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comments1.xml" ContentType="application/vnd.openxmlformats-officedocument.spreadsheetml.comments+xml"/>
  <Override PartName="/xl/threadedComments/threadedComment1.xml" ContentType="application/vnd.ms-excel.threadedcomments+xml"/>
  <Override PartName="/xl/drawings/drawing2.xml" ContentType="application/vnd.openxmlformats-officedocument.drawing+xml"/>
  <Override PartName="/xl/comments2.xml" ContentType="application/vnd.openxmlformats-officedocument.spreadsheetml.comments+xml"/>
  <Override PartName="/xl/threadedComments/threadedComment2.xml" ContentType="application/vnd.ms-excel.threadedcomments+xml"/>
  <Override PartName="/xl/drawings/drawing3.xml" ContentType="application/vnd.openxmlformats-officedocument.drawing+xml"/>
  <Override PartName="/xl/comments3.xml" ContentType="application/vnd.openxmlformats-officedocument.spreadsheetml.comments+xml"/>
  <Override PartName="/xl/threadedComments/threadedComment3.xml" ContentType="application/vnd.ms-excel.threadedcomments+xml"/>
  <Override PartName="/xl/drawings/drawing4.xml" ContentType="application/vnd.openxmlformats-officedocument.drawing+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623"/>
  <workbookPr defaultThemeVersion="124226"/>
  <mc:AlternateContent xmlns:mc="http://schemas.openxmlformats.org/markup-compatibility/2006">
    <mc:Choice Requires="x15">
      <x15ac:absPath xmlns:x15ac="http://schemas.microsoft.com/office/spreadsheetml/2010/11/ac" url="https://d.docs.live.net/951bde4d8205714a/◆駒寄◆/★会計★/②一般会計/2024-R6会計年度/"/>
    </mc:Choice>
  </mc:AlternateContent>
  <xr:revisionPtr revIDLastSave="13799" documentId="13_ncr:20001_{9B391FF4-2DFE-954F-A645-52FD45315A26}" xr6:coauthVersionLast="47" xr6:coauthVersionMax="47" xr10:uidLastSave="{1610B4AC-8336-4AF7-81F2-2058E93AD767}"/>
  <bookViews>
    <workbookView xWindow="-120" yWindow="-120" windowWidth="29040" windowHeight="15720" tabRatio="959" activeTab="2" xr2:uid="{00000000-000D-0000-FFFF-FFFF00000000}"/>
  </bookViews>
  <sheets>
    <sheet name="伝票サンプル" sheetId="23" r:id="rId1"/>
    <sheet name="会計コード" sheetId="2" r:id="rId2"/>
    <sheet name="★日付順2025.03.31" sheetId="28" r:id="rId3"/>
    <sheet name="R6普通預金2025-0331" sheetId="27" r:id="rId4"/>
    <sheet name="R6桜まつり" sheetId="31" r:id="rId5"/>
    <sheet name="R6ファミリーフェスティバル" sheetId="29" r:id="rId6"/>
    <sheet name="R6芋煮ばばーず精算 " sheetId="26" r:id="rId7"/>
    <sheet name="R6健民ばばーず精算" sheetId="25" r:id="rId8"/>
    <sheet name="【ご参考】R5" sheetId="20" r:id="rId9"/>
    <sheet name="通帳2024.03.31" sheetId="21" r:id="rId10"/>
    <sheet name="【ご参考】R4" sheetId="14" r:id="rId11"/>
    <sheet name="レポート" sheetId="18" r:id="rId12"/>
    <sheet name="レポート (コード順)" sheetId="19" r:id="rId13"/>
    <sheet name="通帳2023.03.31" sheetId="15" r:id="rId14"/>
    <sheet name="R4ファミフェス" sheetId="3" r:id="rId15"/>
    <sheet name="R4決算書" sheetId="16" r:id="rId16"/>
    <sheet name="R4コミュニティ活動" sheetId="17" r:id="rId17"/>
    <sheet name="【ご参考】R3年度" sheetId="13" r:id="rId18"/>
    <sheet name="コード順" sheetId="12" r:id="rId19"/>
  </sheets>
  <definedNames>
    <definedName name="_xlnm._FilterDatabase" localSheetId="17" hidden="1">【ご参考】R3年度!$K$1:$K$263</definedName>
    <definedName name="_xlnm._FilterDatabase" localSheetId="10" hidden="1">【ご参考】R4!$L$1:$L$504</definedName>
    <definedName name="_xlnm._FilterDatabase" localSheetId="8" hidden="1">【ご参考】R5!$M$1:$M$736</definedName>
    <definedName name="_xlnm._FilterDatabase" localSheetId="2" hidden="1">'★日付順2025.03.31'!$F$1:$F$667</definedName>
    <definedName name="_xlnm._FilterDatabase" localSheetId="18" hidden="1">コード順!#REF!</definedName>
    <definedName name="_xlnm.Print_Area" localSheetId="17">【ご参考】R3年度!$A$1:$T$221</definedName>
    <definedName name="_xlnm.Print_Area" localSheetId="10">【ご参考】R4!$A$1:$T$160</definedName>
    <definedName name="_xlnm.Print_Area" localSheetId="8">【ご参考】R5!$A$1:$U$737</definedName>
    <definedName name="_xlnm.Print_Area" localSheetId="2">'★日付順2025.03.31'!$A$1:$W$750</definedName>
    <definedName name="_xlnm.Print_Area" localSheetId="5">'R6ファミリーフェスティバル'!$A$1:$F$14</definedName>
    <definedName name="_xlnm.Print_Area" localSheetId="6">'R6芋煮ばばーず精算 '!$A$1:$U$60</definedName>
    <definedName name="_xlnm.Print_Area" localSheetId="7">'R6健民ばばーず精算'!$A$1:$U$60</definedName>
    <definedName name="_xlnm.Print_Area" localSheetId="3">'R6普通預金2025-0331'!$A$1:$Y$119</definedName>
    <definedName name="_xlnm.Print_Area" localSheetId="18">コード順!$A$1:$K$177</definedName>
    <definedName name="_xlnm.Print_Area" localSheetId="11">レポート!$A$1:$P$66</definedName>
    <definedName name="_xlnm.Print_Area" localSheetId="12">'レポート (コード順)'!$A$1:$K$215</definedName>
    <definedName name="_xlnm.Print_Titles" localSheetId="17">【ご参考】R3年度!$1:$2</definedName>
    <definedName name="_xlnm.Print_Titles" localSheetId="10">【ご参考】R4!$1:$2</definedName>
    <definedName name="_xlnm.Print_Titles" localSheetId="2">'★日付順2025.03.31'!$1:$2</definedName>
    <definedName name="_xlnm.Print_Titles" localSheetId="18">コード順!$1:$2</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A748" i="28" l="1"/>
  <c r="C13" i="31" l="1"/>
  <c r="B13" i="31"/>
  <c r="B14" i="31" s="1"/>
  <c r="B3" i="31"/>
  <c r="L275" i="28" l="1"/>
  <c r="K275" i="28"/>
  <c r="L246" i="20"/>
  <c r="N4" i="28"/>
  <c r="N5" i="28" s="1"/>
  <c r="N6" i="28" s="1"/>
  <c r="N7" i="28" s="1"/>
  <c r="N8" i="28" s="1"/>
  <c r="N9" i="28" s="1"/>
  <c r="N10" i="28" s="1"/>
  <c r="N11" i="28" s="1"/>
  <c r="N12" i="28" s="1"/>
  <c r="N13" i="28" s="1"/>
  <c r="N14" i="28" s="1"/>
  <c r="N15" i="28" s="1"/>
  <c r="N16" i="28" s="1"/>
  <c r="N17" i="28" s="1"/>
  <c r="N18" i="28" s="1"/>
  <c r="N19" i="28" s="1"/>
  <c r="N20" i="28" s="1"/>
  <c r="N21" i="28" s="1"/>
  <c r="N22" i="28" s="1"/>
  <c r="N23" i="28" s="1"/>
  <c r="N24" i="28" s="1"/>
  <c r="N25" i="28" s="1"/>
  <c r="N26" i="28" s="1"/>
  <c r="N27" i="28" s="1"/>
  <c r="N28" i="28" s="1"/>
  <c r="N29" i="28" s="1"/>
  <c r="N30" i="28" s="1"/>
  <c r="N31" i="28" s="1"/>
  <c r="N32" i="28" s="1"/>
  <c r="N33" i="28" s="1"/>
  <c r="N34" i="28" s="1"/>
  <c r="N35" i="28" s="1"/>
  <c r="N36" i="28" s="1"/>
  <c r="N37" i="28" s="1"/>
  <c r="N38" i="28" s="1"/>
  <c r="N39" i="28" s="1"/>
  <c r="N40" i="28" s="1"/>
  <c r="N41" i="28" s="1"/>
  <c r="N42" i="28" s="1"/>
  <c r="N43" i="28" s="1"/>
  <c r="N44" i="28" s="1"/>
  <c r="N45" i="28" s="1"/>
  <c r="N46" i="28" s="1"/>
  <c r="N47" i="28" s="1"/>
  <c r="N48" i="28" s="1"/>
  <c r="N49" i="28" s="1"/>
  <c r="N50" i="28" s="1"/>
  <c r="N51" i="28" s="1"/>
  <c r="N52" i="28" s="1"/>
  <c r="N53" i="28" s="1"/>
  <c r="N54" i="28" s="1"/>
  <c r="N55" i="28" s="1"/>
  <c r="N56" i="28" s="1"/>
  <c r="N57" i="28" s="1"/>
  <c r="N58" i="28" s="1"/>
  <c r="N59" i="28" s="1"/>
  <c r="N60" i="28" s="1"/>
  <c r="N61" i="28" s="1"/>
  <c r="N62" i="28" s="1"/>
  <c r="N63" i="28" s="1"/>
  <c r="N64" i="28" s="1"/>
  <c r="N65" i="28" s="1"/>
  <c r="N66" i="28" s="1"/>
  <c r="N67" i="28" s="1"/>
  <c r="N68" i="28" s="1"/>
  <c r="N69" i="28" s="1"/>
  <c r="N70" i="28" s="1"/>
  <c r="N71" i="28" s="1"/>
  <c r="N72" i="28" s="1"/>
  <c r="N73" i="28" s="1"/>
  <c r="N74" i="28" s="1"/>
  <c r="N75" i="28" s="1"/>
  <c r="N76" i="28" s="1"/>
  <c r="N77" i="28" s="1"/>
  <c r="N78" i="28" s="1"/>
  <c r="N79" i="28" s="1"/>
  <c r="N80" i="28" s="1"/>
  <c r="N81" i="28" s="1"/>
  <c r="N82" i="28" s="1"/>
  <c r="N83" i="28" s="1"/>
  <c r="N84" i="28" s="1"/>
  <c r="N85" i="28" s="1"/>
  <c r="N86" i="28" s="1"/>
  <c r="N87" i="28" s="1"/>
  <c r="N88" i="28" s="1"/>
  <c r="N89" i="28" s="1"/>
  <c r="N90" i="28" s="1"/>
  <c r="N91" i="28" s="1"/>
  <c r="N92" i="28" s="1"/>
  <c r="N93" i="28" s="1"/>
  <c r="N94" i="28" s="1"/>
  <c r="N95" i="28" s="1"/>
  <c r="N96" i="28" s="1"/>
  <c r="N97" i="28" s="1"/>
  <c r="N98" i="28" s="1"/>
  <c r="N99" i="28" s="1"/>
  <c r="N100" i="28" s="1"/>
  <c r="N101" i="28" s="1"/>
  <c r="N102" i="28" s="1"/>
  <c r="N103" i="28" s="1"/>
  <c r="N104" i="28" s="1"/>
  <c r="N105" i="28" s="1"/>
  <c r="N106" i="28" s="1"/>
  <c r="N107" i="28" s="1"/>
  <c r="N108" i="28" s="1"/>
  <c r="N109" i="28" s="1"/>
  <c r="N110" i="28" s="1"/>
  <c r="N111" i="28" s="1"/>
  <c r="N112" i="28" s="1"/>
  <c r="N113" i="28" s="1"/>
  <c r="N114" i="28" s="1"/>
  <c r="N115" i="28" s="1"/>
  <c r="N116" i="28" s="1"/>
  <c r="N117" i="28" s="1"/>
  <c r="N118" i="28" s="1"/>
  <c r="N119" i="28" s="1"/>
  <c r="N120" i="28" s="1"/>
  <c r="N121" i="28" s="1"/>
  <c r="N122" i="28" s="1"/>
  <c r="N123" i="28" s="1"/>
  <c r="N124" i="28" s="1"/>
  <c r="N125" i="28" s="1"/>
  <c r="N126" i="28" s="1"/>
  <c r="N127" i="28" s="1"/>
  <c r="N128" i="28" s="1"/>
  <c r="N129" i="28" s="1"/>
  <c r="N130" i="28" s="1"/>
  <c r="N131" i="28" s="1"/>
  <c r="N132" i="28" s="1"/>
  <c r="N133" i="28" s="1"/>
  <c r="N134" i="28" s="1"/>
  <c r="N135" i="28" s="1"/>
  <c r="N136" i="28" s="1"/>
  <c r="N137" i="28" s="1"/>
  <c r="N138" i="28" s="1"/>
  <c r="N139" i="28" s="1"/>
  <c r="N140" i="28" s="1"/>
  <c r="N141" i="28" s="1"/>
  <c r="N142" i="28" s="1"/>
  <c r="N143" i="28" s="1"/>
  <c r="N144" i="28" s="1"/>
  <c r="N145" i="28" s="1"/>
  <c r="N146" i="28" s="1"/>
  <c r="N147" i="28" s="1"/>
  <c r="N148" i="28" s="1"/>
  <c r="N149" i="28" s="1"/>
  <c r="N150" i="28" s="1"/>
  <c r="N151" i="28" s="1"/>
  <c r="N152" i="28" s="1"/>
  <c r="N153" i="28" s="1"/>
  <c r="N154" i="28" s="1"/>
  <c r="N155" i="28" s="1"/>
  <c r="N156" i="28" s="1"/>
  <c r="N157" i="28" s="1"/>
  <c r="N158" i="28" s="1"/>
  <c r="N159" i="28" s="1"/>
  <c r="N160" i="28" s="1"/>
  <c r="N161" i="28" s="1"/>
  <c r="N162" i="28" s="1"/>
  <c r="N163" i="28" s="1"/>
  <c r="N164" i="28" s="1"/>
  <c r="N165" i="28" s="1"/>
  <c r="N166" i="28" s="1"/>
  <c r="N167" i="28" s="1"/>
  <c r="N168" i="28" s="1"/>
  <c r="N169" i="28" s="1"/>
  <c r="N170" i="28" s="1"/>
  <c r="N171" i="28" s="1"/>
  <c r="N172" i="28" s="1"/>
  <c r="N173" i="28" s="1"/>
  <c r="N174" i="28" s="1"/>
  <c r="N175" i="28" s="1"/>
  <c r="N176" i="28" s="1"/>
  <c r="N177" i="28" s="1"/>
  <c r="N178" i="28" s="1"/>
  <c r="N179" i="28" s="1"/>
  <c r="N180" i="28" s="1"/>
  <c r="N181" i="28" s="1"/>
  <c r="N182" i="28" s="1"/>
  <c r="N183" i="28" s="1"/>
  <c r="N184" i="28" s="1"/>
  <c r="N185" i="28" s="1"/>
  <c r="N186" i="28" s="1"/>
  <c r="N187" i="28" s="1"/>
  <c r="N188" i="28" s="1"/>
  <c r="N189" i="28" s="1"/>
  <c r="N190" i="28" s="1"/>
  <c r="N191" i="28" s="1"/>
  <c r="N192" i="28" s="1"/>
  <c r="N193" i="28" s="1"/>
  <c r="N194" i="28" s="1"/>
  <c r="N195" i="28" s="1"/>
  <c r="N196" i="28" s="1"/>
  <c r="N197" i="28" s="1"/>
  <c r="N198" i="28" s="1"/>
  <c r="N199" i="28" s="1"/>
  <c r="N200" i="28" s="1"/>
  <c r="N201" i="28" s="1"/>
  <c r="N202" i="28" s="1"/>
  <c r="N203" i="28" s="1"/>
  <c r="N204" i="28" s="1"/>
  <c r="N205" i="28" s="1"/>
  <c r="N206" i="28" s="1"/>
  <c r="N207" i="28" s="1"/>
  <c r="N208" i="28" s="1"/>
  <c r="N209" i="28" s="1"/>
  <c r="N210" i="28" s="1"/>
  <c r="N211" i="28" s="1"/>
  <c r="N212" i="28" s="1"/>
  <c r="N213" i="28" s="1"/>
  <c r="N214" i="28" s="1"/>
  <c r="N215" i="28" s="1"/>
  <c r="N216" i="28" s="1"/>
  <c r="N217" i="28" s="1"/>
  <c r="N218" i="28" s="1"/>
  <c r="N219" i="28" s="1"/>
  <c r="N220" i="28" s="1"/>
  <c r="N221" i="28" s="1"/>
  <c r="N222" i="28" s="1"/>
  <c r="N223" i="28" s="1"/>
  <c r="N224" i="28" s="1"/>
  <c r="N225" i="28" s="1"/>
  <c r="N226" i="28" s="1"/>
  <c r="N227" i="28" s="1"/>
  <c r="N228" i="28" s="1"/>
  <c r="N229" i="28" s="1"/>
  <c r="N230" i="28" s="1"/>
  <c r="N231" i="28" s="1"/>
  <c r="N232" i="28" s="1"/>
  <c r="N233" i="28" s="1"/>
  <c r="N234" i="28" s="1"/>
  <c r="N235" i="28" s="1"/>
  <c r="N236" i="28" s="1"/>
  <c r="N237" i="28" s="1"/>
  <c r="N238" i="28" s="1"/>
  <c r="N239" i="28" s="1"/>
  <c r="N240" i="28" s="1"/>
  <c r="N241" i="28" s="1"/>
  <c r="N242" i="28" s="1"/>
  <c r="N243" i="28" s="1"/>
  <c r="N244" i="28" s="1"/>
  <c r="N245" i="28" s="1"/>
  <c r="N246" i="28" s="1"/>
  <c r="N247" i="28" s="1"/>
  <c r="N248" i="28" s="1"/>
  <c r="N249" i="28" s="1"/>
  <c r="N250" i="28" s="1"/>
  <c r="N251" i="28" s="1"/>
  <c r="N252" i="28" s="1"/>
  <c r="N253" i="28" s="1"/>
  <c r="N254" i="28" s="1"/>
  <c r="N255" i="28" s="1"/>
  <c r="N256" i="28" s="1"/>
  <c r="N257" i="28" s="1"/>
  <c r="N258" i="28" s="1"/>
  <c r="N259" i="28" s="1"/>
  <c r="N260" i="28" s="1"/>
  <c r="N261" i="28" s="1"/>
  <c r="N262" i="28" s="1"/>
  <c r="N263" i="28" s="1"/>
  <c r="N264" i="28" s="1"/>
  <c r="N265" i="28" s="1"/>
  <c r="N266" i="28" s="1"/>
  <c r="N267" i="28" s="1"/>
  <c r="N268" i="28" s="1"/>
  <c r="N269" i="28" s="1"/>
  <c r="N270" i="28" s="1"/>
  <c r="N271" i="28" s="1"/>
  <c r="N272" i="28" s="1"/>
  <c r="N273" i="28" s="1"/>
  <c r="N274" i="28" s="1"/>
  <c r="U4" i="28"/>
  <c r="U5" i="28" s="1"/>
  <c r="U6" i="28" s="1"/>
  <c r="U7" i="28" s="1"/>
  <c r="U8" i="28" s="1"/>
  <c r="U9" i="28" s="1"/>
  <c r="U10" i="28" s="1"/>
  <c r="U11" i="28" s="1"/>
  <c r="U12" i="28" s="1"/>
  <c r="U13" i="28" s="1"/>
  <c r="U14" i="28" s="1"/>
  <c r="U15" i="28" s="1"/>
  <c r="U16" i="28" s="1"/>
  <c r="U17" i="28" s="1"/>
  <c r="U18" i="28" s="1"/>
  <c r="U19" i="28" s="1"/>
  <c r="U20" i="28" s="1"/>
  <c r="U21" i="28" s="1"/>
  <c r="U22" i="28" s="1"/>
  <c r="U23" i="28" s="1"/>
  <c r="U24" i="28" s="1"/>
  <c r="U25" i="28" s="1"/>
  <c r="U26" i="28" s="1"/>
  <c r="U27" i="28" s="1"/>
  <c r="U28" i="28" s="1"/>
  <c r="U29" i="28" s="1"/>
  <c r="U30" i="28" s="1"/>
  <c r="U31" i="28" s="1"/>
  <c r="U32" i="28" s="1"/>
  <c r="U33" i="28" s="1"/>
  <c r="U34" i="28" s="1"/>
  <c r="U35" i="28" s="1"/>
  <c r="U36" i="28" s="1"/>
  <c r="U37" i="28" s="1"/>
  <c r="U38" i="28" s="1"/>
  <c r="U39" i="28" s="1"/>
  <c r="U40" i="28" s="1"/>
  <c r="U41" i="28" s="1"/>
  <c r="U42" i="28" s="1"/>
  <c r="U43" i="28" s="1"/>
  <c r="U44" i="28" s="1"/>
  <c r="U45" i="28" s="1"/>
  <c r="U46" i="28" s="1"/>
  <c r="U47" i="28" s="1"/>
  <c r="U48" i="28" s="1"/>
  <c r="U49" i="28" s="1"/>
  <c r="U50" i="28" s="1"/>
  <c r="U51" i="28" s="1"/>
  <c r="U52" i="28" s="1"/>
  <c r="U53" i="28" s="1"/>
  <c r="U54" i="28" s="1"/>
  <c r="U55" i="28" s="1"/>
  <c r="U56" i="28" s="1"/>
  <c r="U57" i="28" s="1"/>
  <c r="U58" i="28" s="1"/>
  <c r="U59" i="28" s="1"/>
  <c r="U60" i="28" s="1"/>
  <c r="U61" i="28" s="1"/>
  <c r="U62" i="28" s="1"/>
  <c r="U63" i="28" s="1"/>
  <c r="U64" i="28" s="1"/>
  <c r="U65" i="28" s="1"/>
  <c r="U66" i="28" s="1"/>
  <c r="U67" i="28" s="1"/>
  <c r="U68" i="28" s="1"/>
  <c r="U69" i="28" s="1"/>
  <c r="U70" i="28" s="1"/>
  <c r="U71" i="28" s="1"/>
  <c r="U72" i="28" s="1"/>
  <c r="U73" i="28" s="1"/>
  <c r="U74" i="28" s="1"/>
  <c r="U75" i="28" s="1"/>
  <c r="U76" i="28" s="1"/>
  <c r="U77" i="28" s="1"/>
  <c r="U78" i="28" s="1"/>
  <c r="U79" i="28" s="1"/>
  <c r="U80" i="28" s="1"/>
  <c r="U81" i="28" s="1"/>
  <c r="U82" i="28" s="1"/>
  <c r="U83" i="28" s="1"/>
  <c r="U84" i="28" s="1"/>
  <c r="U85" i="28" s="1"/>
  <c r="U86" i="28" s="1"/>
  <c r="U87" i="28" s="1"/>
  <c r="U88" i="28" s="1"/>
  <c r="U89" i="28" s="1"/>
  <c r="U90" i="28" s="1"/>
  <c r="U91" i="28" s="1"/>
  <c r="U92" i="28" s="1"/>
  <c r="U93" i="28" s="1"/>
  <c r="U94" i="28" s="1"/>
  <c r="U95" i="28" s="1"/>
  <c r="U96" i="28" s="1"/>
  <c r="U97" i="28" s="1"/>
  <c r="U98" i="28" s="1"/>
  <c r="U99" i="28" s="1"/>
  <c r="U100" i="28" s="1"/>
  <c r="U101" i="28" s="1"/>
  <c r="U102" i="28" s="1"/>
  <c r="U103" i="28" s="1"/>
  <c r="U104" i="28" s="1"/>
  <c r="U105" i="28" s="1"/>
  <c r="U106" i="28" s="1"/>
  <c r="U107" i="28" s="1"/>
  <c r="U108" i="28" s="1"/>
  <c r="U109" i="28" s="1"/>
  <c r="U110" i="28" s="1"/>
  <c r="U111" i="28" s="1"/>
  <c r="U112" i="28" s="1"/>
  <c r="U113" i="28" s="1"/>
  <c r="U114" i="28" s="1"/>
  <c r="U115" i="28" s="1"/>
  <c r="U116" i="28" s="1"/>
  <c r="U117" i="28" s="1"/>
  <c r="U118" i="28" s="1"/>
  <c r="U119" i="28" s="1"/>
  <c r="U120" i="28" s="1"/>
  <c r="U121" i="28" s="1"/>
  <c r="U122" i="28" s="1"/>
  <c r="U123" i="28" s="1"/>
  <c r="U124" i="28" s="1"/>
  <c r="U125" i="28" s="1"/>
  <c r="U126" i="28" s="1"/>
  <c r="U127" i="28" s="1"/>
  <c r="U128" i="28" s="1"/>
  <c r="U129" i="28" s="1"/>
  <c r="U130" i="28" s="1"/>
  <c r="U131" i="28" s="1"/>
  <c r="U132" i="28" s="1"/>
  <c r="U133" i="28" s="1"/>
  <c r="U134" i="28" s="1"/>
  <c r="U135" i="28" s="1"/>
  <c r="U136" i="28" s="1"/>
  <c r="U137" i="28" s="1"/>
  <c r="U138" i="28" s="1"/>
  <c r="U139" i="28" s="1"/>
  <c r="U140" i="28" s="1"/>
  <c r="U141" i="28" s="1"/>
  <c r="U142" i="28" s="1"/>
  <c r="U143" i="28" s="1"/>
  <c r="U144" i="28" s="1"/>
  <c r="U145" i="28" s="1"/>
  <c r="U146" i="28" s="1"/>
  <c r="U147" i="28" s="1"/>
  <c r="U148" i="28" s="1"/>
  <c r="U149" i="28" s="1"/>
  <c r="U150" i="28" s="1"/>
  <c r="U151" i="28" s="1"/>
  <c r="U152" i="28" s="1"/>
  <c r="U153" i="28" s="1"/>
  <c r="U154" i="28" s="1"/>
  <c r="U155" i="28" s="1"/>
  <c r="U156" i="28" s="1"/>
  <c r="U157" i="28" s="1"/>
  <c r="U158" i="28" s="1"/>
  <c r="U159" i="28" s="1"/>
  <c r="U160" i="28" s="1"/>
  <c r="U161" i="28" s="1"/>
  <c r="U162" i="28" s="1"/>
  <c r="U163" i="28" s="1"/>
  <c r="U164" i="28" s="1"/>
  <c r="U165" i="28" s="1"/>
  <c r="U166" i="28" s="1"/>
  <c r="U167" i="28" s="1"/>
  <c r="U168" i="28" s="1"/>
  <c r="U169" i="28" s="1"/>
  <c r="U170" i="28" s="1"/>
  <c r="U171" i="28" s="1"/>
  <c r="U172" i="28" s="1"/>
  <c r="U173" i="28" s="1"/>
  <c r="U174" i="28" s="1"/>
  <c r="U175" i="28" s="1"/>
  <c r="U176" i="28" s="1"/>
  <c r="U177" i="28" s="1"/>
  <c r="U178" i="28" s="1"/>
  <c r="U179" i="28" s="1"/>
  <c r="U180" i="28" s="1"/>
  <c r="U181" i="28" s="1"/>
  <c r="U182" i="28" s="1"/>
  <c r="U183" i="28" s="1"/>
  <c r="U184" i="28" s="1"/>
  <c r="U185" i="28" s="1"/>
  <c r="U186" i="28" s="1"/>
  <c r="U187" i="28" s="1"/>
  <c r="U188" i="28" s="1"/>
  <c r="U189" i="28" s="1"/>
  <c r="U190" i="28" s="1"/>
  <c r="U191" i="28" s="1"/>
  <c r="U192" i="28" s="1"/>
  <c r="U193" i="28" s="1"/>
  <c r="U194" i="28" s="1"/>
  <c r="U195" i="28" s="1"/>
  <c r="U196" i="28" s="1"/>
  <c r="U197" i="28" s="1"/>
  <c r="U198" i="28" s="1"/>
  <c r="U199" i="28" s="1"/>
  <c r="U200" i="28" s="1"/>
  <c r="U201" i="28" s="1"/>
  <c r="U202" i="28" s="1"/>
  <c r="U203" i="28" s="1"/>
  <c r="U204" i="28" s="1"/>
  <c r="U205" i="28" s="1"/>
  <c r="U206" i="28" s="1"/>
  <c r="U207" i="28" s="1"/>
  <c r="U208" i="28" s="1"/>
  <c r="U209" i="28" s="1"/>
  <c r="U210" i="28" s="1"/>
  <c r="U211" i="28" s="1"/>
  <c r="U212" i="28" s="1"/>
  <c r="U213" i="28" s="1"/>
  <c r="U214" i="28" s="1"/>
  <c r="U215" i="28" s="1"/>
  <c r="U216" i="28" s="1"/>
  <c r="U217" i="28" s="1"/>
  <c r="U218" i="28" s="1"/>
  <c r="U219" i="28" s="1"/>
  <c r="U220" i="28" s="1"/>
  <c r="U221" i="28" s="1"/>
  <c r="U222" i="28" s="1"/>
  <c r="U223" i="28" s="1"/>
  <c r="U224" i="28" s="1"/>
  <c r="U225" i="28" s="1"/>
  <c r="U226" i="28" s="1"/>
  <c r="U227" i="28" s="1"/>
  <c r="U228" i="28" s="1"/>
  <c r="U229" i="28" s="1"/>
  <c r="U230" i="28" s="1"/>
  <c r="U231" i="28" s="1"/>
  <c r="U232" i="28" s="1"/>
  <c r="U233" i="28" s="1"/>
  <c r="U234" i="28" s="1"/>
  <c r="U235" i="28" s="1"/>
  <c r="U236" i="28" s="1"/>
  <c r="U237" i="28" s="1"/>
  <c r="U238" i="28" s="1"/>
  <c r="U239" i="28" s="1"/>
  <c r="U240" i="28" s="1"/>
  <c r="U241" i="28" s="1"/>
  <c r="U242" i="28" s="1"/>
  <c r="U243" i="28" s="1"/>
  <c r="U244" i="28" s="1"/>
  <c r="U245" i="28" s="1"/>
  <c r="U246" i="28" s="1"/>
  <c r="U247" i="28" s="1"/>
  <c r="U248" i="28" s="1"/>
  <c r="U249" i="28" s="1"/>
  <c r="U250" i="28" s="1"/>
  <c r="U251" i="28" s="1"/>
  <c r="U252" i="28" s="1"/>
  <c r="U253" i="28" s="1"/>
  <c r="U254" i="28" s="1"/>
  <c r="U255" i="28" s="1"/>
  <c r="U256" i="28" s="1"/>
  <c r="U257" i="28" s="1"/>
  <c r="U258" i="28" s="1"/>
  <c r="U259" i="28" s="1"/>
  <c r="U260" i="28" s="1"/>
  <c r="U261" i="28" s="1"/>
  <c r="U262" i="28" s="1"/>
  <c r="U263" i="28" s="1"/>
  <c r="U264" i="28" s="1"/>
  <c r="U265" i="28" s="1"/>
  <c r="U266" i="28" s="1"/>
  <c r="U267" i="28" s="1"/>
  <c r="U268" i="28" s="1"/>
  <c r="U269" i="28" s="1"/>
  <c r="U270" i="28" s="1"/>
  <c r="U271" i="28" s="1"/>
  <c r="U272" i="28" s="1"/>
  <c r="U273" i="28" s="1"/>
  <c r="U274" i="28" s="1"/>
  <c r="T4" i="28"/>
  <c r="T5" i="28" s="1"/>
  <c r="T6" i="28" s="1"/>
  <c r="T7" i="28" s="1"/>
  <c r="T8" i="28" s="1"/>
  <c r="T9" i="28" s="1"/>
  <c r="T10" i="28" s="1"/>
  <c r="T11" i="28" s="1"/>
  <c r="T12" i="28" s="1"/>
  <c r="T13" i="28" s="1"/>
  <c r="T14" i="28" s="1"/>
  <c r="T15" i="28" s="1"/>
  <c r="T16" i="28" s="1"/>
  <c r="T17" i="28" s="1"/>
  <c r="T18" i="28" s="1"/>
  <c r="T19" i="28" s="1"/>
  <c r="T20" i="28" s="1"/>
  <c r="T21" i="28" s="1"/>
  <c r="T22" i="28" s="1"/>
  <c r="T23" i="28" s="1"/>
  <c r="T24" i="28" s="1"/>
  <c r="T25" i="28" s="1"/>
  <c r="T26" i="28" s="1"/>
  <c r="T27" i="28" s="1"/>
  <c r="T28" i="28" s="1"/>
  <c r="T29" i="28" s="1"/>
  <c r="T30" i="28" s="1"/>
  <c r="T31" i="28" s="1"/>
  <c r="T32" i="28" s="1"/>
  <c r="T33" i="28" s="1"/>
  <c r="T34" i="28" s="1"/>
  <c r="T35" i="28" s="1"/>
  <c r="T36" i="28" s="1"/>
  <c r="T37" i="28" s="1"/>
  <c r="T38" i="28" s="1"/>
  <c r="T39" i="28" s="1"/>
  <c r="T40" i="28" s="1"/>
  <c r="T41" i="28" s="1"/>
  <c r="T42" i="28" s="1"/>
  <c r="T43" i="28" s="1"/>
  <c r="T44" i="28" s="1"/>
  <c r="T45" i="28" s="1"/>
  <c r="T46" i="28" s="1"/>
  <c r="T47" i="28" s="1"/>
  <c r="T48" i="28" s="1"/>
  <c r="T49" i="28" s="1"/>
  <c r="T50" i="28" s="1"/>
  <c r="T51" i="28" s="1"/>
  <c r="T52" i="28" s="1"/>
  <c r="T53" i="28" s="1"/>
  <c r="T54" i="28" s="1"/>
  <c r="T55" i="28" s="1"/>
  <c r="T56" i="28" s="1"/>
  <c r="T57" i="28" s="1"/>
  <c r="T58" i="28" s="1"/>
  <c r="T59" i="28" s="1"/>
  <c r="T60" i="28" s="1"/>
  <c r="T61" i="28" s="1"/>
  <c r="T62" i="28" s="1"/>
  <c r="T63" i="28" s="1"/>
  <c r="T64" i="28" s="1"/>
  <c r="T65" i="28" s="1"/>
  <c r="T66" i="28" s="1"/>
  <c r="T67" i="28" s="1"/>
  <c r="T68" i="28" s="1"/>
  <c r="T69" i="28" s="1"/>
  <c r="T70" i="28" s="1"/>
  <c r="T71" i="28" s="1"/>
  <c r="T72" i="28" s="1"/>
  <c r="T73" i="28" s="1"/>
  <c r="T74" i="28" s="1"/>
  <c r="T75" i="28" s="1"/>
  <c r="T76" i="28" s="1"/>
  <c r="T77" i="28" s="1"/>
  <c r="T78" i="28" s="1"/>
  <c r="T79" i="28" s="1"/>
  <c r="T80" i="28" s="1"/>
  <c r="T81" i="28" s="1"/>
  <c r="T82" i="28" s="1"/>
  <c r="T83" i="28" s="1"/>
  <c r="T84" i="28" s="1"/>
  <c r="T85" i="28" s="1"/>
  <c r="T86" i="28" s="1"/>
  <c r="T87" i="28" s="1"/>
  <c r="T88" i="28" s="1"/>
  <c r="T89" i="28" s="1"/>
  <c r="T90" i="28" s="1"/>
  <c r="T91" i="28" s="1"/>
  <c r="T92" i="28" s="1"/>
  <c r="T93" i="28" s="1"/>
  <c r="T94" i="28" s="1"/>
  <c r="T95" i="28" s="1"/>
  <c r="T96" i="28" s="1"/>
  <c r="T97" i="28" s="1"/>
  <c r="T98" i="28" s="1"/>
  <c r="T99" i="28" s="1"/>
  <c r="T100" i="28" s="1"/>
  <c r="T101" i="28" s="1"/>
  <c r="T102" i="28" s="1"/>
  <c r="T103" i="28" s="1"/>
  <c r="T104" i="28" s="1"/>
  <c r="T105" i="28" s="1"/>
  <c r="T106" i="28" s="1"/>
  <c r="T107" i="28" s="1"/>
  <c r="T108" i="28" s="1"/>
  <c r="T109" i="28" s="1"/>
  <c r="T110" i="28" s="1"/>
  <c r="T111" i="28" s="1"/>
  <c r="T112" i="28" s="1"/>
  <c r="T113" i="28" s="1"/>
  <c r="T114" i="28" s="1"/>
  <c r="T115" i="28" s="1"/>
  <c r="T116" i="28" s="1"/>
  <c r="T117" i="28" s="1"/>
  <c r="T118" i="28" s="1"/>
  <c r="T119" i="28" s="1"/>
  <c r="T120" i="28" s="1"/>
  <c r="T121" i="28" s="1"/>
  <c r="T122" i="28" s="1"/>
  <c r="T123" i="28" s="1"/>
  <c r="T124" i="28" s="1"/>
  <c r="T125" i="28" s="1"/>
  <c r="T126" i="28" s="1"/>
  <c r="T127" i="28" s="1"/>
  <c r="T128" i="28" s="1"/>
  <c r="T129" i="28" s="1"/>
  <c r="T130" i="28" s="1"/>
  <c r="T131" i="28" s="1"/>
  <c r="T132" i="28" s="1"/>
  <c r="T133" i="28" s="1"/>
  <c r="T134" i="28" s="1"/>
  <c r="T135" i="28" s="1"/>
  <c r="T136" i="28" s="1"/>
  <c r="T137" i="28" s="1"/>
  <c r="T138" i="28" s="1"/>
  <c r="T139" i="28" s="1"/>
  <c r="T140" i="28" s="1"/>
  <c r="T141" i="28" s="1"/>
  <c r="T142" i="28" s="1"/>
  <c r="T143" i="28" s="1"/>
  <c r="T144" i="28" s="1"/>
  <c r="T145" i="28" s="1"/>
  <c r="T146" i="28" s="1"/>
  <c r="T147" i="28" s="1"/>
  <c r="T148" i="28" s="1"/>
  <c r="T149" i="28" s="1"/>
  <c r="T150" i="28" s="1"/>
  <c r="T151" i="28" s="1"/>
  <c r="T152" i="28" s="1"/>
  <c r="T153" i="28" s="1"/>
  <c r="T154" i="28" s="1"/>
  <c r="T155" i="28" s="1"/>
  <c r="T156" i="28" s="1"/>
  <c r="T157" i="28" s="1"/>
  <c r="T158" i="28" s="1"/>
  <c r="T159" i="28" s="1"/>
  <c r="T160" i="28" s="1"/>
  <c r="T161" i="28" s="1"/>
  <c r="T162" i="28" s="1"/>
  <c r="T163" i="28" s="1"/>
  <c r="T164" i="28" s="1"/>
  <c r="T165" i="28" s="1"/>
  <c r="T166" i="28" s="1"/>
  <c r="T167" i="28" s="1"/>
  <c r="T168" i="28" s="1"/>
  <c r="T169" i="28" s="1"/>
  <c r="T170" i="28" s="1"/>
  <c r="T171" i="28" s="1"/>
  <c r="T172" i="28" s="1"/>
  <c r="T173" i="28" s="1"/>
  <c r="T174" i="28" s="1"/>
  <c r="T175" i="28" s="1"/>
  <c r="T176" i="28" s="1"/>
  <c r="T177" i="28" s="1"/>
  <c r="T178" i="28" s="1"/>
  <c r="T179" i="28" s="1"/>
  <c r="T180" i="28" s="1"/>
  <c r="T181" i="28" s="1"/>
  <c r="T182" i="28" s="1"/>
  <c r="T183" i="28" s="1"/>
  <c r="T184" i="28" s="1"/>
  <c r="T185" i="28" s="1"/>
  <c r="T186" i="28" s="1"/>
  <c r="T187" i="28" s="1"/>
  <c r="T188" i="28" s="1"/>
  <c r="T189" i="28" s="1"/>
  <c r="T190" i="28" s="1"/>
  <c r="T191" i="28" s="1"/>
  <c r="T192" i="28" s="1"/>
  <c r="T193" i="28" s="1"/>
  <c r="T194" i="28" s="1"/>
  <c r="T195" i="28" s="1"/>
  <c r="T196" i="28" s="1"/>
  <c r="T197" i="28" s="1"/>
  <c r="T198" i="28" s="1"/>
  <c r="T199" i="28" s="1"/>
  <c r="T200" i="28" s="1"/>
  <c r="T201" i="28" s="1"/>
  <c r="T202" i="28" s="1"/>
  <c r="T203" i="28" s="1"/>
  <c r="T204" i="28" s="1"/>
  <c r="T205" i="28" s="1"/>
  <c r="T206" i="28" s="1"/>
  <c r="T207" i="28" s="1"/>
  <c r="T208" i="28" s="1"/>
  <c r="T209" i="28" s="1"/>
  <c r="T210" i="28" s="1"/>
  <c r="T211" i="28" s="1"/>
  <c r="T212" i="28" s="1"/>
  <c r="T213" i="28" s="1"/>
  <c r="T214" i="28" s="1"/>
  <c r="T215" i="28" s="1"/>
  <c r="T216" i="28" s="1"/>
  <c r="T217" i="28" s="1"/>
  <c r="T218" i="28" s="1"/>
  <c r="T219" i="28" s="1"/>
  <c r="T220" i="28" s="1"/>
  <c r="T221" i="28" s="1"/>
  <c r="T222" i="28" s="1"/>
  <c r="T223" i="28" s="1"/>
  <c r="T224" i="28" s="1"/>
  <c r="T225" i="28" s="1"/>
  <c r="T226" i="28" s="1"/>
  <c r="T227" i="28" s="1"/>
  <c r="T228" i="28" s="1"/>
  <c r="T229" i="28" s="1"/>
  <c r="T230" i="28" s="1"/>
  <c r="T231" i="28" s="1"/>
  <c r="T232" i="28" s="1"/>
  <c r="T233" i="28" s="1"/>
  <c r="T234" i="28" s="1"/>
  <c r="T235" i="28" s="1"/>
  <c r="T236" i="28" s="1"/>
  <c r="T237" i="28" s="1"/>
  <c r="T238" i="28" s="1"/>
  <c r="T239" i="28" s="1"/>
  <c r="T240" i="28" s="1"/>
  <c r="T241" i="28" s="1"/>
  <c r="T242" i="28" s="1"/>
  <c r="T243" i="28" s="1"/>
  <c r="T244" i="28" s="1"/>
  <c r="T245" i="28" s="1"/>
  <c r="T246" i="28" s="1"/>
  <c r="T247" i="28" s="1"/>
  <c r="T248" i="28" s="1"/>
  <c r="T249" i="28" s="1"/>
  <c r="T250" i="28" s="1"/>
  <c r="T251" i="28" s="1"/>
  <c r="T252" i="28" s="1"/>
  <c r="T253" i="28" s="1"/>
  <c r="T254" i="28" s="1"/>
  <c r="T255" i="28" s="1"/>
  <c r="T256" i="28" s="1"/>
  <c r="T257" i="28" s="1"/>
  <c r="T258" i="28" s="1"/>
  <c r="T259" i="28" s="1"/>
  <c r="T260" i="28" s="1"/>
  <c r="T261" i="28" s="1"/>
  <c r="T262" i="28" s="1"/>
  <c r="T263" i="28" s="1"/>
  <c r="T264" i="28" s="1"/>
  <c r="T265" i="28" s="1"/>
  <c r="T266" i="28" s="1"/>
  <c r="T267" i="28" s="1"/>
  <c r="T268" i="28" s="1"/>
  <c r="T269" i="28" s="1"/>
  <c r="T270" i="28" s="1"/>
  <c r="T271" i="28" s="1"/>
  <c r="T272" i="28" s="1"/>
  <c r="T273" i="28" s="1"/>
  <c r="T274" i="28" s="1"/>
  <c r="S4" i="28"/>
  <c r="S5" i="28" s="1"/>
  <c r="S6" i="28" s="1"/>
  <c r="S7" i="28" s="1"/>
  <c r="S8" i="28" s="1"/>
  <c r="S9" i="28" s="1"/>
  <c r="S10" i="28" s="1"/>
  <c r="S11" i="28" s="1"/>
  <c r="S12" i="28" s="1"/>
  <c r="S13" i="28" s="1"/>
  <c r="S14" i="28" s="1"/>
  <c r="S15" i="28" s="1"/>
  <c r="S16" i="28" s="1"/>
  <c r="S17" i="28" s="1"/>
  <c r="S18" i="28" s="1"/>
  <c r="S19" i="28" s="1"/>
  <c r="S20" i="28" s="1"/>
  <c r="S21" i="28" s="1"/>
  <c r="S22" i="28" s="1"/>
  <c r="S23" i="28" s="1"/>
  <c r="S24" i="28" s="1"/>
  <c r="S25" i="28" s="1"/>
  <c r="S26" i="28" s="1"/>
  <c r="S27" i="28" s="1"/>
  <c r="S28" i="28" s="1"/>
  <c r="S29" i="28" s="1"/>
  <c r="S30" i="28" s="1"/>
  <c r="S31" i="28" s="1"/>
  <c r="S32" i="28" s="1"/>
  <c r="S33" i="28" s="1"/>
  <c r="S34" i="28" s="1"/>
  <c r="S35" i="28" s="1"/>
  <c r="S36" i="28" s="1"/>
  <c r="S37" i="28" s="1"/>
  <c r="S38" i="28" s="1"/>
  <c r="S39" i="28" s="1"/>
  <c r="S40" i="28" s="1"/>
  <c r="S41" i="28" s="1"/>
  <c r="S42" i="28" s="1"/>
  <c r="S43" i="28" s="1"/>
  <c r="S44" i="28" s="1"/>
  <c r="S45" i="28" s="1"/>
  <c r="S46" i="28" s="1"/>
  <c r="S47" i="28" s="1"/>
  <c r="S48" i="28" s="1"/>
  <c r="S49" i="28" s="1"/>
  <c r="S50" i="28" s="1"/>
  <c r="S51" i="28" s="1"/>
  <c r="S52" i="28" s="1"/>
  <c r="S53" i="28" s="1"/>
  <c r="S54" i="28" s="1"/>
  <c r="S55" i="28" s="1"/>
  <c r="S56" i="28" s="1"/>
  <c r="S57" i="28" s="1"/>
  <c r="S58" i="28" s="1"/>
  <c r="S59" i="28" s="1"/>
  <c r="S60" i="28" s="1"/>
  <c r="S61" i="28" s="1"/>
  <c r="S62" i="28" s="1"/>
  <c r="S63" i="28" s="1"/>
  <c r="S64" i="28" s="1"/>
  <c r="S65" i="28" s="1"/>
  <c r="S66" i="28" s="1"/>
  <c r="S67" i="28" s="1"/>
  <c r="S68" i="28" s="1"/>
  <c r="S69" i="28" s="1"/>
  <c r="S70" i="28" s="1"/>
  <c r="S71" i="28" s="1"/>
  <c r="S72" i="28" s="1"/>
  <c r="S73" i="28" s="1"/>
  <c r="S74" i="28" s="1"/>
  <c r="S75" i="28" s="1"/>
  <c r="S76" i="28" s="1"/>
  <c r="S77" i="28" s="1"/>
  <c r="S78" i="28" s="1"/>
  <c r="S79" i="28" s="1"/>
  <c r="S80" i="28" s="1"/>
  <c r="S81" i="28" s="1"/>
  <c r="S82" i="28" s="1"/>
  <c r="S83" i="28" s="1"/>
  <c r="S84" i="28" s="1"/>
  <c r="S85" i="28" s="1"/>
  <c r="S86" i="28" s="1"/>
  <c r="S87" i="28" s="1"/>
  <c r="S88" i="28" s="1"/>
  <c r="S89" i="28" s="1"/>
  <c r="S90" i="28" s="1"/>
  <c r="S91" i="28" s="1"/>
  <c r="S92" i="28" s="1"/>
  <c r="S93" i="28" s="1"/>
  <c r="S94" i="28" s="1"/>
  <c r="S95" i="28" s="1"/>
  <c r="S96" i="28" s="1"/>
  <c r="S97" i="28" s="1"/>
  <c r="S98" i="28" s="1"/>
  <c r="S99" i="28" s="1"/>
  <c r="S100" i="28" s="1"/>
  <c r="S101" i="28" s="1"/>
  <c r="S102" i="28" s="1"/>
  <c r="S103" i="28" s="1"/>
  <c r="S104" i="28" s="1"/>
  <c r="S105" i="28" s="1"/>
  <c r="S106" i="28" s="1"/>
  <c r="S107" i="28" s="1"/>
  <c r="S108" i="28" s="1"/>
  <c r="S109" i="28" s="1"/>
  <c r="S110" i="28" s="1"/>
  <c r="S111" i="28" s="1"/>
  <c r="S112" i="28" s="1"/>
  <c r="S113" i="28" s="1"/>
  <c r="S114" i="28" s="1"/>
  <c r="S115" i="28" s="1"/>
  <c r="S116" i="28" s="1"/>
  <c r="S117" i="28" s="1"/>
  <c r="S118" i="28" s="1"/>
  <c r="S119" i="28" s="1"/>
  <c r="S120" i="28" s="1"/>
  <c r="S121" i="28" s="1"/>
  <c r="S122" i="28" s="1"/>
  <c r="S123" i="28" s="1"/>
  <c r="S124" i="28" s="1"/>
  <c r="S125" i="28" s="1"/>
  <c r="S126" i="28" s="1"/>
  <c r="S127" i="28" s="1"/>
  <c r="S128" i="28" s="1"/>
  <c r="S129" i="28" s="1"/>
  <c r="S130" i="28" s="1"/>
  <c r="S131" i="28" s="1"/>
  <c r="S132" i="28" s="1"/>
  <c r="S133" i="28" s="1"/>
  <c r="S134" i="28" s="1"/>
  <c r="S135" i="28" s="1"/>
  <c r="S136" i="28" s="1"/>
  <c r="S137" i="28" s="1"/>
  <c r="S138" i="28" s="1"/>
  <c r="S139" i="28" s="1"/>
  <c r="S140" i="28" s="1"/>
  <c r="S141" i="28" s="1"/>
  <c r="S142" i="28" s="1"/>
  <c r="S143" i="28" s="1"/>
  <c r="S144" i="28" s="1"/>
  <c r="S145" i="28" s="1"/>
  <c r="S146" i="28" s="1"/>
  <c r="S147" i="28" s="1"/>
  <c r="S148" i="28" s="1"/>
  <c r="S149" i="28" s="1"/>
  <c r="S150" i="28" s="1"/>
  <c r="S151" i="28" s="1"/>
  <c r="S152" i="28" s="1"/>
  <c r="S153" i="28" s="1"/>
  <c r="S154" i="28" s="1"/>
  <c r="S155" i="28" s="1"/>
  <c r="S156" i="28" s="1"/>
  <c r="S157" i="28" s="1"/>
  <c r="S158" i="28" s="1"/>
  <c r="S159" i="28" s="1"/>
  <c r="S160" i="28" s="1"/>
  <c r="S161" i="28" s="1"/>
  <c r="S162" i="28" s="1"/>
  <c r="S163" i="28" s="1"/>
  <c r="S164" i="28" s="1"/>
  <c r="S165" i="28" s="1"/>
  <c r="S166" i="28" s="1"/>
  <c r="S167" i="28" s="1"/>
  <c r="S168" i="28" s="1"/>
  <c r="S169" i="28" s="1"/>
  <c r="S170" i="28" s="1"/>
  <c r="S171" i="28" s="1"/>
  <c r="S172" i="28" s="1"/>
  <c r="S173" i="28" s="1"/>
  <c r="S174" i="28" s="1"/>
  <c r="S175" i="28" s="1"/>
  <c r="S176" i="28" s="1"/>
  <c r="S177" i="28" s="1"/>
  <c r="S178" i="28" s="1"/>
  <c r="S179" i="28" s="1"/>
  <c r="S180" i="28" s="1"/>
  <c r="S181" i="28" s="1"/>
  <c r="S182" i="28" s="1"/>
  <c r="S183" i="28" s="1"/>
  <c r="S184" i="28" s="1"/>
  <c r="S185" i="28" s="1"/>
  <c r="S186" i="28" s="1"/>
  <c r="S187" i="28" s="1"/>
  <c r="S188" i="28" s="1"/>
  <c r="S189" i="28" s="1"/>
  <c r="S190" i="28" s="1"/>
  <c r="S191" i="28" s="1"/>
  <c r="S192" i="28" s="1"/>
  <c r="S193" i="28" s="1"/>
  <c r="S194" i="28" s="1"/>
  <c r="S195" i="28" s="1"/>
  <c r="S196" i="28" s="1"/>
  <c r="S197" i="28" s="1"/>
  <c r="S198" i="28" s="1"/>
  <c r="S199" i="28" s="1"/>
  <c r="S200" i="28" s="1"/>
  <c r="S201" i="28" s="1"/>
  <c r="S202" i="28" s="1"/>
  <c r="S203" i="28" s="1"/>
  <c r="S204" i="28" s="1"/>
  <c r="S205" i="28" s="1"/>
  <c r="S206" i="28" s="1"/>
  <c r="S207" i="28" s="1"/>
  <c r="S208" i="28" s="1"/>
  <c r="S209" i="28" s="1"/>
  <c r="S210" i="28" s="1"/>
  <c r="S211" i="28" s="1"/>
  <c r="S212" i="28" s="1"/>
  <c r="S213" i="28" s="1"/>
  <c r="S214" i="28" s="1"/>
  <c r="S215" i="28" s="1"/>
  <c r="S216" i="28" s="1"/>
  <c r="S217" i="28" s="1"/>
  <c r="S218" i="28" s="1"/>
  <c r="S219" i="28" s="1"/>
  <c r="S220" i="28" s="1"/>
  <c r="S221" i="28" s="1"/>
  <c r="S222" i="28" s="1"/>
  <c r="S223" i="28" s="1"/>
  <c r="S224" i="28" s="1"/>
  <c r="S225" i="28" s="1"/>
  <c r="S226" i="28" s="1"/>
  <c r="S227" i="28" s="1"/>
  <c r="S228" i="28" s="1"/>
  <c r="S229" i="28" s="1"/>
  <c r="S230" i="28" s="1"/>
  <c r="S231" i="28" s="1"/>
  <c r="S232" i="28" s="1"/>
  <c r="S233" i="28" s="1"/>
  <c r="S234" i="28" s="1"/>
  <c r="S235" i="28" s="1"/>
  <c r="S236" i="28" s="1"/>
  <c r="S237" i="28" s="1"/>
  <c r="S238" i="28" s="1"/>
  <c r="S239" i="28" s="1"/>
  <c r="S240" i="28" s="1"/>
  <c r="S241" i="28" s="1"/>
  <c r="S242" i="28" s="1"/>
  <c r="S243" i="28" s="1"/>
  <c r="S244" i="28" s="1"/>
  <c r="S245" i="28" s="1"/>
  <c r="S246" i="28" s="1"/>
  <c r="S247" i="28" s="1"/>
  <c r="S248" i="28" s="1"/>
  <c r="S249" i="28" s="1"/>
  <c r="S250" i="28" s="1"/>
  <c r="S251" i="28" s="1"/>
  <c r="S252" i="28" s="1"/>
  <c r="S253" i="28" s="1"/>
  <c r="S254" i="28" s="1"/>
  <c r="S255" i="28" s="1"/>
  <c r="S256" i="28" s="1"/>
  <c r="S257" i="28" s="1"/>
  <c r="S258" i="28" s="1"/>
  <c r="S259" i="28" s="1"/>
  <c r="S260" i="28" s="1"/>
  <c r="S261" i="28" s="1"/>
  <c r="S262" i="28" s="1"/>
  <c r="S263" i="28" s="1"/>
  <c r="S264" i="28" s="1"/>
  <c r="S265" i="28" s="1"/>
  <c r="S266" i="28" s="1"/>
  <c r="S267" i="28" s="1"/>
  <c r="S268" i="28" s="1"/>
  <c r="S269" i="28" s="1"/>
  <c r="S270" i="28" s="1"/>
  <c r="S271" i="28" s="1"/>
  <c r="S272" i="28" s="1"/>
  <c r="S273" i="28" s="1"/>
  <c r="S274" i="28" s="1"/>
  <c r="R4" i="28"/>
  <c r="R5" i="28" s="1"/>
  <c r="R6" i="28" s="1"/>
  <c r="R7" i="28" s="1"/>
  <c r="R8" i="28" s="1"/>
  <c r="R9" i="28" s="1"/>
  <c r="R10" i="28" s="1"/>
  <c r="R11" i="28" s="1"/>
  <c r="R12" i="28" s="1"/>
  <c r="R13" i="28" s="1"/>
  <c r="R14" i="28" s="1"/>
  <c r="R15" i="28" s="1"/>
  <c r="R16" i="28" s="1"/>
  <c r="R17" i="28" s="1"/>
  <c r="R18" i="28" s="1"/>
  <c r="R19" i="28" s="1"/>
  <c r="R20" i="28" s="1"/>
  <c r="R21" i="28" s="1"/>
  <c r="R22" i="28" s="1"/>
  <c r="R23" i="28" s="1"/>
  <c r="R24" i="28" s="1"/>
  <c r="R25" i="28" s="1"/>
  <c r="R26" i="28" s="1"/>
  <c r="R27" i="28" s="1"/>
  <c r="R28" i="28" s="1"/>
  <c r="R29" i="28" s="1"/>
  <c r="R30" i="28" s="1"/>
  <c r="R31" i="28" s="1"/>
  <c r="R32" i="28" s="1"/>
  <c r="R33" i="28" s="1"/>
  <c r="R34" i="28" s="1"/>
  <c r="R35" i="28" s="1"/>
  <c r="R36" i="28" s="1"/>
  <c r="R37" i="28" s="1"/>
  <c r="R38" i="28" s="1"/>
  <c r="R39" i="28" s="1"/>
  <c r="R40" i="28" s="1"/>
  <c r="R41" i="28" s="1"/>
  <c r="R42" i="28" s="1"/>
  <c r="R43" i="28" s="1"/>
  <c r="R44" i="28" s="1"/>
  <c r="R45" i="28" s="1"/>
  <c r="R46" i="28" s="1"/>
  <c r="R47" i="28" s="1"/>
  <c r="R48" i="28" s="1"/>
  <c r="R49" i="28" s="1"/>
  <c r="R50" i="28" s="1"/>
  <c r="R51" i="28" s="1"/>
  <c r="R52" i="28" s="1"/>
  <c r="R53" i="28" s="1"/>
  <c r="R54" i="28" s="1"/>
  <c r="R55" i="28" s="1"/>
  <c r="R56" i="28" s="1"/>
  <c r="R57" i="28" s="1"/>
  <c r="R58" i="28" s="1"/>
  <c r="R59" i="28" s="1"/>
  <c r="R60" i="28" s="1"/>
  <c r="R61" i="28" s="1"/>
  <c r="R62" i="28" s="1"/>
  <c r="R63" i="28" s="1"/>
  <c r="R64" i="28" s="1"/>
  <c r="R65" i="28" s="1"/>
  <c r="R66" i="28" s="1"/>
  <c r="R67" i="28" s="1"/>
  <c r="R68" i="28" s="1"/>
  <c r="R69" i="28" s="1"/>
  <c r="R70" i="28" s="1"/>
  <c r="R71" i="28" s="1"/>
  <c r="R72" i="28" s="1"/>
  <c r="R73" i="28" s="1"/>
  <c r="R74" i="28" s="1"/>
  <c r="R75" i="28" s="1"/>
  <c r="R76" i="28" s="1"/>
  <c r="R77" i="28" s="1"/>
  <c r="R78" i="28" s="1"/>
  <c r="R79" i="28" s="1"/>
  <c r="R80" i="28" s="1"/>
  <c r="R81" i="28" s="1"/>
  <c r="R82" i="28" s="1"/>
  <c r="R83" i="28" s="1"/>
  <c r="R84" i="28" s="1"/>
  <c r="R85" i="28" s="1"/>
  <c r="R86" i="28" s="1"/>
  <c r="R87" i="28" s="1"/>
  <c r="R88" i="28" s="1"/>
  <c r="R89" i="28" s="1"/>
  <c r="R90" i="28" s="1"/>
  <c r="R91" i="28" s="1"/>
  <c r="R92" i="28" s="1"/>
  <c r="R93" i="28" s="1"/>
  <c r="R94" i="28" s="1"/>
  <c r="R95" i="28" s="1"/>
  <c r="R96" i="28" s="1"/>
  <c r="R97" i="28" s="1"/>
  <c r="R98" i="28" s="1"/>
  <c r="R99" i="28" s="1"/>
  <c r="R100" i="28" s="1"/>
  <c r="R101" i="28" s="1"/>
  <c r="R102" i="28" s="1"/>
  <c r="R103" i="28" s="1"/>
  <c r="R104" i="28" s="1"/>
  <c r="R105" i="28" s="1"/>
  <c r="R106" i="28" s="1"/>
  <c r="R107" i="28" s="1"/>
  <c r="R108" i="28" s="1"/>
  <c r="R109" i="28" s="1"/>
  <c r="R110" i="28" s="1"/>
  <c r="R111" i="28" s="1"/>
  <c r="R112" i="28" s="1"/>
  <c r="R113" i="28" s="1"/>
  <c r="R114" i="28" s="1"/>
  <c r="R115" i="28" s="1"/>
  <c r="R116" i="28" s="1"/>
  <c r="R117" i="28" s="1"/>
  <c r="R118" i="28" s="1"/>
  <c r="R119" i="28" s="1"/>
  <c r="R120" i="28" s="1"/>
  <c r="R121" i="28" s="1"/>
  <c r="R122" i="28" s="1"/>
  <c r="R123" i="28" s="1"/>
  <c r="R124" i="28" s="1"/>
  <c r="R125" i="28" s="1"/>
  <c r="R126" i="28" s="1"/>
  <c r="R127" i="28" s="1"/>
  <c r="R128" i="28" s="1"/>
  <c r="R129" i="28" s="1"/>
  <c r="R130" i="28" s="1"/>
  <c r="R131" i="28" s="1"/>
  <c r="R132" i="28" s="1"/>
  <c r="R133" i="28" s="1"/>
  <c r="R134" i="28" s="1"/>
  <c r="R135" i="28" s="1"/>
  <c r="R136" i="28" s="1"/>
  <c r="R137" i="28" s="1"/>
  <c r="R138" i="28" s="1"/>
  <c r="R139" i="28" s="1"/>
  <c r="R140" i="28" s="1"/>
  <c r="R141" i="28" s="1"/>
  <c r="R142" i="28" s="1"/>
  <c r="R143" i="28" s="1"/>
  <c r="R144" i="28" s="1"/>
  <c r="R145" i="28" s="1"/>
  <c r="R146" i="28" s="1"/>
  <c r="R147" i="28" s="1"/>
  <c r="R148" i="28" s="1"/>
  <c r="R149" i="28" s="1"/>
  <c r="R150" i="28" s="1"/>
  <c r="R151" i="28" s="1"/>
  <c r="R152" i="28" s="1"/>
  <c r="R153" i="28" s="1"/>
  <c r="R154" i="28" s="1"/>
  <c r="R155" i="28" s="1"/>
  <c r="R156" i="28" s="1"/>
  <c r="R157" i="28" s="1"/>
  <c r="R158" i="28" s="1"/>
  <c r="R159" i="28" s="1"/>
  <c r="R160" i="28" s="1"/>
  <c r="R161" i="28" s="1"/>
  <c r="R162" i="28" s="1"/>
  <c r="R163" i="28" s="1"/>
  <c r="R164" i="28" s="1"/>
  <c r="R165" i="28" s="1"/>
  <c r="R166" i="28" s="1"/>
  <c r="R167" i="28" s="1"/>
  <c r="R168" i="28" s="1"/>
  <c r="R169" i="28" s="1"/>
  <c r="R170" i="28" s="1"/>
  <c r="R171" i="28" s="1"/>
  <c r="R172" i="28" s="1"/>
  <c r="R173" i="28" s="1"/>
  <c r="R174" i="28" s="1"/>
  <c r="R175" i="28" s="1"/>
  <c r="R176" i="28" s="1"/>
  <c r="R177" i="28" s="1"/>
  <c r="R178" i="28" s="1"/>
  <c r="R179" i="28" s="1"/>
  <c r="R180" i="28" s="1"/>
  <c r="R181" i="28" s="1"/>
  <c r="R182" i="28" s="1"/>
  <c r="R183" i="28" s="1"/>
  <c r="R184" i="28" s="1"/>
  <c r="R185" i="28" s="1"/>
  <c r="R186" i="28" s="1"/>
  <c r="R187" i="28" s="1"/>
  <c r="R188" i="28" s="1"/>
  <c r="R189" i="28" s="1"/>
  <c r="R190" i="28" s="1"/>
  <c r="R191" i="28" s="1"/>
  <c r="R192" i="28" s="1"/>
  <c r="R193" i="28" s="1"/>
  <c r="R194" i="28" s="1"/>
  <c r="R195" i="28" s="1"/>
  <c r="R196" i="28" s="1"/>
  <c r="R197" i="28" s="1"/>
  <c r="R198" i="28" s="1"/>
  <c r="R199" i="28" s="1"/>
  <c r="R200" i="28" s="1"/>
  <c r="R201" i="28" s="1"/>
  <c r="R202" i="28" s="1"/>
  <c r="R203" i="28" s="1"/>
  <c r="R204" i="28" s="1"/>
  <c r="R205" i="28" s="1"/>
  <c r="R206" i="28" s="1"/>
  <c r="R207" i="28" s="1"/>
  <c r="R208" i="28" s="1"/>
  <c r="R209" i="28" s="1"/>
  <c r="R210" i="28" s="1"/>
  <c r="R211" i="28" s="1"/>
  <c r="R212" i="28" s="1"/>
  <c r="R213" i="28" s="1"/>
  <c r="R214" i="28" s="1"/>
  <c r="R215" i="28" s="1"/>
  <c r="R216" i="28" s="1"/>
  <c r="R217" i="28" s="1"/>
  <c r="R218" i="28" s="1"/>
  <c r="R219" i="28" s="1"/>
  <c r="R220" i="28" s="1"/>
  <c r="R221" i="28" s="1"/>
  <c r="R222" i="28" s="1"/>
  <c r="R223" i="28" s="1"/>
  <c r="R224" i="28" s="1"/>
  <c r="R225" i="28" s="1"/>
  <c r="R226" i="28" s="1"/>
  <c r="R227" i="28" s="1"/>
  <c r="R228" i="28" s="1"/>
  <c r="R229" i="28" s="1"/>
  <c r="R230" i="28" s="1"/>
  <c r="R231" i="28" s="1"/>
  <c r="R232" i="28" s="1"/>
  <c r="R233" i="28" s="1"/>
  <c r="R234" i="28" s="1"/>
  <c r="R235" i="28" s="1"/>
  <c r="R236" i="28" s="1"/>
  <c r="R237" i="28" s="1"/>
  <c r="R238" i="28" s="1"/>
  <c r="R239" i="28" s="1"/>
  <c r="R240" i="28" s="1"/>
  <c r="R241" i="28" s="1"/>
  <c r="R242" i="28" s="1"/>
  <c r="R243" i="28" s="1"/>
  <c r="R244" i="28" s="1"/>
  <c r="R245" i="28" s="1"/>
  <c r="R246" i="28" s="1"/>
  <c r="R247" i="28" s="1"/>
  <c r="R248" i="28" s="1"/>
  <c r="R249" i="28" s="1"/>
  <c r="R250" i="28" s="1"/>
  <c r="R251" i="28" s="1"/>
  <c r="R252" i="28" s="1"/>
  <c r="R253" i="28" s="1"/>
  <c r="R254" i="28" s="1"/>
  <c r="R255" i="28" s="1"/>
  <c r="R256" i="28" s="1"/>
  <c r="R257" i="28" s="1"/>
  <c r="R258" i="28" s="1"/>
  <c r="R259" i="28" s="1"/>
  <c r="R260" i="28" s="1"/>
  <c r="R261" i="28" s="1"/>
  <c r="R262" i="28" s="1"/>
  <c r="R263" i="28" s="1"/>
  <c r="R264" i="28" s="1"/>
  <c r="R265" i="28" s="1"/>
  <c r="R266" i="28" s="1"/>
  <c r="R267" i="28" s="1"/>
  <c r="R268" i="28" s="1"/>
  <c r="R269" i="28" s="1"/>
  <c r="R270" i="28" s="1"/>
  <c r="R271" i="28" s="1"/>
  <c r="R272" i="28" s="1"/>
  <c r="R273" i="28" s="1"/>
  <c r="R274" i="28" s="1"/>
  <c r="Q4" i="28"/>
  <c r="Q5" i="28" s="1"/>
  <c r="Q6" i="28" s="1"/>
  <c r="Q7" i="28" s="1"/>
  <c r="Q8" i="28" s="1"/>
  <c r="Q9" i="28" s="1"/>
  <c r="Q10" i="28" s="1"/>
  <c r="Q11" i="28" s="1"/>
  <c r="Q12" i="28" s="1"/>
  <c r="Q13" i="28" s="1"/>
  <c r="Q14" i="28" s="1"/>
  <c r="Q15" i="28" s="1"/>
  <c r="Q16" i="28" s="1"/>
  <c r="Q17" i="28" s="1"/>
  <c r="Q18" i="28" s="1"/>
  <c r="Q19" i="28" s="1"/>
  <c r="Q20" i="28" s="1"/>
  <c r="Q21" i="28" s="1"/>
  <c r="Q22" i="28" s="1"/>
  <c r="Q23" i="28" s="1"/>
  <c r="Q24" i="28" s="1"/>
  <c r="Q25" i="28" s="1"/>
  <c r="Q26" i="28" s="1"/>
  <c r="Q27" i="28" s="1"/>
  <c r="Q28" i="28" s="1"/>
  <c r="Q29" i="28" s="1"/>
  <c r="Q30" i="28" s="1"/>
  <c r="Q31" i="28" s="1"/>
  <c r="Q32" i="28" s="1"/>
  <c r="Q33" i="28" s="1"/>
  <c r="Q34" i="28" s="1"/>
  <c r="Q35" i="28" s="1"/>
  <c r="Q36" i="28" s="1"/>
  <c r="Q37" i="28" s="1"/>
  <c r="Q38" i="28" s="1"/>
  <c r="Q39" i="28" s="1"/>
  <c r="Q40" i="28" s="1"/>
  <c r="Q41" i="28" s="1"/>
  <c r="Q42" i="28" s="1"/>
  <c r="Q43" i="28" s="1"/>
  <c r="Q44" i="28" s="1"/>
  <c r="Q45" i="28" s="1"/>
  <c r="Q46" i="28" s="1"/>
  <c r="Q47" i="28" s="1"/>
  <c r="Q48" i="28" s="1"/>
  <c r="Q49" i="28" s="1"/>
  <c r="Q50" i="28" s="1"/>
  <c r="Q51" i="28" s="1"/>
  <c r="Q52" i="28" s="1"/>
  <c r="Q53" i="28" s="1"/>
  <c r="Q54" i="28" s="1"/>
  <c r="Q55" i="28" s="1"/>
  <c r="Q56" i="28" s="1"/>
  <c r="Q57" i="28" s="1"/>
  <c r="Q58" i="28" s="1"/>
  <c r="Q59" i="28" s="1"/>
  <c r="Q60" i="28" s="1"/>
  <c r="Q61" i="28" s="1"/>
  <c r="Q62" i="28" s="1"/>
  <c r="Q63" i="28" s="1"/>
  <c r="Q64" i="28" s="1"/>
  <c r="Q65" i="28" s="1"/>
  <c r="Q66" i="28" s="1"/>
  <c r="Q67" i="28" s="1"/>
  <c r="Q68" i="28" s="1"/>
  <c r="Q69" i="28" s="1"/>
  <c r="Q70" i="28" s="1"/>
  <c r="Q71" i="28" s="1"/>
  <c r="Q72" i="28" s="1"/>
  <c r="Q73" i="28" s="1"/>
  <c r="Q74" i="28" s="1"/>
  <c r="Q75" i="28" s="1"/>
  <c r="Q76" i="28" s="1"/>
  <c r="Q77" i="28" s="1"/>
  <c r="Q78" i="28" s="1"/>
  <c r="Q79" i="28" s="1"/>
  <c r="Q80" i="28" s="1"/>
  <c r="Q81" i="28" s="1"/>
  <c r="Q82" i="28" s="1"/>
  <c r="Q83" i="28" s="1"/>
  <c r="Q84" i="28" s="1"/>
  <c r="Q85" i="28" s="1"/>
  <c r="Q86" i="28" s="1"/>
  <c r="Q87" i="28" s="1"/>
  <c r="Q88" i="28" s="1"/>
  <c r="Q89" i="28" s="1"/>
  <c r="Q90" i="28" s="1"/>
  <c r="Q91" i="28" s="1"/>
  <c r="Q92" i="28" s="1"/>
  <c r="Q93" i="28" s="1"/>
  <c r="Q94" i="28" s="1"/>
  <c r="Q95" i="28" s="1"/>
  <c r="Q96" i="28" s="1"/>
  <c r="Q97" i="28" s="1"/>
  <c r="Q98" i="28" s="1"/>
  <c r="Q99" i="28" s="1"/>
  <c r="Q100" i="28" s="1"/>
  <c r="Q101" i="28" s="1"/>
  <c r="Q102" i="28" s="1"/>
  <c r="Q103" i="28" s="1"/>
  <c r="Q104" i="28" s="1"/>
  <c r="Q105" i="28" s="1"/>
  <c r="Q106" i="28" s="1"/>
  <c r="Q107" i="28" s="1"/>
  <c r="Q108" i="28" s="1"/>
  <c r="Q109" i="28" s="1"/>
  <c r="Q110" i="28" s="1"/>
  <c r="Q111" i="28" s="1"/>
  <c r="Q112" i="28" s="1"/>
  <c r="Q113" i="28" s="1"/>
  <c r="Q114" i="28" s="1"/>
  <c r="Q115" i="28" s="1"/>
  <c r="Q116" i="28" s="1"/>
  <c r="Q117" i="28" s="1"/>
  <c r="Q118" i="28" s="1"/>
  <c r="Q119" i="28" s="1"/>
  <c r="Q120" i="28" s="1"/>
  <c r="Q121" i="28" s="1"/>
  <c r="Q122" i="28" s="1"/>
  <c r="Q123" i="28" s="1"/>
  <c r="Q124" i="28" s="1"/>
  <c r="Q125" i="28" s="1"/>
  <c r="Q126" i="28" s="1"/>
  <c r="Q127" i="28" s="1"/>
  <c r="Q128" i="28" s="1"/>
  <c r="Q129" i="28" s="1"/>
  <c r="Q130" i="28" s="1"/>
  <c r="Q131" i="28" s="1"/>
  <c r="Q132" i="28" s="1"/>
  <c r="Q133" i="28" s="1"/>
  <c r="Q134" i="28" s="1"/>
  <c r="Q135" i="28" s="1"/>
  <c r="Q136" i="28" s="1"/>
  <c r="Q137" i="28" s="1"/>
  <c r="Q138" i="28" s="1"/>
  <c r="Q139" i="28" s="1"/>
  <c r="Q140" i="28" s="1"/>
  <c r="Q141" i="28" s="1"/>
  <c r="Q142" i="28" s="1"/>
  <c r="Q143" i="28" s="1"/>
  <c r="Q144" i="28" s="1"/>
  <c r="Q145" i="28" s="1"/>
  <c r="Q146" i="28" s="1"/>
  <c r="Q147" i="28" s="1"/>
  <c r="Q148" i="28" s="1"/>
  <c r="Q149" i="28" s="1"/>
  <c r="Q150" i="28" s="1"/>
  <c r="Q151" i="28" s="1"/>
  <c r="Q152" i="28" s="1"/>
  <c r="Q153" i="28" s="1"/>
  <c r="Q154" i="28" s="1"/>
  <c r="Q155" i="28" s="1"/>
  <c r="Q156" i="28" s="1"/>
  <c r="Q157" i="28" s="1"/>
  <c r="Q158" i="28" s="1"/>
  <c r="Q159" i="28" s="1"/>
  <c r="Q160" i="28" s="1"/>
  <c r="Q161" i="28" s="1"/>
  <c r="Q162" i="28" s="1"/>
  <c r="Q163" i="28" s="1"/>
  <c r="Q164" i="28" s="1"/>
  <c r="Q165" i="28" s="1"/>
  <c r="Q166" i="28" s="1"/>
  <c r="Q167" i="28" s="1"/>
  <c r="Q168" i="28" s="1"/>
  <c r="Q169" i="28" s="1"/>
  <c r="Q170" i="28" s="1"/>
  <c r="Q171" i="28" s="1"/>
  <c r="Q172" i="28" s="1"/>
  <c r="Q173" i="28" s="1"/>
  <c r="Q174" i="28" s="1"/>
  <c r="Q175" i="28" s="1"/>
  <c r="Q176" i="28" s="1"/>
  <c r="Q177" i="28" s="1"/>
  <c r="Q178" i="28" s="1"/>
  <c r="Q179" i="28" s="1"/>
  <c r="Q180" i="28" s="1"/>
  <c r="Q181" i="28" s="1"/>
  <c r="Q182" i="28" s="1"/>
  <c r="Q183" i="28" s="1"/>
  <c r="Q184" i="28" s="1"/>
  <c r="Q185" i="28" s="1"/>
  <c r="Q186" i="28" s="1"/>
  <c r="Q187" i="28" s="1"/>
  <c r="Q188" i="28" s="1"/>
  <c r="Q189" i="28" s="1"/>
  <c r="Q190" i="28" s="1"/>
  <c r="Q191" i="28" s="1"/>
  <c r="Q192" i="28" s="1"/>
  <c r="Q193" i="28" s="1"/>
  <c r="Q194" i="28" s="1"/>
  <c r="Q195" i="28" s="1"/>
  <c r="Q196" i="28" s="1"/>
  <c r="Q197" i="28" s="1"/>
  <c r="Q198" i="28" s="1"/>
  <c r="Q199" i="28" s="1"/>
  <c r="Q200" i="28" s="1"/>
  <c r="Q201" i="28" s="1"/>
  <c r="Q202" i="28" s="1"/>
  <c r="Q203" i="28" s="1"/>
  <c r="Q204" i="28" s="1"/>
  <c r="Q205" i="28" s="1"/>
  <c r="Q206" i="28" s="1"/>
  <c r="Q207" i="28" s="1"/>
  <c r="Q208" i="28" s="1"/>
  <c r="Q209" i="28" s="1"/>
  <c r="Q210" i="28" s="1"/>
  <c r="Q211" i="28" s="1"/>
  <c r="Q212" i="28" s="1"/>
  <c r="Q213" i="28" s="1"/>
  <c r="Q214" i="28" s="1"/>
  <c r="Q215" i="28" s="1"/>
  <c r="Q216" i="28" s="1"/>
  <c r="Q217" i="28" s="1"/>
  <c r="Q218" i="28" s="1"/>
  <c r="Q219" i="28" s="1"/>
  <c r="Q220" i="28" s="1"/>
  <c r="Q221" i="28" s="1"/>
  <c r="Q222" i="28" s="1"/>
  <c r="Q223" i="28" s="1"/>
  <c r="Q224" i="28" s="1"/>
  <c r="Q225" i="28" s="1"/>
  <c r="Q226" i="28" s="1"/>
  <c r="Q227" i="28" s="1"/>
  <c r="Q228" i="28" s="1"/>
  <c r="Q229" i="28" s="1"/>
  <c r="Q230" i="28" s="1"/>
  <c r="Q231" i="28" s="1"/>
  <c r="Q232" i="28" s="1"/>
  <c r="Q233" i="28" s="1"/>
  <c r="Q234" i="28" s="1"/>
  <c r="Q235" i="28" s="1"/>
  <c r="Q236" i="28" s="1"/>
  <c r="Q237" i="28" s="1"/>
  <c r="Q238" i="28" s="1"/>
  <c r="Q239" i="28" s="1"/>
  <c r="Q240" i="28" s="1"/>
  <c r="Q241" i="28" s="1"/>
  <c r="Q242" i="28" s="1"/>
  <c r="Q243" i="28" s="1"/>
  <c r="Q244" i="28" s="1"/>
  <c r="Q245" i="28" s="1"/>
  <c r="Q246" i="28" s="1"/>
  <c r="Q247" i="28" s="1"/>
  <c r="Q248" i="28" s="1"/>
  <c r="Q249" i="28" s="1"/>
  <c r="Q250" i="28" s="1"/>
  <c r="Q251" i="28" s="1"/>
  <c r="Q252" i="28" s="1"/>
  <c r="Q253" i="28" s="1"/>
  <c r="Q254" i="28" s="1"/>
  <c r="Q255" i="28" s="1"/>
  <c r="Q256" i="28" s="1"/>
  <c r="Q257" i="28" s="1"/>
  <c r="Q258" i="28" s="1"/>
  <c r="Q259" i="28" s="1"/>
  <c r="Q260" i="28" s="1"/>
  <c r="Q261" i="28" s="1"/>
  <c r="Q262" i="28" s="1"/>
  <c r="Q263" i="28" s="1"/>
  <c r="Q264" i="28" s="1"/>
  <c r="Q265" i="28" s="1"/>
  <c r="Q266" i="28" s="1"/>
  <c r="Q267" i="28" s="1"/>
  <c r="Q268" i="28" s="1"/>
  <c r="Q269" i="28" s="1"/>
  <c r="Q270" i="28" s="1"/>
  <c r="Q271" i="28" s="1"/>
  <c r="Q272" i="28" s="1"/>
  <c r="Q273" i="28" s="1"/>
  <c r="Q274" i="28" s="1"/>
  <c r="P4" i="28"/>
  <c r="P5" i="28" s="1"/>
  <c r="P6" i="28" s="1"/>
  <c r="P7" i="28" s="1"/>
  <c r="P8" i="28" s="1"/>
  <c r="P9" i="28" s="1"/>
  <c r="P10" i="28" s="1"/>
  <c r="P11" i="28" s="1"/>
  <c r="P12" i="28" s="1"/>
  <c r="P13" i="28" s="1"/>
  <c r="P14" i="28" s="1"/>
  <c r="P15" i="28" s="1"/>
  <c r="P16" i="28" s="1"/>
  <c r="P17" i="28" s="1"/>
  <c r="P18" i="28" s="1"/>
  <c r="P19" i="28" s="1"/>
  <c r="P20" i="28" s="1"/>
  <c r="P21" i="28" s="1"/>
  <c r="P22" i="28" s="1"/>
  <c r="P23" i="28" s="1"/>
  <c r="P24" i="28" s="1"/>
  <c r="P25" i="28" s="1"/>
  <c r="P26" i="28" s="1"/>
  <c r="P27" i="28" s="1"/>
  <c r="P28" i="28" s="1"/>
  <c r="P29" i="28" s="1"/>
  <c r="P30" i="28" s="1"/>
  <c r="P31" i="28" s="1"/>
  <c r="P32" i="28" s="1"/>
  <c r="P33" i="28" s="1"/>
  <c r="P34" i="28" s="1"/>
  <c r="P35" i="28" s="1"/>
  <c r="P36" i="28" s="1"/>
  <c r="P37" i="28" s="1"/>
  <c r="P38" i="28" s="1"/>
  <c r="P39" i="28" s="1"/>
  <c r="P40" i="28" s="1"/>
  <c r="P41" i="28" s="1"/>
  <c r="P42" i="28" s="1"/>
  <c r="P43" i="28" s="1"/>
  <c r="P44" i="28" s="1"/>
  <c r="P45" i="28" s="1"/>
  <c r="P46" i="28" s="1"/>
  <c r="P47" i="28" s="1"/>
  <c r="P48" i="28" s="1"/>
  <c r="P49" i="28" s="1"/>
  <c r="P50" i="28" s="1"/>
  <c r="P51" i="28" s="1"/>
  <c r="P52" i="28" s="1"/>
  <c r="P53" i="28" s="1"/>
  <c r="P54" i="28" s="1"/>
  <c r="P55" i="28" s="1"/>
  <c r="P56" i="28" s="1"/>
  <c r="P57" i="28" s="1"/>
  <c r="P58" i="28" s="1"/>
  <c r="P59" i="28" s="1"/>
  <c r="P60" i="28" s="1"/>
  <c r="P61" i="28" s="1"/>
  <c r="P62" i="28" s="1"/>
  <c r="P63" i="28" s="1"/>
  <c r="P64" i="28" s="1"/>
  <c r="P65" i="28" s="1"/>
  <c r="P66" i="28" s="1"/>
  <c r="P67" i="28" s="1"/>
  <c r="P68" i="28" s="1"/>
  <c r="P69" i="28" s="1"/>
  <c r="P70" i="28" s="1"/>
  <c r="P71" i="28" s="1"/>
  <c r="P72" i="28" s="1"/>
  <c r="P73" i="28" s="1"/>
  <c r="P74" i="28" s="1"/>
  <c r="P75" i="28" s="1"/>
  <c r="P76" i="28" s="1"/>
  <c r="P77" i="28" s="1"/>
  <c r="P78" i="28" s="1"/>
  <c r="P79" i="28" s="1"/>
  <c r="P80" i="28" s="1"/>
  <c r="P81" i="28" s="1"/>
  <c r="P82" i="28" s="1"/>
  <c r="P83" i="28" s="1"/>
  <c r="P84" i="28" s="1"/>
  <c r="P85" i="28" s="1"/>
  <c r="P86" i="28" s="1"/>
  <c r="P87" i="28" s="1"/>
  <c r="P88" i="28" s="1"/>
  <c r="P89" i="28" s="1"/>
  <c r="P90" i="28" s="1"/>
  <c r="P91" i="28" s="1"/>
  <c r="P92" i="28" s="1"/>
  <c r="P93" i="28" s="1"/>
  <c r="P94" i="28" s="1"/>
  <c r="P95" i="28" s="1"/>
  <c r="P96" i="28" s="1"/>
  <c r="P97" i="28" s="1"/>
  <c r="P98" i="28" s="1"/>
  <c r="P99" i="28" s="1"/>
  <c r="P100" i="28" s="1"/>
  <c r="P101" i="28" s="1"/>
  <c r="P102" i="28" s="1"/>
  <c r="P103" i="28" s="1"/>
  <c r="P104" i="28" s="1"/>
  <c r="P105" i="28" s="1"/>
  <c r="P106" i="28" s="1"/>
  <c r="P107" i="28" s="1"/>
  <c r="P108" i="28" s="1"/>
  <c r="P109" i="28" s="1"/>
  <c r="P110" i="28" s="1"/>
  <c r="P111" i="28" s="1"/>
  <c r="P112" i="28" s="1"/>
  <c r="P113" i="28" s="1"/>
  <c r="P114" i="28" s="1"/>
  <c r="P115" i="28" s="1"/>
  <c r="P116" i="28" s="1"/>
  <c r="P117" i="28" s="1"/>
  <c r="P118" i="28" s="1"/>
  <c r="P119" i="28" s="1"/>
  <c r="P120" i="28" s="1"/>
  <c r="P121" i="28" s="1"/>
  <c r="P122" i="28" s="1"/>
  <c r="P123" i="28" s="1"/>
  <c r="P124" i="28" s="1"/>
  <c r="P125" i="28" s="1"/>
  <c r="P126" i="28" s="1"/>
  <c r="P127" i="28" s="1"/>
  <c r="P128" i="28" s="1"/>
  <c r="P129" i="28" s="1"/>
  <c r="P130" i="28" s="1"/>
  <c r="P131" i="28" s="1"/>
  <c r="P132" i="28" s="1"/>
  <c r="P133" i="28" s="1"/>
  <c r="P134" i="28" s="1"/>
  <c r="P135" i="28" s="1"/>
  <c r="P136" i="28" s="1"/>
  <c r="P137" i="28" s="1"/>
  <c r="P138" i="28" s="1"/>
  <c r="P139" i="28" s="1"/>
  <c r="P140" i="28" s="1"/>
  <c r="P141" i="28" s="1"/>
  <c r="P142" i="28" s="1"/>
  <c r="P143" i="28" s="1"/>
  <c r="P144" i="28" s="1"/>
  <c r="P145" i="28" s="1"/>
  <c r="P146" i="28" s="1"/>
  <c r="P147" i="28" s="1"/>
  <c r="P148" i="28" s="1"/>
  <c r="P149" i="28" s="1"/>
  <c r="P150" i="28" s="1"/>
  <c r="P151" i="28" s="1"/>
  <c r="P152" i="28" s="1"/>
  <c r="P153" i="28" s="1"/>
  <c r="P154" i="28" s="1"/>
  <c r="P155" i="28" s="1"/>
  <c r="P156" i="28" s="1"/>
  <c r="P157" i="28" s="1"/>
  <c r="P158" i="28" s="1"/>
  <c r="P159" i="28" s="1"/>
  <c r="P160" i="28" s="1"/>
  <c r="P161" i="28" s="1"/>
  <c r="P162" i="28" s="1"/>
  <c r="P163" i="28" s="1"/>
  <c r="P164" i="28" s="1"/>
  <c r="P165" i="28" s="1"/>
  <c r="P166" i="28" s="1"/>
  <c r="P167" i="28" s="1"/>
  <c r="P168" i="28" s="1"/>
  <c r="P169" i="28" s="1"/>
  <c r="P170" i="28" s="1"/>
  <c r="P171" i="28" s="1"/>
  <c r="P172" i="28" s="1"/>
  <c r="P173" i="28" s="1"/>
  <c r="P174" i="28" s="1"/>
  <c r="P175" i="28" s="1"/>
  <c r="P176" i="28" s="1"/>
  <c r="P177" i="28" s="1"/>
  <c r="P178" i="28" s="1"/>
  <c r="P179" i="28" s="1"/>
  <c r="P180" i="28" s="1"/>
  <c r="P181" i="28" s="1"/>
  <c r="P182" i="28" s="1"/>
  <c r="P183" i="28" s="1"/>
  <c r="P184" i="28" s="1"/>
  <c r="P185" i="28" s="1"/>
  <c r="P186" i="28" s="1"/>
  <c r="P187" i="28" s="1"/>
  <c r="P188" i="28" s="1"/>
  <c r="P189" i="28" s="1"/>
  <c r="P190" i="28" s="1"/>
  <c r="P191" i="28" s="1"/>
  <c r="P192" i="28" s="1"/>
  <c r="P193" i="28" s="1"/>
  <c r="P194" i="28" s="1"/>
  <c r="P195" i="28" s="1"/>
  <c r="P196" i="28" s="1"/>
  <c r="P197" i="28" s="1"/>
  <c r="P198" i="28" s="1"/>
  <c r="P199" i="28" s="1"/>
  <c r="P200" i="28" s="1"/>
  <c r="P201" i="28" s="1"/>
  <c r="P202" i="28" s="1"/>
  <c r="P203" i="28" s="1"/>
  <c r="P204" i="28" s="1"/>
  <c r="P205" i="28" s="1"/>
  <c r="P206" i="28" s="1"/>
  <c r="P207" i="28" s="1"/>
  <c r="P208" i="28" s="1"/>
  <c r="P209" i="28" s="1"/>
  <c r="P210" i="28" s="1"/>
  <c r="P211" i="28" s="1"/>
  <c r="P212" i="28" s="1"/>
  <c r="P213" i="28" s="1"/>
  <c r="P214" i="28" s="1"/>
  <c r="P215" i="28" s="1"/>
  <c r="P216" i="28" s="1"/>
  <c r="P217" i="28" s="1"/>
  <c r="P218" i="28" s="1"/>
  <c r="P219" i="28" s="1"/>
  <c r="P220" i="28" s="1"/>
  <c r="P221" i="28" s="1"/>
  <c r="P222" i="28" s="1"/>
  <c r="P223" i="28" s="1"/>
  <c r="P224" i="28" s="1"/>
  <c r="P225" i="28" s="1"/>
  <c r="P226" i="28" s="1"/>
  <c r="P227" i="28" s="1"/>
  <c r="P228" i="28" s="1"/>
  <c r="P229" i="28" s="1"/>
  <c r="P230" i="28" s="1"/>
  <c r="P231" i="28" s="1"/>
  <c r="P232" i="28" s="1"/>
  <c r="P233" i="28" s="1"/>
  <c r="P234" i="28" s="1"/>
  <c r="P235" i="28" s="1"/>
  <c r="P236" i="28" s="1"/>
  <c r="P237" i="28" s="1"/>
  <c r="P238" i="28" s="1"/>
  <c r="P239" i="28" s="1"/>
  <c r="P240" i="28" s="1"/>
  <c r="P241" i="28" s="1"/>
  <c r="P242" i="28" s="1"/>
  <c r="P243" i="28" s="1"/>
  <c r="P244" i="28" s="1"/>
  <c r="P245" i="28" s="1"/>
  <c r="P246" i="28" s="1"/>
  <c r="P247" i="28" s="1"/>
  <c r="P248" i="28" s="1"/>
  <c r="P249" i="28" s="1"/>
  <c r="P250" i="28" s="1"/>
  <c r="P251" i="28" s="1"/>
  <c r="P252" i="28" s="1"/>
  <c r="P253" i="28" s="1"/>
  <c r="P254" i="28" s="1"/>
  <c r="P255" i="28" s="1"/>
  <c r="P256" i="28" s="1"/>
  <c r="P257" i="28" s="1"/>
  <c r="P258" i="28" s="1"/>
  <c r="P259" i="28" s="1"/>
  <c r="P260" i="28" s="1"/>
  <c r="P261" i="28" s="1"/>
  <c r="P262" i="28" s="1"/>
  <c r="P263" i="28" s="1"/>
  <c r="P264" i="28" s="1"/>
  <c r="P265" i="28" s="1"/>
  <c r="P266" i="28" s="1"/>
  <c r="P267" i="28" s="1"/>
  <c r="P268" i="28" s="1"/>
  <c r="P269" i="28" s="1"/>
  <c r="P270" i="28" s="1"/>
  <c r="P271" i="28" s="1"/>
  <c r="P272" i="28" s="1"/>
  <c r="P273" i="28" s="1"/>
  <c r="P274" i="28" s="1"/>
  <c r="A642" i="28"/>
  <c r="A541" i="28"/>
  <c r="A526" i="28"/>
  <c r="A492" i="28"/>
  <c r="A452" i="28"/>
  <c r="L357" i="28"/>
  <c r="L369" i="28"/>
  <c r="L387" i="28"/>
  <c r="I351" i="28"/>
  <c r="I350" i="28"/>
  <c r="I349" i="28"/>
  <c r="I348" i="28"/>
  <c r="I347" i="28"/>
  <c r="I346" i="28"/>
  <c r="I345" i="28"/>
  <c r="I344" i="28"/>
  <c r="I343" i="28"/>
  <c r="I342" i="28"/>
  <c r="I341" i="28"/>
  <c r="I340" i="28"/>
  <c r="I339" i="28"/>
  <c r="I337" i="28"/>
  <c r="I336" i="28"/>
  <c r="I334" i="28"/>
  <c r="I333" i="28"/>
  <c r="I331" i="28"/>
  <c r="I330" i="28"/>
  <c r="I328" i="28"/>
  <c r="I327" i="28"/>
  <c r="K582" i="28" l="1"/>
  <c r="N545" i="28"/>
  <c r="N548" i="28"/>
  <c r="N517" i="28"/>
  <c r="L394" i="28" l="1"/>
  <c r="A412" i="28"/>
  <c r="K649" i="28"/>
  <c r="K617" i="28"/>
  <c r="A553" i="28"/>
  <c r="K543" i="28"/>
  <c r="K499" i="28"/>
  <c r="A392" i="28"/>
  <c r="A273" i="28"/>
  <c r="A272" i="28"/>
  <c r="A270" i="28"/>
  <c r="A271" i="28"/>
  <c r="I266" i="28" l="1"/>
  <c r="A266" i="28"/>
  <c r="L267" i="28"/>
  <c r="I267" i="28"/>
  <c r="A267" i="28"/>
  <c r="I265" i="28"/>
  <c r="A265" i="28"/>
  <c r="I268" i="28"/>
  <c r="A268" i="28"/>
  <c r="I263" i="28"/>
  <c r="A263" i="28"/>
  <c r="I264" i="28"/>
  <c r="A264" i="28"/>
  <c r="I262" i="28"/>
  <c r="A262" i="28"/>
  <c r="I260" i="28"/>
  <c r="A260" i="28"/>
  <c r="I261" i="28"/>
  <c r="A261" i="28"/>
  <c r="I235" i="28"/>
  <c r="A235" i="28"/>
  <c r="A385" i="28" l="1"/>
  <c r="K454" i="28"/>
  <c r="K528" i="28"/>
  <c r="A559" i="28"/>
  <c r="K555" i="28"/>
  <c r="A573" i="28"/>
  <c r="K561" i="28"/>
  <c r="A600" i="28"/>
  <c r="A615" i="28"/>
  <c r="K602" i="28"/>
  <c r="A665" i="28"/>
  <c r="I269" i="28" l="1"/>
  <c r="A269" i="28"/>
  <c r="I259" i="28"/>
  <c r="A259" i="28"/>
  <c r="I258" i="28"/>
  <c r="A258" i="28"/>
  <c r="I240" i="28"/>
  <c r="A240" i="28"/>
  <c r="I239" i="28"/>
  <c r="A239" i="28"/>
  <c r="I238" i="28"/>
  <c r="A238" i="28"/>
  <c r="I232" i="28"/>
  <c r="A232" i="28"/>
  <c r="I230" i="28"/>
  <c r="A230" i="28"/>
  <c r="I225" i="28"/>
  <c r="A225" i="28"/>
  <c r="I224" i="28"/>
  <c r="A224" i="28"/>
  <c r="I223" i="28"/>
  <c r="A223" i="28"/>
  <c r="I222" i="28"/>
  <c r="A222" i="28"/>
  <c r="I219" i="28" l="1"/>
  <c r="A219" i="28"/>
  <c r="I217" i="28"/>
  <c r="A217" i="28"/>
  <c r="A580" i="28" l="1"/>
  <c r="K644" i="28"/>
  <c r="K576" i="28"/>
  <c r="K494" i="28"/>
  <c r="K431" i="28"/>
  <c r="K426" i="28"/>
  <c r="A647" i="28"/>
  <c r="A497" i="28"/>
  <c r="A429" i="28"/>
  <c r="D277" i="28"/>
  <c r="L419" i="28"/>
  <c r="L414" i="28"/>
  <c r="D278" i="28"/>
  <c r="D279" i="28"/>
  <c r="A367" i="28"/>
  <c r="A417" i="28"/>
  <c r="I301" i="28"/>
  <c r="I297" i="28"/>
  <c r="D280" i="28" l="1"/>
  <c r="A423" i="28"/>
  <c r="I237" i="28" l="1"/>
  <c r="I109" i="28"/>
  <c r="I305" i="28"/>
  <c r="I256" i="28"/>
  <c r="A256" i="28"/>
  <c r="U113" i="27" s="1"/>
  <c r="V113" i="27" s="1"/>
  <c r="A257" i="28"/>
  <c r="U114" i="27" s="1"/>
  <c r="V114" i="27" s="1"/>
  <c r="I319" i="28"/>
  <c r="I255" i="28"/>
  <c r="A254" i="28"/>
  <c r="O332" i="28"/>
  <c r="O336" i="28" s="1"/>
  <c r="N332" i="28"/>
  <c r="N336" i="28"/>
  <c r="I161" i="28"/>
  <c r="A161" i="28"/>
  <c r="A255" i="28"/>
  <c r="A253" i="28"/>
  <c r="N337" i="28" l="1"/>
  <c r="I248" i="28" l="1"/>
  <c r="A248" i="28"/>
  <c r="E2" i="29"/>
  <c r="E3" i="29" s="1"/>
  <c r="E4" i="29" s="1"/>
  <c r="E5" i="29" s="1"/>
  <c r="E6" i="29" s="1"/>
  <c r="E7" i="29" s="1"/>
  <c r="E8" i="29" s="1"/>
  <c r="E9" i="29" s="1"/>
  <c r="I295" i="28"/>
  <c r="I242" i="28"/>
  <c r="A242" i="28"/>
  <c r="U112" i="27" s="1"/>
  <c r="V112" i="27" s="1"/>
  <c r="A237" i="28"/>
  <c r="U111" i="27" s="1"/>
  <c r="V111" i="27" s="1"/>
  <c r="I251" i="28"/>
  <c r="A251" i="28"/>
  <c r="I250" i="28"/>
  <c r="A250" i="28"/>
  <c r="I249" i="28"/>
  <c r="A249" i="28"/>
  <c r="I325" i="28" l="1"/>
  <c r="I324" i="28"/>
  <c r="I323" i="28"/>
  <c r="I321" i="28"/>
  <c r="I320" i="28"/>
  <c r="I318" i="28"/>
  <c r="I316" i="28"/>
  <c r="I315" i="28"/>
  <c r="I314" i="28"/>
  <c r="I308" i="28"/>
  <c r="I307" i="28"/>
  <c r="I306" i="28"/>
  <c r="I304" i="28"/>
  <c r="I302" i="28"/>
  <c r="I300" i="28"/>
  <c r="I298" i="28"/>
  <c r="I293" i="28"/>
  <c r="I291" i="28"/>
  <c r="I290" i="28"/>
  <c r="I289" i="28"/>
  <c r="I287" i="28"/>
  <c r="A274" i="28"/>
  <c r="A247" i="28"/>
  <c r="A246" i="28"/>
  <c r="I233" i="28"/>
  <c r="A233" i="28"/>
  <c r="I252" i="28"/>
  <c r="A252" i="28"/>
  <c r="L276" i="28"/>
  <c r="K246" i="20"/>
  <c r="I245" i="28"/>
  <c r="A245" i="28"/>
  <c r="I244" i="28"/>
  <c r="A244" i="28"/>
  <c r="I322" i="28" l="1"/>
  <c r="I313" i="28"/>
  <c r="I303" i="28"/>
  <c r="A159" i="28"/>
  <c r="A158" i="28"/>
  <c r="K18" i="25"/>
  <c r="K11" i="25"/>
  <c r="J56" i="25"/>
  <c r="P294" i="28" l="1"/>
  <c r="I189" i="28"/>
  <c r="P291" i="28"/>
  <c r="I243" i="28" l="1"/>
  <c r="A243" i="28"/>
  <c r="I241" i="28"/>
  <c r="A241" i="28"/>
  <c r="P297" i="28"/>
  <c r="P300" i="28" s="1"/>
  <c r="I108" i="28"/>
  <c r="I60" i="28"/>
  <c r="I59" i="28"/>
  <c r="I58" i="28"/>
  <c r="I57" i="28"/>
  <c r="I296" i="28"/>
  <c r="I294" i="28"/>
  <c r="I338" i="28"/>
  <c r="I335" i="28" s="1"/>
  <c r="I231" i="28"/>
  <c r="A231" i="28"/>
  <c r="I228" i="28"/>
  <c r="A228" i="28"/>
  <c r="I221" i="28"/>
  <c r="A221" i="28"/>
  <c r="I212" i="28"/>
  <c r="A212" i="28"/>
  <c r="I210" i="28"/>
  <c r="A210" i="28"/>
  <c r="I209" i="28"/>
  <c r="A209" i="28"/>
  <c r="I208" i="28"/>
  <c r="A208" i="28"/>
  <c r="I206" i="28"/>
  <c r="A206" i="28"/>
  <c r="I205" i="28"/>
  <c r="A205" i="28"/>
  <c r="I194" i="28"/>
  <c r="A194" i="28"/>
  <c r="I193" i="28"/>
  <c r="A193" i="28"/>
  <c r="I192" i="28"/>
  <c r="A192" i="28"/>
  <c r="I183" i="28"/>
  <c r="A183" i="28"/>
  <c r="I164" i="28"/>
  <c r="A164" i="28"/>
  <c r="I162" i="28"/>
  <c r="A162" i="28"/>
  <c r="I160" i="28"/>
  <c r="A160" i="28"/>
  <c r="I144" i="28"/>
  <c r="A144" i="28"/>
  <c r="I141" i="28"/>
  <c r="A141" i="28"/>
  <c r="I292" i="28" l="1"/>
  <c r="I288" i="28" s="1"/>
  <c r="I326" i="28"/>
  <c r="I299" i="28"/>
  <c r="I332" i="28"/>
  <c r="I329" i="28"/>
  <c r="I140" i="28"/>
  <c r="A140" i="28"/>
  <c r="I139" i="28"/>
  <c r="A139" i="28"/>
  <c r="I138" i="28"/>
  <c r="A138" i="28"/>
  <c r="I136" i="28"/>
  <c r="A136" i="28"/>
  <c r="I135" i="28"/>
  <c r="A135" i="28"/>
  <c r="I134" i="28"/>
  <c r="A134" i="28"/>
  <c r="I128" i="28"/>
  <c r="A128" i="28"/>
  <c r="I125" i="28"/>
  <c r="A125" i="28"/>
  <c r="I123" i="28"/>
  <c r="A123" i="28"/>
  <c r="I121" i="28"/>
  <c r="A121" i="28"/>
  <c r="I119" i="28"/>
  <c r="A119" i="28"/>
  <c r="I309" i="28" l="1"/>
  <c r="I310" i="28" s="1"/>
  <c r="I317" i="28"/>
  <c r="I354" i="28" s="1"/>
  <c r="I353" i="28" l="1"/>
  <c r="I352" i="28" s="1"/>
  <c r="A200" i="28" l="1"/>
  <c r="A12" i="28"/>
  <c r="A236" i="28"/>
  <c r="A234" i="28"/>
  <c r="U110" i="27" s="1"/>
  <c r="V110" i="27" s="1"/>
  <c r="I229" i="28"/>
  <c r="A229" i="28"/>
  <c r="A227" i="28"/>
  <c r="A226" i="28"/>
  <c r="U104" i="27" s="1"/>
  <c r="V104" i="27" s="1"/>
  <c r="I220" i="28"/>
  <c r="A220" i="28"/>
  <c r="I216" i="28"/>
  <c r="A216" i="28"/>
  <c r="A218" i="28"/>
  <c r="A215" i="28"/>
  <c r="U103" i="27" s="1"/>
  <c r="V103" i="27" s="1"/>
  <c r="I214" i="28"/>
  <c r="A214" i="28"/>
  <c r="U102" i="27" s="1"/>
  <c r="V102" i="27" s="1"/>
  <c r="I213" i="28"/>
  <c r="A213" i="28"/>
  <c r="I211" i="28"/>
  <c r="A211" i="28"/>
  <c r="I207" i="28"/>
  <c r="A207" i="28"/>
  <c r="U101" i="27" s="1"/>
  <c r="V101" i="27" s="1"/>
  <c r="I204" i="28"/>
  <c r="A204" i="28"/>
  <c r="I203" i="28"/>
  <c r="A203" i="28"/>
  <c r="I202" i="28"/>
  <c r="A202" i="28"/>
  <c r="A201" i="28"/>
  <c r="I199" i="28"/>
  <c r="A199" i="28"/>
  <c r="I198" i="28"/>
  <c r="A198" i="28"/>
  <c r="I197" i="28"/>
  <c r="A197" i="28"/>
  <c r="I196" i="28"/>
  <c r="A196" i="28"/>
  <c r="I195" i="28"/>
  <c r="A195" i="28"/>
  <c r="I191" i="28"/>
  <c r="A191" i="28"/>
  <c r="U100" i="27" s="1"/>
  <c r="V100" i="27" s="1"/>
  <c r="I190" i="28"/>
  <c r="A190" i="28"/>
  <c r="A189" i="28"/>
  <c r="I188" i="28"/>
  <c r="A188" i="28"/>
  <c r="U99" i="27" s="1"/>
  <c r="V99" i="27" s="1"/>
  <c r="I187" i="28"/>
  <c r="A187" i="28"/>
  <c r="U98" i="27" s="1"/>
  <c r="V98" i="27" s="1"/>
  <c r="I186" i="28"/>
  <c r="A186" i="28"/>
  <c r="U97" i="27" s="1"/>
  <c r="V97" i="27" s="1"/>
  <c r="I185" i="28"/>
  <c r="A185" i="28"/>
  <c r="U96" i="27" s="1"/>
  <c r="V96" i="27" s="1"/>
  <c r="I184" i="28"/>
  <c r="A184" i="28"/>
  <c r="I182" i="28"/>
  <c r="A182" i="28"/>
  <c r="U95" i="27" s="1"/>
  <c r="V95" i="27" s="1"/>
  <c r="I181" i="28"/>
  <c r="A181" i="28"/>
  <c r="U94" i="27" s="1"/>
  <c r="V94" i="27" s="1"/>
  <c r="I179" i="28"/>
  <c r="A179" i="28"/>
  <c r="I178" i="28"/>
  <c r="A178" i="28"/>
  <c r="I177" i="28"/>
  <c r="A177" i="28"/>
  <c r="I180" i="28"/>
  <c r="A180" i="28"/>
  <c r="I176" i="28"/>
  <c r="A176" i="28"/>
  <c r="I175" i="28"/>
  <c r="A175" i="28"/>
  <c r="I174" i="28"/>
  <c r="A174" i="28"/>
  <c r="I173" i="28"/>
  <c r="A173" i="28"/>
  <c r="I172" i="28"/>
  <c r="A172" i="28"/>
  <c r="I171" i="28"/>
  <c r="A171" i="28"/>
  <c r="I170" i="28"/>
  <c r="A170" i="28"/>
  <c r="I169" i="28"/>
  <c r="A169" i="28"/>
  <c r="I168" i="28"/>
  <c r="A168" i="28"/>
  <c r="A167" i="28"/>
  <c r="A166" i="28"/>
  <c r="U93" i="27" s="1"/>
  <c r="V93" i="27" s="1"/>
  <c r="I165" i="28"/>
  <c r="A165" i="28"/>
  <c r="I163" i="28"/>
  <c r="A163" i="28"/>
  <c r="I157" i="28"/>
  <c r="A157" i="28"/>
  <c r="I156" i="28"/>
  <c r="A156" i="28"/>
  <c r="I155" i="28"/>
  <c r="A155" i="28"/>
  <c r="I154" i="28"/>
  <c r="A154" i="28"/>
  <c r="I153" i="28"/>
  <c r="A153" i="28"/>
  <c r="I150" i="28"/>
  <c r="A150" i="28"/>
  <c r="I152" i="28"/>
  <c r="A152" i="28"/>
  <c r="I151" i="28"/>
  <c r="A151" i="28"/>
  <c r="I149" i="28"/>
  <c r="A149" i="28"/>
  <c r="A148" i="28"/>
  <c r="A147" i="28"/>
  <c r="U90" i="27" s="1"/>
  <c r="V90" i="27" s="1"/>
  <c r="A146" i="28"/>
  <c r="A145" i="28"/>
  <c r="U89" i="27" s="1"/>
  <c r="V89" i="27" s="1"/>
  <c r="I143" i="28"/>
  <c r="A143" i="28"/>
  <c r="I142" i="28"/>
  <c r="A142" i="28"/>
  <c r="I137" i="28"/>
  <c r="A137" i="28"/>
  <c r="U88" i="27" s="1"/>
  <c r="V88" i="27" s="1"/>
  <c r="A133" i="28"/>
  <c r="A132" i="28"/>
  <c r="A131" i="28"/>
  <c r="U87" i="27" s="1"/>
  <c r="V87" i="27" s="1"/>
  <c r="I130" i="28"/>
  <c r="A130" i="28"/>
  <c r="I129" i="28"/>
  <c r="A129" i="28"/>
  <c r="I127" i="28"/>
  <c r="A127" i="28"/>
  <c r="I126" i="28"/>
  <c r="A126" i="28"/>
  <c r="I124" i="28"/>
  <c r="A124" i="28"/>
  <c r="I122" i="28"/>
  <c r="A122" i="28"/>
  <c r="U86" i="27" s="1"/>
  <c r="V86" i="27" s="1"/>
  <c r="I120" i="28"/>
  <c r="A120" i="28"/>
  <c r="I118" i="28"/>
  <c r="A118" i="28"/>
  <c r="I117" i="28"/>
  <c r="A117" i="28"/>
  <c r="U85" i="27" s="1"/>
  <c r="V85" i="27" s="1"/>
  <c r="I116" i="28"/>
  <c r="A116" i="28"/>
  <c r="I115" i="28"/>
  <c r="A115" i="28"/>
  <c r="A114" i="28"/>
  <c r="I113" i="28"/>
  <c r="A113" i="28"/>
  <c r="I110" i="28"/>
  <c r="A110" i="28"/>
  <c r="U84" i="27" s="1"/>
  <c r="V84" i="27" s="1"/>
  <c r="I112" i="28"/>
  <c r="A112" i="28"/>
  <c r="I111" i="28"/>
  <c r="A111" i="28"/>
  <c r="A109" i="28"/>
  <c r="U83" i="27" s="1"/>
  <c r="V83" i="27" s="1"/>
  <c r="A108" i="28"/>
  <c r="U82" i="27" s="1"/>
  <c r="V82" i="27" s="1"/>
  <c r="A107" i="28"/>
  <c r="A106" i="28"/>
  <c r="U80" i="27" s="1"/>
  <c r="V80" i="27" s="1"/>
  <c r="I105" i="28"/>
  <c r="A105" i="28"/>
  <c r="A104" i="28"/>
  <c r="I103" i="28"/>
  <c r="A103" i="28"/>
  <c r="I102" i="28"/>
  <c r="A102" i="28"/>
  <c r="U70" i="27" s="1"/>
  <c r="V70" i="27" s="1"/>
  <c r="I101" i="28"/>
  <c r="A101" i="28"/>
  <c r="I100" i="28"/>
  <c r="A100" i="28"/>
  <c r="A99" i="28"/>
  <c r="U69" i="27" s="1"/>
  <c r="V69" i="27" s="1"/>
  <c r="I98" i="28"/>
  <c r="A98" i="28"/>
  <c r="I97" i="28"/>
  <c r="A97" i="28"/>
  <c r="U68" i="27" s="1"/>
  <c r="V68" i="27" s="1"/>
  <c r="I96" i="28"/>
  <c r="A96" i="28"/>
  <c r="I95" i="28"/>
  <c r="A95" i="28"/>
  <c r="I94" i="28"/>
  <c r="A94" i="28"/>
  <c r="I93" i="28"/>
  <c r="A93" i="28"/>
  <c r="I92" i="28"/>
  <c r="A92" i="28"/>
  <c r="I91" i="28"/>
  <c r="A91" i="28"/>
  <c r="I90" i="28"/>
  <c r="A90" i="28"/>
  <c r="I89" i="28"/>
  <c r="A89" i="28"/>
  <c r="I88" i="28"/>
  <c r="A88" i="28"/>
  <c r="I87" i="28"/>
  <c r="A87" i="28"/>
  <c r="I86" i="28"/>
  <c r="A86" i="28"/>
  <c r="I85" i="28"/>
  <c r="A85" i="28"/>
  <c r="I84" i="28"/>
  <c r="A84" i="28"/>
  <c r="I83" i="28"/>
  <c r="A83" i="28"/>
  <c r="I82" i="28"/>
  <c r="A82" i="28"/>
  <c r="U67" i="27" s="1"/>
  <c r="V67" i="27" s="1"/>
  <c r="I81" i="28"/>
  <c r="A81" i="28"/>
  <c r="U66" i="27" s="1"/>
  <c r="V66" i="27" s="1"/>
  <c r="I80" i="28"/>
  <c r="A80" i="28"/>
  <c r="I79" i="28"/>
  <c r="A79" i="28"/>
  <c r="U65" i="27" s="1"/>
  <c r="V65" i="27" s="1"/>
  <c r="I78" i="28"/>
  <c r="A78" i="28"/>
  <c r="U64" i="27" s="1"/>
  <c r="V64" i="27" s="1"/>
  <c r="I77" i="28"/>
  <c r="A77" i="28"/>
  <c r="U61" i="27" s="1"/>
  <c r="V61" i="27" s="1"/>
  <c r="A76" i="28"/>
  <c r="U56" i="27" s="1"/>
  <c r="V56" i="27" s="1"/>
  <c r="I75" i="28"/>
  <c r="A75" i="28"/>
  <c r="I74" i="28"/>
  <c r="A74" i="28"/>
  <c r="I73" i="28"/>
  <c r="A73" i="28"/>
  <c r="A72" i="28"/>
  <c r="U55" i="27" s="1"/>
  <c r="V55" i="27" s="1"/>
  <c r="A71" i="28"/>
  <c r="I69" i="28"/>
  <c r="A69" i="28"/>
  <c r="I68" i="28"/>
  <c r="A68" i="28"/>
  <c r="I67" i="28"/>
  <c r="A67" i="28"/>
  <c r="I66" i="28"/>
  <c r="A66" i="28"/>
  <c r="A65" i="28"/>
  <c r="U54" i="27" s="1"/>
  <c r="V54" i="27" s="1"/>
  <c r="A64" i="28"/>
  <c r="I70" i="28"/>
  <c r="A70" i="28"/>
  <c r="I63" i="28"/>
  <c r="A63" i="28"/>
  <c r="I62" i="28"/>
  <c r="A62" i="28"/>
  <c r="I61" i="28"/>
  <c r="A61" i="28"/>
  <c r="A60" i="28"/>
  <c r="U53" i="27" s="1"/>
  <c r="V53" i="27" s="1"/>
  <c r="A59" i="28"/>
  <c r="U52" i="27" s="1"/>
  <c r="V52" i="27" s="1"/>
  <c r="A58" i="28"/>
  <c r="U51" i="27" s="1"/>
  <c r="V51" i="27" s="1"/>
  <c r="A57" i="28"/>
  <c r="U50" i="27" s="1"/>
  <c r="V50" i="27" s="1"/>
  <c r="I56" i="28"/>
  <c r="A56" i="28"/>
  <c r="U49" i="27" s="1"/>
  <c r="V49" i="27" s="1"/>
  <c r="I55" i="28"/>
  <c r="A55" i="28"/>
  <c r="U48" i="27" s="1"/>
  <c r="V48" i="27" s="1"/>
  <c r="I54" i="28"/>
  <c r="A54" i="28"/>
  <c r="I53" i="28"/>
  <c r="A53" i="28"/>
  <c r="I51" i="28"/>
  <c r="A51" i="28"/>
  <c r="U47" i="27" s="1"/>
  <c r="V47" i="27" s="1"/>
  <c r="I52" i="28"/>
  <c r="A52" i="28"/>
  <c r="I50" i="28"/>
  <c r="A50" i="28"/>
  <c r="U46" i="27" s="1"/>
  <c r="V46" i="27" s="1"/>
  <c r="I49" i="28"/>
  <c r="A49" i="28"/>
  <c r="I47" i="28"/>
  <c r="A47" i="28"/>
  <c r="U45" i="27" s="1"/>
  <c r="V45" i="27" s="1"/>
  <c r="I48" i="28"/>
  <c r="A48" i="28"/>
  <c r="I46" i="28"/>
  <c r="A46" i="28"/>
  <c r="I45" i="28"/>
  <c r="A45" i="28"/>
  <c r="I44" i="28"/>
  <c r="A44" i="28"/>
  <c r="I43" i="28"/>
  <c r="A43" i="28"/>
  <c r="I42" i="28"/>
  <c r="A42" i="28"/>
  <c r="I41" i="28"/>
  <c r="A41" i="28"/>
  <c r="I40" i="28"/>
  <c r="A40" i="28"/>
  <c r="U37" i="27" s="1"/>
  <c r="V37" i="27" s="1"/>
  <c r="I39" i="28"/>
  <c r="A39" i="28"/>
  <c r="I38" i="28"/>
  <c r="A38" i="28"/>
  <c r="I37" i="28"/>
  <c r="A37" i="28"/>
  <c r="I36" i="28"/>
  <c r="A36" i="28"/>
  <c r="I35" i="28"/>
  <c r="A35" i="28"/>
  <c r="A34" i="28"/>
  <c r="A33" i="28"/>
  <c r="A32" i="28"/>
  <c r="A31" i="28"/>
  <c r="A30" i="28"/>
  <c r="U36" i="27" s="1"/>
  <c r="V36" i="27" s="1"/>
  <c r="I29" i="28"/>
  <c r="A29" i="28"/>
  <c r="I28" i="28"/>
  <c r="A28" i="28"/>
  <c r="U35" i="27" s="1"/>
  <c r="V35" i="27" s="1"/>
  <c r="I27" i="28"/>
  <c r="A27" i="28"/>
  <c r="U34" i="27" s="1"/>
  <c r="V34" i="27" s="1"/>
  <c r="I26" i="28"/>
  <c r="A26" i="28"/>
  <c r="U33" i="27" s="1"/>
  <c r="V33" i="27" s="1"/>
  <c r="I25" i="28"/>
  <c r="A25" i="28"/>
  <c r="U32" i="27" s="1"/>
  <c r="V32" i="27" s="1"/>
  <c r="I24" i="28"/>
  <c r="A24" i="28"/>
  <c r="U31" i="27" s="1"/>
  <c r="V31" i="27" s="1"/>
  <c r="I23" i="28"/>
  <c r="A23" i="28"/>
  <c r="U30" i="27" s="1"/>
  <c r="V30" i="27" s="1"/>
  <c r="I22" i="28"/>
  <c r="A22" i="28"/>
  <c r="U29" i="27" s="1"/>
  <c r="V29" i="27" s="1"/>
  <c r="I21" i="28"/>
  <c r="A21" i="28"/>
  <c r="U28" i="27" s="1"/>
  <c r="V28" i="27" s="1"/>
  <c r="I20" i="28"/>
  <c r="A20" i="28"/>
  <c r="U27" i="27" s="1"/>
  <c r="V27" i="27" s="1"/>
  <c r="I19" i="28"/>
  <c r="A19" i="28"/>
  <c r="U26" i="27" s="1"/>
  <c r="V26" i="27" s="1"/>
  <c r="I18" i="28"/>
  <c r="A18" i="28"/>
  <c r="I17" i="28"/>
  <c r="A17" i="28"/>
  <c r="I16" i="28"/>
  <c r="A16" i="28"/>
  <c r="A15" i="28"/>
  <c r="A14" i="28"/>
  <c r="U22" i="27" s="1"/>
  <c r="V22" i="27" s="1"/>
  <c r="I13" i="28"/>
  <c r="A13" i="28"/>
  <c r="A11" i="28"/>
  <c r="I10" i="28"/>
  <c r="A10" i="28"/>
  <c r="I9" i="28"/>
  <c r="A9" i="28"/>
  <c r="U21" i="27" s="1"/>
  <c r="V21" i="27" s="1"/>
  <c r="I8" i="28"/>
  <c r="A8" i="28"/>
  <c r="I7" i="28"/>
  <c r="A7" i="28"/>
  <c r="I6" i="28"/>
  <c r="A6" i="28"/>
  <c r="I5" i="28"/>
  <c r="A5" i="28"/>
  <c r="O4" i="28"/>
  <c r="O5" i="28" s="1"/>
  <c r="O6" i="28" s="1"/>
  <c r="O7" i="28" s="1"/>
  <c r="O8" i="28" s="1"/>
  <c r="O9" i="28" s="1"/>
  <c r="O10" i="28" s="1"/>
  <c r="O11" i="28" s="1"/>
  <c r="O12" i="28" s="1"/>
  <c r="O13" i="28" s="1"/>
  <c r="O14" i="28" s="1"/>
  <c r="O15" i="28" s="1"/>
  <c r="O16" i="28" s="1"/>
  <c r="O17" i="28" s="1"/>
  <c r="O18" i="28" s="1"/>
  <c r="O19" i="28" s="1"/>
  <c r="O20" i="28" s="1"/>
  <c r="O21" i="28" s="1"/>
  <c r="O22" i="28" s="1"/>
  <c r="O23" i="28" s="1"/>
  <c r="O24" i="28" s="1"/>
  <c r="O25" i="28" s="1"/>
  <c r="O26" i="28" s="1"/>
  <c r="O27" i="28" s="1"/>
  <c r="O28" i="28" s="1"/>
  <c r="O29" i="28" s="1"/>
  <c r="O30" i="28" s="1"/>
  <c r="O31" i="28" s="1"/>
  <c r="O32" i="28" s="1"/>
  <c r="O33" i="28" s="1"/>
  <c r="O34" i="28" s="1"/>
  <c r="O35" i="28" s="1"/>
  <c r="O36" i="28" s="1"/>
  <c r="O37" i="28" s="1"/>
  <c r="O38" i="28" s="1"/>
  <c r="O39" i="28" s="1"/>
  <c r="O40" i="28" s="1"/>
  <c r="O41" i="28" s="1"/>
  <c r="O42" i="28" s="1"/>
  <c r="O43" i="28" s="1"/>
  <c r="O44" i="28" s="1"/>
  <c r="O45" i="28" s="1"/>
  <c r="O46" i="28" s="1"/>
  <c r="O47" i="28" s="1"/>
  <c r="O48" i="28" s="1"/>
  <c r="O49" i="28" s="1"/>
  <c r="O50" i="28" s="1"/>
  <c r="O51" i="28" s="1"/>
  <c r="O52" i="28" s="1"/>
  <c r="O53" i="28" s="1"/>
  <c r="O54" i="28" s="1"/>
  <c r="O55" i="28" s="1"/>
  <c r="O56" i="28" s="1"/>
  <c r="O57" i="28" s="1"/>
  <c r="O58" i="28" s="1"/>
  <c r="O59" i="28" s="1"/>
  <c r="O60" i="28" s="1"/>
  <c r="O61" i="28" s="1"/>
  <c r="O62" i="28" s="1"/>
  <c r="O63" i="28" s="1"/>
  <c r="O64" i="28" s="1"/>
  <c r="O65" i="28" s="1"/>
  <c r="O66" i="28" s="1"/>
  <c r="O67" i="28" s="1"/>
  <c r="O68" i="28" s="1"/>
  <c r="O69" i="28" s="1"/>
  <c r="O70" i="28" s="1"/>
  <c r="O71" i="28" s="1"/>
  <c r="O72" i="28" s="1"/>
  <c r="O73" i="28" s="1"/>
  <c r="O74" i="28" s="1"/>
  <c r="O75" i="28" s="1"/>
  <c r="O76" i="28" s="1"/>
  <c r="O77" i="28" s="1"/>
  <c r="O78" i="28" s="1"/>
  <c r="O79" i="28" s="1"/>
  <c r="O80" i="28" s="1"/>
  <c r="O81" i="28" s="1"/>
  <c r="O82" i="28" s="1"/>
  <c r="O83" i="28" s="1"/>
  <c r="O84" i="28" s="1"/>
  <c r="O85" i="28" s="1"/>
  <c r="O86" i="28" s="1"/>
  <c r="O87" i="28" s="1"/>
  <c r="O88" i="28" s="1"/>
  <c r="O89" i="28" s="1"/>
  <c r="O90" i="28" s="1"/>
  <c r="O91" i="28" s="1"/>
  <c r="O92" i="28" s="1"/>
  <c r="O93" i="28" s="1"/>
  <c r="O94" i="28" s="1"/>
  <c r="O95" i="28" s="1"/>
  <c r="O96" i="28" s="1"/>
  <c r="O97" i="28" s="1"/>
  <c r="O98" i="28" s="1"/>
  <c r="O99" i="28" s="1"/>
  <c r="O100" i="28" s="1"/>
  <c r="O101" i="28" s="1"/>
  <c r="O102" i="28" s="1"/>
  <c r="O103" i="28" s="1"/>
  <c r="O104" i="28" s="1"/>
  <c r="O105" i="28" s="1"/>
  <c r="O106" i="28" s="1"/>
  <c r="O107" i="28" s="1"/>
  <c r="O108" i="28" s="1"/>
  <c r="O109" i="28" s="1"/>
  <c r="O110" i="28" s="1"/>
  <c r="O111" i="28" s="1"/>
  <c r="O112" i="28" s="1"/>
  <c r="O113" i="28" s="1"/>
  <c r="O114" i="28" s="1"/>
  <c r="O115" i="28" s="1"/>
  <c r="O116" i="28" s="1"/>
  <c r="O117" i="28" s="1"/>
  <c r="O118" i="28" s="1"/>
  <c r="O119" i="28" s="1"/>
  <c r="O120" i="28" s="1"/>
  <c r="O121" i="28" s="1"/>
  <c r="O122" i="28" s="1"/>
  <c r="O123" i="28" s="1"/>
  <c r="O124" i="28" s="1"/>
  <c r="O125" i="28" s="1"/>
  <c r="O126" i="28" s="1"/>
  <c r="O127" i="28" s="1"/>
  <c r="O128" i="28" s="1"/>
  <c r="O129" i="28" s="1"/>
  <c r="O130" i="28" s="1"/>
  <c r="O131" i="28" s="1"/>
  <c r="O132" i="28" s="1"/>
  <c r="O133" i="28" s="1"/>
  <c r="O134" i="28" s="1"/>
  <c r="O135" i="28" s="1"/>
  <c r="O136" i="28" s="1"/>
  <c r="O137" i="28" s="1"/>
  <c r="O138" i="28" s="1"/>
  <c r="O139" i="28" s="1"/>
  <c r="O140" i="28" s="1"/>
  <c r="O141" i="28" s="1"/>
  <c r="O142" i="28" s="1"/>
  <c r="O143" i="28" s="1"/>
  <c r="O144" i="28" s="1"/>
  <c r="O145" i="28" s="1"/>
  <c r="O146" i="28" s="1"/>
  <c r="O147" i="28" s="1"/>
  <c r="O148" i="28" s="1"/>
  <c r="O149" i="28" s="1"/>
  <c r="O150" i="28" s="1"/>
  <c r="O151" i="28" s="1"/>
  <c r="O152" i="28" s="1"/>
  <c r="O153" i="28" s="1"/>
  <c r="O154" i="28" s="1"/>
  <c r="O155" i="28" s="1"/>
  <c r="O156" i="28" s="1"/>
  <c r="O157" i="28" s="1"/>
  <c r="O158" i="28" s="1"/>
  <c r="O159" i="28" s="1"/>
  <c r="O160" i="28" s="1"/>
  <c r="O161" i="28" s="1"/>
  <c r="O162" i="28" s="1"/>
  <c r="O163" i="28" s="1"/>
  <c r="O164" i="28" s="1"/>
  <c r="O165" i="28" s="1"/>
  <c r="O166" i="28" s="1"/>
  <c r="O167" i="28" s="1"/>
  <c r="O168" i="28" s="1"/>
  <c r="O169" i="28" s="1"/>
  <c r="O170" i="28" s="1"/>
  <c r="O171" i="28" s="1"/>
  <c r="O172" i="28" s="1"/>
  <c r="O173" i="28" s="1"/>
  <c r="O174" i="28" s="1"/>
  <c r="O175" i="28" s="1"/>
  <c r="O176" i="28" s="1"/>
  <c r="O177" i="28" s="1"/>
  <c r="O178" i="28" s="1"/>
  <c r="O179" i="28" s="1"/>
  <c r="O180" i="28" s="1"/>
  <c r="O181" i="28" s="1"/>
  <c r="O182" i="28" s="1"/>
  <c r="O183" i="28" s="1"/>
  <c r="O184" i="28" s="1"/>
  <c r="O185" i="28" s="1"/>
  <c r="O186" i="28" s="1"/>
  <c r="O187" i="28" s="1"/>
  <c r="O188" i="28" s="1"/>
  <c r="O189" i="28" s="1"/>
  <c r="O190" i="28" s="1"/>
  <c r="O191" i="28" s="1"/>
  <c r="O192" i="28" s="1"/>
  <c r="O193" i="28" s="1"/>
  <c r="O194" i="28" s="1"/>
  <c r="O195" i="28" s="1"/>
  <c r="O196" i="28" s="1"/>
  <c r="O197" i="28" s="1"/>
  <c r="O198" i="28" s="1"/>
  <c r="O199" i="28" s="1"/>
  <c r="O200" i="28" s="1"/>
  <c r="O201" i="28" s="1"/>
  <c r="O202" i="28" s="1"/>
  <c r="O203" i="28" s="1"/>
  <c r="O204" i="28" s="1"/>
  <c r="O205" i="28" s="1"/>
  <c r="O206" i="28" s="1"/>
  <c r="O207" i="28" s="1"/>
  <c r="O208" i="28" s="1"/>
  <c r="O209" i="28" s="1"/>
  <c r="O210" i="28" s="1"/>
  <c r="O211" i="28" s="1"/>
  <c r="O212" i="28" s="1"/>
  <c r="O213" i="28" s="1"/>
  <c r="O214" i="28" s="1"/>
  <c r="O215" i="28" s="1"/>
  <c r="O216" i="28" s="1"/>
  <c r="O217" i="28" s="1"/>
  <c r="O218" i="28" s="1"/>
  <c r="O219" i="28" s="1"/>
  <c r="O220" i="28" s="1"/>
  <c r="O221" i="28" s="1"/>
  <c r="O222" i="28" s="1"/>
  <c r="O223" i="28" s="1"/>
  <c r="O224" i="28" s="1"/>
  <c r="O225" i="28" s="1"/>
  <c r="O226" i="28" s="1"/>
  <c r="O227" i="28" s="1"/>
  <c r="O228" i="28" s="1"/>
  <c r="O229" i="28" s="1"/>
  <c r="O230" i="28" s="1"/>
  <c r="O231" i="28" s="1"/>
  <c r="O232" i="28" s="1"/>
  <c r="O233" i="28" s="1"/>
  <c r="O234" i="28" s="1"/>
  <c r="O235" i="28" s="1"/>
  <c r="O236" i="28" s="1"/>
  <c r="O237" i="28" s="1"/>
  <c r="O238" i="28" s="1"/>
  <c r="O239" i="28" s="1"/>
  <c r="O240" i="28" s="1"/>
  <c r="O241" i="28" s="1"/>
  <c r="O242" i="28" s="1"/>
  <c r="O243" i="28" s="1"/>
  <c r="O244" i="28" s="1"/>
  <c r="O245" i="28" s="1"/>
  <c r="O246" i="28" s="1"/>
  <c r="O247" i="28" s="1"/>
  <c r="O248" i="28" s="1"/>
  <c r="O249" i="28" s="1"/>
  <c r="O250" i="28" s="1"/>
  <c r="O251" i="28" s="1"/>
  <c r="O252" i="28" s="1"/>
  <c r="O253" i="28" s="1"/>
  <c r="O254" i="28" s="1"/>
  <c r="O255" i="28" s="1"/>
  <c r="O256" i="28" s="1"/>
  <c r="O257" i="28" s="1"/>
  <c r="O258" i="28" s="1"/>
  <c r="O259" i="28" s="1"/>
  <c r="O260" i="28" s="1"/>
  <c r="O261" i="28" s="1"/>
  <c r="O262" i="28" s="1"/>
  <c r="O263" i="28" s="1"/>
  <c r="O264" i="28" s="1"/>
  <c r="O265" i="28" s="1"/>
  <c r="O266" i="28" s="1"/>
  <c r="O267" i="28" s="1"/>
  <c r="O268" i="28" s="1"/>
  <c r="O269" i="28" s="1"/>
  <c r="I4" i="28"/>
  <c r="A4" i="28"/>
  <c r="U20" i="27" s="1"/>
  <c r="V20" i="27" s="1"/>
  <c r="O270" i="28" l="1"/>
  <c r="O271" i="28" s="1"/>
  <c r="O272" i="28" s="1"/>
  <c r="O273" i="28" s="1"/>
  <c r="O274" i="28" s="1"/>
  <c r="N281" i="28"/>
  <c r="V4" i="28"/>
  <c r="V5" i="28" l="1"/>
  <c r="V6" i="28" l="1"/>
  <c r="V7" i="28" l="1"/>
  <c r="V8" i="28" l="1"/>
  <c r="V9" i="28" l="1"/>
  <c r="V10" i="28" l="1"/>
  <c r="V11" i="28" l="1"/>
  <c r="V12" i="28" l="1"/>
  <c r="V13" i="28" l="1"/>
  <c r="V14" i="28" l="1"/>
  <c r="V15" i="28" l="1"/>
  <c r="V16" i="28" l="1"/>
  <c r="V17" i="28" l="1"/>
  <c r="V18" i="28" l="1"/>
  <c r="V19" i="28" l="1"/>
  <c r="V20" i="28" l="1"/>
  <c r="V21" i="28" l="1"/>
  <c r="V22" i="28" l="1"/>
  <c r="V23" i="28" l="1"/>
  <c r="V24" i="28" l="1"/>
  <c r="V25" i="28" l="1"/>
  <c r="V26" i="28" l="1"/>
  <c r="V27" i="28" l="1"/>
  <c r="V28" i="28" l="1"/>
  <c r="V29" i="28" l="1"/>
  <c r="V30" i="28" l="1"/>
  <c r="V31" i="28" l="1"/>
  <c r="V32" i="28" l="1"/>
  <c r="V33" i="28" l="1"/>
  <c r="V34" i="28" l="1"/>
  <c r="V35" i="28" l="1"/>
  <c r="V36" i="28" l="1"/>
  <c r="V37" i="28" l="1"/>
  <c r="V38" i="28" l="1"/>
  <c r="V39" i="28" l="1"/>
  <c r="V40" i="28" l="1"/>
  <c r="V41" i="28" l="1"/>
  <c r="V42" i="28" l="1"/>
  <c r="V43" i="28" l="1"/>
  <c r="V44" i="28" l="1"/>
  <c r="V45" i="28" l="1"/>
  <c r="V46" i="28" l="1"/>
  <c r="K21" i="26" l="1"/>
  <c r="K4" i="26"/>
  <c r="K5" i="26"/>
  <c r="K10" i="26"/>
  <c r="K12" i="26"/>
  <c r="K14" i="26"/>
  <c r="K19" i="26"/>
  <c r="K20" i="26"/>
  <c r="K23" i="26"/>
  <c r="K24" i="26"/>
  <c r="K28" i="26"/>
  <c r="K29" i="26"/>
  <c r="K30" i="26"/>
  <c r="K35" i="26"/>
  <c r="K36" i="26"/>
  <c r="K37" i="26"/>
  <c r="K41" i="26"/>
  <c r="K44" i="26"/>
  <c r="K49" i="26"/>
  <c r="K52" i="26"/>
  <c r="K53" i="26"/>
  <c r="K54" i="26"/>
  <c r="K59" i="26" l="1"/>
  <c r="J56" i="26"/>
  <c r="K56" i="26" s="1"/>
  <c r="A54" i="26"/>
  <c r="A53" i="26"/>
  <c r="A52" i="26"/>
  <c r="A51" i="26"/>
  <c r="A50" i="26"/>
  <c r="A49" i="26"/>
  <c r="A48" i="26"/>
  <c r="A47" i="26"/>
  <c r="A46" i="26"/>
  <c r="A45" i="26"/>
  <c r="A44" i="26"/>
  <c r="A43" i="26"/>
  <c r="A42" i="26"/>
  <c r="A41" i="26"/>
  <c r="A40" i="26"/>
  <c r="A39" i="26"/>
  <c r="A38" i="26"/>
  <c r="A37" i="26"/>
  <c r="A36" i="26"/>
  <c r="A35" i="26"/>
  <c r="A34" i="26"/>
  <c r="A33" i="26"/>
  <c r="A32" i="26"/>
  <c r="A31" i="26"/>
  <c r="A30" i="26"/>
  <c r="A29" i="26"/>
  <c r="A28" i="26"/>
  <c r="A27" i="26"/>
  <c r="A26" i="26"/>
  <c r="A25" i="26"/>
  <c r="A24" i="26"/>
  <c r="A23" i="26"/>
  <c r="A22" i="26"/>
  <c r="U21" i="26"/>
  <c r="A21" i="26"/>
  <c r="A20" i="26"/>
  <c r="M19" i="26"/>
  <c r="A19" i="26"/>
  <c r="M18" i="26"/>
  <c r="A18" i="26"/>
  <c r="M17" i="26"/>
  <c r="A17" i="26"/>
  <c r="M16" i="26"/>
  <c r="A16" i="26"/>
  <c r="M15" i="26"/>
  <c r="A15" i="26"/>
  <c r="M14" i="26"/>
  <c r="A14" i="26"/>
  <c r="M13" i="26"/>
  <c r="A13" i="26"/>
  <c r="M12" i="26"/>
  <c r="A12" i="26"/>
  <c r="M11" i="26"/>
  <c r="A11" i="26"/>
  <c r="M10" i="26"/>
  <c r="A10" i="26"/>
  <c r="M9" i="26"/>
  <c r="A9" i="26"/>
  <c r="M8" i="26"/>
  <c r="A8" i="26"/>
  <c r="M7" i="26"/>
  <c r="A7" i="26"/>
  <c r="M6" i="26"/>
  <c r="A6" i="26"/>
  <c r="M5" i="26"/>
  <c r="A5" i="26"/>
  <c r="M4" i="26"/>
  <c r="A4" i="26"/>
  <c r="K56" i="25"/>
  <c r="A54" i="25"/>
  <c r="A53" i="25"/>
  <c r="A52" i="25"/>
  <c r="A51" i="25"/>
  <c r="A50" i="25"/>
  <c r="A49" i="25"/>
  <c r="A48" i="25"/>
  <c r="A47" i="25"/>
  <c r="A46" i="25"/>
  <c r="A45" i="25"/>
  <c r="A44" i="25"/>
  <c r="A43" i="25"/>
  <c r="A42" i="25"/>
  <c r="A41" i="25"/>
  <c r="A40" i="25"/>
  <c r="A39" i="25"/>
  <c r="A38" i="25"/>
  <c r="A37" i="25"/>
  <c r="A36" i="25"/>
  <c r="A35" i="25"/>
  <c r="A34" i="25"/>
  <c r="A33" i="25"/>
  <c r="A32" i="25"/>
  <c r="A31" i="25"/>
  <c r="A30" i="25"/>
  <c r="A29" i="25"/>
  <c r="A28" i="25"/>
  <c r="A27" i="25"/>
  <c r="A26" i="25"/>
  <c r="A25" i="25"/>
  <c r="A24" i="25"/>
  <c r="A23" i="25"/>
  <c r="A22" i="25"/>
  <c r="U21" i="25"/>
  <c r="A21" i="25"/>
  <c r="A20" i="25"/>
  <c r="M19" i="25"/>
  <c r="A19" i="25"/>
  <c r="M18" i="25"/>
  <c r="A18" i="25"/>
  <c r="M17" i="25"/>
  <c r="A17" i="25"/>
  <c r="M16" i="25"/>
  <c r="A16" i="25"/>
  <c r="M15" i="25"/>
  <c r="A15" i="25"/>
  <c r="M14" i="25"/>
  <c r="A14" i="25"/>
  <c r="M13" i="25"/>
  <c r="A13" i="25"/>
  <c r="M12" i="25"/>
  <c r="A12" i="25"/>
  <c r="M11" i="25"/>
  <c r="A11" i="25"/>
  <c r="M10" i="25"/>
  <c r="A10" i="25"/>
  <c r="M9" i="25"/>
  <c r="A9" i="25"/>
  <c r="M8" i="25"/>
  <c r="A8" i="25"/>
  <c r="M7" i="25"/>
  <c r="A7" i="25"/>
  <c r="M6" i="25"/>
  <c r="A6" i="25"/>
  <c r="M5" i="25"/>
  <c r="A5" i="25"/>
  <c r="M4" i="25"/>
  <c r="A4" i="25"/>
  <c r="J59" i="26" l="1"/>
  <c r="K59" i="25"/>
  <c r="J59" i="25" s="1"/>
  <c r="K255" i="20" l="1"/>
  <c r="A377" i="20" l="1"/>
  <c r="L376" i="20"/>
  <c r="A143" i="20"/>
  <c r="I142" i="20"/>
  <c r="A142" i="20"/>
  <c r="A57" i="20"/>
  <c r="I56" i="20"/>
  <c r="A56" i="20"/>
  <c r="I239" i="20"/>
  <c r="A239" i="20"/>
  <c r="A243" i="20" l="1"/>
  <c r="A242" i="20"/>
  <c r="Q255" i="20"/>
  <c r="P254" i="20"/>
  <c r="Q257" i="20" l="1"/>
  <c r="O255" i="20"/>
  <c r="P263" i="20"/>
  <c r="P262" i="20"/>
  <c r="R257" i="20"/>
  <c r="P255" i="20"/>
  <c r="O264" i="20"/>
  <c r="O263" i="20"/>
  <c r="O262" i="20"/>
  <c r="O261" i="20"/>
  <c r="O260" i="20"/>
  <c r="O259" i="20"/>
  <c r="O258" i="20"/>
  <c r="O254" i="20"/>
  <c r="O253" i="20"/>
  <c r="O257" i="20"/>
  <c r="O256" i="20"/>
  <c r="Q258" i="20"/>
  <c r="Q256" i="20"/>
  <c r="Q254" i="20"/>
  <c r="Q253" i="20"/>
  <c r="P253" i="20"/>
  <c r="P256" i="20"/>
  <c r="P257" i="20"/>
  <c r="P258" i="20"/>
  <c r="S264" i="20"/>
  <c r="R264" i="20"/>
  <c r="Q264" i="20"/>
  <c r="P264" i="20"/>
  <c r="S263" i="20"/>
  <c r="R263" i="20"/>
  <c r="Q263" i="20"/>
  <c r="Q262" i="20"/>
  <c r="S262" i="20"/>
  <c r="R262" i="20"/>
  <c r="Q261" i="20"/>
  <c r="S261" i="20"/>
  <c r="R261" i="20"/>
  <c r="P261" i="20"/>
  <c r="P260" i="20"/>
  <c r="S260" i="20"/>
  <c r="R260" i="20"/>
  <c r="Q260" i="20"/>
  <c r="P259" i="20"/>
  <c r="S259" i="20"/>
  <c r="R259" i="20"/>
  <c r="Q259" i="20"/>
  <c r="S257" i="20"/>
  <c r="S258" i="20"/>
  <c r="R258" i="20"/>
  <c r="S256" i="20"/>
  <c r="R256" i="20"/>
  <c r="S255" i="20"/>
  <c r="R255" i="20"/>
  <c r="S254" i="20"/>
  <c r="R254" i="20"/>
  <c r="S253" i="20"/>
  <c r="R253" i="20"/>
  <c r="A150" i="20"/>
  <c r="P252" i="20" l="1"/>
  <c r="S252" i="20"/>
  <c r="Q252" i="20"/>
  <c r="O252" i="20"/>
  <c r="R252" i="20"/>
  <c r="S251" i="20"/>
  <c r="R251" i="20"/>
  <c r="P251" i="20"/>
  <c r="O251" i="20"/>
  <c r="Q251" i="20"/>
  <c r="I215" i="20"/>
  <c r="A215" i="20"/>
  <c r="I211" i="20"/>
  <c r="A211" i="20"/>
  <c r="I123" i="20"/>
  <c r="A123" i="20"/>
  <c r="I236" i="20"/>
  <c r="A236" i="20"/>
  <c r="I218" i="20"/>
  <c r="A218" i="20"/>
  <c r="A241" i="20"/>
  <c r="A240" i="20"/>
  <c r="A44" i="20"/>
  <c r="A38" i="20"/>
  <c r="I234" i="20"/>
  <c r="A234" i="20"/>
  <c r="I226" i="20"/>
  <c r="A226" i="20"/>
  <c r="I219" i="20"/>
  <c r="A219" i="20"/>
  <c r="I210" i="20"/>
  <c r="A210" i="20"/>
  <c r="I209" i="20"/>
  <c r="A209" i="20"/>
  <c r="I208" i="20"/>
  <c r="A208" i="20"/>
  <c r="I205" i="20"/>
  <c r="A205" i="20"/>
  <c r="I202" i="20"/>
  <c r="A202" i="20"/>
  <c r="I201" i="20"/>
  <c r="A201" i="20"/>
  <c r="I196" i="20"/>
  <c r="A196" i="20"/>
  <c r="I191" i="20"/>
  <c r="A191" i="20"/>
  <c r="I192" i="20"/>
  <c r="A192" i="20"/>
  <c r="I190" i="20"/>
  <c r="A190" i="20"/>
  <c r="I178" i="20"/>
  <c r="A178" i="20"/>
  <c r="I183" i="20"/>
  <c r="A183" i="20"/>
  <c r="I171" i="20"/>
  <c r="A171" i="20"/>
  <c r="I136" i="20"/>
  <c r="A136" i="20"/>
  <c r="I122" i="20"/>
  <c r="A122" i="20"/>
  <c r="A238" i="20"/>
  <c r="A237" i="20"/>
  <c r="I235" i="20"/>
  <c r="A235" i="20"/>
  <c r="K575" i="20"/>
  <c r="L342" i="20"/>
  <c r="S341" i="20"/>
  <c r="R341" i="20"/>
  <c r="Q341" i="20"/>
  <c r="P341" i="20"/>
  <c r="O341" i="20"/>
  <c r="N341" i="20"/>
  <c r="I341" i="20"/>
  <c r="A341" i="20"/>
  <c r="A342" i="20" s="1"/>
  <c r="M312" i="20"/>
  <c r="N308" i="20"/>
  <c r="N312" i="20" s="1"/>
  <c r="M308" i="20"/>
  <c r="O283" i="20"/>
  <c r="I231" i="20"/>
  <c r="A231" i="20"/>
  <c r="I229" i="20"/>
  <c r="A229" i="20"/>
  <c r="I220" i="20"/>
  <c r="A220" i="20"/>
  <c r="I217" i="20"/>
  <c r="A217" i="20"/>
  <c r="I213" i="20"/>
  <c r="A213" i="20"/>
  <c r="I212" i="20"/>
  <c r="A212" i="20"/>
  <c r="I195" i="20"/>
  <c r="A195" i="20"/>
  <c r="T341" i="20" l="1"/>
  <c r="A233" i="20"/>
  <c r="I230" i="20"/>
  <c r="A230" i="20"/>
  <c r="I216" i="20"/>
  <c r="A216" i="20"/>
  <c r="U223" i="20"/>
  <c r="A221" i="20"/>
  <c r="A222" i="20"/>
  <c r="I228" i="20"/>
  <c r="A228" i="20"/>
  <c r="I227" i="20"/>
  <c r="A227" i="20"/>
  <c r="I225" i="20"/>
  <c r="A225" i="20"/>
  <c r="I224" i="20"/>
  <c r="A224" i="20"/>
  <c r="I223" i="20"/>
  <c r="A223" i="20"/>
  <c r="I214" i="20"/>
  <c r="A214" i="20"/>
  <c r="I204" i="20" l="1"/>
  <c r="A204" i="20"/>
  <c r="I198" i="20"/>
  <c r="A198" i="20"/>
  <c r="I197" i="20"/>
  <c r="A197" i="20"/>
  <c r="I194" i="20"/>
  <c r="A194" i="20"/>
  <c r="I193" i="20"/>
  <c r="A193" i="20"/>
  <c r="I189" i="20"/>
  <c r="A189" i="20"/>
  <c r="I184" i="20"/>
  <c r="A184" i="20"/>
  <c r="I182" i="20"/>
  <c r="A182" i="20"/>
  <c r="I181" i="20"/>
  <c r="A181" i="20"/>
  <c r="I179" i="20"/>
  <c r="A179" i="20"/>
  <c r="I177" i="20"/>
  <c r="A177" i="20"/>
  <c r="I176" i="20"/>
  <c r="A176" i="20"/>
  <c r="I175" i="20"/>
  <c r="A175" i="20"/>
  <c r="I174" i="20"/>
  <c r="A174" i="20"/>
  <c r="I170" i="20"/>
  <c r="A170" i="20"/>
  <c r="I169" i="20"/>
  <c r="A169" i="20"/>
  <c r="I160" i="20"/>
  <c r="A160" i="20"/>
  <c r="I152" i="20"/>
  <c r="A152" i="20"/>
  <c r="I151" i="20"/>
  <c r="A151" i="20"/>
  <c r="I203" i="20" l="1"/>
  <c r="A203" i="20"/>
  <c r="A207" i="20"/>
  <c r="A206" i="20"/>
  <c r="A232" i="20"/>
  <c r="D249" i="20"/>
  <c r="D248" i="20"/>
  <c r="D250" i="20"/>
  <c r="I294" i="20"/>
  <c r="I268" i="20"/>
  <c r="K736" i="20"/>
  <c r="K625" i="20"/>
  <c r="K621" i="20"/>
  <c r="K611" i="20"/>
  <c r="K606" i="20"/>
  <c r="K589" i="20"/>
  <c r="K556" i="20"/>
  <c r="K545" i="20"/>
  <c r="K537" i="20"/>
  <c r="K496" i="20"/>
  <c r="K480" i="20"/>
  <c r="K461" i="20"/>
  <c r="K456" i="20"/>
  <c r="K413" i="20"/>
  <c r="K397" i="20"/>
  <c r="L388" i="20"/>
  <c r="L382" i="20"/>
  <c r="L346" i="20"/>
  <c r="L351" i="20"/>
  <c r="A371" i="20"/>
  <c r="L370" i="20"/>
  <c r="L364" i="20"/>
  <c r="I186" i="20"/>
  <c r="A186" i="20"/>
  <c r="I185" i="20"/>
  <c r="A185" i="20"/>
  <c r="A173" i="20"/>
  <c r="A172" i="20"/>
  <c r="I180" i="20"/>
  <c r="A180" i="20"/>
  <c r="I156" i="20"/>
  <c r="A156" i="20"/>
  <c r="I155" i="20"/>
  <c r="A155" i="20"/>
  <c r="I188" i="20"/>
  <c r="A188" i="20"/>
  <c r="I187" i="20"/>
  <c r="A187" i="20"/>
  <c r="A736" i="20"/>
  <c r="A621" i="20"/>
  <c r="A497" i="20"/>
  <c r="A481" i="20"/>
  <c r="I285" i="20"/>
  <c r="I284" i="20"/>
  <c r="I283" i="20"/>
  <c r="I282" i="20"/>
  <c r="I281" i="20"/>
  <c r="I279" i="20"/>
  <c r="I278" i="20"/>
  <c r="I277" i="20"/>
  <c r="I276" i="20"/>
  <c r="I275" i="20"/>
  <c r="I274" i="20"/>
  <c r="I272" i="20"/>
  <c r="I271" i="20"/>
  <c r="I270" i="20"/>
  <c r="D251" i="20" l="1"/>
  <c r="I273" i="20"/>
  <c r="I269" i="20" s="1"/>
  <c r="I280" i="20"/>
  <c r="I286" i="20" l="1"/>
  <c r="A200" i="20" l="1"/>
  <c r="A199" i="20"/>
  <c r="L247" i="20"/>
  <c r="K247" i="20"/>
  <c r="I161" i="20"/>
  <c r="A161" i="20"/>
  <c r="I162" i="20"/>
  <c r="A162" i="20"/>
  <c r="I159" i="20"/>
  <c r="A159" i="20"/>
  <c r="I158" i="20"/>
  <c r="A158" i="20"/>
  <c r="I157" i="20"/>
  <c r="A157" i="20"/>
  <c r="I146" i="20"/>
  <c r="A146" i="20"/>
  <c r="I145" i="20"/>
  <c r="A145" i="20"/>
  <c r="I138" i="20"/>
  <c r="A138" i="20"/>
  <c r="I137" i="20"/>
  <c r="A137" i="20"/>
  <c r="I134" i="20"/>
  <c r="A134" i="20"/>
  <c r="I133" i="20"/>
  <c r="A133" i="20"/>
  <c r="I115" i="20"/>
  <c r="A115" i="20"/>
  <c r="I114" i="20"/>
  <c r="A114" i="20"/>
  <c r="I113" i="20"/>
  <c r="A113" i="20"/>
  <c r="A154" i="20" l="1"/>
  <c r="A153" i="20"/>
  <c r="I150" i="20"/>
  <c r="I168" i="20"/>
  <c r="A168" i="20"/>
  <c r="I167" i="20"/>
  <c r="A167" i="20"/>
  <c r="I166" i="20"/>
  <c r="A166" i="20"/>
  <c r="I164" i="20"/>
  <c r="A164" i="20"/>
  <c r="I165" i="20"/>
  <c r="A165" i="20"/>
  <c r="I163" i="20"/>
  <c r="A163" i="20"/>
  <c r="I119" i="20"/>
  <c r="A126" i="20"/>
  <c r="A125" i="20"/>
  <c r="I141" i="20"/>
  <c r="A141" i="20"/>
  <c r="I92" i="20"/>
  <c r="A92" i="20"/>
  <c r="I97" i="20" l="1"/>
  <c r="A97" i="20"/>
  <c r="I111" i="20"/>
  <c r="A111" i="20"/>
  <c r="I120" i="20"/>
  <c r="A120" i="20"/>
  <c r="I149" i="20"/>
  <c r="A149" i="20"/>
  <c r="I121" i="20"/>
  <c r="A121" i="20"/>
  <c r="I144" i="20"/>
  <c r="A144" i="20"/>
  <c r="I139" i="20"/>
  <c r="A139" i="20"/>
  <c r="I116" i="20"/>
  <c r="A116" i="20"/>
  <c r="I35" i="20"/>
  <c r="A35" i="20"/>
  <c r="I148" i="20"/>
  <c r="A148" i="20"/>
  <c r="I147" i="20"/>
  <c r="A147" i="20"/>
  <c r="I124" i="20"/>
  <c r="A124" i="20"/>
  <c r="I117" i="20"/>
  <c r="I99" i="20" l="1"/>
  <c r="I94" i="20"/>
  <c r="I140" i="20"/>
  <c r="A140" i="20"/>
  <c r="I129" i="20"/>
  <c r="A129" i="20"/>
  <c r="I135" i="20"/>
  <c r="A135" i="20"/>
  <c r="I132" i="20"/>
  <c r="A132" i="20"/>
  <c r="I131" i="20"/>
  <c r="A131" i="20"/>
  <c r="I130" i="20"/>
  <c r="A130" i="20"/>
  <c r="I128" i="20"/>
  <c r="A128" i="20"/>
  <c r="I127" i="20"/>
  <c r="A127" i="20"/>
  <c r="I118" i="20"/>
  <c r="A118" i="20"/>
  <c r="A117" i="20"/>
  <c r="I110" i="20"/>
  <c r="A110" i="20"/>
  <c r="I109" i="20"/>
  <c r="A109" i="20"/>
  <c r="I108" i="20"/>
  <c r="A108" i="20"/>
  <c r="I105" i="20"/>
  <c r="A105" i="20"/>
  <c r="I104" i="20"/>
  <c r="A104" i="20"/>
  <c r="I102" i="20"/>
  <c r="A102" i="20"/>
  <c r="I101" i="20"/>
  <c r="A101" i="20"/>
  <c r="I100" i="20"/>
  <c r="A100" i="20"/>
  <c r="A99" i="20"/>
  <c r="I98" i="20"/>
  <c r="A98" i="20"/>
  <c r="I96" i="20"/>
  <c r="A96" i="20"/>
  <c r="A94" i="20"/>
  <c r="I93" i="20" l="1"/>
  <c r="A93" i="20"/>
  <c r="I91" i="20"/>
  <c r="A91" i="20"/>
  <c r="A119" i="20" l="1"/>
  <c r="I107" i="20"/>
  <c r="A107" i="20"/>
  <c r="I88" i="20"/>
  <c r="I89" i="20"/>
  <c r="A89" i="20"/>
  <c r="I112" i="20"/>
  <c r="A112" i="20"/>
  <c r="I106" i="20"/>
  <c r="A106" i="20"/>
  <c r="I95" i="20"/>
  <c r="A95" i="20"/>
  <c r="I90" i="20"/>
  <c r="A90" i="20"/>
  <c r="A88" i="20"/>
  <c r="I87" i="20"/>
  <c r="A87" i="20"/>
  <c r="A85" i="20"/>
  <c r="A84" i="20"/>
  <c r="A86" i="20"/>
  <c r="I74" i="20"/>
  <c r="A74" i="20"/>
  <c r="I82" i="20"/>
  <c r="A82" i="20"/>
  <c r="I81" i="20"/>
  <c r="A81" i="20"/>
  <c r="I80" i="20"/>
  <c r="A80" i="20"/>
  <c r="I73" i="20"/>
  <c r="A73" i="20"/>
  <c r="I69" i="20"/>
  <c r="A69" i="20"/>
  <c r="I66" i="20"/>
  <c r="A66" i="20"/>
  <c r="I65" i="20"/>
  <c r="A65" i="20"/>
  <c r="I61" i="20"/>
  <c r="A61" i="20"/>
  <c r="I51" i="20"/>
  <c r="A51" i="20"/>
  <c r="I47" i="20"/>
  <c r="A47" i="20"/>
  <c r="I42" i="20"/>
  <c r="A42" i="20"/>
  <c r="I34" i="20"/>
  <c r="A34" i="20"/>
  <c r="I33" i="20"/>
  <c r="A33" i="20"/>
  <c r="I32" i="20"/>
  <c r="A32" i="20"/>
  <c r="I27" i="20"/>
  <c r="A27" i="20"/>
  <c r="I24" i="20"/>
  <c r="A24" i="20"/>
  <c r="I22" i="20"/>
  <c r="A22" i="20"/>
  <c r="I21" i="20"/>
  <c r="A21" i="20"/>
  <c r="I19" i="20" l="1"/>
  <c r="A19" i="20"/>
  <c r="I18" i="20"/>
  <c r="A18" i="20"/>
  <c r="I16" i="20"/>
  <c r="A16" i="20"/>
  <c r="S4" i="20"/>
  <c r="R4" i="20"/>
  <c r="Q4" i="20"/>
  <c r="P4" i="20"/>
  <c r="O4" i="20"/>
  <c r="N4" i="20"/>
  <c r="I4" i="20"/>
  <c r="A4" i="20"/>
  <c r="I40" i="20"/>
  <c r="A40" i="20"/>
  <c r="I31" i="20"/>
  <c r="A31" i="20"/>
  <c r="I77" i="20"/>
  <c r="A77" i="20"/>
  <c r="I75" i="20"/>
  <c r="A75" i="20"/>
  <c r="I68" i="20"/>
  <c r="A68" i="20"/>
  <c r="I67" i="20"/>
  <c r="A67" i="20"/>
  <c r="I59" i="20"/>
  <c r="A59" i="20"/>
  <c r="I58" i="20"/>
  <c r="A58" i="20"/>
  <c r="I55" i="20"/>
  <c r="A55" i="20"/>
  <c r="I43" i="20"/>
  <c r="A43" i="20"/>
  <c r="I41" i="20"/>
  <c r="A41" i="20"/>
  <c r="I36" i="20"/>
  <c r="A36" i="20"/>
  <c r="I17" i="20"/>
  <c r="A17" i="20"/>
  <c r="I7" i="20"/>
  <c r="A7" i="20"/>
  <c r="I83" i="20"/>
  <c r="A83" i="20"/>
  <c r="I79" i="20"/>
  <c r="A79" i="20"/>
  <c r="A64" i="20"/>
  <c r="I70" i="20"/>
  <c r="A70" i="20"/>
  <c r="I78" i="20"/>
  <c r="A78" i="20"/>
  <c r="I53" i="20"/>
  <c r="A53" i="20"/>
  <c r="A60" i="20"/>
  <c r="A63" i="20"/>
  <c r="A45" i="20"/>
  <c r="I62" i="20"/>
  <c r="A62" i="20"/>
  <c r="A52" i="20"/>
  <c r="A37" i="20"/>
  <c r="A72" i="20"/>
  <c r="A30" i="20"/>
  <c r="I76" i="20"/>
  <c r="I54" i="20"/>
  <c r="A76" i="20"/>
  <c r="A54" i="20"/>
  <c r="A50" i="20"/>
  <c r="A49" i="20"/>
  <c r="I48" i="20"/>
  <c r="A48" i="20"/>
  <c r="I71" i="20"/>
  <c r="A71" i="20"/>
  <c r="I46" i="20"/>
  <c r="A46" i="20"/>
  <c r="I39" i="20"/>
  <c r="A39" i="20"/>
  <c r="I26" i="20"/>
  <c r="A26" i="20"/>
  <c r="I29" i="20"/>
  <c r="A29" i="20"/>
  <c r="I28" i="20"/>
  <c r="A28" i="20"/>
  <c r="I25" i="20"/>
  <c r="A25" i="20"/>
  <c r="I8" i="20"/>
  <c r="A8" i="20"/>
  <c r="A14" i="20"/>
  <c r="A13" i="20"/>
  <c r="A12" i="20"/>
  <c r="A11" i="20"/>
  <c r="A10" i="20"/>
  <c r="A9" i="20"/>
  <c r="I23" i="20"/>
  <c r="A23" i="20"/>
  <c r="A625" i="20"/>
  <c r="A612" i="20"/>
  <c r="A607" i="20"/>
  <c r="A590" i="20"/>
  <c r="A576" i="20"/>
  <c r="A557" i="20"/>
  <c r="A546" i="20"/>
  <c r="A538" i="20"/>
  <c r="A523" i="20"/>
  <c r="K522" i="20"/>
  <c r="A515" i="20"/>
  <c r="K514" i="20"/>
  <c r="A462" i="20"/>
  <c r="A457" i="20"/>
  <c r="A414" i="20"/>
  <c r="A398" i="20"/>
  <c r="A388" i="20"/>
  <c r="A383" i="20"/>
  <c r="A365" i="20"/>
  <c r="A352" i="20"/>
  <c r="A347" i="20"/>
  <c r="O280" i="20"/>
  <c r="O277" i="20"/>
  <c r="O274" i="20"/>
  <c r="I20" i="20"/>
  <c r="A20" i="20"/>
  <c r="I15" i="20"/>
  <c r="A15" i="20"/>
  <c r="I6" i="20"/>
  <c r="A6" i="20"/>
  <c r="I5" i="20"/>
  <c r="A5" i="20"/>
  <c r="J63" i="17"/>
  <c r="J62" i="17"/>
  <c r="H151" i="14"/>
  <c r="H150" i="14"/>
  <c r="H149" i="14"/>
  <c r="H145" i="14"/>
  <c r="H144" i="14"/>
  <c r="H143" i="14"/>
  <c r="H142" i="14"/>
  <c r="H141" i="14"/>
  <c r="H140" i="14"/>
  <c r="H139" i="14"/>
  <c r="H138" i="14"/>
  <c r="H137" i="14"/>
  <c r="H134" i="14"/>
  <c r="H133" i="14"/>
  <c r="H132" i="14"/>
  <c r="H131" i="14"/>
  <c r="H130" i="14"/>
  <c r="H127" i="14"/>
  <c r="H126" i="14"/>
  <c r="H125" i="14"/>
  <c r="H124" i="14"/>
  <c r="H123" i="14"/>
  <c r="H122" i="14"/>
  <c r="H121" i="14"/>
  <c r="H120" i="14"/>
  <c r="H119" i="14"/>
  <c r="H118" i="14"/>
  <c r="H117" i="14"/>
  <c r="H116" i="14"/>
  <c r="H115" i="14"/>
  <c r="H114" i="14"/>
  <c r="H113" i="14"/>
  <c r="H112" i="14"/>
  <c r="H111" i="14"/>
  <c r="H110" i="14"/>
  <c r="H107" i="14"/>
  <c r="H106" i="14"/>
  <c r="H105" i="14"/>
  <c r="H102" i="14"/>
  <c r="H101" i="14"/>
  <c r="H100" i="14"/>
  <c r="H99" i="14"/>
  <c r="H98" i="14"/>
  <c r="H97" i="14"/>
  <c r="H96" i="14"/>
  <c r="H95" i="14"/>
  <c r="H94" i="14"/>
  <c r="H93" i="14"/>
  <c r="H92" i="14"/>
  <c r="H91" i="14"/>
  <c r="H90" i="14"/>
  <c r="H89" i="14"/>
  <c r="H88" i="14"/>
  <c r="H87" i="14"/>
  <c r="H86" i="14"/>
  <c r="H85" i="14"/>
  <c r="H84" i="14"/>
  <c r="H83" i="14"/>
  <c r="H82" i="14"/>
  <c r="H81" i="14"/>
  <c r="H80" i="14"/>
  <c r="H79" i="14"/>
  <c r="H78" i="14"/>
  <c r="H77" i="14"/>
  <c r="H74" i="14"/>
  <c r="H73" i="14"/>
  <c r="H72" i="14"/>
  <c r="H71" i="14"/>
  <c r="H70" i="14"/>
  <c r="H69" i="14"/>
  <c r="H68" i="14"/>
  <c r="H67" i="14"/>
  <c r="H66" i="14"/>
  <c r="H65" i="14"/>
  <c r="H64" i="14"/>
  <c r="H63" i="14"/>
  <c r="H61" i="14"/>
  <c r="H58" i="14"/>
  <c r="H57" i="14"/>
  <c r="H56" i="14"/>
  <c r="H55" i="14"/>
  <c r="H54" i="14"/>
  <c r="H53" i="14"/>
  <c r="H52" i="14"/>
  <c r="H51" i="14"/>
  <c r="H50" i="14"/>
  <c r="H49" i="14"/>
  <c r="H48" i="14"/>
  <c r="H47" i="14"/>
  <c r="H46" i="14"/>
  <c r="H45" i="14"/>
  <c r="H44" i="14"/>
  <c r="H43" i="14"/>
  <c r="H42" i="14"/>
  <c r="H41" i="14"/>
  <c r="H40" i="14"/>
  <c r="H39" i="14"/>
  <c r="H38" i="14"/>
  <c r="H37" i="14"/>
  <c r="H36" i="14"/>
  <c r="H35" i="14"/>
  <c r="H34" i="14"/>
  <c r="H33" i="14"/>
  <c r="H32" i="14"/>
  <c r="H31" i="14"/>
  <c r="H30" i="14"/>
  <c r="H29" i="14"/>
  <c r="H28" i="14"/>
  <c r="H27" i="14"/>
  <c r="H26" i="14"/>
  <c r="H25" i="14"/>
  <c r="H24" i="14"/>
  <c r="H12" i="14"/>
  <c r="H11" i="14"/>
  <c r="H10" i="14"/>
  <c r="H9" i="14"/>
  <c r="H8" i="14"/>
  <c r="H7" i="14"/>
  <c r="H6" i="14"/>
  <c r="H5" i="14"/>
  <c r="H4" i="14"/>
  <c r="H20" i="14"/>
  <c r="H19" i="14"/>
  <c r="H18" i="14"/>
  <c r="H17" i="14"/>
  <c r="H21" i="14"/>
  <c r="A628" i="20" l="1"/>
  <c r="A391" i="20"/>
  <c r="T4" i="20"/>
  <c r="I312" i="20"/>
  <c r="I320" i="20"/>
  <c r="O286" i="20"/>
  <c r="M246" i="20"/>
  <c r="I327" i="20"/>
  <c r="I319" i="20"/>
  <c r="I297" i="20"/>
  <c r="I326" i="20"/>
  <c r="I318" i="20"/>
  <c r="I310" i="20"/>
  <c r="I304" i="20"/>
  <c r="I296" i="20"/>
  <c r="I325" i="20"/>
  <c r="I317" i="20"/>
  <c r="I309" i="20"/>
  <c r="I303" i="20"/>
  <c r="I295" i="20"/>
  <c r="I324" i="20"/>
  <c r="I316" i="20"/>
  <c r="I323" i="20"/>
  <c r="I315" i="20"/>
  <c r="I301" i="20"/>
  <c r="I322" i="20"/>
  <c r="I300" i="20"/>
  <c r="I292" i="20"/>
  <c r="I321" i="20"/>
  <c r="I313" i="20"/>
  <c r="I307" i="20"/>
  <c r="I299" i="20"/>
  <c r="I291" i="20"/>
  <c r="I306" i="20"/>
  <c r="I290" i="20"/>
  <c r="A504" i="14"/>
  <c r="A439" i="14"/>
  <c r="A435" i="14"/>
  <c r="A430" i="14"/>
  <c r="A410" i="14"/>
  <c r="A397" i="14"/>
  <c r="A386" i="14"/>
  <c r="A376" i="14"/>
  <c r="A368" i="14"/>
  <c r="A353" i="14"/>
  <c r="A342" i="14"/>
  <c r="A332" i="14"/>
  <c r="A327" i="14"/>
  <c r="A322" i="14"/>
  <c r="A286" i="14"/>
  <c r="A275" i="14"/>
  <c r="A265" i="14"/>
  <c r="A254" i="14"/>
  <c r="A260" i="14"/>
  <c r="A241" i="14"/>
  <c r="A236" i="14"/>
  <c r="A231" i="14"/>
  <c r="J504" i="14"/>
  <c r="J409" i="14"/>
  <c r="J352" i="14"/>
  <c r="J341" i="14"/>
  <c r="K253" i="14"/>
  <c r="I314" i="20" l="1"/>
  <c r="I311" i="20" s="1"/>
  <c r="A442" i="14"/>
  <c r="A268" i="14"/>
  <c r="N5" i="20"/>
  <c r="I302" i="20"/>
  <c r="M247" i="20"/>
  <c r="I298" i="20"/>
  <c r="I308" i="20"/>
  <c r="I305" i="20"/>
  <c r="I289" i="20"/>
  <c r="M203" i="14"/>
  <c r="N6" i="20" l="1"/>
  <c r="I293" i="20"/>
  <c r="I330" i="20" s="1"/>
  <c r="H199" i="14"/>
  <c r="H210" i="14"/>
  <c r="G62" i="14"/>
  <c r="H192" i="14"/>
  <c r="L203" i="14"/>
  <c r="N177" i="14"/>
  <c r="N174" i="14"/>
  <c r="N171" i="14"/>
  <c r="N168" i="14"/>
  <c r="H169" i="14"/>
  <c r="H62" i="14" l="1"/>
  <c r="D157" i="14"/>
  <c r="D156" i="14"/>
  <c r="N7" i="20"/>
  <c r="I329" i="20"/>
  <c r="I328" i="20" s="1"/>
  <c r="I287" i="20"/>
  <c r="D155" i="14"/>
  <c r="D158" i="14" s="1"/>
  <c r="J439" i="14"/>
  <c r="J434" i="14"/>
  <c r="J429" i="14"/>
  <c r="J321" i="14"/>
  <c r="J331" i="14"/>
  <c r="J385" i="14"/>
  <c r="J375" i="14"/>
  <c r="J326" i="14"/>
  <c r="J367" i="14"/>
  <c r="K265" i="14"/>
  <c r="J285" i="14"/>
  <c r="J274" i="14"/>
  <c r="H204" i="14"/>
  <c r="K259" i="14"/>
  <c r="K240" i="14"/>
  <c r="K235" i="14"/>
  <c r="K231" i="14"/>
  <c r="H194" i="14"/>
  <c r="H195" i="14"/>
  <c r="H196" i="14"/>
  <c r="H186" i="14"/>
  <c r="H198" i="14"/>
  <c r="H197" i="14" s="1"/>
  <c r="H170" i="14"/>
  <c r="H189" i="14"/>
  <c r="H173" i="14"/>
  <c r="H185" i="14"/>
  <c r="H201" i="14"/>
  <c r="H211" i="14"/>
  <c r="H202" i="14"/>
  <c r="H212" i="14"/>
  <c r="H187" i="14"/>
  <c r="H205" i="14"/>
  <c r="H214" i="14"/>
  <c r="H175" i="14"/>
  <c r="H207" i="14"/>
  <c r="H215" i="14"/>
  <c r="H176" i="14"/>
  <c r="H190" i="14"/>
  <c r="H219" i="14"/>
  <c r="H216" i="14"/>
  <c r="H162" i="14"/>
  <c r="H164" i="14"/>
  <c r="H165" i="14"/>
  <c r="H177" i="14"/>
  <c r="H166" i="14"/>
  <c r="H178" i="14"/>
  <c r="H168" i="14"/>
  <c r="H179" i="14"/>
  <c r="H191" i="14"/>
  <c r="H213" i="14"/>
  <c r="H217" i="14"/>
  <c r="H218" i="14"/>
  <c r="H220" i="14"/>
  <c r="H221" i="14"/>
  <c r="H222" i="14"/>
  <c r="N180" i="14"/>
  <c r="R158" i="14"/>
  <c r="Q158" i="14"/>
  <c r="O158" i="14"/>
  <c r="I44" i="16"/>
  <c r="J44" i="16"/>
  <c r="K62" i="17"/>
  <c r="K63" i="17" s="1"/>
  <c r="J54" i="16"/>
  <c r="J53" i="16"/>
  <c r="J52" i="16"/>
  <c r="J51" i="16"/>
  <c r="J50" i="16"/>
  <c r="J49" i="16"/>
  <c r="J48" i="16"/>
  <c r="D20" i="16"/>
  <c r="D19" i="16"/>
  <c r="D18" i="16"/>
  <c r="D17" i="16"/>
  <c r="D16" i="16"/>
  <c r="D14" i="16"/>
  <c r="D11" i="16"/>
  <c r="D10" i="16"/>
  <c r="D9" i="16"/>
  <c r="D7" i="16"/>
  <c r="D6" i="16"/>
  <c r="D5" i="16"/>
  <c r="D3" i="16"/>
  <c r="D41" i="16"/>
  <c r="D40" i="16"/>
  <c r="D38" i="16"/>
  <c r="D37" i="16"/>
  <c r="D36" i="16"/>
  <c r="D35" i="16"/>
  <c r="D55" i="16"/>
  <c r="D54" i="16"/>
  <c r="D53" i="16"/>
  <c r="D52" i="16"/>
  <c r="D51" i="16"/>
  <c r="D49" i="16"/>
  <c r="D47" i="16"/>
  <c r="D46" i="16"/>
  <c r="D44" i="16"/>
  <c r="D43" i="16"/>
  <c r="D33" i="16"/>
  <c r="D32" i="16"/>
  <c r="D30" i="16"/>
  <c r="D28" i="16"/>
  <c r="D27" i="16"/>
  <c r="D26" i="16"/>
  <c r="K18" i="16"/>
  <c r="K15" i="16"/>
  <c r="K12" i="16"/>
  <c r="K9" i="16"/>
  <c r="N8" i="20" l="1"/>
  <c r="H193" i="14"/>
  <c r="H188" i="14" s="1"/>
  <c r="H203" i="14"/>
  <c r="H209" i="14"/>
  <c r="H184" i="14"/>
  <c r="H200" i="14"/>
  <c r="H174" i="14"/>
  <c r="D34" i="16"/>
  <c r="D39" i="16"/>
  <c r="D15" i="16"/>
  <c r="D45" i="16"/>
  <c r="D42" i="16"/>
  <c r="J55" i="16"/>
  <c r="K21" i="16"/>
  <c r="D25" i="16"/>
  <c r="N9" i="20" l="1"/>
  <c r="K151" i="14"/>
  <c r="A149" i="14"/>
  <c r="A151" i="14"/>
  <c r="A150" i="14"/>
  <c r="N10" i="20" l="1"/>
  <c r="H172" i="14"/>
  <c r="H171" i="14"/>
  <c r="D12" i="16"/>
  <c r="D13" i="16"/>
  <c r="K153" i="14"/>
  <c r="K154" i="14"/>
  <c r="A138" i="14"/>
  <c r="A148" i="14"/>
  <c r="A147" i="14"/>
  <c r="A144" i="14"/>
  <c r="A143" i="14"/>
  <c r="A142" i="14"/>
  <c r="A141" i="14"/>
  <c r="A140" i="14"/>
  <c r="A137" i="14"/>
  <c r="A134" i="14"/>
  <c r="A133" i="14"/>
  <c r="A131" i="14"/>
  <c r="A130" i="14"/>
  <c r="N11" i="20" l="1"/>
  <c r="H167" i="14"/>
  <c r="H163" i="14" s="1"/>
  <c r="H180" i="14" s="1"/>
  <c r="H224" i="14" s="1"/>
  <c r="D8" i="16"/>
  <c r="D4" i="16" s="1"/>
  <c r="D21" i="16" s="1"/>
  <c r="D22" i="16" s="1"/>
  <c r="A136" i="14"/>
  <c r="A135" i="14"/>
  <c r="A129" i="14"/>
  <c r="A128" i="14"/>
  <c r="A139" i="14"/>
  <c r="J121" i="14"/>
  <c r="A121" i="14"/>
  <c r="A127" i="14"/>
  <c r="A124" i="14"/>
  <c r="A123" i="14"/>
  <c r="A120" i="14"/>
  <c r="A118" i="14"/>
  <c r="A115" i="14"/>
  <c r="A112" i="14"/>
  <c r="A107" i="14"/>
  <c r="A102" i="14"/>
  <c r="A92" i="14"/>
  <c r="A88" i="14"/>
  <c r="A83" i="14"/>
  <c r="A132" i="14"/>
  <c r="A126" i="14"/>
  <c r="A125" i="14"/>
  <c r="N12" i="20" l="1"/>
  <c r="J396" i="14"/>
  <c r="D57" i="16"/>
  <c r="H181" i="14"/>
  <c r="P158" i="14"/>
  <c r="H208" i="14"/>
  <c r="H206" i="14" s="1"/>
  <c r="H225" i="14" s="1"/>
  <c r="D50" i="16"/>
  <c r="D48" i="16" s="1"/>
  <c r="A146" i="14"/>
  <c r="A31" i="14"/>
  <c r="I19" i="3"/>
  <c r="I16" i="3"/>
  <c r="S13" i="3"/>
  <c r="I13" i="3"/>
  <c r="Q4" i="3"/>
  <c r="P4" i="3"/>
  <c r="P5" i="3" s="1"/>
  <c r="P6" i="3" s="1"/>
  <c r="P7" i="3" s="1"/>
  <c r="P8" i="3" s="1"/>
  <c r="P9" i="3" s="1"/>
  <c r="P10" i="3" s="1"/>
  <c r="P11" i="3" s="1"/>
  <c r="O4" i="3"/>
  <c r="O5" i="3" s="1"/>
  <c r="O6" i="3" s="1"/>
  <c r="O7" i="3" s="1"/>
  <c r="O8" i="3" s="1"/>
  <c r="O9" i="3" s="1"/>
  <c r="O10" i="3" s="1"/>
  <c r="O11" i="3" s="1"/>
  <c r="N4" i="3"/>
  <c r="N5" i="3" s="1"/>
  <c r="N6" i="3" s="1"/>
  <c r="N7" i="3" s="1"/>
  <c r="N8" i="3" s="1"/>
  <c r="N9" i="3" s="1"/>
  <c r="N10" i="3" s="1"/>
  <c r="N11" i="3" s="1"/>
  <c r="M4" i="3"/>
  <c r="M5" i="3" s="1"/>
  <c r="M6" i="3" s="1"/>
  <c r="M7" i="3" s="1"/>
  <c r="M8" i="3" s="1"/>
  <c r="M9" i="3" s="1"/>
  <c r="M10" i="3" s="1"/>
  <c r="M11" i="3" s="1"/>
  <c r="L4" i="3"/>
  <c r="L5" i="3" s="1"/>
  <c r="A4" i="3"/>
  <c r="A11" i="3"/>
  <c r="A10" i="3"/>
  <c r="A9" i="3"/>
  <c r="A8" i="3"/>
  <c r="A7" i="3"/>
  <c r="A6" i="3"/>
  <c r="A5" i="3"/>
  <c r="A110" i="14"/>
  <c r="A152" i="14"/>
  <c r="A145" i="14"/>
  <c r="A122" i="14"/>
  <c r="A119" i="14"/>
  <c r="A117" i="14"/>
  <c r="A116" i="14"/>
  <c r="A114" i="14"/>
  <c r="A113" i="14"/>
  <c r="A111" i="14"/>
  <c r="A106" i="14"/>
  <c r="A105" i="14"/>
  <c r="A101" i="14"/>
  <c r="A100" i="14"/>
  <c r="A99" i="14"/>
  <c r="A98" i="14"/>
  <c r="A97" i="14"/>
  <c r="A96" i="14"/>
  <c r="A95" i="14"/>
  <c r="A94" i="14"/>
  <c r="A91" i="14"/>
  <c r="A86" i="14"/>
  <c r="A85" i="14"/>
  <c r="A84" i="14"/>
  <c r="N13" i="20" l="1"/>
  <c r="H223" i="14"/>
  <c r="R4" i="3"/>
  <c r="Q5" i="3"/>
  <c r="Q6" i="3" s="1"/>
  <c r="Q7" i="3" s="1"/>
  <c r="Q8" i="3" s="1"/>
  <c r="Q9" i="3" s="1"/>
  <c r="Q10" i="3" s="1"/>
  <c r="Q11" i="3" s="1"/>
  <c r="L6" i="3"/>
  <c r="N14" i="20" l="1"/>
  <c r="D31" i="16"/>
  <c r="D29" i="16" s="1"/>
  <c r="D58" i="16" s="1"/>
  <c r="J153" i="14"/>
  <c r="L153" i="14" s="1"/>
  <c r="J154" i="14"/>
  <c r="L154" i="14" s="1"/>
  <c r="R5" i="3"/>
  <c r="R6" i="3"/>
  <c r="N15" i="20" l="1"/>
  <c r="N16" i="20" s="1"/>
  <c r="L7" i="3"/>
  <c r="N17" i="20" l="1"/>
  <c r="N18" i="20" s="1"/>
  <c r="N19" i="20" s="1"/>
  <c r="R7" i="3"/>
  <c r="L8" i="3"/>
  <c r="R8" i="3" l="1"/>
  <c r="L9" i="3"/>
  <c r="A109" i="14"/>
  <c r="A108" i="14"/>
  <c r="A104" i="14"/>
  <c r="A103" i="14"/>
  <c r="A93" i="14"/>
  <c r="A90" i="14"/>
  <c r="A89" i="14"/>
  <c r="A87" i="14"/>
  <c r="A77" i="14"/>
  <c r="A59" i="14"/>
  <c r="R4" i="14"/>
  <c r="R5" i="14" s="1"/>
  <c r="R6" i="14" s="1"/>
  <c r="R7" i="14" s="1"/>
  <c r="R8" i="14" s="1"/>
  <c r="R9" i="14" s="1"/>
  <c r="R10" i="14" s="1"/>
  <c r="R11" i="14" s="1"/>
  <c r="R12" i="14" s="1"/>
  <c r="R13" i="14" s="1"/>
  <c r="R14" i="14" s="1"/>
  <c r="Q4" i="14"/>
  <c r="Q5" i="14" s="1"/>
  <c r="Q6" i="14" s="1"/>
  <c r="Q7" i="14" s="1"/>
  <c r="Q8" i="14" s="1"/>
  <c r="Q9" i="14" s="1"/>
  <c r="Q10" i="14" s="1"/>
  <c r="Q11" i="14" s="1"/>
  <c r="Q12" i="14" s="1"/>
  <c r="Q13" i="14" s="1"/>
  <c r="Q14" i="14" s="1"/>
  <c r="P4" i="14"/>
  <c r="P5" i="14" s="1"/>
  <c r="P6" i="14" s="1"/>
  <c r="P7" i="14" s="1"/>
  <c r="P8" i="14" s="1"/>
  <c r="P9" i="14" s="1"/>
  <c r="P10" i="14" s="1"/>
  <c r="P11" i="14" s="1"/>
  <c r="P12" i="14" s="1"/>
  <c r="P13" i="14" s="1"/>
  <c r="P14" i="14" s="1"/>
  <c r="O4" i="14"/>
  <c r="O5" i="14" s="1"/>
  <c r="O6" i="14" s="1"/>
  <c r="O7" i="14" s="1"/>
  <c r="O8" i="14" s="1"/>
  <c r="O9" i="14" s="1"/>
  <c r="O10" i="14" s="1"/>
  <c r="O11" i="14" s="1"/>
  <c r="O12" i="14" s="1"/>
  <c r="O13" i="14" s="1"/>
  <c r="O14" i="14" s="1"/>
  <c r="N4" i="14"/>
  <c r="N5" i="14" s="1"/>
  <c r="N6" i="14" s="1"/>
  <c r="N7" i="14" s="1"/>
  <c r="N8" i="14" s="1"/>
  <c r="N9" i="14" s="1"/>
  <c r="N10" i="14" s="1"/>
  <c r="N11" i="14" s="1"/>
  <c r="N12" i="14" s="1"/>
  <c r="N13" i="14" s="1"/>
  <c r="N14" i="14" s="1"/>
  <c r="M4" i="14"/>
  <c r="A40" i="14"/>
  <c r="A28" i="14"/>
  <c r="A29" i="14"/>
  <c r="A30" i="14"/>
  <c r="A32" i="14"/>
  <c r="A33" i="14"/>
  <c r="A34" i="14"/>
  <c r="A35" i="14"/>
  <c r="A36" i="14"/>
  <c r="A37" i="14"/>
  <c r="A38" i="14"/>
  <c r="A39" i="14"/>
  <c r="A41" i="14"/>
  <c r="A42" i="14"/>
  <c r="A43" i="14"/>
  <c r="A44" i="14"/>
  <c r="A45" i="14"/>
  <c r="A46" i="14"/>
  <c r="A47" i="14"/>
  <c r="A48" i="14"/>
  <c r="A49" i="14"/>
  <c r="A50" i="14"/>
  <c r="A51" i="14"/>
  <c r="A52" i="14"/>
  <c r="A53" i="14"/>
  <c r="A54" i="14"/>
  <c r="A55" i="14"/>
  <c r="A56" i="14"/>
  <c r="A57" i="14"/>
  <c r="A58" i="14"/>
  <c r="A60" i="14"/>
  <c r="A61" i="14"/>
  <c r="A62" i="14"/>
  <c r="A63" i="14"/>
  <c r="A64" i="14"/>
  <c r="A65" i="14"/>
  <c r="A66" i="14"/>
  <c r="A67" i="14"/>
  <c r="A68" i="14"/>
  <c r="A69" i="14"/>
  <c r="A70" i="14"/>
  <c r="A71" i="14"/>
  <c r="A72" i="14"/>
  <c r="A73" i="14"/>
  <c r="A74" i="14"/>
  <c r="A75" i="14"/>
  <c r="A76" i="14"/>
  <c r="A78" i="14"/>
  <c r="A79" i="14"/>
  <c r="A80" i="14"/>
  <c r="A81" i="14"/>
  <c r="A82" i="14"/>
  <c r="M5" i="14" l="1"/>
  <c r="M6" i="14" s="1"/>
  <c r="M7" i="14" s="1"/>
  <c r="M8" i="14" s="1"/>
  <c r="M9" i="14" s="1"/>
  <c r="M10" i="14" s="1"/>
  <c r="M11" i="14" s="1"/>
  <c r="M12" i="14" s="1"/>
  <c r="M13" i="14" s="1"/>
  <c r="R9" i="3"/>
  <c r="L10" i="3"/>
  <c r="N15" i="14"/>
  <c r="N16" i="14" s="1"/>
  <c r="N17" i="14" s="1"/>
  <c r="N18" i="14" s="1"/>
  <c r="N19" i="14" s="1"/>
  <c r="N20" i="14" s="1"/>
  <c r="N21" i="14" s="1"/>
  <c r="N22" i="14" s="1"/>
  <c r="N23" i="14" s="1"/>
  <c r="N24" i="14" s="1"/>
  <c r="N25" i="14" s="1"/>
  <c r="N26" i="14" s="1"/>
  <c r="N27" i="14" s="1"/>
  <c r="N28" i="14" s="1"/>
  <c r="N29" i="14" s="1"/>
  <c r="N30" i="14" s="1"/>
  <c r="O15" i="14"/>
  <c r="O16" i="14" s="1"/>
  <c r="O17" i="14" s="1"/>
  <c r="O18" i="14" s="1"/>
  <c r="O19" i="14" s="1"/>
  <c r="O20" i="14" s="1"/>
  <c r="O21" i="14" s="1"/>
  <c r="O22" i="14" s="1"/>
  <c r="O23" i="14" s="1"/>
  <c r="O24" i="14" s="1"/>
  <c r="O25" i="14" s="1"/>
  <c r="O26" i="14" s="1"/>
  <c r="O27" i="14" s="1"/>
  <c r="O28" i="14" s="1"/>
  <c r="O29" i="14" s="1"/>
  <c r="O30" i="14" s="1"/>
  <c r="P15" i="14"/>
  <c r="P16" i="14" s="1"/>
  <c r="P17" i="14" s="1"/>
  <c r="P18" i="14" s="1"/>
  <c r="P19" i="14" s="1"/>
  <c r="P20" i="14" s="1"/>
  <c r="P21" i="14" s="1"/>
  <c r="P22" i="14" s="1"/>
  <c r="P23" i="14" s="1"/>
  <c r="P24" i="14" s="1"/>
  <c r="P25" i="14" s="1"/>
  <c r="P26" i="14" s="1"/>
  <c r="P27" i="14" s="1"/>
  <c r="P28" i="14" s="1"/>
  <c r="P29" i="14" s="1"/>
  <c r="P30" i="14" s="1"/>
  <c r="Q15" i="14"/>
  <c r="Q16" i="14" s="1"/>
  <c r="Q17" i="14" s="1"/>
  <c r="Q18" i="14" s="1"/>
  <c r="Q19" i="14" s="1"/>
  <c r="Q20" i="14" s="1"/>
  <c r="Q21" i="14" s="1"/>
  <c r="Q22" i="14" s="1"/>
  <c r="Q23" i="14" s="1"/>
  <c r="Q24" i="14" s="1"/>
  <c r="Q25" i="14" s="1"/>
  <c r="Q26" i="14" s="1"/>
  <c r="Q27" i="14" s="1"/>
  <c r="Q28" i="14" s="1"/>
  <c r="Q29" i="14" s="1"/>
  <c r="Q30" i="14" s="1"/>
  <c r="R15" i="14"/>
  <c r="R16" i="14" s="1"/>
  <c r="R17" i="14" s="1"/>
  <c r="R18" i="14" s="1"/>
  <c r="R19" i="14" s="1"/>
  <c r="R20" i="14" s="1"/>
  <c r="R21" i="14" s="1"/>
  <c r="R22" i="14" s="1"/>
  <c r="R23" i="14" s="1"/>
  <c r="R24" i="14" s="1"/>
  <c r="R25" i="14" s="1"/>
  <c r="R26" i="14" s="1"/>
  <c r="R27" i="14" s="1"/>
  <c r="R28" i="14" s="1"/>
  <c r="R29" i="14" s="1"/>
  <c r="R30" i="14" s="1"/>
  <c r="R31" i="14" l="1"/>
  <c r="R32" i="14" s="1"/>
  <c r="R33" i="14" s="1"/>
  <c r="R34" i="14" s="1"/>
  <c r="R35" i="14" s="1"/>
  <c r="R36" i="14" s="1"/>
  <c r="R37" i="14" s="1"/>
  <c r="R38" i="14" s="1"/>
  <c r="R39" i="14" s="1"/>
  <c r="R40" i="14" s="1"/>
  <c r="R41" i="14" s="1"/>
  <c r="R42" i="14" s="1"/>
  <c r="R43" i="14" s="1"/>
  <c r="R44" i="14" s="1"/>
  <c r="R45" i="14" s="1"/>
  <c r="R46" i="14" s="1"/>
  <c r="R47" i="14" s="1"/>
  <c r="R48" i="14" s="1"/>
  <c r="R49" i="14" s="1"/>
  <c r="R50" i="14" s="1"/>
  <c r="R51" i="14" s="1"/>
  <c r="R52" i="14" s="1"/>
  <c r="R53" i="14" s="1"/>
  <c r="R54" i="14" s="1"/>
  <c r="R55" i="14" s="1"/>
  <c r="R56" i="14" s="1"/>
  <c r="R57" i="14" s="1"/>
  <c r="R58" i="14" s="1"/>
  <c r="R59" i="14" s="1"/>
  <c r="R60" i="14" s="1"/>
  <c r="R61" i="14" s="1"/>
  <c r="R62" i="14" s="1"/>
  <c r="R63" i="14" s="1"/>
  <c r="R64" i="14" s="1"/>
  <c r="R65" i="14" s="1"/>
  <c r="R66" i="14" s="1"/>
  <c r="R67" i="14" s="1"/>
  <c r="R68" i="14" s="1"/>
  <c r="R69" i="14" s="1"/>
  <c r="R70" i="14" s="1"/>
  <c r="R71" i="14" s="1"/>
  <c r="R72" i="14" s="1"/>
  <c r="R73" i="14" s="1"/>
  <c r="R74" i="14" s="1"/>
  <c r="R75" i="14" s="1"/>
  <c r="R76" i="14" s="1"/>
  <c r="P31" i="14"/>
  <c r="P32" i="14" s="1"/>
  <c r="P33" i="14" s="1"/>
  <c r="P34" i="14" s="1"/>
  <c r="P35" i="14" s="1"/>
  <c r="P36" i="14" s="1"/>
  <c r="P37" i="14" s="1"/>
  <c r="P38" i="14" s="1"/>
  <c r="P39" i="14" s="1"/>
  <c r="P40" i="14" s="1"/>
  <c r="P41" i="14" s="1"/>
  <c r="P42" i="14" s="1"/>
  <c r="P43" i="14" s="1"/>
  <c r="P44" i="14" s="1"/>
  <c r="P45" i="14" s="1"/>
  <c r="P46" i="14" s="1"/>
  <c r="P47" i="14" s="1"/>
  <c r="P48" i="14" s="1"/>
  <c r="P49" i="14" s="1"/>
  <c r="P50" i="14" s="1"/>
  <c r="P51" i="14" s="1"/>
  <c r="P52" i="14" s="1"/>
  <c r="P53" i="14" s="1"/>
  <c r="P54" i="14" s="1"/>
  <c r="P55" i="14" s="1"/>
  <c r="P56" i="14" s="1"/>
  <c r="P57" i="14" s="1"/>
  <c r="P58" i="14" s="1"/>
  <c r="P59" i="14" s="1"/>
  <c r="P60" i="14" s="1"/>
  <c r="P61" i="14" s="1"/>
  <c r="P62" i="14" s="1"/>
  <c r="P63" i="14" s="1"/>
  <c r="P64" i="14" s="1"/>
  <c r="P65" i="14" s="1"/>
  <c r="P66" i="14" s="1"/>
  <c r="P67" i="14" s="1"/>
  <c r="P68" i="14" s="1"/>
  <c r="P69" i="14" s="1"/>
  <c r="P70" i="14" s="1"/>
  <c r="P71" i="14" s="1"/>
  <c r="P72" i="14" s="1"/>
  <c r="P73" i="14" s="1"/>
  <c r="P74" i="14" s="1"/>
  <c r="P75" i="14" s="1"/>
  <c r="P76" i="14" s="1"/>
  <c r="N31" i="14"/>
  <c r="N32" i="14" s="1"/>
  <c r="N33" i="14" s="1"/>
  <c r="N34" i="14" s="1"/>
  <c r="N35" i="14" s="1"/>
  <c r="N36" i="14" s="1"/>
  <c r="N37" i="14" s="1"/>
  <c r="N38" i="14" s="1"/>
  <c r="N39" i="14" s="1"/>
  <c r="N40" i="14" s="1"/>
  <c r="N41" i="14" s="1"/>
  <c r="N42" i="14" s="1"/>
  <c r="N43" i="14" s="1"/>
  <c r="N44" i="14" s="1"/>
  <c r="N45" i="14" s="1"/>
  <c r="N46" i="14" s="1"/>
  <c r="N47" i="14" s="1"/>
  <c r="N48" i="14" s="1"/>
  <c r="N49" i="14" s="1"/>
  <c r="N50" i="14" s="1"/>
  <c r="N51" i="14" s="1"/>
  <c r="N52" i="14" s="1"/>
  <c r="N53" i="14" s="1"/>
  <c r="N54" i="14" s="1"/>
  <c r="N55" i="14" s="1"/>
  <c r="N56" i="14" s="1"/>
  <c r="N57" i="14" s="1"/>
  <c r="N58" i="14" s="1"/>
  <c r="N59" i="14" s="1"/>
  <c r="N60" i="14" s="1"/>
  <c r="N61" i="14" s="1"/>
  <c r="N62" i="14" s="1"/>
  <c r="N63" i="14" s="1"/>
  <c r="N64" i="14" s="1"/>
  <c r="N65" i="14" s="1"/>
  <c r="N66" i="14" s="1"/>
  <c r="N67" i="14" s="1"/>
  <c r="N68" i="14" s="1"/>
  <c r="N69" i="14" s="1"/>
  <c r="N70" i="14" s="1"/>
  <c r="N71" i="14" s="1"/>
  <c r="N72" i="14" s="1"/>
  <c r="N73" i="14" s="1"/>
  <c r="N74" i="14" s="1"/>
  <c r="N75" i="14" s="1"/>
  <c r="N76" i="14" s="1"/>
  <c r="Q31" i="14"/>
  <c r="Q32" i="14" s="1"/>
  <c r="Q33" i="14" s="1"/>
  <c r="Q34" i="14" s="1"/>
  <c r="Q35" i="14" s="1"/>
  <c r="Q36" i="14" s="1"/>
  <c r="Q37" i="14" s="1"/>
  <c r="Q38" i="14" s="1"/>
  <c r="Q39" i="14" s="1"/>
  <c r="Q40" i="14" s="1"/>
  <c r="Q41" i="14" s="1"/>
  <c r="Q42" i="14" s="1"/>
  <c r="Q43" i="14" s="1"/>
  <c r="Q44" i="14" s="1"/>
  <c r="Q45" i="14" s="1"/>
  <c r="Q46" i="14" s="1"/>
  <c r="Q47" i="14" s="1"/>
  <c r="Q48" i="14" s="1"/>
  <c r="Q49" i="14" s="1"/>
  <c r="Q50" i="14" s="1"/>
  <c r="Q51" i="14" s="1"/>
  <c r="Q52" i="14" s="1"/>
  <c r="Q53" i="14" s="1"/>
  <c r="Q54" i="14" s="1"/>
  <c r="Q55" i="14" s="1"/>
  <c r="Q56" i="14" s="1"/>
  <c r="Q57" i="14" s="1"/>
  <c r="Q58" i="14" s="1"/>
  <c r="Q59" i="14" s="1"/>
  <c r="Q60" i="14" s="1"/>
  <c r="Q61" i="14" s="1"/>
  <c r="Q62" i="14" s="1"/>
  <c r="Q63" i="14" s="1"/>
  <c r="Q64" i="14" s="1"/>
  <c r="Q65" i="14" s="1"/>
  <c r="Q66" i="14" s="1"/>
  <c r="Q67" i="14" s="1"/>
  <c r="Q68" i="14" s="1"/>
  <c r="Q69" i="14" s="1"/>
  <c r="Q70" i="14" s="1"/>
  <c r="Q71" i="14" s="1"/>
  <c r="Q72" i="14" s="1"/>
  <c r="Q73" i="14" s="1"/>
  <c r="Q74" i="14" s="1"/>
  <c r="Q75" i="14" s="1"/>
  <c r="Q76" i="14" s="1"/>
  <c r="O31" i="14"/>
  <c r="O32" i="14" s="1"/>
  <c r="O33" i="14" s="1"/>
  <c r="O34" i="14" s="1"/>
  <c r="O35" i="14" s="1"/>
  <c r="O36" i="14" s="1"/>
  <c r="O37" i="14" s="1"/>
  <c r="O38" i="14" s="1"/>
  <c r="O39" i="14" s="1"/>
  <c r="O40" i="14" s="1"/>
  <c r="O41" i="14" s="1"/>
  <c r="O42" i="14" s="1"/>
  <c r="O43" i="14" s="1"/>
  <c r="O44" i="14" s="1"/>
  <c r="O45" i="14" s="1"/>
  <c r="O46" i="14" s="1"/>
  <c r="O47" i="14" s="1"/>
  <c r="O48" i="14" s="1"/>
  <c r="O49" i="14" s="1"/>
  <c r="O50" i="14" s="1"/>
  <c r="O51" i="14" s="1"/>
  <c r="O52" i="14" s="1"/>
  <c r="O53" i="14" s="1"/>
  <c r="O54" i="14" s="1"/>
  <c r="O55" i="14" s="1"/>
  <c r="O56" i="14" s="1"/>
  <c r="O57" i="14" s="1"/>
  <c r="O58" i="14" s="1"/>
  <c r="O59" i="14" s="1"/>
  <c r="O60" i="14" s="1"/>
  <c r="O61" i="14" s="1"/>
  <c r="O62" i="14" s="1"/>
  <c r="O63" i="14" s="1"/>
  <c r="O64" i="14" s="1"/>
  <c r="O65" i="14" s="1"/>
  <c r="O66" i="14" s="1"/>
  <c r="O67" i="14" s="1"/>
  <c r="O68" i="14" s="1"/>
  <c r="O69" i="14" s="1"/>
  <c r="O70" i="14" s="1"/>
  <c r="O71" i="14" s="1"/>
  <c r="O72" i="14" s="1"/>
  <c r="O73" i="14" s="1"/>
  <c r="O74" i="14" s="1"/>
  <c r="O75" i="14" s="1"/>
  <c r="O76" i="14" s="1"/>
  <c r="R10" i="3"/>
  <c r="A27" i="14"/>
  <c r="A26" i="14"/>
  <c r="A21" i="14"/>
  <c r="A22" i="14"/>
  <c r="A23" i="14"/>
  <c r="A24" i="14"/>
  <c r="A25" i="14"/>
  <c r="A19" i="14"/>
  <c r="A20" i="14"/>
  <c r="A13" i="14"/>
  <c r="A14" i="14"/>
  <c r="M14" i="14"/>
  <c r="A15" i="14"/>
  <c r="A16" i="14"/>
  <c r="A17" i="14"/>
  <c r="A18" i="14"/>
  <c r="A12" i="14"/>
  <c r="A11" i="14"/>
  <c r="A10" i="14"/>
  <c r="A9" i="14"/>
  <c r="A8" i="14"/>
  <c r="A7" i="14"/>
  <c r="A5" i="14"/>
  <c r="A6" i="14"/>
  <c r="A4" i="14"/>
  <c r="M236" i="13"/>
  <c r="M233" i="13"/>
  <c r="M230" i="13"/>
  <c r="M227" i="13"/>
  <c r="K217" i="13"/>
  <c r="I217" i="13"/>
  <c r="G216" i="13"/>
  <c r="G215" i="13"/>
  <c r="K212" i="13"/>
  <c r="I212" i="13"/>
  <c r="G211" i="13"/>
  <c r="G210" i="13"/>
  <c r="G209" i="13"/>
  <c r="G208" i="13"/>
  <c r="G207" i="13"/>
  <c r="G212" i="13" s="1"/>
  <c r="K204" i="13"/>
  <c r="I204" i="13"/>
  <c r="G203" i="13"/>
  <c r="G202" i="13"/>
  <c r="I199" i="13"/>
  <c r="K198" i="13"/>
  <c r="K199" i="13" s="1"/>
  <c r="G198" i="13"/>
  <c r="G197" i="13"/>
  <c r="G199" i="13" s="1"/>
  <c r="K193" i="13"/>
  <c r="G192" i="13"/>
  <c r="G191" i="13"/>
  <c r="G190" i="13"/>
  <c r="G189" i="13"/>
  <c r="G188" i="13"/>
  <c r="G187" i="13"/>
  <c r="K183" i="13"/>
  <c r="I183" i="13"/>
  <c r="G182" i="13"/>
  <c r="G181" i="13"/>
  <c r="G180" i="13"/>
  <c r="K176" i="13"/>
  <c r="I176" i="13"/>
  <c r="G175" i="13"/>
  <c r="G174" i="13"/>
  <c r="G173" i="13"/>
  <c r="G172" i="13"/>
  <c r="G171" i="13"/>
  <c r="G170" i="13"/>
  <c r="G169" i="13"/>
  <c r="G168" i="13"/>
  <c r="G167" i="13"/>
  <c r="G166" i="13"/>
  <c r="G165" i="13"/>
  <c r="J156" i="13"/>
  <c r="I156" i="13"/>
  <c r="A155" i="13"/>
  <c r="A154" i="13"/>
  <c r="A153" i="13"/>
  <c r="A152" i="13"/>
  <c r="A151" i="13"/>
  <c r="A150" i="13"/>
  <c r="A149" i="13"/>
  <c r="A148" i="13"/>
  <c r="A147" i="13"/>
  <c r="A146" i="13"/>
  <c r="A145" i="13"/>
  <c r="A144" i="13"/>
  <c r="A143" i="13"/>
  <c r="A142" i="13"/>
  <c r="A141" i="13"/>
  <c r="A140" i="13"/>
  <c r="A139" i="13"/>
  <c r="A138" i="13"/>
  <c r="A137" i="13"/>
  <c r="A136" i="13"/>
  <c r="A135" i="13"/>
  <c r="A134" i="13"/>
  <c r="A133" i="13"/>
  <c r="A132" i="13"/>
  <c r="A131" i="13"/>
  <c r="A130" i="13"/>
  <c r="A129" i="13"/>
  <c r="A128" i="13"/>
  <c r="A127" i="13"/>
  <c r="A126" i="13"/>
  <c r="A125" i="13"/>
  <c r="A124" i="13"/>
  <c r="A123" i="13"/>
  <c r="A122" i="13"/>
  <c r="A121" i="13"/>
  <c r="A120" i="13"/>
  <c r="A119" i="13"/>
  <c r="A118" i="13"/>
  <c r="A117" i="13"/>
  <c r="A116" i="13"/>
  <c r="A115" i="13"/>
  <c r="A114" i="13"/>
  <c r="A113" i="13"/>
  <c r="A112" i="13"/>
  <c r="A111" i="13"/>
  <c r="A110" i="13"/>
  <c r="A109" i="13"/>
  <c r="A108" i="13"/>
  <c r="A107" i="13"/>
  <c r="A106" i="13"/>
  <c r="A105" i="13"/>
  <c r="A104" i="13"/>
  <c r="A103" i="13"/>
  <c r="A102" i="13"/>
  <c r="A101" i="13"/>
  <c r="A100" i="13"/>
  <c r="A99" i="13"/>
  <c r="A98" i="13"/>
  <c r="A97" i="13"/>
  <c r="A96" i="13"/>
  <c r="A95" i="13"/>
  <c r="A94" i="13"/>
  <c r="A93" i="13"/>
  <c r="A92" i="13"/>
  <c r="A91" i="13"/>
  <c r="A90" i="13"/>
  <c r="A89" i="13"/>
  <c r="A88" i="13"/>
  <c r="A87" i="13"/>
  <c r="A86" i="13"/>
  <c r="A85" i="13"/>
  <c r="A84" i="13"/>
  <c r="A83" i="13"/>
  <c r="A82" i="13"/>
  <c r="A81" i="13"/>
  <c r="A80" i="13"/>
  <c r="A79" i="13"/>
  <c r="A78" i="13"/>
  <c r="A77" i="13"/>
  <c r="A76" i="13"/>
  <c r="A75" i="13"/>
  <c r="A74" i="13"/>
  <c r="A73" i="13"/>
  <c r="A72" i="13"/>
  <c r="A71" i="13"/>
  <c r="A70" i="13"/>
  <c r="A69" i="13"/>
  <c r="A68" i="13"/>
  <c r="A67" i="13"/>
  <c r="A66" i="13"/>
  <c r="A65" i="13"/>
  <c r="A64" i="13"/>
  <c r="A63" i="13"/>
  <c r="A62" i="13"/>
  <c r="A61" i="13"/>
  <c r="A60" i="13"/>
  <c r="A59" i="13"/>
  <c r="A58" i="13"/>
  <c r="A57" i="13"/>
  <c r="A56" i="13"/>
  <c r="A55" i="13"/>
  <c r="A54" i="13"/>
  <c r="A53" i="13"/>
  <c r="A52" i="13"/>
  <c r="A51" i="13"/>
  <c r="A50" i="13"/>
  <c r="A49" i="13"/>
  <c r="A48" i="13"/>
  <c r="A47" i="13"/>
  <c r="A46" i="13"/>
  <c r="A45" i="13"/>
  <c r="A44" i="13"/>
  <c r="A43" i="13"/>
  <c r="A42" i="13"/>
  <c r="A41" i="13"/>
  <c r="A40" i="13"/>
  <c r="A39" i="13"/>
  <c r="A38" i="13"/>
  <c r="A37" i="13"/>
  <c r="A36" i="13"/>
  <c r="A35" i="13"/>
  <c r="A34" i="13"/>
  <c r="A33" i="13"/>
  <c r="A32" i="13"/>
  <c r="A31" i="13"/>
  <c r="A30" i="13"/>
  <c r="A29" i="13"/>
  <c r="A28" i="13"/>
  <c r="A27" i="13"/>
  <c r="A26" i="13"/>
  <c r="A25" i="13"/>
  <c r="A24" i="13"/>
  <c r="A23" i="13"/>
  <c r="A22" i="13"/>
  <c r="A21" i="13"/>
  <c r="A20" i="13"/>
  <c r="A19" i="13"/>
  <c r="A18" i="13"/>
  <c r="A17" i="13"/>
  <c r="A16" i="13"/>
  <c r="A15" i="13"/>
  <c r="A14" i="13"/>
  <c r="A13" i="13"/>
  <c r="A12" i="13"/>
  <c r="A11" i="13"/>
  <c r="A10" i="13"/>
  <c r="A9" i="13"/>
  <c r="A8" i="13"/>
  <c r="A7" i="13"/>
  <c r="A6" i="13"/>
  <c r="A5" i="13"/>
  <c r="Q4" i="13"/>
  <c r="Q5" i="13" s="1"/>
  <c r="Q6" i="13" s="1"/>
  <c r="Q7" i="13" s="1"/>
  <c r="Q8" i="13" s="1"/>
  <c r="Q9" i="13" s="1"/>
  <c r="Q10" i="13" s="1"/>
  <c r="Q11" i="13" s="1"/>
  <c r="Q12" i="13" s="1"/>
  <c r="Q13" i="13" s="1"/>
  <c r="Q14" i="13" s="1"/>
  <c r="Q15" i="13" s="1"/>
  <c r="Q16" i="13" s="1"/>
  <c r="Q17" i="13" s="1"/>
  <c r="Q18" i="13" s="1"/>
  <c r="Q19" i="13" s="1"/>
  <c r="Q20" i="13" s="1"/>
  <c r="Q21" i="13" s="1"/>
  <c r="Q22" i="13" s="1"/>
  <c r="Q23" i="13" s="1"/>
  <c r="Q24" i="13" s="1"/>
  <c r="Q25" i="13" s="1"/>
  <c r="Q26" i="13" s="1"/>
  <c r="Q27" i="13" s="1"/>
  <c r="Q28" i="13" s="1"/>
  <c r="Q29" i="13" s="1"/>
  <c r="Q30" i="13" s="1"/>
  <c r="Q31" i="13" s="1"/>
  <c r="Q32" i="13" s="1"/>
  <c r="Q33" i="13" s="1"/>
  <c r="Q34" i="13" s="1"/>
  <c r="Q35" i="13" s="1"/>
  <c r="Q36" i="13" s="1"/>
  <c r="Q37" i="13" s="1"/>
  <c r="Q38" i="13" s="1"/>
  <c r="Q39" i="13" s="1"/>
  <c r="Q40" i="13" s="1"/>
  <c r="Q41" i="13" s="1"/>
  <c r="Q42" i="13" s="1"/>
  <c r="Q43" i="13" s="1"/>
  <c r="Q44" i="13" s="1"/>
  <c r="Q45" i="13" s="1"/>
  <c r="Q46" i="13" s="1"/>
  <c r="Q47" i="13" s="1"/>
  <c r="Q48" i="13" s="1"/>
  <c r="Q49" i="13" s="1"/>
  <c r="Q50" i="13" s="1"/>
  <c r="Q51" i="13" s="1"/>
  <c r="Q52" i="13" s="1"/>
  <c r="Q53" i="13" s="1"/>
  <c r="Q54" i="13" s="1"/>
  <c r="Q55" i="13" s="1"/>
  <c r="Q56" i="13" s="1"/>
  <c r="Q57" i="13" s="1"/>
  <c r="Q58" i="13" s="1"/>
  <c r="Q59" i="13" s="1"/>
  <c r="Q60" i="13" s="1"/>
  <c r="Q61" i="13" s="1"/>
  <c r="Q62" i="13" s="1"/>
  <c r="Q63" i="13" s="1"/>
  <c r="Q64" i="13" s="1"/>
  <c r="Q65" i="13" s="1"/>
  <c r="Q66" i="13" s="1"/>
  <c r="Q67" i="13" s="1"/>
  <c r="Q68" i="13" s="1"/>
  <c r="Q69" i="13" s="1"/>
  <c r="Q70" i="13" s="1"/>
  <c r="Q71" i="13" s="1"/>
  <c r="Q72" i="13" s="1"/>
  <c r="Q73" i="13" s="1"/>
  <c r="Q74" i="13" s="1"/>
  <c r="Q75" i="13" s="1"/>
  <c r="Q76" i="13" s="1"/>
  <c r="Q77" i="13" s="1"/>
  <c r="Q78" i="13" s="1"/>
  <c r="Q79" i="13" s="1"/>
  <c r="Q80" i="13" s="1"/>
  <c r="Q81" i="13" s="1"/>
  <c r="Q82" i="13" s="1"/>
  <c r="Q83" i="13" s="1"/>
  <c r="Q84" i="13" s="1"/>
  <c r="Q85" i="13" s="1"/>
  <c r="Q86" i="13" s="1"/>
  <c r="Q87" i="13" s="1"/>
  <c r="Q88" i="13" s="1"/>
  <c r="Q89" i="13" s="1"/>
  <c r="Q90" i="13" s="1"/>
  <c r="Q91" i="13" s="1"/>
  <c r="Q92" i="13" s="1"/>
  <c r="Q93" i="13" s="1"/>
  <c r="Q94" i="13" s="1"/>
  <c r="Q95" i="13" s="1"/>
  <c r="Q96" i="13" s="1"/>
  <c r="Q97" i="13" s="1"/>
  <c r="Q98" i="13" s="1"/>
  <c r="Q99" i="13" s="1"/>
  <c r="Q100" i="13" s="1"/>
  <c r="Q101" i="13" s="1"/>
  <c r="Q102" i="13" s="1"/>
  <c r="Q103" i="13" s="1"/>
  <c r="Q104" i="13" s="1"/>
  <c r="Q105" i="13" s="1"/>
  <c r="Q106" i="13" s="1"/>
  <c r="Q107" i="13" s="1"/>
  <c r="Q108" i="13" s="1"/>
  <c r="Q109" i="13" s="1"/>
  <c r="Q110" i="13" s="1"/>
  <c r="Q111" i="13" s="1"/>
  <c r="Q112" i="13" s="1"/>
  <c r="Q113" i="13" s="1"/>
  <c r="Q114" i="13" s="1"/>
  <c r="Q115" i="13" s="1"/>
  <c r="Q116" i="13" s="1"/>
  <c r="Q117" i="13" s="1"/>
  <c r="Q118" i="13" s="1"/>
  <c r="Q119" i="13" s="1"/>
  <c r="Q120" i="13" s="1"/>
  <c r="Q121" i="13" s="1"/>
  <c r="Q122" i="13" s="1"/>
  <c r="Q123" i="13" s="1"/>
  <c r="Q124" i="13" s="1"/>
  <c r="Q125" i="13" s="1"/>
  <c r="Q126" i="13" s="1"/>
  <c r="Q127" i="13" s="1"/>
  <c r="Q128" i="13" s="1"/>
  <c r="Q129" i="13" s="1"/>
  <c r="Q130" i="13" s="1"/>
  <c r="Q131" i="13" s="1"/>
  <c r="Q132" i="13" s="1"/>
  <c r="Q133" i="13" s="1"/>
  <c r="Q134" i="13" s="1"/>
  <c r="Q135" i="13" s="1"/>
  <c r="Q136" i="13" s="1"/>
  <c r="Q137" i="13" s="1"/>
  <c r="Q138" i="13" s="1"/>
  <c r="Q139" i="13" s="1"/>
  <c r="Q140" i="13" s="1"/>
  <c r="Q141" i="13" s="1"/>
  <c r="Q142" i="13" s="1"/>
  <c r="Q143" i="13" s="1"/>
  <c r="Q144" i="13" s="1"/>
  <c r="Q145" i="13" s="1"/>
  <c r="Q146" i="13" s="1"/>
  <c r="Q147" i="13" s="1"/>
  <c r="Q148" i="13" s="1"/>
  <c r="Q149" i="13" s="1"/>
  <c r="Q150" i="13" s="1"/>
  <c r="Q151" i="13" s="1"/>
  <c r="Q152" i="13" s="1"/>
  <c r="Q153" i="13" s="1"/>
  <c r="Q154" i="13" s="1"/>
  <c r="Q155" i="13" s="1"/>
  <c r="Q156" i="13" s="1"/>
  <c r="P4" i="13"/>
  <c r="P5" i="13" s="1"/>
  <c r="P6" i="13" s="1"/>
  <c r="P7" i="13" s="1"/>
  <c r="P8" i="13" s="1"/>
  <c r="P9" i="13" s="1"/>
  <c r="O4" i="13"/>
  <c r="O5" i="13" s="1"/>
  <c r="O6" i="13" s="1"/>
  <c r="O7" i="13" s="1"/>
  <c r="O8" i="13" s="1"/>
  <c r="O9" i="13" s="1"/>
  <c r="O10" i="13" s="1"/>
  <c r="O11" i="13" s="1"/>
  <c r="O12" i="13" s="1"/>
  <c r="O13" i="13" s="1"/>
  <c r="O14" i="13" s="1"/>
  <c r="O15" i="13" s="1"/>
  <c r="O16" i="13" s="1"/>
  <c r="O17" i="13" s="1"/>
  <c r="O18" i="13" s="1"/>
  <c r="O19" i="13" s="1"/>
  <c r="O20" i="13" s="1"/>
  <c r="O21" i="13" s="1"/>
  <c r="O22" i="13" s="1"/>
  <c r="O23" i="13" s="1"/>
  <c r="O24" i="13" s="1"/>
  <c r="O25" i="13" s="1"/>
  <c r="O26" i="13" s="1"/>
  <c r="O27" i="13" s="1"/>
  <c r="O28" i="13" s="1"/>
  <c r="O29" i="13" s="1"/>
  <c r="O30" i="13" s="1"/>
  <c r="O31" i="13" s="1"/>
  <c r="O32" i="13" s="1"/>
  <c r="O33" i="13" s="1"/>
  <c r="O34" i="13" s="1"/>
  <c r="O35" i="13" s="1"/>
  <c r="O36" i="13" s="1"/>
  <c r="O37" i="13" s="1"/>
  <c r="O38" i="13" s="1"/>
  <c r="O39" i="13" s="1"/>
  <c r="O40" i="13" s="1"/>
  <c r="O41" i="13" s="1"/>
  <c r="O42" i="13" s="1"/>
  <c r="O43" i="13" s="1"/>
  <c r="O44" i="13" s="1"/>
  <c r="O45" i="13" s="1"/>
  <c r="O46" i="13" s="1"/>
  <c r="O47" i="13" s="1"/>
  <c r="O48" i="13" s="1"/>
  <c r="O49" i="13" s="1"/>
  <c r="O50" i="13" s="1"/>
  <c r="O51" i="13" s="1"/>
  <c r="O52" i="13" s="1"/>
  <c r="O53" i="13" s="1"/>
  <c r="O54" i="13" s="1"/>
  <c r="O55" i="13" s="1"/>
  <c r="O56" i="13" s="1"/>
  <c r="O57" i="13" s="1"/>
  <c r="O58" i="13" s="1"/>
  <c r="O59" i="13" s="1"/>
  <c r="O60" i="13" s="1"/>
  <c r="O61" i="13" s="1"/>
  <c r="O62" i="13" s="1"/>
  <c r="O63" i="13" s="1"/>
  <c r="O64" i="13" s="1"/>
  <c r="O65" i="13" s="1"/>
  <c r="O66" i="13" s="1"/>
  <c r="O67" i="13" s="1"/>
  <c r="O68" i="13" s="1"/>
  <c r="O69" i="13" s="1"/>
  <c r="O70" i="13" s="1"/>
  <c r="O71" i="13" s="1"/>
  <c r="O72" i="13" s="1"/>
  <c r="O73" i="13" s="1"/>
  <c r="O74" i="13" s="1"/>
  <c r="O75" i="13" s="1"/>
  <c r="O76" i="13" s="1"/>
  <c r="O77" i="13" s="1"/>
  <c r="O78" i="13" s="1"/>
  <c r="O79" i="13" s="1"/>
  <c r="O80" i="13" s="1"/>
  <c r="O81" i="13" s="1"/>
  <c r="O82" i="13" s="1"/>
  <c r="O83" i="13" s="1"/>
  <c r="O84" i="13" s="1"/>
  <c r="O85" i="13" s="1"/>
  <c r="O86" i="13" s="1"/>
  <c r="O87" i="13" s="1"/>
  <c r="O88" i="13" s="1"/>
  <c r="O89" i="13" s="1"/>
  <c r="O90" i="13" s="1"/>
  <c r="O91" i="13" s="1"/>
  <c r="O92" i="13" s="1"/>
  <c r="O93" i="13" s="1"/>
  <c r="O94" i="13" s="1"/>
  <c r="O95" i="13" s="1"/>
  <c r="O96" i="13" s="1"/>
  <c r="O97" i="13" s="1"/>
  <c r="O98" i="13" s="1"/>
  <c r="O99" i="13" s="1"/>
  <c r="O100" i="13" s="1"/>
  <c r="O101" i="13" s="1"/>
  <c r="O102" i="13" s="1"/>
  <c r="O103" i="13" s="1"/>
  <c r="O104" i="13" s="1"/>
  <c r="O105" i="13" s="1"/>
  <c r="O106" i="13" s="1"/>
  <c r="O107" i="13" s="1"/>
  <c r="O108" i="13" s="1"/>
  <c r="O109" i="13" s="1"/>
  <c r="O110" i="13" s="1"/>
  <c r="O111" i="13" s="1"/>
  <c r="O112" i="13" s="1"/>
  <c r="O113" i="13" s="1"/>
  <c r="O114" i="13" s="1"/>
  <c r="O115" i="13" s="1"/>
  <c r="O116" i="13" s="1"/>
  <c r="O117" i="13" s="1"/>
  <c r="O118" i="13" s="1"/>
  <c r="O119" i="13" s="1"/>
  <c r="O120" i="13" s="1"/>
  <c r="O121" i="13" s="1"/>
  <c r="O122" i="13" s="1"/>
  <c r="O123" i="13" s="1"/>
  <c r="O124" i="13" s="1"/>
  <c r="O125" i="13" s="1"/>
  <c r="O126" i="13" s="1"/>
  <c r="O127" i="13" s="1"/>
  <c r="O128" i="13" s="1"/>
  <c r="O129" i="13" s="1"/>
  <c r="O130" i="13" s="1"/>
  <c r="O131" i="13" s="1"/>
  <c r="O132" i="13" s="1"/>
  <c r="O133" i="13" s="1"/>
  <c r="O134" i="13" s="1"/>
  <c r="O135" i="13" s="1"/>
  <c r="O136" i="13" s="1"/>
  <c r="O137" i="13" s="1"/>
  <c r="O138" i="13" s="1"/>
  <c r="O139" i="13" s="1"/>
  <c r="O140" i="13" s="1"/>
  <c r="O141" i="13" s="1"/>
  <c r="O142" i="13" s="1"/>
  <c r="O143" i="13" s="1"/>
  <c r="O144" i="13" s="1"/>
  <c r="O145" i="13" s="1"/>
  <c r="O146" i="13" s="1"/>
  <c r="O147" i="13" s="1"/>
  <c r="O148" i="13" s="1"/>
  <c r="O149" i="13" s="1"/>
  <c r="O150" i="13" s="1"/>
  <c r="O151" i="13" s="1"/>
  <c r="O152" i="13" s="1"/>
  <c r="O153" i="13" s="1"/>
  <c r="O154" i="13" s="1"/>
  <c r="O155" i="13" s="1"/>
  <c r="O156" i="13" s="1"/>
  <c r="N4" i="13"/>
  <c r="N5" i="13" s="1"/>
  <c r="N6" i="13" s="1"/>
  <c r="N7" i="13" s="1"/>
  <c r="N8" i="13" s="1"/>
  <c r="N9" i="13" s="1"/>
  <c r="N10" i="13" s="1"/>
  <c r="N11" i="13" s="1"/>
  <c r="N12" i="13" s="1"/>
  <c r="N13" i="13" s="1"/>
  <c r="N14" i="13" s="1"/>
  <c r="N15" i="13" s="1"/>
  <c r="N16" i="13" s="1"/>
  <c r="N17" i="13" s="1"/>
  <c r="N18" i="13" s="1"/>
  <c r="N19" i="13" s="1"/>
  <c r="N20" i="13" s="1"/>
  <c r="N21" i="13" s="1"/>
  <c r="N22" i="13" s="1"/>
  <c r="N23" i="13" s="1"/>
  <c r="N24" i="13" s="1"/>
  <c r="N25" i="13" s="1"/>
  <c r="N26" i="13" s="1"/>
  <c r="N27" i="13" s="1"/>
  <c r="N28" i="13" s="1"/>
  <c r="N29" i="13" s="1"/>
  <c r="N30" i="13" s="1"/>
  <c r="N31" i="13" s="1"/>
  <c r="N32" i="13" s="1"/>
  <c r="N33" i="13" s="1"/>
  <c r="N34" i="13" s="1"/>
  <c r="N35" i="13" s="1"/>
  <c r="N36" i="13" s="1"/>
  <c r="N37" i="13" s="1"/>
  <c r="N38" i="13" s="1"/>
  <c r="N39" i="13" s="1"/>
  <c r="N40" i="13" s="1"/>
  <c r="N41" i="13" s="1"/>
  <c r="N42" i="13" s="1"/>
  <c r="N43" i="13" s="1"/>
  <c r="N44" i="13" s="1"/>
  <c r="N45" i="13" s="1"/>
  <c r="N46" i="13" s="1"/>
  <c r="N47" i="13" s="1"/>
  <c r="N48" i="13" s="1"/>
  <c r="N49" i="13" s="1"/>
  <c r="N50" i="13" s="1"/>
  <c r="N51" i="13" s="1"/>
  <c r="N52" i="13" s="1"/>
  <c r="N53" i="13" s="1"/>
  <c r="N54" i="13" s="1"/>
  <c r="N55" i="13" s="1"/>
  <c r="N56" i="13" s="1"/>
  <c r="N57" i="13" s="1"/>
  <c r="N58" i="13" s="1"/>
  <c r="N59" i="13" s="1"/>
  <c r="N60" i="13" s="1"/>
  <c r="N61" i="13" s="1"/>
  <c r="N62" i="13" s="1"/>
  <c r="N63" i="13" s="1"/>
  <c r="N64" i="13" s="1"/>
  <c r="N65" i="13" s="1"/>
  <c r="N66" i="13" s="1"/>
  <c r="N67" i="13" s="1"/>
  <c r="N68" i="13" s="1"/>
  <c r="N69" i="13" s="1"/>
  <c r="N70" i="13" s="1"/>
  <c r="N71" i="13" s="1"/>
  <c r="N72" i="13" s="1"/>
  <c r="N73" i="13" s="1"/>
  <c r="N74" i="13" s="1"/>
  <c r="N75" i="13" s="1"/>
  <c r="N76" i="13" s="1"/>
  <c r="N77" i="13" s="1"/>
  <c r="N78" i="13" s="1"/>
  <c r="N79" i="13" s="1"/>
  <c r="N80" i="13" s="1"/>
  <c r="N81" i="13" s="1"/>
  <c r="N82" i="13" s="1"/>
  <c r="N83" i="13" s="1"/>
  <c r="N84" i="13" s="1"/>
  <c r="N85" i="13" s="1"/>
  <c r="N86" i="13" s="1"/>
  <c r="N87" i="13" s="1"/>
  <c r="N88" i="13" s="1"/>
  <c r="N89" i="13" s="1"/>
  <c r="N90" i="13" s="1"/>
  <c r="N91" i="13" s="1"/>
  <c r="N92" i="13" s="1"/>
  <c r="N93" i="13" s="1"/>
  <c r="N94" i="13" s="1"/>
  <c r="N95" i="13" s="1"/>
  <c r="N96" i="13" s="1"/>
  <c r="N97" i="13" s="1"/>
  <c r="N98" i="13" s="1"/>
  <c r="N99" i="13" s="1"/>
  <c r="N100" i="13" s="1"/>
  <c r="N101" i="13" s="1"/>
  <c r="N102" i="13" s="1"/>
  <c r="N103" i="13" s="1"/>
  <c r="N104" i="13" s="1"/>
  <c r="N105" i="13" s="1"/>
  <c r="N106" i="13" s="1"/>
  <c r="N107" i="13" s="1"/>
  <c r="N108" i="13" s="1"/>
  <c r="N109" i="13" s="1"/>
  <c r="N110" i="13" s="1"/>
  <c r="N111" i="13" s="1"/>
  <c r="N112" i="13" s="1"/>
  <c r="N113" i="13" s="1"/>
  <c r="N114" i="13" s="1"/>
  <c r="N115" i="13" s="1"/>
  <c r="N116" i="13" s="1"/>
  <c r="N117" i="13" s="1"/>
  <c r="N118" i="13" s="1"/>
  <c r="N119" i="13" s="1"/>
  <c r="N120" i="13" s="1"/>
  <c r="N121" i="13" s="1"/>
  <c r="N122" i="13" s="1"/>
  <c r="N123" i="13" s="1"/>
  <c r="N124" i="13" s="1"/>
  <c r="N125" i="13" s="1"/>
  <c r="N126" i="13" s="1"/>
  <c r="N127" i="13" s="1"/>
  <c r="N128" i="13" s="1"/>
  <c r="N129" i="13" s="1"/>
  <c r="N130" i="13" s="1"/>
  <c r="N131" i="13" s="1"/>
  <c r="N132" i="13" s="1"/>
  <c r="N133" i="13" s="1"/>
  <c r="N134" i="13" s="1"/>
  <c r="N135" i="13" s="1"/>
  <c r="N136" i="13" s="1"/>
  <c r="N137" i="13" s="1"/>
  <c r="N138" i="13" s="1"/>
  <c r="N139" i="13" s="1"/>
  <c r="N140" i="13" s="1"/>
  <c r="N141" i="13" s="1"/>
  <c r="N142" i="13" s="1"/>
  <c r="N143" i="13" s="1"/>
  <c r="N144" i="13" s="1"/>
  <c r="N145" i="13" s="1"/>
  <c r="N146" i="13" s="1"/>
  <c r="N147" i="13" s="1"/>
  <c r="N148" i="13" s="1"/>
  <c r="N149" i="13" s="1"/>
  <c r="N150" i="13" s="1"/>
  <c r="N151" i="13" s="1"/>
  <c r="N152" i="13" s="1"/>
  <c r="N153" i="13" s="1"/>
  <c r="N154" i="13" s="1"/>
  <c r="N155" i="13" s="1"/>
  <c r="M4" i="13"/>
  <c r="M5" i="13" s="1"/>
  <c r="M6" i="13" s="1"/>
  <c r="M7" i="13" s="1"/>
  <c r="M8" i="13" s="1"/>
  <c r="M9" i="13" s="1"/>
  <c r="M10" i="13" s="1"/>
  <c r="M11" i="13" s="1"/>
  <c r="M12" i="13" s="1"/>
  <c r="M13" i="13" s="1"/>
  <c r="M14" i="13" s="1"/>
  <c r="M15" i="13" s="1"/>
  <c r="M16" i="13" s="1"/>
  <c r="M17" i="13" s="1"/>
  <c r="M18" i="13" s="1"/>
  <c r="M19" i="13" s="1"/>
  <c r="M20" i="13" s="1"/>
  <c r="M21" i="13" s="1"/>
  <c r="M22" i="13" s="1"/>
  <c r="M23" i="13" s="1"/>
  <c r="M24" i="13" s="1"/>
  <c r="M25" i="13" s="1"/>
  <c r="M26" i="13" s="1"/>
  <c r="M27" i="13" s="1"/>
  <c r="M28" i="13" s="1"/>
  <c r="M29" i="13" s="1"/>
  <c r="M30" i="13" s="1"/>
  <c r="M31" i="13" s="1"/>
  <c r="M32" i="13" s="1"/>
  <c r="M33" i="13" s="1"/>
  <c r="M34" i="13" s="1"/>
  <c r="M35" i="13" s="1"/>
  <c r="M36" i="13" s="1"/>
  <c r="M37" i="13" s="1"/>
  <c r="M38" i="13" s="1"/>
  <c r="M39" i="13" s="1"/>
  <c r="M40" i="13" s="1"/>
  <c r="M41" i="13" s="1"/>
  <c r="M42" i="13" s="1"/>
  <c r="M43" i="13" s="1"/>
  <c r="M44" i="13" s="1"/>
  <c r="M45" i="13" s="1"/>
  <c r="M46" i="13" s="1"/>
  <c r="M47" i="13" s="1"/>
  <c r="M48" i="13" s="1"/>
  <c r="M49" i="13" s="1"/>
  <c r="M50" i="13" s="1"/>
  <c r="M51" i="13" s="1"/>
  <c r="M52" i="13" s="1"/>
  <c r="M53" i="13" s="1"/>
  <c r="M54" i="13" s="1"/>
  <c r="M55" i="13" s="1"/>
  <c r="M56" i="13" s="1"/>
  <c r="M57" i="13" s="1"/>
  <c r="M58" i="13" s="1"/>
  <c r="M59" i="13" s="1"/>
  <c r="M60" i="13" s="1"/>
  <c r="M61" i="13" s="1"/>
  <c r="M62" i="13" s="1"/>
  <c r="M63" i="13" s="1"/>
  <c r="M64" i="13" s="1"/>
  <c r="M65" i="13" s="1"/>
  <c r="M66" i="13" s="1"/>
  <c r="M67" i="13" s="1"/>
  <c r="M68" i="13" s="1"/>
  <c r="M69" i="13" s="1"/>
  <c r="M70" i="13" s="1"/>
  <c r="M71" i="13" s="1"/>
  <c r="M72" i="13" s="1"/>
  <c r="M73" i="13" s="1"/>
  <c r="M74" i="13" s="1"/>
  <c r="M75" i="13" s="1"/>
  <c r="M76" i="13" s="1"/>
  <c r="M77" i="13" s="1"/>
  <c r="M78" i="13" s="1"/>
  <c r="M79" i="13" s="1"/>
  <c r="M80" i="13" s="1"/>
  <c r="M81" i="13" s="1"/>
  <c r="M82" i="13" s="1"/>
  <c r="M83" i="13" s="1"/>
  <c r="M84" i="13" s="1"/>
  <c r="M85" i="13" s="1"/>
  <c r="M86" i="13" s="1"/>
  <c r="M87" i="13" s="1"/>
  <c r="M88" i="13" s="1"/>
  <c r="M89" i="13" s="1"/>
  <c r="M90" i="13" s="1"/>
  <c r="M91" i="13" s="1"/>
  <c r="M92" i="13" s="1"/>
  <c r="M93" i="13" s="1"/>
  <c r="M94" i="13" s="1"/>
  <c r="M95" i="13" s="1"/>
  <c r="M96" i="13" s="1"/>
  <c r="M97" i="13" s="1"/>
  <c r="M98" i="13" s="1"/>
  <c r="M99" i="13" s="1"/>
  <c r="M100" i="13" s="1"/>
  <c r="M101" i="13" s="1"/>
  <c r="M102" i="13" s="1"/>
  <c r="M103" i="13" s="1"/>
  <c r="M104" i="13" s="1"/>
  <c r="M105" i="13" s="1"/>
  <c r="M106" i="13" s="1"/>
  <c r="M107" i="13" s="1"/>
  <c r="M108" i="13" s="1"/>
  <c r="M109" i="13" s="1"/>
  <c r="M110" i="13" s="1"/>
  <c r="M111" i="13" s="1"/>
  <c r="M112" i="13" s="1"/>
  <c r="M113" i="13" s="1"/>
  <c r="M114" i="13" s="1"/>
  <c r="M115" i="13" s="1"/>
  <c r="M116" i="13" s="1"/>
  <c r="M117" i="13" s="1"/>
  <c r="M118" i="13" s="1"/>
  <c r="M119" i="13" s="1"/>
  <c r="M120" i="13" s="1"/>
  <c r="M121" i="13" s="1"/>
  <c r="M122" i="13" s="1"/>
  <c r="M123" i="13" s="1"/>
  <c r="M124" i="13" s="1"/>
  <c r="M125" i="13" s="1"/>
  <c r="M126" i="13" s="1"/>
  <c r="M127" i="13" s="1"/>
  <c r="M128" i="13" s="1"/>
  <c r="M129" i="13" s="1"/>
  <c r="M130" i="13" s="1"/>
  <c r="M131" i="13" s="1"/>
  <c r="M132" i="13" s="1"/>
  <c r="M133" i="13" s="1"/>
  <c r="M134" i="13" s="1"/>
  <c r="M135" i="13" s="1"/>
  <c r="M136" i="13" s="1"/>
  <c r="M137" i="13" s="1"/>
  <c r="M138" i="13" s="1"/>
  <c r="M139" i="13" s="1"/>
  <c r="M140" i="13" s="1"/>
  <c r="M141" i="13" s="1"/>
  <c r="M142" i="13" s="1"/>
  <c r="M143" i="13" s="1"/>
  <c r="M144" i="13" s="1"/>
  <c r="M145" i="13" s="1"/>
  <c r="M146" i="13" s="1"/>
  <c r="M147" i="13" s="1"/>
  <c r="M148" i="13" s="1"/>
  <c r="M149" i="13" s="1"/>
  <c r="M150" i="13" s="1"/>
  <c r="M151" i="13" s="1"/>
  <c r="M152" i="13" s="1"/>
  <c r="M153" i="13" s="1"/>
  <c r="M154" i="13" s="1"/>
  <c r="M155" i="13" s="1"/>
  <c r="M156" i="13" s="1"/>
  <c r="L159" i="13" s="1"/>
  <c r="L4" i="13"/>
  <c r="L5" i="13" s="1"/>
  <c r="A4" i="13"/>
  <c r="S94" i="13" a="1"/>
  <c r="S41" i="13" a="1"/>
  <c r="S110" i="13" a="1"/>
  <c r="S132" i="13" a="1"/>
  <c r="S119" i="13" a="1"/>
  <c r="S66" i="13" a="1"/>
  <c r="S129" i="13" a="1"/>
  <c r="S112" i="13" a="1"/>
  <c r="S52" i="13" a="1"/>
  <c r="S124" i="13" a="1"/>
  <c r="S24" i="13" a="1"/>
  <c r="S131" i="13" a="1"/>
  <c r="S85" i="13" a="1"/>
  <c r="S29" i="13" a="1"/>
  <c r="S147" i="13" a="1"/>
  <c r="S103" i="13" a="1"/>
  <c r="S133" i="13" a="1"/>
  <c r="S35" i="13" a="1"/>
  <c r="S72" i="13" a="1"/>
  <c r="S9" i="13" a="1"/>
  <c r="S136" i="13" a="1"/>
  <c r="S144" i="13" a="1"/>
  <c r="S93" i="13" a="1"/>
  <c r="S114" i="13" a="1"/>
  <c r="S51" i="13" a="1"/>
  <c r="S57" i="13" a="1"/>
  <c r="S32" i="13" a="1"/>
  <c r="S71" i="13" a="1"/>
  <c r="S92" i="13" a="1"/>
  <c r="S50" i="13" a="1"/>
  <c r="S26" i="13" a="1"/>
  <c r="S14" i="13" a="1"/>
  <c r="S33" i="13" a="1"/>
  <c r="S113" i="13" a="1"/>
  <c r="S126" i="13" a="1"/>
  <c r="S83" i="13" a="1"/>
  <c r="S109" i="13" a="1"/>
  <c r="S60" i="13" a="1"/>
  <c r="S116" i="13" a="1"/>
  <c r="S150" i="13" a="1"/>
  <c r="S68" i="13" a="1"/>
  <c r="S59" i="13" a="1"/>
  <c r="S36" i="13" a="1"/>
  <c r="S77" i="13" a="1"/>
  <c r="S53" i="13" a="1"/>
  <c r="S86" i="13" a="1"/>
  <c r="S135" i="13" a="1"/>
  <c r="S22" i="13" a="1"/>
  <c r="S143" i="13" a="1"/>
  <c r="S123" i="13" a="1"/>
  <c r="S27" i="13" a="1"/>
  <c r="S74" i="13" a="1"/>
  <c r="S69" i="13" a="1"/>
  <c r="S15" i="13" a="1"/>
  <c r="S128" i="13" a="1"/>
  <c r="S90" i="13" a="1"/>
  <c r="S111" i="13" a="1"/>
  <c r="S97" i="13" a="1"/>
  <c r="S11" i="13" a="1"/>
  <c r="S40" i="13" a="1"/>
  <c r="S54" i="13" a="1"/>
  <c r="S64" i="13" a="1"/>
  <c r="S6" i="13" a="1"/>
  <c r="S120" i="13" a="1"/>
  <c r="S70" i="13" a="1"/>
  <c r="S78" i="13" a="1"/>
  <c r="S19" i="13" a="1"/>
  <c r="S140" i="13" a="1"/>
  <c r="S48" i="13" a="1"/>
  <c r="S63" i="13" a="1"/>
  <c r="S156" i="13" a="1"/>
  <c r="S46" i="13" a="1"/>
  <c r="S75" i="13" a="1"/>
  <c r="S4" i="13" a="1"/>
  <c r="S99" i="13" a="1"/>
  <c r="S79" i="13" a="1"/>
  <c r="S38" i="13" a="1"/>
  <c r="S149" i="13" a="1"/>
  <c r="S96" i="13" a="1"/>
  <c r="S138" i="13" a="1"/>
  <c r="S16" i="13" a="1"/>
  <c r="S134" i="13" a="1"/>
  <c r="S101" i="13" a="1"/>
  <c r="S154" i="13" a="1"/>
  <c r="S81" i="13" a="1"/>
  <c r="S89" i="13" a="1"/>
  <c r="S115" i="13" a="1"/>
  <c r="S108" i="13" a="1"/>
  <c r="S12" i="13" a="1"/>
  <c r="S76" i="13" a="1"/>
  <c r="S8" i="13" a="1"/>
  <c r="S142" i="13" a="1"/>
  <c r="S98" i="13" a="1"/>
  <c r="S153" i="13" a="1"/>
  <c r="S152" i="13" a="1"/>
  <c r="S139" i="13" a="1"/>
  <c r="S61" i="13" a="1"/>
  <c r="S5" i="13" a="1"/>
  <c r="S80" i="13" a="1"/>
  <c r="S82" i="13" a="1"/>
  <c r="S95" i="13" a="1"/>
  <c r="S137" i="13" a="1"/>
  <c r="S106" i="13" a="1"/>
  <c r="S105" i="13" a="1"/>
  <c r="S104" i="13" a="1"/>
  <c r="S30" i="13" a="1"/>
  <c r="S102" i="13" a="1"/>
  <c r="S125" i="13" a="1"/>
  <c r="S88" i="13" a="1"/>
  <c r="S122" i="13" a="1"/>
  <c r="S117" i="13" a="1"/>
  <c r="S56" i="13" a="1"/>
  <c r="S20" i="13" a="1"/>
  <c r="S21" i="13" a="1"/>
  <c r="S42" i="13" a="1"/>
  <c r="S55" i="13" a="1"/>
  <c r="S118" i="13" a="1"/>
  <c r="S44" i="13" a="1"/>
  <c r="S45" i="13" a="1"/>
  <c r="S18" i="13" a="1"/>
  <c r="S141" i="13" a="1"/>
  <c r="S62" i="13" a="1"/>
  <c r="S7" i="13" a="1"/>
  <c r="S91" i="13" a="1"/>
  <c r="S47" i="13" a="1"/>
  <c r="S34" i="13" a="1"/>
  <c r="S17" i="13" a="1"/>
  <c r="S67" i="13" a="1"/>
  <c r="S49" i="13" a="1"/>
  <c r="S58" i="13" a="1"/>
  <c r="S107" i="13" a="1"/>
  <c r="S130" i="13" a="1"/>
  <c r="S65" i="13" a="1"/>
  <c r="S28" i="13" a="1"/>
  <c r="S13" i="13" a="1"/>
  <c r="S10" i="13" a="1"/>
  <c r="S127" i="13" a="1"/>
  <c r="S87" i="13" a="1"/>
  <c r="S39" i="13" a="1"/>
  <c r="S145" i="13" a="1"/>
  <c r="S155" i="13" a="1"/>
  <c r="S151" i="13" a="1"/>
  <c r="S25" i="13" a="1"/>
  <c r="S84" i="13" a="1"/>
  <c r="S73" i="13" a="1"/>
  <c r="S121" i="13" a="1"/>
  <c r="S146" i="13" a="1"/>
  <c r="S37" i="13" a="1"/>
  <c r="S43" i="13" a="1"/>
  <c r="S23" i="13" a="1"/>
  <c r="S31" i="13" a="1"/>
  <c r="S148" i="13" a="1"/>
  <c r="S100" i="13" a="1"/>
  <c r="G193" i="13" l="1"/>
  <c r="G176" i="13"/>
  <c r="G183" i="13"/>
  <c r="G217" i="13"/>
  <c r="I219" i="13"/>
  <c r="M240" i="13"/>
  <c r="G204" i="13"/>
  <c r="O77" i="14"/>
  <c r="O78" i="14" s="1"/>
  <c r="O79" i="14" s="1"/>
  <c r="O80" i="14" s="1"/>
  <c r="O81" i="14" s="1"/>
  <c r="O82" i="14" s="1"/>
  <c r="P77" i="14"/>
  <c r="P78" i="14" s="1"/>
  <c r="P79" i="14" s="1"/>
  <c r="P80" i="14" s="1"/>
  <c r="P81" i="14" s="1"/>
  <c r="P82" i="14" s="1"/>
  <c r="Q77" i="14"/>
  <c r="Q78" i="14" s="1"/>
  <c r="Q79" i="14" s="1"/>
  <c r="Q80" i="14" s="1"/>
  <c r="Q81" i="14" s="1"/>
  <c r="Q82" i="14" s="1"/>
  <c r="R77" i="14"/>
  <c r="R78" i="14" s="1"/>
  <c r="R79" i="14" s="1"/>
  <c r="R80" i="14" s="1"/>
  <c r="R81" i="14" s="1"/>
  <c r="R82" i="14" s="1"/>
  <c r="N77" i="14"/>
  <c r="N78" i="14" s="1"/>
  <c r="N79" i="14" s="1"/>
  <c r="N80" i="14" s="1"/>
  <c r="N81" i="14" s="1"/>
  <c r="N82" i="14" s="1"/>
  <c r="S4" i="14"/>
  <c r="S9" i="13"/>
  <c r="S15" i="13"/>
  <c r="S19" i="13"/>
  <c r="S27" i="13"/>
  <c r="S33" i="13"/>
  <c r="S37" i="13"/>
  <c r="S47" i="13"/>
  <c r="S51" i="13"/>
  <c r="S55" i="13"/>
  <c r="S58" i="13"/>
  <c r="S60" i="13"/>
  <c r="S40" i="13"/>
  <c r="S43" i="13"/>
  <c r="S7" i="13"/>
  <c r="S13" i="13"/>
  <c r="S21" i="13"/>
  <c r="S23" i="13"/>
  <c r="S29" i="13"/>
  <c r="S31" i="13"/>
  <c r="S35" i="13"/>
  <c r="S8" i="13"/>
  <c r="S12" i="13"/>
  <c r="S14" i="13"/>
  <c r="S16" i="13"/>
  <c r="S18" i="13"/>
  <c r="S20" i="13"/>
  <c r="S22" i="13"/>
  <c r="S24" i="13"/>
  <c r="S26" i="13"/>
  <c r="S28" i="13"/>
  <c r="S30" i="13"/>
  <c r="S32" i="13"/>
  <c r="S34" i="13"/>
  <c r="S36" i="13"/>
  <c r="S38" i="13"/>
  <c r="S44" i="13"/>
  <c r="S45" i="13"/>
  <c r="S49" i="13"/>
  <c r="S53" i="13"/>
  <c r="S5" i="13"/>
  <c r="S11" i="13"/>
  <c r="S17" i="13"/>
  <c r="S25" i="13"/>
  <c r="S39" i="13"/>
  <c r="S42" i="13"/>
  <c r="S4" i="13"/>
  <c r="S6" i="13"/>
  <c r="S10" i="13"/>
  <c r="S41" i="13"/>
  <c r="S65" i="13"/>
  <c r="S69" i="13"/>
  <c r="S46" i="13"/>
  <c r="S48" i="13"/>
  <c r="S50" i="13"/>
  <c r="S52" i="13"/>
  <c r="S54" i="13"/>
  <c r="S57" i="13"/>
  <c r="S61" i="13"/>
  <c r="S67" i="13"/>
  <c r="S70" i="13"/>
  <c r="S72" i="13"/>
  <c r="S56" i="13"/>
  <c r="S59" i="13"/>
  <c r="S64" i="13"/>
  <c r="S66" i="13"/>
  <c r="S68" i="13"/>
  <c r="S74" i="13"/>
  <c r="S78" i="13"/>
  <c r="S62" i="13"/>
  <c r="S63" i="13"/>
  <c r="S76" i="13"/>
  <c r="S153" i="13"/>
  <c r="S155" i="13"/>
  <c r="S71" i="13"/>
  <c r="S73" i="13"/>
  <c r="S75" i="13"/>
  <c r="S77" i="13"/>
  <c r="S79" i="13"/>
  <c r="S81" i="13"/>
  <c r="S83" i="13"/>
  <c r="S85" i="13"/>
  <c r="S87" i="13"/>
  <c r="S89" i="13"/>
  <c r="S91" i="13"/>
  <c r="S93" i="13"/>
  <c r="S95" i="13"/>
  <c r="S97" i="13"/>
  <c r="S99" i="13"/>
  <c r="S101" i="13"/>
  <c r="S103" i="13"/>
  <c r="S105" i="13"/>
  <c r="S107" i="13"/>
  <c r="S109" i="13"/>
  <c r="S111" i="13"/>
  <c r="S80" i="13"/>
  <c r="S82" i="13"/>
  <c r="S84" i="13"/>
  <c r="S86" i="13"/>
  <c r="S88" i="13"/>
  <c r="S90" i="13"/>
  <c r="S92" i="13"/>
  <c r="S94" i="13"/>
  <c r="S96" i="13"/>
  <c r="S98" i="13"/>
  <c r="S100" i="13"/>
  <c r="S102" i="13"/>
  <c r="S104" i="13"/>
  <c r="S106" i="13"/>
  <c r="S108" i="13"/>
  <c r="S110" i="13"/>
  <c r="S112" i="13"/>
  <c r="S113" i="13"/>
  <c r="S115" i="13"/>
  <c r="S117" i="13"/>
  <c r="S119" i="13"/>
  <c r="S121" i="13"/>
  <c r="S123" i="13"/>
  <c r="S125" i="13"/>
  <c r="S127" i="13"/>
  <c r="S129" i="13"/>
  <c r="S131" i="13"/>
  <c r="S133" i="13"/>
  <c r="S135" i="13"/>
  <c r="S137" i="13"/>
  <c r="S139" i="13"/>
  <c r="S141" i="13"/>
  <c r="S143" i="13"/>
  <c r="S145" i="13"/>
  <c r="S147" i="13"/>
  <c r="S149" i="13"/>
  <c r="S151" i="13"/>
  <c r="S156" i="13"/>
  <c r="S114" i="13"/>
  <c r="S116" i="13"/>
  <c r="S118" i="13"/>
  <c r="S120" i="13"/>
  <c r="S122" i="13"/>
  <c r="S124" i="13"/>
  <c r="S126" i="13"/>
  <c r="S128" i="13"/>
  <c r="S130" i="13"/>
  <c r="S132" i="13"/>
  <c r="S134" i="13"/>
  <c r="S136" i="13"/>
  <c r="S138" i="13"/>
  <c r="S140" i="13"/>
  <c r="S142" i="13"/>
  <c r="S144" i="13"/>
  <c r="S146" i="13"/>
  <c r="S148" i="13"/>
  <c r="S150" i="13"/>
  <c r="S152" i="13"/>
  <c r="S154" i="13"/>
  <c r="N156" i="13"/>
  <c r="P12" i="13"/>
  <c r="P13" i="13" s="1"/>
  <c r="P14" i="13" s="1"/>
  <c r="P15" i="13" s="1"/>
  <c r="P16" i="13" s="1"/>
  <c r="P17" i="13" s="1"/>
  <c r="P18" i="13" s="1"/>
  <c r="P19" i="13" s="1"/>
  <c r="P20" i="13" s="1"/>
  <c r="P21" i="13" s="1"/>
  <c r="P22" i="13" s="1"/>
  <c r="P23" i="13" s="1"/>
  <c r="P24" i="13" s="1"/>
  <c r="P25" i="13" s="1"/>
  <c r="P26" i="13" s="1"/>
  <c r="P27" i="13" s="1"/>
  <c r="P28" i="13" s="1"/>
  <c r="P29" i="13" s="1"/>
  <c r="P30" i="13" s="1"/>
  <c r="P31" i="13" s="1"/>
  <c r="P32" i="13" s="1"/>
  <c r="P33" i="13" s="1"/>
  <c r="P34" i="13" s="1"/>
  <c r="P35" i="13" s="1"/>
  <c r="P36" i="13" s="1"/>
  <c r="P37" i="13" s="1"/>
  <c r="P38" i="13" s="1"/>
  <c r="P39" i="13" s="1"/>
  <c r="P40" i="13" s="1"/>
  <c r="P41" i="13" s="1"/>
  <c r="P42" i="13" s="1"/>
  <c r="P43" i="13" s="1"/>
  <c r="P44" i="13" s="1"/>
  <c r="P45" i="13" s="1"/>
  <c r="P46" i="13" s="1"/>
  <c r="P47" i="13" s="1"/>
  <c r="P48" i="13" s="1"/>
  <c r="P49" i="13" s="1"/>
  <c r="P50" i="13" s="1"/>
  <c r="P51" i="13" s="1"/>
  <c r="P52" i="13" s="1"/>
  <c r="P53" i="13" s="1"/>
  <c r="P54" i="13" s="1"/>
  <c r="P55" i="13" s="1"/>
  <c r="P56" i="13" s="1"/>
  <c r="P57" i="13" s="1"/>
  <c r="P58" i="13" s="1"/>
  <c r="P59" i="13" s="1"/>
  <c r="P60" i="13" s="1"/>
  <c r="P61" i="13" s="1"/>
  <c r="P62" i="13" s="1"/>
  <c r="P63" i="13" s="1"/>
  <c r="P64" i="13" s="1"/>
  <c r="P65" i="13" s="1"/>
  <c r="P66" i="13" s="1"/>
  <c r="P67" i="13" s="1"/>
  <c r="P68" i="13" s="1"/>
  <c r="P69" i="13" s="1"/>
  <c r="P70" i="13" s="1"/>
  <c r="P71" i="13" s="1"/>
  <c r="P72" i="13" s="1"/>
  <c r="P73" i="13" s="1"/>
  <c r="P74" i="13" s="1"/>
  <c r="P75" i="13" s="1"/>
  <c r="P76" i="13" s="1"/>
  <c r="P77" i="13" s="1"/>
  <c r="P78" i="13" s="1"/>
  <c r="P79" i="13" s="1"/>
  <c r="P80" i="13" s="1"/>
  <c r="P81" i="13" s="1"/>
  <c r="P82" i="13" s="1"/>
  <c r="P83" i="13" s="1"/>
  <c r="P84" i="13" s="1"/>
  <c r="P85" i="13" s="1"/>
  <c r="P86" i="13" s="1"/>
  <c r="P87" i="13" s="1"/>
  <c r="P88" i="13" s="1"/>
  <c r="P89" i="13" s="1"/>
  <c r="P90" i="13" s="1"/>
  <c r="P91" i="13" s="1"/>
  <c r="P92" i="13" s="1"/>
  <c r="P93" i="13" s="1"/>
  <c r="P94" i="13" s="1"/>
  <c r="P95" i="13" s="1"/>
  <c r="P96" i="13" s="1"/>
  <c r="P97" i="13" s="1"/>
  <c r="P98" i="13" s="1"/>
  <c r="P99" i="13" s="1"/>
  <c r="P100" i="13" s="1"/>
  <c r="P101" i="13" s="1"/>
  <c r="P102" i="13" s="1"/>
  <c r="P103" i="13" s="1"/>
  <c r="P104" i="13" s="1"/>
  <c r="P105" i="13" s="1"/>
  <c r="P106" i="13" s="1"/>
  <c r="P107" i="13" s="1"/>
  <c r="P108" i="13" s="1"/>
  <c r="P109" i="13" s="1"/>
  <c r="P110" i="13" s="1"/>
  <c r="P111" i="13" s="1"/>
  <c r="P112" i="13" s="1"/>
  <c r="P113" i="13" s="1"/>
  <c r="P114" i="13" s="1"/>
  <c r="P115" i="13" s="1"/>
  <c r="P116" i="13" s="1"/>
  <c r="P117" i="13" s="1"/>
  <c r="P118" i="13" s="1"/>
  <c r="P119" i="13" s="1"/>
  <c r="P120" i="13" s="1"/>
  <c r="P121" i="13" s="1"/>
  <c r="P122" i="13" s="1"/>
  <c r="P123" i="13" s="1"/>
  <c r="P124" i="13" s="1"/>
  <c r="P125" i="13" s="1"/>
  <c r="P126" i="13" s="1"/>
  <c r="P127" i="13" s="1"/>
  <c r="P128" i="13" s="1"/>
  <c r="P129" i="13" s="1"/>
  <c r="P130" i="13" s="1"/>
  <c r="P131" i="13" s="1"/>
  <c r="P132" i="13" s="1"/>
  <c r="P133" i="13" s="1"/>
  <c r="P134" i="13" s="1"/>
  <c r="P135" i="13" s="1"/>
  <c r="P136" i="13" s="1"/>
  <c r="P137" i="13" s="1"/>
  <c r="P138" i="13" s="1"/>
  <c r="P139" i="13" s="1"/>
  <c r="P140" i="13" s="1"/>
  <c r="P141" i="13" s="1"/>
  <c r="P142" i="13" s="1"/>
  <c r="P143" i="13" s="1"/>
  <c r="P144" i="13" s="1"/>
  <c r="P145" i="13" s="1"/>
  <c r="P146" i="13" s="1"/>
  <c r="P147" i="13" s="1"/>
  <c r="P148" i="13" s="1"/>
  <c r="P149" i="13" s="1"/>
  <c r="P150" i="13" s="1"/>
  <c r="P151" i="13" s="1"/>
  <c r="P152" i="13" s="1"/>
  <c r="P153" i="13" s="1"/>
  <c r="P154" i="13" s="1"/>
  <c r="P155" i="13" s="1"/>
  <c r="P156" i="13" s="1"/>
  <c r="P10" i="13"/>
  <c r="P11" i="13" s="1"/>
  <c r="L156" i="13"/>
  <c r="L6" i="13"/>
  <c r="R5" i="13"/>
  <c r="R4" i="13"/>
  <c r="K219" i="13"/>
  <c r="K221" i="13" s="1"/>
  <c r="I221" i="13"/>
  <c r="O83" i="14" l="1"/>
  <c r="O84" i="14" s="1"/>
  <c r="O85" i="14" s="1"/>
  <c r="O86" i="14" s="1"/>
  <c r="N83" i="14"/>
  <c r="N84" i="14" s="1"/>
  <c r="N85" i="14" s="1"/>
  <c r="N86" i="14" s="1"/>
  <c r="P83" i="14"/>
  <c r="P84" i="14" s="1"/>
  <c r="P85" i="14" s="1"/>
  <c r="P86" i="14" s="1"/>
  <c r="R83" i="14"/>
  <c r="R84" i="14" s="1"/>
  <c r="R85" i="14" s="1"/>
  <c r="R86" i="14" s="1"/>
  <c r="Q83" i="14"/>
  <c r="Q84" i="14" s="1"/>
  <c r="Q85" i="14" s="1"/>
  <c r="Q86" i="14" s="1"/>
  <c r="G219" i="13"/>
  <c r="G221" i="13" s="1"/>
  <c r="M15" i="14"/>
  <c r="S6" i="14"/>
  <c r="S5" i="14"/>
  <c r="L7" i="13"/>
  <c r="R6" i="13"/>
  <c r="L160" i="13"/>
  <c r="R156" i="13"/>
  <c r="L158" i="13"/>
  <c r="M16" i="14" l="1"/>
  <c r="M17" i="14" s="1"/>
  <c r="M18" i="14" s="1"/>
  <c r="M19" i="14" s="1"/>
  <c r="M20" i="14" s="1"/>
  <c r="M21" i="14" s="1"/>
  <c r="M22" i="14" s="1"/>
  <c r="M23" i="14" s="1"/>
  <c r="M24" i="14" s="1"/>
  <c r="M25" i="14" s="1"/>
  <c r="M26" i="14" s="1"/>
  <c r="M27" i="14" s="1"/>
  <c r="M28" i="14" s="1"/>
  <c r="M29" i="14" s="1"/>
  <c r="M30" i="14" s="1"/>
  <c r="M31" i="14" s="1"/>
  <c r="L11" i="3"/>
  <c r="R11" i="3" s="1"/>
  <c r="S10" i="14"/>
  <c r="S9" i="14"/>
  <c r="S8" i="14"/>
  <c r="S7" i="14"/>
  <c r="L8" i="13"/>
  <c r="R7" i="13"/>
  <c r="S31" i="14" l="1"/>
  <c r="M32" i="14"/>
  <c r="M33" i="14" s="1"/>
  <c r="M34" i="14" s="1"/>
  <c r="M35" i="14" s="1"/>
  <c r="M36" i="14" s="1"/>
  <c r="M37" i="14" s="1"/>
  <c r="M38" i="14" s="1"/>
  <c r="M39" i="14" s="1"/>
  <c r="M40" i="14" s="1"/>
  <c r="M41" i="14" s="1"/>
  <c r="M42" i="14" s="1"/>
  <c r="M43" i="14" s="1"/>
  <c r="M44" i="14" s="1"/>
  <c r="M45" i="14" s="1"/>
  <c r="M46" i="14" s="1"/>
  <c r="M47" i="14" s="1"/>
  <c r="M48" i="14" s="1"/>
  <c r="M49" i="14" s="1"/>
  <c r="M50" i="14" s="1"/>
  <c r="M51" i="14" s="1"/>
  <c r="M52" i="14" s="1"/>
  <c r="M53" i="14" s="1"/>
  <c r="M54" i="14" s="1"/>
  <c r="M55" i="14" s="1"/>
  <c r="M56" i="14" s="1"/>
  <c r="M57" i="14" s="1"/>
  <c r="M58" i="14" s="1"/>
  <c r="M59" i="14" s="1"/>
  <c r="S59" i="14" s="1"/>
  <c r="N87" i="14"/>
  <c r="N88" i="14" s="1"/>
  <c r="R87" i="14"/>
  <c r="R88" i="14" s="1"/>
  <c r="Q87" i="14"/>
  <c r="Q88" i="14" s="1"/>
  <c r="O87" i="14"/>
  <c r="O88" i="14" s="1"/>
  <c r="P87" i="14"/>
  <c r="P88" i="14" s="1"/>
  <c r="S11" i="14"/>
  <c r="L9" i="13"/>
  <c r="R8" i="13"/>
  <c r="M60" i="14" l="1"/>
  <c r="M61" i="14" s="1"/>
  <c r="M62" i="14" s="1"/>
  <c r="M63" i="14" s="1"/>
  <c r="M64" i="14" s="1"/>
  <c r="M65" i="14" s="1"/>
  <c r="M66" i="14" s="1"/>
  <c r="M67" i="14" s="1"/>
  <c r="M68" i="14" s="1"/>
  <c r="M69" i="14" s="1"/>
  <c r="M70" i="14" s="1"/>
  <c r="M71" i="14" s="1"/>
  <c r="M72" i="14" s="1"/>
  <c r="M73" i="14" s="1"/>
  <c r="M74" i="14" s="1"/>
  <c r="M75" i="14" s="1"/>
  <c r="M76" i="14" s="1"/>
  <c r="M77" i="14" s="1"/>
  <c r="S77" i="14" s="1"/>
  <c r="S12" i="14"/>
  <c r="L10" i="13"/>
  <c r="R9" i="13"/>
  <c r="N20" i="20" l="1"/>
  <c r="R89" i="14"/>
  <c r="R90" i="14" s="1"/>
  <c r="R91" i="14" s="1"/>
  <c r="R92" i="14" s="1"/>
  <c r="Q89" i="14"/>
  <c r="Q90" i="14" s="1"/>
  <c r="Q91" i="14" s="1"/>
  <c r="Q92" i="14" s="1"/>
  <c r="N89" i="14"/>
  <c r="N90" i="14" s="1"/>
  <c r="N91" i="14" s="1"/>
  <c r="N92" i="14" s="1"/>
  <c r="O89" i="14"/>
  <c r="O90" i="14" s="1"/>
  <c r="O91" i="14" s="1"/>
  <c r="O92" i="14" s="1"/>
  <c r="P89" i="14"/>
  <c r="P90" i="14" s="1"/>
  <c r="P91" i="14" s="1"/>
  <c r="P92" i="14" s="1"/>
  <c r="M78" i="14"/>
  <c r="M79" i="14" s="1"/>
  <c r="M80" i="14" s="1"/>
  <c r="M81" i="14" s="1"/>
  <c r="M82" i="14" s="1"/>
  <c r="S15" i="14"/>
  <c r="S16" i="14"/>
  <c r="S14" i="14"/>
  <c r="S13" i="14"/>
  <c r="L11" i="13"/>
  <c r="R10" i="13"/>
  <c r="N21" i="20" l="1"/>
  <c r="N22" i="20" s="1"/>
  <c r="M83" i="14"/>
  <c r="S83" i="14" s="1"/>
  <c r="Q93" i="14"/>
  <c r="Q94" i="14" s="1"/>
  <c r="Q95" i="14" s="1"/>
  <c r="Q96" i="14" s="1"/>
  <c r="Q97" i="14" s="1"/>
  <c r="P93" i="14"/>
  <c r="P94" i="14" s="1"/>
  <c r="P95" i="14" s="1"/>
  <c r="P96" i="14" s="1"/>
  <c r="P97" i="14" s="1"/>
  <c r="O93" i="14"/>
  <c r="O94" i="14" s="1"/>
  <c r="O95" i="14" s="1"/>
  <c r="O96" i="14" s="1"/>
  <c r="O97" i="14" s="1"/>
  <c r="O98" i="14" s="1"/>
  <c r="R93" i="14"/>
  <c r="R94" i="14" s="1"/>
  <c r="R95" i="14" s="1"/>
  <c r="R96" i="14" s="1"/>
  <c r="R97" i="14" s="1"/>
  <c r="N93" i="14"/>
  <c r="N94" i="14" s="1"/>
  <c r="N95" i="14" s="1"/>
  <c r="N96" i="14" s="1"/>
  <c r="N97" i="14" s="1"/>
  <c r="S17" i="14"/>
  <c r="L12" i="13"/>
  <c r="R11" i="13"/>
  <c r="N23" i="20" l="1"/>
  <c r="M84" i="14"/>
  <c r="O99" i="14"/>
  <c r="Q98" i="14"/>
  <c r="N98" i="14"/>
  <c r="P98" i="14"/>
  <c r="R98" i="14"/>
  <c r="S19" i="14"/>
  <c r="S18" i="14"/>
  <c r="L13" i="13"/>
  <c r="R12" i="13"/>
  <c r="N24" i="20" l="1"/>
  <c r="M85" i="14"/>
  <c r="S84" i="14"/>
  <c r="O100" i="14"/>
  <c r="R99" i="14"/>
  <c r="P99" i="14"/>
  <c r="Q99" i="14"/>
  <c r="N99" i="14"/>
  <c r="S21" i="14"/>
  <c r="S20" i="14"/>
  <c r="L14" i="13"/>
  <c r="R13" i="13"/>
  <c r="N25" i="20" l="1"/>
  <c r="S85" i="14"/>
  <c r="M86" i="14"/>
  <c r="S86" i="14" s="1"/>
  <c r="O101" i="14"/>
  <c r="O102" i="14" s="1"/>
  <c r="Q100" i="14"/>
  <c r="P100" i="14"/>
  <c r="N100" i="14"/>
  <c r="R100" i="14"/>
  <c r="S22" i="14"/>
  <c r="L15" i="13"/>
  <c r="R14" i="13"/>
  <c r="M87" i="14" l="1"/>
  <c r="N101" i="14"/>
  <c r="N102" i="14" s="1"/>
  <c r="Q101" i="14"/>
  <c r="Q102" i="14" s="1"/>
  <c r="R101" i="14"/>
  <c r="R102" i="14" s="1"/>
  <c r="P101" i="14"/>
  <c r="P102" i="14" s="1"/>
  <c r="S23" i="14"/>
  <c r="L16" i="13"/>
  <c r="R15" i="13"/>
  <c r="S87" i="14" l="1"/>
  <c r="M88" i="14"/>
  <c r="S88" i="14" s="1"/>
  <c r="S24" i="14"/>
  <c r="L17" i="13"/>
  <c r="R16" i="13"/>
  <c r="S28" i="14" l="1"/>
  <c r="S27" i="14"/>
  <c r="S26" i="14"/>
  <c r="S25" i="14"/>
  <c r="L18" i="13"/>
  <c r="R17" i="13"/>
  <c r="M89" i="14" l="1"/>
  <c r="S29" i="14"/>
  <c r="L19" i="13"/>
  <c r="R18" i="13"/>
  <c r="M90" i="14" l="1"/>
  <c r="S89" i="14"/>
  <c r="S30" i="14"/>
  <c r="L20" i="13"/>
  <c r="R19" i="13"/>
  <c r="M91" i="14" l="1"/>
  <c r="M92" i="14" s="1"/>
  <c r="S92" i="14" s="1"/>
  <c r="S90" i="14"/>
  <c r="S32" i="14"/>
  <c r="L21" i="13"/>
  <c r="R20" i="13"/>
  <c r="S91" i="14" l="1"/>
  <c r="M93" i="14"/>
  <c r="S33" i="14"/>
  <c r="L22" i="13"/>
  <c r="R21" i="13"/>
  <c r="M94" i="14" l="1"/>
  <c r="S93" i="14"/>
  <c r="S34" i="14"/>
  <c r="L23" i="13"/>
  <c r="R22" i="13"/>
  <c r="S94" i="14" l="1"/>
  <c r="M95" i="14"/>
  <c r="S35" i="14"/>
  <c r="L24" i="13"/>
  <c r="R23" i="13"/>
  <c r="S95" i="14" l="1"/>
  <c r="M96" i="14"/>
  <c r="S36" i="14"/>
  <c r="L25" i="13"/>
  <c r="R24" i="13"/>
  <c r="S96" i="14" l="1"/>
  <c r="M97" i="14"/>
  <c r="S37" i="14"/>
  <c r="L26" i="13"/>
  <c r="R25" i="13"/>
  <c r="M98" i="14" l="1"/>
  <c r="S97" i="14"/>
  <c r="S38" i="14"/>
  <c r="S40" i="14"/>
  <c r="L27" i="13"/>
  <c r="R26" i="13"/>
  <c r="S98" i="14" l="1"/>
  <c r="M99" i="14"/>
  <c r="S39" i="14"/>
  <c r="L28" i="13"/>
  <c r="R27" i="13"/>
  <c r="S99" i="14" l="1"/>
  <c r="M100" i="14"/>
  <c r="S41" i="14"/>
  <c r="L29" i="13"/>
  <c r="R28" i="13"/>
  <c r="S100" i="14" l="1"/>
  <c r="M101" i="14"/>
  <c r="M102" i="14" s="1"/>
  <c r="S102" i="14" s="1"/>
  <c r="L30" i="13"/>
  <c r="R29" i="13"/>
  <c r="M103" i="14" l="1"/>
  <c r="M104" i="14" s="1"/>
  <c r="M105" i="14" s="1"/>
  <c r="M106" i="14" s="1"/>
  <c r="S101" i="14"/>
  <c r="S42" i="14"/>
  <c r="L31" i="13"/>
  <c r="R30" i="13"/>
  <c r="M107" i="14" l="1"/>
  <c r="M108" i="14" s="1"/>
  <c r="M109" i="14" s="1"/>
  <c r="M110" i="14" s="1"/>
  <c r="M111" i="14" s="1"/>
  <c r="S43" i="14"/>
  <c r="L32" i="13"/>
  <c r="R31" i="13"/>
  <c r="M112" i="14" l="1"/>
  <c r="M113" i="14" s="1"/>
  <c r="M114" i="14" s="1"/>
  <c r="M115" i="14" s="1"/>
  <c r="S44" i="14"/>
  <c r="L33" i="13"/>
  <c r="R32" i="13"/>
  <c r="M116" i="14" l="1"/>
  <c r="S45" i="14"/>
  <c r="L34" i="13"/>
  <c r="R33" i="13"/>
  <c r="M117" i="14" l="1"/>
  <c r="M118" i="14" s="1"/>
  <c r="S46" i="14"/>
  <c r="L35" i="13"/>
  <c r="R34" i="13"/>
  <c r="M119" i="14" l="1"/>
  <c r="M120" i="14" s="1"/>
  <c r="M121" i="14" s="1"/>
  <c r="S47" i="14"/>
  <c r="L36" i="13"/>
  <c r="R35" i="13"/>
  <c r="M122" i="14" l="1"/>
  <c r="S48" i="14"/>
  <c r="L37" i="13"/>
  <c r="R36" i="13"/>
  <c r="M123" i="14" l="1"/>
  <c r="M124" i="14" s="1"/>
  <c r="S49" i="14"/>
  <c r="L38" i="13"/>
  <c r="R37" i="13"/>
  <c r="M125" i="14" l="1"/>
  <c r="M126" i="14" s="1"/>
  <c r="S50" i="14"/>
  <c r="L39" i="13"/>
  <c r="R38" i="13"/>
  <c r="M127" i="14" l="1"/>
  <c r="M128" i="14" s="1"/>
  <c r="S51" i="14"/>
  <c r="L40" i="13"/>
  <c r="R39" i="13"/>
  <c r="M129" i="14" l="1"/>
  <c r="M130" i="14" s="1"/>
  <c r="M131" i="14" s="1"/>
  <c r="S52" i="14"/>
  <c r="L41" i="13"/>
  <c r="R40" i="13"/>
  <c r="S53" i="14" l="1"/>
  <c r="L42" i="13"/>
  <c r="R41" i="13"/>
  <c r="S54" i="14" l="1"/>
  <c r="L43" i="13"/>
  <c r="R42" i="13"/>
  <c r="S55" i="14" l="1"/>
  <c r="L44" i="13"/>
  <c r="R43" i="13"/>
  <c r="S56" i="14" l="1"/>
  <c r="L45" i="13"/>
  <c r="R44" i="13"/>
  <c r="S57" i="14" l="1"/>
  <c r="L46" i="13"/>
  <c r="R45" i="13"/>
  <c r="S58" i="14" l="1"/>
  <c r="L47" i="13"/>
  <c r="R46" i="13"/>
  <c r="S60" i="14" l="1"/>
  <c r="L48" i="13"/>
  <c r="R47" i="13"/>
  <c r="S61" i="14" l="1"/>
  <c r="L49" i="13"/>
  <c r="R48" i="13"/>
  <c r="S62" i="14" l="1"/>
  <c r="L50" i="13"/>
  <c r="R49" i="13"/>
  <c r="S63" i="14" l="1"/>
  <c r="L51" i="13"/>
  <c r="R50" i="13"/>
  <c r="S64" i="14" l="1"/>
  <c r="L52" i="13"/>
  <c r="R51" i="13"/>
  <c r="S65" i="14" l="1"/>
  <c r="L53" i="13"/>
  <c r="R52" i="13"/>
  <c r="S66" i="14" l="1"/>
  <c r="L54" i="13"/>
  <c r="R53" i="13"/>
  <c r="S67" i="14" l="1"/>
  <c r="L55" i="13"/>
  <c r="R54" i="13"/>
  <c r="S68" i="14" l="1"/>
  <c r="R55" i="13"/>
  <c r="L56" i="13"/>
  <c r="S69" i="14" l="1"/>
  <c r="L57" i="13"/>
  <c r="R56" i="13"/>
  <c r="S70" i="14" l="1"/>
  <c r="R57" i="13"/>
  <c r="L58" i="13"/>
  <c r="S71" i="14" l="1"/>
  <c r="L59" i="13"/>
  <c r="R58" i="13"/>
  <c r="S72" i="14" l="1"/>
  <c r="L60" i="13"/>
  <c r="R59" i="13"/>
  <c r="S73" i="14" l="1"/>
  <c r="L61" i="13"/>
  <c r="R60" i="13"/>
  <c r="S74" i="14" l="1"/>
  <c r="R61" i="13"/>
  <c r="L62" i="13"/>
  <c r="S75" i="14" l="1"/>
  <c r="L63" i="13"/>
  <c r="R62" i="13"/>
  <c r="S76" i="14" l="1"/>
  <c r="L64" i="13"/>
  <c r="R63" i="13"/>
  <c r="S78" i="14" l="1"/>
  <c r="L65" i="13"/>
  <c r="R64" i="13"/>
  <c r="S79" i="14" l="1"/>
  <c r="L66" i="13"/>
  <c r="R65" i="13"/>
  <c r="S80" i="14" l="1"/>
  <c r="L67" i="13"/>
  <c r="R66" i="13"/>
  <c r="S81" i="14" l="1"/>
  <c r="S82" i="14"/>
  <c r="L68" i="13"/>
  <c r="R67" i="13"/>
  <c r="L69" i="13" l="1"/>
  <c r="R68" i="13"/>
  <c r="R69" i="13" l="1"/>
  <c r="L70" i="13"/>
  <c r="L71" i="13" l="1"/>
  <c r="R70" i="13"/>
  <c r="R71" i="13" l="1"/>
  <c r="L72" i="13"/>
  <c r="L73" i="13" l="1"/>
  <c r="R72" i="13"/>
  <c r="R73" i="13" l="1"/>
  <c r="L74" i="13"/>
  <c r="L75" i="13" l="1"/>
  <c r="R74" i="13"/>
  <c r="L76" i="13" l="1"/>
  <c r="R75" i="13"/>
  <c r="L77" i="13" l="1"/>
  <c r="R76" i="13"/>
  <c r="L78" i="13" l="1"/>
  <c r="R77" i="13"/>
  <c r="L79" i="13" l="1"/>
  <c r="R78" i="13"/>
  <c r="L80" i="13" l="1"/>
  <c r="R79" i="13"/>
  <c r="R80" i="13" l="1"/>
  <c r="L81" i="13"/>
  <c r="L82" i="13" l="1"/>
  <c r="R81" i="13"/>
  <c r="R82" i="13" l="1"/>
  <c r="L83" i="13"/>
  <c r="L84" i="13" l="1"/>
  <c r="R83" i="13"/>
  <c r="R84" i="13" l="1"/>
  <c r="L85" i="13"/>
  <c r="L86" i="13" l="1"/>
  <c r="R85" i="13"/>
  <c r="R86" i="13" l="1"/>
  <c r="L87" i="13"/>
  <c r="L88" i="13" l="1"/>
  <c r="R87" i="13"/>
  <c r="R88" i="13" l="1"/>
  <c r="L89" i="13"/>
  <c r="L90" i="13" l="1"/>
  <c r="R89" i="13"/>
  <c r="R90" i="13" l="1"/>
  <c r="L91" i="13"/>
  <c r="L92" i="13" l="1"/>
  <c r="R91" i="13"/>
  <c r="R92" i="13" l="1"/>
  <c r="L93" i="13"/>
  <c r="L94" i="13" l="1"/>
  <c r="R93" i="13"/>
  <c r="R94" i="13" l="1"/>
  <c r="L95" i="13"/>
  <c r="L96" i="13" l="1"/>
  <c r="R95" i="13"/>
  <c r="R96" i="13" l="1"/>
  <c r="L97" i="13"/>
  <c r="L98" i="13" l="1"/>
  <c r="R97" i="13"/>
  <c r="R98" i="13" l="1"/>
  <c r="L99" i="13"/>
  <c r="L100" i="13" l="1"/>
  <c r="R99" i="13"/>
  <c r="R100" i="13" l="1"/>
  <c r="L101" i="13"/>
  <c r="L102" i="13" l="1"/>
  <c r="R101" i="13"/>
  <c r="R102" i="13" l="1"/>
  <c r="L103" i="13"/>
  <c r="L104" i="13" l="1"/>
  <c r="R103" i="13"/>
  <c r="R104" i="13" l="1"/>
  <c r="L105" i="13"/>
  <c r="L106" i="13" l="1"/>
  <c r="R105" i="13"/>
  <c r="R106" i="13" l="1"/>
  <c r="L107" i="13"/>
  <c r="L108" i="13" l="1"/>
  <c r="R107" i="13"/>
  <c r="R108" i="13" l="1"/>
  <c r="L109" i="13"/>
  <c r="L110" i="13" l="1"/>
  <c r="R109" i="13"/>
  <c r="R110" i="13" l="1"/>
  <c r="L111" i="13"/>
  <c r="L112" i="13" l="1"/>
  <c r="R111" i="13"/>
  <c r="R112" i="13" l="1"/>
  <c r="L113" i="13"/>
  <c r="L114" i="13" l="1"/>
  <c r="R113" i="13"/>
  <c r="R114" i="13" l="1"/>
  <c r="L115" i="13"/>
  <c r="L116" i="13" l="1"/>
  <c r="R115" i="13"/>
  <c r="R116" i="13" l="1"/>
  <c r="L117" i="13"/>
  <c r="L118" i="13" l="1"/>
  <c r="R117" i="13"/>
  <c r="R118" i="13" l="1"/>
  <c r="L119" i="13"/>
  <c r="L120" i="13" l="1"/>
  <c r="R119" i="13"/>
  <c r="R120" i="13" l="1"/>
  <c r="L121" i="13"/>
  <c r="L122" i="13" l="1"/>
  <c r="R121" i="13"/>
  <c r="R122" i="13" l="1"/>
  <c r="L123" i="13"/>
  <c r="L124" i="13" l="1"/>
  <c r="R123" i="13"/>
  <c r="R124" i="13" l="1"/>
  <c r="L125" i="13"/>
  <c r="L126" i="13" l="1"/>
  <c r="R125" i="13"/>
  <c r="R126" i="13" l="1"/>
  <c r="L127" i="13"/>
  <c r="L128" i="13" l="1"/>
  <c r="R127" i="13"/>
  <c r="R128" i="13" l="1"/>
  <c r="L129" i="13"/>
  <c r="L130" i="13" l="1"/>
  <c r="R129" i="13"/>
  <c r="R130" i="13" l="1"/>
  <c r="L131" i="13"/>
  <c r="L132" i="13" l="1"/>
  <c r="R131" i="13"/>
  <c r="R132" i="13" l="1"/>
  <c r="L133" i="13"/>
  <c r="L134" i="13" l="1"/>
  <c r="R133" i="13"/>
  <c r="R134" i="13" l="1"/>
  <c r="L135" i="13"/>
  <c r="L136" i="13" l="1"/>
  <c r="R135" i="13"/>
  <c r="R136" i="13" l="1"/>
  <c r="L137" i="13"/>
  <c r="L138" i="13" l="1"/>
  <c r="R137" i="13"/>
  <c r="R138" i="13" l="1"/>
  <c r="L139" i="13"/>
  <c r="L140" i="13" l="1"/>
  <c r="R139" i="13"/>
  <c r="R140" i="13" l="1"/>
  <c r="L141" i="13"/>
  <c r="L142" i="13" l="1"/>
  <c r="R141" i="13"/>
  <c r="R142" i="13" l="1"/>
  <c r="L143" i="13"/>
  <c r="L144" i="13" l="1"/>
  <c r="R143" i="13"/>
  <c r="R144" i="13" l="1"/>
  <c r="L145" i="13"/>
  <c r="L146" i="13" l="1"/>
  <c r="R145" i="13"/>
  <c r="R146" i="13" l="1"/>
  <c r="L147" i="13"/>
  <c r="L148" i="13" l="1"/>
  <c r="R147" i="13"/>
  <c r="R148" i="13" l="1"/>
  <c r="L149" i="13"/>
  <c r="L150" i="13" l="1"/>
  <c r="R149" i="13"/>
  <c r="R150" i="13" l="1"/>
  <c r="L151" i="13"/>
  <c r="L152" i="13" l="1"/>
  <c r="R151" i="13"/>
  <c r="R152" i="13" l="1"/>
  <c r="L153" i="13"/>
  <c r="L154" i="13" l="1"/>
  <c r="R153" i="13"/>
  <c r="L155" i="13" l="1"/>
  <c r="R155" i="13" s="1"/>
  <c r="R154" i="13"/>
  <c r="I174" i="12" l="1"/>
  <c r="I170" i="12"/>
  <c r="I166" i="12"/>
  <c r="I154" i="12"/>
  <c r="I150" i="12"/>
  <c r="I147" i="12"/>
  <c r="I138" i="12"/>
  <c r="I136" i="12"/>
  <c r="I133" i="12"/>
  <c r="I128" i="12"/>
  <c r="I125" i="12"/>
  <c r="I110" i="12"/>
  <c r="I101" i="12"/>
  <c r="I94" i="12"/>
  <c r="I91" i="12"/>
  <c r="I87" i="12"/>
  <c r="I73" i="12"/>
  <c r="I66" i="12"/>
  <c r="I52" i="12"/>
  <c r="I47" i="12"/>
  <c r="I44" i="12"/>
  <c r="I12" i="12"/>
  <c r="I5" i="12"/>
  <c r="H177" i="12"/>
  <c r="H176" i="12"/>
  <c r="H138" i="12"/>
  <c r="N103" i="14"/>
  <c r="N104" i="14" s="1"/>
  <c r="N105" i="14" s="1"/>
  <c r="O103" i="14"/>
  <c r="O104" i="14" s="1"/>
  <c r="P103" i="14"/>
  <c r="P104" i="14" s="1"/>
  <c r="P105" i="14" s="1"/>
  <c r="Q103" i="14"/>
  <c r="Q104" i="14" s="1"/>
  <c r="Q105" i="14" s="1"/>
  <c r="R103" i="14"/>
  <c r="R104" i="14" s="1"/>
  <c r="R105" i="14" s="1"/>
  <c r="Q106" i="14" l="1"/>
  <c r="P106" i="14"/>
  <c r="N106" i="14"/>
  <c r="N107" i="14" s="1"/>
  <c r="R106" i="14"/>
  <c r="O105" i="14"/>
  <c r="O106" i="14" s="1"/>
  <c r="O107" i="14" s="1"/>
  <c r="S104" i="14"/>
  <c r="S103" i="14"/>
  <c r="R107" i="14" l="1"/>
  <c r="R108" i="14" s="1"/>
  <c r="R109" i="14" s="1"/>
  <c r="R110" i="14" s="1"/>
  <c r="R111" i="14" s="1"/>
  <c r="P107" i="14"/>
  <c r="P108" i="14" s="1"/>
  <c r="P109" i="14" s="1"/>
  <c r="P110" i="14" s="1"/>
  <c r="P111" i="14" s="1"/>
  <c r="Q107" i="14"/>
  <c r="Q108" i="14" s="1"/>
  <c r="Q109" i="14" s="1"/>
  <c r="Q110" i="14" s="1"/>
  <c r="Q111" i="14" s="1"/>
  <c r="S106" i="14"/>
  <c r="N108" i="14"/>
  <c r="N109" i="14" s="1"/>
  <c r="O108" i="14"/>
  <c r="S105" i="14"/>
  <c r="Q112" i="14" l="1"/>
  <c r="Q113" i="14" s="1"/>
  <c r="Q114" i="14" s="1"/>
  <c r="P112" i="14"/>
  <c r="P113" i="14" s="1"/>
  <c r="P114" i="14" s="1"/>
  <c r="R112" i="14"/>
  <c r="R113" i="14" s="1"/>
  <c r="R114" i="14" s="1"/>
  <c r="S107" i="14"/>
  <c r="N110" i="14"/>
  <c r="N111" i="14" s="1"/>
  <c r="O109" i="14"/>
  <c r="S108" i="14"/>
  <c r="R115" i="14" l="1"/>
  <c r="R116" i="14" s="1"/>
  <c r="R117" i="14" s="1"/>
  <c r="P115" i="14"/>
  <c r="P116" i="14" s="1"/>
  <c r="P117" i="14" s="1"/>
  <c r="Q115" i="14"/>
  <c r="Q116" i="14" s="1"/>
  <c r="Q117" i="14" s="1"/>
  <c r="N112" i="14"/>
  <c r="O110" i="14"/>
  <c r="S109" i="14"/>
  <c r="Q118" i="14" l="1"/>
  <c r="Q119" i="14" s="1"/>
  <c r="P118" i="14"/>
  <c r="P119" i="14" s="1"/>
  <c r="R118" i="14"/>
  <c r="R119" i="14" s="1"/>
  <c r="N113" i="14"/>
  <c r="N114" i="14" s="1"/>
  <c r="O111" i="14"/>
  <c r="S110" i="14"/>
  <c r="R120" i="14" l="1"/>
  <c r="P120" i="14"/>
  <c r="Q120" i="14"/>
  <c r="N115" i="14"/>
  <c r="N116" i="14" s="1"/>
  <c r="N117" i="14" s="1"/>
  <c r="N118" i="14" s="1"/>
  <c r="S111" i="14"/>
  <c r="O112" i="14"/>
  <c r="S112" i="14" s="1"/>
  <c r="Q121" i="14" l="1"/>
  <c r="Q122" i="14" s="1"/>
  <c r="Q123" i="14" s="1"/>
  <c r="P121" i="14"/>
  <c r="P122" i="14" s="1"/>
  <c r="P123" i="14" s="1"/>
  <c r="R121" i="14"/>
  <c r="R122" i="14" s="1"/>
  <c r="R123" i="14" s="1"/>
  <c r="O113" i="14"/>
  <c r="O114" i="14" s="1"/>
  <c r="O115" i="14" s="1"/>
  <c r="S115" i="14" s="1"/>
  <c r="N119" i="14"/>
  <c r="N120" i="14" s="1"/>
  <c r="N121" i="14" s="1"/>
  <c r="P124" i="14" l="1"/>
  <c r="P125" i="14" s="1"/>
  <c r="P126" i="14" s="1"/>
  <c r="R124" i="14"/>
  <c r="R125" i="14" s="1"/>
  <c r="R126" i="14" s="1"/>
  <c r="Q124" i="14"/>
  <c r="Q125" i="14" s="1"/>
  <c r="Q126" i="14" s="1"/>
  <c r="S113" i="14"/>
  <c r="N122" i="14"/>
  <c r="O116" i="14"/>
  <c r="S114" i="14"/>
  <c r="Q127" i="14" l="1"/>
  <c r="Q128" i="14" s="1"/>
  <c r="Q129" i="14" s="1"/>
  <c r="Q130" i="14" s="1"/>
  <c r="Q131" i="14" s="1"/>
  <c r="R127" i="14"/>
  <c r="R128" i="14" s="1"/>
  <c r="R129" i="14" s="1"/>
  <c r="R130" i="14" s="1"/>
  <c r="R131" i="14" s="1"/>
  <c r="P127" i="14"/>
  <c r="P128" i="14" s="1"/>
  <c r="P129" i="14" s="1"/>
  <c r="P130" i="14" s="1"/>
  <c r="P131" i="14" s="1"/>
  <c r="N123" i="14"/>
  <c r="N124" i="14" s="1"/>
  <c r="O117" i="14"/>
  <c r="O118" i="14" s="1"/>
  <c r="S118" i="14" s="1"/>
  <c r="S116" i="14"/>
  <c r="N125" i="14" l="1"/>
  <c r="N126" i="14" s="1"/>
  <c r="O119" i="14"/>
  <c r="O120" i="14" s="1"/>
  <c r="S117" i="14"/>
  <c r="S120" i="14" l="1"/>
  <c r="O121" i="14"/>
  <c r="S121" i="14" s="1"/>
  <c r="N127" i="14"/>
  <c r="N128" i="14" s="1"/>
  <c r="S119" i="14"/>
  <c r="N129" i="14" l="1"/>
  <c r="N130" i="14" s="1"/>
  <c r="N131" i="14" s="1"/>
  <c r="O122" i="14"/>
  <c r="O123" i="14" s="1"/>
  <c r="S122" i="14" l="1"/>
  <c r="S123" i="14"/>
  <c r="O124" i="14"/>
  <c r="S124" i="14" s="1"/>
  <c r="O125" i="14" l="1"/>
  <c r="S125" i="14" s="1"/>
  <c r="O126" i="14" l="1"/>
  <c r="O127" i="14" s="1"/>
  <c r="S127" i="14" l="1"/>
  <c r="O128" i="14"/>
  <c r="S126" i="14"/>
  <c r="O129" i="14" l="1"/>
  <c r="S128" i="14"/>
  <c r="S129" i="14" l="1"/>
  <c r="O130" i="14"/>
  <c r="S130" i="14" l="1"/>
  <c r="O131" i="14"/>
  <c r="P132" i="14"/>
  <c r="Q132" i="14"/>
  <c r="R132" i="14"/>
  <c r="M132" i="14"/>
  <c r="N132" i="14"/>
  <c r="M133" i="14" l="1"/>
  <c r="M134" i="14" s="1"/>
  <c r="N133" i="14"/>
  <c r="R133" i="14"/>
  <c r="P133" i="14"/>
  <c r="Q133" i="14"/>
  <c r="S131" i="14"/>
  <c r="O132" i="14"/>
  <c r="Q134" i="14" l="1"/>
  <c r="Q135" i="14" s="1"/>
  <c r="Q136" i="14" s="1"/>
  <c r="R134" i="14"/>
  <c r="R135" i="14" s="1"/>
  <c r="R136" i="14" s="1"/>
  <c r="P134" i="14"/>
  <c r="P135" i="14" s="1"/>
  <c r="P136" i="14" s="1"/>
  <c r="N134" i="14"/>
  <c r="O133" i="14"/>
  <c r="M135" i="14"/>
  <c r="M136" i="14" s="1"/>
  <c r="S132" i="14"/>
  <c r="P137" i="14" l="1"/>
  <c r="M137" i="14"/>
  <c r="R137" i="14"/>
  <c r="Q137" i="14"/>
  <c r="N135" i="14"/>
  <c r="N136" i="14" s="1"/>
  <c r="O134" i="14"/>
  <c r="S134" i="14" s="1"/>
  <c r="S133" i="14"/>
  <c r="Q138" i="14" l="1"/>
  <c r="Q139" i="14" s="1"/>
  <c r="Q140" i="14" s="1"/>
  <c r="M138" i="14"/>
  <c r="R138" i="14"/>
  <c r="R139" i="14" s="1"/>
  <c r="R140" i="14" s="1"/>
  <c r="P138" i="14"/>
  <c r="P139" i="14" s="1"/>
  <c r="P140" i="14" s="1"/>
  <c r="N137" i="14"/>
  <c r="O135" i="14"/>
  <c r="N138" i="14" l="1"/>
  <c r="M139" i="14"/>
  <c r="M140" i="14" s="1"/>
  <c r="M141" i="14" s="1"/>
  <c r="M142" i="14" s="1"/>
  <c r="M143" i="14" s="1"/>
  <c r="M144" i="14" s="1"/>
  <c r="R141" i="14"/>
  <c r="P141" i="14"/>
  <c r="Q141" i="14"/>
  <c r="O136" i="14"/>
  <c r="O137" i="14" s="1"/>
  <c r="S135" i="14"/>
  <c r="S137" i="14" l="1"/>
  <c r="O138" i="14"/>
  <c r="S138" i="14" s="1"/>
  <c r="N139" i="14"/>
  <c r="N140" i="14" s="1"/>
  <c r="N141" i="14" s="1"/>
  <c r="N142" i="14" s="1"/>
  <c r="N143" i="14" s="1"/>
  <c r="N144" i="14" s="1"/>
  <c r="Q142" i="14"/>
  <c r="P142" i="14"/>
  <c r="R142" i="14"/>
  <c r="S136" i="14"/>
  <c r="O139" i="14" l="1"/>
  <c r="O140" i="14" s="1"/>
  <c r="S140" i="14" s="1"/>
  <c r="R143" i="14"/>
  <c r="P143" i="14"/>
  <c r="Q143" i="14"/>
  <c r="S139" i="14" l="1"/>
  <c r="O141" i="14"/>
  <c r="S141" i="14" s="1"/>
  <c r="P144" i="14"/>
  <c r="Q144" i="14"/>
  <c r="R144" i="14"/>
  <c r="O142" i="14" l="1"/>
  <c r="S142" i="14" s="1"/>
  <c r="O143" i="14" l="1"/>
  <c r="S143" i="14" s="1"/>
  <c r="O144" i="14" l="1"/>
  <c r="S144" i="14" s="1"/>
  <c r="O145" i="14" l="1"/>
  <c r="O146" i="14" l="1"/>
  <c r="O147" i="14" l="1"/>
  <c r="O148" i="14" s="1"/>
  <c r="O149" i="14" s="1"/>
  <c r="O150" i="14" s="1"/>
  <c r="O151" i="14" l="1"/>
  <c r="M145" i="14" l="1"/>
  <c r="M146" i="14" s="1"/>
  <c r="N145" i="14"/>
  <c r="N146" i="14" s="1"/>
  <c r="N147" i="14" s="1"/>
  <c r="N148" i="14" s="1"/>
  <c r="N149" i="14" s="1"/>
  <c r="N150" i="14" s="1"/>
  <c r="N151" i="14" s="1"/>
  <c r="N152" i="14" s="1"/>
  <c r="N153" i="14" s="1"/>
  <c r="P145" i="14"/>
  <c r="P146" i="14" s="1"/>
  <c r="P147" i="14" s="1"/>
  <c r="P148" i="14" s="1"/>
  <c r="P149" i="14" s="1"/>
  <c r="P150" i="14" s="1"/>
  <c r="P151" i="14" s="1"/>
  <c r="P153" i="14" s="1"/>
  <c r="Q145" i="14"/>
  <c r="Q146" i="14" s="1"/>
  <c r="Q147" i="14" s="1"/>
  <c r="Q148" i="14" s="1"/>
  <c r="Q149" i="14" s="1"/>
  <c r="Q150" i="14" s="1"/>
  <c r="Q151" i="14" s="1"/>
  <c r="Q153" i="14" s="1"/>
  <c r="R145" i="14"/>
  <c r="R146" i="14" s="1"/>
  <c r="R147" i="14" s="1"/>
  <c r="R148" i="14" s="1"/>
  <c r="R149" i="14" s="1"/>
  <c r="R150" i="14" s="1"/>
  <c r="R151" i="14" s="1"/>
  <c r="R152" i="14" s="1"/>
  <c r="R153" i="14" s="1"/>
  <c r="O152" i="14" l="1"/>
  <c r="O153" i="14" s="1"/>
  <c r="M157" i="14" s="1"/>
  <c r="S145" i="14"/>
  <c r="M156" i="14"/>
  <c r="M147" i="14"/>
  <c r="S146" i="14"/>
  <c r="M148" i="14" l="1"/>
  <c r="S147" i="14"/>
  <c r="S148" i="14" l="1"/>
  <c r="M149" i="14"/>
  <c r="S149" i="14" l="1"/>
  <c r="M150" i="14"/>
  <c r="S150" i="14" l="1"/>
  <c r="M151" i="14"/>
  <c r="M152" i="14" l="1"/>
  <c r="M153" i="14" s="1"/>
  <c r="S151" i="14"/>
  <c r="M155" i="14" l="1"/>
  <c r="S153" i="14"/>
  <c r="S152" i="14"/>
  <c r="D56" i="16"/>
  <c r="N26" i="20" l="1"/>
  <c r="N27" i="20" l="1"/>
  <c r="N28" i="20" l="1"/>
  <c r="N29" i="20" s="1"/>
  <c r="N30" i="20" s="1"/>
  <c r="N31" i="20" s="1"/>
  <c r="N32" i="20" s="1"/>
  <c r="N33" i="20" s="1"/>
  <c r="N34" i="20" s="1"/>
  <c r="N35" i="20" s="1"/>
  <c r="N36" i="20" l="1"/>
  <c r="N37" i="20" l="1"/>
  <c r="N38" i="20" s="1"/>
  <c r="N39" i="20" l="1"/>
  <c r="N40" i="20" s="1"/>
  <c r="N41" i="20" l="1"/>
  <c r="O5" i="20" l="1"/>
  <c r="O6" i="20" s="1"/>
  <c r="O7" i="20" s="1"/>
  <c r="O8" i="20" s="1"/>
  <c r="O9" i="20" s="1"/>
  <c r="O10" i="20" s="1"/>
  <c r="O11" i="20" s="1"/>
  <c r="O12" i="20" s="1"/>
  <c r="O13" i="20" s="1"/>
  <c r="O14" i="20" s="1"/>
  <c r="O15" i="20" s="1"/>
  <c r="O16" i="20" s="1"/>
  <c r="O17" i="20" s="1"/>
  <c r="P5" i="20"/>
  <c r="P6" i="20" s="1"/>
  <c r="P7" i="20" s="1"/>
  <c r="P8" i="20" s="1"/>
  <c r="P9" i="20" s="1"/>
  <c r="P10" i="20" s="1"/>
  <c r="P11" i="20" s="1"/>
  <c r="P12" i="20" s="1"/>
  <c r="P13" i="20" s="1"/>
  <c r="P14" i="20" s="1"/>
  <c r="P15" i="20" s="1"/>
  <c r="P16" i="20" s="1"/>
  <c r="P17" i="20" s="1"/>
  <c r="Q5" i="20"/>
  <c r="Q6" i="20" s="1"/>
  <c r="Q7" i="20" s="1"/>
  <c r="Q8" i="20" s="1"/>
  <c r="Q9" i="20" s="1"/>
  <c r="Q10" i="20" s="1"/>
  <c r="Q11" i="20" s="1"/>
  <c r="Q12" i="20" s="1"/>
  <c r="Q13" i="20" s="1"/>
  <c r="Q14" i="20" s="1"/>
  <c r="Q15" i="20" s="1"/>
  <c r="Q16" i="20" s="1"/>
  <c r="Q17" i="20" s="1"/>
  <c r="R5" i="20"/>
  <c r="R6" i="20" s="1"/>
  <c r="R7" i="20" s="1"/>
  <c r="R8" i="20" s="1"/>
  <c r="R9" i="20" s="1"/>
  <c r="R10" i="20" s="1"/>
  <c r="R11" i="20" s="1"/>
  <c r="R12" i="20" s="1"/>
  <c r="R13" i="20" s="1"/>
  <c r="R14" i="20" s="1"/>
  <c r="R15" i="20" s="1"/>
  <c r="R16" i="20" s="1"/>
  <c r="R17" i="20" s="1"/>
  <c r="S5" i="20"/>
  <c r="T5" i="20" l="1"/>
  <c r="R18" i="20"/>
  <c r="Q18" i="20"/>
  <c r="O18" i="20"/>
  <c r="P18" i="20"/>
  <c r="S6" i="20"/>
  <c r="S7" i="20" s="1"/>
  <c r="T6" i="20" l="1"/>
  <c r="P19" i="20"/>
  <c r="P20" i="20" s="1"/>
  <c r="Q19" i="20"/>
  <c r="Q20" i="20" s="1"/>
  <c r="O19" i="20"/>
  <c r="O20" i="20" s="1"/>
  <c r="R19" i="20"/>
  <c r="R20" i="20" s="1"/>
  <c r="S8" i="20"/>
  <c r="T7" i="20"/>
  <c r="R21" i="20" l="1"/>
  <c r="O21" i="20"/>
  <c r="O22" i="20" s="1"/>
  <c r="P21" i="20"/>
  <c r="Q21" i="20"/>
  <c r="T8" i="20"/>
  <c r="S9" i="20"/>
  <c r="Q22" i="20" l="1"/>
  <c r="Q23" i="20" s="1"/>
  <c r="P22" i="20"/>
  <c r="P23" i="20" s="1"/>
  <c r="R22" i="20"/>
  <c r="R23" i="20" s="1"/>
  <c r="O23" i="20"/>
  <c r="T9" i="20"/>
  <c r="S10" i="20"/>
  <c r="O24" i="20" l="1"/>
  <c r="R24" i="20"/>
  <c r="R25" i="20" s="1"/>
  <c r="R26" i="20" s="1"/>
  <c r="P24" i="20"/>
  <c r="P25" i="20" s="1"/>
  <c r="P26" i="20" s="1"/>
  <c r="Q24" i="20"/>
  <c r="Q25" i="20" s="1"/>
  <c r="Q26" i="20" s="1"/>
  <c r="S11" i="20"/>
  <c r="T10" i="20"/>
  <c r="Q27" i="20" l="1"/>
  <c r="Q28" i="20" s="1"/>
  <c r="Q29" i="20" s="1"/>
  <c r="Q30" i="20" s="1"/>
  <c r="Q31" i="20" s="1"/>
  <c r="P27" i="20"/>
  <c r="P28" i="20" s="1"/>
  <c r="P29" i="20" s="1"/>
  <c r="P30" i="20" s="1"/>
  <c r="P31" i="20" s="1"/>
  <c r="R27" i="20"/>
  <c r="R28" i="20" s="1"/>
  <c r="R29" i="20" s="1"/>
  <c r="R30" i="20" s="1"/>
  <c r="R31" i="20" s="1"/>
  <c r="O25" i="20"/>
  <c r="O26" i="20" s="1"/>
  <c r="S12" i="20"/>
  <c r="T11" i="20"/>
  <c r="R32" i="20" l="1"/>
  <c r="P32" i="20"/>
  <c r="Q32" i="20"/>
  <c r="O27" i="20"/>
  <c r="T12" i="20"/>
  <c r="S13" i="20"/>
  <c r="Q33" i="20" l="1"/>
  <c r="P33" i="20"/>
  <c r="R33" i="20"/>
  <c r="O28" i="20"/>
  <c r="O29" i="20" s="1"/>
  <c r="O30" i="20" s="1"/>
  <c r="O31" i="20" s="1"/>
  <c r="T13" i="20"/>
  <c r="S14" i="20"/>
  <c r="P34" i="20" l="1"/>
  <c r="R34" i="20"/>
  <c r="Q34" i="20"/>
  <c r="O32" i="20"/>
  <c r="O33" i="20" s="1"/>
  <c r="O34" i="20" s="1"/>
  <c r="O35" i="20" s="1"/>
  <c r="S15" i="20"/>
  <c r="T14" i="20"/>
  <c r="R35" i="20" l="1"/>
  <c r="R36" i="20" s="1"/>
  <c r="R37" i="20" s="1"/>
  <c r="Q35" i="20"/>
  <c r="Q36" i="20" s="1"/>
  <c r="Q37" i="20" s="1"/>
  <c r="P35" i="20"/>
  <c r="P36" i="20" s="1"/>
  <c r="P37" i="20" s="1"/>
  <c r="O36" i="20"/>
  <c r="O37" i="20" s="1"/>
  <c r="S16" i="20"/>
  <c r="T15" i="20"/>
  <c r="O38" i="20" l="1"/>
  <c r="P38" i="20"/>
  <c r="P39" i="20" s="1"/>
  <c r="P40" i="20" s="1"/>
  <c r="P41" i="20" s="1"/>
  <c r="Q38" i="20"/>
  <c r="Q39" i="20" s="1"/>
  <c r="Q40" i="20" s="1"/>
  <c r="Q41" i="20" s="1"/>
  <c r="R38" i="20"/>
  <c r="R39" i="20" s="1"/>
  <c r="R40" i="20" s="1"/>
  <c r="R41" i="20" s="1"/>
  <c r="S17" i="20"/>
  <c r="S18" i="20" s="1"/>
  <c r="T16" i="20"/>
  <c r="O39" i="20" l="1"/>
  <c r="O40" i="20" s="1"/>
  <c r="O41" i="20" s="1"/>
  <c r="O42" i="20" s="1"/>
  <c r="O43" i="20" s="1"/>
  <c r="T18" i="20"/>
  <c r="S19" i="20"/>
  <c r="T19" i="20" s="1"/>
  <c r="T17" i="20"/>
  <c r="O44" i="20" l="1"/>
  <c r="O45" i="20" s="1"/>
  <c r="O46" i="20" s="1"/>
  <c r="O47" i="20" s="1"/>
  <c r="S20" i="20"/>
  <c r="O48" i="20" l="1"/>
  <c r="S21" i="20"/>
  <c r="T20" i="20"/>
  <c r="T21" i="20" l="1"/>
  <c r="S22" i="20"/>
  <c r="T22" i="20" s="1"/>
  <c r="S23" i="20" l="1"/>
  <c r="S24" i="20" s="1"/>
  <c r="T24" i="20" s="1"/>
  <c r="T23" i="20" l="1"/>
  <c r="S25" i="20"/>
  <c r="T25" i="20" s="1"/>
  <c r="S26" i="20" l="1"/>
  <c r="T26" i="20" l="1"/>
  <c r="S27" i="20"/>
  <c r="T27" i="20" l="1"/>
  <c r="S28" i="20"/>
  <c r="T28" i="20" l="1"/>
  <c r="S29" i="20"/>
  <c r="T29" i="20" l="1"/>
  <c r="S30" i="20"/>
  <c r="S31" i="20" l="1"/>
  <c r="S32" i="20" s="1"/>
  <c r="T30" i="20"/>
  <c r="T32" i="20" l="1"/>
  <c r="S33" i="20"/>
  <c r="T31" i="20"/>
  <c r="T33" i="20" l="1"/>
  <c r="S34" i="20"/>
  <c r="S35" i="20" s="1"/>
  <c r="T35" i="20" s="1"/>
  <c r="T34" i="20" l="1"/>
  <c r="S36" i="20"/>
  <c r="T36" i="20" l="1"/>
  <c r="S37" i="20"/>
  <c r="S38" i="20" s="1"/>
  <c r="T38" i="20" s="1"/>
  <c r="S39" i="20" l="1"/>
  <c r="T37" i="20"/>
  <c r="S40" i="20" l="1"/>
  <c r="T39" i="20"/>
  <c r="T40" i="20" l="1"/>
  <c r="S41" i="20"/>
  <c r="T41" i="20" l="1"/>
  <c r="P42" i="20" l="1"/>
  <c r="P43" i="20" s="1"/>
  <c r="Q42" i="20"/>
  <c r="Q43" i="20" s="1"/>
  <c r="R42" i="20"/>
  <c r="R43" i="20" s="1"/>
  <c r="S42" i="20"/>
  <c r="S43" i="20" s="1"/>
  <c r="N42" i="20"/>
  <c r="N43" i="20" s="1"/>
  <c r="N44" i="20" l="1"/>
  <c r="S44" i="20"/>
  <c r="S45" i="20" s="1"/>
  <c r="S46" i="20" s="1"/>
  <c r="S47" i="20" s="1"/>
  <c r="S48" i="20" s="1"/>
  <c r="R44" i="20"/>
  <c r="R45" i="20" s="1"/>
  <c r="R46" i="20" s="1"/>
  <c r="R47" i="20" s="1"/>
  <c r="R48" i="20" s="1"/>
  <c r="Q44" i="20"/>
  <c r="Q45" i="20" s="1"/>
  <c r="Q46" i="20" s="1"/>
  <c r="Q47" i="20" s="1"/>
  <c r="Q48" i="20" s="1"/>
  <c r="P44" i="20"/>
  <c r="P45" i="20" s="1"/>
  <c r="P46" i="20" s="1"/>
  <c r="P47" i="20" s="1"/>
  <c r="P48" i="20" s="1"/>
  <c r="T43" i="20"/>
  <c r="T42" i="20"/>
  <c r="T44" i="20" l="1"/>
  <c r="N45" i="20"/>
  <c r="N46" i="20" l="1"/>
  <c r="T45" i="20"/>
  <c r="N47" i="20" l="1"/>
  <c r="T46" i="20"/>
  <c r="T47" i="20" l="1"/>
  <c r="N48" i="20"/>
  <c r="T48" i="20" l="1"/>
  <c r="N49" i="20"/>
  <c r="N50" i="20" s="1"/>
  <c r="N51" i="20" s="1"/>
  <c r="N52" i="20" s="1"/>
  <c r="N53" i="20" s="1"/>
  <c r="N54" i="20" s="1"/>
  <c r="N55" i="20" l="1"/>
  <c r="N56" i="20" s="1"/>
  <c r="N57" i="20" s="1"/>
  <c r="N58" i="20" l="1"/>
  <c r="N59" i="20" l="1"/>
  <c r="N60" i="20" l="1"/>
  <c r="N61" i="20" l="1"/>
  <c r="N62" i="20" l="1"/>
  <c r="N63" i="20" l="1"/>
  <c r="N64" i="20" l="1"/>
  <c r="N65" i="20" l="1"/>
  <c r="N66" i="20" l="1"/>
  <c r="N67" i="20" l="1"/>
  <c r="N68" i="20" l="1"/>
  <c r="N69" i="20" l="1"/>
  <c r="N70" i="20" l="1"/>
  <c r="N71" i="20" l="1"/>
  <c r="N72" i="20" l="1"/>
  <c r="N73" i="20" l="1"/>
  <c r="N74" i="20" l="1"/>
  <c r="N75" i="20" l="1"/>
  <c r="N76" i="20" l="1"/>
  <c r="N77" i="20" l="1"/>
  <c r="N78" i="20" l="1"/>
  <c r="N79" i="20" l="1"/>
  <c r="N80" i="20" l="1"/>
  <c r="N81" i="20" l="1"/>
  <c r="N82" i="20" l="1"/>
  <c r="N83" i="20" l="1"/>
  <c r="N84" i="20" l="1"/>
  <c r="N85" i="20" l="1"/>
  <c r="N86" i="20" l="1"/>
  <c r="N87" i="20" l="1"/>
  <c r="N88" i="20" l="1"/>
  <c r="N89" i="20" l="1"/>
  <c r="N90" i="20" l="1"/>
  <c r="N91" i="20" l="1"/>
  <c r="N92" i="20" l="1"/>
  <c r="N93" i="20" l="1"/>
  <c r="N94" i="20" l="1"/>
  <c r="N95" i="20" l="1"/>
  <c r="N96" i="20" l="1"/>
  <c r="N97" i="20" l="1"/>
  <c r="N98" i="20" l="1"/>
  <c r="N99" i="20" l="1"/>
  <c r="N100" i="20" l="1"/>
  <c r="N101" i="20" l="1"/>
  <c r="N102" i="20" l="1"/>
  <c r="N103" i="20" l="1"/>
  <c r="N104" i="20" s="1"/>
  <c r="N105" i="20" l="1"/>
  <c r="N106" i="20" l="1"/>
  <c r="N107" i="20" l="1"/>
  <c r="N108" i="20" l="1"/>
  <c r="N109" i="20" l="1"/>
  <c r="N110" i="20" l="1"/>
  <c r="N111" i="20" l="1"/>
  <c r="N112" i="20" l="1"/>
  <c r="N113" i="20" l="1"/>
  <c r="N114" i="20" s="1"/>
  <c r="N115" i="20" s="1"/>
  <c r="N116" i="20" s="1"/>
  <c r="N117" i="20" s="1"/>
  <c r="N118" i="20" s="1"/>
  <c r="N119" i="20" s="1"/>
  <c r="N120" i="20" l="1"/>
  <c r="N121" i="20" l="1"/>
  <c r="N122" i="20" s="1"/>
  <c r="N123" i="20" s="1"/>
  <c r="N124" i="20" l="1"/>
  <c r="N125" i="20" l="1"/>
  <c r="N126" i="20" l="1"/>
  <c r="N127" i="20" l="1"/>
  <c r="N128" i="20" l="1"/>
  <c r="N129" i="20" l="1"/>
  <c r="N130" i="20" l="1"/>
  <c r="N131" i="20" l="1"/>
  <c r="N132" i="20" l="1"/>
  <c r="N133" i="20" l="1"/>
  <c r="N134" i="20" s="1"/>
  <c r="N135" i="20" l="1"/>
  <c r="N136" i="20" l="1"/>
  <c r="N137" i="20" s="1"/>
  <c r="N138" i="20" l="1"/>
  <c r="N139" i="20" s="1"/>
  <c r="N140" i="20" s="1"/>
  <c r="N141" i="20" l="1"/>
  <c r="N142" i="20" s="1"/>
  <c r="N143" i="20" l="1"/>
  <c r="N144" i="20" s="1"/>
  <c r="N145" i="20" s="1"/>
  <c r="N146" i="20" s="1"/>
  <c r="N147" i="20" l="1"/>
  <c r="N148" i="20" l="1"/>
  <c r="N149" i="20" l="1"/>
  <c r="N150" i="20" l="1"/>
  <c r="N151" i="20" s="1"/>
  <c r="N152" i="20" s="1"/>
  <c r="N153" i="20" l="1"/>
  <c r="N154" i="20" l="1"/>
  <c r="N155" i="20" l="1"/>
  <c r="N156" i="20" s="1"/>
  <c r="N157" i="20" l="1"/>
  <c r="N158" i="20" s="1"/>
  <c r="N159" i="20" s="1"/>
  <c r="N160" i="20" l="1"/>
  <c r="N161" i="20" l="1"/>
  <c r="N162" i="20" s="1"/>
  <c r="N163" i="20" s="1"/>
  <c r="N164" i="20" s="1"/>
  <c r="N165" i="20" s="1"/>
  <c r="N166" i="20" s="1"/>
  <c r="N167" i="20" l="1"/>
  <c r="N168" i="20" l="1"/>
  <c r="N169" i="20" s="1"/>
  <c r="N170" i="20" s="1"/>
  <c r="N171" i="20" s="1"/>
  <c r="N172" i="20" l="1"/>
  <c r="N173" i="20" s="1"/>
  <c r="N174" i="20" s="1"/>
  <c r="N175" i="20" s="1"/>
  <c r="N176" i="20" s="1"/>
  <c r="N177" i="20" s="1"/>
  <c r="N178" i="20" l="1"/>
  <c r="N179" i="20" l="1"/>
  <c r="N180" i="20" s="1"/>
  <c r="N181" i="20" s="1"/>
  <c r="N182" i="20" s="1"/>
  <c r="N183" i="20" s="1"/>
  <c r="N184" i="20" l="1"/>
  <c r="N185" i="20" s="1"/>
  <c r="N186" i="20" s="1"/>
  <c r="N187" i="20" s="1"/>
  <c r="N188" i="20" s="1"/>
  <c r="N189" i="20" l="1"/>
  <c r="O49" i="20"/>
  <c r="O50" i="20" s="1"/>
  <c r="O51" i="20" s="1"/>
  <c r="O52" i="20" s="1"/>
  <c r="O53" i="20" s="1"/>
  <c r="O54" i="20" s="1"/>
  <c r="P49" i="20"/>
  <c r="P50" i="20" s="1"/>
  <c r="P51" i="20" s="1"/>
  <c r="P52" i="20" s="1"/>
  <c r="P53" i="20" s="1"/>
  <c r="P54" i="20" s="1"/>
  <c r="P55" i="20" s="1"/>
  <c r="Q49" i="20"/>
  <c r="Q50" i="20" s="1"/>
  <c r="Q51" i="20" s="1"/>
  <c r="R49" i="20"/>
  <c r="R50" i="20" s="1"/>
  <c r="R51" i="20" s="1"/>
  <c r="R52" i="20" s="1"/>
  <c r="R53" i="20" s="1"/>
  <c r="R54" i="20" s="1"/>
  <c r="R55" i="20" s="1"/>
  <c r="S49" i="20"/>
  <c r="S50" i="20" s="1"/>
  <c r="S51" i="20" s="1"/>
  <c r="S52" i="20" s="1"/>
  <c r="S53" i="20" s="1"/>
  <c r="S54" i="20" s="1"/>
  <c r="S55" i="20" s="1"/>
  <c r="S56" i="20" l="1"/>
  <c r="R56" i="20"/>
  <c r="P56" i="20"/>
  <c r="N190" i="20"/>
  <c r="T49" i="20"/>
  <c r="Q52" i="20"/>
  <c r="T51" i="20"/>
  <c r="O55" i="20"/>
  <c r="O56" i="20" s="1"/>
  <c r="O57" i="20" s="1"/>
  <c r="T50" i="20"/>
  <c r="P57" i="20" l="1"/>
  <c r="P58" i="20" s="1"/>
  <c r="P59" i="20" s="1"/>
  <c r="P60" i="20" s="1"/>
  <c r="P61" i="20" s="1"/>
  <c r="P62" i="20" s="1"/>
  <c r="P63" i="20" s="1"/>
  <c r="P64" i="20" s="1"/>
  <c r="P65" i="20" s="1"/>
  <c r="P66" i="20" s="1"/>
  <c r="P67" i="20" s="1"/>
  <c r="P68" i="20" s="1"/>
  <c r="P69" i="20" s="1"/>
  <c r="P70" i="20" s="1"/>
  <c r="P71" i="20" s="1"/>
  <c r="P72" i="20" s="1"/>
  <c r="P73" i="20" s="1"/>
  <c r="P74" i="20" s="1"/>
  <c r="P75" i="20" s="1"/>
  <c r="P76" i="20" s="1"/>
  <c r="P77" i="20" s="1"/>
  <c r="P78" i="20" s="1"/>
  <c r="P79" i="20" s="1"/>
  <c r="P80" i="20" s="1"/>
  <c r="P81" i="20" s="1"/>
  <c r="P82" i="20" s="1"/>
  <c r="P83" i="20" s="1"/>
  <c r="P84" i="20" s="1"/>
  <c r="P85" i="20" s="1"/>
  <c r="P86" i="20" s="1"/>
  <c r="P87" i="20" s="1"/>
  <c r="P88" i="20" s="1"/>
  <c r="P89" i="20" s="1"/>
  <c r="P90" i="20" s="1"/>
  <c r="P91" i="20" s="1"/>
  <c r="P92" i="20" s="1"/>
  <c r="P93" i="20" s="1"/>
  <c r="P94" i="20" s="1"/>
  <c r="P95" i="20" s="1"/>
  <c r="P96" i="20" s="1"/>
  <c r="P97" i="20" s="1"/>
  <c r="P98" i="20" s="1"/>
  <c r="P99" i="20" s="1"/>
  <c r="P100" i="20" s="1"/>
  <c r="P101" i="20" s="1"/>
  <c r="P102" i="20" s="1"/>
  <c r="P103" i="20" s="1"/>
  <c r="P104" i="20" s="1"/>
  <c r="P105" i="20" s="1"/>
  <c r="P106" i="20" s="1"/>
  <c r="P107" i="20" s="1"/>
  <c r="P108" i="20" s="1"/>
  <c r="P109" i="20" s="1"/>
  <c r="P110" i="20" s="1"/>
  <c r="P111" i="20" s="1"/>
  <c r="P112" i="20" s="1"/>
  <c r="P113" i="20" s="1"/>
  <c r="P114" i="20" s="1"/>
  <c r="P115" i="20" s="1"/>
  <c r="P116" i="20" s="1"/>
  <c r="P117" i="20" s="1"/>
  <c r="P118" i="20" s="1"/>
  <c r="P119" i="20" s="1"/>
  <c r="P120" i="20" s="1"/>
  <c r="P121" i="20" s="1"/>
  <c r="P122" i="20" s="1"/>
  <c r="P123" i="20" s="1"/>
  <c r="P124" i="20" s="1"/>
  <c r="P125" i="20" s="1"/>
  <c r="P126" i="20" s="1"/>
  <c r="P127" i="20" s="1"/>
  <c r="P128" i="20" s="1"/>
  <c r="P129" i="20" s="1"/>
  <c r="P130" i="20" s="1"/>
  <c r="P131" i="20" s="1"/>
  <c r="P132" i="20" s="1"/>
  <c r="P133" i="20" s="1"/>
  <c r="P134" i="20" s="1"/>
  <c r="P135" i="20" s="1"/>
  <c r="P136" i="20" s="1"/>
  <c r="R57" i="20"/>
  <c r="R58" i="20" s="1"/>
  <c r="R59" i="20" s="1"/>
  <c r="R60" i="20" s="1"/>
  <c r="R61" i="20" s="1"/>
  <c r="R62" i="20" s="1"/>
  <c r="R63" i="20" s="1"/>
  <c r="R64" i="20" s="1"/>
  <c r="R65" i="20" s="1"/>
  <c r="R66" i="20" s="1"/>
  <c r="R67" i="20" s="1"/>
  <c r="R68" i="20" s="1"/>
  <c r="R69" i="20" s="1"/>
  <c r="R70" i="20" s="1"/>
  <c r="R71" i="20" s="1"/>
  <c r="R72" i="20" s="1"/>
  <c r="R73" i="20" s="1"/>
  <c r="R74" i="20" s="1"/>
  <c r="R75" i="20" s="1"/>
  <c r="R76" i="20" s="1"/>
  <c r="R77" i="20" s="1"/>
  <c r="R78" i="20" s="1"/>
  <c r="R79" i="20" s="1"/>
  <c r="R80" i="20" s="1"/>
  <c r="R81" i="20" s="1"/>
  <c r="R82" i="20" s="1"/>
  <c r="R83" i="20" s="1"/>
  <c r="R84" i="20" s="1"/>
  <c r="R85" i="20" s="1"/>
  <c r="R86" i="20" s="1"/>
  <c r="R87" i="20" s="1"/>
  <c r="R88" i="20" s="1"/>
  <c r="R89" i="20" s="1"/>
  <c r="R90" i="20" s="1"/>
  <c r="R91" i="20" s="1"/>
  <c r="R92" i="20" s="1"/>
  <c r="R93" i="20" s="1"/>
  <c r="R94" i="20" s="1"/>
  <c r="R95" i="20" s="1"/>
  <c r="R96" i="20" s="1"/>
  <c r="R97" i="20" s="1"/>
  <c r="R98" i="20" s="1"/>
  <c r="R99" i="20" s="1"/>
  <c r="R100" i="20" s="1"/>
  <c r="R101" i="20" s="1"/>
  <c r="R102" i="20" s="1"/>
  <c r="R103" i="20" s="1"/>
  <c r="R104" i="20" s="1"/>
  <c r="R105" i="20" s="1"/>
  <c r="R106" i="20" s="1"/>
  <c r="R107" i="20" s="1"/>
  <c r="R108" i="20" s="1"/>
  <c r="R109" i="20" s="1"/>
  <c r="R110" i="20" s="1"/>
  <c r="R111" i="20" s="1"/>
  <c r="R112" i="20" s="1"/>
  <c r="R113" i="20" s="1"/>
  <c r="R114" i="20" s="1"/>
  <c r="R115" i="20" s="1"/>
  <c r="R116" i="20" s="1"/>
  <c r="R117" i="20" s="1"/>
  <c r="R118" i="20" s="1"/>
  <c r="R119" i="20" s="1"/>
  <c r="R120" i="20" s="1"/>
  <c r="R121" i="20" s="1"/>
  <c r="R122" i="20" s="1"/>
  <c r="R123" i="20" s="1"/>
  <c r="R124" i="20" s="1"/>
  <c r="R125" i="20" s="1"/>
  <c r="R126" i="20" s="1"/>
  <c r="R127" i="20" s="1"/>
  <c r="R128" i="20" s="1"/>
  <c r="R129" i="20" s="1"/>
  <c r="R130" i="20" s="1"/>
  <c r="R131" i="20" s="1"/>
  <c r="R132" i="20" s="1"/>
  <c r="R133" i="20" s="1"/>
  <c r="R134" i="20" s="1"/>
  <c r="R135" i="20" s="1"/>
  <c r="R136" i="20" s="1"/>
  <c r="S57" i="20"/>
  <c r="S58" i="20" s="1"/>
  <c r="S59" i="20" s="1"/>
  <c r="S60" i="20" s="1"/>
  <c r="S61" i="20" s="1"/>
  <c r="S62" i="20" s="1"/>
  <c r="S63" i="20" s="1"/>
  <c r="S64" i="20" s="1"/>
  <c r="S65" i="20" s="1"/>
  <c r="S66" i="20" s="1"/>
  <c r="S67" i="20" s="1"/>
  <c r="S68" i="20" s="1"/>
  <c r="S69" i="20" s="1"/>
  <c r="S70" i="20" s="1"/>
  <c r="S71" i="20" s="1"/>
  <c r="S72" i="20" s="1"/>
  <c r="S73" i="20" s="1"/>
  <c r="S74" i="20" s="1"/>
  <c r="S75" i="20" s="1"/>
  <c r="S76" i="20" s="1"/>
  <c r="S77" i="20" s="1"/>
  <c r="S78" i="20" s="1"/>
  <c r="S79" i="20" s="1"/>
  <c r="S80" i="20" s="1"/>
  <c r="S81" i="20" s="1"/>
  <c r="S82" i="20" s="1"/>
  <c r="S83" i="20" s="1"/>
  <c r="S84" i="20" s="1"/>
  <c r="S85" i="20" s="1"/>
  <c r="S86" i="20" s="1"/>
  <c r="S87" i="20" s="1"/>
  <c r="S88" i="20" s="1"/>
  <c r="S89" i="20" s="1"/>
  <c r="S90" i="20" s="1"/>
  <c r="S91" i="20" s="1"/>
  <c r="S92" i="20" s="1"/>
  <c r="S93" i="20" s="1"/>
  <c r="S94" i="20" s="1"/>
  <c r="S95" i="20" s="1"/>
  <c r="S96" i="20" s="1"/>
  <c r="S97" i="20" s="1"/>
  <c r="S98" i="20" s="1"/>
  <c r="S99" i="20" s="1"/>
  <c r="S100" i="20" s="1"/>
  <c r="S101" i="20" s="1"/>
  <c r="S102" i="20" s="1"/>
  <c r="S103" i="20" s="1"/>
  <c r="S104" i="20" s="1"/>
  <c r="S105" i="20" s="1"/>
  <c r="S106" i="20" s="1"/>
  <c r="S107" i="20" s="1"/>
  <c r="S108" i="20" s="1"/>
  <c r="S109" i="20" s="1"/>
  <c r="S110" i="20" s="1"/>
  <c r="S111" i="20" s="1"/>
  <c r="S112" i="20" s="1"/>
  <c r="S113" i="20" s="1"/>
  <c r="S114" i="20" s="1"/>
  <c r="S115" i="20" s="1"/>
  <c r="S116" i="20" s="1"/>
  <c r="S117" i="20" s="1"/>
  <c r="S118" i="20" s="1"/>
  <c r="S119" i="20" s="1"/>
  <c r="S120" i="20" s="1"/>
  <c r="S121" i="20" s="1"/>
  <c r="S122" i="20" s="1"/>
  <c r="S123" i="20" s="1"/>
  <c r="S124" i="20" s="1"/>
  <c r="S125" i="20" s="1"/>
  <c r="S126" i="20" s="1"/>
  <c r="S127" i="20" s="1"/>
  <c r="S128" i="20" s="1"/>
  <c r="S129" i="20" s="1"/>
  <c r="S130" i="20" s="1"/>
  <c r="S131" i="20" s="1"/>
  <c r="S132" i="20" s="1"/>
  <c r="S133" i="20" s="1"/>
  <c r="S134" i="20" s="1"/>
  <c r="S135" i="20" s="1"/>
  <c r="S136" i="20" s="1"/>
  <c r="S137" i="20" s="1"/>
  <c r="N191" i="20"/>
  <c r="O58" i="20"/>
  <c r="Q53" i="20"/>
  <c r="T52" i="20"/>
  <c r="N192" i="20" l="1"/>
  <c r="N193" i="20" s="1"/>
  <c r="N194" i="20" s="1"/>
  <c r="N195" i="20" s="1"/>
  <c r="S138" i="20"/>
  <c r="S139" i="20" s="1"/>
  <c r="S140" i="20" s="1"/>
  <c r="S141" i="20" s="1"/>
  <c r="R137" i="20"/>
  <c r="R138" i="20" s="1"/>
  <c r="R139" i="20" s="1"/>
  <c r="R140" i="20" s="1"/>
  <c r="R141" i="20" s="1"/>
  <c r="P137" i="20"/>
  <c r="P138" i="20" s="1"/>
  <c r="P139" i="20" s="1"/>
  <c r="P140" i="20" s="1"/>
  <c r="P141" i="20" s="1"/>
  <c r="Q54" i="20"/>
  <c r="T53" i="20"/>
  <c r="O59" i="20"/>
  <c r="P142" i="20" l="1"/>
  <c r="P143" i="20" s="1"/>
  <c r="P144" i="20" s="1"/>
  <c r="P145" i="20" s="1"/>
  <c r="P146" i="20" s="1"/>
  <c r="P147" i="20" s="1"/>
  <c r="P148" i="20" s="1"/>
  <c r="P149" i="20" s="1"/>
  <c r="P150" i="20" s="1"/>
  <c r="P151" i="20" s="1"/>
  <c r="P152" i="20" s="1"/>
  <c r="P153" i="20" s="1"/>
  <c r="P154" i="20" s="1"/>
  <c r="P155" i="20" s="1"/>
  <c r="P156" i="20" s="1"/>
  <c r="P157" i="20" s="1"/>
  <c r="P158" i="20" s="1"/>
  <c r="P159" i="20" s="1"/>
  <c r="P160" i="20" s="1"/>
  <c r="P161" i="20" s="1"/>
  <c r="P162" i="20" s="1"/>
  <c r="P163" i="20" s="1"/>
  <c r="P164" i="20" s="1"/>
  <c r="P165" i="20" s="1"/>
  <c r="P166" i="20" s="1"/>
  <c r="P167" i="20" s="1"/>
  <c r="P168" i="20" s="1"/>
  <c r="P169" i="20" s="1"/>
  <c r="R142" i="20"/>
  <c r="R143" i="20" s="1"/>
  <c r="R144" i="20" s="1"/>
  <c r="R145" i="20" s="1"/>
  <c r="R146" i="20" s="1"/>
  <c r="R147" i="20" s="1"/>
  <c r="R148" i="20" s="1"/>
  <c r="R149" i="20" s="1"/>
  <c r="R150" i="20" s="1"/>
  <c r="R151" i="20" s="1"/>
  <c r="R152" i="20" s="1"/>
  <c r="R153" i="20" s="1"/>
  <c r="R154" i="20" s="1"/>
  <c r="R155" i="20" s="1"/>
  <c r="R156" i="20" s="1"/>
  <c r="R157" i="20" s="1"/>
  <c r="R158" i="20" s="1"/>
  <c r="R159" i="20" s="1"/>
  <c r="R160" i="20" s="1"/>
  <c r="R161" i="20" s="1"/>
  <c r="R162" i="20" s="1"/>
  <c r="R163" i="20" s="1"/>
  <c r="R164" i="20" s="1"/>
  <c r="R165" i="20" s="1"/>
  <c r="R166" i="20" s="1"/>
  <c r="R167" i="20" s="1"/>
  <c r="R168" i="20" s="1"/>
  <c r="R169" i="20" s="1"/>
  <c r="S142" i="20"/>
  <c r="S143" i="20" s="1"/>
  <c r="S144" i="20" s="1"/>
  <c r="S145" i="20" s="1"/>
  <c r="S146" i="20" s="1"/>
  <c r="S147" i="20" s="1"/>
  <c r="S148" i="20" s="1"/>
  <c r="S149" i="20" s="1"/>
  <c r="S150" i="20" s="1"/>
  <c r="S151" i="20" s="1"/>
  <c r="S152" i="20" s="1"/>
  <c r="S153" i="20" s="1"/>
  <c r="S154" i="20" s="1"/>
  <c r="S155" i="20" s="1"/>
  <c r="S156" i="20" s="1"/>
  <c r="S157" i="20" s="1"/>
  <c r="S158" i="20" s="1"/>
  <c r="S159" i="20" s="1"/>
  <c r="S160" i="20" s="1"/>
  <c r="S161" i="20" s="1"/>
  <c r="S162" i="20" s="1"/>
  <c r="S163" i="20" s="1"/>
  <c r="S164" i="20" s="1"/>
  <c r="S165" i="20" s="1"/>
  <c r="S166" i="20" s="1"/>
  <c r="S167" i="20" s="1"/>
  <c r="S168" i="20" s="1"/>
  <c r="S169" i="20" s="1"/>
  <c r="N196" i="20"/>
  <c r="O60" i="20"/>
  <c r="Q55" i="20"/>
  <c r="Q56" i="20" s="1"/>
  <c r="T54" i="20"/>
  <c r="T56" i="20" l="1"/>
  <c r="Q57" i="20"/>
  <c r="T57" i="20" s="1"/>
  <c r="N197" i="20"/>
  <c r="N198" i="20" s="1"/>
  <c r="N199" i="20" s="1"/>
  <c r="N200" i="20" s="1"/>
  <c r="S170" i="20"/>
  <c r="P170" i="20"/>
  <c r="R170" i="20"/>
  <c r="T55" i="20"/>
  <c r="O61" i="20"/>
  <c r="Q58" i="20" l="1"/>
  <c r="Q59" i="20" s="1"/>
  <c r="N201" i="20"/>
  <c r="N202" i="20" s="1"/>
  <c r="R171" i="20"/>
  <c r="R172" i="20" s="1"/>
  <c r="R173" i="20" s="1"/>
  <c r="R174" i="20" s="1"/>
  <c r="P171" i="20"/>
  <c r="P172" i="20" s="1"/>
  <c r="P173" i="20" s="1"/>
  <c r="P174" i="20" s="1"/>
  <c r="S171" i="20"/>
  <c r="S172" i="20" s="1"/>
  <c r="S173" i="20" s="1"/>
  <c r="S174" i="20" s="1"/>
  <c r="O62" i="20"/>
  <c r="T58" i="20" l="1"/>
  <c r="N203" i="20"/>
  <c r="N204" i="20" s="1"/>
  <c r="S175" i="20"/>
  <c r="P175" i="20"/>
  <c r="R175" i="20"/>
  <c r="Q60" i="20"/>
  <c r="T59" i="20"/>
  <c r="O63" i="20"/>
  <c r="N205" i="20" l="1"/>
  <c r="R176" i="20"/>
  <c r="P176" i="20"/>
  <c r="S176" i="20"/>
  <c r="O64" i="20"/>
  <c r="Q61" i="20"/>
  <c r="T60" i="20"/>
  <c r="N206" i="20" l="1"/>
  <c r="N207" i="20" s="1"/>
  <c r="P177" i="20"/>
  <c r="P178" i="20" s="1"/>
  <c r="S177" i="20"/>
  <c r="S178" i="20" s="1"/>
  <c r="R177" i="20"/>
  <c r="R178" i="20" s="1"/>
  <c r="O65" i="20"/>
  <c r="Q62" i="20"/>
  <c r="T61" i="20"/>
  <c r="N208" i="20" l="1"/>
  <c r="N209" i="20" s="1"/>
  <c r="N210" i="20" s="1"/>
  <c r="N211" i="20" s="1"/>
  <c r="S179" i="20"/>
  <c r="S180" i="20" s="1"/>
  <c r="R179" i="20"/>
  <c r="R180" i="20" s="1"/>
  <c r="P179" i="20"/>
  <c r="P180" i="20" s="1"/>
  <c r="O66" i="20"/>
  <c r="Q63" i="20"/>
  <c r="T62" i="20"/>
  <c r="N212" i="20" l="1"/>
  <c r="N213" i="20" s="1"/>
  <c r="N214" i="20" s="1"/>
  <c r="P181" i="20"/>
  <c r="R181" i="20"/>
  <c r="S181" i="20"/>
  <c r="Q64" i="20"/>
  <c r="T63" i="20"/>
  <c r="O67" i="20"/>
  <c r="N215" i="20" l="1"/>
  <c r="R182" i="20"/>
  <c r="R183" i="20" s="1"/>
  <c r="S182" i="20"/>
  <c r="S183" i="20" s="1"/>
  <c r="P182" i="20"/>
  <c r="P183" i="20" s="1"/>
  <c r="O68" i="20"/>
  <c r="Q65" i="20"/>
  <c r="T64" i="20"/>
  <c r="N216" i="20" l="1"/>
  <c r="N217" i="20" s="1"/>
  <c r="N218" i="20" s="1"/>
  <c r="N219" i="20" s="1"/>
  <c r="N220" i="20" s="1"/>
  <c r="N221" i="20" s="1"/>
  <c r="N222" i="20" s="1"/>
  <c r="P184" i="20"/>
  <c r="P185" i="20" s="1"/>
  <c r="P186" i="20" s="1"/>
  <c r="P187" i="20" s="1"/>
  <c r="P188" i="20" s="1"/>
  <c r="S184" i="20"/>
  <c r="S185" i="20" s="1"/>
  <c r="S186" i="20" s="1"/>
  <c r="S187" i="20" s="1"/>
  <c r="S188" i="20" s="1"/>
  <c r="R184" i="20"/>
  <c r="R185" i="20" s="1"/>
  <c r="R186" i="20" s="1"/>
  <c r="R187" i="20" s="1"/>
  <c r="R188" i="20" s="1"/>
  <c r="Q66" i="20"/>
  <c r="T65" i="20"/>
  <c r="O69" i="20"/>
  <c r="N223" i="20" l="1"/>
  <c r="N224" i="20" s="1"/>
  <c r="N225" i="20" s="1"/>
  <c r="N226" i="20" s="1"/>
  <c r="R189" i="20"/>
  <c r="R190" i="20" s="1"/>
  <c r="S189" i="20"/>
  <c r="S190" i="20" s="1"/>
  <c r="P189" i="20"/>
  <c r="P190" i="20" s="1"/>
  <c r="O70" i="20"/>
  <c r="Q67" i="20"/>
  <c r="T66" i="20"/>
  <c r="N227" i="20" l="1"/>
  <c r="N228" i="20" s="1"/>
  <c r="N229" i="20" s="1"/>
  <c r="N230" i="20" s="1"/>
  <c r="N231" i="20" s="1"/>
  <c r="N232" i="20" s="1"/>
  <c r="N233" i="20" s="1"/>
  <c r="P191" i="20"/>
  <c r="P192" i="20" s="1"/>
  <c r="P193" i="20" s="1"/>
  <c r="S191" i="20"/>
  <c r="S192" i="20" s="1"/>
  <c r="S193" i="20" s="1"/>
  <c r="R191" i="20"/>
  <c r="R192" i="20" s="1"/>
  <c r="R193" i="20" s="1"/>
  <c r="Q68" i="20"/>
  <c r="T67" i="20"/>
  <c r="O71" i="20"/>
  <c r="R194" i="20" l="1"/>
  <c r="R195" i="20" s="1"/>
  <c r="R196" i="20" s="1"/>
  <c r="S194" i="20"/>
  <c r="S195" i="20" s="1"/>
  <c r="S196" i="20" s="1"/>
  <c r="P194" i="20"/>
  <c r="P195" i="20" s="1"/>
  <c r="P196" i="20" s="1"/>
  <c r="O72" i="20"/>
  <c r="Q69" i="20"/>
  <c r="T68" i="20"/>
  <c r="S197" i="20" l="1"/>
  <c r="P197" i="20"/>
  <c r="R197" i="20"/>
  <c r="O73" i="20"/>
  <c r="Q70" i="20"/>
  <c r="T69" i="20"/>
  <c r="P198" i="20" l="1"/>
  <c r="P199" i="20" s="1"/>
  <c r="P200" i="20" s="1"/>
  <c r="R198" i="20"/>
  <c r="R199" i="20" s="1"/>
  <c r="R200" i="20" s="1"/>
  <c r="S198" i="20"/>
  <c r="S199" i="20" s="1"/>
  <c r="S200" i="20" s="1"/>
  <c r="Q71" i="20"/>
  <c r="T70" i="20"/>
  <c r="O74" i="20"/>
  <c r="S201" i="20" l="1"/>
  <c r="R201" i="20"/>
  <c r="P201" i="20"/>
  <c r="O75" i="20"/>
  <c r="Q72" i="20"/>
  <c r="T71" i="20"/>
  <c r="P202" i="20" l="1"/>
  <c r="P203" i="20" s="1"/>
  <c r="P204" i="20" s="1"/>
  <c r="R202" i="20"/>
  <c r="R203" i="20" s="1"/>
  <c r="R204" i="20" s="1"/>
  <c r="S202" i="20"/>
  <c r="S203" i="20" s="1"/>
  <c r="S204" i="20" s="1"/>
  <c r="Q73" i="20"/>
  <c r="T72" i="20"/>
  <c r="O76" i="20"/>
  <c r="S205" i="20" l="1"/>
  <c r="S206" i="20" s="1"/>
  <c r="S207" i="20" s="1"/>
  <c r="R205" i="20"/>
  <c r="R206" i="20" s="1"/>
  <c r="R207" i="20" s="1"/>
  <c r="P205" i="20"/>
  <c r="P206" i="20" s="1"/>
  <c r="P207" i="20" s="1"/>
  <c r="O77" i="20"/>
  <c r="Q74" i="20"/>
  <c r="T73" i="20"/>
  <c r="P208" i="20" l="1"/>
  <c r="R208" i="20"/>
  <c r="S208" i="20"/>
  <c r="Q75" i="20"/>
  <c r="T74" i="20"/>
  <c r="O78" i="20"/>
  <c r="S209" i="20" l="1"/>
  <c r="R209" i="20"/>
  <c r="P209" i="20"/>
  <c r="O79" i="20"/>
  <c r="Q76" i="20"/>
  <c r="T75" i="20"/>
  <c r="P210" i="20" l="1"/>
  <c r="R210" i="20"/>
  <c r="S210" i="20"/>
  <c r="Q77" i="20"/>
  <c r="T76" i="20"/>
  <c r="O80" i="20"/>
  <c r="S211" i="20" l="1"/>
  <c r="S212" i="20" s="1"/>
  <c r="S213" i="20" s="1"/>
  <c r="S214" i="20" s="1"/>
  <c r="R211" i="20"/>
  <c r="R212" i="20" s="1"/>
  <c r="R213" i="20" s="1"/>
  <c r="R214" i="20" s="1"/>
  <c r="P211" i="20"/>
  <c r="P212" i="20" s="1"/>
  <c r="P213" i="20" s="1"/>
  <c r="P214" i="20" s="1"/>
  <c r="O81" i="20"/>
  <c r="Q78" i="20"/>
  <c r="T77" i="20"/>
  <c r="P215" i="20" l="1"/>
  <c r="P216" i="20" s="1"/>
  <c r="P217" i="20" s="1"/>
  <c r="P218" i="20" s="1"/>
  <c r="P219" i="20" s="1"/>
  <c r="P220" i="20" s="1"/>
  <c r="P221" i="20" s="1"/>
  <c r="P222" i="20" s="1"/>
  <c r="P223" i="20" s="1"/>
  <c r="P224" i="20" s="1"/>
  <c r="P225" i="20" s="1"/>
  <c r="P226" i="20" s="1"/>
  <c r="P227" i="20" s="1"/>
  <c r="P228" i="20" s="1"/>
  <c r="P229" i="20" s="1"/>
  <c r="P230" i="20" s="1"/>
  <c r="R215" i="20"/>
  <c r="R216" i="20" s="1"/>
  <c r="R217" i="20" s="1"/>
  <c r="R218" i="20" s="1"/>
  <c r="R219" i="20" s="1"/>
  <c r="R220" i="20" s="1"/>
  <c r="R221" i="20" s="1"/>
  <c r="R222" i="20" s="1"/>
  <c r="R223" i="20" s="1"/>
  <c r="R224" i="20" s="1"/>
  <c r="R225" i="20" s="1"/>
  <c r="R226" i="20" s="1"/>
  <c r="R227" i="20" s="1"/>
  <c r="R228" i="20" s="1"/>
  <c r="R229" i="20" s="1"/>
  <c r="R230" i="20" s="1"/>
  <c r="S215" i="20"/>
  <c r="S216" i="20" s="1"/>
  <c r="S217" i="20" s="1"/>
  <c r="S218" i="20" s="1"/>
  <c r="S219" i="20" s="1"/>
  <c r="S220" i="20" s="1"/>
  <c r="S221" i="20" s="1"/>
  <c r="S222" i="20" s="1"/>
  <c r="S223" i="20" s="1"/>
  <c r="S224" i="20" s="1"/>
  <c r="S225" i="20" s="1"/>
  <c r="S226" i="20" s="1"/>
  <c r="S227" i="20" s="1"/>
  <c r="S228" i="20" s="1"/>
  <c r="S229" i="20" s="1"/>
  <c r="S230" i="20" s="1"/>
  <c r="O82" i="20"/>
  <c r="Q79" i="20"/>
  <c r="T78" i="20"/>
  <c r="P231" i="20" l="1"/>
  <c r="P232" i="20" s="1"/>
  <c r="P233" i="20" s="1"/>
  <c r="R231" i="20"/>
  <c r="R232" i="20" s="1"/>
  <c r="R233" i="20" s="1"/>
  <c r="S231" i="20"/>
  <c r="S232" i="20" s="1"/>
  <c r="S233" i="20" s="1"/>
  <c r="Q80" i="20"/>
  <c r="T79" i="20"/>
  <c r="O83" i="20"/>
  <c r="O84" i="20" l="1"/>
  <c r="Q81" i="20"/>
  <c r="T80" i="20"/>
  <c r="Q82" i="20" l="1"/>
  <c r="T81" i="20"/>
  <c r="O85" i="20"/>
  <c r="S234" i="20" l="1"/>
  <c r="S235" i="20" s="1"/>
  <c r="S236" i="20" s="1"/>
  <c r="S237" i="20" s="1"/>
  <c r="S238" i="20" s="1"/>
  <c r="S239" i="20" s="1"/>
  <c r="R234" i="20"/>
  <c r="R235" i="20" s="1"/>
  <c r="R236" i="20" s="1"/>
  <c r="R237" i="20" s="1"/>
  <c r="R238" i="20" s="1"/>
  <c r="R239" i="20" s="1"/>
  <c r="P234" i="20"/>
  <c r="P235" i="20" s="1"/>
  <c r="P236" i="20" s="1"/>
  <c r="P237" i="20" s="1"/>
  <c r="P238" i="20" s="1"/>
  <c r="P239" i="20" s="1"/>
  <c r="O86" i="20"/>
  <c r="Q83" i="20"/>
  <c r="T82" i="20"/>
  <c r="R240" i="20" l="1"/>
  <c r="R241" i="20" s="1"/>
  <c r="P240" i="20"/>
  <c r="P241" i="20" s="1"/>
  <c r="S240" i="20"/>
  <c r="S241" i="20" s="1"/>
  <c r="Q84" i="20"/>
  <c r="T83" i="20"/>
  <c r="O87" i="20"/>
  <c r="S242" i="20" l="1"/>
  <c r="S243" i="20" s="1"/>
  <c r="S244" i="20" s="1"/>
  <c r="S245" i="20" s="1"/>
  <c r="S246" i="20" s="1"/>
  <c r="P242" i="20"/>
  <c r="P243" i="20" s="1"/>
  <c r="P244" i="20" s="1"/>
  <c r="P245" i="20" s="1"/>
  <c r="P246" i="20" s="1"/>
  <c r="R242" i="20"/>
  <c r="R243" i="20" s="1"/>
  <c r="R244" i="20" s="1"/>
  <c r="R245" i="20" s="1"/>
  <c r="R246" i="20" s="1"/>
  <c r="O88" i="20"/>
  <c r="Q85" i="20"/>
  <c r="T84" i="20"/>
  <c r="Q86" i="20" l="1"/>
  <c r="T85" i="20"/>
  <c r="O89" i="20"/>
  <c r="O90" i="20" l="1"/>
  <c r="Q87" i="20"/>
  <c r="T86" i="20"/>
  <c r="Q88" i="20" l="1"/>
  <c r="T87" i="20"/>
  <c r="O91" i="20"/>
  <c r="O92" i="20" l="1"/>
  <c r="Q89" i="20"/>
  <c r="T88" i="20"/>
  <c r="Q90" i="20" l="1"/>
  <c r="T89" i="20"/>
  <c r="O93" i="20"/>
  <c r="O94" i="20" l="1"/>
  <c r="Q91" i="20"/>
  <c r="T90" i="20"/>
  <c r="Q92" i="20" l="1"/>
  <c r="T91" i="20"/>
  <c r="O95" i="20"/>
  <c r="O96" i="20" l="1"/>
  <c r="Q93" i="20"/>
  <c r="T92" i="20"/>
  <c r="Q94" i="20" l="1"/>
  <c r="T93" i="20"/>
  <c r="O97" i="20"/>
  <c r="O98" i="20" l="1"/>
  <c r="Q95" i="20"/>
  <c r="T94" i="20"/>
  <c r="Q96" i="20" l="1"/>
  <c r="T95" i="20"/>
  <c r="O99" i="20"/>
  <c r="O100" i="20" l="1"/>
  <c r="Q97" i="20"/>
  <c r="T96" i="20"/>
  <c r="Q98" i="20" l="1"/>
  <c r="T97" i="20"/>
  <c r="O101" i="20"/>
  <c r="O102" i="20" l="1"/>
  <c r="Q99" i="20"/>
  <c r="T98" i="20"/>
  <c r="Q100" i="20" l="1"/>
  <c r="T99" i="20"/>
  <c r="O103" i="20"/>
  <c r="O104" i="20" s="1"/>
  <c r="O105" i="20" l="1"/>
  <c r="Q101" i="20"/>
  <c r="T100" i="20"/>
  <c r="O106" i="20" l="1"/>
  <c r="Q102" i="20"/>
  <c r="T101" i="20"/>
  <c r="Q103" i="20" l="1"/>
  <c r="Q104" i="20" s="1"/>
  <c r="T102" i="20"/>
  <c r="O107" i="20"/>
  <c r="O108" i="20" l="1"/>
  <c r="Q105" i="20"/>
  <c r="T104" i="20"/>
  <c r="Q106" i="20" l="1"/>
  <c r="T105" i="20"/>
  <c r="O109" i="20"/>
  <c r="O110" i="20" l="1"/>
  <c r="Q107" i="20"/>
  <c r="T106" i="20"/>
  <c r="Q108" i="20" l="1"/>
  <c r="T107" i="20"/>
  <c r="O111" i="20"/>
  <c r="O112" i="20" l="1"/>
  <c r="Q109" i="20"/>
  <c r="T108" i="20"/>
  <c r="Q110" i="20" l="1"/>
  <c r="T109" i="20"/>
  <c r="O113" i="20"/>
  <c r="O114" i="20" l="1"/>
  <c r="Q111" i="20"/>
  <c r="T110" i="20"/>
  <c r="Q112" i="20" l="1"/>
  <c r="T111" i="20"/>
  <c r="O115" i="20"/>
  <c r="O116" i="20" l="1"/>
  <c r="Q113" i="20"/>
  <c r="T112" i="20"/>
  <c r="Q114" i="20" l="1"/>
  <c r="T113" i="20"/>
  <c r="O117" i="20"/>
  <c r="O118" i="20" l="1"/>
  <c r="Q115" i="20"/>
  <c r="T114" i="20"/>
  <c r="Q116" i="20" l="1"/>
  <c r="T115" i="20"/>
  <c r="O119" i="20"/>
  <c r="O120" i="20" l="1"/>
  <c r="Q117" i="20"/>
  <c r="T116" i="20"/>
  <c r="Q118" i="20" l="1"/>
  <c r="T117" i="20"/>
  <c r="O121" i="20"/>
  <c r="O122" i="20" s="1"/>
  <c r="O123" i="20" s="1"/>
  <c r="O124" i="20" l="1"/>
  <c r="Q119" i="20"/>
  <c r="T118" i="20"/>
  <c r="Q120" i="20" l="1"/>
  <c r="T119" i="20"/>
  <c r="O125" i="20"/>
  <c r="O126" i="20" l="1"/>
  <c r="Q121" i="20"/>
  <c r="Q122" i="20" s="1"/>
  <c r="T120" i="20"/>
  <c r="T122" i="20" l="1"/>
  <c r="Q123" i="20"/>
  <c r="T123" i="20" s="1"/>
  <c r="T121" i="20"/>
  <c r="O127" i="20"/>
  <c r="Q124" i="20" l="1"/>
  <c r="T124" i="20" s="1"/>
  <c r="O128" i="20"/>
  <c r="Q125" i="20" l="1"/>
  <c r="T125" i="20" s="1"/>
  <c r="O129" i="20"/>
  <c r="Q126" i="20" l="1"/>
  <c r="Q127" i="20" s="1"/>
  <c r="O130" i="20"/>
  <c r="T126" i="20" l="1"/>
  <c r="Q128" i="20"/>
  <c r="T127" i="20"/>
  <c r="O131" i="20"/>
  <c r="O132" i="20" l="1"/>
  <c r="Q129" i="20"/>
  <c r="T128" i="20"/>
  <c r="Q130" i="20" l="1"/>
  <c r="T129" i="20"/>
  <c r="O133" i="20"/>
  <c r="O134" i="20" l="1"/>
  <c r="Q131" i="20"/>
  <c r="T130" i="20"/>
  <c r="Q132" i="20" l="1"/>
  <c r="T131" i="20"/>
  <c r="O135" i="20"/>
  <c r="Q133" i="20" l="1"/>
  <c r="T132" i="20"/>
  <c r="Q134" i="20" l="1"/>
  <c r="T133" i="20"/>
  <c r="Q135" i="20" l="1"/>
  <c r="T134" i="20"/>
  <c r="T135" i="20" l="1"/>
  <c r="O136" i="20"/>
  <c r="Q136" i="20"/>
  <c r="Q137" i="20" s="1"/>
  <c r="T136" i="20" l="1"/>
  <c r="Q138" i="20"/>
  <c r="Q139" i="20" s="1"/>
  <c r="Q140" i="20" s="1"/>
  <c r="Q141" i="20" s="1"/>
  <c r="O137" i="20"/>
  <c r="O138" i="20" s="1"/>
  <c r="O139" i="20" s="1"/>
  <c r="O140" i="20" s="1"/>
  <c r="O141" i="20" s="1"/>
  <c r="O142" i="20" s="1"/>
  <c r="O143" i="20" l="1"/>
  <c r="O144" i="20" s="1"/>
  <c r="Q142" i="20"/>
  <c r="Q143" i="20" s="1"/>
  <c r="Q144" i="20" s="1"/>
  <c r="Q145" i="20" s="1"/>
  <c r="Q146" i="20" s="1"/>
  <c r="Q147" i="20" s="1"/>
  <c r="Q148" i="20" s="1"/>
  <c r="Q149" i="20" s="1"/>
  <c r="Q150" i="20" s="1"/>
  <c r="Q151" i="20" s="1"/>
  <c r="Q152" i="20" s="1"/>
  <c r="Q153" i="20" s="1"/>
  <c r="Q154" i="20" s="1"/>
  <c r="Q155" i="20" s="1"/>
  <c r="Q156" i="20" s="1"/>
  <c r="Q157" i="20" s="1"/>
  <c r="Q158" i="20" s="1"/>
  <c r="Q159" i="20" s="1"/>
  <c r="Q160" i="20" s="1"/>
  <c r="Q161" i="20" s="1"/>
  <c r="Q162" i="20" s="1"/>
  <c r="Q163" i="20" s="1"/>
  <c r="Q164" i="20" s="1"/>
  <c r="Q165" i="20" s="1"/>
  <c r="Q166" i="20" s="1"/>
  <c r="Q167" i="20" s="1"/>
  <c r="Q168" i="20" s="1"/>
  <c r="Q169" i="20" s="1"/>
  <c r="Q170" i="20" s="1"/>
  <c r="Q171" i="20" s="1"/>
  <c r="Q172" i="20" s="1"/>
  <c r="Q173" i="20" s="1"/>
  <c r="Q174" i="20" s="1"/>
  <c r="Q175" i="20" s="1"/>
  <c r="Q176" i="20" s="1"/>
  <c r="Q177" i="20" s="1"/>
  <c r="T138" i="20"/>
  <c r="T139" i="20"/>
  <c r="T137" i="20"/>
  <c r="T141" i="20"/>
  <c r="T140" i="20"/>
  <c r="T142" i="20" l="1"/>
  <c r="T143" i="20"/>
  <c r="Q178" i="20"/>
  <c r="Q179" i="20" s="1"/>
  <c r="Q180" i="20" s="1"/>
  <c r="Q181" i="20" s="1"/>
  <c r="Q182" i="20" s="1"/>
  <c r="Q183" i="20" s="1"/>
  <c r="Q184" i="20" s="1"/>
  <c r="Q185" i="20" s="1"/>
  <c r="Q186" i="20" s="1"/>
  <c r="Q187" i="20" s="1"/>
  <c r="Q188" i="20" s="1"/>
  <c r="Q189" i="20" s="1"/>
  <c r="O145" i="20"/>
  <c r="T144" i="20"/>
  <c r="Q190" i="20" l="1"/>
  <c r="Q191" i="20" s="1"/>
  <c r="T145" i="20"/>
  <c r="O146" i="20"/>
  <c r="Q192" i="20" l="1"/>
  <c r="Q193" i="20" s="1"/>
  <c r="Q194" i="20" s="1"/>
  <c r="Q195" i="20" s="1"/>
  <c r="O147" i="20"/>
  <c r="T146" i="20"/>
  <c r="Q196" i="20" l="1"/>
  <c r="Q197" i="20" s="1"/>
  <c r="Q198" i="20" s="1"/>
  <c r="Q199" i="20" s="1"/>
  <c r="Q200" i="20" s="1"/>
  <c r="T147" i="20"/>
  <c r="O148" i="20"/>
  <c r="Q201" i="20" l="1"/>
  <c r="T148" i="20"/>
  <c r="O149" i="20"/>
  <c r="Q202" i="20" l="1"/>
  <c r="Q203" i="20" s="1"/>
  <c r="Q204" i="20" s="1"/>
  <c r="O150" i="20"/>
  <c r="T149" i="20"/>
  <c r="Q205" i="20" l="1"/>
  <c r="Q206" i="20" s="1"/>
  <c r="Q207" i="20" s="1"/>
  <c r="O151" i="20"/>
  <c r="T150" i="20"/>
  <c r="Q208" i="20" l="1"/>
  <c r="O152" i="20"/>
  <c r="T151" i="20"/>
  <c r="Q209" i="20" l="1"/>
  <c r="O153" i="20"/>
  <c r="T152" i="20"/>
  <c r="Q210" i="20" l="1"/>
  <c r="T153" i="20"/>
  <c r="O154" i="20"/>
  <c r="Q211" i="20" l="1"/>
  <c r="Q212" i="20" s="1"/>
  <c r="Q213" i="20" s="1"/>
  <c r="Q214" i="20" s="1"/>
  <c r="O155" i="20"/>
  <c r="T154" i="20"/>
  <c r="Q215" i="20" l="1"/>
  <c r="Q216" i="20" s="1"/>
  <c r="Q217" i="20" s="1"/>
  <c r="Q218" i="20" s="1"/>
  <c r="Q219" i="20" s="1"/>
  <c r="Q220" i="20" s="1"/>
  <c r="Q221" i="20" s="1"/>
  <c r="Q222" i="20" s="1"/>
  <c r="Q223" i="20" s="1"/>
  <c r="Q224" i="20" s="1"/>
  <c r="Q225" i="20" s="1"/>
  <c r="Q226" i="20" s="1"/>
  <c r="Q227" i="20" s="1"/>
  <c r="Q228" i="20" s="1"/>
  <c r="Q229" i="20" s="1"/>
  <c r="Q230" i="20" s="1"/>
  <c r="Q231" i="20" s="1"/>
  <c r="Q232" i="20" s="1"/>
  <c r="Q233" i="20" s="1"/>
  <c r="O156" i="20"/>
  <c r="T155" i="20"/>
  <c r="T156" i="20" l="1"/>
  <c r="O157" i="20"/>
  <c r="T157" i="20" l="1"/>
  <c r="O158" i="20"/>
  <c r="O159" i="20" l="1"/>
  <c r="T158" i="20"/>
  <c r="T159" i="20" l="1"/>
  <c r="O160" i="20"/>
  <c r="O161" i="20" l="1"/>
  <c r="T160" i="20"/>
  <c r="O162" i="20" l="1"/>
  <c r="T161" i="20"/>
  <c r="O163" i="20" l="1"/>
  <c r="T162" i="20"/>
  <c r="O164" i="20" l="1"/>
  <c r="T163" i="20"/>
  <c r="T164" i="20" l="1"/>
  <c r="O165" i="20"/>
  <c r="T165" i="20" l="1"/>
  <c r="O166" i="20"/>
  <c r="T166" i="20" l="1"/>
  <c r="O167" i="20"/>
  <c r="O168" i="20" l="1"/>
  <c r="T167" i="20"/>
  <c r="O169" i="20" l="1"/>
  <c r="T168" i="20"/>
  <c r="O170" i="20" l="1"/>
  <c r="O171" i="20" s="1"/>
  <c r="T171" i="20" s="1"/>
  <c r="T169" i="20"/>
  <c r="T170" i="20" l="1"/>
  <c r="O172" i="20"/>
  <c r="O173" i="20" l="1"/>
  <c r="T172" i="20"/>
  <c r="O174" i="20" l="1"/>
  <c r="T173" i="20"/>
  <c r="T174" i="20" l="1"/>
  <c r="O175" i="20"/>
  <c r="O176" i="20" l="1"/>
  <c r="T175" i="20"/>
  <c r="T176" i="20" l="1"/>
  <c r="O177" i="20"/>
  <c r="O178" i="20" s="1"/>
  <c r="T178" i="20" s="1"/>
  <c r="O179" i="20" l="1"/>
  <c r="T177" i="20"/>
  <c r="O180" i="20" l="1"/>
  <c r="T179" i="20"/>
  <c r="O181" i="20" l="1"/>
  <c r="T180" i="20"/>
  <c r="O182" i="20" l="1"/>
  <c r="O183" i="20" s="1"/>
  <c r="T183" i="20" s="1"/>
  <c r="T181" i="20"/>
  <c r="T182" i="20" l="1"/>
  <c r="O184" i="20"/>
  <c r="T184" i="20" l="1"/>
  <c r="O185" i="20"/>
  <c r="O186" i="20" l="1"/>
  <c r="T185" i="20"/>
  <c r="O187" i="20" l="1"/>
  <c r="T186" i="20"/>
  <c r="O188" i="20" l="1"/>
  <c r="T187" i="20"/>
  <c r="O189" i="20" l="1"/>
  <c r="O190" i="20" s="1"/>
  <c r="O191" i="20" s="1"/>
  <c r="T191" i="20" s="1"/>
  <c r="T188" i="20"/>
  <c r="T190" i="20" l="1"/>
  <c r="O192" i="20"/>
  <c r="T192" i="20" s="1"/>
  <c r="T189" i="20"/>
  <c r="O193" i="20" l="1"/>
  <c r="T193" i="20" s="1"/>
  <c r="O194" i="20" l="1"/>
  <c r="T194" i="20" s="1"/>
  <c r="O195" i="20" l="1"/>
  <c r="T195" i="20" l="1"/>
  <c r="O196" i="20"/>
  <c r="T196" i="20" s="1"/>
  <c r="O197" i="20" l="1"/>
  <c r="O198" i="20" s="1"/>
  <c r="O199" i="20" s="1"/>
  <c r="T198" i="20" l="1"/>
  <c r="T197" i="20"/>
  <c r="O200" i="20"/>
  <c r="O201" i="20" s="1"/>
  <c r="T199" i="20"/>
  <c r="T201" i="20" l="1"/>
  <c r="O202" i="20"/>
  <c r="T202" i="20" s="1"/>
  <c r="T200" i="20"/>
  <c r="O203" i="20" l="1"/>
  <c r="T203" i="20" s="1"/>
  <c r="O204" i="20" l="1"/>
  <c r="T204" i="20" l="1"/>
  <c r="O205" i="20"/>
  <c r="T205" i="20" s="1"/>
  <c r="O206" i="20" l="1"/>
  <c r="T206" i="20" s="1"/>
  <c r="O207" i="20" l="1"/>
  <c r="O208" i="20" s="1"/>
  <c r="T208" i="20" l="1"/>
  <c r="O209" i="20"/>
  <c r="T207" i="20"/>
  <c r="T209" i="20" l="1"/>
  <c r="O210" i="20"/>
  <c r="O211" i="20" s="1"/>
  <c r="T211" i="20" s="1"/>
  <c r="T210" i="20" l="1"/>
  <c r="O212" i="20"/>
  <c r="O213" i="20" l="1"/>
  <c r="T212" i="20"/>
  <c r="T213" i="20" l="1"/>
  <c r="O214" i="20"/>
  <c r="O215" i="20" s="1"/>
  <c r="T215" i="20" s="1"/>
  <c r="T214" i="20" l="1"/>
  <c r="O216" i="20"/>
  <c r="O217" i="20" l="1"/>
  <c r="T216" i="20"/>
  <c r="O218" i="20" l="1"/>
  <c r="T218" i="20" s="1"/>
  <c r="T217" i="20"/>
  <c r="O219" i="20" l="1"/>
  <c r="T219" i="20" l="1"/>
  <c r="O220" i="20"/>
  <c r="O221" i="20" l="1"/>
  <c r="T220" i="20"/>
  <c r="T221" i="20" l="1"/>
  <c r="O222" i="20"/>
  <c r="T222" i="20" l="1"/>
  <c r="O223" i="20"/>
  <c r="T223" i="20" l="1"/>
  <c r="O224" i="20"/>
  <c r="T224" i="20" l="1"/>
  <c r="O225" i="20"/>
  <c r="O226" i="20" l="1"/>
  <c r="T225" i="20"/>
  <c r="T226" i="20" l="1"/>
  <c r="O227" i="20"/>
  <c r="O228" i="20" l="1"/>
  <c r="T227" i="20"/>
  <c r="T228" i="20" l="1"/>
  <c r="O229" i="20"/>
  <c r="T229" i="20" l="1"/>
  <c r="O230" i="20"/>
  <c r="T230" i="20" l="1"/>
  <c r="O231" i="20"/>
  <c r="T231" i="20" l="1"/>
  <c r="O232" i="20"/>
  <c r="O233" i="20" s="1"/>
  <c r="O234" i="20" l="1"/>
  <c r="O235" i="20" s="1"/>
  <c r="O236" i="20" s="1"/>
  <c r="O237" i="20" l="1"/>
  <c r="O238" i="20" s="1"/>
  <c r="O239" i="20" l="1"/>
  <c r="O240" i="20" s="1"/>
  <c r="O241" i="20" s="1"/>
  <c r="O242" i="20" s="1"/>
  <c r="O243" i="20" s="1"/>
  <c r="O244" i="20" l="1"/>
  <c r="O245" i="20" s="1"/>
  <c r="O246" i="20" s="1"/>
  <c r="N249" i="20" l="1"/>
  <c r="N234" i="20"/>
  <c r="N235" i="20" s="1"/>
  <c r="Q234" i="20"/>
  <c r="Q235" i="20" s="1"/>
  <c r="Q236" i="20" s="1"/>
  <c r="Q237" i="20" s="1"/>
  <c r="Q238" i="20" s="1"/>
  <c r="Q239" i="20" l="1"/>
  <c r="Q240" i="20" s="1"/>
  <c r="Q241" i="20" s="1"/>
  <c r="Q242" i="20" s="1"/>
  <c r="Q243" i="20" s="1"/>
  <c r="Q244" i="20" s="1"/>
  <c r="Q245" i="20" s="1"/>
  <c r="Q246" i="20" s="1"/>
  <c r="N250" i="20" s="1"/>
  <c r="T234" i="20"/>
  <c r="T235" i="20"/>
  <c r="N236" i="20"/>
  <c r="N237" i="20" l="1"/>
  <c r="T236" i="20"/>
  <c r="T237" i="20" l="1"/>
  <c r="N238" i="20"/>
  <c r="N239" i="20" s="1"/>
  <c r="T239" i="20" s="1"/>
  <c r="T238" i="20" l="1"/>
  <c r="N240" i="20"/>
  <c r="T240" i="20" l="1"/>
  <c r="N241" i="20"/>
  <c r="N242" i="20" s="1"/>
  <c r="N243" i="20" l="1"/>
  <c r="T243" i="20" s="1"/>
  <c r="T242" i="20"/>
  <c r="T241" i="20"/>
  <c r="N244" i="20" l="1"/>
  <c r="N245" i="20" s="1"/>
  <c r="N246" i="20" s="1"/>
  <c r="T246" i="20" s="1"/>
  <c r="N248" i="20" l="1"/>
  <c r="V47" i="28" l="1"/>
  <c r="V48" i="28" l="1"/>
  <c r="V49" i="28" l="1"/>
  <c r="V50" i="28" l="1"/>
  <c r="V51" i="28" l="1"/>
  <c r="V52" i="28" l="1"/>
  <c r="V53" i="28" l="1"/>
  <c r="V54" i="28" l="1"/>
  <c r="V55" i="28" l="1"/>
  <c r="V56" i="28" l="1"/>
  <c r="V57" i="28" l="1"/>
  <c r="V58" i="28" l="1"/>
  <c r="V59" i="28" l="1"/>
  <c r="V60" i="28" l="1"/>
  <c r="V61" i="28" l="1"/>
  <c r="V63" i="28" l="1"/>
  <c r="V62" i="28"/>
  <c r="V64" i="28" l="1"/>
  <c r="V65" i="28" l="1"/>
  <c r="V66" i="28" l="1"/>
  <c r="V67" i="28" l="1"/>
  <c r="V68" i="28" l="1"/>
  <c r="V69" i="28" l="1"/>
  <c r="V70" i="28" l="1"/>
  <c r="V71" i="28" l="1"/>
  <c r="V72" i="28" l="1"/>
  <c r="V73" i="28" l="1"/>
  <c r="V74" i="28" l="1"/>
  <c r="V75" i="28" l="1"/>
  <c r="V76" i="28"/>
  <c r="V77" i="28" l="1"/>
  <c r="V78" i="28" l="1"/>
  <c r="V79" i="28"/>
  <c r="V80" i="28" l="1"/>
  <c r="V81" i="28" l="1"/>
  <c r="V82" i="28" l="1"/>
  <c r="V83" i="28" l="1"/>
  <c r="V84" i="28" l="1"/>
  <c r="V85" i="28" l="1"/>
  <c r="V86" i="28" l="1"/>
  <c r="V87" i="28" l="1"/>
  <c r="V88" i="28" l="1"/>
  <c r="V89" i="28" l="1"/>
  <c r="V90" i="28" l="1"/>
  <c r="V91" i="28" l="1"/>
  <c r="V92" i="28" l="1"/>
  <c r="V93" i="28" l="1"/>
  <c r="V94" i="28" l="1"/>
  <c r="V95" i="28" l="1"/>
  <c r="V96" i="28" l="1"/>
  <c r="V97" i="28" l="1"/>
  <c r="V98" i="28" l="1"/>
  <c r="V99" i="28" l="1"/>
  <c r="V100" i="28" l="1"/>
  <c r="V101" i="28" l="1"/>
  <c r="V102" i="28" l="1"/>
  <c r="V103" i="28" l="1"/>
  <c r="V104" i="28" l="1"/>
  <c r="V105" i="28" l="1"/>
  <c r="V106" i="28" l="1"/>
  <c r="V107" i="28" l="1"/>
  <c r="V108" i="28" l="1"/>
  <c r="V109" i="28" l="1"/>
  <c r="V110" i="28" l="1"/>
  <c r="V111" i="28" l="1"/>
  <c r="V112" i="28" l="1"/>
  <c r="V113" i="28" l="1"/>
  <c r="V114" i="28" l="1"/>
  <c r="V115" i="28" l="1"/>
  <c r="V116" i="28" l="1"/>
  <c r="V117" i="28" l="1"/>
  <c r="V118" i="28" l="1"/>
  <c r="V119" i="28" l="1"/>
  <c r="V120" i="28" l="1"/>
  <c r="V121" i="28" l="1"/>
  <c r="V122" i="28" l="1"/>
  <c r="V123" i="28" l="1"/>
  <c r="V124" i="28" l="1"/>
  <c r="V125" i="28" l="1"/>
  <c r="V126" i="28" l="1"/>
  <c r="V127" i="28" l="1"/>
  <c r="V128" i="28" l="1"/>
  <c r="V129" i="28" l="1"/>
  <c r="V130" i="28" l="1"/>
  <c r="V131" i="28" l="1"/>
  <c r="V132" i="28" l="1"/>
  <c r="V133" i="28" l="1"/>
  <c r="V134" i="28" l="1"/>
  <c r="V135" i="28" l="1"/>
  <c r="V136" i="28" l="1"/>
  <c r="V137" i="28" l="1"/>
  <c r="V138" i="28" l="1"/>
  <c r="V139" i="28" l="1"/>
  <c r="V140" i="28" l="1"/>
  <c r="V141" i="28" l="1"/>
  <c r="V142" i="28" l="1"/>
  <c r="V143" i="28" l="1"/>
  <c r="V144" i="28" l="1"/>
  <c r="V145" i="28" l="1"/>
  <c r="V146" i="28" l="1"/>
  <c r="V147" i="28" l="1"/>
  <c r="V148" i="28" l="1"/>
  <c r="V149" i="28" l="1"/>
  <c r="V150" i="28" l="1"/>
  <c r="V151" i="28" l="1"/>
  <c r="V152" i="28" l="1"/>
  <c r="V153" i="28" l="1"/>
  <c r="V154" i="28" l="1"/>
  <c r="V155" i="28" l="1"/>
  <c r="V156" i="28" l="1"/>
  <c r="V157" i="28" l="1"/>
  <c r="V158" i="28" l="1"/>
  <c r="V159" i="28" l="1"/>
  <c r="V160" i="28" l="1"/>
  <c r="V161" i="28" l="1"/>
  <c r="V162" i="28" l="1"/>
  <c r="V163" i="28" l="1"/>
  <c r="V164" i="28" l="1"/>
  <c r="V165" i="28" l="1"/>
  <c r="V166" i="28" l="1"/>
  <c r="V167" i="28" l="1"/>
  <c r="V168" i="28" l="1"/>
  <c r="V169" i="28" l="1"/>
  <c r="V170" i="28" l="1"/>
  <c r="V171" i="28" l="1"/>
  <c r="V172" i="28" l="1"/>
  <c r="V173" i="28" l="1"/>
  <c r="V174" i="28" l="1"/>
  <c r="V175" i="28" l="1"/>
  <c r="V176" i="28" l="1"/>
  <c r="V177" i="28" l="1"/>
  <c r="V178" i="28" l="1"/>
  <c r="V179" i="28" l="1"/>
  <c r="V180" i="28" l="1"/>
  <c r="V181" i="28" l="1"/>
  <c r="V182" i="28" l="1"/>
  <c r="V183" i="28" l="1"/>
  <c r="V184" i="28" l="1"/>
  <c r="V185" i="28" l="1"/>
  <c r="V186" i="28" l="1"/>
  <c r="V187" i="28" l="1"/>
  <c r="V188" i="28" l="1"/>
  <c r="V189" i="28" l="1"/>
  <c r="V190" i="28" l="1"/>
  <c r="V191" i="28" l="1"/>
  <c r="V192" i="28" l="1"/>
  <c r="V193" i="28" l="1"/>
  <c r="V194" i="28" l="1"/>
  <c r="V195" i="28" l="1"/>
  <c r="V196" i="28" l="1"/>
  <c r="V197" i="28" l="1"/>
  <c r="V198" i="28" l="1"/>
  <c r="V199" i="28" l="1"/>
  <c r="V200" i="28" l="1"/>
  <c r="V201" i="28" l="1"/>
  <c r="V202" i="28" l="1"/>
  <c r="V203" i="28" l="1"/>
  <c r="V204" i="28" l="1"/>
  <c r="V205" i="28" l="1"/>
  <c r="V206" i="28" l="1"/>
  <c r="V207" i="28" l="1"/>
  <c r="V208" i="28" l="1"/>
  <c r="V209" i="28" l="1"/>
  <c r="V210" i="28" l="1"/>
  <c r="V211" i="28" l="1"/>
  <c r="V212" i="28" l="1"/>
  <c r="V213" i="28" l="1"/>
  <c r="V214" i="28" l="1"/>
  <c r="V215" i="28" l="1"/>
  <c r="K276" i="28" l="1"/>
  <c r="M276" i="28" s="1"/>
  <c r="M275" i="28"/>
  <c r="V217" i="28" l="1"/>
  <c r="V216" i="28"/>
  <c r="V218" i="28"/>
  <c r="V219" i="28" l="1"/>
  <c r="V220" i="28" l="1"/>
  <c r="V221" i="28" l="1"/>
  <c r="V222" i="28" l="1"/>
  <c r="V223" i="28" l="1"/>
  <c r="V224" i="28" l="1"/>
  <c r="V225" i="28" l="1"/>
  <c r="V226" i="28" l="1"/>
  <c r="V227" i="28" l="1"/>
  <c r="V228" i="28" l="1"/>
  <c r="N275" i="28" l="1"/>
  <c r="N277" i="28" s="1"/>
  <c r="V229" i="28"/>
  <c r="V230" i="28" l="1"/>
  <c r="V231" i="28" l="1"/>
  <c r="V232" i="28" l="1"/>
  <c r="V233" i="28" l="1"/>
  <c r="V235" i="28" l="1"/>
  <c r="V234" i="28"/>
  <c r="V236" i="28"/>
  <c r="V237" i="28" l="1"/>
  <c r="V238" i="28" l="1"/>
  <c r="V239" i="28" l="1"/>
  <c r="V240" i="28" l="1"/>
  <c r="V241" i="28" l="1"/>
  <c r="V242" i="28" l="1"/>
  <c r="V243" i="28" l="1"/>
  <c r="V244" i="28" l="1"/>
  <c r="V245" i="28" l="1"/>
  <c r="V246" i="28" l="1"/>
  <c r="V247" i="28" l="1"/>
  <c r="V248" i="28" l="1"/>
  <c r="V249" i="28" l="1"/>
  <c r="V250" i="28" l="1"/>
  <c r="V251" i="28" l="1"/>
  <c r="V252" i="28" l="1"/>
  <c r="V253" i="28" l="1"/>
  <c r="V254" i="28" l="1"/>
  <c r="V255" i="28" l="1"/>
  <c r="V256" i="28" l="1"/>
  <c r="V257" i="28" l="1"/>
  <c r="V258" i="28" l="1"/>
  <c r="V259" i="28" l="1"/>
  <c r="V260" i="28" l="1"/>
  <c r="V261" i="28" l="1"/>
  <c r="V262" i="28" l="1"/>
  <c r="V263" i="28" l="1"/>
  <c r="V264" i="28" l="1"/>
  <c r="V265" i="28" l="1"/>
  <c r="V266" i="28" l="1"/>
  <c r="V267" i="28" l="1"/>
  <c r="U275" i="28"/>
  <c r="S275" i="28"/>
  <c r="R275" i="28"/>
  <c r="T275" i="28"/>
  <c r="V268" i="28" l="1"/>
  <c r="V269" i="28" l="1"/>
  <c r="O275" i="28" l="1"/>
  <c r="N278" i="28" s="1"/>
  <c r="V270" i="28"/>
  <c r="Q275" i="28"/>
  <c r="V271" i="28" l="1"/>
  <c r="V272" i="28" l="1"/>
  <c r="P275" i="28" l="1"/>
  <c r="N279" i="28" s="1"/>
  <c r="V274" i="28"/>
  <c r="V273" i="28"/>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tc={51463418-A3C9-4AE7-9312-EE2CEB556F46}</author>
  </authors>
  <commentList>
    <comment ref="A279" authorId="0" shapeId="0" xr:uid="{51463418-A3C9-4AE7-9312-EE2CEB556F46}">
      <text>
        <t xml:space="preserve">[スレッド化されたコメント]
使用している Excel のバージョンでは、このスレッド化されたコメントを表示できますが、新しいバージョンの Excel でファイルを開いた場合はコメントに対する編集がすべて削除されます。詳細: https://go.microsoft.com/fwlink/?linkid=870924
コメント:
    ★今後の改善点
・会計内のお金の移動を集計に含まない方法の検討。（繰越金を含まない収支と差額を出すため。）
・コミュニティコードを細分化し、コミュニティ補助金対象項目を抽出する。（「Co」列、「集計」列の削除。）
</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tc={4B3BCC1B-6FEB-4F20-8A6A-3FF78B070511}</author>
  </authors>
  <commentList>
    <comment ref="A250" authorId="0" shapeId="0" xr:uid="{4B3BCC1B-6FEB-4F20-8A6A-3FF78B070511}">
      <text>
        <t xml:space="preserve">[スレッド化されたコメント]
使用している Excel のバージョンでは、このスレッド化されたコメントを表示できますが、新しいバージョンの Excel でファイルを開いた場合はコメントに対する編集がすべて削除されます。詳細: https://go.microsoft.com/fwlink/?linkid=870924
コメント:
    ★今後の改善点
・会計内のお金の移動を集計に含まない方法の検討。（繰越金を含まない収支と差額を出すため。）
・コミュニティコードを細分化し、コミュニティ補助金対象項目を抽出する。（「Co」列、「集計」列の削除。）
</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tc={C47F0BBD-4D6E-46E5-90E5-D154A77FF464}</author>
  </authors>
  <commentList>
    <comment ref="A157" authorId="0" shapeId="0" xr:uid="{C47F0BBD-4D6E-46E5-90E5-D154A77FF464}">
      <text>
        <t xml:space="preserve">[スレッド化されたコメント]
使用している Excel のバージョンでは、このスレッド化されたコメントを表示できますが、新しいバージョンの Excel でファイルを開いた場合はコメントに対する編集がすべて削除されます。詳細: https://go.microsoft.com/fwlink/?linkid=870924
コメント:
    ★今後の改善点
・会計内のお金の移動を集計に含まない方法の検討。（繰越金を含まない収支と差額を出すため。）
・コミュニティコードを細分化し、コミュニティ補助金対象項目を抽出する。（「Co」列、「集計」列の削除。）
</t>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<sst xmlns="http://schemas.openxmlformats.org/spreadsheetml/2006/main" count="13932" uniqueCount="2071">
  <si>
    <t>年</t>
    <rPh sb="0" eb="1">
      <t>ネン</t>
    </rPh>
    <phoneticPr fontId="2"/>
  </si>
  <si>
    <t>月</t>
    <rPh sb="0" eb="1">
      <t>ツキ</t>
    </rPh>
    <phoneticPr fontId="2"/>
  </si>
  <si>
    <t>日</t>
    <rPh sb="0" eb="1">
      <t>ヒ</t>
    </rPh>
    <phoneticPr fontId="2"/>
  </si>
  <si>
    <t>　摘　　　　要</t>
    <rPh sb="1" eb="2">
      <t>チャク</t>
    </rPh>
    <rPh sb="6" eb="7">
      <t>ヨウ</t>
    </rPh>
    <phoneticPr fontId="2"/>
  </si>
  <si>
    <t>ｺｰﾄﾞ</t>
    <phoneticPr fontId="2"/>
  </si>
  <si>
    <t>相手先</t>
    <rPh sb="0" eb="3">
      <t>アイテサキ</t>
    </rPh>
    <phoneticPr fontId="2"/>
  </si>
  <si>
    <t>No.</t>
    <phoneticPr fontId="2"/>
  </si>
  <si>
    <t>支出金額</t>
    <rPh sb="0" eb="2">
      <t>シシュツ</t>
    </rPh>
    <rPh sb="2" eb="4">
      <t>キンガク</t>
    </rPh>
    <phoneticPr fontId="2"/>
  </si>
  <si>
    <t>収入金額</t>
    <rPh sb="0" eb="2">
      <t>シュウニュウ</t>
    </rPh>
    <rPh sb="2" eb="4">
      <t>キンガク</t>
    </rPh>
    <phoneticPr fontId="2"/>
  </si>
  <si>
    <t>普通預金</t>
    <rPh sb="0" eb="2">
      <t>フツウ</t>
    </rPh>
    <rPh sb="2" eb="4">
      <t>ヨキン</t>
    </rPh>
    <phoneticPr fontId="2"/>
  </si>
  <si>
    <t>横須賀市</t>
    <rPh sb="0" eb="4">
      <t>ヨコスカシ</t>
    </rPh>
    <phoneticPr fontId="2"/>
  </si>
  <si>
    <t>第８分団</t>
    <rPh sb="0" eb="1">
      <t>ダイ</t>
    </rPh>
    <rPh sb="2" eb="4">
      <t>ブンダン</t>
    </rPh>
    <phoneticPr fontId="2"/>
  </si>
  <si>
    <t>湘南信用金庫</t>
    <rPh sb="0" eb="2">
      <t>ショウナン</t>
    </rPh>
    <rPh sb="2" eb="4">
      <t>シンヨウ</t>
    </rPh>
    <rPh sb="4" eb="6">
      <t>キンコ</t>
    </rPh>
    <phoneticPr fontId="2"/>
  </si>
  <si>
    <t>コミュニティ活動推進交付金</t>
    <rPh sb="6" eb="8">
      <t>カツドウ</t>
    </rPh>
    <rPh sb="8" eb="10">
      <t>スイシン</t>
    </rPh>
    <rPh sb="10" eb="13">
      <t>コウフキン</t>
    </rPh>
    <phoneticPr fontId="2"/>
  </si>
  <si>
    <t>各世帯</t>
    <rPh sb="0" eb="1">
      <t>カク</t>
    </rPh>
    <rPh sb="1" eb="3">
      <t>セタイ</t>
    </rPh>
    <phoneticPr fontId="2"/>
  </si>
  <si>
    <t>第8分団後援会費</t>
    <rPh sb="0" eb="1">
      <t>ダイ</t>
    </rPh>
    <rPh sb="2" eb="4">
      <t>ブンダン</t>
    </rPh>
    <rPh sb="4" eb="6">
      <t>コウエン</t>
    </rPh>
    <rPh sb="6" eb="8">
      <t>カイヒ</t>
    </rPh>
    <phoneticPr fontId="2"/>
  </si>
  <si>
    <t>田浦防犯協会年会費</t>
    <rPh sb="0" eb="2">
      <t>タウラ</t>
    </rPh>
    <rPh sb="2" eb="4">
      <t>ボウハン</t>
    </rPh>
    <rPh sb="4" eb="6">
      <t>キョウカイ</t>
    </rPh>
    <rPh sb="6" eb="9">
      <t>ネンカイヒ</t>
    </rPh>
    <phoneticPr fontId="2"/>
  </si>
  <si>
    <t>田浦防犯協会</t>
    <rPh sb="0" eb="2">
      <t>タウラ</t>
    </rPh>
    <rPh sb="2" eb="4">
      <t>ボウハン</t>
    </rPh>
    <rPh sb="4" eb="6">
      <t>キョウカイ</t>
    </rPh>
    <phoneticPr fontId="2"/>
  </si>
  <si>
    <t>一般会計</t>
    <rPh sb="0" eb="2">
      <t>イッパン</t>
    </rPh>
    <rPh sb="2" eb="4">
      <t>カイケイ</t>
    </rPh>
    <phoneticPr fontId="2"/>
  </si>
  <si>
    <t>公園清掃用お茶　24本</t>
    <rPh sb="0" eb="2">
      <t>コウエン</t>
    </rPh>
    <rPh sb="2" eb="4">
      <t>セイソウ</t>
    </rPh>
    <rPh sb="4" eb="5">
      <t>ヨウ</t>
    </rPh>
    <rPh sb="6" eb="7">
      <t>チャ</t>
    </rPh>
    <rPh sb="10" eb="11">
      <t>ホン</t>
    </rPh>
    <phoneticPr fontId="2"/>
  </si>
  <si>
    <t>スパーク</t>
    <phoneticPr fontId="2"/>
  </si>
  <si>
    <t>ホームズ</t>
    <phoneticPr fontId="2"/>
  </si>
  <si>
    <t>コピー代　A3</t>
    <rPh sb="3" eb="4">
      <t>ダイ</t>
    </rPh>
    <phoneticPr fontId="2"/>
  </si>
  <si>
    <t>セブンイレブン</t>
    <phoneticPr fontId="2"/>
  </si>
  <si>
    <t>ノジマ</t>
    <phoneticPr fontId="2"/>
  </si>
  <si>
    <t>分担金</t>
    <rPh sb="0" eb="3">
      <t>ブンタンキン</t>
    </rPh>
    <phoneticPr fontId="2"/>
  </si>
  <si>
    <t>AVE</t>
    <phoneticPr fontId="2"/>
  </si>
  <si>
    <t>ダイソー</t>
    <phoneticPr fontId="2"/>
  </si>
  <si>
    <t>船越町婦人防火クラブ</t>
    <rPh sb="0" eb="3">
      <t>フナコシチョウ</t>
    </rPh>
    <rPh sb="3" eb="5">
      <t>フジン</t>
    </rPh>
    <rPh sb="5" eb="7">
      <t>ボウカ</t>
    </rPh>
    <phoneticPr fontId="2"/>
  </si>
  <si>
    <t>維持管理費</t>
    <rPh sb="0" eb="2">
      <t>イジ</t>
    </rPh>
    <rPh sb="2" eb="5">
      <t>カンリヒ</t>
    </rPh>
    <phoneticPr fontId="2"/>
  </si>
  <si>
    <t>船越神社</t>
    <rPh sb="0" eb="2">
      <t>フナコシ</t>
    </rPh>
    <rPh sb="2" eb="4">
      <t>ジンジャ</t>
    </rPh>
    <phoneticPr fontId="2"/>
  </si>
  <si>
    <t>夏季祭礼式典</t>
    <rPh sb="0" eb="2">
      <t>カキ</t>
    </rPh>
    <rPh sb="2" eb="4">
      <t>サイレイ</t>
    </rPh>
    <rPh sb="4" eb="6">
      <t>シキテン</t>
    </rPh>
    <phoneticPr fontId="2"/>
  </si>
  <si>
    <t>敬老祝い用　お茶</t>
    <rPh sb="0" eb="3">
      <t>ケイロウイワ</t>
    </rPh>
    <rPh sb="4" eb="5">
      <t>ヨウ</t>
    </rPh>
    <rPh sb="7" eb="8">
      <t>チャ</t>
    </rPh>
    <phoneticPr fontId="2"/>
  </si>
  <si>
    <t>秋季大祭祝儀</t>
    <rPh sb="0" eb="2">
      <t>シュウキ</t>
    </rPh>
    <rPh sb="2" eb="4">
      <t>タイサイ</t>
    </rPh>
    <rPh sb="4" eb="6">
      <t>シュウギ</t>
    </rPh>
    <phoneticPr fontId="2"/>
  </si>
  <si>
    <t>田浦観光協会会費</t>
    <rPh sb="0" eb="2">
      <t>タウラ</t>
    </rPh>
    <rPh sb="2" eb="4">
      <t>カンコウ</t>
    </rPh>
    <rPh sb="4" eb="6">
      <t>キョウカイ</t>
    </rPh>
    <rPh sb="6" eb="8">
      <t>カイヒ</t>
    </rPh>
    <phoneticPr fontId="2"/>
  </si>
  <si>
    <t>田浦観光協会</t>
    <rPh sb="0" eb="6">
      <t>タウラカンコウキョウカイ</t>
    </rPh>
    <phoneticPr fontId="2"/>
  </si>
  <si>
    <t>インクカートリッジ</t>
    <phoneticPr fontId="2"/>
  </si>
  <si>
    <t>インクShop-kazu</t>
    <phoneticPr fontId="2"/>
  </si>
  <si>
    <t>内訳</t>
    <rPh sb="0" eb="2">
      <t>ウチワケ</t>
    </rPh>
    <phoneticPr fontId="2"/>
  </si>
  <si>
    <t>現金</t>
    <rPh sb="0" eb="2">
      <t>ゲンキン</t>
    </rPh>
    <phoneticPr fontId="2"/>
  </si>
  <si>
    <t>↓</t>
    <phoneticPr fontId="2"/>
  </si>
  <si>
    <t>松村</t>
    <rPh sb="0" eb="2">
      <t xml:space="preserve">マツムラ </t>
    </rPh>
    <phoneticPr fontId="2"/>
  </si>
  <si>
    <t>福島</t>
    <rPh sb="0" eb="2">
      <t xml:space="preserve">フクシマ </t>
    </rPh>
    <phoneticPr fontId="2"/>
  </si>
  <si>
    <t>通帳</t>
    <rPh sb="0" eb="2">
      <t xml:space="preserve">ツウチョウ </t>
    </rPh>
    <phoneticPr fontId="2"/>
  </si>
  <si>
    <t>検算</t>
    <rPh sb="0" eb="2">
      <t xml:space="preserve">ケンザン </t>
    </rPh>
    <phoneticPr fontId="2"/>
  </si>
  <si>
    <t>コードの意味</t>
    <rPh sb="4" eb="6">
      <t xml:space="preserve">イミ </t>
    </rPh>
    <phoneticPr fontId="2"/>
  </si>
  <si>
    <t>公園清掃費</t>
    <rPh sb="0" eb="2">
      <t xml:space="preserve">コウエン </t>
    </rPh>
    <rPh sb="2" eb="5">
      <t xml:space="preserve">セイソウヒ </t>
    </rPh>
    <phoneticPr fontId="2"/>
  </si>
  <si>
    <t>備考</t>
    <rPh sb="0" eb="2">
      <t xml:space="preserve">ビコウ </t>
    </rPh>
    <phoneticPr fontId="2"/>
  </si>
  <si>
    <t>一般会計</t>
    <rPh sb="0" eb="2">
      <t xml:space="preserve">イッパン </t>
    </rPh>
    <rPh sb="2" eb="4">
      <t xml:space="preserve">カイケイ </t>
    </rPh>
    <phoneticPr fontId="2"/>
  </si>
  <si>
    <t>コピー用紙ほか</t>
    <phoneticPr fontId="2"/>
  </si>
  <si>
    <t>軍手</t>
    <rPh sb="0" eb="2">
      <t xml:space="preserve">グンテ </t>
    </rPh>
    <phoneticPr fontId="2"/>
  </si>
  <si>
    <t>前年度からの繰越◆預金</t>
    <rPh sb="0" eb="3">
      <t>ゼンネンド</t>
    </rPh>
    <rPh sb="6" eb="8">
      <t>クリコシ</t>
    </rPh>
    <rPh sb="9" eb="11">
      <t>ヨキン</t>
    </rPh>
    <phoneticPr fontId="2"/>
  </si>
  <si>
    <t>前年度からの繰越●現金</t>
    <rPh sb="0" eb="3">
      <t>ゼンネンド</t>
    </rPh>
    <rPh sb="6" eb="8">
      <t>クリコシ</t>
    </rPh>
    <rPh sb="9" eb="11">
      <t>ゲンキン</t>
    </rPh>
    <phoneticPr fontId="2"/>
  </si>
  <si>
    <t>少年部</t>
    <rPh sb="0" eb="1">
      <t xml:space="preserve">ショウネンブ </t>
    </rPh>
    <phoneticPr fontId="2"/>
  </si>
  <si>
    <t>少年部活動経費（仮払い）</t>
    <rPh sb="0" eb="2">
      <t xml:space="preserve">コグチ </t>
    </rPh>
    <rPh sb="2" eb="4">
      <t xml:space="preserve">ゲンキン </t>
    </rPh>
    <rPh sb="5" eb="7">
      <t xml:space="preserve">ケイヒ </t>
    </rPh>
    <rPh sb="8" eb="9">
      <t>ゲンキン</t>
    </rPh>
    <phoneticPr fontId="2"/>
  </si>
  <si>
    <t>コピー用紙</t>
    <phoneticPr fontId="2"/>
  </si>
  <si>
    <t>事務活動費</t>
    <rPh sb="0" eb="2">
      <t>live</t>
    </rPh>
    <rPh sb="2" eb="5">
      <t xml:space="preserve">カツドウヒ </t>
    </rPh>
    <phoneticPr fontId="2"/>
  </si>
  <si>
    <t>弁当</t>
    <rPh sb="0" eb="2">
      <t xml:space="preserve">ベントウ </t>
    </rPh>
    <phoneticPr fontId="2"/>
  </si>
  <si>
    <t>総会資料作成</t>
    <rPh sb="0" eb="2">
      <t xml:space="preserve">ソウカイ </t>
    </rPh>
    <rPh sb="2" eb="4">
      <t xml:space="preserve">シリョウ </t>
    </rPh>
    <rPh sb="4" eb="6">
      <t xml:space="preserve">サクセイ </t>
    </rPh>
    <phoneticPr fontId="2"/>
  </si>
  <si>
    <t>印刷機使用料</t>
    <rPh sb="0" eb="3">
      <t xml:space="preserve">インサツキ </t>
    </rPh>
    <rPh sb="3" eb="6">
      <t xml:space="preserve">シヨウリョウ </t>
    </rPh>
    <phoneticPr fontId="2"/>
  </si>
  <si>
    <t>横須賀サポートセンタ</t>
    <rPh sb="0" eb="3">
      <t xml:space="preserve">ヨコスカ </t>
    </rPh>
    <phoneticPr fontId="2"/>
  </si>
  <si>
    <t>駐車場代金</t>
    <rPh sb="0" eb="3">
      <t xml:space="preserve">チュウシャジョウ </t>
    </rPh>
    <rPh sb="3" eb="5">
      <t xml:space="preserve">ダイキン </t>
    </rPh>
    <phoneticPr fontId="2"/>
  </si>
  <si>
    <t>ユアパーキング</t>
    <phoneticPr fontId="2"/>
  </si>
  <si>
    <t>高島秀夫様</t>
    <rPh sb="0" eb="2">
      <t xml:space="preserve">タカシマ </t>
    </rPh>
    <rPh sb="2" eb="4">
      <t xml:space="preserve">ヒデオ </t>
    </rPh>
    <rPh sb="4" eb="5">
      <t xml:space="preserve">サマ </t>
    </rPh>
    <phoneticPr fontId="2"/>
  </si>
  <si>
    <t>自家用車使用料</t>
    <rPh sb="0" eb="4">
      <t xml:space="preserve">ジカヨウシャ </t>
    </rPh>
    <rPh sb="4" eb="7">
      <t xml:space="preserve">シヨウリョウ </t>
    </rPh>
    <phoneticPr fontId="2"/>
  </si>
  <si>
    <t>会議費</t>
    <rPh sb="0" eb="2">
      <t xml:space="preserve">カイギ </t>
    </rPh>
    <rPh sb="2" eb="3">
      <t xml:space="preserve">ヒヨウ </t>
    </rPh>
    <phoneticPr fontId="2"/>
  </si>
  <si>
    <t>交通通信費</t>
    <rPh sb="0" eb="2">
      <t xml:space="preserve">コウツウ </t>
    </rPh>
    <rPh sb="2" eb="4">
      <t xml:space="preserve">ツウシン </t>
    </rPh>
    <rPh sb="4" eb="5">
      <t xml:space="preserve">ヒヨウ </t>
    </rPh>
    <phoneticPr fontId="2"/>
  </si>
  <si>
    <t>公園清掃用お茶　48本</t>
    <rPh sb="0" eb="2">
      <t>コウエン</t>
    </rPh>
    <rPh sb="2" eb="4">
      <t>セイソウ</t>
    </rPh>
    <rPh sb="4" eb="5">
      <t>ヨウ</t>
    </rPh>
    <rPh sb="6" eb="7">
      <t>チャ</t>
    </rPh>
    <rPh sb="10" eb="11">
      <t>ホン</t>
    </rPh>
    <phoneticPr fontId="2"/>
  </si>
  <si>
    <t>半纏購入代金振り込み手数料</t>
    <rPh sb="0" eb="2">
      <t xml:space="preserve">ハンテン </t>
    </rPh>
    <rPh sb="2" eb="4">
      <t xml:space="preserve">コウニュウ </t>
    </rPh>
    <rPh sb="4" eb="6">
      <t xml:space="preserve">ダイキン </t>
    </rPh>
    <rPh sb="6" eb="7">
      <t xml:space="preserve">フリコミ </t>
    </rPh>
    <rPh sb="10" eb="13">
      <t xml:space="preserve">テスウリョウ </t>
    </rPh>
    <phoneticPr fontId="2"/>
  </si>
  <si>
    <t>文化活動費</t>
    <rPh sb="0" eb="2">
      <t xml:space="preserve">ブンカ </t>
    </rPh>
    <rPh sb="2" eb="5">
      <t xml:space="preserve">カツドウヒ </t>
    </rPh>
    <phoneticPr fontId="2"/>
  </si>
  <si>
    <t>半纏購入代</t>
    <rPh sb="0" eb="2">
      <t xml:space="preserve">ハンテン </t>
    </rPh>
    <rPh sb="2" eb="4">
      <t xml:space="preserve">コウニュウ </t>
    </rPh>
    <rPh sb="4" eb="5">
      <t xml:space="preserve">ダイキン </t>
    </rPh>
    <phoneticPr fontId="2"/>
  </si>
  <si>
    <t>水野染工場</t>
    <rPh sb="0" eb="2">
      <t xml:space="preserve">ミズノ </t>
    </rPh>
    <rPh sb="2" eb="3">
      <t xml:space="preserve">ソメ </t>
    </rPh>
    <rPh sb="3" eb="5">
      <t xml:space="preserve">コウジョウ </t>
    </rPh>
    <phoneticPr fontId="2"/>
  </si>
  <si>
    <t>横須賀市</t>
    <rPh sb="0" eb="4">
      <t xml:space="preserve">ヨコスカシ </t>
    </rPh>
    <phoneticPr fontId="2"/>
  </si>
  <si>
    <t>公園清掃報償金（R2.10-R.3.3）</t>
    <rPh sb="0" eb="2">
      <t xml:space="preserve">コウエン </t>
    </rPh>
    <rPh sb="2" eb="4">
      <t xml:space="preserve">セイソウ </t>
    </rPh>
    <rPh sb="4" eb="6">
      <t xml:space="preserve">ホウショウ </t>
    </rPh>
    <rPh sb="6" eb="7">
      <t xml:space="preserve">ジョセイキン </t>
    </rPh>
    <phoneticPr fontId="2"/>
  </si>
  <si>
    <t>その他補助金</t>
    <rPh sb="3" eb="5">
      <t xml:space="preserve">ホジョ </t>
    </rPh>
    <rPh sb="5" eb="6">
      <t xml:space="preserve">ジョセイキン </t>
    </rPh>
    <phoneticPr fontId="2"/>
  </si>
  <si>
    <t>公園用具庫合鍵</t>
    <rPh sb="0" eb="2">
      <t xml:space="preserve">コウエン </t>
    </rPh>
    <rPh sb="2" eb="4">
      <t xml:space="preserve">ヨウグ </t>
    </rPh>
    <rPh sb="4" eb="5">
      <t xml:space="preserve">ソウコ </t>
    </rPh>
    <rPh sb="5" eb="7">
      <t xml:space="preserve">アイカギ </t>
    </rPh>
    <phoneticPr fontId="2"/>
  </si>
  <si>
    <t>施設器材等整備費</t>
    <rPh sb="0" eb="2">
      <t xml:space="preserve">シセツ </t>
    </rPh>
    <rPh sb="2" eb="4">
      <t xml:space="preserve">キザイ </t>
    </rPh>
    <rPh sb="4" eb="5">
      <t xml:space="preserve">トウ </t>
    </rPh>
    <rPh sb="5" eb="8">
      <t xml:space="preserve">セイビヒ </t>
    </rPh>
    <phoneticPr fontId="2"/>
  </si>
  <si>
    <t>総会資料作成（差し替え分）</t>
    <rPh sb="0" eb="2">
      <t xml:space="preserve">ソウカイ </t>
    </rPh>
    <rPh sb="2" eb="4">
      <t xml:space="preserve">シリョウ </t>
    </rPh>
    <rPh sb="4" eb="6">
      <t xml:space="preserve">サクセイ </t>
    </rPh>
    <rPh sb="7" eb="8">
      <t xml:space="preserve">サシカエ </t>
    </rPh>
    <rPh sb="11" eb="12">
      <t xml:space="preserve">ブン </t>
    </rPh>
    <phoneticPr fontId="2"/>
  </si>
  <si>
    <t>クラフト封筒長形3号 20枚×4</t>
    <rPh sb="0" eb="2">
      <t xml:space="preserve">ハンテン </t>
    </rPh>
    <rPh sb="2" eb="4">
      <t xml:space="preserve">コウニュウ </t>
    </rPh>
    <rPh sb="4" eb="6">
      <t xml:space="preserve">ダイキン </t>
    </rPh>
    <rPh sb="6" eb="7">
      <t xml:space="preserve">フリコミ </t>
    </rPh>
    <rPh sb="10" eb="13">
      <t xml:space="preserve">テスウリョウ </t>
    </rPh>
    <phoneticPr fontId="2"/>
  </si>
  <si>
    <t>分担金（190世帯×120円）</t>
    <rPh sb="0" eb="3">
      <t xml:space="preserve">ブンタンキン タイイク シンコウカイ </t>
    </rPh>
    <rPh sb="7" eb="9">
      <t xml:space="preserve">セタイ </t>
    </rPh>
    <rPh sb="13" eb="14">
      <t xml:space="preserve">エン </t>
    </rPh>
    <phoneticPr fontId="2"/>
  </si>
  <si>
    <t>諸負担金</t>
    <rPh sb="0" eb="1">
      <t xml:space="preserve">ショジジョウ </t>
    </rPh>
    <rPh sb="1" eb="4">
      <t xml:space="preserve">フタンキン </t>
    </rPh>
    <phoneticPr fontId="2"/>
  </si>
  <si>
    <t>体育振興会</t>
  </si>
  <si>
    <t>文野珠美様</t>
    <rPh sb="0" eb="2">
      <t>ミヤノ</t>
    </rPh>
    <rPh sb="2" eb="4">
      <t xml:space="preserve">タマミ </t>
    </rPh>
    <rPh sb="4" eb="5">
      <t>サマ マサコ</t>
    </rPh>
    <phoneticPr fontId="2"/>
  </si>
  <si>
    <t>渉外費・慶弔費</t>
    <phoneticPr fontId="2"/>
  </si>
  <si>
    <t>コピー代</t>
    <rPh sb="3" eb="4">
      <t>ダイ</t>
    </rPh>
    <phoneticPr fontId="2"/>
  </si>
  <si>
    <t>早川家</t>
    <rPh sb="0" eb="3">
      <t xml:space="preserve">ハヤカワケ </t>
    </rPh>
    <phoneticPr fontId="2"/>
  </si>
  <si>
    <t>自主防災会議用　お茶菓子</t>
    <rPh sb="0" eb="2">
      <t>ジシュ</t>
    </rPh>
    <rPh sb="2" eb="6">
      <t>ボウサイカイギ</t>
    </rPh>
    <rPh sb="6" eb="7">
      <t>ヨウ</t>
    </rPh>
    <rPh sb="9" eb="10">
      <t>チャ</t>
    </rPh>
    <rPh sb="10" eb="12">
      <t>カシ</t>
    </rPh>
    <phoneticPr fontId="2"/>
  </si>
  <si>
    <t>安全活動費</t>
    <rPh sb="0" eb="2">
      <t xml:space="preserve">アンゼン </t>
    </rPh>
    <rPh sb="2" eb="5">
      <t xml:space="preserve">カツドウヒ </t>
    </rPh>
    <phoneticPr fontId="2"/>
  </si>
  <si>
    <t>京急ストア</t>
    <rPh sb="0" eb="2">
      <t xml:space="preserve">ケイキュウ </t>
    </rPh>
    <phoneticPr fontId="2"/>
  </si>
  <si>
    <t>スズメバチ防虫剤等</t>
    <rPh sb="5" eb="8">
      <t xml:space="preserve">ボウチュウザイ </t>
    </rPh>
    <rPh sb="8" eb="9">
      <t xml:space="preserve">トウ </t>
    </rPh>
    <phoneticPr fontId="2"/>
  </si>
  <si>
    <t>会費収入</t>
    <rPh sb="0" eb="1">
      <t xml:space="preserve">カイヒ </t>
    </rPh>
    <rPh sb="2" eb="4">
      <t xml:space="preserve">シュウニュウ </t>
    </rPh>
    <phoneticPr fontId="2"/>
  </si>
  <si>
    <t>町内会費　186 世帯分</t>
    <rPh sb="0" eb="4">
      <t>チョウナイカイヒ</t>
    </rPh>
    <rPh sb="9" eb="11">
      <t>セタイ</t>
    </rPh>
    <rPh sb="11" eb="12">
      <t xml:space="preserve">ブン </t>
    </rPh>
    <phoneticPr fontId="2"/>
  </si>
  <si>
    <t>町内会費+会館維持費　1世帯分</t>
    <rPh sb="0" eb="4">
      <t>チョウナイカイヒ</t>
    </rPh>
    <rPh sb="5" eb="7">
      <t xml:space="preserve">カイカン </t>
    </rPh>
    <rPh sb="7" eb="10">
      <t xml:space="preserve">イジヒ </t>
    </rPh>
    <rPh sb="12" eb="14">
      <t>セタイ</t>
    </rPh>
    <rPh sb="14" eb="15">
      <t xml:space="preserve">ブン </t>
    </rPh>
    <phoneticPr fontId="2"/>
  </si>
  <si>
    <t>会館会計</t>
    <rPh sb="0" eb="2">
      <t xml:space="preserve">カイカン </t>
    </rPh>
    <rPh sb="2" eb="4">
      <t xml:space="preserve">カイケイ </t>
    </rPh>
    <phoneticPr fontId="2"/>
  </si>
  <si>
    <t>公園清掃用お茶　72本</t>
    <rPh sb="0" eb="2">
      <t>コウエン</t>
    </rPh>
    <rPh sb="2" eb="4">
      <t>セイソウ</t>
    </rPh>
    <rPh sb="4" eb="5">
      <t>ヨウ</t>
    </rPh>
    <rPh sb="6" eb="7">
      <t>チャ</t>
    </rPh>
    <rPh sb="10" eb="11">
      <t>ホン</t>
    </rPh>
    <phoneticPr fontId="2"/>
  </si>
  <si>
    <t>コジマ</t>
    <phoneticPr fontId="2"/>
  </si>
  <si>
    <t>ヤブ蚊マダニジェット</t>
    <phoneticPr fontId="2"/>
  </si>
  <si>
    <t>コピー用紙 500枚×5</t>
    <rPh sb="9" eb="10">
      <t xml:space="preserve">マイ </t>
    </rPh>
    <phoneticPr fontId="2"/>
  </si>
  <si>
    <t>積立金</t>
    <rPh sb="0" eb="3">
      <t xml:space="preserve">ツミタテキン </t>
    </rPh>
    <phoneticPr fontId="2"/>
  </si>
  <si>
    <t>資源回収奨励金(R3.4-6)</t>
    <rPh sb="0" eb="2">
      <t>シゲン</t>
    </rPh>
    <rPh sb="2" eb="4">
      <t>カイシュウ</t>
    </rPh>
    <rPh sb="4" eb="7">
      <t>ショウレイキン</t>
    </rPh>
    <phoneticPr fontId="2"/>
  </si>
  <si>
    <t>資源回収奨励金(R2.1-3)</t>
    <rPh sb="0" eb="2">
      <t>シゲン</t>
    </rPh>
    <rPh sb="2" eb="4">
      <t>カイシュウ</t>
    </rPh>
    <rPh sb="4" eb="7">
      <t>ショウレイキン</t>
    </rPh>
    <phoneticPr fontId="2"/>
  </si>
  <si>
    <t>スコッチテープほか</t>
    <phoneticPr fontId="2"/>
  </si>
  <si>
    <t>ヤマダ</t>
    <phoneticPr fontId="2"/>
  </si>
  <si>
    <t>福祉厚生費</t>
    <rPh sb="0" eb="2">
      <t xml:space="preserve">フクシ </t>
    </rPh>
    <rPh sb="2" eb="4">
      <t xml:space="preserve">コウセイ </t>
    </rPh>
    <rPh sb="4" eb="5">
      <t xml:space="preserve">ヒ </t>
    </rPh>
    <phoneticPr fontId="2"/>
  </si>
  <si>
    <t>コミュニティ補助金</t>
    <phoneticPr fontId="2"/>
  </si>
  <si>
    <t>資料用ファイルほか</t>
    <rPh sb="0" eb="2">
      <t xml:space="preserve">シリョウ </t>
    </rPh>
    <rPh sb="2" eb="3">
      <t xml:space="preserve">ヨウ </t>
    </rPh>
    <phoneticPr fontId="2"/>
  </si>
  <si>
    <t>土田家</t>
    <rPh sb="0" eb="2">
      <t xml:space="preserve">ツチダ </t>
    </rPh>
    <rPh sb="2" eb="3">
      <t xml:space="preserve">ハヤカワケ </t>
    </rPh>
    <phoneticPr fontId="2"/>
  </si>
  <si>
    <t>2区11班ｸﾞｱﾀﾞﾙｰﾍﾟ</t>
    <rPh sb="1" eb="2">
      <t xml:space="preserve">ク </t>
    </rPh>
    <rPh sb="4" eb="5">
      <t xml:space="preserve">ハン </t>
    </rPh>
    <phoneticPr fontId="2"/>
  </si>
  <si>
    <t>町内会費　12月-3月分</t>
    <rPh sb="0" eb="4">
      <t>チョウナイカイヒ</t>
    </rPh>
    <rPh sb="7" eb="8">
      <t xml:space="preserve">ガツ </t>
    </rPh>
    <rPh sb="10" eb="11">
      <t xml:space="preserve">ガツ </t>
    </rPh>
    <rPh sb="11" eb="12">
      <t xml:space="preserve">ブン </t>
    </rPh>
    <phoneticPr fontId="2"/>
  </si>
  <si>
    <t>その他諸収入</t>
    <rPh sb="0" eb="2">
      <t xml:space="preserve">ソノタ </t>
    </rPh>
    <rPh sb="3" eb="6">
      <t xml:space="preserve">ショシュウニュウ </t>
    </rPh>
    <phoneticPr fontId="2"/>
  </si>
  <si>
    <t>1区7班中村</t>
    <rPh sb="1" eb="2">
      <t xml:space="preserve">ク </t>
    </rPh>
    <rPh sb="3" eb="4">
      <t xml:space="preserve">ハン </t>
    </rPh>
    <rPh sb="4" eb="6">
      <t xml:space="preserve">ナカムラ </t>
    </rPh>
    <phoneticPr fontId="2"/>
  </si>
  <si>
    <t>その他補助金</t>
  </si>
  <si>
    <t>横須賀市</t>
  </si>
  <si>
    <t>資源回収奨励金(R3.7-9)</t>
    <rPh sb="0" eb="2">
      <t>シゲン</t>
    </rPh>
    <rPh sb="2" eb="4">
      <t>カイシュウ</t>
    </rPh>
    <rPh sb="4" eb="7">
      <t>ショウレイキン</t>
    </rPh>
    <phoneticPr fontId="2"/>
  </si>
  <si>
    <t>横須賀市地域安全</t>
    <rPh sb="0" eb="4">
      <t>ヨコスカシ</t>
    </rPh>
    <rPh sb="4" eb="6">
      <t xml:space="preserve">チイキ </t>
    </rPh>
    <rPh sb="6" eb="8">
      <t xml:space="preserve">アンゼン </t>
    </rPh>
    <phoneticPr fontId="2"/>
  </si>
  <si>
    <t>横須賀市地域安全</t>
    <rPh sb="0" eb="4">
      <t xml:space="preserve">ヨコスカシ </t>
    </rPh>
    <rPh sb="4" eb="6">
      <t xml:space="preserve">チイキ </t>
    </rPh>
    <rPh sb="6" eb="8">
      <t xml:space="preserve">アンゼン </t>
    </rPh>
    <phoneticPr fontId="2"/>
  </si>
  <si>
    <t>会館</t>
    <rPh sb="0" eb="2">
      <t xml:space="preserve">カイカン </t>
    </rPh>
    <phoneticPr fontId="2"/>
  </si>
  <si>
    <t>雑費</t>
    <rPh sb="0" eb="2">
      <t xml:space="preserve">ザッピ </t>
    </rPh>
    <phoneticPr fontId="2"/>
  </si>
  <si>
    <t>2区1班鈴木</t>
    <rPh sb="1" eb="2">
      <t xml:space="preserve">ク </t>
    </rPh>
    <rPh sb="3" eb="4">
      <t xml:space="preserve">ハン </t>
    </rPh>
    <rPh sb="4" eb="6">
      <t xml:space="preserve">スズキ </t>
    </rPh>
    <phoneticPr fontId="2"/>
  </si>
  <si>
    <t>防犯カメラ補助金</t>
    <rPh sb="0" eb="1">
      <t xml:space="preserve">ボウハン </t>
    </rPh>
    <rPh sb="5" eb="8">
      <t xml:space="preserve">ホジョキｎ </t>
    </rPh>
    <phoneticPr fontId="2"/>
  </si>
  <si>
    <t>防犯カメラ設置費</t>
    <rPh sb="0" eb="1">
      <t xml:space="preserve">ボウハン </t>
    </rPh>
    <rPh sb="5" eb="7">
      <t xml:space="preserve">セッチ </t>
    </rPh>
    <rPh sb="7" eb="8">
      <t xml:space="preserve">ヒヨウ </t>
    </rPh>
    <phoneticPr fontId="2"/>
  </si>
  <si>
    <t>（株）トリニティ</t>
    <phoneticPr fontId="2"/>
  </si>
  <si>
    <t>振り込み手数料</t>
    <rPh sb="0" eb="1">
      <t xml:space="preserve">フリコミ </t>
    </rPh>
    <rPh sb="4" eb="7">
      <t xml:space="preserve">テスウリョウ </t>
    </rPh>
    <phoneticPr fontId="2"/>
  </si>
  <si>
    <t>岡澤未来様</t>
    <rPh sb="0" eb="2">
      <t xml:space="preserve">オカザワ </t>
    </rPh>
    <rPh sb="2" eb="4">
      <t xml:space="preserve">ミク </t>
    </rPh>
    <rPh sb="4" eb="5">
      <t xml:space="preserve">サマ </t>
    </rPh>
    <phoneticPr fontId="2"/>
  </si>
  <si>
    <t>退会返金</t>
    <rPh sb="0" eb="2">
      <t xml:space="preserve">タイカイ </t>
    </rPh>
    <rPh sb="2" eb="4">
      <t xml:space="preserve">ヘンキン </t>
    </rPh>
    <phoneticPr fontId="2"/>
  </si>
  <si>
    <t>退会返金（2ヶ月分）</t>
    <rPh sb="0" eb="2">
      <t xml:space="preserve">タイカイ </t>
    </rPh>
    <rPh sb="2" eb="4">
      <t xml:space="preserve">ヘンキン </t>
    </rPh>
    <rPh sb="8" eb="9">
      <t xml:space="preserve">ブン </t>
    </rPh>
    <phoneticPr fontId="2"/>
  </si>
  <si>
    <t>敬老祝い用　赤飯</t>
    <rPh sb="0" eb="3">
      <t>ケイロウイワ</t>
    </rPh>
    <rPh sb="4" eb="5">
      <t>ヨウ</t>
    </rPh>
    <rPh sb="6" eb="8">
      <t xml:space="preserve">セキハン </t>
    </rPh>
    <phoneticPr fontId="2"/>
  </si>
  <si>
    <t>ふじみや</t>
    <phoneticPr fontId="2"/>
  </si>
  <si>
    <t>渡辺家</t>
    <rPh sb="0" eb="3">
      <t xml:space="preserve">ワタナベケ </t>
    </rPh>
    <phoneticPr fontId="2"/>
  </si>
  <si>
    <t>自治会総合保健</t>
    <rPh sb="0" eb="1">
      <t xml:space="preserve">ジチカイ </t>
    </rPh>
    <rPh sb="3" eb="5">
      <t xml:space="preserve">ソウゴウ </t>
    </rPh>
    <rPh sb="5" eb="7">
      <t xml:space="preserve">ホケン </t>
    </rPh>
    <phoneticPr fontId="2"/>
  </si>
  <si>
    <t>187世帯分</t>
    <rPh sb="3" eb="5">
      <t xml:space="preserve">セタイ </t>
    </rPh>
    <rPh sb="5" eb="6">
      <t xml:space="preserve">ブン </t>
    </rPh>
    <phoneticPr fontId="2"/>
  </si>
  <si>
    <t>（株）サイバネット</t>
    <rPh sb="0" eb="1">
      <t xml:space="preserve">（カブ </t>
    </rPh>
    <phoneticPr fontId="2"/>
  </si>
  <si>
    <t>保険料</t>
    <phoneticPr fontId="2"/>
  </si>
  <si>
    <t>青年部交流会用　ビール</t>
    <rPh sb="0" eb="3">
      <t xml:space="preserve">セイネンブ </t>
    </rPh>
    <rPh sb="3" eb="5">
      <t xml:space="preserve">コウリュウ </t>
    </rPh>
    <rPh sb="5" eb="6">
      <t xml:space="preserve">カイ </t>
    </rPh>
    <rPh sb="6" eb="7">
      <t xml:space="preserve">ヨウ </t>
    </rPh>
    <phoneticPr fontId="2"/>
  </si>
  <si>
    <t>マインマート</t>
    <phoneticPr fontId="2"/>
  </si>
  <si>
    <t>宮下家</t>
    <rPh sb="0" eb="2">
      <t xml:space="preserve">ミヤシタ </t>
    </rPh>
    <rPh sb="2" eb="3">
      <t xml:space="preserve">ワタナベケ </t>
    </rPh>
    <phoneticPr fontId="2"/>
  </si>
  <si>
    <t>公園清掃用 お茶ほか</t>
    <rPh sb="0" eb="2">
      <t>コウエン</t>
    </rPh>
    <rPh sb="2" eb="4">
      <t>セイソウ</t>
    </rPh>
    <rPh sb="4" eb="5">
      <t>ヨウ</t>
    </rPh>
    <rPh sb="7" eb="8">
      <t>チャ</t>
    </rPh>
    <phoneticPr fontId="2"/>
  </si>
  <si>
    <t>雑費</t>
    <rPh sb="0" eb="1">
      <t xml:space="preserve">ザッピ </t>
    </rPh>
    <phoneticPr fontId="2"/>
  </si>
  <si>
    <t>さいか屋</t>
    <rPh sb="3" eb="4">
      <t xml:space="preserve">ヤ </t>
    </rPh>
    <phoneticPr fontId="2"/>
  </si>
  <si>
    <t>1．施設・器材費</t>
    <phoneticPr fontId="2"/>
  </si>
  <si>
    <t>2．ｺﾐｭﾆﾃｨ活動費</t>
    <phoneticPr fontId="2"/>
  </si>
  <si>
    <t>防犯灯設置管理費</t>
    <rPh sb="0" eb="2">
      <t>ボウハン</t>
    </rPh>
    <rPh sb="2" eb="3">
      <t>トウ</t>
    </rPh>
    <rPh sb="3" eb="5">
      <t>セッチ</t>
    </rPh>
    <rPh sb="5" eb="7">
      <t>カンリ</t>
    </rPh>
    <rPh sb="7" eb="8">
      <t>ヒ</t>
    </rPh>
    <phoneticPr fontId="4"/>
  </si>
  <si>
    <t>防災器材購入費</t>
    <rPh sb="0" eb="2">
      <t>ボウサイ</t>
    </rPh>
    <rPh sb="2" eb="4">
      <t>キザイ</t>
    </rPh>
    <rPh sb="4" eb="7">
      <t>コウニュウヒ</t>
    </rPh>
    <phoneticPr fontId="4"/>
  </si>
  <si>
    <t>施設器材等整備費</t>
    <rPh sb="0" eb="2">
      <t>シセツ</t>
    </rPh>
    <rPh sb="2" eb="4">
      <t>キザイ</t>
    </rPh>
    <rPh sb="4" eb="5">
      <t>トウ</t>
    </rPh>
    <rPh sb="5" eb="7">
      <t>セイビ</t>
    </rPh>
    <rPh sb="7" eb="8">
      <t>ヒ</t>
    </rPh>
    <phoneticPr fontId="4"/>
  </si>
  <si>
    <t>事務連絡活動費</t>
    <phoneticPr fontId="2"/>
  </si>
  <si>
    <t>青少年育成活動費</t>
  </si>
  <si>
    <t>青少年育成活動費</t>
    <phoneticPr fontId="2"/>
  </si>
  <si>
    <t>文化活動費</t>
    <phoneticPr fontId="2"/>
  </si>
  <si>
    <t>体育振興費</t>
    <phoneticPr fontId="2"/>
  </si>
  <si>
    <t>安全活動費</t>
    <phoneticPr fontId="2"/>
  </si>
  <si>
    <t>福祉厚生費</t>
    <phoneticPr fontId="2"/>
  </si>
  <si>
    <t>3．広報活動費</t>
    <phoneticPr fontId="2"/>
  </si>
  <si>
    <t>広報作成費</t>
    <phoneticPr fontId="2"/>
  </si>
  <si>
    <t>配布費</t>
    <phoneticPr fontId="2"/>
  </si>
  <si>
    <t>4．環境費</t>
    <phoneticPr fontId="2"/>
  </si>
  <si>
    <t>公園清掃費</t>
    <phoneticPr fontId="2"/>
  </si>
  <si>
    <t>クリーン活動費</t>
    <phoneticPr fontId="2"/>
  </si>
  <si>
    <t>5.　運営費</t>
    <phoneticPr fontId="2"/>
  </si>
  <si>
    <t>会議費</t>
    <phoneticPr fontId="2"/>
  </si>
  <si>
    <t>交通通信費</t>
  </si>
  <si>
    <t>交通通信費</t>
    <phoneticPr fontId="2"/>
  </si>
  <si>
    <t>諸負担金</t>
    <phoneticPr fontId="2"/>
  </si>
  <si>
    <t>渉外慶弔費</t>
    <phoneticPr fontId="2"/>
  </si>
  <si>
    <t>6.　雑費(予備費)</t>
    <phoneticPr fontId="2"/>
  </si>
  <si>
    <t>8. 次年度繰越金</t>
    <phoneticPr fontId="2"/>
  </si>
  <si>
    <t>発電機等</t>
    <phoneticPr fontId="2"/>
  </si>
  <si>
    <t>印刷・事務用品・事務連絡費等  　</t>
    <phoneticPr fontId="2"/>
  </si>
  <si>
    <t>少年部活動、みこしパレード経費　</t>
    <rPh sb="0" eb="3">
      <t xml:space="preserve">ショウネンブ </t>
    </rPh>
    <rPh sb="3" eb="5">
      <t xml:space="preserve">カツドウ </t>
    </rPh>
    <phoneticPr fontId="2"/>
  </si>
  <si>
    <t>懇親餅つき大会、ファミリー・フェスティバル</t>
    <phoneticPr fontId="2"/>
  </si>
  <si>
    <t>学区ｿﾌﾄﾎﾞｰﾙ大会糧食費   、健民運動会経費　　　</t>
    <phoneticPr fontId="2"/>
  </si>
  <si>
    <t>用具・飲物他</t>
    <phoneticPr fontId="2"/>
  </si>
  <si>
    <t>諸会議費、会議資料印刷費等</t>
    <phoneticPr fontId="2"/>
  </si>
  <si>
    <t>分担金、諸会費等</t>
    <phoneticPr fontId="2"/>
  </si>
  <si>
    <t>自治会総合保険</t>
    <phoneticPr fontId="2"/>
  </si>
  <si>
    <t>臨時的経費</t>
  </si>
  <si>
    <t>資源回収協力金→会館定期預金</t>
  </si>
  <si>
    <t>7.　積立金</t>
    <rPh sb="0" eb="6">
      <t xml:space="preserve">シゲンカイシュウ キョウリョクキン テイキヨキン </t>
    </rPh>
    <phoneticPr fontId="2"/>
  </si>
  <si>
    <t>プリンタ、FAXインクカートリッジ</t>
    <phoneticPr fontId="2"/>
  </si>
  <si>
    <t>イオン</t>
    <phoneticPr fontId="2"/>
  </si>
  <si>
    <t>神輿、山車点検　弁当</t>
    <rPh sb="0" eb="2">
      <t xml:space="preserve">ミコシ </t>
    </rPh>
    <rPh sb="3" eb="5">
      <t xml:space="preserve">ダシ </t>
    </rPh>
    <rPh sb="5" eb="7">
      <t xml:space="preserve">テンケン </t>
    </rPh>
    <rPh sb="8" eb="10">
      <t xml:space="preserve">ベントウ </t>
    </rPh>
    <phoneticPr fontId="2"/>
  </si>
  <si>
    <t>会館用　ゴミ袋</t>
    <rPh sb="0" eb="2">
      <t xml:space="preserve">カイカン </t>
    </rPh>
    <rPh sb="2" eb="3">
      <t xml:space="preserve">ヨウ </t>
    </rPh>
    <phoneticPr fontId="2"/>
  </si>
  <si>
    <t>会館用　座布団コインランドリー</t>
    <rPh sb="0" eb="2">
      <t xml:space="preserve">カイカン </t>
    </rPh>
    <rPh sb="2" eb="3">
      <t xml:space="preserve">ヨウ </t>
    </rPh>
    <rPh sb="4" eb="7">
      <t xml:space="preserve">ザブトン </t>
    </rPh>
    <phoneticPr fontId="2"/>
  </si>
  <si>
    <t>高橋クラ酒店</t>
    <rPh sb="0" eb="1">
      <t xml:space="preserve">タカハシ </t>
    </rPh>
    <rPh sb="4" eb="5">
      <t xml:space="preserve">サケ </t>
    </rPh>
    <phoneticPr fontId="2"/>
  </si>
  <si>
    <t>会館用　掃除用品</t>
    <rPh sb="0" eb="2">
      <t xml:space="preserve">カイカン </t>
    </rPh>
    <rPh sb="2" eb="3">
      <t xml:space="preserve">ヨウ </t>
    </rPh>
    <rPh sb="4" eb="8">
      <t xml:space="preserve">ソウジヨウヒン </t>
    </rPh>
    <phoneticPr fontId="2"/>
  </si>
  <si>
    <t>京急ストア</t>
    <rPh sb="0" eb="1">
      <t xml:space="preserve">ケイキュウ </t>
    </rPh>
    <phoneticPr fontId="2"/>
  </si>
  <si>
    <t>前田家</t>
    <rPh sb="0" eb="2">
      <t xml:space="preserve">マエダ </t>
    </rPh>
    <rPh sb="2" eb="3">
      <t xml:space="preserve">ワタナベケ </t>
    </rPh>
    <phoneticPr fontId="2"/>
  </si>
  <si>
    <t>公園清掃慰労会</t>
    <rPh sb="0" eb="2">
      <t xml:space="preserve">コウエン </t>
    </rPh>
    <rPh sb="2" eb="3">
      <t xml:space="preserve">セイソウ </t>
    </rPh>
    <rPh sb="4" eb="7">
      <t xml:space="preserve">イロウカイ </t>
    </rPh>
    <phoneticPr fontId="2"/>
  </si>
  <si>
    <t>11名</t>
    <rPh sb="2" eb="3">
      <t xml:space="preserve">メイ </t>
    </rPh>
    <phoneticPr fontId="2"/>
  </si>
  <si>
    <t>中国料理　海南記</t>
    <rPh sb="0" eb="2">
      <t xml:space="preserve">チュウゴク </t>
    </rPh>
    <rPh sb="2" eb="4">
      <t xml:space="preserve">リョウリ </t>
    </rPh>
    <rPh sb="5" eb="6">
      <t xml:space="preserve">ウミ </t>
    </rPh>
    <rPh sb="6" eb="7">
      <t xml:space="preserve">ミナミ </t>
    </rPh>
    <rPh sb="7" eb="8">
      <t xml:space="preserve">キロク </t>
    </rPh>
    <phoneticPr fontId="2"/>
  </si>
  <si>
    <t>コピー代</t>
    <phoneticPr fontId="2"/>
  </si>
  <si>
    <t>コピー代（夜警当番表）</t>
    <rPh sb="5" eb="7">
      <t xml:space="preserve">ヤケイ </t>
    </rPh>
    <rPh sb="7" eb="10">
      <t xml:space="preserve">トウバンヒョウ </t>
    </rPh>
    <phoneticPr fontId="2"/>
  </si>
  <si>
    <t>船越連合町内会</t>
    <rPh sb="0" eb="2">
      <t>レンゴウ</t>
    </rPh>
    <rPh sb="2" eb="5">
      <t>チョウナイカイ</t>
    </rPh>
    <phoneticPr fontId="2"/>
  </si>
  <si>
    <t>各団体用資料ファイル</t>
    <rPh sb="0" eb="1">
      <t xml:space="preserve">カク </t>
    </rPh>
    <rPh sb="1" eb="3">
      <t xml:space="preserve">ダンタイヨウ </t>
    </rPh>
    <rPh sb="3" eb="4">
      <t xml:space="preserve">ヨウ </t>
    </rPh>
    <rPh sb="4" eb="6">
      <t xml:space="preserve">シリョウ </t>
    </rPh>
    <phoneticPr fontId="2"/>
  </si>
  <si>
    <t>ラッカーペイント</t>
    <phoneticPr fontId="2"/>
  </si>
  <si>
    <t>公園清掃用 お茶</t>
    <rPh sb="0" eb="2">
      <t>コウエン</t>
    </rPh>
    <rPh sb="2" eb="4">
      <t>セイソウ</t>
    </rPh>
    <rPh sb="4" eb="5">
      <t>ヨウ</t>
    </rPh>
    <rPh sb="7" eb="8">
      <t>チャ</t>
    </rPh>
    <phoneticPr fontId="2"/>
  </si>
  <si>
    <t>夜警（詰所）用　灯油</t>
    <rPh sb="0" eb="2">
      <t xml:space="preserve">ヤケイ </t>
    </rPh>
    <rPh sb="3" eb="5">
      <t xml:space="preserve">ツメショ </t>
    </rPh>
    <rPh sb="6" eb="7">
      <t>ヨウ</t>
    </rPh>
    <rPh sb="8" eb="10">
      <t xml:space="preserve">トウユ </t>
    </rPh>
    <phoneticPr fontId="2"/>
  </si>
  <si>
    <t>キグナス</t>
    <phoneticPr fontId="2"/>
  </si>
  <si>
    <t>夜警用　缶コーヒーほか</t>
    <rPh sb="0" eb="2">
      <t xml:space="preserve">ヤケイ </t>
    </rPh>
    <rPh sb="2" eb="3">
      <t>ヨウ</t>
    </rPh>
    <rPh sb="4" eb="5">
      <t xml:space="preserve">カン </t>
    </rPh>
    <phoneticPr fontId="2"/>
  </si>
  <si>
    <t>業務スーパー</t>
    <rPh sb="0" eb="2">
      <t xml:space="preserve">ギョウム </t>
    </rPh>
    <phoneticPr fontId="2"/>
  </si>
  <si>
    <t>コピー代（ごみかご掲示）</t>
    <rPh sb="9" eb="11">
      <t xml:space="preserve">ケイジ </t>
    </rPh>
    <phoneticPr fontId="2"/>
  </si>
  <si>
    <t>U字溝用ゴミ止め</t>
    <rPh sb="1" eb="2">
      <t xml:space="preserve">ジ </t>
    </rPh>
    <rPh sb="2" eb="3">
      <t xml:space="preserve">ミゾ </t>
    </rPh>
    <rPh sb="3" eb="4">
      <t xml:space="preserve">ヨウ </t>
    </rPh>
    <rPh sb="6" eb="7">
      <t xml:space="preserve">トメル </t>
    </rPh>
    <phoneticPr fontId="2"/>
  </si>
  <si>
    <t>ケーヨーデイツー</t>
    <phoneticPr fontId="2"/>
  </si>
  <si>
    <t>元旦祭 玉ぐし料</t>
    <rPh sb="0" eb="2">
      <t xml:space="preserve">ガンタン </t>
    </rPh>
    <rPh sb="2" eb="3">
      <t xml:space="preserve">マツリ </t>
    </rPh>
    <rPh sb="4" eb="5">
      <t xml:space="preserve">タマ </t>
    </rPh>
    <rPh sb="7" eb="8">
      <t xml:space="preserve">リョウキン </t>
    </rPh>
    <phoneticPr fontId="2"/>
  </si>
  <si>
    <t>プリンタインクカートリッジ</t>
    <phoneticPr fontId="2"/>
  </si>
  <si>
    <t>宗方家</t>
    <rPh sb="0" eb="2">
      <t xml:space="preserve">ムナカタ </t>
    </rPh>
    <rPh sb="2" eb="3">
      <t xml:space="preserve">ワタナベケ </t>
    </rPh>
    <phoneticPr fontId="2"/>
  </si>
  <si>
    <t>香典　宗方フユ様</t>
    <rPh sb="0" eb="2">
      <t>コウデン</t>
    </rPh>
    <rPh sb="3" eb="5">
      <t xml:space="preserve">ムナカタ </t>
    </rPh>
    <rPh sb="7" eb="8">
      <t xml:space="preserve">サマ </t>
    </rPh>
    <phoneticPr fontId="2"/>
  </si>
  <si>
    <t>香典　前田信子様</t>
    <rPh sb="0" eb="2">
      <t>コウデン</t>
    </rPh>
    <rPh sb="3" eb="5">
      <t xml:space="preserve">マエダ </t>
    </rPh>
    <rPh sb="5" eb="7">
      <t xml:space="preserve">ノブコ </t>
    </rPh>
    <rPh sb="7" eb="8">
      <t>ウジ</t>
    </rPh>
    <phoneticPr fontId="2"/>
  </si>
  <si>
    <t>香典　宮下幸江様</t>
    <rPh sb="0" eb="2">
      <t>コウデン</t>
    </rPh>
    <rPh sb="3" eb="5">
      <t xml:space="preserve">ミヤシタ </t>
    </rPh>
    <rPh sb="5" eb="7">
      <t xml:space="preserve">サチエ </t>
    </rPh>
    <rPh sb="7" eb="8">
      <t>ウジ</t>
    </rPh>
    <phoneticPr fontId="2"/>
  </si>
  <si>
    <t>香典　1区11班 渡辺様</t>
    <rPh sb="0" eb="2">
      <t>コウデン</t>
    </rPh>
    <rPh sb="4" eb="5">
      <t xml:space="preserve">ク </t>
    </rPh>
    <rPh sb="7" eb="8">
      <t xml:space="preserve">ハン </t>
    </rPh>
    <rPh sb="9" eb="11">
      <t xml:space="preserve">ワタナベ </t>
    </rPh>
    <rPh sb="11" eb="12">
      <t>ウジ</t>
    </rPh>
    <phoneticPr fontId="2"/>
  </si>
  <si>
    <t>香典　土田あや子様</t>
    <rPh sb="0" eb="2">
      <t>コウデン</t>
    </rPh>
    <rPh sb="3" eb="5">
      <t xml:space="preserve">ツチダ </t>
    </rPh>
    <rPh sb="7" eb="8">
      <t xml:space="preserve">コ </t>
    </rPh>
    <rPh sb="8" eb="9">
      <t>ウジ</t>
    </rPh>
    <phoneticPr fontId="2"/>
  </si>
  <si>
    <t>香典　早川吉彦様</t>
    <rPh sb="0" eb="2">
      <t>コウデン</t>
    </rPh>
    <rPh sb="3" eb="5">
      <t xml:space="preserve">ハヤカワ </t>
    </rPh>
    <rPh sb="5" eb="7">
      <t xml:space="preserve">ヨシヒコ </t>
    </rPh>
    <rPh sb="7" eb="8">
      <t>ウジ</t>
    </rPh>
    <phoneticPr fontId="2"/>
  </si>
  <si>
    <t>香典　文野博様</t>
    <rPh sb="0" eb="2">
      <t>コウデン</t>
    </rPh>
    <rPh sb="3" eb="5">
      <t xml:space="preserve">フミノ </t>
    </rPh>
    <rPh sb="5" eb="6">
      <t xml:space="preserve">ヒロシ </t>
    </rPh>
    <rPh sb="6" eb="7">
      <t>ウジ</t>
    </rPh>
    <phoneticPr fontId="2"/>
  </si>
  <si>
    <t>成人お祝い　ビール×2</t>
    <rPh sb="0" eb="2">
      <t xml:space="preserve">セイジン </t>
    </rPh>
    <phoneticPr fontId="2"/>
  </si>
  <si>
    <t>成人お祝い　クオカード×2</t>
    <rPh sb="0" eb="2">
      <t xml:space="preserve">セイジン </t>
    </rPh>
    <phoneticPr fontId="2"/>
  </si>
  <si>
    <t>第８分団新年会</t>
    <rPh sb="0" eb="4">
      <t xml:space="preserve">ダイ8 </t>
    </rPh>
    <rPh sb="4" eb="7">
      <t xml:space="preserve">シンネンカイ </t>
    </rPh>
    <phoneticPr fontId="2"/>
  </si>
  <si>
    <t>第８分団</t>
    <phoneticPr fontId="2"/>
  </si>
  <si>
    <t>成人お祝い　赤飯×2</t>
    <rPh sb="0" eb="2">
      <t xml:space="preserve">セイジン </t>
    </rPh>
    <rPh sb="6" eb="8">
      <t xml:space="preserve">セキハｎ </t>
    </rPh>
    <phoneticPr fontId="2"/>
  </si>
  <si>
    <t>掲示板補修工具ほか</t>
    <rPh sb="0" eb="3">
      <t xml:space="preserve">ケイジバン </t>
    </rPh>
    <rPh sb="3" eb="5">
      <t xml:space="preserve">ホシュウ </t>
    </rPh>
    <rPh sb="5" eb="7">
      <t xml:space="preserve">コウグ </t>
    </rPh>
    <phoneticPr fontId="2"/>
  </si>
  <si>
    <t>施設器材等整備費</t>
    <phoneticPr fontId="2"/>
  </si>
  <si>
    <t>掲示板補修 昼食代</t>
    <rPh sb="0" eb="3">
      <t xml:space="preserve">ケイジバン </t>
    </rPh>
    <rPh sb="3" eb="5">
      <t xml:space="preserve">ホシュウ </t>
    </rPh>
    <rPh sb="6" eb="9">
      <t xml:space="preserve">チュウショクダイ </t>
    </rPh>
    <phoneticPr fontId="2"/>
  </si>
  <si>
    <t>自家用車使用料（防災器具運搬）</t>
    <rPh sb="0" eb="4">
      <t xml:space="preserve">ジカヨウシャ </t>
    </rPh>
    <rPh sb="4" eb="7">
      <t xml:space="preserve">シヨウリョウ </t>
    </rPh>
    <rPh sb="8" eb="10">
      <t xml:space="preserve">ボウサイキグ </t>
    </rPh>
    <rPh sb="12" eb="14">
      <t xml:space="preserve">ウンパン </t>
    </rPh>
    <phoneticPr fontId="2"/>
  </si>
  <si>
    <t>掲示板補修 ネジ・ボルト</t>
    <rPh sb="0" eb="3">
      <t xml:space="preserve">ケイジバン </t>
    </rPh>
    <rPh sb="3" eb="5">
      <t xml:space="preserve">ホシュウ </t>
    </rPh>
    <phoneticPr fontId="2"/>
  </si>
  <si>
    <t>防災救急用品</t>
    <rPh sb="0" eb="2">
      <t xml:space="preserve">ボウサイ </t>
    </rPh>
    <rPh sb="2" eb="4">
      <t xml:space="preserve">キュウキュウ </t>
    </rPh>
    <rPh sb="4" eb="6">
      <t xml:space="preserve">ヨウヒン </t>
    </rPh>
    <phoneticPr fontId="2"/>
  </si>
  <si>
    <t>松村様</t>
    <rPh sb="0" eb="1">
      <t xml:space="preserve">マツムラ </t>
    </rPh>
    <rPh sb="2" eb="3">
      <t xml:space="preserve">サマ </t>
    </rPh>
    <phoneticPr fontId="2"/>
  </si>
  <si>
    <t>連合町内会親睦会</t>
    <rPh sb="0" eb="2">
      <t xml:space="preserve">カイチョウ </t>
    </rPh>
    <rPh sb="2" eb="5">
      <t xml:space="preserve">シンボクカイ </t>
    </rPh>
    <phoneticPr fontId="2"/>
  </si>
  <si>
    <t>神輿、山車点検　ビール</t>
    <rPh sb="0" eb="2">
      <t>コウエン</t>
    </rPh>
    <rPh sb="2" eb="4">
      <t>セイソウ</t>
    </rPh>
    <rPh sb="4" eb="5">
      <t>ヨウ</t>
    </rPh>
    <rPh sb="7" eb="8">
      <t>チャ</t>
    </rPh>
    <phoneticPr fontId="2"/>
  </si>
  <si>
    <t>合計：</t>
    <rPh sb="0" eb="2">
      <t xml:space="preserve">ゴウケイ </t>
    </rPh>
    <phoneticPr fontId="2"/>
  </si>
  <si>
    <t>（防災用品購入費用）</t>
    <rPh sb="1" eb="3">
      <t xml:space="preserve">ボウサイ </t>
    </rPh>
    <rPh sb="3" eb="5">
      <t xml:space="preserve">ヨウヒン </t>
    </rPh>
    <rPh sb="5" eb="9">
      <t xml:space="preserve">コウニュウヒヨウ </t>
    </rPh>
    <phoneticPr fontId="2"/>
  </si>
  <si>
    <t>（現金補充）</t>
    <rPh sb="1" eb="4">
      <t>ゼンネンドクリコシゲンキン</t>
    </rPh>
    <phoneticPr fontId="2"/>
  </si>
  <si>
    <t>(¥)</t>
    <phoneticPr fontId="2"/>
  </si>
  <si>
    <t>半纏代</t>
    <rPh sb="0" eb="2">
      <t xml:space="preserve">ハンテン </t>
    </rPh>
    <rPh sb="2" eb="3">
      <t xml:space="preserve">ダイ </t>
    </rPh>
    <phoneticPr fontId="2"/>
  </si>
  <si>
    <t>精算</t>
    <rPh sb="0" eb="2">
      <t xml:space="preserve">セイサン </t>
    </rPh>
    <phoneticPr fontId="2"/>
  </si>
  <si>
    <t>2/5会館会計で精算</t>
    <rPh sb="3" eb="5">
      <t xml:space="preserve">カイカン </t>
    </rPh>
    <rPh sb="5" eb="7">
      <t xml:space="preserve">カイケイ </t>
    </rPh>
    <rPh sb="8" eb="10">
      <t xml:space="preserve">セイサｎ </t>
    </rPh>
    <phoneticPr fontId="2"/>
  </si>
  <si>
    <t>交通費、自家用車使用料精算</t>
    <rPh sb="0" eb="3">
      <t xml:space="preserve">コウツウヒ </t>
    </rPh>
    <rPh sb="4" eb="8">
      <t xml:space="preserve">ジカヨウシャ </t>
    </rPh>
    <rPh sb="8" eb="11">
      <t xml:space="preserve">シヨウリョウ </t>
    </rPh>
    <rPh sb="11" eb="13">
      <t xml:space="preserve">セイサｎ </t>
    </rPh>
    <phoneticPr fontId="2"/>
  </si>
  <si>
    <t>誤入金の会館維持費を出金</t>
    <rPh sb="0" eb="1">
      <t xml:space="preserve">ゴ </t>
    </rPh>
    <rPh sb="1" eb="3">
      <t xml:space="preserve">ニュウキン </t>
    </rPh>
    <rPh sb="4" eb="6">
      <t xml:space="preserve">カイカン </t>
    </rPh>
    <rPh sb="6" eb="9">
      <t xml:space="preserve">イジヒ </t>
    </rPh>
    <rPh sb="10" eb="11">
      <t xml:space="preserve">シュッキン </t>
    </rPh>
    <rPh sb="11" eb="12">
      <t xml:space="preserve">キン </t>
    </rPh>
    <phoneticPr fontId="2"/>
  </si>
  <si>
    <t>会館維持費¥1,200を誤入金した</t>
    <rPh sb="0" eb="2">
      <t xml:space="preserve">カイカｎ </t>
    </rPh>
    <rPh sb="2" eb="5">
      <t xml:space="preserve">イジヒ </t>
    </rPh>
    <rPh sb="12" eb="13">
      <t xml:space="preserve">ゴ </t>
    </rPh>
    <rPh sb="13" eb="15">
      <t xml:space="preserve">ニュウキン </t>
    </rPh>
    <phoneticPr fontId="2"/>
  </si>
  <si>
    <t>¥1,408を会館会計にて精算</t>
    <rPh sb="1" eb="2">
      <t xml:space="preserve">カイカン </t>
    </rPh>
    <rPh sb="4" eb="6">
      <t xml:space="preserve">カイケイ </t>
    </rPh>
    <rPh sb="8" eb="10">
      <t xml:space="preserve">ケイジョウ </t>
    </rPh>
    <rPh sb="13" eb="15">
      <t xml:space="preserve">セイサン </t>
    </rPh>
    <phoneticPr fontId="2"/>
  </si>
  <si>
    <t>会館会計の立替精算</t>
    <rPh sb="0" eb="2">
      <t xml:space="preserve">タテカエ </t>
    </rPh>
    <rPh sb="2" eb="4">
      <t xml:space="preserve">ヒヨウ </t>
    </rPh>
    <rPh sb="6" eb="7">
      <t xml:space="preserve">セイサン </t>
    </rPh>
    <phoneticPr fontId="2"/>
  </si>
  <si>
    <t>9/2  会館会計の立替精算</t>
    <rPh sb="5" eb="7">
      <t xml:space="preserve">タテカエ </t>
    </rPh>
    <rPh sb="7" eb="9">
      <t xml:space="preserve">ヒヨウ </t>
    </rPh>
    <rPh sb="11" eb="12">
      <t xml:space="preserve">セイサン </t>
    </rPh>
    <phoneticPr fontId="2"/>
  </si>
  <si>
    <t>2/5 会館会計にて精算</t>
    <rPh sb="4" eb="6">
      <t xml:space="preserve">カイカン </t>
    </rPh>
    <rPh sb="6" eb="8">
      <t xml:space="preserve">カイケイ </t>
    </rPh>
    <rPh sb="10" eb="12">
      <t xml:space="preserve">セイサｎ </t>
    </rPh>
    <phoneticPr fontId="2"/>
  </si>
  <si>
    <t>会館テント修理 昼食代（の立替）</t>
    <rPh sb="0" eb="2">
      <t xml:space="preserve">カイカン </t>
    </rPh>
    <rPh sb="5" eb="7">
      <t xml:space="preserve">シュウリ </t>
    </rPh>
    <rPh sb="8" eb="11">
      <t xml:space="preserve">チュウショクダイ </t>
    </rPh>
    <phoneticPr fontId="2"/>
  </si>
  <si>
    <t>会館テント修理用具（の立替）</t>
    <rPh sb="0" eb="2">
      <t xml:space="preserve">カイカン </t>
    </rPh>
    <rPh sb="5" eb="7">
      <t xml:space="preserve">シュウリ </t>
    </rPh>
    <rPh sb="7" eb="9">
      <t xml:space="preserve">ヨウグ </t>
    </rPh>
    <phoneticPr fontId="2"/>
  </si>
  <si>
    <t>出金コード</t>
    <rPh sb="0" eb="2">
      <t xml:space="preserve">シュッキン </t>
    </rPh>
    <phoneticPr fontId="2"/>
  </si>
  <si>
    <t>残高（普通預金＋小口現金）</t>
    <rPh sb="0" eb="2">
      <t>ザンダカ</t>
    </rPh>
    <rPh sb="3" eb="5">
      <t xml:space="preserve">フツウ </t>
    </rPh>
    <rPh sb="5" eb="7">
      <t xml:space="preserve">ヨキン </t>
    </rPh>
    <rPh sb="8" eb="10">
      <t xml:space="preserve">コグチ </t>
    </rPh>
    <rPh sb="10" eb="12">
      <t xml:space="preserve">ゲンキン </t>
    </rPh>
    <phoneticPr fontId="2"/>
  </si>
  <si>
    <t>精算</t>
    <rPh sb="0" eb="1">
      <t xml:space="preserve">セイサｎ </t>
    </rPh>
    <phoneticPr fontId="2"/>
  </si>
  <si>
    <t>会館維持費　1世帯分の精算</t>
    <rPh sb="0" eb="2">
      <t xml:space="preserve">カイカン </t>
    </rPh>
    <rPh sb="2" eb="5">
      <t xml:space="preserve">イジヒ </t>
    </rPh>
    <rPh sb="7" eb="9">
      <t>セタイ</t>
    </rPh>
    <rPh sb="9" eb="10">
      <t xml:space="preserve">ブン </t>
    </rPh>
    <rPh sb="11" eb="13">
      <t xml:space="preserve">セイサン </t>
    </rPh>
    <phoneticPr fontId="2"/>
  </si>
  <si>
    <t>入金コード</t>
    <rPh sb="0" eb="2">
      <t xml:space="preserve">ニュウキン </t>
    </rPh>
    <phoneticPr fontId="2"/>
  </si>
  <si>
    <t>１．会費収入</t>
    <phoneticPr fontId="2"/>
  </si>
  <si>
    <t>２．補助金収入</t>
    <phoneticPr fontId="2"/>
  </si>
  <si>
    <t>防災器材整備費</t>
    <phoneticPr fontId="2"/>
  </si>
  <si>
    <t>その他補助金</t>
    <phoneticPr fontId="2"/>
  </si>
  <si>
    <t>３．事業収入</t>
    <phoneticPr fontId="2"/>
  </si>
  <si>
    <t>４．諸収入</t>
    <phoneticPr fontId="2"/>
  </si>
  <si>
    <t>夜警お礼</t>
    <phoneticPr fontId="2"/>
  </si>
  <si>
    <t>繰入金</t>
    <phoneticPr fontId="2"/>
  </si>
  <si>
    <t>その他諸収入</t>
    <phoneticPr fontId="2"/>
  </si>
  <si>
    <t>決算利息</t>
    <phoneticPr fontId="2"/>
  </si>
  <si>
    <t>５．積立金取崩収入</t>
    <phoneticPr fontId="2"/>
  </si>
  <si>
    <t>６．繰越金</t>
    <phoneticPr fontId="2"/>
  </si>
  <si>
    <t>前年度からの引き継ぎ</t>
    <rPh sb="0" eb="3">
      <t xml:space="preserve">ゼンネンド </t>
    </rPh>
    <rPh sb="6" eb="7">
      <t xml:space="preserve">ヒキツギ </t>
    </rPh>
    <phoneticPr fontId="2"/>
  </si>
  <si>
    <t>繰越金</t>
    <phoneticPr fontId="2"/>
  </si>
  <si>
    <t>防犯協会（防犯カメラ教授）　菓子</t>
    <rPh sb="0" eb="2">
      <t xml:space="preserve">ボウハン </t>
    </rPh>
    <rPh sb="2" eb="4">
      <t xml:space="preserve">キョウカイ </t>
    </rPh>
    <rPh sb="7" eb="9">
      <t xml:space="preserve">カシ </t>
    </rPh>
    <phoneticPr fontId="2"/>
  </si>
  <si>
    <t>（会館用）ヤブ蚊バリア（の立替）</t>
    <rPh sb="1" eb="4">
      <t xml:space="preserve">カイカンヨウ </t>
    </rPh>
    <rPh sb="5" eb="6">
      <t xml:space="preserve">ヤブカ </t>
    </rPh>
    <rPh sb="13" eb="15">
      <t xml:space="preserve">タテカエ </t>
    </rPh>
    <phoneticPr fontId="2"/>
  </si>
  <si>
    <t>少年部仮払いのため</t>
    <rPh sb="0" eb="3">
      <t xml:space="preserve">ショウネンブ </t>
    </rPh>
    <rPh sb="3" eb="5">
      <t xml:space="preserve">カリバライ </t>
    </rPh>
    <phoneticPr fontId="2"/>
  </si>
  <si>
    <t>資源回収奨励金(R3.10-12)</t>
    <rPh sb="0" eb="2">
      <t>シゲン</t>
    </rPh>
    <rPh sb="2" eb="4">
      <t>カイシュウ</t>
    </rPh>
    <rPh sb="4" eb="7">
      <t>ショウレイキン</t>
    </rPh>
    <phoneticPr fontId="2"/>
  </si>
  <si>
    <t>掲示板修理昼食</t>
    <rPh sb="0" eb="1">
      <t xml:space="preserve">ボウハン ホジョキｎ </t>
    </rPh>
    <phoneticPr fontId="2"/>
  </si>
  <si>
    <t>節分祭初穂料　２人</t>
    <rPh sb="0" eb="1">
      <t xml:space="preserve">ボウハン </t>
    </rPh>
    <rPh sb="5" eb="8">
      <t xml:space="preserve">ホジョキｎ </t>
    </rPh>
    <phoneticPr fontId="2"/>
  </si>
  <si>
    <t>船越神社</t>
    <phoneticPr fontId="2"/>
  </si>
  <si>
    <t>A3コピー代　</t>
    <phoneticPr fontId="2"/>
  </si>
  <si>
    <t>臼工房</t>
    <phoneticPr fontId="2"/>
  </si>
  <si>
    <t>臼、杵修理</t>
    <phoneticPr fontId="2"/>
  </si>
  <si>
    <t>香典　佐々木エツ子様</t>
    <rPh sb="0" eb="2">
      <t>コウデン</t>
    </rPh>
    <rPh sb="3" eb="5">
      <t xml:space="preserve">マエダ </t>
    </rPh>
    <rPh sb="5" eb="7">
      <t xml:space="preserve">ノブコ </t>
    </rPh>
    <rPh sb="7" eb="8">
      <t>ウジ</t>
    </rPh>
    <phoneticPr fontId="2"/>
  </si>
  <si>
    <t>安藤家</t>
    <rPh sb="0" eb="2">
      <t xml:space="preserve">アンドウ </t>
    </rPh>
    <rPh sb="2" eb="3">
      <t xml:space="preserve">ワタナベケ </t>
    </rPh>
    <phoneticPr fontId="2"/>
  </si>
  <si>
    <t>のこぎり</t>
    <phoneticPr fontId="2"/>
  </si>
  <si>
    <t>コピー用紙A４　500枚×５束×３箱</t>
    <phoneticPr fontId="2"/>
  </si>
  <si>
    <t>会館用　ほうき</t>
    <rPh sb="0" eb="2">
      <t xml:space="preserve">カイカン </t>
    </rPh>
    <rPh sb="2" eb="3">
      <t xml:space="preserve">ヨウ </t>
    </rPh>
    <phoneticPr fontId="2"/>
  </si>
  <si>
    <t>すずき金物</t>
    <rPh sb="3" eb="5">
      <t xml:space="preserve">カナモノ </t>
    </rPh>
    <phoneticPr fontId="2"/>
  </si>
  <si>
    <t>11/7,  12/7,15,17,19,20</t>
    <phoneticPr fontId="2"/>
  </si>
  <si>
    <t>文化活動費</t>
    <rPh sb="0" eb="2">
      <t>live</t>
    </rPh>
    <rPh sb="2" eb="5">
      <t xml:space="preserve">カツドウヒ </t>
    </rPh>
    <phoneticPr fontId="2"/>
  </si>
  <si>
    <t>自主防災配布資料用</t>
    <rPh sb="0" eb="4">
      <t xml:space="preserve">ジシュボウサイ </t>
    </rPh>
    <rPh sb="4" eb="6">
      <t xml:space="preserve">ハイフ </t>
    </rPh>
    <rPh sb="6" eb="8">
      <t xml:space="preserve">シリョウ </t>
    </rPh>
    <rPh sb="8" eb="9">
      <t xml:space="preserve">ヨウ </t>
    </rPh>
    <phoneticPr fontId="2"/>
  </si>
  <si>
    <t>取引者</t>
    <rPh sb="0" eb="3">
      <t xml:space="preserve">トリヒキシャ </t>
    </rPh>
    <phoneticPr fontId="2"/>
  </si>
  <si>
    <t>会長・副会長の小口現金のため</t>
    <rPh sb="0" eb="1">
      <t xml:space="preserve">カイチョウ </t>
    </rPh>
    <rPh sb="3" eb="6">
      <t xml:space="preserve">フクカイチョウ </t>
    </rPh>
    <rPh sb="7" eb="11">
      <t xml:space="preserve">コグチゲンキン </t>
    </rPh>
    <phoneticPr fontId="2"/>
  </si>
  <si>
    <t>齋藤</t>
    <phoneticPr fontId="2"/>
  </si>
  <si>
    <t>齋藤副会長</t>
    <rPh sb="2" eb="5">
      <t xml:space="preserve">フクカイチョウ </t>
    </rPh>
    <phoneticPr fontId="2"/>
  </si>
  <si>
    <t>松川様、齋藤様</t>
    <rPh sb="0" eb="2">
      <t xml:space="preserve">マツカワ </t>
    </rPh>
    <rPh sb="2" eb="3">
      <t xml:space="preserve">サマ </t>
    </rPh>
    <rPh sb="6" eb="7">
      <t xml:space="preserve">サマ </t>
    </rPh>
    <phoneticPr fontId="2"/>
  </si>
  <si>
    <t>●ｺﾐｭﾆﾃｨ活動費の集計</t>
    <rPh sb="11" eb="13">
      <t xml:space="preserve">シュウケイ </t>
    </rPh>
    <phoneticPr fontId="2"/>
  </si>
  <si>
    <t>●施設・器材費</t>
    <rPh sb="0" eb="7">
      <t xml:space="preserve">シュウケイ ガツ マツ ジテン </t>
    </rPh>
    <phoneticPr fontId="2"/>
  </si>
  <si>
    <t>防犯カメラ設置費</t>
    <phoneticPr fontId="2"/>
  </si>
  <si>
    <t>ご参考）昨年度</t>
    <rPh sb="4" eb="7">
      <t xml:space="preserve">サクネンド </t>
    </rPh>
    <phoneticPr fontId="2"/>
  </si>
  <si>
    <t>●広報活動費</t>
    <rPh sb="0" eb="6">
      <t xml:space="preserve">シュウケイ ガツ マツ ジテン </t>
    </rPh>
    <phoneticPr fontId="2"/>
  </si>
  <si>
    <t>●環境費</t>
    <rPh sb="0" eb="4">
      <t xml:space="preserve">シュウケイ ガツ マツ ジテン </t>
    </rPh>
    <phoneticPr fontId="2"/>
  </si>
  <si>
    <t>●運営費</t>
    <rPh sb="0" eb="4">
      <t xml:space="preserve">シュウケイ </t>
    </rPh>
    <phoneticPr fontId="2"/>
  </si>
  <si>
    <t>●その他</t>
    <phoneticPr fontId="2"/>
  </si>
  <si>
    <t>雑費(予備費)</t>
    <phoneticPr fontId="2"/>
  </si>
  <si>
    <t>積立金</t>
    <phoneticPr fontId="2"/>
  </si>
  <si>
    <t>次年度繰越金</t>
    <phoneticPr fontId="2"/>
  </si>
  <si>
    <t>節分祭祝儀</t>
    <rPh sb="0" eb="1">
      <t xml:space="preserve">セツブンサイ </t>
    </rPh>
    <rPh sb="3" eb="5">
      <t xml:space="preserve">シュウギ </t>
    </rPh>
    <phoneticPr fontId="2"/>
  </si>
  <si>
    <t>藤田範男様</t>
    <rPh sb="0" eb="2">
      <t xml:space="preserve">フジタ </t>
    </rPh>
    <rPh sb="2" eb="3">
      <t xml:space="preserve">ノリオ </t>
    </rPh>
    <rPh sb="3" eb="4">
      <t xml:space="preserve">オトコ </t>
    </rPh>
    <rPh sb="4" eb="5">
      <t xml:space="preserve">サマ </t>
    </rPh>
    <phoneticPr fontId="2"/>
  </si>
  <si>
    <t>臼・杵運搬（往復）</t>
    <rPh sb="0" eb="1">
      <t xml:space="preserve">ウス </t>
    </rPh>
    <rPh sb="2" eb="3">
      <t xml:space="preserve">キネ </t>
    </rPh>
    <rPh sb="3" eb="5">
      <t xml:space="preserve">ウンパン </t>
    </rPh>
    <rPh sb="6" eb="8">
      <t xml:space="preserve">オウフク </t>
    </rPh>
    <phoneticPr fontId="2"/>
  </si>
  <si>
    <t>小口現金の精算</t>
    <rPh sb="0" eb="4">
      <t xml:space="preserve">コグチゲンキｎ </t>
    </rPh>
    <rPh sb="5" eb="7">
      <t xml:space="preserve">セイサン </t>
    </rPh>
    <phoneticPr fontId="2"/>
  </si>
  <si>
    <t>松村会長</t>
    <rPh sb="0" eb="2">
      <t xml:space="preserve">マツムラ </t>
    </rPh>
    <rPh sb="2" eb="4">
      <t xml:space="preserve">カイチョウ </t>
    </rPh>
    <phoneticPr fontId="2"/>
  </si>
  <si>
    <t>福島副会長</t>
    <rPh sb="0" eb="2">
      <t xml:space="preserve">フクシマ </t>
    </rPh>
    <rPh sb="2" eb="3">
      <t xml:space="preserve">フク </t>
    </rPh>
    <rPh sb="3" eb="5">
      <t xml:space="preserve">カイチョウ </t>
    </rPh>
    <phoneticPr fontId="2"/>
  </si>
  <si>
    <t>少年部</t>
    <rPh sb="0" eb="3">
      <t xml:space="preserve">ショウネンブ </t>
    </rPh>
    <phoneticPr fontId="2"/>
  </si>
  <si>
    <t>少年部活動費仮払い精算</t>
    <rPh sb="0" eb="2">
      <t xml:space="preserve">コグチ </t>
    </rPh>
    <rPh sb="2" eb="4">
      <t xml:space="preserve">ゲンキン </t>
    </rPh>
    <rPh sb="5" eb="6">
      <t xml:space="preserve">ヒ </t>
    </rPh>
    <rPh sb="6" eb="8">
      <t xml:space="preserve">カリバライ </t>
    </rPh>
    <rPh sb="9" eb="11">
      <t xml:space="preserve">セイサン </t>
    </rPh>
    <phoneticPr fontId="2"/>
  </si>
  <si>
    <t>少年部活動費</t>
    <rPh sb="0" eb="2">
      <t xml:space="preserve">コグチ </t>
    </rPh>
    <rPh sb="2" eb="4">
      <t xml:space="preserve">ゲンキン </t>
    </rPh>
    <rPh sb="5" eb="6">
      <t xml:space="preserve">ヒ </t>
    </rPh>
    <phoneticPr fontId="2"/>
  </si>
  <si>
    <t>誤入金精算</t>
    <rPh sb="0" eb="3">
      <t xml:space="preserve">ゴニュウキン </t>
    </rPh>
    <rPh sb="3" eb="4">
      <t xml:space="preserve">セイサｎ </t>
    </rPh>
    <phoneticPr fontId="2"/>
  </si>
  <si>
    <t>防災器材整備費</t>
    <rPh sb="3" eb="5">
      <t xml:space="preserve">ホジョ </t>
    </rPh>
    <rPh sb="5" eb="6">
      <t xml:space="preserve">ジョセイキン </t>
    </rPh>
    <phoneticPr fontId="2"/>
  </si>
  <si>
    <t>広報よこすか/県のたより配布手数料</t>
    <rPh sb="0" eb="2">
      <t>コウホウ</t>
    </rPh>
    <rPh sb="7" eb="8">
      <t xml:space="preserve">ケン </t>
    </rPh>
    <rPh sb="12" eb="14">
      <t>ハイフ</t>
    </rPh>
    <rPh sb="14" eb="17">
      <t>テスウリョウ</t>
    </rPh>
    <phoneticPr fontId="2"/>
  </si>
  <si>
    <t>会費収入</t>
    <rPh sb="0" eb="2">
      <t>ボウハン</t>
    </rPh>
    <rPh sb="2" eb="3">
      <t>トウセッチカンリヒ</t>
    </rPh>
    <phoneticPr fontId="4"/>
  </si>
  <si>
    <t>ｺﾐｭﾆﾃｨ関連補助金</t>
    <rPh sb="0" eb="2">
      <t>ボウサイ</t>
    </rPh>
    <rPh sb="2" eb="4">
      <t>キザイ</t>
    </rPh>
    <rPh sb="4" eb="7">
      <t>コウニュウヒ</t>
    </rPh>
    <phoneticPr fontId="4"/>
  </si>
  <si>
    <t>街路防犯灯関係補助金</t>
    <phoneticPr fontId="2"/>
  </si>
  <si>
    <t>事業収入</t>
    <phoneticPr fontId="2"/>
  </si>
  <si>
    <t>寄附金</t>
    <rPh sb="0" eb="3">
      <t xml:space="preserve">キフキン </t>
    </rPh>
    <phoneticPr fontId="2"/>
  </si>
  <si>
    <t>繰入金</t>
    <rPh sb="0" eb="3">
      <t xml:space="preserve">クリイレキン </t>
    </rPh>
    <phoneticPr fontId="2"/>
  </si>
  <si>
    <t>積立金取崩収入</t>
    <phoneticPr fontId="2"/>
  </si>
  <si>
    <t>繰越金</t>
    <rPh sb="0" eb="2">
      <t>シセツキザイトウセイビヒ</t>
    </rPh>
    <phoneticPr fontId="4"/>
  </si>
  <si>
    <t>i1</t>
    <phoneticPr fontId="2"/>
  </si>
  <si>
    <t>i21</t>
    <phoneticPr fontId="2"/>
  </si>
  <si>
    <t>i22</t>
    <phoneticPr fontId="2"/>
  </si>
  <si>
    <t>i23</t>
    <phoneticPr fontId="2"/>
  </si>
  <si>
    <t>i24</t>
    <phoneticPr fontId="2"/>
  </si>
  <si>
    <t>i3</t>
    <phoneticPr fontId="2"/>
  </si>
  <si>
    <t>i41</t>
    <phoneticPr fontId="2"/>
  </si>
  <si>
    <t>i42</t>
    <phoneticPr fontId="2"/>
  </si>
  <si>
    <t>i43</t>
    <phoneticPr fontId="2"/>
  </si>
  <si>
    <t>i5</t>
    <phoneticPr fontId="2"/>
  </si>
  <si>
    <t>i6</t>
    <phoneticPr fontId="2"/>
  </si>
  <si>
    <t>防災器具（消火器等）購入</t>
    <rPh sb="0" eb="2">
      <t xml:space="preserve">ボウサイキグ </t>
    </rPh>
    <rPh sb="5" eb="8">
      <t xml:space="preserve">ショウカキ </t>
    </rPh>
    <rPh sb="8" eb="9">
      <t xml:space="preserve">トウ </t>
    </rPh>
    <rPh sb="10" eb="12">
      <t xml:space="preserve">コウニュウ </t>
    </rPh>
    <phoneticPr fontId="2"/>
  </si>
  <si>
    <t>夜警用 お茶</t>
    <rPh sb="0" eb="2">
      <t xml:space="preserve">ヤケイ </t>
    </rPh>
    <rPh sb="2" eb="3">
      <t>ヨウ</t>
    </rPh>
    <rPh sb="5" eb="6">
      <t>チャ</t>
    </rPh>
    <phoneticPr fontId="2"/>
  </si>
  <si>
    <t>決算利息</t>
    <rPh sb="0" eb="2">
      <t xml:space="preserve">ケッサン </t>
    </rPh>
    <rPh sb="2" eb="4">
      <t>リソク</t>
    </rPh>
    <phoneticPr fontId="2"/>
  </si>
  <si>
    <t>町内会費　12ヶ月分</t>
    <rPh sb="0" eb="4">
      <t>チョウナイカイヒ</t>
    </rPh>
    <rPh sb="9" eb="10">
      <t xml:space="preserve">ブン </t>
    </rPh>
    <phoneticPr fontId="2"/>
  </si>
  <si>
    <t>参照関係</t>
    <rPh sb="0" eb="2">
      <t xml:space="preserve">サンショウ </t>
    </rPh>
    <rPh sb="2" eb="4">
      <t xml:space="preserve">カンケイ </t>
    </rPh>
    <phoneticPr fontId="2"/>
  </si>
  <si>
    <t>会計現金</t>
    <rPh sb="0" eb="2">
      <t xml:space="preserve">カイケイ </t>
    </rPh>
    <rPh sb="2" eb="4">
      <t xml:space="preserve">ゲンキン </t>
    </rPh>
    <phoneticPr fontId="2"/>
  </si>
  <si>
    <t>会計現金</t>
    <phoneticPr fontId="2"/>
  </si>
  <si>
    <t>通帳→会計現金</t>
    <rPh sb="0" eb="1">
      <t xml:space="preserve">ツウチョウ </t>
    </rPh>
    <phoneticPr fontId="2"/>
  </si>
  <si>
    <t>会計現金→齋藤</t>
    <rPh sb="4" eb="5">
      <t xml:space="preserve">ハシモト </t>
    </rPh>
    <rPh sb="5" eb="7">
      <t xml:space="preserve">サイトウ </t>
    </rPh>
    <phoneticPr fontId="2"/>
  </si>
  <si>
    <t>数式集計ダミー行（※削除しないこと）</t>
    <rPh sb="0" eb="2">
      <t xml:space="preserve">スウシキ </t>
    </rPh>
    <rPh sb="2" eb="4">
      <t xml:space="preserve">シュウケイ </t>
    </rPh>
    <rPh sb="10" eb="12">
      <t xml:space="preserve">サクジョ </t>
    </rPh>
    <phoneticPr fontId="2"/>
  </si>
  <si>
    <t>臼修理費用等</t>
    <phoneticPr fontId="2"/>
  </si>
  <si>
    <t>防犯カメラ、夜警他</t>
    <rPh sb="0" eb="2">
      <t xml:space="preserve">ボウハｎ </t>
    </rPh>
    <rPh sb="6" eb="8">
      <t xml:space="preserve">ヤケイ </t>
    </rPh>
    <rPh sb="8" eb="9">
      <t xml:space="preserve">ホカ </t>
    </rPh>
    <phoneticPr fontId="2"/>
  </si>
  <si>
    <t>敬老、新成人</t>
    <rPh sb="0" eb="2">
      <t xml:space="preserve">ケイロウ </t>
    </rPh>
    <rPh sb="3" eb="4">
      <t xml:space="preserve">シンセイイン </t>
    </rPh>
    <rPh sb="4" eb="6">
      <t xml:space="preserve">セイジン </t>
    </rPh>
    <phoneticPr fontId="2"/>
  </si>
  <si>
    <t>●収入</t>
    <rPh sb="1" eb="3">
      <t xml:space="preserve">シュウニュウ </t>
    </rPh>
    <phoneticPr fontId="2"/>
  </si>
  <si>
    <t>小計：</t>
    <rPh sb="0" eb="2">
      <t xml:space="preserve">ショウケイ </t>
    </rPh>
    <phoneticPr fontId="2"/>
  </si>
  <si>
    <t>収入合計：</t>
    <rPh sb="0" eb="2">
      <t xml:space="preserve">シュウニュウ </t>
    </rPh>
    <rPh sb="2" eb="4">
      <t xml:space="preserve">ゴウケイ </t>
    </rPh>
    <phoneticPr fontId="2"/>
  </si>
  <si>
    <t>支出合計：</t>
    <rPh sb="0" eb="2">
      <t xml:space="preserve">シシュツ </t>
    </rPh>
    <rPh sb="2" eb="4">
      <t xml:space="preserve">ゴウケイ </t>
    </rPh>
    <phoneticPr fontId="2"/>
  </si>
  <si>
    <t>←←←←</t>
    <phoneticPr fontId="2"/>
  </si>
  <si>
    <t>←←</t>
    <phoneticPr fontId="2"/>
  </si>
  <si>
    <t>※ 令和4年3月31日現在の残高</t>
    <rPh sb="2" eb="4">
      <t>レイワ</t>
    </rPh>
    <rPh sb="5" eb="6">
      <t>ネン</t>
    </rPh>
    <rPh sb="7" eb="8">
      <t>ツキ</t>
    </rPh>
    <rPh sb="10" eb="11">
      <t>ニチ</t>
    </rPh>
    <rPh sb="11" eb="13">
      <t>ゲンザイ</t>
    </rPh>
    <rPh sb="14" eb="16">
      <t>ザンダカ</t>
    </rPh>
    <phoneticPr fontId="2"/>
  </si>
  <si>
    <t>R.3年度会計に計上</t>
    <rPh sb="3" eb="5">
      <t xml:space="preserve">ネンド </t>
    </rPh>
    <rPh sb="5" eb="7">
      <t xml:space="preserve">カイケイ </t>
    </rPh>
    <rPh sb="8" eb="10">
      <t xml:space="preserve">ケイジョウ </t>
    </rPh>
    <phoneticPr fontId="2"/>
  </si>
  <si>
    <t>　広報よこすか/県のたより配付手数料</t>
    <phoneticPr fontId="16"/>
  </si>
  <si>
    <t>　公園清掃報償金</t>
    <rPh sb="1" eb="3">
      <t>コウエン</t>
    </rPh>
    <rPh sb="3" eb="5">
      <t>セイソウ</t>
    </rPh>
    <rPh sb="5" eb="8">
      <t>ホウショウキン</t>
    </rPh>
    <phoneticPr fontId="16"/>
  </si>
  <si>
    <t>　資源回収奨励金</t>
    <rPh sb="1" eb="3">
      <t>コウエン</t>
    </rPh>
    <rPh sb="3" eb="5">
      <t>セイソウ</t>
    </rPh>
    <rPh sb="5" eb="8">
      <t>ホウショウキン</t>
    </rPh>
    <phoneticPr fontId="16"/>
  </si>
  <si>
    <t>　防犯カメラ設置補助金</t>
    <rPh sb="1" eb="3">
      <t xml:space="preserve">ボウハｎ </t>
    </rPh>
    <rPh sb="6" eb="8">
      <t xml:space="preserve">セッチ </t>
    </rPh>
    <rPh sb="8" eb="11">
      <t xml:space="preserve">ホジョキン </t>
    </rPh>
    <phoneticPr fontId="16"/>
  </si>
  <si>
    <t>　防災訓練補助金</t>
    <rPh sb="1" eb="2">
      <t xml:space="preserve">ボウサイ </t>
    </rPh>
    <rPh sb="3" eb="5">
      <t xml:space="preserve">クンレン </t>
    </rPh>
    <rPh sb="5" eb="8">
      <t xml:space="preserve">ホジョキン </t>
    </rPh>
    <phoneticPr fontId="16"/>
  </si>
  <si>
    <t>◆R3年度　その他補助金の内訳</t>
    <rPh sb="3" eb="5">
      <t xml:space="preserve">ネンド </t>
    </rPh>
    <rPh sb="13" eb="15">
      <t xml:space="preserve">ウチワケ </t>
    </rPh>
    <phoneticPr fontId="2"/>
  </si>
  <si>
    <t>防災訓練補助金 42名</t>
    <rPh sb="0" eb="2">
      <t xml:space="preserve">ボウサイ </t>
    </rPh>
    <rPh sb="2" eb="4">
      <t xml:space="preserve">クンレン </t>
    </rPh>
    <rPh sb="4" eb="7">
      <t xml:space="preserve">ホジョキｎ </t>
    </rPh>
    <rPh sb="10" eb="11">
      <t xml:space="preserve">メイ </t>
    </rPh>
    <phoneticPr fontId="2"/>
  </si>
  <si>
    <t>◆R3年度　資源回収奨励金</t>
    <rPh sb="3" eb="5">
      <t xml:space="preserve">ネンド ウチワケ </t>
    </rPh>
    <phoneticPr fontId="2"/>
  </si>
  <si>
    <t>回収月</t>
    <rPh sb="0" eb="2">
      <t xml:space="preserve">カイシュウ </t>
    </rPh>
    <rPh sb="2" eb="3">
      <t xml:space="preserve">ツキ </t>
    </rPh>
    <phoneticPr fontId="2"/>
  </si>
  <si>
    <t>2021.1月</t>
    <rPh sb="6" eb="7">
      <t xml:space="preserve">ガツ </t>
    </rPh>
    <phoneticPr fontId="2"/>
  </si>
  <si>
    <t>2021.2月</t>
    <rPh sb="6" eb="7">
      <t xml:space="preserve">ガツ </t>
    </rPh>
    <phoneticPr fontId="2"/>
  </si>
  <si>
    <t>2021.3月</t>
    <rPh sb="6" eb="7">
      <t xml:space="preserve">ガツ </t>
    </rPh>
    <phoneticPr fontId="2"/>
  </si>
  <si>
    <t>2021.4月</t>
    <rPh sb="6" eb="7">
      <t xml:space="preserve">ガツ </t>
    </rPh>
    <phoneticPr fontId="2"/>
  </si>
  <si>
    <t>2021.5月</t>
    <rPh sb="6" eb="7">
      <t xml:space="preserve">ガツ </t>
    </rPh>
    <phoneticPr fontId="2"/>
  </si>
  <si>
    <t>2021.6月</t>
    <rPh sb="6" eb="7">
      <t xml:space="preserve">ガツ </t>
    </rPh>
    <phoneticPr fontId="2"/>
  </si>
  <si>
    <t>2021.7月</t>
    <rPh sb="6" eb="7">
      <t xml:space="preserve">ガツ </t>
    </rPh>
    <phoneticPr fontId="2"/>
  </si>
  <si>
    <t>2021.8月</t>
    <rPh sb="6" eb="7">
      <t xml:space="preserve">ガツ </t>
    </rPh>
    <phoneticPr fontId="2"/>
  </si>
  <si>
    <t>2021.9月</t>
    <rPh sb="6" eb="7">
      <t xml:space="preserve">ガツ </t>
    </rPh>
    <phoneticPr fontId="2"/>
  </si>
  <si>
    <t>2021.10月</t>
    <rPh sb="7" eb="8">
      <t xml:space="preserve">ガツ </t>
    </rPh>
    <phoneticPr fontId="2"/>
  </si>
  <si>
    <t>2021.11月</t>
    <rPh sb="7" eb="8">
      <t xml:space="preserve">ガツ </t>
    </rPh>
    <phoneticPr fontId="2"/>
  </si>
  <si>
    <t>2021.12月</t>
    <rPh sb="7" eb="8">
      <t xml:space="preserve">ガツ </t>
    </rPh>
    <phoneticPr fontId="2"/>
  </si>
  <si>
    <t>入金日</t>
    <rPh sb="0" eb="3">
      <t xml:space="preserve">ニュウキンビ </t>
    </rPh>
    <phoneticPr fontId="2"/>
  </si>
  <si>
    <t>回収量kg</t>
    <rPh sb="0" eb="3">
      <t xml:space="preserve">カイシュウリョウ </t>
    </rPh>
    <phoneticPr fontId="2"/>
  </si>
  <si>
    <t>奨励金¥</t>
    <rPh sb="0" eb="3">
      <t xml:space="preserve">ショウレイキン </t>
    </rPh>
    <phoneticPr fontId="2"/>
  </si>
  <si>
    <t>入金額¥</t>
    <rPh sb="0" eb="2">
      <t xml:space="preserve">ニュウキンビ </t>
    </rPh>
    <rPh sb="2" eb="3">
      <t xml:space="preserve">ガク </t>
    </rPh>
    <phoneticPr fontId="2"/>
  </si>
  <si>
    <t>2022.2.18</t>
    <phoneticPr fontId="2"/>
  </si>
  <si>
    <t>2021.11.19</t>
    <phoneticPr fontId="2"/>
  </si>
  <si>
    <t>2021.5.20</t>
    <phoneticPr fontId="2"/>
  </si>
  <si>
    <t>2021.8.20</t>
    <phoneticPr fontId="2"/>
  </si>
  <si>
    <t>プリンタ、インクカートリッジ</t>
    <phoneticPr fontId="2"/>
  </si>
  <si>
    <t>コードは会費収入にした。</t>
    <rPh sb="4" eb="8">
      <t xml:space="preserve">カイヒシュウニュウ </t>
    </rPh>
    <phoneticPr fontId="2"/>
  </si>
  <si>
    <t>¥150,000と¥78,473の差額…</t>
    <rPh sb="17" eb="19">
      <t xml:space="preserve">サガク </t>
    </rPh>
    <phoneticPr fontId="2"/>
  </si>
  <si>
    <t>¥71,527が返金された。</t>
    <rPh sb="8" eb="10">
      <t xml:space="preserve">ヘンキン </t>
    </rPh>
    <phoneticPr fontId="2"/>
  </si>
  <si>
    <t>公園清掃報償金（R3.4-R.3.9）</t>
    <phoneticPr fontId="2"/>
  </si>
  <si>
    <t>出金</t>
    <rPh sb="0" eb="2">
      <t xml:space="preserve">シュッキン </t>
    </rPh>
    <phoneticPr fontId="2"/>
  </si>
  <si>
    <t>仮払</t>
    <rPh sb="0" eb="1">
      <t xml:space="preserve">カリ </t>
    </rPh>
    <rPh sb="1" eb="2">
      <t xml:space="preserve">ハライ </t>
    </rPh>
    <phoneticPr fontId="2"/>
  </si>
  <si>
    <t>（小口現金）</t>
    <rPh sb="1" eb="3">
      <t xml:space="preserve">コグチ </t>
    </rPh>
    <rPh sb="3" eb="5">
      <t xml:space="preserve">ゲンキン </t>
    </rPh>
    <phoneticPr fontId="2"/>
  </si>
  <si>
    <t>小口</t>
    <rPh sb="0" eb="1">
      <t xml:space="preserve">カリ </t>
    </rPh>
    <rPh sb="1" eb="2">
      <t xml:space="preserve">ハライ </t>
    </rPh>
    <phoneticPr fontId="2"/>
  </si>
  <si>
    <t>入金</t>
    <rPh sb="0" eb="2">
      <t xml:space="preserve">ニュウキン </t>
    </rPh>
    <phoneticPr fontId="2"/>
  </si>
  <si>
    <t>会館維持補填費</t>
    <rPh sb="0" eb="2">
      <t>カイカン</t>
    </rPh>
    <rPh sb="2" eb="4">
      <t>イジ</t>
    </rPh>
    <rPh sb="4" eb="6">
      <t>ホテン</t>
    </rPh>
    <rPh sb="6" eb="7">
      <t xml:space="preserve">ヒゼンネンシゲンショウレイキン マン </t>
    </rPh>
    <phoneticPr fontId="2"/>
  </si>
  <si>
    <t>前年度資源奨励金105,300円+8万円</t>
    <rPh sb="2" eb="3">
      <t xml:space="preserve">ド </t>
    </rPh>
    <rPh sb="15" eb="16">
      <t xml:space="preserve">エン </t>
    </rPh>
    <rPh sb="19" eb="20">
      <t xml:space="preserve">エン </t>
    </rPh>
    <phoneticPr fontId="2"/>
  </si>
  <si>
    <t>会館会計（定期預金）</t>
    <rPh sb="0" eb="2">
      <t>カイカン</t>
    </rPh>
    <rPh sb="2" eb="4">
      <t>カイケイ</t>
    </rPh>
    <rPh sb="5" eb="7">
      <t>テイキ</t>
    </rPh>
    <rPh sb="7" eb="9">
      <t>ヨキン</t>
    </rPh>
    <phoneticPr fontId="2"/>
  </si>
  <si>
    <t>11/30の通知書と同じ</t>
    <rPh sb="6" eb="9">
      <t xml:space="preserve">ツウチショ </t>
    </rPh>
    <rPh sb="10" eb="11">
      <t xml:space="preserve">オナジ </t>
    </rPh>
    <phoneticPr fontId="2"/>
  </si>
  <si>
    <t>防災用品購入費用</t>
    <rPh sb="6" eb="8">
      <t xml:space="preserve">カンレン </t>
    </rPh>
    <phoneticPr fontId="2"/>
  </si>
  <si>
    <t>12/28の消化器等購入費用</t>
    <rPh sb="6" eb="9">
      <t xml:space="preserve">ショウカキ </t>
    </rPh>
    <rPh sb="9" eb="10">
      <t xml:space="preserve">トウ </t>
    </rPh>
    <rPh sb="10" eb="12">
      <t xml:space="preserve">コウニュウ </t>
    </rPh>
    <rPh sb="12" eb="14">
      <t xml:space="preserve">ヒヨウ </t>
    </rPh>
    <phoneticPr fontId="2"/>
  </si>
  <si>
    <t>杵・臼修理代等小口現金の補充</t>
    <rPh sb="0" eb="1">
      <t xml:space="preserve">キネ </t>
    </rPh>
    <rPh sb="2" eb="3">
      <t xml:space="preserve">ウス </t>
    </rPh>
    <rPh sb="3" eb="6">
      <t xml:space="preserve">シュウリダイ </t>
    </rPh>
    <rPh sb="6" eb="7">
      <t xml:space="preserve">トウ </t>
    </rPh>
    <rPh sb="7" eb="11">
      <t xml:space="preserve">コグチゲンキン </t>
    </rPh>
    <rPh sb="12" eb="14">
      <t xml:space="preserve">ホジュウ </t>
    </rPh>
    <phoneticPr fontId="2"/>
  </si>
  <si>
    <t>3/21精算済み</t>
    <rPh sb="4" eb="6">
      <t xml:space="preserve">セイサｎ </t>
    </rPh>
    <rPh sb="6" eb="7">
      <t xml:space="preserve">スミ </t>
    </rPh>
    <phoneticPr fontId="2"/>
  </si>
  <si>
    <t>口座からの出金</t>
    <rPh sb="0" eb="2">
      <t xml:space="preserve">コウザ </t>
    </rPh>
    <rPh sb="5" eb="7">
      <t xml:space="preserve">シュッキン </t>
    </rPh>
    <phoneticPr fontId="2"/>
  </si>
  <si>
    <t>口座への入金</t>
    <rPh sb="0" eb="2">
      <t xml:space="preserve">コウザ </t>
    </rPh>
    <rPh sb="4" eb="6">
      <t xml:space="preserve">ニュウキン </t>
    </rPh>
    <phoneticPr fontId="2"/>
  </si>
  <si>
    <t>会計現金→松村</t>
    <rPh sb="5" eb="7">
      <t xml:space="preserve">マツムラ </t>
    </rPh>
    <phoneticPr fontId="2"/>
  </si>
  <si>
    <t>会計現金→福島</t>
    <rPh sb="5" eb="7">
      <t xml:space="preserve">フクシマ </t>
    </rPh>
    <phoneticPr fontId="2"/>
  </si>
  <si>
    <t>会計現金→齋藤</t>
    <rPh sb="5" eb="6">
      <t xml:space="preserve">サイトウ </t>
    </rPh>
    <phoneticPr fontId="2"/>
  </si>
  <si>
    <t>通帳←会計現金</t>
    <rPh sb="0" eb="2">
      <t xml:space="preserve">ツウチョウ ハシモト ツウチョウ </t>
    </rPh>
    <phoneticPr fontId="2"/>
  </si>
  <si>
    <t>会計現金←松村</t>
    <rPh sb="2" eb="4">
      <t xml:space="preserve">ゲンキン </t>
    </rPh>
    <rPh sb="5" eb="7">
      <t xml:space="preserve">マツムラ </t>
    </rPh>
    <phoneticPr fontId="2"/>
  </si>
  <si>
    <t>会計現金←福島</t>
    <rPh sb="2" eb="4">
      <t xml:space="preserve">ゲンキン </t>
    </rPh>
    <rPh sb="4" eb="5">
      <t>←</t>
    </rPh>
    <rPh sb="5" eb="7">
      <t xml:space="preserve">フクシマ </t>
    </rPh>
    <phoneticPr fontId="2"/>
  </si>
  <si>
    <t>会計現金→齋藤</t>
    <rPh sb="2" eb="4">
      <t xml:space="preserve">ゲンキン </t>
    </rPh>
    <rPh sb="5" eb="6">
      <t xml:space="preserve">サイトウ </t>
    </rPh>
    <phoneticPr fontId="2"/>
  </si>
  <si>
    <t>ご参考）予算</t>
    <rPh sb="4" eb="6">
      <t xml:space="preserve">ヨサン </t>
    </rPh>
    <phoneticPr fontId="2"/>
  </si>
  <si>
    <t>合　　計</t>
  </si>
  <si>
    <t>背景色の凡例</t>
    <rPh sb="0" eb="3">
      <t xml:space="preserve">ハイケイショク </t>
    </rPh>
    <rPh sb="4" eb="6">
      <t xml:space="preserve">ハンレイ </t>
    </rPh>
    <phoneticPr fontId="2"/>
  </si>
  <si>
    <t>（一般会計）決算書の集計対象外（伝票あり）</t>
    <rPh sb="1" eb="5">
      <t xml:space="preserve">イッパンカイケイ </t>
    </rPh>
    <rPh sb="6" eb="9">
      <t xml:space="preserve">ケッサンショ </t>
    </rPh>
    <rPh sb="10" eb="15">
      <t xml:space="preserve">シュウケイタイショウガイ </t>
    </rPh>
    <rPh sb="16" eb="18">
      <t xml:space="preserve">デンピョウ </t>
    </rPh>
    <phoneticPr fontId="2"/>
  </si>
  <si>
    <t>（一般会計）決算書の集計対象外（伝票なし）</t>
    <rPh sb="1" eb="5">
      <t xml:space="preserve">イッパンカイケイ </t>
    </rPh>
    <rPh sb="6" eb="9">
      <t xml:space="preserve">ケッサンショ </t>
    </rPh>
    <rPh sb="10" eb="15">
      <t xml:space="preserve">シュウケイタイショウガイ </t>
    </rPh>
    <rPh sb="16" eb="18">
      <t xml:space="preserve">デンピョウ </t>
    </rPh>
    <phoneticPr fontId="2"/>
  </si>
  <si>
    <t>3/5精算済み</t>
    <rPh sb="3" eb="5">
      <t xml:space="preserve">セイサｎ </t>
    </rPh>
    <rPh sb="5" eb="6">
      <t xml:space="preserve">スミ </t>
    </rPh>
    <phoneticPr fontId="2"/>
  </si>
  <si>
    <t>高島</t>
    <rPh sb="0" eb="2">
      <t xml:space="preserve">タカシマ </t>
    </rPh>
    <phoneticPr fontId="2"/>
  </si>
  <si>
    <t>会計担当の小口現金のため</t>
    <rPh sb="0" eb="2">
      <t xml:space="preserve">カイケイ </t>
    </rPh>
    <rPh sb="2" eb="4">
      <t xml:space="preserve">タントウ </t>
    </rPh>
    <rPh sb="5" eb="9">
      <t xml:space="preserve">コグチゲンキン </t>
    </rPh>
    <phoneticPr fontId="2"/>
  </si>
  <si>
    <t>会計：高島</t>
    <rPh sb="0" eb="2">
      <t xml:space="preserve">カイケイ </t>
    </rPh>
    <rPh sb="3" eb="5">
      <t xml:space="preserve">タカシマ </t>
    </rPh>
    <phoneticPr fontId="2"/>
  </si>
  <si>
    <t>Amazon</t>
    <phoneticPr fontId="2"/>
  </si>
  <si>
    <t>領収証用紙2,500枚</t>
    <rPh sb="0" eb="3">
      <t xml:space="preserve">リョウシュウショウ </t>
    </rPh>
    <rPh sb="3" eb="5">
      <t xml:space="preserve">ヨウシ </t>
    </rPh>
    <rPh sb="10" eb="11">
      <t xml:space="preserve">マイ </t>
    </rPh>
    <phoneticPr fontId="2"/>
  </si>
  <si>
    <t>用紙LABO</t>
    <rPh sb="0" eb="2">
      <t xml:space="preserve">ヨウシ </t>
    </rPh>
    <phoneticPr fontId="2"/>
  </si>
  <si>
    <t>高島</t>
  </si>
  <si>
    <t>島忠ホームズ</t>
    <rPh sb="0" eb="2">
      <t xml:space="preserve">シマチュウ </t>
    </rPh>
    <phoneticPr fontId="2"/>
  </si>
  <si>
    <t>クリアケース（100枚×2）</t>
    <rPh sb="10" eb="11">
      <t xml:space="preserve">マイ </t>
    </rPh>
    <phoneticPr fontId="2"/>
  </si>
  <si>
    <t>ピュアパックS-A4/掲示板ちらし保護用</t>
    <rPh sb="11" eb="14">
      <t xml:space="preserve">ケイジバン </t>
    </rPh>
    <rPh sb="17" eb="19">
      <t xml:space="preserve">ホゴ </t>
    </rPh>
    <rPh sb="19" eb="20">
      <t xml:space="preserve">ヨウ </t>
    </rPh>
    <phoneticPr fontId="2"/>
  </si>
  <si>
    <t>　</t>
    <phoneticPr fontId="2"/>
  </si>
  <si>
    <t>資源回収奨励金(R4.4-6)</t>
    <rPh sb="0" eb="2">
      <t>シゲン</t>
    </rPh>
    <rPh sb="2" eb="4">
      <t>カイシュウ</t>
    </rPh>
    <rPh sb="4" eb="7">
      <t>ショウレイキン</t>
    </rPh>
    <phoneticPr fontId="2"/>
  </si>
  <si>
    <t>町内掲示板補修費</t>
    <rPh sb="0" eb="2">
      <t>チョウナイ</t>
    </rPh>
    <rPh sb="2" eb="5">
      <t>ケイジバン</t>
    </rPh>
    <rPh sb="5" eb="7">
      <t>ホシュウ</t>
    </rPh>
    <rPh sb="7" eb="8">
      <t>ヒ</t>
    </rPh>
    <phoneticPr fontId="2"/>
  </si>
  <si>
    <t>松村</t>
    <rPh sb="0" eb="2">
      <t>マツムラ</t>
    </rPh>
    <phoneticPr fontId="2"/>
  </si>
  <si>
    <t>ペンキ、刷毛</t>
    <rPh sb="4" eb="6">
      <t>ハケ</t>
    </rPh>
    <phoneticPr fontId="2"/>
  </si>
  <si>
    <t>田浦管内町内会連絡協議会・懇親会</t>
    <rPh sb="0" eb="2">
      <t>タウラ</t>
    </rPh>
    <rPh sb="2" eb="4">
      <t>カンナイ</t>
    </rPh>
    <rPh sb="4" eb="6">
      <t>チョウナイ</t>
    </rPh>
    <rPh sb="6" eb="7">
      <t>カイ</t>
    </rPh>
    <rPh sb="7" eb="9">
      <t>レンラク</t>
    </rPh>
    <rPh sb="9" eb="12">
      <t>キョウギカイ</t>
    </rPh>
    <rPh sb="13" eb="15">
      <t>コンシン</t>
    </rPh>
    <rPh sb="15" eb="16">
      <t>カイ</t>
    </rPh>
    <phoneticPr fontId="2"/>
  </si>
  <si>
    <t>田浦管内町内会連絡協議会</t>
    <rPh sb="0" eb="2">
      <t>タウラ</t>
    </rPh>
    <rPh sb="2" eb="4">
      <t>カンナイ</t>
    </rPh>
    <rPh sb="4" eb="6">
      <t>チョウナイ</t>
    </rPh>
    <rPh sb="6" eb="7">
      <t>カイ</t>
    </rPh>
    <rPh sb="7" eb="9">
      <t>レンラク</t>
    </rPh>
    <rPh sb="9" eb="12">
      <t>キョウギカイ</t>
    </rPh>
    <phoneticPr fontId="2"/>
  </si>
  <si>
    <t>連合町内会・会合</t>
    <rPh sb="0" eb="2">
      <t>レンゴウ</t>
    </rPh>
    <rPh sb="2" eb="5">
      <t>チョウナイカイ</t>
    </rPh>
    <rPh sb="6" eb="8">
      <t>カイゴウ</t>
    </rPh>
    <phoneticPr fontId="2"/>
  </si>
  <si>
    <t>名刺代</t>
    <rPh sb="0" eb="2">
      <t>メイシ</t>
    </rPh>
    <rPh sb="2" eb="3">
      <t>ダイ</t>
    </rPh>
    <phoneticPr fontId="2"/>
  </si>
  <si>
    <t>はんこ屋一番</t>
    <rPh sb="3" eb="4">
      <t>ヤ</t>
    </rPh>
    <rPh sb="4" eb="6">
      <t>イチバン</t>
    </rPh>
    <phoneticPr fontId="2"/>
  </si>
  <si>
    <t>新店祝い花代</t>
    <rPh sb="0" eb="2">
      <t>シンテン</t>
    </rPh>
    <rPh sb="2" eb="3">
      <t>イワ</t>
    </rPh>
    <rPh sb="4" eb="5">
      <t>ハナ</t>
    </rPh>
    <rPh sb="5" eb="6">
      <t>ダイ</t>
    </rPh>
    <phoneticPr fontId="2"/>
  </si>
  <si>
    <t>セレモホール大野屋</t>
    <rPh sb="6" eb="9">
      <t>オオノヤ</t>
    </rPh>
    <phoneticPr fontId="2"/>
  </si>
  <si>
    <t>プリンタインク・用紙</t>
    <rPh sb="8" eb="10">
      <t>ヨウシ</t>
    </rPh>
    <phoneticPr fontId="2"/>
  </si>
  <si>
    <t>追浜サポートセンタ</t>
    <rPh sb="0" eb="2">
      <t>オッパマ</t>
    </rPh>
    <phoneticPr fontId="2"/>
  </si>
  <si>
    <t>キャンドゥ</t>
    <phoneticPr fontId="2"/>
  </si>
  <si>
    <t>スティックのり</t>
    <phoneticPr fontId="2"/>
  </si>
  <si>
    <t>コクヨ領収書</t>
    <rPh sb="3" eb="6">
      <t>リョウシュウショ</t>
    </rPh>
    <phoneticPr fontId="2"/>
  </si>
  <si>
    <t>コピー用紙（自主防災資料）</t>
    <rPh sb="3" eb="5">
      <t>ヨウシ</t>
    </rPh>
    <rPh sb="6" eb="8">
      <t>ジシュ</t>
    </rPh>
    <rPh sb="8" eb="10">
      <t>ボウサイ</t>
    </rPh>
    <rPh sb="10" eb="12">
      <t>シリョウ</t>
    </rPh>
    <phoneticPr fontId="2"/>
  </si>
  <si>
    <t>香典　岡本雄一様</t>
    <rPh sb="0" eb="2">
      <t>コウデン</t>
    </rPh>
    <rPh sb="3" eb="5">
      <t>オカモト</t>
    </rPh>
    <rPh sb="5" eb="7">
      <t>ユウイチ</t>
    </rPh>
    <rPh sb="7" eb="8">
      <t>ウジ</t>
    </rPh>
    <phoneticPr fontId="2"/>
  </si>
  <si>
    <t>会館エアコン2台</t>
    <rPh sb="0" eb="2">
      <t>カイカン</t>
    </rPh>
    <rPh sb="7" eb="8">
      <t>ダイ</t>
    </rPh>
    <phoneticPr fontId="2"/>
  </si>
  <si>
    <t>香典　杉山志つ様</t>
    <rPh sb="0" eb="2">
      <t>コウデン</t>
    </rPh>
    <rPh sb="3" eb="5">
      <t>スギヤマ</t>
    </rPh>
    <rPh sb="5" eb="6">
      <t>ココロザシ</t>
    </rPh>
    <rPh sb="7" eb="8">
      <t>ウジ</t>
    </rPh>
    <phoneticPr fontId="2"/>
  </si>
  <si>
    <t>滝沢様（長女）</t>
    <rPh sb="0" eb="3">
      <t>タキザワサマ</t>
    </rPh>
    <rPh sb="4" eb="6">
      <t>チョウジョ</t>
    </rPh>
    <phoneticPr fontId="2"/>
  </si>
  <si>
    <t>岡本様</t>
    <rPh sb="0" eb="2">
      <t>オカモト</t>
    </rPh>
    <rPh sb="2" eb="3">
      <t>サマ</t>
    </rPh>
    <phoneticPr fontId="2"/>
  </si>
  <si>
    <t>香典　阿部昭美様</t>
    <rPh sb="0" eb="2">
      <t>コウデン</t>
    </rPh>
    <rPh sb="3" eb="5">
      <t>アベ</t>
    </rPh>
    <rPh sb="5" eb="7">
      <t>アキミ</t>
    </rPh>
    <rPh sb="7" eb="8">
      <t>ウジ</t>
    </rPh>
    <phoneticPr fontId="2"/>
  </si>
  <si>
    <t>阿部様</t>
    <rPh sb="0" eb="2">
      <t>アベ</t>
    </rPh>
    <rPh sb="2" eb="3">
      <t>サマ</t>
    </rPh>
    <phoneticPr fontId="2"/>
  </si>
  <si>
    <t>香典　安田久子様</t>
    <rPh sb="0" eb="2">
      <t>コウデン</t>
    </rPh>
    <rPh sb="3" eb="5">
      <t>ヤスダ</t>
    </rPh>
    <rPh sb="5" eb="7">
      <t>ヒサコ</t>
    </rPh>
    <rPh sb="7" eb="8">
      <t>ウジ</t>
    </rPh>
    <phoneticPr fontId="2"/>
  </si>
  <si>
    <t>安田貢様（兄）</t>
    <rPh sb="0" eb="2">
      <t>ヤスダ</t>
    </rPh>
    <rPh sb="2" eb="3">
      <t>ミツグ</t>
    </rPh>
    <rPh sb="3" eb="4">
      <t>サマ</t>
    </rPh>
    <rPh sb="5" eb="6">
      <t>アニ</t>
    </rPh>
    <phoneticPr fontId="2"/>
  </si>
  <si>
    <t>プリンタインク</t>
    <phoneticPr fontId="2"/>
  </si>
  <si>
    <t>FAX代</t>
    <rPh sb="3" eb="4">
      <t>ダイ</t>
    </rPh>
    <phoneticPr fontId="2"/>
  </si>
  <si>
    <t>養生プラダン</t>
    <rPh sb="0" eb="2">
      <t>ヨウジョウ</t>
    </rPh>
    <phoneticPr fontId="2"/>
  </si>
  <si>
    <t xml:space="preserve">結束バンド200mm </t>
    <rPh sb="0" eb="2">
      <t>ケッソク</t>
    </rPh>
    <phoneticPr fontId="2"/>
  </si>
  <si>
    <t>横須賀サポートセンタ</t>
    <rPh sb="0" eb="3">
      <t>ヨコスカ</t>
    </rPh>
    <phoneticPr fontId="2"/>
  </si>
  <si>
    <t>京急ストア</t>
    <rPh sb="0" eb="2">
      <t>ケイキュウ</t>
    </rPh>
    <phoneticPr fontId="2"/>
  </si>
  <si>
    <t>パークZ追浜</t>
    <rPh sb="4" eb="6">
      <t>オッパマ</t>
    </rPh>
    <phoneticPr fontId="2"/>
  </si>
  <si>
    <t>自主防災資料作成</t>
    <rPh sb="0" eb="2">
      <t>ジシュ</t>
    </rPh>
    <rPh sb="2" eb="4">
      <t>ボウサイ</t>
    </rPh>
    <rPh sb="4" eb="6">
      <t>シリョウ</t>
    </rPh>
    <rPh sb="6" eb="8">
      <t>サクセイ</t>
    </rPh>
    <phoneticPr fontId="2"/>
  </si>
  <si>
    <t>香典袋</t>
    <rPh sb="0" eb="3">
      <t>コウデンブクロ</t>
    </rPh>
    <phoneticPr fontId="2"/>
  </si>
  <si>
    <t>香典　杉本晶子様</t>
    <rPh sb="0" eb="2">
      <t>コウデン</t>
    </rPh>
    <rPh sb="3" eb="5">
      <t>スギモト</t>
    </rPh>
    <rPh sb="5" eb="7">
      <t>アキコ</t>
    </rPh>
    <rPh sb="7" eb="8">
      <t>ウジ</t>
    </rPh>
    <phoneticPr fontId="2"/>
  </si>
  <si>
    <t>杉本様</t>
    <rPh sb="0" eb="2">
      <t>スギモト</t>
    </rPh>
    <rPh sb="2" eb="3">
      <t>サマ</t>
    </rPh>
    <phoneticPr fontId="2"/>
  </si>
  <si>
    <t>京急百貨店</t>
    <rPh sb="0" eb="2">
      <t>ケイキュウ</t>
    </rPh>
    <rPh sb="2" eb="5">
      <t>ヒャッカテン</t>
    </rPh>
    <phoneticPr fontId="2"/>
  </si>
  <si>
    <t>白封筒（敬老会）</t>
    <rPh sb="0" eb="1">
      <t>シロ</t>
    </rPh>
    <rPh sb="1" eb="3">
      <t>フウトウ</t>
    </rPh>
    <rPh sb="4" eb="6">
      <t>ケイロウ</t>
    </rPh>
    <rPh sb="6" eb="7">
      <t>カイ</t>
    </rPh>
    <phoneticPr fontId="2"/>
  </si>
  <si>
    <t>会費（５１口）</t>
    <rPh sb="0" eb="2">
      <t>カイヒ</t>
    </rPh>
    <rPh sb="5" eb="6">
      <t>クチ</t>
    </rPh>
    <phoneticPr fontId="2"/>
  </si>
  <si>
    <t>レジ袋（敬老会）</t>
    <rPh sb="2" eb="3">
      <t>ブクロ</t>
    </rPh>
    <rPh sb="4" eb="6">
      <t>ケイロウ</t>
    </rPh>
    <rPh sb="6" eb="7">
      <t>カイ</t>
    </rPh>
    <phoneticPr fontId="2"/>
  </si>
  <si>
    <t>赤飯・レジ袋（敬老会）</t>
    <rPh sb="0" eb="2">
      <t>セキハン</t>
    </rPh>
    <rPh sb="5" eb="6">
      <t>ブクロ</t>
    </rPh>
    <rPh sb="7" eb="9">
      <t>ケイロウ</t>
    </rPh>
    <rPh sb="9" eb="10">
      <t>カイ</t>
    </rPh>
    <phoneticPr fontId="2"/>
  </si>
  <si>
    <t>ビニール手袋</t>
    <rPh sb="4" eb="6">
      <t>テブクロ</t>
    </rPh>
    <phoneticPr fontId="2"/>
  </si>
  <si>
    <t>1世帯</t>
    <rPh sb="1" eb="3">
      <t>セタイ</t>
    </rPh>
    <phoneticPr fontId="2"/>
  </si>
  <si>
    <t>1-12 佐藤さん</t>
    <rPh sb="5" eb="7">
      <t>サトウ</t>
    </rPh>
    <phoneticPr fontId="2"/>
  </si>
  <si>
    <t>公園清掃報償金（R3.10-R.3.3）</t>
    <rPh sb="0" eb="2">
      <t xml:space="preserve">コウエン </t>
    </rPh>
    <rPh sb="2" eb="4">
      <t xml:space="preserve">セイソウ </t>
    </rPh>
    <rPh sb="4" eb="6">
      <t xml:space="preserve">ホウショウ </t>
    </rPh>
    <rPh sb="6" eb="7">
      <t xml:space="preserve">ジョセイキン </t>
    </rPh>
    <phoneticPr fontId="2"/>
  </si>
  <si>
    <t>口座から現金へ</t>
    <rPh sb="0" eb="2">
      <t xml:space="preserve">コウザ </t>
    </rPh>
    <rPh sb="4" eb="6">
      <t>ゲンキン</t>
    </rPh>
    <phoneticPr fontId="2"/>
  </si>
  <si>
    <t>会計現金</t>
    <rPh sb="0" eb="2">
      <t>カイケイ</t>
    </rPh>
    <rPh sb="2" eb="4">
      <t>ゲンキン</t>
    </rPh>
    <phoneticPr fontId="2"/>
  </si>
  <si>
    <t>町内会費　1 世帯分</t>
    <rPh sb="0" eb="4">
      <t>チョウナイカイヒ</t>
    </rPh>
    <rPh sb="7" eb="9">
      <t>セタイ</t>
    </rPh>
    <rPh sb="9" eb="10">
      <t xml:space="preserve">ブン </t>
    </rPh>
    <phoneticPr fontId="2"/>
  </si>
  <si>
    <t>資源回収奨励金(R4.7-9)</t>
    <rPh sb="0" eb="2">
      <t>シゲン</t>
    </rPh>
    <rPh sb="2" eb="4">
      <t>カイシュウ</t>
    </rPh>
    <rPh sb="4" eb="7">
      <t>ショウレイキン</t>
    </rPh>
    <phoneticPr fontId="2"/>
  </si>
  <si>
    <t>横須賀市危機管理課</t>
    <rPh sb="0" eb="4">
      <t>ヨコスカシ</t>
    </rPh>
    <rPh sb="4" eb="9">
      <t>キキカンリカ</t>
    </rPh>
    <phoneticPr fontId="2"/>
  </si>
  <si>
    <t>会計：斎藤</t>
    <rPh sb="0" eb="2">
      <t xml:space="preserve">カイケイ </t>
    </rPh>
    <rPh sb="3" eb="5">
      <t>サイトウ</t>
    </rPh>
    <phoneticPr fontId="2"/>
  </si>
  <si>
    <t>防災：北村商会への支払いのため</t>
    <rPh sb="0" eb="2">
      <t>ボウサイ</t>
    </rPh>
    <rPh sb="3" eb="5">
      <t>キタムラ</t>
    </rPh>
    <rPh sb="5" eb="7">
      <t>ショウカイ</t>
    </rPh>
    <rPh sb="9" eb="11">
      <t>シハラ</t>
    </rPh>
    <phoneticPr fontId="2"/>
  </si>
  <si>
    <t>自主防災会議お茶菓子</t>
    <rPh sb="0" eb="2">
      <t>ジシュ</t>
    </rPh>
    <rPh sb="2" eb="4">
      <t>ボウサイ</t>
    </rPh>
    <rPh sb="4" eb="6">
      <t>カイギ</t>
    </rPh>
    <rPh sb="7" eb="10">
      <t>チャガシ</t>
    </rPh>
    <phoneticPr fontId="2"/>
  </si>
  <si>
    <t>公園清掃報償金（R4.7-R.4.9）</t>
    <phoneticPr fontId="2"/>
  </si>
  <si>
    <t>ノジマ電気</t>
    <phoneticPr fontId="2"/>
  </si>
  <si>
    <t>墨液、朱墨液</t>
    <rPh sb="0" eb="1">
      <t>スミ</t>
    </rPh>
    <rPh sb="1" eb="2">
      <t>エキ</t>
    </rPh>
    <rPh sb="3" eb="5">
      <t>シュボク</t>
    </rPh>
    <rPh sb="5" eb="6">
      <t>エキ</t>
    </rPh>
    <phoneticPr fontId="2"/>
  </si>
  <si>
    <t>鈴木真寿美</t>
    <rPh sb="0" eb="2">
      <t>スズキ</t>
    </rPh>
    <rPh sb="2" eb="5">
      <t>マスミ</t>
    </rPh>
    <phoneticPr fontId="2"/>
  </si>
  <si>
    <t>コピー代　B4</t>
    <rPh sb="3" eb="4">
      <t>ダイ</t>
    </rPh>
    <phoneticPr fontId="2"/>
  </si>
  <si>
    <t>会館大掃除</t>
    <rPh sb="0" eb="2">
      <t>カイカン</t>
    </rPh>
    <rPh sb="2" eb="5">
      <t>オオソウジ</t>
    </rPh>
    <phoneticPr fontId="2"/>
  </si>
  <si>
    <t>二重画鋲（５００本）</t>
    <phoneticPr fontId="2"/>
  </si>
  <si>
    <t>エイビイ</t>
    <phoneticPr fontId="2"/>
  </si>
  <si>
    <t>油性マーカー　３P</t>
    <phoneticPr fontId="2"/>
  </si>
  <si>
    <t>夜警（詰所）用　灯油10L</t>
    <rPh sb="0" eb="2">
      <t xml:space="preserve">ヤケイ </t>
    </rPh>
    <rPh sb="3" eb="5">
      <t xml:space="preserve">ツメショ </t>
    </rPh>
    <rPh sb="6" eb="7">
      <t>ヨウ</t>
    </rPh>
    <rPh sb="8" eb="10">
      <t xml:space="preserve">トウユ </t>
    </rPh>
    <phoneticPr fontId="2"/>
  </si>
  <si>
    <t>夜警用　缶コーヒー</t>
    <rPh sb="0" eb="2">
      <t xml:space="preserve">ヤケイ </t>
    </rPh>
    <rPh sb="2" eb="3">
      <t>ヨウ</t>
    </rPh>
    <phoneticPr fontId="2"/>
  </si>
  <si>
    <t>業務ス－パ－</t>
    <phoneticPr fontId="2"/>
  </si>
  <si>
    <t>クオカ－ド@3000×3（成人祝）</t>
  </si>
  <si>
    <t>クオカ－ド@3000×1（成人祝）</t>
    <phoneticPr fontId="2"/>
  </si>
  <si>
    <t>特製赤飯＠360×3（成人祝）</t>
    <phoneticPr fontId="2"/>
  </si>
  <si>
    <t>特製赤飯＠360×1（成人祝）</t>
    <phoneticPr fontId="2"/>
  </si>
  <si>
    <t>ネット４ｍ×２枚、結束バンド×２</t>
    <phoneticPr fontId="2"/>
  </si>
  <si>
    <t>北村商会</t>
    <rPh sb="0" eb="2">
      <t>キタムラ</t>
    </rPh>
    <rPh sb="2" eb="4">
      <t>ショウカイ</t>
    </rPh>
    <phoneticPr fontId="2"/>
  </si>
  <si>
    <t>ファミフェス　カレールー</t>
    <phoneticPr fontId="2"/>
  </si>
  <si>
    <t>クリエイトSD</t>
    <phoneticPr fontId="2"/>
  </si>
  <si>
    <t>ファミフェス　キッチンアルコール</t>
    <phoneticPr fontId="2"/>
  </si>
  <si>
    <t>ファミフェス　お米15kg</t>
    <rPh sb="8" eb="9">
      <t>コメ</t>
    </rPh>
    <phoneticPr fontId="2"/>
  </si>
  <si>
    <t>ファミフェス　牛乳・ジュース</t>
    <rPh sb="7" eb="9">
      <t>ギュウニュウ</t>
    </rPh>
    <phoneticPr fontId="2"/>
  </si>
  <si>
    <t>ファミフェス　カレー容器・バッグ</t>
    <rPh sb="10" eb="12">
      <t>ヨウキ</t>
    </rPh>
    <phoneticPr fontId="2"/>
  </si>
  <si>
    <t>オマツリ南部市場店</t>
    <rPh sb="4" eb="8">
      <t>ナンブイチバ</t>
    </rPh>
    <rPh sb="8" eb="9">
      <t>テン</t>
    </rPh>
    <phoneticPr fontId="2"/>
  </si>
  <si>
    <t>ファミフェス　参加費</t>
    <rPh sb="7" eb="10">
      <t>サンカヒ</t>
    </rPh>
    <phoneticPr fontId="2"/>
  </si>
  <si>
    <t>船越有志の会</t>
    <rPh sb="0" eb="2">
      <t>フナコシ</t>
    </rPh>
    <rPh sb="2" eb="4">
      <t>ユウシ</t>
    </rPh>
    <rPh sb="5" eb="6">
      <t>カイ</t>
    </rPh>
    <phoneticPr fontId="2"/>
  </si>
  <si>
    <t>ファミフェス　車代</t>
    <rPh sb="7" eb="9">
      <t>クルマダイ</t>
    </rPh>
    <phoneticPr fontId="2"/>
  </si>
  <si>
    <t>青山氏</t>
    <rPh sb="0" eb="2">
      <t>アオヤマ</t>
    </rPh>
    <rPh sb="2" eb="3">
      <t>シ</t>
    </rPh>
    <phoneticPr fontId="2"/>
  </si>
  <si>
    <t>ファミフェス　売上金</t>
    <rPh sb="7" eb="9">
      <t>ウリアゲ</t>
    </rPh>
    <rPh sb="9" eb="10">
      <t>キン</t>
    </rPh>
    <phoneticPr fontId="2"/>
  </si>
  <si>
    <t>斎藤さん管理</t>
    <rPh sb="0" eb="2">
      <t>サイトウ</t>
    </rPh>
    <rPh sb="4" eb="6">
      <t>カンリ</t>
    </rPh>
    <phoneticPr fontId="2"/>
  </si>
  <si>
    <t>備考</t>
    <rPh sb="0" eb="2">
      <t>ビコウ</t>
    </rPh>
    <phoneticPr fontId="2"/>
  </si>
  <si>
    <t>売上金から支払った。備考欄参照</t>
    <rPh sb="0" eb="3">
      <t>ウリアゲキン</t>
    </rPh>
    <rPh sb="5" eb="7">
      <t>シハラ</t>
    </rPh>
    <rPh sb="10" eb="13">
      <t>ビコウラン</t>
    </rPh>
    <rPh sb="13" eb="15">
      <t>サンショウ</t>
    </rPh>
    <phoneticPr fontId="2"/>
  </si>
  <si>
    <t>橋本が立て替えた分</t>
    <rPh sb="0" eb="2">
      <t>ハシモト</t>
    </rPh>
    <rPh sb="3" eb="4">
      <t>タ</t>
    </rPh>
    <rPh sb="5" eb="6">
      <t>カ</t>
    </rPh>
    <rPh sb="8" eb="9">
      <t>ブン</t>
    </rPh>
    <phoneticPr fontId="2"/>
  </si>
  <si>
    <t>ファミフェス釣銭の入金</t>
    <rPh sb="6" eb="8">
      <t>ツリセン</t>
    </rPh>
    <rPh sb="9" eb="11">
      <t>ニュウキン</t>
    </rPh>
    <phoneticPr fontId="2"/>
  </si>
  <si>
    <t>防災器材（リヤカー・テントほか）</t>
    <phoneticPr fontId="2"/>
  </si>
  <si>
    <t>（防災機材購入費用）仮払い</t>
    <rPh sb="1" eb="3">
      <t>ボウサイ</t>
    </rPh>
    <rPh sb="3" eb="5">
      <t>キザイ</t>
    </rPh>
    <rPh sb="5" eb="7">
      <t>コウニュウ</t>
    </rPh>
    <rPh sb="7" eb="9">
      <t>ヒヨウ</t>
    </rPh>
    <rPh sb="10" eb="12">
      <t>カリバラ</t>
    </rPh>
    <phoneticPr fontId="2"/>
  </si>
  <si>
    <t>‐</t>
    <phoneticPr fontId="2"/>
  </si>
  <si>
    <t>会館エアコン取付工事</t>
    <rPh sb="0" eb="2">
      <t>カイカン</t>
    </rPh>
    <rPh sb="6" eb="8">
      <t>トリツケ</t>
    </rPh>
    <rPh sb="8" eb="10">
      <t>コウジ</t>
    </rPh>
    <phoneticPr fontId="2"/>
  </si>
  <si>
    <t>エイビイ</t>
  </si>
  <si>
    <t>←（＋）←</t>
    <phoneticPr fontId="2"/>
  </si>
  <si>
    <t>現金→口座への移動</t>
    <rPh sb="0" eb="2">
      <t>ゲンキン</t>
    </rPh>
    <rPh sb="3" eb="5">
      <t>コウザ</t>
    </rPh>
    <rPh sb="7" eb="9">
      <t>イドウ</t>
    </rPh>
    <phoneticPr fontId="2"/>
  </si>
  <si>
    <t>式典用幕クリーニング</t>
    <rPh sb="0" eb="3">
      <t>シキテンヨウ</t>
    </rPh>
    <rPh sb="3" eb="4">
      <t>マク</t>
    </rPh>
    <phoneticPr fontId="2"/>
  </si>
  <si>
    <t>◆R４年度　資源回収奨励金</t>
    <rPh sb="3" eb="5">
      <t xml:space="preserve">ネンド ウチワケ </t>
    </rPh>
    <phoneticPr fontId="2"/>
  </si>
  <si>
    <t>少年部活動費</t>
    <phoneticPr fontId="2"/>
  </si>
  <si>
    <t>資源回収奨励金(R3.1-3)</t>
    <rPh sb="0" eb="2">
      <t>シゲン</t>
    </rPh>
    <rPh sb="2" eb="4">
      <t>カイシュウ</t>
    </rPh>
    <rPh sb="4" eb="7">
      <t>ショウレイキン</t>
    </rPh>
    <phoneticPr fontId="2"/>
  </si>
  <si>
    <t>（一般会計）決算書の集計対象外</t>
    <rPh sb="1" eb="5">
      <t xml:space="preserve">イッパンカイケイ </t>
    </rPh>
    <rPh sb="6" eb="9">
      <t xml:space="preserve">ケッサンショ </t>
    </rPh>
    <rPh sb="10" eb="15">
      <t xml:space="preserve">シュウケイタイショウガイ </t>
    </rPh>
    <phoneticPr fontId="2"/>
  </si>
  <si>
    <t>会館大掃除用お茶　48本</t>
    <rPh sb="0" eb="2">
      <t>カイカン</t>
    </rPh>
    <rPh sb="2" eb="5">
      <t>オオソウジ</t>
    </rPh>
    <rPh sb="5" eb="6">
      <t>ヨウ</t>
    </rPh>
    <rPh sb="7" eb="8">
      <t>チャ</t>
    </rPh>
    <rPh sb="11" eb="12">
      <t>ホン</t>
    </rPh>
    <phoneticPr fontId="2"/>
  </si>
  <si>
    <t>小袋甘納豆（自主防災会議）</t>
    <rPh sb="0" eb="2">
      <t>コブクロ</t>
    </rPh>
    <rPh sb="2" eb="5">
      <t>アマナットウ</t>
    </rPh>
    <phoneticPr fontId="2"/>
  </si>
  <si>
    <t>袋菓子（自主防災会議）</t>
    <phoneticPr fontId="2"/>
  </si>
  <si>
    <t>お茶菓子（自主防災会議）</t>
    <rPh sb="1" eb="4">
      <t>チャガシ</t>
    </rPh>
    <phoneticPr fontId="2"/>
  </si>
  <si>
    <t>菓子（自主防災会議）</t>
    <phoneticPr fontId="2"/>
  </si>
  <si>
    <t>◆R４年度　少年部</t>
    <rPh sb="3" eb="5">
      <t xml:space="preserve">ネンド ウチワケ </t>
    </rPh>
    <rPh sb="6" eb="9">
      <t>ショウネンブ</t>
    </rPh>
    <phoneticPr fontId="2"/>
  </si>
  <si>
    <t>新１年生を迎える会</t>
    <rPh sb="0" eb="1">
      <t>シン</t>
    </rPh>
    <rPh sb="2" eb="4">
      <t>ネンセイ</t>
    </rPh>
    <rPh sb="5" eb="6">
      <t>ムカ</t>
    </rPh>
    <rPh sb="8" eb="9">
      <t>カイ</t>
    </rPh>
    <phoneticPr fontId="2"/>
  </si>
  <si>
    <t>健民運動会</t>
    <rPh sb="0" eb="1">
      <t>ケン</t>
    </rPh>
    <rPh sb="1" eb="2">
      <t>ミン</t>
    </rPh>
    <rPh sb="2" eb="5">
      <t>ウンドウカイ</t>
    </rPh>
    <phoneticPr fontId="2"/>
  </si>
  <si>
    <t>火の用心</t>
    <rPh sb="0" eb="1">
      <t>ヒ</t>
    </rPh>
    <rPh sb="2" eb="4">
      <t>ヨウジン</t>
    </rPh>
    <phoneticPr fontId="2"/>
  </si>
  <si>
    <t>お楽しみ行事</t>
    <rPh sb="1" eb="2">
      <t>タノ</t>
    </rPh>
    <rPh sb="4" eb="6">
      <t>ギョウジ</t>
    </rPh>
    <phoneticPr fontId="2"/>
  </si>
  <si>
    <t>卒業祝い</t>
    <rPh sb="0" eb="2">
      <t>ソツギョウ</t>
    </rPh>
    <rPh sb="2" eb="3">
      <t>イワ</t>
    </rPh>
    <phoneticPr fontId="2"/>
  </si>
  <si>
    <t>子協申込金</t>
    <rPh sb="0" eb="1">
      <t>コ</t>
    </rPh>
    <rPh sb="1" eb="2">
      <t>キョウ</t>
    </rPh>
    <rPh sb="2" eb="4">
      <t>モウシコミ</t>
    </rPh>
    <rPh sb="4" eb="5">
      <t>キン</t>
    </rPh>
    <phoneticPr fontId="2"/>
  </si>
  <si>
    <t>子協保険料</t>
    <rPh sb="0" eb="1">
      <t>コ</t>
    </rPh>
    <rPh sb="1" eb="2">
      <t>キョウ</t>
    </rPh>
    <rPh sb="2" eb="5">
      <t>ホケンリョウ</t>
    </rPh>
    <phoneticPr fontId="2"/>
  </si>
  <si>
    <t>事務費</t>
    <rPh sb="0" eb="3">
      <t>ジムヒ</t>
    </rPh>
    <phoneticPr fontId="2"/>
  </si>
  <si>
    <t>通信費</t>
    <rPh sb="0" eb="3">
      <t>ツウシンヒ</t>
    </rPh>
    <phoneticPr fontId="2"/>
  </si>
  <si>
    <t>交通費</t>
    <rPh sb="0" eb="3">
      <t>コウツウヒ</t>
    </rPh>
    <phoneticPr fontId="2"/>
  </si>
  <si>
    <t>コピー等</t>
    <rPh sb="3" eb="4">
      <t>トウ</t>
    </rPh>
    <phoneticPr fontId="2"/>
  </si>
  <si>
    <t>1月</t>
    <rPh sb="1" eb="2">
      <t xml:space="preserve">ガツ </t>
    </rPh>
    <phoneticPr fontId="2"/>
  </si>
  <si>
    <t>2月</t>
    <rPh sb="1" eb="2">
      <t xml:space="preserve">ガツ </t>
    </rPh>
    <phoneticPr fontId="2"/>
  </si>
  <si>
    <t>3月</t>
  </si>
  <si>
    <t>4月</t>
  </si>
  <si>
    <t>5月</t>
  </si>
  <si>
    <t>6月</t>
  </si>
  <si>
    <t>7月</t>
  </si>
  <si>
    <t>8月</t>
  </si>
  <si>
    <t>9月</t>
  </si>
  <si>
    <t>10月</t>
  </si>
  <si>
    <t>11月</t>
  </si>
  <si>
    <t>12月</t>
  </si>
  <si>
    <t>◆R４年度　分担金の内訳</t>
    <rPh sb="3" eb="5">
      <t xml:space="preserve">ネンド </t>
    </rPh>
    <rPh sb="6" eb="9">
      <t>ブンタンキン</t>
    </rPh>
    <rPh sb="10" eb="12">
      <t xml:space="preserve">ウチワケ </t>
    </rPh>
    <phoneticPr fontId="2"/>
  </si>
  <si>
    <t>体育振興会</t>
    <phoneticPr fontId="2"/>
  </si>
  <si>
    <t>2022.5.20</t>
    <phoneticPr fontId="2"/>
  </si>
  <si>
    <t>2022.8.19</t>
    <phoneticPr fontId="2"/>
  </si>
  <si>
    <t>2022.11.18</t>
    <phoneticPr fontId="2"/>
  </si>
  <si>
    <t>防犯カメラ他</t>
    <rPh sb="0" eb="1">
      <t xml:space="preserve">ホカ </t>
    </rPh>
    <phoneticPr fontId="2"/>
  </si>
  <si>
    <t>プリンターインク</t>
    <phoneticPr fontId="2"/>
  </si>
  <si>
    <t>常備用カレー職人3食×100セット</t>
    <rPh sb="0" eb="3">
      <t>ジョウビヨウ</t>
    </rPh>
    <rPh sb="6" eb="8">
      <t>ショクニン</t>
    </rPh>
    <rPh sb="9" eb="10">
      <t>ショク</t>
    </rPh>
    <phoneticPr fontId="2"/>
  </si>
  <si>
    <t>(R5.1.5)田浦管内新春懇親会</t>
    <rPh sb="8" eb="10">
      <t>タウラ</t>
    </rPh>
    <rPh sb="10" eb="12">
      <t>カンナイ</t>
    </rPh>
    <rPh sb="12" eb="14">
      <t>シンシュン</t>
    </rPh>
    <rPh sb="14" eb="16">
      <t>コンシン</t>
    </rPh>
    <rPh sb="16" eb="17">
      <t>カイ</t>
    </rPh>
    <phoneticPr fontId="2"/>
  </si>
  <si>
    <t>(R5.1.5)田浦管内新年会</t>
    <rPh sb="8" eb="10">
      <t>タウラ</t>
    </rPh>
    <rPh sb="10" eb="12">
      <t>カンナイ</t>
    </rPh>
    <rPh sb="12" eb="14">
      <t>シンネン</t>
    </rPh>
    <rPh sb="14" eb="15">
      <t>カイ</t>
    </rPh>
    <phoneticPr fontId="2"/>
  </si>
  <si>
    <t>マミークリーニング</t>
    <phoneticPr fontId="2"/>
  </si>
  <si>
    <t>元旦祭 玉ぐし料</t>
    <rPh sb="0" eb="2">
      <t>ガンタン</t>
    </rPh>
    <rPh sb="2" eb="3">
      <t>サイ</t>
    </rPh>
    <rPh sb="4" eb="5">
      <t>タマ</t>
    </rPh>
    <rPh sb="7" eb="8">
      <t>リョウ</t>
    </rPh>
    <phoneticPr fontId="2"/>
  </si>
  <si>
    <t>連合町内会新年会 2名</t>
    <rPh sb="0" eb="2">
      <t>レンゴウ</t>
    </rPh>
    <rPh sb="2" eb="4">
      <t>チョウナイ</t>
    </rPh>
    <rPh sb="4" eb="5">
      <t>カイ</t>
    </rPh>
    <rPh sb="5" eb="8">
      <t xml:space="preserve">シンネンカイ </t>
    </rPh>
    <rPh sb="10" eb="11">
      <t>メイ</t>
    </rPh>
    <phoneticPr fontId="2"/>
  </si>
  <si>
    <t>船越連合町内会</t>
    <rPh sb="0" eb="2">
      <t>フナコシ</t>
    </rPh>
    <rPh sb="2" eb="4">
      <t>レンゴウ</t>
    </rPh>
    <rPh sb="4" eb="7">
      <t>チョウナイカイ</t>
    </rPh>
    <phoneticPr fontId="2"/>
  </si>
  <si>
    <t>会館階段滑り止めほか</t>
    <rPh sb="0" eb="2">
      <t>カイカン</t>
    </rPh>
    <rPh sb="2" eb="4">
      <t>カイダン</t>
    </rPh>
    <rPh sb="4" eb="5">
      <t>スベ</t>
    </rPh>
    <rPh sb="6" eb="7">
      <t>ド</t>
    </rPh>
    <phoneticPr fontId="2"/>
  </si>
  <si>
    <t>田浦梅林祭り　分担金</t>
    <rPh sb="0" eb="2">
      <t>タウラ</t>
    </rPh>
    <rPh sb="2" eb="4">
      <t>バイリン</t>
    </rPh>
    <rPh sb="4" eb="5">
      <t>マツ</t>
    </rPh>
    <rPh sb="7" eb="10">
      <t>ブンタンキン</t>
    </rPh>
    <phoneticPr fontId="2"/>
  </si>
  <si>
    <t>横須賀市田浦観光協会</t>
    <rPh sb="4" eb="6">
      <t>タウラ</t>
    </rPh>
    <rPh sb="6" eb="8">
      <t>カンコウ</t>
    </rPh>
    <rPh sb="8" eb="10">
      <t>キョウカイ</t>
    </rPh>
    <phoneticPr fontId="2"/>
  </si>
  <si>
    <t>船越　南郷公園　桜祭り　分担金</t>
    <rPh sb="0" eb="2">
      <t>フナコシ</t>
    </rPh>
    <rPh sb="3" eb="5">
      <t>ナンゴウ</t>
    </rPh>
    <rPh sb="5" eb="7">
      <t>コウエン</t>
    </rPh>
    <rPh sb="8" eb="9">
      <t>サクラ</t>
    </rPh>
    <rPh sb="9" eb="10">
      <t>マツ</t>
    </rPh>
    <rPh sb="12" eb="15">
      <t>ブンタンキン</t>
    </rPh>
    <phoneticPr fontId="2"/>
  </si>
  <si>
    <t>船越神社節分祭　初穂料</t>
    <rPh sb="0" eb="2">
      <t>フナコシ</t>
    </rPh>
    <rPh sb="2" eb="4">
      <t>ジンジャ</t>
    </rPh>
    <rPh sb="4" eb="7">
      <t>セツブンサイ</t>
    </rPh>
    <rPh sb="8" eb="10">
      <t>ハツホ</t>
    </rPh>
    <rPh sb="10" eb="11">
      <t>リョウ</t>
    </rPh>
    <phoneticPr fontId="2"/>
  </si>
  <si>
    <t>松村会長</t>
    <rPh sb="0" eb="2">
      <t>マツムラ</t>
    </rPh>
    <rPh sb="2" eb="4">
      <t>カイチョウ</t>
    </rPh>
    <phoneticPr fontId="2"/>
  </si>
  <si>
    <t>事務用ファイル、インデックス</t>
    <rPh sb="0" eb="3">
      <t>ジムヨウ</t>
    </rPh>
    <phoneticPr fontId="2"/>
  </si>
  <si>
    <t>LOFT</t>
    <phoneticPr fontId="2"/>
  </si>
  <si>
    <t>自由帳・えんぴつセット</t>
    <rPh sb="0" eb="3">
      <t>ジユウチョウ</t>
    </rPh>
    <phoneticPr fontId="2"/>
  </si>
  <si>
    <t>お茶、お菓子、光るブレスレット</t>
    <rPh sb="1" eb="2">
      <t>チャ</t>
    </rPh>
    <rPh sb="4" eb="6">
      <t>カシ</t>
    </rPh>
    <rPh sb="7" eb="8">
      <t>ヒカ</t>
    </rPh>
    <phoneticPr fontId="2"/>
  </si>
  <si>
    <t>ハロウィンお菓子</t>
    <rPh sb="6" eb="8">
      <t>カシ</t>
    </rPh>
    <phoneticPr fontId="2"/>
  </si>
  <si>
    <t>クオカード</t>
    <phoneticPr fontId="2"/>
  </si>
  <si>
    <t>メッセージカード、プリント代</t>
    <rPh sb="13" eb="14">
      <t>ダイ</t>
    </rPh>
    <phoneticPr fontId="2"/>
  </si>
  <si>
    <t>町内会館２F掛時計</t>
    <phoneticPr fontId="2"/>
  </si>
  <si>
    <t>施設器材等整備費</t>
    <rPh sb="0" eb="2">
      <t>シセツ</t>
    </rPh>
    <rPh sb="2" eb="5">
      <t>キザイナド</t>
    </rPh>
    <rPh sb="5" eb="7">
      <t>セイビ</t>
    </rPh>
    <rPh sb="7" eb="8">
      <t>ヒ</t>
    </rPh>
    <phoneticPr fontId="2"/>
  </si>
  <si>
    <t>サクマ時計店</t>
    <phoneticPr fontId="2"/>
  </si>
  <si>
    <t>防災訓練ポスタ－コピ－７枚</t>
    <phoneticPr fontId="2"/>
  </si>
  <si>
    <t>副会長宅プリンターインク（カラ－）</t>
    <phoneticPr fontId="2"/>
  </si>
  <si>
    <t>ヤマダ電機</t>
    <phoneticPr fontId="2"/>
  </si>
  <si>
    <t>わたなべ薬局</t>
    <phoneticPr fontId="2"/>
  </si>
  <si>
    <t>会館A4プリンターインク（カラ－）</t>
    <phoneticPr fontId="2"/>
  </si>
  <si>
    <t>３月定例会お知らせA3コピー７枚</t>
    <phoneticPr fontId="2"/>
  </si>
  <si>
    <t>A3コピー用紙　</t>
    <phoneticPr fontId="2"/>
  </si>
  <si>
    <t>ホームズ横須賀店</t>
    <phoneticPr fontId="2"/>
  </si>
  <si>
    <t>（小口現金）清算</t>
    <rPh sb="1" eb="3">
      <t xml:space="preserve">コグチ </t>
    </rPh>
    <rPh sb="3" eb="5">
      <t xml:space="preserve">ゲンキン </t>
    </rPh>
    <rPh sb="6" eb="8">
      <t>セイサン</t>
    </rPh>
    <phoneticPr fontId="2"/>
  </si>
  <si>
    <t>香典　鈴木浩様（２区９班）</t>
    <rPh sb="0" eb="2">
      <t>コウデン</t>
    </rPh>
    <rPh sb="3" eb="5">
      <t>スズキ</t>
    </rPh>
    <rPh sb="5" eb="6">
      <t>ヒロシ</t>
    </rPh>
    <rPh sb="6" eb="7">
      <t>サマ</t>
    </rPh>
    <rPh sb="9" eb="10">
      <t>ク</t>
    </rPh>
    <rPh sb="11" eb="12">
      <t>ハン</t>
    </rPh>
    <phoneticPr fontId="2"/>
  </si>
  <si>
    <t>コピー代　B4（７枚）</t>
    <rPh sb="3" eb="4">
      <t>ダイ</t>
    </rPh>
    <rPh sb="9" eb="10">
      <t>マイ</t>
    </rPh>
    <phoneticPr fontId="2"/>
  </si>
  <si>
    <t>公園清掃用手袋（１５双）</t>
    <rPh sb="0" eb="2">
      <t>コウエン</t>
    </rPh>
    <rPh sb="2" eb="4">
      <t>セイソウ</t>
    </rPh>
    <rPh sb="4" eb="5">
      <t>ヨウ</t>
    </rPh>
    <rPh sb="5" eb="7">
      <t>テブクロ</t>
    </rPh>
    <rPh sb="10" eb="11">
      <t>ソウ</t>
    </rPh>
    <phoneticPr fontId="2"/>
  </si>
  <si>
    <t>公園清掃　赤飯・レジ袋（×２０）</t>
    <rPh sb="0" eb="2">
      <t>コウエン</t>
    </rPh>
    <rPh sb="2" eb="4">
      <t>セイソウ</t>
    </rPh>
    <rPh sb="5" eb="7">
      <t>セキハン</t>
    </rPh>
    <rPh sb="10" eb="11">
      <t>フクロ</t>
    </rPh>
    <phoneticPr fontId="2"/>
  </si>
  <si>
    <t>お茶　24本（防災訓練消防お礼）</t>
    <rPh sb="1" eb="2">
      <t>チャ</t>
    </rPh>
    <rPh sb="5" eb="6">
      <t>ホン</t>
    </rPh>
    <rPh sb="7" eb="9">
      <t>ボウサイ</t>
    </rPh>
    <rPh sb="9" eb="11">
      <t>クンレン</t>
    </rPh>
    <rPh sb="11" eb="13">
      <t>ショウボウ</t>
    </rPh>
    <rPh sb="14" eb="15">
      <t>レイ</t>
    </rPh>
    <phoneticPr fontId="2"/>
  </si>
  <si>
    <t>消毒用アルコ－ル（防災訓練）</t>
    <rPh sb="9" eb="11">
      <t>ボウサイ</t>
    </rPh>
    <rPh sb="11" eb="13">
      <t>クンレン</t>
    </rPh>
    <phoneticPr fontId="2"/>
  </si>
  <si>
    <t>A4コピー用紙 500枚×５束</t>
    <rPh sb="11" eb="12">
      <t>マイ</t>
    </rPh>
    <rPh sb="14" eb="15">
      <t>タバ</t>
    </rPh>
    <phoneticPr fontId="2"/>
  </si>
  <si>
    <t>ラミネ－タ－、テプラ、カートリッジ</t>
    <phoneticPr fontId="2"/>
  </si>
  <si>
    <t>資源回収奨励金(R4.11-12)</t>
    <rPh sb="0" eb="2">
      <t>シゲン</t>
    </rPh>
    <rPh sb="2" eb="4">
      <t>カイシュウ</t>
    </rPh>
    <rPh sb="4" eb="7">
      <t>ショウレイキン</t>
    </rPh>
    <phoneticPr fontId="2"/>
  </si>
  <si>
    <t>プリンタインク、蛍光灯</t>
    <rPh sb="8" eb="11">
      <t>ケイコウトウ</t>
    </rPh>
    <phoneticPr fontId="2"/>
  </si>
  <si>
    <t>防災訓練補助金 86名</t>
    <rPh sb="0" eb="2">
      <t>ボウサイ</t>
    </rPh>
    <rPh sb="2" eb="4">
      <t>クンレン</t>
    </rPh>
    <rPh sb="4" eb="7">
      <t>ホジョキン</t>
    </rPh>
    <rPh sb="10" eb="11">
      <t>メイ</t>
    </rPh>
    <phoneticPr fontId="2"/>
  </si>
  <si>
    <t>2023.2.20</t>
    <phoneticPr fontId="2"/>
  </si>
  <si>
    <t>副会長の小口現金のため</t>
    <rPh sb="0" eb="3">
      <t xml:space="preserve">フクカイチョウ </t>
    </rPh>
    <rPh sb="4" eb="8">
      <t xml:space="preserve">コグチゲンキン </t>
    </rPh>
    <phoneticPr fontId="2"/>
  </si>
  <si>
    <t>会計現金補填</t>
    <rPh sb="0" eb="2">
      <t>カイケイ</t>
    </rPh>
    <rPh sb="2" eb="4">
      <t>ゲンキン</t>
    </rPh>
    <rPh sb="4" eb="6">
      <t>ホテン</t>
    </rPh>
    <phoneticPr fontId="2"/>
  </si>
  <si>
    <t>少年部仮払いの戻し</t>
    <rPh sb="0" eb="3">
      <t>ショウネンブ</t>
    </rPh>
    <rPh sb="3" eb="5">
      <t>カリバラ</t>
    </rPh>
    <rPh sb="7" eb="8">
      <t>モド</t>
    </rPh>
    <phoneticPr fontId="2"/>
  </si>
  <si>
    <t>会計担当小口現金清算</t>
    <rPh sb="2" eb="4">
      <t>タントウ</t>
    </rPh>
    <rPh sb="4" eb="8">
      <t>コグチゲンキン</t>
    </rPh>
    <rPh sb="8" eb="10">
      <t>セイサン</t>
    </rPh>
    <phoneticPr fontId="2"/>
  </si>
  <si>
    <t>横須賀市地域安全課</t>
    <rPh sb="0" eb="4">
      <t>ヨコスカシ</t>
    </rPh>
    <rPh sb="4" eb="6">
      <t xml:space="preserve">チイキ </t>
    </rPh>
    <rPh sb="6" eb="8">
      <t xml:space="preserve">アンゼン </t>
    </rPh>
    <rPh sb="8" eb="9">
      <t>カ</t>
    </rPh>
    <phoneticPr fontId="2"/>
  </si>
  <si>
    <t>←[No.1]前年度からの繰越◆預金</t>
    <phoneticPr fontId="2"/>
  </si>
  <si>
    <t>←[No.11]現金補充（小口現金のため）</t>
    <rPh sb="8" eb="10">
      <t>ゲンキン</t>
    </rPh>
    <rPh sb="10" eb="12">
      <t>ホジュウ</t>
    </rPh>
    <rPh sb="13" eb="15">
      <t>コグチ</t>
    </rPh>
    <rPh sb="15" eb="17">
      <t>ゲンキン</t>
    </rPh>
    <phoneticPr fontId="2"/>
  </si>
  <si>
    <t>←[No.19]現金補充（小口現金のため）</t>
    <rPh sb="8" eb="10">
      <t>ゲンキン</t>
    </rPh>
    <rPh sb="10" eb="12">
      <t>ホジュウ</t>
    </rPh>
    <rPh sb="13" eb="15">
      <t>コグチ</t>
    </rPh>
    <rPh sb="15" eb="17">
      <t>ゲンキン</t>
    </rPh>
    <phoneticPr fontId="2"/>
  </si>
  <si>
    <t>←[No.24]公園清掃報償金</t>
    <rPh sb="8" eb="10">
      <t>コウエン</t>
    </rPh>
    <rPh sb="10" eb="12">
      <t>セイソウ</t>
    </rPh>
    <rPh sb="12" eb="15">
      <t>ホウショウキン</t>
    </rPh>
    <phoneticPr fontId="2"/>
  </si>
  <si>
    <t>←[No.38]資源回収奨励金</t>
    <phoneticPr fontId="2"/>
  </si>
  <si>
    <t>←[No.37]広報よこすか/県のたより配布手数料</t>
    <phoneticPr fontId="2"/>
  </si>
  <si>
    <t>←[No.44]田浦防犯協会年会費</t>
    <phoneticPr fontId="2"/>
  </si>
  <si>
    <t>←[No.45]第8分団後援会費</t>
    <phoneticPr fontId="2"/>
  </si>
  <si>
    <t>←[No.46]会館維持補填費</t>
    <phoneticPr fontId="2"/>
  </si>
  <si>
    <t>←[No.57]町内会費　186 世帯分</t>
    <phoneticPr fontId="2"/>
  </si>
  <si>
    <t>←[No.59]コミュニティ活動推進交付金</t>
    <phoneticPr fontId="2"/>
  </si>
  <si>
    <t>←[No.65]町内会費　1 世帯分</t>
    <phoneticPr fontId="2"/>
  </si>
  <si>
    <t>←[No.66]資源回収奨励金</t>
    <phoneticPr fontId="2"/>
  </si>
  <si>
    <t>←[No.72]現金補充（小口現金のため）</t>
    <rPh sb="8" eb="10">
      <t>ゲンキン</t>
    </rPh>
    <rPh sb="10" eb="12">
      <t>ホジュウ</t>
    </rPh>
    <rPh sb="13" eb="15">
      <t>コグチ</t>
    </rPh>
    <rPh sb="15" eb="17">
      <t>ゲンキン</t>
    </rPh>
    <phoneticPr fontId="2"/>
  </si>
  <si>
    <t>←[No.74]決算利息</t>
    <rPh sb="8" eb="10">
      <t>ケッサン</t>
    </rPh>
    <rPh sb="10" eb="12">
      <t>リソク</t>
    </rPh>
    <phoneticPr fontId="2"/>
  </si>
  <si>
    <t>←[No.84]公園清掃報償金</t>
    <rPh sb="8" eb="10">
      <t>コウエン</t>
    </rPh>
    <rPh sb="10" eb="12">
      <t>セイソウ</t>
    </rPh>
    <rPh sb="12" eb="15">
      <t>ホウショウキン</t>
    </rPh>
    <phoneticPr fontId="2"/>
  </si>
  <si>
    <t>←[No.86]広報よこすか/県のたより配布手数料</t>
    <rPh sb="8" eb="10">
      <t>コウホウ</t>
    </rPh>
    <rPh sb="15" eb="16">
      <t>ケン</t>
    </rPh>
    <rPh sb="20" eb="22">
      <t>ハイフ</t>
    </rPh>
    <rPh sb="22" eb="25">
      <t>テスウリョウ</t>
    </rPh>
    <phoneticPr fontId="2"/>
  </si>
  <si>
    <t>←[No.87]資源回収奨励金</t>
    <rPh sb="8" eb="10">
      <t>シゲン</t>
    </rPh>
    <rPh sb="10" eb="12">
      <t>カイシュウ</t>
    </rPh>
    <rPh sb="12" eb="15">
      <t>ショウレイキン</t>
    </rPh>
    <phoneticPr fontId="2"/>
  </si>
  <si>
    <t>防災機材整備補助金</t>
    <rPh sb="0" eb="2">
      <t>ボウサイ</t>
    </rPh>
    <rPh sb="2" eb="4">
      <t>キザイ</t>
    </rPh>
    <rPh sb="4" eb="6">
      <t>セイビ</t>
    </rPh>
    <rPh sb="6" eb="9">
      <t>ホジョキン</t>
    </rPh>
    <phoneticPr fontId="2"/>
  </si>
  <si>
    <t>←[No.90]防災機材整備補助金</t>
    <rPh sb="8" eb="10">
      <t>ボウサイ</t>
    </rPh>
    <rPh sb="10" eb="12">
      <t>キザイ</t>
    </rPh>
    <rPh sb="12" eb="14">
      <t>セイビ</t>
    </rPh>
    <rPh sb="14" eb="17">
      <t>ホジョキン</t>
    </rPh>
    <phoneticPr fontId="2"/>
  </si>
  <si>
    <t>←[No.101]現金入金</t>
    <rPh sb="9" eb="11">
      <t>ゲンキン</t>
    </rPh>
    <rPh sb="11" eb="13">
      <t>ニュウキン</t>
    </rPh>
    <phoneticPr fontId="2"/>
  </si>
  <si>
    <t>現金補充 （防災機材購入費用）</t>
    <rPh sb="0" eb="3">
      <t>ゼンネンドクリコシゲンキン</t>
    </rPh>
    <phoneticPr fontId="2"/>
  </si>
  <si>
    <t>←[No.105]現金補充 （防災機材購入費用）</t>
    <rPh sb="9" eb="11">
      <t>ゲンキン</t>
    </rPh>
    <rPh sb="11" eb="13">
      <t>ホジュウ</t>
    </rPh>
    <rPh sb="15" eb="17">
      <t>ボウサイ</t>
    </rPh>
    <rPh sb="17" eb="19">
      <t>キザイ</t>
    </rPh>
    <rPh sb="19" eb="21">
      <t>コウニュウ</t>
    </rPh>
    <rPh sb="21" eb="23">
      <t>ヒヨウ</t>
    </rPh>
    <phoneticPr fontId="2"/>
  </si>
  <si>
    <t>会館用　１Ｆ時計</t>
    <rPh sb="0" eb="2">
      <t>カイカン</t>
    </rPh>
    <rPh sb="2" eb="3">
      <t>ヨウ</t>
    </rPh>
    <rPh sb="6" eb="8">
      <t>トケイ</t>
    </rPh>
    <phoneticPr fontId="2"/>
  </si>
  <si>
    <t>エアコン、時計</t>
    <rPh sb="5" eb="7">
      <t>トケイ</t>
    </rPh>
    <phoneticPr fontId="2"/>
  </si>
  <si>
    <t>一般ソフトボール</t>
    <rPh sb="0" eb="2">
      <t>イッパン</t>
    </rPh>
    <phoneticPr fontId="2"/>
  </si>
  <si>
    <t>一般ソフト</t>
    <rPh sb="0" eb="2">
      <t>イッパン</t>
    </rPh>
    <phoneticPr fontId="2"/>
  </si>
  <si>
    <t>口座から副会長へ</t>
    <rPh sb="0" eb="2">
      <t xml:space="preserve">コウザ </t>
    </rPh>
    <rPh sb="4" eb="7">
      <t>フクカイチョウ</t>
    </rPh>
    <phoneticPr fontId="2"/>
  </si>
  <si>
    <t>口座から会計現金へ</t>
    <rPh sb="0" eb="2">
      <t xml:space="preserve">コウザ </t>
    </rPh>
    <rPh sb="4" eb="6">
      <t>カイケイ</t>
    </rPh>
    <rPh sb="6" eb="8">
      <t>ゲンキン</t>
    </rPh>
    <phoneticPr fontId="2"/>
  </si>
  <si>
    <t>弁当（体育振興）一般ソフト</t>
    <rPh sb="0" eb="2">
      <t>ベントウ</t>
    </rPh>
    <phoneticPr fontId="2"/>
  </si>
  <si>
    <t>会議費</t>
    <rPh sb="0" eb="2">
      <t>カイギ</t>
    </rPh>
    <phoneticPr fontId="2"/>
  </si>
  <si>
    <t>（餅つき）</t>
    <rPh sb="1" eb="2">
      <t>モチ</t>
    </rPh>
    <phoneticPr fontId="2"/>
  </si>
  <si>
    <t>（少年部）令和４年度会計報告書を参照</t>
    <rPh sb="1" eb="4">
      <t>ショウネンブ</t>
    </rPh>
    <rPh sb="5" eb="7">
      <t>レイワ</t>
    </rPh>
    <rPh sb="8" eb="10">
      <t>ネンド</t>
    </rPh>
    <rPh sb="10" eb="12">
      <t>カイケイ</t>
    </rPh>
    <rPh sb="12" eb="14">
      <t>ホウコク</t>
    </rPh>
    <rPh sb="14" eb="15">
      <t>ショ</t>
    </rPh>
    <rPh sb="16" eb="18">
      <t>サンショウ</t>
    </rPh>
    <phoneticPr fontId="2"/>
  </si>
  <si>
    <t xml:space="preserve"> 別紙参照</t>
    <rPh sb="1" eb="3">
      <t>ベッシ</t>
    </rPh>
    <rPh sb="3" eb="5">
      <t>サンショウ</t>
    </rPh>
    <phoneticPr fontId="2"/>
  </si>
  <si>
    <t>●支出</t>
    <rPh sb="1" eb="3">
      <t>シシュツ</t>
    </rPh>
    <phoneticPr fontId="2"/>
  </si>
  <si>
    <t>(1)</t>
    <phoneticPr fontId="2"/>
  </si>
  <si>
    <t>(2)</t>
    <phoneticPr fontId="2"/>
  </si>
  <si>
    <t>(3)</t>
    <phoneticPr fontId="2"/>
  </si>
  <si>
    <t>(4)</t>
    <phoneticPr fontId="2"/>
  </si>
  <si>
    <t>(5)</t>
    <phoneticPr fontId="2"/>
  </si>
  <si>
    <t>(6)</t>
    <phoneticPr fontId="2"/>
  </si>
  <si>
    <t>自主防災会議費</t>
    <rPh sb="4" eb="5">
      <t xml:space="preserve">ヨウ </t>
    </rPh>
    <rPh sb="5" eb="7">
      <t xml:space="preserve">ハンテン </t>
    </rPh>
    <phoneticPr fontId="2"/>
  </si>
  <si>
    <t>夜警</t>
    <rPh sb="0" eb="2">
      <t xml:space="preserve">ヨウ ハンテン </t>
    </rPh>
    <phoneticPr fontId="2"/>
  </si>
  <si>
    <t>防災訓練</t>
    <rPh sb="0" eb="2">
      <t>ボウサイ</t>
    </rPh>
    <rPh sb="2" eb="4">
      <t>クンレン</t>
    </rPh>
    <phoneticPr fontId="2"/>
  </si>
  <si>
    <t>防犯カメラ設置費</t>
    <rPh sb="0" eb="2">
      <t xml:space="preserve">ボウハン </t>
    </rPh>
    <rPh sb="5" eb="7">
      <t xml:space="preserve">セッチ </t>
    </rPh>
    <rPh sb="7" eb="8">
      <t xml:space="preserve">ヒヨウ ヨウ ハンテン </t>
    </rPh>
    <phoneticPr fontId="2"/>
  </si>
  <si>
    <t>敬老祝い 93名</t>
    <rPh sb="7" eb="8">
      <t>メイ</t>
    </rPh>
    <phoneticPr fontId="2"/>
  </si>
  <si>
    <t>新成人祝い 4名</t>
    <rPh sb="7" eb="8">
      <t>メイ</t>
    </rPh>
    <phoneticPr fontId="2"/>
  </si>
  <si>
    <t>敬老</t>
    <rPh sb="0" eb="1">
      <t>ケイロウ</t>
    </rPh>
    <phoneticPr fontId="2"/>
  </si>
  <si>
    <t>成人</t>
    <rPh sb="0" eb="1">
      <t>セイジン</t>
    </rPh>
    <phoneticPr fontId="2"/>
  </si>
  <si>
    <t>訓練</t>
    <rPh sb="0" eb="2">
      <t>クンレン</t>
    </rPh>
    <phoneticPr fontId="2"/>
  </si>
  <si>
    <t>夜警</t>
    <rPh sb="0" eb="2">
      <t>ヤケイ</t>
    </rPh>
    <phoneticPr fontId="2"/>
  </si>
  <si>
    <t>防会</t>
    <phoneticPr fontId="2"/>
  </si>
  <si>
    <t>カメ</t>
    <phoneticPr fontId="2"/>
  </si>
  <si>
    <t>施設・器材費</t>
    <phoneticPr fontId="2"/>
  </si>
  <si>
    <t>１．</t>
    <phoneticPr fontId="2"/>
  </si>
  <si>
    <t>２．</t>
    <phoneticPr fontId="2"/>
  </si>
  <si>
    <t>３．</t>
    <phoneticPr fontId="2"/>
  </si>
  <si>
    <t>４．</t>
    <phoneticPr fontId="2"/>
  </si>
  <si>
    <t>５．</t>
    <phoneticPr fontId="2"/>
  </si>
  <si>
    <t>６．</t>
    <phoneticPr fontId="2"/>
  </si>
  <si>
    <t>７．</t>
    <phoneticPr fontId="2"/>
  </si>
  <si>
    <t>運営費</t>
    <rPh sb="0" eb="3">
      <t>ウンエイヒ</t>
    </rPh>
    <phoneticPr fontId="2"/>
  </si>
  <si>
    <t>環境費</t>
    <rPh sb="0" eb="2">
      <t>カンキョウ</t>
    </rPh>
    <rPh sb="2" eb="3">
      <t>ヒ</t>
    </rPh>
    <phoneticPr fontId="2"/>
  </si>
  <si>
    <t>広報活動費</t>
    <rPh sb="0" eb="2">
      <t>コウホウ</t>
    </rPh>
    <rPh sb="2" eb="4">
      <t>カツドウ</t>
    </rPh>
    <rPh sb="4" eb="5">
      <t>ヒ</t>
    </rPh>
    <phoneticPr fontId="2"/>
  </si>
  <si>
    <t>リヤカー、テント</t>
    <phoneticPr fontId="2"/>
  </si>
  <si>
    <t>街路防犯灯管理は横須賀市へ移管</t>
    <phoneticPr fontId="2"/>
  </si>
  <si>
    <t>事務用品、コピー用紙、インク他</t>
    <phoneticPr fontId="2"/>
  </si>
  <si>
    <t>軍手、お茶、お弁当</t>
    <phoneticPr fontId="2"/>
  </si>
  <si>
    <t>ネット、結束バンド</t>
    <phoneticPr fontId="2"/>
  </si>
  <si>
    <t>連合町内会・会合</t>
  </si>
  <si>
    <t>交通費</t>
    <rPh sb="0" eb="3">
      <t xml:space="preserve">コウツウヒ </t>
    </rPh>
    <phoneticPr fontId="2"/>
  </si>
  <si>
    <t>香典5件、祝儀9件</t>
    <rPh sb="0" eb="2">
      <t>コウデン</t>
    </rPh>
    <rPh sb="3" eb="4">
      <t>ケン</t>
    </rPh>
    <rPh sb="5" eb="7">
      <t>シュウギ</t>
    </rPh>
    <rPh sb="8" eb="9">
      <t>ケン</t>
    </rPh>
    <phoneticPr fontId="2"/>
  </si>
  <si>
    <t>自治会総合保険</t>
    <rPh sb="0" eb="3">
      <t>ジチカイ</t>
    </rPh>
    <rPh sb="3" eb="5">
      <t>ソウゴウ</t>
    </rPh>
    <rPh sb="5" eb="7">
      <t>ホケン</t>
    </rPh>
    <phoneticPr fontId="2"/>
  </si>
  <si>
    <t>会館維持補填費(定期預金積立)</t>
    <phoneticPr fontId="2"/>
  </si>
  <si>
    <t>補助金収入</t>
    <rPh sb="0" eb="3">
      <t>ホジョキン</t>
    </rPh>
    <rPh sb="3" eb="5">
      <t>シュウニュウ</t>
    </rPh>
    <phoneticPr fontId="2"/>
  </si>
  <si>
    <t>i2</t>
    <phoneticPr fontId="2"/>
  </si>
  <si>
    <t>i4</t>
    <phoneticPr fontId="2"/>
  </si>
  <si>
    <t>諸収入</t>
    <rPh sb="1" eb="3">
      <t>シュウニュウ</t>
    </rPh>
    <phoneticPr fontId="2"/>
  </si>
  <si>
    <t>繰越金を含まない収支と差額：</t>
    <rPh sb="0" eb="3">
      <t>クリコシキン</t>
    </rPh>
    <rPh sb="4" eb="5">
      <t>フク</t>
    </rPh>
    <rPh sb="8" eb="10">
      <t>シュウシ</t>
    </rPh>
    <rPh sb="11" eb="13">
      <t>サガク</t>
    </rPh>
    <phoneticPr fontId="2"/>
  </si>
  <si>
    <t>i241</t>
    <phoneticPr fontId="2"/>
  </si>
  <si>
    <t>i242</t>
  </si>
  <si>
    <t>i243</t>
  </si>
  <si>
    <t>i244</t>
  </si>
  <si>
    <t>i245</t>
  </si>
  <si>
    <t>公園清掃報償金</t>
    <phoneticPr fontId="2"/>
  </si>
  <si>
    <t>資源回収奨励金</t>
    <phoneticPr fontId="2"/>
  </si>
  <si>
    <t>広報よこすか配布手数料</t>
    <rPh sb="6" eb="8">
      <t>ハイフ</t>
    </rPh>
    <rPh sb="8" eb="11">
      <t>テスウリョウ</t>
    </rPh>
    <phoneticPr fontId="2"/>
  </si>
  <si>
    <t>防犯カメラ設置補助金</t>
    <phoneticPr fontId="2"/>
  </si>
  <si>
    <t>防災訓練補助金</t>
    <phoneticPr fontId="2"/>
  </si>
  <si>
    <t>　ｺﾐｭﾆﾃｨ関連補助金</t>
    <rPh sb="1" eb="3">
      <t>ボウサイ</t>
    </rPh>
    <rPh sb="3" eb="5">
      <t>キザイ</t>
    </rPh>
    <rPh sb="5" eb="8">
      <t>コウニュウヒ</t>
    </rPh>
    <phoneticPr fontId="4"/>
  </si>
  <si>
    <t>　街路防犯灯関係補助金</t>
    <phoneticPr fontId="2"/>
  </si>
  <si>
    <t>　防災器材整備費</t>
    <phoneticPr fontId="2"/>
  </si>
  <si>
    <t>　その他補助金</t>
    <phoneticPr fontId="2"/>
  </si>
  <si>
    <t>　寄附金</t>
    <rPh sb="1" eb="4">
      <t xml:space="preserve">キフキン </t>
    </rPh>
    <phoneticPr fontId="2"/>
  </si>
  <si>
    <t>　繰入金</t>
    <rPh sb="1" eb="4">
      <t xml:space="preserve">クリイレキン </t>
    </rPh>
    <phoneticPr fontId="2"/>
  </si>
  <si>
    <t>　その他諸収入</t>
    <rPh sb="1" eb="3">
      <t xml:space="preserve">ソノタ </t>
    </rPh>
    <rPh sb="4" eb="7">
      <t xml:space="preserve">ショシュウニュウ </t>
    </rPh>
    <phoneticPr fontId="2"/>
  </si>
  <si>
    <t>　防犯灯設置管理費</t>
    <rPh sb="1" eb="3">
      <t>ボウハン</t>
    </rPh>
    <rPh sb="3" eb="4">
      <t>トウ</t>
    </rPh>
    <rPh sb="4" eb="6">
      <t>セッチ</t>
    </rPh>
    <rPh sb="6" eb="8">
      <t>カンリ</t>
    </rPh>
    <rPh sb="8" eb="9">
      <t>ヒ</t>
    </rPh>
    <phoneticPr fontId="4"/>
  </si>
  <si>
    <t>　防災器材購入費</t>
    <rPh sb="1" eb="3">
      <t>ボウサイ</t>
    </rPh>
    <rPh sb="3" eb="5">
      <t>キザイ</t>
    </rPh>
    <rPh sb="5" eb="8">
      <t>コウニュウヒ</t>
    </rPh>
    <phoneticPr fontId="4"/>
  </si>
  <si>
    <t>　施設器材等整備費</t>
    <rPh sb="1" eb="3">
      <t>シセツ</t>
    </rPh>
    <rPh sb="3" eb="5">
      <t>キザイ</t>
    </rPh>
    <rPh sb="5" eb="6">
      <t>トウ</t>
    </rPh>
    <rPh sb="6" eb="8">
      <t>セイビ</t>
    </rPh>
    <rPh sb="8" eb="9">
      <t>ヒ</t>
    </rPh>
    <phoneticPr fontId="4"/>
  </si>
  <si>
    <t>　事務連絡活動費</t>
    <phoneticPr fontId="2"/>
  </si>
  <si>
    <t>　青少年育成活動費</t>
    <phoneticPr fontId="2"/>
  </si>
  <si>
    <t>　文化活動費</t>
    <phoneticPr fontId="2"/>
  </si>
  <si>
    <t>　体育振興費</t>
    <phoneticPr fontId="2"/>
  </si>
  <si>
    <t>　安全活動費</t>
    <phoneticPr fontId="2"/>
  </si>
  <si>
    <t>　福祉厚生費</t>
    <phoneticPr fontId="2"/>
  </si>
  <si>
    <t>　広報作成費</t>
    <phoneticPr fontId="2"/>
  </si>
  <si>
    <t>　配布費</t>
    <phoneticPr fontId="2"/>
  </si>
  <si>
    <t>　公園清掃費</t>
    <phoneticPr fontId="2"/>
  </si>
  <si>
    <t>　クリーン活動費</t>
    <phoneticPr fontId="2"/>
  </si>
  <si>
    <t>　会議費</t>
    <phoneticPr fontId="2"/>
  </si>
  <si>
    <t>　交通通信費</t>
    <phoneticPr fontId="2"/>
  </si>
  <si>
    <t>　諸負担金</t>
    <phoneticPr fontId="2"/>
  </si>
  <si>
    <t>　渉外慶弔費</t>
    <phoneticPr fontId="2"/>
  </si>
  <si>
    <t>　保険料</t>
    <phoneticPr fontId="2"/>
  </si>
  <si>
    <t>コミュニティ活動費</t>
    <phoneticPr fontId="2"/>
  </si>
  <si>
    <t>灯油、缶コーヒー</t>
    <rPh sb="0" eb="2">
      <t>トウユ</t>
    </rPh>
    <rPh sb="3" eb="4">
      <t>カン</t>
    </rPh>
    <phoneticPr fontId="2"/>
  </si>
  <si>
    <t>保存食（レトルトカレー）</t>
    <rPh sb="0" eb="3">
      <t>ホゾンショク</t>
    </rPh>
    <phoneticPr fontId="2"/>
  </si>
  <si>
    <t>（190世帯×120円）</t>
    <phoneticPr fontId="2"/>
  </si>
  <si>
    <t>船越神社 維持管理費</t>
    <rPh sb="0" eb="2">
      <t>フナコシ</t>
    </rPh>
    <rPh sb="2" eb="4">
      <t>ジンジャ</t>
    </rPh>
    <phoneticPr fontId="2"/>
  </si>
  <si>
    <t>船越連合町内会 分担金</t>
    <phoneticPr fontId="2"/>
  </si>
  <si>
    <t>体育振興会 分担金</t>
    <phoneticPr fontId="2"/>
  </si>
  <si>
    <t>田浦防犯協会 年会費</t>
    <phoneticPr fontId="2"/>
  </si>
  <si>
    <t>第８分団 後援会費</t>
    <phoneticPr fontId="2"/>
  </si>
  <si>
    <t>船越町婦人防火クラブ 分担金</t>
    <rPh sb="0" eb="3">
      <t>フナコシチョウ</t>
    </rPh>
    <rPh sb="3" eb="5">
      <t>フジン</t>
    </rPh>
    <rPh sb="5" eb="7">
      <t>ボウカ</t>
    </rPh>
    <phoneticPr fontId="2"/>
  </si>
  <si>
    <t>船越神社 維持管理費</t>
    <rPh sb="0" eb="2">
      <t>フナコシ</t>
    </rPh>
    <rPh sb="2" eb="4">
      <t>ジンジャ</t>
    </rPh>
    <rPh sb="5" eb="7">
      <t>イジ</t>
    </rPh>
    <rPh sb="7" eb="10">
      <t>カンリヒ</t>
    </rPh>
    <phoneticPr fontId="2"/>
  </si>
  <si>
    <t>船越連合町内会 分担金</t>
    <rPh sb="0" eb="2">
      <t>フナコシ</t>
    </rPh>
    <rPh sb="2" eb="4">
      <t>レンゴウ</t>
    </rPh>
    <rPh sb="4" eb="6">
      <t>チョウナイ</t>
    </rPh>
    <rPh sb="6" eb="7">
      <t>カイ</t>
    </rPh>
    <rPh sb="8" eb="11">
      <t>ブンタンキン</t>
    </rPh>
    <phoneticPr fontId="2"/>
  </si>
  <si>
    <t>船越町婦人防火クラブ 分担金</t>
    <rPh sb="0" eb="3">
      <t>フナコシチョウ</t>
    </rPh>
    <rPh sb="3" eb="5">
      <t>フジン</t>
    </rPh>
    <rPh sb="5" eb="7">
      <t>ボウカ</t>
    </rPh>
    <rPh sb="11" eb="14">
      <t>ブンタンキン</t>
    </rPh>
    <phoneticPr fontId="2"/>
  </si>
  <si>
    <t>体育振興会 分担金</t>
    <rPh sb="0" eb="2">
      <t>タイイク</t>
    </rPh>
    <rPh sb="2" eb="4">
      <t>シンコウ</t>
    </rPh>
    <rPh sb="4" eb="5">
      <t>カイ</t>
    </rPh>
    <rPh sb="6" eb="9">
      <t>ブンタンキン</t>
    </rPh>
    <phoneticPr fontId="2"/>
  </si>
  <si>
    <t>田浦防犯協会 年会費</t>
    <rPh sb="0" eb="2">
      <t>タウラ</t>
    </rPh>
    <rPh sb="2" eb="4">
      <t>ボウハン</t>
    </rPh>
    <rPh sb="4" eb="6">
      <t>キョウカイ</t>
    </rPh>
    <rPh sb="7" eb="10">
      <t>ネンカイヒ</t>
    </rPh>
    <phoneticPr fontId="2"/>
  </si>
  <si>
    <t>田浦観光協会 会費</t>
    <rPh sb="0" eb="2">
      <t>タウラ</t>
    </rPh>
    <rPh sb="2" eb="4">
      <t>カンコウ</t>
    </rPh>
    <rPh sb="4" eb="6">
      <t>キョウカイ</t>
    </rPh>
    <rPh sb="7" eb="9">
      <t>カイヒ</t>
    </rPh>
    <phoneticPr fontId="2"/>
  </si>
  <si>
    <t>田浦観光協会 会費</t>
    <phoneticPr fontId="2"/>
  </si>
  <si>
    <t>第８分団 後援会費</t>
    <rPh sb="0" eb="1">
      <t>ダイ</t>
    </rPh>
    <rPh sb="2" eb="4">
      <t>ブンダン</t>
    </rPh>
    <rPh sb="5" eb="7">
      <t>コウエン</t>
    </rPh>
    <rPh sb="7" eb="9">
      <t>カイヒ</t>
    </rPh>
    <phoneticPr fontId="2"/>
  </si>
  <si>
    <t>1,000×３役員</t>
    <rPh sb="7" eb="9">
      <t>ヤクイン</t>
    </rPh>
    <phoneticPr fontId="2"/>
  </si>
  <si>
    <t>小口現金の精算</t>
    <phoneticPr fontId="2"/>
  </si>
  <si>
    <t>←[No.125]現金補充（小口現金のため）</t>
    <rPh sb="9" eb="11">
      <t>ゲンキン</t>
    </rPh>
    <rPh sb="11" eb="13">
      <t>ホジュウ</t>
    </rPh>
    <rPh sb="14" eb="16">
      <t>コグチ</t>
    </rPh>
    <rPh sb="16" eb="18">
      <t>ゲンキン</t>
    </rPh>
    <phoneticPr fontId="2"/>
  </si>
  <si>
    <t>←[No.132]現金補充（会計現金のため）</t>
    <rPh sb="9" eb="11">
      <t>ゲンキン</t>
    </rPh>
    <rPh sb="11" eb="13">
      <t>ホジュウ</t>
    </rPh>
    <rPh sb="14" eb="16">
      <t>カイケイ</t>
    </rPh>
    <rPh sb="16" eb="18">
      <t>ゲンキン</t>
    </rPh>
    <phoneticPr fontId="2"/>
  </si>
  <si>
    <t>←[No.135]資源回収奨励金</t>
    <rPh sb="9" eb="11">
      <t>シゲン</t>
    </rPh>
    <rPh sb="11" eb="13">
      <t>カイシュウ</t>
    </rPh>
    <rPh sb="13" eb="16">
      <t>ショウレイキン</t>
    </rPh>
    <phoneticPr fontId="2"/>
  </si>
  <si>
    <t>←[No.146]決算利息</t>
    <phoneticPr fontId="2"/>
  </si>
  <si>
    <t>←[No.148]防災訓練補助金 86名</t>
    <phoneticPr fontId="2"/>
  </si>
  <si>
    <t>2023年3月31日現在の残高</t>
    <rPh sb="4" eb="5">
      <t>ネン</t>
    </rPh>
    <rPh sb="6" eb="7">
      <t>ツキ</t>
    </rPh>
    <rPh sb="9" eb="10">
      <t>ニチ</t>
    </rPh>
    <rPh sb="10" eb="12">
      <t>ゲンザイ</t>
    </rPh>
    <rPh sb="13" eb="15">
      <t>ザンダカ</t>
    </rPh>
    <phoneticPr fontId="2"/>
  </si>
  <si>
    <t>内訳(右表参照)</t>
    <rPh sb="3" eb="4">
      <t>ミギ</t>
    </rPh>
    <rPh sb="4" eb="5">
      <t>ヒョウ</t>
    </rPh>
    <phoneticPr fontId="2"/>
  </si>
  <si>
    <t>分担金の内訳(右表参照)</t>
    <rPh sb="0" eb="3">
      <t>ブンタンキン</t>
    </rPh>
    <rPh sb="4" eb="6">
      <t>ウチワケ</t>
    </rPh>
    <rPh sb="7" eb="8">
      <t>ミギ</t>
    </rPh>
    <rPh sb="8" eb="9">
      <t>ヒョウ</t>
    </rPh>
    <rPh sb="9" eb="11">
      <t>サンショウ</t>
    </rPh>
    <phoneticPr fontId="2"/>
  </si>
  <si>
    <t>少年部活動助成金 内訳(右表参照)</t>
    <rPh sb="0" eb="2">
      <t>ショウネン</t>
    </rPh>
    <rPh sb="2" eb="3">
      <t>ブ</t>
    </rPh>
    <rPh sb="3" eb="5">
      <t>カツドウ</t>
    </rPh>
    <rPh sb="5" eb="7">
      <t>ジョセイ</t>
    </rPh>
    <rPh sb="7" eb="8">
      <t>キン</t>
    </rPh>
    <phoneticPr fontId="2"/>
  </si>
  <si>
    <t>：コミュニティ関連活動（補助金対象の活動）</t>
    <rPh sb="12" eb="15">
      <t>ホジョキン</t>
    </rPh>
    <rPh sb="15" eb="17">
      <t>タイショウ</t>
    </rPh>
    <rPh sb="18" eb="20">
      <t>カツドウ</t>
    </rPh>
    <phoneticPr fontId="2"/>
  </si>
  <si>
    <t>支出合計：</t>
    <rPh sb="0" eb="2">
      <t>シシュツ</t>
    </rPh>
    <rPh sb="2" eb="4">
      <t xml:space="preserve">ゴウケイ </t>
    </rPh>
    <phoneticPr fontId="2"/>
  </si>
  <si>
    <t>８．</t>
    <phoneticPr fontId="2"/>
  </si>
  <si>
    <t>次年度繰越金</t>
    <rPh sb="0" eb="3">
      <t>ジネンド</t>
    </rPh>
    <phoneticPr fontId="2"/>
  </si>
  <si>
    <t>【ご参考】収入合計（繰越金を除く）：</t>
    <rPh sb="2" eb="4">
      <t>サンコウ</t>
    </rPh>
    <rPh sb="5" eb="7">
      <t xml:space="preserve">シュウニュウ </t>
    </rPh>
    <rPh sb="7" eb="9">
      <t xml:space="preserve">ゴウケイ </t>
    </rPh>
    <rPh sb="10" eb="13">
      <t>クリコシキン</t>
    </rPh>
    <rPh sb="14" eb="15">
      <t>ノゾ</t>
    </rPh>
    <phoneticPr fontId="2"/>
  </si>
  <si>
    <t>【ご参考】支出合計（繰越金を除く）：</t>
    <rPh sb="5" eb="7">
      <t>シシュツ</t>
    </rPh>
    <rPh sb="7" eb="9">
      <t xml:space="preserve">ゴウケイ </t>
    </rPh>
    <rPh sb="10" eb="13">
      <t>クリコシキン</t>
    </rPh>
    <rPh sb="14" eb="15">
      <t>ノゾ</t>
    </rPh>
    <phoneticPr fontId="2"/>
  </si>
  <si>
    <t>予算(\)</t>
    <rPh sb="0" eb="2">
      <t>ヨサン</t>
    </rPh>
    <phoneticPr fontId="2"/>
  </si>
  <si>
    <t>実績(\)</t>
    <rPh sb="0" eb="2">
      <t>ジッセキ</t>
    </rPh>
    <phoneticPr fontId="2"/>
  </si>
  <si>
    <t>雑費</t>
    <rPh sb="0" eb="2">
      <t>ザッピ</t>
    </rPh>
    <phoneticPr fontId="2"/>
  </si>
  <si>
    <t>予備費</t>
    <rPh sb="0" eb="3">
      <t>ヨビヒ</t>
    </rPh>
    <phoneticPr fontId="2"/>
  </si>
  <si>
    <t>内訳：</t>
    <rPh sb="0" eb="2">
      <t>ウチワケ</t>
    </rPh>
    <phoneticPr fontId="2"/>
  </si>
  <si>
    <t>　　　(↑）会長、副会長、少年部への小口現金を含む。</t>
    <rPh sb="6" eb="8">
      <t>カイチョウ</t>
    </rPh>
    <rPh sb="9" eb="12">
      <t>フクカイチョウ</t>
    </rPh>
    <rPh sb="13" eb="16">
      <t>ショウネンブ</t>
    </rPh>
    <rPh sb="18" eb="20">
      <t>コグチ</t>
    </rPh>
    <rPh sb="20" eb="22">
      <t>ゲンキン</t>
    </rPh>
    <rPh sb="23" eb="24">
      <t>フク</t>
    </rPh>
    <phoneticPr fontId="2"/>
  </si>
  <si>
    <t>【ご参考】個人別の現金の流れ：</t>
    <rPh sb="2" eb="4">
      <t>サンコウ</t>
    </rPh>
    <rPh sb="5" eb="8">
      <t>コジンベツ</t>
    </rPh>
    <rPh sb="9" eb="11">
      <t>ゲンキン</t>
    </rPh>
    <rPh sb="12" eb="13">
      <t>ナガ</t>
    </rPh>
    <phoneticPr fontId="2"/>
  </si>
  <si>
    <t>奨励金(¥)</t>
    <rPh sb="0" eb="3">
      <t xml:space="preserve">ショウレイキン </t>
    </rPh>
    <phoneticPr fontId="2"/>
  </si>
  <si>
    <t>入金額(¥)</t>
    <rPh sb="0" eb="2">
      <t xml:space="preserve">ニュウキンビ </t>
    </rPh>
    <rPh sb="2" eb="3">
      <t xml:space="preserve">ガク </t>
    </rPh>
    <phoneticPr fontId="2"/>
  </si>
  <si>
    <t>その他補助金（広よ）</t>
    <rPh sb="3" eb="5">
      <t xml:space="preserve">ホジョ </t>
    </rPh>
    <rPh sb="5" eb="6">
      <t xml:space="preserve">ジョセイキン </t>
    </rPh>
    <rPh sb="7" eb="8">
      <t>ヒロシ</t>
    </rPh>
    <phoneticPr fontId="2"/>
  </si>
  <si>
    <t>広報よこすか、県のたより配付手数料</t>
  </si>
  <si>
    <t>i242</t>
    <phoneticPr fontId="2"/>
  </si>
  <si>
    <t>その他補助金（公清）</t>
    <rPh sb="3" eb="5">
      <t xml:space="preserve">ホジョ </t>
    </rPh>
    <rPh sb="5" eb="6">
      <t xml:space="preserve">ジョセイキン </t>
    </rPh>
    <rPh sb="7" eb="9">
      <t>コウセイ</t>
    </rPh>
    <phoneticPr fontId="2"/>
  </si>
  <si>
    <t>i243</t>
    <phoneticPr fontId="2"/>
  </si>
  <si>
    <t>その他補助金（資回）</t>
    <rPh sb="3" eb="5">
      <t xml:space="preserve">ホジョ </t>
    </rPh>
    <rPh sb="5" eb="6">
      <t xml:space="preserve">ジョセイキン </t>
    </rPh>
    <rPh sb="7" eb="8">
      <t>シ</t>
    </rPh>
    <rPh sb="8" eb="9">
      <t>カイ</t>
    </rPh>
    <phoneticPr fontId="2"/>
  </si>
  <si>
    <t>i244</t>
    <phoneticPr fontId="2"/>
  </si>
  <si>
    <t>その他補助金（防訓）</t>
    <rPh sb="3" eb="5">
      <t xml:space="preserve">ホジョ </t>
    </rPh>
    <rPh sb="5" eb="6">
      <t xml:space="preserve">ジョセイキン </t>
    </rPh>
    <rPh sb="7" eb="8">
      <t>ボウ</t>
    </rPh>
    <rPh sb="8" eb="9">
      <t>クン</t>
    </rPh>
    <phoneticPr fontId="2"/>
  </si>
  <si>
    <t>i245</t>
    <phoneticPr fontId="2"/>
  </si>
  <si>
    <t>その他補助金（カメ）</t>
    <rPh sb="3" eb="5">
      <t xml:space="preserve">ホジョ </t>
    </rPh>
    <rPh sb="5" eb="6">
      <t xml:space="preserve">ジョセイキン </t>
    </rPh>
    <phoneticPr fontId="2"/>
  </si>
  <si>
    <t>以下のとおり細分化</t>
    <rPh sb="0" eb="2">
      <t>イカ</t>
    </rPh>
    <rPh sb="6" eb="9">
      <t>サイブンカ</t>
    </rPh>
    <phoneticPr fontId="2"/>
  </si>
  <si>
    <t>i31</t>
    <phoneticPr fontId="2"/>
  </si>
  <si>
    <t>餅つき大会（ご祝儀）</t>
    <rPh sb="0" eb="1">
      <t>モチ</t>
    </rPh>
    <phoneticPr fontId="2"/>
  </si>
  <si>
    <r>
      <t>以下のとおり細分化</t>
    </r>
    <r>
      <rPr>
        <strike/>
        <sz val="11"/>
        <color rgb="FFFF0000"/>
        <rFont val="MS UI Gothic"/>
        <family val="3"/>
        <charset val="128"/>
      </rPr>
      <t>、ファミリーフェスティバルの収入</t>
    </r>
    <phoneticPr fontId="2"/>
  </si>
  <si>
    <t>i32</t>
    <phoneticPr fontId="2"/>
  </si>
  <si>
    <t>会館会計や祭礼会計から入金した場合。</t>
    <rPh sb="0" eb="2">
      <t>カイカン</t>
    </rPh>
    <rPh sb="2" eb="4">
      <t>カイケイ</t>
    </rPh>
    <rPh sb="5" eb="7">
      <t>サイレイ</t>
    </rPh>
    <rPh sb="7" eb="9">
      <t>カイケイ</t>
    </rPh>
    <rPh sb="11" eb="13">
      <t>ニュウキン</t>
    </rPh>
    <rPh sb="15" eb="17">
      <t>バアイ</t>
    </rPh>
    <phoneticPr fontId="2"/>
  </si>
  <si>
    <t>敬老祝い品</t>
    <phoneticPr fontId="2"/>
  </si>
  <si>
    <t>成人祝い品</t>
    <phoneticPr fontId="2"/>
  </si>
  <si>
    <t>福祉厚生費（敬老）</t>
    <rPh sb="6" eb="8">
      <t>ケイロウ</t>
    </rPh>
    <phoneticPr fontId="2"/>
  </si>
  <si>
    <t>福祉厚生費（成人）</t>
    <rPh sb="6" eb="8">
      <t>セイジン</t>
    </rPh>
    <phoneticPr fontId="2"/>
  </si>
  <si>
    <t>諸負担金（船神）</t>
    <phoneticPr fontId="2"/>
  </si>
  <si>
    <t>諸負担金（防犯）</t>
    <rPh sb="5" eb="7">
      <t>ボウハン</t>
    </rPh>
    <phoneticPr fontId="2"/>
  </si>
  <si>
    <t>諸負担金（観光）</t>
    <rPh sb="5" eb="7">
      <t>カンコウ</t>
    </rPh>
    <phoneticPr fontId="2"/>
  </si>
  <si>
    <t>諸負担金（梅林）</t>
    <phoneticPr fontId="2"/>
  </si>
  <si>
    <t>諸負担金（桜祭）</t>
    <phoneticPr fontId="2"/>
  </si>
  <si>
    <t>諸負担金（連合）</t>
    <phoneticPr fontId="2"/>
  </si>
  <si>
    <t>諸負担金（分団）</t>
    <phoneticPr fontId="2"/>
  </si>
  <si>
    <t>諸負担金（体振）</t>
    <phoneticPr fontId="2"/>
  </si>
  <si>
    <t>諸負担金（婦人）</t>
    <rPh sb="5" eb="7">
      <t>フジン</t>
    </rPh>
    <phoneticPr fontId="2"/>
  </si>
  <si>
    <t>連合町内会会合、自主防災会議</t>
    <phoneticPr fontId="2"/>
  </si>
  <si>
    <t>安全活動費（夜警）</t>
    <rPh sb="6" eb="8">
      <t>ヤケイ</t>
    </rPh>
    <phoneticPr fontId="2"/>
  </si>
  <si>
    <t>夜警（灯油、缶コーヒー、懐中電灯用乾電池）</t>
    <rPh sb="3" eb="5">
      <t>トウユ</t>
    </rPh>
    <rPh sb="6" eb="7">
      <t>カン</t>
    </rPh>
    <rPh sb="12" eb="17">
      <t>カイチュウデントウヨウ</t>
    </rPh>
    <rPh sb="17" eb="20">
      <t>カンデンチ</t>
    </rPh>
    <phoneticPr fontId="2"/>
  </si>
  <si>
    <t>防災訓練（レトルトカレーほか）</t>
    <phoneticPr fontId="2"/>
  </si>
  <si>
    <t>防犯カメラ</t>
    <rPh sb="0" eb="2">
      <t>ボウハン</t>
    </rPh>
    <phoneticPr fontId="2"/>
  </si>
  <si>
    <t>掲示板、エアコン、会館時計</t>
    <rPh sb="0" eb="3">
      <t>ケイジバン</t>
    </rPh>
    <rPh sb="9" eb="11">
      <t>カイカン</t>
    </rPh>
    <rPh sb="11" eb="13">
      <t>トケイ</t>
    </rPh>
    <phoneticPr fontId="2"/>
  </si>
  <si>
    <t>ビニール手袋、お茶</t>
    <rPh sb="4" eb="6">
      <t>テブクロ</t>
    </rPh>
    <phoneticPr fontId="2"/>
  </si>
  <si>
    <t>1世帯は5月転入につき-300</t>
    <rPh sb="1" eb="3">
      <t>セタイ</t>
    </rPh>
    <rPh sb="5" eb="6">
      <t>ガツ</t>
    </rPh>
    <rPh sb="6" eb="8">
      <t>テンニュウ</t>
    </rPh>
    <phoneticPr fontId="2"/>
  </si>
  <si>
    <t>◎</t>
    <phoneticPr fontId="2"/>
  </si>
  <si>
    <t>←収入合計に同じ</t>
    <rPh sb="1" eb="3">
      <t>シュウニュウ</t>
    </rPh>
    <rPh sb="3" eb="5">
      <t>ゴウケイ</t>
    </rPh>
    <rPh sb="6" eb="7">
      <t>オナ</t>
    </rPh>
    <phoneticPr fontId="2"/>
  </si>
  <si>
    <t>i21</t>
  </si>
  <si>
    <t>ｺﾐｭﾆﾃｨ-関連補助金</t>
  </si>
  <si>
    <t>■コード順（収入の部）</t>
    <rPh sb="4" eb="5">
      <t>ジュン</t>
    </rPh>
    <rPh sb="6" eb="8">
      <t>シュウニュウ</t>
    </rPh>
    <rPh sb="9" eb="10">
      <t>ブ</t>
    </rPh>
    <phoneticPr fontId="2"/>
  </si>
  <si>
    <t>■コード順（支出の部）</t>
    <rPh sb="4" eb="5">
      <t>ジュン</t>
    </rPh>
    <rPh sb="6" eb="8">
      <t>シシュツ</t>
    </rPh>
    <rPh sb="9" eb="10">
      <t>ブ</t>
    </rPh>
    <phoneticPr fontId="2"/>
  </si>
  <si>
    <t>件</t>
    <rPh sb="0" eb="1">
      <t>ケン</t>
    </rPh>
    <phoneticPr fontId="2"/>
  </si>
  <si>
    <t>－</t>
    <phoneticPr fontId="2"/>
  </si>
  <si>
    <t>入金件数</t>
    <rPh sb="0" eb="2">
      <t>ニュウキン</t>
    </rPh>
    <rPh sb="2" eb="4">
      <t>ケンスウ</t>
    </rPh>
    <phoneticPr fontId="2"/>
  </si>
  <si>
    <t>出</t>
    <rPh sb="0" eb="1">
      <t>デ</t>
    </rPh>
    <phoneticPr fontId="2"/>
  </si>
  <si>
    <t>入</t>
    <rPh sb="0" eb="1">
      <t>ニュウ</t>
    </rPh>
    <phoneticPr fontId="2"/>
  </si>
  <si>
    <t>出金件数</t>
    <rPh sb="0" eb="2">
      <t>シュッキン</t>
    </rPh>
    <rPh sb="2" eb="4">
      <t>ケンスウ</t>
    </rPh>
    <phoneticPr fontId="2"/>
  </si>
  <si>
    <t>上記合計</t>
    <rPh sb="0" eb="2">
      <t>ジョウキ</t>
    </rPh>
    <rPh sb="2" eb="4">
      <t>ゴウケイ</t>
    </rPh>
    <phoneticPr fontId="2"/>
  </si>
  <si>
    <t>i1</t>
  </si>
  <si>
    <t>(¥)</t>
  </si>
  <si>
    <t>１．</t>
  </si>
  <si>
    <t>２．</t>
  </si>
  <si>
    <t>i2</t>
  </si>
  <si>
    <t>(1)</t>
  </si>
  <si>
    <t>(2)</t>
  </si>
  <si>
    <t>　街路防犯灯関係補助金</t>
  </si>
  <si>
    <t>i22</t>
  </si>
  <si>
    <t>(3)</t>
  </si>
  <si>
    <t>　防災器材整備費</t>
  </si>
  <si>
    <t>i23</t>
  </si>
  <si>
    <t>(4)</t>
  </si>
  <si>
    <t>　その他補助金</t>
  </si>
  <si>
    <t>i24</t>
  </si>
  <si>
    <t>i241</t>
  </si>
  <si>
    <t>2022.5.20</t>
  </si>
  <si>
    <t>公園清掃報償金</t>
  </si>
  <si>
    <t>資源回収奨励金</t>
  </si>
  <si>
    <t>防災訓練補助金</t>
  </si>
  <si>
    <t>2022.8.19</t>
  </si>
  <si>
    <t>防犯カメラ設置補助金</t>
  </si>
  <si>
    <t>３．</t>
  </si>
  <si>
    <t>事業収入</t>
  </si>
  <si>
    <t>i3</t>
  </si>
  <si>
    <t>４．</t>
  </si>
  <si>
    <t>i4</t>
  </si>
  <si>
    <t>2022.11.18</t>
  </si>
  <si>
    <t>i41</t>
  </si>
  <si>
    <t>i42</t>
  </si>
  <si>
    <t>i43</t>
  </si>
  <si>
    <t>2023.2.20</t>
  </si>
  <si>
    <t>５．</t>
  </si>
  <si>
    <t>積立金取崩収入</t>
  </si>
  <si>
    <t>i5</t>
  </si>
  <si>
    <t>６．</t>
  </si>
  <si>
    <t>i6</t>
  </si>
  <si>
    <t>施設・器材費</t>
  </si>
  <si>
    <t>街路防犯灯管理は横須賀市へ移管</t>
  </si>
  <si>
    <t>リヤカー、テント</t>
  </si>
  <si>
    <t>コミュニティ活動費</t>
  </si>
  <si>
    <t>　事務連絡活動費</t>
  </si>
  <si>
    <t>事務用品、コピー用紙、インク他</t>
  </si>
  <si>
    <t>　青少年育成活動費</t>
  </si>
  <si>
    <t>　文化活動費</t>
  </si>
  <si>
    <t>　体育振興費</t>
  </si>
  <si>
    <t>(5)</t>
  </si>
  <si>
    <t>　安全活動費</t>
  </si>
  <si>
    <t>クオカード</t>
  </si>
  <si>
    <t>(6)</t>
  </si>
  <si>
    <t>　福祉厚生費</t>
  </si>
  <si>
    <t>　広報作成費</t>
  </si>
  <si>
    <t>　配布費</t>
  </si>
  <si>
    <t>　公園清掃費</t>
  </si>
  <si>
    <t>　クリーン活動費</t>
  </si>
  <si>
    <t>ネット、結束バンド</t>
  </si>
  <si>
    <t>　会議費</t>
  </si>
  <si>
    <t>連合町内会会合、自主防災会議</t>
  </si>
  <si>
    <t>　交通通信費</t>
  </si>
  <si>
    <t>　諸負担金</t>
  </si>
  <si>
    <t>田浦防犯協会 年会費</t>
  </si>
  <si>
    <t>田浦観光協会 会費</t>
  </si>
  <si>
    <t>船越連合町内会 分担金</t>
  </si>
  <si>
    <t>第８分団 後援会費</t>
  </si>
  <si>
    <t>体育振興会 分担金</t>
  </si>
  <si>
    <t>　渉外慶弔費</t>
  </si>
  <si>
    <t>　保険料</t>
  </si>
  <si>
    <t>雑費(予備費)</t>
  </si>
  <si>
    <t>７．</t>
  </si>
  <si>
    <t>積立金</t>
  </si>
  <si>
    <t>会館維持補填費(定期預金積立)</t>
  </si>
  <si>
    <t>８．</t>
  </si>
  <si>
    <t>No.</t>
  </si>
  <si>
    <t>◎</t>
  </si>
  <si>
    <t>ｺｰﾄﾞ</t>
  </si>
  <si>
    <t>‐</t>
  </si>
  <si>
    <t>公園清掃報償金（R4.7-R.4.9）</t>
  </si>
  <si>
    <t>繰越金</t>
  </si>
  <si>
    <t>防災器材（リヤカー・テントほか）</t>
  </si>
  <si>
    <t>施設器材等整備費</t>
  </si>
  <si>
    <t>ヤマダ</t>
  </si>
  <si>
    <t>サクマ時計店</t>
  </si>
  <si>
    <t>マミークリーニング</t>
  </si>
  <si>
    <t>ホームズ</t>
  </si>
  <si>
    <t>町内会館２F掛時計</t>
  </si>
  <si>
    <t>セブンイレブン</t>
  </si>
  <si>
    <t>スティックのり</t>
  </si>
  <si>
    <t>キャンドゥ</t>
  </si>
  <si>
    <t>インクカートリッジ</t>
  </si>
  <si>
    <t>Amazon</t>
  </si>
  <si>
    <t>プリンタインク</t>
  </si>
  <si>
    <t>　</t>
  </si>
  <si>
    <t>コジマ</t>
  </si>
  <si>
    <t>ノジマ電気</t>
  </si>
  <si>
    <t>二重画鋲（５００本）</t>
  </si>
  <si>
    <t>油性マーカー　３P</t>
  </si>
  <si>
    <t>プリンターインク</t>
  </si>
  <si>
    <t>副会長宅プリンターインク（カラ－）</t>
  </si>
  <si>
    <t>ヤマダ電機</t>
  </si>
  <si>
    <t>会館A4プリンターインク（カラ－）</t>
  </si>
  <si>
    <t>LOFT</t>
  </si>
  <si>
    <t>３月定例会お知らせA3コピー７枚</t>
  </si>
  <si>
    <t>A3コピー用紙　</t>
  </si>
  <si>
    <t>ホームズ横須賀店</t>
  </si>
  <si>
    <t>ラミネ－タ－、テプラ、カートリッジ</t>
  </si>
  <si>
    <t>少年部活動費</t>
  </si>
  <si>
    <t>体育振興費</t>
  </si>
  <si>
    <t>安全活動費</t>
  </si>
  <si>
    <t>キグナス</t>
  </si>
  <si>
    <t>業務ス－パ－</t>
  </si>
  <si>
    <t>スパーク</t>
  </si>
  <si>
    <t>防災訓練ポスタ－コピ－７枚</t>
  </si>
  <si>
    <t>わたなべ薬局</t>
  </si>
  <si>
    <t>福祉厚生費</t>
  </si>
  <si>
    <t>クオカ－ド@3000×1（成人祝）</t>
  </si>
  <si>
    <t>特製赤飯＠360×3（成人祝）</t>
  </si>
  <si>
    <t>特製赤飯＠360×1（成人祝）</t>
  </si>
  <si>
    <t>ダイソー</t>
  </si>
  <si>
    <t>クリーン活動費</t>
  </si>
  <si>
    <t>ネット４ｍ×２枚、結束バンド×２</t>
  </si>
  <si>
    <t>会議費</t>
  </si>
  <si>
    <t>AVE</t>
  </si>
  <si>
    <t>袋菓子（自主防災会議）</t>
  </si>
  <si>
    <t>クリエイトSD</t>
  </si>
  <si>
    <t>菓子（自主防災会議）</t>
  </si>
  <si>
    <t>ユアパーキング</t>
  </si>
  <si>
    <t>諸負担金（梅林）</t>
  </si>
  <si>
    <t>諸負担金（桜祭）</t>
  </si>
  <si>
    <t>渉外費・慶弔費</t>
  </si>
  <si>
    <t>第８分団</t>
  </si>
  <si>
    <t>保険料</t>
  </si>
  <si>
    <t>少年部令和４年度会計報告書を参照</t>
    <rPh sb="0" eb="3">
      <t>ショウネンブ</t>
    </rPh>
    <rPh sb="3" eb="5">
      <t>レイワ</t>
    </rPh>
    <rPh sb="6" eb="8">
      <t>ネンド</t>
    </rPh>
    <rPh sb="8" eb="10">
      <t>カイケイ</t>
    </rPh>
    <rPh sb="10" eb="12">
      <t>ホウコク</t>
    </rPh>
    <rPh sb="12" eb="13">
      <t>ショ</t>
    </rPh>
    <rPh sb="14" eb="16">
      <t>サンショウ</t>
    </rPh>
    <phoneticPr fontId="2"/>
  </si>
  <si>
    <t>増</t>
    <rPh sb="0" eb="1">
      <t>ゾウ</t>
    </rPh>
    <phoneticPr fontId="2"/>
  </si>
  <si>
    <t>減</t>
    <rPh sb="0" eb="1">
      <t>ゲン</t>
    </rPh>
    <phoneticPr fontId="2"/>
  </si>
  <si>
    <t>会費収入</t>
    <phoneticPr fontId="2"/>
  </si>
  <si>
    <t>前年度からの繰越金</t>
    <rPh sb="0" eb="3">
      <t>ゼンネンド</t>
    </rPh>
    <rPh sb="6" eb="9">
      <t>クリコシキン</t>
    </rPh>
    <phoneticPr fontId="2"/>
  </si>
  <si>
    <t>雑費</t>
    <phoneticPr fontId="2"/>
  </si>
  <si>
    <t>諸負担金A</t>
    <phoneticPr fontId="2"/>
  </si>
  <si>
    <t>事務連絡活動費</t>
  </si>
  <si>
    <t>福祉厚生費（敬老）</t>
  </si>
  <si>
    <t>安全活動費（夜警）</t>
  </si>
  <si>
    <t>福祉厚生費（成人）</t>
  </si>
  <si>
    <t>：エアコン</t>
    <phoneticPr fontId="2"/>
  </si>
  <si>
    <t>（エアコンを除くと）：</t>
    <rPh sb="6" eb="7">
      <t>ノゾ</t>
    </rPh>
    <phoneticPr fontId="2"/>
  </si>
  <si>
    <t>クラフト封筒、領収証用紙</t>
    <rPh sb="4" eb="6">
      <t>フウトウ</t>
    </rPh>
    <rPh sb="7" eb="10">
      <t>リョウシュウショウ</t>
    </rPh>
    <rPh sb="10" eb="12">
      <t>ヨウシ</t>
    </rPh>
    <phoneticPr fontId="2"/>
  </si>
  <si>
    <t>Amazon（Inc.com）</t>
    <phoneticPr fontId="2"/>
  </si>
  <si>
    <t>（現金の移動）</t>
    <rPh sb="1" eb="3">
      <t>ゲンキン</t>
    </rPh>
    <rPh sb="4" eb="6">
      <t>イドウ</t>
    </rPh>
    <phoneticPr fontId="2"/>
  </si>
  <si>
    <t>会長の小口現金のため</t>
    <rPh sb="0" eb="1">
      <t xml:space="preserve">カイチョウ </t>
    </rPh>
    <rPh sb="3" eb="7">
      <t xml:space="preserve">コグチゲンキン </t>
    </rPh>
    <phoneticPr fontId="2"/>
  </si>
  <si>
    <t>会館プリンターインク ４色</t>
    <rPh sb="12" eb="13">
      <t>イロ</t>
    </rPh>
    <phoneticPr fontId="2"/>
  </si>
  <si>
    <t>公園清掃報償金（R4.10-R.4.3）</t>
    <rPh sb="0" eb="2">
      <t xml:space="preserve">コウエン </t>
    </rPh>
    <rPh sb="2" eb="4">
      <t xml:space="preserve">セイソウ </t>
    </rPh>
    <rPh sb="4" eb="6">
      <t xml:space="preserve">ホウショウ </t>
    </rPh>
    <rPh sb="6" eb="7">
      <t xml:space="preserve">ジョセイキン </t>
    </rPh>
    <phoneticPr fontId="2"/>
  </si>
  <si>
    <t>ピュアパック（掲示板ちらし保護袋）</t>
    <rPh sb="7" eb="10">
      <t>ケイジバン</t>
    </rPh>
    <rPh sb="13" eb="15">
      <t>ホゴ</t>
    </rPh>
    <rPh sb="15" eb="16">
      <t>フクロ</t>
    </rPh>
    <phoneticPr fontId="2"/>
  </si>
  <si>
    <t>島忠ホームズ</t>
    <rPh sb="0" eb="2">
      <t>シマチュウ</t>
    </rPh>
    <phoneticPr fontId="2"/>
  </si>
  <si>
    <t>リングファイル（バインダー）</t>
    <phoneticPr fontId="2"/>
  </si>
  <si>
    <t>コインケースほか</t>
    <phoneticPr fontId="2"/>
  </si>
  <si>
    <t>４月</t>
    <rPh sb="1" eb="2">
      <t>ガツ</t>
    </rPh>
    <phoneticPr fontId="2"/>
  </si>
  <si>
    <t>５月</t>
    <rPh sb="1" eb="2">
      <t>ガツ</t>
    </rPh>
    <phoneticPr fontId="2"/>
  </si>
  <si>
    <t>６月</t>
    <rPh sb="1" eb="2">
      <t>ガツ</t>
    </rPh>
    <phoneticPr fontId="2"/>
  </si>
  <si>
    <t>７月</t>
    <rPh sb="1" eb="2">
      <t>ガツ</t>
    </rPh>
    <phoneticPr fontId="2"/>
  </si>
  <si>
    <t>８月</t>
    <rPh sb="1" eb="2">
      <t>ガツ</t>
    </rPh>
    <phoneticPr fontId="2"/>
  </si>
  <si>
    <t>９月</t>
    <rPh sb="1" eb="2">
      <t>ガツ</t>
    </rPh>
    <phoneticPr fontId="2"/>
  </si>
  <si>
    <t>１０月</t>
    <rPh sb="2" eb="3">
      <t>ガツ</t>
    </rPh>
    <phoneticPr fontId="2"/>
  </si>
  <si>
    <t>１１月</t>
    <rPh sb="2" eb="3">
      <t>ガツ</t>
    </rPh>
    <phoneticPr fontId="2"/>
  </si>
  <si>
    <t>１２月</t>
    <rPh sb="2" eb="3">
      <t>ガツ</t>
    </rPh>
    <phoneticPr fontId="2"/>
  </si>
  <si>
    <t>１月</t>
    <rPh sb="1" eb="2">
      <t>ガツ</t>
    </rPh>
    <phoneticPr fontId="2"/>
  </si>
  <si>
    <t>２月</t>
    <rPh sb="1" eb="2">
      <t>ガツ</t>
    </rPh>
    <phoneticPr fontId="2"/>
  </si>
  <si>
    <t>３月</t>
    <rPh sb="1" eb="2">
      <t>ガツ</t>
    </rPh>
    <phoneticPr fontId="2"/>
  </si>
  <si>
    <t>資源回収奨励金(R5.1-3)</t>
    <rPh sb="0" eb="2">
      <t>シゲン</t>
    </rPh>
    <rPh sb="2" eb="4">
      <t>カイシュウ</t>
    </rPh>
    <rPh sb="4" eb="7">
      <t>ショウレイキン</t>
    </rPh>
    <phoneticPr fontId="2"/>
  </si>
  <si>
    <t>（187世帯×120円）</t>
    <phoneticPr fontId="2"/>
  </si>
  <si>
    <t>事務用品（クリップほか）</t>
    <rPh sb="0" eb="4">
      <t>ジムヨウヒン</t>
    </rPh>
    <phoneticPr fontId="2"/>
  </si>
  <si>
    <t>町内会費　185 世帯分</t>
    <rPh sb="0" eb="4">
      <t>チョウナイカイヒ</t>
    </rPh>
    <rPh sb="9" eb="11">
      <t>セタイ</t>
    </rPh>
    <rPh sb="11" eb="12">
      <t xml:space="preserve">ブン </t>
    </rPh>
    <phoneticPr fontId="2"/>
  </si>
  <si>
    <t>町内会費　1 世帯(7-3月)分</t>
    <rPh sb="0" eb="4">
      <t>チョウナイカイヒ</t>
    </rPh>
    <rPh sb="7" eb="9">
      <t>セタイ</t>
    </rPh>
    <rPh sb="13" eb="14">
      <t>ガツ</t>
    </rPh>
    <rPh sb="15" eb="16">
      <t xml:space="preserve">ブン </t>
    </rPh>
    <phoneticPr fontId="2"/>
  </si>
  <si>
    <t>１区１２班</t>
    <rPh sb="1" eb="2">
      <t>ク</t>
    </rPh>
    <rPh sb="4" eb="5">
      <t>ハン</t>
    </rPh>
    <phoneticPr fontId="2"/>
  </si>
  <si>
    <t>新半纏披露式典　支度金の返金</t>
    <rPh sb="0" eb="1">
      <t>シン</t>
    </rPh>
    <rPh sb="1" eb="3">
      <t>ハンテン</t>
    </rPh>
    <rPh sb="3" eb="5">
      <t>ヒロウ</t>
    </rPh>
    <rPh sb="5" eb="7">
      <t>シキテン</t>
    </rPh>
    <rPh sb="8" eb="11">
      <t>シタクキン</t>
    </rPh>
    <rPh sb="12" eb="14">
      <t>ヘンキン</t>
    </rPh>
    <phoneticPr fontId="2"/>
  </si>
  <si>
    <t>現金から口座へ</t>
    <phoneticPr fontId="2"/>
  </si>
  <si>
    <t>通帳→会計現金</t>
    <rPh sb="0" eb="2">
      <t>ツウチョウ</t>
    </rPh>
    <rPh sb="3" eb="5">
      <t>カイケイ</t>
    </rPh>
    <rPh sb="5" eb="7">
      <t>ゲンキン</t>
    </rPh>
    <phoneticPr fontId="2"/>
  </si>
  <si>
    <t>会館耐震診断費用→6/29</t>
    <rPh sb="0" eb="2">
      <t>カイカン</t>
    </rPh>
    <rPh sb="2" eb="4">
      <t>タイシン</t>
    </rPh>
    <rPh sb="4" eb="6">
      <t>シンダン</t>
    </rPh>
    <rPh sb="6" eb="8">
      <t>ヒヨウ</t>
    </rPh>
    <phoneticPr fontId="2"/>
  </si>
  <si>
    <t>会長の小口現金のため→6/4</t>
    <rPh sb="0" eb="1">
      <t xml:space="preserve">カイチョウ </t>
    </rPh>
    <rPh sb="3" eb="7">
      <t xml:space="preserve">コグチゲンキン </t>
    </rPh>
    <phoneticPr fontId="2"/>
  </si>
  <si>
    <t>ジャグのスタンド</t>
    <phoneticPr fontId="2"/>
  </si>
  <si>
    <t>事務用品（輪ゴムほか）</t>
    <rPh sb="0" eb="4">
      <t>ジムヨウヒン</t>
    </rPh>
    <rPh sb="5" eb="6">
      <t>ワ</t>
    </rPh>
    <phoneticPr fontId="2"/>
  </si>
  <si>
    <t>㈲ 三橋建築測量事務所</t>
    <rPh sb="2" eb="4">
      <t>ミツハシ</t>
    </rPh>
    <rPh sb="4" eb="6">
      <t>ケンチク</t>
    </rPh>
    <rPh sb="6" eb="8">
      <t>ソクリョウ</t>
    </rPh>
    <rPh sb="8" eb="11">
      <t>ジムショ</t>
    </rPh>
    <phoneticPr fontId="2"/>
  </si>
  <si>
    <t>会館耐震診断料</t>
    <rPh sb="0" eb="2">
      <t>カイカン</t>
    </rPh>
    <rPh sb="2" eb="4">
      <t>タイシン</t>
    </rPh>
    <rPh sb="4" eb="7">
      <t>シンダンリョウ</t>
    </rPh>
    <phoneticPr fontId="2"/>
  </si>
  <si>
    <t>祭礼　支度金①</t>
    <rPh sb="0" eb="2">
      <t>サイレイ</t>
    </rPh>
    <rPh sb="3" eb="6">
      <t>シタクキン</t>
    </rPh>
    <phoneticPr fontId="2"/>
  </si>
  <si>
    <t>祭礼　支度金②</t>
    <rPh sb="0" eb="2">
      <t>サイレイ</t>
    </rPh>
    <rPh sb="3" eb="6">
      <t>シタクキン</t>
    </rPh>
    <phoneticPr fontId="2"/>
  </si>
  <si>
    <t>通帳→高橋しのぶ理事</t>
    <rPh sb="0" eb="2">
      <t>ツウチョウ</t>
    </rPh>
    <rPh sb="3" eb="5">
      <t>タカハシ</t>
    </rPh>
    <rPh sb="8" eb="10">
      <t>リジ</t>
    </rPh>
    <phoneticPr fontId="2"/>
  </si>
  <si>
    <t>副会長30、少年部15の小口現金のため</t>
    <rPh sb="0" eb="3">
      <t xml:space="preserve">フクカイチョウ </t>
    </rPh>
    <rPh sb="6" eb="9">
      <t>ショウネンブ</t>
    </rPh>
    <rPh sb="12" eb="16">
      <t xml:space="preserve">コグチゲンキン </t>
    </rPh>
    <phoneticPr fontId="2"/>
  </si>
  <si>
    <t>yodobashi.com</t>
    <phoneticPr fontId="2"/>
  </si>
  <si>
    <t>EPSONプリンタメンテナンスBOX</t>
    <phoneticPr fontId="2"/>
  </si>
  <si>
    <t>小林恭久様</t>
    <rPh sb="0" eb="2">
      <t>コバヤシ</t>
    </rPh>
    <rPh sb="2" eb="4">
      <t>ヤスヒサ</t>
    </rPh>
    <rPh sb="4" eb="5">
      <t>サマ</t>
    </rPh>
    <phoneticPr fontId="2"/>
  </si>
  <si>
    <t>香典　小林様</t>
    <rPh sb="0" eb="2">
      <t>コウデン</t>
    </rPh>
    <rPh sb="3" eb="5">
      <t>コバヤシ</t>
    </rPh>
    <rPh sb="5" eb="6">
      <t>ウジ</t>
    </rPh>
    <phoneticPr fontId="2"/>
  </si>
  <si>
    <t>会館２F座踏み台２５脚</t>
    <rPh sb="0" eb="2">
      <t>カイカン</t>
    </rPh>
    <rPh sb="4" eb="5">
      <t>ザ</t>
    </rPh>
    <rPh sb="5" eb="6">
      <t>フ</t>
    </rPh>
    <rPh sb="7" eb="8">
      <t>ダイ</t>
    </rPh>
    <rPh sb="10" eb="11">
      <t>キャク</t>
    </rPh>
    <phoneticPr fontId="2"/>
  </si>
  <si>
    <t>すずき金物店</t>
    <rPh sb="3" eb="5">
      <t>カナモノ</t>
    </rPh>
    <rPh sb="5" eb="6">
      <t>テン</t>
    </rPh>
    <phoneticPr fontId="2"/>
  </si>
  <si>
    <t>会館アイスケース処分費</t>
    <rPh sb="0" eb="2">
      <t>カイカン</t>
    </rPh>
    <rPh sb="8" eb="10">
      <t>ショブン</t>
    </rPh>
    <rPh sb="10" eb="11">
      <t>ヒ</t>
    </rPh>
    <phoneticPr fontId="2"/>
  </si>
  <si>
    <t>㈲坂庭資源開発</t>
    <rPh sb="1" eb="3">
      <t>サカニワ</t>
    </rPh>
    <rPh sb="3" eb="5">
      <t>シゲン</t>
    </rPh>
    <rPh sb="5" eb="7">
      <t>カイハツ</t>
    </rPh>
    <phoneticPr fontId="2"/>
  </si>
  <si>
    <t>　187世帯×30円</t>
    <rPh sb="4" eb="6">
      <t>セタイ</t>
    </rPh>
    <rPh sb="9" eb="10">
      <t>エン</t>
    </rPh>
    <phoneticPr fontId="2"/>
  </si>
  <si>
    <t>　187世帯×80円</t>
    <rPh sb="4" eb="6">
      <t>セタイ</t>
    </rPh>
    <rPh sb="9" eb="10">
      <t>エン</t>
    </rPh>
    <phoneticPr fontId="2"/>
  </si>
  <si>
    <t>新半纏式典準備　作業者飲み物</t>
    <rPh sb="0" eb="1">
      <t>シン</t>
    </rPh>
    <rPh sb="1" eb="3">
      <t>ハンテン</t>
    </rPh>
    <rPh sb="3" eb="5">
      <t>シキテン</t>
    </rPh>
    <rPh sb="5" eb="7">
      <t>ジュンビ</t>
    </rPh>
    <rPh sb="8" eb="10">
      <t>サギョウ</t>
    </rPh>
    <rPh sb="10" eb="11">
      <t>シャ</t>
    </rPh>
    <rPh sb="11" eb="12">
      <t>ノ</t>
    </rPh>
    <rPh sb="13" eb="14">
      <t>モノ</t>
    </rPh>
    <phoneticPr fontId="2"/>
  </si>
  <si>
    <t>新半纏式典片付け　食べ物</t>
    <rPh sb="0" eb="1">
      <t>シン</t>
    </rPh>
    <rPh sb="1" eb="3">
      <t>ハンテン</t>
    </rPh>
    <rPh sb="3" eb="5">
      <t>シキテン</t>
    </rPh>
    <rPh sb="5" eb="7">
      <t>カタヅ</t>
    </rPh>
    <rPh sb="9" eb="10">
      <t>タ</t>
    </rPh>
    <rPh sb="11" eb="12">
      <t>モノ</t>
    </rPh>
    <phoneticPr fontId="2"/>
  </si>
  <si>
    <t>インドレストラン　ニューニサン</t>
    <phoneticPr fontId="2"/>
  </si>
  <si>
    <t>田浦防犯協会・安全協会　総会</t>
    <rPh sb="0" eb="2">
      <t>タウラ</t>
    </rPh>
    <rPh sb="2" eb="4">
      <t>ボウハン</t>
    </rPh>
    <rPh sb="4" eb="6">
      <t>キョウカイ</t>
    </rPh>
    <rPh sb="7" eb="9">
      <t>アンゼン</t>
    </rPh>
    <rPh sb="9" eb="11">
      <t>キョウカイ</t>
    </rPh>
    <rPh sb="12" eb="14">
      <t>ソウカイ</t>
    </rPh>
    <phoneticPr fontId="2"/>
  </si>
  <si>
    <t>田浦防犯協会・田浦安全協会</t>
    <rPh sb="0" eb="2">
      <t>タウラ</t>
    </rPh>
    <rPh sb="2" eb="4">
      <t>ボウハン</t>
    </rPh>
    <rPh sb="4" eb="6">
      <t>キョウカイ</t>
    </rPh>
    <rPh sb="7" eb="9">
      <t>タウラ</t>
    </rPh>
    <rPh sb="9" eb="11">
      <t>アンゼン</t>
    </rPh>
    <rPh sb="11" eb="13">
      <t>キョウカイ</t>
    </rPh>
    <phoneticPr fontId="2"/>
  </si>
  <si>
    <t>FAXインク、コピー用紙</t>
    <rPh sb="10" eb="12">
      <t>ヨウシ</t>
    </rPh>
    <phoneticPr fontId="2"/>
  </si>
  <si>
    <t>市役所担当者打ち合わせ交通費</t>
    <rPh sb="0" eb="3">
      <t>シヤクショ</t>
    </rPh>
    <rPh sb="3" eb="6">
      <t>タントウシャ</t>
    </rPh>
    <rPh sb="6" eb="7">
      <t>ウ</t>
    </rPh>
    <rPh sb="8" eb="9">
      <t>ア</t>
    </rPh>
    <rPh sb="11" eb="14">
      <t>コウツウヒ</t>
    </rPh>
    <phoneticPr fontId="2"/>
  </si>
  <si>
    <t>町内掲示板補修 交通費</t>
    <rPh sb="0" eb="2">
      <t>チョウナイ</t>
    </rPh>
    <rPh sb="2" eb="5">
      <t>ケイジバン</t>
    </rPh>
    <rPh sb="5" eb="7">
      <t>ホシュウ</t>
    </rPh>
    <rPh sb="8" eb="11">
      <t>コウツウヒ</t>
    </rPh>
    <phoneticPr fontId="2"/>
  </si>
  <si>
    <t>コピー代　A3 ×7枚</t>
    <rPh sb="3" eb="4">
      <t>ダイ</t>
    </rPh>
    <rPh sb="10" eb="11">
      <t>マイ</t>
    </rPh>
    <phoneticPr fontId="2"/>
  </si>
  <si>
    <t>追浜行政センタ</t>
    <rPh sb="0" eb="2">
      <t>オッパマ</t>
    </rPh>
    <rPh sb="2" eb="4">
      <t>ギョウセイ</t>
    </rPh>
    <phoneticPr fontId="2"/>
  </si>
  <si>
    <t>マルチリビングボックス</t>
    <phoneticPr fontId="2"/>
  </si>
  <si>
    <t>スパーク浦郷店</t>
    <rPh sb="4" eb="6">
      <t>ウラゴウ</t>
    </rPh>
    <rPh sb="6" eb="7">
      <t>テン</t>
    </rPh>
    <phoneticPr fontId="2"/>
  </si>
  <si>
    <t>アルミ定規、ラベルシールほか</t>
    <rPh sb="3" eb="5">
      <t>ジョウギ</t>
    </rPh>
    <phoneticPr fontId="2"/>
  </si>
  <si>
    <t>コピー代　A3 ×4枚</t>
    <rPh sb="3" eb="4">
      <t>ダイ</t>
    </rPh>
    <rPh sb="10" eb="11">
      <t>マイ</t>
    </rPh>
    <phoneticPr fontId="2"/>
  </si>
  <si>
    <t>キャスター４個セット・スチールラック</t>
    <rPh sb="6" eb="7">
      <t>コ</t>
    </rPh>
    <phoneticPr fontId="2"/>
  </si>
  <si>
    <t>冷蔵庫</t>
    <rPh sb="0" eb="3">
      <t>レイゾウコ</t>
    </rPh>
    <phoneticPr fontId="2"/>
  </si>
  <si>
    <t>ヤマダ電機</t>
    <rPh sb="3" eb="5">
      <t>デンキ</t>
    </rPh>
    <phoneticPr fontId="2"/>
  </si>
  <si>
    <t>ウォータージャグ×3</t>
    <phoneticPr fontId="2"/>
  </si>
  <si>
    <t>町内掲示板補修作業　昼食代</t>
    <rPh sb="0" eb="2">
      <t>チョウナイ</t>
    </rPh>
    <rPh sb="2" eb="5">
      <t>ケイジバン</t>
    </rPh>
    <rPh sb="5" eb="7">
      <t>ホシュウ</t>
    </rPh>
    <rPh sb="7" eb="9">
      <t>サギョウ</t>
    </rPh>
    <rPh sb="10" eb="12">
      <t>チュウショク</t>
    </rPh>
    <rPh sb="12" eb="13">
      <t>ダイ</t>
    </rPh>
    <phoneticPr fontId="2"/>
  </si>
  <si>
    <t>㈲高橋クラ酒店</t>
    <rPh sb="1" eb="3">
      <t>タカハシ</t>
    </rPh>
    <rPh sb="5" eb="7">
      <t>サケテン</t>
    </rPh>
    <phoneticPr fontId="2"/>
  </si>
  <si>
    <t>（体育振興）35才以上ソフト（弁当）</t>
    <rPh sb="8" eb="9">
      <t>サイ</t>
    </rPh>
    <rPh sb="9" eb="11">
      <t>イジョウ</t>
    </rPh>
    <phoneticPr fontId="2"/>
  </si>
  <si>
    <t>A4コピー用紙 500枚×2束</t>
    <rPh sb="11" eb="12">
      <t>マイ</t>
    </rPh>
    <rPh sb="14" eb="15">
      <t>タバ</t>
    </rPh>
    <phoneticPr fontId="2"/>
  </si>
  <si>
    <t>新半纏式典 お祝い金</t>
    <rPh sb="0" eb="1">
      <t>シン</t>
    </rPh>
    <rPh sb="1" eb="3">
      <t>ハンテン</t>
    </rPh>
    <rPh sb="3" eb="5">
      <t>シキテン</t>
    </rPh>
    <rPh sb="7" eb="8">
      <t>イワ</t>
    </rPh>
    <rPh sb="9" eb="10">
      <t>キン</t>
    </rPh>
    <phoneticPr fontId="2"/>
  </si>
  <si>
    <t>駒寄新半纏お披露目実行委員会</t>
    <rPh sb="0" eb="2">
      <t>コマヨセ</t>
    </rPh>
    <rPh sb="2" eb="5">
      <t>シンハンテン</t>
    </rPh>
    <rPh sb="6" eb="9">
      <t>ヒロメ</t>
    </rPh>
    <rPh sb="9" eb="14">
      <t>ジッコウイインカイ</t>
    </rPh>
    <phoneticPr fontId="2"/>
  </si>
  <si>
    <t>自主防災会議 お茶菓子</t>
    <rPh sb="8" eb="11">
      <t>チャガシ</t>
    </rPh>
    <phoneticPr fontId="2"/>
  </si>
  <si>
    <t>京急ストア船越店</t>
    <rPh sb="0" eb="2">
      <t>ケイキュウ</t>
    </rPh>
    <rPh sb="5" eb="8">
      <t>フナコシテン</t>
    </rPh>
    <phoneticPr fontId="2"/>
  </si>
  <si>
    <t>２区５班（有限会社　峯田工業）</t>
    <rPh sb="1" eb="2">
      <t>ク</t>
    </rPh>
    <rPh sb="3" eb="4">
      <t>ハン</t>
    </rPh>
    <phoneticPr fontId="2"/>
  </si>
  <si>
    <t>チャック付きクリアポケットほか</t>
    <rPh sb="4" eb="5">
      <t>ツ</t>
    </rPh>
    <phoneticPr fontId="2"/>
  </si>
  <si>
    <t>（入金）</t>
    <rPh sb="1" eb="3">
      <t>ニュウキン</t>
    </rPh>
    <phoneticPr fontId="2"/>
  </si>
  <si>
    <t>祭礼会計</t>
    <rPh sb="0" eb="2">
      <t>サイレイ</t>
    </rPh>
    <rPh sb="2" eb="4">
      <t>カイケイ</t>
    </rPh>
    <phoneticPr fontId="2"/>
  </si>
  <si>
    <t>退会返金　飛弾様</t>
    <rPh sb="0" eb="2">
      <t>タイカイ</t>
    </rPh>
    <rPh sb="2" eb="4">
      <t>ヘンキン</t>
    </rPh>
    <rPh sb="7" eb="8">
      <t>ウジ</t>
    </rPh>
    <phoneticPr fontId="2"/>
  </si>
  <si>
    <t>別途、会館会計から800円</t>
    <rPh sb="0" eb="2">
      <t>ベット</t>
    </rPh>
    <rPh sb="3" eb="5">
      <t>カイカン</t>
    </rPh>
    <rPh sb="5" eb="7">
      <t>カイケイ</t>
    </rPh>
    <rPh sb="12" eb="13">
      <t>エン</t>
    </rPh>
    <phoneticPr fontId="2"/>
  </si>
  <si>
    <t>（187世帯×60円）</t>
    <phoneticPr fontId="2"/>
  </si>
  <si>
    <t>健民運動会　協力金</t>
    <rPh sb="0" eb="1">
      <t>ケン</t>
    </rPh>
    <rPh sb="1" eb="2">
      <t>ミン</t>
    </rPh>
    <rPh sb="2" eb="5">
      <t>ウンドウカイ</t>
    </rPh>
    <rPh sb="6" eb="9">
      <t>キョウリョクキン</t>
    </rPh>
    <phoneticPr fontId="2"/>
  </si>
  <si>
    <t>資源回収奨励金(R5.4-6)</t>
    <rPh sb="0" eb="2">
      <t>シゲン</t>
    </rPh>
    <rPh sb="2" eb="4">
      <t>カイシュウ</t>
    </rPh>
    <rPh sb="4" eb="7">
      <t>ショウレイキン</t>
    </rPh>
    <phoneticPr fontId="2"/>
  </si>
  <si>
    <t>インクカートリッジ4色＋A3用紙500枚</t>
    <rPh sb="10" eb="11">
      <t>イロ</t>
    </rPh>
    <rPh sb="14" eb="16">
      <t>ヨウシ</t>
    </rPh>
    <rPh sb="19" eb="20">
      <t>マイ</t>
    </rPh>
    <phoneticPr fontId="2"/>
  </si>
  <si>
    <t>滝本様</t>
    <phoneticPr fontId="2"/>
  </si>
  <si>
    <t>別途、会館会計に600円入金あり</t>
    <rPh sb="0" eb="2">
      <t>ベット</t>
    </rPh>
    <rPh sb="3" eb="5">
      <t>カイカン</t>
    </rPh>
    <rPh sb="5" eb="7">
      <t>カイケイ</t>
    </rPh>
    <rPh sb="11" eb="12">
      <t>エン</t>
    </rPh>
    <rPh sb="12" eb="14">
      <t>ニュウキン</t>
    </rPh>
    <phoneticPr fontId="2"/>
  </si>
  <si>
    <t>１区９班　竹本様</t>
    <rPh sb="1" eb="2">
      <t>ク</t>
    </rPh>
    <rPh sb="3" eb="4">
      <t>ハン</t>
    </rPh>
    <rPh sb="5" eb="7">
      <t>タケモト</t>
    </rPh>
    <rPh sb="7" eb="8">
      <t>サマ</t>
    </rPh>
    <phoneticPr fontId="2"/>
  </si>
  <si>
    <t>入会金（８月から８か月分）</t>
    <rPh sb="0" eb="2">
      <t>ニュウカイ</t>
    </rPh>
    <rPh sb="2" eb="3">
      <t>キン</t>
    </rPh>
    <rPh sb="5" eb="6">
      <t>ガツ</t>
    </rPh>
    <rPh sb="10" eb="11">
      <t>ゲツ</t>
    </rPh>
    <rPh sb="11" eb="12">
      <t>ブン</t>
    </rPh>
    <phoneticPr fontId="2"/>
  </si>
  <si>
    <t>別途、会館会計へ800円</t>
    <rPh sb="0" eb="2">
      <t>ベット</t>
    </rPh>
    <rPh sb="3" eb="5">
      <t>カイカン</t>
    </rPh>
    <rPh sb="5" eb="7">
      <t>カイケイ</t>
    </rPh>
    <rPh sb="11" eb="12">
      <t>エン</t>
    </rPh>
    <phoneticPr fontId="2"/>
  </si>
  <si>
    <t>健民運動会　費用</t>
    <rPh sb="0" eb="5">
      <t>ケンミンウンドウカイ</t>
    </rPh>
    <rPh sb="6" eb="8">
      <t>ヒヨウ</t>
    </rPh>
    <phoneticPr fontId="2"/>
  </si>
  <si>
    <t>飛弾正美様</t>
    <rPh sb="0" eb="1">
      <t>ヒ</t>
    </rPh>
    <rPh sb="1" eb="2">
      <t>ダン</t>
    </rPh>
    <rPh sb="2" eb="4">
      <t>マサミ</t>
    </rPh>
    <rPh sb="4" eb="5">
      <t>サマ</t>
    </rPh>
    <phoneticPr fontId="2"/>
  </si>
  <si>
    <t>香典　飛弾寂子様</t>
    <rPh sb="0" eb="2">
      <t>コウデン</t>
    </rPh>
    <rPh sb="5" eb="6">
      <t>サビ</t>
    </rPh>
    <rPh sb="6" eb="7">
      <t>コ</t>
    </rPh>
    <rPh sb="7" eb="8">
      <t>ウジ</t>
    </rPh>
    <phoneticPr fontId="2"/>
  </si>
  <si>
    <t>Evi</t>
    <phoneticPr fontId="2"/>
  </si>
  <si>
    <t>伝票</t>
    <rPh sb="0" eb="2">
      <t>デンピョウ</t>
    </rPh>
    <phoneticPr fontId="2"/>
  </si>
  <si>
    <t>町内会費収納用封筒ほか</t>
    <rPh sb="0" eb="4">
      <t>チョウナイカイヒ</t>
    </rPh>
    <rPh sb="4" eb="7">
      <t>シュウノウヨウ</t>
    </rPh>
    <rPh sb="7" eb="9">
      <t>フウトウ</t>
    </rPh>
    <phoneticPr fontId="2"/>
  </si>
  <si>
    <t>会計・理事業務用</t>
    <rPh sb="3" eb="5">
      <t>リジ</t>
    </rPh>
    <rPh sb="5" eb="7">
      <t>ギョウム</t>
    </rPh>
    <rPh sb="7" eb="8">
      <t>ヨウ</t>
    </rPh>
    <phoneticPr fontId="2"/>
  </si>
  <si>
    <t>会計事務用</t>
    <rPh sb="0" eb="2">
      <t>カイケイ</t>
    </rPh>
    <rPh sb="2" eb="4">
      <t>ジム</t>
    </rPh>
    <rPh sb="4" eb="5">
      <t>ヨウ</t>
    </rPh>
    <phoneticPr fontId="2"/>
  </si>
  <si>
    <t>通帳</t>
    <rPh sb="0" eb="2">
      <t>ツウチョウ</t>
    </rPh>
    <phoneticPr fontId="2"/>
  </si>
  <si>
    <t>会費</t>
    <rPh sb="0" eb="2">
      <t>カイヒ</t>
    </rPh>
    <phoneticPr fontId="2"/>
  </si>
  <si>
    <t>2区1班 新規加入 10月から6か月分</t>
    <rPh sb="1" eb="2">
      <t>ク</t>
    </rPh>
    <rPh sb="3" eb="4">
      <t>ハン</t>
    </rPh>
    <rPh sb="5" eb="7">
      <t>シンキ</t>
    </rPh>
    <rPh sb="7" eb="9">
      <t>カニュウ</t>
    </rPh>
    <rPh sb="12" eb="13">
      <t>ガツ</t>
    </rPh>
    <rPh sb="17" eb="18">
      <t>ゲツ</t>
    </rPh>
    <rPh sb="18" eb="19">
      <t>ブン</t>
    </rPh>
    <phoneticPr fontId="2"/>
  </si>
  <si>
    <t>現金から口座へ</t>
    <rPh sb="0" eb="2">
      <t>ゲンキン</t>
    </rPh>
    <rPh sb="4" eb="6">
      <t>コウザ</t>
    </rPh>
    <phoneticPr fontId="2"/>
  </si>
  <si>
    <t>ホワイト封筒（敬老の日挨拶文）</t>
    <rPh sb="4" eb="6">
      <t>フウトウ</t>
    </rPh>
    <rPh sb="7" eb="9">
      <t>ケイロウ</t>
    </rPh>
    <rPh sb="10" eb="11">
      <t>ヒ</t>
    </rPh>
    <rPh sb="11" eb="14">
      <t>アイサツブン</t>
    </rPh>
    <phoneticPr fontId="2"/>
  </si>
  <si>
    <t>クラフト封筒、コピー用紙</t>
    <phoneticPr fontId="2"/>
  </si>
  <si>
    <t>スパーク浦郷店</t>
    <phoneticPr fontId="2"/>
  </si>
  <si>
    <t>ホワイトボード</t>
    <phoneticPr fontId="2"/>
  </si>
  <si>
    <t>株式会社TOP　FILM</t>
    <phoneticPr fontId="2"/>
  </si>
  <si>
    <t>印刷機使用料</t>
    <phoneticPr fontId="2"/>
  </si>
  <si>
    <t>追浜行政センタ－</t>
    <phoneticPr fontId="2"/>
  </si>
  <si>
    <t>交通費</t>
    <phoneticPr fontId="2"/>
  </si>
  <si>
    <t>齋藤良一</t>
    <phoneticPr fontId="2"/>
  </si>
  <si>
    <t>ゴムバンド、ゼムクリップ</t>
    <phoneticPr fontId="2"/>
  </si>
  <si>
    <t>ソフトボール弁当（11食）</t>
    <rPh sb="11" eb="12">
      <t>ショク</t>
    </rPh>
    <phoneticPr fontId="2"/>
  </si>
  <si>
    <t>カラーコピー代　３枚</t>
    <phoneticPr fontId="2"/>
  </si>
  <si>
    <t>敬老祝品赤飯　121個</t>
    <phoneticPr fontId="2"/>
  </si>
  <si>
    <t>カインズ</t>
    <phoneticPr fontId="2"/>
  </si>
  <si>
    <t>麦茶24本、おーいお茶48本</t>
    <phoneticPr fontId="2"/>
  </si>
  <si>
    <t>会館プリンターインク</t>
    <phoneticPr fontId="2"/>
  </si>
  <si>
    <t>A4コピー用紙　500枚×５冊</t>
    <phoneticPr fontId="2"/>
  </si>
  <si>
    <t>つまみ菓子(健民)打ち上げ</t>
    <phoneticPr fontId="2"/>
  </si>
  <si>
    <t>松村和彦ほか４名</t>
    <phoneticPr fontId="2"/>
  </si>
  <si>
    <t>健民運動会朝食弁当</t>
    <phoneticPr fontId="2"/>
  </si>
  <si>
    <t>青山啓二</t>
    <phoneticPr fontId="2"/>
  </si>
  <si>
    <t>健民運動会資材運搬車提供代</t>
    <phoneticPr fontId="2"/>
  </si>
  <si>
    <t>会計現金（出）→高島</t>
    <rPh sb="0" eb="2">
      <t>カイケイ</t>
    </rPh>
    <rPh sb="2" eb="4">
      <t>ゲンキン</t>
    </rPh>
    <rPh sb="5" eb="6">
      <t>デ</t>
    </rPh>
    <rPh sb="8" eb="10">
      <t>タカシマ</t>
    </rPh>
    <phoneticPr fontId="2"/>
  </si>
  <si>
    <t>会計現金→（入）高島</t>
    <rPh sb="0" eb="2">
      <t>カイケイ</t>
    </rPh>
    <rPh sb="2" eb="4">
      <t>ゲンキン</t>
    </rPh>
    <rPh sb="6" eb="7">
      <t>イ</t>
    </rPh>
    <rPh sb="8" eb="10">
      <t>タカシマ</t>
    </rPh>
    <phoneticPr fontId="2"/>
  </si>
  <si>
    <t>会計現金（出）→会長</t>
    <rPh sb="0" eb="2">
      <t>カイケイ</t>
    </rPh>
    <rPh sb="2" eb="4">
      <t>ゲンキン</t>
    </rPh>
    <rPh sb="8" eb="10">
      <t>カイチョウ</t>
    </rPh>
    <phoneticPr fontId="2"/>
  </si>
  <si>
    <t>会計現金（出）→30斎藤、15少年部</t>
    <rPh sb="0" eb="2">
      <t>カイケイ</t>
    </rPh>
    <rPh sb="2" eb="4">
      <t>ゲンキン</t>
    </rPh>
    <rPh sb="10" eb="12">
      <t>サイトウ</t>
    </rPh>
    <rPh sb="15" eb="18">
      <t>ショウネンブ</t>
    </rPh>
    <phoneticPr fontId="2"/>
  </si>
  <si>
    <t>会計現金→（入）松村会長</t>
    <rPh sb="8" eb="10">
      <t xml:space="preserve">マツムラ </t>
    </rPh>
    <rPh sb="10" eb="12">
      <t xml:space="preserve">カイチョウ </t>
    </rPh>
    <phoneticPr fontId="2"/>
  </si>
  <si>
    <t>会計現金→（入）齋藤副会長</t>
    <rPh sb="10" eb="13">
      <t xml:space="preserve">フクカイチョウ </t>
    </rPh>
    <phoneticPr fontId="2"/>
  </si>
  <si>
    <t>オリマツ</t>
    <phoneticPr fontId="2"/>
  </si>
  <si>
    <t>紙皿</t>
    <rPh sb="0" eb="2">
      <t>カミザラ</t>
    </rPh>
    <phoneticPr fontId="2"/>
  </si>
  <si>
    <t>会館耐震改修　設計・監理</t>
    <rPh sb="0" eb="2">
      <t>カイカン</t>
    </rPh>
    <rPh sb="2" eb="4">
      <t>タイシン</t>
    </rPh>
    <rPh sb="4" eb="6">
      <t>カイシュウ</t>
    </rPh>
    <rPh sb="7" eb="9">
      <t>セッケイ</t>
    </rPh>
    <rPh sb="10" eb="12">
      <t>カンリ</t>
    </rPh>
    <phoneticPr fontId="2"/>
  </si>
  <si>
    <t>芝刈り機</t>
    <rPh sb="0" eb="2">
      <t>シバカ</t>
    </rPh>
    <rPh sb="3" eb="4">
      <t>キ</t>
    </rPh>
    <phoneticPr fontId="2"/>
  </si>
  <si>
    <t>さいか屋</t>
    <rPh sb="3" eb="4">
      <t>ヤ</t>
    </rPh>
    <phoneticPr fontId="2"/>
  </si>
  <si>
    <t>防犯のつどい参加交通費(電車)</t>
    <rPh sb="12" eb="14">
      <t>デンシャ</t>
    </rPh>
    <phoneticPr fontId="2"/>
  </si>
  <si>
    <t>往復300円×5名</t>
    <rPh sb="0" eb="2">
      <t>オウフク</t>
    </rPh>
    <rPh sb="5" eb="6">
      <t>エン</t>
    </rPh>
    <rPh sb="8" eb="9">
      <t>メイ</t>
    </rPh>
    <phoneticPr fontId="2"/>
  </si>
  <si>
    <t>遠山悦子様</t>
    <rPh sb="0" eb="2">
      <t>トオヤマ</t>
    </rPh>
    <rPh sb="2" eb="4">
      <t>エツコ</t>
    </rPh>
    <rPh sb="4" eb="5">
      <t>サマ</t>
    </rPh>
    <phoneticPr fontId="2"/>
  </si>
  <si>
    <t>香典　遠山美代子様(10/27逝去）</t>
    <rPh sb="0" eb="2">
      <t>コウデン</t>
    </rPh>
    <rPh sb="3" eb="5">
      <t>トオヤマ</t>
    </rPh>
    <rPh sb="5" eb="8">
      <t>ミヨコ</t>
    </rPh>
    <rPh sb="8" eb="9">
      <t>ウジ</t>
    </rPh>
    <rPh sb="15" eb="17">
      <t>セイキョ</t>
    </rPh>
    <phoneticPr fontId="2"/>
  </si>
  <si>
    <t>伊藤千春</t>
    <rPh sb="0" eb="2">
      <t>イトウ</t>
    </rPh>
    <rPh sb="2" eb="4">
      <t>チハル</t>
    </rPh>
    <phoneticPr fontId="2"/>
  </si>
  <si>
    <t>松村和彦</t>
    <phoneticPr fontId="2"/>
  </si>
  <si>
    <t>冷蔵庫購入　交通費</t>
    <rPh sb="0" eb="3">
      <t>レイゾウコ</t>
    </rPh>
    <rPh sb="3" eb="5">
      <t>コウニュウ</t>
    </rPh>
    <rPh sb="6" eb="9">
      <t>コウツウヒ</t>
    </rPh>
    <phoneticPr fontId="2"/>
  </si>
  <si>
    <t>健民運動会飲料購入　交通費</t>
    <rPh sb="0" eb="1">
      <t>ケン</t>
    </rPh>
    <rPh sb="1" eb="2">
      <t>ミン</t>
    </rPh>
    <rPh sb="2" eb="5">
      <t>ウンドウカイ</t>
    </rPh>
    <rPh sb="5" eb="7">
      <t>インリョウ</t>
    </rPh>
    <rPh sb="7" eb="9">
      <t>コウニュウ</t>
    </rPh>
    <rPh sb="10" eb="13">
      <t>コウツウヒ</t>
    </rPh>
    <phoneticPr fontId="2"/>
  </si>
  <si>
    <t>冨山ゆみ</t>
    <rPh sb="0" eb="2">
      <t>トミヤマ</t>
    </rPh>
    <phoneticPr fontId="2"/>
  </si>
  <si>
    <t>南部市場</t>
    <rPh sb="0" eb="2">
      <t>ナンブ</t>
    </rPh>
    <rPh sb="2" eb="4">
      <t>イチバ</t>
    </rPh>
    <phoneticPr fontId="2"/>
  </si>
  <si>
    <t>エイビー、みこしパレード打上げ</t>
    <rPh sb="12" eb="14">
      <t>ウチア</t>
    </rPh>
    <phoneticPr fontId="2"/>
  </si>
  <si>
    <t>炊飯器練習材料購入交通費</t>
    <rPh sb="0" eb="3">
      <t>スイハンキ</t>
    </rPh>
    <rPh sb="3" eb="5">
      <t>レンシュウ</t>
    </rPh>
    <rPh sb="5" eb="7">
      <t>ザイリョウ</t>
    </rPh>
    <rPh sb="7" eb="9">
      <t>コウニュウ</t>
    </rPh>
    <rPh sb="9" eb="12">
      <t>コウツウヒ</t>
    </rPh>
    <phoneticPr fontId="2"/>
  </si>
  <si>
    <t>ごみネット、結束バンド</t>
    <rPh sb="6" eb="8">
      <t>ケッソク</t>
    </rPh>
    <phoneticPr fontId="2"/>
  </si>
  <si>
    <t>入会金（１１月から５か月分）</t>
    <rPh sb="0" eb="2">
      <t>ニュウカイ</t>
    </rPh>
    <rPh sb="2" eb="3">
      <t>キン</t>
    </rPh>
    <rPh sb="6" eb="7">
      <t>ガツ</t>
    </rPh>
    <rPh sb="11" eb="12">
      <t>ゲツ</t>
    </rPh>
    <rPh sb="12" eb="13">
      <t>ブン</t>
    </rPh>
    <phoneticPr fontId="2"/>
  </si>
  <si>
    <t>２区１０班　橋本様</t>
    <rPh sb="1" eb="2">
      <t>ク</t>
    </rPh>
    <rPh sb="4" eb="5">
      <t>ハン</t>
    </rPh>
    <rPh sb="6" eb="8">
      <t>ハシモト</t>
    </rPh>
    <rPh sb="8" eb="9">
      <t>サマ</t>
    </rPh>
    <phoneticPr fontId="2"/>
  </si>
  <si>
    <t>別途、会館会計へ500円</t>
    <rPh sb="0" eb="2">
      <t>ベット</t>
    </rPh>
    <rPh sb="3" eb="5">
      <t>カイカン</t>
    </rPh>
    <rPh sb="5" eb="7">
      <t>カイケイ</t>
    </rPh>
    <rPh sb="11" eb="12">
      <t>エン</t>
    </rPh>
    <phoneticPr fontId="2"/>
  </si>
  <si>
    <t>藤田範男さん購入</t>
    <rPh sb="0" eb="2">
      <t>フジタ</t>
    </rPh>
    <rPh sb="2" eb="4">
      <t>ノリオ</t>
    </rPh>
    <rPh sb="6" eb="8">
      <t>コウニュウ</t>
    </rPh>
    <phoneticPr fontId="2"/>
  </si>
  <si>
    <t>爲廣さん購入</t>
    <rPh sb="0" eb="2">
      <t>タメヒロ</t>
    </rPh>
    <rPh sb="4" eb="6">
      <t>コウニュウ</t>
    </rPh>
    <phoneticPr fontId="2"/>
  </si>
  <si>
    <t>夏季懇親会</t>
    <rPh sb="0" eb="2">
      <t>カキ</t>
    </rPh>
    <rPh sb="2" eb="5">
      <t>コンシンカイ</t>
    </rPh>
    <phoneticPr fontId="2"/>
  </si>
  <si>
    <t>盆踊り分担金</t>
    <rPh sb="0" eb="2">
      <t>ボンオド</t>
    </rPh>
    <rPh sb="3" eb="6">
      <t>ブンタンキン</t>
    </rPh>
    <phoneticPr fontId="2"/>
  </si>
  <si>
    <t>有志の会</t>
    <rPh sb="0" eb="2">
      <t>ユウシ</t>
    </rPh>
    <rPh sb="3" eb="4">
      <t>カイ</t>
    </rPh>
    <phoneticPr fontId="2"/>
  </si>
  <si>
    <t>耐震工事打合せ・市役所</t>
    <rPh sb="0" eb="4">
      <t>タイシンコウジ</t>
    </rPh>
    <rPh sb="4" eb="6">
      <t>ウチアワ</t>
    </rPh>
    <rPh sb="8" eb="11">
      <t>シヤクショ</t>
    </rPh>
    <phoneticPr fontId="2"/>
  </si>
  <si>
    <t>同乗：斎藤、松川</t>
    <rPh sb="0" eb="2">
      <t>ドウジョウ</t>
    </rPh>
    <rPh sb="3" eb="5">
      <t>サイトウ</t>
    </rPh>
    <rPh sb="6" eb="8">
      <t>マツカワ</t>
    </rPh>
    <phoneticPr fontId="2"/>
  </si>
  <si>
    <t>湘南信用金庫</t>
    <rPh sb="0" eb="2">
      <t>ショウナン</t>
    </rPh>
    <rPh sb="2" eb="6">
      <t>シンヨウキンコ</t>
    </rPh>
    <phoneticPr fontId="2"/>
  </si>
  <si>
    <r>
      <t>会館耐震改修　</t>
    </r>
    <r>
      <rPr>
        <b/>
        <sz val="10"/>
        <rFont val="ＭＳ Ｐゴシック"/>
        <family val="3"/>
        <charset val="128"/>
        <scheme val="minor"/>
      </rPr>
      <t>振込手数料</t>
    </r>
    <rPh sb="0" eb="2">
      <t>カイカン</t>
    </rPh>
    <rPh sb="2" eb="4">
      <t>タイシン</t>
    </rPh>
    <rPh sb="4" eb="6">
      <t>カイシュウ</t>
    </rPh>
    <rPh sb="7" eb="9">
      <t>フリコミ</t>
    </rPh>
    <rPh sb="9" eb="12">
      <t>テスウリョウ</t>
    </rPh>
    <phoneticPr fontId="2"/>
  </si>
  <si>
    <t>徳一</t>
    <rPh sb="0" eb="2">
      <t>トクイチ</t>
    </rPh>
    <phoneticPr fontId="2"/>
  </si>
  <si>
    <t>（株）浅間</t>
    <rPh sb="1" eb="2">
      <t>カブ</t>
    </rPh>
    <rPh sb="3" eb="5">
      <t>アサマ</t>
    </rPh>
    <phoneticPr fontId="2"/>
  </si>
  <si>
    <t>芋煮会　玉ねぎ、人参、じゃが芋ほか</t>
    <rPh sb="0" eb="3">
      <t>イモニカイ</t>
    </rPh>
    <rPh sb="4" eb="5">
      <t>タマ</t>
    </rPh>
    <rPh sb="8" eb="10">
      <t>ニンジン</t>
    </rPh>
    <rPh sb="14" eb="15">
      <t>イモ</t>
    </rPh>
    <phoneticPr fontId="2"/>
  </si>
  <si>
    <t>（有）松本食品</t>
    <rPh sb="1" eb="2">
      <t>ユウ</t>
    </rPh>
    <rPh sb="3" eb="5">
      <t>マツモト</t>
    </rPh>
    <rPh sb="5" eb="7">
      <t>ショクヒン</t>
    </rPh>
    <phoneticPr fontId="2"/>
  </si>
  <si>
    <t>芋煮会　里芋</t>
    <rPh sb="0" eb="3">
      <t>イモニカイ</t>
    </rPh>
    <rPh sb="4" eb="6">
      <t>サトイモ</t>
    </rPh>
    <phoneticPr fontId="2"/>
  </si>
  <si>
    <t>芋煮会　炭酸水、ｳｲｽｷｰ、ﾏｼｭﾏﾛ</t>
    <rPh sb="0" eb="3">
      <t>イモニカイ</t>
    </rPh>
    <rPh sb="4" eb="7">
      <t>タンサンスイ</t>
    </rPh>
    <phoneticPr fontId="2"/>
  </si>
  <si>
    <t>ＯＫストア</t>
    <phoneticPr fontId="2"/>
  </si>
  <si>
    <t>齋藤良一さん購入</t>
    <rPh sb="0" eb="2">
      <t>サイトウ</t>
    </rPh>
    <rPh sb="2" eb="4">
      <t>リョウイチ</t>
    </rPh>
    <rPh sb="6" eb="8">
      <t>コウニュウ</t>
    </rPh>
    <phoneticPr fontId="2"/>
  </si>
  <si>
    <t>芋煮会　ビール</t>
    <rPh sb="0" eb="3">
      <t>イモニカイ</t>
    </rPh>
    <phoneticPr fontId="2"/>
  </si>
  <si>
    <t>芋煮会　ご祝儀</t>
    <rPh sb="0" eb="3">
      <t>イモニカイ</t>
    </rPh>
    <rPh sb="5" eb="7">
      <t>シュウギ</t>
    </rPh>
    <phoneticPr fontId="2"/>
  </si>
  <si>
    <t>事業収入（芋煮会）</t>
    <rPh sb="5" eb="7">
      <t>イモニ</t>
    </rPh>
    <rPh sb="7" eb="8">
      <t>カイ</t>
    </rPh>
    <phoneticPr fontId="2"/>
  </si>
  <si>
    <t>５名様</t>
    <rPh sb="1" eb="2">
      <t>メイ</t>
    </rPh>
    <rPh sb="2" eb="3">
      <t>サマ</t>
    </rPh>
    <phoneticPr fontId="2"/>
  </si>
  <si>
    <t>公園清掃報償金（R5.4-R.5.9）</t>
    <rPh sb="0" eb="2">
      <t xml:space="preserve">コウエン </t>
    </rPh>
    <rPh sb="2" eb="4">
      <t xml:space="preserve">セイソウ </t>
    </rPh>
    <rPh sb="4" eb="6">
      <t xml:space="preserve">ホウショウ </t>
    </rPh>
    <rPh sb="6" eb="7">
      <t xml:space="preserve">ジョセイキン </t>
    </rPh>
    <phoneticPr fontId="2"/>
  </si>
  <si>
    <t>芋煮会　費用</t>
    <rPh sb="0" eb="3">
      <t>イモニカイ</t>
    </rPh>
    <rPh sb="4" eb="6">
      <t>ヒヨウ</t>
    </rPh>
    <phoneticPr fontId="2"/>
  </si>
  <si>
    <t>芋煮会　さつまいも</t>
    <rPh sb="0" eb="3">
      <t>イモニカイ</t>
    </rPh>
    <phoneticPr fontId="2"/>
  </si>
  <si>
    <t>セリア</t>
  </si>
  <si>
    <t>セリア</t>
    <phoneticPr fontId="2"/>
  </si>
  <si>
    <t>オリマツ</t>
  </si>
  <si>
    <t>健民運動会　袋結束</t>
    <rPh sb="6" eb="7">
      <t>フクロ</t>
    </rPh>
    <rPh sb="7" eb="9">
      <t>ケッソク</t>
    </rPh>
    <phoneticPr fontId="2"/>
  </si>
  <si>
    <t>健民運動会　スリムイージーバッグ</t>
  </si>
  <si>
    <t>健民運動会　スリムイージーバッグ</t>
    <phoneticPr fontId="2"/>
  </si>
  <si>
    <t>健民運動会　飲料</t>
    <rPh sb="6" eb="8">
      <t>インリョウ</t>
    </rPh>
    <phoneticPr fontId="2"/>
  </si>
  <si>
    <t>健民運動会昼食弁当</t>
    <rPh sb="5" eb="7">
      <t>チュウショク</t>
    </rPh>
    <phoneticPr fontId="2"/>
  </si>
  <si>
    <t>健民運動会 フリーザバッグ</t>
  </si>
  <si>
    <t>健民運動会 フリーザバッグ</t>
    <phoneticPr fontId="2"/>
  </si>
  <si>
    <t>ハイマッキーほか</t>
  </si>
  <si>
    <t>ハイマッキーほか</t>
    <phoneticPr fontId="2"/>
  </si>
  <si>
    <t>あきたこまち　ほか</t>
  </si>
  <si>
    <t>あきたこまち　ほか</t>
    <phoneticPr fontId="2"/>
  </si>
  <si>
    <t>芋煮用カップ、紙コップ</t>
    <rPh sb="0" eb="3">
      <t>イモニヨウ</t>
    </rPh>
    <rPh sb="7" eb="8">
      <t>カミ</t>
    </rPh>
    <phoneticPr fontId="2"/>
  </si>
  <si>
    <t>芋煮会</t>
    <rPh sb="0" eb="3">
      <t>イモニカイ</t>
    </rPh>
    <phoneticPr fontId="2"/>
  </si>
  <si>
    <t>小林紙工</t>
    <rPh sb="0" eb="2">
      <t>コバヤシ</t>
    </rPh>
    <rPh sb="2" eb="3">
      <t>カミ</t>
    </rPh>
    <phoneticPr fontId="2"/>
  </si>
  <si>
    <t>おーいお茶</t>
    <rPh sb="4" eb="5">
      <t>チャ</t>
    </rPh>
    <phoneticPr fontId="2"/>
  </si>
  <si>
    <t>備長炭ほか</t>
    <rPh sb="0" eb="3">
      <t>ビンチョウタン</t>
    </rPh>
    <phoneticPr fontId="2"/>
  </si>
  <si>
    <t>紙皿、アルミホイルほか</t>
    <rPh sb="0" eb="2">
      <t>カミザラ</t>
    </rPh>
    <phoneticPr fontId="2"/>
  </si>
  <si>
    <t>焼おにぎり、こんにゃくほか</t>
    <rPh sb="0" eb="1">
      <t>ヤキ</t>
    </rPh>
    <phoneticPr fontId="2"/>
  </si>
  <si>
    <t>豚バラ</t>
    <rPh sb="0" eb="1">
      <t>ブタ</t>
    </rPh>
    <phoneticPr fontId="2"/>
  </si>
  <si>
    <t>ミートステーション</t>
  </si>
  <si>
    <t>ミートステーション</t>
    <phoneticPr fontId="2"/>
  </si>
  <si>
    <t>プラカップ</t>
  </si>
  <si>
    <t>プラカップ</t>
    <phoneticPr fontId="2"/>
  </si>
  <si>
    <t>5k*4(西宮,金谷,小松,平川)+3k斎藤勇</t>
    <rPh sb="5" eb="7">
      <t>ニシミヤ</t>
    </rPh>
    <rPh sb="8" eb="10">
      <t>カナヤ</t>
    </rPh>
    <rPh sb="11" eb="13">
      <t>コマツ</t>
    </rPh>
    <rPh sb="14" eb="16">
      <t>ヒラカワ</t>
    </rPh>
    <rPh sb="20" eb="22">
      <t>サイトウ</t>
    </rPh>
    <rPh sb="22" eb="23">
      <t>イサム</t>
    </rPh>
    <phoneticPr fontId="2"/>
  </si>
  <si>
    <t>※グレー網掛け部を除く</t>
    <rPh sb="4" eb="6">
      <t>アミカ</t>
    </rPh>
    <rPh sb="7" eb="8">
      <t>ブ</t>
    </rPh>
    <rPh sb="9" eb="10">
      <t>ノゾ</t>
    </rPh>
    <phoneticPr fontId="2"/>
  </si>
  <si>
    <t>　　　(↑）会計現金、会長、副会長、少年部への小口現金を含む。</t>
    <rPh sb="6" eb="8">
      <t>カイケイ</t>
    </rPh>
    <rPh sb="8" eb="10">
      <t>ゲンキン</t>
    </rPh>
    <rPh sb="11" eb="13">
      <t>カイチョウ</t>
    </rPh>
    <rPh sb="14" eb="17">
      <t>フクカイチョウ</t>
    </rPh>
    <rPh sb="18" eb="21">
      <t>ショウネンブ</t>
    </rPh>
    <rPh sb="23" eb="25">
      <t>コグチ</t>
    </rPh>
    <rPh sb="25" eb="27">
      <t>ゲンキン</t>
    </rPh>
    <rPh sb="28" eb="29">
      <t>フク</t>
    </rPh>
    <phoneticPr fontId="2"/>
  </si>
  <si>
    <t>会計現金（出）→会長</t>
    <rPh sb="0" eb="2">
      <t>カイケイ</t>
    </rPh>
    <rPh sb="2" eb="4">
      <t>ゲンキン</t>
    </rPh>
    <rPh sb="5" eb="6">
      <t>デ</t>
    </rPh>
    <rPh sb="8" eb="10">
      <t>カイチョウ</t>
    </rPh>
    <phoneticPr fontId="2"/>
  </si>
  <si>
    <t>会計現金→（入）会長</t>
    <rPh sb="0" eb="2">
      <t>カイケイ</t>
    </rPh>
    <rPh sb="2" eb="4">
      <t>ゲンキン</t>
    </rPh>
    <rPh sb="6" eb="7">
      <t>イ</t>
    </rPh>
    <rPh sb="8" eb="10">
      <t>カイチョウ</t>
    </rPh>
    <phoneticPr fontId="2"/>
  </si>
  <si>
    <t>芋煮会準備　交通費</t>
    <rPh sb="0" eb="3">
      <t>イモニカイ</t>
    </rPh>
    <rPh sb="3" eb="5">
      <t>ジュンビ</t>
    </rPh>
    <phoneticPr fontId="2"/>
  </si>
  <si>
    <t>◆R５年度　資源回収奨励金</t>
    <rPh sb="3" eb="5">
      <t xml:space="preserve">ネンド ウチワケ </t>
    </rPh>
    <phoneticPr fontId="2"/>
  </si>
  <si>
    <t>※右表参照。</t>
    <rPh sb="1" eb="2">
      <t>ミギ</t>
    </rPh>
    <rPh sb="2" eb="3">
      <t>ヒョウ</t>
    </rPh>
    <rPh sb="3" eb="5">
      <t>サンショウ</t>
    </rPh>
    <phoneticPr fontId="2"/>
  </si>
  <si>
    <t>2023.5.19</t>
    <phoneticPr fontId="2"/>
  </si>
  <si>
    <t>2023.8.18</t>
    <phoneticPr fontId="2"/>
  </si>
  <si>
    <t>会費収入</t>
  </si>
  <si>
    <t>会計現金</t>
  </si>
  <si>
    <t>齋藤</t>
  </si>
  <si>
    <t>滝本様</t>
  </si>
  <si>
    <t>防災器材整備費</t>
  </si>
  <si>
    <t>その他補助金（公清）</t>
  </si>
  <si>
    <t>その他補助金（資回）</t>
  </si>
  <si>
    <t>その他補助金（広よ）</t>
  </si>
  <si>
    <t>その他諸収入</t>
  </si>
  <si>
    <t>前年度からの繰越金</t>
  </si>
  <si>
    <t>ウォータージャグ×3</t>
  </si>
  <si>
    <t>ジャグのスタンド</t>
  </si>
  <si>
    <t>マルチリビングボックス</t>
  </si>
  <si>
    <t>Amazon（Inc.com）</t>
  </si>
  <si>
    <t>リングファイル（バインダー）</t>
  </si>
  <si>
    <t>コインケースほか</t>
  </si>
  <si>
    <t>EPSONプリンタメンテナンスBOX</t>
  </si>
  <si>
    <t>yodobashi.com</t>
  </si>
  <si>
    <t>クラフト封筒、コピー用紙</t>
  </si>
  <si>
    <t>ホワイトボード</t>
  </si>
  <si>
    <t>株式会社TOP　FILM</t>
  </si>
  <si>
    <t>印刷機使用料</t>
  </si>
  <si>
    <t>追浜行政センタ－</t>
  </si>
  <si>
    <t>ゴムバンド、ゼムクリップ</t>
  </si>
  <si>
    <t>カラーコピー代　３枚</t>
  </si>
  <si>
    <t>会館プリンターインク</t>
  </si>
  <si>
    <t>A4コピー用紙　500枚×５冊</t>
  </si>
  <si>
    <t>文化活動費</t>
  </si>
  <si>
    <t>ＯＫストア</t>
  </si>
  <si>
    <t>つまみ菓子(健民)打ち上げ</t>
  </si>
  <si>
    <t>健民運動会朝食弁当</t>
  </si>
  <si>
    <t>健民運動会資材運搬車提供代</t>
  </si>
  <si>
    <t>青山啓二</t>
  </si>
  <si>
    <t>敬老祝品赤飯　121個</t>
  </si>
  <si>
    <t>公園清掃費</t>
  </si>
  <si>
    <t>ケーヨーデイツー</t>
  </si>
  <si>
    <t>カインズ</t>
  </si>
  <si>
    <t>スパーク浦郷店</t>
  </si>
  <si>
    <t>麦茶24本、おーいお茶48本</t>
  </si>
  <si>
    <t>松村和彦</t>
  </si>
  <si>
    <t>交通費</t>
  </si>
  <si>
    <t>齋藤良一</t>
  </si>
  <si>
    <t>松村和彦ほか４名</t>
  </si>
  <si>
    <t>諸負担金（船神）</t>
  </si>
  <si>
    <t>諸負担金（体振）</t>
  </si>
  <si>
    <t>諸負担金（婦人）</t>
  </si>
  <si>
    <t>諸負担金（連合）</t>
  </si>
  <si>
    <t>諸負担金（分団）</t>
  </si>
  <si>
    <t>諸負担金（防犯）</t>
  </si>
  <si>
    <t>渉外慶弔費</t>
  </si>
  <si>
    <t>雑費</t>
  </si>
  <si>
    <t>インドレストラン　ニューニサン</t>
  </si>
  <si>
    <t>資源回収奨励金(R5.7-9)</t>
    <rPh sb="0" eb="2">
      <t>シゲン</t>
    </rPh>
    <rPh sb="2" eb="4">
      <t>カイシュウ</t>
    </rPh>
    <rPh sb="4" eb="7">
      <t>ショウレイキン</t>
    </rPh>
    <phoneticPr fontId="2"/>
  </si>
  <si>
    <t>2023.11.20</t>
    <phoneticPr fontId="2"/>
  </si>
  <si>
    <t>A4レポート用紙</t>
    <rPh sb="6" eb="8">
      <t>ヨウシ</t>
    </rPh>
    <phoneticPr fontId="2"/>
  </si>
  <si>
    <t>チャック付き収納パック</t>
    <rPh sb="4" eb="5">
      <t>ツ</t>
    </rPh>
    <rPh sb="6" eb="8">
      <t>シュウノウ</t>
    </rPh>
    <phoneticPr fontId="2"/>
  </si>
  <si>
    <t>防災器材購入　費用</t>
    <rPh sb="0" eb="2">
      <t>ボウサイ</t>
    </rPh>
    <rPh sb="2" eb="4">
      <t>キザイ</t>
    </rPh>
    <rPh sb="4" eb="6">
      <t>コウニュウ</t>
    </rPh>
    <rPh sb="7" eb="9">
      <t>ヒヨウ</t>
    </rPh>
    <phoneticPr fontId="2"/>
  </si>
  <si>
    <t>小口現金のため</t>
    <rPh sb="0" eb="4">
      <t xml:space="preserve">コグチゲンキン </t>
    </rPh>
    <phoneticPr fontId="2"/>
  </si>
  <si>
    <t>通帳→斎藤</t>
    <rPh sb="0" eb="2">
      <t>ツウチョウ</t>
    </rPh>
    <rPh sb="3" eb="5">
      <t>サイトウ</t>
    </rPh>
    <phoneticPr fontId="2"/>
  </si>
  <si>
    <t>事業収入</t>
    <rPh sb="0" eb="2">
      <t>ジギョウ</t>
    </rPh>
    <rPh sb="2" eb="4">
      <t>シュウニュウ</t>
    </rPh>
    <phoneticPr fontId="2"/>
  </si>
  <si>
    <t>祭礼　支度金①6/5②6/14の返金</t>
    <rPh sb="0" eb="2">
      <t>サイレイ</t>
    </rPh>
    <rPh sb="3" eb="6">
      <t>シタクキン</t>
    </rPh>
    <rPh sb="16" eb="18">
      <t>ヘンキン</t>
    </rPh>
    <phoneticPr fontId="2"/>
  </si>
  <si>
    <t>副会長の小口現金</t>
    <rPh sb="0" eb="1">
      <t>フク</t>
    </rPh>
    <rPh sb="1" eb="2">
      <t xml:space="preserve">カイチョウ </t>
    </rPh>
    <rPh sb="4" eb="8">
      <t xml:space="preserve">コグチゲンキン </t>
    </rPh>
    <phoneticPr fontId="2"/>
  </si>
  <si>
    <t>安全活動費（防訓）</t>
  </si>
  <si>
    <t>アイラップの配布用ジップロック。</t>
    <rPh sb="6" eb="8">
      <t>ハイフ</t>
    </rPh>
    <rPh sb="8" eb="9">
      <t>ヨウ</t>
    </rPh>
    <phoneticPr fontId="2"/>
  </si>
  <si>
    <t>（公園清掃）おーいお茶 24本</t>
    <rPh sb="10" eb="11">
      <t>チャ</t>
    </rPh>
    <rPh sb="14" eb="15">
      <t>ホン</t>
    </rPh>
    <phoneticPr fontId="2"/>
  </si>
  <si>
    <t>（公園清掃）おーいお茶 48本</t>
    <rPh sb="10" eb="11">
      <t>チャ</t>
    </rPh>
    <rPh sb="14" eb="15">
      <t>ホン</t>
    </rPh>
    <phoneticPr fontId="2"/>
  </si>
  <si>
    <t>（公園清掃）２サイクル混合燃料ほか</t>
    <rPh sb="11" eb="13">
      <t>コンゴウ</t>
    </rPh>
    <rPh sb="13" eb="15">
      <t>ネンリョウ</t>
    </rPh>
    <phoneticPr fontId="2"/>
  </si>
  <si>
    <t>（公園清掃）麦茶24本、おーいお茶24本</t>
    <phoneticPr fontId="2"/>
  </si>
  <si>
    <t>（公園清掃）草刈り機替刃</t>
    <phoneticPr fontId="2"/>
  </si>
  <si>
    <t>アイラップ</t>
  </si>
  <si>
    <t>アイラップ</t>
    <phoneticPr fontId="2"/>
  </si>
  <si>
    <t>紙皿(健民)打ち上げ</t>
    <rPh sb="0" eb="2">
      <t>カミザラ</t>
    </rPh>
    <phoneticPr fontId="2"/>
  </si>
  <si>
    <t>連合町内会の集い講演会参加 3名</t>
    <rPh sb="0" eb="2">
      <t>レンゴウ</t>
    </rPh>
    <rPh sb="2" eb="4">
      <t>チョウナイ</t>
    </rPh>
    <rPh sb="4" eb="5">
      <t>カイ</t>
    </rPh>
    <rPh sb="6" eb="7">
      <t>ツド</t>
    </rPh>
    <rPh sb="8" eb="11">
      <t>コウエンカイ</t>
    </rPh>
    <rPh sb="11" eb="13">
      <t>サンカ</t>
    </rPh>
    <rPh sb="15" eb="16">
      <t>メイ</t>
    </rPh>
    <phoneticPr fontId="2"/>
  </si>
  <si>
    <t>結束バンド、油性マーカー、蛍光ペン</t>
    <rPh sb="0" eb="2">
      <t>ケッソク</t>
    </rPh>
    <rPh sb="6" eb="8">
      <t>ユセイ</t>
    </rPh>
    <rPh sb="13" eb="15">
      <t>ケイコウ</t>
    </rPh>
    <phoneticPr fontId="2"/>
  </si>
  <si>
    <t>自家用車利用交通費</t>
    <rPh sb="0" eb="4">
      <t>ジカヨウシャ</t>
    </rPh>
    <rPh sb="4" eb="6">
      <t>リヨウ</t>
    </rPh>
    <rPh sb="6" eb="9">
      <t>コウツウヒ</t>
    </rPh>
    <phoneticPr fontId="2"/>
  </si>
  <si>
    <t>エイビーほか</t>
    <phoneticPr fontId="2"/>
  </si>
  <si>
    <t>木炭９㎏（芋煮会）</t>
    <rPh sb="0" eb="2">
      <t>モクタン</t>
    </rPh>
    <rPh sb="5" eb="7">
      <t>イモニ</t>
    </rPh>
    <rPh sb="7" eb="8">
      <t>カイ</t>
    </rPh>
    <phoneticPr fontId="2"/>
  </si>
  <si>
    <t>リビン</t>
  </si>
  <si>
    <t>リビン</t>
    <phoneticPr fontId="2"/>
  </si>
  <si>
    <t>クリーナー紙パック</t>
    <phoneticPr fontId="2"/>
  </si>
  <si>
    <t>北村商会</t>
  </si>
  <si>
    <t>北村商会</t>
    <phoneticPr fontId="2"/>
  </si>
  <si>
    <t>折り畳み式リヤカー、ハンド型メガホン</t>
  </si>
  <si>
    <t>折り畳み式リヤカー、ハンド型メガホン</t>
    <phoneticPr fontId="2"/>
  </si>
  <si>
    <t>名札９個</t>
  </si>
  <si>
    <t>名札９個</t>
    <phoneticPr fontId="2"/>
  </si>
  <si>
    <t>ダイソーヨークマート東逗子店</t>
  </si>
  <si>
    <t>ダイソーヨークマート東逗子店</t>
    <phoneticPr fontId="2"/>
  </si>
  <si>
    <t>腕章8個</t>
  </si>
  <si>
    <t>腕章8個</t>
    <phoneticPr fontId="2"/>
  </si>
  <si>
    <t>ダイソービアレ横浜店</t>
  </si>
  <si>
    <t>ダイソービアレ横浜店</t>
    <phoneticPr fontId="2"/>
  </si>
  <si>
    <t>雑貨品購入交通費</t>
    <rPh sb="0" eb="2">
      <t>ザッカ</t>
    </rPh>
    <rPh sb="2" eb="3">
      <t>ヒン</t>
    </rPh>
    <rPh sb="3" eb="5">
      <t>コウニュウ</t>
    </rPh>
    <rPh sb="5" eb="8">
      <t>コウツウヒ</t>
    </rPh>
    <phoneticPr fontId="2"/>
  </si>
  <si>
    <t>高橋しのぶ</t>
    <rPh sb="0" eb="2">
      <t>タカハシ</t>
    </rPh>
    <phoneticPr fontId="2"/>
  </si>
  <si>
    <t>（大掃除）おーいお茶48本</t>
    <rPh sb="1" eb="4">
      <t>オオソウジ</t>
    </rPh>
    <rPh sb="9" eb="10">
      <t>チャ</t>
    </rPh>
    <rPh sb="12" eb="13">
      <t>ホン</t>
    </rPh>
    <phoneticPr fontId="2"/>
  </si>
  <si>
    <t>（公園清掃）おーいお茶 96本</t>
    <rPh sb="10" eb="11">
      <t>チャ</t>
    </rPh>
    <rPh sb="14" eb="15">
      <t>ホン</t>
    </rPh>
    <phoneticPr fontId="2"/>
  </si>
  <si>
    <t>夜警詰所灯油</t>
    <rPh sb="0" eb="2">
      <t>ヤケイ</t>
    </rPh>
    <rPh sb="2" eb="4">
      <t>ツメショ</t>
    </rPh>
    <rPh sb="4" eb="6">
      <t>トウユ</t>
    </rPh>
    <phoneticPr fontId="2"/>
  </si>
  <si>
    <t>サカエ株式会社</t>
    <rPh sb="3" eb="7">
      <t>カブシキガイシャ</t>
    </rPh>
    <phoneticPr fontId="2"/>
  </si>
  <si>
    <t>夜警・缶コーヒー、乾電池</t>
    <rPh sb="0" eb="2">
      <t>ヤケイ</t>
    </rPh>
    <rPh sb="3" eb="4">
      <t>カン</t>
    </rPh>
    <rPh sb="9" eb="12">
      <t>カンデンチ</t>
    </rPh>
    <phoneticPr fontId="2"/>
  </si>
  <si>
    <t>赤飯２×@1100(公園清掃)</t>
    <rPh sb="0" eb="2">
      <t>セキハン</t>
    </rPh>
    <rPh sb="10" eb="12">
      <t>コウエン</t>
    </rPh>
    <rPh sb="12" eb="14">
      <t>セイソウ</t>
    </rPh>
    <phoneticPr fontId="2"/>
  </si>
  <si>
    <t>カラーコピー代(防災訓練)</t>
  </si>
  <si>
    <t>カラーコピー代(防災訓練)</t>
    <phoneticPr fontId="2"/>
  </si>
  <si>
    <t>成人お祝いクオカード＠3000×２</t>
  </si>
  <si>
    <t>成人お祝いクオカード＠3000×２</t>
    <phoneticPr fontId="2"/>
  </si>
  <si>
    <t>防災器材購入費</t>
  </si>
  <si>
    <t>（公園清掃）麦茶24本、おーいお茶24本</t>
  </si>
  <si>
    <t>（公園清掃）草刈り機替刃</t>
  </si>
  <si>
    <r>
      <t xml:space="preserve">Evi：エビデンス確認 </t>
    </r>
    <r>
      <rPr>
        <b/>
        <sz val="10"/>
        <rFont val="ＭＳ Ｐゴシック"/>
        <family val="3"/>
        <charset val="128"/>
        <scheme val="minor"/>
      </rPr>
      <t>↓</t>
    </r>
    <r>
      <rPr>
        <sz val="10"/>
        <color theme="0"/>
        <rFont val="ＭＳ Ｐゴシック"/>
        <family val="3"/>
        <charset val="128"/>
        <scheme val="minor"/>
      </rPr>
      <t xml:space="preserve"> .</t>
    </r>
    <rPh sb="9" eb="11">
      <t>カクニン</t>
    </rPh>
    <phoneticPr fontId="2"/>
  </si>
  <si>
    <t>入会金（２月から２か月分）</t>
    <rPh sb="0" eb="2">
      <t>ニュウカイ</t>
    </rPh>
    <rPh sb="2" eb="3">
      <t>キン</t>
    </rPh>
    <rPh sb="5" eb="6">
      <t>ガツ</t>
    </rPh>
    <rPh sb="10" eb="11">
      <t>ゲツ</t>
    </rPh>
    <rPh sb="11" eb="12">
      <t>ブン</t>
    </rPh>
    <phoneticPr fontId="2"/>
  </si>
  <si>
    <t>１区８班　佐々木様</t>
    <rPh sb="1" eb="2">
      <t>ク</t>
    </rPh>
    <rPh sb="3" eb="4">
      <t>ハン</t>
    </rPh>
    <rPh sb="5" eb="8">
      <t>ササキ</t>
    </rPh>
    <rPh sb="8" eb="9">
      <t>サマ</t>
    </rPh>
    <phoneticPr fontId="2"/>
  </si>
  <si>
    <t>別途、会館会計へ200円</t>
    <rPh sb="0" eb="2">
      <t>ベット</t>
    </rPh>
    <rPh sb="3" eb="5">
      <t>カイカン</t>
    </rPh>
    <rPh sb="5" eb="7">
      <t>カイケイ</t>
    </rPh>
    <rPh sb="11" eb="12">
      <t>エン</t>
    </rPh>
    <phoneticPr fontId="2"/>
  </si>
  <si>
    <t>アイラップ×12個、画用紙ロール</t>
    <rPh sb="8" eb="9">
      <t>コ</t>
    </rPh>
    <rPh sb="10" eb="13">
      <t>ガヨウシ</t>
    </rPh>
    <phoneticPr fontId="2"/>
  </si>
  <si>
    <t>amazon</t>
    <phoneticPr fontId="2"/>
  </si>
  <si>
    <t>コンビニ袋 100枚×２</t>
    <rPh sb="4" eb="5">
      <t>フクロ</t>
    </rPh>
    <rPh sb="9" eb="10">
      <t>マイ</t>
    </rPh>
    <phoneticPr fontId="2"/>
  </si>
  <si>
    <t>アイラップ×88個</t>
    <rPh sb="8" eb="9">
      <t>コ</t>
    </rPh>
    <phoneticPr fontId="2"/>
  </si>
  <si>
    <t>Yodobashi.com</t>
    <phoneticPr fontId="2"/>
  </si>
  <si>
    <t>会計現金→斎藤</t>
    <rPh sb="0" eb="2">
      <t>カイケイ</t>
    </rPh>
    <rPh sb="2" eb="4">
      <t>ゲンキン</t>
    </rPh>
    <rPh sb="5" eb="7">
      <t>サイトウ</t>
    </rPh>
    <phoneticPr fontId="2"/>
  </si>
  <si>
    <t>amazon:10395円</t>
    <rPh sb="12" eb="13">
      <t>エン</t>
    </rPh>
    <phoneticPr fontId="2"/>
  </si>
  <si>
    <t>カレー職人３食パック×５個=15食</t>
    <rPh sb="3" eb="5">
      <t>ショクニン</t>
    </rPh>
    <rPh sb="6" eb="7">
      <t>ショク</t>
    </rPh>
    <rPh sb="12" eb="13">
      <t>コ</t>
    </rPh>
    <rPh sb="16" eb="17">
      <t>ショク</t>
    </rPh>
    <phoneticPr fontId="2"/>
  </si>
  <si>
    <t>カレー職人３食パック×29個=87食</t>
    <rPh sb="3" eb="5">
      <t>ショクニン</t>
    </rPh>
    <rPh sb="6" eb="7">
      <t>ショク</t>
    </rPh>
    <rPh sb="13" eb="14">
      <t>コ</t>
    </rPh>
    <phoneticPr fontId="2"/>
  </si>
  <si>
    <t>長形封筒 13枚×6</t>
    <rPh sb="0" eb="2">
      <t>チョウケイ</t>
    </rPh>
    <rPh sb="2" eb="4">
      <t>フウトウ</t>
    </rPh>
    <rPh sb="7" eb="8">
      <t>マイ</t>
    </rPh>
    <phoneticPr fontId="2"/>
  </si>
  <si>
    <t>齋藤副会長</t>
    <rPh sb="0" eb="2">
      <t>サイトウ</t>
    </rPh>
    <rPh sb="2" eb="5">
      <t>フクカイチョウ</t>
    </rPh>
    <phoneticPr fontId="2"/>
  </si>
  <si>
    <t>高橋しのぶ理事購入</t>
    <rPh sb="0" eb="2">
      <t>タカハシ</t>
    </rPh>
    <rPh sb="5" eb="7">
      <t>リジ</t>
    </rPh>
    <rPh sb="7" eb="9">
      <t>コウニュウ</t>
    </rPh>
    <phoneticPr fontId="2"/>
  </si>
  <si>
    <t>おーいお茶（北消防お礼）</t>
    <rPh sb="4" eb="5">
      <t>チャ</t>
    </rPh>
    <rPh sb="6" eb="7">
      <t>キタ</t>
    </rPh>
    <rPh sb="7" eb="9">
      <t>ショウボウ</t>
    </rPh>
    <rPh sb="10" eb="11">
      <t>レイ</t>
    </rPh>
    <phoneticPr fontId="2"/>
  </si>
  <si>
    <t>副会長宅</t>
    <rPh sb="0" eb="1">
      <t>フク</t>
    </rPh>
    <rPh sb="1" eb="4">
      <t>カイチョウタク</t>
    </rPh>
    <phoneticPr fontId="2"/>
  </si>
  <si>
    <t>ヤマダデンキ</t>
  </si>
  <si>
    <t>ヤマダデンキ</t>
    <phoneticPr fontId="2"/>
  </si>
  <si>
    <t>節分祭参加費</t>
    <rPh sb="0" eb="3">
      <t>セツブンサイ</t>
    </rPh>
    <rPh sb="3" eb="6">
      <t>サンカヒ</t>
    </rPh>
    <phoneticPr fontId="2"/>
  </si>
  <si>
    <t>長形封筒 ×3</t>
    <rPh sb="0" eb="2">
      <t>チョウケイ</t>
    </rPh>
    <rPh sb="2" eb="4">
      <t>フウトウ</t>
    </rPh>
    <phoneticPr fontId="2"/>
  </si>
  <si>
    <t>キャンド</t>
  </si>
  <si>
    <t>キャンド</t>
    <phoneticPr fontId="2"/>
  </si>
  <si>
    <t>資源回収奨励金(R5.10-12月)</t>
    <rPh sb="0" eb="2">
      <t>シゲン</t>
    </rPh>
    <rPh sb="2" eb="4">
      <t>カイシュウ</t>
    </rPh>
    <rPh sb="4" eb="7">
      <t>ショウレイキン</t>
    </rPh>
    <rPh sb="16" eb="17">
      <t>ガツ</t>
    </rPh>
    <phoneticPr fontId="2"/>
  </si>
  <si>
    <t>2024.2.20</t>
    <phoneticPr fontId="2"/>
  </si>
  <si>
    <t>自由帳・えんぴつセットほか</t>
    <rPh sb="0" eb="3">
      <t>ジユウチョウ</t>
    </rPh>
    <phoneticPr fontId="2"/>
  </si>
  <si>
    <t>クオカード３人分</t>
    <rPh sb="6" eb="8">
      <t>ニンブン</t>
    </rPh>
    <phoneticPr fontId="2"/>
  </si>
  <si>
    <t>総会資料準備飲物</t>
    <rPh sb="0" eb="2">
      <t>ソウカイ</t>
    </rPh>
    <rPh sb="2" eb="4">
      <t>シリョウ</t>
    </rPh>
    <rPh sb="4" eb="6">
      <t>ジュンビ</t>
    </rPh>
    <rPh sb="6" eb="8">
      <t>ノミモノ</t>
    </rPh>
    <phoneticPr fontId="2"/>
  </si>
  <si>
    <t>封筒、養生テープ、マッキー</t>
    <rPh sb="0" eb="2">
      <t>フウトウ</t>
    </rPh>
    <rPh sb="3" eb="5">
      <t>ヨウジョウ</t>
    </rPh>
    <phoneticPr fontId="2"/>
  </si>
  <si>
    <t>◆R５年度　少年部</t>
    <rPh sb="3" eb="5">
      <t xml:space="preserve">ネンド ウチワケ </t>
    </rPh>
    <rPh sb="6" eb="9">
      <t>ショウネンブ</t>
    </rPh>
    <phoneticPr fontId="2"/>
  </si>
  <si>
    <t>その他</t>
    <rPh sb="2" eb="3">
      <t>タ</t>
    </rPh>
    <phoneticPr fontId="2"/>
  </si>
  <si>
    <t>仮払い：</t>
    <rPh sb="0" eb="2">
      <t>カリバラ</t>
    </rPh>
    <phoneticPr fontId="2"/>
  </si>
  <si>
    <t>寄付：</t>
    <rPh sb="0" eb="2">
      <t>キフ</t>
    </rPh>
    <phoneticPr fontId="2"/>
  </si>
  <si>
    <t>合計：</t>
    <rPh sb="0" eb="2">
      <t>ゴウケイ</t>
    </rPh>
    <phoneticPr fontId="2"/>
  </si>
  <si>
    <t>補填：</t>
    <rPh sb="0" eb="2">
      <t>ホテン</t>
    </rPh>
    <phoneticPr fontId="2"/>
  </si>
  <si>
    <t>少年部には別途、7500円の寄付収入あり</t>
    <rPh sb="0" eb="3">
      <t>ショウネンブ</t>
    </rPh>
    <rPh sb="5" eb="7">
      <t>ベット</t>
    </rPh>
    <rPh sb="12" eb="13">
      <t>エン</t>
    </rPh>
    <rPh sb="14" eb="16">
      <t>キフ</t>
    </rPh>
    <rPh sb="16" eb="18">
      <t>シュウニュウ</t>
    </rPh>
    <phoneticPr fontId="2"/>
  </si>
  <si>
    <t>キャンプ、ハロウィン、ボーリング</t>
    <phoneticPr fontId="2"/>
  </si>
  <si>
    <t>クリーナー紙パック</t>
  </si>
  <si>
    <t>amazon</t>
  </si>
  <si>
    <t>Yodobashi.com</t>
  </si>
  <si>
    <t>Loft</t>
    <phoneticPr fontId="2"/>
  </si>
  <si>
    <t>斎藤→会計現金</t>
    <rPh sb="0" eb="2">
      <t>サイトウ</t>
    </rPh>
    <phoneticPr fontId="2"/>
  </si>
  <si>
    <t>賞状額シルバー</t>
    <rPh sb="0" eb="2">
      <t>ショウジョウ</t>
    </rPh>
    <rPh sb="2" eb="3">
      <t>ガク</t>
    </rPh>
    <phoneticPr fontId="2"/>
  </si>
  <si>
    <t>（株）かわしま</t>
    <rPh sb="0" eb="1">
      <t xml:space="preserve">（カブ </t>
    </rPh>
    <phoneticPr fontId="2"/>
  </si>
  <si>
    <t>11.16芋煮会道路使用許可印紙代</t>
    <rPh sb="5" eb="8">
      <t>イモニカイ</t>
    </rPh>
    <rPh sb="8" eb="10">
      <t>ドウロ</t>
    </rPh>
    <rPh sb="10" eb="12">
      <t>シヨウ</t>
    </rPh>
    <rPh sb="12" eb="14">
      <t>キョカ</t>
    </rPh>
    <rPh sb="14" eb="17">
      <t>インシダイ</t>
    </rPh>
    <phoneticPr fontId="2"/>
  </si>
  <si>
    <t>田浦交通安全協会</t>
    <rPh sb="0" eb="2">
      <t>タウラ</t>
    </rPh>
    <rPh sb="2" eb="8">
      <t>コウツウアンゼンキョウカイ</t>
    </rPh>
    <phoneticPr fontId="2"/>
  </si>
  <si>
    <t>懇親会、祝金、見舞金、香典等</t>
    <rPh sb="0" eb="3">
      <t>コンシンカイ</t>
    </rPh>
    <phoneticPr fontId="2"/>
  </si>
  <si>
    <t>田浦管内新春懇親会会費３名分</t>
    <rPh sb="0" eb="2">
      <t>タウラ</t>
    </rPh>
    <rPh sb="2" eb="4">
      <t>カンナイ</t>
    </rPh>
    <rPh sb="4" eb="6">
      <t>シンシュン</t>
    </rPh>
    <rPh sb="6" eb="9">
      <t>コンシンカイ</t>
    </rPh>
    <rPh sb="9" eb="11">
      <t>カイヒ</t>
    </rPh>
    <rPh sb="12" eb="13">
      <t>メイ</t>
    </rPh>
    <rPh sb="13" eb="14">
      <t>ブン</t>
    </rPh>
    <phoneticPr fontId="2"/>
  </si>
  <si>
    <t>赤十字視察研修参加費</t>
    <rPh sb="0" eb="3">
      <t>セキジュウジ</t>
    </rPh>
    <rPh sb="3" eb="5">
      <t>シサツ</t>
    </rPh>
    <rPh sb="5" eb="7">
      <t>ケンシュウ</t>
    </rPh>
    <rPh sb="7" eb="10">
      <t>サンカヒ</t>
    </rPh>
    <phoneticPr fontId="2"/>
  </si>
  <si>
    <t>横須賀市赤十字奉仕団田浦分団</t>
    <rPh sb="0" eb="4">
      <t>ヨコスカシ</t>
    </rPh>
    <rPh sb="4" eb="7">
      <t>セキジュウジ</t>
    </rPh>
    <rPh sb="7" eb="10">
      <t>ホウシダン</t>
    </rPh>
    <rPh sb="10" eb="14">
      <t>タウラブンダン</t>
    </rPh>
    <phoneticPr fontId="2"/>
  </si>
  <si>
    <t>佐久間明氏が参加</t>
    <rPh sb="0" eb="3">
      <t>サクマ</t>
    </rPh>
    <rPh sb="3" eb="4">
      <t>アキラ</t>
    </rPh>
    <rPh sb="4" eb="5">
      <t>シ</t>
    </rPh>
    <rPh sb="6" eb="8">
      <t>サンカ</t>
    </rPh>
    <phoneticPr fontId="2"/>
  </si>
  <si>
    <t>田浦管内新春懇親会会費（追加）２名分</t>
    <rPh sb="0" eb="2">
      <t>タウラ</t>
    </rPh>
    <rPh sb="2" eb="4">
      <t>カンナイ</t>
    </rPh>
    <rPh sb="4" eb="6">
      <t>シンシュン</t>
    </rPh>
    <rPh sb="6" eb="9">
      <t>コンシンカイ</t>
    </rPh>
    <rPh sb="9" eb="11">
      <t>カイヒ</t>
    </rPh>
    <rPh sb="12" eb="14">
      <t>ツイカ</t>
    </rPh>
    <rPh sb="16" eb="17">
      <t>メイ</t>
    </rPh>
    <rPh sb="17" eb="18">
      <t>ブン</t>
    </rPh>
    <phoneticPr fontId="2"/>
  </si>
  <si>
    <t>粟飯原、福島</t>
    <rPh sb="0" eb="3">
      <t>アワイハラ</t>
    </rPh>
    <rPh sb="4" eb="6">
      <t>フクシマ</t>
    </rPh>
    <phoneticPr fontId="2"/>
  </si>
  <si>
    <t>松村、佐久間、爲廣</t>
    <rPh sb="0" eb="2">
      <t>マツムラ</t>
    </rPh>
    <rPh sb="3" eb="6">
      <t>サクマ</t>
    </rPh>
    <rPh sb="7" eb="9">
      <t>タメヒロ</t>
    </rPh>
    <phoneticPr fontId="2"/>
  </si>
  <si>
    <t>公園清掃(年間12回以上)参加賞</t>
    <rPh sb="0" eb="4">
      <t>コウエンセイソウ</t>
    </rPh>
    <rPh sb="5" eb="7">
      <t>ネンカン</t>
    </rPh>
    <rPh sb="9" eb="10">
      <t>カイ</t>
    </rPh>
    <rPh sb="10" eb="12">
      <t>イジョウ</t>
    </rPh>
    <rPh sb="13" eb="16">
      <t>サンカショウ</t>
    </rPh>
    <phoneticPr fontId="2"/>
  </si>
  <si>
    <t>まぐろ詰め合わせ</t>
    <rPh sb="3" eb="4">
      <t>ツ</t>
    </rPh>
    <rPh sb="5" eb="6">
      <t>ア</t>
    </rPh>
    <phoneticPr fontId="2"/>
  </si>
  <si>
    <t>交通費（駐車場代含む）、通信費、送料等</t>
    <rPh sb="4" eb="8">
      <t>チュウシャジョウダイ</t>
    </rPh>
    <rPh sb="8" eb="9">
      <t>フク</t>
    </rPh>
    <phoneticPr fontId="2"/>
  </si>
  <si>
    <t>公園清掃(年間12回以上)駐車場代</t>
    <rPh sb="0" eb="4">
      <t>コウエンセイソウ</t>
    </rPh>
    <rPh sb="5" eb="7">
      <t>ネンカン</t>
    </rPh>
    <rPh sb="9" eb="10">
      <t>カイ</t>
    </rPh>
    <rPh sb="10" eb="12">
      <t>イジョウ</t>
    </rPh>
    <rPh sb="13" eb="16">
      <t>チュウシャジョウ</t>
    </rPh>
    <rPh sb="16" eb="17">
      <t>ダイ</t>
    </rPh>
    <phoneticPr fontId="2"/>
  </si>
  <si>
    <t>三井のリパーク大滝町</t>
    <rPh sb="0" eb="2">
      <t>ミツイ</t>
    </rPh>
    <rPh sb="7" eb="10">
      <t>オオタキチョウ</t>
    </rPh>
    <phoneticPr fontId="2"/>
  </si>
  <si>
    <t>船越神社元旦祭祝儀</t>
    <rPh sb="0" eb="4">
      <t>フナコシジンジャ</t>
    </rPh>
    <rPh sb="4" eb="6">
      <t>ガンタン</t>
    </rPh>
    <rPh sb="6" eb="7">
      <t>サイ</t>
    </rPh>
    <rPh sb="7" eb="9">
      <t>シュウギ</t>
    </rPh>
    <phoneticPr fontId="2"/>
  </si>
  <si>
    <t>船越神社</t>
    <rPh sb="0" eb="4">
      <t>フナコシジンジャ</t>
    </rPh>
    <phoneticPr fontId="2"/>
  </si>
  <si>
    <t>第８分団新年会会費</t>
    <rPh sb="0" eb="1">
      <t>ダイ</t>
    </rPh>
    <rPh sb="2" eb="4">
      <t>ブンダン</t>
    </rPh>
    <rPh sb="4" eb="7">
      <t>シンネンカイ</t>
    </rPh>
    <rPh sb="7" eb="9">
      <t>カイヒ</t>
    </rPh>
    <phoneticPr fontId="2"/>
  </si>
  <si>
    <t>横須賀市消防第８分団後援会</t>
    <rPh sb="0" eb="4">
      <t>ヨコスカシ</t>
    </rPh>
    <rPh sb="4" eb="6">
      <t>ショウボウ</t>
    </rPh>
    <rPh sb="6" eb="7">
      <t>ダイ</t>
    </rPh>
    <rPh sb="8" eb="10">
      <t>ブンダン</t>
    </rPh>
    <rPh sb="10" eb="13">
      <t>コウエンカイ</t>
    </rPh>
    <phoneticPr fontId="2"/>
  </si>
  <si>
    <t>場所：１丁目会館</t>
    <rPh sb="0" eb="2">
      <t>バショ</t>
    </rPh>
    <rPh sb="4" eb="6">
      <t>チョウメ</t>
    </rPh>
    <rPh sb="6" eb="8">
      <t>カイカン</t>
    </rPh>
    <phoneticPr fontId="2"/>
  </si>
  <si>
    <t>連合町内会新春懇親会会費２名分</t>
    <rPh sb="0" eb="2">
      <t>レンゴウ</t>
    </rPh>
    <rPh sb="2" eb="4">
      <t>チョウナイ</t>
    </rPh>
    <rPh sb="4" eb="5">
      <t>カイ</t>
    </rPh>
    <rPh sb="5" eb="7">
      <t>シンシュン</t>
    </rPh>
    <rPh sb="7" eb="10">
      <t>コンシンカイ</t>
    </rPh>
    <rPh sb="10" eb="12">
      <t>カイヒ</t>
    </rPh>
    <rPh sb="13" eb="14">
      <t>メイ</t>
    </rPh>
    <rPh sb="14" eb="15">
      <t>ブン</t>
    </rPh>
    <phoneticPr fontId="2"/>
  </si>
  <si>
    <t>松村、粟飯原</t>
    <rPh sb="0" eb="2">
      <t>マツムラ</t>
    </rPh>
    <rPh sb="3" eb="6">
      <t>アワイハラ</t>
    </rPh>
    <phoneticPr fontId="2"/>
  </si>
  <si>
    <t>町内深夜パトロールお礼（お茶）</t>
    <rPh sb="0" eb="2">
      <t>チョウナイ</t>
    </rPh>
    <rPh sb="2" eb="4">
      <t>シンヤ</t>
    </rPh>
    <rPh sb="10" eb="11">
      <t>レイ</t>
    </rPh>
    <rPh sb="13" eb="14">
      <t>チャ</t>
    </rPh>
    <phoneticPr fontId="2"/>
  </si>
  <si>
    <t>京急ストア浦郷店</t>
    <rPh sb="0" eb="2">
      <t>ケイキュウ</t>
    </rPh>
    <rPh sb="5" eb="8">
      <t>ウラゴウテン</t>
    </rPh>
    <phoneticPr fontId="2"/>
  </si>
  <si>
    <t>田浦梅林まつり分担金</t>
    <rPh sb="0" eb="2">
      <t>タウラ</t>
    </rPh>
    <rPh sb="2" eb="4">
      <t>バイリン</t>
    </rPh>
    <rPh sb="7" eb="10">
      <t>ブンタンキン</t>
    </rPh>
    <phoneticPr fontId="2"/>
  </si>
  <si>
    <t>横須賀市田浦観光協会</t>
    <rPh sb="0" eb="4">
      <t>ヨコスカシ</t>
    </rPh>
    <rPh sb="4" eb="6">
      <t>タウラ</t>
    </rPh>
    <rPh sb="6" eb="10">
      <t>カンコウキョウカイ</t>
    </rPh>
    <phoneticPr fontId="2"/>
  </si>
  <si>
    <t>南郷公園桜まつり分担金</t>
    <rPh sb="0" eb="2">
      <t>ナンゴウ</t>
    </rPh>
    <rPh sb="2" eb="4">
      <t>コウエン</t>
    </rPh>
    <rPh sb="4" eb="5">
      <t>サクラ</t>
    </rPh>
    <rPh sb="8" eb="11">
      <t>ブンタンキン</t>
    </rPh>
    <phoneticPr fontId="2"/>
  </si>
  <si>
    <t>合同賀詞交歓会会費</t>
    <rPh sb="0" eb="2">
      <t>ゴウドウ</t>
    </rPh>
    <rPh sb="2" eb="7">
      <t>ガシコウカンカイ</t>
    </rPh>
    <rPh sb="7" eb="9">
      <t>カイヒ</t>
    </rPh>
    <phoneticPr fontId="2"/>
  </si>
  <si>
    <t>田浦合同賀詞交歓会実行委員会</t>
    <rPh sb="0" eb="2">
      <t>タウラ</t>
    </rPh>
    <rPh sb="9" eb="11">
      <t>ジッコウ</t>
    </rPh>
    <rPh sb="11" eb="14">
      <t>イインカイ</t>
    </rPh>
    <phoneticPr fontId="2"/>
  </si>
  <si>
    <t>節分祭ご祝儀</t>
    <rPh sb="0" eb="3">
      <t>セツブンサイ</t>
    </rPh>
    <rPh sb="4" eb="6">
      <t>シュウギ</t>
    </rPh>
    <phoneticPr fontId="2"/>
  </si>
  <si>
    <t>360円　→ No.185</t>
    <rPh sb="3" eb="4">
      <t>エン</t>
    </rPh>
    <phoneticPr fontId="2"/>
  </si>
  <si>
    <t>No.167 + No.174</t>
    <phoneticPr fontId="2"/>
  </si>
  <si>
    <t>高橋しのぶ理事</t>
    <rPh sb="0" eb="2">
      <t>タカハシ</t>
    </rPh>
    <rPh sb="5" eb="7">
      <t>リジ</t>
    </rPh>
    <phoneticPr fontId="2"/>
  </si>
  <si>
    <t>高橋理事へ仮払い（清算済）</t>
    <rPh sb="0" eb="2">
      <t>タカハシ</t>
    </rPh>
    <phoneticPr fontId="2"/>
  </si>
  <si>
    <t>高橋理事へ仮払い（清算済）</t>
    <rPh sb="5" eb="7">
      <t>カリバラ</t>
    </rPh>
    <rPh sb="9" eb="11">
      <t>セイサン</t>
    </rPh>
    <rPh sb="11" eb="12">
      <t>スミ</t>
    </rPh>
    <phoneticPr fontId="2"/>
  </si>
  <si>
    <t>会計現金➡（齋藤副会長）</t>
    <rPh sb="8" eb="11">
      <t xml:space="preserve">フクカイチョウ </t>
    </rPh>
    <phoneticPr fontId="2"/>
  </si>
  <si>
    <t>（会計現金）➡齋藤副会長</t>
    <rPh sb="9" eb="12">
      <t xml:space="preserve">フクカイチョウ </t>
    </rPh>
    <phoneticPr fontId="2"/>
  </si>
  <si>
    <t>新半纏披露式典　支度金(6.27返金済）</t>
    <rPh sb="0" eb="1">
      <t>シン</t>
    </rPh>
    <rPh sb="1" eb="3">
      <t>ハンテン</t>
    </rPh>
    <rPh sb="3" eb="5">
      <t>ヒロウ</t>
    </rPh>
    <rPh sb="5" eb="7">
      <t>シキテン</t>
    </rPh>
    <rPh sb="8" eb="11">
      <t>シタクキン</t>
    </rPh>
    <rPh sb="16" eb="19">
      <t>ヘンキンスミ</t>
    </rPh>
    <phoneticPr fontId="2"/>
  </si>
  <si>
    <t>通帳➡（青年部　武藤）</t>
    <rPh sb="0" eb="2">
      <t>ツウチョウ</t>
    </rPh>
    <rPh sb="4" eb="7">
      <t>セイネンブ</t>
    </rPh>
    <rPh sb="8" eb="10">
      <t>ムトウ</t>
    </rPh>
    <phoneticPr fontId="2"/>
  </si>
  <si>
    <t>（青年部　武藤）➡通帳</t>
    <phoneticPr fontId="2"/>
  </si>
  <si>
    <t>会計現金➡（松村会長）</t>
    <rPh sb="0" eb="2">
      <t>カイケイ</t>
    </rPh>
    <rPh sb="2" eb="4">
      <t>ゲンキン</t>
    </rPh>
    <rPh sb="6" eb="8">
      <t>マツムラ</t>
    </rPh>
    <rPh sb="8" eb="10">
      <t>カイチョウ</t>
    </rPh>
    <phoneticPr fontId="2"/>
  </si>
  <si>
    <t>（会計現金）➡松村会長</t>
    <rPh sb="1" eb="3">
      <t>カイケイ</t>
    </rPh>
    <rPh sb="3" eb="5">
      <t>ゲンキン</t>
    </rPh>
    <rPh sb="7" eb="9">
      <t>マツムラ</t>
    </rPh>
    <rPh sb="9" eb="11">
      <t>カイチョウ</t>
    </rPh>
    <phoneticPr fontId="2"/>
  </si>
  <si>
    <t>田浦防犯協会・安全協会総会・懇親会</t>
    <rPh sb="0" eb="2">
      <t>タウラ</t>
    </rPh>
    <rPh sb="2" eb="4">
      <t>ボウハン</t>
    </rPh>
    <rPh sb="4" eb="6">
      <t>キョウカイ</t>
    </rPh>
    <rPh sb="7" eb="9">
      <t>アンゼン</t>
    </rPh>
    <rPh sb="9" eb="11">
      <t>キョウカイ</t>
    </rPh>
    <rPh sb="11" eb="13">
      <t>ソウカイ</t>
    </rPh>
    <rPh sb="14" eb="17">
      <t>コンシンカイ</t>
    </rPh>
    <phoneticPr fontId="2"/>
  </si>
  <si>
    <t>田浦管内 年末懇親会会費</t>
    <rPh sb="0" eb="2">
      <t>タウラ</t>
    </rPh>
    <rPh sb="2" eb="4">
      <t>カンナイ</t>
    </rPh>
    <rPh sb="5" eb="7">
      <t>ネンマツ</t>
    </rPh>
    <rPh sb="7" eb="10">
      <t>コンシンカイ</t>
    </rPh>
    <rPh sb="10" eb="12">
      <t>カイヒ</t>
    </rPh>
    <phoneticPr fontId="2"/>
  </si>
  <si>
    <t>会長　交通費（精算）</t>
    <rPh sb="0" eb="2">
      <t>カイチョウ</t>
    </rPh>
    <rPh sb="3" eb="6">
      <t>コウツウヒ</t>
    </rPh>
    <rPh sb="7" eb="9">
      <t>セイサン</t>
    </rPh>
    <phoneticPr fontId="2"/>
  </si>
  <si>
    <t>会長→（会計現金）</t>
    <rPh sb="0" eb="2">
      <t>カイチョウ</t>
    </rPh>
    <phoneticPr fontId="2"/>
  </si>
  <si>
    <t>10/5,1/25,1/31の交通費精算</t>
    <rPh sb="15" eb="18">
      <t>コウツウヒ</t>
    </rPh>
    <rPh sb="18" eb="20">
      <t>セイサン</t>
    </rPh>
    <phoneticPr fontId="2"/>
  </si>
  <si>
    <t>→2/28精算(440円)</t>
    <rPh sb="5" eb="7">
      <t>セイサン</t>
    </rPh>
    <rPh sb="11" eb="12">
      <t>エン</t>
    </rPh>
    <phoneticPr fontId="2"/>
  </si>
  <si>
    <t>会長　交通費 （株）かわしま</t>
    <rPh sb="0" eb="2">
      <t>カイチョウ</t>
    </rPh>
    <rPh sb="3" eb="6">
      <t>コウツウヒ</t>
    </rPh>
    <rPh sb="8" eb="9">
      <t>カブ</t>
    </rPh>
    <phoneticPr fontId="2"/>
  </si>
  <si>
    <t>→2/1精算(360円)</t>
    <rPh sb="4" eb="6">
      <t>セイサン</t>
    </rPh>
    <rPh sb="10" eb="11">
      <t>エン</t>
    </rPh>
    <phoneticPr fontId="2"/>
  </si>
  <si>
    <t>会長　交通費 京急田浦～汐入</t>
    <rPh sb="0" eb="2">
      <t>カイチョウ</t>
    </rPh>
    <rPh sb="3" eb="6">
      <t>コウツウヒ</t>
    </rPh>
    <rPh sb="7" eb="9">
      <t>ケイキュウ</t>
    </rPh>
    <rPh sb="9" eb="11">
      <t>タウラ</t>
    </rPh>
    <rPh sb="12" eb="14">
      <t>シオイリ</t>
    </rPh>
    <phoneticPr fontId="2"/>
  </si>
  <si>
    <t>→2/1精算(往復360円)</t>
    <rPh sb="4" eb="6">
      <t>セイサン</t>
    </rPh>
    <rPh sb="7" eb="9">
      <t>オウフク</t>
    </rPh>
    <rPh sb="12" eb="13">
      <t>エン</t>
    </rPh>
    <phoneticPr fontId="2"/>
  </si>
  <si>
    <t>会長　交通費 マイカー市役所３名</t>
    <rPh sb="0" eb="2">
      <t>カイチョウ</t>
    </rPh>
    <rPh sb="3" eb="6">
      <t>コウツウヒ</t>
    </rPh>
    <rPh sb="11" eb="14">
      <t>シヤクショ</t>
    </rPh>
    <rPh sb="15" eb="16">
      <t>メイ</t>
    </rPh>
    <phoneticPr fontId="2"/>
  </si>
  <si>
    <t>→2/1精算(1,000円)</t>
    <rPh sb="4" eb="6">
      <t>セイサン</t>
    </rPh>
    <rPh sb="12" eb="13">
      <t>エン</t>
    </rPh>
    <phoneticPr fontId="2"/>
  </si>
  <si>
    <t>会長　交通費（後日精算）</t>
    <rPh sb="0" eb="2">
      <t>カイチョウ</t>
    </rPh>
    <rPh sb="3" eb="6">
      <t>コウツウヒ</t>
    </rPh>
    <rPh sb="7" eb="9">
      <t>ゴジツ</t>
    </rPh>
    <rPh sb="9" eb="11">
      <t>セイサン</t>
    </rPh>
    <phoneticPr fontId="2"/>
  </si>
  <si>
    <t>2/25の交通費精算</t>
    <rPh sb="5" eb="8">
      <t>コウツウヒ</t>
    </rPh>
    <rPh sb="8" eb="10">
      <t>セイサン</t>
    </rPh>
    <phoneticPr fontId="2"/>
  </si>
  <si>
    <t>田浦観光協会 会費、イベント分担金</t>
    <rPh sb="14" eb="17">
      <t>ブンタンキン</t>
    </rPh>
    <phoneticPr fontId="2"/>
  </si>
  <si>
    <t>諸負担金（有志）</t>
    <rPh sb="5" eb="7">
      <t>ユウシ</t>
    </rPh>
    <phoneticPr fontId="2"/>
  </si>
  <si>
    <t>イベント分担金</t>
  </si>
  <si>
    <t>４月：</t>
    <rPh sb="1" eb="2">
      <t>ガツ</t>
    </rPh>
    <phoneticPr fontId="2"/>
  </si>
  <si>
    <t>５月：</t>
    <rPh sb="1" eb="2">
      <t>ガツ</t>
    </rPh>
    <phoneticPr fontId="2"/>
  </si>
  <si>
    <t>６月：</t>
    <rPh sb="1" eb="2">
      <t>ガツ</t>
    </rPh>
    <phoneticPr fontId="2"/>
  </si>
  <si>
    <t>７月：</t>
    <rPh sb="1" eb="2">
      <t>ガツ</t>
    </rPh>
    <phoneticPr fontId="2"/>
  </si>
  <si>
    <t>【ご参考】個人別の現金の流れ（トータル）：</t>
    <rPh sb="2" eb="4">
      <t>サンコウ</t>
    </rPh>
    <rPh sb="5" eb="8">
      <t>コジンベツ</t>
    </rPh>
    <rPh sb="9" eb="11">
      <t>ゲンキン</t>
    </rPh>
    <rPh sb="12" eb="13">
      <t>ナガ</t>
    </rPh>
    <phoneticPr fontId="2"/>
  </si>
  <si>
    <t>８月：</t>
    <rPh sb="1" eb="2">
      <t>ガツ</t>
    </rPh>
    <phoneticPr fontId="2"/>
  </si>
  <si>
    <t>９月：</t>
    <rPh sb="1" eb="2">
      <t>ガツ</t>
    </rPh>
    <phoneticPr fontId="2"/>
  </si>
  <si>
    <t>１０月：</t>
    <rPh sb="2" eb="3">
      <t>ガツ</t>
    </rPh>
    <phoneticPr fontId="2"/>
  </si>
  <si>
    <t>１１月：</t>
    <rPh sb="2" eb="3">
      <t>ガツ</t>
    </rPh>
    <phoneticPr fontId="2"/>
  </si>
  <si>
    <t>１２月：</t>
    <rPh sb="2" eb="3">
      <t>ガツ</t>
    </rPh>
    <phoneticPr fontId="2"/>
  </si>
  <si>
    <t>１月：</t>
    <rPh sb="1" eb="2">
      <t>ガツ</t>
    </rPh>
    <phoneticPr fontId="2"/>
  </si>
  <si>
    <t>分担金、懇親会（会長）、成人式</t>
    <rPh sb="0" eb="3">
      <t>ブンタンキン</t>
    </rPh>
    <rPh sb="4" eb="7">
      <t>コンシンカイ</t>
    </rPh>
    <rPh sb="12" eb="15">
      <t>セイジンシキ</t>
    </rPh>
    <phoneticPr fontId="2"/>
  </si>
  <si>
    <t>２月：</t>
    <rPh sb="1" eb="2">
      <t>ガツ</t>
    </rPh>
    <phoneticPr fontId="2"/>
  </si>
  <si>
    <t>３月：</t>
    <rPh sb="1" eb="2">
      <t>ガツ</t>
    </rPh>
    <phoneticPr fontId="2"/>
  </si>
  <si>
    <t>健民運動会、（耐震設計費）</t>
    <rPh sb="0" eb="1">
      <t>ケン</t>
    </rPh>
    <rPh sb="1" eb="2">
      <t>ミン</t>
    </rPh>
    <rPh sb="2" eb="5">
      <t>ウンドウカイ</t>
    </rPh>
    <rPh sb="7" eb="9">
      <t>タイシン</t>
    </rPh>
    <rPh sb="9" eb="12">
      <t>セッケイヒ</t>
    </rPh>
    <phoneticPr fontId="2"/>
  </si>
  <si>
    <t>懇親会（会長）、防災器材購入、（耐震）</t>
    <rPh sb="0" eb="3">
      <t>コンシンカイ</t>
    </rPh>
    <rPh sb="8" eb="10">
      <t>ボウサイ</t>
    </rPh>
    <rPh sb="10" eb="12">
      <t>キザイ</t>
    </rPh>
    <rPh sb="12" eb="14">
      <t>コウニュウ</t>
    </rPh>
    <rPh sb="16" eb="18">
      <t>タイシン</t>
    </rPh>
    <phoneticPr fontId="2"/>
  </si>
  <si>
    <t>船神分担金、（冷蔵庫の購入）</t>
    <rPh sb="0" eb="1">
      <t>フナ</t>
    </rPh>
    <rPh sb="1" eb="2">
      <t>カミ</t>
    </rPh>
    <rPh sb="2" eb="5">
      <t>ブンタンキン</t>
    </rPh>
    <rPh sb="7" eb="10">
      <t>レイゾウコ</t>
    </rPh>
    <rPh sb="11" eb="13">
      <t>コウニュウ</t>
    </rPh>
    <phoneticPr fontId="2"/>
  </si>
  <si>
    <t>各種分担金、（新半纏）</t>
    <rPh sb="0" eb="2">
      <t>カクシュ</t>
    </rPh>
    <rPh sb="2" eb="5">
      <t>ブンタンキン</t>
    </rPh>
    <rPh sb="7" eb="10">
      <t>シンハンテン</t>
    </rPh>
    <phoneticPr fontId="2"/>
  </si>
  <si>
    <t>会館維持費、敬老の日、健民運動会（準備）</t>
    <rPh sb="0" eb="5">
      <t>カイカンイジヒ</t>
    </rPh>
    <rPh sb="11" eb="12">
      <t>ケン</t>
    </rPh>
    <rPh sb="12" eb="13">
      <t>ミン</t>
    </rPh>
    <rPh sb="13" eb="16">
      <t>ウンドウカイ</t>
    </rPh>
    <rPh sb="17" eb="19">
      <t>ジュンビ</t>
    </rPh>
    <phoneticPr fontId="2"/>
  </si>
  <si>
    <t>防犯協会分担金</t>
    <rPh sb="0" eb="4">
      <t>ボウハンキョウカイ</t>
    </rPh>
    <rPh sb="4" eb="7">
      <t>ブンタンキン</t>
    </rPh>
    <phoneticPr fontId="2"/>
  </si>
  <si>
    <t>分担金（体振ほか）、（ホワイトボード）</t>
    <rPh sb="0" eb="3">
      <t>ブンタンキン</t>
    </rPh>
    <rPh sb="4" eb="6">
      <t>タイシン</t>
    </rPh>
    <phoneticPr fontId="2"/>
  </si>
  <si>
    <t>少年部活動費の精算</t>
    <rPh sb="0" eb="3">
      <t>ショウネンブ</t>
    </rPh>
    <rPh sb="3" eb="6">
      <t>カツドウヒ</t>
    </rPh>
    <rPh sb="7" eb="9">
      <t>セイサン</t>
    </rPh>
    <phoneticPr fontId="2"/>
  </si>
  <si>
    <t>【ご参考】個人別の現金の流れ（４～６月）：</t>
    <rPh sb="2" eb="4">
      <t>サンコウ</t>
    </rPh>
    <rPh sb="5" eb="8">
      <t>コジンベツ</t>
    </rPh>
    <rPh sb="9" eb="11">
      <t>ゲンキン</t>
    </rPh>
    <rPh sb="12" eb="13">
      <t>ナガ</t>
    </rPh>
    <rPh sb="18" eb="19">
      <t>ガツ</t>
    </rPh>
    <phoneticPr fontId="2"/>
  </si>
  <si>
    <t>高島→（会計現金）</t>
    <rPh sb="0" eb="2">
      <t>タカシマ</t>
    </rPh>
    <phoneticPr fontId="2"/>
  </si>
  <si>
    <t>高島→会計現金</t>
    <phoneticPr fontId="2"/>
  </si>
  <si>
    <t>高島</t>
    <phoneticPr fontId="2"/>
  </si>
  <si>
    <t>（繰越金を含まない）単年度収支とその差額：</t>
    <rPh sb="1" eb="4">
      <t>クリコシキン</t>
    </rPh>
    <rPh sb="5" eb="6">
      <t>フク</t>
    </rPh>
    <rPh sb="10" eb="13">
      <t>タンネンド</t>
    </rPh>
    <rPh sb="13" eb="15">
      <t>シュウシ</t>
    </rPh>
    <rPh sb="18" eb="20">
      <t>サガク</t>
    </rPh>
    <phoneticPr fontId="2"/>
  </si>
  <si>
    <t>2024年3月31日現在の残高</t>
    <rPh sb="4" eb="5">
      <t>ネン</t>
    </rPh>
    <rPh sb="6" eb="7">
      <t>ツキ</t>
    </rPh>
    <rPh sb="9" eb="10">
      <t>ニチ</t>
    </rPh>
    <rPh sb="10" eb="12">
      <t>ゲンザイ</t>
    </rPh>
    <rPh sb="13" eb="15">
      <t>ザンダカ</t>
    </rPh>
    <phoneticPr fontId="2"/>
  </si>
  <si>
    <t>２区７班</t>
    <rPh sb="1" eb="2">
      <t>ク</t>
    </rPh>
    <rPh sb="3" eb="4">
      <t>ハン</t>
    </rPh>
    <phoneticPr fontId="2"/>
  </si>
  <si>
    <t>町内会費（未回収分）1 世帯分</t>
    <rPh sb="0" eb="4">
      <t>チョウナイカイヒ</t>
    </rPh>
    <rPh sb="5" eb="8">
      <t>ミカイシュウ</t>
    </rPh>
    <rPh sb="8" eb="9">
      <t>ブン</t>
    </rPh>
    <rPh sb="12" eb="14">
      <t>セタイ</t>
    </rPh>
    <rPh sb="14" eb="15">
      <t xml:space="preserve">ブン </t>
    </rPh>
    <phoneticPr fontId="2"/>
  </si>
  <si>
    <t>新成人祝い 2名</t>
    <rPh sb="7" eb="8">
      <t>メイ</t>
    </rPh>
    <phoneticPr fontId="2"/>
  </si>
  <si>
    <t>敬老祝い 109名</t>
    <rPh sb="8" eb="9">
      <t>メイ</t>
    </rPh>
    <phoneticPr fontId="2"/>
  </si>
  <si>
    <t>有志の会　盆踊り分担金</t>
    <phoneticPr fontId="2"/>
  </si>
  <si>
    <t>香典3件、祝儀14件</t>
    <rPh sb="0" eb="2">
      <t>コウデン</t>
    </rPh>
    <rPh sb="3" eb="4">
      <t>ケン</t>
    </rPh>
    <rPh sb="5" eb="7">
      <t>シュウギ</t>
    </rPh>
    <rPh sb="9" eb="10">
      <t>ケン</t>
    </rPh>
    <phoneticPr fontId="2"/>
  </si>
  <si>
    <t>←[No.8]現金補充（小口現金のため）</t>
    <rPh sb="7" eb="9">
      <t>ゲンキン</t>
    </rPh>
    <rPh sb="9" eb="11">
      <t>ホジュウ</t>
    </rPh>
    <rPh sb="12" eb="14">
      <t>コグチ</t>
    </rPh>
    <rPh sb="14" eb="16">
      <t>ゲンキン</t>
    </rPh>
    <phoneticPr fontId="2"/>
  </si>
  <si>
    <t>←[No.9]現金補充（小口現金のため）</t>
    <rPh sb="7" eb="9">
      <t>ゲンキン</t>
    </rPh>
    <rPh sb="9" eb="11">
      <t>ホジュウ</t>
    </rPh>
    <rPh sb="12" eb="14">
      <t>コグチ</t>
    </rPh>
    <rPh sb="14" eb="16">
      <t>ゲンキン</t>
    </rPh>
    <phoneticPr fontId="2"/>
  </si>
  <si>
    <t>※［］括弧内のNo.は、（別紙XX）一般会計　日付順　資料より。</t>
    <rPh sb="3" eb="5">
      <t>カッコ</t>
    </rPh>
    <rPh sb="5" eb="6">
      <t>ナイ</t>
    </rPh>
    <rPh sb="13" eb="15">
      <t>ベッシ</t>
    </rPh>
    <rPh sb="18" eb="20">
      <t>イッパン</t>
    </rPh>
    <rPh sb="20" eb="22">
      <t>カイケイ</t>
    </rPh>
    <rPh sb="23" eb="26">
      <t>ヒヅケジュン</t>
    </rPh>
    <rPh sb="27" eb="29">
      <t>シリョウ</t>
    </rPh>
    <phoneticPr fontId="2"/>
  </si>
  <si>
    <t>←[No.17]公園清掃報償金（R4.10-R.4.3）</t>
    <phoneticPr fontId="2"/>
  </si>
  <si>
    <t>←[No.23]資源回収奨励金(R5.1-3)</t>
    <rPh sb="8" eb="10">
      <t>シゲン</t>
    </rPh>
    <rPh sb="10" eb="12">
      <t>カイシュウ</t>
    </rPh>
    <rPh sb="12" eb="15">
      <t>ショウレイキン</t>
    </rPh>
    <phoneticPr fontId="2"/>
  </si>
  <si>
    <t>←[No.27]現金補充（半纏披露支度金）</t>
    <rPh sb="8" eb="10">
      <t>ゲンキン</t>
    </rPh>
    <rPh sb="10" eb="12">
      <t>ホジュウ</t>
    </rPh>
    <rPh sb="13" eb="15">
      <t>ハンテン</t>
    </rPh>
    <rPh sb="15" eb="17">
      <t>ヒロウ</t>
    </rPh>
    <rPh sb="17" eb="19">
      <t>シタク</t>
    </rPh>
    <rPh sb="19" eb="20">
      <t>キン</t>
    </rPh>
    <phoneticPr fontId="2"/>
  </si>
  <si>
    <t>←[No.34-35]現金補充（小口現金のため）</t>
    <rPh sb="11" eb="13">
      <t>ゲンキン</t>
    </rPh>
    <rPh sb="13" eb="15">
      <t>ホジュウ</t>
    </rPh>
    <rPh sb="16" eb="18">
      <t>コグチ</t>
    </rPh>
    <rPh sb="18" eb="20">
      <t>ゲンキン</t>
    </rPh>
    <phoneticPr fontId="2"/>
  </si>
  <si>
    <t>←[No.36]広報よこすか/県のたより配布手数料</t>
    <phoneticPr fontId="2"/>
  </si>
  <si>
    <t>←[No.47]町内会費　185 世帯分</t>
    <phoneticPr fontId="2"/>
  </si>
  <si>
    <t>←[No.49]現金補充（祭礼支度金のため）</t>
    <rPh sb="8" eb="10">
      <t>ゲンキン</t>
    </rPh>
    <rPh sb="10" eb="12">
      <t>ホジュウ</t>
    </rPh>
    <rPh sb="13" eb="15">
      <t>サイレイ</t>
    </rPh>
    <rPh sb="15" eb="17">
      <t>シタク</t>
    </rPh>
    <rPh sb="17" eb="18">
      <t>キン</t>
    </rPh>
    <phoneticPr fontId="2"/>
  </si>
  <si>
    <t>←[No.51]町内会費　1 世帯分</t>
    <phoneticPr fontId="2"/>
  </si>
  <si>
    <t>←[No.55]現金補充（祭礼支度金のため）</t>
    <rPh sb="8" eb="10">
      <t>ゲンキン</t>
    </rPh>
    <rPh sb="10" eb="12">
      <t>ホジュウ</t>
    </rPh>
    <rPh sb="13" eb="15">
      <t>サイレイ</t>
    </rPh>
    <rPh sb="15" eb="17">
      <t>シタク</t>
    </rPh>
    <rPh sb="17" eb="18">
      <t>キン</t>
    </rPh>
    <phoneticPr fontId="2"/>
  </si>
  <si>
    <t>←[No.57]第８分団 後援会費</t>
    <phoneticPr fontId="2"/>
  </si>
  <si>
    <t>←[No.58]現金補充（会館耐震診断費用）</t>
    <rPh sb="8" eb="10">
      <t>ゲンキン</t>
    </rPh>
    <rPh sb="10" eb="12">
      <t>ホジュウ</t>
    </rPh>
    <phoneticPr fontId="2"/>
  </si>
  <si>
    <t>←[No.67]新半纏披露式典　支度金の返金</t>
    <phoneticPr fontId="2"/>
  </si>
  <si>
    <t>←[No.69]コミュニティ活動推進交付金</t>
    <phoneticPr fontId="2"/>
  </si>
  <si>
    <t>←[No.78]田浦防犯協会 年会費</t>
    <phoneticPr fontId="2"/>
  </si>
  <si>
    <t>←[No.90]資源回収奨励金(R5.4-6)</t>
    <rPh sb="8" eb="10">
      <t>シゲン</t>
    </rPh>
    <rPh sb="10" eb="12">
      <t>カイシュウ</t>
    </rPh>
    <rPh sb="12" eb="15">
      <t>ショウレイキン</t>
    </rPh>
    <phoneticPr fontId="2"/>
  </si>
  <si>
    <t>←[No.102]決算利息</t>
    <rPh sb="9" eb="11">
      <t>ケッサン</t>
    </rPh>
    <rPh sb="11" eb="13">
      <t>リソク</t>
    </rPh>
    <phoneticPr fontId="2"/>
  </si>
  <si>
    <t>←[No.114]会館維持補填費</t>
    <rPh sb="9" eb="11">
      <t>カイカン</t>
    </rPh>
    <rPh sb="11" eb="13">
      <t>イジ</t>
    </rPh>
    <rPh sb="13" eb="15">
      <t>ホテン</t>
    </rPh>
    <rPh sb="15" eb="16">
      <t>ヒ</t>
    </rPh>
    <phoneticPr fontId="2"/>
  </si>
  <si>
    <t>←[No.120]現金補充（健民運動会支度金のため）</t>
    <rPh sb="9" eb="11">
      <t>ゲンキン</t>
    </rPh>
    <rPh sb="11" eb="13">
      <t>ホジュウ</t>
    </rPh>
    <rPh sb="14" eb="15">
      <t>ケン</t>
    </rPh>
    <rPh sb="15" eb="16">
      <t>ミン</t>
    </rPh>
    <rPh sb="16" eb="19">
      <t>ウンドウカイ</t>
    </rPh>
    <rPh sb="19" eb="21">
      <t>シタク</t>
    </rPh>
    <rPh sb="21" eb="22">
      <t>キン</t>
    </rPh>
    <phoneticPr fontId="2"/>
  </si>
  <si>
    <t>←[No.143]公園清掃報償金（R5.4-R.5.9）</t>
    <phoneticPr fontId="2"/>
  </si>
  <si>
    <t>←[No.146]現金補充（芋煮会支度金のため）</t>
    <rPh sb="9" eb="11">
      <t>ゲンキン</t>
    </rPh>
    <rPh sb="11" eb="13">
      <t>ホジュウ</t>
    </rPh>
    <rPh sb="14" eb="17">
      <t>イモニカイ</t>
    </rPh>
    <rPh sb="17" eb="19">
      <t>シタク</t>
    </rPh>
    <rPh sb="19" eb="20">
      <t>キン</t>
    </rPh>
    <phoneticPr fontId="2"/>
  </si>
  <si>
    <t>←[No.149]広報よこすか/県のたより配布手数料</t>
    <phoneticPr fontId="2"/>
  </si>
  <si>
    <t>←[No.148]資源回収奨励金(R5.7-9)</t>
    <rPh sb="9" eb="11">
      <t>シゲン</t>
    </rPh>
    <rPh sb="11" eb="13">
      <t>カイシュウ</t>
    </rPh>
    <rPh sb="13" eb="16">
      <t>ショウレイキン</t>
    </rPh>
    <phoneticPr fontId="2"/>
  </si>
  <si>
    <t>←[No.165]現金補充（防災器材購入費として）</t>
    <rPh sb="9" eb="11">
      <t>ゲンキン</t>
    </rPh>
    <rPh sb="11" eb="13">
      <t>ホジュウ</t>
    </rPh>
    <rPh sb="14" eb="16">
      <t>ボウサイ</t>
    </rPh>
    <rPh sb="16" eb="18">
      <t>キザイ</t>
    </rPh>
    <rPh sb="18" eb="20">
      <t>コウニュウ</t>
    </rPh>
    <rPh sb="20" eb="21">
      <t>ヒ</t>
    </rPh>
    <phoneticPr fontId="2"/>
  </si>
  <si>
    <t>←[No.173]防災機材整備補助金</t>
    <rPh sb="9" eb="11">
      <t>ボウサイ</t>
    </rPh>
    <rPh sb="11" eb="13">
      <t>キザイ</t>
    </rPh>
    <rPh sb="13" eb="15">
      <t>セイビ</t>
    </rPh>
    <rPh sb="15" eb="18">
      <t>ホジョキン</t>
    </rPh>
    <phoneticPr fontId="2"/>
  </si>
  <si>
    <t>←[No.180]会館耐震改修　設計・監理費（２回目）</t>
    <rPh sb="9" eb="11">
      <t>カイカン</t>
    </rPh>
    <rPh sb="11" eb="13">
      <t>タイシン</t>
    </rPh>
    <rPh sb="13" eb="15">
      <t>カイシュウ</t>
    </rPh>
    <rPh sb="16" eb="18">
      <t>セッケイ</t>
    </rPh>
    <rPh sb="19" eb="21">
      <t>カンリ</t>
    </rPh>
    <rPh sb="21" eb="22">
      <t>ヒ</t>
    </rPh>
    <rPh sb="24" eb="26">
      <t>カイメ</t>
    </rPh>
    <phoneticPr fontId="2"/>
  </si>
  <si>
    <t>←[No.135]会館耐震改修　設計・監理費</t>
    <rPh sb="9" eb="11">
      <t>カイカン</t>
    </rPh>
    <rPh sb="11" eb="13">
      <t>タイシン</t>
    </rPh>
    <rPh sb="13" eb="15">
      <t>カイシュウ</t>
    </rPh>
    <rPh sb="16" eb="18">
      <t>セッケイ</t>
    </rPh>
    <rPh sb="19" eb="21">
      <t>カンリ</t>
    </rPh>
    <phoneticPr fontId="2"/>
  </si>
  <si>
    <t>←[No.136]会館耐震改修　設計・監理費振り込み手数料</t>
    <rPh sb="9" eb="11">
      <t>カイカン</t>
    </rPh>
    <rPh sb="11" eb="13">
      <t>タイシン</t>
    </rPh>
    <rPh sb="13" eb="15">
      <t>カイシュウ</t>
    </rPh>
    <rPh sb="16" eb="18">
      <t>セッケイ</t>
    </rPh>
    <rPh sb="19" eb="21">
      <t>カンリ</t>
    </rPh>
    <rPh sb="22" eb="23">
      <t>フ</t>
    </rPh>
    <rPh sb="24" eb="25">
      <t>コ</t>
    </rPh>
    <rPh sb="26" eb="29">
      <t>テスウリョウ</t>
    </rPh>
    <phoneticPr fontId="2"/>
  </si>
  <si>
    <t>←[No.181]会館耐震改修　設計・監理費振り込み手数料</t>
    <rPh sb="9" eb="11">
      <t>カイカン</t>
    </rPh>
    <rPh sb="11" eb="13">
      <t>タイシン</t>
    </rPh>
    <rPh sb="13" eb="15">
      <t>カイシュウ</t>
    </rPh>
    <rPh sb="16" eb="18">
      <t>セッケイ</t>
    </rPh>
    <rPh sb="19" eb="21">
      <t>カンリ</t>
    </rPh>
    <rPh sb="22" eb="23">
      <t>フ</t>
    </rPh>
    <rPh sb="24" eb="25">
      <t>コ</t>
    </rPh>
    <rPh sb="26" eb="29">
      <t>テスウリョウ</t>
    </rPh>
    <phoneticPr fontId="2"/>
  </si>
  <si>
    <t>防災訓練費用ほか</t>
    <rPh sb="0" eb="2">
      <t>ボウサイ</t>
    </rPh>
    <rPh sb="2" eb="4">
      <t>クンレン</t>
    </rPh>
    <rPh sb="4" eb="6">
      <t>ヒヨウ</t>
    </rPh>
    <phoneticPr fontId="2"/>
  </si>
  <si>
    <t>←[No.199]現金補充（防災訓練費用ほか）</t>
    <rPh sb="9" eb="11">
      <t>ゲンキン</t>
    </rPh>
    <rPh sb="11" eb="13">
      <t>ホジュウ</t>
    </rPh>
    <rPh sb="14" eb="16">
      <t>ボウサイ</t>
    </rPh>
    <rPh sb="16" eb="18">
      <t>クンレン</t>
    </rPh>
    <rPh sb="18" eb="20">
      <t>ヒヨウ</t>
    </rPh>
    <phoneticPr fontId="2"/>
  </si>
  <si>
    <t>←[No.224]資源回収奨励金(R5.10-12月)</t>
    <rPh sb="9" eb="11">
      <t>シゲン</t>
    </rPh>
    <rPh sb="11" eb="13">
      <t>カイシュウ</t>
    </rPh>
    <rPh sb="13" eb="16">
      <t>ショウレイキン</t>
    </rPh>
    <phoneticPr fontId="2"/>
  </si>
  <si>
    <t>←[No.232]決算利息</t>
    <rPh sb="9" eb="11">
      <t>ケッサン</t>
    </rPh>
    <rPh sb="11" eb="13">
      <t>リソク</t>
    </rPh>
    <phoneticPr fontId="2"/>
  </si>
  <si>
    <t>Loft</t>
  </si>
  <si>
    <t>少年部への寄付</t>
    <rPh sb="0" eb="3">
      <t>ショウネンブ</t>
    </rPh>
    <rPh sb="5" eb="7">
      <t>キフ</t>
    </rPh>
    <phoneticPr fontId="2"/>
  </si>
  <si>
    <t>新井様</t>
    <rPh sb="0" eb="2">
      <t>アライ</t>
    </rPh>
    <rPh sb="2" eb="3">
      <t>サマ</t>
    </rPh>
    <phoneticPr fontId="2"/>
  </si>
  <si>
    <t>少年部</t>
    <rPh sb="0" eb="3">
      <t>ショウネンブ</t>
    </rPh>
    <phoneticPr fontId="2"/>
  </si>
  <si>
    <t>少年部へ</t>
    <rPh sb="0" eb="3">
      <t>ショウネンブ</t>
    </rPh>
    <phoneticPr fontId="2"/>
  </si>
  <si>
    <t>吉田様</t>
    <rPh sb="0" eb="2">
      <t>ヨシダ</t>
    </rPh>
    <rPh sb="2" eb="3">
      <t>サマ</t>
    </rPh>
    <phoneticPr fontId="2"/>
  </si>
  <si>
    <t>寄附金</t>
  </si>
  <si>
    <t>寄附金</t>
    <phoneticPr fontId="2"/>
  </si>
  <si>
    <t>　寄附金</t>
    <rPh sb="1" eb="4">
      <t>キフキン</t>
    </rPh>
    <phoneticPr fontId="2"/>
  </si>
  <si>
    <t>（現金補充）寄附金</t>
    <rPh sb="1" eb="4">
      <t>ゼンネンドクリコシゲンキン</t>
    </rPh>
    <rPh sb="6" eb="9">
      <t>キフキン</t>
    </rPh>
    <phoneticPr fontId="2"/>
  </si>
  <si>
    <t>リヤカー、ハンド型メガホン</t>
    <phoneticPr fontId="2"/>
  </si>
  <si>
    <t>冷蔵庫、会館座踏み台、会館修繕設計費</t>
    <rPh sb="0" eb="3">
      <t>レイゾウコ</t>
    </rPh>
    <rPh sb="4" eb="6">
      <t>カイカン</t>
    </rPh>
    <rPh sb="6" eb="7">
      <t>ザ</t>
    </rPh>
    <rPh sb="7" eb="8">
      <t>フ</t>
    </rPh>
    <rPh sb="9" eb="10">
      <t>ダイ</t>
    </rPh>
    <rPh sb="11" eb="13">
      <t>カイカン</t>
    </rPh>
    <rPh sb="13" eb="15">
      <t>シュウゼン</t>
    </rPh>
    <rPh sb="15" eb="17">
      <t>セッケイ</t>
    </rPh>
    <rPh sb="17" eb="18">
      <t>ヒ</t>
    </rPh>
    <phoneticPr fontId="2"/>
  </si>
  <si>
    <t>コピー用紙・インク等事務用品ほか</t>
    <rPh sb="9" eb="10">
      <t>トウ</t>
    </rPh>
    <rPh sb="13" eb="14">
      <t>ヒン</t>
    </rPh>
    <phoneticPr fontId="2"/>
  </si>
  <si>
    <t>芋煮会の食材・容器等</t>
    <rPh sb="0" eb="3">
      <t>イモニカイ</t>
    </rPh>
    <rPh sb="4" eb="6">
      <t>ショクザイ</t>
    </rPh>
    <rPh sb="7" eb="9">
      <t>ヨウキ</t>
    </rPh>
    <rPh sb="9" eb="10">
      <t>トウ</t>
    </rPh>
    <phoneticPr fontId="2"/>
  </si>
  <si>
    <t>一般ソフト・健民運動会 お弁当等</t>
    <rPh sb="0" eb="2">
      <t>イッパン</t>
    </rPh>
    <rPh sb="6" eb="8">
      <t>ケンミン</t>
    </rPh>
    <rPh sb="8" eb="11">
      <t>ウンドウカイ</t>
    </rPh>
    <rPh sb="13" eb="15">
      <t>ベントウ</t>
    </rPh>
    <rPh sb="15" eb="16">
      <t>トウ</t>
    </rPh>
    <phoneticPr fontId="2"/>
  </si>
  <si>
    <t>保存食、アイラップ</t>
    <rPh sb="0" eb="3">
      <t>ホゾンショク</t>
    </rPh>
    <phoneticPr fontId="2"/>
  </si>
  <si>
    <t>お赤飯、ご挨拶封筒</t>
    <rPh sb="1" eb="3">
      <t>セキハン</t>
    </rPh>
    <rPh sb="5" eb="7">
      <t>アイサツ</t>
    </rPh>
    <rPh sb="7" eb="9">
      <t>フウトウ</t>
    </rPh>
    <phoneticPr fontId="2"/>
  </si>
  <si>
    <t>クオカード２名分</t>
    <rPh sb="6" eb="7">
      <t>メイ</t>
    </rPh>
    <rPh sb="7" eb="8">
      <t>ブン</t>
    </rPh>
    <phoneticPr fontId="2"/>
  </si>
  <si>
    <t>お茶、芝刈り機替刃、参加賞</t>
    <rPh sb="3" eb="5">
      <t>シバカ</t>
    </rPh>
    <rPh sb="6" eb="7">
      <t>キ</t>
    </rPh>
    <rPh sb="7" eb="9">
      <t>カエバ</t>
    </rPh>
    <rPh sb="10" eb="13">
      <t>サンカショウ</t>
    </rPh>
    <phoneticPr fontId="2"/>
  </si>
  <si>
    <t>ごみネット、結束バンド、お茶</t>
    <rPh sb="13" eb="14">
      <t>チャ</t>
    </rPh>
    <phoneticPr fontId="2"/>
  </si>
  <si>
    <t>自主防災会議、臨時理事会</t>
    <rPh sb="7" eb="9">
      <t>リンジ</t>
    </rPh>
    <rPh sb="9" eb="12">
      <t>リジカイ</t>
    </rPh>
    <phoneticPr fontId="2"/>
  </si>
  <si>
    <t>冷蔵庫処分費、新半纏披露準備</t>
    <rPh sb="0" eb="3">
      <t>レイゾウコ</t>
    </rPh>
    <rPh sb="3" eb="5">
      <t>ショブン</t>
    </rPh>
    <rPh sb="5" eb="6">
      <t>ヒ</t>
    </rPh>
    <rPh sb="7" eb="10">
      <t>シンハンテン</t>
    </rPh>
    <rPh sb="10" eb="12">
      <t>ヒロウ</t>
    </rPh>
    <rPh sb="12" eb="14">
      <t>ジュンビ</t>
    </rPh>
    <phoneticPr fontId="2"/>
  </si>
  <si>
    <t>証</t>
    <rPh sb="0" eb="1">
      <t>アカシ</t>
    </rPh>
    <phoneticPr fontId="2"/>
  </si>
  <si>
    <t>冷凍庫、エアコン</t>
    <rPh sb="0" eb="3">
      <t>レイトウコ</t>
    </rPh>
    <phoneticPr fontId="2"/>
  </si>
  <si>
    <t>防災訓練補助金 97名分</t>
    <rPh sb="0" eb="2">
      <t>ボウサイ</t>
    </rPh>
    <rPh sb="2" eb="4">
      <t>クンレン</t>
    </rPh>
    <rPh sb="4" eb="7">
      <t>ホジョキン</t>
    </rPh>
    <rPh sb="10" eb="11">
      <t>メイ</t>
    </rPh>
    <rPh sb="11" eb="12">
      <t>ブン</t>
    </rPh>
    <phoneticPr fontId="2"/>
  </si>
  <si>
    <t>普通預金（湘南信金）</t>
    <rPh sb="0" eb="2">
      <t>フツウ</t>
    </rPh>
    <rPh sb="2" eb="4">
      <t>ヨキン</t>
    </rPh>
    <rPh sb="5" eb="7">
      <t>ショウナン</t>
    </rPh>
    <rPh sb="7" eb="9">
      <t>シンキン</t>
    </rPh>
    <phoneticPr fontId="2"/>
  </si>
  <si>
    <t>一般会計（会計担当）</t>
    <rPh sb="0" eb="2">
      <t>イッパン</t>
    </rPh>
    <rPh sb="2" eb="4">
      <t>カイケイ</t>
    </rPh>
    <rPh sb="5" eb="7">
      <t>カイケイ</t>
    </rPh>
    <rPh sb="7" eb="9">
      <t>タントウ</t>
    </rPh>
    <phoneticPr fontId="2"/>
  </si>
  <si>
    <t>現金補充</t>
    <rPh sb="0" eb="2">
      <t>ゲンキン</t>
    </rPh>
    <rPh sb="2" eb="4">
      <t>ホジュウ</t>
    </rPh>
    <phoneticPr fontId="2"/>
  </si>
  <si>
    <t>冷凍庫、エアコン代</t>
    <rPh sb="0" eb="3">
      <t>レイトウコ</t>
    </rPh>
    <rPh sb="8" eb="9">
      <t>ダイ</t>
    </rPh>
    <phoneticPr fontId="2"/>
  </si>
  <si>
    <t>会館修繕費用として</t>
    <rPh sb="0" eb="2">
      <t>カイカン</t>
    </rPh>
    <rPh sb="2" eb="4">
      <t>シュウゼン</t>
    </rPh>
    <rPh sb="4" eb="6">
      <t>ヒヨウ</t>
    </rPh>
    <phoneticPr fontId="2"/>
  </si>
  <si>
    <t>会館修繕費用（１回目）</t>
    <rPh sb="0" eb="2">
      <t>カイカン</t>
    </rPh>
    <rPh sb="2" eb="4">
      <t>シュウゼン</t>
    </rPh>
    <rPh sb="4" eb="6">
      <t>ヒヨウ</t>
    </rPh>
    <rPh sb="8" eb="10">
      <t>カイメ</t>
    </rPh>
    <phoneticPr fontId="2"/>
  </si>
  <si>
    <t>小口現金のため</t>
    <rPh sb="0" eb="2">
      <t>コグチ</t>
    </rPh>
    <rPh sb="2" eb="4">
      <t>ゲンキン</t>
    </rPh>
    <phoneticPr fontId="2"/>
  </si>
  <si>
    <t>通帳→（入）会計現金</t>
    <rPh sb="0" eb="2">
      <t>ツウチョウ</t>
    </rPh>
    <rPh sb="4" eb="5">
      <t>イ</t>
    </rPh>
    <phoneticPr fontId="2"/>
  </si>
  <si>
    <t>現金補充</t>
    <phoneticPr fontId="2"/>
  </si>
  <si>
    <t>齋藤</t>
    <rPh sb="0" eb="2">
      <t>サイトウ</t>
    </rPh>
    <phoneticPr fontId="2"/>
  </si>
  <si>
    <t>高島</t>
    <rPh sb="0" eb="2">
      <t>タカシマ</t>
    </rPh>
    <phoneticPr fontId="2"/>
  </si>
  <si>
    <t>会館会計普通預金</t>
    <rPh sb="0" eb="2">
      <t>カイカン</t>
    </rPh>
    <rPh sb="2" eb="4">
      <t>カイケイ</t>
    </rPh>
    <rPh sb="4" eb="6">
      <t>フツウ</t>
    </rPh>
    <rPh sb="6" eb="8">
      <t>ヨキン</t>
    </rPh>
    <phoneticPr fontId="2"/>
  </si>
  <si>
    <t>一般会計定期預金</t>
    <rPh sb="0" eb="2">
      <t>イッパン</t>
    </rPh>
    <rPh sb="2" eb="4">
      <t>カイケイ</t>
    </rPh>
    <rPh sb="4" eb="6">
      <t>テイキ</t>
    </rPh>
    <rPh sb="6" eb="8">
      <t>ヨキン</t>
    </rPh>
    <phoneticPr fontId="2"/>
  </si>
  <si>
    <t>会館会計定期預金</t>
    <rPh sb="0" eb="2">
      <t>カイカン</t>
    </rPh>
    <rPh sb="2" eb="4">
      <t>カイケイ</t>
    </rPh>
    <rPh sb="4" eb="6">
      <t>テイキ</t>
    </rPh>
    <rPh sb="6" eb="8">
      <t>ヨキン</t>
    </rPh>
    <phoneticPr fontId="2"/>
  </si>
  <si>
    <t>小口現金</t>
    <rPh sb="0" eb="2">
      <t>コグチ</t>
    </rPh>
    <rPh sb="2" eb="4">
      <t>ゲンキン</t>
    </rPh>
    <phoneticPr fontId="2"/>
  </si>
  <si>
    <t>◆R６年度　資源回収奨励金</t>
    <rPh sb="3" eb="5">
      <t xml:space="preserve">ネンド ウチワケ </t>
    </rPh>
    <phoneticPr fontId="2"/>
  </si>
  <si>
    <t>その他補助金（防訓）</t>
  </si>
  <si>
    <t>船越学区体育振興会</t>
    <rPh sb="0" eb="2">
      <t>フナコシ</t>
    </rPh>
    <rPh sb="2" eb="4">
      <t>ガック</t>
    </rPh>
    <phoneticPr fontId="2"/>
  </si>
  <si>
    <t>体育振興会分担金(187世帯×120円)</t>
    <rPh sb="0" eb="2">
      <t>タイイク</t>
    </rPh>
    <rPh sb="2" eb="5">
      <t>シンコウカイ</t>
    </rPh>
    <rPh sb="5" eb="8">
      <t>ブンタンキン</t>
    </rPh>
    <rPh sb="12" eb="14">
      <t>セタイ</t>
    </rPh>
    <rPh sb="18" eb="19">
      <t>エン</t>
    </rPh>
    <phoneticPr fontId="2"/>
  </si>
  <si>
    <t>資源回収奨励金(R6.1-3)</t>
    <rPh sb="0" eb="2">
      <t>シゲン</t>
    </rPh>
    <rPh sb="2" eb="4">
      <t>カイシュウ</t>
    </rPh>
    <rPh sb="4" eb="7">
      <t>ショウレイキン</t>
    </rPh>
    <phoneticPr fontId="2"/>
  </si>
  <si>
    <t>会館耐震改修　振込手数料</t>
    <rPh sb="0" eb="2">
      <t>カイカン</t>
    </rPh>
    <rPh sb="2" eb="4">
      <t>タイシン</t>
    </rPh>
    <rPh sb="4" eb="6">
      <t>カイシュウ</t>
    </rPh>
    <rPh sb="7" eb="9">
      <t>フリコミ</t>
    </rPh>
    <rPh sb="9" eb="12">
      <t>テスウリョウ</t>
    </rPh>
    <phoneticPr fontId="2"/>
  </si>
  <si>
    <t>紺野建設</t>
    <rPh sb="0" eb="2">
      <t>コンノ</t>
    </rPh>
    <rPh sb="2" eb="4">
      <t>ケンセツ</t>
    </rPh>
    <phoneticPr fontId="2"/>
  </si>
  <si>
    <t>通知預金</t>
    <rPh sb="0" eb="2">
      <t>ツウチ</t>
    </rPh>
    <rPh sb="2" eb="4">
      <t>ヨキン</t>
    </rPh>
    <phoneticPr fontId="2"/>
  </si>
  <si>
    <t>町内会費　181 世帯分</t>
    <rPh sb="0" eb="4">
      <t>チョウナイカイヒ</t>
    </rPh>
    <rPh sb="9" eb="11">
      <t>セタイ</t>
    </rPh>
    <rPh sb="11" eb="12">
      <t xml:space="preserve">ブン </t>
    </rPh>
    <phoneticPr fontId="2"/>
  </si>
  <si>
    <t>会館修繕費用（１回目）振込手数料</t>
    <rPh sb="0" eb="2">
      <t>カイカン</t>
    </rPh>
    <rPh sb="2" eb="4">
      <t>シュウゼン</t>
    </rPh>
    <rPh sb="4" eb="6">
      <t>ヒヨウ</t>
    </rPh>
    <rPh sb="8" eb="10">
      <t>カイメ</t>
    </rPh>
    <phoneticPr fontId="2"/>
  </si>
  <si>
    <t>会館修繕費用（２回目）</t>
    <rPh sb="0" eb="2">
      <t>カイカン</t>
    </rPh>
    <rPh sb="2" eb="4">
      <t>シュウゼン</t>
    </rPh>
    <rPh sb="4" eb="6">
      <t>ヒヨウ</t>
    </rPh>
    <rPh sb="8" eb="10">
      <t>カイメ</t>
    </rPh>
    <phoneticPr fontId="2"/>
  </si>
  <si>
    <t>会館修繕費用（２回目）振込手数料</t>
    <rPh sb="0" eb="2">
      <t>カイカン</t>
    </rPh>
    <rPh sb="2" eb="4">
      <t>シュウゼン</t>
    </rPh>
    <rPh sb="4" eb="6">
      <t>ヒヨウ</t>
    </rPh>
    <rPh sb="8" eb="10">
      <t>カイメ</t>
    </rPh>
    <phoneticPr fontId="2"/>
  </si>
  <si>
    <t>クラフト封筒</t>
    <rPh sb="4" eb="6">
      <t>フウトウ</t>
    </rPh>
    <phoneticPr fontId="2"/>
  </si>
  <si>
    <t>会館清掃作業　お弁当500円×30個</t>
    <rPh sb="0" eb="2">
      <t>カイカン</t>
    </rPh>
    <rPh sb="2" eb="4">
      <t>セイソウ</t>
    </rPh>
    <rPh sb="4" eb="6">
      <t>サギョウ</t>
    </rPh>
    <rPh sb="8" eb="10">
      <t>ベントウ</t>
    </rPh>
    <rPh sb="13" eb="14">
      <t>エン</t>
    </rPh>
    <rPh sb="17" eb="18">
      <t>コ</t>
    </rPh>
    <phoneticPr fontId="2"/>
  </si>
  <si>
    <t>オックス（有）田浦中央食品</t>
    <rPh sb="5" eb="6">
      <t>ユウ</t>
    </rPh>
    <rPh sb="7" eb="9">
      <t>タウラ</t>
    </rPh>
    <rPh sb="9" eb="11">
      <t>チュウオウ</t>
    </rPh>
    <rPh sb="11" eb="13">
      <t>ショクヒン</t>
    </rPh>
    <phoneticPr fontId="2"/>
  </si>
  <si>
    <t>祭礼からの借用</t>
    <rPh sb="0" eb="2">
      <t>サイレイ</t>
    </rPh>
    <rPh sb="5" eb="7">
      <t>シャクヨウ</t>
    </rPh>
    <phoneticPr fontId="2"/>
  </si>
  <si>
    <t>町内会費　2区5班 佐々木さん</t>
    <rPh sb="0" eb="4">
      <t>チョウナイカイヒ</t>
    </rPh>
    <rPh sb="6" eb="7">
      <t>ク</t>
    </rPh>
    <rPh sb="8" eb="9">
      <t>ハン</t>
    </rPh>
    <rPh sb="10" eb="13">
      <t>ササキ</t>
    </rPh>
    <phoneticPr fontId="2"/>
  </si>
  <si>
    <t>町内会費　1区1班 新井さん</t>
    <rPh sb="0" eb="4">
      <t>チョウナイカイヒ</t>
    </rPh>
    <rPh sb="6" eb="7">
      <t>ク</t>
    </rPh>
    <rPh sb="8" eb="9">
      <t>ハン</t>
    </rPh>
    <rPh sb="10" eb="12">
      <t>アライ</t>
    </rPh>
    <phoneticPr fontId="2"/>
  </si>
  <si>
    <t>町内会費　2区5班 峯田工業</t>
    <rPh sb="0" eb="4">
      <t>チョウナイカイヒ</t>
    </rPh>
    <rPh sb="6" eb="7">
      <t>ク</t>
    </rPh>
    <rPh sb="8" eb="9">
      <t>ハン</t>
    </rPh>
    <rPh sb="10" eb="12">
      <t>ミネタ</t>
    </rPh>
    <rPh sb="12" eb="14">
      <t>コウギョウ</t>
    </rPh>
    <phoneticPr fontId="2"/>
  </si>
  <si>
    <t>町内会費　2区7班 小原さん</t>
    <rPh sb="0" eb="4">
      <t>チョウナイカイヒ</t>
    </rPh>
    <rPh sb="6" eb="7">
      <t>ク</t>
    </rPh>
    <rPh sb="8" eb="9">
      <t>ハン</t>
    </rPh>
    <rPh sb="10" eb="12">
      <t>オハラ</t>
    </rPh>
    <phoneticPr fontId="2"/>
  </si>
  <si>
    <t>会館修繕費用（３回目）</t>
    <rPh sb="0" eb="2">
      <t>カイカン</t>
    </rPh>
    <rPh sb="2" eb="4">
      <t>シュウゼン</t>
    </rPh>
    <rPh sb="4" eb="6">
      <t>ヒヨウ</t>
    </rPh>
    <rPh sb="8" eb="10">
      <t>カイメ</t>
    </rPh>
    <phoneticPr fontId="2"/>
  </si>
  <si>
    <t>会館修繕費用（３回目）振込手数料</t>
    <rPh sb="0" eb="2">
      <t>カイカン</t>
    </rPh>
    <rPh sb="2" eb="4">
      <t>シュウゼン</t>
    </rPh>
    <rPh sb="4" eb="6">
      <t>ヒヨウ</t>
    </rPh>
    <rPh sb="8" eb="10">
      <t>カイメ</t>
    </rPh>
    <phoneticPr fontId="2"/>
  </si>
  <si>
    <t>耐震改修契約印紙代</t>
    <rPh sb="0" eb="4">
      <t>タイシンカイシュウ</t>
    </rPh>
    <rPh sb="4" eb="6">
      <t>ケイヤク</t>
    </rPh>
    <rPh sb="6" eb="9">
      <t>インシダイ</t>
    </rPh>
    <phoneticPr fontId="2"/>
  </si>
  <si>
    <t>田浦行政センター</t>
    <rPh sb="0" eb="2">
      <t>タウラ</t>
    </rPh>
    <rPh sb="2" eb="4">
      <t>ギョウセイ</t>
    </rPh>
    <phoneticPr fontId="2"/>
  </si>
  <si>
    <t>湘南信金保証人用（会館改修費借入）</t>
    <rPh sb="0" eb="4">
      <t>ショウナンシンキン</t>
    </rPh>
    <rPh sb="4" eb="8">
      <t>ホショウニンヨウ</t>
    </rPh>
    <rPh sb="9" eb="11">
      <t>カイカン</t>
    </rPh>
    <rPh sb="11" eb="13">
      <t>カイシュウ</t>
    </rPh>
    <rPh sb="13" eb="14">
      <t>ヒ</t>
    </rPh>
    <rPh sb="14" eb="16">
      <t>カリイレ</t>
    </rPh>
    <phoneticPr fontId="2"/>
  </si>
  <si>
    <t>会長、副会長名刺代</t>
    <rPh sb="0" eb="2">
      <t>カイチョウ</t>
    </rPh>
    <rPh sb="3" eb="4">
      <t>フク</t>
    </rPh>
    <rPh sb="4" eb="6">
      <t>カイチョウ</t>
    </rPh>
    <rPh sb="6" eb="8">
      <t>メイシ</t>
    </rPh>
    <rPh sb="8" eb="9">
      <t>ダイ</t>
    </rPh>
    <phoneticPr fontId="2"/>
  </si>
  <si>
    <t>はんこ家一番</t>
    <rPh sb="3" eb="4">
      <t>イエ</t>
    </rPh>
    <rPh sb="4" eb="6">
      <t>イチバン</t>
    </rPh>
    <phoneticPr fontId="2"/>
  </si>
  <si>
    <t>松村、爲廣の名刺　各100枚</t>
    <rPh sb="0" eb="2">
      <t>マツムラ</t>
    </rPh>
    <rPh sb="3" eb="5">
      <t>タメヒロ</t>
    </rPh>
    <rPh sb="6" eb="8">
      <t>メイシ</t>
    </rPh>
    <rPh sb="9" eb="10">
      <t>カク</t>
    </rPh>
    <rPh sb="13" eb="14">
      <t>マイ</t>
    </rPh>
    <phoneticPr fontId="2"/>
  </si>
  <si>
    <t>京急電鉄</t>
    <rPh sb="0" eb="2">
      <t>ケイキュウ</t>
    </rPh>
    <rPh sb="2" eb="4">
      <t>デンテツ</t>
    </rPh>
    <phoneticPr fontId="2"/>
  </si>
  <si>
    <t>京急田浦-横須賀中央往復２回</t>
    <rPh sb="0" eb="2">
      <t>ケイキュウ</t>
    </rPh>
    <rPh sb="2" eb="4">
      <t>タウラ</t>
    </rPh>
    <rPh sb="5" eb="8">
      <t>ヨコスカ</t>
    </rPh>
    <rPh sb="8" eb="10">
      <t>チュウオウ</t>
    </rPh>
    <rPh sb="10" eb="12">
      <t>オウフク</t>
    </rPh>
    <rPh sb="13" eb="14">
      <t>カイ</t>
    </rPh>
    <phoneticPr fontId="2"/>
  </si>
  <si>
    <t>諸団体顔合わせ</t>
    <rPh sb="0" eb="3">
      <t>ショダンタイ</t>
    </rPh>
    <rPh sb="3" eb="5">
      <t>カオア</t>
    </rPh>
    <phoneticPr fontId="2"/>
  </si>
  <si>
    <t>田浦観光協会 会費（R5年度分）</t>
    <rPh sb="0" eb="2">
      <t>タウラ</t>
    </rPh>
    <rPh sb="2" eb="4">
      <t>カンコウ</t>
    </rPh>
    <rPh sb="4" eb="6">
      <t>キョウカイ</t>
    </rPh>
    <rPh sb="7" eb="9">
      <t>カイヒ</t>
    </rPh>
    <rPh sb="12" eb="15">
      <t>ネンドブン</t>
    </rPh>
    <phoneticPr fontId="2"/>
  </si>
  <si>
    <t>R5年度支払い漏れのため</t>
    <rPh sb="2" eb="4">
      <t>ネンド</t>
    </rPh>
    <rPh sb="4" eb="6">
      <t>シハラ</t>
    </rPh>
    <rPh sb="7" eb="8">
      <t>モ</t>
    </rPh>
    <phoneticPr fontId="2"/>
  </si>
  <si>
    <t>粟飯原、松川　理事退任懇親会</t>
    <rPh sb="0" eb="3">
      <t>アワイハラ</t>
    </rPh>
    <rPh sb="4" eb="6">
      <t>マツカワ</t>
    </rPh>
    <rPh sb="7" eb="11">
      <t>リジタイニン</t>
    </rPh>
    <rPh sb="11" eb="14">
      <t>コンシンカイ</t>
    </rPh>
    <phoneticPr fontId="2"/>
  </si>
  <si>
    <t>中華飯店　成都</t>
    <rPh sb="0" eb="2">
      <t>チュウカ</t>
    </rPh>
    <rPh sb="2" eb="4">
      <t>ハンテン</t>
    </rPh>
    <rPh sb="5" eb="7">
      <t>セイト</t>
    </rPh>
    <phoneticPr fontId="2"/>
  </si>
  <si>
    <t>会長、副会長、会計理事参加</t>
    <rPh sb="0" eb="2">
      <t>カイチョウ</t>
    </rPh>
    <rPh sb="3" eb="4">
      <t>フク</t>
    </rPh>
    <rPh sb="4" eb="6">
      <t>カイチョウ</t>
    </rPh>
    <rPh sb="7" eb="9">
      <t>カイケイ</t>
    </rPh>
    <rPh sb="9" eb="11">
      <t>リジ</t>
    </rPh>
    <rPh sb="11" eb="13">
      <t>サンカ</t>
    </rPh>
    <phoneticPr fontId="2"/>
  </si>
  <si>
    <t>船越連合町内会 分担金(187世帯)</t>
    <rPh sb="0" eb="2">
      <t>フナコシ</t>
    </rPh>
    <rPh sb="2" eb="4">
      <t>レンゴウ</t>
    </rPh>
    <rPh sb="4" eb="6">
      <t>チョウナイ</t>
    </rPh>
    <rPh sb="6" eb="7">
      <t>カイ</t>
    </rPh>
    <rPh sb="8" eb="11">
      <t>ブンタンキン</t>
    </rPh>
    <rPh sb="15" eb="17">
      <t>セタイ</t>
    </rPh>
    <phoneticPr fontId="2"/>
  </si>
  <si>
    <t>187世帯x30円</t>
    <rPh sb="8" eb="9">
      <t>エン</t>
    </rPh>
    <phoneticPr fontId="2"/>
  </si>
  <si>
    <t>焼酎・日本酒</t>
    <rPh sb="0" eb="2">
      <t>ショウチュウ</t>
    </rPh>
    <rPh sb="3" eb="6">
      <t>ニホンシュ</t>
    </rPh>
    <phoneticPr fontId="2"/>
  </si>
  <si>
    <t>皆ヶ作町内会</t>
    <rPh sb="0" eb="3">
      <t>カイガサク</t>
    </rPh>
    <rPh sb="3" eb="6">
      <t>チョウナイカイ</t>
    </rPh>
    <phoneticPr fontId="2"/>
  </si>
  <si>
    <t>お囃子稽古場の借用お礼：皆ヶ作町内会</t>
    <rPh sb="1" eb="3">
      <t>ハヤシ</t>
    </rPh>
    <rPh sb="3" eb="5">
      <t>ケイコ</t>
    </rPh>
    <rPh sb="5" eb="6">
      <t>バ</t>
    </rPh>
    <rPh sb="7" eb="9">
      <t>シャクヨウ</t>
    </rPh>
    <rPh sb="10" eb="11">
      <t>レイ</t>
    </rPh>
    <phoneticPr fontId="2"/>
  </si>
  <si>
    <t>スパーク浦郷店</t>
    <rPh sb="4" eb="7">
      <t>ウラゴウテン</t>
    </rPh>
    <phoneticPr fontId="2"/>
  </si>
  <si>
    <t>皆ヶ作神輿修繕祝賀会(3名出席）</t>
    <rPh sb="0" eb="3">
      <t>カイガサク</t>
    </rPh>
    <rPh sb="3" eb="5">
      <t>ミコシ</t>
    </rPh>
    <rPh sb="5" eb="7">
      <t>シュウゼン</t>
    </rPh>
    <rPh sb="7" eb="10">
      <t>シュクガカイ</t>
    </rPh>
    <rPh sb="12" eb="13">
      <t>メイ</t>
    </rPh>
    <rPh sb="13" eb="15">
      <t>シュッセキ</t>
    </rPh>
    <phoneticPr fontId="2"/>
  </si>
  <si>
    <t>5,000円x3名</t>
    <rPh sb="5" eb="6">
      <t>エン</t>
    </rPh>
    <rPh sb="8" eb="9">
      <t>メイ</t>
    </rPh>
    <phoneticPr fontId="2"/>
  </si>
  <si>
    <t>会館工事打合せ（コミュニティ支援課）</t>
    <rPh sb="0" eb="2">
      <t>カイカン</t>
    </rPh>
    <rPh sb="2" eb="4">
      <t>コウジ</t>
    </rPh>
    <rPh sb="4" eb="6">
      <t>ウチアワ</t>
    </rPh>
    <rPh sb="14" eb="17">
      <t>シエンカ</t>
    </rPh>
    <phoneticPr fontId="2"/>
  </si>
  <si>
    <t>3/22交通費精算（田浦-中央）往復3名</t>
    <rPh sb="4" eb="7">
      <t>コウツウヒ</t>
    </rPh>
    <rPh sb="7" eb="9">
      <t>セイサン</t>
    </rPh>
    <rPh sb="10" eb="12">
      <t>タウラ</t>
    </rPh>
    <rPh sb="13" eb="15">
      <t>チュウオウ</t>
    </rPh>
    <rPh sb="16" eb="18">
      <t>オウフク</t>
    </rPh>
    <rPh sb="19" eb="20">
      <t>メイ</t>
    </rPh>
    <phoneticPr fontId="2"/>
  </si>
  <si>
    <t>A4ラミネートフィルム100枚</t>
    <rPh sb="14" eb="15">
      <t>マイ</t>
    </rPh>
    <phoneticPr fontId="2"/>
  </si>
  <si>
    <t>4/5交通費精算（田浦-中央）往復1名</t>
    <rPh sb="3" eb="6">
      <t>コウツウヒ</t>
    </rPh>
    <rPh sb="6" eb="8">
      <t>セイサン</t>
    </rPh>
    <rPh sb="9" eb="11">
      <t>タウラ</t>
    </rPh>
    <rPh sb="12" eb="14">
      <t>チュウオウ</t>
    </rPh>
    <rPh sb="15" eb="17">
      <t>オウフク</t>
    </rPh>
    <rPh sb="18" eb="19">
      <t>メイ</t>
    </rPh>
    <phoneticPr fontId="2"/>
  </si>
  <si>
    <t>純正インクカートリッジ(BC3 45XL)</t>
    <rPh sb="0" eb="2">
      <t>ジュンセイ</t>
    </rPh>
    <phoneticPr fontId="2"/>
  </si>
  <si>
    <t>A3コピー用紙500枚</t>
    <rPh sb="5" eb="7">
      <t>ヨウシ</t>
    </rPh>
    <rPh sb="10" eb="11">
      <t>マイ</t>
    </rPh>
    <phoneticPr fontId="2"/>
  </si>
  <si>
    <t>A4コピー用紙500枚</t>
    <rPh sb="5" eb="7">
      <t>ヨウシ</t>
    </rPh>
    <rPh sb="10" eb="11">
      <t>マイ</t>
    </rPh>
    <phoneticPr fontId="2"/>
  </si>
  <si>
    <t>B4コピー代 8枚</t>
    <rPh sb="5" eb="6">
      <t>ダイ</t>
    </rPh>
    <rPh sb="8" eb="9">
      <t>マイ</t>
    </rPh>
    <phoneticPr fontId="2"/>
  </si>
  <si>
    <t>議案書のコピー</t>
    <rPh sb="0" eb="3">
      <t>ギアンショ</t>
    </rPh>
    <phoneticPr fontId="2"/>
  </si>
  <si>
    <t>交通費（京急田浦ー追浜）往復2名</t>
    <rPh sb="0" eb="3">
      <t>コウツウヒ</t>
    </rPh>
    <rPh sb="4" eb="6">
      <t>ケイキュウ</t>
    </rPh>
    <rPh sb="6" eb="8">
      <t>タウラ</t>
    </rPh>
    <rPh sb="9" eb="11">
      <t>オッパマ</t>
    </rPh>
    <rPh sb="12" eb="14">
      <t>オウフク</t>
    </rPh>
    <rPh sb="15" eb="16">
      <t>メイ</t>
    </rPh>
    <phoneticPr fontId="2"/>
  </si>
  <si>
    <t>齋藤、高島、議案書のコピー</t>
    <rPh sb="0" eb="2">
      <t>サイトウ</t>
    </rPh>
    <rPh sb="3" eb="5">
      <t>タカシマ</t>
    </rPh>
    <rPh sb="6" eb="9">
      <t>ギアンショ</t>
    </rPh>
    <phoneticPr fontId="2"/>
  </si>
  <si>
    <t>追浜行政センター</t>
    <rPh sb="0" eb="2">
      <t>オッパマ</t>
    </rPh>
    <rPh sb="2" eb="4">
      <t>ギョウセイ</t>
    </rPh>
    <phoneticPr fontId="2"/>
  </si>
  <si>
    <t>印刷機使用料</t>
    <rPh sb="0" eb="3">
      <t>インサツキ</t>
    </rPh>
    <rPh sb="3" eb="6">
      <t>シヨウリョウ</t>
    </rPh>
    <phoneticPr fontId="2"/>
  </si>
  <si>
    <t>4/25交通費精算（田浦-中央）往復3名</t>
    <rPh sb="4" eb="7">
      <t>コウツウヒ</t>
    </rPh>
    <rPh sb="7" eb="9">
      <t>セイサン</t>
    </rPh>
    <rPh sb="10" eb="12">
      <t>タウラ</t>
    </rPh>
    <rPh sb="13" eb="15">
      <t>チュウオウ</t>
    </rPh>
    <rPh sb="16" eb="18">
      <t>オウフク</t>
    </rPh>
    <rPh sb="19" eb="20">
      <t>メイ</t>
    </rPh>
    <phoneticPr fontId="2"/>
  </si>
  <si>
    <t>おーいお茶 48本</t>
    <rPh sb="4" eb="5">
      <t>チャ</t>
    </rPh>
    <rPh sb="8" eb="9">
      <t>ホン</t>
    </rPh>
    <phoneticPr fontId="2"/>
  </si>
  <si>
    <t>5/12ソフトボール大会弁当</t>
    <rPh sb="10" eb="12">
      <t>タイカイ</t>
    </rPh>
    <rPh sb="12" eb="14">
      <t>ベントウ</t>
    </rPh>
    <phoneticPr fontId="2"/>
  </si>
  <si>
    <t>高橋クラ酒店</t>
    <rPh sb="0" eb="2">
      <t>タカハシ</t>
    </rPh>
    <rPh sb="4" eb="6">
      <t>サケテン</t>
    </rPh>
    <phoneticPr fontId="2"/>
  </si>
  <si>
    <t>おーいお茶 24本</t>
    <rPh sb="4" eb="5">
      <t>チャ</t>
    </rPh>
    <rPh sb="8" eb="9">
      <t>ホン</t>
    </rPh>
    <phoneticPr fontId="2"/>
  </si>
  <si>
    <t>キャノンプリンタインク（カラー、黒）</t>
    <rPh sb="16" eb="17">
      <t>クロ</t>
    </rPh>
    <phoneticPr fontId="2"/>
  </si>
  <si>
    <t>6/9ソフトボール大会弁当</t>
    <rPh sb="9" eb="11">
      <t>タイカイ</t>
    </rPh>
    <rPh sb="11" eb="13">
      <t>ベントウ</t>
    </rPh>
    <phoneticPr fontId="2"/>
  </si>
  <si>
    <t>6/19交通費精算（田浦-中央）往復3名</t>
    <rPh sb="4" eb="7">
      <t>コウツウヒ</t>
    </rPh>
    <rPh sb="7" eb="9">
      <t>セイサン</t>
    </rPh>
    <rPh sb="10" eb="12">
      <t>タウラ</t>
    </rPh>
    <rPh sb="13" eb="15">
      <t>チュウオウ</t>
    </rPh>
    <rPh sb="16" eb="18">
      <t>オウフク</t>
    </rPh>
    <rPh sb="19" eb="20">
      <t>メイ</t>
    </rPh>
    <phoneticPr fontId="2"/>
  </si>
  <si>
    <t>ブラウン管テレビリサイクル料</t>
    <rPh sb="4" eb="5">
      <t>カン</t>
    </rPh>
    <rPh sb="13" eb="14">
      <t>リョウ</t>
    </rPh>
    <phoneticPr fontId="2"/>
  </si>
  <si>
    <t>家電リサイクルセンター</t>
    <rPh sb="0" eb="2">
      <t>カデン</t>
    </rPh>
    <phoneticPr fontId="2"/>
  </si>
  <si>
    <t>会館大型ゴミ処理代</t>
    <rPh sb="0" eb="2">
      <t>カイカン</t>
    </rPh>
    <rPh sb="2" eb="4">
      <t>オオガタ</t>
    </rPh>
    <rPh sb="6" eb="9">
      <t>ショリダイ</t>
    </rPh>
    <phoneticPr fontId="2"/>
  </si>
  <si>
    <t>横須賀ごみ処理施設</t>
    <rPh sb="0" eb="3">
      <t>ヨコスカ</t>
    </rPh>
    <rPh sb="5" eb="7">
      <t>ショリ</t>
    </rPh>
    <rPh sb="7" eb="9">
      <t>シセツ</t>
    </rPh>
    <phoneticPr fontId="2"/>
  </si>
  <si>
    <t>合鍵12個</t>
    <rPh sb="0" eb="2">
      <t>アイカギ</t>
    </rPh>
    <rPh sb="4" eb="5">
      <t>コ</t>
    </rPh>
    <phoneticPr fontId="2"/>
  </si>
  <si>
    <t>びくと</t>
    <phoneticPr fontId="2"/>
  </si>
  <si>
    <t>避難梯子</t>
    <rPh sb="0" eb="2">
      <t>ヒナン</t>
    </rPh>
    <rPh sb="2" eb="4">
      <t>ハシゴ</t>
    </rPh>
    <phoneticPr fontId="2"/>
  </si>
  <si>
    <t>（株）インターロジテック</t>
    <rPh sb="0" eb="3">
      <t>カブ</t>
    </rPh>
    <phoneticPr fontId="2"/>
  </si>
  <si>
    <t>中根佳江</t>
    <rPh sb="0" eb="2">
      <t>ナカネ</t>
    </rPh>
    <rPh sb="2" eb="4">
      <t>ヨシエ</t>
    </rPh>
    <phoneticPr fontId="2"/>
  </si>
  <si>
    <t>会館工事時の倉庫代2万円x4か月</t>
    <rPh sb="0" eb="2">
      <t>カイカン</t>
    </rPh>
    <rPh sb="2" eb="4">
      <t>コウジ</t>
    </rPh>
    <rPh sb="4" eb="5">
      <t>ジ</t>
    </rPh>
    <rPh sb="6" eb="8">
      <t>ソウコ</t>
    </rPh>
    <rPh sb="8" eb="9">
      <t>ダイ</t>
    </rPh>
    <rPh sb="10" eb="11">
      <t>マン</t>
    </rPh>
    <rPh sb="11" eb="12">
      <t>エン</t>
    </rPh>
    <rPh sb="15" eb="16">
      <t>ゲツ</t>
    </rPh>
    <phoneticPr fontId="2"/>
  </si>
  <si>
    <t>会館改修補助金</t>
    <rPh sb="0" eb="2">
      <t>カイカン</t>
    </rPh>
    <rPh sb="2" eb="4">
      <t>カイシュウ</t>
    </rPh>
    <rPh sb="4" eb="7">
      <t>ホジョキン</t>
    </rPh>
    <phoneticPr fontId="2"/>
  </si>
  <si>
    <t>湘南信金</t>
    <rPh sb="0" eb="4">
      <t>ショウナンシンキン</t>
    </rPh>
    <phoneticPr fontId="2"/>
  </si>
  <si>
    <t>5/7,16名刺発注・引取り　交通費精算</t>
    <rPh sb="6" eb="8">
      <t>メイシ</t>
    </rPh>
    <rPh sb="8" eb="10">
      <t>ハッチュウ</t>
    </rPh>
    <rPh sb="11" eb="13">
      <t>ヒキト</t>
    </rPh>
    <rPh sb="15" eb="18">
      <t>コウツウヒ</t>
    </rPh>
    <rPh sb="18" eb="20">
      <t>セイサン</t>
    </rPh>
    <phoneticPr fontId="2"/>
  </si>
  <si>
    <t>5/24名刺発注,6/4引取り交通費精算</t>
    <rPh sb="12" eb="14">
      <t>ヒキト</t>
    </rPh>
    <rPh sb="15" eb="18">
      <t>コウツウヒ</t>
    </rPh>
    <rPh sb="18" eb="20">
      <t>セイサン</t>
    </rPh>
    <phoneticPr fontId="2"/>
  </si>
  <si>
    <t>借入金300万-諸費用44,281</t>
    <rPh sb="0" eb="3">
      <t>カリイレキン</t>
    </rPh>
    <rPh sb="6" eb="7">
      <t>マン</t>
    </rPh>
    <rPh sb="8" eb="9">
      <t>ショ</t>
    </rPh>
    <rPh sb="9" eb="11">
      <t>ヒヨウ</t>
    </rPh>
    <phoneticPr fontId="2"/>
  </si>
  <si>
    <t>会館修繕費用（４回目テント工事費）</t>
    <rPh sb="0" eb="2">
      <t>カイカン</t>
    </rPh>
    <rPh sb="2" eb="4">
      <t>シュウゼン</t>
    </rPh>
    <rPh sb="4" eb="6">
      <t>ヒヨウ</t>
    </rPh>
    <rPh sb="8" eb="10">
      <t>カイメ</t>
    </rPh>
    <rPh sb="13" eb="15">
      <t>コウジ</t>
    </rPh>
    <rPh sb="15" eb="16">
      <t>ヒ</t>
    </rPh>
    <phoneticPr fontId="2"/>
  </si>
  <si>
    <t>会館修繕費用（４回目）振込手数料</t>
    <rPh sb="0" eb="2">
      <t>カイカン</t>
    </rPh>
    <rPh sb="2" eb="4">
      <t>シュウゼン</t>
    </rPh>
    <rPh sb="4" eb="6">
      <t>ヒヨウ</t>
    </rPh>
    <rPh sb="8" eb="10">
      <t>カイメ</t>
    </rPh>
    <phoneticPr fontId="2"/>
  </si>
  <si>
    <t>会館修繕費用（５回目神輿小屋解体）</t>
    <rPh sb="0" eb="2">
      <t>カイカン</t>
    </rPh>
    <rPh sb="2" eb="4">
      <t>シュウゼン</t>
    </rPh>
    <rPh sb="4" eb="6">
      <t>ヒヨウ</t>
    </rPh>
    <rPh sb="8" eb="10">
      <t>カイメ</t>
    </rPh>
    <rPh sb="10" eb="12">
      <t>ミコシ</t>
    </rPh>
    <rPh sb="12" eb="14">
      <t>ゴヤ</t>
    </rPh>
    <rPh sb="14" eb="16">
      <t>カイタイ</t>
    </rPh>
    <phoneticPr fontId="2"/>
  </si>
  <si>
    <t>会館修繕費用として※補助金対象外</t>
    <rPh sb="0" eb="2">
      <t>カイカン</t>
    </rPh>
    <rPh sb="2" eb="4">
      <t>シュウゼン</t>
    </rPh>
    <rPh sb="4" eb="6">
      <t>ヒヨウ</t>
    </rPh>
    <rPh sb="10" eb="13">
      <t>ホジョキン</t>
    </rPh>
    <rPh sb="13" eb="16">
      <t>タイショウガイ</t>
    </rPh>
    <phoneticPr fontId="2"/>
  </si>
  <si>
    <t>利息差額返金</t>
    <rPh sb="0" eb="2">
      <t>リソク</t>
    </rPh>
    <rPh sb="2" eb="4">
      <t>サガク</t>
    </rPh>
    <rPh sb="4" eb="6">
      <t>ヘンキン</t>
    </rPh>
    <phoneticPr fontId="2"/>
  </si>
  <si>
    <t>祭礼会計へ40万円返金</t>
    <rPh sb="0" eb="2">
      <t>サイレイ</t>
    </rPh>
    <rPh sb="2" eb="4">
      <t>カイケイ</t>
    </rPh>
    <rPh sb="7" eb="9">
      <t>マンエン</t>
    </rPh>
    <rPh sb="9" eb="11">
      <t>ヘンキン</t>
    </rPh>
    <phoneticPr fontId="2"/>
  </si>
  <si>
    <t>お知らせの紙が無い</t>
    <rPh sb="1" eb="2">
      <t>シ</t>
    </rPh>
    <rPh sb="5" eb="6">
      <t>カミ</t>
    </rPh>
    <rPh sb="7" eb="8">
      <t>ナ</t>
    </rPh>
    <phoneticPr fontId="2"/>
  </si>
  <si>
    <t>2024.8.20</t>
    <phoneticPr fontId="2"/>
  </si>
  <si>
    <t>伊藤理事の立替</t>
    <rPh sb="0" eb="2">
      <t>イトウ</t>
    </rPh>
    <rPh sb="2" eb="4">
      <t>リジ</t>
    </rPh>
    <rPh sb="5" eb="7">
      <t>タテカエ</t>
    </rPh>
    <phoneticPr fontId="2"/>
  </si>
  <si>
    <t>リングファイル、インデックス</t>
    <phoneticPr fontId="2"/>
  </si>
  <si>
    <t>クリアホルダー、クラフト封筒</t>
    <rPh sb="12" eb="14">
      <t>フウトウ</t>
    </rPh>
    <phoneticPr fontId="2"/>
  </si>
  <si>
    <t>仮払い</t>
    <rPh sb="0" eb="2">
      <t>カリバラ</t>
    </rPh>
    <phoneticPr fontId="2"/>
  </si>
  <si>
    <t>2023年9月以降の支出：</t>
    <rPh sb="4" eb="5">
      <t>ネン</t>
    </rPh>
    <rPh sb="6" eb="7">
      <t>ガツ</t>
    </rPh>
    <rPh sb="7" eb="9">
      <t>イコウ</t>
    </rPh>
    <rPh sb="10" eb="12">
      <t>シシュツ</t>
    </rPh>
    <phoneticPr fontId="2"/>
  </si>
  <si>
    <t>手形利息</t>
    <rPh sb="0" eb="2">
      <t>テガタ</t>
    </rPh>
    <rPh sb="2" eb="4">
      <t>リソク</t>
    </rPh>
    <phoneticPr fontId="2"/>
  </si>
  <si>
    <t>通帳→（入）斎藤副会長</t>
    <rPh sb="0" eb="2">
      <t>ツウチョウ</t>
    </rPh>
    <rPh sb="4" eb="5">
      <t>イ</t>
    </rPh>
    <rPh sb="6" eb="8">
      <t>サイトウ</t>
    </rPh>
    <rPh sb="8" eb="9">
      <t>フク</t>
    </rPh>
    <rPh sb="9" eb="11">
      <t>カイチョウ</t>
    </rPh>
    <phoneticPr fontId="2"/>
  </si>
  <si>
    <t>通帳→（入）松村会長</t>
    <rPh sb="0" eb="2">
      <t>ツウチョウ</t>
    </rPh>
    <rPh sb="4" eb="5">
      <t>イ</t>
    </rPh>
    <rPh sb="6" eb="8">
      <t>マツムラ</t>
    </rPh>
    <rPh sb="8" eb="10">
      <t>カイチョウ</t>
    </rPh>
    <phoneticPr fontId="2"/>
  </si>
  <si>
    <t>【健民】車両提供代</t>
    <rPh sb="1" eb="3">
      <t>ケンミン</t>
    </rPh>
    <rPh sb="4" eb="6">
      <t>シャリョウ</t>
    </rPh>
    <rPh sb="6" eb="8">
      <t>テイキョウ</t>
    </rPh>
    <rPh sb="8" eb="9">
      <t>ダイ</t>
    </rPh>
    <phoneticPr fontId="2"/>
  </si>
  <si>
    <t>青山理事の受取り証あり</t>
    <rPh sb="5" eb="7">
      <t>ウケト</t>
    </rPh>
    <rPh sb="8" eb="9">
      <t>ショウ</t>
    </rPh>
    <phoneticPr fontId="2"/>
  </si>
  <si>
    <t>用途</t>
    <rPh sb="0" eb="2">
      <t>ヨウト</t>
    </rPh>
    <phoneticPr fontId="2"/>
  </si>
  <si>
    <t>申請区間</t>
    <rPh sb="0" eb="2">
      <t>シンセイ</t>
    </rPh>
    <rPh sb="2" eb="4">
      <t>クカン</t>
    </rPh>
    <phoneticPr fontId="2"/>
  </si>
  <si>
    <t>請求者</t>
    <rPh sb="0" eb="3">
      <t>セイキュウシャ</t>
    </rPh>
    <phoneticPr fontId="2"/>
  </si>
  <si>
    <t>同行者</t>
    <rPh sb="0" eb="3">
      <t>ドウコウシャ</t>
    </rPh>
    <phoneticPr fontId="2"/>
  </si>
  <si>
    <t>コメント</t>
    <phoneticPr fontId="2"/>
  </si>
  <si>
    <t>交通費(\)</t>
    <rPh sb="0" eb="3">
      <t>コウツウヒ</t>
    </rPh>
    <phoneticPr fontId="2"/>
  </si>
  <si>
    <t>セリア南部市場店</t>
    <rPh sb="3" eb="7">
      <t>ナンブイチバ</t>
    </rPh>
    <rPh sb="7" eb="8">
      <t>テン</t>
    </rPh>
    <phoneticPr fontId="2"/>
  </si>
  <si>
    <t>自宅－南部市場</t>
    <rPh sb="0" eb="2">
      <t>ジタク</t>
    </rPh>
    <rPh sb="3" eb="5">
      <t>ナンブ</t>
    </rPh>
    <rPh sb="5" eb="7">
      <t>イチバ</t>
    </rPh>
    <phoneticPr fontId="2"/>
  </si>
  <si>
    <t>伊藤</t>
    <rPh sb="0" eb="2">
      <t>イトウ</t>
    </rPh>
    <phoneticPr fontId="2"/>
  </si>
  <si>
    <t>高橋</t>
    <rPh sb="0" eb="2">
      <t>タカハシ</t>
    </rPh>
    <phoneticPr fontId="2"/>
  </si>
  <si>
    <t>下見を兼ねる</t>
    <rPh sb="0" eb="2">
      <t>シタミ</t>
    </rPh>
    <rPh sb="3" eb="4">
      <t>カ</t>
    </rPh>
    <phoneticPr fontId="2"/>
  </si>
  <si>
    <t>ダイソービアレ横浜店</t>
    <rPh sb="7" eb="10">
      <t>ヨコハマテン</t>
    </rPh>
    <phoneticPr fontId="2"/>
  </si>
  <si>
    <t>自宅－エイビーほか</t>
    <rPh sb="0" eb="2">
      <t>ジタク</t>
    </rPh>
    <phoneticPr fontId="2"/>
  </si>
  <si>
    <t>下見のため</t>
  </si>
  <si>
    <t>飲食</t>
    <rPh sb="0" eb="2">
      <t>インショク</t>
    </rPh>
    <phoneticPr fontId="2"/>
  </si>
  <si>
    <t>エイビィ鳥居浜</t>
    <rPh sb="4" eb="7">
      <t>トリイハマ</t>
    </rPh>
    <phoneticPr fontId="2"/>
  </si>
  <si>
    <t>業務スーパー横須賀店</t>
    <rPh sb="0" eb="2">
      <t>ギョウム</t>
    </rPh>
    <rPh sb="6" eb="9">
      <t>ヨコスカ</t>
    </rPh>
    <rPh sb="9" eb="10">
      <t>テン</t>
    </rPh>
    <phoneticPr fontId="2"/>
  </si>
  <si>
    <t>自宅－ダイソーほか</t>
    <rPh sb="0" eb="2">
      <t>ジタク</t>
    </rPh>
    <phoneticPr fontId="2"/>
  </si>
  <si>
    <t>オーケー金沢文庫店</t>
    <rPh sb="4" eb="8">
      <t>カナザワブンコ</t>
    </rPh>
    <rPh sb="8" eb="9">
      <t>テン</t>
    </rPh>
    <phoneticPr fontId="2"/>
  </si>
  <si>
    <t>冨山</t>
    <rPh sb="0" eb="2">
      <t>トミヤマ</t>
    </rPh>
    <phoneticPr fontId="2"/>
  </si>
  <si>
    <t>伊藤（吉田・高橋）</t>
    <rPh sb="0" eb="2">
      <t>イトウ</t>
    </rPh>
    <rPh sb="3" eb="5">
      <t>ヨシダ</t>
    </rPh>
    <rPh sb="6" eb="8">
      <t>タカハシ</t>
    </rPh>
    <phoneticPr fontId="2"/>
  </si>
  <si>
    <t>同乗者：伊藤</t>
    <rPh sb="0" eb="3">
      <t>ドウジョウシャ</t>
    </rPh>
    <rPh sb="4" eb="6">
      <t>イトウ</t>
    </rPh>
    <phoneticPr fontId="2"/>
  </si>
  <si>
    <t>菅野</t>
    <rPh sb="0" eb="2">
      <t>スゲノ</t>
    </rPh>
    <phoneticPr fontId="2"/>
  </si>
  <si>
    <t>（伊藤）吉田・高橋</t>
    <rPh sb="1" eb="3">
      <t>イトウ</t>
    </rPh>
    <rPh sb="4" eb="6">
      <t>ヨシダ</t>
    </rPh>
    <rPh sb="7" eb="9">
      <t>タカハシ</t>
    </rPh>
    <phoneticPr fontId="2"/>
  </si>
  <si>
    <t>同乗者：吉田、高橋</t>
    <rPh sb="0" eb="3">
      <t>ドウジョウシャ</t>
    </rPh>
    <rPh sb="4" eb="6">
      <t>ヨシダ</t>
    </rPh>
    <rPh sb="7" eb="9">
      <t>タカハシ</t>
    </rPh>
    <phoneticPr fontId="2"/>
  </si>
  <si>
    <t>コストコ金沢シーサイド店</t>
    <rPh sb="4" eb="6">
      <t>カナザワ</t>
    </rPh>
    <rPh sb="11" eb="12">
      <t>テン</t>
    </rPh>
    <phoneticPr fontId="2"/>
  </si>
  <si>
    <t>自宅－南部市場ほか</t>
    <rPh sb="0" eb="2">
      <t>ジタク</t>
    </rPh>
    <rPh sb="3" eb="5">
      <t>ナンブ</t>
    </rPh>
    <rPh sb="5" eb="7">
      <t>イチバ</t>
    </rPh>
    <phoneticPr fontId="2"/>
  </si>
  <si>
    <t>伊藤・吉田・高橋</t>
    <rPh sb="0" eb="2">
      <t>イトウ</t>
    </rPh>
    <rPh sb="3" eb="5">
      <t>ヨシダ</t>
    </rPh>
    <rPh sb="6" eb="8">
      <t>タカハシ</t>
    </rPh>
    <phoneticPr fontId="2"/>
  </si>
  <si>
    <t>三河屋商店</t>
    <rPh sb="0" eb="5">
      <t>ミカワヤショウテン</t>
    </rPh>
    <phoneticPr fontId="2"/>
  </si>
  <si>
    <t>自宅－エイビー</t>
    <rPh sb="0" eb="2">
      <t>ジタク</t>
    </rPh>
    <phoneticPr fontId="2"/>
  </si>
  <si>
    <t>シャトレーゼ南部市場店</t>
    <rPh sb="6" eb="10">
      <t>ナンブイチバ</t>
    </rPh>
    <rPh sb="10" eb="11">
      <t>テン</t>
    </rPh>
    <phoneticPr fontId="2"/>
  </si>
  <si>
    <t>自宅－OKストアほか</t>
    <rPh sb="0" eb="2">
      <t>ジタク</t>
    </rPh>
    <phoneticPr fontId="2"/>
  </si>
  <si>
    <t>自宅－イオンほか</t>
    <rPh sb="0" eb="2">
      <t>ジタク</t>
    </rPh>
    <phoneticPr fontId="2"/>
  </si>
  <si>
    <t>オリマツ南部市場店</t>
    <rPh sb="4" eb="8">
      <t>ナンブイチバ</t>
    </rPh>
    <rPh sb="8" eb="9">
      <t>テン</t>
    </rPh>
    <phoneticPr fontId="2"/>
  </si>
  <si>
    <t>吉田</t>
    <rPh sb="0" eb="2">
      <t>ヨシダ</t>
    </rPh>
    <phoneticPr fontId="2"/>
  </si>
  <si>
    <t>自宅－ホームズほか</t>
    <rPh sb="0" eb="2">
      <t>ジタク</t>
    </rPh>
    <phoneticPr fontId="2"/>
  </si>
  <si>
    <t>エイビィ平成町</t>
    <rPh sb="4" eb="7">
      <t>ヘイセイチョウ</t>
    </rPh>
    <phoneticPr fontId="2"/>
  </si>
  <si>
    <t>自宅－クリエイトほか</t>
    <rPh sb="0" eb="2">
      <t>ジタク</t>
    </rPh>
    <phoneticPr fontId="2"/>
  </si>
  <si>
    <t>ダイソーヴィスポ横須賀店</t>
    <rPh sb="8" eb="11">
      <t>ヨコスカ</t>
    </rPh>
    <rPh sb="11" eb="12">
      <t>テン</t>
    </rPh>
    <phoneticPr fontId="2"/>
  </si>
  <si>
    <t>ホームズ横須賀店</t>
    <rPh sb="4" eb="8">
      <t>ヨコスカテン</t>
    </rPh>
    <phoneticPr fontId="2"/>
  </si>
  <si>
    <t>ドン・キホーテ横須賀店</t>
    <rPh sb="7" eb="11">
      <t>ヨコスカテン</t>
    </rPh>
    <phoneticPr fontId="2"/>
  </si>
  <si>
    <t>LIVIN横須賀店</t>
    <rPh sb="5" eb="9">
      <t>ヨコスカテン</t>
    </rPh>
    <phoneticPr fontId="2"/>
  </si>
  <si>
    <t>セリアLIVIN横須賀店</t>
    <rPh sb="8" eb="12">
      <t>ヨコスカテン</t>
    </rPh>
    <phoneticPr fontId="2"/>
  </si>
  <si>
    <t>ダイソーイオン金沢八景店</t>
    <rPh sb="7" eb="11">
      <t>カナザワハッケイ</t>
    </rPh>
    <rPh sb="11" eb="12">
      <t>テン</t>
    </rPh>
    <phoneticPr fontId="2"/>
  </si>
  <si>
    <t>３COINSイオン金沢八景店</t>
    <rPh sb="9" eb="13">
      <t>カナザワハッケイ</t>
    </rPh>
    <rPh sb="13" eb="14">
      <t>テン</t>
    </rPh>
    <phoneticPr fontId="2"/>
  </si>
  <si>
    <t>業務スーパー富岡店</t>
    <rPh sb="0" eb="2">
      <t>ギョウム</t>
    </rPh>
    <rPh sb="6" eb="8">
      <t>トミオカ</t>
    </rPh>
    <rPh sb="8" eb="9">
      <t>テン</t>
    </rPh>
    <phoneticPr fontId="2"/>
  </si>
  <si>
    <t>ダイソーアピタ金沢文庫店</t>
    <rPh sb="7" eb="11">
      <t>カナザワブンコ</t>
    </rPh>
    <rPh sb="11" eb="12">
      <t>テン</t>
    </rPh>
    <phoneticPr fontId="2"/>
  </si>
  <si>
    <t>ヨークフーズさいか屋横須賀</t>
    <rPh sb="9" eb="10">
      <t>ヤ</t>
    </rPh>
    <rPh sb="10" eb="13">
      <t>ヨコスカ</t>
    </rPh>
    <phoneticPr fontId="2"/>
  </si>
  <si>
    <t>オックス　田浦中央食品</t>
    <rPh sb="5" eb="7">
      <t>タウラ</t>
    </rPh>
    <rPh sb="7" eb="9">
      <t>チュウオウ</t>
    </rPh>
    <rPh sb="9" eb="11">
      <t>ショクヒン</t>
    </rPh>
    <phoneticPr fontId="2"/>
  </si>
  <si>
    <t>八百武</t>
    <rPh sb="0" eb="2">
      <t>ハッピャク</t>
    </rPh>
    <rPh sb="2" eb="3">
      <t>タケ</t>
    </rPh>
    <phoneticPr fontId="2"/>
  </si>
  <si>
    <t>安西商店</t>
    <rPh sb="0" eb="2">
      <t>アンザイ</t>
    </rPh>
    <rPh sb="2" eb="4">
      <t>ショウテン</t>
    </rPh>
    <phoneticPr fontId="2"/>
  </si>
  <si>
    <t>サンドラッグ平成町</t>
    <rPh sb="6" eb="9">
      <t>ヘイセイチョウ</t>
    </rPh>
    <phoneticPr fontId="2"/>
  </si>
  <si>
    <t>薬クリエイト横須賀中央</t>
    <rPh sb="0" eb="1">
      <t>クスリ</t>
    </rPh>
    <rPh sb="6" eb="11">
      <t>ヨコスカチュウオウ</t>
    </rPh>
    <phoneticPr fontId="2"/>
  </si>
  <si>
    <t>有限会社　光伸</t>
    <rPh sb="0" eb="4">
      <t>ユウゲンガイシャ</t>
    </rPh>
    <rPh sb="5" eb="6">
      <t>ヒカリ</t>
    </rPh>
    <rPh sb="6" eb="7">
      <t>ノ</t>
    </rPh>
    <phoneticPr fontId="2"/>
  </si>
  <si>
    <t>支払合計</t>
    <rPh sb="0" eb="2">
      <t>シハラ</t>
    </rPh>
    <rPh sb="2" eb="4">
      <t>ゴウケイ</t>
    </rPh>
    <phoneticPr fontId="2"/>
  </si>
  <si>
    <t>おつり</t>
    <phoneticPr fontId="2"/>
  </si>
  <si>
    <t>↓飲食</t>
    <rPh sb="1" eb="3">
      <t>インショク</t>
    </rPh>
    <phoneticPr fontId="2"/>
  </si>
  <si>
    <t>↓雑費</t>
    <rPh sb="1" eb="3">
      <t>ザッピ</t>
    </rPh>
    <phoneticPr fontId="2"/>
  </si>
  <si>
    <t>京急ストア浦郷店</t>
    <rPh sb="0" eb="2">
      <t>ケイキュウ</t>
    </rPh>
    <rPh sb="5" eb="7">
      <t>ウラゴウ</t>
    </rPh>
    <rPh sb="7" eb="8">
      <t>テン</t>
    </rPh>
    <phoneticPr fontId="2"/>
  </si>
  <si>
    <t>ミネラル麦茶x24</t>
    <rPh sb="4" eb="6">
      <t>ムギチャ</t>
    </rPh>
    <phoneticPr fontId="2"/>
  </si>
  <si>
    <t>【健民】ミネラル麦茶</t>
    <rPh sb="1" eb="3">
      <t>ケンミン</t>
    </rPh>
    <rPh sb="8" eb="10">
      <t>ムギチャ</t>
    </rPh>
    <phoneticPr fontId="2"/>
  </si>
  <si>
    <t>ババーズ</t>
    <phoneticPr fontId="2"/>
  </si>
  <si>
    <t>【健民】クリップ、接着剤</t>
    <rPh sb="1" eb="3">
      <t>ケンミン</t>
    </rPh>
    <rPh sb="9" eb="12">
      <t>セッチャクザイ</t>
    </rPh>
    <phoneticPr fontId="2"/>
  </si>
  <si>
    <t>ａｖｅ南部市場店</t>
    <rPh sb="3" eb="7">
      <t>ナンブイチバ</t>
    </rPh>
    <rPh sb="7" eb="8">
      <t>テン</t>
    </rPh>
    <phoneticPr fontId="2"/>
  </si>
  <si>
    <t>【健民】飲料、おつまみ</t>
    <rPh sb="1" eb="3">
      <t>ケンミン</t>
    </rPh>
    <rPh sb="4" eb="6">
      <t>インリョウ</t>
    </rPh>
    <phoneticPr fontId="2"/>
  </si>
  <si>
    <t>【健民】養生テープほか</t>
    <rPh sb="1" eb="3">
      <t>ケンミン</t>
    </rPh>
    <rPh sb="4" eb="6">
      <t>ヨウジョウ</t>
    </rPh>
    <phoneticPr fontId="2"/>
  </si>
  <si>
    <t>ａｖｅ平成町店</t>
    <rPh sb="3" eb="6">
      <t>ヘイセイチョウ</t>
    </rPh>
    <rPh sb="6" eb="7">
      <t>テン</t>
    </rPh>
    <phoneticPr fontId="2"/>
  </si>
  <si>
    <t>【健民】乾電池</t>
    <rPh sb="1" eb="3">
      <t>ケンミン</t>
    </rPh>
    <rPh sb="4" eb="7">
      <t>カンデンチ</t>
    </rPh>
    <phoneticPr fontId="2"/>
  </si>
  <si>
    <t>【健民】昼食お弁当</t>
    <rPh sb="1" eb="3">
      <t>ケンミン</t>
    </rPh>
    <rPh sb="4" eb="6">
      <t>チュウショク</t>
    </rPh>
    <rPh sb="7" eb="9">
      <t>ベントウ</t>
    </rPh>
    <phoneticPr fontId="2"/>
  </si>
  <si>
    <t>【健民】朝食おにぎり・サンドイッチ</t>
    <rPh sb="1" eb="3">
      <t>ケンミン</t>
    </rPh>
    <rPh sb="4" eb="6">
      <t>チョウショク</t>
    </rPh>
    <phoneticPr fontId="2"/>
  </si>
  <si>
    <t>クリアブック</t>
    <phoneticPr fontId="2"/>
  </si>
  <si>
    <t>会議用飲料</t>
    <rPh sb="0" eb="3">
      <t>カイギヨウ</t>
    </rPh>
    <rPh sb="3" eb="5">
      <t>インリョウ</t>
    </rPh>
    <phoneticPr fontId="2"/>
  </si>
  <si>
    <t>AMAZON</t>
    <phoneticPr fontId="2"/>
  </si>
  <si>
    <t>コクヨKINGファイル、穴あけ</t>
    <rPh sb="12" eb="13">
      <t>アナ</t>
    </rPh>
    <phoneticPr fontId="2"/>
  </si>
  <si>
    <t>プリンタインク４色</t>
    <rPh sb="8" eb="9">
      <t>イロ</t>
    </rPh>
    <phoneticPr fontId="2"/>
  </si>
  <si>
    <t>２区１班高間様</t>
    <rPh sb="1" eb="2">
      <t>ク</t>
    </rPh>
    <rPh sb="3" eb="4">
      <t>ハン</t>
    </rPh>
    <rPh sb="4" eb="6">
      <t>タカマ</t>
    </rPh>
    <rPh sb="6" eb="7">
      <t>サマ</t>
    </rPh>
    <phoneticPr fontId="2"/>
  </si>
  <si>
    <t>消防設備工事</t>
    <rPh sb="0" eb="2">
      <t>ショウボウ</t>
    </rPh>
    <rPh sb="2" eb="4">
      <t>セツビ</t>
    </rPh>
    <rPh sb="4" eb="6">
      <t>コウジ</t>
    </rPh>
    <phoneticPr fontId="2"/>
  </si>
  <si>
    <t>小山総合メンテ株式会社</t>
    <rPh sb="0" eb="2">
      <t>コヤマ</t>
    </rPh>
    <rPh sb="2" eb="4">
      <t>ソウゴウ</t>
    </rPh>
    <rPh sb="7" eb="11">
      <t>カブシキガイシャ</t>
    </rPh>
    <phoneticPr fontId="2"/>
  </si>
  <si>
    <t>振込手数料（消防設備工事）</t>
    <rPh sb="0" eb="2">
      <t>フリコミ</t>
    </rPh>
    <phoneticPr fontId="2"/>
  </si>
  <si>
    <t>消防設備点検</t>
    <rPh sb="0" eb="2">
      <t>ショウボウ</t>
    </rPh>
    <rPh sb="2" eb="4">
      <t>セツビ</t>
    </rPh>
    <rPh sb="4" eb="6">
      <t>テンケン</t>
    </rPh>
    <phoneticPr fontId="2"/>
  </si>
  <si>
    <t>振込手数料（消防設備点検）</t>
    <rPh sb="0" eb="2">
      <t>フリコミ</t>
    </rPh>
    <rPh sb="10" eb="12">
      <t>テンケン</t>
    </rPh>
    <phoneticPr fontId="2"/>
  </si>
  <si>
    <t>芋煮会の準備資金</t>
    <rPh sb="0" eb="3">
      <t>イモニカイ</t>
    </rPh>
    <rPh sb="4" eb="8">
      <t>ジュンビシキン</t>
    </rPh>
    <phoneticPr fontId="2"/>
  </si>
  <si>
    <t>公園清掃報償金（R5.10-R.6.3）</t>
    <rPh sb="0" eb="2">
      <t xml:space="preserve">コウエン </t>
    </rPh>
    <rPh sb="2" eb="4">
      <t xml:space="preserve">セイソウ </t>
    </rPh>
    <rPh sb="4" eb="6">
      <t xml:space="preserve">ホウショウ </t>
    </rPh>
    <rPh sb="6" eb="7">
      <t xml:space="preserve">ジョセイキン </t>
    </rPh>
    <phoneticPr fontId="2"/>
  </si>
  <si>
    <t>公園清掃報償金（R6.4-R.6.9）</t>
    <rPh sb="0" eb="2">
      <t xml:space="preserve">コウエン </t>
    </rPh>
    <rPh sb="2" eb="4">
      <t xml:space="preserve">セイソウ </t>
    </rPh>
    <rPh sb="4" eb="6">
      <t xml:space="preserve">ホウショウ </t>
    </rPh>
    <rPh sb="6" eb="7">
      <t xml:space="preserve">ジョセイキン </t>
    </rPh>
    <phoneticPr fontId="2"/>
  </si>
  <si>
    <t>健民運動会・車両借用代金</t>
    <rPh sb="0" eb="2">
      <t>ケンミン</t>
    </rPh>
    <rPh sb="2" eb="5">
      <t>ウンドウカイ</t>
    </rPh>
    <rPh sb="6" eb="8">
      <t>シャリョウ</t>
    </rPh>
    <rPh sb="8" eb="10">
      <t>シャクヨウ</t>
    </rPh>
    <rPh sb="10" eb="12">
      <t>ダイキン</t>
    </rPh>
    <phoneticPr fontId="2"/>
  </si>
  <si>
    <t>決算利息</t>
    <rPh sb="0" eb="2">
      <t>ケッサン</t>
    </rPh>
    <rPh sb="2" eb="4">
      <t>リソク</t>
    </rPh>
    <phoneticPr fontId="2"/>
  </si>
  <si>
    <t>運動会の準備資金</t>
    <rPh sb="0" eb="3">
      <t>ウンドウカイ</t>
    </rPh>
    <rPh sb="4" eb="8">
      <t>ジュンビシキン</t>
    </rPh>
    <phoneticPr fontId="2"/>
  </si>
  <si>
    <t>コストコ</t>
    <phoneticPr fontId="2"/>
  </si>
  <si>
    <t>【芋煮】皿、箸</t>
    <rPh sb="1" eb="3">
      <t>イモニ</t>
    </rPh>
    <rPh sb="4" eb="5">
      <t>サラ</t>
    </rPh>
    <rPh sb="6" eb="7">
      <t>ハシ</t>
    </rPh>
    <phoneticPr fontId="2"/>
  </si>
  <si>
    <t>【芋煮】焼おにぎり、塩、味噌ほか</t>
    <rPh sb="1" eb="3">
      <t>イモニ</t>
    </rPh>
    <rPh sb="4" eb="5">
      <t>ヤキ</t>
    </rPh>
    <rPh sb="10" eb="11">
      <t>シオ</t>
    </rPh>
    <rPh sb="12" eb="14">
      <t>ミソ</t>
    </rPh>
    <phoneticPr fontId="2"/>
  </si>
  <si>
    <t>業務スーパー</t>
    <rPh sb="0" eb="2">
      <t>ギョウム</t>
    </rPh>
    <phoneticPr fontId="2"/>
  </si>
  <si>
    <t>【芋煮】里芋、ゆで小豆、白玉</t>
    <rPh sb="1" eb="3">
      <t>イモニ</t>
    </rPh>
    <rPh sb="4" eb="6">
      <t>サトイモ</t>
    </rPh>
    <rPh sb="9" eb="11">
      <t>アズキ</t>
    </rPh>
    <rPh sb="12" eb="14">
      <t>シラタマ</t>
    </rPh>
    <phoneticPr fontId="2"/>
  </si>
  <si>
    <t>【芋煮】キッチンタイマー</t>
    <rPh sb="1" eb="3">
      <t>イモニ</t>
    </rPh>
    <phoneticPr fontId="2"/>
  </si>
  <si>
    <t>セリア（LIVINよこすか）</t>
    <phoneticPr fontId="2"/>
  </si>
  <si>
    <t>【芋煮】こんにゃく、バターほか</t>
    <rPh sb="1" eb="3">
      <t>イモニ</t>
    </rPh>
    <phoneticPr fontId="2"/>
  </si>
  <si>
    <t>【芋煮】フランクフルト袋</t>
    <rPh sb="1" eb="3">
      <t>イモニ</t>
    </rPh>
    <rPh sb="11" eb="12">
      <t>ブクロ</t>
    </rPh>
    <phoneticPr fontId="2"/>
  </si>
  <si>
    <t>【芋煮】とうふ、油揚げ、ホイップ</t>
    <rPh sb="1" eb="3">
      <t>イモニ</t>
    </rPh>
    <rPh sb="8" eb="10">
      <t>アブラア</t>
    </rPh>
    <phoneticPr fontId="2"/>
  </si>
  <si>
    <t>ヨークフーズ</t>
    <phoneticPr fontId="2"/>
  </si>
  <si>
    <t>【芋煮】手袋、保冷バッグ</t>
    <rPh sb="1" eb="3">
      <t>イモニ</t>
    </rPh>
    <rPh sb="4" eb="6">
      <t>テブクロ</t>
    </rPh>
    <rPh sb="7" eb="9">
      <t>ホレイ</t>
    </rPh>
    <phoneticPr fontId="2"/>
  </si>
  <si>
    <t>【芋煮】買い物精算</t>
    <rPh sb="1" eb="3">
      <t>イモニ</t>
    </rPh>
    <rPh sb="4" eb="5">
      <t>カ</t>
    </rPh>
    <rPh sb="6" eb="7">
      <t>モノ</t>
    </rPh>
    <rPh sb="7" eb="9">
      <t>セイサン</t>
    </rPh>
    <phoneticPr fontId="2"/>
  </si>
  <si>
    <t>【大掃除】はさみ、カッター</t>
    <rPh sb="1" eb="4">
      <t>オオソウジ</t>
    </rPh>
    <phoneticPr fontId="2"/>
  </si>
  <si>
    <t>【大掃除】お茶</t>
    <rPh sb="1" eb="4">
      <t>オオソウジ</t>
    </rPh>
    <rPh sb="6" eb="7">
      <t>チャ</t>
    </rPh>
    <phoneticPr fontId="2"/>
  </si>
  <si>
    <t>イオン金沢八景店</t>
    <rPh sb="3" eb="5">
      <t>カナザワ</t>
    </rPh>
    <rPh sb="5" eb="7">
      <t>ハッケイ</t>
    </rPh>
    <rPh sb="7" eb="8">
      <t>テン</t>
    </rPh>
    <phoneticPr fontId="2"/>
  </si>
  <si>
    <t>容器</t>
    <rPh sb="0" eb="2">
      <t>ヨウキ</t>
    </rPh>
    <phoneticPr fontId="2"/>
  </si>
  <si>
    <t>紙皿ほか容器</t>
    <rPh sb="0" eb="2">
      <t>カミザラ</t>
    </rPh>
    <rPh sb="4" eb="6">
      <t>ヨウキ</t>
    </rPh>
    <phoneticPr fontId="2"/>
  </si>
  <si>
    <t>冷凍保存バッグ</t>
    <rPh sb="0" eb="2">
      <t>レイトウ</t>
    </rPh>
    <rPh sb="2" eb="4">
      <t>ホゾン</t>
    </rPh>
    <phoneticPr fontId="2"/>
  </si>
  <si>
    <t>ａｖｅ平成町</t>
    <rPh sb="3" eb="6">
      <t>ヘイセイチョウ</t>
    </rPh>
    <phoneticPr fontId="2"/>
  </si>
  <si>
    <t>焼おにぎり、ほか調味料</t>
    <rPh sb="0" eb="1">
      <t>ヤキ</t>
    </rPh>
    <rPh sb="8" eb="11">
      <t>チョウミリョウ</t>
    </rPh>
    <phoneticPr fontId="2"/>
  </si>
  <si>
    <t>スライサー、バーナー</t>
    <phoneticPr fontId="2"/>
  </si>
  <si>
    <t>業務スーパー横須賀店</t>
    <rPh sb="0" eb="2">
      <t>ギョウム</t>
    </rPh>
    <rPh sb="6" eb="10">
      <t>ヨコスカテン</t>
    </rPh>
    <phoneticPr fontId="2"/>
  </si>
  <si>
    <t>さといも、ゆであずき、白玉粉</t>
    <rPh sb="11" eb="14">
      <t>シラタマコ</t>
    </rPh>
    <phoneticPr fontId="2"/>
  </si>
  <si>
    <t>木炭６ｋｇ</t>
    <rPh sb="0" eb="2">
      <t>モクタン</t>
    </rPh>
    <phoneticPr fontId="2"/>
  </si>
  <si>
    <t>キッチンタイマー</t>
    <phoneticPr fontId="2"/>
  </si>
  <si>
    <t>セリアLIVINよこすか店</t>
    <rPh sb="12" eb="13">
      <t>テン</t>
    </rPh>
    <phoneticPr fontId="2"/>
  </si>
  <si>
    <t>串付きフランクソーセージ</t>
    <rPh sb="0" eb="2">
      <t>クシツ</t>
    </rPh>
    <phoneticPr fontId="2"/>
  </si>
  <si>
    <t>ａｖｅ南部市場</t>
    <rPh sb="3" eb="7">
      <t>ナンブイチバ</t>
    </rPh>
    <phoneticPr fontId="2"/>
  </si>
  <si>
    <t>緑茶（ティーバッグ）</t>
    <rPh sb="0" eb="2">
      <t>リョクチャ</t>
    </rPh>
    <phoneticPr fontId="2"/>
  </si>
  <si>
    <t>ヨークフーズさいか屋よこすか</t>
    <rPh sb="9" eb="10">
      <t>ヤ</t>
    </rPh>
    <phoneticPr fontId="2"/>
  </si>
  <si>
    <t>とうふ、油揚げ、ホイップクリーム</t>
    <rPh sb="4" eb="6">
      <t>アブラア</t>
    </rPh>
    <phoneticPr fontId="2"/>
  </si>
  <si>
    <t>消耗品</t>
    <rPh sb="0" eb="3">
      <t>ショウモウヒン</t>
    </rPh>
    <phoneticPr fontId="2"/>
  </si>
  <si>
    <t>備品</t>
    <rPh sb="0" eb="2">
      <t>ビヒン</t>
    </rPh>
    <phoneticPr fontId="2"/>
  </si>
  <si>
    <t>お茶、酒、こんにゃく</t>
    <rPh sb="1" eb="2">
      <t>チャ</t>
    </rPh>
    <rPh sb="3" eb="4">
      <t>サケ</t>
    </rPh>
    <phoneticPr fontId="2"/>
  </si>
  <si>
    <t>冷凍保存バッグ、手袋ほか</t>
    <rPh sb="0" eb="2">
      <t>レイトウ</t>
    </rPh>
    <rPh sb="2" eb="4">
      <t>ホゾン</t>
    </rPh>
    <rPh sb="8" eb="10">
      <t>テブクロ</t>
    </rPh>
    <phoneticPr fontId="2"/>
  </si>
  <si>
    <t>レシート</t>
    <phoneticPr fontId="2"/>
  </si>
  <si>
    <t>○</t>
    <phoneticPr fontId="2"/>
  </si>
  <si>
    <t>豚小間</t>
    <rPh sb="0" eb="3">
      <t>ブタコマ</t>
    </rPh>
    <phoneticPr fontId="2"/>
  </si>
  <si>
    <t>【芋煮】豚小間</t>
    <rPh sb="1" eb="3">
      <t>イモニ</t>
    </rPh>
    <rPh sb="4" eb="7">
      <t>ブタコマ</t>
    </rPh>
    <phoneticPr fontId="2"/>
  </si>
  <si>
    <t>セリア（さいか屋よこすか店）</t>
    <rPh sb="7" eb="8">
      <t>ヤ</t>
    </rPh>
    <rPh sb="12" eb="13">
      <t>ミセ</t>
    </rPh>
    <phoneticPr fontId="2"/>
  </si>
  <si>
    <t>ａｖｅ鳥居浜店</t>
    <rPh sb="3" eb="6">
      <t>トリイハマ</t>
    </rPh>
    <rPh sb="6" eb="7">
      <t>テン</t>
    </rPh>
    <phoneticPr fontId="2"/>
  </si>
  <si>
    <t>【芋煮】緑茶（ティーバッグ）</t>
    <rPh sb="1" eb="3">
      <t>イモニ</t>
    </rPh>
    <phoneticPr fontId="2"/>
  </si>
  <si>
    <t>資源回収奨励金(R6.7-9)</t>
    <rPh sb="0" eb="2">
      <t>シゲン</t>
    </rPh>
    <rPh sb="2" eb="4">
      <t>カイシュウ</t>
    </rPh>
    <rPh sb="4" eb="7">
      <t>ショウレイキン</t>
    </rPh>
    <phoneticPr fontId="2"/>
  </si>
  <si>
    <t>資源回収奨励金(R6.4-6)</t>
    <rPh sb="0" eb="2">
      <t>シゲン</t>
    </rPh>
    <rPh sb="2" eb="4">
      <t>カイシュウ</t>
    </rPh>
    <rPh sb="4" eb="7">
      <t>ショウレイキン</t>
    </rPh>
    <phoneticPr fontId="2"/>
  </si>
  <si>
    <t>香典　金子高司様(7/5逝去）</t>
    <rPh sb="0" eb="2">
      <t>コウデン</t>
    </rPh>
    <rPh sb="3" eb="5">
      <t>カネコ</t>
    </rPh>
    <rPh sb="5" eb="7">
      <t>タカシ</t>
    </rPh>
    <rPh sb="7" eb="8">
      <t>ウジ</t>
    </rPh>
    <rPh sb="12" eb="14">
      <t>セイキョ</t>
    </rPh>
    <phoneticPr fontId="2"/>
  </si>
  <si>
    <t>金子様</t>
    <rPh sb="0" eb="2">
      <t>カネコ</t>
    </rPh>
    <rPh sb="2" eb="3">
      <t>サマ</t>
    </rPh>
    <phoneticPr fontId="2"/>
  </si>
  <si>
    <t>紺野建設　新事務所開店祝いビール</t>
    <rPh sb="0" eb="2">
      <t>コンノ</t>
    </rPh>
    <rPh sb="2" eb="4">
      <t>ケンセツ</t>
    </rPh>
    <rPh sb="5" eb="9">
      <t>シンジムショ</t>
    </rPh>
    <rPh sb="9" eb="11">
      <t>カイテン</t>
    </rPh>
    <rPh sb="11" eb="12">
      <t>イワ</t>
    </rPh>
    <phoneticPr fontId="2"/>
  </si>
  <si>
    <t>京急ストアスパーク浦郷店</t>
    <rPh sb="0" eb="2">
      <t>ケイキュウ</t>
    </rPh>
    <rPh sb="9" eb="12">
      <t>ウラゴウテン</t>
    </rPh>
    <phoneticPr fontId="2"/>
  </si>
  <si>
    <t>コピー用紙、インク</t>
    <rPh sb="3" eb="5">
      <t>ヨウシ</t>
    </rPh>
    <phoneticPr fontId="2"/>
  </si>
  <si>
    <t>コジマ横須賀店</t>
    <rPh sb="3" eb="7">
      <t>ヨコスカテン</t>
    </rPh>
    <phoneticPr fontId="2"/>
  </si>
  <si>
    <t>坂庭資源開発新店祝い</t>
    <rPh sb="0" eb="2">
      <t>サカニワ</t>
    </rPh>
    <rPh sb="2" eb="4">
      <t>シゲン</t>
    </rPh>
    <rPh sb="4" eb="6">
      <t>カイハツ</t>
    </rPh>
    <rPh sb="6" eb="8">
      <t>シンテン</t>
    </rPh>
    <rPh sb="8" eb="9">
      <t>イワ</t>
    </rPh>
    <phoneticPr fontId="2"/>
  </si>
  <si>
    <t>坂庭資源開発</t>
    <rPh sb="0" eb="2">
      <t>サカニワ</t>
    </rPh>
    <rPh sb="2" eb="4">
      <t>シゲン</t>
    </rPh>
    <rPh sb="4" eb="6">
      <t>カイハツ</t>
    </rPh>
    <phoneticPr fontId="2"/>
  </si>
  <si>
    <t>各町内統一金額</t>
    <rPh sb="0" eb="1">
      <t>カク</t>
    </rPh>
    <rPh sb="1" eb="3">
      <t>チョウナイ</t>
    </rPh>
    <rPh sb="3" eb="5">
      <t>トウイツ</t>
    </rPh>
    <rPh sb="5" eb="7">
      <t>キンガク</t>
    </rPh>
    <phoneticPr fontId="2"/>
  </si>
  <si>
    <t>浦郷交番夜警お礼（お茶・ポカリ）</t>
    <rPh sb="0" eb="2">
      <t>ウラゴウ</t>
    </rPh>
    <rPh sb="2" eb="4">
      <t>コウバン</t>
    </rPh>
    <rPh sb="4" eb="6">
      <t>ヤケイ</t>
    </rPh>
    <rPh sb="7" eb="8">
      <t>レイ</t>
    </rPh>
    <rPh sb="10" eb="11">
      <t>チャ</t>
    </rPh>
    <phoneticPr fontId="2"/>
  </si>
  <si>
    <t>ファイル３冊</t>
    <rPh sb="5" eb="6">
      <t>サツ</t>
    </rPh>
    <phoneticPr fontId="2"/>
  </si>
  <si>
    <t>エイビー平成町</t>
    <rPh sb="4" eb="7">
      <t>ヘイセイチョウ</t>
    </rPh>
    <phoneticPr fontId="2"/>
  </si>
  <si>
    <t>盆踊りご祝儀</t>
    <rPh sb="0" eb="2">
      <t>ボンオド</t>
    </rPh>
    <rPh sb="4" eb="6">
      <t>シュウギ</t>
    </rPh>
    <phoneticPr fontId="2"/>
  </si>
  <si>
    <t>八丁目町内会</t>
    <rPh sb="0" eb="3">
      <t>ハッチョウメ</t>
    </rPh>
    <rPh sb="3" eb="6">
      <t>チョウナイカイ</t>
    </rPh>
    <phoneticPr fontId="2"/>
  </si>
  <si>
    <t>自治会総合保健</t>
    <rPh sb="0" eb="3">
      <t>ジチカイ</t>
    </rPh>
    <rPh sb="3" eb="5">
      <t>ソウゴウ</t>
    </rPh>
    <rPh sb="5" eb="7">
      <t>ホケン</t>
    </rPh>
    <phoneticPr fontId="2"/>
  </si>
  <si>
    <t>（株）リスクガード横須賀</t>
    <rPh sb="0" eb="3">
      <t>カブ</t>
    </rPh>
    <rPh sb="9" eb="12">
      <t>ヨコスカ</t>
    </rPh>
    <phoneticPr fontId="2"/>
  </si>
  <si>
    <t>11.24芋煮会道路使用許可印紙代</t>
    <rPh sb="5" eb="8">
      <t>イモニカイ</t>
    </rPh>
    <rPh sb="8" eb="10">
      <t>ドウロ</t>
    </rPh>
    <rPh sb="10" eb="12">
      <t>シヨウ</t>
    </rPh>
    <rPh sb="12" eb="14">
      <t>キョカ</t>
    </rPh>
    <rPh sb="14" eb="17">
      <t>インシダイ</t>
    </rPh>
    <phoneticPr fontId="2"/>
  </si>
  <si>
    <t>芋煮会祝儀返礼品（斎藤勇、西宮哲夫）</t>
    <rPh sb="0" eb="3">
      <t>イモニカイ</t>
    </rPh>
    <rPh sb="3" eb="5">
      <t>シュウギ</t>
    </rPh>
    <rPh sb="5" eb="7">
      <t>ヘンレイ</t>
    </rPh>
    <rPh sb="7" eb="8">
      <t>ヒン</t>
    </rPh>
    <rPh sb="9" eb="11">
      <t>サイトウ</t>
    </rPh>
    <rPh sb="11" eb="12">
      <t>イサム</t>
    </rPh>
    <rPh sb="13" eb="15">
      <t>ニシミヤ</t>
    </rPh>
    <rPh sb="15" eb="17">
      <t>テツオ</t>
    </rPh>
    <phoneticPr fontId="2"/>
  </si>
  <si>
    <t>田浦管内新春懇親会会費（3名分）</t>
    <rPh sb="0" eb="2">
      <t>タウラ</t>
    </rPh>
    <rPh sb="2" eb="4">
      <t>カンナイ</t>
    </rPh>
    <rPh sb="4" eb="6">
      <t>シンシュン</t>
    </rPh>
    <rPh sb="6" eb="8">
      <t>コンシン</t>
    </rPh>
    <rPh sb="8" eb="9">
      <t>カイ</t>
    </rPh>
    <rPh sb="9" eb="11">
      <t>カイヒ</t>
    </rPh>
    <rPh sb="13" eb="14">
      <t>メイ</t>
    </rPh>
    <rPh sb="14" eb="15">
      <t>ブン</t>
    </rPh>
    <phoneticPr fontId="2"/>
  </si>
  <si>
    <t>田浦管内年末懇親会会費</t>
    <rPh sb="0" eb="2">
      <t>タウラ</t>
    </rPh>
    <rPh sb="2" eb="4">
      <t>カンナイ</t>
    </rPh>
    <rPh sb="4" eb="6">
      <t>ネンマツ</t>
    </rPh>
    <rPh sb="6" eb="8">
      <t>コンシン</t>
    </rPh>
    <rPh sb="8" eb="9">
      <t>カイ</t>
    </rPh>
    <rPh sb="9" eb="11">
      <t>カイヒ</t>
    </rPh>
    <phoneticPr fontId="2"/>
  </si>
  <si>
    <t>横須賀市地域コミュニティ</t>
    <rPh sb="0" eb="4">
      <t>ヨコスカシ</t>
    </rPh>
    <rPh sb="4" eb="6">
      <t>チイキ</t>
    </rPh>
    <phoneticPr fontId="2"/>
  </si>
  <si>
    <t>おつり精算</t>
    <rPh sb="3" eb="5">
      <t>セイサン</t>
    </rPh>
    <phoneticPr fontId="2"/>
  </si>
  <si>
    <t>コピー用紙</t>
    <rPh sb="3" eb="5">
      <t>ヨウシ</t>
    </rPh>
    <phoneticPr fontId="2"/>
  </si>
  <si>
    <t>【芋煮】やさい代</t>
    <rPh sb="1" eb="3">
      <t>イモニ</t>
    </rPh>
    <rPh sb="7" eb="8">
      <t>ダイ</t>
    </rPh>
    <phoneticPr fontId="2"/>
  </si>
  <si>
    <t>伊藤理事4/11購入エアコン代の精算</t>
    <rPh sb="0" eb="2">
      <t>イトウ</t>
    </rPh>
    <rPh sb="2" eb="4">
      <t>リジ</t>
    </rPh>
    <rPh sb="8" eb="10">
      <t>コウニュウ</t>
    </rPh>
    <rPh sb="14" eb="15">
      <t>ダイ</t>
    </rPh>
    <rPh sb="16" eb="18">
      <t>セイサン</t>
    </rPh>
    <phoneticPr fontId="2"/>
  </si>
  <si>
    <t>会員各世帯</t>
    <rPh sb="0" eb="2">
      <t>カイイン</t>
    </rPh>
    <rPh sb="2" eb="3">
      <t>カク</t>
    </rPh>
    <rPh sb="3" eb="5">
      <t>セタイ</t>
    </rPh>
    <phoneticPr fontId="2"/>
  </si>
  <si>
    <t>防災設備（梯子、警報機）補助金</t>
    <rPh sb="5" eb="7">
      <t>ハシゴ</t>
    </rPh>
    <rPh sb="8" eb="11">
      <t>ケイホウキ</t>
    </rPh>
    <phoneticPr fontId="2"/>
  </si>
  <si>
    <t>町内会費返金300円×4か月分</t>
    <rPh sb="0" eb="4">
      <t>チョウナイカイヒ</t>
    </rPh>
    <rPh sb="4" eb="6">
      <t>ヘンキン</t>
    </rPh>
    <rPh sb="9" eb="10">
      <t>エン</t>
    </rPh>
    <rPh sb="13" eb="14">
      <t>ゲツ</t>
    </rPh>
    <rPh sb="14" eb="15">
      <t>ブン</t>
    </rPh>
    <phoneticPr fontId="2"/>
  </si>
  <si>
    <t>●通帳→（入）松村会長</t>
    <rPh sb="1" eb="3">
      <t>ツウチョウ</t>
    </rPh>
    <rPh sb="5" eb="6">
      <t>イ</t>
    </rPh>
    <rPh sb="7" eb="9">
      <t>マツムラ</t>
    </rPh>
    <rPh sb="9" eb="11">
      <t>カイチョウ</t>
    </rPh>
    <phoneticPr fontId="2"/>
  </si>
  <si>
    <t>通帳→（入）松村会長●</t>
    <rPh sb="0" eb="2">
      <t>ツウチョウ</t>
    </rPh>
    <rPh sb="4" eb="5">
      <t>イ</t>
    </rPh>
    <rPh sb="6" eb="8">
      <t>マツムラ</t>
    </rPh>
    <rPh sb="8" eb="10">
      <t>カイチョウ</t>
    </rPh>
    <phoneticPr fontId="2"/>
  </si>
  <si>
    <t>●通帳→10/6 青山理事</t>
    <rPh sb="1" eb="3">
      <t>ツウチョウ</t>
    </rPh>
    <rPh sb="9" eb="11">
      <t>アオヤマ</t>
    </rPh>
    <rPh sb="11" eb="13">
      <t>リジ</t>
    </rPh>
    <phoneticPr fontId="2"/>
  </si>
  <si>
    <t>通帳→●会計現金→10/6 青山理事</t>
    <rPh sb="0" eb="2">
      <t>ツウチョウ</t>
    </rPh>
    <rPh sb="4" eb="6">
      <t>カイケイ</t>
    </rPh>
    <rPh sb="6" eb="8">
      <t>ゲンキン</t>
    </rPh>
    <phoneticPr fontId="2"/>
  </si>
  <si>
    <t>青山理事</t>
    <rPh sb="0" eb="2">
      <t>アオヤマ</t>
    </rPh>
    <rPh sb="2" eb="4">
      <t>リジ</t>
    </rPh>
    <phoneticPr fontId="2"/>
  </si>
  <si>
    <t>●通帳→会計現金（出）</t>
    <rPh sb="1" eb="3">
      <t>ツウチョウ</t>
    </rPh>
    <rPh sb="4" eb="6">
      <t>カイケイ</t>
    </rPh>
    <rPh sb="6" eb="8">
      <t>ゲンキン</t>
    </rPh>
    <rPh sb="9" eb="10">
      <t>デ</t>
    </rPh>
    <phoneticPr fontId="2"/>
  </si>
  <si>
    <t>芋煮会の準備資金→しのぶ理事</t>
    <rPh sb="0" eb="3">
      <t>イモニカイ</t>
    </rPh>
    <rPh sb="4" eb="8">
      <t>ジュンビシキン</t>
    </rPh>
    <phoneticPr fontId="2"/>
  </si>
  <si>
    <t>●通帳（出）→会計現金</t>
    <rPh sb="1" eb="3">
      <t>ツウチョウ</t>
    </rPh>
    <rPh sb="7" eb="9">
      <t>カイケイ</t>
    </rPh>
    <rPh sb="9" eb="11">
      <t>ゲンキン</t>
    </rPh>
    <phoneticPr fontId="2"/>
  </si>
  <si>
    <t>通帳→会計現金（入）●</t>
    <rPh sb="0" eb="2">
      <t>ツウチョウ</t>
    </rPh>
    <rPh sb="3" eb="5">
      <t>カイケイ</t>
    </rPh>
    <rPh sb="5" eb="7">
      <t>ゲンキン</t>
    </rPh>
    <rPh sb="8" eb="9">
      <t>イ</t>
    </rPh>
    <phoneticPr fontId="2"/>
  </si>
  <si>
    <t>高橋し</t>
    <rPh sb="0" eb="2">
      <t>タカハシ</t>
    </rPh>
    <phoneticPr fontId="2"/>
  </si>
  <si>
    <t>前の行から増額</t>
    <rPh sb="2" eb="3">
      <t>ギョウ</t>
    </rPh>
    <rPh sb="5" eb="7">
      <t>ゾウガク</t>
    </rPh>
    <phoneticPr fontId="2"/>
  </si>
  <si>
    <t>前の行から減額</t>
    <rPh sb="2" eb="3">
      <t>ギョウ</t>
    </rPh>
    <rPh sb="5" eb="7">
      <t>ゲンガク</t>
    </rPh>
    <phoneticPr fontId="2"/>
  </si>
  <si>
    <t>R5年度実施防災訓練の分</t>
    <rPh sb="2" eb="4">
      <t>ネンド</t>
    </rPh>
    <rPh sb="4" eb="6">
      <t>ジッシ</t>
    </rPh>
    <rPh sb="6" eb="8">
      <t>ボウサイ</t>
    </rPh>
    <rPh sb="8" eb="10">
      <t>クンレン</t>
    </rPh>
    <rPh sb="11" eb="12">
      <t>ブン</t>
    </rPh>
    <phoneticPr fontId="2"/>
  </si>
  <si>
    <t>●会計現金（出）→少年部</t>
    <rPh sb="1" eb="3">
      <t>カイケイ</t>
    </rPh>
    <rPh sb="3" eb="5">
      <t>ゲンキン</t>
    </rPh>
    <rPh sb="9" eb="12">
      <t>ショウネンブ</t>
    </rPh>
    <phoneticPr fontId="2"/>
  </si>
  <si>
    <t>会計現金（出）→少年部●</t>
    <rPh sb="0" eb="2">
      <t>カイケイ</t>
    </rPh>
    <rPh sb="2" eb="4">
      <t>ゲンキン</t>
    </rPh>
    <rPh sb="8" eb="11">
      <t>ショウネンブ</t>
    </rPh>
    <phoneticPr fontId="2"/>
  </si>
  <si>
    <t>会計現金（出）→伊藤理事●</t>
    <rPh sb="0" eb="2">
      <t>カイケイ</t>
    </rPh>
    <rPh sb="2" eb="4">
      <t>ゲンキン</t>
    </rPh>
    <rPh sb="5" eb="6">
      <t>デ</t>
    </rPh>
    <rPh sb="8" eb="10">
      <t>イトウ</t>
    </rPh>
    <rPh sb="10" eb="12">
      <t>リジ</t>
    </rPh>
    <phoneticPr fontId="2"/>
  </si>
  <si>
    <t>現金補充</t>
  </si>
  <si>
    <t>少年部活動費仮払い</t>
    <rPh sb="3" eb="6">
      <t>カツドウヒ</t>
    </rPh>
    <rPh sb="6" eb="8">
      <t>カリバラ</t>
    </rPh>
    <phoneticPr fontId="2"/>
  </si>
  <si>
    <t>前年度1/22　交通費精算</t>
    <rPh sb="0" eb="3">
      <t>ゼンネンド</t>
    </rPh>
    <rPh sb="8" eb="11">
      <t>コウツウヒ</t>
    </rPh>
    <rPh sb="11" eb="13">
      <t>セイサン</t>
    </rPh>
    <phoneticPr fontId="2"/>
  </si>
  <si>
    <t>前年度、未精算分の繰越</t>
  </si>
  <si>
    <t>前年度、未精算分の繰越</t>
    <rPh sb="0" eb="3">
      <t>ゼンネンド</t>
    </rPh>
    <rPh sb="4" eb="7">
      <t>ミセイサン</t>
    </rPh>
    <rPh sb="7" eb="8">
      <t>ブン</t>
    </rPh>
    <rPh sb="9" eb="11">
      <t>クリコシ</t>
    </rPh>
    <phoneticPr fontId="2"/>
  </si>
  <si>
    <t>●通帳（出）→会計ほか小口現金</t>
    <rPh sb="1" eb="3">
      <t>ツウチョウ</t>
    </rPh>
    <rPh sb="4" eb="5">
      <t>デ</t>
    </rPh>
    <rPh sb="11" eb="13">
      <t>コグチ</t>
    </rPh>
    <rPh sb="13" eb="15">
      <t>ゲンキン</t>
    </rPh>
    <phoneticPr fontId="2"/>
  </si>
  <si>
    <t>通帳→（入）会計現金●</t>
    <rPh sb="0" eb="2">
      <t>ツウチョウ</t>
    </rPh>
    <rPh sb="4" eb="5">
      <t>イ</t>
    </rPh>
    <rPh sb="6" eb="8">
      <t>カイケイ</t>
    </rPh>
    <rPh sb="8" eb="10">
      <t>ゲンキン</t>
    </rPh>
    <phoneticPr fontId="2"/>
  </si>
  <si>
    <t>通帳→（入）会長●</t>
    <rPh sb="0" eb="2">
      <t>ツウチョウ</t>
    </rPh>
    <rPh sb="4" eb="5">
      <t>イ</t>
    </rPh>
    <rPh sb="6" eb="8">
      <t>カイチョウ</t>
    </rPh>
    <phoneticPr fontId="2"/>
  </si>
  <si>
    <t>通帳→（入）斎藤副会長●</t>
    <rPh sb="0" eb="2">
      <t>ツウチョウ</t>
    </rPh>
    <rPh sb="4" eb="5">
      <t>イ</t>
    </rPh>
    <rPh sb="6" eb="8">
      <t>サイトウ</t>
    </rPh>
    <rPh sb="8" eb="9">
      <t>フク</t>
    </rPh>
    <rPh sb="9" eb="11">
      <t>カイチョウ</t>
    </rPh>
    <phoneticPr fontId="2"/>
  </si>
  <si>
    <t>通帳→（入）会計高島●</t>
    <rPh sb="0" eb="2">
      <t>ツウチョウ</t>
    </rPh>
    <rPh sb="4" eb="5">
      <t>イ</t>
    </rPh>
    <rPh sb="6" eb="8">
      <t>カイケイ</t>
    </rPh>
    <rPh sb="8" eb="10">
      <t>タカシマ</t>
    </rPh>
    <phoneticPr fontId="2"/>
  </si>
  <si>
    <t>印鑑証明代（齋藤）</t>
    <rPh sb="0" eb="2">
      <t>インカン</t>
    </rPh>
    <rPh sb="2" eb="4">
      <t>ショウメイ</t>
    </rPh>
    <rPh sb="4" eb="5">
      <t>ダイ</t>
    </rPh>
    <phoneticPr fontId="2"/>
  </si>
  <si>
    <t>印鑑証明代（松村）</t>
    <rPh sb="0" eb="2">
      <t>インカン</t>
    </rPh>
    <rPh sb="2" eb="4">
      <t>ショウメイ</t>
    </rPh>
    <rPh sb="4" eb="5">
      <t>ダイ</t>
    </rPh>
    <phoneticPr fontId="2"/>
  </si>
  <si>
    <t>会館補修による特別作業</t>
    <rPh sb="0" eb="2">
      <t>カイカン</t>
    </rPh>
    <rPh sb="2" eb="4">
      <t>ホシュウ</t>
    </rPh>
    <rPh sb="7" eb="9">
      <t>トクベツ</t>
    </rPh>
    <rPh sb="9" eb="11">
      <t>サギョウ</t>
    </rPh>
    <phoneticPr fontId="2"/>
  </si>
  <si>
    <t>安全活動費（防カメ）</t>
    <phoneticPr fontId="2"/>
  </si>
  <si>
    <t>安全活動費（防訓練）</t>
    <phoneticPr fontId="2"/>
  </si>
  <si>
    <t>少年部4/7仮払いの補填</t>
    <rPh sb="0" eb="3">
      <t>ショウネンブ</t>
    </rPh>
    <rPh sb="6" eb="8">
      <t>カリバラ</t>
    </rPh>
    <rPh sb="10" eb="12">
      <t>ホテン</t>
    </rPh>
    <phoneticPr fontId="2"/>
  </si>
  <si>
    <t>通帳→（入）高橋し理事●</t>
    <rPh sb="0" eb="2">
      <t>ツウチョウ</t>
    </rPh>
    <rPh sb="4" eb="5">
      <t>イ</t>
    </rPh>
    <phoneticPr fontId="2"/>
  </si>
  <si>
    <t>●通帳→（入）斎藤副会長・高橋し理事</t>
    <rPh sb="1" eb="3">
      <t>ツウチョウ</t>
    </rPh>
    <rPh sb="5" eb="6">
      <t>イ</t>
    </rPh>
    <rPh sb="7" eb="9">
      <t>サイトウ</t>
    </rPh>
    <rPh sb="9" eb="10">
      <t>フク</t>
    </rPh>
    <rPh sb="10" eb="12">
      <t>カイチョウ</t>
    </rPh>
    <rPh sb="13" eb="15">
      <t>タカハシ</t>
    </rPh>
    <rPh sb="16" eb="18">
      <t>リジ</t>
    </rPh>
    <phoneticPr fontId="2"/>
  </si>
  <si>
    <t>●しのぶ理事→会計現金</t>
    <rPh sb="4" eb="6">
      <t>リジ</t>
    </rPh>
    <phoneticPr fontId="2"/>
  </si>
  <si>
    <t>しのぶ理事→会計現金●</t>
    <rPh sb="3" eb="5">
      <t>リジ</t>
    </rPh>
    <phoneticPr fontId="2"/>
  </si>
  <si>
    <t>A4コピー代 6枚</t>
    <rPh sb="5" eb="6">
      <t>ダイ</t>
    </rPh>
    <rPh sb="8" eb="9">
      <t>マイ</t>
    </rPh>
    <phoneticPr fontId="2"/>
  </si>
  <si>
    <t>健民運動会協力金(187世帯×60円)</t>
    <rPh sb="0" eb="2">
      <t>ケンミン</t>
    </rPh>
    <rPh sb="2" eb="5">
      <t>ウンドウカイ</t>
    </rPh>
    <rPh sb="5" eb="8">
      <t>キョウリョクキン</t>
    </rPh>
    <rPh sb="12" eb="14">
      <t>セタイ</t>
    </rPh>
    <rPh sb="17" eb="18">
      <t>エン</t>
    </rPh>
    <phoneticPr fontId="2"/>
  </si>
  <si>
    <t>綾鷹 24本、ウーロン茶 24本</t>
    <rPh sb="0" eb="2">
      <t>アヤタカ</t>
    </rPh>
    <rPh sb="5" eb="6">
      <t>ホン</t>
    </rPh>
    <rPh sb="11" eb="12">
      <t>チャ</t>
    </rPh>
    <rPh sb="15" eb="16">
      <t>ホン</t>
    </rPh>
    <phoneticPr fontId="2"/>
  </si>
  <si>
    <t>田浦観光協会</t>
    <rPh sb="0" eb="2">
      <t>タウラ</t>
    </rPh>
    <rPh sb="2" eb="4">
      <t>カンコウ</t>
    </rPh>
    <rPh sb="4" eb="6">
      <t>キョウカイ</t>
    </rPh>
    <phoneticPr fontId="2"/>
  </si>
  <si>
    <t>500円×51口</t>
    <rPh sb="3" eb="4">
      <t>エン</t>
    </rPh>
    <rPh sb="7" eb="8">
      <t>クチ</t>
    </rPh>
    <phoneticPr fontId="2"/>
  </si>
  <si>
    <t>田浦観光協会 会費(51口×500円)</t>
    <rPh sb="0" eb="2">
      <t>タウラ</t>
    </rPh>
    <rPh sb="2" eb="4">
      <t>カンコウ</t>
    </rPh>
    <rPh sb="4" eb="6">
      <t>キョウカイ</t>
    </rPh>
    <rPh sb="7" eb="9">
      <t>カイヒ</t>
    </rPh>
    <rPh sb="12" eb="13">
      <t>クチ</t>
    </rPh>
    <phoneticPr fontId="2"/>
  </si>
  <si>
    <t>カッター替刃、白封筒</t>
    <rPh sb="4" eb="6">
      <t>カエバ</t>
    </rPh>
    <rPh sb="7" eb="8">
      <t>シロ</t>
    </rPh>
    <rPh sb="8" eb="10">
      <t>フウトウ</t>
    </rPh>
    <phoneticPr fontId="2"/>
  </si>
  <si>
    <t>スタンプ台（黒）</t>
    <rPh sb="4" eb="5">
      <t>ダイ</t>
    </rPh>
    <rPh sb="6" eb="7">
      <t>クロ</t>
    </rPh>
    <phoneticPr fontId="2"/>
  </si>
  <si>
    <t>9/8ソフトボール大会弁当</t>
    <rPh sb="9" eb="11">
      <t>タイカイ</t>
    </rPh>
    <rPh sb="11" eb="13">
      <t>ベントウ</t>
    </rPh>
    <phoneticPr fontId="2"/>
  </si>
  <si>
    <t>敬老祝品赤飯（108個＠1180円）</t>
    <rPh sb="16" eb="17">
      <t>エン</t>
    </rPh>
    <phoneticPr fontId="2"/>
  </si>
  <si>
    <t>齋藤、高島　コミュニティ支援課</t>
    <rPh sb="0" eb="2">
      <t>サイトウ</t>
    </rPh>
    <rPh sb="3" eb="5">
      <t>タカシマ</t>
    </rPh>
    <rPh sb="12" eb="14">
      <t>シエン</t>
    </rPh>
    <rPh sb="14" eb="15">
      <t>カ</t>
    </rPh>
    <phoneticPr fontId="2"/>
  </si>
  <si>
    <t>B4コピー代 2枚</t>
    <rPh sb="5" eb="6">
      <t>ダイ</t>
    </rPh>
    <rPh sb="8" eb="9">
      <t>マイ</t>
    </rPh>
    <phoneticPr fontId="2"/>
  </si>
  <si>
    <t>日本郵便株式会社</t>
    <rPh sb="0" eb="2">
      <t>ニホン</t>
    </rPh>
    <rPh sb="2" eb="4">
      <t>ユウビン</t>
    </rPh>
    <rPh sb="4" eb="8">
      <t>カブシキガイシャ</t>
    </rPh>
    <phoneticPr fontId="2"/>
  </si>
  <si>
    <t>小山総合メンテ郵便代</t>
    <rPh sb="0" eb="2">
      <t>コヤマ</t>
    </rPh>
    <rPh sb="2" eb="4">
      <t>ソウゴウ</t>
    </rPh>
    <rPh sb="7" eb="10">
      <t>ユウビンダイ</t>
    </rPh>
    <phoneticPr fontId="2"/>
  </si>
  <si>
    <t>第一種定型郵便代</t>
    <rPh sb="0" eb="3">
      <t>ダイイッシュ</t>
    </rPh>
    <rPh sb="3" eb="5">
      <t>テイケイ</t>
    </rPh>
    <rPh sb="5" eb="7">
      <t>ユウビン</t>
    </rPh>
    <rPh sb="7" eb="8">
      <t>ダイ</t>
    </rPh>
    <phoneticPr fontId="2"/>
  </si>
  <si>
    <t>峯田工業へ会費領収証を送付</t>
    <rPh sb="0" eb="2">
      <t>ミネタ</t>
    </rPh>
    <rPh sb="2" eb="4">
      <t>コウギョウ</t>
    </rPh>
    <rPh sb="5" eb="7">
      <t>カイヒ</t>
    </rPh>
    <rPh sb="7" eb="10">
      <t>リョウシュウショウ</t>
    </rPh>
    <rPh sb="11" eb="13">
      <t>ソウフ</t>
    </rPh>
    <phoneticPr fontId="2"/>
  </si>
  <si>
    <t>10/18防犯の集い参加交通費</t>
    <rPh sb="5" eb="7">
      <t>ボウハン</t>
    </rPh>
    <rPh sb="8" eb="9">
      <t>ツド</t>
    </rPh>
    <rPh sb="10" eb="12">
      <t>サンカ</t>
    </rPh>
    <rPh sb="12" eb="15">
      <t>コウツウヒ</t>
    </rPh>
    <phoneticPr fontId="2"/>
  </si>
  <si>
    <t>京急田浦追浜往復×５名</t>
    <rPh sb="0" eb="2">
      <t>ケイキュウ</t>
    </rPh>
    <rPh sb="2" eb="4">
      <t>タウラ</t>
    </rPh>
    <rPh sb="4" eb="6">
      <t>オッパマ</t>
    </rPh>
    <rPh sb="6" eb="8">
      <t>オウフク</t>
    </rPh>
    <rPh sb="10" eb="11">
      <t>メイ</t>
    </rPh>
    <phoneticPr fontId="2"/>
  </si>
  <si>
    <t>A3コピー代 4枚</t>
    <rPh sb="5" eb="6">
      <t>ダイ</t>
    </rPh>
    <rPh sb="8" eb="9">
      <t>マイ</t>
    </rPh>
    <phoneticPr fontId="2"/>
  </si>
  <si>
    <t>純正インク(BC3 45XL、CBK61A)</t>
    <rPh sb="0" eb="2">
      <t>ジュンセイ</t>
    </rPh>
    <phoneticPr fontId="2"/>
  </si>
  <si>
    <t>交通費精算（田浦-中央）往復3名</t>
    <rPh sb="0" eb="3">
      <t>コウツウヒ</t>
    </rPh>
    <rPh sb="3" eb="5">
      <t>セイサン</t>
    </rPh>
    <rPh sb="6" eb="8">
      <t>タウラ</t>
    </rPh>
    <rPh sb="9" eb="11">
      <t>チュウオウ</t>
    </rPh>
    <rPh sb="12" eb="14">
      <t>オウフク</t>
    </rPh>
    <rPh sb="15" eb="16">
      <t>メイ</t>
    </rPh>
    <phoneticPr fontId="2"/>
  </si>
  <si>
    <t>松村、齋藤、高島　コミュニティ支援課</t>
    <rPh sb="0" eb="2">
      <t>マツムラ</t>
    </rPh>
    <rPh sb="3" eb="5">
      <t>サイトウ</t>
    </rPh>
    <rPh sb="6" eb="8">
      <t>タカシマ</t>
    </rPh>
    <rPh sb="15" eb="17">
      <t>シエン</t>
    </rPh>
    <rPh sb="17" eb="18">
      <t>カ</t>
    </rPh>
    <phoneticPr fontId="2"/>
  </si>
  <si>
    <t>おーいお茶 72本</t>
    <rPh sb="4" eb="5">
      <t>チャ</t>
    </rPh>
    <rPh sb="8" eb="9">
      <t>ホン</t>
    </rPh>
    <phoneticPr fontId="2"/>
  </si>
  <si>
    <t>OPPテープ、領収証２枚複写</t>
    <rPh sb="7" eb="10">
      <t>リョウシュウショウ</t>
    </rPh>
    <rPh sb="11" eb="12">
      <t>マイ</t>
    </rPh>
    <rPh sb="12" eb="14">
      <t>フクシャ</t>
    </rPh>
    <phoneticPr fontId="2"/>
  </si>
  <si>
    <t>香典　網倉ヒロ子様(12/1逝去）</t>
    <rPh sb="0" eb="2">
      <t>コウデン</t>
    </rPh>
    <rPh sb="3" eb="5">
      <t>アミクラ</t>
    </rPh>
    <rPh sb="7" eb="8">
      <t>コ</t>
    </rPh>
    <rPh sb="8" eb="9">
      <t>ウジ</t>
    </rPh>
    <rPh sb="14" eb="16">
      <t>セイキョ</t>
    </rPh>
    <phoneticPr fontId="2"/>
  </si>
  <si>
    <t>網倉潤子様</t>
    <rPh sb="0" eb="2">
      <t>アミクラ</t>
    </rPh>
    <rPh sb="2" eb="4">
      <t>ジュンコ</t>
    </rPh>
    <rPh sb="4" eb="5">
      <t>サマ</t>
    </rPh>
    <phoneticPr fontId="2"/>
  </si>
  <si>
    <t>防草シートほか</t>
    <rPh sb="0" eb="1">
      <t>フセ</t>
    </rPh>
    <rPh sb="1" eb="2">
      <t>クサ</t>
    </rPh>
    <phoneticPr fontId="2"/>
  </si>
  <si>
    <t>小鎌５、竹熊手大３、竹熊手小２</t>
    <rPh sb="0" eb="1">
      <t>ショウ</t>
    </rPh>
    <rPh sb="1" eb="2">
      <t>カマ</t>
    </rPh>
    <rPh sb="4" eb="5">
      <t>タケ</t>
    </rPh>
    <rPh sb="5" eb="7">
      <t>クマデ</t>
    </rPh>
    <rPh sb="7" eb="8">
      <t>ダイ</t>
    </rPh>
    <rPh sb="13" eb="14">
      <t>ショウ</t>
    </rPh>
    <phoneticPr fontId="2"/>
  </si>
  <si>
    <t>すずき金物</t>
    <rPh sb="3" eb="5">
      <t>カナモノ</t>
    </rPh>
    <phoneticPr fontId="2"/>
  </si>
  <si>
    <t>さいか屋鮪店</t>
    <rPh sb="3" eb="4">
      <t>ヤ</t>
    </rPh>
    <rPh sb="4" eb="5">
      <t>マグロ</t>
    </rPh>
    <rPh sb="5" eb="6">
      <t>ミセ</t>
    </rPh>
    <phoneticPr fontId="2"/>
  </si>
  <si>
    <t>公園清掃報奨品（14名@2160円）</t>
    <rPh sb="0" eb="2">
      <t>コウエン</t>
    </rPh>
    <rPh sb="2" eb="4">
      <t>セイソウ</t>
    </rPh>
    <rPh sb="4" eb="6">
      <t>ホウショウ</t>
    </rPh>
    <rPh sb="6" eb="7">
      <t>ヒン</t>
    </rPh>
    <rPh sb="10" eb="11">
      <t>メイ</t>
    </rPh>
    <rPh sb="16" eb="17">
      <t>エン</t>
    </rPh>
    <phoneticPr fontId="2"/>
  </si>
  <si>
    <t>防災器材購入代</t>
    <rPh sb="0" eb="2">
      <t>ボウサイ</t>
    </rPh>
    <rPh sb="2" eb="4">
      <t>キザイ</t>
    </rPh>
    <rPh sb="4" eb="7">
      <t>コウニュウダイ</t>
    </rPh>
    <phoneticPr fontId="2"/>
  </si>
  <si>
    <t>ゴム手袋１５双</t>
    <rPh sb="2" eb="4">
      <t>テブクロ</t>
    </rPh>
    <phoneticPr fontId="2"/>
  </si>
  <si>
    <t>地域ｺﾐｭﾆﾃｨ-関連補助金</t>
    <rPh sb="0" eb="2">
      <t>チイキ</t>
    </rPh>
    <phoneticPr fontId="2"/>
  </si>
  <si>
    <t>手形貸付（借入）</t>
    <rPh sb="0" eb="2">
      <t>テガタ</t>
    </rPh>
    <rPh sb="2" eb="4">
      <t>カシツケ</t>
    </rPh>
    <phoneticPr fontId="2"/>
  </si>
  <si>
    <t>手形貸付（返済）</t>
    <rPh sb="0" eb="2">
      <t>テガタ</t>
    </rPh>
    <rPh sb="2" eb="4">
      <t>カシツケ</t>
    </rPh>
    <rPh sb="5" eb="7">
      <t>ヘンサイ</t>
    </rPh>
    <phoneticPr fontId="2"/>
  </si>
  <si>
    <t>2024.5.20</t>
    <phoneticPr fontId="2"/>
  </si>
  <si>
    <t>2024.11.20</t>
    <phoneticPr fontId="2"/>
  </si>
  <si>
    <t>2025.2.20</t>
    <phoneticPr fontId="2"/>
  </si>
  <si>
    <t>　※右表参照 ➡</t>
    <rPh sb="2" eb="3">
      <t>ミギ</t>
    </rPh>
    <rPh sb="3" eb="4">
      <t>ヒョウ</t>
    </rPh>
    <rPh sb="4" eb="6">
      <t>サンショウ</t>
    </rPh>
    <phoneticPr fontId="2"/>
  </si>
  <si>
    <t>交通費精算（田浦-中央）往復2名</t>
    <rPh sb="0" eb="3">
      <t>コウツウヒ</t>
    </rPh>
    <rPh sb="3" eb="5">
      <t>セイサン</t>
    </rPh>
    <rPh sb="6" eb="8">
      <t>タウラ</t>
    </rPh>
    <rPh sb="9" eb="11">
      <t>チュウオウ</t>
    </rPh>
    <rPh sb="12" eb="14">
      <t>オウフク</t>
    </rPh>
    <rPh sb="15" eb="16">
      <t>メイ</t>
    </rPh>
    <phoneticPr fontId="2"/>
  </si>
  <si>
    <t>西宮哲夫様、齋藤勇様、小松誠様</t>
    <rPh sb="0" eb="2">
      <t>ニシミヤ</t>
    </rPh>
    <rPh sb="2" eb="4">
      <t>テツオ</t>
    </rPh>
    <rPh sb="4" eb="5">
      <t>サマ</t>
    </rPh>
    <phoneticPr fontId="2"/>
  </si>
  <si>
    <t>各5,000円</t>
    <rPh sb="0" eb="1">
      <t>カク</t>
    </rPh>
    <rPh sb="6" eb="7">
      <t>エン</t>
    </rPh>
    <phoneticPr fontId="2"/>
  </si>
  <si>
    <t>ガソリン16ℓ</t>
    <phoneticPr fontId="2"/>
  </si>
  <si>
    <t>田浦梅林まつり、南郷公園桜まつり分担金</t>
    <rPh sb="0" eb="2">
      <t>タウラ</t>
    </rPh>
    <rPh sb="2" eb="4">
      <t>バイリン</t>
    </rPh>
    <rPh sb="16" eb="19">
      <t>ブンタンキン</t>
    </rPh>
    <phoneticPr fontId="2"/>
  </si>
  <si>
    <t>１区６班　菊池嵩広様</t>
    <rPh sb="1" eb="2">
      <t>ク</t>
    </rPh>
    <rPh sb="3" eb="4">
      <t>ハン</t>
    </rPh>
    <rPh sb="5" eb="7">
      <t>キクチ</t>
    </rPh>
    <rPh sb="7" eb="8">
      <t>カサ</t>
    </rPh>
    <rPh sb="8" eb="9">
      <t>ヒロ</t>
    </rPh>
    <rPh sb="9" eb="10">
      <t>サマ</t>
    </rPh>
    <phoneticPr fontId="2"/>
  </si>
  <si>
    <t>町内会費　入会（２月-３月分）</t>
    <rPh sb="0" eb="4">
      <t>チョウナイカイヒ</t>
    </rPh>
    <rPh sb="5" eb="7">
      <t>ニュウカイ</t>
    </rPh>
    <rPh sb="9" eb="10">
      <t>ガツ</t>
    </rPh>
    <rPh sb="12" eb="13">
      <t>ガツ</t>
    </rPh>
    <rPh sb="13" eb="14">
      <t>ブン</t>
    </rPh>
    <phoneticPr fontId="2"/>
  </si>
  <si>
    <t>A3用紙1500枚、資料ケース</t>
    <rPh sb="2" eb="4">
      <t>ヨウシ</t>
    </rPh>
    <rPh sb="8" eb="9">
      <t>マイ</t>
    </rPh>
    <rPh sb="10" eb="12">
      <t>シリョウ</t>
    </rPh>
    <phoneticPr fontId="2"/>
  </si>
  <si>
    <t>船越連合町内会・会合</t>
    <rPh sb="0" eb="2">
      <t>フナコシ</t>
    </rPh>
    <rPh sb="2" eb="4">
      <t>レンゴウ</t>
    </rPh>
    <rPh sb="4" eb="7">
      <t>チョウナイカイ</t>
    </rPh>
    <rPh sb="8" eb="10">
      <t>カイゴウ</t>
    </rPh>
    <phoneticPr fontId="2"/>
  </si>
  <si>
    <t>船越神社　氏子会</t>
    <rPh sb="0" eb="2">
      <t>フナコシ</t>
    </rPh>
    <rPh sb="2" eb="4">
      <t>ジンジャ</t>
    </rPh>
    <rPh sb="5" eb="8">
      <t>ウジコカイ</t>
    </rPh>
    <phoneticPr fontId="2"/>
  </si>
  <si>
    <t>【芋煮】冷凍保存バッグ</t>
    <rPh sb="1" eb="3">
      <t>イモニ</t>
    </rPh>
    <rPh sb="4" eb="6">
      <t>レイトウ</t>
    </rPh>
    <rPh sb="6" eb="8">
      <t>ホゾン</t>
    </rPh>
    <phoneticPr fontId="2"/>
  </si>
  <si>
    <t>【芋煮】スライサー、トーチバーナー</t>
    <rPh sb="1" eb="3">
      <t>イモニ</t>
    </rPh>
    <phoneticPr fontId="2"/>
  </si>
  <si>
    <t>【芋煮】木炭６ｋｇ</t>
    <rPh sb="1" eb="3">
      <t>イモニ</t>
    </rPh>
    <rPh sb="4" eb="6">
      <t>モクタン</t>
    </rPh>
    <phoneticPr fontId="2"/>
  </si>
  <si>
    <t>【芋煮】豚汁用プラカップ</t>
    <rPh sb="1" eb="3">
      <t>イモニ</t>
    </rPh>
    <rPh sb="4" eb="6">
      <t>トンジル</t>
    </rPh>
    <rPh sb="6" eb="7">
      <t>ヨウ</t>
    </rPh>
    <phoneticPr fontId="2"/>
  </si>
  <si>
    <t>【芋煮】串付きフランクフルト</t>
    <rPh sb="1" eb="3">
      <t>イモニ</t>
    </rPh>
    <rPh sb="4" eb="6">
      <t>クシツ</t>
    </rPh>
    <phoneticPr fontId="2"/>
  </si>
  <si>
    <t>【夜警】缶コーヒー64本</t>
    <rPh sb="1" eb="3">
      <t>ヤケイ</t>
    </rPh>
    <rPh sb="4" eb="5">
      <t>カン</t>
    </rPh>
    <rPh sb="11" eb="12">
      <t>ホン</t>
    </rPh>
    <phoneticPr fontId="2"/>
  </si>
  <si>
    <t>会長、佐久間、爲廣</t>
    <rPh sb="0" eb="2">
      <t>カイチョウ</t>
    </rPh>
    <rPh sb="3" eb="6">
      <t>サクマ</t>
    </rPh>
    <rPh sb="7" eb="9">
      <t>タメヒロ</t>
    </rPh>
    <phoneticPr fontId="2"/>
  </si>
  <si>
    <t>【夜警】灯油　７ℓ</t>
    <rPh sb="1" eb="3">
      <t>ヤケイ</t>
    </rPh>
    <rPh sb="4" eb="6">
      <t>トウユ</t>
    </rPh>
    <phoneticPr fontId="2"/>
  </si>
  <si>
    <t>クリップ、接着剤</t>
    <phoneticPr fontId="2"/>
  </si>
  <si>
    <t>飲料、おつまみ</t>
    <phoneticPr fontId="2"/>
  </si>
  <si>
    <t>養生テープほか</t>
    <phoneticPr fontId="2"/>
  </si>
  <si>
    <t>乾電池</t>
    <phoneticPr fontId="2"/>
  </si>
  <si>
    <t>朝食おにぎり・サンドイッチ</t>
  </si>
  <si>
    <t>昼食お弁当</t>
    <phoneticPr fontId="2"/>
  </si>
  <si>
    <t>会議用飲料</t>
  </si>
  <si>
    <t>買い出し精算</t>
    <rPh sb="0" eb="1">
      <t>カ</t>
    </rPh>
    <rPh sb="2" eb="3">
      <t>ダ</t>
    </rPh>
    <rPh sb="4" eb="6">
      <t>セイサン</t>
    </rPh>
    <phoneticPr fontId="2"/>
  </si>
  <si>
    <t>高橋し理事●→会計現金</t>
    <rPh sb="0" eb="2">
      <t>タカハシ</t>
    </rPh>
    <rPh sb="3" eb="5">
      <t>リジ</t>
    </rPh>
    <rPh sb="7" eb="9">
      <t>カイケイ</t>
    </rPh>
    <rPh sb="9" eb="11">
      <t>ゲンキン</t>
    </rPh>
    <phoneticPr fontId="2"/>
  </si>
  <si>
    <t>高橋し理事→会計現金●</t>
    <rPh sb="0" eb="2">
      <t>タカハシ</t>
    </rPh>
    <rPh sb="3" eb="5">
      <t>リジ</t>
    </rPh>
    <rPh sb="6" eb="8">
      <t>カイケイ</t>
    </rPh>
    <rPh sb="8" eb="10">
      <t>ゲンキン</t>
    </rPh>
    <phoneticPr fontId="2"/>
  </si>
  <si>
    <t>資料ケース</t>
    <rPh sb="0" eb="2">
      <t>シリョウ</t>
    </rPh>
    <phoneticPr fontId="2"/>
  </si>
  <si>
    <t>橋本</t>
    <rPh sb="0" eb="2">
      <t>ハシモト</t>
    </rPh>
    <phoneticPr fontId="2"/>
  </si>
  <si>
    <t>繰越金を含めた収支と差額　※グレー網掛け部を除く</t>
    <rPh sb="0" eb="3">
      <t>クリコシキン</t>
    </rPh>
    <rPh sb="4" eb="5">
      <t>フク</t>
    </rPh>
    <rPh sb="7" eb="9">
      <t>シュウシ</t>
    </rPh>
    <rPh sb="10" eb="12">
      <t>サガク</t>
    </rPh>
    <rPh sb="17" eb="19">
      <t>アミカ</t>
    </rPh>
    <rPh sb="20" eb="21">
      <t>ブ</t>
    </rPh>
    <rPh sb="22" eb="23">
      <t>ノゾ</t>
    </rPh>
    <phoneticPr fontId="2"/>
  </si>
  <si>
    <t>リングファイル</t>
    <phoneticPr fontId="2"/>
  </si>
  <si>
    <t>町内会費　入会（３月分）</t>
    <rPh sb="0" eb="4">
      <t>チョウナイカイヒ</t>
    </rPh>
    <rPh sb="5" eb="7">
      <t>ニュウカイ</t>
    </rPh>
    <rPh sb="9" eb="10">
      <t>ガツ</t>
    </rPh>
    <rPh sb="10" eb="11">
      <t>ブン</t>
    </rPh>
    <phoneticPr fontId="2"/>
  </si>
  <si>
    <t>１区12班　古川様</t>
    <rPh sb="1" eb="2">
      <t>ク</t>
    </rPh>
    <rPh sb="4" eb="5">
      <t>ハン</t>
    </rPh>
    <rPh sb="6" eb="8">
      <t>フルカワ</t>
    </rPh>
    <rPh sb="8" eb="9">
      <t>サマ</t>
    </rPh>
    <phoneticPr fontId="2"/>
  </si>
  <si>
    <t>（小口現金）精算</t>
    <rPh sb="1" eb="3">
      <t>コグチ</t>
    </rPh>
    <rPh sb="3" eb="5">
      <t>ゲンキン</t>
    </rPh>
    <rPh sb="6" eb="8">
      <t>セイサン</t>
    </rPh>
    <phoneticPr fontId="2"/>
  </si>
  <si>
    <t>●高島理事→会計現金</t>
    <rPh sb="1" eb="3">
      <t>タカシマ</t>
    </rPh>
    <rPh sb="3" eb="5">
      <t>リジ</t>
    </rPh>
    <phoneticPr fontId="2"/>
  </si>
  <si>
    <t>高島理事→会計現金●</t>
    <rPh sb="0" eb="2">
      <t>タカシマ</t>
    </rPh>
    <rPh sb="2" eb="4">
      <t>リジ</t>
    </rPh>
    <phoneticPr fontId="2"/>
  </si>
  <si>
    <t>伊藤理事</t>
    <rPh sb="0" eb="2">
      <t>イトウ</t>
    </rPh>
    <rPh sb="2" eb="4">
      <t>リジ</t>
    </rPh>
    <phoneticPr fontId="2"/>
  </si>
  <si>
    <t>ババーズ　芋煮買い出し11/9、11/11</t>
    <rPh sb="5" eb="7">
      <t>イモニ</t>
    </rPh>
    <rPh sb="7" eb="8">
      <t>カ</t>
    </rPh>
    <rPh sb="9" eb="10">
      <t>ダ</t>
    </rPh>
    <phoneticPr fontId="2"/>
  </si>
  <si>
    <t>スズキヤ（横須賀モアーズ）</t>
    <rPh sb="5" eb="8">
      <t>ヨコスカ</t>
    </rPh>
    <phoneticPr fontId="2"/>
  </si>
  <si>
    <t>繰出金</t>
    <rPh sb="1" eb="3">
      <t>シュッキン</t>
    </rPh>
    <phoneticPr fontId="2"/>
  </si>
  <si>
    <t>会館会計や祭礼会計へ出金した場合。</t>
    <rPh sb="0" eb="2">
      <t>カイカン</t>
    </rPh>
    <rPh sb="2" eb="4">
      <t>カイケイ</t>
    </rPh>
    <rPh sb="5" eb="7">
      <t>サイレイ</t>
    </rPh>
    <rPh sb="7" eb="9">
      <t>カイケイ</t>
    </rPh>
    <rPh sb="10" eb="12">
      <t>シュッキン</t>
    </rPh>
    <rPh sb="14" eb="16">
      <t>バアイ</t>
    </rPh>
    <phoneticPr fontId="2"/>
  </si>
  <si>
    <t>資源回収奨励金(R6.10-12)</t>
    <rPh sb="0" eb="2">
      <t>シゲン</t>
    </rPh>
    <rPh sb="2" eb="4">
      <t>カイシュウ</t>
    </rPh>
    <rPh sb="4" eb="7">
      <t>ショウレイキン</t>
    </rPh>
    <phoneticPr fontId="2"/>
  </si>
  <si>
    <t>項目</t>
    <rPh sb="0" eb="2">
      <t>コウモク</t>
    </rPh>
    <phoneticPr fontId="2"/>
  </si>
  <si>
    <t>収入</t>
    <rPh sb="0" eb="2">
      <t>シュウニュウ</t>
    </rPh>
    <phoneticPr fontId="2"/>
  </si>
  <si>
    <t>支出</t>
    <rPh sb="0" eb="2">
      <t>シシュツ</t>
    </rPh>
    <phoneticPr fontId="2"/>
  </si>
  <si>
    <t>残金</t>
    <rPh sb="0" eb="2">
      <t>ザンキン</t>
    </rPh>
    <phoneticPr fontId="2"/>
  </si>
  <si>
    <t>適用</t>
    <rPh sb="0" eb="2">
      <t>テキヨウ</t>
    </rPh>
    <phoneticPr fontId="2"/>
  </si>
  <si>
    <t>売上</t>
    <rPh sb="0" eb="2">
      <t>ウリアゲ</t>
    </rPh>
    <phoneticPr fontId="2"/>
  </si>
  <si>
    <t>繰越金</t>
    <rPh sb="0" eb="3">
      <t>クリコシキン</t>
    </rPh>
    <phoneticPr fontId="2"/>
  </si>
  <si>
    <t>物品運搬車代</t>
    <rPh sb="0" eb="2">
      <t>ブッピン</t>
    </rPh>
    <rPh sb="2" eb="4">
      <t>ウンパン</t>
    </rPh>
    <rPh sb="4" eb="5">
      <t>クルマ</t>
    </rPh>
    <rPh sb="5" eb="6">
      <t>ダイ</t>
    </rPh>
    <phoneticPr fontId="2"/>
  </si>
  <si>
    <t>会場費</t>
    <rPh sb="0" eb="3">
      <t>カイジョウヒ</t>
    </rPh>
    <phoneticPr fontId="2"/>
  </si>
  <si>
    <t>食材費等</t>
    <rPh sb="0" eb="3">
      <t>ショクザイヒ</t>
    </rPh>
    <rPh sb="3" eb="4">
      <t>トウ</t>
    </rPh>
    <phoneticPr fontId="2"/>
  </si>
  <si>
    <t>R5年度からの繰越金</t>
    <rPh sb="2" eb="4">
      <t>ネンド</t>
    </rPh>
    <rPh sb="7" eb="10">
      <t>クリコシキン</t>
    </rPh>
    <phoneticPr fontId="2"/>
  </si>
  <si>
    <t>米、野菜（藤田）</t>
    <rPh sb="0" eb="1">
      <t>コメ</t>
    </rPh>
    <rPh sb="2" eb="4">
      <t>ヤサイ</t>
    </rPh>
    <rPh sb="5" eb="7">
      <t>フジタ</t>
    </rPh>
    <phoneticPr fontId="2"/>
  </si>
  <si>
    <t>肉、カレー容器（高橋）</t>
    <rPh sb="0" eb="1">
      <t>ニク</t>
    </rPh>
    <rPh sb="5" eb="7">
      <t>ヨウキ</t>
    </rPh>
    <rPh sb="8" eb="10">
      <t>タカハシ</t>
    </rPh>
    <phoneticPr fontId="2"/>
  </si>
  <si>
    <t>ビール（高橋）</t>
    <rPh sb="4" eb="6">
      <t>タカハシ</t>
    </rPh>
    <phoneticPr fontId="2"/>
  </si>
  <si>
    <t>買い出し交通費</t>
    <rPh sb="0" eb="1">
      <t>カ</t>
    </rPh>
    <rPh sb="2" eb="3">
      <t>ダ</t>
    </rPh>
    <rPh sb="4" eb="7">
      <t>コウツウヒ</t>
    </rPh>
    <phoneticPr fontId="2"/>
  </si>
  <si>
    <t>2025.3.2 ファミリーフェスティバルの残金（31,896）は、一般会計に繰り入れる。</t>
    <rPh sb="22" eb="24">
      <t>ザンキン</t>
    </rPh>
    <rPh sb="34" eb="36">
      <t>イッパン</t>
    </rPh>
    <rPh sb="36" eb="38">
      <t>カイケイ</t>
    </rPh>
    <rPh sb="39" eb="40">
      <t>ク</t>
    </rPh>
    <rPh sb="41" eb="42">
      <t>イ</t>
    </rPh>
    <phoneticPr fontId="2"/>
  </si>
  <si>
    <t>ファミリーフェスティバル残金</t>
    <rPh sb="12" eb="14">
      <t>ザンキン</t>
    </rPh>
    <phoneticPr fontId="2"/>
  </si>
  <si>
    <t>ファミリーフェスティバル会計</t>
    <rPh sb="12" eb="14">
      <t>カイケイ</t>
    </rPh>
    <phoneticPr fontId="2"/>
  </si>
  <si>
    <t>●少年部→会計現金</t>
    <rPh sb="1" eb="4">
      <t>ショウネンブ</t>
    </rPh>
    <phoneticPr fontId="2"/>
  </si>
  <si>
    <t>青山、斎藤、粟飯原</t>
    <rPh sb="0" eb="2">
      <t>アオヤマ</t>
    </rPh>
    <rPh sb="3" eb="5">
      <t>サイトウ</t>
    </rPh>
    <rPh sb="6" eb="9">
      <t>アイハラ</t>
    </rPh>
    <phoneticPr fontId="2"/>
  </si>
  <si>
    <t>【ハロウィン】ご寄付</t>
    <rPh sb="8" eb="10">
      <t>キフ</t>
    </rPh>
    <phoneticPr fontId="2"/>
  </si>
  <si>
    <t>少年部活動費精算</t>
    <rPh sb="0" eb="3">
      <t>ショウネンブ</t>
    </rPh>
    <rPh sb="3" eb="6">
      <t>カツドウヒ</t>
    </rPh>
    <rPh sb="6" eb="8">
      <t>セイサン</t>
    </rPh>
    <phoneticPr fontId="2"/>
  </si>
  <si>
    <t>返金：</t>
    <rPh sb="0" eb="2">
      <t>ヘンキン</t>
    </rPh>
    <phoneticPr fontId="2"/>
  </si>
  <si>
    <t>えんぴつ・ノート・お弁当ほか</t>
    <rPh sb="10" eb="12">
      <t>ベントウ</t>
    </rPh>
    <phoneticPr fontId="2"/>
  </si>
  <si>
    <t>菓子、飲料</t>
    <rPh sb="0" eb="2">
      <t>カシ</t>
    </rPh>
    <rPh sb="3" eb="5">
      <t>インリョウ</t>
    </rPh>
    <phoneticPr fontId="2"/>
  </si>
  <si>
    <t>菓子・酸素缶</t>
    <rPh sb="0" eb="2">
      <t>カシ</t>
    </rPh>
    <rPh sb="3" eb="6">
      <t>サンソカン</t>
    </rPh>
    <phoneticPr fontId="2"/>
  </si>
  <si>
    <t>ハロウィン、ボーリング</t>
    <phoneticPr fontId="2"/>
  </si>
  <si>
    <t>アマゾンカード２人分</t>
    <rPh sb="8" eb="10">
      <t>ニンブン</t>
    </rPh>
    <phoneticPr fontId="2"/>
  </si>
  <si>
    <t>基本1500円＋50人×400円</t>
    <rPh sb="0" eb="2">
      <t>キホン</t>
    </rPh>
    <rPh sb="6" eb="7">
      <t>エン</t>
    </rPh>
    <rPh sb="10" eb="11">
      <t>ニン</t>
    </rPh>
    <rPh sb="15" eb="16">
      <t>エン</t>
    </rPh>
    <phoneticPr fontId="2"/>
  </si>
  <si>
    <t>プリンタインク、ポスト</t>
    <phoneticPr fontId="2"/>
  </si>
  <si>
    <t>少年部→会計現金●</t>
    <rPh sb="0" eb="3">
      <t>ショウネンブ</t>
    </rPh>
    <phoneticPr fontId="2"/>
  </si>
  <si>
    <t>備考参照</t>
    <rPh sb="0" eb="2">
      <t>ビコウ</t>
    </rPh>
    <rPh sb="2" eb="4">
      <t>サンショウ</t>
    </rPh>
    <phoneticPr fontId="2"/>
  </si>
  <si>
    <t>◆R６年度少年部会計報告</t>
    <rPh sb="3" eb="5">
      <t xml:space="preserve">ネンド ウチワケ </t>
    </rPh>
    <rPh sb="5" eb="8">
      <t>ショウネンブ</t>
    </rPh>
    <rPh sb="8" eb="10">
      <t>カイケイ</t>
    </rPh>
    <rPh sb="10" eb="12">
      <t>ホウコク</t>
    </rPh>
    <phoneticPr fontId="2"/>
  </si>
  <si>
    <t>祭礼会計へ68万円返金</t>
    <rPh sb="0" eb="2">
      <t>サイレイ</t>
    </rPh>
    <rPh sb="2" eb="4">
      <t>カイケイ</t>
    </rPh>
    <rPh sb="7" eb="9">
      <t>マンエン</t>
    </rPh>
    <rPh sb="9" eb="11">
      <t>ヘンキン</t>
    </rPh>
    <phoneticPr fontId="2"/>
  </si>
  <si>
    <t>繰入金</t>
  </si>
  <si>
    <t>繰入金の一部戻し</t>
    <rPh sb="4" eb="6">
      <t>イチブ</t>
    </rPh>
    <rPh sb="6" eb="7">
      <t>モド</t>
    </rPh>
    <phoneticPr fontId="2"/>
  </si>
  <si>
    <t>➡</t>
    <phoneticPr fontId="2"/>
  </si>
  <si>
    <t>香典、祝儀</t>
    <rPh sb="0" eb="2">
      <t>コウデン</t>
    </rPh>
    <rPh sb="3" eb="5">
      <t>シュウギ</t>
    </rPh>
    <phoneticPr fontId="2"/>
  </si>
  <si>
    <t>i246</t>
  </si>
  <si>
    <t>i246</t>
    <phoneticPr fontId="2"/>
  </si>
  <si>
    <t>その他補助金（会館修繕）</t>
  </si>
  <si>
    <t>その他補助金（会館修繕）</t>
    <rPh sb="3" eb="5">
      <t xml:space="preserve">ホジョ </t>
    </rPh>
    <rPh sb="5" eb="6">
      <t xml:space="preserve">ジョセイキン </t>
    </rPh>
    <rPh sb="7" eb="9">
      <t>カイカン</t>
    </rPh>
    <rPh sb="9" eb="11">
      <t>シュウゼン</t>
    </rPh>
    <phoneticPr fontId="2"/>
  </si>
  <si>
    <t>会館改修補助金</t>
    <phoneticPr fontId="2"/>
  </si>
  <si>
    <t>欠番</t>
    <rPh sb="0" eb="2">
      <t>ケツバン</t>
    </rPh>
    <phoneticPr fontId="2"/>
  </si>
  <si>
    <t>（旧.防犯灯管理費）</t>
    <rPh sb="1" eb="2">
      <t>キュウ</t>
    </rPh>
    <rPh sb="3" eb="6">
      <t>ボウハントウ</t>
    </rPh>
    <rPh sb="6" eb="9">
      <t>カンリヒ</t>
    </rPh>
    <phoneticPr fontId="2"/>
  </si>
  <si>
    <t>i33</t>
  </si>
  <si>
    <t>i33</t>
    <phoneticPr fontId="2"/>
  </si>
  <si>
    <t>ファミリーフェスティバル</t>
    <phoneticPr fontId="2"/>
  </si>
  <si>
    <t>地域ｺﾐｭﾆﾃｨ-関連補助金</t>
  </si>
  <si>
    <t>事業収入（芋煮会）</t>
  </si>
  <si>
    <t>上記合計（レコード数）</t>
    <rPh sb="0" eb="2">
      <t>ジョウキ</t>
    </rPh>
    <rPh sb="2" eb="4">
      <t>ゴウケイ</t>
    </rPh>
    <rPh sb="9" eb="10">
      <t>スウ</t>
    </rPh>
    <phoneticPr fontId="2"/>
  </si>
  <si>
    <t>詳細は別紙３</t>
    <rPh sb="0" eb="2">
      <t>ショウサイ</t>
    </rPh>
    <rPh sb="3" eb="5">
      <t>ベッシ</t>
    </rPh>
    <phoneticPr fontId="2"/>
  </si>
  <si>
    <t>6/8 受領分　2区7班 小原さん会費</t>
    <rPh sb="4" eb="6">
      <t>ジュリョウ</t>
    </rPh>
    <rPh sb="6" eb="7">
      <t>ブン</t>
    </rPh>
    <phoneticPr fontId="2"/>
  </si>
  <si>
    <t>R5年度会計監査報告参照</t>
    <rPh sb="2" eb="4">
      <t>ネンド</t>
    </rPh>
    <rPh sb="4" eb="6">
      <t>カイケイ</t>
    </rPh>
    <rPh sb="6" eb="8">
      <t>カンサ</t>
    </rPh>
    <rPh sb="8" eb="10">
      <t>ホウコク</t>
    </rPh>
    <rPh sb="10" eb="12">
      <t>サンショウ</t>
    </rPh>
    <phoneticPr fontId="2"/>
  </si>
  <si>
    <t>少年部仮払い預かり証➡3/9返却</t>
    <rPh sb="0" eb="3">
      <t>ショウネンブ</t>
    </rPh>
    <rPh sb="3" eb="5">
      <t>カリバラ</t>
    </rPh>
    <rPh sb="6" eb="7">
      <t>アズ</t>
    </rPh>
    <rPh sb="9" eb="10">
      <t>ショウ</t>
    </rPh>
    <rPh sb="14" eb="16">
      <t>ヘンキャク</t>
    </rPh>
    <phoneticPr fontId="2"/>
  </si>
  <si>
    <t>安全活動費（防訓練）</t>
  </si>
  <si>
    <t>諸負担金（観光）</t>
  </si>
  <si>
    <t>諸負担金（有志）</t>
  </si>
  <si>
    <t>通帳→（入）会館会計</t>
    <rPh sb="0" eb="2">
      <t>ツウチョウ</t>
    </rPh>
    <rPh sb="4" eb="5">
      <t>イ</t>
    </rPh>
    <rPh sb="6" eb="8">
      <t>カイカン</t>
    </rPh>
    <rPh sb="8" eb="10">
      <t>カイケイ</t>
    </rPh>
    <phoneticPr fontId="2"/>
  </si>
  <si>
    <t>田浦管内新春懇親会会費１名追加分</t>
    <rPh sb="0" eb="2">
      <t>タウラ</t>
    </rPh>
    <rPh sb="2" eb="4">
      <t>カンナイ</t>
    </rPh>
    <rPh sb="4" eb="6">
      <t>シンシュン</t>
    </rPh>
    <rPh sb="6" eb="9">
      <t>コンシンカイ</t>
    </rPh>
    <rPh sb="9" eb="11">
      <t>カイヒ</t>
    </rPh>
    <rPh sb="12" eb="13">
      <t>メイ</t>
    </rPh>
    <rPh sb="13" eb="15">
      <t>ツイカ</t>
    </rPh>
    <rPh sb="15" eb="16">
      <t>ブン</t>
    </rPh>
    <phoneticPr fontId="2"/>
  </si>
  <si>
    <t>福島副会長</t>
    <rPh sb="0" eb="2">
      <t>フクシマ</t>
    </rPh>
    <rPh sb="2" eb="3">
      <t>フク</t>
    </rPh>
    <rPh sb="3" eb="5">
      <t>カイチョウ</t>
    </rPh>
    <phoneticPr fontId="2"/>
  </si>
  <si>
    <t>買出し（公演清掃協力者へのお礼品）</t>
    <rPh sb="0" eb="2">
      <t>カイダ</t>
    </rPh>
    <rPh sb="4" eb="6">
      <t>コウエン</t>
    </rPh>
    <rPh sb="6" eb="8">
      <t>セイソウ</t>
    </rPh>
    <rPh sb="8" eb="11">
      <t>キョウリョクシャ</t>
    </rPh>
    <rPh sb="15" eb="16">
      <t>ヒン</t>
    </rPh>
    <phoneticPr fontId="2"/>
  </si>
  <si>
    <t>駐車場料金300円を含む</t>
    <rPh sb="0" eb="3">
      <t>チュウシャジョウ</t>
    </rPh>
    <rPh sb="3" eb="5">
      <t>リョウキン</t>
    </rPh>
    <rPh sb="8" eb="9">
      <t>エン</t>
    </rPh>
    <rPh sb="10" eb="11">
      <t>フク</t>
    </rPh>
    <phoneticPr fontId="2"/>
  </si>
  <si>
    <t>第８分団出初式新年会会費</t>
    <rPh sb="0" eb="1">
      <t>ダイ</t>
    </rPh>
    <rPh sb="2" eb="4">
      <t>ブンダン</t>
    </rPh>
    <rPh sb="4" eb="7">
      <t>デゾメシキ</t>
    </rPh>
    <rPh sb="7" eb="10">
      <t>シンネンカイ</t>
    </rPh>
    <rPh sb="10" eb="12">
      <t>カイヒ</t>
    </rPh>
    <phoneticPr fontId="2"/>
  </si>
  <si>
    <t>連合町内会祝賀会会費２名分</t>
    <rPh sb="0" eb="2">
      <t>レンゴウ</t>
    </rPh>
    <rPh sb="2" eb="4">
      <t>チョウナイ</t>
    </rPh>
    <rPh sb="4" eb="5">
      <t>カイ</t>
    </rPh>
    <rPh sb="5" eb="8">
      <t>シュクガカイ</t>
    </rPh>
    <rPh sb="8" eb="10">
      <t>カイヒ</t>
    </rPh>
    <rPh sb="11" eb="12">
      <t>メイ</t>
    </rPh>
    <rPh sb="12" eb="13">
      <t>ブン</t>
    </rPh>
    <phoneticPr fontId="2"/>
  </si>
  <si>
    <t>成人お祝いクオカード、お赤飯</t>
    <rPh sb="12" eb="14">
      <t>セキハン</t>
    </rPh>
    <phoneticPr fontId="2"/>
  </si>
  <si>
    <t>３名</t>
    <rPh sb="1" eb="2">
      <t>メイ</t>
    </rPh>
    <phoneticPr fontId="2"/>
  </si>
  <si>
    <t>ご祝儀袋、パンチレスファイル</t>
    <rPh sb="1" eb="3">
      <t>シュウギ</t>
    </rPh>
    <rPh sb="3" eb="4">
      <t>フクロ</t>
    </rPh>
    <phoneticPr fontId="2"/>
  </si>
  <si>
    <t>節分祭ご祝儀・初穂料</t>
    <rPh sb="0" eb="3">
      <t>セツブンサイ</t>
    </rPh>
    <rPh sb="4" eb="6">
      <t>シュウギ</t>
    </rPh>
    <rPh sb="7" eb="10">
      <t>ハツホリョウ</t>
    </rPh>
    <phoneticPr fontId="2"/>
  </si>
  <si>
    <t>香典　赤荻薫子(1/27逝去）</t>
    <rPh sb="0" eb="2">
      <t>コウデン</t>
    </rPh>
    <rPh sb="3" eb="5">
      <t>アカオギ</t>
    </rPh>
    <rPh sb="5" eb="7">
      <t>カオルコ</t>
    </rPh>
    <rPh sb="12" eb="14">
      <t>セイキョ</t>
    </rPh>
    <phoneticPr fontId="2"/>
  </si>
  <si>
    <t>赤荻様</t>
    <rPh sb="0" eb="2">
      <t>アカオギ</t>
    </rPh>
    <rPh sb="2" eb="3">
      <t>サマ</t>
    </rPh>
    <phoneticPr fontId="2"/>
  </si>
  <si>
    <t>香典　新井昭</t>
    <rPh sb="0" eb="2">
      <t>コウデン</t>
    </rPh>
    <rPh sb="3" eb="5">
      <t>アライ</t>
    </rPh>
    <rPh sb="5" eb="6">
      <t>アキラ</t>
    </rPh>
    <phoneticPr fontId="2"/>
  </si>
  <si>
    <t>視察研究参加費</t>
    <rPh sb="0" eb="2">
      <t>シサツ</t>
    </rPh>
    <rPh sb="2" eb="4">
      <t>ケンキュウ</t>
    </rPh>
    <rPh sb="4" eb="7">
      <t>サンカヒ</t>
    </rPh>
    <phoneticPr fontId="2"/>
  </si>
  <si>
    <t>交通費1/25,27,2/16,21</t>
    <rPh sb="0" eb="3">
      <t>コウツウヒ</t>
    </rPh>
    <phoneticPr fontId="2"/>
  </si>
  <si>
    <t>有志の会30周年祝賀会会費</t>
    <rPh sb="0" eb="2">
      <t>ユウシ</t>
    </rPh>
    <rPh sb="3" eb="4">
      <t>カイ</t>
    </rPh>
    <rPh sb="6" eb="8">
      <t>シュウネン</t>
    </rPh>
    <rPh sb="8" eb="11">
      <t>シュクガカイ</t>
    </rPh>
    <rPh sb="11" eb="13">
      <t>カイヒ</t>
    </rPh>
    <phoneticPr fontId="2"/>
  </si>
  <si>
    <t>前年度からの繰越◆預金</t>
    <phoneticPr fontId="2"/>
  </si>
  <si>
    <t>防災訓練補助金 97名分</t>
  </si>
  <si>
    <t>現金補充（一般会計定期預金）</t>
  </si>
  <si>
    <t>繰入金（会館会計普通預金）</t>
    <phoneticPr fontId="2"/>
  </si>
  <si>
    <t>繰入金（会館会計定期預金）</t>
    <phoneticPr fontId="2"/>
  </si>
  <si>
    <t>現金補充（小口現金のため）</t>
  </si>
  <si>
    <t>公園清掃報償金（R5.10-R.6.3）</t>
  </si>
  <si>
    <t>防災機材整備補助金</t>
  </si>
  <si>
    <t>資源回収奨励金(R6.1-3)</t>
  </si>
  <si>
    <t>上項目の振込手数料（湘南信金）</t>
  </si>
  <si>
    <t>手形貸付（借入）（湘南信金）</t>
    <phoneticPr fontId="2"/>
  </si>
  <si>
    <t>会館修繕費用（２回目）（紺野建設）</t>
    <phoneticPr fontId="2"/>
  </si>
  <si>
    <t>通知預金（湘南信金）</t>
  </si>
  <si>
    <t>町内会費の預け入れ</t>
  </si>
  <si>
    <t>町内会費の預け入れ</t>
    <phoneticPr fontId="2"/>
  </si>
  <si>
    <t>祭礼会計からの一時借用</t>
  </si>
  <si>
    <t>←（下記で訂正のため無視）</t>
    <rPh sb="2" eb="4">
      <t>カキ</t>
    </rPh>
    <rPh sb="5" eb="7">
      <t>テイセイ</t>
    </rPh>
    <rPh sb="10" eb="12">
      <t>ムシ</t>
    </rPh>
    <phoneticPr fontId="2"/>
  </si>
  <si>
    <t>会館修繕費用（３回目）（紺野建設）</t>
  </si>
  <si>
    <t>上項目の振込手数料（湘南信金）</t>
    <phoneticPr fontId="2"/>
  </si>
  <si>
    <t>現金補充（祭礼会計へ40万円返金）</t>
    <phoneticPr fontId="2"/>
  </si>
  <si>
    <t>←（訂正のため無視）</t>
    <rPh sb="2" eb="4">
      <t>テイセイ</t>
    </rPh>
    <rPh sb="7" eb="9">
      <t>ムシ</t>
    </rPh>
    <phoneticPr fontId="2"/>
  </si>
  <si>
    <t>手形貸付（返済）（湘南信金）</t>
  </si>
  <si>
    <t>手形利息（利息差額返金）</t>
  </si>
  <si>
    <t>コミュニティ活動推進交付金</t>
  </si>
  <si>
    <t>資源回収奨励金(R6.4-6)</t>
  </si>
  <si>
    <t>現金補充（運動会資金）</t>
  </si>
  <si>
    <t>決算利息</t>
  </si>
  <si>
    <t>現金補充（会長小口現金）</t>
  </si>
  <si>
    <t>現金補充（青山理事）</t>
  </si>
  <si>
    <t>現金補充（芋煮会準備資金）</t>
  </si>
  <si>
    <t>公園清掃報償金（R6.4-9）</t>
  </si>
  <si>
    <t>消防設備工事（小山総合メンテ）</t>
  </si>
  <si>
    <t>消防設備点検（小山総合メンテ）</t>
    <phoneticPr fontId="2"/>
  </si>
  <si>
    <t>資源回収奨励金(R6.7-9)</t>
  </si>
  <si>
    <t>防災設備（梯子、警報機）補助金</t>
  </si>
  <si>
    <t>現金補充（斎藤副会長小口現金）</t>
  </si>
  <si>
    <t>資源回収奨励金(R6.10-12)</t>
  </si>
  <si>
    <t>祭礼への返金</t>
  </si>
  <si>
    <t>クオカード・お赤飯３名分</t>
    <rPh sb="7" eb="9">
      <t>セキハン</t>
    </rPh>
    <rPh sb="10" eb="11">
      <t>メイ</t>
    </rPh>
    <rPh sb="11" eb="12">
      <t>ブン</t>
    </rPh>
    <phoneticPr fontId="2"/>
  </si>
  <si>
    <t>ノジマ</t>
  </si>
  <si>
    <t>リングファイル、インデックス</t>
  </si>
  <si>
    <t>クリアブック</t>
  </si>
  <si>
    <t>AMAZON</t>
  </si>
  <si>
    <t>リングファイル</t>
  </si>
  <si>
    <t>びくと</t>
  </si>
  <si>
    <t>i31</t>
  </si>
  <si>
    <t>【桜まつり】調味料（桜まつり）</t>
    <rPh sb="6" eb="9">
      <t>チョウミリョウ</t>
    </rPh>
    <rPh sb="10" eb="11">
      <t>サクラ</t>
    </rPh>
    <phoneticPr fontId="2"/>
  </si>
  <si>
    <t>【芋煮】交通費精算（芋煮会）精算</t>
    <rPh sb="4" eb="7">
      <t>コウツウヒ</t>
    </rPh>
    <rPh sb="7" eb="9">
      <t>セイサン</t>
    </rPh>
    <rPh sb="10" eb="13">
      <t>イモニカイ</t>
    </rPh>
    <rPh sb="14" eb="16">
      <t>セイサン</t>
    </rPh>
    <phoneticPr fontId="2"/>
  </si>
  <si>
    <t>※[　]内のNo.は、別紙１（取引履歴・日付順）に対応</t>
    <rPh sb="4" eb="5">
      <t>ナイ</t>
    </rPh>
    <rPh sb="11" eb="13">
      <t>ベッシ</t>
    </rPh>
    <rPh sb="15" eb="19">
      <t>トリヒキリレキ</t>
    </rPh>
    <rPh sb="20" eb="23">
      <t>ヒヅケジュン</t>
    </rPh>
    <rPh sb="25" eb="27">
      <t>タイオウ</t>
    </rPh>
    <phoneticPr fontId="2"/>
  </si>
  <si>
    <t>［No.26］会館修繕費用（１回目）</t>
    <phoneticPr fontId="2"/>
  </si>
  <si>
    <t>現金補充（冷凍庫、エアコン代）</t>
    <phoneticPr fontId="2"/>
  </si>
  <si>
    <t>会館耐震改修　設計・監理（㈲ 三橋）</t>
    <phoneticPr fontId="2"/>
  </si>
  <si>
    <t>広報よこすか/県のたより配布</t>
    <phoneticPr fontId="2"/>
  </si>
  <si>
    <t>会館修繕費用（４回目テント工事費）</t>
    <phoneticPr fontId="2"/>
  </si>
  <si>
    <t>繰入金の一部戻し（会館会計へ）</t>
    <phoneticPr fontId="2"/>
  </si>
  <si>
    <r>
      <t>別</t>
    </r>
    <r>
      <rPr>
        <sz val="11"/>
        <rFont val="ＭＳ Ｐゴシック"/>
        <family val="3"/>
        <charset val="128"/>
        <scheme val="minor"/>
      </rPr>
      <t>③</t>
    </r>
    <rPh sb="0" eb="1">
      <t>ベツ</t>
    </rPh>
    <phoneticPr fontId="2"/>
  </si>
  <si>
    <r>
      <t>別</t>
    </r>
    <r>
      <rPr>
        <sz val="11"/>
        <rFont val="ＭＳ Ｐゴシック"/>
        <family val="3"/>
        <charset val="128"/>
        <scheme val="minor"/>
      </rPr>
      <t>④</t>
    </r>
    <rPh sb="0" eb="1">
      <t>ベツ</t>
    </rPh>
    <phoneticPr fontId="2"/>
  </si>
  <si>
    <t>別紙④「R6年度少年部会計報告」参照</t>
    <rPh sb="0" eb="2">
      <t>ベッシ</t>
    </rPh>
    <rPh sb="6" eb="8">
      <t>ネンド</t>
    </rPh>
    <rPh sb="8" eb="11">
      <t>ショウネンブ</t>
    </rPh>
    <rPh sb="11" eb="13">
      <t>カイケイ</t>
    </rPh>
    <rPh sb="13" eb="15">
      <t>ホウコク</t>
    </rPh>
    <rPh sb="16" eb="18">
      <t>サンショウ</t>
    </rPh>
    <phoneticPr fontId="2"/>
  </si>
  <si>
    <t>【夜警】乾電池単１×40個、単２×４個</t>
    <rPh sb="4" eb="7">
      <t>カンデンチ</t>
    </rPh>
    <rPh sb="7" eb="8">
      <t>タン</t>
    </rPh>
    <rPh sb="12" eb="13">
      <t>コ</t>
    </rPh>
    <rPh sb="14" eb="15">
      <t>タン</t>
    </rPh>
    <rPh sb="18" eb="19">
      <t>コ</t>
    </rPh>
    <phoneticPr fontId="2"/>
  </si>
  <si>
    <t>【防災訓練】ツナ缶、青汁</t>
    <rPh sb="1" eb="3">
      <t>ボウサイ</t>
    </rPh>
    <rPh sb="3" eb="5">
      <t>クンレン</t>
    </rPh>
    <rPh sb="8" eb="9">
      <t>カン</t>
    </rPh>
    <rPh sb="10" eb="12">
      <t>アオジル</t>
    </rPh>
    <phoneticPr fontId="2"/>
  </si>
  <si>
    <t>【防災訓練】非常用呼子笛</t>
    <rPh sb="6" eb="9">
      <t>ヒジョウヨウ</t>
    </rPh>
    <rPh sb="9" eb="11">
      <t>ヨビコ</t>
    </rPh>
    <rPh sb="11" eb="12">
      <t>フエ</t>
    </rPh>
    <phoneticPr fontId="2"/>
  </si>
  <si>
    <t>【防災訓練】油性マーカー、ボールペン</t>
    <rPh sb="6" eb="8">
      <t>ユセイ</t>
    </rPh>
    <phoneticPr fontId="2"/>
  </si>
  <si>
    <t>【防災訓練】謝礼用お茶48本</t>
    <rPh sb="6" eb="8">
      <t>シャレイ</t>
    </rPh>
    <rPh sb="8" eb="9">
      <t>ヨウ</t>
    </rPh>
    <rPh sb="10" eb="11">
      <t>チャ</t>
    </rPh>
    <rPh sb="13" eb="14">
      <t>ホン</t>
    </rPh>
    <phoneticPr fontId="2"/>
  </si>
  <si>
    <t>【防災訓練】名札シール</t>
    <rPh sb="6" eb="8">
      <t>ナフダ</t>
    </rPh>
    <phoneticPr fontId="2"/>
  </si>
  <si>
    <t>爲廣</t>
    <rPh sb="0" eb="2">
      <t>タメヒロ</t>
    </rPh>
    <phoneticPr fontId="2"/>
  </si>
  <si>
    <t>【桜まつり】豚こま３ｋｇ（桜まつり）事前精算</t>
    <rPh sb="1" eb="2">
      <t>サクラ</t>
    </rPh>
    <rPh sb="6" eb="7">
      <t>ブタ</t>
    </rPh>
    <rPh sb="13" eb="14">
      <t>サクラ</t>
    </rPh>
    <rPh sb="18" eb="20">
      <t>ジゼン</t>
    </rPh>
    <rPh sb="20" eb="22">
      <t>セイサン</t>
    </rPh>
    <phoneticPr fontId="2"/>
  </si>
  <si>
    <t>【桜まつり】カレールー</t>
    <rPh sb="1" eb="2">
      <t>サクラ</t>
    </rPh>
    <phoneticPr fontId="2"/>
  </si>
  <si>
    <t>㈲松本食品</t>
    <rPh sb="1" eb="3">
      <t>マツモト</t>
    </rPh>
    <rPh sb="3" eb="5">
      <t>ショクヒン</t>
    </rPh>
    <phoneticPr fontId="2"/>
  </si>
  <si>
    <t>藤田</t>
    <rPh sb="0" eb="2">
      <t>フジタ</t>
    </rPh>
    <phoneticPr fontId="2"/>
  </si>
  <si>
    <t>【桜まつり】容器・スプーン</t>
    <rPh sb="1" eb="2">
      <t>サクラ</t>
    </rPh>
    <rPh sb="6" eb="8">
      <t>ヨウキ</t>
    </rPh>
    <phoneticPr fontId="2"/>
  </si>
  <si>
    <t>【桜まつり】福神漬け</t>
    <rPh sb="1" eb="2">
      <t>サクラ</t>
    </rPh>
    <rPh sb="6" eb="9">
      <t>フクジンヅ</t>
    </rPh>
    <phoneticPr fontId="2"/>
  </si>
  <si>
    <t>栄屋寿商店</t>
    <rPh sb="0" eb="1">
      <t>サカエ</t>
    </rPh>
    <rPh sb="1" eb="2">
      <t>ヤ</t>
    </rPh>
    <rPh sb="2" eb="3">
      <t>コトブキ</t>
    </rPh>
    <rPh sb="3" eb="5">
      <t>ショウテン</t>
    </rPh>
    <phoneticPr fontId="2"/>
  </si>
  <si>
    <t>【桜まつり】お米</t>
    <rPh sb="1" eb="2">
      <t>サクラ</t>
    </rPh>
    <rPh sb="7" eb="8">
      <t>コメ</t>
    </rPh>
    <phoneticPr fontId="2"/>
  </si>
  <si>
    <t>南部山八</t>
    <rPh sb="0" eb="2">
      <t>ナンブ</t>
    </rPh>
    <rPh sb="2" eb="4">
      <t>ヤマハチ</t>
    </rPh>
    <phoneticPr fontId="2"/>
  </si>
  <si>
    <t>【桜まつり】じゃが芋、人参、玉ねぎ、大蒜</t>
    <rPh sb="1" eb="2">
      <t>サクラ</t>
    </rPh>
    <rPh sb="9" eb="10">
      <t>イモ</t>
    </rPh>
    <rPh sb="11" eb="13">
      <t>ニンジン</t>
    </rPh>
    <rPh sb="14" eb="15">
      <t>タマ</t>
    </rPh>
    <rPh sb="18" eb="20">
      <t>ニンニク</t>
    </rPh>
    <phoneticPr fontId="2"/>
  </si>
  <si>
    <t>香典　赤荻薫子(3/25逝去）</t>
    <rPh sb="0" eb="2">
      <t>コウデン</t>
    </rPh>
    <rPh sb="3" eb="5">
      <t>アカオギ</t>
    </rPh>
    <rPh sb="5" eb="7">
      <t>カオルコ</t>
    </rPh>
    <rPh sb="12" eb="14">
      <t>セイキョ</t>
    </rPh>
    <phoneticPr fontId="2"/>
  </si>
  <si>
    <t>【桜まつり】牛乳</t>
    <rPh sb="1" eb="2">
      <t>サクラ</t>
    </rPh>
    <rPh sb="6" eb="8">
      <t>ギュウニュウ</t>
    </rPh>
    <phoneticPr fontId="2"/>
  </si>
  <si>
    <t>福島</t>
    <rPh sb="0" eb="2">
      <t>フクシマ</t>
    </rPh>
    <phoneticPr fontId="2"/>
  </si>
  <si>
    <t>【桜まつり】売上</t>
    <rPh sb="1" eb="2">
      <t>サクラ</t>
    </rPh>
    <rPh sb="6" eb="8">
      <t>ウリアゲ</t>
    </rPh>
    <phoneticPr fontId="2"/>
  </si>
  <si>
    <t>i33</t>
    <phoneticPr fontId="2"/>
  </si>
  <si>
    <t>桜まつり</t>
    <rPh sb="0" eb="1">
      <t>サクラ</t>
    </rPh>
    <phoneticPr fontId="2"/>
  </si>
  <si>
    <t>【桜まつり】軽トラ借用代</t>
    <rPh sb="1" eb="2">
      <t>サクラ</t>
    </rPh>
    <rPh sb="6" eb="7">
      <t>ケイ</t>
    </rPh>
    <rPh sb="9" eb="11">
      <t>シャクヨウ</t>
    </rPh>
    <rPh sb="11" eb="12">
      <t>ダイ</t>
    </rPh>
    <phoneticPr fontId="2"/>
  </si>
  <si>
    <t>2025年3月31日現在の残高</t>
    <rPh sb="4" eb="5">
      <t>ネン</t>
    </rPh>
    <rPh sb="6" eb="7">
      <t>ツキ</t>
    </rPh>
    <rPh sb="9" eb="10">
      <t>ニチ</t>
    </rPh>
    <rPh sb="10" eb="12">
      <t>ゲンザイ</t>
    </rPh>
    <rPh sb="13" eb="15">
      <t>ザンダカ</t>
    </rPh>
    <phoneticPr fontId="2"/>
  </si>
  <si>
    <t>　※R5年度分の振込</t>
    <rPh sb="4" eb="6">
      <t>ネンド</t>
    </rPh>
    <rPh sb="6" eb="7">
      <t>ブン</t>
    </rPh>
    <rPh sb="8" eb="10">
      <t>フリコミ</t>
    </rPh>
    <phoneticPr fontId="2"/>
  </si>
  <si>
    <t>i32</t>
  </si>
  <si>
    <t>事業収入（ファミフェス）</t>
  </si>
  <si>
    <t>事業収入（ファミフェス）</t>
    <phoneticPr fontId="2"/>
  </si>
  <si>
    <t>事業収入（桜まつり）</t>
  </si>
  <si>
    <t>事業収入（桜まつり）</t>
    <rPh sb="5" eb="6">
      <t>サクラ</t>
    </rPh>
    <phoneticPr fontId="2"/>
  </si>
  <si>
    <t>コストコ</t>
  </si>
  <si>
    <t>ヨークフーズ</t>
  </si>
  <si>
    <t>セリア（LIVINよこすか）</t>
  </si>
  <si>
    <t>ガソリン16ℓ</t>
  </si>
  <si>
    <t>ファミフェス、芋煮会、桜まつり</t>
    <rPh sb="7" eb="10">
      <t>イモニカイ</t>
    </rPh>
    <rPh sb="11" eb="12">
      <t>サクラ</t>
    </rPh>
    <phoneticPr fontId="2"/>
  </si>
  <si>
    <t>桜まつり</t>
    <rPh sb="0" eb="1">
      <t>サクラ</t>
    </rPh>
    <phoneticPr fontId="2"/>
  </si>
  <si>
    <t>防災訓練</t>
  </si>
  <si>
    <t>夜警</t>
  </si>
  <si>
    <t>残高内訳（普通預金＋小口現金）</t>
    <rPh sb="0" eb="2">
      <t>ザンダカ</t>
    </rPh>
    <rPh sb="2" eb="4">
      <t>ウチワケ</t>
    </rPh>
    <rPh sb="5" eb="7">
      <t xml:space="preserve">フツウ </t>
    </rPh>
    <rPh sb="7" eb="9">
      <t xml:space="preserve">ヨキン </t>
    </rPh>
    <rPh sb="10" eb="12">
      <t xml:space="preserve">コグチ </t>
    </rPh>
    <rPh sb="12" eb="14">
      <t xml:space="preserve">ゲンキン </t>
    </rPh>
    <phoneticPr fontId="2"/>
  </si>
  <si>
    <t>テーブル運搬の謝礼（⇒青山理事）</t>
    <rPh sb="11" eb="13">
      <t>アオヤマ</t>
    </rPh>
    <rPh sb="13" eb="15">
      <t>リジ</t>
    </rPh>
    <phoneticPr fontId="2"/>
  </si>
  <si>
    <t>●松村会長→会計現金</t>
    <rPh sb="1" eb="3">
      <t>マツムラ</t>
    </rPh>
    <rPh sb="3" eb="5">
      <t>カイチョウ</t>
    </rPh>
    <phoneticPr fontId="2"/>
  </si>
  <si>
    <t>松村会長→会計現金●</t>
    <phoneticPr fontId="2"/>
  </si>
  <si>
    <t>●齋藤副会長→会計現金</t>
    <rPh sb="1" eb="3">
      <t>サイトウ</t>
    </rPh>
    <rPh sb="3" eb="4">
      <t>フク</t>
    </rPh>
    <rPh sb="4" eb="6">
      <t>カイチョウ</t>
    </rPh>
    <phoneticPr fontId="2"/>
  </si>
  <si>
    <t>齋藤副会長→会計現金●</t>
    <phoneticPr fontId="2"/>
  </si>
  <si>
    <t>【ご参考】収入合計（前年度からの繰越金を除く）：</t>
    <rPh sb="2" eb="4">
      <t>サンコウ</t>
    </rPh>
    <rPh sb="5" eb="7">
      <t xml:space="preserve">シュウニュウ </t>
    </rPh>
    <rPh sb="7" eb="9">
      <t xml:space="preserve">ゴウケイ </t>
    </rPh>
    <rPh sb="10" eb="13">
      <t>ゼンネンド</t>
    </rPh>
    <rPh sb="16" eb="19">
      <t>クリコシキン</t>
    </rPh>
    <rPh sb="20" eb="21">
      <t>ノゾ</t>
    </rPh>
    <phoneticPr fontId="2"/>
  </si>
  <si>
    <t>【ご参考】支出合計（次年度繰越金を除く）：</t>
    <rPh sb="5" eb="7">
      <t>シシュツ</t>
    </rPh>
    <rPh sb="7" eb="9">
      <t xml:space="preserve">ゴウケイ </t>
    </rPh>
    <rPh sb="10" eb="13">
      <t>ジネンド</t>
    </rPh>
    <rPh sb="13" eb="16">
      <t>クリコシキン</t>
    </rPh>
    <rPh sb="17" eb="18">
      <t>ノゾ</t>
    </rPh>
    <phoneticPr fontId="2"/>
  </si>
  <si>
    <t>入金件数（グレー部分を除く）</t>
    <rPh sb="0" eb="2">
      <t>ニュウキン</t>
    </rPh>
    <rPh sb="2" eb="4">
      <t>ケンスウ</t>
    </rPh>
    <rPh sb="8" eb="10">
      <t>ブブン</t>
    </rPh>
    <rPh sb="11" eb="12">
      <t>ノゾ</t>
    </rPh>
    <phoneticPr fontId="2"/>
  </si>
  <si>
    <t>出金件数（グレー部分を除く）</t>
    <rPh sb="0" eb="2">
      <t>シュッキン</t>
    </rPh>
    <rPh sb="2" eb="4">
      <t>ケンスウ</t>
    </rPh>
    <phoneticPr fontId="2"/>
  </si>
  <si>
    <r>
      <t>単年度（前年度繰越金を含まない）収支とその</t>
    </r>
    <r>
      <rPr>
        <sz val="10"/>
        <color rgb="FFFF0000"/>
        <rFont val="ＭＳ Ｐゴシック"/>
        <family val="3"/>
        <charset val="128"/>
        <scheme val="minor"/>
      </rPr>
      <t>「差額」</t>
    </r>
    <r>
      <rPr>
        <sz val="10"/>
        <rFont val="ＭＳ Ｐゴシック"/>
        <family val="2"/>
        <charset val="128"/>
        <scheme val="minor"/>
      </rPr>
      <t>：</t>
    </r>
    <rPh sb="0" eb="3">
      <t>タンネンド</t>
    </rPh>
    <rPh sb="4" eb="7">
      <t>ゼンネンド</t>
    </rPh>
    <rPh sb="7" eb="10">
      <t>クリコシキン</t>
    </rPh>
    <rPh sb="11" eb="12">
      <t>フク</t>
    </rPh>
    <rPh sb="16" eb="18">
      <t>シュウシ</t>
    </rPh>
    <rPh sb="22" eb="24">
      <t>サガク</t>
    </rPh>
    <phoneticPr fontId="2"/>
  </si>
  <si>
    <t>R6年度　桜まつりカレー販売　収支報告</t>
    <rPh sb="2" eb="4">
      <t>ネンド</t>
    </rPh>
    <rPh sb="5" eb="6">
      <t>サクラ</t>
    </rPh>
    <rPh sb="12" eb="14">
      <t>ハンバイ</t>
    </rPh>
    <rPh sb="15" eb="17">
      <t>シュウシ</t>
    </rPh>
    <rPh sb="17" eb="19">
      <t>ホウコク</t>
    </rPh>
    <phoneticPr fontId="41"/>
  </si>
  <si>
    <t>摘要</t>
    <rPh sb="0" eb="2">
      <t>テキヨウ</t>
    </rPh>
    <phoneticPr fontId="41"/>
  </si>
  <si>
    <t>収入 (\)</t>
    <rPh sb="0" eb="2">
      <t>シュウニュウ</t>
    </rPh>
    <phoneticPr fontId="41"/>
  </si>
  <si>
    <t>支出 (\)</t>
    <rPh sb="0" eb="2">
      <t>シシュツ</t>
    </rPh>
    <phoneticPr fontId="41"/>
  </si>
  <si>
    <t>備考</t>
    <rPh sb="0" eb="2">
      <t>ビコウ</t>
    </rPh>
    <phoneticPr fontId="41"/>
  </si>
  <si>
    <t>売上（137食@350円）</t>
    <rPh sb="0" eb="2">
      <t>ウリアゲ</t>
    </rPh>
    <rPh sb="6" eb="7">
      <t>ショク</t>
    </rPh>
    <rPh sb="11" eb="12">
      <t>エン</t>
    </rPh>
    <phoneticPr fontId="41"/>
  </si>
  <si>
    <t>材料費（100食分）</t>
    <rPh sb="0" eb="3">
      <t>ザイリョウヒ</t>
    </rPh>
    <rPh sb="7" eb="9">
      <t>ショクブン</t>
    </rPh>
    <phoneticPr fontId="41"/>
  </si>
  <si>
    <t>調味料</t>
    <rPh sb="0" eb="3">
      <t>チョウミリョウ</t>
    </rPh>
    <phoneticPr fontId="41"/>
  </si>
  <si>
    <t>豚こま3kg</t>
    <rPh sb="0" eb="1">
      <t>ブタ</t>
    </rPh>
    <phoneticPr fontId="41"/>
  </si>
  <si>
    <t>米5kg×2</t>
    <rPh sb="0" eb="1">
      <t>コメ</t>
    </rPh>
    <phoneticPr fontId="41"/>
  </si>
  <si>
    <t>カレールーほか</t>
    <phoneticPr fontId="41"/>
  </si>
  <si>
    <t>福神漬け</t>
    <rPh sb="0" eb="3">
      <t>フクジンヅ</t>
    </rPh>
    <phoneticPr fontId="41"/>
  </si>
  <si>
    <t>人参、玉ねぎ、じゃがいも、にんにく</t>
    <rPh sb="0" eb="2">
      <t>ニンジン</t>
    </rPh>
    <rPh sb="3" eb="4">
      <t>タマ</t>
    </rPh>
    <phoneticPr fontId="41"/>
  </si>
  <si>
    <t>牛乳1ℓ</t>
    <rPh sb="0" eb="2">
      <t>ギュウニュウ</t>
    </rPh>
    <phoneticPr fontId="41"/>
  </si>
  <si>
    <t>容器等</t>
    <rPh sb="2" eb="3">
      <t>トウ</t>
    </rPh>
    <phoneticPr fontId="41"/>
  </si>
  <si>
    <t>容器(150)、スプーン(200)、袋等</t>
    <rPh sb="0" eb="2">
      <t>ヨウキ</t>
    </rPh>
    <rPh sb="18" eb="19">
      <t>フクロ</t>
    </rPh>
    <rPh sb="19" eb="20">
      <t>トウ</t>
    </rPh>
    <phoneticPr fontId="41"/>
  </si>
  <si>
    <t>運搬用車両</t>
    <rPh sb="0" eb="3">
      <t>ウンパンヨウ</t>
    </rPh>
    <rPh sb="3" eb="5">
      <t>シャリョウ</t>
    </rPh>
    <phoneticPr fontId="41"/>
  </si>
  <si>
    <t>小計 (\)：</t>
    <rPh sb="0" eb="2">
      <t>ショウケイ</t>
    </rPh>
    <phoneticPr fontId="41"/>
  </si>
  <si>
    <t>利益 (\)：</t>
    <rPh sb="0" eb="2">
      <t>リエキ</t>
    </rPh>
    <phoneticPr fontId="41"/>
  </si>
</sst>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5" formatCode="&quot;¥&quot;#,##0;&quot;¥&quot;\-#,##0"/>
    <numFmt numFmtId="6" formatCode="&quot;¥&quot;#,##0;[Red]&quot;¥&quot;\-#,##0"/>
    <numFmt numFmtId="176" formatCode="#,##0;&quot;△ &quot;#,##0"/>
    <numFmt numFmtId="177" formatCode="#,##0_ "/>
    <numFmt numFmtId="178" formatCode="#,##0.0_ "/>
  </numFmts>
  <fonts count="42" x14ac:knownFonts="1">
    <font>
      <sz val="11"/>
      <color theme="1"/>
      <name val="ＭＳ Ｐゴシック"/>
      <family val="2"/>
      <charset val="128"/>
      <scheme val="minor"/>
    </font>
    <font>
      <sz val="11"/>
      <color theme="1"/>
      <name val="ＭＳ Ｐゴシック"/>
      <family val="2"/>
      <charset val="128"/>
      <scheme val="minor"/>
    </font>
    <font>
      <sz val="6"/>
      <name val="ＭＳ Ｐゴシック"/>
      <family val="2"/>
      <charset val="128"/>
      <scheme val="minor"/>
    </font>
    <font>
      <sz val="10"/>
      <name val="ＭＳ Ｐゴシック"/>
      <family val="2"/>
      <charset val="128"/>
      <scheme val="minor"/>
    </font>
    <font>
      <sz val="6"/>
      <name val="ＭＳ Ｐゴシック"/>
      <family val="3"/>
      <charset val="128"/>
    </font>
    <font>
      <sz val="11"/>
      <color theme="1"/>
      <name val="MS UI Gothic"/>
      <family val="2"/>
      <charset val="128"/>
    </font>
    <font>
      <sz val="11"/>
      <name val="MS UI Gothic"/>
      <family val="2"/>
      <charset val="128"/>
    </font>
    <font>
      <sz val="11"/>
      <name val="ＭＳ Ｐゴシック"/>
      <family val="2"/>
      <charset val="128"/>
      <scheme val="minor"/>
    </font>
    <font>
      <b/>
      <sz val="10"/>
      <name val="ＭＳ Ｐゴシック"/>
      <family val="2"/>
      <charset val="128"/>
      <scheme val="minor"/>
    </font>
    <font>
      <b/>
      <sz val="10"/>
      <name val="ＭＳ Ｐゴシック"/>
      <family val="3"/>
      <charset val="128"/>
      <scheme val="minor"/>
    </font>
    <font>
      <sz val="10"/>
      <name val="ＭＳ Ｐゴシック"/>
      <family val="3"/>
      <charset val="128"/>
      <scheme val="minor"/>
    </font>
    <font>
      <sz val="12"/>
      <name val="ＭＳ Ｐゴシック"/>
      <family val="2"/>
      <charset val="128"/>
      <scheme val="minor"/>
    </font>
    <font>
      <sz val="12"/>
      <name val="ＭＳ Ｐゴシック"/>
      <family val="3"/>
      <charset val="128"/>
      <scheme val="minor"/>
    </font>
    <font>
      <b/>
      <sz val="11"/>
      <name val="ＭＳ Ｐゴシック"/>
      <family val="2"/>
      <charset val="128"/>
      <scheme val="minor"/>
    </font>
    <font>
      <b/>
      <sz val="11"/>
      <name val="MS UI Gothic"/>
      <family val="2"/>
      <charset val="128"/>
    </font>
    <font>
      <sz val="11"/>
      <name val="ＭＳ Ｐゴシック"/>
      <family val="3"/>
      <charset val="128"/>
      <scheme val="minor"/>
    </font>
    <font>
      <sz val="6"/>
      <name val="ＭＳ Ｐゴシック"/>
      <family val="2"/>
      <charset val="128"/>
    </font>
    <font>
      <sz val="10"/>
      <name val="ＭＳ Ｐゴシック"/>
      <family val="2"/>
      <charset val="128"/>
    </font>
    <font>
      <sz val="11"/>
      <name val="ＭＳ Ｐゴシック"/>
      <family val="2"/>
      <charset val="128"/>
    </font>
    <font>
      <sz val="10"/>
      <color rgb="FFFF0000"/>
      <name val="ＭＳ Ｐゴシック"/>
      <family val="2"/>
      <charset val="128"/>
      <scheme val="minor"/>
    </font>
    <font>
      <sz val="10"/>
      <name val="HGPｺﾞｼｯｸE"/>
      <family val="3"/>
      <charset val="128"/>
    </font>
    <font>
      <sz val="11"/>
      <name val="HGPｺﾞｼｯｸE"/>
      <family val="3"/>
      <charset val="128"/>
    </font>
    <font>
      <sz val="11"/>
      <color rgb="FFFF0000"/>
      <name val="ＭＳ Ｐゴシック"/>
      <family val="3"/>
      <charset val="128"/>
      <scheme val="minor"/>
    </font>
    <font>
      <b/>
      <sz val="11"/>
      <name val="ＭＳ Ｐゴシック"/>
      <family val="3"/>
      <charset val="128"/>
      <scheme val="minor"/>
    </font>
    <font>
      <sz val="9"/>
      <name val="ＭＳ Ｐゴシック"/>
      <family val="2"/>
      <charset val="128"/>
      <scheme val="minor"/>
    </font>
    <font>
      <strike/>
      <sz val="11"/>
      <color rgb="FFFF0000"/>
      <name val="MS UI Gothic"/>
      <family val="3"/>
      <charset val="128"/>
    </font>
    <font>
      <b/>
      <sz val="11"/>
      <color theme="1"/>
      <name val="ＭＳ Ｐゴシック"/>
      <family val="2"/>
      <charset val="128"/>
      <scheme val="minor"/>
    </font>
    <font>
      <b/>
      <sz val="11"/>
      <color theme="1"/>
      <name val="ＭＳ Ｐゴシック"/>
      <family val="3"/>
      <charset val="128"/>
      <scheme val="minor"/>
    </font>
    <font>
      <sz val="10"/>
      <color rgb="FF00B050"/>
      <name val="ＭＳ Ｐゴシック"/>
      <family val="3"/>
      <charset val="128"/>
      <scheme val="minor"/>
    </font>
    <font>
      <sz val="11"/>
      <color rgb="FF00B050"/>
      <name val="ＭＳ Ｐゴシック"/>
      <family val="3"/>
      <charset val="128"/>
      <scheme val="minor"/>
    </font>
    <font>
      <sz val="28"/>
      <color theme="1"/>
      <name val="ＭＳ Ｐゴシック"/>
      <family val="2"/>
      <charset val="128"/>
      <scheme val="minor"/>
    </font>
    <font>
      <sz val="10"/>
      <color theme="0"/>
      <name val="ＭＳ Ｐゴシック"/>
      <family val="3"/>
      <charset val="128"/>
      <scheme val="minor"/>
    </font>
    <font>
      <sz val="10"/>
      <color theme="1"/>
      <name val="ＭＳ Ｐゴシック"/>
      <family val="3"/>
      <charset val="128"/>
      <scheme val="minor"/>
    </font>
    <font>
      <sz val="10"/>
      <color rgb="FFFF0000"/>
      <name val="ＭＳ Ｐゴシック"/>
      <family val="3"/>
      <charset val="128"/>
      <scheme val="minor"/>
    </font>
    <font>
      <strike/>
      <sz val="10"/>
      <color rgb="FFFF0000"/>
      <name val="ＭＳ Ｐゴシック"/>
      <family val="3"/>
      <charset val="128"/>
      <scheme val="minor"/>
    </font>
    <font>
      <sz val="11"/>
      <color rgb="FF0070C0"/>
      <name val="ＭＳ Ｐゴシック"/>
      <family val="2"/>
      <charset val="128"/>
      <scheme val="minor"/>
    </font>
    <font>
      <sz val="10"/>
      <color rgb="FF0070C0"/>
      <name val="ＭＳ Ｐゴシック"/>
      <family val="3"/>
      <charset val="128"/>
      <scheme val="minor"/>
    </font>
    <font>
      <sz val="11"/>
      <color rgb="FF000000"/>
      <name val="ＭＳ Ｐゴシック"/>
      <family val="3"/>
      <charset val="128"/>
      <scheme val="minor"/>
    </font>
    <font>
      <b/>
      <sz val="10"/>
      <name val="HGPｺﾞｼｯｸE"/>
      <family val="3"/>
      <charset val="128"/>
    </font>
    <font>
      <sz val="10"/>
      <color theme="1"/>
      <name val="MS UI Gothic"/>
      <family val="2"/>
      <charset val="128"/>
    </font>
    <font>
      <sz val="11"/>
      <color theme="1"/>
      <name val="ＭＳ Ｐゴシック"/>
      <family val="2"/>
      <scheme val="minor"/>
    </font>
    <font>
      <sz val="6"/>
      <name val="ＭＳ Ｐゴシック"/>
      <family val="3"/>
      <charset val="128"/>
      <scheme val="minor"/>
    </font>
  </fonts>
  <fills count="20">
    <fill>
      <patternFill patternType="none"/>
    </fill>
    <fill>
      <patternFill patternType="gray125"/>
    </fill>
    <fill>
      <patternFill patternType="solid">
        <fgColor rgb="FFFFFF00"/>
        <bgColor indexed="64"/>
      </patternFill>
    </fill>
    <fill>
      <patternFill patternType="solid">
        <fgColor theme="0" tint="-0.14999847407452621"/>
        <bgColor indexed="64"/>
      </patternFill>
    </fill>
    <fill>
      <patternFill patternType="solid">
        <fgColor theme="7" tint="0.79998168889431442"/>
        <bgColor indexed="64"/>
      </patternFill>
    </fill>
    <fill>
      <patternFill patternType="solid">
        <fgColor rgb="FFF0BAEE"/>
        <bgColor indexed="64"/>
      </patternFill>
    </fill>
    <fill>
      <patternFill patternType="solid">
        <fgColor rgb="FF00B0F0"/>
        <bgColor indexed="64"/>
      </patternFill>
    </fill>
    <fill>
      <patternFill patternType="solid">
        <fgColor theme="6" tint="0.59999389629810485"/>
        <bgColor indexed="64"/>
      </patternFill>
    </fill>
    <fill>
      <patternFill patternType="solid">
        <fgColor theme="9" tint="0.59999389629810485"/>
        <bgColor indexed="64"/>
      </patternFill>
    </fill>
    <fill>
      <patternFill patternType="solid">
        <fgColor theme="8" tint="0.59999389629810485"/>
        <bgColor indexed="64"/>
      </patternFill>
    </fill>
    <fill>
      <patternFill patternType="solid">
        <fgColor theme="8" tint="0.79998168889431442"/>
        <bgColor indexed="64"/>
      </patternFill>
    </fill>
    <fill>
      <patternFill patternType="solid">
        <fgColor theme="5" tint="0.79998168889431442"/>
        <bgColor indexed="64"/>
      </patternFill>
    </fill>
    <fill>
      <patternFill patternType="solid">
        <fgColor theme="3" tint="0.79998168889431442"/>
        <bgColor indexed="64"/>
      </patternFill>
    </fill>
    <fill>
      <patternFill patternType="solid">
        <fgColor theme="6" tint="0.79998168889431442"/>
        <bgColor indexed="64"/>
      </patternFill>
    </fill>
    <fill>
      <patternFill patternType="solid">
        <fgColor rgb="FFFFFFCC"/>
        <bgColor indexed="64"/>
      </patternFill>
    </fill>
    <fill>
      <patternFill patternType="solid">
        <fgColor theme="2" tint="-9.9978637043366805E-2"/>
        <bgColor indexed="64"/>
      </patternFill>
    </fill>
    <fill>
      <patternFill patternType="solid">
        <fgColor theme="7" tint="0.59999389629810485"/>
        <bgColor indexed="64"/>
      </patternFill>
    </fill>
    <fill>
      <patternFill patternType="solid">
        <fgColor theme="6" tint="0.39997558519241921"/>
        <bgColor indexed="64"/>
      </patternFill>
    </fill>
    <fill>
      <patternFill patternType="solid">
        <fgColor rgb="FFFFB7E5"/>
        <bgColor indexed="64"/>
      </patternFill>
    </fill>
    <fill>
      <patternFill patternType="solid">
        <fgColor theme="9" tint="0.79998168889431442"/>
        <bgColor indexed="64"/>
      </patternFill>
    </fill>
  </fills>
  <borders count="39">
    <border>
      <left/>
      <right/>
      <top/>
      <bottom/>
      <diagonal/>
    </border>
    <border>
      <left style="thin">
        <color indexed="64"/>
      </left>
      <right style="thin">
        <color indexed="64"/>
      </right>
      <top style="thin">
        <color indexed="64"/>
      </top>
      <bottom style="thin">
        <color indexed="64"/>
      </bottom>
      <diagonal/>
    </border>
    <border>
      <left/>
      <right/>
      <top/>
      <bottom style="thin">
        <color indexed="64"/>
      </bottom>
      <diagonal/>
    </border>
    <border>
      <left style="thin">
        <color indexed="64"/>
      </left>
      <right style="thin">
        <color indexed="64"/>
      </right>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bottom/>
      <diagonal/>
    </border>
    <border>
      <left style="thin">
        <color indexed="64"/>
      </left>
      <right/>
      <top style="thin">
        <color indexed="64"/>
      </top>
      <bottom style="dashed">
        <color indexed="64"/>
      </bottom>
      <diagonal/>
    </border>
    <border>
      <left/>
      <right/>
      <top style="thin">
        <color indexed="64"/>
      </top>
      <bottom style="dashed">
        <color indexed="64"/>
      </bottom>
      <diagonal/>
    </border>
    <border>
      <left/>
      <right style="thin">
        <color indexed="64"/>
      </right>
      <top style="thin">
        <color indexed="64"/>
      </top>
      <bottom style="dashed">
        <color indexed="64"/>
      </bottom>
      <diagonal/>
    </border>
    <border>
      <left style="thin">
        <color indexed="64"/>
      </left>
      <right/>
      <top style="dashed">
        <color indexed="64"/>
      </top>
      <bottom style="dashed">
        <color indexed="64"/>
      </bottom>
      <diagonal/>
    </border>
    <border>
      <left/>
      <right/>
      <top style="dashed">
        <color indexed="64"/>
      </top>
      <bottom style="dashed">
        <color indexed="64"/>
      </bottom>
      <diagonal/>
    </border>
    <border>
      <left/>
      <right style="thin">
        <color indexed="64"/>
      </right>
      <top style="dashed">
        <color indexed="64"/>
      </top>
      <bottom style="dashed">
        <color indexed="64"/>
      </bottom>
      <diagonal/>
    </border>
    <border>
      <left style="thin">
        <color indexed="64"/>
      </left>
      <right/>
      <top style="dashed">
        <color indexed="64"/>
      </top>
      <bottom style="thin">
        <color indexed="64"/>
      </bottom>
      <diagonal/>
    </border>
    <border>
      <left/>
      <right/>
      <top style="dashed">
        <color indexed="64"/>
      </top>
      <bottom style="thin">
        <color indexed="64"/>
      </bottom>
      <diagonal/>
    </border>
    <border>
      <left/>
      <right style="thin">
        <color indexed="64"/>
      </right>
      <top style="dashed">
        <color indexed="64"/>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style="thin">
        <color indexed="64"/>
      </left>
      <right/>
      <top/>
      <bottom/>
      <diagonal/>
    </border>
    <border>
      <left style="thin">
        <color indexed="64"/>
      </left>
      <right style="thin">
        <color indexed="64"/>
      </right>
      <top style="thin">
        <color indexed="64"/>
      </top>
      <bottom/>
      <diagonal/>
    </border>
    <border>
      <left style="dashed">
        <color indexed="64"/>
      </left>
      <right style="dashed">
        <color indexed="64"/>
      </right>
      <top style="thin">
        <color indexed="64"/>
      </top>
      <bottom style="dashed">
        <color indexed="64"/>
      </bottom>
      <diagonal/>
    </border>
    <border>
      <left style="thin">
        <color indexed="64"/>
      </left>
      <right style="dashed">
        <color indexed="64"/>
      </right>
      <top style="dashed">
        <color indexed="64"/>
      </top>
      <bottom style="dashed">
        <color indexed="64"/>
      </bottom>
      <diagonal/>
    </border>
    <border>
      <left style="dashed">
        <color indexed="64"/>
      </left>
      <right style="dashed">
        <color indexed="64"/>
      </right>
      <top style="dashed">
        <color indexed="64"/>
      </top>
      <bottom style="dashed">
        <color indexed="64"/>
      </bottom>
      <diagonal/>
    </border>
    <border>
      <left style="dashed">
        <color indexed="64"/>
      </left>
      <right style="dashed">
        <color indexed="64"/>
      </right>
      <top style="dashed">
        <color indexed="64"/>
      </top>
      <bottom style="thin">
        <color indexed="64"/>
      </bottom>
      <diagonal/>
    </border>
    <border>
      <left/>
      <right style="dashed">
        <color indexed="64"/>
      </right>
      <top style="thin">
        <color indexed="64"/>
      </top>
      <bottom style="dashed">
        <color indexed="64"/>
      </bottom>
      <diagonal/>
    </border>
    <border>
      <left/>
      <right style="dashed">
        <color indexed="64"/>
      </right>
      <top style="dashed">
        <color indexed="64"/>
      </top>
      <bottom style="dashed">
        <color indexed="64"/>
      </bottom>
      <diagonal/>
    </border>
    <border>
      <left/>
      <right style="dashed">
        <color indexed="64"/>
      </right>
      <top style="dashed">
        <color indexed="64"/>
      </top>
      <bottom style="thin">
        <color indexed="64"/>
      </bottom>
      <diagonal/>
    </border>
    <border>
      <left style="thin">
        <color indexed="64"/>
      </left>
      <right/>
      <top style="thin">
        <color indexed="64"/>
      </top>
      <bottom/>
      <diagonal/>
    </border>
    <border>
      <left style="thin">
        <color indexed="64"/>
      </left>
      <right/>
      <top/>
      <bottom style="thin">
        <color indexed="64"/>
      </bottom>
      <diagonal/>
    </border>
    <border>
      <left style="thin">
        <color indexed="64"/>
      </left>
      <right style="thin">
        <color indexed="64"/>
      </right>
      <top style="thin">
        <color indexed="64"/>
      </top>
      <bottom style="dashed">
        <color indexed="64"/>
      </bottom>
      <diagonal/>
    </border>
    <border>
      <left style="thin">
        <color indexed="64"/>
      </left>
      <right style="thin">
        <color indexed="64"/>
      </right>
      <top style="dashed">
        <color indexed="64"/>
      </top>
      <bottom style="dashed">
        <color indexed="64"/>
      </bottom>
      <diagonal/>
    </border>
    <border>
      <left style="thin">
        <color indexed="64"/>
      </left>
      <right style="thin">
        <color indexed="64"/>
      </right>
      <top style="dashed">
        <color indexed="64"/>
      </top>
      <bottom style="thin">
        <color indexed="64"/>
      </bottom>
      <diagonal/>
    </border>
    <border>
      <left style="dashed">
        <color indexed="64"/>
      </left>
      <right/>
      <top style="thin">
        <color indexed="64"/>
      </top>
      <bottom style="dashed">
        <color indexed="64"/>
      </bottom>
      <diagonal/>
    </border>
    <border>
      <left style="dashed">
        <color indexed="64"/>
      </left>
      <right/>
      <top style="dashed">
        <color indexed="64"/>
      </top>
      <bottom style="dashed">
        <color indexed="64"/>
      </bottom>
      <diagonal/>
    </border>
    <border>
      <left style="dashed">
        <color indexed="64"/>
      </left>
      <right/>
      <top style="dashed">
        <color indexed="64"/>
      </top>
      <bottom style="thin">
        <color indexed="64"/>
      </bottom>
      <diagonal/>
    </border>
    <border>
      <left/>
      <right style="thin">
        <color indexed="64"/>
      </right>
      <top/>
      <bottom style="thin">
        <color indexed="64"/>
      </bottom>
      <diagonal/>
    </border>
    <border>
      <left/>
      <right/>
      <top style="thin">
        <color indexed="64"/>
      </top>
      <bottom/>
      <diagonal/>
    </border>
    <border>
      <left/>
      <right style="thin">
        <color indexed="64"/>
      </right>
      <top style="thin">
        <color indexed="64"/>
      </top>
      <bottom/>
      <diagonal/>
    </border>
    <border>
      <left/>
      <right style="thin">
        <color indexed="64"/>
      </right>
      <top/>
      <bottom/>
      <diagonal/>
    </border>
    <border diagonalUp="1">
      <left style="thin">
        <color indexed="64"/>
      </left>
      <right style="thin">
        <color indexed="64"/>
      </right>
      <top style="thin">
        <color indexed="64"/>
      </top>
      <bottom style="thin">
        <color indexed="64"/>
      </bottom>
      <diagonal style="thin">
        <color indexed="64"/>
      </diagonal>
    </border>
  </borders>
  <cellStyleXfs count="4">
    <xf numFmtId="0" fontId="0" fillId="0" borderId="0">
      <alignment vertical="center"/>
    </xf>
    <xf numFmtId="38" fontId="1" fillId="0" borderId="0" applyFont="0" applyFill="0" applyBorder="0" applyAlignment="0" applyProtection="0">
      <alignment vertical="center"/>
    </xf>
    <xf numFmtId="0" fontId="40" fillId="0" borderId="0"/>
    <xf numFmtId="38" fontId="40" fillId="0" borderId="0" applyFont="0" applyFill="0" applyBorder="0" applyAlignment="0" applyProtection="0">
      <alignment vertical="center"/>
    </xf>
  </cellStyleXfs>
  <cellXfs count="483">
    <xf numFmtId="0" fontId="0" fillId="0" borderId="0" xfId="0">
      <alignment vertical="center"/>
    </xf>
    <xf numFmtId="38" fontId="3" fillId="0" borderId="1" xfId="1" applyFont="1" applyFill="1" applyBorder="1" applyAlignment="1">
      <alignment horizontal="left" vertical="center"/>
    </xf>
    <xf numFmtId="0" fontId="3" fillId="0" borderId="1" xfId="0" applyFont="1" applyBorder="1" applyAlignment="1">
      <alignment horizontal="center" vertical="center"/>
    </xf>
    <xf numFmtId="38" fontId="3" fillId="0" borderId="1" xfId="1" applyFont="1" applyFill="1" applyBorder="1">
      <alignment vertical="center"/>
    </xf>
    <xf numFmtId="38" fontId="3" fillId="3" borderId="1" xfId="1" applyFont="1" applyFill="1" applyBorder="1" applyAlignment="1">
      <alignment horizontal="right" vertical="center"/>
    </xf>
    <xf numFmtId="38" fontId="3" fillId="0" borderId="1" xfId="1" applyFont="1" applyFill="1" applyBorder="1" applyAlignment="1">
      <alignment horizontal="right" vertical="center"/>
    </xf>
    <xf numFmtId="0" fontId="5" fillId="0" borderId="0" xfId="0" applyFont="1">
      <alignment vertical="center"/>
    </xf>
    <xf numFmtId="0" fontId="5" fillId="0" borderId="0" xfId="0" applyFont="1" applyAlignment="1">
      <alignment horizontal="center" vertical="center"/>
    </xf>
    <xf numFmtId="0" fontId="5" fillId="0" borderId="1" xfId="0" applyFont="1" applyBorder="1">
      <alignment vertical="center"/>
    </xf>
    <xf numFmtId="0" fontId="5" fillId="0" borderId="1" xfId="0" applyFont="1" applyBorder="1" applyAlignment="1">
      <alignment horizontal="center" vertical="center"/>
    </xf>
    <xf numFmtId="0" fontId="6" fillId="0" borderId="1" xfId="0" applyFont="1" applyBorder="1">
      <alignment vertical="center"/>
    </xf>
    <xf numFmtId="0" fontId="5" fillId="0" borderId="1" xfId="0" applyFont="1" applyBorder="1" applyAlignment="1">
      <alignment vertical="center" wrapText="1"/>
    </xf>
    <xf numFmtId="0" fontId="3" fillId="0" borderId="1" xfId="0" applyFont="1" applyBorder="1" applyAlignment="1">
      <alignment horizontal="left" vertical="center"/>
    </xf>
    <xf numFmtId="0" fontId="6" fillId="0" borderId="1" xfId="0" applyFont="1" applyBorder="1" applyAlignment="1">
      <alignment horizontal="right" vertical="center"/>
    </xf>
    <xf numFmtId="38" fontId="3" fillId="2" borderId="1" xfId="1" applyFont="1" applyFill="1" applyBorder="1" applyAlignment="1">
      <alignment horizontal="center" vertical="center"/>
    </xf>
    <xf numFmtId="0" fontId="3" fillId="0" borderId="2" xfId="0" applyFont="1" applyBorder="1" applyAlignment="1">
      <alignment horizontal="center" vertical="center"/>
    </xf>
    <xf numFmtId="0" fontId="3" fillId="0" borderId="3" xfId="0" applyFont="1" applyBorder="1" applyAlignment="1">
      <alignment horizontal="center" vertical="center"/>
    </xf>
    <xf numFmtId="38" fontId="3" fillId="0" borderId="1" xfId="1" applyFont="1" applyFill="1" applyBorder="1" applyAlignment="1">
      <alignment horizontal="center" vertical="center"/>
    </xf>
    <xf numFmtId="0" fontId="3" fillId="0" borderId="2" xfId="0" applyFont="1" applyBorder="1" applyAlignment="1">
      <alignment horizontal="left" vertical="center"/>
    </xf>
    <xf numFmtId="38" fontId="3" fillId="0" borderId="2" xfId="1" applyFont="1" applyFill="1" applyBorder="1" applyAlignment="1">
      <alignment horizontal="center" vertical="center"/>
    </xf>
    <xf numFmtId="0" fontId="3" fillId="0" borderId="0" xfId="0" applyFont="1" applyAlignment="1">
      <alignment horizontal="center" vertical="center"/>
    </xf>
    <xf numFmtId="0" fontId="3" fillId="0" borderId="0" xfId="0" applyFont="1" applyAlignment="1">
      <alignment horizontal="left" vertical="center"/>
    </xf>
    <xf numFmtId="0" fontId="7" fillId="0" borderId="0" xfId="0" applyFont="1" applyAlignment="1">
      <alignment horizontal="center" vertical="center"/>
    </xf>
    <xf numFmtId="38" fontId="8" fillId="0" borderId="1" xfId="1" applyFont="1" applyFill="1" applyBorder="1" applyAlignment="1">
      <alignment horizontal="right" vertical="center"/>
    </xf>
    <xf numFmtId="38" fontId="3" fillId="0" borderId="1" xfId="1" applyFont="1" applyFill="1" applyBorder="1" applyAlignment="1">
      <alignment vertical="center"/>
    </xf>
    <xf numFmtId="0" fontId="7" fillId="0" borderId="0" xfId="0" applyFont="1">
      <alignment vertical="center"/>
    </xf>
    <xf numFmtId="0" fontId="3" fillId="0" borderId="4" xfId="0" applyFont="1" applyBorder="1" applyAlignment="1">
      <alignment horizontal="left" vertical="center"/>
    </xf>
    <xf numFmtId="0" fontId="3" fillId="0" borderId="1" xfId="0" applyFont="1" applyBorder="1">
      <alignment vertical="center"/>
    </xf>
    <xf numFmtId="0" fontId="7" fillId="0" borderId="1" xfId="0" applyFont="1" applyBorder="1" applyAlignment="1">
      <alignment horizontal="left" vertical="center"/>
    </xf>
    <xf numFmtId="38" fontId="7" fillId="0" borderId="1" xfId="1" applyFont="1" applyFill="1" applyBorder="1" applyAlignment="1">
      <alignment vertical="center"/>
    </xf>
    <xf numFmtId="6" fontId="7" fillId="0" borderId="1" xfId="0" applyNumberFormat="1" applyFont="1" applyBorder="1" applyAlignment="1">
      <alignment horizontal="left" vertical="center"/>
    </xf>
    <xf numFmtId="0" fontId="7" fillId="0" borderId="1" xfId="0" applyFont="1" applyBorder="1">
      <alignment vertical="center"/>
    </xf>
    <xf numFmtId="0" fontId="7" fillId="0" borderId="1" xfId="0" applyFont="1" applyBorder="1" applyAlignment="1">
      <alignment horizontal="center" vertical="center"/>
    </xf>
    <xf numFmtId="0" fontId="10" fillId="0" borderId="0" xfId="0" applyFont="1" applyAlignment="1">
      <alignment horizontal="center" vertical="center"/>
    </xf>
    <xf numFmtId="0" fontId="10" fillId="0" borderId="0" xfId="0" applyFont="1" applyAlignment="1">
      <alignment horizontal="left" vertical="center"/>
    </xf>
    <xf numFmtId="38" fontId="7" fillId="0" borderId="0" xfId="1" applyFont="1" applyFill="1" applyBorder="1" applyAlignment="1">
      <alignment horizontal="right" vertical="center"/>
    </xf>
    <xf numFmtId="38" fontId="7" fillId="0" borderId="0" xfId="1" applyFont="1" applyFill="1" applyBorder="1" applyAlignment="1">
      <alignment horizontal="center" vertical="center"/>
    </xf>
    <xf numFmtId="0" fontId="7" fillId="0" borderId="0" xfId="0" applyFont="1" applyAlignment="1">
      <alignment horizontal="left" vertical="center"/>
    </xf>
    <xf numFmtId="38" fontId="10" fillId="0" borderId="0" xfId="1" applyFont="1" applyFill="1" applyBorder="1" applyAlignment="1">
      <alignment horizontal="right" vertical="center"/>
    </xf>
    <xf numFmtId="38" fontId="10" fillId="0" borderId="0" xfId="1" applyFont="1" applyFill="1" applyBorder="1" applyAlignment="1">
      <alignment horizontal="center" vertical="center"/>
    </xf>
    <xf numFmtId="0" fontId="10" fillId="0" borderId="0" xfId="0" applyFont="1" applyAlignment="1">
      <alignment horizontal="right" vertical="center"/>
    </xf>
    <xf numFmtId="38" fontId="7" fillId="0" borderId="0" xfId="1" applyFont="1" applyFill="1" applyAlignment="1">
      <alignment horizontal="right" vertical="center"/>
    </xf>
    <xf numFmtId="38" fontId="7" fillId="0" borderId="0" xfId="1" applyFont="1" applyFill="1" applyAlignment="1">
      <alignment horizontal="center" vertical="center"/>
    </xf>
    <xf numFmtId="38" fontId="10" fillId="0" borderId="0" xfId="0" applyNumberFormat="1" applyFont="1" applyAlignment="1">
      <alignment horizontal="right" vertical="center"/>
    </xf>
    <xf numFmtId="38" fontId="3" fillId="0" borderId="0" xfId="1" applyFont="1" applyFill="1" applyBorder="1" applyAlignment="1">
      <alignment horizontal="right" vertical="center"/>
    </xf>
    <xf numFmtId="38" fontId="10" fillId="0" borderId="0" xfId="0" applyNumberFormat="1" applyFont="1" applyAlignment="1">
      <alignment horizontal="left" vertical="center"/>
    </xf>
    <xf numFmtId="0" fontId="7" fillId="0" borderId="1" xfId="0" applyFont="1" applyBorder="1" applyAlignment="1">
      <alignment horizontal="right" vertical="center"/>
    </xf>
    <xf numFmtId="0" fontId="6" fillId="0" borderId="1" xfId="0" applyFont="1" applyBorder="1" applyAlignment="1">
      <alignment horizontal="center" vertical="center"/>
    </xf>
    <xf numFmtId="0" fontId="3" fillId="3" borderId="1" xfId="0" applyFont="1" applyFill="1" applyBorder="1" applyAlignment="1">
      <alignment horizontal="right" vertical="center"/>
    </xf>
    <xf numFmtId="0" fontId="3" fillId="3" borderId="1" xfId="0" applyFont="1" applyFill="1" applyBorder="1" applyAlignment="1">
      <alignment horizontal="center" vertical="center"/>
    </xf>
    <xf numFmtId="0" fontId="3" fillId="3" borderId="1" xfId="0" applyFont="1" applyFill="1" applyBorder="1" applyAlignment="1">
      <alignment horizontal="left" vertical="center"/>
    </xf>
    <xf numFmtId="0" fontId="13" fillId="0" borderId="0" xfId="0" applyFont="1" applyAlignment="1">
      <alignment horizontal="center" vertical="center"/>
    </xf>
    <xf numFmtId="0" fontId="8" fillId="0" borderId="1" xfId="0" applyFont="1" applyBorder="1" applyAlignment="1">
      <alignment horizontal="center" vertical="center"/>
    </xf>
    <xf numFmtId="38" fontId="8" fillId="0" borderId="1" xfId="1" applyFont="1" applyFill="1" applyBorder="1" applyAlignment="1">
      <alignment horizontal="left" vertical="center"/>
    </xf>
    <xf numFmtId="0" fontId="13" fillId="0" borderId="0" xfId="0" applyFont="1">
      <alignment vertical="center"/>
    </xf>
    <xf numFmtId="0" fontId="13" fillId="0" borderId="1" xfId="0" applyFont="1" applyBorder="1" applyAlignment="1">
      <alignment horizontal="left" vertical="center"/>
    </xf>
    <xf numFmtId="0" fontId="13" fillId="0" borderId="1" xfId="0" applyFont="1" applyBorder="1" applyAlignment="1">
      <alignment horizontal="center" vertical="center"/>
    </xf>
    <xf numFmtId="0" fontId="14" fillId="0" borderId="1" xfId="0" applyFont="1" applyBorder="1" applyAlignment="1">
      <alignment horizontal="right" vertical="center"/>
    </xf>
    <xf numFmtId="0" fontId="13" fillId="0" borderId="1" xfId="0" applyFont="1" applyBorder="1" applyAlignment="1">
      <alignment horizontal="right" vertical="center"/>
    </xf>
    <xf numFmtId="0" fontId="14" fillId="0" borderId="1" xfId="0" applyFont="1" applyBorder="1" applyAlignment="1">
      <alignment horizontal="center" vertical="center"/>
    </xf>
    <xf numFmtId="0" fontId="3" fillId="0" borderId="3" xfId="0" applyFont="1" applyBorder="1" applyAlignment="1">
      <alignment horizontal="left" vertical="center"/>
    </xf>
    <xf numFmtId="38" fontId="3" fillId="0" borderId="3" xfId="1" applyFont="1" applyFill="1" applyBorder="1" applyAlignment="1">
      <alignment horizontal="center" vertical="center"/>
    </xf>
    <xf numFmtId="0" fontId="3" fillId="3" borderId="3" xfId="0" applyFont="1" applyFill="1" applyBorder="1" applyAlignment="1">
      <alignment horizontal="center" vertical="center"/>
    </xf>
    <xf numFmtId="0" fontId="3" fillId="3" borderId="3" xfId="0" applyFont="1" applyFill="1" applyBorder="1" applyAlignment="1">
      <alignment horizontal="left" vertical="center"/>
    </xf>
    <xf numFmtId="38" fontId="3" fillId="3" borderId="3" xfId="1" applyFont="1" applyFill="1" applyBorder="1" applyAlignment="1">
      <alignment horizontal="center" vertical="center"/>
    </xf>
    <xf numFmtId="38" fontId="15" fillId="0" borderId="1" xfId="1" applyFont="1" applyFill="1" applyBorder="1" applyAlignment="1">
      <alignment horizontal="right" vertical="center"/>
    </xf>
    <xf numFmtId="38" fontId="15" fillId="0" borderId="1" xfId="1" applyFont="1" applyFill="1" applyBorder="1" applyAlignment="1">
      <alignment horizontal="center" vertical="center"/>
    </xf>
    <xf numFmtId="0" fontId="3" fillId="2" borderId="1" xfId="0" applyFont="1" applyFill="1" applyBorder="1" applyAlignment="1">
      <alignment horizontal="center" vertical="center"/>
    </xf>
    <xf numFmtId="38" fontId="3" fillId="4" borderId="1" xfId="1" applyFont="1" applyFill="1" applyBorder="1" applyAlignment="1">
      <alignment horizontal="right" vertical="center"/>
    </xf>
    <xf numFmtId="38" fontId="3" fillId="4" borderId="1" xfId="1" applyFont="1" applyFill="1" applyBorder="1" applyAlignment="1">
      <alignment horizontal="center" vertical="center"/>
    </xf>
    <xf numFmtId="38" fontId="12" fillId="0" borderId="0" xfId="1" applyFont="1" applyFill="1" applyBorder="1" applyAlignment="1">
      <alignment horizontal="left" vertical="center"/>
    </xf>
    <xf numFmtId="0" fontId="10" fillId="0" borderId="1" xfId="0" applyFont="1" applyBorder="1" applyAlignment="1">
      <alignment horizontal="center" vertical="center"/>
    </xf>
    <xf numFmtId="0" fontId="10" fillId="0" borderId="3" xfId="0" applyFont="1" applyBorder="1" applyAlignment="1">
      <alignment horizontal="center" vertical="center"/>
    </xf>
    <xf numFmtId="0" fontId="10" fillId="0" borderId="1" xfId="0" applyFont="1" applyBorder="1" applyAlignment="1">
      <alignment horizontal="left" vertical="center"/>
    </xf>
    <xf numFmtId="38" fontId="3" fillId="0" borderId="0" xfId="1" applyFont="1" applyFill="1" applyBorder="1" applyAlignment="1">
      <alignment horizontal="left" vertical="center"/>
    </xf>
    <xf numFmtId="0" fontId="6" fillId="0" borderId="0" xfId="0" applyFont="1" applyAlignment="1">
      <alignment horizontal="right" vertical="center"/>
    </xf>
    <xf numFmtId="38" fontId="10" fillId="0" borderId="1" xfId="0" applyNumberFormat="1" applyFont="1" applyBorder="1" applyAlignment="1">
      <alignment horizontal="right" vertical="center"/>
    </xf>
    <xf numFmtId="0" fontId="12" fillId="0" borderId="0" xfId="0" applyFont="1">
      <alignment vertical="center"/>
    </xf>
    <xf numFmtId="38" fontId="3" fillId="0" borderId="0" xfId="1" applyFont="1" applyFill="1" applyBorder="1" applyAlignment="1">
      <alignment vertical="center"/>
    </xf>
    <xf numFmtId="38" fontId="7" fillId="0" borderId="1" xfId="1" applyFont="1" applyFill="1" applyBorder="1" applyAlignment="1">
      <alignment horizontal="right" vertical="center"/>
    </xf>
    <xf numFmtId="38" fontId="10" fillId="0" borderId="1" xfId="1" applyFont="1" applyFill="1" applyBorder="1" applyAlignment="1">
      <alignment horizontal="right" vertical="center"/>
    </xf>
    <xf numFmtId="38" fontId="3" fillId="0" borderId="1" xfId="0" applyNumberFormat="1" applyFont="1" applyBorder="1" applyAlignment="1">
      <alignment horizontal="right" vertical="center"/>
    </xf>
    <xf numFmtId="38" fontId="3" fillId="0" borderId="4" xfId="1" applyFont="1" applyFill="1" applyBorder="1" applyAlignment="1">
      <alignment vertical="center"/>
    </xf>
    <xf numFmtId="38" fontId="7" fillId="0" borderId="0" xfId="1" applyFont="1" applyFill="1" applyAlignment="1">
      <alignment horizontal="left" vertical="center"/>
    </xf>
    <xf numFmtId="0" fontId="7" fillId="0" borderId="0" xfId="0" applyFont="1" applyAlignment="1">
      <alignment horizontal="right" vertical="center"/>
    </xf>
    <xf numFmtId="178" fontId="7" fillId="0" borderId="1" xfId="0" applyNumberFormat="1" applyFont="1" applyBorder="1">
      <alignment vertical="center"/>
    </xf>
    <xf numFmtId="177" fontId="7" fillId="0" borderId="1" xfId="0" applyNumberFormat="1" applyFont="1" applyBorder="1">
      <alignment vertical="center"/>
    </xf>
    <xf numFmtId="5" fontId="7" fillId="0" borderId="0" xfId="0" applyNumberFormat="1" applyFont="1" applyAlignment="1">
      <alignment horizontal="center" vertical="center"/>
    </xf>
    <xf numFmtId="38" fontId="3" fillId="5" borderId="1" xfId="1" applyFont="1" applyFill="1" applyBorder="1" applyAlignment="1">
      <alignment horizontal="center" vertical="center"/>
    </xf>
    <xf numFmtId="38" fontId="11" fillId="0" borderId="1" xfId="1" applyFont="1" applyFill="1" applyBorder="1" applyAlignment="1">
      <alignment horizontal="right" vertical="center"/>
    </xf>
    <xf numFmtId="38" fontId="12" fillId="0" borderId="4" xfId="1" applyFont="1" applyFill="1" applyBorder="1" applyAlignment="1">
      <alignment horizontal="center" vertical="center"/>
    </xf>
    <xf numFmtId="38" fontId="3" fillId="3" borderId="1" xfId="1" applyFont="1" applyFill="1" applyBorder="1" applyAlignment="1">
      <alignment vertical="center"/>
    </xf>
    <xf numFmtId="38" fontId="12" fillId="0" borderId="15" xfId="1" applyFont="1" applyFill="1" applyBorder="1" applyAlignment="1">
      <alignment vertical="center"/>
    </xf>
    <xf numFmtId="38" fontId="12" fillId="0" borderId="16" xfId="1" applyFont="1" applyFill="1" applyBorder="1" applyAlignment="1">
      <alignment vertical="center"/>
    </xf>
    <xf numFmtId="38" fontId="3" fillId="0" borderId="17" xfId="1" applyFont="1" applyFill="1" applyBorder="1" applyAlignment="1">
      <alignment horizontal="left" vertical="center"/>
    </xf>
    <xf numFmtId="176" fontId="17" fillId="0" borderId="8" xfId="0" applyNumberFormat="1" applyFont="1" applyBorder="1">
      <alignment vertical="center"/>
    </xf>
    <xf numFmtId="176" fontId="17" fillId="0" borderId="11" xfId="0" applyNumberFormat="1" applyFont="1" applyBorder="1">
      <alignment vertical="center"/>
    </xf>
    <xf numFmtId="176" fontId="17" fillId="0" borderId="14" xfId="0" applyNumberFormat="1" applyFont="1" applyBorder="1">
      <alignment vertical="center"/>
    </xf>
    <xf numFmtId="0" fontId="18" fillId="0" borderId="12" xfId="0" applyFont="1" applyBorder="1">
      <alignment vertical="center"/>
    </xf>
    <xf numFmtId="0" fontId="18" fillId="0" borderId="13" xfId="0" applyFont="1" applyBorder="1">
      <alignment vertical="center"/>
    </xf>
    <xf numFmtId="0" fontId="18" fillId="0" borderId="6" xfId="0" applyFont="1" applyBorder="1">
      <alignment vertical="center"/>
    </xf>
    <xf numFmtId="0" fontId="18" fillId="0" borderId="7" xfId="0" applyFont="1" applyBorder="1">
      <alignment vertical="center"/>
    </xf>
    <xf numFmtId="0" fontId="18" fillId="0" borderId="9" xfId="0" applyFont="1" applyBorder="1">
      <alignment vertical="center"/>
    </xf>
    <xf numFmtId="0" fontId="18" fillId="0" borderId="10" xfId="0" applyFont="1" applyBorder="1">
      <alignment vertical="center"/>
    </xf>
    <xf numFmtId="38" fontId="3" fillId="0" borderId="16" xfId="1" applyFont="1" applyFill="1" applyBorder="1" applyAlignment="1">
      <alignment vertical="center"/>
    </xf>
    <xf numFmtId="38" fontId="3" fillId="0" borderId="15" xfId="1" applyFont="1" applyFill="1" applyBorder="1" applyAlignment="1">
      <alignment vertical="center"/>
    </xf>
    <xf numFmtId="38" fontId="10" fillId="0" borderId="1" xfId="1" applyFont="1" applyFill="1" applyBorder="1" applyAlignment="1">
      <alignment horizontal="center" vertical="center"/>
    </xf>
    <xf numFmtId="0" fontId="7" fillId="0" borderId="18" xfId="0" applyFont="1" applyBorder="1">
      <alignment vertical="center"/>
    </xf>
    <xf numFmtId="177" fontId="7" fillId="0" borderId="18" xfId="0" applyNumberFormat="1" applyFont="1" applyBorder="1">
      <alignment vertical="center"/>
    </xf>
    <xf numFmtId="0" fontId="7" fillId="0" borderId="5" xfId="0" applyFont="1" applyBorder="1">
      <alignment vertical="center"/>
    </xf>
    <xf numFmtId="0" fontId="7" fillId="0" borderId="3" xfId="0" applyFont="1" applyBorder="1">
      <alignment vertical="center"/>
    </xf>
    <xf numFmtId="38" fontId="13" fillId="0" borderId="1" xfId="1" applyFont="1" applyFill="1" applyBorder="1" applyAlignment="1">
      <alignment horizontal="right" vertical="center"/>
    </xf>
    <xf numFmtId="0" fontId="9" fillId="0" borderId="1" xfId="0" applyFont="1" applyBorder="1" applyAlignment="1">
      <alignment horizontal="center" vertical="center"/>
    </xf>
    <xf numFmtId="0" fontId="3" fillId="5" borderId="1" xfId="0" applyFont="1" applyFill="1" applyBorder="1" applyAlignment="1">
      <alignment horizontal="center" vertical="center"/>
    </xf>
    <xf numFmtId="38" fontId="3" fillId="0" borderId="4" xfId="0" applyNumberFormat="1" applyFont="1" applyBorder="1" applyAlignment="1">
      <alignment horizontal="right" vertical="center"/>
    </xf>
    <xf numFmtId="0" fontId="10" fillId="0" borderId="15" xfId="0" applyFont="1" applyBorder="1">
      <alignment vertical="center"/>
    </xf>
    <xf numFmtId="0" fontId="10" fillId="0" borderId="16" xfId="0" applyFont="1" applyBorder="1">
      <alignment vertical="center"/>
    </xf>
    <xf numFmtId="0" fontId="10" fillId="0" borderId="4" xfId="0" applyFont="1" applyBorder="1">
      <alignment vertical="center"/>
    </xf>
    <xf numFmtId="0" fontId="10" fillId="2" borderId="0" xfId="0" applyFont="1" applyFill="1" applyAlignment="1">
      <alignment horizontal="center" vertical="center"/>
    </xf>
    <xf numFmtId="0" fontId="10" fillId="5" borderId="0" xfId="0" applyFont="1" applyFill="1" applyAlignment="1">
      <alignment horizontal="center" vertical="center"/>
    </xf>
    <xf numFmtId="0" fontId="12" fillId="0" borderId="1" xfId="0" applyFont="1" applyBorder="1">
      <alignment vertical="center"/>
    </xf>
    <xf numFmtId="0" fontId="12" fillId="0" borderId="15" xfId="0" applyFont="1" applyBorder="1">
      <alignment vertical="center"/>
    </xf>
    <xf numFmtId="0" fontId="12" fillId="0" borderId="16" xfId="0" applyFont="1" applyBorder="1">
      <alignment vertical="center"/>
    </xf>
    <xf numFmtId="0" fontId="12" fillId="0" borderId="4" xfId="0" applyFont="1" applyBorder="1" applyAlignment="1">
      <alignment horizontal="center" vertical="center"/>
    </xf>
    <xf numFmtId="38" fontId="7" fillId="0" borderId="0" xfId="0" applyNumberFormat="1" applyFont="1" applyAlignment="1">
      <alignment horizontal="center" vertical="center"/>
    </xf>
    <xf numFmtId="0" fontId="19" fillId="0" borderId="1" xfId="0" applyFont="1" applyBorder="1" applyAlignment="1">
      <alignment horizontal="left" vertical="center"/>
    </xf>
    <xf numFmtId="38" fontId="0" fillId="0" borderId="0" xfId="0" applyNumberFormat="1">
      <alignment vertical="center"/>
    </xf>
    <xf numFmtId="38" fontId="3" fillId="2" borderId="1" xfId="1" applyFont="1" applyFill="1" applyBorder="1" applyAlignment="1">
      <alignment vertical="center"/>
    </xf>
    <xf numFmtId="0" fontId="0" fillId="2" borderId="0" xfId="0" applyFill="1">
      <alignment vertical="center"/>
    </xf>
    <xf numFmtId="38" fontId="3" fillId="6" borderId="1" xfId="1" applyFont="1" applyFill="1" applyBorder="1" applyAlignment="1">
      <alignment vertical="center"/>
    </xf>
    <xf numFmtId="38" fontId="0" fillId="6" borderId="0" xfId="0" applyNumberFormat="1" applyFill="1">
      <alignment vertical="center"/>
    </xf>
    <xf numFmtId="0" fontId="3" fillId="0" borderId="1" xfId="0" quotePrefix="1" applyFont="1" applyBorder="1" applyAlignment="1">
      <alignment horizontal="center" vertical="center"/>
    </xf>
    <xf numFmtId="38" fontId="22" fillId="0" borderId="0" xfId="1" applyFont="1" applyFill="1" applyAlignment="1">
      <alignment horizontal="right" vertical="center"/>
    </xf>
    <xf numFmtId="38" fontId="22" fillId="0" borderId="0" xfId="1" applyFont="1" applyFill="1" applyAlignment="1">
      <alignment horizontal="center" vertical="center"/>
    </xf>
    <xf numFmtId="38" fontId="12" fillId="8" borderId="0" xfId="1" applyFont="1" applyFill="1" applyBorder="1" applyAlignment="1">
      <alignment horizontal="left" vertical="center"/>
    </xf>
    <xf numFmtId="38" fontId="7" fillId="8" borderId="0" xfId="1" applyFont="1" applyFill="1" applyBorder="1" applyAlignment="1">
      <alignment horizontal="center" vertical="center"/>
    </xf>
    <xf numFmtId="38" fontId="7" fillId="9" borderId="0" xfId="1" applyFont="1" applyFill="1" applyBorder="1" applyAlignment="1">
      <alignment horizontal="center" vertical="center"/>
    </xf>
    <xf numFmtId="38" fontId="12" fillId="9" borderId="0" xfId="1" applyFont="1" applyFill="1" applyBorder="1" applyAlignment="1">
      <alignment horizontal="left" vertical="center"/>
    </xf>
    <xf numFmtId="38" fontId="7" fillId="7" borderId="0" xfId="1" applyFont="1" applyFill="1" applyBorder="1" applyAlignment="1">
      <alignment horizontal="center" vertical="center"/>
    </xf>
    <xf numFmtId="0" fontId="10" fillId="0" borderId="2" xfId="0" applyFont="1" applyBorder="1" applyAlignment="1">
      <alignment horizontal="center" vertical="center"/>
    </xf>
    <xf numFmtId="0" fontId="10" fillId="0" borderId="2" xfId="0" applyFont="1" applyBorder="1" applyAlignment="1">
      <alignment horizontal="left" vertical="center"/>
    </xf>
    <xf numFmtId="38" fontId="10" fillId="0" borderId="2" xfId="1" applyFont="1" applyFill="1" applyBorder="1" applyAlignment="1">
      <alignment horizontal="center" vertical="center"/>
    </xf>
    <xf numFmtId="0" fontId="15" fillId="0" borderId="0" xfId="0" applyFont="1" applyAlignment="1">
      <alignment horizontal="center" vertical="center"/>
    </xf>
    <xf numFmtId="38" fontId="10" fillId="0" borderId="3" xfId="1" applyFont="1" applyFill="1" applyBorder="1" applyAlignment="1">
      <alignment horizontal="center" vertical="center"/>
    </xf>
    <xf numFmtId="0" fontId="10" fillId="0" borderId="1" xfId="0" quotePrefix="1" applyFont="1" applyBorder="1" applyAlignment="1">
      <alignment horizontal="center" vertical="center"/>
    </xf>
    <xf numFmtId="38" fontId="10" fillId="0" borderId="1" xfId="1" applyFont="1" applyFill="1" applyBorder="1">
      <alignment vertical="center"/>
    </xf>
    <xf numFmtId="38" fontId="10" fillId="0" borderId="1" xfId="1" applyFont="1" applyFill="1" applyBorder="1" applyAlignment="1">
      <alignment vertical="center"/>
    </xf>
    <xf numFmtId="38" fontId="10" fillId="0" borderId="1" xfId="1" applyFont="1" applyFill="1" applyBorder="1" applyAlignment="1">
      <alignment horizontal="left" vertical="center"/>
    </xf>
    <xf numFmtId="0" fontId="10" fillId="0" borderId="1" xfId="0" applyFont="1" applyBorder="1">
      <alignment vertical="center"/>
    </xf>
    <xf numFmtId="0" fontId="15" fillId="0" borderId="0" xfId="0" applyFont="1">
      <alignment vertical="center"/>
    </xf>
    <xf numFmtId="0" fontId="15" fillId="0" borderId="1" xfId="0" applyFont="1" applyBorder="1" applyAlignment="1">
      <alignment horizontal="left" vertical="center"/>
    </xf>
    <xf numFmtId="38" fontId="15" fillId="0" borderId="1" xfId="1" applyFont="1" applyFill="1" applyBorder="1" applyAlignment="1">
      <alignment vertical="center"/>
    </xf>
    <xf numFmtId="38" fontId="15" fillId="0" borderId="0" xfId="1" applyFont="1" applyFill="1" applyAlignment="1">
      <alignment horizontal="left" vertical="center"/>
    </xf>
    <xf numFmtId="38" fontId="15" fillId="0" borderId="0" xfId="1" applyFont="1" applyFill="1" applyAlignment="1">
      <alignment horizontal="right" vertical="center"/>
    </xf>
    <xf numFmtId="0" fontId="15" fillId="0" borderId="0" xfId="0" applyFont="1" applyAlignment="1">
      <alignment horizontal="left" vertical="center"/>
    </xf>
    <xf numFmtId="0" fontId="23" fillId="0" borderId="1" xfId="0" applyFont="1" applyBorder="1" applyAlignment="1">
      <alignment horizontal="center" vertical="center"/>
    </xf>
    <xf numFmtId="38" fontId="15" fillId="0" borderId="0" xfId="1" applyFont="1" applyFill="1" applyAlignment="1">
      <alignment horizontal="center" vertical="center"/>
    </xf>
    <xf numFmtId="0" fontId="15" fillId="0" borderId="9" xfId="0" applyFont="1" applyBorder="1">
      <alignment vertical="center"/>
    </xf>
    <xf numFmtId="0" fontId="15" fillId="0" borderId="12" xfId="0" applyFont="1" applyBorder="1">
      <alignment vertical="center"/>
    </xf>
    <xf numFmtId="38" fontId="10" fillId="0" borderId="20" xfId="1" applyFont="1" applyFill="1" applyBorder="1" applyAlignment="1">
      <alignment horizontal="left" vertical="center"/>
    </xf>
    <xf numFmtId="0" fontId="15" fillId="0" borderId="24" xfId="0" applyFont="1" applyBorder="1">
      <alignment vertical="center"/>
    </xf>
    <xf numFmtId="0" fontId="15" fillId="0" borderId="25" xfId="0" applyFont="1" applyBorder="1">
      <alignment vertical="center"/>
    </xf>
    <xf numFmtId="177" fontId="15" fillId="0" borderId="19" xfId="0" applyNumberFormat="1" applyFont="1" applyBorder="1" applyAlignment="1">
      <alignment horizontal="right" vertical="center"/>
    </xf>
    <xf numFmtId="177" fontId="15" fillId="0" borderId="21" xfId="0" applyNumberFormat="1" applyFont="1" applyBorder="1" applyAlignment="1">
      <alignment horizontal="right" vertical="center"/>
    </xf>
    <xf numFmtId="177" fontId="15" fillId="0" borderId="22" xfId="0" applyNumberFormat="1" applyFont="1" applyBorder="1" applyAlignment="1">
      <alignment horizontal="right" vertical="center"/>
    </xf>
    <xf numFmtId="0" fontId="15" fillId="0" borderId="0" xfId="0" applyFont="1" applyAlignment="1">
      <alignment horizontal="right" vertical="center"/>
    </xf>
    <xf numFmtId="0" fontId="15" fillId="0" borderId="1" xfId="0" applyFont="1" applyBorder="1" applyAlignment="1">
      <alignment horizontal="right" vertical="center"/>
    </xf>
    <xf numFmtId="178" fontId="15" fillId="0" borderId="1" xfId="0" applyNumberFormat="1" applyFont="1" applyBorder="1">
      <alignment vertical="center"/>
    </xf>
    <xf numFmtId="0" fontId="10" fillId="0" borderId="20" xfId="0" applyFont="1" applyBorder="1" applyAlignment="1">
      <alignment horizontal="left" vertical="center"/>
    </xf>
    <xf numFmtId="177" fontId="15" fillId="0" borderId="0" xfId="0" applyNumberFormat="1" applyFont="1" applyAlignment="1">
      <alignment horizontal="right" vertical="center"/>
    </xf>
    <xf numFmtId="0" fontId="12" fillId="7" borderId="0" xfId="0" applyFont="1" applyFill="1" applyAlignment="1">
      <alignment horizontal="left" vertical="center"/>
    </xf>
    <xf numFmtId="38" fontId="10" fillId="7" borderId="0" xfId="1" applyFont="1" applyFill="1" applyBorder="1" applyAlignment="1">
      <alignment horizontal="right" vertical="center"/>
    </xf>
    <xf numFmtId="38" fontId="10" fillId="7" borderId="0" xfId="1" applyFont="1" applyFill="1" applyBorder="1" applyAlignment="1">
      <alignment horizontal="center" vertical="center"/>
    </xf>
    <xf numFmtId="38" fontId="3" fillId="3" borderId="1" xfId="1" applyFont="1" applyFill="1" applyBorder="1">
      <alignment vertical="center"/>
    </xf>
    <xf numFmtId="38" fontId="3" fillId="3" borderId="1" xfId="1" applyFont="1" applyFill="1" applyBorder="1" applyAlignment="1">
      <alignment horizontal="left" vertical="center"/>
    </xf>
    <xf numFmtId="0" fontId="10" fillId="3" borderId="0" xfId="0" applyFont="1" applyFill="1" applyAlignment="1">
      <alignment horizontal="center" vertical="center"/>
    </xf>
    <xf numFmtId="38" fontId="3" fillId="0" borderId="17" xfId="1" quotePrefix="1" applyFont="1" applyFill="1" applyBorder="1" applyAlignment="1">
      <alignment horizontal="left" vertical="center"/>
    </xf>
    <xf numFmtId="0" fontId="6" fillId="0" borderId="1" xfId="0" applyFont="1" applyBorder="1" applyAlignment="1">
      <alignment horizontal="left" vertical="center"/>
    </xf>
    <xf numFmtId="0" fontId="10" fillId="0" borderId="0" xfId="0" quotePrefix="1" applyFont="1" applyAlignment="1">
      <alignment horizontal="right" vertical="center"/>
    </xf>
    <xf numFmtId="0" fontId="7" fillId="0" borderId="0" xfId="0" quotePrefix="1" applyFont="1" applyAlignment="1">
      <alignment horizontal="right" vertical="center"/>
    </xf>
    <xf numFmtId="0" fontId="10" fillId="0" borderId="15" xfId="0" applyFont="1" applyBorder="1" applyAlignment="1">
      <alignment horizontal="center" vertical="center"/>
    </xf>
    <xf numFmtId="38" fontId="10" fillId="0" borderId="4" xfId="0" applyNumberFormat="1" applyFont="1" applyBorder="1" applyAlignment="1">
      <alignment horizontal="right" vertical="center"/>
    </xf>
    <xf numFmtId="0" fontId="10" fillId="0" borderId="15" xfId="0" applyFont="1" applyBorder="1" applyAlignment="1">
      <alignment horizontal="left" vertical="center"/>
    </xf>
    <xf numFmtId="38" fontId="3" fillId="0" borderId="15" xfId="1" applyFont="1" applyFill="1" applyBorder="1" applyAlignment="1">
      <alignment horizontal="center" vertical="center"/>
    </xf>
    <xf numFmtId="38" fontId="3" fillId="0" borderId="15" xfId="1" applyFont="1" applyFill="1" applyBorder="1">
      <alignment vertical="center"/>
    </xf>
    <xf numFmtId="38" fontId="3" fillId="0" borderId="16" xfId="1" applyFont="1" applyFill="1" applyBorder="1" applyAlignment="1">
      <alignment horizontal="left" vertical="center"/>
    </xf>
    <xf numFmtId="0" fontId="7" fillId="0" borderId="4" xfId="0" applyFont="1" applyBorder="1">
      <alignment vertical="center"/>
    </xf>
    <xf numFmtId="0" fontId="15" fillId="0" borderId="15" xfId="0" applyFont="1" applyBorder="1">
      <alignment vertical="center"/>
    </xf>
    <xf numFmtId="38" fontId="20" fillId="0" borderId="1" xfId="1" applyFont="1" applyFill="1" applyBorder="1" applyAlignment="1">
      <alignment horizontal="right" vertical="center"/>
    </xf>
    <xf numFmtId="38" fontId="7" fillId="0" borderId="0" xfId="0" applyNumberFormat="1" applyFont="1">
      <alignment vertical="center"/>
    </xf>
    <xf numFmtId="38" fontId="7" fillId="0" borderId="0" xfId="0" applyNumberFormat="1" applyFont="1" applyAlignment="1">
      <alignment horizontal="left" vertical="center"/>
    </xf>
    <xf numFmtId="0" fontId="15" fillId="0" borderId="26" xfId="0" applyFont="1" applyBorder="1" applyAlignment="1">
      <alignment horizontal="center" vertical="center"/>
    </xf>
    <xf numFmtId="0" fontId="22" fillId="0" borderId="17" xfId="0" applyFont="1" applyBorder="1" applyAlignment="1">
      <alignment horizontal="center" vertical="center"/>
    </xf>
    <xf numFmtId="0" fontId="22" fillId="0" borderId="27" xfId="0" applyFont="1" applyBorder="1" applyAlignment="1">
      <alignment horizontal="center" vertical="center"/>
    </xf>
    <xf numFmtId="0" fontId="15" fillId="0" borderId="17" xfId="0" applyFont="1" applyBorder="1" applyAlignment="1">
      <alignment horizontal="center" vertical="center"/>
    </xf>
    <xf numFmtId="0" fontId="23" fillId="0" borderId="18" xfId="0" applyFont="1" applyBorder="1" applyAlignment="1">
      <alignment horizontal="center" vertical="center"/>
    </xf>
    <xf numFmtId="38" fontId="10" fillId="0" borderId="18" xfId="0" applyNumberFormat="1" applyFont="1" applyBorder="1" applyAlignment="1">
      <alignment horizontal="right" vertical="center"/>
    </xf>
    <xf numFmtId="38" fontId="10" fillId="0" borderId="5" xfId="0" applyNumberFormat="1" applyFont="1" applyBorder="1" applyAlignment="1">
      <alignment horizontal="right" vertical="center"/>
    </xf>
    <xf numFmtId="38" fontId="10" fillId="0" borderId="3" xfId="0" applyNumberFormat="1" applyFont="1" applyBorder="1" applyAlignment="1">
      <alignment horizontal="right" vertical="center"/>
    </xf>
    <xf numFmtId="0" fontId="7" fillId="0" borderId="15" xfId="0" applyFont="1" applyBorder="1">
      <alignment vertical="center"/>
    </xf>
    <xf numFmtId="0" fontId="6" fillId="0" borderId="15" xfId="0" applyFont="1" applyBorder="1">
      <alignment vertical="center"/>
    </xf>
    <xf numFmtId="0" fontId="20" fillId="0" borderId="15" xfId="0" applyFont="1" applyBorder="1">
      <alignment vertical="center"/>
    </xf>
    <xf numFmtId="0" fontId="20" fillId="0" borderId="16" xfId="0" applyFont="1" applyBorder="1">
      <alignment vertical="center"/>
    </xf>
    <xf numFmtId="0" fontId="20" fillId="0" borderId="16" xfId="0" applyFont="1" applyBorder="1" applyAlignment="1">
      <alignment horizontal="right" vertical="center"/>
    </xf>
    <xf numFmtId="0" fontId="20" fillId="0" borderId="4" xfId="0" applyFont="1" applyBorder="1">
      <alignment vertical="center"/>
    </xf>
    <xf numFmtId="38" fontId="20" fillId="0" borderId="1" xfId="1" applyFont="1" applyFill="1" applyBorder="1" applyAlignment="1">
      <alignment horizontal="center" vertical="center"/>
    </xf>
    <xf numFmtId="0" fontId="21" fillId="0" borderId="1" xfId="0" applyFont="1" applyBorder="1" applyAlignment="1">
      <alignment horizontal="left" vertical="center"/>
    </xf>
    <xf numFmtId="0" fontId="10" fillId="0" borderId="7" xfId="0" applyFont="1" applyBorder="1" applyAlignment="1">
      <alignment horizontal="center" vertical="center"/>
    </xf>
    <xf numFmtId="0" fontId="10" fillId="0" borderId="8" xfId="0" applyFont="1" applyBorder="1" applyAlignment="1">
      <alignment horizontal="center" vertical="center"/>
    </xf>
    <xf numFmtId="0" fontId="10" fillId="0" borderId="10" xfId="0" applyFont="1" applyBorder="1" applyAlignment="1">
      <alignment horizontal="center" vertical="center"/>
    </xf>
    <xf numFmtId="0" fontId="10" fillId="0" borderId="11" xfId="0" applyFont="1" applyBorder="1" applyAlignment="1">
      <alignment horizontal="center" vertical="center"/>
    </xf>
    <xf numFmtId="0" fontId="10" fillId="0" borderId="13" xfId="0" applyFont="1" applyBorder="1" applyAlignment="1">
      <alignment horizontal="center" vertical="center"/>
    </xf>
    <xf numFmtId="0" fontId="10" fillId="0" borderId="14" xfId="0" applyFont="1" applyBorder="1" applyAlignment="1">
      <alignment horizontal="center" vertical="center"/>
    </xf>
    <xf numFmtId="0" fontId="15" fillId="0" borderId="6" xfId="0" applyFont="1" applyBorder="1">
      <alignment vertical="center"/>
    </xf>
    <xf numFmtId="0" fontId="15" fillId="0" borderId="23" xfId="0" applyFont="1" applyBorder="1">
      <alignment vertical="center"/>
    </xf>
    <xf numFmtId="0" fontId="7" fillId="0" borderId="28" xfId="0" applyFont="1" applyBorder="1" applyAlignment="1">
      <alignment horizontal="right" vertical="center"/>
    </xf>
    <xf numFmtId="0" fontId="7" fillId="0" borderId="29" xfId="0" applyFont="1" applyBorder="1" applyAlignment="1">
      <alignment horizontal="right" vertical="center"/>
    </xf>
    <xf numFmtId="0" fontId="7" fillId="0" borderId="30" xfId="0" applyFont="1" applyBorder="1" applyAlignment="1">
      <alignment horizontal="right" vertical="center"/>
    </xf>
    <xf numFmtId="0" fontId="7" fillId="0" borderId="6" xfId="0" applyFont="1" applyBorder="1" applyAlignment="1">
      <alignment horizontal="right" vertical="center"/>
    </xf>
    <xf numFmtId="0" fontId="7" fillId="0" borderId="9" xfId="0" applyFont="1" applyBorder="1" applyAlignment="1">
      <alignment horizontal="right" vertical="center"/>
    </xf>
    <xf numFmtId="0" fontId="7" fillId="0" borderId="12" xfId="0" applyFont="1" applyBorder="1" applyAlignment="1">
      <alignment horizontal="right" vertical="center"/>
    </xf>
    <xf numFmtId="0" fontId="7" fillId="0" borderId="15" xfId="0" applyFont="1" applyBorder="1" applyAlignment="1">
      <alignment horizontal="left" vertical="center"/>
    </xf>
    <xf numFmtId="38" fontId="7" fillId="3" borderId="1" xfId="1" applyFont="1" applyFill="1" applyBorder="1" applyAlignment="1">
      <alignment vertical="center"/>
    </xf>
    <xf numFmtId="38" fontId="10" fillId="9" borderId="1" xfId="1" applyFont="1" applyFill="1" applyBorder="1" applyAlignment="1">
      <alignment vertical="center"/>
    </xf>
    <xf numFmtId="0" fontId="15" fillId="9" borderId="0" xfId="0" applyFont="1" applyFill="1" applyAlignment="1">
      <alignment horizontal="right" vertical="center"/>
    </xf>
    <xf numFmtId="0" fontId="0" fillId="0" borderId="0" xfId="0" applyAlignment="1">
      <alignment horizontal="right" vertical="center"/>
    </xf>
    <xf numFmtId="3" fontId="15" fillId="0" borderId="19" xfId="0" applyNumberFormat="1" applyFont="1" applyBorder="1" applyAlignment="1">
      <alignment horizontal="right" vertical="center"/>
    </xf>
    <xf numFmtId="0" fontId="15" fillId="0" borderId="31" xfId="0" applyFont="1" applyBorder="1" applyAlignment="1">
      <alignment horizontal="left" vertical="center"/>
    </xf>
    <xf numFmtId="0" fontId="15" fillId="0" borderId="32" xfId="0" applyFont="1" applyBorder="1" applyAlignment="1">
      <alignment horizontal="left" vertical="center"/>
    </xf>
    <xf numFmtId="0" fontId="15" fillId="0" borderId="33" xfId="0" applyFont="1" applyBorder="1" applyAlignment="1">
      <alignment horizontal="left" vertical="center"/>
    </xf>
    <xf numFmtId="0" fontId="12" fillId="0" borderId="0" xfId="0" applyFont="1" applyAlignment="1">
      <alignment horizontal="right" vertical="center"/>
    </xf>
    <xf numFmtId="38" fontId="20" fillId="7" borderId="0" xfId="1" applyFont="1" applyFill="1" applyBorder="1" applyAlignment="1">
      <alignment horizontal="right" vertical="center"/>
    </xf>
    <xf numFmtId="0" fontId="12" fillId="9" borderId="0" xfId="0" applyFont="1" applyFill="1">
      <alignment vertical="center"/>
    </xf>
    <xf numFmtId="0" fontId="12" fillId="9" borderId="0" xfId="0" applyFont="1" applyFill="1" applyAlignment="1">
      <alignment horizontal="center" vertical="center"/>
    </xf>
    <xf numFmtId="38" fontId="20" fillId="9" borderId="0" xfId="1" applyFont="1" applyFill="1" applyBorder="1" applyAlignment="1">
      <alignment horizontal="right" vertical="center"/>
    </xf>
    <xf numFmtId="38" fontId="12" fillId="8" borderId="0" xfId="1" applyFont="1" applyFill="1" applyBorder="1" applyAlignment="1">
      <alignment vertical="center"/>
    </xf>
    <xf numFmtId="38" fontId="12" fillId="8" borderId="0" xfId="1" applyFont="1" applyFill="1" applyBorder="1" applyAlignment="1">
      <alignment horizontal="center" vertical="center"/>
    </xf>
    <xf numFmtId="38" fontId="20" fillId="8" borderId="0" xfId="1" applyFont="1" applyFill="1" applyBorder="1" applyAlignment="1">
      <alignment horizontal="right" vertical="center"/>
    </xf>
    <xf numFmtId="0" fontId="24" fillId="0" borderId="0" xfId="0" applyFont="1">
      <alignment vertical="center"/>
    </xf>
    <xf numFmtId="38" fontId="24" fillId="0" borderId="0" xfId="1" applyFont="1" applyFill="1" applyBorder="1" applyAlignment="1">
      <alignment horizontal="right" vertical="center"/>
    </xf>
    <xf numFmtId="0" fontId="5" fillId="10" borderId="1" xfId="0" applyFont="1" applyFill="1" applyBorder="1" applyAlignment="1">
      <alignment horizontal="center" vertical="center"/>
    </xf>
    <xf numFmtId="0" fontId="5" fillId="10" borderId="1" xfId="0" applyFont="1" applyFill="1" applyBorder="1">
      <alignment vertical="center"/>
    </xf>
    <xf numFmtId="0" fontId="5" fillId="10" borderId="1" xfId="0" applyFont="1" applyFill="1" applyBorder="1" applyAlignment="1">
      <alignment vertical="center" wrapText="1"/>
    </xf>
    <xf numFmtId="0" fontId="6" fillId="10" borderId="1" xfId="0" applyFont="1" applyFill="1" applyBorder="1">
      <alignment vertical="center"/>
    </xf>
    <xf numFmtId="38" fontId="3" fillId="0" borderId="15" xfId="1" applyFont="1" applyFill="1" applyBorder="1" applyAlignment="1">
      <alignment horizontal="right" vertical="center"/>
    </xf>
    <xf numFmtId="0" fontId="15" fillId="0" borderId="15" xfId="0" applyFont="1" applyBorder="1" applyAlignment="1">
      <alignment horizontal="right" vertical="center"/>
    </xf>
    <xf numFmtId="38" fontId="3" fillId="4" borderId="1" xfId="1" applyFont="1" applyFill="1" applyBorder="1" applyAlignment="1">
      <alignment vertical="center"/>
    </xf>
    <xf numFmtId="38" fontId="10" fillId="4" borderId="1" xfId="1" applyFont="1" applyFill="1" applyBorder="1" applyAlignment="1">
      <alignment horizontal="right" vertical="center"/>
    </xf>
    <xf numFmtId="38" fontId="10" fillId="4" borderId="1" xfId="1" applyFont="1" applyFill="1" applyBorder="1" applyAlignment="1">
      <alignment vertical="center"/>
    </xf>
    <xf numFmtId="0" fontId="10" fillId="3" borderId="0" xfId="0" applyFont="1" applyFill="1" applyAlignment="1">
      <alignment horizontal="left" vertical="center"/>
    </xf>
    <xf numFmtId="0" fontId="15" fillId="3" borderId="0" xfId="0" applyFont="1" applyFill="1">
      <alignment vertical="center"/>
    </xf>
    <xf numFmtId="38" fontId="15" fillId="3" borderId="0" xfId="1" applyFont="1" applyFill="1" applyAlignment="1">
      <alignment horizontal="right" vertical="center"/>
    </xf>
    <xf numFmtId="38" fontId="15" fillId="3" borderId="0" xfId="1" applyFont="1" applyFill="1" applyAlignment="1">
      <alignment horizontal="center" vertical="center"/>
    </xf>
    <xf numFmtId="38" fontId="10" fillId="13" borderId="2" xfId="1" applyFont="1" applyFill="1" applyBorder="1" applyAlignment="1">
      <alignment vertical="center"/>
    </xf>
    <xf numFmtId="0" fontId="9" fillId="0" borderId="0" xfId="0" applyFont="1" applyAlignment="1">
      <alignment horizontal="center" vertical="center"/>
    </xf>
    <xf numFmtId="0" fontId="14" fillId="0" borderId="1" xfId="0" applyFont="1" applyBorder="1" applyAlignment="1">
      <alignment horizontal="left" vertical="center"/>
    </xf>
    <xf numFmtId="38" fontId="8" fillId="0" borderId="1" xfId="1" applyFont="1" applyFill="1" applyBorder="1" applyAlignment="1">
      <alignment horizontal="center" vertical="center"/>
    </xf>
    <xf numFmtId="0" fontId="9" fillId="0" borderId="0" xfId="0" applyFont="1" applyAlignment="1">
      <alignment horizontal="left" vertical="center"/>
    </xf>
    <xf numFmtId="0" fontId="26" fillId="0" borderId="0" xfId="0" applyFont="1">
      <alignment vertical="center"/>
    </xf>
    <xf numFmtId="38" fontId="23" fillId="0" borderId="0" xfId="1" applyFont="1" applyFill="1" applyAlignment="1">
      <alignment horizontal="center" vertical="center"/>
    </xf>
    <xf numFmtId="38" fontId="23" fillId="0" borderId="0" xfId="1" applyFont="1" applyFill="1" applyAlignment="1">
      <alignment horizontal="right" vertical="center"/>
    </xf>
    <xf numFmtId="0" fontId="23" fillId="0" borderId="0" xfId="0" applyFont="1">
      <alignment vertical="center"/>
    </xf>
    <xf numFmtId="0" fontId="23" fillId="0" borderId="0" xfId="0" applyFont="1" applyAlignment="1">
      <alignment horizontal="left" vertical="center"/>
    </xf>
    <xf numFmtId="0" fontId="9" fillId="0" borderId="1" xfId="0" applyFont="1" applyBorder="1" applyAlignment="1">
      <alignment horizontal="left" vertical="center"/>
    </xf>
    <xf numFmtId="0" fontId="13" fillId="0" borderId="15" xfId="0" quotePrefix="1" applyFont="1" applyBorder="1" applyAlignment="1">
      <alignment horizontal="right" vertical="center"/>
    </xf>
    <xf numFmtId="0" fontId="9" fillId="0" borderId="16" xfId="0" applyFont="1" applyBorder="1" applyAlignment="1">
      <alignment horizontal="center" vertical="center"/>
    </xf>
    <xf numFmtId="0" fontId="9" fillId="0" borderId="4" xfId="0" quotePrefix="1" applyFont="1" applyBorder="1" applyAlignment="1">
      <alignment horizontal="right" vertical="center"/>
    </xf>
    <xf numFmtId="0" fontId="27" fillId="0" borderId="0" xfId="0" applyFont="1">
      <alignment vertical="center"/>
    </xf>
    <xf numFmtId="0" fontId="9" fillId="0" borderId="0" xfId="0" applyFont="1" applyAlignment="1">
      <alignment horizontal="right" vertical="center"/>
    </xf>
    <xf numFmtId="38" fontId="9" fillId="0" borderId="0" xfId="0" applyNumberFormat="1" applyFont="1" applyAlignment="1">
      <alignment horizontal="right" vertical="center"/>
    </xf>
    <xf numFmtId="0" fontId="14" fillId="0" borderId="15" xfId="0" applyFont="1" applyBorder="1">
      <alignment vertical="center"/>
    </xf>
    <xf numFmtId="0" fontId="7" fillId="0" borderId="15" xfId="0" quotePrefix="1" applyFont="1" applyBorder="1" applyAlignment="1">
      <alignment horizontal="right" vertical="center"/>
    </xf>
    <xf numFmtId="0" fontId="9" fillId="0" borderId="4" xfId="0" applyFont="1" applyBorder="1" applyAlignment="1">
      <alignment horizontal="center" vertical="center"/>
    </xf>
    <xf numFmtId="0" fontId="9" fillId="0" borderId="15" xfId="0" applyFont="1" applyBorder="1" applyAlignment="1">
      <alignment horizontal="left" vertical="center"/>
    </xf>
    <xf numFmtId="0" fontId="23" fillId="0" borderId="15" xfId="0" quotePrefix="1" applyFont="1" applyBorder="1" applyAlignment="1">
      <alignment horizontal="right" vertical="center"/>
    </xf>
    <xf numFmtId="0" fontId="23" fillId="0" borderId="15" xfId="0" applyFont="1" applyBorder="1">
      <alignment vertical="center"/>
    </xf>
    <xf numFmtId="38" fontId="9" fillId="0" borderId="1" xfId="1" applyFont="1" applyFill="1" applyBorder="1" applyAlignment="1">
      <alignment horizontal="center" vertical="center"/>
    </xf>
    <xf numFmtId="38" fontId="9" fillId="0" borderId="1" xfId="1" applyFont="1" applyFill="1" applyBorder="1" applyAlignment="1">
      <alignment horizontal="right" vertical="center"/>
    </xf>
    <xf numFmtId="0" fontId="13" fillId="0" borderId="27" xfId="0" quotePrefix="1" applyFont="1" applyBorder="1" applyAlignment="1">
      <alignment horizontal="right" vertical="center"/>
    </xf>
    <xf numFmtId="0" fontId="9" fillId="0" borderId="2" xfId="0" applyFont="1" applyBorder="1" applyAlignment="1">
      <alignment horizontal="center" vertical="center"/>
    </xf>
    <xf numFmtId="0" fontId="9" fillId="0" borderId="34" xfId="0" quotePrefix="1" applyFont="1" applyBorder="1" applyAlignment="1">
      <alignment horizontal="right" vertical="center"/>
    </xf>
    <xf numFmtId="0" fontId="14" fillId="0" borderId="1" xfId="0" applyFont="1" applyBorder="1">
      <alignment vertical="center"/>
    </xf>
    <xf numFmtId="0" fontId="23" fillId="0" borderId="15" xfId="0" applyFont="1" applyBorder="1" applyAlignment="1">
      <alignment horizontal="left" vertical="center"/>
    </xf>
    <xf numFmtId="38" fontId="9" fillId="0" borderId="1" xfId="0" applyNumberFormat="1" applyFont="1" applyBorder="1" applyAlignment="1">
      <alignment horizontal="right" vertical="center"/>
    </xf>
    <xf numFmtId="0" fontId="15" fillId="0" borderId="26" xfId="0" applyFont="1" applyBorder="1">
      <alignment vertical="center"/>
    </xf>
    <xf numFmtId="0" fontId="15" fillId="0" borderId="35" xfId="0" applyFont="1" applyBorder="1">
      <alignment vertical="center"/>
    </xf>
    <xf numFmtId="0" fontId="15" fillId="0" borderId="36" xfId="0" applyFont="1" applyBorder="1">
      <alignment vertical="center"/>
    </xf>
    <xf numFmtId="0" fontId="15" fillId="0" borderId="17" xfId="0" applyFont="1" applyBorder="1">
      <alignment vertical="center"/>
    </xf>
    <xf numFmtId="0" fontId="15" fillId="0" borderId="37" xfId="0" applyFont="1" applyBorder="1">
      <alignment vertical="center"/>
    </xf>
    <xf numFmtId="0" fontId="15" fillId="0" borderId="27" xfId="0" applyFont="1" applyBorder="1">
      <alignment vertical="center"/>
    </xf>
    <xf numFmtId="0" fontId="15" fillId="0" borderId="2" xfId="0" applyFont="1" applyBorder="1">
      <alignment vertical="center"/>
    </xf>
    <xf numFmtId="0" fontId="15" fillId="0" borderId="34" xfId="0" applyFont="1" applyBorder="1">
      <alignment vertical="center"/>
    </xf>
    <xf numFmtId="0" fontId="8" fillId="0" borderId="0" xfId="0" applyFont="1" applyAlignment="1">
      <alignment horizontal="left" vertical="center"/>
    </xf>
    <xf numFmtId="38" fontId="8" fillId="0" borderId="0" xfId="1" applyFont="1" applyFill="1" applyBorder="1" applyAlignment="1">
      <alignment vertical="center"/>
    </xf>
    <xf numFmtId="0" fontId="8" fillId="0" borderId="0" xfId="0" applyFont="1" applyAlignment="1">
      <alignment horizontal="center" vertical="center"/>
    </xf>
    <xf numFmtId="0" fontId="13" fillId="0" borderId="1" xfId="0" quotePrefix="1" applyFont="1" applyBorder="1" applyAlignment="1">
      <alignment horizontal="right" vertical="center"/>
    </xf>
    <xf numFmtId="0" fontId="10" fillId="12" borderId="0" xfId="0" applyFont="1" applyFill="1" applyAlignment="1">
      <alignment horizontal="center" vertical="center"/>
    </xf>
    <xf numFmtId="0" fontId="10" fillId="11" borderId="0" xfId="0" applyFont="1" applyFill="1" applyAlignment="1">
      <alignment horizontal="center" vertical="center"/>
    </xf>
    <xf numFmtId="0" fontId="13" fillId="0" borderId="0" xfId="0" quotePrefix="1" applyFont="1" applyAlignment="1">
      <alignment horizontal="right" vertical="center"/>
    </xf>
    <xf numFmtId="0" fontId="9" fillId="0" borderId="0" xfId="0" quotePrefix="1" applyFont="1" applyAlignment="1">
      <alignment horizontal="right" vertical="center"/>
    </xf>
    <xf numFmtId="0" fontId="14" fillId="0" borderId="0" xfId="0" applyFont="1" applyAlignment="1">
      <alignment horizontal="left" vertical="center"/>
    </xf>
    <xf numFmtId="38" fontId="8" fillId="0" borderId="0" xfId="1" applyFont="1" applyFill="1" applyBorder="1" applyAlignment="1">
      <alignment horizontal="center" vertical="center"/>
    </xf>
    <xf numFmtId="38" fontId="8" fillId="0" borderId="0" xfId="1" applyFont="1" applyFill="1" applyBorder="1" applyAlignment="1">
      <alignment horizontal="right" vertical="center"/>
    </xf>
    <xf numFmtId="0" fontId="14" fillId="0" borderId="0" xfId="0" applyFont="1">
      <alignment vertical="center"/>
    </xf>
    <xf numFmtId="38" fontId="3" fillId="3" borderId="4" xfId="0" applyNumberFormat="1" applyFont="1" applyFill="1" applyBorder="1" applyAlignment="1">
      <alignment horizontal="right" vertical="center"/>
    </xf>
    <xf numFmtId="38" fontId="3" fillId="3" borderId="1" xfId="1" quotePrefix="1" applyFont="1" applyFill="1" applyBorder="1" applyAlignment="1">
      <alignment horizontal="center" vertical="center"/>
    </xf>
    <xf numFmtId="0" fontId="10" fillId="3" borderId="0" xfId="0" applyFont="1" applyFill="1" applyAlignment="1">
      <alignment horizontal="right" vertical="center"/>
    </xf>
    <xf numFmtId="38" fontId="10" fillId="14" borderId="3" xfId="1" applyFont="1" applyFill="1" applyBorder="1" applyAlignment="1">
      <alignment horizontal="center" vertical="center"/>
    </xf>
    <xf numFmtId="0" fontId="10" fillId="14" borderId="0" xfId="0" applyFont="1" applyFill="1" applyAlignment="1">
      <alignment horizontal="center" vertical="center"/>
    </xf>
    <xf numFmtId="0" fontId="10" fillId="14" borderId="0" xfId="0" applyFont="1" applyFill="1">
      <alignment vertical="center"/>
    </xf>
    <xf numFmtId="38" fontId="10" fillId="14" borderId="0" xfId="0" applyNumberFormat="1" applyFont="1" applyFill="1">
      <alignment vertical="center"/>
    </xf>
    <xf numFmtId="38" fontId="10" fillId="0" borderId="0" xfId="0" applyNumberFormat="1" applyFont="1" applyAlignment="1">
      <alignment horizontal="center" vertical="center"/>
    </xf>
    <xf numFmtId="0" fontId="10" fillId="15" borderId="0" xfId="0" applyFont="1" applyFill="1" applyAlignment="1">
      <alignment horizontal="center" vertical="center"/>
    </xf>
    <xf numFmtId="0" fontId="10" fillId="14" borderId="0" xfId="0" applyFont="1" applyFill="1" applyAlignment="1">
      <alignment horizontal="right" vertical="center"/>
    </xf>
    <xf numFmtId="38" fontId="10" fillId="16" borderId="0" xfId="0" applyNumberFormat="1" applyFont="1" applyFill="1">
      <alignment vertical="center"/>
    </xf>
    <xf numFmtId="0" fontId="10" fillId="16" borderId="0" xfId="0" applyFont="1" applyFill="1">
      <alignment vertical="center"/>
    </xf>
    <xf numFmtId="38" fontId="10" fillId="16" borderId="3" xfId="1" applyFont="1" applyFill="1" applyBorder="1" applyAlignment="1">
      <alignment horizontal="center" vertical="center"/>
    </xf>
    <xf numFmtId="0" fontId="10" fillId="16" borderId="0" xfId="0" applyFont="1" applyFill="1" applyAlignment="1">
      <alignment horizontal="center" vertical="center"/>
    </xf>
    <xf numFmtId="0" fontId="7" fillId="0" borderId="1" xfId="0" quotePrefix="1" applyFont="1" applyBorder="1" applyAlignment="1">
      <alignment horizontal="right" vertical="center"/>
    </xf>
    <xf numFmtId="0" fontId="23" fillId="0" borderId="1" xfId="0" quotePrefix="1" applyFont="1" applyBorder="1" applyAlignment="1">
      <alignment horizontal="right" vertical="center"/>
    </xf>
    <xf numFmtId="38" fontId="15" fillId="0" borderId="0" xfId="0" applyNumberFormat="1" applyFont="1" applyAlignment="1">
      <alignment horizontal="right" vertical="center"/>
    </xf>
    <xf numFmtId="0" fontId="28" fillId="0" borderId="1" xfId="0" applyFont="1" applyBorder="1" applyAlignment="1">
      <alignment horizontal="center" vertical="center"/>
    </xf>
    <xf numFmtId="0" fontId="28" fillId="0" borderId="1" xfId="0" quotePrefix="1" applyFont="1" applyBorder="1" applyAlignment="1">
      <alignment horizontal="center" vertical="center"/>
    </xf>
    <xf numFmtId="0" fontId="28" fillId="0" borderId="1" xfId="0" applyFont="1" applyBorder="1" applyAlignment="1">
      <alignment horizontal="left" vertical="center"/>
    </xf>
    <xf numFmtId="38" fontId="28" fillId="0" borderId="1" xfId="1" applyFont="1" applyFill="1" applyBorder="1" applyAlignment="1">
      <alignment horizontal="center" vertical="center"/>
    </xf>
    <xf numFmtId="38" fontId="28" fillId="0" borderId="1" xfId="1" applyFont="1" applyFill="1" applyBorder="1">
      <alignment vertical="center"/>
    </xf>
    <xf numFmtId="0" fontId="28" fillId="3" borderId="1" xfId="0" applyFont="1" applyFill="1" applyBorder="1" applyAlignment="1">
      <alignment horizontal="left" vertical="center"/>
    </xf>
    <xf numFmtId="38" fontId="28" fillId="3" borderId="1" xfId="1" quotePrefix="1" applyFont="1" applyFill="1" applyBorder="1" applyAlignment="1">
      <alignment horizontal="center" vertical="center"/>
    </xf>
    <xf numFmtId="38" fontId="28" fillId="3" borderId="1" xfId="1" applyFont="1" applyFill="1" applyBorder="1" applyAlignment="1">
      <alignment vertical="center"/>
    </xf>
    <xf numFmtId="38" fontId="28" fillId="3" borderId="1" xfId="1" applyFont="1" applyFill="1" applyBorder="1">
      <alignment vertical="center"/>
    </xf>
    <xf numFmtId="38" fontId="28" fillId="0" borderId="1" xfId="1" applyFont="1" applyFill="1" applyBorder="1" applyAlignment="1">
      <alignment horizontal="left" vertical="center"/>
    </xf>
    <xf numFmtId="0" fontId="29" fillId="0" borderId="0" xfId="0" applyFont="1">
      <alignment vertical="center"/>
    </xf>
    <xf numFmtId="38" fontId="28" fillId="3" borderId="1" xfId="1" applyFont="1" applyFill="1" applyBorder="1" applyAlignment="1">
      <alignment horizontal="left" vertical="center"/>
    </xf>
    <xf numFmtId="38" fontId="28" fillId="0" borderId="4" xfId="0" applyNumberFormat="1" applyFont="1" applyBorder="1" applyAlignment="1">
      <alignment horizontal="right" vertical="center"/>
    </xf>
    <xf numFmtId="0" fontId="28" fillId="0" borderId="1" xfId="0" applyFont="1" applyBorder="1">
      <alignment vertical="center"/>
    </xf>
    <xf numFmtId="38" fontId="28" fillId="3" borderId="4" xfId="0" applyNumberFormat="1" applyFont="1" applyFill="1" applyBorder="1" applyAlignment="1">
      <alignment horizontal="right" vertical="center"/>
    </xf>
    <xf numFmtId="0" fontId="10" fillId="3" borderId="1" xfId="0" applyFont="1" applyFill="1" applyBorder="1" applyAlignment="1">
      <alignment horizontal="left" vertical="center"/>
    </xf>
    <xf numFmtId="38" fontId="10" fillId="3" borderId="1" xfId="1" quotePrefix="1" applyFont="1" applyFill="1" applyBorder="1" applyAlignment="1">
      <alignment horizontal="center" vertical="center"/>
    </xf>
    <xf numFmtId="38" fontId="10" fillId="3" borderId="1" xfId="1" applyFont="1" applyFill="1" applyBorder="1" applyAlignment="1">
      <alignment vertical="center"/>
    </xf>
    <xf numFmtId="38" fontId="10" fillId="3" borderId="1" xfId="1" applyFont="1" applyFill="1" applyBorder="1">
      <alignment vertical="center"/>
    </xf>
    <xf numFmtId="0" fontId="30" fillId="0" borderId="0" xfId="0" applyFont="1">
      <alignment vertical="center"/>
    </xf>
    <xf numFmtId="0" fontId="30" fillId="7" borderId="0" xfId="0" applyFont="1" applyFill="1">
      <alignment vertical="center"/>
    </xf>
    <xf numFmtId="38" fontId="10" fillId="3" borderId="1" xfId="1" applyFont="1" applyFill="1" applyBorder="1" applyAlignment="1">
      <alignment horizontal="left" vertical="center"/>
    </xf>
    <xf numFmtId="38" fontId="15" fillId="0" borderId="0" xfId="0" applyNumberFormat="1" applyFont="1" applyAlignment="1">
      <alignment horizontal="center" vertical="center"/>
    </xf>
    <xf numFmtId="0" fontId="10" fillId="0" borderId="2" xfId="0" applyFont="1" applyBorder="1" applyAlignment="1">
      <alignment horizontal="right" vertical="center"/>
    </xf>
    <xf numFmtId="0" fontId="10" fillId="9" borderId="1" xfId="0" applyFont="1" applyFill="1" applyBorder="1" applyAlignment="1">
      <alignment horizontal="center" vertical="center"/>
    </xf>
    <xf numFmtId="0" fontId="10" fillId="17" borderId="1" xfId="0" applyFont="1" applyFill="1" applyBorder="1" applyAlignment="1">
      <alignment horizontal="center" vertical="center"/>
    </xf>
    <xf numFmtId="38" fontId="10" fillId="0" borderId="1" xfId="1" quotePrefix="1" applyFont="1" applyFill="1" applyBorder="1" applyAlignment="1">
      <alignment horizontal="center" vertical="center"/>
    </xf>
    <xf numFmtId="38" fontId="32" fillId="0" borderId="1" xfId="1" applyFont="1" applyBorder="1" applyAlignment="1">
      <alignment horizontal="left" vertical="center"/>
    </xf>
    <xf numFmtId="38" fontId="32" fillId="0" borderId="1" xfId="1" applyFont="1" applyBorder="1">
      <alignment vertical="center"/>
    </xf>
    <xf numFmtId="0" fontId="20" fillId="0" borderId="4" xfId="0" applyFont="1" applyBorder="1" applyAlignment="1">
      <alignment horizontal="right" vertical="center"/>
    </xf>
    <xf numFmtId="0" fontId="22" fillId="0" borderId="32" xfId="0" applyFont="1" applyBorder="1" applyAlignment="1">
      <alignment horizontal="left" vertical="center"/>
    </xf>
    <xf numFmtId="0" fontId="33" fillId="0" borderId="10" xfId="0" applyFont="1" applyBorder="1" applyAlignment="1">
      <alignment horizontal="center" vertical="center"/>
    </xf>
    <xf numFmtId="0" fontId="33" fillId="0" borderId="11" xfId="0" applyFont="1" applyBorder="1" applyAlignment="1">
      <alignment horizontal="center" vertical="center"/>
    </xf>
    <xf numFmtId="0" fontId="22" fillId="0" borderId="33" xfId="0" applyFont="1" applyBorder="1" applyAlignment="1">
      <alignment horizontal="left" vertical="center"/>
    </xf>
    <xf numFmtId="0" fontId="33" fillId="0" borderId="13" xfId="0" applyFont="1" applyBorder="1" applyAlignment="1">
      <alignment horizontal="center" vertical="center"/>
    </xf>
    <xf numFmtId="0" fontId="33" fillId="0" borderId="14" xfId="0" applyFont="1" applyBorder="1" applyAlignment="1">
      <alignment horizontal="center" vertical="center"/>
    </xf>
    <xf numFmtId="0" fontId="22" fillId="0" borderId="0" xfId="0" applyFont="1">
      <alignment vertical="center"/>
    </xf>
    <xf numFmtId="0" fontId="22" fillId="0" borderId="0" xfId="0" applyFont="1" applyAlignment="1">
      <alignment horizontal="left" vertical="center"/>
    </xf>
    <xf numFmtId="0" fontId="33" fillId="0" borderId="0" xfId="0" applyFont="1" applyAlignment="1">
      <alignment horizontal="center" vertical="center"/>
    </xf>
    <xf numFmtId="38" fontId="3" fillId="13" borderId="1" xfId="1" applyFont="1" applyFill="1" applyBorder="1" applyAlignment="1">
      <alignment horizontal="right" vertical="center"/>
    </xf>
    <xf numFmtId="0" fontId="6" fillId="3" borderId="1" xfId="0" applyFont="1" applyFill="1" applyBorder="1" applyAlignment="1">
      <alignment horizontal="left" vertical="center"/>
    </xf>
    <xf numFmtId="38" fontId="3" fillId="3" borderId="1" xfId="1" applyFont="1" applyFill="1" applyBorder="1" applyAlignment="1">
      <alignment horizontal="center" vertical="center"/>
    </xf>
    <xf numFmtId="38" fontId="21" fillId="0" borderId="1" xfId="0" applyNumberFormat="1" applyFont="1" applyBorder="1" applyAlignment="1">
      <alignment horizontal="left" vertical="center"/>
    </xf>
    <xf numFmtId="38" fontId="9" fillId="0" borderId="1" xfId="1" applyFont="1" applyFill="1" applyBorder="1" applyAlignment="1">
      <alignment horizontal="left" vertical="center"/>
    </xf>
    <xf numFmtId="0" fontId="5" fillId="3" borderId="1" xfId="0" applyFont="1" applyFill="1" applyBorder="1" applyAlignment="1">
      <alignment horizontal="center" vertical="center"/>
    </xf>
    <xf numFmtId="0" fontId="6" fillId="3" borderId="1" xfId="0" applyFont="1" applyFill="1" applyBorder="1">
      <alignment vertical="center"/>
    </xf>
    <xf numFmtId="0" fontId="5" fillId="3" borderId="1" xfId="0" applyFont="1" applyFill="1" applyBorder="1">
      <alignment vertical="center"/>
    </xf>
    <xf numFmtId="0" fontId="9" fillId="0" borderId="3" xfId="0" applyFont="1" applyBorder="1" applyAlignment="1">
      <alignment horizontal="center" vertical="center"/>
    </xf>
    <xf numFmtId="0" fontId="10" fillId="15" borderId="0" xfId="0" applyFont="1" applyFill="1" applyAlignment="1">
      <alignment horizontal="right" vertical="center"/>
    </xf>
    <xf numFmtId="38" fontId="10" fillId="15" borderId="0" xfId="0" applyNumberFormat="1" applyFont="1" applyFill="1">
      <alignment vertical="center"/>
    </xf>
    <xf numFmtId="0" fontId="10" fillId="15" borderId="0" xfId="0" applyFont="1" applyFill="1">
      <alignment vertical="center"/>
    </xf>
    <xf numFmtId="38" fontId="10" fillId="3" borderId="0" xfId="0" applyNumberFormat="1" applyFont="1" applyFill="1" applyAlignment="1">
      <alignment horizontal="right" vertical="center"/>
    </xf>
    <xf numFmtId="38" fontId="28" fillId="0" borderId="1" xfId="0" applyNumberFormat="1" applyFont="1" applyBorder="1" applyAlignment="1">
      <alignment horizontal="left" vertical="center"/>
    </xf>
    <xf numFmtId="0" fontId="34" fillId="0" borderId="1" xfId="0" applyFont="1" applyBorder="1" applyAlignment="1">
      <alignment horizontal="left" vertical="center"/>
    </xf>
    <xf numFmtId="177" fontId="7" fillId="0" borderId="0" xfId="0" applyNumberFormat="1" applyFont="1" applyAlignment="1">
      <alignment horizontal="center" vertical="center"/>
    </xf>
    <xf numFmtId="177" fontId="7" fillId="0" borderId="0" xfId="0" applyNumberFormat="1" applyFont="1" applyAlignment="1">
      <alignment horizontal="right" vertical="center"/>
    </xf>
    <xf numFmtId="0" fontId="23" fillId="0" borderId="0" xfId="0" applyFont="1" applyAlignment="1">
      <alignment horizontal="right" vertical="center"/>
    </xf>
    <xf numFmtId="177" fontId="35" fillId="0" borderId="0" xfId="0" applyNumberFormat="1" applyFont="1" applyAlignment="1">
      <alignment horizontal="right" vertical="center"/>
    </xf>
    <xf numFmtId="38" fontId="15" fillId="3" borderId="1" xfId="1" applyFont="1" applyFill="1" applyBorder="1" applyAlignment="1">
      <alignment vertical="center"/>
    </xf>
    <xf numFmtId="38" fontId="7" fillId="15" borderId="0" xfId="1" applyFont="1" applyFill="1" applyBorder="1" applyAlignment="1">
      <alignment horizontal="right" vertical="center"/>
    </xf>
    <xf numFmtId="38" fontId="24" fillId="15" borderId="0" xfId="1" applyFont="1" applyFill="1" applyBorder="1" applyAlignment="1">
      <alignment horizontal="right" vertical="center"/>
    </xf>
    <xf numFmtId="38" fontId="3" fillId="15" borderId="1" xfId="1" applyFont="1" applyFill="1" applyBorder="1" applyAlignment="1">
      <alignment horizontal="right" vertical="center"/>
    </xf>
    <xf numFmtId="0" fontId="10" fillId="0" borderId="37" xfId="0" quotePrefix="1" applyFont="1" applyBorder="1" applyAlignment="1">
      <alignment horizontal="right" vertical="center"/>
    </xf>
    <xf numFmtId="0" fontId="7" fillId="0" borderId="37" xfId="0" quotePrefix="1" applyFont="1" applyBorder="1" applyAlignment="1">
      <alignment horizontal="right" vertical="center"/>
    </xf>
    <xf numFmtId="177" fontId="15" fillId="10" borderId="0" xfId="0" applyNumberFormat="1" applyFont="1" applyFill="1" applyAlignment="1">
      <alignment horizontal="right" vertical="center"/>
    </xf>
    <xf numFmtId="0" fontId="6" fillId="3" borderId="15" xfId="0" applyFont="1" applyFill="1" applyBorder="1">
      <alignment vertical="center"/>
    </xf>
    <xf numFmtId="38" fontId="3" fillId="3" borderId="17" xfId="1" applyFont="1" applyFill="1" applyBorder="1" applyAlignment="1">
      <alignment horizontal="left" vertical="center"/>
    </xf>
    <xf numFmtId="38" fontId="3" fillId="7" borderId="1" xfId="1" applyFont="1" applyFill="1" applyBorder="1" applyAlignment="1">
      <alignment horizontal="center" vertical="center"/>
    </xf>
    <xf numFmtId="0" fontId="10" fillId="7" borderId="15" xfId="0" applyFont="1" applyFill="1" applyBorder="1" applyAlignment="1">
      <alignment horizontal="center" vertical="center"/>
    </xf>
    <xf numFmtId="0" fontId="10" fillId="7" borderId="1" xfId="0" quotePrefix="1" applyFont="1" applyFill="1" applyBorder="1" applyAlignment="1">
      <alignment horizontal="center" vertical="center"/>
    </xf>
    <xf numFmtId="38" fontId="3" fillId="7" borderId="15" xfId="1" applyFont="1" applyFill="1" applyBorder="1" applyAlignment="1">
      <alignment horizontal="center" vertical="center"/>
    </xf>
    <xf numFmtId="0" fontId="3" fillId="3" borderId="1" xfId="0" quotePrefix="1" applyFont="1" applyFill="1" applyBorder="1" applyAlignment="1">
      <alignment horizontal="center" vertical="center"/>
    </xf>
    <xf numFmtId="0" fontId="10" fillId="3" borderId="1" xfId="0" applyFont="1" applyFill="1" applyBorder="1" applyAlignment="1">
      <alignment horizontal="center" vertical="center"/>
    </xf>
    <xf numFmtId="0" fontId="10" fillId="3" borderId="1" xfId="0" quotePrefix="1" applyFont="1" applyFill="1" applyBorder="1" applyAlignment="1">
      <alignment horizontal="center" vertical="center"/>
    </xf>
    <xf numFmtId="0" fontId="10" fillId="9" borderId="15" xfId="0" applyFont="1" applyFill="1" applyBorder="1" applyAlignment="1">
      <alignment horizontal="center" vertical="center"/>
    </xf>
    <xf numFmtId="38" fontId="10" fillId="3" borderId="1" xfId="1" applyFont="1" applyFill="1" applyBorder="1" applyAlignment="1">
      <alignment horizontal="center" vertical="center"/>
    </xf>
    <xf numFmtId="0" fontId="10" fillId="18" borderId="1" xfId="0" applyFont="1" applyFill="1" applyBorder="1" applyAlignment="1">
      <alignment horizontal="left" vertical="center"/>
    </xf>
    <xf numFmtId="0" fontId="10" fillId="2" borderId="3" xfId="0" applyFont="1" applyFill="1" applyBorder="1" applyAlignment="1">
      <alignment horizontal="center" vertical="center"/>
    </xf>
    <xf numFmtId="38" fontId="36" fillId="3" borderId="1" xfId="1" applyFont="1" applyFill="1" applyBorder="1" applyAlignment="1">
      <alignment vertical="center"/>
    </xf>
    <xf numFmtId="38" fontId="7" fillId="0" borderId="0" xfId="0" applyNumberFormat="1" applyFont="1" applyAlignment="1">
      <alignment horizontal="right" vertical="center"/>
    </xf>
    <xf numFmtId="0" fontId="10" fillId="9" borderId="3" xfId="0" applyFont="1" applyFill="1" applyBorder="1" applyAlignment="1">
      <alignment horizontal="center" vertical="center"/>
    </xf>
    <xf numFmtId="38" fontId="10" fillId="9" borderId="27" xfId="1" applyFont="1" applyFill="1" applyBorder="1" applyAlignment="1">
      <alignment horizontal="center" vertical="center"/>
    </xf>
    <xf numFmtId="38" fontId="10" fillId="0" borderId="17" xfId="1" applyFont="1" applyFill="1" applyBorder="1" applyAlignment="1">
      <alignment horizontal="center" vertical="center"/>
    </xf>
    <xf numFmtId="0" fontId="10" fillId="9" borderId="1" xfId="0" applyFont="1" applyFill="1" applyBorder="1" applyAlignment="1">
      <alignment horizontal="right" vertical="center"/>
    </xf>
    <xf numFmtId="38" fontId="3" fillId="3" borderId="27" xfId="1" applyFont="1" applyFill="1" applyBorder="1" applyAlignment="1">
      <alignment horizontal="center" vertical="center"/>
    </xf>
    <xf numFmtId="38" fontId="3" fillId="3" borderId="17" xfId="1" applyFont="1" applyFill="1" applyBorder="1" applyAlignment="1">
      <alignment horizontal="center" vertical="center"/>
    </xf>
    <xf numFmtId="0" fontId="0" fillId="0" borderId="1" xfId="0" applyBorder="1">
      <alignment vertical="center"/>
    </xf>
    <xf numFmtId="38" fontId="3" fillId="2" borderId="15" xfId="1" applyFont="1" applyFill="1" applyBorder="1" applyAlignment="1">
      <alignment vertical="center"/>
    </xf>
    <xf numFmtId="38" fontId="3" fillId="0" borderId="17" xfId="1" applyFont="1" applyFill="1" applyBorder="1" applyAlignment="1">
      <alignment vertical="center"/>
    </xf>
    <xf numFmtId="0" fontId="0" fillId="0" borderId="1" xfId="0" applyBorder="1" applyAlignment="1">
      <alignment horizontal="center" vertical="center"/>
    </xf>
    <xf numFmtId="0" fontId="0" fillId="0" borderId="15" xfId="0" applyBorder="1" applyAlignment="1">
      <alignment horizontal="center" vertical="center"/>
    </xf>
    <xf numFmtId="177" fontId="0" fillId="0" borderId="1" xfId="0" applyNumberFormat="1" applyBorder="1">
      <alignment vertical="center"/>
    </xf>
    <xf numFmtId="0" fontId="37" fillId="0" borderId="1" xfId="0" applyFont="1" applyBorder="1">
      <alignment vertical="center"/>
    </xf>
    <xf numFmtId="0" fontId="3" fillId="0" borderId="35" xfId="0" applyFont="1" applyBorder="1" applyAlignment="1">
      <alignment horizontal="center" vertical="center"/>
    </xf>
    <xf numFmtId="0" fontId="0" fillId="0" borderId="35" xfId="0" applyBorder="1">
      <alignment vertical="center"/>
    </xf>
    <xf numFmtId="0" fontId="15" fillId="0" borderId="1" xfId="0" applyFont="1" applyBorder="1">
      <alignment vertical="center"/>
    </xf>
    <xf numFmtId="38" fontId="15" fillId="2" borderId="0" xfId="1" applyFont="1" applyFill="1" applyAlignment="1">
      <alignment horizontal="right" vertical="center"/>
    </xf>
    <xf numFmtId="38" fontId="3" fillId="16" borderId="15" xfId="1" applyFont="1" applyFill="1" applyBorder="1" applyAlignment="1">
      <alignment vertical="center"/>
    </xf>
    <xf numFmtId="0" fontId="3" fillId="16" borderId="1" xfId="0" applyFont="1" applyFill="1" applyBorder="1" applyAlignment="1">
      <alignment horizontal="center" vertical="center"/>
    </xf>
    <xf numFmtId="38" fontId="10" fillId="2" borderId="1" xfId="1" applyFont="1" applyFill="1" applyBorder="1" applyAlignment="1">
      <alignment horizontal="left" vertical="center"/>
    </xf>
    <xf numFmtId="0" fontId="10" fillId="19" borderId="1" xfId="0" applyFont="1" applyFill="1" applyBorder="1" applyAlignment="1">
      <alignment horizontal="center" vertical="center"/>
    </xf>
    <xf numFmtId="0" fontId="10" fillId="19" borderId="1" xfId="0" applyFont="1" applyFill="1" applyBorder="1" applyAlignment="1">
      <alignment horizontal="left" vertical="center"/>
    </xf>
    <xf numFmtId="0" fontId="12" fillId="7" borderId="0" xfId="0" applyFont="1" applyFill="1" applyAlignment="1">
      <alignment horizontal="right" vertical="center"/>
    </xf>
    <xf numFmtId="0" fontId="10" fillId="19" borderId="0" xfId="0" applyFont="1" applyFill="1" applyAlignment="1">
      <alignment horizontal="left" vertical="center"/>
    </xf>
    <xf numFmtId="0" fontId="10" fillId="19" borderId="0" xfId="0" applyFont="1" applyFill="1" applyAlignment="1">
      <alignment horizontal="center" vertical="center"/>
    </xf>
    <xf numFmtId="0" fontId="36" fillId="3" borderId="1" xfId="0" quotePrefix="1" applyFont="1" applyFill="1" applyBorder="1" applyAlignment="1">
      <alignment horizontal="center" vertical="center"/>
    </xf>
    <xf numFmtId="0" fontId="36" fillId="3" borderId="1" xfId="0" applyFont="1" applyFill="1" applyBorder="1" applyAlignment="1">
      <alignment horizontal="left" vertical="center"/>
    </xf>
    <xf numFmtId="38" fontId="36" fillId="3" borderId="1" xfId="1" applyFont="1" applyFill="1" applyBorder="1" applyAlignment="1">
      <alignment horizontal="center" vertical="center"/>
    </xf>
    <xf numFmtId="0" fontId="3" fillId="19" borderId="1" xfId="0" applyFont="1" applyFill="1" applyBorder="1" applyAlignment="1">
      <alignment horizontal="left" vertical="center"/>
    </xf>
    <xf numFmtId="0" fontId="33" fillId="3" borderId="1" xfId="0" applyFont="1" applyFill="1" applyBorder="1" applyAlignment="1">
      <alignment horizontal="left" vertical="center"/>
    </xf>
    <xf numFmtId="38" fontId="38" fillId="7" borderId="0" xfId="1" applyFont="1" applyFill="1" applyBorder="1" applyAlignment="1">
      <alignment horizontal="right" vertical="center"/>
    </xf>
    <xf numFmtId="38" fontId="10" fillId="11" borderId="3" xfId="1" applyFont="1" applyFill="1" applyBorder="1" applyAlignment="1">
      <alignment horizontal="center" vertical="center"/>
    </xf>
    <xf numFmtId="38" fontId="10" fillId="12" borderId="3" xfId="1" applyFont="1" applyFill="1" applyBorder="1" applyAlignment="1">
      <alignment horizontal="center" vertical="center"/>
    </xf>
    <xf numFmtId="0" fontId="10" fillId="0" borderId="3" xfId="0" applyFont="1" applyBorder="1" applyAlignment="1">
      <alignment horizontal="left" vertical="center"/>
    </xf>
    <xf numFmtId="177" fontId="10" fillId="0" borderId="1" xfId="0" applyNumberFormat="1" applyFont="1" applyBorder="1" applyAlignment="1">
      <alignment horizontal="right" vertical="center"/>
    </xf>
    <xf numFmtId="0" fontId="10" fillId="0" borderId="1" xfId="0" applyFont="1" applyBorder="1" applyAlignment="1">
      <alignment horizontal="right" vertical="center"/>
    </xf>
    <xf numFmtId="0" fontId="10" fillId="0" borderId="18" xfId="0" applyFont="1" applyBorder="1" applyAlignment="1">
      <alignment horizontal="left" vertical="center"/>
    </xf>
    <xf numFmtId="0" fontId="10" fillId="0" borderId="5" xfId="0" applyFont="1" applyBorder="1" applyAlignment="1">
      <alignment horizontal="left" vertical="center"/>
    </xf>
    <xf numFmtId="38" fontId="3" fillId="0" borderId="1" xfId="1" quotePrefix="1" applyFont="1" applyFill="1" applyBorder="1" applyAlignment="1">
      <alignment horizontal="center" vertical="center"/>
    </xf>
    <xf numFmtId="0" fontId="3" fillId="3" borderId="38" xfId="0" quotePrefix="1" applyFont="1" applyFill="1" applyBorder="1" applyAlignment="1">
      <alignment horizontal="center" vertical="center"/>
    </xf>
    <xf numFmtId="38" fontId="3" fillId="19" borderId="1" xfId="1" applyFont="1" applyFill="1" applyBorder="1" applyAlignment="1">
      <alignment horizontal="left" vertical="center"/>
    </xf>
    <xf numFmtId="0" fontId="19" fillId="3" borderId="1" xfId="0" applyFont="1" applyFill="1" applyBorder="1" applyAlignment="1">
      <alignment horizontal="left" vertical="center"/>
    </xf>
    <xf numFmtId="56" fontId="10" fillId="3" borderId="1" xfId="0" applyNumberFormat="1" applyFont="1" applyFill="1" applyBorder="1" applyAlignment="1">
      <alignment horizontal="left" vertical="center"/>
    </xf>
    <xf numFmtId="0" fontId="10" fillId="2" borderId="1" xfId="0" applyFont="1" applyFill="1" applyBorder="1" applyAlignment="1">
      <alignment horizontal="center" vertical="center"/>
    </xf>
    <xf numFmtId="0" fontId="10" fillId="12" borderId="1" xfId="0" applyFont="1" applyFill="1" applyBorder="1" applyAlignment="1">
      <alignment horizontal="center" vertical="center"/>
    </xf>
    <xf numFmtId="0" fontId="10" fillId="12" borderId="1" xfId="0" applyFont="1" applyFill="1" applyBorder="1" applyAlignment="1">
      <alignment horizontal="left" vertical="center"/>
    </xf>
    <xf numFmtId="38" fontId="10" fillId="12" borderId="0" xfId="0" applyNumberFormat="1" applyFont="1" applyFill="1">
      <alignment vertical="center"/>
    </xf>
    <xf numFmtId="0" fontId="10" fillId="12" borderId="0" xfId="0" applyFont="1" applyFill="1">
      <alignment vertical="center"/>
    </xf>
    <xf numFmtId="38" fontId="10" fillId="11" borderId="0" xfId="0" applyNumberFormat="1" applyFont="1" applyFill="1">
      <alignment vertical="center"/>
    </xf>
    <xf numFmtId="0" fontId="10" fillId="11" borderId="0" xfId="0" applyFont="1" applyFill="1">
      <alignment vertical="center"/>
    </xf>
    <xf numFmtId="0" fontId="10" fillId="0" borderId="34" xfId="0" applyFont="1" applyBorder="1" applyAlignment="1">
      <alignment horizontal="center" vertical="center"/>
    </xf>
    <xf numFmtId="0" fontId="10" fillId="0" borderId="27" xfId="0" applyFont="1" applyBorder="1" applyAlignment="1">
      <alignment horizontal="left" vertical="center"/>
    </xf>
    <xf numFmtId="0" fontId="15" fillId="0" borderId="2" xfId="0" applyFont="1" applyBorder="1" applyAlignment="1">
      <alignment horizontal="right" vertical="center"/>
    </xf>
    <xf numFmtId="38" fontId="15" fillId="0" borderId="2" xfId="1" applyFont="1" applyFill="1" applyBorder="1" applyAlignment="1">
      <alignment horizontal="right" vertical="center"/>
    </xf>
    <xf numFmtId="0" fontId="7" fillId="0" borderId="2" xfId="0" quotePrefix="1" applyFont="1" applyBorder="1" applyAlignment="1">
      <alignment horizontal="right" vertical="center"/>
    </xf>
    <xf numFmtId="0" fontId="10" fillId="0" borderId="2" xfId="0" quotePrefix="1" applyFont="1" applyBorder="1" applyAlignment="1">
      <alignment horizontal="right" vertical="center"/>
    </xf>
    <xf numFmtId="0" fontId="10" fillId="0" borderId="34" xfId="0" quotePrefix="1" applyFont="1" applyBorder="1" applyAlignment="1">
      <alignment horizontal="right" vertical="center"/>
    </xf>
    <xf numFmtId="0" fontId="7" fillId="0" borderId="34" xfId="0" quotePrefix="1" applyFont="1" applyBorder="1" applyAlignment="1">
      <alignment horizontal="right" vertical="center"/>
    </xf>
    <xf numFmtId="38" fontId="15" fillId="0" borderId="0" xfId="1" applyFont="1" applyFill="1" applyBorder="1" applyAlignment="1">
      <alignment horizontal="right" vertical="center"/>
    </xf>
    <xf numFmtId="38" fontId="3" fillId="7" borderId="3" xfId="1" applyFont="1" applyFill="1" applyBorder="1" applyAlignment="1">
      <alignment horizontal="center" vertical="center"/>
    </xf>
    <xf numFmtId="0" fontId="5" fillId="3" borderId="1" xfId="0" applyFont="1" applyFill="1" applyBorder="1" applyAlignment="1">
      <alignment vertical="center" wrapText="1"/>
    </xf>
    <xf numFmtId="38" fontId="10" fillId="11" borderId="1" xfId="1" applyFont="1" applyFill="1" applyBorder="1" applyAlignment="1">
      <alignment horizontal="center" vertical="center"/>
    </xf>
    <xf numFmtId="38" fontId="10" fillId="12" borderId="1" xfId="1" applyFont="1" applyFill="1" applyBorder="1" applyAlignment="1">
      <alignment horizontal="center" vertical="center"/>
    </xf>
    <xf numFmtId="0" fontId="32" fillId="0" borderId="1" xfId="0" applyFont="1" applyBorder="1" applyAlignment="1">
      <alignment horizontal="center" vertical="center"/>
    </xf>
    <xf numFmtId="0" fontId="39" fillId="0" borderId="1" xfId="0" applyFont="1" applyBorder="1" applyAlignment="1">
      <alignment horizontal="center" vertical="center"/>
    </xf>
    <xf numFmtId="0" fontId="3" fillId="0" borderId="0" xfId="0" applyFont="1">
      <alignment vertical="center"/>
    </xf>
    <xf numFmtId="0" fontId="10" fillId="0" borderId="0" xfId="0" applyFont="1">
      <alignment vertical="center"/>
    </xf>
    <xf numFmtId="38" fontId="10" fillId="0" borderId="0" xfId="1" applyFont="1" applyFill="1" applyAlignment="1">
      <alignment horizontal="right" vertical="center"/>
    </xf>
    <xf numFmtId="38" fontId="15" fillId="0" borderId="0" xfId="0" applyNumberFormat="1" applyFont="1">
      <alignment vertical="center"/>
    </xf>
    <xf numFmtId="0" fontId="3" fillId="0" borderId="0" xfId="0" applyFont="1" applyAlignment="1">
      <alignment horizontal="right" vertical="center"/>
    </xf>
    <xf numFmtId="0" fontId="40" fillId="0" borderId="0" xfId="2"/>
    <xf numFmtId="0" fontId="40" fillId="0" borderId="0" xfId="2" applyAlignment="1">
      <alignment horizontal="right"/>
    </xf>
    <xf numFmtId="0" fontId="40" fillId="8" borderId="1" xfId="2" applyFill="1" applyBorder="1" applyAlignment="1">
      <alignment horizontal="center"/>
    </xf>
    <xf numFmtId="0" fontId="40" fillId="0" borderId="1" xfId="2" applyBorder="1"/>
    <xf numFmtId="38" fontId="10" fillId="0" borderId="1" xfId="3" applyFont="1" applyFill="1" applyBorder="1" applyAlignment="1">
      <alignment vertical="center"/>
    </xf>
    <xf numFmtId="0" fontId="40" fillId="3" borderId="1" xfId="2" applyFill="1" applyBorder="1"/>
    <xf numFmtId="0" fontId="40" fillId="0" borderId="18" xfId="2" applyBorder="1"/>
    <xf numFmtId="0" fontId="40" fillId="0" borderId="5" xfId="2" applyBorder="1"/>
    <xf numFmtId="0" fontId="40" fillId="0" borderId="3" xfId="2" applyBorder="1"/>
    <xf numFmtId="38" fontId="40" fillId="0" borderId="0" xfId="2" applyNumberFormat="1"/>
    <xf numFmtId="38" fontId="40" fillId="11" borderId="0" xfId="2" applyNumberFormat="1" applyFill="1"/>
    <xf numFmtId="0" fontId="10" fillId="0" borderId="0" xfId="0" applyFont="1" applyAlignment="1">
      <alignment horizontal="center" vertical="center"/>
    </xf>
  </cellXfs>
  <cellStyles count="4">
    <cellStyle name="桁区切り" xfId="1" builtinId="6"/>
    <cellStyle name="桁区切り 2" xfId="3" xr:uid="{F37C5A4B-D3F6-4D9F-B0FC-98270CD8134D}"/>
    <cellStyle name="標準" xfId="0" builtinId="0"/>
    <cellStyle name="標準 2" xfId="2" xr:uid="{466AD1D2-5E8E-4F29-A674-E437FA40A5FF}"/>
  </cellStyles>
  <dxfs count="165">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theme="3" tint="0.79998168889431442"/>
        </patternFill>
      </fill>
    </dxf>
    <dxf>
      <fill>
        <patternFill>
          <bgColor theme="5" tint="0.79998168889431442"/>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theme="3" tint="0.79998168889431442"/>
        </patternFill>
      </fill>
    </dxf>
    <dxf>
      <fill>
        <patternFill>
          <bgColor theme="5" tint="0.79998168889431442"/>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theme="3" tint="0.79998168889431442"/>
        </patternFill>
      </fill>
    </dxf>
    <dxf>
      <fill>
        <patternFill>
          <bgColor theme="5" tint="0.79998168889431442"/>
        </patternFill>
      </fill>
    </dxf>
    <dxf>
      <fill>
        <patternFill>
          <bgColor theme="3" tint="0.79998168889431442"/>
        </patternFill>
      </fill>
    </dxf>
    <dxf>
      <fill>
        <patternFill>
          <bgColor theme="5" tint="0.79998168889431442"/>
        </patternFill>
      </fill>
    </dxf>
    <dxf>
      <fill>
        <patternFill>
          <bgColor theme="5" tint="0.79998168889431442"/>
        </patternFill>
      </fill>
    </dxf>
    <dxf>
      <fill>
        <patternFill>
          <bgColor theme="3" tint="0.79998168889431442"/>
        </patternFill>
      </fill>
    </dxf>
    <dxf>
      <fill>
        <patternFill>
          <bgColor theme="5" tint="0.79998168889431442"/>
        </patternFill>
      </fill>
    </dxf>
    <dxf>
      <fill>
        <patternFill>
          <bgColor theme="3" tint="0.79998168889431442"/>
        </patternFill>
      </fill>
    </dxf>
    <dxf>
      <fill>
        <patternFill>
          <bgColor theme="5" tint="0.79998168889431442"/>
        </patternFill>
      </fill>
    </dxf>
    <dxf>
      <fill>
        <patternFill>
          <bgColor theme="3" tint="0.79998168889431442"/>
        </patternFill>
      </fill>
    </dxf>
    <dxf>
      <fill>
        <patternFill>
          <bgColor theme="3" tint="0.79998168889431442"/>
        </patternFill>
      </fill>
    </dxf>
    <dxf>
      <fill>
        <patternFill>
          <bgColor theme="5" tint="0.79998168889431442"/>
        </patternFill>
      </fill>
    </dxf>
    <dxf>
      <fill>
        <patternFill>
          <bgColor theme="5" tint="0.79998168889431442"/>
        </patternFill>
      </fill>
    </dxf>
    <dxf>
      <fill>
        <patternFill>
          <bgColor theme="3" tint="0.79998168889431442"/>
        </patternFill>
      </fill>
    </dxf>
    <dxf>
      <fill>
        <patternFill>
          <bgColor theme="5" tint="0.79998168889431442"/>
        </patternFill>
      </fill>
    </dxf>
    <dxf>
      <fill>
        <patternFill>
          <bgColor theme="3" tint="0.79998168889431442"/>
        </patternFill>
      </fill>
    </dxf>
    <dxf>
      <fill>
        <patternFill>
          <bgColor theme="5" tint="0.79998168889431442"/>
        </patternFill>
      </fill>
    </dxf>
    <dxf>
      <fill>
        <patternFill>
          <bgColor theme="3" tint="0.79998168889431442"/>
        </patternFill>
      </fill>
    </dxf>
    <dxf>
      <fill>
        <patternFill>
          <bgColor theme="3" tint="0.79998168889431442"/>
        </patternFill>
      </fill>
    </dxf>
    <dxf>
      <fill>
        <patternFill>
          <bgColor theme="5" tint="0.79998168889431442"/>
        </patternFill>
      </fill>
    </dxf>
    <dxf>
      <fill>
        <patternFill>
          <bgColor theme="5" tint="0.79998168889431442"/>
        </patternFill>
      </fill>
    </dxf>
    <dxf>
      <fill>
        <patternFill>
          <bgColor theme="3" tint="0.79998168889431442"/>
        </patternFill>
      </fill>
    </dxf>
    <dxf>
      <fill>
        <patternFill>
          <bgColor theme="3" tint="0.79998168889431442"/>
        </patternFill>
      </fill>
    </dxf>
    <dxf>
      <fill>
        <patternFill>
          <bgColor theme="5" tint="0.79998168889431442"/>
        </patternFill>
      </fill>
    </dxf>
    <dxf>
      <fill>
        <patternFill>
          <bgColor theme="5" tint="0.79998168889431442"/>
        </patternFill>
      </fill>
    </dxf>
    <dxf>
      <fill>
        <patternFill>
          <bgColor theme="3" tint="0.79998168889431442"/>
        </patternFill>
      </fill>
    </dxf>
    <dxf>
      <fill>
        <patternFill>
          <bgColor theme="5" tint="0.79998168889431442"/>
        </patternFill>
      </fill>
    </dxf>
    <dxf>
      <fill>
        <patternFill>
          <bgColor theme="3" tint="0.79998168889431442"/>
        </patternFill>
      </fill>
    </dxf>
    <dxf>
      <fill>
        <patternFill>
          <bgColor theme="5" tint="0.79998168889431442"/>
        </patternFill>
      </fill>
    </dxf>
    <dxf>
      <fill>
        <patternFill>
          <bgColor theme="3" tint="0.79998168889431442"/>
        </patternFill>
      </fill>
    </dxf>
    <dxf>
      <fill>
        <patternFill>
          <bgColor theme="5" tint="0.79998168889431442"/>
        </patternFill>
      </fill>
    </dxf>
    <dxf>
      <fill>
        <patternFill>
          <bgColor theme="3" tint="0.79998168889431442"/>
        </patternFill>
      </fill>
    </dxf>
    <dxf>
      <fill>
        <patternFill>
          <bgColor theme="3" tint="0.79998168889431442"/>
        </patternFill>
      </fill>
    </dxf>
    <dxf>
      <fill>
        <patternFill>
          <bgColor theme="5" tint="0.79998168889431442"/>
        </patternFill>
      </fill>
    </dxf>
    <dxf>
      <fill>
        <patternFill>
          <bgColor theme="3" tint="0.79998168889431442"/>
        </patternFill>
      </fill>
    </dxf>
    <dxf>
      <fill>
        <patternFill>
          <bgColor theme="5" tint="0.79998168889431442"/>
        </patternFill>
      </fill>
    </dxf>
    <dxf>
      <fill>
        <patternFill>
          <bgColor theme="5" tint="0.79998168889431442"/>
        </patternFill>
      </fill>
    </dxf>
    <dxf>
      <fill>
        <patternFill>
          <bgColor theme="3" tint="0.79998168889431442"/>
        </patternFill>
      </fill>
    </dxf>
    <dxf>
      <fill>
        <patternFill>
          <bgColor theme="5" tint="0.79998168889431442"/>
        </patternFill>
      </fill>
    </dxf>
    <dxf>
      <fill>
        <patternFill>
          <bgColor theme="3" tint="0.79998168889431442"/>
        </patternFill>
      </fill>
    </dxf>
    <dxf>
      <fill>
        <patternFill>
          <bgColor theme="5" tint="0.79998168889431442"/>
        </patternFill>
      </fill>
    </dxf>
    <dxf>
      <fill>
        <patternFill>
          <bgColor theme="3" tint="0.79998168889431442"/>
        </patternFill>
      </fill>
    </dxf>
    <dxf>
      <fill>
        <patternFill>
          <bgColor theme="5" tint="0.79998168889431442"/>
        </patternFill>
      </fill>
    </dxf>
    <dxf>
      <fill>
        <patternFill>
          <bgColor theme="3" tint="0.79998168889431442"/>
        </patternFill>
      </fill>
    </dxf>
    <dxf>
      <fill>
        <patternFill>
          <bgColor theme="5" tint="0.79998168889431442"/>
        </patternFill>
      </fill>
    </dxf>
    <dxf>
      <fill>
        <patternFill>
          <bgColor theme="3" tint="0.79998168889431442"/>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theme="3" tint="0.79998168889431442"/>
        </patternFill>
      </fill>
    </dxf>
    <dxf>
      <fill>
        <patternFill>
          <bgColor theme="5" tint="0.79998168889431442"/>
        </patternFill>
      </fill>
    </dxf>
    <dxf>
      <fill>
        <patternFill>
          <bgColor theme="5" tint="0.79998168889431442"/>
        </patternFill>
      </fill>
    </dxf>
    <dxf>
      <fill>
        <patternFill>
          <bgColor theme="3" tint="0.79998168889431442"/>
        </patternFill>
      </fill>
    </dxf>
    <dxf>
      <fill>
        <patternFill>
          <bgColor theme="3" tint="0.79998168889431442"/>
        </patternFill>
      </fill>
    </dxf>
    <dxf>
      <fill>
        <patternFill>
          <bgColor theme="5" tint="0.79998168889431442"/>
        </patternFill>
      </fill>
    </dxf>
    <dxf>
      <fill>
        <patternFill>
          <bgColor theme="3" tint="0.79998168889431442"/>
        </patternFill>
      </fill>
    </dxf>
    <dxf>
      <fill>
        <patternFill>
          <bgColor theme="5" tint="0.79998168889431442"/>
        </patternFill>
      </fill>
    </dxf>
    <dxf>
      <fill>
        <patternFill>
          <bgColor theme="3" tint="0.79998168889431442"/>
        </patternFill>
      </fill>
    </dxf>
    <dxf>
      <fill>
        <patternFill>
          <bgColor theme="5" tint="0.79998168889431442"/>
        </patternFill>
      </fill>
    </dxf>
    <dxf>
      <fill>
        <patternFill>
          <bgColor theme="5" tint="0.79998168889431442"/>
        </patternFill>
      </fill>
    </dxf>
    <dxf>
      <fill>
        <patternFill>
          <bgColor theme="3" tint="0.79998168889431442"/>
        </patternFill>
      </fill>
    </dxf>
    <dxf>
      <fill>
        <patternFill>
          <bgColor theme="3" tint="0.79998168889431442"/>
        </patternFill>
      </fill>
    </dxf>
    <dxf>
      <fill>
        <patternFill>
          <bgColor theme="5" tint="0.79998168889431442"/>
        </patternFill>
      </fill>
    </dxf>
    <dxf>
      <fill>
        <patternFill>
          <bgColor theme="3" tint="0.79998168889431442"/>
        </patternFill>
      </fill>
    </dxf>
    <dxf>
      <fill>
        <patternFill>
          <bgColor theme="5" tint="0.79998168889431442"/>
        </patternFill>
      </fill>
    </dxf>
    <dxf>
      <fill>
        <patternFill>
          <bgColor theme="3" tint="0.79998168889431442"/>
        </patternFill>
      </fill>
    </dxf>
    <dxf>
      <fill>
        <patternFill>
          <bgColor theme="5" tint="0.79998168889431442"/>
        </patternFill>
      </fill>
    </dxf>
    <dxf>
      <fill>
        <patternFill>
          <bgColor theme="3" tint="0.79998168889431442"/>
        </patternFill>
      </fill>
    </dxf>
    <dxf>
      <fill>
        <patternFill>
          <bgColor theme="5" tint="0.79998168889431442"/>
        </patternFill>
      </fill>
    </dxf>
    <dxf>
      <fill>
        <patternFill>
          <bgColor theme="3" tint="0.79998168889431442"/>
        </patternFill>
      </fill>
    </dxf>
    <dxf>
      <fill>
        <patternFill>
          <bgColor theme="5" tint="0.79998168889431442"/>
        </patternFill>
      </fill>
    </dxf>
    <dxf>
      <fill>
        <patternFill>
          <bgColor theme="3" tint="0.79998168889431442"/>
        </patternFill>
      </fill>
    </dxf>
    <dxf>
      <fill>
        <patternFill>
          <bgColor theme="5" tint="0.79998168889431442"/>
        </patternFill>
      </fill>
    </dxf>
    <dxf>
      <fill>
        <patternFill>
          <bgColor theme="5" tint="0.79998168889431442"/>
        </patternFill>
      </fill>
    </dxf>
    <dxf>
      <fill>
        <patternFill>
          <bgColor theme="3" tint="0.79998168889431442"/>
        </patternFill>
      </fill>
    </dxf>
    <dxf>
      <fill>
        <patternFill>
          <bgColor theme="3" tint="0.79998168889431442"/>
        </patternFill>
      </fill>
    </dxf>
    <dxf>
      <fill>
        <patternFill>
          <bgColor theme="5" tint="0.79998168889431442"/>
        </patternFill>
      </fill>
    </dxf>
    <dxf>
      <fill>
        <patternFill>
          <bgColor theme="3" tint="0.79998168889431442"/>
        </patternFill>
      </fill>
    </dxf>
    <dxf>
      <fill>
        <patternFill>
          <bgColor theme="5" tint="0.79998168889431442"/>
        </patternFill>
      </fill>
    </dxf>
    <dxf>
      <fill>
        <patternFill>
          <bgColor theme="3" tint="0.79998168889431442"/>
        </patternFill>
      </fill>
    </dxf>
    <dxf>
      <fill>
        <patternFill>
          <bgColor theme="5" tint="0.79998168889431442"/>
        </patternFill>
      </fill>
    </dxf>
    <dxf>
      <fill>
        <patternFill>
          <bgColor theme="5" tint="0.79998168889431442"/>
        </patternFill>
      </fill>
    </dxf>
    <dxf>
      <fill>
        <patternFill>
          <bgColor theme="3" tint="0.79998168889431442"/>
        </patternFill>
      </fill>
    </dxf>
    <dxf>
      <fill>
        <patternFill>
          <bgColor theme="5" tint="0.79998168889431442"/>
        </patternFill>
      </fill>
    </dxf>
    <dxf>
      <fill>
        <patternFill>
          <bgColor theme="3" tint="0.79998168889431442"/>
        </patternFill>
      </fill>
    </dxf>
    <dxf>
      <fill>
        <patternFill>
          <bgColor theme="5" tint="0.79998168889431442"/>
        </patternFill>
      </fill>
    </dxf>
    <dxf>
      <fill>
        <patternFill>
          <bgColor theme="3" tint="0.79998168889431442"/>
        </patternFill>
      </fill>
    </dxf>
    <dxf>
      <fill>
        <patternFill>
          <bgColor theme="3" tint="0.79998168889431442"/>
        </patternFill>
      </fill>
    </dxf>
    <dxf>
      <fill>
        <patternFill>
          <bgColor theme="5" tint="0.79998168889431442"/>
        </patternFill>
      </fill>
    </dxf>
    <dxf>
      <fill>
        <patternFill>
          <bgColor theme="3" tint="0.79998168889431442"/>
        </patternFill>
      </fill>
    </dxf>
    <dxf>
      <fill>
        <patternFill>
          <bgColor theme="5" tint="0.79998168889431442"/>
        </patternFill>
      </fill>
    </dxf>
    <dxf>
      <fill>
        <patternFill>
          <bgColor theme="3" tint="0.79998168889431442"/>
        </patternFill>
      </fill>
    </dxf>
    <dxf>
      <fill>
        <patternFill>
          <bgColor theme="5" tint="0.79998168889431442"/>
        </patternFill>
      </fill>
    </dxf>
    <dxf>
      <fill>
        <patternFill>
          <bgColor theme="5" tint="0.79998168889431442"/>
        </patternFill>
      </fill>
    </dxf>
    <dxf>
      <fill>
        <patternFill>
          <bgColor theme="3" tint="0.79998168889431442"/>
        </patternFill>
      </fill>
    </dxf>
    <dxf>
      <fill>
        <patternFill>
          <bgColor theme="3" tint="0.79998168889431442"/>
        </patternFill>
      </fill>
    </dxf>
    <dxf>
      <fill>
        <patternFill>
          <bgColor theme="5" tint="0.79998168889431442"/>
        </patternFill>
      </fill>
    </dxf>
    <dxf>
      <fill>
        <patternFill>
          <bgColor theme="3" tint="0.79998168889431442"/>
        </patternFill>
      </fill>
    </dxf>
    <dxf>
      <fill>
        <patternFill>
          <bgColor theme="5" tint="0.79998168889431442"/>
        </patternFill>
      </fill>
    </dxf>
    <dxf>
      <fill>
        <patternFill>
          <bgColor theme="3" tint="0.79998168889431442"/>
        </patternFill>
      </fill>
    </dxf>
    <dxf>
      <fill>
        <patternFill>
          <bgColor theme="5" tint="0.79998168889431442"/>
        </patternFill>
      </fill>
    </dxf>
    <dxf>
      <fill>
        <patternFill>
          <bgColor theme="3" tint="0.79998168889431442"/>
        </patternFill>
      </fill>
    </dxf>
    <dxf>
      <fill>
        <patternFill>
          <bgColor theme="5" tint="0.79998168889431442"/>
        </patternFill>
      </fill>
    </dxf>
    <dxf>
      <fill>
        <patternFill>
          <bgColor theme="5" tint="0.79998168889431442"/>
        </patternFill>
      </fill>
    </dxf>
    <dxf>
      <fill>
        <patternFill>
          <bgColor theme="3" tint="0.79998168889431442"/>
        </patternFill>
      </fill>
    </dxf>
    <dxf>
      <fill>
        <patternFill>
          <bgColor theme="3" tint="0.79998168889431442"/>
        </patternFill>
      </fill>
    </dxf>
    <dxf>
      <fill>
        <patternFill>
          <bgColor theme="5" tint="0.79998168889431442"/>
        </patternFill>
      </fill>
    </dxf>
    <dxf>
      <fill>
        <patternFill>
          <bgColor theme="3" tint="0.79998168889431442"/>
        </patternFill>
      </fill>
    </dxf>
    <dxf>
      <fill>
        <patternFill>
          <bgColor theme="5" tint="0.79998168889431442"/>
        </patternFill>
      </fill>
    </dxf>
    <dxf>
      <fill>
        <patternFill>
          <bgColor theme="3" tint="0.79998168889431442"/>
        </patternFill>
      </fill>
    </dxf>
    <dxf>
      <fill>
        <patternFill>
          <bgColor theme="5" tint="0.79998168889431442"/>
        </patternFill>
      </fill>
    </dxf>
    <dxf>
      <fill>
        <patternFill>
          <bgColor theme="3" tint="0.79998168889431442"/>
        </patternFill>
      </fill>
    </dxf>
    <dxf>
      <fill>
        <patternFill>
          <bgColor theme="5" tint="0.79998168889431442"/>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theme="3" tint="0.79998168889431442"/>
        </patternFill>
      </fill>
    </dxf>
    <dxf>
      <fill>
        <patternFill>
          <bgColor theme="5" tint="0.79998168889431442"/>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s>
  <tableStyles count="0" defaultTableStyle="TableStyleMedium9" defaultPivotStyle="PivotStyleLight16"/>
  <colors>
    <mruColors>
      <color rgb="FFFFFF00"/>
      <color rgb="FFFFCCCC"/>
      <color rgb="FFF0BAEE"/>
      <color rgb="FFFFB7E5"/>
      <color rgb="FFFFFFC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openxmlformats.org/officeDocument/2006/relationships/styles" Target="style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microsoft.com/office/2017/10/relationships/person" Target="persons/person.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sheetMetadata" Target="metadata.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13" Type="http://schemas.openxmlformats.org/officeDocument/2006/relationships/image" Target="../media/image13.png"/><Relationship Id="rId18" Type="http://schemas.openxmlformats.org/officeDocument/2006/relationships/image" Target="../media/image18.png"/><Relationship Id="rId26" Type="http://schemas.openxmlformats.org/officeDocument/2006/relationships/image" Target="../media/image26.png"/><Relationship Id="rId21" Type="http://schemas.openxmlformats.org/officeDocument/2006/relationships/image" Target="../media/image21.png"/><Relationship Id="rId34" Type="http://schemas.openxmlformats.org/officeDocument/2006/relationships/image" Target="../media/image34.png"/><Relationship Id="rId7" Type="http://schemas.openxmlformats.org/officeDocument/2006/relationships/image" Target="../media/image7.png"/><Relationship Id="rId12" Type="http://schemas.openxmlformats.org/officeDocument/2006/relationships/image" Target="../media/image12.png"/><Relationship Id="rId17" Type="http://schemas.openxmlformats.org/officeDocument/2006/relationships/image" Target="../media/image17.png"/><Relationship Id="rId25" Type="http://schemas.openxmlformats.org/officeDocument/2006/relationships/image" Target="../media/image25.png"/><Relationship Id="rId33" Type="http://schemas.openxmlformats.org/officeDocument/2006/relationships/image" Target="../media/image33.png"/><Relationship Id="rId2" Type="http://schemas.openxmlformats.org/officeDocument/2006/relationships/image" Target="../media/image2.png"/><Relationship Id="rId16" Type="http://schemas.openxmlformats.org/officeDocument/2006/relationships/image" Target="../media/image16.png"/><Relationship Id="rId20" Type="http://schemas.openxmlformats.org/officeDocument/2006/relationships/image" Target="../media/image20.png"/><Relationship Id="rId29" Type="http://schemas.openxmlformats.org/officeDocument/2006/relationships/image" Target="../media/image29.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24" Type="http://schemas.openxmlformats.org/officeDocument/2006/relationships/image" Target="../media/image24.png"/><Relationship Id="rId32" Type="http://schemas.openxmlformats.org/officeDocument/2006/relationships/image" Target="../media/image32.png"/><Relationship Id="rId37" Type="http://schemas.openxmlformats.org/officeDocument/2006/relationships/image" Target="../media/image37.png"/><Relationship Id="rId5" Type="http://schemas.openxmlformats.org/officeDocument/2006/relationships/image" Target="../media/image5.png"/><Relationship Id="rId15" Type="http://schemas.openxmlformats.org/officeDocument/2006/relationships/image" Target="../media/image15.png"/><Relationship Id="rId23" Type="http://schemas.openxmlformats.org/officeDocument/2006/relationships/image" Target="../media/image23.png"/><Relationship Id="rId28" Type="http://schemas.openxmlformats.org/officeDocument/2006/relationships/image" Target="../media/image28.png"/><Relationship Id="rId36" Type="http://schemas.openxmlformats.org/officeDocument/2006/relationships/image" Target="../media/image36.png"/><Relationship Id="rId10" Type="http://schemas.openxmlformats.org/officeDocument/2006/relationships/image" Target="../media/image10.png"/><Relationship Id="rId19" Type="http://schemas.openxmlformats.org/officeDocument/2006/relationships/image" Target="../media/image19.png"/><Relationship Id="rId31" Type="http://schemas.openxmlformats.org/officeDocument/2006/relationships/image" Target="../media/image31.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 Id="rId22" Type="http://schemas.openxmlformats.org/officeDocument/2006/relationships/image" Target="../media/image22.png"/><Relationship Id="rId27" Type="http://schemas.openxmlformats.org/officeDocument/2006/relationships/image" Target="../media/image27.png"/><Relationship Id="rId30" Type="http://schemas.openxmlformats.org/officeDocument/2006/relationships/image" Target="../media/image30.png"/><Relationship Id="rId35" Type="http://schemas.openxmlformats.org/officeDocument/2006/relationships/image" Target="../media/image35.png"/><Relationship Id="rId8" Type="http://schemas.openxmlformats.org/officeDocument/2006/relationships/image" Target="../media/image8.png"/><Relationship Id="rId3" Type="http://schemas.openxmlformats.org/officeDocument/2006/relationships/image" Target="../media/image3.png"/></Relationships>
</file>

<file path=xl/drawings/_rels/drawing2.xml.rels><?xml version="1.0" encoding="UTF-8" standalone="yes"?>
<Relationships xmlns="http://schemas.openxmlformats.org/package/2006/relationships"><Relationship Id="rId3" Type="http://schemas.openxmlformats.org/officeDocument/2006/relationships/image" Target="../media/image40.png"/><Relationship Id="rId2" Type="http://schemas.openxmlformats.org/officeDocument/2006/relationships/image" Target="../media/image39.png"/><Relationship Id="rId1" Type="http://schemas.openxmlformats.org/officeDocument/2006/relationships/image" Target="../media/image38.png"/><Relationship Id="rId6" Type="http://schemas.openxmlformats.org/officeDocument/2006/relationships/image" Target="../media/image43.png"/><Relationship Id="rId5" Type="http://schemas.openxmlformats.org/officeDocument/2006/relationships/image" Target="../media/image42.png"/><Relationship Id="rId4" Type="http://schemas.openxmlformats.org/officeDocument/2006/relationships/image" Target="../media/image41.png"/></Relationships>
</file>

<file path=xl/drawings/_rels/drawing3.xml.rels><?xml version="1.0" encoding="UTF-8" standalone="yes"?>
<Relationships xmlns="http://schemas.openxmlformats.org/package/2006/relationships"><Relationship Id="rId3" Type="http://schemas.openxmlformats.org/officeDocument/2006/relationships/image" Target="../media/image46.png"/><Relationship Id="rId2" Type="http://schemas.openxmlformats.org/officeDocument/2006/relationships/image" Target="../media/image45.png"/><Relationship Id="rId1" Type="http://schemas.openxmlformats.org/officeDocument/2006/relationships/image" Target="../media/image44.png"/></Relationships>
</file>

<file path=xl/drawings/_rels/drawing4.xml.rels><?xml version="1.0" encoding="UTF-8" standalone="yes"?>
<Relationships xmlns="http://schemas.openxmlformats.org/package/2006/relationships"><Relationship Id="rId3" Type="http://schemas.openxmlformats.org/officeDocument/2006/relationships/image" Target="../media/image48.png"/><Relationship Id="rId2" Type="http://schemas.openxmlformats.org/officeDocument/2006/relationships/image" Target="../media/image47.png"/><Relationship Id="rId1" Type="http://schemas.openxmlformats.org/officeDocument/2006/relationships/image" Target="../media/image44.png"/><Relationship Id="rId4" Type="http://schemas.openxmlformats.org/officeDocument/2006/relationships/image" Target="../media/image49.png"/></Relationships>
</file>

<file path=xl/drawings/drawing1.xml><?xml version="1.0" encoding="utf-8"?>
<xdr:wsDr xmlns:xdr="http://schemas.openxmlformats.org/drawingml/2006/spreadsheetDrawing" xmlns:a="http://schemas.openxmlformats.org/drawingml/2006/main">
  <xdr:twoCellAnchor editAs="oneCell">
    <xdr:from>
      <xdr:col>1</xdr:col>
      <xdr:colOff>0</xdr:colOff>
      <xdr:row>1</xdr:row>
      <xdr:rowOff>0</xdr:rowOff>
    </xdr:from>
    <xdr:to>
      <xdr:col>1</xdr:col>
      <xdr:colOff>304800</xdr:colOff>
      <xdr:row>2</xdr:row>
      <xdr:rowOff>133350</xdr:rowOff>
    </xdr:to>
    <xdr:sp macro="" textlink="">
      <xdr:nvSpPr>
        <xdr:cNvPr id="10241" name="AutoShape 1">
          <a:extLst>
            <a:ext uri="{FF2B5EF4-FFF2-40B4-BE49-F238E27FC236}">
              <a16:creationId xmlns:a16="http://schemas.microsoft.com/office/drawing/2014/main" id="{2E68AA20-2551-9E6E-FB26-0A679692ADC2}"/>
            </a:ext>
          </a:extLst>
        </xdr:cNvPr>
        <xdr:cNvSpPr>
          <a:spLocks noChangeAspect="1" noChangeArrowheads="1"/>
        </xdr:cNvSpPr>
      </xdr:nvSpPr>
      <xdr:spPr bwMode="auto">
        <a:xfrm>
          <a:off x="685800" y="1714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400687</xdr:colOff>
      <xdr:row>1</xdr:row>
      <xdr:rowOff>116898</xdr:rowOff>
    </xdr:from>
    <xdr:to>
      <xdr:col>9</xdr:col>
      <xdr:colOff>8999</xdr:colOff>
      <xdr:row>25</xdr:row>
      <xdr:rowOff>65296</xdr:rowOff>
    </xdr:to>
    <xdr:pic>
      <xdr:nvPicPr>
        <xdr:cNvPr id="2" name="図 1">
          <a:extLst>
            <a:ext uri="{FF2B5EF4-FFF2-40B4-BE49-F238E27FC236}">
              <a16:creationId xmlns:a16="http://schemas.microsoft.com/office/drawing/2014/main" id="{7475BB44-AA81-FBD2-E8A6-C961E4E2029A}"/>
            </a:ext>
          </a:extLst>
        </xdr:cNvPr>
        <xdr:cNvPicPr>
          <a:picLocks noChangeAspect="1"/>
        </xdr:cNvPicPr>
      </xdr:nvPicPr>
      <xdr:blipFill>
        <a:blip xmlns:r="http://schemas.openxmlformats.org/officeDocument/2006/relationships" r:embed="rId1"/>
        <a:stretch>
          <a:fillRect/>
        </a:stretch>
      </xdr:blipFill>
      <xdr:spPr>
        <a:xfrm>
          <a:off x="400687" y="290080"/>
          <a:ext cx="5842857" cy="4104762"/>
        </a:xfrm>
        <a:prstGeom prst="rect">
          <a:avLst/>
        </a:prstGeom>
      </xdr:spPr>
    </xdr:pic>
    <xdr:clientData/>
  </xdr:twoCellAnchor>
  <xdr:twoCellAnchor editAs="oneCell">
    <xdr:from>
      <xdr:col>10</xdr:col>
      <xdr:colOff>261501</xdr:colOff>
      <xdr:row>28</xdr:row>
      <xdr:rowOff>73602</xdr:rowOff>
    </xdr:from>
    <xdr:to>
      <xdr:col>18</xdr:col>
      <xdr:colOff>564921</xdr:colOff>
      <xdr:row>52</xdr:row>
      <xdr:rowOff>67238</xdr:rowOff>
    </xdr:to>
    <xdr:pic>
      <xdr:nvPicPr>
        <xdr:cNvPr id="3" name="図 2">
          <a:extLst>
            <a:ext uri="{FF2B5EF4-FFF2-40B4-BE49-F238E27FC236}">
              <a16:creationId xmlns:a16="http://schemas.microsoft.com/office/drawing/2014/main" id="{4C96ED0F-1440-9CFE-1483-0F70E85BE77A}"/>
            </a:ext>
          </a:extLst>
        </xdr:cNvPr>
        <xdr:cNvPicPr>
          <a:picLocks noChangeAspect="1"/>
        </xdr:cNvPicPr>
      </xdr:nvPicPr>
      <xdr:blipFill>
        <a:blip xmlns:r="http://schemas.openxmlformats.org/officeDocument/2006/relationships" r:embed="rId2"/>
        <a:stretch>
          <a:fillRect/>
        </a:stretch>
      </xdr:blipFill>
      <xdr:spPr>
        <a:xfrm>
          <a:off x="7119501" y="5350452"/>
          <a:ext cx="5789820" cy="4108436"/>
        </a:xfrm>
        <a:prstGeom prst="rect">
          <a:avLst/>
        </a:prstGeom>
      </xdr:spPr>
    </xdr:pic>
    <xdr:clientData/>
  </xdr:twoCellAnchor>
  <xdr:twoCellAnchor editAs="oneCell">
    <xdr:from>
      <xdr:col>10</xdr:col>
      <xdr:colOff>86590</xdr:colOff>
      <xdr:row>54</xdr:row>
      <xdr:rowOff>4</xdr:rowOff>
    </xdr:from>
    <xdr:to>
      <xdr:col>18</xdr:col>
      <xdr:colOff>538422</xdr:colOff>
      <xdr:row>78</xdr:row>
      <xdr:rowOff>69274</xdr:rowOff>
    </xdr:to>
    <xdr:pic>
      <xdr:nvPicPr>
        <xdr:cNvPr id="4" name="図 3">
          <a:extLst>
            <a:ext uri="{FF2B5EF4-FFF2-40B4-BE49-F238E27FC236}">
              <a16:creationId xmlns:a16="http://schemas.microsoft.com/office/drawing/2014/main" id="{2756FD5E-E44A-B9D1-900E-A7528DDEA746}"/>
            </a:ext>
          </a:extLst>
        </xdr:cNvPr>
        <xdr:cNvPicPr>
          <a:picLocks noChangeAspect="1"/>
        </xdr:cNvPicPr>
      </xdr:nvPicPr>
      <xdr:blipFill>
        <a:blip xmlns:r="http://schemas.openxmlformats.org/officeDocument/2006/relationships" r:embed="rId3"/>
        <a:stretch>
          <a:fillRect/>
        </a:stretch>
      </xdr:blipFill>
      <xdr:spPr>
        <a:xfrm>
          <a:off x="7013863" y="5507186"/>
          <a:ext cx="5993650" cy="4225633"/>
        </a:xfrm>
        <a:prstGeom prst="rect">
          <a:avLst/>
        </a:prstGeom>
      </xdr:spPr>
    </xdr:pic>
    <xdr:clientData/>
  </xdr:twoCellAnchor>
  <xdr:twoCellAnchor editAs="oneCell">
    <xdr:from>
      <xdr:col>0</xdr:col>
      <xdr:colOff>480580</xdr:colOff>
      <xdr:row>53</xdr:row>
      <xdr:rowOff>89190</xdr:rowOff>
    </xdr:from>
    <xdr:to>
      <xdr:col>9</xdr:col>
      <xdr:colOff>122226</xdr:colOff>
      <xdr:row>77</xdr:row>
      <xdr:rowOff>75683</xdr:rowOff>
    </xdr:to>
    <xdr:pic>
      <xdr:nvPicPr>
        <xdr:cNvPr id="5" name="図 4">
          <a:extLst>
            <a:ext uri="{FF2B5EF4-FFF2-40B4-BE49-F238E27FC236}">
              <a16:creationId xmlns:a16="http://schemas.microsoft.com/office/drawing/2014/main" id="{5F9B691B-7420-9213-4046-EE845D77D90D}"/>
            </a:ext>
          </a:extLst>
        </xdr:cNvPr>
        <xdr:cNvPicPr>
          <a:picLocks noChangeAspect="1"/>
        </xdr:cNvPicPr>
      </xdr:nvPicPr>
      <xdr:blipFill>
        <a:blip xmlns:r="http://schemas.openxmlformats.org/officeDocument/2006/relationships" r:embed="rId4"/>
        <a:stretch>
          <a:fillRect/>
        </a:stretch>
      </xdr:blipFill>
      <xdr:spPr>
        <a:xfrm>
          <a:off x="480580" y="9652290"/>
          <a:ext cx="5813846" cy="4101293"/>
        </a:xfrm>
        <a:prstGeom prst="rect">
          <a:avLst/>
        </a:prstGeom>
      </xdr:spPr>
    </xdr:pic>
    <xdr:clientData/>
  </xdr:twoCellAnchor>
  <xdr:twoCellAnchor editAs="oneCell">
    <xdr:from>
      <xdr:col>0</xdr:col>
      <xdr:colOff>432955</xdr:colOff>
      <xdr:row>78</xdr:row>
      <xdr:rowOff>69274</xdr:rowOff>
    </xdr:from>
    <xdr:to>
      <xdr:col>9</xdr:col>
      <xdr:colOff>105553</xdr:colOff>
      <xdr:row>102</xdr:row>
      <xdr:rowOff>15291</xdr:rowOff>
    </xdr:to>
    <xdr:pic>
      <xdr:nvPicPr>
        <xdr:cNvPr id="6" name="図 5">
          <a:extLst>
            <a:ext uri="{FF2B5EF4-FFF2-40B4-BE49-F238E27FC236}">
              <a16:creationId xmlns:a16="http://schemas.microsoft.com/office/drawing/2014/main" id="{0D0CA200-AE00-5FF0-75C6-10C2D5111FB6}"/>
            </a:ext>
          </a:extLst>
        </xdr:cNvPr>
        <xdr:cNvPicPr>
          <a:picLocks noChangeAspect="1"/>
        </xdr:cNvPicPr>
      </xdr:nvPicPr>
      <xdr:blipFill>
        <a:blip xmlns:r="http://schemas.openxmlformats.org/officeDocument/2006/relationships" r:embed="rId5"/>
        <a:stretch>
          <a:fillRect/>
        </a:stretch>
      </xdr:blipFill>
      <xdr:spPr>
        <a:xfrm>
          <a:off x="432955" y="9732819"/>
          <a:ext cx="5907143" cy="4102381"/>
        </a:xfrm>
        <a:prstGeom prst="rect">
          <a:avLst/>
        </a:prstGeom>
      </xdr:spPr>
    </xdr:pic>
    <xdr:clientData/>
  </xdr:twoCellAnchor>
  <xdr:twoCellAnchor editAs="oneCell">
    <xdr:from>
      <xdr:col>0</xdr:col>
      <xdr:colOff>467592</xdr:colOff>
      <xdr:row>106</xdr:row>
      <xdr:rowOff>138544</xdr:rowOff>
    </xdr:from>
    <xdr:to>
      <xdr:col>9</xdr:col>
      <xdr:colOff>113999</xdr:colOff>
      <xdr:row>130</xdr:row>
      <xdr:rowOff>120275</xdr:rowOff>
    </xdr:to>
    <xdr:pic>
      <xdr:nvPicPr>
        <xdr:cNvPr id="7" name="図 6">
          <a:extLst>
            <a:ext uri="{FF2B5EF4-FFF2-40B4-BE49-F238E27FC236}">
              <a16:creationId xmlns:a16="http://schemas.microsoft.com/office/drawing/2014/main" id="{F1021D22-8F7A-77AD-685A-F8AF2FDFE28F}"/>
            </a:ext>
          </a:extLst>
        </xdr:cNvPr>
        <xdr:cNvPicPr>
          <a:picLocks noChangeAspect="1"/>
        </xdr:cNvPicPr>
      </xdr:nvPicPr>
      <xdr:blipFill>
        <a:blip xmlns:r="http://schemas.openxmlformats.org/officeDocument/2006/relationships" r:embed="rId6"/>
        <a:stretch>
          <a:fillRect/>
        </a:stretch>
      </xdr:blipFill>
      <xdr:spPr>
        <a:xfrm>
          <a:off x="467592" y="14893635"/>
          <a:ext cx="5880952" cy="4138095"/>
        </a:xfrm>
        <a:prstGeom prst="rect">
          <a:avLst/>
        </a:prstGeom>
      </xdr:spPr>
    </xdr:pic>
    <xdr:clientData/>
  </xdr:twoCellAnchor>
  <xdr:twoCellAnchor editAs="oneCell">
    <xdr:from>
      <xdr:col>0</xdr:col>
      <xdr:colOff>554182</xdr:colOff>
      <xdr:row>131</xdr:row>
      <xdr:rowOff>103909</xdr:rowOff>
    </xdr:from>
    <xdr:to>
      <xdr:col>9</xdr:col>
      <xdr:colOff>181542</xdr:colOff>
      <xdr:row>156</xdr:row>
      <xdr:rowOff>43411</xdr:rowOff>
    </xdr:to>
    <xdr:pic>
      <xdr:nvPicPr>
        <xdr:cNvPr id="8" name="図 7">
          <a:extLst>
            <a:ext uri="{FF2B5EF4-FFF2-40B4-BE49-F238E27FC236}">
              <a16:creationId xmlns:a16="http://schemas.microsoft.com/office/drawing/2014/main" id="{094D163C-4798-042E-CA30-7844520DD230}"/>
            </a:ext>
          </a:extLst>
        </xdr:cNvPr>
        <xdr:cNvPicPr>
          <a:picLocks noChangeAspect="1"/>
        </xdr:cNvPicPr>
      </xdr:nvPicPr>
      <xdr:blipFill>
        <a:blip xmlns:r="http://schemas.openxmlformats.org/officeDocument/2006/relationships" r:embed="rId7"/>
        <a:stretch>
          <a:fillRect/>
        </a:stretch>
      </xdr:blipFill>
      <xdr:spPr>
        <a:xfrm>
          <a:off x="554182" y="19188545"/>
          <a:ext cx="5861905" cy="4269048"/>
        </a:xfrm>
        <a:prstGeom prst="rect">
          <a:avLst/>
        </a:prstGeom>
      </xdr:spPr>
    </xdr:pic>
    <xdr:clientData/>
  </xdr:twoCellAnchor>
  <xdr:twoCellAnchor editAs="oneCell">
    <xdr:from>
      <xdr:col>0</xdr:col>
      <xdr:colOff>571499</xdr:colOff>
      <xdr:row>154</xdr:row>
      <xdr:rowOff>1</xdr:rowOff>
    </xdr:from>
    <xdr:to>
      <xdr:col>9</xdr:col>
      <xdr:colOff>194097</xdr:colOff>
      <xdr:row>177</xdr:row>
      <xdr:rowOff>164438</xdr:rowOff>
    </xdr:to>
    <xdr:pic>
      <xdr:nvPicPr>
        <xdr:cNvPr id="9" name="図 8">
          <a:extLst>
            <a:ext uri="{FF2B5EF4-FFF2-40B4-BE49-F238E27FC236}">
              <a16:creationId xmlns:a16="http://schemas.microsoft.com/office/drawing/2014/main" id="{21689719-3515-8C3C-EAE0-278FD985BB67}"/>
            </a:ext>
          </a:extLst>
        </xdr:cNvPr>
        <xdr:cNvPicPr>
          <a:picLocks noChangeAspect="1"/>
        </xdr:cNvPicPr>
      </xdr:nvPicPr>
      <xdr:blipFill>
        <a:blip xmlns:r="http://schemas.openxmlformats.org/officeDocument/2006/relationships" r:embed="rId8"/>
        <a:stretch>
          <a:fillRect/>
        </a:stretch>
      </xdr:blipFill>
      <xdr:spPr>
        <a:xfrm>
          <a:off x="571499" y="21994092"/>
          <a:ext cx="5857143" cy="4147619"/>
        </a:xfrm>
        <a:prstGeom prst="rect">
          <a:avLst/>
        </a:prstGeom>
      </xdr:spPr>
    </xdr:pic>
    <xdr:clientData/>
  </xdr:twoCellAnchor>
  <xdr:twoCellAnchor editAs="oneCell">
    <xdr:from>
      <xdr:col>10</xdr:col>
      <xdr:colOff>329046</xdr:colOff>
      <xdr:row>131</xdr:row>
      <xdr:rowOff>51954</xdr:rowOff>
    </xdr:from>
    <xdr:to>
      <xdr:col>18</xdr:col>
      <xdr:colOff>599133</xdr:colOff>
      <xdr:row>155</xdr:row>
      <xdr:rowOff>31304</xdr:rowOff>
    </xdr:to>
    <xdr:pic>
      <xdr:nvPicPr>
        <xdr:cNvPr id="10" name="図 9">
          <a:extLst>
            <a:ext uri="{FF2B5EF4-FFF2-40B4-BE49-F238E27FC236}">
              <a16:creationId xmlns:a16="http://schemas.microsoft.com/office/drawing/2014/main" id="{068887A1-AAB4-47F0-8FDB-02596C197C58}"/>
            </a:ext>
          </a:extLst>
        </xdr:cNvPr>
        <xdr:cNvPicPr>
          <a:picLocks noChangeAspect="1"/>
        </xdr:cNvPicPr>
      </xdr:nvPicPr>
      <xdr:blipFill>
        <a:blip xmlns:r="http://schemas.openxmlformats.org/officeDocument/2006/relationships" r:embed="rId9"/>
        <a:stretch>
          <a:fillRect/>
        </a:stretch>
      </xdr:blipFill>
      <xdr:spPr>
        <a:xfrm>
          <a:off x="7256319" y="19136590"/>
          <a:ext cx="5811905" cy="4135714"/>
        </a:xfrm>
        <a:prstGeom prst="rect">
          <a:avLst/>
        </a:prstGeom>
      </xdr:spPr>
    </xdr:pic>
    <xdr:clientData/>
  </xdr:twoCellAnchor>
  <xdr:twoCellAnchor editAs="oneCell">
    <xdr:from>
      <xdr:col>10</xdr:col>
      <xdr:colOff>363682</xdr:colOff>
      <xdr:row>153</xdr:row>
      <xdr:rowOff>34637</xdr:rowOff>
    </xdr:from>
    <xdr:to>
      <xdr:col>18</xdr:col>
      <xdr:colOff>643293</xdr:colOff>
      <xdr:row>177</xdr:row>
      <xdr:rowOff>16368</xdr:rowOff>
    </xdr:to>
    <xdr:pic>
      <xdr:nvPicPr>
        <xdr:cNvPr id="11" name="図 10">
          <a:extLst>
            <a:ext uri="{FF2B5EF4-FFF2-40B4-BE49-F238E27FC236}">
              <a16:creationId xmlns:a16="http://schemas.microsoft.com/office/drawing/2014/main" id="{ABFCD3D4-8E0A-A7EC-2B50-D0F1AEF9CD08}"/>
            </a:ext>
          </a:extLst>
        </xdr:cNvPr>
        <xdr:cNvPicPr>
          <a:picLocks noChangeAspect="1"/>
        </xdr:cNvPicPr>
      </xdr:nvPicPr>
      <xdr:blipFill>
        <a:blip xmlns:r="http://schemas.openxmlformats.org/officeDocument/2006/relationships" r:embed="rId10"/>
        <a:stretch>
          <a:fillRect/>
        </a:stretch>
      </xdr:blipFill>
      <xdr:spPr>
        <a:xfrm>
          <a:off x="7290955" y="22929273"/>
          <a:ext cx="5821429" cy="4138095"/>
        </a:xfrm>
        <a:prstGeom prst="rect">
          <a:avLst/>
        </a:prstGeom>
      </xdr:spPr>
    </xdr:pic>
    <xdr:clientData/>
  </xdr:twoCellAnchor>
  <xdr:twoCellAnchor editAs="oneCell">
    <xdr:from>
      <xdr:col>1</xdr:col>
      <xdr:colOff>34636</xdr:colOff>
      <xdr:row>181</xdr:row>
      <xdr:rowOff>69273</xdr:rowOff>
    </xdr:from>
    <xdr:to>
      <xdr:col>9</xdr:col>
      <xdr:colOff>349961</xdr:colOff>
      <xdr:row>205</xdr:row>
      <xdr:rowOff>39101</xdr:rowOff>
    </xdr:to>
    <xdr:pic>
      <xdr:nvPicPr>
        <xdr:cNvPr id="12" name="図 11">
          <a:extLst>
            <a:ext uri="{FF2B5EF4-FFF2-40B4-BE49-F238E27FC236}">
              <a16:creationId xmlns:a16="http://schemas.microsoft.com/office/drawing/2014/main" id="{26F7C47D-1D77-7CF0-229B-94E0C1E41601}"/>
            </a:ext>
          </a:extLst>
        </xdr:cNvPr>
        <xdr:cNvPicPr>
          <a:picLocks noChangeAspect="1"/>
        </xdr:cNvPicPr>
      </xdr:nvPicPr>
      <xdr:blipFill>
        <a:blip xmlns:r="http://schemas.openxmlformats.org/officeDocument/2006/relationships" r:embed="rId11"/>
        <a:stretch>
          <a:fillRect/>
        </a:stretch>
      </xdr:blipFill>
      <xdr:spPr>
        <a:xfrm>
          <a:off x="727363" y="28055455"/>
          <a:ext cx="5857143" cy="4126191"/>
        </a:xfrm>
        <a:prstGeom prst="rect">
          <a:avLst/>
        </a:prstGeom>
      </xdr:spPr>
    </xdr:pic>
    <xdr:clientData/>
  </xdr:twoCellAnchor>
  <xdr:twoCellAnchor editAs="oneCell">
    <xdr:from>
      <xdr:col>1</xdr:col>
      <xdr:colOff>1</xdr:colOff>
      <xdr:row>206</xdr:row>
      <xdr:rowOff>138547</xdr:rowOff>
    </xdr:from>
    <xdr:to>
      <xdr:col>9</xdr:col>
      <xdr:colOff>301040</xdr:colOff>
      <xdr:row>230</xdr:row>
      <xdr:rowOff>108374</xdr:rowOff>
    </xdr:to>
    <xdr:pic>
      <xdr:nvPicPr>
        <xdr:cNvPr id="13" name="図 12">
          <a:extLst>
            <a:ext uri="{FF2B5EF4-FFF2-40B4-BE49-F238E27FC236}">
              <a16:creationId xmlns:a16="http://schemas.microsoft.com/office/drawing/2014/main" id="{4D13CE19-A1ED-35D6-A9FC-E0B5CD0638F3}"/>
            </a:ext>
          </a:extLst>
        </xdr:cNvPr>
        <xdr:cNvPicPr>
          <a:picLocks noChangeAspect="1"/>
        </xdr:cNvPicPr>
      </xdr:nvPicPr>
      <xdr:blipFill>
        <a:blip xmlns:r="http://schemas.openxmlformats.org/officeDocument/2006/relationships" r:embed="rId12"/>
        <a:stretch>
          <a:fillRect/>
        </a:stretch>
      </xdr:blipFill>
      <xdr:spPr>
        <a:xfrm>
          <a:off x="692728" y="32454274"/>
          <a:ext cx="5842857" cy="4126191"/>
        </a:xfrm>
        <a:prstGeom prst="rect">
          <a:avLst/>
        </a:prstGeom>
      </xdr:spPr>
    </xdr:pic>
    <xdr:clientData/>
  </xdr:twoCellAnchor>
  <xdr:twoCellAnchor editAs="oneCell">
    <xdr:from>
      <xdr:col>1</xdr:col>
      <xdr:colOff>51955</xdr:colOff>
      <xdr:row>231</xdr:row>
      <xdr:rowOff>155863</xdr:rowOff>
    </xdr:from>
    <xdr:to>
      <xdr:col>9</xdr:col>
      <xdr:colOff>345851</xdr:colOff>
      <xdr:row>256</xdr:row>
      <xdr:rowOff>4890</xdr:rowOff>
    </xdr:to>
    <xdr:pic>
      <xdr:nvPicPr>
        <xdr:cNvPr id="14" name="図 13">
          <a:extLst>
            <a:ext uri="{FF2B5EF4-FFF2-40B4-BE49-F238E27FC236}">
              <a16:creationId xmlns:a16="http://schemas.microsoft.com/office/drawing/2014/main" id="{33050496-6E40-3AD1-62E7-E73D91A8D726}"/>
            </a:ext>
          </a:extLst>
        </xdr:cNvPr>
        <xdr:cNvPicPr>
          <a:picLocks noChangeAspect="1"/>
        </xdr:cNvPicPr>
      </xdr:nvPicPr>
      <xdr:blipFill>
        <a:blip xmlns:r="http://schemas.openxmlformats.org/officeDocument/2006/relationships" r:embed="rId13"/>
        <a:stretch>
          <a:fillRect/>
        </a:stretch>
      </xdr:blipFill>
      <xdr:spPr>
        <a:xfrm>
          <a:off x="744682" y="36801136"/>
          <a:ext cx="5835714" cy="4178572"/>
        </a:xfrm>
        <a:prstGeom prst="rect">
          <a:avLst/>
        </a:prstGeom>
      </xdr:spPr>
    </xdr:pic>
    <xdr:clientData/>
  </xdr:twoCellAnchor>
  <xdr:twoCellAnchor editAs="oneCell">
    <xdr:from>
      <xdr:col>10</xdr:col>
      <xdr:colOff>155862</xdr:colOff>
      <xdr:row>259</xdr:row>
      <xdr:rowOff>103910</xdr:rowOff>
    </xdr:from>
    <xdr:to>
      <xdr:col>18</xdr:col>
      <xdr:colOff>459282</xdr:colOff>
      <xdr:row>283</xdr:row>
      <xdr:rowOff>73737</xdr:rowOff>
    </xdr:to>
    <xdr:pic>
      <xdr:nvPicPr>
        <xdr:cNvPr id="15" name="図 14">
          <a:extLst>
            <a:ext uri="{FF2B5EF4-FFF2-40B4-BE49-F238E27FC236}">
              <a16:creationId xmlns:a16="http://schemas.microsoft.com/office/drawing/2014/main" id="{8DADFD13-D1A0-17D2-BB4E-BD7FA35F67F1}"/>
            </a:ext>
          </a:extLst>
        </xdr:cNvPr>
        <xdr:cNvPicPr>
          <a:picLocks noChangeAspect="1"/>
        </xdr:cNvPicPr>
      </xdr:nvPicPr>
      <xdr:blipFill>
        <a:blip xmlns:r="http://schemas.openxmlformats.org/officeDocument/2006/relationships" r:embed="rId14"/>
        <a:stretch>
          <a:fillRect/>
        </a:stretch>
      </xdr:blipFill>
      <xdr:spPr>
        <a:xfrm>
          <a:off x="7083135" y="41840728"/>
          <a:ext cx="5845238" cy="4126191"/>
        </a:xfrm>
        <a:prstGeom prst="rect">
          <a:avLst/>
        </a:prstGeom>
      </xdr:spPr>
    </xdr:pic>
    <xdr:clientData/>
  </xdr:twoCellAnchor>
  <xdr:twoCellAnchor editAs="oneCell">
    <xdr:from>
      <xdr:col>1</xdr:col>
      <xdr:colOff>69273</xdr:colOff>
      <xdr:row>259</xdr:row>
      <xdr:rowOff>34637</xdr:rowOff>
    </xdr:from>
    <xdr:to>
      <xdr:col>9</xdr:col>
      <xdr:colOff>367931</xdr:colOff>
      <xdr:row>283</xdr:row>
      <xdr:rowOff>73511</xdr:rowOff>
    </xdr:to>
    <xdr:pic>
      <xdr:nvPicPr>
        <xdr:cNvPr id="16" name="図 15">
          <a:extLst>
            <a:ext uri="{FF2B5EF4-FFF2-40B4-BE49-F238E27FC236}">
              <a16:creationId xmlns:a16="http://schemas.microsoft.com/office/drawing/2014/main" id="{9E9E0288-CE20-BB6A-F0E1-046C4488101D}"/>
            </a:ext>
          </a:extLst>
        </xdr:cNvPr>
        <xdr:cNvPicPr>
          <a:picLocks noChangeAspect="1"/>
        </xdr:cNvPicPr>
      </xdr:nvPicPr>
      <xdr:blipFill>
        <a:blip xmlns:r="http://schemas.openxmlformats.org/officeDocument/2006/relationships" r:embed="rId15"/>
        <a:stretch>
          <a:fillRect/>
        </a:stretch>
      </xdr:blipFill>
      <xdr:spPr>
        <a:xfrm>
          <a:off x="762000" y="41771455"/>
          <a:ext cx="5840476" cy="4195238"/>
        </a:xfrm>
        <a:prstGeom prst="rect">
          <a:avLst/>
        </a:prstGeom>
      </xdr:spPr>
    </xdr:pic>
    <xdr:clientData/>
  </xdr:twoCellAnchor>
  <xdr:twoCellAnchor editAs="oneCell">
    <xdr:from>
      <xdr:col>1</xdr:col>
      <xdr:colOff>34637</xdr:colOff>
      <xdr:row>310</xdr:row>
      <xdr:rowOff>51956</xdr:rowOff>
    </xdr:from>
    <xdr:to>
      <xdr:col>9</xdr:col>
      <xdr:colOff>326152</xdr:colOff>
      <xdr:row>333</xdr:row>
      <xdr:rowOff>171156</xdr:rowOff>
    </xdr:to>
    <xdr:pic>
      <xdr:nvPicPr>
        <xdr:cNvPr id="17" name="図 16">
          <a:extLst>
            <a:ext uri="{FF2B5EF4-FFF2-40B4-BE49-F238E27FC236}">
              <a16:creationId xmlns:a16="http://schemas.microsoft.com/office/drawing/2014/main" id="{0855B9C8-EADB-FA7E-72EF-325C497C468E}"/>
            </a:ext>
          </a:extLst>
        </xdr:cNvPr>
        <xdr:cNvPicPr>
          <a:picLocks noChangeAspect="1"/>
        </xdr:cNvPicPr>
      </xdr:nvPicPr>
      <xdr:blipFill>
        <a:blip xmlns:r="http://schemas.openxmlformats.org/officeDocument/2006/relationships" r:embed="rId16"/>
        <a:stretch>
          <a:fillRect/>
        </a:stretch>
      </xdr:blipFill>
      <xdr:spPr>
        <a:xfrm>
          <a:off x="727364" y="46880320"/>
          <a:ext cx="5833333" cy="4102381"/>
        </a:xfrm>
        <a:prstGeom prst="rect">
          <a:avLst/>
        </a:prstGeom>
      </xdr:spPr>
    </xdr:pic>
    <xdr:clientData/>
  </xdr:twoCellAnchor>
  <xdr:twoCellAnchor editAs="oneCell">
    <xdr:from>
      <xdr:col>10</xdr:col>
      <xdr:colOff>155865</xdr:colOff>
      <xdr:row>310</xdr:row>
      <xdr:rowOff>34636</xdr:rowOff>
    </xdr:from>
    <xdr:to>
      <xdr:col>18</xdr:col>
      <xdr:colOff>466428</xdr:colOff>
      <xdr:row>334</xdr:row>
      <xdr:rowOff>18749</xdr:rowOff>
    </xdr:to>
    <xdr:pic>
      <xdr:nvPicPr>
        <xdr:cNvPr id="18" name="図 17">
          <a:extLst>
            <a:ext uri="{FF2B5EF4-FFF2-40B4-BE49-F238E27FC236}">
              <a16:creationId xmlns:a16="http://schemas.microsoft.com/office/drawing/2014/main" id="{D903AFA2-4388-F303-5592-F4C4CEB3B2E7}"/>
            </a:ext>
          </a:extLst>
        </xdr:cNvPr>
        <xdr:cNvPicPr>
          <a:picLocks noChangeAspect="1"/>
        </xdr:cNvPicPr>
      </xdr:nvPicPr>
      <xdr:blipFill>
        <a:blip xmlns:r="http://schemas.openxmlformats.org/officeDocument/2006/relationships" r:embed="rId17"/>
        <a:stretch>
          <a:fillRect/>
        </a:stretch>
      </xdr:blipFill>
      <xdr:spPr>
        <a:xfrm>
          <a:off x="7083138" y="46863000"/>
          <a:ext cx="5852381" cy="4140476"/>
        </a:xfrm>
        <a:prstGeom prst="rect">
          <a:avLst/>
        </a:prstGeom>
      </xdr:spPr>
    </xdr:pic>
    <xdr:clientData/>
  </xdr:twoCellAnchor>
  <xdr:twoCellAnchor editAs="oneCell">
    <xdr:from>
      <xdr:col>10</xdr:col>
      <xdr:colOff>190500</xdr:colOff>
      <xdr:row>335</xdr:row>
      <xdr:rowOff>121227</xdr:rowOff>
    </xdr:from>
    <xdr:to>
      <xdr:col>18</xdr:col>
      <xdr:colOff>467730</xdr:colOff>
      <xdr:row>360</xdr:row>
      <xdr:rowOff>115491</xdr:rowOff>
    </xdr:to>
    <xdr:pic>
      <xdr:nvPicPr>
        <xdr:cNvPr id="19" name="図 18">
          <a:extLst>
            <a:ext uri="{FF2B5EF4-FFF2-40B4-BE49-F238E27FC236}">
              <a16:creationId xmlns:a16="http://schemas.microsoft.com/office/drawing/2014/main" id="{CC07C2B8-2AEB-C28E-F11A-03C4F9BE5AB5}"/>
            </a:ext>
          </a:extLst>
        </xdr:cNvPr>
        <xdr:cNvPicPr>
          <a:picLocks noChangeAspect="1"/>
        </xdr:cNvPicPr>
      </xdr:nvPicPr>
      <xdr:blipFill>
        <a:blip xmlns:r="http://schemas.openxmlformats.org/officeDocument/2006/relationships" r:embed="rId18"/>
        <a:stretch>
          <a:fillRect/>
        </a:stretch>
      </xdr:blipFill>
      <xdr:spPr>
        <a:xfrm>
          <a:off x="7117773" y="51279136"/>
          <a:ext cx="5819048" cy="4323810"/>
        </a:xfrm>
        <a:prstGeom prst="rect">
          <a:avLst/>
        </a:prstGeom>
      </xdr:spPr>
    </xdr:pic>
    <xdr:clientData/>
  </xdr:twoCellAnchor>
  <xdr:twoCellAnchor editAs="oneCell">
    <xdr:from>
      <xdr:col>10</xdr:col>
      <xdr:colOff>69273</xdr:colOff>
      <xdr:row>365</xdr:row>
      <xdr:rowOff>17319</xdr:rowOff>
    </xdr:from>
    <xdr:to>
      <xdr:col>18</xdr:col>
      <xdr:colOff>377455</xdr:colOff>
      <xdr:row>388</xdr:row>
      <xdr:rowOff>155566</xdr:rowOff>
    </xdr:to>
    <xdr:pic>
      <xdr:nvPicPr>
        <xdr:cNvPr id="20" name="図 19">
          <a:extLst>
            <a:ext uri="{FF2B5EF4-FFF2-40B4-BE49-F238E27FC236}">
              <a16:creationId xmlns:a16="http://schemas.microsoft.com/office/drawing/2014/main" id="{0217C736-553B-4951-3348-9B7A4A7FE3D7}"/>
            </a:ext>
          </a:extLst>
        </xdr:cNvPr>
        <xdr:cNvPicPr>
          <a:picLocks noChangeAspect="1"/>
        </xdr:cNvPicPr>
      </xdr:nvPicPr>
      <xdr:blipFill>
        <a:blip xmlns:r="http://schemas.openxmlformats.org/officeDocument/2006/relationships" r:embed="rId19"/>
        <a:stretch>
          <a:fillRect/>
        </a:stretch>
      </xdr:blipFill>
      <xdr:spPr>
        <a:xfrm>
          <a:off x="6996546" y="56613137"/>
          <a:ext cx="5850000" cy="4121429"/>
        </a:xfrm>
        <a:prstGeom prst="rect">
          <a:avLst/>
        </a:prstGeom>
      </xdr:spPr>
    </xdr:pic>
    <xdr:clientData/>
  </xdr:twoCellAnchor>
  <xdr:twoCellAnchor editAs="oneCell">
    <xdr:from>
      <xdr:col>1</xdr:col>
      <xdr:colOff>69274</xdr:colOff>
      <xdr:row>391</xdr:row>
      <xdr:rowOff>138545</xdr:rowOff>
    </xdr:from>
    <xdr:to>
      <xdr:col>9</xdr:col>
      <xdr:colOff>379837</xdr:colOff>
      <xdr:row>415</xdr:row>
      <xdr:rowOff>110753</xdr:rowOff>
    </xdr:to>
    <xdr:pic>
      <xdr:nvPicPr>
        <xdr:cNvPr id="21" name="図 20">
          <a:extLst>
            <a:ext uri="{FF2B5EF4-FFF2-40B4-BE49-F238E27FC236}">
              <a16:creationId xmlns:a16="http://schemas.microsoft.com/office/drawing/2014/main" id="{8939A982-8070-B9C9-399D-26025F958A8B}"/>
            </a:ext>
          </a:extLst>
        </xdr:cNvPr>
        <xdr:cNvPicPr>
          <a:picLocks noChangeAspect="1"/>
        </xdr:cNvPicPr>
      </xdr:nvPicPr>
      <xdr:blipFill>
        <a:blip xmlns:r="http://schemas.openxmlformats.org/officeDocument/2006/relationships" r:embed="rId20"/>
        <a:stretch>
          <a:fillRect/>
        </a:stretch>
      </xdr:blipFill>
      <xdr:spPr>
        <a:xfrm>
          <a:off x="762001" y="61479545"/>
          <a:ext cx="5852381" cy="4128572"/>
        </a:xfrm>
        <a:prstGeom prst="rect">
          <a:avLst/>
        </a:prstGeom>
      </xdr:spPr>
    </xdr:pic>
    <xdr:clientData/>
  </xdr:twoCellAnchor>
  <xdr:twoCellAnchor editAs="oneCell">
    <xdr:from>
      <xdr:col>1</xdr:col>
      <xdr:colOff>17318</xdr:colOff>
      <xdr:row>416</xdr:row>
      <xdr:rowOff>155864</xdr:rowOff>
    </xdr:from>
    <xdr:to>
      <xdr:col>9</xdr:col>
      <xdr:colOff>344548</xdr:colOff>
      <xdr:row>440</xdr:row>
      <xdr:rowOff>163786</xdr:rowOff>
    </xdr:to>
    <xdr:pic>
      <xdr:nvPicPr>
        <xdr:cNvPr id="22" name="図 21">
          <a:extLst>
            <a:ext uri="{FF2B5EF4-FFF2-40B4-BE49-F238E27FC236}">
              <a16:creationId xmlns:a16="http://schemas.microsoft.com/office/drawing/2014/main" id="{1E2F9D33-9F75-FF35-5E21-A98CB2C81D12}"/>
            </a:ext>
          </a:extLst>
        </xdr:cNvPr>
        <xdr:cNvPicPr>
          <a:picLocks noChangeAspect="1"/>
        </xdr:cNvPicPr>
      </xdr:nvPicPr>
      <xdr:blipFill>
        <a:blip xmlns:r="http://schemas.openxmlformats.org/officeDocument/2006/relationships" r:embed="rId21"/>
        <a:stretch>
          <a:fillRect/>
        </a:stretch>
      </xdr:blipFill>
      <xdr:spPr>
        <a:xfrm>
          <a:off x="710045" y="65826409"/>
          <a:ext cx="5869048" cy="4164286"/>
        </a:xfrm>
        <a:prstGeom prst="rect">
          <a:avLst/>
        </a:prstGeom>
      </xdr:spPr>
    </xdr:pic>
    <xdr:clientData/>
  </xdr:twoCellAnchor>
  <xdr:twoCellAnchor editAs="oneCell">
    <xdr:from>
      <xdr:col>1</xdr:col>
      <xdr:colOff>17317</xdr:colOff>
      <xdr:row>441</xdr:row>
      <xdr:rowOff>103908</xdr:rowOff>
    </xdr:from>
    <xdr:to>
      <xdr:col>9</xdr:col>
      <xdr:colOff>308832</xdr:colOff>
      <xdr:row>465</xdr:row>
      <xdr:rowOff>111830</xdr:rowOff>
    </xdr:to>
    <xdr:pic>
      <xdr:nvPicPr>
        <xdr:cNvPr id="23" name="図 22">
          <a:extLst>
            <a:ext uri="{FF2B5EF4-FFF2-40B4-BE49-F238E27FC236}">
              <a16:creationId xmlns:a16="http://schemas.microsoft.com/office/drawing/2014/main" id="{AD331DA0-EC64-6ED1-E4B7-0E3D048C45D4}"/>
            </a:ext>
          </a:extLst>
        </xdr:cNvPr>
        <xdr:cNvPicPr>
          <a:picLocks noChangeAspect="1"/>
        </xdr:cNvPicPr>
      </xdr:nvPicPr>
      <xdr:blipFill>
        <a:blip xmlns:r="http://schemas.openxmlformats.org/officeDocument/2006/relationships" r:embed="rId22"/>
        <a:stretch>
          <a:fillRect/>
        </a:stretch>
      </xdr:blipFill>
      <xdr:spPr>
        <a:xfrm>
          <a:off x="710044" y="70103999"/>
          <a:ext cx="5833333" cy="4164286"/>
        </a:xfrm>
        <a:prstGeom prst="rect">
          <a:avLst/>
        </a:prstGeom>
      </xdr:spPr>
    </xdr:pic>
    <xdr:clientData/>
  </xdr:twoCellAnchor>
  <xdr:twoCellAnchor editAs="oneCell">
    <xdr:from>
      <xdr:col>10</xdr:col>
      <xdr:colOff>51956</xdr:colOff>
      <xdr:row>468</xdr:row>
      <xdr:rowOff>121227</xdr:rowOff>
    </xdr:from>
    <xdr:to>
      <xdr:col>18</xdr:col>
      <xdr:colOff>336329</xdr:colOff>
      <xdr:row>494</xdr:row>
      <xdr:rowOff>1184</xdr:rowOff>
    </xdr:to>
    <xdr:pic>
      <xdr:nvPicPr>
        <xdr:cNvPr id="24" name="図 23">
          <a:extLst>
            <a:ext uri="{FF2B5EF4-FFF2-40B4-BE49-F238E27FC236}">
              <a16:creationId xmlns:a16="http://schemas.microsoft.com/office/drawing/2014/main" id="{8DBF71EC-77F5-1E3C-E0AC-08317C351CE2}"/>
            </a:ext>
          </a:extLst>
        </xdr:cNvPr>
        <xdr:cNvPicPr>
          <a:picLocks noChangeAspect="1"/>
        </xdr:cNvPicPr>
      </xdr:nvPicPr>
      <xdr:blipFill>
        <a:blip xmlns:r="http://schemas.openxmlformats.org/officeDocument/2006/relationships" r:embed="rId23"/>
        <a:stretch>
          <a:fillRect/>
        </a:stretch>
      </xdr:blipFill>
      <xdr:spPr>
        <a:xfrm>
          <a:off x="6979229" y="75039682"/>
          <a:ext cx="5826191" cy="4380952"/>
        </a:xfrm>
        <a:prstGeom prst="rect">
          <a:avLst/>
        </a:prstGeom>
      </xdr:spPr>
    </xdr:pic>
    <xdr:clientData/>
  </xdr:twoCellAnchor>
  <xdr:twoCellAnchor editAs="oneCell">
    <xdr:from>
      <xdr:col>1</xdr:col>
      <xdr:colOff>69272</xdr:colOff>
      <xdr:row>469</xdr:row>
      <xdr:rowOff>69274</xdr:rowOff>
    </xdr:from>
    <xdr:to>
      <xdr:col>9</xdr:col>
      <xdr:colOff>372692</xdr:colOff>
      <xdr:row>493</xdr:row>
      <xdr:rowOff>10529</xdr:rowOff>
    </xdr:to>
    <xdr:pic>
      <xdr:nvPicPr>
        <xdr:cNvPr id="25" name="図 24">
          <a:extLst>
            <a:ext uri="{FF2B5EF4-FFF2-40B4-BE49-F238E27FC236}">
              <a16:creationId xmlns:a16="http://schemas.microsoft.com/office/drawing/2014/main" id="{B589F648-9DFD-1D97-052C-F6511B0850FB}"/>
            </a:ext>
          </a:extLst>
        </xdr:cNvPr>
        <xdr:cNvPicPr>
          <a:picLocks noChangeAspect="1"/>
        </xdr:cNvPicPr>
      </xdr:nvPicPr>
      <xdr:blipFill>
        <a:blip xmlns:r="http://schemas.openxmlformats.org/officeDocument/2006/relationships" r:embed="rId24"/>
        <a:stretch>
          <a:fillRect/>
        </a:stretch>
      </xdr:blipFill>
      <xdr:spPr>
        <a:xfrm>
          <a:off x="761999" y="75160910"/>
          <a:ext cx="5845238" cy="4097619"/>
        </a:xfrm>
        <a:prstGeom prst="rect">
          <a:avLst/>
        </a:prstGeom>
      </xdr:spPr>
    </xdr:pic>
    <xdr:clientData/>
  </xdr:twoCellAnchor>
  <xdr:twoCellAnchor editAs="oneCell">
    <xdr:from>
      <xdr:col>10</xdr:col>
      <xdr:colOff>-1</xdr:colOff>
      <xdr:row>494</xdr:row>
      <xdr:rowOff>155863</xdr:rowOff>
    </xdr:from>
    <xdr:to>
      <xdr:col>18</xdr:col>
      <xdr:colOff>86590</xdr:colOff>
      <xdr:row>520</xdr:row>
      <xdr:rowOff>22158</xdr:rowOff>
    </xdr:to>
    <xdr:pic>
      <xdr:nvPicPr>
        <xdr:cNvPr id="26" name="図 25">
          <a:extLst>
            <a:ext uri="{FF2B5EF4-FFF2-40B4-BE49-F238E27FC236}">
              <a16:creationId xmlns:a16="http://schemas.microsoft.com/office/drawing/2014/main" id="{13BA53AE-2971-B789-3F63-1DF3C73BE963}"/>
            </a:ext>
          </a:extLst>
        </xdr:cNvPr>
        <xdr:cNvPicPr>
          <a:picLocks noChangeAspect="1"/>
        </xdr:cNvPicPr>
      </xdr:nvPicPr>
      <xdr:blipFill>
        <a:blip xmlns:r="http://schemas.openxmlformats.org/officeDocument/2006/relationships" r:embed="rId25"/>
        <a:stretch>
          <a:fillRect/>
        </a:stretch>
      </xdr:blipFill>
      <xdr:spPr>
        <a:xfrm>
          <a:off x="6927272" y="79577045"/>
          <a:ext cx="5628409" cy="4369022"/>
        </a:xfrm>
        <a:prstGeom prst="rect">
          <a:avLst/>
        </a:prstGeom>
      </xdr:spPr>
    </xdr:pic>
    <xdr:clientData/>
  </xdr:twoCellAnchor>
  <xdr:twoCellAnchor editAs="oneCell">
    <xdr:from>
      <xdr:col>10</xdr:col>
      <xdr:colOff>51955</xdr:colOff>
      <xdr:row>521</xdr:row>
      <xdr:rowOff>-1</xdr:rowOff>
    </xdr:from>
    <xdr:to>
      <xdr:col>18</xdr:col>
      <xdr:colOff>341089</xdr:colOff>
      <xdr:row>544</xdr:row>
      <xdr:rowOff>162055</xdr:rowOff>
    </xdr:to>
    <xdr:pic>
      <xdr:nvPicPr>
        <xdr:cNvPr id="27" name="図 26">
          <a:extLst>
            <a:ext uri="{FF2B5EF4-FFF2-40B4-BE49-F238E27FC236}">
              <a16:creationId xmlns:a16="http://schemas.microsoft.com/office/drawing/2014/main" id="{A3A19B03-8C1F-3684-4357-524F90A5D9C7}"/>
            </a:ext>
          </a:extLst>
        </xdr:cNvPr>
        <xdr:cNvPicPr>
          <a:picLocks noChangeAspect="1"/>
        </xdr:cNvPicPr>
      </xdr:nvPicPr>
      <xdr:blipFill>
        <a:blip xmlns:r="http://schemas.openxmlformats.org/officeDocument/2006/relationships" r:embed="rId26"/>
        <a:stretch>
          <a:fillRect/>
        </a:stretch>
      </xdr:blipFill>
      <xdr:spPr>
        <a:xfrm>
          <a:off x="6979228" y="84097090"/>
          <a:ext cx="5830952" cy="4145238"/>
        </a:xfrm>
        <a:prstGeom prst="rect">
          <a:avLst/>
        </a:prstGeom>
      </xdr:spPr>
    </xdr:pic>
    <xdr:clientData/>
  </xdr:twoCellAnchor>
  <xdr:twoCellAnchor editAs="oneCell">
    <xdr:from>
      <xdr:col>10</xdr:col>
      <xdr:colOff>17319</xdr:colOff>
      <xdr:row>549</xdr:row>
      <xdr:rowOff>51955</xdr:rowOff>
    </xdr:from>
    <xdr:to>
      <xdr:col>18</xdr:col>
      <xdr:colOff>306453</xdr:colOff>
      <xdr:row>573</xdr:row>
      <xdr:rowOff>24163</xdr:rowOff>
    </xdr:to>
    <xdr:pic>
      <xdr:nvPicPr>
        <xdr:cNvPr id="28" name="図 27">
          <a:extLst>
            <a:ext uri="{FF2B5EF4-FFF2-40B4-BE49-F238E27FC236}">
              <a16:creationId xmlns:a16="http://schemas.microsoft.com/office/drawing/2014/main" id="{19F31AE5-67F4-2273-DD34-D08E20F0560F}"/>
            </a:ext>
          </a:extLst>
        </xdr:cNvPr>
        <xdr:cNvPicPr>
          <a:picLocks noChangeAspect="1"/>
        </xdr:cNvPicPr>
      </xdr:nvPicPr>
      <xdr:blipFill>
        <a:blip xmlns:r="http://schemas.openxmlformats.org/officeDocument/2006/relationships" r:embed="rId27"/>
        <a:stretch>
          <a:fillRect/>
        </a:stretch>
      </xdr:blipFill>
      <xdr:spPr>
        <a:xfrm>
          <a:off x="6944592" y="89240591"/>
          <a:ext cx="5830952" cy="4128572"/>
        </a:xfrm>
        <a:prstGeom prst="rect">
          <a:avLst/>
        </a:prstGeom>
      </xdr:spPr>
    </xdr:pic>
    <xdr:clientData/>
  </xdr:twoCellAnchor>
  <xdr:twoCellAnchor editAs="oneCell">
    <xdr:from>
      <xdr:col>10</xdr:col>
      <xdr:colOff>103910</xdr:colOff>
      <xdr:row>575</xdr:row>
      <xdr:rowOff>51954</xdr:rowOff>
    </xdr:from>
    <xdr:to>
      <xdr:col>18</xdr:col>
      <xdr:colOff>388283</xdr:colOff>
      <xdr:row>597</xdr:row>
      <xdr:rowOff>96716</xdr:rowOff>
    </xdr:to>
    <xdr:pic>
      <xdr:nvPicPr>
        <xdr:cNvPr id="29" name="図 28">
          <a:extLst>
            <a:ext uri="{FF2B5EF4-FFF2-40B4-BE49-F238E27FC236}">
              <a16:creationId xmlns:a16="http://schemas.microsoft.com/office/drawing/2014/main" id="{1C64ACF6-BC1E-3D0C-051F-D78E4593FAE8}"/>
            </a:ext>
          </a:extLst>
        </xdr:cNvPr>
        <xdr:cNvPicPr>
          <a:picLocks noChangeAspect="1"/>
        </xdr:cNvPicPr>
      </xdr:nvPicPr>
      <xdr:blipFill>
        <a:blip xmlns:r="http://schemas.openxmlformats.org/officeDocument/2006/relationships" r:embed="rId28"/>
        <a:stretch>
          <a:fillRect/>
        </a:stretch>
      </xdr:blipFill>
      <xdr:spPr>
        <a:xfrm>
          <a:off x="7031183" y="93743318"/>
          <a:ext cx="5826191" cy="3854762"/>
        </a:xfrm>
        <a:prstGeom prst="rect">
          <a:avLst/>
        </a:prstGeom>
      </xdr:spPr>
    </xdr:pic>
    <xdr:clientData/>
  </xdr:twoCellAnchor>
  <xdr:twoCellAnchor editAs="oneCell">
    <xdr:from>
      <xdr:col>1</xdr:col>
      <xdr:colOff>86591</xdr:colOff>
      <xdr:row>549</xdr:row>
      <xdr:rowOff>86590</xdr:rowOff>
    </xdr:from>
    <xdr:to>
      <xdr:col>9</xdr:col>
      <xdr:colOff>406678</xdr:colOff>
      <xdr:row>573</xdr:row>
      <xdr:rowOff>65940</xdr:rowOff>
    </xdr:to>
    <xdr:pic>
      <xdr:nvPicPr>
        <xdr:cNvPr id="30" name="図 29">
          <a:extLst>
            <a:ext uri="{FF2B5EF4-FFF2-40B4-BE49-F238E27FC236}">
              <a16:creationId xmlns:a16="http://schemas.microsoft.com/office/drawing/2014/main" id="{A9C297DD-512B-3A43-0DF1-417CF16FE374}"/>
            </a:ext>
          </a:extLst>
        </xdr:cNvPr>
        <xdr:cNvPicPr>
          <a:picLocks noChangeAspect="1"/>
        </xdr:cNvPicPr>
      </xdr:nvPicPr>
      <xdr:blipFill>
        <a:blip xmlns:r="http://schemas.openxmlformats.org/officeDocument/2006/relationships" r:embed="rId29"/>
        <a:stretch>
          <a:fillRect/>
        </a:stretch>
      </xdr:blipFill>
      <xdr:spPr>
        <a:xfrm>
          <a:off x="779318" y="89275226"/>
          <a:ext cx="5861905" cy="4135714"/>
        </a:xfrm>
        <a:prstGeom prst="rect">
          <a:avLst/>
        </a:prstGeom>
      </xdr:spPr>
    </xdr:pic>
    <xdr:clientData/>
  </xdr:twoCellAnchor>
  <xdr:twoCellAnchor editAs="oneCell">
    <xdr:from>
      <xdr:col>10</xdr:col>
      <xdr:colOff>103910</xdr:colOff>
      <xdr:row>599</xdr:row>
      <xdr:rowOff>17320</xdr:rowOff>
    </xdr:from>
    <xdr:to>
      <xdr:col>18</xdr:col>
      <xdr:colOff>404949</xdr:colOff>
      <xdr:row>623</xdr:row>
      <xdr:rowOff>8575</xdr:rowOff>
    </xdr:to>
    <xdr:pic>
      <xdr:nvPicPr>
        <xdr:cNvPr id="31" name="図 30">
          <a:extLst>
            <a:ext uri="{FF2B5EF4-FFF2-40B4-BE49-F238E27FC236}">
              <a16:creationId xmlns:a16="http://schemas.microsoft.com/office/drawing/2014/main" id="{FC0C2AF0-B0AE-F27E-5B86-CD51BCB66A49}"/>
            </a:ext>
          </a:extLst>
        </xdr:cNvPr>
        <xdr:cNvPicPr>
          <a:picLocks noChangeAspect="1"/>
        </xdr:cNvPicPr>
      </xdr:nvPicPr>
      <xdr:blipFill>
        <a:blip xmlns:r="http://schemas.openxmlformats.org/officeDocument/2006/relationships" r:embed="rId30"/>
        <a:stretch>
          <a:fillRect/>
        </a:stretch>
      </xdr:blipFill>
      <xdr:spPr>
        <a:xfrm>
          <a:off x="7031183" y="97865047"/>
          <a:ext cx="5842857" cy="4147619"/>
        </a:xfrm>
        <a:prstGeom prst="rect">
          <a:avLst/>
        </a:prstGeom>
      </xdr:spPr>
    </xdr:pic>
    <xdr:clientData/>
  </xdr:twoCellAnchor>
  <xdr:twoCellAnchor editAs="oneCell">
    <xdr:from>
      <xdr:col>10</xdr:col>
      <xdr:colOff>51955</xdr:colOff>
      <xdr:row>624</xdr:row>
      <xdr:rowOff>-1</xdr:rowOff>
    </xdr:from>
    <xdr:to>
      <xdr:col>18</xdr:col>
      <xdr:colOff>348232</xdr:colOff>
      <xdr:row>646</xdr:row>
      <xdr:rowOff>59047</xdr:rowOff>
    </xdr:to>
    <xdr:pic>
      <xdr:nvPicPr>
        <xdr:cNvPr id="32" name="図 31">
          <a:extLst>
            <a:ext uri="{FF2B5EF4-FFF2-40B4-BE49-F238E27FC236}">
              <a16:creationId xmlns:a16="http://schemas.microsoft.com/office/drawing/2014/main" id="{92ECC536-9CEA-DE61-DEDA-811B8C57F578}"/>
            </a:ext>
          </a:extLst>
        </xdr:cNvPr>
        <xdr:cNvPicPr>
          <a:picLocks noChangeAspect="1"/>
        </xdr:cNvPicPr>
      </xdr:nvPicPr>
      <xdr:blipFill>
        <a:blip xmlns:r="http://schemas.openxmlformats.org/officeDocument/2006/relationships" r:embed="rId31"/>
        <a:stretch>
          <a:fillRect/>
        </a:stretch>
      </xdr:blipFill>
      <xdr:spPr>
        <a:xfrm>
          <a:off x="6979228" y="102177272"/>
          <a:ext cx="5838095" cy="3869048"/>
        </a:xfrm>
        <a:prstGeom prst="rect">
          <a:avLst/>
        </a:prstGeom>
      </xdr:spPr>
    </xdr:pic>
    <xdr:clientData/>
  </xdr:twoCellAnchor>
  <xdr:twoCellAnchor editAs="oneCell">
    <xdr:from>
      <xdr:col>10</xdr:col>
      <xdr:colOff>86591</xdr:colOff>
      <xdr:row>650</xdr:row>
      <xdr:rowOff>1</xdr:rowOff>
    </xdr:from>
    <xdr:to>
      <xdr:col>18</xdr:col>
      <xdr:colOff>385249</xdr:colOff>
      <xdr:row>673</xdr:row>
      <xdr:rowOff>133487</xdr:rowOff>
    </xdr:to>
    <xdr:pic>
      <xdr:nvPicPr>
        <xdr:cNvPr id="33" name="図 32">
          <a:extLst>
            <a:ext uri="{FF2B5EF4-FFF2-40B4-BE49-F238E27FC236}">
              <a16:creationId xmlns:a16="http://schemas.microsoft.com/office/drawing/2014/main" id="{740ED308-1DD5-B597-630D-C52EBD2A6E60}"/>
            </a:ext>
          </a:extLst>
        </xdr:cNvPr>
        <xdr:cNvPicPr>
          <a:picLocks noChangeAspect="1"/>
        </xdr:cNvPicPr>
      </xdr:nvPicPr>
      <xdr:blipFill>
        <a:blip xmlns:r="http://schemas.openxmlformats.org/officeDocument/2006/relationships" r:embed="rId32"/>
        <a:stretch>
          <a:fillRect/>
        </a:stretch>
      </xdr:blipFill>
      <xdr:spPr>
        <a:xfrm>
          <a:off x="7013864" y="106922456"/>
          <a:ext cx="5840476" cy="4116667"/>
        </a:xfrm>
        <a:prstGeom prst="rect">
          <a:avLst/>
        </a:prstGeom>
      </xdr:spPr>
    </xdr:pic>
    <xdr:clientData/>
  </xdr:twoCellAnchor>
  <xdr:twoCellAnchor editAs="oneCell">
    <xdr:from>
      <xdr:col>1</xdr:col>
      <xdr:colOff>69273</xdr:colOff>
      <xdr:row>650</xdr:row>
      <xdr:rowOff>17319</xdr:rowOff>
    </xdr:from>
    <xdr:to>
      <xdr:col>9</xdr:col>
      <xdr:colOff>370312</xdr:colOff>
      <xdr:row>673</xdr:row>
      <xdr:rowOff>160329</xdr:rowOff>
    </xdr:to>
    <xdr:pic>
      <xdr:nvPicPr>
        <xdr:cNvPr id="34" name="図 33">
          <a:extLst>
            <a:ext uri="{FF2B5EF4-FFF2-40B4-BE49-F238E27FC236}">
              <a16:creationId xmlns:a16="http://schemas.microsoft.com/office/drawing/2014/main" id="{BA5BDFF5-A09C-C96B-1DA2-15562B74E794}"/>
            </a:ext>
          </a:extLst>
        </xdr:cNvPr>
        <xdr:cNvPicPr>
          <a:picLocks noChangeAspect="1"/>
        </xdr:cNvPicPr>
      </xdr:nvPicPr>
      <xdr:blipFill>
        <a:blip xmlns:r="http://schemas.openxmlformats.org/officeDocument/2006/relationships" r:embed="rId33"/>
        <a:stretch>
          <a:fillRect/>
        </a:stretch>
      </xdr:blipFill>
      <xdr:spPr>
        <a:xfrm>
          <a:off x="762000" y="106939774"/>
          <a:ext cx="5842857" cy="4126191"/>
        </a:xfrm>
        <a:prstGeom prst="rect">
          <a:avLst/>
        </a:prstGeom>
      </xdr:spPr>
    </xdr:pic>
    <xdr:clientData/>
  </xdr:twoCellAnchor>
  <xdr:twoCellAnchor editAs="oneCell">
    <xdr:from>
      <xdr:col>1</xdr:col>
      <xdr:colOff>69273</xdr:colOff>
      <xdr:row>674</xdr:row>
      <xdr:rowOff>86591</xdr:rowOff>
    </xdr:from>
    <xdr:to>
      <xdr:col>9</xdr:col>
      <xdr:colOff>363169</xdr:colOff>
      <xdr:row>698</xdr:row>
      <xdr:rowOff>134989</xdr:rowOff>
    </xdr:to>
    <xdr:pic>
      <xdr:nvPicPr>
        <xdr:cNvPr id="35" name="図 34">
          <a:extLst>
            <a:ext uri="{FF2B5EF4-FFF2-40B4-BE49-F238E27FC236}">
              <a16:creationId xmlns:a16="http://schemas.microsoft.com/office/drawing/2014/main" id="{56511A5C-AF6A-C7F5-833D-DB979267315C}"/>
            </a:ext>
          </a:extLst>
        </xdr:cNvPr>
        <xdr:cNvPicPr>
          <a:picLocks noChangeAspect="1"/>
        </xdr:cNvPicPr>
      </xdr:nvPicPr>
      <xdr:blipFill>
        <a:blip xmlns:r="http://schemas.openxmlformats.org/officeDocument/2006/relationships" r:embed="rId34"/>
        <a:stretch>
          <a:fillRect/>
        </a:stretch>
      </xdr:blipFill>
      <xdr:spPr>
        <a:xfrm>
          <a:off x="762000" y="111165409"/>
          <a:ext cx="5835714" cy="4204762"/>
        </a:xfrm>
        <a:prstGeom prst="rect">
          <a:avLst/>
        </a:prstGeom>
      </xdr:spPr>
    </xdr:pic>
    <xdr:clientData/>
  </xdr:twoCellAnchor>
  <xdr:twoCellAnchor editAs="oneCell">
    <xdr:from>
      <xdr:col>1</xdr:col>
      <xdr:colOff>86592</xdr:colOff>
      <xdr:row>702</xdr:row>
      <xdr:rowOff>17319</xdr:rowOff>
    </xdr:from>
    <xdr:to>
      <xdr:col>9</xdr:col>
      <xdr:colOff>387631</xdr:colOff>
      <xdr:row>725</xdr:row>
      <xdr:rowOff>150805</xdr:rowOff>
    </xdr:to>
    <xdr:pic>
      <xdr:nvPicPr>
        <xdr:cNvPr id="36" name="図 35">
          <a:extLst>
            <a:ext uri="{FF2B5EF4-FFF2-40B4-BE49-F238E27FC236}">
              <a16:creationId xmlns:a16="http://schemas.microsoft.com/office/drawing/2014/main" id="{BF4A299C-7123-867B-D31D-3013789EB69E}"/>
            </a:ext>
          </a:extLst>
        </xdr:cNvPr>
        <xdr:cNvPicPr>
          <a:picLocks noChangeAspect="1"/>
        </xdr:cNvPicPr>
      </xdr:nvPicPr>
      <xdr:blipFill>
        <a:blip xmlns:r="http://schemas.openxmlformats.org/officeDocument/2006/relationships" r:embed="rId35"/>
        <a:stretch>
          <a:fillRect/>
        </a:stretch>
      </xdr:blipFill>
      <xdr:spPr>
        <a:xfrm>
          <a:off x="779319" y="116187683"/>
          <a:ext cx="5842857" cy="4116667"/>
        </a:xfrm>
        <a:prstGeom prst="rect">
          <a:avLst/>
        </a:prstGeom>
      </xdr:spPr>
    </xdr:pic>
    <xdr:clientData/>
  </xdr:twoCellAnchor>
  <xdr:twoCellAnchor editAs="oneCell">
    <xdr:from>
      <xdr:col>1</xdr:col>
      <xdr:colOff>51955</xdr:colOff>
      <xdr:row>727</xdr:row>
      <xdr:rowOff>17318</xdr:rowOff>
    </xdr:from>
    <xdr:to>
      <xdr:col>9</xdr:col>
      <xdr:colOff>348232</xdr:colOff>
      <xdr:row>750</xdr:row>
      <xdr:rowOff>134136</xdr:rowOff>
    </xdr:to>
    <xdr:pic>
      <xdr:nvPicPr>
        <xdr:cNvPr id="37" name="図 36">
          <a:extLst>
            <a:ext uri="{FF2B5EF4-FFF2-40B4-BE49-F238E27FC236}">
              <a16:creationId xmlns:a16="http://schemas.microsoft.com/office/drawing/2014/main" id="{206A1CEF-12C4-53AF-5F0A-BF198270182A}"/>
            </a:ext>
          </a:extLst>
        </xdr:cNvPr>
        <xdr:cNvPicPr>
          <a:picLocks noChangeAspect="1"/>
        </xdr:cNvPicPr>
      </xdr:nvPicPr>
      <xdr:blipFill>
        <a:blip xmlns:r="http://schemas.openxmlformats.org/officeDocument/2006/relationships" r:embed="rId36"/>
        <a:stretch>
          <a:fillRect/>
        </a:stretch>
      </xdr:blipFill>
      <xdr:spPr>
        <a:xfrm>
          <a:off x="744682" y="120517227"/>
          <a:ext cx="5838095" cy="4100000"/>
        </a:xfrm>
        <a:prstGeom prst="rect">
          <a:avLst/>
        </a:prstGeom>
      </xdr:spPr>
    </xdr:pic>
    <xdr:clientData/>
  </xdr:twoCellAnchor>
  <xdr:twoCellAnchor>
    <xdr:from>
      <xdr:col>3</xdr:col>
      <xdr:colOff>304800</xdr:colOff>
      <xdr:row>127</xdr:row>
      <xdr:rowOff>9524</xdr:rowOff>
    </xdr:from>
    <xdr:to>
      <xdr:col>8</xdr:col>
      <xdr:colOff>0</xdr:colOff>
      <xdr:row>130</xdr:row>
      <xdr:rowOff>19049</xdr:rowOff>
    </xdr:to>
    <xdr:sp macro="" textlink="">
      <xdr:nvSpPr>
        <xdr:cNvPr id="38" name="正方形/長方形 37">
          <a:extLst>
            <a:ext uri="{FF2B5EF4-FFF2-40B4-BE49-F238E27FC236}">
              <a16:creationId xmlns:a16="http://schemas.microsoft.com/office/drawing/2014/main" id="{10048FC5-7F6F-AF58-ED62-6FF7348B3669}"/>
            </a:ext>
          </a:extLst>
        </xdr:cNvPr>
        <xdr:cNvSpPr/>
      </xdr:nvSpPr>
      <xdr:spPr>
        <a:xfrm>
          <a:off x="2362200" y="22498049"/>
          <a:ext cx="3124200" cy="523875"/>
        </a:xfrm>
        <a:prstGeom prst="rect">
          <a:avLst/>
        </a:prstGeom>
      </xdr:spPr>
      <xdr:style>
        <a:lnRef idx="2">
          <a:schemeClr val="accent3">
            <a:shade val="15000"/>
          </a:schemeClr>
        </a:lnRef>
        <a:fillRef idx="1">
          <a:schemeClr val="accent3"/>
        </a:fillRef>
        <a:effectRef idx="0">
          <a:schemeClr val="accent3"/>
        </a:effectRef>
        <a:fontRef idx="minor">
          <a:schemeClr val="lt1"/>
        </a:fontRef>
      </xdr:style>
      <xdr:txBody>
        <a:bodyPr vertOverflow="clip" horzOverflow="clip" rtlCol="0" anchor="t"/>
        <a:lstStyle/>
        <a:p>
          <a:pPr algn="l"/>
          <a:r>
            <a:rPr kumimoji="1" lang="ja-JP" altLang="en-US" sz="1100"/>
            <a:t>Ｒ５年は、７／１３に会長が受取り、会計が</a:t>
          </a:r>
          <a:endParaRPr kumimoji="1" lang="en-US" altLang="ja-JP" sz="1100"/>
        </a:p>
        <a:p>
          <a:pPr algn="l"/>
          <a:r>
            <a:rPr kumimoji="1" lang="ja-JP" altLang="en-US" sz="1100"/>
            <a:t>７／３１に振り込みをした。期日は、８／１５。</a:t>
          </a:r>
        </a:p>
      </xdr:txBody>
    </xdr:sp>
    <xdr:clientData/>
  </xdr:twoCellAnchor>
  <xdr:twoCellAnchor editAs="oneCell">
    <xdr:from>
      <xdr:col>1</xdr:col>
      <xdr:colOff>83910</xdr:colOff>
      <xdr:row>283</xdr:row>
      <xdr:rowOff>38101</xdr:rowOff>
    </xdr:from>
    <xdr:to>
      <xdr:col>9</xdr:col>
      <xdr:colOff>333376</xdr:colOff>
      <xdr:row>306</xdr:row>
      <xdr:rowOff>148531</xdr:rowOff>
    </xdr:to>
    <xdr:pic>
      <xdr:nvPicPr>
        <xdr:cNvPr id="39" name="図 38">
          <a:extLst>
            <a:ext uri="{FF2B5EF4-FFF2-40B4-BE49-F238E27FC236}">
              <a16:creationId xmlns:a16="http://schemas.microsoft.com/office/drawing/2014/main" id="{A9509ABF-6BE8-36C4-8B87-50386317D6E1}"/>
            </a:ext>
          </a:extLst>
        </xdr:cNvPr>
        <xdr:cNvPicPr>
          <a:picLocks noChangeAspect="1"/>
        </xdr:cNvPicPr>
      </xdr:nvPicPr>
      <xdr:blipFill>
        <a:blip xmlns:r="http://schemas.openxmlformats.org/officeDocument/2006/relationships" r:embed="rId37"/>
        <a:stretch>
          <a:fillRect/>
        </a:stretch>
      </xdr:blipFill>
      <xdr:spPr>
        <a:xfrm>
          <a:off x="769710" y="49749076"/>
          <a:ext cx="5735866" cy="405378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10</xdr:col>
      <xdr:colOff>148633</xdr:colOff>
      <xdr:row>38</xdr:row>
      <xdr:rowOff>33617</xdr:rowOff>
    </xdr:from>
    <xdr:to>
      <xdr:col>19</xdr:col>
      <xdr:colOff>358862</xdr:colOff>
      <xdr:row>70</xdr:row>
      <xdr:rowOff>22412</xdr:rowOff>
    </xdr:to>
    <xdr:pic>
      <xdr:nvPicPr>
        <xdr:cNvPr id="5" name="図 4">
          <a:extLst>
            <a:ext uri="{FF2B5EF4-FFF2-40B4-BE49-F238E27FC236}">
              <a16:creationId xmlns:a16="http://schemas.microsoft.com/office/drawing/2014/main" id="{4456EE80-F6D2-9AE7-2952-2BACF908C03F}"/>
            </a:ext>
          </a:extLst>
        </xdr:cNvPr>
        <xdr:cNvPicPr>
          <a:picLocks noChangeAspect="1"/>
        </xdr:cNvPicPr>
      </xdr:nvPicPr>
      <xdr:blipFill>
        <a:blip xmlns:r="http://schemas.openxmlformats.org/officeDocument/2006/relationships" r:embed="rId1"/>
        <a:stretch>
          <a:fillRect/>
        </a:stretch>
      </xdr:blipFill>
      <xdr:spPr>
        <a:xfrm>
          <a:off x="148633" y="7373470"/>
          <a:ext cx="6362258" cy="6947648"/>
        </a:xfrm>
        <a:prstGeom prst="rect">
          <a:avLst/>
        </a:prstGeom>
      </xdr:spPr>
    </xdr:pic>
    <xdr:clientData/>
  </xdr:twoCellAnchor>
  <xdr:twoCellAnchor editAs="oneCell">
    <xdr:from>
      <xdr:col>10</xdr:col>
      <xdr:colOff>337811</xdr:colOff>
      <xdr:row>1</xdr:row>
      <xdr:rowOff>11206</xdr:rowOff>
    </xdr:from>
    <xdr:to>
      <xdr:col>19</xdr:col>
      <xdr:colOff>363363</xdr:colOff>
      <xdr:row>37</xdr:row>
      <xdr:rowOff>100853</xdr:rowOff>
    </xdr:to>
    <xdr:pic>
      <xdr:nvPicPr>
        <xdr:cNvPr id="4" name="図 3">
          <a:extLst>
            <a:ext uri="{FF2B5EF4-FFF2-40B4-BE49-F238E27FC236}">
              <a16:creationId xmlns:a16="http://schemas.microsoft.com/office/drawing/2014/main" id="{B223EDC5-4B93-9568-087D-AFD8882C06BA}"/>
            </a:ext>
          </a:extLst>
        </xdr:cNvPr>
        <xdr:cNvPicPr>
          <a:picLocks noChangeAspect="1"/>
        </xdr:cNvPicPr>
      </xdr:nvPicPr>
      <xdr:blipFill>
        <a:blip xmlns:r="http://schemas.openxmlformats.org/officeDocument/2006/relationships" r:embed="rId2"/>
        <a:stretch>
          <a:fillRect/>
        </a:stretch>
      </xdr:blipFill>
      <xdr:spPr>
        <a:xfrm>
          <a:off x="337811" y="179294"/>
          <a:ext cx="6177581" cy="6925235"/>
        </a:xfrm>
        <a:prstGeom prst="rect">
          <a:avLst/>
        </a:prstGeom>
      </xdr:spPr>
    </xdr:pic>
    <xdr:clientData/>
  </xdr:twoCellAnchor>
  <xdr:twoCellAnchor editAs="oneCell">
    <xdr:from>
      <xdr:col>0</xdr:col>
      <xdr:colOff>685799</xdr:colOff>
      <xdr:row>95</xdr:row>
      <xdr:rowOff>0</xdr:rowOff>
    </xdr:from>
    <xdr:to>
      <xdr:col>17</xdr:col>
      <xdr:colOff>634122</xdr:colOff>
      <xdr:row>101</xdr:row>
      <xdr:rowOff>19759</xdr:rowOff>
    </xdr:to>
    <xdr:pic>
      <xdr:nvPicPr>
        <xdr:cNvPr id="9" name="図 8">
          <a:extLst>
            <a:ext uri="{FF2B5EF4-FFF2-40B4-BE49-F238E27FC236}">
              <a16:creationId xmlns:a16="http://schemas.microsoft.com/office/drawing/2014/main" id="{B16D254C-CAEF-3B10-17D9-DAAB653A07D5}"/>
            </a:ext>
          </a:extLst>
        </xdr:cNvPr>
        <xdr:cNvPicPr>
          <a:picLocks noChangeAspect="1"/>
        </xdr:cNvPicPr>
      </xdr:nvPicPr>
      <xdr:blipFill>
        <a:blip xmlns:r="http://schemas.openxmlformats.org/officeDocument/2006/relationships" r:embed="rId3"/>
        <a:stretch>
          <a:fillRect/>
        </a:stretch>
      </xdr:blipFill>
      <xdr:spPr>
        <a:xfrm>
          <a:off x="685799" y="19202400"/>
          <a:ext cx="5436963" cy="1381125"/>
        </a:xfrm>
        <a:prstGeom prst="rect">
          <a:avLst/>
        </a:prstGeom>
      </xdr:spPr>
    </xdr:pic>
    <xdr:clientData/>
  </xdr:twoCellAnchor>
  <xdr:twoCellAnchor>
    <xdr:from>
      <xdr:col>9</xdr:col>
      <xdr:colOff>660179</xdr:colOff>
      <xdr:row>20</xdr:row>
      <xdr:rowOff>4227</xdr:rowOff>
    </xdr:from>
    <xdr:to>
      <xdr:col>19</xdr:col>
      <xdr:colOff>367145</xdr:colOff>
      <xdr:row>20</xdr:row>
      <xdr:rowOff>8660</xdr:rowOff>
    </xdr:to>
    <xdr:cxnSp macro="">
      <xdr:nvCxnSpPr>
        <xdr:cNvPr id="11" name="直線コネクタ 10">
          <a:extLst>
            <a:ext uri="{FF2B5EF4-FFF2-40B4-BE49-F238E27FC236}">
              <a16:creationId xmlns:a16="http://schemas.microsoft.com/office/drawing/2014/main" id="{824C0496-52CD-DF91-B76C-91745EA3AEF4}"/>
            </a:ext>
          </a:extLst>
        </xdr:cNvPr>
        <xdr:cNvCxnSpPr/>
      </xdr:nvCxnSpPr>
      <xdr:spPr>
        <a:xfrm>
          <a:off x="6812208" y="3377198"/>
          <a:ext cx="6542555" cy="4433"/>
        </a:xfrm>
        <a:prstGeom prst="line">
          <a:avLst/>
        </a:prstGeom>
        <a:ln w="38100">
          <a:prstDash val="dash"/>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0</xdr:col>
      <xdr:colOff>0</xdr:colOff>
      <xdr:row>74</xdr:row>
      <xdr:rowOff>0</xdr:rowOff>
    </xdr:from>
    <xdr:to>
      <xdr:col>19</xdr:col>
      <xdr:colOff>138547</xdr:colOff>
      <xdr:row>108</xdr:row>
      <xdr:rowOff>35828</xdr:rowOff>
    </xdr:to>
    <xdr:pic>
      <xdr:nvPicPr>
        <xdr:cNvPr id="13" name="図 12">
          <a:extLst>
            <a:ext uri="{FF2B5EF4-FFF2-40B4-BE49-F238E27FC236}">
              <a16:creationId xmlns:a16="http://schemas.microsoft.com/office/drawing/2014/main" id="{5741AD3F-FD48-09E8-27C8-3B241D527A5F}"/>
            </a:ext>
          </a:extLst>
        </xdr:cNvPr>
        <xdr:cNvPicPr>
          <a:picLocks noChangeAspect="1"/>
        </xdr:cNvPicPr>
      </xdr:nvPicPr>
      <xdr:blipFill>
        <a:blip xmlns:r="http://schemas.openxmlformats.org/officeDocument/2006/relationships" r:embed="rId4"/>
        <a:stretch>
          <a:fillRect/>
        </a:stretch>
      </xdr:blipFill>
      <xdr:spPr>
        <a:xfrm>
          <a:off x="0" y="18041622"/>
          <a:ext cx="6325656" cy="7704135"/>
        </a:xfrm>
        <a:prstGeom prst="rect">
          <a:avLst/>
        </a:prstGeom>
      </xdr:spPr>
    </xdr:pic>
    <xdr:clientData/>
  </xdr:twoCellAnchor>
  <xdr:twoCellAnchor>
    <xdr:from>
      <xdr:col>17</xdr:col>
      <xdr:colOff>654100</xdr:colOff>
      <xdr:row>18</xdr:row>
      <xdr:rowOff>112058</xdr:rowOff>
    </xdr:from>
    <xdr:to>
      <xdr:col>19</xdr:col>
      <xdr:colOff>392596</xdr:colOff>
      <xdr:row>20</xdr:row>
      <xdr:rowOff>22411</xdr:rowOff>
    </xdr:to>
    <xdr:sp macro="" textlink="">
      <xdr:nvSpPr>
        <xdr:cNvPr id="2" name="正方形/長方形 1">
          <a:extLst>
            <a:ext uri="{FF2B5EF4-FFF2-40B4-BE49-F238E27FC236}">
              <a16:creationId xmlns:a16="http://schemas.microsoft.com/office/drawing/2014/main" id="{C4DBE447-EC42-4F12-9AFB-B997C5A23E45}"/>
            </a:ext>
          </a:extLst>
        </xdr:cNvPr>
        <xdr:cNvSpPr/>
      </xdr:nvSpPr>
      <xdr:spPr>
        <a:xfrm>
          <a:off x="5439012" y="3092823"/>
          <a:ext cx="1105613" cy="268941"/>
        </a:xfrm>
        <a:prstGeom prst="rect">
          <a:avLst/>
        </a:prstGeom>
        <a:noFill/>
      </xdr:spPr>
      <xdr:style>
        <a:lnRef idx="2">
          <a:schemeClr val="accent5"/>
        </a:lnRef>
        <a:fillRef idx="1">
          <a:schemeClr val="lt1"/>
        </a:fillRef>
        <a:effectRef idx="0">
          <a:schemeClr val="accent5"/>
        </a:effectRef>
        <a:fontRef idx="minor">
          <a:schemeClr val="dk1"/>
        </a:fontRef>
      </xdr:style>
      <xdr:txBody>
        <a:bodyPr vertOverflow="clip" horzOverflow="clip" rtlCol="0" anchor="t"/>
        <a:lstStyle/>
        <a:p>
          <a:pPr algn="l"/>
          <a:endParaRPr kumimoji="1" lang="ja-JP" altLang="en-US" sz="1100"/>
        </a:p>
      </xdr:txBody>
    </xdr:sp>
    <xdr:clientData/>
  </xdr:twoCellAnchor>
  <xdr:twoCellAnchor editAs="oneCell">
    <xdr:from>
      <xdr:col>10</xdr:col>
      <xdr:colOff>156883</xdr:colOff>
      <xdr:row>74</xdr:row>
      <xdr:rowOff>0</xdr:rowOff>
    </xdr:from>
    <xdr:to>
      <xdr:col>19</xdr:col>
      <xdr:colOff>338848</xdr:colOff>
      <xdr:row>104</xdr:row>
      <xdr:rowOff>56030</xdr:rowOff>
    </xdr:to>
    <xdr:pic>
      <xdr:nvPicPr>
        <xdr:cNvPr id="6" name="図 5">
          <a:extLst>
            <a:ext uri="{FF2B5EF4-FFF2-40B4-BE49-F238E27FC236}">
              <a16:creationId xmlns:a16="http://schemas.microsoft.com/office/drawing/2014/main" id="{81585C45-17F8-E755-CC4A-7630512406CD}"/>
            </a:ext>
          </a:extLst>
        </xdr:cNvPr>
        <xdr:cNvPicPr>
          <a:picLocks noChangeAspect="1"/>
        </xdr:cNvPicPr>
      </xdr:nvPicPr>
      <xdr:blipFill>
        <a:blip xmlns:r="http://schemas.openxmlformats.org/officeDocument/2006/relationships" r:embed="rId5"/>
        <a:stretch>
          <a:fillRect/>
        </a:stretch>
      </xdr:blipFill>
      <xdr:spPr>
        <a:xfrm>
          <a:off x="156883" y="15027088"/>
          <a:ext cx="6333994" cy="6902824"/>
        </a:xfrm>
        <a:prstGeom prst="rect">
          <a:avLst/>
        </a:prstGeom>
      </xdr:spPr>
    </xdr:pic>
    <xdr:clientData/>
  </xdr:twoCellAnchor>
  <xdr:twoCellAnchor editAs="oneCell">
    <xdr:from>
      <xdr:col>10</xdr:col>
      <xdr:colOff>156882</xdr:colOff>
      <xdr:row>105</xdr:row>
      <xdr:rowOff>78439</xdr:rowOff>
    </xdr:from>
    <xdr:to>
      <xdr:col>19</xdr:col>
      <xdr:colOff>340628</xdr:colOff>
      <xdr:row>118</xdr:row>
      <xdr:rowOff>43058</xdr:rowOff>
    </xdr:to>
    <xdr:pic>
      <xdr:nvPicPr>
        <xdr:cNvPr id="7" name="図 6">
          <a:extLst>
            <a:ext uri="{FF2B5EF4-FFF2-40B4-BE49-F238E27FC236}">
              <a16:creationId xmlns:a16="http://schemas.microsoft.com/office/drawing/2014/main" id="{7F241693-8B98-005D-E402-ECCECFE9DE08}"/>
            </a:ext>
          </a:extLst>
        </xdr:cNvPr>
        <xdr:cNvPicPr>
          <a:picLocks noChangeAspect="1"/>
        </xdr:cNvPicPr>
      </xdr:nvPicPr>
      <xdr:blipFill>
        <a:blip xmlns:r="http://schemas.openxmlformats.org/officeDocument/2006/relationships" r:embed="rId6"/>
        <a:stretch>
          <a:fillRect/>
        </a:stretch>
      </xdr:blipFill>
      <xdr:spPr>
        <a:xfrm>
          <a:off x="156882" y="22030763"/>
          <a:ext cx="6335775" cy="2799707"/>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266699</xdr:colOff>
      <xdr:row>0</xdr:row>
      <xdr:rowOff>70418</xdr:rowOff>
    </xdr:from>
    <xdr:to>
      <xdr:col>7</xdr:col>
      <xdr:colOff>371474</xdr:colOff>
      <xdr:row>18</xdr:row>
      <xdr:rowOff>53019</xdr:rowOff>
    </xdr:to>
    <xdr:pic>
      <xdr:nvPicPr>
        <xdr:cNvPr id="2" name="図 1">
          <a:extLst>
            <a:ext uri="{FF2B5EF4-FFF2-40B4-BE49-F238E27FC236}">
              <a16:creationId xmlns:a16="http://schemas.microsoft.com/office/drawing/2014/main" id="{803CC19B-46A0-4BC0-9631-0081455EC71C}"/>
            </a:ext>
          </a:extLst>
        </xdr:cNvPr>
        <xdr:cNvPicPr>
          <a:picLocks noChangeAspect="1"/>
        </xdr:cNvPicPr>
      </xdr:nvPicPr>
      <xdr:blipFill>
        <a:blip xmlns:r="http://schemas.openxmlformats.org/officeDocument/2006/relationships" r:embed="rId1"/>
        <a:stretch>
          <a:fillRect/>
        </a:stretch>
      </xdr:blipFill>
      <xdr:spPr>
        <a:xfrm>
          <a:off x="266699" y="70418"/>
          <a:ext cx="4905375" cy="3068701"/>
        </a:xfrm>
        <a:prstGeom prst="rect">
          <a:avLst/>
        </a:prstGeom>
        <a:ln>
          <a:solidFill>
            <a:schemeClr val="tx1"/>
          </a:solidFill>
        </a:ln>
      </xdr:spPr>
    </xdr:pic>
    <xdr:clientData/>
  </xdr:twoCellAnchor>
  <xdr:twoCellAnchor editAs="oneCell">
    <xdr:from>
      <xdr:col>1</xdr:col>
      <xdr:colOff>0</xdr:colOff>
      <xdr:row>72</xdr:row>
      <xdr:rowOff>0</xdr:rowOff>
    </xdr:from>
    <xdr:to>
      <xdr:col>1</xdr:col>
      <xdr:colOff>304800</xdr:colOff>
      <xdr:row>73</xdr:row>
      <xdr:rowOff>133350</xdr:rowOff>
    </xdr:to>
    <xdr:sp macro="" textlink="">
      <xdr:nvSpPr>
        <xdr:cNvPr id="5" name="AutoShape 1">
          <a:extLst>
            <a:ext uri="{FF2B5EF4-FFF2-40B4-BE49-F238E27FC236}">
              <a16:creationId xmlns:a16="http://schemas.microsoft.com/office/drawing/2014/main" id="{FCCF115A-683A-49A0-BBC6-3E28DBD75A3D}"/>
            </a:ext>
          </a:extLst>
        </xdr:cNvPr>
        <xdr:cNvSpPr>
          <a:spLocks noChangeAspect="1" noChangeArrowheads="1"/>
        </xdr:cNvSpPr>
      </xdr:nvSpPr>
      <xdr:spPr bwMode="auto">
        <a:xfrm>
          <a:off x="685800" y="124301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257175</xdr:colOff>
      <xdr:row>18</xdr:row>
      <xdr:rowOff>161925</xdr:rowOff>
    </xdr:from>
    <xdr:to>
      <xdr:col>9</xdr:col>
      <xdr:colOff>414573</xdr:colOff>
      <xdr:row>51</xdr:row>
      <xdr:rowOff>109676</xdr:rowOff>
    </xdr:to>
    <xdr:pic>
      <xdr:nvPicPr>
        <xdr:cNvPr id="3" name="図 2">
          <a:extLst>
            <a:ext uri="{FF2B5EF4-FFF2-40B4-BE49-F238E27FC236}">
              <a16:creationId xmlns:a16="http://schemas.microsoft.com/office/drawing/2014/main" id="{D575FF59-9F2C-E380-9A3D-AED92069E257}"/>
            </a:ext>
          </a:extLst>
        </xdr:cNvPr>
        <xdr:cNvPicPr>
          <a:picLocks noChangeAspect="1"/>
        </xdr:cNvPicPr>
      </xdr:nvPicPr>
      <xdr:blipFill>
        <a:blip xmlns:r="http://schemas.openxmlformats.org/officeDocument/2006/relationships" r:embed="rId2"/>
        <a:stretch>
          <a:fillRect/>
        </a:stretch>
      </xdr:blipFill>
      <xdr:spPr>
        <a:xfrm>
          <a:off x="257175" y="3248025"/>
          <a:ext cx="5739048" cy="6510476"/>
        </a:xfrm>
        <a:prstGeom prst="rect">
          <a:avLst/>
        </a:prstGeom>
      </xdr:spPr>
    </xdr:pic>
    <xdr:clientData/>
  </xdr:twoCellAnchor>
  <xdr:twoCellAnchor>
    <xdr:from>
      <xdr:col>7</xdr:col>
      <xdr:colOff>85725</xdr:colOff>
      <xdr:row>23</xdr:row>
      <xdr:rowOff>142875</xdr:rowOff>
    </xdr:from>
    <xdr:to>
      <xdr:col>9</xdr:col>
      <xdr:colOff>428625</xdr:colOff>
      <xdr:row>24</xdr:row>
      <xdr:rowOff>209550</xdr:rowOff>
    </xdr:to>
    <xdr:sp macro="" textlink="">
      <xdr:nvSpPr>
        <xdr:cNvPr id="4" name="正方形/長方形 3">
          <a:extLst>
            <a:ext uri="{FF2B5EF4-FFF2-40B4-BE49-F238E27FC236}">
              <a16:creationId xmlns:a16="http://schemas.microsoft.com/office/drawing/2014/main" id="{5F8A1620-82BF-54F5-7C51-119DEE330792}"/>
            </a:ext>
          </a:extLst>
        </xdr:cNvPr>
        <xdr:cNvSpPr/>
      </xdr:nvSpPr>
      <xdr:spPr>
        <a:xfrm>
          <a:off x="4886325" y="4086225"/>
          <a:ext cx="1123950" cy="238125"/>
        </a:xfrm>
        <a:prstGeom prst="rect">
          <a:avLst/>
        </a:prstGeom>
        <a:noFill/>
      </xdr:spPr>
      <xdr:style>
        <a:lnRef idx="2">
          <a:schemeClr val="accent5"/>
        </a:lnRef>
        <a:fillRef idx="1">
          <a:schemeClr val="lt1"/>
        </a:fillRef>
        <a:effectRef idx="0">
          <a:schemeClr val="accent5"/>
        </a:effectRef>
        <a:fontRef idx="minor">
          <a:schemeClr val="dk1"/>
        </a:fontRef>
      </xdr:style>
      <xdr:txBody>
        <a:bodyPr vertOverflow="clip" horzOverflow="clip" rtlCol="0" anchor="t"/>
        <a:lstStyle/>
        <a:p>
          <a:pPr algn="l"/>
          <a:endParaRPr kumimoji="1" lang="ja-JP" altLang="en-US" sz="1100"/>
        </a:p>
      </xdr:txBody>
    </xdr:sp>
    <xdr:clientData/>
  </xdr:twoCellAnchor>
  <xdr:twoCellAnchor editAs="oneCell">
    <xdr:from>
      <xdr:col>0</xdr:col>
      <xdr:colOff>257175</xdr:colOff>
      <xdr:row>52</xdr:row>
      <xdr:rowOff>9525</xdr:rowOff>
    </xdr:from>
    <xdr:to>
      <xdr:col>9</xdr:col>
      <xdr:colOff>361239</xdr:colOff>
      <xdr:row>69</xdr:row>
      <xdr:rowOff>64350</xdr:rowOff>
    </xdr:to>
    <xdr:pic>
      <xdr:nvPicPr>
        <xdr:cNvPr id="6" name="図 5">
          <a:extLst>
            <a:ext uri="{FF2B5EF4-FFF2-40B4-BE49-F238E27FC236}">
              <a16:creationId xmlns:a16="http://schemas.microsoft.com/office/drawing/2014/main" id="{86B70A9E-D2BF-CA44-210B-8E8CA3DFD93E}"/>
            </a:ext>
          </a:extLst>
        </xdr:cNvPr>
        <xdr:cNvPicPr>
          <a:picLocks noChangeAspect="1"/>
        </xdr:cNvPicPr>
      </xdr:nvPicPr>
      <xdr:blipFill>
        <a:blip xmlns:r="http://schemas.openxmlformats.org/officeDocument/2006/relationships" r:embed="rId3"/>
        <a:stretch>
          <a:fillRect/>
        </a:stretch>
      </xdr:blipFill>
      <xdr:spPr>
        <a:xfrm>
          <a:off x="257175" y="9829800"/>
          <a:ext cx="5685714" cy="3360000"/>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8</xdr:col>
      <xdr:colOff>66674</xdr:colOff>
      <xdr:row>0</xdr:row>
      <xdr:rowOff>89468</xdr:rowOff>
    </xdr:from>
    <xdr:to>
      <xdr:col>15</xdr:col>
      <xdr:colOff>171449</xdr:colOff>
      <xdr:row>18</xdr:row>
      <xdr:rowOff>72069</xdr:rowOff>
    </xdr:to>
    <xdr:pic>
      <xdr:nvPicPr>
        <xdr:cNvPr id="2" name="図 1">
          <a:extLst>
            <a:ext uri="{FF2B5EF4-FFF2-40B4-BE49-F238E27FC236}">
              <a16:creationId xmlns:a16="http://schemas.microsoft.com/office/drawing/2014/main" id="{7CC83A3C-6377-0939-C37B-2DF785853431}"/>
            </a:ext>
          </a:extLst>
        </xdr:cNvPr>
        <xdr:cNvPicPr>
          <a:picLocks noChangeAspect="1"/>
        </xdr:cNvPicPr>
      </xdr:nvPicPr>
      <xdr:blipFill>
        <a:blip xmlns:r="http://schemas.openxmlformats.org/officeDocument/2006/relationships" r:embed="rId1"/>
        <a:stretch>
          <a:fillRect/>
        </a:stretch>
      </xdr:blipFill>
      <xdr:spPr>
        <a:xfrm>
          <a:off x="5943599" y="3861368"/>
          <a:ext cx="4905375" cy="3068701"/>
        </a:xfrm>
        <a:prstGeom prst="rect">
          <a:avLst/>
        </a:prstGeom>
        <a:ln>
          <a:solidFill>
            <a:schemeClr val="tx1"/>
          </a:solidFill>
        </a:ln>
      </xdr:spPr>
    </xdr:pic>
    <xdr:clientData/>
  </xdr:twoCellAnchor>
  <xdr:twoCellAnchor editAs="oneCell">
    <xdr:from>
      <xdr:col>0</xdr:col>
      <xdr:colOff>257175</xdr:colOff>
      <xdr:row>0</xdr:row>
      <xdr:rowOff>98583</xdr:rowOff>
    </xdr:from>
    <xdr:to>
      <xdr:col>7</xdr:col>
      <xdr:colOff>333376</xdr:colOff>
      <xdr:row>35</xdr:row>
      <xdr:rowOff>149012</xdr:rowOff>
    </xdr:to>
    <xdr:pic>
      <xdr:nvPicPr>
        <xdr:cNvPr id="3" name="図 2">
          <a:extLst>
            <a:ext uri="{FF2B5EF4-FFF2-40B4-BE49-F238E27FC236}">
              <a16:creationId xmlns:a16="http://schemas.microsoft.com/office/drawing/2014/main" id="{F294A507-B051-E424-8E49-D5306F1472B2}"/>
            </a:ext>
          </a:extLst>
        </xdr:cNvPr>
        <xdr:cNvPicPr>
          <a:picLocks noChangeAspect="1"/>
        </xdr:cNvPicPr>
      </xdr:nvPicPr>
      <xdr:blipFill>
        <a:blip xmlns:r="http://schemas.openxmlformats.org/officeDocument/2006/relationships" r:embed="rId2"/>
        <a:stretch>
          <a:fillRect/>
        </a:stretch>
      </xdr:blipFill>
      <xdr:spPr>
        <a:xfrm>
          <a:off x="942975" y="3870483"/>
          <a:ext cx="4876801" cy="6051179"/>
        </a:xfrm>
        <a:prstGeom prst="rect">
          <a:avLst/>
        </a:prstGeom>
        <a:ln>
          <a:solidFill>
            <a:schemeClr val="tx1"/>
          </a:solidFill>
        </a:ln>
      </xdr:spPr>
    </xdr:pic>
    <xdr:clientData/>
  </xdr:twoCellAnchor>
  <xdr:twoCellAnchor editAs="oneCell">
    <xdr:from>
      <xdr:col>0</xdr:col>
      <xdr:colOff>285750</xdr:colOff>
      <xdr:row>36</xdr:row>
      <xdr:rowOff>76201</xdr:rowOff>
    </xdr:from>
    <xdr:to>
      <xdr:col>7</xdr:col>
      <xdr:colOff>342900</xdr:colOff>
      <xdr:row>70</xdr:row>
      <xdr:rowOff>154330</xdr:rowOff>
    </xdr:to>
    <xdr:pic>
      <xdr:nvPicPr>
        <xdr:cNvPr id="4" name="図 3">
          <a:extLst>
            <a:ext uri="{FF2B5EF4-FFF2-40B4-BE49-F238E27FC236}">
              <a16:creationId xmlns:a16="http://schemas.microsoft.com/office/drawing/2014/main" id="{A223BF04-7BC6-ED56-8727-7D679B1B1CFD}"/>
            </a:ext>
          </a:extLst>
        </xdr:cNvPr>
        <xdr:cNvPicPr>
          <a:picLocks noChangeAspect="1"/>
        </xdr:cNvPicPr>
      </xdr:nvPicPr>
      <xdr:blipFill>
        <a:blip xmlns:r="http://schemas.openxmlformats.org/officeDocument/2006/relationships" r:embed="rId3"/>
        <a:stretch>
          <a:fillRect/>
        </a:stretch>
      </xdr:blipFill>
      <xdr:spPr>
        <a:xfrm>
          <a:off x="971550" y="10020301"/>
          <a:ext cx="4857750" cy="5993154"/>
        </a:xfrm>
        <a:prstGeom prst="rect">
          <a:avLst/>
        </a:prstGeom>
        <a:ln>
          <a:solidFill>
            <a:schemeClr val="tx1"/>
          </a:solidFill>
        </a:ln>
      </xdr:spPr>
    </xdr:pic>
    <xdr:clientData/>
  </xdr:twoCellAnchor>
  <xdr:twoCellAnchor editAs="oneCell">
    <xdr:from>
      <xdr:col>1</xdr:col>
      <xdr:colOff>0</xdr:colOff>
      <xdr:row>72</xdr:row>
      <xdr:rowOff>0</xdr:rowOff>
    </xdr:from>
    <xdr:to>
      <xdr:col>1</xdr:col>
      <xdr:colOff>304800</xdr:colOff>
      <xdr:row>73</xdr:row>
      <xdr:rowOff>133350</xdr:rowOff>
    </xdr:to>
    <xdr:sp macro="" textlink="">
      <xdr:nvSpPr>
        <xdr:cNvPr id="1025" name="AutoShape 1">
          <a:extLst>
            <a:ext uri="{FF2B5EF4-FFF2-40B4-BE49-F238E27FC236}">
              <a16:creationId xmlns:a16="http://schemas.microsoft.com/office/drawing/2014/main" id="{75B8D436-A8E1-0AB9-A2BE-CB551F30A942}"/>
            </a:ext>
          </a:extLst>
        </xdr:cNvPr>
        <xdr:cNvSpPr>
          <a:spLocks noChangeAspect="1" noChangeArrowheads="1"/>
        </xdr:cNvSpPr>
      </xdr:nvSpPr>
      <xdr:spPr bwMode="auto">
        <a:xfrm>
          <a:off x="685800" y="124301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285750</xdr:colOff>
      <xdr:row>71</xdr:row>
      <xdr:rowOff>152400</xdr:rowOff>
    </xdr:from>
    <xdr:to>
      <xdr:col>7</xdr:col>
      <xdr:colOff>323711</xdr:colOff>
      <xdr:row>89</xdr:row>
      <xdr:rowOff>104775</xdr:rowOff>
    </xdr:to>
    <xdr:pic>
      <xdr:nvPicPr>
        <xdr:cNvPr id="5" name="図 4">
          <a:extLst>
            <a:ext uri="{FF2B5EF4-FFF2-40B4-BE49-F238E27FC236}">
              <a16:creationId xmlns:a16="http://schemas.microsoft.com/office/drawing/2014/main" id="{A11A701D-4644-5E5E-1EBF-15360B10C3D6}"/>
            </a:ext>
          </a:extLst>
        </xdr:cNvPr>
        <xdr:cNvPicPr>
          <a:picLocks noChangeAspect="1"/>
        </xdr:cNvPicPr>
      </xdr:nvPicPr>
      <xdr:blipFill>
        <a:blip xmlns:r="http://schemas.openxmlformats.org/officeDocument/2006/relationships" r:embed="rId4"/>
        <a:stretch>
          <a:fillRect/>
        </a:stretch>
      </xdr:blipFill>
      <xdr:spPr>
        <a:xfrm>
          <a:off x="285750" y="12411075"/>
          <a:ext cx="4838561" cy="3038475"/>
        </a:xfrm>
        <a:prstGeom prst="rect">
          <a:avLst/>
        </a:prstGeom>
        <a:ln>
          <a:solidFill>
            <a:schemeClr val="tx1"/>
          </a:solidFill>
        </a:ln>
      </xdr:spPr>
    </xdr:pic>
    <xdr:clientData/>
  </xdr:twoCellAnchor>
</xdr:wsDr>
</file>

<file path=xl/persons/person.xml><?xml version="1.0" encoding="utf-8"?>
<personList xmlns="http://schemas.microsoft.com/office/spreadsheetml/2018/threadedcomments" xmlns:x="http://schemas.openxmlformats.org/spreadsheetml/2006/main">
  <person displayName="橋本 岳" id="{2871665E-D961-4BF6-8A6D-B70B6376222E}" userId="951bde4d8205714a" providerId="Windows Live"/>
</personList>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A279" dT="2023-04-12T15:27:51.80" personId="{2871665E-D961-4BF6-8A6D-B70B6376222E}" id="{51463418-A3C9-4AE7-9312-EE2CEB556F46}">
    <text xml:space="preserve">★今後の改善点
・会計内のお金の移動を集計に含まない方法の検討。（繰越金を含まない収支と差額を出すため。）
・コミュニティコードを細分化し、コミュニティ補助金対象項目を抽出する。（「Co」列、「集計」列の削除。）
</text>
  </threadedComment>
</ThreadedComments>
</file>

<file path=xl/threadedComments/threadedComment2.xml><?xml version="1.0" encoding="utf-8"?>
<ThreadedComments xmlns="http://schemas.microsoft.com/office/spreadsheetml/2018/threadedcomments" xmlns:x="http://schemas.openxmlformats.org/spreadsheetml/2006/main">
  <threadedComment ref="A250" dT="2023-04-12T15:27:51.80" personId="{2871665E-D961-4BF6-8A6D-B70B6376222E}" id="{4B3BCC1B-6FEB-4F20-8A6A-3FF78B070511}">
    <text xml:space="preserve">★今後の改善点
・会計内のお金の移動を集計に含まない方法の検討。（繰越金を含まない収支と差額を出すため。）
・コミュニティコードを細分化し、コミュニティ補助金対象項目を抽出する。（「Co」列、「集計」列の削除。）
</text>
  </threadedComment>
</ThreadedComments>
</file>

<file path=xl/threadedComments/threadedComment3.xml><?xml version="1.0" encoding="utf-8"?>
<ThreadedComments xmlns="http://schemas.microsoft.com/office/spreadsheetml/2018/threadedcomments" xmlns:x="http://schemas.openxmlformats.org/spreadsheetml/2006/main">
  <threadedComment ref="A157" dT="2023-04-12T15:27:51.80" personId="{2871665E-D961-4BF6-8A6D-B70B6376222E}" id="{C47F0BBD-4D6E-46E5-90E5-D154A77FF464}">
    <text xml:space="preserve">★今後の改善点
・会計内のお金の移動を集計に含まない方法の検討。（繰越金を含まない収支と差額を出すため。）
・コミュニティコードを細分化し、コミュニティ補助金対象項目を抽出する。（「Co」列、「集計」列の削除。）
</text>
  </threadedComment>
</ThreadedComments>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2.bin"/><Relationship Id="rId4" Type="http://schemas.microsoft.com/office/2017/10/relationships/threadedComment" Target="../threadedComments/threadedComment1.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3.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7.bin"/><Relationship Id="rId4" Type="http://schemas.microsoft.com/office/2017/10/relationships/threadedComment" Target="../threadedComments/threadedComment2.xml"/></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8.bin"/></Relationships>
</file>

<file path=xl/worksheets/_rels/sheet11.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9.bin"/><Relationship Id="rId4" Type="http://schemas.microsoft.com/office/2017/10/relationships/threadedComment" Target="../threadedComments/threadedComment3.xml"/></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12.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EB23CFF-74E4-43B9-820E-28B97594881C}">
  <dimension ref="A1:T701"/>
  <sheetViews>
    <sheetView topLeftCell="A205" zoomScaleNormal="100" workbookViewId="0">
      <selection activeCell="M295" sqref="M295"/>
    </sheetView>
  </sheetViews>
  <sheetFormatPr defaultRowHeight="13.5" x14ac:dyDescent="0.15"/>
  <sheetData>
    <row r="1" spans="1:20" s="340" customFormat="1" ht="32.25" x14ac:dyDescent="0.15">
      <c r="A1" s="341" t="s">
        <v>969</v>
      </c>
      <c r="B1" s="341"/>
      <c r="C1" s="341"/>
      <c r="D1" s="341"/>
      <c r="E1" s="341"/>
      <c r="F1" s="341"/>
      <c r="G1" s="341"/>
      <c r="H1" s="341"/>
      <c r="I1" s="341"/>
      <c r="J1" s="341"/>
      <c r="K1" s="341"/>
      <c r="L1" s="341"/>
      <c r="M1" s="341"/>
      <c r="N1" s="341"/>
      <c r="O1" s="341"/>
      <c r="P1" s="341"/>
      <c r="Q1" s="341"/>
      <c r="R1" s="341"/>
      <c r="S1" s="341"/>
      <c r="T1" s="341"/>
    </row>
    <row r="28" spans="1:20" s="340" customFormat="1" ht="32.25" x14ac:dyDescent="0.15">
      <c r="A28" s="341" t="s">
        <v>970</v>
      </c>
      <c r="B28" s="341"/>
      <c r="C28" s="341"/>
      <c r="D28" s="341"/>
      <c r="E28" s="341"/>
      <c r="F28" s="341"/>
      <c r="G28" s="341"/>
      <c r="H28" s="341"/>
      <c r="I28" s="341"/>
      <c r="J28" s="341"/>
      <c r="K28" s="341"/>
      <c r="L28" s="341"/>
      <c r="M28" s="341"/>
      <c r="N28" s="341"/>
      <c r="O28" s="341"/>
      <c r="P28" s="341"/>
      <c r="Q28" s="341"/>
      <c r="R28" s="341"/>
      <c r="S28" s="341"/>
      <c r="T28" s="341"/>
    </row>
    <row r="105" spans="1:20" s="340" customFormat="1" ht="32.25" x14ac:dyDescent="0.15">
      <c r="A105" s="341" t="s">
        <v>971</v>
      </c>
      <c r="B105" s="341"/>
      <c r="C105" s="341"/>
      <c r="D105" s="341"/>
      <c r="E105" s="341"/>
      <c r="F105" s="341"/>
      <c r="G105" s="341"/>
      <c r="H105" s="341"/>
      <c r="I105" s="341"/>
      <c r="J105" s="341"/>
      <c r="K105" s="341"/>
      <c r="L105" s="341"/>
      <c r="M105" s="341"/>
      <c r="N105" s="341"/>
      <c r="O105" s="341"/>
      <c r="P105" s="341"/>
      <c r="Q105" s="341"/>
      <c r="R105" s="341"/>
      <c r="S105" s="341"/>
      <c r="T105" s="341"/>
    </row>
    <row r="180" spans="1:20" s="340" customFormat="1" ht="32.25" x14ac:dyDescent="0.15">
      <c r="A180" s="341" t="s">
        <v>972</v>
      </c>
      <c r="B180" s="341"/>
      <c r="C180" s="341"/>
      <c r="D180" s="341"/>
      <c r="E180" s="341"/>
      <c r="F180" s="341"/>
      <c r="G180" s="341"/>
      <c r="H180" s="341"/>
      <c r="I180" s="341"/>
      <c r="J180" s="341"/>
      <c r="K180" s="341"/>
      <c r="L180" s="341"/>
      <c r="M180" s="341"/>
      <c r="N180" s="341"/>
      <c r="O180" s="341"/>
      <c r="P180" s="341"/>
      <c r="Q180" s="341"/>
      <c r="R180" s="341"/>
      <c r="S180" s="341"/>
      <c r="T180" s="341"/>
    </row>
    <row r="258" spans="1:20" s="340" customFormat="1" ht="32.25" x14ac:dyDescent="0.15">
      <c r="A258" s="341" t="s">
        <v>973</v>
      </c>
      <c r="B258" s="341"/>
      <c r="C258" s="341"/>
      <c r="D258" s="341"/>
      <c r="E258" s="341"/>
      <c r="F258" s="341"/>
      <c r="G258" s="341"/>
      <c r="H258" s="341"/>
      <c r="I258" s="341"/>
      <c r="J258" s="341"/>
      <c r="K258" s="341"/>
      <c r="L258" s="341"/>
      <c r="M258" s="341"/>
      <c r="N258" s="341"/>
      <c r="O258" s="341"/>
      <c r="P258" s="341"/>
      <c r="Q258" s="341"/>
      <c r="R258" s="341"/>
      <c r="S258" s="341"/>
      <c r="T258" s="341"/>
    </row>
    <row r="309" spans="1:20" s="340" customFormat="1" ht="32.25" x14ac:dyDescent="0.15">
      <c r="A309" s="341" t="s">
        <v>974</v>
      </c>
      <c r="B309" s="341"/>
      <c r="C309" s="341"/>
      <c r="D309" s="341"/>
      <c r="E309" s="341"/>
      <c r="F309" s="341"/>
      <c r="G309" s="341"/>
      <c r="H309" s="341"/>
      <c r="I309" s="341"/>
      <c r="J309" s="341"/>
      <c r="K309" s="341"/>
      <c r="L309" s="341"/>
      <c r="M309" s="341"/>
      <c r="N309" s="341"/>
      <c r="O309" s="341"/>
      <c r="P309" s="341"/>
      <c r="Q309" s="341"/>
      <c r="R309" s="341"/>
      <c r="S309" s="341"/>
      <c r="T309" s="341"/>
    </row>
    <row r="364" spans="1:20" s="340" customFormat="1" ht="32.25" x14ac:dyDescent="0.15">
      <c r="A364" s="341" t="s">
        <v>975</v>
      </c>
      <c r="B364" s="341"/>
      <c r="C364" s="341"/>
      <c r="D364" s="341"/>
      <c r="E364" s="341"/>
      <c r="F364" s="341"/>
      <c r="G364" s="341"/>
      <c r="H364" s="341"/>
      <c r="I364" s="341"/>
      <c r="J364" s="341"/>
      <c r="K364" s="341"/>
      <c r="L364" s="341"/>
      <c r="M364" s="341"/>
      <c r="N364" s="341"/>
      <c r="O364" s="341"/>
      <c r="P364" s="341"/>
      <c r="Q364" s="341"/>
      <c r="R364" s="341"/>
      <c r="S364" s="341"/>
      <c r="T364" s="341"/>
    </row>
    <row r="391" spans="1:20" s="340" customFormat="1" ht="32.25" x14ac:dyDescent="0.15">
      <c r="A391" s="341" t="s">
        <v>976</v>
      </c>
      <c r="B391" s="341"/>
      <c r="C391" s="341"/>
      <c r="D391" s="341"/>
      <c r="E391" s="341"/>
      <c r="F391" s="341"/>
      <c r="G391" s="341"/>
      <c r="H391" s="341"/>
      <c r="I391" s="341"/>
      <c r="J391" s="341"/>
      <c r="K391" s="341"/>
      <c r="L391" s="341"/>
      <c r="M391" s="341"/>
      <c r="N391" s="341"/>
      <c r="O391" s="341"/>
      <c r="P391" s="341"/>
      <c r="Q391" s="341"/>
      <c r="R391" s="341"/>
      <c r="S391" s="341"/>
      <c r="T391" s="341"/>
    </row>
    <row r="468" spans="1:20" s="340" customFormat="1" ht="32.25" x14ac:dyDescent="0.15">
      <c r="A468" s="341" t="s">
        <v>977</v>
      </c>
      <c r="B468" s="341"/>
      <c r="C468" s="341"/>
      <c r="D468" s="341"/>
      <c r="E468" s="341"/>
      <c r="F468" s="341"/>
      <c r="G468" s="341"/>
      <c r="H468" s="341"/>
      <c r="I468" s="341"/>
      <c r="J468" s="341"/>
      <c r="K468" s="341"/>
      <c r="L468" s="341"/>
      <c r="M468" s="341"/>
      <c r="N468" s="341"/>
      <c r="O468" s="341"/>
      <c r="P468" s="341"/>
      <c r="Q468" s="341"/>
      <c r="R468" s="341"/>
      <c r="S468" s="341"/>
      <c r="T468" s="341"/>
    </row>
    <row r="548" spans="1:20" s="340" customFormat="1" ht="32.25" x14ac:dyDescent="0.15">
      <c r="A548" s="341" t="s">
        <v>978</v>
      </c>
      <c r="B548" s="341"/>
      <c r="C548" s="341"/>
      <c r="D548" s="341"/>
      <c r="E548" s="341"/>
      <c r="F548" s="341"/>
      <c r="G548" s="341"/>
      <c r="H548" s="341"/>
      <c r="I548" s="341"/>
      <c r="J548" s="341"/>
      <c r="K548" s="341"/>
      <c r="L548" s="341"/>
      <c r="M548" s="341"/>
      <c r="N548" s="341"/>
      <c r="O548" s="341"/>
      <c r="P548" s="341"/>
      <c r="Q548" s="341"/>
      <c r="R548" s="341"/>
      <c r="S548" s="341"/>
      <c r="T548" s="341"/>
    </row>
    <row r="649" spans="1:20" s="340" customFormat="1" ht="32.25" x14ac:dyDescent="0.15">
      <c r="A649" s="341" t="s">
        <v>979</v>
      </c>
      <c r="B649" s="341"/>
      <c r="C649" s="341"/>
      <c r="D649" s="341"/>
      <c r="E649" s="341"/>
      <c r="F649" s="341"/>
      <c r="G649" s="341"/>
      <c r="H649" s="341"/>
      <c r="I649" s="341"/>
      <c r="J649" s="341"/>
      <c r="K649" s="341"/>
      <c r="L649" s="341"/>
      <c r="M649" s="341"/>
      <c r="N649" s="341"/>
      <c r="O649" s="341"/>
      <c r="P649" s="341"/>
      <c r="Q649" s="341"/>
      <c r="R649" s="341"/>
      <c r="S649" s="341"/>
      <c r="T649" s="341"/>
    </row>
    <row r="701" spans="1:20" s="340" customFormat="1" ht="32.25" x14ac:dyDescent="0.15">
      <c r="A701" s="341" t="s">
        <v>980</v>
      </c>
      <c r="B701" s="341"/>
      <c r="C701" s="341"/>
      <c r="D701" s="341"/>
      <c r="E701" s="341"/>
      <c r="F701" s="341"/>
      <c r="G701" s="341"/>
      <c r="H701" s="341"/>
      <c r="I701" s="341"/>
      <c r="J701" s="341"/>
      <c r="K701" s="341"/>
      <c r="L701" s="341"/>
      <c r="M701" s="341"/>
      <c r="N701" s="341"/>
      <c r="O701" s="341"/>
      <c r="P701" s="341"/>
      <c r="Q701" s="341"/>
      <c r="R701" s="341"/>
      <c r="S701" s="341"/>
      <c r="T701" s="341"/>
    </row>
  </sheetData>
  <phoneticPr fontId="2"/>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pageSetUpPr fitToPage="1"/>
  </sheetPr>
  <dimension ref="B1:E77"/>
  <sheetViews>
    <sheetView view="pageBreakPreview" zoomScaleNormal="130" zoomScaleSheetLayoutView="100" workbookViewId="0">
      <selection activeCell="D21" sqref="D21"/>
    </sheetView>
  </sheetViews>
  <sheetFormatPr defaultColWidth="8.875" defaultRowHeight="13.5" x14ac:dyDescent="0.15"/>
  <cols>
    <col min="1" max="1" width="2.5" style="6" customWidth="1"/>
    <col min="2" max="2" width="17.875" style="6" bestFit="1" customWidth="1"/>
    <col min="3" max="3" width="8.875" style="7"/>
    <col min="4" max="4" width="24.625" style="6" customWidth="1"/>
    <col min="5" max="5" width="44.5" style="6" bestFit="1" customWidth="1"/>
    <col min="6" max="16384" width="8.875" style="6"/>
  </cols>
  <sheetData>
    <row r="1" spans="2:5" x14ac:dyDescent="0.15">
      <c r="C1" s="7" t="s">
        <v>246</v>
      </c>
    </row>
    <row r="2" spans="2:5" x14ac:dyDescent="0.15">
      <c r="B2" s="8" t="s">
        <v>247</v>
      </c>
      <c r="C2" s="9" t="s">
        <v>316</v>
      </c>
      <c r="D2" s="8" t="s">
        <v>949</v>
      </c>
      <c r="E2" s="8"/>
    </row>
    <row r="3" spans="2:5" x14ac:dyDescent="0.15">
      <c r="B3" s="8"/>
      <c r="C3" s="9"/>
      <c r="D3" s="10"/>
      <c r="E3" s="8"/>
    </row>
    <row r="4" spans="2:5" x14ac:dyDescent="0.15">
      <c r="B4" s="8" t="s">
        <v>248</v>
      </c>
      <c r="C4" s="240" t="s">
        <v>682</v>
      </c>
      <c r="D4" s="243"/>
      <c r="E4" s="242" t="s">
        <v>775</v>
      </c>
    </row>
    <row r="5" spans="2:5" x14ac:dyDescent="0.15">
      <c r="B5" s="8"/>
      <c r="C5" s="9" t="s">
        <v>317</v>
      </c>
      <c r="D5" s="10" t="s">
        <v>1819</v>
      </c>
      <c r="E5" s="8"/>
    </row>
    <row r="6" spans="2:5" x14ac:dyDescent="0.15">
      <c r="B6" s="8"/>
      <c r="C6" s="365" t="s">
        <v>318</v>
      </c>
      <c r="D6" s="367" t="s">
        <v>1913</v>
      </c>
      <c r="E6" s="367" t="s">
        <v>1912</v>
      </c>
    </row>
    <row r="7" spans="2:5" x14ac:dyDescent="0.15">
      <c r="B7" s="8"/>
      <c r="C7" s="9" t="s">
        <v>319</v>
      </c>
      <c r="D7" s="8" t="s">
        <v>249</v>
      </c>
      <c r="E7" s="8"/>
    </row>
    <row r="8" spans="2:5" x14ac:dyDescent="0.15">
      <c r="B8" s="8"/>
      <c r="C8" s="240" t="s">
        <v>320</v>
      </c>
      <c r="D8" s="241" t="s">
        <v>250</v>
      </c>
      <c r="E8" s="242" t="s">
        <v>775</v>
      </c>
    </row>
    <row r="9" spans="2:5" x14ac:dyDescent="0.15">
      <c r="B9" s="8"/>
      <c r="C9" s="9" t="s">
        <v>686</v>
      </c>
      <c r="D9" s="12" t="s">
        <v>765</v>
      </c>
      <c r="E9" s="8" t="s">
        <v>766</v>
      </c>
    </row>
    <row r="10" spans="2:5" x14ac:dyDescent="0.15">
      <c r="B10" s="8"/>
      <c r="C10" s="9" t="s">
        <v>767</v>
      </c>
      <c r="D10" s="12" t="s">
        <v>768</v>
      </c>
      <c r="E10" s="8" t="s">
        <v>691</v>
      </c>
    </row>
    <row r="11" spans="2:5" x14ac:dyDescent="0.15">
      <c r="B11" s="8"/>
      <c r="C11" s="9" t="s">
        <v>769</v>
      </c>
      <c r="D11" s="12" t="s">
        <v>770</v>
      </c>
      <c r="E11" s="8" t="s">
        <v>692</v>
      </c>
    </row>
    <row r="12" spans="2:5" x14ac:dyDescent="0.15">
      <c r="B12" s="8"/>
      <c r="C12" s="9" t="s">
        <v>771</v>
      </c>
      <c r="D12" s="12" t="s">
        <v>772</v>
      </c>
      <c r="E12" s="8" t="s">
        <v>695</v>
      </c>
    </row>
    <row r="13" spans="2:5" x14ac:dyDescent="0.15">
      <c r="B13" s="8"/>
      <c r="C13" s="9" t="s">
        <v>773</v>
      </c>
      <c r="D13" s="12" t="s">
        <v>774</v>
      </c>
      <c r="E13" s="8" t="s">
        <v>694</v>
      </c>
    </row>
    <row r="14" spans="2:5" x14ac:dyDescent="0.15">
      <c r="B14" s="8"/>
      <c r="C14" s="9" t="s">
        <v>1908</v>
      </c>
      <c r="D14" s="12" t="s">
        <v>1910</v>
      </c>
      <c r="E14" s="8" t="s">
        <v>1911</v>
      </c>
    </row>
    <row r="15" spans="2:5" x14ac:dyDescent="0.15">
      <c r="B15" s="8" t="s">
        <v>251</v>
      </c>
      <c r="C15" s="240" t="s">
        <v>321</v>
      </c>
      <c r="D15" s="243" t="s">
        <v>311</v>
      </c>
      <c r="E15" s="241" t="s">
        <v>778</v>
      </c>
    </row>
    <row r="16" spans="2:5" x14ac:dyDescent="0.15">
      <c r="B16" s="8"/>
      <c r="C16" s="9" t="s">
        <v>776</v>
      </c>
      <c r="D16" s="10" t="s">
        <v>1131</v>
      </c>
      <c r="E16" s="8" t="s">
        <v>777</v>
      </c>
    </row>
    <row r="17" spans="2:5" x14ac:dyDescent="0.15">
      <c r="B17" s="8"/>
      <c r="C17" s="9" t="s">
        <v>779</v>
      </c>
      <c r="D17" s="10" t="s">
        <v>2030</v>
      </c>
      <c r="E17" s="8" t="s">
        <v>1916</v>
      </c>
    </row>
    <row r="18" spans="2:5" x14ac:dyDescent="0.15">
      <c r="B18" s="8"/>
      <c r="C18" s="9" t="s">
        <v>1915</v>
      </c>
      <c r="D18" s="10" t="s">
        <v>2032</v>
      </c>
      <c r="E18" s="8" t="s">
        <v>2024</v>
      </c>
    </row>
    <row r="19" spans="2:5" x14ac:dyDescent="0.15">
      <c r="B19" s="8" t="s">
        <v>252</v>
      </c>
      <c r="C19" s="240" t="s">
        <v>683</v>
      </c>
      <c r="D19" s="243"/>
      <c r="E19" s="242" t="s">
        <v>775</v>
      </c>
    </row>
    <row r="20" spans="2:5" x14ac:dyDescent="0.15">
      <c r="B20" s="8"/>
      <c r="C20" s="9" t="s">
        <v>322</v>
      </c>
      <c r="D20" s="8" t="s">
        <v>1459</v>
      </c>
      <c r="E20" s="8" t="s">
        <v>253</v>
      </c>
    </row>
    <row r="21" spans="2:5" x14ac:dyDescent="0.15">
      <c r="B21" s="8"/>
      <c r="C21" s="9" t="s">
        <v>323</v>
      </c>
      <c r="D21" s="8" t="s">
        <v>254</v>
      </c>
      <c r="E21" s="11" t="s">
        <v>780</v>
      </c>
    </row>
    <row r="22" spans="2:5" x14ac:dyDescent="0.15">
      <c r="B22" s="8"/>
      <c r="C22" s="9" t="s">
        <v>324</v>
      </c>
      <c r="D22" s="8" t="s">
        <v>255</v>
      </c>
      <c r="E22" s="8" t="s">
        <v>256</v>
      </c>
    </row>
    <row r="23" spans="2:5" x14ac:dyDescent="0.15">
      <c r="B23" s="8"/>
      <c r="C23" s="9"/>
      <c r="D23" s="8"/>
      <c r="E23" s="11"/>
    </row>
    <row r="24" spans="2:5" x14ac:dyDescent="0.15">
      <c r="B24" s="8" t="s">
        <v>257</v>
      </c>
      <c r="C24" s="9" t="s">
        <v>325</v>
      </c>
      <c r="D24" s="8" t="s">
        <v>314</v>
      </c>
      <c r="E24" s="8"/>
    </row>
    <row r="25" spans="2:5" x14ac:dyDescent="0.15">
      <c r="B25" s="8"/>
      <c r="C25" s="9"/>
      <c r="D25" s="8"/>
      <c r="E25" s="11"/>
    </row>
    <row r="26" spans="2:5" x14ac:dyDescent="0.15">
      <c r="B26" s="8" t="s">
        <v>258</v>
      </c>
      <c r="C26" s="9" t="s">
        <v>326</v>
      </c>
      <c r="D26" s="8" t="s">
        <v>950</v>
      </c>
      <c r="E26" s="8" t="s">
        <v>259</v>
      </c>
    </row>
    <row r="27" spans="2:5" x14ac:dyDescent="0.15">
      <c r="B27" s="8"/>
      <c r="C27" s="9"/>
      <c r="D27" s="8"/>
      <c r="E27" s="11"/>
    </row>
    <row r="29" spans="2:5" x14ac:dyDescent="0.15">
      <c r="C29" s="7" t="s">
        <v>242</v>
      </c>
    </row>
    <row r="30" spans="2:5" x14ac:dyDescent="0.15">
      <c r="B30" s="8" t="s">
        <v>139</v>
      </c>
      <c r="C30" s="9"/>
      <c r="D30" s="8"/>
      <c r="E30" s="8"/>
    </row>
    <row r="31" spans="2:5" x14ac:dyDescent="0.15">
      <c r="B31" s="8"/>
      <c r="C31" s="365">
        <v>11</v>
      </c>
      <c r="D31" s="366" t="s">
        <v>141</v>
      </c>
      <c r="E31" s="367" t="s">
        <v>287</v>
      </c>
    </row>
    <row r="32" spans="2:5" x14ac:dyDescent="0.15">
      <c r="B32" s="8"/>
      <c r="C32" s="9">
        <v>12</v>
      </c>
      <c r="D32" s="10" t="s">
        <v>142</v>
      </c>
      <c r="E32" s="8" t="s">
        <v>165</v>
      </c>
    </row>
    <row r="33" spans="2:5" x14ac:dyDescent="0.15">
      <c r="B33" s="8"/>
      <c r="C33" s="9">
        <v>13</v>
      </c>
      <c r="D33" s="10" t="s">
        <v>143</v>
      </c>
      <c r="E33" s="8"/>
    </row>
    <row r="34" spans="2:5" x14ac:dyDescent="0.15">
      <c r="B34" s="8"/>
      <c r="C34" s="9"/>
      <c r="D34" s="8"/>
      <c r="E34" s="8"/>
    </row>
    <row r="35" spans="2:5" x14ac:dyDescent="0.15">
      <c r="B35" s="8" t="s">
        <v>140</v>
      </c>
      <c r="C35" s="9"/>
      <c r="D35" s="8"/>
      <c r="E35" s="8"/>
    </row>
    <row r="36" spans="2:5" x14ac:dyDescent="0.15">
      <c r="B36" s="8"/>
      <c r="C36" s="9">
        <v>21</v>
      </c>
      <c r="D36" s="8" t="s">
        <v>144</v>
      </c>
      <c r="E36" s="8" t="s">
        <v>166</v>
      </c>
    </row>
    <row r="37" spans="2:5" x14ac:dyDescent="0.15">
      <c r="B37" s="8"/>
      <c r="C37" s="9">
        <v>22</v>
      </c>
      <c r="D37" s="8" t="s">
        <v>146</v>
      </c>
      <c r="E37" s="8" t="s">
        <v>167</v>
      </c>
    </row>
    <row r="38" spans="2:5" x14ac:dyDescent="0.15">
      <c r="B38" s="8"/>
      <c r="C38" s="9">
        <v>23</v>
      </c>
      <c r="D38" s="8" t="s">
        <v>147</v>
      </c>
      <c r="E38" s="8" t="s">
        <v>168</v>
      </c>
    </row>
    <row r="39" spans="2:5" x14ac:dyDescent="0.15">
      <c r="B39" s="8"/>
      <c r="C39" s="9">
        <v>24</v>
      </c>
      <c r="D39" s="8" t="s">
        <v>148</v>
      </c>
      <c r="E39" s="8" t="s">
        <v>169</v>
      </c>
    </row>
    <row r="40" spans="2:5" x14ac:dyDescent="0.15">
      <c r="B40" s="8"/>
      <c r="C40" s="240">
        <v>25</v>
      </c>
      <c r="D40" s="241" t="s">
        <v>149</v>
      </c>
      <c r="E40" s="242" t="s">
        <v>775</v>
      </c>
    </row>
    <row r="41" spans="2:5" x14ac:dyDescent="0.15">
      <c r="B41" s="8"/>
      <c r="C41" s="9">
        <v>251</v>
      </c>
      <c r="D41" s="8" t="s">
        <v>795</v>
      </c>
      <c r="E41" s="8" t="s">
        <v>796</v>
      </c>
    </row>
    <row r="42" spans="2:5" x14ac:dyDescent="0.15">
      <c r="B42" s="8"/>
      <c r="C42" s="9">
        <v>252</v>
      </c>
      <c r="D42" s="8" t="s">
        <v>1780</v>
      </c>
      <c r="E42" s="8" t="s">
        <v>797</v>
      </c>
    </row>
    <row r="43" spans="2:5" x14ac:dyDescent="0.15">
      <c r="B43" s="8"/>
      <c r="C43" s="9">
        <v>253</v>
      </c>
      <c r="D43" s="8" t="s">
        <v>1779</v>
      </c>
      <c r="E43" s="8" t="s">
        <v>798</v>
      </c>
    </row>
    <row r="44" spans="2:5" x14ac:dyDescent="0.15">
      <c r="B44" s="8"/>
      <c r="C44" s="240">
        <v>26</v>
      </c>
      <c r="D44" s="241" t="s">
        <v>150</v>
      </c>
      <c r="E44" s="242" t="s">
        <v>775</v>
      </c>
    </row>
    <row r="45" spans="2:5" x14ac:dyDescent="0.15">
      <c r="B45" s="8"/>
      <c r="C45" s="9">
        <v>261</v>
      </c>
      <c r="D45" s="8" t="s">
        <v>783</v>
      </c>
      <c r="E45" s="8" t="s">
        <v>781</v>
      </c>
    </row>
    <row r="46" spans="2:5" x14ac:dyDescent="0.15">
      <c r="B46" s="8"/>
      <c r="C46" s="9">
        <v>262</v>
      </c>
      <c r="D46" s="8" t="s">
        <v>784</v>
      </c>
      <c r="E46" s="8" t="s">
        <v>782</v>
      </c>
    </row>
    <row r="47" spans="2:5" x14ac:dyDescent="0.15">
      <c r="B47" s="8" t="s">
        <v>151</v>
      </c>
      <c r="C47" s="9"/>
      <c r="D47" s="8"/>
      <c r="E47" s="8"/>
    </row>
    <row r="48" spans="2:5" x14ac:dyDescent="0.15">
      <c r="B48" s="8"/>
      <c r="C48" s="9">
        <v>31</v>
      </c>
      <c r="D48" s="8" t="s">
        <v>152</v>
      </c>
      <c r="E48" s="8"/>
    </row>
    <row r="49" spans="2:5" x14ac:dyDescent="0.15">
      <c r="B49" s="8"/>
      <c r="C49" s="9">
        <v>32</v>
      </c>
      <c r="D49" s="8" t="s">
        <v>153</v>
      </c>
      <c r="E49" s="8"/>
    </row>
    <row r="50" spans="2:5" x14ac:dyDescent="0.15">
      <c r="B50" s="8"/>
      <c r="C50" s="9"/>
      <c r="D50" s="8"/>
      <c r="E50" s="8"/>
    </row>
    <row r="51" spans="2:5" x14ac:dyDescent="0.15">
      <c r="B51" s="8" t="s">
        <v>154</v>
      </c>
      <c r="C51" s="9"/>
      <c r="D51" s="8"/>
      <c r="E51" s="8"/>
    </row>
    <row r="52" spans="2:5" x14ac:dyDescent="0.15">
      <c r="B52" s="8"/>
      <c r="C52" s="9">
        <v>41</v>
      </c>
      <c r="D52" s="8" t="s">
        <v>155</v>
      </c>
      <c r="E52" s="8" t="s">
        <v>170</v>
      </c>
    </row>
    <row r="53" spans="2:5" x14ac:dyDescent="0.15">
      <c r="B53" s="8"/>
      <c r="C53" s="9">
        <v>42</v>
      </c>
      <c r="D53" s="8" t="s">
        <v>156</v>
      </c>
      <c r="E53" s="8" t="s">
        <v>170</v>
      </c>
    </row>
    <row r="54" spans="2:5" x14ac:dyDescent="0.15">
      <c r="B54" s="8"/>
      <c r="C54" s="9"/>
      <c r="D54" s="8"/>
      <c r="E54" s="8"/>
    </row>
    <row r="55" spans="2:5" x14ac:dyDescent="0.15">
      <c r="B55" s="8" t="s">
        <v>157</v>
      </c>
      <c r="C55" s="9"/>
      <c r="D55" s="8"/>
      <c r="E55" s="8"/>
    </row>
    <row r="56" spans="2:5" x14ac:dyDescent="0.15">
      <c r="B56" s="8"/>
      <c r="C56" s="9">
        <v>51</v>
      </c>
      <c r="D56" s="8" t="s">
        <v>158</v>
      </c>
      <c r="E56" s="8" t="s">
        <v>171</v>
      </c>
    </row>
    <row r="57" spans="2:5" x14ac:dyDescent="0.15">
      <c r="B57" s="8"/>
      <c r="C57" s="9">
        <v>52</v>
      </c>
      <c r="D57" s="8" t="s">
        <v>160</v>
      </c>
      <c r="E57" s="8" t="s">
        <v>1336</v>
      </c>
    </row>
    <row r="58" spans="2:5" x14ac:dyDescent="0.15">
      <c r="B58" s="8"/>
      <c r="C58" s="240">
        <v>53</v>
      </c>
      <c r="D58" s="241" t="s">
        <v>952</v>
      </c>
      <c r="E58" s="241" t="s">
        <v>172</v>
      </c>
    </row>
    <row r="59" spans="2:5" x14ac:dyDescent="0.15">
      <c r="B59" s="8"/>
      <c r="C59" s="9">
        <v>531</v>
      </c>
      <c r="D59" s="8" t="s">
        <v>785</v>
      </c>
      <c r="E59" s="184" t="s">
        <v>725</v>
      </c>
    </row>
    <row r="60" spans="2:5" x14ac:dyDescent="0.15">
      <c r="B60" s="8"/>
      <c r="C60" s="9">
        <v>532</v>
      </c>
      <c r="D60" s="8" t="s">
        <v>786</v>
      </c>
      <c r="E60" s="187" t="s">
        <v>728</v>
      </c>
    </row>
    <row r="61" spans="2:5" x14ac:dyDescent="0.15">
      <c r="B61" s="8"/>
      <c r="C61" s="9">
        <v>533</v>
      </c>
      <c r="D61" s="8" t="s">
        <v>787</v>
      </c>
      <c r="E61" s="187" t="s">
        <v>1380</v>
      </c>
    </row>
    <row r="62" spans="2:5" x14ac:dyDescent="0.15">
      <c r="B62" s="8"/>
      <c r="C62" s="9">
        <v>534</v>
      </c>
      <c r="D62" s="8" t="s">
        <v>1381</v>
      </c>
      <c r="E62" s="1" t="s">
        <v>1382</v>
      </c>
    </row>
    <row r="63" spans="2:5" x14ac:dyDescent="0.15">
      <c r="B63" s="8"/>
      <c r="C63" s="9">
        <v>535</v>
      </c>
      <c r="D63" s="8"/>
      <c r="E63" s="1"/>
    </row>
    <row r="64" spans="2:5" x14ac:dyDescent="0.15">
      <c r="B64" s="8"/>
      <c r="C64" s="9">
        <v>536</v>
      </c>
      <c r="D64" s="8" t="s">
        <v>790</v>
      </c>
      <c r="E64" s="187" t="s">
        <v>726</v>
      </c>
    </row>
    <row r="65" spans="2:5" x14ac:dyDescent="0.15">
      <c r="B65" s="8"/>
      <c r="C65" s="9">
        <v>537</v>
      </c>
      <c r="D65" s="8" t="s">
        <v>791</v>
      </c>
      <c r="E65" s="187" t="s">
        <v>729</v>
      </c>
    </row>
    <row r="66" spans="2:5" x14ac:dyDescent="0.15">
      <c r="B66" s="8"/>
      <c r="C66" s="9">
        <v>538</v>
      </c>
      <c r="D66" s="8" t="s">
        <v>792</v>
      </c>
      <c r="E66" s="187" t="s">
        <v>727</v>
      </c>
    </row>
    <row r="67" spans="2:5" x14ac:dyDescent="0.15">
      <c r="B67" s="8"/>
      <c r="C67" s="9">
        <v>539</v>
      </c>
      <c r="D67" s="8" t="s">
        <v>793</v>
      </c>
      <c r="E67" s="184" t="s">
        <v>730</v>
      </c>
    </row>
    <row r="68" spans="2:5" x14ac:dyDescent="0.15">
      <c r="B68" s="8"/>
      <c r="C68" s="9">
        <v>54</v>
      </c>
      <c r="D68" s="8" t="s">
        <v>162</v>
      </c>
      <c r="E68" s="8" t="s">
        <v>1326</v>
      </c>
    </row>
    <row r="69" spans="2:5" x14ac:dyDescent="0.15">
      <c r="B69" s="8"/>
      <c r="C69" s="9">
        <v>55</v>
      </c>
      <c r="D69" s="8" t="s">
        <v>132</v>
      </c>
      <c r="E69" s="8" t="s">
        <v>173</v>
      </c>
    </row>
    <row r="70" spans="2:5" x14ac:dyDescent="0.15">
      <c r="B70" s="8"/>
      <c r="C70" s="9"/>
      <c r="D70" s="8"/>
      <c r="E70" s="8"/>
    </row>
    <row r="71" spans="2:5" x14ac:dyDescent="0.15">
      <c r="B71" s="8" t="s">
        <v>163</v>
      </c>
      <c r="C71" s="9">
        <v>60</v>
      </c>
      <c r="D71" s="8" t="s">
        <v>951</v>
      </c>
      <c r="E71" s="8" t="s">
        <v>174</v>
      </c>
    </row>
    <row r="72" spans="2:5" x14ac:dyDescent="0.15">
      <c r="B72" s="8"/>
      <c r="C72" s="9"/>
      <c r="D72" s="8"/>
      <c r="E72" s="8"/>
    </row>
    <row r="73" spans="2:5" x14ac:dyDescent="0.15">
      <c r="B73" s="8" t="s">
        <v>176</v>
      </c>
      <c r="C73" s="9">
        <v>70</v>
      </c>
      <c r="D73" s="8" t="s">
        <v>294</v>
      </c>
      <c r="E73" s="8" t="s">
        <v>175</v>
      </c>
    </row>
    <row r="74" spans="2:5" x14ac:dyDescent="0.15">
      <c r="B74" s="8"/>
      <c r="C74" s="365">
        <v>71</v>
      </c>
      <c r="D74" s="367" t="s">
        <v>1866</v>
      </c>
      <c r="E74" s="461" t="s">
        <v>1867</v>
      </c>
    </row>
    <row r="75" spans="2:5" x14ac:dyDescent="0.15">
      <c r="B75" s="8"/>
      <c r="C75" s="9"/>
      <c r="D75" s="8"/>
      <c r="E75" s="11"/>
    </row>
    <row r="76" spans="2:5" x14ac:dyDescent="0.15">
      <c r="B76" s="8" t="s">
        <v>164</v>
      </c>
      <c r="C76" s="9">
        <v>80</v>
      </c>
      <c r="D76" s="8"/>
      <c r="E76" s="8"/>
    </row>
    <row r="77" spans="2:5" x14ac:dyDescent="0.15">
      <c r="B77" s="8"/>
      <c r="C77" s="9"/>
      <c r="D77" s="8"/>
      <c r="E77" s="8"/>
    </row>
  </sheetData>
  <phoneticPr fontId="2"/>
  <conditionalFormatting sqref="E59:E61">
    <cfRule type="containsText" dxfId="164" priority="1" operator="containsText" text="FALSE">
      <formula>NOT(ISERROR(SEARCH("FALSE",E59)))</formula>
    </cfRule>
  </conditionalFormatting>
  <conditionalFormatting sqref="E64:E67">
    <cfRule type="containsText" dxfId="163" priority="2" operator="containsText" text="FALSE">
      <formula>NOT(ISERROR(SEARCH("FALSE",E64)))</formula>
    </cfRule>
  </conditionalFormatting>
  <pageMargins left="1.1023622047244095" right="0.70866141732283472" top="0.74803149606299213" bottom="0.74803149606299213" header="0.31496062992125984" footer="0.31496062992125984"/>
  <pageSetup paperSize="9" scale="77" fitToWidth="0" orientation="portrait" r:id="rId1"/>
  <headerFooter>
    <oddHeader>&amp;C&amp;"ＭＳ Ｐゴシック,標準"&amp;K000000Ｒ４年度　一般会計コード表</oddHeader>
  </headerFooter>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C8DC581-12BE-49EA-885A-3746F67D3C79}">
  <sheetPr>
    <tabColor theme="6" tint="0.59999389629810485"/>
    <pageSetUpPr fitToPage="1"/>
  </sheetPr>
  <dimension ref="A1:XFC750"/>
  <sheetViews>
    <sheetView tabSelected="1" view="pageBreakPreview" zoomScaleNormal="90" zoomScaleSheetLayoutView="100" workbookViewId="0">
      <pane ySplit="2" topLeftCell="A732" activePane="bottomLeft" state="frozen"/>
      <selection pane="bottomLeft" activeCell="A749" sqref="A749"/>
    </sheetView>
  </sheetViews>
  <sheetFormatPr defaultColWidth="8.875" defaultRowHeight="21" customHeight="1" x14ac:dyDescent="0.15"/>
  <cols>
    <col min="1" max="6" width="4.125" style="33" customWidth="1"/>
    <col min="7" max="7" width="31.375" style="34" customWidth="1"/>
    <col min="8" max="8" width="5" style="33" bestFit="1" customWidth="1"/>
    <col min="9" max="9" width="18.375" style="34" customWidth="1"/>
    <col min="10" max="10" width="27.25" style="149" bestFit="1" customWidth="1"/>
    <col min="11" max="12" width="9.625" style="153" customWidth="1"/>
    <col min="13" max="13" width="11.75" style="156" bestFit="1" customWidth="1"/>
    <col min="14" max="14" width="10.625" style="153" bestFit="1" customWidth="1"/>
    <col min="15" max="15" width="9.625" style="153" customWidth="1"/>
    <col min="16" max="16" width="9.5" style="149" bestFit="1" customWidth="1"/>
    <col min="17" max="18" width="9" style="149" bestFit="1" customWidth="1"/>
    <col min="19" max="21" width="9.25" style="149" customWidth="1"/>
    <col min="22" max="22" width="5.875" style="142" hidden="1" customWidth="1"/>
    <col min="23" max="23" width="31.25" style="154" customWidth="1"/>
    <col min="24" max="25" width="8.875" style="149"/>
    <col min="26" max="26" width="9.25" style="149" bestFit="1" customWidth="1"/>
    <col min="27" max="16384" width="8.875" style="149"/>
  </cols>
  <sheetData>
    <row r="1" spans="1:26" s="142" customFormat="1" ht="21" customHeight="1" x14ac:dyDescent="0.15">
      <c r="A1" s="139"/>
      <c r="B1" s="139"/>
      <c r="C1" s="139"/>
      <c r="D1" s="139"/>
      <c r="E1" s="344" t="s">
        <v>1279</v>
      </c>
      <c r="F1" s="139" t="s">
        <v>802</v>
      </c>
      <c r="G1" s="140" t="s">
        <v>750</v>
      </c>
      <c r="H1" s="139"/>
      <c r="I1" s="140"/>
      <c r="J1" s="139"/>
      <c r="K1" s="141"/>
      <c r="L1" s="141"/>
      <c r="M1" s="141"/>
      <c r="N1" s="141"/>
      <c r="O1" s="253"/>
      <c r="P1" s="253"/>
      <c r="Q1" s="253" t="s">
        <v>2041</v>
      </c>
      <c r="R1" s="253"/>
      <c r="S1" s="253"/>
      <c r="T1" s="253"/>
      <c r="U1" s="253"/>
      <c r="V1" s="139"/>
      <c r="W1" s="34"/>
    </row>
    <row r="2" spans="1:26" s="142" customFormat="1" ht="21" customHeight="1" x14ac:dyDescent="0.15">
      <c r="A2" s="71" t="s">
        <v>6</v>
      </c>
      <c r="B2" s="71" t="s">
        <v>0</v>
      </c>
      <c r="C2" s="71" t="s">
        <v>1</v>
      </c>
      <c r="D2" s="71" t="s">
        <v>2</v>
      </c>
      <c r="E2" s="71" t="s">
        <v>1054</v>
      </c>
      <c r="F2" s="71" t="s">
        <v>802</v>
      </c>
      <c r="G2" s="71" t="s">
        <v>3</v>
      </c>
      <c r="H2" s="71" t="s">
        <v>4</v>
      </c>
      <c r="I2" s="71" t="s">
        <v>45</v>
      </c>
      <c r="J2" s="71" t="s">
        <v>5</v>
      </c>
      <c r="K2" s="462" t="s">
        <v>7</v>
      </c>
      <c r="L2" s="463" t="s">
        <v>8</v>
      </c>
      <c r="M2" s="106" t="s">
        <v>280</v>
      </c>
      <c r="N2" s="106" t="s">
        <v>48</v>
      </c>
      <c r="O2" s="106" t="s">
        <v>43</v>
      </c>
      <c r="P2" s="71" t="s">
        <v>332</v>
      </c>
      <c r="Q2" s="71" t="s">
        <v>41</v>
      </c>
      <c r="R2" s="71" t="s">
        <v>282</v>
      </c>
      <c r="S2" s="71" t="s">
        <v>410</v>
      </c>
      <c r="T2" s="71" t="s">
        <v>1759</v>
      </c>
      <c r="U2" s="71" t="s">
        <v>1455</v>
      </c>
      <c r="V2" s="71" t="s">
        <v>44</v>
      </c>
      <c r="W2" s="71" t="s">
        <v>47</v>
      </c>
    </row>
    <row r="3" spans="1:26" s="22" customFormat="1" ht="12" customHeight="1" x14ac:dyDescent="0.15">
      <c r="A3" s="62">
        <v>0</v>
      </c>
      <c r="B3" s="62"/>
      <c r="C3" s="62"/>
      <c r="D3" s="62"/>
      <c r="E3" s="62"/>
      <c r="F3" s="62"/>
      <c r="G3" s="442" t="s">
        <v>336</v>
      </c>
      <c r="H3" s="62"/>
      <c r="I3" s="62"/>
      <c r="J3" s="62"/>
      <c r="K3" s="64"/>
      <c r="L3" s="64"/>
      <c r="M3" s="64"/>
      <c r="N3" s="4">
        <v>0</v>
      </c>
      <c r="O3" s="4">
        <v>0</v>
      </c>
      <c r="P3" s="48">
        <v>0</v>
      </c>
      <c r="Q3" s="48">
        <v>0</v>
      </c>
      <c r="R3" s="48">
        <v>0</v>
      </c>
      <c r="S3" s="48">
        <v>0</v>
      </c>
      <c r="T3" s="48">
        <v>0</v>
      </c>
      <c r="U3" s="48">
        <v>0</v>
      </c>
      <c r="V3" s="2"/>
      <c r="W3" s="442" t="s">
        <v>336</v>
      </c>
    </row>
    <row r="4" spans="1:26" s="22" customFormat="1" ht="15" customHeight="1" x14ac:dyDescent="0.15">
      <c r="A4" s="2">
        <f>ROW()-3</f>
        <v>1</v>
      </c>
      <c r="B4" s="2">
        <v>6</v>
      </c>
      <c r="C4" s="2">
        <v>4</v>
      </c>
      <c r="D4" s="2">
        <v>1</v>
      </c>
      <c r="E4" s="346" t="s">
        <v>1059</v>
      </c>
      <c r="F4" s="131" t="s">
        <v>512</v>
      </c>
      <c r="G4" s="12" t="s">
        <v>51</v>
      </c>
      <c r="H4" s="2" t="s">
        <v>326</v>
      </c>
      <c r="I4" s="12" t="str">
        <f>VLOOKUP(H4,会計コード!$C$2:$D$77,2,FALSE)</f>
        <v>前年度からの繰越金</v>
      </c>
      <c r="J4" s="12" t="s">
        <v>1477</v>
      </c>
      <c r="K4" s="24"/>
      <c r="L4" s="24">
        <v>1629543</v>
      </c>
      <c r="M4" s="17" t="s">
        <v>43</v>
      </c>
      <c r="N4" s="188">
        <f ca="1">OFFSET(N4,-1,0)+L4-K4</f>
        <v>1629543</v>
      </c>
      <c r="O4" s="188">
        <f t="shared" ref="O4:U19" ca="1" si="0">IF($M4=O$2,OFFSET(O4,-1,0)+$L4-$K4,OFFSET(O4,-1,0))</f>
        <v>1629543</v>
      </c>
      <c r="P4" s="188">
        <f t="shared" ca="1" si="0"/>
        <v>0</v>
      </c>
      <c r="Q4" s="188">
        <f t="shared" ca="1" si="0"/>
        <v>0</v>
      </c>
      <c r="R4" s="188">
        <f t="shared" ca="1" si="0"/>
        <v>0</v>
      </c>
      <c r="S4" s="188">
        <f t="shared" ca="1" si="0"/>
        <v>0</v>
      </c>
      <c r="T4" s="188">
        <f t="shared" ca="1" si="0"/>
        <v>0</v>
      </c>
      <c r="U4" s="188">
        <f t="shared" ca="1" si="0"/>
        <v>0</v>
      </c>
      <c r="V4" s="17" t="b">
        <f t="shared" ref="V4:V67" ca="1" si="1">N4=SUM(O4:U4)</f>
        <v>1</v>
      </c>
      <c r="W4" s="12" t="s">
        <v>1922</v>
      </c>
    </row>
    <row r="5" spans="1:26" s="22" customFormat="1" ht="15" customHeight="1" x14ac:dyDescent="0.15">
      <c r="A5" s="2">
        <f t="shared" ref="A5:A70" si="2">ROW()-3</f>
        <v>2</v>
      </c>
      <c r="B5" s="2">
        <v>6</v>
      </c>
      <c r="C5" s="2">
        <v>4</v>
      </c>
      <c r="D5" s="2">
        <v>1</v>
      </c>
      <c r="E5" s="131" t="s">
        <v>512</v>
      </c>
      <c r="F5" s="131" t="s">
        <v>512</v>
      </c>
      <c r="G5" s="12" t="s">
        <v>52</v>
      </c>
      <c r="H5" s="2" t="s">
        <v>326</v>
      </c>
      <c r="I5" s="12" t="str">
        <f>VLOOKUP(H5,会計コード!$C$2:$D$77,2,FALSE)</f>
        <v>前年度からの繰越金</v>
      </c>
      <c r="J5" s="12" t="s">
        <v>1478</v>
      </c>
      <c r="K5" s="24"/>
      <c r="L5" s="24">
        <v>85711</v>
      </c>
      <c r="M5" s="17" t="s">
        <v>333</v>
      </c>
      <c r="N5" s="188">
        <f ca="1">OFFSET(N5,-1,0)+L5-K5</f>
        <v>1715254</v>
      </c>
      <c r="O5" s="188">
        <f t="shared" ca="1" si="0"/>
        <v>1629543</v>
      </c>
      <c r="P5" s="188">
        <f t="shared" ca="1" si="0"/>
        <v>85711</v>
      </c>
      <c r="Q5" s="188">
        <f t="shared" ca="1" si="0"/>
        <v>0</v>
      </c>
      <c r="R5" s="188">
        <f t="shared" ca="1" si="0"/>
        <v>0</v>
      </c>
      <c r="S5" s="188">
        <f t="shared" ca="1" si="0"/>
        <v>0</v>
      </c>
      <c r="T5" s="188">
        <f t="shared" ca="1" si="0"/>
        <v>0</v>
      </c>
      <c r="U5" s="188">
        <f t="shared" ca="1" si="0"/>
        <v>0</v>
      </c>
      <c r="V5" s="17" t="b">
        <f t="shared" ca="1" si="1"/>
        <v>1</v>
      </c>
      <c r="W5" s="12" t="s">
        <v>1922</v>
      </c>
      <c r="Z5" s="124"/>
    </row>
    <row r="6" spans="1:26" s="22" customFormat="1" ht="15" customHeight="1" x14ac:dyDescent="0.15">
      <c r="A6" s="71">
        <f t="shared" si="2"/>
        <v>3</v>
      </c>
      <c r="B6" s="71">
        <v>6</v>
      </c>
      <c r="C6" s="421">
        <v>3</v>
      </c>
      <c r="D6" s="421">
        <v>7</v>
      </c>
      <c r="E6" s="72" t="s">
        <v>1055</v>
      </c>
      <c r="F6" s="72" t="s">
        <v>802</v>
      </c>
      <c r="G6" s="422" t="s">
        <v>1538</v>
      </c>
      <c r="H6" s="347">
        <v>21</v>
      </c>
      <c r="I6" s="12" t="str">
        <f>VLOOKUP(H6,会計コード!$C$2:$D$77,2,FALSE)</f>
        <v>事務連絡活動費</v>
      </c>
      <c r="J6" s="73" t="s">
        <v>21</v>
      </c>
      <c r="K6" s="146">
        <v>848</v>
      </c>
      <c r="L6" s="146"/>
      <c r="M6" s="17" t="s">
        <v>1486</v>
      </c>
      <c r="N6" s="188">
        <f ca="1">OFFSET(N6,-1,0)+L6-K6</f>
        <v>1714406</v>
      </c>
      <c r="O6" s="188">
        <f t="shared" ca="1" si="0"/>
        <v>1629543</v>
      </c>
      <c r="P6" s="188">
        <f t="shared" ca="1" si="0"/>
        <v>85711</v>
      </c>
      <c r="Q6" s="188">
        <f t="shared" ca="1" si="0"/>
        <v>0</v>
      </c>
      <c r="R6" s="188">
        <f t="shared" ca="1" si="0"/>
        <v>-848</v>
      </c>
      <c r="S6" s="188">
        <f t="shared" ca="1" si="0"/>
        <v>0</v>
      </c>
      <c r="T6" s="188">
        <f t="shared" ca="1" si="0"/>
        <v>0</v>
      </c>
      <c r="U6" s="188">
        <f t="shared" ca="1" si="0"/>
        <v>0</v>
      </c>
      <c r="V6" s="17" t="b">
        <f t="shared" ca="1" si="1"/>
        <v>1</v>
      </c>
      <c r="W6" s="422" t="s">
        <v>1770</v>
      </c>
      <c r="Z6" s="124"/>
    </row>
    <row r="7" spans="1:26" s="22" customFormat="1" ht="15" customHeight="1" x14ac:dyDescent="0.15">
      <c r="A7" s="71">
        <f t="shared" si="2"/>
        <v>4</v>
      </c>
      <c r="B7" s="71">
        <v>6</v>
      </c>
      <c r="C7" s="421">
        <v>3</v>
      </c>
      <c r="D7" s="421">
        <v>29</v>
      </c>
      <c r="E7" s="72" t="s">
        <v>1055</v>
      </c>
      <c r="F7" s="144" t="s">
        <v>512</v>
      </c>
      <c r="G7" s="422" t="s">
        <v>1537</v>
      </c>
      <c r="H7" s="347">
        <v>52</v>
      </c>
      <c r="I7" s="12" t="str">
        <f>VLOOKUP(H7,会計コード!$C$2:$D$77,2,FALSE)</f>
        <v>交通通信費</v>
      </c>
      <c r="J7" s="73" t="s">
        <v>1520</v>
      </c>
      <c r="K7" s="146">
        <v>1080</v>
      </c>
      <c r="L7" s="146"/>
      <c r="M7" s="17" t="s">
        <v>1486</v>
      </c>
      <c r="N7" s="188">
        <f ca="1">OFFSET(N7,-1,0)+L7-K7</f>
        <v>1713326</v>
      </c>
      <c r="O7" s="188">
        <f t="shared" ca="1" si="0"/>
        <v>1629543</v>
      </c>
      <c r="P7" s="188">
        <f t="shared" ca="1" si="0"/>
        <v>85711</v>
      </c>
      <c r="Q7" s="188">
        <f t="shared" ca="1" si="0"/>
        <v>0</v>
      </c>
      <c r="R7" s="188">
        <f t="shared" ca="1" si="0"/>
        <v>-1928</v>
      </c>
      <c r="S7" s="188">
        <f t="shared" ca="1" si="0"/>
        <v>0</v>
      </c>
      <c r="T7" s="188">
        <f t="shared" ca="1" si="0"/>
        <v>0</v>
      </c>
      <c r="U7" s="188">
        <f t="shared" ca="1" si="0"/>
        <v>0</v>
      </c>
      <c r="V7" s="17" t="b">
        <f t="shared" ca="1" si="1"/>
        <v>1</v>
      </c>
      <c r="W7" s="422" t="s">
        <v>1536</v>
      </c>
      <c r="Z7" s="124"/>
    </row>
    <row r="8" spans="1:26" s="22" customFormat="1" ht="15" customHeight="1" x14ac:dyDescent="0.15">
      <c r="A8" s="71">
        <f t="shared" si="2"/>
        <v>5</v>
      </c>
      <c r="B8" s="71">
        <v>6</v>
      </c>
      <c r="C8" s="71">
        <v>4</v>
      </c>
      <c r="D8" s="71">
        <v>3</v>
      </c>
      <c r="E8" s="72" t="s">
        <v>1055</v>
      </c>
      <c r="F8" s="144" t="s">
        <v>512</v>
      </c>
      <c r="G8" s="73" t="s">
        <v>1514</v>
      </c>
      <c r="H8" s="347">
        <v>13</v>
      </c>
      <c r="I8" s="12" t="str">
        <f>VLOOKUP(H8,会計コード!$C$2:$D$77,2,FALSE)</f>
        <v>施設器材等整備費</v>
      </c>
      <c r="J8" s="73" t="s">
        <v>1498</v>
      </c>
      <c r="K8" s="146">
        <v>5000</v>
      </c>
      <c r="L8" s="146"/>
      <c r="M8" s="17" t="s">
        <v>423</v>
      </c>
      <c r="N8" s="188">
        <f ca="1">OFFSET(N8,-1,0)+L8-K8</f>
        <v>1708326</v>
      </c>
      <c r="O8" s="188">
        <f t="shared" ca="1" si="0"/>
        <v>1629543</v>
      </c>
      <c r="P8" s="188">
        <f t="shared" ca="1" si="0"/>
        <v>85711</v>
      </c>
      <c r="Q8" s="188">
        <f t="shared" ca="1" si="0"/>
        <v>-5000</v>
      </c>
      <c r="R8" s="188">
        <f t="shared" ca="1" si="0"/>
        <v>-1928</v>
      </c>
      <c r="S8" s="188">
        <f t="shared" ca="1" si="0"/>
        <v>0</v>
      </c>
      <c r="T8" s="188">
        <f t="shared" ca="1" si="0"/>
        <v>0</v>
      </c>
      <c r="U8" s="188">
        <f t="shared" ca="1" si="0"/>
        <v>0</v>
      </c>
      <c r="V8" s="17" t="b">
        <f t="shared" ca="1" si="1"/>
        <v>1</v>
      </c>
      <c r="W8" s="73"/>
      <c r="Z8" s="124"/>
    </row>
    <row r="9" spans="1:26" s="22" customFormat="1" ht="15" customHeight="1" x14ac:dyDescent="0.15">
      <c r="A9" s="2">
        <f t="shared" si="2"/>
        <v>6</v>
      </c>
      <c r="B9" s="2">
        <v>6</v>
      </c>
      <c r="C9" s="2">
        <v>4</v>
      </c>
      <c r="D9" s="2">
        <v>4</v>
      </c>
      <c r="E9" s="346" t="s">
        <v>1059</v>
      </c>
      <c r="F9" s="131" t="s">
        <v>512</v>
      </c>
      <c r="G9" s="441" t="s">
        <v>1476</v>
      </c>
      <c r="H9" s="17" t="s">
        <v>771</v>
      </c>
      <c r="I9" s="12" t="str">
        <f>VLOOKUP(H9,会計コード!$C$2:$D$77,2,FALSE)</f>
        <v>その他補助金（防訓）</v>
      </c>
      <c r="J9" s="3" t="s">
        <v>606</v>
      </c>
      <c r="K9" s="24"/>
      <c r="L9" s="24">
        <v>29100</v>
      </c>
      <c r="M9" s="17" t="s">
        <v>43</v>
      </c>
      <c r="N9" s="188">
        <f t="shared" ref="N9:N72" ca="1" si="3">OFFSET(N9,-1,0)+L9-K9</f>
        <v>1737426</v>
      </c>
      <c r="O9" s="188">
        <f t="shared" ca="1" si="0"/>
        <v>1658643</v>
      </c>
      <c r="P9" s="188">
        <f t="shared" ca="1" si="0"/>
        <v>85711</v>
      </c>
      <c r="Q9" s="188">
        <f t="shared" ca="1" si="0"/>
        <v>-5000</v>
      </c>
      <c r="R9" s="188">
        <f t="shared" ca="1" si="0"/>
        <v>-1928</v>
      </c>
      <c r="S9" s="188">
        <f t="shared" ca="1" si="0"/>
        <v>0</v>
      </c>
      <c r="T9" s="188">
        <f t="shared" ca="1" si="0"/>
        <v>0</v>
      </c>
      <c r="U9" s="188">
        <f t="shared" ca="1" si="0"/>
        <v>0</v>
      </c>
      <c r="V9" s="17" t="b">
        <f t="shared" ca="1" si="1"/>
        <v>1</v>
      </c>
      <c r="W9" s="429" t="s">
        <v>1762</v>
      </c>
      <c r="Z9" s="124"/>
    </row>
    <row r="10" spans="1:26" s="22" customFormat="1" ht="15" customHeight="1" x14ac:dyDescent="0.15">
      <c r="A10" s="71">
        <f t="shared" si="2"/>
        <v>7</v>
      </c>
      <c r="B10" s="71">
        <v>6</v>
      </c>
      <c r="C10" s="71">
        <v>4</v>
      </c>
      <c r="D10" s="71">
        <v>5</v>
      </c>
      <c r="E10" s="72" t="s">
        <v>1055</v>
      </c>
      <c r="F10" s="144" t="s">
        <v>512</v>
      </c>
      <c r="G10" s="73" t="s">
        <v>1539</v>
      </c>
      <c r="H10" s="347">
        <v>52</v>
      </c>
      <c r="I10" s="12" t="str">
        <f>VLOOKUP(H10,会計コード!$C$2:$D$77,2,FALSE)</f>
        <v>交通通信費</v>
      </c>
      <c r="J10" s="73" t="s">
        <v>1520</v>
      </c>
      <c r="K10" s="146">
        <v>360</v>
      </c>
      <c r="L10" s="146"/>
      <c r="M10" s="17" t="s">
        <v>1486</v>
      </c>
      <c r="N10" s="188">
        <f t="shared" ca="1" si="3"/>
        <v>1737066</v>
      </c>
      <c r="O10" s="188">
        <f t="shared" ca="1" si="0"/>
        <v>1658643</v>
      </c>
      <c r="P10" s="188">
        <f t="shared" ca="1" si="0"/>
        <v>85711</v>
      </c>
      <c r="Q10" s="188">
        <f t="shared" ca="1" si="0"/>
        <v>-5000</v>
      </c>
      <c r="R10" s="188">
        <f t="shared" ca="1" si="0"/>
        <v>-2288</v>
      </c>
      <c r="S10" s="188">
        <f t="shared" ca="1" si="0"/>
        <v>0</v>
      </c>
      <c r="T10" s="188">
        <f t="shared" ca="1" si="0"/>
        <v>0</v>
      </c>
      <c r="U10" s="188">
        <f t="shared" ca="1" si="0"/>
        <v>0</v>
      </c>
      <c r="V10" s="17" t="b">
        <f t="shared" ca="1" si="1"/>
        <v>1</v>
      </c>
      <c r="W10" s="73" t="s">
        <v>1536</v>
      </c>
      <c r="Z10" s="124"/>
    </row>
    <row r="11" spans="1:26" s="22" customFormat="1" ht="15" customHeight="1" x14ac:dyDescent="0.15">
      <c r="A11" s="393">
        <f t="shared" si="2"/>
        <v>8</v>
      </c>
      <c r="B11" s="393">
        <v>6</v>
      </c>
      <c r="C11" s="393">
        <v>4</v>
      </c>
      <c r="D11" s="393">
        <v>7</v>
      </c>
      <c r="E11" s="392" t="s">
        <v>512</v>
      </c>
      <c r="F11" s="394" t="s">
        <v>512</v>
      </c>
      <c r="G11" s="336" t="s">
        <v>1767</v>
      </c>
      <c r="H11" s="337" t="s">
        <v>811</v>
      </c>
      <c r="I11" s="336" t="s">
        <v>1583</v>
      </c>
      <c r="J11" s="336" t="s">
        <v>1763</v>
      </c>
      <c r="K11" s="338">
        <v>150000</v>
      </c>
      <c r="L11" s="338"/>
      <c r="M11" s="362" t="s">
        <v>333</v>
      </c>
      <c r="N11" s="188">
        <f t="shared" ca="1" si="3"/>
        <v>1587066</v>
      </c>
      <c r="O11" s="188">
        <f t="shared" ca="1" si="0"/>
        <v>1658643</v>
      </c>
      <c r="P11" s="188">
        <f t="shared" ca="1" si="0"/>
        <v>-64289</v>
      </c>
      <c r="Q11" s="188">
        <f t="shared" ca="1" si="0"/>
        <v>-5000</v>
      </c>
      <c r="R11" s="188">
        <f t="shared" ca="1" si="0"/>
        <v>-2288</v>
      </c>
      <c r="S11" s="188">
        <f t="shared" ca="1" si="0"/>
        <v>0</v>
      </c>
      <c r="T11" s="188">
        <f t="shared" ca="1" si="0"/>
        <v>0</v>
      </c>
      <c r="U11" s="188">
        <f t="shared" ca="1" si="0"/>
        <v>0</v>
      </c>
      <c r="V11" s="17" t="b">
        <f t="shared" ca="1" si="1"/>
        <v>1</v>
      </c>
      <c r="W11" s="336"/>
      <c r="Z11" s="124"/>
    </row>
    <row r="12" spans="1:26" s="22" customFormat="1" ht="15" customHeight="1" x14ac:dyDescent="0.15">
      <c r="A12" s="393">
        <f t="shared" si="2"/>
        <v>9</v>
      </c>
      <c r="B12" s="393">
        <v>6</v>
      </c>
      <c r="C12" s="393">
        <v>4</v>
      </c>
      <c r="D12" s="393">
        <v>7</v>
      </c>
      <c r="E12" s="440" t="s">
        <v>1474</v>
      </c>
      <c r="F12" s="394" t="s">
        <v>512</v>
      </c>
      <c r="G12" s="336" t="s">
        <v>1767</v>
      </c>
      <c r="H12" s="305" t="s">
        <v>812</v>
      </c>
      <c r="I12" s="336" t="s">
        <v>1583</v>
      </c>
      <c r="J12" s="336" t="s">
        <v>1764</v>
      </c>
      <c r="K12" s="338"/>
      <c r="L12" s="338">
        <v>150000</v>
      </c>
      <c r="M12" s="362" t="s">
        <v>1455</v>
      </c>
      <c r="N12" s="188">
        <f t="shared" ca="1" si="3"/>
        <v>1737066</v>
      </c>
      <c r="O12" s="188">
        <f t="shared" ca="1" si="0"/>
        <v>1658643</v>
      </c>
      <c r="P12" s="188">
        <f t="shared" ca="1" si="0"/>
        <v>-64289</v>
      </c>
      <c r="Q12" s="188">
        <f t="shared" ca="1" si="0"/>
        <v>-5000</v>
      </c>
      <c r="R12" s="188">
        <f t="shared" ca="1" si="0"/>
        <v>-2288</v>
      </c>
      <c r="S12" s="188">
        <f t="shared" ca="1" si="0"/>
        <v>0</v>
      </c>
      <c r="T12" s="188">
        <f t="shared" ca="1" si="0"/>
        <v>0</v>
      </c>
      <c r="U12" s="188">
        <f t="shared" ca="1" si="0"/>
        <v>150000</v>
      </c>
      <c r="V12" s="17" t="b">
        <f t="shared" ca="1" si="1"/>
        <v>1</v>
      </c>
      <c r="W12" s="336" t="s">
        <v>1923</v>
      </c>
      <c r="Z12" s="124"/>
    </row>
    <row r="13" spans="1:26" s="22" customFormat="1" ht="15" customHeight="1" x14ac:dyDescent="0.15">
      <c r="A13" s="71">
        <f t="shared" si="2"/>
        <v>10</v>
      </c>
      <c r="B13" s="71">
        <v>6</v>
      </c>
      <c r="C13" s="71">
        <v>4</v>
      </c>
      <c r="D13" s="71">
        <v>11</v>
      </c>
      <c r="E13" s="72" t="s">
        <v>1055</v>
      </c>
      <c r="F13" s="72" t="s">
        <v>802</v>
      </c>
      <c r="G13" s="73" t="s">
        <v>1475</v>
      </c>
      <c r="H13" s="347">
        <v>13</v>
      </c>
      <c r="I13" s="12" t="str">
        <f>VLOOKUP(H13,会計コード!$C$2:$D$77,2,FALSE)</f>
        <v>施設器材等整備費</v>
      </c>
      <c r="J13" s="73" t="s">
        <v>1298</v>
      </c>
      <c r="K13" s="146">
        <v>119870</v>
      </c>
      <c r="L13" s="146"/>
      <c r="M13" s="17" t="s">
        <v>333</v>
      </c>
      <c r="N13" s="188">
        <f t="shared" ca="1" si="3"/>
        <v>1617196</v>
      </c>
      <c r="O13" s="188">
        <f t="shared" ca="1" si="0"/>
        <v>1658643</v>
      </c>
      <c r="P13" s="188">
        <f t="shared" ca="1" si="0"/>
        <v>-184159</v>
      </c>
      <c r="Q13" s="188">
        <f t="shared" ca="1" si="0"/>
        <v>-5000</v>
      </c>
      <c r="R13" s="188">
        <f t="shared" ca="1" si="0"/>
        <v>-2288</v>
      </c>
      <c r="S13" s="188">
        <f t="shared" ca="1" si="0"/>
        <v>0</v>
      </c>
      <c r="T13" s="188">
        <f t="shared" ca="1" si="0"/>
        <v>0</v>
      </c>
      <c r="U13" s="188">
        <f t="shared" ca="1" si="0"/>
        <v>150000</v>
      </c>
      <c r="V13" s="17" t="b">
        <f t="shared" ca="1" si="1"/>
        <v>1</v>
      </c>
      <c r="W13" s="73" t="s">
        <v>1580</v>
      </c>
      <c r="Z13" s="124"/>
    </row>
    <row r="14" spans="1:26" s="22" customFormat="1" ht="15" customHeight="1" x14ac:dyDescent="0.15">
      <c r="A14" s="393">
        <f t="shared" si="2"/>
        <v>11</v>
      </c>
      <c r="B14" s="393">
        <v>6</v>
      </c>
      <c r="C14" s="393">
        <v>4</v>
      </c>
      <c r="D14" s="393">
        <v>12</v>
      </c>
      <c r="E14" s="346" t="s">
        <v>1059</v>
      </c>
      <c r="F14" s="394" t="s">
        <v>512</v>
      </c>
      <c r="G14" s="336" t="s">
        <v>1479</v>
      </c>
      <c r="H14" s="337" t="s">
        <v>811</v>
      </c>
      <c r="I14" s="336" t="s">
        <v>1479</v>
      </c>
      <c r="J14" s="336" t="s">
        <v>1755</v>
      </c>
      <c r="K14" s="338">
        <v>119870</v>
      </c>
      <c r="L14" s="338"/>
      <c r="M14" s="362" t="s">
        <v>43</v>
      </c>
      <c r="N14" s="188">
        <f t="shared" ca="1" si="3"/>
        <v>1497326</v>
      </c>
      <c r="O14" s="188">
        <f t="shared" ca="1" si="0"/>
        <v>1538773</v>
      </c>
      <c r="P14" s="188">
        <f t="shared" ca="1" si="0"/>
        <v>-184159</v>
      </c>
      <c r="Q14" s="188">
        <f t="shared" ca="1" si="0"/>
        <v>-5000</v>
      </c>
      <c r="R14" s="188">
        <f t="shared" ca="1" si="0"/>
        <v>-2288</v>
      </c>
      <c r="S14" s="188">
        <f t="shared" ca="1" si="0"/>
        <v>0</v>
      </c>
      <c r="T14" s="188">
        <f t="shared" ca="1" si="0"/>
        <v>0</v>
      </c>
      <c r="U14" s="188">
        <f t="shared" ca="1" si="0"/>
        <v>150000</v>
      </c>
      <c r="V14" s="17" t="b">
        <f t="shared" ca="1" si="1"/>
        <v>1</v>
      </c>
      <c r="W14" s="336" t="s">
        <v>1480</v>
      </c>
      <c r="Z14" s="124"/>
    </row>
    <row r="15" spans="1:26" s="22" customFormat="1" ht="15" customHeight="1" x14ac:dyDescent="0.15">
      <c r="A15" s="393">
        <f t="shared" si="2"/>
        <v>12</v>
      </c>
      <c r="B15" s="393">
        <v>6</v>
      </c>
      <c r="C15" s="393">
        <v>4</v>
      </c>
      <c r="D15" s="393">
        <v>12</v>
      </c>
      <c r="E15" s="392" t="s">
        <v>512</v>
      </c>
      <c r="F15" s="394" t="s">
        <v>512</v>
      </c>
      <c r="G15" s="336" t="s">
        <v>1766</v>
      </c>
      <c r="H15" s="305" t="s">
        <v>812</v>
      </c>
      <c r="I15" s="336" t="s">
        <v>1479</v>
      </c>
      <c r="J15" s="336" t="s">
        <v>1765</v>
      </c>
      <c r="K15" s="338"/>
      <c r="L15" s="338">
        <v>119870</v>
      </c>
      <c r="M15" s="362" t="s">
        <v>333</v>
      </c>
      <c r="N15" s="188">
        <f t="shared" ca="1" si="3"/>
        <v>1617196</v>
      </c>
      <c r="O15" s="188">
        <f t="shared" ca="1" si="0"/>
        <v>1538773</v>
      </c>
      <c r="P15" s="188">
        <f t="shared" ca="1" si="0"/>
        <v>-64289</v>
      </c>
      <c r="Q15" s="188">
        <f t="shared" ca="1" si="0"/>
        <v>-5000</v>
      </c>
      <c r="R15" s="188">
        <f t="shared" ca="1" si="0"/>
        <v>-2288</v>
      </c>
      <c r="S15" s="188">
        <f t="shared" ca="1" si="0"/>
        <v>0</v>
      </c>
      <c r="T15" s="188">
        <f t="shared" ca="1" si="0"/>
        <v>0</v>
      </c>
      <c r="U15" s="188">
        <f t="shared" ca="1" si="0"/>
        <v>150000</v>
      </c>
      <c r="V15" s="17" t="b">
        <f t="shared" ca="1" si="1"/>
        <v>1</v>
      </c>
      <c r="W15" s="336" t="s">
        <v>1746</v>
      </c>
      <c r="Z15" s="124"/>
    </row>
    <row r="16" spans="1:26" s="22" customFormat="1" ht="15" customHeight="1" x14ac:dyDescent="0.15">
      <c r="A16" s="71">
        <f t="shared" si="2"/>
        <v>13</v>
      </c>
      <c r="B16" s="71">
        <v>6</v>
      </c>
      <c r="C16" s="71">
        <v>4</v>
      </c>
      <c r="D16" s="71">
        <v>16</v>
      </c>
      <c r="E16" s="72" t="s">
        <v>1055</v>
      </c>
      <c r="F16" s="72" t="s">
        <v>802</v>
      </c>
      <c r="G16" s="73" t="s">
        <v>1540</v>
      </c>
      <c r="H16" s="347">
        <v>21</v>
      </c>
      <c r="I16" s="12" t="str">
        <f>VLOOKUP(H16,会計コード!$C$2:$D$77,2,FALSE)</f>
        <v>事務連絡活動費</v>
      </c>
      <c r="J16" s="73" t="s">
        <v>24</v>
      </c>
      <c r="K16" s="146">
        <v>3025</v>
      </c>
      <c r="L16" s="146"/>
      <c r="M16" s="17" t="s">
        <v>1486</v>
      </c>
      <c r="N16" s="188">
        <f t="shared" ca="1" si="3"/>
        <v>1614171</v>
      </c>
      <c r="O16" s="188">
        <f t="shared" ca="1" si="0"/>
        <v>1538773</v>
      </c>
      <c r="P16" s="188">
        <f t="shared" ca="1" si="0"/>
        <v>-64289</v>
      </c>
      <c r="Q16" s="188">
        <f t="shared" ca="1" si="0"/>
        <v>-5000</v>
      </c>
      <c r="R16" s="188">
        <f t="shared" ca="1" si="0"/>
        <v>-5313</v>
      </c>
      <c r="S16" s="188">
        <f t="shared" ca="1" si="0"/>
        <v>0</v>
      </c>
      <c r="T16" s="188">
        <f t="shared" ca="1" si="0"/>
        <v>0</v>
      </c>
      <c r="U16" s="188">
        <f t="shared" ca="1" si="0"/>
        <v>150000</v>
      </c>
      <c r="V16" s="17" t="b">
        <f t="shared" ca="1" si="1"/>
        <v>1</v>
      </c>
      <c r="W16" s="73"/>
      <c r="Z16" s="124"/>
    </row>
    <row r="17" spans="1:26" s="22" customFormat="1" ht="15" customHeight="1" x14ac:dyDescent="0.15">
      <c r="A17" s="71">
        <f t="shared" si="2"/>
        <v>14</v>
      </c>
      <c r="B17" s="71">
        <v>6</v>
      </c>
      <c r="C17" s="71">
        <v>4</v>
      </c>
      <c r="D17" s="71">
        <v>16</v>
      </c>
      <c r="E17" s="72" t="s">
        <v>1055</v>
      </c>
      <c r="F17" s="72" t="s">
        <v>802</v>
      </c>
      <c r="G17" s="73" t="s">
        <v>1541</v>
      </c>
      <c r="H17" s="347">
        <v>21</v>
      </c>
      <c r="I17" s="12" t="str">
        <f>VLOOKUP(H17,会計コード!$C$2:$D$77,2,FALSE)</f>
        <v>事務連絡活動費</v>
      </c>
      <c r="J17" s="73" t="s">
        <v>21</v>
      </c>
      <c r="K17" s="146">
        <v>980</v>
      </c>
      <c r="L17" s="146"/>
      <c r="M17" s="17" t="s">
        <v>1486</v>
      </c>
      <c r="N17" s="188">
        <f t="shared" ca="1" si="3"/>
        <v>1613191</v>
      </c>
      <c r="O17" s="188">
        <f t="shared" ca="1" si="0"/>
        <v>1538773</v>
      </c>
      <c r="P17" s="188">
        <f t="shared" ca="1" si="0"/>
        <v>-64289</v>
      </c>
      <c r="Q17" s="188">
        <f t="shared" ca="1" si="0"/>
        <v>-5000</v>
      </c>
      <c r="R17" s="188">
        <f t="shared" ca="1" si="0"/>
        <v>-6293</v>
      </c>
      <c r="S17" s="188">
        <f t="shared" ca="1" si="0"/>
        <v>0</v>
      </c>
      <c r="T17" s="188">
        <f t="shared" ca="1" si="0"/>
        <v>0</v>
      </c>
      <c r="U17" s="188">
        <f t="shared" ca="1" si="0"/>
        <v>150000</v>
      </c>
      <c r="V17" s="17" t="b">
        <f t="shared" ca="1" si="1"/>
        <v>1</v>
      </c>
      <c r="W17" s="73"/>
      <c r="Z17" s="124"/>
    </row>
    <row r="18" spans="1:26" s="22" customFormat="1" ht="15" customHeight="1" x14ac:dyDescent="0.15">
      <c r="A18" s="71">
        <f t="shared" si="2"/>
        <v>15</v>
      </c>
      <c r="B18" s="71">
        <v>6</v>
      </c>
      <c r="C18" s="71">
        <v>4</v>
      </c>
      <c r="D18" s="71">
        <v>17</v>
      </c>
      <c r="E18" s="72" t="s">
        <v>1055</v>
      </c>
      <c r="F18" s="144" t="s">
        <v>512</v>
      </c>
      <c r="G18" s="422" t="s">
        <v>1768</v>
      </c>
      <c r="H18" s="347">
        <v>52</v>
      </c>
      <c r="I18" s="12" t="str">
        <f>VLOOKUP(H18,会計コード!$C$2:$D$77,2,FALSE)</f>
        <v>交通通信費</v>
      </c>
      <c r="J18" s="73" t="s">
        <v>570</v>
      </c>
      <c r="K18" s="146">
        <v>1000</v>
      </c>
      <c r="L18" s="146"/>
      <c r="M18" s="17" t="s">
        <v>1486</v>
      </c>
      <c r="N18" s="188">
        <f t="shared" ca="1" si="3"/>
        <v>1612191</v>
      </c>
      <c r="O18" s="188">
        <f t="shared" ca="1" si="0"/>
        <v>1538773</v>
      </c>
      <c r="P18" s="188">
        <f t="shared" ca="1" si="0"/>
        <v>-64289</v>
      </c>
      <c r="Q18" s="188">
        <f t="shared" ca="1" si="0"/>
        <v>-5000</v>
      </c>
      <c r="R18" s="188">
        <f t="shared" ca="1" si="0"/>
        <v>-7293</v>
      </c>
      <c r="S18" s="188">
        <f t="shared" ca="1" si="0"/>
        <v>0</v>
      </c>
      <c r="T18" s="188">
        <f t="shared" ca="1" si="0"/>
        <v>0</v>
      </c>
      <c r="U18" s="188">
        <f t="shared" ca="1" si="0"/>
        <v>150000</v>
      </c>
      <c r="V18" s="17" t="b">
        <f t="shared" ca="1" si="1"/>
        <v>1</v>
      </c>
      <c r="W18" s="422" t="s">
        <v>1536</v>
      </c>
      <c r="Z18" s="124"/>
    </row>
    <row r="19" spans="1:26" s="22" customFormat="1" ht="15" customHeight="1" x14ac:dyDescent="0.15">
      <c r="A19" s="71">
        <f t="shared" si="2"/>
        <v>16</v>
      </c>
      <c r="B19" s="71">
        <v>6</v>
      </c>
      <c r="C19" s="71">
        <v>4</v>
      </c>
      <c r="D19" s="71">
        <v>17</v>
      </c>
      <c r="E19" s="346" t="s">
        <v>1059</v>
      </c>
      <c r="F19" s="144" t="s">
        <v>512</v>
      </c>
      <c r="G19" s="73" t="s">
        <v>1903</v>
      </c>
      <c r="H19" s="464" t="s">
        <v>323</v>
      </c>
      <c r="I19" s="12" t="str">
        <f>VLOOKUP(H19,会計コード!$C$2:$D$77,2,FALSE)</f>
        <v>繰入金</v>
      </c>
      <c r="J19" s="73" t="s">
        <v>1488</v>
      </c>
      <c r="K19" s="146"/>
      <c r="L19" s="146">
        <v>895486</v>
      </c>
      <c r="M19" s="17" t="s">
        <v>43</v>
      </c>
      <c r="N19" s="188">
        <f t="shared" ca="1" si="3"/>
        <v>2507677</v>
      </c>
      <c r="O19" s="188">
        <f t="shared" ca="1" si="0"/>
        <v>2434259</v>
      </c>
      <c r="P19" s="188">
        <f t="shared" ca="1" si="0"/>
        <v>-64289</v>
      </c>
      <c r="Q19" s="188">
        <f t="shared" ca="1" si="0"/>
        <v>-5000</v>
      </c>
      <c r="R19" s="188">
        <f t="shared" ca="1" si="0"/>
        <v>-7293</v>
      </c>
      <c r="S19" s="188">
        <f t="shared" ca="1" si="0"/>
        <v>0</v>
      </c>
      <c r="T19" s="188">
        <f t="shared" ca="1" si="0"/>
        <v>0</v>
      </c>
      <c r="U19" s="188">
        <f t="shared" ca="1" si="0"/>
        <v>150000</v>
      </c>
      <c r="V19" s="17" t="b">
        <f t="shared" ca="1" si="1"/>
        <v>1</v>
      </c>
      <c r="W19" s="73" t="s">
        <v>1481</v>
      </c>
      <c r="Z19" s="124"/>
    </row>
    <row r="20" spans="1:26" s="22" customFormat="1" ht="15" customHeight="1" x14ac:dyDescent="0.15">
      <c r="A20" s="71">
        <f t="shared" si="2"/>
        <v>17</v>
      </c>
      <c r="B20" s="71">
        <v>6</v>
      </c>
      <c r="C20" s="71">
        <v>4</v>
      </c>
      <c r="D20" s="71">
        <v>17</v>
      </c>
      <c r="E20" s="346" t="s">
        <v>1059</v>
      </c>
      <c r="F20" s="144" t="s">
        <v>512</v>
      </c>
      <c r="G20" s="73" t="s">
        <v>314</v>
      </c>
      <c r="H20" s="465" t="s">
        <v>325</v>
      </c>
      <c r="I20" s="12" t="str">
        <f>VLOOKUP(H20,会計コード!$C$2:$D$77,2,FALSE)</f>
        <v>積立金取崩収入</v>
      </c>
      <c r="J20" s="73" t="s">
        <v>1489</v>
      </c>
      <c r="K20" s="146"/>
      <c r="L20" s="146">
        <v>1491540</v>
      </c>
      <c r="M20" s="17" t="s">
        <v>43</v>
      </c>
      <c r="N20" s="188">
        <f t="shared" ca="1" si="3"/>
        <v>3999217</v>
      </c>
      <c r="O20" s="188">
        <f t="shared" ref="O20:U56" ca="1" si="4">IF($M20=O$2,OFFSET(O20,-1,0)+$L20-$K20,OFFSET(O20,-1,0))</f>
        <v>3925799</v>
      </c>
      <c r="P20" s="188">
        <f t="shared" ca="1" si="4"/>
        <v>-64289</v>
      </c>
      <c r="Q20" s="188">
        <f t="shared" ca="1" si="4"/>
        <v>-5000</v>
      </c>
      <c r="R20" s="188">
        <f t="shared" ca="1" si="4"/>
        <v>-7293</v>
      </c>
      <c r="S20" s="188">
        <f t="shared" ca="1" si="4"/>
        <v>0</v>
      </c>
      <c r="T20" s="188">
        <f t="shared" ca="1" si="4"/>
        <v>0</v>
      </c>
      <c r="U20" s="188">
        <f t="shared" ca="1" si="4"/>
        <v>150000</v>
      </c>
      <c r="V20" s="17" t="b">
        <f t="shared" ca="1" si="1"/>
        <v>1</v>
      </c>
      <c r="W20" s="73" t="s">
        <v>1481</v>
      </c>
      <c r="Z20" s="124"/>
    </row>
    <row r="21" spans="1:26" s="22" customFormat="1" ht="15" customHeight="1" x14ac:dyDescent="0.15">
      <c r="A21" s="71">
        <f t="shared" si="2"/>
        <v>18</v>
      </c>
      <c r="B21" s="71">
        <v>6</v>
      </c>
      <c r="C21" s="71">
        <v>4</v>
      </c>
      <c r="D21" s="71">
        <v>17</v>
      </c>
      <c r="E21" s="346" t="s">
        <v>1059</v>
      </c>
      <c r="F21" s="144" t="s">
        <v>512</v>
      </c>
      <c r="G21" s="73" t="s">
        <v>1903</v>
      </c>
      <c r="H21" s="464" t="s">
        <v>323</v>
      </c>
      <c r="I21" s="12" t="str">
        <f>VLOOKUP(H21,会計コード!$C$2:$D$77,2,FALSE)</f>
        <v>繰入金</v>
      </c>
      <c r="J21" s="73" t="s">
        <v>1490</v>
      </c>
      <c r="K21" s="146"/>
      <c r="L21" s="146">
        <v>139773</v>
      </c>
      <c r="M21" s="17" t="s">
        <v>43</v>
      </c>
      <c r="N21" s="188">
        <f t="shared" ca="1" si="3"/>
        <v>4138990</v>
      </c>
      <c r="O21" s="188">
        <f t="shared" ca="1" si="4"/>
        <v>4065572</v>
      </c>
      <c r="P21" s="188">
        <f t="shared" ca="1" si="4"/>
        <v>-64289</v>
      </c>
      <c r="Q21" s="188">
        <f t="shared" ca="1" si="4"/>
        <v>-5000</v>
      </c>
      <c r="R21" s="188">
        <f t="shared" ca="1" si="4"/>
        <v>-7293</v>
      </c>
      <c r="S21" s="188">
        <f t="shared" ca="1" si="4"/>
        <v>0</v>
      </c>
      <c r="T21" s="188">
        <f t="shared" ca="1" si="4"/>
        <v>0</v>
      </c>
      <c r="U21" s="188">
        <f t="shared" ca="1" si="4"/>
        <v>150000</v>
      </c>
      <c r="V21" s="17" t="b">
        <f t="shared" ca="1" si="1"/>
        <v>1</v>
      </c>
      <c r="W21" s="73" t="s">
        <v>1481</v>
      </c>
      <c r="Z21" s="124"/>
    </row>
    <row r="22" spans="1:26" s="22" customFormat="1" ht="15" customHeight="1" x14ac:dyDescent="0.15">
      <c r="A22" s="71">
        <f t="shared" si="2"/>
        <v>19</v>
      </c>
      <c r="B22" s="71">
        <v>6</v>
      </c>
      <c r="C22" s="71">
        <v>4</v>
      </c>
      <c r="D22" s="71">
        <v>17</v>
      </c>
      <c r="E22" s="346" t="s">
        <v>1059</v>
      </c>
      <c r="F22" s="144" t="s">
        <v>512</v>
      </c>
      <c r="G22" s="73" t="s">
        <v>1903</v>
      </c>
      <c r="H22" s="464" t="s">
        <v>323</v>
      </c>
      <c r="I22" s="12" t="str">
        <f>VLOOKUP(H22,会計コード!$C$2:$D$77,2,FALSE)</f>
        <v>繰入金</v>
      </c>
      <c r="J22" s="73" t="s">
        <v>1490</v>
      </c>
      <c r="K22" s="146"/>
      <c r="L22" s="146">
        <v>118838</v>
      </c>
      <c r="M22" s="17" t="s">
        <v>43</v>
      </c>
      <c r="N22" s="188">
        <f t="shared" ca="1" si="3"/>
        <v>4257828</v>
      </c>
      <c r="O22" s="188">
        <f t="shared" ca="1" si="4"/>
        <v>4184410</v>
      </c>
      <c r="P22" s="188">
        <f t="shared" ca="1" si="4"/>
        <v>-64289</v>
      </c>
      <c r="Q22" s="188">
        <f t="shared" ca="1" si="4"/>
        <v>-5000</v>
      </c>
      <c r="R22" s="188">
        <f t="shared" ca="1" si="4"/>
        <v>-7293</v>
      </c>
      <c r="S22" s="188">
        <f t="shared" ca="1" si="4"/>
        <v>0</v>
      </c>
      <c r="T22" s="188">
        <f t="shared" ca="1" si="4"/>
        <v>0</v>
      </c>
      <c r="U22" s="188">
        <f t="shared" ca="1" si="4"/>
        <v>150000</v>
      </c>
      <c r="V22" s="17" t="b">
        <f t="shared" ca="1" si="1"/>
        <v>1</v>
      </c>
      <c r="W22" s="73" t="s">
        <v>1481</v>
      </c>
      <c r="Z22" s="124"/>
    </row>
    <row r="23" spans="1:26" s="22" customFormat="1" ht="15" customHeight="1" x14ac:dyDescent="0.15">
      <c r="A23" s="71">
        <f t="shared" si="2"/>
        <v>20</v>
      </c>
      <c r="B23" s="71">
        <v>6</v>
      </c>
      <c r="C23" s="71">
        <v>4</v>
      </c>
      <c r="D23" s="71">
        <v>17</v>
      </c>
      <c r="E23" s="346" t="s">
        <v>1059</v>
      </c>
      <c r="F23" s="144" t="s">
        <v>512</v>
      </c>
      <c r="G23" s="73" t="s">
        <v>1903</v>
      </c>
      <c r="H23" s="464" t="s">
        <v>323</v>
      </c>
      <c r="I23" s="12" t="str">
        <f>VLOOKUP(H23,会計コード!$C$2:$D$77,2,FALSE)</f>
        <v>繰入金</v>
      </c>
      <c r="J23" s="73" t="s">
        <v>1490</v>
      </c>
      <c r="K23" s="146"/>
      <c r="L23" s="146">
        <v>126143</v>
      </c>
      <c r="M23" s="17" t="s">
        <v>43</v>
      </c>
      <c r="N23" s="188">
        <f t="shared" ca="1" si="3"/>
        <v>4383971</v>
      </c>
      <c r="O23" s="188">
        <f t="shared" ca="1" si="4"/>
        <v>4310553</v>
      </c>
      <c r="P23" s="188">
        <f t="shared" ca="1" si="4"/>
        <v>-64289</v>
      </c>
      <c r="Q23" s="188">
        <f t="shared" ca="1" si="4"/>
        <v>-5000</v>
      </c>
      <c r="R23" s="188">
        <f t="shared" ca="1" si="4"/>
        <v>-7293</v>
      </c>
      <c r="S23" s="188">
        <f t="shared" ca="1" si="4"/>
        <v>0</v>
      </c>
      <c r="T23" s="188">
        <f t="shared" ca="1" si="4"/>
        <v>0</v>
      </c>
      <c r="U23" s="188">
        <f t="shared" ca="1" si="4"/>
        <v>150000</v>
      </c>
      <c r="V23" s="17" t="b">
        <f t="shared" ca="1" si="1"/>
        <v>1</v>
      </c>
      <c r="W23" s="73" t="s">
        <v>1481</v>
      </c>
      <c r="Z23" s="124"/>
    </row>
    <row r="24" spans="1:26" s="22" customFormat="1" ht="15" customHeight="1" x14ac:dyDescent="0.15">
      <c r="A24" s="71">
        <f t="shared" si="2"/>
        <v>21</v>
      </c>
      <c r="B24" s="71">
        <v>6</v>
      </c>
      <c r="C24" s="71">
        <v>4</v>
      </c>
      <c r="D24" s="71">
        <v>17</v>
      </c>
      <c r="E24" s="346" t="s">
        <v>1059</v>
      </c>
      <c r="F24" s="144" t="s">
        <v>512</v>
      </c>
      <c r="G24" s="73" t="s">
        <v>1903</v>
      </c>
      <c r="H24" s="464" t="s">
        <v>323</v>
      </c>
      <c r="I24" s="12" t="str">
        <f>VLOOKUP(H24,会計コード!$C$2:$D$77,2,FALSE)</f>
        <v>繰入金</v>
      </c>
      <c r="J24" s="73" t="s">
        <v>1490</v>
      </c>
      <c r="K24" s="146"/>
      <c r="L24" s="146">
        <v>112329</v>
      </c>
      <c r="M24" s="17" t="s">
        <v>43</v>
      </c>
      <c r="N24" s="188">
        <f t="shared" ca="1" si="3"/>
        <v>4496300</v>
      </c>
      <c r="O24" s="188">
        <f t="shared" ca="1" si="4"/>
        <v>4422882</v>
      </c>
      <c r="P24" s="188">
        <f t="shared" ca="1" si="4"/>
        <v>-64289</v>
      </c>
      <c r="Q24" s="188">
        <f t="shared" ca="1" si="4"/>
        <v>-5000</v>
      </c>
      <c r="R24" s="188">
        <f t="shared" ca="1" si="4"/>
        <v>-7293</v>
      </c>
      <c r="S24" s="188">
        <f t="shared" ca="1" si="4"/>
        <v>0</v>
      </c>
      <c r="T24" s="188">
        <f t="shared" ca="1" si="4"/>
        <v>0</v>
      </c>
      <c r="U24" s="188">
        <f t="shared" ca="1" si="4"/>
        <v>150000</v>
      </c>
      <c r="V24" s="17" t="b">
        <f t="shared" ca="1" si="1"/>
        <v>1</v>
      </c>
      <c r="W24" s="73" t="s">
        <v>1481</v>
      </c>
      <c r="Z24" s="124"/>
    </row>
    <row r="25" spans="1:26" s="22" customFormat="1" ht="15" customHeight="1" x14ac:dyDescent="0.15">
      <c r="A25" s="71">
        <f t="shared" si="2"/>
        <v>22</v>
      </c>
      <c r="B25" s="71">
        <v>6</v>
      </c>
      <c r="C25" s="71">
        <v>4</v>
      </c>
      <c r="D25" s="71">
        <v>17</v>
      </c>
      <c r="E25" s="346" t="s">
        <v>1059</v>
      </c>
      <c r="F25" s="144" t="s">
        <v>512</v>
      </c>
      <c r="G25" s="73" t="s">
        <v>1903</v>
      </c>
      <c r="H25" s="464" t="s">
        <v>323</v>
      </c>
      <c r="I25" s="12" t="str">
        <f>VLOOKUP(H25,会計コード!$C$2:$D$77,2,FALSE)</f>
        <v>繰入金</v>
      </c>
      <c r="J25" s="73" t="s">
        <v>1490</v>
      </c>
      <c r="K25" s="146"/>
      <c r="L25" s="146">
        <v>185328</v>
      </c>
      <c r="M25" s="17" t="s">
        <v>43</v>
      </c>
      <c r="N25" s="188">
        <f t="shared" ca="1" si="3"/>
        <v>4681628</v>
      </c>
      <c r="O25" s="188">
        <f t="shared" ca="1" si="4"/>
        <v>4608210</v>
      </c>
      <c r="P25" s="188">
        <f t="shared" ca="1" si="4"/>
        <v>-64289</v>
      </c>
      <c r="Q25" s="188">
        <f t="shared" ca="1" si="4"/>
        <v>-5000</v>
      </c>
      <c r="R25" s="188">
        <f t="shared" ca="1" si="4"/>
        <v>-7293</v>
      </c>
      <c r="S25" s="188">
        <f t="shared" ca="1" si="4"/>
        <v>0</v>
      </c>
      <c r="T25" s="188">
        <f t="shared" ca="1" si="4"/>
        <v>0</v>
      </c>
      <c r="U25" s="188">
        <f t="shared" ca="1" si="4"/>
        <v>150000</v>
      </c>
      <c r="V25" s="17" t="b">
        <f t="shared" ca="1" si="1"/>
        <v>1</v>
      </c>
      <c r="W25" s="73" t="s">
        <v>1481</v>
      </c>
      <c r="Z25" s="124"/>
    </row>
    <row r="26" spans="1:26" s="22" customFormat="1" ht="15" customHeight="1" x14ac:dyDescent="0.15">
      <c r="A26" s="71">
        <f t="shared" si="2"/>
        <v>23</v>
      </c>
      <c r="B26" s="71">
        <v>6</v>
      </c>
      <c r="C26" s="71">
        <v>4</v>
      </c>
      <c r="D26" s="71">
        <v>17</v>
      </c>
      <c r="E26" s="346" t="s">
        <v>1059</v>
      </c>
      <c r="F26" s="144" t="s">
        <v>512</v>
      </c>
      <c r="G26" s="73" t="s">
        <v>1903</v>
      </c>
      <c r="H26" s="464" t="s">
        <v>323</v>
      </c>
      <c r="I26" s="12" t="str">
        <f>VLOOKUP(H26,会計コード!$C$2:$D$77,2,FALSE)</f>
        <v>繰入金</v>
      </c>
      <c r="J26" s="73" t="s">
        <v>1490</v>
      </c>
      <c r="K26" s="146"/>
      <c r="L26" s="146">
        <v>200033</v>
      </c>
      <c r="M26" s="17" t="s">
        <v>43</v>
      </c>
      <c r="N26" s="188">
        <f t="shared" ca="1" si="3"/>
        <v>4881661</v>
      </c>
      <c r="O26" s="188">
        <f t="shared" ca="1" si="4"/>
        <v>4808243</v>
      </c>
      <c r="P26" s="188">
        <f t="shared" ca="1" si="4"/>
        <v>-64289</v>
      </c>
      <c r="Q26" s="188">
        <f t="shared" ca="1" si="4"/>
        <v>-5000</v>
      </c>
      <c r="R26" s="188">
        <f t="shared" ca="1" si="4"/>
        <v>-7293</v>
      </c>
      <c r="S26" s="188">
        <f t="shared" ca="1" si="4"/>
        <v>0</v>
      </c>
      <c r="T26" s="188">
        <f t="shared" ca="1" si="4"/>
        <v>0</v>
      </c>
      <c r="U26" s="188">
        <f t="shared" ca="1" si="4"/>
        <v>150000</v>
      </c>
      <c r="V26" s="17" t="b">
        <f t="shared" ca="1" si="1"/>
        <v>1</v>
      </c>
      <c r="W26" s="73" t="s">
        <v>1481</v>
      </c>
      <c r="Z26" s="124"/>
    </row>
    <row r="27" spans="1:26" s="22" customFormat="1" ht="15" customHeight="1" x14ac:dyDescent="0.15">
      <c r="A27" s="71">
        <f t="shared" si="2"/>
        <v>24</v>
      </c>
      <c r="B27" s="71">
        <v>6</v>
      </c>
      <c r="C27" s="71">
        <v>4</v>
      </c>
      <c r="D27" s="71">
        <v>17</v>
      </c>
      <c r="E27" s="346" t="s">
        <v>1059</v>
      </c>
      <c r="F27" s="144" t="s">
        <v>512</v>
      </c>
      <c r="G27" s="73" t="s">
        <v>1903</v>
      </c>
      <c r="H27" s="464" t="s">
        <v>323</v>
      </c>
      <c r="I27" s="12" t="str">
        <f>VLOOKUP(H27,会計コード!$C$2:$D$77,2,FALSE)</f>
        <v>繰入金</v>
      </c>
      <c r="J27" s="73" t="s">
        <v>1490</v>
      </c>
      <c r="K27" s="146"/>
      <c r="L27" s="146">
        <v>98009</v>
      </c>
      <c r="M27" s="17" t="s">
        <v>43</v>
      </c>
      <c r="N27" s="188">
        <f t="shared" ca="1" si="3"/>
        <v>4979670</v>
      </c>
      <c r="O27" s="188">
        <f t="shared" ca="1" si="4"/>
        <v>4906252</v>
      </c>
      <c r="P27" s="188">
        <f t="shared" ca="1" si="4"/>
        <v>-64289</v>
      </c>
      <c r="Q27" s="188">
        <f t="shared" ca="1" si="4"/>
        <v>-5000</v>
      </c>
      <c r="R27" s="188">
        <f t="shared" ca="1" si="4"/>
        <v>-7293</v>
      </c>
      <c r="S27" s="188">
        <f t="shared" ca="1" si="4"/>
        <v>0</v>
      </c>
      <c r="T27" s="188">
        <f t="shared" ca="1" si="4"/>
        <v>0</v>
      </c>
      <c r="U27" s="188">
        <f t="shared" ca="1" si="4"/>
        <v>150000</v>
      </c>
      <c r="V27" s="17" t="b">
        <f t="shared" ca="1" si="1"/>
        <v>1</v>
      </c>
      <c r="W27" s="73" t="s">
        <v>1481</v>
      </c>
      <c r="Z27" s="124"/>
    </row>
    <row r="28" spans="1:26" s="22" customFormat="1" ht="15" customHeight="1" x14ac:dyDescent="0.15">
      <c r="A28" s="71">
        <f t="shared" si="2"/>
        <v>25</v>
      </c>
      <c r="B28" s="71">
        <v>6</v>
      </c>
      <c r="C28" s="71">
        <v>4</v>
      </c>
      <c r="D28" s="71">
        <v>17</v>
      </c>
      <c r="E28" s="346" t="s">
        <v>1059</v>
      </c>
      <c r="F28" s="144" t="s">
        <v>512</v>
      </c>
      <c r="G28" s="73" t="s">
        <v>1482</v>
      </c>
      <c r="H28" s="347">
        <v>13</v>
      </c>
      <c r="I28" s="12" t="str">
        <f>VLOOKUP(H28,会計コード!$C$2:$D$77,2,FALSE)</f>
        <v>施設器材等整備費</v>
      </c>
      <c r="J28" s="73" t="s">
        <v>1498</v>
      </c>
      <c r="K28" s="146">
        <v>2600000</v>
      </c>
      <c r="L28" s="146"/>
      <c r="M28" s="17" t="s">
        <v>43</v>
      </c>
      <c r="N28" s="188">
        <f t="shared" ca="1" si="3"/>
        <v>2379670</v>
      </c>
      <c r="O28" s="188">
        <f t="shared" ca="1" si="4"/>
        <v>2306252</v>
      </c>
      <c r="P28" s="188">
        <f t="shared" ca="1" si="4"/>
        <v>-64289</v>
      </c>
      <c r="Q28" s="188">
        <f t="shared" ca="1" si="4"/>
        <v>-5000</v>
      </c>
      <c r="R28" s="188">
        <f t="shared" ca="1" si="4"/>
        <v>-7293</v>
      </c>
      <c r="S28" s="188">
        <f t="shared" ca="1" si="4"/>
        <v>0</v>
      </c>
      <c r="T28" s="188">
        <f t="shared" ca="1" si="4"/>
        <v>0</v>
      </c>
      <c r="U28" s="188">
        <f t="shared" ca="1" si="4"/>
        <v>150000</v>
      </c>
      <c r="V28" s="17" t="b">
        <f t="shared" ca="1" si="1"/>
        <v>1</v>
      </c>
      <c r="W28" s="73" t="s">
        <v>1481</v>
      </c>
      <c r="Z28" s="124"/>
    </row>
    <row r="29" spans="1:26" s="22" customFormat="1" ht="15" customHeight="1" x14ac:dyDescent="0.15">
      <c r="A29" s="71">
        <f t="shared" si="2"/>
        <v>26</v>
      </c>
      <c r="B29" s="71">
        <v>6</v>
      </c>
      <c r="C29" s="71">
        <v>4</v>
      </c>
      <c r="D29" s="71">
        <v>17</v>
      </c>
      <c r="E29" s="346" t="s">
        <v>1059</v>
      </c>
      <c r="F29" s="144" t="s">
        <v>512</v>
      </c>
      <c r="G29" s="73" t="s">
        <v>1501</v>
      </c>
      <c r="H29" s="347">
        <v>13</v>
      </c>
      <c r="I29" s="12" t="str">
        <f>VLOOKUP(H29,会計コード!$C$2:$D$77,2,FALSE)</f>
        <v>施設器材等整備費</v>
      </c>
      <c r="J29" s="73" t="s">
        <v>1119</v>
      </c>
      <c r="K29" s="146">
        <v>440</v>
      </c>
      <c r="L29" s="146"/>
      <c r="M29" s="17" t="s">
        <v>43</v>
      </c>
      <c r="N29" s="188">
        <f t="shared" ca="1" si="3"/>
        <v>2379230</v>
      </c>
      <c r="O29" s="188">
        <f t="shared" ca="1" si="4"/>
        <v>2305812</v>
      </c>
      <c r="P29" s="188">
        <f t="shared" ca="1" si="4"/>
        <v>-64289</v>
      </c>
      <c r="Q29" s="188">
        <f t="shared" ca="1" si="4"/>
        <v>-5000</v>
      </c>
      <c r="R29" s="188">
        <f t="shared" ca="1" si="4"/>
        <v>-7293</v>
      </c>
      <c r="S29" s="188">
        <f t="shared" ca="1" si="4"/>
        <v>0</v>
      </c>
      <c r="T29" s="188">
        <f t="shared" ca="1" si="4"/>
        <v>0</v>
      </c>
      <c r="U29" s="188">
        <f t="shared" ca="1" si="4"/>
        <v>150000</v>
      </c>
      <c r="V29" s="17" t="b">
        <f t="shared" ca="1" si="1"/>
        <v>1</v>
      </c>
      <c r="W29" s="73" t="s">
        <v>1481</v>
      </c>
      <c r="Z29" s="124"/>
    </row>
    <row r="30" spans="1:26" s="22" customFormat="1" ht="15" customHeight="1" x14ac:dyDescent="0.15">
      <c r="A30" s="393">
        <f t="shared" si="2"/>
        <v>27</v>
      </c>
      <c r="B30" s="393">
        <v>6</v>
      </c>
      <c r="C30" s="393">
        <v>4</v>
      </c>
      <c r="D30" s="393">
        <v>19</v>
      </c>
      <c r="E30" s="346" t="s">
        <v>1059</v>
      </c>
      <c r="F30" s="394" t="s">
        <v>512</v>
      </c>
      <c r="G30" s="336" t="s">
        <v>1479</v>
      </c>
      <c r="H30" s="337" t="s">
        <v>811</v>
      </c>
      <c r="I30" s="336" t="s">
        <v>1479</v>
      </c>
      <c r="J30" s="336" t="s">
        <v>1771</v>
      </c>
      <c r="K30" s="338">
        <v>500000</v>
      </c>
      <c r="L30" s="338"/>
      <c r="M30" s="362" t="s">
        <v>43</v>
      </c>
      <c r="N30" s="188">
        <f t="shared" ca="1" si="3"/>
        <v>1879230</v>
      </c>
      <c r="O30" s="188">
        <f t="shared" ca="1" si="4"/>
        <v>1805812</v>
      </c>
      <c r="P30" s="188">
        <f t="shared" ca="1" si="4"/>
        <v>-64289</v>
      </c>
      <c r="Q30" s="188">
        <f t="shared" ca="1" si="4"/>
        <v>-5000</v>
      </c>
      <c r="R30" s="188">
        <f t="shared" ca="1" si="4"/>
        <v>-7293</v>
      </c>
      <c r="S30" s="188">
        <f t="shared" ca="1" si="4"/>
        <v>0</v>
      </c>
      <c r="T30" s="188">
        <f t="shared" ca="1" si="4"/>
        <v>0</v>
      </c>
      <c r="U30" s="188">
        <f t="shared" ca="1" si="4"/>
        <v>150000</v>
      </c>
      <c r="V30" s="17" t="b">
        <f t="shared" ca="1" si="1"/>
        <v>1</v>
      </c>
      <c r="W30" s="336" t="s">
        <v>1483</v>
      </c>
      <c r="Z30" s="124"/>
    </row>
    <row r="31" spans="1:26" s="22" customFormat="1" ht="15" customHeight="1" x14ac:dyDescent="0.15">
      <c r="A31" s="393">
        <f t="shared" si="2"/>
        <v>28</v>
      </c>
      <c r="B31" s="393">
        <v>6</v>
      </c>
      <c r="C31" s="393">
        <v>4</v>
      </c>
      <c r="D31" s="393">
        <v>20</v>
      </c>
      <c r="E31" s="392" t="s">
        <v>1474</v>
      </c>
      <c r="F31" s="394" t="s">
        <v>512</v>
      </c>
      <c r="G31" s="336" t="s">
        <v>1485</v>
      </c>
      <c r="H31" s="337" t="s">
        <v>812</v>
      </c>
      <c r="I31" s="336"/>
      <c r="J31" s="336" t="s">
        <v>1772</v>
      </c>
      <c r="K31" s="338"/>
      <c r="L31" s="338">
        <v>150000</v>
      </c>
      <c r="M31" s="362" t="s">
        <v>333</v>
      </c>
      <c r="N31" s="188">
        <f t="shared" ca="1" si="3"/>
        <v>2029230</v>
      </c>
      <c r="O31" s="188">
        <f t="shared" ca="1" si="4"/>
        <v>1805812</v>
      </c>
      <c r="P31" s="188">
        <f t="shared" ca="1" si="4"/>
        <v>85711</v>
      </c>
      <c r="Q31" s="188">
        <f t="shared" ca="1" si="4"/>
        <v>-5000</v>
      </c>
      <c r="R31" s="188">
        <f t="shared" ca="1" si="4"/>
        <v>-7293</v>
      </c>
      <c r="S31" s="188">
        <f t="shared" ca="1" si="4"/>
        <v>0</v>
      </c>
      <c r="T31" s="188">
        <f t="shared" ca="1" si="4"/>
        <v>0</v>
      </c>
      <c r="U31" s="188">
        <f t="shared" ca="1" si="4"/>
        <v>150000</v>
      </c>
      <c r="V31" s="17" t="b">
        <f t="shared" ca="1" si="1"/>
        <v>1</v>
      </c>
      <c r="W31" s="336" t="s">
        <v>1781</v>
      </c>
      <c r="Z31" s="124"/>
    </row>
    <row r="32" spans="1:26" s="22" customFormat="1" ht="15" customHeight="1" x14ac:dyDescent="0.15">
      <c r="A32" s="393">
        <f t="shared" si="2"/>
        <v>29</v>
      </c>
      <c r="B32" s="393">
        <v>6</v>
      </c>
      <c r="C32" s="393">
        <v>4</v>
      </c>
      <c r="D32" s="393">
        <v>20</v>
      </c>
      <c r="E32" s="392" t="s">
        <v>1474</v>
      </c>
      <c r="F32" s="394" t="s">
        <v>512</v>
      </c>
      <c r="G32" s="336" t="s">
        <v>384</v>
      </c>
      <c r="H32" s="337" t="s">
        <v>812</v>
      </c>
      <c r="I32" s="336"/>
      <c r="J32" s="336" t="s">
        <v>1773</v>
      </c>
      <c r="K32" s="338"/>
      <c r="L32" s="338">
        <v>150000</v>
      </c>
      <c r="M32" s="396" t="s">
        <v>423</v>
      </c>
      <c r="N32" s="188">
        <f t="shared" ca="1" si="3"/>
        <v>2179230</v>
      </c>
      <c r="O32" s="188">
        <f t="shared" ca="1" si="4"/>
        <v>1805812</v>
      </c>
      <c r="P32" s="188">
        <f t="shared" ca="1" si="4"/>
        <v>85711</v>
      </c>
      <c r="Q32" s="188">
        <f t="shared" ca="1" si="4"/>
        <v>145000</v>
      </c>
      <c r="R32" s="188">
        <f t="shared" ca="1" si="4"/>
        <v>-7293</v>
      </c>
      <c r="S32" s="188">
        <f t="shared" ca="1" si="4"/>
        <v>0</v>
      </c>
      <c r="T32" s="188">
        <f t="shared" ca="1" si="4"/>
        <v>0</v>
      </c>
      <c r="U32" s="188">
        <f t="shared" ca="1" si="4"/>
        <v>150000</v>
      </c>
      <c r="V32" s="17" t="b">
        <f t="shared" ca="1" si="1"/>
        <v>1</v>
      </c>
      <c r="W32" s="336" t="s">
        <v>1491</v>
      </c>
      <c r="Z32" s="124"/>
    </row>
    <row r="33" spans="1:26" s="22" customFormat="1" ht="15" customHeight="1" x14ac:dyDescent="0.15">
      <c r="A33" s="393">
        <f t="shared" si="2"/>
        <v>30</v>
      </c>
      <c r="B33" s="393">
        <v>6</v>
      </c>
      <c r="C33" s="393">
        <v>4</v>
      </c>
      <c r="D33" s="393">
        <v>20</v>
      </c>
      <c r="E33" s="392" t="s">
        <v>1474</v>
      </c>
      <c r="F33" s="394" t="s">
        <v>512</v>
      </c>
      <c r="G33" s="336" t="s">
        <v>384</v>
      </c>
      <c r="H33" s="337" t="s">
        <v>812</v>
      </c>
      <c r="I33" s="336"/>
      <c r="J33" s="336" t="s">
        <v>1774</v>
      </c>
      <c r="K33" s="338"/>
      <c r="L33" s="338">
        <v>150000</v>
      </c>
      <c r="M33" s="396" t="s">
        <v>1486</v>
      </c>
      <c r="N33" s="188">
        <f t="shared" ca="1" si="3"/>
        <v>2329230</v>
      </c>
      <c r="O33" s="188">
        <f t="shared" ca="1" si="4"/>
        <v>1805812</v>
      </c>
      <c r="P33" s="188">
        <f t="shared" ca="1" si="4"/>
        <v>85711</v>
      </c>
      <c r="Q33" s="188">
        <f t="shared" ca="1" si="4"/>
        <v>145000</v>
      </c>
      <c r="R33" s="188">
        <f t="shared" ca="1" si="4"/>
        <v>142707</v>
      </c>
      <c r="S33" s="188">
        <f t="shared" ca="1" si="4"/>
        <v>0</v>
      </c>
      <c r="T33" s="188">
        <f t="shared" ca="1" si="4"/>
        <v>0</v>
      </c>
      <c r="U33" s="188">
        <f t="shared" ca="1" si="4"/>
        <v>150000</v>
      </c>
      <c r="V33" s="17" t="b">
        <f t="shared" ca="1" si="1"/>
        <v>1</v>
      </c>
      <c r="W33" s="336" t="s">
        <v>1491</v>
      </c>
      <c r="Z33" s="124"/>
    </row>
    <row r="34" spans="1:26" s="22" customFormat="1" ht="15" customHeight="1" x14ac:dyDescent="0.15">
      <c r="A34" s="393">
        <f t="shared" si="2"/>
        <v>31</v>
      </c>
      <c r="B34" s="393">
        <v>6</v>
      </c>
      <c r="C34" s="393">
        <v>4</v>
      </c>
      <c r="D34" s="393">
        <v>20</v>
      </c>
      <c r="E34" s="392" t="s">
        <v>1474</v>
      </c>
      <c r="F34" s="394" t="s">
        <v>512</v>
      </c>
      <c r="G34" s="336" t="s">
        <v>384</v>
      </c>
      <c r="H34" s="337" t="s">
        <v>812</v>
      </c>
      <c r="I34" s="336"/>
      <c r="J34" s="336" t="s">
        <v>1775</v>
      </c>
      <c r="K34" s="338"/>
      <c r="L34" s="338">
        <v>50000</v>
      </c>
      <c r="M34" s="396" t="s">
        <v>1487</v>
      </c>
      <c r="N34" s="188">
        <f t="shared" ca="1" si="3"/>
        <v>2379230</v>
      </c>
      <c r="O34" s="188">
        <f t="shared" ca="1" si="4"/>
        <v>1805812</v>
      </c>
      <c r="P34" s="188">
        <f t="shared" ca="1" si="4"/>
        <v>85711</v>
      </c>
      <c r="Q34" s="188">
        <f t="shared" ca="1" si="4"/>
        <v>145000</v>
      </c>
      <c r="R34" s="188">
        <f t="shared" ca="1" si="4"/>
        <v>142707</v>
      </c>
      <c r="S34" s="188">
        <f t="shared" ca="1" si="4"/>
        <v>50000</v>
      </c>
      <c r="T34" s="188">
        <f t="shared" ca="1" si="4"/>
        <v>0</v>
      </c>
      <c r="U34" s="188">
        <f t="shared" ca="1" si="4"/>
        <v>150000</v>
      </c>
      <c r="V34" s="17" t="b">
        <f t="shared" ca="1" si="1"/>
        <v>1</v>
      </c>
      <c r="W34" s="336" t="s">
        <v>1491</v>
      </c>
      <c r="Z34" s="124"/>
    </row>
    <row r="35" spans="1:26" s="22" customFormat="1" ht="15" customHeight="1" x14ac:dyDescent="0.15">
      <c r="A35" s="71">
        <f t="shared" si="2"/>
        <v>32</v>
      </c>
      <c r="B35" s="71">
        <v>6</v>
      </c>
      <c r="C35" s="71">
        <v>4</v>
      </c>
      <c r="D35" s="71">
        <v>20</v>
      </c>
      <c r="E35" s="72" t="s">
        <v>1055</v>
      </c>
      <c r="F35" s="72" t="s">
        <v>802</v>
      </c>
      <c r="G35" s="73" t="s">
        <v>1542</v>
      </c>
      <c r="H35" s="347">
        <v>21</v>
      </c>
      <c r="I35" s="12" t="str">
        <f>VLOOKUP(H35,会計コード!$C$2:$D$77,2,FALSE)</f>
        <v>事務連絡活動費</v>
      </c>
      <c r="J35" s="73" t="s">
        <v>21</v>
      </c>
      <c r="K35" s="146">
        <v>498</v>
      </c>
      <c r="L35" s="146"/>
      <c r="M35" s="17" t="s">
        <v>1486</v>
      </c>
      <c r="N35" s="188">
        <f t="shared" ca="1" si="3"/>
        <v>2378732</v>
      </c>
      <c r="O35" s="188">
        <f t="shared" ca="1" si="4"/>
        <v>1805812</v>
      </c>
      <c r="P35" s="188">
        <f t="shared" ca="1" si="4"/>
        <v>85711</v>
      </c>
      <c r="Q35" s="188">
        <f t="shared" ca="1" si="4"/>
        <v>145000</v>
      </c>
      <c r="R35" s="188">
        <f t="shared" ca="1" si="4"/>
        <v>142209</v>
      </c>
      <c r="S35" s="188">
        <f t="shared" ca="1" si="4"/>
        <v>50000</v>
      </c>
      <c r="T35" s="188">
        <f t="shared" ca="1" si="4"/>
        <v>0</v>
      </c>
      <c r="U35" s="188">
        <f t="shared" ca="1" si="4"/>
        <v>150000</v>
      </c>
      <c r="V35" s="17" t="b">
        <f t="shared" ca="1" si="1"/>
        <v>1</v>
      </c>
      <c r="W35" s="73"/>
      <c r="Z35" s="124"/>
    </row>
    <row r="36" spans="1:26" s="22" customFormat="1" ht="15" customHeight="1" x14ac:dyDescent="0.15">
      <c r="A36" s="71">
        <f t="shared" si="2"/>
        <v>33</v>
      </c>
      <c r="B36" s="71">
        <v>6</v>
      </c>
      <c r="C36" s="71">
        <v>4</v>
      </c>
      <c r="D36" s="71">
        <v>21</v>
      </c>
      <c r="E36" s="72" t="s">
        <v>1055</v>
      </c>
      <c r="F36" s="72" t="s">
        <v>802</v>
      </c>
      <c r="G36" s="73" t="s">
        <v>1543</v>
      </c>
      <c r="H36" s="347">
        <v>21</v>
      </c>
      <c r="I36" s="12" t="str">
        <f>VLOOKUP(H36,会計コード!$C$2:$D$77,2,FALSE)</f>
        <v>事務連絡活動費</v>
      </c>
      <c r="J36" s="73" t="s">
        <v>23</v>
      </c>
      <c r="K36" s="146">
        <v>80</v>
      </c>
      <c r="L36" s="146"/>
      <c r="M36" s="17" t="s">
        <v>1486</v>
      </c>
      <c r="N36" s="188">
        <f t="shared" ca="1" si="3"/>
        <v>2378652</v>
      </c>
      <c r="O36" s="188">
        <f t="shared" ca="1" si="4"/>
        <v>1805812</v>
      </c>
      <c r="P36" s="188">
        <f t="shared" ca="1" si="4"/>
        <v>85711</v>
      </c>
      <c r="Q36" s="188">
        <f t="shared" ca="1" si="4"/>
        <v>145000</v>
      </c>
      <c r="R36" s="188">
        <f t="shared" ca="1" si="4"/>
        <v>142129</v>
      </c>
      <c r="S36" s="188">
        <f t="shared" ca="1" si="4"/>
        <v>50000</v>
      </c>
      <c r="T36" s="188">
        <f t="shared" ca="1" si="4"/>
        <v>0</v>
      </c>
      <c r="U36" s="188">
        <f t="shared" ca="1" si="4"/>
        <v>150000</v>
      </c>
      <c r="V36" s="17" t="b">
        <f t="shared" ca="1" si="1"/>
        <v>1</v>
      </c>
      <c r="W36" s="73"/>
      <c r="Z36" s="124"/>
    </row>
    <row r="37" spans="1:26" s="22" customFormat="1" ht="15" customHeight="1" x14ac:dyDescent="0.15">
      <c r="A37" s="71">
        <f t="shared" si="2"/>
        <v>34</v>
      </c>
      <c r="B37" s="71">
        <v>6</v>
      </c>
      <c r="C37" s="71">
        <v>4</v>
      </c>
      <c r="D37" s="71">
        <v>22</v>
      </c>
      <c r="E37" s="72" t="s">
        <v>1055</v>
      </c>
      <c r="F37" s="72" t="s">
        <v>802</v>
      </c>
      <c r="G37" s="73" t="s">
        <v>1548</v>
      </c>
      <c r="H37" s="347">
        <v>21</v>
      </c>
      <c r="I37" s="12" t="str">
        <f>VLOOKUP(H37,会計コード!$C$2:$D$77,2,FALSE)</f>
        <v>事務連絡活動費</v>
      </c>
      <c r="J37" s="73" t="s">
        <v>1547</v>
      </c>
      <c r="K37" s="146">
        <v>500</v>
      </c>
      <c r="L37" s="146"/>
      <c r="M37" s="17" t="s">
        <v>1486</v>
      </c>
      <c r="N37" s="188">
        <f t="shared" ca="1" si="3"/>
        <v>2378152</v>
      </c>
      <c r="O37" s="188">
        <f t="shared" ca="1" si="4"/>
        <v>1805812</v>
      </c>
      <c r="P37" s="188">
        <f t="shared" ca="1" si="4"/>
        <v>85711</v>
      </c>
      <c r="Q37" s="188">
        <f t="shared" ca="1" si="4"/>
        <v>145000</v>
      </c>
      <c r="R37" s="188">
        <f t="shared" ca="1" si="4"/>
        <v>141629</v>
      </c>
      <c r="S37" s="188">
        <f t="shared" ca="1" si="4"/>
        <v>50000</v>
      </c>
      <c r="T37" s="188">
        <f t="shared" ca="1" si="4"/>
        <v>0</v>
      </c>
      <c r="U37" s="188">
        <f t="shared" ca="1" si="4"/>
        <v>150000</v>
      </c>
      <c r="V37" s="17" t="b">
        <f t="shared" ca="1" si="1"/>
        <v>1</v>
      </c>
      <c r="W37" s="73" t="s">
        <v>1544</v>
      </c>
      <c r="Z37" s="124"/>
    </row>
    <row r="38" spans="1:26" s="22" customFormat="1" ht="15" customHeight="1" x14ac:dyDescent="0.15">
      <c r="A38" s="71">
        <f t="shared" si="2"/>
        <v>35</v>
      </c>
      <c r="B38" s="71">
        <v>6</v>
      </c>
      <c r="C38" s="71">
        <v>4</v>
      </c>
      <c r="D38" s="71">
        <v>22</v>
      </c>
      <c r="E38" s="72" t="s">
        <v>1055</v>
      </c>
      <c r="F38" s="144" t="s">
        <v>512</v>
      </c>
      <c r="G38" s="73" t="s">
        <v>1545</v>
      </c>
      <c r="H38" s="347">
        <v>52</v>
      </c>
      <c r="I38" s="12" t="str">
        <f>VLOOKUP(H38,会計コード!$C$2:$D$77,2,FALSE)</f>
        <v>交通通信費</v>
      </c>
      <c r="J38" s="73" t="s">
        <v>1520</v>
      </c>
      <c r="K38" s="146">
        <v>600</v>
      </c>
      <c r="L38" s="146"/>
      <c r="M38" s="17" t="s">
        <v>1486</v>
      </c>
      <c r="N38" s="188">
        <f t="shared" ca="1" si="3"/>
        <v>2377552</v>
      </c>
      <c r="O38" s="188">
        <f t="shared" ca="1" si="4"/>
        <v>1805812</v>
      </c>
      <c r="P38" s="188">
        <f t="shared" ca="1" si="4"/>
        <v>85711</v>
      </c>
      <c r="Q38" s="188">
        <f t="shared" ca="1" si="4"/>
        <v>145000</v>
      </c>
      <c r="R38" s="188">
        <f t="shared" ca="1" si="4"/>
        <v>141029</v>
      </c>
      <c r="S38" s="188">
        <f t="shared" ca="1" si="4"/>
        <v>50000</v>
      </c>
      <c r="T38" s="188">
        <f t="shared" ca="1" si="4"/>
        <v>0</v>
      </c>
      <c r="U38" s="188">
        <f t="shared" ca="1" si="4"/>
        <v>150000</v>
      </c>
      <c r="V38" s="17" t="b">
        <f t="shared" ca="1" si="1"/>
        <v>1</v>
      </c>
      <c r="W38" s="73" t="s">
        <v>1546</v>
      </c>
      <c r="Z38" s="124"/>
    </row>
    <row r="39" spans="1:26" s="22" customFormat="1" ht="15" customHeight="1" x14ac:dyDescent="0.15">
      <c r="A39" s="71">
        <f t="shared" si="2"/>
        <v>36</v>
      </c>
      <c r="B39" s="71">
        <v>6</v>
      </c>
      <c r="C39" s="71">
        <v>4</v>
      </c>
      <c r="D39" s="71">
        <v>25</v>
      </c>
      <c r="E39" s="72" t="s">
        <v>1055</v>
      </c>
      <c r="F39" s="144" t="s">
        <v>512</v>
      </c>
      <c r="G39" s="73" t="s">
        <v>1549</v>
      </c>
      <c r="H39" s="347">
        <v>52</v>
      </c>
      <c r="I39" s="12" t="str">
        <f>VLOOKUP(H39,会計コード!$C$2:$D$77,2,FALSE)</f>
        <v>交通通信費</v>
      </c>
      <c r="J39" s="73" t="s">
        <v>1520</v>
      </c>
      <c r="K39" s="146">
        <v>1080</v>
      </c>
      <c r="L39" s="146"/>
      <c r="M39" s="17" t="s">
        <v>1486</v>
      </c>
      <c r="N39" s="188">
        <f t="shared" ca="1" si="3"/>
        <v>2376472</v>
      </c>
      <c r="O39" s="188">
        <f t="shared" ca="1" si="4"/>
        <v>1805812</v>
      </c>
      <c r="P39" s="188">
        <f t="shared" ca="1" si="4"/>
        <v>85711</v>
      </c>
      <c r="Q39" s="188">
        <f t="shared" ca="1" si="4"/>
        <v>145000</v>
      </c>
      <c r="R39" s="188">
        <f t="shared" ca="1" si="4"/>
        <v>139949</v>
      </c>
      <c r="S39" s="188">
        <f t="shared" ca="1" si="4"/>
        <v>50000</v>
      </c>
      <c r="T39" s="188">
        <f t="shared" ca="1" si="4"/>
        <v>0</v>
      </c>
      <c r="U39" s="188">
        <f t="shared" ca="1" si="4"/>
        <v>150000</v>
      </c>
      <c r="V39" s="17" t="b">
        <f t="shared" ca="1" si="1"/>
        <v>1</v>
      </c>
      <c r="W39" s="73" t="s">
        <v>1536</v>
      </c>
      <c r="Z39" s="124"/>
    </row>
    <row r="40" spans="1:26" s="22" customFormat="1" ht="15" customHeight="1" x14ac:dyDescent="0.15">
      <c r="A40" s="71">
        <f t="shared" si="2"/>
        <v>37</v>
      </c>
      <c r="B40" s="71">
        <v>6</v>
      </c>
      <c r="C40" s="71">
        <v>4</v>
      </c>
      <c r="D40" s="71">
        <v>25</v>
      </c>
      <c r="E40" s="346" t="s">
        <v>1059</v>
      </c>
      <c r="F40" s="144" t="s">
        <v>512</v>
      </c>
      <c r="G40" s="73" t="s">
        <v>1672</v>
      </c>
      <c r="H40" s="106" t="s">
        <v>687</v>
      </c>
      <c r="I40" s="73" t="str">
        <f>VLOOKUP(H40,会計コード!$C$2:$D$77,2,FALSE)</f>
        <v>その他補助金（公清）</v>
      </c>
      <c r="J40" s="73" t="s">
        <v>72</v>
      </c>
      <c r="K40" s="80"/>
      <c r="L40" s="80">
        <v>33400</v>
      </c>
      <c r="M40" s="106" t="s">
        <v>43</v>
      </c>
      <c r="N40" s="188">
        <f t="shared" ca="1" si="3"/>
        <v>2409872</v>
      </c>
      <c r="O40" s="188">
        <f t="shared" ca="1" si="4"/>
        <v>1839212</v>
      </c>
      <c r="P40" s="188">
        <f t="shared" ca="1" si="4"/>
        <v>85711</v>
      </c>
      <c r="Q40" s="188">
        <f t="shared" ca="1" si="4"/>
        <v>145000</v>
      </c>
      <c r="R40" s="188">
        <f t="shared" ca="1" si="4"/>
        <v>139949</v>
      </c>
      <c r="S40" s="188">
        <f t="shared" ca="1" si="4"/>
        <v>50000</v>
      </c>
      <c r="T40" s="188">
        <f t="shared" ca="1" si="4"/>
        <v>0</v>
      </c>
      <c r="U40" s="188">
        <f t="shared" ca="1" si="4"/>
        <v>150000</v>
      </c>
      <c r="V40" s="17" t="b">
        <f t="shared" ca="1" si="1"/>
        <v>1</v>
      </c>
      <c r="W40" s="397" t="s">
        <v>1578</v>
      </c>
      <c r="Z40" s="124"/>
    </row>
    <row r="41" spans="1:26" s="22" customFormat="1" ht="15" customHeight="1" x14ac:dyDescent="0.15">
      <c r="A41" s="71">
        <f t="shared" si="2"/>
        <v>38</v>
      </c>
      <c r="B41" s="71">
        <v>6</v>
      </c>
      <c r="C41" s="71">
        <v>4</v>
      </c>
      <c r="D41" s="71">
        <v>28</v>
      </c>
      <c r="E41" s="72" t="s">
        <v>1055</v>
      </c>
      <c r="F41" s="144" t="s">
        <v>512</v>
      </c>
      <c r="G41" s="73" t="s">
        <v>1550</v>
      </c>
      <c r="H41" s="347">
        <v>41</v>
      </c>
      <c r="I41" s="12" t="str">
        <f>VLOOKUP(H41,会計コード!$C$2:$D$77,2,FALSE)</f>
        <v>公園清掃費</v>
      </c>
      <c r="J41" s="145" t="s">
        <v>1021</v>
      </c>
      <c r="K41" s="146">
        <v>3628</v>
      </c>
      <c r="L41" s="146"/>
      <c r="M41" s="17" t="s">
        <v>1486</v>
      </c>
      <c r="N41" s="188">
        <f t="shared" ca="1" si="3"/>
        <v>2406244</v>
      </c>
      <c r="O41" s="188">
        <f t="shared" ca="1" si="4"/>
        <v>1839212</v>
      </c>
      <c r="P41" s="188">
        <f t="shared" ca="1" si="4"/>
        <v>85711</v>
      </c>
      <c r="Q41" s="188">
        <f t="shared" ca="1" si="4"/>
        <v>145000</v>
      </c>
      <c r="R41" s="188">
        <f t="shared" ca="1" si="4"/>
        <v>136321</v>
      </c>
      <c r="S41" s="188">
        <f t="shared" ca="1" si="4"/>
        <v>50000</v>
      </c>
      <c r="T41" s="188">
        <f t="shared" ca="1" si="4"/>
        <v>0</v>
      </c>
      <c r="U41" s="188">
        <f t="shared" ca="1" si="4"/>
        <v>150000</v>
      </c>
      <c r="V41" s="17" t="b">
        <f t="shared" ca="1" si="1"/>
        <v>1</v>
      </c>
      <c r="W41" s="73"/>
      <c r="Z41" s="124"/>
    </row>
    <row r="42" spans="1:26" s="22" customFormat="1" ht="15" customHeight="1" x14ac:dyDescent="0.15">
      <c r="A42" s="71">
        <f t="shared" si="2"/>
        <v>39</v>
      </c>
      <c r="B42" s="71">
        <v>6</v>
      </c>
      <c r="C42" s="71">
        <v>5</v>
      </c>
      <c r="D42" s="71">
        <v>12</v>
      </c>
      <c r="E42" s="72" t="s">
        <v>1055</v>
      </c>
      <c r="F42" s="72" t="s">
        <v>802</v>
      </c>
      <c r="G42" s="73" t="s">
        <v>1551</v>
      </c>
      <c r="H42" s="347">
        <v>24</v>
      </c>
      <c r="I42" s="12" t="str">
        <f>VLOOKUP(H42,会計コード!$C$2:$D$77,2,FALSE)</f>
        <v>体育振興費</v>
      </c>
      <c r="J42" s="145" t="s">
        <v>1552</v>
      </c>
      <c r="K42" s="146">
        <v>6300</v>
      </c>
      <c r="L42" s="146"/>
      <c r="M42" s="17" t="s">
        <v>1486</v>
      </c>
      <c r="N42" s="188">
        <f t="shared" ca="1" si="3"/>
        <v>2399944</v>
      </c>
      <c r="O42" s="188">
        <f t="shared" ca="1" si="4"/>
        <v>1839212</v>
      </c>
      <c r="P42" s="188">
        <f t="shared" ca="1" si="4"/>
        <v>85711</v>
      </c>
      <c r="Q42" s="188">
        <f t="shared" ca="1" si="4"/>
        <v>145000</v>
      </c>
      <c r="R42" s="188">
        <f t="shared" ca="1" si="4"/>
        <v>130021</v>
      </c>
      <c r="S42" s="188">
        <f t="shared" ca="1" si="4"/>
        <v>50000</v>
      </c>
      <c r="T42" s="188">
        <f t="shared" ca="1" si="4"/>
        <v>0</v>
      </c>
      <c r="U42" s="188">
        <f t="shared" ca="1" si="4"/>
        <v>150000</v>
      </c>
      <c r="V42" s="17" t="b">
        <f t="shared" ca="1" si="1"/>
        <v>1</v>
      </c>
      <c r="W42" s="73"/>
      <c r="Z42" s="124"/>
    </row>
    <row r="43" spans="1:26" s="22" customFormat="1" ht="15" customHeight="1" x14ac:dyDescent="0.15">
      <c r="A43" s="71">
        <f t="shared" si="2"/>
        <v>40</v>
      </c>
      <c r="B43" s="71">
        <v>6</v>
      </c>
      <c r="C43" s="71">
        <v>5</v>
      </c>
      <c r="D43" s="71">
        <v>13</v>
      </c>
      <c r="E43" s="72" t="s">
        <v>1055</v>
      </c>
      <c r="F43" s="72" t="s">
        <v>802</v>
      </c>
      <c r="G43" s="73" t="s">
        <v>1776</v>
      </c>
      <c r="H43" s="347">
        <v>21</v>
      </c>
      <c r="I43" s="12" t="str">
        <f>VLOOKUP(H43,会計コード!$C$2:$D$77,2,FALSE)</f>
        <v>事務連絡活動費</v>
      </c>
      <c r="J43" s="73" t="s">
        <v>1515</v>
      </c>
      <c r="K43" s="146">
        <v>300</v>
      </c>
      <c r="L43" s="146"/>
      <c r="M43" s="17" t="s">
        <v>1486</v>
      </c>
      <c r="N43" s="188">
        <f t="shared" ca="1" si="3"/>
        <v>2399644</v>
      </c>
      <c r="O43" s="188">
        <f t="shared" ca="1" si="4"/>
        <v>1839212</v>
      </c>
      <c r="P43" s="188">
        <f t="shared" ca="1" si="4"/>
        <v>85711</v>
      </c>
      <c r="Q43" s="188">
        <f t="shared" ca="1" si="4"/>
        <v>145000</v>
      </c>
      <c r="R43" s="188">
        <f t="shared" ca="1" si="4"/>
        <v>129721</v>
      </c>
      <c r="S43" s="188">
        <f t="shared" ca="1" si="4"/>
        <v>50000</v>
      </c>
      <c r="T43" s="188">
        <f t="shared" ca="1" si="4"/>
        <v>0</v>
      </c>
      <c r="U43" s="188">
        <f t="shared" ca="1" si="4"/>
        <v>150000</v>
      </c>
      <c r="V43" s="17" t="b">
        <f t="shared" ca="1" si="1"/>
        <v>1</v>
      </c>
      <c r="W43" s="73" t="s">
        <v>1516</v>
      </c>
      <c r="Z43" s="124"/>
    </row>
    <row r="44" spans="1:26" s="22" customFormat="1" ht="15" customHeight="1" x14ac:dyDescent="0.15">
      <c r="A44" s="71">
        <f t="shared" si="2"/>
        <v>41</v>
      </c>
      <c r="B44" s="71">
        <v>6</v>
      </c>
      <c r="C44" s="71">
        <v>5</v>
      </c>
      <c r="D44" s="71">
        <v>14</v>
      </c>
      <c r="E44" s="72" t="s">
        <v>1055</v>
      </c>
      <c r="F44" s="72" t="s">
        <v>802</v>
      </c>
      <c r="G44" s="73" t="s">
        <v>1777</v>
      </c>
      <c r="H44" s="347">
        <v>21</v>
      </c>
      <c r="I44" s="12" t="str">
        <f>VLOOKUP(H44,会計コード!$C$2:$D$77,2,FALSE)</f>
        <v>事務連絡活動費</v>
      </c>
      <c r="J44" s="73" t="s">
        <v>1515</v>
      </c>
      <c r="K44" s="146">
        <v>300</v>
      </c>
      <c r="L44" s="146"/>
      <c r="M44" s="17" t="s">
        <v>423</v>
      </c>
      <c r="N44" s="188">
        <f t="shared" ca="1" si="3"/>
        <v>2399344</v>
      </c>
      <c r="O44" s="188">
        <f t="shared" ca="1" si="4"/>
        <v>1839212</v>
      </c>
      <c r="P44" s="188">
        <f t="shared" ca="1" si="4"/>
        <v>85711</v>
      </c>
      <c r="Q44" s="188">
        <f t="shared" ca="1" si="4"/>
        <v>144700</v>
      </c>
      <c r="R44" s="188">
        <f t="shared" ca="1" si="4"/>
        <v>129721</v>
      </c>
      <c r="S44" s="188">
        <f t="shared" ca="1" si="4"/>
        <v>50000</v>
      </c>
      <c r="T44" s="188">
        <f t="shared" ca="1" si="4"/>
        <v>0</v>
      </c>
      <c r="U44" s="188">
        <f t="shared" ca="1" si="4"/>
        <v>150000</v>
      </c>
      <c r="V44" s="17" t="b">
        <f t="shared" ca="1" si="1"/>
        <v>1</v>
      </c>
      <c r="W44" s="73" t="s">
        <v>1516</v>
      </c>
      <c r="Z44" s="124"/>
    </row>
    <row r="45" spans="1:26" s="22" customFormat="1" ht="15" customHeight="1" x14ac:dyDescent="0.15">
      <c r="A45" s="71">
        <f t="shared" si="2"/>
        <v>42</v>
      </c>
      <c r="B45" s="71">
        <v>6</v>
      </c>
      <c r="C45" s="71">
        <v>5</v>
      </c>
      <c r="D45" s="71">
        <v>15</v>
      </c>
      <c r="E45" s="72" t="s">
        <v>1055</v>
      </c>
      <c r="F45" s="72" t="s">
        <v>802</v>
      </c>
      <c r="G45" s="73" t="s">
        <v>1543</v>
      </c>
      <c r="H45" s="347">
        <v>21</v>
      </c>
      <c r="I45" s="12" t="str">
        <f>VLOOKUP(H45,会計コード!$C$2:$D$77,2,FALSE)</f>
        <v>事務連絡活動費</v>
      </c>
      <c r="J45" s="73" t="s">
        <v>23</v>
      </c>
      <c r="K45" s="146">
        <v>80</v>
      </c>
      <c r="L45" s="146"/>
      <c r="M45" s="17" t="s">
        <v>1486</v>
      </c>
      <c r="N45" s="188">
        <f t="shared" ca="1" si="3"/>
        <v>2399264</v>
      </c>
      <c r="O45" s="188">
        <f t="shared" ca="1" si="4"/>
        <v>1839212</v>
      </c>
      <c r="P45" s="188">
        <f t="shared" ca="1" si="4"/>
        <v>85711</v>
      </c>
      <c r="Q45" s="188">
        <f t="shared" ca="1" si="4"/>
        <v>144700</v>
      </c>
      <c r="R45" s="188">
        <f t="shared" ca="1" si="4"/>
        <v>129641</v>
      </c>
      <c r="S45" s="188">
        <f t="shared" ca="1" si="4"/>
        <v>50000</v>
      </c>
      <c r="T45" s="188">
        <f t="shared" ca="1" si="4"/>
        <v>0</v>
      </c>
      <c r="U45" s="188">
        <f t="shared" ca="1" si="4"/>
        <v>150000</v>
      </c>
      <c r="V45" s="17" t="b">
        <f t="shared" ca="1" si="1"/>
        <v>1</v>
      </c>
      <c r="W45" s="73"/>
      <c r="Z45" s="124"/>
    </row>
    <row r="46" spans="1:26" s="22" customFormat="1" ht="15" customHeight="1" x14ac:dyDescent="0.15">
      <c r="A46" s="71">
        <f t="shared" si="2"/>
        <v>43</v>
      </c>
      <c r="B46" s="71">
        <v>6</v>
      </c>
      <c r="C46" s="71">
        <v>5</v>
      </c>
      <c r="D46" s="71">
        <v>16</v>
      </c>
      <c r="E46" s="72" t="s">
        <v>1055</v>
      </c>
      <c r="F46" s="144" t="s">
        <v>512</v>
      </c>
      <c r="G46" s="73" t="s">
        <v>1517</v>
      </c>
      <c r="H46" s="347">
        <v>60</v>
      </c>
      <c r="I46" s="12" t="str">
        <f>VLOOKUP(H46,会計コード!$C$2:$D$77,2,FALSE)</f>
        <v>雑費</v>
      </c>
      <c r="J46" s="73" t="s">
        <v>1518</v>
      </c>
      <c r="K46" s="146">
        <v>7491</v>
      </c>
      <c r="L46" s="146"/>
      <c r="M46" s="17" t="s">
        <v>423</v>
      </c>
      <c r="N46" s="188">
        <f t="shared" ca="1" si="3"/>
        <v>2391773</v>
      </c>
      <c r="O46" s="188">
        <f t="shared" ca="1" si="4"/>
        <v>1839212</v>
      </c>
      <c r="P46" s="188">
        <f t="shared" ca="1" si="4"/>
        <v>85711</v>
      </c>
      <c r="Q46" s="188">
        <f t="shared" ca="1" si="4"/>
        <v>137209</v>
      </c>
      <c r="R46" s="188">
        <f t="shared" ca="1" si="4"/>
        <v>129641</v>
      </c>
      <c r="S46" s="188">
        <f t="shared" ca="1" si="4"/>
        <v>50000</v>
      </c>
      <c r="T46" s="188">
        <f t="shared" ca="1" si="4"/>
        <v>0</v>
      </c>
      <c r="U46" s="188">
        <f t="shared" ca="1" si="4"/>
        <v>150000</v>
      </c>
      <c r="V46" s="17" t="b">
        <f t="shared" ca="1" si="1"/>
        <v>1</v>
      </c>
      <c r="W46" s="73" t="s">
        <v>1519</v>
      </c>
      <c r="Z46" s="124"/>
    </row>
    <row r="47" spans="1:26" s="22" customFormat="1" ht="15" customHeight="1" x14ac:dyDescent="0.15">
      <c r="A47" s="71">
        <f t="shared" si="2"/>
        <v>44</v>
      </c>
      <c r="B47" s="71">
        <v>6</v>
      </c>
      <c r="C47" s="71">
        <v>5</v>
      </c>
      <c r="D47" s="71">
        <v>17</v>
      </c>
      <c r="E47" s="346" t="s">
        <v>1059</v>
      </c>
      <c r="F47" s="144" t="s">
        <v>512</v>
      </c>
      <c r="G47" s="147" t="s">
        <v>625</v>
      </c>
      <c r="H47" s="106" t="s">
        <v>319</v>
      </c>
      <c r="I47" s="73" t="str">
        <f>VLOOKUP(H47,会計コード!$C$2:$D$77,2,FALSE)</f>
        <v>防災器材整備費</v>
      </c>
      <c r="J47" s="145" t="s">
        <v>471</v>
      </c>
      <c r="K47" s="181"/>
      <c r="L47" s="181">
        <v>2530</v>
      </c>
      <c r="M47" s="106" t="s">
        <v>43</v>
      </c>
      <c r="N47" s="188">
        <f t="shared" ca="1" si="3"/>
        <v>2394303</v>
      </c>
      <c r="O47" s="188">
        <f t="shared" ca="1" si="4"/>
        <v>1841742</v>
      </c>
      <c r="P47" s="188">
        <f t="shared" ca="1" si="4"/>
        <v>85711</v>
      </c>
      <c r="Q47" s="188">
        <f t="shared" ca="1" si="4"/>
        <v>137209</v>
      </c>
      <c r="R47" s="188">
        <f t="shared" ca="1" si="4"/>
        <v>129641</v>
      </c>
      <c r="S47" s="188">
        <f t="shared" ca="1" si="4"/>
        <v>50000</v>
      </c>
      <c r="T47" s="188">
        <f t="shared" ca="1" si="4"/>
        <v>0</v>
      </c>
      <c r="U47" s="188">
        <f t="shared" ca="1" si="4"/>
        <v>150000</v>
      </c>
      <c r="V47" s="17" t="b">
        <f t="shared" ca="1" si="1"/>
        <v>1</v>
      </c>
      <c r="W47" s="397" t="s">
        <v>1578</v>
      </c>
      <c r="Z47" s="124"/>
    </row>
    <row r="48" spans="1:26" s="22" customFormat="1" ht="15" customHeight="1" x14ac:dyDescent="0.15">
      <c r="A48" s="71">
        <f t="shared" si="2"/>
        <v>45</v>
      </c>
      <c r="B48" s="71">
        <v>6</v>
      </c>
      <c r="C48" s="71">
        <v>5</v>
      </c>
      <c r="D48" s="71">
        <v>17</v>
      </c>
      <c r="E48" s="72" t="s">
        <v>1055</v>
      </c>
      <c r="F48" s="144" t="s">
        <v>512</v>
      </c>
      <c r="G48" s="73" t="s">
        <v>425</v>
      </c>
      <c r="H48" s="347">
        <v>54</v>
      </c>
      <c r="I48" s="12" t="str">
        <f>VLOOKUP(H48,会計コード!$C$2:$D$77,2,FALSE)</f>
        <v>渉外慶弔費</v>
      </c>
      <c r="J48" s="12" t="s">
        <v>426</v>
      </c>
      <c r="K48" s="146">
        <v>3000</v>
      </c>
      <c r="L48" s="146"/>
      <c r="M48" s="17" t="s">
        <v>423</v>
      </c>
      <c r="N48" s="188">
        <f t="shared" ca="1" si="3"/>
        <v>2391303</v>
      </c>
      <c r="O48" s="188">
        <f t="shared" ca="1" si="4"/>
        <v>1841742</v>
      </c>
      <c r="P48" s="188">
        <f t="shared" ca="1" si="4"/>
        <v>85711</v>
      </c>
      <c r="Q48" s="188">
        <f t="shared" ca="1" si="4"/>
        <v>134209</v>
      </c>
      <c r="R48" s="188">
        <f t="shared" ca="1" si="4"/>
        <v>129641</v>
      </c>
      <c r="S48" s="188">
        <f t="shared" ca="1" si="4"/>
        <v>50000</v>
      </c>
      <c r="T48" s="188">
        <f t="shared" ca="1" si="4"/>
        <v>0</v>
      </c>
      <c r="U48" s="188">
        <f t="shared" ca="1" si="4"/>
        <v>150000</v>
      </c>
      <c r="V48" s="17" t="b">
        <f t="shared" ca="1" si="1"/>
        <v>1</v>
      </c>
      <c r="W48" s="73"/>
      <c r="Z48" s="124"/>
    </row>
    <row r="49" spans="1:26" s="22" customFormat="1" ht="15" customHeight="1" x14ac:dyDescent="0.15">
      <c r="A49" s="71">
        <f t="shared" si="2"/>
        <v>46</v>
      </c>
      <c r="B49" s="71">
        <v>6</v>
      </c>
      <c r="C49" s="71">
        <v>5</v>
      </c>
      <c r="D49" s="71">
        <v>18</v>
      </c>
      <c r="E49" s="72" t="s">
        <v>1055</v>
      </c>
      <c r="F49" s="144" t="s">
        <v>512</v>
      </c>
      <c r="G49" s="147" t="s">
        <v>1495</v>
      </c>
      <c r="H49" s="106">
        <v>538</v>
      </c>
      <c r="I49" s="12" t="str">
        <f>VLOOKUP(H49,会計コード!$C$2:$D$77,2,FALSE)</f>
        <v>諸負担金（体振）</v>
      </c>
      <c r="J49" s="145" t="s">
        <v>1494</v>
      </c>
      <c r="K49" s="146">
        <v>22440</v>
      </c>
      <c r="L49" s="146"/>
      <c r="M49" s="106" t="s">
        <v>1487</v>
      </c>
      <c r="N49" s="188">
        <f t="shared" ca="1" si="3"/>
        <v>2368863</v>
      </c>
      <c r="O49" s="188">
        <f t="shared" ca="1" si="4"/>
        <v>1841742</v>
      </c>
      <c r="P49" s="188">
        <f t="shared" ca="1" si="4"/>
        <v>85711</v>
      </c>
      <c r="Q49" s="188">
        <f t="shared" ca="1" si="4"/>
        <v>134209</v>
      </c>
      <c r="R49" s="188">
        <f t="shared" ca="1" si="4"/>
        <v>129641</v>
      </c>
      <c r="S49" s="188">
        <f t="shared" ca="1" si="4"/>
        <v>27560</v>
      </c>
      <c r="T49" s="188">
        <f t="shared" ca="1" si="4"/>
        <v>0</v>
      </c>
      <c r="U49" s="188">
        <f t="shared" ca="1" si="4"/>
        <v>150000</v>
      </c>
      <c r="V49" s="17" t="b">
        <f t="shared" ca="1" si="1"/>
        <v>1</v>
      </c>
      <c r="W49" s="73"/>
      <c r="Z49" s="124"/>
    </row>
    <row r="50" spans="1:26" s="22" customFormat="1" ht="15" customHeight="1" x14ac:dyDescent="0.15">
      <c r="A50" s="71">
        <f t="shared" si="2"/>
        <v>47</v>
      </c>
      <c r="B50" s="71">
        <v>6</v>
      </c>
      <c r="C50" s="71">
        <v>5</v>
      </c>
      <c r="D50" s="71">
        <v>20</v>
      </c>
      <c r="E50" s="346" t="s">
        <v>1059</v>
      </c>
      <c r="F50" s="144" t="s">
        <v>512</v>
      </c>
      <c r="G50" s="147" t="s">
        <v>1496</v>
      </c>
      <c r="H50" s="106" t="s">
        <v>688</v>
      </c>
      <c r="I50" s="73" t="str">
        <f>VLOOKUP(H50,会計コード!$C$2:$D$77,2,FALSE)</f>
        <v>その他補助金（資回）</v>
      </c>
      <c r="J50" s="145" t="s">
        <v>10</v>
      </c>
      <c r="K50" s="146"/>
      <c r="L50" s="146">
        <v>19400</v>
      </c>
      <c r="M50" s="106" t="s">
        <v>43</v>
      </c>
      <c r="N50" s="188">
        <f t="shared" ca="1" si="3"/>
        <v>2388263</v>
      </c>
      <c r="O50" s="188">
        <f t="shared" ca="1" si="4"/>
        <v>1861142</v>
      </c>
      <c r="P50" s="188">
        <f t="shared" ca="1" si="4"/>
        <v>85711</v>
      </c>
      <c r="Q50" s="188">
        <f t="shared" ca="1" si="4"/>
        <v>134209</v>
      </c>
      <c r="R50" s="188">
        <f t="shared" ca="1" si="4"/>
        <v>129641</v>
      </c>
      <c r="S50" s="188">
        <f t="shared" ca="1" si="4"/>
        <v>27560</v>
      </c>
      <c r="T50" s="188">
        <f t="shared" ca="1" si="4"/>
        <v>0</v>
      </c>
      <c r="U50" s="188">
        <f t="shared" ca="1" si="4"/>
        <v>150000</v>
      </c>
      <c r="V50" s="17" t="b">
        <f t="shared" ca="1" si="1"/>
        <v>1</v>
      </c>
      <c r="W50" s="397" t="s">
        <v>1578</v>
      </c>
      <c r="Z50" s="124"/>
    </row>
    <row r="51" spans="1:26" s="22" customFormat="1" ht="15" customHeight="1" x14ac:dyDescent="0.15">
      <c r="A51" s="71">
        <f t="shared" si="2"/>
        <v>48</v>
      </c>
      <c r="B51" s="71">
        <v>6</v>
      </c>
      <c r="C51" s="71">
        <v>5</v>
      </c>
      <c r="D51" s="71">
        <v>24</v>
      </c>
      <c r="E51" s="346" t="s">
        <v>1059</v>
      </c>
      <c r="F51" s="144" t="s">
        <v>512</v>
      </c>
      <c r="G51" s="147" t="s">
        <v>307</v>
      </c>
      <c r="H51" s="106" t="s">
        <v>686</v>
      </c>
      <c r="I51" s="73" t="str">
        <f>VLOOKUP(H51,会計コード!$C$2:$D$77,2,FALSE)</f>
        <v>その他補助金（広よ）</v>
      </c>
      <c r="J51" s="145" t="s">
        <v>10</v>
      </c>
      <c r="K51" s="146"/>
      <c r="L51" s="146">
        <v>26220</v>
      </c>
      <c r="M51" s="106" t="s">
        <v>43</v>
      </c>
      <c r="N51" s="188">
        <f t="shared" ca="1" si="3"/>
        <v>2414483</v>
      </c>
      <c r="O51" s="188">
        <f t="shared" ca="1" si="4"/>
        <v>1887362</v>
      </c>
      <c r="P51" s="188">
        <f t="shared" ca="1" si="4"/>
        <v>85711</v>
      </c>
      <c r="Q51" s="188">
        <f t="shared" ca="1" si="4"/>
        <v>134209</v>
      </c>
      <c r="R51" s="188">
        <f t="shared" ca="1" si="4"/>
        <v>129641</v>
      </c>
      <c r="S51" s="188">
        <f t="shared" ca="1" si="4"/>
        <v>27560</v>
      </c>
      <c r="T51" s="188">
        <f t="shared" ca="1" si="4"/>
        <v>0</v>
      </c>
      <c r="U51" s="188">
        <f t="shared" ca="1" si="4"/>
        <v>150000</v>
      </c>
      <c r="V51" s="17" t="b">
        <f t="shared" ca="1" si="1"/>
        <v>1</v>
      </c>
      <c r="W51" s="397" t="s">
        <v>1578</v>
      </c>
      <c r="Z51" s="124"/>
    </row>
    <row r="52" spans="1:26" s="22" customFormat="1" ht="15" customHeight="1" x14ac:dyDescent="0.15">
      <c r="A52" s="71">
        <f t="shared" si="2"/>
        <v>49</v>
      </c>
      <c r="B52" s="71">
        <v>6</v>
      </c>
      <c r="C52" s="71">
        <v>5</v>
      </c>
      <c r="D52" s="71">
        <v>24</v>
      </c>
      <c r="E52" s="72" t="s">
        <v>1055</v>
      </c>
      <c r="F52" s="144" t="s">
        <v>512</v>
      </c>
      <c r="G52" s="1" t="s">
        <v>1834</v>
      </c>
      <c r="H52" s="347">
        <v>51</v>
      </c>
      <c r="I52" s="12" t="str">
        <f>VLOOKUP(H52,会計コード!$C$2:$D$77,2,FALSE)</f>
        <v>会議費</v>
      </c>
      <c r="J52" s="3" t="s">
        <v>191</v>
      </c>
      <c r="K52" s="146">
        <v>1000</v>
      </c>
      <c r="L52" s="146"/>
      <c r="M52" s="17" t="s">
        <v>423</v>
      </c>
      <c r="N52" s="188">
        <f t="shared" ca="1" si="3"/>
        <v>2413483</v>
      </c>
      <c r="O52" s="188">
        <f t="shared" ca="1" si="4"/>
        <v>1887362</v>
      </c>
      <c r="P52" s="188">
        <f t="shared" ca="1" si="4"/>
        <v>85711</v>
      </c>
      <c r="Q52" s="188">
        <f t="shared" ca="1" si="4"/>
        <v>133209</v>
      </c>
      <c r="R52" s="188">
        <f t="shared" ca="1" si="4"/>
        <v>129641</v>
      </c>
      <c r="S52" s="188">
        <f t="shared" ca="1" si="4"/>
        <v>27560</v>
      </c>
      <c r="T52" s="188">
        <f t="shared" ca="1" si="4"/>
        <v>0</v>
      </c>
      <c r="U52" s="188">
        <f t="shared" ca="1" si="4"/>
        <v>150000</v>
      </c>
      <c r="V52" s="17" t="b">
        <f t="shared" ca="1" si="1"/>
        <v>1</v>
      </c>
      <c r="W52" s="73" t="s">
        <v>1522</v>
      </c>
      <c r="Z52" s="124"/>
    </row>
    <row r="53" spans="1:26" s="22" customFormat="1" ht="15" customHeight="1" x14ac:dyDescent="0.15">
      <c r="A53" s="71">
        <f t="shared" si="2"/>
        <v>50</v>
      </c>
      <c r="B53" s="71">
        <v>6</v>
      </c>
      <c r="C53" s="71">
        <v>5</v>
      </c>
      <c r="D53" s="71">
        <v>25</v>
      </c>
      <c r="E53" s="72" t="s">
        <v>1055</v>
      </c>
      <c r="F53" s="144" t="s">
        <v>512</v>
      </c>
      <c r="G53" s="73" t="s">
        <v>1553</v>
      </c>
      <c r="H53" s="347">
        <v>41</v>
      </c>
      <c r="I53" s="12" t="str">
        <f>VLOOKUP(H53,会計コード!$C$2:$D$77,2,FALSE)</f>
        <v>公園清掃費</v>
      </c>
      <c r="J53" s="145" t="s">
        <v>1021</v>
      </c>
      <c r="K53" s="146">
        <v>1814</v>
      </c>
      <c r="L53" s="146"/>
      <c r="M53" s="17" t="s">
        <v>1486</v>
      </c>
      <c r="N53" s="188">
        <f t="shared" ca="1" si="3"/>
        <v>2411669</v>
      </c>
      <c r="O53" s="188">
        <f t="shared" ca="1" si="4"/>
        <v>1887362</v>
      </c>
      <c r="P53" s="188">
        <f t="shared" ca="1" si="4"/>
        <v>85711</v>
      </c>
      <c r="Q53" s="188">
        <f t="shared" ca="1" si="4"/>
        <v>133209</v>
      </c>
      <c r="R53" s="188">
        <f t="shared" ca="1" si="4"/>
        <v>127827</v>
      </c>
      <c r="S53" s="188">
        <f t="shared" ca="1" si="4"/>
        <v>27560</v>
      </c>
      <c r="T53" s="188">
        <f t="shared" ca="1" si="4"/>
        <v>0</v>
      </c>
      <c r="U53" s="188">
        <f t="shared" ca="1" si="4"/>
        <v>150000</v>
      </c>
      <c r="V53" s="17" t="b">
        <f t="shared" ca="1" si="1"/>
        <v>1</v>
      </c>
      <c r="W53" s="73"/>
      <c r="Z53" s="124"/>
    </row>
    <row r="54" spans="1:26" s="22" customFormat="1" ht="15" customHeight="1" x14ac:dyDescent="0.15">
      <c r="A54" s="71">
        <f t="shared" si="2"/>
        <v>51</v>
      </c>
      <c r="B54" s="71">
        <v>6</v>
      </c>
      <c r="C54" s="71">
        <v>5</v>
      </c>
      <c r="D54" s="71">
        <v>27</v>
      </c>
      <c r="E54" s="72" t="s">
        <v>1055</v>
      </c>
      <c r="F54" s="144" t="s">
        <v>512</v>
      </c>
      <c r="G54" s="1" t="s">
        <v>1523</v>
      </c>
      <c r="H54" s="17">
        <v>533</v>
      </c>
      <c r="I54" s="12" t="str">
        <f>VLOOKUP(H54,会計コード!$C$2:$D$77,2,FALSE)</f>
        <v>諸負担金（観光）</v>
      </c>
      <c r="J54" s="3" t="s">
        <v>35</v>
      </c>
      <c r="K54" s="24">
        <v>25500</v>
      </c>
      <c r="L54" s="146"/>
      <c r="M54" s="17" t="s">
        <v>423</v>
      </c>
      <c r="N54" s="188">
        <f t="shared" ca="1" si="3"/>
        <v>2386169</v>
      </c>
      <c r="O54" s="188">
        <f t="shared" ca="1" si="4"/>
        <v>1887362</v>
      </c>
      <c r="P54" s="188">
        <f t="shared" ca="1" si="4"/>
        <v>85711</v>
      </c>
      <c r="Q54" s="188">
        <f t="shared" ca="1" si="4"/>
        <v>107709</v>
      </c>
      <c r="R54" s="188">
        <f t="shared" ca="1" si="4"/>
        <v>127827</v>
      </c>
      <c r="S54" s="188">
        <f t="shared" ca="1" si="4"/>
        <v>27560</v>
      </c>
      <c r="T54" s="188">
        <f t="shared" ca="1" si="4"/>
        <v>0</v>
      </c>
      <c r="U54" s="188">
        <f t="shared" ca="1" si="4"/>
        <v>150000</v>
      </c>
      <c r="V54" s="17" t="b">
        <f t="shared" ca="1" si="1"/>
        <v>1</v>
      </c>
      <c r="W54" s="73" t="s">
        <v>1524</v>
      </c>
      <c r="Z54" s="124"/>
    </row>
    <row r="55" spans="1:26" s="22" customFormat="1" ht="15" customHeight="1" x14ac:dyDescent="0.15">
      <c r="A55" s="71">
        <f t="shared" si="2"/>
        <v>52</v>
      </c>
      <c r="B55" s="71">
        <v>6</v>
      </c>
      <c r="C55" s="71">
        <v>5</v>
      </c>
      <c r="D55" s="71">
        <v>29</v>
      </c>
      <c r="E55" s="346" t="s">
        <v>1059</v>
      </c>
      <c r="F55" s="144" t="s">
        <v>512</v>
      </c>
      <c r="G55" s="73" t="s">
        <v>1093</v>
      </c>
      <c r="H55" s="347">
        <v>13</v>
      </c>
      <c r="I55" s="73" t="str">
        <f>VLOOKUP(H55,会計コード!$C$2:$D$77,2,FALSE)</f>
        <v>施設器材等整備費</v>
      </c>
      <c r="J55" s="145" t="s">
        <v>994</v>
      </c>
      <c r="K55" s="146">
        <v>275000</v>
      </c>
      <c r="L55" s="146"/>
      <c r="M55" s="106" t="s">
        <v>43</v>
      </c>
      <c r="N55" s="188">
        <f t="shared" ca="1" si="3"/>
        <v>2111169</v>
      </c>
      <c r="O55" s="188">
        <f t="shared" ca="1" si="4"/>
        <v>1612362</v>
      </c>
      <c r="P55" s="188">
        <f t="shared" ca="1" si="4"/>
        <v>85711</v>
      </c>
      <c r="Q55" s="188">
        <f t="shared" ca="1" si="4"/>
        <v>107709</v>
      </c>
      <c r="R55" s="188">
        <f t="shared" ca="1" si="4"/>
        <v>127827</v>
      </c>
      <c r="S55" s="188">
        <f t="shared" ca="1" si="4"/>
        <v>27560</v>
      </c>
      <c r="T55" s="188">
        <f t="shared" ca="1" si="4"/>
        <v>0</v>
      </c>
      <c r="U55" s="188">
        <f t="shared" ca="1" si="4"/>
        <v>150000</v>
      </c>
      <c r="V55" s="17" t="b">
        <f t="shared" ca="1" si="1"/>
        <v>1</v>
      </c>
      <c r="W55" s="73" t="s">
        <v>1481</v>
      </c>
      <c r="Z55" s="124"/>
    </row>
    <row r="56" spans="1:26" s="22" customFormat="1" ht="15" customHeight="1" x14ac:dyDescent="0.15">
      <c r="A56" s="71">
        <f t="shared" si="2"/>
        <v>53</v>
      </c>
      <c r="B56" s="71">
        <v>6</v>
      </c>
      <c r="C56" s="71">
        <v>5</v>
      </c>
      <c r="D56" s="71">
        <v>29</v>
      </c>
      <c r="E56" s="346" t="s">
        <v>1059</v>
      </c>
      <c r="F56" s="144" t="s">
        <v>512</v>
      </c>
      <c r="G56" s="73" t="s">
        <v>1497</v>
      </c>
      <c r="H56" s="347">
        <v>13</v>
      </c>
      <c r="I56" s="73" t="str">
        <f>VLOOKUP(H56,会計コード!$C$2:$D$77,2,FALSE)</f>
        <v>施設器材等整備費</v>
      </c>
      <c r="J56" s="73" t="s">
        <v>1119</v>
      </c>
      <c r="K56" s="146">
        <v>550</v>
      </c>
      <c r="L56" s="146"/>
      <c r="M56" s="106" t="s">
        <v>43</v>
      </c>
      <c r="N56" s="188">
        <f t="shared" ca="1" si="3"/>
        <v>2110619</v>
      </c>
      <c r="O56" s="188">
        <f t="shared" ca="1" si="4"/>
        <v>1611812</v>
      </c>
      <c r="P56" s="188">
        <f t="shared" ca="1" si="4"/>
        <v>85711</v>
      </c>
      <c r="Q56" s="188">
        <f t="shared" ca="1" si="4"/>
        <v>107709</v>
      </c>
      <c r="R56" s="188">
        <f t="shared" ref="O56:U92" ca="1" si="5">IF($M56=R$2,OFFSET(R56,-1,0)+$L56-$K56,OFFSET(R56,-1,0))</f>
        <v>127827</v>
      </c>
      <c r="S56" s="188">
        <f t="shared" ca="1" si="5"/>
        <v>27560</v>
      </c>
      <c r="T56" s="188">
        <f t="shared" ca="1" si="5"/>
        <v>0</v>
      </c>
      <c r="U56" s="188">
        <f t="shared" ca="1" si="5"/>
        <v>150000</v>
      </c>
      <c r="V56" s="17" t="b">
        <f t="shared" ca="1" si="1"/>
        <v>1</v>
      </c>
      <c r="W56" s="73" t="s">
        <v>1481</v>
      </c>
      <c r="Z56" s="124"/>
    </row>
    <row r="57" spans="1:26" s="22" customFormat="1" ht="15" customHeight="1" x14ac:dyDescent="0.15">
      <c r="A57" s="71">
        <f t="shared" si="2"/>
        <v>54</v>
      </c>
      <c r="B57" s="71">
        <v>6</v>
      </c>
      <c r="C57" s="71">
        <v>5</v>
      </c>
      <c r="D57" s="71">
        <v>31</v>
      </c>
      <c r="E57" s="346" t="s">
        <v>1059</v>
      </c>
      <c r="F57" s="144" t="s">
        <v>512</v>
      </c>
      <c r="G57" s="73" t="s">
        <v>1820</v>
      </c>
      <c r="H57" s="106" t="s">
        <v>324</v>
      </c>
      <c r="I57" s="73" t="str">
        <f>VLOOKUP(H57,会計コード!$C$2:$D$77,2,FALSE)</f>
        <v>その他諸収入</v>
      </c>
      <c r="J57" s="73" t="s">
        <v>1119</v>
      </c>
      <c r="K57" s="146"/>
      <c r="L57" s="146">
        <v>2955719</v>
      </c>
      <c r="M57" s="106" t="s">
        <v>43</v>
      </c>
      <c r="N57" s="188">
        <f t="shared" ca="1" si="3"/>
        <v>5066338</v>
      </c>
      <c r="O57" s="188">
        <f t="shared" ca="1" si="5"/>
        <v>4567531</v>
      </c>
      <c r="P57" s="188">
        <f t="shared" ca="1" si="5"/>
        <v>85711</v>
      </c>
      <c r="Q57" s="188">
        <f t="shared" ca="1" si="5"/>
        <v>107709</v>
      </c>
      <c r="R57" s="188">
        <f t="shared" ca="1" si="5"/>
        <v>127827</v>
      </c>
      <c r="S57" s="188">
        <f t="shared" ca="1" si="5"/>
        <v>27560</v>
      </c>
      <c r="T57" s="188">
        <f t="shared" ca="1" si="5"/>
        <v>0</v>
      </c>
      <c r="U57" s="188">
        <f t="shared" ca="1" si="5"/>
        <v>150000</v>
      </c>
      <c r="V57" s="17" t="b">
        <f t="shared" ca="1" si="1"/>
        <v>1</v>
      </c>
      <c r="W57" s="73" t="s">
        <v>1571</v>
      </c>
      <c r="Z57" s="124"/>
    </row>
    <row r="58" spans="1:26" s="22" customFormat="1" ht="15" customHeight="1" x14ac:dyDescent="0.15">
      <c r="A58" s="71">
        <f t="shared" si="2"/>
        <v>55</v>
      </c>
      <c r="B58" s="71">
        <v>6</v>
      </c>
      <c r="C58" s="71">
        <v>5</v>
      </c>
      <c r="D58" s="71">
        <v>31</v>
      </c>
      <c r="E58" s="346" t="s">
        <v>1059</v>
      </c>
      <c r="F58" s="144" t="s">
        <v>512</v>
      </c>
      <c r="G58" s="73" t="s">
        <v>1502</v>
      </c>
      <c r="H58" s="347">
        <v>13</v>
      </c>
      <c r="I58" s="73" t="str">
        <f>VLOOKUP(H58,会計コード!$C$2:$D$77,2,FALSE)</f>
        <v>施設器材等整備費</v>
      </c>
      <c r="J58" s="73" t="s">
        <v>1498</v>
      </c>
      <c r="K58" s="146">
        <v>2600000</v>
      </c>
      <c r="L58" s="146"/>
      <c r="M58" s="106" t="s">
        <v>43</v>
      </c>
      <c r="N58" s="188">
        <f t="shared" ca="1" si="3"/>
        <v>2466338</v>
      </c>
      <c r="O58" s="188">
        <f t="shared" ca="1" si="5"/>
        <v>1967531</v>
      </c>
      <c r="P58" s="188">
        <f t="shared" ca="1" si="5"/>
        <v>85711</v>
      </c>
      <c r="Q58" s="188">
        <f t="shared" ca="1" si="5"/>
        <v>107709</v>
      </c>
      <c r="R58" s="188">
        <f t="shared" ca="1" si="5"/>
        <v>127827</v>
      </c>
      <c r="S58" s="188">
        <f t="shared" ca="1" si="5"/>
        <v>27560</v>
      </c>
      <c r="T58" s="188">
        <f t="shared" ca="1" si="5"/>
        <v>0</v>
      </c>
      <c r="U58" s="188">
        <f t="shared" ca="1" si="5"/>
        <v>150000</v>
      </c>
      <c r="V58" s="17" t="b">
        <f t="shared" ca="1" si="1"/>
        <v>1</v>
      </c>
      <c r="W58" s="73" t="s">
        <v>1481</v>
      </c>
      <c r="Z58" s="124"/>
    </row>
    <row r="59" spans="1:26" s="22" customFormat="1" ht="15" customHeight="1" x14ac:dyDescent="0.15">
      <c r="A59" s="71">
        <f t="shared" si="2"/>
        <v>56</v>
      </c>
      <c r="B59" s="71">
        <v>6</v>
      </c>
      <c r="C59" s="71">
        <v>5</v>
      </c>
      <c r="D59" s="71">
        <v>31</v>
      </c>
      <c r="E59" s="346" t="s">
        <v>1059</v>
      </c>
      <c r="F59" s="144" t="s">
        <v>512</v>
      </c>
      <c r="G59" s="73" t="s">
        <v>1503</v>
      </c>
      <c r="H59" s="347">
        <v>13</v>
      </c>
      <c r="I59" s="73" t="str">
        <f>VLOOKUP(H59,会計コード!$C$2:$D$77,2,FALSE)</f>
        <v>施設器材等整備費</v>
      </c>
      <c r="J59" s="73" t="s">
        <v>1119</v>
      </c>
      <c r="K59" s="146">
        <v>440</v>
      </c>
      <c r="L59" s="146"/>
      <c r="M59" s="106" t="s">
        <v>43</v>
      </c>
      <c r="N59" s="188">
        <f t="shared" ca="1" si="3"/>
        <v>2465898</v>
      </c>
      <c r="O59" s="188">
        <f t="shared" ca="1" si="5"/>
        <v>1967091</v>
      </c>
      <c r="P59" s="188">
        <f t="shared" ca="1" si="5"/>
        <v>85711</v>
      </c>
      <c r="Q59" s="188">
        <f t="shared" ca="1" si="5"/>
        <v>107709</v>
      </c>
      <c r="R59" s="188">
        <f t="shared" ca="1" si="5"/>
        <v>127827</v>
      </c>
      <c r="S59" s="188">
        <f t="shared" ca="1" si="5"/>
        <v>27560</v>
      </c>
      <c r="T59" s="188">
        <f t="shared" ca="1" si="5"/>
        <v>0</v>
      </c>
      <c r="U59" s="188">
        <f t="shared" ca="1" si="5"/>
        <v>150000</v>
      </c>
      <c r="V59" s="17" t="b">
        <f t="shared" ca="1" si="1"/>
        <v>1</v>
      </c>
      <c r="W59" s="73" t="s">
        <v>1481</v>
      </c>
      <c r="Z59" s="124"/>
    </row>
    <row r="60" spans="1:26" s="22" customFormat="1" ht="15" customHeight="1" x14ac:dyDescent="0.15">
      <c r="A60" s="71">
        <f t="shared" si="2"/>
        <v>57</v>
      </c>
      <c r="B60" s="71">
        <v>6</v>
      </c>
      <c r="C60" s="71">
        <v>5</v>
      </c>
      <c r="D60" s="71">
        <v>31</v>
      </c>
      <c r="E60" s="346" t="s">
        <v>1059</v>
      </c>
      <c r="F60" s="144" t="s">
        <v>512</v>
      </c>
      <c r="G60" s="73" t="s">
        <v>1499</v>
      </c>
      <c r="H60" s="106">
        <v>60</v>
      </c>
      <c r="I60" s="73" t="str">
        <f>VLOOKUP(H60,会計コード!$C$2:$D$77,2,FALSE)</f>
        <v>雑費</v>
      </c>
      <c r="J60" s="73" t="s">
        <v>1119</v>
      </c>
      <c r="K60" s="146">
        <v>400000</v>
      </c>
      <c r="L60" s="146"/>
      <c r="M60" s="106" t="s">
        <v>43</v>
      </c>
      <c r="N60" s="188">
        <f t="shared" ca="1" si="3"/>
        <v>2065898</v>
      </c>
      <c r="O60" s="188">
        <f t="shared" ca="1" si="5"/>
        <v>1567091</v>
      </c>
      <c r="P60" s="188">
        <f t="shared" ca="1" si="5"/>
        <v>85711</v>
      </c>
      <c r="Q60" s="188">
        <f t="shared" ca="1" si="5"/>
        <v>107709</v>
      </c>
      <c r="R60" s="188">
        <f t="shared" ca="1" si="5"/>
        <v>127827</v>
      </c>
      <c r="S60" s="188">
        <f t="shared" ca="1" si="5"/>
        <v>27560</v>
      </c>
      <c r="T60" s="188">
        <f t="shared" ca="1" si="5"/>
        <v>0</v>
      </c>
      <c r="U60" s="188">
        <f t="shared" ca="1" si="5"/>
        <v>150000</v>
      </c>
      <c r="V60" s="17" t="b">
        <f t="shared" ca="1" si="1"/>
        <v>1</v>
      </c>
      <c r="W60" s="73" t="s">
        <v>1481</v>
      </c>
      <c r="Z60" s="124"/>
    </row>
    <row r="61" spans="1:26" s="22" customFormat="1" ht="15" customHeight="1" x14ac:dyDescent="0.15">
      <c r="A61" s="71">
        <f t="shared" si="2"/>
        <v>58</v>
      </c>
      <c r="B61" s="71">
        <v>6</v>
      </c>
      <c r="C61" s="71">
        <v>5</v>
      </c>
      <c r="D61" s="71">
        <v>31</v>
      </c>
      <c r="E61" s="72" t="s">
        <v>1055</v>
      </c>
      <c r="F61" s="144" t="s">
        <v>512</v>
      </c>
      <c r="G61" s="73" t="s">
        <v>1569</v>
      </c>
      <c r="H61" s="347">
        <v>52</v>
      </c>
      <c r="I61" s="12" t="str">
        <f>VLOOKUP(H61,会計コード!$C$2:$D$77,2,FALSE)</f>
        <v>交通通信費</v>
      </c>
      <c r="J61" s="73" t="s">
        <v>1520</v>
      </c>
      <c r="K61" s="146">
        <v>720</v>
      </c>
      <c r="L61" s="146"/>
      <c r="M61" s="17" t="s">
        <v>423</v>
      </c>
      <c r="N61" s="188">
        <f t="shared" ca="1" si="3"/>
        <v>2065178</v>
      </c>
      <c r="O61" s="188">
        <f t="shared" ca="1" si="5"/>
        <v>1567091</v>
      </c>
      <c r="P61" s="188">
        <f t="shared" ca="1" si="5"/>
        <v>85711</v>
      </c>
      <c r="Q61" s="188">
        <f t="shared" ca="1" si="5"/>
        <v>106989</v>
      </c>
      <c r="R61" s="188">
        <f t="shared" ca="1" si="5"/>
        <v>127827</v>
      </c>
      <c r="S61" s="188">
        <f t="shared" ca="1" si="5"/>
        <v>27560</v>
      </c>
      <c r="T61" s="188">
        <f t="shared" ca="1" si="5"/>
        <v>0</v>
      </c>
      <c r="U61" s="188">
        <f t="shared" ca="1" si="5"/>
        <v>150000</v>
      </c>
      <c r="V61" s="17" t="b">
        <f t="shared" ca="1" si="1"/>
        <v>1</v>
      </c>
      <c r="W61" s="73" t="s">
        <v>1521</v>
      </c>
      <c r="Z61" s="124"/>
    </row>
    <row r="62" spans="1:26" s="22" customFormat="1" ht="15" customHeight="1" x14ac:dyDescent="0.15">
      <c r="A62" s="71">
        <f t="shared" si="2"/>
        <v>59</v>
      </c>
      <c r="B62" s="71">
        <v>6</v>
      </c>
      <c r="C62" s="71">
        <v>5</v>
      </c>
      <c r="D62" s="71">
        <v>31</v>
      </c>
      <c r="E62" s="72" t="s">
        <v>1055</v>
      </c>
      <c r="F62" s="72" t="s">
        <v>802</v>
      </c>
      <c r="G62" s="73" t="s">
        <v>1554</v>
      </c>
      <c r="H62" s="347">
        <v>21</v>
      </c>
      <c r="I62" s="12" t="str">
        <f>VLOOKUP(H62,会計コード!$C$2:$D$77,2,FALSE)</f>
        <v>事務連絡活動費</v>
      </c>
      <c r="J62" s="73" t="s">
        <v>1298</v>
      </c>
      <c r="K62" s="146">
        <v>5557</v>
      </c>
      <c r="L62" s="146"/>
      <c r="M62" s="17" t="s">
        <v>1486</v>
      </c>
      <c r="N62" s="188">
        <f t="shared" ca="1" si="3"/>
        <v>2059621</v>
      </c>
      <c r="O62" s="188">
        <f t="shared" ca="1" si="5"/>
        <v>1567091</v>
      </c>
      <c r="P62" s="188">
        <f t="shared" ca="1" si="5"/>
        <v>85711</v>
      </c>
      <c r="Q62" s="188">
        <f t="shared" ca="1" si="5"/>
        <v>106989</v>
      </c>
      <c r="R62" s="188">
        <f t="shared" ca="1" si="5"/>
        <v>122270</v>
      </c>
      <c r="S62" s="188">
        <f t="shared" ca="1" si="5"/>
        <v>27560</v>
      </c>
      <c r="T62" s="188">
        <f t="shared" ca="1" si="5"/>
        <v>0</v>
      </c>
      <c r="U62" s="188">
        <f t="shared" ca="1" si="5"/>
        <v>150000</v>
      </c>
      <c r="V62" s="17" t="b">
        <f t="shared" ca="1" si="1"/>
        <v>1</v>
      </c>
      <c r="W62" s="73"/>
      <c r="Z62" s="124"/>
    </row>
    <row r="63" spans="1:26" s="22" customFormat="1" ht="15" customHeight="1" x14ac:dyDescent="0.15">
      <c r="A63" s="71">
        <f t="shared" si="2"/>
        <v>60</v>
      </c>
      <c r="B63" s="71">
        <v>6</v>
      </c>
      <c r="C63" s="71">
        <v>6</v>
      </c>
      <c r="D63" s="71">
        <v>2</v>
      </c>
      <c r="E63" s="445" t="s">
        <v>1999</v>
      </c>
      <c r="F63" s="144" t="s">
        <v>512</v>
      </c>
      <c r="G63" s="147" t="s">
        <v>1500</v>
      </c>
      <c r="H63" s="106" t="s">
        <v>316</v>
      </c>
      <c r="I63" s="73" t="str">
        <f>VLOOKUP(H63,会計コード!$C$2:$D$77,2,FALSE)</f>
        <v>会費収入</v>
      </c>
      <c r="J63" s="145" t="s">
        <v>1747</v>
      </c>
      <c r="K63" s="146"/>
      <c r="L63" s="146">
        <v>651600</v>
      </c>
      <c r="M63" s="106" t="s">
        <v>333</v>
      </c>
      <c r="N63" s="188">
        <f t="shared" ca="1" si="3"/>
        <v>2711221</v>
      </c>
      <c r="O63" s="188">
        <f t="shared" ca="1" si="5"/>
        <v>1567091</v>
      </c>
      <c r="P63" s="188">
        <f t="shared" ca="1" si="5"/>
        <v>737311</v>
      </c>
      <c r="Q63" s="188">
        <f t="shared" ca="1" si="5"/>
        <v>106989</v>
      </c>
      <c r="R63" s="188">
        <f t="shared" ca="1" si="5"/>
        <v>122270</v>
      </c>
      <c r="S63" s="188">
        <f t="shared" ca="1" si="5"/>
        <v>27560</v>
      </c>
      <c r="T63" s="188">
        <f t="shared" ca="1" si="5"/>
        <v>0</v>
      </c>
      <c r="U63" s="188">
        <f t="shared" ca="1" si="5"/>
        <v>150000</v>
      </c>
      <c r="V63" s="17" t="b">
        <f t="shared" ca="1" si="1"/>
        <v>1</v>
      </c>
      <c r="W63" s="446" t="s">
        <v>1920</v>
      </c>
      <c r="Z63" s="124"/>
    </row>
    <row r="64" spans="1:26" s="22" customFormat="1" ht="15" customHeight="1" x14ac:dyDescent="0.15">
      <c r="A64" s="393">
        <f t="shared" si="2"/>
        <v>61</v>
      </c>
      <c r="B64" s="393">
        <v>6</v>
      </c>
      <c r="C64" s="393">
        <v>6</v>
      </c>
      <c r="D64" s="393">
        <v>3</v>
      </c>
      <c r="E64" s="394" t="s">
        <v>512</v>
      </c>
      <c r="F64" s="394" t="s">
        <v>512</v>
      </c>
      <c r="G64" s="342" t="s">
        <v>1500</v>
      </c>
      <c r="H64" s="337" t="s">
        <v>811</v>
      </c>
      <c r="I64" s="342" t="s">
        <v>1062</v>
      </c>
      <c r="J64" s="339"/>
      <c r="K64" s="338">
        <v>651600</v>
      </c>
      <c r="L64" s="338"/>
      <c r="M64" s="396" t="s">
        <v>333</v>
      </c>
      <c r="N64" s="188">
        <f t="shared" ca="1" si="3"/>
        <v>2059621</v>
      </c>
      <c r="O64" s="188">
        <f t="shared" ca="1" si="5"/>
        <v>1567091</v>
      </c>
      <c r="P64" s="188">
        <f t="shared" ca="1" si="5"/>
        <v>85711</v>
      </c>
      <c r="Q64" s="188">
        <f t="shared" ca="1" si="5"/>
        <v>106989</v>
      </c>
      <c r="R64" s="188">
        <f t="shared" ca="1" si="5"/>
        <v>122270</v>
      </c>
      <c r="S64" s="188">
        <f t="shared" ca="1" si="5"/>
        <v>27560</v>
      </c>
      <c r="T64" s="188">
        <f t="shared" ca="1" si="5"/>
        <v>0</v>
      </c>
      <c r="U64" s="188">
        <f t="shared" ca="1" si="5"/>
        <v>150000</v>
      </c>
      <c r="V64" s="17" t="b">
        <f t="shared" ca="1" si="1"/>
        <v>1</v>
      </c>
      <c r="W64" s="336"/>
      <c r="Z64" s="124"/>
    </row>
    <row r="65" spans="1:26" s="22" customFormat="1" ht="15" customHeight="1" x14ac:dyDescent="0.15">
      <c r="A65" s="393">
        <f t="shared" si="2"/>
        <v>62</v>
      </c>
      <c r="B65" s="393">
        <v>6</v>
      </c>
      <c r="C65" s="393">
        <v>6</v>
      </c>
      <c r="D65" s="393">
        <v>3</v>
      </c>
      <c r="E65" s="346" t="s">
        <v>1059</v>
      </c>
      <c r="F65" s="394" t="s">
        <v>512</v>
      </c>
      <c r="G65" s="342" t="s">
        <v>1500</v>
      </c>
      <c r="H65" s="337" t="s">
        <v>812</v>
      </c>
      <c r="I65" s="342" t="s">
        <v>1062</v>
      </c>
      <c r="J65" s="339"/>
      <c r="K65" s="338"/>
      <c r="L65" s="338">
        <v>651600</v>
      </c>
      <c r="M65" s="396" t="s">
        <v>43</v>
      </c>
      <c r="N65" s="188">
        <f t="shared" ca="1" si="3"/>
        <v>2711221</v>
      </c>
      <c r="O65" s="188">
        <f t="shared" ca="1" si="5"/>
        <v>2218691</v>
      </c>
      <c r="P65" s="188">
        <f t="shared" ca="1" si="5"/>
        <v>85711</v>
      </c>
      <c r="Q65" s="188">
        <f t="shared" ca="1" si="5"/>
        <v>106989</v>
      </c>
      <c r="R65" s="188">
        <f t="shared" ca="1" si="5"/>
        <v>122270</v>
      </c>
      <c r="S65" s="188">
        <f t="shared" ca="1" si="5"/>
        <v>27560</v>
      </c>
      <c r="T65" s="188">
        <f t="shared" ca="1" si="5"/>
        <v>0</v>
      </c>
      <c r="U65" s="188">
        <f t="shared" ca="1" si="5"/>
        <v>150000</v>
      </c>
      <c r="V65" s="17" t="b">
        <f t="shared" ca="1" si="1"/>
        <v>1</v>
      </c>
      <c r="W65" s="336"/>
      <c r="Z65" s="124"/>
    </row>
    <row r="66" spans="1:26" s="22" customFormat="1" ht="15" customHeight="1" x14ac:dyDescent="0.15">
      <c r="A66" s="71">
        <f t="shared" si="2"/>
        <v>63</v>
      </c>
      <c r="B66" s="71">
        <v>6</v>
      </c>
      <c r="C66" s="71">
        <v>6</v>
      </c>
      <c r="D66" s="71">
        <v>4</v>
      </c>
      <c r="E66" s="72" t="s">
        <v>1055</v>
      </c>
      <c r="F66" s="144" t="s">
        <v>512</v>
      </c>
      <c r="G66" s="73" t="s">
        <v>428</v>
      </c>
      <c r="H66" s="347">
        <v>60</v>
      </c>
      <c r="I66" s="12" t="str">
        <f>VLOOKUP(H66,会計コード!$C$2:$D$77,2,FALSE)</f>
        <v>雑費</v>
      </c>
      <c r="J66" s="73" t="s">
        <v>1518</v>
      </c>
      <c r="K66" s="146">
        <v>3564</v>
      </c>
      <c r="L66" s="146"/>
      <c r="M66" s="17" t="s">
        <v>423</v>
      </c>
      <c r="N66" s="188">
        <f t="shared" ca="1" si="3"/>
        <v>2707657</v>
      </c>
      <c r="O66" s="188">
        <f t="shared" ca="1" si="5"/>
        <v>2218691</v>
      </c>
      <c r="P66" s="188">
        <f t="shared" ca="1" si="5"/>
        <v>85711</v>
      </c>
      <c r="Q66" s="188">
        <f t="shared" ca="1" si="5"/>
        <v>103425</v>
      </c>
      <c r="R66" s="188">
        <f t="shared" ca="1" si="5"/>
        <v>122270</v>
      </c>
      <c r="S66" s="188">
        <f t="shared" ca="1" si="5"/>
        <v>27560</v>
      </c>
      <c r="T66" s="188">
        <f t="shared" ca="1" si="5"/>
        <v>0</v>
      </c>
      <c r="U66" s="188">
        <f t="shared" ca="1" si="5"/>
        <v>150000</v>
      </c>
      <c r="V66" s="17" t="b">
        <f t="shared" ca="1" si="1"/>
        <v>1</v>
      </c>
      <c r="W66" s="73"/>
      <c r="Z66" s="124"/>
    </row>
    <row r="67" spans="1:26" s="22" customFormat="1" ht="15" customHeight="1" x14ac:dyDescent="0.15">
      <c r="A67" s="71">
        <f t="shared" si="2"/>
        <v>64</v>
      </c>
      <c r="B67" s="71">
        <v>6</v>
      </c>
      <c r="C67" s="71">
        <v>6</v>
      </c>
      <c r="D67" s="71">
        <v>7</v>
      </c>
      <c r="E67" s="72" t="s">
        <v>1055</v>
      </c>
      <c r="F67" s="72" t="s">
        <v>802</v>
      </c>
      <c r="G67" s="73" t="s">
        <v>1525</v>
      </c>
      <c r="H67" s="347">
        <v>60</v>
      </c>
      <c r="I67" s="12" t="str">
        <f>VLOOKUP(H67,会計コード!$C$2:$D$77,2,FALSE)</f>
        <v>雑費</v>
      </c>
      <c r="J67" s="73" t="s">
        <v>1526</v>
      </c>
      <c r="K67" s="146">
        <v>20000</v>
      </c>
      <c r="L67" s="146"/>
      <c r="M67" s="17" t="s">
        <v>423</v>
      </c>
      <c r="N67" s="188">
        <f t="shared" ca="1" si="3"/>
        <v>2687657</v>
      </c>
      <c r="O67" s="188">
        <f t="shared" ca="1" si="5"/>
        <v>2218691</v>
      </c>
      <c r="P67" s="188">
        <f t="shared" ca="1" si="5"/>
        <v>85711</v>
      </c>
      <c r="Q67" s="188">
        <f t="shared" ca="1" si="5"/>
        <v>83425</v>
      </c>
      <c r="R67" s="188">
        <f t="shared" ca="1" si="5"/>
        <v>122270</v>
      </c>
      <c r="S67" s="188">
        <f t="shared" ca="1" si="5"/>
        <v>27560</v>
      </c>
      <c r="T67" s="188">
        <f t="shared" ca="1" si="5"/>
        <v>0</v>
      </c>
      <c r="U67" s="188">
        <f t="shared" ca="1" si="5"/>
        <v>150000</v>
      </c>
      <c r="V67" s="17" t="b">
        <f t="shared" ca="1" si="1"/>
        <v>1</v>
      </c>
      <c r="W67" s="73" t="s">
        <v>1527</v>
      </c>
      <c r="Z67" s="124"/>
    </row>
    <row r="68" spans="1:26" s="22" customFormat="1" ht="15" customHeight="1" x14ac:dyDescent="0.15">
      <c r="A68" s="71">
        <f t="shared" si="2"/>
        <v>65</v>
      </c>
      <c r="B68" s="71">
        <v>6</v>
      </c>
      <c r="C68" s="71">
        <v>6</v>
      </c>
      <c r="D68" s="71">
        <v>8</v>
      </c>
      <c r="E68" s="445" t="s">
        <v>1999</v>
      </c>
      <c r="F68" s="144" t="s">
        <v>512</v>
      </c>
      <c r="G68" s="147" t="s">
        <v>1511</v>
      </c>
      <c r="H68" s="106" t="s">
        <v>316</v>
      </c>
      <c r="I68" s="73" t="str">
        <f>VLOOKUP(H68,会計コード!$C$2:$D$77,2,FALSE)</f>
        <v>会費収入</v>
      </c>
      <c r="J68" s="145" t="s">
        <v>464</v>
      </c>
      <c r="K68" s="146"/>
      <c r="L68" s="146">
        <v>3600</v>
      </c>
      <c r="M68" s="106" t="s">
        <v>333</v>
      </c>
      <c r="N68" s="188">
        <f t="shared" ca="1" si="3"/>
        <v>2691257</v>
      </c>
      <c r="O68" s="188">
        <f t="shared" ca="1" si="5"/>
        <v>2218691</v>
      </c>
      <c r="P68" s="188">
        <f t="shared" ca="1" si="5"/>
        <v>89311</v>
      </c>
      <c r="Q68" s="188">
        <f t="shared" ca="1" si="5"/>
        <v>83425</v>
      </c>
      <c r="R68" s="188">
        <f t="shared" ca="1" si="5"/>
        <v>122270</v>
      </c>
      <c r="S68" s="188">
        <f t="shared" ca="1" si="5"/>
        <v>27560</v>
      </c>
      <c r="T68" s="188">
        <f t="shared" ca="1" si="5"/>
        <v>0</v>
      </c>
      <c r="U68" s="188">
        <f t="shared" ca="1" si="5"/>
        <v>150000</v>
      </c>
      <c r="V68" s="17" t="b">
        <f t="shared" ref="V68:V131" ca="1" si="6">N68=SUM(O68:U68)</f>
        <v>1</v>
      </c>
      <c r="W68" s="446" t="s">
        <v>1920</v>
      </c>
      <c r="Z68" s="124"/>
    </row>
    <row r="69" spans="1:26" s="22" customFormat="1" ht="15" customHeight="1" x14ac:dyDescent="0.15">
      <c r="A69" s="71">
        <f t="shared" ref="A69:A195" si="7">ROW()-3</f>
        <v>66</v>
      </c>
      <c r="B69" s="71">
        <v>6</v>
      </c>
      <c r="C69" s="71">
        <v>6</v>
      </c>
      <c r="D69" s="71">
        <v>9</v>
      </c>
      <c r="E69" s="72" t="s">
        <v>1055</v>
      </c>
      <c r="F69" s="72" t="s">
        <v>802</v>
      </c>
      <c r="G69" s="73" t="s">
        <v>1555</v>
      </c>
      <c r="H69" s="347">
        <v>24</v>
      </c>
      <c r="I69" s="12" t="str">
        <f>VLOOKUP(H69,会計コード!$C$2:$D$77,2,FALSE)</f>
        <v>体育振興費</v>
      </c>
      <c r="J69" s="145" t="s">
        <v>1552</v>
      </c>
      <c r="K69" s="146">
        <v>6300</v>
      </c>
      <c r="L69" s="146"/>
      <c r="M69" s="17" t="s">
        <v>1486</v>
      </c>
      <c r="N69" s="188">
        <f t="shared" ca="1" si="3"/>
        <v>2684957</v>
      </c>
      <c r="O69" s="188">
        <f t="shared" ca="1" si="5"/>
        <v>2218691</v>
      </c>
      <c r="P69" s="188">
        <f t="shared" ca="1" si="5"/>
        <v>89311</v>
      </c>
      <c r="Q69" s="188">
        <f t="shared" ca="1" si="5"/>
        <v>83425</v>
      </c>
      <c r="R69" s="188">
        <f t="shared" ca="1" si="5"/>
        <v>115970</v>
      </c>
      <c r="S69" s="188">
        <f t="shared" ca="1" si="5"/>
        <v>27560</v>
      </c>
      <c r="T69" s="188">
        <f t="shared" ca="1" si="5"/>
        <v>0</v>
      </c>
      <c r="U69" s="188">
        <f t="shared" ca="1" si="5"/>
        <v>150000</v>
      </c>
      <c r="V69" s="17" t="b">
        <f t="shared" ca="1" si="6"/>
        <v>1</v>
      </c>
      <c r="W69" s="73"/>
      <c r="Z69" s="124"/>
    </row>
    <row r="70" spans="1:26" s="22" customFormat="1" ht="15" customHeight="1" x14ac:dyDescent="0.15">
      <c r="A70" s="71">
        <f t="shared" si="2"/>
        <v>67</v>
      </c>
      <c r="B70" s="71">
        <v>6</v>
      </c>
      <c r="C70" s="71">
        <v>6</v>
      </c>
      <c r="D70" s="71">
        <v>9</v>
      </c>
      <c r="E70" s="72" t="s">
        <v>1055</v>
      </c>
      <c r="F70" s="144" t="s">
        <v>512</v>
      </c>
      <c r="G70" s="147" t="s">
        <v>731</v>
      </c>
      <c r="H70" s="347">
        <v>531</v>
      </c>
      <c r="I70" s="12" t="str">
        <f>VLOOKUP(H70,会計コード!$C$2:$D$77,2,FALSE)</f>
        <v>諸負担金（船神）</v>
      </c>
      <c r="J70" s="145" t="s">
        <v>1835</v>
      </c>
      <c r="K70" s="146">
        <v>50490</v>
      </c>
      <c r="L70" s="146"/>
      <c r="M70" s="17" t="s">
        <v>1486</v>
      </c>
      <c r="N70" s="188">
        <f t="shared" ca="1" si="3"/>
        <v>2634467</v>
      </c>
      <c r="O70" s="188">
        <f t="shared" ca="1" si="5"/>
        <v>2218691</v>
      </c>
      <c r="P70" s="188">
        <f t="shared" ca="1" si="5"/>
        <v>89311</v>
      </c>
      <c r="Q70" s="188">
        <f t="shared" ca="1" si="5"/>
        <v>83425</v>
      </c>
      <c r="R70" s="188">
        <f t="shared" ca="1" si="5"/>
        <v>65480</v>
      </c>
      <c r="S70" s="188">
        <f t="shared" ca="1" si="5"/>
        <v>27560</v>
      </c>
      <c r="T70" s="188">
        <f t="shared" ca="1" si="5"/>
        <v>0</v>
      </c>
      <c r="U70" s="188">
        <f t="shared" ca="1" si="5"/>
        <v>150000</v>
      </c>
      <c r="V70" s="17" t="b">
        <f t="shared" ca="1" si="6"/>
        <v>1</v>
      </c>
      <c r="W70" s="73"/>
      <c r="Z70" s="124"/>
    </row>
    <row r="71" spans="1:26" s="22" customFormat="1" ht="15" customHeight="1" x14ac:dyDescent="0.15">
      <c r="A71" s="393">
        <f t="shared" si="7"/>
        <v>68</v>
      </c>
      <c r="B71" s="393">
        <v>6</v>
      </c>
      <c r="C71" s="393">
        <v>6</v>
      </c>
      <c r="D71" s="393">
        <v>10</v>
      </c>
      <c r="E71" s="394" t="s">
        <v>512</v>
      </c>
      <c r="F71" s="394" t="s">
        <v>512</v>
      </c>
      <c r="G71" s="342" t="s">
        <v>1511</v>
      </c>
      <c r="H71" s="337" t="s">
        <v>811</v>
      </c>
      <c r="I71" s="342" t="s">
        <v>1062</v>
      </c>
      <c r="J71" s="339"/>
      <c r="K71" s="338">
        <v>3600</v>
      </c>
      <c r="L71" s="338"/>
      <c r="M71" s="396" t="s">
        <v>333</v>
      </c>
      <c r="N71" s="188">
        <f t="shared" ca="1" si="3"/>
        <v>2630867</v>
      </c>
      <c r="O71" s="188">
        <f t="shared" ca="1" si="5"/>
        <v>2218691</v>
      </c>
      <c r="P71" s="188">
        <f t="shared" ca="1" si="5"/>
        <v>85711</v>
      </c>
      <c r="Q71" s="188">
        <f t="shared" ca="1" si="5"/>
        <v>83425</v>
      </c>
      <c r="R71" s="188">
        <f t="shared" ca="1" si="5"/>
        <v>65480</v>
      </c>
      <c r="S71" s="188">
        <f t="shared" ca="1" si="5"/>
        <v>27560</v>
      </c>
      <c r="T71" s="188">
        <f t="shared" ca="1" si="5"/>
        <v>0</v>
      </c>
      <c r="U71" s="188">
        <f t="shared" ca="1" si="5"/>
        <v>150000</v>
      </c>
      <c r="V71" s="17" t="b">
        <f t="shared" ca="1" si="6"/>
        <v>1</v>
      </c>
      <c r="W71" s="336" t="s">
        <v>1921</v>
      </c>
      <c r="Z71" s="124"/>
    </row>
    <row r="72" spans="1:26" s="22" customFormat="1" ht="15" customHeight="1" x14ac:dyDescent="0.15">
      <c r="A72" s="393">
        <f t="shared" si="7"/>
        <v>69</v>
      </c>
      <c r="B72" s="393">
        <v>6</v>
      </c>
      <c r="C72" s="393">
        <v>6</v>
      </c>
      <c r="D72" s="393">
        <v>10</v>
      </c>
      <c r="E72" s="346" t="s">
        <v>1059</v>
      </c>
      <c r="F72" s="394" t="s">
        <v>512</v>
      </c>
      <c r="G72" s="342" t="s">
        <v>1511</v>
      </c>
      <c r="H72" s="337" t="s">
        <v>812</v>
      </c>
      <c r="I72" s="342" t="s">
        <v>1062</v>
      </c>
      <c r="J72" s="336" t="s">
        <v>1119</v>
      </c>
      <c r="K72" s="338"/>
      <c r="L72" s="338">
        <v>3600</v>
      </c>
      <c r="M72" s="396" t="s">
        <v>43</v>
      </c>
      <c r="N72" s="188">
        <f t="shared" ca="1" si="3"/>
        <v>2634467</v>
      </c>
      <c r="O72" s="188">
        <f t="shared" ca="1" si="5"/>
        <v>2222291</v>
      </c>
      <c r="P72" s="188">
        <f t="shared" ca="1" si="5"/>
        <v>85711</v>
      </c>
      <c r="Q72" s="188">
        <f t="shared" ca="1" si="5"/>
        <v>83425</v>
      </c>
      <c r="R72" s="188">
        <f t="shared" ca="1" si="5"/>
        <v>65480</v>
      </c>
      <c r="S72" s="188">
        <f t="shared" ca="1" si="5"/>
        <v>27560</v>
      </c>
      <c r="T72" s="188">
        <f t="shared" ca="1" si="5"/>
        <v>0</v>
      </c>
      <c r="U72" s="188">
        <f t="shared" ca="1" si="5"/>
        <v>150000</v>
      </c>
      <c r="V72" s="17" t="b">
        <f t="shared" ca="1" si="6"/>
        <v>1</v>
      </c>
      <c r="W72" s="336" t="s">
        <v>1921</v>
      </c>
      <c r="Z72" s="124"/>
    </row>
    <row r="73" spans="1:26" s="22" customFormat="1" ht="15" customHeight="1" x14ac:dyDescent="0.15">
      <c r="A73" s="71">
        <f t="shared" si="7"/>
        <v>70</v>
      </c>
      <c r="B73" s="71">
        <v>6</v>
      </c>
      <c r="C73" s="71">
        <v>6</v>
      </c>
      <c r="D73" s="71">
        <v>11</v>
      </c>
      <c r="E73" s="72" t="s">
        <v>1055</v>
      </c>
      <c r="F73" s="144" t="s">
        <v>512</v>
      </c>
      <c r="G73" s="1" t="s">
        <v>1528</v>
      </c>
      <c r="H73" s="347">
        <v>536</v>
      </c>
      <c r="I73" s="12" t="str">
        <f>VLOOKUP(H73,会計コード!$C$2:$D$77,2,FALSE)</f>
        <v>諸負担金（連合）</v>
      </c>
      <c r="J73" s="3" t="s">
        <v>191</v>
      </c>
      <c r="K73" s="146">
        <v>14960</v>
      </c>
      <c r="L73" s="146"/>
      <c r="M73" s="17" t="s">
        <v>423</v>
      </c>
      <c r="N73" s="188">
        <f t="shared" ref="N73:N136" ca="1" si="8">OFFSET(N73,-1,0)+L73-K73</f>
        <v>2619507</v>
      </c>
      <c r="O73" s="188">
        <f t="shared" ca="1" si="5"/>
        <v>2222291</v>
      </c>
      <c r="P73" s="188">
        <f t="shared" ca="1" si="5"/>
        <v>85711</v>
      </c>
      <c r="Q73" s="188">
        <f t="shared" ca="1" si="5"/>
        <v>68465</v>
      </c>
      <c r="R73" s="188">
        <f t="shared" ca="1" si="5"/>
        <v>65480</v>
      </c>
      <c r="S73" s="188">
        <f t="shared" ca="1" si="5"/>
        <v>27560</v>
      </c>
      <c r="T73" s="188">
        <f t="shared" ca="1" si="5"/>
        <v>0</v>
      </c>
      <c r="U73" s="188">
        <f t="shared" ca="1" si="5"/>
        <v>150000</v>
      </c>
      <c r="V73" s="17" t="b">
        <f t="shared" ca="1" si="6"/>
        <v>1</v>
      </c>
      <c r="W73" s="73"/>
      <c r="Z73" s="124"/>
    </row>
    <row r="74" spans="1:26" s="22" customFormat="1" ht="15" customHeight="1" x14ac:dyDescent="0.15">
      <c r="A74" s="71">
        <f t="shared" si="7"/>
        <v>71</v>
      </c>
      <c r="B74" s="71">
        <v>6</v>
      </c>
      <c r="C74" s="71">
        <v>6</v>
      </c>
      <c r="D74" s="71">
        <v>11</v>
      </c>
      <c r="E74" s="72" t="s">
        <v>1055</v>
      </c>
      <c r="F74" s="144" t="s">
        <v>512</v>
      </c>
      <c r="G74" s="1" t="s">
        <v>733</v>
      </c>
      <c r="H74" s="17">
        <v>539</v>
      </c>
      <c r="I74" s="12" t="str">
        <f>VLOOKUP(H74,会計コード!$C$2:$D$77,2,FALSE)</f>
        <v>諸負担金（婦人）</v>
      </c>
      <c r="J74" s="3" t="s">
        <v>28</v>
      </c>
      <c r="K74" s="146">
        <v>5610</v>
      </c>
      <c r="L74" s="146"/>
      <c r="M74" s="17" t="s">
        <v>423</v>
      </c>
      <c r="N74" s="188">
        <f t="shared" ca="1" si="8"/>
        <v>2613897</v>
      </c>
      <c r="O74" s="188">
        <f t="shared" ca="1" si="5"/>
        <v>2222291</v>
      </c>
      <c r="P74" s="188">
        <f t="shared" ca="1" si="5"/>
        <v>85711</v>
      </c>
      <c r="Q74" s="188">
        <f t="shared" ca="1" si="5"/>
        <v>62855</v>
      </c>
      <c r="R74" s="188">
        <f t="shared" ca="1" si="5"/>
        <v>65480</v>
      </c>
      <c r="S74" s="188">
        <f t="shared" ca="1" si="5"/>
        <v>27560</v>
      </c>
      <c r="T74" s="188">
        <f t="shared" ca="1" si="5"/>
        <v>0</v>
      </c>
      <c r="U74" s="188">
        <f t="shared" ca="1" si="5"/>
        <v>150000</v>
      </c>
      <c r="V74" s="17" t="b">
        <f t="shared" ca="1" si="6"/>
        <v>1</v>
      </c>
      <c r="W74" s="73" t="s">
        <v>1529</v>
      </c>
      <c r="Z74" s="124"/>
    </row>
    <row r="75" spans="1:26" s="22" customFormat="1" ht="15" customHeight="1" x14ac:dyDescent="0.15">
      <c r="A75" s="71">
        <f t="shared" si="7"/>
        <v>72</v>
      </c>
      <c r="B75" s="71">
        <v>6</v>
      </c>
      <c r="C75" s="71">
        <v>6</v>
      </c>
      <c r="D75" s="71">
        <v>11</v>
      </c>
      <c r="E75" s="72" t="s">
        <v>1055</v>
      </c>
      <c r="F75" s="144" t="s">
        <v>512</v>
      </c>
      <c r="G75" s="73" t="s">
        <v>1818</v>
      </c>
      <c r="H75" s="347">
        <v>41</v>
      </c>
      <c r="I75" s="12" t="str">
        <f>VLOOKUP(H75,会計コード!$C$2:$D$77,2,FALSE)</f>
        <v>公園清掃費</v>
      </c>
      <c r="J75" s="145" t="s">
        <v>27</v>
      </c>
      <c r="K75" s="146">
        <v>1650</v>
      </c>
      <c r="L75" s="146"/>
      <c r="M75" s="17" t="s">
        <v>1486</v>
      </c>
      <c r="N75" s="188">
        <f t="shared" ca="1" si="8"/>
        <v>2612247</v>
      </c>
      <c r="O75" s="188">
        <f t="shared" ca="1" si="5"/>
        <v>2222291</v>
      </c>
      <c r="P75" s="188">
        <f t="shared" ca="1" si="5"/>
        <v>85711</v>
      </c>
      <c r="Q75" s="188">
        <f t="shared" ca="1" si="5"/>
        <v>62855</v>
      </c>
      <c r="R75" s="188">
        <f t="shared" ca="1" si="5"/>
        <v>63830</v>
      </c>
      <c r="S75" s="188">
        <f t="shared" ca="1" si="5"/>
        <v>27560</v>
      </c>
      <c r="T75" s="188">
        <f t="shared" ca="1" si="5"/>
        <v>0</v>
      </c>
      <c r="U75" s="188">
        <f t="shared" ca="1" si="5"/>
        <v>150000</v>
      </c>
      <c r="V75" s="17" t="b">
        <f t="shared" ca="1" si="6"/>
        <v>1</v>
      </c>
      <c r="W75" s="73"/>
      <c r="Z75" s="124"/>
    </row>
    <row r="76" spans="1:26" s="22" customFormat="1" ht="15" customHeight="1" x14ac:dyDescent="0.15">
      <c r="A76" s="393">
        <f t="shared" si="7"/>
        <v>73</v>
      </c>
      <c r="B76" s="393">
        <v>6</v>
      </c>
      <c r="C76" s="393">
        <v>6</v>
      </c>
      <c r="D76" s="393">
        <v>17</v>
      </c>
      <c r="E76" s="346" t="s">
        <v>1059</v>
      </c>
      <c r="F76" s="394" t="s">
        <v>512</v>
      </c>
      <c r="G76" s="430" t="s">
        <v>1507</v>
      </c>
      <c r="H76" s="396" t="s">
        <v>812</v>
      </c>
      <c r="I76" s="336"/>
      <c r="J76" s="336" t="s">
        <v>1039</v>
      </c>
      <c r="K76" s="338"/>
      <c r="L76" s="338">
        <v>800000</v>
      </c>
      <c r="M76" s="396" t="s">
        <v>43</v>
      </c>
      <c r="N76" s="188">
        <f t="shared" ca="1" si="8"/>
        <v>3412247</v>
      </c>
      <c r="O76" s="188">
        <f t="shared" ca="1" si="5"/>
        <v>3022291</v>
      </c>
      <c r="P76" s="188">
        <f t="shared" ca="1" si="5"/>
        <v>85711</v>
      </c>
      <c r="Q76" s="188">
        <f t="shared" ca="1" si="5"/>
        <v>62855</v>
      </c>
      <c r="R76" s="188">
        <f t="shared" ca="1" si="5"/>
        <v>63830</v>
      </c>
      <c r="S76" s="188">
        <f t="shared" ca="1" si="5"/>
        <v>27560</v>
      </c>
      <c r="T76" s="188">
        <f t="shared" ca="1" si="5"/>
        <v>0</v>
      </c>
      <c r="U76" s="188">
        <f t="shared" ca="1" si="5"/>
        <v>150000</v>
      </c>
      <c r="V76" s="17" t="b">
        <f t="shared" ca="1" si="6"/>
        <v>1</v>
      </c>
      <c r="W76" s="336" t="s">
        <v>1487</v>
      </c>
      <c r="Z76" s="124"/>
    </row>
    <row r="77" spans="1:26" s="22" customFormat="1" ht="15" customHeight="1" x14ac:dyDescent="0.15">
      <c r="A77" s="71">
        <f t="shared" si="7"/>
        <v>74</v>
      </c>
      <c r="B77" s="71">
        <v>6</v>
      </c>
      <c r="C77" s="71">
        <v>6</v>
      </c>
      <c r="D77" s="71">
        <v>17</v>
      </c>
      <c r="E77" s="346" t="s">
        <v>1059</v>
      </c>
      <c r="F77" s="144" t="s">
        <v>512</v>
      </c>
      <c r="G77" s="73" t="s">
        <v>1499</v>
      </c>
      <c r="H77" s="106" t="s">
        <v>324</v>
      </c>
      <c r="I77" s="12" t="str">
        <f>VLOOKUP(H77,会計コード!$C$2:$D$77,2,FALSE)</f>
        <v>その他諸収入</v>
      </c>
      <c r="J77" s="73" t="s">
        <v>1119</v>
      </c>
      <c r="K77" s="146"/>
      <c r="L77" s="146">
        <v>400003</v>
      </c>
      <c r="M77" s="106" t="s">
        <v>43</v>
      </c>
      <c r="N77" s="188">
        <f t="shared" ca="1" si="8"/>
        <v>3812250</v>
      </c>
      <c r="O77" s="188">
        <f t="shared" ca="1" si="5"/>
        <v>3422294</v>
      </c>
      <c r="P77" s="188">
        <f t="shared" ca="1" si="5"/>
        <v>85711</v>
      </c>
      <c r="Q77" s="188">
        <f t="shared" ca="1" si="5"/>
        <v>62855</v>
      </c>
      <c r="R77" s="188">
        <f t="shared" ca="1" si="5"/>
        <v>63830</v>
      </c>
      <c r="S77" s="188">
        <f t="shared" ca="1" si="5"/>
        <v>27560</v>
      </c>
      <c r="T77" s="188">
        <f t="shared" ca="1" si="5"/>
        <v>0</v>
      </c>
      <c r="U77" s="188">
        <f t="shared" ca="1" si="5"/>
        <v>150000</v>
      </c>
      <c r="V77" s="17" t="b">
        <f t="shared" ca="1" si="6"/>
        <v>1</v>
      </c>
      <c r="W77" s="73" t="s">
        <v>1481</v>
      </c>
      <c r="Z77" s="124"/>
    </row>
    <row r="78" spans="1:26" s="22" customFormat="1" ht="15" customHeight="1" x14ac:dyDescent="0.15">
      <c r="A78" s="71">
        <f t="shared" si="7"/>
        <v>75</v>
      </c>
      <c r="B78" s="71">
        <v>6</v>
      </c>
      <c r="C78" s="71">
        <v>6</v>
      </c>
      <c r="D78" s="71">
        <v>17</v>
      </c>
      <c r="E78" s="346" t="s">
        <v>1059</v>
      </c>
      <c r="F78" s="144" t="s">
        <v>512</v>
      </c>
      <c r="G78" s="73" t="s">
        <v>1512</v>
      </c>
      <c r="H78" s="347">
        <v>13</v>
      </c>
      <c r="I78" s="12" t="str">
        <f>VLOOKUP(H78,会計コード!$C$2:$D$77,2,FALSE)</f>
        <v>施設器材等整備費</v>
      </c>
      <c r="J78" s="73" t="s">
        <v>1498</v>
      </c>
      <c r="K78" s="146">
        <v>2300000</v>
      </c>
      <c r="L78" s="146"/>
      <c r="M78" s="106" t="s">
        <v>43</v>
      </c>
      <c r="N78" s="188">
        <f t="shared" ca="1" si="8"/>
        <v>1512250</v>
      </c>
      <c r="O78" s="188">
        <f t="shared" ca="1" si="5"/>
        <v>1122294</v>
      </c>
      <c r="P78" s="188">
        <f t="shared" ca="1" si="5"/>
        <v>85711</v>
      </c>
      <c r="Q78" s="188">
        <f t="shared" ca="1" si="5"/>
        <v>62855</v>
      </c>
      <c r="R78" s="188">
        <f t="shared" ca="1" si="5"/>
        <v>63830</v>
      </c>
      <c r="S78" s="188">
        <f t="shared" ca="1" si="5"/>
        <v>27560</v>
      </c>
      <c r="T78" s="188">
        <f t="shared" ca="1" si="5"/>
        <v>0</v>
      </c>
      <c r="U78" s="188">
        <f t="shared" ca="1" si="5"/>
        <v>150000</v>
      </c>
      <c r="V78" s="17" t="b">
        <f t="shared" ca="1" si="6"/>
        <v>1</v>
      </c>
      <c r="W78" s="73" t="s">
        <v>1481</v>
      </c>
      <c r="Z78" s="124"/>
    </row>
    <row r="79" spans="1:26" s="22" customFormat="1" ht="15" customHeight="1" x14ac:dyDescent="0.15">
      <c r="A79" s="71">
        <f t="shared" si="7"/>
        <v>76</v>
      </c>
      <c r="B79" s="71">
        <v>6</v>
      </c>
      <c r="C79" s="71">
        <v>6</v>
      </c>
      <c r="D79" s="71">
        <v>17</v>
      </c>
      <c r="E79" s="346" t="s">
        <v>1059</v>
      </c>
      <c r="F79" s="144" t="s">
        <v>512</v>
      </c>
      <c r="G79" s="73" t="s">
        <v>1513</v>
      </c>
      <c r="H79" s="347">
        <v>13</v>
      </c>
      <c r="I79" s="12" t="str">
        <f>VLOOKUP(H79,会計コード!$C$2:$D$77,2,FALSE)</f>
        <v>施設器材等整備費</v>
      </c>
      <c r="J79" s="73" t="s">
        <v>1119</v>
      </c>
      <c r="K79" s="146">
        <v>440</v>
      </c>
      <c r="L79" s="146"/>
      <c r="M79" s="106" t="s">
        <v>43</v>
      </c>
      <c r="N79" s="188">
        <f t="shared" ca="1" si="8"/>
        <v>1511810</v>
      </c>
      <c r="O79" s="188">
        <f t="shared" ca="1" si="5"/>
        <v>1121854</v>
      </c>
      <c r="P79" s="188">
        <f t="shared" ca="1" si="5"/>
        <v>85711</v>
      </c>
      <c r="Q79" s="188">
        <f t="shared" ca="1" si="5"/>
        <v>62855</v>
      </c>
      <c r="R79" s="188">
        <f t="shared" ca="1" si="5"/>
        <v>63830</v>
      </c>
      <c r="S79" s="188">
        <f t="shared" ca="1" si="5"/>
        <v>27560</v>
      </c>
      <c r="T79" s="188">
        <f t="shared" ca="1" si="5"/>
        <v>0</v>
      </c>
      <c r="U79" s="188">
        <f t="shared" ca="1" si="5"/>
        <v>150000</v>
      </c>
      <c r="V79" s="17" t="b">
        <f t="shared" ca="1" si="6"/>
        <v>1</v>
      </c>
      <c r="W79" s="73" t="s">
        <v>1481</v>
      </c>
      <c r="Z79" s="124"/>
    </row>
    <row r="80" spans="1:26" s="22" customFormat="1" ht="15" customHeight="1" x14ac:dyDescent="0.15">
      <c r="A80" s="71">
        <f t="shared" si="7"/>
        <v>77</v>
      </c>
      <c r="B80" s="71">
        <v>6</v>
      </c>
      <c r="C80" s="71">
        <v>6</v>
      </c>
      <c r="D80" s="71">
        <v>19</v>
      </c>
      <c r="E80" s="72" t="s">
        <v>1055</v>
      </c>
      <c r="F80" s="144" t="s">
        <v>512</v>
      </c>
      <c r="G80" s="73" t="s">
        <v>1556</v>
      </c>
      <c r="H80" s="347">
        <v>52</v>
      </c>
      <c r="I80" s="12" t="str">
        <f>VLOOKUP(H80,会計コード!$C$2:$D$77,2,FALSE)</f>
        <v>交通通信費</v>
      </c>
      <c r="J80" s="73" t="s">
        <v>1520</v>
      </c>
      <c r="K80" s="146">
        <v>1080</v>
      </c>
      <c r="L80" s="146"/>
      <c r="M80" s="17" t="s">
        <v>1486</v>
      </c>
      <c r="N80" s="188">
        <f t="shared" ca="1" si="8"/>
        <v>1510730</v>
      </c>
      <c r="O80" s="188">
        <f t="shared" ca="1" si="5"/>
        <v>1121854</v>
      </c>
      <c r="P80" s="188">
        <f t="shared" ca="1" si="5"/>
        <v>85711</v>
      </c>
      <c r="Q80" s="188">
        <f t="shared" ca="1" si="5"/>
        <v>62855</v>
      </c>
      <c r="R80" s="188">
        <f t="shared" ca="1" si="5"/>
        <v>62750</v>
      </c>
      <c r="S80" s="188">
        <f t="shared" ca="1" si="5"/>
        <v>27560</v>
      </c>
      <c r="T80" s="188">
        <f t="shared" ca="1" si="5"/>
        <v>0</v>
      </c>
      <c r="U80" s="188">
        <f t="shared" ca="1" si="5"/>
        <v>150000</v>
      </c>
      <c r="V80" s="17" t="b">
        <f t="shared" ca="1" si="6"/>
        <v>1</v>
      </c>
      <c r="W80" s="73" t="s">
        <v>1536</v>
      </c>
      <c r="Z80" s="124"/>
    </row>
    <row r="81" spans="1:26" s="22" customFormat="1" ht="15" customHeight="1" x14ac:dyDescent="0.15">
      <c r="A81" s="71">
        <f t="shared" si="7"/>
        <v>78</v>
      </c>
      <c r="B81" s="71">
        <v>6</v>
      </c>
      <c r="C81" s="71">
        <v>6</v>
      </c>
      <c r="D81" s="71">
        <v>20</v>
      </c>
      <c r="E81" s="346" t="s">
        <v>1059</v>
      </c>
      <c r="F81" s="144" t="s">
        <v>512</v>
      </c>
      <c r="G81" s="73" t="s">
        <v>1572</v>
      </c>
      <c r="H81" s="347">
        <v>13</v>
      </c>
      <c r="I81" s="12" t="str">
        <f>VLOOKUP(H81,会計コード!$C$2:$D$77,2,FALSE)</f>
        <v>施設器材等整備費</v>
      </c>
      <c r="J81" s="73" t="s">
        <v>1498</v>
      </c>
      <c r="K81" s="146">
        <v>670000</v>
      </c>
      <c r="L81" s="146"/>
      <c r="M81" s="106" t="s">
        <v>43</v>
      </c>
      <c r="N81" s="188">
        <f t="shared" ca="1" si="8"/>
        <v>840730</v>
      </c>
      <c r="O81" s="188">
        <f t="shared" ca="1" si="5"/>
        <v>451854</v>
      </c>
      <c r="P81" s="188">
        <f t="shared" ca="1" si="5"/>
        <v>85711</v>
      </c>
      <c r="Q81" s="188">
        <f t="shared" ca="1" si="5"/>
        <v>62855</v>
      </c>
      <c r="R81" s="188">
        <f t="shared" ca="1" si="5"/>
        <v>62750</v>
      </c>
      <c r="S81" s="188">
        <f t="shared" ca="1" si="5"/>
        <v>27560</v>
      </c>
      <c r="T81" s="188">
        <f t="shared" ca="1" si="5"/>
        <v>0</v>
      </c>
      <c r="U81" s="188">
        <f t="shared" ca="1" si="5"/>
        <v>150000</v>
      </c>
      <c r="V81" s="17" t="b">
        <f t="shared" ca="1" si="6"/>
        <v>1</v>
      </c>
      <c r="W81" s="73" t="s">
        <v>1481</v>
      </c>
      <c r="Z81" s="124"/>
    </row>
    <row r="82" spans="1:26" s="22" customFormat="1" ht="15" customHeight="1" x14ac:dyDescent="0.15">
      <c r="A82" s="71">
        <f t="shared" si="7"/>
        <v>79</v>
      </c>
      <c r="B82" s="71">
        <v>6</v>
      </c>
      <c r="C82" s="71">
        <v>6</v>
      </c>
      <c r="D82" s="71">
        <v>20</v>
      </c>
      <c r="E82" s="346" t="s">
        <v>1059</v>
      </c>
      <c r="F82" s="144" t="s">
        <v>512</v>
      </c>
      <c r="G82" s="73" t="s">
        <v>1573</v>
      </c>
      <c r="H82" s="347">
        <v>13</v>
      </c>
      <c r="I82" s="12" t="str">
        <f>VLOOKUP(H82,会計コード!$C$2:$D$77,2,FALSE)</f>
        <v>施設器材等整備費</v>
      </c>
      <c r="J82" s="73" t="s">
        <v>1119</v>
      </c>
      <c r="K82" s="146">
        <v>440</v>
      </c>
      <c r="L82" s="146"/>
      <c r="M82" s="106" t="s">
        <v>43</v>
      </c>
      <c r="N82" s="188">
        <f t="shared" ca="1" si="8"/>
        <v>840290</v>
      </c>
      <c r="O82" s="188">
        <f t="shared" ca="1" si="5"/>
        <v>451414</v>
      </c>
      <c r="P82" s="188">
        <f t="shared" ca="1" si="5"/>
        <v>85711</v>
      </c>
      <c r="Q82" s="188">
        <f t="shared" ca="1" si="5"/>
        <v>62855</v>
      </c>
      <c r="R82" s="188">
        <f t="shared" ca="1" si="5"/>
        <v>62750</v>
      </c>
      <c r="S82" s="188">
        <f t="shared" ca="1" si="5"/>
        <v>27560</v>
      </c>
      <c r="T82" s="188">
        <f t="shared" ca="1" si="5"/>
        <v>0</v>
      </c>
      <c r="U82" s="188">
        <f t="shared" ca="1" si="5"/>
        <v>150000</v>
      </c>
      <c r="V82" s="17" t="b">
        <f t="shared" ca="1" si="6"/>
        <v>1</v>
      </c>
      <c r="W82" s="73" t="s">
        <v>1481</v>
      </c>
      <c r="Z82" s="124"/>
    </row>
    <row r="83" spans="1:26" s="22" customFormat="1" ht="15" customHeight="1" x14ac:dyDescent="0.15">
      <c r="A83" s="71">
        <f t="shared" si="7"/>
        <v>80</v>
      </c>
      <c r="B83" s="71">
        <v>6</v>
      </c>
      <c r="C83" s="71">
        <v>6</v>
      </c>
      <c r="D83" s="71">
        <v>22</v>
      </c>
      <c r="E83" s="72" t="s">
        <v>1055</v>
      </c>
      <c r="F83" s="144" t="s">
        <v>512</v>
      </c>
      <c r="G83" s="73" t="s">
        <v>1553</v>
      </c>
      <c r="H83" s="347">
        <v>41</v>
      </c>
      <c r="I83" s="12" t="str">
        <f>VLOOKUP(H83,会計コード!$C$2:$D$77,2,FALSE)</f>
        <v>公園清掃費</v>
      </c>
      <c r="J83" s="145" t="s">
        <v>1021</v>
      </c>
      <c r="K83" s="146">
        <v>1814</v>
      </c>
      <c r="L83" s="146"/>
      <c r="M83" s="17" t="s">
        <v>1486</v>
      </c>
      <c r="N83" s="188">
        <f t="shared" ca="1" si="8"/>
        <v>838476</v>
      </c>
      <c r="O83" s="188">
        <f t="shared" ca="1" si="5"/>
        <v>451414</v>
      </c>
      <c r="P83" s="188">
        <f t="shared" ca="1" si="5"/>
        <v>85711</v>
      </c>
      <c r="Q83" s="188">
        <f t="shared" ca="1" si="5"/>
        <v>62855</v>
      </c>
      <c r="R83" s="188">
        <f t="shared" ca="1" si="5"/>
        <v>60936</v>
      </c>
      <c r="S83" s="188">
        <f t="shared" ca="1" si="5"/>
        <v>27560</v>
      </c>
      <c r="T83" s="188">
        <f t="shared" ca="1" si="5"/>
        <v>0</v>
      </c>
      <c r="U83" s="188">
        <f t="shared" ca="1" si="5"/>
        <v>150000</v>
      </c>
      <c r="V83" s="17" t="b">
        <f t="shared" ca="1" si="6"/>
        <v>1</v>
      </c>
      <c r="W83" s="73"/>
      <c r="Z83" s="124"/>
    </row>
    <row r="84" spans="1:26" s="22" customFormat="1" ht="15" customHeight="1" x14ac:dyDescent="0.15">
      <c r="A84" s="71">
        <f t="shared" si="7"/>
        <v>81</v>
      </c>
      <c r="B84" s="71">
        <v>6</v>
      </c>
      <c r="C84" s="71">
        <v>6</v>
      </c>
      <c r="D84" s="71">
        <v>23</v>
      </c>
      <c r="E84" s="72" t="s">
        <v>1055</v>
      </c>
      <c r="F84" s="144" t="s">
        <v>512</v>
      </c>
      <c r="G84" s="1" t="s">
        <v>1530</v>
      </c>
      <c r="H84" s="347">
        <v>60</v>
      </c>
      <c r="I84" s="12" t="str">
        <f>VLOOKUP(H84,会計コード!$C$2:$D$77,2,FALSE)</f>
        <v>雑費</v>
      </c>
      <c r="J84" s="3" t="s">
        <v>1533</v>
      </c>
      <c r="K84" s="146">
        <v>4954</v>
      </c>
      <c r="L84" s="146"/>
      <c r="M84" s="17" t="s">
        <v>423</v>
      </c>
      <c r="N84" s="188">
        <f t="shared" ca="1" si="8"/>
        <v>833522</v>
      </c>
      <c r="O84" s="188">
        <f t="shared" ca="1" si="5"/>
        <v>451414</v>
      </c>
      <c r="P84" s="188">
        <f t="shared" ca="1" si="5"/>
        <v>85711</v>
      </c>
      <c r="Q84" s="188">
        <f t="shared" ca="1" si="5"/>
        <v>57901</v>
      </c>
      <c r="R84" s="188">
        <f t="shared" ca="1" si="5"/>
        <v>60936</v>
      </c>
      <c r="S84" s="188">
        <f t="shared" ca="1" si="5"/>
        <v>27560</v>
      </c>
      <c r="T84" s="188">
        <f t="shared" ca="1" si="5"/>
        <v>0</v>
      </c>
      <c r="U84" s="188">
        <f t="shared" ca="1" si="5"/>
        <v>150000</v>
      </c>
      <c r="V84" s="17" t="b">
        <f t="shared" ca="1" si="6"/>
        <v>1</v>
      </c>
      <c r="W84" s="1" t="s">
        <v>1532</v>
      </c>
      <c r="Z84" s="124"/>
    </row>
    <row r="85" spans="1:26" s="22" customFormat="1" ht="15" customHeight="1" x14ac:dyDescent="0.15">
      <c r="A85" s="71">
        <f t="shared" si="7"/>
        <v>82</v>
      </c>
      <c r="B85" s="71">
        <v>6</v>
      </c>
      <c r="C85" s="71">
        <v>6</v>
      </c>
      <c r="D85" s="71">
        <v>28</v>
      </c>
      <c r="E85" s="72" t="s">
        <v>1055</v>
      </c>
      <c r="F85" s="72" t="s">
        <v>802</v>
      </c>
      <c r="G85" s="145" t="s">
        <v>1504</v>
      </c>
      <c r="H85" s="106">
        <v>21</v>
      </c>
      <c r="I85" s="12" t="str">
        <f>VLOOKUP(H85,会計コード!$C$2:$D$77,2,FALSE)</f>
        <v>事務連絡活動費</v>
      </c>
      <c r="J85" s="145" t="s">
        <v>27</v>
      </c>
      <c r="K85" s="146">
        <v>330</v>
      </c>
      <c r="L85" s="146"/>
      <c r="M85" s="106" t="s">
        <v>333</v>
      </c>
      <c r="N85" s="188">
        <f t="shared" ca="1" si="8"/>
        <v>833192</v>
      </c>
      <c r="O85" s="188">
        <f t="shared" ca="1" si="5"/>
        <v>451414</v>
      </c>
      <c r="P85" s="188">
        <f t="shared" ca="1" si="5"/>
        <v>85381</v>
      </c>
      <c r="Q85" s="188">
        <f t="shared" ca="1" si="5"/>
        <v>57901</v>
      </c>
      <c r="R85" s="188">
        <f t="shared" ca="1" si="5"/>
        <v>60936</v>
      </c>
      <c r="S85" s="188">
        <f t="shared" ca="1" si="5"/>
        <v>27560</v>
      </c>
      <c r="T85" s="188">
        <f t="shared" ca="1" si="5"/>
        <v>0</v>
      </c>
      <c r="U85" s="188">
        <f t="shared" ca="1" si="5"/>
        <v>150000</v>
      </c>
      <c r="V85" s="17" t="b">
        <f t="shared" ca="1" si="6"/>
        <v>1</v>
      </c>
      <c r="W85" s="73"/>
      <c r="Z85" s="124"/>
    </row>
    <row r="86" spans="1:26" s="22" customFormat="1" ht="15" customHeight="1" x14ac:dyDescent="0.15">
      <c r="A86" s="71">
        <f t="shared" si="7"/>
        <v>83</v>
      </c>
      <c r="B86" s="71">
        <v>6</v>
      </c>
      <c r="C86" s="71">
        <v>6</v>
      </c>
      <c r="D86" s="71">
        <v>30</v>
      </c>
      <c r="E86" s="72" t="s">
        <v>1055</v>
      </c>
      <c r="F86" s="144" t="s">
        <v>512</v>
      </c>
      <c r="G86" s="1" t="s">
        <v>1534</v>
      </c>
      <c r="H86" s="347">
        <v>54</v>
      </c>
      <c r="I86" s="12" t="str">
        <f>VLOOKUP(H86,会計コード!$C$2:$D$77,2,FALSE)</f>
        <v>渉外慶弔費</v>
      </c>
      <c r="J86" s="3" t="s">
        <v>1531</v>
      </c>
      <c r="K86" s="146">
        <v>15000</v>
      </c>
      <c r="L86" s="146"/>
      <c r="M86" s="17" t="s">
        <v>423</v>
      </c>
      <c r="N86" s="188">
        <f t="shared" ca="1" si="8"/>
        <v>818192</v>
      </c>
      <c r="O86" s="188">
        <f t="shared" ca="1" si="5"/>
        <v>451414</v>
      </c>
      <c r="P86" s="188">
        <f t="shared" ca="1" si="5"/>
        <v>85381</v>
      </c>
      <c r="Q86" s="188">
        <f t="shared" ca="1" si="5"/>
        <v>42901</v>
      </c>
      <c r="R86" s="188">
        <f t="shared" ca="1" si="5"/>
        <v>60936</v>
      </c>
      <c r="S86" s="188">
        <f t="shared" ca="1" si="5"/>
        <v>27560</v>
      </c>
      <c r="T86" s="188">
        <f t="shared" ca="1" si="5"/>
        <v>0</v>
      </c>
      <c r="U86" s="188">
        <f t="shared" ca="1" si="5"/>
        <v>150000</v>
      </c>
      <c r="V86" s="17" t="b">
        <f t="shared" ca="1" si="6"/>
        <v>1</v>
      </c>
      <c r="W86" s="73" t="s">
        <v>1535</v>
      </c>
      <c r="Z86" s="124"/>
    </row>
    <row r="87" spans="1:26" s="22" customFormat="1" ht="15" customHeight="1" x14ac:dyDescent="0.15">
      <c r="A87" s="71">
        <f t="shared" si="7"/>
        <v>84</v>
      </c>
      <c r="B87" s="71">
        <v>6</v>
      </c>
      <c r="C87" s="71">
        <v>6</v>
      </c>
      <c r="D87" s="71">
        <v>30</v>
      </c>
      <c r="E87" s="72" t="s">
        <v>1055</v>
      </c>
      <c r="F87" s="72" t="s">
        <v>802</v>
      </c>
      <c r="G87" s="145" t="s">
        <v>1505</v>
      </c>
      <c r="H87" s="106">
        <v>60</v>
      </c>
      <c r="I87" s="12" t="str">
        <f>VLOOKUP(H87,会計コード!$C$2:$D$77,2,FALSE)</f>
        <v>雑費</v>
      </c>
      <c r="J87" s="145" t="s">
        <v>1506</v>
      </c>
      <c r="K87" s="146">
        <v>15000</v>
      </c>
      <c r="L87" s="146"/>
      <c r="M87" s="106" t="s">
        <v>333</v>
      </c>
      <c r="N87" s="188">
        <f t="shared" ca="1" si="8"/>
        <v>803192</v>
      </c>
      <c r="O87" s="188">
        <f t="shared" ca="1" si="5"/>
        <v>451414</v>
      </c>
      <c r="P87" s="188">
        <f t="shared" ca="1" si="5"/>
        <v>70381</v>
      </c>
      <c r="Q87" s="188">
        <f t="shared" ca="1" si="5"/>
        <v>42901</v>
      </c>
      <c r="R87" s="188">
        <f t="shared" ca="1" si="5"/>
        <v>60936</v>
      </c>
      <c r="S87" s="188">
        <f t="shared" ca="1" si="5"/>
        <v>27560</v>
      </c>
      <c r="T87" s="188">
        <f t="shared" ca="1" si="5"/>
        <v>0</v>
      </c>
      <c r="U87" s="188">
        <f t="shared" ca="1" si="5"/>
        <v>150000</v>
      </c>
      <c r="V87" s="17" t="b">
        <f t="shared" ca="1" si="6"/>
        <v>1</v>
      </c>
      <c r="W87" s="73" t="s">
        <v>1778</v>
      </c>
      <c r="Z87" s="124"/>
    </row>
    <row r="88" spans="1:26" s="22" customFormat="1" ht="15" customHeight="1" x14ac:dyDescent="0.15">
      <c r="A88" s="71">
        <f t="shared" si="7"/>
        <v>85</v>
      </c>
      <c r="B88" s="71">
        <v>6</v>
      </c>
      <c r="C88" s="71">
        <v>6</v>
      </c>
      <c r="D88" s="71">
        <v>30</v>
      </c>
      <c r="E88" s="72" t="s">
        <v>1055</v>
      </c>
      <c r="F88" s="144" t="s">
        <v>512</v>
      </c>
      <c r="G88" s="73" t="s">
        <v>1570</v>
      </c>
      <c r="H88" s="347">
        <v>52</v>
      </c>
      <c r="I88" s="12" t="str">
        <f>VLOOKUP(H88,会計コード!$C$2:$D$77,2,FALSE)</f>
        <v>交通通信費</v>
      </c>
      <c r="J88" s="73" t="s">
        <v>1520</v>
      </c>
      <c r="K88" s="146">
        <v>720</v>
      </c>
      <c r="L88" s="146"/>
      <c r="M88" s="17" t="s">
        <v>423</v>
      </c>
      <c r="N88" s="188">
        <f t="shared" ca="1" si="8"/>
        <v>802472</v>
      </c>
      <c r="O88" s="188">
        <f t="shared" ca="1" si="5"/>
        <v>451414</v>
      </c>
      <c r="P88" s="188">
        <f t="shared" ca="1" si="5"/>
        <v>70381</v>
      </c>
      <c r="Q88" s="188">
        <f t="shared" ca="1" si="5"/>
        <v>42181</v>
      </c>
      <c r="R88" s="188">
        <f t="shared" ca="1" si="5"/>
        <v>60936</v>
      </c>
      <c r="S88" s="188">
        <f t="shared" ca="1" si="5"/>
        <v>27560</v>
      </c>
      <c r="T88" s="188">
        <f t="shared" ca="1" si="5"/>
        <v>0</v>
      </c>
      <c r="U88" s="188">
        <f t="shared" ca="1" si="5"/>
        <v>150000</v>
      </c>
      <c r="V88" s="17" t="b">
        <f t="shared" ca="1" si="6"/>
        <v>1</v>
      </c>
      <c r="W88" s="73" t="s">
        <v>1521</v>
      </c>
      <c r="Z88" s="124"/>
    </row>
    <row r="89" spans="1:26" s="22" customFormat="1" ht="15" customHeight="1" x14ac:dyDescent="0.15">
      <c r="A89" s="71">
        <f t="shared" si="7"/>
        <v>86</v>
      </c>
      <c r="B89" s="71">
        <v>6</v>
      </c>
      <c r="C89" s="71">
        <v>7</v>
      </c>
      <c r="D89" s="71">
        <v>1</v>
      </c>
      <c r="E89" s="72" t="s">
        <v>1055</v>
      </c>
      <c r="F89" s="144" t="s">
        <v>512</v>
      </c>
      <c r="G89" s="73" t="s">
        <v>1559</v>
      </c>
      <c r="H89" s="347">
        <v>60</v>
      </c>
      <c r="I89" s="12" t="str">
        <f>VLOOKUP(H89,会計コード!$C$2:$D$77,2,FALSE)</f>
        <v>雑費</v>
      </c>
      <c r="J89" s="145" t="s">
        <v>1560</v>
      </c>
      <c r="K89" s="146">
        <v>600</v>
      </c>
      <c r="L89" s="146"/>
      <c r="M89" s="17" t="s">
        <v>1486</v>
      </c>
      <c r="N89" s="188">
        <f t="shared" ca="1" si="8"/>
        <v>801872</v>
      </c>
      <c r="O89" s="188">
        <f t="shared" ca="1" si="5"/>
        <v>451414</v>
      </c>
      <c r="P89" s="188">
        <f t="shared" ca="1" si="5"/>
        <v>70381</v>
      </c>
      <c r="Q89" s="188">
        <f t="shared" ca="1" si="5"/>
        <v>42181</v>
      </c>
      <c r="R89" s="188">
        <f t="shared" ca="1" si="5"/>
        <v>60336</v>
      </c>
      <c r="S89" s="188">
        <f t="shared" ca="1" si="5"/>
        <v>27560</v>
      </c>
      <c r="T89" s="188">
        <f t="shared" ca="1" si="5"/>
        <v>0</v>
      </c>
      <c r="U89" s="188">
        <f t="shared" ca="1" si="5"/>
        <v>150000</v>
      </c>
      <c r="V89" s="17" t="b">
        <f t="shared" ca="1" si="6"/>
        <v>1</v>
      </c>
      <c r="W89" s="73"/>
      <c r="Z89" s="124"/>
    </row>
    <row r="90" spans="1:26" s="22" customFormat="1" ht="15" customHeight="1" x14ac:dyDescent="0.15">
      <c r="A90" s="71">
        <f t="shared" si="7"/>
        <v>87</v>
      </c>
      <c r="B90" s="71">
        <v>6</v>
      </c>
      <c r="C90" s="71">
        <v>7</v>
      </c>
      <c r="D90" s="71">
        <v>1</v>
      </c>
      <c r="E90" s="72" t="s">
        <v>1055</v>
      </c>
      <c r="F90" s="144" t="s">
        <v>512</v>
      </c>
      <c r="G90" s="73" t="s">
        <v>1557</v>
      </c>
      <c r="H90" s="347">
        <v>60</v>
      </c>
      <c r="I90" s="12" t="str">
        <f>VLOOKUP(H90,会計コード!$C$2:$D$77,2,FALSE)</f>
        <v>雑費</v>
      </c>
      <c r="J90" s="145" t="s">
        <v>1558</v>
      </c>
      <c r="K90" s="146">
        <v>2420</v>
      </c>
      <c r="L90" s="146"/>
      <c r="M90" s="17" t="s">
        <v>1486</v>
      </c>
      <c r="N90" s="188">
        <f t="shared" ca="1" si="8"/>
        <v>799452</v>
      </c>
      <c r="O90" s="188">
        <f t="shared" ca="1" si="5"/>
        <v>451414</v>
      </c>
      <c r="P90" s="188">
        <f t="shared" ca="1" si="5"/>
        <v>70381</v>
      </c>
      <c r="Q90" s="188">
        <f t="shared" ca="1" si="5"/>
        <v>42181</v>
      </c>
      <c r="R90" s="188">
        <f t="shared" ca="1" si="5"/>
        <v>57916</v>
      </c>
      <c r="S90" s="188">
        <f t="shared" ca="1" si="5"/>
        <v>27560</v>
      </c>
      <c r="T90" s="188">
        <f t="shared" ca="1" si="5"/>
        <v>0</v>
      </c>
      <c r="U90" s="188">
        <f t="shared" ca="1" si="5"/>
        <v>150000</v>
      </c>
      <c r="V90" s="17" t="b">
        <f t="shared" ca="1" si="6"/>
        <v>1</v>
      </c>
      <c r="W90" s="73"/>
      <c r="Z90" s="124"/>
    </row>
    <row r="91" spans="1:26" s="22" customFormat="1" ht="15" customHeight="1" x14ac:dyDescent="0.15">
      <c r="A91" s="71">
        <f t="shared" si="7"/>
        <v>88</v>
      </c>
      <c r="B91" s="71">
        <v>6</v>
      </c>
      <c r="C91" s="71">
        <v>7</v>
      </c>
      <c r="D91" s="71">
        <v>1</v>
      </c>
      <c r="E91" s="72" t="s">
        <v>1055</v>
      </c>
      <c r="F91" s="72" t="s">
        <v>802</v>
      </c>
      <c r="G91" s="73" t="s">
        <v>1543</v>
      </c>
      <c r="H91" s="347">
        <v>21</v>
      </c>
      <c r="I91" s="12" t="str">
        <f>VLOOKUP(H91,会計コード!$C$2:$D$77,2,FALSE)</f>
        <v>事務連絡活動費</v>
      </c>
      <c r="J91" s="73" t="s">
        <v>23</v>
      </c>
      <c r="K91" s="146">
        <v>80</v>
      </c>
      <c r="L91" s="146"/>
      <c r="M91" s="17" t="s">
        <v>1486</v>
      </c>
      <c r="N91" s="188">
        <f t="shared" ca="1" si="8"/>
        <v>799372</v>
      </c>
      <c r="O91" s="188">
        <f t="shared" ca="1" si="5"/>
        <v>451414</v>
      </c>
      <c r="P91" s="188">
        <f t="shared" ca="1" si="5"/>
        <v>70381</v>
      </c>
      <c r="Q91" s="188">
        <f t="shared" ca="1" si="5"/>
        <v>42181</v>
      </c>
      <c r="R91" s="188">
        <f t="shared" ca="1" si="5"/>
        <v>57836</v>
      </c>
      <c r="S91" s="188">
        <f t="shared" ca="1" si="5"/>
        <v>27560</v>
      </c>
      <c r="T91" s="188">
        <f t="shared" ca="1" si="5"/>
        <v>0</v>
      </c>
      <c r="U91" s="188">
        <f t="shared" ca="1" si="5"/>
        <v>150000</v>
      </c>
      <c r="V91" s="17" t="b">
        <f t="shared" ca="1" si="6"/>
        <v>1</v>
      </c>
      <c r="W91" s="73"/>
      <c r="Z91" s="124"/>
    </row>
    <row r="92" spans="1:26" s="22" customFormat="1" ht="15" customHeight="1" x14ac:dyDescent="0.15">
      <c r="A92" s="71">
        <f t="shared" si="7"/>
        <v>89</v>
      </c>
      <c r="B92" s="71">
        <v>6</v>
      </c>
      <c r="C92" s="71">
        <v>7</v>
      </c>
      <c r="D92" s="71">
        <v>1</v>
      </c>
      <c r="E92" s="445" t="s">
        <v>1999</v>
      </c>
      <c r="F92" s="144" t="s">
        <v>512</v>
      </c>
      <c r="G92" s="147" t="s">
        <v>1510</v>
      </c>
      <c r="H92" s="106" t="s">
        <v>316</v>
      </c>
      <c r="I92" s="73" t="str">
        <f>VLOOKUP(H92,会計コード!$C$2:$D$77,2,FALSE)</f>
        <v>会費収入</v>
      </c>
      <c r="J92" s="145" t="s">
        <v>464</v>
      </c>
      <c r="K92" s="146"/>
      <c r="L92" s="146">
        <v>3600</v>
      </c>
      <c r="M92" s="106" t="s">
        <v>333</v>
      </c>
      <c r="N92" s="188">
        <f t="shared" ca="1" si="8"/>
        <v>802972</v>
      </c>
      <c r="O92" s="188">
        <f t="shared" ca="1" si="5"/>
        <v>451414</v>
      </c>
      <c r="P92" s="188">
        <f t="shared" ca="1" si="5"/>
        <v>73981</v>
      </c>
      <c r="Q92" s="188">
        <f t="shared" ca="1" si="5"/>
        <v>42181</v>
      </c>
      <c r="R92" s="188">
        <f t="shared" ca="1" si="5"/>
        <v>57836</v>
      </c>
      <c r="S92" s="188">
        <f t="shared" ca="1" si="5"/>
        <v>27560</v>
      </c>
      <c r="T92" s="188">
        <f t="shared" ca="1" si="5"/>
        <v>0</v>
      </c>
      <c r="U92" s="188">
        <f t="shared" ref="O92:U129" ca="1" si="9">IF($M92=U$2,OFFSET(U92,-1,0)+$L92-$K92,OFFSET(U92,-1,0))</f>
        <v>150000</v>
      </c>
      <c r="V92" s="17" t="b">
        <f t="shared" ca="1" si="6"/>
        <v>1</v>
      </c>
      <c r="W92" s="446" t="s">
        <v>1920</v>
      </c>
      <c r="Z92" s="124"/>
    </row>
    <row r="93" spans="1:26" s="22" customFormat="1" ht="15" customHeight="1" x14ac:dyDescent="0.15">
      <c r="A93" s="71">
        <f t="shared" si="7"/>
        <v>90</v>
      </c>
      <c r="B93" s="71">
        <v>6</v>
      </c>
      <c r="C93" s="71">
        <v>7</v>
      </c>
      <c r="D93" s="71">
        <v>2</v>
      </c>
      <c r="E93" s="72" t="s">
        <v>1055</v>
      </c>
      <c r="F93" s="144" t="s">
        <v>512</v>
      </c>
      <c r="G93" s="145" t="s">
        <v>1800</v>
      </c>
      <c r="H93" s="106">
        <v>52</v>
      </c>
      <c r="I93" s="12" t="str">
        <f>VLOOKUP(H93,会計コード!$C$2:$D$77,2,FALSE)</f>
        <v>交通通信費</v>
      </c>
      <c r="J93" s="145" t="s">
        <v>1798</v>
      </c>
      <c r="K93" s="146">
        <v>84</v>
      </c>
      <c r="L93" s="146"/>
      <c r="M93" s="106" t="s">
        <v>333</v>
      </c>
      <c r="N93" s="188">
        <f t="shared" ca="1" si="8"/>
        <v>802888</v>
      </c>
      <c r="O93" s="188">
        <f t="shared" ca="1" si="9"/>
        <v>451414</v>
      </c>
      <c r="P93" s="188">
        <f t="shared" ca="1" si="9"/>
        <v>73897</v>
      </c>
      <c r="Q93" s="188">
        <f t="shared" ca="1" si="9"/>
        <v>42181</v>
      </c>
      <c r="R93" s="188">
        <f t="shared" ca="1" si="9"/>
        <v>57836</v>
      </c>
      <c r="S93" s="188">
        <f t="shared" ca="1" si="9"/>
        <v>27560</v>
      </c>
      <c r="T93" s="188">
        <f t="shared" ca="1" si="9"/>
        <v>0</v>
      </c>
      <c r="U93" s="188">
        <f t="shared" ca="1" si="9"/>
        <v>150000</v>
      </c>
      <c r="V93" s="17" t="b">
        <f t="shared" ca="1" si="6"/>
        <v>1</v>
      </c>
      <c r="W93" s="73" t="s">
        <v>1801</v>
      </c>
      <c r="Z93" s="124"/>
    </row>
    <row r="94" spans="1:26" s="22" customFormat="1" ht="15" customHeight="1" x14ac:dyDescent="0.15">
      <c r="A94" s="71">
        <f t="shared" si="7"/>
        <v>91</v>
      </c>
      <c r="B94" s="71">
        <v>6</v>
      </c>
      <c r="C94" s="71">
        <v>7</v>
      </c>
      <c r="D94" s="71">
        <v>2</v>
      </c>
      <c r="E94" s="72" t="s">
        <v>1055</v>
      </c>
      <c r="F94" s="72" t="s">
        <v>802</v>
      </c>
      <c r="G94" s="73" t="s">
        <v>1543</v>
      </c>
      <c r="H94" s="347">
        <v>21</v>
      </c>
      <c r="I94" s="12" t="str">
        <f>VLOOKUP(H94,会計コード!$C$2:$D$77,2,FALSE)</f>
        <v>事務連絡活動費</v>
      </c>
      <c r="J94" s="73" t="s">
        <v>23</v>
      </c>
      <c r="K94" s="146">
        <v>80</v>
      </c>
      <c r="L94" s="146"/>
      <c r="M94" s="17" t="s">
        <v>1486</v>
      </c>
      <c r="N94" s="188">
        <f t="shared" ca="1" si="8"/>
        <v>802808</v>
      </c>
      <c r="O94" s="188">
        <f t="shared" ca="1" si="9"/>
        <v>451414</v>
      </c>
      <c r="P94" s="188">
        <f t="shared" ca="1" si="9"/>
        <v>73897</v>
      </c>
      <c r="Q94" s="188">
        <f t="shared" ca="1" si="9"/>
        <v>42181</v>
      </c>
      <c r="R94" s="188">
        <f t="shared" ca="1" si="9"/>
        <v>57756</v>
      </c>
      <c r="S94" s="188">
        <f t="shared" ca="1" si="9"/>
        <v>27560</v>
      </c>
      <c r="T94" s="188">
        <f t="shared" ca="1" si="9"/>
        <v>0</v>
      </c>
      <c r="U94" s="188">
        <f t="shared" ca="1" si="9"/>
        <v>150000</v>
      </c>
      <c r="V94" s="17" t="b">
        <f t="shared" ca="1" si="6"/>
        <v>1</v>
      </c>
      <c r="W94" s="73"/>
      <c r="Z94" s="124"/>
    </row>
    <row r="95" spans="1:26" s="22" customFormat="1" ht="15" customHeight="1" x14ac:dyDescent="0.15">
      <c r="A95" s="71">
        <f t="shared" si="7"/>
        <v>92</v>
      </c>
      <c r="B95" s="71">
        <v>6</v>
      </c>
      <c r="C95" s="71">
        <v>7</v>
      </c>
      <c r="D95" s="71">
        <v>2</v>
      </c>
      <c r="E95" s="72" t="s">
        <v>1055</v>
      </c>
      <c r="F95" s="144" t="s">
        <v>512</v>
      </c>
      <c r="G95" s="73" t="s">
        <v>1561</v>
      </c>
      <c r="H95" s="347">
        <v>13</v>
      </c>
      <c r="I95" s="12" t="str">
        <f>VLOOKUP(H95,会計コード!$C$2:$D$77,2,FALSE)</f>
        <v>施設器材等整備費</v>
      </c>
      <c r="J95" s="73" t="s">
        <v>1562</v>
      </c>
      <c r="K95" s="146">
        <v>6000</v>
      </c>
      <c r="L95" s="146"/>
      <c r="M95" s="17" t="s">
        <v>1486</v>
      </c>
      <c r="N95" s="188">
        <f t="shared" ca="1" si="8"/>
        <v>796808</v>
      </c>
      <c r="O95" s="188">
        <f t="shared" ca="1" si="9"/>
        <v>451414</v>
      </c>
      <c r="P95" s="188">
        <f t="shared" ca="1" si="9"/>
        <v>73897</v>
      </c>
      <c r="Q95" s="188">
        <f t="shared" ca="1" si="9"/>
        <v>42181</v>
      </c>
      <c r="R95" s="188">
        <f t="shared" ca="1" si="9"/>
        <v>51756</v>
      </c>
      <c r="S95" s="188">
        <f t="shared" ca="1" si="9"/>
        <v>27560</v>
      </c>
      <c r="T95" s="188">
        <f t="shared" ca="1" si="9"/>
        <v>0</v>
      </c>
      <c r="U95" s="188">
        <f t="shared" ca="1" si="9"/>
        <v>150000</v>
      </c>
      <c r="V95" s="17" t="b">
        <f t="shared" ca="1" si="6"/>
        <v>1</v>
      </c>
      <c r="W95" s="73"/>
      <c r="Z95" s="124"/>
    </row>
    <row r="96" spans="1:26" s="22" customFormat="1" ht="15" customHeight="1" x14ac:dyDescent="0.15">
      <c r="A96" s="71">
        <f t="shared" si="7"/>
        <v>93</v>
      </c>
      <c r="B96" s="71">
        <v>6</v>
      </c>
      <c r="C96" s="71">
        <v>7</v>
      </c>
      <c r="D96" s="71">
        <v>3</v>
      </c>
      <c r="E96" s="72" t="s">
        <v>1055</v>
      </c>
      <c r="F96" s="144" t="s">
        <v>512</v>
      </c>
      <c r="G96" s="147" t="s">
        <v>1366</v>
      </c>
      <c r="H96" s="106">
        <v>54</v>
      </c>
      <c r="I96" s="12" t="str">
        <f>VLOOKUP(H96,会計コード!$C$2:$D$77,2,FALSE)</f>
        <v>渉外慶弔費</v>
      </c>
      <c r="J96" s="145" t="s">
        <v>1014</v>
      </c>
      <c r="K96" s="146">
        <v>5000</v>
      </c>
      <c r="L96" s="146"/>
      <c r="M96" s="106" t="s">
        <v>423</v>
      </c>
      <c r="N96" s="188">
        <f t="shared" ca="1" si="8"/>
        <v>791808</v>
      </c>
      <c r="O96" s="188">
        <f t="shared" ca="1" si="9"/>
        <v>451414</v>
      </c>
      <c r="P96" s="188">
        <f t="shared" ca="1" si="9"/>
        <v>73897</v>
      </c>
      <c r="Q96" s="188">
        <f t="shared" ca="1" si="9"/>
        <v>37181</v>
      </c>
      <c r="R96" s="188">
        <f t="shared" ca="1" si="9"/>
        <v>51756</v>
      </c>
      <c r="S96" s="188">
        <f t="shared" ca="1" si="9"/>
        <v>27560</v>
      </c>
      <c r="T96" s="188">
        <f t="shared" ca="1" si="9"/>
        <v>0</v>
      </c>
      <c r="U96" s="188">
        <f t="shared" ca="1" si="9"/>
        <v>150000</v>
      </c>
      <c r="V96" s="17" t="b">
        <f t="shared" ca="1" si="6"/>
        <v>1</v>
      </c>
      <c r="W96" s="73"/>
      <c r="Z96" s="124"/>
    </row>
    <row r="97" spans="1:26" s="22" customFormat="1" ht="15" customHeight="1" x14ac:dyDescent="0.15">
      <c r="A97" s="71">
        <f t="shared" si="7"/>
        <v>94</v>
      </c>
      <c r="B97" s="71">
        <v>6</v>
      </c>
      <c r="C97" s="71">
        <v>7</v>
      </c>
      <c r="D97" s="71">
        <v>5</v>
      </c>
      <c r="E97" s="346" t="s">
        <v>1059</v>
      </c>
      <c r="F97" s="144" t="s">
        <v>512</v>
      </c>
      <c r="G97" s="147" t="s">
        <v>738</v>
      </c>
      <c r="H97" s="106">
        <v>537</v>
      </c>
      <c r="I97" s="73" t="str">
        <f>VLOOKUP(H97,会計コード!$C$2:$D$77,2,FALSE)</f>
        <v>諸負担金（分団）</v>
      </c>
      <c r="J97" s="145" t="s">
        <v>11</v>
      </c>
      <c r="K97" s="80">
        <v>46750</v>
      </c>
      <c r="L97" s="80"/>
      <c r="M97" s="106" t="s">
        <v>43</v>
      </c>
      <c r="N97" s="188">
        <f t="shared" ca="1" si="8"/>
        <v>745058</v>
      </c>
      <c r="O97" s="188">
        <f t="shared" ca="1" si="9"/>
        <v>404664</v>
      </c>
      <c r="P97" s="188">
        <f t="shared" ca="1" si="9"/>
        <v>73897</v>
      </c>
      <c r="Q97" s="188">
        <f t="shared" ca="1" si="9"/>
        <v>37181</v>
      </c>
      <c r="R97" s="188">
        <f t="shared" ca="1" si="9"/>
        <v>51756</v>
      </c>
      <c r="S97" s="188">
        <f t="shared" ca="1" si="9"/>
        <v>27560</v>
      </c>
      <c r="T97" s="188">
        <f t="shared" ca="1" si="9"/>
        <v>0</v>
      </c>
      <c r="U97" s="188">
        <f t="shared" ca="1" si="9"/>
        <v>150000</v>
      </c>
      <c r="V97" s="17" t="b">
        <f t="shared" ca="1" si="6"/>
        <v>1</v>
      </c>
      <c r="W97" s="73" t="s">
        <v>1481</v>
      </c>
      <c r="Z97" s="124"/>
    </row>
    <row r="98" spans="1:26" s="22" customFormat="1" ht="15" customHeight="1" x14ac:dyDescent="0.15">
      <c r="A98" s="71">
        <f t="shared" si="7"/>
        <v>95</v>
      </c>
      <c r="B98" s="71">
        <v>6</v>
      </c>
      <c r="C98" s="71">
        <v>7</v>
      </c>
      <c r="D98" s="71">
        <v>8</v>
      </c>
      <c r="E98" s="72" t="s">
        <v>1055</v>
      </c>
      <c r="F98" s="144" t="s">
        <v>512</v>
      </c>
      <c r="G98" s="147" t="s">
        <v>1722</v>
      </c>
      <c r="H98" s="106">
        <v>54</v>
      </c>
      <c r="I98" s="12" t="str">
        <f>VLOOKUP(H98,会計コード!$C$2:$D$77,2,FALSE)</f>
        <v>渉外慶弔費</v>
      </c>
      <c r="J98" s="145" t="s">
        <v>1723</v>
      </c>
      <c r="K98" s="146">
        <v>5000</v>
      </c>
      <c r="L98" s="146"/>
      <c r="M98" s="106" t="s">
        <v>423</v>
      </c>
      <c r="N98" s="188">
        <f t="shared" ca="1" si="8"/>
        <v>740058</v>
      </c>
      <c r="O98" s="188">
        <f t="shared" ca="1" si="9"/>
        <v>404664</v>
      </c>
      <c r="P98" s="188">
        <f t="shared" ca="1" si="9"/>
        <v>73897</v>
      </c>
      <c r="Q98" s="188">
        <f t="shared" ca="1" si="9"/>
        <v>32181</v>
      </c>
      <c r="R98" s="188">
        <f t="shared" ca="1" si="9"/>
        <v>51756</v>
      </c>
      <c r="S98" s="188">
        <f t="shared" ca="1" si="9"/>
        <v>27560</v>
      </c>
      <c r="T98" s="188">
        <f t="shared" ca="1" si="9"/>
        <v>0</v>
      </c>
      <c r="U98" s="188">
        <f t="shared" ca="1" si="9"/>
        <v>150000</v>
      </c>
      <c r="V98" s="17" t="b">
        <f t="shared" ca="1" si="6"/>
        <v>1</v>
      </c>
      <c r="W98" s="73"/>
      <c r="Z98" s="124"/>
    </row>
    <row r="99" spans="1:26" s="22" customFormat="1" ht="15" customHeight="1" x14ac:dyDescent="0.15">
      <c r="A99" s="393">
        <f t="shared" si="7"/>
        <v>96</v>
      </c>
      <c r="B99" s="393">
        <v>6</v>
      </c>
      <c r="C99" s="393">
        <v>7</v>
      </c>
      <c r="D99" s="393">
        <v>8</v>
      </c>
      <c r="E99" s="346" t="s">
        <v>1059</v>
      </c>
      <c r="F99" s="394" t="s">
        <v>512</v>
      </c>
      <c r="G99" s="427" t="s">
        <v>1577</v>
      </c>
      <c r="H99" s="337" t="s">
        <v>811</v>
      </c>
      <c r="I99" s="336" t="s">
        <v>467</v>
      </c>
      <c r="J99" s="336" t="s">
        <v>1039</v>
      </c>
      <c r="K99" s="338">
        <v>400000</v>
      </c>
      <c r="L99" s="338"/>
      <c r="M99" s="362" t="s">
        <v>43</v>
      </c>
      <c r="N99" s="188">
        <f t="shared" ca="1" si="8"/>
        <v>340058</v>
      </c>
      <c r="O99" s="188">
        <f t="shared" ca="1" si="9"/>
        <v>4664</v>
      </c>
      <c r="P99" s="188">
        <f t="shared" ca="1" si="9"/>
        <v>73897</v>
      </c>
      <c r="Q99" s="188">
        <f t="shared" ca="1" si="9"/>
        <v>32181</v>
      </c>
      <c r="R99" s="188">
        <f t="shared" ca="1" si="9"/>
        <v>51756</v>
      </c>
      <c r="S99" s="188">
        <f t="shared" ca="1" si="9"/>
        <v>27560</v>
      </c>
      <c r="T99" s="188">
        <f t="shared" ca="1" si="9"/>
        <v>0</v>
      </c>
      <c r="U99" s="188">
        <f t="shared" ca="1" si="9"/>
        <v>150000</v>
      </c>
      <c r="V99" s="17" t="b">
        <f t="shared" ca="1" si="6"/>
        <v>1</v>
      </c>
      <c r="W99" s="336"/>
      <c r="Z99" s="124"/>
    </row>
    <row r="100" spans="1:26" s="22" customFormat="1" ht="15" customHeight="1" x14ac:dyDescent="0.15">
      <c r="A100" s="71">
        <f t="shared" si="7"/>
        <v>97</v>
      </c>
      <c r="B100" s="71">
        <v>6</v>
      </c>
      <c r="C100" s="71">
        <v>7</v>
      </c>
      <c r="D100" s="71">
        <v>14</v>
      </c>
      <c r="E100" s="445" t="s">
        <v>1999</v>
      </c>
      <c r="F100" s="144" t="s">
        <v>512</v>
      </c>
      <c r="G100" s="147" t="s">
        <v>1508</v>
      </c>
      <c r="H100" s="106" t="s">
        <v>316</v>
      </c>
      <c r="I100" s="73" t="str">
        <f>VLOOKUP(H100,会計コード!$C$2:$D$77,2,FALSE)</f>
        <v>会費収入</v>
      </c>
      <c r="J100" s="145" t="s">
        <v>464</v>
      </c>
      <c r="K100" s="146"/>
      <c r="L100" s="146">
        <v>3600</v>
      </c>
      <c r="M100" s="106" t="s">
        <v>333</v>
      </c>
      <c r="N100" s="188">
        <f t="shared" ca="1" si="8"/>
        <v>343658</v>
      </c>
      <c r="O100" s="188">
        <f t="shared" ca="1" si="9"/>
        <v>4664</v>
      </c>
      <c r="P100" s="188">
        <f t="shared" ca="1" si="9"/>
        <v>77497</v>
      </c>
      <c r="Q100" s="188">
        <f t="shared" ca="1" si="9"/>
        <v>32181</v>
      </c>
      <c r="R100" s="188">
        <f t="shared" ca="1" si="9"/>
        <v>51756</v>
      </c>
      <c r="S100" s="188">
        <f t="shared" ca="1" si="9"/>
        <v>27560</v>
      </c>
      <c r="T100" s="188">
        <f t="shared" ca="1" si="9"/>
        <v>0</v>
      </c>
      <c r="U100" s="188">
        <f t="shared" ca="1" si="9"/>
        <v>150000</v>
      </c>
      <c r="V100" s="17" t="b">
        <f t="shared" ca="1" si="6"/>
        <v>1</v>
      </c>
      <c r="W100" s="446" t="s">
        <v>1920</v>
      </c>
      <c r="Z100" s="124"/>
    </row>
    <row r="101" spans="1:26" s="22" customFormat="1" ht="15" customHeight="1" x14ac:dyDescent="0.15">
      <c r="A101" s="71">
        <f t="shared" si="7"/>
        <v>98</v>
      </c>
      <c r="B101" s="71">
        <v>6</v>
      </c>
      <c r="C101" s="71">
        <v>7</v>
      </c>
      <c r="D101" s="71">
        <v>15</v>
      </c>
      <c r="E101" s="445" t="s">
        <v>1999</v>
      </c>
      <c r="F101" s="144" t="s">
        <v>512</v>
      </c>
      <c r="G101" s="147" t="s">
        <v>1509</v>
      </c>
      <c r="H101" s="106" t="s">
        <v>316</v>
      </c>
      <c r="I101" s="73" t="str">
        <f>VLOOKUP(H101,会計コード!$C$2:$D$77,2,FALSE)</f>
        <v>会費収入</v>
      </c>
      <c r="J101" s="145" t="s">
        <v>464</v>
      </c>
      <c r="K101" s="146"/>
      <c r="L101" s="146">
        <v>3600</v>
      </c>
      <c r="M101" s="106" t="s">
        <v>333</v>
      </c>
      <c r="N101" s="188">
        <f t="shared" ca="1" si="8"/>
        <v>347258</v>
      </c>
      <c r="O101" s="188">
        <f t="shared" ca="1" si="9"/>
        <v>4664</v>
      </c>
      <c r="P101" s="188">
        <f t="shared" ca="1" si="9"/>
        <v>81097</v>
      </c>
      <c r="Q101" s="188">
        <f t="shared" ca="1" si="9"/>
        <v>32181</v>
      </c>
      <c r="R101" s="188">
        <f t="shared" ca="1" si="9"/>
        <v>51756</v>
      </c>
      <c r="S101" s="188">
        <f t="shared" ca="1" si="9"/>
        <v>27560</v>
      </c>
      <c r="T101" s="188">
        <f t="shared" ca="1" si="9"/>
        <v>0</v>
      </c>
      <c r="U101" s="188">
        <f t="shared" ca="1" si="9"/>
        <v>150000</v>
      </c>
      <c r="V101" s="17" t="b">
        <f t="shared" ca="1" si="6"/>
        <v>1</v>
      </c>
      <c r="W101" s="446" t="s">
        <v>1920</v>
      </c>
      <c r="Z101" s="124"/>
    </row>
    <row r="102" spans="1:26" s="22" customFormat="1" ht="15" customHeight="1" x14ac:dyDescent="0.15">
      <c r="A102" s="71">
        <f t="shared" si="7"/>
        <v>99</v>
      </c>
      <c r="B102" s="71">
        <v>6</v>
      </c>
      <c r="C102" s="71">
        <v>7</v>
      </c>
      <c r="D102" s="71">
        <v>23</v>
      </c>
      <c r="E102" s="346" t="s">
        <v>1059</v>
      </c>
      <c r="F102" s="144" t="s">
        <v>512</v>
      </c>
      <c r="G102" s="147" t="s">
        <v>1567</v>
      </c>
      <c r="H102" s="106" t="s">
        <v>1908</v>
      </c>
      <c r="I102" s="73" t="str">
        <f>VLOOKUP(H102,会計コード!$C$2:$D$77,2,FALSE)</f>
        <v>その他補助金（会館修繕）</v>
      </c>
      <c r="J102" s="145" t="s">
        <v>10</v>
      </c>
      <c r="K102" s="146"/>
      <c r="L102" s="146">
        <v>4497500</v>
      </c>
      <c r="M102" s="106" t="s">
        <v>43</v>
      </c>
      <c r="N102" s="188">
        <f t="shared" ca="1" si="8"/>
        <v>4844758</v>
      </c>
      <c r="O102" s="188">
        <f t="shared" ca="1" si="9"/>
        <v>4502164</v>
      </c>
      <c r="P102" s="188">
        <f t="shared" ca="1" si="9"/>
        <v>81097</v>
      </c>
      <c r="Q102" s="188">
        <f t="shared" ca="1" si="9"/>
        <v>32181</v>
      </c>
      <c r="R102" s="188">
        <f t="shared" ca="1" si="9"/>
        <v>51756</v>
      </c>
      <c r="S102" s="188">
        <f t="shared" ca="1" si="9"/>
        <v>27560</v>
      </c>
      <c r="T102" s="188">
        <f t="shared" ca="1" si="9"/>
        <v>0</v>
      </c>
      <c r="U102" s="188">
        <f t="shared" ca="1" si="9"/>
        <v>150000</v>
      </c>
      <c r="V102" s="17" t="b">
        <f t="shared" ca="1" si="6"/>
        <v>1</v>
      </c>
      <c r="W102" s="397" t="s">
        <v>1578</v>
      </c>
      <c r="Z102" s="124"/>
    </row>
    <row r="103" spans="1:26" s="22" customFormat="1" ht="15" customHeight="1" x14ac:dyDescent="0.15">
      <c r="A103" s="71">
        <f t="shared" si="7"/>
        <v>100</v>
      </c>
      <c r="B103" s="71">
        <v>6</v>
      </c>
      <c r="C103" s="71">
        <v>7</v>
      </c>
      <c r="D103" s="71">
        <v>24</v>
      </c>
      <c r="E103" s="72" t="s">
        <v>1055</v>
      </c>
      <c r="F103" s="144" t="s">
        <v>512</v>
      </c>
      <c r="G103" s="147" t="s">
        <v>1724</v>
      </c>
      <c r="H103" s="106">
        <v>54</v>
      </c>
      <c r="I103" s="12" t="str">
        <f>VLOOKUP(H103,会計コード!$C$2:$D$77,2,FALSE)</f>
        <v>渉外慶弔費</v>
      </c>
      <c r="J103" s="145" t="s">
        <v>1725</v>
      </c>
      <c r="K103" s="146">
        <v>4653</v>
      </c>
      <c r="L103" s="146"/>
      <c r="M103" s="106" t="s">
        <v>423</v>
      </c>
      <c r="N103" s="188">
        <f t="shared" ca="1" si="8"/>
        <v>4840105</v>
      </c>
      <c r="O103" s="188">
        <f t="shared" ca="1" si="9"/>
        <v>4502164</v>
      </c>
      <c r="P103" s="188">
        <f t="shared" ca="1" si="9"/>
        <v>81097</v>
      </c>
      <c r="Q103" s="188">
        <f t="shared" ca="1" si="9"/>
        <v>27528</v>
      </c>
      <c r="R103" s="188">
        <f t="shared" ca="1" si="9"/>
        <v>51756</v>
      </c>
      <c r="S103" s="188">
        <f t="shared" ca="1" si="9"/>
        <v>27560</v>
      </c>
      <c r="T103" s="188">
        <f t="shared" ca="1" si="9"/>
        <v>0</v>
      </c>
      <c r="U103" s="188">
        <f t="shared" ca="1" si="9"/>
        <v>150000</v>
      </c>
      <c r="V103" s="17" t="b">
        <f t="shared" ca="1" si="6"/>
        <v>1</v>
      </c>
      <c r="W103" s="73"/>
      <c r="Z103" s="124"/>
    </row>
    <row r="104" spans="1:26" s="22" customFormat="1" ht="15" customHeight="1" x14ac:dyDescent="0.15">
      <c r="A104" s="393">
        <f t="shared" si="7"/>
        <v>101</v>
      </c>
      <c r="B104" s="393">
        <v>6</v>
      </c>
      <c r="C104" s="393">
        <v>7</v>
      </c>
      <c r="D104" s="393">
        <v>24</v>
      </c>
      <c r="E104" s="394" t="s">
        <v>512</v>
      </c>
      <c r="F104" s="394" t="s">
        <v>512</v>
      </c>
      <c r="G104" s="430" t="s">
        <v>1507</v>
      </c>
      <c r="H104" s="337" t="s">
        <v>812</v>
      </c>
      <c r="I104" s="336"/>
      <c r="J104" s="336"/>
      <c r="K104" s="338"/>
      <c r="L104" s="338">
        <v>200000</v>
      </c>
      <c r="M104" s="396" t="s">
        <v>1408</v>
      </c>
      <c r="N104" s="188">
        <f t="shared" ca="1" si="8"/>
        <v>5040105</v>
      </c>
      <c r="O104" s="188">
        <f t="shared" ca="1" si="9"/>
        <v>4502164</v>
      </c>
      <c r="P104" s="188">
        <f t="shared" ca="1" si="9"/>
        <v>81097</v>
      </c>
      <c r="Q104" s="188">
        <f t="shared" ca="1" si="9"/>
        <v>27528</v>
      </c>
      <c r="R104" s="188">
        <f t="shared" ca="1" si="9"/>
        <v>51756</v>
      </c>
      <c r="S104" s="188">
        <f t="shared" ca="1" si="9"/>
        <v>227560</v>
      </c>
      <c r="T104" s="188">
        <f t="shared" ca="1" si="9"/>
        <v>0</v>
      </c>
      <c r="U104" s="188">
        <f t="shared" ca="1" si="9"/>
        <v>150000</v>
      </c>
      <c r="V104" s="17" t="b">
        <f t="shared" ca="1" si="6"/>
        <v>1</v>
      </c>
      <c r="W104" s="336" t="s">
        <v>39</v>
      </c>
      <c r="Z104" s="124"/>
    </row>
    <row r="105" spans="1:26" s="22" customFormat="1" ht="15" customHeight="1" x14ac:dyDescent="0.15">
      <c r="A105" s="71">
        <f t="shared" si="7"/>
        <v>102</v>
      </c>
      <c r="B105" s="71">
        <v>6</v>
      </c>
      <c r="C105" s="71">
        <v>7</v>
      </c>
      <c r="D105" s="71">
        <v>24</v>
      </c>
      <c r="E105" s="346" t="s">
        <v>1059</v>
      </c>
      <c r="F105" s="144" t="s">
        <v>512</v>
      </c>
      <c r="G105" s="73" t="s">
        <v>1574</v>
      </c>
      <c r="H105" s="347">
        <v>13</v>
      </c>
      <c r="I105" s="12" t="str">
        <f>VLOOKUP(H105,会計コード!$C$2:$D$77,2,FALSE)</f>
        <v>施設器材等整備費</v>
      </c>
      <c r="J105" s="73" t="s">
        <v>1498</v>
      </c>
      <c r="K105" s="146">
        <v>200000</v>
      </c>
      <c r="L105" s="146"/>
      <c r="M105" s="106" t="s">
        <v>1408</v>
      </c>
      <c r="N105" s="188">
        <f t="shared" ca="1" si="8"/>
        <v>4840105</v>
      </c>
      <c r="O105" s="188">
        <f t="shared" ca="1" si="9"/>
        <v>4502164</v>
      </c>
      <c r="P105" s="188">
        <f t="shared" ca="1" si="9"/>
        <v>81097</v>
      </c>
      <c r="Q105" s="188">
        <f t="shared" ca="1" si="9"/>
        <v>27528</v>
      </c>
      <c r="R105" s="188">
        <f t="shared" ca="1" si="9"/>
        <v>51756</v>
      </c>
      <c r="S105" s="188">
        <f t="shared" ca="1" si="9"/>
        <v>27560</v>
      </c>
      <c r="T105" s="188">
        <f t="shared" ca="1" si="9"/>
        <v>0</v>
      </c>
      <c r="U105" s="188">
        <f t="shared" ca="1" si="9"/>
        <v>150000</v>
      </c>
      <c r="V105" s="17" t="b">
        <f t="shared" ca="1" si="6"/>
        <v>1</v>
      </c>
      <c r="W105" s="73" t="s">
        <v>1575</v>
      </c>
      <c r="Z105" s="124"/>
    </row>
    <row r="106" spans="1:26" s="22" customFormat="1" ht="15" customHeight="1" x14ac:dyDescent="0.15">
      <c r="A106" s="393">
        <f t="shared" si="7"/>
        <v>103</v>
      </c>
      <c r="B106" s="393">
        <v>6</v>
      </c>
      <c r="C106" s="393">
        <v>7</v>
      </c>
      <c r="D106" s="393">
        <v>24</v>
      </c>
      <c r="E106" s="346" t="s">
        <v>1059</v>
      </c>
      <c r="F106" s="394" t="s">
        <v>512</v>
      </c>
      <c r="G106" s="336" t="s">
        <v>384</v>
      </c>
      <c r="H106" s="337" t="s">
        <v>811</v>
      </c>
      <c r="I106" s="336" t="s">
        <v>467</v>
      </c>
      <c r="J106" s="336" t="s">
        <v>1484</v>
      </c>
      <c r="K106" s="338">
        <v>80000</v>
      </c>
      <c r="L106" s="338"/>
      <c r="M106" s="396" t="s">
        <v>43</v>
      </c>
      <c r="N106" s="188">
        <f t="shared" ca="1" si="8"/>
        <v>4760105</v>
      </c>
      <c r="O106" s="188">
        <f t="shared" ca="1" si="9"/>
        <v>4422164</v>
      </c>
      <c r="P106" s="188">
        <f t="shared" ca="1" si="9"/>
        <v>81097</v>
      </c>
      <c r="Q106" s="188">
        <f t="shared" ca="1" si="9"/>
        <v>27528</v>
      </c>
      <c r="R106" s="188">
        <f t="shared" ca="1" si="9"/>
        <v>51756</v>
      </c>
      <c r="S106" s="188">
        <f t="shared" ca="1" si="9"/>
        <v>27560</v>
      </c>
      <c r="T106" s="188">
        <f t="shared" ca="1" si="9"/>
        <v>0</v>
      </c>
      <c r="U106" s="188">
        <f t="shared" ca="1" si="9"/>
        <v>150000</v>
      </c>
      <c r="V106" s="17" t="b">
        <f t="shared" ca="1" si="6"/>
        <v>1</v>
      </c>
      <c r="W106" s="73"/>
      <c r="Z106" s="124"/>
    </row>
    <row r="107" spans="1:26" s="22" customFormat="1" ht="15" customHeight="1" x14ac:dyDescent="0.15">
      <c r="A107" s="393">
        <f t="shared" si="7"/>
        <v>104</v>
      </c>
      <c r="B107" s="393">
        <v>6</v>
      </c>
      <c r="C107" s="393">
        <v>7</v>
      </c>
      <c r="D107" s="393">
        <v>24</v>
      </c>
      <c r="E107" s="392" t="s">
        <v>1474</v>
      </c>
      <c r="F107" s="394" t="s">
        <v>512</v>
      </c>
      <c r="G107" s="336" t="s">
        <v>384</v>
      </c>
      <c r="H107" s="337" t="s">
        <v>812</v>
      </c>
      <c r="I107" s="336"/>
      <c r="J107" s="336" t="s">
        <v>1166</v>
      </c>
      <c r="K107" s="338"/>
      <c r="L107" s="338">
        <v>80000</v>
      </c>
      <c r="M107" s="396" t="s">
        <v>423</v>
      </c>
      <c r="N107" s="188">
        <f t="shared" ca="1" si="8"/>
        <v>4840105</v>
      </c>
      <c r="O107" s="188">
        <f t="shared" ca="1" si="9"/>
        <v>4422164</v>
      </c>
      <c r="P107" s="188">
        <f t="shared" ca="1" si="9"/>
        <v>81097</v>
      </c>
      <c r="Q107" s="188">
        <f t="shared" ca="1" si="9"/>
        <v>107528</v>
      </c>
      <c r="R107" s="188">
        <f t="shared" ca="1" si="9"/>
        <v>51756</v>
      </c>
      <c r="S107" s="188">
        <f t="shared" ca="1" si="9"/>
        <v>27560</v>
      </c>
      <c r="T107" s="188">
        <f t="shared" ca="1" si="9"/>
        <v>0</v>
      </c>
      <c r="U107" s="188">
        <f t="shared" ca="1" si="9"/>
        <v>150000</v>
      </c>
      <c r="V107" s="17" t="b">
        <f t="shared" ca="1" si="6"/>
        <v>1</v>
      </c>
      <c r="W107" s="336" t="s">
        <v>1491</v>
      </c>
      <c r="Z107" s="124"/>
    </row>
    <row r="108" spans="1:26" s="22" customFormat="1" ht="15" customHeight="1" x14ac:dyDescent="0.15">
      <c r="A108" s="71">
        <f t="shared" si="7"/>
        <v>105</v>
      </c>
      <c r="B108" s="71">
        <v>6</v>
      </c>
      <c r="C108" s="71">
        <v>7</v>
      </c>
      <c r="D108" s="71">
        <v>24</v>
      </c>
      <c r="E108" s="346" t="s">
        <v>1059</v>
      </c>
      <c r="F108" s="144" t="s">
        <v>512</v>
      </c>
      <c r="G108" s="73" t="s">
        <v>1821</v>
      </c>
      <c r="H108" s="347">
        <v>60</v>
      </c>
      <c r="I108" s="73" t="str">
        <f>VLOOKUP(H108,会計コード!$C$2:$D$77,2,FALSE)</f>
        <v>雑費</v>
      </c>
      <c r="J108" s="73" t="s">
        <v>1568</v>
      </c>
      <c r="K108" s="146">
        <v>3000000</v>
      </c>
      <c r="L108" s="146"/>
      <c r="M108" s="17" t="s">
        <v>43</v>
      </c>
      <c r="N108" s="188">
        <f t="shared" ca="1" si="8"/>
        <v>1840105</v>
      </c>
      <c r="O108" s="188">
        <f t="shared" ca="1" si="9"/>
        <v>1422164</v>
      </c>
      <c r="P108" s="188">
        <f t="shared" ca="1" si="9"/>
        <v>81097</v>
      </c>
      <c r="Q108" s="188">
        <f t="shared" ca="1" si="9"/>
        <v>107528</v>
      </c>
      <c r="R108" s="188">
        <f t="shared" ca="1" si="9"/>
        <v>51756</v>
      </c>
      <c r="S108" s="188">
        <f t="shared" ca="1" si="9"/>
        <v>27560</v>
      </c>
      <c r="T108" s="188">
        <f t="shared" ca="1" si="9"/>
        <v>0</v>
      </c>
      <c r="U108" s="188">
        <f t="shared" ca="1" si="9"/>
        <v>150000</v>
      </c>
      <c r="V108" s="17" t="b">
        <f t="shared" ca="1" si="6"/>
        <v>1</v>
      </c>
      <c r="W108" s="73"/>
      <c r="Z108" s="124"/>
    </row>
    <row r="109" spans="1:26" s="22" customFormat="1" ht="15" customHeight="1" x14ac:dyDescent="0.15">
      <c r="A109" s="71">
        <f t="shared" si="7"/>
        <v>106</v>
      </c>
      <c r="B109" s="71">
        <v>6</v>
      </c>
      <c r="C109" s="71">
        <v>7</v>
      </c>
      <c r="D109" s="71">
        <v>24</v>
      </c>
      <c r="E109" s="346" t="s">
        <v>1059</v>
      </c>
      <c r="F109" s="144" t="s">
        <v>512</v>
      </c>
      <c r="G109" s="73" t="s">
        <v>1585</v>
      </c>
      <c r="H109" s="106" t="s">
        <v>324</v>
      </c>
      <c r="I109" s="73" t="str">
        <f>VLOOKUP(H109,会計コード!$C$2:$D$77,2,FALSE)</f>
        <v>その他諸収入</v>
      </c>
      <c r="J109" s="73" t="s">
        <v>1568</v>
      </c>
      <c r="K109" s="146"/>
      <c r="L109" s="146">
        <v>26038</v>
      </c>
      <c r="M109" s="17" t="s">
        <v>43</v>
      </c>
      <c r="N109" s="188">
        <f t="shared" ca="1" si="8"/>
        <v>1866143</v>
      </c>
      <c r="O109" s="188">
        <f t="shared" ca="1" si="9"/>
        <v>1448202</v>
      </c>
      <c r="P109" s="188">
        <f t="shared" ca="1" si="9"/>
        <v>81097</v>
      </c>
      <c r="Q109" s="188">
        <f t="shared" ca="1" si="9"/>
        <v>107528</v>
      </c>
      <c r="R109" s="188">
        <f t="shared" ca="1" si="9"/>
        <v>51756</v>
      </c>
      <c r="S109" s="188">
        <f t="shared" ca="1" si="9"/>
        <v>27560</v>
      </c>
      <c r="T109" s="188">
        <f t="shared" ca="1" si="9"/>
        <v>0</v>
      </c>
      <c r="U109" s="188">
        <f t="shared" ca="1" si="9"/>
        <v>150000</v>
      </c>
      <c r="V109" s="17" t="b">
        <f t="shared" ca="1" si="6"/>
        <v>1</v>
      </c>
      <c r="W109" s="73" t="s">
        <v>1576</v>
      </c>
      <c r="Z109" s="124"/>
    </row>
    <row r="110" spans="1:26" s="22" customFormat="1" ht="15" customHeight="1" x14ac:dyDescent="0.15">
      <c r="A110" s="71">
        <f t="shared" si="7"/>
        <v>107</v>
      </c>
      <c r="B110" s="71">
        <v>6</v>
      </c>
      <c r="C110" s="71">
        <v>7</v>
      </c>
      <c r="D110" s="71">
        <v>25</v>
      </c>
      <c r="E110" s="346" t="s">
        <v>1059</v>
      </c>
      <c r="F110" s="144" t="s">
        <v>512</v>
      </c>
      <c r="G110" s="147" t="s">
        <v>735</v>
      </c>
      <c r="H110" s="106">
        <v>532</v>
      </c>
      <c r="I110" s="73" t="str">
        <f>VLOOKUP(H110,会計コード!$C$2:$D$77,2,FALSE)</f>
        <v>諸負担金（防犯）</v>
      </c>
      <c r="J110" s="145" t="s">
        <v>17</v>
      </c>
      <c r="K110" s="146">
        <v>9350</v>
      </c>
      <c r="L110" s="146"/>
      <c r="M110" s="106" t="s">
        <v>43</v>
      </c>
      <c r="N110" s="188">
        <f t="shared" ca="1" si="8"/>
        <v>1856793</v>
      </c>
      <c r="O110" s="188">
        <f t="shared" ca="1" si="9"/>
        <v>1438852</v>
      </c>
      <c r="P110" s="188">
        <f t="shared" ca="1" si="9"/>
        <v>81097</v>
      </c>
      <c r="Q110" s="188">
        <f t="shared" ca="1" si="9"/>
        <v>107528</v>
      </c>
      <c r="R110" s="188">
        <f t="shared" ca="1" si="9"/>
        <v>51756</v>
      </c>
      <c r="S110" s="188">
        <f t="shared" ca="1" si="9"/>
        <v>27560</v>
      </c>
      <c r="T110" s="188">
        <f t="shared" ca="1" si="9"/>
        <v>0</v>
      </c>
      <c r="U110" s="188">
        <f t="shared" ca="1" si="9"/>
        <v>150000</v>
      </c>
      <c r="V110" s="17" t="b">
        <f t="shared" ca="1" si="6"/>
        <v>1</v>
      </c>
      <c r="W110" s="73"/>
      <c r="Z110" s="124"/>
    </row>
    <row r="111" spans="1:26" s="22" customFormat="1" ht="15" customHeight="1" x14ac:dyDescent="0.15">
      <c r="A111" s="71">
        <f t="shared" si="7"/>
        <v>108</v>
      </c>
      <c r="B111" s="71">
        <v>6</v>
      </c>
      <c r="C111" s="71">
        <v>7</v>
      </c>
      <c r="D111" s="71">
        <v>25</v>
      </c>
      <c r="E111" s="72" t="s">
        <v>1055</v>
      </c>
      <c r="F111" s="72" t="s">
        <v>802</v>
      </c>
      <c r="G111" s="147" t="s">
        <v>1726</v>
      </c>
      <c r="H111" s="347">
        <v>21</v>
      </c>
      <c r="I111" s="12" t="str">
        <f>VLOOKUP(H111,会計コード!$C$2:$D$77,2,FALSE)</f>
        <v>事務連絡活動費</v>
      </c>
      <c r="J111" s="145" t="s">
        <v>1727</v>
      </c>
      <c r="K111" s="146">
        <v>2650</v>
      </c>
      <c r="L111" s="146"/>
      <c r="M111" s="106" t="s">
        <v>423</v>
      </c>
      <c r="N111" s="188">
        <f t="shared" ca="1" si="8"/>
        <v>1854143</v>
      </c>
      <c r="O111" s="188">
        <f t="shared" ca="1" si="9"/>
        <v>1438852</v>
      </c>
      <c r="P111" s="188">
        <f t="shared" ca="1" si="9"/>
        <v>81097</v>
      </c>
      <c r="Q111" s="188">
        <f t="shared" ca="1" si="9"/>
        <v>104878</v>
      </c>
      <c r="R111" s="188">
        <f t="shared" ca="1" si="9"/>
        <v>51756</v>
      </c>
      <c r="S111" s="188">
        <f t="shared" ca="1" si="9"/>
        <v>27560</v>
      </c>
      <c r="T111" s="188">
        <f t="shared" ca="1" si="9"/>
        <v>0</v>
      </c>
      <c r="U111" s="188">
        <f t="shared" ca="1" si="9"/>
        <v>150000</v>
      </c>
      <c r="V111" s="17" t="b">
        <f t="shared" ca="1" si="6"/>
        <v>1</v>
      </c>
      <c r="W111" s="73"/>
      <c r="Z111" s="124"/>
    </row>
    <row r="112" spans="1:26" s="22" customFormat="1" ht="15" customHeight="1" x14ac:dyDescent="0.15">
      <c r="A112" s="71">
        <f t="shared" si="7"/>
        <v>109</v>
      </c>
      <c r="B112" s="71">
        <v>6</v>
      </c>
      <c r="C112" s="71">
        <v>7</v>
      </c>
      <c r="D112" s="71">
        <v>25</v>
      </c>
      <c r="E112" s="72" t="s">
        <v>1055</v>
      </c>
      <c r="F112" s="144" t="s">
        <v>512</v>
      </c>
      <c r="G112" s="73" t="s">
        <v>1563</v>
      </c>
      <c r="H112" s="347">
        <v>13</v>
      </c>
      <c r="I112" s="12" t="str">
        <f>VLOOKUP(H112,会計コード!$C$2:$D$77,2,FALSE)</f>
        <v>施設器材等整備費</v>
      </c>
      <c r="J112" s="73" t="s">
        <v>1564</v>
      </c>
      <c r="K112" s="146">
        <v>8480</v>
      </c>
      <c r="L112" s="146"/>
      <c r="M112" s="17" t="s">
        <v>1486</v>
      </c>
      <c r="N112" s="188">
        <f t="shared" ca="1" si="8"/>
        <v>1845663</v>
      </c>
      <c r="O112" s="188">
        <f t="shared" ca="1" si="9"/>
        <v>1438852</v>
      </c>
      <c r="P112" s="188">
        <f t="shared" ca="1" si="9"/>
        <v>81097</v>
      </c>
      <c r="Q112" s="188">
        <f t="shared" ca="1" si="9"/>
        <v>104878</v>
      </c>
      <c r="R112" s="188">
        <f t="shared" ca="1" si="9"/>
        <v>43276</v>
      </c>
      <c r="S112" s="188">
        <f t="shared" ca="1" si="9"/>
        <v>27560</v>
      </c>
      <c r="T112" s="188">
        <f t="shared" ca="1" si="9"/>
        <v>0</v>
      </c>
      <c r="U112" s="188">
        <f t="shared" ca="1" si="9"/>
        <v>150000</v>
      </c>
      <c r="V112" s="17" t="b">
        <f t="shared" ca="1" si="6"/>
        <v>1</v>
      </c>
      <c r="W112" s="73"/>
      <c r="Z112" s="124"/>
    </row>
    <row r="113" spans="1:26" s="22" customFormat="1" ht="15" customHeight="1" x14ac:dyDescent="0.15">
      <c r="A113" s="71">
        <f t="shared" si="7"/>
        <v>110</v>
      </c>
      <c r="B113" s="71">
        <v>6</v>
      </c>
      <c r="C113" s="71">
        <v>7</v>
      </c>
      <c r="D113" s="71">
        <v>27</v>
      </c>
      <c r="E113" s="72" t="s">
        <v>1055</v>
      </c>
      <c r="F113" s="144" t="s">
        <v>512</v>
      </c>
      <c r="G113" s="147" t="s">
        <v>1728</v>
      </c>
      <c r="H113" s="106">
        <v>54</v>
      </c>
      <c r="I113" s="12" t="str">
        <f>VLOOKUP(H113,会計コード!$C$2:$D$77,2,FALSE)</f>
        <v>渉外慶弔費</v>
      </c>
      <c r="J113" s="145" t="s">
        <v>1729</v>
      </c>
      <c r="K113" s="146">
        <v>5000</v>
      </c>
      <c r="L113" s="146"/>
      <c r="M113" s="106" t="s">
        <v>423</v>
      </c>
      <c r="N113" s="188">
        <f t="shared" ca="1" si="8"/>
        <v>1840663</v>
      </c>
      <c r="O113" s="188">
        <f t="shared" ca="1" si="9"/>
        <v>1438852</v>
      </c>
      <c r="P113" s="188">
        <f t="shared" ca="1" si="9"/>
        <v>81097</v>
      </c>
      <c r="Q113" s="188">
        <f t="shared" ca="1" si="9"/>
        <v>99878</v>
      </c>
      <c r="R113" s="188">
        <f t="shared" ca="1" si="9"/>
        <v>43276</v>
      </c>
      <c r="S113" s="188">
        <f t="shared" ca="1" si="9"/>
        <v>27560</v>
      </c>
      <c r="T113" s="188">
        <f t="shared" ca="1" si="9"/>
        <v>0</v>
      </c>
      <c r="U113" s="188">
        <f t="shared" ca="1" si="9"/>
        <v>150000</v>
      </c>
      <c r="V113" s="17" t="b">
        <f t="shared" ca="1" si="6"/>
        <v>1</v>
      </c>
      <c r="W113" s="73" t="s">
        <v>1730</v>
      </c>
      <c r="Z113" s="124"/>
    </row>
    <row r="114" spans="1:26" s="22" customFormat="1" ht="15" customHeight="1" x14ac:dyDescent="0.15">
      <c r="A114" s="393">
        <f t="shared" si="7"/>
        <v>111</v>
      </c>
      <c r="B114" s="393">
        <v>6</v>
      </c>
      <c r="C114" s="393">
        <v>7</v>
      </c>
      <c r="D114" s="393">
        <v>28</v>
      </c>
      <c r="E114" s="394" t="s">
        <v>512</v>
      </c>
      <c r="F114" s="426" t="s">
        <v>512</v>
      </c>
      <c r="G114" s="430" t="s">
        <v>1507</v>
      </c>
      <c r="H114" s="337" t="s">
        <v>812</v>
      </c>
      <c r="I114" s="427"/>
      <c r="J114" s="336" t="s">
        <v>1039</v>
      </c>
      <c r="K114" s="399"/>
      <c r="L114" s="338">
        <v>80000</v>
      </c>
      <c r="M114" s="428" t="s">
        <v>1408</v>
      </c>
      <c r="N114" s="188">
        <f t="shared" ca="1" si="8"/>
        <v>1920663</v>
      </c>
      <c r="O114" s="188">
        <f t="shared" ca="1" si="9"/>
        <v>1438852</v>
      </c>
      <c r="P114" s="188">
        <f t="shared" ca="1" si="9"/>
        <v>81097</v>
      </c>
      <c r="Q114" s="188">
        <f t="shared" ca="1" si="9"/>
        <v>99878</v>
      </c>
      <c r="R114" s="188">
        <f t="shared" ca="1" si="9"/>
        <v>43276</v>
      </c>
      <c r="S114" s="188">
        <f t="shared" ca="1" si="9"/>
        <v>107560</v>
      </c>
      <c r="T114" s="188">
        <f t="shared" ca="1" si="9"/>
        <v>0</v>
      </c>
      <c r="U114" s="188">
        <f t="shared" ca="1" si="9"/>
        <v>150000</v>
      </c>
      <c r="V114" s="17" t="b">
        <f t="shared" ca="1" si="6"/>
        <v>1</v>
      </c>
      <c r="W114" s="427"/>
      <c r="Z114" s="124"/>
    </row>
    <row r="115" spans="1:26" s="22" customFormat="1" ht="15" customHeight="1" x14ac:dyDescent="0.15">
      <c r="A115" s="71">
        <f t="shared" si="7"/>
        <v>112</v>
      </c>
      <c r="B115" s="71">
        <v>6</v>
      </c>
      <c r="C115" s="71">
        <v>7</v>
      </c>
      <c r="D115" s="71">
        <v>28</v>
      </c>
      <c r="E115" s="72" t="s">
        <v>1055</v>
      </c>
      <c r="F115" s="144" t="s">
        <v>512</v>
      </c>
      <c r="G115" s="147" t="s">
        <v>1566</v>
      </c>
      <c r="H115" s="347">
        <v>60</v>
      </c>
      <c r="I115" s="73" t="str">
        <f>VLOOKUP(H115,会計コード!$C$2:$D$77,2,FALSE)</f>
        <v>雑費</v>
      </c>
      <c r="J115" s="145" t="s">
        <v>1565</v>
      </c>
      <c r="K115" s="146">
        <v>80000</v>
      </c>
      <c r="L115" s="146"/>
      <c r="M115" s="106" t="s">
        <v>1408</v>
      </c>
      <c r="N115" s="188">
        <f t="shared" ca="1" si="8"/>
        <v>1840663</v>
      </c>
      <c r="O115" s="188">
        <f t="shared" ca="1" si="9"/>
        <v>1438852</v>
      </c>
      <c r="P115" s="188">
        <f t="shared" ca="1" si="9"/>
        <v>81097</v>
      </c>
      <c r="Q115" s="188">
        <f t="shared" ca="1" si="9"/>
        <v>99878</v>
      </c>
      <c r="R115" s="188">
        <f t="shared" ca="1" si="9"/>
        <v>43276</v>
      </c>
      <c r="S115" s="188">
        <f t="shared" ca="1" si="9"/>
        <v>27560</v>
      </c>
      <c r="T115" s="188">
        <f t="shared" ca="1" si="9"/>
        <v>0</v>
      </c>
      <c r="U115" s="188">
        <f t="shared" ca="1" si="9"/>
        <v>150000</v>
      </c>
      <c r="V115" s="17" t="b">
        <f t="shared" ca="1" si="6"/>
        <v>1</v>
      </c>
      <c r="W115" s="73"/>
      <c r="Z115" s="124"/>
    </row>
    <row r="116" spans="1:26" s="22" customFormat="1" ht="15" customHeight="1" x14ac:dyDescent="0.15">
      <c r="A116" s="71">
        <f t="shared" si="7"/>
        <v>113</v>
      </c>
      <c r="B116" s="71">
        <v>6</v>
      </c>
      <c r="C116" s="71">
        <v>7</v>
      </c>
      <c r="D116" s="71">
        <v>30</v>
      </c>
      <c r="E116" s="72" t="s">
        <v>1055</v>
      </c>
      <c r="F116" s="144" t="s">
        <v>512</v>
      </c>
      <c r="G116" s="147" t="s">
        <v>1731</v>
      </c>
      <c r="H116" s="106">
        <v>54</v>
      </c>
      <c r="I116" s="12" t="str">
        <f>VLOOKUP(H116,会計コード!$C$2:$D$77,2,FALSE)</f>
        <v>渉外慶弔費</v>
      </c>
      <c r="J116" s="145" t="s">
        <v>1725</v>
      </c>
      <c r="K116" s="146">
        <v>2864</v>
      </c>
      <c r="L116" s="146"/>
      <c r="M116" s="106" t="s">
        <v>423</v>
      </c>
      <c r="N116" s="188">
        <f t="shared" ca="1" si="8"/>
        <v>1837799</v>
      </c>
      <c r="O116" s="188">
        <f t="shared" ca="1" si="9"/>
        <v>1438852</v>
      </c>
      <c r="P116" s="188">
        <f t="shared" ca="1" si="9"/>
        <v>81097</v>
      </c>
      <c r="Q116" s="188">
        <f t="shared" ca="1" si="9"/>
        <v>97014</v>
      </c>
      <c r="R116" s="188">
        <f t="shared" ca="1" si="9"/>
        <v>43276</v>
      </c>
      <c r="S116" s="188">
        <f t="shared" ca="1" si="9"/>
        <v>27560</v>
      </c>
      <c r="T116" s="188">
        <f t="shared" ca="1" si="9"/>
        <v>0</v>
      </c>
      <c r="U116" s="188">
        <f t="shared" ca="1" si="9"/>
        <v>150000</v>
      </c>
      <c r="V116" s="17" t="b">
        <f t="shared" ca="1" si="6"/>
        <v>1</v>
      </c>
      <c r="W116" s="73"/>
      <c r="Z116" s="124"/>
    </row>
    <row r="117" spans="1:26" s="22" customFormat="1" ht="15" customHeight="1" x14ac:dyDescent="0.15">
      <c r="A117" s="71">
        <f t="shared" si="7"/>
        <v>114</v>
      </c>
      <c r="B117" s="71">
        <v>6</v>
      </c>
      <c r="C117" s="71">
        <v>7</v>
      </c>
      <c r="D117" s="71">
        <v>31</v>
      </c>
      <c r="E117" s="346" t="s">
        <v>1059</v>
      </c>
      <c r="F117" s="144" t="s">
        <v>512</v>
      </c>
      <c r="G117" s="73" t="s">
        <v>13</v>
      </c>
      <c r="H117" s="71" t="s">
        <v>804</v>
      </c>
      <c r="I117" s="73" t="str">
        <f>VLOOKUP(H117,会計コード!$C$2:$D$77,2,FALSE)</f>
        <v>地域ｺﾐｭﾆﾃｨ-関連補助金</v>
      </c>
      <c r="J117" s="145" t="s">
        <v>10</v>
      </c>
      <c r="K117" s="80"/>
      <c r="L117" s="80">
        <v>319000</v>
      </c>
      <c r="M117" s="17" t="s">
        <v>43</v>
      </c>
      <c r="N117" s="188">
        <f t="shared" ca="1" si="8"/>
        <v>2156799</v>
      </c>
      <c r="O117" s="188">
        <f t="shared" ca="1" si="9"/>
        <v>1757852</v>
      </c>
      <c r="P117" s="188">
        <f t="shared" ca="1" si="9"/>
        <v>81097</v>
      </c>
      <c r="Q117" s="188">
        <f t="shared" ca="1" si="9"/>
        <v>97014</v>
      </c>
      <c r="R117" s="188">
        <f t="shared" ca="1" si="9"/>
        <v>43276</v>
      </c>
      <c r="S117" s="188">
        <f t="shared" ca="1" si="9"/>
        <v>27560</v>
      </c>
      <c r="T117" s="188">
        <f t="shared" ca="1" si="9"/>
        <v>0</v>
      </c>
      <c r="U117" s="188">
        <f t="shared" ca="1" si="9"/>
        <v>150000</v>
      </c>
      <c r="V117" s="17" t="b">
        <f t="shared" ca="1" si="6"/>
        <v>1</v>
      </c>
      <c r="W117" s="323"/>
      <c r="Z117" s="124"/>
    </row>
    <row r="118" spans="1:26" s="22" customFormat="1" ht="15" customHeight="1" x14ac:dyDescent="0.15">
      <c r="A118" s="71">
        <f t="shared" si="7"/>
        <v>115</v>
      </c>
      <c r="B118" s="71">
        <v>6</v>
      </c>
      <c r="C118" s="71">
        <v>8</v>
      </c>
      <c r="D118" s="71">
        <v>10</v>
      </c>
      <c r="E118" s="72" t="s">
        <v>1055</v>
      </c>
      <c r="F118" s="144" t="s">
        <v>512</v>
      </c>
      <c r="G118" s="348" t="s">
        <v>1115</v>
      </c>
      <c r="H118" s="106">
        <v>534</v>
      </c>
      <c r="I118" s="12" t="str">
        <f>VLOOKUP(H118,会計コード!$C$2:$D$77,2,FALSE)</f>
        <v>諸負担金（有志）</v>
      </c>
      <c r="J118" s="349" t="s">
        <v>1116</v>
      </c>
      <c r="K118" s="146">
        <v>10000</v>
      </c>
      <c r="L118" s="146"/>
      <c r="M118" s="106" t="s">
        <v>423</v>
      </c>
      <c r="N118" s="188">
        <f t="shared" ca="1" si="8"/>
        <v>2146799</v>
      </c>
      <c r="O118" s="188">
        <f t="shared" ca="1" si="9"/>
        <v>1757852</v>
      </c>
      <c r="P118" s="188">
        <f t="shared" ca="1" si="9"/>
        <v>81097</v>
      </c>
      <c r="Q118" s="188">
        <f t="shared" ca="1" si="9"/>
        <v>87014</v>
      </c>
      <c r="R118" s="188">
        <f t="shared" ca="1" si="9"/>
        <v>43276</v>
      </c>
      <c r="S118" s="188">
        <f t="shared" ca="1" si="9"/>
        <v>27560</v>
      </c>
      <c r="T118" s="188">
        <f t="shared" ca="1" si="9"/>
        <v>0</v>
      </c>
      <c r="U118" s="188">
        <f t="shared" ca="1" si="9"/>
        <v>150000</v>
      </c>
      <c r="V118" s="17" t="b">
        <f t="shared" ca="1" si="6"/>
        <v>1</v>
      </c>
      <c r="W118" s="73"/>
      <c r="Z118" s="124"/>
    </row>
    <row r="119" spans="1:26" s="22" customFormat="1" ht="15" customHeight="1" x14ac:dyDescent="0.15">
      <c r="A119" s="71">
        <f t="shared" si="7"/>
        <v>116</v>
      </c>
      <c r="B119" s="71">
        <v>6</v>
      </c>
      <c r="C119" s="71">
        <v>8</v>
      </c>
      <c r="D119" s="71">
        <v>11</v>
      </c>
      <c r="E119" s="72" t="s">
        <v>1055</v>
      </c>
      <c r="F119" s="72" t="s">
        <v>802</v>
      </c>
      <c r="G119" s="73" t="s">
        <v>1786</v>
      </c>
      <c r="H119" s="347">
        <v>21</v>
      </c>
      <c r="I119" s="12" t="str">
        <f>VLOOKUP(H119,会計コード!$C$2:$D$77,2,FALSE)</f>
        <v>事務連絡活動費</v>
      </c>
      <c r="J119" s="73" t="s">
        <v>23</v>
      </c>
      <c r="K119" s="146">
        <v>60</v>
      </c>
      <c r="L119" s="146"/>
      <c r="M119" s="17" t="s">
        <v>1486</v>
      </c>
      <c r="N119" s="188">
        <f t="shared" ca="1" si="8"/>
        <v>2146739</v>
      </c>
      <c r="O119" s="188">
        <f t="shared" ca="1" si="9"/>
        <v>1757852</v>
      </c>
      <c r="P119" s="188">
        <f t="shared" ca="1" si="9"/>
        <v>81097</v>
      </c>
      <c r="Q119" s="188">
        <f t="shared" ca="1" si="9"/>
        <v>87014</v>
      </c>
      <c r="R119" s="188">
        <f t="shared" ca="1" si="9"/>
        <v>43216</v>
      </c>
      <c r="S119" s="188">
        <f t="shared" ca="1" si="9"/>
        <v>27560</v>
      </c>
      <c r="T119" s="188">
        <f t="shared" ca="1" si="9"/>
        <v>0</v>
      </c>
      <c r="U119" s="188">
        <f t="shared" ca="1" si="9"/>
        <v>150000</v>
      </c>
      <c r="V119" s="17" t="b">
        <f t="shared" ca="1" si="6"/>
        <v>1</v>
      </c>
      <c r="W119" s="73"/>
      <c r="Z119" s="124"/>
    </row>
    <row r="120" spans="1:26" s="22" customFormat="1" ht="15" customHeight="1" x14ac:dyDescent="0.15">
      <c r="A120" s="71">
        <f t="shared" si="7"/>
        <v>117</v>
      </c>
      <c r="B120" s="71">
        <v>6</v>
      </c>
      <c r="C120" s="71">
        <v>8</v>
      </c>
      <c r="D120" s="71">
        <v>12</v>
      </c>
      <c r="E120" s="72" t="s">
        <v>1055</v>
      </c>
      <c r="F120" s="72" t="s">
        <v>802</v>
      </c>
      <c r="G120" s="147" t="s">
        <v>1732</v>
      </c>
      <c r="H120" s="347">
        <v>21</v>
      </c>
      <c r="I120" s="12" t="str">
        <f>VLOOKUP(H120,会計コード!$C$2:$D$77,2,FALSE)</f>
        <v>事務連絡活動費</v>
      </c>
      <c r="J120" s="145" t="s">
        <v>1733</v>
      </c>
      <c r="K120" s="146">
        <v>858</v>
      </c>
      <c r="L120" s="146"/>
      <c r="M120" s="106" t="s">
        <v>423</v>
      </c>
      <c r="N120" s="188">
        <f t="shared" ca="1" si="8"/>
        <v>2145881</v>
      </c>
      <c r="O120" s="188">
        <f t="shared" ca="1" si="9"/>
        <v>1757852</v>
      </c>
      <c r="P120" s="188">
        <f t="shared" ca="1" si="9"/>
        <v>81097</v>
      </c>
      <c r="Q120" s="188">
        <f t="shared" ca="1" si="9"/>
        <v>86156</v>
      </c>
      <c r="R120" s="188">
        <f t="shared" ca="1" si="9"/>
        <v>43216</v>
      </c>
      <c r="S120" s="188">
        <f t="shared" ca="1" si="9"/>
        <v>27560</v>
      </c>
      <c r="T120" s="188">
        <f t="shared" ca="1" si="9"/>
        <v>0</v>
      </c>
      <c r="U120" s="188">
        <f t="shared" ca="1" si="9"/>
        <v>150000</v>
      </c>
      <c r="V120" s="17" t="b">
        <f t="shared" ca="1" si="6"/>
        <v>1</v>
      </c>
      <c r="W120" s="73"/>
      <c r="Z120" s="124"/>
    </row>
    <row r="121" spans="1:26" s="22" customFormat="1" ht="15" customHeight="1" x14ac:dyDescent="0.15">
      <c r="A121" s="71">
        <f t="shared" si="7"/>
        <v>118</v>
      </c>
      <c r="B121" s="71">
        <v>6</v>
      </c>
      <c r="C121" s="71">
        <v>8</v>
      </c>
      <c r="D121" s="71">
        <v>15</v>
      </c>
      <c r="E121" s="72" t="s">
        <v>1055</v>
      </c>
      <c r="F121" s="144" t="s">
        <v>512</v>
      </c>
      <c r="G121" s="147" t="s">
        <v>1787</v>
      </c>
      <c r="H121" s="106">
        <v>538</v>
      </c>
      <c r="I121" s="12" t="str">
        <f>VLOOKUP(H121,会計コード!$C$2:$D$77,2,FALSE)</f>
        <v>諸負担金（体振）</v>
      </c>
      <c r="J121" s="145" t="s">
        <v>1494</v>
      </c>
      <c r="K121" s="146">
        <v>11220</v>
      </c>
      <c r="L121" s="146"/>
      <c r="M121" s="17" t="s">
        <v>1486</v>
      </c>
      <c r="N121" s="188">
        <f t="shared" ca="1" si="8"/>
        <v>2134661</v>
      </c>
      <c r="O121" s="188">
        <f t="shared" ca="1" si="9"/>
        <v>1757852</v>
      </c>
      <c r="P121" s="188">
        <f t="shared" ca="1" si="9"/>
        <v>81097</v>
      </c>
      <c r="Q121" s="188">
        <f t="shared" ca="1" si="9"/>
        <v>86156</v>
      </c>
      <c r="R121" s="188">
        <f t="shared" ca="1" si="9"/>
        <v>31996</v>
      </c>
      <c r="S121" s="188">
        <f t="shared" ca="1" si="9"/>
        <v>27560</v>
      </c>
      <c r="T121" s="188">
        <f t="shared" ca="1" si="9"/>
        <v>0</v>
      </c>
      <c r="U121" s="188">
        <f t="shared" ca="1" si="9"/>
        <v>150000</v>
      </c>
      <c r="V121" s="17" t="b">
        <f t="shared" ca="1" si="6"/>
        <v>1</v>
      </c>
      <c r="W121" s="73"/>
      <c r="Z121" s="124"/>
    </row>
    <row r="122" spans="1:26" s="22" customFormat="1" ht="15" customHeight="1" x14ac:dyDescent="0.15">
      <c r="A122" s="71">
        <f t="shared" si="7"/>
        <v>119</v>
      </c>
      <c r="B122" s="71">
        <v>6</v>
      </c>
      <c r="C122" s="71">
        <v>8</v>
      </c>
      <c r="D122" s="71">
        <v>20</v>
      </c>
      <c r="E122" s="346" t="s">
        <v>1059</v>
      </c>
      <c r="F122" s="144" t="s">
        <v>512</v>
      </c>
      <c r="G122" s="1" t="s">
        <v>1721</v>
      </c>
      <c r="H122" s="106" t="s">
        <v>688</v>
      </c>
      <c r="I122" s="73" t="str">
        <f>VLOOKUP(H122,会計コード!$C$2:$D$77,2,FALSE)</f>
        <v>その他補助金（資回）</v>
      </c>
      <c r="J122" s="145" t="s">
        <v>10</v>
      </c>
      <c r="K122" s="80"/>
      <c r="L122" s="80">
        <v>21000</v>
      </c>
      <c r="M122" s="17" t="s">
        <v>43</v>
      </c>
      <c r="N122" s="188">
        <f t="shared" ca="1" si="8"/>
        <v>2155661</v>
      </c>
      <c r="O122" s="188">
        <f t="shared" ca="1" si="9"/>
        <v>1778852</v>
      </c>
      <c r="P122" s="188">
        <f t="shared" ca="1" si="9"/>
        <v>81097</v>
      </c>
      <c r="Q122" s="188">
        <f t="shared" ca="1" si="9"/>
        <v>86156</v>
      </c>
      <c r="R122" s="188">
        <f t="shared" ca="1" si="9"/>
        <v>31996</v>
      </c>
      <c r="S122" s="188">
        <f t="shared" ca="1" si="9"/>
        <v>27560</v>
      </c>
      <c r="T122" s="188">
        <f t="shared" ca="1" si="9"/>
        <v>0</v>
      </c>
      <c r="U122" s="188">
        <f t="shared" ca="1" si="9"/>
        <v>150000</v>
      </c>
      <c r="V122" s="17" t="b">
        <f t="shared" ca="1" si="6"/>
        <v>1</v>
      </c>
      <c r="W122" s="323"/>
      <c r="Z122" s="124"/>
    </row>
    <row r="123" spans="1:26" s="22" customFormat="1" ht="15" customHeight="1" x14ac:dyDescent="0.15">
      <c r="A123" s="71">
        <f t="shared" si="7"/>
        <v>120</v>
      </c>
      <c r="B123" s="71">
        <v>6</v>
      </c>
      <c r="C123" s="71">
        <v>8</v>
      </c>
      <c r="D123" s="71">
        <v>22</v>
      </c>
      <c r="E123" s="72" t="s">
        <v>1055</v>
      </c>
      <c r="F123" s="72" t="s">
        <v>802</v>
      </c>
      <c r="G123" s="73" t="s">
        <v>1543</v>
      </c>
      <c r="H123" s="347">
        <v>21</v>
      </c>
      <c r="I123" s="12" t="str">
        <f>VLOOKUP(H123,会計コード!$C$2:$D$77,2,FALSE)</f>
        <v>事務連絡活動費</v>
      </c>
      <c r="J123" s="73" t="s">
        <v>23</v>
      </c>
      <c r="K123" s="146">
        <v>80</v>
      </c>
      <c r="L123" s="146"/>
      <c r="M123" s="17" t="s">
        <v>1486</v>
      </c>
      <c r="N123" s="188">
        <f t="shared" ca="1" si="8"/>
        <v>2155581</v>
      </c>
      <c r="O123" s="188">
        <f t="shared" ca="1" si="9"/>
        <v>1778852</v>
      </c>
      <c r="P123" s="188">
        <f t="shared" ca="1" si="9"/>
        <v>81097</v>
      </c>
      <c r="Q123" s="188">
        <f t="shared" ca="1" si="9"/>
        <v>86156</v>
      </c>
      <c r="R123" s="188">
        <f t="shared" ca="1" si="9"/>
        <v>31916</v>
      </c>
      <c r="S123" s="188">
        <f t="shared" ca="1" si="9"/>
        <v>27560</v>
      </c>
      <c r="T123" s="188">
        <f t="shared" ca="1" si="9"/>
        <v>0</v>
      </c>
      <c r="U123" s="188">
        <f t="shared" ca="1" si="9"/>
        <v>150000</v>
      </c>
      <c r="V123" s="17" t="b">
        <f t="shared" ca="1" si="6"/>
        <v>1</v>
      </c>
      <c r="W123" s="73"/>
      <c r="Z123" s="124"/>
    </row>
    <row r="124" spans="1:26" s="22" customFormat="1" ht="15" customHeight="1" x14ac:dyDescent="0.15">
      <c r="A124" s="71">
        <f t="shared" si="7"/>
        <v>121</v>
      </c>
      <c r="B124" s="71">
        <v>6</v>
      </c>
      <c r="C124" s="71">
        <v>8</v>
      </c>
      <c r="D124" s="71">
        <v>24</v>
      </c>
      <c r="E124" s="72" t="s">
        <v>1055</v>
      </c>
      <c r="F124" s="144" t="s">
        <v>512</v>
      </c>
      <c r="G124" s="147" t="s">
        <v>1734</v>
      </c>
      <c r="H124" s="106">
        <v>54</v>
      </c>
      <c r="I124" s="12" t="str">
        <f>VLOOKUP(H124,会計コード!$C$2:$D$77,2,FALSE)</f>
        <v>渉外慶弔費</v>
      </c>
      <c r="J124" s="145" t="s">
        <v>1735</v>
      </c>
      <c r="K124" s="146">
        <v>5000</v>
      </c>
      <c r="L124" s="146"/>
      <c r="M124" s="106" t="s">
        <v>423</v>
      </c>
      <c r="N124" s="188">
        <f t="shared" ca="1" si="8"/>
        <v>2150581</v>
      </c>
      <c r="O124" s="188">
        <f t="shared" ca="1" si="9"/>
        <v>1778852</v>
      </c>
      <c r="P124" s="188">
        <f t="shared" ca="1" si="9"/>
        <v>81097</v>
      </c>
      <c r="Q124" s="188">
        <f t="shared" ca="1" si="9"/>
        <v>81156</v>
      </c>
      <c r="R124" s="188">
        <f t="shared" ca="1" si="9"/>
        <v>31916</v>
      </c>
      <c r="S124" s="188">
        <f t="shared" ca="1" si="9"/>
        <v>27560</v>
      </c>
      <c r="T124" s="188">
        <f t="shared" ca="1" si="9"/>
        <v>0</v>
      </c>
      <c r="U124" s="188">
        <f t="shared" ca="1" si="9"/>
        <v>150000</v>
      </c>
      <c r="V124" s="17" t="b">
        <f t="shared" ca="1" si="6"/>
        <v>1</v>
      </c>
      <c r="W124" s="73"/>
      <c r="Z124" s="124"/>
    </row>
    <row r="125" spans="1:26" s="22" customFormat="1" ht="15" customHeight="1" x14ac:dyDescent="0.15">
      <c r="A125" s="71">
        <f t="shared" si="7"/>
        <v>122</v>
      </c>
      <c r="B125" s="71">
        <v>6</v>
      </c>
      <c r="C125" s="71">
        <v>8</v>
      </c>
      <c r="D125" s="71">
        <v>25</v>
      </c>
      <c r="E125" s="72" t="s">
        <v>1055</v>
      </c>
      <c r="F125" s="144" t="s">
        <v>512</v>
      </c>
      <c r="G125" s="73" t="s">
        <v>1788</v>
      </c>
      <c r="H125" s="347">
        <v>41</v>
      </c>
      <c r="I125" s="12" t="str">
        <f>VLOOKUP(H125,会計コード!$C$2:$D$77,2,FALSE)</f>
        <v>公園清掃費</v>
      </c>
      <c r="J125" s="145" t="s">
        <v>1021</v>
      </c>
      <c r="K125" s="146">
        <v>4561</v>
      </c>
      <c r="L125" s="146"/>
      <c r="M125" s="17" t="s">
        <v>1486</v>
      </c>
      <c r="N125" s="188">
        <f t="shared" ca="1" si="8"/>
        <v>2146020</v>
      </c>
      <c r="O125" s="188">
        <f t="shared" ca="1" si="9"/>
        <v>1778852</v>
      </c>
      <c r="P125" s="188">
        <f t="shared" ca="1" si="9"/>
        <v>81097</v>
      </c>
      <c r="Q125" s="188">
        <f t="shared" ca="1" si="9"/>
        <v>81156</v>
      </c>
      <c r="R125" s="188">
        <f t="shared" ca="1" si="9"/>
        <v>27355</v>
      </c>
      <c r="S125" s="188">
        <f t="shared" ca="1" si="9"/>
        <v>27560</v>
      </c>
      <c r="T125" s="188">
        <f t="shared" ca="1" si="9"/>
        <v>0</v>
      </c>
      <c r="U125" s="188">
        <f t="shared" ca="1" si="9"/>
        <v>150000</v>
      </c>
      <c r="V125" s="17" t="b">
        <f t="shared" ca="1" si="6"/>
        <v>1</v>
      </c>
      <c r="W125" s="73"/>
      <c r="Z125" s="124"/>
    </row>
    <row r="126" spans="1:26" s="22" customFormat="1" ht="15" customHeight="1" x14ac:dyDescent="0.15">
      <c r="A126" s="71">
        <f t="shared" si="7"/>
        <v>123</v>
      </c>
      <c r="B126" s="71">
        <v>6</v>
      </c>
      <c r="C126" s="71">
        <v>8</v>
      </c>
      <c r="D126" s="71">
        <v>27</v>
      </c>
      <c r="E126" s="72" t="s">
        <v>1055</v>
      </c>
      <c r="F126" s="72" t="s">
        <v>802</v>
      </c>
      <c r="G126" s="147" t="s">
        <v>1581</v>
      </c>
      <c r="H126" s="347">
        <v>21</v>
      </c>
      <c r="I126" s="73" t="str">
        <f>VLOOKUP(H126,会計コード!$C$2:$D$77,2,FALSE)</f>
        <v>事務連絡活動費</v>
      </c>
      <c r="J126" s="145" t="s">
        <v>1320</v>
      </c>
      <c r="K126" s="80">
        <v>924</v>
      </c>
      <c r="L126" s="146"/>
      <c r="M126" s="106" t="s">
        <v>333</v>
      </c>
      <c r="N126" s="188">
        <f t="shared" ca="1" si="8"/>
        <v>2145096</v>
      </c>
      <c r="O126" s="188">
        <f t="shared" ca="1" si="9"/>
        <v>1778852</v>
      </c>
      <c r="P126" s="188">
        <f t="shared" ca="1" si="9"/>
        <v>80173</v>
      </c>
      <c r="Q126" s="188">
        <f t="shared" ca="1" si="9"/>
        <v>81156</v>
      </c>
      <c r="R126" s="188">
        <f t="shared" ca="1" si="9"/>
        <v>27355</v>
      </c>
      <c r="S126" s="188">
        <f t="shared" ca="1" si="9"/>
        <v>27560</v>
      </c>
      <c r="T126" s="188">
        <f t="shared" ca="1" si="9"/>
        <v>0</v>
      </c>
      <c r="U126" s="188">
        <f t="shared" ca="1" si="9"/>
        <v>150000</v>
      </c>
      <c r="V126" s="17" t="b">
        <f t="shared" ca="1" si="6"/>
        <v>1</v>
      </c>
      <c r="W126" s="323"/>
      <c r="Z126" s="124"/>
    </row>
    <row r="127" spans="1:26" s="22" customFormat="1" ht="15" customHeight="1" x14ac:dyDescent="0.15">
      <c r="A127" s="71">
        <f t="shared" si="7"/>
        <v>124</v>
      </c>
      <c r="B127" s="71">
        <v>6</v>
      </c>
      <c r="C127" s="71">
        <v>8</v>
      </c>
      <c r="D127" s="71">
        <v>27</v>
      </c>
      <c r="E127" s="72" t="s">
        <v>1055</v>
      </c>
      <c r="F127" s="72" t="s">
        <v>802</v>
      </c>
      <c r="G127" s="147" t="s">
        <v>1582</v>
      </c>
      <c r="H127" s="347">
        <v>21</v>
      </c>
      <c r="I127" s="73" t="str">
        <f>VLOOKUP(H127,会計コード!$C$2:$D$77,2,FALSE)</f>
        <v>事務連絡活動費</v>
      </c>
      <c r="J127" s="145" t="s">
        <v>27</v>
      </c>
      <c r="K127" s="80">
        <v>440</v>
      </c>
      <c r="L127" s="146"/>
      <c r="M127" s="106" t="s">
        <v>333</v>
      </c>
      <c r="N127" s="188">
        <f t="shared" ca="1" si="8"/>
        <v>2144656</v>
      </c>
      <c r="O127" s="188">
        <f t="shared" ca="1" si="9"/>
        <v>1778852</v>
      </c>
      <c r="P127" s="188">
        <f t="shared" ca="1" si="9"/>
        <v>79733</v>
      </c>
      <c r="Q127" s="188">
        <f t="shared" ca="1" si="9"/>
        <v>81156</v>
      </c>
      <c r="R127" s="188">
        <f t="shared" ca="1" si="9"/>
        <v>27355</v>
      </c>
      <c r="S127" s="188">
        <f t="shared" ca="1" si="9"/>
        <v>27560</v>
      </c>
      <c r="T127" s="188">
        <f t="shared" ca="1" si="9"/>
        <v>0</v>
      </c>
      <c r="U127" s="188">
        <f t="shared" ca="1" si="9"/>
        <v>150000</v>
      </c>
      <c r="V127" s="17" t="b">
        <f t="shared" ca="1" si="6"/>
        <v>1</v>
      </c>
      <c r="W127" s="323"/>
      <c r="Z127" s="124"/>
    </row>
    <row r="128" spans="1:26" s="22" customFormat="1" ht="15" customHeight="1" x14ac:dyDescent="0.15">
      <c r="A128" s="71">
        <f t="shared" si="7"/>
        <v>125</v>
      </c>
      <c r="B128" s="71">
        <v>6</v>
      </c>
      <c r="C128" s="71">
        <v>8</v>
      </c>
      <c r="D128" s="71">
        <v>29</v>
      </c>
      <c r="E128" s="72" t="s">
        <v>1055</v>
      </c>
      <c r="F128" s="144" t="s">
        <v>512</v>
      </c>
      <c r="G128" s="1" t="s">
        <v>1791</v>
      </c>
      <c r="H128" s="106">
        <v>533</v>
      </c>
      <c r="I128" s="12" t="str">
        <f>VLOOKUP(H128,会計コード!$C$2:$D$77,2,FALSE)</f>
        <v>諸負担金（観光）</v>
      </c>
      <c r="J128" s="73" t="s">
        <v>1789</v>
      </c>
      <c r="K128" s="146">
        <v>25500</v>
      </c>
      <c r="L128" s="146"/>
      <c r="M128" s="17" t="s">
        <v>1486</v>
      </c>
      <c r="N128" s="188">
        <f t="shared" ca="1" si="8"/>
        <v>2119156</v>
      </c>
      <c r="O128" s="188">
        <f t="shared" ca="1" si="9"/>
        <v>1778852</v>
      </c>
      <c r="P128" s="188">
        <f t="shared" ca="1" si="9"/>
        <v>79733</v>
      </c>
      <c r="Q128" s="188">
        <f t="shared" ca="1" si="9"/>
        <v>81156</v>
      </c>
      <c r="R128" s="188">
        <f t="shared" ca="1" si="9"/>
        <v>1855</v>
      </c>
      <c r="S128" s="188">
        <f t="shared" ca="1" si="9"/>
        <v>27560</v>
      </c>
      <c r="T128" s="188">
        <f t="shared" ca="1" si="9"/>
        <v>0</v>
      </c>
      <c r="U128" s="188">
        <f t="shared" ca="1" si="9"/>
        <v>150000</v>
      </c>
      <c r="V128" s="17" t="b">
        <f t="shared" ca="1" si="6"/>
        <v>1</v>
      </c>
      <c r="W128" s="73" t="s">
        <v>1790</v>
      </c>
      <c r="Z128" s="124"/>
    </row>
    <row r="129" spans="1:26" s="22" customFormat="1" ht="15" customHeight="1" x14ac:dyDescent="0.15">
      <c r="A129" s="71">
        <f t="shared" si="7"/>
        <v>126</v>
      </c>
      <c r="B129" s="71">
        <v>6</v>
      </c>
      <c r="C129" s="71">
        <v>8</v>
      </c>
      <c r="D129" s="71">
        <v>30</v>
      </c>
      <c r="E129" s="72" t="s">
        <v>1055</v>
      </c>
      <c r="F129" s="144" t="s">
        <v>512</v>
      </c>
      <c r="G129" s="73" t="s">
        <v>425</v>
      </c>
      <c r="H129" s="106">
        <v>54</v>
      </c>
      <c r="I129" s="12" t="str">
        <f>VLOOKUP(H129,会計コード!$C$2:$D$77,2,FALSE)</f>
        <v>渉外慶弔費</v>
      </c>
      <c r="J129" s="73" t="s">
        <v>426</v>
      </c>
      <c r="K129" s="146">
        <v>3000</v>
      </c>
      <c r="L129" s="146"/>
      <c r="M129" s="106" t="s">
        <v>423</v>
      </c>
      <c r="N129" s="188">
        <f t="shared" ca="1" si="8"/>
        <v>2116156</v>
      </c>
      <c r="O129" s="188">
        <f t="shared" ca="1" si="9"/>
        <v>1778852</v>
      </c>
      <c r="P129" s="188">
        <f t="shared" ca="1" si="9"/>
        <v>79733</v>
      </c>
      <c r="Q129" s="188">
        <f t="shared" ref="O129:U165" ca="1" si="10">IF($M129=Q$2,OFFSET(Q129,-1,0)+$L129-$K129,OFFSET(Q129,-1,0))</f>
        <v>78156</v>
      </c>
      <c r="R129" s="188">
        <f t="shared" ca="1" si="10"/>
        <v>1855</v>
      </c>
      <c r="S129" s="188">
        <f t="shared" ca="1" si="10"/>
        <v>27560</v>
      </c>
      <c r="T129" s="188">
        <f t="shared" ca="1" si="10"/>
        <v>0</v>
      </c>
      <c r="U129" s="188">
        <f t="shared" ca="1" si="10"/>
        <v>150000</v>
      </c>
      <c r="V129" s="17" t="b">
        <f t="shared" ca="1" si="6"/>
        <v>1</v>
      </c>
      <c r="W129" s="73"/>
      <c r="Z129" s="124"/>
    </row>
    <row r="130" spans="1:26" s="22" customFormat="1" ht="15" customHeight="1" x14ac:dyDescent="0.15">
      <c r="A130" s="71">
        <f t="shared" si="7"/>
        <v>127</v>
      </c>
      <c r="B130" s="71">
        <v>6</v>
      </c>
      <c r="C130" s="71">
        <v>9</v>
      </c>
      <c r="D130" s="71">
        <v>1</v>
      </c>
      <c r="E130" s="72" t="s">
        <v>1055</v>
      </c>
      <c r="F130" s="72" t="s">
        <v>802</v>
      </c>
      <c r="G130" s="73" t="s">
        <v>1660</v>
      </c>
      <c r="H130" s="347">
        <v>21</v>
      </c>
      <c r="I130" s="73" t="str">
        <f>VLOOKUP(H130,会計コード!$C$2:$D$77,2,FALSE)</f>
        <v>事務連絡活動費</v>
      </c>
      <c r="J130" s="12" t="s">
        <v>1656</v>
      </c>
      <c r="K130" s="181">
        <v>360</v>
      </c>
      <c r="L130" s="146"/>
      <c r="M130" s="71" t="s">
        <v>1759</v>
      </c>
      <c r="N130" s="188">
        <f t="shared" ca="1" si="8"/>
        <v>2115796</v>
      </c>
      <c r="O130" s="188">
        <f t="shared" ca="1" si="10"/>
        <v>1778852</v>
      </c>
      <c r="P130" s="188">
        <f t="shared" ca="1" si="10"/>
        <v>79733</v>
      </c>
      <c r="Q130" s="188">
        <f t="shared" ca="1" si="10"/>
        <v>78156</v>
      </c>
      <c r="R130" s="188">
        <f t="shared" ca="1" si="10"/>
        <v>1855</v>
      </c>
      <c r="S130" s="188">
        <f t="shared" ca="1" si="10"/>
        <v>27560</v>
      </c>
      <c r="T130" s="188">
        <f t="shared" ca="1" si="10"/>
        <v>-360</v>
      </c>
      <c r="U130" s="188">
        <f t="shared" ca="1" si="10"/>
        <v>150000</v>
      </c>
      <c r="V130" s="17" t="b">
        <f t="shared" ca="1" si="6"/>
        <v>1</v>
      </c>
      <c r="W130" s="73" t="s">
        <v>1651</v>
      </c>
      <c r="Z130" s="124"/>
    </row>
    <row r="131" spans="1:26" s="22" customFormat="1" ht="15" customHeight="1" x14ac:dyDescent="0.15">
      <c r="A131" s="393">
        <f t="shared" si="7"/>
        <v>128</v>
      </c>
      <c r="B131" s="393">
        <v>6</v>
      </c>
      <c r="C131" s="393">
        <v>9</v>
      </c>
      <c r="D131" s="393">
        <v>2</v>
      </c>
      <c r="E131" s="346" t="s">
        <v>1059</v>
      </c>
      <c r="F131" s="394" t="s">
        <v>512</v>
      </c>
      <c r="G131" s="336" t="s">
        <v>1485</v>
      </c>
      <c r="H131" s="337" t="s">
        <v>811</v>
      </c>
      <c r="I131" s="336"/>
      <c r="J131" s="336" t="s">
        <v>1783</v>
      </c>
      <c r="K131" s="338">
        <v>300000</v>
      </c>
      <c r="L131" s="338"/>
      <c r="M131" s="396" t="s">
        <v>43</v>
      </c>
      <c r="N131" s="188">
        <f t="shared" ca="1" si="8"/>
        <v>1815796</v>
      </c>
      <c r="O131" s="188">
        <f t="shared" ca="1" si="10"/>
        <v>1478852</v>
      </c>
      <c r="P131" s="188">
        <f t="shared" ca="1" si="10"/>
        <v>79733</v>
      </c>
      <c r="Q131" s="188">
        <f t="shared" ca="1" si="10"/>
        <v>78156</v>
      </c>
      <c r="R131" s="188">
        <f t="shared" ca="1" si="10"/>
        <v>1855</v>
      </c>
      <c r="S131" s="188">
        <f t="shared" ca="1" si="10"/>
        <v>27560</v>
      </c>
      <c r="T131" s="188">
        <f t="shared" ca="1" si="10"/>
        <v>-360</v>
      </c>
      <c r="U131" s="188">
        <f t="shared" ca="1" si="10"/>
        <v>150000</v>
      </c>
      <c r="V131" s="17" t="b">
        <f t="shared" ca="1" si="6"/>
        <v>1</v>
      </c>
      <c r="W131" s="336" t="s">
        <v>1676</v>
      </c>
      <c r="Z131" s="124"/>
    </row>
    <row r="132" spans="1:26" s="22" customFormat="1" ht="15" customHeight="1" x14ac:dyDescent="0.15">
      <c r="A132" s="393">
        <f t="shared" si="7"/>
        <v>129</v>
      </c>
      <c r="B132" s="393">
        <v>6</v>
      </c>
      <c r="C132" s="393">
        <v>9</v>
      </c>
      <c r="D132" s="393">
        <v>2</v>
      </c>
      <c r="E132" s="392" t="s">
        <v>1474</v>
      </c>
      <c r="F132" s="394" t="s">
        <v>512</v>
      </c>
      <c r="G132" s="336" t="s">
        <v>384</v>
      </c>
      <c r="H132" s="337" t="s">
        <v>812</v>
      </c>
      <c r="I132" s="336"/>
      <c r="J132" s="336" t="s">
        <v>1774</v>
      </c>
      <c r="K132" s="338"/>
      <c r="L132" s="338">
        <v>200000</v>
      </c>
      <c r="M132" s="362" t="s">
        <v>1486</v>
      </c>
      <c r="N132" s="188">
        <f t="shared" ca="1" si="8"/>
        <v>2015796</v>
      </c>
      <c r="O132" s="188">
        <f t="shared" ca="1" si="10"/>
        <v>1478852</v>
      </c>
      <c r="P132" s="188">
        <f t="shared" ca="1" si="10"/>
        <v>79733</v>
      </c>
      <c r="Q132" s="188">
        <f t="shared" ca="1" si="10"/>
        <v>78156</v>
      </c>
      <c r="R132" s="188">
        <f t="shared" ca="1" si="10"/>
        <v>201855</v>
      </c>
      <c r="S132" s="188">
        <f t="shared" ca="1" si="10"/>
        <v>27560</v>
      </c>
      <c r="T132" s="188">
        <f t="shared" ca="1" si="10"/>
        <v>-360</v>
      </c>
      <c r="U132" s="188">
        <f t="shared" ca="1" si="10"/>
        <v>150000</v>
      </c>
      <c r="V132" s="17" t="b">
        <f t="shared" ref="V132:V195" ca="1" si="11">N132=SUM(O132:U132)</f>
        <v>1</v>
      </c>
      <c r="W132" s="336" t="s">
        <v>1676</v>
      </c>
      <c r="Z132" s="124"/>
    </row>
    <row r="133" spans="1:26" s="22" customFormat="1" ht="15" customHeight="1" x14ac:dyDescent="0.15">
      <c r="A133" s="393">
        <f t="shared" si="7"/>
        <v>130</v>
      </c>
      <c r="B133" s="393">
        <v>6</v>
      </c>
      <c r="C133" s="393">
        <v>9</v>
      </c>
      <c r="D133" s="393">
        <v>2</v>
      </c>
      <c r="E133" s="392" t="s">
        <v>1474</v>
      </c>
      <c r="F133" s="394" t="s">
        <v>512</v>
      </c>
      <c r="G133" s="336" t="s">
        <v>384</v>
      </c>
      <c r="H133" s="337" t="s">
        <v>812</v>
      </c>
      <c r="I133" s="336"/>
      <c r="J133" s="336" t="s">
        <v>1782</v>
      </c>
      <c r="K133" s="338"/>
      <c r="L133" s="338">
        <v>100000</v>
      </c>
      <c r="M133" s="393" t="s">
        <v>1759</v>
      </c>
      <c r="N133" s="188">
        <f t="shared" ca="1" si="8"/>
        <v>2115796</v>
      </c>
      <c r="O133" s="188">
        <f t="shared" ca="1" si="10"/>
        <v>1478852</v>
      </c>
      <c r="P133" s="188">
        <f t="shared" ca="1" si="10"/>
        <v>79733</v>
      </c>
      <c r="Q133" s="188">
        <f t="shared" ca="1" si="10"/>
        <v>78156</v>
      </c>
      <c r="R133" s="188">
        <f t="shared" ca="1" si="10"/>
        <v>201855</v>
      </c>
      <c r="S133" s="188">
        <f t="shared" ca="1" si="10"/>
        <v>27560</v>
      </c>
      <c r="T133" s="188">
        <f t="shared" ca="1" si="10"/>
        <v>99640</v>
      </c>
      <c r="U133" s="188">
        <f t="shared" ca="1" si="10"/>
        <v>150000</v>
      </c>
      <c r="V133" s="17" t="b">
        <f t="shared" ca="1" si="11"/>
        <v>1</v>
      </c>
      <c r="W133" s="336" t="s">
        <v>1676</v>
      </c>
      <c r="Z133" s="124"/>
    </row>
    <row r="134" spans="1:26" s="22" customFormat="1" ht="15" customHeight="1" x14ac:dyDescent="0.15">
      <c r="A134" s="71">
        <f t="shared" si="7"/>
        <v>131</v>
      </c>
      <c r="B134" s="71">
        <v>6</v>
      </c>
      <c r="C134" s="71">
        <v>9</v>
      </c>
      <c r="D134" s="71">
        <v>3</v>
      </c>
      <c r="E134" s="72" t="s">
        <v>1055</v>
      </c>
      <c r="F134" s="72" t="s">
        <v>802</v>
      </c>
      <c r="G134" s="147" t="s">
        <v>1792</v>
      </c>
      <c r="H134" s="347">
        <v>21</v>
      </c>
      <c r="I134" s="73" t="str">
        <f>VLOOKUP(H134,会計コード!$C$2:$D$77,2,FALSE)</f>
        <v>事務連絡活動費</v>
      </c>
      <c r="J134" s="145" t="s">
        <v>21</v>
      </c>
      <c r="K134" s="80">
        <v>1334</v>
      </c>
      <c r="L134" s="146"/>
      <c r="M134" s="17" t="s">
        <v>1486</v>
      </c>
      <c r="N134" s="188">
        <f t="shared" ca="1" si="8"/>
        <v>2114462</v>
      </c>
      <c r="O134" s="188">
        <f t="shared" ca="1" si="10"/>
        <v>1478852</v>
      </c>
      <c r="P134" s="188">
        <f t="shared" ca="1" si="10"/>
        <v>79733</v>
      </c>
      <c r="Q134" s="188">
        <f t="shared" ca="1" si="10"/>
        <v>78156</v>
      </c>
      <c r="R134" s="188">
        <f t="shared" ca="1" si="10"/>
        <v>200521</v>
      </c>
      <c r="S134" s="188">
        <f t="shared" ca="1" si="10"/>
        <v>27560</v>
      </c>
      <c r="T134" s="188">
        <f t="shared" ca="1" si="10"/>
        <v>99640</v>
      </c>
      <c r="U134" s="188">
        <f t="shared" ca="1" si="10"/>
        <v>150000</v>
      </c>
      <c r="V134" s="17" t="b">
        <f t="shared" ca="1" si="11"/>
        <v>1</v>
      </c>
      <c r="W134" s="323"/>
      <c r="Z134" s="124"/>
    </row>
    <row r="135" spans="1:26" s="22" customFormat="1" ht="15" customHeight="1" x14ac:dyDescent="0.15">
      <c r="A135" s="71">
        <f t="shared" si="7"/>
        <v>132</v>
      </c>
      <c r="B135" s="71">
        <v>6</v>
      </c>
      <c r="C135" s="71">
        <v>9</v>
      </c>
      <c r="D135" s="71">
        <v>7</v>
      </c>
      <c r="E135" s="72" t="s">
        <v>1055</v>
      </c>
      <c r="F135" s="72" t="s">
        <v>802</v>
      </c>
      <c r="G135" s="147" t="s">
        <v>1793</v>
      </c>
      <c r="H135" s="347">
        <v>21</v>
      </c>
      <c r="I135" s="73" t="str">
        <f>VLOOKUP(H135,会計コード!$C$2:$D$77,2,FALSE)</f>
        <v>事務連絡活動費</v>
      </c>
      <c r="J135" s="145" t="s">
        <v>1733</v>
      </c>
      <c r="K135" s="80">
        <v>770</v>
      </c>
      <c r="L135" s="146"/>
      <c r="M135" s="17" t="s">
        <v>1486</v>
      </c>
      <c r="N135" s="188">
        <f t="shared" ca="1" si="8"/>
        <v>2113692</v>
      </c>
      <c r="O135" s="188">
        <f t="shared" ca="1" si="10"/>
        <v>1478852</v>
      </c>
      <c r="P135" s="188">
        <f t="shared" ca="1" si="10"/>
        <v>79733</v>
      </c>
      <c r="Q135" s="188">
        <f t="shared" ca="1" si="10"/>
        <v>78156</v>
      </c>
      <c r="R135" s="188">
        <f t="shared" ca="1" si="10"/>
        <v>199751</v>
      </c>
      <c r="S135" s="188">
        <f t="shared" ca="1" si="10"/>
        <v>27560</v>
      </c>
      <c r="T135" s="188">
        <f t="shared" ca="1" si="10"/>
        <v>99640</v>
      </c>
      <c r="U135" s="188">
        <f t="shared" ca="1" si="10"/>
        <v>150000</v>
      </c>
      <c r="V135" s="17" t="b">
        <f t="shared" ca="1" si="11"/>
        <v>1</v>
      </c>
      <c r="W135" s="323"/>
      <c r="Z135" s="124"/>
    </row>
    <row r="136" spans="1:26" s="22" customFormat="1" ht="15" customHeight="1" x14ac:dyDescent="0.15">
      <c r="A136" s="71">
        <f t="shared" si="7"/>
        <v>133</v>
      </c>
      <c r="B136" s="71">
        <v>6</v>
      </c>
      <c r="C136" s="71">
        <v>9</v>
      </c>
      <c r="D136" s="71">
        <v>8</v>
      </c>
      <c r="E136" s="72" t="s">
        <v>1055</v>
      </c>
      <c r="F136" s="72" t="s">
        <v>802</v>
      </c>
      <c r="G136" s="73" t="s">
        <v>1794</v>
      </c>
      <c r="H136" s="347">
        <v>24</v>
      </c>
      <c r="I136" s="12" t="str">
        <f>VLOOKUP(H136,会計コード!$C$2:$D$77,2,FALSE)</f>
        <v>体育振興費</v>
      </c>
      <c r="J136" s="145" t="s">
        <v>1552</v>
      </c>
      <c r="K136" s="146">
        <v>6120</v>
      </c>
      <c r="L136" s="146"/>
      <c r="M136" s="17" t="s">
        <v>1486</v>
      </c>
      <c r="N136" s="188">
        <f t="shared" ca="1" si="8"/>
        <v>2107572</v>
      </c>
      <c r="O136" s="188">
        <f t="shared" ca="1" si="10"/>
        <v>1478852</v>
      </c>
      <c r="P136" s="188">
        <f t="shared" ca="1" si="10"/>
        <v>79733</v>
      </c>
      <c r="Q136" s="188">
        <f t="shared" ca="1" si="10"/>
        <v>78156</v>
      </c>
      <c r="R136" s="188">
        <f t="shared" ca="1" si="10"/>
        <v>193631</v>
      </c>
      <c r="S136" s="188">
        <f t="shared" ca="1" si="10"/>
        <v>27560</v>
      </c>
      <c r="T136" s="188">
        <f t="shared" ca="1" si="10"/>
        <v>99640</v>
      </c>
      <c r="U136" s="188">
        <f t="shared" ca="1" si="10"/>
        <v>150000</v>
      </c>
      <c r="V136" s="17" t="b">
        <f t="shared" ca="1" si="11"/>
        <v>1</v>
      </c>
      <c r="W136" s="73"/>
      <c r="Z136" s="124"/>
    </row>
    <row r="137" spans="1:26" s="22" customFormat="1" ht="15" customHeight="1" x14ac:dyDescent="0.15">
      <c r="A137" s="71">
        <f t="shared" si="7"/>
        <v>134</v>
      </c>
      <c r="B137" s="71">
        <v>6</v>
      </c>
      <c r="C137" s="71">
        <v>9</v>
      </c>
      <c r="D137" s="71">
        <v>9</v>
      </c>
      <c r="E137" s="346" t="s">
        <v>1059</v>
      </c>
      <c r="F137" s="144" t="s">
        <v>512</v>
      </c>
      <c r="G137" s="73" t="s">
        <v>1675</v>
      </c>
      <c r="H137" s="71" t="s">
        <v>324</v>
      </c>
      <c r="I137" s="73" t="str">
        <f>VLOOKUP(H137,会計コード!$C$2:$D$77,2,FALSE)</f>
        <v>その他諸収入</v>
      </c>
      <c r="J137" s="73" t="s">
        <v>12</v>
      </c>
      <c r="K137" s="181"/>
      <c r="L137" s="146">
        <v>111</v>
      </c>
      <c r="M137" s="106" t="s">
        <v>43</v>
      </c>
      <c r="N137" s="188">
        <f t="shared" ref="N137:N200" ca="1" si="12">OFFSET(N137,-1,0)+L137-K137</f>
        <v>2107683</v>
      </c>
      <c r="O137" s="188">
        <f t="shared" ca="1" si="10"/>
        <v>1478963</v>
      </c>
      <c r="P137" s="188">
        <f t="shared" ca="1" si="10"/>
        <v>79733</v>
      </c>
      <c r="Q137" s="188">
        <f t="shared" ca="1" si="10"/>
        <v>78156</v>
      </c>
      <c r="R137" s="188">
        <f t="shared" ca="1" si="10"/>
        <v>193631</v>
      </c>
      <c r="S137" s="188">
        <f t="shared" ca="1" si="10"/>
        <v>27560</v>
      </c>
      <c r="T137" s="188">
        <f t="shared" ca="1" si="10"/>
        <v>99640</v>
      </c>
      <c r="U137" s="188">
        <f t="shared" ca="1" si="10"/>
        <v>150000</v>
      </c>
      <c r="V137" s="17" t="b">
        <f t="shared" ca="1" si="11"/>
        <v>1</v>
      </c>
      <c r="W137" s="73"/>
      <c r="Z137" s="124"/>
    </row>
    <row r="138" spans="1:26" s="22" customFormat="1" ht="15" customHeight="1" x14ac:dyDescent="0.15">
      <c r="A138" s="71">
        <f t="shared" si="7"/>
        <v>135</v>
      </c>
      <c r="B138" s="71">
        <v>6</v>
      </c>
      <c r="C138" s="71">
        <v>9</v>
      </c>
      <c r="D138" s="71">
        <v>16</v>
      </c>
      <c r="E138" s="72" t="s">
        <v>1055</v>
      </c>
      <c r="F138" s="72" t="s">
        <v>802</v>
      </c>
      <c r="G138" s="147" t="s">
        <v>1795</v>
      </c>
      <c r="H138" s="71">
        <v>261</v>
      </c>
      <c r="I138" s="73" t="str">
        <f>VLOOKUP(H138,会計コード!$C$2:$D$77,2,FALSE)</f>
        <v>福祉厚生費（敬老）</v>
      </c>
      <c r="J138" s="12" t="s">
        <v>23</v>
      </c>
      <c r="K138" s="181">
        <v>137635</v>
      </c>
      <c r="L138" s="146"/>
      <c r="M138" s="17" t="s">
        <v>1486</v>
      </c>
      <c r="N138" s="188">
        <f t="shared" ca="1" si="12"/>
        <v>1970048</v>
      </c>
      <c r="O138" s="188">
        <f t="shared" ca="1" si="10"/>
        <v>1478963</v>
      </c>
      <c r="P138" s="188">
        <f t="shared" ca="1" si="10"/>
        <v>79733</v>
      </c>
      <c r="Q138" s="188">
        <f t="shared" ca="1" si="10"/>
        <v>78156</v>
      </c>
      <c r="R138" s="188">
        <f t="shared" ca="1" si="10"/>
        <v>55996</v>
      </c>
      <c r="S138" s="188">
        <f t="shared" ca="1" si="10"/>
        <v>27560</v>
      </c>
      <c r="T138" s="188">
        <f t="shared" ca="1" si="10"/>
        <v>99640</v>
      </c>
      <c r="U138" s="188">
        <f t="shared" ca="1" si="10"/>
        <v>150000</v>
      </c>
      <c r="V138" s="17" t="b">
        <f t="shared" ca="1" si="11"/>
        <v>1</v>
      </c>
      <c r="W138" s="73"/>
      <c r="Z138" s="124"/>
    </row>
    <row r="139" spans="1:26" s="22" customFormat="1" ht="15" customHeight="1" x14ac:dyDescent="0.15">
      <c r="A139" s="71">
        <f t="shared" si="7"/>
        <v>136</v>
      </c>
      <c r="B139" s="71">
        <v>6</v>
      </c>
      <c r="C139" s="71">
        <v>9</v>
      </c>
      <c r="D139" s="71">
        <v>20</v>
      </c>
      <c r="E139" s="72" t="s">
        <v>1055</v>
      </c>
      <c r="F139" s="144" t="s">
        <v>512</v>
      </c>
      <c r="G139" s="73" t="s">
        <v>1826</v>
      </c>
      <c r="H139" s="347">
        <v>52</v>
      </c>
      <c r="I139" s="12" t="str">
        <f>VLOOKUP(H139,会計コード!$C$2:$D$77,2,FALSE)</f>
        <v>交通通信費</v>
      </c>
      <c r="J139" s="73" t="s">
        <v>1520</v>
      </c>
      <c r="K139" s="146">
        <v>720</v>
      </c>
      <c r="L139" s="146"/>
      <c r="M139" s="17" t="s">
        <v>1486</v>
      </c>
      <c r="N139" s="188">
        <f t="shared" ca="1" si="12"/>
        <v>1969328</v>
      </c>
      <c r="O139" s="188">
        <f t="shared" ca="1" si="10"/>
        <v>1478963</v>
      </c>
      <c r="P139" s="188">
        <f t="shared" ca="1" si="10"/>
        <v>79733</v>
      </c>
      <c r="Q139" s="188">
        <f t="shared" ca="1" si="10"/>
        <v>78156</v>
      </c>
      <c r="R139" s="188">
        <f t="shared" ca="1" si="10"/>
        <v>55276</v>
      </c>
      <c r="S139" s="188">
        <f t="shared" ca="1" si="10"/>
        <v>27560</v>
      </c>
      <c r="T139" s="188">
        <f t="shared" ca="1" si="10"/>
        <v>99640</v>
      </c>
      <c r="U139" s="188">
        <f t="shared" ca="1" si="10"/>
        <v>150000</v>
      </c>
      <c r="V139" s="17" t="b">
        <f t="shared" ca="1" si="11"/>
        <v>1</v>
      </c>
      <c r="W139" s="73" t="s">
        <v>1796</v>
      </c>
      <c r="Z139" s="124"/>
    </row>
    <row r="140" spans="1:26" s="22" customFormat="1" ht="15" customHeight="1" x14ac:dyDescent="0.15">
      <c r="A140" s="71">
        <f t="shared" si="7"/>
        <v>137</v>
      </c>
      <c r="B140" s="71">
        <v>6</v>
      </c>
      <c r="C140" s="71">
        <v>9</v>
      </c>
      <c r="D140" s="71">
        <v>21</v>
      </c>
      <c r="E140" s="72" t="s">
        <v>1055</v>
      </c>
      <c r="F140" s="72" t="s">
        <v>802</v>
      </c>
      <c r="G140" s="73" t="s">
        <v>1797</v>
      </c>
      <c r="H140" s="347">
        <v>21</v>
      </c>
      <c r="I140" s="12" t="str">
        <f>VLOOKUP(H140,会計コード!$C$2:$D$77,2,FALSE)</f>
        <v>事務連絡活動費</v>
      </c>
      <c r="J140" s="73" t="s">
        <v>23</v>
      </c>
      <c r="K140" s="146">
        <v>20</v>
      </c>
      <c r="L140" s="146"/>
      <c r="M140" s="17" t="s">
        <v>1486</v>
      </c>
      <c r="N140" s="188">
        <f t="shared" ca="1" si="12"/>
        <v>1969308</v>
      </c>
      <c r="O140" s="188">
        <f t="shared" ca="1" si="10"/>
        <v>1478963</v>
      </c>
      <c r="P140" s="188">
        <f t="shared" ca="1" si="10"/>
        <v>79733</v>
      </c>
      <c r="Q140" s="188">
        <f t="shared" ca="1" si="10"/>
        <v>78156</v>
      </c>
      <c r="R140" s="188">
        <f t="shared" ca="1" si="10"/>
        <v>55256</v>
      </c>
      <c r="S140" s="188">
        <f t="shared" ca="1" si="10"/>
        <v>27560</v>
      </c>
      <c r="T140" s="188">
        <f t="shared" ca="1" si="10"/>
        <v>99640</v>
      </c>
      <c r="U140" s="188">
        <f t="shared" ca="1" si="10"/>
        <v>150000</v>
      </c>
      <c r="V140" s="17" t="b">
        <f t="shared" ca="1" si="11"/>
        <v>1</v>
      </c>
      <c r="W140" s="73"/>
      <c r="Z140" s="124"/>
    </row>
    <row r="141" spans="1:26" s="22" customFormat="1" ht="15" customHeight="1" x14ac:dyDescent="0.15">
      <c r="A141" s="71">
        <f t="shared" si="7"/>
        <v>138</v>
      </c>
      <c r="B141" s="71">
        <v>6</v>
      </c>
      <c r="C141" s="71">
        <v>9</v>
      </c>
      <c r="D141" s="71">
        <v>25</v>
      </c>
      <c r="E141" s="72" t="s">
        <v>1055</v>
      </c>
      <c r="F141" s="144" t="s">
        <v>512</v>
      </c>
      <c r="G141" s="145" t="s">
        <v>1800</v>
      </c>
      <c r="H141" s="106">
        <v>52</v>
      </c>
      <c r="I141" s="12" t="str">
        <f>VLOOKUP(H141,会計コード!$C$2:$D$77,2,FALSE)</f>
        <v>交通通信費</v>
      </c>
      <c r="J141" s="145" t="s">
        <v>1798</v>
      </c>
      <c r="K141" s="146">
        <v>84</v>
      </c>
      <c r="L141" s="146"/>
      <c r="M141" s="17" t="s">
        <v>1486</v>
      </c>
      <c r="N141" s="188">
        <f t="shared" ca="1" si="12"/>
        <v>1969224</v>
      </c>
      <c r="O141" s="188">
        <f t="shared" ca="1" si="10"/>
        <v>1478963</v>
      </c>
      <c r="P141" s="188">
        <f t="shared" ca="1" si="10"/>
        <v>79733</v>
      </c>
      <c r="Q141" s="188">
        <f t="shared" ca="1" si="10"/>
        <v>78156</v>
      </c>
      <c r="R141" s="188">
        <f t="shared" ca="1" si="10"/>
        <v>55172</v>
      </c>
      <c r="S141" s="188">
        <f t="shared" ca="1" si="10"/>
        <v>27560</v>
      </c>
      <c r="T141" s="188">
        <f t="shared" ca="1" si="10"/>
        <v>99640</v>
      </c>
      <c r="U141" s="188">
        <f t="shared" ca="1" si="10"/>
        <v>150000</v>
      </c>
      <c r="V141" s="17" t="b">
        <f t="shared" ca="1" si="11"/>
        <v>1</v>
      </c>
      <c r="W141" s="73" t="s">
        <v>1799</v>
      </c>
      <c r="Z141" s="124"/>
    </row>
    <row r="142" spans="1:26" s="22" customFormat="1" ht="15" customHeight="1" x14ac:dyDescent="0.15">
      <c r="A142" s="71">
        <f t="shared" si="7"/>
        <v>139</v>
      </c>
      <c r="B142" s="71">
        <v>6</v>
      </c>
      <c r="C142" s="71">
        <v>9</v>
      </c>
      <c r="D142" s="71">
        <v>28</v>
      </c>
      <c r="E142" s="72" t="s">
        <v>1055</v>
      </c>
      <c r="F142" s="144" t="s">
        <v>512</v>
      </c>
      <c r="G142" s="73" t="s">
        <v>1736</v>
      </c>
      <c r="H142" s="106">
        <v>55</v>
      </c>
      <c r="I142" s="12" t="str">
        <f>VLOOKUP(H142,会計コード!$C$2:$D$77,2,FALSE)</f>
        <v>保険料</v>
      </c>
      <c r="J142" s="73" t="s">
        <v>1737</v>
      </c>
      <c r="K142" s="146">
        <v>22520</v>
      </c>
      <c r="L142" s="146"/>
      <c r="M142" s="106" t="s">
        <v>423</v>
      </c>
      <c r="N142" s="188">
        <f t="shared" ca="1" si="12"/>
        <v>1946704</v>
      </c>
      <c r="O142" s="188">
        <f t="shared" ca="1" si="10"/>
        <v>1478963</v>
      </c>
      <c r="P142" s="188">
        <f t="shared" ca="1" si="10"/>
        <v>79733</v>
      </c>
      <c r="Q142" s="188">
        <f t="shared" ca="1" si="10"/>
        <v>55636</v>
      </c>
      <c r="R142" s="188">
        <f t="shared" ca="1" si="10"/>
        <v>55172</v>
      </c>
      <c r="S142" s="188">
        <f t="shared" ca="1" si="10"/>
        <v>27560</v>
      </c>
      <c r="T142" s="188">
        <f t="shared" ca="1" si="10"/>
        <v>99640</v>
      </c>
      <c r="U142" s="188">
        <f t="shared" ca="1" si="10"/>
        <v>150000</v>
      </c>
      <c r="V142" s="17" t="b">
        <f t="shared" ca="1" si="11"/>
        <v>1</v>
      </c>
      <c r="W142" s="73"/>
      <c r="Z142" s="124"/>
    </row>
    <row r="143" spans="1:26" s="22" customFormat="1" ht="15" customHeight="1" x14ac:dyDescent="0.15">
      <c r="A143" s="71">
        <f t="shared" si="7"/>
        <v>140</v>
      </c>
      <c r="B143" s="71">
        <v>6</v>
      </c>
      <c r="C143" s="71">
        <v>9</v>
      </c>
      <c r="D143" s="71">
        <v>28</v>
      </c>
      <c r="E143" s="72" t="s">
        <v>1055</v>
      </c>
      <c r="F143" s="72" t="s">
        <v>802</v>
      </c>
      <c r="G143" s="73" t="s">
        <v>1650</v>
      </c>
      <c r="H143" s="347">
        <v>24</v>
      </c>
      <c r="I143" s="73" t="str">
        <f>VLOOKUP(H143,会計コード!$C$2:$D$77,2,FALSE)</f>
        <v>体育振興費</v>
      </c>
      <c r="J143" s="12" t="s">
        <v>1648</v>
      </c>
      <c r="K143" s="181">
        <v>1814</v>
      </c>
      <c r="L143" s="146"/>
      <c r="M143" s="71" t="s">
        <v>1759</v>
      </c>
      <c r="N143" s="188">
        <f t="shared" ca="1" si="12"/>
        <v>1944890</v>
      </c>
      <c r="O143" s="188">
        <f t="shared" ca="1" si="10"/>
        <v>1478963</v>
      </c>
      <c r="P143" s="188">
        <f t="shared" ca="1" si="10"/>
        <v>79733</v>
      </c>
      <c r="Q143" s="188">
        <f t="shared" ca="1" si="10"/>
        <v>55636</v>
      </c>
      <c r="R143" s="188">
        <f t="shared" ca="1" si="10"/>
        <v>55172</v>
      </c>
      <c r="S143" s="188">
        <f t="shared" ca="1" si="10"/>
        <v>27560</v>
      </c>
      <c r="T143" s="188">
        <f t="shared" ca="1" si="10"/>
        <v>97826</v>
      </c>
      <c r="U143" s="188">
        <f t="shared" ca="1" si="10"/>
        <v>150000</v>
      </c>
      <c r="V143" s="17" t="b">
        <f t="shared" ca="1" si="11"/>
        <v>1</v>
      </c>
      <c r="W143" s="73" t="s">
        <v>1651</v>
      </c>
      <c r="Z143" s="124"/>
    </row>
    <row r="144" spans="1:26" s="22" customFormat="1" ht="15" customHeight="1" x14ac:dyDescent="0.15">
      <c r="A144" s="71">
        <f t="shared" si="7"/>
        <v>141</v>
      </c>
      <c r="B144" s="71">
        <v>6</v>
      </c>
      <c r="C144" s="71">
        <v>9</v>
      </c>
      <c r="D144" s="71">
        <v>28</v>
      </c>
      <c r="E144" s="72" t="s">
        <v>1055</v>
      </c>
      <c r="F144" s="144" t="s">
        <v>512</v>
      </c>
      <c r="G144" s="73" t="s">
        <v>1550</v>
      </c>
      <c r="H144" s="347">
        <v>41</v>
      </c>
      <c r="I144" s="12" t="str">
        <f>VLOOKUP(H144,会計コード!$C$2:$D$77,2,FALSE)</f>
        <v>公園清掃費</v>
      </c>
      <c r="J144" s="145" t="s">
        <v>1021</v>
      </c>
      <c r="K144" s="146">
        <v>3628</v>
      </c>
      <c r="L144" s="146"/>
      <c r="M144" s="17" t="s">
        <v>1486</v>
      </c>
      <c r="N144" s="188">
        <f t="shared" ca="1" si="12"/>
        <v>1941262</v>
      </c>
      <c r="O144" s="188">
        <f t="shared" ca="1" si="10"/>
        <v>1478963</v>
      </c>
      <c r="P144" s="188">
        <f t="shared" ca="1" si="10"/>
        <v>79733</v>
      </c>
      <c r="Q144" s="188">
        <f t="shared" ca="1" si="10"/>
        <v>55636</v>
      </c>
      <c r="R144" s="188">
        <f t="shared" ca="1" si="10"/>
        <v>51544</v>
      </c>
      <c r="S144" s="188">
        <f t="shared" ca="1" si="10"/>
        <v>27560</v>
      </c>
      <c r="T144" s="188">
        <f t="shared" ca="1" si="10"/>
        <v>97826</v>
      </c>
      <c r="U144" s="188">
        <f t="shared" ca="1" si="10"/>
        <v>150000</v>
      </c>
      <c r="V144" s="17" t="b">
        <f t="shared" ca="1" si="11"/>
        <v>1</v>
      </c>
      <c r="W144" s="73"/>
      <c r="Z144" s="124"/>
    </row>
    <row r="145" spans="1:26" s="22" customFormat="1" ht="15" customHeight="1" x14ac:dyDescent="0.15">
      <c r="A145" s="393">
        <f t="shared" si="7"/>
        <v>142</v>
      </c>
      <c r="B145" s="393">
        <v>6</v>
      </c>
      <c r="C145" s="393">
        <v>10</v>
      </c>
      <c r="D145" s="393">
        <v>4</v>
      </c>
      <c r="E145" s="346" t="s">
        <v>1059</v>
      </c>
      <c r="F145" s="394" t="s">
        <v>512</v>
      </c>
      <c r="G145" s="336" t="s">
        <v>1485</v>
      </c>
      <c r="H145" s="337" t="s">
        <v>811</v>
      </c>
      <c r="I145" s="336"/>
      <c r="J145" s="336" t="s">
        <v>1750</v>
      </c>
      <c r="K145" s="338">
        <v>50000</v>
      </c>
      <c r="L145" s="338"/>
      <c r="M145" s="396" t="s">
        <v>43</v>
      </c>
      <c r="N145" s="188">
        <f t="shared" ca="1" si="12"/>
        <v>1891262</v>
      </c>
      <c r="O145" s="188">
        <f t="shared" ca="1" si="10"/>
        <v>1428963</v>
      </c>
      <c r="P145" s="188">
        <f t="shared" ca="1" si="10"/>
        <v>79733</v>
      </c>
      <c r="Q145" s="188">
        <f t="shared" ca="1" si="10"/>
        <v>55636</v>
      </c>
      <c r="R145" s="188">
        <f t="shared" ca="1" si="10"/>
        <v>51544</v>
      </c>
      <c r="S145" s="188">
        <f t="shared" ca="1" si="10"/>
        <v>27560</v>
      </c>
      <c r="T145" s="188">
        <f t="shared" ca="1" si="10"/>
        <v>97826</v>
      </c>
      <c r="U145" s="188">
        <f t="shared" ca="1" si="10"/>
        <v>150000</v>
      </c>
      <c r="V145" s="17" t="b">
        <f t="shared" ca="1" si="11"/>
        <v>1</v>
      </c>
      <c r="W145" s="326"/>
      <c r="Z145" s="124"/>
    </row>
    <row r="146" spans="1:26" s="22" customFormat="1" ht="15" customHeight="1" x14ac:dyDescent="0.15">
      <c r="A146" s="393">
        <f t="shared" si="7"/>
        <v>143</v>
      </c>
      <c r="B146" s="393">
        <v>6</v>
      </c>
      <c r="C146" s="393">
        <v>10</v>
      </c>
      <c r="D146" s="393">
        <v>4</v>
      </c>
      <c r="E146" s="392" t="s">
        <v>1474</v>
      </c>
      <c r="F146" s="394" t="s">
        <v>512</v>
      </c>
      <c r="G146" s="336" t="s">
        <v>384</v>
      </c>
      <c r="H146" s="337" t="s">
        <v>812</v>
      </c>
      <c r="I146" s="336"/>
      <c r="J146" s="336" t="s">
        <v>1751</v>
      </c>
      <c r="K146" s="338"/>
      <c r="L146" s="338">
        <v>50000</v>
      </c>
      <c r="M146" s="396" t="s">
        <v>423</v>
      </c>
      <c r="N146" s="188">
        <f t="shared" ca="1" si="12"/>
        <v>1941262</v>
      </c>
      <c r="O146" s="188">
        <f t="shared" ca="1" si="10"/>
        <v>1428963</v>
      </c>
      <c r="P146" s="188">
        <f t="shared" ca="1" si="10"/>
        <v>79733</v>
      </c>
      <c r="Q146" s="188">
        <f t="shared" ca="1" si="10"/>
        <v>105636</v>
      </c>
      <c r="R146" s="188">
        <f t="shared" ca="1" si="10"/>
        <v>51544</v>
      </c>
      <c r="S146" s="188">
        <f t="shared" ca="1" si="10"/>
        <v>27560</v>
      </c>
      <c r="T146" s="188">
        <f t="shared" ca="1" si="10"/>
        <v>97826</v>
      </c>
      <c r="U146" s="188">
        <f t="shared" ca="1" si="10"/>
        <v>150000</v>
      </c>
      <c r="V146" s="17" t="b">
        <f t="shared" ca="1" si="11"/>
        <v>1</v>
      </c>
      <c r="W146" s="336"/>
      <c r="Z146" s="124"/>
    </row>
    <row r="147" spans="1:26" s="22" customFormat="1" ht="15" customHeight="1" x14ac:dyDescent="0.15">
      <c r="A147" s="393">
        <f t="shared" si="7"/>
        <v>144</v>
      </c>
      <c r="B147" s="393">
        <v>6</v>
      </c>
      <c r="C147" s="393">
        <v>10</v>
      </c>
      <c r="D147" s="393">
        <v>4</v>
      </c>
      <c r="E147" s="346" t="s">
        <v>1059</v>
      </c>
      <c r="F147" s="394" t="s">
        <v>512</v>
      </c>
      <c r="G147" s="336" t="s">
        <v>1485</v>
      </c>
      <c r="H147" s="337" t="s">
        <v>811</v>
      </c>
      <c r="I147" s="336"/>
      <c r="J147" s="336" t="s">
        <v>1752</v>
      </c>
      <c r="K147" s="338">
        <v>5000</v>
      </c>
      <c r="L147" s="338"/>
      <c r="M147" s="396" t="s">
        <v>43</v>
      </c>
      <c r="N147" s="188">
        <f t="shared" ca="1" si="12"/>
        <v>1936262</v>
      </c>
      <c r="O147" s="188">
        <f t="shared" ca="1" si="10"/>
        <v>1423963</v>
      </c>
      <c r="P147" s="188">
        <f t="shared" ca="1" si="10"/>
        <v>79733</v>
      </c>
      <c r="Q147" s="188">
        <f t="shared" ca="1" si="10"/>
        <v>105636</v>
      </c>
      <c r="R147" s="188">
        <f t="shared" ca="1" si="10"/>
        <v>51544</v>
      </c>
      <c r="S147" s="188">
        <f t="shared" ca="1" si="10"/>
        <v>27560</v>
      </c>
      <c r="T147" s="188">
        <f t="shared" ca="1" si="10"/>
        <v>97826</v>
      </c>
      <c r="U147" s="188">
        <f t="shared" ca="1" si="10"/>
        <v>150000</v>
      </c>
      <c r="V147" s="17" t="b">
        <f t="shared" ca="1" si="11"/>
        <v>1</v>
      </c>
      <c r="W147" s="336" t="s">
        <v>1674</v>
      </c>
      <c r="Z147" s="124"/>
    </row>
    <row r="148" spans="1:26" s="22" customFormat="1" ht="15" customHeight="1" x14ac:dyDescent="0.15">
      <c r="A148" s="393">
        <f t="shared" si="7"/>
        <v>145</v>
      </c>
      <c r="B148" s="393">
        <v>6</v>
      </c>
      <c r="C148" s="393">
        <v>10</v>
      </c>
      <c r="D148" s="393">
        <v>4</v>
      </c>
      <c r="E148" s="392" t="s">
        <v>512</v>
      </c>
      <c r="F148" s="394" t="s">
        <v>512</v>
      </c>
      <c r="G148" s="336" t="s">
        <v>1485</v>
      </c>
      <c r="H148" s="337" t="s">
        <v>812</v>
      </c>
      <c r="I148" s="336"/>
      <c r="J148" s="336" t="s">
        <v>1753</v>
      </c>
      <c r="K148" s="338"/>
      <c r="L148" s="338">
        <v>5000</v>
      </c>
      <c r="M148" s="396" t="s">
        <v>333</v>
      </c>
      <c r="N148" s="188">
        <f t="shared" ca="1" si="12"/>
        <v>1941262</v>
      </c>
      <c r="O148" s="188">
        <f t="shared" ca="1" si="10"/>
        <v>1423963</v>
      </c>
      <c r="P148" s="188">
        <f t="shared" ca="1" si="10"/>
        <v>84733</v>
      </c>
      <c r="Q148" s="188">
        <f t="shared" ca="1" si="10"/>
        <v>105636</v>
      </c>
      <c r="R148" s="188">
        <f t="shared" ca="1" si="10"/>
        <v>51544</v>
      </c>
      <c r="S148" s="188">
        <f t="shared" ca="1" si="10"/>
        <v>27560</v>
      </c>
      <c r="T148" s="188">
        <f t="shared" ca="1" si="10"/>
        <v>97826</v>
      </c>
      <c r="U148" s="188">
        <f t="shared" ca="1" si="10"/>
        <v>150000</v>
      </c>
      <c r="V148" s="17" t="b">
        <f t="shared" ca="1" si="11"/>
        <v>1</v>
      </c>
      <c r="W148" s="336" t="s">
        <v>1674</v>
      </c>
      <c r="Z148" s="124"/>
    </row>
    <row r="149" spans="1:26" s="22" customFormat="1" ht="15" customHeight="1" x14ac:dyDescent="0.15">
      <c r="A149" s="71">
        <f t="shared" si="7"/>
        <v>146</v>
      </c>
      <c r="B149" s="71">
        <v>6</v>
      </c>
      <c r="C149" s="71">
        <v>10</v>
      </c>
      <c r="D149" s="71">
        <v>4</v>
      </c>
      <c r="E149" s="72" t="s">
        <v>1055</v>
      </c>
      <c r="F149" s="72" t="s">
        <v>802</v>
      </c>
      <c r="G149" s="73" t="s">
        <v>1661</v>
      </c>
      <c r="H149" s="347">
        <v>51</v>
      </c>
      <c r="I149" s="73" t="str">
        <f>VLOOKUP(H149,会計コード!$C$2:$D$77,2,FALSE)</f>
        <v>会議費</v>
      </c>
      <c r="J149" s="12" t="s">
        <v>1653</v>
      </c>
      <c r="K149" s="181">
        <v>5064</v>
      </c>
      <c r="L149" s="146"/>
      <c r="M149" s="71" t="s">
        <v>1759</v>
      </c>
      <c r="N149" s="188">
        <f t="shared" ca="1" si="12"/>
        <v>1936198</v>
      </c>
      <c r="O149" s="188">
        <f t="shared" ca="1" si="10"/>
        <v>1423963</v>
      </c>
      <c r="P149" s="188">
        <f t="shared" ca="1" si="10"/>
        <v>84733</v>
      </c>
      <c r="Q149" s="188">
        <f t="shared" ca="1" si="10"/>
        <v>105636</v>
      </c>
      <c r="R149" s="188">
        <f t="shared" ca="1" si="10"/>
        <v>51544</v>
      </c>
      <c r="S149" s="188">
        <f t="shared" ca="1" si="10"/>
        <v>27560</v>
      </c>
      <c r="T149" s="188">
        <f t="shared" ca="1" si="10"/>
        <v>92762</v>
      </c>
      <c r="U149" s="188">
        <f t="shared" ca="1" si="10"/>
        <v>150000</v>
      </c>
      <c r="V149" s="17" t="b">
        <f t="shared" ca="1" si="11"/>
        <v>1</v>
      </c>
      <c r="W149" s="73" t="s">
        <v>1651</v>
      </c>
      <c r="Z149" s="124"/>
    </row>
    <row r="150" spans="1:26" s="22" customFormat="1" ht="15" customHeight="1" x14ac:dyDescent="0.15">
      <c r="A150" s="71">
        <f t="shared" si="7"/>
        <v>147</v>
      </c>
      <c r="B150" s="71">
        <v>6</v>
      </c>
      <c r="C150" s="71">
        <v>10</v>
      </c>
      <c r="D150" s="71">
        <v>4</v>
      </c>
      <c r="E150" s="72" t="s">
        <v>1055</v>
      </c>
      <c r="F150" s="72" t="s">
        <v>802</v>
      </c>
      <c r="G150" s="73" t="s">
        <v>1678</v>
      </c>
      <c r="H150" s="347">
        <v>23</v>
      </c>
      <c r="I150" s="73" t="str">
        <f>VLOOKUP(H150,会計コード!$C$2:$D$77,2,FALSE)</f>
        <v>文化活動費</v>
      </c>
      <c r="J150" s="12" t="s">
        <v>1091</v>
      </c>
      <c r="K150" s="181">
        <v>3944</v>
      </c>
      <c r="L150" s="146"/>
      <c r="M150" s="71" t="s">
        <v>1759</v>
      </c>
      <c r="N150" s="188">
        <f t="shared" ca="1" si="12"/>
        <v>1932254</v>
      </c>
      <c r="O150" s="188">
        <f t="shared" ca="1" si="10"/>
        <v>1423963</v>
      </c>
      <c r="P150" s="188">
        <f t="shared" ca="1" si="10"/>
        <v>84733</v>
      </c>
      <c r="Q150" s="188">
        <f t="shared" ca="1" si="10"/>
        <v>105636</v>
      </c>
      <c r="R150" s="188">
        <f t="shared" ca="1" si="10"/>
        <v>51544</v>
      </c>
      <c r="S150" s="188">
        <f t="shared" ca="1" si="10"/>
        <v>27560</v>
      </c>
      <c r="T150" s="188">
        <f t="shared" ca="1" si="10"/>
        <v>88818</v>
      </c>
      <c r="U150" s="188">
        <f t="shared" ca="1" si="10"/>
        <v>150000</v>
      </c>
      <c r="V150" s="17" t="b">
        <f t="shared" ca="1" si="11"/>
        <v>1</v>
      </c>
      <c r="W150" s="73" t="s">
        <v>1651</v>
      </c>
      <c r="Z150" s="124"/>
    </row>
    <row r="151" spans="1:26" s="22" customFormat="1" ht="15" customHeight="1" x14ac:dyDescent="0.15">
      <c r="A151" s="71">
        <f t="shared" si="7"/>
        <v>148</v>
      </c>
      <c r="B151" s="71">
        <v>6</v>
      </c>
      <c r="C151" s="71">
        <v>10</v>
      </c>
      <c r="D151" s="71">
        <v>4</v>
      </c>
      <c r="E151" s="72" t="s">
        <v>1055</v>
      </c>
      <c r="F151" s="72" t="s">
        <v>802</v>
      </c>
      <c r="G151" s="73" t="s">
        <v>1652</v>
      </c>
      <c r="H151" s="347">
        <v>24</v>
      </c>
      <c r="I151" s="73" t="str">
        <f>VLOOKUP(H151,会計コード!$C$2:$D$77,2,FALSE)</f>
        <v>体育振興費</v>
      </c>
      <c r="J151" s="12" t="s">
        <v>1596</v>
      </c>
      <c r="K151" s="181">
        <v>770</v>
      </c>
      <c r="L151" s="146"/>
      <c r="M151" s="71" t="s">
        <v>1759</v>
      </c>
      <c r="N151" s="188">
        <f t="shared" ca="1" si="12"/>
        <v>1931484</v>
      </c>
      <c r="O151" s="188">
        <f t="shared" ca="1" si="10"/>
        <v>1423963</v>
      </c>
      <c r="P151" s="188">
        <f t="shared" ca="1" si="10"/>
        <v>84733</v>
      </c>
      <c r="Q151" s="188">
        <f t="shared" ca="1" si="10"/>
        <v>105636</v>
      </c>
      <c r="R151" s="188">
        <f t="shared" ca="1" si="10"/>
        <v>51544</v>
      </c>
      <c r="S151" s="188">
        <f t="shared" ca="1" si="10"/>
        <v>27560</v>
      </c>
      <c r="T151" s="188">
        <f t="shared" ca="1" si="10"/>
        <v>88048</v>
      </c>
      <c r="U151" s="188">
        <f t="shared" ca="1" si="10"/>
        <v>150000</v>
      </c>
      <c r="V151" s="17" t="b">
        <f t="shared" ca="1" si="11"/>
        <v>1</v>
      </c>
      <c r="W151" s="73" t="s">
        <v>1651</v>
      </c>
      <c r="Z151" s="124"/>
    </row>
    <row r="152" spans="1:26" s="22" customFormat="1" ht="15" customHeight="1" x14ac:dyDescent="0.15">
      <c r="A152" s="71">
        <f t="shared" si="7"/>
        <v>149</v>
      </c>
      <c r="B152" s="71">
        <v>6</v>
      </c>
      <c r="C152" s="71">
        <v>10</v>
      </c>
      <c r="D152" s="71">
        <v>4</v>
      </c>
      <c r="E152" s="72" t="s">
        <v>1055</v>
      </c>
      <c r="F152" s="72" t="s">
        <v>802</v>
      </c>
      <c r="G152" s="73" t="s">
        <v>1654</v>
      </c>
      <c r="H152" s="347">
        <v>24</v>
      </c>
      <c r="I152" s="73" t="str">
        <f>VLOOKUP(H152,会計コード!$C$2:$D$77,2,FALSE)</f>
        <v>体育振興費</v>
      </c>
      <c r="J152" s="12" t="s">
        <v>1653</v>
      </c>
      <c r="K152" s="181">
        <v>7745</v>
      </c>
      <c r="L152" s="146"/>
      <c r="M152" s="71" t="s">
        <v>1759</v>
      </c>
      <c r="N152" s="188">
        <f t="shared" ca="1" si="12"/>
        <v>1923739</v>
      </c>
      <c r="O152" s="188">
        <f t="shared" ca="1" si="10"/>
        <v>1423963</v>
      </c>
      <c r="P152" s="188">
        <f t="shared" ca="1" si="10"/>
        <v>84733</v>
      </c>
      <c r="Q152" s="188">
        <f t="shared" ca="1" si="10"/>
        <v>105636</v>
      </c>
      <c r="R152" s="188">
        <f t="shared" ca="1" si="10"/>
        <v>51544</v>
      </c>
      <c r="S152" s="188">
        <f t="shared" ca="1" si="10"/>
        <v>27560</v>
      </c>
      <c r="T152" s="188">
        <f t="shared" ca="1" si="10"/>
        <v>80303</v>
      </c>
      <c r="U152" s="188">
        <f t="shared" ca="1" si="10"/>
        <v>150000</v>
      </c>
      <c r="V152" s="17" t="b">
        <f t="shared" ca="1" si="11"/>
        <v>1</v>
      </c>
      <c r="W152" s="73" t="s">
        <v>1651</v>
      </c>
      <c r="Z152" s="124"/>
    </row>
    <row r="153" spans="1:26" s="22" customFormat="1" ht="15" customHeight="1" x14ac:dyDescent="0.15">
      <c r="A153" s="71">
        <f t="shared" si="7"/>
        <v>150</v>
      </c>
      <c r="B153" s="71">
        <v>6</v>
      </c>
      <c r="C153" s="71">
        <v>10</v>
      </c>
      <c r="D153" s="71">
        <v>5</v>
      </c>
      <c r="E153" s="72" t="s">
        <v>1055</v>
      </c>
      <c r="F153" s="72" t="s">
        <v>802</v>
      </c>
      <c r="G153" s="73" t="s">
        <v>1655</v>
      </c>
      <c r="H153" s="347">
        <v>24</v>
      </c>
      <c r="I153" s="73" t="str">
        <f>VLOOKUP(H153,会計コード!$C$2:$D$77,2,FALSE)</f>
        <v>体育振興費</v>
      </c>
      <c r="J153" s="12" t="s">
        <v>1656</v>
      </c>
      <c r="K153" s="181">
        <v>2301</v>
      </c>
      <c r="L153" s="146"/>
      <c r="M153" s="71" t="s">
        <v>1759</v>
      </c>
      <c r="N153" s="188">
        <f t="shared" ca="1" si="12"/>
        <v>1921438</v>
      </c>
      <c r="O153" s="188">
        <f t="shared" ca="1" si="10"/>
        <v>1423963</v>
      </c>
      <c r="P153" s="188">
        <f t="shared" ca="1" si="10"/>
        <v>84733</v>
      </c>
      <c r="Q153" s="188">
        <f t="shared" ca="1" si="10"/>
        <v>105636</v>
      </c>
      <c r="R153" s="188">
        <f t="shared" ca="1" si="10"/>
        <v>51544</v>
      </c>
      <c r="S153" s="188">
        <f t="shared" ca="1" si="10"/>
        <v>27560</v>
      </c>
      <c r="T153" s="188">
        <f t="shared" ca="1" si="10"/>
        <v>78002</v>
      </c>
      <c r="U153" s="188">
        <f t="shared" ca="1" si="10"/>
        <v>150000</v>
      </c>
      <c r="V153" s="17" t="b">
        <f t="shared" ca="1" si="11"/>
        <v>1</v>
      </c>
      <c r="W153" s="73" t="s">
        <v>1651</v>
      </c>
      <c r="Z153" s="124"/>
    </row>
    <row r="154" spans="1:26" s="22" customFormat="1" ht="15" customHeight="1" x14ac:dyDescent="0.15">
      <c r="A154" s="71">
        <f t="shared" si="7"/>
        <v>151</v>
      </c>
      <c r="B154" s="71">
        <v>6</v>
      </c>
      <c r="C154" s="71">
        <v>10</v>
      </c>
      <c r="D154" s="71">
        <v>6</v>
      </c>
      <c r="E154" s="72" t="s">
        <v>1055</v>
      </c>
      <c r="F154" s="72" t="s">
        <v>802</v>
      </c>
      <c r="G154" s="73" t="s">
        <v>1657</v>
      </c>
      <c r="H154" s="347">
        <v>24</v>
      </c>
      <c r="I154" s="73" t="str">
        <f>VLOOKUP(H154,会計コード!$C$2:$D$77,2,FALSE)</f>
        <v>体育振興費</v>
      </c>
      <c r="J154" s="12" t="s">
        <v>23</v>
      </c>
      <c r="K154" s="181">
        <v>1064</v>
      </c>
      <c r="L154" s="146"/>
      <c r="M154" s="71" t="s">
        <v>1759</v>
      </c>
      <c r="N154" s="188">
        <f t="shared" ca="1" si="12"/>
        <v>1920374</v>
      </c>
      <c r="O154" s="188">
        <f t="shared" ca="1" si="10"/>
        <v>1423963</v>
      </c>
      <c r="P154" s="188">
        <f t="shared" ca="1" si="10"/>
        <v>84733</v>
      </c>
      <c r="Q154" s="188">
        <f t="shared" ca="1" si="10"/>
        <v>105636</v>
      </c>
      <c r="R154" s="188">
        <f t="shared" ca="1" si="10"/>
        <v>51544</v>
      </c>
      <c r="S154" s="188">
        <f t="shared" ca="1" si="10"/>
        <v>27560</v>
      </c>
      <c r="T154" s="188">
        <f t="shared" ca="1" si="10"/>
        <v>76938</v>
      </c>
      <c r="U154" s="188">
        <f t="shared" ca="1" si="10"/>
        <v>150000</v>
      </c>
      <c r="V154" s="17" t="b">
        <f t="shared" ca="1" si="11"/>
        <v>1</v>
      </c>
      <c r="W154" s="73" t="s">
        <v>1651</v>
      </c>
      <c r="Z154" s="124"/>
    </row>
    <row r="155" spans="1:26" s="22" customFormat="1" ht="15" customHeight="1" x14ac:dyDescent="0.15">
      <c r="A155" s="71">
        <f t="shared" si="7"/>
        <v>152</v>
      </c>
      <c r="B155" s="71">
        <v>6</v>
      </c>
      <c r="C155" s="71">
        <v>10</v>
      </c>
      <c r="D155" s="71">
        <v>6</v>
      </c>
      <c r="E155" s="72" t="s">
        <v>1055</v>
      </c>
      <c r="F155" s="72" t="s">
        <v>802</v>
      </c>
      <c r="G155" s="73" t="s">
        <v>1659</v>
      </c>
      <c r="H155" s="347">
        <v>24</v>
      </c>
      <c r="I155" s="73" t="str">
        <f>VLOOKUP(H155,会計コード!$C$2:$D$77,2,FALSE)</f>
        <v>体育振興費</v>
      </c>
      <c r="J155" s="12" t="s">
        <v>23</v>
      </c>
      <c r="K155" s="181">
        <v>7426</v>
      </c>
      <c r="L155" s="146"/>
      <c r="M155" s="71" t="s">
        <v>1759</v>
      </c>
      <c r="N155" s="188">
        <f t="shared" ca="1" si="12"/>
        <v>1912948</v>
      </c>
      <c r="O155" s="188">
        <f t="shared" ca="1" si="10"/>
        <v>1423963</v>
      </c>
      <c r="P155" s="188">
        <f t="shared" ca="1" si="10"/>
        <v>84733</v>
      </c>
      <c r="Q155" s="188">
        <f t="shared" ca="1" si="10"/>
        <v>105636</v>
      </c>
      <c r="R155" s="188">
        <f t="shared" ca="1" si="10"/>
        <v>51544</v>
      </c>
      <c r="S155" s="188">
        <f t="shared" ca="1" si="10"/>
        <v>27560</v>
      </c>
      <c r="T155" s="188">
        <f t="shared" ca="1" si="10"/>
        <v>69512</v>
      </c>
      <c r="U155" s="188">
        <f t="shared" ca="1" si="10"/>
        <v>150000</v>
      </c>
      <c r="V155" s="17" t="b">
        <f t="shared" ca="1" si="11"/>
        <v>1</v>
      </c>
      <c r="W155" s="73" t="s">
        <v>1651</v>
      </c>
      <c r="Z155" s="124"/>
    </row>
    <row r="156" spans="1:26" s="22" customFormat="1" ht="15" customHeight="1" x14ac:dyDescent="0.15">
      <c r="A156" s="71">
        <f t="shared" si="7"/>
        <v>153</v>
      </c>
      <c r="B156" s="71">
        <v>6</v>
      </c>
      <c r="C156" s="71">
        <v>10</v>
      </c>
      <c r="D156" s="71">
        <v>6</v>
      </c>
      <c r="E156" s="72" t="s">
        <v>1055</v>
      </c>
      <c r="F156" s="72" t="s">
        <v>802</v>
      </c>
      <c r="G156" s="73" t="s">
        <v>1658</v>
      </c>
      <c r="H156" s="347">
        <v>24</v>
      </c>
      <c r="I156" s="73" t="str">
        <f>VLOOKUP(H156,会計コード!$C$2:$D$77,2,FALSE)</f>
        <v>体育振興費</v>
      </c>
      <c r="J156" s="12" t="s">
        <v>23</v>
      </c>
      <c r="K156" s="181">
        <v>54500</v>
      </c>
      <c r="L156" s="146"/>
      <c r="M156" s="71" t="s">
        <v>1759</v>
      </c>
      <c r="N156" s="188">
        <f t="shared" ca="1" si="12"/>
        <v>1858448</v>
      </c>
      <c r="O156" s="188">
        <f t="shared" ca="1" si="10"/>
        <v>1423963</v>
      </c>
      <c r="P156" s="188">
        <f t="shared" ca="1" si="10"/>
        <v>84733</v>
      </c>
      <c r="Q156" s="188">
        <f t="shared" ca="1" si="10"/>
        <v>105636</v>
      </c>
      <c r="R156" s="188">
        <f t="shared" ca="1" si="10"/>
        <v>51544</v>
      </c>
      <c r="S156" s="188">
        <f t="shared" ca="1" si="10"/>
        <v>27560</v>
      </c>
      <c r="T156" s="188">
        <f t="shared" ca="1" si="10"/>
        <v>15012</v>
      </c>
      <c r="U156" s="188">
        <f t="shared" ca="1" si="10"/>
        <v>150000</v>
      </c>
      <c r="V156" s="17" t="b">
        <f t="shared" ca="1" si="11"/>
        <v>1</v>
      </c>
      <c r="W156" s="73" t="s">
        <v>1651</v>
      </c>
      <c r="Z156" s="124"/>
    </row>
    <row r="157" spans="1:26" s="22" customFormat="1" ht="15" customHeight="1" x14ac:dyDescent="0.15">
      <c r="A157" s="71">
        <f t="shared" si="7"/>
        <v>154</v>
      </c>
      <c r="B157" s="71">
        <v>6</v>
      </c>
      <c r="C157" s="71">
        <v>10</v>
      </c>
      <c r="D157" s="71">
        <v>6</v>
      </c>
      <c r="E157" s="72" t="s">
        <v>1055</v>
      </c>
      <c r="F157" s="144" t="s">
        <v>512</v>
      </c>
      <c r="G157" s="73" t="s">
        <v>1588</v>
      </c>
      <c r="H157" s="347">
        <v>24</v>
      </c>
      <c r="I157" s="73" t="str">
        <f>VLOOKUP(H157,会計コード!$C$2:$D$77,2,FALSE)</f>
        <v>体育振興費</v>
      </c>
      <c r="J157" s="73" t="s">
        <v>1754</v>
      </c>
      <c r="K157" s="181">
        <v>5000</v>
      </c>
      <c r="L157" s="146"/>
      <c r="M157" s="106" t="s">
        <v>333</v>
      </c>
      <c r="N157" s="188">
        <f t="shared" ca="1" si="12"/>
        <v>1853448</v>
      </c>
      <c r="O157" s="188">
        <f t="shared" ca="1" si="10"/>
        <v>1423963</v>
      </c>
      <c r="P157" s="188">
        <f t="shared" ca="1" si="10"/>
        <v>79733</v>
      </c>
      <c r="Q157" s="188">
        <f t="shared" ca="1" si="10"/>
        <v>105636</v>
      </c>
      <c r="R157" s="188">
        <f t="shared" ca="1" si="10"/>
        <v>51544</v>
      </c>
      <c r="S157" s="188">
        <f t="shared" ca="1" si="10"/>
        <v>27560</v>
      </c>
      <c r="T157" s="188">
        <f t="shared" ca="1" si="10"/>
        <v>15012</v>
      </c>
      <c r="U157" s="188">
        <f t="shared" ca="1" si="10"/>
        <v>150000</v>
      </c>
      <c r="V157" s="17" t="b">
        <f t="shared" ca="1" si="11"/>
        <v>1</v>
      </c>
      <c r="W157" s="73" t="s">
        <v>1589</v>
      </c>
      <c r="Z157" s="124"/>
    </row>
    <row r="158" spans="1:26" s="22" customFormat="1" ht="15" customHeight="1" x14ac:dyDescent="0.15">
      <c r="A158" s="393">
        <f t="shared" si="7"/>
        <v>155</v>
      </c>
      <c r="B158" s="393">
        <v>6</v>
      </c>
      <c r="C158" s="393">
        <v>10</v>
      </c>
      <c r="D158" s="393">
        <v>16</v>
      </c>
      <c r="E158" s="392" t="s">
        <v>512</v>
      </c>
      <c r="F158" s="394" t="s">
        <v>512</v>
      </c>
      <c r="G158" s="336" t="s">
        <v>1851</v>
      </c>
      <c r="H158" s="337" t="s">
        <v>811</v>
      </c>
      <c r="I158" s="336"/>
      <c r="J158" s="336" t="s">
        <v>1852</v>
      </c>
      <c r="K158" s="338">
        <v>18956</v>
      </c>
      <c r="L158" s="338"/>
      <c r="M158" s="393" t="s">
        <v>1759</v>
      </c>
      <c r="N158" s="188">
        <f t="shared" ca="1" si="12"/>
        <v>1834492</v>
      </c>
      <c r="O158" s="188">
        <f t="shared" ca="1" si="10"/>
        <v>1423963</v>
      </c>
      <c r="P158" s="188">
        <f t="shared" ca="1" si="10"/>
        <v>79733</v>
      </c>
      <c r="Q158" s="188">
        <f t="shared" ca="1" si="10"/>
        <v>105636</v>
      </c>
      <c r="R158" s="188">
        <f t="shared" ca="1" si="10"/>
        <v>51544</v>
      </c>
      <c r="S158" s="188">
        <f t="shared" ca="1" si="10"/>
        <v>27560</v>
      </c>
      <c r="T158" s="188">
        <f t="shared" ca="1" si="10"/>
        <v>-3944</v>
      </c>
      <c r="U158" s="188">
        <f t="shared" ca="1" si="10"/>
        <v>150000</v>
      </c>
      <c r="V158" s="17" t="b">
        <f t="shared" ca="1" si="11"/>
        <v>1</v>
      </c>
      <c r="W158" s="336"/>
      <c r="Z158" s="124"/>
    </row>
    <row r="159" spans="1:26" s="22" customFormat="1" ht="15" customHeight="1" x14ac:dyDescent="0.15">
      <c r="A159" s="393">
        <f t="shared" si="7"/>
        <v>156</v>
      </c>
      <c r="B159" s="393">
        <v>6</v>
      </c>
      <c r="C159" s="393">
        <v>10</v>
      </c>
      <c r="D159" s="393">
        <v>16</v>
      </c>
      <c r="E159" s="392" t="s">
        <v>512</v>
      </c>
      <c r="F159" s="394" t="s">
        <v>512</v>
      </c>
      <c r="G159" s="336" t="s">
        <v>1851</v>
      </c>
      <c r="H159" s="337" t="s">
        <v>812</v>
      </c>
      <c r="I159" s="336"/>
      <c r="J159" s="336" t="s">
        <v>1853</v>
      </c>
      <c r="K159" s="338"/>
      <c r="L159" s="338">
        <v>18956</v>
      </c>
      <c r="M159" s="396" t="s">
        <v>333</v>
      </c>
      <c r="N159" s="188">
        <f t="shared" ca="1" si="12"/>
        <v>1853448</v>
      </c>
      <c r="O159" s="188">
        <f t="shared" ca="1" si="10"/>
        <v>1423963</v>
      </c>
      <c r="P159" s="188">
        <f t="shared" ca="1" si="10"/>
        <v>98689</v>
      </c>
      <c r="Q159" s="188">
        <f t="shared" ca="1" si="10"/>
        <v>105636</v>
      </c>
      <c r="R159" s="188">
        <f t="shared" ca="1" si="10"/>
        <v>51544</v>
      </c>
      <c r="S159" s="188">
        <f t="shared" ca="1" si="10"/>
        <v>27560</v>
      </c>
      <c r="T159" s="188">
        <f t="shared" ca="1" si="10"/>
        <v>-3944</v>
      </c>
      <c r="U159" s="188">
        <f t="shared" ca="1" si="10"/>
        <v>150000</v>
      </c>
      <c r="V159" s="17" t="b">
        <f t="shared" ca="1" si="11"/>
        <v>1</v>
      </c>
      <c r="W159" s="336"/>
      <c r="Z159" s="124"/>
    </row>
    <row r="160" spans="1:26" s="22" customFormat="1" ht="15" customHeight="1" x14ac:dyDescent="0.15">
      <c r="A160" s="71">
        <f t="shared" si="7"/>
        <v>157</v>
      </c>
      <c r="B160" s="71">
        <v>6</v>
      </c>
      <c r="C160" s="71">
        <v>10</v>
      </c>
      <c r="D160" s="71">
        <v>18</v>
      </c>
      <c r="E160" s="72" t="s">
        <v>1055</v>
      </c>
      <c r="F160" s="144" t="s">
        <v>512</v>
      </c>
      <c r="G160" s="73" t="s">
        <v>1802</v>
      </c>
      <c r="H160" s="347">
        <v>52</v>
      </c>
      <c r="I160" s="12" t="str">
        <f>VLOOKUP(H160,会計コード!$C$2:$D$77,2,FALSE)</f>
        <v>交通通信費</v>
      </c>
      <c r="J160" s="73" t="s">
        <v>1520</v>
      </c>
      <c r="K160" s="146">
        <v>1500</v>
      </c>
      <c r="L160" s="146"/>
      <c r="M160" s="17" t="s">
        <v>1486</v>
      </c>
      <c r="N160" s="188">
        <f t="shared" ca="1" si="12"/>
        <v>1851948</v>
      </c>
      <c r="O160" s="188">
        <f t="shared" ca="1" si="10"/>
        <v>1423963</v>
      </c>
      <c r="P160" s="188">
        <f t="shared" ca="1" si="10"/>
        <v>98689</v>
      </c>
      <c r="Q160" s="188">
        <f t="shared" ca="1" si="10"/>
        <v>105636</v>
      </c>
      <c r="R160" s="188">
        <f t="shared" ca="1" si="10"/>
        <v>50044</v>
      </c>
      <c r="S160" s="188">
        <f t="shared" ca="1" si="10"/>
        <v>27560</v>
      </c>
      <c r="T160" s="188">
        <f t="shared" ca="1" si="10"/>
        <v>-3944</v>
      </c>
      <c r="U160" s="188">
        <f t="shared" ca="1" si="10"/>
        <v>150000</v>
      </c>
      <c r="V160" s="17" t="b">
        <f t="shared" ca="1" si="11"/>
        <v>1</v>
      </c>
      <c r="W160" s="73" t="s">
        <v>1803</v>
      </c>
      <c r="Z160" s="124"/>
    </row>
    <row r="161" spans="1:26" s="22" customFormat="1" ht="15" customHeight="1" x14ac:dyDescent="0.15">
      <c r="A161" s="71">
        <f t="shared" si="7"/>
        <v>158</v>
      </c>
      <c r="B161" s="71">
        <v>6</v>
      </c>
      <c r="C161" s="71">
        <v>10</v>
      </c>
      <c r="D161" s="71">
        <v>26</v>
      </c>
      <c r="E161" s="72" t="s">
        <v>1055</v>
      </c>
      <c r="F161" s="144" t="s">
        <v>512</v>
      </c>
      <c r="G161" s="73" t="s">
        <v>1889</v>
      </c>
      <c r="H161" s="347" t="s">
        <v>322</v>
      </c>
      <c r="I161" s="73" t="str">
        <f>VLOOKUP(H161,会計コード!$C$2:$D$77,2,FALSE)</f>
        <v>寄附金</v>
      </c>
      <c r="J161" s="73" t="s">
        <v>1888</v>
      </c>
      <c r="K161" s="181"/>
      <c r="L161" s="146">
        <v>11000</v>
      </c>
      <c r="M161" s="106" t="s">
        <v>1455</v>
      </c>
      <c r="N161" s="188">
        <f t="shared" ca="1" si="12"/>
        <v>1862948</v>
      </c>
      <c r="O161" s="188">
        <f t="shared" ca="1" si="10"/>
        <v>1423963</v>
      </c>
      <c r="P161" s="188">
        <f t="shared" ca="1" si="10"/>
        <v>98689</v>
      </c>
      <c r="Q161" s="188">
        <f t="shared" ca="1" si="10"/>
        <v>105636</v>
      </c>
      <c r="R161" s="188">
        <f t="shared" ca="1" si="10"/>
        <v>50044</v>
      </c>
      <c r="S161" s="188">
        <f t="shared" ca="1" si="10"/>
        <v>27560</v>
      </c>
      <c r="T161" s="188">
        <f t="shared" ca="1" si="10"/>
        <v>-3944</v>
      </c>
      <c r="U161" s="188">
        <f t="shared" ca="1" si="10"/>
        <v>161000</v>
      </c>
      <c r="V161" s="17" t="b">
        <f t="shared" ca="1" si="11"/>
        <v>1</v>
      </c>
      <c r="W161" s="73"/>
      <c r="Z161" s="124"/>
    </row>
    <row r="162" spans="1:26" s="22" customFormat="1" ht="15" customHeight="1" x14ac:dyDescent="0.15">
      <c r="A162" s="71">
        <f t="shared" si="7"/>
        <v>159</v>
      </c>
      <c r="B162" s="71">
        <v>6</v>
      </c>
      <c r="C162" s="71">
        <v>10</v>
      </c>
      <c r="D162" s="71">
        <v>29</v>
      </c>
      <c r="E162" s="72" t="s">
        <v>1055</v>
      </c>
      <c r="F162" s="72" t="s">
        <v>802</v>
      </c>
      <c r="G162" s="73" t="s">
        <v>1804</v>
      </c>
      <c r="H162" s="347">
        <v>21</v>
      </c>
      <c r="I162" s="12" t="str">
        <f>VLOOKUP(H162,会計コード!$C$2:$D$77,2,FALSE)</f>
        <v>事務連絡活動費</v>
      </c>
      <c r="J162" s="73" t="s">
        <v>23</v>
      </c>
      <c r="K162" s="146">
        <v>40</v>
      </c>
      <c r="L162" s="146"/>
      <c r="M162" s="17" t="s">
        <v>1486</v>
      </c>
      <c r="N162" s="188">
        <f t="shared" ca="1" si="12"/>
        <v>1862908</v>
      </c>
      <c r="O162" s="188">
        <f t="shared" ca="1" si="10"/>
        <v>1423963</v>
      </c>
      <c r="P162" s="188">
        <f t="shared" ca="1" si="10"/>
        <v>98689</v>
      </c>
      <c r="Q162" s="188">
        <f t="shared" ca="1" si="10"/>
        <v>105636</v>
      </c>
      <c r="R162" s="188">
        <f t="shared" ca="1" si="10"/>
        <v>50004</v>
      </c>
      <c r="S162" s="188">
        <f t="shared" ca="1" si="10"/>
        <v>27560</v>
      </c>
      <c r="T162" s="188">
        <f t="shared" ca="1" si="10"/>
        <v>-3944</v>
      </c>
      <c r="U162" s="188">
        <f t="shared" ca="1" si="10"/>
        <v>161000</v>
      </c>
      <c r="V162" s="17" t="b">
        <f t="shared" ca="1" si="11"/>
        <v>1</v>
      </c>
      <c r="W162" s="73"/>
      <c r="Z162" s="124"/>
    </row>
    <row r="163" spans="1:26" s="22" customFormat="1" ht="15" customHeight="1" x14ac:dyDescent="0.15">
      <c r="A163" s="71">
        <f t="shared" si="7"/>
        <v>160</v>
      </c>
      <c r="B163" s="71">
        <v>6</v>
      </c>
      <c r="C163" s="71">
        <v>10</v>
      </c>
      <c r="D163" s="71">
        <v>29</v>
      </c>
      <c r="E163" s="72" t="s">
        <v>1055</v>
      </c>
      <c r="F163" s="72" t="s">
        <v>802</v>
      </c>
      <c r="G163" s="147" t="s">
        <v>1738</v>
      </c>
      <c r="H163" s="106">
        <v>23</v>
      </c>
      <c r="I163" s="12" t="str">
        <f>VLOOKUP(H163,会計コード!$C$2:$D$77,2,FALSE)</f>
        <v>文化活動費</v>
      </c>
      <c r="J163" s="145" t="s">
        <v>1325</v>
      </c>
      <c r="K163" s="146">
        <v>2000</v>
      </c>
      <c r="L163" s="146"/>
      <c r="M163" s="106" t="s">
        <v>423</v>
      </c>
      <c r="N163" s="188">
        <f t="shared" ca="1" si="12"/>
        <v>1860908</v>
      </c>
      <c r="O163" s="188">
        <f t="shared" ca="1" si="10"/>
        <v>1423963</v>
      </c>
      <c r="P163" s="188">
        <f t="shared" ca="1" si="10"/>
        <v>98689</v>
      </c>
      <c r="Q163" s="188">
        <f t="shared" ca="1" si="10"/>
        <v>103636</v>
      </c>
      <c r="R163" s="188">
        <f t="shared" ca="1" si="10"/>
        <v>50004</v>
      </c>
      <c r="S163" s="188">
        <f t="shared" ca="1" si="10"/>
        <v>27560</v>
      </c>
      <c r="T163" s="188">
        <f t="shared" ca="1" si="10"/>
        <v>-3944</v>
      </c>
      <c r="U163" s="188">
        <f t="shared" ca="1" si="10"/>
        <v>161000</v>
      </c>
      <c r="V163" s="17" t="b">
        <f t="shared" ca="1" si="11"/>
        <v>1</v>
      </c>
      <c r="W163" s="73"/>
      <c r="Z163" s="124"/>
    </row>
    <row r="164" spans="1:26" s="22" customFormat="1" ht="15" customHeight="1" x14ac:dyDescent="0.15">
      <c r="A164" s="71">
        <f t="shared" si="7"/>
        <v>161</v>
      </c>
      <c r="B164" s="71">
        <v>6</v>
      </c>
      <c r="C164" s="71">
        <v>10</v>
      </c>
      <c r="D164" s="71">
        <v>30</v>
      </c>
      <c r="E164" s="72" t="s">
        <v>1055</v>
      </c>
      <c r="F164" s="72" t="s">
        <v>802</v>
      </c>
      <c r="G164" s="73" t="s">
        <v>1805</v>
      </c>
      <c r="H164" s="347">
        <v>21</v>
      </c>
      <c r="I164" s="12" t="str">
        <f>VLOOKUP(H164,会計コード!$C$2:$D$77,2,FALSE)</f>
        <v>事務連絡活動費</v>
      </c>
      <c r="J164" s="73" t="s">
        <v>24</v>
      </c>
      <c r="K164" s="146">
        <v>5481</v>
      </c>
      <c r="L164" s="146"/>
      <c r="M164" s="17" t="s">
        <v>1486</v>
      </c>
      <c r="N164" s="188">
        <f t="shared" ca="1" si="12"/>
        <v>1855427</v>
      </c>
      <c r="O164" s="188">
        <f t="shared" ca="1" si="10"/>
        <v>1423963</v>
      </c>
      <c r="P164" s="188">
        <f t="shared" ca="1" si="10"/>
        <v>98689</v>
      </c>
      <c r="Q164" s="188">
        <f t="shared" ca="1" si="10"/>
        <v>103636</v>
      </c>
      <c r="R164" s="188">
        <f t="shared" ca="1" si="10"/>
        <v>44523</v>
      </c>
      <c r="S164" s="188">
        <f t="shared" ca="1" si="10"/>
        <v>27560</v>
      </c>
      <c r="T164" s="188">
        <f t="shared" ca="1" si="10"/>
        <v>-3944</v>
      </c>
      <c r="U164" s="188">
        <f t="shared" ca="1" si="10"/>
        <v>161000</v>
      </c>
      <c r="V164" s="17" t="b">
        <f t="shared" ca="1" si="11"/>
        <v>1</v>
      </c>
      <c r="W164" s="73"/>
      <c r="Z164" s="124"/>
    </row>
    <row r="165" spans="1:26" s="22" customFormat="1" ht="15" customHeight="1" x14ac:dyDescent="0.15">
      <c r="A165" s="71">
        <f t="shared" si="7"/>
        <v>162</v>
      </c>
      <c r="B165" s="71">
        <v>6</v>
      </c>
      <c r="C165" s="71">
        <v>11</v>
      </c>
      <c r="D165" s="71">
        <v>2</v>
      </c>
      <c r="E165" s="72" t="s">
        <v>1055</v>
      </c>
      <c r="F165" s="72" t="s">
        <v>802</v>
      </c>
      <c r="G165" s="73" t="s">
        <v>1836</v>
      </c>
      <c r="H165" s="106">
        <v>23</v>
      </c>
      <c r="I165" s="73" t="str">
        <f>VLOOKUP(H165,会計コード!$C$2:$D$77,2,FALSE)</f>
        <v>文化活動費</v>
      </c>
      <c r="J165" s="12" t="s">
        <v>1656</v>
      </c>
      <c r="K165" s="181">
        <v>250</v>
      </c>
      <c r="L165" s="146"/>
      <c r="M165" s="71" t="s">
        <v>1759</v>
      </c>
      <c r="N165" s="188">
        <f t="shared" ca="1" si="12"/>
        <v>1855177</v>
      </c>
      <c r="O165" s="188">
        <f t="shared" ca="1" si="10"/>
        <v>1423963</v>
      </c>
      <c r="P165" s="188">
        <f t="shared" ca="1" si="10"/>
        <v>98689</v>
      </c>
      <c r="Q165" s="188">
        <f t="shared" ca="1" si="10"/>
        <v>103636</v>
      </c>
      <c r="R165" s="188">
        <f t="shared" ca="1" si="10"/>
        <v>44523</v>
      </c>
      <c r="S165" s="188">
        <f t="shared" ca="1" si="10"/>
        <v>27560</v>
      </c>
      <c r="T165" s="188">
        <f t="shared" ref="O165:U202" ca="1" si="13">IF($M165=T$2,OFFSET(T165,-1,0)+$L165-$K165,OFFSET(T165,-1,0))</f>
        <v>-4194</v>
      </c>
      <c r="U165" s="188">
        <f t="shared" ca="1" si="13"/>
        <v>161000</v>
      </c>
      <c r="V165" s="17" t="b">
        <f t="shared" ca="1" si="11"/>
        <v>1</v>
      </c>
      <c r="W165" s="73" t="s">
        <v>1651</v>
      </c>
      <c r="Z165" s="124"/>
    </row>
    <row r="166" spans="1:26" s="22" customFormat="1" ht="15" customHeight="1" x14ac:dyDescent="0.15">
      <c r="A166" s="393">
        <f t="shared" si="7"/>
        <v>163</v>
      </c>
      <c r="B166" s="393">
        <v>6</v>
      </c>
      <c r="C166" s="393">
        <v>11</v>
      </c>
      <c r="D166" s="393">
        <v>5</v>
      </c>
      <c r="E166" s="346" t="s">
        <v>1059</v>
      </c>
      <c r="F166" s="394" t="s">
        <v>512</v>
      </c>
      <c r="G166" s="336" t="s">
        <v>1479</v>
      </c>
      <c r="H166" s="337" t="s">
        <v>811</v>
      </c>
      <c r="I166" s="336" t="s">
        <v>467</v>
      </c>
      <c r="J166" s="336" t="s">
        <v>1757</v>
      </c>
      <c r="K166" s="338">
        <v>80000</v>
      </c>
      <c r="L166" s="338"/>
      <c r="M166" s="362" t="s">
        <v>43</v>
      </c>
      <c r="N166" s="188">
        <f t="shared" ca="1" si="12"/>
        <v>1775177</v>
      </c>
      <c r="O166" s="188">
        <f t="shared" ca="1" si="13"/>
        <v>1343963</v>
      </c>
      <c r="P166" s="188">
        <f t="shared" ca="1" si="13"/>
        <v>98689</v>
      </c>
      <c r="Q166" s="188">
        <f t="shared" ca="1" si="13"/>
        <v>103636</v>
      </c>
      <c r="R166" s="188">
        <f t="shared" ca="1" si="13"/>
        <v>44523</v>
      </c>
      <c r="S166" s="188">
        <f t="shared" ca="1" si="13"/>
        <v>27560</v>
      </c>
      <c r="T166" s="188">
        <f t="shared" ca="1" si="13"/>
        <v>-4194</v>
      </c>
      <c r="U166" s="188">
        <f t="shared" ca="1" si="13"/>
        <v>161000</v>
      </c>
      <c r="V166" s="17" t="b">
        <f t="shared" ca="1" si="11"/>
        <v>1</v>
      </c>
      <c r="W166" s="336" t="s">
        <v>1671</v>
      </c>
      <c r="Z166" s="124"/>
    </row>
    <row r="167" spans="1:26" s="22" customFormat="1" ht="15" customHeight="1" x14ac:dyDescent="0.15">
      <c r="A167" s="393">
        <f t="shared" si="7"/>
        <v>164</v>
      </c>
      <c r="B167" s="393">
        <v>6</v>
      </c>
      <c r="C167" s="393">
        <v>11</v>
      </c>
      <c r="D167" s="393">
        <v>5</v>
      </c>
      <c r="E167" s="392" t="s">
        <v>512</v>
      </c>
      <c r="F167" s="394" t="s">
        <v>512</v>
      </c>
      <c r="G167" s="336" t="s">
        <v>1583</v>
      </c>
      <c r="H167" s="305" t="s">
        <v>812</v>
      </c>
      <c r="I167" s="336" t="s">
        <v>467</v>
      </c>
      <c r="J167" s="336" t="s">
        <v>1758</v>
      </c>
      <c r="K167" s="338"/>
      <c r="L167" s="338">
        <v>80000</v>
      </c>
      <c r="M167" s="393" t="s">
        <v>1759</v>
      </c>
      <c r="N167" s="188">
        <f t="shared" ca="1" si="12"/>
        <v>1855177</v>
      </c>
      <c r="O167" s="188">
        <f t="shared" ca="1" si="13"/>
        <v>1343963</v>
      </c>
      <c r="P167" s="188">
        <f t="shared" ca="1" si="13"/>
        <v>98689</v>
      </c>
      <c r="Q167" s="188">
        <f t="shared" ca="1" si="13"/>
        <v>103636</v>
      </c>
      <c r="R167" s="188">
        <f t="shared" ca="1" si="13"/>
        <v>44523</v>
      </c>
      <c r="S167" s="188">
        <f t="shared" ca="1" si="13"/>
        <v>27560</v>
      </c>
      <c r="T167" s="188">
        <f t="shared" ca="1" si="13"/>
        <v>75806</v>
      </c>
      <c r="U167" s="188">
        <f t="shared" ca="1" si="13"/>
        <v>161000</v>
      </c>
      <c r="V167" s="17" t="b">
        <f t="shared" ca="1" si="11"/>
        <v>1</v>
      </c>
      <c r="W167" s="336" t="s">
        <v>1756</v>
      </c>
      <c r="Z167" s="124"/>
    </row>
    <row r="168" spans="1:26" s="22" customFormat="1" ht="15" customHeight="1" x14ac:dyDescent="0.15">
      <c r="A168" s="71">
        <f t="shared" si="7"/>
        <v>165</v>
      </c>
      <c r="B168" s="71">
        <v>6</v>
      </c>
      <c r="C168" s="71">
        <v>11</v>
      </c>
      <c r="D168" s="71">
        <v>7</v>
      </c>
      <c r="E168" s="72" t="s">
        <v>1055</v>
      </c>
      <c r="F168" s="72" t="s">
        <v>802</v>
      </c>
      <c r="G168" s="73" t="s">
        <v>1679</v>
      </c>
      <c r="H168" s="347">
        <v>23</v>
      </c>
      <c r="I168" s="73" t="str">
        <f>VLOOKUP(H168,会計コード!$C$2:$D$77,2,FALSE)</f>
        <v>文化活動費</v>
      </c>
      <c r="J168" s="12" t="s">
        <v>1656</v>
      </c>
      <c r="K168" s="181">
        <v>9938</v>
      </c>
      <c r="L168" s="146"/>
      <c r="M168" s="71" t="s">
        <v>1759</v>
      </c>
      <c r="N168" s="188">
        <f t="shared" ca="1" si="12"/>
        <v>1845239</v>
      </c>
      <c r="O168" s="188">
        <f t="shared" ca="1" si="13"/>
        <v>1343963</v>
      </c>
      <c r="P168" s="188">
        <f t="shared" ca="1" si="13"/>
        <v>98689</v>
      </c>
      <c r="Q168" s="188">
        <f t="shared" ca="1" si="13"/>
        <v>103636</v>
      </c>
      <c r="R168" s="188">
        <f t="shared" ca="1" si="13"/>
        <v>44523</v>
      </c>
      <c r="S168" s="188">
        <f t="shared" ca="1" si="13"/>
        <v>27560</v>
      </c>
      <c r="T168" s="188">
        <f t="shared" ca="1" si="13"/>
        <v>65868</v>
      </c>
      <c r="U168" s="188">
        <f t="shared" ca="1" si="13"/>
        <v>161000</v>
      </c>
      <c r="V168" s="17" t="b">
        <f t="shared" ca="1" si="11"/>
        <v>1</v>
      </c>
      <c r="W168" s="73" t="s">
        <v>1651</v>
      </c>
      <c r="Z168" s="124"/>
    </row>
    <row r="169" spans="1:26" s="22" customFormat="1" ht="15" customHeight="1" x14ac:dyDescent="0.15">
      <c r="A169" s="71">
        <f t="shared" si="7"/>
        <v>166</v>
      </c>
      <c r="B169" s="71">
        <v>6</v>
      </c>
      <c r="C169" s="71">
        <v>11</v>
      </c>
      <c r="D169" s="71">
        <v>7</v>
      </c>
      <c r="E169" s="72" t="s">
        <v>1055</v>
      </c>
      <c r="F169" s="144" t="s">
        <v>512</v>
      </c>
      <c r="G169" s="73" t="s">
        <v>1837</v>
      </c>
      <c r="H169" s="347">
        <v>60</v>
      </c>
      <c r="I169" s="73" t="str">
        <f>VLOOKUP(H169,会計コード!$C$2:$D$77,2,FALSE)</f>
        <v>雑費</v>
      </c>
      <c r="J169" s="12" t="s">
        <v>1656</v>
      </c>
      <c r="K169" s="181">
        <v>3696</v>
      </c>
      <c r="L169" s="146"/>
      <c r="M169" s="71" t="s">
        <v>1759</v>
      </c>
      <c r="N169" s="188">
        <f t="shared" ca="1" si="12"/>
        <v>1841543</v>
      </c>
      <c r="O169" s="188">
        <f t="shared" ca="1" si="13"/>
        <v>1343963</v>
      </c>
      <c r="P169" s="188">
        <f t="shared" ca="1" si="13"/>
        <v>98689</v>
      </c>
      <c r="Q169" s="188">
        <f t="shared" ca="1" si="13"/>
        <v>103636</v>
      </c>
      <c r="R169" s="188">
        <f t="shared" ca="1" si="13"/>
        <v>44523</v>
      </c>
      <c r="S169" s="188">
        <f t="shared" ca="1" si="13"/>
        <v>27560</v>
      </c>
      <c r="T169" s="188">
        <f t="shared" ca="1" si="13"/>
        <v>62172</v>
      </c>
      <c r="U169" s="188">
        <f t="shared" ca="1" si="13"/>
        <v>161000</v>
      </c>
      <c r="V169" s="17" t="b">
        <f t="shared" ca="1" si="11"/>
        <v>1</v>
      </c>
      <c r="W169" s="73" t="s">
        <v>1651</v>
      </c>
      <c r="Z169" s="124"/>
    </row>
    <row r="170" spans="1:26" s="22" customFormat="1" ht="15" customHeight="1" x14ac:dyDescent="0.15">
      <c r="A170" s="71">
        <f t="shared" si="7"/>
        <v>167</v>
      </c>
      <c r="B170" s="71">
        <v>6</v>
      </c>
      <c r="C170" s="71">
        <v>11</v>
      </c>
      <c r="D170" s="71">
        <v>7</v>
      </c>
      <c r="E170" s="72" t="s">
        <v>1055</v>
      </c>
      <c r="F170" s="72" t="s">
        <v>802</v>
      </c>
      <c r="G170" s="73" t="s">
        <v>1681</v>
      </c>
      <c r="H170" s="347">
        <v>23</v>
      </c>
      <c r="I170" s="73" t="str">
        <f>VLOOKUP(H170,会計コード!$C$2:$D$77,2,FALSE)</f>
        <v>文化活動費</v>
      </c>
      <c r="J170" s="12" t="s">
        <v>1680</v>
      </c>
      <c r="K170" s="181">
        <v>10197</v>
      </c>
      <c r="L170" s="146"/>
      <c r="M170" s="71" t="s">
        <v>1759</v>
      </c>
      <c r="N170" s="188">
        <f t="shared" ca="1" si="12"/>
        <v>1831346</v>
      </c>
      <c r="O170" s="188">
        <f t="shared" ca="1" si="13"/>
        <v>1343963</v>
      </c>
      <c r="P170" s="188">
        <f t="shared" ca="1" si="13"/>
        <v>98689</v>
      </c>
      <c r="Q170" s="188">
        <f t="shared" ca="1" si="13"/>
        <v>103636</v>
      </c>
      <c r="R170" s="188">
        <f t="shared" ca="1" si="13"/>
        <v>44523</v>
      </c>
      <c r="S170" s="188">
        <f t="shared" ca="1" si="13"/>
        <v>27560</v>
      </c>
      <c r="T170" s="188">
        <f t="shared" ca="1" si="13"/>
        <v>51975</v>
      </c>
      <c r="U170" s="188">
        <f t="shared" ca="1" si="13"/>
        <v>161000</v>
      </c>
      <c r="V170" s="17" t="b">
        <f t="shared" ca="1" si="11"/>
        <v>1</v>
      </c>
      <c r="W170" s="73" t="s">
        <v>1651</v>
      </c>
      <c r="Z170" s="124"/>
    </row>
    <row r="171" spans="1:26" s="22" customFormat="1" ht="15" customHeight="1" x14ac:dyDescent="0.15">
      <c r="A171" s="71">
        <f t="shared" si="7"/>
        <v>168</v>
      </c>
      <c r="B171" s="71">
        <v>6</v>
      </c>
      <c r="C171" s="71">
        <v>11</v>
      </c>
      <c r="D171" s="71">
        <v>7</v>
      </c>
      <c r="E171" s="72" t="s">
        <v>1055</v>
      </c>
      <c r="F171" s="72" t="s">
        <v>802</v>
      </c>
      <c r="G171" s="73" t="s">
        <v>1838</v>
      </c>
      <c r="H171" s="347">
        <v>23</v>
      </c>
      <c r="I171" s="73" t="str">
        <f>VLOOKUP(H171,会計コード!$C$2:$D$77,2,FALSE)</f>
        <v>文化活動費</v>
      </c>
      <c r="J171" s="12" t="s">
        <v>21</v>
      </c>
      <c r="K171" s="181">
        <v>2160</v>
      </c>
      <c r="L171" s="146"/>
      <c r="M171" s="71" t="s">
        <v>1759</v>
      </c>
      <c r="N171" s="188">
        <f t="shared" ca="1" si="12"/>
        <v>1829186</v>
      </c>
      <c r="O171" s="188">
        <f t="shared" ca="1" si="13"/>
        <v>1343963</v>
      </c>
      <c r="P171" s="188">
        <f t="shared" ca="1" si="13"/>
        <v>98689</v>
      </c>
      <c r="Q171" s="188">
        <f t="shared" ca="1" si="13"/>
        <v>103636</v>
      </c>
      <c r="R171" s="188">
        <f t="shared" ca="1" si="13"/>
        <v>44523</v>
      </c>
      <c r="S171" s="188">
        <f t="shared" ca="1" si="13"/>
        <v>27560</v>
      </c>
      <c r="T171" s="188">
        <f t="shared" ca="1" si="13"/>
        <v>49815</v>
      </c>
      <c r="U171" s="188">
        <f t="shared" ca="1" si="13"/>
        <v>161000</v>
      </c>
      <c r="V171" s="17" t="b">
        <f t="shared" ca="1" si="11"/>
        <v>1</v>
      </c>
      <c r="W171" s="73" t="s">
        <v>1651</v>
      </c>
      <c r="Z171" s="124"/>
    </row>
    <row r="172" spans="1:26" s="22" customFormat="1" ht="15" customHeight="1" x14ac:dyDescent="0.15">
      <c r="A172" s="71">
        <f t="shared" si="7"/>
        <v>169</v>
      </c>
      <c r="B172" s="71">
        <v>6</v>
      </c>
      <c r="C172" s="71">
        <v>11</v>
      </c>
      <c r="D172" s="71">
        <v>7</v>
      </c>
      <c r="E172" s="72" t="s">
        <v>1055</v>
      </c>
      <c r="F172" s="144" t="s">
        <v>512</v>
      </c>
      <c r="G172" s="73" t="s">
        <v>1682</v>
      </c>
      <c r="H172" s="347">
        <v>60</v>
      </c>
      <c r="I172" s="73" t="str">
        <f>VLOOKUP(H172,会計コード!$C$2:$D$77,2,FALSE)</f>
        <v>雑費</v>
      </c>
      <c r="J172" s="12" t="s">
        <v>1683</v>
      </c>
      <c r="K172" s="181">
        <v>110</v>
      </c>
      <c r="L172" s="146"/>
      <c r="M172" s="71" t="s">
        <v>1759</v>
      </c>
      <c r="N172" s="188">
        <f t="shared" ca="1" si="12"/>
        <v>1829076</v>
      </c>
      <c r="O172" s="188">
        <f t="shared" ca="1" si="13"/>
        <v>1343963</v>
      </c>
      <c r="P172" s="188">
        <f t="shared" ca="1" si="13"/>
        <v>98689</v>
      </c>
      <c r="Q172" s="188">
        <f t="shared" ca="1" si="13"/>
        <v>103636</v>
      </c>
      <c r="R172" s="188">
        <f t="shared" ca="1" si="13"/>
        <v>44523</v>
      </c>
      <c r="S172" s="188">
        <f t="shared" ca="1" si="13"/>
        <v>27560</v>
      </c>
      <c r="T172" s="188">
        <f t="shared" ca="1" si="13"/>
        <v>49705</v>
      </c>
      <c r="U172" s="188">
        <f t="shared" ca="1" si="13"/>
        <v>161000</v>
      </c>
      <c r="V172" s="17" t="b">
        <f t="shared" ca="1" si="11"/>
        <v>1</v>
      </c>
      <c r="W172" s="73" t="s">
        <v>1651</v>
      </c>
      <c r="Z172" s="124"/>
    </row>
    <row r="173" spans="1:26" s="22" customFormat="1" ht="15" customHeight="1" x14ac:dyDescent="0.15">
      <c r="A173" s="71">
        <f t="shared" si="7"/>
        <v>170</v>
      </c>
      <c r="B173" s="71">
        <v>6</v>
      </c>
      <c r="C173" s="71">
        <v>11</v>
      </c>
      <c r="D173" s="71">
        <v>7</v>
      </c>
      <c r="E173" s="72" t="s">
        <v>1055</v>
      </c>
      <c r="F173" s="72" t="s">
        <v>802</v>
      </c>
      <c r="G173" s="147" t="s">
        <v>1663</v>
      </c>
      <c r="H173" s="106">
        <v>21</v>
      </c>
      <c r="I173" s="73" t="str">
        <f>VLOOKUP(H173,会計コード!$C$2:$D$77,2,FALSE)</f>
        <v>事務連絡活動費</v>
      </c>
      <c r="J173" s="145" t="s">
        <v>1662</v>
      </c>
      <c r="K173" s="181">
        <v>1862</v>
      </c>
      <c r="L173" s="181"/>
      <c r="M173" s="106" t="s">
        <v>333</v>
      </c>
      <c r="N173" s="188">
        <f t="shared" ca="1" si="12"/>
        <v>1827214</v>
      </c>
      <c r="O173" s="188">
        <f t="shared" ca="1" si="13"/>
        <v>1343963</v>
      </c>
      <c r="P173" s="188">
        <f t="shared" ca="1" si="13"/>
        <v>96827</v>
      </c>
      <c r="Q173" s="188">
        <f t="shared" ca="1" si="13"/>
        <v>103636</v>
      </c>
      <c r="R173" s="188">
        <f t="shared" ca="1" si="13"/>
        <v>44523</v>
      </c>
      <c r="S173" s="188">
        <f t="shared" ca="1" si="13"/>
        <v>27560</v>
      </c>
      <c r="T173" s="188">
        <f t="shared" ca="1" si="13"/>
        <v>49705</v>
      </c>
      <c r="U173" s="188">
        <f t="shared" ca="1" si="13"/>
        <v>161000</v>
      </c>
      <c r="V173" s="17" t="b">
        <f t="shared" ca="1" si="11"/>
        <v>1</v>
      </c>
      <c r="W173" s="73"/>
      <c r="Z173" s="124"/>
    </row>
    <row r="174" spans="1:26" s="22" customFormat="1" ht="15" customHeight="1" x14ac:dyDescent="0.15">
      <c r="A174" s="71">
        <f t="shared" si="7"/>
        <v>171</v>
      </c>
      <c r="B174" s="71">
        <v>6</v>
      </c>
      <c r="C174" s="71">
        <v>11</v>
      </c>
      <c r="D174" s="71">
        <v>7</v>
      </c>
      <c r="E174" s="72" t="s">
        <v>1055</v>
      </c>
      <c r="F174" s="72" t="s">
        <v>802</v>
      </c>
      <c r="G174" s="147" t="s">
        <v>1664</v>
      </c>
      <c r="H174" s="106">
        <v>21</v>
      </c>
      <c r="I174" s="73" t="str">
        <f>VLOOKUP(H174,会計コード!$C$2:$D$77,2,FALSE)</f>
        <v>事務連絡活動費</v>
      </c>
      <c r="J174" s="145" t="s">
        <v>1662</v>
      </c>
      <c r="K174" s="181">
        <v>11807</v>
      </c>
      <c r="L174" s="181"/>
      <c r="M174" s="106" t="s">
        <v>333</v>
      </c>
      <c r="N174" s="188">
        <f t="shared" ca="1" si="12"/>
        <v>1815407</v>
      </c>
      <c r="O174" s="188">
        <f t="shared" ca="1" si="13"/>
        <v>1343963</v>
      </c>
      <c r="P174" s="188">
        <f t="shared" ca="1" si="13"/>
        <v>85020</v>
      </c>
      <c r="Q174" s="188">
        <f t="shared" ca="1" si="13"/>
        <v>103636</v>
      </c>
      <c r="R174" s="188">
        <f t="shared" ca="1" si="13"/>
        <v>44523</v>
      </c>
      <c r="S174" s="188">
        <f t="shared" ca="1" si="13"/>
        <v>27560</v>
      </c>
      <c r="T174" s="188">
        <f t="shared" ca="1" si="13"/>
        <v>49705</v>
      </c>
      <c r="U174" s="188">
        <f t="shared" ca="1" si="13"/>
        <v>161000</v>
      </c>
      <c r="V174" s="17" t="b">
        <f t="shared" ca="1" si="11"/>
        <v>1</v>
      </c>
      <c r="W174" s="73"/>
      <c r="Z174" s="124"/>
    </row>
    <row r="175" spans="1:26" s="22" customFormat="1" ht="15" customHeight="1" x14ac:dyDescent="0.15">
      <c r="A175" s="71">
        <f t="shared" si="7"/>
        <v>172</v>
      </c>
      <c r="B175" s="71">
        <v>6</v>
      </c>
      <c r="C175" s="71">
        <v>11</v>
      </c>
      <c r="D175" s="71">
        <v>9</v>
      </c>
      <c r="E175" s="72" t="s">
        <v>1055</v>
      </c>
      <c r="F175" s="72" t="s">
        <v>802</v>
      </c>
      <c r="G175" s="147" t="s">
        <v>1744</v>
      </c>
      <c r="H175" s="106">
        <v>21</v>
      </c>
      <c r="I175" s="73" t="str">
        <f>VLOOKUP(H175,会計コード!$C$2:$D$77,2,FALSE)</f>
        <v>事務連絡活動費</v>
      </c>
      <c r="J175" s="145" t="s">
        <v>1733</v>
      </c>
      <c r="K175" s="181">
        <v>4180</v>
      </c>
      <c r="L175" s="181"/>
      <c r="M175" s="106" t="s">
        <v>1487</v>
      </c>
      <c r="N175" s="188">
        <f t="shared" ca="1" si="12"/>
        <v>1811227</v>
      </c>
      <c r="O175" s="188">
        <f t="shared" ca="1" si="13"/>
        <v>1343963</v>
      </c>
      <c r="P175" s="188">
        <f t="shared" ca="1" si="13"/>
        <v>85020</v>
      </c>
      <c r="Q175" s="188">
        <f t="shared" ca="1" si="13"/>
        <v>103636</v>
      </c>
      <c r="R175" s="188">
        <f t="shared" ca="1" si="13"/>
        <v>44523</v>
      </c>
      <c r="S175" s="188">
        <f t="shared" ca="1" si="13"/>
        <v>23380</v>
      </c>
      <c r="T175" s="188">
        <f t="shared" ca="1" si="13"/>
        <v>49705</v>
      </c>
      <c r="U175" s="188">
        <f t="shared" ca="1" si="13"/>
        <v>161000</v>
      </c>
      <c r="V175" s="17" t="b">
        <f t="shared" ca="1" si="11"/>
        <v>1</v>
      </c>
      <c r="W175" s="73"/>
      <c r="Z175" s="124"/>
    </row>
    <row r="176" spans="1:26" s="22" customFormat="1" ht="15" customHeight="1" x14ac:dyDescent="0.15">
      <c r="A176" s="71">
        <f t="shared" si="7"/>
        <v>173</v>
      </c>
      <c r="B176" s="71">
        <v>6</v>
      </c>
      <c r="C176" s="71">
        <v>11</v>
      </c>
      <c r="D176" s="71">
        <v>9</v>
      </c>
      <c r="E176" s="72" t="s">
        <v>1055</v>
      </c>
      <c r="F176" s="72" t="s">
        <v>802</v>
      </c>
      <c r="G176" s="73" t="s">
        <v>1684</v>
      </c>
      <c r="H176" s="347">
        <v>23</v>
      </c>
      <c r="I176" s="73" t="str">
        <f>VLOOKUP(H176,会計コード!$C$2:$D$77,2,FALSE)</f>
        <v>文化活動費</v>
      </c>
      <c r="J176" s="12" t="s">
        <v>1656</v>
      </c>
      <c r="K176" s="181">
        <v>10104</v>
      </c>
      <c r="L176" s="146"/>
      <c r="M176" s="71" t="s">
        <v>1759</v>
      </c>
      <c r="N176" s="188">
        <f t="shared" ca="1" si="12"/>
        <v>1801123</v>
      </c>
      <c r="O176" s="188">
        <f t="shared" ca="1" si="13"/>
        <v>1343963</v>
      </c>
      <c r="P176" s="188">
        <f t="shared" ca="1" si="13"/>
        <v>85020</v>
      </c>
      <c r="Q176" s="188">
        <f t="shared" ca="1" si="13"/>
        <v>103636</v>
      </c>
      <c r="R176" s="188">
        <f t="shared" ca="1" si="13"/>
        <v>44523</v>
      </c>
      <c r="S176" s="188">
        <f t="shared" ca="1" si="13"/>
        <v>23380</v>
      </c>
      <c r="T176" s="188">
        <f t="shared" ca="1" si="13"/>
        <v>39601</v>
      </c>
      <c r="U176" s="188">
        <f t="shared" ca="1" si="13"/>
        <v>161000</v>
      </c>
      <c r="V176" s="17" t="b">
        <f t="shared" ca="1" si="11"/>
        <v>1</v>
      </c>
      <c r="W176" s="73" t="s">
        <v>1651</v>
      </c>
      <c r="Z176" s="124"/>
    </row>
    <row r="177" spans="1:26" s="22" customFormat="1" ht="15" customHeight="1" x14ac:dyDescent="0.15">
      <c r="A177" s="71">
        <f t="shared" si="7"/>
        <v>174</v>
      </c>
      <c r="B177" s="71">
        <v>6</v>
      </c>
      <c r="C177" s="71">
        <v>11</v>
      </c>
      <c r="D177" s="71">
        <v>11</v>
      </c>
      <c r="E177" s="72" t="s">
        <v>1055</v>
      </c>
      <c r="F177" s="72" t="s">
        <v>802</v>
      </c>
      <c r="G177" s="73" t="s">
        <v>1685</v>
      </c>
      <c r="H177" s="347">
        <v>23</v>
      </c>
      <c r="I177" s="73" t="str">
        <f>VLOOKUP(H177,会計コード!$C$2:$D$77,2,FALSE)</f>
        <v>文化活動費</v>
      </c>
      <c r="J177" s="12" t="s">
        <v>1091</v>
      </c>
      <c r="K177" s="181">
        <v>462</v>
      </c>
      <c r="L177" s="146"/>
      <c r="M177" s="71" t="s">
        <v>1759</v>
      </c>
      <c r="N177" s="188">
        <f t="shared" ca="1" si="12"/>
        <v>1800661</v>
      </c>
      <c r="O177" s="188">
        <f t="shared" ca="1" si="13"/>
        <v>1343963</v>
      </c>
      <c r="P177" s="188">
        <f t="shared" ca="1" si="13"/>
        <v>85020</v>
      </c>
      <c r="Q177" s="188">
        <f t="shared" ca="1" si="13"/>
        <v>103636</v>
      </c>
      <c r="R177" s="188">
        <f t="shared" ca="1" si="13"/>
        <v>44523</v>
      </c>
      <c r="S177" s="188">
        <f t="shared" ca="1" si="13"/>
        <v>23380</v>
      </c>
      <c r="T177" s="188">
        <f t="shared" ca="1" si="13"/>
        <v>39139</v>
      </c>
      <c r="U177" s="188">
        <f t="shared" ca="1" si="13"/>
        <v>161000</v>
      </c>
      <c r="V177" s="17" t="b">
        <f t="shared" ca="1" si="11"/>
        <v>1</v>
      </c>
      <c r="W177" s="73" t="s">
        <v>1651</v>
      </c>
      <c r="Z177" s="124"/>
    </row>
    <row r="178" spans="1:26" s="22" customFormat="1" ht="15" customHeight="1" x14ac:dyDescent="0.15">
      <c r="A178" s="71">
        <f t="shared" si="7"/>
        <v>175</v>
      </c>
      <c r="B178" s="71">
        <v>6</v>
      </c>
      <c r="C178" s="71">
        <v>11</v>
      </c>
      <c r="D178" s="71">
        <v>11</v>
      </c>
      <c r="E178" s="72" t="s">
        <v>1055</v>
      </c>
      <c r="F178" s="72" t="s">
        <v>802</v>
      </c>
      <c r="G178" s="73" t="s">
        <v>1839</v>
      </c>
      <c r="H178" s="347">
        <v>23</v>
      </c>
      <c r="I178" s="73" t="str">
        <f>VLOOKUP(H178,会計コード!$C$2:$D$77,2,FALSE)</f>
        <v>文化活動費</v>
      </c>
      <c r="J178" s="12" t="s">
        <v>1091</v>
      </c>
      <c r="K178" s="181">
        <v>2376</v>
      </c>
      <c r="L178" s="146"/>
      <c r="M178" s="71" t="s">
        <v>1759</v>
      </c>
      <c r="N178" s="188">
        <f t="shared" ca="1" si="12"/>
        <v>1798285</v>
      </c>
      <c r="O178" s="188">
        <f t="shared" ca="1" si="13"/>
        <v>1343963</v>
      </c>
      <c r="P178" s="188">
        <f t="shared" ca="1" si="13"/>
        <v>85020</v>
      </c>
      <c r="Q178" s="188">
        <f t="shared" ca="1" si="13"/>
        <v>103636</v>
      </c>
      <c r="R178" s="188">
        <f t="shared" ca="1" si="13"/>
        <v>44523</v>
      </c>
      <c r="S178" s="188">
        <f t="shared" ca="1" si="13"/>
        <v>23380</v>
      </c>
      <c r="T178" s="188">
        <f t="shared" ca="1" si="13"/>
        <v>36763</v>
      </c>
      <c r="U178" s="188">
        <f t="shared" ca="1" si="13"/>
        <v>161000</v>
      </c>
      <c r="V178" s="17" t="b">
        <f t="shared" ca="1" si="11"/>
        <v>1</v>
      </c>
      <c r="W178" s="73" t="s">
        <v>1651</v>
      </c>
      <c r="Z178" s="124"/>
    </row>
    <row r="179" spans="1:26" s="22" customFormat="1" ht="15" customHeight="1" x14ac:dyDescent="0.15">
      <c r="A179" s="71">
        <f t="shared" si="7"/>
        <v>176</v>
      </c>
      <c r="B179" s="71">
        <v>6</v>
      </c>
      <c r="C179" s="71">
        <v>11</v>
      </c>
      <c r="D179" s="71">
        <v>11</v>
      </c>
      <c r="E179" s="72" t="s">
        <v>1055</v>
      </c>
      <c r="F179" s="72" t="s">
        <v>802</v>
      </c>
      <c r="G179" s="73" t="s">
        <v>1840</v>
      </c>
      <c r="H179" s="347">
        <v>23</v>
      </c>
      <c r="I179" s="73" t="str">
        <f>VLOOKUP(H179,会計コード!$C$2:$D$77,2,FALSE)</f>
        <v>文化活動費</v>
      </c>
      <c r="J179" s="12" t="s">
        <v>1677</v>
      </c>
      <c r="K179" s="181">
        <v>8372</v>
      </c>
      <c r="L179" s="146"/>
      <c r="M179" s="71" t="s">
        <v>1759</v>
      </c>
      <c r="N179" s="188">
        <f t="shared" ca="1" si="12"/>
        <v>1789913</v>
      </c>
      <c r="O179" s="188">
        <f t="shared" ca="1" si="13"/>
        <v>1343963</v>
      </c>
      <c r="P179" s="188">
        <f t="shared" ca="1" si="13"/>
        <v>85020</v>
      </c>
      <c r="Q179" s="188">
        <f t="shared" ca="1" si="13"/>
        <v>103636</v>
      </c>
      <c r="R179" s="188">
        <f t="shared" ca="1" si="13"/>
        <v>44523</v>
      </c>
      <c r="S179" s="188">
        <f t="shared" ca="1" si="13"/>
        <v>23380</v>
      </c>
      <c r="T179" s="188">
        <f t="shared" ca="1" si="13"/>
        <v>28391</v>
      </c>
      <c r="U179" s="188">
        <f t="shared" ca="1" si="13"/>
        <v>161000</v>
      </c>
      <c r="V179" s="17" t="b">
        <f t="shared" ca="1" si="11"/>
        <v>1</v>
      </c>
      <c r="W179" s="73" t="s">
        <v>1651</v>
      </c>
      <c r="Z179" s="124"/>
    </row>
    <row r="180" spans="1:26" s="22" customFormat="1" ht="15" customHeight="1" x14ac:dyDescent="0.15">
      <c r="A180" s="71">
        <f t="shared" si="7"/>
        <v>177</v>
      </c>
      <c r="B180" s="71">
        <v>6</v>
      </c>
      <c r="C180" s="71">
        <v>11</v>
      </c>
      <c r="D180" s="71">
        <v>11</v>
      </c>
      <c r="E180" s="72" t="s">
        <v>1055</v>
      </c>
      <c r="F180" s="72" t="s">
        <v>802</v>
      </c>
      <c r="G180" s="73" t="s">
        <v>1719</v>
      </c>
      <c r="H180" s="347">
        <v>23</v>
      </c>
      <c r="I180" s="73" t="str">
        <f>VLOOKUP(H180,会計コード!$C$2:$D$77,2,FALSE)</f>
        <v>文化活動費</v>
      </c>
      <c r="J180" s="12" t="s">
        <v>1718</v>
      </c>
      <c r="K180" s="181">
        <v>214</v>
      </c>
      <c r="L180" s="146"/>
      <c r="M180" s="71" t="s">
        <v>1759</v>
      </c>
      <c r="N180" s="188">
        <f t="shared" ca="1" si="12"/>
        <v>1789699</v>
      </c>
      <c r="O180" s="188">
        <f t="shared" ca="1" si="13"/>
        <v>1343963</v>
      </c>
      <c r="P180" s="188">
        <f t="shared" ca="1" si="13"/>
        <v>85020</v>
      </c>
      <c r="Q180" s="188">
        <f t="shared" ca="1" si="13"/>
        <v>103636</v>
      </c>
      <c r="R180" s="188">
        <f t="shared" ca="1" si="13"/>
        <v>44523</v>
      </c>
      <c r="S180" s="188">
        <f t="shared" ca="1" si="13"/>
        <v>23380</v>
      </c>
      <c r="T180" s="188">
        <f t="shared" ca="1" si="13"/>
        <v>28177</v>
      </c>
      <c r="U180" s="188">
        <f t="shared" ca="1" si="13"/>
        <v>161000</v>
      </c>
      <c r="V180" s="17" t="b">
        <f t="shared" ca="1" si="11"/>
        <v>1</v>
      </c>
      <c r="W180" s="73" t="s">
        <v>1651</v>
      </c>
      <c r="Z180" s="124"/>
    </row>
    <row r="181" spans="1:26" s="22" customFormat="1" ht="15" customHeight="1" x14ac:dyDescent="0.15">
      <c r="A181" s="71">
        <f t="shared" si="7"/>
        <v>178</v>
      </c>
      <c r="B181" s="71">
        <v>6</v>
      </c>
      <c r="C181" s="71">
        <v>11</v>
      </c>
      <c r="D181" s="71">
        <v>14</v>
      </c>
      <c r="E181" s="346" t="s">
        <v>1059</v>
      </c>
      <c r="F181" s="144" t="s">
        <v>512</v>
      </c>
      <c r="G181" s="147" t="s">
        <v>307</v>
      </c>
      <c r="H181" s="106" t="s">
        <v>686</v>
      </c>
      <c r="I181" s="73" t="str">
        <f>VLOOKUP(H181,会計コード!$C$2:$D$77,2,FALSE)</f>
        <v>その他補助金（広よ）</v>
      </c>
      <c r="J181" s="145" t="s">
        <v>10</v>
      </c>
      <c r="K181" s="146"/>
      <c r="L181" s="146">
        <v>26220</v>
      </c>
      <c r="M181" s="106" t="s">
        <v>43</v>
      </c>
      <c r="N181" s="188">
        <f t="shared" ca="1" si="12"/>
        <v>1815919</v>
      </c>
      <c r="O181" s="188">
        <f t="shared" ca="1" si="13"/>
        <v>1370183</v>
      </c>
      <c r="P181" s="188">
        <f t="shared" ca="1" si="13"/>
        <v>85020</v>
      </c>
      <c r="Q181" s="188">
        <f t="shared" ca="1" si="13"/>
        <v>103636</v>
      </c>
      <c r="R181" s="188">
        <f t="shared" ca="1" si="13"/>
        <v>44523</v>
      </c>
      <c r="S181" s="188">
        <f t="shared" ca="1" si="13"/>
        <v>23380</v>
      </c>
      <c r="T181" s="188">
        <f t="shared" ca="1" si="13"/>
        <v>28177</v>
      </c>
      <c r="U181" s="188">
        <f t="shared" ca="1" si="13"/>
        <v>161000</v>
      </c>
      <c r="V181" s="17" t="b">
        <f t="shared" ca="1" si="11"/>
        <v>1</v>
      </c>
      <c r="W181" s="73"/>
      <c r="Z181" s="124"/>
    </row>
    <row r="182" spans="1:26" s="22" customFormat="1" ht="15" customHeight="1" x14ac:dyDescent="0.15">
      <c r="A182" s="71">
        <f t="shared" si="7"/>
        <v>179</v>
      </c>
      <c r="B182" s="71">
        <v>6</v>
      </c>
      <c r="C182" s="71">
        <v>11</v>
      </c>
      <c r="D182" s="71">
        <v>14</v>
      </c>
      <c r="E182" s="346" t="s">
        <v>1059</v>
      </c>
      <c r="F182" s="144" t="s">
        <v>512</v>
      </c>
      <c r="G182" s="73" t="s">
        <v>1673</v>
      </c>
      <c r="H182" s="106" t="s">
        <v>687</v>
      </c>
      <c r="I182" s="73" t="str">
        <f>VLOOKUP(H182,会計コード!$C$2:$D$77,2,FALSE)</f>
        <v>その他補助金（公清）</v>
      </c>
      <c r="J182" s="73" t="s">
        <v>72</v>
      </c>
      <c r="K182" s="80"/>
      <c r="L182" s="80">
        <v>33400</v>
      </c>
      <c r="M182" s="106" t="s">
        <v>43</v>
      </c>
      <c r="N182" s="188">
        <f t="shared" ca="1" si="12"/>
        <v>1849319</v>
      </c>
      <c r="O182" s="188">
        <f t="shared" ca="1" si="13"/>
        <v>1403583</v>
      </c>
      <c r="P182" s="188">
        <f t="shared" ca="1" si="13"/>
        <v>85020</v>
      </c>
      <c r="Q182" s="188">
        <f t="shared" ca="1" si="13"/>
        <v>103636</v>
      </c>
      <c r="R182" s="188">
        <f t="shared" ca="1" si="13"/>
        <v>44523</v>
      </c>
      <c r="S182" s="188">
        <f t="shared" ca="1" si="13"/>
        <v>23380</v>
      </c>
      <c r="T182" s="188">
        <f t="shared" ca="1" si="13"/>
        <v>28177</v>
      </c>
      <c r="U182" s="188">
        <f t="shared" ca="1" si="13"/>
        <v>161000</v>
      </c>
      <c r="V182" s="17" t="b">
        <f t="shared" ca="1" si="11"/>
        <v>1</v>
      </c>
      <c r="W182" s="397" t="s">
        <v>1578</v>
      </c>
      <c r="Z182" s="124"/>
    </row>
    <row r="183" spans="1:26" s="22" customFormat="1" ht="15" customHeight="1" x14ac:dyDescent="0.15">
      <c r="A183" s="71">
        <f t="shared" si="7"/>
        <v>180</v>
      </c>
      <c r="B183" s="71">
        <v>6</v>
      </c>
      <c r="C183" s="71">
        <v>11</v>
      </c>
      <c r="D183" s="71">
        <v>14</v>
      </c>
      <c r="E183" s="72" t="s">
        <v>1055</v>
      </c>
      <c r="F183" s="144" t="s">
        <v>512</v>
      </c>
      <c r="G183" s="73" t="s">
        <v>1806</v>
      </c>
      <c r="H183" s="347">
        <v>52</v>
      </c>
      <c r="I183" s="12" t="str">
        <f>VLOOKUP(H183,会計コード!$C$2:$D$77,2,FALSE)</f>
        <v>交通通信費</v>
      </c>
      <c r="J183" s="73" t="s">
        <v>1520</v>
      </c>
      <c r="K183" s="146">
        <v>1080</v>
      </c>
      <c r="L183" s="146"/>
      <c r="M183" s="17" t="s">
        <v>1486</v>
      </c>
      <c r="N183" s="188">
        <f t="shared" ca="1" si="12"/>
        <v>1848239</v>
      </c>
      <c r="O183" s="188">
        <f t="shared" ca="1" si="13"/>
        <v>1403583</v>
      </c>
      <c r="P183" s="188">
        <f t="shared" ca="1" si="13"/>
        <v>85020</v>
      </c>
      <c r="Q183" s="188">
        <f t="shared" ca="1" si="13"/>
        <v>103636</v>
      </c>
      <c r="R183" s="188">
        <f t="shared" ca="1" si="13"/>
        <v>43443</v>
      </c>
      <c r="S183" s="188">
        <f t="shared" ca="1" si="13"/>
        <v>23380</v>
      </c>
      <c r="T183" s="188">
        <f t="shared" ca="1" si="13"/>
        <v>28177</v>
      </c>
      <c r="U183" s="188">
        <f t="shared" ca="1" si="13"/>
        <v>161000</v>
      </c>
      <c r="V183" s="17" t="b">
        <f t="shared" ca="1" si="11"/>
        <v>1</v>
      </c>
      <c r="W183" s="73" t="s">
        <v>1807</v>
      </c>
      <c r="Z183" s="124"/>
    </row>
    <row r="184" spans="1:26" s="22" customFormat="1" ht="15" customHeight="1" x14ac:dyDescent="0.15">
      <c r="A184" s="71">
        <f t="shared" si="7"/>
        <v>181</v>
      </c>
      <c r="B184" s="71">
        <v>6</v>
      </c>
      <c r="C184" s="71">
        <v>11</v>
      </c>
      <c r="D184" s="71">
        <v>14</v>
      </c>
      <c r="E184" s="72" t="s">
        <v>1055</v>
      </c>
      <c r="F184" s="72" t="s">
        <v>802</v>
      </c>
      <c r="G184" s="147" t="s">
        <v>447</v>
      </c>
      <c r="H184" s="347">
        <v>21</v>
      </c>
      <c r="I184" s="12" t="str">
        <f>VLOOKUP(H184,会計コード!$C$2:$D$77,2,FALSE)</f>
        <v>事務連絡活動費</v>
      </c>
      <c r="J184" s="145" t="s">
        <v>1727</v>
      </c>
      <c r="K184" s="146">
        <v>4280</v>
      </c>
      <c r="L184" s="146"/>
      <c r="M184" s="106" t="s">
        <v>423</v>
      </c>
      <c r="N184" s="188">
        <f t="shared" ca="1" si="12"/>
        <v>1843959</v>
      </c>
      <c r="O184" s="188">
        <f t="shared" ca="1" si="13"/>
        <v>1403583</v>
      </c>
      <c r="P184" s="188">
        <f t="shared" ca="1" si="13"/>
        <v>85020</v>
      </c>
      <c r="Q184" s="188">
        <f t="shared" ca="1" si="13"/>
        <v>99356</v>
      </c>
      <c r="R184" s="188">
        <f t="shared" ca="1" si="13"/>
        <v>43443</v>
      </c>
      <c r="S184" s="188">
        <f t="shared" ca="1" si="13"/>
        <v>23380</v>
      </c>
      <c r="T184" s="188">
        <f t="shared" ca="1" si="13"/>
        <v>28177</v>
      </c>
      <c r="U184" s="188">
        <f t="shared" ca="1" si="13"/>
        <v>161000</v>
      </c>
      <c r="V184" s="17" t="b">
        <f t="shared" ca="1" si="11"/>
        <v>1</v>
      </c>
      <c r="W184" s="73"/>
      <c r="Z184" s="124"/>
    </row>
    <row r="185" spans="1:26" s="22" customFormat="1" ht="15" customHeight="1" x14ac:dyDescent="0.15">
      <c r="A185" s="71">
        <f t="shared" si="7"/>
        <v>182</v>
      </c>
      <c r="B185" s="71">
        <v>6</v>
      </c>
      <c r="C185" s="71">
        <v>11</v>
      </c>
      <c r="D185" s="71">
        <v>15</v>
      </c>
      <c r="E185" s="346" t="s">
        <v>1059</v>
      </c>
      <c r="F185" s="144" t="s">
        <v>512</v>
      </c>
      <c r="G185" s="73" t="s">
        <v>1666</v>
      </c>
      <c r="H185" s="347">
        <v>13</v>
      </c>
      <c r="I185" s="12" t="str">
        <f>VLOOKUP(H185,会計コード!$C$2:$D$77,2,FALSE)</f>
        <v>施設器材等整備費</v>
      </c>
      <c r="J185" s="73" t="s">
        <v>1667</v>
      </c>
      <c r="K185" s="146">
        <v>102300</v>
      </c>
      <c r="L185" s="146"/>
      <c r="M185" s="17" t="s">
        <v>43</v>
      </c>
      <c r="N185" s="188">
        <f t="shared" ca="1" si="12"/>
        <v>1741659</v>
      </c>
      <c r="O185" s="188">
        <f t="shared" ca="1" si="13"/>
        <v>1301283</v>
      </c>
      <c r="P185" s="188">
        <f t="shared" ca="1" si="13"/>
        <v>85020</v>
      </c>
      <c r="Q185" s="188">
        <f t="shared" ca="1" si="13"/>
        <v>99356</v>
      </c>
      <c r="R185" s="188">
        <f t="shared" ca="1" si="13"/>
        <v>43443</v>
      </c>
      <c r="S185" s="188">
        <f t="shared" ca="1" si="13"/>
        <v>23380</v>
      </c>
      <c r="T185" s="188">
        <f t="shared" ca="1" si="13"/>
        <v>28177</v>
      </c>
      <c r="U185" s="188">
        <f t="shared" ca="1" si="13"/>
        <v>161000</v>
      </c>
      <c r="V185" s="17" t="b">
        <f t="shared" ca="1" si="11"/>
        <v>1</v>
      </c>
      <c r="W185" s="73"/>
      <c r="Z185" s="124"/>
    </row>
    <row r="186" spans="1:26" s="22" customFormat="1" ht="15" customHeight="1" x14ac:dyDescent="0.15">
      <c r="A186" s="71">
        <f t="shared" si="7"/>
        <v>183</v>
      </c>
      <c r="B186" s="71">
        <v>6</v>
      </c>
      <c r="C186" s="71">
        <v>11</v>
      </c>
      <c r="D186" s="71">
        <v>15</v>
      </c>
      <c r="E186" s="346" t="s">
        <v>1059</v>
      </c>
      <c r="F186" s="144" t="s">
        <v>512</v>
      </c>
      <c r="G186" s="73" t="s">
        <v>1668</v>
      </c>
      <c r="H186" s="347">
        <v>13</v>
      </c>
      <c r="I186" s="12" t="str">
        <f>VLOOKUP(H186,会計コード!$C$2:$D$77,2,FALSE)</f>
        <v>施設器材等整備費</v>
      </c>
      <c r="J186" s="73" t="s">
        <v>1119</v>
      </c>
      <c r="K186" s="146">
        <v>220</v>
      </c>
      <c r="L186" s="146"/>
      <c r="M186" s="17" t="s">
        <v>43</v>
      </c>
      <c r="N186" s="188">
        <f t="shared" ca="1" si="12"/>
        <v>1741439</v>
      </c>
      <c r="O186" s="188">
        <f t="shared" ca="1" si="13"/>
        <v>1301063</v>
      </c>
      <c r="P186" s="188">
        <f t="shared" ca="1" si="13"/>
        <v>85020</v>
      </c>
      <c r="Q186" s="188">
        <f t="shared" ca="1" si="13"/>
        <v>99356</v>
      </c>
      <c r="R186" s="188">
        <f t="shared" ca="1" si="13"/>
        <v>43443</v>
      </c>
      <c r="S186" s="188">
        <f t="shared" ca="1" si="13"/>
        <v>23380</v>
      </c>
      <c r="T186" s="188">
        <f t="shared" ca="1" si="13"/>
        <v>28177</v>
      </c>
      <c r="U186" s="188">
        <f t="shared" ca="1" si="13"/>
        <v>161000</v>
      </c>
      <c r="V186" s="17" t="b">
        <f t="shared" ca="1" si="11"/>
        <v>1</v>
      </c>
      <c r="W186" s="73"/>
      <c r="Z186" s="124"/>
    </row>
    <row r="187" spans="1:26" s="22" customFormat="1" ht="15" customHeight="1" x14ac:dyDescent="0.15">
      <c r="A187" s="71">
        <f t="shared" si="7"/>
        <v>184</v>
      </c>
      <c r="B187" s="71">
        <v>6</v>
      </c>
      <c r="C187" s="71">
        <v>11</v>
      </c>
      <c r="D187" s="71">
        <v>15</v>
      </c>
      <c r="E187" s="346" t="s">
        <v>1059</v>
      </c>
      <c r="F187" s="144" t="s">
        <v>512</v>
      </c>
      <c r="G187" s="73" t="s">
        <v>1669</v>
      </c>
      <c r="H187" s="347">
        <v>13</v>
      </c>
      <c r="I187" s="12" t="str">
        <f>VLOOKUP(H187,会計コード!$C$2:$D$77,2,FALSE)</f>
        <v>施設器材等整備費</v>
      </c>
      <c r="J187" s="73" t="s">
        <v>1667</v>
      </c>
      <c r="K187" s="146">
        <v>14300</v>
      </c>
      <c r="L187" s="146"/>
      <c r="M187" s="17" t="s">
        <v>43</v>
      </c>
      <c r="N187" s="188">
        <f t="shared" ca="1" si="12"/>
        <v>1727139</v>
      </c>
      <c r="O187" s="188">
        <f t="shared" ca="1" si="13"/>
        <v>1286763</v>
      </c>
      <c r="P187" s="188">
        <f t="shared" ca="1" si="13"/>
        <v>85020</v>
      </c>
      <c r="Q187" s="188">
        <f t="shared" ca="1" si="13"/>
        <v>99356</v>
      </c>
      <c r="R187" s="188">
        <f t="shared" ca="1" si="13"/>
        <v>43443</v>
      </c>
      <c r="S187" s="188">
        <f t="shared" ca="1" si="13"/>
        <v>23380</v>
      </c>
      <c r="T187" s="188">
        <f t="shared" ca="1" si="13"/>
        <v>28177</v>
      </c>
      <c r="U187" s="188">
        <f t="shared" ca="1" si="13"/>
        <v>161000</v>
      </c>
      <c r="V187" s="17" t="b">
        <f t="shared" ca="1" si="11"/>
        <v>1</v>
      </c>
      <c r="W187" s="73"/>
      <c r="Z187" s="124"/>
    </row>
    <row r="188" spans="1:26" s="22" customFormat="1" ht="15" customHeight="1" x14ac:dyDescent="0.15">
      <c r="A188" s="71">
        <f t="shared" si="7"/>
        <v>185</v>
      </c>
      <c r="B188" s="71">
        <v>6</v>
      </c>
      <c r="C188" s="71">
        <v>11</v>
      </c>
      <c r="D188" s="71">
        <v>15</v>
      </c>
      <c r="E188" s="346" t="s">
        <v>1059</v>
      </c>
      <c r="F188" s="144" t="s">
        <v>512</v>
      </c>
      <c r="G188" s="73" t="s">
        <v>1670</v>
      </c>
      <c r="H188" s="347">
        <v>13</v>
      </c>
      <c r="I188" s="12" t="str">
        <f>VLOOKUP(H188,会計コード!$C$2:$D$77,2,FALSE)</f>
        <v>施設器材等整備費</v>
      </c>
      <c r="J188" s="73" t="s">
        <v>1119</v>
      </c>
      <c r="K188" s="146">
        <v>110</v>
      </c>
      <c r="L188" s="146"/>
      <c r="M188" s="17" t="s">
        <v>43</v>
      </c>
      <c r="N188" s="188">
        <f t="shared" ca="1" si="12"/>
        <v>1727029</v>
      </c>
      <c r="O188" s="188">
        <f t="shared" ca="1" si="13"/>
        <v>1286653</v>
      </c>
      <c r="P188" s="188">
        <f t="shared" ca="1" si="13"/>
        <v>85020</v>
      </c>
      <c r="Q188" s="188">
        <f t="shared" ca="1" si="13"/>
        <v>99356</v>
      </c>
      <c r="R188" s="188">
        <f t="shared" ca="1" si="13"/>
        <v>43443</v>
      </c>
      <c r="S188" s="188">
        <f t="shared" ca="1" si="13"/>
        <v>23380</v>
      </c>
      <c r="T188" s="188">
        <f t="shared" ca="1" si="13"/>
        <v>28177</v>
      </c>
      <c r="U188" s="188">
        <f t="shared" ca="1" si="13"/>
        <v>161000</v>
      </c>
      <c r="V188" s="17" t="b">
        <f t="shared" ca="1" si="11"/>
        <v>1</v>
      </c>
      <c r="W188" s="73"/>
      <c r="Z188" s="124"/>
    </row>
    <row r="189" spans="1:26" s="22" customFormat="1" ht="15" customHeight="1" x14ac:dyDescent="0.15">
      <c r="A189" s="71">
        <f t="shared" si="7"/>
        <v>186</v>
      </c>
      <c r="B189" s="71">
        <v>6</v>
      </c>
      <c r="C189" s="71">
        <v>11</v>
      </c>
      <c r="D189" s="71">
        <v>17</v>
      </c>
      <c r="E189" s="72" t="s">
        <v>1055</v>
      </c>
      <c r="F189" s="72" t="s">
        <v>802</v>
      </c>
      <c r="G189" s="73" t="s">
        <v>1690</v>
      </c>
      <c r="H189" s="106">
        <v>21</v>
      </c>
      <c r="I189" s="73" t="str">
        <f>VLOOKUP(H189,会計コード!$C$2:$D$77,2,FALSE)</f>
        <v>事務連絡活動費</v>
      </c>
      <c r="J189" s="12" t="s">
        <v>1717</v>
      </c>
      <c r="K189" s="181">
        <v>660</v>
      </c>
      <c r="L189" s="146"/>
      <c r="M189" s="71" t="s">
        <v>1759</v>
      </c>
      <c r="N189" s="188">
        <f t="shared" ca="1" si="12"/>
        <v>1726369</v>
      </c>
      <c r="O189" s="188">
        <f t="shared" ca="1" si="13"/>
        <v>1286653</v>
      </c>
      <c r="P189" s="188">
        <f t="shared" ca="1" si="13"/>
        <v>85020</v>
      </c>
      <c r="Q189" s="188">
        <f t="shared" ca="1" si="13"/>
        <v>99356</v>
      </c>
      <c r="R189" s="188">
        <f t="shared" ca="1" si="13"/>
        <v>43443</v>
      </c>
      <c r="S189" s="188">
        <f t="shared" ca="1" si="13"/>
        <v>23380</v>
      </c>
      <c r="T189" s="188">
        <f t="shared" ca="1" si="13"/>
        <v>27517</v>
      </c>
      <c r="U189" s="188">
        <f t="shared" ca="1" si="13"/>
        <v>161000</v>
      </c>
      <c r="V189" s="17" t="b">
        <f t="shared" ca="1" si="11"/>
        <v>1</v>
      </c>
      <c r="W189" s="73" t="s">
        <v>1651</v>
      </c>
      <c r="Z189" s="124"/>
    </row>
    <row r="190" spans="1:26" s="22" customFormat="1" ht="15" customHeight="1" x14ac:dyDescent="0.15">
      <c r="A190" s="71">
        <f t="shared" si="7"/>
        <v>187</v>
      </c>
      <c r="B190" s="71">
        <v>6</v>
      </c>
      <c r="C190" s="71">
        <v>11</v>
      </c>
      <c r="D190" s="71">
        <v>17</v>
      </c>
      <c r="E190" s="72" t="s">
        <v>1055</v>
      </c>
      <c r="F190" s="72" t="s">
        <v>802</v>
      </c>
      <c r="G190" s="73" t="s">
        <v>1686</v>
      </c>
      <c r="H190" s="347">
        <v>23</v>
      </c>
      <c r="I190" s="73" t="str">
        <f>VLOOKUP(H190,会計コード!$C$2:$D$77,2,FALSE)</f>
        <v>文化活動費</v>
      </c>
      <c r="J190" s="12" t="s">
        <v>1687</v>
      </c>
      <c r="K190" s="181">
        <v>2493</v>
      </c>
      <c r="L190" s="146"/>
      <c r="M190" s="71" t="s">
        <v>1759</v>
      </c>
      <c r="N190" s="188">
        <f t="shared" ca="1" si="12"/>
        <v>1723876</v>
      </c>
      <c r="O190" s="188">
        <f t="shared" ca="1" si="13"/>
        <v>1286653</v>
      </c>
      <c r="P190" s="188">
        <f t="shared" ca="1" si="13"/>
        <v>85020</v>
      </c>
      <c r="Q190" s="188">
        <f t="shared" ca="1" si="13"/>
        <v>99356</v>
      </c>
      <c r="R190" s="188">
        <f t="shared" ca="1" si="13"/>
        <v>43443</v>
      </c>
      <c r="S190" s="188">
        <f t="shared" ca="1" si="13"/>
        <v>23380</v>
      </c>
      <c r="T190" s="188">
        <f t="shared" ca="1" si="13"/>
        <v>25024</v>
      </c>
      <c r="U190" s="188">
        <f t="shared" ca="1" si="13"/>
        <v>161000</v>
      </c>
      <c r="V190" s="17" t="b">
        <f t="shared" ca="1" si="11"/>
        <v>1</v>
      </c>
      <c r="W190" s="73" t="s">
        <v>1651</v>
      </c>
      <c r="Z190" s="124"/>
    </row>
    <row r="191" spans="1:26" s="22" customFormat="1" ht="15" customHeight="1" x14ac:dyDescent="0.15">
      <c r="A191" s="71">
        <f t="shared" si="7"/>
        <v>188</v>
      </c>
      <c r="B191" s="71">
        <v>6</v>
      </c>
      <c r="C191" s="71">
        <v>11</v>
      </c>
      <c r="D191" s="71">
        <v>20</v>
      </c>
      <c r="E191" s="346" t="s">
        <v>1059</v>
      </c>
      <c r="F191" s="144" t="s">
        <v>512</v>
      </c>
      <c r="G191" s="1" t="s">
        <v>1720</v>
      </c>
      <c r="H191" s="106" t="s">
        <v>688</v>
      </c>
      <c r="I191" s="73" t="str">
        <f>VLOOKUP(H191,会計コード!$C$2:$D$77,2,FALSE)</f>
        <v>その他補助金（資回）</v>
      </c>
      <c r="J191" s="145" t="s">
        <v>10</v>
      </c>
      <c r="K191" s="80"/>
      <c r="L191" s="80">
        <v>19400</v>
      </c>
      <c r="M191" s="17" t="s">
        <v>43</v>
      </c>
      <c r="N191" s="188">
        <f t="shared" ca="1" si="12"/>
        <v>1743276</v>
      </c>
      <c r="O191" s="188">
        <f t="shared" ca="1" si="13"/>
        <v>1306053</v>
      </c>
      <c r="P191" s="188">
        <f t="shared" ca="1" si="13"/>
        <v>85020</v>
      </c>
      <c r="Q191" s="188">
        <f t="shared" ca="1" si="13"/>
        <v>99356</v>
      </c>
      <c r="R191" s="188">
        <f t="shared" ca="1" si="13"/>
        <v>43443</v>
      </c>
      <c r="S191" s="188">
        <f t="shared" ca="1" si="13"/>
        <v>23380</v>
      </c>
      <c r="T191" s="188">
        <f t="shared" ca="1" si="13"/>
        <v>25024</v>
      </c>
      <c r="U191" s="188">
        <f t="shared" ca="1" si="13"/>
        <v>161000</v>
      </c>
      <c r="V191" s="17" t="b">
        <f t="shared" ca="1" si="11"/>
        <v>1</v>
      </c>
      <c r="W191" s="323"/>
      <c r="Z191" s="124"/>
    </row>
    <row r="192" spans="1:26" s="22" customFormat="1" ht="15" customHeight="1" x14ac:dyDescent="0.15">
      <c r="A192" s="71">
        <f t="shared" si="7"/>
        <v>189</v>
      </c>
      <c r="B192" s="71">
        <v>6</v>
      </c>
      <c r="C192" s="71">
        <v>11</v>
      </c>
      <c r="D192" s="71">
        <v>23</v>
      </c>
      <c r="E192" s="72" t="s">
        <v>1055</v>
      </c>
      <c r="F192" s="72" t="s">
        <v>802</v>
      </c>
      <c r="G192" s="73" t="s">
        <v>1841</v>
      </c>
      <c r="H192" s="106">
        <v>251</v>
      </c>
      <c r="I192" s="73" t="str">
        <f>VLOOKUP(H192,会計コード!$C$2:$D$77,2,FALSE)</f>
        <v>安全活動費（夜警）</v>
      </c>
      <c r="J192" s="145" t="s">
        <v>1021</v>
      </c>
      <c r="K192" s="181">
        <v>6525</v>
      </c>
      <c r="L192" s="146"/>
      <c r="M192" s="17" t="s">
        <v>1486</v>
      </c>
      <c r="N192" s="188">
        <f t="shared" ca="1" si="12"/>
        <v>1736751</v>
      </c>
      <c r="O192" s="188">
        <f t="shared" ca="1" si="13"/>
        <v>1306053</v>
      </c>
      <c r="P192" s="188">
        <f t="shared" ca="1" si="13"/>
        <v>85020</v>
      </c>
      <c r="Q192" s="188">
        <f t="shared" ca="1" si="13"/>
        <v>99356</v>
      </c>
      <c r="R192" s="188">
        <f t="shared" ca="1" si="13"/>
        <v>36918</v>
      </c>
      <c r="S192" s="188">
        <f t="shared" ca="1" si="13"/>
        <v>23380</v>
      </c>
      <c r="T192" s="188">
        <f t="shared" ca="1" si="13"/>
        <v>25024</v>
      </c>
      <c r="U192" s="188">
        <f t="shared" ca="1" si="13"/>
        <v>161000</v>
      </c>
      <c r="V192" s="17" t="b">
        <f t="shared" ca="1" si="11"/>
        <v>1</v>
      </c>
      <c r="W192" s="73"/>
      <c r="Z192" s="124"/>
    </row>
    <row r="193" spans="1:26" s="22" customFormat="1" ht="15" customHeight="1" x14ac:dyDescent="0.15">
      <c r="A193" s="71">
        <f t="shared" si="7"/>
        <v>190</v>
      </c>
      <c r="B193" s="71">
        <v>6</v>
      </c>
      <c r="C193" s="71">
        <v>11</v>
      </c>
      <c r="D193" s="71">
        <v>23</v>
      </c>
      <c r="E193" s="72" t="s">
        <v>1055</v>
      </c>
      <c r="F193" s="144" t="s">
        <v>512</v>
      </c>
      <c r="G193" s="73" t="s">
        <v>1808</v>
      </c>
      <c r="H193" s="347">
        <v>41</v>
      </c>
      <c r="I193" s="12" t="str">
        <f>VLOOKUP(H193,会計コード!$C$2:$D$77,2,FALSE)</f>
        <v>公園清掃費</v>
      </c>
      <c r="J193" s="145" t="s">
        <v>1021</v>
      </c>
      <c r="K193" s="146">
        <v>5767</v>
      </c>
      <c r="L193" s="146"/>
      <c r="M193" s="17" t="s">
        <v>1486</v>
      </c>
      <c r="N193" s="188">
        <f t="shared" ca="1" si="12"/>
        <v>1730984</v>
      </c>
      <c r="O193" s="188">
        <f t="shared" ca="1" si="13"/>
        <v>1306053</v>
      </c>
      <c r="P193" s="188">
        <f t="shared" ca="1" si="13"/>
        <v>85020</v>
      </c>
      <c r="Q193" s="188">
        <f t="shared" ca="1" si="13"/>
        <v>99356</v>
      </c>
      <c r="R193" s="188">
        <f t="shared" ca="1" si="13"/>
        <v>31151</v>
      </c>
      <c r="S193" s="188">
        <f t="shared" ca="1" si="13"/>
        <v>23380</v>
      </c>
      <c r="T193" s="188">
        <f t="shared" ca="1" si="13"/>
        <v>25024</v>
      </c>
      <c r="U193" s="188">
        <f t="shared" ca="1" si="13"/>
        <v>161000</v>
      </c>
      <c r="V193" s="17" t="b">
        <f t="shared" ca="1" si="11"/>
        <v>1</v>
      </c>
      <c r="W193" s="73"/>
      <c r="Z193" s="124"/>
    </row>
    <row r="194" spans="1:26" s="22" customFormat="1" ht="15" customHeight="1" x14ac:dyDescent="0.15">
      <c r="A194" s="71">
        <f t="shared" si="7"/>
        <v>191</v>
      </c>
      <c r="B194" s="71">
        <v>6</v>
      </c>
      <c r="C194" s="71">
        <v>11</v>
      </c>
      <c r="D194" s="71">
        <v>23</v>
      </c>
      <c r="E194" s="72" t="s">
        <v>1055</v>
      </c>
      <c r="F194" s="72" t="s">
        <v>802</v>
      </c>
      <c r="G194" s="73" t="s">
        <v>1809</v>
      </c>
      <c r="H194" s="347">
        <v>21</v>
      </c>
      <c r="I194" s="12" t="str">
        <f>VLOOKUP(H194,会計コード!$C$2:$D$77,2,FALSE)</f>
        <v>事務連絡活動費</v>
      </c>
      <c r="J194" s="145" t="s">
        <v>1021</v>
      </c>
      <c r="K194" s="146">
        <v>220</v>
      </c>
      <c r="L194" s="146"/>
      <c r="M194" s="17" t="s">
        <v>1486</v>
      </c>
      <c r="N194" s="188">
        <f t="shared" ca="1" si="12"/>
        <v>1730764</v>
      </c>
      <c r="O194" s="188">
        <f t="shared" ca="1" si="13"/>
        <v>1306053</v>
      </c>
      <c r="P194" s="188">
        <f t="shared" ca="1" si="13"/>
        <v>85020</v>
      </c>
      <c r="Q194" s="188">
        <f t="shared" ca="1" si="13"/>
        <v>99356</v>
      </c>
      <c r="R194" s="188">
        <f t="shared" ca="1" si="13"/>
        <v>30931</v>
      </c>
      <c r="S194" s="188">
        <f t="shared" ca="1" si="13"/>
        <v>23380</v>
      </c>
      <c r="T194" s="188">
        <f t="shared" ca="1" si="13"/>
        <v>25024</v>
      </c>
      <c r="U194" s="188">
        <f t="shared" ca="1" si="13"/>
        <v>161000</v>
      </c>
      <c r="V194" s="17" t="b">
        <f t="shared" ca="1" si="11"/>
        <v>1</v>
      </c>
      <c r="W194" s="73"/>
      <c r="Z194" s="124"/>
    </row>
    <row r="195" spans="1:26" s="22" customFormat="1" ht="15" customHeight="1" x14ac:dyDescent="0.15">
      <c r="A195" s="71">
        <f t="shared" si="7"/>
        <v>192</v>
      </c>
      <c r="B195" s="71">
        <v>6</v>
      </c>
      <c r="C195" s="71">
        <v>11</v>
      </c>
      <c r="D195" s="71">
        <v>23</v>
      </c>
      <c r="E195" s="72" t="s">
        <v>1055</v>
      </c>
      <c r="F195" s="72" t="s">
        <v>802</v>
      </c>
      <c r="G195" s="73" t="s">
        <v>1688</v>
      </c>
      <c r="H195" s="347">
        <v>23</v>
      </c>
      <c r="I195" s="73" t="str">
        <f>VLOOKUP(H195,会計コード!$C$2:$D$77,2,FALSE)</f>
        <v>文化活動費</v>
      </c>
      <c r="J195" s="12" t="s">
        <v>1656</v>
      </c>
      <c r="K195" s="181">
        <v>2886</v>
      </c>
      <c r="L195" s="146"/>
      <c r="M195" s="71" t="s">
        <v>1759</v>
      </c>
      <c r="N195" s="188">
        <f t="shared" ca="1" si="12"/>
        <v>1727878</v>
      </c>
      <c r="O195" s="188">
        <f t="shared" ca="1" si="13"/>
        <v>1306053</v>
      </c>
      <c r="P195" s="188">
        <f t="shared" ca="1" si="13"/>
        <v>85020</v>
      </c>
      <c r="Q195" s="188">
        <f t="shared" ca="1" si="13"/>
        <v>99356</v>
      </c>
      <c r="R195" s="188">
        <f t="shared" ca="1" si="13"/>
        <v>30931</v>
      </c>
      <c r="S195" s="188">
        <f t="shared" ca="1" si="13"/>
        <v>23380</v>
      </c>
      <c r="T195" s="188">
        <f t="shared" ca="1" si="13"/>
        <v>22138</v>
      </c>
      <c r="U195" s="188">
        <f t="shared" ca="1" si="13"/>
        <v>161000</v>
      </c>
      <c r="V195" s="17" t="b">
        <f t="shared" ca="1" si="11"/>
        <v>1</v>
      </c>
      <c r="W195" s="73" t="s">
        <v>1651</v>
      </c>
      <c r="Z195" s="124"/>
    </row>
    <row r="196" spans="1:26" s="22" customFormat="1" ht="15" customHeight="1" x14ac:dyDescent="0.15">
      <c r="A196" s="71">
        <f t="shared" ref="A196:A274" si="14">ROW()-3</f>
        <v>193</v>
      </c>
      <c r="B196" s="71">
        <v>6</v>
      </c>
      <c r="C196" s="71">
        <v>11</v>
      </c>
      <c r="D196" s="71">
        <v>23</v>
      </c>
      <c r="E196" s="72" t="s">
        <v>1055</v>
      </c>
      <c r="F196" s="72" t="s">
        <v>802</v>
      </c>
      <c r="G196" s="73" t="s">
        <v>1716</v>
      </c>
      <c r="H196" s="347">
        <v>23</v>
      </c>
      <c r="I196" s="73" t="str">
        <f>VLOOKUP(H196,会計コード!$C$2:$D$77,2,FALSE)</f>
        <v>文化活動費</v>
      </c>
      <c r="J196" s="12" t="s">
        <v>1159</v>
      </c>
      <c r="K196" s="181">
        <v>7000</v>
      </c>
      <c r="L196" s="146"/>
      <c r="M196" s="71" t="s">
        <v>1759</v>
      </c>
      <c r="N196" s="188">
        <f t="shared" ca="1" si="12"/>
        <v>1720878</v>
      </c>
      <c r="O196" s="188">
        <f t="shared" ca="1" si="13"/>
        <v>1306053</v>
      </c>
      <c r="P196" s="188">
        <f t="shared" ca="1" si="13"/>
        <v>85020</v>
      </c>
      <c r="Q196" s="188">
        <f t="shared" ca="1" si="13"/>
        <v>99356</v>
      </c>
      <c r="R196" s="188">
        <f t="shared" ca="1" si="13"/>
        <v>30931</v>
      </c>
      <c r="S196" s="188">
        <f t="shared" ca="1" si="13"/>
        <v>23380</v>
      </c>
      <c r="T196" s="188">
        <f t="shared" ca="1" si="13"/>
        <v>15138</v>
      </c>
      <c r="U196" s="188">
        <f t="shared" ca="1" si="13"/>
        <v>161000</v>
      </c>
      <c r="V196" s="17" t="b">
        <f t="shared" ref="V196:V259" ca="1" si="15">N196=SUM(O196:U196)</f>
        <v>1</v>
      </c>
      <c r="W196" s="73" t="s">
        <v>1651</v>
      </c>
      <c r="Z196" s="124"/>
    </row>
    <row r="197" spans="1:26" s="22" customFormat="1" ht="15" customHeight="1" x14ac:dyDescent="0.15">
      <c r="A197" s="71">
        <f t="shared" si="14"/>
        <v>194</v>
      </c>
      <c r="B197" s="71">
        <v>6</v>
      </c>
      <c r="C197" s="71">
        <v>11</v>
      </c>
      <c r="D197" s="71">
        <v>24</v>
      </c>
      <c r="E197" s="72" t="s">
        <v>1055</v>
      </c>
      <c r="F197" s="72" t="s">
        <v>802</v>
      </c>
      <c r="G197" s="73" t="s">
        <v>1745</v>
      </c>
      <c r="H197" s="106">
        <v>23</v>
      </c>
      <c r="I197" s="73" t="str">
        <f>VLOOKUP(H197,会計コード!$C$2:$D$77,2,FALSE)</f>
        <v>文化活動費</v>
      </c>
      <c r="J197" s="145" t="s">
        <v>1639</v>
      </c>
      <c r="K197" s="181">
        <v>10330</v>
      </c>
      <c r="L197" s="181"/>
      <c r="M197" s="106" t="s">
        <v>1487</v>
      </c>
      <c r="N197" s="188">
        <f t="shared" ca="1" si="12"/>
        <v>1710548</v>
      </c>
      <c r="O197" s="188">
        <f t="shared" ca="1" si="13"/>
        <v>1306053</v>
      </c>
      <c r="P197" s="188">
        <f t="shared" ca="1" si="13"/>
        <v>85020</v>
      </c>
      <c r="Q197" s="188">
        <f t="shared" ca="1" si="13"/>
        <v>99356</v>
      </c>
      <c r="R197" s="188">
        <f t="shared" ca="1" si="13"/>
        <v>30931</v>
      </c>
      <c r="S197" s="188">
        <f t="shared" ca="1" si="13"/>
        <v>13050</v>
      </c>
      <c r="T197" s="188">
        <f t="shared" ca="1" si="13"/>
        <v>15138</v>
      </c>
      <c r="U197" s="188">
        <f t="shared" ca="1" si="13"/>
        <v>161000</v>
      </c>
      <c r="V197" s="17" t="b">
        <f t="shared" ca="1" si="15"/>
        <v>1</v>
      </c>
      <c r="W197" s="73"/>
      <c r="Z197" s="124"/>
    </row>
    <row r="198" spans="1:26" s="22" customFormat="1" ht="15" customHeight="1" x14ac:dyDescent="0.15">
      <c r="A198" s="71">
        <f t="shared" si="14"/>
        <v>195</v>
      </c>
      <c r="B198" s="71">
        <v>6</v>
      </c>
      <c r="C198" s="71">
        <v>11</v>
      </c>
      <c r="D198" s="71">
        <v>24</v>
      </c>
      <c r="E198" s="72" t="s">
        <v>1055</v>
      </c>
      <c r="F198" s="144" t="s">
        <v>512</v>
      </c>
      <c r="G198" s="147" t="s">
        <v>1130</v>
      </c>
      <c r="H198" s="106" t="s">
        <v>776</v>
      </c>
      <c r="I198" s="73" t="str">
        <f>VLOOKUP(H198,会計コード!$C$2:$D$77,2,FALSE)</f>
        <v>事業収入（芋煮会）</v>
      </c>
      <c r="J198" s="145" t="s">
        <v>1827</v>
      </c>
      <c r="K198" s="181"/>
      <c r="L198" s="181">
        <v>15000</v>
      </c>
      <c r="M198" s="106" t="s">
        <v>333</v>
      </c>
      <c r="N198" s="188">
        <f t="shared" ca="1" si="12"/>
        <v>1725548</v>
      </c>
      <c r="O198" s="188">
        <f t="shared" ca="1" si="13"/>
        <v>1306053</v>
      </c>
      <c r="P198" s="188">
        <f t="shared" ca="1" si="13"/>
        <v>100020</v>
      </c>
      <c r="Q198" s="188">
        <f t="shared" ca="1" si="13"/>
        <v>99356</v>
      </c>
      <c r="R198" s="188">
        <f t="shared" ca="1" si="13"/>
        <v>30931</v>
      </c>
      <c r="S198" s="188">
        <f t="shared" ca="1" si="13"/>
        <v>13050</v>
      </c>
      <c r="T198" s="188">
        <f t="shared" ca="1" si="13"/>
        <v>15138</v>
      </c>
      <c r="U198" s="188">
        <f t="shared" ca="1" si="13"/>
        <v>161000</v>
      </c>
      <c r="V198" s="17" t="b">
        <f t="shared" ca="1" si="15"/>
        <v>1</v>
      </c>
      <c r="W198" s="73" t="s">
        <v>1828</v>
      </c>
      <c r="Z198" s="124"/>
    </row>
    <row r="199" spans="1:26" s="22" customFormat="1" ht="15" customHeight="1" x14ac:dyDescent="0.15">
      <c r="A199" s="71">
        <f t="shared" si="14"/>
        <v>196</v>
      </c>
      <c r="B199" s="71">
        <v>6</v>
      </c>
      <c r="C199" s="71">
        <v>11</v>
      </c>
      <c r="D199" s="71">
        <v>29</v>
      </c>
      <c r="E199" s="72" t="s">
        <v>1055</v>
      </c>
      <c r="F199" s="72" t="s">
        <v>802</v>
      </c>
      <c r="G199" s="73" t="s">
        <v>1691</v>
      </c>
      <c r="H199" s="347">
        <v>60</v>
      </c>
      <c r="I199" s="73" t="str">
        <f>VLOOKUP(H199,会計コード!$C$2:$D$77,2,FALSE)</f>
        <v>雑費</v>
      </c>
      <c r="J199" s="12" t="s">
        <v>1692</v>
      </c>
      <c r="K199" s="181">
        <v>2980</v>
      </c>
      <c r="L199" s="146"/>
      <c r="M199" s="71" t="s">
        <v>1759</v>
      </c>
      <c r="N199" s="188">
        <f t="shared" ca="1" si="12"/>
        <v>1722568</v>
      </c>
      <c r="O199" s="188">
        <f t="shared" ca="1" si="13"/>
        <v>1306053</v>
      </c>
      <c r="P199" s="188">
        <f t="shared" ca="1" si="13"/>
        <v>100020</v>
      </c>
      <c r="Q199" s="188">
        <f t="shared" ca="1" si="13"/>
        <v>99356</v>
      </c>
      <c r="R199" s="188">
        <f t="shared" ca="1" si="13"/>
        <v>30931</v>
      </c>
      <c r="S199" s="188">
        <f t="shared" ca="1" si="13"/>
        <v>13050</v>
      </c>
      <c r="T199" s="188">
        <f t="shared" ca="1" si="13"/>
        <v>12158</v>
      </c>
      <c r="U199" s="188">
        <f t="shared" ca="1" si="13"/>
        <v>161000</v>
      </c>
      <c r="V199" s="17" t="b">
        <f t="shared" ca="1" si="15"/>
        <v>1</v>
      </c>
      <c r="W199" s="73" t="s">
        <v>1651</v>
      </c>
      <c r="Z199" s="124"/>
    </row>
    <row r="200" spans="1:26" s="22" customFormat="1" ht="15" customHeight="1" x14ac:dyDescent="0.15">
      <c r="A200" s="393">
        <f t="shared" si="14"/>
        <v>197</v>
      </c>
      <c r="B200" s="393">
        <v>6</v>
      </c>
      <c r="C200" s="393">
        <v>11</v>
      </c>
      <c r="D200" s="393">
        <v>29</v>
      </c>
      <c r="E200" s="394" t="s">
        <v>512</v>
      </c>
      <c r="F200" s="394" t="s">
        <v>512</v>
      </c>
      <c r="G200" s="336" t="s">
        <v>1689</v>
      </c>
      <c r="H200" s="305" t="s">
        <v>811</v>
      </c>
      <c r="I200" s="336" t="s">
        <v>1743</v>
      </c>
      <c r="J200" s="336" t="s">
        <v>1784</v>
      </c>
      <c r="K200" s="338">
        <v>12158</v>
      </c>
      <c r="L200" s="338"/>
      <c r="M200" s="393" t="s">
        <v>1759</v>
      </c>
      <c r="N200" s="188">
        <f t="shared" ca="1" si="12"/>
        <v>1710410</v>
      </c>
      <c r="O200" s="188">
        <f t="shared" ca="1" si="13"/>
        <v>1306053</v>
      </c>
      <c r="P200" s="188">
        <f t="shared" ca="1" si="13"/>
        <v>100020</v>
      </c>
      <c r="Q200" s="188">
        <f t="shared" ca="1" si="13"/>
        <v>99356</v>
      </c>
      <c r="R200" s="188">
        <f t="shared" ca="1" si="13"/>
        <v>30931</v>
      </c>
      <c r="S200" s="188">
        <f t="shared" ca="1" si="13"/>
        <v>13050</v>
      </c>
      <c r="T200" s="188">
        <f t="shared" ca="1" si="13"/>
        <v>0</v>
      </c>
      <c r="U200" s="188">
        <f t="shared" ca="1" si="13"/>
        <v>161000</v>
      </c>
      <c r="V200" s="17" t="b">
        <f t="shared" ca="1" si="15"/>
        <v>1</v>
      </c>
      <c r="W200" s="336" t="s">
        <v>1651</v>
      </c>
      <c r="Z200" s="124"/>
    </row>
    <row r="201" spans="1:26" s="22" customFormat="1" ht="15" customHeight="1" x14ac:dyDescent="0.15">
      <c r="A201" s="393">
        <f t="shared" si="14"/>
        <v>198</v>
      </c>
      <c r="B201" s="393">
        <v>6</v>
      </c>
      <c r="C201" s="393">
        <v>11</v>
      </c>
      <c r="D201" s="393">
        <v>29</v>
      </c>
      <c r="E201" s="394" t="s">
        <v>512</v>
      </c>
      <c r="F201" s="394" t="s">
        <v>512</v>
      </c>
      <c r="G201" s="336" t="s">
        <v>1689</v>
      </c>
      <c r="H201" s="305" t="s">
        <v>812</v>
      </c>
      <c r="I201" s="336" t="s">
        <v>1743</v>
      </c>
      <c r="J201" s="336" t="s">
        <v>1785</v>
      </c>
      <c r="K201" s="338"/>
      <c r="L201" s="338">
        <v>12158</v>
      </c>
      <c r="M201" s="396" t="s">
        <v>333</v>
      </c>
      <c r="N201" s="188">
        <f t="shared" ref="N201:N264" ca="1" si="16">OFFSET(N201,-1,0)+L201-K201</f>
        <v>1722568</v>
      </c>
      <c r="O201" s="188">
        <f t="shared" ca="1" si="13"/>
        <v>1306053</v>
      </c>
      <c r="P201" s="188">
        <f t="shared" ca="1" si="13"/>
        <v>112178</v>
      </c>
      <c r="Q201" s="188">
        <f t="shared" ca="1" si="13"/>
        <v>99356</v>
      </c>
      <c r="R201" s="188">
        <f t="shared" ca="1" si="13"/>
        <v>30931</v>
      </c>
      <c r="S201" s="188">
        <f t="shared" ca="1" si="13"/>
        <v>13050</v>
      </c>
      <c r="T201" s="188">
        <f t="shared" ca="1" si="13"/>
        <v>0</v>
      </c>
      <c r="U201" s="188">
        <f t="shared" ca="1" si="13"/>
        <v>161000</v>
      </c>
      <c r="V201" s="17" t="b">
        <f t="shared" ca="1" si="15"/>
        <v>1</v>
      </c>
      <c r="W201" s="336" t="s">
        <v>1651</v>
      </c>
      <c r="Z201" s="124"/>
    </row>
    <row r="202" spans="1:26" s="22" customFormat="1" ht="15" customHeight="1" x14ac:dyDescent="0.15">
      <c r="A202" s="71">
        <f t="shared" si="14"/>
        <v>199</v>
      </c>
      <c r="B202" s="71">
        <v>6</v>
      </c>
      <c r="C202" s="71">
        <v>11</v>
      </c>
      <c r="D202" s="71">
        <v>29</v>
      </c>
      <c r="E202" s="72" t="s">
        <v>1055</v>
      </c>
      <c r="F202" s="144" t="s">
        <v>512</v>
      </c>
      <c r="G202" s="147" t="s">
        <v>1739</v>
      </c>
      <c r="H202" s="106">
        <v>23</v>
      </c>
      <c r="I202" s="12" t="str">
        <f>VLOOKUP(H202,会計コード!$C$2:$D$77,2,FALSE)</f>
        <v>文化活動費</v>
      </c>
      <c r="J202" s="145" t="s">
        <v>1095</v>
      </c>
      <c r="K202" s="146">
        <v>5400</v>
      </c>
      <c r="L202" s="146"/>
      <c r="M202" s="106" t="s">
        <v>423</v>
      </c>
      <c r="N202" s="188">
        <f t="shared" ca="1" si="16"/>
        <v>1717168</v>
      </c>
      <c r="O202" s="188">
        <f t="shared" ca="1" si="13"/>
        <v>1306053</v>
      </c>
      <c r="P202" s="188">
        <f t="shared" ref="O202:U238" ca="1" si="17">IF($M202=P$2,OFFSET(P202,-1,0)+$L202-$K202,OFFSET(P202,-1,0))</f>
        <v>112178</v>
      </c>
      <c r="Q202" s="188">
        <f t="shared" ca="1" si="17"/>
        <v>93956</v>
      </c>
      <c r="R202" s="188">
        <f t="shared" ca="1" si="17"/>
        <v>30931</v>
      </c>
      <c r="S202" s="188">
        <f t="shared" ca="1" si="17"/>
        <v>13050</v>
      </c>
      <c r="T202" s="188">
        <f t="shared" ca="1" si="17"/>
        <v>0</v>
      </c>
      <c r="U202" s="188">
        <f t="shared" ca="1" si="17"/>
        <v>161000</v>
      </c>
      <c r="V202" s="17" t="b">
        <f t="shared" ca="1" si="15"/>
        <v>1</v>
      </c>
      <c r="W202" s="73"/>
      <c r="Z202" s="124"/>
    </row>
    <row r="203" spans="1:26" s="22" customFormat="1" ht="15" customHeight="1" x14ac:dyDescent="0.15">
      <c r="A203" s="71">
        <f t="shared" si="14"/>
        <v>200</v>
      </c>
      <c r="B203" s="71">
        <v>6</v>
      </c>
      <c r="C203" s="71">
        <v>12</v>
      </c>
      <c r="D203" s="71">
        <v>5</v>
      </c>
      <c r="E203" s="72" t="s">
        <v>1055</v>
      </c>
      <c r="F203" s="144" t="s">
        <v>512</v>
      </c>
      <c r="G203" s="147" t="s">
        <v>1740</v>
      </c>
      <c r="H203" s="106">
        <v>54</v>
      </c>
      <c r="I203" s="12" t="str">
        <f>VLOOKUP(H203,会計コード!$C$2:$D$77,2,FALSE)</f>
        <v>渉外慶弔費</v>
      </c>
      <c r="J203" s="145" t="s">
        <v>426</v>
      </c>
      <c r="K203" s="146">
        <v>9000</v>
      </c>
      <c r="L203" s="146"/>
      <c r="M203" s="106" t="s">
        <v>423</v>
      </c>
      <c r="N203" s="188">
        <f t="shared" ca="1" si="16"/>
        <v>1708168</v>
      </c>
      <c r="O203" s="188">
        <f t="shared" ca="1" si="17"/>
        <v>1306053</v>
      </c>
      <c r="P203" s="188">
        <f t="shared" ca="1" si="17"/>
        <v>112178</v>
      </c>
      <c r="Q203" s="188">
        <f t="shared" ca="1" si="17"/>
        <v>84956</v>
      </c>
      <c r="R203" s="188">
        <f t="shared" ca="1" si="17"/>
        <v>30931</v>
      </c>
      <c r="S203" s="188">
        <f t="shared" ca="1" si="17"/>
        <v>13050</v>
      </c>
      <c r="T203" s="188">
        <f t="shared" ca="1" si="17"/>
        <v>0</v>
      </c>
      <c r="U203" s="188">
        <f t="shared" ca="1" si="17"/>
        <v>161000</v>
      </c>
      <c r="V203" s="17" t="b">
        <f t="shared" ca="1" si="15"/>
        <v>1</v>
      </c>
      <c r="W203" s="73" t="s">
        <v>1842</v>
      </c>
      <c r="Z203" s="124"/>
    </row>
    <row r="204" spans="1:26" s="22" customFormat="1" ht="15" customHeight="1" x14ac:dyDescent="0.15">
      <c r="A204" s="71">
        <f t="shared" si="14"/>
        <v>201</v>
      </c>
      <c r="B204" s="71">
        <v>6</v>
      </c>
      <c r="C204" s="71">
        <v>12</v>
      </c>
      <c r="D204" s="71">
        <v>6</v>
      </c>
      <c r="E204" s="445" t="s">
        <v>1999</v>
      </c>
      <c r="F204" s="144" t="s">
        <v>512</v>
      </c>
      <c r="G204" s="147" t="s">
        <v>1749</v>
      </c>
      <c r="H204" s="106" t="s">
        <v>316</v>
      </c>
      <c r="I204" s="73" t="str">
        <f>VLOOKUP(H204,会計コード!$C$2:$D$77,2,FALSE)</f>
        <v>会費収入</v>
      </c>
      <c r="J204" s="145" t="s">
        <v>1665</v>
      </c>
      <c r="K204" s="181"/>
      <c r="L204" s="181">
        <v>-1200</v>
      </c>
      <c r="M204" s="106" t="s">
        <v>333</v>
      </c>
      <c r="N204" s="188">
        <f t="shared" ca="1" si="16"/>
        <v>1706968</v>
      </c>
      <c r="O204" s="188">
        <f t="shared" ca="1" si="17"/>
        <v>1306053</v>
      </c>
      <c r="P204" s="188">
        <f t="shared" ca="1" si="17"/>
        <v>110978</v>
      </c>
      <c r="Q204" s="188">
        <f t="shared" ca="1" si="17"/>
        <v>84956</v>
      </c>
      <c r="R204" s="188">
        <f t="shared" ca="1" si="17"/>
        <v>30931</v>
      </c>
      <c r="S204" s="188">
        <f t="shared" ca="1" si="17"/>
        <v>13050</v>
      </c>
      <c r="T204" s="188">
        <f t="shared" ca="1" si="17"/>
        <v>0</v>
      </c>
      <c r="U204" s="188">
        <f t="shared" ca="1" si="17"/>
        <v>161000</v>
      </c>
      <c r="V204" s="17" t="b">
        <f t="shared" ca="1" si="15"/>
        <v>1</v>
      </c>
      <c r="W204" s="446" t="s">
        <v>1920</v>
      </c>
      <c r="Z204" s="124"/>
    </row>
    <row r="205" spans="1:26" s="22" customFormat="1" ht="15" customHeight="1" x14ac:dyDescent="0.15">
      <c r="A205" s="71">
        <f t="shared" si="14"/>
        <v>202</v>
      </c>
      <c r="B205" s="71">
        <v>6</v>
      </c>
      <c r="C205" s="71">
        <v>12</v>
      </c>
      <c r="D205" s="71">
        <v>10</v>
      </c>
      <c r="E205" s="144" t="s">
        <v>512</v>
      </c>
      <c r="F205" s="144" t="s">
        <v>512</v>
      </c>
      <c r="G205" s="147" t="s">
        <v>1810</v>
      </c>
      <c r="H205" s="106">
        <v>54</v>
      </c>
      <c r="I205" s="12" t="str">
        <f>VLOOKUP(H205,会計コード!$C$2:$D$77,2,FALSE)</f>
        <v>渉外慶弔費</v>
      </c>
      <c r="J205" s="145" t="s">
        <v>1811</v>
      </c>
      <c r="K205" s="146">
        <v>5000</v>
      </c>
      <c r="L205" s="146"/>
      <c r="M205" s="106" t="s">
        <v>1486</v>
      </c>
      <c r="N205" s="188">
        <f t="shared" ca="1" si="16"/>
        <v>1701968</v>
      </c>
      <c r="O205" s="188">
        <f t="shared" ca="1" si="17"/>
        <v>1306053</v>
      </c>
      <c r="P205" s="188">
        <f t="shared" ca="1" si="17"/>
        <v>110978</v>
      </c>
      <c r="Q205" s="188">
        <f t="shared" ca="1" si="17"/>
        <v>84956</v>
      </c>
      <c r="R205" s="188">
        <f t="shared" ca="1" si="17"/>
        <v>25931</v>
      </c>
      <c r="S205" s="188">
        <f t="shared" ca="1" si="17"/>
        <v>13050</v>
      </c>
      <c r="T205" s="188">
        <f t="shared" ca="1" si="17"/>
        <v>0</v>
      </c>
      <c r="U205" s="188">
        <f t="shared" ca="1" si="17"/>
        <v>161000</v>
      </c>
      <c r="V205" s="17" t="b">
        <f t="shared" ca="1" si="15"/>
        <v>1</v>
      </c>
      <c r="W205" s="73"/>
      <c r="Z205" s="124"/>
    </row>
    <row r="206" spans="1:26" s="22" customFormat="1" ht="15" customHeight="1" x14ac:dyDescent="0.15">
      <c r="A206" s="71">
        <f t="shared" si="14"/>
        <v>203</v>
      </c>
      <c r="B206" s="71">
        <v>6</v>
      </c>
      <c r="C206" s="71">
        <v>12</v>
      </c>
      <c r="D206" s="71">
        <v>13</v>
      </c>
      <c r="E206" s="72" t="s">
        <v>1055</v>
      </c>
      <c r="F206" s="72" t="s">
        <v>802</v>
      </c>
      <c r="G206" s="147" t="s">
        <v>2002</v>
      </c>
      <c r="H206" s="106">
        <v>251</v>
      </c>
      <c r="I206" s="73" t="str">
        <f>VLOOKUP(H206,会計コード!$C$2:$D$77,2,FALSE)</f>
        <v>安全活動費（夜警）</v>
      </c>
      <c r="J206" s="145" t="s">
        <v>1733</v>
      </c>
      <c r="K206" s="181">
        <v>7673</v>
      </c>
      <c r="L206" s="181"/>
      <c r="M206" s="106" t="s">
        <v>1486</v>
      </c>
      <c r="N206" s="188">
        <f t="shared" ca="1" si="16"/>
        <v>1694295</v>
      </c>
      <c r="O206" s="188">
        <f t="shared" ca="1" si="17"/>
        <v>1306053</v>
      </c>
      <c r="P206" s="188">
        <f t="shared" ca="1" si="17"/>
        <v>110978</v>
      </c>
      <c r="Q206" s="188">
        <f t="shared" ca="1" si="17"/>
        <v>84956</v>
      </c>
      <c r="R206" s="188">
        <f t="shared" ca="1" si="17"/>
        <v>18258</v>
      </c>
      <c r="S206" s="188">
        <f t="shared" ca="1" si="17"/>
        <v>13050</v>
      </c>
      <c r="T206" s="188">
        <f t="shared" ca="1" si="17"/>
        <v>0</v>
      </c>
      <c r="U206" s="188">
        <f t="shared" ca="1" si="17"/>
        <v>161000</v>
      </c>
      <c r="V206" s="17" t="b">
        <f t="shared" ca="1" si="15"/>
        <v>1</v>
      </c>
      <c r="W206" s="73"/>
      <c r="Z206" s="124"/>
    </row>
    <row r="207" spans="1:26" s="22" customFormat="1" ht="15" customHeight="1" x14ac:dyDescent="0.15">
      <c r="A207" s="71">
        <f t="shared" si="14"/>
        <v>204</v>
      </c>
      <c r="B207" s="71">
        <v>6</v>
      </c>
      <c r="C207" s="71">
        <v>12</v>
      </c>
      <c r="D207" s="71">
        <v>19</v>
      </c>
      <c r="E207" s="346" t="s">
        <v>1059</v>
      </c>
      <c r="F207" s="144" t="s">
        <v>512</v>
      </c>
      <c r="G207" s="147" t="s">
        <v>625</v>
      </c>
      <c r="H207" s="106" t="s">
        <v>319</v>
      </c>
      <c r="I207" s="12" t="str">
        <f>VLOOKUP(H207,会計コード!$C$2:$D$77,2,FALSE)</f>
        <v>防災器材整備費</v>
      </c>
      <c r="J207" s="145" t="s">
        <v>471</v>
      </c>
      <c r="K207" s="146"/>
      <c r="L207" s="146">
        <v>210100</v>
      </c>
      <c r="M207" s="106" t="s">
        <v>43</v>
      </c>
      <c r="N207" s="188">
        <f t="shared" ca="1" si="16"/>
        <v>1904395</v>
      </c>
      <c r="O207" s="188">
        <f t="shared" ca="1" si="17"/>
        <v>1516153</v>
      </c>
      <c r="P207" s="188">
        <f t="shared" ca="1" si="17"/>
        <v>110978</v>
      </c>
      <c r="Q207" s="188">
        <f t="shared" ca="1" si="17"/>
        <v>84956</v>
      </c>
      <c r="R207" s="188">
        <f t="shared" ca="1" si="17"/>
        <v>18258</v>
      </c>
      <c r="S207" s="188">
        <f t="shared" ca="1" si="17"/>
        <v>13050</v>
      </c>
      <c r="T207" s="188">
        <f t="shared" ca="1" si="17"/>
        <v>0</v>
      </c>
      <c r="U207" s="188">
        <f t="shared" ca="1" si="17"/>
        <v>161000</v>
      </c>
      <c r="V207" s="17" t="b">
        <f t="shared" ca="1" si="15"/>
        <v>1</v>
      </c>
      <c r="W207" s="397" t="s">
        <v>1578</v>
      </c>
      <c r="Z207" s="124"/>
    </row>
    <row r="208" spans="1:26" s="22" customFormat="1" ht="15" customHeight="1" x14ac:dyDescent="0.15">
      <c r="A208" s="71">
        <f t="shared" si="14"/>
        <v>205</v>
      </c>
      <c r="B208" s="71">
        <v>6</v>
      </c>
      <c r="C208" s="71">
        <v>12</v>
      </c>
      <c r="D208" s="71">
        <v>19</v>
      </c>
      <c r="E208" s="72" t="s">
        <v>1055</v>
      </c>
      <c r="F208" s="144" t="s">
        <v>512</v>
      </c>
      <c r="G208" s="147" t="s">
        <v>1812</v>
      </c>
      <c r="H208" s="347">
        <v>41</v>
      </c>
      <c r="I208" s="73" t="str">
        <f>VLOOKUP(H208,会計コード!$C$2:$D$77,2,FALSE)</f>
        <v>公園清掃費</v>
      </c>
      <c r="J208" s="145" t="s">
        <v>27</v>
      </c>
      <c r="K208" s="181">
        <v>1100</v>
      </c>
      <c r="L208" s="181"/>
      <c r="M208" s="106" t="s">
        <v>1486</v>
      </c>
      <c r="N208" s="188">
        <f t="shared" ca="1" si="16"/>
        <v>1903295</v>
      </c>
      <c r="O208" s="188">
        <f t="shared" ca="1" si="17"/>
        <v>1516153</v>
      </c>
      <c r="P208" s="188">
        <f t="shared" ca="1" si="17"/>
        <v>110978</v>
      </c>
      <c r="Q208" s="188">
        <f t="shared" ca="1" si="17"/>
        <v>84956</v>
      </c>
      <c r="R208" s="188">
        <f t="shared" ca="1" si="17"/>
        <v>17158</v>
      </c>
      <c r="S208" s="188">
        <f t="shared" ca="1" si="17"/>
        <v>13050</v>
      </c>
      <c r="T208" s="188">
        <f t="shared" ca="1" si="17"/>
        <v>0</v>
      </c>
      <c r="U208" s="188">
        <f t="shared" ca="1" si="17"/>
        <v>161000</v>
      </c>
      <c r="V208" s="17" t="b">
        <f t="shared" ca="1" si="15"/>
        <v>1</v>
      </c>
      <c r="W208" s="73"/>
      <c r="Z208" s="124"/>
    </row>
    <row r="209" spans="1:26" s="22" customFormat="1" ht="15" customHeight="1" x14ac:dyDescent="0.15">
      <c r="A209" s="71">
        <f t="shared" si="14"/>
        <v>206</v>
      </c>
      <c r="B209" s="71">
        <v>6</v>
      </c>
      <c r="C209" s="71">
        <v>12</v>
      </c>
      <c r="D209" s="71">
        <v>20</v>
      </c>
      <c r="E209" s="72" t="s">
        <v>1055</v>
      </c>
      <c r="F209" s="72" t="s">
        <v>802</v>
      </c>
      <c r="G209" s="73" t="s">
        <v>1843</v>
      </c>
      <c r="H209" s="106">
        <v>251</v>
      </c>
      <c r="I209" s="73" t="str">
        <f>VLOOKUP(H209,会計コード!$C$2:$D$77,2,FALSE)</f>
        <v>安全活動費（夜警）</v>
      </c>
      <c r="J209" s="145" t="s">
        <v>196</v>
      </c>
      <c r="K209" s="181">
        <v>841</v>
      </c>
      <c r="L209" s="181"/>
      <c r="M209" s="106" t="s">
        <v>1486</v>
      </c>
      <c r="N209" s="188">
        <f t="shared" ca="1" si="16"/>
        <v>1902454</v>
      </c>
      <c r="O209" s="188">
        <f t="shared" ca="1" si="17"/>
        <v>1516153</v>
      </c>
      <c r="P209" s="188">
        <f t="shared" ca="1" si="17"/>
        <v>110978</v>
      </c>
      <c r="Q209" s="188">
        <f t="shared" ca="1" si="17"/>
        <v>84956</v>
      </c>
      <c r="R209" s="188">
        <f t="shared" ca="1" si="17"/>
        <v>16317</v>
      </c>
      <c r="S209" s="188">
        <f t="shared" ca="1" si="17"/>
        <v>13050</v>
      </c>
      <c r="T209" s="188">
        <f t="shared" ca="1" si="17"/>
        <v>0</v>
      </c>
      <c r="U209" s="188">
        <f t="shared" ca="1" si="17"/>
        <v>161000</v>
      </c>
      <c r="V209" s="17" t="b">
        <f t="shared" ca="1" si="15"/>
        <v>1</v>
      </c>
      <c r="W209" s="73"/>
      <c r="Z209" s="124"/>
    </row>
    <row r="210" spans="1:26" s="22" customFormat="1" ht="15" customHeight="1" x14ac:dyDescent="0.15">
      <c r="A210" s="71">
        <f t="shared" si="14"/>
        <v>207</v>
      </c>
      <c r="B210" s="71">
        <v>6</v>
      </c>
      <c r="C210" s="71">
        <v>12</v>
      </c>
      <c r="D210" s="71">
        <v>21</v>
      </c>
      <c r="E210" s="72" t="s">
        <v>1055</v>
      </c>
      <c r="F210" s="144" t="s">
        <v>512</v>
      </c>
      <c r="G210" s="73" t="s">
        <v>1829</v>
      </c>
      <c r="H210" s="106">
        <v>60</v>
      </c>
      <c r="I210" s="73" t="str">
        <f>VLOOKUP(H210,会計コード!$C$2:$D$77,2,FALSE)</f>
        <v>雑費</v>
      </c>
      <c r="J210" s="145" t="s">
        <v>196</v>
      </c>
      <c r="K210" s="181">
        <v>3000</v>
      </c>
      <c r="L210" s="181"/>
      <c r="M210" s="106" t="s">
        <v>1486</v>
      </c>
      <c r="N210" s="188">
        <f t="shared" ca="1" si="16"/>
        <v>1899454</v>
      </c>
      <c r="O210" s="188">
        <f t="shared" ca="1" si="17"/>
        <v>1516153</v>
      </c>
      <c r="P210" s="188">
        <f t="shared" ca="1" si="17"/>
        <v>110978</v>
      </c>
      <c r="Q210" s="188">
        <f t="shared" ca="1" si="17"/>
        <v>84956</v>
      </c>
      <c r="R210" s="188">
        <f t="shared" ca="1" si="17"/>
        <v>13317</v>
      </c>
      <c r="S210" s="188">
        <f t="shared" ca="1" si="17"/>
        <v>13050</v>
      </c>
      <c r="T210" s="188">
        <f t="shared" ca="1" si="17"/>
        <v>0</v>
      </c>
      <c r="U210" s="188">
        <f t="shared" ca="1" si="17"/>
        <v>161000</v>
      </c>
      <c r="V210" s="17" t="b">
        <f t="shared" ca="1" si="15"/>
        <v>1</v>
      </c>
      <c r="W210" s="73" t="s">
        <v>2042</v>
      </c>
      <c r="Z210" s="124"/>
    </row>
    <row r="211" spans="1:26" s="22" customFormat="1" ht="15" customHeight="1" x14ac:dyDescent="0.15">
      <c r="A211" s="71">
        <f t="shared" si="14"/>
        <v>208</v>
      </c>
      <c r="B211" s="71">
        <v>6</v>
      </c>
      <c r="C211" s="71">
        <v>12</v>
      </c>
      <c r="D211" s="71">
        <v>23</v>
      </c>
      <c r="E211" s="72" t="s">
        <v>1055</v>
      </c>
      <c r="F211" s="144" t="s">
        <v>512</v>
      </c>
      <c r="G211" s="147" t="s">
        <v>1741</v>
      </c>
      <c r="H211" s="106">
        <v>54</v>
      </c>
      <c r="I211" s="12" t="str">
        <f>VLOOKUP(H211,会計コード!$C$2:$D$77,2,FALSE)</f>
        <v>渉外慶弔費</v>
      </c>
      <c r="J211" s="145" t="s">
        <v>426</v>
      </c>
      <c r="K211" s="146">
        <v>3000</v>
      </c>
      <c r="L211" s="146"/>
      <c r="M211" s="106" t="s">
        <v>423</v>
      </c>
      <c r="N211" s="188">
        <f t="shared" ca="1" si="16"/>
        <v>1896454</v>
      </c>
      <c r="O211" s="188">
        <f t="shared" ca="1" si="17"/>
        <v>1516153</v>
      </c>
      <c r="P211" s="188">
        <f t="shared" ca="1" si="17"/>
        <v>110978</v>
      </c>
      <c r="Q211" s="188">
        <f t="shared" ca="1" si="17"/>
        <v>81956</v>
      </c>
      <c r="R211" s="188">
        <f t="shared" ca="1" si="17"/>
        <v>13317</v>
      </c>
      <c r="S211" s="188">
        <f t="shared" ca="1" si="17"/>
        <v>13050</v>
      </c>
      <c r="T211" s="188">
        <f t="shared" ca="1" si="17"/>
        <v>0</v>
      </c>
      <c r="U211" s="188">
        <f t="shared" ca="1" si="17"/>
        <v>161000</v>
      </c>
      <c r="V211" s="17" t="b">
        <f t="shared" ca="1" si="15"/>
        <v>1</v>
      </c>
      <c r="W211" s="73"/>
      <c r="Z211" s="124"/>
    </row>
    <row r="212" spans="1:26" s="22" customFormat="1" ht="15" customHeight="1" x14ac:dyDescent="0.15">
      <c r="A212" s="71">
        <f t="shared" si="14"/>
        <v>209</v>
      </c>
      <c r="B212" s="71">
        <v>6</v>
      </c>
      <c r="C212" s="71">
        <v>12</v>
      </c>
      <c r="D212" s="71">
        <v>24</v>
      </c>
      <c r="E212" s="72" t="s">
        <v>1055</v>
      </c>
      <c r="F212" s="144" t="s">
        <v>512</v>
      </c>
      <c r="G212" s="147" t="s">
        <v>1813</v>
      </c>
      <c r="H212" s="347">
        <v>41</v>
      </c>
      <c r="I212" s="73" t="str">
        <f>VLOOKUP(H212,会計コード!$C$2:$D$77,2,FALSE)</f>
        <v>公園清掃費</v>
      </c>
      <c r="J212" s="145" t="s">
        <v>1814</v>
      </c>
      <c r="K212" s="181">
        <v>12350</v>
      </c>
      <c r="L212" s="181"/>
      <c r="M212" s="106" t="s">
        <v>1486</v>
      </c>
      <c r="N212" s="188">
        <f t="shared" ca="1" si="16"/>
        <v>1884104</v>
      </c>
      <c r="O212" s="188">
        <f t="shared" ca="1" si="17"/>
        <v>1516153</v>
      </c>
      <c r="P212" s="188">
        <f t="shared" ca="1" si="17"/>
        <v>110978</v>
      </c>
      <c r="Q212" s="188">
        <f t="shared" ca="1" si="17"/>
        <v>81956</v>
      </c>
      <c r="R212" s="188">
        <f t="shared" ca="1" si="17"/>
        <v>967</v>
      </c>
      <c r="S212" s="188">
        <f t="shared" ca="1" si="17"/>
        <v>13050</v>
      </c>
      <c r="T212" s="188">
        <f t="shared" ca="1" si="17"/>
        <v>0</v>
      </c>
      <c r="U212" s="188">
        <f t="shared" ca="1" si="17"/>
        <v>161000</v>
      </c>
      <c r="V212" s="17" t="b">
        <f t="shared" ca="1" si="15"/>
        <v>1</v>
      </c>
      <c r="W212" s="73"/>
      <c r="Z212" s="124"/>
    </row>
    <row r="213" spans="1:26" s="22" customFormat="1" ht="15" customHeight="1" x14ac:dyDescent="0.15">
      <c r="A213" s="71">
        <f t="shared" si="14"/>
        <v>210</v>
      </c>
      <c r="B213" s="71">
        <v>6</v>
      </c>
      <c r="C213" s="71">
        <v>12</v>
      </c>
      <c r="D213" s="71">
        <v>26</v>
      </c>
      <c r="E213" s="72" t="s">
        <v>1055</v>
      </c>
      <c r="F213" s="144" t="s">
        <v>512</v>
      </c>
      <c r="G213" s="147" t="s">
        <v>1830</v>
      </c>
      <c r="H213" s="106">
        <v>533</v>
      </c>
      <c r="I213" s="12" t="str">
        <f>VLOOKUP(H213,会計コード!$C$2:$D$77,2,FALSE)</f>
        <v>諸負担金（観光）</v>
      </c>
      <c r="J213" s="145" t="s">
        <v>1349</v>
      </c>
      <c r="K213" s="146">
        <v>10000</v>
      </c>
      <c r="L213" s="146"/>
      <c r="M213" s="106" t="s">
        <v>423</v>
      </c>
      <c r="N213" s="188">
        <f t="shared" ca="1" si="16"/>
        <v>1874104</v>
      </c>
      <c r="O213" s="188">
        <f t="shared" ca="1" si="17"/>
        <v>1516153</v>
      </c>
      <c r="P213" s="188">
        <f t="shared" ca="1" si="17"/>
        <v>110978</v>
      </c>
      <c r="Q213" s="188">
        <f t="shared" ca="1" si="17"/>
        <v>71956</v>
      </c>
      <c r="R213" s="188">
        <f t="shared" ca="1" si="17"/>
        <v>967</v>
      </c>
      <c r="S213" s="188">
        <f t="shared" ca="1" si="17"/>
        <v>13050</v>
      </c>
      <c r="T213" s="188">
        <f t="shared" ca="1" si="17"/>
        <v>0</v>
      </c>
      <c r="U213" s="188">
        <f t="shared" ca="1" si="17"/>
        <v>161000</v>
      </c>
      <c r="V213" s="17" t="b">
        <f t="shared" ca="1" si="15"/>
        <v>1</v>
      </c>
      <c r="W213" s="73" t="s">
        <v>1828</v>
      </c>
      <c r="Z213" s="124"/>
    </row>
    <row r="214" spans="1:26" s="22" customFormat="1" ht="15" customHeight="1" x14ac:dyDescent="0.15">
      <c r="A214" s="71">
        <f t="shared" si="14"/>
        <v>211</v>
      </c>
      <c r="B214" s="71">
        <v>6</v>
      </c>
      <c r="C214" s="71">
        <v>12</v>
      </c>
      <c r="D214" s="71">
        <v>26</v>
      </c>
      <c r="E214" s="346" t="s">
        <v>1059</v>
      </c>
      <c r="F214" s="144" t="s">
        <v>512</v>
      </c>
      <c r="G214" s="147" t="s">
        <v>1748</v>
      </c>
      <c r="H214" s="106" t="s">
        <v>319</v>
      </c>
      <c r="I214" s="12" t="str">
        <f>VLOOKUP(H214,会計コード!$C$2:$D$77,2,FALSE)</f>
        <v>防災器材整備費</v>
      </c>
      <c r="J214" s="145" t="s">
        <v>1742</v>
      </c>
      <c r="K214" s="146"/>
      <c r="L214" s="146">
        <v>51100</v>
      </c>
      <c r="M214" s="106" t="s">
        <v>43</v>
      </c>
      <c r="N214" s="188">
        <f t="shared" ca="1" si="16"/>
        <v>1925204</v>
      </c>
      <c r="O214" s="188">
        <f t="shared" ca="1" si="17"/>
        <v>1567253</v>
      </c>
      <c r="P214" s="188">
        <f t="shared" ca="1" si="17"/>
        <v>110978</v>
      </c>
      <c r="Q214" s="188">
        <f t="shared" ca="1" si="17"/>
        <v>71956</v>
      </c>
      <c r="R214" s="188">
        <f t="shared" ca="1" si="17"/>
        <v>967</v>
      </c>
      <c r="S214" s="188">
        <f t="shared" ca="1" si="17"/>
        <v>13050</v>
      </c>
      <c r="T214" s="188">
        <f t="shared" ca="1" si="17"/>
        <v>0</v>
      </c>
      <c r="U214" s="188">
        <f t="shared" ca="1" si="17"/>
        <v>161000</v>
      </c>
      <c r="V214" s="17" t="b">
        <f t="shared" ca="1" si="15"/>
        <v>1</v>
      </c>
      <c r="W214" s="397" t="s">
        <v>1578</v>
      </c>
      <c r="Z214" s="124"/>
    </row>
    <row r="215" spans="1:26" s="22" customFormat="1" ht="15" customHeight="1" x14ac:dyDescent="0.15">
      <c r="A215" s="393">
        <f t="shared" si="14"/>
        <v>212</v>
      </c>
      <c r="B215" s="393">
        <v>6</v>
      </c>
      <c r="C215" s="393">
        <v>12</v>
      </c>
      <c r="D215" s="393">
        <v>27</v>
      </c>
      <c r="E215" s="346" t="s">
        <v>1059</v>
      </c>
      <c r="F215" s="394" t="s">
        <v>512</v>
      </c>
      <c r="G215" s="336" t="s">
        <v>1485</v>
      </c>
      <c r="H215" s="337" t="s">
        <v>811</v>
      </c>
      <c r="I215" s="336"/>
      <c r="J215" s="336" t="s">
        <v>1587</v>
      </c>
      <c r="K215" s="338">
        <v>30000</v>
      </c>
      <c r="L215" s="338"/>
      <c r="M215" s="396" t="s">
        <v>43</v>
      </c>
      <c r="N215" s="188">
        <f t="shared" ca="1" si="16"/>
        <v>1895204</v>
      </c>
      <c r="O215" s="188">
        <f t="shared" ca="1" si="17"/>
        <v>1537253</v>
      </c>
      <c r="P215" s="188">
        <f t="shared" ca="1" si="17"/>
        <v>110978</v>
      </c>
      <c r="Q215" s="188">
        <f t="shared" ca="1" si="17"/>
        <v>71956</v>
      </c>
      <c r="R215" s="188">
        <f t="shared" ca="1" si="17"/>
        <v>967</v>
      </c>
      <c r="S215" s="188">
        <f t="shared" ca="1" si="17"/>
        <v>13050</v>
      </c>
      <c r="T215" s="188">
        <f t="shared" ca="1" si="17"/>
        <v>0</v>
      </c>
      <c r="U215" s="188">
        <f t="shared" ca="1" si="17"/>
        <v>161000</v>
      </c>
      <c r="V215" s="17" t="b">
        <f t="shared" ca="1" si="15"/>
        <v>1</v>
      </c>
      <c r="W215" s="443">
        <v>45662</v>
      </c>
      <c r="Z215" s="124"/>
    </row>
    <row r="216" spans="1:26" s="22" customFormat="1" ht="15" customHeight="1" x14ac:dyDescent="0.15">
      <c r="A216" s="71">
        <f t="shared" si="14"/>
        <v>213</v>
      </c>
      <c r="B216" s="71">
        <v>6</v>
      </c>
      <c r="C216" s="71">
        <v>12</v>
      </c>
      <c r="D216" s="71">
        <v>31</v>
      </c>
      <c r="E216" s="72" t="s">
        <v>1055</v>
      </c>
      <c r="F216" s="144" t="s">
        <v>512</v>
      </c>
      <c r="G216" s="147" t="s">
        <v>2003</v>
      </c>
      <c r="H216" s="106">
        <v>252</v>
      </c>
      <c r="I216" s="73" t="str">
        <f>VLOOKUP(H216,会計コード!$C$2:$D$77,2,FALSE)</f>
        <v>安全活動費（防訓練）</v>
      </c>
      <c r="J216" s="145" t="s">
        <v>1677</v>
      </c>
      <c r="K216" s="181">
        <v>15546</v>
      </c>
      <c r="L216" s="181"/>
      <c r="M216" s="106" t="s">
        <v>333</v>
      </c>
      <c r="N216" s="188">
        <f t="shared" ca="1" si="16"/>
        <v>1879658</v>
      </c>
      <c r="O216" s="188">
        <f t="shared" ca="1" si="17"/>
        <v>1537253</v>
      </c>
      <c r="P216" s="188">
        <f t="shared" ca="1" si="17"/>
        <v>95432</v>
      </c>
      <c r="Q216" s="188">
        <f t="shared" ca="1" si="17"/>
        <v>71956</v>
      </c>
      <c r="R216" s="188">
        <f t="shared" ca="1" si="17"/>
        <v>967</v>
      </c>
      <c r="S216" s="188">
        <f t="shared" ca="1" si="17"/>
        <v>13050</v>
      </c>
      <c r="T216" s="188">
        <f t="shared" ca="1" si="17"/>
        <v>0</v>
      </c>
      <c r="U216" s="188">
        <f t="shared" ca="1" si="17"/>
        <v>161000</v>
      </c>
      <c r="V216" s="17" t="b">
        <f t="shared" ca="1" si="15"/>
        <v>1</v>
      </c>
      <c r="W216" s="73"/>
      <c r="Z216" s="124"/>
    </row>
    <row r="217" spans="1:26" s="22" customFormat="1" ht="15" customHeight="1" x14ac:dyDescent="0.15">
      <c r="A217" s="71">
        <f t="shared" si="14"/>
        <v>214</v>
      </c>
      <c r="B217" s="71">
        <v>7</v>
      </c>
      <c r="C217" s="71">
        <v>1</v>
      </c>
      <c r="D217" s="71">
        <v>1</v>
      </c>
      <c r="E217" s="72" t="s">
        <v>1055</v>
      </c>
      <c r="F217" s="144" t="s">
        <v>512</v>
      </c>
      <c r="G217" s="147" t="s">
        <v>1339</v>
      </c>
      <c r="H217" s="106">
        <v>54</v>
      </c>
      <c r="I217" s="12" t="str">
        <f>VLOOKUP(H217,会計コード!$C$2:$D$77,2,FALSE)</f>
        <v>渉外慶弔費</v>
      </c>
      <c r="J217" s="145" t="s">
        <v>1340</v>
      </c>
      <c r="K217" s="146">
        <v>5000</v>
      </c>
      <c r="L217" s="146"/>
      <c r="M217" s="106" t="s">
        <v>423</v>
      </c>
      <c r="N217" s="188">
        <f t="shared" ca="1" si="16"/>
        <v>1874658</v>
      </c>
      <c r="O217" s="188">
        <f t="shared" ca="1" si="17"/>
        <v>1537253</v>
      </c>
      <c r="P217" s="188">
        <f t="shared" ca="1" si="17"/>
        <v>95432</v>
      </c>
      <c r="Q217" s="188">
        <f t="shared" ca="1" si="17"/>
        <v>66956</v>
      </c>
      <c r="R217" s="188">
        <f t="shared" ca="1" si="17"/>
        <v>967</v>
      </c>
      <c r="S217" s="188">
        <f t="shared" ca="1" si="17"/>
        <v>13050</v>
      </c>
      <c r="T217" s="188">
        <f t="shared" ca="1" si="17"/>
        <v>0</v>
      </c>
      <c r="U217" s="188">
        <f t="shared" ca="1" si="17"/>
        <v>161000</v>
      </c>
      <c r="V217" s="17" t="b">
        <f t="shared" ca="1" si="15"/>
        <v>1</v>
      </c>
      <c r="W217" s="73"/>
      <c r="Z217" s="124"/>
    </row>
    <row r="218" spans="1:26" s="22" customFormat="1" ht="15" customHeight="1" x14ac:dyDescent="0.15">
      <c r="A218" s="393">
        <f t="shared" si="14"/>
        <v>215</v>
      </c>
      <c r="B218" s="393">
        <v>7</v>
      </c>
      <c r="C218" s="393">
        <v>1</v>
      </c>
      <c r="D218" s="393">
        <v>5</v>
      </c>
      <c r="E218" s="392" t="s">
        <v>1474</v>
      </c>
      <c r="F218" s="394" t="s">
        <v>512</v>
      </c>
      <c r="G218" s="336" t="s">
        <v>384</v>
      </c>
      <c r="H218" s="337" t="s">
        <v>812</v>
      </c>
      <c r="I218" s="336"/>
      <c r="J218" s="336" t="s">
        <v>1587</v>
      </c>
      <c r="K218" s="338"/>
      <c r="L218" s="338">
        <v>30000</v>
      </c>
      <c r="M218" s="396" t="s">
        <v>423</v>
      </c>
      <c r="N218" s="188">
        <f t="shared" ca="1" si="16"/>
        <v>1904658</v>
      </c>
      <c r="O218" s="188">
        <f t="shared" ca="1" si="17"/>
        <v>1537253</v>
      </c>
      <c r="P218" s="188">
        <f t="shared" ca="1" si="17"/>
        <v>95432</v>
      </c>
      <c r="Q218" s="188">
        <f t="shared" ca="1" si="17"/>
        <v>96956</v>
      </c>
      <c r="R218" s="188">
        <f t="shared" ca="1" si="17"/>
        <v>967</v>
      </c>
      <c r="S218" s="188">
        <f t="shared" ca="1" si="17"/>
        <v>13050</v>
      </c>
      <c r="T218" s="188">
        <f t="shared" ca="1" si="17"/>
        <v>0</v>
      </c>
      <c r="U218" s="188">
        <f t="shared" ca="1" si="17"/>
        <v>161000</v>
      </c>
      <c r="V218" s="17" t="b">
        <f t="shared" ca="1" si="15"/>
        <v>1</v>
      </c>
      <c r="W218" s="336"/>
      <c r="Z218" s="124"/>
    </row>
    <row r="219" spans="1:26" s="22" customFormat="1" ht="15" customHeight="1" x14ac:dyDescent="0.15">
      <c r="A219" s="71">
        <f t="shared" si="14"/>
        <v>216</v>
      </c>
      <c r="B219" s="71">
        <v>7</v>
      </c>
      <c r="C219" s="71">
        <v>1</v>
      </c>
      <c r="D219" s="71">
        <v>8</v>
      </c>
      <c r="E219" s="72" t="s">
        <v>1055</v>
      </c>
      <c r="F219" s="144" t="s">
        <v>512</v>
      </c>
      <c r="G219" s="147" t="s">
        <v>1928</v>
      </c>
      <c r="H219" s="106">
        <v>54</v>
      </c>
      <c r="I219" s="12" t="str">
        <f>VLOOKUP(H219,会計コード!$C$2:$D$77,2,FALSE)</f>
        <v>渉外慶弔費</v>
      </c>
      <c r="J219" s="145" t="s">
        <v>426</v>
      </c>
      <c r="K219" s="146">
        <v>3000</v>
      </c>
      <c r="L219" s="146"/>
      <c r="M219" s="106" t="s">
        <v>423</v>
      </c>
      <c r="N219" s="188">
        <f t="shared" ca="1" si="16"/>
        <v>1901658</v>
      </c>
      <c r="O219" s="188">
        <f t="shared" ca="1" si="17"/>
        <v>1537253</v>
      </c>
      <c r="P219" s="188">
        <f t="shared" ca="1" si="17"/>
        <v>95432</v>
      </c>
      <c r="Q219" s="188">
        <f t="shared" ca="1" si="17"/>
        <v>93956</v>
      </c>
      <c r="R219" s="188">
        <f t="shared" ca="1" si="17"/>
        <v>967</v>
      </c>
      <c r="S219" s="188">
        <f t="shared" ca="1" si="17"/>
        <v>13050</v>
      </c>
      <c r="T219" s="188">
        <f t="shared" ca="1" si="17"/>
        <v>0</v>
      </c>
      <c r="U219" s="188">
        <f t="shared" ca="1" si="17"/>
        <v>161000</v>
      </c>
      <c r="V219" s="17" t="b">
        <f t="shared" ca="1" si="15"/>
        <v>1</v>
      </c>
      <c r="W219" s="73" t="s">
        <v>1929</v>
      </c>
      <c r="Z219" s="124"/>
    </row>
    <row r="220" spans="1:26" s="22" customFormat="1" ht="15" customHeight="1" x14ac:dyDescent="0.15">
      <c r="A220" s="71">
        <f t="shared" si="14"/>
        <v>217</v>
      </c>
      <c r="B220" s="71">
        <v>7</v>
      </c>
      <c r="C220" s="71">
        <v>1</v>
      </c>
      <c r="D220" s="71">
        <v>10</v>
      </c>
      <c r="E220" s="72" t="s">
        <v>1055</v>
      </c>
      <c r="F220" s="144" t="s">
        <v>512</v>
      </c>
      <c r="G220" s="147" t="s">
        <v>2004</v>
      </c>
      <c r="H220" s="106">
        <v>252</v>
      </c>
      <c r="I220" s="73" t="str">
        <f>VLOOKUP(H220,会計コード!$C$2:$D$77,2,FALSE)</f>
        <v>安全活動費（防訓練）</v>
      </c>
      <c r="J220" s="145" t="s">
        <v>434</v>
      </c>
      <c r="K220" s="181">
        <v>12109</v>
      </c>
      <c r="L220" s="181"/>
      <c r="M220" s="106" t="s">
        <v>333</v>
      </c>
      <c r="N220" s="188">
        <f t="shared" ca="1" si="16"/>
        <v>1889549</v>
      </c>
      <c r="O220" s="188">
        <f t="shared" ca="1" si="17"/>
        <v>1537253</v>
      </c>
      <c r="P220" s="188">
        <f t="shared" ca="1" si="17"/>
        <v>83323</v>
      </c>
      <c r="Q220" s="188">
        <f t="shared" ca="1" si="17"/>
        <v>93956</v>
      </c>
      <c r="R220" s="188">
        <f t="shared" ca="1" si="17"/>
        <v>967</v>
      </c>
      <c r="S220" s="188">
        <f t="shared" ca="1" si="17"/>
        <v>13050</v>
      </c>
      <c r="T220" s="188">
        <f t="shared" ca="1" si="17"/>
        <v>0</v>
      </c>
      <c r="U220" s="188">
        <f t="shared" ca="1" si="17"/>
        <v>161000</v>
      </c>
      <c r="V220" s="17" t="b">
        <f t="shared" ca="1" si="15"/>
        <v>1</v>
      </c>
      <c r="W220" s="73"/>
      <c r="Z220" s="124"/>
    </row>
    <row r="221" spans="1:26" s="22" customFormat="1" ht="15" customHeight="1" x14ac:dyDescent="0.15">
      <c r="A221" s="71">
        <f t="shared" si="14"/>
        <v>218</v>
      </c>
      <c r="B221" s="71">
        <v>7</v>
      </c>
      <c r="C221" s="71">
        <v>1</v>
      </c>
      <c r="D221" s="71">
        <v>10</v>
      </c>
      <c r="E221" s="72" t="s">
        <v>1055</v>
      </c>
      <c r="F221" s="144" t="s">
        <v>512</v>
      </c>
      <c r="G221" s="147" t="s">
        <v>1816</v>
      </c>
      <c r="H221" s="347">
        <v>41</v>
      </c>
      <c r="I221" s="73" t="str">
        <f>VLOOKUP(H221,会計コード!$C$2:$D$77,2,FALSE)</f>
        <v>公園清掃費</v>
      </c>
      <c r="J221" s="145" t="s">
        <v>1815</v>
      </c>
      <c r="K221" s="181">
        <v>30240</v>
      </c>
      <c r="L221" s="181"/>
      <c r="M221" s="106" t="s">
        <v>1486</v>
      </c>
      <c r="N221" s="188">
        <f t="shared" ca="1" si="16"/>
        <v>1859309</v>
      </c>
      <c r="O221" s="188">
        <f t="shared" ca="1" si="17"/>
        <v>1537253</v>
      </c>
      <c r="P221" s="188">
        <f t="shared" ca="1" si="17"/>
        <v>83323</v>
      </c>
      <c r="Q221" s="188">
        <f t="shared" ca="1" si="17"/>
        <v>93956</v>
      </c>
      <c r="R221" s="188">
        <f t="shared" ca="1" si="17"/>
        <v>-29273</v>
      </c>
      <c r="S221" s="188">
        <f t="shared" ca="1" si="17"/>
        <v>13050</v>
      </c>
      <c r="T221" s="188">
        <f t="shared" ca="1" si="17"/>
        <v>0</v>
      </c>
      <c r="U221" s="188">
        <f t="shared" ca="1" si="17"/>
        <v>161000</v>
      </c>
      <c r="V221" s="17" t="b">
        <f t="shared" ca="1" si="15"/>
        <v>1</v>
      </c>
      <c r="W221" s="73"/>
      <c r="Z221" s="124"/>
    </row>
    <row r="222" spans="1:26" s="22" customFormat="1" ht="15" customHeight="1" x14ac:dyDescent="0.15">
      <c r="A222" s="71">
        <f t="shared" si="14"/>
        <v>219</v>
      </c>
      <c r="B222" s="71">
        <v>7</v>
      </c>
      <c r="C222" s="71">
        <v>1</v>
      </c>
      <c r="D222" s="71">
        <v>10</v>
      </c>
      <c r="E222" s="72" t="s">
        <v>1055</v>
      </c>
      <c r="F222" s="144" t="s">
        <v>512</v>
      </c>
      <c r="G222" s="73" t="s">
        <v>1930</v>
      </c>
      <c r="H222" s="347">
        <v>52</v>
      </c>
      <c r="I222" s="12" t="str">
        <f>VLOOKUP(H222,会計コード!$C$2:$D$77,2,FALSE)</f>
        <v>交通通信費</v>
      </c>
      <c r="J222" s="73" t="s">
        <v>570</v>
      </c>
      <c r="K222" s="146">
        <v>1000</v>
      </c>
      <c r="L222" s="146"/>
      <c r="M222" s="106" t="s">
        <v>423</v>
      </c>
      <c r="N222" s="188">
        <f t="shared" ca="1" si="16"/>
        <v>1858309</v>
      </c>
      <c r="O222" s="188">
        <f t="shared" ca="1" si="17"/>
        <v>1537253</v>
      </c>
      <c r="P222" s="188">
        <f t="shared" ca="1" si="17"/>
        <v>83323</v>
      </c>
      <c r="Q222" s="188">
        <f t="shared" ca="1" si="17"/>
        <v>92956</v>
      </c>
      <c r="R222" s="188">
        <f t="shared" ca="1" si="17"/>
        <v>-29273</v>
      </c>
      <c r="S222" s="188">
        <f t="shared" ca="1" si="17"/>
        <v>13050</v>
      </c>
      <c r="T222" s="188">
        <f t="shared" ca="1" si="17"/>
        <v>0</v>
      </c>
      <c r="U222" s="188">
        <f t="shared" ca="1" si="17"/>
        <v>161000</v>
      </c>
      <c r="V222" s="17" t="b">
        <f t="shared" ca="1" si="15"/>
        <v>1</v>
      </c>
      <c r="W222" s="73" t="s">
        <v>1931</v>
      </c>
      <c r="Z222" s="124"/>
    </row>
    <row r="223" spans="1:26" s="22" customFormat="1" ht="15" customHeight="1" x14ac:dyDescent="0.15">
      <c r="A223" s="71">
        <f t="shared" si="14"/>
        <v>220</v>
      </c>
      <c r="B223" s="71">
        <v>7</v>
      </c>
      <c r="C223" s="71">
        <v>1</v>
      </c>
      <c r="D223" s="71">
        <v>12</v>
      </c>
      <c r="E223" s="72" t="s">
        <v>1055</v>
      </c>
      <c r="F223" s="144" t="s">
        <v>512</v>
      </c>
      <c r="G223" s="147" t="s">
        <v>1932</v>
      </c>
      <c r="H223" s="106">
        <v>54</v>
      </c>
      <c r="I223" s="12" t="str">
        <f>VLOOKUP(H223,会計コード!$C$2:$D$77,2,FALSE)</f>
        <v>渉外慶弔費</v>
      </c>
      <c r="J223" s="145" t="s">
        <v>1342</v>
      </c>
      <c r="K223" s="146">
        <v>3000</v>
      </c>
      <c r="L223" s="146"/>
      <c r="M223" s="106" t="s">
        <v>423</v>
      </c>
      <c r="N223" s="188">
        <f t="shared" ca="1" si="16"/>
        <v>1855309</v>
      </c>
      <c r="O223" s="188">
        <f t="shared" ca="1" si="17"/>
        <v>1537253</v>
      </c>
      <c r="P223" s="188">
        <f t="shared" ca="1" si="17"/>
        <v>83323</v>
      </c>
      <c r="Q223" s="188">
        <f t="shared" ca="1" si="17"/>
        <v>89956</v>
      </c>
      <c r="R223" s="188">
        <f t="shared" ca="1" si="17"/>
        <v>-29273</v>
      </c>
      <c r="S223" s="188">
        <f t="shared" ca="1" si="17"/>
        <v>13050</v>
      </c>
      <c r="T223" s="188">
        <f t="shared" ca="1" si="17"/>
        <v>0</v>
      </c>
      <c r="U223" s="188">
        <f t="shared" ca="1" si="17"/>
        <v>161000</v>
      </c>
      <c r="V223" s="17" t="b">
        <f t="shared" ca="1" si="15"/>
        <v>1</v>
      </c>
      <c r="W223" s="73"/>
      <c r="Z223" s="124"/>
    </row>
    <row r="224" spans="1:26" s="22" customFormat="1" ht="15" customHeight="1" x14ac:dyDescent="0.15">
      <c r="A224" s="71">
        <f t="shared" si="14"/>
        <v>221</v>
      </c>
      <c r="B224" s="71">
        <v>7</v>
      </c>
      <c r="C224" s="71">
        <v>1</v>
      </c>
      <c r="D224" s="71">
        <v>13</v>
      </c>
      <c r="E224" s="72" t="s">
        <v>1055</v>
      </c>
      <c r="F224" s="144" t="s">
        <v>512</v>
      </c>
      <c r="G224" s="147" t="s">
        <v>1933</v>
      </c>
      <c r="H224" s="106">
        <v>54</v>
      </c>
      <c r="I224" s="12" t="str">
        <f>VLOOKUP(H224,会計コード!$C$2:$D$77,2,FALSE)</f>
        <v>渉外慶弔費</v>
      </c>
      <c r="J224" s="145" t="s">
        <v>564</v>
      </c>
      <c r="K224" s="146">
        <v>6000</v>
      </c>
      <c r="L224" s="146"/>
      <c r="M224" s="106" t="s">
        <v>423</v>
      </c>
      <c r="N224" s="188">
        <f t="shared" ca="1" si="16"/>
        <v>1849309</v>
      </c>
      <c r="O224" s="188">
        <f t="shared" ca="1" si="17"/>
        <v>1537253</v>
      </c>
      <c r="P224" s="188">
        <f t="shared" ca="1" si="17"/>
        <v>83323</v>
      </c>
      <c r="Q224" s="188">
        <f t="shared" ca="1" si="17"/>
        <v>83956</v>
      </c>
      <c r="R224" s="188">
        <f t="shared" ca="1" si="17"/>
        <v>-29273</v>
      </c>
      <c r="S224" s="188">
        <f t="shared" ca="1" si="17"/>
        <v>13050</v>
      </c>
      <c r="T224" s="188">
        <f t="shared" ca="1" si="17"/>
        <v>0</v>
      </c>
      <c r="U224" s="188">
        <f t="shared" ca="1" si="17"/>
        <v>161000</v>
      </c>
      <c r="V224" s="17" t="b">
        <f t="shared" ca="1" si="15"/>
        <v>1</v>
      </c>
      <c r="W224" s="73"/>
      <c r="Z224" s="124"/>
    </row>
    <row r="225" spans="1:26" s="22" customFormat="1" ht="15" customHeight="1" x14ac:dyDescent="0.15">
      <c r="A225" s="71">
        <f t="shared" si="14"/>
        <v>222</v>
      </c>
      <c r="B225" s="71">
        <v>7</v>
      </c>
      <c r="C225" s="71">
        <v>1</v>
      </c>
      <c r="D225" s="71">
        <v>13</v>
      </c>
      <c r="E225" s="72" t="s">
        <v>1055</v>
      </c>
      <c r="F225" s="144" t="s">
        <v>512</v>
      </c>
      <c r="G225" s="147" t="s">
        <v>1934</v>
      </c>
      <c r="H225" s="106">
        <v>262</v>
      </c>
      <c r="I225" s="73" t="str">
        <f>VLOOKUP(H225,会計コード!$C$2:$D$77,2,FALSE)</f>
        <v>福祉厚生費（成人）</v>
      </c>
      <c r="J225" s="145" t="s">
        <v>23</v>
      </c>
      <c r="K225" s="146">
        <v>10331</v>
      </c>
      <c r="L225" s="146"/>
      <c r="M225" s="106" t="s">
        <v>423</v>
      </c>
      <c r="N225" s="188">
        <f t="shared" ca="1" si="16"/>
        <v>1838978</v>
      </c>
      <c r="O225" s="188">
        <f t="shared" ca="1" si="17"/>
        <v>1537253</v>
      </c>
      <c r="P225" s="188">
        <f t="shared" ca="1" si="17"/>
        <v>83323</v>
      </c>
      <c r="Q225" s="188">
        <f t="shared" ca="1" si="17"/>
        <v>73625</v>
      </c>
      <c r="R225" s="188">
        <f t="shared" ca="1" si="17"/>
        <v>-29273</v>
      </c>
      <c r="S225" s="188">
        <f t="shared" ca="1" si="17"/>
        <v>13050</v>
      </c>
      <c r="T225" s="188">
        <f t="shared" ca="1" si="17"/>
        <v>0</v>
      </c>
      <c r="U225" s="188">
        <f t="shared" ca="1" si="17"/>
        <v>161000</v>
      </c>
      <c r="V225" s="17" t="b">
        <f t="shared" ca="1" si="15"/>
        <v>1</v>
      </c>
      <c r="W225" s="73" t="s">
        <v>1935</v>
      </c>
      <c r="Z225" s="124"/>
    </row>
    <row r="226" spans="1:26" s="22" customFormat="1" ht="15" customHeight="1" x14ac:dyDescent="0.15">
      <c r="A226" s="393">
        <f t="shared" si="14"/>
        <v>223</v>
      </c>
      <c r="B226" s="393">
        <v>7</v>
      </c>
      <c r="C226" s="393">
        <v>1</v>
      </c>
      <c r="D226" s="393">
        <v>14</v>
      </c>
      <c r="E226" s="346" t="s">
        <v>1059</v>
      </c>
      <c r="F226" s="394" t="s">
        <v>512</v>
      </c>
      <c r="G226" s="336" t="s">
        <v>1485</v>
      </c>
      <c r="H226" s="337" t="s">
        <v>811</v>
      </c>
      <c r="I226" s="336"/>
      <c r="J226" s="336" t="s">
        <v>1586</v>
      </c>
      <c r="K226" s="338">
        <v>300000</v>
      </c>
      <c r="L226" s="338"/>
      <c r="M226" s="396" t="s">
        <v>43</v>
      </c>
      <c r="N226" s="188">
        <f t="shared" ca="1" si="16"/>
        <v>1538978</v>
      </c>
      <c r="O226" s="188">
        <f t="shared" ca="1" si="17"/>
        <v>1237253</v>
      </c>
      <c r="P226" s="188">
        <f t="shared" ca="1" si="17"/>
        <v>83323</v>
      </c>
      <c r="Q226" s="188">
        <f t="shared" ca="1" si="17"/>
        <v>73625</v>
      </c>
      <c r="R226" s="188">
        <f t="shared" ca="1" si="17"/>
        <v>-29273</v>
      </c>
      <c r="S226" s="188">
        <f t="shared" ca="1" si="17"/>
        <v>13050</v>
      </c>
      <c r="T226" s="188">
        <f t="shared" ca="1" si="17"/>
        <v>0</v>
      </c>
      <c r="U226" s="188">
        <f t="shared" ca="1" si="17"/>
        <v>161000</v>
      </c>
      <c r="V226" s="17" t="b">
        <f t="shared" ca="1" si="15"/>
        <v>1</v>
      </c>
      <c r="W226" s="326"/>
      <c r="Z226" s="124"/>
    </row>
    <row r="227" spans="1:26" s="22" customFormat="1" ht="15" customHeight="1" x14ac:dyDescent="0.15">
      <c r="A227" s="393">
        <f t="shared" si="14"/>
        <v>224</v>
      </c>
      <c r="B227" s="393">
        <v>7</v>
      </c>
      <c r="C227" s="393">
        <v>1</v>
      </c>
      <c r="D227" s="393">
        <v>14</v>
      </c>
      <c r="E227" s="392" t="s">
        <v>1474</v>
      </c>
      <c r="F227" s="394" t="s">
        <v>512</v>
      </c>
      <c r="G227" s="336" t="s">
        <v>384</v>
      </c>
      <c r="H227" s="337" t="s">
        <v>812</v>
      </c>
      <c r="I227" s="336"/>
      <c r="J227" s="336" t="s">
        <v>1586</v>
      </c>
      <c r="K227" s="338"/>
      <c r="L227" s="338">
        <v>300000</v>
      </c>
      <c r="M227" s="396" t="s">
        <v>1486</v>
      </c>
      <c r="N227" s="188">
        <f t="shared" ca="1" si="16"/>
        <v>1838978</v>
      </c>
      <c r="O227" s="188">
        <f t="shared" ca="1" si="17"/>
        <v>1237253</v>
      </c>
      <c r="P227" s="188">
        <f t="shared" ca="1" si="17"/>
        <v>83323</v>
      </c>
      <c r="Q227" s="188">
        <f t="shared" ca="1" si="17"/>
        <v>73625</v>
      </c>
      <c r="R227" s="188">
        <f t="shared" ca="1" si="17"/>
        <v>270727</v>
      </c>
      <c r="S227" s="188">
        <f t="shared" ca="1" si="17"/>
        <v>13050</v>
      </c>
      <c r="T227" s="188">
        <f t="shared" ca="1" si="17"/>
        <v>0</v>
      </c>
      <c r="U227" s="188">
        <f t="shared" ca="1" si="17"/>
        <v>161000</v>
      </c>
      <c r="V227" s="17" t="b">
        <f t="shared" ca="1" si="15"/>
        <v>1</v>
      </c>
      <c r="W227" s="336"/>
      <c r="Z227" s="124"/>
    </row>
    <row r="228" spans="1:26" s="22" customFormat="1" ht="15" customHeight="1" x14ac:dyDescent="0.15">
      <c r="A228" s="71">
        <f t="shared" si="14"/>
        <v>225</v>
      </c>
      <c r="B228" s="71">
        <v>7</v>
      </c>
      <c r="C228" s="71">
        <v>1</v>
      </c>
      <c r="D228" s="71">
        <v>15</v>
      </c>
      <c r="E228" s="72" t="s">
        <v>1055</v>
      </c>
      <c r="F228" s="144" t="s">
        <v>512</v>
      </c>
      <c r="G228" s="147" t="s">
        <v>1817</v>
      </c>
      <c r="H228" s="106">
        <v>12</v>
      </c>
      <c r="I228" s="73" t="str">
        <f>VLOOKUP(H228,会計コード!$C$2:$D$77,2,FALSE)</f>
        <v>防災器材購入費</v>
      </c>
      <c r="J228" s="145" t="s">
        <v>1253</v>
      </c>
      <c r="K228" s="181">
        <v>264000</v>
      </c>
      <c r="L228" s="181"/>
      <c r="M228" s="106" t="s">
        <v>1486</v>
      </c>
      <c r="N228" s="188">
        <f t="shared" ca="1" si="16"/>
        <v>1574978</v>
      </c>
      <c r="O228" s="188">
        <f t="shared" ca="1" si="17"/>
        <v>1237253</v>
      </c>
      <c r="P228" s="188">
        <f t="shared" ca="1" si="17"/>
        <v>83323</v>
      </c>
      <c r="Q228" s="188">
        <f t="shared" ca="1" si="17"/>
        <v>73625</v>
      </c>
      <c r="R228" s="188">
        <f t="shared" ca="1" si="17"/>
        <v>6727</v>
      </c>
      <c r="S228" s="188">
        <f t="shared" ca="1" si="17"/>
        <v>13050</v>
      </c>
      <c r="T228" s="188">
        <f t="shared" ca="1" si="17"/>
        <v>0</v>
      </c>
      <c r="U228" s="188">
        <f t="shared" ca="1" si="17"/>
        <v>161000</v>
      </c>
      <c r="V228" s="17" t="b">
        <f t="shared" ca="1" si="15"/>
        <v>1</v>
      </c>
      <c r="W228" s="73"/>
      <c r="Z228" s="124"/>
    </row>
    <row r="229" spans="1:26" s="22" customFormat="1" ht="15" customHeight="1" x14ac:dyDescent="0.15">
      <c r="A229" s="71">
        <f t="shared" si="14"/>
        <v>226</v>
      </c>
      <c r="B229" s="71">
        <v>7</v>
      </c>
      <c r="C229" s="71">
        <v>1</v>
      </c>
      <c r="D229" s="71">
        <v>17</v>
      </c>
      <c r="E229" s="72" t="s">
        <v>1055</v>
      </c>
      <c r="F229" s="144" t="s">
        <v>512</v>
      </c>
      <c r="G229" s="147" t="s">
        <v>2005</v>
      </c>
      <c r="H229" s="106">
        <v>252</v>
      </c>
      <c r="I229" s="73" t="str">
        <f>VLOOKUP(H229,会計コード!$C$2:$D$77,2,FALSE)</f>
        <v>安全活動費（防訓練）</v>
      </c>
      <c r="J229" s="145" t="s">
        <v>27</v>
      </c>
      <c r="K229" s="181">
        <v>550</v>
      </c>
      <c r="L229" s="181"/>
      <c r="M229" s="106" t="s">
        <v>333</v>
      </c>
      <c r="N229" s="188">
        <f t="shared" ca="1" si="16"/>
        <v>1574428</v>
      </c>
      <c r="O229" s="188">
        <f t="shared" ca="1" si="17"/>
        <v>1237253</v>
      </c>
      <c r="P229" s="188">
        <f t="shared" ca="1" si="17"/>
        <v>82773</v>
      </c>
      <c r="Q229" s="188">
        <f t="shared" ca="1" si="17"/>
        <v>73625</v>
      </c>
      <c r="R229" s="188">
        <f t="shared" ca="1" si="17"/>
        <v>6727</v>
      </c>
      <c r="S229" s="188">
        <f t="shared" ca="1" si="17"/>
        <v>13050</v>
      </c>
      <c r="T229" s="188">
        <f t="shared" ca="1" si="17"/>
        <v>0</v>
      </c>
      <c r="U229" s="188">
        <f t="shared" ca="1" si="17"/>
        <v>161000</v>
      </c>
      <c r="V229" s="17" t="b">
        <f t="shared" ca="1" si="15"/>
        <v>1</v>
      </c>
      <c r="W229" s="73"/>
      <c r="Z229" s="124"/>
    </row>
    <row r="230" spans="1:26" s="22" customFormat="1" ht="15" customHeight="1" x14ac:dyDescent="0.15">
      <c r="A230" s="71">
        <f t="shared" si="14"/>
        <v>227</v>
      </c>
      <c r="B230" s="71">
        <v>7</v>
      </c>
      <c r="C230" s="71">
        <v>1</v>
      </c>
      <c r="D230" s="71">
        <v>23</v>
      </c>
      <c r="E230" s="72" t="s">
        <v>1055</v>
      </c>
      <c r="F230" s="144" t="s">
        <v>512</v>
      </c>
      <c r="G230" s="147" t="s">
        <v>1936</v>
      </c>
      <c r="H230" s="106">
        <v>21</v>
      </c>
      <c r="I230" s="73" t="str">
        <f>VLOOKUP(H230,会計コード!$C$2:$D$77,2,FALSE)</f>
        <v>事務連絡活動費</v>
      </c>
      <c r="J230" s="145" t="s">
        <v>1733</v>
      </c>
      <c r="K230" s="146">
        <v>996</v>
      </c>
      <c r="L230" s="146"/>
      <c r="M230" s="106" t="s">
        <v>423</v>
      </c>
      <c r="N230" s="188">
        <f t="shared" ca="1" si="16"/>
        <v>1573432</v>
      </c>
      <c r="O230" s="188">
        <f t="shared" ca="1" si="17"/>
        <v>1237253</v>
      </c>
      <c r="P230" s="188">
        <f t="shared" ca="1" si="17"/>
        <v>82773</v>
      </c>
      <c r="Q230" s="188">
        <f t="shared" ca="1" si="17"/>
        <v>72629</v>
      </c>
      <c r="R230" s="188">
        <f t="shared" ca="1" si="17"/>
        <v>6727</v>
      </c>
      <c r="S230" s="188">
        <f t="shared" ca="1" si="17"/>
        <v>13050</v>
      </c>
      <c r="T230" s="188">
        <f t="shared" ca="1" si="17"/>
        <v>0</v>
      </c>
      <c r="U230" s="188">
        <f t="shared" ca="1" si="17"/>
        <v>161000</v>
      </c>
      <c r="V230" s="17" t="b">
        <f t="shared" ca="1" si="15"/>
        <v>1</v>
      </c>
      <c r="W230" s="73"/>
      <c r="Z230" s="124"/>
    </row>
    <row r="231" spans="1:26" s="22" customFormat="1" ht="15" customHeight="1" x14ac:dyDescent="0.15">
      <c r="A231" s="71">
        <f t="shared" si="14"/>
        <v>228</v>
      </c>
      <c r="B231" s="71">
        <v>7</v>
      </c>
      <c r="C231" s="71">
        <v>1</v>
      </c>
      <c r="D231" s="71">
        <v>25</v>
      </c>
      <c r="E231" s="72" t="s">
        <v>1055</v>
      </c>
      <c r="F231" s="144" t="s">
        <v>512</v>
      </c>
      <c r="G231" s="147" t="s">
        <v>2006</v>
      </c>
      <c r="H231" s="106">
        <v>252</v>
      </c>
      <c r="I231" s="73" t="str">
        <f>VLOOKUP(H231,会計コード!$C$2:$D$77,2,FALSE)</f>
        <v>安全活動費（防訓練）</v>
      </c>
      <c r="J231" s="145" t="s">
        <v>1021</v>
      </c>
      <c r="K231" s="181">
        <v>3844</v>
      </c>
      <c r="L231" s="181"/>
      <c r="M231" s="106" t="s">
        <v>1486</v>
      </c>
      <c r="N231" s="188">
        <f t="shared" ca="1" si="16"/>
        <v>1569588</v>
      </c>
      <c r="O231" s="188">
        <f t="shared" ca="1" si="17"/>
        <v>1237253</v>
      </c>
      <c r="P231" s="188">
        <f t="shared" ca="1" si="17"/>
        <v>82773</v>
      </c>
      <c r="Q231" s="188">
        <f t="shared" ca="1" si="17"/>
        <v>72629</v>
      </c>
      <c r="R231" s="188">
        <f t="shared" ca="1" si="17"/>
        <v>2883</v>
      </c>
      <c r="S231" s="188">
        <f t="shared" ca="1" si="17"/>
        <v>13050</v>
      </c>
      <c r="T231" s="188">
        <f t="shared" ca="1" si="17"/>
        <v>0</v>
      </c>
      <c r="U231" s="188">
        <f t="shared" ca="1" si="17"/>
        <v>161000</v>
      </c>
      <c r="V231" s="17" t="b">
        <f t="shared" ca="1" si="15"/>
        <v>1</v>
      </c>
      <c r="W231" s="73"/>
      <c r="Z231" s="124"/>
    </row>
    <row r="232" spans="1:26" s="22" customFormat="1" ht="15" customHeight="1" x14ac:dyDescent="0.15">
      <c r="A232" s="71">
        <f t="shared" si="14"/>
        <v>229</v>
      </c>
      <c r="B232" s="71">
        <v>7</v>
      </c>
      <c r="C232" s="71">
        <v>1</v>
      </c>
      <c r="D232" s="71">
        <v>27</v>
      </c>
      <c r="E232" s="72" t="s">
        <v>1055</v>
      </c>
      <c r="F232" s="144" t="s">
        <v>512</v>
      </c>
      <c r="G232" s="1" t="s">
        <v>1351</v>
      </c>
      <c r="H232" s="17">
        <v>54</v>
      </c>
      <c r="I232" s="12" t="str">
        <f>VLOOKUP(H232,会計コード!$C$2:$D$77,2,FALSE)</f>
        <v>渉外慶弔費</v>
      </c>
      <c r="J232" s="12" t="s">
        <v>1352</v>
      </c>
      <c r="K232" s="146">
        <v>9000</v>
      </c>
      <c r="L232" s="146"/>
      <c r="M232" s="106" t="s">
        <v>423</v>
      </c>
      <c r="N232" s="188">
        <f t="shared" ca="1" si="16"/>
        <v>1560588</v>
      </c>
      <c r="O232" s="188">
        <f t="shared" ca="1" si="17"/>
        <v>1237253</v>
      </c>
      <c r="P232" s="188">
        <f t="shared" ca="1" si="17"/>
        <v>82773</v>
      </c>
      <c r="Q232" s="188">
        <f t="shared" ca="1" si="17"/>
        <v>63629</v>
      </c>
      <c r="R232" s="188">
        <f t="shared" ca="1" si="17"/>
        <v>2883</v>
      </c>
      <c r="S232" s="188">
        <f t="shared" ca="1" si="17"/>
        <v>13050</v>
      </c>
      <c r="T232" s="188">
        <f t="shared" ca="1" si="17"/>
        <v>0</v>
      </c>
      <c r="U232" s="188">
        <f t="shared" ca="1" si="17"/>
        <v>161000</v>
      </c>
      <c r="V232" s="17" t="b">
        <f t="shared" ca="1" si="15"/>
        <v>1</v>
      </c>
      <c r="W232" s="73"/>
      <c r="Z232" s="124"/>
    </row>
    <row r="233" spans="1:26" s="22" customFormat="1" ht="15" customHeight="1" x14ac:dyDescent="0.15">
      <c r="A233" s="71">
        <f t="shared" si="14"/>
        <v>230</v>
      </c>
      <c r="B233" s="71">
        <v>7</v>
      </c>
      <c r="C233" s="71">
        <v>1</v>
      </c>
      <c r="D233" s="71">
        <v>27</v>
      </c>
      <c r="E233" s="72" t="s">
        <v>1055</v>
      </c>
      <c r="F233" s="72" t="s">
        <v>802</v>
      </c>
      <c r="G233" s="147" t="s">
        <v>965</v>
      </c>
      <c r="H233" s="106">
        <v>21</v>
      </c>
      <c r="I233" s="73" t="str">
        <f>VLOOKUP(H233,会計コード!$C$2:$D$77,2,FALSE)</f>
        <v>事務連絡活動費</v>
      </c>
      <c r="J233" s="145" t="s">
        <v>21</v>
      </c>
      <c r="K233" s="181">
        <v>1656</v>
      </c>
      <c r="L233" s="181"/>
      <c r="M233" s="106" t="s">
        <v>1487</v>
      </c>
      <c r="N233" s="188">
        <f t="shared" ca="1" si="16"/>
        <v>1558932</v>
      </c>
      <c r="O233" s="188">
        <f t="shared" ca="1" si="17"/>
        <v>1237253</v>
      </c>
      <c r="P233" s="188">
        <f t="shared" ca="1" si="17"/>
        <v>82773</v>
      </c>
      <c r="Q233" s="188">
        <f t="shared" ca="1" si="17"/>
        <v>63629</v>
      </c>
      <c r="R233" s="188">
        <f t="shared" ca="1" si="17"/>
        <v>2883</v>
      </c>
      <c r="S233" s="188">
        <f t="shared" ca="1" si="17"/>
        <v>11394</v>
      </c>
      <c r="T233" s="188">
        <f t="shared" ca="1" si="17"/>
        <v>0</v>
      </c>
      <c r="U233" s="188">
        <f t="shared" ca="1" si="17"/>
        <v>161000</v>
      </c>
      <c r="V233" s="17" t="b">
        <f t="shared" ca="1" si="15"/>
        <v>1</v>
      </c>
      <c r="W233" s="73"/>
      <c r="Z233" s="124"/>
    </row>
    <row r="234" spans="1:26" s="22" customFormat="1" ht="15" customHeight="1" x14ac:dyDescent="0.15">
      <c r="A234" s="393">
        <f t="shared" si="14"/>
        <v>231</v>
      </c>
      <c r="B234" s="393">
        <v>7</v>
      </c>
      <c r="C234" s="393">
        <v>1</v>
      </c>
      <c r="D234" s="393">
        <v>27</v>
      </c>
      <c r="E234" s="346" t="s">
        <v>1059</v>
      </c>
      <c r="F234" s="394" t="s">
        <v>512</v>
      </c>
      <c r="G234" s="336" t="s">
        <v>1485</v>
      </c>
      <c r="H234" s="337" t="s">
        <v>811</v>
      </c>
      <c r="I234" s="336"/>
      <c r="J234" s="336" t="s">
        <v>1587</v>
      </c>
      <c r="K234" s="338">
        <v>30000</v>
      </c>
      <c r="L234" s="338"/>
      <c r="M234" s="396" t="s">
        <v>43</v>
      </c>
      <c r="N234" s="188">
        <f t="shared" ca="1" si="16"/>
        <v>1528932</v>
      </c>
      <c r="O234" s="188">
        <f t="shared" ca="1" si="17"/>
        <v>1207253</v>
      </c>
      <c r="P234" s="188">
        <f t="shared" ca="1" si="17"/>
        <v>82773</v>
      </c>
      <c r="Q234" s="188">
        <f t="shared" ca="1" si="17"/>
        <v>63629</v>
      </c>
      <c r="R234" s="188">
        <f t="shared" ca="1" si="17"/>
        <v>2883</v>
      </c>
      <c r="S234" s="188">
        <f t="shared" ca="1" si="17"/>
        <v>11394</v>
      </c>
      <c r="T234" s="188">
        <f t="shared" ca="1" si="17"/>
        <v>0</v>
      </c>
      <c r="U234" s="188">
        <f t="shared" ca="1" si="17"/>
        <v>161000</v>
      </c>
      <c r="V234" s="17" t="b">
        <f t="shared" ca="1" si="15"/>
        <v>1</v>
      </c>
      <c r="W234" s="326"/>
      <c r="Z234" s="124"/>
    </row>
    <row r="235" spans="1:26" s="22" customFormat="1" ht="15" customHeight="1" x14ac:dyDescent="0.15">
      <c r="A235" s="71">
        <f t="shared" si="14"/>
        <v>232</v>
      </c>
      <c r="B235" s="71">
        <v>7</v>
      </c>
      <c r="C235" s="71">
        <v>1</v>
      </c>
      <c r="D235" s="71">
        <v>28</v>
      </c>
      <c r="E235" s="72" t="s">
        <v>1055</v>
      </c>
      <c r="F235" s="144" t="s">
        <v>512</v>
      </c>
      <c r="G235" s="147" t="s">
        <v>2007</v>
      </c>
      <c r="H235" s="106">
        <v>252</v>
      </c>
      <c r="I235" s="73" t="str">
        <f>VLOOKUP(H235,会計コード!$C$2:$D$77,2,FALSE)</f>
        <v>安全活動費（防訓練）</v>
      </c>
      <c r="J235" s="145" t="s">
        <v>434</v>
      </c>
      <c r="K235" s="181">
        <v>330</v>
      </c>
      <c r="L235" s="181"/>
      <c r="M235" s="106" t="s">
        <v>333</v>
      </c>
      <c r="N235" s="188">
        <f t="shared" ca="1" si="16"/>
        <v>1528602</v>
      </c>
      <c r="O235" s="188">
        <f t="shared" ca="1" si="17"/>
        <v>1207253</v>
      </c>
      <c r="P235" s="188">
        <f t="shared" ca="1" si="17"/>
        <v>82443</v>
      </c>
      <c r="Q235" s="188">
        <f t="shared" ca="1" si="17"/>
        <v>63629</v>
      </c>
      <c r="R235" s="188">
        <f t="shared" ca="1" si="17"/>
        <v>2883</v>
      </c>
      <c r="S235" s="188">
        <f t="shared" ca="1" si="17"/>
        <v>11394</v>
      </c>
      <c r="T235" s="188">
        <f t="shared" ca="1" si="17"/>
        <v>0</v>
      </c>
      <c r="U235" s="188">
        <f t="shared" ca="1" si="17"/>
        <v>161000</v>
      </c>
      <c r="V235" s="17" t="b">
        <f t="shared" ca="1" si="15"/>
        <v>1</v>
      </c>
      <c r="W235" s="73" t="s">
        <v>2008</v>
      </c>
      <c r="Z235" s="124"/>
    </row>
    <row r="236" spans="1:26" s="22" customFormat="1" ht="15" customHeight="1" x14ac:dyDescent="0.15">
      <c r="A236" s="393">
        <f t="shared" si="14"/>
        <v>233</v>
      </c>
      <c r="B236" s="393">
        <v>7</v>
      </c>
      <c r="C236" s="393">
        <v>2</v>
      </c>
      <c r="D236" s="393">
        <v>2</v>
      </c>
      <c r="E236" s="392" t="s">
        <v>1474</v>
      </c>
      <c r="F236" s="394" t="s">
        <v>512</v>
      </c>
      <c r="G236" s="336" t="s">
        <v>384</v>
      </c>
      <c r="H236" s="337" t="s">
        <v>812</v>
      </c>
      <c r="I236" s="336"/>
      <c r="J236" s="336" t="s">
        <v>1587</v>
      </c>
      <c r="K236" s="338"/>
      <c r="L236" s="338">
        <v>30000</v>
      </c>
      <c r="M236" s="396" t="s">
        <v>423</v>
      </c>
      <c r="N236" s="188">
        <f t="shared" ca="1" si="16"/>
        <v>1558602</v>
      </c>
      <c r="O236" s="188">
        <f t="shared" ca="1" si="17"/>
        <v>1207253</v>
      </c>
      <c r="P236" s="188">
        <f t="shared" ca="1" si="17"/>
        <v>82443</v>
      </c>
      <c r="Q236" s="188">
        <f t="shared" ca="1" si="17"/>
        <v>93629</v>
      </c>
      <c r="R236" s="188">
        <f t="shared" ca="1" si="17"/>
        <v>2883</v>
      </c>
      <c r="S236" s="188">
        <f t="shared" ca="1" si="17"/>
        <v>11394</v>
      </c>
      <c r="T236" s="188">
        <f t="shared" ca="1" si="17"/>
        <v>0</v>
      </c>
      <c r="U236" s="188">
        <f t="shared" ca="1" si="17"/>
        <v>161000</v>
      </c>
      <c r="V236" s="17" t="b">
        <f t="shared" ca="1" si="15"/>
        <v>1</v>
      </c>
      <c r="W236" s="336"/>
      <c r="Z236" s="124"/>
    </row>
    <row r="237" spans="1:26" s="22" customFormat="1" ht="15" customHeight="1" x14ac:dyDescent="0.15">
      <c r="A237" s="71">
        <f t="shared" si="14"/>
        <v>234</v>
      </c>
      <c r="B237" s="71">
        <v>7</v>
      </c>
      <c r="C237" s="71">
        <v>2</v>
      </c>
      <c r="D237" s="71">
        <v>3</v>
      </c>
      <c r="E237" s="346" t="s">
        <v>1059</v>
      </c>
      <c r="F237" s="144" t="s">
        <v>512</v>
      </c>
      <c r="G237" s="73" t="s">
        <v>1904</v>
      </c>
      <c r="H237" s="464" t="s">
        <v>323</v>
      </c>
      <c r="I237" s="73" t="str">
        <f>VLOOKUP(H237,会計コード!$C$2:$D$77,2,FALSE)</f>
        <v>繰入金</v>
      </c>
      <c r="J237" s="73" t="s">
        <v>1927</v>
      </c>
      <c r="K237" s="181"/>
      <c r="L237" s="181">
        <v>-50000</v>
      </c>
      <c r="M237" s="106" t="s">
        <v>43</v>
      </c>
      <c r="N237" s="188">
        <f t="shared" ca="1" si="16"/>
        <v>1508602</v>
      </c>
      <c r="O237" s="188">
        <f t="shared" ca="1" si="17"/>
        <v>1157253</v>
      </c>
      <c r="P237" s="188">
        <f t="shared" ca="1" si="17"/>
        <v>82443</v>
      </c>
      <c r="Q237" s="188">
        <f t="shared" ca="1" si="17"/>
        <v>93629</v>
      </c>
      <c r="R237" s="188">
        <f t="shared" ca="1" si="17"/>
        <v>2883</v>
      </c>
      <c r="S237" s="188">
        <f t="shared" ca="1" si="17"/>
        <v>11394</v>
      </c>
      <c r="T237" s="188">
        <f t="shared" ca="1" si="17"/>
        <v>0</v>
      </c>
      <c r="U237" s="188">
        <f t="shared" ca="1" si="17"/>
        <v>161000</v>
      </c>
      <c r="V237" s="17" t="b">
        <f t="shared" ca="1" si="15"/>
        <v>1</v>
      </c>
      <c r="W237" s="73"/>
      <c r="Z237" s="124"/>
    </row>
    <row r="238" spans="1:26" s="22" customFormat="1" ht="15" customHeight="1" x14ac:dyDescent="0.15">
      <c r="A238" s="71">
        <f t="shared" si="14"/>
        <v>235</v>
      </c>
      <c r="B238" s="71">
        <v>7</v>
      </c>
      <c r="C238" s="71">
        <v>2</v>
      </c>
      <c r="D238" s="71">
        <v>3</v>
      </c>
      <c r="E238" s="72" t="s">
        <v>1055</v>
      </c>
      <c r="F238" s="144" t="s">
        <v>512</v>
      </c>
      <c r="G238" s="1" t="s">
        <v>1937</v>
      </c>
      <c r="H238" s="17">
        <v>54</v>
      </c>
      <c r="I238" s="12" t="str">
        <f>VLOOKUP(H238,会計コード!$C$2:$D$77,2,FALSE)</f>
        <v>渉外慶弔費</v>
      </c>
      <c r="J238" s="12" t="s">
        <v>30</v>
      </c>
      <c r="K238" s="146">
        <v>7000</v>
      </c>
      <c r="L238" s="146"/>
      <c r="M238" s="106" t="s">
        <v>423</v>
      </c>
      <c r="N238" s="188">
        <f t="shared" ca="1" si="16"/>
        <v>1501602</v>
      </c>
      <c r="O238" s="188">
        <f t="shared" ca="1" si="17"/>
        <v>1157253</v>
      </c>
      <c r="P238" s="188">
        <f t="shared" ca="1" si="17"/>
        <v>82443</v>
      </c>
      <c r="Q238" s="188">
        <f t="shared" ca="1" si="17"/>
        <v>86629</v>
      </c>
      <c r="R238" s="188">
        <f t="shared" ca="1" si="17"/>
        <v>2883</v>
      </c>
      <c r="S238" s="188">
        <f t="shared" ref="O238:U274" ca="1" si="18">IF($M238=S$2,OFFSET(S238,-1,0)+$L238-$K238,OFFSET(S238,-1,0))</f>
        <v>11394</v>
      </c>
      <c r="T238" s="188">
        <f t="shared" ca="1" si="18"/>
        <v>0</v>
      </c>
      <c r="U238" s="188">
        <f t="shared" ca="1" si="18"/>
        <v>161000</v>
      </c>
      <c r="V238" s="17" t="b">
        <f t="shared" ca="1" si="15"/>
        <v>1</v>
      </c>
      <c r="W238" s="73"/>
      <c r="Z238" s="124"/>
    </row>
    <row r="239" spans="1:26" s="22" customFormat="1" ht="15" customHeight="1" x14ac:dyDescent="0.15">
      <c r="A239" s="71">
        <f t="shared" si="14"/>
        <v>236</v>
      </c>
      <c r="B239" s="71">
        <v>7</v>
      </c>
      <c r="C239" s="71">
        <v>2</v>
      </c>
      <c r="D239" s="71">
        <v>4</v>
      </c>
      <c r="E239" s="72" t="s">
        <v>1055</v>
      </c>
      <c r="F239" s="144" t="s">
        <v>512</v>
      </c>
      <c r="G239" s="147" t="s">
        <v>1940</v>
      </c>
      <c r="H239" s="106">
        <v>54</v>
      </c>
      <c r="I239" s="12" t="str">
        <f>VLOOKUP(H239,会計コード!$C$2:$D$77,2,FALSE)</f>
        <v>渉外慶弔費</v>
      </c>
      <c r="J239" s="145" t="s">
        <v>1454</v>
      </c>
      <c r="K239" s="146">
        <v>5000</v>
      </c>
      <c r="L239" s="146"/>
      <c r="M239" s="106" t="s">
        <v>423</v>
      </c>
      <c r="N239" s="188">
        <f t="shared" ca="1" si="16"/>
        <v>1496602</v>
      </c>
      <c r="O239" s="188">
        <f t="shared" ca="1" si="18"/>
        <v>1157253</v>
      </c>
      <c r="P239" s="188">
        <f t="shared" ca="1" si="18"/>
        <v>82443</v>
      </c>
      <c r="Q239" s="188">
        <f t="shared" ca="1" si="18"/>
        <v>81629</v>
      </c>
      <c r="R239" s="188">
        <f t="shared" ca="1" si="18"/>
        <v>2883</v>
      </c>
      <c r="S239" s="188">
        <f t="shared" ca="1" si="18"/>
        <v>11394</v>
      </c>
      <c r="T239" s="188">
        <f t="shared" ca="1" si="18"/>
        <v>0</v>
      </c>
      <c r="U239" s="188">
        <f t="shared" ca="1" si="18"/>
        <v>161000</v>
      </c>
      <c r="V239" s="17" t="b">
        <f t="shared" ca="1" si="15"/>
        <v>1</v>
      </c>
      <c r="W239" s="73"/>
      <c r="Z239" s="124"/>
    </row>
    <row r="240" spans="1:26" s="22" customFormat="1" ht="15" customHeight="1" x14ac:dyDescent="0.15">
      <c r="A240" s="71">
        <f t="shared" si="14"/>
        <v>237</v>
      </c>
      <c r="B240" s="71">
        <v>7</v>
      </c>
      <c r="C240" s="71">
        <v>2</v>
      </c>
      <c r="D240" s="71">
        <v>5</v>
      </c>
      <c r="E240" s="72" t="s">
        <v>1055</v>
      </c>
      <c r="F240" s="144" t="s">
        <v>512</v>
      </c>
      <c r="G240" s="147" t="s">
        <v>1938</v>
      </c>
      <c r="H240" s="106">
        <v>54</v>
      </c>
      <c r="I240" s="12" t="str">
        <f>VLOOKUP(H240,会計コード!$C$2:$D$77,2,FALSE)</f>
        <v>渉外慶弔費</v>
      </c>
      <c r="J240" s="145" t="s">
        <v>1939</v>
      </c>
      <c r="K240" s="146">
        <v>5000</v>
      </c>
      <c r="L240" s="146"/>
      <c r="M240" s="106" t="s">
        <v>423</v>
      </c>
      <c r="N240" s="188">
        <f t="shared" ca="1" si="16"/>
        <v>1491602</v>
      </c>
      <c r="O240" s="188">
        <f t="shared" ca="1" si="18"/>
        <v>1157253</v>
      </c>
      <c r="P240" s="188">
        <f t="shared" ca="1" si="18"/>
        <v>82443</v>
      </c>
      <c r="Q240" s="188">
        <f t="shared" ca="1" si="18"/>
        <v>76629</v>
      </c>
      <c r="R240" s="188">
        <f t="shared" ca="1" si="18"/>
        <v>2883</v>
      </c>
      <c r="S240" s="188">
        <f t="shared" ca="1" si="18"/>
        <v>11394</v>
      </c>
      <c r="T240" s="188">
        <f t="shared" ca="1" si="18"/>
        <v>0</v>
      </c>
      <c r="U240" s="188">
        <f t="shared" ca="1" si="18"/>
        <v>161000</v>
      </c>
      <c r="V240" s="17" t="b">
        <f t="shared" ca="1" si="15"/>
        <v>1</v>
      </c>
      <c r="W240" s="73"/>
      <c r="Z240" s="124"/>
    </row>
    <row r="241" spans="1:26" s="22" customFormat="1" ht="15" customHeight="1" x14ac:dyDescent="0.15">
      <c r="A241" s="71">
        <f t="shared" si="14"/>
        <v>238</v>
      </c>
      <c r="B241" s="71">
        <v>7</v>
      </c>
      <c r="C241" s="71">
        <v>2</v>
      </c>
      <c r="D241" s="71">
        <v>16</v>
      </c>
      <c r="E241" s="445" t="s">
        <v>1999</v>
      </c>
      <c r="F241" s="144" t="s">
        <v>512</v>
      </c>
      <c r="G241" s="147" t="s">
        <v>1832</v>
      </c>
      <c r="H241" s="106" t="s">
        <v>316</v>
      </c>
      <c r="I241" s="73" t="str">
        <f>VLOOKUP(H241,会計コード!$C$2:$D$77,2,FALSE)</f>
        <v>会費収入</v>
      </c>
      <c r="J241" s="145" t="s">
        <v>1831</v>
      </c>
      <c r="K241" s="146"/>
      <c r="L241" s="146">
        <v>600</v>
      </c>
      <c r="M241" s="106" t="s">
        <v>333</v>
      </c>
      <c r="N241" s="188">
        <f t="shared" ca="1" si="16"/>
        <v>1492202</v>
      </c>
      <c r="O241" s="188">
        <f t="shared" ca="1" si="18"/>
        <v>1157253</v>
      </c>
      <c r="P241" s="188">
        <f t="shared" ca="1" si="18"/>
        <v>83043</v>
      </c>
      <c r="Q241" s="188">
        <f t="shared" ca="1" si="18"/>
        <v>76629</v>
      </c>
      <c r="R241" s="188">
        <f t="shared" ca="1" si="18"/>
        <v>2883</v>
      </c>
      <c r="S241" s="188">
        <f t="shared" ca="1" si="18"/>
        <v>11394</v>
      </c>
      <c r="T241" s="188">
        <f t="shared" ca="1" si="18"/>
        <v>0</v>
      </c>
      <c r="U241" s="188">
        <f t="shared" ca="1" si="18"/>
        <v>161000</v>
      </c>
      <c r="V241" s="17" t="b">
        <f t="shared" ca="1" si="15"/>
        <v>1</v>
      </c>
      <c r="W241" s="446" t="s">
        <v>1920</v>
      </c>
      <c r="Z241" s="124"/>
    </row>
    <row r="242" spans="1:26" s="22" customFormat="1" ht="15" customHeight="1" x14ac:dyDescent="0.15">
      <c r="A242" s="71">
        <f t="shared" si="14"/>
        <v>239</v>
      </c>
      <c r="B242" s="71">
        <v>7</v>
      </c>
      <c r="C242" s="71">
        <v>2</v>
      </c>
      <c r="D242" s="71">
        <v>20</v>
      </c>
      <c r="E242" s="346" t="s">
        <v>1059</v>
      </c>
      <c r="F242" s="144" t="s">
        <v>512</v>
      </c>
      <c r="G242" s="1" t="s">
        <v>1868</v>
      </c>
      <c r="H242" s="106" t="s">
        <v>688</v>
      </c>
      <c r="I242" s="73" t="str">
        <f>VLOOKUP(H242,会計コード!$C$2:$D$77,2,FALSE)</f>
        <v>その他補助金（資回）</v>
      </c>
      <c r="J242" s="145" t="s">
        <v>10</v>
      </c>
      <c r="K242" s="80"/>
      <c r="L242" s="80">
        <v>23300</v>
      </c>
      <c r="M242" s="17" t="s">
        <v>43</v>
      </c>
      <c r="N242" s="188">
        <f t="shared" ca="1" si="16"/>
        <v>1515502</v>
      </c>
      <c r="O242" s="188">
        <f t="shared" ca="1" si="18"/>
        <v>1180553</v>
      </c>
      <c r="P242" s="188">
        <f t="shared" ca="1" si="18"/>
        <v>83043</v>
      </c>
      <c r="Q242" s="188">
        <f t="shared" ca="1" si="18"/>
        <v>76629</v>
      </c>
      <c r="R242" s="188">
        <f t="shared" ca="1" si="18"/>
        <v>2883</v>
      </c>
      <c r="S242" s="188">
        <f t="shared" ca="1" si="18"/>
        <v>11394</v>
      </c>
      <c r="T242" s="188">
        <f t="shared" ca="1" si="18"/>
        <v>0</v>
      </c>
      <c r="U242" s="188">
        <f t="shared" ca="1" si="18"/>
        <v>161000</v>
      </c>
      <c r="V242" s="17" t="b">
        <f t="shared" ca="1" si="15"/>
        <v>1</v>
      </c>
      <c r="W242" s="323"/>
      <c r="Z242" s="124"/>
    </row>
    <row r="243" spans="1:26" s="22" customFormat="1" ht="15" customHeight="1" x14ac:dyDescent="0.15">
      <c r="A243" s="71">
        <f t="shared" si="14"/>
        <v>240</v>
      </c>
      <c r="B243" s="71">
        <v>7</v>
      </c>
      <c r="C243" s="71">
        <v>2</v>
      </c>
      <c r="D243" s="71">
        <v>23</v>
      </c>
      <c r="E243" s="72" t="s">
        <v>1055</v>
      </c>
      <c r="F243" s="72" t="s">
        <v>802</v>
      </c>
      <c r="G243" s="147" t="s">
        <v>1854</v>
      </c>
      <c r="H243" s="347">
        <v>21</v>
      </c>
      <c r="I243" s="73" t="str">
        <f>VLOOKUP(H243,会計コード!$C$2:$D$77,2,FALSE)</f>
        <v>事務連絡活動費</v>
      </c>
      <c r="J243" s="145" t="s">
        <v>413</v>
      </c>
      <c r="K243" s="181">
        <v>1071</v>
      </c>
      <c r="L243" s="181"/>
      <c r="M243" s="106" t="s">
        <v>333</v>
      </c>
      <c r="N243" s="188">
        <f t="shared" ca="1" si="16"/>
        <v>1514431</v>
      </c>
      <c r="O243" s="188">
        <f t="shared" ca="1" si="18"/>
        <v>1180553</v>
      </c>
      <c r="P243" s="188">
        <f t="shared" ca="1" si="18"/>
        <v>81972</v>
      </c>
      <c r="Q243" s="188">
        <f t="shared" ca="1" si="18"/>
        <v>76629</v>
      </c>
      <c r="R243" s="188">
        <f t="shared" ca="1" si="18"/>
        <v>2883</v>
      </c>
      <c r="S243" s="188">
        <f t="shared" ca="1" si="18"/>
        <v>11394</v>
      </c>
      <c r="T243" s="188">
        <f t="shared" ca="1" si="18"/>
        <v>0</v>
      </c>
      <c r="U243" s="188">
        <f t="shared" ca="1" si="18"/>
        <v>161000</v>
      </c>
      <c r="V243" s="17" t="b">
        <f t="shared" ca="1" si="15"/>
        <v>1</v>
      </c>
      <c r="W243" s="73" t="s">
        <v>1855</v>
      </c>
      <c r="Z243" s="124"/>
    </row>
    <row r="244" spans="1:26" s="22" customFormat="1" ht="15" customHeight="1" x14ac:dyDescent="0.15">
      <c r="A244" s="71">
        <f t="shared" si="14"/>
        <v>241</v>
      </c>
      <c r="B244" s="71">
        <v>7</v>
      </c>
      <c r="C244" s="71">
        <v>2</v>
      </c>
      <c r="D244" s="71">
        <v>24</v>
      </c>
      <c r="E244" s="72" t="s">
        <v>1055</v>
      </c>
      <c r="F244" s="72" t="s">
        <v>802</v>
      </c>
      <c r="G244" s="147" t="s">
        <v>1833</v>
      </c>
      <c r="H244" s="347">
        <v>21</v>
      </c>
      <c r="I244" s="73" t="str">
        <f>VLOOKUP(H244,会計コード!$C$2:$D$77,2,FALSE)</f>
        <v>事務連絡活動費</v>
      </c>
      <c r="J244" s="145" t="s">
        <v>413</v>
      </c>
      <c r="K244" s="181">
        <v>2674</v>
      </c>
      <c r="L244" s="181"/>
      <c r="M244" s="106" t="s">
        <v>333</v>
      </c>
      <c r="N244" s="188">
        <f t="shared" ca="1" si="16"/>
        <v>1511757</v>
      </c>
      <c r="O244" s="188">
        <f t="shared" ca="1" si="18"/>
        <v>1180553</v>
      </c>
      <c r="P244" s="188">
        <f t="shared" ca="1" si="18"/>
        <v>79298</v>
      </c>
      <c r="Q244" s="188">
        <f t="shared" ca="1" si="18"/>
        <v>76629</v>
      </c>
      <c r="R244" s="188">
        <f t="shared" ca="1" si="18"/>
        <v>2883</v>
      </c>
      <c r="S244" s="188">
        <f t="shared" ca="1" si="18"/>
        <v>11394</v>
      </c>
      <c r="T244" s="188">
        <f t="shared" ca="1" si="18"/>
        <v>0</v>
      </c>
      <c r="U244" s="188">
        <f t="shared" ca="1" si="18"/>
        <v>161000</v>
      </c>
      <c r="V244" s="17" t="b">
        <f t="shared" ca="1" si="15"/>
        <v>1</v>
      </c>
      <c r="W244" s="73" t="s">
        <v>1855</v>
      </c>
      <c r="Z244" s="124"/>
    </row>
    <row r="245" spans="1:26" s="22" customFormat="1" ht="15" customHeight="1" x14ac:dyDescent="0.15">
      <c r="A245" s="71">
        <f t="shared" si="14"/>
        <v>242</v>
      </c>
      <c r="B245" s="71">
        <v>7</v>
      </c>
      <c r="C245" s="71">
        <v>2</v>
      </c>
      <c r="D245" s="71">
        <v>26</v>
      </c>
      <c r="E245" s="72" t="s">
        <v>1055</v>
      </c>
      <c r="F245" s="72" t="s">
        <v>802</v>
      </c>
      <c r="G245" s="147" t="s">
        <v>1857</v>
      </c>
      <c r="H245" s="347">
        <v>21</v>
      </c>
      <c r="I245" s="73" t="str">
        <f>VLOOKUP(H245,会計コード!$C$2:$D$77,2,FALSE)</f>
        <v>事務連絡活動費</v>
      </c>
      <c r="J245" s="145" t="s">
        <v>1320</v>
      </c>
      <c r="K245" s="181">
        <v>572</v>
      </c>
      <c r="L245" s="181"/>
      <c r="M245" s="106" t="s">
        <v>333</v>
      </c>
      <c r="N245" s="188">
        <f t="shared" ca="1" si="16"/>
        <v>1511185</v>
      </c>
      <c r="O245" s="188">
        <f t="shared" ca="1" si="18"/>
        <v>1180553</v>
      </c>
      <c r="P245" s="188">
        <f t="shared" ca="1" si="18"/>
        <v>78726</v>
      </c>
      <c r="Q245" s="188">
        <f t="shared" ca="1" si="18"/>
        <v>76629</v>
      </c>
      <c r="R245" s="188">
        <f t="shared" ca="1" si="18"/>
        <v>2883</v>
      </c>
      <c r="S245" s="188">
        <f t="shared" ca="1" si="18"/>
        <v>11394</v>
      </c>
      <c r="T245" s="188">
        <f t="shared" ca="1" si="18"/>
        <v>0</v>
      </c>
      <c r="U245" s="188">
        <f t="shared" ca="1" si="18"/>
        <v>161000</v>
      </c>
      <c r="V245" s="17" t="b">
        <f t="shared" ca="1" si="15"/>
        <v>1</v>
      </c>
      <c r="W245" s="73" t="s">
        <v>1855</v>
      </c>
      <c r="Z245" s="124"/>
    </row>
    <row r="246" spans="1:26" s="22" customFormat="1" ht="15" customHeight="1" x14ac:dyDescent="0.15">
      <c r="A246" s="393">
        <f t="shared" si="14"/>
        <v>243</v>
      </c>
      <c r="B246" s="393">
        <v>7</v>
      </c>
      <c r="C246" s="393">
        <v>3</v>
      </c>
      <c r="D246" s="393">
        <v>2</v>
      </c>
      <c r="E246" s="394" t="s">
        <v>512</v>
      </c>
      <c r="F246" s="394" t="s">
        <v>512</v>
      </c>
      <c r="G246" s="336" t="s">
        <v>1860</v>
      </c>
      <c r="H246" s="305" t="s">
        <v>811</v>
      </c>
      <c r="I246" s="336"/>
      <c r="J246" s="336" t="s">
        <v>1861</v>
      </c>
      <c r="K246" s="338">
        <v>11394</v>
      </c>
      <c r="L246" s="338"/>
      <c r="M246" s="396" t="s">
        <v>1487</v>
      </c>
      <c r="N246" s="188">
        <f t="shared" ca="1" si="16"/>
        <v>1499791</v>
      </c>
      <c r="O246" s="188">
        <f t="shared" ca="1" si="18"/>
        <v>1180553</v>
      </c>
      <c r="P246" s="188">
        <f t="shared" ca="1" si="18"/>
        <v>78726</v>
      </c>
      <c r="Q246" s="188">
        <f t="shared" ca="1" si="18"/>
        <v>76629</v>
      </c>
      <c r="R246" s="188">
        <f t="shared" ca="1" si="18"/>
        <v>2883</v>
      </c>
      <c r="S246" s="188">
        <f t="shared" ca="1" si="18"/>
        <v>0</v>
      </c>
      <c r="T246" s="188">
        <f t="shared" ca="1" si="18"/>
        <v>0</v>
      </c>
      <c r="U246" s="188">
        <f t="shared" ca="1" si="18"/>
        <v>161000</v>
      </c>
      <c r="V246" s="17" t="b">
        <f t="shared" ca="1" si="15"/>
        <v>1</v>
      </c>
      <c r="W246" s="336"/>
      <c r="Z246" s="124"/>
    </row>
    <row r="247" spans="1:26" s="22" customFormat="1" ht="15" customHeight="1" x14ac:dyDescent="0.15">
      <c r="A247" s="393">
        <f t="shared" si="14"/>
        <v>244</v>
      </c>
      <c r="B247" s="393">
        <v>7</v>
      </c>
      <c r="C247" s="393">
        <v>3</v>
      </c>
      <c r="D247" s="393">
        <v>2</v>
      </c>
      <c r="E247" s="394" t="s">
        <v>512</v>
      </c>
      <c r="F247" s="394" t="s">
        <v>512</v>
      </c>
      <c r="G247" s="336" t="s">
        <v>1860</v>
      </c>
      <c r="H247" s="305" t="s">
        <v>812</v>
      </c>
      <c r="I247" s="336"/>
      <c r="J247" s="336" t="s">
        <v>1862</v>
      </c>
      <c r="K247" s="338"/>
      <c r="L247" s="338">
        <v>11394</v>
      </c>
      <c r="M247" s="396" t="s">
        <v>333</v>
      </c>
      <c r="N247" s="188">
        <f t="shared" ca="1" si="16"/>
        <v>1511185</v>
      </c>
      <c r="O247" s="188">
        <f t="shared" ca="1" si="18"/>
        <v>1180553</v>
      </c>
      <c r="P247" s="188">
        <f t="shared" ca="1" si="18"/>
        <v>90120</v>
      </c>
      <c r="Q247" s="188">
        <f t="shared" ca="1" si="18"/>
        <v>76629</v>
      </c>
      <c r="R247" s="188">
        <f t="shared" ca="1" si="18"/>
        <v>2883</v>
      </c>
      <c r="S247" s="188">
        <f t="shared" ca="1" si="18"/>
        <v>0</v>
      </c>
      <c r="T247" s="188">
        <f t="shared" ca="1" si="18"/>
        <v>0</v>
      </c>
      <c r="U247" s="188">
        <f t="shared" ca="1" si="18"/>
        <v>161000</v>
      </c>
      <c r="V247" s="17" t="b">
        <f t="shared" ca="1" si="15"/>
        <v>1</v>
      </c>
      <c r="W247" s="336"/>
      <c r="Z247" s="124"/>
    </row>
    <row r="248" spans="1:26" s="22" customFormat="1" ht="15" customHeight="1" x14ac:dyDescent="0.15">
      <c r="A248" s="71">
        <f t="shared" si="14"/>
        <v>245</v>
      </c>
      <c r="B248" s="71">
        <v>7</v>
      </c>
      <c r="C248" s="71">
        <v>3</v>
      </c>
      <c r="D248" s="71">
        <v>2</v>
      </c>
      <c r="E248" s="72" t="s">
        <v>1055</v>
      </c>
      <c r="F248" s="144" t="s">
        <v>512</v>
      </c>
      <c r="G248" s="73" t="s">
        <v>1885</v>
      </c>
      <c r="H248" s="106" t="s">
        <v>779</v>
      </c>
      <c r="I248" s="12" t="str">
        <f>VLOOKUP(H248,会計コード!$C$2:$D$77,2,FALSE)</f>
        <v>事業収入（ファミフェス）</v>
      </c>
      <c r="J248" s="73" t="s">
        <v>1886</v>
      </c>
      <c r="K248" s="146"/>
      <c r="L248" s="146">
        <v>31896</v>
      </c>
      <c r="M248" s="106" t="s">
        <v>333</v>
      </c>
      <c r="N248" s="188">
        <f t="shared" ca="1" si="16"/>
        <v>1543081</v>
      </c>
      <c r="O248" s="188">
        <f t="shared" ca="1" si="18"/>
        <v>1180553</v>
      </c>
      <c r="P248" s="188">
        <f t="shared" ca="1" si="18"/>
        <v>122016</v>
      </c>
      <c r="Q248" s="188">
        <f t="shared" ca="1" si="18"/>
        <v>76629</v>
      </c>
      <c r="R248" s="188">
        <f t="shared" ca="1" si="18"/>
        <v>2883</v>
      </c>
      <c r="S248" s="188">
        <f t="shared" ca="1" si="18"/>
        <v>0</v>
      </c>
      <c r="T248" s="188">
        <f t="shared" ca="1" si="18"/>
        <v>0</v>
      </c>
      <c r="U248" s="188">
        <f t="shared" ca="1" si="18"/>
        <v>161000</v>
      </c>
      <c r="V248" s="17" t="b">
        <f t="shared" ca="1" si="15"/>
        <v>1</v>
      </c>
      <c r="W248" s="73"/>
      <c r="Z248" s="124"/>
    </row>
    <row r="249" spans="1:26" s="22" customFormat="1" ht="15" customHeight="1" x14ac:dyDescent="0.15">
      <c r="A249" s="71">
        <f t="shared" si="14"/>
        <v>246</v>
      </c>
      <c r="B249" s="71">
        <v>7</v>
      </c>
      <c r="C249" s="71">
        <v>3</v>
      </c>
      <c r="D249" s="71">
        <v>6</v>
      </c>
      <c r="E249" s="72" t="s">
        <v>1055</v>
      </c>
      <c r="F249" s="144" t="s">
        <v>512</v>
      </c>
      <c r="G249" s="73" t="s">
        <v>1991</v>
      </c>
      <c r="H249" s="347">
        <v>52</v>
      </c>
      <c r="I249" s="12" t="str">
        <f>VLOOKUP(H249,会計コード!$C$2:$D$77,2,FALSE)</f>
        <v>交通通信費</v>
      </c>
      <c r="J249" s="73" t="s">
        <v>1863</v>
      </c>
      <c r="K249" s="146">
        <v>2000</v>
      </c>
      <c r="L249" s="146"/>
      <c r="M249" s="106" t="s">
        <v>333</v>
      </c>
      <c r="N249" s="188">
        <f t="shared" ca="1" si="16"/>
        <v>1541081</v>
      </c>
      <c r="O249" s="188">
        <f t="shared" ca="1" si="18"/>
        <v>1180553</v>
      </c>
      <c r="P249" s="188">
        <f t="shared" ca="1" si="18"/>
        <v>120016</v>
      </c>
      <c r="Q249" s="188">
        <f t="shared" ca="1" si="18"/>
        <v>76629</v>
      </c>
      <c r="R249" s="188">
        <f t="shared" ca="1" si="18"/>
        <v>2883</v>
      </c>
      <c r="S249" s="188">
        <f t="shared" ca="1" si="18"/>
        <v>0</v>
      </c>
      <c r="T249" s="188">
        <f t="shared" ca="1" si="18"/>
        <v>0</v>
      </c>
      <c r="U249" s="188">
        <f t="shared" ca="1" si="18"/>
        <v>161000</v>
      </c>
      <c r="V249" s="17" t="b">
        <f t="shared" ca="1" si="15"/>
        <v>1</v>
      </c>
      <c r="W249" s="73" t="s">
        <v>1864</v>
      </c>
      <c r="Z249" s="124"/>
    </row>
    <row r="250" spans="1:26" s="22" customFormat="1" ht="15" customHeight="1" x14ac:dyDescent="0.15">
      <c r="A250" s="71">
        <f t="shared" si="14"/>
        <v>247</v>
      </c>
      <c r="B250" s="71">
        <v>7</v>
      </c>
      <c r="C250" s="71">
        <v>3</v>
      </c>
      <c r="D250" s="71">
        <v>7</v>
      </c>
      <c r="E250" s="72" t="s">
        <v>1055</v>
      </c>
      <c r="F250" s="72" t="s">
        <v>802</v>
      </c>
      <c r="G250" s="73" t="s">
        <v>1990</v>
      </c>
      <c r="H250" s="347">
        <v>23</v>
      </c>
      <c r="I250" s="12" t="str">
        <f>VLOOKUP(H250,会計コード!$C$2:$D$77,2,FALSE)</f>
        <v>文化活動費</v>
      </c>
      <c r="J250" s="73" t="s">
        <v>1865</v>
      </c>
      <c r="K250" s="146">
        <v>1817</v>
      </c>
      <c r="L250" s="146"/>
      <c r="M250" s="106" t="s">
        <v>333</v>
      </c>
      <c r="N250" s="188">
        <f t="shared" ca="1" si="16"/>
        <v>1539264</v>
      </c>
      <c r="O250" s="188">
        <f t="shared" ca="1" si="18"/>
        <v>1180553</v>
      </c>
      <c r="P250" s="188">
        <f t="shared" ca="1" si="18"/>
        <v>118199</v>
      </c>
      <c r="Q250" s="188">
        <f t="shared" ca="1" si="18"/>
        <v>76629</v>
      </c>
      <c r="R250" s="188">
        <f t="shared" ca="1" si="18"/>
        <v>2883</v>
      </c>
      <c r="S250" s="188">
        <f t="shared" ca="1" si="18"/>
        <v>0</v>
      </c>
      <c r="T250" s="188">
        <f t="shared" ca="1" si="18"/>
        <v>0</v>
      </c>
      <c r="U250" s="188">
        <f t="shared" ca="1" si="18"/>
        <v>161000</v>
      </c>
      <c r="V250" s="17" t="b">
        <f t="shared" ca="1" si="15"/>
        <v>1</v>
      </c>
      <c r="W250" s="73" t="s">
        <v>1651</v>
      </c>
      <c r="Z250" s="124"/>
    </row>
    <row r="251" spans="1:26" s="22" customFormat="1" ht="15" customHeight="1" x14ac:dyDescent="0.15">
      <c r="A251" s="71">
        <f t="shared" si="14"/>
        <v>248</v>
      </c>
      <c r="B251" s="71">
        <v>7</v>
      </c>
      <c r="C251" s="71">
        <v>3</v>
      </c>
      <c r="D251" s="71">
        <v>7</v>
      </c>
      <c r="E251" s="72" t="s">
        <v>1055</v>
      </c>
      <c r="F251" s="72" t="s">
        <v>802</v>
      </c>
      <c r="G251" s="73" t="s">
        <v>2009</v>
      </c>
      <c r="H251" s="347">
        <v>23</v>
      </c>
      <c r="I251" s="12" t="str">
        <f>VLOOKUP(H251,会計コード!$C$2:$D$77,2,FALSE)</f>
        <v>文化活動費</v>
      </c>
      <c r="J251" s="73" t="s">
        <v>1159</v>
      </c>
      <c r="K251" s="146">
        <v>4350</v>
      </c>
      <c r="L251" s="146"/>
      <c r="M251" s="106" t="s">
        <v>333</v>
      </c>
      <c r="N251" s="188">
        <f t="shared" ca="1" si="16"/>
        <v>1534914</v>
      </c>
      <c r="O251" s="188">
        <f t="shared" ca="1" si="18"/>
        <v>1180553</v>
      </c>
      <c r="P251" s="188">
        <f t="shared" ca="1" si="18"/>
        <v>113849</v>
      </c>
      <c r="Q251" s="188">
        <f t="shared" ca="1" si="18"/>
        <v>76629</v>
      </c>
      <c r="R251" s="188">
        <f t="shared" ca="1" si="18"/>
        <v>2883</v>
      </c>
      <c r="S251" s="188">
        <f t="shared" ca="1" si="18"/>
        <v>0</v>
      </c>
      <c r="T251" s="188">
        <f t="shared" ca="1" si="18"/>
        <v>0</v>
      </c>
      <c r="U251" s="188">
        <f t="shared" ca="1" si="18"/>
        <v>161000</v>
      </c>
      <c r="V251" s="17" t="b">
        <f t="shared" ca="1" si="15"/>
        <v>1</v>
      </c>
      <c r="W251" s="73" t="s">
        <v>1651</v>
      </c>
      <c r="Z251" s="124"/>
    </row>
    <row r="252" spans="1:26" s="22" customFormat="1" ht="15" customHeight="1" x14ac:dyDescent="0.15">
      <c r="A252" s="71">
        <f t="shared" si="14"/>
        <v>249</v>
      </c>
      <c r="B252" s="71">
        <v>7</v>
      </c>
      <c r="C252" s="71">
        <v>3</v>
      </c>
      <c r="D252" s="71">
        <v>7</v>
      </c>
      <c r="E252" s="445" t="s">
        <v>1999</v>
      </c>
      <c r="F252" s="144" t="s">
        <v>512</v>
      </c>
      <c r="G252" s="147" t="s">
        <v>1858</v>
      </c>
      <c r="H252" s="106" t="s">
        <v>316</v>
      </c>
      <c r="I252" s="73" t="str">
        <f>VLOOKUP(H252,会計コード!$C$2:$D$77,2,FALSE)</f>
        <v>会費収入</v>
      </c>
      <c r="J252" s="145" t="s">
        <v>1859</v>
      </c>
      <c r="K252" s="146"/>
      <c r="L252" s="146">
        <v>300</v>
      </c>
      <c r="M252" s="106" t="s">
        <v>333</v>
      </c>
      <c r="N252" s="188">
        <f t="shared" ca="1" si="16"/>
        <v>1535214</v>
      </c>
      <c r="O252" s="188">
        <f t="shared" ca="1" si="18"/>
        <v>1180553</v>
      </c>
      <c r="P252" s="188">
        <f t="shared" ca="1" si="18"/>
        <v>114149</v>
      </c>
      <c r="Q252" s="188">
        <f t="shared" ca="1" si="18"/>
        <v>76629</v>
      </c>
      <c r="R252" s="188">
        <f t="shared" ca="1" si="18"/>
        <v>2883</v>
      </c>
      <c r="S252" s="188">
        <f t="shared" ca="1" si="18"/>
        <v>0</v>
      </c>
      <c r="T252" s="188">
        <f t="shared" ca="1" si="18"/>
        <v>0</v>
      </c>
      <c r="U252" s="188">
        <f t="shared" ca="1" si="18"/>
        <v>161000</v>
      </c>
      <c r="V252" s="17" t="b">
        <f t="shared" ca="1" si="15"/>
        <v>1</v>
      </c>
      <c r="W252" s="446" t="s">
        <v>1920</v>
      </c>
      <c r="Z252" s="124"/>
    </row>
    <row r="253" spans="1:26" s="22" customFormat="1" ht="15" customHeight="1" x14ac:dyDescent="0.15">
      <c r="A253" s="393">
        <f t="shared" si="14"/>
        <v>250</v>
      </c>
      <c r="B253" s="393">
        <v>7</v>
      </c>
      <c r="C253" s="393">
        <v>3</v>
      </c>
      <c r="D253" s="393">
        <v>9</v>
      </c>
      <c r="E253" s="394" t="s">
        <v>512</v>
      </c>
      <c r="F253" s="394" t="s">
        <v>512</v>
      </c>
      <c r="G253" s="336" t="s">
        <v>1860</v>
      </c>
      <c r="H253" s="305" t="s">
        <v>811</v>
      </c>
      <c r="I253" s="336"/>
      <c r="J253" s="336" t="s">
        <v>1887</v>
      </c>
      <c r="K253" s="338">
        <v>161000</v>
      </c>
      <c r="L253" s="338"/>
      <c r="M253" s="393" t="s">
        <v>1455</v>
      </c>
      <c r="N253" s="188">
        <f t="shared" ca="1" si="16"/>
        <v>1374214</v>
      </c>
      <c r="O253" s="188">
        <f t="shared" ca="1" si="18"/>
        <v>1180553</v>
      </c>
      <c r="P253" s="188">
        <f t="shared" ca="1" si="18"/>
        <v>114149</v>
      </c>
      <c r="Q253" s="188">
        <f t="shared" ca="1" si="18"/>
        <v>76629</v>
      </c>
      <c r="R253" s="188">
        <f t="shared" ca="1" si="18"/>
        <v>2883</v>
      </c>
      <c r="S253" s="188">
        <f t="shared" ca="1" si="18"/>
        <v>0</v>
      </c>
      <c r="T253" s="188">
        <f t="shared" ca="1" si="18"/>
        <v>0</v>
      </c>
      <c r="U253" s="188">
        <f t="shared" ca="1" si="18"/>
        <v>0</v>
      </c>
      <c r="V253" s="17" t="b">
        <f t="shared" ca="1" si="15"/>
        <v>1</v>
      </c>
      <c r="W253" s="336"/>
      <c r="Z253" s="124"/>
    </row>
    <row r="254" spans="1:26" s="22" customFormat="1" ht="15" customHeight="1" x14ac:dyDescent="0.15">
      <c r="A254" s="393">
        <f t="shared" si="14"/>
        <v>251</v>
      </c>
      <c r="B254" s="393">
        <v>7</v>
      </c>
      <c r="C254" s="393">
        <v>3</v>
      </c>
      <c r="D254" s="393">
        <v>9</v>
      </c>
      <c r="E254" s="394" t="s">
        <v>512</v>
      </c>
      <c r="F254" s="394" t="s">
        <v>512</v>
      </c>
      <c r="G254" s="336" t="s">
        <v>1860</v>
      </c>
      <c r="H254" s="305" t="s">
        <v>812</v>
      </c>
      <c r="I254" s="336"/>
      <c r="J254" s="336" t="s">
        <v>1899</v>
      </c>
      <c r="K254" s="338"/>
      <c r="L254" s="338">
        <v>161000</v>
      </c>
      <c r="M254" s="396" t="s">
        <v>333</v>
      </c>
      <c r="N254" s="188">
        <f t="shared" ca="1" si="16"/>
        <v>1535214</v>
      </c>
      <c r="O254" s="188">
        <f t="shared" ca="1" si="18"/>
        <v>1180553</v>
      </c>
      <c r="P254" s="188">
        <f t="shared" ca="1" si="18"/>
        <v>275149</v>
      </c>
      <c r="Q254" s="188">
        <f t="shared" ca="1" si="18"/>
        <v>76629</v>
      </c>
      <c r="R254" s="188">
        <f t="shared" ca="1" si="18"/>
        <v>2883</v>
      </c>
      <c r="S254" s="188">
        <f t="shared" ca="1" si="18"/>
        <v>0</v>
      </c>
      <c r="T254" s="188">
        <f t="shared" ca="1" si="18"/>
        <v>0</v>
      </c>
      <c r="U254" s="188">
        <f t="shared" ca="1" si="18"/>
        <v>0</v>
      </c>
      <c r="V254" s="17" t="b">
        <f t="shared" ca="1" si="15"/>
        <v>1</v>
      </c>
      <c r="W254" s="336"/>
      <c r="Z254" s="124"/>
    </row>
    <row r="255" spans="1:26" s="22" customFormat="1" ht="15" customHeight="1" x14ac:dyDescent="0.15">
      <c r="A255" s="71">
        <f t="shared" si="14"/>
        <v>252</v>
      </c>
      <c r="B255" s="71">
        <v>7</v>
      </c>
      <c r="C255" s="71">
        <v>3</v>
      </c>
      <c r="D255" s="71">
        <v>9</v>
      </c>
      <c r="E255" s="421" t="s">
        <v>2000</v>
      </c>
      <c r="F255" s="72" t="s">
        <v>802</v>
      </c>
      <c r="G255" s="73" t="s">
        <v>1890</v>
      </c>
      <c r="H255" s="439">
        <v>22</v>
      </c>
      <c r="I255" s="12" t="str">
        <f>VLOOKUP(H255,会計コード!$C$2:$D$77,2,FALSE)</f>
        <v>青少年育成活動費</v>
      </c>
      <c r="J255" s="73" t="s">
        <v>1900</v>
      </c>
      <c r="K255" s="146">
        <v>147700</v>
      </c>
      <c r="L255" s="146"/>
      <c r="M255" s="106" t="s">
        <v>333</v>
      </c>
      <c r="N255" s="188">
        <f t="shared" ca="1" si="16"/>
        <v>1387514</v>
      </c>
      <c r="O255" s="188">
        <f t="shared" ca="1" si="18"/>
        <v>1180553</v>
      </c>
      <c r="P255" s="188">
        <f t="shared" ca="1" si="18"/>
        <v>127449</v>
      </c>
      <c r="Q255" s="188">
        <f t="shared" ca="1" si="18"/>
        <v>76629</v>
      </c>
      <c r="R255" s="188">
        <f t="shared" ca="1" si="18"/>
        <v>2883</v>
      </c>
      <c r="S255" s="188">
        <f t="shared" ca="1" si="18"/>
        <v>0</v>
      </c>
      <c r="T255" s="188">
        <f t="shared" ca="1" si="18"/>
        <v>0</v>
      </c>
      <c r="U255" s="188">
        <f t="shared" ca="1" si="18"/>
        <v>0</v>
      </c>
      <c r="V255" s="17" t="b">
        <f t="shared" ca="1" si="15"/>
        <v>1</v>
      </c>
      <c r="W255" s="73" t="s">
        <v>2001</v>
      </c>
      <c r="Z255" s="124"/>
    </row>
    <row r="256" spans="1:26" s="22" customFormat="1" ht="15" customHeight="1" x14ac:dyDescent="0.15">
      <c r="A256" s="71">
        <f t="shared" si="14"/>
        <v>253</v>
      </c>
      <c r="B256" s="71">
        <v>7</v>
      </c>
      <c r="C256" s="71">
        <v>3</v>
      </c>
      <c r="D256" s="71">
        <v>10</v>
      </c>
      <c r="E256" s="346" t="s">
        <v>1059</v>
      </c>
      <c r="F256" s="144" t="s">
        <v>512</v>
      </c>
      <c r="G256" s="73" t="s">
        <v>1675</v>
      </c>
      <c r="H256" s="71" t="s">
        <v>324</v>
      </c>
      <c r="I256" s="73" t="str">
        <f>VLOOKUP(H256,会計コード!$C$2:$D$77,2,FALSE)</f>
        <v>その他諸収入</v>
      </c>
      <c r="J256" s="73" t="s">
        <v>12</v>
      </c>
      <c r="K256" s="181"/>
      <c r="L256" s="146">
        <v>529</v>
      </c>
      <c r="M256" s="106" t="s">
        <v>43</v>
      </c>
      <c r="N256" s="188">
        <f t="shared" ca="1" si="16"/>
        <v>1388043</v>
      </c>
      <c r="O256" s="188">
        <f t="shared" ca="1" si="18"/>
        <v>1181082</v>
      </c>
      <c r="P256" s="188">
        <f t="shared" ca="1" si="18"/>
        <v>127449</v>
      </c>
      <c r="Q256" s="188">
        <f t="shared" ca="1" si="18"/>
        <v>76629</v>
      </c>
      <c r="R256" s="188">
        <f t="shared" ca="1" si="18"/>
        <v>2883</v>
      </c>
      <c r="S256" s="188">
        <f t="shared" ca="1" si="18"/>
        <v>0</v>
      </c>
      <c r="T256" s="188">
        <f t="shared" ca="1" si="18"/>
        <v>0</v>
      </c>
      <c r="U256" s="188">
        <f t="shared" ca="1" si="18"/>
        <v>0</v>
      </c>
      <c r="V256" s="17" t="b">
        <f t="shared" ca="1" si="15"/>
        <v>1</v>
      </c>
      <c r="W256" s="73"/>
      <c r="Z256" s="124"/>
    </row>
    <row r="257" spans="1:26" s="22" customFormat="1" ht="15" customHeight="1" x14ac:dyDescent="0.15">
      <c r="A257" s="393">
        <f t="shared" si="14"/>
        <v>254</v>
      </c>
      <c r="B257" s="393">
        <v>7</v>
      </c>
      <c r="C257" s="393">
        <v>3</v>
      </c>
      <c r="D257" s="393">
        <v>10</v>
      </c>
      <c r="E257" s="346" t="s">
        <v>1059</v>
      </c>
      <c r="F257" s="394" t="s">
        <v>512</v>
      </c>
      <c r="G257" s="336" t="s">
        <v>1902</v>
      </c>
      <c r="H257" s="337" t="s">
        <v>811</v>
      </c>
      <c r="I257" s="336" t="s">
        <v>467</v>
      </c>
      <c r="J257" s="336" t="s">
        <v>1039</v>
      </c>
      <c r="K257" s="338">
        <v>680000</v>
      </c>
      <c r="L257" s="338"/>
      <c r="M257" s="362" t="s">
        <v>43</v>
      </c>
      <c r="N257" s="188">
        <f t="shared" ca="1" si="16"/>
        <v>708043</v>
      </c>
      <c r="O257" s="188">
        <f t="shared" ca="1" si="18"/>
        <v>501082</v>
      </c>
      <c r="P257" s="188">
        <f t="shared" ca="1" si="18"/>
        <v>127449</v>
      </c>
      <c r="Q257" s="188">
        <f t="shared" ca="1" si="18"/>
        <v>76629</v>
      </c>
      <c r="R257" s="188">
        <f t="shared" ca="1" si="18"/>
        <v>2883</v>
      </c>
      <c r="S257" s="188">
        <f t="shared" ca="1" si="18"/>
        <v>0</v>
      </c>
      <c r="T257" s="188">
        <f t="shared" ca="1" si="18"/>
        <v>0</v>
      </c>
      <c r="U257" s="188">
        <f t="shared" ca="1" si="18"/>
        <v>0</v>
      </c>
      <c r="V257" s="17" t="b">
        <f t="shared" ca="1" si="15"/>
        <v>1</v>
      </c>
      <c r="W257" s="336"/>
      <c r="Z257" s="124"/>
    </row>
    <row r="258" spans="1:26" s="22" customFormat="1" ht="15" customHeight="1" x14ac:dyDescent="0.15">
      <c r="A258" s="71">
        <f t="shared" si="14"/>
        <v>255</v>
      </c>
      <c r="B258" s="71">
        <v>7</v>
      </c>
      <c r="C258" s="71">
        <v>3</v>
      </c>
      <c r="D258" s="71">
        <v>13</v>
      </c>
      <c r="E258" s="72" t="s">
        <v>1055</v>
      </c>
      <c r="F258" s="144" t="s">
        <v>512</v>
      </c>
      <c r="G258" s="147" t="s">
        <v>1941</v>
      </c>
      <c r="H258" s="106">
        <v>54</v>
      </c>
      <c r="I258" s="12" t="str">
        <f>VLOOKUP(H258,会計コード!$C$2:$D$77,2,FALSE)</f>
        <v>渉外慶弔費</v>
      </c>
      <c r="J258" s="145" t="s">
        <v>426</v>
      </c>
      <c r="K258" s="146">
        <v>3000</v>
      </c>
      <c r="L258" s="146"/>
      <c r="M258" s="106" t="s">
        <v>423</v>
      </c>
      <c r="N258" s="188">
        <f t="shared" ca="1" si="16"/>
        <v>705043</v>
      </c>
      <c r="O258" s="188">
        <f t="shared" ca="1" si="18"/>
        <v>501082</v>
      </c>
      <c r="P258" s="188">
        <f t="shared" ca="1" si="18"/>
        <v>127449</v>
      </c>
      <c r="Q258" s="188">
        <f t="shared" ca="1" si="18"/>
        <v>73629</v>
      </c>
      <c r="R258" s="188">
        <f t="shared" ca="1" si="18"/>
        <v>2883</v>
      </c>
      <c r="S258" s="188">
        <f t="shared" ca="1" si="18"/>
        <v>0</v>
      </c>
      <c r="T258" s="188">
        <f t="shared" ca="1" si="18"/>
        <v>0</v>
      </c>
      <c r="U258" s="188">
        <f t="shared" ca="1" si="18"/>
        <v>0</v>
      </c>
      <c r="V258" s="17" t="b">
        <f t="shared" ca="1" si="15"/>
        <v>1</v>
      </c>
      <c r="W258" s="73"/>
      <c r="Z258" s="124"/>
    </row>
    <row r="259" spans="1:26" s="22" customFormat="1" ht="15" customHeight="1" x14ac:dyDescent="0.15">
      <c r="A259" s="71">
        <f t="shared" si="14"/>
        <v>256</v>
      </c>
      <c r="B259" s="71">
        <v>7</v>
      </c>
      <c r="C259" s="71">
        <v>3</v>
      </c>
      <c r="D259" s="71">
        <v>15</v>
      </c>
      <c r="E259" s="72" t="s">
        <v>1055</v>
      </c>
      <c r="F259" s="144" t="s">
        <v>512</v>
      </c>
      <c r="G259" s="73" t="s">
        <v>1942</v>
      </c>
      <c r="H259" s="347">
        <v>52</v>
      </c>
      <c r="I259" s="12" t="str">
        <f>VLOOKUP(H259,会計コード!$C$2:$D$77,2,FALSE)</f>
        <v>交通通信費</v>
      </c>
      <c r="J259" s="73" t="s">
        <v>570</v>
      </c>
      <c r="K259" s="146">
        <v>1380</v>
      </c>
      <c r="L259" s="146"/>
      <c r="M259" s="106" t="s">
        <v>423</v>
      </c>
      <c r="N259" s="188">
        <f t="shared" ca="1" si="16"/>
        <v>703663</v>
      </c>
      <c r="O259" s="188">
        <f t="shared" ca="1" si="18"/>
        <v>501082</v>
      </c>
      <c r="P259" s="188">
        <f t="shared" ca="1" si="18"/>
        <v>127449</v>
      </c>
      <c r="Q259" s="188">
        <f t="shared" ca="1" si="18"/>
        <v>72249</v>
      </c>
      <c r="R259" s="188">
        <f t="shared" ca="1" si="18"/>
        <v>2883</v>
      </c>
      <c r="S259" s="188">
        <f t="shared" ca="1" si="18"/>
        <v>0</v>
      </c>
      <c r="T259" s="188">
        <f t="shared" ca="1" si="18"/>
        <v>0</v>
      </c>
      <c r="U259" s="188">
        <f t="shared" ca="1" si="18"/>
        <v>0</v>
      </c>
      <c r="V259" s="17" t="b">
        <f t="shared" ca="1" si="15"/>
        <v>1</v>
      </c>
      <c r="W259" s="73"/>
      <c r="Z259" s="124"/>
    </row>
    <row r="260" spans="1:26" s="22" customFormat="1" ht="15" customHeight="1" x14ac:dyDescent="0.15">
      <c r="A260" s="71">
        <f t="shared" si="14"/>
        <v>257</v>
      </c>
      <c r="B260" s="71">
        <v>7</v>
      </c>
      <c r="C260" s="71">
        <v>3</v>
      </c>
      <c r="D260" s="71">
        <v>18</v>
      </c>
      <c r="E260" s="72" t="s">
        <v>1055</v>
      </c>
      <c r="F260" s="72" t="s">
        <v>802</v>
      </c>
      <c r="G260" s="73" t="s">
        <v>2013</v>
      </c>
      <c r="H260" s="347">
        <v>23</v>
      </c>
      <c r="I260" s="12" t="str">
        <f>VLOOKUP(H260,会計コード!$C$2:$D$77,2,FALSE)</f>
        <v>文化活動費</v>
      </c>
      <c r="J260" s="73" t="s">
        <v>1091</v>
      </c>
      <c r="K260" s="146">
        <v>6941</v>
      </c>
      <c r="L260" s="146"/>
      <c r="M260" s="106" t="s">
        <v>333</v>
      </c>
      <c r="N260" s="188">
        <f t="shared" ca="1" si="16"/>
        <v>696722</v>
      </c>
      <c r="O260" s="188">
        <f t="shared" ca="1" si="18"/>
        <v>501082</v>
      </c>
      <c r="P260" s="188">
        <f t="shared" ca="1" si="18"/>
        <v>120508</v>
      </c>
      <c r="Q260" s="188">
        <f t="shared" ca="1" si="18"/>
        <v>72249</v>
      </c>
      <c r="R260" s="188">
        <f t="shared" ca="1" si="18"/>
        <v>2883</v>
      </c>
      <c r="S260" s="188">
        <f t="shared" ca="1" si="18"/>
        <v>0</v>
      </c>
      <c r="T260" s="188">
        <f t="shared" ca="1" si="18"/>
        <v>0</v>
      </c>
      <c r="U260" s="188">
        <f t="shared" ca="1" si="18"/>
        <v>0</v>
      </c>
      <c r="V260" s="17" t="b">
        <f t="shared" ref="V260:V273" ca="1" si="19">N260=SUM(O260:U260)</f>
        <v>1</v>
      </c>
      <c r="W260" s="73" t="s">
        <v>2012</v>
      </c>
      <c r="Z260" s="124"/>
    </row>
    <row r="261" spans="1:26" s="22" customFormat="1" ht="15" customHeight="1" x14ac:dyDescent="0.15">
      <c r="A261" s="71">
        <f t="shared" si="14"/>
        <v>258</v>
      </c>
      <c r="B261" s="71">
        <v>7</v>
      </c>
      <c r="C261" s="71">
        <v>3</v>
      </c>
      <c r="D261" s="71">
        <v>18</v>
      </c>
      <c r="E261" s="72" t="s">
        <v>1055</v>
      </c>
      <c r="F261" s="72" t="s">
        <v>802</v>
      </c>
      <c r="G261" s="73" t="s">
        <v>2010</v>
      </c>
      <c r="H261" s="347">
        <v>23</v>
      </c>
      <c r="I261" s="12" t="str">
        <f>VLOOKUP(H261,会計コード!$C$2:$D$77,2,FALSE)</f>
        <v>文化活動費</v>
      </c>
      <c r="J261" s="73" t="s">
        <v>2011</v>
      </c>
      <c r="K261" s="146">
        <v>2287</v>
      </c>
      <c r="L261" s="146"/>
      <c r="M261" s="106" t="s">
        <v>333</v>
      </c>
      <c r="N261" s="188">
        <f t="shared" ca="1" si="16"/>
        <v>694435</v>
      </c>
      <c r="O261" s="188">
        <f t="shared" ca="1" si="18"/>
        <v>501082</v>
      </c>
      <c r="P261" s="188">
        <f t="shared" ca="1" si="18"/>
        <v>118221</v>
      </c>
      <c r="Q261" s="188">
        <f t="shared" ca="1" si="18"/>
        <v>72249</v>
      </c>
      <c r="R261" s="188">
        <f t="shared" ca="1" si="18"/>
        <v>2883</v>
      </c>
      <c r="S261" s="188">
        <f t="shared" ca="1" si="18"/>
        <v>0</v>
      </c>
      <c r="T261" s="188">
        <f t="shared" ca="1" si="18"/>
        <v>0</v>
      </c>
      <c r="U261" s="188">
        <f t="shared" ca="1" si="18"/>
        <v>0</v>
      </c>
      <c r="V261" s="17" t="b">
        <f t="shared" ca="1" si="19"/>
        <v>1</v>
      </c>
      <c r="W261" s="73" t="s">
        <v>2012</v>
      </c>
      <c r="Z261" s="124"/>
    </row>
    <row r="262" spans="1:26" s="22" customFormat="1" ht="15" customHeight="1" x14ac:dyDescent="0.15">
      <c r="A262" s="71">
        <f t="shared" si="14"/>
        <v>259</v>
      </c>
      <c r="B262" s="71">
        <v>7</v>
      </c>
      <c r="C262" s="71">
        <v>3</v>
      </c>
      <c r="D262" s="71">
        <v>21</v>
      </c>
      <c r="E262" s="72" t="s">
        <v>1055</v>
      </c>
      <c r="F262" s="72" t="s">
        <v>802</v>
      </c>
      <c r="G262" s="73" t="s">
        <v>2014</v>
      </c>
      <c r="H262" s="347">
        <v>23</v>
      </c>
      <c r="I262" s="12" t="str">
        <f>VLOOKUP(H262,会計コード!$C$2:$D$77,2,FALSE)</f>
        <v>文化活動費</v>
      </c>
      <c r="J262" s="73" t="s">
        <v>2015</v>
      </c>
      <c r="K262" s="146">
        <v>756</v>
      </c>
      <c r="L262" s="146"/>
      <c r="M262" s="106" t="s">
        <v>333</v>
      </c>
      <c r="N262" s="188">
        <f t="shared" ca="1" si="16"/>
        <v>693679</v>
      </c>
      <c r="O262" s="188">
        <f t="shared" ca="1" si="18"/>
        <v>501082</v>
      </c>
      <c r="P262" s="188">
        <f t="shared" ca="1" si="18"/>
        <v>117465</v>
      </c>
      <c r="Q262" s="188">
        <f t="shared" ca="1" si="18"/>
        <v>72249</v>
      </c>
      <c r="R262" s="188">
        <f t="shared" ca="1" si="18"/>
        <v>2883</v>
      </c>
      <c r="S262" s="188">
        <f t="shared" ca="1" si="18"/>
        <v>0</v>
      </c>
      <c r="T262" s="188">
        <f t="shared" ca="1" si="18"/>
        <v>0</v>
      </c>
      <c r="U262" s="188">
        <f t="shared" ca="1" si="18"/>
        <v>0</v>
      </c>
      <c r="V262" s="17" t="b">
        <f t="shared" ca="1" si="19"/>
        <v>1</v>
      </c>
      <c r="W262" s="73" t="s">
        <v>2012</v>
      </c>
      <c r="Z262" s="124"/>
    </row>
    <row r="263" spans="1:26" s="22" customFormat="1" ht="15" customHeight="1" x14ac:dyDescent="0.15">
      <c r="A263" s="71">
        <f t="shared" si="14"/>
        <v>260</v>
      </c>
      <c r="B263" s="71">
        <v>7</v>
      </c>
      <c r="C263" s="71">
        <v>3</v>
      </c>
      <c r="D263" s="71">
        <v>21</v>
      </c>
      <c r="E263" s="72" t="s">
        <v>1055</v>
      </c>
      <c r="F263" s="72" t="s">
        <v>802</v>
      </c>
      <c r="G263" s="73" t="s">
        <v>2016</v>
      </c>
      <c r="H263" s="347">
        <v>23</v>
      </c>
      <c r="I263" s="12" t="str">
        <f>VLOOKUP(H263,会計コード!$C$2:$D$77,2,FALSE)</f>
        <v>文化活動費</v>
      </c>
      <c r="J263" s="73" t="s">
        <v>2017</v>
      </c>
      <c r="K263" s="146">
        <v>8208</v>
      </c>
      <c r="L263" s="146"/>
      <c r="M263" s="106" t="s">
        <v>333</v>
      </c>
      <c r="N263" s="188">
        <f t="shared" ca="1" si="16"/>
        <v>685471</v>
      </c>
      <c r="O263" s="188">
        <f t="shared" ca="1" si="18"/>
        <v>501082</v>
      </c>
      <c r="P263" s="188">
        <f t="shared" ca="1" si="18"/>
        <v>109257</v>
      </c>
      <c r="Q263" s="188">
        <f t="shared" ca="1" si="18"/>
        <v>72249</v>
      </c>
      <c r="R263" s="188">
        <f t="shared" ca="1" si="18"/>
        <v>2883</v>
      </c>
      <c r="S263" s="188">
        <f t="shared" ca="1" si="18"/>
        <v>0</v>
      </c>
      <c r="T263" s="188">
        <f t="shared" ca="1" si="18"/>
        <v>0</v>
      </c>
      <c r="U263" s="188">
        <f t="shared" ca="1" si="18"/>
        <v>0</v>
      </c>
      <c r="V263" s="17" t="b">
        <f t="shared" ca="1" si="19"/>
        <v>1</v>
      </c>
      <c r="W263" s="73" t="s">
        <v>2012</v>
      </c>
      <c r="Z263" s="124"/>
    </row>
    <row r="264" spans="1:26" s="22" customFormat="1" ht="15" customHeight="1" x14ac:dyDescent="0.15">
      <c r="A264" s="71">
        <f t="shared" si="14"/>
        <v>261</v>
      </c>
      <c r="B264" s="71">
        <v>7</v>
      </c>
      <c r="C264" s="71">
        <v>3</v>
      </c>
      <c r="D264" s="71">
        <v>21</v>
      </c>
      <c r="E264" s="72" t="s">
        <v>1055</v>
      </c>
      <c r="F264" s="72" t="s">
        <v>802</v>
      </c>
      <c r="G264" s="73" t="s">
        <v>2018</v>
      </c>
      <c r="H264" s="347">
        <v>23</v>
      </c>
      <c r="I264" s="12" t="str">
        <f>VLOOKUP(H264,会計コード!$C$2:$D$77,2,FALSE)</f>
        <v>文化活動費</v>
      </c>
      <c r="J264" s="73" t="s">
        <v>1639</v>
      </c>
      <c r="K264" s="146">
        <v>4968</v>
      </c>
      <c r="L264" s="146"/>
      <c r="M264" s="106" t="s">
        <v>333</v>
      </c>
      <c r="N264" s="188">
        <f t="shared" ca="1" si="16"/>
        <v>680503</v>
      </c>
      <c r="O264" s="188">
        <f t="shared" ca="1" si="18"/>
        <v>501082</v>
      </c>
      <c r="P264" s="188">
        <f t="shared" ca="1" si="18"/>
        <v>104289</v>
      </c>
      <c r="Q264" s="188">
        <f t="shared" ca="1" si="18"/>
        <v>72249</v>
      </c>
      <c r="R264" s="188">
        <f t="shared" ca="1" si="18"/>
        <v>2883</v>
      </c>
      <c r="S264" s="188">
        <f t="shared" ca="1" si="18"/>
        <v>0</v>
      </c>
      <c r="T264" s="188">
        <f t="shared" ca="1" si="18"/>
        <v>0</v>
      </c>
      <c r="U264" s="188">
        <f t="shared" ca="1" si="18"/>
        <v>0</v>
      </c>
      <c r="V264" s="17" t="b">
        <f t="shared" ca="1" si="19"/>
        <v>1</v>
      </c>
      <c r="W264" s="73" t="s">
        <v>2012</v>
      </c>
      <c r="Z264" s="124"/>
    </row>
    <row r="265" spans="1:26" s="22" customFormat="1" ht="15" customHeight="1" x14ac:dyDescent="0.15">
      <c r="A265" s="71">
        <f t="shared" si="14"/>
        <v>262</v>
      </c>
      <c r="B265" s="71">
        <v>7</v>
      </c>
      <c r="C265" s="71">
        <v>3</v>
      </c>
      <c r="D265" s="71">
        <v>23</v>
      </c>
      <c r="E265" s="72" t="s">
        <v>1055</v>
      </c>
      <c r="F265" s="72" t="s">
        <v>802</v>
      </c>
      <c r="G265" s="73" t="s">
        <v>2020</v>
      </c>
      <c r="H265" s="347">
        <v>23</v>
      </c>
      <c r="I265" s="12" t="str">
        <f>VLOOKUP(H265,会計コード!$C$2:$D$77,2,FALSE)</f>
        <v>文化活動費</v>
      </c>
      <c r="J265" s="145" t="s">
        <v>23</v>
      </c>
      <c r="K265" s="146">
        <v>257</v>
      </c>
      <c r="L265" s="146"/>
      <c r="M265" s="106" t="s">
        <v>333</v>
      </c>
      <c r="N265" s="188">
        <f t="shared" ref="N265:N274" ca="1" si="20">OFFSET(N265,-1,0)+L265-K265</f>
        <v>680246</v>
      </c>
      <c r="O265" s="188">
        <f t="shared" ca="1" si="18"/>
        <v>501082</v>
      </c>
      <c r="P265" s="188">
        <f t="shared" ca="1" si="18"/>
        <v>104032</v>
      </c>
      <c r="Q265" s="188">
        <f t="shared" ca="1" si="18"/>
        <v>72249</v>
      </c>
      <c r="R265" s="188">
        <f t="shared" ca="1" si="18"/>
        <v>2883</v>
      </c>
      <c r="S265" s="188">
        <f t="shared" ca="1" si="18"/>
        <v>0</v>
      </c>
      <c r="T265" s="188">
        <f t="shared" ca="1" si="18"/>
        <v>0</v>
      </c>
      <c r="U265" s="188">
        <f t="shared" ca="1" si="18"/>
        <v>0</v>
      </c>
      <c r="V265" s="17" t="b">
        <f t="shared" ca="1" si="19"/>
        <v>1</v>
      </c>
      <c r="W265" s="73" t="s">
        <v>2021</v>
      </c>
      <c r="Z265" s="124"/>
    </row>
    <row r="266" spans="1:26" s="22" customFormat="1" ht="15" customHeight="1" x14ac:dyDescent="0.15">
      <c r="A266" s="71">
        <f t="shared" si="14"/>
        <v>263</v>
      </c>
      <c r="B266" s="71">
        <v>7</v>
      </c>
      <c r="C266" s="71">
        <v>3</v>
      </c>
      <c r="D266" s="71">
        <v>23</v>
      </c>
      <c r="E266" s="72" t="s">
        <v>1055</v>
      </c>
      <c r="F266" s="72" t="s">
        <v>802</v>
      </c>
      <c r="G266" s="73" t="s">
        <v>2025</v>
      </c>
      <c r="H266" s="347">
        <v>23</v>
      </c>
      <c r="I266" s="12" t="str">
        <f>VLOOKUP(H266,会計コード!$C$2:$D$77,2,FALSE)</f>
        <v>文化活動費</v>
      </c>
      <c r="J266" s="145" t="s">
        <v>1754</v>
      </c>
      <c r="K266" s="146">
        <v>5000</v>
      </c>
      <c r="L266" s="146"/>
      <c r="M266" s="106" t="s">
        <v>333</v>
      </c>
      <c r="N266" s="188">
        <f t="shared" ca="1" si="20"/>
        <v>675246</v>
      </c>
      <c r="O266" s="188">
        <f t="shared" ca="1" si="18"/>
        <v>501082</v>
      </c>
      <c r="P266" s="188">
        <f t="shared" ca="1" si="18"/>
        <v>99032</v>
      </c>
      <c r="Q266" s="188">
        <f t="shared" ca="1" si="18"/>
        <v>72249</v>
      </c>
      <c r="R266" s="188">
        <f t="shared" ca="1" si="18"/>
        <v>2883</v>
      </c>
      <c r="S266" s="188">
        <f t="shared" ca="1" si="18"/>
        <v>0</v>
      </c>
      <c r="T266" s="188">
        <f t="shared" ca="1" si="18"/>
        <v>0</v>
      </c>
      <c r="U266" s="188">
        <f t="shared" ca="1" si="18"/>
        <v>0</v>
      </c>
      <c r="V266" s="17" t="b">
        <f t="shared" ca="1" si="19"/>
        <v>1</v>
      </c>
      <c r="W266" s="73"/>
      <c r="Z266" s="124"/>
    </row>
    <row r="267" spans="1:26" s="22" customFormat="1" ht="15" customHeight="1" x14ac:dyDescent="0.15">
      <c r="A267" s="71">
        <f t="shared" si="14"/>
        <v>264</v>
      </c>
      <c r="B267" s="71">
        <v>7</v>
      </c>
      <c r="C267" s="71">
        <v>3</v>
      </c>
      <c r="D267" s="71">
        <v>23</v>
      </c>
      <c r="E267" s="72" t="s">
        <v>1055</v>
      </c>
      <c r="F267" s="144" t="s">
        <v>512</v>
      </c>
      <c r="G267" s="73" t="s">
        <v>2022</v>
      </c>
      <c r="H267" s="347" t="s">
        <v>2023</v>
      </c>
      <c r="I267" s="12" t="str">
        <f>VLOOKUP(H267,会計コード!$C$2:$D$77,2,FALSE)</f>
        <v>事業収入（桜まつり）</v>
      </c>
      <c r="J267" s="145" t="s">
        <v>2024</v>
      </c>
      <c r="K267" s="146"/>
      <c r="L267" s="146">
        <f>350*137</f>
        <v>47950</v>
      </c>
      <c r="M267" s="106" t="s">
        <v>333</v>
      </c>
      <c r="N267" s="188">
        <f t="shared" ca="1" si="20"/>
        <v>723196</v>
      </c>
      <c r="O267" s="188">
        <f t="shared" ca="1" si="18"/>
        <v>501082</v>
      </c>
      <c r="P267" s="188">
        <f t="shared" ca="1" si="18"/>
        <v>146982</v>
      </c>
      <c r="Q267" s="188">
        <f t="shared" ca="1" si="18"/>
        <v>72249</v>
      </c>
      <c r="R267" s="188">
        <f t="shared" ca="1" si="18"/>
        <v>2883</v>
      </c>
      <c r="S267" s="188">
        <f t="shared" ca="1" si="18"/>
        <v>0</v>
      </c>
      <c r="T267" s="188">
        <f t="shared" ca="1" si="18"/>
        <v>0</v>
      </c>
      <c r="U267" s="188">
        <f t="shared" ca="1" si="18"/>
        <v>0</v>
      </c>
      <c r="V267" s="17" t="b">
        <f t="shared" ca="1" si="19"/>
        <v>1</v>
      </c>
      <c r="W267" s="73"/>
      <c r="Z267" s="124"/>
    </row>
    <row r="268" spans="1:26" s="22" customFormat="1" ht="15" customHeight="1" x14ac:dyDescent="0.15">
      <c r="A268" s="71">
        <f t="shared" si="14"/>
        <v>265</v>
      </c>
      <c r="B268" s="71">
        <v>7</v>
      </c>
      <c r="C268" s="444">
        <v>3</v>
      </c>
      <c r="D268" s="444">
        <v>26</v>
      </c>
      <c r="E268" s="398" t="s">
        <v>1055</v>
      </c>
      <c r="F268" s="144" t="s">
        <v>512</v>
      </c>
      <c r="G268" s="147" t="s">
        <v>2019</v>
      </c>
      <c r="H268" s="106">
        <v>54</v>
      </c>
      <c r="I268" s="12" t="str">
        <f>VLOOKUP(H268,会計コード!$C$2:$D$77,2,FALSE)</f>
        <v>渉外慶弔費</v>
      </c>
      <c r="J268" s="145" t="s">
        <v>1939</v>
      </c>
      <c r="K268" s="146">
        <v>5000</v>
      </c>
      <c r="L268" s="146"/>
      <c r="M268" s="106" t="s">
        <v>423</v>
      </c>
      <c r="N268" s="188">
        <f t="shared" ca="1" si="20"/>
        <v>718196</v>
      </c>
      <c r="O268" s="188">
        <f t="shared" ca="1" si="18"/>
        <v>501082</v>
      </c>
      <c r="P268" s="188">
        <f t="shared" ca="1" si="18"/>
        <v>146982</v>
      </c>
      <c r="Q268" s="188">
        <f t="shared" ca="1" si="18"/>
        <v>67249</v>
      </c>
      <c r="R268" s="188">
        <f t="shared" ca="1" si="18"/>
        <v>2883</v>
      </c>
      <c r="S268" s="188">
        <f t="shared" ca="1" si="18"/>
        <v>0</v>
      </c>
      <c r="T268" s="188">
        <f t="shared" ca="1" si="18"/>
        <v>0</v>
      </c>
      <c r="U268" s="188">
        <f t="shared" ca="1" si="18"/>
        <v>0</v>
      </c>
      <c r="V268" s="17" t="b">
        <f t="shared" ca="1" si="19"/>
        <v>1</v>
      </c>
      <c r="W268" s="73"/>
      <c r="Z268" s="124"/>
    </row>
    <row r="269" spans="1:26" s="22" customFormat="1" ht="15" customHeight="1" x14ac:dyDescent="0.15">
      <c r="A269" s="71">
        <f t="shared" si="14"/>
        <v>266</v>
      </c>
      <c r="B269" s="71">
        <v>7</v>
      </c>
      <c r="C269" s="444">
        <v>3</v>
      </c>
      <c r="D269" s="444">
        <v>30</v>
      </c>
      <c r="E269" s="398" t="s">
        <v>1055</v>
      </c>
      <c r="F269" s="144" t="s">
        <v>512</v>
      </c>
      <c r="G269" s="73" t="s">
        <v>1943</v>
      </c>
      <c r="H269" s="106">
        <v>54</v>
      </c>
      <c r="I269" s="12" t="str">
        <f>VLOOKUP(H269,会計コード!$C$2:$D$77,2,FALSE)</f>
        <v>渉外慶弔費</v>
      </c>
      <c r="J269" s="73" t="s">
        <v>1116</v>
      </c>
      <c r="K269" s="146">
        <v>5000</v>
      </c>
      <c r="L269" s="146"/>
      <c r="M269" s="106" t="s">
        <v>423</v>
      </c>
      <c r="N269" s="188">
        <f t="shared" ca="1" si="20"/>
        <v>713196</v>
      </c>
      <c r="O269" s="188">
        <f t="shared" ca="1" si="18"/>
        <v>501082</v>
      </c>
      <c r="P269" s="188">
        <f t="shared" ca="1" si="18"/>
        <v>146982</v>
      </c>
      <c r="Q269" s="188">
        <f t="shared" ca="1" si="18"/>
        <v>62249</v>
      </c>
      <c r="R269" s="188">
        <f t="shared" ca="1" si="18"/>
        <v>2883</v>
      </c>
      <c r="S269" s="188">
        <f t="shared" ca="1" si="18"/>
        <v>0</v>
      </c>
      <c r="T269" s="188">
        <f t="shared" ca="1" si="18"/>
        <v>0</v>
      </c>
      <c r="U269" s="188">
        <f t="shared" ca="1" si="18"/>
        <v>0</v>
      </c>
      <c r="V269" s="17" t="b">
        <f t="shared" ca="1" si="19"/>
        <v>1</v>
      </c>
      <c r="W269" s="73"/>
      <c r="Z269" s="124"/>
    </row>
    <row r="270" spans="1:26" s="22" customFormat="1" ht="15" customHeight="1" x14ac:dyDescent="0.15">
      <c r="A270" s="393">
        <f t="shared" si="14"/>
        <v>267</v>
      </c>
      <c r="B270" s="393">
        <v>7</v>
      </c>
      <c r="C270" s="393">
        <v>3</v>
      </c>
      <c r="D270" s="393">
        <v>31</v>
      </c>
      <c r="E270" s="394" t="s">
        <v>512</v>
      </c>
      <c r="F270" s="394" t="s">
        <v>512</v>
      </c>
      <c r="G270" s="336" t="s">
        <v>1860</v>
      </c>
      <c r="H270" s="305" t="s">
        <v>811</v>
      </c>
      <c r="I270" s="336"/>
      <c r="J270" s="336" t="s">
        <v>2043</v>
      </c>
      <c r="K270" s="338">
        <v>62249</v>
      </c>
      <c r="L270" s="338"/>
      <c r="M270" s="396" t="s">
        <v>423</v>
      </c>
      <c r="N270" s="188">
        <f t="shared" ca="1" si="20"/>
        <v>650947</v>
      </c>
      <c r="O270" s="188">
        <f t="shared" ca="1" si="18"/>
        <v>501082</v>
      </c>
      <c r="P270" s="188">
        <f t="shared" ca="1" si="18"/>
        <v>146982</v>
      </c>
      <c r="Q270" s="188">
        <f t="shared" ca="1" si="18"/>
        <v>0</v>
      </c>
      <c r="R270" s="188">
        <f t="shared" ca="1" si="18"/>
        <v>2883</v>
      </c>
      <c r="S270" s="188">
        <f t="shared" ca="1" si="18"/>
        <v>0</v>
      </c>
      <c r="T270" s="188">
        <f t="shared" ca="1" si="18"/>
        <v>0</v>
      </c>
      <c r="U270" s="188">
        <f t="shared" ca="1" si="18"/>
        <v>0</v>
      </c>
      <c r="V270" s="17" t="b">
        <f t="shared" ca="1" si="19"/>
        <v>1</v>
      </c>
      <c r="W270" s="336"/>
      <c r="Z270" s="124"/>
    </row>
    <row r="271" spans="1:26" s="22" customFormat="1" ht="15" customHeight="1" x14ac:dyDescent="0.15">
      <c r="A271" s="393">
        <f t="shared" si="14"/>
        <v>268</v>
      </c>
      <c r="B271" s="393">
        <v>7</v>
      </c>
      <c r="C271" s="393">
        <v>3</v>
      </c>
      <c r="D271" s="393">
        <v>31</v>
      </c>
      <c r="E271" s="394" t="s">
        <v>512</v>
      </c>
      <c r="F271" s="394" t="s">
        <v>512</v>
      </c>
      <c r="G271" s="336" t="s">
        <v>1860</v>
      </c>
      <c r="H271" s="305" t="s">
        <v>812</v>
      </c>
      <c r="I271" s="336"/>
      <c r="J271" s="336" t="s">
        <v>2044</v>
      </c>
      <c r="K271" s="338"/>
      <c r="L271" s="338">
        <v>62249</v>
      </c>
      <c r="M271" s="396" t="s">
        <v>333</v>
      </c>
      <c r="N271" s="188">
        <f t="shared" ca="1" si="20"/>
        <v>713196</v>
      </c>
      <c r="O271" s="188">
        <f t="shared" ca="1" si="18"/>
        <v>501082</v>
      </c>
      <c r="P271" s="188">
        <f t="shared" ca="1" si="18"/>
        <v>209231</v>
      </c>
      <c r="Q271" s="188">
        <f t="shared" ca="1" si="18"/>
        <v>0</v>
      </c>
      <c r="R271" s="188">
        <f t="shared" ca="1" si="18"/>
        <v>2883</v>
      </c>
      <c r="S271" s="188">
        <f t="shared" ca="1" si="18"/>
        <v>0</v>
      </c>
      <c r="T271" s="188">
        <f t="shared" ca="1" si="18"/>
        <v>0</v>
      </c>
      <c r="U271" s="188">
        <f t="shared" ca="1" si="18"/>
        <v>0</v>
      </c>
      <c r="V271" s="17" t="b">
        <f t="shared" ca="1" si="19"/>
        <v>1</v>
      </c>
      <c r="W271" s="336"/>
      <c r="Z271" s="124"/>
    </row>
    <row r="272" spans="1:26" s="22" customFormat="1" ht="15" customHeight="1" x14ac:dyDescent="0.15">
      <c r="A272" s="393">
        <f t="shared" si="14"/>
        <v>269</v>
      </c>
      <c r="B272" s="393">
        <v>7</v>
      </c>
      <c r="C272" s="393">
        <v>3</v>
      </c>
      <c r="D272" s="393">
        <v>31</v>
      </c>
      <c r="E272" s="394" t="s">
        <v>512</v>
      </c>
      <c r="F272" s="394" t="s">
        <v>512</v>
      </c>
      <c r="G272" s="336" t="s">
        <v>1860</v>
      </c>
      <c r="H272" s="305" t="s">
        <v>811</v>
      </c>
      <c r="I272" s="336"/>
      <c r="J272" s="336" t="s">
        <v>2045</v>
      </c>
      <c r="K272" s="338">
        <v>2883</v>
      </c>
      <c r="L272" s="338"/>
      <c r="M272" s="396" t="s">
        <v>1486</v>
      </c>
      <c r="N272" s="188">
        <f t="shared" ca="1" si="20"/>
        <v>710313</v>
      </c>
      <c r="O272" s="188">
        <f t="shared" ca="1" si="18"/>
        <v>501082</v>
      </c>
      <c r="P272" s="188">
        <f t="shared" ca="1" si="18"/>
        <v>209231</v>
      </c>
      <c r="Q272" s="188">
        <f t="shared" ca="1" si="18"/>
        <v>0</v>
      </c>
      <c r="R272" s="188">
        <f t="shared" ca="1" si="18"/>
        <v>0</v>
      </c>
      <c r="S272" s="188">
        <f t="shared" ca="1" si="18"/>
        <v>0</v>
      </c>
      <c r="T272" s="188">
        <f t="shared" ca="1" si="18"/>
        <v>0</v>
      </c>
      <c r="U272" s="188">
        <f t="shared" ca="1" si="18"/>
        <v>0</v>
      </c>
      <c r="V272" s="17" t="b">
        <f t="shared" ca="1" si="19"/>
        <v>1</v>
      </c>
      <c r="W272" s="336"/>
      <c r="Z272" s="124"/>
    </row>
    <row r="273" spans="1:26" s="22" customFormat="1" ht="15" customHeight="1" x14ac:dyDescent="0.15">
      <c r="A273" s="393">
        <f t="shared" si="14"/>
        <v>270</v>
      </c>
      <c r="B273" s="393">
        <v>7</v>
      </c>
      <c r="C273" s="393">
        <v>3</v>
      </c>
      <c r="D273" s="393">
        <v>31</v>
      </c>
      <c r="E273" s="394" t="s">
        <v>512</v>
      </c>
      <c r="F273" s="394" t="s">
        <v>512</v>
      </c>
      <c r="G273" s="336" t="s">
        <v>1860</v>
      </c>
      <c r="H273" s="305" t="s">
        <v>812</v>
      </c>
      <c r="I273" s="336"/>
      <c r="J273" s="336" t="s">
        <v>2046</v>
      </c>
      <c r="K273" s="338"/>
      <c r="L273" s="338">
        <v>2883</v>
      </c>
      <c r="M273" s="396" t="s">
        <v>333</v>
      </c>
      <c r="N273" s="188">
        <f t="shared" ca="1" si="20"/>
        <v>713196</v>
      </c>
      <c r="O273" s="188">
        <f t="shared" ca="1" si="18"/>
        <v>501082</v>
      </c>
      <c r="P273" s="188">
        <f t="shared" ca="1" si="18"/>
        <v>212114</v>
      </c>
      <c r="Q273" s="188">
        <f t="shared" ca="1" si="18"/>
        <v>0</v>
      </c>
      <c r="R273" s="188">
        <f t="shared" ca="1" si="18"/>
        <v>0</v>
      </c>
      <c r="S273" s="188">
        <f t="shared" ca="1" si="18"/>
        <v>0</v>
      </c>
      <c r="T273" s="188">
        <f t="shared" ca="1" si="18"/>
        <v>0</v>
      </c>
      <c r="U273" s="188">
        <f t="shared" ca="1" si="18"/>
        <v>0</v>
      </c>
      <c r="V273" s="17" t="b">
        <f t="shared" ca="1" si="19"/>
        <v>1</v>
      </c>
      <c r="W273" s="336"/>
      <c r="Z273" s="124"/>
    </row>
    <row r="274" spans="1:26" s="22" customFormat="1" ht="15" customHeight="1" x14ac:dyDescent="0.15">
      <c r="A274" s="71">
        <f t="shared" si="14"/>
        <v>271</v>
      </c>
      <c r="B274" s="71"/>
      <c r="C274" s="71"/>
      <c r="D274" s="71"/>
      <c r="E274" s="72"/>
      <c r="F274" s="72"/>
      <c r="G274" s="147"/>
      <c r="H274" s="347"/>
      <c r="I274" s="73"/>
      <c r="J274" s="145"/>
      <c r="K274" s="181"/>
      <c r="L274" s="181"/>
      <c r="M274" s="106"/>
      <c r="N274" s="188">
        <f t="shared" ca="1" si="20"/>
        <v>713196</v>
      </c>
      <c r="O274" s="188">
        <f t="shared" ca="1" si="18"/>
        <v>501082</v>
      </c>
      <c r="P274" s="188">
        <f t="shared" ca="1" si="18"/>
        <v>212114</v>
      </c>
      <c r="Q274" s="188">
        <f t="shared" ca="1" si="18"/>
        <v>0</v>
      </c>
      <c r="R274" s="188">
        <f t="shared" ca="1" si="18"/>
        <v>0</v>
      </c>
      <c r="S274" s="188">
        <f t="shared" ca="1" si="18"/>
        <v>0</v>
      </c>
      <c r="T274" s="188">
        <f t="shared" ca="1" si="18"/>
        <v>0</v>
      </c>
      <c r="U274" s="188">
        <f t="shared" ca="1" si="18"/>
        <v>0</v>
      </c>
      <c r="V274" s="17" t="b">
        <f t="shared" ref="V274" ca="1" si="21">N274=SUM(O274:U274)</f>
        <v>1</v>
      </c>
      <c r="W274" s="73"/>
      <c r="Z274" s="124"/>
    </row>
    <row r="275" spans="1:26" ht="15" customHeight="1" x14ac:dyDescent="0.15">
      <c r="A275" s="201"/>
      <c r="B275" s="202"/>
      <c r="C275" s="202"/>
      <c r="D275" s="202"/>
      <c r="E275" s="202"/>
      <c r="F275" s="202"/>
      <c r="G275" s="202"/>
      <c r="H275" s="203" t="s">
        <v>405</v>
      </c>
      <c r="I275" s="203"/>
      <c r="J275" s="350" t="s">
        <v>1856</v>
      </c>
      <c r="K275" s="188">
        <f>SUM(K4:K274)-SUMIFS(K4:K274,H4:H274,"出")-SUMIFS(K4:K274,H4:H274,"入")</f>
        <v>13785153</v>
      </c>
      <c r="L275" s="188">
        <f>SUM(L4:L274)-SUMIFS(L4:L274,H4:H274,"入")-SUMIFS(L4:L274,H4:H274,"出")</f>
        <v>14498349</v>
      </c>
      <c r="M275" s="188">
        <f>L275-K275</f>
        <v>713196</v>
      </c>
      <c r="N275" s="188">
        <f t="shared" ref="N275:U275" ca="1" si="22">OFFSET(N274,-1,0)</f>
        <v>713196</v>
      </c>
      <c r="O275" s="188">
        <f t="shared" ca="1" si="22"/>
        <v>501082</v>
      </c>
      <c r="P275" s="188">
        <f t="shared" ca="1" si="22"/>
        <v>212114</v>
      </c>
      <c r="Q275" s="188">
        <f t="shared" ca="1" si="22"/>
        <v>0</v>
      </c>
      <c r="R275" s="188">
        <f t="shared" ca="1" si="22"/>
        <v>0</v>
      </c>
      <c r="S275" s="188">
        <f t="shared" ca="1" si="22"/>
        <v>0</v>
      </c>
      <c r="T275" s="188">
        <f t="shared" ca="1" si="22"/>
        <v>0</v>
      </c>
      <c r="U275" s="188">
        <f t="shared" ca="1" si="22"/>
        <v>0</v>
      </c>
    </row>
    <row r="276" spans="1:26" ht="15" customHeight="1" x14ac:dyDescent="0.15">
      <c r="C276" s="33" t="s">
        <v>406</v>
      </c>
      <c r="J276" s="470" t="s">
        <v>2051</v>
      </c>
      <c r="K276" s="188">
        <f>K275</f>
        <v>13785153</v>
      </c>
      <c r="L276" s="188">
        <f>L275-L4-L5</f>
        <v>12783095</v>
      </c>
      <c r="M276" s="188">
        <f>L276-K276</f>
        <v>-1002058</v>
      </c>
      <c r="N276" s="138" t="s">
        <v>40</v>
      </c>
      <c r="O276" s="136" t="s">
        <v>40</v>
      </c>
      <c r="P276" s="135" t="s">
        <v>40</v>
      </c>
      <c r="Q276" s="135" t="s">
        <v>40</v>
      </c>
      <c r="R276" s="135" t="s">
        <v>40</v>
      </c>
      <c r="S276" s="135" t="s">
        <v>40</v>
      </c>
      <c r="T276" s="135" t="s">
        <v>40</v>
      </c>
      <c r="U276" s="135" t="s">
        <v>40</v>
      </c>
    </row>
    <row r="277" spans="1:26" ht="15" customHeight="1" x14ac:dyDescent="0.15">
      <c r="D277" s="447">
        <f>COUNT(L4:L274)-COUNTIFS(H4:H274,"入")</f>
        <v>43</v>
      </c>
      <c r="E277" s="447"/>
      <c r="F277" s="448" t="s">
        <v>808</v>
      </c>
      <c r="G277" s="34" t="s">
        <v>2049</v>
      </c>
      <c r="H277" s="296" t="s">
        <v>947</v>
      </c>
      <c r="I277" s="34" t="s">
        <v>1760</v>
      </c>
      <c r="J277" s="423" t="s">
        <v>2026</v>
      </c>
      <c r="K277" s="171"/>
      <c r="L277" s="171"/>
      <c r="M277" s="172"/>
      <c r="N277" s="431">
        <f ca="1">N275</f>
        <v>713196</v>
      </c>
      <c r="O277" s="136" t="s">
        <v>40</v>
      </c>
      <c r="P277" s="135" t="s">
        <v>40</v>
      </c>
      <c r="Q277" s="135" t="s">
        <v>40</v>
      </c>
      <c r="R277" s="135" t="s">
        <v>40</v>
      </c>
      <c r="S277" s="135" t="s">
        <v>40</v>
      </c>
      <c r="T277" s="135" t="s">
        <v>40</v>
      </c>
      <c r="U277" s="135" t="s">
        <v>40</v>
      </c>
    </row>
    <row r="278" spans="1:26" ht="15" customHeight="1" x14ac:dyDescent="0.15">
      <c r="D278" s="449">
        <f>COUNT(K4:K274)-COUNTIFS(H4:H274,"出")</f>
        <v>180</v>
      </c>
      <c r="E278" s="449"/>
      <c r="F278" s="450" t="s">
        <v>808</v>
      </c>
      <c r="G278" s="34" t="s">
        <v>2050</v>
      </c>
      <c r="H278" s="297" t="s">
        <v>948</v>
      </c>
      <c r="I278" s="34" t="s">
        <v>1761</v>
      </c>
      <c r="J278" s="230" t="s">
        <v>760</v>
      </c>
      <c r="K278" s="232" t="s">
        <v>9</v>
      </c>
      <c r="L278" s="232"/>
      <c r="M278" s="233"/>
      <c r="N278" s="234">
        <f ca="1">O275</f>
        <v>501082</v>
      </c>
      <c r="O278" s="137" t="s">
        <v>345</v>
      </c>
      <c r="P278" s="135" t="s">
        <v>40</v>
      </c>
      <c r="Q278" s="135" t="s">
        <v>40</v>
      </c>
      <c r="R278" s="135" t="s">
        <v>40</v>
      </c>
      <c r="S278" s="135" t="s">
        <v>40</v>
      </c>
      <c r="T278" s="135" t="s">
        <v>40</v>
      </c>
      <c r="U278" s="135" t="s">
        <v>40</v>
      </c>
    </row>
    <row r="279" spans="1:26" ht="15" customHeight="1" x14ac:dyDescent="0.15">
      <c r="D279" s="372">
        <f>COUNTIF(H4:H274,"")+COUNTIF(H4:H274,"入")+COUNTIF(H4:H274,"出")</f>
        <v>48</v>
      </c>
      <c r="E279" s="306"/>
      <c r="F279" s="249" t="s">
        <v>808</v>
      </c>
      <c r="G279" s="34" t="s">
        <v>521</v>
      </c>
      <c r="J279" s="77"/>
      <c r="K279" s="235" t="s">
        <v>39</v>
      </c>
      <c r="L279" s="235"/>
      <c r="M279" s="236"/>
      <c r="N279" s="237">
        <f ca="1">SUM(P275:U275)</f>
        <v>212114</v>
      </c>
      <c r="O279" s="134" t="s">
        <v>344</v>
      </c>
      <c r="P279" s="134" t="s">
        <v>515</v>
      </c>
      <c r="Q279" s="134" t="s">
        <v>515</v>
      </c>
      <c r="R279" s="134" t="s">
        <v>515</v>
      </c>
      <c r="S279" s="134" t="s">
        <v>515</v>
      </c>
      <c r="T279" s="134" t="s">
        <v>345</v>
      </c>
      <c r="U279" s="134" t="s">
        <v>345</v>
      </c>
    </row>
    <row r="280" spans="1:26" ht="15" customHeight="1" x14ac:dyDescent="0.15">
      <c r="D280" s="311">
        <f>SUM(D277:D279)</f>
        <v>271</v>
      </c>
      <c r="E280" s="311"/>
      <c r="F280" s="34" t="s">
        <v>808</v>
      </c>
      <c r="G280" s="34" t="s">
        <v>1919</v>
      </c>
      <c r="J280" s="77"/>
      <c r="K280" s="77"/>
      <c r="L280" s="77"/>
      <c r="M280" s="77"/>
      <c r="N280" s="77"/>
      <c r="O280" s="77"/>
      <c r="P280" s="77"/>
      <c r="Q280" s="77"/>
      <c r="R280" s="77"/>
      <c r="S280" s="77"/>
      <c r="T280" s="77"/>
      <c r="U280" s="77"/>
    </row>
    <row r="281" spans="1:26" ht="15" customHeight="1" x14ac:dyDescent="0.15">
      <c r="N281" s="153">
        <f ca="1">SUM(O269:U269)</f>
        <v>713196</v>
      </c>
    </row>
    <row r="282" spans="1:26" ht="15" customHeight="1" x14ac:dyDescent="0.15">
      <c r="D282" s="424" t="s">
        <v>1769</v>
      </c>
      <c r="E282" s="425"/>
      <c r="F282" s="425"/>
      <c r="G282" s="425"/>
    </row>
    <row r="283" spans="1:26" ht="15" customHeight="1" x14ac:dyDescent="0.15">
      <c r="G283" s="33"/>
    </row>
    <row r="284" spans="1:26" ht="15" customHeight="1" x14ac:dyDescent="0.15">
      <c r="G284" s="33"/>
    </row>
    <row r="285" spans="1:26" ht="15" customHeight="1" x14ac:dyDescent="0.15">
      <c r="G285" s="33"/>
    </row>
    <row r="286" spans="1:26" ht="13.5" customHeight="1" x14ac:dyDescent="0.15">
      <c r="G286" s="34" t="s">
        <v>340</v>
      </c>
      <c r="I286" s="40" t="s">
        <v>229</v>
      </c>
      <c r="L286" s="152" t="s">
        <v>1492</v>
      </c>
      <c r="M286" s="149"/>
      <c r="N286" s="149"/>
      <c r="O286" s="142"/>
      <c r="P286" s="142"/>
    </row>
    <row r="287" spans="1:26" ht="13.5" customHeight="1" x14ac:dyDescent="0.15">
      <c r="F287" s="179" t="s">
        <v>661</v>
      </c>
      <c r="G287" s="177" t="s">
        <v>308</v>
      </c>
      <c r="H287" s="17" t="s">
        <v>316</v>
      </c>
      <c r="I287" s="360">
        <f>SUMIFS($L$4:$L$274,$H$4:$H$274,H287)</f>
        <v>665700</v>
      </c>
      <c r="L287" s="155" t="s">
        <v>356</v>
      </c>
      <c r="M287" s="155" t="s">
        <v>370</v>
      </c>
      <c r="N287" s="155" t="s">
        <v>763</v>
      </c>
      <c r="O287" s="155" t="s">
        <v>369</v>
      </c>
      <c r="P287" s="195" t="s">
        <v>764</v>
      </c>
    </row>
    <row r="288" spans="1:26" ht="13.5" customHeight="1" x14ac:dyDescent="0.15">
      <c r="F288" s="179" t="s">
        <v>662</v>
      </c>
      <c r="G288" s="177" t="s">
        <v>681</v>
      </c>
      <c r="H288" s="17" t="s">
        <v>682</v>
      </c>
      <c r="I288" s="5">
        <f>SUM(I289:I292)</f>
        <v>5311670</v>
      </c>
      <c r="L288" s="166" t="s">
        <v>539</v>
      </c>
      <c r="M288" s="167"/>
      <c r="N288" s="76"/>
      <c r="O288" s="191" t="s">
        <v>1822</v>
      </c>
      <c r="P288" s="196">
        <v>19400</v>
      </c>
    </row>
    <row r="289" spans="6:16" ht="13.5" customHeight="1" x14ac:dyDescent="0.15">
      <c r="F289" s="178" t="s">
        <v>642</v>
      </c>
      <c r="G289" s="177" t="s">
        <v>696</v>
      </c>
      <c r="H289" s="17" t="s">
        <v>317</v>
      </c>
      <c r="I289" s="360">
        <f>SUMIFS($L$4:$L$274,$H$4:$H$274,H289)</f>
        <v>319000</v>
      </c>
      <c r="L289" s="166" t="s">
        <v>540</v>
      </c>
      <c r="M289" s="167"/>
      <c r="N289" s="76"/>
      <c r="O289" s="192"/>
      <c r="P289" s="197"/>
    </row>
    <row r="290" spans="6:16" ht="13.5" customHeight="1" x14ac:dyDescent="0.15">
      <c r="F290" s="178" t="s">
        <v>643</v>
      </c>
      <c r="G290" s="361" t="s">
        <v>697</v>
      </c>
      <c r="H290" s="362" t="s">
        <v>318</v>
      </c>
      <c r="I290" s="4">
        <f>SUMIFS($L$4:$L$274,$H$4:$H$274,H290)</f>
        <v>0</v>
      </c>
      <c r="L290" s="166" t="s">
        <v>541</v>
      </c>
      <c r="M290" s="167"/>
      <c r="N290" s="76"/>
      <c r="O290" s="193"/>
      <c r="P290" s="198"/>
    </row>
    <row r="291" spans="6:16" ht="13.5" customHeight="1" x14ac:dyDescent="0.15">
      <c r="F291" s="178" t="s">
        <v>644</v>
      </c>
      <c r="G291" s="177" t="s">
        <v>698</v>
      </c>
      <c r="H291" s="106" t="s">
        <v>319</v>
      </c>
      <c r="I291" s="360">
        <f>SUMIFS($L$4:$L$274,$H$4:$H$274,H291)</f>
        <v>263730</v>
      </c>
      <c r="L291" s="166" t="s">
        <v>542</v>
      </c>
      <c r="M291" s="167">
        <v>2274</v>
      </c>
      <c r="N291" s="76">
        <v>8900</v>
      </c>
      <c r="O291" s="191" t="s">
        <v>1579</v>
      </c>
      <c r="P291" s="196">
        <f>SUM(N291:N293)</f>
        <v>21000</v>
      </c>
    </row>
    <row r="292" spans="6:16" ht="13.5" customHeight="1" x14ac:dyDescent="0.15">
      <c r="F292" s="178" t="s">
        <v>645</v>
      </c>
      <c r="G292" s="177" t="s">
        <v>699</v>
      </c>
      <c r="H292" s="17" t="s">
        <v>320</v>
      </c>
      <c r="I292" s="5">
        <f>SUM(I293:I298)</f>
        <v>4728940</v>
      </c>
      <c r="L292" s="166" t="s">
        <v>543</v>
      </c>
      <c r="M292" s="167">
        <v>1730.8</v>
      </c>
      <c r="N292" s="76">
        <v>6700</v>
      </c>
      <c r="O292" s="192"/>
      <c r="P292" s="197"/>
    </row>
    <row r="293" spans="6:16" ht="13.5" customHeight="1" x14ac:dyDescent="0.15">
      <c r="F293" s="25"/>
      <c r="G293" s="215" t="s">
        <v>693</v>
      </c>
      <c r="H293" s="17" t="s">
        <v>686</v>
      </c>
      <c r="I293" s="360">
        <f>SUMIFS($L$4:$L$274,$H$4:$H$274,H293)</f>
        <v>52440</v>
      </c>
      <c r="L293" s="166" t="s">
        <v>544</v>
      </c>
      <c r="M293" s="167">
        <v>1421.4</v>
      </c>
      <c r="N293" s="76">
        <v>5400</v>
      </c>
      <c r="O293" s="193"/>
      <c r="P293" s="198"/>
    </row>
    <row r="294" spans="6:16" ht="13.5" customHeight="1" x14ac:dyDescent="0.15">
      <c r="F294" s="25"/>
      <c r="G294" s="216" t="s">
        <v>691</v>
      </c>
      <c r="H294" s="17" t="s">
        <v>687</v>
      </c>
      <c r="I294" s="360">
        <f>SUMIFS($L$4:$L$245,$H$4:$H$245,H294)</f>
        <v>66800</v>
      </c>
      <c r="L294" s="166" t="s">
        <v>545</v>
      </c>
      <c r="M294" s="167">
        <v>1819</v>
      </c>
      <c r="N294" s="76">
        <v>7100</v>
      </c>
      <c r="O294" s="191" t="s">
        <v>1823</v>
      </c>
      <c r="P294" s="196">
        <f>SUM(N294:N296)</f>
        <v>19400</v>
      </c>
    </row>
    <row r="295" spans="6:16" ht="13.5" customHeight="1" x14ac:dyDescent="0.15">
      <c r="F295" s="25"/>
      <c r="G295" s="216" t="s">
        <v>692</v>
      </c>
      <c r="H295" s="17" t="s">
        <v>688</v>
      </c>
      <c r="I295" s="360">
        <f>SUMIFS($L$4:$L$274,$H$4:$H$274,H295)</f>
        <v>83100</v>
      </c>
      <c r="J295" s="149" t="s">
        <v>1825</v>
      </c>
      <c r="L295" s="166" t="s">
        <v>546</v>
      </c>
      <c r="M295" s="167">
        <v>1617.1</v>
      </c>
      <c r="N295" s="76">
        <v>6300</v>
      </c>
      <c r="O295" s="192"/>
      <c r="P295" s="197"/>
    </row>
    <row r="296" spans="6:16" ht="13.5" customHeight="1" x14ac:dyDescent="0.15">
      <c r="F296" s="25"/>
      <c r="G296" s="216" t="s">
        <v>695</v>
      </c>
      <c r="H296" s="17" t="s">
        <v>689</v>
      </c>
      <c r="I296" s="360">
        <f>SUMIFS($L$4:$L$245,$H$4:$H$245,H296)</f>
        <v>29100</v>
      </c>
      <c r="J296" s="149" t="s">
        <v>2027</v>
      </c>
      <c r="L296" s="166" t="s">
        <v>547</v>
      </c>
      <c r="M296" s="167">
        <v>1517</v>
      </c>
      <c r="N296" s="76">
        <v>6000</v>
      </c>
      <c r="O296" s="193"/>
      <c r="P296" s="198"/>
    </row>
    <row r="297" spans="6:16" ht="13.5" customHeight="1" x14ac:dyDescent="0.15">
      <c r="F297" s="25"/>
      <c r="G297" s="217" t="s">
        <v>694</v>
      </c>
      <c r="H297" s="17" t="s">
        <v>690</v>
      </c>
      <c r="I297" s="360">
        <f>SUMIFS($L$4:$L$274,$H$4:$H$274,H297)</f>
        <v>0</v>
      </c>
      <c r="L297" s="166" t="s">
        <v>548</v>
      </c>
      <c r="M297" s="167">
        <v>1739.3</v>
      </c>
      <c r="N297" s="76">
        <v>6800</v>
      </c>
      <c r="O297" s="191" t="s">
        <v>1824</v>
      </c>
      <c r="P297" s="196">
        <f>SUM(N297:N299)</f>
        <v>23300</v>
      </c>
    </row>
    <row r="298" spans="6:16" ht="13.5" customHeight="1" x14ac:dyDescent="0.15">
      <c r="F298" s="25"/>
      <c r="G298" s="217" t="s">
        <v>1911</v>
      </c>
      <c r="H298" s="17" t="s">
        <v>1908</v>
      </c>
      <c r="I298" s="360">
        <f>SUMIFS($L$4:$L$274,$H$4:$H$274,H298)</f>
        <v>4497500</v>
      </c>
      <c r="L298" s="166" t="s">
        <v>549</v>
      </c>
      <c r="M298" s="167">
        <v>1740.9</v>
      </c>
      <c r="N298" s="76">
        <v>6800</v>
      </c>
      <c r="O298" s="194"/>
      <c r="P298" s="197"/>
    </row>
    <row r="299" spans="6:16" ht="13.5" customHeight="1" x14ac:dyDescent="0.15">
      <c r="F299" s="179" t="s">
        <v>663</v>
      </c>
      <c r="G299" s="177" t="s">
        <v>311</v>
      </c>
      <c r="H299" s="17" t="s">
        <v>321</v>
      </c>
      <c r="I299" s="5">
        <f>SUM(I300:I302)</f>
        <v>94846</v>
      </c>
      <c r="L299" s="166" t="s">
        <v>550</v>
      </c>
      <c r="M299" s="167">
        <v>2464.5</v>
      </c>
      <c r="N299" s="76">
        <v>9700</v>
      </c>
      <c r="O299" s="193"/>
      <c r="P299" s="198"/>
    </row>
    <row r="300" spans="6:16" ht="13.5" customHeight="1" x14ac:dyDescent="0.15">
      <c r="F300" s="179"/>
      <c r="G300" s="13" t="s">
        <v>1131</v>
      </c>
      <c r="H300" s="17" t="s">
        <v>776</v>
      </c>
      <c r="I300" s="360">
        <f>SUMIFS($L$4:$L$274,$H$4:$H$274,H300)</f>
        <v>15000</v>
      </c>
      <c r="L300" s="132"/>
      <c r="M300" s="132"/>
      <c r="N300" s="133"/>
      <c r="O300" s="40" t="s">
        <v>226</v>
      </c>
      <c r="P300" s="43">
        <f>SUM(P288:P299)</f>
        <v>83100</v>
      </c>
    </row>
    <row r="301" spans="6:16" ht="13.5" customHeight="1" x14ac:dyDescent="0.15">
      <c r="F301" s="179"/>
      <c r="G301" s="13" t="s">
        <v>2030</v>
      </c>
      <c r="H301" s="17" t="s">
        <v>779</v>
      </c>
      <c r="I301" s="360">
        <f>SUMIFS($L$4:$L$274,$H$4:$H$274,H301)</f>
        <v>31896</v>
      </c>
    </row>
    <row r="302" spans="6:16" ht="13.5" customHeight="1" x14ac:dyDescent="0.15">
      <c r="F302" s="179"/>
      <c r="G302" s="13" t="s">
        <v>2032</v>
      </c>
      <c r="H302" s="17" t="s">
        <v>1915</v>
      </c>
      <c r="I302" s="360">
        <f>SUMIFS($L$4:$L$274,$H$4:$H$274,H302)</f>
        <v>47950</v>
      </c>
    </row>
    <row r="303" spans="6:16" ht="13.5" customHeight="1" x14ac:dyDescent="0.15">
      <c r="F303" s="179" t="s">
        <v>664</v>
      </c>
      <c r="G303" s="177" t="s">
        <v>684</v>
      </c>
      <c r="H303" s="106" t="s">
        <v>683</v>
      </c>
      <c r="I303" s="5">
        <f>SUM(I304:I306)</f>
        <v>5219339</v>
      </c>
    </row>
    <row r="304" spans="6:16" ht="13.5" customHeight="1" x14ac:dyDescent="0.15">
      <c r="F304" s="178" t="s">
        <v>642</v>
      </c>
      <c r="G304" s="177" t="s">
        <v>700</v>
      </c>
      <c r="H304" s="106" t="s">
        <v>322</v>
      </c>
      <c r="I304" s="360">
        <f>SUMIFS($L$4:$L$274,$H$4:$H$274,H304)</f>
        <v>11000</v>
      </c>
    </row>
    <row r="305" spans="6:18" ht="13.5" customHeight="1" x14ac:dyDescent="0.15">
      <c r="F305" s="178" t="s">
        <v>643</v>
      </c>
      <c r="G305" s="177" t="s">
        <v>701</v>
      </c>
      <c r="H305" s="106" t="s">
        <v>323</v>
      </c>
      <c r="I305" s="360">
        <f>SUMIFS($L$4:$L$274,$H$4:$H$274,H305)-SUMIFS($K$4:$K$274,$H$4:$H$274,H305)</f>
        <v>1825939</v>
      </c>
    </row>
    <row r="306" spans="6:18" ht="13.5" customHeight="1" x14ac:dyDescent="0.15">
      <c r="F306" s="178" t="s">
        <v>644</v>
      </c>
      <c r="G306" s="177" t="s">
        <v>702</v>
      </c>
      <c r="H306" s="106" t="s">
        <v>324</v>
      </c>
      <c r="I306" s="360">
        <f>SUMIFS($L$4:$L$274,$H$4:$H$274,H306)</f>
        <v>3382400</v>
      </c>
    </row>
    <row r="307" spans="6:18" ht="13.5" customHeight="1" x14ac:dyDescent="0.15">
      <c r="F307" s="179" t="s">
        <v>665</v>
      </c>
      <c r="G307" s="177" t="s">
        <v>314</v>
      </c>
      <c r="H307" s="17" t="s">
        <v>325</v>
      </c>
      <c r="I307" s="360">
        <f>SUMIFS($L$4:$L$274,$H$4:$H$274,H307)</f>
        <v>1491540</v>
      </c>
    </row>
    <row r="308" spans="6:18" ht="13.5" customHeight="1" x14ac:dyDescent="0.15">
      <c r="F308" s="179" t="s">
        <v>666</v>
      </c>
      <c r="G308" s="177" t="s">
        <v>315</v>
      </c>
      <c r="H308" s="17" t="s">
        <v>326</v>
      </c>
      <c r="I308" s="360">
        <f>SUMIFS($L$4:$L$274,$H$4:$H$274,H308)</f>
        <v>1715254</v>
      </c>
      <c r="J308" s="469"/>
    </row>
    <row r="309" spans="6:18" ht="13.5" customHeight="1" x14ac:dyDescent="0.15">
      <c r="H309" s="40" t="s">
        <v>342</v>
      </c>
      <c r="I309" s="43">
        <f>I287+I288+I299+I303+I307+I308</f>
        <v>14498349</v>
      </c>
    </row>
    <row r="310" spans="6:18" ht="13.5" customHeight="1" x14ac:dyDescent="0.15">
      <c r="H310" s="40" t="s">
        <v>2047</v>
      </c>
      <c r="I310" s="43">
        <f>I309-I308</f>
        <v>12783095</v>
      </c>
    </row>
    <row r="311" spans="6:18" ht="13.5" customHeight="1" x14ac:dyDescent="0.15">
      <c r="H311" s="40"/>
      <c r="I311" s="43"/>
    </row>
    <row r="312" spans="6:18" ht="13.5" customHeight="1" x14ac:dyDescent="0.15">
      <c r="F312" s="84"/>
      <c r="G312" s="34" t="s">
        <v>641</v>
      </c>
      <c r="H312" s="466"/>
      <c r="I312" s="40" t="s">
        <v>229</v>
      </c>
      <c r="J312" s="25"/>
    </row>
    <row r="313" spans="6:18" ht="13.5" customHeight="1" x14ac:dyDescent="0.15">
      <c r="F313" s="179" t="s">
        <v>661</v>
      </c>
      <c r="G313" s="182" t="s">
        <v>660</v>
      </c>
      <c r="H313" s="180"/>
      <c r="I313" s="181">
        <f>SUM(I314:I316)</f>
        <v>9167590</v>
      </c>
      <c r="J313" s="25"/>
    </row>
    <row r="314" spans="6:18" ht="13.5" customHeight="1" x14ac:dyDescent="0.15">
      <c r="F314" s="178" t="s">
        <v>642</v>
      </c>
      <c r="G314" s="386" t="s">
        <v>703</v>
      </c>
      <c r="H314" s="362">
        <v>11</v>
      </c>
      <c r="I314" s="4">
        <f>SUMIFS($K$4:$K$274,$H$4:$H$274,H314)</f>
        <v>0</v>
      </c>
      <c r="J314" s="387" t="s">
        <v>672</v>
      </c>
    </row>
    <row r="315" spans="6:18" ht="13.5" customHeight="1" x14ac:dyDescent="0.15">
      <c r="F315" s="178" t="s">
        <v>643</v>
      </c>
      <c r="G315" s="200" t="s">
        <v>704</v>
      </c>
      <c r="H315" s="388">
        <v>12</v>
      </c>
      <c r="I315" s="5">
        <f>SUMIFS($K$4:$K$274,$H$4:$H$274,H315)</f>
        <v>264000</v>
      </c>
      <c r="J315" s="94"/>
    </row>
    <row r="316" spans="6:18" ht="13.5" customHeight="1" x14ac:dyDescent="0.15">
      <c r="F316" s="383" t="s">
        <v>644</v>
      </c>
      <c r="G316" s="200" t="s">
        <v>705</v>
      </c>
      <c r="H316" s="388">
        <v>13</v>
      </c>
      <c r="I316" s="5">
        <f>SUMIFS($K$4:$K$274,$H$4:$H$274,H316)</f>
        <v>8903590</v>
      </c>
      <c r="J316" s="94"/>
    </row>
    <row r="317" spans="6:18" ht="13.5" customHeight="1" x14ac:dyDescent="0.15">
      <c r="F317" s="384" t="s">
        <v>662</v>
      </c>
      <c r="G317" s="73" t="s">
        <v>721</v>
      </c>
      <c r="H317" s="389"/>
      <c r="I317" s="181">
        <f>SUM(I318:I322)+I326</f>
        <v>610787</v>
      </c>
      <c r="J317" s="25"/>
    </row>
    <row r="318" spans="6:18" ht="13.5" customHeight="1" x14ac:dyDescent="0.15">
      <c r="F318" s="178" t="s">
        <v>642</v>
      </c>
      <c r="G318" s="199" t="s">
        <v>706</v>
      </c>
      <c r="H318" s="388">
        <v>21</v>
      </c>
      <c r="I318" s="5">
        <f>SUMIFS($K$4:$K$274,$H$4:$H$274,H318)</f>
        <v>55653</v>
      </c>
      <c r="J318" s="94"/>
    </row>
    <row r="319" spans="6:18" ht="13.5" customHeight="1" x14ac:dyDescent="0.15">
      <c r="F319" s="178" t="s">
        <v>643</v>
      </c>
      <c r="G319" s="199" t="s">
        <v>707</v>
      </c>
      <c r="H319" s="388">
        <v>22</v>
      </c>
      <c r="I319" s="5">
        <f>SUMIFS($K$4:$K$274,$H$4:$H$274,H319)</f>
        <v>147700</v>
      </c>
      <c r="J319" s="94" t="s">
        <v>749</v>
      </c>
      <c r="K319" s="152" t="s">
        <v>1905</v>
      </c>
      <c r="L319" s="152" t="s">
        <v>1901</v>
      </c>
      <c r="M319" s="149"/>
      <c r="N319" s="142" t="s">
        <v>756</v>
      </c>
      <c r="O319" s="142" t="s">
        <v>757</v>
      </c>
      <c r="P319" s="142"/>
      <c r="Q319" s="142" t="s">
        <v>506</v>
      </c>
      <c r="R319" s="33"/>
    </row>
    <row r="320" spans="6:18" ht="13.5" customHeight="1" x14ac:dyDescent="0.15">
      <c r="F320" s="178" t="s">
        <v>644</v>
      </c>
      <c r="G320" s="199" t="s">
        <v>708</v>
      </c>
      <c r="H320" s="388">
        <v>23</v>
      </c>
      <c r="I320" s="5">
        <f>SUMIFS($K$4:$K$274,$H$4:$H$274,H320)</f>
        <v>112710</v>
      </c>
      <c r="J320" s="94" t="s">
        <v>2037</v>
      </c>
      <c r="L320" s="213" t="s">
        <v>528</v>
      </c>
      <c r="M320" s="214"/>
      <c r="N320" s="162">
        <v>50000</v>
      </c>
      <c r="O320" s="226">
        <v>41507</v>
      </c>
      <c r="P320" s="227" t="s">
        <v>1892</v>
      </c>
      <c r="Q320" s="207"/>
      <c r="R320" s="208"/>
    </row>
    <row r="321" spans="6:18" ht="13.5" customHeight="1" x14ac:dyDescent="0.15">
      <c r="F321" s="178" t="s">
        <v>645</v>
      </c>
      <c r="G321" s="199" t="s">
        <v>709</v>
      </c>
      <c r="H321" s="388">
        <v>24</v>
      </c>
      <c r="I321" s="5">
        <f>SUMIFS($K$4:$K$274,$H$4:$H$274,H321)</f>
        <v>99340</v>
      </c>
      <c r="J321" s="94" t="s">
        <v>1466</v>
      </c>
      <c r="L321" s="157" t="s">
        <v>529</v>
      </c>
      <c r="M321" s="160"/>
      <c r="N321" s="163">
        <v>10000</v>
      </c>
      <c r="O321" s="163">
        <v>6208</v>
      </c>
      <c r="P321" s="228" t="s">
        <v>1894</v>
      </c>
      <c r="Q321" s="352"/>
      <c r="R321" s="353"/>
    </row>
    <row r="322" spans="6:18" ht="13.5" customHeight="1" x14ac:dyDescent="0.15">
      <c r="F322" s="178" t="s">
        <v>646</v>
      </c>
      <c r="G322" s="199" t="s">
        <v>710</v>
      </c>
      <c r="H322" s="388">
        <v>25</v>
      </c>
      <c r="I322" s="181">
        <f>SUM(I323:I325)</f>
        <v>47418</v>
      </c>
      <c r="J322" s="94"/>
      <c r="L322" s="157" t="s">
        <v>530</v>
      </c>
      <c r="M322" s="160"/>
      <c r="N322" s="163">
        <v>5000</v>
      </c>
      <c r="O322" s="163">
        <v>4507</v>
      </c>
      <c r="P322" s="228" t="s">
        <v>1893</v>
      </c>
      <c r="Q322" s="209"/>
      <c r="R322" s="210"/>
    </row>
    <row r="323" spans="6:18" ht="13.5" customHeight="1" x14ac:dyDescent="0.15">
      <c r="F323" s="178"/>
      <c r="G323" s="219" t="s">
        <v>649</v>
      </c>
      <c r="H323" s="388">
        <v>251</v>
      </c>
      <c r="I323" s="5">
        <f>SUMIFS($K$4:$K$274,$H$4:$H$274,H323)</f>
        <v>15039</v>
      </c>
      <c r="J323" s="94" t="s">
        <v>722</v>
      </c>
      <c r="L323" s="157" t="s">
        <v>531</v>
      </c>
      <c r="M323" s="160"/>
      <c r="N323" s="163">
        <v>50000</v>
      </c>
      <c r="O323" s="163">
        <v>56624</v>
      </c>
      <c r="P323" s="228" t="s">
        <v>1895</v>
      </c>
      <c r="Q323" s="209"/>
      <c r="R323" s="210"/>
    </row>
    <row r="324" spans="6:18" ht="13.5" customHeight="1" x14ac:dyDescent="0.15">
      <c r="F324" s="178"/>
      <c r="G324" s="219" t="s">
        <v>650</v>
      </c>
      <c r="H324" s="388">
        <v>252</v>
      </c>
      <c r="I324" s="5">
        <f>SUMIFS($K$4:$K$274,$H$4:$H$274,H324)</f>
        <v>32379</v>
      </c>
      <c r="J324" s="94"/>
      <c r="L324" s="157" t="s">
        <v>532</v>
      </c>
      <c r="M324" s="160"/>
      <c r="N324" s="163">
        <v>2000</v>
      </c>
      <c r="O324" s="163">
        <v>2000</v>
      </c>
      <c r="P324" s="228" t="s">
        <v>1896</v>
      </c>
      <c r="Q324" s="209"/>
      <c r="R324" s="210"/>
    </row>
    <row r="325" spans="6:18" ht="13.5" customHeight="1" x14ac:dyDescent="0.15">
      <c r="F325" s="178"/>
      <c r="G325" s="220" t="s">
        <v>651</v>
      </c>
      <c r="H325" s="388">
        <v>253</v>
      </c>
      <c r="I325" s="5">
        <f>SUMIFS($K$4:$K$274,$H$4:$H$274,H325)</f>
        <v>0</v>
      </c>
      <c r="J325" s="94"/>
      <c r="L325" s="157" t="s">
        <v>533</v>
      </c>
      <c r="M325" s="160"/>
      <c r="N325" s="163">
        <v>15900</v>
      </c>
      <c r="O325" s="163">
        <v>21500</v>
      </c>
      <c r="P325" s="228" t="s">
        <v>1897</v>
      </c>
      <c r="Q325" s="209"/>
      <c r="R325" s="210"/>
    </row>
    <row r="326" spans="6:18" ht="13.5" customHeight="1" x14ac:dyDescent="0.15">
      <c r="F326" s="178" t="s">
        <v>647</v>
      </c>
      <c r="G326" s="221" t="s">
        <v>711</v>
      </c>
      <c r="H326" s="388">
        <v>26</v>
      </c>
      <c r="I326" s="181">
        <f>SUM(I327:I328)</f>
        <v>147966</v>
      </c>
      <c r="J326" s="94"/>
      <c r="L326" s="157" t="s">
        <v>535</v>
      </c>
      <c r="M326" s="160"/>
      <c r="N326" s="163">
        <v>2000</v>
      </c>
      <c r="O326" s="163">
        <v>3596</v>
      </c>
      <c r="P326" s="228" t="s">
        <v>1307</v>
      </c>
      <c r="Q326" s="209"/>
      <c r="R326" s="210"/>
    </row>
    <row r="327" spans="6:18" ht="13.5" customHeight="1" x14ac:dyDescent="0.15">
      <c r="F327" s="178"/>
      <c r="G327" s="218" t="s">
        <v>1414</v>
      </c>
      <c r="H327" s="390">
        <v>261</v>
      </c>
      <c r="I327" s="5">
        <f>SUMIFS($K$4:$K$274,$H$4:$H$274,H327)</f>
        <v>137635</v>
      </c>
      <c r="J327" s="94" t="s">
        <v>1468</v>
      </c>
      <c r="L327" s="157" t="s">
        <v>536</v>
      </c>
      <c r="M327" s="160"/>
      <c r="N327" s="163">
        <v>3000</v>
      </c>
      <c r="O327" s="163">
        <v>3000</v>
      </c>
      <c r="P327" s="228" t="s">
        <v>739</v>
      </c>
      <c r="Q327" s="209"/>
      <c r="R327" s="210"/>
    </row>
    <row r="328" spans="6:18" ht="13.5" customHeight="1" x14ac:dyDescent="0.15">
      <c r="F328" s="178"/>
      <c r="G328" s="220" t="s">
        <v>1413</v>
      </c>
      <c r="H328" s="390">
        <v>262</v>
      </c>
      <c r="I328" s="5">
        <f>SUMIFS($K$4:$K$274,$H$4:$H$274,H328)</f>
        <v>10331</v>
      </c>
      <c r="J328" s="94" t="s">
        <v>1982</v>
      </c>
      <c r="L328" s="157" t="s">
        <v>537</v>
      </c>
      <c r="M328" s="160"/>
      <c r="N328" s="163">
        <v>3000</v>
      </c>
      <c r="O328" s="163">
        <v>3000</v>
      </c>
      <c r="P328" s="228" t="s">
        <v>739</v>
      </c>
      <c r="Q328" s="209"/>
      <c r="R328" s="210"/>
    </row>
    <row r="329" spans="6:18" ht="13.5" customHeight="1" x14ac:dyDescent="0.15">
      <c r="F329" s="179" t="s">
        <v>663</v>
      </c>
      <c r="G329" s="182" t="s">
        <v>670</v>
      </c>
      <c r="H329" s="389"/>
      <c r="I329" s="181">
        <f>SUM(I330:I331)</f>
        <v>0</v>
      </c>
      <c r="J329" s="25"/>
      <c r="L329" s="157" t="s">
        <v>758</v>
      </c>
      <c r="M329" s="160"/>
      <c r="N329" s="163">
        <v>3100</v>
      </c>
      <c r="O329" s="163">
        <v>5758</v>
      </c>
      <c r="P329" s="228" t="s">
        <v>1898</v>
      </c>
      <c r="Q329" s="209"/>
      <c r="R329" s="210"/>
    </row>
    <row r="330" spans="6:18" ht="13.5" customHeight="1" x14ac:dyDescent="0.15">
      <c r="F330" s="178" t="s">
        <v>642</v>
      </c>
      <c r="G330" s="200" t="s">
        <v>712</v>
      </c>
      <c r="H330" s="388">
        <v>31</v>
      </c>
      <c r="I330" s="5">
        <f>SUMIFS($K$4:$K$274,$H$4:$H$274,H330)</f>
        <v>0</v>
      </c>
      <c r="J330" s="25"/>
      <c r="L330" s="158" t="s">
        <v>759</v>
      </c>
      <c r="M330" s="161"/>
      <c r="N330" s="164">
        <v>6000</v>
      </c>
      <c r="O330" s="164">
        <v>0</v>
      </c>
      <c r="P330" s="354"/>
      <c r="Q330" s="355"/>
      <c r="R330" s="356"/>
    </row>
    <row r="331" spans="6:18" ht="13.5" customHeight="1" x14ac:dyDescent="0.15">
      <c r="F331" s="178" t="s">
        <v>643</v>
      </c>
      <c r="G331" s="200" t="s">
        <v>713</v>
      </c>
      <c r="H331" s="388">
        <v>32</v>
      </c>
      <c r="I331" s="5">
        <f>SUMIFS($K$4:$K$274,$H$4:$H$274,H331)</f>
        <v>0</v>
      </c>
      <c r="J331" s="25"/>
      <c r="L331" s="158" t="s">
        <v>1310</v>
      </c>
      <c r="M331" s="161"/>
      <c r="N331" s="164"/>
      <c r="O331" s="164"/>
      <c r="P331" s="354"/>
      <c r="Q331" s="355"/>
      <c r="R331" s="356"/>
    </row>
    <row r="332" spans="6:18" ht="13.5" customHeight="1" x14ac:dyDescent="0.15">
      <c r="F332" s="179" t="s">
        <v>664</v>
      </c>
      <c r="G332" s="182" t="s">
        <v>669</v>
      </c>
      <c r="H332" s="389"/>
      <c r="I332" s="181">
        <f>SUM(I333:I334)</f>
        <v>66552</v>
      </c>
      <c r="J332" s="25"/>
      <c r="L332" s="357"/>
      <c r="M332" s="377" t="s">
        <v>226</v>
      </c>
      <c r="N332" s="169">
        <f>SUM(N320:N331)</f>
        <v>150000</v>
      </c>
      <c r="O332" s="169">
        <f>SUM(O320:O331)</f>
        <v>147700</v>
      </c>
      <c r="P332" s="358"/>
      <c r="Q332" s="359"/>
      <c r="R332" s="359"/>
    </row>
    <row r="333" spans="6:18" ht="13.5" customHeight="1" x14ac:dyDescent="0.15">
      <c r="F333" s="178" t="s">
        <v>642</v>
      </c>
      <c r="G333" s="200" t="s">
        <v>714</v>
      </c>
      <c r="H333" s="388">
        <v>41</v>
      </c>
      <c r="I333" s="5">
        <f>SUMIFS($K$4:$K$274,$H$4:$H$274,H333)</f>
        <v>66552</v>
      </c>
      <c r="J333" s="25"/>
      <c r="L333" s="22"/>
      <c r="M333" s="84" t="s">
        <v>1311</v>
      </c>
      <c r="N333" s="376">
        <v>150000</v>
      </c>
      <c r="O333" s="22"/>
      <c r="P333" s="22"/>
      <c r="Q333" s="25"/>
      <c r="R333" s="25"/>
    </row>
    <row r="334" spans="6:18" ht="13.5" customHeight="1" x14ac:dyDescent="0.15">
      <c r="F334" s="178" t="s">
        <v>643</v>
      </c>
      <c r="G334" s="200" t="s">
        <v>715</v>
      </c>
      <c r="H334" s="388">
        <v>42</v>
      </c>
      <c r="I334" s="5">
        <f>SUMIFS($K$4:$K$274,$H$4:$H$274,H334)</f>
        <v>0</v>
      </c>
      <c r="J334" s="25"/>
      <c r="L334" s="22"/>
      <c r="M334" s="84" t="s">
        <v>1314</v>
      </c>
      <c r="N334" s="376">
        <v>0</v>
      </c>
      <c r="P334" s="22"/>
      <c r="Q334" s="25"/>
      <c r="R334" s="25"/>
    </row>
    <row r="335" spans="6:18" ht="13.5" customHeight="1" x14ac:dyDescent="0.15">
      <c r="F335" s="179" t="s">
        <v>665</v>
      </c>
      <c r="G335" s="182" t="s">
        <v>668</v>
      </c>
      <c r="H335" s="389"/>
      <c r="I335" s="181">
        <f>SUM(I336:I349)-SUM(I339:I347)</f>
        <v>396409</v>
      </c>
      <c r="J335" s="25"/>
      <c r="L335" s="22"/>
      <c r="M335" s="84" t="s">
        <v>1312</v>
      </c>
      <c r="N335" s="376">
        <v>11000</v>
      </c>
      <c r="P335" s="84"/>
      <c r="Q335" s="376"/>
      <c r="R335" s="25"/>
    </row>
    <row r="336" spans="6:18" ht="13.5" customHeight="1" x14ac:dyDescent="0.15">
      <c r="F336" s="178" t="s">
        <v>642</v>
      </c>
      <c r="G336" s="200" t="s">
        <v>716</v>
      </c>
      <c r="H336" s="388">
        <v>51</v>
      </c>
      <c r="I336" s="5">
        <f>SUMIFS($K$4:$K$274,$H$4:$H$274,H336)</f>
        <v>6064</v>
      </c>
      <c r="J336" s="25"/>
      <c r="L336" s="22"/>
      <c r="M336" s="84" t="s">
        <v>1313</v>
      </c>
      <c r="N336" s="376">
        <f>SUM(N333:N335)</f>
        <v>161000</v>
      </c>
      <c r="O336" s="260">
        <f>O332+O335</f>
        <v>147700</v>
      </c>
      <c r="P336" s="22"/>
      <c r="Q336" s="25"/>
      <c r="R336" s="25"/>
    </row>
    <row r="337" spans="6:14" ht="13.5" customHeight="1" x14ac:dyDescent="0.15">
      <c r="F337" s="178" t="s">
        <v>643</v>
      </c>
      <c r="G337" s="200" t="s">
        <v>717</v>
      </c>
      <c r="H337" s="388">
        <v>52</v>
      </c>
      <c r="I337" s="5">
        <f>SUMIFS($K$4:$K$274,$H$4:$H$274,H337)</f>
        <v>14488</v>
      </c>
      <c r="J337" s="25"/>
      <c r="M337" s="153" t="s">
        <v>1891</v>
      </c>
      <c r="N337" s="153">
        <f>N336-O336</f>
        <v>13300</v>
      </c>
    </row>
    <row r="338" spans="6:14" ht="13.5" customHeight="1" x14ac:dyDescent="0.15">
      <c r="F338" s="178" t="s">
        <v>644</v>
      </c>
      <c r="G338" s="200" t="s">
        <v>718</v>
      </c>
      <c r="H338" s="388">
        <v>53</v>
      </c>
      <c r="I338" s="5">
        <f>SUM(I339:I347)</f>
        <v>231820</v>
      </c>
      <c r="J338" s="25"/>
    </row>
    <row r="339" spans="6:14" ht="13.5" customHeight="1" x14ac:dyDescent="0.15">
      <c r="F339" s="178"/>
      <c r="G339" s="244" t="s">
        <v>725</v>
      </c>
      <c r="H339" s="388">
        <v>531</v>
      </c>
      <c r="I339" s="5">
        <f t="shared" ref="I339:I351" si="23">SUMIFS($K$4:$K$274,$H$4:$H$274,H339)</f>
        <v>50490</v>
      </c>
      <c r="J339" s="25"/>
    </row>
    <row r="340" spans="6:14" ht="13.5" customHeight="1" x14ac:dyDescent="0.15">
      <c r="F340" s="178"/>
      <c r="G340" s="245" t="s">
        <v>728</v>
      </c>
      <c r="H340" s="388">
        <v>532</v>
      </c>
      <c r="I340" s="5">
        <f t="shared" si="23"/>
        <v>9350</v>
      </c>
      <c r="J340" s="25"/>
    </row>
    <row r="341" spans="6:14" ht="13.5" customHeight="1" x14ac:dyDescent="0.15">
      <c r="F341" s="178"/>
      <c r="G341" s="245" t="s">
        <v>737</v>
      </c>
      <c r="H341" s="388">
        <v>533</v>
      </c>
      <c r="I341" s="5">
        <f t="shared" si="23"/>
        <v>61000</v>
      </c>
      <c r="J341" s="25"/>
    </row>
    <row r="342" spans="6:14" ht="13.5" customHeight="1" x14ac:dyDescent="0.15">
      <c r="F342" s="178"/>
      <c r="G342" s="5" t="s">
        <v>1415</v>
      </c>
      <c r="H342" s="388">
        <v>534</v>
      </c>
      <c r="I342" s="5">
        <f t="shared" si="23"/>
        <v>10000</v>
      </c>
      <c r="J342" s="25"/>
    </row>
    <row r="343" spans="6:14" ht="13.5" customHeight="1" x14ac:dyDescent="0.15">
      <c r="F343" s="178"/>
      <c r="G343" s="4"/>
      <c r="H343" s="362">
        <v>535</v>
      </c>
      <c r="I343" s="5">
        <f t="shared" si="23"/>
        <v>0</v>
      </c>
      <c r="J343" s="25"/>
    </row>
    <row r="344" spans="6:14" ht="13.5" customHeight="1" x14ac:dyDescent="0.15">
      <c r="F344" s="178"/>
      <c r="G344" s="245" t="s">
        <v>726</v>
      </c>
      <c r="H344" s="388">
        <v>536</v>
      </c>
      <c r="I344" s="5">
        <f t="shared" si="23"/>
        <v>14960</v>
      </c>
      <c r="J344" s="25"/>
    </row>
    <row r="345" spans="6:14" ht="13.5" customHeight="1" x14ac:dyDescent="0.15">
      <c r="F345" s="178"/>
      <c r="G345" s="245" t="s">
        <v>729</v>
      </c>
      <c r="H345" s="388">
        <v>537</v>
      </c>
      <c r="I345" s="5">
        <f t="shared" si="23"/>
        <v>46750</v>
      </c>
      <c r="J345" s="25"/>
    </row>
    <row r="346" spans="6:14" ht="13.5" customHeight="1" x14ac:dyDescent="0.15">
      <c r="F346" s="178"/>
      <c r="G346" s="245" t="s">
        <v>727</v>
      </c>
      <c r="H346" s="388">
        <v>538</v>
      </c>
      <c r="I346" s="5">
        <f t="shared" si="23"/>
        <v>33660</v>
      </c>
      <c r="J346" s="25"/>
    </row>
    <row r="347" spans="6:14" ht="13.5" customHeight="1" x14ac:dyDescent="0.15">
      <c r="F347" s="178"/>
      <c r="G347" s="244" t="s">
        <v>730</v>
      </c>
      <c r="H347" s="388">
        <v>539</v>
      </c>
      <c r="I347" s="5">
        <f t="shared" si="23"/>
        <v>5610</v>
      </c>
      <c r="J347" s="25"/>
    </row>
    <row r="348" spans="6:14" ht="13.5" customHeight="1" x14ac:dyDescent="0.15">
      <c r="F348" s="178" t="s">
        <v>645</v>
      </c>
      <c r="G348" s="200" t="s">
        <v>719</v>
      </c>
      <c r="H348" s="388">
        <v>54</v>
      </c>
      <c r="I348" s="5">
        <f t="shared" si="23"/>
        <v>121517</v>
      </c>
      <c r="J348" s="25" t="s">
        <v>1906</v>
      </c>
    </row>
    <row r="349" spans="6:14" ht="13.5" customHeight="1" x14ac:dyDescent="0.15">
      <c r="F349" s="178" t="s">
        <v>646</v>
      </c>
      <c r="G349" s="200" t="s">
        <v>720</v>
      </c>
      <c r="H349" s="388">
        <v>55</v>
      </c>
      <c r="I349" s="5">
        <f t="shared" si="23"/>
        <v>22520</v>
      </c>
      <c r="J349" s="25" t="s">
        <v>679</v>
      </c>
    </row>
    <row r="350" spans="6:14" ht="13.5" customHeight="1" x14ac:dyDescent="0.15">
      <c r="F350" s="179" t="s">
        <v>666</v>
      </c>
      <c r="G350" s="177" t="s">
        <v>293</v>
      </c>
      <c r="H350" s="391">
        <v>60</v>
      </c>
      <c r="I350" s="5">
        <f t="shared" si="23"/>
        <v>3543815</v>
      </c>
      <c r="J350" s="25"/>
    </row>
    <row r="351" spans="6:14" ht="13.5" customHeight="1" x14ac:dyDescent="0.15">
      <c r="F351" s="179" t="s">
        <v>667</v>
      </c>
      <c r="G351" s="10" t="s">
        <v>294</v>
      </c>
      <c r="H351" s="391">
        <v>70</v>
      </c>
      <c r="I351" s="5">
        <f t="shared" si="23"/>
        <v>0</v>
      </c>
      <c r="J351" s="25" t="s">
        <v>680</v>
      </c>
    </row>
    <row r="352" spans="6:14" ht="13.5" customHeight="1" x14ac:dyDescent="0.15">
      <c r="F352" s="179" t="s">
        <v>752</v>
      </c>
      <c r="G352" s="10" t="s">
        <v>753</v>
      </c>
      <c r="H352" s="183"/>
      <c r="I352" s="5">
        <f>I353-I354</f>
        <v>713196</v>
      </c>
      <c r="J352" s="33"/>
    </row>
    <row r="353" spans="1:12" ht="13.5" customHeight="1" x14ac:dyDescent="0.15">
      <c r="G353"/>
      <c r="H353" s="40" t="s">
        <v>751</v>
      </c>
      <c r="I353" s="43">
        <f>I309</f>
        <v>14498349</v>
      </c>
      <c r="J353" s="25" t="s">
        <v>803</v>
      </c>
    </row>
    <row r="354" spans="1:12" ht="13.5" customHeight="1" x14ac:dyDescent="0.15">
      <c r="G354"/>
      <c r="H354" s="40" t="s">
        <v>2048</v>
      </c>
      <c r="I354" s="43">
        <f>I313+I317+I329+I332+I335+I350+I351</f>
        <v>13785153</v>
      </c>
      <c r="J354" s="469"/>
    </row>
    <row r="355" spans="1:12" ht="13.5" customHeight="1" x14ac:dyDescent="0.15">
      <c r="G355"/>
      <c r="H355" s="40"/>
      <c r="I355" s="43"/>
    </row>
    <row r="356" spans="1:12" ht="13.5" customHeight="1" x14ac:dyDescent="0.15">
      <c r="A356" s="257" t="s">
        <v>806</v>
      </c>
    </row>
    <row r="357" spans="1:12" ht="15" customHeight="1" x14ac:dyDescent="0.15">
      <c r="A357" s="139"/>
      <c r="B357" s="139"/>
      <c r="C357" s="139"/>
      <c r="D357" s="139"/>
      <c r="E357" s="139"/>
      <c r="F357" s="295" t="s">
        <v>661</v>
      </c>
      <c r="G357" s="255" t="s">
        <v>308</v>
      </c>
      <c r="H357" s="256" t="s">
        <v>316</v>
      </c>
      <c r="I357" s="140"/>
      <c r="J357" s="453" t="s">
        <v>1313</v>
      </c>
      <c r="K357" s="454"/>
      <c r="L357" s="454">
        <f>SUM(L359:L366)</f>
        <v>665700</v>
      </c>
    </row>
    <row r="358" spans="1:12" ht="15" customHeight="1" x14ac:dyDescent="0.15">
      <c r="A358" s="72" t="s">
        <v>6</v>
      </c>
      <c r="B358" s="72" t="s">
        <v>0</v>
      </c>
      <c r="C358" s="72" t="s">
        <v>1</v>
      </c>
      <c r="D358" s="72" t="s">
        <v>2</v>
      </c>
      <c r="E358" s="72" t="s">
        <v>1054</v>
      </c>
      <c r="F358" s="72" t="s">
        <v>802</v>
      </c>
      <c r="G358" s="72" t="s">
        <v>3</v>
      </c>
      <c r="H358" s="72" t="s">
        <v>4</v>
      </c>
      <c r="I358" s="72" t="s">
        <v>45</v>
      </c>
      <c r="J358" s="72" t="s">
        <v>5</v>
      </c>
      <c r="K358" s="432" t="s">
        <v>7</v>
      </c>
      <c r="L358" s="433" t="s">
        <v>8</v>
      </c>
    </row>
    <row r="359" spans="1:12" ht="15" customHeight="1" x14ac:dyDescent="0.15">
      <c r="A359" s="71">
        <v>60</v>
      </c>
      <c r="B359" s="71">
        <v>6</v>
      </c>
      <c r="C359" s="71">
        <v>6</v>
      </c>
      <c r="D359" s="71">
        <v>2</v>
      </c>
      <c r="E359" s="345" t="s">
        <v>1999</v>
      </c>
      <c r="F359" s="144" t="s">
        <v>890</v>
      </c>
      <c r="G359" s="147" t="s">
        <v>1500</v>
      </c>
      <c r="H359" s="106" t="s">
        <v>815</v>
      </c>
      <c r="I359" s="73" t="s">
        <v>1172</v>
      </c>
      <c r="J359" s="145" t="s">
        <v>1747</v>
      </c>
      <c r="K359" s="146"/>
      <c r="L359" s="146">
        <v>651600</v>
      </c>
    </row>
    <row r="360" spans="1:12" ht="15" customHeight="1" x14ac:dyDescent="0.15">
      <c r="A360" s="71">
        <v>65</v>
      </c>
      <c r="B360" s="71">
        <v>6</v>
      </c>
      <c r="C360" s="71">
        <v>6</v>
      </c>
      <c r="D360" s="71">
        <v>8</v>
      </c>
      <c r="E360" s="345" t="s">
        <v>1999</v>
      </c>
      <c r="F360" s="144" t="s">
        <v>890</v>
      </c>
      <c r="G360" s="147" t="s">
        <v>1511</v>
      </c>
      <c r="H360" s="106" t="s">
        <v>815</v>
      </c>
      <c r="I360" s="73" t="s">
        <v>1172</v>
      </c>
      <c r="J360" s="145" t="s">
        <v>464</v>
      </c>
      <c r="K360" s="146"/>
      <c r="L360" s="146">
        <v>3600</v>
      </c>
    </row>
    <row r="361" spans="1:12" ht="15" customHeight="1" x14ac:dyDescent="0.15">
      <c r="A361" s="71">
        <v>89</v>
      </c>
      <c r="B361" s="71">
        <v>6</v>
      </c>
      <c r="C361" s="71">
        <v>7</v>
      </c>
      <c r="D361" s="71">
        <v>1</v>
      </c>
      <c r="E361" s="345" t="s">
        <v>1999</v>
      </c>
      <c r="F361" s="144" t="s">
        <v>890</v>
      </c>
      <c r="G361" s="147" t="s">
        <v>1510</v>
      </c>
      <c r="H361" s="106" t="s">
        <v>815</v>
      </c>
      <c r="I361" s="73" t="s">
        <v>1172</v>
      </c>
      <c r="J361" s="145" t="s">
        <v>464</v>
      </c>
      <c r="K361" s="146"/>
      <c r="L361" s="146">
        <v>3600</v>
      </c>
    </row>
    <row r="362" spans="1:12" ht="15" customHeight="1" x14ac:dyDescent="0.15">
      <c r="A362" s="71">
        <v>97</v>
      </c>
      <c r="B362" s="71">
        <v>6</v>
      </c>
      <c r="C362" s="71">
        <v>7</v>
      </c>
      <c r="D362" s="71">
        <v>14</v>
      </c>
      <c r="E362" s="345" t="s">
        <v>1999</v>
      </c>
      <c r="F362" s="144" t="s">
        <v>890</v>
      </c>
      <c r="G362" s="147" t="s">
        <v>1508</v>
      </c>
      <c r="H362" s="106" t="s">
        <v>815</v>
      </c>
      <c r="I362" s="73" t="s">
        <v>1172</v>
      </c>
      <c r="J362" s="145" t="s">
        <v>464</v>
      </c>
      <c r="K362" s="146"/>
      <c r="L362" s="146">
        <v>3600</v>
      </c>
    </row>
    <row r="363" spans="1:12" ht="15" customHeight="1" x14ac:dyDescent="0.15">
      <c r="A363" s="71">
        <v>98</v>
      </c>
      <c r="B363" s="71">
        <v>6</v>
      </c>
      <c r="C363" s="71">
        <v>7</v>
      </c>
      <c r="D363" s="71">
        <v>15</v>
      </c>
      <c r="E363" s="345" t="s">
        <v>1999</v>
      </c>
      <c r="F363" s="144" t="s">
        <v>890</v>
      </c>
      <c r="G363" s="147" t="s">
        <v>1509</v>
      </c>
      <c r="H363" s="106" t="s">
        <v>815</v>
      </c>
      <c r="I363" s="73" t="s">
        <v>1172</v>
      </c>
      <c r="J363" s="145" t="s">
        <v>464</v>
      </c>
      <c r="K363" s="146"/>
      <c r="L363" s="146">
        <v>3600</v>
      </c>
    </row>
    <row r="364" spans="1:12" ht="15" customHeight="1" x14ac:dyDescent="0.15">
      <c r="A364" s="71">
        <v>201</v>
      </c>
      <c r="B364" s="71">
        <v>6</v>
      </c>
      <c r="C364" s="71">
        <v>12</v>
      </c>
      <c r="D364" s="71">
        <v>6</v>
      </c>
      <c r="E364" s="345" t="s">
        <v>1999</v>
      </c>
      <c r="F364" s="144" t="s">
        <v>890</v>
      </c>
      <c r="G364" s="147" t="s">
        <v>1749</v>
      </c>
      <c r="H364" s="106" t="s">
        <v>815</v>
      </c>
      <c r="I364" s="73" t="s">
        <v>1172</v>
      </c>
      <c r="J364" s="145" t="s">
        <v>1665</v>
      </c>
      <c r="K364" s="181"/>
      <c r="L364" s="181">
        <v>-1200</v>
      </c>
    </row>
    <row r="365" spans="1:12" ht="15" customHeight="1" x14ac:dyDescent="0.15">
      <c r="A365" s="71">
        <v>238</v>
      </c>
      <c r="B365" s="71">
        <v>7</v>
      </c>
      <c r="C365" s="71">
        <v>2</v>
      </c>
      <c r="D365" s="71">
        <v>16</v>
      </c>
      <c r="E365" s="345" t="s">
        <v>1999</v>
      </c>
      <c r="F365" s="144" t="s">
        <v>890</v>
      </c>
      <c r="G365" s="147" t="s">
        <v>1832</v>
      </c>
      <c r="H365" s="106" t="s">
        <v>815</v>
      </c>
      <c r="I365" s="73" t="s">
        <v>1172</v>
      </c>
      <c r="J365" s="145" t="s">
        <v>1831</v>
      </c>
      <c r="K365" s="146"/>
      <c r="L365" s="146">
        <v>600</v>
      </c>
    </row>
    <row r="366" spans="1:12" ht="15" customHeight="1" x14ac:dyDescent="0.15">
      <c r="A366" s="71">
        <v>249</v>
      </c>
      <c r="B366" s="71">
        <v>7</v>
      </c>
      <c r="C366" s="71">
        <v>3</v>
      </c>
      <c r="D366" s="71">
        <v>7</v>
      </c>
      <c r="E366" s="345" t="s">
        <v>1999</v>
      </c>
      <c r="F366" s="144" t="s">
        <v>890</v>
      </c>
      <c r="G366" s="147" t="s">
        <v>1858</v>
      </c>
      <c r="H366" s="106" t="s">
        <v>815</v>
      </c>
      <c r="I366" s="73" t="s">
        <v>1172</v>
      </c>
      <c r="J366" s="145" t="s">
        <v>1859</v>
      </c>
      <c r="K366" s="146"/>
      <c r="L366" s="146">
        <v>300</v>
      </c>
    </row>
    <row r="367" spans="1:12" ht="15" customHeight="1" x14ac:dyDescent="0.15">
      <c r="A367" s="40">
        <f>COUNT(A359:A366)</f>
        <v>8</v>
      </c>
      <c r="B367" s="33" t="s">
        <v>808</v>
      </c>
      <c r="H367" s="256" t="s">
        <v>316</v>
      </c>
    </row>
    <row r="368" spans="1:12" ht="15" customHeight="1" x14ac:dyDescent="0.15">
      <c r="A368" s="40"/>
    </row>
    <row r="369" spans="1:12" ht="15" customHeight="1" x14ac:dyDescent="0.15">
      <c r="A369" s="139"/>
      <c r="B369" s="139"/>
      <c r="C369" s="139"/>
      <c r="D369" s="139"/>
      <c r="E369" s="139"/>
      <c r="F369" s="295" t="s">
        <v>662</v>
      </c>
      <c r="G369" s="255" t="s">
        <v>681</v>
      </c>
      <c r="H369" s="256" t="s">
        <v>682</v>
      </c>
      <c r="I369" s="140"/>
      <c r="J369" s="453" t="s">
        <v>1313</v>
      </c>
      <c r="K369" s="454"/>
      <c r="L369" s="454">
        <f>SUM(L371:L384)</f>
        <v>5311670</v>
      </c>
    </row>
    <row r="370" spans="1:12" ht="15" customHeight="1" x14ac:dyDescent="0.15">
      <c r="A370" s="72" t="s">
        <v>6</v>
      </c>
      <c r="B370" s="72" t="s">
        <v>0</v>
      </c>
      <c r="C370" s="72" t="s">
        <v>1</v>
      </c>
      <c r="D370" s="72" t="s">
        <v>2</v>
      </c>
      <c r="E370" s="72" t="s">
        <v>1054</v>
      </c>
      <c r="F370" s="72" t="s">
        <v>802</v>
      </c>
      <c r="G370" s="72" t="s">
        <v>3</v>
      </c>
      <c r="H370" s="72" t="s">
        <v>4</v>
      </c>
      <c r="I370" s="72" t="s">
        <v>45</v>
      </c>
      <c r="J370" s="72" t="s">
        <v>5</v>
      </c>
      <c r="K370" s="432" t="s">
        <v>7</v>
      </c>
      <c r="L370" s="433" t="s">
        <v>8</v>
      </c>
    </row>
    <row r="371" spans="1:12" ht="15" customHeight="1" x14ac:dyDescent="0.15">
      <c r="A371" s="2">
        <v>6</v>
      </c>
      <c r="B371" s="2">
        <v>6</v>
      </c>
      <c r="C371" s="2">
        <v>4</v>
      </c>
      <c r="D371" s="2">
        <v>4</v>
      </c>
      <c r="E371" s="346" t="s">
        <v>1059</v>
      </c>
      <c r="F371" s="131" t="s">
        <v>890</v>
      </c>
      <c r="G371" s="1" t="s">
        <v>1476</v>
      </c>
      <c r="H371" s="17" t="s">
        <v>689</v>
      </c>
      <c r="I371" s="12" t="s">
        <v>1493</v>
      </c>
      <c r="J371" s="3" t="s">
        <v>606</v>
      </c>
      <c r="K371" s="24"/>
      <c r="L371" s="24">
        <v>29100</v>
      </c>
    </row>
    <row r="372" spans="1:12" ht="15" customHeight="1" x14ac:dyDescent="0.15">
      <c r="A372" s="71">
        <v>37</v>
      </c>
      <c r="B372" s="71">
        <v>6</v>
      </c>
      <c r="C372" s="71">
        <v>4</v>
      </c>
      <c r="D372" s="71">
        <v>25</v>
      </c>
      <c r="E372" s="346" t="s">
        <v>1059</v>
      </c>
      <c r="F372" s="144" t="s">
        <v>890</v>
      </c>
      <c r="G372" s="73" t="s">
        <v>1672</v>
      </c>
      <c r="H372" s="106" t="s">
        <v>687</v>
      </c>
      <c r="I372" s="73" t="s">
        <v>1177</v>
      </c>
      <c r="J372" s="73" t="s">
        <v>72</v>
      </c>
      <c r="K372" s="80"/>
      <c r="L372" s="80">
        <v>33400</v>
      </c>
    </row>
    <row r="373" spans="1:12" ht="15" customHeight="1" x14ac:dyDescent="0.15">
      <c r="A373" s="71">
        <v>44</v>
      </c>
      <c r="B373" s="71">
        <v>6</v>
      </c>
      <c r="C373" s="71">
        <v>5</v>
      </c>
      <c r="D373" s="71">
        <v>17</v>
      </c>
      <c r="E373" s="346" t="s">
        <v>1059</v>
      </c>
      <c r="F373" s="144" t="s">
        <v>890</v>
      </c>
      <c r="G373" s="147" t="s">
        <v>625</v>
      </c>
      <c r="H373" s="106" t="s">
        <v>826</v>
      </c>
      <c r="I373" s="73" t="s">
        <v>1176</v>
      </c>
      <c r="J373" s="145" t="s">
        <v>471</v>
      </c>
      <c r="K373" s="181"/>
      <c r="L373" s="181">
        <v>2530</v>
      </c>
    </row>
    <row r="374" spans="1:12" ht="15" customHeight="1" x14ac:dyDescent="0.15">
      <c r="A374" s="71">
        <v>47</v>
      </c>
      <c r="B374" s="71">
        <v>6</v>
      </c>
      <c r="C374" s="71">
        <v>5</v>
      </c>
      <c r="D374" s="71">
        <v>20</v>
      </c>
      <c r="E374" s="346" t="s">
        <v>1059</v>
      </c>
      <c r="F374" s="144" t="s">
        <v>890</v>
      </c>
      <c r="G374" s="147" t="s">
        <v>1496</v>
      </c>
      <c r="H374" s="106" t="s">
        <v>688</v>
      </c>
      <c r="I374" s="73" t="s">
        <v>1178</v>
      </c>
      <c r="J374" s="145" t="s">
        <v>10</v>
      </c>
      <c r="K374" s="146"/>
      <c r="L374" s="146">
        <v>19400</v>
      </c>
    </row>
    <row r="375" spans="1:12" ht="15" customHeight="1" x14ac:dyDescent="0.15">
      <c r="A375" s="71">
        <v>48</v>
      </c>
      <c r="B375" s="71">
        <v>6</v>
      </c>
      <c r="C375" s="71">
        <v>5</v>
      </c>
      <c r="D375" s="71">
        <v>24</v>
      </c>
      <c r="E375" s="346" t="s">
        <v>1059</v>
      </c>
      <c r="F375" s="144" t="s">
        <v>890</v>
      </c>
      <c r="G375" s="147" t="s">
        <v>307</v>
      </c>
      <c r="H375" s="106" t="s">
        <v>830</v>
      </c>
      <c r="I375" s="73" t="s">
        <v>1179</v>
      </c>
      <c r="J375" s="145" t="s">
        <v>10</v>
      </c>
      <c r="K375" s="146"/>
      <c r="L375" s="146">
        <v>26220</v>
      </c>
    </row>
    <row r="376" spans="1:12" ht="15" customHeight="1" x14ac:dyDescent="0.15">
      <c r="A376" s="71">
        <v>99</v>
      </c>
      <c r="B376" s="71">
        <v>6</v>
      </c>
      <c r="C376" s="71">
        <v>7</v>
      </c>
      <c r="D376" s="71">
        <v>23</v>
      </c>
      <c r="E376" s="346" t="s">
        <v>1059</v>
      </c>
      <c r="F376" s="144" t="s">
        <v>890</v>
      </c>
      <c r="G376" s="147" t="s">
        <v>1567</v>
      </c>
      <c r="H376" s="106" t="s">
        <v>1907</v>
      </c>
      <c r="I376" s="73" t="s">
        <v>1909</v>
      </c>
      <c r="J376" s="145" t="s">
        <v>10</v>
      </c>
      <c r="K376" s="146"/>
      <c r="L376" s="146">
        <v>4497500</v>
      </c>
    </row>
    <row r="377" spans="1:12" ht="15" customHeight="1" x14ac:dyDescent="0.15">
      <c r="A377" s="71">
        <v>114</v>
      </c>
      <c r="B377" s="71">
        <v>6</v>
      </c>
      <c r="C377" s="71">
        <v>7</v>
      </c>
      <c r="D377" s="71">
        <v>31</v>
      </c>
      <c r="E377" s="346" t="s">
        <v>1059</v>
      </c>
      <c r="F377" s="144" t="s">
        <v>890</v>
      </c>
      <c r="G377" s="73" t="s">
        <v>13</v>
      </c>
      <c r="H377" s="71" t="s">
        <v>804</v>
      </c>
      <c r="I377" s="73" t="s">
        <v>1917</v>
      </c>
      <c r="J377" s="145" t="s">
        <v>10</v>
      </c>
      <c r="K377" s="80"/>
      <c r="L377" s="80">
        <v>319000</v>
      </c>
    </row>
    <row r="378" spans="1:12" ht="15" customHeight="1" x14ac:dyDescent="0.15">
      <c r="A378" s="71">
        <v>119</v>
      </c>
      <c r="B378" s="71">
        <v>6</v>
      </c>
      <c r="C378" s="71">
        <v>8</v>
      </c>
      <c r="D378" s="71">
        <v>20</v>
      </c>
      <c r="E378" s="346" t="s">
        <v>1059</v>
      </c>
      <c r="F378" s="144" t="s">
        <v>890</v>
      </c>
      <c r="G378" s="1" t="s">
        <v>1721</v>
      </c>
      <c r="H378" s="106" t="s">
        <v>688</v>
      </c>
      <c r="I378" s="73" t="s">
        <v>1178</v>
      </c>
      <c r="J378" s="145" t="s">
        <v>10</v>
      </c>
      <c r="K378" s="80"/>
      <c r="L378" s="80">
        <v>21000</v>
      </c>
    </row>
    <row r="379" spans="1:12" ht="15" customHeight="1" x14ac:dyDescent="0.15">
      <c r="A379" s="71">
        <v>178</v>
      </c>
      <c r="B379" s="71">
        <v>6</v>
      </c>
      <c r="C379" s="71">
        <v>11</v>
      </c>
      <c r="D379" s="71">
        <v>14</v>
      </c>
      <c r="E379" s="346" t="s">
        <v>1059</v>
      </c>
      <c r="F379" s="144" t="s">
        <v>890</v>
      </c>
      <c r="G379" s="147" t="s">
        <v>307</v>
      </c>
      <c r="H379" s="106" t="s">
        <v>830</v>
      </c>
      <c r="I379" s="73" t="s">
        <v>1179</v>
      </c>
      <c r="J379" s="145" t="s">
        <v>10</v>
      </c>
      <c r="K379" s="146"/>
      <c r="L379" s="146">
        <v>26220</v>
      </c>
    </row>
    <row r="380" spans="1:12" ht="15" customHeight="1" x14ac:dyDescent="0.15">
      <c r="A380" s="71">
        <v>179</v>
      </c>
      <c r="B380" s="71">
        <v>6</v>
      </c>
      <c r="C380" s="71">
        <v>11</v>
      </c>
      <c r="D380" s="71">
        <v>14</v>
      </c>
      <c r="E380" s="346" t="s">
        <v>1059</v>
      </c>
      <c r="F380" s="144" t="s">
        <v>890</v>
      </c>
      <c r="G380" s="73" t="s">
        <v>1673</v>
      </c>
      <c r="H380" s="106" t="s">
        <v>687</v>
      </c>
      <c r="I380" s="73" t="s">
        <v>1177</v>
      </c>
      <c r="J380" s="73" t="s">
        <v>72</v>
      </c>
      <c r="K380" s="80"/>
      <c r="L380" s="80">
        <v>33400</v>
      </c>
    </row>
    <row r="381" spans="1:12" ht="15" customHeight="1" x14ac:dyDescent="0.15">
      <c r="A381" s="71">
        <v>188</v>
      </c>
      <c r="B381" s="71">
        <v>6</v>
      </c>
      <c r="C381" s="71">
        <v>11</v>
      </c>
      <c r="D381" s="71">
        <v>20</v>
      </c>
      <c r="E381" s="346" t="s">
        <v>1059</v>
      </c>
      <c r="F381" s="144" t="s">
        <v>890</v>
      </c>
      <c r="G381" s="1" t="s">
        <v>1720</v>
      </c>
      <c r="H381" s="106" t="s">
        <v>688</v>
      </c>
      <c r="I381" s="73" t="s">
        <v>1178</v>
      </c>
      <c r="J381" s="145" t="s">
        <v>10</v>
      </c>
      <c r="K381" s="80"/>
      <c r="L381" s="80">
        <v>19400</v>
      </c>
    </row>
    <row r="382" spans="1:12" ht="15" customHeight="1" x14ac:dyDescent="0.15">
      <c r="A382" s="71">
        <v>204</v>
      </c>
      <c r="B382" s="71">
        <v>6</v>
      </c>
      <c r="C382" s="71">
        <v>12</v>
      </c>
      <c r="D382" s="71">
        <v>19</v>
      </c>
      <c r="E382" s="346" t="s">
        <v>1059</v>
      </c>
      <c r="F382" s="144" t="s">
        <v>890</v>
      </c>
      <c r="G382" s="420" t="s">
        <v>625</v>
      </c>
      <c r="H382" s="106" t="s">
        <v>826</v>
      </c>
      <c r="I382" s="12" t="s">
        <v>1176</v>
      </c>
      <c r="J382" s="145" t="s">
        <v>471</v>
      </c>
      <c r="K382" s="146"/>
      <c r="L382" s="146">
        <v>210100</v>
      </c>
    </row>
    <row r="383" spans="1:12" ht="15" customHeight="1" x14ac:dyDescent="0.15">
      <c r="A383" s="71">
        <v>211</v>
      </c>
      <c r="B383" s="71">
        <v>6</v>
      </c>
      <c r="C383" s="71">
        <v>12</v>
      </c>
      <c r="D383" s="71">
        <v>26</v>
      </c>
      <c r="E383" s="346" t="s">
        <v>1059</v>
      </c>
      <c r="F383" s="144" t="s">
        <v>890</v>
      </c>
      <c r="G383" s="147" t="s">
        <v>1748</v>
      </c>
      <c r="H383" s="106" t="s">
        <v>826</v>
      </c>
      <c r="I383" s="12" t="s">
        <v>1176</v>
      </c>
      <c r="J383" s="145" t="s">
        <v>1742</v>
      </c>
      <c r="K383" s="146"/>
      <c r="L383" s="146">
        <v>51100</v>
      </c>
    </row>
    <row r="384" spans="1:12" ht="15" customHeight="1" x14ac:dyDescent="0.15">
      <c r="A384" s="71">
        <v>239</v>
      </c>
      <c r="B384" s="71">
        <v>7</v>
      </c>
      <c r="C384" s="71">
        <v>2</v>
      </c>
      <c r="D384" s="71">
        <v>20</v>
      </c>
      <c r="E384" s="346" t="s">
        <v>1059</v>
      </c>
      <c r="F384" s="144" t="s">
        <v>890</v>
      </c>
      <c r="G384" s="1" t="s">
        <v>1868</v>
      </c>
      <c r="H384" s="106" t="s">
        <v>688</v>
      </c>
      <c r="I384" s="73" t="s">
        <v>1178</v>
      </c>
      <c r="J384" s="145" t="s">
        <v>10</v>
      </c>
      <c r="K384" s="80"/>
      <c r="L384" s="80">
        <v>23300</v>
      </c>
    </row>
    <row r="385" spans="1:16383" ht="15" customHeight="1" x14ac:dyDescent="0.15">
      <c r="A385" s="40">
        <f>COUNT(A371:A384)</f>
        <v>14</v>
      </c>
      <c r="B385" s="33" t="s">
        <v>808</v>
      </c>
      <c r="H385" s="256" t="s">
        <v>682</v>
      </c>
    </row>
    <row r="386" spans="1:16383" ht="15" customHeight="1" x14ac:dyDescent="0.15">
      <c r="A386" s="40"/>
      <c r="H386" s="467"/>
    </row>
    <row r="387" spans="1:16383" ht="15" customHeight="1" x14ac:dyDescent="0.15">
      <c r="A387" s="139"/>
      <c r="B387" s="139"/>
      <c r="C387" s="139"/>
      <c r="D387" s="139"/>
      <c r="E387" s="451"/>
      <c r="F387" s="295" t="s">
        <v>663</v>
      </c>
      <c r="G387" s="255" t="s">
        <v>311</v>
      </c>
      <c r="H387" s="256" t="s">
        <v>321</v>
      </c>
      <c r="I387" s="452"/>
      <c r="J387" s="453" t="s">
        <v>1313</v>
      </c>
      <c r="K387" s="454"/>
      <c r="L387" s="454">
        <f>SUM(L389:L391)</f>
        <v>94846</v>
      </c>
    </row>
    <row r="388" spans="1:16383" ht="15" customHeight="1" x14ac:dyDescent="0.15">
      <c r="A388" s="72" t="s">
        <v>6</v>
      </c>
      <c r="B388" s="72" t="s">
        <v>0</v>
      </c>
      <c r="C388" s="72" t="s">
        <v>1</v>
      </c>
      <c r="D388" s="72" t="s">
        <v>2</v>
      </c>
      <c r="E388" s="72" t="s">
        <v>1054</v>
      </c>
      <c r="F388" s="72" t="s">
        <v>802</v>
      </c>
      <c r="G388" s="71" t="s">
        <v>3</v>
      </c>
      <c r="H388" s="72" t="s">
        <v>4</v>
      </c>
      <c r="I388" s="72" t="s">
        <v>45</v>
      </c>
      <c r="J388" s="72" t="s">
        <v>5</v>
      </c>
      <c r="K388" s="432" t="s">
        <v>7</v>
      </c>
      <c r="L388" s="433" t="s">
        <v>8</v>
      </c>
    </row>
    <row r="389" spans="1:16383" ht="15" customHeight="1" x14ac:dyDescent="0.15">
      <c r="A389" s="71">
        <v>195</v>
      </c>
      <c r="B389" s="71">
        <v>6</v>
      </c>
      <c r="C389" s="71">
        <v>11</v>
      </c>
      <c r="D389" s="71">
        <v>24</v>
      </c>
      <c r="E389" s="72" t="s">
        <v>1055</v>
      </c>
      <c r="F389" s="144" t="s">
        <v>890</v>
      </c>
      <c r="G389" s="147" t="s">
        <v>1130</v>
      </c>
      <c r="H389" s="106" t="s">
        <v>1989</v>
      </c>
      <c r="I389" s="73" t="s">
        <v>1918</v>
      </c>
      <c r="J389" s="145" t="s">
        <v>1827</v>
      </c>
      <c r="K389" s="181"/>
      <c r="L389" s="181">
        <v>15000</v>
      </c>
    </row>
    <row r="390" spans="1:16383" ht="15" customHeight="1" x14ac:dyDescent="0.15">
      <c r="A390" s="71">
        <v>245</v>
      </c>
      <c r="B390" s="71">
        <v>7</v>
      </c>
      <c r="C390" s="71">
        <v>3</v>
      </c>
      <c r="D390" s="71">
        <v>2</v>
      </c>
      <c r="E390" s="72" t="s">
        <v>1055</v>
      </c>
      <c r="F390" s="144" t="s">
        <v>890</v>
      </c>
      <c r="G390" s="73" t="s">
        <v>1885</v>
      </c>
      <c r="H390" s="106" t="s">
        <v>2028</v>
      </c>
      <c r="I390" s="12" t="s">
        <v>2029</v>
      </c>
      <c r="J390" s="73" t="s">
        <v>1886</v>
      </c>
      <c r="K390" s="146"/>
      <c r="L390" s="146">
        <v>31896</v>
      </c>
    </row>
    <row r="391" spans="1:16383" customFormat="1" ht="15" customHeight="1" x14ac:dyDescent="0.15">
      <c r="A391" s="71">
        <v>264</v>
      </c>
      <c r="B391" s="71">
        <v>7</v>
      </c>
      <c r="C391" s="71">
        <v>3</v>
      </c>
      <c r="D391" s="71">
        <v>23</v>
      </c>
      <c r="E391" s="72" t="s">
        <v>1055</v>
      </c>
      <c r="F391" s="144" t="s">
        <v>890</v>
      </c>
      <c r="G391" s="73" t="s">
        <v>2022</v>
      </c>
      <c r="H391" s="106" t="s">
        <v>1914</v>
      </c>
      <c r="I391" s="12" t="s">
        <v>2031</v>
      </c>
      <c r="J391" s="73" t="s">
        <v>2024</v>
      </c>
      <c r="K391" s="146"/>
      <c r="L391" s="146">
        <v>47950</v>
      </c>
      <c r="M391" s="156"/>
      <c r="N391" s="153"/>
      <c r="O391" s="153"/>
      <c r="P391" s="149"/>
      <c r="Q391" s="149"/>
      <c r="R391" s="149"/>
      <c r="S391" s="149"/>
      <c r="T391" s="149"/>
      <c r="U391" s="149"/>
      <c r="V391" s="154"/>
      <c r="W391" s="149"/>
      <c r="X391" s="149"/>
      <c r="Y391" s="149"/>
      <c r="Z391" s="149"/>
      <c r="AA391" s="149"/>
      <c r="AB391" s="149"/>
      <c r="AC391" s="149"/>
      <c r="AD391" s="149"/>
      <c r="AE391" s="149"/>
      <c r="AF391" s="149"/>
      <c r="AG391" s="149"/>
      <c r="AH391" s="149"/>
      <c r="AI391" s="149"/>
      <c r="AJ391" s="149"/>
      <c r="AK391" s="149"/>
      <c r="AL391" s="149"/>
      <c r="AM391" s="149"/>
      <c r="AN391" s="149"/>
      <c r="AO391" s="149"/>
      <c r="AP391" s="149"/>
      <c r="AQ391" s="149"/>
      <c r="AR391" s="149"/>
      <c r="AS391" s="149"/>
      <c r="AT391" s="149"/>
      <c r="AU391" s="149"/>
      <c r="AV391" s="149"/>
      <c r="AW391" s="149"/>
      <c r="AX391" s="149"/>
      <c r="AY391" s="149"/>
      <c r="AZ391" s="149"/>
      <c r="BA391" s="149"/>
      <c r="BB391" s="149"/>
      <c r="BC391" s="149"/>
      <c r="BD391" s="149"/>
      <c r="BE391" s="149"/>
      <c r="BF391" s="149"/>
      <c r="BG391" s="149"/>
      <c r="BH391" s="149"/>
      <c r="BI391" s="149"/>
      <c r="BJ391" s="149"/>
      <c r="BK391" s="149"/>
      <c r="BL391" s="149"/>
      <c r="BM391" s="149"/>
      <c r="BN391" s="149"/>
      <c r="BO391" s="149"/>
      <c r="BP391" s="149"/>
      <c r="BQ391" s="149"/>
      <c r="BR391" s="149"/>
      <c r="BS391" s="149"/>
      <c r="BT391" s="149"/>
      <c r="BU391" s="149"/>
      <c r="BV391" s="149"/>
      <c r="BW391" s="149"/>
      <c r="BX391" s="149"/>
      <c r="BY391" s="149"/>
      <c r="BZ391" s="149"/>
      <c r="CA391" s="149"/>
      <c r="CB391" s="149"/>
      <c r="CC391" s="149"/>
      <c r="CD391" s="149"/>
      <c r="CE391" s="149"/>
      <c r="CF391" s="149"/>
      <c r="CG391" s="149"/>
      <c r="CH391" s="149"/>
      <c r="CI391" s="149"/>
      <c r="CJ391" s="149"/>
      <c r="CK391" s="149"/>
      <c r="CL391" s="149"/>
      <c r="CM391" s="149"/>
      <c r="CN391" s="149"/>
      <c r="CO391" s="149"/>
      <c r="CP391" s="149"/>
      <c r="CQ391" s="149"/>
      <c r="CR391" s="149"/>
      <c r="CS391" s="149"/>
      <c r="CT391" s="149"/>
      <c r="CU391" s="149"/>
      <c r="CV391" s="149"/>
      <c r="CW391" s="149"/>
      <c r="CX391" s="149"/>
      <c r="CY391" s="149"/>
      <c r="CZ391" s="149"/>
      <c r="DA391" s="149"/>
      <c r="DB391" s="149"/>
      <c r="DC391" s="149"/>
      <c r="DD391" s="149"/>
      <c r="DE391" s="149"/>
      <c r="DF391" s="149"/>
      <c r="DG391" s="149"/>
      <c r="DH391" s="149"/>
      <c r="DI391" s="149"/>
      <c r="DJ391" s="149"/>
      <c r="DK391" s="149"/>
      <c r="DL391" s="149"/>
      <c r="DM391" s="149"/>
      <c r="DN391" s="149"/>
      <c r="DO391" s="149"/>
      <c r="DP391" s="149"/>
      <c r="DQ391" s="149"/>
      <c r="DR391" s="149"/>
      <c r="DS391" s="149"/>
      <c r="DT391" s="149"/>
      <c r="DU391" s="149"/>
      <c r="DV391" s="149"/>
      <c r="DW391" s="149"/>
      <c r="DX391" s="149"/>
      <c r="DY391" s="149"/>
      <c r="DZ391" s="149"/>
      <c r="EA391" s="149"/>
      <c r="EB391" s="149"/>
      <c r="EC391" s="149"/>
      <c r="ED391" s="149"/>
      <c r="EE391" s="149"/>
      <c r="EF391" s="149"/>
      <c r="EG391" s="149"/>
      <c r="EH391" s="149"/>
      <c r="EI391" s="149"/>
      <c r="EJ391" s="149"/>
      <c r="EK391" s="149"/>
      <c r="EL391" s="149"/>
      <c r="EM391" s="149"/>
      <c r="EN391" s="149"/>
      <c r="EO391" s="149"/>
      <c r="EP391" s="149"/>
      <c r="EQ391" s="149"/>
      <c r="ER391" s="149"/>
      <c r="ES391" s="149"/>
      <c r="ET391" s="149"/>
      <c r="EU391" s="149"/>
      <c r="EV391" s="149"/>
      <c r="EW391" s="149"/>
      <c r="EX391" s="149"/>
      <c r="EY391" s="149"/>
      <c r="EZ391" s="149"/>
      <c r="FA391" s="149"/>
      <c r="FB391" s="149"/>
      <c r="FC391" s="149"/>
      <c r="FD391" s="149"/>
      <c r="FE391" s="149"/>
      <c r="FF391" s="149"/>
      <c r="FG391" s="149"/>
      <c r="FH391" s="149"/>
      <c r="FI391" s="149"/>
      <c r="FJ391" s="149"/>
      <c r="FK391" s="149"/>
      <c r="FL391" s="149"/>
      <c r="FM391" s="149"/>
      <c r="FN391" s="149"/>
      <c r="FO391" s="149"/>
      <c r="FP391" s="149"/>
      <c r="FQ391" s="149"/>
      <c r="FR391" s="149"/>
      <c r="FS391" s="149"/>
      <c r="FT391" s="149"/>
      <c r="FU391" s="149"/>
      <c r="FV391" s="149"/>
      <c r="FW391" s="149"/>
      <c r="FX391" s="149"/>
      <c r="FY391" s="149"/>
      <c r="FZ391" s="149"/>
      <c r="GA391" s="149"/>
      <c r="GB391" s="149"/>
      <c r="GC391" s="149"/>
      <c r="GD391" s="149"/>
      <c r="GE391" s="149"/>
      <c r="GF391" s="149"/>
      <c r="GG391" s="149"/>
      <c r="GH391" s="149"/>
      <c r="GI391" s="149"/>
      <c r="GJ391" s="149"/>
      <c r="GK391" s="149"/>
      <c r="GL391" s="149"/>
      <c r="GM391" s="149"/>
      <c r="GN391" s="149"/>
      <c r="GO391" s="149"/>
      <c r="GP391" s="149"/>
      <c r="GQ391" s="149"/>
      <c r="GR391" s="149"/>
      <c r="GS391" s="149"/>
      <c r="GT391" s="149"/>
      <c r="GU391" s="149"/>
      <c r="GV391" s="149"/>
      <c r="GW391" s="149"/>
      <c r="GX391" s="149"/>
      <c r="GY391" s="149"/>
      <c r="GZ391" s="149"/>
      <c r="HA391" s="149"/>
      <c r="HB391" s="149"/>
      <c r="HC391" s="149"/>
      <c r="HD391" s="149"/>
      <c r="HE391" s="149"/>
      <c r="HF391" s="149"/>
      <c r="HG391" s="149"/>
      <c r="HH391" s="149"/>
      <c r="HI391" s="149"/>
      <c r="HJ391" s="149"/>
      <c r="HK391" s="149"/>
      <c r="HL391" s="149"/>
      <c r="HM391" s="149"/>
      <c r="HN391" s="149"/>
      <c r="HO391" s="149"/>
      <c r="HP391" s="149"/>
      <c r="HQ391" s="149"/>
      <c r="HR391" s="149"/>
      <c r="HS391" s="149"/>
      <c r="HT391" s="149"/>
      <c r="HU391" s="149"/>
      <c r="HV391" s="149"/>
      <c r="HW391" s="149"/>
      <c r="HX391" s="149"/>
      <c r="HY391" s="149"/>
      <c r="HZ391" s="149"/>
      <c r="IA391" s="149"/>
      <c r="IB391" s="149"/>
      <c r="IC391" s="149"/>
      <c r="ID391" s="149"/>
      <c r="IE391" s="149"/>
      <c r="IF391" s="149"/>
      <c r="IG391" s="149"/>
      <c r="IH391" s="149"/>
      <c r="II391" s="149"/>
      <c r="IJ391" s="149"/>
      <c r="IK391" s="149"/>
      <c r="IL391" s="149"/>
      <c r="IM391" s="149"/>
      <c r="IN391" s="149"/>
      <c r="IO391" s="149"/>
      <c r="IP391" s="149"/>
      <c r="IQ391" s="149"/>
      <c r="IR391" s="149"/>
      <c r="IS391" s="149"/>
      <c r="IT391" s="149"/>
      <c r="IU391" s="149"/>
      <c r="IV391" s="149"/>
      <c r="IW391" s="149"/>
      <c r="IX391" s="149"/>
      <c r="IY391" s="149"/>
      <c r="IZ391" s="149"/>
      <c r="JA391" s="149"/>
      <c r="JB391" s="149"/>
      <c r="JC391" s="149"/>
      <c r="JD391" s="149"/>
      <c r="JE391" s="149"/>
      <c r="JF391" s="149"/>
      <c r="JG391" s="149"/>
      <c r="JH391" s="149"/>
      <c r="JI391" s="149"/>
      <c r="JJ391" s="149"/>
      <c r="JK391" s="149"/>
      <c r="JL391" s="149"/>
      <c r="JM391" s="149"/>
      <c r="JN391" s="149"/>
      <c r="JO391" s="149"/>
      <c r="JP391" s="149"/>
      <c r="JQ391" s="149"/>
      <c r="JR391" s="149"/>
      <c r="JS391" s="149"/>
      <c r="JT391" s="149"/>
      <c r="JU391" s="149"/>
      <c r="JV391" s="149"/>
      <c r="JW391" s="149"/>
      <c r="JX391" s="149"/>
      <c r="JY391" s="149"/>
      <c r="JZ391" s="149"/>
      <c r="KA391" s="149"/>
      <c r="KB391" s="149"/>
      <c r="KC391" s="149"/>
      <c r="KD391" s="149"/>
      <c r="KE391" s="149"/>
      <c r="KF391" s="149"/>
      <c r="KG391" s="149"/>
      <c r="KH391" s="149"/>
      <c r="KI391" s="149"/>
      <c r="KJ391" s="149"/>
      <c r="KK391" s="149"/>
      <c r="KL391" s="149"/>
      <c r="KM391" s="149"/>
      <c r="KN391" s="149"/>
      <c r="KO391" s="149"/>
      <c r="KP391" s="149"/>
      <c r="KQ391" s="149"/>
      <c r="KR391" s="149"/>
      <c r="KS391" s="149"/>
      <c r="KT391" s="149"/>
      <c r="KU391" s="149"/>
      <c r="KV391" s="149"/>
      <c r="KW391" s="149"/>
      <c r="KX391" s="149"/>
      <c r="KY391" s="149"/>
      <c r="KZ391" s="149"/>
      <c r="LA391" s="149"/>
      <c r="LB391" s="149"/>
      <c r="LC391" s="149"/>
      <c r="LD391" s="149"/>
      <c r="LE391" s="149"/>
      <c r="LF391" s="149"/>
      <c r="LG391" s="149"/>
      <c r="LH391" s="149"/>
      <c r="LI391" s="149"/>
      <c r="LJ391" s="149"/>
      <c r="LK391" s="149"/>
      <c r="LL391" s="149"/>
      <c r="LM391" s="149"/>
      <c r="LN391" s="149"/>
      <c r="LO391" s="149"/>
      <c r="LP391" s="149"/>
      <c r="LQ391" s="149"/>
      <c r="LR391" s="149"/>
      <c r="LS391" s="149"/>
      <c r="LT391" s="149"/>
      <c r="LU391" s="149"/>
      <c r="LV391" s="149"/>
      <c r="LW391" s="149"/>
      <c r="LX391" s="149"/>
      <c r="LY391" s="149"/>
      <c r="LZ391" s="149"/>
      <c r="MA391" s="149"/>
      <c r="MB391" s="149"/>
      <c r="MC391" s="149"/>
      <c r="MD391" s="149"/>
      <c r="ME391" s="149"/>
      <c r="MF391" s="149"/>
      <c r="MG391" s="149"/>
      <c r="MH391" s="149"/>
      <c r="MI391" s="149"/>
      <c r="MJ391" s="149"/>
      <c r="MK391" s="149"/>
      <c r="ML391" s="149"/>
      <c r="MM391" s="149"/>
      <c r="MN391" s="149"/>
      <c r="MO391" s="149"/>
      <c r="MP391" s="149"/>
      <c r="MQ391" s="149"/>
      <c r="MR391" s="149"/>
      <c r="MS391" s="149"/>
      <c r="MT391" s="149"/>
      <c r="MU391" s="149"/>
      <c r="MV391" s="149"/>
      <c r="MW391" s="149"/>
      <c r="MX391" s="149"/>
      <c r="MY391" s="149"/>
      <c r="MZ391" s="149"/>
      <c r="NA391" s="149"/>
      <c r="NB391" s="149"/>
      <c r="NC391" s="149"/>
      <c r="ND391" s="149"/>
      <c r="NE391" s="149"/>
      <c r="NF391" s="149"/>
      <c r="NG391" s="149"/>
      <c r="NH391" s="149"/>
      <c r="NI391" s="149"/>
      <c r="NJ391" s="149"/>
      <c r="NK391" s="149"/>
      <c r="NL391" s="149"/>
      <c r="NM391" s="149"/>
      <c r="NN391" s="149"/>
      <c r="NO391" s="149"/>
      <c r="NP391" s="149"/>
      <c r="NQ391" s="149"/>
      <c r="NR391" s="149"/>
      <c r="NS391" s="149"/>
      <c r="NT391" s="149"/>
      <c r="NU391" s="149"/>
      <c r="NV391" s="149"/>
      <c r="NW391" s="149"/>
      <c r="NX391" s="149"/>
      <c r="NY391" s="149"/>
      <c r="NZ391" s="149"/>
      <c r="OA391" s="149"/>
      <c r="OB391" s="149"/>
      <c r="OC391" s="149"/>
      <c r="OD391" s="149"/>
      <c r="OE391" s="149"/>
      <c r="OF391" s="149"/>
      <c r="OG391" s="149"/>
      <c r="OH391" s="149"/>
      <c r="OI391" s="149"/>
      <c r="OJ391" s="149"/>
      <c r="OK391" s="149"/>
      <c r="OL391" s="149"/>
      <c r="OM391" s="149"/>
      <c r="ON391" s="149"/>
      <c r="OO391" s="149"/>
      <c r="OP391" s="149"/>
      <c r="OQ391" s="149"/>
      <c r="OR391" s="149"/>
      <c r="OS391" s="149"/>
      <c r="OT391" s="149"/>
      <c r="OU391" s="149"/>
      <c r="OV391" s="149"/>
      <c r="OW391" s="149"/>
      <c r="OX391" s="149"/>
      <c r="OY391" s="149"/>
      <c r="OZ391" s="149"/>
      <c r="PA391" s="149"/>
      <c r="PB391" s="149"/>
      <c r="PC391" s="149"/>
      <c r="PD391" s="149"/>
      <c r="PE391" s="149"/>
      <c r="PF391" s="149"/>
      <c r="PG391" s="149"/>
      <c r="PH391" s="149"/>
      <c r="PI391" s="149"/>
      <c r="PJ391" s="149"/>
      <c r="PK391" s="149"/>
      <c r="PL391" s="149"/>
      <c r="PM391" s="149"/>
      <c r="PN391" s="149"/>
      <c r="PO391" s="149"/>
      <c r="PP391" s="149"/>
      <c r="PQ391" s="149"/>
      <c r="PR391" s="149"/>
      <c r="PS391" s="149"/>
      <c r="PT391" s="149"/>
      <c r="PU391" s="149"/>
      <c r="PV391" s="149"/>
      <c r="PW391" s="149"/>
      <c r="PX391" s="149"/>
      <c r="PY391" s="149"/>
      <c r="PZ391" s="149"/>
      <c r="QA391" s="149"/>
      <c r="QB391" s="149"/>
      <c r="QC391" s="149"/>
      <c r="QD391" s="149"/>
      <c r="QE391" s="149"/>
      <c r="QF391" s="149"/>
      <c r="QG391" s="149"/>
      <c r="QH391" s="149"/>
      <c r="QI391" s="149"/>
      <c r="QJ391" s="149"/>
      <c r="QK391" s="149"/>
      <c r="QL391" s="149"/>
      <c r="QM391" s="149"/>
      <c r="QN391" s="149"/>
      <c r="QO391" s="149"/>
      <c r="QP391" s="149"/>
      <c r="QQ391" s="149"/>
      <c r="QR391" s="149"/>
      <c r="QS391" s="149"/>
      <c r="QT391" s="149"/>
      <c r="QU391" s="149"/>
      <c r="QV391" s="149"/>
      <c r="QW391" s="149"/>
      <c r="QX391" s="149"/>
      <c r="QY391" s="149"/>
      <c r="QZ391" s="149"/>
      <c r="RA391" s="149"/>
      <c r="RB391" s="149"/>
      <c r="RC391" s="149"/>
      <c r="RD391" s="149"/>
      <c r="RE391" s="149"/>
      <c r="RF391" s="149"/>
      <c r="RG391" s="149"/>
      <c r="RH391" s="149"/>
      <c r="RI391" s="149"/>
      <c r="RJ391" s="149"/>
      <c r="RK391" s="149"/>
      <c r="RL391" s="149"/>
      <c r="RM391" s="149"/>
      <c r="RN391" s="149"/>
      <c r="RO391" s="149"/>
      <c r="RP391" s="149"/>
      <c r="RQ391" s="149"/>
      <c r="RR391" s="149"/>
      <c r="RS391" s="149"/>
      <c r="RT391" s="149"/>
      <c r="RU391" s="149"/>
      <c r="RV391" s="149"/>
      <c r="RW391" s="149"/>
      <c r="RX391" s="149"/>
      <c r="RY391" s="149"/>
      <c r="RZ391" s="149"/>
      <c r="SA391" s="149"/>
      <c r="SB391" s="149"/>
      <c r="SC391" s="149"/>
      <c r="SD391" s="149"/>
      <c r="SE391" s="149"/>
      <c r="SF391" s="149"/>
      <c r="SG391" s="149"/>
      <c r="SH391" s="149"/>
      <c r="SI391" s="149"/>
      <c r="SJ391" s="149"/>
      <c r="SK391" s="149"/>
      <c r="SL391" s="149"/>
      <c r="SM391" s="149"/>
      <c r="SN391" s="149"/>
      <c r="SO391" s="149"/>
      <c r="SP391" s="149"/>
      <c r="SQ391" s="149"/>
      <c r="SR391" s="149"/>
      <c r="SS391" s="149"/>
      <c r="ST391" s="149"/>
      <c r="SU391" s="149"/>
      <c r="SV391" s="149"/>
      <c r="SW391" s="149"/>
      <c r="SX391" s="149"/>
      <c r="SY391" s="149"/>
      <c r="SZ391" s="149"/>
      <c r="TA391" s="149"/>
      <c r="TB391" s="149"/>
      <c r="TC391" s="149"/>
      <c r="TD391" s="149"/>
      <c r="TE391" s="149"/>
      <c r="TF391" s="149"/>
      <c r="TG391" s="149"/>
      <c r="TH391" s="149"/>
      <c r="TI391" s="149"/>
      <c r="TJ391" s="149"/>
      <c r="TK391" s="149"/>
      <c r="TL391" s="149"/>
      <c r="TM391" s="149"/>
      <c r="TN391" s="149"/>
      <c r="TO391" s="149"/>
      <c r="TP391" s="149"/>
      <c r="TQ391" s="149"/>
      <c r="TR391" s="149"/>
      <c r="TS391" s="149"/>
      <c r="TT391" s="149"/>
      <c r="TU391" s="149"/>
      <c r="TV391" s="149"/>
      <c r="TW391" s="149"/>
      <c r="TX391" s="149"/>
      <c r="TY391" s="149"/>
      <c r="TZ391" s="149"/>
      <c r="UA391" s="149"/>
      <c r="UB391" s="149"/>
      <c r="UC391" s="149"/>
      <c r="UD391" s="149"/>
      <c r="UE391" s="149"/>
      <c r="UF391" s="149"/>
      <c r="UG391" s="149"/>
      <c r="UH391" s="149"/>
      <c r="UI391" s="149"/>
      <c r="UJ391" s="149"/>
      <c r="UK391" s="149"/>
      <c r="UL391" s="149"/>
      <c r="UM391" s="149"/>
      <c r="UN391" s="149"/>
      <c r="UO391" s="149"/>
      <c r="UP391" s="149"/>
      <c r="UQ391" s="149"/>
      <c r="UR391" s="149"/>
      <c r="US391" s="149"/>
      <c r="UT391" s="149"/>
      <c r="UU391" s="149"/>
      <c r="UV391" s="149"/>
      <c r="UW391" s="149"/>
      <c r="UX391" s="149"/>
      <c r="UY391" s="149"/>
      <c r="UZ391" s="149"/>
      <c r="VA391" s="149"/>
      <c r="VB391" s="149"/>
      <c r="VC391" s="149"/>
      <c r="VD391" s="149"/>
      <c r="VE391" s="149"/>
      <c r="VF391" s="149"/>
      <c r="VG391" s="149"/>
      <c r="VH391" s="149"/>
      <c r="VI391" s="149"/>
      <c r="VJ391" s="149"/>
      <c r="VK391" s="149"/>
      <c r="VL391" s="149"/>
      <c r="VM391" s="149"/>
      <c r="VN391" s="149"/>
      <c r="VO391" s="149"/>
      <c r="VP391" s="149"/>
      <c r="VQ391" s="149"/>
      <c r="VR391" s="149"/>
      <c r="VS391" s="149"/>
      <c r="VT391" s="149"/>
      <c r="VU391" s="149"/>
      <c r="VV391" s="149"/>
      <c r="VW391" s="149"/>
      <c r="VX391" s="149"/>
      <c r="VY391" s="149"/>
      <c r="VZ391" s="149"/>
      <c r="WA391" s="149"/>
      <c r="WB391" s="149"/>
      <c r="WC391" s="149"/>
      <c r="WD391" s="149"/>
      <c r="WE391" s="149"/>
      <c r="WF391" s="149"/>
      <c r="WG391" s="149"/>
      <c r="WH391" s="149"/>
      <c r="WI391" s="149"/>
      <c r="WJ391" s="149"/>
      <c r="WK391" s="149"/>
      <c r="WL391" s="149"/>
      <c r="WM391" s="149"/>
      <c r="WN391" s="149"/>
      <c r="WO391" s="149"/>
      <c r="WP391" s="149"/>
      <c r="WQ391" s="149"/>
      <c r="WR391" s="149"/>
      <c r="WS391" s="149"/>
      <c r="WT391" s="149"/>
      <c r="WU391" s="149"/>
      <c r="WV391" s="149"/>
      <c r="WW391" s="149"/>
      <c r="WX391" s="149"/>
      <c r="WY391" s="149"/>
      <c r="WZ391" s="149"/>
      <c r="XA391" s="149"/>
      <c r="XB391" s="149"/>
      <c r="XC391" s="149"/>
      <c r="XD391" s="149"/>
      <c r="XE391" s="149"/>
      <c r="XF391" s="149"/>
      <c r="XG391" s="149"/>
      <c r="XH391" s="149"/>
      <c r="XI391" s="149"/>
      <c r="XJ391" s="149"/>
      <c r="XK391" s="149"/>
      <c r="XL391" s="149"/>
      <c r="XM391" s="149"/>
      <c r="XN391" s="149"/>
      <c r="XO391" s="149"/>
      <c r="XP391" s="149"/>
      <c r="XQ391" s="149"/>
      <c r="XR391" s="149"/>
      <c r="XS391" s="149"/>
      <c r="XT391" s="149"/>
      <c r="XU391" s="149"/>
      <c r="XV391" s="149"/>
      <c r="XW391" s="149"/>
      <c r="XX391" s="149"/>
      <c r="XY391" s="149"/>
      <c r="XZ391" s="149"/>
      <c r="YA391" s="149"/>
      <c r="YB391" s="149"/>
      <c r="YC391" s="149"/>
      <c r="YD391" s="149"/>
      <c r="YE391" s="149"/>
      <c r="YF391" s="149"/>
      <c r="YG391" s="149"/>
      <c r="YH391" s="149"/>
      <c r="YI391" s="149"/>
      <c r="YJ391" s="149"/>
      <c r="YK391" s="149"/>
      <c r="YL391" s="149"/>
      <c r="YM391" s="149"/>
      <c r="YN391" s="149"/>
      <c r="YO391" s="149"/>
      <c r="YP391" s="149"/>
      <c r="YQ391" s="149"/>
      <c r="YR391" s="149"/>
      <c r="YS391" s="149"/>
      <c r="YT391" s="149"/>
      <c r="YU391" s="149"/>
      <c r="YV391" s="149"/>
      <c r="YW391" s="149"/>
      <c r="YX391" s="149"/>
      <c r="YY391" s="149"/>
      <c r="YZ391" s="149"/>
      <c r="ZA391" s="149"/>
      <c r="ZB391" s="149"/>
      <c r="ZC391" s="149"/>
      <c r="ZD391" s="149"/>
      <c r="ZE391" s="149"/>
      <c r="ZF391" s="149"/>
      <c r="ZG391" s="149"/>
      <c r="ZH391" s="149"/>
      <c r="ZI391" s="149"/>
      <c r="ZJ391" s="149"/>
      <c r="ZK391" s="149"/>
      <c r="ZL391" s="149"/>
      <c r="ZM391" s="149"/>
      <c r="ZN391" s="149"/>
      <c r="ZO391" s="149"/>
      <c r="ZP391" s="149"/>
      <c r="ZQ391" s="149"/>
      <c r="ZR391" s="149"/>
      <c r="ZS391" s="149"/>
      <c r="ZT391" s="149"/>
      <c r="ZU391" s="149"/>
      <c r="ZV391" s="149"/>
      <c r="ZW391" s="149"/>
      <c r="ZX391" s="149"/>
      <c r="ZY391" s="149"/>
      <c r="ZZ391" s="149"/>
      <c r="AAA391" s="149"/>
      <c r="AAB391" s="149"/>
      <c r="AAC391" s="149"/>
      <c r="AAD391" s="149"/>
      <c r="AAE391" s="149"/>
      <c r="AAF391" s="149"/>
      <c r="AAG391" s="149"/>
      <c r="AAH391" s="149"/>
      <c r="AAI391" s="149"/>
      <c r="AAJ391" s="149"/>
      <c r="AAK391" s="149"/>
      <c r="AAL391" s="149"/>
      <c r="AAM391" s="149"/>
      <c r="AAN391" s="149"/>
      <c r="AAO391" s="149"/>
      <c r="AAP391" s="149"/>
      <c r="AAQ391" s="149"/>
      <c r="AAR391" s="149"/>
      <c r="AAS391" s="149"/>
      <c r="AAT391" s="149"/>
      <c r="AAU391" s="149"/>
      <c r="AAV391" s="149"/>
      <c r="AAW391" s="149"/>
      <c r="AAX391" s="149"/>
      <c r="AAY391" s="149"/>
      <c r="AAZ391" s="149"/>
      <c r="ABA391" s="149"/>
      <c r="ABB391" s="149"/>
      <c r="ABC391" s="149"/>
      <c r="ABD391" s="149"/>
      <c r="ABE391" s="149"/>
      <c r="ABF391" s="149"/>
      <c r="ABG391" s="149"/>
      <c r="ABH391" s="149"/>
      <c r="ABI391" s="149"/>
      <c r="ABJ391" s="149"/>
      <c r="ABK391" s="149"/>
      <c r="ABL391" s="149"/>
      <c r="ABM391" s="149"/>
      <c r="ABN391" s="149"/>
      <c r="ABO391" s="149"/>
      <c r="ABP391" s="149"/>
      <c r="ABQ391" s="149"/>
      <c r="ABR391" s="149"/>
      <c r="ABS391" s="149"/>
      <c r="ABT391" s="149"/>
      <c r="ABU391" s="149"/>
      <c r="ABV391" s="149"/>
      <c r="ABW391" s="149"/>
      <c r="ABX391" s="149"/>
      <c r="ABY391" s="149"/>
      <c r="ABZ391" s="149"/>
      <c r="ACA391" s="149"/>
      <c r="ACB391" s="149"/>
      <c r="ACC391" s="149"/>
      <c r="ACD391" s="149"/>
      <c r="ACE391" s="149"/>
      <c r="ACF391" s="149"/>
      <c r="ACG391" s="149"/>
      <c r="ACH391" s="149"/>
      <c r="ACI391" s="149"/>
      <c r="ACJ391" s="149"/>
      <c r="ACK391" s="149"/>
      <c r="ACL391" s="149"/>
      <c r="ACM391" s="149"/>
      <c r="ACN391" s="149"/>
      <c r="ACO391" s="149"/>
      <c r="ACP391" s="149"/>
      <c r="ACQ391" s="149"/>
      <c r="ACR391" s="149"/>
      <c r="ACS391" s="149"/>
      <c r="ACT391" s="149"/>
      <c r="ACU391" s="149"/>
      <c r="ACV391" s="149"/>
      <c r="ACW391" s="149"/>
      <c r="ACX391" s="149"/>
      <c r="ACY391" s="149"/>
      <c r="ACZ391" s="149"/>
      <c r="ADA391" s="149"/>
      <c r="ADB391" s="149"/>
      <c r="ADC391" s="149"/>
      <c r="ADD391" s="149"/>
      <c r="ADE391" s="149"/>
      <c r="ADF391" s="149"/>
      <c r="ADG391" s="149"/>
      <c r="ADH391" s="149"/>
      <c r="ADI391" s="149"/>
      <c r="ADJ391" s="149"/>
      <c r="ADK391" s="149"/>
      <c r="ADL391" s="149"/>
      <c r="ADM391" s="149"/>
      <c r="ADN391" s="149"/>
      <c r="ADO391" s="149"/>
      <c r="ADP391" s="149"/>
      <c r="ADQ391" s="149"/>
      <c r="ADR391" s="149"/>
      <c r="ADS391" s="149"/>
      <c r="ADT391" s="149"/>
      <c r="ADU391" s="149"/>
      <c r="ADV391" s="149"/>
      <c r="ADW391" s="149"/>
      <c r="ADX391" s="149"/>
      <c r="ADY391" s="149"/>
      <c r="ADZ391" s="149"/>
      <c r="AEA391" s="149"/>
      <c r="AEB391" s="149"/>
      <c r="AEC391" s="149"/>
      <c r="AED391" s="149"/>
      <c r="AEE391" s="149"/>
      <c r="AEF391" s="149"/>
      <c r="AEG391" s="149"/>
      <c r="AEH391" s="149"/>
      <c r="AEI391" s="149"/>
      <c r="AEJ391" s="149"/>
      <c r="AEK391" s="149"/>
      <c r="AEL391" s="149"/>
      <c r="AEM391" s="149"/>
      <c r="AEN391" s="149"/>
      <c r="AEO391" s="149"/>
      <c r="AEP391" s="149"/>
      <c r="AEQ391" s="149"/>
      <c r="AER391" s="149"/>
      <c r="AES391" s="149"/>
      <c r="AET391" s="149"/>
      <c r="AEU391" s="149"/>
      <c r="AEV391" s="149"/>
      <c r="AEW391" s="149"/>
      <c r="AEX391" s="149"/>
      <c r="AEY391" s="149"/>
      <c r="AEZ391" s="149"/>
      <c r="AFA391" s="149"/>
      <c r="AFB391" s="149"/>
      <c r="AFC391" s="149"/>
      <c r="AFD391" s="149"/>
      <c r="AFE391" s="149"/>
      <c r="AFF391" s="149"/>
      <c r="AFG391" s="149"/>
      <c r="AFH391" s="149"/>
      <c r="AFI391" s="149"/>
      <c r="AFJ391" s="149"/>
      <c r="AFK391" s="149"/>
      <c r="AFL391" s="149"/>
      <c r="AFM391" s="149"/>
      <c r="AFN391" s="149"/>
      <c r="AFO391" s="149"/>
      <c r="AFP391" s="149"/>
      <c r="AFQ391" s="149"/>
      <c r="AFR391" s="149"/>
      <c r="AFS391" s="149"/>
      <c r="AFT391" s="149"/>
      <c r="AFU391" s="149"/>
      <c r="AFV391" s="149"/>
      <c r="AFW391" s="149"/>
      <c r="AFX391" s="149"/>
      <c r="AFY391" s="149"/>
      <c r="AFZ391" s="149"/>
      <c r="AGA391" s="149"/>
      <c r="AGB391" s="149"/>
      <c r="AGC391" s="149"/>
      <c r="AGD391" s="149"/>
      <c r="AGE391" s="149"/>
      <c r="AGF391" s="149"/>
      <c r="AGG391" s="149"/>
      <c r="AGH391" s="149"/>
      <c r="AGI391" s="149"/>
      <c r="AGJ391" s="149"/>
      <c r="AGK391" s="149"/>
      <c r="AGL391" s="149"/>
      <c r="AGM391" s="149"/>
      <c r="AGN391" s="149"/>
      <c r="AGO391" s="149"/>
      <c r="AGP391" s="149"/>
      <c r="AGQ391" s="149"/>
      <c r="AGR391" s="149"/>
      <c r="AGS391" s="149"/>
      <c r="AGT391" s="149"/>
      <c r="AGU391" s="149"/>
      <c r="AGV391" s="149"/>
      <c r="AGW391" s="149"/>
      <c r="AGX391" s="149"/>
      <c r="AGY391" s="149"/>
      <c r="AGZ391" s="149"/>
      <c r="AHA391" s="149"/>
      <c r="AHB391" s="149"/>
      <c r="AHC391" s="149"/>
      <c r="AHD391" s="149"/>
      <c r="AHE391" s="149"/>
      <c r="AHF391" s="149"/>
      <c r="AHG391" s="149"/>
      <c r="AHH391" s="149"/>
      <c r="AHI391" s="149"/>
      <c r="AHJ391" s="149"/>
      <c r="AHK391" s="149"/>
      <c r="AHL391" s="149"/>
      <c r="AHM391" s="149"/>
      <c r="AHN391" s="149"/>
      <c r="AHO391" s="149"/>
      <c r="AHP391" s="149"/>
      <c r="AHQ391" s="149"/>
      <c r="AHR391" s="149"/>
      <c r="AHS391" s="149"/>
      <c r="AHT391" s="149"/>
      <c r="AHU391" s="149"/>
      <c r="AHV391" s="149"/>
      <c r="AHW391" s="149"/>
      <c r="AHX391" s="149"/>
      <c r="AHY391" s="149"/>
      <c r="AHZ391" s="149"/>
      <c r="AIA391" s="149"/>
      <c r="AIB391" s="149"/>
      <c r="AIC391" s="149"/>
      <c r="AID391" s="149"/>
      <c r="AIE391" s="149"/>
      <c r="AIF391" s="149"/>
      <c r="AIG391" s="149"/>
      <c r="AIH391" s="149"/>
      <c r="AII391" s="149"/>
      <c r="AIJ391" s="149"/>
      <c r="AIK391" s="149"/>
      <c r="AIL391" s="149"/>
      <c r="AIM391" s="149"/>
      <c r="AIN391" s="149"/>
      <c r="AIO391" s="149"/>
      <c r="AIP391" s="149"/>
      <c r="AIQ391" s="149"/>
      <c r="AIR391" s="149"/>
      <c r="AIS391" s="149"/>
      <c r="AIT391" s="149"/>
      <c r="AIU391" s="149"/>
      <c r="AIV391" s="149"/>
      <c r="AIW391" s="149"/>
      <c r="AIX391" s="149"/>
      <c r="AIY391" s="149"/>
      <c r="AIZ391" s="149"/>
      <c r="AJA391" s="149"/>
      <c r="AJB391" s="149"/>
      <c r="AJC391" s="149"/>
      <c r="AJD391" s="149"/>
      <c r="AJE391" s="149"/>
      <c r="AJF391" s="149"/>
      <c r="AJG391" s="149"/>
      <c r="AJH391" s="149"/>
      <c r="AJI391" s="149"/>
      <c r="AJJ391" s="149"/>
      <c r="AJK391" s="149"/>
      <c r="AJL391" s="149"/>
      <c r="AJM391" s="149"/>
      <c r="AJN391" s="149"/>
      <c r="AJO391" s="149"/>
      <c r="AJP391" s="149"/>
      <c r="AJQ391" s="149"/>
      <c r="AJR391" s="149"/>
      <c r="AJS391" s="149"/>
      <c r="AJT391" s="149"/>
      <c r="AJU391" s="149"/>
      <c r="AJV391" s="149"/>
      <c r="AJW391" s="149"/>
      <c r="AJX391" s="149"/>
      <c r="AJY391" s="149"/>
      <c r="AJZ391" s="149"/>
      <c r="AKA391" s="149"/>
      <c r="AKB391" s="149"/>
      <c r="AKC391" s="149"/>
      <c r="AKD391" s="149"/>
      <c r="AKE391" s="149"/>
      <c r="AKF391" s="149"/>
      <c r="AKG391" s="149"/>
      <c r="AKH391" s="149"/>
      <c r="AKI391" s="149"/>
      <c r="AKJ391" s="149"/>
      <c r="AKK391" s="149"/>
      <c r="AKL391" s="149"/>
      <c r="AKM391" s="149"/>
      <c r="AKN391" s="149"/>
      <c r="AKO391" s="149"/>
      <c r="AKP391" s="149"/>
      <c r="AKQ391" s="149"/>
      <c r="AKR391" s="149"/>
      <c r="AKS391" s="149"/>
      <c r="AKT391" s="149"/>
      <c r="AKU391" s="149"/>
      <c r="AKV391" s="149"/>
      <c r="AKW391" s="149"/>
      <c r="AKX391" s="149"/>
      <c r="AKY391" s="149"/>
      <c r="AKZ391" s="149"/>
      <c r="ALA391" s="149"/>
      <c r="ALB391" s="149"/>
      <c r="ALC391" s="149"/>
      <c r="ALD391" s="149"/>
      <c r="ALE391" s="149"/>
      <c r="ALF391" s="149"/>
      <c r="ALG391" s="149"/>
      <c r="ALH391" s="149"/>
      <c r="ALI391" s="149"/>
      <c r="ALJ391" s="149"/>
      <c r="ALK391" s="149"/>
      <c r="ALL391" s="149"/>
      <c r="ALM391" s="149"/>
      <c r="ALN391" s="149"/>
      <c r="ALO391" s="149"/>
      <c r="ALP391" s="149"/>
      <c r="ALQ391" s="149"/>
      <c r="ALR391" s="149"/>
      <c r="ALS391" s="149"/>
      <c r="ALT391" s="149"/>
      <c r="ALU391" s="149"/>
      <c r="ALV391" s="149"/>
      <c r="ALW391" s="149"/>
      <c r="ALX391" s="149"/>
      <c r="ALY391" s="149"/>
      <c r="ALZ391" s="149"/>
      <c r="AMA391" s="149"/>
      <c r="AMB391" s="149"/>
      <c r="AMC391" s="149"/>
      <c r="AMD391" s="149"/>
      <c r="AME391" s="149"/>
      <c r="AMF391" s="149"/>
      <c r="AMG391" s="149"/>
      <c r="AMH391" s="149"/>
      <c r="AMI391" s="149"/>
      <c r="AMJ391" s="149"/>
      <c r="AMK391" s="149"/>
      <c r="AML391" s="149"/>
      <c r="AMM391" s="149"/>
      <c r="AMN391" s="149"/>
      <c r="AMO391" s="149"/>
      <c r="AMP391" s="149"/>
      <c r="AMQ391" s="149"/>
      <c r="AMR391" s="149"/>
      <c r="AMS391" s="149"/>
      <c r="AMT391" s="149"/>
      <c r="AMU391" s="149"/>
      <c r="AMV391" s="149"/>
      <c r="AMW391" s="149"/>
      <c r="AMX391" s="149"/>
      <c r="AMY391" s="149"/>
      <c r="AMZ391" s="149"/>
      <c r="ANA391" s="149"/>
      <c r="ANB391" s="149"/>
      <c r="ANC391" s="149"/>
      <c r="AND391" s="149"/>
      <c r="ANE391" s="149"/>
      <c r="ANF391" s="149"/>
      <c r="ANG391" s="149"/>
      <c r="ANH391" s="149"/>
      <c r="ANI391" s="149"/>
      <c r="ANJ391" s="149"/>
      <c r="ANK391" s="149"/>
      <c r="ANL391" s="149"/>
      <c r="ANM391" s="149"/>
      <c r="ANN391" s="149"/>
      <c r="ANO391" s="149"/>
      <c r="ANP391" s="149"/>
      <c r="ANQ391" s="149"/>
      <c r="ANR391" s="149"/>
      <c r="ANS391" s="149"/>
      <c r="ANT391" s="149"/>
      <c r="ANU391" s="149"/>
      <c r="ANV391" s="149"/>
      <c r="ANW391" s="149"/>
      <c r="ANX391" s="149"/>
      <c r="ANY391" s="149"/>
      <c r="ANZ391" s="149"/>
      <c r="AOA391" s="149"/>
      <c r="AOB391" s="149"/>
      <c r="AOC391" s="149"/>
      <c r="AOD391" s="149"/>
      <c r="AOE391" s="149"/>
      <c r="AOF391" s="149"/>
      <c r="AOG391" s="149"/>
      <c r="AOH391" s="149"/>
      <c r="AOI391" s="149"/>
      <c r="AOJ391" s="149"/>
      <c r="AOK391" s="149"/>
      <c r="AOL391" s="149"/>
      <c r="AOM391" s="149"/>
      <c r="AON391" s="149"/>
      <c r="AOO391" s="149"/>
      <c r="AOP391" s="149"/>
      <c r="AOQ391" s="149"/>
      <c r="AOR391" s="149"/>
      <c r="AOS391" s="149"/>
      <c r="AOT391" s="149"/>
      <c r="AOU391" s="149"/>
      <c r="AOV391" s="149"/>
      <c r="AOW391" s="149"/>
      <c r="AOX391" s="149"/>
      <c r="AOY391" s="149"/>
      <c r="AOZ391" s="149"/>
      <c r="APA391" s="149"/>
      <c r="APB391" s="149"/>
      <c r="APC391" s="149"/>
      <c r="APD391" s="149"/>
      <c r="APE391" s="149"/>
      <c r="APF391" s="149"/>
      <c r="APG391" s="149"/>
      <c r="APH391" s="149"/>
      <c r="API391" s="149"/>
      <c r="APJ391" s="149"/>
      <c r="APK391" s="149"/>
      <c r="APL391" s="149"/>
      <c r="APM391" s="149"/>
      <c r="APN391" s="149"/>
      <c r="APO391" s="149"/>
      <c r="APP391" s="149"/>
      <c r="APQ391" s="149"/>
      <c r="APR391" s="149"/>
      <c r="APS391" s="149"/>
      <c r="APT391" s="149"/>
      <c r="APU391" s="149"/>
      <c r="APV391" s="149"/>
      <c r="APW391" s="149"/>
      <c r="APX391" s="149"/>
      <c r="APY391" s="149"/>
      <c r="APZ391" s="149"/>
      <c r="AQA391" s="149"/>
      <c r="AQB391" s="149"/>
      <c r="AQC391" s="149"/>
      <c r="AQD391" s="149"/>
      <c r="AQE391" s="149"/>
      <c r="AQF391" s="149"/>
      <c r="AQG391" s="149"/>
      <c r="AQH391" s="149"/>
      <c r="AQI391" s="149"/>
      <c r="AQJ391" s="149"/>
      <c r="AQK391" s="149"/>
      <c r="AQL391" s="149"/>
      <c r="AQM391" s="149"/>
      <c r="AQN391" s="149"/>
      <c r="AQO391" s="149"/>
      <c r="AQP391" s="149"/>
      <c r="AQQ391" s="149"/>
      <c r="AQR391" s="149"/>
      <c r="AQS391" s="149"/>
      <c r="AQT391" s="149"/>
      <c r="AQU391" s="149"/>
      <c r="AQV391" s="149"/>
      <c r="AQW391" s="149"/>
      <c r="AQX391" s="149"/>
      <c r="AQY391" s="149"/>
      <c r="AQZ391" s="149"/>
      <c r="ARA391" s="149"/>
      <c r="ARB391" s="149"/>
      <c r="ARC391" s="149"/>
      <c r="ARD391" s="149"/>
      <c r="ARE391" s="149"/>
      <c r="ARF391" s="149"/>
      <c r="ARG391" s="149"/>
      <c r="ARH391" s="149"/>
      <c r="ARI391" s="149"/>
      <c r="ARJ391" s="149"/>
      <c r="ARK391" s="149"/>
      <c r="ARL391" s="149"/>
      <c r="ARM391" s="149"/>
      <c r="ARN391" s="149"/>
      <c r="ARO391" s="149"/>
      <c r="ARP391" s="149"/>
      <c r="ARQ391" s="149"/>
      <c r="ARR391" s="149"/>
      <c r="ARS391" s="149"/>
      <c r="ART391" s="149"/>
      <c r="ARU391" s="149"/>
      <c r="ARV391" s="149"/>
      <c r="ARW391" s="149"/>
      <c r="ARX391" s="149"/>
      <c r="ARY391" s="149"/>
      <c r="ARZ391" s="149"/>
      <c r="ASA391" s="149"/>
      <c r="ASB391" s="149"/>
      <c r="ASC391" s="149"/>
      <c r="ASD391" s="149"/>
      <c r="ASE391" s="149"/>
      <c r="ASF391" s="149"/>
      <c r="ASG391" s="149"/>
      <c r="ASH391" s="149"/>
      <c r="ASI391" s="149"/>
      <c r="ASJ391" s="149"/>
      <c r="ASK391" s="149"/>
      <c r="ASL391" s="149"/>
      <c r="ASM391" s="149"/>
      <c r="ASN391" s="149"/>
      <c r="ASO391" s="149"/>
      <c r="ASP391" s="149"/>
      <c r="ASQ391" s="149"/>
      <c r="ASR391" s="149"/>
      <c r="ASS391" s="149"/>
      <c r="AST391" s="149"/>
      <c r="ASU391" s="149"/>
      <c r="ASV391" s="149"/>
      <c r="ASW391" s="149"/>
      <c r="ASX391" s="149"/>
      <c r="ASY391" s="149"/>
      <c r="ASZ391" s="149"/>
      <c r="ATA391" s="149"/>
      <c r="ATB391" s="149"/>
      <c r="ATC391" s="149"/>
      <c r="ATD391" s="149"/>
      <c r="ATE391" s="149"/>
      <c r="ATF391" s="149"/>
      <c r="ATG391" s="149"/>
      <c r="ATH391" s="149"/>
      <c r="ATI391" s="149"/>
      <c r="ATJ391" s="149"/>
      <c r="ATK391" s="149"/>
      <c r="ATL391" s="149"/>
      <c r="ATM391" s="149"/>
      <c r="ATN391" s="149"/>
      <c r="ATO391" s="149"/>
      <c r="ATP391" s="149"/>
      <c r="ATQ391" s="149"/>
      <c r="ATR391" s="149"/>
      <c r="ATS391" s="149"/>
      <c r="ATT391" s="149"/>
      <c r="ATU391" s="149"/>
      <c r="ATV391" s="149"/>
      <c r="ATW391" s="149"/>
      <c r="ATX391" s="149"/>
      <c r="ATY391" s="149"/>
      <c r="ATZ391" s="149"/>
      <c r="AUA391" s="149"/>
      <c r="AUB391" s="149"/>
      <c r="AUC391" s="149"/>
      <c r="AUD391" s="149"/>
      <c r="AUE391" s="149"/>
      <c r="AUF391" s="149"/>
      <c r="AUG391" s="149"/>
      <c r="AUH391" s="149"/>
      <c r="AUI391" s="149"/>
      <c r="AUJ391" s="149"/>
      <c r="AUK391" s="149"/>
      <c r="AUL391" s="149"/>
      <c r="AUM391" s="149"/>
      <c r="AUN391" s="149"/>
      <c r="AUO391" s="149"/>
      <c r="AUP391" s="149"/>
      <c r="AUQ391" s="149"/>
      <c r="AUR391" s="149"/>
      <c r="AUS391" s="149"/>
      <c r="AUT391" s="149"/>
      <c r="AUU391" s="149"/>
      <c r="AUV391" s="149"/>
      <c r="AUW391" s="149"/>
      <c r="AUX391" s="149"/>
      <c r="AUY391" s="149"/>
      <c r="AUZ391" s="149"/>
      <c r="AVA391" s="149"/>
      <c r="AVB391" s="149"/>
      <c r="AVC391" s="149"/>
      <c r="AVD391" s="149"/>
      <c r="AVE391" s="149"/>
      <c r="AVF391" s="149"/>
      <c r="AVG391" s="149"/>
      <c r="AVH391" s="149"/>
      <c r="AVI391" s="149"/>
      <c r="AVJ391" s="149"/>
      <c r="AVK391" s="149"/>
      <c r="AVL391" s="149"/>
      <c r="AVM391" s="149"/>
      <c r="AVN391" s="149"/>
      <c r="AVO391" s="149"/>
      <c r="AVP391" s="149"/>
      <c r="AVQ391" s="149"/>
      <c r="AVR391" s="149"/>
      <c r="AVS391" s="149"/>
      <c r="AVT391" s="149"/>
      <c r="AVU391" s="149"/>
      <c r="AVV391" s="149"/>
      <c r="AVW391" s="149"/>
      <c r="AVX391" s="149"/>
      <c r="AVY391" s="149"/>
      <c r="AVZ391" s="149"/>
      <c r="AWA391" s="149"/>
      <c r="AWB391" s="149"/>
      <c r="AWC391" s="149"/>
      <c r="AWD391" s="149"/>
      <c r="AWE391" s="149"/>
      <c r="AWF391" s="149"/>
      <c r="AWG391" s="149"/>
      <c r="AWH391" s="149"/>
      <c r="AWI391" s="149"/>
      <c r="AWJ391" s="149"/>
      <c r="AWK391" s="149"/>
      <c r="AWL391" s="149"/>
      <c r="AWM391" s="149"/>
      <c r="AWN391" s="149"/>
      <c r="AWO391" s="149"/>
      <c r="AWP391" s="149"/>
      <c r="AWQ391" s="149"/>
      <c r="AWR391" s="149"/>
      <c r="AWS391" s="149"/>
      <c r="AWT391" s="149"/>
      <c r="AWU391" s="149"/>
      <c r="AWV391" s="149"/>
      <c r="AWW391" s="149"/>
      <c r="AWX391" s="149"/>
      <c r="AWY391" s="149"/>
      <c r="AWZ391" s="149"/>
      <c r="AXA391" s="149"/>
      <c r="AXB391" s="149"/>
      <c r="AXC391" s="149"/>
      <c r="AXD391" s="149"/>
      <c r="AXE391" s="149"/>
      <c r="AXF391" s="149"/>
      <c r="AXG391" s="149"/>
      <c r="AXH391" s="149"/>
      <c r="AXI391" s="149"/>
      <c r="AXJ391" s="149"/>
      <c r="AXK391" s="149"/>
      <c r="AXL391" s="149"/>
      <c r="AXM391" s="149"/>
      <c r="AXN391" s="149"/>
      <c r="AXO391" s="149"/>
      <c r="AXP391" s="149"/>
      <c r="AXQ391" s="149"/>
      <c r="AXR391" s="149"/>
      <c r="AXS391" s="149"/>
      <c r="AXT391" s="149"/>
      <c r="AXU391" s="149"/>
      <c r="AXV391" s="149"/>
      <c r="AXW391" s="149"/>
      <c r="AXX391" s="149"/>
      <c r="AXY391" s="149"/>
      <c r="AXZ391" s="149"/>
      <c r="AYA391" s="149"/>
      <c r="AYB391" s="149"/>
      <c r="AYC391" s="149"/>
      <c r="AYD391" s="149"/>
      <c r="AYE391" s="149"/>
      <c r="AYF391" s="149"/>
      <c r="AYG391" s="149"/>
      <c r="AYH391" s="149"/>
      <c r="AYI391" s="149"/>
      <c r="AYJ391" s="149"/>
      <c r="AYK391" s="149"/>
      <c r="AYL391" s="149"/>
      <c r="AYM391" s="149"/>
      <c r="AYN391" s="149"/>
      <c r="AYO391" s="149"/>
      <c r="AYP391" s="149"/>
      <c r="AYQ391" s="149"/>
      <c r="AYR391" s="149"/>
      <c r="AYS391" s="149"/>
      <c r="AYT391" s="149"/>
      <c r="AYU391" s="149"/>
      <c r="AYV391" s="149"/>
      <c r="AYW391" s="149"/>
      <c r="AYX391" s="149"/>
      <c r="AYY391" s="149"/>
      <c r="AYZ391" s="149"/>
      <c r="AZA391" s="149"/>
      <c r="AZB391" s="149"/>
      <c r="AZC391" s="149"/>
      <c r="AZD391" s="149"/>
      <c r="AZE391" s="149"/>
      <c r="AZF391" s="149"/>
      <c r="AZG391" s="149"/>
      <c r="AZH391" s="149"/>
      <c r="AZI391" s="149"/>
      <c r="AZJ391" s="149"/>
      <c r="AZK391" s="149"/>
      <c r="AZL391" s="149"/>
      <c r="AZM391" s="149"/>
      <c r="AZN391" s="149"/>
      <c r="AZO391" s="149"/>
      <c r="AZP391" s="149"/>
      <c r="AZQ391" s="149"/>
      <c r="AZR391" s="149"/>
      <c r="AZS391" s="149"/>
      <c r="AZT391" s="149"/>
      <c r="AZU391" s="149"/>
      <c r="AZV391" s="149"/>
      <c r="AZW391" s="149"/>
      <c r="AZX391" s="149"/>
      <c r="AZY391" s="149"/>
      <c r="AZZ391" s="149"/>
      <c r="BAA391" s="149"/>
      <c r="BAB391" s="149"/>
      <c r="BAC391" s="149"/>
      <c r="BAD391" s="149"/>
      <c r="BAE391" s="149"/>
      <c r="BAF391" s="149"/>
      <c r="BAG391" s="149"/>
      <c r="BAH391" s="149"/>
      <c r="BAI391" s="149"/>
      <c r="BAJ391" s="149"/>
      <c r="BAK391" s="149"/>
      <c r="BAL391" s="149"/>
      <c r="BAM391" s="149"/>
      <c r="BAN391" s="149"/>
      <c r="BAO391" s="149"/>
      <c r="BAP391" s="149"/>
      <c r="BAQ391" s="149"/>
      <c r="BAR391" s="149"/>
      <c r="BAS391" s="149"/>
      <c r="BAT391" s="149"/>
      <c r="BAU391" s="149"/>
      <c r="BAV391" s="149"/>
      <c r="BAW391" s="149"/>
      <c r="BAX391" s="149"/>
      <c r="BAY391" s="149"/>
      <c r="BAZ391" s="149"/>
      <c r="BBA391" s="149"/>
      <c r="BBB391" s="149"/>
      <c r="BBC391" s="149"/>
      <c r="BBD391" s="149"/>
      <c r="BBE391" s="149"/>
      <c r="BBF391" s="149"/>
      <c r="BBG391" s="149"/>
      <c r="BBH391" s="149"/>
      <c r="BBI391" s="149"/>
      <c r="BBJ391" s="149"/>
      <c r="BBK391" s="149"/>
      <c r="BBL391" s="149"/>
      <c r="BBM391" s="149"/>
      <c r="BBN391" s="149"/>
      <c r="BBO391" s="149"/>
      <c r="BBP391" s="149"/>
      <c r="BBQ391" s="149"/>
      <c r="BBR391" s="149"/>
      <c r="BBS391" s="149"/>
      <c r="BBT391" s="149"/>
      <c r="BBU391" s="149"/>
      <c r="BBV391" s="149"/>
      <c r="BBW391" s="149"/>
      <c r="BBX391" s="149"/>
      <c r="BBY391" s="149"/>
      <c r="BBZ391" s="149"/>
      <c r="BCA391" s="149"/>
      <c r="BCB391" s="149"/>
      <c r="BCC391" s="149"/>
      <c r="BCD391" s="149"/>
      <c r="BCE391" s="149"/>
      <c r="BCF391" s="149"/>
      <c r="BCG391" s="149"/>
      <c r="BCH391" s="149"/>
      <c r="BCI391" s="149"/>
      <c r="BCJ391" s="149"/>
      <c r="BCK391" s="149"/>
      <c r="BCL391" s="149"/>
      <c r="BCM391" s="149"/>
      <c r="BCN391" s="149"/>
      <c r="BCO391" s="149"/>
      <c r="BCP391" s="149"/>
      <c r="BCQ391" s="149"/>
      <c r="BCR391" s="149"/>
      <c r="BCS391" s="149"/>
      <c r="BCT391" s="149"/>
      <c r="BCU391" s="149"/>
      <c r="BCV391" s="149"/>
      <c r="BCW391" s="149"/>
      <c r="BCX391" s="149"/>
      <c r="BCY391" s="149"/>
      <c r="BCZ391" s="149"/>
      <c r="BDA391" s="149"/>
      <c r="BDB391" s="149"/>
      <c r="BDC391" s="149"/>
      <c r="BDD391" s="149"/>
      <c r="BDE391" s="149"/>
      <c r="BDF391" s="149"/>
      <c r="BDG391" s="149"/>
      <c r="BDH391" s="149"/>
      <c r="BDI391" s="149"/>
      <c r="BDJ391" s="149"/>
      <c r="BDK391" s="149"/>
      <c r="BDL391" s="149"/>
      <c r="BDM391" s="149"/>
      <c r="BDN391" s="149"/>
      <c r="BDO391" s="149"/>
      <c r="BDP391" s="149"/>
      <c r="BDQ391" s="149"/>
      <c r="BDR391" s="149"/>
      <c r="BDS391" s="149"/>
      <c r="BDT391" s="149"/>
      <c r="BDU391" s="149"/>
      <c r="BDV391" s="149"/>
      <c r="BDW391" s="149"/>
      <c r="BDX391" s="149"/>
      <c r="BDY391" s="149"/>
      <c r="BDZ391" s="149"/>
      <c r="BEA391" s="149"/>
      <c r="BEB391" s="149"/>
      <c r="BEC391" s="149"/>
      <c r="BED391" s="149"/>
      <c r="BEE391" s="149"/>
      <c r="BEF391" s="149"/>
      <c r="BEG391" s="149"/>
      <c r="BEH391" s="149"/>
      <c r="BEI391" s="149"/>
      <c r="BEJ391" s="149"/>
      <c r="BEK391" s="149"/>
      <c r="BEL391" s="149"/>
      <c r="BEM391" s="149"/>
      <c r="BEN391" s="149"/>
      <c r="BEO391" s="149"/>
      <c r="BEP391" s="149"/>
      <c r="BEQ391" s="149"/>
      <c r="BER391" s="149"/>
      <c r="BES391" s="149"/>
      <c r="BET391" s="149"/>
      <c r="BEU391" s="149"/>
      <c r="BEV391" s="149"/>
      <c r="BEW391" s="149"/>
      <c r="BEX391" s="149"/>
      <c r="BEY391" s="149"/>
      <c r="BEZ391" s="149"/>
      <c r="BFA391" s="149"/>
      <c r="BFB391" s="149"/>
      <c r="BFC391" s="149"/>
      <c r="BFD391" s="149"/>
      <c r="BFE391" s="149"/>
      <c r="BFF391" s="149"/>
      <c r="BFG391" s="149"/>
      <c r="BFH391" s="149"/>
      <c r="BFI391" s="149"/>
      <c r="BFJ391" s="149"/>
      <c r="BFK391" s="149"/>
      <c r="BFL391" s="149"/>
      <c r="BFM391" s="149"/>
      <c r="BFN391" s="149"/>
      <c r="BFO391" s="149"/>
      <c r="BFP391" s="149"/>
      <c r="BFQ391" s="149"/>
      <c r="BFR391" s="149"/>
      <c r="BFS391" s="149"/>
      <c r="BFT391" s="149"/>
      <c r="BFU391" s="149"/>
      <c r="BFV391" s="149"/>
      <c r="BFW391" s="149"/>
      <c r="BFX391" s="149"/>
      <c r="BFY391" s="149"/>
      <c r="BFZ391" s="149"/>
      <c r="BGA391" s="149"/>
      <c r="BGB391" s="149"/>
      <c r="BGC391" s="149"/>
      <c r="BGD391" s="149"/>
      <c r="BGE391" s="149"/>
      <c r="BGF391" s="149"/>
      <c r="BGG391" s="149"/>
      <c r="BGH391" s="149"/>
      <c r="BGI391" s="149"/>
      <c r="BGJ391" s="149"/>
      <c r="BGK391" s="149"/>
      <c r="BGL391" s="149"/>
      <c r="BGM391" s="149"/>
      <c r="BGN391" s="149"/>
      <c r="BGO391" s="149"/>
      <c r="BGP391" s="149"/>
      <c r="BGQ391" s="149"/>
      <c r="BGR391" s="149"/>
      <c r="BGS391" s="149"/>
      <c r="BGT391" s="149"/>
      <c r="BGU391" s="149"/>
      <c r="BGV391" s="149"/>
      <c r="BGW391" s="149"/>
      <c r="BGX391" s="149"/>
      <c r="BGY391" s="149"/>
      <c r="BGZ391" s="149"/>
      <c r="BHA391" s="149"/>
      <c r="BHB391" s="149"/>
      <c r="BHC391" s="149"/>
      <c r="BHD391" s="149"/>
      <c r="BHE391" s="149"/>
      <c r="BHF391" s="149"/>
      <c r="BHG391" s="149"/>
      <c r="BHH391" s="149"/>
      <c r="BHI391" s="149"/>
      <c r="BHJ391" s="149"/>
      <c r="BHK391" s="149"/>
      <c r="BHL391" s="149"/>
      <c r="BHM391" s="149"/>
      <c r="BHN391" s="149"/>
      <c r="BHO391" s="149"/>
      <c r="BHP391" s="149"/>
      <c r="BHQ391" s="149"/>
      <c r="BHR391" s="149"/>
      <c r="BHS391" s="149"/>
      <c r="BHT391" s="149"/>
      <c r="BHU391" s="149"/>
      <c r="BHV391" s="149"/>
      <c r="BHW391" s="149"/>
      <c r="BHX391" s="149"/>
      <c r="BHY391" s="149"/>
      <c r="BHZ391" s="149"/>
      <c r="BIA391" s="149"/>
      <c r="BIB391" s="149"/>
      <c r="BIC391" s="149"/>
      <c r="BID391" s="149"/>
      <c r="BIE391" s="149"/>
      <c r="BIF391" s="149"/>
      <c r="BIG391" s="149"/>
      <c r="BIH391" s="149"/>
      <c r="BII391" s="149"/>
      <c r="BIJ391" s="149"/>
      <c r="BIK391" s="149"/>
      <c r="BIL391" s="149"/>
      <c r="BIM391" s="149"/>
      <c r="BIN391" s="149"/>
      <c r="BIO391" s="149"/>
      <c r="BIP391" s="149"/>
      <c r="BIQ391" s="149"/>
      <c r="BIR391" s="149"/>
      <c r="BIS391" s="149"/>
      <c r="BIT391" s="149"/>
      <c r="BIU391" s="149"/>
      <c r="BIV391" s="149"/>
      <c r="BIW391" s="149"/>
      <c r="BIX391" s="149"/>
      <c r="BIY391" s="149"/>
      <c r="BIZ391" s="149"/>
      <c r="BJA391" s="149"/>
      <c r="BJB391" s="149"/>
      <c r="BJC391" s="149"/>
      <c r="BJD391" s="149"/>
      <c r="BJE391" s="149"/>
      <c r="BJF391" s="149"/>
      <c r="BJG391" s="149"/>
      <c r="BJH391" s="149"/>
      <c r="BJI391" s="149"/>
      <c r="BJJ391" s="149"/>
      <c r="BJK391" s="149"/>
      <c r="BJL391" s="149"/>
      <c r="BJM391" s="149"/>
      <c r="BJN391" s="149"/>
      <c r="BJO391" s="149"/>
      <c r="BJP391" s="149"/>
      <c r="BJQ391" s="149"/>
      <c r="BJR391" s="149"/>
      <c r="BJS391" s="149"/>
      <c r="BJT391" s="149"/>
      <c r="BJU391" s="149"/>
      <c r="BJV391" s="149"/>
      <c r="BJW391" s="149"/>
      <c r="BJX391" s="149"/>
      <c r="BJY391" s="149"/>
      <c r="BJZ391" s="149"/>
      <c r="BKA391" s="149"/>
      <c r="BKB391" s="149"/>
      <c r="BKC391" s="149"/>
      <c r="BKD391" s="149"/>
      <c r="BKE391" s="149"/>
      <c r="BKF391" s="149"/>
      <c r="BKG391" s="149"/>
      <c r="BKH391" s="149"/>
      <c r="BKI391" s="149"/>
      <c r="BKJ391" s="149"/>
      <c r="BKK391" s="149"/>
      <c r="BKL391" s="149"/>
      <c r="BKM391" s="149"/>
      <c r="BKN391" s="149"/>
      <c r="BKO391" s="149"/>
      <c r="BKP391" s="149"/>
      <c r="BKQ391" s="149"/>
      <c r="BKR391" s="149"/>
      <c r="BKS391" s="149"/>
      <c r="BKT391" s="149"/>
      <c r="BKU391" s="149"/>
      <c r="BKV391" s="149"/>
      <c r="BKW391" s="149"/>
      <c r="BKX391" s="149"/>
      <c r="BKY391" s="149"/>
      <c r="BKZ391" s="149"/>
      <c r="BLA391" s="149"/>
      <c r="BLB391" s="149"/>
      <c r="BLC391" s="149"/>
      <c r="BLD391" s="149"/>
      <c r="BLE391" s="149"/>
      <c r="BLF391" s="149"/>
      <c r="BLG391" s="149"/>
      <c r="BLH391" s="149"/>
      <c r="BLI391" s="149"/>
      <c r="BLJ391" s="149"/>
      <c r="BLK391" s="149"/>
      <c r="BLL391" s="149"/>
      <c r="BLM391" s="149"/>
      <c r="BLN391" s="149"/>
      <c r="BLO391" s="149"/>
      <c r="BLP391" s="149"/>
      <c r="BLQ391" s="149"/>
      <c r="BLR391" s="149"/>
      <c r="BLS391" s="149"/>
      <c r="BLT391" s="149"/>
      <c r="BLU391" s="149"/>
      <c r="BLV391" s="149"/>
      <c r="BLW391" s="149"/>
      <c r="BLX391" s="149"/>
      <c r="BLY391" s="149"/>
      <c r="BLZ391" s="149"/>
      <c r="BMA391" s="149"/>
      <c r="BMB391" s="149"/>
      <c r="BMC391" s="149"/>
      <c r="BMD391" s="149"/>
      <c r="BME391" s="149"/>
      <c r="BMF391" s="149"/>
      <c r="BMG391" s="149"/>
      <c r="BMH391" s="149"/>
      <c r="BMI391" s="149"/>
      <c r="BMJ391" s="149"/>
      <c r="BMK391" s="149"/>
      <c r="BML391" s="149"/>
      <c r="BMM391" s="149"/>
      <c r="BMN391" s="149"/>
      <c r="BMO391" s="149"/>
      <c r="BMP391" s="149"/>
      <c r="BMQ391" s="149"/>
      <c r="BMR391" s="149"/>
      <c r="BMS391" s="149"/>
      <c r="BMT391" s="149"/>
      <c r="BMU391" s="149"/>
      <c r="BMV391" s="149"/>
      <c r="BMW391" s="149"/>
      <c r="BMX391" s="149"/>
      <c r="BMY391" s="149"/>
      <c r="BMZ391" s="149"/>
      <c r="BNA391" s="149"/>
      <c r="BNB391" s="149"/>
      <c r="BNC391" s="149"/>
      <c r="BND391" s="149"/>
      <c r="BNE391" s="149"/>
      <c r="BNF391" s="149"/>
      <c r="BNG391" s="149"/>
      <c r="BNH391" s="149"/>
      <c r="BNI391" s="149"/>
      <c r="BNJ391" s="149"/>
      <c r="BNK391" s="149"/>
      <c r="BNL391" s="149"/>
      <c r="BNM391" s="149"/>
      <c r="BNN391" s="149"/>
      <c r="BNO391" s="149"/>
      <c r="BNP391" s="149"/>
      <c r="BNQ391" s="149"/>
      <c r="BNR391" s="149"/>
      <c r="BNS391" s="149"/>
      <c r="BNT391" s="149"/>
      <c r="BNU391" s="149"/>
      <c r="BNV391" s="149"/>
      <c r="BNW391" s="149"/>
      <c r="BNX391" s="149"/>
      <c r="BNY391" s="149"/>
      <c r="BNZ391" s="149"/>
      <c r="BOA391" s="149"/>
      <c r="BOB391" s="149"/>
      <c r="BOC391" s="149"/>
      <c r="BOD391" s="149"/>
      <c r="BOE391" s="149"/>
      <c r="BOF391" s="149"/>
      <c r="BOG391" s="149"/>
      <c r="BOH391" s="149"/>
      <c r="BOI391" s="149"/>
      <c r="BOJ391" s="149"/>
      <c r="BOK391" s="149"/>
      <c r="BOL391" s="149"/>
      <c r="BOM391" s="149"/>
      <c r="BON391" s="149"/>
      <c r="BOO391" s="149"/>
      <c r="BOP391" s="149"/>
      <c r="BOQ391" s="149"/>
      <c r="BOR391" s="149"/>
      <c r="BOS391" s="149"/>
      <c r="BOT391" s="149"/>
      <c r="BOU391" s="149"/>
      <c r="BOV391" s="149"/>
      <c r="BOW391" s="149"/>
      <c r="BOX391" s="149"/>
      <c r="BOY391" s="149"/>
      <c r="BOZ391" s="149"/>
      <c r="BPA391" s="149"/>
      <c r="BPB391" s="149"/>
      <c r="BPC391" s="149"/>
      <c r="BPD391" s="149"/>
      <c r="BPE391" s="149"/>
      <c r="BPF391" s="149"/>
      <c r="BPG391" s="149"/>
      <c r="BPH391" s="149"/>
      <c r="BPI391" s="149"/>
      <c r="BPJ391" s="149"/>
      <c r="BPK391" s="149"/>
      <c r="BPL391" s="149"/>
      <c r="BPM391" s="149"/>
      <c r="BPN391" s="149"/>
      <c r="BPO391" s="149"/>
      <c r="BPP391" s="149"/>
      <c r="BPQ391" s="149"/>
      <c r="BPR391" s="149"/>
      <c r="BPS391" s="149"/>
      <c r="BPT391" s="149"/>
      <c r="BPU391" s="149"/>
      <c r="BPV391" s="149"/>
      <c r="BPW391" s="149"/>
      <c r="BPX391" s="149"/>
      <c r="BPY391" s="149"/>
      <c r="BPZ391" s="149"/>
      <c r="BQA391" s="149"/>
      <c r="BQB391" s="149"/>
      <c r="BQC391" s="149"/>
      <c r="BQD391" s="149"/>
      <c r="BQE391" s="149"/>
      <c r="BQF391" s="149"/>
      <c r="BQG391" s="149"/>
      <c r="BQH391" s="149"/>
      <c r="BQI391" s="149"/>
      <c r="BQJ391" s="149"/>
      <c r="BQK391" s="149"/>
      <c r="BQL391" s="149"/>
      <c r="BQM391" s="149"/>
      <c r="BQN391" s="149"/>
      <c r="BQO391" s="149"/>
      <c r="BQP391" s="149"/>
      <c r="BQQ391" s="149"/>
      <c r="BQR391" s="149"/>
      <c r="BQS391" s="149"/>
      <c r="BQT391" s="149"/>
      <c r="BQU391" s="149"/>
      <c r="BQV391" s="149"/>
      <c r="BQW391" s="149"/>
      <c r="BQX391" s="149"/>
      <c r="BQY391" s="149"/>
      <c r="BQZ391" s="149"/>
      <c r="BRA391" s="149"/>
      <c r="BRB391" s="149"/>
      <c r="BRC391" s="149"/>
      <c r="BRD391" s="149"/>
      <c r="BRE391" s="149"/>
      <c r="BRF391" s="149"/>
      <c r="BRG391" s="149"/>
      <c r="BRH391" s="149"/>
      <c r="BRI391" s="149"/>
      <c r="BRJ391" s="149"/>
      <c r="BRK391" s="149"/>
      <c r="BRL391" s="149"/>
      <c r="BRM391" s="149"/>
      <c r="BRN391" s="149"/>
      <c r="BRO391" s="149"/>
      <c r="BRP391" s="149"/>
      <c r="BRQ391" s="149"/>
      <c r="BRR391" s="149"/>
      <c r="BRS391" s="149"/>
      <c r="BRT391" s="149"/>
      <c r="BRU391" s="149"/>
      <c r="BRV391" s="149"/>
      <c r="BRW391" s="149"/>
      <c r="BRX391" s="149"/>
      <c r="BRY391" s="149"/>
      <c r="BRZ391" s="149"/>
      <c r="BSA391" s="149"/>
      <c r="BSB391" s="149"/>
      <c r="BSC391" s="149"/>
      <c r="BSD391" s="149"/>
      <c r="BSE391" s="149"/>
      <c r="BSF391" s="149"/>
      <c r="BSG391" s="149"/>
      <c r="BSH391" s="149"/>
      <c r="BSI391" s="149"/>
      <c r="BSJ391" s="149"/>
      <c r="BSK391" s="149"/>
      <c r="BSL391" s="149"/>
      <c r="BSM391" s="149"/>
      <c r="BSN391" s="149"/>
      <c r="BSO391" s="149"/>
      <c r="BSP391" s="149"/>
      <c r="BSQ391" s="149"/>
      <c r="BSR391" s="149"/>
      <c r="BSS391" s="149"/>
      <c r="BST391" s="149"/>
      <c r="BSU391" s="149"/>
      <c r="BSV391" s="149"/>
      <c r="BSW391" s="149"/>
      <c r="BSX391" s="149"/>
      <c r="BSY391" s="149"/>
      <c r="BSZ391" s="149"/>
      <c r="BTA391" s="149"/>
      <c r="BTB391" s="149"/>
      <c r="BTC391" s="149"/>
      <c r="BTD391" s="149"/>
      <c r="BTE391" s="149"/>
      <c r="BTF391" s="149"/>
      <c r="BTG391" s="149"/>
      <c r="BTH391" s="149"/>
      <c r="BTI391" s="149"/>
      <c r="BTJ391" s="149"/>
      <c r="BTK391" s="149"/>
      <c r="BTL391" s="149"/>
      <c r="BTM391" s="149"/>
      <c r="BTN391" s="149"/>
      <c r="BTO391" s="149"/>
      <c r="BTP391" s="149"/>
      <c r="BTQ391" s="149"/>
      <c r="BTR391" s="149"/>
      <c r="BTS391" s="149"/>
      <c r="BTT391" s="149"/>
      <c r="BTU391" s="149"/>
      <c r="BTV391" s="149"/>
      <c r="BTW391" s="149"/>
      <c r="BTX391" s="149"/>
      <c r="BTY391" s="149"/>
      <c r="BTZ391" s="149"/>
      <c r="BUA391" s="149"/>
      <c r="BUB391" s="149"/>
      <c r="BUC391" s="149"/>
      <c r="BUD391" s="149"/>
      <c r="BUE391" s="149"/>
      <c r="BUF391" s="149"/>
      <c r="BUG391" s="149"/>
      <c r="BUH391" s="149"/>
      <c r="BUI391" s="149"/>
      <c r="BUJ391" s="149"/>
      <c r="BUK391" s="149"/>
      <c r="BUL391" s="149"/>
      <c r="BUM391" s="149"/>
      <c r="BUN391" s="149"/>
      <c r="BUO391" s="149"/>
      <c r="BUP391" s="149"/>
      <c r="BUQ391" s="149"/>
      <c r="BUR391" s="149"/>
      <c r="BUS391" s="149"/>
      <c r="BUT391" s="149"/>
      <c r="BUU391" s="149"/>
      <c r="BUV391" s="149"/>
      <c r="BUW391" s="149"/>
      <c r="BUX391" s="149"/>
      <c r="BUY391" s="149"/>
      <c r="BUZ391" s="149"/>
      <c r="BVA391" s="149"/>
      <c r="BVB391" s="149"/>
      <c r="BVC391" s="149"/>
      <c r="BVD391" s="149"/>
      <c r="BVE391" s="149"/>
      <c r="BVF391" s="149"/>
      <c r="BVG391" s="149"/>
      <c r="BVH391" s="149"/>
      <c r="BVI391" s="149"/>
      <c r="BVJ391" s="149"/>
      <c r="BVK391" s="149"/>
      <c r="BVL391" s="149"/>
      <c r="BVM391" s="149"/>
      <c r="BVN391" s="149"/>
      <c r="BVO391" s="149"/>
      <c r="BVP391" s="149"/>
      <c r="BVQ391" s="149"/>
      <c r="BVR391" s="149"/>
      <c r="BVS391" s="149"/>
      <c r="BVT391" s="149"/>
      <c r="BVU391" s="149"/>
      <c r="BVV391" s="149"/>
      <c r="BVW391" s="149"/>
      <c r="BVX391" s="149"/>
      <c r="BVY391" s="149"/>
      <c r="BVZ391" s="149"/>
      <c r="BWA391" s="149"/>
      <c r="BWB391" s="149"/>
      <c r="BWC391" s="149"/>
      <c r="BWD391" s="149"/>
      <c r="BWE391" s="149"/>
      <c r="BWF391" s="149"/>
      <c r="BWG391" s="149"/>
      <c r="BWH391" s="149"/>
      <c r="BWI391" s="149"/>
      <c r="BWJ391" s="149"/>
      <c r="BWK391" s="149"/>
      <c r="BWL391" s="149"/>
      <c r="BWM391" s="149"/>
      <c r="BWN391" s="149"/>
      <c r="BWO391" s="149"/>
      <c r="BWP391" s="149"/>
      <c r="BWQ391" s="149"/>
      <c r="BWR391" s="149"/>
      <c r="BWS391" s="149"/>
      <c r="BWT391" s="149"/>
      <c r="BWU391" s="149"/>
      <c r="BWV391" s="149"/>
      <c r="BWW391" s="149"/>
      <c r="BWX391" s="149"/>
      <c r="BWY391" s="149"/>
      <c r="BWZ391" s="149"/>
      <c r="BXA391" s="149"/>
      <c r="BXB391" s="149"/>
      <c r="BXC391" s="149"/>
      <c r="BXD391" s="149"/>
      <c r="BXE391" s="149"/>
      <c r="BXF391" s="149"/>
      <c r="BXG391" s="149"/>
      <c r="BXH391" s="149"/>
      <c r="BXI391" s="149"/>
      <c r="BXJ391" s="149"/>
      <c r="BXK391" s="149"/>
      <c r="BXL391" s="149"/>
      <c r="BXM391" s="149"/>
      <c r="BXN391" s="149"/>
      <c r="BXO391" s="149"/>
      <c r="BXP391" s="149"/>
      <c r="BXQ391" s="149"/>
      <c r="BXR391" s="149"/>
      <c r="BXS391" s="149"/>
      <c r="BXT391" s="149"/>
      <c r="BXU391" s="149"/>
      <c r="BXV391" s="149"/>
      <c r="BXW391" s="149"/>
      <c r="BXX391" s="149"/>
      <c r="BXY391" s="149"/>
      <c r="BXZ391" s="149"/>
      <c r="BYA391" s="149"/>
      <c r="BYB391" s="149"/>
      <c r="BYC391" s="149"/>
      <c r="BYD391" s="149"/>
      <c r="BYE391" s="149"/>
      <c r="BYF391" s="149"/>
      <c r="BYG391" s="149"/>
      <c r="BYH391" s="149"/>
      <c r="BYI391" s="149"/>
      <c r="BYJ391" s="149"/>
      <c r="BYK391" s="149"/>
      <c r="BYL391" s="149"/>
      <c r="BYM391" s="149"/>
      <c r="BYN391" s="149"/>
      <c r="BYO391" s="149"/>
      <c r="BYP391" s="149"/>
      <c r="BYQ391" s="149"/>
      <c r="BYR391" s="149"/>
      <c r="BYS391" s="149"/>
      <c r="BYT391" s="149"/>
      <c r="BYU391" s="149"/>
      <c r="BYV391" s="149"/>
      <c r="BYW391" s="149"/>
      <c r="BYX391" s="149"/>
      <c r="BYY391" s="149"/>
      <c r="BYZ391" s="149"/>
      <c r="BZA391" s="149"/>
      <c r="BZB391" s="149"/>
      <c r="BZC391" s="149"/>
      <c r="BZD391" s="149"/>
      <c r="BZE391" s="149"/>
      <c r="BZF391" s="149"/>
      <c r="BZG391" s="149"/>
      <c r="BZH391" s="149"/>
      <c r="BZI391" s="149"/>
      <c r="BZJ391" s="149"/>
      <c r="BZK391" s="149"/>
      <c r="BZL391" s="149"/>
      <c r="BZM391" s="149"/>
      <c r="BZN391" s="149"/>
      <c r="BZO391" s="149"/>
      <c r="BZP391" s="149"/>
      <c r="BZQ391" s="149"/>
      <c r="BZR391" s="149"/>
      <c r="BZS391" s="149"/>
      <c r="BZT391" s="149"/>
      <c r="BZU391" s="149"/>
      <c r="BZV391" s="149"/>
      <c r="BZW391" s="149"/>
      <c r="BZX391" s="149"/>
      <c r="BZY391" s="149"/>
      <c r="BZZ391" s="149"/>
      <c r="CAA391" s="149"/>
      <c r="CAB391" s="149"/>
      <c r="CAC391" s="149"/>
      <c r="CAD391" s="149"/>
      <c r="CAE391" s="149"/>
      <c r="CAF391" s="149"/>
      <c r="CAG391" s="149"/>
      <c r="CAH391" s="149"/>
      <c r="CAI391" s="149"/>
      <c r="CAJ391" s="149"/>
      <c r="CAK391" s="149"/>
      <c r="CAL391" s="149"/>
      <c r="CAM391" s="149"/>
      <c r="CAN391" s="149"/>
      <c r="CAO391" s="149"/>
      <c r="CAP391" s="149"/>
      <c r="CAQ391" s="149"/>
      <c r="CAR391" s="149"/>
      <c r="CAS391" s="149"/>
      <c r="CAT391" s="149"/>
      <c r="CAU391" s="149"/>
      <c r="CAV391" s="149"/>
      <c r="CAW391" s="149"/>
      <c r="CAX391" s="149"/>
      <c r="CAY391" s="149"/>
      <c r="CAZ391" s="149"/>
      <c r="CBA391" s="149"/>
      <c r="CBB391" s="149"/>
      <c r="CBC391" s="149"/>
      <c r="CBD391" s="149"/>
      <c r="CBE391" s="149"/>
      <c r="CBF391" s="149"/>
      <c r="CBG391" s="149"/>
      <c r="CBH391" s="149"/>
      <c r="CBI391" s="149"/>
      <c r="CBJ391" s="149"/>
      <c r="CBK391" s="149"/>
      <c r="CBL391" s="149"/>
      <c r="CBM391" s="149"/>
      <c r="CBN391" s="149"/>
      <c r="CBO391" s="149"/>
      <c r="CBP391" s="149"/>
      <c r="CBQ391" s="149"/>
      <c r="CBR391" s="149"/>
      <c r="CBS391" s="149"/>
      <c r="CBT391" s="149"/>
      <c r="CBU391" s="149"/>
      <c r="CBV391" s="149"/>
      <c r="CBW391" s="149"/>
      <c r="CBX391" s="149"/>
      <c r="CBY391" s="149"/>
      <c r="CBZ391" s="149"/>
      <c r="CCA391" s="149"/>
      <c r="CCB391" s="149"/>
      <c r="CCC391" s="149"/>
      <c r="CCD391" s="149"/>
      <c r="CCE391" s="149"/>
      <c r="CCF391" s="149"/>
      <c r="CCG391" s="149"/>
      <c r="CCH391" s="149"/>
      <c r="CCI391" s="149"/>
      <c r="CCJ391" s="149"/>
      <c r="CCK391" s="149"/>
      <c r="CCL391" s="149"/>
      <c r="CCM391" s="149"/>
      <c r="CCN391" s="149"/>
      <c r="CCO391" s="149"/>
      <c r="CCP391" s="149"/>
      <c r="CCQ391" s="149"/>
      <c r="CCR391" s="149"/>
      <c r="CCS391" s="149"/>
      <c r="CCT391" s="149"/>
      <c r="CCU391" s="149"/>
      <c r="CCV391" s="149"/>
      <c r="CCW391" s="149"/>
      <c r="CCX391" s="149"/>
      <c r="CCY391" s="149"/>
      <c r="CCZ391" s="149"/>
      <c r="CDA391" s="149"/>
      <c r="CDB391" s="149"/>
      <c r="CDC391" s="149"/>
      <c r="CDD391" s="149"/>
      <c r="CDE391" s="149"/>
      <c r="CDF391" s="149"/>
      <c r="CDG391" s="149"/>
      <c r="CDH391" s="149"/>
      <c r="CDI391" s="149"/>
      <c r="CDJ391" s="149"/>
      <c r="CDK391" s="149"/>
      <c r="CDL391" s="149"/>
      <c r="CDM391" s="149"/>
      <c r="CDN391" s="149"/>
      <c r="CDO391" s="149"/>
      <c r="CDP391" s="149"/>
      <c r="CDQ391" s="149"/>
      <c r="CDR391" s="149"/>
      <c r="CDS391" s="149"/>
      <c r="CDT391" s="149"/>
      <c r="CDU391" s="149"/>
      <c r="CDV391" s="149"/>
      <c r="CDW391" s="149"/>
      <c r="CDX391" s="149"/>
      <c r="CDY391" s="149"/>
      <c r="CDZ391" s="149"/>
      <c r="CEA391" s="149"/>
      <c r="CEB391" s="149"/>
      <c r="CEC391" s="149"/>
      <c r="CED391" s="149"/>
      <c r="CEE391" s="149"/>
      <c r="CEF391" s="149"/>
      <c r="CEG391" s="149"/>
      <c r="CEH391" s="149"/>
      <c r="CEI391" s="149"/>
      <c r="CEJ391" s="149"/>
      <c r="CEK391" s="149"/>
      <c r="CEL391" s="149"/>
      <c r="CEM391" s="149"/>
      <c r="CEN391" s="149"/>
      <c r="CEO391" s="149"/>
      <c r="CEP391" s="149"/>
      <c r="CEQ391" s="149"/>
      <c r="CER391" s="149"/>
      <c r="CES391" s="149"/>
      <c r="CET391" s="149"/>
      <c r="CEU391" s="149"/>
      <c r="CEV391" s="149"/>
      <c r="CEW391" s="149"/>
      <c r="CEX391" s="149"/>
      <c r="CEY391" s="149"/>
      <c r="CEZ391" s="149"/>
      <c r="CFA391" s="149"/>
      <c r="CFB391" s="149"/>
      <c r="CFC391" s="149"/>
      <c r="CFD391" s="149"/>
      <c r="CFE391" s="149"/>
      <c r="CFF391" s="149"/>
      <c r="CFG391" s="149"/>
      <c r="CFH391" s="149"/>
      <c r="CFI391" s="149"/>
      <c r="CFJ391" s="149"/>
      <c r="CFK391" s="149"/>
      <c r="CFL391" s="149"/>
      <c r="CFM391" s="149"/>
      <c r="CFN391" s="149"/>
      <c r="CFO391" s="149"/>
      <c r="CFP391" s="149"/>
      <c r="CFQ391" s="149"/>
      <c r="CFR391" s="149"/>
      <c r="CFS391" s="149"/>
      <c r="CFT391" s="149"/>
      <c r="CFU391" s="149"/>
      <c r="CFV391" s="149"/>
      <c r="CFW391" s="149"/>
      <c r="CFX391" s="149"/>
      <c r="CFY391" s="149"/>
      <c r="CFZ391" s="149"/>
      <c r="CGA391" s="149"/>
      <c r="CGB391" s="149"/>
      <c r="CGC391" s="149"/>
      <c r="CGD391" s="149"/>
      <c r="CGE391" s="149"/>
      <c r="CGF391" s="149"/>
      <c r="CGG391" s="149"/>
      <c r="CGH391" s="149"/>
      <c r="CGI391" s="149"/>
      <c r="CGJ391" s="149"/>
      <c r="CGK391" s="149"/>
      <c r="CGL391" s="149"/>
      <c r="CGM391" s="149"/>
      <c r="CGN391" s="149"/>
      <c r="CGO391" s="149"/>
      <c r="CGP391" s="149"/>
      <c r="CGQ391" s="149"/>
      <c r="CGR391" s="149"/>
      <c r="CGS391" s="149"/>
      <c r="CGT391" s="149"/>
      <c r="CGU391" s="149"/>
      <c r="CGV391" s="149"/>
      <c r="CGW391" s="149"/>
      <c r="CGX391" s="149"/>
      <c r="CGY391" s="149"/>
      <c r="CGZ391" s="149"/>
      <c r="CHA391" s="149"/>
      <c r="CHB391" s="149"/>
      <c r="CHC391" s="149"/>
      <c r="CHD391" s="149"/>
      <c r="CHE391" s="149"/>
      <c r="CHF391" s="149"/>
      <c r="CHG391" s="149"/>
      <c r="CHH391" s="149"/>
      <c r="CHI391" s="149"/>
      <c r="CHJ391" s="149"/>
      <c r="CHK391" s="149"/>
      <c r="CHL391" s="149"/>
      <c r="CHM391" s="149"/>
      <c r="CHN391" s="149"/>
      <c r="CHO391" s="149"/>
      <c r="CHP391" s="149"/>
      <c r="CHQ391" s="149"/>
      <c r="CHR391" s="149"/>
      <c r="CHS391" s="149"/>
      <c r="CHT391" s="149"/>
      <c r="CHU391" s="149"/>
      <c r="CHV391" s="149"/>
      <c r="CHW391" s="149"/>
      <c r="CHX391" s="149"/>
      <c r="CHY391" s="149"/>
      <c r="CHZ391" s="149"/>
      <c r="CIA391" s="149"/>
      <c r="CIB391" s="149"/>
      <c r="CIC391" s="149"/>
      <c r="CID391" s="149"/>
      <c r="CIE391" s="149"/>
      <c r="CIF391" s="149"/>
      <c r="CIG391" s="149"/>
      <c r="CIH391" s="149"/>
      <c r="CII391" s="149"/>
      <c r="CIJ391" s="149"/>
      <c r="CIK391" s="149"/>
      <c r="CIL391" s="149"/>
      <c r="CIM391" s="149"/>
      <c r="CIN391" s="149"/>
      <c r="CIO391" s="149"/>
      <c r="CIP391" s="149"/>
      <c r="CIQ391" s="149"/>
      <c r="CIR391" s="149"/>
      <c r="CIS391" s="149"/>
      <c r="CIT391" s="149"/>
      <c r="CIU391" s="149"/>
      <c r="CIV391" s="149"/>
      <c r="CIW391" s="149"/>
      <c r="CIX391" s="149"/>
      <c r="CIY391" s="149"/>
      <c r="CIZ391" s="149"/>
      <c r="CJA391" s="149"/>
      <c r="CJB391" s="149"/>
      <c r="CJC391" s="149"/>
      <c r="CJD391" s="149"/>
      <c r="CJE391" s="149"/>
      <c r="CJF391" s="149"/>
      <c r="CJG391" s="149"/>
      <c r="CJH391" s="149"/>
      <c r="CJI391" s="149"/>
      <c r="CJJ391" s="149"/>
      <c r="CJK391" s="149"/>
      <c r="CJL391" s="149"/>
      <c r="CJM391" s="149"/>
      <c r="CJN391" s="149"/>
      <c r="CJO391" s="149"/>
      <c r="CJP391" s="149"/>
      <c r="CJQ391" s="149"/>
      <c r="CJR391" s="149"/>
      <c r="CJS391" s="149"/>
      <c r="CJT391" s="149"/>
      <c r="CJU391" s="149"/>
      <c r="CJV391" s="149"/>
      <c r="CJW391" s="149"/>
      <c r="CJX391" s="149"/>
      <c r="CJY391" s="149"/>
      <c r="CJZ391" s="149"/>
      <c r="CKA391" s="149"/>
      <c r="CKB391" s="149"/>
      <c r="CKC391" s="149"/>
      <c r="CKD391" s="149"/>
      <c r="CKE391" s="149"/>
      <c r="CKF391" s="149"/>
      <c r="CKG391" s="149"/>
      <c r="CKH391" s="149"/>
      <c r="CKI391" s="149"/>
      <c r="CKJ391" s="149"/>
      <c r="CKK391" s="149"/>
      <c r="CKL391" s="149"/>
      <c r="CKM391" s="149"/>
      <c r="CKN391" s="149"/>
      <c r="CKO391" s="149"/>
      <c r="CKP391" s="149"/>
      <c r="CKQ391" s="149"/>
      <c r="CKR391" s="149"/>
      <c r="CKS391" s="149"/>
      <c r="CKT391" s="149"/>
      <c r="CKU391" s="149"/>
      <c r="CKV391" s="149"/>
      <c r="CKW391" s="149"/>
      <c r="CKX391" s="149"/>
      <c r="CKY391" s="149"/>
      <c r="CKZ391" s="149"/>
      <c r="CLA391" s="149"/>
      <c r="CLB391" s="149"/>
      <c r="CLC391" s="149"/>
      <c r="CLD391" s="149"/>
      <c r="CLE391" s="149"/>
      <c r="CLF391" s="149"/>
      <c r="CLG391" s="149"/>
      <c r="CLH391" s="149"/>
      <c r="CLI391" s="149"/>
      <c r="CLJ391" s="149"/>
      <c r="CLK391" s="149"/>
      <c r="CLL391" s="149"/>
      <c r="CLM391" s="149"/>
      <c r="CLN391" s="149"/>
      <c r="CLO391" s="149"/>
      <c r="CLP391" s="149"/>
      <c r="CLQ391" s="149"/>
      <c r="CLR391" s="149"/>
      <c r="CLS391" s="149"/>
      <c r="CLT391" s="149"/>
      <c r="CLU391" s="149"/>
      <c r="CLV391" s="149"/>
      <c r="CLW391" s="149"/>
      <c r="CLX391" s="149"/>
      <c r="CLY391" s="149"/>
      <c r="CLZ391" s="149"/>
      <c r="CMA391" s="149"/>
      <c r="CMB391" s="149"/>
      <c r="CMC391" s="149"/>
      <c r="CMD391" s="149"/>
      <c r="CME391" s="149"/>
      <c r="CMF391" s="149"/>
      <c r="CMG391" s="149"/>
      <c r="CMH391" s="149"/>
      <c r="CMI391" s="149"/>
      <c r="CMJ391" s="149"/>
      <c r="CMK391" s="149"/>
      <c r="CML391" s="149"/>
      <c r="CMM391" s="149"/>
      <c r="CMN391" s="149"/>
      <c r="CMO391" s="149"/>
      <c r="CMP391" s="149"/>
      <c r="CMQ391" s="149"/>
      <c r="CMR391" s="149"/>
      <c r="CMS391" s="149"/>
      <c r="CMT391" s="149"/>
      <c r="CMU391" s="149"/>
      <c r="CMV391" s="149"/>
      <c r="CMW391" s="149"/>
      <c r="CMX391" s="149"/>
      <c r="CMY391" s="149"/>
      <c r="CMZ391" s="149"/>
      <c r="CNA391" s="149"/>
      <c r="CNB391" s="149"/>
      <c r="CNC391" s="149"/>
      <c r="CND391" s="149"/>
      <c r="CNE391" s="149"/>
      <c r="CNF391" s="149"/>
      <c r="CNG391" s="149"/>
      <c r="CNH391" s="149"/>
      <c r="CNI391" s="149"/>
      <c r="CNJ391" s="149"/>
      <c r="CNK391" s="149"/>
      <c r="CNL391" s="149"/>
      <c r="CNM391" s="149"/>
      <c r="CNN391" s="149"/>
      <c r="CNO391" s="149"/>
      <c r="CNP391" s="149"/>
      <c r="CNQ391" s="149"/>
      <c r="CNR391" s="149"/>
      <c r="CNS391" s="149"/>
      <c r="CNT391" s="149"/>
      <c r="CNU391" s="149"/>
      <c r="CNV391" s="149"/>
      <c r="CNW391" s="149"/>
      <c r="CNX391" s="149"/>
      <c r="CNY391" s="149"/>
      <c r="CNZ391" s="149"/>
      <c r="COA391" s="149"/>
      <c r="COB391" s="149"/>
      <c r="COC391" s="149"/>
      <c r="COD391" s="149"/>
      <c r="COE391" s="149"/>
      <c r="COF391" s="149"/>
      <c r="COG391" s="149"/>
      <c r="COH391" s="149"/>
      <c r="COI391" s="149"/>
      <c r="COJ391" s="149"/>
      <c r="COK391" s="149"/>
      <c r="COL391" s="149"/>
      <c r="COM391" s="149"/>
      <c r="CON391" s="149"/>
      <c r="COO391" s="149"/>
      <c r="COP391" s="149"/>
      <c r="COQ391" s="149"/>
      <c r="COR391" s="149"/>
      <c r="COS391" s="149"/>
      <c r="COT391" s="149"/>
      <c r="COU391" s="149"/>
      <c r="COV391" s="149"/>
      <c r="COW391" s="149"/>
      <c r="COX391" s="149"/>
      <c r="COY391" s="149"/>
      <c r="COZ391" s="149"/>
      <c r="CPA391" s="149"/>
      <c r="CPB391" s="149"/>
      <c r="CPC391" s="149"/>
      <c r="CPD391" s="149"/>
      <c r="CPE391" s="149"/>
      <c r="CPF391" s="149"/>
      <c r="CPG391" s="149"/>
      <c r="CPH391" s="149"/>
      <c r="CPI391" s="149"/>
      <c r="CPJ391" s="149"/>
      <c r="CPK391" s="149"/>
      <c r="CPL391" s="149"/>
      <c r="CPM391" s="149"/>
      <c r="CPN391" s="149"/>
      <c r="CPO391" s="149"/>
      <c r="CPP391" s="149"/>
      <c r="CPQ391" s="149"/>
      <c r="CPR391" s="149"/>
      <c r="CPS391" s="149"/>
      <c r="CPT391" s="149"/>
      <c r="CPU391" s="149"/>
      <c r="CPV391" s="149"/>
      <c r="CPW391" s="149"/>
      <c r="CPX391" s="149"/>
      <c r="CPY391" s="149"/>
      <c r="CPZ391" s="149"/>
      <c r="CQA391" s="149"/>
      <c r="CQB391" s="149"/>
      <c r="CQC391" s="149"/>
      <c r="CQD391" s="149"/>
      <c r="CQE391" s="149"/>
      <c r="CQF391" s="149"/>
      <c r="CQG391" s="149"/>
      <c r="CQH391" s="149"/>
      <c r="CQI391" s="149"/>
      <c r="CQJ391" s="149"/>
      <c r="CQK391" s="149"/>
      <c r="CQL391" s="149"/>
      <c r="CQM391" s="149"/>
      <c r="CQN391" s="149"/>
      <c r="CQO391" s="149"/>
      <c r="CQP391" s="149"/>
      <c r="CQQ391" s="149"/>
      <c r="CQR391" s="149"/>
      <c r="CQS391" s="149"/>
      <c r="CQT391" s="149"/>
      <c r="CQU391" s="149"/>
      <c r="CQV391" s="149"/>
      <c r="CQW391" s="149"/>
      <c r="CQX391" s="149"/>
      <c r="CQY391" s="149"/>
      <c r="CQZ391" s="149"/>
      <c r="CRA391" s="149"/>
      <c r="CRB391" s="149"/>
      <c r="CRC391" s="149"/>
      <c r="CRD391" s="149"/>
      <c r="CRE391" s="149"/>
      <c r="CRF391" s="149"/>
      <c r="CRG391" s="149"/>
      <c r="CRH391" s="149"/>
      <c r="CRI391" s="149"/>
      <c r="CRJ391" s="149"/>
      <c r="CRK391" s="149"/>
      <c r="CRL391" s="149"/>
      <c r="CRM391" s="149"/>
      <c r="CRN391" s="149"/>
      <c r="CRO391" s="149"/>
      <c r="CRP391" s="149"/>
      <c r="CRQ391" s="149"/>
      <c r="CRR391" s="149"/>
      <c r="CRS391" s="149"/>
      <c r="CRT391" s="149"/>
      <c r="CRU391" s="149"/>
      <c r="CRV391" s="149"/>
      <c r="CRW391" s="149"/>
      <c r="CRX391" s="149"/>
      <c r="CRY391" s="149"/>
      <c r="CRZ391" s="149"/>
      <c r="CSA391" s="149"/>
      <c r="CSB391" s="149"/>
      <c r="CSC391" s="149"/>
      <c r="CSD391" s="149"/>
      <c r="CSE391" s="149"/>
      <c r="CSF391" s="149"/>
      <c r="CSG391" s="149"/>
      <c r="CSH391" s="149"/>
      <c r="CSI391" s="149"/>
      <c r="CSJ391" s="149"/>
      <c r="CSK391" s="149"/>
      <c r="CSL391" s="149"/>
      <c r="CSM391" s="149"/>
      <c r="CSN391" s="149"/>
      <c r="CSO391" s="149"/>
      <c r="CSP391" s="149"/>
      <c r="CSQ391" s="149"/>
      <c r="CSR391" s="149"/>
      <c r="CSS391" s="149"/>
      <c r="CST391" s="149"/>
      <c r="CSU391" s="149"/>
      <c r="CSV391" s="149"/>
      <c r="CSW391" s="149"/>
      <c r="CSX391" s="149"/>
      <c r="CSY391" s="149"/>
      <c r="CSZ391" s="149"/>
      <c r="CTA391" s="149"/>
      <c r="CTB391" s="149"/>
      <c r="CTC391" s="149"/>
      <c r="CTD391" s="149"/>
      <c r="CTE391" s="149"/>
      <c r="CTF391" s="149"/>
      <c r="CTG391" s="149"/>
      <c r="CTH391" s="149"/>
      <c r="CTI391" s="149"/>
      <c r="CTJ391" s="149"/>
      <c r="CTK391" s="149"/>
      <c r="CTL391" s="149"/>
      <c r="CTM391" s="149"/>
      <c r="CTN391" s="149"/>
      <c r="CTO391" s="149"/>
      <c r="CTP391" s="149"/>
      <c r="CTQ391" s="149"/>
      <c r="CTR391" s="149"/>
      <c r="CTS391" s="149"/>
      <c r="CTT391" s="149"/>
      <c r="CTU391" s="149"/>
      <c r="CTV391" s="149"/>
      <c r="CTW391" s="149"/>
      <c r="CTX391" s="149"/>
      <c r="CTY391" s="149"/>
      <c r="CTZ391" s="149"/>
      <c r="CUA391" s="149"/>
      <c r="CUB391" s="149"/>
      <c r="CUC391" s="149"/>
      <c r="CUD391" s="149"/>
      <c r="CUE391" s="149"/>
      <c r="CUF391" s="149"/>
      <c r="CUG391" s="149"/>
      <c r="CUH391" s="149"/>
      <c r="CUI391" s="149"/>
      <c r="CUJ391" s="149"/>
      <c r="CUK391" s="149"/>
      <c r="CUL391" s="149"/>
      <c r="CUM391" s="149"/>
      <c r="CUN391" s="149"/>
      <c r="CUO391" s="149"/>
      <c r="CUP391" s="149"/>
      <c r="CUQ391" s="149"/>
      <c r="CUR391" s="149"/>
      <c r="CUS391" s="149"/>
      <c r="CUT391" s="149"/>
      <c r="CUU391" s="149"/>
      <c r="CUV391" s="149"/>
      <c r="CUW391" s="149"/>
      <c r="CUX391" s="149"/>
      <c r="CUY391" s="149"/>
      <c r="CUZ391" s="149"/>
      <c r="CVA391" s="149"/>
      <c r="CVB391" s="149"/>
      <c r="CVC391" s="149"/>
      <c r="CVD391" s="149"/>
      <c r="CVE391" s="149"/>
      <c r="CVF391" s="149"/>
      <c r="CVG391" s="149"/>
      <c r="CVH391" s="149"/>
      <c r="CVI391" s="149"/>
      <c r="CVJ391" s="149"/>
      <c r="CVK391" s="149"/>
      <c r="CVL391" s="149"/>
      <c r="CVM391" s="149"/>
      <c r="CVN391" s="149"/>
      <c r="CVO391" s="149"/>
      <c r="CVP391" s="149"/>
      <c r="CVQ391" s="149"/>
      <c r="CVR391" s="149"/>
      <c r="CVS391" s="149"/>
      <c r="CVT391" s="149"/>
      <c r="CVU391" s="149"/>
      <c r="CVV391" s="149"/>
      <c r="CVW391" s="149"/>
      <c r="CVX391" s="149"/>
      <c r="CVY391" s="149"/>
      <c r="CVZ391" s="149"/>
      <c r="CWA391" s="149"/>
      <c r="CWB391" s="149"/>
      <c r="CWC391" s="149"/>
      <c r="CWD391" s="149"/>
      <c r="CWE391" s="149"/>
      <c r="CWF391" s="149"/>
      <c r="CWG391" s="149"/>
      <c r="CWH391" s="149"/>
      <c r="CWI391" s="149"/>
      <c r="CWJ391" s="149"/>
      <c r="CWK391" s="149"/>
      <c r="CWL391" s="149"/>
      <c r="CWM391" s="149"/>
      <c r="CWN391" s="149"/>
      <c r="CWO391" s="149"/>
      <c r="CWP391" s="149"/>
      <c r="CWQ391" s="149"/>
      <c r="CWR391" s="149"/>
      <c r="CWS391" s="149"/>
      <c r="CWT391" s="149"/>
      <c r="CWU391" s="149"/>
      <c r="CWV391" s="149"/>
      <c r="CWW391" s="149"/>
      <c r="CWX391" s="149"/>
      <c r="CWY391" s="149"/>
      <c r="CWZ391" s="149"/>
      <c r="CXA391" s="149"/>
      <c r="CXB391" s="149"/>
      <c r="CXC391" s="149"/>
      <c r="CXD391" s="149"/>
      <c r="CXE391" s="149"/>
      <c r="CXF391" s="149"/>
      <c r="CXG391" s="149"/>
      <c r="CXH391" s="149"/>
      <c r="CXI391" s="149"/>
      <c r="CXJ391" s="149"/>
      <c r="CXK391" s="149"/>
      <c r="CXL391" s="149"/>
      <c r="CXM391" s="149"/>
      <c r="CXN391" s="149"/>
      <c r="CXO391" s="149"/>
      <c r="CXP391" s="149"/>
      <c r="CXQ391" s="149"/>
      <c r="CXR391" s="149"/>
      <c r="CXS391" s="149"/>
      <c r="CXT391" s="149"/>
      <c r="CXU391" s="149"/>
      <c r="CXV391" s="149"/>
      <c r="CXW391" s="149"/>
      <c r="CXX391" s="149"/>
      <c r="CXY391" s="149"/>
      <c r="CXZ391" s="149"/>
      <c r="CYA391" s="149"/>
      <c r="CYB391" s="149"/>
      <c r="CYC391" s="149"/>
      <c r="CYD391" s="149"/>
      <c r="CYE391" s="149"/>
      <c r="CYF391" s="149"/>
      <c r="CYG391" s="149"/>
      <c r="CYH391" s="149"/>
      <c r="CYI391" s="149"/>
      <c r="CYJ391" s="149"/>
      <c r="CYK391" s="149"/>
      <c r="CYL391" s="149"/>
      <c r="CYM391" s="149"/>
      <c r="CYN391" s="149"/>
      <c r="CYO391" s="149"/>
      <c r="CYP391" s="149"/>
      <c r="CYQ391" s="149"/>
      <c r="CYR391" s="149"/>
      <c r="CYS391" s="149"/>
      <c r="CYT391" s="149"/>
      <c r="CYU391" s="149"/>
      <c r="CYV391" s="149"/>
      <c r="CYW391" s="149"/>
      <c r="CYX391" s="149"/>
      <c r="CYY391" s="149"/>
      <c r="CYZ391" s="149"/>
      <c r="CZA391" s="149"/>
      <c r="CZB391" s="149"/>
      <c r="CZC391" s="149"/>
      <c r="CZD391" s="149"/>
      <c r="CZE391" s="149"/>
      <c r="CZF391" s="149"/>
      <c r="CZG391" s="149"/>
      <c r="CZH391" s="149"/>
      <c r="CZI391" s="149"/>
      <c r="CZJ391" s="149"/>
      <c r="CZK391" s="149"/>
      <c r="CZL391" s="149"/>
      <c r="CZM391" s="149"/>
      <c r="CZN391" s="149"/>
      <c r="CZO391" s="149"/>
      <c r="CZP391" s="149"/>
      <c r="CZQ391" s="149"/>
      <c r="CZR391" s="149"/>
      <c r="CZS391" s="149"/>
      <c r="CZT391" s="149"/>
      <c r="CZU391" s="149"/>
      <c r="CZV391" s="149"/>
      <c r="CZW391" s="149"/>
      <c r="CZX391" s="149"/>
      <c r="CZY391" s="149"/>
      <c r="CZZ391" s="149"/>
      <c r="DAA391" s="149"/>
      <c r="DAB391" s="149"/>
      <c r="DAC391" s="149"/>
      <c r="DAD391" s="149"/>
      <c r="DAE391" s="149"/>
      <c r="DAF391" s="149"/>
      <c r="DAG391" s="149"/>
      <c r="DAH391" s="149"/>
      <c r="DAI391" s="149"/>
      <c r="DAJ391" s="149"/>
      <c r="DAK391" s="149"/>
      <c r="DAL391" s="149"/>
      <c r="DAM391" s="149"/>
      <c r="DAN391" s="149"/>
      <c r="DAO391" s="149"/>
      <c r="DAP391" s="149"/>
      <c r="DAQ391" s="149"/>
      <c r="DAR391" s="149"/>
      <c r="DAS391" s="149"/>
      <c r="DAT391" s="149"/>
      <c r="DAU391" s="149"/>
      <c r="DAV391" s="149"/>
      <c r="DAW391" s="149"/>
      <c r="DAX391" s="149"/>
      <c r="DAY391" s="149"/>
      <c r="DAZ391" s="149"/>
      <c r="DBA391" s="149"/>
      <c r="DBB391" s="149"/>
      <c r="DBC391" s="149"/>
      <c r="DBD391" s="149"/>
      <c r="DBE391" s="149"/>
      <c r="DBF391" s="149"/>
      <c r="DBG391" s="149"/>
      <c r="DBH391" s="149"/>
      <c r="DBI391" s="149"/>
      <c r="DBJ391" s="149"/>
      <c r="DBK391" s="149"/>
      <c r="DBL391" s="149"/>
      <c r="DBM391" s="149"/>
      <c r="DBN391" s="149"/>
      <c r="DBO391" s="149"/>
      <c r="DBP391" s="149"/>
      <c r="DBQ391" s="149"/>
      <c r="DBR391" s="149"/>
      <c r="DBS391" s="149"/>
      <c r="DBT391" s="149"/>
      <c r="DBU391" s="149"/>
      <c r="DBV391" s="149"/>
      <c r="DBW391" s="149"/>
      <c r="DBX391" s="149"/>
      <c r="DBY391" s="149"/>
      <c r="DBZ391" s="149"/>
      <c r="DCA391" s="149"/>
      <c r="DCB391" s="149"/>
      <c r="DCC391" s="149"/>
      <c r="DCD391" s="149"/>
      <c r="DCE391" s="149"/>
      <c r="DCF391" s="149"/>
      <c r="DCG391" s="149"/>
      <c r="DCH391" s="149"/>
      <c r="DCI391" s="149"/>
      <c r="DCJ391" s="149"/>
      <c r="DCK391" s="149"/>
      <c r="DCL391" s="149"/>
      <c r="DCM391" s="149"/>
      <c r="DCN391" s="149"/>
      <c r="DCO391" s="149"/>
      <c r="DCP391" s="149"/>
      <c r="DCQ391" s="149"/>
      <c r="DCR391" s="149"/>
      <c r="DCS391" s="149"/>
      <c r="DCT391" s="149"/>
      <c r="DCU391" s="149"/>
      <c r="DCV391" s="149"/>
      <c r="DCW391" s="149"/>
      <c r="DCX391" s="149"/>
      <c r="DCY391" s="149"/>
      <c r="DCZ391" s="149"/>
      <c r="DDA391" s="149"/>
      <c r="DDB391" s="149"/>
      <c r="DDC391" s="149"/>
      <c r="DDD391" s="149"/>
      <c r="DDE391" s="149"/>
      <c r="DDF391" s="149"/>
      <c r="DDG391" s="149"/>
      <c r="DDH391" s="149"/>
      <c r="DDI391" s="149"/>
      <c r="DDJ391" s="149"/>
      <c r="DDK391" s="149"/>
      <c r="DDL391" s="149"/>
      <c r="DDM391" s="149"/>
      <c r="DDN391" s="149"/>
      <c r="DDO391" s="149"/>
      <c r="DDP391" s="149"/>
      <c r="DDQ391" s="149"/>
      <c r="DDR391" s="149"/>
      <c r="DDS391" s="149"/>
      <c r="DDT391" s="149"/>
      <c r="DDU391" s="149"/>
      <c r="DDV391" s="149"/>
      <c r="DDW391" s="149"/>
      <c r="DDX391" s="149"/>
      <c r="DDY391" s="149"/>
      <c r="DDZ391" s="149"/>
      <c r="DEA391" s="149"/>
      <c r="DEB391" s="149"/>
      <c r="DEC391" s="149"/>
      <c r="DED391" s="149"/>
      <c r="DEE391" s="149"/>
      <c r="DEF391" s="149"/>
      <c r="DEG391" s="149"/>
      <c r="DEH391" s="149"/>
      <c r="DEI391" s="149"/>
      <c r="DEJ391" s="149"/>
      <c r="DEK391" s="149"/>
      <c r="DEL391" s="149"/>
      <c r="DEM391" s="149"/>
      <c r="DEN391" s="149"/>
      <c r="DEO391" s="149"/>
      <c r="DEP391" s="149"/>
      <c r="DEQ391" s="149"/>
      <c r="DER391" s="149"/>
      <c r="DES391" s="149"/>
      <c r="DET391" s="149"/>
      <c r="DEU391" s="149"/>
      <c r="DEV391" s="149"/>
      <c r="DEW391" s="149"/>
      <c r="DEX391" s="149"/>
      <c r="DEY391" s="149"/>
      <c r="DEZ391" s="149"/>
      <c r="DFA391" s="149"/>
      <c r="DFB391" s="149"/>
      <c r="DFC391" s="149"/>
      <c r="DFD391" s="149"/>
      <c r="DFE391" s="149"/>
      <c r="DFF391" s="149"/>
      <c r="DFG391" s="149"/>
      <c r="DFH391" s="149"/>
      <c r="DFI391" s="149"/>
      <c r="DFJ391" s="149"/>
      <c r="DFK391" s="149"/>
      <c r="DFL391" s="149"/>
      <c r="DFM391" s="149"/>
      <c r="DFN391" s="149"/>
      <c r="DFO391" s="149"/>
      <c r="DFP391" s="149"/>
      <c r="DFQ391" s="149"/>
      <c r="DFR391" s="149"/>
      <c r="DFS391" s="149"/>
      <c r="DFT391" s="149"/>
      <c r="DFU391" s="149"/>
      <c r="DFV391" s="149"/>
      <c r="DFW391" s="149"/>
      <c r="DFX391" s="149"/>
      <c r="DFY391" s="149"/>
      <c r="DFZ391" s="149"/>
      <c r="DGA391" s="149"/>
      <c r="DGB391" s="149"/>
      <c r="DGC391" s="149"/>
      <c r="DGD391" s="149"/>
      <c r="DGE391" s="149"/>
      <c r="DGF391" s="149"/>
      <c r="DGG391" s="149"/>
      <c r="DGH391" s="149"/>
      <c r="DGI391" s="149"/>
      <c r="DGJ391" s="149"/>
      <c r="DGK391" s="149"/>
      <c r="DGL391" s="149"/>
      <c r="DGM391" s="149"/>
      <c r="DGN391" s="149"/>
      <c r="DGO391" s="149"/>
      <c r="DGP391" s="149"/>
      <c r="DGQ391" s="149"/>
      <c r="DGR391" s="149"/>
      <c r="DGS391" s="149"/>
      <c r="DGT391" s="149"/>
      <c r="DGU391" s="149"/>
      <c r="DGV391" s="149"/>
      <c r="DGW391" s="149"/>
      <c r="DGX391" s="149"/>
      <c r="DGY391" s="149"/>
      <c r="DGZ391" s="149"/>
      <c r="DHA391" s="149"/>
      <c r="DHB391" s="149"/>
      <c r="DHC391" s="149"/>
      <c r="DHD391" s="149"/>
      <c r="DHE391" s="149"/>
      <c r="DHF391" s="149"/>
      <c r="DHG391" s="149"/>
      <c r="DHH391" s="149"/>
      <c r="DHI391" s="149"/>
      <c r="DHJ391" s="149"/>
      <c r="DHK391" s="149"/>
      <c r="DHL391" s="149"/>
      <c r="DHM391" s="149"/>
      <c r="DHN391" s="149"/>
      <c r="DHO391" s="149"/>
      <c r="DHP391" s="149"/>
      <c r="DHQ391" s="149"/>
      <c r="DHR391" s="149"/>
      <c r="DHS391" s="149"/>
      <c r="DHT391" s="149"/>
      <c r="DHU391" s="149"/>
      <c r="DHV391" s="149"/>
      <c r="DHW391" s="149"/>
      <c r="DHX391" s="149"/>
      <c r="DHY391" s="149"/>
      <c r="DHZ391" s="149"/>
      <c r="DIA391" s="149"/>
      <c r="DIB391" s="149"/>
      <c r="DIC391" s="149"/>
      <c r="DID391" s="149"/>
      <c r="DIE391" s="149"/>
      <c r="DIF391" s="149"/>
      <c r="DIG391" s="149"/>
      <c r="DIH391" s="149"/>
      <c r="DII391" s="149"/>
      <c r="DIJ391" s="149"/>
      <c r="DIK391" s="149"/>
      <c r="DIL391" s="149"/>
      <c r="DIM391" s="149"/>
      <c r="DIN391" s="149"/>
      <c r="DIO391" s="149"/>
      <c r="DIP391" s="149"/>
      <c r="DIQ391" s="149"/>
      <c r="DIR391" s="149"/>
      <c r="DIS391" s="149"/>
      <c r="DIT391" s="149"/>
      <c r="DIU391" s="149"/>
      <c r="DIV391" s="149"/>
      <c r="DIW391" s="149"/>
      <c r="DIX391" s="149"/>
      <c r="DIY391" s="149"/>
      <c r="DIZ391" s="149"/>
      <c r="DJA391" s="149"/>
      <c r="DJB391" s="149"/>
      <c r="DJC391" s="149"/>
      <c r="DJD391" s="149"/>
      <c r="DJE391" s="149"/>
      <c r="DJF391" s="149"/>
      <c r="DJG391" s="149"/>
      <c r="DJH391" s="149"/>
      <c r="DJI391" s="149"/>
      <c r="DJJ391" s="149"/>
      <c r="DJK391" s="149"/>
      <c r="DJL391" s="149"/>
      <c r="DJM391" s="149"/>
      <c r="DJN391" s="149"/>
      <c r="DJO391" s="149"/>
      <c r="DJP391" s="149"/>
      <c r="DJQ391" s="149"/>
      <c r="DJR391" s="149"/>
      <c r="DJS391" s="149"/>
      <c r="DJT391" s="149"/>
      <c r="DJU391" s="149"/>
      <c r="DJV391" s="149"/>
      <c r="DJW391" s="149"/>
      <c r="DJX391" s="149"/>
      <c r="DJY391" s="149"/>
      <c r="DJZ391" s="149"/>
      <c r="DKA391" s="149"/>
      <c r="DKB391" s="149"/>
      <c r="DKC391" s="149"/>
      <c r="DKD391" s="149"/>
      <c r="DKE391" s="149"/>
      <c r="DKF391" s="149"/>
      <c r="DKG391" s="149"/>
      <c r="DKH391" s="149"/>
      <c r="DKI391" s="149"/>
      <c r="DKJ391" s="149"/>
      <c r="DKK391" s="149"/>
      <c r="DKL391" s="149"/>
      <c r="DKM391" s="149"/>
      <c r="DKN391" s="149"/>
      <c r="DKO391" s="149"/>
      <c r="DKP391" s="149"/>
      <c r="DKQ391" s="149"/>
      <c r="DKR391" s="149"/>
      <c r="DKS391" s="149"/>
      <c r="DKT391" s="149"/>
      <c r="DKU391" s="149"/>
      <c r="DKV391" s="149"/>
      <c r="DKW391" s="149"/>
      <c r="DKX391" s="149"/>
      <c r="DKY391" s="149"/>
      <c r="DKZ391" s="149"/>
      <c r="DLA391" s="149"/>
      <c r="DLB391" s="149"/>
      <c r="DLC391" s="149"/>
      <c r="DLD391" s="149"/>
      <c r="DLE391" s="149"/>
      <c r="DLF391" s="149"/>
      <c r="DLG391" s="149"/>
      <c r="DLH391" s="149"/>
      <c r="DLI391" s="149"/>
      <c r="DLJ391" s="149"/>
      <c r="DLK391" s="149"/>
      <c r="DLL391" s="149"/>
      <c r="DLM391" s="149"/>
      <c r="DLN391" s="149"/>
      <c r="DLO391" s="149"/>
      <c r="DLP391" s="149"/>
      <c r="DLQ391" s="149"/>
      <c r="DLR391" s="149"/>
      <c r="DLS391" s="149"/>
      <c r="DLT391" s="149"/>
      <c r="DLU391" s="149"/>
      <c r="DLV391" s="149"/>
      <c r="DLW391" s="149"/>
      <c r="DLX391" s="149"/>
      <c r="DLY391" s="149"/>
      <c r="DLZ391" s="149"/>
      <c r="DMA391" s="149"/>
      <c r="DMB391" s="149"/>
      <c r="DMC391" s="149"/>
      <c r="DMD391" s="149"/>
      <c r="DME391" s="149"/>
      <c r="DMF391" s="149"/>
      <c r="DMG391" s="149"/>
      <c r="DMH391" s="149"/>
      <c r="DMI391" s="149"/>
      <c r="DMJ391" s="149"/>
      <c r="DMK391" s="149"/>
      <c r="DML391" s="149"/>
      <c r="DMM391" s="149"/>
      <c r="DMN391" s="149"/>
      <c r="DMO391" s="149"/>
      <c r="DMP391" s="149"/>
      <c r="DMQ391" s="149"/>
      <c r="DMR391" s="149"/>
      <c r="DMS391" s="149"/>
      <c r="DMT391" s="149"/>
      <c r="DMU391" s="149"/>
      <c r="DMV391" s="149"/>
      <c r="DMW391" s="149"/>
      <c r="DMX391" s="149"/>
      <c r="DMY391" s="149"/>
      <c r="DMZ391" s="149"/>
      <c r="DNA391" s="149"/>
      <c r="DNB391" s="149"/>
      <c r="DNC391" s="149"/>
      <c r="DND391" s="149"/>
      <c r="DNE391" s="149"/>
      <c r="DNF391" s="149"/>
      <c r="DNG391" s="149"/>
      <c r="DNH391" s="149"/>
      <c r="DNI391" s="149"/>
      <c r="DNJ391" s="149"/>
      <c r="DNK391" s="149"/>
      <c r="DNL391" s="149"/>
      <c r="DNM391" s="149"/>
      <c r="DNN391" s="149"/>
      <c r="DNO391" s="149"/>
      <c r="DNP391" s="149"/>
      <c r="DNQ391" s="149"/>
      <c r="DNR391" s="149"/>
      <c r="DNS391" s="149"/>
      <c r="DNT391" s="149"/>
      <c r="DNU391" s="149"/>
      <c r="DNV391" s="149"/>
      <c r="DNW391" s="149"/>
      <c r="DNX391" s="149"/>
      <c r="DNY391" s="149"/>
      <c r="DNZ391" s="149"/>
      <c r="DOA391" s="149"/>
      <c r="DOB391" s="149"/>
      <c r="DOC391" s="149"/>
      <c r="DOD391" s="149"/>
      <c r="DOE391" s="149"/>
      <c r="DOF391" s="149"/>
      <c r="DOG391" s="149"/>
      <c r="DOH391" s="149"/>
      <c r="DOI391" s="149"/>
      <c r="DOJ391" s="149"/>
      <c r="DOK391" s="149"/>
      <c r="DOL391" s="149"/>
      <c r="DOM391" s="149"/>
      <c r="DON391" s="149"/>
      <c r="DOO391" s="149"/>
      <c r="DOP391" s="149"/>
      <c r="DOQ391" s="149"/>
      <c r="DOR391" s="149"/>
      <c r="DOS391" s="149"/>
      <c r="DOT391" s="149"/>
      <c r="DOU391" s="149"/>
      <c r="DOV391" s="149"/>
      <c r="DOW391" s="149"/>
      <c r="DOX391" s="149"/>
      <c r="DOY391" s="149"/>
      <c r="DOZ391" s="149"/>
      <c r="DPA391" s="149"/>
      <c r="DPB391" s="149"/>
      <c r="DPC391" s="149"/>
      <c r="DPD391" s="149"/>
      <c r="DPE391" s="149"/>
      <c r="DPF391" s="149"/>
      <c r="DPG391" s="149"/>
      <c r="DPH391" s="149"/>
      <c r="DPI391" s="149"/>
      <c r="DPJ391" s="149"/>
      <c r="DPK391" s="149"/>
      <c r="DPL391" s="149"/>
      <c r="DPM391" s="149"/>
      <c r="DPN391" s="149"/>
      <c r="DPO391" s="149"/>
      <c r="DPP391" s="149"/>
      <c r="DPQ391" s="149"/>
      <c r="DPR391" s="149"/>
      <c r="DPS391" s="149"/>
      <c r="DPT391" s="149"/>
      <c r="DPU391" s="149"/>
      <c r="DPV391" s="149"/>
      <c r="DPW391" s="149"/>
      <c r="DPX391" s="149"/>
      <c r="DPY391" s="149"/>
      <c r="DPZ391" s="149"/>
      <c r="DQA391" s="149"/>
      <c r="DQB391" s="149"/>
      <c r="DQC391" s="149"/>
      <c r="DQD391" s="149"/>
      <c r="DQE391" s="149"/>
      <c r="DQF391" s="149"/>
      <c r="DQG391" s="149"/>
      <c r="DQH391" s="149"/>
      <c r="DQI391" s="149"/>
      <c r="DQJ391" s="149"/>
      <c r="DQK391" s="149"/>
      <c r="DQL391" s="149"/>
      <c r="DQM391" s="149"/>
      <c r="DQN391" s="149"/>
      <c r="DQO391" s="149"/>
      <c r="DQP391" s="149"/>
      <c r="DQQ391" s="149"/>
      <c r="DQR391" s="149"/>
      <c r="DQS391" s="149"/>
      <c r="DQT391" s="149"/>
      <c r="DQU391" s="149"/>
      <c r="DQV391" s="149"/>
      <c r="DQW391" s="149"/>
      <c r="DQX391" s="149"/>
      <c r="DQY391" s="149"/>
      <c r="DQZ391" s="149"/>
      <c r="DRA391" s="149"/>
      <c r="DRB391" s="149"/>
      <c r="DRC391" s="149"/>
      <c r="DRD391" s="149"/>
      <c r="DRE391" s="149"/>
      <c r="DRF391" s="149"/>
      <c r="DRG391" s="149"/>
      <c r="DRH391" s="149"/>
      <c r="DRI391" s="149"/>
      <c r="DRJ391" s="149"/>
      <c r="DRK391" s="149"/>
      <c r="DRL391" s="149"/>
      <c r="DRM391" s="149"/>
      <c r="DRN391" s="149"/>
      <c r="DRO391" s="149"/>
      <c r="DRP391" s="149"/>
      <c r="DRQ391" s="149"/>
      <c r="DRR391" s="149"/>
      <c r="DRS391" s="149"/>
      <c r="DRT391" s="149"/>
      <c r="DRU391" s="149"/>
      <c r="DRV391" s="149"/>
      <c r="DRW391" s="149"/>
      <c r="DRX391" s="149"/>
      <c r="DRY391" s="149"/>
      <c r="DRZ391" s="149"/>
      <c r="DSA391" s="149"/>
      <c r="DSB391" s="149"/>
      <c r="DSC391" s="149"/>
      <c r="DSD391" s="149"/>
      <c r="DSE391" s="149"/>
      <c r="DSF391" s="149"/>
      <c r="DSG391" s="149"/>
      <c r="DSH391" s="149"/>
      <c r="DSI391" s="149"/>
      <c r="DSJ391" s="149"/>
      <c r="DSK391" s="149"/>
      <c r="DSL391" s="149"/>
      <c r="DSM391" s="149"/>
      <c r="DSN391" s="149"/>
      <c r="DSO391" s="149"/>
      <c r="DSP391" s="149"/>
      <c r="DSQ391" s="149"/>
      <c r="DSR391" s="149"/>
      <c r="DSS391" s="149"/>
      <c r="DST391" s="149"/>
      <c r="DSU391" s="149"/>
      <c r="DSV391" s="149"/>
      <c r="DSW391" s="149"/>
      <c r="DSX391" s="149"/>
      <c r="DSY391" s="149"/>
      <c r="DSZ391" s="149"/>
      <c r="DTA391" s="149"/>
      <c r="DTB391" s="149"/>
      <c r="DTC391" s="149"/>
      <c r="DTD391" s="149"/>
      <c r="DTE391" s="149"/>
      <c r="DTF391" s="149"/>
      <c r="DTG391" s="149"/>
      <c r="DTH391" s="149"/>
      <c r="DTI391" s="149"/>
      <c r="DTJ391" s="149"/>
      <c r="DTK391" s="149"/>
      <c r="DTL391" s="149"/>
      <c r="DTM391" s="149"/>
      <c r="DTN391" s="149"/>
      <c r="DTO391" s="149"/>
      <c r="DTP391" s="149"/>
      <c r="DTQ391" s="149"/>
      <c r="DTR391" s="149"/>
      <c r="DTS391" s="149"/>
      <c r="DTT391" s="149"/>
      <c r="DTU391" s="149"/>
      <c r="DTV391" s="149"/>
      <c r="DTW391" s="149"/>
      <c r="DTX391" s="149"/>
      <c r="DTY391" s="149"/>
      <c r="DTZ391" s="149"/>
      <c r="DUA391" s="149"/>
      <c r="DUB391" s="149"/>
      <c r="DUC391" s="149"/>
      <c r="DUD391" s="149"/>
      <c r="DUE391" s="149"/>
      <c r="DUF391" s="149"/>
      <c r="DUG391" s="149"/>
      <c r="DUH391" s="149"/>
      <c r="DUI391" s="149"/>
      <c r="DUJ391" s="149"/>
      <c r="DUK391" s="149"/>
      <c r="DUL391" s="149"/>
      <c r="DUM391" s="149"/>
      <c r="DUN391" s="149"/>
      <c r="DUO391" s="149"/>
      <c r="DUP391" s="149"/>
      <c r="DUQ391" s="149"/>
      <c r="DUR391" s="149"/>
      <c r="DUS391" s="149"/>
      <c r="DUT391" s="149"/>
      <c r="DUU391" s="149"/>
      <c r="DUV391" s="149"/>
      <c r="DUW391" s="149"/>
      <c r="DUX391" s="149"/>
      <c r="DUY391" s="149"/>
      <c r="DUZ391" s="149"/>
      <c r="DVA391" s="149"/>
      <c r="DVB391" s="149"/>
      <c r="DVC391" s="149"/>
      <c r="DVD391" s="149"/>
      <c r="DVE391" s="149"/>
      <c r="DVF391" s="149"/>
      <c r="DVG391" s="149"/>
      <c r="DVH391" s="149"/>
      <c r="DVI391" s="149"/>
      <c r="DVJ391" s="149"/>
      <c r="DVK391" s="149"/>
      <c r="DVL391" s="149"/>
      <c r="DVM391" s="149"/>
      <c r="DVN391" s="149"/>
      <c r="DVO391" s="149"/>
      <c r="DVP391" s="149"/>
      <c r="DVQ391" s="149"/>
      <c r="DVR391" s="149"/>
      <c r="DVS391" s="149"/>
      <c r="DVT391" s="149"/>
      <c r="DVU391" s="149"/>
      <c r="DVV391" s="149"/>
      <c r="DVW391" s="149"/>
      <c r="DVX391" s="149"/>
      <c r="DVY391" s="149"/>
      <c r="DVZ391" s="149"/>
      <c r="DWA391" s="149"/>
      <c r="DWB391" s="149"/>
      <c r="DWC391" s="149"/>
      <c r="DWD391" s="149"/>
      <c r="DWE391" s="149"/>
      <c r="DWF391" s="149"/>
      <c r="DWG391" s="149"/>
      <c r="DWH391" s="149"/>
      <c r="DWI391" s="149"/>
      <c r="DWJ391" s="149"/>
      <c r="DWK391" s="149"/>
      <c r="DWL391" s="149"/>
      <c r="DWM391" s="149"/>
      <c r="DWN391" s="149"/>
      <c r="DWO391" s="149"/>
      <c r="DWP391" s="149"/>
      <c r="DWQ391" s="149"/>
      <c r="DWR391" s="149"/>
      <c r="DWS391" s="149"/>
      <c r="DWT391" s="149"/>
      <c r="DWU391" s="149"/>
      <c r="DWV391" s="149"/>
      <c r="DWW391" s="149"/>
      <c r="DWX391" s="149"/>
      <c r="DWY391" s="149"/>
      <c r="DWZ391" s="149"/>
      <c r="DXA391" s="149"/>
      <c r="DXB391" s="149"/>
      <c r="DXC391" s="149"/>
      <c r="DXD391" s="149"/>
      <c r="DXE391" s="149"/>
      <c r="DXF391" s="149"/>
      <c r="DXG391" s="149"/>
      <c r="DXH391" s="149"/>
      <c r="DXI391" s="149"/>
      <c r="DXJ391" s="149"/>
      <c r="DXK391" s="149"/>
      <c r="DXL391" s="149"/>
      <c r="DXM391" s="149"/>
      <c r="DXN391" s="149"/>
      <c r="DXO391" s="149"/>
      <c r="DXP391" s="149"/>
      <c r="DXQ391" s="149"/>
      <c r="DXR391" s="149"/>
      <c r="DXS391" s="149"/>
      <c r="DXT391" s="149"/>
      <c r="DXU391" s="149"/>
      <c r="DXV391" s="149"/>
      <c r="DXW391" s="149"/>
      <c r="DXX391" s="149"/>
      <c r="DXY391" s="149"/>
      <c r="DXZ391" s="149"/>
      <c r="DYA391" s="149"/>
      <c r="DYB391" s="149"/>
      <c r="DYC391" s="149"/>
      <c r="DYD391" s="149"/>
      <c r="DYE391" s="149"/>
      <c r="DYF391" s="149"/>
      <c r="DYG391" s="149"/>
      <c r="DYH391" s="149"/>
      <c r="DYI391" s="149"/>
      <c r="DYJ391" s="149"/>
      <c r="DYK391" s="149"/>
      <c r="DYL391" s="149"/>
      <c r="DYM391" s="149"/>
      <c r="DYN391" s="149"/>
      <c r="DYO391" s="149"/>
      <c r="DYP391" s="149"/>
      <c r="DYQ391" s="149"/>
      <c r="DYR391" s="149"/>
      <c r="DYS391" s="149"/>
      <c r="DYT391" s="149"/>
      <c r="DYU391" s="149"/>
      <c r="DYV391" s="149"/>
      <c r="DYW391" s="149"/>
      <c r="DYX391" s="149"/>
      <c r="DYY391" s="149"/>
      <c r="DYZ391" s="149"/>
      <c r="DZA391" s="149"/>
      <c r="DZB391" s="149"/>
      <c r="DZC391" s="149"/>
      <c r="DZD391" s="149"/>
      <c r="DZE391" s="149"/>
      <c r="DZF391" s="149"/>
      <c r="DZG391" s="149"/>
      <c r="DZH391" s="149"/>
      <c r="DZI391" s="149"/>
      <c r="DZJ391" s="149"/>
      <c r="DZK391" s="149"/>
      <c r="DZL391" s="149"/>
      <c r="DZM391" s="149"/>
      <c r="DZN391" s="149"/>
      <c r="DZO391" s="149"/>
      <c r="DZP391" s="149"/>
      <c r="DZQ391" s="149"/>
      <c r="DZR391" s="149"/>
      <c r="DZS391" s="149"/>
      <c r="DZT391" s="149"/>
      <c r="DZU391" s="149"/>
      <c r="DZV391" s="149"/>
      <c r="DZW391" s="149"/>
      <c r="DZX391" s="149"/>
      <c r="DZY391" s="149"/>
      <c r="DZZ391" s="149"/>
      <c r="EAA391" s="149"/>
      <c r="EAB391" s="149"/>
      <c r="EAC391" s="149"/>
      <c r="EAD391" s="149"/>
      <c r="EAE391" s="149"/>
      <c r="EAF391" s="149"/>
      <c r="EAG391" s="149"/>
      <c r="EAH391" s="149"/>
      <c r="EAI391" s="149"/>
      <c r="EAJ391" s="149"/>
      <c r="EAK391" s="149"/>
      <c r="EAL391" s="149"/>
      <c r="EAM391" s="149"/>
      <c r="EAN391" s="149"/>
      <c r="EAO391" s="149"/>
      <c r="EAP391" s="149"/>
      <c r="EAQ391" s="149"/>
      <c r="EAR391" s="149"/>
      <c r="EAS391" s="149"/>
      <c r="EAT391" s="149"/>
      <c r="EAU391" s="149"/>
      <c r="EAV391" s="149"/>
      <c r="EAW391" s="149"/>
      <c r="EAX391" s="149"/>
      <c r="EAY391" s="149"/>
      <c r="EAZ391" s="149"/>
      <c r="EBA391" s="149"/>
      <c r="EBB391" s="149"/>
      <c r="EBC391" s="149"/>
      <c r="EBD391" s="149"/>
      <c r="EBE391" s="149"/>
      <c r="EBF391" s="149"/>
      <c r="EBG391" s="149"/>
      <c r="EBH391" s="149"/>
      <c r="EBI391" s="149"/>
      <c r="EBJ391" s="149"/>
      <c r="EBK391" s="149"/>
      <c r="EBL391" s="149"/>
      <c r="EBM391" s="149"/>
      <c r="EBN391" s="149"/>
      <c r="EBO391" s="149"/>
      <c r="EBP391" s="149"/>
      <c r="EBQ391" s="149"/>
      <c r="EBR391" s="149"/>
      <c r="EBS391" s="149"/>
      <c r="EBT391" s="149"/>
      <c r="EBU391" s="149"/>
      <c r="EBV391" s="149"/>
      <c r="EBW391" s="149"/>
      <c r="EBX391" s="149"/>
      <c r="EBY391" s="149"/>
      <c r="EBZ391" s="149"/>
      <c r="ECA391" s="149"/>
      <c r="ECB391" s="149"/>
      <c r="ECC391" s="149"/>
      <c r="ECD391" s="149"/>
      <c r="ECE391" s="149"/>
      <c r="ECF391" s="149"/>
      <c r="ECG391" s="149"/>
      <c r="ECH391" s="149"/>
      <c r="ECI391" s="149"/>
      <c r="ECJ391" s="149"/>
      <c r="ECK391" s="149"/>
      <c r="ECL391" s="149"/>
      <c r="ECM391" s="149"/>
      <c r="ECN391" s="149"/>
      <c r="ECO391" s="149"/>
      <c r="ECP391" s="149"/>
      <c r="ECQ391" s="149"/>
      <c r="ECR391" s="149"/>
      <c r="ECS391" s="149"/>
      <c r="ECT391" s="149"/>
      <c r="ECU391" s="149"/>
      <c r="ECV391" s="149"/>
      <c r="ECW391" s="149"/>
      <c r="ECX391" s="149"/>
      <c r="ECY391" s="149"/>
      <c r="ECZ391" s="149"/>
      <c r="EDA391" s="149"/>
      <c r="EDB391" s="149"/>
      <c r="EDC391" s="149"/>
      <c r="EDD391" s="149"/>
      <c r="EDE391" s="149"/>
      <c r="EDF391" s="149"/>
      <c r="EDG391" s="149"/>
      <c r="EDH391" s="149"/>
      <c r="EDI391" s="149"/>
      <c r="EDJ391" s="149"/>
      <c r="EDK391" s="149"/>
      <c r="EDL391" s="149"/>
      <c r="EDM391" s="149"/>
      <c r="EDN391" s="149"/>
      <c r="EDO391" s="149"/>
      <c r="EDP391" s="149"/>
      <c r="EDQ391" s="149"/>
      <c r="EDR391" s="149"/>
      <c r="EDS391" s="149"/>
      <c r="EDT391" s="149"/>
      <c r="EDU391" s="149"/>
      <c r="EDV391" s="149"/>
      <c r="EDW391" s="149"/>
      <c r="EDX391" s="149"/>
      <c r="EDY391" s="149"/>
      <c r="EDZ391" s="149"/>
      <c r="EEA391" s="149"/>
      <c r="EEB391" s="149"/>
      <c r="EEC391" s="149"/>
      <c r="EED391" s="149"/>
      <c r="EEE391" s="149"/>
      <c r="EEF391" s="149"/>
      <c r="EEG391" s="149"/>
      <c r="EEH391" s="149"/>
      <c r="EEI391" s="149"/>
      <c r="EEJ391" s="149"/>
      <c r="EEK391" s="149"/>
      <c r="EEL391" s="149"/>
      <c r="EEM391" s="149"/>
      <c r="EEN391" s="149"/>
      <c r="EEO391" s="149"/>
      <c r="EEP391" s="149"/>
      <c r="EEQ391" s="149"/>
      <c r="EER391" s="149"/>
      <c r="EES391" s="149"/>
      <c r="EET391" s="149"/>
      <c r="EEU391" s="149"/>
      <c r="EEV391" s="149"/>
      <c r="EEW391" s="149"/>
      <c r="EEX391" s="149"/>
      <c r="EEY391" s="149"/>
      <c r="EEZ391" s="149"/>
      <c r="EFA391" s="149"/>
      <c r="EFB391" s="149"/>
      <c r="EFC391" s="149"/>
      <c r="EFD391" s="149"/>
      <c r="EFE391" s="149"/>
      <c r="EFF391" s="149"/>
      <c r="EFG391" s="149"/>
      <c r="EFH391" s="149"/>
      <c r="EFI391" s="149"/>
      <c r="EFJ391" s="149"/>
      <c r="EFK391" s="149"/>
      <c r="EFL391" s="149"/>
      <c r="EFM391" s="149"/>
      <c r="EFN391" s="149"/>
      <c r="EFO391" s="149"/>
      <c r="EFP391" s="149"/>
      <c r="EFQ391" s="149"/>
      <c r="EFR391" s="149"/>
      <c r="EFS391" s="149"/>
      <c r="EFT391" s="149"/>
      <c r="EFU391" s="149"/>
      <c r="EFV391" s="149"/>
      <c r="EFW391" s="149"/>
      <c r="EFX391" s="149"/>
      <c r="EFY391" s="149"/>
      <c r="EFZ391" s="149"/>
      <c r="EGA391" s="149"/>
      <c r="EGB391" s="149"/>
      <c r="EGC391" s="149"/>
      <c r="EGD391" s="149"/>
      <c r="EGE391" s="149"/>
      <c r="EGF391" s="149"/>
      <c r="EGG391" s="149"/>
      <c r="EGH391" s="149"/>
      <c r="EGI391" s="149"/>
      <c r="EGJ391" s="149"/>
      <c r="EGK391" s="149"/>
      <c r="EGL391" s="149"/>
      <c r="EGM391" s="149"/>
      <c r="EGN391" s="149"/>
      <c r="EGO391" s="149"/>
      <c r="EGP391" s="149"/>
      <c r="EGQ391" s="149"/>
      <c r="EGR391" s="149"/>
      <c r="EGS391" s="149"/>
      <c r="EGT391" s="149"/>
      <c r="EGU391" s="149"/>
      <c r="EGV391" s="149"/>
      <c r="EGW391" s="149"/>
      <c r="EGX391" s="149"/>
      <c r="EGY391" s="149"/>
      <c r="EGZ391" s="149"/>
      <c r="EHA391" s="149"/>
      <c r="EHB391" s="149"/>
      <c r="EHC391" s="149"/>
      <c r="EHD391" s="149"/>
      <c r="EHE391" s="149"/>
      <c r="EHF391" s="149"/>
      <c r="EHG391" s="149"/>
      <c r="EHH391" s="149"/>
      <c r="EHI391" s="149"/>
      <c r="EHJ391" s="149"/>
      <c r="EHK391" s="149"/>
      <c r="EHL391" s="149"/>
      <c r="EHM391" s="149"/>
      <c r="EHN391" s="149"/>
      <c r="EHO391" s="149"/>
      <c r="EHP391" s="149"/>
      <c r="EHQ391" s="149"/>
      <c r="EHR391" s="149"/>
      <c r="EHS391" s="149"/>
      <c r="EHT391" s="149"/>
      <c r="EHU391" s="149"/>
      <c r="EHV391" s="149"/>
      <c r="EHW391" s="149"/>
      <c r="EHX391" s="149"/>
      <c r="EHY391" s="149"/>
      <c r="EHZ391" s="149"/>
      <c r="EIA391" s="149"/>
      <c r="EIB391" s="149"/>
      <c r="EIC391" s="149"/>
      <c r="EID391" s="149"/>
      <c r="EIE391" s="149"/>
      <c r="EIF391" s="149"/>
      <c r="EIG391" s="149"/>
      <c r="EIH391" s="149"/>
      <c r="EII391" s="149"/>
      <c r="EIJ391" s="149"/>
      <c r="EIK391" s="149"/>
      <c r="EIL391" s="149"/>
      <c r="EIM391" s="149"/>
      <c r="EIN391" s="149"/>
      <c r="EIO391" s="149"/>
      <c r="EIP391" s="149"/>
      <c r="EIQ391" s="149"/>
      <c r="EIR391" s="149"/>
      <c r="EIS391" s="149"/>
      <c r="EIT391" s="149"/>
      <c r="EIU391" s="149"/>
      <c r="EIV391" s="149"/>
      <c r="EIW391" s="149"/>
      <c r="EIX391" s="149"/>
      <c r="EIY391" s="149"/>
      <c r="EIZ391" s="149"/>
      <c r="EJA391" s="149"/>
      <c r="EJB391" s="149"/>
      <c r="EJC391" s="149"/>
      <c r="EJD391" s="149"/>
      <c r="EJE391" s="149"/>
      <c r="EJF391" s="149"/>
      <c r="EJG391" s="149"/>
      <c r="EJH391" s="149"/>
      <c r="EJI391" s="149"/>
      <c r="EJJ391" s="149"/>
      <c r="EJK391" s="149"/>
      <c r="EJL391" s="149"/>
      <c r="EJM391" s="149"/>
      <c r="EJN391" s="149"/>
      <c r="EJO391" s="149"/>
      <c r="EJP391" s="149"/>
      <c r="EJQ391" s="149"/>
      <c r="EJR391" s="149"/>
      <c r="EJS391" s="149"/>
      <c r="EJT391" s="149"/>
      <c r="EJU391" s="149"/>
      <c r="EJV391" s="149"/>
      <c r="EJW391" s="149"/>
      <c r="EJX391" s="149"/>
      <c r="EJY391" s="149"/>
      <c r="EJZ391" s="149"/>
      <c r="EKA391" s="149"/>
      <c r="EKB391" s="149"/>
      <c r="EKC391" s="149"/>
      <c r="EKD391" s="149"/>
      <c r="EKE391" s="149"/>
      <c r="EKF391" s="149"/>
      <c r="EKG391" s="149"/>
      <c r="EKH391" s="149"/>
      <c r="EKI391" s="149"/>
      <c r="EKJ391" s="149"/>
      <c r="EKK391" s="149"/>
      <c r="EKL391" s="149"/>
      <c r="EKM391" s="149"/>
      <c r="EKN391" s="149"/>
      <c r="EKO391" s="149"/>
      <c r="EKP391" s="149"/>
      <c r="EKQ391" s="149"/>
      <c r="EKR391" s="149"/>
      <c r="EKS391" s="149"/>
      <c r="EKT391" s="149"/>
      <c r="EKU391" s="149"/>
      <c r="EKV391" s="149"/>
      <c r="EKW391" s="149"/>
      <c r="EKX391" s="149"/>
      <c r="EKY391" s="149"/>
      <c r="EKZ391" s="149"/>
      <c r="ELA391" s="149"/>
      <c r="ELB391" s="149"/>
      <c r="ELC391" s="149"/>
      <c r="ELD391" s="149"/>
      <c r="ELE391" s="149"/>
      <c r="ELF391" s="149"/>
      <c r="ELG391" s="149"/>
      <c r="ELH391" s="149"/>
      <c r="ELI391" s="149"/>
      <c r="ELJ391" s="149"/>
      <c r="ELK391" s="149"/>
      <c r="ELL391" s="149"/>
      <c r="ELM391" s="149"/>
      <c r="ELN391" s="149"/>
      <c r="ELO391" s="149"/>
      <c r="ELP391" s="149"/>
      <c r="ELQ391" s="149"/>
      <c r="ELR391" s="149"/>
      <c r="ELS391" s="149"/>
      <c r="ELT391" s="149"/>
      <c r="ELU391" s="149"/>
      <c r="ELV391" s="149"/>
      <c r="ELW391" s="149"/>
      <c r="ELX391" s="149"/>
      <c r="ELY391" s="149"/>
      <c r="ELZ391" s="149"/>
      <c r="EMA391" s="149"/>
      <c r="EMB391" s="149"/>
      <c r="EMC391" s="149"/>
      <c r="EMD391" s="149"/>
      <c r="EME391" s="149"/>
      <c r="EMF391" s="149"/>
      <c r="EMG391" s="149"/>
      <c r="EMH391" s="149"/>
      <c r="EMI391" s="149"/>
      <c r="EMJ391" s="149"/>
      <c r="EMK391" s="149"/>
      <c r="EML391" s="149"/>
      <c r="EMM391" s="149"/>
      <c r="EMN391" s="149"/>
      <c r="EMO391" s="149"/>
      <c r="EMP391" s="149"/>
      <c r="EMQ391" s="149"/>
      <c r="EMR391" s="149"/>
      <c r="EMS391" s="149"/>
      <c r="EMT391" s="149"/>
      <c r="EMU391" s="149"/>
      <c r="EMV391" s="149"/>
      <c r="EMW391" s="149"/>
      <c r="EMX391" s="149"/>
      <c r="EMY391" s="149"/>
      <c r="EMZ391" s="149"/>
      <c r="ENA391" s="149"/>
      <c r="ENB391" s="149"/>
      <c r="ENC391" s="149"/>
      <c r="END391" s="149"/>
      <c r="ENE391" s="149"/>
      <c r="ENF391" s="149"/>
      <c r="ENG391" s="149"/>
      <c r="ENH391" s="149"/>
      <c r="ENI391" s="149"/>
      <c r="ENJ391" s="149"/>
      <c r="ENK391" s="149"/>
      <c r="ENL391" s="149"/>
      <c r="ENM391" s="149"/>
      <c r="ENN391" s="149"/>
      <c r="ENO391" s="149"/>
      <c r="ENP391" s="149"/>
      <c r="ENQ391" s="149"/>
      <c r="ENR391" s="149"/>
      <c r="ENS391" s="149"/>
      <c r="ENT391" s="149"/>
      <c r="ENU391" s="149"/>
      <c r="ENV391" s="149"/>
      <c r="ENW391" s="149"/>
      <c r="ENX391" s="149"/>
      <c r="ENY391" s="149"/>
      <c r="ENZ391" s="149"/>
      <c r="EOA391" s="149"/>
      <c r="EOB391" s="149"/>
      <c r="EOC391" s="149"/>
      <c r="EOD391" s="149"/>
      <c r="EOE391" s="149"/>
      <c r="EOF391" s="149"/>
      <c r="EOG391" s="149"/>
      <c r="EOH391" s="149"/>
      <c r="EOI391" s="149"/>
      <c r="EOJ391" s="149"/>
      <c r="EOK391" s="149"/>
      <c r="EOL391" s="149"/>
      <c r="EOM391" s="149"/>
      <c r="EON391" s="149"/>
      <c r="EOO391" s="149"/>
      <c r="EOP391" s="149"/>
      <c r="EOQ391" s="149"/>
      <c r="EOR391" s="149"/>
      <c r="EOS391" s="149"/>
      <c r="EOT391" s="149"/>
      <c r="EOU391" s="149"/>
      <c r="EOV391" s="149"/>
      <c r="EOW391" s="149"/>
      <c r="EOX391" s="149"/>
      <c r="EOY391" s="149"/>
      <c r="EOZ391" s="149"/>
      <c r="EPA391" s="149"/>
      <c r="EPB391" s="149"/>
      <c r="EPC391" s="149"/>
      <c r="EPD391" s="149"/>
      <c r="EPE391" s="149"/>
      <c r="EPF391" s="149"/>
      <c r="EPG391" s="149"/>
      <c r="EPH391" s="149"/>
      <c r="EPI391" s="149"/>
      <c r="EPJ391" s="149"/>
      <c r="EPK391" s="149"/>
      <c r="EPL391" s="149"/>
      <c r="EPM391" s="149"/>
      <c r="EPN391" s="149"/>
      <c r="EPO391" s="149"/>
      <c r="EPP391" s="149"/>
      <c r="EPQ391" s="149"/>
      <c r="EPR391" s="149"/>
      <c r="EPS391" s="149"/>
      <c r="EPT391" s="149"/>
      <c r="EPU391" s="149"/>
      <c r="EPV391" s="149"/>
      <c r="EPW391" s="149"/>
      <c r="EPX391" s="149"/>
      <c r="EPY391" s="149"/>
      <c r="EPZ391" s="149"/>
      <c r="EQA391" s="149"/>
      <c r="EQB391" s="149"/>
      <c r="EQC391" s="149"/>
      <c r="EQD391" s="149"/>
      <c r="EQE391" s="149"/>
      <c r="EQF391" s="149"/>
      <c r="EQG391" s="149"/>
      <c r="EQH391" s="149"/>
      <c r="EQI391" s="149"/>
      <c r="EQJ391" s="149"/>
      <c r="EQK391" s="149"/>
      <c r="EQL391" s="149"/>
      <c r="EQM391" s="149"/>
      <c r="EQN391" s="149"/>
      <c r="EQO391" s="149"/>
      <c r="EQP391" s="149"/>
      <c r="EQQ391" s="149"/>
      <c r="EQR391" s="149"/>
      <c r="EQS391" s="149"/>
      <c r="EQT391" s="149"/>
      <c r="EQU391" s="149"/>
      <c r="EQV391" s="149"/>
      <c r="EQW391" s="149"/>
      <c r="EQX391" s="149"/>
      <c r="EQY391" s="149"/>
      <c r="EQZ391" s="149"/>
      <c r="ERA391" s="149"/>
      <c r="ERB391" s="149"/>
      <c r="ERC391" s="149"/>
      <c r="ERD391" s="149"/>
      <c r="ERE391" s="149"/>
      <c r="ERF391" s="149"/>
      <c r="ERG391" s="149"/>
      <c r="ERH391" s="149"/>
      <c r="ERI391" s="149"/>
      <c r="ERJ391" s="149"/>
      <c r="ERK391" s="149"/>
      <c r="ERL391" s="149"/>
      <c r="ERM391" s="149"/>
      <c r="ERN391" s="149"/>
      <c r="ERO391" s="149"/>
      <c r="ERP391" s="149"/>
      <c r="ERQ391" s="149"/>
      <c r="ERR391" s="149"/>
      <c r="ERS391" s="149"/>
      <c r="ERT391" s="149"/>
      <c r="ERU391" s="149"/>
      <c r="ERV391" s="149"/>
      <c r="ERW391" s="149"/>
      <c r="ERX391" s="149"/>
      <c r="ERY391" s="149"/>
      <c r="ERZ391" s="149"/>
      <c r="ESA391" s="149"/>
      <c r="ESB391" s="149"/>
      <c r="ESC391" s="149"/>
      <c r="ESD391" s="149"/>
      <c r="ESE391" s="149"/>
      <c r="ESF391" s="149"/>
      <c r="ESG391" s="149"/>
      <c r="ESH391" s="149"/>
      <c r="ESI391" s="149"/>
      <c r="ESJ391" s="149"/>
      <c r="ESK391" s="149"/>
      <c r="ESL391" s="149"/>
      <c r="ESM391" s="149"/>
      <c r="ESN391" s="149"/>
      <c r="ESO391" s="149"/>
      <c r="ESP391" s="149"/>
      <c r="ESQ391" s="149"/>
      <c r="ESR391" s="149"/>
      <c r="ESS391" s="149"/>
      <c r="EST391" s="149"/>
      <c r="ESU391" s="149"/>
      <c r="ESV391" s="149"/>
      <c r="ESW391" s="149"/>
      <c r="ESX391" s="149"/>
      <c r="ESY391" s="149"/>
      <c r="ESZ391" s="149"/>
      <c r="ETA391" s="149"/>
      <c r="ETB391" s="149"/>
      <c r="ETC391" s="149"/>
      <c r="ETD391" s="149"/>
      <c r="ETE391" s="149"/>
      <c r="ETF391" s="149"/>
      <c r="ETG391" s="149"/>
      <c r="ETH391" s="149"/>
      <c r="ETI391" s="149"/>
      <c r="ETJ391" s="149"/>
      <c r="ETK391" s="149"/>
      <c r="ETL391" s="149"/>
      <c r="ETM391" s="149"/>
      <c r="ETN391" s="149"/>
      <c r="ETO391" s="149"/>
      <c r="ETP391" s="149"/>
      <c r="ETQ391" s="149"/>
      <c r="ETR391" s="149"/>
      <c r="ETS391" s="149"/>
      <c r="ETT391" s="149"/>
      <c r="ETU391" s="149"/>
      <c r="ETV391" s="149"/>
      <c r="ETW391" s="149"/>
      <c r="ETX391" s="149"/>
      <c r="ETY391" s="149"/>
      <c r="ETZ391" s="149"/>
      <c r="EUA391" s="149"/>
      <c r="EUB391" s="149"/>
      <c r="EUC391" s="149"/>
      <c r="EUD391" s="149"/>
      <c r="EUE391" s="149"/>
      <c r="EUF391" s="149"/>
      <c r="EUG391" s="149"/>
      <c r="EUH391" s="149"/>
      <c r="EUI391" s="149"/>
      <c r="EUJ391" s="149"/>
      <c r="EUK391" s="149"/>
      <c r="EUL391" s="149"/>
      <c r="EUM391" s="149"/>
      <c r="EUN391" s="149"/>
      <c r="EUO391" s="149"/>
      <c r="EUP391" s="149"/>
      <c r="EUQ391" s="149"/>
      <c r="EUR391" s="149"/>
      <c r="EUS391" s="149"/>
      <c r="EUT391" s="149"/>
      <c r="EUU391" s="149"/>
      <c r="EUV391" s="149"/>
      <c r="EUW391" s="149"/>
      <c r="EUX391" s="149"/>
      <c r="EUY391" s="149"/>
      <c r="EUZ391" s="149"/>
      <c r="EVA391" s="149"/>
      <c r="EVB391" s="149"/>
      <c r="EVC391" s="149"/>
      <c r="EVD391" s="149"/>
      <c r="EVE391" s="149"/>
      <c r="EVF391" s="149"/>
      <c r="EVG391" s="149"/>
      <c r="EVH391" s="149"/>
      <c r="EVI391" s="149"/>
      <c r="EVJ391" s="149"/>
      <c r="EVK391" s="149"/>
      <c r="EVL391" s="149"/>
      <c r="EVM391" s="149"/>
      <c r="EVN391" s="149"/>
      <c r="EVO391" s="149"/>
      <c r="EVP391" s="149"/>
      <c r="EVQ391" s="149"/>
      <c r="EVR391" s="149"/>
      <c r="EVS391" s="149"/>
      <c r="EVT391" s="149"/>
      <c r="EVU391" s="149"/>
      <c r="EVV391" s="149"/>
      <c r="EVW391" s="149"/>
      <c r="EVX391" s="149"/>
      <c r="EVY391" s="149"/>
      <c r="EVZ391" s="149"/>
      <c r="EWA391" s="149"/>
      <c r="EWB391" s="149"/>
      <c r="EWC391" s="149"/>
      <c r="EWD391" s="149"/>
      <c r="EWE391" s="149"/>
      <c r="EWF391" s="149"/>
      <c r="EWG391" s="149"/>
      <c r="EWH391" s="149"/>
      <c r="EWI391" s="149"/>
      <c r="EWJ391" s="149"/>
      <c r="EWK391" s="149"/>
      <c r="EWL391" s="149"/>
      <c r="EWM391" s="149"/>
      <c r="EWN391" s="149"/>
      <c r="EWO391" s="149"/>
      <c r="EWP391" s="149"/>
      <c r="EWQ391" s="149"/>
      <c r="EWR391" s="149"/>
      <c r="EWS391" s="149"/>
      <c r="EWT391" s="149"/>
      <c r="EWU391" s="149"/>
      <c r="EWV391" s="149"/>
      <c r="EWW391" s="149"/>
      <c r="EWX391" s="149"/>
      <c r="EWY391" s="149"/>
      <c r="EWZ391" s="149"/>
      <c r="EXA391" s="149"/>
      <c r="EXB391" s="149"/>
      <c r="EXC391" s="149"/>
      <c r="EXD391" s="149"/>
      <c r="EXE391" s="149"/>
      <c r="EXF391" s="149"/>
      <c r="EXG391" s="149"/>
      <c r="EXH391" s="149"/>
      <c r="EXI391" s="149"/>
      <c r="EXJ391" s="149"/>
      <c r="EXK391" s="149"/>
      <c r="EXL391" s="149"/>
      <c r="EXM391" s="149"/>
      <c r="EXN391" s="149"/>
      <c r="EXO391" s="149"/>
      <c r="EXP391" s="149"/>
      <c r="EXQ391" s="149"/>
      <c r="EXR391" s="149"/>
      <c r="EXS391" s="149"/>
      <c r="EXT391" s="149"/>
      <c r="EXU391" s="149"/>
      <c r="EXV391" s="149"/>
      <c r="EXW391" s="149"/>
      <c r="EXX391" s="149"/>
      <c r="EXY391" s="149"/>
      <c r="EXZ391" s="149"/>
      <c r="EYA391" s="149"/>
      <c r="EYB391" s="149"/>
      <c r="EYC391" s="149"/>
      <c r="EYD391" s="149"/>
      <c r="EYE391" s="149"/>
      <c r="EYF391" s="149"/>
      <c r="EYG391" s="149"/>
      <c r="EYH391" s="149"/>
      <c r="EYI391" s="149"/>
      <c r="EYJ391" s="149"/>
      <c r="EYK391" s="149"/>
      <c r="EYL391" s="149"/>
      <c r="EYM391" s="149"/>
      <c r="EYN391" s="149"/>
      <c r="EYO391" s="149"/>
      <c r="EYP391" s="149"/>
      <c r="EYQ391" s="149"/>
      <c r="EYR391" s="149"/>
      <c r="EYS391" s="149"/>
      <c r="EYT391" s="149"/>
      <c r="EYU391" s="149"/>
      <c r="EYV391" s="149"/>
      <c r="EYW391" s="149"/>
      <c r="EYX391" s="149"/>
      <c r="EYY391" s="149"/>
      <c r="EYZ391" s="149"/>
      <c r="EZA391" s="149"/>
      <c r="EZB391" s="149"/>
      <c r="EZC391" s="149"/>
      <c r="EZD391" s="149"/>
      <c r="EZE391" s="149"/>
      <c r="EZF391" s="149"/>
      <c r="EZG391" s="149"/>
      <c r="EZH391" s="149"/>
      <c r="EZI391" s="149"/>
      <c r="EZJ391" s="149"/>
      <c r="EZK391" s="149"/>
      <c r="EZL391" s="149"/>
      <c r="EZM391" s="149"/>
      <c r="EZN391" s="149"/>
      <c r="EZO391" s="149"/>
      <c r="EZP391" s="149"/>
      <c r="EZQ391" s="149"/>
      <c r="EZR391" s="149"/>
      <c r="EZS391" s="149"/>
      <c r="EZT391" s="149"/>
      <c r="EZU391" s="149"/>
      <c r="EZV391" s="149"/>
      <c r="EZW391" s="149"/>
      <c r="EZX391" s="149"/>
      <c r="EZY391" s="149"/>
      <c r="EZZ391" s="149"/>
      <c r="FAA391" s="149"/>
      <c r="FAB391" s="149"/>
      <c r="FAC391" s="149"/>
      <c r="FAD391" s="149"/>
      <c r="FAE391" s="149"/>
      <c r="FAF391" s="149"/>
      <c r="FAG391" s="149"/>
      <c r="FAH391" s="149"/>
      <c r="FAI391" s="149"/>
      <c r="FAJ391" s="149"/>
      <c r="FAK391" s="149"/>
      <c r="FAL391" s="149"/>
      <c r="FAM391" s="149"/>
      <c r="FAN391" s="149"/>
      <c r="FAO391" s="149"/>
      <c r="FAP391" s="149"/>
      <c r="FAQ391" s="149"/>
      <c r="FAR391" s="149"/>
      <c r="FAS391" s="149"/>
      <c r="FAT391" s="149"/>
      <c r="FAU391" s="149"/>
      <c r="FAV391" s="149"/>
      <c r="FAW391" s="149"/>
      <c r="FAX391" s="149"/>
      <c r="FAY391" s="149"/>
      <c r="FAZ391" s="149"/>
      <c r="FBA391" s="149"/>
      <c r="FBB391" s="149"/>
      <c r="FBC391" s="149"/>
      <c r="FBD391" s="149"/>
      <c r="FBE391" s="149"/>
      <c r="FBF391" s="149"/>
      <c r="FBG391" s="149"/>
      <c r="FBH391" s="149"/>
      <c r="FBI391" s="149"/>
      <c r="FBJ391" s="149"/>
      <c r="FBK391" s="149"/>
      <c r="FBL391" s="149"/>
      <c r="FBM391" s="149"/>
      <c r="FBN391" s="149"/>
      <c r="FBO391" s="149"/>
      <c r="FBP391" s="149"/>
      <c r="FBQ391" s="149"/>
      <c r="FBR391" s="149"/>
      <c r="FBS391" s="149"/>
      <c r="FBT391" s="149"/>
      <c r="FBU391" s="149"/>
      <c r="FBV391" s="149"/>
      <c r="FBW391" s="149"/>
      <c r="FBX391" s="149"/>
      <c r="FBY391" s="149"/>
      <c r="FBZ391" s="149"/>
      <c r="FCA391" s="149"/>
      <c r="FCB391" s="149"/>
      <c r="FCC391" s="149"/>
      <c r="FCD391" s="149"/>
      <c r="FCE391" s="149"/>
      <c r="FCF391" s="149"/>
      <c r="FCG391" s="149"/>
      <c r="FCH391" s="149"/>
      <c r="FCI391" s="149"/>
      <c r="FCJ391" s="149"/>
      <c r="FCK391" s="149"/>
      <c r="FCL391" s="149"/>
      <c r="FCM391" s="149"/>
      <c r="FCN391" s="149"/>
      <c r="FCO391" s="149"/>
      <c r="FCP391" s="149"/>
      <c r="FCQ391" s="149"/>
      <c r="FCR391" s="149"/>
      <c r="FCS391" s="149"/>
      <c r="FCT391" s="149"/>
      <c r="FCU391" s="149"/>
      <c r="FCV391" s="149"/>
      <c r="FCW391" s="149"/>
      <c r="FCX391" s="149"/>
      <c r="FCY391" s="149"/>
      <c r="FCZ391" s="149"/>
      <c r="FDA391" s="149"/>
      <c r="FDB391" s="149"/>
      <c r="FDC391" s="149"/>
      <c r="FDD391" s="149"/>
      <c r="FDE391" s="149"/>
      <c r="FDF391" s="149"/>
      <c r="FDG391" s="149"/>
      <c r="FDH391" s="149"/>
      <c r="FDI391" s="149"/>
      <c r="FDJ391" s="149"/>
      <c r="FDK391" s="149"/>
      <c r="FDL391" s="149"/>
      <c r="FDM391" s="149"/>
      <c r="FDN391" s="149"/>
      <c r="FDO391" s="149"/>
      <c r="FDP391" s="149"/>
      <c r="FDQ391" s="149"/>
      <c r="FDR391" s="149"/>
      <c r="FDS391" s="149"/>
      <c r="FDT391" s="149"/>
      <c r="FDU391" s="149"/>
      <c r="FDV391" s="149"/>
      <c r="FDW391" s="149"/>
      <c r="FDX391" s="149"/>
      <c r="FDY391" s="149"/>
      <c r="FDZ391" s="149"/>
      <c r="FEA391" s="149"/>
      <c r="FEB391" s="149"/>
      <c r="FEC391" s="149"/>
      <c r="FED391" s="149"/>
      <c r="FEE391" s="149"/>
      <c r="FEF391" s="149"/>
      <c r="FEG391" s="149"/>
      <c r="FEH391" s="149"/>
      <c r="FEI391" s="149"/>
      <c r="FEJ391" s="149"/>
      <c r="FEK391" s="149"/>
      <c r="FEL391" s="149"/>
      <c r="FEM391" s="149"/>
      <c r="FEN391" s="149"/>
      <c r="FEO391" s="149"/>
      <c r="FEP391" s="149"/>
      <c r="FEQ391" s="149"/>
      <c r="FER391" s="149"/>
      <c r="FES391" s="149"/>
      <c r="FET391" s="149"/>
      <c r="FEU391" s="149"/>
      <c r="FEV391" s="149"/>
      <c r="FEW391" s="149"/>
      <c r="FEX391" s="149"/>
      <c r="FEY391" s="149"/>
      <c r="FEZ391" s="149"/>
      <c r="FFA391" s="149"/>
      <c r="FFB391" s="149"/>
      <c r="FFC391" s="149"/>
      <c r="FFD391" s="149"/>
      <c r="FFE391" s="149"/>
      <c r="FFF391" s="149"/>
      <c r="FFG391" s="149"/>
      <c r="FFH391" s="149"/>
      <c r="FFI391" s="149"/>
      <c r="FFJ391" s="149"/>
      <c r="FFK391" s="149"/>
      <c r="FFL391" s="149"/>
      <c r="FFM391" s="149"/>
      <c r="FFN391" s="149"/>
      <c r="FFO391" s="149"/>
      <c r="FFP391" s="149"/>
      <c r="FFQ391" s="149"/>
      <c r="FFR391" s="149"/>
      <c r="FFS391" s="149"/>
      <c r="FFT391" s="149"/>
      <c r="FFU391" s="149"/>
      <c r="FFV391" s="149"/>
      <c r="FFW391" s="149"/>
      <c r="FFX391" s="149"/>
      <c r="FFY391" s="149"/>
      <c r="FFZ391" s="149"/>
      <c r="FGA391" s="149"/>
      <c r="FGB391" s="149"/>
      <c r="FGC391" s="149"/>
      <c r="FGD391" s="149"/>
      <c r="FGE391" s="149"/>
      <c r="FGF391" s="149"/>
      <c r="FGG391" s="149"/>
      <c r="FGH391" s="149"/>
      <c r="FGI391" s="149"/>
      <c r="FGJ391" s="149"/>
      <c r="FGK391" s="149"/>
      <c r="FGL391" s="149"/>
      <c r="FGM391" s="149"/>
      <c r="FGN391" s="149"/>
      <c r="FGO391" s="149"/>
      <c r="FGP391" s="149"/>
      <c r="FGQ391" s="149"/>
      <c r="FGR391" s="149"/>
      <c r="FGS391" s="149"/>
      <c r="FGT391" s="149"/>
      <c r="FGU391" s="149"/>
      <c r="FGV391" s="149"/>
      <c r="FGW391" s="149"/>
      <c r="FGX391" s="149"/>
      <c r="FGY391" s="149"/>
      <c r="FGZ391" s="149"/>
      <c r="FHA391" s="149"/>
      <c r="FHB391" s="149"/>
      <c r="FHC391" s="149"/>
      <c r="FHD391" s="149"/>
      <c r="FHE391" s="149"/>
      <c r="FHF391" s="149"/>
      <c r="FHG391" s="149"/>
      <c r="FHH391" s="149"/>
      <c r="FHI391" s="149"/>
      <c r="FHJ391" s="149"/>
      <c r="FHK391" s="149"/>
      <c r="FHL391" s="149"/>
      <c r="FHM391" s="149"/>
      <c r="FHN391" s="149"/>
      <c r="FHO391" s="149"/>
      <c r="FHP391" s="149"/>
      <c r="FHQ391" s="149"/>
      <c r="FHR391" s="149"/>
      <c r="FHS391" s="149"/>
      <c r="FHT391" s="149"/>
      <c r="FHU391" s="149"/>
      <c r="FHV391" s="149"/>
      <c r="FHW391" s="149"/>
      <c r="FHX391" s="149"/>
      <c r="FHY391" s="149"/>
      <c r="FHZ391" s="149"/>
      <c r="FIA391" s="149"/>
      <c r="FIB391" s="149"/>
      <c r="FIC391" s="149"/>
      <c r="FID391" s="149"/>
      <c r="FIE391" s="149"/>
      <c r="FIF391" s="149"/>
      <c r="FIG391" s="149"/>
      <c r="FIH391" s="149"/>
      <c r="FII391" s="149"/>
      <c r="FIJ391" s="149"/>
      <c r="FIK391" s="149"/>
      <c r="FIL391" s="149"/>
      <c r="FIM391" s="149"/>
      <c r="FIN391" s="149"/>
      <c r="FIO391" s="149"/>
      <c r="FIP391" s="149"/>
      <c r="FIQ391" s="149"/>
      <c r="FIR391" s="149"/>
      <c r="FIS391" s="149"/>
      <c r="FIT391" s="149"/>
      <c r="FIU391" s="149"/>
      <c r="FIV391" s="149"/>
      <c r="FIW391" s="149"/>
      <c r="FIX391" s="149"/>
      <c r="FIY391" s="149"/>
      <c r="FIZ391" s="149"/>
      <c r="FJA391" s="149"/>
      <c r="FJB391" s="149"/>
      <c r="FJC391" s="149"/>
      <c r="FJD391" s="149"/>
      <c r="FJE391" s="149"/>
      <c r="FJF391" s="149"/>
      <c r="FJG391" s="149"/>
      <c r="FJH391" s="149"/>
      <c r="FJI391" s="149"/>
      <c r="FJJ391" s="149"/>
      <c r="FJK391" s="149"/>
      <c r="FJL391" s="149"/>
      <c r="FJM391" s="149"/>
      <c r="FJN391" s="149"/>
      <c r="FJO391" s="149"/>
      <c r="FJP391" s="149"/>
      <c r="FJQ391" s="149"/>
      <c r="FJR391" s="149"/>
      <c r="FJS391" s="149"/>
      <c r="FJT391" s="149"/>
      <c r="FJU391" s="149"/>
      <c r="FJV391" s="149"/>
      <c r="FJW391" s="149"/>
      <c r="FJX391" s="149"/>
      <c r="FJY391" s="149"/>
      <c r="FJZ391" s="149"/>
      <c r="FKA391" s="149"/>
      <c r="FKB391" s="149"/>
      <c r="FKC391" s="149"/>
      <c r="FKD391" s="149"/>
      <c r="FKE391" s="149"/>
      <c r="FKF391" s="149"/>
      <c r="FKG391" s="149"/>
      <c r="FKH391" s="149"/>
      <c r="FKI391" s="149"/>
      <c r="FKJ391" s="149"/>
      <c r="FKK391" s="149"/>
      <c r="FKL391" s="149"/>
      <c r="FKM391" s="149"/>
      <c r="FKN391" s="149"/>
      <c r="FKO391" s="149"/>
      <c r="FKP391" s="149"/>
      <c r="FKQ391" s="149"/>
      <c r="FKR391" s="149"/>
      <c r="FKS391" s="149"/>
      <c r="FKT391" s="149"/>
      <c r="FKU391" s="149"/>
      <c r="FKV391" s="149"/>
      <c r="FKW391" s="149"/>
      <c r="FKX391" s="149"/>
      <c r="FKY391" s="149"/>
      <c r="FKZ391" s="149"/>
      <c r="FLA391" s="149"/>
      <c r="FLB391" s="149"/>
      <c r="FLC391" s="149"/>
      <c r="FLD391" s="149"/>
      <c r="FLE391" s="149"/>
      <c r="FLF391" s="149"/>
      <c r="FLG391" s="149"/>
      <c r="FLH391" s="149"/>
      <c r="FLI391" s="149"/>
      <c r="FLJ391" s="149"/>
      <c r="FLK391" s="149"/>
      <c r="FLL391" s="149"/>
      <c r="FLM391" s="149"/>
      <c r="FLN391" s="149"/>
      <c r="FLO391" s="149"/>
      <c r="FLP391" s="149"/>
      <c r="FLQ391" s="149"/>
      <c r="FLR391" s="149"/>
      <c r="FLS391" s="149"/>
      <c r="FLT391" s="149"/>
      <c r="FLU391" s="149"/>
      <c r="FLV391" s="149"/>
      <c r="FLW391" s="149"/>
      <c r="FLX391" s="149"/>
      <c r="FLY391" s="149"/>
      <c r="FLZ391" s="149"/>
      <c r="FMA391" s="149"/>
      <c r="FMB391" s="149"/>
      <c r="FMC391" s="149"/>
      <c r="FMD391" s="149"/>
      <c r="FME391" s="149"/>
      <c r="FMF391" s="149"/>
      <c r="FMG391" s="149"/>
      <c r="FMH391" s="149"/>
      <c r="FMI391" s="149"/>
      <c r="FMJ391" s="149"/>
      <c r="FMK391" s="149"/>
      <c r="FML391" s="149"/>
      <c r="FMM391" s="149"/>
      <c r="FMN391" s="149"/>
      <c r="FMO391" s="149"/>
      <c r="FMP391" s="149"/>
      <c r="FMQ391" s="149"/>
      <c r="FMR391" s="149"/>
      <c r="FMS391" s="149"/>
      <c r="FMT391" s="149"/>
      <c r="FMU391" s="149"/>
      <c r="FMV391" s="149"/>
      <c r="FMW391" s="149"/>
      <c r="FMX391" s="149"/>
      <c r="FMY391" s="149"/>
      <c r="FMZ391" s="149"/>
      <c r="FNA391" s="149"/>
      <c r="FNB391" s="149"/>
      <c r="FNC391" s="149"/>
      <c r="FND391" s="149"/>
      <c r="FNE391" s="149"/>
      <c r="FNF391" s="149"/>
      <c r="FNG391" s="149"/>
      <c r="FNH391" s="149"/>
      <c r="FNI391" s="149"/>
      <c r="FNJ391" s="149"/>
      <c r="FNK391" s="149"/>
      <c r="FNL391" s="149"/>
      <c r="FNM391" s="149"/>
      <c r="FNN391" s="149"/>
      <c r="FNO391" s="149"/>
      <c r="FNP391" s="149"/>
      <c r="FNQ391" s="149"/>
      <c r="FNR391" s="149"/>
      <c r="FNS391" s="149"/>
      <c r="FNT391" s="149"/>
      <c r="FNU391" s="149"/>
      <c r="FNV391" s="149"/>
      <c r="FNW391" s="149"/>
      <c r="FNX391" s="149"/>
      <c r="FNY391" s="149"/>
      <c r="FNZ391" s="149"/>
      <c r="FOA391" s="149"/>
      <c r="FOB391" s="149"/>
      <c r="FOC391" s="149"/>
      <c r="FOD391" s="149"/>
      <c r="FOE391" s="149"/>
      <c r="FOF391" s="149"/>
      <c r="FOG391" s="149"/>
      <c r="FOH391" s="149"/>
      <c r="FOI391" s="149"/>
      <c r="FOJ391" s="149"/>
      <c r="FOK391" s="149"/>
      <c r="FOL391" s="149"/>
      <c r="FOM391" s="149"/>
      <c r="FON391" s="149"/>
      <c r="FOO391" s="149"/>
      <c r="FOP391" s="149"/>
      <c r="FOQ391" s="149"/>
      <c r="FOR391" s="149"/>
      <c r="FOS391" s="149"/>
      <c r="FOT391" s="149"/>
      <c r="FOU391" s="149"/>
      <c r="FOV391" s="149"/>
      <c r="FOW391" s="149"/>
      <c r="FOX391" s="149"/>
      <c r="FOY391" s="149"/>
      <c r="FOZ391" s="149"/>
      <c r="FPA391" s="149"/>
      <c r="FPB391" s="149"/>
      <c r="FPC391" s="149"/>
      <c r="FPD391" s="149"/>
      <c r="FPE391" s="149"/>
      <c r="FPF391" s="149"/>
      <c r="FPG391" s="149"/>
      <c r="FPH391" s="149"/>
      <c r="FPI391" s="149"/>
      <c r="FPJ391" s="149"/>
      <c r="FPK391" s="149"/>
      <c r="FPL391" s="149"/>
      <c r="FPM391" s="149"/>
      <c r="FPN391" s="149"/>
      <c r="FPO391" s="149"/>
      <c r="FPP391" s="149"/>
      <c r="FPQ391" s="149"/>
      <c r="FPR391" s="149"/>
      <c r="FPS391" s="149"/>
      <c r="FPT391" s="149"/>
      <c r="FPU391" s="149"/>
      <c r="FPV391" s="149"/>
      <c r="FPW391" s="149"/>
      <c r="FPX391" s="149"/>
      <c r="FPY391" s="149"/>
      <c r="FPZ391" s="149"/>
      <c r="FQA391" s="149"/>
      <c r="FQB391" s="149"/>
      <c r="FQC391" s="149"/>
      <c r="FQD391" s="149"/>
      <c r="FQE391" s="149"/>
      <c r="FQF391" s="149"/>
      <c r="FQG391" s="149"/>
      <c r="FQH391" s="149"/>
      <c r="FQI391" s="149"/>
      <c r="FQJ391" s="149"/>
      <c r="FQK391" s="149"/>
      <c r="FQL391" s="149"/>
      <c r="FQM391" s="149"/>
      <c r="FQN391" s="149"/>
      <c r="FQO391" s="149"/>
      <c r="FQP391" s="149"/>
      <c r="FQQ391" s="149"/>
      <c r="FQR391" s="149"/>
      <c r="FQS391" s="149"/>
      <c r="FQT391" s="149"/>
      <c r="FQU391" s="149"/>
      <c r="FQV391" s="149"/>
      <c r="FQW391" s="149"/>
      <c r="FQX391" s="149"/>
      <c r="FQY391" s="149"/>
      <c r="FQZ391" s="149"/>
      <c r="FRA391" s="149"/>
      <c r="FRB391" s="149"/>
      <c r="FRC391" s="149"/>
      <c r="FRD391" s="149"/>
      <c r="FRE391" s="149"/>
      <c r="FRF391" s="149"/>
      <c r="FRG391" s="149"/>
      <c r="FRH391" s="149"/>
      <c r="FRI391" s="149"/>
      <c r="FRJ391" s="149"/>
      <c r="FRK391" s="149"/>
      <c r="FRL391" s="149"/>
      <c r="FRM391" s="149"/>
      <c r="FRN391" s="149"/>
      <c r="FRO391" s="149"/>
      <c r="FRP391" s="149"/>
      <c r="FRQ391" s="149"/>
      <c r="FRR391" s="149"/>
      <c r="FRS391" s="149"/>
      <c r="FRT391" s="149"/>
      <c r="FRU391" s="149"/>
      <c r="FRV391" s="149"/>
      <c r="FRW391" s="149"/>
      <c r="FRX391" s="149"/>
      <c r="FRY391" s="149"/>
      <c r="FRZ391" s="149"/>
      <c r="FSA391" s="149"/>
      <c r="FSB391" s="149"/>
      <c r="FSC391" s="149"/>
      <c r="FSD391" s="149"/>
      <c r="FSE391" s="149"/>
      <c r="FSF391" s="149"/>
      <c r="FSG391" s="149"/>
      <c r="FSH391" s="149"/>
      <c r="FSI391" s="149"/>
      <c r="FSJ391" s="149"/>
      <c r="FSK391" s="149"/>
      <c r="FSL391" s="149"/>
      <c r="FSM391" s="149"/>
      <c r="FSN391" s="149"/>
      <c r="FSO391" s="149"/>
      <c r="FSP391" s="149"/>
      <c r="FSQ391" s="149"/>
      <c r="FSR391" s="149"/>
      <c r="FSS391" s="149"/>
      <c r="FST391" s="149"/>
      <c r="FSU391" s="149"/>
      <c r="FSV391" s="149"/>
      <c r="FSW391" s="149"/>
      <c r="FSX391" s="149"/>
      <c r="FSY391" s="149"/>
      <c r="FSZ391" s="149"/>
      <c r="FTA391" s="149"/>
      <c r="FTB391" s="149"/>
      <c r="FTC391" s="149"/>
      <c r="FTD391" s="149"/>
      <c r="FTE391" s="149"/>
      <c r="FTF391" s="149"/>
      <c r="FTG391" s="149"/>
      <c r="FTH391" s="149"/>
      <c r="FTI391" s="149"/>
      <c r="FTJ391" s="149"/>
      <c r="FTK391" s="149"/>
      <c r="FTL391" s="149"/>
      <c r="FTM391" s="149"/>
      <c r="FTN391" s="149"/>
      <c r="FTO391" s="149"/>
      <c r="FTP391" s="149"/>
      <c r="FTQ391" s="149"/>
      <c r="FTR391" s="149"/>
      <c r="FTS391" s="149"/>
      <c r="FTT391" s="149"/>
      <c r="FTU391" s="149"/>
      <c r="FTV391" s="149"/>
      <c r="FTW391" s="149"/>
      <c r="FTX391" s="149"/>
      <c r="FTY391" s="149"/>
      <c r="FTZ391" s="149"/>
      <c r="FUA391" s="149"/>
      <c r="FUB391" s="149"/>
      <c r="FUC391" s="149"/>
      <c r="FUD391" s="149"/>
      <c r="FUE391" s="149"/>
      <c r="FUF391" s="149"/>
      <c r="FUG391" s="149"/>
      <c r="FUH391" s="149"/>
      <c r="FUI391" s="149"/>
      <c r="FUJ391" s="149"/>
      <c r="FUK391" s="149"/>
      <c r="FUL391" s="149"/>
      <c r="FUM391" s="149"/>
      <c r="FUN391" s="149"/>
      <c r="FUO391" s="149"/>
      <c r="FUP391" s="149"/>
      <c r="FUQ391" s="149"/>
      <c r="FUR391" s="149"/>
      <c r="FUS391" s="149"/>
      <c r="FUT391" s="149"/>
      <c r="FUU391" s="149"/>
      <c r="FUV391" s="149"/>
      <c r="FUW391" s="149"/>
      <c r="FUX391" s="149"/>
      <c r="FUY391" s="149"/>
      <c r="FUZ391" s="149"/>
      <c r="FVA391" s="149"/>
      <c r="FVB391" s="149"/>
      <c r="FVC391" s="149"/>
      <c r="FVD391" s="149"/>
      <c r="FVE391" s="149"/>
      <c r="FVF391" s="149"/>
      <c r="FVG391" s="149"/>
      <c r="FVH391" s="149"/>
      <c r="FVI391" s="149"/>
      <c r="FVJ391" s="149"/>
      <c r="FVK391" s="149"/>
      <c r="FVL391" s="149"/>
      <c r="FVM391" s="149"/>
      <c r="FVN391" s="149"/>
      <c r="FVO391" s="149"/>
      <c r="FVP391" s="149"/>
      <c r="FVQ391" s="149"/>
      <c r="FVR391" s="149"/>
      <c r="FVS391" s="149"/>
      <c r="FVT391" s="149"/>
      <c r="FVU391" s="149"/>
      <c r="FVV391" s="149"/>
      <c r="FVW391" s="149"/>
      <c r="FVX391" s="149"/>
      <c r="FVY391" s="149"/>
      <c r="FVZ391" s="149"/>
      <c r="FWA391" s="149"/>
      <c r="FWB391" s="149"/>
      <c r="FWC391" s="149"/>
      <c r="FWD391" s="149"/>
      <c r="FWE391" s="149"/>
      <c r="FWF391" s="149"/>
      <c r="FWG391" s="149"/>
      <c r="FWH391" s="149"/>
      <c r="FWI391" s="149"/>
      <c r="FWJ391" s="149"/>
      <c r="FWK391" s="149"/>
      <c r="FWL391" s="149"/>
      <c r="FWM391" s="149"/>
      <c r="FWN391" s="149"/>
      <c r="FWO391" s="149"/>
      <c r="FWP391" s="149"/>
      <c r="FWQ391" s="149"/>
      <c r="FWR391" s="149"/>
      <c r="FWS391" s="149"/>
      <c r="FWT391" s="149"/>
      <c r="FWU391" s="149"/>
      <c r="FWV391" s="149"/>
      <c r="FWW391" s="149"/>
      <c r="FWX391" s="149"/>
      <c r="FWY391" s="149"/>
      <c r="FWZ391" s="149"/>
      <c r="FXA391" s="149"/>
      <c r="FXB391" s="149"/>
      <c r="FXC391" s="149"/>
      <c r="FXD391" s="149"/>
      <c r="FXE391" s="149"/>
      <c r="FXF391" s="149"/>
      <c r="FXG391" s="149"/>
      <c r="FXH391" s="149"/>
      <c r="FXI391" s="149"/>
      <c r="FXJ391" s="149"/>
      <c r="FXK391" s="149"/>
      <c r="FXL391" s="149"/>
      <c r="FXM391" s="149"/>
      <c r="FXN391" s="149"/>
      <c r="FXO391" s="149"/>
      <c r="FXP391" s="149"/>
      <c r="FXQ391" s="149"/>
      <c r="FXR391" s="149"/>
      <c r="FXS391" s="149"/>
      <c r="FXT391" s="149"/>
      <c r="FXU391" s="149"/>
      <c r="FXV391" s="149"/>
      <c r="FXW391" s="149"/>
      <c r="FXX391" s="149"/>
      <c r="FXY391" s="149"/>
      <c r="FXZ391" s="149"/>
      <c r="FYA391" s="149"/>
      <c r="FYB391" s="149"/>
      <c r="FYC391" s="149"/>
      <c r="FYD391" s="149"/>
      <c r="FYE391" s="149"/>
      <c r="FYF391" s="149"/>
      <c r="FYG391" s="149"/>
      <c r="FYH391" s="149"/>
      <c r="FYI391" s="149"/>
      <c r="FYJ391" s="149"/>
      <c r="FYK391" s="149"/>
      <c r="FYL391" s="149"/>
      <c r="FYM391" s="149"/>
      <c r="FYN391" s="149"/>
      <c r="FYO391" s="149"/>
      <c r="FYP391" s="149"/>
      <c r="FYQ391" s="149"/>
      <c r="FYR391" s="149"/>
      <c r="FYS391" s="149"/>
      <c r="FYT391" s="149"/>
      <c r="FYU391" s="149"/>
      <c r="FYV391" s="149"/>
      <c r="FYW391" s="149"/>
      <c r="FYX391" s="149"/>
      <c r="FYY391" s="149"/>
      <c r="FYZ391" s="149"/>
      <c r="FZA391" s="149"/>
      <c r="FZB391" s="149"/>
      <c r="FZC391" s="149"/>
      <c r="FZD391" s="149"/>
      <c r="FZE391" s="149"/>
      <c r="FZF391" s="149"/>
      <c r="FZG391" s="149"/>
      <c r="FZH391" s="149"/>
      <c r="FZI391" s="149"/>
      <c r="FZJ391" s="149"/>
      <c r="FZK391" s="149"/>
      <c r="FZL391" s="149"/>
      <c r="FZM391" s="149"/>
      <c r="FZN391" s="149"/>
      <c r="FZO391" s="149"/>
      <c r="FZP391" s="149"/>
      <c r="FZQ391" s="149"/>
      <c r="FZR391" s="149"/>
      <c r="FZS391" s="149"/>
      <c r="FZT391" s="149"/>
      <c r="FZU391" s="149"/>
      <c r="FZV391" s="149"/>
      <c r="FZW391" s="149"/>
      <c r="FZX391" s="149"/>
      <c r="FZY391" s="149"/>
      <c r="FZZ391" s="149"/>
      <c r="GAA391" s="149"/>
      <c r="GAB391" s="149"/>
      <c r="GAC391" s="149"/>
      <c r="GAD391" s="149"/>
      <c r="GAE391" s="149"/>
      <c r="GAF391" s="149"/>
      <c r="GAG391" s="149"/>
      <c r="GAH391" s="149"/>
      <c r="GAI391" s="149"/>
      <c r="GAJ391" s="149"/>
      <c r="GAK391" s="149"/>
      <c r="GAL391" s="149"/>
      <c r="GAM391" s="149"/>
      <c r="GAN391" s="149"/>
      <c r="GAO391" s="149"/>
      <c r="GAP391" s="149"/>
      <c r="GAQ391" s="149"/>
      <c r="GAR391" s="149"/>
      <c r="GAS391" s="149"/>
      <c r="GAT391" s="149"/>
      <c r="GAU391" s="149"/>
      <c r="GAV391" s="149"/>
      <c r="GAW391" s="149"/>
      <c r="GAX391" s="149"/>
      <c r="GAY391" s="149"/>
      <c r="GAZ391" s="149"/>
      <c r="GBA391" s="149"/>
      <c r="GBB391" s="149"/>
      <c r="GBC391" s="149"/>
      <c r="GBD391" s="149"/>
      <c r="GBE391" s="149"/>
      <c r="GBF391" s="149"/>
      <c r="GBG391" s="149"/>
      <c r="GBH391" s="149"/>
      <c r="GBI391" s="149"/>
      <c r="GBJ391" s="149"/>
      <c r="GBK391" s="149"/>
      <c r="GBL391" s="149"/>
      <c r="GBM391" s="149"/>
      <c r="GBN391" s="149"/>
      <c r="GBO391" s="149"/>
      <c r="GBP391" s="149"/>
      <c r="GBQ391" s="149"/>
      <c r="GBR391" s="149"/>
      <c r="GBS391" s="149"/>
      <c r="GBT391" s="149"/>
      <c r="GBU391" s="149"/>
      <c r="GBV391" s="149"/>
      <c r="GBW391" s="149"/>
      <c r="GBX391" s="149"/>
      <c r="GBY391" s="149"/>
      <c r="GBZ391" s="149"/>
      <c r="GCA391" s="149"/>
      <c r="GCB391" s="149"/>
      <c r="GCC391" s="149"/>
      <c r="GCD391" s="149"/>
      <c r="GCE391" s="149"/>
      <c r="GCF391" s="149"/>
      <c r="GCG391" s="149"/>
      <c r="GCH391" s="149"/>
      <c r="GCI391" s="149"/>
      <c r="GCJ391" s="149"/>
      <c r="GCK391" s="149"/>
      <c r="GCL391" s="149"/>
      <c r="GCM391" s="149"/>
      <c r="GCN391" s="149"/>
      <c r="GCO391" s="149"/>
      <c r="GCP391" s="149"/>
      <c r="GCQ391" s="149"/>
      <c r="GCR391" s="149"/>
      <c r="GCS391" s="149"/>
      <c r="GCT391" s="149"/>
      <c r="GCU391" s="149"/>
      <c r="GCV391" s="149"/>
      <c r="GCW391" s="149"/>
      <c r="GCX391" s="149"/>
      <c r="GCY391" s="149"/>
      <c r="GCZ391" s="149"/>
      <c r="GDA391" s="149"/>
      <c r="GDB391" s="149"/>
      <c r="GDC391" s="149"/>
      <c r="GDD391" s="149"/>
      <c r="GDE391" s="149"/>
      <c r="GDF391" s="149"/>
      <c r="GDG391" s="149"/>
      <c r="GDH391" s="149"/>
      <c r="GDI391" s="149"/>
      <c r="GDJ391" s="149"/>
      <c r="GDK391" s="149"/>
      <c r="GDL391" s="149"/>
      <c r="GDM391" s="149"/>
      <c r="GDN391" s="149"/>
      <c r="GDO391" s="149"/>
      <c r="GDP391" s="149"/>
      <c r="GDQ391" s="149"/>
      <c r="GDR391" s="149"/>
      <c r="GDS391" s="149"/>
      <c r="GDT391" s="149"/>
      <c r="GDU391" s="149"/>
      <c r="GDV391" s="149"/>
      <c r="GDW391" s="149"/>
      <c r="GDX391" s="149"/>
      <c r="GDY391" s="149"/>
      <c r="GDZ391" s="149"/>
      <c r="GEA391" s="149"/>
      <c r="GEB391" s="149"/>
      <c r="GEC391" s="149"/>
      <c r="GED391" s="149"/>
      <c r="GEE391" s="149"/>
      <c r="GEF391" s="149"/>
      <c r="GEG391" s="149"/>
      <c r="GEH391" s="149"/>
      <c r="GEI391" s="149"/>
      <c r="GEJ391" s="149"/>
      <c r="GEK391" s="149"/>
      <c r="GEL391" s="149"/>
      <c r="GEM391" s="149"/>
      <c r="GEN391" s="149"/>
      <c r="GEO391" s="149"/>
      <c r="GEP391" s="149"/>
      <c r="GEQ391" s="149"/>
      <c r="GER391" s="149"/>
      <c r="GES391" s="149"/>
      <c r="GET391" s="149"/>
      <c r="GEU391" s="149"/>
      <c r="GEV391" s="149"/>
      <c r="GEW391" s="149"/>
      <c r="GEX391" s="149"/>
      <c r="GEY391" s="149"/>
      <c r="GEZ391" s="149"/>
      <c r="GFA391" s="149"/>
      <c r="GFB391" s="149"/>
      <c r="GFC391" s="149"/>
      <c r="GFD391" s="149"/>
      <c r="GFE391" s="149"/>
      <c r="GFF391" s="149"/>
      <c r="GFG391" s="149"/>
      <c r="GFH391" s="149"/>
      <c r="GFI391" s="149"/>
      <c r="GFJ391" s="149"/>
      <c r="GFK391" s="149"/>
      <c r="GFL391" s="149"/>
      <c r="GFM391" s="149"/>
      <c r="GFN391" s="149"/>
      <c r="GFO391" s="149"/>
      <c r="GFP391" s="149"/>
      <c r="GFQ391" s="149"/>
      <c r="GFR391" s="149"/>
      <c r="GFS391" s="149"/>
      <c r="GFT391" s="149"/>
      <c r="GFU391" s="149"/>
      <c r="GFV391" s="149"/>
      <c r="GFW391" s="149"/>
      <c r="GFX391" s="149"/>
      <c r="GFY391" s="149"/>
      <c r="GFZ391" s="149"/>
      <c r="GGA391" s="149"/>
      <c r="GGB391" s="149"/>
      <c r="GGC391" s="149"/>
      <c r="GGD391" s="149"/>
      <c r="GGE391" s="149"/>
      <c r="GGF391" s="149"/>
      <c r="GGG391" s="149"/>
      <c r="GGH391" s="149"/>
      <c r="GGI391" s="149"/>
      <c r="GGJ391" s="149"/>
      <c r="GGK391" s="149"/>
      <c r="GGL391" s="149"/>
      <c r="GGM391" s="149"/>
      <c r="GGN391" s="149"/>
      <c r="GGO391" s="149"/>
      <c r="GGP391" s="149"/>
      <c r="GGQ391" s="149"/>
      <c r="GGR391" s="149"/>
      <c r="GGS391" s="149"/>
      <c r="GGT391" s="149"/>
      <c r="GGU391" s="149"/>
      <c r="GGV391" s="149"/>
      <c r="GGW391" s="149"/>
      <c r="GGX391" s="149"/>
      <c r="GGY391" s="149"/>
      <c r="GGZ391" s="149"/>
      <c r="GHA391" s="149"/>
      <c r="GHB391" s="149"/>
      <c r="GHC391" s="149"/>
      <c r="GHD391" s="149"/>
      <c r="GHE391" s="149"/>
      <c r="GHF391" s="149"/>
      <c r="GHG391" s="149"/>
      <c r="GHH391" s="149"/>
      <c r="GHI391" s="149"/>
      <c r="GHJ391" s="149"/>
      <c r="GHK391" s="149"/>
      <c r="GHL391" s="149"/>
      <c r="GHM391" s="149"/>
      <c r="GHN391" s="149"/>
      <c r="GHO391" s="149"/>
      <c r="GHP391" s="149"/>
      <c r="GHQ391" s="149"/>
      <c r="GHR391" s="149"/>
      <c r="GHS391" s="149"/>
      <c r="GHT391" s="149"/>
      <c r="GHU391" s="149"/>
      <c r="GHV391" s="149"/>
      <c r="GHW391" s="149"/>
      <c r="GHX391" s="149"/>
      <c r="GHY391" s="149"/>
      <c r="GHZ391" s="149"/>
      <c r="GIA391" s="149"/>
      <c r="GIB391" s="149"/>
      <c r="GIC391" s="149"/>
      <c r="GID391" s="149"/>
      <c r="GIE391" s="149"/>
      <c r="GIF391" s="149"/>
      <c r="GIG391" s="149"/>
      <c r="GIH391" s="149"/>
      <c r="GII391" s="149"/>
      <c r="GIJ391" s="149"/>
      <c r="GIK391" s="149"/>
      <c r="GIL391" s="149"/>
      <c r="GIM391" s="149"/>
      <c r="GIN391" s="149"/>
      <c r="GIO391" s="149"/>
      <c r="GIP391" s="149"/>
      <c r="GIQ391" s="149"/>
      <c r="GIR391" s="149"/>
      <c r="GIS391" s="149"/>
      <c r="GIT391" s="149"/>
      <c r="GIU391" s="149"/>
      <c r="GIV391" s="149"/>
      <c r="GIW391" s="149"/>
      <c r="GIX391" s="149"/>
      <c r="GIY391" s="149"/>
      <c r="GIZ391" s="149"/>
      <c r="GJA391" s="149"/>
      <c r="GJB391" s="149"/>
      <c r="GJC391" s="149"/>
      <c r="GJD391" s="149"/>
      <c r="GJE391" s="149"/>
      <c r="GJF391" s="149"/>
      <c r="GJG391" s="149"/>
      <c r="GJH391" s="149"/>
      <c r="GJI391" s="149"/>
      <c r="GJJ391" s="149"/>
      <c r="GJK391" s="149"/>
      <c r="GJL391" s="149"/>
      <c r="GJM391" s="149"/>
      <c r="GJN391" s="149"/>
      <c r="GJO391" s="149"/>
      <c r="GJP391" s="149"/>
      <c r="GJQ391" s="149"/>
      <c r="GJR391" s="149"/>
      <c r="GJS391" s="149"/>
      <c r="GJT391" s="149"/>
      <c r="GJU391" s="149"/>
      <c r="GJV391" s="149"/>
      <c r="GJW391" s="149"/>
      <c r="GJX391" s="149"/>
      <c r="GJY391" s="149"/>
      <c r="GJZ391" s="149"/>
      <c r="GKA391" s="149"/>
      <c r="GKB391" s="149"/>
      <c r="GKC391" s="149"/>
      <c r="GKD391" s="149"/>
      <c r="GKE391" s="149"/>
      <c r="GKF391" s="149"/>
      <c r="GKG391" s="149"/>
      <c r="GKH391" s="149"/>
      <c r="GKI391" s="149"/>
      <c r="GKJ391" s="149"/>
      <c r="GKK391" s="149"/>
      <c r="GKL391" s="149"/>
      <c r="GKM391" s="149"/>
      <c r="GKN391" s="149"/>
      <c r="GKO391" s="149"/>
      <c r="GKP391" s="149"/>
      <c r="GKQ391" s="149"/>
      <c r="GKR391" s="149"/>
      <c r="GKS391" s="149"/>
      <c r="GKT391" s="149"/>
      <c r="GKU391" s="149"/>
      <c r="GKV391" s="149"/>
      <c r="GKW391" s="149"/>
      <c r="GKX391" s="149"/>
      <c r="GKY391" s="149"/>
      <c r="GKZ391" s="149"/>
      <c r="GLA391" s="149"/>
      <c r="GLB391" s="149"/>
      <c r="GLC391" s="149"/>
      <c r="GLD391" s="149"/>
      <c r="GLE391" s="149"/>
      <c r="GLF391" s="149"/>
      <c r="GLG391" s="149"/>
      <c r="GLH391" s="149"/>
      <c r="GLI391" s="149"/>
      <c r="GLJ391" s="149"/>
      <c r="GLK391" s="149"/>
      <c r="GLL391" s="149"/>
      <c r="GLM391" s="149"/>
      <c r="GLN391" s="149"/>
      <c r="GLO391" s="149"/>
      <c r="GLP391" s="149"/>
      <c r="GLQ391" s="149"/>
      <c r="GLR391" s="149"/>
      <c r="GLS391" s="149"/>
      <c r="GLT391" s="149"/>
      <c r="GLU391" s="149"/>
      <c r="GLV391" s="149"/>
      <c r="GLW391" s="149"/>
      <c r="GLX391" s="149"/>
      <c r="GLY391" s="149"/>
      <c r="GLZ391" s="149"/>
      <c r="GMA391" s="149"/>
      <c r="GMB391" s="149"/>
      <c r="GMC391" s="149"/>
      <c r="GMD391" s="149"/>
      <c r="GME391" s="149"/>
      <c r="GMF391" s="149"/>
      <c r="GMG391" s="149"/>
      <c r="GMH391" s="149"/>
      <c r="GMI391" s="149"/>
      <c r="GMJ391" s="149"/>
      <c r="GMK391" s="149"/>
      <c r="GML391" s="149"/>
      <c r="GMM391" s="149"/>
      <c r="GMN391" s="149"/>
      <c r="GMO391" s="149"/>
      <c r="GMP391" s="149"/>
      <c r="GMQ391" s="149"/>
      <c r="GMR391" s="149"/>
      <c r="GMS391" s="149"/>
      <c r="GMT391" s="149"/>
      <c r="GMU391" s="149"/>
      <c r="GMV391" s="149"/>
      <c r="GMW391" s="149"/>
      <c r="GMX391" s="149"/>
      <c r="GMY391" s="149"/>
      <c r="GMZ391" s="149"/>
      <c r="GNA391" s="149"/>
      <c r="GNB391" s="149"/>
      <c r="GNC391" s="149"/>
      <c r="GND391" s="149"/>
      <c r="GNE391" s="149"/>
      <c r="GNF391" s="149"/>
      <c r="GNG391" s="149"/>
      <c r="GNH391" s="149"/>
      <c r="GNI391" s="149"/>
      <c r="GNJ391" s="149"/>
      <c r="GNK391" s="149"/>
      <c r="GNL391" s="149"/>
      <c r="GNM391" s="149"/>
      <c r="GNN391" s="149"/>
      <c r="GNO391" s="149"/>
      <c r="GNP391" s="149"/>
      <c r="GNQ391" s="149"/>
      <c r="GNR391" s="149"/>
      <c r="GNS391" s="149"/>
      <c r="GNT391" s="149"/>
      <c r="GNU391" s="149"/>
      <c r="GNV391" s="149"/>
      <c r="GNW391" s="149"/>
      <c r="GNX391" s="149"/>
      <c r="GNY391" s="149"/>
      <c r="GNZ391" s="149"/>
      <c r="GOA391" s="149"/>
      <c r="GOB391" s="149"/>
      <c r="GOC391" s="149"/>
      <c r="GOD391" s="149"/>
      <c r="GOE391" s="149"/>
      <c r="GOF391" s="149"/>
      <c r="GOG391" s="149"/>
      <c r="GOH391" s="149"/>
      <c r="GOI391" s="149"/>
      <c r="GOJ391" s="149"/>
      <c r="GOK391" s="149"/>
      <c r="GOL391" s="149"/>
      <c r="GOM391" s="149"/>
      <c r="GON391" s="149"/>
      <c r="GOO391" s="149"/>
      <c r="GOP391" s="149"/>
      <c r="GOQ391" s="149"/>
      <c r="GOR391" s="149"/>
      <c r="GOS391" s="149"/>
      <c r="GOT391" s="149"/>
      <c r="GOU391" s="149"/>
      <c r="GOV391" s="149"/>
      <c r="GOW391" s="149"/>
      <c r="GOX391" s="149"/>
      <c r="GOY391" s="149"/>
      <c r="GOZ391" s="149"/>
      <c r="GPA391" s="149"/>
      <c r="GPB391" s="149"/>
      <c r="GPC391" s="149"/>
      <c r="GPD391" s="149"/>
      <c r="GPE391" s="149"/>
      <c r="GPF391" s="149"/>
      <c r="GPG391" s="149"/>
      <c r="GPH391" s="149"/>
      <c r="GPI391" s="149"/>
      <c r="GPJ391" s="149"/>
      <c r="GPK391" s="149"/>
      <c r="GPL391" s="149"/>
      <c r="GPM391" s="149"/>
      <c r="GPN391" s="149"/>
      <c r="GPO391" s="149"/>
      <c r="GPP391" s="149"/>
      <c r="GPQ391" s="149"/>
      <c r="GPR391" s="149"/>
      <c r="GPS391" s="149"/>
      <c r="GPT391" s="149"/>
      <c r="GPU391" s="149"/>
      <c r="GPV391" s="149"/>
      <c r="GPW391" s="149"/>
      <c r="GPX391" s="149"/>
      <c r="GPY391" s="149"/>
      <c r="GPZ391" s="149"/>
      <c r="GQA391" s="149"/>
      <c r="GQB391" s="149"/>
      <c r="GQC391" s="149"/>
      <c r="GQD391" s="149"/>
      <c r="GQE391" s="149"/>
      <c r="GQF391" s="149"/>
      <c r="GQG391" s="149"/>
      <c r="GQH391" s="149"/>
      <c r="GQI391" s="149"/>
      <c r="GQJ391" s="149"/>
      <c r="GQK391" s="149"/>
      <c r="GQL391" s="149"/>
      <c r="GQM391" s="149"/>
      <c r="GQN391" s="149"/>
      <c r="GQO391" s="149"/>
      <c r="GQP391" s="149"/>
      <c r="GQQ391" s="149"/>
      <c r="GQR391" s="149"/>
      <c r="GQS391" s="149"/>
      <c r="GQT391" s="149"/>
      <c r="GQU391" s="149"/>
      <c r="GQV391" s="149"/>
      <c r="GQW391" s="149"/>
      <c r="GQX391" s="149"/>
      <c r="GQY391" s="149"/>
      <c r="GQZ391" s="149"/>
      <c r="GRA391" s="149"/>
      <c r="GRB391" s="149"/>
      <c r="GRC391" s="149"/>
      <c r="GRD391" s="149"/>
      <c r="GRE391" s="149"/>
      <c r="GRF391" s="149"/>
      <c r="GRG391" s="149"/>
      <c r="GRH391" s="149"/>
      <c r="GRI391" s="149"/>
      <c r="GRJ391" s="149"/>
      <c r="GRK391" s="149"/>
      <c r="GRL391" s="149"/>
      <c r="GRM391" s="149"/>
      <c r="GRN391" s="149"/>
      <c r="GRO391" s="149"/>
      <c r="GRP391" s="149"/>
      <c r="GRQ391" s="149"/>
      <c r="GRR391" s="149"/>
      <c r="GRS391" s="149"/>
      <c r="GRT391" s="149"/>
      <c r="GRU391" s="149"/>
      <c r="GRV391" s="149"/>
      <c r="GRW391" s="149"/>
      <c r="GRX391" s="149"/>
      <c r="GRY391" s="149"/>
      <c r="GRZ391" s="149"/>
      <c r="GSA391" s="149"/>
      <c r="GSB391" s="149"/>
      <c r="GSC391" s="149"/>
      <c r="GSD391" s="149"/>
      <c r="GSE391" s="149"/>
      <c r="GSF391" s="149"/>
      <c r="GSG391" s="149"/>
      <c r="GSH391" s="149"/>
      <c r="GSI391" s="149"/>
      <c r="GSJ391" s="149"/>
      <c r="GSK391" s="149"/>
      <c r="GSL391" s="149"/>
      <c r="GSM391" s="149"/>
      <c r="GSN391" s="149"/>
      <c r="GSO391" s="149"/>
      <c r="GSP391" s="149"/>
      <c r="GSQ391" s="149"/>
      <c r="GSR391" s="149"/>
      <c r="GSS391" s="149"/>
      <c r="GST391" s="149"/>
      <c r="GSU391" s="149"/>
      <c r="GSV391" s="149"/>
      <c r="GSW391" s="149"/>
      <c r="GSX391" s="149"/>
      <c r="GSY391" s="149"/>
      <c r="GSZ391" s="149"/>
      <c r="GTA391" s="149"/>
      <c r="GTB391" s="149"/>
      <c r="GTC391" s="149"/>
      <c r="GTD391" s="149"/>
      <c r="GTE391" s="149"/>
      <c r="GTF391" s="149"/>
      <c r="GTG391" s="149"/>
      <c r="GTH391" s="149"/>
      <c r="GTI391" s="149"/>
      <c r="GTJ391" s="149"/>
      <c r="GTK391" s="149"/>
      <c r="GTL391" s="149"/>
      <c r="GTM391" s="149"/>
      <c r="GTN391" s="149"/>
      <c r="GTO391" s="149"/>
      <c r="GTP391" s="149"/>
      <c r="GTQ391" s="149"/>
      <c r="GTR391" s="149"/>
      <c r="GTS391" s="149"/>
      <c r="GTT391" s="149"/>
      <c r="GTU391" s="149"/>
      <c r="GTV391" s="149"/>
      <c r="GTW391" s="149"/>
      <c r="GTX391" s="149"/>
      <c r="GTY391" s="149"/>
      <c r="GTZ391" s="149"/>
      <c r="GUA391" s="149"/>
      <c r="GUB391" s="149"/>
      <c r="GUC391" s="149"/>
      <c r="GUD391" s="149"/>
      <c r="GUE391" s="149"/>
      <c r="GUF391" s="149"/>
      <c r="GUG391" s="149"/>
      <c r="GUH391" s="149"/>
      <c r="GUI391" s="149"/>
      <c r="GUJ391" s="149"/>
      <c r="GUK391" s="149"/>
      <c r="GUL391" s="149"/>
      <c r="GUM391" s="149"/>
      <c r="GUN391" s="149"/>
      <c r="GUO391" s="149"/>
      <c r="GUP391" s="149"/>
      <c r="GUQ391" s="149"/>
      <c r="GUR391" s="149"/>
      <c r="GUS391" s="149"/>
      <c r="GUT391" s="149"/>
      <c r="GUU391" s="149"/>
      <c r="GUV391" s="149"/>
      <c r="GUW391" s="149"/>
      <c r="GUX391" s="149"/>
      <c r="GUY391" s="149"/>
      <c r="GUZ391" s="149"/>
      <c r="GVA391" s="149"/>
      <c r="GVB391" s="149"/>
      <c r="GVC391" s="149"/>
      <c r="GVD391" s="149"/>
      <c r="GVE391" s="149"/>
      <c r="GVF391" s="149"/>
      <c r="GVG391" s="149"/>
      <c r="GVH391" s="149"/>
      <c r="GVI391" s="149"/>
      <c r="GVJ391" s="149"/>
      <c r="GVK391" s="149"/>
      <c r="GVL391" s="149"/>
      <c r="GVM391" s="149"/>
      <c r="GVN391" s="149"/>
      <c r="GVO391" s="149"/>
      <c r="GVP391" s="149"/>
      <c r="GVQ391" s="149"/>
      <c r="GVR391" s="149"/>
      <c r="GVS391" s="149"/>
      <c r="GVT391" s="149"/>
      <c r="GVU391" s="149"/>
      <c r="GVV391" s="149"/>
      <c r="GVW391" s="149"/>
      <c r="GVX391" s="149"/>
      <c r="GVY391" s="149"/>
      <c r="GVZ391" s="149"/>
      <c r="GWA391" s="149"/>
      <c r="GWB391" s="149"/>
      <c r="GWC391" s="149"/>
      <c r="GWD391" s="149"/>
      <c r="GWE391" s="149"/>
      <c r="GWF391" s="149"/>
      <c r="GWG391" s="149"/>
      <c r="GWH391" s="149"/>
      <c r="GWI391" s="149"/>
      <c r="GWJ391" s="149"/>
      <c r="GWK391" s="149"/>
      <c r="GWL391" s="149"/>
      <c r="GWM391" s="149"/>
      <c r="GWN391" s="149"/>
      <c r="GWO391" s="149"/>
      <c r="GWP391" s="149"/>
      <c r="GWQ391" s="149"/>
      <c r="GWR391" s="149"/>
      <c r="GWS391" s="149"/>
      <c r="GWT391" s="149"/>
      <c r="GWU391" s="149"/>
      <c r="GWV391" s="149"/>
      <c r="GWW391" s="149"/>
      <c r="GWX391" s="149"/>
      <c r="GWY391" s="149"/>
      <c r="GWZ391" s="149"/>
      <c r="GXA391" s="149"/>
      <c r="GXB391" s="149"/>
      <c r="GXC391" s="149"/>
      <c r="GXD391" s="149"/>
      <c r="GXE391" s="149"/>
      <c r="GXF391" s="149"/>
      <c r="GXG391" s="149"/>
      <c r="GXH391" s="149"/>
      <c r="GXI391" s="149"/>
      <c r="GXJ391" s="149"/>
      <c r="GXK391" s="149"/>
      <c r="GXL391" s="149"/>
      <c r="GXM391" s="149"/>
      <c r="GXN391" s="149"/>
      <c r="GXO391" s="149"/>
      <c r="GXP391" s="149"/>
      <c r="GXQ391" s="149"/>
      <c r="GXR391" s="149"/>
      <c r="GXS391" s="149"/>
      <c r="GXT391" s="149"/>
      <c r="GXU391" s="149"/>
      <c r="GXV391" s="149"/>
      <c r="GXW391" s="149"/>
      <c r="GXX391" s="149"/>
      <c r="GXY391" s="149"/>
      <c r="GXZ391" s="149"/>
      <c r="GYA391" s="149"/>
      <c r="GYB391" s="149"/>
      <c r="GYC391" s="149"/>
      <c r="GYD391" s="149"/>
      <c r="GYE391" s="149"/>
      <c r="GYF391" s="149"/>
      <c r="GYG391" s="149"/>
      <c r="GYH391" s="149"/>
      <c r="GYI391" s="149"/>
      <c r="GYJ391" s="149"/>
      <c r="GYK391" s="149"/>
      <c r="GYL391" s="149"/>
      <c r="GYM391" s="149"/>
      <c r="GYN391" s="149"/>
      <c r="GYO391" s="149"/>
      <c r="GYP391" s="149"/>
      <c r="GYQ391" s="149"/>
      <c r="GYR391" s="149"/>
      <c r="GYS391" s="149"/>
      <c r="GYT391" s="149"/>
      <c r="GYU391" s="149"/>
      <c r="GYV391" s="149"/>
      <c r="GYW391" s="149"/>
      <c r="GYX391" s="149"/>
      <c r="GYY391" s="149"/>
      <c r="GYZ391" s="149"/>
      <c r="GZA391" s="149"/>
      <c r="GZB391" s="149"/>
      <c r="GZC391" s="149"/>
      <c r="GZD391" s="149"/>
      <c r="GZE391" s="149"/>
      <c r="GZF391" s="149"/>
      <c r="GZG391" s="149"/>
      <c r="GZH391" s="149"/>
      <c r="GZI391" s="149"/>
      <c r="GZJ391" s="149"/>
      <c r="GZK391" s="149"/>
      <c r="GZL391" s="149"/>
      <c r="GZM391" s="149"/>
      <c r="GZN391" s="149"/>
      <c r="GZO391" s="149"/>
      <c r="GZP391" s="149"/>
      <c r="GZQ391" s="149"/>
      <c r="GZR391" s="149"/>
      <c r="GZS391" s="149"/>
      <c r="GZT391" s="149"/>
      <c r="GZU391" s="149"/>
      <c r="GZV391" s="149"/>
      <c r="GZW391" s="149"/>
      <c r="GZX391" s="149"/>
      <c r="GZY391" s="149"/>
      <c r="GZZ391" s="149"/>
      <c r="HAA391" s="149"/>
      <c r="HAB391" s="149"/>
      <c r="HAC391" s="149"/>
      <c r="HAD391" s="149"/>
      <c r="HAE391" s="149"/>
      <c r="HAF391" s="149"/>
      <c r="HAG391" s="149"/>
      <c r="HAH391" s="149"/>
      <c r="HAI391" s="149"/>
      <c r="HAJ391" s="149"/>
      <c r="HAK391" s="149"/>
      <c r="HAL391" s="149"/>
      <c r="HAM391" s="149"/>
      <c r="HAN391" s="149"/>
      <c r="HAO391" s="149"/>
      <c r="HAP391" s="149"/>
      <c r="HAQ391" s="149"/>
      <c r="HAR391" s="149"/>
      <c r="HAS391" s="149"/>
      <c r="HAT391" s="149"/>
      <c r="HAU391" s="149"/>
      <c r="HAV391" s="149"/>
      <c r="HAW391" s="149"/>
      <c r="HAX391" s="149"/>
      <c r="HAY391" s="149"/>
      <c r="HAZ391" s="149"/>
      <c r="HBA391" s="149"/>
      <c r="HBB391" s="149"/>
      <c r="HBC391" s="149"/>
      <c r="HBD391" s="149"/>
      <c r="HBE391" s="149"/>
      <c r="HBF391" s="149"/>
      <c r="HBG391" s="149"/>
      <c r="HBH391" s="149"/>
      <c r="HBI391" s="149"/>
      <c r="HBJ391" s="149"/>
      <c r="HBK391" s="149"/>
      <c r="HBL391" s="149"/>
      <c r="HBM391" s="149"/>
      <c r="HBN391" s="149"/>
      <c r="HBO391" s="149"/>
      <c r="HBP391" s="149"/>
      <c r="HBQ391" s="149"/>
      <c r="HBR391" s="149"/>
      <c r="HBS391" s="149"/>
      <c r="HBT391" s="149"/>
      <c r="HBU391" s="149"/>
      <c r="HBV391" s="149"/>
      <c r="HBW391" s="149"/>
      <c r="HBX391" s="149"/>
      <c r="HBY391" s="149"/>
      <c r="HBZ391" s="149"/>
      <c r="HCA391" s="149"/>
      <c r="HCB391" s="149"/>
      <c r="HCC391" s="149"/>
      <c r="HCD391" s="149"/>
      <c r="HCE391" s="149"/>
      <c r="HCF391" s="149"/>
      <c r="HCG391" s="149"/>
      <c r="HCH391" s="149"/>
      <c r="HCI391" s="149"/>
      <c r="HCJ391" s="149"/>
      <c r="HCK391" s="149"/>
      <c r="HCL391" s="149"/>
      <c r="HCM391" s="149"/>
      <c r="HCN391" s="149"/>
      <c r="HCO391" s="149"/>
      <c r="HCP391" s="149"/>
      <c r="HCQ391" s="149"/>
      <c r="HCR391" s="149"/>
      <c r="HCS391" s="149"/>
      <c r="HCT391" s="149"/>
      <c r="HCU391" s="149"/>
      <c r="HCV391" s="149"/>
      <c r="HCW391" s="149"/>
      <c r="HCX391" s="149"/>
      <c r="HCY391" s="149"/>
      <c r="HCZ391" s="149"/>
      <c r="HDA391" s="149"/>
      <c r="HDB391" s="149"/>
      <c r="HDC391" s="149"/>
      <c r="HDD391" s="149"/>
      <c r="HDE391" s="149"/>
      <c r="HDF391" s="149"/>
      <c r="HDG391" s="149"/>
      <c r="HDH391" s="149"/>
      <c r="HDI391" s="149"/>
      <c r="HDJ391" s="149"/>
      <c r="HDK391" s="149"/>
      <c r="HDL391" s="149"/>
      <c r="HDM391" s="149"/>
      <c r="HDN391" s="149"/>
      <c r="HDO391" s="149"/>
      <c r="HDP391" s="149"/>
      <c r="HDQ391" s="149"/>
      <c r="HDR391" s="149"/>
      <c r="HDS391" s="149"/>
      <c r="HDT391" s="149"/>
      <c r="HDU391" s="149"/>
      <c r="HDV391" s="149"/>
      <c r="HDW391" s="149"/>
      <c r="HDX391" s="149"/>
      <c r="HDY391" s="149"/>
      <c r="HDZ391" s="149"/>
      <c r="HEA391" s="149"/>
      <c r="HEB391" s="149"/>
      <c r="HEC391" s="149"/>
      <c r="HED391" s="149"/>
      <c r="HEE391" s="149"/>
      <c r="HEF391" s="149"/>
      <c r="HEG391" s="149"/>
      <c r="HEH391" s="149"/>
      <c r="HEI391" s="149"/>
      <c r="HEJ391" s="149"/>
      <c r="HEK391" s="149"/>
      <c r="HEL391" s="149"/>
      <c r="HEM391" s="149"/>
      <c r="HEN391" s="149"/>
      <c r="HEO391" s="149"/>
      <c r="HEP391" s="149"/>
      <c r="HEQ391" s="149"/>
      <c r="HER391" s="149"/>
      <c r="HES391" s="149"/>
      <c r="HET391" s="149"/>
      <c r="HEU391" s="149"/>
      <c r="HEV391" s="149"/>
      <c r="HEW391" s="149"/>
      <c r="HEX391" s="149"/>
      <c r="HEY391" s="149"/>
      <c r="HEZ391" s="149"/>
      <c r="HFA391" s="149"/>
      <c r="HFB391" s="149"/>
      <c r="HFC391" s="149"/>
      <c r="HFD391" s="149"/>
      <c r="HFE391" s="149"/>
      <c r="HFF391" s="149"/>
      <c r="HFG391" s="149"/>
      <c r="HFH391" s="149"/>
      <c r="HFI391" s="149"/>
      <c r="HFJ391" s="149"/>
      <c r="HFK391" s="149"/>
      <c r="HFL391" s="149"/>
      <c r="HFM391" s="149"/>
      <c r="HFN391" s="149"/>
      <c r="HFO391" s="149"/>
      <c r="HFP391" s="149"/>
      <c r="HFQ391" s="149"/>
      <c r="HFR391" s="149"/>
      <c r="HFS391" s="149"/>
      <c r="HFT391" s="149"/>
      <c r="HFU391" s="149"/>
      <c r="HFV391" s="149"/>
      <c r="HFW391" s="149"/>
      <c r="HFX391" s="149"/>
      <c r="HFY391" s="149"/>
      <c r="HFZ391" s="149"/>
      <c r="HGA391" s="149"/>
      <c r="HGB391" s="149"/>
      <c r="HGC391" s="149"/>
      <c r="HGD391" s="149"/>
      <c r="HGE391" s="149"/>
      <c r="HGF391" s="149"/>
      <c r="HGG391" s="149"/>
      <c r="HGH391" s="149"/>
      <c r="HGI391" s="149"/>
      <c r="HGJ391" s="149"/>
      <c r="HGK391" s="149"/>
      <c r="HGL391" s="149"/>
      <c r="HGM391" s="149"/>
      <c r="HGN391" s="149"/>
      <c r="HGO391" s="149"/>
      <c r="HGP391" s="149"/>
      <c r="HGQ391" s="149"/>
      <c r="HGR391" s="149"/>
      <c r="HGS391" s="149"/>
      <c r="HGT391" s="149"/>
      <c r="HGU391" s="149"/>
      <c r="HGV391" s="149"/>
      <c r="HGW391" s="149"/>
      <c r="HGX391" s="149"/>
      <c r="HGY391" s="149"/>
      <c r="HGZ391" s="149"/>
      <c r="HHA391" s="149"/>
      <c r="HHB391" s="149"/>
      <c r="HHC391" s="149"/>
      <c r="HHD391" s="149"/>
      <c r="HHE391" s="149"/>
      <c r="HHF391" s="149"/>
      <c r="HHG391" s="149"/>
      <c r="HHH391" s="149"/>
      <c r="HHI391" s="149"/>
      <c r="HHJ391" s="149"/>
      <c r="HHK391" s="149"/>
      <c r="HHL391" s="149"/>
      <c r="HHM391" s="149"/>
      <c r="HHN391" s="149"/>
      <c r="HHO391" s="149"/>
      <c r="HHP391" s="149"/>
      <c r="HHQ391" s="149"/>
      <c r="HHR391" s="149"/>
      <c r="HHS391" s="149"/>
      <c r="HHT391" s="149"/>
      <c r="HHU391" s="149"/>
      <c r="HHV391" s="149"/>
      <c r="HHW391" s="149"/>
      <c r="HHX391" s="149"/>
      <c r="HHY391" s="149"/>
      <c r="HHZ391" s="149"/>
      <c r="HIA391" s="149"/>
      <c r="HIB391" s="149"/>
      <c r="HIC391" s="149"/>
      <c r="HID391" s="149"/>
      <c r="HIE391" s="149"/>
      <c r="HIF391" s="149"/>
      <c r="HIG391" s="149"/>
      <c r="HIH391" s="149"/>
      <c r="HII391" s="149"/>
      <c r="HIJ391" s="149"/>
      <c r="HIK391" s="149"/>
      <c r="HIL391" s="149"/>
      <c r="HIM391" s="149"/>
      <c r="HIN391" s="149"/>
      <c r="HIO391" s="149"/>
      <c r="HIP391" s="149"/>
      <c r="HIQ391" s="149"/>
      <c r="HIR391" s="149"/>
      <c r="HIS391" s="149"/>
      <c r="HIT391" s="149"/>
      <c r="HIU391" s="149"/>
      <c r="HIV391" s="149"/>
      <c r="HIW391" s="149"/>
      <c r="HIX391" s="149"/>
      <c r="HIY391" s="149"/>
      <c r="HIZ391" s="149"/>
      <c r="HJA391" s="149"/>
      <c r="HJB391" s="149"/>
      <c r="HJC391" s="149"/>
      <c r="HJD391" s="149"/>
      <c r="HJE391" s="149"/>
      <c r="HJF391" s="149"/>
      <c r="HJG391" s="149"/>
      <c r="HJH391" s="149"/>
      <c r="HJI391" s="149"/>
      <c r="HJJ391" s="149"/>
      <c r="HJK391" s="149"/>
      <c r="HJL391" s="149"/>
      <c r="HJM391" s="149"/>
      <c r="HJN391" s="149"/>
      <c r="HJO391" s="149"/>
      <c r="HJP391" s="149"/>
      <c r="HJQ391" s="149"/>
      <c r="HJR391" s="149"/>
      <c r="HJS391" s="149"/>
      <c r="HJT391" s="149"/>
      <c r="HJU391" s="149"/>
      <c r="HJV391" s="149"/>
      <c r="HJW391" s="149"/>
      <c r="HJX391" s="149"/>
      <c r="HJY391" s="149"/>
      <c r="HJZ391" s="149"/>
      <c r="HKA391" s="149"/>
      <c r="HKB391" s="149"/>
      <c r="HKC391" s="149"/>
      <c r="HKD391" s="149"/>
      <c r="HKE391" s="149"/>
      <c r="HKF391" s="149"/>
      <c r="HKG391" s="149"/>
      <c r="HKH391" s="149"/>
      <c r="HKI391" s="149"/>
      <c r="HKJ391" s="149"/>
      <c r="HKK391" s="149"/>
      <c r="HKL391" s="149"/>
      <c r="HKM391" s="149"/>
      <c r="HKN391" s="149"/>
      <c r="HKO391" s="149"/>
      <c r="HKP391" s="149"/>
      <c r="HKQ391" s="149"/>
      <c r="HKR391" s="149"/>
      <c r="HKS391" s="149"/>
      <c r="HKT391" s="149"/>
      <c r="HKU391" s="149"/>
      <c r="HKV391" s="149"/>
      <c r="HKW391" s="149"/>
      <c r="HKX391" s="149"/>
      <c r="HKY391" s="149"/>
      <c r="HKZ391" s="149"/>
      <c r="HLA391" s="149"/>
      <c r="HLB391" s="149"/>
      <c r="HLC391" s="149"/>
      <c r="HLD391" s="149"/>
      <c r="HLE391" s="149"/>
      <c r="HLF391" s="149"/>
      <c r="HLG391" s="149"/>
      <c r="HLH391" s="149"/>
      <c r="HLI391" s="149"/>
      <c r="HLJ391" s="149"/>
      <c r="HLK391" s="149"/>
      <c r="HLL391" s="149"/>
      <c r="HLM391" s="149"/>
      <c r="HLN391" s="149"/>
      <c r="HLO391" s="149"/>
      <c r="HLP391" s="149"/>
      <c r="HLQ391" s="149"/>
      <c r="HLR391" s="149"/>
      <c r="HLS391" s="149"/>
      <c r="HLT391" s="149"/>
      <c r="HLU391" s="149"/>
      <c r="HLV391" s="149"/>
      <c r="HLW391" s="149"/>
      <c r="HLX391" s="149"/>
      <c r="HLY391" s="149"/>
      <c r="HLZ391" s="149"/>
      <c r="HMA391" s="149"/>
      <c r="HMB391" s="149"/>
      <c r="HMC391" s="149"/>
      <c r="HMD391" s="149"/>
      <c r="HME391" s="149"/>
      <c r="HMF391" s="149"/>
      <c r="HMG391" s="149"/>
      <c r="HMH391" s="149"/>
      <c r="HMI391" s="149"/>
      <c r="HMJ391" s="149"/>
      <c r="HMK391" s="149"/>
      <c r="HML391" s="149"/>
      <c r="HMM391" s="149"/>
      <c r="HMN391" s="149"/>
      <c r="HMO391" s="149"/>
      <c r="HMP391" s="149"/>
      <c r="HMQ391" s="149"/>
      <c r="HMR391" s="149"/>
      <c r="HMS391" s="149"/>
      <c r="HMT391" s="149"/>
      <c r="HMU391" s="149"/>
      <c r="HMV391" s="149"/>
      <c r="HMW391" s="149"/>
      <c r="HMX391" s="149"/>
      <c r="HMY391" s="149"/>
      <c r="HMZ391" s="149"/>
      <c r="HNA391" s="149"/>
      <c r="HNB391" s="149"/>
      <c r="HNC391" s="149"/>
      <c r="HND391" s="149"/>
      <c r="HNE391" s="149"/>
      <c r="HNF391" s="149"/>
      <c r="HNG391" s="149"/>
      <c r="HNH391" s="149"/>
      <c r="HNI391" s="149"/>
      <c r="HNJ391" s="149"/>
      <c r="HNK391" s="149"/>
      <c r="HNL391" s="149"/>
      <c r="HNM391" s="149"/>
      <c r="HNN391" s="149"/>
      <c r="HNO391" s="149"/>
      <c r="HNP391" s="149"/>
      <c r="HNQ391" s="149"/>
      <c r="HNR391" s="149"/>
      <c r="HNS391" s="149"/>
      <c r="HNT391" s="149"/>
      <c r="HNU391" s="149"/>
      <c r="HNV391" s="149"/>
      <c r="HNW391" s="149"/>
      <c r="HNX391" s="149"/>
      <c r="HNY391" s="149"/>
      <c r="HNZ391" s="149"/>
      <c r="HOA391" s="149"/>
      <c r="HOB391" s="149"/>
      <c r="HOC391" s="149"/>
      <c r="HOD391" s="149"/>
      <c r="HOE391" s="149"/>
      <c r="HOF391" s="149"/>
      <c r="HOG391" s="149"/>
      <c r="HOH391" s="149"/>
      <c r="HOI391" s="149"/>
      <c r="HOJ391" s="149"/>
      <c r="HOK391" s="149"/>
      <c r="HOL391" s="149"/>
      <c r="HOM391" s="149"/>
      <c r="HON391" s="149"/>
      <c r="HOO391" s="149"/>
      <c r="HOP391" s="149"/>
      <c r="HOQ391" s="149"/>
      <c r="HOR391" s="149"/>
      <c r="HOS391" s="149"/>
      <c r="HOT391" s="149"/>
      <c r="HOU391" s="149"/>
      <c r="HOV391" s="149"/>
      <c r="HOW391" s="149"/>
      <c r="HOX391" s="149"/>
      <c r="HOY391" s="149"/>
      <c r="HOZ391" s="149"/>
      <c r="HPA391" s="149"/>
      <c r="HPB391" s="149"/>
      <c r="HPC391" s="149"/>
      <c r="HPD391" s="149"/>
      <c r="HPE391" s="149"/>
      <c r="HPF391" s="149"/>
      <c r="HPG391" s="149"/>
      <c r="HPH391" s="149"/>
      <c r="HPI391" s="149"/>
      <c r="HPJ391" s="149"/>
      <c r="HPK391" s="149"/>
      <c r="HPL391" s="149"/>
      <c r="HPM391" s="149"/>
      <c r="HPN391" s="149"/>
      <c r="HPO391" s="149"/>
      <c r="HPP391" s="149"/>
      <c r="HPQ391" s="149"/>
      <c r="HPR391" s="149"/>
      <c r="HPS391" s="149"/>
      <c r="HPT391" s="149"/>
      <c r="HPU391" s="149"/>
      <c r="HPV391" s="149"/>
      <c r="HPW391" s="149"/>
      <c r="HPX391" s="149"/>
      <c r="HPY391" s="149"/>
      <c r="HPZ391" s="149"/>
      <c r="HQA391" s="149"/>
      <c r="HQB391" s="149"/>
      <c r="HQC391" s="149"/>
      <c r="HQD391" s="149"/>
      <c r="HQE391" s="149"/>
      <c r="HQF391" s="149"/>
      <c r="HQG391" s="149"/>
      <c r="HQH391" s="149"/>
      <c r="HQI391" s="149"/>
      <c r="HQJ391" s="149"/>
      <c r="HQK391" s="149"/>
      <c r="HQL391" s="149"/>
      <c r="HQM391" s="149"/>
      <c r="HQN391" s="149"/>
      <c r="HQO391" s="149"/>
      <c r="HQP391" s="149"/>
      <c r="HQQ391" s="149"/>
      <c r="HQR391" s="149"/>
      <c r="HQS391" s="149"/>
      <c r="HQT391" s="149"/>
      <c r="HQU391" s="149"/>
      <c r="HQV391" s="149"/>
      <c r="HQW391" s="149"/>
      <c r="HQX391" s="149"/>
      <c r="HQY391" s="149"/>
      <c r="HQZ391" s="149"/>
      <c r="HRA391" s="149"/>
      <c r="HRB391" s="149"/>
      <c r="HRC391" s="149"/>
      <c r="HRD391" s="149"/>
      <c r="HRE391" s="149"/>
      <c r="HRF391" s="149"/>
      <c r="HRG391" s="149"/>
      <c r="HRH391" s="149"/>
      <c r="HRI391" s="149"/>
      <c r="HRJ391" s="149"/>
      <c r="HRK391" s="149"/>
      <c r="HRL391" s="149"/>
      <c r="HRM391" s="149"/>
      <c r="HRN391" s="149"/>
      <c r="HRO391" s="149"/>
      <c r="HRP391" s="149"/>
      <c r="HRQ391" s="149"/>
      <c r="HRR391" s="149"/>
      <c r="HRS391" s="149"/>
      <c r="HRT391" s="149"/>
      <c r="HRU391" s="149"/>
      <c r="HRV391" s="149"/>
      <c r="HRW391" s="149"/>
      <c r="HRX391" s="149"/>
      <c r="HRY391" s="149"/>
      <c r="HRZ391" s="149"/>
      <c r="HSA391" s="149"/>
      <c r="HSB391" s="149"/>
      <c r="HSC391" s="149"/>
      <c r="HSD391" s="149"/>
      <c r="HSE391" s="149"/>
      <c r="HSF391" s="149"/>
      <c r="HSG391" s="149"/>
      <c r="HSH391" s="149"/>
      <c r="HSI391" s="149"/>
      <c r="HSJ391" s="149"/>
      <c r="HSK391" s="149"/>
      <c r="HSL391" s="149"/>
      <c r="HSM391" s="149"/>
      <c r="HSN391" s="149"/>
      <c r="HSO391" s="149"/>
      <c r="HSP391" s="149"/>
      <c r="HSQ391" s="149"/>
      <c r="HSR391" s="149"/>
      <c r="HSS391" s="149"/>
      <c r="HST391" s="149"/>
      <c r="HSU391" s="149"/>
      <c r="HSV391" s="149"/>
      <c r="HSW391" s="149"/>
      <c r="HSX391" s="149"/>
      <c r="HSY391" s="149"/>
      <c r="HSZ391" s="149"/>
      <c r="HTA391" s="149"/>
      <c r="HTB391" s="149"/>
      <c r="HTC391" s="149"/>
      <c r="HTD391" s="149"/>
      <c r="HTE391" s="149"/>
      <c r="HTF391" s="149"/>
      <c r="HTG391" s="149"/>
      <c r="HTH391" s="149"/>
      <c r="HTI391" s="149"/>
      <c r="HTJ391" s="149"/>
      <c r="HTK391" s="149"/>
      <c r="HTL391" s="149"/>
      <c r="HTM391" s="149"/>
      <c r="HTN391" s="149"/>
      <c r="HTO391" s="149"/>
      <c r="HTP391" s="149"/>
      <c r="HTQ391" s="149"/>
      <c r="HTR391" s="149"/>
      <c r="HTS391" s="149"/>
      <c r="HTT391" s="149"/>
      <c r="HTU391" s="149"/>
      <c r="HTV391" s="149"/>
      <c r="HTW391" s="149"/>
      <c r="HTX391" s="149"/>
      <c r="HTY391" s="149"/>
      <c r="HTZ391" s="149"/>
      <c r="HUA391" s="149"/>
      <c r="HUB391" s="149"/>
      <c r="HUC391" s="149"/>
      <c r="HUD391" s="149"/>
      <c r="HUE391" s="149"/>
      <c r="HUF391" s="149"/>
      <c r="HUG391" s="149"/>
      <c r="HUH391" s="149"/>
      <c r="HUI391" s="149"/>
      <c r="HUJ391" s="149"/>
      <c r="HUK391" s="149"/>
      <c r="HUL391" s="149"/>
      <c r="HUM391" s="149"/>
      <c r="HUN391" s="149"/>
      <c r="HUO391" s="149"/>
      <c r="HUP391" s="149"/>
      <c r="HUQ391" s="149"/>
      <c r="HUR391" s="149"/>
      <c r="HUS391" s="149"/>
      <c r="HUT391" s="149"/>
      <c r="HUU391" s="149"/>
      <c r="HUV391" s="149"/>
      <c r="HUW391" s="149"/>
      <c r="HUX391" s="149"/>
      <c r="HUY391" s="149"/>
      <c r="HUZ391" s="149"/>
      <c r="HVA391" s="149"/>
      <c r="HVB391" s="149"/>
      <c r="HVC391" s="149"/>
      <c r="HVD391" s="149"/>
      <c r="HVE391" s="149"/>
      <c r="HVF391" s="149"/>
      <c r="HVG391" s="149"/>
      <c r="HVH391" s="149"/>
      <c r="HVI391" s="149"/>
      <c r="HVJ391" s="149"/>
      <c r="HVK391" s="149"/>
      <c r="HVL391" s="149"/>
      <c r="HVM391" s="149"/>
      <c r="HVN391" s="149"/>
      <c r="HVO391" s="149"/>
      <c r="HVP391" s="149"/>
      <c r="HVQ391" s="149"/>
      <c r="HVR391" s="149"/>
      <c r="HVS391" s="149"/>
      <c r="HVT391" s="149"/>
      <c r="HVU391" s="149"/>
      <c r="HVV391" s="149"/>
      <c r="HVW391" s="149"/>
      <c r="HVX391" s="149"/>
      <c r="HVY391" s="149"/>
      <c r="HVZ391" s="149"/>
      <c r="HWA391" s="149"/>
      <c r="HWB391" s="149"/>
      <c r="HWC391" s="149"/>
      <c r="HWD391" s="149"/>
      <c r="HWE391" s="149"/>
      <c r="HWF391" s="149"/>
      <c r="HWG391" s="149"/>
      <c r="HWH391" s="149"/>
      <c r="HWI391" s="149"/>
      <c r="HWJ391" s="149"/>
      <c r="HWK391" s="149"/>
      <c r="HWL391" s="149"/>
      <c r="HWM391" s="149"/>
      <c r="HWN391" s="149"/>
      <c r="HWO391" s="149"/>
      <c r="HWP391" s="149"/>
      <c r="HWQ391" s="149"/>
      <c r="HWR391" s="149"/>
      <c r="HWS391" s="149"/>
      <c r="HWT391" s="149"/>
      <c r="HWU391" s="149"/>
      <c r="HWV391" s="149"/>
      <c r="HWW391" s="149"/>
      <c r="HWX391" s="149"/>
      <c r="HWY391" s="149"/>
      <c r="HWZ391" s="149"/>
      <c r="HXA391" s="149"/>
      <c r="HXB391" s="149"/>
      <c r="HXC391" s="149"/>
      <c r="HXD391" s="149"/>
      <c r="HXE391" s="149"/>
      <c r="HXF391" s="149"/>
      <c r="HXG391" s="149"/>
      <c r="HXH391" s="149"/>
      <c r="HXI391" s="149"/>
      <c r="HXJ391" s="149"/>
      <c r="HXK391" s="149"/>
      <c r="HXL391" s="149"/>
      <c r="HXM391" s="149"/>
      <c r="HXN391" s="149"/>
      <c r="HXO391" s="149"/>
      <c r="HXP391" s="149"/>
      <c r="HXQ391" s="149"/>
      <c r="HXR391" s="149"/>
      <c r="HXS391" s="149"/>
      <c r="HXT391" s="149"/>
      <c r="HXU391" s="149"/>
      <c r="HXV391" s="149"/>
      <c r="HXW391" s="149"/>
      <c r="HXX391" s="149"/>
      <c r="HXY391" s="149"/>
      <c r="HXZ391" s="149"/>
      <c r="HYA391" s="149"/>
      <c r="HYB391" s="149"/>
      <c r="HYC391" s="149"/>
      <c r="HYD391" s="149"/>
      <c r="HYE391" s="149"/>
      <c r="HYF391" s="149"/>
      <c r="HYG391" s="149"/>
      <c r="HYH391" s="149"/>
      <c r="HYI391" s="149"/>
      <c r="HYJ391" s="149"/>
      <c r="HYK391" s="149"/>
      <c r="HYL391" s="149"/>
      <c r="HYM391" s="149"/>
      <c r="HYN391" s="149"/>
      <c r="HYO391" s="149"/>
      <c r="HYP391" s="149"/>
      <c r="HYQ391" s="149"/>
      <c r="HYR391" s="149"/>
      <c r="HYS391" s="149"/>
      <c r="HYT391" s="149"/>
      <c r="HYU391" s="149"/>
      <c r="HYV391" s="149"/>
      <c r="HYW391" s="149"/>
      <c r="HYX391" s="149"/>
      <c r="HYY391" s="149"/>
      <c r="HYZ391" s="149"/>
      <c r="HZA391" s="149"/>
      <c r="HZB391" s="149"/>
      <c r="HZC391" s="149"/>
      <c r="HZD391" s="149"/>
      <c r="HZE391" s="149"/>
      <c r="HZF391" s="149"/>
      <c r="HZG391" s="149"/>
      <c r="HZH391" s="149"/>
      <c r="HZI391" s="149"/>
      <c r="HZJ391" s="149"/>
      <c r="HZK391" s="149"/>
      <c r="HZL391" s="149"/>
      <c r="HZM391" s="149"/>
      <c r="HZN391" s="149"/>
      <c r="HZO391" s="149"/>
      <c r="HZP391" s="149"/>
      <c r="HZQ391" s="149"/>
      <c r="HZR391" s="149"/>
      <c r="HZS391" s="149"/>
      <c r="HZT391" s="149"/>
      <c r="HZU391" s="149"/>
      <c r="HZV391" s="149"/>
      <c r="HZW391" s="149"/>
      <c r="HZX391" s="149"/>
      <c r="HZY391" s="149"/>
      <c r="HZZ391" s="149"/>
      <c r="IAA391" s="149"/>
      <c r="IAB391" s="149"/>
      <c r="IAC391" s="149"/>
      <c r="IAD391" s="149"/>
      <c r="IAE391" s="149"/>
      <c r="IAF391" s="149"/>
      <c r="IAG391" s="149"/>
      <c r="IAH391" s="149"/>
      <c r="IAI391" s="149"/>
      <c r="IAJ391" s="149"/>
      <c r="IAK391" s="149"/>
      <c r="IAL391" s="149"/>
      <c r="IAM391" s="149"/>
      <c r="IAN391" s="149"/>
      <c r="IAO391" s="149"/>
      <c r="IAP391" s="149"/>
      <c r="IAQ391" s="149"/>
      <c r="IAR391" s="149"/>
      <c r="IAS391" s="149"/>
      <c r="IAT391" s="149"/>
      <c r="IAU391" s="149"/>
      <c r="IAV391" s="149"/>
      <c r="IAW391" s="149"/>
      <c r="IAX391" s="149"/>
      <c r="IAY391" s="149"/>
      <c r="IAZ391" s="149"/>
      <c r="IBA391" s="149"/>
      <c r="IBB391" s="149"/>
      <c r="IBC391" s="149"/>
      <c r="IBD391" s="149"/>
      <c r="IBE391" s="149"/>
      <c r="IBF391" s="149"/>
      <c r="IBG391" s="149"/>
      <c r="IBH391" s="149"/>
      <c r="IBI391" s="149"/>
      <c r="IBJ391" s="149"/>
      <c r="IBK391" s="149"/>
      <c r="IBL391" s="149"/>
      <c r="IBM391" s="149"/>
      <c r="IBN391" s="149"/>
      <c r="IBO391" s="149"/>
      <c r="IBP391" s="149"/>
      <c r="IBQ391" s="149"/>
      <c r="IBR391" s="149"/>
      <c r="IBS391" s="149"/>
      <c r="IBT391" s="149"/>
      <c r="IBU391" s="149"/>
      <c r="IBV391" s="149"/>
      <c r="IBW391" s="149"/>
      <c r="IBX391" s="149"/>
      <c r="IBY391" s="149"/>
      <c r="IBZ391" s="149"/>
      <c r="ICA391" s="149"/>
      <c r="ICB391" s="149"/>
      <c r="ICC391" s="149"/>
      <c r="ICD391" s="149"/>
      <c r="ICE391" s="149"/>
      <c r="ICF391" s="149"/>
      <c r="ICG391" s="149"/>
      <c r="ICH391" s="149"/>
      <c r="ICI391" s="149"/>
      <c r="ICJ391" s="149"/>
      <c r="ICK391" s="149"/>
      <c r="ICL391" s="149"/>
      <c r="ICM391" s="149"/>
      <c r="ICN391" s="149"/>
      <c r="ICO391" s="149"/>
      <c r="ICP391" s="149"/>
      <c r="ICQ391" s="149"/>
      <c r="ICR391" s="149"/>
      <c r="ICS391" s="149"/>
      <c r="ICT391" s="149"/>
      <c r="ICU391" s="149"/>
      <c r="ICV391" s="149"/>
      <c r="ICW391" s="149"/>
      <c r="ICX391" s="149"/>
      <c r="ICY391" s="149"/>
      <c r="ICZ391" s="149"/>
      <c r="IDA391" s="149"/>
      <c r="IDB391" s="149"/>
      <c r="IDC391" s="149"/>
      <c r="IDD391" s="149"/>
      <c r="IDE391" s="149"/>
      <c r="IDF391" s="149"/>
      <c r="IDG391" s="149"/>
      <c r="IDH391" s="149"/>
      <c r="IDI391" s="149"/>
      <c r="IDJ391" s="149"/>
      <c r="IDK391" s="149"/>
      <c r="IDL391" s="149"/>
      <c r="IDM391" s="149"/>
      <c r="IDN391" s="149"/>
      <c r="IDO391" s="149"/>
      <c r="IDP391" s="149"/>
      <c r="IDQ391" s="149"/>
      <c r="IDR391" s="149"/>
      <c r="IDS391" s="149"/>
      <c r="IDT391" s="149"/>
      <c r="IDU391" s="149"/>
      <c r="IDV391" s="149"/>
      <c r="IDW391" s="149"/>
      <c r="IDX391" s="149"/>
      <c r="IDY391" s="149"/>
      <c r="IDZ391" s="149"/>
      <c r="IEA391" s="149"/>
      <c r="IEB391" s="149"/>
      <c r="IEC391" s="149"/>
      <c r="IED391" s="149"/>
      <c r="IEE391" s="149"/>
      <c r="IEF391" s="149"/>
      <c r="IEG391" s="149"/>
      <c r="IEH391" s="149"/>
      <c r="IEI391" s="149"/>
      <c r="IEJ391" s="149"/>
      <c r="IEK391" s="149"/>
      <c r="IEL391" s="149"/>
      <c r="IEM391" s="149"/>
      <c r="IEN391" s="149"/>
      <c r="IEO391" s="149"/>
      <c r="IEP391" s="149"/>
      <c r="IEQ391" s="149"/>
      <c r="IER391" s="149"/>
      <c r="IES391" s="149"/>
      <c r="IET391" s="149"/>
      <c r="IEU391" s="149"/>
      <c r="IEV391" s="149"/>
      <c r="IEW391" s="149"/>
      <c r="IEX391" s="149"/>
      <c r="IEY391" s="149"/>
      <c r="IEZ391" s="149"/>
      <c r="IFA391" s="149"/>
      <c r="IFB391" s="149"/>
      <c r="IFC391" s="149"/>
      <c r="IFD391" s="149"/>
      <c r="IFE391" s="149"/>
      <c r="IFF391" s="149"/>
      <c r="IFG391" s="149"/>
      <c r="IFH391" s="149"/>
      <c r="IFI391" s="149"/>
      <c r="IFJ391" s="149"/>
      <c r="IFK391" s="149"/>
      <c r="IFL391" s="149"/>
      <c r="IFM391" s="149"/>
      <c r="IFN391" s="149"/>
      <c r="IFO391" s="149"/>
      <c r="IFP391" s="149"/>
      <c r="IFQ391" s="149"/>
      <c r="IFR391" s="149"/>
      <c r="IFS391" s="149"/>
      <c r="IFT391" s="149"/>
      <c r="IFU391" s="149"/>
      <c r="IFV391" s="149"/>
      <c r="IFW391" s="149"/>
      <c r="IFX391" s="149"/>
      <c r="IFY391" s="149"/>
      <c r="IFZ391" s="149"/>
      <c r="IGA391" s="149"/>
      <c r="IGB391" s="149"/>
      <c r="IGC391" s="149"/>
      <c r="IGD391" s="149"/>
      <c r="IGE391" s="149"/>
      <c r="IGF391" s="149"/>
      <c r="IGG391" s="149"/>
      <c r="IGH391" s="149"/>
      <c r="IGI391" s="149"/>
      <c r="IGJ391" s="149"/>
      <c r="IGK391" s="149"/>
      <c r="IGL391" s="149"/>
      <c r="IGM391" s="149"/>
      <c r="IGN391" s="149"/>
      <c r="IGO391" s="149"/>
      <c r="IGP391" s="149"/>
      <c r="IGQ391" s="149"/>
      <c r="IGR391" s="149"/>
      <c r="IGS391" s="149"/>
      <c r="IGT391" s="149"/>
      <c r="IGU391" s="149"/>
      <c r="IGV391" s="149"/>
      <c r="IGW391" s="149"/>
      <c r="IGX391" s="149"/>
      <c r="IGY391" s="149"/>
      <c r="IGZ391" s="149"/>
      <c r="IHA391" s="149"/>
      <c r="IHB391" s="149"/>
      <c r="IHC391" s="149"/>
      <c r="IHD391" s="149"/>
      <c r="IHE391" s="149"/>
      <c r="IHF391" s="149"/>
      <c r="IHG391" s="149"/>
      <c r="IHH391" s="149"/>
      <c r="IHI391" s="149"/>
      <c r="IHJ391" s="149"/>
      <c r="IHK391" s="149"/>
      <c r="IHL391" s="149"/>
      <c r="IHM391" s="149"/>
      <c r="IHN391" s="149"/>
      <c r="IHO391" s="149"/>
      <c r="IHP391" s="149"/>
      <c r="IHQ391" s="149"/>
      <c r="IHR391" s="149"/>
      <c r="IHS391" s="149"/>
      <c r="IHT391" s="149"/>
      <c r="IHU391" s="149"/>
      <c r="IHV391" s="149"/>
      <c r="IHW391" s="149"/>
      <c r="IHX391" s="149"/>
      <c r="IHY391" s="149"/>
      <c r="IHZ391" s="149"/>
      <c r="IIA391" s="149"/>
      <c r="IIB391" s="149"/>
      <c r="IIC391" s="149"/>
      <c r="IID391" s="149"/>
      <c r="IIE391" s="149"/>
      <c r="IIF391" s="149"/>
      <c r="IIG391" s="149"/>
      <c r="IIH391" s="149"/>
      <c r="III391" s="149"/>
      <c r="IIJ391" s="149"/>
      <c r="IIK391" s="149"/>
      <c r="IIL391" s="149"/>
      <c r="IIM391" s="149"/>
      <c r="IIN391" s="149"/>
      <c r="IIO391" s="149"/>
      <c r="IIP391" s="149"/>
      <c r="IIQ391" s="149"/>
      <c r="IIR391" s="149"/>
      <c r="IIS391" s="149"/>
      <c r="IIT391" s="149"/>
      <c r="IIU391" s="149"/>
      <c r="IIV391" s="149"/>
      <c r="IIW391" s="149"/>
      <c r="IIX391" s="149"/>
      <c r="IIY391" s="149"/>
      <c r="IIZ391" s="149"/>
      <c r="IJA391" s="149"/>
      <c r="IJB391" s="149"/>
      <c r="IJC391" s="149"/>
      <c r="IJD391" s="149"/>
      <c r="IJE391" s="149"/>
      <c r="IJF391" s="149"/>
      <c r="IJG391" s="149"/>
      <c r="IJH391" s="149"/>
      <c r="IJI391" s="149"/>
      <c r="IJJ391" s="149"/>
      <c r="IJK391" s="149"/>
      <c r="IJL391" s="149"/>
      <c r="IJM391" s="149"/>
      <c r="IJN391" s="149"/>
      <c r="IJO391" s="149"/>
      <c r="IJP391" s="149"/>
      <c r="IJQ391" s="149"/>
      <c r="IJR391" s="149"/>
      <c r="IJS391" s="149"/>
      <c r="IJT391" s="149"/>
      <c r="IJU391" s="149"/>
      <c r="IJV391" s="149"/>
      <c r="IJW391" s="149"/>
      <c r="IJX391" s="149"/>
      <c r="IJY391" s="149"/>
      <c r="IJZ391" s="149"/>
      <c r="IKA391" s="149"/>
      <c r="IKB391" s="149"/>
      <c r="IKC391" s="149"/>
      <c r="IKD391" s="149"/>
      <c r="IKE391" s="149"/>
      <c r="IKF391" s="149"/>
      <c r="IKG391" s="149"/>
      <c r="IKH391" s="149"/>
      <c r="IKI391" s="149"/>
      <c r="IKJ391" s="149"/>
      <c r="IKK391" s="149"/>
      <c r="IKL391" s="149"/>
      <c r="IKM391" s="149"/>
      <c r="IKN391" s="149"/>
      <c r="IKO391" s="149"/>
      <c r="IKP391" s="149"/>
      <c r="IKQ391" s="149"/>
      <c r="IKR391" s="149"/>
      <c r="IKS391" s="149"/>
      <c r="IKT391" s="149"/>
      <c r="IKU391" s="149"/>
      <c r="IKV391" s="149"/>
      <c r="IKW391" s="149"/>
      <c r="IKX391" s="149"/>
      <c r="IKY391" s="149"/>
      <c r="IKZ391" s="149"/>
      <c r="ILA391" s="149"/>
      <c r="ILB391" s="149"/>
      <c r="ILC391" s="149"/>
      <c r="ILD391" s="149"/>
      <c r="ILE391" s="149"/>
      <c r="ILF391" s="149"/>
      <c r="ILG391" s="149"/>
      <c r="ILH391" s="149"/>
      <c r="ILI391" s="149"/>
      <c r="ILJ391" s="149"/>
      <c r="ILK391" s="149"/>
      <c r="ILL391" s="149"/>
      <c r="ILM391" s="149"/>
      <c r="ILN391" s="149"/>
      <c r="ILO391" s="149"/>
      <c r="ILP391" s="149"/>
      <c r="ILQ391" s="149"/>
      <c r="ILR391" s="149"/>
      <c r="ILS391" s="149"/>
      <c r="ILT391" s="149"/>
      <c r="ILU391" s="149"/>
      <c r="ILV391" s="149"/>
      <c r="ILW391" s="149"/>
      <c r="ILX391" s="149"/>
      <c r="ILY391" s="149"/>
      <c r="ILZ391" s="149"/>
      <c r="IMA391" s="149"/>
      <c r="IMB391" s="149"/>
      <c r="IMC391" s="149"/>
      <c r="IMD391" s="149"/>
      <c r="IME391" s="149"/>
      <c r="IMF391" s="149"/>
      <c r="IMG391" s="149"/>
      <c r="IMH391" s="149"/>
      <c r="IMI391" s="149"/>
      <c r="IMJ391" s="149"/>
      <c r="IMK391" s="149"/>
      <c r="IML391" s="149"/>
      <c r="IMM391" s="149"/>
      <c r="IMN391" s="149"/>
      <c r="IMO391" s="149"/>
      <c r="IMP391" s="149"/>
      <c r="IMQ391" s="149"/>
      <c r="IMR391" s="149"/>
      <c r="IMS391" s="149"/>
      <c r="IMT391" s="149"/>
      <c r="IMU391" s="149"/>
      <c r="IMV391" s="149"/>
      <c r="IMW391" s="149"/>
      <c r="IMX391" s="149"/>
      <c r="IMY391" s="149"/>
      <c r="IMZ391" s="149"/>
      <c r="INA391" s="149"/>
      <c r="INB391" s="149"/>
      <c r="INC391" s="149"/>
      <c r="IND391" s="149"/>
      <c r="INE391" s="149"/>
      <c r="INF391" s="149"/>
      <c r="ING391" s="149"/>
      <c r="INH391" s="149"/>
      <c r="INI391" s="149"/>
      <c r="INJ391" s="149"/>
      <c r="INK391" s="149"/>
      <c r="INL391" s="149"/>
      <c r="INM391" s="149"/>
      <c r="INN391" s="149"/>
      <c r="INO391" s="149"/>
      <c r="INP391" s="149"/>
      <c r="INQ391" s="149"/>
      <c r="INR391" s="149"/>
      <c r="INS391" s="149"/>
      <c r="INT391" s="149"/>
      <c r="INU391" s="149"/>
      <c r="INV391" s="149"/>
      <c r="INW391" s="149"/>
      <c r="INX391" s="149"/>
      <c r="INY391" s="149"/>
      <c r="INZ391" s="149"/>
      <c r="IOA391" s="149"/>
      <c r="IOB391" s="149"/>
      <c r="IOC391" s="149"/>
      <c r="IOD391" s="149"/>
      <c r="IOE391" s="149"/>
      <c r="IOF391" s="149"/>
      <c r="IOG391" s="149"/>
      <c r="IOH391" s="149"/>
      <c r="IOI391" s="149"/>
      <c r="IOJ391" s="149"/>
      <c r="IOK391" s="149"/>
      <c r="IOL391" s="149"/>
      <c r="IOM391" s="149"/>
      <c r="ION391" s="149"/>
      <c r="IOO391" s="149"/>
      <c r="IOP391" s="149"/>
      <c r="IOQ391" s="149"/>
      <c r="IOR391" s="149"/>
      <c r="IOS391" s="149"/>
      <c r="IOT391" s="149"/>
      <c r="IOU391" s="149"/>
      <c r="IOV391" s="149"/>
      <c r="IOW391" s="149"/>
      <c r="IOX391" s="149"/>
      <c r="IOY391" s="149"/>
      <c r="IOZ391" s="149"/>
      <c r="IPA391" s="149"/>
      <c r="IPB391" s="149"/>
      <c r="IPC391" s="149"/>
      <c r="IPD391" s="149"/>
      <c r="IPE391" s="149"/>
      <c r="IPF391" s="149"/>
      <c r="IPG391" s="149"/>
      <c r="IPH391" s="149"/>
      <c r="IPI391" s="149"/>
      <c r="IPJ391" s="149"/>
      <c r="IPK391" s="149"/>
      <c r="IPL391" s="149"/>
      <c r="IPM391" s="149"/>
      <c r="IPN391" s="149"/>
      <c r="IPO391" s="149"/>
      <c r="IPP391" s="149"/>
      <c r="IPQ391" s="149"/>
      <c r="IPR391" s="149"/>
      <c r="IPS391" s="149"/>
      <c r="IPT391" s="149"/>
      <c r="IPU391" s="149"/>
      <c r="IPV391" s="149"/>
      <c r="IPW391" s="149"/>
      <c r="IPX391" s="149"/>
      <c r="IPY391" s="149"/>
      <c r="IPZ391" s="149"/>
      <c r="IQA391" s="149"/>
      <c r="IQB391" s="149"/>
      <c r="IQC391" s="149"/>
      <c r="IQD391" s="149"/>
      <c r="IQE391" s="149"/>
      <c r="IQF391" s="149"/>
      <c r="IQG391" s="149"/>
      <c r="IQH391" s="149"/>
      <c r="IQI391" s="149"/>
      <c r="IQJ391" s="149"/>
      <c r="IQK391" s="149"/>
      <c r="IQL391" s="149"/>
      <c r="IQM391" s="149"/>
      <c r="IQN391" s="149"/>
      <c r="IQO391" s="149"/>
      <c r="IQP391" s="149"/>
      <c r="IQQ391" s="149"/>
      <c r="IQR391" s="149"/>
      <c r="IQS391" s="149"/>
      <c r="IQT391" s="149"/>
      <c r="IQU391" s="149"/>
      <c r="IQV391" s="149"/>
      <c r="IQW391" s="149"/>
      <c r="IQX391" s="149"/>
      <c r="IQY391" s="149"/>
      <c r="IQZ391" s="149"/>
      <c r="IRA391" s="149"/>
      <c r="IRB391" s="149"/>
      <c r="IRC391" s="149"/>
      <c r="IRD391" s="149"/>
      <c r="IRE391" s="149"/>
      <c r="IRF391" s="149"/>
      <c r="IRG391" s="149"/>
      <c r="IRH391" s="149"/>
      <c r="IRI391" s="149"/>
      <c r="IRJ391" s="149"/>
      <c r="IRK391" s="149"/>
      <c r="IRL391" s="149"/>
      <c r="IRM391" s="149"/>
      <c r="IRN391" s="149"/>
      <c r="IRO391" s="149"/>
      <c r="IRP391" s="149"/>
      <c r="IRQ391" s="149"/>
      <c r="IRR391" s="149"/>
      <c r="IRS391" s="149"/>
      <c r="IRT391" s="149"/>
      <c r="IRU391" s="149"/>
      <c r="IRV391" s="149"/>
      <c r="IRW391" s="149"/>
      <c r="IRX391" s="149"/>
      <c r="IRY391" s="149"/>
      <c r="IRZ391" s="149"/>
      <c r="ISA391" s="149"/>
      <c r="ISB391" s="149"/>
      <c r="ISC391" s="149"/>
      <c r="ISD391" s="149"/>
      <c r="ISE391" s="149"/>
      <c r="ISF391" s="149"/>
      <c r="ISG391" s="149"/>
      <c r="ISH391" s="149"/>
      <c r="ISI391" s="149"/>
      <c r="ISJ391" s="149"/>
      <c r="ISK391" s="149"/>
      <c r="ISL391" s="149"/>
      <c r="ISM391" s="149"/>
      <c r="ISN391" s="149"/>
      <c r="ISO391" s="149"/>
      <c r="ISP391" s="149"/>
      <c r="ISQ391" s="149"/>
      <c r="ISR391" s="149"/>
      <c r="ISS391" s="149"/>
      <c r="IST391" s="149"/>
      <c r="ISU391" s="149"/>
      <c r="ISV391" s="149"/>
      <c r="ISW391" s="149"/>
      <c r="ISX391" s="149"/>
      <c r="ISY391" s="149"/>
      <c r="ISZ391" s="149"/>
      <c r="ITA391" s="149"/>
      <c r="ITB391" s="149"/>
      <c r="ITC391" s="149"/>
      <c r="ITD391" s="149"/>
      <c r="ITE391" s="149"/>
      <c r="ITF391" s="149"/>
      <c r="ITG391" s="149"/>
      <c r="ITH391" s="149"/>
      <c r="ITI391" s="149"/>
      <c r="ITJ391" s="149"/>
      <c r="ITK391" s="149"/>
      <c r="ITL391" s="149"/>
      <c r="ITM391" s="149"/>
      <c r="ITN391" s="149"/>
      <c r="ITO391" s="149"/>
      <c r="ITP391" s="149"/>
      <c r="ITQ391" s="149"/>
      <c r="ITR391" s="149"/>
      <c r="ITS391" s="149"/>
      <c r="ITT391" s="149"/>
      <c r="ITU391" s="149"/>
      <c r="ITV391" s="149"/>
      <c r="ITW391" s="149"/>
      <c r="ITX391" s="149"/>
      <c r="ITY391" s="149"/>
      <c r="ITZ391" s="149"/>
      <c r="IUA391" s="149"/>
      <c r="IUB391" s="149"/>
      <c r="IUC391" s="149"/>
      <c r="IUD391" s="149"/>
      <c r="IUE391" s="149"/>
      <c r="IUF391" s="149"/>
      <c r="IUG391" s="149"/>
      <c r="IUH391" s="149"/>
      <c r="IUI391" s="149"/>
      <c r="IUJ391" s="149"/>
      <c r="IUK391" s="149"/>
      <c r="IUL391" s="149"/>
      <c r="IUM391" s="149"/>
      <c r="IUN391" s="149"/>
      <c r="IUO391" s="149"/>
      <c r="IUP391" s="149"/>
      <c r="IUQ391" s="149"/>
      <c r="IUR391" s="149"/>
      <c r="IUS391" s="149"/>
      <c r="IUT391" s="149"/>
      <c r="IUU391" s="149"/>
      <c r="IUV391" s="149"/>
      <c r="IUW391" s="149"/>
      <c r="IUX391" s="149"/>
      <c r="IUY391" s="149"/>
      <c r="IUZ391" s="149"/>
      <c r="IVA391" s="149"/>
      <c r="IVB391" s="149"/>
      <c r="IVC391" s="149"/>
      <c r="IVD391" s="149"/>
      <c r="IVE391" s="149"/>
      <c r="IVF391" s="149"/>
      <c r="IVG391" s="149"/>
      <c r="IVH391" s="149"/>
      <c r="IVI391" s="149"/>
      <c r="IVJ391" s="149"/>
      <c r="IVK391" s="149"/>
      <c r="IVL391" s="149"/>
      <c r="IVM391" s="149"/>
      <c r="IVN391" s="149"/>
      <c r="IVO391" s="149"/>
      <c r="IVP391" s="149"/>
      <c r="IVQ391" s="149"/>
      <c r="IVR391" s="149"/>
      <c r="IVS391" s="149"/>
      <c r="IVT391" s="149"/>
      <c r="IVU391" s="149"/>
      <c r="IVV391" s="149"/>
      <c r="IVW391" s="149"/>
      <c r="IVX391" s="149"/>
      <c r="IVY391" s="149"/>
      <c r="IVZ391" s="149"/>
      <c r="IWA391" s="149"/>
      <c r="IWB391" s="149"/>
      <c r="IWC391" s="149"/>
      <c r="IWD391" s="149"/>
      <c r="IWE391" s="149"/>
      <c r="IWF391" s="149"/>
      <c r="IWG391" s="149"/>
      <c r="IWH391" s="149"/>
      <c r="IWI391" s="149"/>
      <c r="IWJ391" s="149"/>
      <c r="IWK391" s="149"/>
      <c r="IWL391" s="149"/>
      <c r="IWM391" s="149"/>
      <c r="IWN391" s="149"/>
      <c r="IWO391" s="149"/>
      <c r="IWP391" s="149"/>
      <c r="IWQ391" s="149"/>
      <c r="IWR391" s="149"/>
      <c r="IWS391" s="149"/>
      <c r="IWT391" s="149"/>
      <c r="IWU391" s="149"/>
      <c r="IWV391" s="149"/>
      <c r="IWW391" s="149"/>
      <c r="IWX391" s="149"/>
      <c r="IWY391" s="149"/>
      <c r="IWZ391" s="149"/>
      <c r="IXA391" s="149"/>
      <c r="IXB391" s="149"/>
      <c r="IXC391" s="149"/>
      <c r="IXD391" s="149"/>
      <c r="IXE391" s="149"/>
      <c r="IXF391" s="149"/>
      <c r="IXG391" s="149"/>
      <c r="IXH391" s="149"/>
      <c r="IXI391" s="149"/>
      <c r="IXJ391" s="149"/>
      <c r="IXK391" s="149"/>
      <c r="IXL391" s="149"/>
      <c r="IXM391" s="149"/>
      <c r="IXN391" s="149"/>
      <c r="IXO391" s="149"/>
      <c r="IXP391" s="149"/>
      <c r="IXQ391" s="149"/>
      <c r="IXR391" s="149"/>
      <c r="IXS391" s="149"/>
      <c r="IXT391" s="149"/>
      <c r="IXU391" s="149"/>
      <c r="IXV391" s="149"/>
      <c r="IXW391" s="149"/>
      <c r="IXX391" s="149"/>
      <c r="IXY391" s="149"/>
      <c r="IXZ391" s="149"/>
      <c r="IYA391" s="149"/>
      <c r="IYB391" s="149"/>
      <c r="IYC391" s="149"/>
      <c r="IYD391" s="149"/>
      <c r="IYE391" s="149"/>
      <c r="IYF391" s="149"/>
      <c r="IYG391" s="149"/>
      <c r="IYH391" s="149"/>
      <c r="IYI391" s="149"/>
      <c r="IYJ391" s="149"/>
      <c r="IYK391" s="149"/>
      <c r="IYL391" s="149"/>
      <c r="IYM391" s="149"/>
      <c r="IYN391" s="149"/>
      <c r="IYO391" s="149"/>
      <c r="IYP391" s="149"/>
      <c r="IYQ391" s="149"/>
      <c r="IYR391" s="149"/>
      <c r="IYS391" s="149"/>
      <c r="IYT391" s="149"/>
      <c r="IYU391" s="149"/>
      <c r="IYV391" s="149"/>
      <c r="IYW391" s="149"/>
      <c r="IYX391" s="149"/>
      <c r="IYY391" s="149"/>
      <c r="IYZ391" s="149"/>
      <c r="IZA391" s="149"/>
      <c r="IZB391" s="149"/>
      <c r="IZC391" s="149"/>
      <c r="IZD391" s="149"/>
      <c r="IZE391" s="149"/>
      <c r="IZF391" s="149"/>
      <c r="IZG391" s="149"/>
      <c r="IZH391" s="149"/>
      <c r="IZI391" s="149"/>
      <c r="IZJ391" s="149"/>
      <c r="IZK391" s="149"/>
      <c r="IZL391" s="149"/>
      <c r="IZM391" s="149"/>
      <c r="IZN391" s="149"/>
      <c r="IZO391" s="149"/>
      <c r="IZP391" s="149"/>
      <c r="IZQ391" s="149"/>
      <c r="IZR391" s="149"/>
      <c r="IZS391" s="149"/>
      <c r="IZT391" s="149"/>
      <c r="IZU391" s="149"/>
      <c r="IZV391" s="149"/>
      <c r="IZW391" s="149"/>
      <c r="IZX391" s="149"/>
      <c r="IZY391" s="149"/>
      <c r="IZZ391" s="149"/>
      <c r="JAA391" s="149"/>
      <c r="JAB391" s="149"/>
      <c r="JAC391" s="149"/>
      <c r="JAD391" s="149"/>
      <c r="JAE391" s="149"/>
      <c r="JAF391" s="149"/>
      <c r="JAG391" s="149"/>
      <c r="JAH391" s="149"/>
      <c r="JAI391" s="149"/>
      <c r="JAJ391" s="149"/>
      <c r="JAK391" s="149"/>
      <c r="JAL391" s="149"/>
      <c r="JAM391" s="149"/>
      <c r="JAN391" s="149"/>
      <c r="JAO391" s="149"/>
      <c r="JAP391" s="149"/>
      <c r="JAQ391" s="149"/>
      <c r="JAR391" s="149"/>
      <c r="JAS391" s="149"/>
      <c r="JAT391" s="149"/>
      <c r="JAU391" s="149"/>
      <c r="JAV391" s="149"/>
      <c r="JAW391" s="149"/>
      <c r="JAX391" s="149"/>
      <c r="JAY391" s="149"/>
      <c r="JAZ391" s="149"/>
      <c r="JBA391" s="149"/>
      <c r="JBB391" s="149"/>
      <c r="JBC391" s="149"/>
      <c r="JBD391" s="149"/>
      <c r="JBE391" s="149"/>
      <c r="JBF391" s="149"/>
      <c r="JBG391" s="149"/>
      <c r="JBH391" s="149"/>
      <c r="JBI391" s="149"/>
      <c r="JBJ391" s="149"/>
      <c r="JBK391" s="149"/>
      <c r="JBL391" s="149"/>
      <c r="JBM391" s="149"/>
      <c r="JBN391" s="149"/>
      <c r="JBO391" s="149"/>
      <c r="JBP391" s="149"/>
      <c r="JBQ391" s="149"/>
      <c r="JBR391" s="149"/>
      <c r="JBS391" s="149"/>
      <c r="JBT391" s="149"/>
      <c r="JBU391" s="149"/>
      <c r="JBV391" s="149"/>
      <c r="JBW391" s="149"/>
      <c r="JBX391" s="149"/>
      <c r="JBY391" s="149"/>
      <c r="JBZ391" s="149"/>
      <c r="JCA391" s="149"/>
      <c r="JCB391" s="149"/>
      <c r="JCC391" s="149"/>
      <c r="JCD391" s="149"/>
      <c r="JCE391" s="149"/>
      <c r="JCF391" s="149"/>
      <c r="JCG391" s="149"/>
      <c r="JCH391" s="149"/>
      <c r="JCI391" s="149"/>
      <c r="JCJ391" s="149"/>
      <c r="JCK391" s="149"/>
      <c r="JCL391" s="149"/>
      <c r="JCM391" s="149"/>
      <c r="JCN391" s="149"/>
      <c r="JCO391" s="149"/>
      <c r="JCP391" s="149"/>
      <c r="JCQ391" s="149"/>
      <c r="JCR391" s="149"/>
      <c r="JCS391" s="149"/>
      <c r="JCT391" s="149"/>
      <c r="JCU391" s="149"/>
      <c r="JCV391" s="149"/>
      <c r="JCW391" s="149"/>
      <c r="JCX391" s="149"/>
      <c r="JCY391" s="149"/>
      <c r="JCZ391" s="149"/>
      <c r="JDA391" s="149"/>
      <c r="JDB391" s="149"/>
      <c r="JDC391" s="149"/>
      <c r="JDD391" s="149"/>
      <c r="JDE391" s="149"/>
      <c r="JDF391" s="149"/>
      <c r="JDG391" s="149"/>
      <c r="JDH391" s="149"/>
      <c r="JDI391" s="149"/>
      <c r="JDJ391" s="149"/>
      <c r="JDK391" s="149"/>
      <c r="JDL391" s="149"/>
      <c r="JDM391" s="149"/>
      <c r="JDN391" s="149"/>
      <c r="JDO391" s="149"/>
      <c r="JDP391" s="149"/>
      <c r="JDQ391" s="149"/>
      <c r="JDR391" s="149"/>
      <c r="JDS391" s="149"/>
      <c r="JDT391" s="149"/>
      <c r="JDU391" s="149"/>
      <c r="JDV391" s="149"/>
      <c r="JDW391" s="149"/>
      <c r="JDX391" s="149"/>
      <c r="JDY391" s="149"/>
      <c r="JDZ391" s="149"/>
      <c r="JEA391" s="149"/>
      <c r="JEB391" s="149"/>
      <c r="JEC391" s="149"/>
      <c r="JED391" s="149"/>
      <c r="JEE391" s="149"/>
      <c r="JEF391" s="149"/>
      <c r="JEG391" s="149"/>
      <c r="JEH391" s="149"/>
      <c r="JEI391" s="149"/>
      <c r="JEJ391" s="149"/>
      <c r="JEK391" s="149"/>
      <c r="JEL391" s="149"/>
      <c r="JEM391" s="149"/>
      <c r="JEN391" s="149"/>
      <c r="JEO391" s="149"/>
      <c r="JEP391" s="149"/>
      <c r="JEQ391" s="149"/>
      <c r="JER391" s="149"/>
      <c r="JES391" s="149"/>
      <c r="JET391" s="149"/>
      <c r="JEU391" s="149"/>
      <c r="JEV391" s="149"/>
      <c r="JEW391" s="149"/>
      <c r="JEX391" s="149"/>
      <c r="JEY391" s="149"/>
      <c r="JEZ391" s="149"/>
      <c r="JFA391" s="149"/>
      <c r="JFB391" s="149"/>
      <c r="JFC391" s="149"/>
      <c r="JFD391" s="149"/>
      <c r="JFE391" s="149"/>
      <c r="JFF391" s="149"/>
      <c r="JFG391" s="149"/>
      <c r="JFH391" s="149"/>
      <c r="JFI391" s="149"/>
      <c r="JFJ391" s="149"/>
      <c r="JFK391" s="149"/>
      <c r="JFL391" s="149"/>
      <c r="JFM391" s="149"/>
      <c r="JFN391" s="149"/>
      <c r="JFO391" s="149"/>
      <c r="JFP391" s="149"/>
      <c r="JFQ391" s="149"/>
      <c r="JFR391" s="149"/>
      <c r="JFS391" s="149"/>
      <c r="JFT391" s="149"/>
      <c r="JFU391" s="149"/>
      <c r="JFV391" s="149"/>
      <c r="JFW391" s="149"/>
      <c r="JFX391" s="149"/>
      <c r="JFY391" s="149"/>
      <c r="JFZ391" s="149"/>
      <c r="JGA391" s="149"/>
      <c r="JGB391" s="149"/>
      <c r="JGC391" s="149"/>
      <c r="JGD391" s="149"/>
      <c r="JGE391" s="149"/>
      <c r="JGF391" s="149"/>
      <c r="JGG391" s="149"/>
      <c r="JGH391" s="149"/>
      <c r="JGI391" s="149"/>
      <c r="JGJ391" s="149"/>
      <c r="JGK391" s="149"/>
      <c r="JGL391" s="149"/>
      <c r="JGM391" s="149"/>
      <c r="JGN391" s="149"/>
      <c r="JGO391" s="149"/>
      <c r="JGP391" s="149"/>
      <c r="JGQ391" s="149"/>
      <c r="JGR391" s="149"/>
      <c r="JGS391" s="149"/>
      <c r="JGT391" s="149"/>
      <c r="JGU391" s="149"/>
      <c r="JGV391" s="149"/>
      <c r="JGW391" s="149"/>
      <c r="JGX391" s="149"/>
      <c r="JGY391" s="149"/>
      <c r="JGZ391" s="149"/>
      <c r="JHA391" s="149"/>
      <c r="JHB391" s="149"/>
      <c r="JHC391" s="149"/>
      <c r="JHD391" s="149"/>
      <c r="JHE391" s="149"/>
      <c r="JHF391" s="149"/>
      <c r="JHG391" s="149"/>
      <c r="JHH391" s="149"/>
      <c r="JHI391" s="149"/>
      <c r="JHJ391" s="149"/>
      <c r="JHK391" s="149"/>
      <c r="JHL391" s="149"/>
      <c r="JHM391" s="149"/>
      <c r="JHN391" s="149"/>
      <c r="JHO391" s="149"/>
      <c r="JHP391" s="149"/>
      <c r="JHQ391" s="149"/>
      <c r="JHR391" s="149"/>
      <c r="JHS391" s="149"/>
      <c r="JHT391" s="149"/>
      <c r="JHU391" s="149"/>
      <c r="JHV391" s="149"/>
      <c r="JHW391" s="149"/>
      <c r="JHX391" s="149"/>
      <c r="JHY391" s="149"/>
      <c r="JHZ391" s="149"/>
      <c r="JIA391" s="149"/>
      <c r="JIB391" s="149"/>
      <c r="JIC391" s="149"/>
      <c r="JID391" s="149"/>
      <c r="JIE391" s="149"/>
      <c r="JIF391" s="149"/>
      <c r="JIG391" s="149"/>
      <c r="JIH391" s="149"/>
      <c r="JII391" s="149"/>
      <c r="JIJ391" s="149"/>
      <c r="JIK391" s="149"/>
      <c r="JIL391" s="149"/>
      <c r="JIM391" s="149"/>
      <c r="JIN391" s="149"/>
      <c r="JIO391" s="149"/>
      <c r="JIP391" s="149"/>
      <c r="JIQ391" s="149"/>
      <c r="JIR391" s="149"/>
      <c r="JIS391" s="149"/>
      <c r="JIT391" s="149"/>
      <c r="JIU391" s="149"/>
      <c r="JIV391" s="149"/>
      <c r="JIW391" s="149"/>
      <c r="JIX391" s="149"/>
      <c r="JIY391" s="149"/>
      <c r="JIZ391" s="149"/>
      <c r="JJA391" s="149"/>
      <c r="JJB391" s="149"/>
      <c r="JJC391" s="149"/>
      <c r="JJD391" s="149"/>
      <c r="JJE391" s="149"/>
      <c r="JJF391" s="149"/>
      <c r="JJG391" s="149"/>
      <c r="JJH391" s="149"/>
      <c r="JJI391" s="149"/>
      <c r="JJJ391" s="149"/>
      <c r="JJK391" s="149"/>
      <c r="JJL391" s="149"/>
      <c r="JJM391" s="149"/>
      <c r="JJN391" s="149"/>
      <c r="JJO391" s="149"/>
      <c r="JJP391" s="149"/>
      <c r="JJQ391" s="149"/>
      <c r="JJR391" s="149"/>
      <c r="JJS391" s="149"/>
      <c r="JJT391" s="149"/>
      <c r="JJU391" s="149"/>
      <c r="JJV391" s="149"/>
      <c r="JJW391" s="149"/>
      <c r="JJX391" s="149"/>
      <c r="JJY391" s="149"/>
      <c r="JJZ391" s="149"/>
      <c r="JKA391" s="149"/>
      <c r="JKB391" s="149"/>
      <c r="JKC391" s="149"/>
      <c r="JKD391" s="149"/>
      <c r="JKE391" s="149"/>
      <c r="JKF391" s="149"/>
      <c r="JKG391" s="149"/>
      <c r="JKH391" s="149"/>
      <c r="JKI391" s="149"/>
      <c r="JKJ391" s="149"/>
      <c r="JKK391" s="149"/>
      <c r="JKL391" s="149"/>
      <c r="JKM391" s="149"/>
      <c r="JKN391" s="149"/>
      <c r="JKO391" s="149"/>
      <c r="JKP391" s="149"/>
      <c r="JKQ391" s="149"/>
      <c r="JKR391" s="149"/>
      <c r="JKS391" s="149"/>
      <c r="JKT391" s="149"/>
      <c r="JKU391" s="149"/>
      <c r="JKV391" s="149"/>
      <c r="JKW391" s="149"/>
      <c r="JKX391" s="149"/>
      <c r="JKY391" s="149"/>
      <c r="JKZ391" s="149"/>
      <c r="JLA391" s="149"/>
      <c r="JLB391" s="149"/>
      <c r="JLC391" s="149"/>
      <c r="JLD391" s="149"/>
      <c r="JLE391" s="149"/>
      <c r="JLF391" s="149"/>
      <c r="JLG391" s="149"/>
      <c r="JLH391" s="149"/>
      <c r="JLI391" s="149"/>
      <c r="JLJ391" s="149"/>
      <c r="JLK391" s="149"/>
      <c r="JLL391" s="149"/>
      <c r="JLM391" s="149"/>
      <c r="JLN391" s="149"/>
      <c r="JLO391" s="149"/>
      <c r="JLP391" s="149"/>
      <c r="JLQ391" s="149"/>
      <c r="JLR391" s="149"/>
      <c r="JLS391" s="149"/>
      <c r="JLT391" s="149"/>
      <c r="JLU391" s="149"/>
      <c r="JLV391" s="149"/>
      <c r="JLW391" s="149"/>
      <c r="JLX391" s="149"/>
      <c r="JLY391" s="149"/>
      <c r="JLZ391" s="149"/>
      <c r="JMA391" s="149"/>
      <c r="JMB391" s="149"/>
      <c r="JMC391" s="149"/>
      <c r="JMD391" s="149"/>
      <c r="JME391" s="149"/>
      <c r="JMF391" s="149"/>
      <c r="JMG391" s="149"/>
      <c r="JMH391" s="149"/>
      <c r="JMI391" s="149"/>
      <c r="JMJ391" s="149"/>
      <c r="JMK391" s="149"/>
      <c r="JML391" s="149"/>
      <c r="JMM391" s="149"/>
      <c r="JMN391" s="149"/>
      <c r="JMO391" s="149"/>
      <c r="JMP391" s="149"/>
      <c r="JMQ391" s="149"/>
      <c r="JMR391" s="149"/>
      <c r="JMS391" s="149"/>
      <c r="JMT391" s="149"/>
      <c r="JMU391" s="149"/>
      <c r="JMV391" s="149"/>
      <c r="JMW391" s="149"/>
      <c r="JMX391" s="149"/>
      <c r="JMY391" s="149"/>
      <c r="JMZ391" s="149"/>
      <c r="JNA391" s="149"/>
      <c r="JNB391" s="149"/>
      <c r="JNC391" s="149"/>
      <c r="JND391" s="149"/>
      <c r="JNE391" s="149"/>
      <c r="JNF391" s="149"/>
      <c r="JNG391" s="149"/>
      <c r="JNH391" s="149"/>
      <c r="JNI391" s="149"/>
      <c r="JNJ391" s="149"/>
      <c r="JNK391" s="149"/>
      <c r="JNL391" s="149"/>
      <c r="JNM391" s="149"/>
      <c r="JNN391" s="149"/>
      <c r="JNO391" s="149"/>
      <c r="JNP391" s="149"/>
      <c r="JNQ391" s="149"/>
      <c r="JNR391" s="149"/>
      <c r="JNS391" s="149"/>
      <c r="JNT391" s="149"/>
      <c r="JNU391" s="149"/>
      <c r="JNV391" s="149"/>
      <c r="JNW391" s="149"/>
      <c r="JNX391" s="149"/>
      <c r="JNY391" s="149"/>
      <c r="JNZ391" s="149"/>
      <c r="JOA391" s="149"/>
      <c r="JOB391" s="149"/>
      <c r="JOC391" s="149"/>
      <c r="JOD391" s="149"/>
      <c r="JOE391" s="149"/>
      <c r="JOF391" s="149"/>
      <c r="JOG391" s="149"/>
      <c r="JOH391" s="149"/>
      <c r="JOI391" s="149"/>
      <c r="JOJ391" s="149"/>
      <c r="JOK391" s="149"/>
      <c r="JOL391" s="149"/>
      <c r="JOM391" s="149"/>
      <c r="JON391" s="149"/>
      <c r="JOO391" s="149"/>
      <c r="JOP391" s="149"/>
      <c r="JOQ391" s="149"/>
      <c r="JOR391" s="149"/>
      <c r="JOS391" s="149"/>
      <c r="JOT391" s="149"/>
      <c r="JOU391" s="149"/>
      <c r="JOV391" s="149"/>
      <c r="JOW391" s="149"/>
      <c r="JOX391" s="149"/>
      <c r="JOY391" s="149"/>
      <c r="JOZ391" s="149"/>
      <c r="JPA391" s="149"/>
      <c r="JPB391" s="149"/>
      <c r="JPC391" s="149"/>
      <c r="JPD391" s="149"/>
      <c r="JPE391" s="149"/>
      <c r="JPF391" s="149"/>
      <c r="JPG391" s="149"/>
      <c r="JPH391" s="149"/>
      <c r="JPI391" s="149"/>
      <c r="JPJ391" s="149"/>
      <c r="JPK391" s="149"/>
      <c r="JPL391" s="149"/>
      <c r="JPM391" s="149"/>
      <c r="JPN391" s="149"/>
      <c r="JPO391" s="149"/>
      <c r="JPP391" s="149"/>
      <c r="JPQ391" s="149"/>
      <c r="JPR391" s="149"/>
      <c r="JPS391" s="149"/>
      <c r="JPT391" s="149"/>
      <c r="JPU391" s="149"/>
      <c r="JPV391" s="149"/>
      <c r="JPW391" s="149"/>
      <c r="JPX391" s="149"/>
      <c r="JPY391" s="149"/>
      <c r="JPZ391" s="149"/>
      <c r="JQA391" s="149"/>
      <c r="JQB391" s="149"/>
      <c r="JQC391" s="149"/>
      <c r="JQD391" s="149"/>
      <c r="JQE391" s="149"/>
      <c r="JQF391" s="149"/>
      <c r="JQG391" s="149"/>
      <c r="JQH391" s="149"/>
      <c r="JQI391" s="149"/>
      <c r="JQJ391" s="149"/>
      <c r="JQK391" s="149"/>
      <c r="JQL391" s="149"/>
      <c r="JQM391" s="149"/>
      <c r="JQN391" s="149"/>
      <c r="JQO391" s="149"/>
      <c r="JQP391" s="149"/>
      <c r="JQQ391" s="149"/>
      <c r="JQR391" s="149"/>
      <c r="JQS391" s="149"/>
      <c r="JQT391" s="149"/>
      <c r="JQU391" s="149"/>
      <c r="JQV391" s="149"/>
      <c r="JQW391" s="149"/>
      <c r="JQX391" s="149"/>
      <c r="JQY391" s="149"/>
      <c r="JQZ391" s="149"/>
      <c r="JRA391" s="149"/>
      <c r="JRB391" s="149"/>
      <c r="JRC391" s="149"/>
      <c r="JRD391" s="149"/>
      <c r="JRE391" s="149"/>
      <c r="JRF391" s="149"/>
      <c r="JRG391" s="149"/>
      <c r="JRH391" s="149"/>
      <c r="JRI391" s="149"/>
      <c r="JRJ391" s="149"/>
      <c r="JRK391" s="149"/>
      <c r="JRL391" s="149"/>
      <c r="JRM391" s="149"/>
      <c r="JRN391" s="149"/>
      <c r="JRO391" s="149"/>
      <c r="JRP391" s="149"/>
      <c r="JRQ391" s="149"/>
      <c r="JRR391" s="149"/>
      <c r="JRS391" s="149"/>
      <c r="JRT391" s="149"/>
      <c r="JRU391" s="149"/>
      <c r="JRV391" s="149"/>
      <c r="JRW391" s="149"/>
      <c r="JRX391" s="149"/>
      <c r="JRY391" s="149"/>
      <c r="JRZ391" s="149"/>
      <c r="JSA391" s="149"/>
      <c r="JSB391" s="149"/>
      <c r="JSC391" s="149"/>
      <c r="JSD391" s="149"/>
      <c r="JSE391" s="149"/>
      <c r="JSF391" s="149"/>
      <c r="JSG391" s="149"/>
      <c r="JSH391" s="149"/>
      <c r="JSI391" s="149"/>
      <c r="JSJ391" s="149"/>
      <c r="JSK391" s="149"/>
      <c r="JSL391" s="149"/>
      <c r="JSM391" s="149"/>
      <c r="JSN391" s="149"/>
      <c r="JSO391" s="149"/>
      <c r="JSP391" s="149"/>
      <c r="JSQ391" s="149"/>
      <c r="JSR391" s="149"/>
      <c r="JSS391" s="149"/>
      <c r="JST391" s="149"/>
      <c r="JSU391" s="149"/>
      <c r="JSV391" s="149"/>
      <c r="JSW391" s="149"/>
      <c r="JSX391" s="149"/>
      <c r="JSY391" s="149"/>
      <c r="JSZ391" s="149"/>
      <c r="JTA391" s="149"/>
      <c r="JTB391" s="149"/>
      <c r="JTC391" s="149"/>
      <c r="JTD391" s="149"/>
      <c r="JTE391" s="149"/>
      <c r="JTF391" s="149"/>
      <c r="JTG391" s="149"/>
      <c r="JTH391" s="149"/>
      <c r="JTI391" s="149"/>
      <c r="JTJ391" s="149"/>
      <c r="JTK391" s="149"/>
      <c r="JTL391" s="149"/>
      <c r="JTM391" s="149"/>
      <c r="JTN391" s="149"/>
      <c r="JTO391" s="149"/>
      <c r="JTP391" s="149"/>
      <c r="JTQ391" s="149"/>
      <c r="JTR391" s="149"/>
      <c r="JTS391" s="149"/>
      <c r="JTT391" s="149"/>
      <c r="JTU391" s="149"/>
      <c r="JTV391" s="149"/>
      <c r="JTW391" s="149"/>
      <c r="JTX391" s="149"/>
      <c r="JTY391" s="149"/>
      <c r="JTZ391" s="149"/>
      <c r="JUA391" s="149"/>
      <c r="JUB391" s="149"/>
      <c r="JUC391" s="149"/>
      <c r="JUD391" s="149"/>
      <c r="JUE391" s="149"/>
      <c r="JUF391" s="149"/>
      <c r="JUG391" s="149"/>
      <c r="JUH391" s="149"/>
      <c r="JUI391" s="149"/>
      <c r="JUJ391" s="149"/>
      <c r="JUK391" s="149"/>
      <c r="JUL391" s="149"/>
      <c r="JUM391" s="149"/>
      <c r="JUN391" s="149"/>
      <c r="JUO391" s="149"/>
      <c r="JUP391" s="149"/>
      <c r="JUQ391" s="149"/>
      <c r="JUR391" s="149"/>
      <c r="JUS391" s="149"/>
      <c r="JUT391" s="149"/>
      <c r="JUU391" s="149"/>
      <c r="JUV391" s="149"/>
      <c r="JUW391" s="149"/>
      <c r="JUX391" s="149"/>
      <c r="JUY391" s="149"/>
      <c r="JUZ391" s="149"/>
      <c r="JVA391" s="149"/>
      <c r="JVB391" s="149"/>
      <c r="JVC391" s="149"/>
      <c r="JVD391" s="149"/>
      <c r="JVE391" s="149"/>
      <c r="JVF391" s="149"/>
      <c r="JVG391" s="149"/>
      <c r="JVH391" s="149"/>
      <c r="JVI391" s="149"/>
      <c r="JVJ391" s="149"/>
      <c r="JVK391" s="149"/>
      <c r="JVL391" s="149"/>
      <c r="JVM391" s="149"/>
      <c r="JVN391" s="149"/>
      <c r="JVO391" s="149"/>
      <c r="JVP391" s="149"/>
      <c r="JVQ391" s="149"/>
      <c r="JVR391" s="149"/>
      <c r="JVS391" s="149"/>
      <c r="JVT391" s="149"/>
      <c r="JVU391" s="149"/>
      <c r="JVV391" s="149"/>
      <c r="JVW391" s="149"/>
      <c r="JVX391" s="149"/>
      <c r="JVY391" s="149"/>
      <c r="JVZ391" s="149"/>
      <c r="JWA391" s="149"/>
      <c r="JWB391" s="149"/>
      <c r="JWC391" s="149"/>
      <c r="JWD391" s="149"/>
      <c r="JWE391" s="149"/>
      <c r="JWF391" s="149"/>
      <c r="JWG391" s="149"/>
      <c r="JWH391" s="149"/>
      <c r="JWI391" s="149"/>
      <c r="JWJ391" s="149"/>
      <c r="JWK391" s="149"/>
      <c r="JWL391" s="149"/>
      <c r="JWM391" s="149"/>
      <c r="JWN391" s="149"/>
      <c r="JWO391" s="149"/>
      <c r="JWP391" s="149"/>
      <c r="JWQ391" s="149"/>
      <c r="JWR391" s="149"/>
      <c r="JWS391" s="149"/>
      <c r="JWT391" s="149"/>
      <c r="JWU391" s="149"/>
      <c r="JWV391" s="149"/>
      <c r="JWW391" s="149"/>
      <c r="JWX391" s="149"/>
      <c r="JWY391" s="149"/>
      <c r="JWZ391" s="149"/>
      <c r="JXA391" s="149"/>
      <c r="JXB391" s="149"/>
      <c r="JXC391" s="149"/>
      <c r="JXD391" s="149"/>
      <c r="JXE391" s="149"/>
      <c r="JXF391" s="149"/>
      <c r="JXG391" s="149"/>
      <c r="JXH391" s="149"/>
      <c r="JXI391" s="149"/>
      <c r="JXJ391" s="149"/>
      <c r="JXK391" s="149"/>
      <c r="JXL391" s="149"/>
      <c r="JXM391" s="149"/>
      <c r="JXN391" s="149"/>
      <c r="JXO391" s="149"/>
      <c r="JXP391" s="149"/>
      <c r="JXQ391" s="149"/>
      <c r="JXR391" s="149"/>
      <c r="JXS391" s="149"/>
      <c r="JXT391" s="149"/>
      <c r="JXU391" s="149"/>
      <c r="JXV391" s="149"/>
      <c r="JXW391" s="149"/>
      <c r="JXX391" s="149"/>
      <c r="JXY391" s="149"/>
      <c r="JXZ391" s="149"/>
      <c r="JYA391" s="149"/>
      <c r="JYB391" s="149"/>
      <c r="JYC391" s="149"/>
      <c r="JYD391" s="149"/>
      <c r="JYE391" s="149"/>
      <c r="JYF391" s="149"/>
      <c r="JYG391" s="149"/>
      <c r="JYH391" s="149"/>
      <c r="JYI391" s="149"/>
      <c r="JYJ391" s="149"/>
      <c r="JYK391" s="149"/>
      <c r="JYL391" s="149"/>
      <c r="JYM391" s="149"/>
      <c r="JYN391" s="149"/>
      <c r="JYO391" s="149"/>
      <c r="JYP391" s="149"/>
      <c r="JYQ391" s="149"/>
      <c r="JYR391" s="149"/>
      <c r="JYS391" s="149"/>
      <c r="JYT391" s="149"/>
      <c r="JYU391" s="149"/>
      <c r="JYV391" s="149"/>
      <c r="JYW391" s="149"/>
      <c r="JYX391" s="149"/>
      <c r="JYY391" s="149"/>
      <c r="JYZ391" s="149"/>
      <c r="JZA391" s="149"/>
      <c r="JZB391" s="149"/>
      <c r="JZC391" s="149"/>
      <c r="JZD391" s="149"/>
      <c r="JZE391" s="149"/>
      <c r="JZF391" s="149"/>
      <c r="JZG391" s="149"/>
      <c r="JZH391" s="149"/>
      <c r="JZI391" s="149"/>
      <c r="JZJ391" s="149"/>
      <c r="JZK391" s="149"/>
      <c r="JZL391" s="149"/>
      <c r="JZM391" s="149"/>
      <c r="JZN391" s="149"/>
      <c r="JZO391" s="149"/>
      <c r="JZP391" s="149"/>
      <c r="JZQ391" s="149"/>
      <c r="JZR391" s="149"/>
      <c r="JZS391" s="149"/>
      <c r="JZT391" s="149"/>
      <c r="JZU391" s="149"/>
      <c r="JZV391" s="149"/>
      <c r="JZW391" s="149"/>
      <c r="JZX391" s="149"/>
      <c r="JZY391" s="149"/>
      <c r="JZZ391" s="149"/>
      <c r="KAA391" s="149"/>
      <c r="KAB391" s="149"/>
      <c r="KAC391" s="149"/>
      <c r="KAD391" s="149"/>
      <c r="KAE391" s="149"/>
      <c r="KAF391" s="149"/>
      <c r="KAG391" s="149"/>
      <c r="KAH391" s="149"/>
      <c r="KAI391" s="149"/>
      <c r="KAJ391" s="149"/>
      <c r="KAK391" s="149"/>
      <c r="KAL391" s="149"/>
      <c r="KAM391" s="149"/>
      <c r="KAN391" s="149"/>
      <c r="KAO391" s="149"/>
      <c r="KAP391" s="149"/>
      <c r="KAQ391" s="149"/>
      <c r="KAR391" s="149"/>
      <c r="KAS391" s="149"/>
      <c r="KAT391" s="149"/>
      <c r="KAU391" s="149"/>
      <c r="KAV391" s="149"/>
      <c r="KAW391" s="149"/>
      <c r="KAX391" s="149"/>
      <c r="KAY391" s="149"/>
      <c r="KAZ391" s="149"/>
      <c r="KBA391" s="149"/>
      <c r="KBB391" s="149"/>
      <c r="KBC391" s="149"/>
      <c r="KBD391" s="149"/>
      <c r="KBE391" s="149"/>
      <c r="KBF391" s="149"/>
      <c r="KBG391" s="149"/>
      <c r="KBH391" s="149"/>
      <c r="KBI391" s="149"/>
      <c r="KBJ391" s="149"/>
      <c r="KBK391" s="149"/>
      <c r="KBL391" s="149"/>
      <c r="KBM391" s="149"/>
      <c r="KBN391" s="149"/>
      <c r="KBO391" s="149"/>
      <c r="KBP391" s="149"/>
      <c r="KBQ391" s="149"/>
      <c r="KBR391" s="149"/>
      <c r="KBS391" s="149"/>
      <c r="KBT391" s="149"/>
      <c r="KBU391" s="149"/>
      <c r="KBV391" s="149"/>
      <c r="KBW391" s="149"/>
      <c r="KBX391" s="149"/>
      <c r="KBY391" s="149"/>
      <c r="KBZ391" s="149"/>
      <c r="KCA391" s="149"/>
      <c r="KCB391" s="149"/>
      <c r="KCC391" s="149"/>
      <c r="KCD391" s="149"/>
      <c r="KCE391" s="149"/>
      <c r="KCF391" s="149"/>
      <c r="KCG391" s="149"/>
      <c r="KCH391" s="149"/>
      <c r="KCI391" s="149"/>
      <c r="KCJ391" s="149"/>
      <c r="KCK391" s="149"/>
      <c r="KCL391" s="149"/>
      <c r="KCM391" s="149"/>
      <c r="KCN391" s="149"/>
      <c r="KCO391" s="149"/>
      <c r="KCP391" s="149"/>
      <c r="KCQ391" s="149"/>
      <c r="KCR391" s="149"/>
      <c r="KCS391" s="149"/>
      <c r="KCT391" s="149"/>
      <c r="KCU391" s="149"/>
      <c r="KCV391" s="149"/>
      <c r="KCW391" s="149"/>
      <c r="KCX391" s="149"/>
      <c r="KCY391" s="149"/>
      <c r="KCZ391" s="149"/>
      <c r="KDA391" s="149"/>
      <c r="KDB391" s="149"/>
      <c r="KDC391" s="149"/>
      <c r="KDD391" s="149"/>
      <c r="KDE391" s="149"/>
      <c r="KDF391" s="149"/>
      <c r="KDG391" s="149"/>
      <c r="KDH391" s="149"/>
      <c r="KDI391" s="149"/>
      <c r="KDJ391" s="149"/>
      <c r="KDK391" s="149"/>
      <c r="KDL391" s="149"/>
      <c r="KDM391" s="149"/>
      <c r="KDN391" s="149"/>
      <c r="KDO391" s="149"/>
      <c r="KDP391" s="149"/>
      <c r="KDQ391" s="149"/>
      <c r="KDR391" s="149"/>
      <c r="KDS391" s="149"/>
      <c r="KDT391" s="149"/>
      <c r="KDU391" s="149"/>
      <c r="KDV391" s="149"/>
      <c r="KDW391" s="149"/>
      <c r="KDX391" s="149"/>
      <c r="KDY391" s="149"/>
      <c r="KDZ391" s="149"/>
      <c r="KEA391" s="149"/>
      <c r="KEB391" s="149"/>
      <c r="KEC391" s="149"/>
      <c r="KED391" s="149"/>
      <c r="KEE391" s="149"/>
      <c r="KEF391" s="149"/>
      <c r="KEG391" s="149"/>
      <c r="KEH391" s="149"/>
      <c r="KEI391" s="149"/>
      <c r="KEJ391" s="149"/>
      <c r="KEK391" s="149"/>
      <c r="KEL391" s="149"/>
      <c r="KEM391" s="149"/>
      <c r="KEN391" s="149"/>
      <c r="KEO391" s="149"/>
      <c r="KEP391" s="149"/>
      <c r="KEQ391" s="149"/>
      <c r="KER391" s="149"/>
      <c r="KES391" s="149"/>
      <c r="KET391" s="149"/>
      <c r="KEU391" s="149"/>
      <c r="KEV391" s="149"/>
      <c r="KEW391" s="149"/>
      <c r="KEX391" s="149"/>
      <c r="KEY391" s="149"/>
      <c r="KEZ391" s="149"/>
      <c r="KFA391" s="149"/>
      <c r="KFB391" s="149"/>
      <c r="KFC391" s="149"/>
      <c r="KFD391" s="149"/>
      <c r="KFE391" s="149"/>
      <c r="KFF391" s="149"/>
      <c r="KFG391" s="149"/>
      <c r="KFH391" s="149"/>
      <c r="KFI391" s="149"/>
      <c r="KFJ391" s="149"/>
      <c r="KFK391" s="149"/>
      <c r="KFL391" s="149"/>
      <c r="KFM391" s="149"/>
      <c r="KFN391" s="149"/>
      <c r="KFO391" s="149"/>
      <c r="KFP391" s="149"/>
      <c r="KFQ391" s="149"/>
      <c r="KFR391" s="149"/>
      <c r="KFS391" s="149"/>
      <c r="KFT391" s="149"/>
      <c r="KFU391" s="149"/>
      <c r="KFV391" s="149"/>
      <c r="KFW391" s="149"/>
      <c r="KFX391" s="149"/>
      <c r="KFY391" s="149"/>
      <c r="KFZ391" s="149"/>
      <c r="KGA391" s="149"/>
      <c r="KGB391" s="149"/>
      <c r="KGC391" s="149"/>
      <c r="KGD391" s="149"/>
      <c r="KGE391" s="149"/>
      <c r="KGF391" s="149"/>
      <c r="KGG391" s="149"/>
      <c r="KGH391" s="149"/>
      <c r="KGI391" s="149"/>
      <c r="KGJ391" s="149"/>
      <c r="KGK391" s="149"/>
      <c r="KGL391" s="149"/>
      <c r="KGM391" s="149"/>
      <c r="KGN391" s="149"/>
      <c r="KGO391" s="149"/>
      <c r="KGP391" s="149"/>
      <c r="KGQ391" s="149"/>
      <c r="KGR391" s="149"/>
      <c r="KGS391" s="149"/>
      <c r="KGT391" s="149"/>
      <c r="KGU391" s="149"/>
      <c r="KGV391" s="149"/>
      <c r="KGW391" s="149"/>
      <c r="KGX391" s="149"/>
      <c r="KGY391" s="149"/>
      <c r="KGZ391" s="149"/>
      <c r="KHA391" s="149"/>
      <c r="KHB391" s="149"/>
      <c r="KHC391" s="149"/>
      <c r="KHD391" s="149"/>
      <c r="KHE391" s="149"/>
      <c r="KHF391" s="149"/>
      <c r="KHG391" s="149"/>
      <c r="KHH391" s="149"/>
      <c r="KHI391" s="149"/>
      <c r="KHJ391" s="149"/>
      <c r="KHK391" s="149"/>
      <c r="KHL391" s="149"/>
      <c r="KHM391" s="149"/>
      <c r="KHN391" s="149"/>
      <c r="KHO391" s="149"/>
      <c r="KHP391" s="149"/>
      <c r="KHQ391" s="149"/>
      <c r="KHR391" s="149"/>
      <c r="KHS391" s="149"/>
      <c r="KHT391" s="149"/>
      <c r="KHU391" s="149"/>
      <c r="KHV391" s="149"/>
      <c r="KHW391" s="149"/>
      <c r="KHX391" s="149"/>
      <c r="KHY391" s="149"/>
      <c r="KHZ391" s="149"/>
      <c r="KIA391" s="149"/>
      <c r="KIB391" s="149"/>
      <c r="KIC391" s="149"/>
      <c r="KID391" s="149"/>
      <c r="KIE391" s="149"/>
      <c r="KIF391" s="149"/>
      <c r="KIG391" s="149"/>
      <c r="KIH391" s="149"/>
      <c r="KII391" s="149"/>
      <c r="KIJ391" s="149"/>
      <c r="KIK391" s="149"/>
      <c r="KIL391" s="149"/>
      <c r="KIM391" s="149"/>
      <c r="KIN391" s="149"/>
      <c r="KIO391" s="149"/>
      <c r="KIP391" s="149"/>
      <c r="KIQ391" s="149"/>
      <c r="KIR391" s="149"/>
      <c r="KIS391" s="149"/>
      <c r="KIT391" s="149"/>
      <c r="KIU391" s="149"/>
      <c r="KIV391" s="149"/>
      <c r="KIW391" s="149"/>
      <c r="KIX391" s="149"/>
      <c r="KIY391" s="149"/>
      <c r="KIZ391" s="149"/>
      <c r="KJA391" s="149"/>
      <c r="KJB391" s="149"/>
      <c r="KJC391" s="149"/>
      <c r="KJD391" s="149"/>
      <c r="KJE391" s="149"/>
      <c r="KJF391" s="149"/>
      <c r="KJG391" s="149"/>
      <c r="KJH391" s="149"/>
      <c r="KJI391" s="149"/>
      <c r="KJJ391" s="149"/>
      <c r="KJK391" s="149"/>
      <c r="KJL391" s="149"/>
      <c r="KJM391" s="149"/>
      <c r="KJN391" s="149"/>
      <c r="KJO391" s="149"/>
      <c r="KJP391" s="149"/>
      <c r="KJQ391" s="149"/>
      <c r="KJR391" s="149"/>
      <c r="KJS391" s="149"/>
      <c r="KJT391" s="149"/>
      <c r="KJU391" s="149"/>
      <c r="KJV391" s="149"/>
      <c r="KJW391" s="149"/>
      <c r="KJX391" s="149"/>
      <c r="KJY391" s="149"/>
      <c r="KJZ391" s="149"/>
      <c r="KKA391" s="149"/>
      <c r="KKB391" s="149"/>
      <c r="KKC391" s="149"/>
      <c r="KKD391" s="149"/>
      <c r="KKE391" s="149"/>
      <c r="KKF391" s="149"/>
      <c r="KKG391" s="149"/>
      <c r="KKH391" s="149"/>
      <c r="KKI391" s="149"/>
      <c r="KKJ391" s="149"/>
      <c r="KKK391" s="149"/>
      <c r="KKL391" s="149"/>
      <c r="KKM391" s="149"/>
      <c r="KKN391" s="149"/>
      <c r="KKO391" s="149"/>
      <c r="KKP391" s="149"/>
      <c r="KKQ391" s="149"/>
      <c r="KKR391" s="149"/>
      <c r="KKS391" s="149"/>
      <c r="KKT391" s="149"/>
      <c r="KKU391" s="149"/>
      <c r="KKV391" s="149"/>
      <c r="KKW391" s="149"/>
      <c r="KKX391" s="149"/>
      <c r="KKY391" s="149"/>
      <c r="KKZ391" s="149"/>
      <c r="KLA391" s="149"/>
      <c r="KLB391" s="149"/>
      <c r="KLC391" s="149"/>
      <c r="KLD391" s="149"/>
      <c r="KLE391" s="149"/>
      <c r="KLF391" s="149"/>
      <c r="KLG391" s="149"/>
      <c r="KLH391" s="149"/>
      <c r="KLI391" s="149"/>
      <c r="KLJ391" s="149"/>
      <c r="KLK391" s="149"/>
      <c r="KLL391" s="149"/>
      <c r="KLM391" s="149"/>
      <c r="KLN391" s="149"/>
      <c r="KLO391" s="149"/>
      <c r="KLP391" s="149"/>
      <c r="KLQ391" s="149"/>
      <c r="KLR391" s="149"/>
      <c r="KLS391" s="149"/>
      <c r="KLT391" s="149"/>
      <c r="KLU391" s="149"/>
      <c r="KLV391" s="149"/>
      <c r="KLW391" s="149"/>
      <c r="KLX391" s="149"/>
      <c r="KLY391" s="149"/>
      <c r="KLZ391" s="149"/>
      <c r="KMA391" s="149"/>
      <c r="KMB391" s="149"/>
      <c r="KMC391" s="149"/>
      <c r="KMD391" s="149"/>
      <c r="KME391" s="149"/>
      <c r="KMF391" s="149"/>
      <c r="KMG391" s="149"/>
      <c r="KMH391" s="149"/>
      <c r="KMI391" s="149"/>
      <c r="KMJ391" s="149"/>
      <c r="KMK391" s="149"/>
      <c r="KML391" s="149"/>
      <c r="KMM391" s="149"/>
      <c r="KMN391" s="149"/>
      <c r="KMO391" s="149"/>
      <c r="KMP391" s="149"/>
      <c r="KMQ391" s="149"/>
      <c r="KMR391" s="149"/>
      <c r="KMS391" s="149"/>
      <c r="KMT391" s="149"/>
      <c r="KMU391" s="149"/>
      <c r="KMV391" s="149"/>
      <c r="KMW391" s="149"/>
      <c r="KMX391" s="149"/>
      <c r="KMY391" s="149"/>
      <c r="KMZ391" s="149"/>
      <c r="KNA391" s="149"/>
      <c r="KNB391" s="149"/>
      <c r="KNC391" s="149"/>
      <c r="KND391" s="149"/>
      <c r="KNE391" s="149"/>
      <c r="KNF391" s="149"/>
      <c r="KNG391" s="149"/>
      <c r="KNH391" s="149"/>
      <c r="KNI391" s="149"/>
      <c r="KNJ391" s="149"/>
      <c r="KNK391" s="149"/>
      <c r="KNL391" s="149"/>
      <c r="KNM391" s="149"/>
      <c r="KNN391" s="149"/>
      <c r="KNO391" s="149"/>
      <c r="KNP391" s="149"/>
      <c r="KNQ391" s="149"/>
      <c r="KNR391" s="149"/>
      <c r="KNS391" s="149"/>
      <c r="KNT391" s="149"/>
      <c r="KNU391" s="149"/>
      <c r="KNV391" s="149"/>
      <c r="KNW391" s="149"/>
      <c r="KNX391" s="149"/>
      <c r="KNY391" s="149"/>
      <c r="KNZ391" s="149"/>
      <c r="KOA391" s="149"/>
      <c r="KOB391" s="149"/>
      <c r="KOC391" s="149"/>
      <c r="KOD391" s="149"/>
      <c r="KOE391" s="149"/>
      <c r="KOF391" s="149"/>
      <c r="KOG391" s="149"/>
      <c r="KOH391" s="149"/>
      <c r="KOI391" s="149"/>
      <c r="KOJ391" s="149"/>
      <c r="KOK391" s="149"/>
      <c r="KOL391" s="149"/>
      <c r="KOM391" s="149"/>
      <c r="KON391" s="149"/>
      <c r="KOO391" s="149"/>
      <c r="KOP391" s="149"/>
      <c r="KOQ391" s="149"/>
      <c r="KOR391" s="149"/>
      <c r="KOS391" s="149"/>
      <c r="KOT391" s="149"/>
      <c r="KOU391" s="149"/>
      <c r="KOV391" s="149"/>
      <c r="KOW391" s="149"/>
      <c r="KOX391" s="149"/>
      <c r="KOY391" s="149"/>
      <c r="KOZ391" s="149"/>
      <c r="KPA391" s="149"/>
      <c r="KPB391" s="149"/>
      <c r="KPC391" s="149"/>
      <c r="KPD391" s="149"/>
      <c r="KPE391" s="149"/>
      <c r="KPF391" s="149"/>
      <c r="KPG391" s="149"/>
      <c r="KPH391" s="149"/>
      <c r="KPI391" s="149"/>
      <c r="KPJ391" s="149"/>
      <c r="KPK391" s="149"/>
      <c r="KPL391" s="149"/>
      <c r="KPM391" s="149"/>
      <c r="KPN391" s="149"/>
      <c r="KPO391" s="149"/>
      <c r="KPP391" s="149"/>
      <c r="KPQ391" s="149"/>
      <c r="KPR391" s="149"/>
      <c r="KPS391" s="149"/>
      <c r="KPT391" s="149"/>
      <c r="KPU391" s="149"/>
      <c r="KPV391" s="149"/>
      <c r="KPW391" s="149"/>
      <c r="KPX391" s="149"/>
      <c r="KPY391" s="149"/>
      <c r="KPZ391" s="149"/>
      <c r="KQA391" s="149"/>
      <c r="KQB391" s="149"/>
      <c r="KQC391" s="149"/>
      <c r="KQD391" s="149"/>
      <c r="KQE391" s="149"/>
      <c r="KQF391" s="149"/>
      <c r="KQG391" s="149"/>
      <c r="KQH391" s="149"/>
      <c r="KQI391" s="149"/>
      <c r="KQJ391" s="149"/>
      <c r="KQK391" s="149"/>
      <c r="KQL391" s="149"/>
      <c r="KQM391" s="149"/>
      <c r="KQN391" s="149"/>
      <c r="KQO391" s="149"/>
      <c r="KQP391" s="149"/>
      <c r="KQQ391" s="149"/>
      <c r="KQR391" s="149"/>
      <c r="KQS391" s="149"/>
      <c r="KQT391" s="149"/>
      <c r="KQU391" s="149"/>
      <c r="KQV391" s="149"/>
      <c r="KQW391" s="149"/>
      <c r="KQX391" s="149"/>
      <c r="KQY391" s="149"/>
      <c r="KQZ391" s="149"/>
      <c r="KRA391" s="149"/>
      <c r="KRB391" s="149"/>
      <c r="KRC391" s="149"/>
      <c r="KRD391" s="149"/>
      <c r="KRE391" s="149"/>
      <c r="KRF391" s="149"/>
      <c r="KRG391" s="149"/>
      <c r="KRH391" s="149"/>
      <c r="KRI391" s="149"/>
      <c r="KRJ391" s="149"/>
      <c r="KRK391" s="149"/>
      <c r="KRL391" s="149"/>
      <c r="KRM391" s="149"/>
      <c r="KRN391" s="149"/>
      <c r="KRO391" s="149"/>
      <c r="KRP391" s="149"/>
      <c r="KRQ391" s="149"/>
      <c r="KRR391" s="149"/>
      <c r="KRS391" s="149"/>
      <c r="KRT391" s="149"/>
      <c r="KRU391" s="149"/>
      <c r="KRV391" s="149"/>
      <c r="KRW391" s="149"/>
      <c r="KRX391" s="149"/>
      <c r="KRY391" s="149"/>
      <c r="KRZ391" s="149"/>
      <c r="KSA391" s="149"/>
      <c r="KSB391" s="149"/>
      <c r="KSC391" s="149"/>
      <c r="KSD391" s="149"/>
      <c r="KSE391" s="149"/>
      <c r="KSF391" s="149"/>
      <c r="KSG391" s="149"/>
      <c r="KSH391" s="149"/>
      <c r="KSI391" s="149"/>
      <c r="KSJ391" s="149"/>
      <c r="KSK391" s="149"/>
      <c r="KSL391" s="149"/>
      <c r="KSM391" s="149"/>
      <c r="KSN391" s="149"/>
      <c r="KSO391" s="149"/>
      <c r="KSP391" s="149"/>
      <c r="KSQ391" s="149"/>
      <c r="KSR391" s="149"/>
      <c r="KSS391" s="149"/>
      <c r="KST391" s="149"/>
      <c r="KSU391" s="149"/>
      <c r="KSV391" s="149"/>
      <c r="KSW391" s="149"/>
      <c r="KSX391" s="149"/>
      <c r="KSY391" s="149"/>
      <c r="KSZ391" s="149"/>
      <c r="KTA391" s="149"/>
      <c r="KTB391" s="149"/>
      <c r="KTC391" s="149"/>
      <c r="KTD391" s="149"/>
      <c r="KTE391" s="149"/>
      <c r="KTF391" s="149"/>
      <c r="KTG391" s="149"/>
      <c r="KTH391" s="149"/>
      <c r="KTI391" s="149"/>
      <c r="KTJ391" s="149"/>
      <c r="KTK391" s="149"/>
      <c r="KTL391" s="149"/>
      <c r="KTM391" s="149"/>
      <c r="KTN391" s="149"/>
      <c r="KTO391" s="149"/>
      <c r="KTP391" s="149"/>
      <c r="KTQ391" s="149"/>
      <c r="KTR391" s="149"/>
      <c r="KTS391" s="149"/>
      <c r="KTT391" s="149"/>
      <c r="KTU391" s="149"/>
      <c r="KTV391" s="149"/>
      <c r="KTW391" s="149"/>
      <c r="KTX391" s="149"/>
      <c r="KTY391" s="149"/>
      <c r="KTZ391" s="149"/>
      <c r="KUA391" s="149"/>
      <c r="KUB391" s="149"/>
      <c r="KUC391" s="149"/>
      <c r="KUD391" s="149"/>
      <c r="KUE391" s="149"/>
      <c r="KUF391" s="149"/>
      <c r="KUG391" s="149"/>
      <c r="KUH391" s="149"/>
      <c r="KUI391" s="149"/>
      <c r="KUJ391" s="149"/>
      <c r="KUK391" s="149"/>
      <c r="KUL391" s="149"/>
      <c r="KUM391" s="149"/>
      <c r="KUN391" s="149"/>
      <c r="KUO391" s="149"/>
      <c r="KUP391" s="149"/>
      <c r="KUQ391" s="149"/>
      <c r="KUR391" s="149"/>
      <c r="KUS391" s="149"/>
      <c r="KUT391" s="149"/>
      <c r="KUU391" s="149"/>
      <c r="KUV391" s="149"/>
      <c r="KUW391" s="149"/>
      <c r="KUX391" s="149"/>
      <c r="KUY391" s="149"/>
      <c r="KUZ391" s="149"/>
      <c r="KVA391" s="149"/>
      <c r="KVB391" s="149"/>
      <c r="KVC391" s="149"/>
      <c r="KVD391" s="149"/>
      <c r="KVE391" s="149"/>
      <c r="KVF391" s="149"/>
      <c r="KVG391" s="149"/>
      <c r="KVH391" s="149"/>
      <c r="KVI391" s="149"/>
      <c r="KVJ391" s="149"/>
      <c r="KVK391" s="149"/>
      <c r="KVL391" s="149"/>
      <c r="KVM391" s="149"/>
      <c r="KVN391" s="149"/>
      <c r="KVO391" s="149"/>
      <c r="KVP391" s="149"/>
      <c r="KVQ391" s="149"/>
      <c r="KVR391" s="149"/>
      <c r="KVS391" s="149"/>
      <c r="KVT391" s="149"/>
      <c r="KVU391" s="149"/>
      <c r="KVV391" s="149"/>
      <c r="KVW391" s="149"/>
      <c r="KVX391" s="149"/>
      <c r="KVY391" s="149"/>
      <c r="KVZ391" s="149"/>
      <c r="KWA391" s="149"/>
      <c r="KWB391" s="149"/>
      <c r="KWC391" s="149"/>
      <c r="KWD391" s="149"/>
      <c r="KWE391" s="149"/>
      <c r="KWF391" s="149"/>
      <c r="KWG391" s="149"/>
      <c r="KWH391" s="149"/>
      <c r="KWI391" s="149"/>
      <c r="KWJ391" s="149"/>
      <c r="KWK391" s="149"/>
      <c r="KWL391" s="149"/>
      <c r="KWM391" s="149"/>
      <c r="KWN391" s="149"/>
      <c r="KWO391" s="149"/>
      <c r="KWP391" s="149"/>
      <c r="KWQ391" s="149"/>
      <c r="KWR391" s="149"/>
      <c r="KWS391" s="149"/>
      <c r="KWT391" s="149"/>
      <c r="KWU391" s="149"/>
      <c r="KWV391" s="149"/>
      <c r="KWW391" s="149"/>
      <c r="KWX391" s="149"/>
      <c r="KWY391" s="149"/>
      <c r="KWZ391" s="149"/>
      <c r="KXA391" s="149"/>
      <c r="KXB391" s="149"/>
      <c r="KXC391" s="149"/>
      <c r="KXD391" s="149"/>
      <c r="KXE391" s="149"/>
      <c r="KXF391" s="149"/>
      <c r="KXG391" s="149"/>
      <c r="KXH391" s="149"/>
      <c r="KXI391" s="149"/>
      <c r="KXJ391" s="149"/>
      <c r="KXK391" s="149"/>
      <c r="KXL391" s="149"/>
      <c r="KXM391" s="149"/>
      <c r="KXN391" s="149"/>
      <c r="KXO391" s="149"/>
      <c r="KXP391" s="149"/>
      <c r="KXQ391" s="149"/>
      <c r="KXR391" s="149"/>
      <c r="KXS391" s="149"/>
      <c r="KXT391" s="149"/>
      <c r="KXU391" s="149"/>
      <c r="KXV391" s="149"/>
      <c r="KXW391" s="149"/>
      <c r="KXX391" s="149"/>
      <c r="KXY391" s="149"/>
      <c r="KXZ391" s="149"/>
      <c r="KYA391" s="149"/>
      <c r="KYB391" s="149"/>
      <c r="KYC391" s="149"/>
      <c r="KYD391" s="149"/>
      <c r="KYE391" s="149"/>
      <c r="KYF391" s="149"/>
      <c r="KYG391" s="149"/>
      <c r="KYH391" s="149"/>
      <c r="KYI391" s="149"/>
      <c r="KYJ391" s="149"/>
      <c r="KYK391" s="149"/>
      <c r="KYL391" s="149"/>
      <c r="KYM391" s="149"/>
      <c r="KYN391" s="149"/>
      <c r="KYO391" s="149"/>
      <c r="KYP391" s="149"/>
      <c r="KYQ391" s="149"/>
      <c r="KYR391" s="149"/>
      <c r="KYS391" s="149"/>
      <c r="KYT391" s="149"/>
      <c r="KYU391" s="149"/>
      <c r="KYV391" s="149"/>
      <c r="KYW391" s="149"/>
      <c r="KYX391" s="149"/>
      <c r="KYY391" s="149"/>
      <c r="KYZ391" s="149"/>
      <c r="KZA391" s="149"/>
      <c r="KZB391" s="149"/>
      <c r="KZC391" s="149"/>
      <c r="KZD391" s="149"/>
      <c r="KZE391" s="149"/>
      <c r="KZF391" s="149"/>
      <c r="KZG391" s="149"/>
      <c r="KZH391" s="149"/>
      <c r="KZI391" s="149"/>
      <c r="KZJ391" s="149"/>
      <c r="KZK391" s="149"/>
      <c r="KZL391" s="149"/>
      <c r="KZM391" s="149"/>
      <c r="KZN391" s="149"/>
      <c r="KZO391" s="149"/>
      <c r="KZP391" s="149"/>
      <c r="KZQ391" s="149"/>
      <c r="KZR391" s="149"/>
      <c r="KZS391" s="149"/>
      <c r="KZT391" s="149"/>
      <c r="KZU391" s="149"/>
      <c r="KZV391" s="149"/>
      <c r="KZW391" s="149"/>
      <c r="KZX391" s="149"/>
      <c r="KZY391" s="149"/>
      <c r="KZZ391" s="149"/>
      <c r="LAA391" s="149"/>
      <c r="LAB391" s="149"/>
      <c r="LAC391" s="149"/>
      <c r="LAD391" s="149"/>
      <c r="LAE391" s="149"/>
      <c r="LAF391" s="149"/>
      <c r="LAG391" s="149"/>
      <c r="LAH391" s="149"/>
      <c r="LAI391" s="149"/>
      <c r="LAJ391" s="149"/>
      <c r="LAK391" s="149"/>
      <c r="LAL391" s="149"/>
      <c r="LAM391" s="149"/>
      <c r="LAN391" s="149"/>
      <c r="LAO391" s="149"/>
      <c r="LAP391" s="149"/>
      <c r="LAQ391" s="149"/>
      <c r="LAR391" s="149"/>
      <c r="LAS391" s="149"/>
      <c r="LAT391" s="149"/>
      <c r="LAU391" s="149"/>
      <c r="LAV391" s="149"/>
      <c r="LAW391" s="149"/>
      <c r="LAX391" s="149"/>
      <c r="LAY391" s="149"/>
      <c r="LAZ391" s="149"/>
      <c r="LBA391" s="149"/>
      <c r="LBB391" s="149"/>
      <c r="LBC391" s="149"/>
      <c r="LBD391" s="149"/>
      <c r="LBE391" s="149"/>
      <c r="LBF391" s="149"/>
      <c r="LBG391" s="149"/>
      <c r="LBH391" s="149"/>
      <c r="LBI391" s="149"/>
      <c r="LBJ391" s="149"/>
      <c r="LBK391" s="149"/>
      <c r="LBL391" s="149"/>
      <c r="LBM391" s="149"/>
      <c r="LBN391" s="149"/>
      <c r="LBO391" s="149"/>
      <c r="LBP391" s="149"/>
      <c r="LBQ391" s="149"/>
      <c r="LBR391" s="149"/>
      <c r="LBS391" s="149"/>
      <c r="LBT391" s="149"/>
      <c r="LBU391" s="149"/>
      <c r="LBV391" s="149"/>
      <c r="LBW391" s="149"/>
      <c r="LBX391" s="149"/>
      <c r="LBY391" s="149"/>
      <c r="LBZ391" s="149"/>
      <c r="LCA391" s="149"/>
      <c r="LCB391" s="149"/>
      <c r="LCC391" s="149"/>
      <c r="LCD391" s="149"/>
      <c r="LCE391" s="149"/>
      <c r="LCF391" s="149"/>
      <c r="LCG391" s="149"/>
      <c r="LCH391" s="149"/>
      <c r="LCI391" s="149"/>
      <c r="LCJ391" s="149"/>
      <c r="LCK391" s="149"/>
      <c r="LCL391" s="149"/>
      <c r="LCM391" s="149"/>
      <c r="LCN391" s="149"/>
      <c r="LCO391" s="149"/>
      <c r="LCP391" s="149"/>
      <c r="LCQ391" s="149"/>
      <c r="LCR391" s="149"/>
      <c r="LCS391" s="149"/>
      <c r="LCT391" s="149"/>
      <c r="LCU391" s="149"/>
      <c r="LCV391" s="149"/>
      <c r="LCW391" s="149"/>
      <c r="LCX391" s="149"/>
      <c r="LCY391" s="149"/>
      <c r="LCZ391" s="149"/>
      <c r="LDA391" s="149"/>
      <c r="LDB391" s="149"/>
      <c r="LDC391" s="149"/>
      <c r="LDD391" s="149"/>
      <c r="LDE391" s="149"/>
      <c r="LDF391" s="149"/>
      <c r="LDG391" s="149"/>
      <c r="LDH391" s="149"/>
      <c r="LDI391" s="149"/>
      <c r="LDJ391" s="149"/>
      <c r="LDK391" s="149"/>
      <c r="LDL391" s="149"/>
      <c r="LDM391" s="149"/>
      <c r="LDN391" s="149"/>
      <c r="LDO391" s="149"/>
      <c r="LDP391" s="149"/>
      <c r="LDQ391" s="149"/>
      <c r="LDR391" s="149"/>
      <c r="LDS391" s="149"/>
      <c r="LDT391" s="149"/>
      <c r="LDU391" s="149"/>
      <c r="LDV391" s="149"/>
      <c r="LDW391" s="149"/>
      <c r="LDX391" s="149"/>
      <c r="LDY391" s="149"/>
      <c r="LDZ391" s="149"/>
      <c r="LEA391" s="149"/>
      <c r="LEB391" s="149"/>
      <c r="LEC391" s="149"/>
      <c r="LED391" s="149"/>
      <c r="LEE391" s="149"/>
      <c r="LEF391" s="149"/>
      <c r="LEG391" s="149"/>
      <c r="LEH391" s="149"/>
      <c r="LEI391" s="149"/>
      <c r="LEJ391" s="149"/>
      <c r="LEK391" s="149"/>
      <c r="LEL391" s="149"/>
      <c r="LEM391" s="149"/>
      <c r="LEN391" s="149"/>
      <c r="LEO391" s="149"/>
      <c r="LEP391" s="149"/>
      <c r="LEQ391" s="149"/>
      <c r="LER391" s="149"/>
      <c r="LES391" s="149"/>
      <c r="LET391" s="149"/>
      <c r="LEU391" s="149"/>
      <c r="LEV391" s="149"/>
      <c r="LEW391" s="149"/>
      <c r="LEX391" s="149"/>
      <c r="LEY391" s="149"/>
      <c r="LEZ391" s="149"/>
      <c r="LFA391" s="149"/>
      <c r="LFB391" s="149"/>
      <c r="LFC391" s="149"/>
      <c r="LFD391" s="149"/>
      <c r="LFE391" s="149"/>
      <c r="LFF391" s="149"/>
      <c r="LFG391" s="149"/>
      <c r="LFH391" s="149"/>
      <c r="LFI391" s="149"/>
      <c r="LFJ391" s="149"/>
      <c r="LFK391" s="149"/>
      <c r="LFL391" s="149"/>
      <c r="LFM391" s="149"/>
      <c r="LFN391" s="149"/>
      <c r="LFO391" s="149"/>
      <c r="LFP391" s="149"/>
      <c r="LFQ391" s="149"/>
      <c r="LFR391" s="149"/>
      <c r="LFS391" s="149"/>
      <c r="LFT391" s="149"/>
      <c r="LFU391" s="149"/>
      <c r="LFV391" s="149"/>
      <c r="LFW391" s="149"/>
      <c r="LFX391" s="149"/>
      <c r="LFY391" s="149"/>
      <c r="LFZ391" s="149"/>
      <c r="LGA391" s="149"/>
      <c r="LGB391" s="149"/>
      <c r="LGC391" s="149"/>
      <c r="LGD391" s="149"/>
      <c r="LGE391" s="149"/>
      <c r="LGF391" s="149"/>
      <c r="LGG391" s="149"/>
      <c r="LGH391" s="149"/>
      <c r="LGI391" s="149"/>
      <c r="LGJ391" s="149"/>
      <c r="LGK391" s="149"/>
      <c r="LGL391" s="149"/>
      <c r="LGM391" s="149"/>
      <c r="LGN391" s="149"/>
      <c r="LGO391" s="149"/>
      <c r="LGP391" s="149"/>
      <c r="LGQ391" s="149"/>
      <c r="LGR391" s="149"/>
      <c r="LGS391" s="149"/>
      <c r="LGT391" s="149"/>
      <c r="LGU391" s="149"/>
      <c r="LGV391" s="149"/>
      <c r="LGW391" s="149"/>
      <c r="LGX391" s="149"/>
      <c r="LGY391" s="149"/>
      <c r="LGZ391" s="149"/>
      <c r="LHA391" s="149"/>
      <c r="LHB391" s="149"/>
      <c r="LHC391" s="149"/>
      <c r="LHD391" s="149"/>
      <c r="LHE391" s="149"/>
      <c r="LHF391" s="149"/>
      <c r="LHG391" s="149"/>
      <c r="LHH391" s="149"/>
      <c r="LHI391" s="149"/>
      <c r="LHJ391" s="149"/>
      <c r="LHK391" s="149"/>
      <c r="LHL391" s="149"/>
      <c r="LHM391" s="149"/>
      <c r="LHN391" s="149"/>
      <c r="LHO391" s="149"/>
      <c r="LHP391" s="149"/>
      <c r="LHQ391" s="149"/>
      <c r="LHR391" s="149"/>
      <c r="LHS391" s="149"/>
      <c r="LHT391" s="149"/>
      <c r="LHU391" s="149"/>
      <c r="LHV391" s="149"/>
      <c r="LHW391" s="149"/>
      <c r="LHX391" s="149"/>
      <c r="LHY391" s="149"/>
      <c r="LHZ391" s="149"/>
      <c r="LIA391" s="149"/>
      <c r="LIB391" s="149"/>
      <c r="LIC391" s="149"/>
      <c r="LID391" s="149"/>
      <c r="LIE391" s="149"/>
      <c r="LIF391" s="149"/>
      <c r="LIG391" s="149"/>
      <c r="LIH391" s="149"/>
      <c r="LII391" s="149"/>
      <c r="LIJ391" s="149"/>
      <c r="LIK391" s="149"/>
      <c r="LIL391" s="149"/>
      <c r="LIM391" s="149"/>
      <c r="LIN391" s="149"/>
      <c r="LIO391" s="149"/>
      <c r="LIP391" s="149"/>
      <c r="LIQ391" s="149"/>
      <c r="LIR391" s="149"/>
      <c r="LIS391" s="149"/>
      <c r="LIT391" s="149"/>
      <c r="LIU391" s="149"/>
      <c r="LIV391" s="149"/>
      <c r="LIW391" s="149"/>
      <c r="LIX391" s="149"/>
      <c r="LIY391" s="149"/>
      <c r="LIZ391" s="149"/>
      <c r="LJA391" s="149"/>
      <c r="LJB391" s="149"/>
      <c r="LJC391" s="149"/>
      <c r="LJD391" s="149"/>
      <c r="LJE391" s="149"/>
      <c r="LJF391" s="149"/>
      <c r="LJG391" s="149"/>
      <c r="LJH391" s="149"/>
      <c r="LJI391" s="149"/>
      <c r="LJJ391" s="149"/>
      <c r="LJK391" s="149"/>
      <c r="LJL391" s="149"/>
      <c r="LJM391" s="149"/>
      <c r="LJN391" s="149"/>
      <c r="LJO391" s="149"/>
      <c r="LJP391" s="149"/>
      <c r="LJQ391" s="149"/>
      <c r="LJR391" s="149"/>
      <c r="LJS391" s="149"/>
      <c r="LJT391" s="149"/>
      <c r="LJU391" s="149"/>
      <c r="LJV391" s="149"/>
      <c r="LJW391" s="149"/>
      <c r="LJX391" s="149"/>
      <c r="LJY391" s="149"/>
      <c r="LJZ391" s="149"/>
      <c r="LKA391" s="149"/>
      <c r="LKB391" s="149"/>
      <c r="LKC391" s="149"/>
      <c r="LKD391" s="149"/>
      <c r="LKE391" s="149"/>
      <c r="LKF391" s="149"/>
      <c r="LKG391" s="149"/>
      <c r="LKH391" s="149"/>
      <c r="LKI391" s="149"/>
      <c r="LKJ391" s="149"/>
      <c r="LKK391" s="149"/>
      <c r="LKL391" s="149"/>
      <c r="LKM391" s="149"/>
      <c r="LKN391" s="149"/>
      <c r="LKO391" s="149"/>
      <c r="LKP391" s="149"/>
      <c r="LKQ391" s="149"/>
      <c r="LKR391" s="149"/>
      <c r="LKS391" s="149"/>
      <c r="LKT391" s="149"/>
      <c r="LKU391" s="149"/>
      <c r="LKV391" s="149"/>
      <c r="LKW391" s="149"/>
      <c r="LKX391" s="149"/>
      <c r="LKY391" s="149"/>
      <c r="LKZ391" s="149"/>
      <c r="LLA391" s="149"/>
      <c r="LLB391" s="149"/>
      <c r="LLC391" s="149"/>
      <c r="LLD391" s="149"/>
      <c r="LLE391" s="149"/>
      <c r="LLF391" s="149"/>
      <c r="LLG391" s="149"/>
      <c r="LLH391" s="149"/>
      <c r="LLI391" s="149"/>
      <c r="LLJ391" s="149"/>
      <c r="LLK391" s="149"/>
      <c r="LLL391" s="149"/>
      <c r="LLM391" s="149"/>
      <c r="LLN391" s="149"/>
      <c r="LLO391" s="149"/>
      <c r="LLP391" s="149"/>
      <c r="LLQ391" s="149"/>
      <c r="LLR391" s="149"/>
      <c r="LLS391" s="149"/>
      <c r="LLT391" s="149"/>
      <c r="LLU391" s="149"/>
      <c r="LLV391" s="149"/>
      <c r="LLW391" s="149"/>
      <c r="LLX391" s="149"/>
      <c r="LLY391" s="149"/>
      <c r="LLZ391" s="149"/>
      <c r="LMA391" s="149"/>
      <c r="LMB391" s="149"/>
      <c r="LMC391" s="149"/>
      <c r="LMD391" s="149"/>
      <c r="LME391" s="149"/>
      <c r="LMF391" s="149"/>
      <c r="LMG391" s="149"/>
      <c r="LMH391" s="149"/>
      <c r="LMI391" s="149"/>
      <c r="LMJ391" s="149"/>
      <c r="LMK391" s="149"/>
      <c r="LML391" s="149"/>
      <c r="LMM391" s="149"/>
      <c r="LMN391" s="149"/>
      <c r="LMO391" s="149"/>
      <c r="LMP391" s="149"/>
      <c r="LMQ391" s="149"/>
      <c r="LMR391" s="149"/>
      <c r="LMS391" s="149"/>
      <c r="LMT391" s="149"/>
      <c r="LMU391" s="149"/>
      <c r="LMV391" s="149"/>
      <c r="LMW391" s="149"/>
      <c r="LMX391" s="149"/>
      <c r="LMY391" s="149"/>
      <c r="LMZ391" s="149"/>
      <c r="LNA391" s="149"/>
      <c r="LNB391" s="149"/>
      <c r="LNC391" s="149"/>
      <c r="LND391" s="149"/>
      <c r="LNE391" s="149"/>
      <c r="LNF391" s="149"/>
      <c r="LNG391" s="149"/>
      <c r="LNH391" s="149"/>
      <c r="LNI391" s="149"/>
      <c r="LNJ391" s="149"/>
      <c r="LNK391" s="149"/>
      <c r="LNL391" s="149"/>
      <c r="LNM391" s="149"/>
      <c r="LNN391" s="149"/>
      <c r="LNO391" s="149"/>
      <c r="LNP391" s="149"/>
      <c r="LNQ391" s="149"/>
      <c r="LNR391" s="149"/>
      <c r="LNS391" s="149"/>
      <c r="LNT391" s="149"/>
      <c r="LNU391" s="149"/>
      <c r="LNV391" s="149"/>
      <c r="LNW391" s="149"/>
      <c r="LNX391" s="149"/>
      <c r="LNY391" s="149"/>
      <c r="LNZ391" s="149"/>
      <c r="LOA391" s="149"/>
      <c r="LOB391" s="149"/>
      <c r="LOC391" s="149"/>
      <c r="LOD391" s="149"/>
      <c r="LOE391" s="149"/>
      <c r="LOF391" s="149"/>
      <c r="LOG391" s="149"/>
      <c r="LOH391" s="149"/>
      <c r="LOI391" s="149"/>
      <c r="LOJ391" s="149"/>
      <c r="LOK391" s="149"/>
      <c r="LOL391" s="149"/>
      <c r="LOM391" s="149"/>
      <c r="LON391" s="149"/>
      <c r="LOO391" s="149"/>
      <c r="LOP391" s="149"/>
      <c r="LOQ391" s="149"/>
      <c r="LOR391" s="149"/>
      <c r="LOS391" s="149"/>
      <c r="LOT391" s="149"/>
      <c r="LOU391" s="149"/>
      <c r="LOV391" s="149"/>
      <c r="LOW391" s="149"/>
      <c r="LOX391" s="149"/>
      <c r="LOY391" s="149"/>
      <c r="LOZ391" s="149"/>
      <c r="LPA391" s="149"/>
      <c r="LPB391" s="149"/>
      <c r="LPC391" s="149"/>
      <c r="LPD391" s="149"/>
      <c r="LPE391" s="149"/>
      <c r="LPF391" s="149"/>
      <c r="LPG391" s="149"/>
      <c r="LPH391" s="149"/>
      <c r="LPI391" s="149"/>
      <c r="LPJ391" s="149"/>
      <c r="LPK391" s="149"/>
      <c r="LPL391" s="149"/>
      <c r="LPM391" s="149"/>
      <c r="LPN391" s="149"/>
      <c r="LPO391" s="149"/>
      <c r="LPP391" s="149"/>
      <c r="LPQ391" s="149"/>
      <c r="LPR391" s="149"/>
      <c r="LPS391" s="149"/>
      <c r="LPT391" s="149"/>
      <c r="LPU391" s="149"/>
      <c r="LPV391" s="149"/>
      <c r="LPW391" s="149"/>
      <c r="LPX391" s="149"/>
      <c r="LPY391" s="149"/>
      <c r="LPZ391" s="149"/>
      <c r="LQA391" s="149"/>
      <c r="LQB391" s="149"/>
      <c r="LQC391" s="149"/>
      <c r="LQD391" s="149"/>
      <c r="LQE391" s="149"/>
      <c r="LQF391" s="149"/>
      <c r="LQG391" s="149"/>
      <c r="LQH391" s="149"/>
      <c r="LQI391" s="149"/>
      <c r="LQJ391" s="149"/>
      <c r="LQK391" s="149"/>
      <c r="LQL391" s="149"/>
      <c r="LQM391" s="149"/>
      <c r="LQN391" s="149"/>
      <c r="LQO391" s="149"/>
      <c r="LQP391" s="149"/>
      <c r="LQQ391" s="149"/>
      <c r="LQR391" s="149"/>
      <c r="LQS391" s="149"/>
      <c r="LQT391" s="149"/>
      <c r="LQU391" s="149"/>
      <c r="LQV391" s="149"/>
      <c r="LQW391" s="149"/>
      <c r="LQX391" s="149"/>
      <c r="LQY391" s="149"/>
      <c r="LQZ391" s="149"/>
      <c r="LRA391" s="149"/>
      <c r="LRB391" s="149"/>
      <c r="LRC391" s="149"/>
      <c r="LRD391" s="149"/>
      <c r="LRE391" s="149"/>
      <c r="LRF391" s="149"/>
      <c r="LRG391" s="149"/>
      <c r="LRH391" s="149"/>
      <c r="LRI391" s="149"/>
      <c r="LRJ391" s="149"/>
      <c r="LRK391" s="149"/>
      <c r="LRL391" s="149"/>
      <c r="LRM391" s="149"/>
      <c r="LRN391" s="149"/>
      <c r="LRO391" s="149"/>
      <c r="LRP391" s="149"/>
      <c r="LRQ391" s="149"/>
      <c r="LRR391" s="149"/>
      <c r="LRS391" s="149"/>
      <c r="LRT391" s="149"/>
      <c r="LRU391" s="149"/>
      <c r="LRV391" s="149"/>
      <c r="LRW391" s="149"/>
      <c r="LRX391" s="149"/>
      <c r="LRY391" s="149"/>
      <c r="LRZ391" s="149"/>
      <c r="LSA391" s="149"/>
      <c r="LSB391" s="149"/>
      <c r="LSC391" s="149"/>
      <c r="LSD391" s="149"/>
      <c r="LSE391" s="149"/>
      <c r="LSF391" s="149"/>
      <c r="LSG391" s="149"/>
      <c r="LSH391" s="149"/>
      <c r="LSI391" s="149"/>
      <c r="LSJ391" s="149"/>
      <c r="LSK391" s="149"/>
      <c r="LSL391" s="149"/>
      <c r="LSM391" s="149"/>
      <c r="LSN391" s="149"/>
      <c r="LSO391" s="149"/>
      <c r="LSP391" s="149"/>
      <c r="LSQ391" s="149"/>
      <c r="LSR391" s="149"/>
      <c r="LSS391" s="149"/>
      <c r="LST391" s="149"/>
      <c r="LSU391" s="149"/>
      <c r="LSV391" s="149"/>
      <c r="LSW391" s="149"/>
      <c r="LSX391" s="149"/>
      <c r="LSY391" s="149"/>
      <c r="LSZ391" s="149"/>
      <c r="LTA391" s="149"/>
      <c r="LTB391" s="149"/>
      <c r="LTC391" s="149"/>
      <c r="LTD391" s="149"/>
      <c r="LTE391" s="149"/>
      <c r="LTF391" s="149"/>
      <c r="LTG391" s="149"/>
      <c r="LTH391" s="149"/>
      <c r="LTI391" s="149"/>
      <c r="LTJ391" s="149"/>
      <c r="LTK391" s="149"/>
      <c r="LTL391" s="149"/>
      <c r="LTM391" s="149"/>
      <c r="LTN391" s="149"/>
      <c r="LTO391" s="149"/>
      <c r="LTP391" s="149"/>
      <c r="LTQ391" s="149"/>
      <c r="LTR391" s="149"/>
      <c r="LTS391" s="149"/>
      <c r="LTT391" s="149"/>
      <c r="LTU391" s="149"/>
      <c r="LTV391" s="149"/>
      <c r="LTW391" s="149"/>
      <c r="LTX391" s="149"/>
      <c r="LTY391" s="149"/>
      <c r="LTZ391" s="149"/>
      <c r="LUA391" s="149"/>
      <c r="LUB391" s="149"/>
      <c r="LUC391" s="149"/>
      <c r="LUD391" s="149"/>
      <c r="LUE391" s="149"/>
      <c r="LUF391" s="149"/>
      <c r="LUG391" s="149"/>
      <c r="LUH391" s="149"/>
      <c r="LUI391" s="149"/>
      <c r="LUJ391" s="149"/>
      <c r="LUK391" s="149"/>
      <c r="LUL391" s="149"/>
      <c r="LUM391" s="149"/>
      <c r="LUN391" s="149"/>
      <c r="LUO391" s="149"/>
      <c r="LUP391" s="149"/>
      <c r="LUQ391" s="149"/>
      <c r="LUR391" s="149"/>
      <c r="LUS391" s="149"/>
      <c r="LUT391" s="149"/>
      <c r="LUU391" s="149"/>
      <c r="LUV391" s="149"/>
      <c r="LUW391" s="149"/>
      <c r="LUX391" s="149"/>
      <c r="LUY391" s="149"/>
      <c r="LUZ391" s="149"/>
      <c r="LVA391" s="149"/>
      <c r="LVB391" s="149"/>
      <c r="LVC391" s="149"/>
      <c r="LVD391" s="149"/>
      <c r="LVE391" s="149"/>
      <c r="LVF391" s="149"/>
      <c r="LVG391" s="149"/>
      <c r="LVH391" s="149"/>
      <c r="LVI391" s="149"/>
      <c r="LVJ391" s="149"/>
      <c r="LVK391" s="149"/>
      <c r="LVL391" s="149"/>
      <c r="LVM391" s="149"/>
      <c r="LVN391" s="149"/>
      <c r="LVO391" s="149"/>
      <c r="LVP391" s="149"/>
      <c r="LVQ391" s="149"/>
      <c r="LVR391" s="149"/>
      <c r="LVS391" s="149"/>
      <c r="LVT391" s="149"/>
      <c r="LVU391" s="149"/>
      <c r="LVV391" s="149"/>
      <c r="LVW391" s="149"/>
      <c r="LVX391" s="149"/>
      <c r="LVY391" s="149"/>
      <c r="LVZ391" s="149"/>
      <c r="LWA391" s="149"/>
      <c r="LWB391" s="149"/>
      <c r="LWC391" s="149"/>
      <c r="LWD391" s="149"/>
      <c r="LWE391" s="149"/>
      <c r="LWF391" s="149"/>
      <c r="LWG391" s="149"/>
      <c r="LWH391" s="149"/>
      <c r="LWI391" s="149"/>
      <c r="LWJ391" s="149"/>
      <c r="LWK391" s="149"/>
      <c r="LWL391" s="149"/>
      <c r="LWM391" s="149"/>
      <c r="LWN391" s="149"/>
      <c r="LWO391" s="149"/>
      <c r="LWP391" s="149"/>
      <c r="LWQ391" s="149"/>
      <c r="LWR391" s="149"/>
      <c r="LWS391" s="149"/>
      <c r="LWT391" s="149"/>
      <c r="LWU391" s="149"/>
      <c r="LWV391" s="149"/>
      <c r="LWW391" s="149"/>
      <c r="LWX391" s="149"/>
      <c r="LWY391" s="149"/>
      <c r="LWZ391" s="149"/>
      <c r="LXA391" s="149"/>
      <c r="LXB391" s="149"/>
      <c r="LXC391" s="149"/>
      <c r="LXD391" s="149"/>
      <c r="LXE391" s="149"/>
      <c r="LXF391" s="149"/>
      <c r="LXG391" s="149"/>
      <c r="LXH391" s="149"/>
      <c r="LXI391" s="149"/>
      <c r="LXJ391" s="149"/>
      <c r="LXK391" s="149"/>
      <c r="LXL391" s="149"/>
      <c r="LXM391" s="149"/>
      <c r="LXN391" s="149"/>
      <c r="LXO391" s="149"/>
      <c r="LXP391" s="149"/>
      <c r="LXQ391" s="149"/>
      <c r="LXR391" s="149"/>
      <c r="LXS391" s="149"/>
      <c r="LXT391" s="149"/>
      <c r="LXU391" s="149"/>
      <c r="LXV391" s="149"/>
      <c r="LXW391" s="149"/>
      <c r="LXX391" s="149"/>
      <c r="LXY391" s="149"/>
      <c r="LXZ391" s="149"/>
      <c r="LYA391" s="149"/>
      <c r="LYB391" s="149"/>
      <c r="LYC391" s="149"/>
      <c r="LYD391" s="149"/>
      <c r="LYE391" s="149"/>
      <c r="LYF391" s="149"/>
      <c r="LYG391" s="149"/>
      <c r="LYH391" s="149"/>
      <c r="LYI391" s="149"/>
      <c r="LYJ391" s="149"/>
      <c r="LYK391" s="149"/>
      <c r="LYL391" s="149"/>
      <c r="LYM391" s="149"/>
      <c r="LYN391" s="149"/>
      <c r="LYO391" s="149"/>
      <c r="LYP391" s="149"/>
      <c r="LYQ391" s="149"/>
      <c r="LYR391" s="149"/>
      <c r="LYS391" s="149"/>
      <c r="LYT391" s="149"/>
      <c r="LYU391" s="149"/>
      <c r="LYV391" s="149"/>
      <c r="LYW391" s="149"/>
      <c r="LYX391" s="149"/>
      <c r="LYY391" s="149"/>
      <c r="LYZ391" s="149"/>
      <c r="LZA391" s="149"/>
      <c r="LZB391" s="149"/>
      <c r="LZC391" s="149"/>
      <c r="LZD391" s="149"/>
      <c r="LZE391" s="149"/>
      <c r="LZF391" s="149"/>
      <c r="LZG391" s="149"/>
      <c r="LZH391" s="149"/>
      <c r="LZI391" s="149"/>
      <c r="LZJ391" s="149"/>
      <c r="LZK391" s="149"/>
      <c r="LZL391" s="149"/>
      <c r="LZM391" s="149"/>
      <c r="LZN391" s="149"/>
      <c r="LZO391" s="149"/>
      <c r="LZP391" s="149"/>
      <c r="LZQ391" s="149"/>
      <c r="LZR391" s="149"/>
      <c r="LZS391" s="149"/>
      <c r="LZT391" s="149"/>
      <c r="LZU391" s="149"/>
      <c r="LZV391" s="149"/>
      <c r="LZW391" s="149"/>
      <c r="LZX391" s="149"/>
      <c r="LZY391" s="149"/>
      <c r="LZZ391" s="149"/>
      <c r="MAA391" s="149"/>
      <c r="MAB391" s="149"/>
      <c r="MAC391" s="149"/>
      <c r="MAD391" s="149"/>
      <c r="MAE391" s="149"/>
      <c r="MAF391" s="149"/>
      <c r="MAG391" s="149"/>
      <c r="MAH391" s="149"/>
      <c r="MAI391" s="149"/>
      <c r="MAJ391" s="149"/>
      <c r="MAK391" s="149"/>
      <c r="MAL391" s="149"/>
      <c r="MAM391" s="149"/>
      <c r="MAN391" s="149"/>
      <c r="MAO391" s="149"/>
      <c r="MAP391" s="149"/>
      <c r="MAQ391" s="149"/>
      <c r="MAR391" s="149"/>
      <c r="MAS391" s="149"/>
      <c r="MAT391" s="149"/>
      <c r="MAU391" s="149"/>
      <c r="MAV391" s="149"/>
      <c r="MAW391" s="149"/>
      <c r="MAX391" s="149"/>
      <c r="MAY391" s="149"/>
      <c r="MAZ391" s="149"/>
      <c r="MBA391" s="149"/>
      <c r="MBB391" s="149"/>
      <c r="MBC391" s="149"/>
      <c r="MBD391" s="149"/>
      <c r="MBE391" s="149"/>
      <c r="MBF391" s="149"/>
      <c r="MBG391" s="149"/>
      <c r="MBH391" s="149"/>
      <c r="MBI391" s="149"/>
      <c r="MBJ391" s="149"/>
      <c r="MBK391" s="149"/>
      <c r="MBL391" s="149"/>
      <c r="MBM391" s="149"/>
      <c r="MBN391" s="149"/>
      <c r="MBO391" s="149"/>
      <c r="MBP391" s="149"/>
      <c r="MBQ391" s="149"/>
      <c r="MBR391" s="149"/>
      <c r="MBS391" s="149"/>
      <c r="MBT391" s="149"/>
      <c r="MBU391" s="149"/>
      <c r="MBV391" s="149"/>
      <c r="MBW391" s="149"/>
      <c r="MBX391" s="149"/>
      <c r="MBY391" s="149"/>
      <c r="MBZ391" s="149"/>
      <c r="MCA391" s="149"/>
      <c r="MCB391" s="149"/>
      <c r="MCC391" s="149"/>
      <c r="MCD391" s="149"/>
      <c r="MCE391" s="149"/>
      <c r="MCF391" s="149"/>
      <c r="MCG391" s="149"/>
      <c r="MCH391" s="149"/>
      <c r="MCI391" s="149"/>
      <c r="MCJ391" s="149"/>
      <c r="MCK391" s="149"/>
      <c r="MCL391" s="149"/>
      <c r="MCM391" s="149"/>
      <c r="MCN391" s="149"/>
      <c r="MCO391" s="149"/>
      <c r="MCP391" s="149"/>
      <c r="MCQ391" s="149"/>
      <c r="MCR391" s="149"/>
      <c r="MCS391" s="149"/>
      <c r="MCT391" s="149"/>
      <c r="MCU391" s="149"/>
      <c r="MCV391" s="149"/>
      <c r="MCW391" s="149"/>
      <c r="MCX391" s="149"/>
      <c r="MCY391" s="149"/>
      <c r="MCZ391" s="149"/>
      <c r="MDA391" s="149"/>
      <c r="MDB391" s="149"/>
      <c r="MDC391" s="149"/>
      <c r="MDD391" s="149"/>
      <c r="MDE391" s="149"/>
      <c r="MDF391" s="149"/>
      <c r="MDG391" s="149"/>
      <c r="MDH391" s="149"/>
      <c r="MDI391" s="149"/>
      <c r="MDJ391" s="149"/>
      <c r="MDK391" s="149"/>
      <c r="MDL391" s="149"/>
      <c r="MDM391" s="149"/>
      <c r="MDN391" s="149"/>
      <c r="MDO391" s="149"/>
      <c r="MDP391" s="149"/>
      <c r="MDQ391" s="149"/>
      <c r="MDR391" s="149"/>
      <c r="MDS391" s="149"/>
      <c r="MDT391" s="149"/>
      <c r="MDU391" s="149"/>
      <c r="MDV391" s="149"/>
      <c r="MDW391" s="149"/>
      <c r="MDX391" s="149"/>
      <c r="MDY391" s="149"/>
      <c r="MDZ391" s="149"/>
      <c r="MEA391" s="149"/>
      <c r="MEB391" s="149"/>
      <c r="MEC391" s="149"/>
      <c r="MED391" s="149"/>
      <c r="MEE391" s="149"/>
      <c r="MEF391" s="149"/>
      <c r="MEG391" s="149"/>
      <c r="MEH391" s="149"/>
      <c r="MEI391" s="149"/>
      <c r="MEJ391" s="149"/>
      <c r="MEK391" s="149"/>
      <c r="MEL391" s="149"/>
      <c r="MEM391" s="149"/>
      <c r="MEN391" s="149"/>
      <c r="MEO391" s="149"/>
      <c r="MEP391" s="149"/>
      <c r="MEQ391" s="149"/>
      <c r="MER391" s="149"/>
      <c r="MES391" s="149"/>
      <c r="MET391" s="149"/>
      <c r="MEU391" s="149"/>
      <c r="MEV391" s="149"/>
      <c r="MEW391" s="149"/>
      <c r="MEX391" s="149"/>
      <c r="MEY391" s="149"/>
      <c r="MEZ391" s="149"/>
      <c r="MFA391" s="149"/>
      <c r="MFB391" s="149"/>
      <c r="MFC391" s="149"/>
      <c r="MFD391" s="149"/>
      <c r="MFE391" s="149"/>
      <c r="MFF391" s="149"/>
      <c r="MFG391" s="149"/>
      <c r="MFH391" s="149"/>
      <c r="MFI391" s="149"/>
      <c r="MFJ391" s="149"/>
      <c r="MFK391" s="149"/>
      <c r="MFL391" s="149"/>
      <c r="MFM391" s="149"/>
      <c r="MFN391" s="149"/>
      <c r="MFO391" s="149"/>
      <c r="MFP391" s="149"/>
      <c r="MFQ391" s="149"/>
      <c r="MFR391" s="149"/>
      <c r="MFS391" s="149"/>
      <c r="MFT391" s="149"/>
      <c r="MFU391" s="149"/>
      <c r="MFV391" s="149"/>
      <c r="MFW391" s="149"/>
      <c r="MFX391" s="149"/>
      <c r="MFY391" s="149"/>
      <c r="MFZ391" s="149"/>
      <c r="MGA391" s="149"/>
      <c r="MGB391" s="149"/>
      <c r="MGC391" s="149"/>
      <c r="MGD391" s="149"/>
      <c r="MGE391" s="149"/>
      <c r="MGF391" s="149"/>
      <c r="MGG391" s="149"/>
      <c r="MGH391" s="149"/>
      <c r="MGI391" s="149"/>
      <c r="MGJ391" s="149"/>
      <c r="MGK391" s="149"/>
      <c r="MGL391" s="149"/>
      <c r="MGM391" s="149"/>
      <c r="MGN391" s="149"/>
      <c r="MGO391" s="149"/>
      <c r="MGP391" s="149"/>
      <c r="MGQ391" s="149"/>
      <c r="MGR391" s="149"/>
      <c r="MGS391" s="149"/>
      <c r="MGT391" s="149"/>
      <c r="MGU391" s="149"/>
      <c r="MGV391" s="149"/>
      <c r="MGW391" s="149"/>
      <c r="MGX391" s="149"/>
      <c r="MGY391" s="149"/>
      <c r="MGZ391" s="149"/>
      <c r="MHA391" s="149"/>
      <c r="MHB391" s="149"/>
      <c r="MHC391" s="149"/>
      <c r="MHD391" s="149"/>
      <c r="MHE391" s="149"/>
      <c r="MHF391" s="149"/>
      <c r="MHG391" s="149"/>
      <c r="MHH391" s="149"/>
      <c r="MHI391" s="149"/>
      <c r="MHJ391" s="149"/>
      <c r="MHK391" s="149"/>
      <c r="MHL391" s="149"/>
      <c r="MHM391" s="149"/>
      <c r="MHN391" s="149"/>
      <c r="MHO391" s="149"/>
      <c r="MHP391" s="149"/>
      <c r="MHQ391" s="149"/>
      <c r="MHR391" s="149"/>
      <c r="MHS391" s="149"/>
      <c r="MHT391" s="149"/>
      <c r="MHU391" s="149"/>
      <c r="MHV391" s="149"/>
      <c r="MHW391" s="149"/>
      <c r="MHX391" s="149"/>
      <c r="MHY391" s="149"/>
      <c r="MHZ391" s="149"/>
      <c r="MIA391" s="149"/>
      <c r="MIB391" s="149"/>
      <c r="MIC391" s="149"/>
      <c r="MID391" s="149"/>
      <c r="MIE391" s="149"/>
      <c r="MIF391" s="149"/>
      <c r="MIG391" s="149"/>
      <c r="MIH391" s="149"/>
      <c r="MII391" s="149"/>
      <c r="MIJ391" s="149"/>
      <c r="MIK391" s="149"/>
      <c r="MIL391" s="149"/>
      <c r="MIM391" s="149"/>
      <c r="MIN391" s="149"/>
      <c r="MIO391" s="149"/>
      <c r="MIP391" s="149"/>
      <c r="MIQ391" s="149"/>
      <c r="MIR391" s="149"/>
      <c r="MIS391" s="149"/>
      <c r="MIT391" s="149"/>
      <c r="MIU391" s="149"/>
      <c r="MIV391" s="149"/>
      <c r="MIW391" s="149"/>
      <c r="MIX391" s="149"/>
      <c r="MIY391" s="149"/>
      <c r="MIZ391" s="149"/>
      <c r="MJA391" s="149"/>
      <c r="MJB391" s="149"/>
      <c r="MJC391" s="149"/>
      <c r="MJD391" s="149"/>
      <c r="MJE391" s="149"/>
      <c r="MJF391" s="149"/>
      <c r="MJG391" s="149"/>
      <c r="MJH391" s="149"/>
      <c r="MJI391" s="149"/>
      <c r="MJJ391" s="149"/>
      <c r="MJK391" s="149"/>
      <c r="MJL391" s="149"/>
      <c r="MJM391" s="149"/>
      <c r="MJN391" s="149"/>
      <c r="MJO391" s="149"/>
      <c r="MJP391" s="149"/>
      <c r="MJQ391" s="149"/>
      <c r="MJR391" s="149"/>
      <c r="MJS391" s="149"/>
      <c r="MJT391" s="149"/>
      <c r="MJU391" s="149"/>
      <c r="MJV391" s="149"/>
      <c r="MJW391" s="149"/>
      <c r="MJX391" s="149"/>
      <c r="MJY391" s="149"/>
      <c r="MJZ391" s="149"/>
      <c r="MKA391" s="149"/>
      <c r="MKB391" s="149"/>
      <c r="MKC391" s="149"/>
      <c r="MKD391" s="149"/>
      <c r="MKE391" s="149"/>
      <c r="MKF391" s="149"/>
      <c r="MKG391" s="149"/>
      <c r="MKH391" s="149"/>
      <c r="MKI391" s="149"/>
      <c r="MKJ391" s="149"/>
      <c r="MKK391" s="149"/>
      <c r="MKL391" s="149"/>
      <c r="MKM391" s="149"/>
      <c r="MKN391" s="149"/>
      <c r="MKO391" s="149"/>
      <c r="MKP391" s="149"/>
      <c r="MKQ391" s="149"/>
      <c r="MKR391" s="149"/>
      <c r="MKS391" s="149"/>
      <c r="MKT391" s="149"/>
      <c r="MKU391" s="149"/>
      <c r="MKV391" s="149"/>
      <c r="MKW391" s="149"/>
      <c r="MKX391" s="149"/>
      <c r="MKY391" s="149"/>
      <c r="MKZ391" s="149"/>
      <c r="MLA391" s="149"/>
      <c r="MLB391" s="149"/>
      <c r="MLC391" s="149"/>
      <c r="MLD391" s="149"/>
      <c r="MLE391" s="149"/>
      <c r="MLF391" s="149"/>
      <c r="MLG391" s="149"/>
      <c r="MLH391" s="149"/>
      <c r="MLI391" s="149"/>
      <c r="MLJ391" s="149"/>
      <c r="MLK391" s="149"/>
      <c r="MLL391" s="149"/>
      <c r="MLM391" s="149"/>
      <c r="MLN391" s="149"/>
      <c r="MLO391" s="149"/>
      <c r="MLP391" s="149"/>
      <c r="MLQ391" s="149"/>
      <c r="MLR391" s="149"/>
      <c r="MLS391" s="149"/>
      <c r="MLT391" s="149"/>
      <c r="MLU391" s="149"/>
      <c r="MLV391" s="149"/>
      <c r="MLW391" s="149"/>
      <c r="MLX391" s="149"/>
      <c r="MLY391" s="149"/>
      <c r="MLZ391" s="149"/>
      <c r="MMA391" s="149"/>
      <c r="MMB391" s="149"/>
      <c r="MMC391" s="149"/>
      <c r="MMD391" s="149"/>
      <c r="MME391" s="149"/>
      <c r="MMF391" s="149"/>
      <c r="MMG391" s="149"/>
      <c r="MMH391" s="149"/>
      <c r="MMI391" s="149"/>
      <c r="MMJ391" s="149"/>
      <c r="MMK391" s="149"/>
      <c r="MML391" s="149"/>
      <c r="MMM391" s="149"/>
      <c r="MMN391" s="149"/>
      <c r="MMO391" s="149"/>
      <c r="MMP391" s="149"/>
      <c r="MMQ391" s="149"/>
      <c r="MMR391" s="149"/>
      <c r="MMS391" s="149"/>
      <c r="MMT391" s="149"/>
      <c r="MMU391" s="149"/>
      <c r="MMV391" s="149"/>
      <c r="MMW391" s="149"/>
      <c r="MMX391" s="149"/>
      <c r="MMY391" s="149"/>
      <c r="MMZ391" s="149"/>
      <c r="MNA391" s="149"/>
      <c r="MNB391" s="149"/>
      <c r="MNC391" s="149"/>
      <c r="MND391" s="149"/>
      <c r="MNE391" s="149"/>
      <c r="MNF391" s="149"/>
      <c r="MNG391" s="149"/>
      <c r="MNH391" s="149"/>
      <c r="MNI391" s="149"/>
      <c r="MNJ391" s="149"/>
      <c r="MNK391" s="149"/>
      <c r="MNL391" s="149"/>
      <c r="MNM391" s="149"/>
      <c r="MNN391" s="149"/>
      <c r="MNO391" s="149"/>
      <c r="MNP391" s="149"/>
      <c r="MNQ391" s="149"/>
      <c r="MNR391" s="149"/>
      <c r="MNS391" s="149"/>
      <c r="MNT391" s="149"/>
      <c r="MNU391" s="149"/>
      <c r="MNV391" s="149"/>
      <c r="MNW391" s="149"/>
      <c r="MNX391" s="149"/>
      <c r="MNY391" s="149"/>
      <c r="MNZ391" s="149"/>
      <c r="MOA391" s="149"/>
      <c r="MOB391" s="149"/>
      <c r="MOC391" s="149"/>
      <c r="MOD391" s="149"/>
      <c r="MOE391" s="149"/>
      <c r="MOF391" s="149"/>
      <c r="MOG391" s="149"/>
      <c r="MOH391" s="149"/>
      <c r="MOI391" s="149"/>
      <c r="MOJ391" s="149"/>
      <c r="MOK391" s="149"/>
      <c r="MOL391" s="149"/>
      <c r="MOM391" s="149"/>
      <c r="MON391" s="149"/>
      <c r="MOO391" s="149"/>
      <c r="MOP391" s="149"/>
      <c r="MOQ391" s="149"/>
      <c r="MOR391" s="149"/>
      <c r="MOS391" s="149"/>
      <c r="MOT391" s="149"/>
      <c r="MOU391" s="149"/>
      <c r="MOV391" s="149"/>
      <c r="MOW391" s="149"/>
      <c r="MOX391" s="149"/>
      <c r="MOY391" s="149"/>
      <c r="MOZ391" s="149"/>
      <c r="MPA391" s="149"/>
      <c r="MPB391" s="149"/>
      <c r="MPC391" s="149"/>
      <c r="MPD391" s="149"/>
      <c r="MPE391" s="149"/>
      <c r="MPF391" s="149"/>
      <c r="MPG391" s="149"/>
      <c r="MPH391" s="149"/>
      <c r="MPI391" s="149"/>
      <c r="MPJ391" s="149"/>
      <c r="MPK391" s="149"/>
      <c r="MPL391" s="149"/>
      <c r="MPM391" s="149"/>
      <c r="MPN391" s="149"/>
      <c r="MPO391" s="149"/>
      <c r="MPP391" s="149"/>
      <c r="MPQ391" s="149"/>
      <c r="MPR391" s="149"/>
      <c r="MPS391" s="149"/>
      <c r="MPT391" s="149"/>
      <c r="MPU391" s="149"/>
      <c r="MPV391" s="149"/>
      <c r="MPW391" s="149"/>
      <c r="MPX391" s="149"/>
      <c r="MPY391" s="149"/>
      <c r="MPZ391" s="149"/>
      <c r="MQA391" s="149"/>
      <c r="MQB391" s="149"/>
      <c r="MQC391" s="149"/>
      <c r="MQD391" s="149"/>
      <c r="MQE391" s="149"/>
      <c r="MQF391" s="149"/>
      <c r="MQG391" s="149"/>
      <c r="MQH391" s="149"/>
      <c r="MQI391" s="149"/>
      <c r="MQJ391" s="149"/>
      <c r="MQK391" s="149"/>
      <c r="MQL391" s="149"/>
      <c r="MQM391" s="149"/>
      <c r="MQN391" s="149"/>
      <c r="MQO391" s="149"/>
      <c r="MQP391" s="149"/>
      <c r="MQQ391" s="149"/>
      <c r="MQR391" s="149"/>
      <c r="MQS391" s="149"/>
      <c r="MQT391" s="149"/>
      <c r="MQU391" s="149"/>
      <c r="MQV391" s="149"/>
      <c r="MQW391" s="149"/>
      <c r="MQX391" s="149"/>
      <c r="MQY391" s="149"/>
      <c r="MQZ391" s="149"/>
      <c r="MRA391" s="149"/>
      <c r="MRB391" s="149"/>
      <c r="MRC391" s="149"/>
      <c r="MRD391" s="149"/>
      <c r="MRE391" s="149"/>
      <c r="MRF391" s="149"/>
      <c r="MRG391" s="149"/>
      <c r="MRH391" s="149"/>
      <c r="MRI391" s="149"/>
      <c r="MRJ391" s="149"/>
      <c r="MRK391" s="149"/>
      <c r="MRL391" s="149"/>
      <c r="MRM391" s="149"/>
      <c r="MRN391" s="149"/>
      <c r="MRO391" s="149"/>
      <c r="MRP391" s="149"/>
      <c r="MRQ391" s="149"/>
      <c r="MRR391" s="149"/>
      <c r="MRS391" s="149"/>
      <c r="MRT391" s="149"/>
      <c r="MRU391" s="149"/>
      <c r="MRV391" s="149"/>
      <c r="MRW391" s="149"/>
      <c r="MRX391" s="149"/>
      <c r="MRY391" s="149"/>
      <c r="MRZ391" s="149"/>
      <c r="MSA391" s="149"/>
      <c r="MSB391" s="149"/>
      <c r="MSC391" s="149"/>
      <c r="MSD391" s="149"/>
      <c r="MSE391" s="149"/>
      <c r="MSF391" s="149"/>
      <c r="MSG391" s="149"/>
      <c r="MSH391" s="149"/>
      <c r="MSI391" s="149"/>
      <c r="MSJ391" s="149"/>
      <c r="MSK391" s="149"/>
      <c r="MSL391" s="149"/>
      <c r="MSM391" s="149"/>
      <c r="MSN391" s="149"/>
      <c r="MSO391" s="149"/>
      <c r="MSP391" s="149"/>
      <c r="MSQ391" s="149"/>
      <c r="MSR391" s="149"/>
      <c r="MSS391" s="149"/>
      <c r="MST391" s="149"/>
      <c r="MSU391" s="149"/>
      <c r="MSV391" s="149"/>
      <c r="MSW391" s="149"/>
      <c r="MSX391" s="149"/>
      <c r="MSY391" s="149"/>
      <c r="MSZ391" s="149"/>
      <c r="MTA391" s="149"/>
      <c r="MTB391" s="149"/>
      <c r="MTC391" s="149"/>
      <c r="MTD391" s="149"/>
      <c r="MTE391" s="149"/>
      <c r="MTF391" s="149"/>
      <c r="MTG391" s="149"/>
      <c r="MTH391" s="149"/>
      <c r="MTI391" s="149"/>
      <c r="MTJ391" s="149"/>
      <c r="MTK391" s="149"/>
      <c r="MTL391" s="149"/>
      <c r="MTM391" s="149"/>
      <c r="MTN391" s="149"/>
      <c r="MTO391" s="149"/>
      <c r="MTP391" s="149"/>
      <c r="MTQ391" s="149"/>
      <c r="MTR391" s="149"/>
      <c r="MTS391" s="149"/>
      <c r="MTT391" s="149"/>
      <c r="MTU391" s="149"/>
      <c r="MTV391" s="149"/>
      <c r="MTW391" s="149"/>
      <c r="MTX391" s="149"/>
      <c r="MTY391" s="149"/>
      <c r="MTZ391" s="149"/>
      <c r="MUA391" s="149"/>
      <c r="MUB391" s="149"/>
      <c r="MUC391" s="149"/>
      <c r="MUD391" s="149"/>
      <c r="MUE391" s="149"/>
      <c r="MUF391" s="149"/>
      <c r="MUG391" s="149"/>
      <c r="MUH391" s="149"/>
      <c r="MUI391" s="149"/>
      <c r="MUJ391" s="149"/>
      <c r="MUK391" s="149"/>
      <c r="MUL391" s="149"/>
      <c r="MUM391" s="149"/>
      <c r="MUN391" s="149"/>
      <c r="MUO391" s="149"/>
      <c r="MUP391" s="149"/>
      <c r="MUQ391" s="149"/>
      <c r="MUR391" s="149"/>
      <c r="MUS391" s="149"/>
      <c r="MUT391" s="149"/>
      <c r="MUU391" s="149"/>
      <c r="MUV391" s="149"/>
      <c r="MUW391" s="149"/>
      <c r="MUX391" s="149"/>
      <c r="MUY391" s="149"/>
      <c r="MUZ391" s="149"/>
      <c r="MVA391" s="149"/>
      <c r="MVB391" s="149"/>
      <c r="MVC391" s="149"/>
      <c r="MVD391" s="149"/>
      <c r="MVE391" s="149"/>
      <c r="MVF391" s="149"/>
      <c r="MVG391" s="149"/>
      <c r="MVH391" s="149"/>
      <c r="MVI391" s="149"/>
      <c r="MVJ391" s="149"/>
      <c r="MVK391" s="149"/>
      <c r="MVL391" s="149"/>
      <c r="MVM391" s="149"/>
      <c r="MVN391" s="149"/>
      <c r="MVO391" s="149"/>
      <c r="MVP391" s="149"/>
      <c r="MVQ391" s="149"/>
      <c r="MVR391" s="149"/>
      <c r="MVS391" s="149"/>
      <c r="MVT391" s="149"/>
      <c r="MVU391" s="149"/>
      <c r="MVV391" s="149"/>
      <c r="MVW391" s="149"/>
      <c r="MVX391" s="149"/>
      <c r="MVY391" s="149"/>
      <c r="MVZ391" s="149"/>
      <c r="MWA391" s="149"/>
      <c r="MWB391" s="149"/>
      <c r="MWC391" s="149"/>
      <c r="MWD391" s="149"/>
      <c r="MWE391" s="149"/>
      <c r="MWF391" s="149"/>
      <c r="MWG391" s="149"/>
      <c r="MWH391" s="149"/>
      <c r="MWI391" s="149"/>
      <c r="MWJ391" s="149"/>
      <c r="MWK391" s="149"/>
      <c r="MWL391" s="149"/>
      <c r="MWM391" s="149"/>
      <c r="MWN391" s="149"/>
      <c r="MWO391" s="149"/>
      <c r="MWP391" s="149"/>
      <c r="MWQ391" s="149"/>
      <c r="MWR391" s="149"/>
      <c r="MWS391" s="149"/>
      <c r="MWT391" s="149"/>
      <c r="MWU391" s="149"/>
      <c r="MWV391" s="149"/>
      <c r="MWW391" s="149"/>
      <c r="MWX391" s="149"/>
      <c r="MWY391" s="149"/>
      <c r="MWZ391" s="149"/>
      <c r="MXA391" s="149"/>
      <c r="MXB391" s="149"/>
      <c r="MXC391" s="149"/>
      <c r="MXD391" s="149"/>
      <c r="MXE391" s="149"/>
      <c r="MXF391" s="149"/>
      <c r="MXG391" s="149"/>
      <c r="MXH391" s="149"/>
      <c r="MXI391" s="149"/>
      <c r="MXJ391" s="149"/>
      <c r="MXK391" s="149"/>
      <c r="MXL391" s="149"/>
      <c r="MXM391" s="149"/>
      <c r="MXN391" s="149"/>
      <c r="MXO391" s="149"/>
      <c r="MXP391" s="149"/>
      <c r="MXQ391" s="149"/>
      <c r="MXR391" s="149"/>
      <c r="MXS391" s="149"/>
      <c r="MXT391" s="149"/>
      <c r="MXU391" s="149"/>
      <c r="MXV391" s="149"/>
      <c r="MXW391" s="149"/>
      <c r="MXX391" s="149"/>
      <c r="MXY391" s="149"/>
      <c r="MXZ391" s="149"/>
      <c r="MYA391" s="149"/>
      <c r="MYB391" s="149"/>
      <c r="MYC391" s="149"/>
      <c r="MYD391" s="149"/>
      <c r="MYE391" s="149"/>
      <c r="MYF391" s="149"/>
      <c r="MYG391" s="149"/>
      <c r="MYH391" s="149"/>
      <c r="MYI391" s="149"/>
      <c r="MYJ391" s="149"/>
      <c r="MYK391" s="149"/>
      <c r="MYL391" s="149"/>
      <c r="MYM391" s="149"/>
      <c r="MYN391" s="149"/>
      <c r="MYO391" s="149"/>
      <c r="MYP391" s="149"/>
      <c r="MYQ391" s="149"/>
      <c r="MYR391" s="149"/>
      <c r="MYS391" s="149"/>
      <c r="MYT391" s="149"/>
      <c r="MYU391" s="149"/>
      <c r="MYV391" s="149"/>
      <c r="MYW391" s="149"/>
      <c r="MYX391" s="149"/>
      <c r="MYY391" s="149"/>
      <c r="MYZ391" s="149"/>
      <c r="MZA391" s="149"/>
      <c r="MZB391" s="149"/>
      <c r="MZC391" s="149"/>
      <c r="MZD391" s="149"/>
      <c r="MZE391" s="149"/>
      <c r="MZF391" s="149"/>
      <c r="MZG391" s="149"/>
      <c r="MZH391" s="149"/>
      <c r="MZI391" s="149"/>
      <c r="MZJ391" s="149"/>
      <c r="MZK391" s="149"/>
      <c r="MZL391" s="149"/>
      <c r="MZM391" s="149"/>
      <c r="MZN391" s="149"/>
      <c r="MZO391" s="149"/>
      <c r="MZP391" s="149"/>
      <c r="MZQ391" s="149"/>
      <c r="MZR391" s="149"/>
      <c r="MZS391" s="149"/>
      <c r="MZT391" s="149"/>
      <c r="MZU391" s="149"/>
      <c r="MZV391" s="149"/>
      <c r="MZW391" s="149"/>
      <c r="MZX391" s="149"/>
      <c r="MZY391" s="149"/>
      <c r="MZZ391" s="149"/>
      <c r="NAA391" s="149"/>
      <c r="NAB391" s="149"/>
      <c r="NAC391" s="149"/>
      <c r="NAD391" s="149"/>
      <c r="NAE391" s="149"/>
      <c r="NAF391" s="149"/>
      <c r="NAG391" s="149"/>
      <c r="NAH391" s="149"/>
      <c r="NAI391" s="149"/>
      <c r="NAJ391" s="149"/>
      <c r="NAK391" s="149"/>
      <c r="NAL391" s="149"/>
      <c r="NAM391" s="149"/>
      <c r="NAN391" s="149"/>
      <c r="NAO391" s="149"/>
      <c r="NAP391" s="149"/>
      <c r="NAQ391" s="149"/>
      <c r="NAR391" s="149"/>
      <c r="NAS391" s="149"/>
      <c r="NAT391" s="149"/>
      <c r="NAU391" s="149"/>
      <c r="NAV391" s="149"/>
      <c r="NAW391" s="149"/>
      <c r="NAX391" s="149"/>
      <c r="NAY391" s="149"/>
      <c r="NAZ391" s="149"/>
      <c r="NBA391" s="149"/>
      <c r="NBB391" s="149"/>
      <c r="NBC391" s="149"/>
      <c r="NBD391" s="149"/>
      <c r="NBE391" s="149"/>
      <c r="NBF391" s="149"/>
      <c r="NBG391" s="149"/>
      <c r="NBH391" s="149"/>
      <c r="NBI391" s="149"/>
      <c r="NBJ391" s="149"/>
      <c r="NBK391" s="149"/>
      <c r="NBL391" s="149"/>
      <c r="NBM391" s="149"/>
      <c r="NBN391" s="149"/>
      <c r="NBO391" s="149"/>
      <c r="NBP391" s="149"/>
      <c r="NBQ391" s="149"/>
      <c r="NBR391" s="149"/>
      <c r="NBS391" s="149"/>
      <c r="NBT391" s="149"/>
      <c r="NBU391" s="149"/>
      <c r="NBV391" s="149"/>
      <c r="NBW391" s="149"/>
      <c r="NBX391" s="149"/>
      <c r="NBY391" s="149"/>
      <c r="NBZ391" s="149"/>
      <c r="NCA391" s="149"/>
      <c r="NCB391" s="149"/>
      <c r="NCC391" s="149"/>
      <c r="NCD391" s="149"/>
      <c r="NCE391" s="149"/>
      <c r="NCF391" s="149"/>
      <c r="NCG391" s="149"/>
      <c r="NCH391" s="149"/>
      <c r="NCI391" s="149"/>
      <c r="NCJ391" s="149"/>
      <c r="NCK391" s="149"/>
      <c r="NCL391" s="149"/>
      <c r="NCM391" s="149"/>
      <c r="NCN391" s="149"/>
      <c r="NCO391" s="149"/>
      <c r="NCP391" s="149"/>
      <c r="NCQ391" s="149"/>
      <c r="NCR391" s="149"/>
      <c r="NCS391" s="149"/>
      <c r="NCT391" s="149"/>
      <c r="NCU391" s="149"/>
      <c r="NCV391" s="149"/>
      <c r="NCW391" s="149"/>
      <c r="NCX391" s="149"/>
      <c r="NCY391" s="149"/>
      <c r="NCZ391" s="149"/>
      <c r="NDA391" s="149"/>
      <c r="NDB391" s="149"/>
      <c r="NDC391" s="149"/>
      <c r="NDD391" s="149"/>
      <c r="NDE391" s="149"/>
      <c r="NDF391" s="149"/>
      <c r="NDG391" s="149"/>
      <c r="NDH391" s="149"/>
      <c r="NDI391" s="149"/>
      <c r="NDJ391" s="149"/>
      <c r="NDK391" s="149"/>
      <c r="NDL391" s="149"/>
      <c r="NDM391" s="149"/>
      <c r="NDN391" s="149"/>
      <c r="NDO391" s="149"/>
      <c r="NDP391" s="149"/>
      <c r="NDQ391" s="149"/>
      <c r="NDR391" s="149"/>
      <c r="NDS391" s="149"/>
      <c r="NDT391" s="149"/>
      <c r="NDU391" s="149"/>
      <c r="NDV391" s="149"/>
      <c r="NDW391" s="149"/>
      <c r="NDX391" s="149"/>
      <c r="NDY391" s="149"/>
      <c r="NDZ391" s="149"/>
      <c r="NEA391" s="149"/>
      <c r="NEB391" s="149"/>
      <c r="NEC391" s="149"/>
      <c r="NED391" s="149"/>
      <c r="NEE391" s="149"/>
      <c r="NEF391" s="149"/>
      <c r="NEG391" s="149"/>
      <c r="NEH391" s="149"/>
      <c r="NEI391" s="149"/>
      <c r="NEJ391" s="149"/>
      <c r="NEK391" s="149"/>
      <c r="NEL391" s="149"/>
      <c r="NEM391" s="149"/>
      <c r="NEN391" s="149"/>
      <c r="NEO391" s="149"/>
      <c r="NEP391" s="149"/>
      <c r="NEQ391" s="149"/>
      <c r="NER391" s="149"/>
      <c r="NES391" s="149"/>
      <c r="NET391" s="149"/>
      <c r="NEU391" s="149"/>
      <c r="NEV391" s="149"/>
      <c r="NEW391" s="149"/>
      <c r="NEX391" s="149"/>
      <c r="NEY391" s="149"/>
      <c r="NEZ391" s="149"/>
      <c r="NFA391" s="149"/>
      <c r="NFB391" s="149"/>
      <c r="NFC391" s="149"/>
      <c r="NFD391" s="149"/>
      <c r="NFE391" s="149"/>
      <c r="NFF391" s="149"/>
      <c r="NFG391" s="149"/>
      <c r="NFH391" s="149"/>
      <c r="NFI391" s="149"/>
      <c r="NFJ391" s="149"/>
      <c r="NFK391" s="149"/>
      <c r="NFL391" s="149"/>
      <c r="NFM391" s="149"/>
      <c r="NFN391" s="149"/>
      <c r="NFO391" s="149"/>
      <c r="NFP391" s="149"/>
      <c r="NFQ391" s="149"/>
      <c r="NFR391" s="149"/>
      <c r="NFS391" s="149"/>
      <c r="NFT391" s="149"/>
      <c r="NFU391" s="149"/>
      <c r="NFV391" s="149"/>
      <c r="NFW391" s="149"/>
      <c r="NFX391" s="149"/>
      <c r="NFY391" s="149"/>
      <c r="NFZ391" s="149"/>
      <c r="NGA391" s="149"/>
      <c r="NGB391" s="149"/>
      <c r="NGC391" s="149"/>
      <c r="NGD391" s="149"/>
      <c r="NGE391" s="149"/>
      <c r="NGF391" s="149"/>
      <c r="NGG391" s="149"/>
      <c r="NGH391" s="149"/>
      <c r="NGI391" s="149"/>
      <c r="NGJ391" s="149"/>
      <c r="NGK391" s="149"/>
      <c r="NGL391" s="149"/>
      <c r="NGM391" s="149"/>
      <c r="NGN391" s="149"/>
      <c r="NGO391" s="149"/>
      <c r="NGP391" s="149"/>
      <c r="NGQ391" s="149"/>
      <c r="NGR391" s="149"/>
      <c r="NGS391" s="149"/>
      <c r="NGT391" s="149"/>
      <c r="NGU391" s="149"/>
      <c r="NGV391" s="149"/>
      <c r="NGW391" s="149"/>
      <c r="NGX391" s="149"/>
      <c r="NGY391" s="149"/>
      <c r="NGZ391" s="149"/>
      <c r="NHA391" s="149"/>
      <c r="NHB391" s="149"/>
      <c r="NHC391" s="149"/>
      <c r="NHD391" s="149"/>
      <c r="NHE391" s="149"/>
      <c r="NHF391" s="149"/>
      <c r="NHG391" s="149"/>
      <c r="NHH391" s="149"/>
      <c r="NHI391" s="149"/>
      <c r="NHJ391" s="149"/>
      <c r="NHK391" s="149"/>
      <c r="NHL391" s="149"/>
      <c r="NHM391" s="149"/>
      <c r="NHN391" s="149"/>
      <c r="NHO391" s="149"/>
      <c r="NHP391" s="149"/>
      <c r="NHQ391" s="149"/>
      <c r="NHR391" s="149"/>
      <c r="NHS391" s="149"/>
      <c r="NHT391" s="149"/>
      <c r="NHU391" s="149"/>
      <c r="NHV391" s="149"/>
      <c r="NHW391" s="149"/>
      <c r="NHX391" s="149"/>
      <c r="NHY391" s="149"/>
      <c r="NHZ391" s="149"/>
      <c r="NIA391" s="149"/>
      <c r="NIB391" s="149"/>
      <c r="NIC391" s="149"/>
      <c r="NID391" s="149"/>
      <c r="NIE391" s="149"/>
      <c r="NIF391" s="149"/>
      <c r="NIG391" s="149"/>
      <c r="NIH391" s="149"/>
      <c r="NII391" s="149"/>
      <c r="NIJ391" s="149"/>
      <c r="NIK391" s="149"/>
      <c r="NIL391" s="149"/>
      <c r="NIM391" s="149"/>
      <c r="NIN391" s="149"/>
      <c r="NIO391" s="149"/>
      <c r="NIP391" s="149"/>
      <c r="NIQ391" s="149"/>
      <c r="NIR391" s="149"/>
      <c r="NIS391" s="149"/>
      <c r="NIT391" s="149"/>
      <c r="NIU391" s="149"/>
      <c r="NIV391" s="149"/>
      <c r="NIW391" s="149"/>
      <c r="NIX391" s="149"/>
      <c r="NIY391" s="149"/>
      <c r="NIZ391" s="149"/>
      <c r="NJA391" s="149"/>
      <c r="NJB391" s="149"/>
      <c r="NJC391" s="149"/>
      <c r="NJD391" s="149"/>
      <c r="NJE391" s="149"/>
      <c r="NJF391" s="149"/>
      <c r="NJG391" s="149"/>
      <c r="NJH391" s="149"/>
      <c r="NJI391" s="149"/>
      <c r="NJJ391" s="149"/>
      <c r="NJK391" s="149"/>
      <c r="NJL391" s="149"/>
      <c r="NJM391" s="149"/>
      <c r="NJN391" s="149"/>
      <c r="NJO391" s="149"/>
      <c r="NJP391" s="149"/>
      <c r="NJQ391" s="149"/>
      <c r="NJR391" s="149"/>
      <c r="NJS391" s="149"/>
      <c r="NJT391" s="149"/>
      <c r="NJU391" s="149"/>
      <c r="NJV391" s="149"/>
      <c r="NJW391" s="149"/>
      <c r="NJX391" s="149"/>
      <c r="NJY391" s="149"/>
      <c r="NJZ391" s="149"/>
      <c r="NKA391" s="149"/>
      <c r="NKB391" s="149"/>
      <c r="NKC391" s="149"/>
      <c r="NKD391" s="149"/>
      <c r="NKE391" s="149"/>
      <c r="NKF391" s="149"/>
      <c r="NKG391" s="149"/>
      <c r="NKH391" s="149"/>
      <c r="NKI391" s="149"/>
      <c r="NKJ391" s="149"/>
      <c r="NKK391" s="149"/>
      <c r="NKL391" s="149"/>
      <c r="NKM391" s="149"/>
      <c r="NKN391" s="149"/>
      <c r="NKO391" s="149"/>
      <c r="NKP391" s="149"/>
      <c r="NKQ391" s="149"/>
      <c r="NKR391" s="149"/>
      <c r="NKS391" s="149"/>
      <c r="NKT391" s="149"/>
      <c r="NKU391" s="149"/>
      <c r="NKV391" s="149"/>
      <c r="NKW391" s="149"/>
      <c r="NKX391" s="149"/>
      <c r="NKY391" s="149"/>
      <c r="NKZ391" s="149"/>
      <c r="NLA391" s="149"/>
      <c r="NLB391" s="149"/>
      <c r="NLC391" s="149"/>
      <c r="NLD391" s="149"/>
      <c r="NLE391" s="149"/>
      <c r="NLF391" s="149"/>
      <c r="NLG391" s="149"/>
      <c r="NLH391" s="149"/>
      <c r="NLI391" s="149"/>
      <c r="NLJ391" s="149"/>
      <c r="NLK391" s="149"/>
      <c r="NLL391" s="149"/>
      <c r="NLM391" s="149"/>
      <c r="NLN391" s="149"/>
      <c r="NLO391" s="149"/>
      <c r="NLP391" s="149"/>
      <c r="NLQ391" s="149"/>
      <c r="NLR391" s="149"/>
      <c r="NLS391" s="149"/>
      <c r="NLT391" s="149"/>
      <c r="NLU391" s="149"/>
      <c r="NLV391" s="149"/>
      <c r="NLW391" s="149"/>
      <c r="NLX391" s="149"/>
      <c r="NLY391" s="149"/>
      <c r="NLZ391" s="149"/>
      <c r="NMA391" s="149"/>
      <c r="NMB391" s="149"/>
      <c r="NMC391" s="149"/>
      <c r="NMD391" s="149"/>
      <c r="NME391" s="149"/>
      <c r="NMF391" s="149"/>
      <c r="NMG391" s="149"/>
      <c r="NMH391" s="149"/>
      <c r="NMI391" s="149"/>
      <c r="NMJ391" s="149"/>
      <c r="NMK391" s="149"/>
      <c r="NML391" s="149"/>
      <c r="NMM391" s="149"/>
      <c r="NMN391" s="149"/>
      <c r="NMO391" s="149"/>
      <c r="NMP391" s="149"/>
      <c r="NMQ391" s="149"/>
      <c r="NMR391" s="149"/>
      <c r="NMS391" s="149"/>
      <c r="NMT391" s="149"/>
      <c r="NMU391" s="149"/>
      <c r="NMV391" s="149"/>
      <c r="NMW391" s="149"/>
      <c r="NMX391" s="149"/>
      <c r="NMY391" s="149"/>
      <c r="NMZ391" s="149"/>
      <c r="NNA391" s="149"/>
      <c r="NNB391" s="149"/>
      <c r="NNC391" s="149"/>
      <c r="NND391" s="149"/>
      <c r="NNE391" s="149"/>
      <c r="NNF391" s="149"/>
      <c r="NNG391" s="149"/>
      <c r="NNH391" s="149"/>
      <c r="NNI391" s="149"/>
      <c r="NNJ391" s="149"/>
      <c r="NNK391" s="149"/>
      <c r="NNL391" s="149"/>
      <c r="NNM391" s="149"/>
      <c r="NNN391" s="149"/>
      <c r="NNO391" s="149"/>
      <c r="NNP391" s="149"/>
      <c r="NNQ391" s="149"/>
      <c r="NNR391" s="149"/>
      <c r="NNS391" s="149"/>
      <c r="NNT391" s="149"/>
      <c r="NNU391" s="149"/>
      <c r="NNV391" s="149"/>
      <c r="NNW391" s="149"/>
      <c r="NNX391" s="149"/>
      <c r="NNY391" s="149"/>
      <c r="NNZ391" s="149"/>
      <c r="NOA391" s="149"/>
      <c r="NOB391" s="149"/>
      <c r="NOC391" s="149"/>
      <c r="NOD391" s="149"/>
      <c r="NOE391" s="149"/>
      <c r="NOF391" s="149"/>
      <c r="NOG391" s="149"/>
      <c r="NOH391" s="149"/>
      <c r="NOI391" s="149"/>
      <c r="NOJ391" s="149"/>
      <c r="NOK391" s="149"/>
      <c r="NOL391" s="149"/>
      <c r="NOM391" s="149"/>
      <c r="NON391" s="149"/>
      <c r="NOO391" s="149"/>
      <c r="NOP391" s="149"/>
      <c r="NOQ391" s="149"/>
      <c r="NOR391" s="149"/>
      <c r="NOS391" s="149"/>
      <c r="NOT391" s="149"/>
      <c r="NOU391" s="149"/>
      <c r="NOV391" s="149"/>
      <c r="NOW391" s="149"/>
      <c r="NOX391" s="149"/>
      <c r="NOY391" s="149"/>
      <c r="NOZ391" s="149"/>
      <c r="NPA391" s="149"/>
      <c r="NPB391" s="149"/>
      <c r="NPC391" s="149"/>
      <c r="NPD391" s="149"/>
      <c r="NPE391" s="149"/>
      <c r="NPF391" s="149"/>
      <c r="NPG391" s="149"/>
      <c r="NPH391" s="149"/>
      <c r="NPI391" s="149"/>
      <c r="NPJ391" s="149"/>
      <c r="NPK391" s="149"/>
      <c r="NPL391" s="149"/>
      <c r="NPM391" s="149"/>
      <c r="NPN391" s="149"/>
      <c r="NPO391" s="149"/>
      <c r="NPP391" s="149"/>
      <c r="NPQ391" s="149"/>
      <c r="NPR391" s="149"/>
      <c r="NPS391" s="149"/>
      <c r="NPT391" s="149"/>
      <c r="NPU391" s="149"/>
      <c r="NPV391" s="149"/>
      <c r="NPW391" s="149"/>
      <c r="NPX391" s="149"/>
      <c r="NPY391" s="149"/>
      <c r="NPZ391" s="149"/>
      <c r="NQA391" s="149"/>
      <c r="NQB391" s="149"/>
      <c r="NQC391" s="149"/>
      <c r="NQD391" s="149"/>
      <c r="NQE391" s="149"/>
      <c r="NQF391" s="149"/>
      <c r="NQG391" s="149"/>
      <c r="NQH391" s="149"/>
      <c r="NQI391" s="149"/>
      <c r="NQJ391" s="149"/>
      <c r="NQK391" s="149"/>
      <c r="NQL391" s="149"/>
      <c r="NQM391" s="149"/>
      <c r="NQN391" s="149"/>
      <c r="NQO391" s="149"/>
      <c r="NQP391" s="149"/>
      <c r="NQQ391" s="149"/>
      <c r="NQR391" s="149"/>
      <c r="NQS391" s="149"/>
      <c r="NQT391" s="149"/>
      <c r="NQU391" s="149"/>
      <c r="NQV391" s="149"/>
      <c r="NQW391" s="149"/>
      <c r="NQX391" s="149"/>
      <c r="NQY391" s="149"/>
      <c r="NQZ391" s="149"/>
      <c r="NRA391" s="149"/>
      <c r="NRB391" s="149"/>
      <c r="NRC391" s="149"/>
      <c r="NRD391" s="149"/>
      <c r="NRE391" s="149"/>
      <c r="NRF391" s="149"/>
      <c r="NRG391" s="149"/>
      <c r="NRH391" s="149"/>
      <c r="NRI391" s="149"/>
      <c r="NRJ391" s="149"/>
      <c r="NRK391" s="149"/>
      <c r="NRL391" s="149"/>
      <c r="NRM391" s="149"/>
      <c r="NRN391" s="149"/>
      <c r="NRO391" s="149"/>
      <c r="NRP391" s="149"/>
      <c r="NRQ391" s="149"/>
      <c r="NRR391" s="149"/>
      <c r="NRS391" s="149"/>
      <c r="NRT391" s="149"/>
      <c r="NRU391" s="149"/>
      <c r="NRV391" s="149"/>
      <c r="NRW391" s="149"/>
      <c r="NRX391" s="149"/>
      <c r="NRY391" s="149"/>
      <c r="NRZ391" s="149"/>
      <c r="NSA391" s="149"/>
      <c r="NSB391" s="149"/>
      <c r="NSC391" s="149"/>
      <c r="NSD391" s="149"/>
      <c r="NSE391" s="149"/>
      <c r="NSF391" s="149"/>
      <c r="NSG391" s="149"/>
      <c r="NSH391" s="149"/>
      <c r="NSI391" s="149"/>
      <c r="NSJ391" s="149"/>
      <c r="NSK391" s="149"/>
      <c r="NSL391" s="149"/>
      <c r="NSM391" s="149"/>
      <c r="NSN391" s="149"/>
      <c r="NSO391" s="149"/>
      <c r="NSP391" s="149"/>
      <c r="NSQ391" s="149"/>
      <c r="NSR391" s="149"/>
      <c r="NSS391" s="149"/>
      <c r="NST391" s="149"/>
      <c r="NSU391" s="149"/>
      <c r="NSV391" s="149"/>
      <c r="NSW391" s="149"/>
      <c r="NSX391" s="149"/>
      <c r="NSY391" s="149"/>
      <c r="NSZ391" s="149"/>
      <c r="NTA391" s="149"/>
      <c r="NTB391" s="149"/>
      <c r="NTC391" s="149"/>
      <c r="NTD391" s="149"/>
      <c r="NTE391" s="149"/>
      <c r="NTF391" s="149"/>
      <c r="NTG391" s="149"/>
      <c r="NTH391" s="149"/>
      <c r="NTI391" s="149"/>
      <c r="NTJ391" s="149"/>
      <c r="NTK391" s="149"/>
      <c r="NTL391" s="149"/>
      <c r="NTM391" s="149"/>
      <c r="NTN391" s="149"/>
      <c r="NTO391" s="149"/>
      <c r="NTP391" s="149"/>
      <c r="NTQ391" s="149"/>
      <c r="NTR391" s="149"/>
      <c r="NTS391" s="149"/>
      <c r="NTT391" s="149"/>
      <c r="NTU391" s="149"/>
      <c r="NTV391" s="149"/>
      <c r="NTW391" s="149"/>
      <c r="NTX391" s="149"/>
      <c r="NTY391" s="149"/>
      <c r="NTZ391" s="149"/>
      <c r="NUA391" s="149"/>
      <c r="NUB391" s="149"/>
      <c r="NUC391" s="149"/>
      <c r="NUD391" s="149"/>
      <c r="NUE391" s="149"/>
      <c r="NUF391" s="149"/>
      <c r="NUG391" s="149"/>
      <c r="NUH391" s="149"/>
      <c r="NUI391" s="149"/>
      <c r="NUJ391" s="149"/>
      <c r="NUK391" s="149"/>
      <c r="NUL391" s="149"/>
      <c r="NUM391" s="149"/>
      <c r="NUN391" s="149"/>
      <c r="NUO391" s="149"/>
      <c r="NUP391" s="149"/>
      <c r="NUQ391" s="149"/>
      <c r="NUR391" s="149"/>
      <c r="NUS391" s="149"/>
      <c r="NUT391" s="149"/>
      <c r="NUU391" s="149"/>
      <c r="NUV391" s="149"/>
      <c r="NUW391" s="149"/>
      <c r="NUX391" s="149"/>
      <c r="NUY391" s="149"/>
      <c r="NUZ391" s="149"/>
      <c r="NVA391" s="149"/>
      <c r="NVB391" s="149"/>
      <c r="NVC391" s="149"/>
      <c r="NVD391" s="149"/>
      <c r="NVE391" s="149"/>
      <c r="NVF391" s="149"/>
      <c r="NVG391" s="149"/>
      <c r="NVH391" s="149"/>
      <c r="NVI391" s="149"/>
      <c r="NVJ391" s="149"/>
      <c r="NVK391" s="149"/>
      <c r="NVL391" s="149"/>
      <c r="NVM391" s="149"/>
      <c r="NVN391" s="149"/>
      <c r="NVO391" s="149"/>
      <c r="NVP391" s="149"/>
      <c r="NVQ391" s="149"/>
      <c r="NVR391" s="149"/>
      <c r="NVS391" s="149"/>
      <c r="NVT391" s="149"/>
      <c r="NVU391" s="149"/>
      <c r="NVV391" s="149"/>
      <c r="NVW391" s="149"/>
      <c r="NVX391" s="149"/>
      <c r="NVY391" s="149"/>
      <c r="NVZ391" s="149"/>
      <c r="NWA391" s="149"/>
      <c r="NWB391" s="149"/>
      <c r="NWC391" s="149"/>
      <c r="NWD391" s="149"/>
      <c r="NWE391" s="149"/>
      <c r="NWF391" s="149"/>
      <c r="NWG391" s="149"/>
      <c r="NWH391" s="149"/>
      <c r="NWI391" s="149"/>
      <c r="NWJ391" s="149"/>
      <c r="NWK391" s="149"/>
      <c r="NWL391" s="149"/>
      <c r="NWM391" s="149"/>
      <c r="NWN391" s="149"/>
      <c r="NWO391" s="149"/>
      <c r="NWP391" s="149"/>
      <c r="NWQ391" s="149"/>
      <c r="NWR391" s="149"/>
      <c r="NWS391" s="149"/>
      <c r="NWT391" s="149"/>
      <c r="NWU391" s="149"/>
      <c r="NWV391" s="149"/>
      <c r="NWW391" s="149"/>
      <c r="NWX391" s="149"/>
      <c r="NWY391" s="149"/>
      <c r="NWZ391" s="149"/>
      <c r="NXA391" s="149"/>
      <c r="NXB391" s="149"/>
      <c r="NXC391" s="149"/>
      <c r="NXD391" s="149"/>
      <c r="NXE391" s="149"/>
      <c r="NXF391" s="149"/>
      <c r="NXG391" s="149"/>
      <c r="NXH391" s="149"/>
      <c r="NXI391" s="149"/>
      <c r="NXJ391" s="149"/>
      <c r="NXK391" s="149"/>
      <c r="NXL391" s="149"/>
      <c r="NXM391" s="149"/>
      <c r="NXN391" s="149"/>
      <c r="NXO391" s="149"/>
      <c r="NXP391" s="149"/>
      <c r="NXQ391" s="149"/>
      <c r="NXR391" s="149"/>
      <c r="NXS391" s="149"/>
      <c r="NXT391" s="149"/>
      <c r="NXU391" s="149"/>
      <c r="NXV391" s="149"/>
      <c r="NXW391" s="149"/>
      <c r="NXX391" s="149"/>
      <c r="NXY391" s="149"/>
      <c r="NXZ391" s="149"/>
      <c r="NYA391" s="149"/>
      <c r="NYB391" s="149"/>
      <c r="NYC391" s="149"/>
      <c r="NYD391" s="149"/>
      <c r="NYE391" s="149"/>
      <c r="NYF391" s="149"/>
      <c r="NYG391" s="149"/>
      <c r="NYH391" s="149"/>
      <c r="NYI391" s="149"/>
      <c r="NYJ391" s="149"/>
      <c r="NYK391" s="149"/>
      <c r="NYL391" s="149"/>
      <c r="NYM391" s="149"/>
      <c r="NYN391" s="149"/>
      <c r="NYO391" s="149"/>
      <c r="NYP391" s="149"/>
      <c r="NYQ391" s="149"/>
      <c r="NYR391" s="149"/>
      <c r="NYS391" s="149"/>
      <c r="NYT391" s="149"/>
      <c r="NYU391" s="149"/>
      <c r="NYV391" s="149"/>
      <c r="NYW391" s="149"/>
      <c r="NYX391" s="149"/>
      <c r="NYY391" s="149"/>
      <c r="NYZ391" s="149"/>
      <c r="NZA391" s="149"/>
      <c r="NZB391" s="149"/>
      <c r="NZC391" s="149"/>
      <c r="NZD391" s="149"/>
      <c r="NZE391" s="149"/>
      <c r="NZF391" s="149"/>
      <c r="NZG391" s="149"/>
      <c r="NZH391" s="149"/>
      <c r="NZI391" s="149"/>
      <c r="NZJ391" s="149"/>
      <c r="NZK391" s="149"/>
      <c r="NZL391" s="149"/>
      <c r="NZM391" s="149"/>
      <c r="NZN391" s="149"/>
      <c r="NZO391" s="149"/>
      <c r="NZP391" s="149"/>
      <c r="NZQ391" s="149"/>
      <c r="NZR391" s="149"/>
      <c r="NZS391" s="149"/>
      <c r="NZT391" s="149"/>
      <c r="NZU391" s="149"/>
      <c r="NZV391" s="149"/>
      <c r="NZW391" s="149"/>
      <c r="NZX391" s="149"/>
      <c r="NZY391" s="149"/>
      <c r="NZZ391" s="149"/>
      <c r="OAA391" s="149"/>
      <c r="OAB391" s="149"/>
      <c r="OAC391" s="149"/>
      <c r="OAD391" s="149"/>
      <c r="OAE391" s="149"/>
      <c r="OAF391" s="149"/>
      <c r="OAG391" s="149"/>
      <c r="OAH391" s="149"/>
      <c r="OAI391" s="149"/>
      <c r="OAJ391" s="149"/>
      <c r="OAK391" s="149"/>
      <c r="OAL391" s="149"/>
      <c r="OAM391" s="149"/>
      <c r="OAN391" s="149"/>
      <c r="OAO391" s="149"/>
      <c r="OAP391" s="149"/>
      <c r="OAQ391" s="149"/>
      <c r="OAR391" s="149"/>
      <c r="OAS391" s="149"/>
      <c r="OAT391" s="149"/>
      <c r="OAU391" s="149"/>
      <c r="OAV391" s="149"/>
      <c r="OAW391" s="149"/>
      <c r="OAX391" s="149"/>
      <c r="OAY391" s="149"/>
      <c r="OAZ391" s="149"/>
      <c r="OBA391" s="149"/>
      <c r="OBB391" s="149"/>
      <c r="OBC391" s="149"/>
      <c r="OBD391" s="149"/>
      <c r="OBE391" s="149"/>
      <c r="OBF391" s="149"/>
      <c r="OBG391" s="149"/>
      <c r="OBH391" s="149"/>
      <c r="OBI391" s="149"/>
      <c r="OBJ391" s="149"/>
      <c r="OBK391" s="149"/>
      <c r="OBL391" s="149"/>
      <c r="OBM391" s="149"/>
      <c r="OBN391" s="149"/>
      <c r="OBO391" s="149"/>
      <c r="OBP391" s="149"/>
      <c r="OBQ391" s="149"/>
      <c r="OBR391" s="149"/>
      <c r="OBS391" s="149"/>
      <c r="OBT391" s="149"/>
      <c r="OBU391" s="149"/>
      <c r="OBV391" s="149"/>
      <c r="OBW391" s="149"/>
      <c r="OBX391" s="149"/>
      <c r="OBY391" s="149"/>
      <c r="OBZ391" s="149"/>
      <c r="OCA391" s="149"/>
      <c r="OCB391" s="149"/>
      <c r="OCC391" s="149"/>
      <c r="OCD391" s="149"/>
      <c r="OCE391" s="149"/>
      <c r="OCF391" s="149"/>
      <c r="OCG391" s="149"/>
      <c r="OCH391" s="149"/>
      <c r="OCI391" s="149"/>
      <c r="OCJ391" s="149"/>
      <c r="OCK391" s="149"/>
      <c r="OCL391" s="149"/>
      <c r="OCM391" s="149"/>
      <c r="OCN391" s="149"/>
      <c r="OCO391" s="149"/>
      <c r="OCP391" s="149"/>
      <c r="OCQ391" s="149"/>
      <c r="OCR391" s="149"/>
      <c r="OCS391" s="149"/>
      <c r="OCT391" s="149"/>
      <c r="OCU391" s="149"/>
      <c r="OCV391" s="149"/>
      <c r="OCW391" s="149"/>
      <c r="OCX391" s="149"/>
      <c r="OCY391" s="149"/>
      <c r="OCZ391" s="149"/>
      <c r="ODA391" s="149"/>
      <c r="ODB391" s="149"/>
      <c r="ODC391" s="149"/>
      <c r="ODD391" s="149"/>
      <c r="ODE391" s="149"/>
      <c r="ODF391" s="149"/>
      <c r="ODG391" s="149"/>
      <c r="ODH391" s="149"/>
      <c r="ODI391" s="149"/>
      <c r="ODJ391" s="149"/>
      <c r="ODK391" s="149"/>
      <c r="ODL391" s="149"/>
      <c r="ODM391" s="149"/>
      <c r="ODN391" s="149"/>
      <c r="ODO391" s="149"/>
      <c r="ODP391" s="149"/>
      <c r="ODQ391" s="149"/>
      <c r="ODR391" s="149"/>
      <c r="ODS391" s="149"/>
      <c r="ODT391" s="149"/>
      <c r="ODU391" s="149"/>
      <c r="ODV391" s="149"/>
      <c r="ODW391" s="149"/>
      <c r="ODX391" s="149"/>
      <c r="ODY391" s="149"/>
      <c r="ODZ391" s="149"/>
      <c r="OEA391" s="149"/>
      <c r="OEB391" s="149"/>
      <c r="OEC391" s="149"/>
      <c r="OED391" s="149"/>
      <c r="OEE391" s="149"/>
      <c r="OEF391" s="149"/>
      <c r="OEG391" s="149"/>
      <c r="OEH391" s="149"/>
      <c r="OEI391" s="149"/>
      <c r="OEJ391" s="149"/>
      <c r="OEK391" s="149"/>
      <c r="OEL391" s="149"/>
      <c r="OEM391" s="149"/>
      <c r="OEN391" s="149"/>
      <c r="OEO391" s="149"/>
      <c r="OEP391" s="149"/>
      <c r="OEQ391" s="149"/>
      <c r="OER391" s="149"/>
      <c r="OES391" s="149"/>
      <c r="OET391" s="149"/>
      <c r="OEU391" s="149"/>
      <c r="OEV391" s="149"/>
      <c r="OEW391" s="149"/>
      <c r="OEX391" s="149"/>
      <c r="OEY391" s="149"/>
      <c r="OEZ391" s="149"/>
      <c r="OFA391" s="149"/>
      <c r="OFB391" s="149"/>
      <c r="OFC391" s="149"/>
      <c r="OFD391" s="149"/>
      <c r="OFE391" s="149"/>
      <c r="OFF391" s="149"/>
      <c r="OFG391" s="149"/>
      <c r="OFH391" s="149"/>
      <c r="OFI391" s="149"/>
      <c r="OFJ391" s="149"/>
      <c r="OFK391" s="149"/>
      <c r="OFL391" s="149"/>
      <c r="OFM391" s="149"/>
      <c r="OFN391" s="149"/>
      <c r="OFO391" s="149"/>
      <c r="OFP391" s="149"/>
      <c r="OFQ391" s="149"/>
      <c r="OFR391" s="149"/>
      <c r="OFS391" s="149"/>
      <c r="OFT391" s="149"/>
      <c r="OFU391" s="149"/>
      <c r="OFV391" s="149"/>
      <c r="OFW391" s="149"/>
      <c r="OFX391" s="149"/>
      <c r="OFY391" s="149"/>
      <c r="OFZ391" s="149"/>
      <c r="OGA391" s="149"/>
      <c r="OGB391" s="149"/>
      <c r="OGC391" s="149"/>
      <c r="OGD391" s="149"/>
      <c r="OGE391" s="149"/>
      <c r="OGF391" s="149"/>
      <c r="OGG391" s="149"/>
      <c r="OGH391" s="149"/>
      <c r="OGI391" s="149"/>
      <c r="OGJ391" s="149"/>
      <c r="OGK391" s="149"/>
      <c r="OGL391" s="149"/>
      <c r="OGM391" s="149"/>
      <c r="OGN391" s="149"/>
      <c r="OGO391" s="149"/>
      <c r="OGP391" s="149"/>
      <c r="OGQ391" s="149"/>
      <c r="OGR391" s="149"/>
      <c r="OGS391" s="149"/>
      <c r="OGT391" s="149"/>
      <c r="OGU391" s="149"/>
      <c r="OGV391" s="149"/>
      <c r="OGW391" s="149"/>
      <c r="OGX391" s="149"/>
      <c r="OGY391" s="149"/>
      <c r="OGZ391" s="149"/>
      <c r="OHA391" s="149"/>
      <c r="OHB391" s="149"/>
      <c r="OHC391" s="149"/>
      <c r="OHD391" s="149"/>
      <c r="OHE391" s="149"/>
      <c r="OHF391" s="149"/>
      <c r="OHG391" s="149"/>
      <c r="OHH391" s="149"/>
      <c r="OHI391" s="149"/>
      <c r="OHJ391" s="149"/>
      <c r="OHK391" s="149"/>
      <c r="OHL391" s="149"/>
      <c r="OHM391" s="149"/>
      <c r="OHN391" s="149"/>
      <c r="OHO391" s="149"/>
      <c r="OHP391" s="149"/>
      <c r="OHQ391" s="149"/>
      <c r="OHR391" s="149"/>
      <c r="OHS391" s="149"/>
      <c r="OHT391" s="149"/>
      <c r="OHU391" s="149"/>
      <c r="OHV391" s="149"/>
      <c r="OHW391" s="149"/>
      <c r="OHX391" s="149"/>
      <c r="OHY391" s="149"/>
      <c r="OHZ391" s="149"/>
      <c r="OIA391" s="149"/>
      <c r="OIB391" s="149"/>
      <c r="OIC391" s="149"/>
      <c r="OID391" s="149"/>
      <c r="OIE391" s="149"/>
      <c r="OIF391" s="149"/>
      <c r="OIG391" s="149"/>
      <c r="OIH391" s="149"/>
      <c r="OII391" s="149"/>
      <c r="OIJ391" s="149"/>
      <c r="OIK391" s="149"/>
      <c r="OIL391" s="149"/>
      <c r="OIM391" s="149"/>
      <c r="OIN391" s="149"/>
      <c r="OIO391" s="149"/>
      <c r="OIP391" s="149"/>
      <c r="OIQ391" s="149"/>
      <c r="OIR391" s="149"/>
      <c r="OIS391" s="149"/>
      <c r="OIT391" s="149"/>
      <c r="OIU391" s="149"/>
      <c r="OIV391" s="149"/>
      <c r="OIW391" s="149"/>
      <c r="OIX391" s="149"/>
      <c r="OIY391" s="149"/>
      <c r="OIZ391" s="149"/>
      <c r="OJA391" s="149"/>
      <c r="OJB391" s="149"/>
      <c r="OJC391" s="149"/>
      <c r="OJD391" s="149"/>
      <c r="OJE391" s="149"/>
      <c r="OJF391" s="149"/>
      <c r="OJG391" s="149"/>
      <c r="OJH391" s="149"/>
      <c r="OJI391" s="149"/>
      <c r="OJJ391" s="149"/>
      <c r="OJK391" s="149"/>
      <c r="OJL391" s="149"/>
      <c r="OJM391" s="149"/>
      <c r="OJN391" s="149"/>
      <c r="OJO391" s="149"/>
      <c r="OJP391" s="149"/>
      <c r="OJQ391" s="149"/>
      <c r="OJR391" s="149"/>
      <c r="OJS391" s="149"/>
      <c r="OJT391" s="149"/>
      <c r="OJU391" s="149"/>
      <c r="OJV391" s="149"/>
      <c r="OJW391" s="149"/>
      <c r="OJX391" s="149"/>
      <c r="OJY391" s="149"/>
      <c r="OJZ391" s="149"/>
      <c r="OKA391" s="149"/>
      <c r="OKB391" s="149"/>
      <c r="OKC391" s="149"/>
      <c r="OKD391" s="149"/>
      <c r="OKE391" s="149"/>
      <c r="OKF391" s="149"/>
      <c r="OKG391" s="149"/>
      <c r="OKH391" s="149"/>
      <c r="OKI391" s="149"/>
      <c r="OKJ391" s="149"/>
      <c r="OKK391" s="149"/>
      <c r="OKL391" s="149"/>
      <c r="OKM391" s="149"/>
      <c r="OKN391" s="149"/>
      <c r="OKO391" s="149"/>
      <c r="OKP391" s="149"/>
      <c r="OKQ391" s="149"/>
      <c r="OKR391" s="149"/>
      <c r="OKS391" s="149"/>
      <c r="OKT391" s="149"/>
      <c r="OKU391" s="149"/>
      <c r="OKV391" s="149"/>
      <c r="OKW391" s="149"/>
      <c r="OKX391" s="149"/>
      <c r="OKY391" s="149"/>
      <c r="OKZ391" s="149"/>
      <c r="OLA391" s="149"/>
      <c r="OLB391" s="149"/>
      <c r="OLC391" s="149"/>
      <c r="OLD391" s="149"/>
      <c r="OLE391" s="149"/>
      <c r="OLF391" s="149"/>
      <c r="OLG391" s="149"/>
      <c r="OLH391" s="149"/>
      <c r="OLI391" s="149"/>
      <c r="OLJ391" s="149"/>
      <c r="OLK391" s="149"/>
      <c r="OLL391" s="149"/>
      <c r="OLM391" s="149"/>
      <c r="OLN391" s="149"/>
      <c r="OLO391" s="149"/>
      <c r="OLP391" s="149"/>
      <c r="OLQ391" s="149"/>
      <c r="OLR391" s="149"/>
      <c r="OLS391" s="149"/>
      <c r="OLT391" s="149"/>
      <c r="OLU391" s="149"/>
      <c r="OLV391" s="149"/>
      <c r="OLW391" s="149"/>
      <c r="OLX391" s="149"/>
      <c r="OLY391" s="149"/>
      <c r="OLZ391" s="149"/>
      <c r="OMA391" s="149"/>
      <c r="OMB391" s="149"/>
      <c r="OMC391" s="149"/>
      <c r="OMD391" s="149"/>
      <c r="OME391" s="149"/>
      <c r="OMF391" s="149"/>
      <c r="OMG391" s="149"/>
      <c r="OMH391" s="149"/>
      <c r="OMI391" s="149"/>
      <c r="OMJ391" s="149"/>
      <c r="OMK391" s="149"/>
      <c r="OML391" s="149"/>
      <c r="OMM391" s="149"/>
      <c r="OMN391" s="149"/>
      <c r="OMO391" s="149"/>
      <c r="OMP391" s="149"/>
      <c r="OMQ391" s="149"/>
      <c r="OMR391" s="149"/>
      <c r="OMS391" s="149"/>
      <c r="OMT391" s="149"/>
      <c r="OMU391" s="149"/>
      <c r="OMV391" s="149"/>
      <c r="OMW391" s="149"/>
      <c r="OMX391" s="149"/>
      <c r="OMY391" s="149"/>
      <c r="OMZ391" s="149"/>
      <c r="ONA391" s="149"/>
      <c r="ONB391" s="149"/>
      <c r="ONC391" s="149"/>
      <c r="OND391" s="149"/>
      <c r="ONE391" s="149"/>
      <c r="ONF391" s="149"/>
      <c r="ONG391" s="149"/>
      <c r="ONH391" s="149"/>
      <c r="ONI391" s="149"/>
      <c r="ONJ391" s="149"/>
      <c r="ONK391" s="149"/>
      <c r="ONL391" s="149"/>
      <c r="ONM391" s="149"/>
      <c r="ONN391" s="149"/>
      <c r="ONO391" s="149"/>
      <c r="ONP391" s="149"/>
      <c r="ONQ391" s="149"/>
      <c r="ONR391" s="149"/>
      <c r="ONS391" s="149"/>
      <c r="ONT391" s="149"/>
      <c r="ONU391" s="149"/>
      <c r="ONV391" s="149"/>
      <c r="ONW391" s="149"/>
      <c r="ONX391" s="149"/>
      <c r="ONY391" s="149"/>
      <c r="ONZ391" s="149"/>
      <c r="OOA391" s="149"/>
      <c r="OOB391" s="149"/>
      <c r="OOC391" s="149"/>
      <c r="OOD391" s="149"/>
      <c r="OOE391" s="149"/>
      <c r="OOF391" s="149"/>
      <c r="OOG391" s="149"/>
      <c r="OOH391" s="149"/>
      <c r="OOI391" s="149"/>
      <c r="OOJ391" s="149"/>
      <c r="OOK391" s="149"/>
      <c r="OOL391" s="149"/>
      <c r="OOM391" s="149"/>
      <c r="OON391" s="149"/>
      <c r="OOO391" s="149"/>
      <c r="OOP391" s="149"/>
      <c r="OOQ391" s="149"/>
      <c r="OOR391" s="149"/>
      <c r="OOS391" s="149"/>
      <c r="OOT391" s="149"/>
      <c r="OOU391" s="149"/>
      <c r="OOV391" s="149"/>
      <c r="OOW391" s="149"/>
      <c r="OOX391" s="149"/>
      <c r="OOY391" s="149"/>
      <c r="OOZ391" s="149"/>
      <c r="OPA391" s="149"/>
      <c r="OPB391" s="149"/>
      <c r="OPC391" s="149"/>
      <c r="OPD391" s="149"/>
      <c r="OPE391" s="149"/>
      <c r="OPF391" s="149"/>
      <c r="OPG391" s="149"/>
      <c r="OPH391" s="149"/>
      <c r="OPI391" s="149"/>
      <c r="OPJ391" s="149"/>
      <c r="OPK391" s="149"/>
      <c r="OPL391" s="149"/>
      <c r="OPM391" s="149"/>
      <c r="OPN391" s="149"/>
      <c r="OPO391" s="149"/>
      <c r="OPP391" s="149"/>
      <c r="OPQ391" s="149"/>
      <c r="OPR391" s="149"/>
      <c r="OPS391" s="149"/>
      <c r="OPT391" s="149"/>
      <c r="OPU391" s="149"/>
      <c r="OPV391" s="149"/>
      <c r="OPW391" s="149"/>
      <c r="OPX391" s="149"/>
      <c r="OPY391" s="149"/>
      <c r="OPZ391" s="149"/>
      <c r="OQA391" s="149"/>
      <c r="OQB391" s="149"/>
      <c r="OQC391" s="149"/>
      <c r="OQD391" s="149"/>
      <c r="OQE391" s="149"/>
      <c r="OQF391" s="149"/>
      <c r="OQG391" s="149"/>
      <c r="OQH391" s="149"/>
      <c r="OQI391" s="149"/>
      <c r="OQJ391" s="149"/>
      <c r="OQK391" s="149"/>
      <c r="OQL391" s="149"/>
      <c r="OQM391" s="149"/>
      <c r="OQN391" s="149"/>
      <c r="OQO391" s="149"/>
      <c r="OQP391" s="149"/>
      <c r="OQQ391" s="149"/>
      <c r="OQR391" s="149"/>
      <c r="OQS391" s="149"/>
      <c r="OQT391" s="149"/>
      <c r="OQU391" s="149"/>
      <c r="OQV391" s="149"/>
      <c r="OQW391" s="149"/>
      <c r="OQX391" s="149"/>
      <c r="OQY391" s="149"/>
      <c r="OQZ391" s="149"/>
      <c r="ORA391" s="149"/>
      <c r="ORB391" s="149"/>
      <c r="ORC391" s="149"/>
      <c r="ORD391" s="149"/>
      <c r="ORE391" s="149"/>
      <c r="ORF391" s="149"/>
      <c r="ORG391" s="149"/>
      <c r="ORH391" s="149"/>
      <c r="ORI391" s="149"/>
      <c r="ORJ391" s="149"/>
      <c r="ORK391" s="149"/>
      <c r="ORL391" s="149"/>
      <c r="ORM391" s="149"/>
      <c r="ORN391" s="149"/>
      <c r="ORO391" s="149"/>
      <c r="ORP391" s="149"/>
      <c r="ORQ391" s="149"/>
      <c r="ORR391" s="149"/>
      <c r="ORS391" s="149"/>
      <c r="ORT391" s="149"/>
      <c r="ORU391" s="149"/>
      <c r="ORV391" s="149"/>
      <c r="ORW391" s="149"/>
      <c r="ORX391" s="149"/>
      <c r="ORY391" s="149"/>
      <c r="ORZ391" s="149"/>
      <c r="OSA391" s="149"/>
      <c r="OSB391" s="149"/>
      <c r="OSC391" s="149"/>
      <c r="OSD391" s="149"/>
      <c r="OSE391" s="149"/>
      <c r="OSF391" s="149"/>
      <c r="OSG391" s="149"/>
      <c r="OSH391" s="149"/>
      <c r="OSI391" s="149"/>
      <c r="OSJ391" s="149"/>
      <c r="OSK391" s="149"/>
      <c r="OSL391" s="149"/>
      <c r="OSM391" s="149"/>
      <c r="OSN391" s="149"/>
      <c r="OSO391" s="149"/>
      <c r="OSP391" s="149"/>
      <c r="OSQ391" s="149"/>
      <c r="OSR391" s="149"/>
      <c r="OSS391" s="149"/>
      <c r="OST391" s="149"/>
      <c r="OSU391" s="149"/>
      <c r="OSV391" s="149"/>
      <c r="OSW391" s="149"/>
      <c r="OSX391" s="149"/>
      <c r="OSY391" s="149"/>
      <c r="OSZ391" s="149"/>
      <c r="OTA391" s="149"/>
      <c r="OTB391" s="149"/>
      <c r="OTC391" s="149"/>
      <c r="OTD391" s="149"/>
      <c r="OTE391" s="149"/>
      <c r="OTF391" s="149"/>
      <c r="OTG391" s="149"/>
      <c r="OTH391" s="149"/>
      <c r="OTI391" s="149"/>
      <c r="OTJ391" s="149"/>
      <c r="OTK391" s="149"/>
      <c r="OTL391" s="149"/>
      <c r="OTM391" s="149"/>
      <c r="OTN391" s="149"/>
      <c r="OTO391" s="149"/>
      <c r="OTP391" s="149"/>
      <c r="OTQ391" s="149"/>
      <c r="OTR391" s="149"/>
      <c r="OTS391" s="149"/>
      <c r="OTT391" s="149"/>
      <c r="OTU391" s="149"/>
      <c r="OTV391" s="149"/>
      <c r="OTW391" s="149"/>
      <c r="OTX391" s="149"/>
      <c r="OTY391" s="149"/>
      <c r="OTZ391" s="149"/>
      <c r="OUA391" s="149"/>
      <c r="OUB391" s="149"/>
      <c r="OUC391" s="149"/>
      <c r="OUD391" s="149"/>
      <c r="OUE391" s="149"/>
      <c r="OUF391" s="149"/>
      <c r="OUG391" s="149"/>
      <c r="OUH391" s="149"/>
      <c r="OUI391" s="149"/>
      <c r="OUJ391" s="149"/>
      <c r="OUK391" s="149"/>
      <c r="OUL391" s="149"/>
      <c r="OUM391" s="149"/>
      <c r="OUN391" s="149"/>
      <c r="OUO391" s="149"/>
      <c r="OUP391" s="149"/>
      <c r="OUQ391" s="149"/>
      <c r="OUR391" s="149"/>
      <c r="OUS391" s="149"/>
      <c r="OUT391" s="149"/>
      <c r="OUU391" s="149"/>
      <c r="OUV391" s="149"/>
      <c r="OUW391" s="149"/>
      <c r="OUX391" s="149"/>
      <c r="OUY391" s="149"/>
      <c r="OUZ391" s="149"/>
      <c r="OVA391" s="149"/>
      <c r="OVB391" s="149"/>
      <c r="OVC391" s="149"/>
      <c r="OVD391" s="149"/>
      <c r="OVE391" s="149"/>
      <c r="OVF391" s="149"/>
      <c r="OVG391" s="149"/>
      <c r="OVH391" s="149"/>
      <c r="OVI391" s="149"/>
      <c r="OVJ391" s="149"/>
      <c r="OVK391" s="149"/>
      <c r="OVL391" s="149"/>
      <c r="OVM391" s="149"/>
      <c r="OVN391" s="149"/>
      <c r="OVO391" s="149"/>
      <c r="OVP391" s="149"/>
      <c r="OVQ391" s="149"/>
      <c r="OVR391" s="149"/>
      <c r="OVS391" s="149"/>
      <c r="OVT391" s="149"/>
      <c r="OVU391" s="149"/>
      <c r="OVV391" s="149"/>
      <c r="OVW391" s="149"/>
      <c r="OVX391" s="149"/>
      <c r="OVY391" s="149"/>
      <c r="OVZ391" s="149"/>
      <c r="OWA391" s="149"/>
      <c r="OWB391" s="149"/>
      <c r="OWC391" s="149"/>
      <c r="OWD391" s="149"/>
      <c r="OWE391" s="149"/>
      <c r="OWF391" s="149"/>
      <c r="OWG391" s="149"/>
      <c r="OWH391" s="149"/>
      <c r="OWI391" s="149"/>
      <c r="OWJ391" s="149"/>
      <c r="OWK391" s="149"/>
      <c r="OWL391" s="149"/>
      <c r="OWM391" s="149"/>
      <c r="OWN391" s="149"/>
      <c r="OWO391" s="149"/>
      <c r="OWP391" s="149"/>
      <c r="OWQ391" s="149"/>
      <c r="OWR391" s="149"/>
      <c r="OWS391" s="149"/>
      <c r="OWT391" s="149"/>
      <c r="OWU391" s="149"/>
      <c r="OWV391" s="149"/>
      <c r="OWW391" s="149"/>
      <c r="OWX391" s="149"/>
      <c r="OWY391" s="149"/>
      <c r="OWZ391" s="149"/>
      <c r="OXA391" s="149"/>
      <c r="OXB391" s="149"/>
      <c r="OXC391" s="149"/>
      <c r="OXD391" s="149"/>
      <c r="OXE391" s="149"/>
      <c r="OXF391" s="149"/>
      <c r="OXG391" s="149"/>
      <c r="OXH391" s="149"/>
      <c r="OXI391" s="149"/>
      <c r="OXJ391" s="149"/>
      <c r="OXK391" s="149"/>
      <c r="OXL391" s="149"/>
      <c r="OXM391" s="149"/>
      <c r="OXN391" s="149"/>
      <c r="OXO391" s="149"/>
      <c r="OXP391" s="149"/>
      <c r="OXQ391" s="149"/>
      <c r="OXR391" s="149"/>
      <c r="OXS391" s="149"/>
      <c r="OXT391" s="149"/>
      <c r="OXU391" s="149"/>
      <c r="OXV391" s="149"/>
      <c r="OXW391" s="149"/>
      <c r="OXX391" s="149"/>
      <c r="OXY391" s="149"/>
      <c r="OXZ391" s="149"/>
      <c r="OYA391" s="149"/>
      <c r="OYB391" s="149"/>
      <c r="OYC391" s="149"/>
      <c r="OYD391" s="149"/>
      <c r="OYE391" s="149"/>
      <c r="OYF391" s="149"/>
      <c r="OYG391" s="149"/>
      <c r="OYH391" s="149"/>
      <c r="OYI391" s="149"/>
      <c r="OYJ391" s="149"/>
      <c r="OYK391" s="149"/>
      <c r="OYL391" s="149"/>
      <c r="OYM391" s="149"/>
      <c r="OYN391" s="149"/>
      <c r="OYO391" s="149"/>
      <c r="OYP391" s="149"/>
      <c r="OYQ391" s="149"/>
      <c r="OYR391" s="149"/>
      <c r="OYS391" s="149"/>
      <c r="OYT391" s="149"/>
      <c r="OYU391" s="149"/>
      <c r="OYV391" s="149"/>
      <c r="OYW391" s="149"/>
      <c r="OYX391" s="149"/>
      <c r="OYY391" s="149"/>
      <c r="OYZ391" s="149"/>
      <c r="OZA391" s="149"/>
      <c r="OZB391" s="149"/>
      <c r="OZC391" s="149"/>
      <c r="OZD391" s="149"/>
      <c r="OZE391" s="149"/>
      <c r="OZF391" s="149"/>
      <c r="OZG391" s="149"/>
      <c r="OZH391" s="149"/>
      <c r="OZI391" s="149"/>
      <c r="OZJ391" s="149"/>
      <c r="OZK391" s="149"/>
      <c r="OZL391" s="149"/>
      <c r="OZM391" s="149"/>
      <c r="OZN391" s="149"/>
      <c r="OZO391" s="149"/>
      <c r="OZP391" s="149"/>
      <c r="OZQ391" s="149"/>
      <c r="OZR391" s="149"/>
      <c r="OZS391" s="149"/>
      <c r="OZT391" s="149"/>
      <c r="OZU391" s="149"/>
      <c r="OZV391" s="149"/>
      <c r="OZW391" s="149"/>
      <c r="OZX391" s="149"/>
      <c r="OZY391" s="149"/>
      <c r="OZZ391" s="149"/>
      <c r="PAA391" s="149"/>
      <c r="PAB391" s="149"/>
      <c r="PAC391" s="149"/>
      <c r="PAD391" s="149"/>
      <c r="PAE391" s="149"/>
      <c r="PAF391" s="149"/>
      <c r="PAG391" s="149"/>
      <c r="PAH391" s="149"/>
      <c r="PAI391" s="149"/>
      <c r="PAJ391" s="149"/>
      <c r="PAK391" s="149"/>
      <c r="PAL391" s="149"/>
      <c r="PAM391" s="149"/>
      <c r="PAN391" s="149"/>
      <c r="PAO391" s="149"/>
      <c r="PAP391" s="149"/>
      <c r="PAQ391" s="149"/>
      <c r="PAR391" s="149"/>
      <c r="PAS391" s="149"/>
      <c r="PAT391" s="149"/>
      <c r="PAU391" s="149"/>
      <c r="PAV391" s="149"/>
      <c r="PAW391" s="149"/>
      <c r="PAX391" s="149"/>
      <c r="PAY391" s="149"/>
      <c r="PAZ391" s="149"/>
      <c r="PBA391" s="149"/>
      <c r="PBB391" s="149"/>
      <c r="PBC391" s="149"/>
      <c r="PBD391" s="149"/>
      <c r="PBE391" s="149"/>
      <c r="PBF391" s="149"/>
      <c r="PBG391" s="149"/>
      <c r="PBH391" s="149"/>
      <c r="PBI391" s="149"/>
      <c r="PBJ391" s="149"/>
      <c r="PBK391" s="149"/>
      <c r="PBL391" s="149"/>
      <c r="PBM391" s="149"/>
      <c r="PBN391" s="149"/>
      <c r="PBO391" s="149"/>
      <c r="PBP391" s="149"/>
      <c r="PBQ391" s="149"/>
      <c r="PBR391" s="149"/>
      <c r="PBS391" s="149"/>
      <c r="PBT391" s="149"/>
      <c r="PBU391" s="149"/>
      <c r="PBV391" s="149"/>
      <c r="PBW391" s="149"/>
      <c r="PBX391" s="149"/>
      <c r="PBY391" s="149"/>
      <c r="PBZ391" s="149"/>
      <c r="PCA391" s="149"/>
      <c r="PCB391" s="149"/>
      <c r="PCC391" s="149"/>
      <c r="PCD391" s="149"/>
      <c r="PCE391" s="149"/>
      <c r="PCF391" s="149"/>
      <c r="PCG391" s="149"/>
      <c r="PCH391" s="149"/>
      <c r="PCI391" s="149"/>
      <c r="PCJ391" s="149"/>
      <c r="PCK391" s="149"/>
      <c r="PCL391" s="149"/>
      <c r="PCM391" s="149"/>
      <c r="PCN391" s="149"/>
      <c r="PCO391" s="149"/>
      <c r="PCP391" s="149"/>
      <c r="PCQ391" s="149"/>
      <c r="PCR391" s="149"/>
      <c r="PCS391" s="149"/>
      <c r="PCT391" s="149"/>
      <c r="PCU391" s="149"/>
      <c r="PCV391" s="149"/>
      <c r="PCW391" s="149"/>
      <c r="PCX391" s="149"/>
      <c r="PCY391" s="149"/>
      <c r="PCZ391" s="149"/>
      <c r="PDA391" s="149"/>
      <c r="PDB391" s="149"/>
      <c r="PDC391" s="149"/>
      <c r="PDD391" s="149"/>
      <c r="PDE391" s="149"/>
      <c r="PDF391" s="149"/>
      <c r="PDG391" s="149"/>
      <c r="PDH391" s="149"/>
      <c r="PDI391" s="149"/>
      <c r="PDJ391" s="149"/>
      <c r="PDK391" s="149"/>
      <c r="PDL391" s="149"/>
      <c r="PDM391" s="149"/>
      <c r="PDN391" s="149"/>
      <c r="PDO391" s="149"/>
      <c r="PDP391" s="149"/>
      <c r="PDQ391" s="149"/>
      <c r="PDR391" s="149"/>
      <c r="PDS391" s="149"/>
      <c r="PDT391" s="149"/>
      <c r="PDU391" s="149"/>
      <c r="PDV391" s="149"/>
      <c r="PDW391" s="149"/>
      <c r="PDX391" s="149"/>
      <c r="PDY391" s="149"/>
      <c r="PDZ391" s="149"/>
      <c r="PEA391" s="149"/>
      <c r="PEB391" s="149"/>
      <c r="PEC391" s="149"/>
      <c r="PED391" s="149"/>
      <c r="PEE391" s="149"/>
      <c r="PEF391" s="149"/>
      <c r="PEG391" s="149"/>
      <c r="PEH391" s="149"/>
      <c r="PEI391" s="149"/>
      <c r="PEJ391" s="149"/>
      <c r="PEK391" s="149"/>
      <c r="PEL391" s="149"/>
      <c r="PEM391" s="149"/>
      <c r="PEN391" s="149"/>
      <c r="PEO391" s="149"/>
      <c r="PEP391" s="149"/>
      <c r="PEQ391" s="149"/>
      <c r="PER391" s="149"/>
      <c r="PES391" s="149"/>
      <c r="PET391" s="149"/>
      <c r="PEU391" s="149"/>
      <c r="PEV391" s="149"/>
      <c r="PEW391" s="149"/>
      <c r="PEX391" s="149"/>
      <c r="PEY391" s="149"/>
      <c r="PEZ391" s="149"/>
      <c r="PFA391" s="149"/>
      <c r="PFB391" s="149"/>
      <c r="PFC391" s="149"/>
      <c r="PFD391" s="149"/>
      <c r="PFE391" s="149"/>
      <c r="PFF391" s="149"/>
      <c r="PFG391" s="149"/>
      <c r="PFH391" s="149"/>
      <c r="PFI391" s="149"/>
      <c r="PFJ391" s="149"/>
      <c r="PFK391" s="149"/>
      <c r="PFL391" s="149"/>
      <c r="PFM391" s="149"/>
      <c r="PFN391" s="149"/>
      <c r="PFO391" s="149"/>
      <c r="PFP391" s="149"/>
      <c r="PFQ391" s="149"/>
      <c r="PFR391" s="149"/>
      <c r="PFS391" s="149"/>
      <c r="PFT391" s="149"/>
      <c r="PFU391" s="149"/>
      <c r="PFV391" s="149"/>
      <c r="PFW391" s="149"/>
      <c r="PFX391" s="149"/>
      <c r="PFY391" s="149"/>
      <c r="PFZ391" s="149"/>
      <c r="PGA391" s="149"/>
      <c r="PGB391" s="149"/>
      <c r="PGC391" s="149"/>
      <c r="PGD391" s="149"/>
      <c r="PGE391" s="149"/>
      <c r="PGF391" s="149"/>
      <c r="PGG391" s="149"/>
      <c r="PGH391" s="149"/>
      <c r="PGI391" s="149"/>
      <c r="PGJ391" s="149"/>
      <c r="PGK391" s="149"/>
      <c r="PGL391" s="149"/>
      <c r="PGM391" s="149"/>
      <c r="PGN391" s="149"/>
      <c r="PGO391" s="149"/>
      <c r="PGP391" s="149"/>
      <c r="PGQ391" s="149"/>
      <c r="PGR391" s="149"/>
      <c r="PGS391" s="149"/>
      <c r="PGT391" s="149"/>
      <c r="PGU391" s="149"/>
      <c r="PGV391" s="149"/>
      <c r="PGW391" s="149"/>
      <c r="PGX391" s="149"/>
      <c r="PGY391" s="149"/>
      <c r="PGZ391" s="149"/>
      <c r="PHA391" s="149"/>
      <c r="PHB391" s="149"/>
      <c r="PHC391" s="149"/>
      <c r="PHD391" s="149"/>
      <c r="PHE391" s="149"/>
      <c r="PHF391" s="149"/>
      <c r="PHG391" s="149"/>
      <c r="PHH391" s="149"/>
      <c r="PHI391" s="149"/>
      <c r="PHJ391" s="149"/>
      <c r="PHK391" s="149"/>
      <c r="PHL391" s="149"/>
      <c r="PHM391" s="149"/>
      <c r="PHN391" s="149"/>
      <c r="PHO391" s="149"/>
      <c r="PHP391" s="149"/>
      <c r="PHQ391" s="149"/>
      <c r="PHR391" s="149"/>
      <c r="PHS391" s="149"/>
      <c r="PHT391" s="149"/>
      <c r="PHU391" s="149"/>
      <c r="PHV391" s="149"/>
      <c r="PHW391" s="149"/>
      <c r="PHX391" s="149"/>
      <c r="PHY391" s="149"/>
      <c r="PHZ391" s="149"/>
      <c r="PIA391" s="149"/>
      <c r="PIB391" s="149"/>
      <c r="PIC391" s="149"/>
      <c r="PID391" s="149"/>
      <c r="PIE391" s="149"/>
      <c r="PIF391" s="149"/>
      <c r="PIG391" s="149"/>
      <c r="PIH391" s="149"/>
      <c r="PII391" s="149"/>
      <c r="PIJ391" s="149"/>
      <c r="PIK391" s="149"/>
      <c r="PIL391" s="149"/>
      <c r="PIM391" s="149"/>
      <c r="PIN391" s="149"/>
      <c r="PIO391" s="149"/>
      <c r="PIP391" s="149"/>
      <c r="PIQ391" s="149"/>
      <c r="PIR391" s="149"/>
      <c r="PIS391" s="149"/>
      <c r="PIT391" s="149"/>
      <c r="PIU391" s="149"/>
      <c r="PIV391" s="149"/>
      <c r="PIW391" s="149"/>
      <c r="PIX391" s="149"/>
      <c r="PIY391" s="149"/>
      <c r="PIZ391" s="149"/>
      <c r="PJA391" s="149"/>
      <c r="PJB391" s="149"/>
      <c r="PJC391" s="149"/>
      <c r="PJD391" s="149"/>
      <c r="PJE391" s="149"/>
      <c r="PJF391" s="149"/>
      <c r="PJG391" s="149"/>
      <c r="PJH391" s="149"/>
      <c r="PJI391" s="149"/>
      <c r="PJJ391" s="149"/>
      <c r="PJK391" s="149"/>
      <c r="PJL391" s="149"/>
      <c r="PJM391" s="149"/>
      <c r="PJN391" s="149"/>
      <c r="PJO391" s="149"/>
      <c r="PJP391" s="149"/>
      <c r="PJQ391" s="149"/>
      <c r="PJR391" s="149"/>
      <c r="PJS391" s="149"/>
      <c r="PJT391" s="149"/>
      <c r="PJU391" s="149"/>
      <c r="PJV391" s="149"/>
      <c r="PJW391" s="149"/>
      <c r="PJX391" s="149"/>
      <c r="PJY391" s="149"/>
      <c r="PJZ391" s="149"/>
      <c r="PKA391" s="149"/>
      <c r="PKB391" s="149"/>
      <c r="PKC391" s="149"/>
      <c r="PKD391" s="149"/>
      <c r="PKE391" s="149"/>
      <c r="PKF391" s="149"/>
      <c r="PKG391" s="149"/>
      <c r="PKH391" s="149"/>
      <c r="PKI391" s="149"/>
      <c r="PKJ391" s="149"/>
      <c r="PKK391" s="149"/>
      <c r="PKL391" s="149"/>
      <c r="PKM391" s="149"/>
      <c r="PKN391" s="149"/>
      <c r="PKO391" s="149"/>
      <c r="PKP391" s="149"/>
      <c r="PKQ391" s="149"/>
      <c r="PKR391" s="149"/>
      <c r="PKS391" s="149"/>
      <c r="PKT391" s="149"/>
      <c r="PKU391" s="149"/>
      <c r="PKV391" s="149"/>
      <c r="PKW391" s="149"/>
      <c r="PKX391" s="149"/>
      <c r="PKY391" s="149"/>
      <c r="PKZ391" s="149"/>
      <c r="PLA391" s="149"/>
      <c r="PLB391" s="149"/>
      <c r="PLC391" s="149"/>
      <c r="PLD391" s="149"/>
      <c r="PLE391" s="149"/>
      <c r="PLF391" s="149"/>
      <c r="PLG391" s="149"/>
      <c r="PLH391" s="149"/>
      <c r="PLI391" s="149"/>
      <c r="PLJ391" s="149"/>
      <c r="PLK391" s="149"/>
      <c r="PLL391" s="149"/>
      <c r="PLM391" s="149"/>
      <c r="PLN391" s="149"/>
      <c r="PLO391" s="149"/>
      <c r="PLP391" s="149"/>
      <c r="PLQ391" s="149"/>
      <c r="PLR391" s="149"/>
      <c r="PLS391" s="149"/>
      <c r="PLT391" s="149"/>
      <c r="PLU391" s="149"/>
      <c r="PLV391" s="149"/>
      <c r="PLW391" s="149"/>
      <c r="PLX391" s="149"/>
      <c r="PLY391" s="149"/>
      <c r="PLZ391" s="149"/>
      <c r="PMA391" s="149"/>
      <c r="PMB391" s="149"/>
      <c r="PMC391" s="149"/>
      <c r="PMD391" s="149"/>
      <c r="PME391" s="149"/>
      <c r="PMF391" s="149"/>
      <c r="PMG391" s="149"/>
      <c r="PMH391" s="149"/>
      <c r="PMI391" s="149"/>
      <c r="PMJ391" s="149"/>
      <c r="PMK391" s="149"/>
      <c r="PML391" s="149"/>
      <c r="PMM391" s="149"/>
      <c r="PMN391" s="149"/>
      <c r="PMO391" s="149"/>
      <c r="PMP391" s="149"/>
      <c r="PMQ391" s="149"/>
      <c r="PMR391" s="149"/>
      <c r="PMS391" s="149"/>
      <c r="PMT391" s="149"/>
      <c r="PMU391" s="149"/>
      <c r="PMV391" s="149"/>
      <c r="PMW391" s="149"/>
      <c r="PMX391" s="149"/>
      <c r="PMY391" s="149"/>
      <c r="PMZ391" s="149"/>
      <c r="PNA391" s="149"/>
      <c r="PNB391" s="149"/>
      <c r="PNC391" s="149"/>
      <c r="PND391" s="149"/>
      <c r="PNE391" s="149"/>
      <c r="PNF391" s="149"/>
      <c r="PNG391" s="149"/>
      <c r="PNH391" s="149"/>
      <c r="PNI391" s="149"/>
      <c r="PNJ391" s="149"/>
      <c r="PNK391" s="149"/>
      <c r="PNL391" s="149"/>
      <c r="PNM391" s="149"/>
      <c r="PNN391" s="149"/>
      <c r="PNO391" s="149"/>
      <c r="PNP391" s="149"/>
      <c r="PNQ391" s="149"/>
      <c r="PNR391" s="149"/>
      <c r="PNS391" s="149"/>
      <c r="PNT391" s="149"/>
      <c r="PNU391" s="149"/>
      <c r="PNV391" s="149"/>
      <c r="PNW391" s="149"/>
      <c r="PNX391" s="149"/>
      <c r="PNY391" s="149"/>
      <c r="PNZ391" s="149"/>
      <c r="POA391" s="149"/>
      <c r="POB391" s="149"/>
      <c r="POC391" s="149"/>
      <c r="POD391" s="149"/>
      <c r="POE391" s="149"/>
      <c r="POF391" s="149"/>
      <c r="POG391" s="149"/>
      <c r="POH391" s="149"/>
      <c r="POI391" s="149"/>
      <c r="POJ391" s="149"/>
      <c r="POK391" s="149"/>
      <c r="POL391" s="149"/>
      <c r="POM391" s="149"/>
      <c r="PON391" s="149"/>
      <c r="POO391" s="149"/>
      <c r="POP391" s="149"/>
      <c r="POQ391" s="149"/>
      <c r="POR391" s="149"/>
      <c r="POS391" s="149"/>
      <c r="POT391" s="149"/>
      <c r="POU391" s="149"/>
      <c r="POV391" s="149"/>
      <c r="POW391" s="149"/>
      <c r="POX391" s="149"/>
      <c r="POY391" s="149"/>
      <c r="POZ391" s="149"/>
      <c r="PPA391" s="149"/>
      <c r="PPB391" s="149"/>
      <c r="PPC391" s="149"/>
      <c r="PPD391" s="149"/>
      <c r="PPE391" s="149"/>
      <c r="PPF391" s="149"/>
      <c r="PPG391" s="149"/>
      <c r="PPH391" s="149"/>
      <c r="PPI391" s="149"/>
      <c r="PPJ391" s="149"/>
      <c r="PPK391" s="149"/>
      <c r="PPL391" s="149"/>
      <c r="PPM391" s="149"/>
      <c r="PPN391" s="149"/>
      <c r="PPO391" s="149"/>
      <c r="PPP391" s="149"/>
      <c r="PPQ391" s="149"/>
      <c r="PPR391" s="149"/>
      <c r="PPS391" s="149"/>
      <c r="PPT391" s="149"/>
      <c r="PPU391" s="149"/>
      <c r="PPV391" s="149"/>
      <c r="PPW391" s="149"/>
      <c r="PPX391" s="149"/>
      <c r="PPY391" s="149"/>
      <c r="PPZ391" s="149"/>
      <c r="PQA391" s="149"/>
      <c r="PQB391" s="149"/>
      <c r="PQC391" s="149"/>
      <c r="PQD391" s="149"/>
      <c r="PQE391" s="149"/>
      <c r="PQF391" s="149"/>
      <c r="PQG391" s="149"/>
      <c r="PQH391" s="149"/>
      <c r="PQI391" s="149"/>
      <c r="PQJ391" s="149"/>
      <c r="PQK391" s="149"/>
      <c r="PQL391" s="149"/>
      <c r="PQM391" s="149"/>
      <c r="PQN391" s="149"/>
      <c r="PQO391" s="149"/>
      <c r="PQP391" s="149"/>
      <c r="PQQ391" s="149"/>
      <c r="PQR391" s="149"/>
      <c r="PQS391" s="149"/>
      <c r="PQT391" s="149"/>
      <c r="PQU391" s="149"/>
      <c r="PQV391" s="149"/>
      <c r="PQW391" s="149"/>
      <c r="PQX391" s="149"/>
      <c r="PQY391" s="149"/>
      <c r="PQZ391" s="149"/>
      <c r="PRA391" s="149"/>
      <c r="PRB391" s="149"/>
      <c r="PRC391" s="149"/>
      <c r="PRD391" s="149"/>
      <c r="PRE391" s="149"/>
      <c r="PRF391" s="149"/>
      <c r="PRG391" s="149"/>
      <c r="PRH391" s="149"/>
      <c r="PRI391" s="149"/>
      <c r="PRJ391" s="149"/>
      <c r="PRK391" s="149"/>
      <c r="PRL391" s="149"/>
      <c r="PRM391" s="149"/>
      <c r="PRN391" s="149"/>
      <c r="PRO391" s="149"/>
      <c r="PRP391" s="149"/>
      <c r="PRQ391" s="149"/>
      <c r="PRR391" s="149"/>
      <c r="PRS391" s="149"/>
      <c r="PRT391" s="149"/>
      <c r="PRU391" s="149"/>
      <c r="PRV391" s="149"/>
      <c r="PRW391" s="149"/>
      <c r="PRX391" s="149"/>
      <c r="PRY391" s="149"/>
      <c r="PRZ391" s="149"/>
      <c r="PSA391" s="149"/>
      <c r="PSB391" s="149"/>
      <c r="PSC391" s="149"/>
      <c r="PSD391" s="149"/>
      <c r="PSE391" s="149"/>
      <c r="PSF391" s="149"/>
      <c r="PSG391" s="149"/>
      <c r="PSH391" s="149"/>
      <c r="PSI391" s="149"/>
      <c r="PSJ391" s="149"/>
      <c r="PSK391" s="149"/>
      <c r="PSL391" s="149"/>
      <c r="PSM391" s="149"/>
      <c r="PSN391" s="149"/>
      <c r="PSO391" s="149"/>
      <c r="PSP391" s="149"/>
      <c r="PSQ391" s="149"/>
      <c r="PSR391" s="149"/>
      <c r="PSS391" s="149"/>
      <c r="PST391" s="149"/>
      <c r="PSU391" s="149"/>
      <c r="PSV391" s="149"/>
      <c r="PSW391" s="149"/>
      <c r="PSX391" s="149"/>
      <c r="PSY391" s="149"/>
      <c r="PSZ391" s="149"/>
      <c r="PTA391" s="149"/>
      <c r="PTB391" s="149"/>
      <c r="PTC391" s="149"/>
      <c r="PTD391" s="149"/>
      <c r="PTE391" s="149"/>
      <c r="PTF391" s="149"/>
      <c r="PTG391" s="149"/>
      <c r="PTH391" s="149"/>
      <c r="PTI391" s="149"/>
      <c r="PTJ391" s="149"/>
      <c r="PTK391" s="149"/>
      <c r="PTL391" s="149"/>
      <c r="PTM391" s="149"/>
      <c r="PTN391" s="149"/>
      <c r="PTO391" s="149"/>
      <c r="PTP391" s="149"/>
      <c r="PTQ391" s="149"/>
      <c r="PTR391" s="149"/>
      <c r="PTS391" s="149"/>
      <c r="PTT391" s="149"/>
      <c r="PTU391" s="149"/>
      <c r="PTV391" s="149"/>
      <c r="PTW391" s="149"/>
      <c r="PTX391" s="149"/>
      <c r="PTY391" s="149"/>
      <c r="PTZ391" s="149"/>
      <c r="PUA391" s="149"/>
      <c r="PUB391" s="149"/>
      <c r="PUC391" s="149"/>
      <c r="PUD391" s="149"/>
      <c r="PUE391" s="149"/>
      <c r="PUF391" s="149"/>
      <c r="PUG391" s="149"/>
      <c r="PUH391" s="149"/>
      <c r="PUI391" s="149"/>
      <c r="PUJ391" s="149"/>
      <c r="PUK391" s="149"/>
      <c r="PUL391" s="149"/>
      <c r="PUM391" s="149"/>
      <c r="PUN391" s="149"/>
      <c r="PUO391" s="149"/>
      <c r="PUP391" s="149"/>
      <c r="PUQ391" s="149"/>
      <c r="PUR391" s="149"/>
      <c r="PUS391" s="149"/>
      <c r="PUT391" s="149"/>
      <c r="PUU391" s="149"/>
      <c r="PUV391" s="149"/>
      <c r="PUW391" s="149"/>
      <c r="PUX391" s="149"/>
      <c r="PUY391" s="149"/>
      <c r="PUZ391" s="149"/>
      <c r="PVA391" s="149"/>
      <c r="PVB391" s="149"/>
      <c r="PVC391" s="149"/>
      <c r="PVD391" s="149"/>
      <c r="PVE391" s="149"/>
      <c r="PVF391" s="149"/>
      <c r="PVG391" s="149"/>
      <c r="PVH391" s="149"/>
      <c r="PVI391" s="149"/>
      <c r="PVJ391" s="149"/>
      <c r="PVK391" s="149"/>
      <c r="PVL391" s="149"/>
      <c r="PVM391" s="149"/>
      <c r="PVN391" s="149"/>
      <c r="PVO391" s="149"/>
      <c r="PVP391" s="149"/>
      <c r="PVQ391" s="149"/>
      <c r="PVR391" s="149"/>
      <c r="PVS391" s="149"/>
      <c r="PVT391" s="149"/>
      <c r="PVU391" s="149"/>
      <c r="PVV391" s="149"/>
      <c r="PVW391" s="149"/>
      <c r="PVX391" s="149"/>
      <c r="PVY391" s="149"/>
      <c r="PVZ391" s="149"/>
      <c r="PWA391" s="149"/>
      <c r="PWB391" s="149"/>
      <c r="PWC391" s="149"/>
      <c r="PWD391" s="149"/>
      <c r="PWE391" s="149"/>
      <c r="PWF391" s="149"/>
      <c r="PWG391" s="149"/>
      <c r="PWH391" s="149"/>
      <c r="PWI391" s="149"/>
      <c r="PWJ391" s="149"/>
      <c r="PWK391" s="149"/>
      <c r="PWL391" s="149"/>
      <c r="PWM391" s="149"/>
      <c r="PWN391" s="149"/>
      <c r="PWO391" s="149"/>
      <c r="PWP391" s="149"/>
      <c r="PWQ391" s="149"/>
      <c r="PWR391" s="149"/>
      <c r="PWS391" s="149"/>
      <c r="PWT391" s="149"/>
      <c r="PWU391" s="149"/>
      <c r="PWV391" s="149"/>
      <c r="PWW391" s="149"/>
      <c r="PWX391" s="149"/>
      <c r="PWY391" s="149"/>
      <c r="PWZ391" s="149"/>
      <c r="PXA391" s="149"/>
      <c r="PXB391" s="149"/>
      <c r="PXC391" s="149"/>
      <c r="PXD391" s="149"/>
      <c r="PXE391" s="149"/>
      <c r="PXF391" s="149"/>
      <c r="PXG391" s="149"/>
      <c r="PXH391" s="149"/>
      <c r="PXI391" s="149"/>
      <c r="PXJ391" s="149"/>
      <c r="PXK391" s="149"/>
      <c r="PXL391" s="149"/>
      <c r="PXM391" s="149"/>
      <c r="PXN391" s="149"/>
      <c r="PXO391" s="149"/>
      <c r="PXP391" s="149"/>
      <c r="PXQ391" s="149"/>
      <c r="PXR391" s="149"/>
      <c r="PXS391" s="149"/>
      <c r="PXT391" s="149"/>
      <c r="PXU391" s="149"/>
      <c r="PXV391" s="149"/>
      <c r="PXW391" s="149"/>
      <c r="PXX391" s="149"/>
      <c r="PXY391" s="149"/>
      <c r="PXZ391" s="149"/>
      <c r="PYA391" s="149"/>
      <c r="PYB391" s="149"/>
      <c r="PYC391" s="149"/>
      <c r="PYD391" s="149"/>
      <c r="PYE391" s="149"/>
      <c r="PYF391" s="149"/>
      <c r="PYG391" s="149"/>
      <c r="PYH391" s="149"/>
      <c r="PYI391" s="149"/>
      <c r="PYJ391" s="149"/>
      <c r="PYK391" s="149"/>
      <c r="PYL391" s="149"/>
      <c r="PYM391" s="149"/>
      <c r="PYN391" s="149"/>
      <c r="PYO391" s="149"/>
      <c r="PYP391" s="149"/>
      <c r="PYQ391" s="149"/>
      <c r="PYR391" s="149"/>
      <c r="PYS391" s="149"/>
      <c r="PYT391" s="149"/>
      <c r="PYU391" s="149"/>
      <c r="PYV391" s="149"/>
      <c r="PYW391" s="149"/>
      <c r="PYX391" s="149"/>
      <c r="PYY391" s="149"/>
      <c r="PYZ391" s="149"/>
      <c r="PZA391" s="149"/>
      <c r="PZB391" s="149"/>
      <c r="PZC391" s="149"/>
      <c r="PZD391" s="149"/>
      <c r="PZE391" s="149"/>
      <c r="PZF391" s="149"/>
      <c r="PZG391" s="149"/>
      <c r="PZH391" s="149"/>
      <c r="PZI391" s="149"/>
      <c r="PZJ391" s="149"/>
      <c r="PZK391" s="149"/>
      <c r="PZL391" s="149"/>
      <c r="PZM391" s="149"/>
      <c r="PZN391" s="149"/>
      <c r="PZO391" s="149"/>
      <c r="PZP391" s="149"/>
      <c r="PZQ391" s="149"/>
      <c r="PZR391" s="149"/>
      <c r="PZS391" s="149"/>
      <c r="PZT391" s="149"/>
      <c r="PZU391" s="149"/>
      <c r="PZV391" s="149"/>
      <c r="PZW391" s="149"/>
      <c r="PZX391" s="149"/>
      <c r="PZY391" s="149"/>
      <c r="PZZ391" s="149"/>
      <c r="QAA391" s="149"/>
      <c r="QAB391" s="149"/>
      <c r="QAC391" s="149"/>
      <c r="QAD391" s="149"/>
      <c r="QAE391" s="149"/>
      <c r="QAF391" s="149"/>
      <c r="QAG391" s="149"/>
      <c r="QAH391" s="149"/>
      <c r="QAI391" s="149"/>
      <c r="QAJ391" s="149"/>
      <c r="QAK391" s="149"/>
      <c r="QAL391" s="149"/>
      <c r="QAM391" s="149"/>
      <c r="QAN391" s="149"/>
      <c r="QAO391" s="149"/>
      <c r="QAP391" s="149"/>
      <c r="QAQ391" s="149"/>
      <c r="QAR391" s="149"/>
      <c r="QAS391" s="149"/>
      <c r="QAT391" s="149"/>
      <c r="QAU391" s="149"/>
      <c r="QAV391" s="149"/>
      <c r="QAW391" s="149"/>
      <c r="QAX391" s="149"/>
      <c r="QAY391" s="149"/>
      <c r="QAZ391" s="149"/>
      <c r="QBA391" s="149"/>
      <c r="QBB391" s="149"/>
      <c r="QBC391" s="149"/>
      <c r="QBD391" s="149"/>
      <c r="QBE391" s="149"/>
      <c r="QBF391" s="149"/>
      <c r="QBG391" s="149"/>
      <c r="QBH391" s="149"/>
      <c r="QBI391" s="149"/>
      <c r="QBJ391" s="149"/>
      <c r="QBK391" s="149"/>
      <c r="QBL391" s="149"/>
      <c r="QBM391" s="149"/>
      <c r="QBN391" s="149"/>
      <c r="QBO391" s="149"/>
      <c r="QBP391" s="149"/>
      <c r="QBQ391" s="149"/>
      <c r="QBR391" s="149"/>
      <c r="QBS391" s="149"/>
      <c r="QBT391" s="149"/>
      <c r="QBU391" s="149"/>
      <c r="QBV391" s="149"/>
      <c r="QBW391" s="149"/>
      <c r="QBX391" s="149"/>
      <c r="QBY391" s="149"/>
      <c r="QBZ391" s="149"/>
      <c r="QCA391" s="149"/>
      <c r="QCB391" s="149"/>
      <c r="QCC391" s="149"/>
      <c r="QCD391" s="149"/>
      <c r="QCE391" s="149"/>
      <c r="QCF391" s="149"/>
      <c r="QCG391" s="149"/>
      <c r="QCH391" s="149"/>
      <c r="QCI391" s="149"/>
      <c r="QCJ391" s="149"/>
      <c r="QCK391" s="149"/>
      <c r="QCL391" s="149"/>
      <c r="QCM391" s="149"/>
      <c r="QCN391" s="149"/>
      <c r="QCO391" s="149"/>
      <c r="QCP391" s="149"/>
      <c r="QCQ391" s="149"/>
      <c r="QCR391" s="149"/>
      <c r="QCS391" s="149"/>
      <c r="QCT391" s="149"/>
      <c r="QCU391" s="149"/>
      <c r="QCV391" s="149"/>
      <c r="QCW391" s="149"/>
      <c r="QCX391" s="149"/>
      <c r="QCY391" s="149"/>
      <c r="QCZ391" s="149"/>
      <c r="QDA391" s="149"/>
      <c r="QDB391" s="149"/>
      <c r="QDC391" s="149"/>
      <c r="QDD391" s="149"/>
      <c r="QDE391" s="149"/>
      <c r="QDF391" s="149"/>
      <c r="QDG391" s="149"/>
      <c r="QDH391" s="149"/>
      <c r="QDI391" s="149"/>
      <c r="QDJ391" s="149"/>
      <c r="QDK391" s="149"/>
      <c r="QDL391" s="149"/>
      <c r="QDM391" s="149"/>
      <c r="QDN391" s="149"/>
      <c r="QDO391" s="149"/>
      <c r="QDP391" s="149"/>
      <c r="QDQ391" s="149"/>
      <c r="QDR391" s="149"/>
      <c r="QDS391" s="149"/>
      <c r="QDT391" s="149"/>
      <c r="QDU391" s="149"/>
      <c r="QDV391" s="149"/>
      <c r="QDW391" s="149"/>
      <c r="QDX391" s="149"/>
      <c r="QDY391" s="149"/>
      <c r="QDZ391" s="149"/>
      <c r="QEA391" s="149"/>
      <c r="QEB391" s="149"/>
      <c r="QEC391" s="149"/>
      <c r="QED391" s="149"/>
      <c r="QEE391" s="149"/>
      <c r="QEF391" s="149"/>
      <c r="QEG391" s="149"/>
      <c r="QEH391" s="149"/>
      <c r="QEI391" s="149"/>
      <c r="QEJ391" s="149"/>
      <c r="QEK391" s="149"/>
      <c r="QEL391" s="149"/>
      <c r="QEM391" s="149"/>
      <c r="QEN391" s="149"/>
      <c r="QEO391" s="149"/>
      <c r="QEP391" s="149"/>
      <c r="QEQ391" s="149"/>
      <c r="QER391" s="149"/>
      <c r="QES391" s="149"/>
      <c r="QET391" s="149"/>
      <c r="QEU391" s="149"/>
      <c r="QEV391" s="149"/>
      <c r="QEW391" s="149"/>
      <c r="QEX391" s="149"/>
      <c r="QEY391" s="149"/>
      <c r="QEZ391" s="149"/>
      <c r="QFA391" s="149"/>
      <c r="QFB391" s="149"/>
      <c r="QFC391" s="149"/>
      <c r="QFD391" s="149"/>
      <c r="QFE391" s="149"/>
      <c r="QFF391" s="149"/>
      <c r="QFG391" s="149"/>
      <c r="QFH391" s="149"/>
      <c r="QFI391" s="149"/>
      <c r="QFJ391" s="149"/>
      <c r="QFK391" s="149"/>
      <c r="QFL391" s="149"/>
      <c r="QFM391" s="149"/>
      <c r="QFN391" s="149"/>
      <c r="QFO391" s="149"/>
      <c r="QFP391" s="149"/>
      <c r="QFQ391" s="149"/>
      <c r="QFR391" s="149"/>
      <c r="QFS391" s="149"/>
      <c r="QFT391" s="149"/>
      <c r="QFU391" s="149"/>
      <c r="QFV391" s="149"/>
      <c r="QFW391" s="149"/>
      <c r="QFX391" s="149"/>
      <c r="QFY391" s="149"/>
      <c r="QFZ391" s="149"/>
      <c r="QGA391" s="149"/>
      <c r="QGB391" s="149"/>
      <c r="QGC391" s="149"/>
      <c r="QGD391" s="149"/>
      <c r="QGE391" s="149"/>
      <c r="QGF391" s="149"/>
      <c r="QGG391" s="149"/>
      <c r="QGH391" s="149"/>
      <c r="QGI391" s="149"/>
      <c r="QGJ391" s="149"/>
      <c r="QGK391" s="149"/>
      <c r="QGL391" s="149"/>
      <c r="QGM391" s="149"/>
      <c r="QGN391" s="149"/>
      <c r="QGO391" s="149"/>
      <c r="QGP391" s="149"/>
      <c r="QGQ391" s="149"/>
      <c r="QGR391" s="149"/>
      <c r="QGS391" s="149"/>
      <c r="QGT391" s="149"/>
      <c r="QGU391" s="149"/>
      <c r="QGV391" s="149"/>
      <c r="QGW391" s="149"/>
      <c r="QGX391" s="149"/>
      <c r="QGY391" s="149"/>
      <c r="QGZ391" s="149"/>
      <c r="QHA391" s="149"/>
      <c r="QHB391" s="149"/>
      <c r="QHC391" s="149"/>
      <c r="QHD391" s="149"/>
      <c r="QHE391" s="149"/>
      <c r="QHF391" s="149"/>
      <c r="QHG391" s="149"/>
      <c r="QHH391" s="149"/>
      <c r="QHI391" s="149"/>
      <c r="QHJ391" s="149"/>
      <c r="QHK391" s="149"/>
      <c r="QHL391" s="149"/>
      <c r="QHM391" s="149"/>
      <c r="QHN391" s="149"/>
      <c r="QHO391" s="149"/>
      <c r="QHP391" s="149"/>
      <c r="QHQ391" s="149"/>
      <c r="QHR391" s="149"/>
      <c r="QHS391" s="149"/>
      <c r="QHT391" s="149"/>
      <c r="QHU391" s="149"/>
      <c r="QHV391" s="149"/>
      <c r="QHW391" s="149"/>
      <c r="QHX391" s="149"/>
      <c r="QHY391" s="149"/>
      <c r="QHZ391" s="149"/>
      <c r="QIA391" s="149"/>
      <c r="QIB391" s="149"/>
      <c r="QIC391" s="149"/>
      <c r="QID391" s="149"/>
      <c r="QIE391" s="149"/>
      <c r="QIF391" s="149"/>
      <c r="QIG391" s="149"/>
      <c r="QIH391" s="149"/>
      <c r="QII391" s="149"/>
      <c r="QIJ391" s="149"/>
      <c r="QIK391" s="149"/>
      <c r="QIL391" s="149"/>
      <c r="QIM391" s="149"/>
      <c r="QIN391" s="149"/>
      <c r="QIO391" s="149"/>
      <c r="QIP391" s="149"/>
      <c r="QIQ391" s="149"/>
      <c r="QIR391" s="149"/>
      <c r="QIS391" s="149"/>
      <c r="QIT391" s="149"/>
      <c r="QIU391" s="149"/>
      <c r="QIV391" s="149"/>
      <c r="QIW391" s="149"/>
      <c r="QIX391" s="149"/>
      <c r="QIY391" s="149"/>
      <c r="QIZ391" s="149"/>
      <c r="QJA391" s="149"/>
      <c r="QJB391" s="149"/>
      <c r="QJC391" s="149"/>
      <c r="QJD391" s="149"/>
      <c r="QJE391" s="149"/>
      <c r="QJF391" s="149"/>
      <c r="QJG391" s="149"/>
      <c r="QJH391" s="149"/>
      <c r="QJI391" s="149"/>
      <c r="QJJ391" s="149"/>
      <c r="QJK391" s="149"/>
      <c r="QJL391" s="149"/>
      <c r="QJM391" s="149"/>
      <c r="QJN391" s="149"/>
      <c r="QJO391" s="149"/>
      <c r="QJP391" s="149"/>
      <c r="QJQ391" s="149"/>
      <c r="QJR391" s="149"/>
      <c r="QJS391" s="149"/>
      <c r="QJT391" s="149"/>
      <c r="QJU391" s="149"/>
      <c r="QJV391" s="149"/>
      <c r="QJW391" s="149"/>
      <c r="QJX391" s="149"/>
      <c r="QJY391" s="149"/>
      <c r="QJZ391" s="149"/>
      <c r="QKA391" s="149"/>
      <c r="QKB391" s="149"/>
      <c r="QKC391" s="149"/>
      <c r="QKD391" s="149"/>
      <c r="QKE391" s="149"/>
      <c r="QKF391" s="149"/>
      <c r="QKG391" s="149"/>
      <c r="QKH391" s="149"/>
      <c r="QKI391" s="149"/>
      <c r="QKJ391" s="149"/>
      <c r="QKK391" s="149"/>
      <c r="QKL391" s="149"/>
      <c r="QKM391" s="149"/>
      <c r="QKN391" s="149"/>
      <c r="QKO391" s="149"/>
      <c r="QKP391" s="149"/>
      <c r="QKQ391" s="149"/>
      <c r="QKR391" s="149"/>
      <c r="QKS391" s="149"/>
      <c r="QKT391" s="149"/>
      <c r="QKU391" s="149"/>
      <c r="QKV391" s="149"/>
      <c r="QKW391" s="149"/>
      <c r="QKX391" s="149"/>
      <c r="QKY391" s="149"/>
      <c r="QKZ391" s="149"/>
      <c r="QLA391" s="149"/>
      <c r="QLB391" s="149"/>
      <c r="QLC391" s="149"/>
      <c r="QLD391" s="149"/>
      <c r="QLE391" s="149"/>
      <c r="QLF391" s="149"/>
      <c r="QLG391" s="149"/>
      <c r="QLH391" s="149"/>
      <c r="QLI391" s="149"/>
      <c r="QLJ391" s="149"/>
      <c r="QLK391" s="149"/>
      <c r="QLL391" s="149"/>
      <c r="QLM391" s="149"/>
      <c r="QLN391" s="149"/>
      <c r="QLO391" s="149"/>
      <c r="QLP391" s="149"/>
      <c r="QLQ391" s="149"/>
      <c r="QLR391" s="149"/>
      <c r="QLS391" s="149"/>
      <c r="QLT391" s="149"/>
      <c r="QLU391" s="149"/>
      <c r="QLV391" s="149"/>
      <c r="QLW391" s="149"/>
      <c r="QLX391" s="149"/>
      <c r="QLY391" s="149"/>
      <c r="QLZ391" s="149"/>
      <c r="QMA391" s="149"/>
      <c r="QMB391" s="149"/>
      <c r="QMC391" s="149"/>
      <c r="QMD391" s="149"/>
      <c r="QME391" s="149"/>
      <c r="QMF391" s="149"/>
      <c r="QMG391" s="149"/>
      <c r="QMH391" s="149"/>
      <c r="QMI391" s="149"/>
      <c r="QMJ391" s="149"/>
      <c r="QMK391" s="149"/>
      <c r="QML391" s="149"/>
      <c r="QMM391" s="149"/>
      <c r="QMN391" s="149"/>
      <c r="QMO391" s="149"/>
      <c r="QMP391" s="149"/>
      <c r="QMQ391" s="149"/>
      <c r="QMR391" s="149"/>
      <c r="QMS391" s="149"/>
      <c r="QMT391" s="149"/>
      <c r="QMU391" s="149"/>
      <c r="QMV391" s="149"/>
      <c r="QMW391" s="149"/>
      <c r="QMX391" s="149"/>
      <c r="QMY391" s="149"/>
      <c r="QMZ391" s="149"/>
      <c r="QNA391" s="149"/>
      <c r="QNB391" s="149"/>
      <c r="QNC391" s="149"/>
      <c r="QND391" s="149"/>
      <c r="QNE391" s="149"/>
      <c r="QNF391" s="149"/>
      <c r="QNG391" s="149"/>
      <c r="QNH391" s="149"/>
      <c r="QNI391" s="149"/>
      <c r="QNJ391" s="149"/>
      <c r="QNK391" s="149"/>
      <c r="QNL391" s="149"/>
      <c r="QNM391" s="149"/>
      <c r="QNN391" s="149"/>
      <c r="QNO391" s="149"/>
      <c r="QNP391" s="149"/>
      <c r="QNQ391" s="149"/>
      <c r="QNR391" s="149"/>
      <c r="QNS391" s="149"/>
      <c r="QNT391" s="149"/>
      <c r="QNU391" s="149"/>
      <c r="QNV391" s="149"/>
      <c r="QNW391" s="149"/>
      <c r="QNX391" s="149"/>
      <c r="QNY391" s="149"/>
      <c r="QNZ391" s="149"/>
      <c r="QOA391" s="149"/>
      <c r="QOB391" s="149"/>
      <c r="QOC391" s="149"/>
      <c r="QOD391" s="149"/>
      <c r="QOE391" s="149"/>
      <c r="QOF391" s="149"/>
      <c r="QOG391" s="149"/>
      <c r="QOH391" s="149"/>
      <c r="QOI391" s="149"/>
      <c r="QOJ391" s="149"/>
      <c r="QOK391" s="149"/>
      <c r="QOL391" s="149"/>
      <c r="QOM391" s="149"/>
      <c r="QON391" s="149"/>
      <c r="QOO391" s="149"/>
      <c r="QOP391" s="149"/>
      <c r="QOQ391" s="149"/>
      <c r="QOR391" s="149"/>
      <c r="QOS391" s="149"/>
      <c r="QOT391" s="149"/>
      <c r="QOU391" s="149"/>
      <c r="QOV391" s="149"/>
      <c r="QOW391" s="149"/>
      <c r="QOX391" s="149"/>
      <c r="QOY391" s="149"/>
      <c r="QOZ391" s="149"/>
      <c r="QPA391" s="149"/>
      <c r="QPB391" s="149"/>
      <c r="QPC391" s="149"/>
      <c r="QPD391" s="149"/>
      <c r="QPE391" s="149"/>
      <c r="QPF391" s="149"/>
      <c r="QPG391" s="149"/>
      <c r="QPH391" s="149"/>
      <c r="QPI391" s="149"/>
      <c r="QPJ391" s="149"/>
      <c r="QPK391" s="149"/>
      <c r="QPL391" s="149"/>
      <c r="QPM391" s="149"/>
      <c r="QPN391" s="149"/>
      <c r="QPO391" s="149"/>
      <c r="QPP391" s="149"/>
      <c r="QPQ391" s="149"/>
      <c r="QPR391" s="149"/>
      <c r="QPS391" s="149"/>
      <c r="QPT391" s="149"/>
      <c r="QPU391" s="149"/>
      <c r="QPV391" s="149"/>
      <c r="QPW391" s="149"/>
      <c r="QPX391" s="149"/>
      <c r="QPY391" s="149"/>
      <c r="QPZ391" s="149"/>
      <c r="QQA391" s="149"/>
      <c r="QQB391" s="149"/>
      <c r="QQC391" s="149"/>
      <c r="QQD391" s="149"/>
      <c r="QQE391" s="149"/>
      <c r="QQF391" s="149"/>
      <c r="QQG391" s="149"/>
      <c r="QQH391" s="149"/>
      <c r="QQI391" s="149"/>
      <c r="QQJ391" s="149"/>
      <c r="QQK391" s="149"/>
      <c r="QQL391" s="149"/>
      <c r="QQM391" s="149"/>
      <c r="QQN391" s="149"/>
      <c r="QQO391" s="149"/>
      <c r="QQP391" s="149"/>
      <c r="QQQ391" s="149"/>
      <c r="QQR391" s="149"/>
      <c r="QQS391" s="149"/>
      <c r="QQT391" s="149"/>
      <c r="QQU391" s="149"/>
      <c r="QQV391" s="149"/>
      <c r="QQW391" s="149"/>
      <c r="QQX391" s="149"/>
      <c r="QQY391" s="149"/>
      <c r="QQZ391" s="149"/>
      <c r="QRA391" s="149"/>
      <c r="QRB391" s="149"/>
      <c r="QRC391" s="149"/>
      <c r="QRD391" s="149"/>
      <c r="QRE391" s="149"/>
      <c r="QRF391" s="149"/>
      <c r="QRG391" s="149"/>
      <c r="QRH391" s="149"/>
      <c r="QRI391" s="149"/>
      <c r="QRJ391" s="149"/>
      <c r="QRK391" s="149"/>
      <c r="QRL391" s="149"/>
      <c r="QRM391" s="149"/>
      <c r="QRN391" s="149"/>
      <c r="QRO391" s="149"/>
      <c r="QRP391" s="149"/>
      <c r="QRQ391" s="149"/>
      <c r="QRR391" s="149"/>
      <c r="QRS391" s="149"/>
      <c r="QRT391" s="149"/>
      <c r="QRU391" s="149"/>
      <c r="QRV391" s="149"/>
      <c r="QRW391" s="149"/>
      <c r="QRX391" s="149"/>
      <c r="QRY391" s="149"/>
      <c r="QRZ391" s="149"/>
      <c r="QSA391" s="149"/>
      <c r="QSB391" s="149"/>
      <c r="QSC391" s="149"/>
      <c r="QSD391" s="149"/>
      <c r="QSE391" s="149"/>
      <c r="QSF391" s="149"/>
      <c r="QSG391" s="149"/>
      <c r="QSH391" s="149"/>
      <c r="QSI391" s="149"/>
      <c r="QSJ391" s="149"/>
      <c r="QSK391" s="149"/>
      <c r="QSL391" s="149"/>
      <c r="QSM391" s="149"/>
      <c r="QSN391" s="149"/>
      <c r="QSO391" s="149"/>
      <c r="QSP391" s="149"/>
      <c r="QSQ391" s="149"/>
      <c r="QSR391" s="149"/>
      <c r="QSS391" s="149"/>
      <c r="QST391" s="149"/>
      <c r="QSU391" s="149"/>
      <c r="QSV391" s="149"/>
      <c r="QSW391" s="149"/>
      <c r="QSX391" s="149"/>
      <c r="QSY391" s="149"/>
      <c r="QSZ391" s="149"/>
      <c r="QTA391" s="149"/>
      <c r="QTB391" s="149"/>
      <c r="QTC391" s="149"/>
      <c r="QTD391" s="149"/>
      <c r="QTE391" s="149"/>
      <c r="QTF391" s="149"/>
      <c r="QTG391" s="149"/>
      <c r="QTH391" s="149"/>
      <c r="QTI391" s="149"/>
      <c r="QTJ391" s="149"/>
      <c r="QTK391" s="149"/>
      <c r="QTL391" s="149"/>
      <c r="QTM391" s="149"/>
      <c r="QTN391" s="149"/>
      <c r="QTO391" s="149"/>
      <c r="QTP391" s="149"/>
      <c r="QTQ391" s="149"/>
      <c r="QTR391" s="149"/>
      <c r="QTS391" s="149"/>
      <c r="QTT391" s="149"/>
      <c r="QTU391" s="149"/>
      <c r="QTV391" s="149"/>
      <c r="QTW391" s="149"/>
      <c r="QTX391" s="149"/>
      <c r="QTY391" s="149"/>
      <c r="QTZ391" s="149"/>
      <c r="QUA391" s="149"/>
      <c r="QUB391" s="149"/>
      <c r="QUC391" s="149"/>
      <c r="QUD391" s="149"/>
      <c r="QUE391" s="149"/>
      <c r="QUF391" s="149"/>
      <c r="QUG391" s="149"/>
      <c r="QUH391" s="149"/>
      <c r="QUI391" s="149"/>
      <c r="QUJ391" s="149"/>
      <c r="QUK391" s="149"/>
      <c r="QUL391" s="149"/>
      <c r="QUM391" s="149"/>
      <c r="QUN391" s="149"/>
      <c r="QUO391" s="149"/>
      <c r="QUP391" s="149"/>
      <c r="QUQ391" s="149"/>
      <c r="QUR391" s="149"/>
      <c r="QUS391" s="149"/>
      <c r="QUT391" s="149"/>
      <c r="QUU391" s="149"/>
      <c r="QUV391" s="149"/>
      <c r="QUW391" s="149"/>
      <c r="QUX391" s="149"/>
      <c r="QUY391" s="149"/>
      <c r="QUZ391" s="149"/>
      <c r="QVA391" s="149"/>
      <c r="QVB391" s="149"/>
      <c r="QVC391" s="149"/>
      <c r="QVD391" s="149"/>
      <c r="QVE391" s="149"/>
      <c r="QVF391" s="149"/>
      <c r="QVG391" s="149"/>
      <c r="QVH391" s="149"/>
      <c r="QVI391" s="149"/>
      <c r="QVJ391" s="149"/>
      <c r="QVK391" s="149"/>
      <c r="QVL391" s="149"/>
      <c r="QVM391" s="149"/>
      <c r="QVN391" s="149"/>
      <c r="QVO391" s="149"/>
      <c r="QVP391" s="149"/>
      <c r="QVQ391" s="149"/>
      <c r="QVR391" s="149"/>
      <c r="QVS391" s="149"/>
      <c r="QVT391" s="149"/>
      <c r="QVU391" s="149"/>
      <c r="QVV391" s="149"/>
      <c r="QVW391" s="149"/>
      <c r="QVX391" s="149"/>
      <c r="QVY391" s="149"/>
      <c r="QVZ391" s="149"/>
      <c r="QWA391" s="149"/>
      <c r="QWB391" s="149"/>
      <c r="QWC391" s="149"/>
      <c r="QWD391" s="149"/>
      <c r="QWE391" s="149"/>
      <c r="QWF391" s="149"/>
      <c r="QWG391" s="149"/>
      <c r="QWH391" s="149"/>
      <c r="QWI391" s="149"/>
      <c r="QWJ391" s="149"/>
      <c r="QWK391" s="149"/>
      <c r="QWL391" s="149"/>
      <c r="QWM391" s="149"/>
      <c r="QWN391" s="149"/>
      <c r="QWO391" s="149"/>
      <c r="QWP391" s="149"/>
      <c r="QWQ391" s="149"/>
      <c r="QWR391" s="149"/>
      <c r="QWS391" s="149"/>
      <c r="QWT391" s="149"/>
      <c r="QWU391" s="149"/>
      <c r="QWV391" s="149"/>
      <c r="QWW391" s="149"/>
      <c r="QWX391" s="149"/>
      <c r="QWY391" s="149"/>
      <c r="QWZ391" s="149"/>
      <c r="QXA391" s="149"/>
      <c r="QXB391" s="149"/>
      <c r="QXC391" s="149"/>
      <c r="QXD391" s="149"/>
      <c r="QXE391" s="149"/>
      <c r="QXF391" s="149"/>
      <c r="QXG391" s="149"/>
      <c r="QXH391" s="149"/>
      <c r="QXI391" s="149"/>
      <c r="QXJ391" s="149"/>
      <c r="QXK391" s="149"/>
      <c r="QXL391" s="149"/>
      <c r="QXM391" s="149"/>
      <c r="QXN391" s="149"/>
      <c r="QXO391" s="149"/>
      <c r="QXP391" s="149"/>
      <c r="QXQ391" s="149"/>
      <c r="QXR391" s="149"/>
      <c r="QXS391" s="149"/>
      <c r="QXT391" s="149"/>
      <c r="QXU391" s="149"/>
      <c r="QXV391" s="149"/>
      <c r="QXW391" s="149"/>
      <c r="QXX391" s="149"/>
      <c r="QXY391" s="149"/>
      <c r="QXZ391" s="149"/>
      <c r="QYA391" s="149"/>
      <c r="QYB391" s="149"/>
      <c r="QYC391" s="149"/>
      <c r="QYD391" s="149"/>
      <c r="QYE391" s="149"/>
      <c r="QYF391" s="149"/>
      <c r="QYG391" s="149"/>
      <c r="QYH391" s="149"/>
      <c r="QYI391" s="149"/>
      <c r="QYJ391" s="149"/>
      <c r="QYK391" s="149"/>
      <c r="QYL391" s="149"/>
      <c r="QYM391" s="149"/>
      <c r="QYN391" s="149"/>
      <c r="QYO391" s="149"/>
      <c r="QYP391" s="149"/>
      <c r="QYQ391" s="149"/>
      <c r="QYR391" s="149"/>
      <c r="QYS391" s="149"/>
      <c r="QYT391" s="149"/>
      <c r="QYU391" s="149"/>
      <c r="QYV391" s="149"/>
      <c r="QYW391" s="149"/>
      <c r="QYX391" s="149"/>
      <c r="QYY391" s="149"/>
      <c r="QYZ391" s="149"/>
      <c r="QZA391" s="149"/>
      <c r="QZB391" s="149"/>
      <c r="QZC391" s="149"/>
      <c r="QZD391" s="149"/>
      <c r="QZE391" s="149"/>
      <c r="QZF391" s="149"/>
      <c r="QZG391" s="149"/>
      <c r="QZH391" s="149"/>
      <c r="QZI391" s="149"/>
      <c r="QZJ391" s="149"/>
      <c r="QZK391" s="149"/>
      <c r="QZL391" s="149"/>
      <c r="QZM391" s="149"/>
      <c r="QZN391" s="149"/>
      <c r="QZO391" s="149"/>
      <c r="QZP391" s="149"/>
      <c r="QZQ391" s="149"/>
      <c r="QZR391" s="149"/>
      <c r="QZS391" s="149"/>
      <c r="QZT391" s="149"/>
      <c r="QZU391" s="149"/>
      <c r="QZV391" s="149"/>
      <c r="QZW391" s="149"/>
      <c r="QZX391" s="149"/>
      <c r="QZY391" s="149"/>
      <c r="QZZ391" s="149"/>
      <c r="RAA391" s="149"/>
      <c r="RAB391" s="149"/>
      <c r="RAC391" s="149"/>
      <c r="RAD391" s="149"/>
      <c r="RAE391" s="149"/>
      <c r="RAF391" s="149"/>
      <c r="RAG391" s="149"/>
      <c r="RAH391" s="149"/>
      <c r="RAI391" s="149"/>
      <c r="RAJ391" s="149"/>
      <c r="RAK391" s="149"/>
      <c r="RAL391" s="149"/>
      <c r="RAM391" s="149"/>
      <c r="RAN391" s="149"/>
      <c r="RAO391" s="149"/>
      <c r="RAP391" s="149"/>
      <c r="RAQ391" s="149"/>
      <c r="RAR391" s="149"/>
      <c r="RAS391" s="149"/>
      <c r="RAT391" s="149"/>
      <c r="RAU391" s="149"/>
      <c r="RAV391" s="149"/>
      <c r="RAW391" s="149"/>
      <c r="RAX391" s="149"/>
      <c r="RAY391" s="149"/>
      <c r="RAZ391" s="149"/>
      <c r="RBA391" s="149"/>
      <c r="RBB391" s="149"/>
      <c r="RBC391" s="149"/>
      <c r="RBD391" s="149"/>
      <c r="RBE391" s="149"/>
      <c r="RBF391" s="149"/>
      <c r="RBG391" s="149"/>
      <c r="RBH391" s="149"/>
      <c r="RBI391" s="149"/>
      <c r="RBJ391" s="149"/>
      <c r="RBK391" s="149"/>
      <c r="RBL391" s="149"/>
      <c r="RBM391" s="149"/>
      <c r="RBN391" s="149"/>
      <c r="RBO391" s="149"/>
      <c r="RBP391" s="149"/>
      <c r="RBQ391" s="149"/>
      <c r="RBR391" s="149"/>
      <c r="RBS391" s="149"/>
      <c r="RBT391" s="149"/>
      <c r="RBU391" s="149"/>
      <c r="RBV391" s="149"/>
      <c r="RBW391" s="149"/>
      <c r="RBX391" s="149"/>
      <c r="RBY391" s="149"/>
      <c r="RBZ391" s="149"/>
      <c r="RCA391" s="149"/>
      <c r="RCB391" s="149"/>
      <c r="RCC391" s="149"/>
      <c r="RCD391" s="149"/>
      <c r="RCE391" s="149"/>
      <c r="RCF391" s="149"/>
      <c r="RCG391" s="149"/>
      <c r="RCH391" s="149"/>
      <c r="RCI391" s="149"/>
      <c r="RCJ391" s="149"/>
      <c r="RCK391" s="149"/>
      <c r="RCL391" s="149"/>
      <c r="RCM391" s="149"/>
      <c r="RCN391" s="149"/>
      <c r="RCO391" s="149"/>
      <c r="RCP391" s="149"/>
      <c r="RCQ391" s="149"/>
      <c r="RCR391" s="149"/>
      <c r="RCS391" s="149"/>
      <c r="RCT391" s="149"/>
      <c r="RCU391" s="149"/>
      <c r="RCV391" s="149"/>
      <c r="RCW391" s="149"/>
      <c r="RCX391" s="149"/>
      <c r="RCY391" s="149"/>
      <c r="RCZ391" s="149"/>
      <c r="RDA391" s="149"/>
      <c r="RDB391" s="149"/>
      <c r="RDC391" s="149"/>
      <c r="RDD391" s="149"/>
      <c r="RDE391" s="149"/>
      <c r="RDF391" s="149"/>
      <c r="RDG391" s="149"/>
      <c r="RDH391" s="149"/>
      <c r="RDI391" s="149"/>
      <c r="RDJ391" s="149"/>
      <c r="RDK391" s="149"/>
      <c r="RDL391" s="149"/>
      <c r="RDM391" s="149"/>
      <c r="RDN391" s="149"/>
      <c r="RDO391" s="149"/>
      <c r="RDP391" s="149"/>
      <c r="RDQ391" s="149"/>
      <c r="RDR391" s="149"/>
      <c r="RDS391" s="149"/>
      <c r="RDT391" s="149"/>
      <c r="RDU391" s="149"/>
      <c r="RDV391" s="149"/>
      <c r="RDW391" s="149"/>
      <c r="RDX391" s="149"/>
      <c r="RDY391" s="149"/>
      <c r="RDZ391" s="149"/>
      <c r="REA391" s="149"/>
      <c r="REB391" s="149"/>
      <c r="REC391" s="149"/>
      <c r="RED391" s="149"/>
      <c r="REE391" s="149"/>
      <c r="REF391" s="149"/>
      <c r="REG391" s="149"/>
      <c r="REH391" s="149"/>
      <c r="REI391" s="149"/>
      <c r="REJ391" s="149"/>
      <c r="REK391" s="149"/>
      <c r="REL391" s="149"/>
      <c r="REM391" s="149"/>
      <c r="REN391" s="149"/>
      <c r="REO391" s="149"/>
      <c r="REP391" s="149"/>
      <c r="REQ391" s="149"/>
      <c r="RER391" s="149"/>
      <c r="RES391" s="149"/>
      <c r="RET391" s="149"/>
      <c r="REU391" s="149"/>
      <c r="REV391" s="149"/>
      <c r="REW391" s="149"/>
      <c r="REX391" s="149"/>
      <c r="REY391" s="149"/>
      <c r="REZ391" s="149"/>
      <c r="RFA391" s="149"/>
      <c r="RFB391" s="149"/>
      <c r="RFC391" s="149"/>
      <c r="RFD391" s="149"/>
      <c r="RFE391" s="149"/>
      <c r="RFF391" s="149"/>
      <c r="RFG391" s="149"/>
      <c r="RFH391" s="149"/>
      <c r="RFI391" s="149"/>
      <c r="RFJ391" s="149"/>
      <c r="RFK391" s="149"/>
      <c r="RFL391" s="149"/>
      <c r="RFM391" s="149"/>
      <c r="RFN391" s="149"/>
      <c r="RFO391" s="149"/>
      <c r="RFP391" s="149"/>
      <c r="RFQ391" s="149"/>
      <c r="RFR391" s="149"/>
      <c r="RFS391" s="149"/>
      <c r="RFT391" s="149"/>
      <c r="RFU391" s="149"/>
      <c r="RFV391" s="149"/>
      <c r="RFW391" s="149"/>
      <c r="RFX391" s="149"/>
      <c r="RFY391" s="149"/>
      <c r="RFZ391" s="149"/>
      <c r="RGA391" s="149"/>
      <c r="RGB391" s="149"/>
      <c r="RGC391" s="149"/>
      <c r="RGD391" s="149"/>
      <c r="RGE391" s="149"/>
      <c r="RGF391" s="149"/>
      <c r="RGG391" s="149"/>
      <c r="RGH391" s="149"/>
      <c r="RGI391" s="149"/>
      <c r="RGJ391" s="149"/>
      <c r="RGK391" s="149"/>
      <c r="RGL391" s="149"/>
      <c r="RGM391" s="149"/>
      <c r="RGN391" s="149"/>
      <c r="RGO391" s="149"/>
      <c r="RGP391" s="149"/>
      <c r="RGQ391" s="149"/>
      <c r="RGR391" s="149"/>
      <c r="RGS391" s="149"/>
      <c r="RGT391" s="149"/>
      <c r="RGU391" s="149"/>
      <c r="RGV391" s="149"/>
      <c r="RGW391" s="149"/>
      <c r="RGX391" s="149"/>
      <c r="RGY391" s="149"/>
      <c r="RGZ391" s="149"/>
      <c r="RHA391" s="149"/>
      <c r="RHB391" s="149"/>
      <c r="RHC391" s="149"/>
      <c r="RHD391" s="149"/>
      <c r="RHE391" s="149"/>
      <c r="RHF391" s="149"/>
      <c r="RHG391" s="149"/>
      <c r="RHH391" s="149"/>
      <c r="RHI391" s="149"/>
      <c r="RHJ391" s="149"/>
      <c r="RHK391" s="149"/>
      <c r="RHL391" s="149"/>
      <c r="RHM391" s="149"/>
      <c r="RHN391" s="149"/>
      <c r="RHO391" s="149"/>
      <c r="RHP391" s="149"/>
      <c r="RHQ391" s="149"/>
      <c r="RHR391" s="149"/>
      <c r="RHS391" s="149"/>
      <c r="RHT391" s="149"/>
      <c r="RHU391" s="149"/>
      <c r="RHV391" s="149"/>
      <c r="RHW391" s="149"/>
      <c r="RHX391" s="149"/>
      <c r="RHY391" s="149"/>
      <c r="RHZ391" s="149"/>
      <c r="RIA391" s="149"/>
      <c r="RIB391" s="149"/>
      <c r="RIC391" s="149"/>
      <c r="RID391" s="149"/>
      <c r="RIE391" s="149"/>
      <c r="RIF391" s="149"/>
      <c r="RIG391" s="149"/>
      <c r="RIH391" s="149"/>
      <c r="RII391" s="149"/>
      <c r="RIJ391" s="149"/>
      <c r="RIK391" s="149"/>
      <c r="RIL391" s="149"/>
      <c r="RIM391" s="149"/>
      <c r="RIN391" s="149"/>
      <c r="RIO391" s="149"/>
      <c r="RIP391" s="149"/>
      <c r="RIQ391" s="149"/>
      <c r="RIR391" s="149"/>
      <c r="RIS391" s="149"/>
      <c r="RIT391" s="149"/>
      <c r="RIU391" s="149"/>
      <c r="RIV391" s="149"/>
      <c r="RIW391" s="149"/>
      <c r="RIX391" s="149"/>
      <c r="RIY391" s="149"/>
      <c r="RIZ391" s="149"/>
      <c r="RJA391" s="149"/>
      <c r="RJB391" s="149"/>
      <c r="RJC391" s="149"/>
      <c r="RJD391" s="149"/>
      <c r="RJE391" s="149"/>
      <c r="RJF391" s="149"/>
      <c r="RJG391" s="149"/>
      <c r="RJH391" s="149"/>
      <c r="RJI391" s="149"/>
      <c r="RJJ391" s="149"/>
      <c r="RJK391" s="149"/>
      <c r="RJL391" s="149"/>
      <c r="RJM391" s="149"/>
      <c r="RJN391" s="149"/>
      <c r="RJO391" s="149"/>
      <c r="RJP391" s="149"/>
      <c r="RJQ391" s="149"/>
      <c r="RJR391" s="149"/>
      <c r="RJS391" s="149"/>
      <c r="RJT391" s="149"/>
      <c r="RJU391" s="149"/>
      <c r="RJV391" s="149"/>
      <c r="RJW391" s="149"/>
      <c r="RJX391" s="149"/>
      <c r="RJY391" s="149"/>
      <c r="RJZ391" s="149"/>
      <c r="RKA391" s="149"/>
      <c r="RKB391" s="149"/>
      <c r="RKC391" s="149"/>
      <c r="RKD391" s="149"/>
      <c r="RKE391" s="149"/>
      <c r="RKF391" s="149"/>
      <c r="RKG391" s="149"/>
      <c r="RKH391" s="149"/>
      <c r="RKI391" s="149"/>
      <c r="RKJ391" s="149"/>
      <c r="RKK391" s="149"/>
      <c r="RKL391" s="149"/>
      <c r="RKM391" s="149"/>
      <c r="RKN391" s="149"/>
      <c r="RKO391" s="149"/>
      <c r="RKP391" s="149"/>
      <c r="RKQ391" s="149"/>
      <c r="RKR391" s="149"/>
      <c r="RKS391" s="149"/>
      <c r="RKT391" s="149"/>
      <c r="RKU391" s="149"/>
      <c r="RKV391" s="149"/>
      <c r="RKW391" s="149"/>
      <c r="RKX391" s="149"/>
      <c r="RKY391" s="149"/>
      <c r="RKZ391" s="149"/>
      <c r="RLA391" s="149"/>
      <c r="RLB391" s="149"/>
      <c r="RLC391" s="149"/>
      <c r="RLD391" s="149"/>
      <c r="RLE391" s="149"/>
      <c r="RLF391" s="149"/>
      <c r="RLG391" s="149"/>
      <c r="RLH391" s="149"/>
      <c r="RLI391" s="149"/>
      <c r="RLJ391" s="149"/>
      <c r="RLK391" s="149"/>
      <c r="RLL391" s="149"/>
      <c r="RLM391" s="149"/>
      <c r="RLN391" s="149"/>
      <c r="RLO391" s="149"/>
      <c r="RLP391" s="149"/>
      <c r="RLQ391" s="149"/>
      <c r="RLR391" s="149"/>
      <c r="RLS391" s="149"/>
      <c r="RLT391" s="149"/>
      <c r="RLU391" s="149"/>
      <c r="RLV391" s="149"/>
      <c r="RLW391" s="149"/>
      <c r="RLX391" s="149"/>
      <c r="RLY391" s="149"/>
      <c r="RLZ391" s="149"/>
      <c r="RMA391" s="149"/>
      <c r="RMB391" s="149"/>
      <c r="RMC391" s="149"/>
      <c r="RMD391" s="149"/>
      <c r="RME391" s="149"/>
      <c r="RMF391" s="149"/>
      <c r="RMG391" s="149"/>
      <c r="RMH391" s="149"/>
      <c r="RMI391" s="149"/>
      <c r="RMJ391" s="149"/>
      <c r="RMK391" s="149"/>
      <c r="RML391" s="149"/>
      <c r="RMM391" s="149"/>
      <c r="RMN391" s="149"/>
      <c r="RMO391" s="149"/>
      <c r="RMP391" s="149"/>
      <c r="RMQ391" s="149"/>
      <c r="RMR391" s="149"/>
      <c r="RMS391" s="149"/>
      <c r="RMT391" s="149"/>
      <c r="RMU391" s="149"/>
      <c r="RMV391" s="149"/>
      <c r="RMW391" s="149"/>
      <c r="RMX391" s="149"/>
      <c r="RMY391" s="149"/>
      <c r="RMZ391" s="149"/>
      <c r="RNA391" s="149"/>
      <c r="RNB391" s="149"/>
      <c r="RNC391" s="149"/>
      <c r="RND391" s="149"/>
      <c r="RNE391" s="149"/>
      <c r="RNF391" s="149"/>
      <c r="RNG391" s="149"/>
      <c r="RNH391" s="149"/>
      <c r="RNI391" s="149"/>
      <c r="RNJ391" s="149"/>
      <c r="RNK391" s="149"/>
      <c r="RNL391" s="149"/>
      <c r="RNM391" s="149"/>
      <c r="RNN391" s="149"/>
      <c r="RNO391" s="149"/>
      <c r="RNP391" s="149"/>
      <c r="RNQ391" s="149"/>
      <c r="RNR391" s="149"/>
      <c r="RNS391" s="149"/>
      <c r="RNT391" s="149"/>
      <c r="RNU391" s="149"/>
      <c r="RNV391" s="149"/>
      <c r="RNW391" s="149"/>
      <c r="RNX391" s="149"/>
      <c r="RNY391" s="149"/>
      <c r="RNZ391" s="149"/>
      <c r="ROA391" s="149"/>
      <c r="ROB391" s="149"/>
      <c r="ROC391" s="149"/>
      <c r="ROD391" s="149"/>
      <c r="ROE391" s="149"/>
      <c r="ROF391" s="149"/>
      <c r="ROG391" s="149"/>
      <c r="ROH391" s="149"/>
      <c r="ROI391" s="149"/>
      <c r="ROJ391" s="149"/>
      <c r="ROK391" s="149"/>
      <c r="ROL391" s="149"/>
      <c r="ROM391" s="149"/>
      <c r="RON391" s="149"/>
      <c r="ROO391" s="149"/>
      <c r="ROP391" s="149"/>
      <c r="ROQ391" s="149"/>
      <c r="ROR391" s="149"/>
      <c r="ROS391" s="149"/>
      <c r="ROT391" s="149"/>
      <c r="ROU391" s="149"/>
      <c r="ROV391" s="149"/>
      <c r="ROW391" s="149"/>
      <c r="ROX391" s="149"/>
      <c r="ROY391" s="149"/>
      <c r="ROZ391" s="149"/>
      <c r="RPA391" s="149"/>
      <c r="RPB391" s="149"/>
      <c r="RPC391" s="149"/>
      <c r="RPD391" s="149"/>
      <c r="RPE391" s="149"/>
      <c r="RPF391" s="149"/>
      <c r="RPG391" s="149"/>
      <c r="RPH391" s="149"/>
      <c r="RPI391" s="149"/>
      <c r="RPJ391" s="149"/>
      <c r="RPK391" s="149"/>
      <c r="RPL391" s="149"/>
      <c r="RPM391" s="149"/>
      <c r="RPN391" s="149"/>
      <c r="RPO391" s="149"/>
      <c r="RPP391" s="149"/>
      <c r="RPQ391" s="149"/>
      <c r="RPR391" s="149"/>
      <c r="RPS391" s="149"/>
      <c r="RPT391" s="149"/>
      <c r="RPU391" s="149"/>
      <c r="RPV391" s="149"/>
      <c r="RPW391" s="149"/>
      <c r="RPX391" s="149"/>
      <c r="RPY391" s="149"/>
      <c r="RPZ391" s="149"/>
      <c r="RQA391" s="149"/>
      <c r="RQB391" s="149"/>
      <c r="RQC391" s="149"/>
      <c r="RQD391" s="149"/>
      <c r="RQE391" s="149"/>
      <c r="RQF391" s="149"/>
      <c r="RQG391" s="149"/>
      <c r="RQH391" s="149"/>
      <c r="RQI391" s="149"/>
      <c r="RQJ391" s="149"/>
      <c r="RQK391" s="149"/>
      <c r="RQL391" s="149"/>
      <c r="RQM391" s="149"/>
      <c r="RQN391" s="149"/>
      <c r="RQO391" s="149"/>
      <c r="RQP391" s="149"/>
      <c r="RQQ391" s="149"/>
      <c r="RQR391" s="149"/>
      <c r="RQS391" s="149"/>
      <c r="RQT391" s="149"/>
      <c r="RQU391" s="149"/>
      <c r="RQV391" s="149"/>
      <c r="RQW391" s="149"/>
      <c r="RQX391" s="149"/>
      <c r="RQY391" s="149"/>
      <c r="RQZ391" s="149"/>
      <c r="RRA391" s="149"/>
      <c r="RRB391" s="149"/>
      <c r="RRC391" s="149"/>
      <c r="RRD391" s="149"/>
      <c r="RRE391" s="149"/>
      <c r="RRF391" s="149"/>
      <c r="RRG391" s="149"/>
      <c r="RRH391" s="149"/>
      <c r="RRI391" s="149"/>
      <c r="RRJ391" s="149"/>
      <c r="RRK391" s="149"/>
      <c r="RRL391" s="149"/>
      <c r="RRM391" s="149"/>
      <c r="RRN391" s="149"/>
      <c r="RRO391" s="149"/>
      <c r="RRP391" s="149"/>
      <c r="RRQ391" s="149"/>
      <c r="RRR391" s="149"/>
      <c r="RRS391" s="149"/>
      <c r="RRT391" s="149"/>
      <c r="RRU391" s="149"/>
      <c r="RRV391" s="149"/>
      <c r="RRW391" s="149"/>
      <c r="RRX391" s="149"/>
      <c r="RRY391" s="149"/>
      <c r="RRZ391" s="149"/>
      <c r="RSA391" s="149"/>
      <c r="RSB391" s="149"/>
      <c r="RSC391" s="149"/>
      <c r="RSD391" s="149"/>
      <c r="RSE391" s="149"/>
      <c r="RSF391" s="149"/>
      <c r="RSG391" s="149"/>
      <c r="RSH391" s="149"/>
      <c r="RSI391" s="149"/>
      <c r="RSJ391" s="149"/>
      <c r="RSK391" s="149"/>
      <c r="RSL391" s="149"/>
      <c r="RSM391" s="149"/>
      <c r="RSN391" s="149"/>
      <c r="RSO391" s="149"/>
      <c r="RSP391" s="149"/>
      <c r="RSQ391" s="149"/>
      <c r="RSR391" s="149"/>
      <c r="RSS391" s="149"/>
      <c r="RST391" s="149"/>
      <c r="RSU391" s="149"/>
      <c r="RSV391" s="149"/>
      <c r="RSW391" s="149"/>
      <c r="RSX391" s="149"/>
      <c r="RSY391" s="149"/>
      <c r="RSZ391" s="149"/>
      <c r="RTA391" s="149"/>
      <c r="RTB391" s="149"/>
      <c r="RTC391" s="149"/>
      <c r="RTD391" s="149"/>
      <c r="RTE391" s="149"/>
      <c r="RTF391" s="149"/>
      <c r="RTG391" s="149"/>
      <c r="RTH391" s="149"/>
      <c r="RTI391" s="149"/>
      <c r="RTJ391" s="149"/>
      <c r="RTK391" s="149"/>
      <c r="RTL391" s="149"/>
      <c r="RTM391" s="149"/>
      <c r="RTN391" s="149"/>
      <c r="RTO391" s="149"/>
      <c r="RTP391" s="149"/>
      <c r="RTQ391" s="149"/>
      <c r="RTR391" s="149"/>
      <c r="RTS391" s="149"/>
      <c r="RTT391" s="149"/>
      <c r="RTU391" s="149"/>
      <c r="RTV391" s="149"/>
      <c r="RTW391" s="149"/>
      <c r="RTX391" s="149"/>
      <c r="RTY391" s="149"/>
      <c r="RTZ391" s="149"/>
      <c r="RUA391" s="149"/>
      <c r="RUB391" s="149"/>
      <c r="RUC391" s="149"/>
      <c r="RUD391" s="149"/>
      <c r="RUE391" s="149"/>
      <c r="RUF391" s="149"/>
      <c r="RUG391" s="149"/>
      <c r="RUH391" s="149"/>
      <c r="RUI391" s="149"/>
      <c r="RUJ391" s="149"/>
      <c r="RUK391" s="149"/>
      <c r="RUL391" s="149"/>
      <c r="RUM391" s="149"/>
      <c r="RUN391" s="149"/>
      <c r="RUO391" s="149"/>
      <c r="RUP391" s="149"/>
      <c r="RUQ391" s="149"/>
      <c r="RUR391" s="149"/>
      <c r="RUS391" s="149"/>
      <c r="RUT391" s="149"/>
      <c r="RUU391" s="149"/>
      <c r="RUV391" s="149"/>
      <c r="RUW391" s="149"/>
      <c r="RUX391" s="149"/>
      <c r="RUY391" s="149"/>
      <c r="RUZ391" s="149"/>
      <c r="RVA391" s="149"/>
      <c r="RVB391" s="149"/>
      <c r="RVC391" s="149"/>
      <c r="RVD391" s="149"/>
      <c r="RVE391" s="149"/>
      <c r="RVF391" s="149"/>
      <c r="RVG391" s="149"/>
      <c r="RVH391" s="149"/>
      <c r="RVI391" s="149"/>
      <c r="RVJ391" s="149"/>
      <c r="RVK391" s="149"/>
      <c r="RVL391" s="149"/>
      <c r="RVM391" s="149"/>
      <c r="RVN391" s="149"/>
      <c r="RVO391" s="149"/>
      <c r="RVP391" s="149"/>
      <c r="RVQ391" s="149"/>
      <c r="RVR391" s="149"/>
      <c r="RVS391" s="149"/>
      <c r="RVT391" s="149"/>
      <c r="RVU391" s="149"/>
      <c r="RVV391" s="149"/>
      <c r="RVW391" s="149"/>
      <c r="RVX391" s="149"/>
      <c r="RVY391" s="149"/>
      <c r="RVZ391" s="149"/>
      <c r="RWA391" s="149"/>
      <c r="RWB391" s="149"/>
      <c r="RWC391" s="149"/>
      <c r="RWD391" s="149"/>
      <c r="RWE391" s="149"/>
      <c r="RWF391" s="149"/>
      <c r="RWG391" s="149"/>
      <c r="RWH391" s="149"/>
      <c r="RWI391" s="149"/>
      <c r="RWJ391" s="149"/>
      <c r="RWK391" s="149"/>
      <c r="RWL391" s="149"/>
      <c r="RWM391" s="149"/>
      <c r="RWN391" s="149"/>
      <c r="RWO391" s="149"/>
      <c r="RWP391" s="149"/>
      <c r="RWQ391" s="149"/>
      <c r="RWR391" s="149"/>
      <c r="RWS391" s="149"/>
      <c r="RWT391" s="149"/>
      <c r="RWU391" s="149"/>
      <c r="RWV391" s="149"/>
      <c r="RWW391" s="149"/>
      <c r="RWX391" s="149"/>
      <c r="RWY391" s="149"/>
      <c r="RWZ391" s="149"/>
      <c r="RXA391" s="149"/>
      <c r="RXB391" s="149"/>
      <c r="RXC391" s="149"/>
      <c r="RXD391" s="149"/>
      <c r="RXE391" s="149"/>
      <c r="RXF391" s="149"/>
      <c r="RXG391" s="149"/>
      <c r="RXH391" s="149"/>
      <c r="RXI391" s="149"/>
      <c r="RXJ391" s="149"/>
      <c r="RXK391" s="149"/>
      <c r="RXL391" s="149"/>
      <c r="RXM391" s="149"/>
      <c r="RXN391" s="149"/>
      <c r="RXO391" s="149"/>
      <c r="RXP391" s="149"/>
      <c r="RXQ391" s="149"/>
      <c r="RXR391" s="149"/>
      <c r="RXS391" s="149"/>
      <c r="RXT391" s="149"/>
      <c r="RXU391" s="149"/>
      <c r="RXV391" s="149"/>
      <c r="RXW391" s="149"/>
      <c r="RXX391" s="149"/>
      <c r="RXY391" s="149"/>
      <c r="RXZ391" s="149"/>
      <c r="RYA391" s="149"/>
      <c r="RYB391" s="149"/>
      <c r="RYC391" s="149"/>
      <c r="RYD391" s="149"/>
      <c r="RYE391" s="149"/>
      <c r="RYF391" s="149"/>
      <c r="RYG391" s="149"/>
      <c r="RYH391" s="149"/>
      <c r="RYI391" s="149"/>
      <c r="RYJ391" s="149"/>
      <c r="RYK391" s="149"/>
      <c r="RYL391" s="149"/>
      <c r="RYM391" s="149"/>
      <c r="RYN391" s="149"/>
      <c r="RYO391" s="149"/>
      <c r="RYP391" s="149"/>
      <c r="RYQ391" s="149"/>
      <c r="RYR391" s="149"/>
      <c r="RYS391" s="149"/>
      <c r="RYT391" s="149"/>
      <c r="RYU391" s="149"/>
      <c r="RYV391" s="149"/>
      <c r="RYW391" s="149"/>
      <c r="RYX391" s="149"/>
      <c r="RYY391" s="149"/>
      <c r="RYZ391" s="149"/>
      <c r="RZA391" s="149"/>
      <c r="RZB391" s="149"/>
      <c r="RZC391" s="149"/>
      <c r="RZD391" s="149"/>
      <c r="RZE391" s="149"/>
      <c r="RZF391" s="149"/>
      <c r="RZG391" s="149"/>
      <c r="RZH391" s="149"/>
      <c r="RZI391" s="149"/>
      <c r="RZJ391" s="149"/>
      <c r="RZK391" s="149"/>
      <c r="RZL391" s="149"/>
      <c r="RZM391" s="149"/>
      <c r="RZN391" s="149"/>
      <c r="RZO391" s="149"/>
      <c r="RZP391" s="149"/>
      <c r="RZQ391" s="149"/>
      <c r="RZR391" s="149"/>
      <c r="RZS391" s="149"/>
      <c r="RZT391" s="149"/>
      <c r="RZU391" s="149"/>
      <c r="RZV391" s="149"/>
      <c r="RZW391" s="149"/>
      <c r="RZX391" s="149"/>
      <c r="RZY391" s="149"/>
      <c r="RZZ391" s="149"/>
      <c r="SAA391" s="149"/>
      <c r="SAB391" s="149"/>
      <c r="SAC391" s="149"/>
      <c r="SAD391" s="149"/>
      <c r="SAE391" s="149"/>
      <c r="SAF391" s="149"/>
      <c r="SAG391" s="149"/>
      <c r="SAH391" s="149"/>
      <c r="SAI391" s="149"/>
      <c r="SAJ391" s="149"/>
      <c r="SAK391" s="149"/>
      <c r="SAL391" s="149"/>
      <c r="SAM391" s="149"/>
      <c r="SAN391" s="149"/>
      <c r="SAO391" s="149"/>
      <c r="SAP391" s="149"/>
      <c r="SAQ391" s="149"/>
      <c r="SAR391" s="149"/>
      <c r="SAS391" s="149"/>
      <c r="SAT391" s="149"/>
      <c r="SAU391" s="149"/>
      <c r="SAV391" s="149"/>
      <c r="SAW391" s="149"/>
      <c r="SAX391" s="149"/>
      <c r="SAY391" s="149"/>
      <c r="SAZ391" s="149"/>
      <c r="SBA391" s="149"/>
      <c r="SBB391" s="149"/>
      <c r="SBC391" s="149"/>
      <c r="SBD391" s="149"/>
      <c r="SBE391" s="149"/>
      <c r="SBF391" s="149"/>
      <c r="SBG391" s="149"/>
      <c r="SBH391" s="149"/>
      <c r="SBI391" s="149"/>
      <c r="SBJ391" s="149"/>
      <c r="SBK391" s="149"/>
      <c r="SBL391" s="149"/>
      <c r="SBM391" s="149"/>
      <c r="SBN391" s="149"/>
      <c r="SBO391" s="149"/>
      <c r="SBP391" s="149"/>
      <c r="SBQ391" s="149"/>
      <c r="SBR391" s="149"/>
      <c r="SBS391" s="149"/>
      <c r="SBT391" s="149"/>
      <c r="SBU391" s="149"/>
      <c r="SBV391" s="149"/>
      <c r="SBW391" s="149"/>
      <c r="SBX391" s="149"/>
      <c r="SBY391" s="149"/>
      <c r="SBZ391" s="149"/>
      <c r="SCA391" s="149"/>
      <c r="SCB391" s="149"/>
      <c r="SCC391" s="149"/>
      <c r="SCD391" s="149"/>
      <c r="SCE391" s="149"/>
      <c r="SCF391" s="149"/>
      <c r="SCG391" s="149"/>
      <c r="SCH391" s="149"/>
      <c r="SCI391" s="149"/>
      <c r="SCJ391" s="149"/>
      <c r="SCK391" s="149"/>
      <c r="SCL391" s="149"/>
      <c r="SCM391" s="149"/>
      <c r="SCN391" s="149"/>
      <c r="SCO391" s="149"/>
      <c r="SCP391" s="149"/>
      <c r="SCQ391" s="149"/>
      <c r="SCR391" s="149"/>
      <c r="SCS391" s="149"/>
      <c r="SCT391" s="149"/>
      <c r="SCU391" s="149"/>
      <c r="SCV391" s="149"/>
      <c r="SCW391" s="149"/>
      <c r="SCX391" s="149"/>
      <c r="SCY391" s="149"/>
      <c r="SCZ391" s="149"/>
      <c r="SDA391" s="149"/>
      <c r="SDB391" s="149"/>
      <c r="SDC391" s="149"/>
      <c r="SDD391" s="149"/>
      <c r="SDE391" s="149"/>
      <c r="SDF391" s="149"/>
      <c r="SDG391" s="149"/>
      <c r="SDH391" s="149"/>
      <c r="SDI391" s="149"/>
      <c r="SDJ391" s="149"/>
      <c r="SDK391" s="149"/>
      <c r="SDL391" s="149"/>
      <c r="SDM391" s="149"/>
      <c r="SDN391" s="149"/>
      <c r="SDO391" s="149"/>
      <c r="SDP391" s="149"/>
      <c r="SDQ391" s="149"/>
      <c r="SDR391" s="149"/>
      <c r="SDS391" s="149"/>
      <c r="SDT391" s="149"/>
      <c r="SDU391" s="149"/>
      <c r="SDV391" s="149"/>
      <c r="SDW391" s="149"/>
      <c r="SDX391" s="149"/>
      <c r="SDY391" s="149"/>
      <c r="SDZ391" s="149"/>
      <c r="SEA391" s="149"/>
      <c r="SEB391" s="149"/>
      <c r="SEC391" s="149"/>
      <c r="SED391" s="149"/>
      <c r="SEE391" s="149"/>
      <c r="SEF391" s="149"/>
      <c r="SEG391" s="149"/>
      <c r="SEH391" s="149"/>
      <c r="SEI391" s="149"/>
      <c r="SEJ391" s="149"/>
      <c r="SEK391" s="149"/>
      <c r="SEL391" s="149"/>
      <c r="SEM391" s="149"/>
      <c r="SEN391" s="149"/>
      <c r="SEO391" s="149"/>
      <c r="SEP391" s="149"/>
      <c r="SEQ391" s="149"/>
      <c r="SER391" s="149"/>
      <c r="SES391" s="149"/>
      <c r="SET391" s="149"/>
      <c r="SEU391" s="149"/>
      <c r="SEV391" s="149"/>
      <c r="SEW391" s="149"/>
      <c r="SEX391" s="149"/>
      <c r="SEY391" s="149"/>
      <c r="SEZ391" s="149"/>
      <c r="SFA391" s="149"/>
      <c r="SFB391" s="149"/>
      <c r="SFC391" s="149"/>
      <c r="SFD391" s="149"/>
      <c r="SFE391" s="149"/>
      <c r="SFF391" s="149"/>
      <c r="SFG391" s="149"/>
      <c r="SFH391" s="149"/>
      <c r="SFI391" s="149"/>
      <c r="SFJ391" s="149"/>
      <c r="SFK391" s="149"/>
      <c r="SFL391" s="149"/>
      <c r="SFM391" s="149"/>
      <c r="SFN391" s="149"/>
      <c r="SFO391" s="149"/>
      <c r="SFP391" s="149"/>
      <c r="SFQ391" s="149"/>
      <c r="SFR391" s="149"/>
      <c r="SFS391" s="149"/>
      <c r="SFT391" s="149"/>
      <c r="SFU391" s="149"/>
      <c r="SFV391" s="149"/>
      <c r="SFW391" s="149"/>
      <c r="SFX391" s="149"/>
      <c r="SFY391" s="149"/>
      <c r="SFZ391" s="149"/>
      <c r="SGA391" s="149"/>
      <c r="SGB391" s="149"/>
      <c r="SGC391" s="149"/>
      <c r="SGD391" s="149"/>
      <c r="SGE391" s="149"/>
      <c r="SGF391" s="149"/>
      <c r="SGG391" s="149"/>
      <c r="SGH391" s="149"/>
      <c r="SGI391" s="149"/>
      <c r="SGJ391" s="149"/>
      <c r="SGK391" s="149"/>
      <c r="SGL391" s="149"/>
      <c r="SGM391" s="149"/>
      <c r="SGN391" s="149"/>
      <c r="SGO391" s="149"/>
      <c r="SGP391" s="149"/>
      <c r="SGQ391" s="149"/>
      <c r="SGR391" s="149"/>
      <c r="SGS391" s="149"/>
      <c r="SGT391" s="149"/>
      <c r="SGU391" s="149"/>
      <c r="SGV391" s="149"/>
      <c r="SGW391" s="149"/>
      <c r="SGX391" s="149"/>
      <c r="SGY391" s="149"/>
      <c r="SGZ391" s="149"/>
      <c r="SHA391" s="149"/>
      <c r="SHB391" s="149"/>
      <c r="SHC391" s="149"/>
      <c r="SHD391" s="149"/>
      <c r="SHE391" s="149"/>
      <c r="SHF391" s="149"/>
      <c r="SHG391" s="149"/>
      <c r="SHH391" s="149"/>
      <c r="SHI391" s="149"/>
      <c r="SHJ391" s="149"/>
      <c r="SHK391" s="149"/>
      <c r="SHL391" s="149"/>
      <c r="SHM391" s="149"/>
      <c r="SHN391" s="149"/>
      <c r="SHO391" s="149"/>
      <c r="SHP391" s="149"/>
      <c r="SHQ391" s="149"/>
      <c r="SHR391" s="149"/>
      <c r="SHS391" s="149"/>
      <c r="SHT391" s="149"/>
      <c r="SHU391" s="149"/>
      <c r="SHV391" s="149"/>
      <c r="SHW391" s="149"/>
      <c r="SHX391" s="149"/>
      <c r="SHY391" s="149"/>
      <c r="SHZ391" s="149"/>
      <c r="SIA391" s="149"/>
      <c r="SIB391" s="149"/>
      <c r="SIC391" s="149"/>
      <c r="SID391" s="149"/>
      <c r="SIE391" s="149"/>
      <c r="SIF391" s="149"/>
      <c r="SIG391" s="149"/>
      <c r="SIH391" s="149"/>
      <c r="SII391" s="149"/>
      <c r="SIJ391" s="149"/>
      <c r="SIK391" s="149"/>
      <c r="SIL391" s="149"/>
      <c r="SIM391" s="149"/>
      <c r="SIN391" s="149"/>
      <c r="SIO391" s="149"/>
      <c r="SIP391" s="149"/>
      <c r="SIQ391" s="149"/>
      <c r="SIR391" s="149"/>
      <c r="SIS391" s="149"/>
      <c r="SIT391" s="149"/>
      <c r="SIU391" s="149"/>
      <c r="SIV391" s="149"/>
      <c r="SIW391" s="149"/>
      <c r="SIX391" s="149"/>
      <c r="SIY391" s="149"/>
      <c r="SIZ391" s="149"/>
      <c r="SJA391" s="149"/>
      <c r="SJB391" s="149"/>
      <c r="SJC391" s="149"/>
      <c r="SJD391" s="149"/>
      <c r="SJE391" s="149"/>
      <c r="SJF391" s="149"/>
      <c r="SJG391" s="149"/>
      <c r="SJH391" s="149"/>
      <c r="SJI391" s="149"/>
      <c r="SJJ391" s="149"/>
      <c r="SJK391" s="149"/>
      <c r="SJL391" s="149"/>
      <c r="SJM391" s="149"/>
      <c r="SJN391" s="149"/>
      <c r="SJO391" s="149"/>
      <c r="SJP391" s="149"/>
      <c r="SJQ391" s="149"/>
      <c r="SJR391" s="149"/>
      <c r="SJS391" s="149"/>
      <c r="SJT391" s="149"/>
      <c r="SJU391" s="149"/>
      <c r="SJV391" s="149"/>
      <c r="SJW391" s="149"/>
      <c r="SJX391" s="149"/>
      <c r="SJY391" s="149"/>
      <c r="SJZ391" s="149"/>
      <c r="SKA391" s="149"/>
      <c r="SKB391" s="149"/>
      <c r="SKC391" s="149"/>
      <c r="SKD391" s="149"/>
      <c r="SKE391" s="149"/>
      <c r="SKF391" s="149"/>
      <c r="SKG391" s="149"/>
      <c r="SKH391" s="149"/>
      <c r="SKI391" s="149"/>
      <c r="SKJ391" s="149"/>
      <c r="SKK391" s="149"/>
      <c r="SKL391" s="149"/>
      <c r="SKM391" s="149"/>
      <c r="SKN391" s="149"/>
      <c r="SKO391" s="149"/>
      <c r="SKP391" s="149"/>
      <c r="SKQ391" s="149"/>
      <c r="SKR391" s="149"/>
      <c r="SKS391" s="149"/>
      <c r="SKT391" s="149"/>
      <c r="SKU391" s="149"/>
      <c r="SKV391" s="149"/>
      <c r="SKW391" s="149"/>
      <c r="SKX391" s="149"/>
      <c r="SKY391" s="149"/>
      <c r="SKZ391" s="149"/>
      <c r="SLA391" s="149"/>
      <c r="SLB391" s="149"/>
      <c r="SLC391" s="149"/>
      <c r="SLD391" s="149"/>
      <c r="SLE391" s="149"/>
      <c r="SLF391" s="149"/>
      <c r="SLG391" s="149"/>
      <c r="SLH391" s="149"/>
      <c r="SLI391" s="149"/>
      <c r="SLJ391" s="149"/>
      <c r="SLK391" s="149"/>
      <c r="SLL391" s="149"/>
      <c r="SLM391" s="149"/>
      <c r="SLN391" s="149"/>
      <c r="SLO391" s="149"/>
      <c r="SLP391" s="149"/>
      <c r="SLQ391" s="149"/>
      <c r="SLR391" s="149"/>
      <c r="SLS391" s="149"/>
      <c r="SLT391" s="149"/>
      <c r="SLU391" s="149"/>
      <c r="SLV391" s="149"/>
      <c r="SLW391" s="149"/>
      <c r="SLX391" s="149"/>
      <c r="SLY391" s="149"/>
      <c r="SLZ391" s="149"/>
      <c r="SMA391" s="149"/>
      <c r="SMB391" s="149"/>
      <c r="SMC391" s="149"/>
      <c r="SMD391" s="149"/>
      <c r="SME391" s="149"/>
      <c r="SMF391" s="149"/>
      <c r="SMG391" s="149"/>
      <c r="SMH391" s="149"/>
      <c r="SMI391" s="149"/>
      <c r="SMJ391" s="149"/>
      <c r="SMK391" s="149"/>
      <c r="SML391" s="149"/>
      <c r="SMM391" s="149"/>
      <c r="SMN391" s="149"/>
      <c r="SMO391" s="149"/>
      <c r="SMP391" s="149"/>
      <c r="SMQ391" s="149"/>
      <c r="SMR391" s="149"/>
      <c r="SMS391" s="149"/>
      <c r="SMT391" s="149"/>
      <c r="SMU391" s="149"/>
      <c r="SMV391" s="149"/>
      <c r="SMW391" s="149"/>
      <c r="SMX391" s="149"/>
      <c r="SMY391" s="149"/>
      <c r="SMZ391" s="149"/>
      <c r="SNA391" s="149"/>
      <c r="SNB391" s="149"/>
      <c r="SNC391" s="149"/>
      <c r="SND391" s="149"/>
      <c r="SNE391" s="149"/>
      <c r="SNF391" s="149"/>
      <c r="SNG391" s="149"/>
      <c r="SNH391" s="149"/>
      <c r="SNI391" s="149"/>
      <c r="SNJ391" s="149"/>
      <c r="SNK391" s="149"/>
      <c r="SNL391" s="149"/>
      <c r="SNM391" s="149"/>
      <c r="SNN391" s="149"/>
      <c r="SNO391" s="149"/>
      <c r="SNP391" s="149"/>
      <c r="SNQ391" s="149"/>
      <c r="SNR391" s="149"/>
      <c r="SNS391" s="149"/>
      <c r="SNT391" s="149"/>
      <c r="SNU391" s="149"/>
      <c r="SNV391" s="149"/>
      <c r="SNW391" s="149"/>
      <c r="SNX391" s="149"/>
      <c r="SNY391" s="149"/>
      <c r="SNZ391" s="149"/>
      <c r="SOA391" s="149"/>
      <c r="SOB391" s="149"/>
      <c r="SOC391" s="149"/>
      <c r="SOD391" s="149"/>
      <c r="SOE391" s="149"/>
      <c r="SOF391" s="149"/>
      <c r="SOG391" s="149"/>
      <c r="SOH391" s="149"/>
      <c r="SOI391" s="149"/>
      <c r="SOJ391" s="149"/>
      <c r="SOK391" s="149"/>
      <c r="SOL391" s="149"/>
      <c r="SOM391" s="149"/>
      <c r="SON391" s="149"/>
      <c r="SOO391" s="149"/>
      <c r="SOP391" s="149"/>
      <c r="SOQ391" s="149"/>
      <c r="SOR391" s="149"/>
      <c r="SOS391" s="149"/>
      <c r="SOT391" s="149"/>
      <c r="SOU391" s="149"/>
      <c r="SOV391" s="149"/>
      <c r="SOW391" s="149"/>
      <c r="SOX391" s="149"/>
      <c r="SOY391" s="149"/>
      <c r="SOZ391" s="149"/>
      <c r="SPA391" s="149"/>
      <c r="SPB391" s="149"/>
      <c r="SPC391" s="149"/>
      <c r="SPD391" s="149"/>
      <c r="SPE391" s="149"/>
      <c r="SPF391" s="149"/>
      <c r="SPG391" s="149"/>
      <c r="SPH391" s="149"/>
      <c r="SPI391" s="149"/>
      <c r="SPJ391" s="149"/>
      <c r="SPK391" s="149"/>
      <c r="SPL391" s="149"/>
      <c r="SPM391" s="149"/>
      <c r="SPN391" s="149"/>
      <c r="SPO391" s="149"/>
      <c r="SPP391" s="149"/>
      <c r="SPQ391" s="149"/>
      <c r="SPR391" s="149"/>
      <c r="SPS391" s="149"/>
      <c r="SPT391" s="149"/>
      <c r="SPU391" s="149"/>
      <c r="SPV391" s="149"/>
      <c r="SPW391" s="149"/>
      <c r="SPX391" s="149"/>
      <c r="SPY391" s="149"/>
      <c r="SPZ391" s="149"/>
      <c r="SQA391" s="149"/>
      <c r="SQB391" s="149"/>
      <c r="SQC391" s="149"/>
      <c r="SQD391" s="149"/>
      <c r="SQE391" s="149"/>
      <c r="SQF391" s="149"/>
      <c r="SQG391" s="149"/>
      <c r="SQH391" s="149"/>
      <c r="SQI391" s="149"/>
      <c r="SQJ391" s="149"/>
      <c r="SQK391" s="149"/>
      <c r="SQL391" s="149"/>
      <c r="SQM391" s="149"/>
      <c r="SQN391" s="149"/>
      <c r="SQO391" s="149"/>
      <c r="SQP391" s="149"/>
      <c r="SQQ391" s="149"/>
      <c r="SQR391" s="149"/>
      <c r="SQS391" s="149"/>
      <c r="SQT391" s="149"/>
      <c r="SQU391" s="149"/>
      <c r="SQV391" s="149"/>
      <c r="SQW391" s="149"/>
      <c r="SQX391" s="149"/>
      <c r="SQY391" s="149"/>
      <c r="SQZ391" s="149"/>
      <c r="SRA391" s="149"/>
      <c r="SRB391" s="149"/>
      <c r="SRC391" s="149"/>
      <c r="SRD391" s="149"/>
      <c r="SRE391" s="149"/>
      <c r="SRF391" s="149"/>
      <c r="SRG391" s="149"/>
      <c r="SRH391" s="149"/>
      <c r="SRI391" s="149"/>
      <c r="SRJ391" s="149"/>
      <c r="SRK391" s="149"/>
      <c r="SRL391" s="149"/>
      <c r="SRM391" s="149"/>
      <c r="SRN391" s="149"/>
      <c r="SRO391" s="149"/>
      <c r="SRP391" s="149"/>
      <c r="SRQ391" s="149"/>
      <c r="SRR391" s="149"/>
      <c r="SRS391" s="149"/>
      <c r="SRT391" s="149"/>
      <c r="SRU391" s="149"/>
      <c r="SRV391" s="149"/>
      <c r="SRW391" s="149"/>
      <c r="SRX391" s="149"/>
      <c r="SRY391" s="149"/>
      <c r="SRZ391" s="149"/>
      <c r="SSA391" s="149"/>
      <c r="SSB391" s="149"/>
      <c r="SSC391" s="149"/>
      <c r="SSD391" s="149"/>
      <c r="SSE391" s="149"/>
      <c r="SSF391" s="149"/>
      <c r="SSG391" s="149"/>
      <c r="SSH391" s="149"/>
      <c r="SSI391" s="149"/>
      <c r="SSJ391" s="149"/>
      <c r="SSK391" s="149"/>
      <c r="SSL391" s="149"/>
      <c r="SSM391" s="149"/>
      <c r="SSN391" s="149"/>
      <c r="SSO391" s="149"/>
      <c r="SSP391" s="149"/>
      <c r="SSQ391" s="149"/>
      <c r="SSR391" s="149"/>
      <c r="SSS391" s="149"/>
      <c r="SST391" s="149"/>
      <c r="SSU391" s="149"/>
      <c r="SSV391" s="149"/>
      <c r="SSW391" s="149"/>
      <c r="SSX391" s="149"/>
      <c r="SSY391" s="149"/>
      <c r="SSZ391" s="149"/>
      <c r="STA391" s="149"/>
      <c r="STB391" s="149"/>
      <c r="STC391" s="149"/>
      <c r="STD391" s="149"/>
      <c r="STE391" s="149"/>
      <c r="STF391" s="149"/>
      <c r="STG391" s="149"/>
      <c r="STH391" s="149"/>
      <c r="STI391" s="149"/>
      <c r="STJ391" s="149"/>
      <c r="STK391" s="149"/>
      <c r="STL391" s="149"/>
      <c r="STM391" s="149"/>
      <c r="STN391" s="149"/>
      <c r="STO391" s="149"/>
      <c r="STP391" s="149"/>
      <c r="STQ391" s="149"/>
      <c r="STR391" s="149"/>
      <c r="STS391" s="149"/>
      <c r="STT391" s="149"/>
      <c r="STU391" s="149"/>
      <c r="STV391" s="149"/>
      <c r="STW391" s="149"/>
      <c r="STX391" s="149"/>
      <c r="STY391" s="149"/>
      <c r="STZ391" s="149"/>
      <c r="SUA391" s="149"/>
      <c r="SUB391" s="149"/>
      <c r="SUC391" s="149"/>
      <c r="SUD391" s="149"/>
      <c r="SUE391" s="149"/>
      <c r="SUF391" s="149"/>
      <c r="SUG391" s="149"/>
      <c r="SUH391" s="149"/>
      <c r="SUI391" s="149"/>
      <c r="SUJ391" s="149"/>
      <c r="SUK391" s="149"/>
      <c r="SUL391" s="149"/>
      <c r="SUM391" s="149"/>
      <c r="SUN391" s="149"/>
      <c r="SUO391" s="149"/>
      <c r="SUP391" s="149"/>
      <c r="SUQ391" s="149"/>
      <c r="SUR391" s="149"/>
      <c r="SUS391" s="149"/>
      <c r="SUT391" s="149"/>
      <c r="SUU391" s="149"/>
      <c r="SUV391" s="149"/>
      <c r="SUW391" s="149"/>
      <c r="SUX391" s="149"/>
      <c r="SUY391" s="149"/>
      <c r="SUZ391" s="149"/>
      <c r="SVA391" s="149"/>
      <c r="SVB391" s="149"/>
      <c r="SVC391" s="149"/>
      <c r="SVD391" s="149"/>
      <c r="SVE391" s="149"/>
      <c r="SVF391" s="149"/>
      <c r="SVG391" s="149"/>
      <c r="SVH391" s="149"/>
      <c r="SVI391" s="149"/>
      <c r="SVJ391" s="149"/>
      <c r="SVK391" s="149"/>
      <c r="SVL391" s="149"/>
      <c r="SVM391" s="149"/>
      <c r="SVN391" s="149"/>
      <c r="SVO391" s="149"/>
      <c r="SVP391" s="149"/>
      <c r="SVQ391" s="149"/>
      <c r="SVR391" s="149"/>
      <c r="SVS391" s="149"/>
      <c r="SVT391" s="149"/>
      <c r="SVU391" s="149"/>
      <c r="SVV391" s="149"/>
      <c r="SVW391" s="149"/>
      <c r="SVX391" s="149"/>
      <c r="SVY391" s="149"/>
      <c r="SVZ391" s="149"/>
      <c r="SWA391" s="149"/>
      <c r="SWB391" s="149"/>
      <c r="SWC391" s="149"/>
      <c r="SWD391" s="149"/>
      <c r="SWE391" s="149"/>
      <c r="SWF391" s="149"/>
      <c r="SWG391" s="149"/>
      <c r="SWH391" s="149"/>
      <c r="SWI391" s="149"/>
      <c r="SWJ391" s="149"/>
      <c r="SWK391" s="149"/>
      <c r="SWL391" s="149"/>
      <c r="SWM391" s="149"/>
      <c r="SWN391" s="149"/>
      <c r="SWO391" s="149"/>
      <c r="SWP391" s="149"/>
      <c r="SWQ391" s="149"/>
      <c r="SWR391" s="149"/>
      <c r="SWS391" s="149"/>
      <c r="SWT391" s="149"/>
      <c r="SWU391" s="149"/>
      <c r="SWV391" s="149"/>
      <c r="SWW391" s="149"/>
      <c r="SWX391" s="149"/>
      <c r="SWY391" s="149"/>
      <c r="SWZ391" s="149"/>
      <c r="SXA391" s="149"/>
      <c r="SXB391" s="149"/>
      <c r="SXC391" s="149"/>
      <c r="SXD391" s="149"/>
      <c r="SXE391" s="149"/>
      <c r="SXF391" s="149"/>
      <c r="SXG391" s="149"/>
      <c r="SXH391" s="149"/>
      <c r="SXI391" s="149"/>
      <c r="SXJ391" s="149"/>
      <c r="SXK391" s="149"/>
      <c r="SXL391" s="149"/>
      <c r="SXM391" s="149"/>
      <c r="SXN391" s="149"/>
      <c r="SXO391" s="149"/>
      <c r="SXP391" s="149"/>
      <c r="SXQ391" s="149"/>
      <c r="SXR391" s="149"/>
      <c r="SXS391" s="149"/>
      <c r="SXT391" s="149"/>
      <c r="SXU391" s="149"/>
      <c r="SXV391" s="149"/>
      <c r="SXW391" s="149"/>
      <c r="SXX391" s="149"/>
      <c r="SXY391" s="149"/>
      <c r="SXZ391" s="149"/>
      <c r="SYA391" s="149"/>
      <c r="SYB391" s="149"/>
      <c r="SYC391" s="149"/>
      <c r="SYD391" s="149"/>
      <c r="SYE391" s="149"/>
      <c r="SYF391" s="149"/>
      <c r="SYG391" s="149"/>
      <c r="SYH391" s="149"/>
      <c r="SYI391" s="149"/>
      <c r="SYJ391" s="149"/>
      <c r="SYK391" s="149"/>
      <c r="SYL391" s="149"/>
      <c r="SYM391" s="149"/>
      <c r="SYN391" s="149"/>
      <c r="SYO391" s="149"/>
      <c r="SYP391" s="149"/>
      <c r="SYQ391" s="149"/>
      <c r="SYR391" s="149"/>
      <c r="SYS391" s="149"/>
      <c r="SYT391" s="149"/>
      <c r="SYU391" s="149"/>
      <c r="SYV391" s="149"/>
      <c r="SYW391" s="149"/>
      <c r="SYX391" s="149"/>
      <c r="SYY391" s="149"/>
      <c r="SYZ391" s="149"/>
      <c r="SZA391" s="149"/>
      <c r="SZB391" s="149"/>
      <c r="SZC391" s="149"/>
      <c r="SZD391" s="149"/>
      <c r="SZE391" s="149"/>
      <c r="SZF391" s="149"/>
      <c r="SZG391" s="149"/>
      <c r="SZH391" s="149"/>
      <c r="SZI391" s="149"/>
      <c r="SZJ391" s="149"/>
      <c r="SZK391" s="149"/>
      <c r="SZL391" s="149"/>
      <c r="SZM391" s="149"/>
      <c r="SZN391" s="149"/>
      <c r="SZO391" s="149"/>
      <c r="SZP391" s="149"/>
      <c r="SZQ391" s="149"/>
      <c r="SZR391" s="149"/>
      <c r="SZS391" s="149"/>
      <c r="SZT391" s="149"/>
      <c r="SZU391" s="149"/>
      <c r="SZV391" s="149"/>
      <c r="SZW391" s="149"/>
      <c r="SZX391" s="149"/>
      <c r="SZY391" s="149"/>
      <c r="SZZ391" s="149"/>
      <c r="TAA391" s="149"/>
      <c r="TAB391" s="149"/>
      <c r="TAC391" s="149"/>
      <c r="TAD391" s="149"/>
      <c r="TAE391" s="149"/>
      <c r="TAF391" s="149"/>
      <c r="TAG391" s="149"/>
      <c r="TAH391" s="149"/>
      <c r="TAI391" s="149"/>
      <c r="TAJ391" s="149"/>
      <c r="TAK391" s="149"/>
      <c r="TAL391" s="149"/>
      <c r="TAM391" s="149"/>
      <c r="TAN391" s="149"/>
      <c r="TAO391" s="149"/>
      <c r="TAP391" s="149"/>
      <c r="TAQ391" s="149"/>
      <c r="TAR391" s="149"/>
      <c r="TAS391" s="149"/>
      <c r="TAT391" s="149"/>
      <c r="TAU391" s="149"/>
      <c r="TAV391" s="149"/>
      <c r="TAW391" s="149"/>
      <c r="TAX391" s="149"/>
      <c r="TAY391" s="149"/>
      <c r="TAZ391" s="149"/>
      <c r="TBA391" s="149"/>
      <c r="TBB391" s="149"/>
      <c r="TBC391" s="149"/>
      <c r="TBD391" s="149"/>
      <c r="TBE391" s="149"/>
      <c r="TBF391" s="149"/>
      <c r="TBG391" s="149"/>
      <c r="TBH391" s="149"/>
      <c r="TBI391" s="149"/>
      <c r="TBJ391" s="149"/>
      <c r="TBK391" s="149"/>
      <c r="TBL391" s="149"/>
      <c r="TBM391" s="149"/>
      <c r="TBN391" s="149"/>
      <c r="TBO391" s="149"/>
      <c r="TBP391" s="149"/>
      <c r="TBQ391" s="149"/>
      <c r="TBR391" s="149"/>
      <c r="TBS391" s="149"/>
      <c r="TBT391" s="149"/>
      <c r="TBU391" s="149"/>
      <c r="TBV391" s="149"/>
      <c r="TBW391" s="149"/>
      <c r="TBX391" s="149"/>
      <c r="TBY391" s="149"/>
      <c r="TBZ391" s="149"/>
      <c r="TCA391" s="149"/>
      <c r="TCB391" s="149"/>
      <c r="TCC391" s="149"/>
      <c r="TCD391" s="149"/>
      <c r="TCE391" s="149"/>
      <c r="TCF391" s="149"/>
      <c r="TCG391" s="149"/>
      <c r="TCH391" s="149"/>
      <c r="TCI391" s="149"/>
      <c r="TCJ391" s="149"/>
      <c r="TCK391" s="149"/>
      <c r="TCL391" s="149"/>
      <c r="TCM391" s="149"/>
      <c r="TCN391" s="149"/>
      <c r="TCO391" s="149"/>
      <c r="TCP391" s="149"/>
      <c r="TCQ391" s="149"/>
      <c r="TCR391" s="149"/>
      <c r="TCS391" s="149"/>
      <c r="TCT391" s="149"/>
      <c r="TCU391" s="149"/>
      <c r="TCV391" s="149"/>
      <c r="TCW391" s="149"/>
      <c r="TCX391" s="149"/>
      <c r="TCY391" s="149"/>
      <c r="TCZ391" s="149"/>
      <c r="TDA391" s="149"/>
      <c r="TDB391" s="149"/>
      <c r="TDC391" s="149"/>
      <c r="TDD391" s="149"/>
      <c r="TDE391" s="149"/>
      <c r="TDF391" s="149"/>
      <c r="TDG391" s="149"/>
      <c r="TDH391" s="149"/>
      <c r="TDI391" s="149"/>
      <c r="TDJ391" s="149"/>
      <c r="TDK391" s="149"/>
      <c r="TDL391" s="149"/>
      <c r="TDM391" s="149"/>
      <c r="TDN391" s="149"/>
      <c r="TDO391" s="149"/>
      <c r="TDP391" s="149"/>
      <c r="TDQ391" s="149"/>
      <c r="TDR391" s="149"/>
      <c r="TDS391" s="149"/>
      <c r="TDT391" s="149"/>
      <c r="TDU391" s="149"/>
      <c r="TDV391" s="149"/>
      <c r="TDW391" s="149"/>
      <c r="TDX391" s="149"/>
      <c r="TDY391" s="149"/>
      <c r="TDZ391" s="149"/>
      <c r="TEA391" s="149"/>
      <c r="TEB391" s="149"/>
      <c r="TEC391" s="149"/>
      <c r="TED391" s="149"/>
      <c r="TEE391" s="149"/>
      <c r="TEF391" s="149"/>
      <c r="TEG391" s="149"/>
      <c r="TEH391" s="149"/>
      <c r="TEI391" s="149"/>
      <c r="TEJ391" s="149"/>
      <c r="TEK391" s="149"/>
      <c r="TEL391" s="149"/>
      <c r="TEM391" s="149"/>
      <c r="TEN391" s="149"/>
      <c r="TEO391" s="149"/>
      <c r="TEP391" s="149"/>
      <c r="TEQ391" s="149"/>
      <c r="TER391" s="149"/>
      <c r="TES391" s="149"/>
      <c r="TET391" s="149"/>
      <c r="TEU391" s="149"/>
      <c r="TEV391" s="149"/>
      <c r="TEW391" s="149"/>
      <c r="TEX391" s="149"/>
      <c r="TEY391" s="149"/>
      <c r="TEZ391" s="149"/>
      <c r="TFA391" s="149"/>
      <c r="TFB391" s="149"/>
      <c r="TFC391" s="149"/>
      <c r="TFD391" s="149"/>
      <c r="TFE391" s="149"/>
      <c r="TFF391" s="149"/>
      <c r="TFG391" s="149"/>
      <c r="TFH391" s="149"/>
      <c r="TFI391" s="149"/>
      <c r="TFJ391" s="149"/>
      <c r="TFK391" s="149"/>
      <c r="TFL391" s="149"/>
      <c r="TFM391" s="149"/>
      <c r="TFN391" s="149"/>
      <c r="TFO391" s="149"/>
      <c r="TFP391" s="149"/>
      <c r="TFQ391" s="149"/>
      <c r="TFR391" s="149"/>
      <c r="TFS391" s="149"/>
      <c r="TFT391" s="149"/>
      <c r="TFU391" s="149"/>
      <c r="TFV391" s="149"/>
      <c r="TFW391" s="149"/>
      <c r="TFX391" s="149"/>
      <c r="TFY391" s="149"/>
      <c r="TFZ391" s="149"/>
      <c r="TGA391" s="149"/>
      <c r="TGB391" s="149"/>
      <c r="TGC391" s="149"/>
      <c r="TGD391" s="149"/>
      <c r="TGE391" s="149"/>
      <c r="TGF391" s="149"/>
      <c r="TGG391" s="149"/>
      <c r="TGH391" s="149"/>
      <c r="TGI391" s="149"/>
      <c r="TGJ391" s="149"/>
      <c r="TGK391" s="149"/>
      <c r="TGL391" s="149"/>
      <c r="TGM391" s="149"/>
      <c r="TGN391" s="149"/>
      <c r="TGO391" s="149"/>
      <c r="TGP391" s="149"/>
      <c r="TGQ391" s="149"/>
      <c r="TGR391" s="149"/>
      <c r="TGS391" s="149"/>
      <c r="TGT391" s="149"/>
      <c r="TGU391" s="149"/>
      <c r="TGV391" s="149"/>
      <c r="TGW391" s="149"/>
      <c r="TGX391" s="149"/>
      <c r="TGY391" s="149"/>
      <c r="TGZ391" s="149"/>
      <c r="THA391" s="149"/>
      <c r="THB391" s="149"/>
      <c r="THC391" s="149"/>
      <c r="THD391" s="149"/>
      <c r="THE391" s="149"/>
      <c r="THF391" s="149"/>
      <c r="THG391" s="149"/>
      <c r="THH391" s="149"/>
      <c r="THI391" s="149"/>
      <c r="THJ391" s="149"/>
      <c r="THK391" s="149"/>
      <c r="THL391" s="149"/>
      <c r="THM391" s="149"/>
      <c r="THN391" s="149"/>
      <c r="THO391" s="149"/>
      <c r="THP391" s="149"/>
      <c r="THQ391" s="149"/>
      <c r="THR391" s="149"/>
      <c r="THS391" s="149"/>
      <c r="THT391" s="149"/>
      <c r="THU391" s="149"/>
      <c r="THV391" s="149"/>
      <c r="THW391" s="149"/>
      <c r="THX391" s="149"/>
      <c r="THY391" s="149"/>
      <c r="THZ391" s="149"/>
      <c r="TIA391" s="149"/>
      <c r="TIB391" s="149"/>
      <c r="TIC391" s="149"/>
      <c r="TID391" s="149"/>
      <c r="TIE391" s="149"/>
      <c r="TIF391" s="149"/>
      <c r="TIG391" s="149"/>
      <c r="TIH391" s="149"/>
      <c r="TII391" s="149"/>
      <c r="TIJ391" s="149"/>
      <c r="TIK391" s="149"/>
      <c r="TIL391" s="149"/>
      <c r="TIM391" s="149"/>
      <c r="TIN391" s="149"/>
      <c r="TIO391" s="149"/>
      <c r="TIP391" s="149"/>
      <c r="TIQ391" s="149"/>
      <c r="TIR391" s="149"/>
      <c r="TIS391" s="149"/>
      <c r="TIT391" s="149"/>
      <c r="TIU391" s="149"/>
      <c r="TIV391" s="149"/>
      <c r="TIW391" s="149"/>
      <c r="TIX391" s="149"/>
      <c r="TIY391" s="149"/>
      <c r="TIZ391" s="149"/>
      <c r="TJA391" s="149"/>
      <c r="TJB391" s="149"/>
      <c r="TJC391" s="149"/>
      <c r="TJD391" s="149"/>
      <c r="TJE391" s="149"/>
      <c r="TJF391" s="149"/>
      <c r="TJG391" s="149"/>
      <c r="TJH391" s="149"/>
      <c r="TJI391" s="149"/>
      <c r="TJJ391" s="149"/>
      <c r="TJK391" s="149"/>
      <c r="TJL391" s="149"/>
      <c r="TJM391" s="149"/>
      <c r="TJN391" s="149"/>
      <c r="TJO391" s="149"/>
      <c r="TJP391" s="149"/>
      <c r="TJQ391" s="149"/>
      <c r="TJR391" s="149"/>
      <c r="TJS391" s="149"/>
      <c r="TJT391" s="149"/>
      <c r="TJU391" s="149"/>
      <c r="TJV391" s="149"/>
      <c r="TJW391" s="149"/>
      <c r="TJX391" s="149"/>
      <c r="TJY391" s="149"/>
      <c r="TJZ391" s="149"/>
      <c r="TKA391" s="149"/>
      <c r="TKB391" s="149"/>
      <c r="TKC391" s="149"/>
      <c r="TKD391" s="149"/>
      <c r="TKE391" s="149"/>
      <c r="TKF391" s="149"/>
      <c r="TKG391" s="149"/>
      <c r="TKH391" s="149"/>
      <c r="TKI391" s="149"/>
      <c r="TKJ391" s="149"/>
      <c r="TKK391" s="149"/>
      <c r="TKL391" s="149"/>
      <c r="TKM391" s="149"/>
      <c r="TKN391" s="149"/>
      <c r="TKO391" s="149"/>
      <c r="TKP391" s="149"/>
      <c r="TKQ391" s="149"/>
      <c r="TKR391" s="149"/>
      <c r="TKS391" s="149"/>
      <c r="TKT391" s="149"/>
      <c r="TKU391" s="149"/>
      <c r="TKV391" s="149"/>
      <c r="TKW391" s="149"/>
      <c r="TKX391" s="149"/>
      <c r="TKY391" s="149"/>
      <c r="TKZ391" s="149"/>
      <c r="TLA391" s="149"/>
      <c r="TLB391" s="149"/>
      <c r="TLC391" s="149"/>
      <c r="TLD391" s="149"/>
      <c r="TLE391" s="149"/>
      <c r="TLF391" s="149"/>
      <c r="TLG391" s="149"/>
      <c r="TLH391" s="149"/>
      <c r="TLI391" s="149"/>
      <c r="TLJ391" s="149"/>
      <c r="TLK391" s="149"/>
      <c r="TLL391" s="149"/>
      <c r="TLM391" s="149"/>
      <c r="TLN391" s="149"/>
      <c r="TLO391" s="149"/>
      <c r="TLP391" s="149"/>
      <c r="TLQ391" s="149"/>
      <c r="TLR391" s="149"/>
      <c r="TLS391" s="149"/>
      <c r="TLT391" s="149"/>
      <c r="TLU391" s="149"/>
      <c r="TLV391" s="149"/>
      <c r="TLW391" s="149"/>
      <c r="TLX391" s="149"/>
      <c r="TLY391" s="149"/>
      <c r="TLZ391" s="149"/>
      <c r="TMA391" s="149"/>
      <c r="TMB391" s="149"/>
      <c r="TMC391" s="149"/>
      <c r="TMD391" s="149"/>
      <c r="TME391" s="149"/>
      <c r="TMF391" s="149"/>
      <c r="TMG391" s="149"/>
      <c r="TMH391" s="149"/>
      <c r="TMI391" s="149"/>
      <c r="TMJ391" s="149"/>
      <c r="TMK391" s="149"/>
      <c r="TML391" s="149"/>
      <c r="TMM391" s="149"/>
      <c r="TMN391" s="149"/>
      <c r="TMO391" s="149"/>
      <c r="TMP391" s="149"/>
      <c r="TMQ391" s="149"/>
      <c r="TMR391" s="149"/>
      <c r="TMS391" s="149"/>
      <c r="TMT391" s="149"/>
      <c r="TMU391" s="149"/>
      <c r="TMV391" s="149"/>
      <c r="TMW391" s="149"/>
      <c r="TMX391" s="149"/>
      <c r="TMY391" s="149"/>
      <c r="TMZ391" s="149"/>
      <c r="TNA391" s="149"/>
      <c r="TNB391" s="149"/>
      <c r="TNC391" s="149"/>
      <c r="TND391" s="149"/>
      <c r="TNE391" s="149"/>
      <c r="TNF391" s="149"/>
      <c r="TNG391" s="149"/>
      <c r="TNH391" s="149"/>
      <c r="TNI391" s="149"/>
      <c r="TNJ391" s="149"/>
      <c r="TNK391" s="149"/>
      <c r="TNL391" s="149"/>
      <c r="TNM391" s="149"/>
      <c r="TNN391" s="149"/>
      <c r="TNO391" s="149"/>
      <c r="TNP391" s="149"/>
      <c r="TNQ391" s="149"/>
      <c r="TNR391" s="149"/>
      <c r="TNS391" s="149"/>
      <c r="TNT391" s="149"/>
      <c r="TNU391" s="149"/>
      <c r="TNV391" s="149"/>
      <c r="TNW391" s="149"/>
      <c r="TNX391" s="149"/>
      <c r="TNY391" s="149"/>
      <c r="TNZ391" s="149"/>
      <c r="TOA391" s="149"/>
      <c r="TOB391" s="149"/>
      <c r="TOC391" s="149"/>
      <c r="TOD391" s="149"/>
      <c r="TOE391" s="149"/>
      <c r="TOF391" s="149"/>
      <c r="TOG391" s="149"/>
      <c r="TOH391" s="149"/>
      <c r="TOI391" s="149"/>
      <c r="TOJ391" s="149"/>
      <c r="TOK391" s="149"/>
      <c r="TOL391" s="149"/>
      <c r="TOM391" s="149"/>
      <c r="TON391" s="149"/>
      <c r="TOO391" s="149"/>
      <c r="TOP391" s="149"/>
      <c r="TOQ391" s="149"/>
      <c r="TOR391" s="149"/>
      <c r="TOS391" s="149"/>
      <c r="TOT391" s="149"/>
      <c r="TOU391" s="149"/>
      <c r="TOV391" s="149"/>
      <c r="TOW391" s="149"/>
      <c r="TOX391" s="149"/>
      <c r="TOY391" s="149"/>
      <c r="TOZ391" s="149"/>
      <c r="TPA391" s="149"/>
      <c r="TPB391" s="149"/>
      <c r="TPC391" s="149"/>
      <c r="TPD391" s="149"/>
      <c r="TPE391" s="149"/>
      <c r="TPF391" s="149"/>
      <c r="TPG391" s="149"/>
      <c r="TPH391" s="149"/>
      <c r="TPI391" s="149"/>
      <c r="TPJ391" s="149"/>
      <c r="TPK391" s="149"/>
      <c r="TPL391" s="149"/>
      <c r="TPM391" s="149"/>
      <c r="TPN391" s="149"/>
      <c r="TPO391" s="149"/>
      <c r="TPP391" s="149"/>
      <c r="TPQ391" s="149"/>
      <c r="TPR391" s="149"/>
      <c r="TPS391" s="149"/>
      <c r="TPT391" s="149"/>
      <c r="TPU391" s="149"/>
      <c r="TPV391" s="149"/>
      <c r="TPW391" s="149"/>
      <c r="TPX391" s="149"/>
      <c r="TPY391" s="149"/>
      <c r="TPZ391" s="149"/>
      <c r="TQA391" s="149"/>
      <c r="TQB391" s="149"/>
      <c r="TQC391" s="149"/>
      <c r="TQD391" s="149"/>
      <c r="TQE391" s="149"/>
      <c r="TQF391" s="149"/>
      <c r="TQG391" s="149"/>
      <c r="TQH391" s="149"/>
      <c r="TQI391" s="149"/>
      <c r="TQJ391" s="149"/>
      <c r="TQK391" s="149"/>
      <c r="TQL391" s="149"/>
      <c r="TQM391" s="149"/>
      <c r="TQN391" s="149"/>
      <c r="TQO391" s="149"/>
      <c r="TQP391" s="149"/>
      <c r="TQQ391" s="149"/>
      <c r="TQR391" s="149"/>
      <c r="TQS391" s="149"/>
      <c r="TQT391" s="149"/>
      <c r="TQU391" s="149"/>
      <c r="TQV391" s="149"/>
      <c r="TQW391" s="149"/>
      <c r="TQX391" s="149"/>
      <c r="TQY391" s="149"/>
      <c r="TQZ391" s="149"/>
      <c r="TRA391" s="149"/>
      <c r="TRB391" s="149"/>
      <c r="TRC391" s="149"/>
      <c r="TRD391" s="149"/>
      <c r="TRE391" s="149"/>
      <c r="TRF391" s="149"/>
      <c r="TRG391" s="149"/>
      <c r="TRH391" s="149"/>
      <c r="TRI391" s="149"/>
      <c r="TRJ391" s="149"/>
      <c r="TRK391" s="149"/>
      <c r="TRL391" s="149"/>
      <c r="TRM391" s="149"/>
      <c r="TRN391" s="149"/>
      <c r="TRO391" s="149"/>
      <c r="TRP391" s="149"/>
      <c r="TRQ391" s="149"/>
      <c r="TRR391" s="149"/>
      <c r="TRS391" s="149"/>
      <c r="TRT391" s="149"/>
      <c r="TRU391" s="149"/>
      <c r="TRV391" s="149"/>
      <c r="TRW391" s="149"/>
      <c r="TRX391" s="149"/>
      <c r="TRY391" s="149"/>
      <c r="TRZ391" s="149"/>
      <c r="TSA391" s="149"/>
      <c r="TSB391" s="149"/>
      <c r="TSC391" s="149"/>
      <c r="TSD391" s="149"/>
      <c r="TSE391" s="149"/>
      <c r="TSF391" s="149"/>
      <c r="TSG391" s="149"/>
      <c r="TSH391" s="149"/>
      <c r="TSI391" s="149"/>
      <c r="TSJ391" s="149"/>
      <c r="TSK391" s="149"/>
      <c r="TSL391" s="149"/>
      <c r="TSM391" s="149"/>
      <c r="TSN391" s="149"/>
      <c r="TSO391" s="149"/>
      <c r="TSP391" s="149"/>
      <c r="TSQ391" s="149"/>
      <c r="TSR391" s="149"/>
      <c r="TSS391" s="149"/>
      <c r="TST391" s="149"/>
      <c r="TSU391" s="149"/>
      <c r="TSV391" s="149"/>
      <c r="TSW391" s="149"/>
      <c r="TSX391" s="149"/>
      <c r="TSY391" s="149"/>
      <c r="TSZ391" s="149"/>
      <c r="TTA391" s="149"/>
      <c r="TTB391" s="149"/>
      <c r="TTC391" s="149"/>
      <c r="TTD391" s="149"/>
      <c r="TTE391" s="149"/>
      <c r="TTF391" s="149"/>
      <c r="TTG391" s="149"/>
      <c r="TTH391" s="149"/>
      <c r="TTI391" s="149"/>
      <c r="TTJ391" s="149"/>
      <c r="TTK391" s="149"/>
      <c r="TTL391" s="149"/>
      <c r="TTM391" s="149"/>
      <c r="TTN391" s="149"/>
      <c r="TTO391" s="149"/>
      <c r="TTP391" s="149"/>
      <c r="TTQ391" s="149"/>
      <c r="TTR391" s="149"/>
      <c r="TTS391" s="149"/>
      <c r="TTT391" s="149"/>
      <c r="TTU391" s="149"/>
      <c r="TTV391" s="149"/>
      <c r="TTW391" s="149"/>
      <c r="TTX391" s="149"/>
      <c r="TTY391" s="149"/>
      <c r="TTZ391" s="149"/>
      <c r="TUA391" s="149"/>
      <c r="TUB391" s="149"/>
      <c r="TUC391" s="149"/>
      <c r="TUD391" s="149"/>
      <c r="TUE391" s="149"/>
      <c r="TUF391" s="149"/>
      <c r="TUG391" s="149"/>
      <c r="TUH391" s="149"/>
      <c r="TUI391" s="149"/>
      <c r="TUJ391" s="149"/>
      <c r="TUK391" s="149"/>
      <c r="TUL391" s="149"/>
      <c r="TUM391" s="149"/>
      <c r="TUN391" s="149"/>
      <c r="TUO391" s="149"/>
      <c r="TUP391" s="149"/>
      <c r="TUQ391" s="149"/>
      <c r="TUR391" s="149"/>
      <c r="TUS391" s="149"/>
      <c r="TUT391" s="149"/>
      <c r="TUU391" s="149"/>
      <c r="TUV391" s="149"/>
      <c r="TUW391" s="149"/>
      <c r="TUX391" s="149"/>
      <c r="TUY391" s="149"/>
      <c r="TUZ391" s="149"/>
      <c r="TVA391" s="149"/>
      <c r="TVB391" s="149"/>
      <c r="TVC391" s="149"/>
      <c r="TVD391" s="149"/>
      <c r="TVE391" s="149"/>
      <c r="TVF391" s="149"/>
      <c r="TVG391" s="149"/>
      <c r="TVH391" s="149"/>
      <c r="TVI391" s="149"/>
      <c r="TVJ391" s="149"/>
      <c r="TVK391" s="149"/>
      <c r="TVL391" s="149"/>
      <c r="TVM391" s="149"/>
      <c r="TVN391" s="149"/>
      <c r="TVO391" s="149"/>
      <c r="TVP391" s="149"/>
      <c r="TVQ391" s="149"/>
      <c r="TVR391" s="149"/>
      <c r="TVS391" s="149"/>
      <c r="TVT391" s="149"/>
      <c r="TVU391" s="149"/>
      <c r="TVV391" s="149"/>
      <c r="TVW391" s="149"/>
      <c r="TVX391" s="149"/>
      <c r="TVY391" s="149"/>
      <c r="TVZ391" s="149"/>
      <c r="TWA391" s="149"/>
      <c r="TWB391" s="149"/>
      <c r="TWC391" s="149"/>
      <c r="TWD391" s="149"/>
      <c r="TWE391" s="149"/>
      <c r="TWF391" s="149"/>
      <c r="TWG391" s="149"/>
      <c r="TWH391" s="149"/>
      <c r="TWI391" s="149"/>
      <c r="TWJ391" s="149"/>
      <c r="TWK391" s="149"/>
      <c r="TWL391" s="149"/>
      <c r="TWM391" s="149"/>
      <c r="TWN391" s="149"/>
      <c r="TWO391" s="149"/>
      <c r="TWP391" s="149"/>
      <c r="TWQ391" s="149"/>
      <c r="TWR391" s="149"/>
      <c r="TWS391" s="149"/>
      <c r="TWT391" s="149"/>
      <c r="TWU391" s="149"/>
      <c r="TWV391" s="149"/>
      <c r="TWW391" s="149"/>
      <c r="TWX391" s="149"/>
      <c r="TWY391" s="149"/>
      <c r="TWZ391" s="149"/>
      <c r="TXA391" s="149"/>
      <c r="TXB391" s="149"/>
      <c r="TXC391" s="149"/>
      <c r="TXD391" s="149"/>
      <c r="TXE391" s="149"/>
      <c r="TXF391" s="149"/>
      <c r="TXG391" s="149"/>
      <c r="TXH391" s="149"/>
      <c r="TXI391" s="149"/>
      <c r="TXJ391" s="149"/>
      <c r="TXK391" s="149"/>
      <c r="TXL391" s="149"/>
      <c r="TXM391" s="149"/>
      <c r="TXN391" s="149"/>
      <c r="TXO391" s="149"/>
      <c r="TXP391" s="149"/>
      <c r="TXQ391" s="149"/>
      <c r="TXR391" s="149"/>
      <c r="TXS391" s="149"/>
      <c r="TXT391" s="149"/>
      <c r="TXU391" s="149"/>
      <c r="TXV391" s="149"/>
      <c r="TXW391" s="149"/>
      <c r="TXX391" s="149"/>
      <c r="TXY391" s="149"/>
      <c r="TXZ391" s="149"/>
      <c r="TYA391" s="149"/>
      <c r="TYB391" s="149"/>
      <c r="TYC391" s="149"/>
      <c r="TYD391" s="149"/>
      <c r="TYE391" s="149"/>
      <c r="TYF391" s="149"/>
      <c r="TYG391" s="149"/>
      <c r="TYH391" s="149"/>
      <c r="TYI391" s="149"/>
      <c r="TYJ391" s="149"/>
      <c r="TYK391" s="149"/>
      <c r="TYL391" s="149"/>
      <c r="TYM391" s="149"/>
      <c r="TYN391" s="149"/>
      <c r="TYO391" s="149"/>
      <c r="TYP391" s="149"/>
      <c r="TYQ391" s="149"/>
      <c r="TYR391" s="149"/>
      <c r="TYS391" s="149"/>
      <c r="TYT391" s="149"/>
      <c r="TYU391" s="149"/>
      <c r="TYV391" s="149"/>
      <c r="TYW391" s="149"/>
      <c r="TYX391" s="149"/>
      <c r="TYY391" s="149"/>
      <c r="TYZ391" s="149"/>
      <c r="TZA391" s="149"/>
      <c r="TZB391" s="149"/>
      <c r="TZC391" s="149"/>
      <c r="TZD391" s="149"/>
      <c r="TZE391" s="149"/>
      <c r="TZF391" s="149"/>
      <c r="TZG391" s="149"/>
      <c r="TZH391" s="149"/>
      <c r="TZI391" s="149"/>
      <c r="TZJ391" s="149"/>
      <c r="TZK391" s="149"/>
      <c r="TZL391" s="149"/>
      <c r="TZM391" s="149"/>
      <c r="TZN391" s="149"/>
      <c r="TZO391" s="149"/>
      <c r="TZP391" s="149"/>
      <c r="TZQ391" s="149"/>
      <c r="TZR391" s="149"/>
      <c r="TZS391" s="149"/>
      <c r="TZT391" s="149"/>
      <c r="TZU391" s="149"/>
      <c r="TZV391" s="149"/>
      <c r="TZW391" s="149"/>
      <c r="TZX391" s="149"/>
      <c r="TZY391" s="149"/>
      <c r="TZZ391" s="149"/>
      <c r="UAA391" s="149"/>
      <c r="UAB391" s="149"/>
      <c r="UAC391" s="149"/>
      <c r="UAD391" s="149"/>
      <c r="UAE391" s="149"/>
      <c r="UAF391" s="149"/>
      <c r="UAG391" s="149"/>
      <c r="UAH391" s="149"/>
      <c r="UAI391" s="149"/>
      <c r="UAJ391" s="149"/>
      <c r="UAK391" s="149"/>
      <c r="UAL391" s="149"/>
      <c r="UAM391" s="149"/>
      <c r="UAN391" s="149"/>
      <c r="UAO391" s="149"/>
      <c r="UAP391" s="149"/>
      <c r="UAQ391" s="149"/>
      <c r="UAR391" s="149"/>
      <c r="UAS391" s="149"/>
      <c r="UAT391" s="149"/>
      <c r="UAU391" s="149"/>
      <c r="UAV391" s="149"/>
      <c r="UAW391" s="149"/>
      <c r="UAX391" s="149"/>
      <c r="UAY391" s="149"/>
      <c r="UAZ391" s="149"/>
      <c r="UBA391" s="149"/>
      <c r="UBB391" s="149"/>
      <c r="UBC391" s="149"/>
      <c r="UBD391" s="149"/>
      <c r="UBE391" s="149"/>
      <c r="UBF391" s="149"/>
      <c r="UBG391" s="149"/>
      <c r="UBH391" s="149"/>
      <c r="UBI391" s="149"/>
      <c r="UBJ391" s="149"/>
      <c r="UBK391" s="149"/>
      <c r="UBL391" s="149"/>
      <c r="UBM391" s="149"/>
      <c r="UBN391" s="149"/>
      <c r="UBO391" s="149"/>
      <c r="UBP391" s="149"/>
      <c r="UBQ391" s="149"/>
      <c r="UBR391" s="149"/>
      <c r="UBS391" s="149"/>
      <c r="UBT391" s="149"/>
      <c r="UBU391" s="149"/>
      <c r="UBV391" s="149"/>
      <c r="UBW391" s="149"/>
      <c r="UBX391" s="149"/>
      <c r="UBY391" s="149"/>
      <c r="UBZ391" s="149"/>
      <c r="UCA391" s="149"/>
      <c r="UCB391" s="149"/>
      <c r="UCC391" s="149"/>
      <c r="UCD391" s="149"/>
      <c r="UCE391" s="149"/>
      <c r="UCF391" s="149"/>
      <c r="UCG391" s="149"/>
      <c r="UCH391" s="149"/>
      <c r="UCI391" s="149"/>
      <c r="UCJ391" s="149"/>
      <c r="UCK391" s="149"/>
      <c r="UCL391" s="149"/>
      <c r="UCM391" s="149"/>
      <c r="UCN391" s="149"/>
      <c r="UCO391" s="149"/>
      <c r="UCP391" s="149"/>
      <c r="UCQ391" s="149"/>
      <c r="UCR391" s="149"/>
      <c r="UCS391" s="149"/>
      <c r="UCT391" s="149"/>
      <c r="UCU391" s="149"/>
      <c r="UCV391" s="149"/>
      <c r="UCW391" s="149"/>
      <c r="UCX391" s="149"/>
      <c r="UCY391" s="149"/>
      <c r="UCZ391" s="149"/>
      <c r="UDA391" s="149"/>
      <c r="UDB391" s="149"/>
      <c r="UDC391" s="149"/>
      <c r="UDD391" s="149"/>
      <c r="UDE391" s="149"/>
      <c r="UDF391" s="149"/>
      <c r="UDG391" s="149"/>
      <c r="UDH391" s="149"/>
      <c r="UDI391" s="149"/>
      <c r="UDJ391" s="149"/>
      <c r="UDK391" s="149"/>
      <c r="UDL391" s="149"/>
      <c r="UDM391" s="149"/>
      <c r="UDN391" s="149"/>
      <c r="UDO391" s="149"/>
      <c r="UDP391" s="149"/>
      <c r="UDQ391" s="149"/>
      <c r="UDR391" s="149"/>
      <c r="UDS391" s="149"/>
      <c r="UDT391" s="149"/>
      <c r="UDU391" s="149"/>
      <c r="UDV391" s="149"/>
      <c r="UDW391" s="149"/>
      <c r="UDX391" s="149"/>
      <c r="UDY391" s="149"/>
      <c r="UDZ391" s="149"/>
      <c r="UEA391" s="149"/>
      <c r="UEB391" s="149"/>
      <c r="UEC391" s="149"/>
      <c r="UED391" s="149"/>
      <c r="UEE391" s="149"/>
      <c r="UEF391" s="149"/>
      <c r="UEG391" s="149"/>
      <c r="UEH391" s="149"/>
      <c r="UEI391" s="149"/>
      <c r="UEJ391" s="149"/>
      <c r="UEK391" s="149"/>
      <c r="UEL391" s="149"/>
      <c r="UEM391" s="149"/>
      <c r="UEN391" s="149"/>
      <c r="UEO391" s="149"/>
      <c r="UEP391" s="149"/>
      <c r="UEQ391" s="149"/>
      <c r="UER391" s="149"/>
      <c r="UES391" s="149"/>
      <c r="UET391" s="149"/>
      <c r="UEU391" s="149"/>
      <c r="UEV391" s="149"/>
      <c r="UEW391" s="149"/>
      <c r="UEX391" s="149"/>
      <c r="UEY391" s="149"/>
      <c r="UEZ391" s="149"/>
      <c r="UFA391" s="149"/>
      <c r="UFB391" s="149"/>
      <c r="UFC391" s="149"/>
      <c r="UFD391" s="149"/>
      <c r="UFE391" s="149"/>
      <c r="UFF391" s="149"/>
      <c r="UFG391" s="149"/>
      <c r="UFH391" s="149"/>
      <c r="UFI391" s="149"/>
      <c r="UFJ391" s="149"/>
      <c r="UFK391" s="149"/>
      <c r="UFL391" s="149"/>
      <c r="UFM391" s="149"/>
      <c r="UFN391" s="149"/>
      <c r="UFO391" s="149"/>
      <c r="UFP391" s="149"/>
      <c r="UFQ391" s="149"/>
      <c r="UFR391" s="149"/>
      <c r="UFS391" s="149"/>
      <c r="UFT391" s="149"/>
      <c r="UFU391" s="149"/>
      <c r="UFV391" s="149"/>
      <c r="UFW391" s="149"/>
      <c r="UFX391" s="149"/>
      <c r="UFY391" s="149"/>
      <c r="UFZ391" s="149"/>
      <c r="UGA391" s="149"/>
      <c r="UGB391" s="149"/>
      <c r="UGC391" s="149"/>
      <c r="UGD391" s="149"/>
      <c r="UGE391" s="149"/>
      <c r="UGF391" s="149"/>
      <c r="UGG391" s="149"/>
      <c r="UGH391" s="149"/>
      <c r="UGI391" s="149"/>
      <c r="UGJ391" s="149"/>
      <c r="UGK391" s="149"/>
      <c r="UGL391" s="149"/>
      <c r="UGM391" s="149"/>
      <c r="UGN391" s="149"/>
      <c r="UGO391" s="149"/>
      <c r="UGP391" s="149"/>
      <c r="UGQ391" s="149"/>
      <c r="UGR391" s="149"/>
      <c r="UGS391" s="149"/>
      <c r="UGT391" s="149"/>
      <c r="UGU391" s="149"/>
      <c r="UGV391" s="149"/>
      <c r="UGW391" s="149"/>
      <c r="UGX391" s="149"/>
      <c r="UGY391" s="149"/>
      <c r="UGZ391" s="149"/>
      <c r="UHA391" s="149"/>
      <c r="UHB391" s="149"/>
      <c r="UHC391" s="149"/>
      <c r="UHD391" s="149"/>
      <c r="UHE391" s="149"/>
      <c r="UHF391" s="149"/>
      <c r="UHG391" s="149"/>
      <c r="UHH391" s="149"/>
      <c r="UHI391" s="149"/>
      <c r="UHJ391" s="149"/>
      <c r="UHK391" s="149"/>
      <c r="UHL391" s="149"/>
      <c r="UHM391" s="149"/>
      <c r="UHN391" s="149"/>
      <c r="UHO391" s="149"/>
      <c r="UHP391" s="149"/>
      <c r="UHQ391" s="149"/>
      <c r="UHR391" s="149"/>
      <c r="UHS391" s="149"/>
      <c r="UHT391" s="149"/>
      <c r="UHU391" s="149"/>
      <c r="UHV391" s="149"/>
      <c r="UHW391" s="149"/>
      <c r="UHX391" s="149"/>
      <c r="UHY391" s="149"/>
      <c r="UHZ391" s="149"/>
      <c r="UIA391" s="149"/>
      <c r="UIB391" s="149"/>
      <c r="UIC391" s="149"/>
      <c r="UID391" s="149"/>
      <c r="UIE391" s="149"/>
      <c r="UIF391" s="149"/>
      <c r="UIG391" s="149"/>
      <c r="UIH391" s="149"/>
      <c r="UII391" s="149"/>
      <c r="UIJ391" s="149"/>
      <c r="UIK391" s="149"/>
      <c r="UIL391" s="149"/>
      <c r="UIM391" s="149"/>
      <c r="UIN391" s="149"/>
      <c r="UIO391" s="149"/>
      <c r="UIP391" s="149"/>
      <c r="UIQ391" s="149"/>
      <c r="UIR391" s="149"/>
      <c r="UIS391" s="149"/>
      <c r="UIT391" s="149"/>
      <c r="UIU391" s="149"/>
      <c r="UIV391" s="149"/>
      <c r="UIW391" s="149"/>
      <c r="UIX391" s="149"/>
      <c r="UIY391" s="149"/>
      <c r="UIZ391" s="149"/>
      <c r="UJA391" s="149"/>
      <c r="UJB391" s="149"/>
      <c r="UJC391" s="149"/>
      <c r="UJD391" s="149"/>
      <c r="UJE391" s="149"/>
      <c r="UJF391" s="149"/>
      <c r="UJG391" s="149"/>
      <c r="UJH391" s="149"/>
      <c r="UJI391" s="149"/>
      <c r="UJJ391" s="149"/>
      <c r="UJK391" s="149"/>
      <c r="UJL391" s="149"/>
      <c r="UJM391" s="149"/>
      <c r="UJN391" s="149"/>
      <c r="UJO391" s="149"/>
      <c r="UJP391" s="149"/>
      <c r="UJQ391" s="149"/>
      <c r="UJR391" s="149"/>
      <c r="UJS391" s="149"/>
      <c r="UJT391" s="149"/>
      <c r="UJU391" s="149"/>
      <c r="UJV391" s="149"/>
      <c r="UJW391" s="149"/>
      <c r="UJX391" s="149"/>
      <c r="UJY391" s="149"/>
      <c r="UJZ391" s="149"/>
      <c r="UKA391" s="149"/>
      <c r="UKB391" s="149"/>
      <c r="UKC391" s="149"/>
      <c r="UKD391" s="149"/>
      <c r="UKE391" s="149"/>
      <c r="UKF391" s="149"/>
      <c r="UKG391" s="149"/>
      <c r="UKH391" s="149"/>
      <c r="UKI391" s="149"/>
      <c r="UKJ391" s="149"/>
      <c r="UKK391" s="149"/>
      <c r="UKL391" s="149"/>
      <c r="UKM391" s="149"/>
      <c r="UKN391" s="149"/>
      <c r="UKO391" s="149"/>
      <c r="UKP391" s="149"/>
      <c r="UKQ391" s="149"/>
      <c r="UKR391" s="149"/>
      <c r="UKS391" s="149"/>
      <c r="UKT391" s="149"/>
      <c r="UKU391" s="149"/>
      <c r="UKV391" s="149"/>
      <c r="UKW391" s="149"/>
      <c r="UKX391" s="149"/>
      <c r="UKY391" s="149"/>
      <c r="UKZ391" s="149"/>
      <c r="ULA391" s="149"/>
      <c r="ULB391" s="149"/>
      <c r="ULC391" s="149"/>
      <c r="ULD391" s="149"/>
      <c r="ULE391" s="149"/>
      <c r="ULF391" s="149"/>
      <c r="ULG391" s="149"/>
      <c r="ULH391" s="149"/>
      <c r="ULI391" s="149"/>
      <c r="ULJ391" s="149"/>
      <c r="ULK391" s="149"/>
      <c r="ULL391" s="149"/>
      <c r="ULM391" s="149"/>
      <c r="ULN391" s="149"/>
      <c r="ULO391" s="149"/>
      <c r="ULP391" s="149"/>
      <c r="ULQ391" s="149"/>
      <c r="ULR391" s="149"/>
      <c r="ULS391" s="149"/>
      <c r="ULT391" s="149"/>
      <c r="ULU391" s="149"/>
      <c r="ULV391" s="149"/>
      <c r="ULW391" s="149"/>
      <c r="ULX391" s="149"/>
      <c r="ULY391" s="149"/>
      <c r="ULZ391" s="149"/>
      <c r="UMA391" s="149"/>
      <c r="UMB391" s="149"/>
      <c r="UMC391" s="149"/>
      <c r="UMD391" s="149"/>
      <c r="UME391" s="149"/>
      <c r="UMF391" s="149"/>
      <c r="UMG391" s="149"/>
      <c r="UMH391" s="149"/>
      <c r="UMI391" s="149"/>
      <c r="UMJ391" s="149"/>
      <c r="UMK391" s="149"/>
      <c r="UML391" s="149"/>
      <c r="UMM391" s="149"/>
      <c r="UMN391" s="149"/>
      <c r="UMO391" s="149"/>
      <c r="UMP391" s="149"/>
      <c r="UMQ391" s="149"/>
      <c r="UMR391" s="149"/>
      <c r="UMS391" s="149"/>
      <c r="UMT391" s="149"/>
      <c r="UMU391" s="149"/>
      <c r="UMV391" s="149"/>
      <c r="UMW391" s="149"/>
      <c r="UMX391" s="149"/>
      <c r="UMY391" s="149"/>
      <c r="UMZ391" s="149"/>
      <c r="UNA391" s="149"/>
      <c r="UNB391" s="149"/>
      <c r="UNC391" s="149"/>
      <c r="UND391" s="149"/>
      <c r="UNE391" s="149"/>
      <c r="UNF391" s="149"/>
      <c r="UNG391" s="149"/>
      <c r="UNH391" s="149"/>
      <c r="UNI391" s="149"/>
      <c r="UNJ391" s="149"/>
      <c r="UNK391" s="149"/>
      <c r="UNL391" s="149"/>
      <c r="UNM391" s="149"/>
      <c r="UNN391" s="149"/>
      <c r="UNO391" s="149"/>
      <c r="UNP391" s="149"/>
      <c r="UNQ391" s="149"/>
      <c r="UNR391" s="149"/>
      <c r="UNS391" s="149"/>
      <c r="UNT391" s="149"/>
      <c r="UNU391" s="149"/>
      <c r="UNV391" s="149"/>
      <c r="UNW391" s="149"/>
      <c r="UNX391" s="149"/>
      <c r="UNY391" s="149"/>
      <c r="UNZ391" s="149"/>
      <c r="UOA391" s="149"/>
      <c r="UOB391" s="149"/>
      <c r="UOC391" s="149"/>
      <c r="UOD391" s="149"/>
      <c r="UOE391" s="149"/>
      <c r="UOF391" s="149"/>
      <c r="UOG391" s="149"/>
      <c r="UOH391" s="149"/>
      <c r="UOI391" s="149"/>
      <c r="UOJ391" s="149"/>
      <c r="UOK391" s="149"/>
      <c r="UOL391" s="149"/>
      <c r="UOM391" s="149"/>
      <c r="UON391" s="149"/>
      <c r="UOO391" s="149"/>
      <c r="UOP391" s="149"/>
      <c r="UOQ391" s="149"/>
      <c r="UOR391" s="149"/>
      <c r="UOS391" s="149"/>
      <c r="UOT391" s="149"/>
      <c r="UOU391" s="149"/>
      <c r="UOV391" s="149"/>
      <c r="UOW391" s="149"/>
      <c r="UOX391" s="149"/>
      <c r="UOY391" s="149"/>
      <c r="UOZ391" s="149"/>
      <c r="UPA391" s="149"/>
      <c r="UPB391" s="149"/>
      <c r="UPC391" s="149"/>
      <c r="UPD391" s="149"/>
      <c r="UPE391" s="149"/>
      <c r="UPF391" s="149"/>
      <c r="UPG391" s="149"/>
      <c r="UPH391" s="149"/>
      <c r="UPI391" s="149"/>
      <c r="UPJ391" s="149"/>
      <c r="UPK391" s="149"/>
      <c r="UPL391" s="149"/>
      <c r="UPM391" s="149"/>
      <c r="UPN391" s="149"/>
      <c r="UPO391" s="149"/>
      <c r="UPP391" s="149"/>
      <c r="UPQ391" s="149"/>
      <c r="UPR391" s="149"/>
      <c r="UPS391" s="149"/>
      <c r="UPT391" s="149"/>
      <c r="UPU391" s="149"/>
      <c r="UPV391" s="149"/>
      <c r="UPW391" s="149"/>
      <c r="UPX391" s="149"/>
      <c r="UPY391" s="149"/>
      <c r="UPZ391" s="149"/>
      <c r="UQA391" s="149"/>
      <c r="UQB391" s="149"/>
      <c r="UQC391" s="149"/>
      <c r="UQD391" s="149"/>
      <c r="UQE391" s="149"/>
      <c r="UQF391" s="149"/>
      <c r="UQG391" s="149"/>
      <c r="UQH391" s="149"/>
      <c r="UQI391" s="149"/>
      <c r="UQJ391" s="149"/>
      <c r="UQK391" s="149"/>
      <c r="UQL391" s="149"/>
      <c r="UQM391" s="149"/>
      <c r="UQN391" s="149"/>
      <c r="UQO391" s="149"/>
      <c r="UQP391" s="149"/>
      <c r="UQQ391" s="149"/>
      <c r="UQR391" s="149"/>
      <c r="UQS391" s="149"/>
      <c r="UQT391" s="149"/>
      <c r="UQU391" s="149"/>
      <c r="UQV391" s="149"/>
      <c r="UQW391" s="149"/>
      <c r="UQX391" s="149"/>
      <c r="UQY391" s="149"/>
      <c r="UQZ391" s="149"/>
      <c r="URA391" s="149"/>
      <c r="URB391" s="149"/>
      <c r="URC391" s="149"/>
      <c r="URD391" s="149"/>
      <c r="URE391" s="149"/>
      <c r="URF391" s="149"/>
      <c r="URG391" s="149"/>
      <c r="URH391" s="149"/>
      <c r="URI391" s="149"/>
      <c r="URJ391" s="149"/>
      <c r="URK391" s="149"/>
      <c r="URL391" s="149"/>
      <c r="URM391" s="149"/>
      <c r="URN391" s="149"/>
      <c r="URO391" s="149"/>
      <c r="URP391" s="149"/>
      <c r="URQ391" s="149"/>
      <c r="URR391" s="149"/>
      <c r="URS391" s="149"/>
      <c r="URT391" s="149"/>
      <c r="URU391" s="149"/>
      <c r="URV391" s="149"/>
      <c r="URW391" s="149"/>
      <c r="URX391" s="149"/>
      <c r="URY391" s="149"/>
      <c r="URZ391" s="149"/>
      <c r="USA391" s="149"/>
      <c r="USB391" s="149"/>
      <c r="USC391" s="149"/>
      <c r="USD391" s="149"/>
      <c r="USE391" s="149"/>
      <c r="USF391" s="149"/>
      <c r="USG391" s="149"/>
      <c r="USH391" s="149"/>
      <c r="USI391" s="149"/>
      <c r="USJ391" s="149"/>
      <c r="USK391" s="149"/>
      <c r="USL391" s="149"/>
      <c r="USM391" s="149"/>
      <c r="USN391" s="149"/>
      <c r="USO391" s="149"/>
      <c r="USP391" s="149"/>
      <c r="USQ391" s="149"/>
      <c r="USR391" s="149"/>
      <c r="USS391" s="149"/>
      <c r="UST391" s="149"/>
      <c r="USU391" s="149"/>
      <c r="USV391" s="149"/>
      <c r="USW391" s="149"/>
      <c r="USX391" s="149"/>
      <c r="USY391" s="149"/>
      <c r="USZ391" s="149"/>
      <c r="UTA391" s="149"/>
      <c r="UTB391" s="149"/>
      <c r="UTC391" s="149"/>
      <c r="UTD391" s="149"/>
      <c r="UTE391" s="149"/>
      <c r="UTF391" s="149"/>
      <c r="UTG391" s="149"/>
      <c r="UTH391" s="149"/>
      <c r="UTI391" s="149"/>
      <c r="UTJ391" s="149"/>
      <c r="UTK391" s="149"/>
      <c r="UTL391" s="149"/>
      <c r="UTM391" s="149"/>
      <c r="UTN391" s="149"/>
      <c r="UTO391" s="149"/>
      <c r="UTP391" s="149"/>
      <c r="UTQ391" s="149"/>
      <c r="UTR391" s="149"/>
      <c r="UTS391" s="149"/>
      <c r="UTT391" s="149"/>
      <c r="UTU391" s="149"/>
      <c r="UTV391" s="149"/>
      <c r="UTW391" s="149"/>
      <c r="UTX391" s="149"/>
      <c r="UTY391" s="149"/>
      <c r="UTZ391" s="149"/>
      <c r="UUA391" s="149"/>
      <c r="UUB391" s="149"/>
      <c r="UUC391" s="149"/>
      <c r="UUD391" s="149"/>
      <c r="UUE391" s="149"/>
      <c r="UUF391" s="149"/>
      <c r="UUG391" s="149"/>
      <c r="UUH391" s="149"/>
      <c r="UUI391" s="149"/>
      <c r="UUJ391" s="149"/>
      <c r="UUK391" s="149"/>
      <c r="UUL391" s="149"/>
      <c r="UUM391" s="149"/>
      <c r="UUN391" s="149"/>
      <c r="UUO391" s="149"/>
      <c r="UUP391" s="149"/>
      <c r="UUQ391" s="149"/>
      <c r="UUR391" s="149"/>
      <c r="UUS391" s="149"/>
      <c r="UUT391" s="149"/>
      <c r="UUU391" s="149"/>
      <c r="UUV391" s="149"/>
      <c r="UUW391" s="149"/>
      <c r="UUX391" s="149"/>
      <c r="UUY391" s="149"/>
      <c r="UUZ391" s="149"/>
      <c r="UVA391" s="149"/>
      <c r="UVB391" s="149"/>
      <c r="UVC391" s="149"/>
      <c r="UVD391" s="149"/>
      <c r="UVE391" s="149"/>
      <c r="UVF391" s="149"/>
      <c r="UVG391" s="149"/>
      <c r="UVH391" s="149"/>
      <c r="UVI391" s="149"/>
      <c r="UVJ391" s="149"/>
      <c r="UVK391" s="149"/>
      <c r="UVL391" s="149"/>
      <c r="UVM391" s="149"/>
      <c r="UVN391" s="149"/>
      <c r="UVO391" s="149"/>
      <c r="UVP391" s="149"/>
      <c r="UVQ391" s="149"/>
      <c r="UVR391" s="149"/>
      <c r="UVS391" s="149"/>
      <c r="UVT391" s="149"/>
      <c r="UVU391" s="149"/>
      <c r="UVV391" s="149"/>
      <c r="UVW391" s="149"/>
      <c r="UVX391" s="149"/>
      <c r="UVY391" s="149"/>
      <c r="UVZ391" s="149"/>
      <c r="UWA391" s="149"/>
      <c r="UWB391" s="149"/>
      <c r="UWC391" s="149"/>
      <c r="UWD391" s="149"/>
      <c r="UWE391" s="149"/>
      <c r="UWF391" s="149"/>
      <c r="UWG391" s="149"/>
      <c r="UWH391" s="149"/>
      <c r="UWI391" s="149"/>
      <c r="UWJ391" s="149"/>
      <c r="UWK391" s="149"/>
      <c r="UWL391" s="149"/>
      <c r="UWM391" s="149"/>
      <c r="UWN391" s="149"/>
      <c r="UWO391" s="149"/>
      <c r="UWP391" s="149"/>
      <c r="UWQ391" s="149"/>
      <c r="UWR391" s="149"/>
      <c r="UWS391" s="149"/>
      <c r="UWT391" s="149"/>
      <c r="UWU391" s="149"/>
      <c r="UWV391" s="149"/>
      <c r="UWW391" s="149"/>
      <c r="UWX391" s="149"/>
      <c r="UWY391" s="149"/>
      <c r="UWZ391" s="149"/>
      <c r="UXA391" s="149"/>
      <c r="UXB391" s="149"/>
      <c r="UXC391" s="149"/>
      <c r="UXD391" s="149"/>
      <c r="UXE391" s="149"/>
      <c r="UXF391" s="149"/>
      <c r="UXG391" s="149"/>
      <c r="UXH391" s="149"/>
      <c r="UXI391" s="149"/>
      <c r="UXJ391" s="149"/>
      <c r="UXK391" s="149"/>
      <c r="UXL391" s="149"/>
      <c r="UXM391" s="149"/>
      <c r="UXN391" s="149"/>
      <c r="UXO391" s="149"/>
      <c r="UXP391" s="149"/>
      <c r="UXQ391" s="149"/>
      <c r="UXR391" s="149"/>
      <c r="UXS391" s="149"/>
      <c r="UXT391" s="149"/>
      <c r="UXU391" s="149"/>
      <c r="UXV391" s="149"/>
      <c r="UXW391" s="149"/>
      <c r="UXX391" s="149"/>
      <c r="UXY391" s="149"/>
      <c r="UXZ391" s="149"/>
      <c r="UYA391" s="149"/>
      <c r="UYB391" s="149"/>
      <c r="UYC391" s="149"/>
      <c r="UYD391" s="149"/>
      <c r="UYE391" s="149"/>
      <c r="UYF391" s="149"/>
      <c r="UYG391" s="149"/>
      <c r="UYH391" s="149"/>
      <c r="UYI391" s="149"/>
      <c r="UYJ391" s="149"/>
      <c r="UYK391" s="149"/>
      <c r="UYL391" s="149"/>
      <c r="UYM391" s="149"/>
      <c r="UYN391" s="149"/>
      <c r="UYO391" s="149"/>
      <c r="UYP391" s="149"/>
      <c r="UYQ391" s="149"/>
      <c r="UYR391" s="149"/>
      <c r="UYS391" s="149"/>
      <c r="UYT391" s="149"/>
      <c r="UYU391" s="149"/>
      <c r="UYV391" s="149"/>
      <c r="UYW391" s="149"/>
      <c r="UYX391" s="149"/>
      <c r="UYY391" s="149"/>
      <c r="UYZ391" s="149"/>
      <c r="UZA391" s="149"/>
      <c r="UZB391" s="149"/>
      <c r="UZC391" s="149"/>
      <c r="UZD391" s="149"/>
      <c r="UZE391" s="149"/>
      <c r="UZF391" s="149"/>
      <c r="UZG391" s="149"/>
      <c r="UZH391" s="149"/>
      <c r="UZI391" s="149"/>
      <c r="UZJ391" s="149"/>
      <c r="UZK391" s="149"/>
      <c r="UZL391" s="149"/>
      <c r="UZM391" s="149"/>
      <c r="UZN391" s="149"/>
      <c r="UZO391" s="149"/>
      <c r="UZP391" s="149"/>
      <c r="UZQ391" s="149"/>
      <c r="UZR391" s="149"/>
      <c r="UZS391" s="149"/>
      <c r="UZT391" s="149"/>
      <c r="UZU391" s="149"/>
      <c r="UZV391" s="149"/>
      <c r="UZW391" s="149"/>
      <c r="UZX391" s="149"/>
      <c r="UZY391" s="149"/>
      <c r="UZZ391" s="149"/>
      <c r="VAA391" s="149"/>
      <c r="VAB391" s="149"/>
      <c r="VAC391" s="149"/>
      <c r="VAD391" s="149"/>
      <c r="VAE391" s="149"/>
      <c r="VAF391" s="149"/>
      <c r="VAG391" s="149"/>
      <c r="VAH391" s="149"/>
      <c r="VAI391" s="149"/>
      <c r="VAJ391" s="149"/>
      <c r="VAK391" s="149"/>
      <c r="VAL391" s="149"/>
      <c r="VAM391" s="149"/>
      <c r="VAN391" s="149"/>
      <c r="VAO391" s="149"/>
      <c r="VAP391" s="149"/>
      <c r="VAQ391" s="149"/>
      <c r="VAR391" s="149"/>
      <c r="VAS391" s="149"/>
      <c r="VAT391" s="149"/>
      <c r="VAU391" s="149"/>
      <c r="VAV391" s="149"/>
      <c r="VAW391" s="149"/>
      <c r="VAX391" s="149"/>
      <c r="VAY391" s="149"/>
      <c r="VAZ391" s="149"/>
      <c r="VBA391" s="149"/>
      <c r="VBB391" s="149"/>
      <c r="VBC391" s="149"/>
      <c r="VBD391" s="149"/>
      <c r="VBE391" s="149"/>
      <c r="VBF391" s="149"/>
      <c r="VBG391" s="149"/>
      <c r="VBH391" s="149"/>
      <c r="VBI391" s="149"/>
      <c r="VBJ391" s="149"/>
      <c r="VBK391" s="149"/>
      <c r="VBL391" s="149"/>
      <c r="VBM391" s="149"/>
      <c r="VBN391" s="149"/>
      <c r="VBO391" s="149"/>
      <c r="VBP391" s="149"/>
      <c r="VBQ391" s="149"/>
      <c r="VBR391" s="149"/>
      <c r="VBS391" s="149"/>
      <c r="VBT391" s="149"/>
      <c r="VBU391" s="149"/>
      <c r="VBV391" s="149"/>
      <c r="VBW391" s="149"/>
      <c r="VBX391" s="149"/>
      <c r="VBY391" s="149"/>
      <c r="VBZ391" s="149"/>
      <c r="VCA391" s="149"/>
      <c r="VCB391" s="149"/>
      <c r="VCC391" s="149"/>
      <c r="VCD391" s="149"/>
      <c r="VCE391" s="149"/>
      <c r="VCF391" s="149"/>
      <c r="VCG391" s="149"/>
      <c r="VCH391" s="149"/>
      <c r="VCI391" s="149"/>
      <c r="VCJ391" s="149"/>
      <c r="VCK391" s="149"/>
      <c r="VCL391" s="149"/>
      <c r="VCM391" s="149"/>
      <c r="VCN391" s="149"/>
      <c r="VCO391" s="149"/>
      <c r="VCP391" s="149"/>
      <c r="VCQ391" s="149"/>
      <c r="VCR391" s="149"/>
      <c r="VCS391" s="149"/>
      <c r="VCT391" s="149"/>
      <c r="VCU391" s="149"/>
      <c r="VCV391" s="149"/>
      <c r="VCW391" s="149"/>
      <c r="VCX391" s="149"/>
      <c r="VCY391" s="149"/>
      <c r="VCZ391" s="149"/>
      <c r="VDA391" s="149"/>
      <c r="VDB391" s="149"/>
      <c r="VDC391" s="149"/>
      <c r="VDD391" s="149"/>
      <c r="VDE391" s="149"/>
      <c r="VDF391" s="149"/>
      <c r="VDG391" s="149"/>
      <c r="VDH391" s="149"/>
      <c r="VDI391" s="149"/>
      <c r="VDJ391" s="149"/>
      <c r="VDK391" s="149"/>
      <c r="VDL391" s="149"/>
      <c r="VDM391" s="149"/>
      <c r="VDN391" s="149"/>
      <c r="VDO391" s="149"/>
      <c r="VDP391" s="149"/>
      <c r="VDQ391" s="149"/>
      <c r="VDR391" s="149"/>
      <c r="VDS391" s="149"/>
      <c r="VDT391" s="149"/>
      <c r="VDU391" s="149"/>
      <c r="VDV391" s="149"/>
      <c r="VDW391" s="149"/>
      <c r="VDX391" s="149"/>
      <c r="VDY391" s="149"/>
      <c r="VDZ391" s="149"/>
      <c r="VEA391" s="149"/>
      <c r="VEB391" s="149"/>
      <c r="VEC391" s="149"/>
      <c r="VED391" s="149"/>
      <c r="VEE391" s="149"/>
      <c r="VEF391" s="149"/>
      <c r="VEG391" s="149"/>
      <c r="VEH391" s="149"/>
      <c r="VEI391" s="149"/>
      <c r="VEJ391" s="149"/>
      <c r="VEK391" s="149"/>
      <c r="VEL391" s="149"/>
      <c r="VEM391" s="149"/>
      <c r="VEN391" s="149"/>
      <c r="VEO391" s="149"/>
      <c r="VEP391" s="149"/>
      <c r="VEQ391" s="149"/>
      <c r="VER391" s="149"/>
      <c r="VES391" s="149"/>
      <c r="VET391" s="149"/>
      <c r="VEU391" s="149"/>
      <c r="VEV391" s="149"/>
      <c r="VEW391" s="149"/>
      <c r="VEX391" s="149"/>
      <c r="VEY391" s="149"/>
      <c r="VEZ391" s="149"/>
      <c r="VFA391" s="149"/>
      <c r="VFB391" s="149"/>
      <c r="VFC391" s="149"/>
      <c r="VFD391" s="149"/>
      <c r="VFE391" s="149"/>
      <c r="VFF391" s="149"/>
      <c r="VFG391" s="149"/>
      <c r="VFH391" s="149"/>
      <c r="VFI391" s="149"/>
      <c r="VFJ391" s="149"/>
      <c r="VFK391" s="149"/>
      <c r="VFL391" s="149"/>
      <c r="VFM391" s="149"/>
      <c r="VFN391" s="149"/>
      <c r="VFO391" s="149"/>
      <c r="VFP391" s="149"/>
      <c r="VFQ391" s="149"/>
      <c r="VFR391" s="149"/>
      <c r="VFS391" s="149"/>
      <c r="VFT391" s="149"/>
      <c r="VFU391" s="149"/>
      <c r="VFV391" s="149"/>
      <c r="VFW391" s="149"/>
      <c r="VFX391" s="149"/>
      <c r="VFY391" s="149"/>
      <c r="VFZ391" s="149"/>
      <c r="VGA391" s="149"/>
      <c r="VGB391" s="149"/>
      <c r="VGC391" s="149"/>
      <c r="VGD391" s="149"/>
      <c r="VGE391" s="149"/>
      <c r="VGF391" s="149"/>
      <c r="VGG391" s="149"/>
      <c r="VGH391" s="149"/>
      <c r="VGI391" s="149"/>
      <c r="VGJ391" s="149"/>
      <c r="VGK391" s="149"/>
      <c r="VGL391" s="149"/>
      <c r="VGM391" s="149"/>
      <c r="VGN391" s="149"/>
      <c r="VGO391" s="149"/>
      <c r="VGP391" s="149"/>
      <c r="VGQ391" s="149"/>
      <c r="VGR391" s="149"/>
      <c r="VGS391" s="149"/>
      <c r="VGT391" s="149"/>
      <c r="VGU391" s="149"/>
      <c r="VGV391" s="149"/>
      <c r="VGW391" s="149"/>
      <c r="VGX391" s="149"/>
      <c r="VGY391" s="149"/>
      <c r="VGZ391" s="149"/>
      <c r="VHA391" s="149"/>
      <c r="VHB391" s="149"/>
      <c r="VHC391" s="149"/>
      <c r="VHD391" s="149"/>
      <c r="VHE391" s="149"/>
      <c r="VHF391" s="149"/>
      <c r="VHG391" s="149"/>
      <c r="VHH391" s="149"/>
      <c r="VHI391" s="149"/>
      <c r="VHJ391" s="149"/>
      <c r="VHK391" s="149"/>
      <c r="VHL391" s="149"/>
      <c r="VHM391" s="149"/>
      <c r="VHN391" s="149"/>
      <c r="VHO391" s="149"/>
      <c r="VHP391" s="149"/>
      <c r="VHQ391" s="149"/>
      <c r="VHR391" s="149"/>
      <c r="VHS391" s="149"/>
      <c r="VHT391" s="149"/>
      <c r="VHU391" s="149"/>
      <c r="VHV391" s="149"/>
      <c r="VHW391" s="149"/>
      <c r="VHX391" s="149"/>
      <c r="VHY391" s="149"/>
      <c r="VHZ391" s="149"/>
      <c r="VIA391" s="149"/>
      <c r="VIB391" s="149"/>
      <c r="VIC391" s="149"/>
      <c r="VID391" s="149"/>
      <c r="VIE391" s="149"/>
      <c r="VIF391" s="149"/>
      <c r="VIG391" s="149"/>
      <c r="VIH391" s="149"/>
      <c r="VII391" s="149"/>
      <c r="VIJ391" s="149"/>
      <c r="VIK391" s="149"/>
      <c r="VIL391" s="149"/>
      <c r="VIM391" s="149"/>
      <c r="VIN391" s="149"/>
      <c r="VIO391" s="149"/>
      <c r="VIP391" s="149"/>
      <c r="VIQ391" s="149"/>
      <c r="VIR391" s="149"/>
      <c r="VIS391" s="149"/>
      <c r="VIT391" s="149"/>
      <c r="VIU391" s="149"/>
      <c r="VIV391" s="149"/>
      <c r="VIW391" s="149"/>
      <c r="VIX391" s="149"/>
      <c r="VIY391" s="149"/>
      <c r="VIZ391" s="149"/>
      <c r="VJA391" s="149"/>
      <c r="VJB391" s="149"/>
      <c r="VJC391" s="149"/>
      <c r="VJD391" s="149"/>
      <c r="VJE391" s="149"/>
      <c r="VJF391" s="149"/>
      <c r="VJG391" s="149"/>
      <c r="VJH391" s="149"/>
      <c r="VJI391" s="149"/>
      <c r="VJJ391" s="149"/>
      <c r="VJK391" s="149"/>
      <c r="VJL391" s="149"/>
      <c r="VJM391" s="149"/>
      <c r="VJN391" s="149"/>
      <c r="VJO391" s="149"/>
      <c r="VJP391" s="149"/>
      <c r="VJQ391" s="149"/>
      <c r="VJR391" s="149"/>
      <c r="VJS391" s="149"/>
      <c r="VJT391" s="149"/>
      <c r="VJU391" s="149"/>
      <c r="VJV391" s="149"/>
      <c r="VJW391" s="149"/>
      <c r="VJX391" s="149"/>
      <c r="VJY391" s="149"/>
      <c r="VJZ391" s="149"/>
      <c r="VKA391" s="149"/>
      <c r="VKB391" s="149"/>
      <c r="VKC391" s="149"/>
      <c r="VKD391" s="149"/>
      <c r="VKE391" s="149"/>
      <c r="VKF391" s="149"/>
      <c r="VKG391" s="149"/>
      <c r="VKH391" s="149"/>
      <c r="VKI391" s="149"/>
      <c r="VKJ391" s="149"/>
      <c r="VKK391" s="149"/>
      <c r="VKL391" s="149"/>
      <c r="VKM391" s="149"/>
      <c r="VKN391" s="149"/>
      <c r="VKO391" s="149"/>
      <c r="VKP391" s="149"/>
      <c r="VKQ391" s="149"/>
      <c r="VKR391" s="149"/>
      <c r="VKS391" s="149"/>
      <c r="VKT391" s="149"/>
      <c r="VKU391" s="149"/>
      <c r="VKV391" s="149"/>
      <c r="VKW391" s="149"/>
      <c r="VKX391" s="149"/>
      <c r="VKY391" s="149"/>
      <c r="VKZ391" s="149"/>
      <c r="VLA391" s="149"/>
      <c r="VLB391" s="149"/>
      <c r="VLC391" s="149"/>
      <c r="VLD391" s="149"/>
      <c r="VLE391" s="149"/>
      <c r="VLF391" s="149"/>
      <c r="VLG391" s="149"/>
      <c r="VLH391" s="149"/>
      <c r="VLI391" s="149"/>
      <c r="VLJ391" s="149"/>
      <c r="VLK391" s="149"/>
      <c r="VLL391" s="149"/>
      <c r="VLM391" s="149"/>
      <c r="VLN391" s="149"/>
      <c r="VLO391" s="149"/>
      <c r="VLP391" s="149"/>
      <c r="VLQ391" s="149"/>
      <c r="VLR391" s="149"/>
      <c r="VLS391" s="149"/>
      <c r="VLT391" s="149"/>
      <c r="VLU391" s="149"/>
      <c r="VLV391" s="149"/>
      <c r="VLW391" s="149"/>
      <c r="VLX391" s="149"/>
      <c r="VLY391" s="149"/>
      <c r="VLZ391" s="149"/>
      <c r="VMA391" s="149"/>
      <c r="VMB391" s="149"/>
      <c r="VMC391" s="149"/>
      <c r="VMD391" s="149"/>
      <c r="VME391" s="149"/>
      <c r="VMF391" s="149"/>
      <c r="VMG391" s="149"/>
      <c r="VMH391" s="149"/>
      <c r="VMI391" s="149"/>
      <c r="VMJ391" s="149"/>
      <c r="VMK391" s="149"/>
      <c r="VML391" s="149"/>
      <c r="VMM391" s="149"/>
      <c r="VMN391" s="149"/>
      <c r="VMO391" s="149"/>
      <c r="VMP391" s="149"/>
      <c r="VMQ391" s="149"/>
      <c r="VMR391" s="149"/>
      <c r="VMS391" s="149"/>
      <c r="VMT391" s="149"/>
      <c r="VMU391" s="149"/>
      <c r="VMV391" s="149"/>
      <c r="VMW391" s="149"/>
      <c r="VMX391" s="149"/>
      <c r="VMY391" s="149"/>
      <c r="VMZ391" s="149"/>
      <c r="VNA391" s="149"/>
      <c r="VNB391" s="149"/>
      <c r="VNC391" s="149"/>
      <c r="VND391" s="149"/>
      <c r="VNE391" s="149"/>
      <c r="VNF391" s="149"/>
      <c r="VNG391" s="149"/>
      <c r="VNH391" s="149"/>
      <c r="VNI391" s="149"/>
      <c r="VNJ391" s="149"/>
      <c r="VNK391" s="149"/>
      <c r="VNL391" s="149"/>
      <c r="VNM391" s="149"/>
      <c r="VNN391" s="149"/>
      <c r="VNO391" s="149"/>
      <c r="VNP391" s="149"/>
      <c r="VNQ391" s="149"/>
      <c r="VNR391" s="149"/>
      <c r="VNS391" s="149"/>
      <c r="VNT391" s="149"/>
      <c r="VNU391" s="149"/>
      <c r="VNV391" s="149"/>
      <c r="VNW391" s="149"/>
      <c r="VNX391" s="149"/>
      <c r="VNY391" s="149"/>
      <c r="VNZ391" s="149"/>
      <c r="VOA391" s="149"/>
      <c r="VOB391" s="149"/>
      <c r="VOC391" s="149"/>
      <c r="VOD391" s="149"/>
      <c r="VOE391" s="149"/>
      <c r="VOF391" s="149"/>
      <c r="VOG391" s="149"/>
      <c r="VOH391" s="149"/>
      <c r="VOI391" s="149"/>
      <c r="VOJ391" s="149"/>
      <c r="VOK391" s="149"/>
      <c r="VOL391" s="149"/>
      <c r="VOM391" s="149"/>
      <c r="VON391" s="149"/>
      <c r="VOO391" s="149"/>
      <c r="VOP391" s="149"/>
      <c r="VOQ391" s="149"/>
      <c r="VOR391" s="149"/>
      <c r="VOS391" s="149"/>
      <c r="VOT391" s="149"/>
      <c r="VOU391" s="149"/>
      <c r="VOV391" s="149"/>
      <c r="VOW391" s="149"/>
      <c r="VOX391" s="149"/>
      <c r="VOY391" s="149"/>
      <c r="VOZ391" s="149"/>
      <c r="VPA391" s="149"/>
      <c r="VPB391" s="149"/>
      <c r="VPC391" s="149"/>
      <c r="VPD391" s="149"/>
      <c r="VPE391" s="149"/>
      <c r="VPF391" s="149"/>
      <c r="VPG391" s="149"/>
      <c r="VPH391" s="149"/>
      <c r="VPI391" s="149"/>
      <c r="VPJ391" s="149"/>
      <c r="VPK391" s="149"/>
      <c r="VPL391" s="149"/>
      <c r="VPM391" s="149"/>
      <c r="VPN391" s="149"/>
      <c r="VPO391" s="149"/>
      <c r="VPP391" s="149"/>
      <c r="VPQ391" s="149"/>
      <c r="VPR391" s="149"/>
      <c r="VPS391" s="149"/>
      <c r="VPT391" s="149"/>
      <c r="VPU391" s="149"/>
      <c r="VPV391" s="149"/>
      <c r="VPW391" s="149"/>
      <c r="VPX391" s="149"/>
      <c r="VPY391" s="149"/>
      <c r="VPZ391" s="149"/>
      <c r="VQA391" s="149"/>
      <c r="VQB391" s="149"/>
      <c r="VQC391" s="149"/>
      <c r="VQD391" s="149"/>
      <c r="VQE391" s="149"/>
      <c r="VQF391" s="149"/>
      <c r="VQG391" s="149"/>
      <c r="VQH391" s="149"/>
      <c r="VQI391" s="149"/>
      <c r="VQJ391" s="149"/>
      <c r="VQK391" s="149"/>
      <c r="VQL391" s="149"/>
      <c r="VQM391" s="149"/>
      <c r="VQN391" s="149"/>
      <c r="VQO391" s="149"/>
      <c r="VQP391" s="149"/>
      <c r="VQQ391" s="149"/>
      <c r="VQR391" s="149"/>
      <c r="VQS391" s="149"/>
      <c r="VQT391" s="149"/>
      <c r="VQU391" s="149"/>
      <c r="VQV391" s="149"/>
      <c r="VQW391" s="149"/>
      <c r="VQX391" s="149"/>
      <c r="VQY391" s="149"/>
      <c r="VQZ391" s="149"/>
      <c r="VRA391" s="149"/>
      <c r="VRB391" s="149"/>
      <c r="VRC391" s="149"/>
      <c r="VRD391" s="149"/>
      <c r="VRE391" s="149"/>
      <c r="VRF391" s="149"/>
      <c r="VRG391" s="149"/>
      <c r="VRH391" s="149"/>
      <c r="VRI391" s="149"/>
      <c r="VRJ391" s="149"/>
      <c r="VRK391" s="149"/>
      <c r="VRL391" s="149"/>
      <c r="VRM391" s="149"/>
      <c r="VRN391" s="149"/>
      <c r="VRO391" s="149"/>
      <c r="VRP391" s="149"/>
      <c r="VRQ391" s="149"/>
      <c r="VRR391" s="149"/>
      <c r="VRS391" s="149"/>
      <c r="VRT391" s="149"/>
      <c r="VRU391" s="149"/>
      <c r="VRV391" s="149"/>
      <c r="VRW391" s="149"/>
      <c r="VRX391" s="149"/>
      <c r="VRY391" s="149"/>
      <c r="VRZ391" s="149"/>
      <c r="VSA391" s="149"/>
      <c r="VSB391" s="149"/>
      <c r="VSC391" s="149"/>
      <c r="VSD391" s="149"/>
      <c r="VSE391" s="149"/>
      <c r="VSF391" s="149"/>
      <c r="VSG391" s="149"/>
      <c r="VSH391" s="149"/>
      <c r="VSI391" s="149"/>
      <c r="VSJ391" s="149"/>
      <c r="VSK391" s="149"/>
      <c r="VSL391" s="149"/>
      <c r="VSM391" s="149"/>
      <c r="VSN391" s="149"/>
      <c r="VSO391" s="149"/>
      <c r="VSP391" s="149"/>
      <c r="VSQ391" s="149"/>
      <c r="VSR391" s="149"/>
      <c r="VSS391" s="149"/>
      <c r="VST391" s="149"/>
      <c r="VSU391" s="149"/>
      <c r="VSV391" s="149"/>
      <c r="VSW391" s="149"/>
      <c r="VSX391" s="149"/>
      <c r="VSY391" s="149"/>
      <c r="VSZ391" s="149"/>
      <c r="VTA391" s="149"/>
      <c r="VTB391" s="149"/>
      <c r="VTC391" s="149"/>
      <c r="VTD391" s="149"/>
      <c r="VTE391" s="149"/>
      <c r="VTF391" s="149"/>
      <c r="VTG391" s="149"/>
      <c r="VTH391" s="149"/>
      <c r="VTI391" s="149"/>
      <c r="VTJ391" s="149"/>
      <c r="VTK391" s="149"/>
      <c r="VTL391" s="149"/>
      <c r="VTM391" s="149"/>
      <c r="VTN391" s="149"/>
      <c r="VTO391" s="149"/>
      <c r="VTP391" s="149"/>
      <c r="VTQ391" s="149"/>
      <c r="VTR391" s="149"/>
      <c r="VTS391" s="149"/>
      <c r="VTT391" s="149"/>
      <c r="VTU391" s="149"/>
      <c r="VTV391" s="149"/>
      <c r="VTW391" s="149"/>
      <c r="VTX391" s="149"/>
      <c r="VTY391" s="149"/>
      <c r="VTZ391" s="149"/>
      <c r="VUA391" s="149"/>
      <c r="VUB391" s="149"/>
      <c r="VUC391" s="149"/>
      <c r="VUD391" s="149"/>
      <c r="VUE391" s="149"/>
      <c r="VUF391" s="149"/>
      <c r="VUG391" s="149"/>
      <c r="VUH391" s="149"/>
      <c r="VUI391" s="149"/>
      <c r="VUJ391" s="149"/>
      <c r="VUK391" s="149"/>
      <c r="VUL391" s="149"/>
      <c r="VUM391" s="149"/>
      <c r="VUN391" s="149"/>
      <c r="VUO391" s="149"/>
      <c r="VUP391" s="149"/>
      <c r="VUQ391" s="149"/>
      <c r="VUR391" s="149"/>
      <c r="VUS391" s="149"/>
      <c r="VUT391" s="149"/>
      <c r="VUU391" s="149"/>
      <c r="VUV391" s="149"/>
      <c r="VUW391" s="149"/>
      <c r="VUX391" s="149"/>
      <c r="VUY391" s="149"/>
      <c r="VUZ391" s="149"/>
      <c r="VVA391" s="149"/>
      <c r="VVB391" s="149"/>
      <c r="VVC391" s="149"/>
      <c r="VVD391" s="149"/>
      <c r="VVE391" s="149"/>
      <c r="VVF391" s="149"/>
      <c r="VVG391" s="149"/>
      <c r="VVH391" s="149"/>
      <c r="VVI391" s="149"/>
      <c r="VVJ391" s="149"/>
      <c r="VVK391" s="149"/>
      <c r="VVL391" s="149"/>
      <c r="VVM391" s="149"/>
      <c r="VVN391" s="149"/>
      <c r="VVO391" s="149"/>
      <c r="VVP391" s="149"/>
      <c r="VVQ391" s="149"/>
      <c r="VVR391" s="149"/>
      <c r="VVS391" s="149"/>
      <c r="VVT391" s="149"/>
      <c r="VVU391" s="149"/>
      <c r="VVV391" s="149"/>
      <c r="VVW391" s="149"/>
      <c r="VVX391" s="149"/>
      <c r="VVY391" s="149"/>
      <c r="VVZ391" s="149"/>
      <c r="VWA391" s="149"/>
      <c r="VWB391" s="149"/>
      <c r="VWC391" s="149"/>
      <c r="VWD391" s="149"/>
      <c r="VWE391" s="149"/>
      <c r="VWF391" s="149"/>
      <c r="VWG391" s="149"/>
      <c r="VWH391" s="149"/>
      <c r="VWI391" s="149"/>
      <c r="VWJ391" s="149"/>
      <c r="VWK391" s="149"/>
      <c r="VWL391" s="149"/>
      <c r="VWM391" s="149"/>
      <c r="VWN391" s="149"/>
      <c r="VWO391" s="149"/>
      <c r="VWP391" s="149"/>
      <c r="VWQ391" s="149"/>
      <c r="VWR391" s="149"/>
      <c r="VWS391" s="149"/>
      <c r="VWT391" s="149"/>
      <c r="VWU391" s="149"/>
      <c r="VWV391" s="149"/>
      <c r="VWW391" s="149"/>
      <c r="VWX391" s="149"/>
      <c r="VWY391" s="149"/>
      <c r="VWZ391" s="149"/>
      <c r="VXA391" s="149"/>
      <c r="VXB391" s="149"/>
      <c r="VXC391" s="149"/>
      <c r="VXD391" s="149"/>
      <c r="VXE391" s="149"/>
      <c r="VXF391" s="149"/>
      <c r="VXG391" s="149"/>
      <c r="VXH391" s="149"/>
      <c r="VXI391" s="149"/>
      <c r="VXJ391" s="149"/>
      <c r="VXK391" s="149"/>
      <c r="VXL391" s="149"/>
      <c r="VXM391" s="149"/>
      <c r="VXN391" s="149"/>
      <c r="VXO391" s="149"/>
      <c r="VXP391" s="149"/>
      <c r="VXQ391" s="149"/>
      <c r="VXR391" s="149"/>
      <c r="VXS391" s="149"/>
      <c r="VXT391" s="149"/>
      <c r="VXU391" s="149"/>
      <c r="VXV391" s="149"/>
      <c r="VXW391" s="149"/>
      <c r="VXX391" s="149"/>
      <c r="VXY391" s="149"/>
      <c r="VXZ391" s="149"/>
      <c r="VYA391" s="149"/>
      <c r="VYB391" s="149"/>
      <c r="VYC391" s="149"/>
      <c r="VYD391" s="149"/>
      <c r="VYE391" s="149"/>
      <c r="VYF391" s="149"/>
      <c r="VYG391" s="149"/>
      <c r="VYH391" s="149"/>
      <c r="VYI391" s="149"/>
      <c r="VYJ391" s="149"/>
      <c r="VYK391" s="149"/>
      <c r="VYL391" s="149"/>
      <c r="VYM391" s="149"/>
      <c r="VYN391" s="149"/>
      <c r="VYO391" s="149"/>
      <c r="VYP391" s="149"/>
      <c r="VYQ391" s="149"/>
      <c r="VYR391" s="149"/>
      <c r="VYS391" s="149"/>
      <c r="VYT391" s="149"/>
      <c r="VYU391" s="149"/>
      <c r="VYV391" s="149"/>
      <c r="VYW391" s="149"/>
      <c r="VYX391" s="149"/>
      <c r="VYY391" s="149"/>
      <c r="VYZ391" s="149"/>
      <c r="VZA391" s="149"/>
      <c r="VZB391" s="149"/>
      <c r="VZC391" s="149"/>
      <c r="VZD391" s="149"/>
      <c r="VZE391" s="149"/>
      <c r="VZF391" s="149"/>
      <c r="VZG391" s="149"/>
      <c r="VZH391" s="149"/>
      <c r="VZI391" s="149"/>
      <c r="VZJ391" s="149"/>
      <c r="VZK391" s="149"/>
      <c r="VZL391" s="149"/>
      <c r="VZM391" s="149"/>
      <c r="VZN391" s="149"/>
      <c r="VZO391" s="149"/>
      <c r="VZP391" s="149"/>
      <c r="VZQ391" s="149"/>
      <c r="VZR391" s="149"/>
      <c r="VZS391" s="149"/>
      <c r="VZT391" s="149"/>
      <c r="VZU391" s="149"/>
      <c r="VZV391" s="149"/>
      <c r="VZW391" s="149"/>
      <c r="VZX391" s="149"/>
      <c r="VZY391" s="149"/>
      <c r="VZZ391" s="149"/>
      <c r="WAA391" s="149"/>
      <c r="WAB391" s="149"/>
      <c r="WAC391" s="149"/>
      <c r="WAD391" s="149"/>
      <c r="WAE391" s="149"/>
      <c r="WAF391" s="149"/>
      <c r="WAG391" s="149"/>
      <c r="WAH391" s="149"/>
      <c r="WAI391" s="149"/>
      <c r="WAJ391" s="149"/>
      <c r="WAK391" s="149"/>
      <c r="WAL391" s="149"/>
      <c r="WAM391" s="149"/>
      <c r="WAN391" s="149"/>
      <c r="WAO391" s="149"/>
      <c r="WAP391" s="149"/>
      <c r="WAQ391" s="149"/>
      <c r="WAR391" s="149"/>
      <c r="WAS391" s="149"/>
      <c r="WAT391" s="149"/>
      <c r="WAU391" s="149"/>
      <c r="WAV391" s="149"/>
      <c r="WAW391" s="149"/>
      <c r="WAX391" s="149"/>
      <c r="WAY391" s="149"/>
      <c r="WAZ391" s="149"/>
      <c r="WBA391" s="149"/>
      <c r="WBB391" s="149"/>
      <c r="WBC391" s="149"/>
      <c r="WBD391" s="149"/>
      <c r="WBE391" s="149"/>
      <c r="WBF391" s="149"/>
      <c r="WBG391" s="149"/>
      <c r="WBH391" s="149"/>
      <c r="WBI391" s="149"/>
      <c r="WBJ391" s="149"/>
      <c r="WBK391" s="149"/>
      <c r="WBL391" s="149"/>
      <c r="WBM391" s="149"/>
      <c r="WBN391" s="149"/>
      <c r="WBO391" s="149"/>
      <c r="WBP391" s="149"/>
      <c r="WBQ391" s="149"/>
      <c r="WBR391" s="149"/>
      <c r="WBS391" s="149"/>
      <c r="WBT391" s="149"/>
      <c r="WBU391" s="149"/>
      <c r="WBV391" s="149"/>
      <c r="WBW391" s="149"/>
      <c r="WBX391" s="149"/>
      <c r="WBY391" s="149"/>
      <c r="WBZ391" s="149"/>
      <c r="WCA391" s="149"/>
      <c r="WCB391" s="149"/>
      <c r="WCC391" s="149"/>
      <c r="WCD391" s="149"/>
      <c r="WCE391" s="149"/>
      <c r="WCF391" s="149"/>
      <c r="WCG391" s="149"/>
      <c r="WCH391" s="149"/>
      <c r="WCI391" s="149"/>
      <c r="WCJ391" s="149"/>
      <c r="WCK391" s="149"/>
      <c r="WCL391" s="149"/>
      <c r="WCM391" s="149"/>
      <c r="WCN391" s="149"/>
      <c r="WCO391" s="149"/>
      <c r="WCP391" s="149"/>
      <c r="WCQ391" s="149"/>
      <c r="WCR391" s="149"/>
      <c r="WCS391" s="149"/>
      <c r="WCT391" s="149"/>
      <c r="WCU391" s="149"/>
      <c r="WCV391" s="149"/>
      <c r="WCW391" s="149"/>
      <c r="WCX391" s="149"/>
      <c r="WCY391" s="149"/>
      <c r="WCZ391" s="149"/>
      <c r="WDA391" s="149"/>
      <c r="WDB391" s="149"/>
      <c r="WDC391" s="149"/>
      <c r="WDD391" s="149"/>
      <c r="WDE391" s="149"/>
      <c r="WDF391" s="149"/>
      <c r="WDG391" s="149"/>
      <c r="WDH391" s="149"/>
      <c r="WDI391" s="149"/>
      <c r="WDJ391" s="149"/>
      <c r="WDK391" s="149"/>
      <c r="WDL391" s="149"/>
      <c r="WDM391" s="149"/>
      <c r="WDN391" s="149"/>
      <c r="WDO391" s="149"/>
      <c r="WDP391" s="149"/>
      <c r="WDQ391" s="149"/>
      <c r="WDR391" s="149"/>
      <c r="WDS391" s="149"/>
      <c r="WDT391" s="149"/>
      <c r="WDU391" s="149"/>
      <c r="WDV391" s="149"/>
      <c r="WDW391" s="149"/>
      <c r="WDX391" s="149"/>
      <c r="WDY391" s="149"/>
      <c r="WDZ391" s="149"/>
      <c r="WEA391" s="149"/>
      <c r="WEB391" s="149"/>
      <c r="WEC391" s="149"/>
      <c r="WED391" s="149"/>
      <c r="WEE391" s="149"/>
      <c r="WEF391" s="149"/>
      <c r="WEG391" s="149"/>
      <c r="WEH391" s="149"/>
      <c r="WEI391" s="149"/>
      <c r="WEJ391" s="149"/>
      <c r="WEK391" s="149"/>
      <c r="WEL391" s="149"/>
      <c r="WEM391" s="149"/>
      <c r="WEN391" s="149"/>
      <c r="WEO391" s="149"/>
      <c r="WEP391" s="149"/>
      <c r="WEQ391" s="149"/>
      <c r="WER391" s="149"/>
      <c r="WES391" s="149"/>
      <c r="WET391" s="149"/>
      <c r="WEU391" s="149"/>
      <c r="WEV391" s="149"/>
      <c r="WEW391" s="149"/>
      <c r="WEX391" s="149"/>
      <c r="WEY391" s="149"/>
      <c r="WEZ391" s="149"/>
      <c r="WFA391" s="149"/>
      <c r="WFB391" s="149"/>
      <c r="WFC391" s="149"/>
      <c r="WFD391" s="149"/>
      <c r="WFE391" s="149"/>
      <c r="WFF391" s="149"/>
      <c r="WFG391" s="149"/>
      <c r="WFH391" s="149"/>
      <c r="WFI391" s="149"/>
      <c r="WFJ391" s="149"/>
      <c r="WFK391" s="149"/>
      <c r="WFL391" s="149"/>
      <c r="WFM391" s="149"/>
      <c r="WFN391" s="149"/>
      <c r="WFO391" s="149"/>
      <c r="WFP391" s="149"/>
      <c r="WFQ391" s="149"/>
      <c r="WFR391" s="149"/>
      <c r="WFS391" s="149"/>
      <c r="WFT391" s="149"/>
      <c r="WFU391" s="149"/>
      <c r="WFV391" s="149"/>
      <c r="WFW391" s="149"/>
      <c r="WFX391" s="149"/>
      <c r="WFY391" s="149"/>
      <c r="WFZ391" s="149"/>
      <c r="WGA391" s="149"/>
      <c r="WGB391" s="149"/>
      <c r="WGC391" s="149"/>
      <c r="WGD391" s="149"/>
      <c r="WGE391" s="149"/>
      <c r="WGF391" s="149"/>
      <c r="WGG391" s="149"/>
      <c r="WGH391" s="149"/>
      <c r="WGI391" s="149"/>
      <c r="WGJ391" s="149"/>
      <c r="WGK391" s="149"/>
      <c r="WGL391" s="149"/>
      <c r="WGM391" s="149"/>
      <c r="WGN391" s="149"/>
      <c r="WGO391" s="149"/>
      <c r="WGP391" s="149"/>
      <c r="WGQ391" s="149"/>
      <c r="WGR391" s="149"/>
      <c r="WGS391" s="149"/>
      <c r="WGT391" s="149"/>
      <c r="WGU391" s="149"/>
      <c r="WGV391" s="149"/>
      <c r="WGW391" s="149"/>
      <c r="WGX391" s="149"/>
      <c r="WGY391" s="149"/>
      <c r="WGZ391" s="149"/>
      <c r="WHA391" s="149"/>
      <c r="WHB391" s="149"/>
      <c r="WHC391" s="149"/>
      <c r="WHD391" s="149"/>
      <c r="WHE391" s="149"/>
      <c r="WHF391" s="149"/>
      <c r="WHG391" s="149"/>
      <c r="WHH391" s="149"/>
      <c r="WHI391" s="149"/>
      <c r="WHJ391" s="149"/>
      <c r="WHK391" s="149"/>
      <c r="WHL391" s="149"/>
      <c r="WHM391" s="149"/>
      <c r="WHN391" s="149"/>
      <c r="WHO391" s="149"/>
      <c r="WHP391" s="149"/>
      <c r="WHQ391" s="149"/>
      <c r="WHR391" s="149"/>
      <c r="WHS391" s="149"/>
      <c r="WHT391" s="149"/>
      <c r="WHU391" s="149"/>
      <c r="WHV391" s="149"/>
      <c r="WHW391" s="149"/>
      <c r="WHX391" s="149"/>
      <c r="WHY391" s="149"/>
      <c r="WHZ391" s="149"/>
      <c r="WIA391" s="149"/>
      <c r="WIB391" s="149"/>
      <c r="WIC391" s="149"/>
      <c r="WID391" s="149"/>
      <c r="WIE391" s="149"/>
      <c r="WIF391" s="149"/>
      <c r="WIG391" s="149"/>
      <c r="WIH391" s="149"/>
      <c r="WII391" s="149"/>
      <c r="WIJ391" s="149"/>
      <c r="WIK391" s="149"/>
      <c r="WIL391" s="149"/>
      <c r="WIM391" s="149"/>
      <c r="WIN391" s="149"/>
      <c r="WIO391" s="149"/>
      <c r="WIP391" s="149"/>
      <c r="WIQ391" s="149"/>
      <c r="WIR391" s="149"/>
      <c r="WIS391" s="149"/>
      <c r="WIT391" s="149"/>
      <c r="WIU391" s="149"/>
      <c r="WIV391" s="149"/>
      <c r="WIW391" s="149"/>
      <c r="WIX391" s="149"/>
      <c r="WIY391" s="149"/>
      <c r="WIZ391" s="149"/>
      <c r="WJA391" s="149"/>
      <c r="WJB391" s="149"/>
      <c r="WJC391" s="149"/>
      <c r="WJD391" s="149"/>
      <c r="WJE391" s="149"/>
      <c r="WJF391" s="149"/>
      <c r="WJG391" s="149"/>
      <c r="WJH391" s="149"/>
      <c r="WJI391" s="149"/>
      <c r="WJJ391" s="149"/>
      <c r="WJK391" s="149"/>
      <c r="WJL391" s="149"/>
      <c r="WJM391" s="149"/>
      <c r="WJN391" s="149"/>
      <c r="WJO391" s="149"/>
      <c r="WJP391" s="149"/>
      <c r="WJQ391" s="149"/>
      <c r="WJR391" s="149"/>
      <c r="WJS391" s="149"/>
      <c r="WJT391" s="149"/>
      <c r="WJU391" s="149"/>
      <c r="WJV391" s="149"/>
      <c r="WJW391" s="149"/>
      <c r="WJX391" s="149"/>
      <c r="WJY391" s="149"/>
      <c r="WJZ391" s="149"/>
      <c r="WKA391" s="149"/>
      <c r="WKB391" s="149"/>
      <c r="WKC391" s="149"/>
      <c r="WKD391" s="149"/>
      <c r="WKE391" s="149"/>
      <c r="WKF391" s="149"/>
      <c r="WKG391" s="149"/>
      <c r="WKH391" s="149"/>
      <c r="WKI391" s="149"/>
      <c r="WKJ391" s="149"/>
      <c r="WKK391" s="149"/>
      <c r="WKL391" s="149"/>
      <c r="WKM391" s="149"/>
      <c r="WKN391" s="149"/>
      <c r="WKO391" s="149"/>
      <c r="WKP391" s="149"/>
      <c r="WKQ391" s="149"/>
      <c r="WKR391" s="149"/>
      <c r="WKS391" s="149"/>
      <c r="WKT391" s="149"/>
      <c r="WKU391" s="149"/>
      <c r="WKV391" s="149"/>
      <c r="WKW391" s="149"/>
      <c r="WKX391" s="149"/>
      <c r="WKY391" s="149"/>
      <c r="WKZ391" s="149"/>
      <c r="WLA391" s="149"/>
      <c r="WLB391" s="149"/>
      <c r="WLC391" s="149"/>
      <c r="WLD391" s="149"/>
      <c r="WLE391" s="149"/>
      <c r="WLF391" s="149"/>
      <c r="WLG391" s="149"/>
      <c r="WLH391" s="149"/>
      <c r="WLI391" s="149"/>
      <c r="WLJ391" s="149"/>
      <c r="WLK391" s="149"/>
      <c r="WLL391" s="149"/>
      <c r="WLM391" s="149"/>
      <c r="WLN391" s="149"/>
      <c r="WLO391" s="149"/>
      <c r="WLP391" s="149"/>
      <c r="WLQ391" s="149"/>
      <c r="WLR391" s="149"/>
      <c r="WLS391" s="149"/>
      <c r="WLT391" s="149"/>
      <c r="WLU391" s="149"/>
      <c r="WLV391" s="149"/>
      <c r="WLW391" s="149"/>
      <c r="WLX391" s="149"/>
      <c r="WLY391" s="149"/>
      <c r="WLZ391" s="149"/>
      <c r="WMA391" s="149"/>
      <c r="WMB391" s="149"/>
      <c r="WMC391" s="149"/>
      <c r="WMD391" s="149"/>
      <c r="WME391" s="149"/>
      <c r="WMF391" s="149"/>
      <c r="WMG391" s="149"/>
      <c r="WMH391" s="149"/>
      <c r="WMI391" s="149"/>
      <c r="WMJ391" s="149"/>
      <c r="WMK391" s="149"/>
      <c r="WML391" s="149"/>
      <c r="WMM391" s="149"/>
      <c r="WMN391" s="149"/>
      <c r="WMO391" s="149"/>
      <c r="WMP391" s="149"/>
      <c r="WMQ391" s="149"/>
      <c r="WMR391" s="149"/>
      <c r="WMS391" s="149"/>
      <c r="WMT391" s="149"/>
      <c r="WMU391" s="149"/>
      <c r="WMV391" s="149"/>
      <c r="WMW391" s="149"/>
      <c r="WMX391" s="149"/>
      <c r="WMY391" s="149"/>
      <c r="WMZ391" s="149"/>
      <c r="WNA391" s="149"/>
      <c r="WNB391" s="149"/>
      <c r="WNC391" s="149"/>
      <c r="WND391" s="149"/>
      <c r="WNE391" s="149"/>
      <c r="WNF391" s="149"/>
      <c r="WNG391" s="149"/>
      <c r="WNH391" s="149"/>
      <c r="WNI391" s="149"/>
      <c r="WNJ391" s="149"/>
      <c r="WNK391" s="149"/>
      <c r="WNL391" s="149"/>
      <c r="WNM391" s="149"/>
      <c r="WNN391" s="149"/>
      <c r="WNO391" s="149"/>
      <c r="WNP391" s="149"/>
      <c r="WNQ391" s="149"/>
      <c r="WNR391" s="149"/>
      <c r="WNS391" s="149"/>
      <c r="WNT391" s="149"/>
      <c r="WNU391" s="149"/>
      <c r="WNV391" s="149"/>
      <c r="WNW391" s="149"/>
      <c r="WNX391" s="149"/>
      <c r="WNY391" s="149"/>
      <c r="WNZ391" s="149"/>
      <c r="WOA391" s="149"/>
      <c r="WOB391" s="149"/>
      <c r="WOC391" s="149"/>
      <c r="WOD391" s="149"/>
      <c r="WOE391" s="149"/>
      <c r="WOF391" s="149"/>
      <c r="WOG391" s="149"/>
      <c r="WOH391" s="149"/>
      <c r="WOI391" s="149"/>
      <c r="WOJ391" s="149"/>
      <c r="WOK391" s="149"/>
      <c r="WOL391" s="149"/>
      <c r="WOM391" s="149"/>
      <c r="WON391" s="149"/>
      <c r="WOO391" s="149"/>
      <c r="WOP391" s="149"/>
      <c r="WOQ391" s="149"/>
      <c r="WOR391" s="149"/>
      <c r="WOS391" s="149"/>
      <c r="WOT391" s="149"/>
      <c r="WOU391" s="149"/>
      <c r="WOV391" s="149"/>
      <c r="WOW391" s="149"/>
      <c r="WOX391" s="149"/>
      <c r="WOY391" s="149"/>
      <c r="WOZ391" s="149"/>
      <c r="WPA391" s="149"/>
      <c r="WPB391" s="149"/>
      <c r="WPC391" s="149"/>
      <c r="WPD391" s="149"/>
      <c r="WPE391" s="149"/>
      <c r="WPF391" s="149"/>
      <c r="WPG391" s="149"/>
      <c r="WPH391" s="149"/>
      <c r="WPI391" s="149"/>
      <c r="WPJ391" s="149"/>
      <c r="WPK391" s="149"/>
      <c r="WPL391" s="149"/>
      <c r="WPM391" s="149"/>
      <c r="WPN391" s="149"/>
      <c r="WPO391" s="149"/>
      <c r="WPP391" s="149"/>
      <c r="WPQ391" s="149"/>
      <c r="WPR391" s="149"/>
      <c r="WPS391" s="149"/>
      <c r="WPT391" s="149"/>
      <c r="WPU391" s="149"/>
      <c r="WPV391" s="149"/>
      <c r="WPW391" s="149"/>
      <c r="WPX391" s="149"/>
      <c r="WPY391" s="149"/>
      <c r="WPZ391" s="149"/>
      <c r="WQA391" s="149"/>
      <c r="WQB391" s="149"/>
      <c r="WQC391" s="149"/>
      <c r="WQD391" s="149"/>
      <c r="WQE391" s="149"/>
      <c r="WQF391" s="149"/>
      <c r="WQG391" s="149"/>
      <c r="WQH391" s="149"/>
      <c r="WQI391" s="149"/>
      <c r="WQJ391" s="149"/>
      <c r="WQK391" s="149"/>
      <c r="WQL391" s="149"/>
      <c r="WQM391" s="149"/>
      <c r="WQN391" s="149"/>
      <c r="WQO391" s="149"/>
      <c r="WQP391" s="149"/>
      <c r="WQQ391" s="149"/>
      <c r="WQR391" s="149"/>
      <c r="WQS391" s="149"/>
      <c r="WQT391" s="149"/>
      <c r="WQU391" s="149"/>
      <c r="WQV391" s="149"/>
      <c r="WQW391" s="149"/>
      <c r="WQX391" s="149"/>
      <c r="WQY391" s="149"/>
      <c r="WQZ391" s="149"/>
      <c r="WRA391" s="149"/>
      <c r="WRB391" s="149"/>
      <c r="WRC391" s="149"/>
      <c r="WRD391" s="149"/>
      <c r="WRE391" s="149"/>
      <c r="WRF391" s="149"/>
      <c r="WRG391" s="149"/>
      <c r="WRH391" s="149"/>
      <c r="WRI391" s="149"/>
      <c r="WRJ391" s="149"/>
      <c r="WRK391" s="149"/>
      <c r="WRL391" s="149"/>
      <c r="WRM391" s="149"/>
      <c r="WRN391" s="149"/>
      <c r="WRO391" s="149"/>
      <c r="WRP391" s="149"/>
      <c r="WRQ391" s="149"/>
      <c r="WRR391" s="149"/>
      <c r="WRS391" s="149"/>
      <c r="WRT391" s="149"/>
      <c r="WRU391" s="149"/>
      <c r="WRV391" s="149"/>
      <c r="WRW391" s="149"/>
      <c r="WRX391" s="149"/>
      <c r="WRY391" s="149"/>
      <c r="WRZ391" s="149"/>
      <c r="WSA391" s="149"/>
      <c r="WSB391" s="149"/>
      <c r="WSC391" s="149"/>
      <c r="WSD391" s="149"/>
      <c r="WSE391" s="149"/>
      <c r="WSF391" s="149"/>
      <c r="WSG391" s="149"/>
      <c r="WSH391" s="149"/>
      <c r="WSI391" s="149"/>
      <c r="WSJ391" s="149"/>
      <c r="WSK391" s="149"/>
      <c r="WSL391" s="149"/>
      <c r="WSM391" s="149"/>
      <c r="WSN391" s="149"/>
      <c r="WSO391" s="149"/>
      <c r="WSP391" s="149"/>
      <c r="WSQ391" s="149"/>
      <c r="WSR391" s="149"/>
      <c r="WSS391" s="149"/>
      <c r="WST391" s="149"/>
      <c r="WSU391" s="149"/>
      <c r="WSV391" s="149"/>
      <c r="WSW391" s="149"/>
      <c r="WSX391" s="149"/>
      <c r="WSY391" s="149"/>
      <c r="WSZ391" s="149"/>
      <c r="WTA391" s="149"/>
      <c r="WTB391" s="149"/>
      <c r="WTC391" s="149"/>
      <c r="WTD391" s="149"/>
      <c r="WTE391" s="149"/>
      <c r="WTF391" s="149"/>
      <c r="WTG391" s="149"/>
      <c r="WTH391" s="149"/>
      <c r="WTI391" s="149"/>
      <c r="WTJ391" s="149"/>
      <c r="WTK391" s="149"/>
      <c r="WTL391" s="149"/>
      <c r="WTM391" s="149"/>
      <c r="WTN391" s="149"/>
      <c r="WTO391" s="149"/>
      <c r="WTP391" s="149"/>
      <c r="WTQ391" s="149"/>
      <c r="WTR391" s="149"/>
      <c r="WTS391" s="149"/>
      <c r="WTT391" s="149"/>
      <c r="WTU391" s="149"/>
      <c r="WTV391" s="149"/>
      <c r="WTW391" s="149"/>
      <c r="WTX391" s="149"/>
      <c r="WTY391" s="149"/>
      <c r="WTZ391" s="149"/>
      <c r="WUA391" s="149"/>
      <c r="WUB391" s="149"/>
      <c r="WUC391" s="149"/>
      <c r="WUD391" s="149"/>
      <c r="WUE391" s="149"/>
      <c r="WUF391" s="149"/>
      <c r="WUG391" s="149"/>
      <c r="WUH391" s="149"/>
      <c r="WUI391" s="149"/>
      <c r="WUJ391" s="149"/>
      <c r="WUK391" s="149"/>
      <c r="WUL391" s="149"/>
      <c r="WUM391" s="149"/>
      <c r="WUN391" s="149"/>
      <c r="WUO391" s="149"/>
      <c r="WUP391" s="149"/>
      <c r="WUQ391" s="149"/>
      <c r="WUR391" s="149"/>
      <c r="WUS391" s="149"/>
      <c r="WUT391" s="149"/>
      <c r="WUU391" s="149"/>
      <c r="WUV391" s="149"/>
      <c r="WUW391" s="149"/>
      <c r="WUX391" s="149"/>
      <c r="WUY391" s="149"/>
      <c r="WUZ391" s="149"/>
      <c r="WVA391" s="149"/>
      <c r="WVB391" s="149"/>
      <c r="WVC391" s="149"/>
      <c r="WVD391" s="149"/>
      <c r="WVE391" s="149"/>
      <c r="WVF391" s="149"/>
      <c r="WVG391" s="149"/>
      <c r="WVH391" s="149"/>
      <c r="WVI391" s="149"/>
      <c r="WVJ391" s="149"/>
      <c r="WVK391" s="149"/>
      <c r="WVL391" s="149"/>
      <c r="WVM391" s="149"/>
      <c r="WVN391" s="149"/>
      <c r="WVO391" s="149"/>
      <c r="WVP391" s="149"/>
      <c r="WVQ391" s="149"/>
      <c r="WVR391" s="149"/>
      <c r="WVS391" s="149"/>
      <c r="WVT391" s="149"/>
      <c r="WVU391" s="149"/>
      <c r="WVV391" s="149"/>
      <c r="WVW391" s="149"/>
      <c r="WVX391" s="149"/>
      <c r="WVY391" s="149"/>
      <c r="WVZ391" s="149"/>
      <c r="WWA391" s="149"/>
      <c r="WWB391" s="149"/>
      <c r="WWC391" s="149"/>
      <c r="WWD391" s="149"/>
      <c r="WWE391" s="149"/>
      <c r="WWF391" s="149"/>
      <c r="WWG391" s="149"/>
      <c r="WWH391" s="149"/>
      <c r="WWI391" s="149"/>
      <c r="WWJ391" s="149"/>
      <c r="WWK391" s="149"/>
      <c r="WWL391" s="149"/>
      <c r="WWM391" s="149"/>
      <c r="WWN391" s="149"/>
      <c r="WWO391" s="149"/>
      <c r="WWP391" s="149"/>
      <c r="WWQ391" s="149"/>
      <c r="WWR391" s="149"/>
      <c r="WWS391" s="149"/>
      <c r="WWT391" s="149"/>
      <c r="WWU391" s="149"/>
      <c r="WWV391" s="149"/>
      <c r="WWW391" s="149"/>
      <c r="WWX391" s="149"/>
      <c r="WWY391" s="149"/>
      <c r="WWZ391" s="149"/>
      <c r="WXA391" s="149"/>
      <c r="WXB391" s="149"/>
      <c r="WXC391" s="149"/>
      <c r="WXD391" s="149"/>
      <c r="WXE391" s="149"/>
      <c r="WXF391" s="149"/>
      <c r="WXG391" s="149"/>
      <c r="WXH391" s="149"/>
      <c r="WXI391" s="149"/>
      <c r="WXJ391" s="149"/>
      <c r="WXK391" s="149"/>
      <c r="WXL391" s="149"/>
      <c r="WXM391" s="149"/>
      <c r="WXN391" s="149"/>
      <c r="WXO391" s="149"/>
      <c r="WXP391" s="149"/>
      <c r="WXQ391" s="149"/>
      <c r="WXR391" s="149"/>
      <c r="WXS391" s="149"/>
      <c r="WXT391" s="149"/>
      <c r="WXU391" s="149"/>
      <c r="WXV391" s="149"/>
      <c r="WXW391" s="149"/>
      <c r="WXX391" s="149"/>
      <c r="WXY391" s="149"/>
      <c r="WXZ391" s="149"/>
      <c r="WYA391" s="149"/>
      <c r="WYB391" s="149"/>
      <c r="WYC391" s="149"/>
      <c r="WYD391" s="149"/>
      <c r="WYE391" s="149"/>
      <c r="WYF391" s="149"/>
      <c r="WYG391" s="149"/>
      <c r="WYH391" s="149"/>
      <c r="WYI391" s="149"/>
      <c r="WYJ391" s="149"/>
      <c r="WYK391" s="149"/>
      <c r="WYL391" s="149"/>
      <c r="WYM391" s="149"/>
      <c r="WYN391" s="149"/>
      <c r="WYO391" s="149"/>
      <c r="WYP391" s="149"/>
      <c r="WYQ391" s="149"/>
      <c r="WYR391" s="149"/>
      <c r="WYS391" s="149"/>
      <c r="WYT391" s="149"/>
      <c r="WYU391" s="149"/>
      <c r="WYV391" s="149"/>
      <c r="WYW391" s="149"/>
      <c r="WYX391" s="149"/>
      <c r="WYY391" s="149"/>
      <c r="WYZ391" s="149"/>
      <c r="WZA391" s="149"/>
      <c r="WZB391" s="149"/>
      <c r="WZC391" s="149"/>
      <c r="WZD391" s="149"/>
      <c r="WZE391" s="149"/>
      <c r="WZF391" s="149"/>
      <c r="WZG391" s="149"/>
      <c r="WZH391" s="149"/>
      <c r="WZI391" s="149"/>
      <c r="WZJ391" s="149"/>
      <c r="WZK391" s="149"/>
      <c r="WZL391" s="149"/>
      <c r="WZM391" s="149"/>
      <c r="WZN391" s="149"/>
      <c r="WZO391" s="149"/>
      <c r="WZP391" s="149"/>
      <c r="WZQ391" s="149"/>
      <c r="WZR391" s="149"/>
      <c r="WZS391" s="149"/>
      <c r="WZT391" s="149"/>
      <c r="WZU391" s="149"/>
      <c r="WZV391" s="149"/>
      <c r="WZW391" s="149"/>
      <c r="WZX391" s="149"/>
      <c r="WZY391" s="149"/>
      <c r="WZZ391" s="149"/>
      <c r="XAA391" s="149"/>
      <c r="XAB391" s="149"/>
      <c r="XAC391" s="149"/>
      <c r="XAD391" s="149"/>
      <c r="XAE391" s="149"/>
      <c r="XAF391" s="149"/>
      <c r="XAG391" s="149"/>
      <c r="XAH391" s="149"/>
      <c r="XAI391" s="149"/>
      <c r="XAJ391" s="149"/>
      <c r="XAK391" s="149"/>
      <c r="XAL391" s="149"/>
      <c r="XAM391" s="149"/>
      <c r="XAN391" s="149"/>
      <c r="XAO391" s="149"/>
      <c r="XAP391" s="149"/>
      <c r="XAQ391" s="149"/>
      <c r="XAR391" s="149"/>
      <c r="XAS391" s="149"/>
      <c r="XAT391" s="149"/>
      <c r="XAU391" s="149"/>
      <c r="XAV391" s="149"/>
      <c r="XAW391" s="149"/>
      <c r="XAX391" s="149"/>
      <c r="XAY391" s="149"/>
      <c r="XAZ391" s="149"/>
      <c r="XBA391" s="149"/>
      <c r="XBB391" s="149"/>
      <c r="XBC391" s="149"/>
      <c r="XBD391" s="149"/>
      <c r="XBE391" s="149"/>
      <c r="XBF391" s="149"/>
      <c r="XBG391" s="149"/>
      <c r="XBH391" s="149"/>
      <c r="XBI391" s="149"/>
      <c r="XBJ391" s="149"/>
      <c r="XBK391" s="149"/>
      <c r="XBL391" s="149"/>
      <c r="XBM391" s="149"/>
      <c r="XBN391" s="149"/>
      <c r="XBO391" s="149"/>
      <c r="XBP391" s="149"/>
      <c r="XBQ391" s="149"/>
      <c r="XBR391" s="149"/>
      <c r="XBS391" s="149"/>
      <c r="XBT391" s="149"/>
      <c r="XBU391" s="149"/>
      <c r="XBV391" s="149"/>
      <c r="XBW391" s="149"/>
      <c r="XBX391" s="149"/>
      <c r="XBY391" s="149"/>
      <c r="XBZ391" s="149"/>
      <c r="XCA391" s="149"/>
      <c r="XCB391" s="149"/>
      <c r="XCC391" s="149"/>
      <c r="XCD391" s="149"/>
      <c r="XCE391" s="149"/>
      <c r="XCF391" s="149"/>
      <c r="XCG391" s="149"/>
      <c r="XCH391" s="149"/>
      <c r="XCI391" s="149"/>
      <c r="XCJ391" s="149"/>
      <c r="XCK391" s="149"/>
      <c r="XCL391" s="149"/>
      <c r="XCM391" s="149"/>
      <c r="XCN391" s="149"/>
      <c r="XCO391" s="149"/>
      <c r="XCP391" s="149"/>
      <c r="XCQ391" s="149"/>
      <c r="XCR391" s="149"/>
      <c r="XCS391" s="149"/>
      <c r="XCT391" s="149"/>
      <c r="XCU391" s="149"/>
      <c r="XCV391" s="149"/>
      <c r="XCW391" s="149"/>
      <c r="XCX391" s="149"/>
      <c r="XCY391" s="149"/>
      <c r="XCZ391" s="149"/>
      <c r="XDA391" s="149"/>
      <c r="XDB391" s="149"/>
      <c r="XDC391" s="149"/>
      <c r="XDD391" s="149"/>
      <c r="XDE391" s="149"/>
      <c r="XDF391" s="149"/>
      <c r="XDG391" s="149"/>
      <c r="XDH391" s="149"/>
      <c r="XDI391" s="149"/>
      <c r="XDJ391" s="149"/>
      <c r="XDK391" s="149"/>
      <c r="XDL391" s="149"/>
      <c r="XDM391" s="149"/>
      <c r="XDN391" s="149"/>
      <c r="XDO391" s="149"/>
      <c r="XDP391" s="149"/>
      <c r="XDQ391" s="149"/>
      <c r="XDR391" s="149"/>
      <c r="XDS391" s="149"/>
      <c r="XDT391" s="149"/>
      <c r="XDU391" s="149"/>
      <c r="XDV391" s="149"/>
      <c r="XDW391" s="149"/>
      <c r="XDX391" s="149"/>
      <c r="XDY391" s="149"/>
      <c r="XDZ391" s="149"/>
      <c r="XEA391" s="149"/>
      <c r="XEB391" s="149"/>
      <c r="XEC391" s="149"/>
      <c r="XED391" s="149"/>
      <c r="XEE391" s="149"/>
      <c r="XEF391" s="149"/>
      <c r="XEG391" s="149"/>
      <c r="XEH391" s="149"/>
      <c r="XEI391" s="149"/>
      <c r="XEJ391" s="149"/>
      <c r="XEK391" s="149"/>
      <c r="XEL391" s="149"/>
      <c r="XEM391" s="149"/>
      <c r="XEN391" s="149"/>
      <c r="XEO391" s="149"/>
      <c r="XEP391" s="149"/>
      <c r="XEQ391" s="149"/>
      <c r="XER391" s="149"/>
      <c r="XES391" s="149"/>
      <c r="XET391" s="149"/>
      <c r="XEU391" s="149"/>
      <c r="XEV391" s="149"/>
      <c r="XEW391" s="149"/>
      <c r="XEX391" s="149"/>
      <c r="XEY391" s="149"/>
      <c r="XEZ391" s="149"/>
      <c r="XFA391" s="149"/>
      <c r="XFB391" s="149"/>
      <c r="XFC391" s="149"/>
    </row>
    <row r="392" spans="1:16383" ht="15" customHeight="1" x14ac:dyDescent="0.15">
      <c r="A392" s="40">
        <f>COUNT(A389:A391)</f>
        <v>3</v>
      </c>
      <c r="B392" s="33" t="s">
        <v>808</v>
      </c>
      <c r="H392" s="256" t="s">
        <v>321</v>
      </c>
    </row>
    <row r="393" spans="1:16383" ht="15" customHeight="1" x14ac:dyDescent="0.15">
      <c r="A393" s="40"/>
    </row>
    <row r="394" spans="1:16383" ht="15" customHeight="1" x14ac:dyDescent="0.15">
      <c r="A394" s="139"/>
      <c r="B394" s="139"/>
      <c r="C394" s="139"/>
      <c r="D394" s="139"/>
      <c r="E394" s="139"/>
      <c r="F394" s="295" t="s">
        <v>664</v>
      </c>
      <c r="G394" s="255" t="s">
        <v>684</v>
      </c>
      <c r="H394" s="276" t="s">
        <v>683</v>
      </c>
      <c r="I394" s="140"/>
      <c r="J394" s="453" t="s">
        <v>1313</v>
      </c>
      <c r="K394" s="454"/>
      <c r="L394" s="454">
        <f>SUM(L396:L411)</f>
        <v>5139339</v>
      </c>
    </row>
    <row r="395" spans="1:16383" ht="15" customHeight="1" x14ac:dyDescent="0.15">
      <c r="A395" s="72" t="s">
        <v>6</v>
      </c>
      <c r="B395" s="72" t="s">
        <v>0</v>
      </c>
      <c r="C395" s="72" t="s">
        <v>1</v>
      </c>
      <c r="D395" s="72" t="s">
        <v>2</v>
      </c>
      <c r="E395" s="72" t="s">
        <v>1054</v>
      </c>
      <c r="F395" s="72" t="s">
        <v>802</v>
      </c>
      <c r="G395" s="72" t="s">
        <v>3</v>
      </c>
      <c r="H395" s="72" t="s">
        <v>4</v>
      </c>
      <c r="I395" s="72" t="s">
        <v>45</v>
      </c>
      <c r="J395" s="72" t="s">
        <v>5</v>
      </c>
      <c r="K395" s="432" t="s">
        <v>7</v>
      </c>
      <c r="L395" s="433" t="s">
        <v>8</v>
      </c>
    </row>
    <row r="396" spans="1:16383" ht="15" customHeight="1" x14ac:dyDescent="0.15">
      <c r="A396" s="71">
        <v>16</v>
      </c>
      <c r="B396" s="71">
        <v>6</v>
      </c>
      <c r="C396" s="71">
        <v>4</v>
      </c>
      <c r="D396" s="71">
        <v>17</v>
      </c>
      <c r="E396" s="346" t="s">
        <v>1059</v>
      </c>
      <c r="F396" s="144" t="s">
        <v>890</v>
      </c>
      <c r="G396" s="73" t="s">
        <v>1903</v>
      </c>
      <c r="H396" s="464" t="s">
        <v>844</v>
      </c>
      <c r="I396" s="12" t="s">
        <v>1903</v>
      </c>
      <c r="J396" s="73" t="s">
        <v>1488</v>
      </c>
      <c r="K396" s="146"/>
      <c r="L396" s="146">
        <v>895486</v>
      </c>
    </row>
    <row r="397" spans="1:16383" ht="15" customHeight="1" x14ac:dyDescent="0.15">
      <c r="A397" s="71">
        <v>18</v>
      </c>
      <c r="B397" s="71">
        <v>6</v>
      </c>
      <c r="C397" s="71">
        <v>4</v>
      </c>
      <c r="D397" s="71">
        <v>17</v>
      </c>
      <c r="E397" s="346" t="s">
        <v>1059</v>
      </c>
      <c r="F397" s="144" t="s">
        <v>890</v>
      </c>
      <c r="G397" s="73" t="s">
        <v>1903</v>
      </c>
      <c r="H397" s="464" t="s">
        <v>844</v>
      </c>
      <c r="I397" s="12" t="s">
        <v>1903</v>
      </c>
      <c r="J397" s="73" t="s">
        <v>1490</v>
      </c>
      <c r="K397" s="146"/>
      <c r="L397" s="146">
        <v>139773</v>
      </c>
    </row>
    <row r="398" spans="1:16383" ht="15" customHeight="1" x14ac:dyDescent="0.15">
      <c r="A398" s="71">
        <v>19</v>
      </c>
      <c r="B398" s="71">
        <v>6</v>
      </c>
      <c r="C398" s="71">
        <v>4</v>
      </c>
      <c r="D398" s="71">
        <v>17</v>
      </c>
      <c r="E398" s="346" t="s">
        <v>1059</v>
      </c>
      <c r="F398" s="144" t="s">
        <v>890</v>
      </c>
      <c r="G398" s="73" t="s">
        <v>1903</v>
      </c>
      <c r="H398" s="464" t="s">
        <v>844</v>
      </c>
      <c r="I398" s="12" t="s">
        <v>1903</v>
      </c>
      <c r="J398" s="73" t="s">
        <v>1490</v>
      </c>
      <c r="K398" s="146"/>
      <c r="L398" s="146">
        <v>118838</v>
      </c>
    </row>
    <row r="399" spans="1:16383" ht="15" customHeight="1" x14ac:dyDescent="0.15">
      <c r="A399" s="71">
        <v>20</v>
      </c>
      <c r="B399" s="71">
        <v>6</v>
      </c>
      <c r="C399" s="71">
        <v>4</v>
      </c>
      <c r="D399" s="71">
        <v>17</v>
      </c>
      <c r="E399" s="346" t="s">
        <v>1059</v>
      </c>
      <c r="F399" s="144" t="s">
        <v>890</v>
      </c>
      <c r="G399" s="73" t="s">
        <v>1903</v>
      </c>
      <c r="H399" s="464" t="s">
        <v>844</v>
      </c>
      <c r="I399" s="12" t="s">
        <v>1903</v>
      </c>
      <c r="J399" s="73" t="s">
        <v>1490</v>
      </c>
      <c r="K399" s="146"/>
      <c r="L399" s="146">
        <v>126143</v>
      </c>
    </row>
    <row r="400" spans="1:16383" ht="15" customHeight="1" x14ac:dyDescent="0.15">
      <c r="A400" s="71">
        <v>21</v>
      </c>
      <c r="B400" s="71">
        <v>6</v>
      </c>
      <c r="C400" s="71">
        <v>4</v>
      </c>
      <c r="D400" s="71">
        <v>17</v>
      </c>
      <c r="E400" s="346" t="s">
        <v>1059</v>
      </c>
      <c r="F400" s="144" t="s">
        <v>890</v>
      </c>
      <c r="G400" s="73" t="s">
        <v>1903</v>
      </c>
      <c r="H400" s="464" t="s">
        <v>844</v>
      </c>
      <c r="I400" s="12" t="s">
        <v>1903</v>
      </c>
      <c r="J400" s="73" t="s">
        <v>1490</v>
      </c>
      <c r="K400" s="146"/>
      <c r="L400" s="146">
        <v>112329</v>
      </c>
    </row>
    <row r="401" spans="1:12" ht="15" customHeight="1" x14ac:dyDescent="0.15">
      <c r="A401" s="71">
        <v>22</v>
      </c>
      <c r="B401" s="71">
        <v>6</v>
      </c>
      <c r="C401" s="71">
        <v>4</v>
      </c>
      <c r="D401" s="71">
        <v>17</v>
      </c>
      <c r="E401" s="346" t="s">
        <v>1059</v>
      </c>
      <c r="F401" s="144" t="s">
        <v>890</v>
      </c>
      <c r="G401" s="73" t="s">
        <v>1903</v>
      </c>
      <c r="H401" s="464" t="s">
        <v>844</v>
      </c>
      <c r="I401" s="12" t="s">
        <v>1903</v>
      </c>
      <c r="J401" s="73" t="s">
        <v>1490</v>
      </c>
      <c r="K401" s="146"/>
      <c r="L401" s="146">
        <v>185328</v>
      </c>
    </row>
    <row r="402" spans="1:12" ht="15" customHeight="1" x14ac:dyDescent="0.15">
      <c r="A402" s="71">
        <v>23</v>
      </c>
      <c r="B402" s="71">
        <v>6</v>
      </c>
      <c r="C402" s="71">
        <v>4</v>
      </c>
      <c r="D402" s="71">
        <v>17</v>
      </c>
      <c r="E402" s="346" t="s">
        <v>1059</v>
      </c>
      <c r="F402" s="144" t="s">
        <v>890</v>
      </c>
      <c r="G402" s="73" t="s">
        <v>1903</v>
      </c>
      <c r="H402" s="464" t="s">
        <v>844</v>
      </c>
      <c r="I402" s="12" t="s">
        <v>1903</v>
      </c>
      <c r="J402" s="73" t="s">
        <v>1490</v>
      </c>
      <c r="K402" s="146"/>
      <c r="L402" s="146">
        <v>200033</v>
      </c>
    </row>
    <row r="403" spans="1:12" ht="15" customHeight="1" x14ac:dyDescent="0.15">
      <c r="A403" s="71">
        <v>24</v>
      </c>
      <c r="B403" s="71">
        <v>6</v>
      </c>
      <c r="C403" s="71">
        <v>4</v>
      </c>
      <c r="D403" s="71">
        <v>17</v>
      </c>
      <c r="E403" s="346" t="s">
        <v>1059</v>
      </c>
      <c r="F403" s="144" t="s">
        <v>890</v>
      </c>
      <c r="G403" s="73" t="s">
        <v>1903</v>
      </c>
      <c r="H403" s="464" t="s">
        <v>844</v>
      </c>
      <c r="I403" s="12" t="s">
        <v>1903</v>
      </c>
      <c r="J403" s="73" t="s">
        <v>1490</v>
      </c>
      <c r="K403" s="146"/>
      <c r="L403" s="146">
        <v>98009</v>
      </c>
    </row>
    <row r="404" spans="1:12" ht="15" customHeight="1" x14ac:dyDescent="0.15">
      <c r="A404" s="71">
        <v>54</v>
      </c>
      <c r="B404" s="71">
        <v>6</v>
      </c>
      <c r="C404" s="71">
        <v>5</v>
      </c>
      <c r="D404" s="71">
        <v>31</v>
      </c>
      <c r="E404" s="346" t="s">
        <v>1059</v>
      </c>
      <c r="F404" s="144" t="s">
        <v>890</v>
      </c>
      <c r="G404" s="73" t="s">
        <v>1820</v>
      </c>
      <c r="H404" s="106" t="s">
        <v>845</v>
      </c>
      <c r="I404" s="73" t="s">
        <v>1180</v>
      </c>
      <c r="J404" s="73" t="s">
        <v>1119</v>
      </c>
      <c r="K404" s="146"/>
      <c r="L404" s="146">
        <v>2955719</v>
      </c>
    </row>
    <row r="405" spans="1:12" ht="15" customHeight="1" x14ac:dyDescent="0.15">
      <c r="A405" s="71">
        <v>74</v>
      </c>
      <c r="B405" s="71">
        <v>6</v>
      </c>
      <c r="C405" s="71">
        <v>6</v>
      </c>
      <c r="D405" s="71">
        <v>17</v>
      </c>
      <c r="E405" s="346" t="s">
        <v>1059</v>
      </c>
      <c r="F405" s="144" t="s">
        <v>890</v>
      </c>
      <c r="G405" s="73" t="s">
        <v>1499</v>
      </c>
      <c r="H405" s="464" t="s">
        <v>845</v>
      </c>
      <c r="I405" s="12" t="s">
        <v>1180</v>
      </c>
      <c r="J405" s="73" t="s">
        <v>1119</v>
      </c>
      <c r="K405" s="146"/>
      <c r="L405" s="146">
        <v>400003</v>
      </c>
    </row>
    <row r="406" spans="1:12" ht="15" customHeight="1" x14ac:dyDescent="0.15">
      <c r="A406" s="71">
        <v>103</v>
      </c>
      <c r="B406" s="71">
        <v>6</v>
      </c>
      <c r="C406" s="71">
        <v>7</v>
      </c>
      <c r="D406" s="71">
        <v>24</v>
      </c>
      <c r="E406" s="346" t="s">
        <v>1059</v>
      </c>
      <c r="F406" s="144" t="s">
        <v>890</v>
      </c>
      <c r="G406" s="73" t="s">
        <v>1904</v>
      </c>
      <c r="H406" s="464" t="s">
        <v>844</v>
      </c>
      <c r="I406" s="73" t="s">
        <v>1903</v>
      </c>
      <c r="J406" s="73" t="s">
        <v>1484</v>
      </c>
      <c r="K406" s="146"/>
      <c r="L406" s="146">
        <v>-80000</v>
      </c>
    </row>
    <row r="407" spans="1:12" ht="15" customHeight="1" x14ac:dyDescent="0.15">
      <c r="A407" s="71">
        <v>106</v>
      </c>
      <c r="B407" s="71">
        <v>6</v>
      </c>
      <c r="C407" s="71">
        <v>7</v>
      </c>
      <c r="D407" s="71">
        <v>24</v>
      </c>
      <c r="E407" s="346" t="s">
        <v>1059</v>
      </c>
      <c r="F407" s="144" t="s">
        <v>890</v>
      </c>
      <c r="G407" s="73" t="s">
        <v>1585</v>
      </c>
      <c r="H407" s="106" t="s">
        <v>845</v>
      </c>
      <c r="I407" s="73" t="s">
        <v>1180</v>
      </c>
      <c r="J407" s="73" t="s">
        <v>1568</v>
      </c>
      <c r="K407" s="146"/>
      <c r="L407" s="146">
        <v>26038</v>
      </c>
    </row>
    <row r="408" spans="1:12" ht="15" customHeight="1" x14ac:dyDescent="0.15">
      <c r="A408" s="71">
        <v>134</v>
      </c>
      <c r="B408" s="71">
        <v>6</v>
      </c>
      <c r="C408" s="71">
        <v>9</v>
      </c>
      <c r="D408" s="71">
        <v>9</v>
      </c>
      <c r="E408" s="346" t="s">
        <v>1059</v>
      </c>
      <c r="F408" s="144" t="s">
        <v>890</v>
      </c>
      <c r="G408" s="73" t="s">
        <v>1675</v>
      </c>
      <c r="H408" s="71" t="s">
        <v>845</v>
      </c>
      <c r="I408" s="73" t="s">
        <v>1180</v>
      </c>
      <c r="J408" s="73" t="s">
        <v>12</v>
      </c>
      <c r="K408" s="181"/>
      <c r="L408" s="146">
        <v>111</v>
      </c>
    </row>
    <row r="409" spans="1:12" ht="15" customHeight="1" x14ac:dyDescent="0.15">
      <c r="A409" s="71">
        <v>158</v>
      </c>
      <c r="B409" s="71">
        <v>6</v>
      </c>
      <c r="C409" s="71">
        <v>10</v>
      </c>
      <c r="D409" s="71">
        <v>26</v>
      </c>
      <c r="E409" s="72" t="s">
        <v>1055</v>
      </c>
      <c r="F409" s="144" t="s">
        <v>890</v>
      </c>
      <c r="G409" s="73" t="s">
        <v>1889</v>
      </c>
      <c r="H409" s="347" t="s">
        <v>843</v>
      </c>
      <c r="I409" s="73" t="s">
        <v>1458</v>
      </c>
      <c r="J409" s="73" t="s">
        <v>1888</v>
      </c>
      <c r="K409" s="181"/>
      <c r="L409" s="146">
        <v>11000</v>
      </c>
    </row>
    <row r="410" spans="1:12" ht="15" customHeight="1" x14ac:dyDescent="0.15">
      <c r="A410" s="71">
        <v>234</v>
      </c>
      <c r="B410" s="71">
        <v>7</v>
      </c>
      <c r="C410" s="71">
        <v>2</v>
      </c>
      <c r="D410" s="71">
        <v>3</v>
      </c>
      <c r="E410" s="346" t="s">
        <v>1059</v>
      </c>
      <c r="F410" s="144" t="s">
        <v>890</v>
      </c>
      <c r="G410" s="73" t="s">
        <v>1904</v>
      </c>
      <c r="H410" s="464" t="s">
        <v>844</v>
      </c>
      <c r="I410" s="73" t="s">
        <v>1903</v>
      </c>
      <c r="J410" s="73" t="s">
        <v>1927</v>
      </c>
      <c r="K410" s="181"/>
      <c r="L410" s="181">
        <v>-50000</v>
      </c>
    </row>
    <row r="411" spans="1:12" ht="15" customHeight="1" x14ac:dyDescent="0.15">
      <c r="A411" s="71">
        <v>253</v>
      </c>
      <c r="B411" s="71">
        <v>7</v>
      </c>
      <c r="C411" s="71">
        <v>3</v>
      </c>
      <c r="D411" s="71">
        <v>10</v>
      </c>
      <c r="E411" s="346" t="s">
        <v>1059</v>
      </c>
      <c r="F411" s="144" t="s">
        <v>890</v>
      </c>
      <c r="G411" s="73" t="s">
        <v>1675</v>
      </c>
      <c r="H411" s="71" t="s">
        <v>845</v>
      </c>
      <c r="I411" s="73" t="s">
        <v>1180</v>
      </c>
      <c r="J411" s="73" t="s">
        <v>12</v>
      </c>
      <c r="K411" s="181"/>
      <c r="L411" s="146">
        <v>529</v>
      </c>
    </row>
    <row r="412" spans="1:12" ht="15" customHeight="1" x14ac:dyDescent="0.15">
      <c r="A412" s="40">
        <f>COUNT(A396:A411)</f>
        <v>16</v>
      </c>
      <c r="B412" s="33" t="s">
        <v>808</v>
      </c>
      <c r="H412" s="276" t="s">
        <v>683</v>
      </c>
    </row>
    <row r="413" spans="1:12" ht="15" customHeight="1" x14ac:dyDescent="0.15">
      <c r="A413" s="40"/>
    </row>
    <row r="414" spans="1:12" ht="15" customHeight="1" x14ac:dyDescent="0.15">
      <c r="A414" s="139"/>
      <c r="B414" s="139"/>
      <c r="C414" s="139"/>
      <c r="D414" s="139"/>
      <c r="E414" s="139"/>
      <c r="F414" s="295" t="s">
        <v>665</v>
      </c>
      <c r="G414" s="255" t="s">
        <v>314</v>
      </c>
      <c r="H414" s="256" t="s">
        <v>325</v>
      </c>
      <c r="I414" s="140"/>
      <c r="J414" s="453" t="s">
        <v>1313</v>
      </c>
      <c r="K414" s="454"/>
      <c r="L414" s="454">
        <f>SUM(L416)</f>
        <v>1491540</v>
      </c>
    </row>
    <row r="415" spans="1:12" ht="15" customHeight="1" x14ac:dyDescent="0.15">
      <c r="A415" s="72" t="s">
        <v>6</v>
      </c>
      <c r="B415" s="72" t="s">
        <v>0</v>
      </c>
      <c r="C415" s="72" t="s">
        <v>1</v>
      </c>
      <c r="D415" s="72" t="s">
        <v>2</v>
      </c>
      <c r="E415" s="72" t="s">
        <v>1054</v>
      </c>
      <c r="F415" s="72" t="s">
        <v>802</v>
      </c>
      <c r="G415" s="72" t="s">
        <v>3</v>
      </c>
      <c r="H415" s="72" t="s">
        <v>4</v>
      </c>
      <c r="I415" s="72" t="s">
        <v>45</v>
      </c>
      <c r="J415" s="72" t="s">
        <v>5</v>
      </c>
      <c r="K415" s="432" t="s">
        <v>7</v>
      </c>
      <c r="L415" s="433" t="s">
        <v>8</v>
      </c>
    </row>
    <row r="416" spans="1:12" ht="15" customHeight="1" x14ac:dyDescent="0.15">
      <c r="A416" s="71">
        <v>17</v>
      </c>
      <c r="B416" s="71">
        <v>6</v>
      </c>
      <c r="C416" s="71">
        <v>4</v>
      </c>
      <c r="D416" s="71">
        <v>17</v>
      </c>
      <c r="E416" s="346" t="s">
        <v>1059</v>
      </c>
      <c r="F416" s="144" t="s">
        <v>890</v>
      </c>
      <c r="G416" s="73" t="s">
        <v>848</v>
      </c>
      <c r="H416" s="465" t="s">
        <v>849</v>
      </c>
      <c r="I416" s="12" t="s">
        <v>848</v>
      </c>
      <c r="J416" s="73" t="s">
        <v>1489</v>
      </c>
      <c r="K416" s="146"/>
      <c r="L416" s="146">
        <v>1491540</v>
      </c>
    </row>
    <row r="417" spans="1:12" ht="15" customHeight="1" x14ac:dyDescent="0.15">
      <c r="A417" s="40">
        <f>COUNT(A416)</f>
        <v>1</v>
      </c>
      <c r="B417" s="33" t="s">
        <v>808</v>
      </c>
      <c r="H417" s="256" t="s">
        <v>325</v>
      </c>
    </row>
    <row r="418" spans="1:12" ht="15" customHeight="1" x14ac:dyDescent="0.15">
      <c r="A418" s="40"/>
    </row>
    <row r="419" spans="1:12" ht="15" customHeight="1" x14ac:dyDescent="0.15">
      <c r="A419" s="139"/>
      <c r="B419" s="139"/>
      <c r="C419" s="139"/>
      <c r="D419" s="139"/>
      <c r="E419" s="139"/>
      <c r="F419" s="295" t="s">
        <v>666</v>
      </c>
      <c r="G419" s="255" t="s">
        <v>315</v>
      </c>
      <c r="H419" s="256" t="s">
        <v>326</v>
      </c>
      <c r="I419" s="140"/>
      <c r="J419" s="453" t="s">
        <v>1313</v>
      </c>
      <c r="K419" s="454"/>
      <c r="L419" s="454">
        <f>SUM(L421:L422)</f>
        <v>1715254</v>
      </c>
    </row>
    <row r="420" spans="1:12" ht="15" customHeight="1" x14ac:dyDescent="0.15">
      <c r="A420" s="72" t="s">
        <v>6</v>
      </c>
      <c r="B420" s="72" t="s">
        <v>0</v>
      </c>
      <c r="C420" s="72" t="s">
        <v>1</v>
      </c>
      <c r="D420" s="72" t="s">
        <v>2</v>
      </c>
      <c r="E420" s="72" t="s">
        <v>1054</v>
      </c>
      <c r="F420" s="72" t="s">
        <v>802</v>
      </c>
      <c r="G420" s="72" t="s">
        <v>3</v>
      </c>
      <c r="H420" s="72" t="s">
        <v>4</v>
      </c>
      <c r="I420" s="72" t="s">
        <v>45</v>
      </c>
      <c r="J420" s="72" t="s">
        <v>5</v>
      </c>
      <c r="K420" s="432" t="s">
        <v>7</v>
      </c>
      <c r="L420" s="433" t="s">
        <v>8</v>
      </c>
    </row>
    <row r="421" spans="1:12" ht="15" customHeight="1" x14ac:dyDescent="0.15">
      <c r="A421" s="2">
        <v>1</v>
      </c>
      <c r="B421" s="2">
        <v>6</v>
      </c>
      <c r="C421" s="2">
        <v>4</v>
      </c>
      <c r="D421" s="2">
        <v>1</v>
      </c>
      <c r="E421" s="346" t="s">
        <v>1059</v>
      </c>
      <c r="F421" s="131" t="s">
        <v>890</v>
      </c>
      <c r="G421" s="12" t="s">
        <v>51</v>
      </c>
      <c r="H421" s="2" t="s">
        <v>851</v>
      </c>
      <c r="I421" s="12" t="s">
        <v>1181</v>
      </c>
      <c r="J421" s="12" t="s">
        <v>1477</v>
      </c>
      <c r="K421" s="24"/>
      <c r="L421" s="24">
        <v>1629543</v>
      </c>
    </row>
    <row r="422" spans="1:12" ht="15" customHeight="1" x14ac:dyDescent="0.15">
      <c r="A422" s="2">
        <v>2</v>
      </c>
      <c r="B422" s="2">
        <v>6</v>
      </c>
      <c r="C422" s="2">
        <v>4</v>
      </c>
      <c r="D422" s="2">
        <v>1</v>
      </c>
      <c r="E422" s="131" t="s">
        <v>890</v>
      </c>
      <c r="F422" s="131" t="s">
        <v>890</v>
      </c>
      <c r="G422" s="12" t="s">
        <v>52</v>
      </c>
      <c r="H422" s="2" t="s">
        <v>851</v>
      </c>
      <c r="I422" s="12" t="s">
        <v>1181</v>
      </c>
      <c r="J422" s="12" t="s">
        <v>1478</v>
      </c>
      <c r="K422" s="24"/>
      <c r="L422" s="24">
        <v>85711</v>
      </c>
    </row>
    <row r="423" spans="1:12" ht="15" customHeight="1" x14ac:dyDescent="0.15">
      <c r="A423" s="40">
        <f>COUNT(A421:A422)</f>
        <v>2</v>
      </c>
      <c r="B423" s="33" t="s">
        <v>808</v>
      </c>
      <c r="H423" s="256" t="s">
        <v>326</v>
      </c>
    </row>
    <row r="424" spans="1:12" ht="15" customHeight="1" x14ac:dyDescent="0.15">
      <c r="A424" s="40"/>
      <c r="H424" s="301"/>
    </row>
    <row r="425" spans="1:12" ht="15" customHeight="1" x14ac:dyDescent="0.15">
      <c r="A425" s="257" t="s">
        <v>807</v>
      </c>
    </row>
    <row r="426" spans="1:12" ht="15" customHeight="1" x14ac:dyDescent="0.15">
      <c r="A426" s="139"/>
      <c r="B426" s="455" t="s">
        <v>661</v>
      </c>
      <c r="C426" s="182" t="s">
        <v>660</v>
      </c>
      <c r="D426" s="139"/>
      <c r="E426" s="139"/>
      <c r="F426" s="456" t="s">
        <v>643</v>
      </c>
      <c r="G426" s="200" t="s">
        <v>704</v>
      </c>
      <c r="H426" s="388">
        <v>12</v>
      </c>
      <c r="I426" s="140"/>
      <c r="J426" s="453" t="s">
        <v>1313</v>
      </c>
      <c r="K426" s="454">
        <f>SUM(K428)</f>
        <v>264000</v>
      </c>
      <c r="L426" s="454"/>
    </row>
    <row r="427" spans="1:12" ht="15" customHeight="1" x14ac:dyDescent="0.15">
      <c r="A427" s="72" t="s">
        <v>6</v>
      </c>
      <c r="B427" s="72" t="s">
        <v>0</v>
      </c>
      <c r="C427" s="72" t="s">
        <v>1</v>
      </c>
      <c r="D427" s="72" t="s">
        <v>2</v>
      </c>
      <c r="E427" s="72" t="s">
        <v>1054</v>
      </c>
      <c r="F427" s="72" t="s">
        <v>802</v>
      </c>
      <c r="G427" s="72" t="s">
        <v>3</v>
      </c>
      <c r="H427" s="72" t="s">
        <v>4</v>
      </c>
      <c r="I427" s="72" t="s">
        <v>45</v>
      </c>
      <c r="J427" s="72" t="s">
        <v>5</v>
      </c>
      <c r="K427" s="432" t="s">
        <v>7</v>
      </c>
      <c r="L427" s="433" t="s">
        <v>8</v>
      </c>
    </row>
    <row r="428" spans="1:12" ht="15" customHeight="1" x14ac:dyDescent="0.15">
      <c r="A428" s="71">
        <v>225</v>
      </c>
      <c r="B428" s="71">
        <v>7</v>
      </c>
      <c r="C428" s="71">
        <v>1</v>
      </c>
      <c r="D428" s="71">
        <v>15</v>
      </c>
      <c r="E428" s="72" t="s">
        <v>1055</v>
      </c>
      <c r="F428" s="144" t="s">
        <v>890</v>
      </c>
      <c r="G428" s="147" t="s">
        <v>1817</v>
      </c>
      <c r="H428" s="106">
        <v>12</v>
      </c>
      <c r="I428" s="73" t="s">
        <v>1276</v>
      </c>
      <c r="J428" s="145" t="s">
        <v>1252</v>
      </c>
      <c r="K428" s="181">
        <v>264000</v>
      </c>
      <c r="L428" s="181"/>
    </row>
    <row r="429" spans="1:12" ht="15" customHeight="1" x14ac:dyDescent="0.15">
      <c r="A429" s="40">
        <f>COUNT(A428)</f>
        <v>1</v>
      </c>
      <c r="B429" s="33" t="s">
        <v>808</v>
      </c>
      <c r="H429" s="388">
        <v>12</v>
      </c>
    </row>
    <row r="430" spans="1:12" ht="15" customHeight="1" x14ac:dyDescent="0.15">
      <c r="A430" s="40"/>
    </row>
    <row r="431" spans="1:12" ht="15" customHeight="1" x14ac:dyDescent="0.15">
      <c r="A431" s="139"/>
      <c r="B431" s="455" t="s">
        <v>661</v>
      </c>
      <c r="C431" s="182" t="s">
        <v>660</v>
      </c>
      <c r="D431" s="139"/>
      <c r="E431" s="139"/>
      <c r="F431" s="457" t="s">
        <v>644</v>
      </c>
      <c r="G431" s="200" t="s">
        <v>705</v>
      </c>
      <c r="H431" s="388">
        <v>13</v>
      </c>
      <c r="I431" s="140"/>
      <c r="J431" s="453" t="s">
        <v>1313</v>
      </c>
      <c r="K431" s="454">
        <f>SUM(K433:K451)</f>
        <v>8903590</v>
      </c>
      <c r="L431" s="454"/>
    </row>
    <row r="432" spans="1:12" ht="15" customHeight="1" x14ac:dyDescent="0.15">
      <c r="A432" s="72" t="s">
        <v>6</v>
      </c>
      <c r="B432" s="72" t="s">
        <v>0</v>
      </c>
      <c r="C432" s="72" t="s">
        <v>1</v>
      </c>
      <c r="D432" s="72" t="s">
        <v>2</v>
      </c>
      <c r="E432" s="72" t="s">
        <v>1054</v>
      </c>
      <c r="F432" s="72" t="s">
        <v>802</v>
      </c>
      <c r="G432" s="72" t="s">
        <v>3</v>
      </c>
      <c r="H432" s="72" t="s">
        <v>4</v>
      </c>
      <c r="I432" s="72" t="s">
        <v>45</v>
      </c>
      <c r="J432" s="72" t="s">
        <v>5</v>
      </c>
      <c r="K432" s="432" t="s">
        <v>7</v>
      </c>
      <c r="L432" s="433" t="s">
        <v>8</v>
      </c>
    </row>
    <row r="433" spans="1:12" ht="15" customHeight="1" x14ac:dyDescent="0.15">
      <c r="A433" s="71">
        <v>5</v>
      </c>
      <c r="B433" s="71">
        <v>6</v>
      </c>
      <c r="C433" s="71">
        <v>4</v>
      </c>
      <c r="D433" s="71">
        <v>3</v>
      </c>
      <c r="E433" s="72" t="s">
        <v>1055</v>
      </c>
      <c r="F433" s="144" t="s">
        <v>890</v>
      </c>
      <c r="G433" s="73" t="s">
        <v>1514</v>
      </c>
      <c r="H433" s="347">
        <v>13</v>
      </c>
      <c r="I433" s="12" t="s">
        <v>894</v>
      </c>
      <c r="J433" s="73" t="s">
        <v>1498</v>
      </c>
      <c r="K433" s="146">
        <v>5000</v>
      </c>
      <c r="L433" s="146"/>
    </row>
    <row r="434" spans="1:12" ht="15" customHeight="1" x14ac:dyDescent="0.15">
      <c r="A434" s="71">
        <v>10</v>
      </c>
      <c r="B434" s="71">
        <v>6</v>
      </c>
      <c r="C434" s="71">
        <v>4</v>
      </c>
      <c r="D434" s="71">
        <v>11</v>
      </c>
      <c r="E434" s="72" t="s">
        <v>1055</v>
      </c>
      <c r="F434" s="72" t="s">
        <v>888</v>
      </c>
      <c r="G434" s="73" t="s">
        <v>1475</v>
      </c>
      <c r="H434" s="347">
        <v>13</v>
      </c>
      <c r="I434" s="12" t="s">
        <v>894</v>
      </c>
      <c r="J434" s="73" t="s">
        <v>1297</v>
      </c>
      <c r="K434" s="146">
        <v>119870</v>
      </c>
      <c r="L434" s="146"/>
    </row>
    <row r="435" spans="1:12" ht="15" customHeight="1" x14ac:dyDescent="0.15">
      <c r="A435" s="71">
        <v>25</v>
      </c>
      <c r="B435" s="71">
        <v>6</v>
      </c>
      <c r="C435" s="71">
        <v>4</v>
      </c>
      <c r="D435" s="71">
        <v>17</v>
      </c>
      <c r="E435" s="346" t="s">
        <v>1059</v>
      </c>
      <c r="F435" s="144" t="s">
        <v>890</v>
      </c>
      <c r="G435" s="73" t="s">
        <v>1482</v>
      </c>
      <c r="H435" s="347">
        <v>13</v>
      </c>
      <c r="I435" s="12" t="s">
        <v>894</v>
      </c>
      <c r="J435" s="73" t="s">
        <v>1498</v>
      </c>
      <c r="K435" s="146">
        <v>2600000</v>
      </c>
      <c r="L435" s="146"/>
    </row>
    <row r="436" spans="1:12" ht="15" customHeight="1" x14ac:dyDescent="0.15">
      <c r="A436" s="71">
        <v>26</v>
      </c>
      <c r="B436" s="71">
        <v>6</v>
      </c>
      <c r="C436" s="71">
        <v>4</v>
      </c>
      <c r="D436" s="71">
        <v>17</v>
      </c>
      <c r="E436" s="346" t="s">
        <v>1059</v>
      </c>
      <c r="F436" s="144" t="s">
        <v>890</v>
      </c>
      <c r="G436" s="73" t="s">
        <v>1501</v>
      </c>
      <c r="H436" s="347">
        <v>13</v>
      </c>
      <c r="I436" s="12" t="s">
        <v>894</v>
      </c>
      <c r="J436" s="73" t="s">
        <v>1119</v>
      </c>
      <c r="K436" s="146">
        <v>440</v>
      </c>
      <c r="L436" s="146"/>
    </row>
    <row r="437" spans="1:12" ht="15" customHeight="1" x14ac:dyDescent="0.15">
      <c r="A437" s="71">
        <v>52</v>
      </c>
      <c r="B437" s="71">
        <v>6</v>
      </c>
      <c r="C437" s="71">
        <v>5</v>
      </c>
      <c r="D437" s="71">
        <v>29</v>
      </c>
      <c r="E437" s="346" t="s">
        <v>1059</v>
      </c>
      <c r="F437" s="144" t="s">
        <v>890</v>
      </c>
      <c r="G437" s="73" t="s">
        <v>1093</v>
      </c>
      <c r="H437" s="347">
        <v>13</v>
      </c>
      <c r="I437" s="73" t="s">
        <v>894</v>
      </c>
      <c r="J437" s="145" t="s">
        <v>994</v>
      </c>
      <c r="K437" s="146">
        <v>275000</v>
      </c>
      <c r="L437" s="146"/>
    </row>
    <row r="438" spans="1:12" ht="15" customHeight="1" x14ac:dyDescent="0.15">
      <c r="A438" s="71">
        <v>53</v>
      </c>
      <c r="B438" s="71">
        <v>6</v>
      </c>
      <c r="C438" s="71">
        <v>5</v>
      </c>
      <c r="D438" s="71">
        <v>29</v>
      </c>
      <c r="E438" s="346" t="s">
        <v>1059</v>
      </c>
      <c r="F438" s="144" t="s">
        <v>890</v>
      </c>
      <c r="G438" s="73" t="s">
        <v>1497</v>
      </c>
      <c r="H438" s="347">
        <v>13</v>
      </c>
      <c r="I438" s="73" t="s">
        <v>894</v>
      </c>
      <c r="J438" s="73" t="s">
        <v>1119</v>
      </c>
      <c r="K438" s="146">
        <v>550</v>
      </c>
      <c r="L438" s="146"/>
    </row>
    <row r="439" spans="1:12" ht="15" customHeight="1" x14ac:dyDescent="0.15">
      <c r="A439" s="71">
        <v>55</v>
      </c>
      <c r="B439" s="71">
        <v>6</v>
      </c>
      <c r="C439" s="71">
        <v>5</v>
      </c>
      <c r="D439" s="71">
        <v>31</v>
      </c>
      <c r="E439" s="346" t="s">
        <v>1059</v>
      </c>
      <c r="F439" s="144" t="s">
        <v>890</v>
      </c>
      <c r="G439" s="73" t="s">
        <v>1502</v>
      </c>
      <c r="H439" s="347">
        <v>13</v>
      </c>
      <c r="I439" s="73" t="s">
        <v>894</v>
      </c>
      <c r="J439" s="73" t="s">
        <v>1498</v>
      </c>
      <c r="K439" s="146">
        <v>2600000</v>
      </c>
      <c r="L439" s="146"/>
    </row>
    <row r="440" spans="1:12" ht="15" customHeight="1" x14ac:dyDescent="0.15">
      <c r="A440" s="71">
        <v>56</v>
      </c>
      <c r="B440" s="71">
        <v>6</v>
      </c>
      <c r="C440" s="71">
        <v>5</v>
      </c>
      <c r="D440" s="71">
        <v>31</v>
      </c>
      <c r="E440" s="346" t="s">
        <v>1059</v>
      </c>
      <c r="F440" s="144" t="s">
        <v>890</v>
      </c>
      <c r="G440" s="73" t="s">
        <v>1503</v>
      </c>
      <c r="H440" s="347">
        <v>13</v>
      </c>
      <c r="I440" s="73" t="s">
        <v>894</v>
      </c>
      <c r="J440" s="73" t="s">
        <v>1119</v>
      </c>
      <c r="K440" s="146">
        <v>440</v>
      </c>
      <c r="L440" s="146"/>
    </row>
    <row r="441" spans="1:12" ht="15" customHeight="1" x14ac:dyDescent="0.15">
      <c r="A441" s="71">
        <v>75</v>
      </c>
      <c r="B441" s="71">
        <v>6</v>
      </c>
      <c r="C441" s="71">
        <v>6</v>
      </c>
      <c r="D441" s="71">
        <v>17</v>
      </c>
      <c r="E441" s="346" t="s">
        <v>1059</v>
      </c>
      <c r="F441" s="144" t="s">
        <v>890</v>
      </c>
      <c r="G441" s="73" t="s">
        <v>1512</v>
      </c>
      <c r="H441" s="347">
        <v>13</v>
      </c>
      <c r="I441" s="12" t="s">
        <v>894</v>
      </c>
      <c r="J441" s="73" t="s">
        <v>1498</v>
      </c>
      <c r="K441" s="146">
        <v>2300000</v>
      </c>
      <c r="L441" s="146"/>
    </row>
    <row r="442" spans="1:12" ht="15" customHeight="1" x14ac:dyDescent="0.15">
      <c r="A442" s="71">
        <v>76</v>
      </c>
      <c r="B442" s="71">
        <v>6</v>
      </c>
      <c r="C442" s="71">
        <v>6</v>
      </c>
      <c r="D442" s="71">
        <v>17</v>
      </c>
      <c r="E442" s="346" t="s">
        <v>1059</v>
      </c>
      <c r="F442" s="144" t="s">
        <v>890</v>
      </c>
      <c r="G442" s="73" t="s">
        <v>1513</v>
      </c>
      <c r="H442" s="347">
        <v>13</v>
      </c>
      <c r="I442" s="12" t="s">
        <v>894</v>
      </c>
      <c r="J442" s="73" t="s">
        <v>1119</v>
      </c>
      <c r="K442" s="146">
        <v>440</v>
      </c>
      <c r="L442" s="146"/>
    </row>
    <row r="443" spans="1:12" ht="15" customHeight="1" x14ac:dyDescent="0.15">
      <c r="A443" s="71">
        <v>78</v>
      </c>
      <c r="B443" s="71">
        <v>6</v>
      </c>
      <c r="C443" s="71">
        <v>6</v>
      </c>
      <c r="D443" s="71">
        <v>20</v>
      </c>
      <c r="E443" s="346" t="s">
        <v>1059</v>
      </c>
      <c r="F443" s="144" t="s">
        <v>890</v>
      </c>
      <c r="G443" s="73" t="s">
        <v>1572</v>
      </c>
      <c r="H443" s="347">
        <v>13</v>
      </c>
      <c r="I443" s="12" t="s">
        <v>894</v>
      </c>
      <c r="J443" s="73" t="s">
        <v>1498</v>
      </c>
      <c r="K443" s="146">
        <v>670000</v>
      </c>
      <c r="L443" s="146"/>
    </row>
    <row r="444" spans="1:12" ht="15" customHeight="1" x14ac:dyDescent="0.15">
      <c r="A444" s="71">
        <v>79</v>
      </c>
      <c r="B444" s="71">
        <v>6</v>
      </c>
      <c r="C444" s="71">
        <v>6</v>
      </c>
      <c r="D444" s="71">
        <v>20</v>
      </c>
      <c r="E444" s="346" t="s">
        <v>1059</v>
      </c>
      <c r="F444" s="144" t="s">
        <v>890</v>
      </c>
      <c r="G444" s="73" t="s">
        <v>1573</v>
      </c>
      <c r="H444" s="347">
        <v>13</v>
      </c>
      <c r="I444" s="12" t="s">
        <v>894</v>
      </c>
      <c r="J444" s="73" t="s">
        <v>1119</v>
      </c>
      <c r="K444" s="146">
        <v>440</v>
      </c>
      <c r="L444" s="146"/>
    </row>
    <row r="445" spans="1:12" ht="15" customHeight="1" x14ac:dyDescent="0.15">
      <c r="A445" s="71">
        <v>92</v>
      </c>
      <c r="B445" s="71">
        <v>6</v>
      </c>
      <c r="C445" s="71">
        <v>7</v>
      </c>
      <c r="D445" s="71">
        <v>2</v>
      </c>
      <c r="E445" s="72" t="s">
        <v>1055</v>
      </c>
      <c r="F445" s="144" t="s">
        <v>890</v>
      </c>
      <c r="G445" s="73" t="s">
        <v>1561</v>
      </c>
      <c r="H445" s="347">
        <v>13</v>
      </c>
      <c r="I445" s="12" t="s">
        <v>894</v>
      </c>
      <c r="J445" s="73" t="s">
        <v>1988</v>
      </c>
      <c r="K445" s="146">
        <v>6000</v>
      </c>
      <c r="L445" s="146"/>
    </row>
    <row r="446" spans="1:12" ht="15" customHeight="1" x14ac:dyDescent="0.15">
      <c r="A446" s="71">
        <v>102</v>
      </c>
      <c r="B446" s="71">
        <v>6</v>
      </c>
      <c r="C446" s="71">
        <v>7</v>
      </c>
      <c r="D446" s="71">
        <v>24</v>
      </c>
      <c r="E446" s="346" t="s">
        <v>1059</v>
      </c>
      <c r="F446" s="144" t="s">
        <v>890</v>
      </c>
      <c r="G446" s="73" t="s">
        <v>1574</v>
      </c>
      <c r="H446" s="347">
        <v>13</v>
      </c>
      <c r="I446" s="12" t="s">
        <v>894</v>
      </c>
      <c r="J446" s="73" t="s">
        <v>1498</v>
      </c>
      <c r="K446" s="146">
        <v>200000</v>
      </c>
      <c r="L446" s="146"/>
    </row>
    <row r="447" spans="1:12" ht="15" customHeight="1" x14ac:dyDescent="0.15">
      <c r="A447" s="71">
        <v>109</v>
      </c>
      <c r="B447" s="71">
        <v>6</v>
      </c>
      <c r="C447" s="71">
        <v>7</v>
      </c>
      <c r="D447" s="71">
        <v>25</v>
      </c>
      <c r="E447" s="72" t="s">
        <v>1055</v>
      </c>
      <c r="F447" s="144" t="s">
        <v>890</v>
      </c>
      <c r="G447" s="73" t="s">
        <v>1563</v>
      </c>
      <c r="H447" s="347">
        <v>13</v>
      </c>
      <c r="I447" s="12" t="s">
        <v>894</v>
      </c>
      <c r="J447" s="73" t="s">
        <v>1564</v>
      </c>
      <c r="K447" s="146">
        <v>8480</v>
      </c>
      <c r="L447" s="146"/>
    </row>
    <row r="448" spans="1:12" ht="15" customHeight="1" x14ac:dyDescent="0.15">
      <c r="A448" s="71">
        <v>182</v>
      </c>
      <c r="B448" s="71">
        <v>6</v>
      </c>
      <c r="C448" s="71">
        <v>11</v>
      </c>
      <c r="D448" s="71">
        <v>15</v>
      </c>
      <c r="E448" s="346" t="s">
        <v>1059</v>
      </c>
      <c r="F448" s="144" t="s">
        <v>890</v>
      </c>
      <c r="G448" s="73" t="s">
        <v>1666</v>
      </c>
      <c r="H448" s="347">
        <v>13</v>
      </c>
      <c r="I448" s="12" t="s">
        <v>894</v>
      </c>
      <c r="J448" s="73" t="s">
        <v>1667</v>
      </c>
      <c r="K448" s="146">
        <v>102300</v>
      </c>
      <c r="L448" s="146"/>
    </row>
    <row r="449" spans="1:12" ht="15" customHeight="1" x14ac:dyDescent="0.15">
      <c r="A449" s="71">
        <v>183</v>
      </c>
      <c r="B449" s="71">
        <v>6</v>
      </c>
      <c r="C449" s="71">
        <v>11</v>
      </c>
      <c r="D449" s="71">
        <v>15</v>
      </c>
      <c r="E449" s="346" t="s">
        <v>1059</v>
      </c>
      <c r="F449" s="144" t="s">
        <v>890</v>
      </c>
      <c r="G449" s="73" t="s">
        <v>1668</v>
      </c>
      <c r="H449" s="347">
        <v>13</v>
      </c>
      <c r="I449" s="12" t="s">
        <v>894</v>
      </c>
      <c r="J449" s="73" t="s">
        <v>1119</v>
      </c>
      <c r="K449" s="146">
        <v>220</v>
      </c>
      <c r="L449" s="146"/>
    </row>
    <row r="450" spans="1:12" ht="15" customHeight="1" x14ac:dyDescent="0.15">
      <c r="A450" s="71">
        <v>184</v>
      </c>
      <c r="B450" s="71">
        <v>6</v>
      </c>
      <c r="C450" s="71">
        <v>11</v>
      </c>
      <c r="D450" s="71">
        <v>15</v>
      </c>
      <c r="E450" s="346" t="s">
        <v>1059</v>
      </c>
      <c r="F450" s="144" t="s">
        <v>890</v>
      </c>
      <c r="G450" s="73" t="s">
        <v>1669</v>
      </c>
      <c r="H450" s="347">
        <v>13</v>
      </c>
      <c r="I450" s="12" t="s">
        <v>894</v>
      </c>
      <c r="J450" s="73" t="s">
        <v>1667</v>
      </c>
      <c r="K450" s="146">
        <v>14300</v>
      </c>
      <c r="L450" s="146"/>
    </row>
    <row r="451" spans="1:12" ht="15" customHeight="1" x14ac:dyDescent="0.15">
      <c r="A451" s="71">
        <v>185</v>
      </c>
      <c r="B451" s="71">
        <v>6</v>
      </c>
      <c r="C451" s="71">
        <v>11</v>
      </c>
      <c r="D451" s="71">
        <v>15</v>
      </c>
      <c r="E451" s="346" t="s">
        <v>1059</v>
      </c>
      <c r="F451" s="144" t="s">
        <v>890</v>
      </c>
      <c r="G451" s="73" t="s">
        <v>1670</v>
      </c>
      <c r="H451" s="347">
        <v>13</v>
      </c>
      <c r="I451" s="12" t="s">
        <v>894</v>
      </c>
      <c r="J451" s="73" t="s">
        <v>1119</v>
      </c>
      <c r="K451" s="146">
        <v>110</v>
      </c>
      <c r="L451" s="146"/>
    </row>
    <row r="452" spans="1:12" ht="15" customHeight="1" x14ac:dyDescent="0.15">
      <c r="A452" s="40">
        <f>COUNT(A433:A451)</f>
        <v>19</v>
      </c>
      <c r="B452" s="33" t="s">
        <v>808</v>
      </c>
      <c r="H452" s="388">
        <v>13</v>
      </c>
    </row>
    <row r="453" spans="1:12" ht="15" customHeight="1" x14ac:dyDescent="0.15"/>
    <row r="454" spans="1:12" ht="15" customHeight="1" x14ac:dyDescent="0.15">
      <c r="A454" s="139"/>
      <c r="B454" s="458" t="s">
        <v>662</v>
      </c>
      <c r="C454" s="73" t="s">
        <v>721</v>
      </c>
      <c r="D454" s="139"/>
      <c r="E454" s="139"/>
      <c r="F454" s="456" t="s">
        <v>642</v>
      </c>
      <c r="G454" s="199" t="s">
        <v>706</v>
      </c>
      <c r="H454" s="388">
        <v>21</v>
      </c>
      <c r="I454" s="140"/>
      <c r="J454" s="453" t="s">
        <v>1313</v>
      </c>
      <c r="K454" s="454">
        <f>SUM(K456:K491)</f>
        <v>55653</v>
      </c>
      <c r="L454" s="454"/>
    </row>
    <row r="455" spans="1:12" ht="15" customHeight="1" x14ac:dyDescent="0.15">
      <c r="A455" s="72" t="s">
        <v>6</v>
      </c>
      <c r="B455" s="72" t="s">
        <v>0</v>
      </c>
      <c r="C455" s="72" t="s">
        <v>1</v>
      </c>
      <c r="D455" s="72" t="s">
        <v>2</v>
      </c>
      <c r="E455" s="72" t="s">
        <v>1054</v>
      </c>
      <c r="F455" s="72" t="s">
        <v>802</v>
      </c>
      <c r="G455" s="72" t="s">
        <v>3</v>
      </c>
      <c r="H455" s="72" t="s">
        <v>4</v>
      </c>
      <c r="I455" s="72" t="s">
        <v>45</v>
      </c>
      <c r="J455" s="72" t="s">
        <v>5</v>
      </c>
      <c r="K455" s="432" t="s">
        <v>7</v>
      </c>
      <c r="L455" s="433" t="s">
        <v>8</v>
      </c>
    </row>
    <row r="456" spans="1:12" ht="15" customHeight="1" x14ac:dyDescent="0.15">
      <c r="A456" s="71">
        <v>3</v>
      </c>
      <c r="B456" s="71">
        <v>6</v>
      </c>
      <c r="C456" s="421">
        <v>3</v>
      </c>
      <c r="D456" s="421">
        <v>7</v>
      </c>
      <c r="E456" s="72" t="s">
        <v>1055</v>
      </c>
      <c r="F456" s="72" t="s">
        <v>888</v>
      </c>
      <c r="G456" s="73" t="s">
        <v>1538</v>
      </c>
      <c r="H456" s="347">
        <v>21</v>
      </c>
      <c r="I456" s="12" t="s">
        <v>953</v>
      </c>
      <c r="J456" s="73" t="s">
        <v>898</v>
      </c>
      <c r="K456" s="146">
        <v>848</v>
      </c>
      <c r="L456" s="146"/>
    </row>
    <row r="457" spans="1:12" ht="15" customHeight="1" x14ac:dyDescent="0.15">
      <c r="A457" s="71">
        <v>13</v>
      </c>
      <c r="B457" s="71">
        <v>6</v>
      </c>
      <c r="C457" s="71">
        <v>4</v>
      </c>
      <c r="D457" s="71">
        <v>16</v>
      </c>
      <c r="E457" s="72" t="s">
        <v>1055</v>
      </c>
      <c r="F457" s="72" t="s">
        <v>888</v>
      </c>
      <c r="G457" s="73" t="s">
        <v>1540</v>
      </c>
      <c r="H457" s="347">
        <v>21</v>
      </c>
      <c r="I457" s="12" t="s">
        <v>953</v>
      </c>
      <c r="J457" s="73" t="s">
        <v>1983</v>
      </c>
      <c r="K457" s="146">
        <v>3025</v>
      </c>
      <c r="L457" s="146"/>
    </row>
    <row r="458" spans="1:12" ht="15" customHeight="1" x14ac:dyDescent="0.15">
      <c r="A458" s="71">
        <v>14</v>
      </c>
      <c r="B458" s="71">
        <v>6</v>
      </c>
      <c r="C458" s="71">
        <v>4</v>
      </c>
      <c r="D458" s="71">
        <v>16</v>
      </c>
      <c r="E458" s="72" t="s">
        <v>1055</v>
      </c>
      <c r="F458" s="72" t="s">
        <v>888</v>
      </c>
      <c r="G458" s="73" t="s">
        <v>1541</v>
      </c>
      <c r="H458" s="347">
        <v>21</v>
      </c>
      <c r="I458" s="12" t="s">
        <v>953</v>
      </c>
      <c r="J458" s="73" t="s">
        <v>898</v>
      </c>
      <c r="K458" s="146">
        <v>980</v>
      </c>
      <c r="L458" s="146"/>
    </row>
    <row r="459" spans="1:12" ht="15" customHeight="1" x14ac:dyDescent="0.15">
      <c r="A459" s="71">
        <v>32</v>
      </c>
      <c r="B459" s="71">
        <v>6</v>
      </c>
      <c r="C459" s="71">
        <v>4</v>
      </c>
      <c r="D459" s="71">
        <v>20</v>
      </c>
      <c r="E459" s="72" t="s">
        <v>1055</v>
      </c>
      <c r="F459" s="72" t="s">
        <v>888</v>
      </c>
      <c r="G459" s="73" t="s">
        <v>1542</v>
      </c>
      <c r="H459" s="347">
        <v>21</v>
      </c>
      <c r="I459" s="12" t="s">
        <v>953</v>
      </c>
      <c r="J459" s="73" t="s">
        <v>898</v>
      </c>
      <c r="K459" s="146">
        <v>498</v>
      </c>
      <c r="L459" s="146"/>
    </row>
    <row r="460" spans="1:12" ht="15" customHeight="1" x14ac:dyDescent="0.15">
      <c r="A460" s="71">
        <v>33</v>
      </c>
      <c r="B460" s="71">
        <v>6</v>
      </c>
      <c r="C460" s="71">
        <v>4</v>
      </c>
      <c r="D460" s="71">
        <v>21</v>
      </c>
      <c r="E460" s="72" t="s">
        <v>1055</v>
      </c>
      <c r="F460" s="72" t="s">
        <v>888</v>
      </c>
      <c r="G460" s="73" t="s">
        <v>1543</v>
      </c>
      <c r="H460" s="347">
        <v>21</v>
      </c>
      <c r="I460" s="12" t="s">
        <v>953</v>
      </c>
      <c r="J460" s="73" t="s">
        <v>900</v>
      </c>
      <c r="K460" s="146">
        <v>80</v>
      </c>
      <c r="L460" s="146"/>
    </row>
    <row r="461" spans="1:12" ht="15" customHeight="1" x14ac:dyDescent="0.15">
      <c r="A461" s="71">
        <v>34</v>
      </c>
      <c r="B461" s="71">
        <v>6</v>
      </c>
      <c r="C461" s="71">
        <v>4</v>
      </c>
      <c r="D461" s="71">
        <v>22</v>
      </c>
      <c r="E461" s="72" t="s">
        <v>1055</v>
      </c>
      <c r="F461" s="72" t="s">
        <v>888</v>
      </c>
      <c r="G461" s="73" t="s">
        <v>1548</v>
      </c>
      <c r="H461" s="347">
        <v>21</v>
      </c>
      <c r="I461" s="12" t="s">
        <v>953</v>
      </c>
      <c r="J461" s="73" t="s">
        <v>1547</v>
      </c>
      <c r="K461" s="146">
        <v>500</v>
      </c>
      <c r="L461" s="146"/>
    </row>
    <row r="462" spans="1:12" ht="15" customHeight="1" x14ac:dyDescent="0.15">
      <c r="A462" s="71">
        <v>40</v>
      </c>
      <c r="B462" s="71">
        <v>6</v>
      </c>
      <c r="C462" s="71">
        <v>5</v>
      </c>
      <c r="D462" s="71">
        <v>13</v>
      </c>
      <c r="E462" s="72" t="s">
        <v>1055</v>
      </c>
      <c r="F462" s="72" t="s">
        <v>888</v>
      </c>
      <c r="G462" s="73" t="s">
        <v>1776</v>
      </c>
      <c r="H462" s="347">
        <v>21</v>
      </c>
      <c r="I462" s="12" t="s">
        <v>953</v>
      </c>
      <c r="J462" s="73" t="s">
        <v>1515</v>
      </c>
      <c r="K462" s="146">
        <v>300</v>
      </c>
      <c r="L462" s="146"/>
    </row>
    <row r="463" spans="1:12" ht="15" customHeight="1" x14ac:dyDescent="0.15">
      <c r="A463" s="71">
        <v>41</v>
      </c>
      <c r="B463" s="71">
        <v>6</v>
      </c>
      <c r="C463" s="71">
        <v>5</v>
      </c>
      <c r="D463" s="71">
        <v>14</v>
      </c>
      <c r="E463" s="72" t="s">
        <v>1055</v>
      </c>
      <c r="F463" s="72" t="s">
        <v>888</v>
      </c>
      <c r="G463" s="73" t="s">
        <v>1777</v>
      </c>
      <c r="H463" s="347">
        <v>21</v>
      </c>
      <c r="I463" s="12" t="s">
        <v>953</v>
      </c>
      <c r="J463" s="73" t="s">
        <v>1515</v>
      </c>
      <c r="K463" s="146">
        <v>300</v>
      </c>
      <c r="L463" s="146"/>
    </row>
    <row r="464" spans="1:12" ht="15" customHeight="1" x14ac:dyDescent="0.15">
      <c r="A464" s="71">
        <v>42</v>
      </c>
      <c r="B464" s="71">
        <v>6</v>
      </c>
      <c r="C464" s="71">
        <v>5</v>
      </c>
      <c r="D464" s="71">
        <v>15</v>
      </c>
      <c r="E464" s="72" t="s">
        <v>1055</v>
      </c>
      <c r="F464" s="72" t="s">
        <v>888</v>
      </c>
      <c r="G464" s="73" t="s">
        <v>1543</v>
      </c>
      <c r="H464" s="347">
        <v>21</v>
      </c>
      <c r="I464" s="12" t="s">
        <v>953</v>
      </c>
      <c r="J464" s="73" t="s">
        <v>900</v>
      </c>
      <c r="K464" s="146">
        <v>80</v>
      </c>
      <c r="L464" s="146"/>
    </row>
    <row r="465" spans="1:12" ht="15" customHeight="1" x14ac:dyDescent="0.15">
      <c r="A465" s="71">
        <v>59</v>
      </c>
      <c r="B465" s="71">
        <v>6</v>
      </c>
      <c r="C465" s="71">
        <v>5</v>
      </c>
      <c r="D465" s="71">
        <v>31</v>
      </c>
      <c r="E465" s="72" t="s">
        <v>1055</v>
      </c>
      <c r="F465" s="72" t="s">
        <v>888</v>
      </c>
      <c r="G465" s="73" t="s">
        <v>1554</v>
      </c>
      <c r="H465" s="347">
        <v>21</v>
      </c>
      <c r="I465" s="12" t="s">
        <v>953</v>
      </c>
      <c r="J465" s="73" t="s">
        <v>1297</v>
      </c>
      <c r="K465" s="146">
        <v>5557</v>
      </c>
      <c r="L465" s="146"/>
    </row>
    <row r="466" spans="1:12" ht="15" customHeight="1" x14ac:dyDescent="0.15">
      <c r="A466" s="71">
        <v>82</v>
      </c>
      <c r="B466" s="71">
        <v>6</v>
      </c>
      <c r="C466" s="71">
        <v>6</v>
      </c>
      <c r="D466" s="71">
        <v>28</v>
      </c>
      <c r="E466" s="72" t="s">
        <v>1055</v>
      </c>
      <c r="F466" s="72" t="s">
        <v>888</v>
      </c>
      <c r="G466" s="145" t="s">
        <v>1504</v>
      </c>
      <c r="H466" s="106">
        <v>21</v>
      </c>
      <c r="I466" s="12" t="s">
        <v>953</v>
      </c>
      <c r="J466" s="145" t="s">
        <v>932</v>
      </c>
      <c r="K466" s="146">
        <v>330</v>
      </c>
      <c r="L466" s="146"/>
    </row>
    <row r="467" spans="1:12" ht="15" customHeight="1" x14ac:dyDescent="0.15">
      <c r="A467" s="71">
        <v>88</v>
      </c>
      <c r="B467" s="71">
        <v>6</v>
      </c>
      <c r="C467" s="71">
        <v>7</v>
      </c>
      <c r="D467" s="71">
        <v>1</v>
      </c>
      <c r="E467" s="72" t="s">
        <v>1055</v>
      </c>
      <c r="F467" s="72" t="s">
        <v>888</v>
      </c>
      <c r="G467" s="73" t="s">
        <v>1543</v>
      </c>
      <c r="H467" s="347">
        <v>21</v>
      </c>
      <c r="I467" s="12" t="s">
        <v>953</v>
      </c>
      <c r="J467" s="73" t="s">
        <v>900</v>
      </c>
      <c r="K467" s="146">
        <v>80</v>
      </c>
      <c r="L467" s="146"/>
    </row>
    <row r="468" spans="1:12" ht="15" customHeight="1" x14ac:dyDescent="0.15">
      <c r="A468" s="71">
        <v>91</v>
      </c>
      <c r="B468" s="71">
        <v>6</v>
      </c>
      <c r="C468" s="71">
        <v>7</v>
      </c>
      <c r="D468" s="71">
        <v>2</v>
      </c>
      <c r="E468" s="72" t="s">
        <v>1055</v>
      </c>
      <c r="F468" s="72" t="s">
        <v>888</v>
      </c>
      <c r="G468" s="73" t="s">
        <v>1543</v>
      </c>
      <c r="H468" s="347">
        <v>21</v>
      </c>
      <c r="I468" s="12" t="s">
        <v>953</v>
      </c>
      <c r="J468" s="73" t="s">
        <v>900</v>
      </c>
      <c r="K468" s="146">
        <v>80</v>
      </c>
      <c r="L468" s="146"/>
    </row>
    <row r="469" spans="1:12" ht="15" customHeight="1" x14ac:dyDescent="0.15">
      <c r="A469" s="71">
        <v>108</v>
      </c>
      <c r="B469" s="71">
        <v>6</v>
      </c>
      <c r="C469" s="71">
        <v>7</v>
      </c>
      <c r="D469" s="71">
        <v>25</v>
      </c>
      <c r="E469" s="72" t="s">
        <v>1055</v>
      </c>
      <c r="F469" s="72" t="s">
        <v>888</v>
      </c>
      <c r="G469" s="147" t="s">
        <v>1726</v>
      </c>
      <c r="H469" s="347">
        <v>21</v>
      </c>
      <c r="I469" s="12" t="s">
        <v>953</v>
      </c>
      <c r="J469" s="145" t="s">
        <v>1727</v>
      </c>
      <c r="K469" s="146">
        <v>2650</v>
      </c>
      <c r="L469" s="146"/>
    </row>
    <row r="470" spans="1:12" ht="15" customHeight="1" x14ac:dyDescent="0.15">
      <c r="A470" s="71">
        <v>116</v>
      </c>
      <c r="B470" s="71">
        <v>6</v>
      </c>
      <c r="C470" s="71">
        <v>8</v>
      </c>
      <c r="D470" s="71">
        <v>11</v>
      </c>
      <c r="E470" s="72" t="s">
        <v>1055</v>
      </c>
      <c r="F470" s="72" t="s">
        <v>888</v>
      </c>
      <c r="G470" s="73" t="s">
        <v>1786</v>
      </c>
      <c r="H470" s="347">
        <v>21</v>
      </c>
      <c r="I470" s="12" t="s">
        <v>953</v>
      </c>
      <c r="J470" s="73" t="s">
        <v>900</v>
      </c>
      <c r="K470" s="146">
        <v>60</v>
      </c>
      <c r="L470" s="146"/>
    </row>
    <row r="471" spans="1:12" ht="15" customHeight="1" x14ac:dyDescent="0.15">
      <c r="A471" s="71">
        <v>117</v>
      </c>
      <c r="B471" s="71">
        <v>6</v>
      </c>
      <c r="C471" s="71">
        <v>8</v>
      </c>
      <c r="D471" s="71">
        <v>12</v>
      </c>
      <c r="E471" s="72" t="s">
        <v>1055</v>
      </c>
      <c r="F471" s="72" t="s">
        <v>888</v>
      </c>
      <c r="G471" s="147" t="s">
        <v>1732</v>
      </c>
      <c r="H471" s="347">
        <v>21</v>
      </c>
      <c r="I471" s="12" t="s">
        <v>953</v>
      </c>
      <c r="J471" s="145" t="s">
        <v>1733</v>
      </c>
      <c r="K471" s="146">
        <v>858</v>
      </c>
      <c r="L471" s="146"/>
    </row>
    <row r="472" spans="1:12" ht="15" customHeight="1" x14ac:dyDescent="0.15">
      <c r="A472" s="71">
        <v>120</v>
      </c>
      <c r="B472" s="71">
        <v>6</v>
      </c>
      <c r="C472" s="71">
        <v>8</v>
      </c>
      <c r="D472" s="71">
        <v>22</v>
      </c>
      <c r="E472" s="72" t="s">
        <v>1055</v>
      </c>
      <c r="F472" s="72" t="s">
        <v>888</v>
      </c>
      <c r="G472" s="73" t="s">
        <v>1543</v>
      </c>
      <c r="H472" s="347">
        <v>21</v>
      </c>
      <c r="I472" s="12" t="s">
        <v>953</v>
      </c>
      <c r="J472" s="73" t="s">
        <v>900</v>
      </c>
      <c r="K472" s="146">
        <v>80</v>
      </c>
      <c r="L472" s="146"/>
    </row>
    <row r="473" spans="1:12" ht="15" customHeight="1" x14ac:dyDescent="0.15">
      <c r="A473" s="71">
        <v>123</v>
      </c>
      <c r="B473" s="71">
        <v>6</v>
      </c>
      <c r="C473" s="71">
        <v>8</v>
      </c>
      <c r="D473" s="71">
        <v>27</v>
      </c>
      <c r="E473" s="72" t="s">
        <v>1055</v>
      </c>
      <c r="F473" s="72" t="s">
        <v>888</v>
      </c>
      <c r="G473" s="147" t="s">
        <v>1984</v>
      </c>
      <c r="H473" s="347">
        <v>21</v>
      </c>
      <c r="I473" s="73" t="s">
        <v>953</v>
      </c>
      <c r="J473" s="145" t="s">
        <v>1452</v>
      </c>
      <c r="K473" s="80">
        <v>924</v>
      </c>
      <c r="L473" s="146"/>
    </row>
    <row r="474" spans="1:12" ht="15" customHeight="1" x14ac:dyDescent="0.15">
      <c r="A474" s="71">
        <v>124</v>
      </c>
      <c r="B474" s="71">
        <v>6</v>
      </c>
      <c r="C474" s="71">
        <v>8</v>
      </c>
      <c r="D474" s="71">
        <v>27</v>
      </c>
      <c r="E474" s="72" t="s">
        <v>1055</v>
      </c>
      <c r="F474" s="72" t="s">
        <v>888</v>
      </c>
      <c r="G474" s="147" t="s">
        <v>1582</v>
      </c>
      <c r="H474" s="347">
        <v>21</v>
      </c>
      <c r="I474" s="73" t="s">
        <v>953</v>
      </c>
      <c r="J474" s="145" t="s">
        <v>932</v>
      </c>
      <c r="K474" s="80">
        <v>440</v>
      </c>
      <c r="L474" s="146"/>
    </row>
    <row r="475" spans="1:12" ht="15" customHeight="1" x14ac:dyDescent="0.15">
      <c r="A475" s="71">
        <v>127</v>
      </c>
      <c r="B475" s="71">
        <v>6</v>
      </c>
      <c r="C475" s="71">
        <v>9</v>
      </c>
      <c r="D475" s="71">
        <v>1</v>
      </c>
      <c r="E475" s="72" t="s">
        <v>1055</v>
      </c>
      <c r="F475" s="72" t="s">
        <v>888</v>
      </c>
      <c r="G475" s="73" t="s">
        <v>1985</v>
      </c>
      <c r="H475" s="347">
        <v>21</v>
      </c>
      <c r="I475" s="73" t="s">
        <v>953</v>
      </c>
      <c r="J475" s="12" t="s">
        <v>1656</v>
      </c>
      <c r="K475" s="181">
        <v>360</v>
      </c>
      <c r="L475" s="146"/>
    </row>
    <row r="476" spans="1:12" ht="15" customHeight="1" x14ac:dyDescent="0.15">
      <c r="A476" s="71">
        <v>131</v>
      </c>
      <c r="B476" s="71">
        <v>6</v>
      </c>
      <c r="C476" s="71">
        <v>9</v>
      </c>
      <c r="D476" s="71">
        <v>3</v>
      </c>
      <c r="E476" s="72" t="s">
        <v>1055</v>
      </c>
      <c r="F476" s="72" t="s">
        <v>888</v>
      </c>
      <c r="G476" s="147" t="s">
        <v>1792</v>
      </c>
      <c r="H476" s="347">
        <v>21</v>
      </c>
      <c r="I476" s="73" t="s">
        <v>953</v>
      </c>
      <c r="J476" s="145" t="s">
        <v>898</v>
      </c>
      <c r="K476" s="80">
        <v>1334</v>
      </c>
      <c r="L476" s="146"/>
    </row>
    <row r="477" spans="1:12" ht="15" customHeight="1" x14ac:dyDescent="0.15">
      <c r="A477" s="71">
        <v>132</v>
      </c>
      <c r="B477" s="71">
        <v>6</v>
      </c>
      <c r="C477" s="71">
        <v>9</v>
      </c>
      <c r="D477" s="71">
        <v>7</v>
      </c>
      <c r="E477" s="72" t="s">
        <v>1055</v>
      </c>
      <c r="F477" s="72" t="s">
        <v>888</v>
      </c>
      <c r="G477" s="147" t="s">
        <v>1793</v>
      </c>
      <c r="H477" s="347">
        <v>21</v>
      </c>
      <c r="I477" s="73" t="s">
        <v>953</v>
      </c>
      <c r="J477" s="145" t="s">
        <v>1733</v>
      </c>
      <c r="K477" s="80">
        <v>770</v>
      </c>
      <c r="L477" s="146"/>
    </row>
    <row r="478" spans="1:12" ht="15" customHeight="1" x14ac:dyDescent="0.15">
      <c r="A478" s="71">
        <v>137</v>
      </c>
      <c r="B478" s="71">
        <v>6</v>
      </c>
      <c r="C478" s="71">
        <v>9</v>
      </c>
      <c r="D478" s="71">
        <v>21</v>
      </c>
      <c r="E478" s="72" t="s">
        <v>1055</v>
      </c>
      <c r="F478" s="72" t="s">
        <v>888</v>
      </c>
      <c r="G478" s="73" t="s">
        <v>1797</v>
      </c>
      <c r="H478" s="347">
        <v>21</v>
      </c>
      <c r="I478" s="12" t="s">
        <v>953</v>
      </c>
      <c r="J478" s="73" t="s">
        <v>900</v>
      </c>
      <c r="K478" s="146">
        <v>20</v>
      </c>
      <c r="L478" s="146"/>
    </row>
    <row r="479" spans="1:12" ht="15" customHeight="1" x14ac:dyDescent="0.15">
      <c r="A479" s="71">
        <v>159</v>
      </c>
      <c r="B479" s="71">
        <v>6</v>
      </c>
      <c r="C479" s="71">
        <v>10</v>
      </c>
      <c r="D479" s="71">
        <v>29</v>
      </c>
      <c r="E479" s="72" t="s">
        <v>1055</v>
      </c>
      <c r="F479" s="72" t="s">
        <v>888</v>
      </c>
      <c r="G479" s="73" t="s">
        <v>1804</v>
      </c>
      <c r="H479" s="347">
        <v>21</v>
      </c>
      <c r="I479" s="12" t="s">
        <v>953</v>
      </c>
      <c r="J479" s="73" t="s">
        <v>900</v>
      </c>
      <c r="K479" s="146">
        <v>40</v>
      </c>
      <c r="L479" s="146"/>
    </row>
    <row r="480" spans="1:12" ht="15" customHeight="1" x14ac:dyDescent="0.15">
      <c r="A480" s="71">
        <v>161</v>
      </c>
      <c r="B480" s="71">
        <v>6</v>
      </c>
      <c r="C480" s="71">
        <v>10</v>
      </c>
      <c r="D480" s="71">
        <v>30</v>
      </c>
      <c r="E480" s="72" t="s">
        <v>1055</v>
      </c>
      <c r="F480" s="72" t="s">
        <v>888</v>
      </c>
      <c r="G480" s="73" t="s">
        <v>1805</v>
      </c>
      <c r="H480" s="347">
        <v>21</v>
      </c>
      <c r="I480" s="12" t="s">
        <v>953</v>
      </c>
      <c r="J480" s="73" t="s">
        <v>1983</v>
      </c>
      <c r="K480" s="146">
        <v>5481</v>
      </c>
      <c r="L480" s="146"/>
    </row>
    <row r="481" spans="1:12" ht="15" customHeight="1" x14ac:dyDescent="0.15">
      <c r="A481" s="71">
        <v>170</v>
      </c>
      <c r="B481" s="71">
        <v>6</v>
      </c>
      <c r="C481" s="71">
        <v>11</v>
      </c>
      <c r="D481" s="71">
        <v>7</v>
      </c>
      <c r="E481" s="72" t="s">
        <v>1055</v>
      </c>
      <c r="F481" s="72" t="s">
        <v>888</v>
      </c>
      <c r="G481" s="147" t="s">
        <v>1663</v>
      </c>
      <c r="H481" s="106">
        <v>21</v>
      </c>
      <c r="I481" s="73" t="s">
        <v>953</v>
      </c>
      <c r="J481" s="145" t="s">
        <v>1986</v>
      </c>
      <c r="K481" s="181">
        <v>1862</v>
      </c>
      <c r="L481" s="181"/>
    </row>
    <row r="482" spans="1:12" ht="15" customHeight="1" x14ac:dyDescent="0.15">
      <c r="A482" s="71">
        <v>171</v>
      </c>
      <c r="B482" s="71">
        <v>6</v>
      </c>
      <c r="C482" s="71">
        <v>11</v>
      </c>
      <c r="D482" s="71">
        <v>7</v>
      </c>
      <c r="E482" s="72" t="s">
        <v>1055</v>
      </c>
      <c r="F482" s="72" t="s">
        <v>888</v>
      </c>
      <c r="G482" s="147" t="s">
        <v>1664</v>
      </c>
      <c r="H482" s="106">
        <v>21</v>
      </c>
      <c r="I482" s="73" t="s">
        <v>953</v>
      </c>
      <c r="J482" s="145" t="s">
        <v>1986</v>
      </c>
      <c r="K482" s="181">
        <v>11807</v>
      </c>
      <c r="L482" s="181"/>
    </row>
    <row r="483" spans="1:12" ht="15" customHeight="1" x14ac:dyDescent="0.15">
      <c r="A483" s="71">
        <v>172</v>
      </c>
      <c r="B483" s="71">
        <v>6</v>
      </c>
      <c r="C483" s="71">
        <v>11</v>
      </c>
      <c r="D483" s="71">
        <v>9</v>
      </c>
      <c r="E483" s="72" t="s">
        <v>1055</v>
      </c>
      <c r="F483" s="72" t="s">
        <v>888</v>
      </c>
      <c r="G483" s="147" t="s">
        <v>1744</v>
      </c>
      <c r="H483" s="106">
        <v>21</v>
      </c>
      <c r="I483" s="73" t="s">
        <v>953</v>
      </c>
      <c r="J483" s="145" t="s">
        <v>1733</v>
      </c>
      <c r="K483" s="181">
        <v>4180</v>
      </c>
      <c r="L483" s="181"/>
    </row>
    <row r="484" spans="1:12" ht="15" customHeight="1" x14ac:dyDescent="0.15">
      <c r="A484" s="71">
        <v>181</v>
      </c>
      <c r="B484" s="71">
        <v>6</v>
      </c>
      <c r="C484" s="71">
        <v>11</v>
      </c>
      <c r="D484" s="71">
        <v>14</v>
      </c>
      <c r="E484" s="72" t="s">
        <v>1055</v>
      </c>
      <c r="F484" s="72" t="s">
        <v>888</v>
      </c>
      <c r="G484" s="147" t="s">
        <v>905</v>
      </c>
      <c r="H484" s="347">
        <v>21</v>
      </c>
      <c r="I484" s="12" t="s">
        <v>953</v>
      </c>
      <c r="J484" s="145" t="s">
        <v>1727</v>
      </c>
      <c r="K484" s="146">
        <v>4280</v>
      </c>
      <c r="L484" s="146"/>
    </row>
    <row r="485" spans="1:12" ht="15" customHeight="1" x14ac:dyDescent="0.15">
      <c r="A485" s="71">
        <v>186</v>
      </c>
      <c r="B485" s="71">
        <v>6</v>
      </c>
      <c r="C485" s="71">
        <v>11</v>
      </c>
      <c r="D485" s="71">
        <v>17</v>
      </c>
      <c r="E485" s="72" t="s">
        <v>1055</v>
      </c>
      <c r="F485" s="72" t="s">
        <v>888</v>
      </c>
      <c r="G485" s="73" t="s">
        <v>1690</v>
      </c>
      <c r="H485" s="106">
        <v>21</v>
      </c>
      <c r="I485" s="73" t="s">
        <v>953</v>
      </c>
      <c r="J485" s="12" t="s">
        <v>1717</v>
      </c>
      <c r="K485" s="181">
        <v>660</v>
      </c>
      <c r="L485" s="146"/>
    </row>
    <row r="486" spans="1:12" ht="15" customHeight="1" x14ac:dyDescent="0.15">
      <c r="A486" s="71">
        <v>191</v>
      </c>
      <c r="B486" s="71">
        <v>6</v>
      </c>
      <c r="C486" s="71">
        <v>11</v>
      </c>
      <c r="D486" s="71">
        <v>23</v>
      </c>
      <c r="E486" s="72" t="s">
        <v>1055</v>
      </c>
      <c r="F486" s="72" t="s">
        <v>888</v>
      </c>
      <c r="G486" s="73" t="s">
        <v>1809</v>
      </c>
      <c r="H486" s="347">
        <v>21</v>
      </c>
      <c r="I486" s="12" t="s">
        <v>953</v>
      </c>
      <c r="J486" s="145" t="s">
        <v>1021</v>
      </c>
      <c r="K486" s="146">
        <v>220</v>
      </c>
      <c r="L486" s="146"/>
    </row>
    <row r="487" spans="1:12" ht="15" customHeight="1" x14ac:dyDescent="0.15">
      <c r="A487" s="71">
        <v>227</v>
      </c>
      <c r="B487" s="71">
        <v>7</v>
      </c>
      <c r="C487" s="71">
        <v>1</v>
      </c>
      <c r="D487" s="71">
        <v>23</v>
      </c>
      <c r="E487" s="72" t="s">
        <v>1055</v>
      </c>
      <c r="F487" s="72" t="s">
        <v>890</v>
      </c>
      <c r="G487" s="147" t="s">
        <v>1936</v>
      </c>
      <c r="H487" s="106">
        <v>21</v>
      </c>
      <c r="I487" s="73" t="s">
        <v>953</v>
      </c>
      <c r="J487" s="145" t="s">
        <v>1733</v>
      </c>
      <c r="K487" s="181">
        <v>996</v>
      </c>
      <c r="L487" s="181"/>
    </row>
    <row r="488" spans="1:12" ht="15" customHeight="1" x14ac:dyDescent="0.15">
      <c r="A488" s="71">
        <v>230</v>
      </c>
      <c r="B488" s="71">
        <v>7</v>
      </c>
      <c r="C488" s="71">
        <v>1</v>
      </c>
      <c r="D488" s="71">
        <v>27</v>
      </c>
      <c r="E488" s="72" t="s">
        <v>1055</v>
      </c>
      <c r="F488" s="72" t="s">
        <v>888</v>
      </c>
      <c r="G488" s="147" t="s">
        <v>965</v>
      </c>
      <c r="H488" s="347">
        <v>21</v>
      </c>
      <c r="I488" s="73" t="s">
        <v>953</v>
      </c>
      <c r="J488" s="145" t="s">
        <v>898</v>
      </c>
      <c r="K488" s="181">
        <v>1656</v>
      </c>
      <c r="L488" s="181"/>
    </row>
    <row r="489" spans="1:12" ht="15" customHeight="1" x14ac:dyDescent="0.15">
      <c r="A489" s="71">
        <v>240</v>
      </c>
      <c r="B489" s="71">
        <v>7</v>
      </c>
      <c r="C489" s="71">
        <v>2</v>
      </c>
      <c r="D489" s="71">
        <v>23</v>
      </c>
      <c r="E489" s="72" t="s">
        <v>1055</v>
      </c>
      <c r="F489" s="72" t="s">
        <v>888</v>
      </c>
      <c r="G489" s="147" t="s">
        <v>1854</v>
      </c>
      <c r="H489" s="347">
        <v>21</v>
      </c>
      <c r="I489" s="73" t="s">
        <v>953</v>
      </c>
      <c r="J489" s="145" t="s">
        <v>904</v>
      </c>
      <c r="K489" s="181">
        <v>1071</v>
      </c>
      <c r="L489" s="181"/>
    </row>
    <row r="490" spans="1:12" ht="15" customHeight="1" x14ac:dyDescent="0.15">
      <c r="A490" s="71">
        <v>241</v>
      </c>
      <c r="B490" s="71">
        <v>7</v>
      </c>
      <c r="C490" s="71">
        <v>2</v>
      </c>
      <c r="D490" s="71">
        <v>24</v>
      </c>
      <c r="E490" s="72" t="s">
        <v>1055</v>
      </c>
      <c r="F490" s="72" t="s">
        <v>888</v>
      </c>
      <c r="G490" s="147" t="s">
        <v>1833</v>
      </c>
      <c r="H490" s="347">
        <v>21</v>
      </c>
      <c r="I490" s="73" t="s">
        <v>953</v>
      </c>
      <c r="J490" s="145" t="s">
        <v>904</v>
      </c>
      <c r="K490" s="181">
        <v>2674</v>
      </c>
      <c r="L490" s="181"/>
    </row>
    <row r="491" spans="1:12" ht="15" customHeight="1" x14ac:dyDescent="0.15">
      <c r="A491" s="71">
        <v>242</v>
      </c>
      <c r="B491" s="71">
        <v>7</v>
      </c>
      <c r="C491" s="71">
        <v>2</v>
      </c>
      <c r="D491" s="71">
        <v>26</v>
      </c>
      <c r="E491" s="71" t="s">
        <v>1055</v>
      </c>
      <c r="F491" s="71" t="s">
        <v>888</v>
      </c>
      <c r="G491" s="147" t="s">
        <v>1987</v>
      </c>
      <c r="H491" s="71">
        <v>21</v>
      </c>
      <c r="I491" s="73" t="s">
        <v>953</v>
      </c>
      <c r="J491" s="145" t="s">
        <v>1452</v>
      </c>
      <c r="K491" s="76">
        <v>572</v>
      </c>
      <c r="L491" s="76"/>
    </row>
    <row r="492" spans="1:12" ht="15" customHeight="1" x14ac:dyDescent="0.15">
      <c r="A492" s="40">
        <f>COUNT(A456:A491)</f>
        <v>36</v>
      </c>
      <c r="B492" s="33" t="s">
        <v>808</v>
      </c>
      <c r="H492" s="388">
        <v>21</v>
      </c>
    </row>
    <row r="493" spans="1:12" ht="15" customHeight="1" x14ac:dyDescent="0.15"/>
    <row r="494" spans="1:12" ht="15" customHeight="1" x14ac:dyDescent="0.15">
      <c r="A494" s="139"/>
      <c r="B494" s="458" t="s">
        <v>662</v>
      </c>
      <c r="C494" s="73" t="s">
        <v>721</v>
      </c>
      <c r="D494" s="139"/>
      <c r="E494" s="139"/>
      <c r="F494" s="456" t="s">
        <v>643</v>
      </c>
      <c r="G494" s="199" t="s">
        <v>707</v>
      </c>
      <c r="H494" s="388">
        <v>22</v>
      </c>
      <c r="I494" s="140"/>
      <c r="J494" s="453" t="s">
        <v>1313</v>
      </c>
      <c r="K494" s="454">
        <f>SUM(K496)</f>
        <v>147700</v>
      </c>
      <c r="L494" s="454"/>
    </row>
    <row r="495" spans="1:12" ht="15" customHeight="1" x14ac:dyDescent="0.15">
      <c r="A495" s="72" t="s">
        <v>6</v>
      </c>
      <c r="B495" s="72" t="s">
        <v>0</v>
      </c>
      <c r="C495" s="72" t="s">
        <v>1</v>
      </c>
      <c r="D495" s="72" t="s">
        <v>2</v>
      </c>
      <c r="E495" s="72" t="s">
        <v>1054</v>
      </c>
      <c r="F495" s="72" t="s">
        <v>802</v>
      </c>
      <c r="G495" s="72" t="s">
        <v>3</v>
      </c>
      <c r="H495" s="72" t="s">
        <v>4</v>
      </c>
      <c r="I495" s="72" t="s">
        <v>45</v>
      </c>
      <c r="J495" s="72" t="s">
        <v>5</v>
      </c>
      <c r="K495" s="432" t="s">
        <v>7</v>
      </c>
      <c r="L495" s="433" t="s">
        <v>8</v>
      </c>
    </row>
    <row r="496" spans="1:12" ht="15" customHeight="1" x14ac:dyDescent="0.15">
      <c r="A496" s="71">
        <v>252</v>
      </c>
      <c r="B496" s="71">
        <v>7</v>
      </c>
      <c r="C496" s="71">
        <v>3</v>
      </c>
      <c r="D496" s="71">
        <v>9</v>
      </c>
      <c r="E496" s="72" t="s">
        <v>2000</v>
      </c>
      <c r="F496" s="72" t="s">
        <v>888</v>
      </c>
      <c r="G496" s="73" t="s">
        <v>1890</v>
      </c>
      <c r="H496" s="439">
        <v>22</v>
      </c>
      <c r="I496" s="12" t="s">
        <v>145</v>
      </c>
      <c r="J496" s="73" t="s">
        <v>1900</v>
      </c>
      <c r="K496" s="146">
        <v>147700</v>
      </c>
      <c r="L496" s="146"/>
    </row>
    <row r="497" spans="1:12" ht="15" customHeight="1" x14ac:dyDescent="0.15">
      <c r="A497" s="40">
        <f>COUNT(A496)</f>
        <v>1</v>
      </c>
      <c r="B497" s="33" t="s">
        <v>808</v>
      </c>
      <c r="H497" s="388">
        <v>22</v>
      </c>
    </row>
    <row r="498" spans="1:12" ht="15" customHeight="1" x14ac:dyDescent="0.15"/>
    <row r="499" spans="1:12" ht="15" customHeight="1" x14ac:dyDescent="0.15">
      <c r="A499" s="139"/>
      <c r="B499" s="458" t="s">
        <v>662</v>
      </c>
      <c r="C499" s="73" t="s">
        <v>721</v>
      </c>
      <c r="D499" s="139"/>
      <c r="E499" s="139"/>
      <c r="F499" s="456" t="s">
        <v>644</v>
      </c>
      <c r="G499" s="199" t="s">
        <v>708</v>
      </c>
      <c r="H499" s="388">
        <v>23</v>
      </c>
      <c r="I499" s="140"/>
      <c r="J499" s="453" t="s">
        <v>1313</v>
      </c>
      <c r="K499" s="454">
        <f>SUM(K501:K525)</f>
        <v>112710</v>
      </c>
      <c r="L499" s="454"/>
    </row>
    <row r="500" spans="1:12" ht="15" customHeight="1" x14ac:dyDescent="0.15">
      <c r="A500" s="72" t="s">
        <v>6</v>
      </c>
      <c r="B500" s="72" t="s">
        <v>0</v>
      </c>
      <c r="C500" s="72" t="s">
        <v>1</v>
      </c>
      <c r="D500" s="72" t="s">
        <v>2</v>
      </c>
      <c r="E500" s="72" t="s">
        <v>1054</v>
      </c>
      <c r="F500" s="72" t="s">
        <v>802</v>
      </c>
      <c r="G500" s="72" t="s">
        <v>3</v>
      </c>
      <c r="H500" s="72" t="s">
        <v>4</v>
      </c>
      <c r="I500" s="72" t="s">
        <v>45</v>
      </c>
      <c r="J500" s="72" t="s">
        <v>5</v>
      </c>
      <c r="K500" s="432" t="s">
        <v>7</v>
      </c>
      <c r="L500" s="433" t="s">
        <v>8</v>
      </c>
    </row>
    <row r="501" spans="1:12" ht="15" customHeight="1" x14ac:dyDescent="0.15">
      <c r="A501" s="71">
        <v>147</v>
      </c>
      <c r="B501" s="71">
        <v>6</v>
      </c>
      <c r="C501" s="71">
        <v>10</v>
      </c>
      <c r="D501" s="71">
        <v>4</v>
      </c>
      <c r="E501" s="72" t="s">
        <v>1055</v>
      </c>
      <c r="F501" s="72" t="s">
        <v>888</v>
      </c>
      <c r="G501" s="73" t="s">
        <v>1678</v>
      </c>
      <c r="H501" s="347">
        <v>23</v>
      </c>
      <c r="I501" s="73" t="s">
        <v>1199</v>
      </c>
      <c r="J501" s="12" t="s">
        <v>1138</v>
      </c>
      <c r="K501" s="181">
        <v>3944</v>
      </c>
      <c r="L501" s="146"/>
    </row>
    <row r="502" spans="1:12" ht="15" customHeight="1" x14ac:dyDescent="0.15">
      <c r="A502" s="71">
        <v>160</v>
      </c>
      <c r="B502" s="71">
        <v>6</v>
      </c>
      <c r="C502" s="71">
        <v>10</v>
      </c>
      <c r="D502" s="71">
        <v>29</v>
      </c>
      <c r="E502" s="72" t="s">
        <v>1055</v>
      </c>
      <c r="F502" s="72" t="s">
        <v>888</v>
      </c>
      <c r="G502" s="147" t="s">
        <v>1738</v>
      </c>
      <c r="H502" s="106">
        <v>23</v>
      </c>
      <c r="I502" s="12" t="s">
        <v>1199</v>
      </c>
      <c r="J502" s="145" t="s">
        <v>1325</v>
      </c>
      <c r="K502" s="146">
        <v>2000</v>
      </c>
      <c r="L502" s="146"/>
    </row>
    <row r="503" spans="1:12" ht="15" customHeight="1" x14ac:dyDescent="0.15">
      <c r="A503" s="71">
        <v>162</v>
      </c>
      <c r="B503" s="71">
        <v>6</v>
      </c>
      <c r="C503" s="71">
        <v>11</v>
      </c>
      <c r="D503" s="71">
        <v>2</v>
      </c>
      <c r="E503" s="72" t="s">
        <v>1055</v>
      </c>
      <c r="F503" s="72" t="s">
        <v>888</v>
      </c>
      <c r="G503" s="73" t="s">
        <v>1836</v>
      </c>
      <c r="H503" s="106">
        <v>23</v>
      </c>
      <c r="I503" s="73" t="s">
        <v>1199</v>
      </c>
      <c r="J503" s="12" t="s">
        <v>1656</v>
      </c>
      <c r="K503" s="181">
        <v>250</v>
      </c>
      <c r="L503" s="146"/>
    </row>
    <row r="504" spans="1:12" ht="15" customHeight="1" x14ac:dyDescent="0.15">
      <c r="A504" s="71">
        <v>165</v>
      </c>
      <c r="B504" s="71">
        <v>6</v>
      </c>
      <c r="C504" s="71">
        <v>11</v>
      </c>
      <c r="D504" s="71">
        <v>7</v>
      </c>
      <c r="E504" s="72" t="s">
        <v>1055</v>
      </c>
      <c r="F504" s="72" t="s">
        <v>888</v>
      </c>
      <c r="G504" s="73" t="s">
        <v>1679</v>
      </c>
      <c r="H504" s="347">
        <v>23</v>
      </c>
      <c r="I504" s="73" t="s">
        <v>1199</v>
      </c>
      <c r="J504" s="12" t="s">
        <v>1656</v>
      </c>
      <c r="K504" s="181">
        <v>9938</v>
      </c>
      <c r="L504" s="146"/>
    </row>
    <row r="505" spans="1:12" ht="15" customHeight="1" x14ac:dyDescent="0.15">
      <c r="A505" s="71">
        <v>167</v>
      </c>
      <c r="B505" s="71">
        <v>6</v>
      </c>
      <c r="C505" s="71">
        <v>11</v>
      </c>
      <c r="D505" s="71">
        <v>7</v>
      </c>
      <c r="E505" s="72" t="s">
        <v>1055</v>
      </c>
      <c r="F505" s="72" t="s">
        <v>888</v>
      </c>
      <c r="G505" s="73" t="s">
        <v>1681</v>
      </c>
      <c r="H505" s="347">
        <v>23</v>
      </c>
      <c r="I505" s="73" t="s">
        <v>1199</v>
      </c>
      <c r="J505" s="12" t="s">
        <v>1680</v>
      </c>
      <c r="K505" s="181">
        <v>10197</v>
      </c>
      <c r="L505" s="146"/>
    </row>
    <row r="506" spans="1:12" ht="15" customHeight="1" x14ac:dyDescent="0.15">
      <c r="A506" s="71">
        <v>168</v>
      </c>
      <c r="B506" s="71">
        <v>6</v>
      </c>
      <c r="C506" s="71">
        <v>11</v>
      </c>
      <c r="D506" s="71">
        <v>7</v>
      </c>
      <c r="E506" s="72" t="s">
        <v>1055</v>
      </c>
      <c r="F506" s="72" t="s">
        <v>888</v>
      </c>
      <c r="G506" s="73" t="s">
        <v>1838</v>
      </c>
      <c r="H506" s="347">
        <v>23</v>
      </c>
      <c r="I506" s="73" t="s">
        <v>1199</v>
      </c>
      <c r="J506" s="12" t="s">
        <v>898</v>
      </c>
      <c r="K506" s="181">
        <v>2160</v>
      </c>
      <c r="L506" s="146"/>
    </row>
    <row r="507" spans="1:12" ht="15" customHeight="1" x14ac:dyDescent="0.15">
      <c r="A507" s="71">
        <v>173</v>
      </c>
      <c r="B507" s="71">
        <v>6</v>
      </c>
      <c r="C507" s="71">
        <v>11</v>
      </c>
      <c r="D507" s="71">
        <v>9</v>
      </c>
      <c r="E507" s="72" t="s">
        <v>1055</v>
      </c>
      <c r="F507" s="72" t="s">
        <v>888</v>
      </c>
      <c r="G507" s="73" t="s">
        <v>1684</v>
      </c>
      <c r="H507" s="347">
        <v>23</v>
      </c>
      <c r="I507" s="73" t="s">
        <v>1199</v>
      </c>
      <c r="J507" s="12" t="s">
        <v>1656</v>
      </c>
      <c r="K507" s="181">
        <v>10104</v>
      </c>
      <c r="L507" s="146"/>
    </row>
    <row r="508" spans="1:12" ht="15" customHeight="1" x14ac:dyDescent="0.15">
      <c r="A508" s="71">
        <v>174</v>
      </c>
      <c r="B508" s="71">
        <v>6</v>
      </c>
      <c r="C508" s="71">
        <v>11</v>
      </c>
      <c r="D508" s="71">
        <v>11</v>
      </c>
      <c r="E508" s="72" t="s">
        <v>1055</v>
      </c>
      <c r="F508" s="72" t="s">
        <v>888</v>
      </c>
      <c r="G508" s="73" t="s">
        <v>1685</v>
      </c>
      <c r="H508" s="347">
        <v>23</v>
      </c>
      <c r="I508" s="73" t="s">
        <v>1199</v>
      </c>
      <c r="J508" s="12" t="s">
        <v>1138</v>
      </c>
      <c r="K508" s="181">
        <v>462</v>
      </c>
      <c r="L508" s="146"/>
    </row>
    <row r="509" spans="1:12" ht="15" customHeight="1" x14ac:dyDescent="0.15">
      <c r="A509" s="71">
        <v>175</v>
      </c>
      <c r="B509" s="71">
        <v>6</v>
      </c>
      <c r="C509" s="71">
        <v>11</v>
      </c>
      <c r="D509" s="71">
        <v>11</v>
      </c>
      <c r="E509" s="72" t="s">
        <v>1055</v>
      </c>
      <c r="F509" s="72" t="s">
        <v>888</v>
      </c>
      <c r="G509" s="73" t="s">
        <v>1839</v>
      </c>
      <c r="H509" s="347">
        <v>23</v>
      </c>
      <c r="I509" s="73" t="s">
        <v>1199</v>
      </c>
      <c r="J509" s="12" t="s">
        <v>1138</v>
      </c>
      <c r="K509" s="181">
        <v>2376</v>
      </c>
      <c r="L509" s="146"/>
    </row>
    <row r="510" spans="1:12" ht="15" customHeight="1" x14ac:dyDescent="0.15">
      <c r="A510" s="71">
        <v>176</v>
      </c>
      <c r="B510" s="71">
        <v>6</v>
      </c>
      <c r="C510" s="71">
        <v>11</v>
      </c>
      <c r="D510" s="71">
        <v>11</v>
      </c>
      <c r="E510" s="72" t="s">
        <v>1055</v>
      </c>
      <c r="F510" s="72" t="s">
        <v>888</v>
      </c>
      <c r="G510" s="73" t="s">
        <v>1840</v>
      </c>
      <c r="H510" s="347">
        <v>23</v>
      </c>
      <c r="I510" s="73" t="s">
        <v>1199</v>
      </c>
      <c r="J510" s="12" t="s">
        <v>2033</v>
      </c>
      <c r="K510" s="181">
        <v>8372</v>
      </c>
      <c r="L510" s="146"/>
    </row>
    <row r="511" spans="1:12" ht="15" customHeight="1" x14ac:dyDescent="0.15">
      <c r="A511" s="71">
        <v>177</v>
      </c>
      <c r="B511" s="71">
        <v>6</v>
      </c>
      <c r="C511" s="71">
        <v>11</v>
      </c>
      <c r="D511" s="71">
        <v>11</v>
      </c>
      <c r="E511" s="72" t="s">
        <v>1055</v>
      </c>
      <c r="F511" s="72" t="s">
        <v>888</v>
      </c>
      <c r="G511" s="73" t="s">
        <v>1719</v>
      </c>
      <c r="H511" s="347">
        <v>23</v>
      </c>
      <c r="I511" s="73" t="s">
        <v>1199</v>
      </c>
      <c r="J511" s="12" t="s">
        <v>1718</v>
      </c>
      <c r="K511" s="181">
        <v>214</v>
      </c>
      <c r="L511" s="146"/>
    </row>
    <row r="512" spans="1:12" ht="15" customHeight="1" x14ac:dyDescent="0.15">
      <c r="A512" s="71">
        <v>187</v>
      </c>
      <c r="B512" s="71">
        <v>6</v>
      </c>
      <c r="C512" s="71">
        <v>11</v>
      </c>
      <c r="D512" s="71">
        <v>17</v>
      </c>
      <c r="E512" s="72" t="s">
        <v>1055</v>
      </c>
      <c r="F512" s="72" t="s">
        <v>888</v>
      </c>
      <c r="G512" s="73" t="s">
        <v>1686</v>
      </c>
      <c r="H512" s="347">
        <v>23</v>
      </c>
      <c r="I512" s="73" t="s">
        <v>1199</v>
      </c>
      <c r="J512" s="12" t="s">
        <v>2034</v>
      </c>
      <c r="K512" s="181">
        <v>2493</v>
      </c>
      <c r="L512" s="146"/>
    </row>
    <row r="513" spans="1:15" ht="15" customHeight="1" x14ac:dyDescent="0.15">
      <c r="A513" s="71">
        <v>192</v>
      </c>
      <c r="B513" s="71">
        <v>6</v>
      </c>
      <c r="C513" s="71">
        <v>11</v>
      </c>
      <c r="D513" s="71">
        <v>23</v>
      </c>
      <c r="E513" s="72" t="s">
        <v>1055</v>
      </c>
      <c r="F513" s="72" t="s">
        <v>888</v>
      </c>
      <c r="G513" s="73" t="s">
        <v>1688</v>
      </c>
      <c r="H513" s="347">
        <v>23</v>
      </c>
      <c r="I513" s="73" t="s">
        <v>1199</v>
      </c>
      <c r="J513" s="12" t="s">
        <v>1656</v>
      </c>
      <c r="K513" s="181">
        <v>2886</v>
      </c>
      <c r="L513" s="146"/>
    </row>
    <row r="514" spans="1:15" ht="15" customHeight="1" x14ac:dyDescent="0.15">
      <c r="A514" s="71">
        <v>193</v>
      </c>
      <c r="B514" s="71">
        <v>6</v>
      </c>
      <c r="C514" s="71">
        <v>11</v>
      </c>
      <c r="D514" s="71">
        <v>23</v>
      </c>
      <c r="E514" s="72" t="s">
        <v>1055</v>
      </c>
      <c r="F514" s="72" t="s">
        <v>888</v>
      </c>
      <c r="G514" s="73" t="s">
        <v>1716</v>
      </c>
      <c r="H514" s="347">
        <v>23</v>
      </c>
      <c r="I514" s="73" t="s">
        <v>1199</v>
      </c>
      <c r="J514" s="12" t="s">
        <v>1158</v>
      </c>
      <c r="K514" s="181">
        <v>7000</v>
      </c>
      <c r="L514" s="146"/>
    </row>
    <row r="515" spans="1:15" ht="15" customHeight="1" x14ac:dyDescent="0.15">
      <c r="A515" s="71">
        <v>194</v>
      </c>
      <c r="B515" s="71">
        <v>6</v>
      </c>
      <c r="C515" s="71">
        <v>11</v>
      </c>
      <c r="D515" s="71">
        <v>24</v>
      </c>
      <c r="E515" s="72" t="s">
        <v>1055</v>
      </c>
      <c r="F515" s="72" t="s">
        <v>888</v>
      </c>
      <c r="G515" s="73" t="s">
        <v>1745</v>
      </c>
      <c r="H515" s="106">
        <v>23</v>
      </c>
      <c r="I515" s="73" t="s">
        <v>1199</v>
      </c>
      <c r="J515" s="145" t="s">
        <v>1639</v>
      </c>
      <c r="K515" s="181">
        <v>10330</v>
      </c>
      <c r="L515" s="181"/>
    </row>
    <row r="516" spans="1:15" ht="15" customHeight="1" x14ac:dyDescent="0.15">
      <c r="A516" s="71">
        <v>199</v>
      </c>
      <c r="B516" s="71">
        <v>6</v>
      </c>
      <c r="C516" s="71">
        <v>11</v>
      </c>
      <c r="D516" s="71">
        <v>29</v>
      </c>
      <c r="E516" s="72" t="s">
        <v>1055</v>
      </c>
      <c r="F516" s="144" t="s">
        <v>890</v>
      </c>
      <c r="G516" s="147" t="s">
        <v>1739</v>
      </c>
      <c r="H516" s="106">
        <v>23</v>
      </c>
      <c r="I516" s="12" t="s">
        <v>1199</v>
      </c>
      <c r="J516" s="145" t="s">
        <v>1095</v>
      </c>
      <c r="K516" s="146">
        <v>5400</v>
      </c>
      <c r="L516" s="146"/>
    </row>
    <row r="517" spans="1:15" ht="15" customHeight="1" x14ac:dyDescent="0.15">
      <c r="A517" s="71">
        <v>247</v>
      </c>
      <c r="B517" s="71">
        <v>7</v>
      </c>
      <c r="C517" s="71">
        <v>3</v>
      </c>
      <c r="D517" s="71">
        <v>7</v>
      </c>
      <c r="E517" s="72" t="s">
        <v>1055</v>
      </c>
      <c r="F517" s="72" t="s">
        <v>888</v>
      </c>
      <c r="G517" s="73" t="s">
        <v>1990</v>
      </c>
      <c r="H517" s="347">
        <v>23</v>
      </c>
      <c r="I517" s="12" t="s">
        <v>1199</v>
      </c>
      <c r="J517" s="73" t="s">
        <v>1865</v>
      </c>
      <c r="K517" s="146">
        <v>1817</v>
      </c>
      <c r="L517" s="146"/>
      <c r="N517" s="153">
        <f>SUM(K517:K525)</f>
        <v>34584</v>
      </c>
      <c r="O517" s="153" t="s">
        <v>2038</v>
      </c>
    </row>
    <row r="518" spans="1:15" ht="15" customHeight="1" x14ac:dyDescent="0.15">
      <c r="A518" s="71">
        <v>248</v>
      </c>
      <c r="B518" s="71">
        <v>7</v>
      </c>
      <c r="C518" s="71">
        <v>3</v>
      </c>
      <c r="D518" s="71">
        <v>7</v>
      </c>
      <c r="E518" s="72" t="s">
        <v>1055</v>
      </c>
      <c r="F518" s="72" t="s">
        <v>888</v>
      </c>
      <c r="G518" s="73" t="s">
        <v>2009</v>
      </c>
      <c r="H518" s="347">
        <v>23</v>
      </c>
      <c r="I518" s="12" t="s">
        <v>1199</v>
      </c>
      <c r="J518" s="73" t="s">
        <v>1158</v>
      </c>
      <c r="K518" s="146">
        <v>4350</v>
      </c>
      <c r="L518" s="146"/>
    </row>
    <row r="519" spans="1:15" ht="15" customHeight="1" x14ac:dyDescent="0.15">
      <c r="A519" s="71">
        <v>257</v>
      </c>
      <c r="B519" s="71">
        <v>7</v>
      </c>
      <c r="C519" s="71">
        <v>3</v>
      </c>
      <c r="D519" s="71">
        <v>18</v>
      </c>
      <c r="E519" s="71" t="s">
        <v>1055</v>
      </c>
      <c r="F519" s="71" t="s">
        <v>888</v>
      </c>
      <c r="G519" s="73" t="s">
        <v>2013</v>
      </c>
      <c r="H519" s="347">
        <v>23</v>
      </c>
      <c r="I519" s="12" t="s">
        <v>1199</v>
      </c>
      <c r="J519" s="73" t="s">
        <v>1138</v>
      </c>
      <c r="K519" s="146">
        <v>6941</v>
      </c>
      <c r="L519" s="146"/>
    </row>
    <row r="520" spans="1:15" ht="15" customHeight="1" x14ac:dyDescent="0.15">
      <c r="A520" s="71">
        <v>258</v>
      </c>
      <c r="B520" s="71">
        <v>7</v>
      </c>
      <c r="C520" s="71">
        <v>3</v>
      </c>
      <c r="D520" s="71">
        <v>18</v>
      </c>
      <c r="E520" s="71" t="s">
        <v>1055</v>
      </c>
      <c r="F520" s="71" t="s">
        <v>888</v>
      </c>
      <c r="G520" s="73" t="s">
        <v>2010</v>
      </c>
      <c r="H520" s="347">
        <v>23</v>
      </c>
      <c r="I520" s="12" t="s">
        <v>1199</v>
      </c>
      <c r="J520" s="73" t="s">
        <v>2011</v>
      </c>
      <c r="K520" s="146">
        <v>2287</v>
      </c>
      <c r="L520" s="146"/>
    </row>
    <row r="521" spans="1:15" ht="15" customHeight="1" x14ac:dyDescent="0.15">
      <c r="A521" s="71">
        <v>259</v>
      </c>
      <c r="B521" s="71">
        <v>7</v>
      </c>
      <c r="C521" s="71">
        <v>3</v>
      </c>
      <c r="D521" s="71">
        <v>21</v>
      </c>
      <c r="E521" s="71" t="s">
        <v>1055</v>
      </c>
      <c r="F521" s="71" t="s">
        <v>888</v>
      </c>
      <c r="G521" s="73" t="s">
        <v>2014</v>
      </c>
      <c r="H521" s="347">
        <v>23</v>
      </c>
      <c r="I521" s="12" t="s">
        <v>1199</v>
      </c>
      <c r="J521" s="73" t="s">
        <v>2015</v>
      </c>
      <c r="K521" s="146">
        <v>756</v>
      </c>
      <c r="L521" s="146"/>
    </row>
    <row r="522" spans="1:15" ht="15" customHeight="1" x14ac:dyDescent="0.15">
      <c r="A522" s="71">
        <v>260</v>
      </c>
      <c r="B522" s="71">
        <v>7</v>
      </c>
      <c r="C522" s="71">
        <v>3</v>
      </c>
      <c r="D522" s="71">
        <v>21</v>
      </c>
      <c r="E522" s="71" t="s">
        <v>1055</v>
      </c>
      <c r="F522" s="71" t="s">
        <v>888</v>
      </c>
      <c r="G522" s="73" t="s">
        <v>2016</v>
      </c>
      <c r="H522" s="347">
        <v>23</v>
      </c>
      <c r="I522" s="12" t="s">
        <v>1199</v>
      </c>
      <c r="J522" s="73" t="s">
        <v>2017</v>
      </c>
      <c r="K522" s="146">
        <v>8208</v>
      </c>
      <c r="L522" s="146"/>
    </row>
    <row r="523" spans="1:15" ht="15" customHeight="1" x14ac:dyDescent="0.15">
      <c r="A523" s="71">
        <v>261</v>
      </c>
      <c r="B523" s="71">
        <v>7</v>
      </c>
      <c r="C523" s="71">
        <v>3</v>
      </c>
      <c r="D523" s="71">
        <v>21</v>
      </c>
      <c r="E523" s="71" t="s">
        <v>1055</v>
      </c>
      <c r="F523" s="71" t="s">
        <v>888</v>
      </c>
      <c r="G523" s="73" t="s">
        <v>2018</v>
      </c>
      <c r="H523" s="347">
        <v>23</v>
      </c>
      <c r="I523" s="12" t="s">
        <v>1199</v>
      </c>
      <c r="J523" s="73" t="s">
        <v>1639</v>
      </c>
      <c r="K523" s="146">
        <v>4968</v>
      </c>
      <c r="L523" s="146"/>
    </row>
    <row r="524" spans="1:15" ht="15" customHeight="1" x14ac:dyDescent="0.15">
      <c r="A524" s="71">
        <v>262</v>
      </c>
      <c r="B524" s="71">
        <v>7</v>
      </c>
      <c r="C524" s="71">
        <v>3</v>
      </c>
      <c r="D524" s="71">
        <v>23</v>
      </c>
      <c r="E524" s="71" t="s">
        <v>1055</v>
      </c>
      <c r="F524" s="71" t="s">
        <v>888</v>
      </c>
      <c r="G524" s="73" t="s">
        <v>2020</v>
      </c>
      <c r="H524" s="347">
        <v>23</v>
      </c>
      <c r="I524" s="12" t="s">
        <v>1199</v>
      </c>
      <c r="J524" s="73" t="s">
        <v>900</v>
      </c>
      <c r="K524" s="146">
        <v>257</v>
      </c>
      <c r="L524" s="146"/>
    </row>
    <row r="525" spans="1:15" ht="15" customHeight="1" x14ac:dyDescent="0.15">
      <c r="A525" s="71">
        <v>263</v>
      </c>
      <c r="B525" s="71">
        <v>7</v>
      </c>
      <c r="C525" s="71">
        <v>3</v>
      </c>
      <c r="D525" s="71">
        <v>23</v>
      </c>
      <c r="E525" s="71" t="s">
        <v>1055</v>
      </c>
      <c r="F525" s="71" t="s">
        <v>888</v>
      </c>
      <c r="G525" s="73" t="s">
        <v>2025</v>
      </c>
      <c r="H525" s="347">
        <v>23</v>
      </c>
      <c r="I525" s="12" t="s">
        <v>1199</v>
      </c>
      <c r="J525" s="73" t="s">
        <v>1754</v>
      </c>
      <c r="K525" s="146">
        <v>5000</v>
      </c>
      <c r="L525" s="146"/>
    </row>
    <row r="526" spans="1:15" ht="15" customHeight="1" x14ac:dyDescent="0.15">
      <c r="A526" s="40">
        <f>COUNT(A501:A525)</f>
        <v>25</v>
      </c>
      <c r="B526" s="33" t="s">
        <v>808</v>
      </c>
      <c r="H526" s="460">
        <v>23</v>
      </c>
    </row>
    <row r="527" spans="1:15" ht="15" customHeight="1" x14ac:dyDescent="0.15"/>
    <row r="528" spans="1:15" ht="15" customHeight="1" x14ac:dyDescent="0.15">
      <c r="A528" s="139"/>
      <c r="B528" s="458" t="s">
        <v>662</v>
      </c>
      <c r="C528" s="73" t="s">
        <v>721</v>
      </c>
      <c r="D528" s="139"/>
      <c r="E528" s="139"/>
      <c r="F528" s="456" t="s">
        <v>645</v>
      </c>
      <c r="G528" s="199" t="s">
        <v>709</v>
      </c>
      <c r="H528" s="388">
        <v>24</v>
      </c>
      <c r="I528" s="140"/>
      <c r="J528" s="453" t="s">
        <v>1313</v>
      </c>
      <c r="K528" s="454">
        <f>SUM(K530:K540)</f>
        <v>99340</v>
      </c>
      <c r="L528" s="454"/>
    </row>
    <row r="529" spans="1:12" ht="15" customHeight="1" x14ac:dyDescent="0.15">
      <c r="A529" s="72" t="s">
        <v>6</v>
      </c>
      <c r="B529" s="72" t="s">
        <v>0</v>
      </c>
      <c r="C529" s="72" t="s">
        <v>1</v>
      </c>
      <c r="D529" s="72" t="s">
        <v>2</v>
      </c>
      <c r="E529" s="72" t="s">
        <v>1054</v>
      </c>
      <c r="F529" s="72" t="s">
        <v>802</v>
      </c>
      <c r="G529" s="72" t="s">
        <v>3</v>
      </c>
      <c r="H529" s="72" t="s">
        <v>4</v>
      </c>
      <c r="I529" s="72" t="s">
        <v>45</v>
      </c>
      <c r="J529" s="72" t="s">
        <v>5</v>
      </c>
      <c r="K529" s="432" t="s">
        <v>7</v>
      </c>
      <c r="L529" s="433" t="s">
        <v>8</v>
      </c>
    </row>
    <row r="530" spans="1:12" ht="15" customHeight="1" x14ac:dyDescent="0.15">
      <c r="A530" s="71">
        <v>39</v>
      </c>
      <c r="B530" s="71">
        <v>6</v>
      </c>
      <c r="C530" s="71">
        <v>5</v>
      </c>
      <c r="D530" s="71">
        <v>12</v>
      </c>
      <c r="E530" s="72" t="s">
        <v>1055</v>
      </c>
      <c r="F530" s="72" t="s">
        <v>888</v>
      </c>
      <c r="G530" s="73" t="s">
        <v>1551</v>
      </c>
      <c r="H530" s="347">
        <v>24</v>
      </c>
      <c r="I530" s="12" t="s">
        <v>921</v>
      </c>
      <c r="J530" s="145" t="s">
        <v>1552</v>
      </c>
      <c r="K530" s="146">
        <v>6300</v>
      </c>
      <c r="L530" s="146"/>
    </row>
    <row r="531" spans="1:12" ht="15" customHeight="1" x14ac:dyDescent="0.15">
      <c r="A531" s="71">
        <v>66</v>
      </c>
      <c r="B531" s="71">
        <v>6</v>
      </c>
      <c r="C531" s="71">
        <v>6</v>
      </c>
      <c r="D531" s="71">
        <v>9</v>
      </c>
      <c r="E531" s="72" t="s">
        <v>1055</v>
      </c>
      <c r="F531" s="72" t="s">
        <v>888</v>
      </c>
      <c r="G531" s="73" t="s">
        <v>1555</v>
      </c>
      <c r="H531" s="347">
        <v>24</v>
      </c>
      <c r="I531" s="12" t="s">
        <v>921</v>
      </c>
      <c r="J531" s="145" t="s">
        <v>1552</v>
      </c>
      <c r="K531" s="146">
        <v>6300</v>
      </c>
      <c r="L531" s="146"/>
    </row>
    <row r="532" spans="1:12" ht="15" customHeight="1" x14ac:dyDescent="0.15">
      <c r="A532" s="71">
        <v>133</v>
      </c>
      <c r="B532" s="71">
        <v>6</v>
      </c>
      <c r="C532" s="71">
        <v>9</v>
      </c>
      <c r="D532" s="71">
        <v>8</v>
      </c>
      <c r="E532" s="72" t="s">
        <v>1055</v>
      </c>
      <c r="F532" s="72" t="s">
        <v>888</v>
      </c>
      <c r="G532" s="73" t="s">
        <v>1794</v>
      </c>
      <c r="H532" s="347">
        <v>24</v>
      </c>
      <c r="I532" s="12" t="s">
        <v>921</v>
      </c>
      <c r="J532" s="145" t="s">
        <v>1552</v>
      </c>
      <c r="K532" s="146">
        <v>6120</v>
      </c>
      <c r="L532" s="146"/>
    </row>
    <row r="533" spans="1:12" ht="15" customHeight="1" x14ac:dyDescent="0.15">
      <c r="A533" s="71">
        <v>140</v>
      </c>
      <c r="B533" s="71">
        <v>6</v>
      </c>
      <c r="C533" s="71">
        <v>9</v>
      </c>
      <c r="D533" s="71">
        <v>28</v>
      </c>
      <c r="E533" s="72" t="s">
        <v>1055</v>
      </c>
      <c r="F533" s="72" t="s">
        <v>888</v>
      </c>
      <c r="G533" s="73" t="s">
        <v>1650</v>
      </c>
      <c r="H533" s="347">
        <v>24</v>
      </c>
      <c r="I533" s="73" t="s">
        <v>921</v>
      </c>
      <c r="J533" s="12" t="s">
        <v>1648</v>
      </c>
      <c r="K533" s="181">
        <v>1814</v>
      </c>
      <c r="L533" s="146"/>
    </row>
    <row r="534" spans="1:12" ht="15" customHeight="1" x14ac:dyDescent="0.15">
      <c r="A534" s="71">
        <v>148</v>
      </c>
      <c r="B534" s="71">
        <v>6</v>
      </c>
      <c r="C534" s="71">
        <v>10</v>
      </c>
      <c r="D534" s="71">
        <v>4</v>
      </c>
      <c r="E534" s="72" t="s">
        <v>1055</v>
      </c>
      <c r="F534" s="72" t="s">
        <v>888</v>
      </c>
      <c r="G534" s="73" t="s">
        <v>1652</v>
      </c>
      <c r="H534" s="347">
        <v>24</v>
      </c>
      <c r="I534" s="73" t="s">
        <v>921</v>
      </c>
      <c r="J534" s="12" t="s">
        <v>1596</v>
      </c>
      <c r="K534" s="181">
        <v>770</v>
      </c>
      <c r="L534" s="146"/>
    </row>
    <row r="535" spans="1:12" ht="15" customHeight="1" x14ac:dyDescent="0.15">
      <c r="A535" s="71">
        <v>149</v>
      </c>
      <c r="B535" s="71">
        <v>6</v>
      </c>
      <c r="C535" s="71">
        <v>10</v>
      </c>
      <c r="D535" s="71">
        <v>4</v>
      </c>
      <c r="E535" s="72" t="s">
        <v>1055</v>
      </c>
      <c r="F535" s="72" t="s">
        <v>888</v>
      </c>
      <c r="G535" s="73" t="s">
        <v>1654</v>
      </c>
      <c r="H535" s="347">
        <v>24</v>
      </c>
      <c r="I535" s="73" t="s">
        <v>921</v>
      </c>
      <c r="J535" s="12" t="s">
        <v>1653</v>
      </c>
      <c r="K535" s="181">
        <v>7745</v>
      </c>
      <c r="L535" s="146"/>
    </row>
    <row r="536" spans="1:12" ht="15" customHeight="1" x14ac:dyDescent="0.15">
      <c r="A536" s="71">
        <v>150</v>
      </c>
      <c r="B536" s="71">
        <v>6</v>
      </c>
      <c r="C536" s="71">
        <v>10</v>
      </c>
      <c r="D536" s="71">
        <v>5</v>
      </c>
      <c r="E536" s="72" t="s">
        <v>1055</v>
      </c>
      <c r="F536" s="72" t="s">
        <v>888</v>
      </c>
      <c r="G536" s="73" t="s">
        <v>1655</v>
      </c>
      <c r="H536" s="347">
        <v>24</v>
      </c>
      <c r="I536" s="73" t="s">
        <v>921</v>
      </c>
      <c r="J536" s="12" t="s">
        <v>1656</v>
      </c>
      <c r="K536" s="181">
        <v>2301</v>
      </c>
      <c r="L536" s="146"/>
    </row>
    <row r="537" spans="1:12" ht="15" customHeight="1" x14ac:dyDescent="0.15">
      <c r="A537" s="71">
        <v>151</v>
      </c>
      <c r="B537" s="71">
        <v>6</v>
      </c>
      <c r="C537" s="71">
        <v>10</v>
      </c>
      <c r="D537" s="71">
        <v>6</v>
      </c>
      <c r="E537" s="72" t="s">
        <v>1055</v>
      </c>
      <c r="F537" s="72" t="s">
        <v>888</v>
      </c>
      <c r="G537" s="73" t="s">
        <v>1657</v>
      </c>
      <c r="H537" s="347">
        <v>24</v>
      </c>
      <c r="I537" s="73" t="s">
        <v>921</v>
      </c>
      <c r="J537" s="12" t="s">
        <v>900</v>
      </c>
      <c r="K537" s="181">
        <v>1064</v>
      </c>
      <c r="L537" s="146"/>
    </row>
    <row r="538" spans="1:12" ht="15" customHeight="1" x14ac:dyDescent="0.15">
      <c r="A538" s="71">
        <v>152</v>
      </c>
      <c r="B538" s="71">
        <v>6</v>
      </c>
      <c r="C538" s="71">
        <v>10</v>
      </c>
      <c r="D538" s="71">
        <v>6</v>
      </c>
      <c r="E538" s="72" t="s">
        <v>1055</v>
      </c>
      <c r="F538" s="72" t="s">
        <v>888</v>
      </c>
      <c r="G538" s="73" t="s">
        <v>1659</v>
      </c>
      <c r="H538" s="347">
        <v>24</v>
      </c>
      <c r="I538" s="73" t="s">
        <v>921</v>
      </c>
      <c r="J538" s="12" t="s">
        <v>900</v>
      </c>
      <c r="K538" s="181">
        <v>7426</v>
      </c>
      <c r="L538" s="146"/>
    </row>
    <row r="539" spans="1:12" ht="15" customHeight="1" x14ac:dyDescent="0.15">
      <c r="A539" s="71">
        <v>153</v>
      </c>
      <c r="B539" s="71">
        <v>6</v>
      </c>
      <c r="C539" s="71">
        <v>10</v>
      </c>
      <c r="D539" s="71">
        <v>6</v>
      </c>
      <c r="E539" s="72" t="s">
        <v>1055</v>
      </c>
      <c r="F539" s="72" t="s">
        <v>888</v>
      </c>
      <c r="G539" s="73" t="s">
        <v>1658</v>
      </c>
      <c r="H539" s="347">
        <v>24</v>
      </c>
      <c r="I539" s="73" t="s">
        <v>921</v>
      </c>
      <c r="J539" s="12" t="s">
        <v>900</v>
      </c>
      <c r="K539" s="181">
        <v>54500</v>
      </c>
      <c r="L539" s="146"/>
    </row>
    <row r="540" spans="1:12" ht="15" customHeight="1" x14ac:dyDescent="0.15">
      <c r="A540" s="71">
        <v>154</v>
      </c>
      <c r="B540" s="71">
        <v>6</v>
      </c>
      <c r="C540" s="71">
        <v>10</v>
      </c>
      <c r="D540" s="71">
        <v>6</v>
      </c>
      <c r="E540" s="72" t="s">
        <v>1055</v>
      </c>
      <c r="F540" s="144" t="s">
        <v>890</v>
      </c>
      <c r="G540" s="73" t="s">
        <v>1588</v>
      </c>
      <c r="H540" s="347">
        <v>24</v>
      </c>
      <c r="I540" s="73" t="s">
        <v>921</v>
      </c>
      <c r="J540" s="73" t="s">
        <v>1754</v>
      </c>
      <c r="K540" s="181">
        <v>5000</v>
      </c>
      <c r="L540" s="146"/>
    </row>
    <row r="541" spans="1:12" ht="15" customHeight="1" x14ac:dyDescent="0.15">
      <c r="A541" s="40">
        <f>COUNT(A530:A540)</f>
        <v>11</v>
      </c>
      <c r="B541" s="33" t="s">
        <v>808</v>
      </c>
      <c r="H541" s="388">
        <v>24</v>
      </c>
    </row>
    <row r="542" spans="1:12" ht="15" customHeight="1" x14ac:dyDescent="0.15"/>
    <row r="543" spans="1:12" ht="15" customHeight="1" x14ac:dyDescent="0.15">
      <c r="A543" s="139"/>
      <c r="B543" s="458" t="s">
        <v>662</v>
      </c>
      <c r="C543" s="73" t="s">
        <v>721</v>
      </c>
      <c r="D543" s="139"/>
      <c r="E543" s="139"/>
      <c r="F543" s="456" t="s">
        <v>646</v>
      </c>
      <c r="G543" s="199" t="s">
        <v>710</v>
      </c>
      <c r="H543" s="388">
        <v>25</v>
      </c>
      <c r="I543" s="140"/>
      <c r="J543" s="453" t="s">
        <v>1313</v>
      </c>
      <c r="K543" s="454">
        <f>SUM(K545:K552)</f>
        <v>47418</v>
      </c>
      <c r="L543" s="454"/>
    </row>
    <row r="544" spans="1:12" ht="15" customHeight="1" x14ac:dyDescent="0.15">
      <c r="A544" s="72" t="s">
        <v>6</v>
      </c>
      <c r="B544" s="72" t="s">
        <v>0</v>
      </c>
      <c r="C544" s="72" t="s">
        <v>1</v>
      </c>
      <c r="D544" s="72" t="s">
        <v>2</v>
      </c>
      <c r="E544" s="72" t="s">
        <v>1054</v>
      </c>
      <c r="F544" s="72" t="s">
        <v>802</v>
      </c>
      <c r="G544" s="72" t="s">
        <v>3</v>
      </c>
      <c r="H544" s="72" t="s">
        <v>4</v>
      </c>
      <c r="I544" s="72" t="s">
        <v>45</v>
      </c>
      <c r="J544" s="72" t="s">
        <v>5</v>
      </c>
      <c r="K544" s="432" t="s">
        <v>7</v>
      </c>
      <c r="L544" s="433" t="s">
        <v>8</v>
      </c>
    </row>
    <row r="545" spans="1:15" ht="15" customHeight="1" x14ac:dyDescent="0.15">
      <c r="A545" s="71">
        <v>189</v>
      </c>
      <c r="B545" s="71">
        <v>6</v>
      </c>
      <c r="C545" s="71">
        <v>11</v>
      </c>
      <c r="D545" s="71">
        <v>23</v>
      </c>
      <c r="E545" s="72" t="s">
        <v>1055</v>
      </c>
      <c r="F545" s="72" t="s">
        <v>888</v>
      </c>
      <c r="G545" s="73" t="s">
        <v>1841</v>
      </c>
      <c r="H545" s="106">
        <v>251</v>
      </c>
      <c r="I545" s="73" t="s">
        <v>955</v>
      </c>
      <c r="J545" s="145" t="s">
        <v>1021</v>
      </c>
      <c r="K545" s="181">
        <v>6525</v>
      </c>
      <c r="L545" s="146"/>
      <c r="N545" s="153">
        <f>SUM(K545:K547)</f>
        <v>15039</v>
      </c>
      <c r="O545" s="153" t="s">
        <v>2040</v>
      </c>
    </row>
    <row r="546" spans="1:15" ht="15" customHeight="1" x14ac:dyDescent="0.15">
      <c r="A546" s="71">
        <v>203</v>
      </c>
      <c r="B546" s="71">
        <v>6</v>
      </c>
      <c r="C546" s="71">
        <v>12</v>
      </c>
      <c r="D546" s="71">
        <v>13</v>
      </c>
      <c r="E546" s="72" t="s">
        <v>1055</v>
      </c>
      <c r="F546" s="72" t="s">
        <v>888</v>
      </c>
      <c r="G546" s="147" t="s">
        <v>2002</v>
      </c>
      <c r="H546" s="106">
        <v>251</v>
      </c>
      <c r="I546" s="73" t="s">
        <v>955</v>
      </c>
      <c r="J546" s="145" t="s">
        <v>1733</v>
      </c>
      <c r="K546" s="181">
        <v>7673</v>
      </c>
      <c r="L546" s="181"/>
    </row>
    <row r="547" spans="1:15" ht="15" customHeight="1" x14ac:dyDescent="0.15">
      <c r="A547" s="71">
        <v>206</v>
      </c>
      <c r="B547" s="71">
        <v>6</v>
      </c>
      <c r="C547" s="71">
        <v>12</v>
      </c>
      <c r="D547" s="71">
        <v>20</v>
      </c>
      <c r="E547" s="72" t="s">
        <v>1055</v>
      </c>
      <c r="F547" s="72" t="s">
        <v>888</v>
      </c>
      <c r="G547" s="73" t="s">
        <v>1843</v>
      </c>
      <c r="H547" s="106">
        <v>251</v>
      </c>
      <c r="I547" s="73" t="s">
        <v>955</v>
      </c>
      <c r="J547" s="145" t="s">
        <v>923</v>
      </c>
      <c r="K547" s="181">
        <v>841</v>
      </c>
      <c r="L547" s="181"/>
    </row>
    <row r="548" spans="1:15" ht="15" customHeight="1" x14ac:dyDescent="0.15">
      <c r="A548" s="71">
        <v>213</v>
      </c>
      <c r="B548" s="71">
        <v>6</v>
      </c>
      <c r="C548" s="71">
        <v>12</v>
      </c>
      <c r="D548" s="71">
        <v>31</v>
      </c>
      <c r="E548" s="72" t="s">
        <v>1055</v>
      </c>
      <c r="F548" s="144" t="s">
        <v>890</v>
      </c>
      <c r="G548" s="147" t="s">
        <v>2003</v>
      </c>
      <c r="H548" s="106">
        <v>252</v>
      </c>
      <c r="I548" s="73" t="s">
        <v>1924</v>
      </c>
      <c r="J548" s="145" t="s">
        <v>2033</v>
      </c>
      <c r="K548" s="181">
        <v>15546</v>
      </c>
      <c r="L548" s="181"/>
      <c r="N548" s="153">
        <f>SUM(K548:K552)</f>
        <v>32379</v>
      </c>
      <c r="O548" s="153" t="s">
        <v>2039</v>
      </c>
    </row>
    <row r="549" spans="1:15" ht="15" customHeight="1" x14ac:dyDescent="0.15">
      <c r="A549" s="71">
        <v>217</v>
      </c>
      <c r="B549" s="71">
        <v>7</v>
      </c>
      <c r="C549" s="71">
        <v>1</v>
      </c>
      <c r="D549" s="71">
        <v>10</v>
      </c>
      <c r="E549" s="72" t="s">
        <v>1055</v>
      </c>
      <c r="F549" s="144" t="s">
        <v>890</v>
      </c>
      <c r="G549" s="147" t="s">
        <v>2004</v>
      </c>
      <c r="H549" s="106">
        <v>252</v>
      </c>
      <c r="I549" s="73" t="s">
        <v>1924</v>
      </c>
      <c r="J549" s="145" t="s">
        <v>902</v>
      </c>
      <c r="K549" s="181">
        <v>12109</v>
      </c>
      <c r="L549" s="181"/>
    </row>
    <row r="550" spans="1:15" ht="15" customHeight="1" x14ac:dyDescent="0.15">
      <c r="A550" s="71">
        <v>226</v>
      </c>
      <c r="B550" s="71">
        <v>7</v>
      </c>
      <c r="C550" s="71">
        <v>1</v>
      </c>
      <c r="D550" s="71">
        <v>17</v>
      </c>
      <c r="E550" s="72" t="s">
        <v>1055</v>
      </c>
      <c r="F550" s="144" t="s">
        <v>890</v>
      </c>
      <c r="G550" s="147" t="s">
        <v>2005</v>
      </c>
      <c r="H550" s="106">
        <v>252</v>
      </c>
      <c r="I550" s="73" t="s">
        <v>1924</v>
      </c>
      <c r="J550" s="145" t="s">
        <v>932</v>
      </c>
      <c r="K550" s="181">
        <v>550</v>
      </c>
      <c r="L550" s="181"/>
    </row>
    <row r="551" spans="1:15" ht="15" customHeight="1" x14ac:dyDescent="0.15">
      <c r="A551" s="71">
        <v>228</v>
      </c>
      <c r="B551" s="71">
        <v>7</v>
      </c>
      <c r="C551" s="71">
        <v>1</v>
      </c>
      <c r="D551" s="71">
        <v>25</v>
      </c>
      <c r="E551" s="72" t="s">
        <v>1055</v>
      </c>
      <c r="F551" s="144" t="s">
        <v>890</v>
      </c>
      <c r="G551" s="147" t="s">
        <v>2006</v>
      </c>
      <c r="H551" s="106">
        <v>252</v>
      </c>
      <c r="I551" s="73" t="s">
        <v>1924</v>
      </c>
      <c r="J551" s="145" t="s">
        <v>1021</v>
      </c>
      <c r="K551" s="181">
        <v>3844</v>
      </c>
      <c r="L551" s="181"/>
    </row>
    <row r="552" spans="1:15" ht="15" customHeight="1" x14ac:dyDescent="0.15">
      <c r="A552" s="71">
        <v>232</v>
      </c>
      <c r="B552" s="71">
        <v>7</v>
      </c>
      <c r="C552" s="71">
        <v>1</v>
      </c>
      <c r="D552" s="71">
        <v>28</v>
      </c>
      <c r="E552" s="72" t="s">
        <v>1055</v>
      </c>
      <c r="F552" s="144" t="s">
        <v>890</v>
      </c>
      <c r="G552" s="147" t="s">
        <v>2007</v>
      </c>
      <c r="H552" s="106">
        <v>252</v>
      </c>
      <c r="I552" s="73" t="s">
        <v>1924</v>
      </c>
      <c r="J552" s="145" t="s">
        <v>902</v>
      </c>
      <c r="K552" s="181">
        <v>330</v>
      </c>
      <c r="L552" s="181"/>
    </row>
    <row r="553" spans="1:15" ht="15" customHeight="1" x14ac:dyDescent="0.15">
      <c r="A553" s="40">
        <f>COUNT(A545:A552)</f>
        <v>8</v>
      </c>
      <c r="B553" s="33" t="s">
        <v>808</v>
      </c>
      <c r="H553" s="388">
        <v>25</v>
      </c>
    </row>
    <row r="554" spans="1:15" ht="15" customHeight="1" x14ac:dyDescent="0.15"/>
    <row r="555" spans="1:15" ht="15" customHeight="1" x14ac:dyDescent="0.15">
      <c r="A555" s="139"/>
      <c r="B555" s="458" t="s">
        <v>662</v>
      </c>
      <c r="C555" s="73" t="s">
        <v>721</v>
      </c>
      <c r="D555" s="139"/>
      <c r="E555" s="139"/>
      <c r="F555" s="456" t="s">
        <v>647</v>
      </c>
      <c r="G555" s="221" t="s">
        <v>711</v>
      </c>
      <c r="H555" s="388">
        <v>26</v>
      </c>
      <c r="I555" s="140"/>
      <c r="J555" s="453" t="s">
        <v>1313</v>
      </c>
      <c r="K555" s="454">
        <f>SUM(K557:K558)</f>
        <v>147966</v>
      </c>
      <c r="L555" s="454"/>
    </row>
    <row r="556" spans="1:15" ht="15" customHeight="1" x14ac:dyDescent="0.15">
      <c r="A556" s="72" t="s">
        <v>6</v>
      </c>
      <c r="B556" s="72" t="s">
        <v>0</v>
      </c>
      <c r="C556" s="72" t="s">
        <v>1</v>
      </c>
      <c r="D556" s="72" t="s">
        <v>2</v>
      </c>
      <c r="E556" s="72" t="s">
        <v>1054</v>
      </c>
      <c r="F556" s="72" t="s">
        <v>802</v>
      </c>
      <c r="G556" s="72" t="s">
        <v>3</v>
      </c>
      <c r="H556" s="72" t="s">
        <v>4</v>
      </c>
      <c r="I556" s="72" t="s">
        <v>45</v>
      </c>
      <c r="J556" s="72" t="s">
        <v>5</v>
      </c>
      <c r="K556" s="432" t="s">
        <v>7</v>
      </c>
      <c r="L556" s="433" t="s">
        <v>8</v>
      </c>
    </row>
    <row r="557" spans="1:15" ht="15" customHeight="1" x14ac:dyDescent="0.15">
      <c r="A557" s="71">
        <v>135</v>
      </c>
      <c r="B557" s="71">
        <v>6</v>
      </c>
      <c r="C557" s="71">
        <v>9</v>
      </c>
      <c r="D557" s="71">
        <v>16</v>
      </c>
      <c r="E557" s="72" t="s">
        <v>1055</v>
      </c>
      <c r="F557" s="72" t="s">
        <v>802</v>
      </c>
      <c r="G557" s="147" t="s">
        <v>1795</v>
      </c>
      <c r="H557" s="71">
        <v>261</v>
      </c>
      <c r="I557" s="73" t="s">
        <v>954</v>
      </c>
      <c r="J557" s="12" t="s">
        <v>23</v>
      </c>
      <c r="K557" s="181">
        <v>137635</v>
      </c>
      <c r="L557" s="146"/>
    </row>
    <row r="558" spans="1:15" ht="15" customHeight="1" x14ac:dyDescent="0.15">
      <c r="A558" s="71">
        <v>222</v>
      </c>
      <c r="B558" s="71">
        <v>7</v>
      </c>
      <c r="C558" s="71">
        <v>1</v>
      </c>
      <c r="D558" s="71">
        <v>13</v>
      </c>
      <c r="E558" s="72" t="s">
        <v>1055</v>
      </c>
      <c r="F558" s="144" t="s">
        <v>512</v>
      </c>
      <c r="G558" s="147" t="s">
        <v>1934</v>
      </c>
      <c r="H558" s="106">
        <v>262</v>
      </c>
      <c r="I558" s="73" t="s">
        <v>956</v>
      </c>
      <c r="J558" s="145" t="s">
        <v>23</v>
      </c>
      <c r="K558" s="146">
        <v>10331</v>
      </c>
      <c r="L558" s="146"/>
    </row>
    <row r="559" spans="1:15" ht="15" customHeight="1" x14ac:dyDescent="0.15">
      <c r="A559" s="40">
        <f>COUNT(A557:A558)</f>
        <v>2</v>
      </c>
      <c r="B559" s="33" t="s">
        <v>808</v>
      </c>
      <c r="H559" s="388">
        <v>26</v>
      </c>
    </row>
    <row r="560" spans="1:15" ht="15" customHeight="1" x14ac:dyDescent="0.15"/>
    <row r="561" spans="1:12" ht="15" customHeight="1" x14ac:dyDescent="0.15">
      <c r="A561" s="139"/>
      <c r="B561" s="455" t="s">
        <v>664</v>
      </c>
      <c r="C561" s="182" t="s">
        <v>669</v>
      </c>
      <c r="D561" s="139"/>
      <c r="E561" s="139"/>
      <c r="F561" s="456" t="s">
        <v>642</v>
      </c>
      <c r="G561" s="200" t="s">
        <v>714</v>
      </c>
      <c r="H561" s="388">
        <v>41</v>
      </c>
      <c r="I561" s="140"/>
      <c r="J561" s="453" t="s">
        <v>1313</v>
      </c>
      <c r="K561" s="454">
        <f>SUM(K563:K572)</f>
        <v>66552</v>
      </c>
      <c r="L561" s="454"/>
    </row>
    <row r="562" spans="1:12" ht="15" customHeight="1" x14ac:dyDescent="0.15">
      <c r="A562" s="72" t="s">
        <v>6</v>
      </c>
      <c r="B562" s="72" t="s">
        <v>0</v>
      </c>
      <c r="C562" s="72" t="s">
        <v>1</v>
      </c>
      <c r="D562" s="72" t="s">
        <v>2</v>
      </c>
      <c r="E562" s="72" t="s">
        <v>1054</v>
      </c>
      <c r="F562" s="72" t="s">
        <v>802</v>
      </c>
      <c r="G562" s="72" t="s">
        <v>3</v>
      </c>
      <c r="H562" s="72" t="s">
        <v>4</v>
      </c>
      <c r="I562" s="72" t="s">
        <v>45</v>
      </c>
      <c r="J562" s="72" t="s">
        <v>5</v>
      </c>
      <c r="K562" s="432" t="s">
        <v>7</v>
      </c>
      <c r="L562" s="433" t="s">
        <v>8</v>
      </c>
    </row>
    <row r="563" spans="1:12" ht="15" customHeight="1" x14ac:dyDescent="0.15">
      <c r="A563" s="71">
        <v>38</v>
      </c>
      <c r="B563" s="71">
        <v>6</v>
      </c>
      <c r="C563" s="71">
        <v>4</v>
      </c>
      <c r="D563" s="71">
        <v>28</v>
      </c>
      <c r="E563" s="72" t="s">
        <v>1055</v>
      </c>
      <c r="F563" s="144" t="s">
        <v>890</v>
      </c>
      <c r="G563" s="73" t="s">
        <v>1550</v>
      </c>
      <c r="H563" s="347">
        <v>41</v>
      </c>
      <c r="I563" s="12" t="s">
        <v>1206</v>
      </c>
      <c r="J563" s="145" t="s">
        <v>1021</v>
      </c>
      <c r="K563" s="146">
        <v>3628</v>
      </c>
      <c r="L563" s="146"/>
    </row>
    <row r="564" spans="1:12" ht="15" customHeight="1" x14ac:dyDescent="0.15">
      <c r="A564" s="71">
        <v>50</v>
      </c>
      <c r="B564" s="71">
        <v>6</v>
      </c>
      <c r="C564" s="71">
        <v>5</v>
      </c>
      <c r="D564" s="71">
        <v>25</v>
      </c>
      <c r="E564" s="72" t="s">
        <v>1055</v>
      </c>
      <c r="F564" s="144" t="s">
        <v>890</v>
      </c>
      <c r="G564" s="73" t="s">
        <v>1553</v>
      </c>
      <c r="H564" s="347">
        <v>41</v>
      </c>
      <c r="I564" s="12" t="s">
        <v>1206</v>
      </c>
      <c r="J564" s="145" t="s">
        <v>1021</v>
      </c>
      <c r="K564" s="146">
        <v>1814</v>
      </c>
      <c r="L564" s="146"/>
    </row>
    <row r="565" spans="1:12" ht="15" customHeight="1" x14ac:dyDescent="0.15">
      <c r="A565" s="71">
        <v>72</v>
      </c>
      <c r="B565" s="71">
        <v>6</v>
      </c>
      <c r="C565" s="71">
        <v>6</v>
      </c>
      <c r="D565" s="71">
        <v>11</v>
      </c>
      <c r="E565" s="72" t="s">
        <v>1055</v>
      </c>
      <c r="F565" s="144" t="s">
        <v>890</v>
      </c>
      <c r="G565" s="73" t="s">
        <v>1818</v>
      </c>
      <c r="H565" s="347">
        <v>41</v>
      </c>
      <c r="I565" s="12" t="s">
        <v>1206</v>
      </c>
      <c r="J565" s="145" t="s">
        <v>932</v>
      </c>
      <c r="K565" s="146">
        <v>1650</v>
      </c>
      <c r="L565" s="146"/>
    </row>
    <row r="566" spans="1:12" ht="15" customHeight="1" x14ac:dyDescent="0.15">
      <c r="A566" s="71">
        <v>80</v>
      </c>
      <c r="B566" s="71">
        <v>6</v>
      </c>
      <c r="C566" s="71">
        <v>6</v>
      </c>
      <c r="D566" s="71">
        <v>22</v>
      </c>
      <c r="E566" s="72" t="s">
        <v>1055</v>
      </c>
      <c r="F566" s="144" t="s">
        <v>890</v>
      </c>
      <c r="G566" s="73" t="s">
        <v>1553</v>
      </c>
      <c r="H566" s="347">
        <v>41</v>
      </c>
      <c r="I566" s="12" t="s">
        <v>1206</v>
      </c>
      <c r="J566" s="145" t="s">
        <v>1021</v>
      </c>
      <c r="K566" s="146">
        <v>1814</v>
      </c>
      <c r="L566" s="146"/>
    </row>
    <row r="567" spans="1:12" ht="15" customHeight="1" x14ac:dyDescent="0.15">
      <c r="A567" s="71">
        <v>122</v>
      </c>
      <c r="B567" s="71">
        <v>6</v>
      </c>
      <c r="C567" s="71">
        <v>8</v>
      </c>
      <c r="D567" s="71">
        <v>25</v>
      </c>
      <c r="E567" s="72" t="s">
        <v>1055</v>
      </c>
      <c r="F567" s="144" t="s">
        <v>890</v>
      </c>
      <c r="G567" s="73" t="s">
        <v>1788</v>
      </c>
      <c r="H567" s="347">
        <v>41</v>
      </c>
      <c r="I567" s="12" t="s">
        <v>1206</v>
      </c>
      <c r="J567" s="145" t="s">
        <v>1021</v>
      </c>
      <c r="K567" s="146">
        <v>4561</v>
      </c>
      <c r="L567" s="146"/>
    </row>
    <row r="568" spans="1:12" ht="15" customHeight="1" x14ac:dyDescent="0.15">
      <c r="A568" s="71">
        <v>141</v>
      </c>
      <c r="B568" s="71">
        <v>6</v>
      </c>
      <c r="C568" s="71">
        <v>9</v>
      </c>
      <c r="D568" s="71">
        <v>28</v>
      </c>
      <c r="E568" s="72" t="s">
        <v>1055</v>
      </c>
      <c r="F568" s="144" t="s">
        <v>890</v>
      </c>
      <c r="G568" s="73" t="s">
        <v>1550</v>
      </c>
      <c r="H568" s="347">
        <v>41</v>
      </c>
      <c r="I568" s="12" t="s">
        <v>1206</v>
      </c>
      <c r="J568" s="145" t="s">
        <v>1021</v>
      </c>
      <c r="K568" s="146">
        <v>3628</v>
      </c>
      <c r="L568" s="146"/>
    </row>
    <row r="569" spans="1:12" ht="15" customHeight="1" x14ac:dyDescent="0.15">
      <c r="A569" s="71">
        <v>190</v>
      </c>
      <c r="B569" s="71">
        <v>6</v>
      </c>
      <c r="C569" s="71">
        <v>11</v>
      </c>
      <c r="D569" s="71">
        <v>23</v>
      </c>
      <c r="E569" s="72" t="s">
        <v>1055</v>
      </c>
      <c r="F569" s="144" t="s">
        <v>890</v>
      </c>
      <c r="G569" s="73" t="s">
        <v>1808</v>
      </c>
      <c r="H569" s="347">
        <v>41</v>
      </c>
      <c r="I569" s="12" t="s">
        <v>1206</v>
      </c>
      <c r="J569" s="145" t="s">
        <v>1021</v>
      </c>
      <c r="K569" s="146">
        <v>5767</v>
      </c>
      <c r="L569" s="146"/>
    </row>
    <row r="570" spans="1:12" ht="15" customHeight="1" x14ac:dyDescent="0.15">
      <c r="A570" s="71">
        <v>205</v>
      </c>
      <c r="B570" s="71">
        <v>6</v>
      </c>
      <c r="C570" s="71">
        <v>12</v>
      </c>
      <c r="D570" s="71">
        <v>19</v>
      </c>
      <c r="E570" s="72" t="s">
        <v>1055</v>
      </c>
      <c r="F570" s="144" t="s">
        <v>890</v>
      </c>
      <c r="G570" s="147" t="s">
        <v>1812</v>
      </c>
      <c r="H570" s="347">
        <v>41</v>
      </c>
      <c r="I570" s="73" t="s">
        <v>1206</v>
      </c>
      <c r="J570" s="145" t="s">
        <v>932</v>
      </c>
      <c r="K570" s="181">
        <v>1100</v>
      </c>
      <c r="L570" s="181"/>
    </row>
    <row r="571" spans="1:12" ht="15" customHeight="1" x14ac:dyDescent="0.15">
      <c r="A571" s="71">
        <v>209</v>
      </c>
      <c r="B571" s="71">
        <v>6</v>
      </c>
      <c r="C571" s="71">
        <v>12</v>
      </c>
      <c r="D571" s="71">
        <v>24</v>
      </c>
      <c r="E571" s="72" t="s">
        <v>1055</v>
      </c>
      <c r="F571" s="144" t="s">
        <v>890</v>
      </c>
      <c r="G571" s="147" t="s">
        <v>1813</v>
      </c>
      <c r="H571" s="347">
        <v>41</v>
      </c>
      <c r="I571" s="73" t="s">
        <v>1206</v>
      </c>
      <c r="J571" s="145" t="s">
        <v>1814</v>
      </c>
      <c r="K571" s="181">
        <v>12350</v>
      </c>
      <c r="L571" s="181"/>
    </row>
    <row r="572" spans="1:12" ht="15" customHeight="1" x14ac:dyDescent="0.15">
      <c r="A572" s="71">
        <v>218</v>
      </c>
      <c r="B572" s="71">
        <v>7</v>
      </c>
      <c r="C572" s="71">
        <v>1</v>
      </c>
      <c r="D572" s="71">
        <v>10</v>
      </c>
      <c r="E572" s="72" t="s">
        <v>1055</v>
      </c>
      <c r="F572" s="144" t="s">
        <v>890</v>
      </c>
      <c r="G572" s="147" t="s">
        <v>1816</v>
      </c>
      <c r="H572" s="347">
        <v>41</v>
      </c>
      <c r="I572" s="73" t="s">
        <v>1206</v>
      </c>
      <c r="J572" s="145" t="s">
        <v>1815</v>
      </c>
      <c r="K572" s="181">
        <v>30240</v>
      </c>
      <c r="L572" s="181"/>
    </row>
    <row r="573" spans="1:12" ht="15" customHeight="1" x14ac:dyDescent="0.15">
      <c r="A573" s="40">
        <f>COUNT(A563:A572)</f>
        <v>10</v>
      </c>
      <c r="B573" s="33" t="s">
        <v>808</v>
      </c>
      <c r="H573" s="388">
        <v>41</v>
      </c>
    </row>
    <row r="574" spans="1:12" ht="15" customHeight="1" x14ac:dyDescent="0.15"/>
    <row r="575" spans="1:12" ht="15" customHeight="1" x14ac:dyDescent="0.15"/>
    <row r="576" spans="1:12" ht="15" customHeight="1" x14ac:dyDescent="0.15">
      <c r="A576" s="139"/>
      <c r="B576" s="455" t="s">
        <v>665</v>
      </c>
      <c r="C576" s="182" t="s">
        <v>668</v>
      </c>
      <c r="D576" s="139"/>
      <c r="E576" s="139"/>
      <c r="F576" s="456" t="s">
        <v>642</v>
      </c>
      <c r="G576" s="200" t="s">
        <v>716</v>
      </c>
      <c r="H576" s="388">
        <v>51</v>
      </c>
      <c r="I576" s="140"/>
      <c r="J576" s="453" t="s">
        <v>1313</v>
      </c>
      <c r="K576" s="454">
        <f>SUM(K578:K579)</f>
        <v>6064</v>
      </c>
      <c r="L576" s="454"/>
    </row>
    <row r="577" spans="1:12" ht="15" customHeight="1" x14ac:dyDescent="0.15">
      <c r="A577" s="72" t="s">
        <v>6</v>
      </c>
      <c r="B577" s="72" t="s">
        <v>0</v>
      </c>
      <c r="C577" s="72" t="s">
        <v>1</v>
      </c>
      <c r="D577" s="72" t="s">
        <v>2</v>
      </c>
      <c r="E577" s="72" t="s">
        <v>1054</v>
      </c>
      <c r="F577" s="72" t="s">
        <v>802</v>
      </c>
      <c r="G577" s="72" t="s">
        <v>3</v>
      </c>
      <c r="H577" s="72" t="s">
        <v>4</v>
      </c>
      <c r="I577" s="72" t="s">
        <v>45</v>
      </c>
      <c r="J577" s="72" t="s">
        <v>5</v>
      </c>
      <c r="K577" s="432" t="s">
        <v>7</v>
      </c>
      <c r="L577" s="433" t="s">
        <v>8</v>
      </c>
    </row>
    <row r="578" spans="1:12" ht="15" customHeight="1" x14ac:dyDescent="0.15">
      <c r="A578" s="71">
        <v>49</v>
      </c>
      <c r="B578" s="71">
        <v>6</v>
      </c>
      <c r="C578" s="71">
        <v>5</v>
      </c>
      <c r="D578" s="71">
        <v>24</v>
      </c>
      <c r="E578" s="72" t="s">
        <v>1055</v>
      </c>
      <c r="F578" s="144" t="s">
        <v>512</v>
      </c>
      <c r="G578" s="1" t="s">
        <v>1834</v>
      </c>
      <c r="H578" s="347">
        <v>51</v>
      </c>
      <c r="I578" s="12" t="s">
        <v>935</v>
      </c>
      <c r="J578" s="3" t="s">
        <v>191</v>
      </c>
      <c r="K578" s="146">
        <v>1000</v>
      </c>
      <c r="L578" s="146"/>
    </row>
    <row r="579" spans="1:12" ht="15" customHeight="1" x14ac:dyDescent="0.15">
      <c r="A579" s="71">
        <v>146</v>
      </c>
      <c r="B579" s="71">
        <v>6</v>
      </c>
      <c r="C579" s="71">
        <v>10</v>
      </c>
      <c r="D579" s="71">
        <v>4</v>
      </c>
      <c r="E579" s="72" t="s">
        <v>1055</v>
      </c>
      <c r="F579" s="72" t="s">
        <v>802</v>
      </c>
      <c r="G579" s="73" t="s">
        <v>1661</v>
      </c>
      <c r="H579" s="347">
        <v>51</v>
      </c>
      <c r="I579" s="73" t="s">
        <v>935</v>
      </c>
      <c r="J579" s="12" t="s">
        <v>1653</v>
      </c>
      <c r="K579" s="181">
        <v>5064</v>
      </c>
      <c r="L579" s="146"/>
    </row>
    <row r="580" spans="1:12" ht="15" customHeight="1" x14ac:dyDescent="0.15">
      <c r="A580" s="40">
        <f>COUNT(A578:A579)</f>
        <v>2</v>
      </c>
      <c r="B580" s="33" t="s">
        <v>808</v>
      </c>
      <c r="H580" s="388">
        <v>51</v>
      </c>
    </row>
    <row r="581" spans="1:12" ht="15" customHeight="1" x14ac:dyDescent="0.15"/>
    <row r="582" spans="1:12" ht="15" customHeight="1" x14ac:dyDescent="0.15">
      <c r="A582" s="139"/>
      <c r="B582" s="455" t="s">
        <v>665</v>
      </c>
      <c r="C582" s="182" t="s">
        <v>668</v>
      </c>
      <c r="D582" s="139"/>
      <c r="E582" s="139"/>
      <c r="F582" s="456" t="s">
        <v>643</v>
      </c>
      <c r="G582" s="200" t="s">
        <v>717</v>
      </c>
      <c r="H582" s="388">
        <v>52</v>
      </c>
      <c r="I582" s="140"/>
      <c r="J582" s="453" t="s">
        <v>1313</v>
      </c>
      <c r="K582" s="454">
        <f>SUM(K584:K599)</f>
        <v>14488</v>
      </c>
      <c r="L582" s="454"/>
    </row>
    <row r="583" spans="1:12" ht="15" customHeight="1" x14ac:dyDescent="0.15">
      <c r="A583" s="72" t="s">
        <v>6</v>
      </c>
      <c r="B583" s="72" t="s">
        <v>0</v>
      </c>
      <c r="C583" s="72" t="s">
        <v>1</v>
      </c>
      <c r="D583" s="72" t="s">
        <v>2</v>
      </c>
      <c r="E583" s="72" t="s">
        <v>1054</v>
      </c>
      <c r="F583" s="72" t="s">
        <v>802</v>
      </c>
      <c r="G583" s="72" t="s">
        <v>3</v>
      </c>
      <c r="H583" s="72" t="s">
        <v>4</v>
      </c>
      <c r="I583" s="72" t="s">
        <v>45</v>
      </c>
      <c r="J583" s="72" t="s">
        <v>5</v>
      </c>
      <c r="K583" s="432" t="s">
        <v>7</v>
      </c>
      <c r="L583" s="433" t="s">
        <v>8</v>
      </c>
    </row>
    <row r="584" spans="1:12" ht="15" customHeight="1" x14ac:dyDescent="0.15">
      <c r="A584" s="71">
        <v>4</v>
      </c>
      <c r="B584" s="71">
        <v>6</v>
      </c>
      <c r="C584" s="421">
        <v>3</v>
      </c>
      <c r="D584" s="421">
        <v>29</v>
      </c>
      <c r="E584" s="72" t="s">
        <v>1055</v>
      </c>
      <c r="F584" s="144" t="s">
        <v>890</v>
      </c>
      <c r="G584" s="422" t="s">
        <v>1537</v>
      </c>
      <c r="H584" s="347">
        <v>52</v>
      </c>
      <c r="I584" s="12" t="s">
        <v>159</v>
      </c>
      <c r="J584" s="73" t="s">
        <v>1520</v>
      </c>
      <c r="K584" s="146">
        <v>1080</v>
      </c>
      <c r="L584" s="146"/>
    </row>
    <row r="585" spans="1:12" ht="15" customHeight="1" x14ac:dyDescent="0.15">
      <c r="A585" s="71">
        <v>7</v>
      </c>
      <c r="B585" s="71">
        <v>6</v>
      </c>
      <c r="C585" s="71">
        <v>4</v>
      </c>
      <c r="D585" s="71">
        <v>5</v>
      </c>
      <c r="E585" s="72" t="s">
        <v>1055</v>
      </c>
      <c r="F585" s="144" t="s">
        <v>890</v>
      </c>
      <c r="G585" s="73" t="s">
        <v>1539</v>
      </c>
      <c r="H585" s="347">
        <v>52</v>
      </c>
      <c r="I585" s="12" t="s">
        <v>159</v>
      </c>
      <c r="J585" s="73" t="s">
        <v>1520</v>
      </c>
      <c r="K585" s="146">
        <v>360</v>
      </c>
      <c r="L585" s="146"/>
    </row>
    <row r="586" spans="1:12" ht="15" customHeight="1" x14ac:dyDescent="0.15">
      <c r="A586" s="71">
        <v>15</v>
      </c>
      <c r="B586" s="71">
        <v>6</v>
      </c>
      <c r="C586" s="71">
        <v>4</v>
      </c>
      <c r="D586" s="71">
        <v>17</v>
      </c>
      <c r="E586" s="72" t="s">
        <v>1055</v>
      </c>
      <c r="F586" s="144" t="s">
        <v>890</v>
      </c>
      <c r="G586" s="422" t="s">
        <v>1768</v>
      </c>
      <c r="H586" s="347">
        <v>52</v>
      </c>
      <c r="I586" s="12" t="s">
        <v>159</v>
      </c>
      <c r="J586" s="73" t="s">
        <v>570</v>
      </c>
      <c r="K586" s="146">
        <v>1000</v>
      </c>
      <c r="L586" s="146"/>
    </row>
    <row r="587" spans="1:12" ht="15" customHeight="1" x14ac:dyDescent="0.15">
      <c r="A587" s="71">
        <v>35</v>
      </c>
      <c r="B587" s="71">
        <v>6</v>
      </c>
      <c r="C587" s="71">
        <v>4</v>
      </c>
      <c r="D587" s="71">
        <v>22</v>
      </c>
      <c r="E587" s="72" t="s">
        <v>1055</v>
      </c>
      <c r="F587" s="144" t="s">
        <v>890</v>
      </c>
      <c r="G587" s="73" t="s">
        <v>1545</v>
      </c>
      <c r="H587" s="347">
        <v>52</v>
      </c>
      <c r="I587" s="12" t="s">
        <v>159</v>
      </c>
      <c r="J587" s="73" t="s">
        <v>1520</v>
      </c>
      <c r="K587" s="146">
        <v>600</v>
      </c>
      <c r="L587" s="146"/>
    </row>
    <row r="588" spans="1:12" ht="15" customHeight="1" x14ac:dyDescent="0.15">
      <c r="A588" s="71">
        <v>36</v>
      </c>
      <c r="B588" s="71">
        <v>6</v>
      </c>
      <c r="C588" s="71">
        <v>4</v>
      </c>
      <c r="D588" s="71">
        <v>25</v>
      </c>
      <c r="E588" s="72" t="s">
        <v>1055</v>
      </c>
      <c r="F588" s="144" t="s">
        <v>890</v>
      </c>
      <c r="G588" s="73" t="s">
        <v>1549</v>
      </c>
      <c r="H588" s="347">
        <v>52</v>
      </c>
      <c r="I588" s="12" t="s">
        <v>159</v>
      </c>
      <c r="J588" s="73" t="s">
        <v>1520</v>
      </c>
      <c r="K588" s="146">
        <v>1080</v>
      </c>
      <c r="L588" s="146"/>
    </row>
    <row r="589" spans="1:12" ht="15" customHeight="1" x14ac:dyDescent="0.15">
      <c r="A589" s="71">
        <v>58</v>
      </c>
      <c r="B589" s="71">
        <v>6</v>
      </c>
      <c r="C589" s="71">
        <v>5</v>
      </c>
      <c r="D589" s="71">
        <v>31</v>
      </c>
      <c r="E589" s="72" t="s">
        <v>1055</v>
      </c>
      <c r="F589" s="144" t="s">
        <v>890</v>
      </c>
      <c r="G589" s="73" t="s">
        <v>1569</v>
      </c>
      <c r="H589" s="347">
        <v>52</v>
      </c>
      <c r="I589" s="12" t="s">
        <v>159</v>
      </c>
      <c r="J589" s="73" t="s">
        <v>1520</v>
      </c>
      <c r="K589" s="146">
        <v>720</v>
      </c>
      <c r="L589" s="146"/>
    </row>
    <row r="590" spans="1:12" ht="15" customHeight="1" x14ac:dyDescent="0.15">
      <c r="A590" s="71">
        <v>77</v>
      </c>
      <c r="B590" s="71">
        <v>6</v>
      </c>
      <c r="C590" s="71">
        <v>6</v>
      </c>
      <c r="D590" s="71">
        <v>19</v>
      </c>
      <c r="E590" s="72" t="s">
        <v>1055</v>
      </c>
      <c r="F590" s="144" t="s">
        <v>890</v>
      </c>
      <c r="G590" s="73" t="s">
        <v>1556</v>
      </c>
      <c r="H590" s="347">
        <v>52</v>
      </c>
      <c r="I590" s="12" t="s">
        <v>159</v>
      </c>
      <c r="J590" s="73" t="s">
        <v>1520</v>
      </c>
      <c r="K590" s="146">
        <v>1080</v>
      </c>
      <c r="L590" s="146"/>
    </row>
    <row r="591" spans="1:12" ht="15" customHeight="1" x14ac:dyDescent="0.15">
      <c r="A591" s="71">
        <v>85</v>
      </c>
      <c r="B591" s="71">
        <v>6</v>
      </c>
      <c r="C591" s="71">
        <v>6</v>
      </c>
      <c r="D591" s="71">
        <v>30</v>
      </c>
      <c r="E591" s="72" t="s">
        <v>1055</v>
      </c>
      <c r="F591" s="144" t="s">
        <v>890</v>
      </c>
      <c r="G591" s="73" t="s">
        <v>1570</v>
      </c>
      <c r="H591" s="347">
        <v>52</v>
      </c>
      <c r="I591" s="12" t="s">
        <v>159</v>
      </c>
      <c r="J591" s="73" t="s">
        <v>1520</v>
      </c>
      <c r="K591" s="146">
        <v>720</v>
      </c>
      <c r="L591" s="146"/>
    </row>
    <row r="592" spans="1:12" ht="15" customHeight="1" x14ac:dyDescent="0.15">
      <c r="A592" s="71">
        <v>90</v>
      </c>
      <c r="B592" s="71">
        <v>6</v>
      </c>
      <c r="C592" s="71">
        <v>7</v>
      </c>
      <c r="D592" s="71">
        <v>2</v>
      </c>
      <c r="E592" s="72" t="s">
        <v>1055</v>
      </c>
      <c r="F592" s="144" t="s">
        <v>890</v>
      </c>
      <c r="G592" s="145" t="s">
        <v>1800</v>
      </c>
      <c r="H592" s="106">
        <v>52</v>
      </c>
      <c r="I592" s="12" t="s">
        <v>159</v>
      </c>
      <c r="J592" s="145" t="s">
        <v>1798</v>
      </c>
      <c r="K592" s="146">
        <v>84</v>
      </c>
      <c r="L592" s="146"/>
    </row>
    <row r="593" spans="1:12" ht="15" customHeight="1" x14ac:dyDescent="0.15">
      <c r="A593" s="71">
        <v>136</v>
      </c>
      <c r="B593" s="71">
        <v>6</v>
      </c>
      <c r="C593" s="71">
        <v>9</v>
      </c>
      <c r="D593" s="71">
        <v>20</v>
      </c>
      <c r="E593" s="72" t="s">
        <v>1055</v>
      </c>
      <c r="F593" s="144" t="s">
        <v>890</v>
      </c>
      <c r="G593" s="73" t="s">
        <v>1826</v>
      </c>
      <c r="H593" s="347">
        <v>52</v>
      </c>
      <c r="I593" s="12" t="s">
        <v>159</v>
      </c>
      <c r="J593" s="73" t="s">
        <v>1520</v>
      </c>
      <c r="K593" s="146">
        <v>720</v>
      </c>
      <c r="L593" s="146"/>
    </row>
    <row r="594" spans="1:12" ht="15" customHeight="1" x14ac:dyDescent="0.15">
      <c r="A594" s="71">
        <v>138</v>
      </c>
      <c r="B594" s="71">
        <v>6</v>
      </c>
      <c r="C594" s="71">
        <v>9</v>
      </c>
      <c r="D594" s="71">
        <v>25</v>
      </c>
      <c r="E594" s="72" t="s">
        <v>1055</v>
      </c>
      <c r="F594" s="144" t="s">
        <v>890</v>
      </c>
      <c r="G594" s="145" t="s">
        <v>1800</v>
      </c>
      <c r="H594" s="106">
        <v>52</v>
      </c>
      <c r="I594" s="12" t="s">
        <v>159</v>
      </c>
      <c r="J594" s="145" t="s">
        <v>1798</v>
      </c>
      <c r="K594" s="146">
        <v>84</v>
      </c>
      <c r="L594" s="146"/>
    </row>
    <row r="595" spans="1:12" ht="15" customHeight="1" x14ac:dyDescent="0.15">
      <c r="A595" s="71">
        <v>157</v>
      </c>
      <c r="B595" s="71">
        <v>6</v>
      </c>
      <c r="C595" s="71">
        <v>10</v>
      </c>
      <c r="D595" s="71">
        <v>18</v>
      </c>
      <c r="E595" s="72" t="s">
        <v>1055</v>
      </c>
      <c r="F595" s="144" t="s">
        <v>890</v>
      </c>
      <c r="G595" s="73" t="s">
        <v>1802</v>
      </c>
      <c r="H595" s="347">
        <v>52</v>
      </c>
      <c r="I595" s="12" t="s">
        <v>159</v>
      </c>
      <c r="J595" s="73" t="s">
        <v>1520</v>
      </c>
      <c r="K595" s="146">
        <v>1500</v>
      </c>
      <c r="L595" s="146"/>
    </row>
    <row r="596" spans="1:12" ht="15" customHeight="1" x14ac:dyDescent="0.15">
      <c r="A596" s="71">
        <v>180</v>
      </c>
      <c r="B596" s="71">
        <v>6</v>
      </c>
      <c r="C596" s="71">
        <v>11</v>
      </c>
      <c r="D596" s="71">
        <v>14</v>
      </c>
      <c r="E596" s="72" t="s">
        <v>1055</v>
      </c>
      <c r="F596" s="144" t="s">
        <v>890</v>
      </c>
      <c r="G596" s="73" t="s">
        <v>1806</v>
      </c>
      <c r="H596" s="347">
        <v>52</v>
      </c>
      <c r="I596" s="12" t="s">
        <v>159</v>
      </c>
      <c r="J596" s="73" t="s">
        <v>1520</v>
      </c>
      <c r="K596" s="146">
        <v>1080</v>
      </c>
      <c r="L596" s="146"/>
    </row>
    <row r="597" spans="1:12" ht="15" customHeight="1" x14ac:dyDescent="0.15">
      <c r="A597" s="71">
        <v>219</v>
      </c>
      <c r="B597" s="71">
        <v>7</v>
      </c>
      <c r="C597" s="71">
        <v>1</v>
      </c>
      <c r="D597" s="71">
        <v>10</v>
      </c>
      <c r="E597" s="72" t="s">
        <v>1055</v>
      </c>
      <c r="F597" s="144" t="s">
        <v>890</v>
      </c>
      <c r="G597" s="73" t="s">
        <v>1930</v>
      </c>
      <c r="H597" s="347">
        <v>52</v>
      </c>
      <c r="I597" s="12" t="s">
        <v>159</v>
      </c>
      <c r="J597" s="73" t="s">
        <v>570</v>
      </c>
      <c r="K597" s="146">
        <v>1000</v>
      </c>
      <c r="L597" s="146"/>
    </row>
    <row r="598" spans="1:12" ht="15" customHeight="1" x14ac:dyDescent="0.15">
      <c r="A598" s="71">
        <v>246</v>
      </c>
      <c r="B598" s="71">
        <v>7</v>
      </c>
      <c r="C598" s="71">
        <v>3</v>
      </c>
      <c r="D598" s="71">
        <v>6</v>
      </c>
      <c r="E598" s="72" t="s">
        <v>1055</v>
      </c>
      <c r="F598" s="144" t="s">
        <v>890</v>
      </c>
      <c r="G598" s="73" t="s">
        <v>1991</v>
      </c>
      <c r="H598" s="347">
        <v>52</v>
      </c>
      <c r="I598" s="12" t="s">
        <v>159</v>
      </c>
      <c r="J598" s="73" t="s">
        <v>1863</v>
      </c>
      <c r="K598" s="146">
        <v>2000</v>
      </c>
      <c r="L598" s="146"/>
    </row>
    <row r="599" spans="1:12" ht="15" customHeight="1" x14ac:dyDescent="0.15">
      <c r="A599" s="71">
        <v>256</v>
      </c>
      <c r="B599" s="71">
        <v>7</v>
      </c>
      <c r="C599" s="71">
        <v>3</v>
      </c>
      <c r="D599" s="71">
        <v>15</v>
      </c>
      <c r="E599" s="72" t="s">
        <v>1055</v>
      </c>
      <c r="F599" s="144" t="s">
        <v>890</v>
      </c>
      <c r="G599" s="73" t="s">
        <v>1942</v>
      </c>
      <c r="H599" s="347">
        <v>52</v>
      </c>
      <c r="I599" s="12" t="s">
        <v>159</v>
      </c>
      <c r="J599" s="73" t="s">
        <v>570</v>
      </c>
      <c r="K599" s="146">
        <v>1380</v>
      </c>
      <c r="L599" s="146"/>
    </row>
    <row r="600" spans="1:12" ht="15" customHeight="1" x14ac:dyDescent="0.15">
      <c r="A600" s="40">
        <f>COUNT(A584:A599)</f>
        <v>16</v>
      </c>
      <c r="B600" s="33" t="s">
        <v>808</v>
      </c>
      <c r="H600" s="388">
        <v>52</v>
      </c>
    </row>
    <row r="601" spans="1:12" ht="15" customHeight="1" x14ac:dyDescent="0.15"/>
    <row r="602" spans="1:12" ht="14.1" customHeight="1" x14ac:dyDescent="0.15">
      <c r="A602" s="139"/>
      <c r="B602" s="455" t="s">
        <v>665</v>
      </c>
      <c r="C602" s="182" t="s">
        <v>668</v>
      </c>
      <c r="D602" s="139"/>
      <c r="E602" s="139"/>
      <c r="F602" s="456" t="s">
        <v>644</v>
      </c>
      <c r="G602" s="200" t="s">
        <v>718</v>
      </c>
      <c r="H602" s="388">
        <v>53</v>
      </c>
      <c r="I602" s="140"/>
      <c r="J602" s="453" t="s">
        <v>1313</v>
      </c>
      <c r="K602" s="454">
        <f>SUM(K604:K614)</f>
        <v>231820</v>
      </c>
      <c r="L602" s="454"/>
    </row>
    <row r="603" spans="1:12" ht="14.1" customHeight="1" x14ac:dyDescent="0.15">
      <c r="A603" s="72" t="s">
        <v>6</v>
      </c>
      <c r="B603" s="72" t="s">
        <v>0</v>
      </c>
      <c r="C603" s="72" t="s">
        <v>1</v>
      </c>
      <c r="D603" s="72" t="s">
        <v>2</v>
      </c>
      <c r="E603" s="72" t="s">
        <v>1054</v>
      </c>
      <c r="F603" s="72" t="s">
        <v>802</v>
      </c>
      <c r="G603" s="72" t="s">
        <v>3</v>
      </c>
      <c r="H603" s="72" t="s">
        <v>4</v>
      </c>
      <c r="I603" s="72" t="s">
        <v>45</v>
      </c>
      <c r="J603" s="72" t="s">
        <v>5</v>
      </c>
      <c r="K603" s="432" t="s">
        <v>7</v>
      </c>
      <c r="L603" s="433" t="s">
        <v>8</v>
      </c>
    </row>
    <row r="604" spans="1:12" ht="14.1" customHeight="1" x14ac:dyDescent="0.15">
      <c r="A604" s="71">
        <v>46</v>
      </c>
      <c r="B604" s="71">
        <v>6</v>
      </c>
      <c r="C604" s="71">
        <v>5</v>
      </c>
      <c r="D604" s="71">
        <v>18</v>
      </c>
      <c r="E604" s="72" t="s">
        <v>1055</v>
      </c>
      <c r="F604" s="144" t="s">
        <v>890</v>
      </c>
      <c r="G604" s="147" t="s">
        <v>1495</v>
      </c>
      <c r="H604" s="106">
        <v>538</v>
      </c>
      <c r="I604" s="12" t="s">
        <v>1216</v>
      </c>
      <c r="J604" s="145" t="s">
        <v>1494</v>
      </c>
      <c r="K604" s="146">
        <v>22440</v>
      </c>
      <c r="L604" s="146"/>
    </row>
    <row r="605" spans="1:12" ht="14.1" customHeight="1" x14ac:dyDescent="0.15">
      <c r="A605" s="71">
        <v>51</v>
      </c>
      <c r="B605" s="71">
        <v>6</v>
      </c>
      <c r="C605" s="71">
        <v>5</v>
      </c>
      <c r="D605" s="71">
        <v>27</v>
      </c>
      <c r="E605" s="72" t="s">
        <v>1055</v>
      </c>
      <c r="F605" s="144" t="s">
        <v>890</v>
      </c>
      <c r="G605" s="1" t="s">
        <v>1523</v>
      </c>
      <c r="H605" s="17">
        <v>533</v>
      </c>
      <c r="I605" s="12" t="s">
        <v>1925</v>
      </c>
      <c r="J605" s="3" t="s">
        <v>35</v>
      </c>
      <c r="K605" s="24">
        <v>25500</v>
      </c>
      <c r="L605" s="146"/>
    </row>
    <row r="606" spans="1:12" ht="14.1" customHeight="1" x14ac:dyDescent="0.15">
      <c r="A606" s="71">
        <v>67</v>
      </c>
      <c r="B606" s="71">
        <v>6</v>
      </c>
      <c r="C606" s="71">
        <v>6</v>
      </c>
      <c r="D606" s="71">
        <v>9</v>
      </c>
      <c r="E606" s="72" t="s">
        <v>1055</v>
      </c>
      <c r="F606" s="144" t="s">
        <v>890</v>
      </c>
      <c r="G606" s="147" t="s">
        <v>731</v>
      </c>
      <c r="H606" s="347">
        <v>531</v>
      </c>
      <c r="I606" s="12" t="s">
        <v>1215</v>
      </c>
      <c r="J606" s="145" t="s">
        <v>1835</v>
      </c>
      <c r="K606" s="146">
        <v>50490</v>
      </c>
      <c r="L606" s="146"/>
    </row>
    <row r="607" spans="1:12" ht="14.1" customHeight="1" x14ac:dyDescent="0.15">
      <c r="A607" s="71">
        <v>70</v>
      </c>
      <c r="B607" s="71">
        <v>6</v>
      </c>
      <c r="C607" s="71">
        <v>6</v>
      </c>
      <c r="D607" s="71">
        <v>11</v>
      </c>
      <c r="E607" s="72" t="s">
        <v>1055</v>
      </c>
      <c r="F607" s="144" t="s">
        <v>890</v>
      </c>
      <c r="G607" s="1" t="s">
        <v>1528</v>
      </c>
      <c r="H607" s="347">
        <v>536</v>
      </c>
      <c r="I607" s="12" t="s">
        <v>1218</v>
      </c>
      <c r="J607" s="3" t="s">
        <v>191</v>
      </c>
      <c r="K607" s="146">
        <v>14960</v>
      </c>
      <c r="L607" s="146"/>
    </row>
    <row r="608" spans="1:12" ht="14.1" customHeight="1" x14ac:dyDescent="0.15">
      <c r="A608" s="71">
        <v>71</v>
      </c>
      <c r="B608" s="71">
        <v>6</v>
      </c>
      <c r="C608" s="71">
        <v>6</v>
      </c>
      <c r="D608" s="71">
        <v>11</v>
      </c>
      <c r="E608" s="72" t="s">
        <v>1055</v>
      </c>
      <c r="F608" s="144" t="s">
        <v>890</v>
      </c>
      <c r="G608" s="1" t="s">
        <v>733</v>
      </c>
      <c r="H608" s="17">
        <v>539</v>
      </c>
      <c r="I608" s="12" t="s">
        <v>1217</v>
      </c>
      <c r="J608" s="3" t="s">
        <v>28</v>
      </c>
      <c r="K608" s="146">
        <v>5610</v>
      </c>
      <c r="L608" s="146"/>
    </row>
    <row r="609" spans="1:12" ht="14.1" customHeight="1" x14ac:dyDescent="0.15">
      <c r="A609" s="71">
        <v>94</v>
      </c>
      <c r="B609" s="71">
        <v>6</v>
      </c>
      <c r="C609" s="71">
        <v>7</v>
      </c>
      <c r="D609" s="71">
        <v>5</v>
      </c>
      <c r="E609" s="346" t="s">
        <v>1059</v>
      </c>
      <c r="F609" s="144" t="s">
        <v>890</v>
      </c>
      <c r="G609" s="147" t="s">
        <v>738</v>
      </c>
      <c r="H609" s="106">
        <v>537</v>
      </c>
      <c r="I609" s="73" t="s">
        <v>1219</v>
      </c>
      <c r="J609" s="145" t="s">
        <v>11</v>
      </c>
      <c r="K609" s="80">
        <v>46750</v>
      </c>
      <c r="L609" s="80"/>
    </row>
    <row r="610" spans="1:12" ht="14.1" customHeight="1" x14ac:dyDescent="0.15">
      <c r="A610" s="71">
        <v>107</v>
      </c>
      <c r="B610" s="71">
        <v>6</v>
      </c>
      <c r="C610" s="71">
        <v>7</v>
      </c>
      <c r="D610" s="71">
        <v>25</v>
      </c>
      <c r="E610" s="346" t="s">
        <v>1059</v>
      </c>
      <c r="F610" s="144" t="s">
        <v>890</v>
      </c>
      <c r="G610" s="147" t="s">
        <v>735</v>
      </c>
      <c r="H610" s="106">
        <v>532</v>
      </c>
      <c r="I610" s="73" t="s">
        <v>1220</v>
      </c>
      <c r="J610" s="145" t="s">
        <v>17</v>
      </c>
      <c r="K610" s="146">
        <v>9350</v>
      </c>
      <c r="L610" s="146"/>
    </row>
    <row r="611" spans="1:12" ht="14.1" customHeight="1" x14ac:dyDescent="0.15">
      <c r="A611" s="71">
        <v>115</v>
      </c>
      <c r="B611" s="71">
        <v>6</v>
      </c>
      <c r="C611" s="71">
        <v>8</v>
      </c>
      <c r="D611" s="71">
        <v>10</v>
      </c>
      <c r="E611" s="72" t="s">
        <v>1055</v>
      </c>
      <c r="F611" s="144" t="s">
        <v>890</v>
      </c>
      <c r="G611" s="348" t="s">
        <v>1115</v>
      </c>
      <c r="H611" s="106">
        <v>534</v>
      </c>
      <c r="I611" s="12" t="s">
        <v>1926</v>
      </c>
      <c r="J611" s="349" t="s">
        <v>1116</v>
      </c>
      <c r="K611" s="146">
        <v>10000</v>
      </c>
      <c r="L611" s="146"/>
    </row>
    <row r="612" spans="1:12" ht="14.1" customHeight="1" x14ac:dyDescent="0.15">
      <c r="A612" s="71">
        <v>118</v>
      </c>
      <c r="B612" s="71">
        <v>6</v>
      </c>
      <c r="C612" s="71">
        <v>8</v>
      </c>
      <c r="D612" s="71">
        <v>15</v>
      </c>
      <c r="E612" s="72" t="s">
        <v>1055</v>
      </c>
      <c r="F612" s="144" t="s">
        <v>890</v>
      </c>
      <c r="G612" s="147" t="s">
        <v>1787</v>
      </c>
      <c r="H612" s="106">
        <v>538</v>
      </c>
      <c r="I612" s="12" t="s">
        <v>1216</v>
      </c>
      <c r="J612" s="145" t="s">
        <v>1494</v>
      </c>
      <c r="K612" s="146">
        <v>11220</v>
      </c>
      <c r="L612" s="146"/>
    </row>
    <row r="613" spans="1:12" ht="14.1" customHeight="1" x14ac:dyDescent="0.15">
      <c r="A613" s="71">
        <v>125</v>
      </c>
      <c r="B613" s="71">
        <v>6</v>
      </c>
      <c r="C613" s="71">
        <v>8</v>
      </c>
      <c r="D613" s="71">
        <v>29</v>
      </c>
      <c r="E613" s="72" t="s">
        <v>1055</v>
      </c>
      <c r="F613" s="144" t="s">
        <v>890</v>
      </c>
      <c r="G613" s="1" t="s">
        <v>1791</v>
      </c>
      <c r="H613" s="106">
        <v>533</v>
      </c>
      <c r="I613" s="12" t="s">
        <v>1925</v>
      </c>
      <c r="J613" s="73" t="s">
        <v>1789</v>
      </c>
      <c r="K613" s="146">
        <v>25500</v>
      </c>
      <c r="L613" s="146"/>
    </row>
    <row r="614" spans="1:12" ht="14.1" customHeight="1" x14ac:dyDescent="0.15">
      <c r="A614" s="71">
        <v>210</v>
      </c>
      <c r="B614" s="71">
        <v>6</v>
      </c>
      <c r="C614" s="71">
        <v>12</v>
      </c>
      <c r="D614" s="71">
        <v>26</v>
      </c>
      <c r="E614" s="72" t="s">
        <v>1055</v>
      </c>
      <c r="F614" s="144" t="s">
        <v>890</v>
      </c>
      <c r="G614" s="147" t="s">
        <v>1830</v>
      </c>
      <c r="H614" s="106">
        <v>533</v>
      </c>
      <c r="I614" s="12" t="s">
        <v>1925</v>
      </c>
      <c r="J614" s="145" t="s">
        <v>1349</v>
      </c>
      <c r="K614" s="146">
        <v>10000</v>
      </c>
      <c r="L614" s="146"/>
    </row>
    <row r="615" spans="1:12" ht="14.1" customHeight="1" x14ac:dyDescent="0.15">
      <c r="A615" s="40">
        <f>COUNT(A604:A614)</f>
        <v>11</v>
      </c>
      <c r="B615" s="33" t="s">
        <v>808</v>
      </c>
      <c r="H615" s="388">
        <v>53</v>
      </c>
    </row>
    <row r="616" spans="1:12" ht="14.1" customHeight="1" x14ac:dyDescent="0.15">
      <c r="K616" s="459"/>
      <c r="L616" s="459"/>
    </row>
    <row r="617" spans="1:12" ht="14.1" customHeight="1" x14ac:dyDescent="0.15">
      <c r="A617" s="139"/>
      <c r="B617" s="455" t="s">
        <v>665</v>
      </c>
      <c r="C617" s="182" t="s">
        <v>668</v>
      </c>
      <c r="D617" s="139"/>
      <c r="E617" s="139"/>
      <c r="F617" s="456" t="s">
        <v>645</v>
      </c>
      <c r="G617" s="200" t="s">
        <v>719</v>
      </c>
      <c r="H617" s="388">
        <v>54</v>
      </c>
      <c r="I617" s="140"/>
      <c r="J617" s="453" t="s">
        <v>1313</v>
      </c>
      <c r="K617" s="454">
        <f>SUM(K619:K641)</f>
        <v>121517</v>
      </c>
      <c r="L617" s="454"/>
    </row>
    <row r="618" spans="1:12" ht="14.1" customHeight="1" x14ac:dyDescent="0.15">
      <c r="A618" s="72" t="s">
        <v>6</v>
      </c>
      <c r="B618" s="72" t="s">
        <v>0</v>
      </c>
      <c r="C618" s="72" t="s">
        <v>1</v>
      </c>
      <c r="D618" s="72" t="s">
        <v>2</v>
      </c>
      <c r="E618" s="72" t="s">
        <v>1054</v>
      </c>
      <c r="F618" s="72" t="s">
        <v>802</v>
      </c>
      <c r="G618" s="72" t="s">
        <v>3</v>
      </c>
      <c r="H618" s="72" t="s">
        <v>4</v>
      </c>
      <c r="I618" s="72" t="s">
        <v>45</v>
      </c>
      <c r="J618" s="72" t="s">
        <v>5</v>
      </c>
      <c r="K618" s="432" t="s">
        <v>7</v>
      </c>
      <c r="L618" s="433" t="s">
        <v>8</v>
      </c>
    </row>
    <row r="619" spans="1:12" ht="14.1" customHeight="1" x14ac:dyDescent="0.15">
      <c r="A619" s="71">
        <v>45</v>
      </c>
      <c r="B619" s="71">
        <v>6</v>
      </c>
      <c r="C619" s="71">
        <v>5</v>
      </c>
      <c r="D619" s="71">
        <v>17</v>
      </c>
      <c r="E619" s="72" t="s">
        <v>1055</v>
      </c>
      <c r="F619" s="144" t="s">
        <v>890</v>
      </c>
      <c r="G619" s="73" t="s">
        <v>425</v>
      </c>
      <c r="H619" s="347">
        <v>54</v>
      </c>
      <c r="I619" s="12" t="s">
        <v>1221</v>
      </c>
      <c r="J619" s="12" t="s">
        <v>426</v>
      </c>
      <c r="K619" s="146">
        <v>3000</v>
      </c>
      <c r="L619" s="146"/>
    </row>
    <row r="620" spans="1:12" ht="14.1" customHeight="1" x14ac:dyDescent="0.15">
      <c r="A620" s="71">
        <v>83</v>
      </c>
      <c r="B620" s="71">
        <v>6</v>
      </c>
      <c r="C620" s="71">
        <v>6</v>
      </c>
      <c r="D620" s="71">
        <v>30</v>
      </c>
      <c r="E620" s="72" t="s">
        <v>1055</v>
      </c>
      <c r="F620" s="144" t="s">
        <v>890</v>
      </c>
      <c r="G620" s="1" t="s">
        <v>1534</v>
      </c>
      <c r="H620" s="347">
        <v>54</v>
      </c>
      <c r="I620" s="12" t="s">
        <v>1221</v>
      </c>
      <c r="J620" s="3" t="s">
        <v>1531</v>
      </c>
      <c r="K620" s="146">
        <v>15000</v>
      </c>
      <c r="L620" s="146"/>
    </row>
    <row r="621" spans="1:12" ht="14.1" customHeight="1" x14ac:dyDescent="0.15">
      <c r="A621" s="71">
        <v>93</v>
      </c>
      <c r="B621" s="71">
        <v>6</v>
      </c>
      <c r="C621" s="71">
        <v>7</v>
      </c>
      <c r="D621" s="71">
        <v>3</v>
      </c>
      <c r="E621" s="72" t="s">
        <v>1055</v>
      </c>
      <c r="F621" s="144" t="s">
        <v>890</v>
      </c>
      <c r="G621" s="147" t="s">
        <v>1366</v>
      </c>
      <c r="H621" s="106">
        <v>54</v>
      </c>
      <c r="I621" s="12" t="s">
        <v>1221</v>
      </c>
      <c r="J621" s="145" t="s">
        <v>1014</v>
      </c>
      <c r="K621" s="146">
        <v>5000</v>
      </c>
      <c r="L621" s="146"/>
    </row>
    <row r="622" spans="1:12" ht="14.1" customHeight="1" x14ac:dyDescent="0.15">
      <c r="A622" s="71">
        <v>95</v>
      </c>
      <c r="B622" s="71">
        <v>6</v>
      </c>
      <c r="C622" s="71">
        <v>7</v>
      </c>
      <c r="D622" s="71">
        <v>8</v>
      </c>
      <c r="E622" s="72" t="s">
        <v>1055</v>
      </c>
      <c r="F622" s="144" t="s">
        <v>890</v>
      </c>
      <c r="G622" s="147" t="s">
        <v>1722</v>
      </c>
      <c r="H622" s="106">
        <v>54</v>
      </c>
      <c r="I622" s="12" t="s">
        <v>1221</v>
      </c>
      <c r="J622" s="145" t="s">
        <v>1723</v>
      </c>
      <c r="K622" s="146">
        <v>5000</v>
      </c>
      <c r="L622" s="146"/>
    </row>
    <row r="623" spans="1:12" ht="14.1" customHeight="1" x14ac:dyDescent="0.15">
      <c r="A623" s="71">
        <v>100</v>
      </c>
      <c r="B623" s="71">
        <v>6</v>
      </c>
      <c r="C623" s="71">
        <v>7</v>
      </c>
      <c r="D623" s="71">
        <v>24</v>
      </c>
      <c r="E623" s="72" t="s">
        <v>1055</v>
      </c>
      <c r="F623" s="144" t="s">
        <v>890</v>
      </c>
      <c r="G623" s="147" t="s">
        <v>1724</v>
      </c>
      <c r="H623" s="106">
        <v>54</v>
      </c>
      <c r="I623" s="12" t="s">
        <v>1221</v>
      </c>
      <c r="J623" s="145" t="s">
        <v>1725</v>
      </c>
      <c r="K623" s="146">
        <v>4653</v>
      </c>
      <c r="L623" s="146"/>
    </row>
    <row r="624" spans="1:12" ht="14.1" customHeight="1" x14ac:dyDescent="0.15">
      <c r="A624" s="71">
        <v>110</v>
      </c>
      <c r="B624" s="71">
        <v>6</v>
      </c>
      <c r="C624" s="71">
        <v>7</v>
      </c>
      <c r="D624" s="71">
        <v>27</v>
      </c>
      <c r="E624" s="72" t="s">
        <v>1055</v>
      </c>
      <c r="F624" s="144" t="s">
        <v>890</v>
      </c>
      <c r="G624" s="147" t="s">
        <v>1728</v>
      </c>
      <c r="H624" s="106">
        <v>54</v>
      </c>
      <c r="I624" s="12" t="s">
        <v>1221</v>
      </c>
      <c r="J624" s="145" t="s">
        <v>1729</v>
      </c>
      <c r="K624" s="146">
        <v>5000</v>
      </c>
      <c r="L624" s="146"/>
    </row>
    <row r="625" spans="1:12" ht="14.1" customHeight="1" x14ac:dyDescent="0.15">
      <c r="A625" s="71">
        <v>113</v>
      </c>
      <c r="B625" s="71">
        <v>6</v>
      </c>
      <c r="C625" s="71">
        <v>7</v>
      </c>
      <c r="D625" s="71">
        <v>30</v>
      </c>
      <c r="E625" s="72" t="s">
        <v>1055</v>
      </c>
      <c r="F625" s="144" t="s">
        <v>890</v>
      </c>
      <c r="G625" s="147" t="s">
        <v>1731</v>
      </c>
      <c r="H625" s="106">
        <v>54</v>
      </c>
      <c r="I625" s="12" t="s">
        <v>1221</v>
      </c>
      <c r="J625" s="145" t="s">
        <v>1725</v>
      </c>
      <c r="K625" s="146">
        <v>2864</v>
      </c>
      <c r="L625" s="146"/>
    </row>
    <row r="626" spans="1:12" ht="14.1" customHeight="1" x14ac:dyDescent="0.15">
      <c r="A626" s="71">
        <v>121</v>
      </c>
      <c r="B626" s="71">
        <v>6</v>
      </c>
      <c r="C626" s="71">
        <v>8</v>
      </c>
      <c r="D626" s="71">
        <v>24</v>
      </c>
      <c r="E626" s="72" t="s">
        <v>1055</v>
      </c>
      <c r="F626" s="144" t="s">
        <v>890</v>
      </c>
      <c r="G626" s="147" t="s">
        <v>1734</v>
      </c>
      <c r="H626" s="106">
        <v>54</v>
      </c>
      <c r="I626" s="12" t="s">
        <v>1221</v>
      </c>
      <c r="J626" s="145" t="s">
        <v>1735</v>
      </c>
      <c r="K626" s="146">
        <v>5000</v>
      </c>
      <c r="L626" s="146"/>
    </row>
    <row r="627" spans="1:12" ht="14.1" customHeight="1" x14ac:dyDescent="0.15">
      <c r="A627" s="71">
        <v>126</v>
      </c>
      <c r="B627" s="71">
        <v>6</v>
      </c>
      <c r="C627" s="71">
        <v>8</v>
      </c>
      <c r="D627" s="71">
        <v>30</v>
      </c>
      <c r="E627" s="72" t="s">
        <v>1055</v>
      </c>
      <c r="F627" s="144" t="s">
        <v>890</v>
      </c>
      <c r="G627" s="73" t="s">
        <v>425</v>
      </c>
      <c r="H627" s="106">
        <v>54</v>
      </c>
      <c r="I627" s="12" t="s">
        <v>1221</v>
      </c>
      <c r="J627" s="73" t="s">
        <v>426</v>
      </c>
      <c r="K627" s="146">
        <v>3000</v>
      </c>
      <c r="L627" s="146"/>
    </row>
    <row r="628" spans="1:12" ht="14.1" customHeight="1" x14ac:dyDescent="0.15">
      <c r="A628" s="71">
        <v>200</v>
      </c>
      <c r="B628" s="71">
        <v>6</v>
      </c>
      <c r="C628" s="71">
        <v>12</v>
      </c>
      <c r="D628" s="71">
        <v>5</v>
      </c>
      <c r="E628" s="72" t="s">
        <v>1055</v>
      </c>
      <c r="F628" s="144" t="s">
        <v>890</v>
      </c>
      <c r="G628" s="147" t="s">
        <v>1740</v>
      </c>
      <c r="H628" s="106">
        <v>54</v>
      </c>
      <c r="I628" s="12" t="s">
        <v>1221</v>
      </c>
      <c r="J628" s="145" t="s">
        <v>426</v>
      </c>
      <c r="K628" s="146">
        <v>9000</v>
      </c>
      <c r="L628" s="146"/>
    </row>
    <row r="629" spans="1:12" ht="14.1" customHeight="1" x14ac:dyDescent="0.15">
      <c r="A629" s="71">
        <v>202</v>
      </c>
      <c r="B629" s="71">
        <v>6</v>
      </c>
      <c r="C629" s="71">
        <v>12</v>
      </c>
      <c r="D629" s="71">
        <v>10</v>
      </c>
      <c r="E629" s="144" t="s">
        <v>890</v>
      </c>
      <c r="F629" s="144" t="s">
        <v>890</v>
      </c>
      <c r="G629" s="147" t="s">
        <v>1810</v>
      </c>
      <c r="H629" s="106">
        <v>54</v>
      </c>
      <c r="I629" s="12" t="s">
        <v>1221</v>
      </c>
      <c r="J629" s="145" t="s">
        <v>1811</v>
      </c>
      <c r="K629" s="146">
        <v>5000</v>
      </c>
      <c r="L629" s="146"/>
    </row>
    <row r="630" spans="1:12" ht="14.1" customHeight="1" x14ac:dyDescent="0.15">
      <c r="A630" s="71">
        <v>208</v>
      </c>
      <c r="B630" s="71">
        <v>6</v>
      </c>
      <c r="C630" s="71">
        <v>12</v>
      </c>
      <c r="D630" s="71">
        <v>23</v>
      </c>
      <c r="E630" s="72" t="s">
        <v>1055</v>
      </c>
      <c r="F630" s="144" t="s">
        <v>890</v>
      </c>
      <c r="G630" s="147" t="s">
        <v>1741</v>
      </c>
      <c r="H630" s="106">
        <v>54</v>
      </c>
      <c r="I630" s="12" t="s">
        <v>1221</v>
      </c>
      <c r="J630" s="145" t="s">
        <v>426</v>
      </c>
      <c r="K630" s="146">
        <v>3000</v>
      </c>
      <c r="L630" s="146"/>
    </row>
    <row r="631" spans="1:12" ht="14.1" customHeight="1" x14ac:dyDescent="0.15">
      <c r="A631" s="71">
        <v>214</v>
      </c>
      <c r="B631" s="71">
        <v>7</v>
      </c>
      <c r="C631" s="71">
        <v>1</v>
      </c>
      <c r="D631" s="71">
        <v>1</v>
      </c>
      <c r="E631" s="72" t="s">
        <v>1055</v>
      </c>
      <c r="F631" s="144" t="s">
        <v>890</v>
      </c>
      <c r="G631" s="147" t="s">
        <v>1339</v>
      </c>
      <c r="H631" s="106">
        <v>54</v>
      </c>
      <c r="I631" s="12" t="s">
        <v>1221</v>
      </c>
      <c r="J631" s="145" t="s">
        <v>1340</v>
      </c>
      <c r="K631" s="146">
        <v>5000</v>
      </c>
      <c r="L631" s="146"/>
    </row>
    <row r="632" spans="1:12" ht="14.1" customHeight="1" x14ac:dyDescent="0.15">
      <c r="A632" s="71">
        <v>216</v>
      </c>
      <c r="B632" s="71">
        <v>7</v>
      </c>
      <c r="C632" s="71">
        <v>1</v>
      </c>
      <c r="D632" s="71">
        <v>8</v>
      </c>
      <c r="E632" s="72" t="s">
        <v>1055</v>
      </c>
      <c r="F632" s="144" t="s">
        <v>890</v>
      </c>
      <c r="G632" s="147" t="s">
        <v>1928</v>
      </c>
      <c r="H632" s="106">
        <v>54</v>
      </c>
      <c r="I632" s="12" t="s">
        <v>1221</v>
      </c>
      <c r="J632" s="145" t="s">
        <v>426</v>
      </c>
      <c r="K632" s="146">
        <v>3000</v>
      </c>
      <c r="L632" s="146"/>
    </row>
    <row r="633" spans="1:12" ht="14.1" customHeight="1" x14ac:dyDescent="0.15">
      <c r="A633" s="71">
        <v>220</v>
      </c>
      <c r="B633" s="71">
        <v>7</v>
      </c>
      <c r="C633" s="71">
        <v>1</v>
      </c>
      <c r="D633" s="71">
        <v>12</v>
      </c>
      <c r="E633" s="72" t="s">
        <v>1055</v>
      </c>
      <c r="F633" s="144" t="s">
        <v>890</v>
      </c>
      <c r="G633" s="147" t="s">
        <v>1932</v>
      </c>
      <c r="H633" s="106">
        <v>54</v>
      </c>
      <c r="I633" s="12" t="s">
        <v>1221</v>
      </c>
      <c r="J633" s="145" t="s">
        <v>1342</v>
      </c>
      <c r="K633" s="146">
        <v>3000</v>
      </c>
      <c r="L633" s="146"/>
    </row>
    <row r="634" spans="1:12" ht="14.1" customHeight="1" x14ac:dyDescent="0.15">
      <c r="A634" s="71">
        <v>221</v>
      </c>
      <c r="B634" s="71">
        <v>7</v>
      </c>
      <c r="C634" s="71">
        <v>1</v>
      </c>
      <c r="D634" s="71">
        <v>13</v>
      </c>
      <c r="E634" s="72" t="s">
        <v>1055</v>
      </c>
      <c r="F634" s="144" t="s">
        <v>890</v>
      </c>
      <c r="G634" s="147" t="s">
        <v>1933</v>
      </c>
      <c r="H634" s="106">
        <v>54</v>
      </c>
      <c r="I634" s="12" t="s">
        <v>1221</v>
      </c>
      <c r="J634" s="145" t="s">
        <v>564</v>
      </c>
      <c r="K634" s="146">
        <v>6000</v>
      </c>
      <c r="L634" s="146"/>
    </row>
    <row r="635" spans="1:12" ht="14.1" customHeight="1" x14ac:dyDescent="0.15">
      <c r="A635" s="71">
        <v>229</v>
      </c>
      <c r="B635" s="71">
        <v>7</v>
      </c>
      <c r="C635" s="71">
        <v>1</v>
      </c>
      <c r="D635" s="71">
        <v>27</v>
      </c>
      <c r="E635" s="72" t="s">
        <v>1055</v>
      </c>
      <c r="F635" s="144" t="s">
        <v>890</v>
      </c>
      <c r="G635" s="1" t="s">
        <v>1351</v>
      </c>
      <c r="H635" s="17">
        <v>54</v>
      </c>
      <c r="I635" s="12" t="s">
        <v>1221</v>
      </c>
      <c r="J635" s="12" t="s">
        <v>1352</v>
      </c>
      <c r="K635" s="146">
        <v>9000</v>
      </c>
      <c r="L635" s="146"/>
    </row>
    <row r="636" spans="1:12" ht="14.1" customHeight="1" x14ac:dyDescent="0.15">
      <c r="A636" s="71">
        <v>235</v>
      </c>
      <c r="B636" s="71">
        <v>7</v>
      </c>
      <c r="C636" s="71">
        <v>2</v>
      </c>
      <c r="D636" s="71">
        <v>3</v>
      </c>
      <c r="E636" s="72" t="s">
        <v>1055</v>
      </c>
      <c r="F636" s="144" t="s">
        <v>890</v>
      </c>
      <c r="G636" s="1" t="s">
        <v>1937</v>
      </c>
      <c r="H636" s="17">
        <v>54</v>
      </c>
      <c r="I636" s="12" t="s">
        <v>1221</v>
      </c>
      <c r="J636" s="12" t="s">
        <v>30</v>
      </c>
      <c r="K636" s="146">
        <v>7000</v>
      </c>
      <c r="L636" s="146"/>
    </row>
    <row r="637" spans="1:12" ht="14.1" customHeight="1" x14ac:dyDescent="0.15">
      <c r="A637" s="71">
        <v>236</v>
      </c>
      <c r="B637" s="71">
        <v>7</v>
      </c>
      <c r="C637" s="71">
        <v>2</v>
      </c>
      <c r="D637" s="71">
        <v>4</v>
      </c>
      <c r="E637" s="72" t="s">
        <v>1055</v>
      </c>
      <c r="F637" s="144" t="s">
        <v>890</v>
      </c>
      <c r="G637" s="147" t="s">
        <v>1940</v>
      </c>
      <c r="H637" s="106">
        <v>54</v>
      </c>
      <c r="I637" s="12" t="s">
        <v>1221</v>
      </c>
      <c r="J637" s="145" t="s">
        <v>1454</v>
      </c>
      <c r="K637" s="146">
        <v>5000</v>
      </c>
      <c r="L637" s="146"/>
    </row>
    <row r="638" spans="1:12" ht="14.1" customHeight="1" x14ac:dyDescent="0.15">
      <c r="A638" s="71">
        <v>237</v>
      </c>
      <c r="B638" s="71">
        <v>7</v>
      </c>
      <c r="C638" s="71">
        <v>2</v>
      </c>
      <c r="D638" s="71">
        <v>5</v>
      </c>
      <c r="E638" s="72" t="s">
        <v>1055</v>
      </c>
      <c r="F638" s="144" t="s">
        <v>890</v>
      </c>
      <c r="G638" s="147" t="s">
        <v>1938</v>
      </c>
      <c r="H638" s="106">
        <v>54</v>
      </c>
      <c r="I638" s="12" t="s">
        <v>1221</v>
      </c>
      <c r="J638" s="145" t="s">
        <v>1939</v>
      </c>
      <c r="K638" s="146">
        <v>5000</v>
      </c>
      <c r="L638" s="146"/>
    </row>
    <row r="639" spans="1:12" ht="14.1" customHeight="1" x14ac:dyDescent="0.15">
      <c r="A639" s="71">
        <v>255</v>
      </c>
      <c r="B639" s="71">
        <v>7</v>
      </c>
      <c r="C639" s="71">
        <v>3</v>
      </c>
      <c r="D639" s="71">
        <v>13</v>
      </c>
      <c r="E639" s="72" t="s">
        <v>1055</v>
      </c>
      <c r="F639" s="144" t="s">
        <v>890</v>
      </c>
      <c r="G639" s="147" t="s">
        <v>1941</v>
      </c>
      <c r="H639" s="106">
        <v>54</v>
      </c>
      <c r="I639" s="12" t="s">
        <v>1221</v>
      </c>
      <c r="J639" s="145" t="s">
        <v>426</v>
      </c>
      <c r="K639" s="146">
        <v>3000</v>
      </c>
      <c r="L639" s="146"/>
    </row>
    <row r="640" spans="1:12" ht="14.1" customHeight="1" x14ac:dyDescent="0.15">
      <c r="A640" s="71">
        <v>265</v>
      </c>
      <c r="B640" s="71">
        <v>7</v>
      </c>
      <c r="C640" s="71">
        <v>3</v>
      </c>
      <c r="D640" s="71">
        <v>26</v>
      </c>
      <c r="E640" s="72" t="s">
        <v>1055</v>
      </c>
      <c r="F640" s="144" t="s">
        <v>890</v>
      </c>
      <c r="G640" s="73" t="s">
        <v>2019</v>
      </c>
      <c r="H640" s="106">
        <v>54</v>
      </c>
      <c r="I640" s="12" t="s">
        <v>1221</v>
      </c>
      <c r="J640" s="73" t="s">
        <v>1939</v>
      </c>
      <c r="K640" s="146">
        <v>5000</v>
      </c>
      <c r="L640" s="146"/>
    </row>
    <row r="641" spans="1:12" ht="14.1" customHeight="1" x14ac:dyDescent="0.15">
      <c r="A641" s="71">
        <v>266</v>
      </c>
      <c r="B641" s="71">
        <v>7</v>
      </c>
      <c r="C641" s="71">
        <v>3</v>
      </c>
      <c r="D641" s="71">
        <v>30</v>
      </c>
      <c r="E641" s="72" t="s">
        <v>1055</v>
      </c>
      <c r="F641" s="144" t="s">
        <v>890</v>
      </c>
      <c r="G641" s="73" t="s">
        <v>1943</v>
      </c>
      <c r="H641" s="106">
        <v>54</v>
      </c>
      <c r="I641" s="12" t="s">
        <v>1221</v>
      </c>
      <c r="J641" s="73" t="s">
        <v>1116</v>
      </c>
      <c r="K641" s="146">
        <v>5000</v>
      </c>
      <c r="L641" s="146"/>
    </row>
    <row r="642" spans="1:12" ht="14.1" customHeight="1" x14ac:dyDescent="0.15">
      <c r="A642" s="40">
        <f>COUNT(A619:A641)</f>
        <v>23</v>
      </c>
      <c r="B642" s="33" t="s">
        <v>808</v>
      </c>
      <c r="C642" s="153"/>
      <c r="D642" s="153"/>
      <c r="E642" s="153"/>
      <c r="F642" s="153"/>
      <c r="G642" s="153"/>
      <c r="H642" s="388">
        <v>54</v>
      </c>
      <c r="I642" s="153"/>
      <c r="J642" s="153"/>
    </row>
    <row r="643" spans="1:12" ht="14.1" customHeight="1" x14ac:dyDescent="0.15">
      <c r="A643" s="153"/>
      <c r="B643" s="153"/>
      <c r="C643" s="153"/>
      <c r="D643" s="153"/>
      <c r="E643" s="153"/>
      <c r="F643" s="153"/>
      <c r="G643" s="153"/>
      <c r="H643" s="468"/>
      <c r="I643" s="153"/>
      <c r="J643" s="153"/>
    </row>
    <row r="644" spans="1:12" ht="14.1" customHeight="1" x14ac:dyDescent="0.15">
      <c r="A644" s="139"/>
      <c r="B644" s="455" t="s">
        <v>665</v>
      </c>
      <c r="C644" s="182" t="s">
        <v>668</v>
      </c>
      <c r="D644" s="139"/>
      <c r="E644" s="139"/>
      <c r="F644" s="456" t="s">
        <v>646</v>
      </c>
      <c r="G644" s="200" t="s">
        <v>720</v>
      </c>
      <c r="H644" s="388">
        <v>55</v>
      </c>
      <c r="I644" s="140"/>
      <c r="J644" s="453" t="s">
        <v>1313</v>
      </c>
      <c r="K644" s="454">
        <f>SUM(K646)</f>
        <v>22520</v>
      </c>
      <c r="L644" s="454"/>
    </row>
    <row r="645" spans="1:12" ht="14.1" customHeight="1" x14ac:dyDescent="0.15">
      <c r="A645" s="72" t="s">
        <v>6</v>
      </c>
      <c r="B645" s="72" t="s">
        <v>0</v>
      </c>
      <c r="C645" s="72" t="s">
        <v>1</v>
      </c>
      <c r="D645" s="72" t="s">
        <v>2</v>
      </c>
      <c r="E645" s="72" t="s">
        <v>1054</v>
      </c>
      <c r="F645" s="72" t="s">
        <v>802</v>
      </c>
      <c r="G645" s="72" t="s">
        <v>3</v>
      </c>
      <c r="H645" s="72" t="s">
        <v>4</v>
      </c>
      <c r="I645" s="72" t="s">
        <v>45</v>
      </c>
      <c r="J645" s="72" t="s">
        <v>5</v>
      </c>
      <c r="K645" s="432" t="s">
        <v>7</v>
      </c>
      <c r="L645" s="433" t="s">
        <v>8</v>
      </c>
    </row>
    <row r="646" spans="1:12" ht="14.1" customHeight="1" x14ac:dyDescent="0.15">
      <c r="A646" s="71">
        <v>139</v>
      </c>
      <c r="B646" s="71">
        <v>6</v>
      </c>
      <c r="C646" s="71">
        <v>9</v>
      </c>
      <c r="D646" s="71">
        <v>28</v>
      </c>
      <c r="E646" s="72" t="s">
        <v>1055</v>
      </c>
      <c r="F646" s="144" t="s">
        <v>890</v>
      </c>
      <c r="G646" s="73" t="s">
        <v>1736</v>
      </c>
      <c r="H646" s="106">
        <v>55</v>
      </c>
      <c r="I646" s="12" t="s">
        <v>945</v>
      </c>
      <c r="J646" s="73" t="s">
        <v>1737</v>
      </c>
      <c r="K646" s="146">
        <v>22520</v>
      </c>
      <c r="L646" s="146"/>
    </row>
    <row r="647" spans="1:12" ht="14.1" customHeight="1" x14ac:dyDescent="0.15">
      <c r="A647" s="40">
        <f>COUNT(A646)</f>
        <v>1</v>
      </c>
      <c r="B647" s="33" t="s">
        <v>808</v>
      </c>
      <c r="H647" s="388">
        <v>55</v>
      </c>
    </row>
    <row r="648" spans="1:12" ht="14.1" customHeight="1" x14ac:dyDescent="0.15"/>
    <row r="649" spans="1:12" ht="14.1" customHeight="1" x14ac:dyDescent="0.15">
      <c r="A649" s="139"/>
      <c r="B649" s="139"/>
      <c r="C649" s="139"/>
      <c r="D649" s="139"/>
      <c r="E649" s="139"/>
      <c r="F649" s="455" t="s">
        <v>666</v>
      </c>
      <c r="G649" s="177" t="s">
        <v>293</v>
      </c>
      <c r="H649" s="391">
        <v>60</v>
      </c>
      <c r="I649" s="140"/>
      <c r="J649" s="453" t="s">
        <v>1313</v>
      </c>
      <c r="K649" s="454">
        <f>SUM(K651:K664)</f>
        <v>3543815</v>
      </c>
      <c r="L649" s="454"/>
    </row>
    <row r="650" spans="1:12" ht="14.1" customHeight="1" x14ac:dyDescent="0.15">
      <c r="A650" s="72" t="s">
        <v>6</v>
      </c>
      <c r="B650" s="72" t="s">
        <v>0</v>
      </c>
      <c r="C650" s="72" t="s">
        <v>1</v>
      </c>
      <c r="D650" s="72" t="s">
        <v>2</v>
      </c>
      <c r="E650" s="72" t="s">
        <v>1054</v>
      </c>
      <c r="F650" s="72" t="s">
        <v>802</v>
      </c>
      <c r="G650" s="72" t="s">
        <v>3</v>
      </c>
      <c r="H650" s="72" t="s">
        <v>4</v>
      </c>
      <c r="I650" s="72" t="s">
        <v>45</v>
      </c>
      <c r="J650" s="72" t="s">
        <v>5</v>
      </c>
      <c r="K650" s="432" t="s">
        <v>7</v>
      </c>
      <c r="L650" s="433" t="s">
        <v>8</v>
      </c>
    </row>
    <row r="651" spans="1:12" ht="14.1" customHeight="1" x14ac:dyDescent="0.15">
      <c r="A651" s="71">
        <v>43</v>
      </c>
      <c r="B651" s="71">
        <v>6</v>
      </c>
      <c r="C651" s="71">
        <v>5</v>
      </c>
      <c r="D651" s="71">
        <v>16</v>
      </c>
      <c r="E651" s="72" t="s">
        <v>1055</v>
      </c>
      <c r="F651" s="144" t="s">
        <v>890</v>
      </c>
      <c r="G651" s="73" t="s">
        <v>1517</v>
      </c>
      <c r="H651" s="347">
        <v>60</v>
      </c>
      <c r="I651" s="12" t="s">
        <v>1222</v>
      </c>
      <c r="J651" s="73" t="s">
        <v>1518</v>
      </c>
      <c r="K651" s="146">
        <v>7491</v>
      </c>
      <c r="L651" s="146"/>
    </row>
    <row r="652" spans="1:12" ht="14.1" customHeight="1" x14ac:dyDescent="0.15">
      <c r="A652" s="71">
        <v>57</v>
      </c>
      <c r="B652" s="71">
        <v>6</v>
      </c>
      <c r="C652" s="71">
        <v>5</v>
      </c>
      <c r="D652" s="71">
        <v>31</v>
      </c>
      <c r="E652" s="346" t="s">
        <v>1059</v>
      </c>
      <c r="F652" s="144" t="s">
        <v>890</v>
      </c>
      <c r="G652" s="73" t="s">
        <v>1499</v>
      </c>
      <c r="H652" s="106">
        <v>60</v>
      </c>
      <c r="I652" s="73" t="s">
        <v>1222</v>
      </c>
      <c r="J652" s="73" t="s">
        <v>1119</v>
      </c>
      <c r="K652" s="146">
        <v>400000</v>
      </c>
      <c r="L652" s="146"/>
    </row>
    <row r="653" spans="1:12" ht="14.1" customHeight="1" x14ac:dyDescent="0.15">
      <c r="A653" s="71">
        <v>63</v>
      </c>
      <c r="B653" s="71">
        <v>6</v>
      </c>
      <c r="C653" s="71">
        <v>6</v>
      </c>
      <c r="D653" s="71">
        <v>4</v>
      </c>
      <c r="E653" s="72" t="s">
        <v>1055</v>
      </c>
      <c r="F653" s="144" t="s">
        <v>890</v>
      </c>
      <c r="G653" s="73" t="s">
        <v>428</v>
      </c>
      <c r="H653" s="347">
        <v>60</v>
      </c>
      <c r="I653" s="12" t="s">
        <v>1222</v>
      </c>
      <c r="J653" s="73" t="s">
        <v>1518</v>
      </c>
      <c r="K653" s="146">
        <v>3564</v>
      </c>
      <c r="L653" s="146"/>
    </row>
    <row r="654" spans="1:12" ht="14.1" customHeight="1" x14ac:dyDescent="0.15">
      <c r="A654" s="71">
        <v>64</v>
      </c>
      <c r="B654" s="71">
        <v>6</v>
      </c>
      <c r="C654" s="71">
        <v>6</v>
      </c>
      <c r="D654" s="71">
        <v>7</v>
      </c>
      <c r="E654" s="72" t="s">
        <v>1055</v>
      </c>
      <c r="F654" s="72" t="s">
        <v>888</v>
      </c>
      <c r="G654" s="73" t="s">
        <v>1525</v>
      </c>
      <c r="H654" s="347">
        <v>60</v>
      </c>
      <c r="I654" s="12" t="s">
        <v>1222</v>
      </c>
      <c r="J654" s="73" t="s">
        <v>1526</v>
      </c>
      <c r="K654" s="146">
        <v>20000</v>
      </c>
      <c r="L654" s="146"/>
    </row>
    <row r="655" spans="1:12" ht="14.1" customHeight="1" x14ac:dyDescent="0.15">
      <c r="A655" s="71">
        <v>81</v>
      </c>
      <c r="B655" s="71">
        <v>6</v>
      </c>
      <c r="C655" s="71">
        <v>6</v>
      </c>
      <c r="D655" s="71">
        <v>23</v>
      </c>
      <c r="E655" s="72" t="s">
        <v>1055</v>
      </c>
      <c r="F655" s="144" t="s">
        <v>890</v>
      </c>
      <c r="G655" s="1" t="s">
        <v>1530</v>
      </c>
      <c r="H655" s="347">
        <v>60</v>
      </c>
      <c r="I655" s="12" t="s">
        <v>1222</v>
      </c>
      <c r="J655" s="3" t="s">
        <v>1533</v>
      </c>
      <c r="K655" s="146">
        <v>4954</v>
      </c>
      <c r="L655" s="146"/>
    </row>
    <row r="656" spans="1:12" ht="14.1" customHeight="1" x14ac:dyDescent="0.15">
      <c r="A656" s="71">
        <v>84</v>
      </c>
      <c r="B656" s="71">
        <v>6</v>
      </c>
      <c r="C656" s="71">
        <v>6</v>
      </c>
      <c r="D656" s="71">
        <v>30</v>
      </c>
      <c r="E656" s="72" t="s">
        <v>1055</v>
      </c>
      <c r="F656" s="72" t="s">
        <v>888</v>
      </c>
      <c r="G656" s="145" t="s">
        <v>1505</v>
      </c>
      <c r="H656" s="106">
        <v>60</v>
      </c>
      <c r="I656" s="12" t="s">
        <v>1222</v>
      </c>
      <c r="J656" s="145" t="s">
        <v>1506</v>
      </c>
      <c r="K656" s="146">
        <v>15000</v>
      </c>
      <c r="L656" s="146"/>
    </row>
    <row r="657" spans="1:12" ht="14.1" customHeight="1" x14ac:dyDescent="0.15">
      <c r="A657" s="71">
        <v>86</v>
      </c>
      <c r="B657" s="71">
        <v>6</v>
      </c>
      <c r="C657" s="71">
        <v>7</v>
      </c>
      <c r="D657" s="71">
        <v>1</v>
      </c>
      <c r="E657" s="72" t="s">
        <v>1055</v>
      </c>
      <c r="F657" s="144" t="s">
        <v>890</v>
      </c>
      <c r="G657" s="73" t="s">
        <v>1559</v>
      </c>
      <c r="H657" s="347">
        <v>60</v>
      </c>
      <c r="I657" s="12" t="s">
        <v>1222</v>
      </c>
      <c r="J657" s="145" t="s">
        <v>1560</v>
      </c>
      <c r="K657" s="146">
        <v>600</v>
      </c>
      <c r="L657" s="146"/>
    </row>
    <row r="658" spans="1:12" ht="14.1" customHeight="1" x14ac:dyDescent="0.15">
      <c r="A658" s="71">
        <v>87</v>
      </c>
      <c r="B658" s="71">
        <v>6</v>
      </c>
      <c r="C658" s="71">
        <v>7</v>
      </c>
      <c r="D658" s="71">
        <v>1</v>
      </c>
      <c r="E658" s="72" t="s">
        <v>1055</v>
      </c>
      <c r="F658" s="144" t="s">
        <v>890</v>
      </c>
      <c r="G658" s="73" t="s">
        <v>1557</v>
      </c>
      <c r="H658" s="347">
        <v>60</v>
      </c>
      <c r="I658" s="12" t="s">
        <v>1222</v>
      </c>
      <c r="J658" s="145" t="s">
        <v>1558</v>
      </c>
      <c r="K658" s="146">
        <v>2420</v>
      </c>
      <c r="L658" s="146"/>
    </row>
    <row r="659" spans="1:12" ht="14.1" customHeight="1" x14ac:dyDescent="0.15">
      <c r="A659" s="71">
        <v>105</v>
      </c>
      <c r="B659" s="71">
        <v>6</v>
      </c>
      <c r="C659" s="71">
        <v>7</v>
      </c>
      <c r="D659" s="71">
        <v>24</v>
      </c>
      <c r="E659" s="346" t="s">
        <v>1059</v>
      </c>
      <c r="F659" s="144" t="s">
        <v>890</v>
      </c>
      <c r="G659" s="73" t="s">
        <v>1821</v>
      </c>
      <c r="H659" s="347">
        <v>60</v>
      </c>
      <c r="I659" s="73" t="s">
        <v>1222</v>
      </c>
      <c r="J659" s="73" t="s">
        <v>1568</v>
      </c>
      <c r="K659" s="146">
        <v>3000000</v>
      </c>
      <c r="L659" s="146"/>
    </row>
    <row r="660" spans="1:12" ht="14.1" customHeight="1" x14ac:dyDescent="0.15">
      <c r="A660" s="71">
        <v>112</v>
      </c>
      <c r="B660" s="71">
        <v>6</v>
      </c>
      <c r="C660" s="71">
        <v>7</v>
      </c>
      <c r="D660" s="71">
        <v>28</v>
      </c>
      <c r="E660" s="72" t="s">
        <v>1055</v>
      </c>
      <c r="F660" s="144" t="s">
        <v>890</v>
      </c>
      <c r="G660" s="147" t="s">
        <v>1566</v>
      </c>
      <c r="H660" s="347">
        <v>60</v>
      </c>
      <c r="I660" s="73" t="s">
        <v>1222</v>
      </c>
      <c r="J660" s="145" t="s">
        <v>1565</v>
      </c>
      <c r="K660" s="146">
        <v>80000</v>
      </c>
      <c r="L660" s="146"/>
    </row>
    <row r="661" spans="1:12" ht="14.1" customHeight="1" x14ac:dyDescent="0.15">
      <c r="A661" s="71">
        <v>166</v>
      </c>
      <c r="B661" s="71">
        <v>6</v>
      </c>
      <c r="C661" s="71">
        <v>11</v>
      </c>
      <c r="D661" s="71">
        <v>7</v>
      </c>
      <c r="E661" s="72" t="s">
        <v>1055</v>
      </c>
      <c r="F661" s="144" t="s">
        <v>890</v>
      </c>
      <c r="G661" s="73" t="s">
        <v>1837</v>
      </c>
      <c r="H661" s="347">
        <v>60</v>
      </c>
      <c r="I661" s="73" t="s">
        <v>1222</v>
      </c>
      <c r="J661" s="12" t="s">
        <v>1656</v>
      </c>
      <c r="K661" s="181">
        <v>3696</v>
      </c>
      <c r="L661" s="146"/>
    </row>
    <row r="662" spans="1:12" ht="14.1" customHeight="1" x14ac:dyDescent="0.15">
      <c r="A662" s="71">
        <v>169</v>
      </c>
      <c r="B662" s="71">
        <v>6</v>
      </c>
      <c r="C662" s="71">
        <v>11</v>
      </c>
      <c r="D662" s="71">
        <v>7</v>
      </c>
      <c r="E662" s="72" t="s">
        <v>1055</v>
      </c>
      <c r="F662" s="144" t="s">
        <v>890</v>
      </c>
      <c r="G662" s="73" t="s">
        <v>1682</v>
      </c>
      <c r="H662" s="347">
        <v>60</v>
      </c>
      <c r="I662" s="73" t="s">
        <v>1222</v>
      </c>
      <c r="J662" s="12" t="s">
        <v>2035</v>
      </c>
      <c r="K662" s="181">
        <v>110</v>
      </c>
      <c r="L662" s="146"/>
    </row>
    <row r="663" spans="1:12" ht="14.1" customHeight="1" x14ac:dyDescent="0.15">
      <c r="A663" s="71">
        <v>196</v>
      </c>
      <c r="B663" s="71">
        <v>6</v>
      </c>
      <c r="C663" s="71">
        <v>11</v>
      </c>
      <c r="D663" s="71">
        <v>29</v>
      </c>
      <c r="E663" s="72" t="s">
        <v>1055</v>
      </c>
      <c r="F663" s="72" t="s">
        <v>888</v>
      </c>
      <c r="G663" s="73" t="s">
        <v>1691</v>
      </c>
      <c r="H663" s="347">
        <v>60</v>
      </c>
      <c r="I663" s="73" t="s">
        <v>1222</v>
      </c>
      <c r="J663" s="12" t="s">
        <v>1692</v>
      </c>
      <c r="K663" s="181">
        <v>2980</v>
      </c>
      <c r="L663" s="146"/>
    </row>
    <row r="664" spans="1:12" ht="14.1" customHeight="1" x14ac:dyDescent="0.15">
      <c r="A664" s="71">
        <v>207</v>
      </c>
      <c r="B664" s="71">
        <v>6</v>
      </c>
      <c r="C664" s="71">
        <v>12</v>
      </c>
      <c r="D664" s="71">
        <v>21</v>
      </c>
      <c r="E664" s="72" t="s">
        <v>1055</v>
      </c>
      <c r="F664" s="144" t="s">
        <v>890</v>
      </c>
      <c r="G664" s="73" t="s">
        <v>2036</v>
      </c>
      <c r="H664" s="106">
        <v>60</v>
      </c>
      <c r="I664" s="73" t="s">
        <v>1222</v>
      </c>
      <c r="J664" s="145" t="s">
        <v>923</v>
      </c>
      <c r="K664" s="181">
        <v>3000</v>
      </c>
      <c r="L664" s="181"/>
    </row>
    <row r="665" spans="1:12" ht="14.1" customHeight="1" x14ac:dyDescent="0.15">
      <c r="A665" s="40">
        <f>COUNT(A651:A664)</f>
        <v>14</v>
      </c>
      <c r="B665" s="33" t="s">
        <v>808</v>
      </c>
      <c r="H665" s="391">
        <v>60</v>
      </c>
    </row>
    <row r="666" spans="1:12" ht="14.1" customHeight="1" x14ac:dyDescent="0.15"/>
    <row r="667" spans="1:12" ht="15" customHeight="1" x14ac:dyDescent="0.15">
      <c r="F667" s="139" t="s">
        <v>802</v>
      </c>
      <c r="G667" s="140" t="s">
        <v>750</v>
      </c>
    </row>
    <row r="668" spans="1:12" ht="15" customHeight="1" x14ac:dyDescent="0.15">
      <c r="A668" s="71" t="s">
        <v>6</v>
      </c>
      <c r="B668" s="71" t="s">
        <v>0</v>
      </c>
      <c r="C668" s="71" t="s">
        <v>1</v>
      </c>
      <c r="D668" s="71" t="s">
        <v>2</v>
      </c>
      <c r="E668" s="71" t="s">
        <v>1054</v>
      </c>
      <c r="F668" s="71" t="s">
        <v>802</v>
      </c>
      <c r="G668" s="71" t="s">
        <v>3</v>
      </c>
      <c r="H668" s="71" t="s">
        <v>4</v>
      </c>
      <c r="I668" s="71" t="s">
        <v>45</v>
      </c>
      <c r="J668" s="71" t="s">
        <v>5</v>
      </c>
      <c r="K668" s="462" t="s">
        <v>7</v>
      </c>
      <c r="L668" s="463" t="s">
        <v>8</v>
      </c>
    </row>
    <row r="669" spans="1:12" ht="15" customHeight="1" x14ac:dyDescent="0.15">
      <c r="A669" s="71">
        <v>3</v>
      </c>
      <c r="B669" s="71">
        <v>6</v>
      </c>
      <c r="C669" s="421">
        <v>3</v>
      </c>
      <c r="D669" s="421">
        <v>7</v>
      </c>
      <c r="E669" s="72" t="s">
        <v>1055</v>
      </c>
      <c r="F669" s="72" t="s">
        <v>802</v>
      </c>
      <c r="G669" s="422" t="s">
        <v>1538</v>
      </c>
      <c r="H669" s="347">
        <v>21</v>
      </c>
      <c r="I669" s="12" t="s">
        <v>953</v>
      </c>
      <c r="J669" s="73" t="s">
        <v>21</v>
      </c>
      <c r="K669" s="146">
        <v>848</v>
      </c>
      <c r="L669" s="146"/>
    </row>
    <row r="670" spans="1:12" ht="15" customHeight="1" x14ac:dyDescent="0.15">
      <c r="A670" s="71">
        <v>10</v>
      </c>
      <c r="B670" s="71">
        <v>6</v>
      </c>
      <c r="C670" s="71">
        <v>4</v>
      </c>
      <c r="D670" s="71">
        <v>11</v>
      </c>
      <c r="E670" s="72" t="s">
        <v>1055</v>
      </c>
      <c r="F670" s="72" t="s">
        <v>802</v>
      </c>
      <c r="G670" s="73" t="s">
        <v>1475</v>
      </c>
      <c r="H670" s="347">
        <v>13</v>
      </c>
      <c r="I670" s="12" t="s">
        <v>894</v>
      </c>
      <c r="J670" s="73" t="s">
        <v>1298</v>
      </c>
      <c r="K670" s="146">
        <v>119870</v>
      </c>
      <c r="L670" s="146"/>
    </row>
    <row r="671" spans="1:12" ht="15" customHeight="1" x14ac:dyDescent="0.15">
      <c r="A671" s="71">
        <v>13</v>
      </c>
      <c r="B671" s="71">
        <v>6</v>
      </c>
      <c r="C671" s="71">
        <v>4</v>
      </c>
      <c r="D671" s="71">
        <v>16</v>
      </c>
      <c r="E671" s="72" t="s">
        <v>1055</v>
      </c>
      <c r="F671" s="72" t="s">
        <v>802</v>
      </c>
      <c r="G671" s="73" t="s">
        <v>1540</v>
      </c>
      <c r="H671" s="347">
        <v>21</v>
      </c>
      <c r="I671" s="12" t="s">
        <v>953</v>
      </c>
      <c r="J671" s="73" t="s">
        <v>24</v>
      </c>
      <c r="K671" s="146">
        <v>3025</v>
      </c>
      <c r="L671" s="146"/>
    </row>
    <row r="672" spans="1:12" ht="15" customHeight="1" x14ac:dyDescent="0.15">
      <c r="A672" s="71">
        <v>14</v>
      </c>
      <c r="B672" s="71">
        <v>6</v>
      </c>
      <c r="C672" s="71">
        <v>4</v>
      </c>
      <c r="D672" s="71">
        <v>16</v>
      </c>
      <c r="E672" s="72" t="s">
        <v>1055</v>
      </c>
      <c r="F672" s="72" t="s">
        <v>802</v>
      </c>
      <c r="G672" s="73" t="s">
        <v>1541</v>
      </c>
      <c r="H672" s="347">
        <v>21</v>
      </c>
      <c r="I672" s="12" t="s">
        <v>953</v>
      </c>
      <c r="J672" s="73" t="s">
        <v>21</v>
      </c>
      <c r="K672" s="146">
        <v>980</v>
      </c>
      <c r="L672" s="146"/>
    </row>
    <row r="673" spans="1:12" ht="15" customHeight="1" x14ac:dyDescent="0.15">
      <c r="A673" s="71">
        <v>32</v>
      </c>
      <c r="B673" s="71">
        <v>6</v>
      </c>
      <c r="C673" s="71">
        <v>4</v>
      </c>
      <c r="D673" s="71">
        <v>20</v>
      </c>
      <c r="E673" s="72" t="s">
        <v>1055</v>
      </c>
      <c r="F673" s="72" t="s">
        <v>802</v>
      </c>
      <c r="G673" s="73" t="s">
        <v>1542</v>
      </c>
      <c r="H673" s="347">
        <v>21</v>
      </c>
      <c r="I673" s="12" t="s">
        <v>953</v>
      </c>
      <c r="J673" s="73" t="s">
        <v>21</v>
      </c>
      <c r="K673" s="146">
        <v>498</v>
      </c>
      <c r="L673" s="146"/>
    </row>
    <row r="674" spans="1:12" ht="15" customHeight="1" x14ac:dyDescent="0.15">
      <c r="A674" s="71">
        <v>33</v>
      </c>
      <c r="B674" s="71">
        <v>6</v>
      </c>
      <c r="C674" s="71">
        <v>4</v>
      </c>
      <c r="D674" s="71">
        <v>21</v>
      </c>
      <c r="E674" s="72" t="s">
        <v>1055</v>
      </c>
      <c r="F674" s="72" t="s">
        <v>802</v>
      </c>
      <c r="G674" s="73" t="s">
        <v>1543</v>
      </c>
      <c r="H674" s="347">
        <v>21</v>
      </c>
      <c r="I674" s="12" t="s">
        <v>953</v>
      </c>
      <c r="J674" s="73" t="s">
        <v>23</v>
      </c>
      <c r="K674" s="146">
        <v>80</v>
      </c>
      <c r="L674" s="146"/>
    </row>
    <row r="675" spans="1:12" ht="15" customHeight="1" x14ac:dyDescent="0.15">
      <c r="A675" s="71">
        <v>34</v>
      </c>
      <c r="B675" s="71">
        <v>6</v>
      </c>
      <c r="C675" s="71">
        <v>4</v>
      </c>
      <c r="D675" s="71">
        <v>22</v>
      </c>
      <c r="E675" s="72" t="s">
        <v>1055</v>
      </c>
      <c r="F675" s="72" t="s">
        <v>802</v>
      </c>
      <c r="G675" s="73" t="s">
        <v>1548</v>
      </c>
      <c r="H675" s="347">
        <v>21</v>
      </c>
      <c r="I675" s="12" t="s">
        <v>953</v>
      </c>
      <c r="J675" s="73" t="s">
        <v>1547</v>
      </c>
      <c r="K675" s="146">
        <v>500</v>
      </c>
      <c r="L675" s="146"/>
    </row>
    <row r="676" spans="1:12" ht="15" customHeight="1" x14ac:dyDescent="0.15">
      <c r="A676" s="71">
        <v>39</v>
      </c>
      <c r="B676" s="71">
        <v>6</v>
      </c>
      <c r="C676" s="71">
        <v>5</v>
      </c>
      <c r="D676" s="71">
        <v>12</v>
      </c>
      <c r="E676" s="72" t="s">
        <v>1055</v>
      </c>
      <c r="F676" s="72" t="s">
        <v>802</v>
      </c>
      <c r="G676" s="73" t="s">
        <v>1551</v>
      </c>
      <c r="H676" s="347">
        <v>24</v>
      </c>
      <c r="I676" s="12" t="s">
        <v>921</v>
      </c>
      <c r="J676" s="145" t="s">
        <v>1552</v>
      </c>
      <c r="K676" s="146">
        <v>6300</v>
      </c>
      <c r="L676" s="146"/>
    </row>
    <row r="677" spans="1:12" ht="15" customHeight="1" x14ac:dyDescent="0.15">
      <c r="A677" s="71">
        <v>40</v>
      </c>
      <c r="B677" s="71">
        <v>6</v>
      </c>
      <c r="C677" s="71">
        <v>5</v>
      </c>
      <c r="D677" s="71">
        <v>13</v>
      </c>
      <c r="E677" s="72" t="s">
        <v>1055</v>
      </c>
      <c r="F677" s="72" t="s">
        <v>802</v>
      </c>
      <c r="G677" s="73" t="s">
        <v>1776</v>
      </c>
      <c r="H677" s="347">
        <v>21</v>
      </c>
      <c r="I677" s="12" t="s">
        <v>953</v>
      </c>
      <c r="J677" s="73" t="s">
        <v>1515</v>
      </c>
      <c r="K677" s="146">
        <v>300</v>
      </c>
      <c r="L677" s="146"/>
    </row>
    <row r="678" spans="1:12" ht="15" customHeight="1" x14ac:dyDescent="0.15">
      <c r="A678" s="71">
        <v>41</v>
      </c>
      <c r="B678" s="71">
        <v>6</v>
      </c>
      <c r="C678" s="71">
        <v>5</v>
      </c>
      <c r="D678" s="71">
        <v>14</v>
      </c>
      <c r="E678" s="72" t="s">
        <v>1055</v>
      </c>
      <c r="F678" s="72" t="s">
        <v>802</v>
      </c>
      <c r="G678" s="73" t="s">
        <v>1777</v>
      </c>
      <c r="H678" s="347">
        <v>21</v>
      </c>
      <c r="I678" s="12" t="s">
        <v>953</v>
      </c>
      <c r="J678" s="73" t="s">
        <v>1515</v>
      </c>
      <c r="K678" s="146">
        <v>300</v>
      </c>
      <c r="L678" s="146"/>
    </row>
    <row r="679" spans="1:12" ht="15" customHeight="1" x14ac:dyDescent="0.15">
      <c r="A679" s="71">
        <v>42</v>
      </c>
      <c r="B679" s="71">
        <v>6</v>
      </c>
      <c r="C679" s="71">
        <v>5</v>
      </c>
      <c r="D679" s="71">
        <v>15</v>
      </c>
      <c r="E679" s="72" t="s">
        <v>1055</v>
      </c>
      <c r="F679" s="72" t="s">
        <v>802</v>
      </c>
      <c r="G679" s="73" t="s">
        <v>1543</v>
      </c>
      <c r="H679" s="347">
        <v>21</v>
      </c>
      <c r="I679" s="12" t="s">
        <v>953</v>
      </c>
      <c r="J679" s="73" t="s">
        <v>23</v>
      </c>
      <c r="K679" s="146">
        <v>80</v>
      </c>
      <c r="L679" s="146"/>
    </row>
    <row r="680" spans="1:12" ht="15" customHeight="1" x14ac:dyDescent="0.15">
      <c r="A680" s="71">
        <v>59</v>
      </c>
      <c r="B680" s="71">
        <v>6</v>
      </c>
      <c r="C680" s="71">
        <v>5</v>
      </c>
      <c r="D680" s="71">
        <v>31</v>
      </c>
      <c r="E680" s="72" t="s">
        <v>1055</v>
      </c>
      <c r="F680" s="72" t="s">
        <v>802</v>
      </c>
      <c r="G680" s="73" t="s">
        <v>1554</v>
      </c>
      <c r="H680" s="347">
        <v>21</v>
      </c>
      <c r="I680" s="12" t="s">
        <v>953</v>
      </c>
      <c r="J680" s="73" t="s">
        <v>1298</v>
      </c>
      <c r="K680" s="146">
        <v>5557</v>
      </c>
      <c r="L680" s="146"/>
    </row>
    <row r="681" spans="1:12" ht="15" customHeight="1" x14ac:dyDescent="0.15">
      <c r="A681" s="71">
        <v>64</v>
      </c>
      <c r="B681" s="71">
        <v>6</v>
      </c>
      <c r="C681" s="71">
        <v>6</v>
      </c>
      <c r="D681" s="71">
        <v>7</v>
      </c>
      <c r="E681" s="72" t="s">
        <v>1055</v>
      </c>
      <c r="F681" s="72" t="s">
        <v>802</v>
      </c>
      <c r="G681" s="73" t="s">
        <v>1525</v>
      </c>
      <c r="H681" s="347">
        <v>60</v>
      </c>
      <c r="I681" s="12" t="s">
        <v>1222</v>
      </c>
      <c r="J681" s="73" t="s">
        <v>1526</v>
      </c>
      <c r="K681" s="146">
        <v>20000</v>
      </c>
      <c r="L681" s="146"/>
    </row>
    <row r="682" spans="1:12" ht="15" customHeight="1" x14ac:dyDescent="0.15">
      <c r="A682" s="71">
        <v>66</v>
      </c>
      <c r="B682" s="71">
        <v>6</v>
      </c>
      <c r="C682" s="71">
        <v>6</v>
      </c>
      <c r="D682" s="71">
        <v>9</v>
      </c>
      <c r="E682" s="72" t="s">
        <v>1055</v>
      </c>
      <c r="F682" s="72" t="s">
        <v>802</v>
      </c>
      <c r="G682" s="73" t="s">
        <v>1555</v>
      </c>
      <c r="H682" s="347">
        <v>24</v>
      </c>
      <c r="I682" s="12" t="s">
        <v>921</v>
      </c>
      <c r="J682" s="145" t="s">
        <v>1552</v>
      </c>
      <c r="K682" s="146">
        <v>6300</v>
      </c>
      <c r="L682" s="146"/>
    </row>
    <row r="683" spans="1:12" ht="15" customHeight="1" x14ac:dyDescent="0.15">
      <c r="A683" s="71">
        <v>82</v>
      </c>
      <c r="B683" s="71">
        <v>6</v>
      </c>
      <c r="C683" s="71">
        <v>6</v>
      </c>
      <c r="D683" s="71">
        <v>28</v>
      </c>
      <c r="E683" s="72" t="s">
        <v>1055</v>
      </c>
      <c r="F683" s="72" t="s">
        <v>802</v>
      </c>
      <c r="G683" s="145" t="s">
        <v>1504</v>
      </c>
      <c r="H683" s="106">
        <v>21</v>
      </c>
      <c r="I683" s="12" t="s">
        <v>953</v>
      </c>
      <c r="J683" s="145" t="s">
        <v>27</v>
      </c>
      <c r="K683" s="146">
        <v>330</v>
      </c>
      <c r="L683" s="146"/>
    </row>
    <row r="684" spans="1:12" ht="15" customHeight="1" x14ac:dyDescent="0.15">
      <c r="A684" s="71">
        <v>84</v>
      </c>
      <c r="B684" s="71">
        <v>6</v>
      </c>
      <c r="C684" s="71">
        <v>6</v>
      </c>
      <c r="D684" s="71">
        <v>30</v>
      </c>
      <c r="E684" s="72" t="s">
        <v>1055</v>
      </c>
      <c r="F684" s="72" t="s">
        <v>802</v>
      </c>
      <c r="G684" s="145" t="s">
        <v>1505</v>
      </c>
      <c r="H684" s="106">
        <v>60</v>
      </c>
      <c r="I684" s="12" t="s">
        <v>1222</v>
      </c>
      <c r="J684" s="145" t="s">
        <v>1506</v>
      </c>
      <c r="K684" s="146">
        <v>15000</v>
      </c>
      <c r="L684" s="146"/>
    </row>
    <row r="685" spans="1:12" ht="15" customHeight="1" x14ac:dyDescent="0.15">
      <c r="A685" s="71">
        <v>88</v>
      </c>
      <c r="B685" s="71">
        <v>6</v>
      </c>
      <c r="C685" s="71">
        <v>7</v>
      </c>
      <c r="D685" s="71">
        <v>1</v>
      </c>
      <c r="E685" s="72" t="s">
        <v>1055</v>
      </c>
      <c r="F685" s="72" t="s">
        <v>802</v>
      </c>
      <c r="G685" s="73" t="s">
        <v>1543</v>
      </c>
      <c r="H685" s="347">
        <v>21</v>
      </c>
      <c r="I685" s="12" t="s">
        <v>953</v>
      </c>
      <c r="J685" s="73" t="s">
        <v>23</v>
      </c>
      <c r="K685" s="146">
        <v>80</v>
      </c>
      <c r="L685" s="146"/>
    </row>
    <row r="686" spans="1:12" ht="15" customHeight="1" x14ac:dyDescent="0.15">
      <c r="A686" s="71">
        <v>91</v>
      </c>
      <c r="B686" s="71">
        <v>6</v>
      </c>
      <c r="C686" s="71">
        <v>7</v>
      </c>
      <c r="D686" s="71">
        <v>2</v>
      </c>
      <c r="E686" s="72" t="s">
        <v>1055</v>
      </c>
      <c r="F686" s="72" t="s">
        <v>802</v>
      </c>
      <c r="G686" s="73" t="s">
        <v>1543</v>
      </c>
      <c r="H686" s="347">
        <v>21</v>
      </c>
      <c r="I686" s="12" t="s">
        <v>953</v>
      </c>
      <c r="J686" s="73" t="s">
        <v>23</v>
      </c>
      <c r="K686" s="146">
        <v>80</v>
      </c>
      <c r="L686" s="146"/>
    </row>
    <row r="687" spans="1:12" ht="15" customHeight="1" x14ac:dyDescent="0.15">
      <c r="A687" s="71">
        <v>108</v>
      </c>
      <c r="B687" s="71">
        <v>6</v>
      </c>
      <c r="C687" s="71">
        <v>7</v>
      </c>
      <c r="D687" s="71">
        <v>25</v>
      </c>
      <c r="E687" s="72" t="s">
        <v>1055</v>
      </c>
      <c r="F687" s="72" t="s">
        <v>802</v>
      </c>
      <c r="G687" s="147" t="s">
        <v>1726</v>
      </c>
      <c r="H687" s="347">
        <v>21</v>
      </c>
      <c r="I687" s="12" t="s">
        <v>953</v>
      </c>
      <c r="J687" s="145" t="s">
        <v>1727</v>
      </c>
      <c r="K687" s="146">
        <v>2650</v>
      </c>
      <c r="L687" s="146"/>
    </row>
    <row r="688" spans="1:12" ht="15" customHeight="1" x14ac:dyDescent="0.15">
      <c r="A688" s="71">
        <v>116</v>
      </c>
      <c r="B688" s="71">
        <v>6</v>
      </c>
      <c r="C688" s="71">
        <v>8</v>
      </c>
      <c r="D688" s="71">
        <v>11</v>
      </c>
      <c r="E688" s="72" t="s">
        <v>1055</v>
      </c>
      <c r="F688" s="72" t="s">
        <v>802</v>
      </c>
      <c r="G688" s="73" t="s">
        <v>1786</v>
      </c>
      <c r="H688" s="347">
        <v>21</v>
      </c>
      <c r="I688" s="12" t="s">
        <v>953</v>
      </c>
      <c r="J688" s="73" t="s">
        <v>23</v>
      </c>
      <c r="K688" s="146">
        <v>60</v>
      </c>
      <c r="L688" s="146"/>
    </row>
    <row r="689" spans="1:12" ht="15" customHeight="1" x14ac:dyDescent="0.15">
      <c r="A689" s="71">
        <v>117</v>
      </c>
      <c r="B689" s="71">
        <v>6</v>
      </c>
      <c r="C689" s="71">
        <v>8</v>
      </c>
      <c r="D689" s="71">
        <v>12</v>
      </c>
      <c r="E689" s="72" t="s">
        <v>1055</v>
      </c>
      <c r="F689" s="72" t="s">
        <v>802</v>
      </c>
      <c r="G689" s="147" t="s">
        <v>1732</v>
      </c>
      <c r="H689" s="347">
        <v>21</v>
      </c>
      <c r="I689" s="12" t="s">
        <v>953</v>
      </c>
      <c r="J689" s="145" t="s">
        <v>1733</v>
      </c>
      <c r="K689" s="146">
        <v>858</v>
      </c>
      <c r="L689" s="146"/>
    </row>
    <row r="690" spans="1:12" ht="15" customHeight="1" x14ac:dyDescent="0.15">
      <c r="A690" s="71">
        <v>120</v>
      </c>
      <c r="B690" s="71">
        <v>6</v>
      </c>
      <c r="C690" s="71">
        <v>8</v>
      </c>
      <c r="D690" s="71">
        <v>22</v>
      </c>
      <c r="E690" s="72" t="s">
        <v>1055</v>
      </c>
      <c r="F690" s="72" t="s">
        <v>802</v>
      </c>
      <c r="G690" s="73" t="s">
        <v>1543</v>
      </c>
      <c r="H690" s="347">
        <v>21</v>
      </c>
      <c r="I690" s="12" t="s">
        <v>953</v>
      </c>
      <c r="J690" s="73" t="s">
        <v>23</v>
      </c>
      <c r="K690" s="146">
        <v>80</v>
      </c>
      <c r="L690" s="146"/>
    </row>
    <row r="691" spans="1:12" ht="15" customHeight="1" x14ac:dyDescent="0.15">
      <c r="A691" s="71">
        <v>123</v>
      </c>
      <c r="B691" s="71">
        <v>6</v>
      </c>
      <c r="C691" s="71">
        <v>8</v>
      </c>
      <c r="D691" s="71">
        <v>27</v>
      </c>
      <c r="E691" s="72" t="s">
        <v>1055</v>
      </c>
      <c r="F691" s="72" t="s">
        <v>802</v>
      </c>
      <c r="G691" s="147" t="s">
        <v>1581</v>
      </c>
      <c r="H691" s="347">
        <v>21</v>
      </c>
      <c r="I691" s="73" t="s">
        <v>953</v>
      </c>
      <c r="J691" s="145" t="s">
        <v>1320</v>
      </c>
      <c r="K691" s="80">
        <v>924</v>
      </c>
      <c r="L691" s="146"/>
    </row>
    <row r="692" spans="1:12" ht="15" customHeight="1" x14ac:dyDescent="0.15">
      <c r="A692" s="71">
        <v>124</v>
      </c>
      <c r="B692" s="71">
        <v>6</v>
      </c>
      <c r="C692" s="71">
        <v>8</v>
      </c>
      <c r="D692" s="71">
        <v>27</v>
      </c>
      <c r="E692" s="72" t="s">
        <v>1055</v>
      </c>
      <c r="F692" s="72" t="s">
        <v>802</v>
      </c>
      <c r="G692" s="147" t="s">
        <v>1582</v>
      </c>
      <c r="H692" s="347">
        <v>21</v>
      </c>
      <c r="I692" s="73" t="s">
        <v>953</v>
      </c>
      <c r="J692" s="145" t="s">
        <v>27</v>
      </c>
      <c r="K692" s="80">
        <v>440</v>
      </c>
      <c r="L692" s="146"/>
    </row>
    <row r="693" spans="1:12" ht="15" customHeight="1" x14ac:dyDescent="0.15">
      <c r="A693" s="71">
        <v>127</v>
      </c>
      <c r="B693" s="71">
        <v>6</v>
      </c>
      <c r="C693" s="71">
        <v>9</v>
      </c>
      <c r="D693" s="71">
        <v>1</v>
      </c>
      <c r="E693" s="72" t="s">
        <v>1055</v>
      </c>
      <c r="F693" s="72" t="s">
        <v>802</v>
      </c>
      <c r="G693" s="73" t="s">
        <v>1660</v>
      </c>
      <c r="H693" s="347">
        <v>21</v>
      </c>
      <c r="I693" s="73" t="s">
        <v>953</v>
      </c>
      <c r="J693" s="12" t="s">
        <v>1656</v>
      </c>
      <c r="K693" s="181">
        <v>360</v>
      </c>
      <c r="L693" s="146"/>
    </row>
    <row r="694" spans="1:12" ht="15" customHeight="1" x14ac:dyDescent="0.15">
      <c r="A694" s="71">
        <v>131</v>
      </c>
      <c r="B694" s="71">
        <v>6</v>
      </c>
      <c r="C694" s="71">
        <v>9</v>
      </c>
      <c r="D694" s="71">
        <v>3</v>
      </c>
      <c r="E694" s="72" t="s">
        <v>1055</v>
      </c>
      <c r="F694" s="72" t="s">
        <v>802</v>
      </c>
      <c r="G694" s="147" t="s">
        <v>1792</v>
      </c>
      <c r="H694" s="347">
        <v>21</v>
      </c>
      <c r="I694" s="73" t="s">
        <v>953</v>
      </c>
      <c r="J694" s="145" t="s">
        <v>21</v>
      </c>
      <c r="K694" s="80">
        <v>1334</v>
      </c>
      <c r="L694" s="146"/>
    </row>
    <row r="695" spans="1:12" ht="15" customHeight="1" x14ac:dyDescent="0.15">
      <c r="A695" s="71">
        <v>132</v>
      </c>
      <c r="B695" s="71">
        <v>6</v>
      </c>
      <c r="C695" s="71">
        <v>9</v>
      </c>
      <c r="D695" s="71">
        <v>7</v>
      </c>
      <c r="E695" s="72" t="s">
        <v>1055</v>
      </c>
      <c r="F695" s="72" t="s">
        <v>802</v>
      </c>
      <c r="G695" s="147" t="s">
        <v>1793</v>
      </c>
      <c r="H695" s="347">
        <v>21</v>
      </c>
      <c r="I695" s="73" t="s">
        <v>953</v>
      </c>
      <c r="J695" s="145" t="s">
        <v>1733</v>
      </c>
      <c r="K695" s="80">
        <v>770</v>
      </c>
      <c r="L695" s="146"/>
    </row>
    <row r="696" spans="1:12" ht="15" customHeight="1" x14ac:dyDescent="0.15">
      <c r="A696" s="71">
        <v>133</v>
      </c>
      <c r="B696" s="71">
        <v>6</v>
      </c>
      <c r="C696" s="71">
        <v>9</v>
      </c>
      <c r="D696" s="71">
        <v>8</v>
      </c>
      <c r="E696" s="72" t="s">
        <v>1055</v>
      </c>
      <c r="F696" s="72" t="s">
        <v>802</v>
      </c>
      <c r="G696" s="73" t="s">
        <v>1794</v>
      </c>
      <c r="H696" s="347">
        <v>24</v>
      </c>
      <c r="I696" s="12" t="s">
        <v>921</v>
      </c>
      <c r="J696" s="145" t="s">
        <v>1552</v>
      </c>
      <c r="K696" s="146">
        <v>6120</v>
      </c>
      <c r="L696" s="146"/>
    </row>
    <row r="697" spans="1:12" ht="15" customHeight="1" x14ac:dyDescent="0.15">
      <c r="A697" s="71">
        <v>135</v>
      </c>
      <c r="B697" s="71">
        <v>6</v>
      </c>
      <c r="C697" s="71">
        <v>9</v>
      </c>
      <c r="D697" s="71">
        <v>16</v>
      </c>
      <c r="E697" s="72" t="s">
        <v>1055</v>
      </c>
      <c r="F697" s="72" t="s">
        <v>802</v>
      </c>
      <c r="G697" s="147" t="s">
        <v>1795</v>
      </c>
      <c r="H697" s="71">
        <v>261</v>
      </c>
      <c r="I697" s="73" t="s">
        <v>954</v>
      </c>
      <c r="J697" s="12" t="s">
        <v>23</v>
      </c>
      <c r="K697" s="181">
        <v>137635</v>
      </c>
      <c r="L697" s="146"/>
    </row>
    <row r="698" spans="1:12" ht="15" customHeight="1" x14ac:dyDescent="0.15">
      <c r="A698" s="71">
        <v>137</v>
      </c>
      <c r="B698" s="71">
        <v>6</v>
      </c>
      <c r="C698" s="71">
        <v>9</v>
      </c>
      <c r="D698" s="71">
        <v>21</v>
      </c>
      <c r="E698" s="72" t="s">
        <v>1055</v>
      </c>
      <c r="F698" s="72" t="s">
        <v>802</v>
      </c>
      <c r="G698" s="73" t="s">
        <v>1797</v>
      </c>
      <c r="H698" s="347">
        <v>21</v>
      </c>
      <c r="I698" s="12" t="s">
        <v>953</v>
      </c>
      <c r="J698" s="73" t="s">
        <v>23</v>
      </c>
      <c r="K698" s="146">
        <v>20</v>
      </c>
      <c r="L698" s="146"/>
    </row>
    <row r="699" spans="1:12" ht="15" customHeight="1" x14ac:dyDescent="0.15">
      <c r="A699" s="71">
        <v>140</v>
      </c>
      <c r="B699" s="71">
        <v>6</v>
      </c>
      <c r="C699" s="71">
        <v>9</v>
      </c>
      <c r="D699" s="71">
        <v>28</v>
      </c>
      <c r="E699" s="72" t="s">
        <v>1055</v>
      </c>
      <c r="F699" s="72" t="s">
        <v>802</v>
      </c>
      <c r="G699" s="73" t="s">
        <v>1650</v>
      </c>
      <c r="H699" s="347">
        <v>24</v>
      </c>
      <c r="I699" s="73" t="s">
        <v>921</v>
      </c>
      <c r="J699" s="12" t="s">
        <v>1648</v>
      </c>
      <c r="K699" s="181">
        <v>1814</v>
      </c>
      <c r="L699" s="146"/>
    </row>
    <row r="700" spans="1:12" ht="15" customHeight="1" x14ac:dyDescent="0.15">
      <c r="A700" s="71">
        <v>146</v>
      </c>
      <c r="B700" s="71">
        <v>6</v>
      </c>
      <c r="C700" s="71">
        <v>10</v>
      </c>
      <c r="D700" s="71">
        <v>4</v>
      </c>
      <c r="E700" s="72" t="s">
        <v>1055</v>
      </c>
      <c r="F700" s="72" t="s">
        <v>802</v>
      </c>
      <c r="G700" s="73" t="s">
        <v>1661</v>
      </c>
      <c r="H700" s="347">
        <v>51</v>
      </c>
      <c r="I700" s="73" t="s">
        <v>935</v>
      </c>
      <c r="J700" s="12" t="s">
        <v>1653</v>
      </c>
      <c r="K700" s="181">
        <v>5064</v>
      </c>
      <c r="L700" s="146"/>
    </row>
    <row r="701" spans="1:12" ht="15" customHeight="1" x14ac:dyDescent="0.15">
      <c r="A701" s="71">
        <v>147</v>
      </c>
      <c r="B701" s="71">
        <v>6</v>
      </c>
      <c r="C701" s="71">
        <v>10</v>
      </c>
      <c r="D701" s="71">
        <v>4</v>
      </c>
      <c r="E701" s="72" t="s">
        <v>1055</v>
      </c>
      <c r="F701" s="72" t="s">
        <v>802</v>
      </c>
      <c r="G701" s="73" t="s">
        <v>1678</v>
      </c>
      <c r="H701" s="347">
        <v>23</v>
      </c>
      <c r="I701" s="73" t="s">
        <v>1199</v>
      </c>
      <c r="J701" s="12" t="s">
        <v>1091</v>
      </c>
      <c r="K701" s="181">
        <v>3944</v>
      </c>
      <c r="L701" s="146"/>
    </row>
    <row r="702" spans="1:12" ht="15" customHeight="1" x14ac:dyDescent="0.15">
      <c r="A702" s="71">
        <v>148</v>
      </c>
      <c r="B702" s="71">
        <v>6</v>
      </c>
      <c r="C702" s="71">
        <v>10</v>
      </c>
      <c r="D702" s="71">
        <v>4</v>
      </c>
      <c r="E702" s="72" t="s">
        <v>1055</v>
      </c>
      <c r="F702" s="72" t="s">
        <v>802</v>
      </c>
      <c r="G702" s="73" t="s">
        <v>1652</v>
      </c>
      <c r="H702" s="347">
        <v>24</v>
      </c>
      <c r="I702" s="73" t="s">
        <v>921</v>
      </c>
      <c r="J702" s="12" t="s">
        <v>1596</v>
      </c>
      <c r="K702" s="181">
        <v>770</v>
      </c>
      <c r="L702" s="146"/>
    </row>
    <row r="703" spans="1:12" ht="15" customHeight="1" x14ac:dyDescent="0.15">
      <c r="A703" s="71">
        <v>149</v>
      </c>
      <c r="B703" s="71">
        <v>6</v>
      </c>
      <c r="C703" s="71">
        <v>10</v>
      </c>
      <c r="D703" s="71">
        <v>4</v>
      </c>
      <c r="E703" s="72" t="s">
        <v>1055</v>
      </c>
      <c r="F703" s="72" t="s">
        <v>802</v>
      </c>
      <c r="G703" s="73" t="s">
        <v>1654</v>
      </c>
      <c r="H703" s="347">
        <v>24</v>
      </c>
      <c r="I703" s="73" t="s">
        <v>921</v>
      </c>
      <c r="J703" s="12" t="s">
        <v>1653</v>
      </c>
      <c r="K703" s="181">
        <v>7745</v>
      </c>
      <c r="L703" s="146"/>
    </row>
    <row r="704" spans="1:12" ht="15" customHeight="1" x14ac:dyDescent="0.15">
      <c r="A704" s="71">
        <v>150</v>
      </c>
      <c r="B704" s="71">
        <v>6</v>
      </c>
      <c r="C704" s="71">
        <v>10</v>
      </c>
      <c r="D704" s="71">
        <v>5</v>
      </c>
      <c r="E704" s="72" t="s">
        <v>1055</v>
      </c>
      <c r="F704" s="72" t="s">
        <v>802</v>
      </c>
      <c r="G704" s="73" t="s">
        <v>1655</v>
      </c>
      <c r="H704" s="347">
        <v>24</v>
      </c>
      <c r="I704" s="73" t="s">
        <v>921</v>
      </c>
      <c r="J704" s="12" t="s">
        <v>1656</v>
      </c>
      <c r="K704" s="181">
        <v>2301</v>
      </c>
      <c r="L704" s="146"/>
    </row>
    <row r="705" spans="1:12" ht="15" customHeight="1" x14ac:dyDescent="0.15">
      <c r="A705" s="71">
        <v>151</v>
      </c>
      <c r="B705" s="71">
        <v>6</v>
      </c>
      <c r="C705" s="71">
        <v>10</v>
      </c>
      <c r="D705" s="71">
        <v>6</v>
      </c>
      <c r="E705" s="72" t="s">
        <v>1055</v>
      </c>
      <c r="F705" s="72" t="s">
        <v>802</v>
      </c>
      <c r="G705" s="73" t="s">
        <v>1657</v>
      </c>
      <c r="H705" s="347">
        <v>24</v>
      </c>
      <c r="I705" s="73" t="s">
        <v>921</v>
      </c>
      <c r="J705" s="12" t="s">
        <v>23</v>
      </c>
      <c r="K705" s="181">
        <v>1064</v>
      </c>
      <c r="L705" s="146"/>
    </row>
    <row r="706" spans="1:12" ht="15" customHeight="1" x14ac:dyDescent="0.15">
      <c r="A706" s="71">
        <v>152</v>
      </c>
      <c r="B706" s="71">
        <v>6</v>
      </c>
      <c r="C706" s="71">
        <v>10</v>
      </c>
      <c r="D706" s="71">
        <v>6</v>
      </c>
      <c r="E706" s="72" t="s">
        <v>1055</v>
      </c>
      <c r="F706" s="72" t="s">
        <v>802</v>
      </c>
      <c r="G706" s="73" t="s">
        <v>1659</v>
      </c>
      <c r="H706" s="347">
        <v>24</v>
      </c>
      <c r="I706" s="73" t="s">
        <v>921</v>
      </c>
      <c r="J706" s="12" t="s">
        <v>23</v>
      </c>
      <c r="K706" s="181">
        <v>7426</v>
      </c>
      <c r="L706" s="146"/>
    </row>
    <row r="707" spans="1:12" ht="15" customHeight="1" x14ac:dyDescent="0.15">
      <c r="A707" s="71">
        <v>153</v>
      </c>
      <c r="B707" s="71">
        <v>6</v>
      </c>
      <c r="C707" s="71">
        <v>10</v>
      </c>
      <c r="D707" s="71">
        <v>6</v>
      </c>
      <c r="E707" s="72" t="s">
        <v>1055</v>
      </c>
      <c r="F707" s="72" t="s">
        <v>802</v>
      </c>
      <c r="G707" s="73" t="s">
        <v>1658</v>
      </c>
      <c r="H707" s="347">
        <v>24</v>
      </c>
      <c r="I707" s="73" t="s">
        <v>921</v>
      </c>
      <c r="J707" s="12" t="s">
        <v>23</v>
      </c>
      <c r="K707" s="181">
        <v>54500</v>
      </c>
      <c r="L707" s="146"/>
    </row>
    <row r="708" spans="1:12" ht="15" customHeight="1" x14ac:dyDescent="0.15">
      <c r="A708" s="71">
        <v>159</v>
      </c>
      <c r="B708" s="71">
        <v>6</v>
      </c>
      <c r="C708" s="71">
        <v>10</v>
      </c>
      <c r="D708" s="71">
        <v>29</v>
      </c>
      <c r="E708" s="72" t="s">
        <v>1055</v>
      </c>
      <c r="F708" s="72" t="s">
        <v>802</v>
      </c>
      <c r="G708" s="73" t="s">
        <v>1804</v>
      </c>
      <c r="H708" s="347">
        <v>21</v>
      </c>
      <c r="I708" s="12" t="s">
        <v>953</v>
      </c>
      <c r="J708" s="73" t="s">
        <v>23</v>
      </c>
      <c r="K708" s="146">
        <v>40</v>
      </c>
      <c r="L708" s="146"/>
    </row>
    <row r="709" spans="1:12" ht="15" customHeight="1" x14ac:dyDescent="0.15">
      <c r="A709" s="71">
        <v>160</v>
      </c>
      <c r="B709" s="71">
        <v>6</v>
      </c>
      <c r="C709" s="71">
        <v>10</v>
      </c>
      <c r="D709" s="71">
        <v>29</v>
      </c>
      <c r="E709" s="72" t="s">
        <v>1055</v>
      </c>
      <c r="F709" s="72" t="s">
        <v>802</v>
      </c>
      <c r="G709" s="147" t="s">
        <v>1738</v>
      </c>
      <c r="H709" s="106">
        <v>23</v>
      </c>
      <c r="I709" s="12" t="s">
        <v>1199</v>
      </c>
      <c r="J709" s="145" t="s">
        <v>1325</v>
      </c>
      <c r="K709" s="146">
        <v>2000</v>
      </c>
      <c r="L709" s="146"/>
    </row>
    <row r="710" spans="1:12" ht="15" customHeight="1" x14ac:dyDescent="0.15">
      <c r="A710" s="71">
        <v>161</v>
      </c>
      <c r="B710" s="71">
        <v>6</v>
      </c>
      <c r="C710" s="71">
        <v>10</v>
      </c>
      <c r="D710" s="71">
        <v>30</v>
      </c>
      <c r="E710" s="72" t="s">
        <v>1055</v>
      </c>
      <c r="F710" s="72" t="s">
        <v>802</v>
      </c>
      <c r="G710" s="73" t="s">
        <v>1805</v>
      </c>
      <c r="H710" s="347">
        <v>21</v>
      </c>
      <c r="I710" s="12" t="s">
        <v>953</v>
      </c>
      <c r="J710" s="73" t="s">
        <v>24</v>
      </c>
      <c r="K710" s="146">
        <v>5481</v>
      </c>
      <c r="L710" s="146"/>
    </row>
    <row r="711" spans="1:12" ht="15" customHeight="1" x14ac:dyDescent="0.15">
      <c r="A711" s="71">
        <v>162</v>
      </c>
      <c r="B711" s="71">
        <v>6</v>
      </c>
      <c r="C711" s="71">
        <v>11</v>
      </c>
      <c r="D711" s="71">
        <v>2</v>
      </c>
      <c r="E711" s="72" t="s">
        <v>1055</v>
      </c>
      <c r="F711" s="72" t="s">
        <v>802</v>
      </c>
      <c r="G711" s="73" t="s">
        <v>1836</v>
      </c>
      <c r="H711" s="106">
        <v>23</v>
      </c>
      <c r="I711" s="73" t="s">
        <v>1199</v>
      </c>
      <c r="J711" s="12" t="s">
        <v>1656</v>
      </c>
      <c r="K711" s="181">
        <v>250</v>
      </c>
      <c r="L711" s="146"/>
    </row>
    <row r="712" spans="1:12" ht="15" customHeight="1" x14ac:dyDescent="0.15">
      <c r="A712" s="71">
        <v>165</v>
      </c>
      <c r="B712" s="71">
        <v>6</v>
      </c>
      <c r="C712" s="71">
        <v>11</v>
      </c>
      <c r="D712" s="71">
        <v>7</v>
      </c>
      <c r="E712" s="72" t="s">
        <v>1055</v>
      </c>
      <c r="F712" s="72" t="s">
        <v>802</v>
      </c>
      <c r="G712" s="73" t="s">
        <v>1679</v>
      </c>
      <c r="H712" s="347">
        <v>23</v>
      </c>
      <c r="I712" s="73" t="s">
        <v>1199</v>
      </c>
      <c r="J712" s="12" t="s">
        <v>1656</v>
      </c>
      <c r="K712" s="181">
        <v>9938</v>
      </c>
      <c r="L712" s="146"/>
    </row>
    <row r="713" spans="1:12" ht="15" customHeight="1" x14ac:dyDescent="0.15">
      <c r="A713" s="71">
        <v>167</v>
      </c>
      <c r="B713" s="71">
        <v>6</v>
      </c>
      <c r="C713" s="71">
        <v>11</v>
      </c>
      <c r="D713" s="71">
        <v>7</v>
      </c>
      <c r="E713" s="72" t="s">
        <v>1055</v>
      </c>
      <c r="F713" s="72" t="s">
        <v>802</v>
      </c>
      <c r="G713" s="73" t="s">
        <v>1681</v>
      </c>
      <c r="H713" s="347">
        <v>23</v>
      </c>
      <c r="I713" s="73" t="s">
        <v>1199</v>
      </c>
      <c r="J713" s="12" t="s">
        <v>1680</v>
      </c>
      <c r="K713" s="181">
        <v>10197</v>
      </c>
      <c r="L713" s="146"/>
    </row>
    <row r="714" spans="1:12" ht="15" customHeight="1" x14ac:dyDescent="0.15">
      <c r="A714" s="71">
        <v>168</v>
      </c>
      <c r="B714" s="71">
        <v>6</v>
      </c>
      <c r="C714" s="71">
        <v>11</v>
      </c>
      <c r="D714" s="71">
        <v>7</v>
      </c>
      <c r="E714" s="72" t="s">
        <v>1055</v>
      </c>
      <c r="F714" s="72" t="s">
        <v>802</v>
      </c>
      <c r="G714" s="73" t="s">
        <v>1838</v>
      </c>
      <c r="H714" s="347">
        <v>23</v>
      </c>
      <c r="I714" s="73" t="s">
        <v>1199</v>
      </c>
      <c r="J714" s="12" t="s">
        <v>21</v>
      </c>
      <c r="K714" s="181">
        <v>2160</v>
      </c>
      <c r="L714" s="146"/>
    </row>
    <row r="715" spans="1:12" ht="15" customHeight="1" x14ac:dyDescent="0.15">
      <c r="A715" s="71">
        <v>170</v>
      </c>
      <c r="B715" s="71">
        <v>6</v>
      </c>
      <c r="C715" s="71">
        <v>11</v>
      </c>
      <c r="D715" s="71">
        <v>7</v>
      </c>
      <c r="E715" s="72" t="s">
        <v>1055</v>
      </c>
      <c r="F715" s="72" t="s">
        <v>802</v>
      </c>
      <c r="G715" s="147" t="s">
        <v>1663</v>
      </c>
      <c r="H715" s="106">
        <v>21</v>
      </c>
      <c r="I715" s="73" t="s">
        <v>953</v>
      </c>
      <c r="J715" s="145" t="s">
        <v>1662</v>
      </c>
      <c r="K715" s="181">
        <v>1862</v>
      </c>
      <c r="L715" s="181"/>
    </row>
    <row r="716" spans="1:12" ht="15" customHeight="1" x14ac:dyDescent="0.15">
      <c r="A716" s="71">
        <v>171</v>
      </c>
      <c r="B716" s="71">
        <v>6</v>
      </c>
      <c r="C716" s="71">
        <v>11</v>
      </c>
      <c r="D716" s="71">
        <v>7</v>
      </c>
      <c r="E716" s="72" t="s">
        <v>1055</v>
      </c>
      <c r="F716" s="72" t="s">
        <v>802</v>
      </c>
      <c r="G716" s="147" t="s">
        <v>1664</v>
      </c>
      <c r="H716" s="106">
        <v>21</v>
      </c>
      <c r="I716" s="73" t="s">
        <v>953</v>
      </c>
      <c r="J716" s="145" t="s">
        <v>1662</v>
      </c>
      <c r="K716" s="181">
        <v>11807</v>
      </c>
      <c r="L716" s="181"/>
    </row>
    <row r="717" spans="1:12" ht="15" customHeight="1" x14ac:dyDescent="0.15">
      <c r="A717" s="71">
        <v>172</v>
      </c>
      <c r="B717" s="71">
        <v>6</v>
      </c>
      <c r="C717" s="71">
        <v>11</v>
      </c>
      <c r="D717" s="71">
        <v>9</v>
      </c>
      <c r="E717" s="72" t="s">
        <v>1055</v>
      </c>
      <c r="F717" s="72" t="s">
        <v>802</v>
      </c>
      <c r="G717" s="147" t="s">
        <v>1744</v>
      </c>
      <c r="H717" s="106">
        <v>21</v>
      </c>
      <c r="I717" s="73" t="s">
        <v>953</v>
      </c>
      <c r="J717" s="145" t="s">
        <v>1733</v>
      </c>
      <c r="K717" s="181">
        <v>4180</v>
      </c>
      <c r="L717" s="181"/>
    </row>
    <row r="718" spans="1:12" ht="15" customHeight="1" x14ac:dyDescent="0.15">
      <c r="A718" s="71">
        <v>173</v>
      </c>
      <c r="B718" s="71">
        <v>6</v>
      </c>
      <c r="C718" s="71">
        <v>11</v>
      </c>
      <c r="D718" s="71">
        <v>9</v>
      </c>
      <c r="E718" s="72" t="s">
        <v>1055</v>
      </c>
      <c r="F718" s="72" t="s">
        <v>802</v>
      </c>
      <c r="G718" s="73" t="s">
        <v>1684</v>
      </c>
      <c r="H718" s="347">
        <v>23</v>
      </c>
      <c r="I718" s="73" t="s">
        <v>1199</v>
      </c>
      <c r="J718" s="12" t="s">
        <v>1656</v>
      </c>
      <c r="K718" s="181">
        <v>10104</v>
      </c>
      <c r="L718" s="146"/>
    </row>
    <row r="719" spans="1:12" ht="15" customHeight="1" x14ac:dyDescent="0.15">
      <c r="A719" s="71">
        <v>174</v>
      </c>
      <c r="B719" s="71">
        <v>6</v>
      </c>
      <c r="C719" s="71">
        <v>11</v>
      </c>
      <c r="D719" s="71">
        <v>11</v>
      </c>
      <c r="E719" s="72" t="s">
        <v>1055</v>
      </c>
      <c r="F719" s="72" t="s">
        <v>802</v>
      </c>
      <c r="G719" s="73" t="s">
        <v>1685</v>
      </c>
      <c r="H719" s="347">
        <v>23</v>
      </c>
      <c r="I719" s="73" t="s">
        <v>1199</v>
      </c>
      <c r="J719" s="12" t="s">
        <v>1091</v>
      </c>
      <c r="K719" s="181">
        <v>462</v>
      </c>
      <c r="L719" s="146"/>
    </row>
    <row r="720" spans="1:12" ht="15" customHeight="1" x14ac:dyDescent="0.15">
      <c r="A720" s="71">
        <v>175</v>
      </c>
      <c r="B720" s="71">
        <v>6</v>
      </c>
      <c r="C720" s="71">
        <v>11</v>
      </c>
      <c r="D720" s="71">
        <v>11</v>
      </c>
      <c r="E720" s="72" t="s">
        <v>1055</v>
      </c>
      <c r="F720" s="72" t="s">
        <v>802</v>
      </c>
      <c r="G720" s="73" t="s">
        <v>1839</v>
      </c>
      <c r="H720" s="347">
        <v>23</v>
      </c>
      <c r="I720" s="73" t="s">
        <v>1199</v>
      </c>
      <c r="J720" s="12" t="s">
        <v>1091</v>
      </c>
      <c r="K720" s="181">
        <v>2376</v>
      </c>
      <c r="L720" s="146"/>
    </row>
    <row r="721" spans="1:12" ht="15" customHeight="1" x14ac:dyDescent="0.15">
      <c r="A721" s="71">
        <v>176</v>
      </c>
      <c r="B721" s="71">
        <v>6</v>
      </c>
      <c r="C721" s="71">
        <v>11</v>
      </c>
      <c r="D721" s="71">
        <v>11</v>
      </c>
      <c r="E721" s="72" t="s">
        <v>1055</v>
      </c>
      <c r="F721" s="72" t="s">
        <v>802</v>
      </c>
      <c r="G721" s="73" t="s">
        <v>1840</v>
      </c>
      <c r="H721" s="347">
        <v>23</v>
      </c>
      <c r="I721" s="73" t="s">
        <v>1199</v>
      </c>
      <c r="J721" s="12" t="s">
        <v>1677</v>
      </c>
      <c r="K721" s="181">
        <v>8372</v>
      </c>
      <c r="L721" s="146"/>
    </row>
    <row r="722" spans="1:12" ht="15" customHeight="1" x14ac:dyDescent="0.15">
      <c r="A722" s="71">
        <v>177</v>
      </c>
      <c r="B722" s="71">
        <v>6</v>
      </c>
      <c r="C722" s="71">
        <v>11</v>
      </c>
      <c r="D722" s="71">
        <v>11</v>
      </c>
      <c r="E722" s="72" t="s">
        <v>1055</v>
      </c>
      <c r="F722" s="72" t="s">
        <v>802</v>
      </c>
      <c r="G722" s="73" t="s">
        <v>1719</v>
      </c>
      <c r="H722" s="347">
        <v>23</v>
      </c>
      <c r="I722" s="73" t="s">
        <v>1199</v>
      </c>
      <c r="J722" s="12" t="s">
        <v>1718</v>
      </c>
      <c r="K722" s="181">
        <v>214</v>
      </c>
      <c r="L722" s="146"/>
    </row>
    <row r="723" spans="1:12" ht="15" customHeight="1" x14ac:dyDescent="0.15">
      <c r="A723" s="71">
        <v>181</v>
      </c>
      <c r="B723" s="71">
        <v>6</v>
      </c>
      <c r="C723" s="71">
        <v>11</v>
      </c>
      <c r="D723" s="71">
        <v>14</v>
      </c>
      <c r="E723" s="72" t="s">
        <v>1055</v>
      </c>
      <c r="F723" s="72" t="s">
        <v>802</v>
      </c>
      <c r="G723" s="147" t="s">
        <v>447</v>
      </c>
      <c r="H723" s="347">
        <v>21</v>
      </c>
      <c r="I723" s="12" t="s">
        <v>953</v>
      </c>
      <c r="J723" s="145" t="s">
        <v>1727</v>
      </c>
      <c r="K723" s="146">
        <v>4280</v>
      </c>
      <c r="L723" s="146"/>
    </row>
    <row r="724" spans="1:12" ht="15" customHeight="1" x14ac:dyDescent="0.15">
      <c r="A724" s="71">
        <v>186</v>
      </c>
      <c r="B724" s="71">
        <v>6</v>
      </c>
      <c r="C724" s="71">
        <v>11</v>
      </c>
      <c r="D724" s="71">
        <v>17</v>
      </c>
      <c r="E724" s="72" t="s">
        <v>1055</v>
      </c>
      <c r="F724" s="72" t="s">
        <v>802</v>
      </c>
      <c r="G724" s="73" t="s">
        <v>1690</v>
      </c>
      <c r="H724" s="106">
        <v>21</v>
      </c>
      <c r="I724" s="73" t="s">
        <v>953</v>
      </c>
      <c r="J724" s="12" t="s">
        <v>1717</v>
      </c>
      <c r="K724" s="181">
        <v>660</v>
      </c>
      <c r="L724" s="146"/>
    </row>
    <row r="725" spans="1:12" ht="15" customHeight="1" x14ac:dyDescent="0.15">
      <c r="A725" s="71">
        <v>187</v>
      </c>
      <c r="B725" s="71">
        <v>6</v>
      </c>
      <c r="C725" s="71">
        <v>11</v>
      </c>
      <c r="D725" s="71">
        <v>17</v>
      </c>
      <c r="E725" s="72" t="s">
        <v>1055</v>
      </c>
      <c r="F725" s="72" t="s">
        <v>802</v>
      </c>
      <c r="G725" s="73" t="s">
        <v>1686</v>
      </c>
      <c r="H725" s="347">
        <v>23</v>
      </c>
      <c r="I725" s="73" t="s">
        <v>1199</v>
      </c>
      <c r="J725" s="12" t="s">
        <v>1687</v>
      </c>
      <c r="K725" s="181">
        <v>2493</v>
      </c>
      <c r="L725" s="146"/>
    </row>
    <row r="726" spans="1:12" ht="15" customHeight="1" x14ac:dyDescent="0.15">
      <c r="A726" s="71">
        <v>189</v>
      </c>
      <c r="B726" s="71">
        <v>6</v>
      </c>
      <c r="C726" s="71">
        <v>11</v>
      </c>
      <c r="D726" s="71">
        <v>23</v>
      </c>
      <c r="E726" s="72" t="s">
        <v>1055</v>
      </c>
      <c r="F726" s="72" t="s">
        <v>802</v>
      </c>
      <c r="G726" s="73" t="s">
        <v>1841</v>
      </c>
      <c r="H726" s="106">
        <v>251</v>
      </c>
      <c r="I726" s="73" t="s">
        <v>955</v>
      </c>
      <c r="J726" s="145" t="s">
        <v>1021</v>
      </c>
      <c r="K726" s="181">
        <v>6525</v>
      </c>
      <c r="L726" s="146"/>
    </row>
    <row r="727" spans="1:12" ht="15" customHeight="1" x14ac:dyDescent="0.15">
      <c r="A727" s="71">
        <v>191</v>
      </c>
      <c r="B727" s="71">
        <v>6</v>
      </c>
      <c r="C727" s="71">
        <v>11</v>
      </c>
      <c r="D727" s="71">
        <v>23</v>
      </c>
      <c r="E727" s="72" t="s">
        <v>1055</v>
      </c>
      <c r="F727" s="72" t="s">
        <v>802</v>
      </c>
      <c r="G727" s="73" t="s">
        <v>1809</v>
      </c>
      <c r="H727" s="347">
        <v>21</v>
      </c>
      <c r="I727" s="12" t="s">
        <v>953</v>
      </c>
      <c r="J727" s="145" t="s">
        <v>1021</v>
      </c>
      <c r="K727" s="146">
        <v>220</v>
      </c>
      <c r="L727" s="146"/>
    </row>
    <row r="728" spans="1:12" ht="15" customHeight="1" x14ac:dyDescent="0.15">
      <c r="A728" s="71">
        <v>192</v>
      </c>
      <c r="B728" s="71">
        <v>6</v>
      </c>
      <c r="C728" s="71">
        <v>11</v>
      </c>
      <c r="D728" s="71">
        <v>23</v>
      </c>
      <c r="E728" s="72" t="s">
        <v>1055</v>
      </c>
      <c r="F728" s="72" t="s">
        <v>802</v>
      </c>
      <c r="G728" s="73" t="s">
        <v>1688</v>
      </c>
      <c r="H728" s="347">
        <v>23</v>
      </c>
      <c r="I728" s="73" t="s">
        <v>1199</v>
      </c>
      <c r="J728" s="12" t="s">
        <v>1656</v>
      </c>
      <c r="K728" s="181">
        <v>2886</v>
      </c>
      <c r="L728" s="146"/>
    </row>
    <row r="729" spans="1:12" ht="15" customHeight="1" x14ac:dyDescent="0.15">
      <c r="A729" s="71">
        <v>193</v>
      </c>
      <c r="B729" s="71">
        <v>6</v>
      </c>
      <c r="C729" s="71">
        <v>11</v>
      </c>
      <c r="D729" s="71">
        <v>23</v>
      </c>
      <c r="E729" s="72" t="s">
        <v>1055</v>
      </c>
      <c r="F729" s="72" t="s">
        <v>802</v>
      </c>
      <c r="G729" s="73" t="s">
        <v>1716</v>
      </c>
      <c r="H729" s="347">
        <v>23</v>
      </c>
      <c r="I729" s="73" t="s">
        <v>1199</v>
      </c>
      <c r="J729" s="12" t="s">
        <v>1159</v>
      </c>
      <c r="K729" s="181">
        <v>7000</v>
      </c>
      <c r="L729" s="146"/>
    </row>
    <row r="730" spans="1:12" ht="15" customHeight="1" x14ac:dyDescent="0.15">
      <c r="A730" s="71">
        <v>194</v>
      </c>
      <c r="B730" s="71">
        <v>6</v>
      </c>
      <c r="C730" s="71">
        <v>11</v>
      </c>
      <c r="D730" s="71">
        <v>24</v>
      </c>
      <c r="E730" s="72" t="s">
        <v>1055</v>
      </c>
      <c r="F730" s="72" t="s">
        <v>802</v>
      </c>
      <c r="G730" s="73" t="s">
        <v>1745</v>
      </c>
      <c r="H730" s="106">
        <v>23</v>
      </c>
      <c r="I730" s="73" t="s">
        <v>1199</v>
      </c>
      <c r="J730" s="145" t="s">
        <v>1639</v>
      </c>
      <c r="K730" s="181">
        <v>10330</v>
      </c>
      <c r="L730" s="181"/>
    </row>
    <row r="731" spans="1:12" ht="15" customHeight="1" x14ac:dyDescent="0.15">
      <c r="A731" s="71">
        <v>196</v>
      </c>
      <c r="B731" s="71">
        <v>6</v>
      </c>
      <c r="C731" s="71">
        <v>11</v>
      </c>
      <c r="D731" s="71">
        <v>29</v>
      </c>
      <c r="E731" s="72" t="s">
        <v>1055</v>
      </c>
      <c r="F731" s="72" t="s">
        <v>802</v>
      </c>
      <c r="G731" s="73" t="s">
        <v>1691</v>
      </c>
      <c r="H731" s="347">
        <v>60</v>
      </c>
      <c r="I731" s="73" t="s">
        <v>1222</v>
      </c>
      <c r="J731" s="12" t="s">
        <v>1692</v>
      </c>
      <c r="K731" s="181">
        <v>2980</v>
      </c>
      <c r="L731" s="146"/>
    </row>
    <row r="732" spans="1:12" ht="15" customHeight="1" x14ac:dyDescent="0.15">
      <c r="A732" s="71">
        <v>203</v>
      </c>
      <c r="B732" s="71">
        <v>6</v>
      </c>
      <c r="C732" s="71">
        <v>12</v>
      </c>
      <c r="D732" s="71">
        <v>13</v>
      </c>
      <c r="E732" s="72" t="s">
        <v>1055</v>
      </c>
      <c r="F732" s="72" t="s">
        <v>802</v>
      </c>
      <c r="G732" s="147" t="s">
        <v>2002</v>
      </c>
      <c r="H732" s="106">
        <v>251</v>
      </c>
      <c r="I732" s="73" t="s">
        <v>955</v>
      </c>
      <c r="J732" s="145" t="s">
        <v>1733</v>
      </c>
      <c r="K732" s="181">
        <v>7673</v>
      </c>
      <c r="L732" s="181"/>
    </row>
    <row r="733" spans="1:12" ht="15" customHeight="1" x14ac:dyDescent="0.15">
      <c r="A733" s="71">
        <v>206</v>
      </c>
      <c r="B733" s="71">
        <v>6</v>
      </c>
      <c r="C733" s="71">
        <v>12</v>
      </c>
      <c r="D733" s="71">
        <v>20</v>
      </c>
      <c r="E733" s="72" t="s">
        <v>1055</v>
      </c>
      <c r="F733" s="72" t="s">
        <v>802</v>
      </c>
      <c r="G733" s="73" t="s">
        <v>1843</v>
      </c>
      <c r="H733" s="106">
        <v>251</v>
      </c>
      <c r="I733" s="73" t="s">
        <v>955</v>
      </c>
      <c r="J733" s="145" t="s">
        <v>196</v>
      </c>
      <c r="K733" s="181">
        <v>841</v>
      </c>
      <c r="L733" s="181"/>
    </row>
    <row r="734" spans="1:12" ht="15" customHeight="1" x14ac:dyDescent="0.15">
      <c r="A734" s="71">
        <v>230</v>
      </c>
      <c r="B734" s="71">
        <v>7</v>
      </c>
      <c r="C734" s="71">
        <v>1</v>
      </c>
      <c r="D734" s="71">
        <v>27</v>
      </c>
      <c r="E734" s="72" t="s">
        <v>1055</v>
      </c>
      <c r="F734" s="72" t="s">
        <v>802</v>
      </c>
      <c r="G734" s="147" t="s">
        <v>965</v>
      </c>
      <c r="H734" s="106">
        <v>21</v>
      </c>
      <c r="I734" s="73" t="s">
        <v>953</v>
      </c>
      <c r="J734" s="145" t="s">
        <v>21</v>
      </c>
      <c r="K734" s="181">
        <v>1656</v>
      </c>
      <c r="L734" s="181"/>
    </row>
    <row r="735" spans="1:12" ht="15" customHeight="1" x14ac:dyDescent="0.15">
      <c r="A735" s="71">
        <v>240</v>
      </c>
      <c r="B735" s="71">
        <v>7</v>
      </c>
      <c r="C735" s="71">
        <v>2</v>
      </c>
      <c r="D735" s="71">
        <v>23</v>
      </c>
      <c r="E735" s="72" t="s">
        <v>1055</v>
      </c>
      <c r="F735" s="72" t="s">
        <v>802</v>
      </c>
      <c r="G735" s="147" t="s">
        <v>1854</v>
      </c>
      <c r="H735" s="347">
        <v>21</v>
      </c>
      <c r="I735" s="73" t="s">
        <v>953</v>
      </c>
      <c r="J735" s="145" t="s">
        <v>413</v>
      </c>
      <c r="K735" s="181">
        <v>1071</v>
      </c>
      <c r="L735" s="181"/>
    </row>
    <row r="736" spans="1:12" ht="15" customHeight="1" x14ac:dyDescent="0.15">
      <c r="A736" s="71">
        <v>241</v>
      </c>
      <c r="B736" s="71">
        <v>7</v>
      </c>
      <c r="C736" s="71">
        <v>2</v>
      </c>
      <c r="D736" s="71">
        <v>24</v>
      </c>
      <c r="E736" s="72" t="s">
        <v>1055</v>
      </c>
      <c r="F736" s="72" t="s">
        <v>802</v>
      </c>
      <c r="G736" s="147" t="s">
        <v>1833</v>
      </c>
      <c r="H736" s="347">
        <v>21</v>
      </c>
      <c r="I736" s="73" t="s">
        <v>953</v>
      </c>
      <c r="J736" s="145" t="s">
        <v>413</v>
      </c>
      <c r="K736" s="181">
        <v>2674</v>
      </c>
      <c r="L736" s="181"/>
    </row>
    <row r="737" spans="1:12" ht="15" customHeight="1" x14ac:dyDescent="0.15">
      <c r="A737" s="71">
        <v>242</v>
      </c>
      <c r="B737" s="71">
        <v>7</v>
      </c>
      <c r="C737" s="71">
        <v>2</v>
      </c>
      <c r="D737" s="71">
        <v>26</v>
      </c>
      <c r="E737" s="72" t="s">
        <v>1055</v>
      </c>
      <c r="F737" s="72" t="s">
        <v>802</v>
      </c>
      <c r="G737" s="147" t="s">
        <v>1857</v>
      </c>
      <c r="H737" s="347">
        <v>21</v>
      </c>
      <c r="I737" s="73" t="s">
        <v>953</v>
      </c>
      <c r="J737" s="145" t="s">
        <v>1320</v>
      </c>
      <c r="K737" s="181">
        <v>572</v>
      </c>
      <c r="L737" s="181"/>
    </row>
    <row r="738" spans="1:12" ht="15" customHeight="1" x14ac:dyDescent="0.15">
      <c r="A738" s="71">
        <v>247</v>
      </c>
      <c r="B738" s="71">
        <v>7</v>
      </c>
      <c r="C738" s="71">
        <v>3</v>
      </c>
      <c r="D738" s="71">
        <v>7</v>
      </c>
      <c r="E738" s="72" t="s">
        <v>1055</v>
      </c>
      <c r="F738" s="72" t="s">
        <v>802</v>
      </c>
      <c r="G738" s="73" t="s">
        <v>1990</v>
      </c>
      <c r="H738" s="347">
        <v>23</v>
      </c>
      <c r="I738" s="12" t="s">
        <v>1199</v>
      </c>
      <c r="J738" s="73" t="s">
        <v>1865</v>
      </c>
      <c r="K738" s="146">
        <v>1817</v>
      </c>
      <c r="L738" s="146"/>
    </row>
    <row r="739" spans="1:12" ht="15" customHeight="1" x14ac:dyDescent="0.15">
      <c r="A739" s="71">
        <v>248</v>
      </c>
      <c r="B739" s="71">
        <v>7</v>
      </c>
      <c r="C739" s="71">
        <v>3</v>
      </c>
      <c r="D739" s="71">
        <v>7</v>
      </c>
      <c r="E739" s="72" t="s">
        <v>1055</v>
      </c>
      <c r="F739" s="72" t="s">
        <v>802</v>
      </c>
      <c r="G739" s="73" t="s">
        <v>2009</v>
      </c>
      <c r="H739" s="347">
        <v>23</v>
      </c>
      <c r="I739" s="12" t="s">
        <v>1199</v>
      </c>
      <c r="J739" s="73" t="s">
        <v>1159</v>
      </c>
      <c r="K739" s="146">
        <v>4350</v>
      </c>
      <c r="L739" s="146"/>
    </row>
    <row r="740" spans="1:12" ht="15" customHeight="1" x14ac:dyDescent="0.15">
      <c r="A740" s="71">
        <v>252</v>
      </c>
      <c r="B740" s="71">
        <v>7</v>
      </c>
      <c r="C740" s="71">
        <v>3</v>
      </c>
      <c r="D740" s="71">
        <v>9</v>
      </c>
      <c r="E740" s="421" t="s">
        <v>2000</v>
      </c>
      <c r="F740" s="72" t="s">
        <v>802</v>
      </c>
      <c r="G740" s="73" t="s">
        <v>1890</v>
      </c>
      <c r="H740" s="439">
        <v>22</v>
      </c>
      <c r="I740" s="12" t="s">
        <v>145</v>
      </c>
      <c r="J740" s="73" t="s">
        <v>1900</v>
      </c>
      <c r="K740" s="146">
        <v>147700</v>
      </c>
      <c r="L740" s="146"/>
    </row>
    <row r="741" spans="1:12" ht="15" customHeight="1" x14ac:dyDescent="0.15">
      <c r="A741" s="71">
        <v>257</v>
      </c>
      <c r="B741" s="71">
        <v>7</v>
      </c>
      <c r="C741" s="71">
        <v>3</v>
      </c>
      <c r="D741" s="71">
        <v>18</v>
      </c>
      <c r="E741" s="72" t="s">
        <v>1055</v>
      </c>
      <c r="F741" s="72" t="s">
        <v>802</v>
      </c>
      <c r="G741" s="73" t="s">
        <v>2013</v>
      </c>
      <c r="H741" s="347">
        <v>23</v>
      </c>
      <c r="I741" s="12" t="s">
        <v>1199</v>
      </c>
      <c r="J741" s="73" t="s">
        <v>1091</v>
      </c>
      <c r="K741" s="146">
        <v>6941</v>
      </c>
      <c r="L741" s="146"/>
    </row>
    <row r="742" spans="1:12" ht="15" customHeight="1" x14ac:dyDescent="0.15">
      <c r="A742" s="71">
        <v>258</v>
      </c>
      <c r="B742" s="71">
        <v>7</v>
      </c>
      <c r="C742" s="71">
        <v>3</v>
      </c>
      <c r="D742" s="71">
        <v>18</v>
      </c>
      <c r="E742" s="72" t="s">
        <v>1055</v>
      </c>
      <c r="F742" s="72" t="s">
        <v>802</v>
      </c>
      <c r="G742" s="73" t="s">
        <v>2010</v>
      </c>
      <c r="H742" s="347">
        <v>23</v>
      </c>
      <c r="I742" s="12" t="s">
        <v>1199</v>
      </c>
      <c r="J742" s="73" t="s">
        <v>2011</v>
      </c>
      <c r="K742" s="146">
        <v>2287</v>
      </c>
      <c r="L742" s="146"/>
    </row>
    <row r="743" spans="1:12" ht="15" customHeight="1" x14ac:dyDescent="0.15">
      <c r="A743" s="71">
        <v>259</v>
      </c>
      <c r="B743" s="71">
        <v>7</v>
      </c>
      <c r="C743" s="71">
        <v>3</v>
      </c>
      <c r="D743" s="71">
        <v>21</v>
      </c>
      <c r="E743" s="72" t="s">
        <v>1055</v>
      </c>
      <c r="F743" s="72" t="s">
        <v>802</v>
      </c>
      <c r="G743" s="73" t="s">
        <v>2014</v>
      </c>
      <c r="H743" s="347">
        <v>23</v>
      </c>
      <c r="I743" s="12" t="s">
        <v>1199</v>
      </c>
      <c r="J743" s="73" t="s">
        <v>2015</v>
      </c>
      <c r="K743" s="146">
        <v>756</v>
      </c>
      <c r="L743" s="146"/>
    </row>
    <row r="744" spans="1:12" ht="15" customHeight="1" x14ac:dyDescent="0.15">
      <c r="A744" s="71">
        <v>260</v>
      </c>
      <c r="B744" s="71">
        <v>7</v>
      </c>
      <c r="C744" s="71">
        <v>3</v>
      </c>
      <c r="D744" s="71">
        <v>21</v>
      </c>
      <c r="E744" s="72" t="s">
        <v>1055</v>
      </c>
      <c r="F744" s="72" t="s">
        <v>802</v>
      </c>
      <c r="G744" s="73" t="s">
        <v>2016</v>
      </c>
      <c r="H744" s="347">
        <v>23</v>
      </c>
      <c r="I744" s="12" t="s">
        <v>1199</v>
      </c>
      <c r="J744" s="73" t="s">
        <v>2017</v>
      </c>
      <c r="K744" s="146">
        <v>8208</v>
      </c>
      <c r="L744" s="146"/>
    </row>
    <row r="745" spans="1:12" ht="15" customHeight="1" x14ac:dyDescent="0.15">
      <c r="A745" s="71">
        <v>261</v>
      </c>
      <c r="B745" s="71">
        <v>7</v>
      </c>
      <c r="C745" s="71">
        <v>3</v>
      </c>
      <c r="D745" s="71">
        <v>21</v>
      </c>
      <c r="E745" s="72" t="s">
        <v>1055</v>
      </c>
      <c r="F745" s="72" t="s">
        <v>802</v>
      </c>
      <c r="G745" s="73" t="s">
        <v>2018</v>
      </c>
      <c r="H745" s="347">
        <v>23</v>
      </c>
      <c r="I745" s="12" t="s">
        <v>1199</v>
      </c>
      <c r="J745" s="73" t="s">
        <v>1639</v>
      </c>
      <c r="K745" s="146">
        <v>4968</v>
      </c>
      <c r="L745" s="146"/>
    </row>
    <row r="746" spans="1:12" ht="15" customHeight="1" x14ac:dyDescent="0.15">
      <c r="A746" s="71">
        <v>262</v>
      </c>
      <c r="B746" s="71">
        <v>7</v>
      </c>
      <c r="C746" s="71">
        <v>3</v>
      </c>
      <c r="D746" s="71">
        <v>23</v>
      </c>
      <c r="E746" s="72" t="s">
        <v>1055</v>
      </c>
      <c r="F746" s="72" t="s">
        <v>802</v>
      </c>
      <c r="G746" s="73" t="s">
        <v>2020</v>
      </c>
      <c r="H746" s="347">
        <v>23</v>
      </c>
      <c r="I746" s="12" t="s">
        <v>1199</v>
      </c>
      <c r="J746" s="145" t="s">
        <v>23</v>
      </c>
      <c r="K746" s="146">
        <v>257</v>
      </c>
      <c r="L746" s="146"/>
    </row>
    <row r="747" spans="1:12" ht="15" customHeight="1" x14ac:dyDescent="0.15">
      <c r="A747" s="71">
        <v>263</v>
      </c>
      <c r="B747" s="71">
        <v>7</v>
      </c>
      <c r="C747" s="71">
        <v>3</v>
      </c>
      <c r="D747" s="71">
        <v>23</v>
      </c>
      <c r="E747" s="72" t="s">
        <v>1055</v>
      </c>
      <c r="F747" s="72" t="s">
        <v>802</v>
      </c>
      <c r="G747" s="73" t="s">
        <v>2025</v>
      </c>
      <c r="H747" s="347">
        <v>23</v>
      </c>
      <c r="I747" s="12" t="s">
        <v>1199</v>
      </c>
      <c r="J747" s="145" t="s">
        <v>1754</v>
      </c>
      <c r="K747" s="146">
        <v>5000</v>
      </c>
      <c r="L747" s="146"/>
    </row>
    <row r="748" spans="1:12" ht="15" customHeight="1" x14ac:dyDescent="0.15">
      <c r="A748" s="40">
        <f>COUNT(A669:A747)</f>
        <v>79</v>
      </c>
      <c r="B748" s="33" t="s">
        <v>808</v>
      </c>
    </row>
    <row r="749" spans="1:12" ht="15" customHeight="1" x14ac:dyDescent="0.15"/>
    <row r="750" spans="1:12" ht="15" customHeight="1" x14ac:dyDescent="0.15"/>
  </sheetData>
  <phoneticPr fontId="2"/>
  <conditionalFormatting sqref="G339:G341">
    <cfRule type="containsText" dxfId="162" priority="35" operator="containsText" text="FALSE">
      <formula>NOT(ISERROR(SEARCH("FALSE",G339)))</formula>
    </cfRule>
  </conditionalFormatting>
  <conditionalFormatting sqref="L319:P333 P334 L334:N336 P335:Q335 P336">
    <cfRule type="containsText" dxfId="161" priority="10" operator="containsText" text="FALSE">
      <formula>NOT(ISERROR(SEARCH("FALSE",L319)))</formula>
    </cfRule>
  </conditionalFormatting>
  <conditionalFormatting sqref="M331:O332">
    <cfRule type="containsText" dxfId="160" priority="7" operator="containsText" text="FALSE">
      <formula>NOT(ISERROR(SEARCH("FALSE",M331)))</formula>
    </cfRule>
  </conditionalFormatting>
  <conditionalFormatting sqref="N4:U274">
    <cfRule type="expression" dxfId="159" priority="3">
      <formula>N4&lt;OFFSET(N4, -1, 0)</formula>
    </cfRule>
    <cfRule type="expression" dxfId="158" priority="4">
      <formula>N4&gt;OFFSET(N4, -1, 0)</formula>
    </cfRule>
  </conditionalFormatting>
  <conditionalFormatting sqref="O326">
    <cfRule type="containsText" dxfId="157" priority="9" operator="containsText" text="FALSE">
      <formula>NOT(ISERROR(SEARCH("FALSE",O326)))</formula>
    </cfRule>
  </conditionalFormatting>
  <conditionalFormatting sqref="O330:O331">
    <cfRule type="containsText" dxfId="156" priority="8" operator="containsText" text="FALSE">
      <formula>NOT(ISERROR(SEARCH("FALSE",O330)))</formula>
    </cfRule>
  </conditionalFormatting>
  <conditionalFormatting sqref="O286:P286 P287 O288 O291 O294 O297">
    <cfRule type="containsText" dxfId="155" priority="33" operator="containsText" text="FALSE">
      <formula>NOT(ISERROR(SEARCH("FALSE",O286)))</formula>
    </cfRule>
  </conditionalFormatting>
  <conditionalFormatting sqref="V1:V390 G343:G347 V392:V1048576">
    <cfRule type="containsText" dxfId="154" priority="34" operator="containsText" text="FALSE">
      <formula>NOT(ISERROR(SEARCH("FALSE",G1)))</formula>
    </cfRule>
  </conditionalFormatting>
  <printOptions horizontalCentered="1"/>
  <pageMargins left="0.78740157480314965" right="0.19685039370078741" top="0.98425196850393704" bottom="0.59055118110236227" header="0.31496062992125984" footer="0.31496062992125984"/>
  <pageSetup paperSize="8" scale="82" fitToHeight="0" orientation="landscape" copies="7" r:id="rId1"/>
  <headerFooter>
    <oddHeader xml:space="preserve">&amp;L&amp;A&amp;C&amp;"ＭＳ Ｐゴシック,標準"&amp;14&amp;K000000&amp;F&amp;R&amp;"ＭＳ Ｐゴシック,標準"&amp;K000000&amp;D </oddHeader>
    <oddFooter>&amp;L&amp;"ＭＳ Ｐゴシック,標準"&amp;K000000&amp;Z&amp;F&amp;R&amp;"ＭＳ Ｐゴシック,標準"&amp;K000000&amp;P／&amp;N</oddFooter>
    <evenFooter>&amp;C&amp;P</evenFooter>
  </headerFooter>
  <rowBreaks count="6" manualBreakCount="6">
    <brk id="285" max="22" man="1"/>
    <brk id="413" max="22" man="1"/>
    <brk id="527" max="22" man="1"/>
    <brk id="581" max="22" man="1"/>
    <brk id="643" max="22" man="1"/>
    <brk id="666" max="22" man="1"/>
  </rowBreaks>
  <ignoredErrors>
    <ignoredError sqref="F287:I287 F308:I308 F303:H307 F288:H299 F302 F300 H300" numberStoredAsText="1"/>
    <ignoredError sqref="I302:I307 I288:I300" numberStoredAsText="1" formula="1"/>
  </ignoredErrors>
  <legacy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FB44685-E998-4646-9AD9-2E4927F0BD30}">
  <sheetPr>
    <pageSetUpPr fitToPage="1"/>
  </sheetPr>
  <dimension ref="A16:AB114"/>
  <sheetViews>
    <sheetView view="pageBreakPreview" topLeftCell="K68" zoomScale="85" zoomScaleNormal="85" zoomScaleSheetLayoutView="85" workbookViewId="0">
      <selection activeCell="W112" sqref="W112"/>
    </sheetView>
  </sheetViews>
  <sheetFormatPr defaultRowHeight="13.5" outlineLevelCol="1" x14ac:dyDescent="0.15"/>
  <cols>
    <col min="1" max="10" width="0" hidden="1" customWidth="1" outlineLevel="1"/>
    <col min="11" max="11" width="9" collapsed="1"/>
    <col min="20" max="20" width="5.875" customWidth="1"/>
    <col min="21" max="21" width="4.25" hidden="1" customWidth="1"/>
    <col min="22" max="22" width="11" customWidth="1"/>
    <col min="25" max="25" width="11.75" customWidth="1"/>
  </cols>
  <sheetData>
    <row r="16" spans="22:22" x14ac:dyDescent="0.15">
      <c r="V16" t="s">
        <v>1992</v>
      </c>
    </row>
    <row r="18" spans="21:23" ht="9.75" customHeight="1" x14ac:dyDescent="0.15"/>
    <row r="19" spans="21:23" ht="10.5" customHeight="1" x14ac:dyDescent="0.15"/>
    <row r="20" spans="21:23" ht="17.25" customHeight="1" x14ac:dyDescent="0.15">
      <c r="U20">
        <f>'★日付順2025.03.31'!A4</f>
        <v>1</v>
      </c>
      <c r="V20" t="str">
        <f>"←［No." &amp; U20 &amp; "］"</f>
        <v>←［No.1］</v>
      </c>
      <c r="W20" t="s">
        <v>1944</v>
      </c>
    </row>
    <row r="21" spans="21:23" ht="18.75" customHeight="1" x14ac:dyDescent="0.15">
      <c r="U21">
        <f>'★日付順2025.03.31'!A9</f>
        <v>6</v>
      </c>
      <c r="V21" t="str">
        <f>"←［No." &amp; U21 &amp; "］"</f>
        <v>←［No.6］</v>
      </c>
      <c r="W21" t="s">
        <v>1945</v>
      </c>
    </row>
    <row r="22" spans="21:23" ht="20.25" customHeight="1" x14ac:dyDescent="0.15">
      <c r="U22">
        <f>'★日付順2025.03.31'!A14</f>
        <v>11</v>
      </c>
      <c r="V22" t="str">
        <f>"←［No." &amp; U22 &amp; "］"</f>
        <v>←［No.11］</v>
      </c>
      <c r="W22" t="s">
        <v>1994</v>
      </c>
    </row>
    <row r="24" spans="21:23" ht="10.5" customHeight="1" x14ac:dyDescent="0.15"/>
    <row r="25" spans="21:23" ht="9.75" customHeight="1" x14ac:dyDescent="0.15"/>
    <row r="26" spans="21:23" ht="18" customHeight="1" x14ac:dyDescent="0.15">
      <c r="U26">
        <f>'★日付順2025.03.31'!A19</f>
        <v>16</v>
      </c>
      <c r="V26" t="str">
        <f t="shared" ref="V26:V37" si="0">"←［No." &amp; U26 &amp; "］"</f>
        <v>←［No.16］</v>
      </c>
      <c r="W26" t="s">
        <v>1947</v>
      </c>
    </row>
    <row r="27" spans="21:23" ht="15.75" customHeight="1" x14ac:dyDescent="0.15">
      <c r="U27">
        <f>'★日付順2025.03.31'!A20</f>
        <v>17</v>
      </c>
      <c r="V27" t="str">
        <f t="shared" si="0"/>
        <v>←［No.17］</v>
      </c>
      <c r="W27" t="s">
        <v>1946</v>
      </c>
    </row>
    <row r="28" spans="21:23" ht="16.5" customHeight="1" x14ac:dyDescent="0.15">
      <c r="U28">
        <f>'★日付順2025.03.31'!A21</f>
        <v>18</v>
      </c>
      <c r="V28" t="str">
        <f t="shared" si="0"/>
        <v>←［No.18］</v>
      </c>
      <c r="W28" t="s">
        <v>1948</v>
      </c>
    </row>
    <row r="29" spans="21:23" ht="18" customHeight="1" x14ac:dyDescent="0.15">
      <c r="U29">
        <f>'★日付順2025.03.31'!A22</f>
        <v>19</v>
      </c>
      <c r="V29" t="str">
        <f t="shared" si="0"/>
        <v>←［No.19］</v>
      </c>
      <c r="W29" t="s">
        <v>1948</v>
      </c>
    </row>
    <row r="30" spans="21:23" ht="18" customHeight="1" x14ac:dyDescent="0.15">
      <c r="U30">
        <f>'★日付順2025.03.31'!A23</f>
        <v>20</v>
      </c>
      <c r="V30" t="str">
        <f t="shared" si="0"/>
        <v>←［No.20］</v>
      </c>
      <c r="W30" t="s">
        <v>1948</v>
      </c>
    </row>
    <row r="31" spans="21:23" ht="16.5" customHeight="1" x14ac:dyDescent="0.15">
      <c r="U31">
        <f>'★日付順2025.03.31'!A24</f>
        <v>21</v>
      </c>
      <c r="V31" t="str">
        <f t="shared" si="0"/>
        <v>←［No.21］</v>
      </c>
      <c r="W31" t="s">
        <v>1948</v>
      </c>
    </row>
    <row r="32" spans="21:23" ht="23.25" customHeight="1" x14ac:dyDescent="0.15">
      <c r="U32">
        <f>'★日付順2025.03.31'!A25</f>
        <v>22</v>
      </c>
      <c r="V32" t="str">
        <f t="shared" si="0"/>
        <v>←［No.22］</v>
      </c>
      <c r="W32" t="s">
        <v>1948</v>
      </c>
    </row>
    <row r="33" spans="21:23" ht="18" customHeight="1" x14ac:dyDescent="0.15">
      <c r="U33">
        <f>'★日付順2025.03.31'!A26</f>
        <v>23</v>
      </c>
      <c r="V33" t="str">
        <f t="shared" si="0"/>
        <v>←［No.23］</v>
      </c>
      <c r="W33" t="s">
        <v>1948</v>
      </c>
    </row>
    <row r="34" spans="21:23" ht="18" customHeight="1" x14ac:dyDescent="0.15">
      <c r="U34">
        <f>'★日付順2025.03.31'!A27</f>
        <v>24</v>
      </c>
      <c r="V34" t="str">
        <f t="shared" si="0"/>
        <v>←［No.24］</v>
      </c>
      <c r="W34" t="s">
        <v>1948</v>
      </c>
    </row>
    <row r="35" spans="21:23" ht="18.75" customHeight="1" x14ac:dyDescent="0.15">
      <c r="U35">
        <f>'★日付順2025.03.31'!A28</f>
        <v>25</v>
      </c>
      <c r="V35" t="str">
        <f t="shared" si="0"/>
        <v>←［No.25］</v>
      </c>
      <c r="W35" t="s">
        <v>1993</v>
      </c>
    </row>
    <row r="36" spans="21:23" ht="18" customHeight="1" x14ac:dyDescent="0.15">
      <c r="U36">
        <f>'★日付順2025.03.31'!A30</f>
        <v>27</v>
      </c>
      <c r="V36" t="str">
        <f t="shared" si="0"/>
        <v>←［No.27］</v>
      </c>
      <c r="W36" t="s">
        <v>1949</v>
      </c>
    </row>
    <row r="37" spans="21:23" ht="19.5" customHeight="1" x14ac:dyDescent="0.15">
      <c r="U37">
        <f>'★日付順2025.03.31'!A40</f>
        <v>37</v>
      </c>
      <c r="V37" t="str">
        <f t="shared" si="0"/>
        <v>←［No.37］</v>
      </c>
      <c r="W37" t="s">
        <v>1950</v>
      </c>
    </row>
    <row r="44" spans="21:23" ht="9.75" customHeight="1" x14ac:dyDescent="0.15"/>
    <row r="45" spans="21:23" ht="17.25" customHeight="1" x14ac:dyDescent="0.15">
      <c r="U45">
        <f>'★日付順2025.03.31'!A47</f>
        <v>44</v>
      </c>
      <c r="V45" t="str">
        <f t="shared" ref="V45:V56" si="1">"←［No." &amp; U45 &amp; "］"</f>
        <v>←［No.44］</v>
      </c>
      <c r="W45" t="s">
        <v>1951</v>
      </c>
    </row>
    <row r="46" spans="21:23" ht="18" customHeight="1" x14ac:dyDescent="0.15">
      <c r="U46">
        <f>'★日付順2025.03.31'!A50</f>
        <v>47</v>
      </c>
      <c r="V46" t="str">
        <f t="shared" si="1"/>
        <v>←［No.47］</v>
      </c>
      <c r="W46" t="s">
        <v>1952</v>
      </c>
    </row>
    <row r="47" spans="21:23" ht="18" customHeight="1" x14ac:dyDescent="0.15">
      <c r="U47">
        <f>'★日付順2025.03.31'!A51</f>
        <v>48</v>
      </c>
      <c r="V47" t="str">
        <f t="shared" si="1"/>
        <v>←［No.48］</v>
      </c>
      <c r="W47" t="s">
        <v>1996</v>
      </c>
    </row>
    <row r="48" spans="21:23" ht="16.5" customHeight="1" x14ac:dyDescent="0.15">
      <c r="U48">
        <f>'★日付順2025.03.31'!A55</f>
        <v>52</v>
      </c>
      <c r="V48" t="str">
        <f t="shared" si="1"/>
        <v>←［No.52］</v>
      </c>
      <c r="W48" t="s">
        <v>1995</v>
      </c>
    </row>
    <row r="49" spans="21:23" ht="21" customHeight="1" x14ac:dyDescent="0.15">
      <c r="U49">
        <f>'★日付順2025.03.31'!A56</f>
        <v>53</v>
      </c>
      <c r="V49" t="str">
        <f t="shared" si="1"/>
        <v>←［No.53］</v>
      </c>
      <c r="W49" t="s">
        <v>1953</v>
      </c>
    </row>
    <row r="50" spans="21:23" ht="18" customHeight="1" x14ac:dyDescent="0.15">
      <c r="U50">
        <f>'★日付順2025.03.31'!A57</f>
        <v>54</v>
      </c>
      <c r="V50" t="str">
        <f t="shared" si="1"/>
        <v>←［No.54］</v>
      </c>
      <c r="W50" t="s">
        <v>1954</v>
      </c>
    </row>
    <row r="51" spans="21:23" ht="16.5" customHeight="1" x14ac:dyDescent="0.15">
      <c r="U51">
        <f>'★日付順2025.03.31'!A58</f>
        <v>55</v>
      </c>
      <c r="V51" t="str">
        <f t="shared" si="1"/>
        <v>←［No.55］</v>
      </c>
      <c r="W51" t="s">
        <v>1955</v>
      </c>
    </row>
    <row r="52" spans="21:23" ht="18.75" customHeight="1" x14ac:dyDescent="0.15">
      <c r="U52">
        <f>'★日付順2025.03.31'!A59</f>
        <v>56</v>
      </c>
      <c r="V52" t="str">
        <f t="shared" si="1"/>
        <v>←［No.56］</v>
      </c>
      <c r="W52" t="s">
        <v>1953</v>
      </c>
    </row>
    <row r="53" spans="21:23" ht="19.5" customHeight="1" x14ac:dyDescent="0.15">
      <c r="U53">
        <f>'★日付順2025.03.31'!A60</f>
        <v>57</v>
      </c>
      <c r="V53" t="str">
        <f t="shared" si="1"/>
        <v>←［No.57］</v>
      </c>
      <c r="W53" t="s">
        <v>1956</v>
      </c>
    </row>
    <row r="54" spans="21:23" ht="18.75" customHeight="1" x14ac:dyDescent="0.15">
      <c r="U54">
        <f>'★日付順2025.03.31'!A65</f>
        <v>62</v>
      </c>
      <c r="V54" t="str">
        <f t="shared" si="1"/>
        <v>←［No.62］</v>
      </c>
      <c r="W54" t="s">
        <v>1958</v>
      </c>
    </row>
    <row r="55" spans="21:23" ht="17.25" customHeight="1" x14ac:dyDescent="0.15">
      <c r="U55">
        <f>'★日付順2025.03.31'!A72</f>
        <v>69</v>
      </c>
      <c r="V55" t="str">
        <f t="shared" si="1"/>
        <v>←［No.69］</v>
      </c>
      <c r="W55" t="s">
        <v>1957</v>
      </c>
    </row>
    <row r="56" spans="21:23" ht="21" customHeight="1" x14ac:dyDescent="0.15">
      <c r="U56">
        <f>'★日付順2025.03.31'!A76</f>
        <v>73</v>
      </c>
      <c r="V56" t="str">
        <f t="shared" si="1"/>
        <v>←［No.73］</v>
      </c>
      <c r="W56" t="s">
        <v>1959</v>
      </c>
    </row>
    <row r="57" spans="21:23" ht="21.75" customHeight="1" x14ac:dyDescent="0.15"/>
    <row r="58" spans="21:23" ht="12" customHeight="1" x14ac:dyDescent="0.15"/>
    <row r="59" spans="21:23" ht="17.25" customHeight="1" x14ac:dyDescent="0.15">
      <c r="V59" t="s">
        <v>1960</v>
      </c>
    </row>
    <row r="60" spans="21:23" ht="16.5" customHeight="1" x14ac:dyDescent="0.15">
      <c r="V60" t="s">
        <v>1960</v>
      </c>
    </row>
    <row r="61" spans="21:23" ht="18" customHeight="1" x14ac:dyDescent="0.15">
      <c r="U61">
        <f>'★日付順2025.03.31'!A77</f>
        <v>74</v>
      </c>
      <c r="V61" t="str">
        <f t="shared" ref="V61" si="2">"←［No." &amp; U61 &amp; "］"</f>
        <v>←［No.74］</v>
      </c>
      <c r="W61" t="s">
        <v>1956</v>
      </c>
    </row>
    <row r="62" spans="21:23" ht="17.25" customHeight="1" x14ac:dyDescent="0.15">
      <c r="V62" t="s">
        <v>1964</v>
      </c>
    </row>
    <row r="63" spans="21:23" ht="17.25" customHeight="1" x14ac:dyDescent="0.15">
      <c r="V63" t="s">
        <v>1964</v>
      </c>
    </row>
    <row r="64" spans="21:23" ht="18" customHeight="1" x14ac:dyDescent="0.15">
      <c r="U64">
        <f>'★日付順2025.03.31'!A78</f>
        <v>75</v>
      </c>
      <c r="V64" t="str">
        <f t="shared" ref="V64:V70" si="3">"←［No." &amp; U64 &amp; "］"</f>
        <v>←［No.75］</v>
      </c>
      <c r="W64" t="s">
        <v>1961</v>
      </c>
    </row>
    <row r="65" spans="21:23" ht="18" customHeight="1" x14ac:dyDescent="0.15">
      <c r="U65">
        <f>'★日付順2025.03.31'!A79</f>
        <v>76</v>
      </c>
      <c r="V65" t="str">
        <f t="shared" si="3"/>
        <v>←［No.76］</v>
      </c>
      <c r="W65" t="s">
        <v>1953</v>
      </c>
    </row>
    <row r="66" spans="21:23" ht="19.5" customHeight="1" x14ac:dyDescent="0.15">
      <c r="U66">
        <f>'★日付順2025.03.31'!A81</f>
        <v>78</v>
      </c>
      <c r="V66" t="str">
        <f t="shared" si="3"/>
        <v>←［No.78］</v>
      </c>
      <c r="W66" t="s">
        <v>1997</v>
      </c>
    </row>
    <row r="67" spans="21:23" ht="21.75" customHeight="1" x14ac:dyDescent="0.15">
      <c r="U67">
        <f>'★日付順2025.03.31'!A82</f>
        <v>79</v>
      </c>
      <c r="V67" t="str">
        <f t="shared" si="3"/>
        <v>←［No.79］</v>
      </c>
      <c r="W67" t="s">
        <v>1962</v>
      </c>
    </row>
    <row r="68" spans="21:23" ht="17.25" customHeight="1" x14ac:dyDescent="0.15">
      <c r="U68">
        <f>'★日付順2025.03.31'!A97</f>
        <v>94</v>
      </c>
      <c r="V68" t="str">
        <f t="shared" si="3"/>
        <v>←［No.94］</v>
      </c>
      <c r="W68" t="s">
        <v>729</v>
      </c>
    </row>
    <row r="69" spans="21:23" ht="18" customHeight="1" x14ac:dyDescent="0.15">
      <c r="U69">
        <f>'★日付順2025.03.31'!A99</f>
        <v>96</v>
      </c>
      <c r="V69" t="str">
        <f t="shared" si="3"/>
        <v>←［No.96］</v>
      </c>
      <c r="W69" t="s">
        <v>1963</v>
      </c>
    </row>
    <row r="70" spans="21:23" ht="17.25" customHeight="1" x14ac:dyDescent="0.15">
      <c r="U70">
        <f>'★日付順2025.03.31'!A102</f>
        <v>99</v>
      </c>
      <c r="V70" t="str">
        <f t="shared" si="3"/>
        <v>←［No.99］</v>
      </c>
      <c r="W70" t="s">
        <v>1911</v>
      </c>
    </row>
    <row r="71" spans="21:23" ht="17.25" customHeight="1" x14ac:dyDescent="0.15"/>
    <row r="72" spans="21:23" ht="19.5" customHeight="1" x14ac:dyDescent="0.15"/>
    <row r="75" spans="21:23" ht="17.25" customHeight="1" x14ac:dyDescent="0.15"/>
    <row r="76" spans="21:23" ht="19.5" customHeight="1" x14ac:dyDescent="0.15"/>
    <row r="77" spans="21:23" ht="17.25" customHeight="1" x14ac:dyDescent="0.15"/>
    <row r="78" spans="21:23" ht="12.75" customHeight="1" x14ac:dyDescent="0.15"/>
    <row r="79" spans="21:23" ht="20.25" customHeight="1" x14ac:dyDescent="0.15">
      <c r="V79" t="s">
        <v>1960</v>
      </c>
    </row>
    <row r="80" spans="21:23" ht="16.5" customHeight="1" x14ac:dyDescent="0.15">
      <c r="U80">
        <f>'★日付順2025.03.31'!A106</f>
        <v>103</v>
      </c>
      <c r="V80" t="str">
        <f t="shared" ref="V80" si="4">"←［No." &amp; U80 &amp; "］"</f>
        <v>←［No.103］</v>
      </c>
      <c r="W80" t="s">
        <v>1998</v>
      </c>
    </row>
    <row r="81" spans="21:28" ht="18" customHeight="1" x14ac:dyDescent="0.15">
      <c r="V81" t="s">
        <v>1964</v>
      </c>
    </row>
    <row r="82" spans="21:28" ht="18.75" customHeight="1" x14ac:dyDescent="0.15">
      <c r="U82">
        <f>'★日付順2025.03.31'!A108</f>
        <v>105</v>
      </c>
      <c r="V82" t="str">
        <f t="shared" ref="V82:V90" si="5">"←［No." &amp; U82 &amp; "］"</f>
        <v>←［No.105］</v>
      </c>
      <c r="W82" t="s">
        <v>1965</v>
      </c>
    </row>
    <row r="83" spans="21:28" ht="21" customHeight="1" x14ac:dyDescent="0.15">
      <c r="U83">
        <f>'★日付順2025.03.31'!A109</f>
        <v>106</v>
      </c>
      <c r="V83" t="str">
        <f t="shared" si="5"/>
        <v>←［No.106］</v>
      </c>
      <c r="W83" t="s">
        <v>1966</v>
      </c>
    </row>
    <row r="84" spans="21:28" ht="17.25" customHeight="1" x14ac:dyDescent="0.15">
      <c r="U84">
        <f>'★日付順2025.03.31'!A110</f>
        <v>107</v>
      </c>
      <c r="V84" t="str">
        <f t="shared" si="5"/>
        <v>←［No.107］</v>
      </c>
      <c r="W84" t="s">
        <v>875</v>
      </c>
    </row>
    <row r="85" spans="21:28" ht="17.25" customHeight="1" x14ac:dyDescent="0.15">
      <c r="U85">
        <f>'★日付順2025.03.31'!A117</f>
        <v>114</v>
      </c>
      <c r="V85" t="str">
        <f t="shared" si="5"/>
        <v>←［No.114］</v>
      </c>
      <c r="W85" t="s">
        <v>1967</v>
      </c>
    </row>
    <row r="86" spans="21:28" ht="18.75" customHeight="1" x14ac:dyDescent="0.15">
      <c r="U86">
        <f>'★日付順2025.03.31'!A122</f>
        <v>119</v>
      </c>
      <c r="V86" t="str">
        <f t="shared" si="5"/>
        <v>←［No.119］</v>
      </c>
      <c r="W86" t="s">
        <v>1968</v>
      </c>
    </row>
    <row r="87" spans="21:28" ht="18.75" customHeight="1" x14ac:dyDescent="0.15">
      <c r="U87">
        <f>'★日付順2025.03.31'!A131</f>
        <v>128</v>
      </c>
      <c r="V87" t="str">
        <f t="shared" si="5"/>
        <v>←［No.128］</v>
      </c>
      <c r="W87" t="s">
        <v>1969</v>
      </c>
    </row>
    <row r="88" spans="21:28" ht="18.75" customHeight="1" x14ac:dyDescent="0.15">
      <c r="U88">
        <f>'★日付順2025.03.31'!A137</f>
        <v>134</v>
      </c>
      <c r="V88" t="str">
        <f t="shared" si="5"/>
        <v>←［No.134］</v>
      </c>
      <c r="W88" t="s">
        <v>1970</v>
      </c>
      <c r="AB88" s="149"/>
    </row>
    <row r="89" spans="21:28" ht="18" customHeight="1" x14ac:dyDescent="0.15">
      <c r="U89">
        <f>'★日付順2025.03.31'!A145</f>
        <v>142</v>
      </c>
      <c r="V89" t="str">
        <f t="shared" si="5"/>
        <v>←［No.142］</v>
      </c>
      <c r="W89" t="s">
        <v>1971</v>
      </c>
    </row>
    <row r="90" spans="21:28" ht="20.25" customHeight="1" x14ac:dyDescent="0.15">
      <c r="U90">
        <f>'★日付順2025.03.31'!A147</f>
        <v>144</v>
      </c>
      <c r="V90" t="str">
        <f t="shared" si="5"/>
        <v>←［No.144］</v>
      </c>
      <c r="W90" t="s">
        <v>1972</v>
      </c>
    </row>
    <row r="91" spans="21:28" ht="18" customHeight="1" x14ac:dyDescent="0.15"/>
    <row r="92" spans="21:28" ht="13.5" customHeight="1" x14ac:dyDescent="0.15"/>
    <row r="93" spans="21:28" ht="21.75" customHeight="1" x14ac:dyDescent="0.15">
      <c r="U93">
        <f>'★日付順2025.03.31'!A166</f>
        <v>163</v>
      </c>
      <c r="V93" t="str">
        <f t="shared" ref="V93:V104" si="6">"←［No." &amp; U93 &amp; "］"</f>
        <v>←［No.163］</v>
      </c>
      <c r="W93" t="s">
        <v>1973</v>
      </c>
    </row>
    <row r="94" spans="21:28" ht="18.75" customHeight="1" x14ac:dyDescent="0.15">
      <c r="U94">
        <f>'★日付順2025.03.31'!A181</f>
        <v>178</v>
      </c>
      <c r="V94" t="str">
        <f t="shared" si="6"/>
        <v>←［No.178］</v>
      </c>
      <c r="W94" t="s">
        <v>1996</v>
      </c>
    </row>
    <row r="95" spans="21:28" ht="16.5" customHeight="1" x14ac:dyDescent="0.15">
      <c r="U95">
        <f>'★日付順2025.03.31'!A182</f>
        <v>179</v>
      </c>
      <c r="V95" t="str">
        <f t="shared" si="6"/>
        <v>←［No.179］</v>
      </c>
      <c r="W95" t="s">
        <v>1974</v>
      </c>
    </row>
    <row r="96" spans="21:28" ht="17.25" customHeight="1" x14ac:dyDescent="0.15">
      <c r="U96">
        <f>'★日付順2025.03.31'!A185</f>
        <v>182</v>
      </c>
      <c r="V96" t="str">
        <f t="shared" si="6"/>
        <v>←［No.182］</v>
      </c>
      <c r="W96" t="s">
        <v>1975</v>
      </c>
    </row>
    <row r="97" spans="11:23" ht="17.25" customHeight="1" x14ac:dyDescent="0.15">
      <c r="U97">
        <f>'★日付順2025.03.31'!A186</f>
        <v>183</v>
      </c>
      <c r="V97" t="str">
        <f t="shared" si="6"/>
        <v>←［No.183］</v>
      </c>
      <c r="W97" t="s">
        <v>1962</v>
      </c>
    </row>
    <row r="98" spans="11:23" ht="18" customHeight="1" x14ac:dyDescent="0.15">
      <c r="U98">
        <f>'★日付順2025.03.31'!A187</f>
        <v>184</v>
      </c>
      <c r="V98" t="str">
        <f t="shared" si="6"/>
        <v>←［No.184］</v>
      </c>
      <c r="W98" t="s">
        <v>1976</v>
      </c>
    </row>
    <row r="99" spans="11:23" ht="19.5" customHeight="1" x14ac:dyDescent="0.15">
      <c r="U99">
        <f>'★日付順2025.03.31'!A188</f>
        <v>185</v>
      </c>
      <c r="V99" t="str">
        <f t="shared" si="6"/>
        <v>←［No.185］</v>
      </c>
      <c r="W99" t="s">
        <v>1962</v>
      </c>
    </row>
    <row r="100" spans="11:23" ht="16.5" customHeight="1" x14ac:dyDescent="0.15">
      <c r="U100">
        <f>'★日付順2025.03.31'!A191</f>
        <v>188</v>
      </c>
      <c r="V100" t="str">
        <f t="shared" si="6"/>
        <v>←［No.188］</v>
      </c>
      <c r="W100" t="s">
        <v>1977</v>
      </c>
    </row>
    <row r="101" spans="11:23" ht="18" customHeight="1" x14ac:dyDescent="0.15">
      <c r="U101">
        <f>'★日付順2025.03.31'!A207</f>
        <v>204</v>
      </c>
      <c r="V101" t="str">
        <f t="shared" si="6"/>
        <v>←［No.204］</v>
      </c>
      <c r="W101" t="s">
        <v>1951</v>
      </c>
    </row>
    <row r="102" spans="11:23" ht="17.25" customHeight="1" x14ac:dyDescent="0.15">
      <c r="U102">
        <f>'★日付順2025.03.31'!A214</f>
        <v>211</v>
      </c>
      <c r="V102" t="str">
        <f t="shared" si="6"/>
        <v>←［No.211］</v>
      </c>
      <c r="W102" t="s">
        <v>1978</v>
      </c>
    </row>
    <row r="103" spans="11:23" ht="16.5" customHeight="1" x14ac:dyDescent="0.15">
      <c r="U103">
        <f>'★日付順2025.03.31'!A215</f>
        <v>212</v>
      </c>
      <c r="V103" t="str">
        <f t="shared" si="6"/>
        <v>←［No.212］</v>
      </c>
      <c r="W103" t="s">
        <v>1971</v>
      </c>
    </row>
    <row r="104" spans="11:23" ht="19.5" customHeight="1" x14ac:dyDescent="0.15">
      <c r="U104">
        <f>'★日付順2025.03.31'!A226</f>
        <v>223</v>
      </c>
      <c r="V104" t="str">
        <f t="shared" si="6"/>
        <v>←［No.223］</v>
      </c>
      <c r="W104" t="s">
        <v>1979</v>
      </c>
    </row>
    <row r="107" spans="11:23" ht="12.75" customHeight="1" x14ac:dyDescent="0.15"/>
    <row r="108" spans="11:23" ht="22.5" customHeight="1" x14ac:dyDescent="0.15"/>
    <row r="109" spans="11:23" ht="29.25" customHeight="1" x14ac:dyDescent="0.15"/>
    <row r="110" spans="11:23" ht="18" customHeight="1" x14ac:dyDescent="0.15">
      <c r="K110" s="267"/>
      <c r="U110">
        <f>'★日付順2025.03.31'!A234</f>
        <v>231</v>
      </c>
      <c r="V110" t="str">
        <f t="shared" ref="V110:V114" si="7">"←［No." &amp; U110 &amp; "］"</f>
        <v>←［No.231］</v>
      </c>
      <c r="W110" t="s">
        <v>1971</v>
      </c>
    </row>
    <row r="111" spans="11:23" ht="19.5" customHeight="1" x14ac:dyDescent="0.15">
      <c r="U111">
        <f>'★日付順2025.03.31'!A237</f>
        <v>234</v>
      </c>
      <c r="V111" t="str">
        <f t="shared" si="7"/>
        <v>←［No.234］</v>
      </c>
      <c r="W111" t="s">
        <v>1998</v>
      </c>
    </row>
    <row r="112" spans="11:23" ht="18" customHeight="1" x14ac:dyDescent="0.15">
      <c r="U112">
        <f>'★日付順2025.03.31'!A242</f>
        <v>239</v>
      </c>
      <c r="V112" t="str">
        <f t="shared" si="7"/>
        <v>←［No.239］</v>
      </c>
      <c r="W112" t="s">
        <v>1980</v>
      </c>
    </row>
    <row r="113" spans="21:28" ht="18.75" customHeight="1" x14ac:dyDescent="0.15">
      <c r="U113">
        <f>'★日付順2025.03.31'!A256</f>
        <v>253</v>
      </c>
      <c r="V113" t="str">
        <f t="shared" si="7"/>
        <v>←［No.253］</v>
      </c>
      <c r="W113" t="s">
        <v>1970</v>
      </c>
      <c r="AB113" s="149"/>
    </row>
    <row r="114" spans="21:28" ht="19.5" customHeight="1" x14ac:dyDescent="0.15">
      <c r="U114">
        <f>'★日付順2025.03.31'!A257</f>
        <v>254</v>
      </c>
      <c r="V114" t="str">
        <f t="shared" si="7"/>
        <v>←［No.254］</v>
      </c>
      <c r="W114" t="s">
        <v>1981</v>
      </c>
      <c r="AB114" s="149"/>
    </row>
  </sheetData>
  <phoneticPr fontId="2"/>
  <pageMargins left="0.70866141732283472" right="0.70866141732283472" top="0.74803149606299213" bottom="0.74803149606299213" header="0.31496062992125984" footer="0.31496062992125984"/>
  <pageSetup paperSize="9" scale="69" fitToHeight="0" orientation="portrait" r:id="rId1"/>
  <headerFooter>
    <oddHeader>&amp;C&amp;A</oddHeader>
    <oddFooter>&amp;C&amp;P/&amp;N</oddFooter>
  </headerFooter>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52DA373-C1BE-4ABC-97FF-336711B6C9EE}">
  <dimension ref="A1:D14"/>
  <sheetViews>
    <sheetView workbookViewId="0">
      <selection activeCell="B15" sqref="B15"/>
    </sheetView>
  </sheetViews>
  <sheetFormatPr defaultRowHeight="13.5" x14ac:dyDescent="0.15"/>
  <cols>
    <col min="1" max="1" width="21.5" style="471" bestFit="1" customWidth="1"/>
    <col min="2" max="2" width="10.125" style="471" customWidth="1"/>
    <col min="3" max="3" width="9.75" style="471" customWidth="1"/>
    <col min="4" max="4" width="35.875" style="471" bestFit="1" customWidth="1"/>
    <col min="5" max="16384" width="9" style="471"/>
  </cols>
  <sheetData>
    <row r="1" spans="1:4" x14ac:dyDescent="0.15">
      <c r="C1" s="472" t="s">
        <v>2052</v>
      </c>
    </row>
    <row r="2" spans="1:4" x14ac:dyDescent="0.15">
      <c r="A2" s="473" t="s">
        <v>2053</v>
      </c>
      <c r="B2" s="473" t="s">
        <v>2054</v>
      </c>
      <c r="C2" s="473" t="s">
        <v>2055</v>
      </c>
      <c r="D2" s="473" t="s">
        <v>2056</v>
      </c>
    </row>
    <row r="3" spans="1:4" x14ac:dyDescent="0.15">
      <c r="A3" s="474" t="s">
        <v>2057</v>
      </c>
      <c r="B3" s="475">
        <f>137*350</f>
        <v>47950</v>
      </c>
      <c r="C3" s="476"/>
      <c r="D3" s="474"/>
    </row>
    <row r="4" spans="1:4" x14ac:dyDescent="0.15">
      <c r="A4" s="477" t="s">
        <v>2058</v>
      </c>
      <c r="B4" s="476"/>
      <c r="C4" s="475">
        <v>1817</v>
      </c>
      <c r="D4" s="474" t="s">
        <v>2059</v>
      </c>
    </row>
    <row r="5" spans="1:4" x14ac:dyDescent="0.15">
      <c r="A5" s="478"/>
      <c r="B5" s="476"/>
      <c r="C5" s="475">
        <v>4350</v>
      </c>
      <c r="D5" s="474" t="s">
        <v>2060</v>
      </c>
    </row>
    <row r="6" spans="1:4" x14ac:dyDescent="0.15">
      <c r="A6" s="478"/>
      <c r="B6" s="476"/>
      <c r="C6" s="475">
        <v>8208</v>
      </c>
      <c r="D6" s="474" t="s">
        <v>2061</v>
      </c>
    </row>
    <row r="7" spans="1:4" x14ac:dyDescent="0.15">
      <c r="A7" s="478"/>
      <c r="B7" s="476"/>
      <c r="C7" s="475">
        <v>2287</v>
      </c>
      <c r="D7" s="474" t="s">
        <v>2062</v>
      </c>
    </row>
    <row r="8" spans="1:4" x14ac:dyDescent="0.15">
      <c r="A8" s="478"/>
      <c r="B8" s="476"/>
      <c r="C8" s="475">
        <v>756</v>
      </c>
      <c r="D8" s="474" t="s">
        <v>2063</v>
      </c>
    </row>
    <row r="9" spans="1:4" x14ac:dyDescent="0.15">
      <c r="A9" s="478"/>
      <c r="B9" s="476"/>
      <c r="C9" s="475">
        <v>4968</v>
      </c>
      <c r="D9" s="474" t="s">
        <v>2064</v>
      </c>
    </row>
    <row r="10" spans="1:4" x14ac:dyDescent="0.15">
      <c r="A10" s="479"/>
      <c r="B10" s="476"/>
      <c r="C10" s="475">
        <v>257</v>
      </c>
      <c r="D10" s="474" t="s">
        <v>2065</v>
      </c>
    </row>
    <row r="11" spans="1:4" x14ac:dyDescent="0.15">
      <c r="A11" s="474" t="s">
        <v>2066</v>
      </c>
      <c r="B11" s="476"/>
      <c r="C11" s="475">
        <v>6941</v>
      </c>
      <c r="D11" s="474" t="s">
        <v>2067</v>
      </c>
    </row>
    <row r="12" spans="1:4" x14ac:dyDescent="0.15">
      <c r="A12" s="474" t="s">
        <v>2068</v>
      </c>
      <c r="B12" s="476"/>
      <c r="C12" s="475">
        <v>5000</v>
      </c>
      <c r="D12" s="474"/>
    </row>
    <row r="13" spans="1:4" x14ac:dyDescent="0.15">
      <c r="A13" s="472" t="s">
        <v>2069</v>
      </c>
      <c r="B13" s="480">
        <f>SUM(B3:B12)</f>
        <v>47950</v>
      </c>
      <c r="C13" s="480">
        <f>SUM(C3:C12)</f>
        <v>34584</v>
      </c>
    </row>
    <row r="14" spans="1:4" x14ac:dyDescent="0.15">
      <c r="A14" s="472" t="s">
        <v>2070</v>
      </c>
      <c r="B14" s="481">
        <f>B13-C13</f>
        <v>13366</v>
      </c>
    </row>
  </sheetData>
  <phoneticPr fontId="2"/>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5F5796-2BB3-4B24-B2CD-B807A62E4DF4}">
  <sheetPr>
    <pageSetUpPr fitToPage="1"/>
  </sheetPr>
  <dimension ref="A1:F11"/>
  <sheetViews>
    <sheetView view="pageBreakPreview" zoomScale="85" zoomScaleNormal="100" zoomScaleSheetLayoutView="85" workbookViewId="0">
      <selection activeCell="F26" sqref="F26"/>
    </sheetView>
  </sheetViews>
  <sheetFormatPr defaultRowHeight="13.5" x14ac:dyDescent="0.15"/>
  <cols>
    <col min="1" max="1" width="16.125" style="34" customWidth="1"/>
    <col min="2" max="2" width="6.875" style="40" bestFit="1" customWidth="1"/>
    <col min="3" max="3" width="5" style="33" hidden="1" customWidth="1"/>
    <col min="4" max="4" width="6.875" style="34" bestFit="1" customWidth="1"/>
    <col min="5" max="5" width="6.875" style="165" bestFit="1" customWidth="1"/>
    <col min="6" max="6" width="30.625" style="153" customWidth="1"/>
  </cols>
  <sheetData>
    <row r="1" spans="1:6" x14ac:dyDescent="0.15">
      <c r="A1" s="345" t="s">
        <v>1869</v>
      </c>
      <c r="B1" s="345" t="s">
        <v>1870</v>
      </c>
      <c r="C1" s="71"/>
      <c r="D1" s="345" t="s">
        <v>1871</v>
      </c>
      <c r="E1" s="345" t="s">
        <v>1872</v>
      </c>
      <c r="F1" s="345" t="s">
        <v>1873</v>
      </c>
    </row>
    <row r="2" spans="1:6" x14ac:dyDescent="0.15">
      <c r="A2" s="73" t="s">
        <v>1875</v>
      </c>
      <c r="B2" s="435">
        <v>18081</v>
      </c>
      <c r="C2" s="71"/>
      <c r="D2" s="73"/>
      <c r="E2" s="435">
        <f>B2-D2</f>
        <v>18081</v>
      </c>
      <c r="F2" s="147" t="s">
        <v>1879</v>
      </c>
    </row>
    <row r="3" spans="1:6" x14ac:dyDescent="0.15">
      <c r="A3" s="73" t="s">
        <v>1874</v>
      </c>
      <c r="B3" s="435">
        <v>71400</v>
      </c>
      <c r="C3" s="71"/>
      <c r="D3" s="73"/>
      <c r="E3" s="435">
        <f t="shared" ref="E3:E9" si="0">E2+B3-D3</f>
        <v>89481</v>
      </c>
      <c r="F3" s="147"/>
    </row>
    <row r="4" spans="1:6" x14ac:dyDescent="0.15">
      <c r="A4" s="73" t="s">
        <v>1876</v>
      </c>
      <c r="B4" s="436"/>
      <c r="C4" s="71"/>
      <c r="D4" s="435">
        <v>5000</v>
      </c>
      <c r="E4" s="435">
        <f t="shared" si="0"/>
        <v>84481</v>
      </c>
      <c r="F4" s="147" t="s">
        <v>1754</v>
      </c>
    </row>
    <row r="5" spans="1:6" x14ac:dyDescent="0.15">
      <c r="A5" s="73" t="s">
        <v>1877</v>
      </c>
      <c r="B5" s="435"/>
      <c r="C5" s="71"/>
      <c r="D5" s="435">
        <v>1000</v>
      </c>
      <c r="E5" s="435">
        <f t="shared" si="0"/>
        <v>83481</v>
      </c>
      <c r="F5" s="147" t="s">
        <v>501</v>
      </c>
    </row>
    <row r="6" spans="1:6" x14ac:dyDescent="0.15">
      <c r="A6" s="73" t="s">
        <v>1883</v>
      </c>
      <c r="B6" s="435"/>
      <c r="C6" s="71"/>
      <c r="D6" s="435">
        <v>2000</v>
      </c>
      <c r="E6" s="435">
        <f t="shared" si="0"/>
        <v>81481</v>
      </c>
      <c r="F6" s="147" t="s">
        <v>501</v>
      </c>
    </row>
    <row r="7" spans="1:6" x14ac:dyDescent="0.15">
      <c r="A7" s="437" t="s">
        <v>1878</v>
      </c>
      <c r="B7" s="435"/>
      <c r="C7" s="71"/>
      <c r="D7" s="435">
        <v>25592</v>
      </c>
      <c r="E7" s="435">
        <f t="shared" si="0"/>
        <v>55889</v>
      </c>
      <c r="F7" s="147" t="s">
        <v>1880</v>
      </c>
    </row>
    <row r="8" spans="1:6" x14ac:dyDescent="0.15">
      <c r="A8" s="438"/>
      <c r="B8" s="435"/>
      <c r="C8" s="71"/>
      <c r="D8" s="435">
        <v>19791</v>
      </c>
      <c r="E8" s="435">
        <f t="shared" si="0"/>
        <v>36098</v>
      </c>
      <c r="F8" s="147" t="s">
        <v>1881</v>
      </c>
    </row>
    <row r="9" spans="1:6" x14ac:dyDescent="0.15">
      <c r="A9" s="434"/>
      <c r="B9" s="435"/>
      <c r="C9" s="71"/>
      <c r="D9" s="435">
        <v>4202</v>
      </c>
      <c r="E9" s="435">
        <f t="shared" si="0"/>
        <v>31896</v>
      </c>
      <c r="F9" s="147" t="s">
        <v>1882</v>
      </c>
    </row>
    <row r="11" spans="1:6" x14ac:dyDescent="0.15">
      <c r="A11" s="482" t="s">
        <v>1884</v>
      </c>
      <c r="B11" s="482"/>
      <c r="C11" s="482"/>
      <c r="D11" s="482"/>
      <c r="E11" s="482"/>
      <c r="F11" s="482"/>
    </row>
  </sheetData>
  <mergeCells count="1">
    <mergeCell ref="A11:F11"/>
  </mergeCells>
  <phoneticPr fontId="2"/>
  <printOptions horizontalCentered="1"/>
  <pageMargins left="0.98425196850393704" right="0.98425196850393704" top="0.98425196850393704" bottom="0.98425196850393704" header="0.51181102362204722" footer="0.51181102362204722"/>
  <pageSetup paperSize="9" fitToWidth="0" orientation="portrait" r:id="rId1"/>
  <headerFooter>
    <oddHeader>&amp;CＲ６年度ファミリーフェスティバル収支報告&amp;R2025/3/2</oddHeader>
  </headerFooter>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8A85612-1118-4DE1-850E-C98FB03B407B}">
  <sheetPr>
    <pageSetUpPr fitToPage="1"/>
  </sheetPr>
  <dimension ref="A1:U72"/>
  <sheetViews>
    <sheetView view="pageBreakPreview" zoomScale="85" zoomScaleNormal="100" zoomScaleSheetLayoutView="85" workbookViewId="0">
      <selection activeCell="J56" sqref="J56"/>
    </sheetView>
  </sheetViews>
  <sheetFormatPr defaultRowHeight="13.5" x14ac:dyDescent="0.15"/>
  <cols>
    <col min="1" max="1" width="4.5" style="33" bestFit="1" customWidth="1"/>
    <col min="2" max="4" width="4.125" style="33" customWidth="1"/>
    <col min="5" max="5" width="7.125" style="33" bestFit="1" customWidth="1"/>
    <col min="6" max="6" width="27.125" style="34" customWidth="1"/>
    <col min="7" max="7" width="5" style="33" hidden="1" customWidth="1"/>
    <col min="8" max="8" width="11.75" style="34" bestFit="1" customWidth="1"/>
    <col min="9" max="9" width="27.25" style="149" bestFit="1" customWidth="1"/>
    <col min="10" max="10" width="9" style="153" bestFit="1" customWidth="1"/>
    <col min="11" max="11" width="9.625" style="153" customWidth="1"/>
    <col min="12" max="12" width="3.625" customWidth="1"/>
    <col min="13" max="13" width="4.5" style="33" bestFit="1" customWidth="1"/>
    <col min="14" max="16" width="4.125" style="33" customWidth="1"/>
    <col min="17" max="17" width="18.125" bestFit="1" customWidth="1"/>
    <col min="19" max="19" width="15.25" bestFit="1" customWidth="1"/>
    <col min="20" max="20" width="17.625" bestFit="1" customWidth="1"/>
    <col min="21" max="21" width="8.375" bestFit="1" customWidth="1"/>
  </cols>
  <sheetData>
    <row r="1" spans="1:21" x14ac:dyDescent="0.15">
      <c r="A1" s="139"/>
      <c r="B1" s="139"/>
      <c r="C1" s="139"/>
      <c r="D1" s="139"/>
      <c r="E1" s="139"/>
      <c r="F1" s="140"/>
      <c r="G1" s="139"/>
      <c r="H1" s="140"/>
      <c r="I1" s="139"/>
      <c r="J1" s="141"/>
      <c r="K1" s="39"/>
      <c r="M1" s="139"/>
      <c r="N1" s="139"/>
      <c r="O1" s="139"/>
      <c r="P1" s="139"/>
    </row>
    <row r="2" spans="1:21" x14ac:dyDescent="0.15">
      <c r="A2" s="401" t="s">
        <v>6</v>
      </c>
      <c r="B2" s="401" t="s">
        <v>0</v>
      </c>
      <c r="C2" s="401" t="s">
        <v>1</v>
      </c>
      <c r="D2" s="401" t="s">
        <v>2</v>
      </c>
      <c r="E2" s="401" t="s">
        <v>1713</v>
      </c>
      <c r="F2" s="345" t="s">
        <v>3</v>
      </c>
      <c r="G2" s="401" t="s">
        <v>4</v>
      </c>
      <c r="H2" s="401" t="s">
        <v>1590</v>
      </c>
      <c r="I2" s="401" t="s">
        <v>5</v>
      </c>
      <c r="J2" s="402" t="s">
        <v>7</v>
      </c>
      <c r="K2" s="403"/>
      <c r="M2" s="401" t="s">
        <v>6</v>
      </c>
      <c r="N2" s="401" t="s">
        <v>0</v>
      </c>
      <c r="O2" s="401" t="s">
        <v>1</v>
      </c>
      <c r="P2" s="401" t="s">
        <v>2</v>
      </c>
      <c r="Q2" s="345" t="s">
        <v>1591</v>
      </c>
      <c r="R2" s="345" t="s">
        <v>1592</v>
      </c>
      <c r="S2" s="395" t="s">
        <v>1593</v>
      </c>
      <c r="T2" s="345" t="s">
        <v>1594</v>
      </c>
      <c r="U2" s="404" t="s">
        <v>1595</v>
      </c>
    </row>
    <row r="3" spans="1:21" hidden="1" x14ac:dyDescent="0.15">
      <c r="A3" s="62">
        <v>0</v>
      </c>
      <c r="B3" s="62"/>
      <c r="C3" s="62"/>
      <c r="D3" s="62"/>
      <c r="E3" s="62"/>
      <c r="F3" s="63"/>
      <c r="G3" s="62"/>
      <c r="H3" s="62"/>
      <c r="I3" s="62"/>
      <c r="J3" s="405"/>
      <c r="K3" s="406"/>
      <c r="M3" s="62">
        <v>0</v>
      </c>
      <c r="N3" s="62"/>
      <c r="O3" s="62"/>
      <c r="P3" s="62"/>
      <c r="T3" s="407"/>
      <c r="U3" s="407"/>
    </row>
    <row r="4" spans="1:21" x14ac:dyDescent="0.15">
      <c r="A4" s="2">
        <f t="shared" ref="A4:A54" si="0">ROW()-3</f>
        <v>1</v>
      </c>
      <c r="B4" s="2">
        <v>6</v>
      </c>
      <c r="C4" s="2">
        <v>10</v>
      </c>
      <c r="D4" s="2">
        <v>4</v>
      </c>
      <c r="E4" s="72" t="s">
        <v>1714</v>
      </c>
      <c r="F4" s="12" t="s">
        <v>1694</v>
      </c>
      <c r="G4" s="2"/>
      <c r="H4" s="67" t="s">
        <v>1709</v>
      </c>
      <c r="I4" s="12" t="s">
        <v>1091</v>
      </c>
      <c r="J4" s="408">
        <v>3944</v>
      </c>
      <c r="K4" s="409">
        <f>J4</f>
        <v>3944</v>
      </c>
      <c r="M4" s="2">
        <f t="shared" ref="M4:M19" si="1">ROW()-3</f>
        <v>1</v>
      </c>
      <c r="N4" s="2">
        <v>6</v>
      </c>
      <c r="O4" s="2">
        <v>4</v>
      </c>
      <c r="P4" s="2">
        <v>23</v>
      </c>
      <c r="Q4" s="410" t="s">
        <v>1597</v>
      </c>
      <c r="R4" s="410" t="s">
        <v>1598</v>
      </c>
      <c r="S4" s="411" t="s">
        <v>1599</v>
      </c>
      <c r="T4" s="407" t="s">
        <v>1600</v>
      </c>
      <c r="U4" s="412">
        <v>1000</v>
      </c>
    </row>
    <row r="5" spans="1:21" x14ac:dyDescent="0.15">
      <c r="A5" s="2">
        <f t="shared" si="0"/>
        <v>2</v>
      </c>
      <c r="B5" s="2">
        <v>6</v>
      </c>
      <c r="C5" s="2">
        <v>11</v>
      </c>
      <c r="D5" s="2">
        <v>2</v>
      </c>
      <c r="E5" s="72" t="s">
        <v>1714</v>
      </c>
      <c r="F5" s="12" t="s">
        <v>1695</v>
      </c>
      <c r="G5" s="2"/>
      <c r="H5" s="67" t="s">
        <v>1709</v>
      </c>
      <c r="I5" s="12" t="s">
        <v>1696</v>
      </c>
      <c r="J5" s="408">
        <v>250</v>
      </c>
      <c r="K5" s="409">
        <f>J5</f>
        <v>250</v>
      </c>
      <c r="M5" s="2">
        <f t="shared" si="1"/>
        <v>2</v>
      </c>
      <c r="N5" s="2">
        <v>6</v>
      </c>
      <c r="O5" s="2">
        <v>4</v>
      </c>
      <c r="P5" s="2">
        <v>26</v>
      </c>
      <c r="Q5" s="410" t="s">
        <v>1602</v>
      </c>
      <c r="R5" s="410" t="s">
        <v>1599</v>
      </c>
      <c r="S5" s="411" t="s">
        <v>1599</v>
      </c>
      <c r="T5" s="413" t="s">
        <v>1603</v>
      </c>
      <c r="U5" s="412">
        <v>1000</v>
      </c>
    </row>
    <row r="6" spans="1:21" x14ac:dyDescent="0.15">
      <c r="A6" s="2">
        <f t="shared" si="0"/>
        <v>3</v>
      </c>
      <c r="B6" s="2">
        <v>6</v>
      </c>
      <c r="C6" s="2">
        <v>11</v>
      </c>
      <c r="D6" s="2">
        <v>7</v>
      </c>
      <c r="E6" s="72" t="s">
        <v>1714</v>
      </c>
      <c r="F6" s="12" t="s">
        <v>1697</v>
      </c>
      <c r="G6" s="2"/>
      <c r="H6" s="2" t="s">
        <v>1604</v>
      </c>
      <c r="I6" s="12" t="s">
        <v>1696</v>
      </c>
      <c r="J6" s="105">
        <v>9938</v>
      </c>
      <c r="K6" s="409"/>
      <c r="M6" s="2">
        <f t="shared" si="1"/>
        <v>3</v>
      </c>
      <c r="N6" s="2">
        <v>6</v>
      </c>
      <c r="O6" s="2">
        <v>5</v>
      </c>
      <c r="P6" s="2">
        <v>17</v>
      </c>
      <c r="Q6" s="410" t="s">
        <v>1602</v>
      </c>
      <c r="R6" s="410" t="s">
        <v>1598</v>
      </c>
      <c r="S6" s="411" t="s">
        <v>1599</v>
      </c>
      <c r="T6" s="413" t="s">
        <v>1603</v>
      </c>
      <c r="U6" s="412">
        <v>1000</v>
      </c>
    </row>
    <row r="7" spans="1:21" x14ac:dyDescent="0.15">
      <c r="A7" s="2">
        <f t="shared" si="0"/>
        <v>4</v>
      </c>
      <c r="B7" s="2">
        <v>6</v>
      </c>
      <c r="C7" s="2">
        <v>11</v>
      </c>
      <c r="D7" s="2">
        <v>7</v>
      </c>
      <c r="E7" s="72" t="s">
        <v>1714</v>
      </c>
      <c r="F7" s="12" t="s">
        <v>1698</v>
      </c>
      <c r="G7" s="2"/>
      <c r="H7" s="419" t="s">
        <v>1710</v>
      </c>
      <c r="I7" s="12" t="s">
        <v>1696</v>
      </c>
      <c r="J7" s="418">
        <v>3696</v>
      </c>
      <c r="K7" s="409"/>
      <c r="M7" s="2">
        <f t="shared" si="1"/>
        <v>4</v>
      </c>
      <c r="N7" s="2">
        <v>6</v>
      </c>
      <c r="O7" s="2">
        <v>6</v>
      </c>
      <c r="P7" s="2">
        <v>14</v>
      </c>
      <c r="Q7" s="410" t="s">
        <v>1607</v>
      </c>
      <c r="R7" s="410" t="s">
        <v>1598</v>
      </c>
      <c r="S7" s="411" t="s">
        <v>1599</v>
      </c>
      <c r="T7" s="407"/>
      <c r="U7" s="412">
        <v>1000</v>
      </c>
    </row>
    <row r="8" spans="1:21" x14ac:dyDescent="0.15">
      <c r="A8" s="2">
        <f t="shared" si="0"/>
        <v>5</v>
      </c>
      <c r="B8" s="2">
        <v>6</v>
      </c>
      <c r="C8" s="2">
        <v>11</v>
      </c>
      <c r="D8" s="2">
        <v>7</v>
      </c>
      <c r="E8" s="72" t="s">
        <v>1714</v>
      </c>
      <c r="F8" s="12" t="s">
        <v>1700</v>
      </c>
      <c r="G8" s="2"/>
      <c r="H8" s="2" t="s">
        <v>1604</v>
      </c>
      <c r="I8" s="12" t="s">
        <v>1699</v>
      </c>
      <c r="J8" s="105">
        <v>10197</v>
      </c>
      <c r="K8" s="409"/>
      <c r="M8" s="2">
        <f t="shared" si="1"/>
        <v>5</v>
      </c>
      <c r="N8" s="2">
        <v>6</v>
      </c>
      <c r="O8" s="2">
        <v>6</v>
      </c>
      <c r="P8" s="2">
        <v>22</v>
      </c>
      <c r="Q8" s="410" t="s">
        <v>1602</v>
      </c>
      <c r="R8" s="410" t="s">
        <v>1599</v>
      </c>
      <c r="S8" s="411" t="s">
        <v>1599</v>
      </c>
      <c r="T8" s="413" t="s">
        <v>1603</v>
      </c>
      <c r="U8" s="412">
        <v>1000</v>
      </c>
    </row>
    <row r="9" spans="1:21" x14ac:dyDescent="0.15">
      <c r="A9" s="2">
        <f t="shared" si="0"/>
        <v>6</v>
      </c>
      <c r="B9" s="2">
        <v>6</v>
      </c>
      <c r="C9" s="2">
        <v>11</v>
      </c>
      <c r="D9" s="2">
        <v>7</v>
      </c>
      <c r="E9" s="72" t="s">
        <v>1714</v>
      </c>
      <c r="F9" s="12" t="s">
        <v>1701</v>
      </c>
      <c r="G9" s="2"/>
      <c r="H9" s="67" t="s">
        <v>1709</v>
      </c>
      <c r="I9" s="12" t="s">
        <v>21</v>
      </c>
      <c r="J9" s="408">
        <v>2160</v>
      </c>
      <c r="K9" s="409"/>
      <c r="M9" s="2">
        <f t="shared" si="1"/>
        <v>6</v>
      </c>
      <c r="N9" s="2">
        <v>6</v>
      </c>
      <c r="O9" s="2">
        <v>7</v>
      </c>
      <c r="P9" s="2">
        <v>3</v>
      </c>
      <c r="Q9" s="410" t="s">
        <v>1602</v>
      </c>
      <c r="R9" s="410" t="s">
        <v>1609</v>
      </c>
      <c r="S9" s="411" t="s">
        <v>1610</v>
      </c>
      <c r="T9" s="407" t="s">
        <v>1611</v>
      </c>
      <c r="U9" s="412">
        <v>1000</v>
      </c>
    </row>
    <row r="10" spans="1:21" x14ac:dyDescent="0.15">
      <c r="A10" s="2">
        <f t="shared" si="0"/>
        <v>7</v>
      </c>
      <c r="B10" s="2">
        <v>6</v>
      </c>
      <c r="C10" s="2">
        <v>11</v>
      </c>
      <c r="D10" s="2">
        <v>7</v>
      </c>
      <c r="E10" s="72" t="s">
        <v>1714</v>
      </c>
      <c r="F10" s="12" t="s">
        <v>1702</v>
      </c>
      <c r="G10" s="2"/>
      <c r="H10" s="419" t="s">
        <v>1710</v>
      </c>
      <c r="I10" s="12" t="s">
        <v>1703</v>
      </c>
      <c r="J10" s="418">
        <v>110</v>
      </c>
      <c r="K10" s="409">
        <f>J10</f>
        <v>110</v>
      </c>
      <c r="M10" s="2">
        <f t="shared" si="1"/>
        <v>7</v>
      </c>
      <c r="N10" s="2">
        <v>6</v>
      </c>
      <c r="O10" s="2">
        <v>7</v>
      </c>
      <c r="P10" s="2">
        <v>3</v>
      </c>
      <c r="Q10" s="410" t="s">
        <v>1602</v>
      </c>
      <c r="R10" s="410" t="s">
        <v>1612</v>
      </c>
      <c r="S10" s="411" t="s">
        <v>1613</v>
      </c>
      <c r="T10" s="407" t="s">
        <v>1614</v>
      </c>
      <c r="U10" s="412">
        <v>1000</v>
      </c>
    </row>
    <row r="11" spans="1:21" x14ac:dyDescent="0.15">
      <c r="A11" s="2">
        <f t="shared" si="0"/>
        <v>8</v>
      </c>
      <c r="B11" s="2">
        <v>6</v>
      </c>
      <c r="C11" s="2">
        <v>11</v>
      </c>
      <c r="D11" s="2">
        <v>9</v>
      </c>
      <c r="E11" s="72" t="s">
        <v>1714</v>
      </c>
      <c r="F11" s="12" t="s">
        <v>1711</v>
      </c>
      <c r="G11" s="2"/>
      <c r="H11" s="2" t="s">
        <v>1604</v>
      </c>
      <c r="I11" s="12" t="s">
        <v>1696</v>
      </c>
      <c r="J11" s="105">
        <v>10104</v>
      </c>
      <c r="K11" s="409"/>
      <c r="M11" s="2">
        <f t="shared" si="1"/>
        <v>8</v>
      </c>
      <c r="N11" s="2">
        <v>6</v>
      </c>
      <c r="O11" s="2">
        <v>7</v>
      </c>
      <c r="P11" s="2">
        <v>4</v>
      </c>
      <c r="Q11" s="410" t="s">
        <v>1616</v>
      </c>
      <c r="R11" s="410" t="s">
        <v>1609</v>
      </c>
      <c r="S11" s="411" t="s">
        <v>1617</v>
      </c>
      <c r="T11" s="407"/>
      <c r="U11" s="412">
        <v>1000</v>
      </c>
    </row>
    <row r="12" spans="1:21" x14ac:dyDescent="0.15">
      <c r="A12" s="2">
        <f t="shared" si="0"/>
        <v>9</v>
      </c>
      <c r="B12" s="2">
        <v>6</v>
      </c>
      <c r="C12" s="2">
        <v>11</v>
      </c>
      <c r="D12" s="2">
        <v>11</v>
      </c>
      <c r="E12" s="72" t="s">
        <v>1714</v>
      </c>
      <c r="F12" s="12" t="s">
        <v>1693</v>
      </c>
      <c r="G12" s="2"/>
      <c r="H12" s="67" t="s">
        <v>1709</v>
      </c>
      <c r="I12" s="12" t="s">
        <v>1091</v>
      </c>
      <c r="J12" s="408">
        <v>462</v>
      </c>
      <c r="K12" s="409">
        <f>J12</f>
        <v>462</v>
      </c>
      <c r="M12" s="2">
        <f t="shared" si="1"/>
        <v>9</v>
      </c>
      <c r="N12" s="2">
        <v>6</v>
      </c>
      <c r="O12" s="2">
        <v>7</v>
      </c>
      <c r="P12" s="2">
        <v>6</v>
      </c>
      <c r="Q12" s="410" t="s">
        <v>1602</v>
      </c>
      <c r="R12" s="410" t="s">
        <v>1599</v>
      </c>
      <c r="S12" s="411" t="s">
        <v>1599</v>
      </c>
      <c r="T12" s="407"/>
      <c r="U12" s="412">
        <v>1000</v>
      </c>
    </row>
    <row r="13" spans="1:21" x14ac:dyDescent="0.15">
      <c r="A13" s="2">
        <f t="shared" si="0"/>
        <v>10</v>
      </c>
      <c r="B13" s="2">
        <v>6</v>
      </c>
      <c r="C13" s="2">
        <v>11</v>
      </c>
      <c r="D13" s="2">
        <v>11</v>
      </c>
      <c r="E13" s="72" t="s">
        <v>1714</v>
      </c>
      <c r="F13" s="12" t="s">
        <v>1693</v>
      </c>
      <c r="G13" s="2"/>
      <c r="H13" s="67" t="s">
        <v>1709</v>
      </c>
      <c r="I13" s="12" t="s">
        <v>1091</v>
      </c>
      <c r="J13" s="408">
        <v>2376</v>
      </c>
      <c r="K13" s="409"/>
      <c r="M13" s="2">
        <f t="shared" si="1"/>
        <v>10</v>
      </c>
      <c r="N13" s="2">
        <v>6</v>
      </c>
      <c r="O13" s="2">
        <v>7</v>
      </c>
      <c r="P13" s="2">
        <v>8</v>
      </c>
      <c r="Q13" s="410" t="s">
        <v>1602</v>
      </c>
      <c r="R13" s="410" t="s">
        <v>1612</v>
      </c>
      <c r="S13" s="411" t="s">
        <v>1617</v>
      </c>
      <c r="T13" s="407"/>
      <c r="U13" s="412">
        <v>1000</v>
      </c>
    </row>
    <row r="14" spans="1:21" x14ac:dyDescent="0.15">
      <c r="A14" s="2">
        <f t="shared" si="0"/>
        <v>11</v>
      </c>
      <c r="B14" s="2">
        <v>6</v>
      </c>
      <c r="C14" s="2">
        <v>11</v>
      </c>
      <c r="D14" s="2">
        <v>11</v>
      </c>
      <c r="E14" s="72" t="s">
        <v>1714</v>
      </c>
      <c r="F14" s="12" t="s">
        <v>1704</v>
      </c>
      <c r="G14" s="2"/>
      <c r="H14" s="2" t="s">
        <v>1604</v>
      </c>
      <c r="I14" s="12" t="s">
        <v>1677</v>
      </c>
      <c r="J14" s="105">
        <v>8372</v>
      </c>
      <c r="K14" s="409">
        <f>J14</f>
        <v>8372</v>
      </c>
      <c r="M14" s="2">
        <f t="shared" si="1"/>
        <v>11</v>
      </c>
      <c r="N14" s="2">
        <v>6</v>
      </c>
      <c r="O14" s="2">
        <v>7</v>
      </c>
      <c r="P14" s="2">
        <v>9</v>
      </c>
      <c r="Q14" s="410" t="s">
        <v>1619</v>
      </c>
      <c r="R14" s="410" t="s">
        <v>1612</v>
      </c>
      <c r="S14" s="411" t="s">
        <v>1617</v>
      </c>
      <c r="T14" s="407"/>
      <c r="U14" s="412">
        <v>1000</v>
      </c>
    </row>
    <row r="15" spans="1:21" x14ac:dyDescent="0.15">
      <c r="A15" s="2">
        <f t="shared" si="0"/>
        <v>12</v>
      </c>
      <c r="B15" s="2">
        <v>6</v>
      </c>
      <c r="C15" s="2">
        <v>11</v>
      </c>
      <c r="D15" s="2">
        <v>11</v>
      </c>
      <c r="E15" s="72" t="s">
        <v>1714</v>
      </c>
      <c r="F15" s="12" t="s">
        <v>1706</v>
      </c>
      <c r="G15" s="2"/>
      <c r="H15" s="2" t="s">
        <v>1604</v>
      </c>
      <c r="I15" s="12" t="s">
        <v>1705</v>
      </c>
      <c r="J15" s="105">
        <v>214</v>
      </c>
      <c r="K15" s="409"/>
      <c r="M15" s="2">
        <f t="shared" si="1"/>
        <v>12</v>
      </c>
      <c r="N15" s="2">
        <v>6</v>
      </c>
      <c r="O15" s="2">
        <v>7</v>
      </c>
      <c r="P15" s="2">
        <v>12</v>
      </c>
      <c r="Q15" s="410" t="s">
        <v>1621</v>
      </c>
      <c r="R15" s="410" t="s">
        <v>1598</v>
      </c>
      <c r="S15" s="411" t="s">
        <v>1599</v>
      </c>
      <c r="T15" s="407"/>
      <c r="U15" s="412">
        <v>1000</v>
      </c>
    </row>
    <row r="16" spans="1:21" x14ac:dyDescent="0.15">
      <c r="A16" s="2">
        <f t="shared" si="0"/>
        <v>13</v>
      </c>
      <c r="B16" s="2">
        <v>6</v>
      </c>
      <c r="C16" s="2">
        <v>11</v>
      </c>
      <c r="D16" s="2">
        <v>17</v>
      </c>
      <c r="E16" s="72" t="s">
        <v>1714</v>
      </c>
      <c r="F16" s="12" t="s">
        <v>1708</v>
      </c>
      <c r="G16" s="2"/>
      <c r="H16" s="2" t="s">
        <v>1604</v>
      </c>
      <c r="I16" s="12" t="s">
        <v>1707</v>
      </c>
      <c r="J16" s="105">
        <v>2493</v>
      </c>
      <c r="K16" s="409"/>
      <c r="M16" s="2">
        <f t="shared" si="1"/>
        <v>13</v>
      </c>
      <c r="N16" s="2">
        <v>6</v>
      </c>
      <c r="O16" s="2">
        <v>7</v>
      </c>
      <c r="P16" s="2">
        <v>16</v>
      </c>
      <c r="Q16" s="410" t="s">
        <v>1622</v>
      </c>
      <c r="R16" s="410" t="s">
        <v>1598</v>
      </c>
      <c r="S16" s="411" t="s">
        <v>1599</v>
      </c>
      <c r="T16" s="407"/>
      <c r="U16" s="412">
        <v>1000</v>
      </c>
    </row>
    <row r="17" spans="1:21" x14ac:dyDescent="0.15">
      <c r="A17" s="2">
        <f t="shared" si="0"/>
        <v>14</v>
      </c>
      <c r="B17" s="2">
        <v>6</v>
      </c>
      <c r="C17" s="2">
        <v>11</v>
      </c>
      <c r="D17" s="2">
        <v>23</v>
      </c>
      <c r="E17" s="72" t="s">
        <v>1714</v>
      </c>
      <c r="F17" s="12" t="s">
        <v>1712</v>
      </c>
      <c r="G17" s="2"/>
      <c r="H17" s="67" t="s">
        <v>1709</v>
      </c>
      <c r="I17" s="12" t="s">
        <v>1696</v>
      </c>
      <c r="J17" s="105">
        <v>2886</v>
      </c>
      <c r="K17" s="409"/>
      <c r="M17" s="2">
        <f t="shared" si="1"/>
        <v>14</v>
      </c>
      <c r="N17" s="2">
        <v>6</v>
      </c>
      <c r="O17" s="2">
        <v>7</v>
      </c>
      <c r="P17" s="2">
        <v>19</v>
      </c>
      <c r="Q17" s="410" t="s">
        <v>1619</v>
      </c>
      <c r="R17" s="410" t="s">
        <v>1624</v>
      </c>
      <c r="S17" s="411" t="s">
        <v>1599</v>
      </c>
      <c r="T17" s="407"/>
      <c r="U17" s="412">
        <v>1000</v>
      </c>
    </row>
    <row r="18" spans="1:21" x14ac:dyDescent="0.15">
      <c r="A18" s="2">
        <f t="shared" si="0"/>
        <v>15</v>
      </c>
      <c r="B18" s="2">
        <v>6</v>
      </c>
      <c r="C18" s="2">
        <v>11</v>
      </c>
      <c r="D18" s="2">
        <v>23</v>
      </c>
      <c r="E18" s="72" t="s">
        <v>1714</v>
      </c>
      <c r="F18" s="12" t="s">
        <v>1715</v>
      </c>
      <c r="G18" s="2"/>
      <c r="H18" s="2" t="s">
        <v>1604</v>
      </c>
      <c r="I18" s="12" t="s">
        <v>1159</v>
      </c>
      <c r="J18" s="105">
        <v>7000</v>
      </c>
      <c r="K18" s="409"/>
      <c r="M18" s="2">
        <f t="shared" si="1"/>
        <v>15</v>
      </c>
      <c r="N18" s="2">
        <v>6</v>
      </c>
      <c r="O18" s="2">
        <v>7</v>
      </c>
      <c r="P18" s="2">
        <v>21</v>
      </c>
      <c r="Q18" s="410" t="s">
        <v>1625</v>
      </c>
      <c r="R18" s="410" t="s">
        <v>1609</v>
      </c>
      <c r="S18" s="411" t="s">
        <v>1617</v>
      </c>
      <c r="T18" s="407"/>
      <c r="U18" s="412">
        <v>1000</v>
      </c>
    </row>
    <row r="19" spans="1:21" x14ac:dyDescent="0.15">
      <c r="A19" s="2">
        <f t="shared" si="0"/>
        <v>16</v>
      </c>
      <c r="B19" s="2">
        <v>6</v>
      </c>
      <c r="C19" s="2"/>
      <c r="D19" s="2"/>
      <c r="E19" s="72"/>
      <c r="F19" s="12"/>
      <c r="G19" s="2"/>
      <c r="H19" s="49"/>
      <c r="I19" s="12"/>
      <c r="J19" s="105"/>
      <c r="K19" s="409">
        <f>J19</f>
        <v>0</v>
      </c>
      <c r="M19" s="2">
        <f t="shared" si="1"/>
        <v>16</v>
      </c>
      <c r="N19" s="2">
        <v>6</v>
      </c>
      <c r="O19" s="2">
        <v>7</v>
      </c>
      <c r="P19" s="2">
        <v>26</v>
      </c>
      <c r="Q19" s="410" t="s">
        <v>1627</v>
      </c>
      <c r="R19" s="410" t="s">
        <v>1598</v>
      </c>
      <c r="S19" s="411" t="s">
        <v>1599</v>
      </c>
      <c r="T19" s="407"/>
      <c r="U19" s="412">
        <v>1000</v>
      </c>
    </row>
    <row r="20" spans="1:21" x14ac:dyDescent="0.15">
      <c r="A20" s="2">
        <f t="shared" si="0"/>
        <v>17</v>
      </c>
      <c r="B20" s="2">
        <v>6</v>
      </c>
      <c r="C20" s="2"/>
      <c r="D20" s="2"/>
      <c r="E20" s="72"/>
      <c r="F20" s="12"/>
      <c r="G20" s="2"/>
      <c r="H20" s="49"/>
      <c r="I20" s="12"/>
      <c r="J20" s="105"/>
      <c r="K20" s="409">
        <f>J20</f>
        <v>0</v>
      </c>
      <c r="M20" s="414"/>
      <c r="N20" s="414"/>
      <c r="O20" s="414"/>
      <c r="P20" s="414"/>
      <c r="Q20" s="415"/>
      <c r="R20" s="415"/>
      <c r="S20" s="415"/>
    </row>
    <row r="21" spans="1:21" x14ac:dyDescent="0.15">
      <c r="A21" s="2">
        <f t="shared" si="0"/>
        <v>18</v>
      </c>
      <c r="B21" s="2">
        <v>6</v>
      </c>
      <c r="C21" s="2"/>
      <c r="D21" s="2"/>
      <c r="E21" s="72"/>
      <c r="F21" s="12"/>
      <c r="G21" s="2"/>
      <c r="H21" s="49"/>
      <c r="I21" s="12"/>
      <c r="J21" s="105"/>
      <c r="K21" s="409">
        <f>J21</f>
        <v>0</v>
      </c>
      <c r="M21" s="20"/>
      <c r="N21" s="20"/>
      <c r="O21" s="20"/>
      <c r="P21" s="20"/>
      <c r="U21" s="153">
        <f>SUM(U4:U19)</f>
        <v>16000</v>
      </c>
    </row>
    <row r="22" spans="1:21" x14ac:dyDescent="0.15">
      <c r="A22" s="2">
        <f t="shared" si="0"/>
        <v>19</v>
      </c>
      <c r="B22" s="2">
        <v>6</v>
      </c>
      <c r="C22" s="2"/>
      <c r="D22" s="2"/>
      <c r="E22" s="72"/>
      <c r="F22" s="12"/>
      <c r="G22" s="2"/>
      <c r="H22" s="49"/>
      <c r="I22" s="12"/>
      <c r="J22" s="105"/>
      <c r="K22" s="409"/>
      <c r="M22" s="20"/>
      <c r="N22" s="20"/>
      <c r="O22" s="20"/>
      <c r="P22" s="20"/>
      <c r="Q22" s="12" t="s">
        <v>1596</v>
      </c>
    </row>
    <row r="23" spans="1:21" x14ac:dyDescent="0.15">
      <c r="A23" s="2">
        <f t="shared" si="0"/>
        <v>20</v>
      </c>
      <c r="B23" s="2">
        <v>6</v>
      </c>
      <c r="C23" s="2"/>
      <c r="D23" s="2"/>
      <c r="E23" s="72"/>
      <c r="F23" s="12"/>
      <c r="G23" s="2"/>
      <c r="H23" s="49"/>
      <c r="I23" s="12"/>
      <c r="J23" s="105"/>
      <c r="K23" s="409">
        <f t="shared" ref="K23:K24" si="2">J23</f>
        <v>0</v>
      </c>
      <c r="M23" s="20"/>
      <c r="N23" s="20"/>
      <c r="O23" s="20"/>
      <c r="P23" s="20"/>
      <c r="Q23" s="12" t="s">
        <v>1601</v>
      </c>
    </row>
    <row r="24" spans="1:21" x14ac:dyDescent="0.15">
      <c r="A24" s="2">
        <f t="shared" si="0"/>
        <v>21</v>
      </c>
      <c r="B24" s="2">
        <v>6</v>
      </c>
      <c r="C24" s="2"/>
      <c r="D24" s="2"/>
      <c r="E24" s="72"/>
      <c r="F24" s="12"/>
      <c r="G24" s="2"/>
      <c r="H24" s="49"/>
      <c r="I24" s="12"/>
      <c r="J24" s="105"/>
      <c r="K24" s="409">
        <f t="shared" si="2"/>
        <v>0</v>
      </c>
      <c r="M24" s="20"/>
      <c r="N24" s="20"/>
      <c r="O24" s="20"/>
      <c r="P24" s="20"/>
      <c r="Q24" s="12" t="s">
        <v>1605</v>
      </c>
    </row>
    <row r="25" spans="1:21" x14ac:dyDescent="0.15">
      <c r="A25" s="2">
        <f t="shared" si="0"/>
        <v>22</v>
      </c>
      <c r="B25" s="2">
        <v>6</v>
      </c>
      <c r="C25" s="2"/>
      <c r="D25" s="2"/>
      <c r="E25" s="72"/>
      <c r="F25" s="12"/>
      <c r="G25" s="2"/>
      <c r="H25" s="49"/>
      <c r="I25" s="12"/>
      <c r="J25" s="105"/>
      <c r="K25" s="409"/>
      <c r="M25" s="20"/>
      <c r="N25" s="20"/>
      <c r="O25" s="20"/>
      <c r="P25" s="20"/>
      <c r="Q25" s="12" t="s">
        <v>1606</v>
      </c>
    </row>
    <row r="26" spans="1:21" x14ac:dyDescent="0.15">
      <c r="A26" s="2">
        <f t="shared" si="0"/>
        <v>23</v>
      </c>
      <c r="B26" s="2">
        <v>6</v>
      </c>
      <c r="C26" s="2"/>
      <c r="D26" s="2"/>
      <c r="E26" s="72"/>
      <c r="F26" s="12"/>
      <c r="G26" s="2"/>
      <c r="H26" s="49"/>
      <c r="I26" s="12"/>
      <c r="J26" s="105"/>
      <c r="K26" s="409"/>
      <c r="M26" s="20"/>
      <c r="N26" s="20"/>
      <c r="O26" s="20"/>
      <c r="P26" s="20"/>
      <c r="Q26" s="12" t="s">
        <v>1608</v>
      </c>
    </row>
    <row r="27" spans="1:21" x14ac:dyDescent="0.15">
      <c r="A27" s="2">
        <f t="shared" si="0"/>
        <v>24</v>
      </c>
      <c r="B27" s="2">
        <v>6</v>
      </c>
      <c r="C27" s="2"/>
      <c r="D27" s="2"/>
      <c r="E27" s="72"/>
      <c r="F27" s="12"/>
      <c r="G27" s="2"/>
      <c r="H27" s="49"/>
      <c r="I27" s="12"/>
      <c r="J27" s="105"/>
      <c r="K27" s="409"/>
      <c r="M27" s="20"/>
      <c r="N27" s="20"/>
      <c r="O27" s="20"/>
      <c r="P27" s="20"/>
      <c r="Q27" s="12" t="s">
        <v>1608</v>
      </c>
    </row>
    <row r="28" spans="1:21" x14ac:dyDescent="0.15">
      <c r="A28" s="2">
        <f t="shared" si="0"/>
        <v>25</v>
      </c>
      <c r="B28" s="2">
        <v>6</v>
      </c>
      <c r="C28" s="2"/>
      <c r="D28" s="2"/>
      <c r="E28" s="72"/>
      <c r="F28" s="12"/>
      <c r="G28" s="2"/>
      <c r="H28" s="49"/>
      <c r="I28" s="12"/>
      <c r="J28" s="105"/>
      <c r="K28" s="409">
        <f>J28</f>
        <v>0</v>
      </c>
      <c r="M28" s="20"/>
      <c r="N28" s="20"/>
      <c r="O28" s="20"/>
      <c r="P28" s="20"/>
      <c r="Q28" s="12" t="s">
        <v>1596</v>
      </c>
    </row>
    <row r="29" spans="1:21" x14ac:dyDescent="0.15">
      <c r="A29" s="2">
        <f t="shared" si="0"/>
        <v>26</v>
      </c>
      <c r="B29" s="2">
        <v>6</v>
      </c>
      <c r="C29" s="2"/>
      <c r="D29" s="2"/>
      <c r="E29" s="72"/>
      <c r="F29" s="12"/>
      <c r="G29" s="2"/>
      <c r="H29" s="49"/>
      <c r="I29" s="12"/>
      <c r="J29" s="105"/>
      <c r="K29" s="409">
        <f>J29</f>
        <v>0</v>
      </c>
      <c r="M29" s="20"/>
      <c r="N29" s="20"/>
      <c r="O29" s="20"/>
      <c r="P29" s="20"/>
      <c r="Q29" s="12" t="s">
        <v>1615</v>
      </c>
    </row>
    <row r="30" spans="1:21" x14ac:dyDescent="0.15">
      <c r="A30" s="2">
        <f t="shared" si="0"/>
        <v>27</v>
      </c>
      <c r="B30" s="2">
        <v>6</v>
      </c>
      <c r="C30" s="2"/>
      <c r="D30" s="2"/>
      <c r="E30" s="72"/>
      <c r="F30" s="12"/>
      <c r="G30" s="2"/>
      <c r="H30" s="49"/>
      <c r="I30" s="12"/>
      <c r="J30" s="105"/>
      <c r="K30" s="409">
        <f>J30</f>
        <v>0</v>
      </c>
      <c r="M30" s="20"/>
      <c r="N30" s="20"/>
      <c r="O30" s="20"/>
      <c r="P30" s="20"/>
      <c r="Q30" s="12" t="s">
        <v>1618</v>
      </c>
    </row>
    <row r="31" spans="1:21" x14ac:dyDescent="0.15">
      <c r="A31" s="2">
        <f t="shared" si="0"/>
        <v>28</v>
      </c>
      <c r="B31" s="2">
        <v>6</v>
      </c>
      <c r="C31" s="2"/>
      <c r="D31" s="2"/>
      <c r="E31" s="72"/>
      <c r="F31" s="12"/>
      <c r="G31" s="2"/>
      <c r="H31" s="49"/>
      <c r="I31" s="12"/>
      <c r="J31" s="105"/>
      <c r="K31" s="409"/>
      <c r="M31" s="20"/>
      <c r="N31" s="20"/>
      <c r="O31" s="20"/>
      <c r="P31" s="20"/>
      <c r="Q31" s="12" t="s">
        <v>1605</v>
      </c>
    </row>
    <row r="32" spans="1:21" x14ac:dyDescent="0.15">
      <c r="A32" s="2">
        <f t="shared" si="0"/>
        <v>29</v>
      </c>
      <c r="B32" s="2">
        <v>6</v>
      </c>
      <c r="C32" s="2"/>
      <c r="D32" s="2"/>
      <c r="E32" s="72"/>
      <c r="F32" s="12"/>
      <c r="G32" s="2"/>
      <c r="H32" s="49"/>
      <c r="I32" s="12"/>
      <c r="J32" s="105"/>
      <c r="K32" s="409"/>
      <c r="M32" s="20"/>
      <c r="N32" s="20"/>
      <c r="O32" s="20"/>
      <c r="P32" s="20"/>
      <c r="Q32" s="12" t="s">
        <v>1596</v>
      </c>
    </row>
    <row r="33" spans="1:17" x14ac:dyDescent="0.15">
      <c r="A33" s="2">
        <f t="shared" si="0"/>
        <v>30</v>
      </c>
      <c r="B33" s="2">
        <v>6</v>
      </c>
      <c r="C33" s="2"/>
      <c r="D33" s="2"/>
      <c r="E33" s="72"/>
      <c r="F33" s="12"/>
      <c r="G33" s="2"/>
      <c r="H33" s="49"/>
      <c r="I33" s="12"/>
      <c r="J33" s="105"/>
      <c r="K33" s="409"/>
      <c r="M33" s="20"/>
      <c r="N33" s="20"/>
      <c r="O33" s="20"/>
      <c r="P33" s="20"/>
      <c r="Q33" s="12" t="s">
        <v>1620</v>
      </c>
    </row>
    <row r="34" spans="1:17" x14ac:dyDescent="0.15">
      <c r="A34" s="2">
        <f t="shared" si="0"/>
        <v>31</v>
      </c>
      <c r="B34" s="2">
        <v>6</v>
      </c>
      <c r="C34" s="2"/>
      <c r="D34" s="2"/>
      <c r="E34" s="72"/>
      <c r="F34" s="12"/>
      <c r="G34" s="2"/>
      <c r="H34" s="49"/>
      <c r="I34" s="12"/>
      <c r="J34" s="105"/>
      <c r="K34" s="409"/>
      <c r="M34" s="20"/>
      <c r="N34" s="20"/>
      <c r="O34" s="20"/>
      <c r="P34" s="20"/>
      <c r="Q34" s="12" t="s">
        <v>1152</v>
      </c>
    </row>
    <row r="35" spans="1:17" x14ac:dyDescent="0.15">
      <c r="A35" s="2">
        <f t="shared" si="0"/>
        <v>32</v>
      </c>
      <c r="B35" s="2">
        <v>6</v>
      </c>
      <c r="C35" s="2"/>
      <c r="D35" s="2"/>
      <c r="E35" s="72"/>
      <c r="F35" s="12"/>
      <c r="G35" s="2"/>
      <c r="H35" s="49"/>
      <c r="I35" s="12"/>
      <c r="J35" s="105"/>
      <c r="K35" s="409">
        <f t="shared" ref="K35:K37" si="3">J35</f>
        <v>0</v>
      </c>
      <c r="M35" s="20"/>
      <c r="N35" s="20"/>
      <c r="O35" s="20"/>
      <c r="P35" s="20"/>
      <c r="Q35" s="12" t="s">
        <v>1623</v>
      </c>
    </row>
    <row r="36" spans="1:17" x14ac:dyDescent="0.15">
      <c r="A36" s="2">
        <f t="shared" si="0"/>
        <v>33</v>
      </c>
      <c r="B36" s="2">
        <v>6</v>
      </c>
      <c r="C36" s="2"/>
      <c r="D36" s="2"/>
      <c r="E36" s="72"/>
      <c r="F36" s="12"/>
      <c r="G36" s="2"/>
      <c r="H36" s="49"/>
      <c r="I36" s="12"/>
      <c r="J36" s="105"/>
      <c r="K36" s="409">
        <f t="shared" si="3"/>
        <v>0</v>
      </c>
      <c r="M36" s="20"/>
      <c r="N36" s="20"/>
      <c r="O36" s="20"/>
      <c r="P36" s="20"/>
      <c r="Q36" s="12" t="s">
        <v>1606</v>
      </c>
    </row>
    <row r="37" spans="1:17" x14ac:dyDescent="0.15">
      <c r="A37" s="2">
        <f t="shared" si="0"/>
        <v>34</v>
      </c>
      <c r="B37" s="2">
        <v>6</v>
      </c>
      <c r="C37" s="2"/>
      <c r="D37" s="2"/>
      <c r="E37" s="72"/>
      <c r="F37" s="12"/>
      <c r="G37" s="2"/>
      <c r="H37" s="49"/>
      <c r="I37" s="12"/>
      <c r="J37" s="105"/>
      <c r="K37" s="409">
        <f t="shared" si="3"/>
        <v>0</v>
      </c>
      <c r="M37" s="20"/>
      <c r="N37" s="20"/>
      <c r="O37" s="20"/>
      <c r="P37" s="20"/>
      <c r="Q37" s="12" t="s">
        <v>1626</v>
      </c>
    </row>
    <row r="38" spans="1:17" x14ac:dyDescent="0.15">
      <c r="A38" s="2">
        <f t="shared" si="0"/>
        <v>35</v>
      </c>
      <c r="B38" s="2">
        <v>6</v>
      </c>
      <c r="C38" s="2"/>
      <c r="D38" s="2"/>
      <c r="E38" s="72"/>
      <c r="F38" s="12"/>
      <c r="G38" s="2"/>
      <c r="H38" s="49"/>
      <c r="I38" s="12"/>
      <c r="J38" s="105"/>
      <c r="K38" s="409"/>
      <c r="M38" s="20"/>
      <c r="N38" s="20"/>
      <c r="O38" s="20"/>
      <c r="P38" s="20"/>
      <c r="Q38" s="12" t="s">
        <v>1628</v>
      </c>
    </row>
    <row r="39" spans="1:17" x14ac:dyDescent="0.15">
      <c r="A39" s="2">
        <f t="shared" si="0"/>
        <v>36</v>
      </c>
      <c r="B39" s="2">
        <v>6</v>
      </c>
      <c r="C39" s="2"/>
      <c r="D39" s="2"/>
      <c r="E39" s="72"/>
      <c r="F39" s="12"/>
      <c r="G39" s="2"/>
      <c r="H39" s="49"/>
      <c r="I39" s="416"/>
      <c r="J39" s="105"/>
      <c r="K39" s="409"/>
      <c r="M39" s="20"/>
      <c r="N39" s="20"/>
      <c r="O39" s="20"/>
      <c r="P39" s="20"/>
      <c r="Q39" s="12" t="s">
        <v>1626</v>
      </c>
    </row>
    <row r="40" spans="1:17" x14ac:dyDescent="0.15">
      <c r="A40" s="2">
        <f t="shared" si="0"/>
        <v>37</v>
      </c>
      <c r="B40" s="2">
        <v>6</v>
      </c>
      <c r="C40" s="2"/>
      <c r="D40" s="2"/>
      <c r="E40" s="72"/>
      <c r="F40" s="12"/>
      <c r="G40" s="2"/>
      <c r="H40" s="49"/>
      <c r="I40" s="416"/>
      <c r="J40" s="105"/>
      <c r="K40" s="409"/>
      <c r="M40" s="20"/>
      <c r="N40" s="20"/>
      <c r="O40" s="20"/>
      <c r="P40" s="20"/>
      <c r="Q40" s="12" t="s">
        <v>1626</v>
      </c>
    </row>
    <row r="41" spans="1:17" x14ac:dyDescent="0.15">
      <c r="A41" s="2">
        <f t="shared" si="0"/>
        <v>38</v>
      </c>
      <c r="B41" s="2">
        <v>6</v>
      </c>
      <c r="C41" s="2"/>
      <c r="D41" s="2"/>
      <c r="E41" s="72"/>
      <c r="F41" s="12"/>
      <c r="G41" s="2"/>
      <c r="H41" s="49"/>
      <c r="I41" s="12"/>
      <c r="J41" s="105"/>
      <c r="K41" s="409">
        <f>J41</f>
        <v>0</v>
      </c>
      <c r="M41" s="20"/>
      <c r="N41" s="20"/>
      <c r="O41" s="20"/>
      <c r="P41" s="20"/>
      <c r="Q41" s="12" t="s">
        <v>1629</v>
      </c>
    </row>
    <row r="42" spans="1:17" x14ac:dyDescent="0.15">
      <c r="A42" s="2">
        <f t="shared" si="0"/>
        <v>39</v>
      </c>
      <c r="B42" s="2">
        <v>6</v>
      </c>
      <c r="C42" s="2"/>
      <c r="D42" s="2"/>
      <c r="E42" s="72"/>
      <c r="F42" s="12"/>
      <c r="G42" s="2"/>
      <c r="H42" s="49"/>
      <c r="I42" s="12"/>
      <c r="J42" s="105"/>
      <c r="K42" s="409"/>
      <c r="M42" s="20"/>
      <c r="N42" s="20"/>
      <c r="O42" s="20"/>
      <c r="P42" s="20"/>
      <c r="Q42" s="12" t="s">
        <v>1629</v>
      </c>
    </row>
    <row r="43" spans="1:17" x14ac:dyDescent="0.15">
      <c r="A43" s="2">
        <f t="shared" si="0"/>
        <v>40</v>
      </c>
      <c r="B43" s="2">
        <v>6</v>
      </c>
      <c r="C43" s="2"/>
      <c r="D43" s="2"/>
      <c r="E43" s="72"/>
      <c r="F43" s="12"/>
      <c r="G43" s="2"/>
      <c r="H43" s="49"/>
      <c r="I43" s="12"/>
      <c r="J43" s="105"/>
      <c r="K43" s="409"/>
      <c r="M43" s="20"/>
      <c r="N43" s="20"/>
      <c r="O43" s="20"/>
      <c r="P43" s="20"/>
      <c r="Q43" s="12" t="s">
        <v>1626</v>
      </c>
    </row>
    <row r="44" spans="1:17" x14ac:dyDescent="0.15">
      <c r="A44" s="2">
        <f t="shared" si="0"/>
        <v>41</v>
      </c>
      <c r="B44" s="2">
        <v>6</v>
      </c>
      <c r="C44" s="2"/>
      <c r="D44" s="2"/>
      <c r="E44" s="72"/>
      <c r="F44" s="12"/>
      <c r="G44" s="2"/>
      <c r="H44" s="49"/>
      <c r="I44" s="12"/>
      <c r="J44" s="105"/>
      <c r="K44" s="409">
        <f>J44</f>
        <v>0</v>
      </c>
      <c r="M44" s="20"/>
      <c r="N44" s="20"/>
      <c r="O44" s="20"/>
      <c r="P44" s="20"/>
      <c r="Q44" s="12" t="s">
        <v>1630</v>
      </c>
    </row>
    <row r="45" spans="1:17" x14ac:dyDescent="0.15">
      <c r="A45" s="2">
        <f t="shared" si="0"/>
        <v>42</v>
      </c>
      <c r="B45" s="2">
        <v>6</v>
      </c>
      <c r="C45" s="2"/>
      <c r="D45" s="2"/>
      <c r="E45" s="72"/>
      <c r="F45" s="12"/>
      <c r="G45" s="2"/>
      <c r="H45" s="49"/>
      <c r="I45" s="12"/>
      <c r="J45" s="105"/>
      <c r="K45" s="409"/>
      <c r="M45" s="20"/>
      <c r="N45" s="20"/>
      <c r="O45" s="20"/>
      <c r="P45" s="20"/>
      <c r="Q45" s="12" t="s">
        <v>1631</v>
      </c>
    </row>
    <row r="46" spans="1:17" x14ac:dyDescent="0.15">
      <c r="A46" s="2">
        <f t="shared" si="0"/>
        <v>43</v>
      </c>
      <c r="B46" s="2">
        <v>6</v>
      </c>
      <c r="C46" s="2"/>
      <c r="D46" s="2"/>
      <c r="E46" s="72"/>
      <c r="F46" s="12"/>
      <c r="G46" s="2"/>
      <c r="H46" s="49"/>
      <c r="I46" s="12"/>
      <c r="J46" s="105"/>
      <c r="K46" s="409"/>
      <c r="M46" s="20"/>
      <c r="N46" s="20"/>
      <c r="O46" s="20"/>
      <c r="P46" s="20"/>
      <c r="Q46" s="12" t="s">
        <v>1632</v>
      </c>
    </row>
    <row r="47" spans="1:17" x14ac:dyDescent="0.15">
      <c r="A47" s="2">
        <f t="shared" si="0"/>
        <v>44</v>
      </c>
      <c r="B47" s="2">
        <v>6</v>
      </c>
      <c r="C47" s="2"/>
      <c r="D47" s="2"/>
      <c r="E47" s="72"/>
      <c r="F47" s="12"/>
      <c r="G47" s="2"/>
      <c r="H47" s="49"/>
      <c r="I47" s="12"/>
      <c r="J47" s="105"/>
      <c r="K47" s="409"/>
      <c r="M47" s="20"/>
      <c r="N47" s="20"/>
      <c r="O47" s="20"/>
      <c r="P47" s="20"/>
      <c r="Q47" s="12" t="s">
        <v>1633</v>
      </c>
    </row>
    <row r="48" spans="1:17" x14ac:dyDescent="0.15">
      <c r="A48" s="2">
        <f t="shared" si="0"/>
        <v>45</v>
      </c>
      <c r="B48" s="2">
        <v>6</v>
      </c>
      <c r="C48" s="2"/>
      <c r="D48" s="2"/>
      <c r="E48" s="72"/>
      <c r="F48" s="12"/>
      <c r="G48" s="2"/>
      <c r="H48" s="49"/>
      <c r="I48" s="12"/>
      <c r="J48" s="105"/>
      <c r="K48" s="409"/>
      <c r="M48" s="20"/>
      <c r="N48" s="20"/>
      <c r="O48" s="20"/>
      <c r="P48" s="20"/>
      <c r="Q48" s="12" t="s">
        <v>1634</v>
      </c>
    </row>
    <row r="49" spans="1:17" x14ac:dyDescent="0.15">
      <c r="A49" s="2">
        <f t="shared" si="0"/>
        <v>46</v>
      </c>
      <c r="B49" s="2">
        <v>6</v>
      </c>
      <c r="C49" s="2"/>
      <c r="D49" s="2"/>
      <c r="E49" s="72"/>
      <c r="F49" s="12"/>
      <c r="G49" s="2"/>
      <c r="H49" s="49"/>
      <c r="I49" s="12"/>
      <c r="J49" s="105"/>
      <c r="K49" s="409">
        <f>J49</f>
        <v>0</v>
      </c>
      <c r="M49" s="20"/>
      <c r="N49" s="20"/>
      <c r="O49" s="20"/>
      <c r="P49" s="20"/>
      <c r="Q49" s="12" t="s">
        <v>1608</v>
      </c>
    </row>
    <row r="50" spans="1:17" x14ac:dyDescent="0.15">
      <c r="A50" s="2">
        <f t="shared" si="0"/>
        <v>47</v>
      </c>
      <c r="B50" s="2">
        <v>6</v>
      </c>
      <c r="C50" s="2"/>
      <c r="D50" s="2"/>
      <c r="E50" s="72"/>
      <c r="F50" s="12"/>
      <c r="G50" s="2"/>
      <c r="H50" s="49"/>
      <c r="I50" s="12"/>
      <c r="J50" s="105"/>
      <c r="K50" s="409"/>
      <c r="M50" s="20"/>
      <c r="N50" s="20"/>
      <c r="O50" s="20"/>
      <c r="P50" s="20"/>
      <c r="Q50" s="12" t="s">
        <v>1635</v>
      </c>
    </row>
    <row r="51" spans="1:17" x14ac:dyDescent="0.15">
      <c r="A51" s="2">
        <f t="shared" si="0"/>
        <v>48</v>
      </c>
      <c r="B51" s="2">
        <v>6</v>
      </c>
      <c r="C51" s="2"/>
      <c r="D51" s="2"/>
      <c r="E51" s="72"/>
      <c r="F51" s="12"/>
      <c r="G51" s="2"/>
      <c r="H51" s="49"/>
      <c r="I51" s="12"/>
      <c r="J51" s="105"/>
      <c r="K51" s="409"/>
      <c r="M51" s="20"/>
      <c r="N51" s="20"/>
      <c r="O51" s="20"/>
      <c r="P51" s="20"/>
      <c r="Q51" s="12" t="s">
        <v>1606</v>
      </c>
    </row>
    <row r="52" spans="1:17" x14ac:dyDescent="0.15">
      <c r="A52" s="2">
        <f t="shared" si="0"/>
        <v>49</v>
      </c>
      <c r="B52" s="2">
        <v>6</v>
      </c>
      <c r="C52" s="2"/>
      <c r="D52" s="2"/>
      <c r="E52" s="72"/>
      <c r="F52" s="12"/>
      <c r="G52" s="2"/>
      <c r="H52" s="49"/>
      <c r="I52" s="12"/>
      <c r="J52" s="105"/>
      <c r="K52" s="409">
        <f t="shared" ref="K52:K54" si="4">J52</f>
        <v>0</v>
      </c>
      <c r="M52" s="20"/>
      <c r="N52" s="20"/>
      <c r="O52" s="20"/>
      <c r="P52" s="20"/>
      <c r="Q52" s="12" t="s">
        <v>1626</v>
      </c>
    </row>
    <row r="53" spans="1:17" x14ac:dyDescent="0.15">
      <c r="A53" s="2">
        <f t="shared" si="0"/>
        <v>50</v>
      </c>
      <c r="B53" s="2">
        <v>6</v>
      </c>
      <c r="C53" s="2"/>
      <c r="D53" s="2"/>
      <c r="E53" s="72"/>
      <c r="F53" s="12"/>
      <c r="G53" s="2"/>
      <c r="H53" s="49"/>
      <c r="I53" s="12"/>
      <c r="J53" s="105"/>
      <c r="K53" s="409">
        <f t="shared" si="4"/>
        <v>0</v>
      </c>
      <c r="M53" s="20"/>
      <c r="N53" s="20"/>
      <c r="O53" s="20"/>
      <c r="P53" s="20"/>
      <c r="Q53" s="12" t="s">
        <v>1626</v>
      </c>
    </row>
    <row r="54" spans="1:17" x14ac:dyDescent="0.15">
      <c r="A54" s="2">
        <f t="shared" si="0"/>
        <v>51</v>
      </c>
      <c r="B54" s="2">
        <v>6</v>
      </c>
      <c r="C54" s="2"/>
      <c r="D54" s="2"/>
      <c r="E54" s="72"/>
      <c r="F54" s="12"/>
      <c r="G54" s="2"/>
      <c r="H54" s="49"/>
      <c r="I54" s="12"/>
      <c r="J54" s="105"/>
      <c r="K54" s="409">
        <f t="shared" si="4"/>
        <v>0</v>
      </c>
      <c r="M54" s="20"/>
      <c r="N54" s="20"/>
      <c r="O54" s="20"/>
      <c r="P54" s="20"/>
      <c r="Q54" s="12" t="s">
        <v>1601</v>
      </c>
    </row>
    <row r="55" spans="1:17" x14ac:dyDescent="0.15">
      <c r="I55" s="165" t="s">
        <v>1583</v>
      </c>
      <c r="J55" s="153" t="s">
        <v>1644</v>
      </c>
      <c r="K55" s="153" t="s">
        <v>1645</v>
      </c>
      <c r="Q55" s="12" t="s">
        <v>1636</v>
      </c>
    </row>
    <row r="56" spans="1:17" x14ac:dyDescent="0.15">
      <c r="I56" s="153">
        <v>100000</v>
      </c>
      <c r="J56" s="153">
        <f>SUM(J4:J54)</f>
        <v>64202</v>
      </c>
      <c r="K56" s="153">
        <f>I56-J56</f>
        <v>35798</v>
      </c>
      <c r="Q56" s="12" t="s">
        <v>1608</v>
      </c>
    </row>
    <row r="57" spans="1:17" x14ac:dyDescent="0.15">
      <c r="Q57" s="416" t="s">
        <v>23</v>
      </c>
    </row>
    <row r="58" spans="1:17" x14ac:dyDescent="0.15">
      <c r="J58" s="152" t="s">
        <v>1646</v>
      </c>
      <c r="K58" s="153" t="s">
        <v>1647</v>
      </c>
      <c r="Q58" s="416" t="s">
        <v>23</v>
      </c>
    </row>
    <row r="59" spans="1:17" x14ac:dyDescent="0.15">
      <c r="J59" s="153">
        <f>J56-K59</f>
        <v>55008</v>
      </c>
      <c r="K59" s="417">
        <f>SUM(K5:K54)</f>
        <v>9194</v>
      </c>
      <c r="Q59" s="12" t="s">
        <v>1634</v>
      </c>
    </row>
    <row r="60" spans="1:17" x14ac:dyDescent="0.15">
      <c r="Q60" s="12" t="s">
        <v>1637</v>
      </c>
    </row>
    <row r="61" spans="1:17" x14ac:dyDescent="0.15">
      <c r="Q61" s="12" t="s">
        <v>1159</v>
      </c>
    </row>
    <row r="62" spans="1:17" x14ac:dyDescent="0.15">
      <c r="Q62" s="12" t="s">
        <v>1626</v>
      </c>
    </row>
    <row r="63" spans="1:17" x14ac:dyDescent="0.15">
      <c r="Q63" s="12" t="s">
        <v>1626</v>
      </c>
    </row>
    <row r="64" spans="1:17" x14ac:dyDescent="0.15">
      <c r="Q64" s="12" t="s">
        <v>1638</v>
      </c>
    </row>
    <row r="65" spans="17:17" x14ac:dyDescent="0.15">
      <c r="Q65" s="12" t="s">
        <v>1639</v>
      </c>
    </row>
    <row r="66" spans="17:17" x14ac:dyDescent="0.15">
      <c r="Q66" s="12" t="s">
        <v>1640</v>
      </c>
    </row>
    <row r="67" spans="17:17" x14ac:dyDescent="0.15">
      <c r="Q67" s="12" t="s">
        <v>1629</v>
      </c>
    </row>
    <row r="68" spans="17:17" x14ac:dyDescent="0.15">
      <c r="Q68" s="12" t="s">
        <v>1626</v>
      </c>
    </row>
    <row r="69" spans="17:17" x14ac:dyDescent="0.15">
      <c r="Q69" s="12" t="s">
        <v>1035</v>
      </c>
    </row>
    <row r="70" spans="17:17" x14ac:dyDescent="0.15">
      <c r="Q70" s="12" t="s">
        <v>1641</v>
      </c>
    </row>
    <row r="71" spans="17:17" x14ac:dyDescent="0.15">
      <c r="Q71" s="12" t="s">
        <v>1642</v>
      </c>
    </row>
    <row r="72" spans="17:17" x14ac:dyDescent="0.15">
      <c r="Q72" s="12" t="s">
        <v>1643</v>
      </c>
    </row>
  </sheetData>
  <phoneticPr fontId="2"/>
  <pageMargins left="1" right="1" top="1" bottom="1" header="0.5" footer="0.5"/>
  <pageSetup paperSize="8" fitToWidth="0" orientation="portrait" r:id="rId1"/>
  <colBreaks count="1" manualBreakCount="1">
    <brk id="11" max="1048575" man="1"/>
  </colBreak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9BD6431-FEA0-4640-9A95-9CA6677446B5}">
  <sheetPr>
    <pageSetUpPr fitToPage="1"/>
  </sheetPr>
  <dimension ref="A1:U72"/>
  <sheetViews>
    <sheetView view="pageBreakPreview" topLeftCell="A20" zoomScale="85" zoomScaleNormal="100" zoomScaleSheetLayoutView="85" workbookViewId="0">
      <selection activeCell="K19" sqref="K19"/>
    </sheetView>
  </sheetViews>
  <sheetFormatPr defaultRowHeight="13.5" x14ac:dyDescent="0.15"/>
  <cols>
    <col min="1" max="1" width="4.5" style="33" bestFit="1" customWidth="1"/>
    <col min="2" max="5" width="4.125" style="33" customWidth="1"/>
    <col min="6" max="6" width="27.125" style="34" customWidth="1"/>
    <col min="7" max="7" width="5" style="33" hidden="1" customWidth="1"/>
    <col min="8" max="8" width="11.75" style="34" bestFit="1" customWidth="1"/>
    <col min="9" max="9" width="27.25" style="149" bestFit="1" customWidth="1"/>
    <col min="10" max="10" width="9" style="153" bestFit="1" customWidth="1"/>
    <col min="11" max="11" width="9.625" style="153" customWidth="1"/>
    <col min="12" max="12" width="3.625" customWidth="1"/>
    <col min="13" max="13" width="4.5" style="33" bestFit="1" customWidth="1"/>
    <col min="14" max="16" width="4.125" style="33" customWidth="1"/>
    <col min="17" max="17" width="18.125" bestFit="1" customWidth="1"/>
    <col min="19" max="19" width="15.25" bestFit="1" customWidth="1"/>
    <col min="20" max="20" width="17.625" bestFit="1" customWidth="1"/>
    <col min="21" max="21" width="8.375" bestFit="1" customWidth="1"/>
  </cols>
  <sheetData>
    <row r="1" spans="1:21" x14ac:dyDescent="0.15">
      <c r="A1" s="139"/>
      <c r="B1" s="139"/>
      <c r="C1" s="139"/>
      <c r="D1" s="139"/>
      <c r="E1" s="139"/>
      <c r="F1" s="140"/>
      <c r="G1" s="139"/>
      <c r="H1" s="140"/>
      <c r="I1" s="139"/>
      <c r="J1" s="141"/>
      <c r="K1" s="39"/>
      <c r="M1" s="139"/>
      <c r="N1" s="139"/>
      <c r="O1" s="139"/>
      <c r="P1" s="139"/>
    </row>
    <row r="2" spans="1:21" x14ac:dyDescent="0.15">
      <c r="A2" s="401" t="s">
        <v>6</v>
      </c>
      <c r="B2" s="401" t="s">
        <v>0</v>
      </c>
      <c r="C2" s="401" t="s">
        <v>1</v>
      </c>
      <c r="D2" s="401" t="s">
        <v>2</v>
      </c>
      <c r="E2" s="401" t="s">
        <v>1054</v>
      </c>
      <c r="F2" s="345" t="s">
        <v>3</v>
      </c>
      <c r="G2" s="401" t="s">
        <v>4</v>
      </c>
      <c r="H2" s="401" t="s">
        <v>1590</v>
      </c>
      <c r="I2" s="401" t="s">
        <v>5</v>
      </c>
      <c r="J2" s="402" t="s">
        <v>7</v>
      </c>
      <c r="K2" s="403"/>
      <c r="M2" s="401" t="s">
        <v>6</v>
      </c>
      <c r="N2" s="401" t="s">
        <v>0</v>
      </c>
      <c r="O2" s="401" t="s">
        <v>1</v>
      </c>
      <c r="P2" s="401" t="s">
        <v>2</v>
      </c>
      <c r="Q2" s="345" t="s">
        <v>1591</v>
      </c>
      <c r="R2" s="345" t="s">
        <v>1592</v>
      </c>
      <c r="S2" s="395" t="s">
        <v>1593</v>
      </c>
      <c r="T2" s="345" t="s">
        <v>1594</v>
      </c>
      <c r="U2" s="404" t="s">
        <v>1595</v>
      </c>
    </row>
    <row r="3" spans="1:21" hidden="1" x14ac:dyDescent="0.15">
      <c r="A3" s="62">
        <v>0</v>
      </c>
      <c r="B3" s="62"/>
      <c r="C3" s="62"/>
      <c r="D3" s="62"/>
      <c r="E3" s="62"/>
      <c r="F3" s="63"/>
      <c r="G3" s="62"/>
      <c r="H3" s="62"/>
      <c r="I3" s="62"/>
      <c r="J3" s="405"/>
      <c r="K3" s="406"/>
      <c r="M3" s="62">
        <v>0</v>
      </c>
      <c r="N3" s="62"/>
      <c r="O3" s="62"/>
      <c r="P3" s="62"/>
      <c r="T3" s="407"/>
      <c r="U3" s="407"/>
    </row>
    <row r="4" spans="1:21" x14ac:dyDescent="0.15">
      <c r="A4" s="2">
        <f t="shared" ref="A4:A54" si="0">ROW()-3</f>
        <v>1</v>
      </c>
      <c r="B4" s="2">
        <v>6</v>
      </c>
      <c r="C4" s="2"/>
      <c r="D4" s="2"/>
      <c r="E4" s="72" t="s">
        <v>1055</v>
      </c>
      <c r="F4" s="12" t="s">
        <v>1649</v>
      </c>
      <c r="G4" s="2"/>
      <c r="H4" s="2" t="s">
        <v>921</v>
      </c>
      <c r="I4" s="12" t="s">
        <v>1648</v>
      </c>
      <c r="J4" s="105">
        <v>1814</v>
      </c>
      <c r="K4" s="409"/>
      <c r="M4" s="2">
        <f t="shared" ref="M4:M19" si="1">ROW()-3</f>
        <v>1</v>
      </c>
      <c r="N4" s="2">
        <v>6</v>
      </c>
      <c r="O4" s="2">
        <v>4</v>
      </c>
      <c r="P4" s="2">
        <v>23</v>
      </c>
      <c r="Q4" s="410" t="s">
        <v>1597</v>
      </c>
      <c r="R4" s="410" t="s">
        <v>1598</v>
      </c>
      <c r="S4" s="411" t="s">
        <v>1599</v>
      </c>
      <c r="T4" s="407" t="s">
        <v>1600</v>
      </c>
      <c r="U4" s="412">
        <v>1000</v>
      </c>
    </row>
    <row r="5" spans="1:21" x14ac:dyDescent="0.15">
      <c r="A5" s="2">
        <f t="shared" si="0"/>
        <v>2</v>
      </c>
      <c r="B5" s="2">
        <v>6</v>
      </c>
      <c r="C5" s="2"/>
      <c r="D5" s="2"/>
      <c r="E5" s="72" t="s">
        <v>1055</v>
      </c>
      <c r="F5" s="12" t="s">
        <v>1844</v>
      </c>
      <c r="G5" s="2"/>
      <c r="H5" s="2" t="s">
        <v>921</v>
      </c>
      <c r="I5" s="12"/>
      <c r="J5" s="105">
        <v>770</v>
      </c>
      <c r="K5" s="409"/>
      <c r="M5" s="2">
        <f t="shared" si="1"/>
        <v>2</v>
      </c>
      <c r="N5" s="2">
        <v>6</v>
      </c>
      <c r="O5" s="2">
        <v>4</v>
      </c>
      <c r="P5" s="2">
        <v>26</v>
      </c>
      <c r="Q5" s="410" t="s">
        <v>1602</v>
      </c>
      <c r="R5" s="410" t="s">
        <v>1599</v>
      </c>
      <c r="S5" s="411" t="s">
        <v>1599</v>
      </c>
      <c r="T5" s="413" t="s">
        <v>1603</v>
      </c>
      <c r="U5" s="412">
        <v>1000</v>
      </c>
    </row>
    <row r="6" spans="1:21" x14ac:dyDescent="0.15">
      <c r="A6" s="2">
        <f t="shared" si="0"/>
        <v>3</v>
      </c>
      <c r="B6" s="2">
        <v>6</v>
      </c>
      <c r="C6" s="2"/>
      <c r="D6" s="2"/>
      <c r="E6" s="72" t="s">
        <v>1055</v>
      </c>
      <c r="F6" s="12" t="s">
        <v>1845</v>
      </c>
      <c r="G6" s="2"/>
      <c r="H6" s="2" t="s">
        <v>921</v>
      </c>
      <c r="I6" s="12"/>
      <c r="J6" s="105">
        <v>7745</v>
      </c>
      <c r="K6" s="409"/>
      <c r="M6" s="2">
        <f t="shared" si="1"/>
        <v>3</v>
      </c>
      <c r="N6" s="2">
        <v>6</v>
      </c>
      <c r="O6" s="2">
        <v>5</v>
      </c>
      <c r="P6" s="2">
        <v>17</v>
      </c>
      <c r="Q6" s="410" t="s">
        <v>1602</v>
      </c>
      <c r="R6" s="410" t="s">
        <v>1598</v>
      </c>
      <c r="S6" s="411" t="s">
        <v>1599</v>
      </c>
      <c r="T6" s="413" t="s">
        <v>1603</v>
      </c>
      <c r="U6" s="412">
        <v>1000</v>
      </c>
    </row>
    <row r="7" spans="1:21" x14ac:dyDescent="0.15">
      <c r="A7" s="2">
        <f t="shared" si="0"/>
        <v>4</v>
      </c>
      <c r="B7" s="2">
        <v>6</v>
      </c>
      <c r="C7" s="2"/>
      <c r="D7" s="2"/>
      <c r="E7" s="72" t="s">
        <v>1055</v>
      </c>
      <c r="F7" s="12" t="s">
        <v>1846</v>
      </c>
      <c r="G7" s="2"/>
      <c r="H7" s="2" t="s">
        <v>921</v>
      </c>
      <c r="I7" s="12"/>
      <c r="J7" s="105">
        <v>2301</v>
      </c>
      <c r="K7" s="409"/>
      <c r="M7" s="2">
        <f t="shared" si="1"/>
        <v>4</v>
      </c>
      <c r="N7" s="2">
        <v>6</v>
      </c>
      <c r="O7" s="2">
        <v>6</v>
      </c>
      <c r="P7" s="2">
        <v>14</v>
      </c>
      <c r="Q7" s="410" t="s">
        <v>1607</v>
      </c>
      <c r="R7" s="410" t="s">
        <v>1598</v>
      </c>
      <c r="S7" s="411" t="s">
        <v>1599</v>
      </c>
      <c r="T7" s="407"/>
      <c r="U7" s="412">
        <v>1000</v>
      </c>
    </row>
    <row r="8" spans="1:21" x14ac:dyDescent="0.15">
      <c r="A8" s="2">
        <f t="shared" si="0"/>
        <v>5</v>
      </c>
      <c r="B8" s="2">
        <v>6</v>
      </c>
      <c r="C8" s="2"/>
      <c r="D8" s="2"/>
      <c r="E8" s="72" t="s">
        <v>1055</v>
      </c>
      <c r="F8" s="12" t="s">
        <v>1847</v>
      </c>
      <c r="G8" s="2"/>
      <c r="H8" s="2" t="s">
        <v>921</v>
      </c>
      <c r="I8" s="12"/>
      <c r="J8" s="105">
        <v>1064</v>
      </c>
      <c r="K8" s="409"/>
      <c r="M8" s="2">
        <f t="shared" si="1"/>
        <v>5</v>
      </c>
      <c r="N8" s="2">
        <v>6</v>
      </c>
      <c r="O8" s="2">
        <v>6</v>
      </c>
      <c r="P8" s="2">
        <v>22</v>
      </c>
      <c r="Q8" s="410" t="s">
        <v>1602</v>
      </c>
      <c r="R8" s="410" t="s">
        <v>1599</v>
      </c>
      <c r="S8" s="411" t="s">
        <v>1599</v>
      </c>
      <c r="T8" s="413" t="s">
        <v>1603</v>
      </c>
      <c r="U8" s="412">
        <v>1000</v>
      </c>
    </row>
    <row r="9" spans="1:21" x14ac:dyDescent="0.15">
      <c r="A9" s="2">
        <f t="shared" si="0"/>
        <v>6</v>
      </c>
      <c r="B9" s="2">
        <v>6</v>
      </c>
      <c r="C9" s="2"/>
      <c r="D9" s="2"/>
      <c r="E9" s="72" t="s">
        <v>1055</v>
      </c>
      <c r="F9" s="12" t="s">
        <v>1848</v>
      </c>
      <c r="G9" s="2"/>
      <c r="H9" s="2" t="s">
        <v>921</v>
      </c>
      <c r="I9" s="12"/>
      <c r="J9" s="105">
        <v>7426</v>
      </c>
      <c r="K9" s="409"/>
      <c r="M9" s="2">
        <f t="shared" si="1"/>
        <v>6</v>
      </c>
      <c r="N9" s="2">
        <v>6</v>
      </c>
      <c r="O9" s="2">
        <v>7</v>
      </c>
      <c r="P9" s="2">
        <v>3</v>
      </c>
      <c r="Q9" s="410" t="s">
        <v>1602</v>
      </c>
      <c r="R9" s="410" t="s">
        <v>1609</v>
      </c>
      <c r="S9" s="411" t="s">
        <v>1610</v>
      </c>
      <c r="T9" s="407" t="s">
        <v>1611</v>
      </c>
      <c r="U9" s="412">
        <v>1000</v>
      </c>
    </row>
    <row r="10" spans="1:21" x14ac:dyDescent="0.15">
      <c r="A10" s="2">
        <f t="shared" si="0"/>
        <v>7</v>
      </c>
      <c r="B10" s="2">
        <v>6</v>
      </c>
      <c r="C10" s="2"/>
      <c r="D10" s="2"/>
      <c r="E10" s="72" t="s">
        <v>1055</v>
      </c>
      <c r="F10" s="12" t="s">
        <v>1849</v>
      </c>
      <c r="G10" s="2"/>
      <c r="H10" s="2" t="s">
        <v>921</v>
      </c>
      <c r="I10" s="12"/>
      <c r="J10" s="105">
        <v>54500</v>
      </c>
      <c r="K10" s="409"/>
      <c r="M10" s="2">
        <f t="shared" si="1"/>
        <v>7</v>
      </c>
      <c r="N10" s="2">
        <v>6</v>
      </c>
      <c r="O10" s="2">
        <v>7</v>
      </c>
      <c r="P10" s="2">
        <v>3</v>
      </c>
      <c r="Q10" s="410" t="s">
        <v>1602</v>
      </c>
      <c r="R10" s="410" t="s">
        <v>1612</v>
      </c>
      <c r="S10" s="411" t="s">
        <v>1613</v>
      </c>
      <c r="T10" s="407" t="s">
        <v>1614</v>
      </c>
      <c r="U10" s="412">
        <v>1000</v>
      </c>
    </row>
    <row r="11" spans="1:21" x14ac:dyDescent="0.15">
      <c r="A11" s="2">
        <f t="shared" si="0"/>
        <v>8</v>
      </c>
      <c r="B11" s="2">
        <v>6</v>
      </c>
      <c r="C11" s="2"/>
      <c r="D11" s="2"/>
      <c r="E11" s="72" t="s">
        <v>1055</v>
      </c>
      <c r="G11" s="2"/>
      <c r="H11" s="2" t="s">
        <v>921</v>
      </c>
      <c r="I11" s="12"/>
      <c r="K11" s="409">
        <f>SUM(J4:J10)</f>
        <v>75620</v>
      </c>
      <c r="M11" s="2">
        <f t="shared" si="1"/>
        <v>8</v>
      </c>
      <c r="N11" s="2">
        <v>6</v>
      </c>
      <c r="O11" s="2">
        <v>7</v>
      </c>
      <c r="P11" s="2">
        <v>4</v>
      </c>
      <c r="Q11" s="410" t="s">
        <v>1616</v>
      </c>
      <c r="R11" s="410" t="s">
        <v>1609</v>
      </c>
      <c r="S11" s="411" t="s">
        <v>1617</v>
      </c>
      <c r="T11" s="407"/>
      <c r="U11" s="412">
        <v>1000</v>
      </c>
    </row>
    <row r="12" spans="1:21" x14ac:dyDescent="0.15">
      <c r="A12" s="2">
        <f t="shared" si="0"/>
        <v>9</v>
      </c>
      <c r="B12" s="2">
        <v>6</v>
      </c>
      <c r="C12" s="2"/>
      <c r="D12" s="2"/>
      <c r="E12" s="72" t="s">
        <v>1055</v>
      </c>
      <c r="F12" s="12"/>
      <c r="G12" s="2"/>
      <c r="H12" s="49"/>
      <c r="I12" s="12"/>
      <c r="K12" s="409"/>
      <c r="M12" s="2">
        <f t="shared" si="1"/>
        <v>9</v>
      </c>
      <c r="N12" s="2">
        <v>6</v>
      </c>
      <c r="O12" s="2">
        <v>7</v>
      </c>
      <c r="P12" s="2">
        <v>6</v>
      </c>
      <c r="Q12" s="410" t="s">
        <v>1602</v>
      </c>
      <c r="R12" s="410" t="s">
        <v>1599</v>
      </c>
      <c r="S12" s="411" t="s">
        <v>1599</v>
      </c>
      <c r="T12" s="407"/>
      <c r="U12" s="412">
        <v>1000</v>
      </c>
    </row>
    <row r="13" spans="1:21" x14ac:dyDescent="0.15">
      <c r="A13" s="2">
        <f t="shared" si="0"/>
        <v>10</v>
      </c>
      <c r="B13" s="2">
        <v>6</v>
      </c>
      <c r="C13" s="2"/>
      <c r="D13" s="2"/>
      <c r="E13" s="72" t="s">
        <v>1055</v>
      </c>
      <c r="F13" s="12"/>
      <c r="G13" s="2"/>
      <c r="H13" s="49"/>
      <c r="I13" s="12"/>
      <c r="K13" s="409"/>
      <c r="M13" s="2">
        <f t="shared" si="1"/>
        <v>10</v>
      </c>
      <c r="N13" s="2">
        <v>6</v>
      </c>
      <c r="O13" s="2">
        <v>7</v>
      </c>
      <c r="P13" s="2">
        <v>8</v>
      </c>
      <c r="Q13" s="410" t="s">
        <v>1602</v>
      </c>
      <c r="R13" s="410" t="s">
        <v>1612</v>
      </c>
      <c r="S13" s="411" t="s">
        <v>1617</v>
      </c>
      <c r="T13" s="407"/>
      <c r="U13" s="412">
        <v>1000</v>
      </c>
    </row>
    <row r="14" spans="1:21" x14ac:dyDescent="0.15">
      <c r="A14" s="2">
        <f t="shared" si="0"/>
        <v>11</v>
      </c>
      <c r="B14" s="2">
        <v>6</v>
      </c>
      <c r="C14" s="2"/>
      <c r="D14" s="2"/>
      <c r="E14" s="72" t="s">
        <v>1055</v>
      </c>
      <c r="F14" s="12"/>
      <c r="G14" s="2"/>
      <c r="H14" s="49"/>
      <c r="I14" s="12"/>
      <c r="K14" s="409"/>
      <c r="M14" s="2">
        <f t="shared" si="1"/>
        <v>11</v>
      </c>
      <c r="N14" s="2">
        <v>6</v>
      </c>
      <c r="O14" s="2">
        <v>7</v>
      </c>
      <c r="P14" s="2">
        <v>9</v>
      </c>
      <c r="Q14" s="410" t="s">
        <v>1619</v>
      </c>
      <c r="R14" s="410" t="s">
        <v>1612</v>
      </c>
      <c r="S14" s="411" t="s">
        <v>1617</v>
      </c>
      <c r="T14" s="407"/>
      <c r="U14" s="412">
        <v>1000</v>
      </c>
    </row>
    <row r="15" spans="1:21" x14ac:dyDescent="0.15">
      <c r="A15" s="2">
        <f t="shared" si="0"/>
        <v>12</v>
      </c>
      <c r="B15" s="2">
        <v>6</v>
      </c>
      <c r="C15" s="2"/>
      <c r="D15" s="2"/>
      <c r="E15" s="72" t="s">
        <v>1055</v>
      </c>
      <c r="F15" s="12"/>
      <c r="G15" s="2"/>
      <c r="H15" s="49"/>
      <c r="I15" s="12"/>
      <c r="K15" s="409"/>
      <c r="M15" s="2">
        <f t="shared" si="1"/>
        <v>12</v>
      </c>
      <c r="N15" s="2">
        <v>6</v>
      </c>
      <c r="O15" s="2">
        <v>7</v>
      </c>
      <c r="P15" s="2">
        <v>12</v>
      </c>
      <c r="Q15" s="410" t="s">
        <v>1621</v>
      </c>
      <c r="R15" s="410" t="s">
        <v>1598</v>
      </c>
      <c r="S15" s="411" t="s">
        <v>1599</v>
      </c>
      <c r="T15" s="407"/>
      <c r="U15" s="412">
        <v>1000</v>
      </c>
    </row>
    <row r="16" spans="1:21" x14ac:dyDescent="0.15">
      <c r="A16" s="2">
        <f t="shared" si="0"/>
        <v>13</v>
      </c>
      <c r="B16" s="2">
        <v>6</v>
      </c>
      <c r="C16" s="2"/>
      <c r="D16" s="2"/>
      <c r="E16" s="72" t="s">
        <v>1055</v>
      </c>
      <c r="F16" s="12" t="s">
        <v>1850</v>
      </c>
      <c r="G16" s="2"/>
      <c r="H16" s="9" t="s">
        <v>158</v>
      </c>
      <c r="I16" s="12"/>
      <c r="J16" s="105">
        <v>5064</v>
      </c>
      <c r="K16" s="409"/>
      <c r="M16" s="2">
        <f t="shared" si="1"/>
        <v>13</v>
      </c>
      <c r="N16" s="2">
        <v>6</v>
      </c>
      <c r="O16" s="2">
        <v>7</v>
      </c>
      <c r="P16" s="2">
        <v>16</v>
      </c>
      <c r="Q16" s="410" t="s">
        <v>1622</v>
      </c>
      <c r="R16" s="410" t="s">
        <v>1598</v>
      </c>
      <c r="S16" s="411" t="s">
        <v>1599</v>
      </c>
      <c r="T16" s="407"/>
      <c r="U16" s="412">
        <v>1000</v>
      </c>
    </row>
    <row r="17" spans="1:21" x14ac:dyDescent="0.15">
      <c r="A17" s="2">
        <f t="shared" si="0"/>
        <v>14</v>
      </c>
      <c r="B17" s="2">
        <v>6</v>
      </c>
      <c r="C17" s="2"/>
      <c r="D17" s="2"/>
      <c r="E17" s="72" t="s">
        <v>1055</v>
      </c>
      <c r="F17" s="12" t="s">
        <v>1660</v>
      </c>
      <c r="G17" s="2"/>
      <c r="H17" s="2" t="s">
        <v>953</v>
      </c>
      <c r="I17" s="12"/>
      <c r="J17" s="105">
        <v>360</v>
      </c>
      <c r="K17" s="409"/>
      <c r="M17" s="2">
        <f t="shared" si="1"/>
        <v>14</v>
      </c>
      <c r="N17" s="2">
        <v>6</v>
      </c>
      <c r="O17" s="2">
        <v>7</v>
      </c>
      <c r="P17" s="2">
        <v>19</v>
      </c>
      <c r="Q17" s="410" t="s">
        <v>1619</v>
      </c>
      <c r="R17" s="410" t="s">
        <v>1624</v>
      </c>
      <c r="S17" s="411" t="s">
        <v>1599</v>
      </c>
      <c r="T17" s="407"/>
      <c r="U17" s="412">
        <v>1000</v>
      </c>
    </row>
    <row r="18" spans="1:21" x14ac:dyDescent="0.15">
      <c r="A18" s="2">
        <f t="shared" si="0"/>
        <v>15</v>
      </c>
      <c r="B18" s="2">
        <v>6</v>
      </c>
      <c r="C18" s="2"/>
      <c r="D18" s="2"/>
      <c r="E18" s="72" t="s">
        <v>1055</v>
      </c>
      <c r="F18" s="12"/>
      <c r="G18" s="2"/>
      <c r="H18" s="49"/>
      <c r="I18" s="12"/>
      <c r="J18" s="105"/>
      <c r="K18" s="409">
        <f>SUM(J16:J17)+K11</f>
        <v>81044</v>
      </c>
      <c r="M18" s="2">
        <f t="shared" si="1"/>
        <v>15</v>
      </c>
      <c r="N18" s="2">
        <v>6</v>
      </c>
      <c r="O18" s="2">
        <v>7</v>
      </c>
      <c r="P18" s="2">
        <v>21</v>
      </c>
      <c r="Q18" s="410" t="s">
        <v>1625</v>
      </c>
      <c r="R18" s="410" t="s">
        <v>1609</v>
      </c>
      <c r="S18" s="411" t="s">
        <v>1617</v>
      </c>
      <c r="T18" s="407"/>
      <c r="U18" s="412">
        <v>1000</v>
      </c>
    </row>
    <row r="19" spans="1:21" x14ac:dyDescent="0.15">
      <c r="A19" s="2">
        <f t="shared" si="0"/>
        <v>16</v>
      </c>
      <c r="B19" s="2">
        <v>6</v>
      </c>
      <c r="C19" s="2"/>
      <c r="D19" s="2"/>
      <c r="E19" s="72" t="s">
        <v>1055</v>
      </c>
      <c r="F19" s="12"/>
      <c r="G19" s="2"/>
      <c r="H19" s="49"/>
      <c r="I19" s="12"/>
      <c r="J19" s="105"/>
      <c r="K19" s="409"/>
      <c r="M19" s="2">
        <f t="shared" si="1"/>
        <v>16</v>
      </c>
      <c r="N19" s="2">
        <v>6</v>
      </c>
      <c r="O19" s="2">
        <v>7</v>
      </c>
      <c r="P19" s="2">
        <v>26</v>
      </c>
      <c r="Q19" s="410" t="s">
        <v>1627</v>
      </c>
      <c r="R19" s="410" t="s">
        <v>1598</v>
      </c>
      <c r="S19" s="411" t="s">
        <v>1599</v>
      </c>
      <c r="T19" s="407"/>
      <c r="U19" s="412">
        <v>1000</v>
      </c>
    </row>
    <row r="20" spans="1:21" x14ac:dyDescent="0.15">
      <c r="A20" s="2">
        <f t="shared" si="0"/>
        <v>17</v>
      </c>
      <c r="B20" s="2">
        <v>6</v>
      </c>
      <c r="C20" s="2"/>
      <c r="D20" s="2"/>
      <c r="E20" s="72" t="s">
        <v>1055</v>
      </c>
      <c r="F20" s="12"/>
      <c r="G20" s="2"/>
      <c r="H20" s="49"/>
      <c r="I20" s="12"/>
      <c r="J20" s="105"/>
      <c r="K20" s="409"/>
      <c r="M20" s="414"/>
      <c r="N20" s="414"/>
      <c r="O20" s="414"/>
      <c r="P20" s="414"/>
      <c r="Q20" s="415"/>
      <c r="R20" s="415"/>
      <c r="S20" s="415"/>
    </row>
    <row r="21" spans="1:21" x14ac:dyDescent="0.15">
      <c r="A21" s="2">
        <f t="shared" si="0"/>
        <v>18</v>
      </c>
      <c r="B21" s="2">
        <v>6</v>
      </c>
      <c r="C21" s="2"/>
      <c r="D21" s="2"/>
      <c r="E21" s="72" t="s">
        <v>1055</v>
      </c>
      <c r="F21" s="12"/>
      <c r="G21" s="2"/>
      <c r="H21" s="49"/>
      <c r="I21" s="12"/>
      <c r="J21" s="105"/>
      <c r="K21" s="409"/>
      <c r="M21" s="20"/>
      <c r="N21" s="20"/>
      <c r="O21" s="20"/>
      <c r="P21" s="20"/>
      <c r="U21" s="153">
        <f>SUM(U4:U19)</f>
        <v>16000</v>
      </c>
    </row>
    <row r="22" spans="1:21" x14ac:dyDescent="0.15">
      <c r="A22" s="2">
        <f t="shared" si="0"/>
        <v>19</v>
      </c>
      <c r="B22" s="2">
        <v>6</v>
      </c>
      <c r="C22" s="2"/>
      <c r="D22" s="2"/>
      <c r="E22" s="72" t="s">
        <v>1055</v>
      </c>
      <c r="F22" s="12"/>
      <c r="G22" s="2"/>
      <c r="H22" s="49"/>
      <c r="I22" s="12"/>
      <c r="J22" s="105"/>
      <c r="K22" s="409"/>
      <c r="M22" s="20"/>
      <c r="N22" s="20"/>
      <c r="O22" s="20"/>
      <c r="P22" s="20"/>
      <c r="Q22" s="12" t="s">
        <v>1596</v>
      </c>
    </row>
    <row r="23" spans="1:21" x14ac:dyDescent="0.15">
      <c r="A23" s="2">
        <f t="shared" si="0"/>
        <v>20</v>
      </c>
      <c r="B23" s="2">
        <v>6</v>
      </c>
      <c r="C23" s="2"/>
      <c r="D23" s="2"/>
      <c r="E23" s="72" t="s">
        <v>1055</v>
      </c>
      <c r="F23" s="12"/>
      <c r="G23" s="2"/>
      <c r="H23" s="49"/>
      <c r="I23" s="12"/>
      <c r="J23" s="105"/>
      <c r="K23" s="409"/>
      <c r="M23" s="20"/>
      <c r="N23" s="20"/>
      <c r="O23" s="20"/>
      <c r="P23" s="20"/>
      <c r="Q23" s="12" t="s">
        <v>1601</v>
      </c>
    </row>
    <row r="24" spans="1:21" x14ac:dyDescent="0.15">
      <c r="A24" s="2">
        <f t="shared" si="0"/>
        <v>21</v>
      </c>
      <c r="B24" s="2">
        <v>6</v>
      </c>
      <c r="C24" s="2"/>
      <c r="D24" s="2"/>
      <c r="E24" s="72" t="s">
        <v>1055</v>
      </c>
      <c r="F24" s="12"/>
      <c r="G24" s="2"/>
      <c r="H24" s="49"/>
      <c r="I24" s="12"/>
      <c r="J24" s="105"/>
      <c r="K24" s="409"/>
      <c r="M24" s="20"/>
      <c r="N24" s="20"/>
      <c r="O24" s="20"/>
      <c r="P24" s="20"/>
      <c r="Q24" s="12" t="s">
        <v>1605</v>
      </c>
    </row>
    <row r="25" spans="1:21" x14ac:dyDescent="0.15">
      <c r="A25" s="2">
        <f t="shared" si="0"/>
        <v>22</v>
      </c>
      <c r="B25" s="2">
        <v>6</v>
      </c>
      <c r="C25" s="2"/>
      <c r="D25" s="2"/>
      <c r="E25" s="72" t="s">
        <v>1055</v>
      </c>
      <c r="F25" s="12"/>
      <c r="G25" s="2"/>
      <c r="H25" s="49"/>
      <c r="I25" s="12"/>
      <c r="J25" s="105"/>
      <c r="K25" s="409"/>
      <c r="M25" s="20"/>
      <c r="N25" s="20"/>
      <c r="O25" s="20"/>
      <c r="P25" s="20"/>
      <c r="Q25" s="12" t="s">
        <v>1606</v>
      </c>
    </row>
    <row r="26" spans="1:21" x14ac:dyDescent="0.15">
      <c r="A26" s="2">
        <f t="shared" si="0"/>
        <v>23</v>
      </c>
      <c r="B26" s="2">
        <v>6</v>
      </c>
      <c r="C26" s="2"/>
      <c r="D26" s="2"/>
      <c r="E26" s="72" t="s">
        <v>1055</v>
      </c>
      <c r="F26" s="12"/>
      <c r="G26" s="2"/>
      <c r="H26" s="49"/>
      <c r="I26" s="12"/>
      <c r="J26" s="105"/>
      <c r="K26" s="409"/>
      <c r="M26" s="20"/>
      <c r="N26" s="20"/>
      <c r="O26" s="20"/>
      <c r="P26" s="20"/>
      <c r="Q26" s="12" t="s">
        <v>1608</v>
      </c>
    </row>
    <row r="27" spans="1:21" x14ac:dyDescent="0.15">
      <c r="A27" s="2">
        <f t="shared" si="0"/>
        <v>24</v>
      </c>
      <c r="B27" s="2">
        <v>6</v>
      </c>
      <c r="C27" s="2"/>
      <c r="D27" s="2"/>
      <c r="E27" s="72" t="s">
        <v>1055</v>
      </c>
      <c r="F27" s="12"/>
      <c r="G27" s="2"/>
      <c r="H27" s="49"/>
      <c r="I27" s="12"/>
      <c r="J27" s="105"/>
      <c r="K27" s="409"/>
      <c r="M27" s="20"/>
      <c r="N27" s="20"/>
      <c r="O27" s="20"/>
      <c r="P27" s="20"/>
      <c r="Q27" s="12" t="s">
        <v>1608</v>
      </c>
    </row>
    <row r="28" spans="1:21" x14ac:dyDescent="0.15">
      <c r="A28" s="2">
        <f t="shared" si="0"/>
        <v>25</v>
      </c>
      <c r="B28" s="2">
        <v>6</v>
      </c>
      <c r="C28" s="2"/>
      <c r="D28" s="2"/>
      <c r="E28" s="72" t="s">
        <v>1055</v>
      </c>
      <c r="F28" s="12"/>
      <c r="G28" s="2"/>
      <c r="H28" s="49"/>
      <c r="I28" s="12"/>
      <c r="J28" s="105"/>
      <c r="K28" s="409"/>
      <c r="M28" s="20"/>
      <c r="N28" s="20"/>
      <c r="O28" s="20"/>
      <c r="P28" s="20"/>
      <c r="Q28" s="12" t="s">
        <v>1596</v>
      </c>
    </row>
    <row r="29" spans="1:21" x14ac:dyDescent="0.15">
      <c r="A29" s="2">
        <f t="shared" si="0"/>
        <v>26</v>
      </c>
      <c r="B29" s="2">
        <v>6</v>
      </c>
      <c r="C29" s="2"/>
      <c r="D29" s="2"/>
      <c r="E29" s="72" t="s">
        <v>1055</v>
      </c>
      <c r="F29" s="12"/>
      <c r="G29" s="2"/>
      <c r="H29" s="49"/>
      <c r="I29" s="12"/>
      <c r="J29" s="105"/>
      <c r="K29" s="409"/>
      <c r="M29" s="20"/>
      <c r="N29" s="20"/>
      <c r="O29" s="20"/>
      <c r="P29" s="20"/>
      <c r="Q29" s="12" t="s">
        <v>1615</v>
      </c>
    </row>
    <row r="30" spans="1:21" x14ac:dyDescent="0.15">
      <c r="A30" s="2">
        <f t="shared" si="0"/>
        <v>27</v>
      </c>
      <c r="B30" s="2">
        <v>6</v>
      </c>
      <c r="C30" s="2"/>
      <c r="D30" s="2"/>
      <c r="E30" s="72" t="s">
        <v>1055</v>
      </c>
      <c r="F30" s="12"/>
      <c r="G30" s="2"/>
      <c r="H30" s="49"/>
      <c r="I30" s="12"/>
      <c r="J30" s="105"/>
      <c r="K30" s="409"/>
      <c r="M30" s="20"/>
      <c r="N30" s="20"/>
      <c r="O30" s="20"/>
      <c r="P30" s="20"/>
      <c r="Q30" s="12" t="s">
        <v>1618</v>
      </c>
    </row>
    <row r="31" spans="1:21" x14ac:dyDescent="0.15">
      <c r="A31" s="2">
        <f t="shared" si="0"/>
        <v>28</v>
      </c>
      <c r="B31" s="2">
        <v>6</v>
      </c>
      <c r="C31" s="2"/>
      <c r="D31" s="2"/>
      <c r="E31" s="72" t="s">
        <v>1055</v>
      </c>
      <c r="F31" s="12"/>
      <c r="G31" s="2"/>
      <c r="H31" s="49"/>
      <c r="I31" s="12"/>
      <c r="J31" s="105"/>
      <c r="K31" s="409"/>
      <c r="M31" s="20"/>
      <c r="N31" s="20"/>
      <c r="O31" s="20"/>
      <c r="P31" s="20"/>
      <c r="Q31" s="12" t="s">
        <v>1605</v>
      </c>
    </row>
    <row r="32" spans="1:21" x14ac:dyDescent="0.15">
      <c r="A32" s="2">
        <f t="shared" si="0"/>
        <v>29</v>
      </c>
      <c r="B32" s="2">
        <v>6</v>
      </c>
      <c r="C32" s="2"/>
      <c r="D32" s="2"/>
      <c r="E32" s="72" t="s">
        <v>1055</v>
      </c>
      <c r="F32" s="12"/>
      <c r="G32" s="2"/>
      <c r="H32" s="49"/>
      <c r="I32" s="12"/>
      <c r="J32" s="105"/>
      <c r="K32" s="409"/>
      <c r="M32" s="20"/>
      <c r="N32" s="20"/>
      <c r="O32" s="20"/>
      <c r="P32" s="20"/>
      <c r="Q32" s="12" t="s">
        <v>1596</v>
      </c>
    </row>
    <row r="33" spans="1:17" x14ac:dyDescent="0.15">
      <c r="A33" s="2">
        <f t="shared" si="0"/>
        <v>30</v>
      </c>
      <c r="B33" s="2">
        <v>6</v>
      </c>
      <c r="C33" s="2"/>
      <c r="D33" s="2"/>
      <c r="E33" s="72" t="s">
        <v>1055</v>
      </c>
      <c r="F33" s="12"/>
      <c r="G33" s="2"/>
      <c r="H33" s="49"/>
      <c r="I33" s="12"/>
      <c r="J33" s="105"/>
      <c r="K33" s="409"/>
      <c r="M33" s="20"/>
      <c r="N33" s="20"/>
      <c r="O33" s="20"/>
      <c r="P33" s="20"/>
      <c r="Q33" s="12" t="s">
        <v>1620</v>
      </c>
    </row>
    <row r="34" spans="1:17" x14ac:dyDescent="0.15">
      <c r="A34" s="2">
        <f t="shared" si="0"/>
        <v>31</v>
      </c>
      <c r="B34" s="2">
        <v>6</v>
      </c>
      <c r="C34" s="2"/>
      <c r="D34" s="2"/>
      <c r="E34" s="72" t="s">
        <v>1055</v>
      </c>
      <c r="F34" s="12"/>
      <c r="G34" s="2"/>
      <c r="H34" s="49"/>
      <c r="I34" s="12"/>
      <c r="J34" s="105"/>
      <c r="K34" s="409"/>
      <c r="M34" s="20"/>
      <c r="N34" s="20"/>
      <c r="O34" s="20"/>
      <c r="P34" s="20"/>
      <c r="Q34" s="12" t="s">
        <v>1152</v>
      </c>
    </row>
    <row r="35" spans="1:17" x14ac:dyDescent="0.15">
      <c r="A35" s="2">
        <f t="shared" si="0"/>
        <v>32</v>
      </c>
      <c r="B35" s="2">
        <v>6</v>
      </c>
      <c r="C35" s="2"/>
      <c r="D35" s="2"/>
      <c r="E35" s="72" t="s">
        <v>1055</v>
      </c>
      <c r="F35" s="12"/>
      <c r="G35" s="2"/>
      <c r="H35" s="49"/>
      <c r="I35" s="12"/>
      <c r="J35" s="105"/>
      <c r="K35" s="409"/>
      <c r="M35" s="20"/>
      <c r="N35" s="20"/>
      <c r="O35" s="20"/>
      <c r="P35" s="20"/>
      <c r="Q35" s="12" t="s">
        <v>1623</v>
      </c>
    </row>
    <row r="36" spans="1:17" x14ac:dyDescent="0.15">
      <c r="A36" s="2">
        <f t="shared" si="0"/>
        <v>33</v>
      </c>
      <c r="B36" s="2">
        <v>6</v>
      </c>
      <c r="C36" s="2"/>
      <c r="D36" s="2"/>
      <c r="E36" s="72" t="s">
        <v>1055</v>
      </c>
      <c r="F36" s="12"/>
      <c r="G36" s="2"/>
      <c r="H36" s="49"/>
      <c r="I36" s="12"/>
      <c r="J36" s="105"/>
      <c r="K36" s="409"/>
      <c r="M36" s="20"/>
      <c r="N36" s="20"/>
      <c r="O36" s="20"/>
      <c r="P36" s="20"/>
      <c r="Q36" s="12" t="s">
        <v>1606</v>
      </c>
    </row>
    <row r="37" spans="1:17" x14ac:dyDescent="0.15">
      <c r="A37" s="2">
        <f t="shared" si="0"/>
        <v>34</v>
      </c>
      <c r="B37" s="2">
        <v>6</v>
      </c>
      <c r="C37" s="2"/>
      <c r="D37" s="2"/>
      <c r="E37" s="72" t="s">
        <v>1055</v>
      </c>
      <c r="F37" s="12"/>
      <c r="G37" s="2"/>
      <c r="H37" s="49"/>
      <c r="I37" s="12"/>
      <c r="J37" s="105"/>
      <c r="K37" s="409"/>
      <c r="M37" s="20"/>
      <c r="N37" s="20"/>
      <c r="O37" s="20"/>
      <c r="P37" s="20"/>
      <c r="Q37" s="12" t="s">
        <v>1626</v>
      </c>
    </row>
    <row r="38" spans="1:17" x14ac:dyDescent="0.15">
      <c r="A38" s="2">
        <f t="shared" si="0"/>
        <v>35</v>
      </c>
      <c r="B38" s="2">
        <v>6</v>
      </c>
      <c r="C38" s="2"/>
      <c r="D38" s="2"/>
      <c r="E38" s="72" t="s">
        <v>1055</v>
      </c>
      <c r="F38" s="12"/>
      <c r="G38" s="2"/>
      <c r="H38" s="49"/>
      <c r="I38" s="12"/>
      <c r="J38" s="105"/>
      <c r="K38" s="409"/>
      <c r="M38" s="20"/>
      <c r="N38" s="20"/>
      <c r="O38" s="20"/>
      <c r="P38" s="20"/>
      <c r="Q38" s="12" t="s">
        <v>1628</v>
      </c>
    </row>
    <row r="39" spans="1:17" x14ac:dyDescent="0.15">
      <c r="A39" s="2">
        <f t="shared" si="0"/>
        <v>36</v>
      </c>
      <c r="B39" s="2">
        <v>6</v>
      </c>
      <c r="C39" s="2"/>
      <c r="D39" s="2"/>
      <c r="E39" s="72" t="s">
        <v>1055</v>
      </c>
      <c r="F39" s="12"/>
      <c r="G39" s="2"/>
      <c r="H39" s="49"/>
      <c r="I39" s="416"/>
      <c r="J39" s="105"/>
      <c r="K39" s="409"/>
      <c r="M39" s="20"/>
      <c r="N39" s="20"/>
      <c r="O39" s="20"/>
      <c r="P39" s="20"/>
      <c r="Q39" s="12" t="s">
        <v>1626</v>
      </c>
    </row>
    <row r="40" spans="1:17" x14ac:dyDescent="0.15">
      <c r="A40" s="2">
        <f t="shared" si="0"/>
        <v>37</v>
      </c>
      <c r="B40" s="2">
        <v>6</v>
      </c>
      <c r="C40" s="2"/>
      <c r="D40" s="2"/>
      <c r="E40" s="72" t="s">
        <v>1055</v>
      </c>
      <c r="F40" s="12"/>
      <c r="G40" s="2"/>
      <c r="H40" s="49"/>
      <c r="I40" s="416"/>
      <c r="J40" s="105"/>
      <c r="K40" s="409"/>
      <c r="M40" s="20"/>
      <c r="N40" s="20"/>
      <c r="O40" s="20"/>
      <c r="P40" s="20"/>
      <c r="Q40" s="12" t="s">
        <v>1626</v>
      </c>
    </row>
    <row r="41" spans="1:17" x14ac:dyDescent="0.15">
      <c r="A41" s="2">
        <f t="shared" si="0"/>
        <v>38</v>
      </c>
      <c r="B41" s="2">
        <v>6</v>
      </c>
      <c r="C41" s="2"/>
      <c r="D41" s="2"/>
      <c r="E41" s="72" t="s">
        <v>1055</v>
      </c>
      <c r="F41" s="12"/>
      <c r="G41" s="2"/>
      <c r="H41" s="49"/>
      <c r="I41" s="12"/>
      <c r="J41" s="105"/>
      <c r="K41" s="409"/>
      <c r="M41" s="20"/>
      <c r="N41" s="20"/>
      <c r="O41" s="20"/>
      <c r="P41" s="20"/>
      <c r="Q41" s="12" t="s">
        <v>1629</v>
      </c>
    </row>
    <row r="42" spans="1:17" x14ac:dyDescent="0.15">
      <c r="A42" s="2">
        <f t="shared" si="0"/>
        <v>39</v>
      </c>
      <c r="B42" s="2">
        <v>6</v>
      </c>
      <c r="C42" s="2"/>
      <c r="D42" s="2"/>
      <c r="E42" s="72" t="s">
        <v>1055</v>
      </c>
      <c r="F42" s="12"/>
      <c r="G42" s="2"/>
      <c r="H42" s="49"/>
      <c r="I42" s="12"/>
      <c r="J42" s="105"/>
      <c r="K42" s="409"/>
      <c r="M42" s="20"/>
      <c r="N42" s="20"/>
      <c r="O42" s="20"/>
      <c r="P42" s="20"/>
      <c r="Q42" s="12" t="s">
        <v>1629</v>
      </c>
    </row>
    <row r="43" spans="1:17" x14ac:dyDescent="0.15">
      <c r="A43" s="2">
        <f t="shared" si="0"/>
        <v>40</v>
      </c>
      <c r="B43" s="2">
        <v>6</v>
      </c>
      <c r="C43" s="2"/>
      <c r="D43" s="2"/>
      <c r="E43" s="72" t="s">
        <v>1055</v>
      </c>
      <c r="F43" s="12"/>
      <c r="G43" s="2"/>
      <c r="H43" s="49"/>
      <c r="I43" s="12"/>
      <c r="J43" s="105"/>
      <c r="K43" s="409"/>
      <c r="M43" s="20"/>
      <c r="N43" s="20"/>
      <c r="O43" s="20"/>
      <c r="P43" s="20"/>
      <c r="Q43" s="12" t="s">
        <v>1626</v>
      </c>
    </row>
    <row r="44" spans="1:17" x14ac:dyDescent="0.15">
      <c r="A44" s="2">
        <f t="shared" si="0"/>
        <v>41</v>
      </c>
      <c r="B44" s="2">
        <v>6</v>
      </c>
      <c r="C44" s="2"/>
      <c r="D44" s="2"/>
      <c r="E44" s="72" t="s">
        <v>1055</v>
      </c>
      <c r="F44" s="12"/>
      <c r="G44" s="2"/>
      <c r="H44" s="49"/>
      <c r="I44" s="12"/>
      <c r="J44" s="105"/>
      <c r="K44" s="409"/>
      <c r="M44" s="20"/>
      <c r="N44" s="20"/>
      <c r="O44" s="20"/>
      <c r="P44" s="20"/>
      <c r="Q44" s="12" t="s">
        <v>1630</v>
      </c>
    </row>
    <row r="45" spans="1:17" x14ac:dyDescent="0.15">
      <c r="A45" s="2">
        <f t="shared" si="0"/>
        <v>42</v>
      </c>
      <c r="B45" s="2">
        <v>6</v>
      </c>
      <c r="C45" s="2"/>
      <c r="D45" s="2"/>
      <c r="E45" s="72" t="s">
        <v>1055</v>
      </c>
      <c r="F45" s="12"/>
      <c r="G45" s="2"/>
      <c r="H45" s="49"/>
      <c r="I45" s="12"/>
      <c r="J45" s="105"/>
      <c r="K45" s="409"/>
      <c r="M45" s="20"/>
      <c r="N45" s="20"/>
      <c r="O45" s="20"/>
      <c r="P45" s="20"/>
      <c r="Q45" s="12" t="s">
        <v>1631</v>
      </c>
    </row>
    <row r="46" spans="1:17" x14ac:dyDescent="0.15">
      <c r="A46" s="2">
        <f t="shared" si="0"/>
        <v>43</v>
      </c>
      <c r="B46" s="2">
        <v>6</v>
      </c>
      <c r="C46" s="2"/>
      <c r="D46" s="2"/>
      <c r="E46" s="72" t="s">
        <v>1055</v>
      </c>
      <c r="F46" s="12"/>
      <c r="G46" s="2"/>
      <c r="H46" s="49"/>
      <c r="I46" s="12"/>
      <c r="J46" s="105"/>
      <c r="K46" s="409"/>
      <c r="M46" s="20"/>
      <c r="N46" s="20"/>
      <c r="O46" s="20"/>
      <c r="P46" s="20"/>
      <c r="Q46" s="12" t="s">
        <v>1632</v>
      </c>
    </row>
    <row r="47" spans="1:17" x14ac:dyDescent="0.15">
      <c r="A47" s="2">
        <f t="shared" si="0"/>
        <v>44</v>
      </c>
      <c r="B47" s="2">
        <v>6</v>
      </c>
      <c r="C47" s="2"/>
      <c r="D47" s="2"/>
      <c r="E47" s="72" t="s">
        <v>1055</v>
      </c>
      <c r="F47" s="12"/>
      <c r="G47" s="2"/>
      <c r="H47" s="49"/>
      <c r="I47" s="12"/>
      <c r="J47" s="105"/>
      <c r="K47" s="409"/>
      <c r="M47" s="20"/>
      <c r="N47" s="20"/>
      <c r="O47" s="20"/>
      <c r="P47" s="20"/>
      <c r="Q47" s="12" t="s">
        <v>1633</v>
      </c>
    </row>
    <row r="48" spans="1:17" x14ac:dyDescent="0.15">
      <c r="A48" s="2">
        <f t="shared" si="0"/>
        <v>45</v>
      </c>
      <c r="B48" s="2">
        <v>6</v>
      </c>
      <c r="C48" s="2"/>
      <c r="D48" s="2"/>
      <c r="E48" s="72" t="s">
        <v>1055</v>
      </c>
      <c r="F48" s="12"/>
      <c r="G48" s="2"/>
      <c r="H48" s="49"/>
      <c r="I48" s="12"/>
      <c r="J48" s="105"/>
      <c r="K48" s="409"/>
      <c r="M48" s="20"/>
      <c r="N48" s="20"/>
      <c r="O48" s="20"/>
      <c r="P48" s="20"/>
      <c r="Q48" s="12" t="s">
        <v>1634</v>
      </c>
    </row>
    <row r="49" spans="1:17" x14ac:dyDescent="0.15">
      <c r="A49" s="2">
        <f t="shared" si="0"/>
        <v>46</v>
      </c>
      <c r="B49" s="2">
        <v>6</v>
      </c>
      <c r="C49" s="2"/>
      <c r="D49" s="2"/>
      <c r="E49" s="72" t="s">
        <v>1055</v>
      </c>
      <c r="F49" s="12"/>
      <c r="G49" s="2"/>
      <c r="H49" s="49"/>
      <c r="I49" s="12"/>
      <c r="J49" s="105"/>
      <c r="K49" s="409"/>
      <c r="M49" s="20"/>
      <c r="N49" s="20"/>
      <c r="O49" s="20"/>
      <c r="P49" s="20"/>
      <c r="Q49" s="12" t="s">
        <v>1608</v>
      </c>
    </row>
    <row r="50" spans="1:17" x14ac:dyDescent="0.15">
      <c r="A50" s="2">
        <f t="shared" si="0"/>
        <v>47</v>
      </c>
      <c r="B50" s="2">
        <v>6</v>
      </c>
      <c r="C50" s="2"/>
      <c r="D50" s="2"/>
      <c r="E50" s="72" t="s">
        <v>1055</v>
      </c>
      <c r="F50" s="12"/>
      <c r="G50" s="2"/>
      <c r="H50" s="49"/>
      <c r="I50" s="12"/>
      <c r="J50" s="105"/>
      <c r="K50" s="409"/>
      <c r="M50" s="20"/>
      <c r="N50" s="20"/>
      <c r="O50" s="20"/>
      <c r="P50" s="20"/>
      <c r="Q50" s="12" t="s">
        <v>1635</v>
      </c>
    </row>
    <row r="51" spans="1:17" x14ac:dyDescent="0.15">
      <c r="A51" s="2">
        <f t="shared" si="0"/>
        <v>48</v>
      </c>
      <c r="B51" s="2">
        <v>6</v>
      </c>
      <c r="C51" s="2"/>
      <c r="D51" s="2"/>
      <c r="E51" s="72" t="s">
        <v>1055</v>
      </c>
      <c r="F51" s="12"/>
      <c r="G51" s="2"/>
      <c r="H51" s="49"/>
      <c r="I51" s="12"/>
      <c r="J51" s="105"/>
      <c r="K51" s="409"/>
      <c r="M51" s="20"/>
      <c r="N51" s="20"/>
      <c r="O51" s="20"/>
      <c r="P51" s="20"/>
      <c r="Q51" s="12" t="s">
        <v>1606</v>
      </c>
    </row>
    <row r="52" spans="1:17" x14ac:dyDescent="0.15">
      <c r="A52" s="2">
        <f t="shared" si="0"/>
        <v>49</v>
      </c>
      <c r="B52" s="2">
        <v>6</v>
      </c>
      <c r="C52" s="2"/>
      <c r="D52" s="2"/>
      <c r="E52" s="72" t="s">
        <v>1055</v>
      </c>
      <c r="F52" s="12"/>
      <c r="G52" s="2"/>
      <c r="H52" s="49"/>
      <c r="I52" s="12"/>
      <c r="J52" s="105"/>
      <c r="K52" s="409"/>
      <c r="M52" s="20"/>
      <c r="N52" s="20"/>
      <c r="O52" s="20"/>
      <c r="P52" s="20"/>
      <c r="Q52" s="12" t="s">
        <v>1626</v>
      </c>
    </row>
    <row r="53" spans="1:17" x14ac:dyDescent="0.15">
      <c r="A53" s="2">
        <f t="shared" si="0"/>
        <v>50</v>
      </c>
      <c r="B53" s="2">
        <v>6</v>
      </c>
      <c r="C53" s="2"/>
      <c r="D53" s="2"/>
      <c r="E53" s="72" t="s">
        <v>1055</v>
      </c>
      <c r="F53" s="12"/>
      <c r="G53" s="2"/>
      <c r="H53" s="49"/>
      <c r="I53" s="12"/>
      <c r="J53" s="105"/>
      <c r="K53" s="409"/>
      <c r="M53" s="20"/>
      <c r="N53" s="20"/>
      <c r="O53" s="20"/>
      <c r="P53" s="20"/>
      <c r="Q53" s="12" t="s">
        <v>1626</v>
      </c>
    </row>
    <row r="54" spans="1:17" x14ac:dyDescent="0.15">
      <c r="A54" s="2">
        <f t="shared" si="0"/>
        <v>51</v>
      </c>
      <c r="B54" s="2">
        <v>6</v>
      </c>
      <c r="C54" s="2"/>
      <c r="D54" s="2"/>
      <c r="E54" s="72" t="s">
        <v>1055</v>
      </c>
      <c r="F54" s="12"/>
      <c r="G54" s="2"/>
      <c r="H54" s="49"/>
      <c r="I54" s="12"/>
      <c r="J54" s="105"/>
      <c r="K54" s="409"/>
      <c r="M54" s="20"/>
      <c r="N54" s="20"/>
      <c r="O54" s="20"/>
      <c r="P54" s="20"/>
      <c r="Q54" s="12" t="s">
        <v>1601</v>
      </c>
    </row>
    <row r="55" spans="1:17" x14ac:dyDescent="0.15">
      <c r="I55" s="165" t="s">
        <v>1583</v>
      </c>
      <c r="J55" s="153" t="s">
        <v>1644</v>
      </c>
      <c r="K55" s="153" t="s">
        <v>1645</v>
      </c>
      <c r="Q55" s="12" t="s">
        <v>1636</v>
      </c>
    </row>
    <row r="56" spans="1:17" x14ac:dyDescent="0.15">
      <c r="I56" s="153">
        <v>100000</v>
      </c>
      <c r="J56" s="153">
        <f>SUM(J4:J54)</f>
        <v>81044</v>
      </c>
      <c r="K56" s="153">
        <f>I56-J56</f>
        <v>18956</v>
      </c>
      <c r="Q56" s="12" t="s">
        <v>1608</v>
      </c>
    </row>
    <row r="57" spans="1:17" x14ac:dyDescent="0.15">
      <c r="Q57" s="416" t="s">
        <v>23</v>
      </c>
    </row>
    <row r="58" spans="1:17" x14ac:dyDescent="0.15">
      <c r="J58" s="152" t="s">
        <v>1646</v>
      </c>
      <c r="K58" s="153" t="s">
        <v>1647</v>
      </c>
      <c r="Q58" s="416" t="s">
        <v>23</v>
      </c>
    </row>
    <row r="59" spans="1:17" x14ac:dyDescent="0.15">
      <c r="J59" s="153">
        <f>J56-K59</f>
        <v>-75620</v>
      </c>
      <c r="K59" s="417">
        <f>SUM(K5:K54)</f>
        <v>156664</v>
      </c>
      <c r="Q59" s="12" t="s">
        <v>1634</v>
      </c>
    </row>
    <row r="60" spans="1:17" x14ac:dyDescent="0.15">
      <c r="Q60" s="12" t="s">
        <v>1637</v>
      </c>
    </row>
    <row r="61" spans="1:17" x14ac:dyDescent="0.15">
      <c r="Q61" s="12" t="s">
        <v>1159</v>
      </c>
    </row>
    <row r="62" spans="1:17" x14ac:dyDescent="0.15">
      <c r="Q62" s="12" t="s">
        <v>1626</v>
      </c>
    </row>
    <row r="63" spans="1:17" x14ac:dyDescent="0.15">
      <c r="Q63" s="12" t="s">
        <v>1626</v>
      </c>
    </row>
    <row r="64" spans="1:17" x14ac:dyDescent="0.15">
      <c r="Q64" s="12" t="s">
        <v>1638</v>
      </c>
    </row>
    <row r="65" spans="17:17" x14ac:dyDescent="0.15">
      <c r="Q65" s="12" t="s">
        <v>1639</v>
      </c>
    </row>
    <row r="66" spans="17:17" x14ac:dyDescent="0.15">
      <c r="Q66" s="12" t="s">
        <v>1640</v>
      </c>
    </row>
    <row r="67" spans="17:17" x14ac:dyDescent="0.15">
      <c r="Q67" s="12" t="s">
        <v>1629</v>
      </c>
    </row>
    <row r="68" spans="17:17" x14ac:dyDescent="0.15">
      <c r="Q68" s="12" t="s">
        <v>1626</v>
      </c>
    </row>
    <row r="69" spans="17:17" x14ac:dyDescent="0.15">
      <c r="Q69" s="12" t="s">
        <v>1035</v>
      </c>
    </row>
    <row r="70" spans="17:17" x14ac:dyDescent="0.15">
      <c r="Q70" s="12" t="s">
        <v>1641</v>
      </c>
    </row>
    <row r="71" spans="17:17" x14ac:dyDescent="0.15">
      <c r="Q71" s="12" t="s">
        <v>1642</v>
      </c>
    </row>
    <row r="72" spans="17:17" x14ac:dyDescent="0.15">
      <c r="Q72" s="12" t="s">
        <v>1643</v>
      </c>
    </row>
  </sheetData>
  <phoneticPr fontId="2"/>
  <pageMargins left="1" right="1" top="1" bottom="1" header="0.5" footer="0.5"/>
  <pageSetup paperSize="8" fitToWidth="0" orientation="portrait" r:id="rId1"/>
  <colBreaks count="1" manualBreakCount="1">
    <brk id="11" max="1048575" man="1"/>
  </colBreaks>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6E12E77-7371-492C-8EEF-15294EDBFEE0}">
  <sheetPr>
    <tabColor rgb="FF00B0F0"/>
    <pageSetUpPr fitToPage="1"/>
  </sheetPr>
  <dimension ref="A1:XFD736"/>
  <sheetViews>
    <sheetView view="pageBreakPreview" zoomScale="85" zoomScaleNormal="90" zoomScaleSheetLayoutView="85" workbookViewId="0">
      <pane ySplit="2" topLeftCell="A296" activePane="bottomLeft" state="frozen"/>
      <selection pane="bottomLeft" activeCell="N248" sqref="N248"/>
    </sheetView>
  </sheetViews>
  <sheetFormatPr defaultColWidth="8.875" defaultRowHeight="13.5" outlineLevelCol="1" x14ac:dyDescent="0.15"/>
  <cols>
    <col min="1" max="6" width="4.125" style="33" customWidth="1"/>
    <col min="7" max="7" width="27.875" style="34" customWidth="1"/>
    <col min="8" max="8" width="5" style="33" bestFit="1" customWidth="1"/>
    <col min="9" max="9" width="17.125" style="34" customWidth="1"/>
    <col min="10" max="10" width="27.25" style="149" bestFit="1" customWidth="1"/>
    <col min="11" max="12" width="9.625" style="153" customWidth="1"/>
    <col min="13" max="13" width="11.75" style="156" bestFit="1" customWidth="1"/>
    <col min="14" max="15" width="9.625" style="153" customWidth="1"/>
    <col min="16" max="16" width="9.5" style="149" bestFit="1" customWidth="1"/>
    <col min="17" max="18" width="9" style="149" bestFit="1" customWidth="1"/>
    <col min="19" max="19" width="9.25" style="149" bestFit="1" customWidth="1"/>
    <col min="20" max="20" width="9" style="142" customWidth="1" outlineLevel="1"/>
    <col min="21" max="21" width="31.25" style="154" customWidth="1"/>
    <col min="22" max="23" width="8.875" style="149"/>
    <col min="24" max="24" width="9.25" style="149" bestFit="1" customWidth="1"/>
    <col min="25" max="16384" width="8.875" style="149"/>
  </cols>
  <sheetData>
    <row r="1" spans="1:24" s="142" customFormat="1" ht="21" customHeight="1" x14ac:dyDescent="0.15">
      <c r="A1" s="139"/>
      <c r="B1" s="139"/>
      <c r="C1" s="139"/>
      <c r="D1" s="139"/>
      <c r="E1" s="344" t="s">
        <v>1279</v>
      </c>
      <c r="F1" s="139" t="s">
        <v>802</v>
      </c>
      <c r="G1" s="140" t="s">
        <v>750</v>
      </c>
      <c r="H1" s="139"/>
      <c r="I1" s="140"/>
      <c r="J1" s="139"/>
      <c r="K1" s="141"/>
      <c r="L1" s="141"/>
      <c r="M1" s="141"/>
      <c r="N1" s="141"/>
      <c r="O1" s="253"/>
      <c r="P1" s="253" t="s">
        <v>243</v>
      </c>
      <c r="Q1" s="253" t="s">
        <v>243</v>
      </c>
      <c r="R1" s="253"/>
      <c r="S1" s="253"/>
      <c r="T1" s="139"/>
      <c r="U1" s="34"/>
    </row>
    <row r="2" spans="1:24" s="142" customFormat="1" ht="21" customHeight="1" x14ac:dyDescent="0.15">
      <c r="A2" s="72" t="s">
        <v>6</v>
      </c>
      <c r="B2" s="72" t="s">
        <v>0</v>
      </c>
      <c r="C2" s="72" t="s">
        <v>1</v>
      </c>
      <c r="D2" s="72" t="s">
        <v>2</v>
      </c>
      <c r="E2" s="72" t="s">
        <v>1054</v>
      </c>
      <c r="F2" s="72" t="s">
        <v>802</v>
      </c>
      <c r="G2" s="73" t="s">
        <v>3</v>
      </c>
      <c r="H2" s="72" t="s">
        <v>4</v>
      </c>
      <c r="I2" s="72" t="s">
        <v>45</v>
      </c>
      <c r="J2" s="72" t="s">
        <v>5</v>
      </c>
      <c r="K2" s="316" t="s">
        <v>7</v>
      </c>
      <c r="L2" s="307" t="s">
        <v>8</v>
      </c>
      <c r="M2" s="143" t="s">
        <v>280</v>
      </c>
      <c r="N2" s="106" t="s">
        <v>48</v>
      </c>
      <c r="O2" s="106" t="s">
        <v>43</v>
      </c>
      <c r="P2" s="71" t="s">
        <v>332</v>
      </c>
      <c r="Q2" s="71" t="s">
        <v>41</v>
      </c>
      <c r="R2" s="71" t="s">
        <v>282</v>
      </c>
      <c r="S2" s="71" t="s">
        <v>410</v>
      </c>
      <c r="T2" s="71" t="s">
        <v>44</v>
      </c>
      <c r="U2" s="71" t="s">
        <v>47</v>
      </c>
    </row>
    <row r="3" spans="1:24" s="22" customFormat="1" ht="12" customHeight="1" x14ac:dyDescent="0.15">
      <c r="A3" s="62">
        <v>0</v>
      </c>
      <c r="B3" s="62"/>
      <c r="C3" s="62"/>
      <c r="D3" s="62"/>
      <c r="E3" s="62"/>
      <c r="F3" s="62"/>
      <c r="G3" s="63"/>
      <c r="H3" s="62"/>
      <c r="I3" s="62"/>
      <c r="J3" s="62"/>
      <c r="K3" s="64"/>
      <c r="L3" s="64"/>
      <c r="M3" s="64"/>
      <c r="N3" s="4">
        <v>0</v>
      </c>
      <c r="O3" s="4">
        <v>0</v>
      </c>
      <c r="P3" s="48">
        <v>0</v>
      </c>
      <c r="Q3" s="48">
        <v>0</v>
      </c>
      <c r="R3" s="48">
        <v>0</v>
      </c>
      <c r="S3" s="48">
        <v>0</v>
      </c>
      <c r="T3" s="49"/>
      <c r="U3" s="50" t="s">
        <v>336</v>
      </c>
    </row>
    <row r="4" spans="1:24" s="142" customFormat="1" ht="21" customHeight="1" x14ac:dyDescent="0.15">
      <c r="A4" s="71">
        <f t="shared" ref="A4:A231" si="0">ROW()-3</f>
        <v>1</v>
      </c>
      <c r="B4" s="71">
        <v>5</v>
      </c>
      <c r="C4" s="71">
        <v>3</v>
      </c>
      <c r="D4" s="71">
        <v>29</v>
      </c>
      <c r="E4" s="72" t="s">
        <v>1055</v>
      </c>
      <c r="F4" s="72" t="s">
        <v>802</v>
      </c>
      <c r="G4" s="147" t="s">
        <v>1018</v>
      </c>
      <c r="H4" s="106">
        <v>21</v>
      </c>
      <c r="I4" s="73" t="str">
        <f>VLOOKUP(H4,会計コード!$C$2:$D$77,2,FALSE)</f>
        <v>事務連絡活動費</v>
      </c>
      <c r="J4" s="145" t="s">
        <v>23</v>
      </c>
      <c r="K4" s="146">
        <v>70</v>
      </c>
      <c r="L4" s="146"/>
      <c r="M4" s="71" t="s">
        <v>282</v>
      </c>
      <c r="N4" s="188">
        <f t="shared" ref="N4:N35" ca="1" si="1">OFFSET(N4,-1,0)+L4-K4</f>
        <v>-70</v>
      </c>
      <c r="O4" s="188">
        <f t="shared" ref="O4:S13" ca="1" si="2">IF($M4=O$2,OFFSET(O4,-1,0)+$L4-$K4,OFFSET(O4,-1,0))</f>
        <v>0</v>
      </c>
      <c r="P4" s="188">
        <f t="shared" ca="1" si="2"/>
        <v>0</v>
      </c>
      <c r="Q4" s="188">
        <f t="shared" ca="1" si="2"/>
        <v>0</v>
      </c>
      <c r="R4" s="188">
        <f t="shared" ca="1" si="2"/>
        <v>-70</v>
      </c>
      <c r="S4" s="188">
        <f t="shared" ca="1" si="2"/>
        <v>0</v>
      </c>
      <c r="T4" s="106" t="b">
        <f t="shared" ref="T4:T35" ca="1" si="3">N4=SUM(O4:S4)</f>
        <v>1</v>
      </c>
      <c r="U4" s="73"/>
    </row>
    <row r="5" spans="1:24" s="22" customFormat="1" ht="21" customHeight="1" x14ac:dyDescent="0.15">
      <c r="A5" s="2">
        <f>ROW()-3</f>
        <v>2</v>
      </c>
      <c r="B5" s="2">
        <v>5</v>
      </c>
      <c r="C5" s="2">
        <v>4</v>
      </c>
      <c r="D5" s="2">
        <v>1</v>
      </c>
      <c r="E5" s="346" t="s">
        <v>1059</v>
      </c>
      <c r="F5" s="131" t="s">
        <v>512</v>
      </c>
      <c r="G5" s="12" t="s">
        <v>51</v>
      </c>
      <c r="H5" s="2" t="s">
        <v>326</v>
      </c>
      <c r="I5" s="12" t="str">
        <f>VLOOKUP(H5,会計コード!$C$2:$D$77,2,FALSE)</f>
        <v>前年度からの繰越金</v>
      </c>
      <c r="J5" s="12" t="s">
        <v>9</v>
      </c>
      <c r="K5" s="24"/>
      <c r="L5" s="24">
        <v>2480285</v>
      </c>
      <c r="M5" s="17" t="s">
        <v>43</v>
      </c>
      <c r="N5" s="188">
        <f t="shared" ca="1" si="1"/>
        <v>2480215</v>
      </c>
      <c r="O5" s="188">
        <f t="shared" ca="1" si="2"/>
        <v>2480285</v>
      </c>
      <c r="P5" s="188">
        <f t="shared" ca="1" si="2"/>
        <v>0</v>
      </c>
      <c r="Q5" s="188">
        <f t="shared" ca="1" si="2"/>
        <v>0</v>
      </c>
      <c r="R5" s="188">
        <f t="shared" ca="1" si="2"/>
        <v>-70</v>
      </c>
      <c r="S5" s="188">
        <f t="shared" ca="1" si="2"/>
        <v>0</v>
      </c>
      <c r="T5" s="17" t="b">
        <f t="shared" ca="1" si="3"/>
        <v>1</v>
      </c>
      <c r="U5" s="12"/>
    </row>
    <row r="6" spans="1:24" s="22" customFormat="1" ht="21" customHeight="1" x14ac:dyDescent="0.15">
      <c r="A6" s="2">
        <f t="shared" si="0"/>
        <v>3</v>
      </c>
      <c r="B6" s="2">
        <v>5</v>
      </c>
      <c r="C6" s="2">
        <v>4</v>
      </c>
      <c r="D6" s="2">
        <v>1</v>
      </c>
      <c r="E6" s="131" t="s">
        <v>512</v>
      </c>
      <c r="F6" s="131" t="s">
        <v>512</v>
      </c>
      <c r="G6" s="12" t="s">
        <v>52</v>
      </c>
      <c r="H6" s="2" t="s">
        <v>326</v>
      </c>
      <c r="I6" s="12" t="str">
        <f>VLOOKUP(H6,会計コード!$C$2:$D$77,2,FALSE)</f>
        <v>前年度からの繰越金</v>
      </c>
      <c r="J6" s="12" t="s">
        <v>18</v>
      </c>
      <c r="K6" s="24"/>
      <c r="L6" s="24">
        <v>104318</v>
      </c>
      <c r="M6" s="17" t="s">
        <v>333</v>
      </c>
      <c r="N6" s="188">
        <f t="shared" ca="1" si="1"/>
        <v>2584533</v>
      </c>
      <c r="O6" s="188">
        <f t="shared" ca="1" si="2"/>
        <v>2480285</v>
      </c>
      <c r="P6" s="188">
        <f t="shared" ca="1" si="2"/>
        <v>104318</v>
      </c>
      <c r="Q6" s="188">
        <f t="shared" ca="1" si="2"/>
        <v>0</v>
      </c>
      <c r="R6" s="188">
        <f t="shared" ca="1" si="2"/>
        <v>-70</v>
      </c>
      <c r="S6" s="188">
        <f t="shared" ca="1" si="2"/>
        <v>0</v>
      </c>
      <c r="T6" s="17" t="b">
        <f t="shared" ca="1" si="3"/>
        <v>1</v>
      </c>
      <c r="U6" s="12"/>
      <c r="X6" s="124"/>
    </row>
    <row r="7" spans="1:24" ht="21" customHeight="1" x14ac:dyDescent="0.15">
      <c r="A7" s="71">
        <f t="shared" si="0"/>
        <v>4</v>
      </c>
      <c r="B7" s="71">
        <v>5</v>
      </c>
      <c r="C7" s="71">
        <v>4</v>
      </c>
      <c r="D7" s="71">
        <v>7</v>
      </c>
      <c r="E7" s="72" t="s">
        <v>1055</v>
      </c>
      <c r="F7" s="72" t="s">
        <v>802</v>
      </c>
      <c r="G7" s="147" t="s">
        <v>1003</v>
      </c>
      <c r="H7" s="106">
        <v>54</v>
      </c>
      <c r="I7" s="73" t="str">
        <f>VLOOKUP(H7,会計コード!$C$2:$D$77,2,FALSE)</f>
        <v>渉外慶弔費</v>
      </c>
      <c r="J7" s="145" t="s">
        <v>1002</v>
      </c>
      <c r="K7" s="146">
        <v>5000</v>
      </c>
      <c r="L7" s="80"/>
      <c r="M7" s="71" t="s">
        <v>41</v>
      </c>
      <c r="N7" s="188">
        <f t="shared" ca="1" si="1"/>
        <v>2579533</v>
      </c>
      <c r="O7" s="188">
        <f t="shared" ca="1" si="2"/>
        <v>2480285</v>
      </c>
      <c r="P7" s="188">
        <f t="shared" ca="1" si="2"/>
        <v>104318</v>
      </c>
      <c r="Q7" s="188">
        <f t="shared" ca="1" si="2"/>
        <v>-5000</v>
      </c>
      <c r="R7" s="188">
        <f t="shared" ca="1" si="2"/>
        <v>-70</v>
      </c>
      <c r="S7" s="188">
        <f t="shared" ca="1" si="2"/>
        <v>0</v>
      </c>
      <c r="T7" s="106" t="b">
        <f t="shared" ca="1" si="3"/>
        <v>1</v>
      </c>
      <c r="U7" s="73"/>
    </row>
    <row r="8" spans="1:24" s="22" customFormat="1" ht="21" customHeight="1" x14ac:dyDescent="0.15">
      <c r="A8" s="2">
        <f t="shared" si="0"/>
        <v>5</v>
      </c>
      <c r="B8" s="2">
        <v>5</v>
      </c>
      <c r="C8" s="2">
        <v>4</v>
      </c>
      <c r="D8" s="2">
        <v>14</v>
      </c>
      <c r="E8" s="72" t="s">
        <v>1055</v>
      </c>
      <c r="F8" s="72" t="s">
        <v>802</v>
      </c>
      <c r="G8" s="1" t="s">
        <v>965</v>
      </c>
      <c r="H8" s="17">
        <v>21</v>
      </c>
      <c r="I8" s="12" t="str">
        <f>VLOOKUP(H8,会計コード!$C$2:$D$77,2,FALSE)</f>
        <v>事務連絡活動費</v>
      </c>
      <c r="J8" s="3" t="s">
        <v>966</v>
      </c>
      <c r="K8" s="24">
        <v>1656</v>
      </c>
      <c r="L8" s="24"/>
      <c r="M8" s="106" t="s">
        <v>416</v>
      </c>
      <c r="N8" s="188">
        <f t="shared" ca="1" si="1"/>
        <v>2577877</v>
      </c>
      <c r="O8" s="188">
        <f t="shared" ca="1" si="2"/>
        <v>2480285</v>
      </c>
      <c r="P8" s="188">
        <f t="shared" ca="1" si="2"/>
        <v>104318</v>
      </c>
      <c r="Q8" s="188">
        <f t="shared" ca="1" si="2"/>
        <v>-5000</v>
      </c>
      <c r="R8" s="188">
        <f t="shared" ca="1" si="2"/>
        <v>-70</v>
      </c>
      <c r="S8" s="188">
        <f t="shared" ca="1" si="2"/>
        <v>-1656</v>
      </c>
      <c r="T8" s="17" t="b">
        <f t="shared" ca="1" si="3"/>
        <v>1</v>
      </c>
      <c r="U8" s="73"/>
      <c r="W8" s="124"/>
    </row>
    <row r="9" spans="1:24" s="142" customFormat="1" ht="21" customHeight="1" x14ac:dyDescent="0.15">
      <c r="A9" s="71">
        <f t="shared" si="0"/>
        <v>6</v>
      </c>
      <c r="B9" s="71">
        <v>5</v>
      </c>
      <c r="C9" s="71">
        <v>4</v>
      </c>
      <c r="D9" s="71">
        <v>16</v>
      </c>
      <c r="E9" s="131" t="s">
        <v>512</v>
      </c>
      <c r="F9" s="144" t="s">
        <v>512</v>
      </c>
      <c r="G9" s="336" t="s">
        <v>961</v>
      </c>
      <c r="H9" s="337" t="s">
        <v>811</v>
      </c>
      <c r="I9" s="336"/>
      <c r="J9" s="336" t="s">
        <v>1085</v>
      </c>
      <c r="K9" s="338">
        <v>50000</v>
      </c>
      <c r="L9" s="338"/>
      <c r="M9" s="17" t="s">
        <v>333</v>
      </c>
      <c r="N9" s="188">
        <f t="shared" ca="1" si="1"/>
        <v>2527877</v>
      </c>
      <c r="O9" s="188">
        <f t="shared" ca="1" si="2"/>
        <v>2480285</v>
      </c>
      <c r="P9" s="188">
        <f t="shared" ca="1" si="2"/>
        <v>54318</v>
      </c>
      <c r="Q9" s="188">
        <f t="shared" ca="1" si="2"/>
        <v>-5000</v>
      </c>
      <c r="R9" s="188">
        <f t="shared" ca="1" si="2"/>
        <v>-70</v>
      </c>
      <c r="S9" s="188">
        <f t="shared" ca="1" si="2"/>
        <v>-1656</v>
      </c>
      <c r="T9" s="106" t="b">
        <f t="shared" ca="1" si="3"/>
        <v>1</v>
      </c>
      <c r="U9" s="336" t="s">
        <v>411</v>
      </c>
    </row>
    <row r="10" spans="1:24" s="142" customFormat="1" ht="21" customHeight="1" x14ac:dyDescent="0.15">
      <c r="A10" s="71">
        <f t="shared" si="0"/>
        <v>7</v>
      </c>
      <c r="B10" s="71">
        <v>5</v>
      </c>
      <c r="C10" s="71">
        <v>4</v>
      </c>
      <c r="D10" s="71">
        <v>16</v>
      </c>
      <c r="E10" s="131" t="s">
        <v>512</v>
      </c>
      <c r="F10" s="144" t="s">
        <v>512</v>
      </c>
      <c r="G10" s="336" t="s">
        <v>384</v>
      </c>
      <c r="H10" s="337" t="s">
        <v>812</v>
      </c>
      <c r="I10" s="336"/>
      <c r="J10" s="336" t="s">
        <v>1086</v>
      </c>
      <c r="K10" s="338"/>
      <c r="L10" s="338">
        <v>50000</v>
      </c>
      <c r="M10" s="106" t="s">
        <v>416</v>
      </c>
      <c r="N10" s="188">
        <f t="shared" ca="1" si="1"/>
        <v>2577877</v>
      </c>
      <c r="O10" s="188">
        <f t="shared" ca="1" si="2"/>
        <v>2480285</v>
      </c>
      <c r="P10" s="188">
        <f t="shared" ca="1" si="2"/>
        <v>54318</v>
      </c>
      <c r="Q10" s="188">
        <f t="shared" ca="1" si="2"/>
        <v>-5000</v>
      </c>
      <c r="R10" s="188">
        <f t="shared" ca="1" si="2"/>
        <v>-70</v>
      </c>
      <c r="S10" s="188">
        <f t="shared" ca="1" si="2"/>
        <v>48344</v>
      </c>
      <c r="T10" s="106" t="b">
        <f t="shared" ca="1" si="3"/>
        <v>1</v>
      </c>
      <c r="U10" s="336"/>
    </row>
    <row r="11" spans="1:24" s="142" customFormat="1" ht="21" customHeight="1" x14ac:dyDescent="0.15">
      <c r="A11" s="71">
        <f t="shared" si="0"/>
        <v>8</v>
      </c>
      <c r="B11" s="71">
        <v>5</v>
      </c>
      <c r="C11" s="71">
        <v>4</v>
      </c>
      <c r="D11" s="71">
        <v>17</v>
      </c>
      <c r="E11" s="346" t="s">
        <v>1059</v>
      </c>
      <c r="F11" s="144" t="s">
        <v>512</v>
      </c>
      <c r="G11" s="336" t="s">
        <v>228</v>
      </c>
      <c r="H11" s="337" t="s">
        <v>811</v>
      </c>
      <c r="I11" s="336" t="s">
        <v>467</v>
      </c>
      <c r="J11" s="336" t="s">
        <v>1087</v>
      </c>
      <c r="K11" s="338">
        <v>200000</v>
      </c>
      <c r="L11" s="338"/>
      <c r="M11" s="106" t="s">
        <v>43</v>
      </c>
      <c r="N11" s="188">
        <f t="shared" ca="1" si="1"/>
        <v>2377877</v>
      </c>
      <c r="O11" s="188">
        <f t="shared" ca="1" si="2"/>
        <v>2280285</v>
      </c>
      <c r="P11" s="188">
        <f t="shared" ca="1" si="2"/>
        <v>54318</v>
      </c>
      <c r="Q11" s="188">
        <f t="shared" ca="1" si="2"/>
        <v>-5000</v>
      </c>
      <c r="R11" s="188">
        <f t="shared" ca="1" si="2"/>
        <v>-70</v>
      </c>
      <c r="S11" s="188">
        <f t="shared" ca="1" si="2"/>
        <v>48344</v>
      </c>
      <c r="T11" s="106" t="b">
        <f t="shared" ca="1" si="3"/>
        <v>1</v>
      </c>
      <c r="U11" s="336" t="s">
        <v>962</v>
      </c>
    </row>
    <row r="12" spans="1:24" s="142" customFormat="1" ht="21" customHeight="1" x14ac:dyDescent="0.15">
      <c r="A12" s="71">
        <f t="shared" si="0"/>
        <v>9</v>
      </c>
      <c r="B12" s="71">
        <v>5</v>
      </c>
      <c r="C12" s="71">
        <v>4</v>
      </c>
      <c r="D12" s="71">
        <v>17</v>
      </c>
      <c r="E12" s="346" t="s">
        <v>1059</v>
      </c>
      <c r="F12" s="144" t="s">
        <v>512</v>
      </c>
      <c r="G12" s="336" t="s">
        <v>228</v>
      </c>
      <c r="H12" s="337" t="s">
        <v>811</v>
      </c>
      <c r="I12" s="336" t="s">
        <v>467</v>
      </c>
      <c r="J12" s="336" t="s">
        <v>1088</v>
      </c>
      <c r="K12" s="338">
        <v>450000</v>
      </c>
      <c r="L12" s="338"/>
      <c r="M12" s="106" t="s">
        <v>43</v>
      </c>
      <c r="N12" s="188">
        <f t="shared" ca="1" si="1"/>
        <v>1927877</v>
      </c>
      <c r="O12" s="188">
        <f t="shared" ca="1" si="2"/>
        <v>1830285</v>
      </c>
      <c r="P12" s="188">
        <f t="shared" ca="1" si="2"/>
        <v>54318</v>
      </c>
      <c r="Q12" s="188">
        <f t="shared" ca="1" si="2"/>
        <v>-5000</v>
      </c>
      <c r="R12" s="188">
        <f t="shared" ca="1" si="2"/>
        <v>-70</v>
      </c>
      <c r="S12" s="188">
        <f t="shared" ca="1" si="2"/>
        <v>48344</v>
      </c>
      <c r="T12" s="106" t="b">
        <f t="shared" ca="1" si="3"/>
        <v>1</v>
      </c>
      <c r="U12" s="336" t="s">
        <v>999</v>
      </c>
    </row>
    <row r="13" spans="1:24" s="142" customFormat="1" ht="21" customHeight="1" x14ac:dyDescent="0.15">
      <c r="A13" s="71">
        <f t="shared" si="0"/>
        <v>10</v>
      </c>
      <c r="B13" s="71">
        <v>5</v>
      </c>
      <c r="C13" s="71">
        <v>4</v>
      </c>
      <c r="D13" s="71">
        <v>17</v>
      </c>
      <c r="E13" s="131" t="s">
        <v>512</v>
      </c>
      <c r="F13" s="144" t="s">
        <v>512</v>
      </c>
      <c r="G13" s="336" t="s">
        <v>384</v>
      </c>
      <c r="H13" s="337" t="s">
        <v>812</v>
      </c>
      <c r="I13" s="336"/>
      <c r="J13" s="339" t="s">
        <v>1089</v>
      </c>
      <c r="K13" s="338"/>
      <c r="L13" s="338">
        <v>200000</v>
      </c>
      <c r="M13" s="106" t="s">
        <v>423</v>
      </c>
      <c r="N13" s="188">
        <f t="shared" ca="1" si="1"/>
        <v>2127877</v>
      </c>
      <c r="O13" s="188">
        <f t="shared" ca="1" si="2"/>
        <v>1830285</v>
      </c>
      <c r="P13" s="188">
        <f t="shared" ca="1" si="2"/>
        <v>54318</v>
      </c>
      <c r="Q13" s="188">
        <f t="shared" ca="1" si="2"/>
        <v>195000</v>
      </c>
      <c r="R13" s="188">
        <f t="shared" ca="1" si="2"/>
        <v>-70</v>
      </c>
      <c r="S13" s="188">
        <f t="shared" ca="1" si="2"/>
        <v>48344</v>
      </c>
      <c r="T13" s="106" t="b">
        <f t="shared" ca="1" si="3"/>
        <v>1</v>
      </c>
      <c r="U13" s="336"/>
    </row>
    <row r="14" spans="1:24" s="142" customFormat="1" ht="21" customHeight="1" x14ac:dyDescent="0.15">
      <c r="A14" s="71">
        <f t="shared" si="0"/>
        <v>11</v>
      </c>
      <c r="B14" s="71">
        <v>5</v>
      </c>
      <c r="C14" s="71">
        <v>4</v>
      </c>
      <c r="D14" s="71">
        <v>17</v>
      </c>
      <c r="E14" s="131" t="s">
        <v>512</v>
      </c>
      <c r="F14" s="144" t="s">
        <v>512</v>
      </c>
      <c r="G14" s="336" t="s">
        <v>384</v>
      </c>
      <c r="H14" s="337" t="s">
        <v>812</v>
      </c>
      <c r="I14" s="336"/>
      <c r="J14" s="339" t="s">
        <v>1090</v>
      </c>
      <c r="K14" s="338"/>
      <c r="L14" s="338">
        <v>300000</v>
      </c>
      <c r="M14" s="71" t="s">
        <v>282</v>
      </c>
      <c r="N14" s="188">
        <f t="shared" ca="1" si="1"/>
        <v>2427877</v>
      </c>
      <c r="O14" s="188">
        <f t="shared" ref="O14:S23" ca="1" si="4">IF($M14=O$2,OFFSET(O14,-1,0)+$L14-$K14,OFFSET(O14,-1,0))</f>
        <v>1830285</v>
      </c>
      <c r="P14" s="188">
        <f t="shared" ca="1" si="4"/>
        <v>54318</v>
      </c>
      <c r="Q14" s="188">
        <f t="shared" ca="1" si="4"/>
        <v>195000</v>
      </c>
      <c r="R14" s="188">
        <f t="shared" ca="1" si="4"/>
        <v>299930</v>
      </c>
      <c r="S14" s="188">
        <f t="shared" ca="1" si="4"/>
        <v>48344</v>
      </c>
      <c r="T14" s="106" t="b">
        <f t="shared" ca="1" si="3"/>
        <v>1</v>
      </c>
      <c r="U14" s="336"/>
    </row>
    <row r="15" spans="1:24" s="22" customFormat="1" ht="21" customHeight="1" x14ac:dyDescent="0.15">
      <c r="A15" s="2">
        <f t="shared" si="0"/>
        <v>12</v>
      </c>
      <c r="B15" s="2">
        <v>5</v>
      </c>
      <c r="C15" s="2">
        <v>4</v>
      </c>
      <c r="D15" s="2">
        <v>18</v>
      </c>
      <c r="E15" s="72" t="s">
        <v>1055</v>
      </c>
      <c r="F15" s="72" t="s">
        <v>802</v>
      </c>
      <c r="G15" s="1" t="s">
        <v>959</v>
      </c>
      <c r="H15" s="17">
        <v>21</v>
      </c>
      <c r="I15" s="12" t="str">
        <f>VLOOKUP(H15,会計コード!$C$2:$D$77,2,FALSE)</f>
        <v>事務連絡活動費</v>
      </c>
      <c r="J15" s="3" t="s">
        <v>27</v>
      </c>
      <c r="K15" s="24">
        <v>550</v>
      </c>
      <c r="L15" s="24"/>
      <c r="M15" s="17" t="s">
        <v>333</v>
      </c>
      <c r="N15" s="188">
        <f t="shared" ca="1" si="1"/>
        <v>2427327</v>
      </c>
      <c r="O15" s="188">
        <f t="shared" ca="1" si="4"/>
        <v>1830285</v>
      </c>
      <c r="P15" s="188">
        <f t="shared" ca="1" si="4"/>
        <v>53768</v>
      </c>
      <c r="Q15" s="188">
        <f t="shared" ca="1" si="4"/>
        <v>195000</v>
      </c>
      <c r="R15" s="188">
        <f t="shared" ca="1" si="4"/>
        <v>299930</v>
      </c>
      <c r="S15" s="188">
        <f t="shared" ca="1" si="4"/>
        <v>48344</v>
      </c>
      <c r="T15" s="17" t="b">
        <f t="shared" ca="1" si="3"/>
        <v>1</v>
      </c>
      <c r="U15" s="73" t="s">
        <v>1056</v>
      </c>
      <c r="W15" s="124"/>
    </row>
    <row r="16" spans="1:24" s="142" customFormat="1" ht="21" customHeight="1" x14ac:dyDescent="0.15">
      <c r="A16" s="71">
        <f t="shared" si="0"/>
        <v>13</v>
      </c>
      <c r="B16" s="71">
        <v>5</v>
      </c>
      <c r="C16" s="71">
        <v>4</v>
      </c>
      <c r="D16" s="71">
        <v>19</v>
      </c>
      <c r="E16" s="72" t="s">
        <v>1055</v>
      </c>
      <c r="F16" s="72" t="s">
        <v>802</v>
      </c>
      <c r="G16" s="73" t="s">
        <v>59</v>
      </c>
      <c r="H16" s="71">
        <v>21</v>
      </c>
      <c r="I16" s="73" t="str">
        <f>VLOOKUP(H16,会計コード!$C$2:$D$77,2,FALSE)</f>
        <v>事務連絡活動費</v>
      </c>
      <c r="J16" s="73" t="s">
        <v>1019</v>
      </c>
      <c r="K16" s="80">
        <v>450</v>
      </c>
      <c r="L16" s="80"/>
      <c r="M16" s="71" t="s">
        <v>282</v>
      </c>
      <c r="N16" s="188">
        <f t="shared" ca="1" si="1"/>
        <v>2426877</v>
      </c>
      <c r="O16" s="188">
        <f t="shared" ca="1" si="4"/>
        <v>1830285</v>
      </c>
      <c r="P16" s="188">
        <f t="shared" ca="1" si="4"/>
        <v>53768</v>
      </c>
      <c r="Q16" s="188">
        <f t="shared" ca="1" si="4"/>
        <v>195000</v>
      </c>
      <c r="R16" s="188">
        <f t="shared" ca="1" si="4"/>
        <v>299480</v>
      </c>
      <c r="S16" s="188">
        <f t="shared" ca="1" si="4"/>
        <v>48344</v>
      </c>
      <c r="T16" s="106" t="b">
        <f t="shared" ca="1" si="3"/>
        <v>1</v>
      </c>
      <c r="U16" s="73"/>
    </row>
    <row r="17" spans="1:23" s="142" customFormat="1" ht="21" customHeight="1" x14ac:dyDescent="0.15">
      <c r="A17" s="71">
        <f t="shared" si="0"/>
        <v>14</v>
      </c>
      <c r="B17" s="71">
        <v>5</v>
      </c>
      <c r="C17" s="71">
        <v>4</v>
      </c>
      <c r="D17" s="71">
        <v>21</v>
      </c>
      <c r="E17" s="72" t="s">
        <v>1055</v>
      </c>
      <c r="F17" s="72" t="s">
        <v>802</v>
      </c>
      <c r="G17" s="73" t="s">
        <v>425</v>
      </c>
      <c r="H17" s="106">
        <v>54</v>
      </c>
      <c r="I17" s="73" t="str">
        <f>VLOOKUP(H17,会計コード!$C$2:$D$77,2,FALSE)</f>
        <v>渉外慶弔費</v>
      </c>
      <c r="J17" s="73" t="s">
        <v>426</v>
      </c>
      <c r="K17" s="146">
        <v>3000</v>
      </c>
      <c r="L17" s="146"/>
      <c r="M17" s="106" t="s">
        <v>423</v>
      </c>
      <c r="N17" s="188">
        <f t="shared" ca="1" si="1"/>
        <v>2423877</v>
      </c>
      <c r="O17" s="188">
        <f t="shared" ca="1" si="4"/>
        <v>1830285</v>
      </c>
      <c r="P17" s="188">
        <f t="shared" ca="1" si="4"/>
        <v>53768</v>
      </c>
      <c r="Q17" s="188">
        <f t="shared" ca="1" si="4"/>
        <v>192000</v>
      </c>
      <c r="R17" s="188">
        <f t="shared" ca="1" si="4"/>
        <v>299480</v>
      </c>
      <c r="S17" s="188">
        <f t="shared" ca="1" si="4"/>
        <v>48344</v>
      </c>
      <c r="T17" s="106" t="b">
        <f t="shared" ca="1" si="3"/>
        <v>1</v>
      </c>
      <c r="U17" s="73"/>
    </row>
    <row r="18" spans="1:23" s="22" customFormat="1" ht="21" customHeight="1" x14ac:dyDescent="0.15">
      <c r="A18" s="2">
        <f t="shared" si="0"/>
        <v>15</v>
      </c>
      <c r="B18" s="2">
        <v>5</v>
      </c>
      <c r="C18" s="2">
        <v>4</v>
      </c>
      <c r="D18" s="2">
        <v>22</v>
      </c>
      <c r="E18" s="72" t="s">
        <v>1055</v>
      </c>
      <c r="F18" s="72" t="s">
        <v>802</v>
      </c>
      <c r="G18" s="1" t="s">
        <v>1020</v>
      </c>
      <c r="H18" s="17">
        <v>21</v>
      </c>
      <c r="I18" s="12" t="str">
        <f>VLOOKUP(H18,会計コード!$C$2:$D$77,2,FALSE)</f>
        <v>事務連絡活動費</v>
      </c>
      <c r="J18" s="3" t="s">
        <v>27</v>
      </c>
      <c r="K18" s="24">
        <v>990</v>
      </c>
      <c r="L18" s="24"/>
      <c r="M18" s="71" t="s">
        <v>282</v>
      </c>
      <c r="N18" s="188">
        <f t="shared" ca="1" si="1"/>
        <v>2422887</v>
      </c>
      <c r="O18" s="188">
        <f t="shared" ca="1" si="4"/>
        <v>1830285</v>
      </c>
      <c r="P18" s="188">
        <f t="shared" ca="1" si="4"/>
        <v>53768</v>
      </c>
      <c r="Q18" s="188">
        <f t="shared" ca="1" si="4"/>
        <v>192000</v>
      </c>
      <c r="R18" s="188">
        <f t="shared" ca="1" si="4"/>
        <v>298490</v>
      </c>
      <c r="S18" s="188">
        <f t="shared" ca="1" si="4"/>
        <v>48344</v>
      </c>
      <c r="T18" s="17" t="b">
        <f t="shared" ca="1" si="3"/>
        <v>1</v>
      </c>
      <c r="U18" s="73"/>
      <c r="W18" s="124"/>
    </row>
    <row r="19" spans="1:23" s="142" customFormat="1" ht="21" customHeight="1" x14ac:dyDescent="0.15">
      <c r="A19" s="71">
        <f t="shared" si="0"/>
        <v>16</v>
      </c>
      <c r="B19" s="71">
        <v>5</v>
      </c>
      <c r="C19" s="71">
        <v>4</v>
      </c>
      <c r="D19" s="71">
        <v>22</v>
      </c>
      <c r="E19" s="72" t="s">
        <v>1055</v>
      </c>
      <c r="F19" s="144" t="s">
        <v>512</v>
      </c>
      <c r="G19" s="147" t="s">
        <v>1236</v>
      </c>
      <c r="H19" s="71">
        <v>41</v>
      </c>
      <c r="I19" s="73" t="str">
        <f>VLOOKUP(H19,会計コード!$C$2:$D$77,2,FALSE)</f>
        <v>公園清掃費</v>
      </c>
      <c r="J19" s="145" t="s">
        <v>1021</v>
      </c>
      <c r="K19" s="146">
        <v>1814</v>
      </c>
      <c r="L19" s="146"/>
      <c r="M19" s="71" t="s">
        <v>282</v>
      </c>
      <c r="N19" s="188">
        <f t="shared" ca="1" si="1"/>
        <v>2421073</v>
      </c>
      <c r="O19" s="188">
        <f t="shared" ca="1" si="4"/>
        <v>1830285</v>
      </c>
      <c r="P19" s="188">
        <f t="shared" ca="1" si="4"/>
        <v>53768</v>
      </c>
      <c r="Q19" s="188">
        <f t="shared" ca="1" si="4"/>
        <v>192000</v>
      </c>
      <c r="R19" s="188">
        <f t="shared" ca="1" si="4"/>
        <v>296676</v>
      </c>
      <c r="S19" s="188">
        <f t="shared" ca="1" si="4"/>
        <v>48344</v>
      </c>
      <c r="T19" s="106" t="b">
        <f t="shared" ca="1" si="3"/>
        <v>1</v>
      </c>
      <c r="U19" s="73"/>
      <c r="W19" s="343"/>
    </row>
    <row r="20" spans="1:23" s="142" customFormat="1" ht="21" customHeight="1" x14ac:dyDescent="0.15">
      <c r="A20" s="71">
        <f t="shared" si="0"/>
        <v>17</v>
      </c>
      <c r="B20" s="71">
        <v>5</v>
      </c>
      <c r="C20" s="71">
        <v>4</v>
      </c>
      <c r="D20" s="71">
        <v>25</v>
      </c>
      <c r="E20" s="346" t="s">
        <v>1059</v>
      </c>
      <c r="F20" s="144" t="s">
        <v>512</v>
      </c>
      <c r="G20" s="73" t="s">
        <v>964</v>
      </c>
      <c r="H20" s="106" t="s">
        <v>687</v>
      </c>
      <c r="I20" s="73" t="str">
        <f>VLOOKUP(H20,会計コード!$C$2:$D$77,2,FALSE)</f>
        <v>その他補助金（公清）</v>
      </c>
      <c r="J20" s="73" t="s">
        <v>72</v>
      </c>
      <c r="K20" s="80"/>
      <c r="L20" s="80">
        <v>33400</v>
      </c>
      <c r="M20" s="106" t="s">
        <v>43</v>
      </c>
      <c r="N20" s="188">
        <f t="shared" ca="1" si="1"/>
        <v>2454473</v>
      </c>
      <c r="O20" s="188">
        <f t="shared" ca="1" si="4"/>
        <v>1863685</v>
      </c>
      <c r="P20" s="188">
        <f t="shared" ca="1" si="4"/>
        <v>53768</v>
      </c>
      <c r="Q20" s="188">
        <f t="shared" ca="1" si="4"/>
        <v>192000</v>
      </c>
      <c r="R20" s="188">
        <f t="shared" ca="1" si="4"/>
        <v>296676</v>
      </c>
      <c r="S20" s="188">
        <f t="shared" ca="1" si="4"/>
        <v>48344</v>
      </c>
      <c r="T20" s="106" t="b">
        <f t="shared" ca="1" si="3"/>
        <v>1</v>
      </c>
      <c r="U20" s="73"/>
    </row>
    <row r="21" spans="1:23" s="22" customFormat="1" ht="21" customHeight="1" x14ac:dyDescent="0.15">
      <c r="A21" s="2">
        <f t="shared" si="0"/>
        <v>18</v>
      </c>
      <c r="B21" s="2">
        <v>5</v>
      </c>
      <c r="C21" s="2">
        <v>4</v>
      </c>
      <c r="D21" s="2">
        <v>26</v>
      </c>
      <c r="E21" s="72" t="s">
        <v>1055</v>
      </c>
      <c r="F21" s="72" t="s">
        <v>802</v>
      </c>
      <c r="G21" s="1" t="s">
        <v>1022</v>
      </c>
      <c r="H21" s="17">
        <v>21</v>
      </c>
      <c r="I21" s="12" t="str">
        <f>VLOOKUP(H21,会計コード!$C$2:$D$77,2,FALSE)</f>
        <v>事務連絡活動費</v>
      </c>
      <c r="J21" s="3" t="s">
        <v>21</v>
      </c>
      <c r="K21" s="24">
        <v>2155</v>
      </c>
      <c r="L21" s="24"/>
      <c r="M21" s="71" t="s">
        <v>282</v>
      </c>
      <c r="N21" s="188">
        <f t="shared" ca="1" si="1"/>
        <v>2452318</v>
      </c>
      <c r="O21" s="188">
        <f t="shared" ca="1" si="4"/>
        <v>1863685</v>
      </c>
      <c r="P21" s="188">
        <f t="shared" ca="1" si="4"/>
        <v>53768</v>
      </c>
      <c r="Q21" s="188">
        <f t="shared" ca="1" si="4"/>
        <v>192000</v>
      </c>
      <c r="R21" s="188">
        <f t="shared" ca="1" si="4"/>
        <v>294521</v>
      </c>
      <c r="S21" s="188">
        <f t="shared" ca="1" si="4"/>
        <v>48344</v>
      </c>
      <c r="T21" s="17" t="b">
        <f t="shared" ca="1" si="3"/>
        <v>1</v>
      </c>
      <c r="U21" s="73"/>
      <c r="W21" s="124"/>
    </row>
    <row r="22" spans="1:23" s="142" customFormat="1" ht="21" customHeight="1" x14ac:dyDescent="0.15">
      <c r="A22" s="71">
        <f t="shared" si="0"/>
        <v>19</v>
      </c>
      <c r="B22" s="71">
        <v>5</v>
      </c>
      <c r="C22" s="2">
        <v>5</v>
      </c>
      <c r="D22" s="2">
        <v>1</v>
      </c>
      <c r="E22" s="72" t="s">
        <v>1055</v>
      </c>
      <c r="F22" s="72" t="s">
        <v>802</v>
      </c>
      <c r="G22" s="147" t="s">
        <v>1018</v>
      </c>
      <c r="H22" s="106">
        <v>21</v>
      </c>
      <c r="I22" s="73" t="str">
        <f>VLOOKUP(H22,会計コード!$C$2:$D$77,2,FALSE)</f>
        <v>事務連絡活動費</v>
      </c>
      <c r="J22" s="145" t="s">
        <v>23</v>
      </c>
      <c r="K22" s="146">
        <v>70</v>
      </c>
      <c r="L22" s="146"/>
      <c r="M22" s="71" t="s">
        <v>282</v>
      </c>
      <c r="N22" s="188">
        <f t="shared" ca="1" si="1"/>
        <v>2452248</v>
      </c>
      <c r="O22" s="188">
        <f t="shared" ca="1" si="4"/>
        <v>1863685</v>
      </c>
      <c r="P22" s="188">
        <f t="shared" ca="1" si="4"/>
        <v>53768</v>
      </c>
      <c r="Q22" s="188">
        <f t="shared" ca="1" si="4"/>
        <v>192000</v>
      </c>
      <c r="R22" s="188">
        <f t="shared" ca="1" si="4"/>
        <v>294451</v>
      </c>
      <c r="S22" s="188">
        <f t="shared" ca="1" si="4"/>
        <v>48344</v>
      </c>
      <c r="T22" s="106" t="b">
        <f t="shared" ca="1" si="3"/>
        <v>1</v>
      </c>
      <c r="U22" s="73"/>
    </row>
    <row r="23" spans="1:23" s="22" customFormat="1" ht="21" customHeight="1" x14ac:dyDescent="0.15">
      <c r="A23" s="2">
        <f t="shared" si="0"/>
        <v>20</v>
      </c>
      <c r="B23" s="2">
        <v>5</v>
      </c>
      <c r="C23" s="2">
        <v>5</v>
      </c>
      <c r="D23" s="2">
        <v>1</v>
      </c>
      <c r="E23" s="72" t="s">
        <v>1055</v>
      </c>
      <c r="F23" s="72" t="s">
        <v>802</v>
      </c>
      <c r="G23" s="1" t="s">
        <v>963</v>
      </c>
      <c r="H23" s="17">
        <v>21</v>
      </c>
      <c r="I23" s="12" t="str">
        <f>VLOOKUP(H23,会計コード!$C$2:$D$77,2,FALSE)</f>
        <v>事務連絡活動費</v>
      </c>
      <c r="J23" s="3" t="s">
        <v>960</v>
      </c>
      <c r="K23" s="24">
        <v>1498</v>
      </c>
      <c r="L23" s="24"/>
      <c r="M23" s="17" t="s">
        <v>333</v>
      </c>
      <c r="N23" s="188">
        <f t="shared" ca="1" si="1"/>
        <v>2450750</v>
      </c>
      <c r="O23" s="188">
        <f t="shared" ca="1" si="4"/>
        <v>1863685</v>
      </c>
      <c r="P23" s="188">
        <f t="shared" ca="1" si="4"/>
        <v>52270</v>
      </c>
      <c r="Q23" s="188">
        <f t="shared" ca="1" si="4"/>
        <v>192000</v>
      </c>
      <c r="R23" s="188">
        <f t="shared" ca="1" si="4"/>
        <v>294451</v>
      </c>
      <c r="S23" s="188">
        <f t="shared" ca="1" si="4"/>
        <v>48344</v>
      </c>
      <c r="T23" s="17" t="b">
        <f t="shared" ca="1" si="3"/>
        <v>1</v>
      </c>
      <c r="U23" s="73"/>
      <c r="W23" s="124"/>
    </row>
    <row r="24" spans="1:23" s="22" customFormat="1" ht="21" customHeight="1" x14ac:dyDescent="0.15">
      <c r="A24" s="2">
        <f t="shared" si="0"/>
        <v>21</v>
      </c>
      <c r="B24" s="2">
        <v>5</v>
      </c>
      <c r="C24" s="2">
        <v>5</v>
      </c>
      <c r="D24" s="2">
        <v>7</v>
      </c>
      <c r="E24" s="72" t="s">
        <v>1055</v>
      </c>
      <c r="F24" s="72" t="s">
        <v>802</v>
      </c>
      <c r="G24" s="1" t="s">
        <v>36</v>
      </c>
      <c r="H24" s="17">
        <v>21</v>
      </c>
      <c r="I24" s="12" t="str">
        <f>VLOOKUP(H24,会計コード!$C$2:$D$77,2,FALSE)</f>
        <v>事務連絡活動費</v>
      </c>
      <c r="J24" s="3" t="s">
        <v>476</v>
      </c>
      <c r="K24" s="24">
        <v>2640</v>
      </c>
      <c r="L24" s="24"/>
      <c r="M24" s="71" t="s">
        <v>282</v>
      </c>
      <c r="N24" s="188">
        <f t="shared" ca="1" si="1"/>
        <v>2448110</v>
      </c>
      <c r="O24" s="188">
        <f t="shared" ref="O24:S33" ca="1" si="5">IF($M24=O$2,OFFSET(O24,-1,0)+$L24-$K24,OFFSET(O24,-1,0))</f>
        <v>1863685</v>
      </c>
      <c r="P24" s="188">
        <f t="shared" ca="1" si="5"/>
        <v>52270</v>
      </c>
      <c r="Q24" s="188">
        <f t="shared" ca="1" si="5"/>
        <v>192000</v>
      </c>
      <c r="R24" s="188">
        <f t="shared" ca="1" si="5"/>
        <v>291811</v>
      </c>
      <c r="S24" s="188">
        <f t="shared" ca="1" si="5"/>
        <v>48344</v>
      </c>
      <c r="T24" s="17" t="b">
        <f t="shared" ca="1" si="3"/>
        <v>1</v>
      </c>
      <c r="U24" s="73"/>
      <c r="W24" s="124"/>
    </row>
    <row r="25" spans="1:23" s="22" customFormat="1" ht="21" customHeight="1" x14ac:dyDescent="0.15">
      <c r="A25" s="2">
        <f t="shared" si="0"/>
        <v>22</v>
      </c>
      <c r="B25" s="2">
        <v>5</v>
      </c>
      <c r="C25" s="2">
        <v>5</v>
      </c>
      <c r="D25" s="2">
        <v>12</v>
      </c>
      <c r="E25" s="72" t="s">
        <v>1055</v>
      </c>
      <c r="F25" s="72" t="s">
        <v>802</v>
      </c>
      <c r="G25" s="1" t="s">
        <v>967</v>
      </c>
      <c r="H25" s="17">
        <v>21</v>
      </c>
      <c r="I25" s="12" t="str">
        <f>VLOOKUP(H25,会計コード!$C$2:$D$77,2,FALSE)</f>
        <v>事務連絡活動費</v>
      </c>
      <c r="J25" s="3" t="s">
        <v>572</v>
      </c>
      <c r="K25" s="24">
        <v>561</v>
      </c>
      <c r="L25" s="24"/>
      <c r="M25" s="17" t="s">
        <v>333</v>
      </c>
      <c r="N25" s="188">
        <f t="shared" ca="1" si="1"/>
        <v>2447549</v>
      </c>
      <c r="O25" s="188">
        <f t="shared" ca="1" si="5"/>
        <v>1863685</v>
      </c>
      <c r="P25" s="188">
        <f t="shared" ca="1" si="5"/>
        <v>51709</v>
      </c>
      <c r="Q25" s="188">
        <f t="shared" ca="1" si="5"/>
        <v>192000</v>
      </c>
      <c r="R25" s="188">
        <f t="shared" ca="1" si="5"/>
        <v>291811</v>
      </c>
      <c r="S25" s="188">
        <f t="shared" ca="1" si="5"/>
        <v>48344</v>
      </c>
      <c r="T25" s="17" t="b">
        <f t="shared" ca="1" si="3"/>
        <v>1</v>
      </c>
      <c r="U25" s="73" t="s">
        <v>1057</v>
      </c>
      <c r="W25" s="124"/>
    </row>
    <row r="26" spans="1:23" s="142" customFormat="1" ht="21" customHeight="1" x14ac:dyDescent="0.15">
      <c r="A26" s="71">
        <f t="shared" si="0"/>
        <v>23</v>
      </c>
      <c r="B26" s="71">
        <v>5</v>
      </c>
      <c r="C26" s="71">
        <v>5</v>
      </c>
      <c r="D26" s="71">
        <v>19</v>
      </c>
      <c r="E26" s="346" t="s">
        <v>1059</v>
      </c>
      <c r="F26" s="144" t="s">
        <v>512</v>
      </c>
      <c r="G26" s="147" t="s">
        <v>981</v>
      </c>
      <c r="H26" s="106" t="s">
        <v>688</v>
      </c>
      <c r="I26" s="73" t="str">
        <f>VLOOKUP(H26,会計コード!$C$2:$D$77,2,FALSE)</f>
        <v>その他補助金（資回）</v>
      </c>
      <c r="J26" s="145" t="s">
        <v>10</v>
      </c>
      <c r="K26" s="146"/>
      <c r="L26" s="146">
        <v>21000</v>
      </c>
      <c r="M26" s="106" t="s">
        <v>43</v>
      </c>
      <c r="N26" s="188">
        <f t="shared" ca="1" si="1"/>
        <v>2468549</v>
      </c>
      <c r="O26" s="188">
        <f t="shared" ca="1" si="5"/>
        <v>1884685</v>
      </c>
      <c r="P26" s="188">
        <f t="shared" ca="1" si="5"/>
        <v>51709</v>
      </c>
      <c r="Q26" s="188">
        <f t="shared" ca="1" si="5"/>
        <v>192000</v>
      </c>
      <c r="R26" s="188">
        <f t="shared" ca="1" si="5"/>
        <v>291811</v>
      </c>
      <c r="S26" s="188">
        <f t="shared" ca="1" si="5"/>
        <v>48344</v>
      </c>
      <c r="T26" s="106" t="b">
        <f t="shared" ca="1" si="3"/>
        <v>1</v>
      </c>
      <c r="U26" s="73"/>
    </row>
    <row r="27" spans="1:23" s="142" customFormat="1" ht="21" customHeight="1" x14ac:dyDescent="0.15">
      <c r="A27" s="71">
        <f t="shared" si="0"/>
        <v>24</v>
      </c>
      <c r="B27" s="71">
        <v>5</v>
      </c>
      <c r="C27" s="2">
        <v>5</v>
      </c>
      <c r="D27" s="71">
        <v>19</v>
      </c>
      <c r="E27" s="72" t="s">
        <v>1055</v>
      </c>
      <c r="F27" s="72" t="s">
        <v>802</v>
      </c>
      <c r="G27" s="147" t="s">
        <v>1023</v>
      </c>
      <c r="H27" s="106">
        <v>21</v>
      </c>
      <c r="I27" s="73" t="str">
        <f>VLOOKUP(H27,会計コード!$C$2:$D$77,2,FALSE)</f>
        <v>事務連絡活動費</v>
      </c>
      <c r="J27" s="145" t="s">
        <v>23</v>
      </c>
      <c r="K27" s="146">
        <v>40</v>
      </c>
      <c r="L27" s="146"/>
      <c r="M27" s="71" t="s">
        <v>282</v>
      </c>
      <c r="N27" s="188">
        <f t="shared" ca="1" si="1"/>
        <v>2468509</v>
      </c>
      <c r="O27" s="188">
        <f t="shared" ca="1" si="5"/>
        <v>1884685</v>
      </c>
      <c r="P27" s="188">
        <f t="shared" ca="1" si="5"/>
        <v>51709</v>
      </c>
      <c r="Q27" s="188">
        <f t="shared" ca="1" si="5"/>
        <v>192000</v>
      </c>
      <c r="R27" s="188">
        <f t="shared" ca="1" si="5"/>
        <v>291771</v>
      </c>
      <c r="S27" s="188">
        <f t="shared" ca="1" si="5"/>
        <v>48344</v>
      </c>
      <c r="T27" s="106" t="b">
        <f t="shared" ca="1" si="3"/>
        <v>1</v>
      </c>
      <c r="U27" s="73"/>
    </row>
    <row r="28" spans="1:23" s="22" customFormat="1" ht="21" customHeight="1" x14ac:dyDescent="0.15">
      <c r="A28" s="2">
        <f t="shared" si="0"/>
        <v>25</v>
      </c>
      <c r="B28" s="2">
        <v>5</v>
      </c>
      <c r="C28" s="2">
        <v>5</v>
      </c>
      <c r="D28" s="2">
        <v>19</v>
      </c>
      <c r="E28" s="72" t="s">
        <v>1055</v>
      </c>
      <c r="F28" s="72" t="s">
        <v>802</v>
      </c>
      <c r="G28" s="1" t="s">
        <v>968</v>
      </c>
      <c r="H28" s="17">
        <v>21</v>
      </c>
      <c r="I28" s="12" t="str">
        <f>VLOOKUP(H28,会計コード!$C$2:$D$77,2,FALSE)</f>
        <v>事務連絡活動費</v>
      </c>
      <c r="J28" s="3" t="s">
        <v>27</v>
      </c>
      <c r="K28" s="24">
        <v>550</v>
      </c>
      <c r="L28" s="24"/>
      <c r="M28" s="17" t="s">
        <v>333</v>
      </c>
      <c r="N28" s="188">
        <f t="shared" ca="1" si="1"/>
        <v>2467959</v>
      </c>
      <c r="O28" s="188">
        <f t="shared" ca="1" si="5"/>
        <v>1884685</v>
      </c>
      <c r="P28" s="188">
        <f t="shared" ca="1" si="5"/>
        <v>51159</v>
      </c>
      <c r="Q28" s="188">
        <f t="shared" ca="1" si="5"/>
        <v>192000</v>
      </c>
      <c r="R28" s="188">
        <f t="shared" ca="1" si="5"/>
        <v>291771</v>
      </c>
      <c r="S28" s="188">
        <f t="shared" ca="1" si="5"/>
        <v>48344</v>
      </c>
      <c r="T28" s="17" t="b">
        <f t="shared" ca="1" si="3"/>
        <v>1</v>
      </c>
      <c r="U28" s="73" t="s">
        <v>1058</v>
      </c>
      <c r="W28" s="124"/>
    </row>
    <row r="29" spans="1:23" s="22" customFormat="1" ht="21" customHeight="1" x14ac:dyDescent="0.15">
      <c r="A29" s="2">
        <f t="shared" si="0"/>
        <v>26</v>
      </c>
      <c r="B29" s="2">
        <v>5</v>
      </c>
      <c r="C29" s="2">
        <v>5</v>
      </c>
      <c r="D29" s="2">
        <v>21</v>
      </c>
      <c r="E29" s="72" t="s">
        <v>1055</v>
      </c>
      <c r="F29" s="72" t="s">
        <v>802</v>
      </c>
      <c r="G29" s="1" t="s">
        <v>36</v>
      </c>
      <c r="H29" s="17">
        <v>21</v>
      </c>
      <c r="I29" s="12" t="str">
        <f>VLOOKUP(H29,会計コード!$C$2:$D$77,2,FALSE)</f>
        <v>事務連絡活動費</v>
      </c>
      <c r="J29" s="3" t="s">
        <v>413</v>
      </c>
      <c r="K29" s="24">
        <v>5427</v>
      </c>
      <c r="L29" s="24"/>
      <c r="M29" s="17" t="s">
        <v>333</v>
      </c>
      <c r="N29" s="188">
        <f t="shared" ca="1" si="1"/>
        <v>2462532</v>
      </c>
      <c r="O29" s="188">
        <f t="shared" ca="1" si="5"/>
        <v>1884685</v>
      </c>
      <c r="P29" s="188">
        <f t="shared" ca="1" si="5"/>
        <v>45732</v>
      </c>
      <c r="Q29" s="188">
        <f t="shared" ca="1" si="5"/>
        <v>192000</v>
      </c>
      <c r="R29" s="188">
        <f t="shared" ca="1" si="5"/>
        <v>291771</v>
      </c>
      <c r="S29" s="188">
        <f t="shared" ca="1" si="5"/>
        <v>48344</v>
      </c>
      <c r="T29" s="17" t="b">
        <f t="shared" ca="1" si="3"/>
        <v>1</v>
      </c>
      <c r="U29" s="73"/>
      <c r="W29" s="124"/>
    </row>
    <row r="30" spans="1:23" s="142" customFormat="1" ht="21" customHeight="1" x14ac:dyDescent="0.15">
      <c r="A30" s="71">
        <f t="shared" si="0"/>
        <v>27</v>
      </c>
      <c r="B30" s="71">
        <v>5</v>
      </c>
      <c r="C30" s="71">
        <v>5</v>
      </c>
      <c r="D30" s="71">
        <v>22</v>
      </c>
      <c r="E30" s="346" t="s">
        <v>1059</v>
      </c>
      <c r="F30" s="144" t="s">
        <v>512</v>
      </c>
      <c r="G30" s="336" t="s">
        <v>228</v>
      </c>
      <c r="H30" s="337" t="s">
        <v>811</v>
      </c>
      <c r="I30" s="336" t="s">
        <v>467</v>
      </c>
      <c r="J30" s="336" t="s">
        <v>1362</v>
      </c>
      <c r="K30" s="338">
        <v>200000</v>
      </c>
      <c r="L30" s="338"/>
      <c r="M30" s="106" t="s">
        <v>43</v>
      </c>
      <c r="N30" s="188">
        <f t="shared" ca="1" si="1"/>
        <v>2262532</v>
      </c>
      <c r="O30" s="188">
        <f t="shared" ca="1" si="5"/>
        <v>1684685</v>
      </c>
      <c r="P30" s="188">
        <f t="shared" ca="1" si="5"/>
        <v>45732</v>
      </c>
      <c r="Q30" s="188">
        <f t="shared" ca="1" si="5"/>
        <v>192000</v>
      </c>
      <c r="R30" s="188">
        <f t="shared" ca="1" si="5"/>
        <v>291771</v>
      </c>
      <c r="S30" s="188">
        <f t="shared" ca="1" si="5"/>
        <v>48344</v>
      </c>
      <c r="T30" s="106" t="b">
        <f t="shared" ca="1" si="3"/>
        <v>1</v>
      </c>
      <c r="U30" s="336" t="s">
        <v>1361</v>
      </c>
    </row>
    <row r="31" spans="1:23" s="142" customFormat="1" ht="21" customHeight="1" x14ac:dyDescent="0.15">
      <c r="A31" s="71">
        <f t="shared" si="0"/>
        <v>28</v>
      </c>
      <c r="B31" s="71">
        <v>5</v>
      </c>
      <c r="C31" s="71">
        <v>5</v>
      </c>
      <c r="D31" s="71">
        <v>25</v>
      </c>
      <c r="E31" s="72" t="s">
        <v>1055</v>
      </c>
      <c r="F31" s="144" t="s">
        <v>512</v>
      </c>
      <c r="G31" s="73" t="s">
        <v>1016</v>
      </c>
      <c r="H31" s="106">
        <v>52</v>
      </c>
      <c r="I31" s="73" t="str">
        <f>VLOOKUP(H31,会計コード!$C$2:$D$77,2,FALSE)</f>
        <v>交通通信費</v>
      </c>
      <c r="J31" s="145" t="s">
        <v>1101</v>
      </c>
      <c r="K31" s="146">
        <v>1000</v>
      </c>
      <c r="L31" s="146"/>
      <c r="M31" s="106" t="s">
        <v>423</v>
      </c>
      <c r="N31" s="188">
        <f t="shared" ca="1" si="1"/>
        <v>2261532</v>
      </c>
      <c r="O31" s="188">
        <f t="shared" ca="1" si="5"/>
        <v>1684685</v>
      </c>
      <c r="P31" s="188">
        <f t="shared" ca="1" si="5"/>
        <v>45732</v>
      </c>
      <c r="Q31" s="188">
        <f t="shared" ca="1" si="5"/>
        <v>191000</v>
      </c>
      <c r="R31" s="188">
        <f t="shared" ca="1" si="5"/>
        <v>291771</v>
      </c>
      <c r="S31" s="188">
        <f t="shared" ca="1" si="5"/>
        <v>48344</v>
      </c>
      <c r="T31" s="106" t="b">
        <f t="shared" ca="1" si="3"/>
        <v>1</v>
      </c>
      <c r="U31" s="73"/>
    </row>
    <row r="32" spans="1:23" s="142" customFormat="1" ht="21" customHeight="1" x14ac:dyDescent="0.15">
      <c r="A32" s="71">
        <f t="shared" si="0"/>
        <v>29</v>
      </c>
      <c r="B32" s="71">
        <v>5</v>
      </c>
      <c r="C32" s="71">
        <v>5</v>
      </c>
      <c r="D32" s="71">
        <v>25</v>
      </c>
      <c r="E32" s="72" t="s">
        <v>1055</v>
      </c>
      <c r="F32" s="72" t="s">
        <v>802</v>
      </c>
      <c r="G32" s="73" t="s">
        <v>1024</v>
      </c>
      <c r="H32" s="106">
        <v>13</v>
      </c>
      <c r="I32" s="73" t="str">
        <f>VLOOKUP(H32,会計コード!$C$2:$D$77,2,FALSE)</f>
        <v>施設器材等整備費</v>
      </c>
      <c r="J32" s="145" t="s">
        <v>417</v>
      </c>
      <c r="K32" s="146">
        <v>13529</v>
      </c>
      <c r="L32" s="146"/>
      <c r="M32" s="71" t="s">
        <v>282</v>
      </c>
      <c r="N32" s="188">
        <f t="shared" ca="1" si="1"/>
        <v>2248003</v>
      </c>
      <c r="O32" s="188">
        <f t="shared" ca="1" si="5"/>
        <v>1684685</v>
      </c>
      <c r="P32" s="188">
        <f t="shared" ca="1" si="5"/>
        <v>45732</v>
      </c>
      <c r="Q32" s="188">
        <f t="shared" ca="1" si="5"/>
        <v>191000</v>
      </c>
      <c r="R32" s="188">
        <f t="shared" ca="1" si="5"/>
        <v>278242</v>
      </c>
      <c r="S32" s="188">
        <f t="shared" ca="1" si="5"/>
        <v>48344</v>
      </c>
      <c r="T32" s="106" t="b">
        <f t="shared" ca="1" si="3"/>
        <v>1</v>
      </c>
      <c r="U32" s="73"/>
    </row>
    <row r="33" spans="1:21" s="142" customFormat="1" ht="21" customHeight="1" x14ac:dyDescent="0.15">
      <c r="A33" s="71">
        <f t="shared" si="0"/>
        <v>30</v>
      </c>
      <c r="B33" s="71">
        <v>5</v>
      </c>
      <c r="C33" s="71">
        <v>5</v>
      </c>
      <c r="D33" s="71">
        <v>26</v>
      </c>
      <c r="E33" s="72" t="s">
        <v>1055</v>
      </c>
      <c r="F33" s="72" t="s">
        <v>802</v>
      </c>
      <c r="G33" s="73" t="s">
        <v>1025</v>
      </c>
      <c r="H33" s="106">
        <v>13</v>
      </c>
      <c r="I33" s="73" t="str">
        <f>VLOOKUP(H33,会計コード!$C$2:$D$77,2,FALSE)</f>
        <v>施設器材等整備費</v>
      </c>
      <c r="J33" s="145" t="s">
        <v>1026</v>
      </c>
      <c r="K33" s="146">
        <v>168300</v>
      </c>
      <c r="L33" s="146"/>
      <c r="M33" s="71" t="s">
        <v>282</v>
      </c>
      <c r="N33" s="188">
        <f t="shared" ca="1" si="1"/>
        <v>2079703</v>
      </c>
      <c r="O33" s="188">
        <f t="shared" ca="1" si="5"/>
        <v>1684685</v>
      </c>
      <c r="P33" s="188">
        <f t="shared" ca="1" si="5"/>
        <v>45732</v>
      </c>
      <c r="Q33" s="188">
        <f t="shared" ca="1" si="5"/>
        <v>191000</v>
      </c>
      <c r="R33" s="188">
        <f t="shared" ca="1" si="5"/>
        <v>109942</v>
      </c>
      <c r="S33" s="188">
        <f t="shared" ca="1" si="5"/>
        <v>48344</v>
      </c>
      <c r="T33" s="106" t="b">
        <f t="shared" ca="1" si="3"/>
        <v>1</v>
      </c>
      <c r="U33" s="73"/>
    </row>
    <row r="34" spans="1:21" s="142" customFormat="1" ht="21" customHeight="1" x14ac:dyDescent="0.15">
      <c r="A34" s="71">
        <f t="shared" si="0"/>
        <v>31</v>
      </c>
      <c r="B34" s="71">
        <v>5</v>
      </c>
      <c r="C34" s="71">
        <v>5</v>
      </c>
      <c r="D34" s="71">
        <v>26</v>
      </c>
      <c r="E34" s="72" t="s">
        <v>1055</v>
      </c>
      <c r="F34" s="72" t="s">
        <v>802</v>
      </c>
      <c r="G34" s="73" t="s">
        <v>1027</v>
      </c>
      <c r="H34" s="106">
        <v>13</v>
      </c>
      <c r="I34" s="73" t="str">
        <f>VLOOKUP(H34,会計コード!$C$2:$D$77,2,FALSE)</f>
        <v>施設器材等整備費</v>
      </c>
      <c r="J34" s="145" t="s">
        <v>1026</v>
      </c>
      <c r="K34" s="146">
        <v>29040</v>
      </c>
      <c r="L34" s="146"/>
      <c r="M34" s="71" t="s">
        <v>282</v>
      </c>
      <c r="N34" s="188">
        <f t="shared" ca="1" si="1"/>
        <v>2050663</v>
      </c>
      <c r="O34" s="188">
        <f t="shared" ref="O34:S43" ca="1" si="6">IF($M34=O$2,OFFSET(O34,-1,0)+$L34-$K34,OFFSET(O34,-1,0))</f>
        <v>1684685</v>
      </c>
      <c r="P34" s="188">
        <f t="shared" ca="1" si="6"/>
        <v>45732</v>
      </c>
      <c r="Q34" s="188">
        <f t="shared" ca="1" si="6"/>
        <v>191000</v>
      </c>
      <c r="R34" s="188">
        <f t="shared" ca="1" si="6"/>
        <v>80902</v>
      </c>
      <c r="S34" s="188">
        <f t="shared" ca="1" si="6"/>
        <v>48344</v>
      </c>
      <c r="T34" s="106" t="b">
        <f t="shared" ca="1" si="3"/>
        <v>1</v>
      </c>
      <c r="U34" s="73"/>
    </row>
    <row r="35" spans="1:21" s="142" customFormat="1" ht="21" customHeight="1" x14ac:dyDescent="0.15">
      <c r="A35" s="71">
        <f t="shared" si="0"/>
        <v>32</v>
      </c>
      <c r="B35" s="71">
        <v>5</v>
      </c>
      <c r="C35" s="71">
        <v>5</v>
      </c>
      <c r="D35" s="71">
        <v>26</v>
      </c>
      <c r="E35" s="72" t="s">
        <v>1055</v>
      </c>
      <c r="F35" s="144" t="s">
        <v>512</v>
      </c>
      <c r="G35" s="73" t="s">
        <v>1102</v>
      </c>
      <c r="H35" s="106">
        <v>52</v>
      </c>
      <c r="I35" s="73" t="str">
        <f>VLOOKUP(H35,会計コード!$C$2:$D$77,2,FALSE)</f>
        <v>交通通信費</v>
      </c>
      <c r="J35" s="145" t="s">
        <v>1100</v>
      </c>
      <c r="K35" s="146">
        <v>1000</v>
      </c>
      <c r="L35" s="146"/>
      <c r="M35" s="71" t="s">
        <v>282</v>
      </c>
      <c r="N35" s="188">
        <f t="shared" ca="1" si="1"/>
        <v>2049663</v>
      </c>
      <c r="O35" s="188">
        <f t="shared" ca="1" si="6"/>
        <v>1684685</v>
      </c>
      <c r="P35" s="188">
        <f t="shared" ca="1" si="6"/>
        <v>45732</v>
      </c>
      <c r="Q35" s="188">
        <f t="shared" ca="1" si="6"/>
        <v>191000</v>
      </c>
      <c r="R35" s="188">
        <f t="shared" ca="1" si="6"/>
        <v>79902</v>
      </c>
      <c r="S35" s="188">
        <f t="shared" ca="1" si="6"/>
        <v>48344</v>
      </c>
      <c r="T35" s="106" t="b">
        <f t="shared" ca="1" si="3"/>
        <v>1</v>
      </c>
      <c r="U35" s="73" t="s">
        <v>1026</v>
      </c>
    </row>
    <row r="36" spans="1:21" s="142" customFormat="1" ht="21" customHeight="1" x14ac:dyDescent="0.15">
      <c r="A36" s="71">
        <f t="shared" si="0"/>
        <v>33</v>
      </c>
      <c r="B36" s="71">
        <v>5</v>
      </c>
      <c r="C36" s="71">
        <v>5</v>
      </c>
      <c r="D36" s="71">
        <v>28</v>
      </c>
      <c r="E36" s="72" t="s">
        <v>1055</v>
      </c>
      <c r="F36" s="144" t="s">
        <v>512</v>
      </c>
      <c r="G36" s="147" t="s">
        <v>731</v>
      </c>
      <c r="H36" s="106">
        <v>531</v>
      </c>
      <c r="I36" s="73" t="str">
        <f>VLOOKUP(H36,会計コード!$C$2:$D$77,2,FALSE)</f>
        <v>諸負担金（船神）</v>
      </c>
      <c r="J36" s="145" t="s">
        <v>30</v>
      </c>
      <c r="K36" s="146">
        <v>50490</v>
      </c>
      <c r="L36" s="146"/>
      <c r="M36" s="71" t="s">
        <v>41</v>
      </c>
      <c r="N36" s="188">
        <f t="shared" ref="N36:N67" ca="1" si="7">OFFSET(N36,-1,0)+L36-K36</f>
        <v>1999173</v>
      </c>
      <c r="O36" s="188">
        <f t="shared" ca="1" si="6"/>
        <v>1684685</v>
      </c>
      <c r="P36" s="188">
        <f t="shared" ca="1" si="6"/>
        <v>45732</v>
      </c>
      <c r="Q36" s="188">
        <f t="shared" ca="1" si="6"/>
        <v>140510</v>
      </c>
      <c r="R36" s="188">
        <f t="shared" ca="1" si="6"/>
        <v>79902</v>
      </c>
      <c r="S36" s="188">
        <f t="shared" ca="1" si="6"/>
        <v>48344</v>
      </c>
      <c r="T36" s="106" t="b">
        <f t="shared" ref="T36:T67" ca="1" si="8">N36=SUM(O36:S36)</f>
        <v>1</v>
      </c>
      <c r="U36" s="73"/>
    </row>
    <row r="37" spans="1:21" s="142" customFormat="1" ht="21" customHeight="1" x14ac:dyDescent="0.15">
      <c r="A37" s="71">
        <f t="shared" si="0"/>
        <v>34</v>
      </c>
      <c r="B37" s="71">
        <v>5</v>
      </c>
      <c r="C37" s="71">
        <v>5</v>
      </c>
      <c r="D37" s="71">
        <v>29</v>
      </c>
      <c r="E37" s="346" t="s">
        <v>1059</v>
      </c>
      <c r="F37" s="144" t="s">
        <v>512</v>
      </c>
      <c r="G37" s="336" t="s">
        <v>228</v>
      </c>
      <c r="H37" s="337" t="s">
        <v>811</v>
      </c>
      <c r="I37" s="336" t="s">
        <v>467</v>
      </c>
      <c r="J37" s="336" t="s">
        <v>989</v>
      </c>
      <c r="K37" s="338">
        <v>100000</v>
      </c>
      <c r="L37" s="338"/>
      <c r="M37" s="106" t="s">
        <v>43</v>
      </c>
      <c r="N37" s="188">
        <f t="shared" ca="1" si="7"/>
        <v>1899173</v>
      </c>
      <c r="O37" s="188">
        <f t="shared" ca="1" si="6"/>
        <v>1584685</v>
      </c>
      <c r="P37" s="188">
        <f t="shared" ca="1" si="6"/>
        <v>45732</v>
      </c>
      <c r="Q37" s="188">
        <f t="shared" ca="1" si="6"/>
        <v>140510</v>
      </c>
      <c r="R37" s="188">
        <f t="shared" ca="1" si="6"/>
        <v>79902</v>
      </c>
      <c r="S37" s="188">
        <f t="shared" ca="1" si="6"/>
        <v>48344</v>
      </c>
      <c r="T37" s="106" t="b">
        <f t="shared" ca="1" si="8"/>
        <v>1</v>
      </c>
      <c r="U37" s="336" t="s">
        <v>991</v>
      </c>
    </row>
    <row r="38" spans="1:21" s="142" customFormat="1" ht="21" customHeight="1" x14ac:dyDescent="0.15">
      <c r="A38" s="71">
        <f t="shared" si="0"/>
        <v>35</v>
      </c>
      <c r="B38" s="71">
        <v>5</v>
      </c>
      <c r="C38" s="71">
        <v>5</v>
      </c>
      <c r="D38" s="71">
        <v>29</v>
      </c>
      <c r="E38" s="144" t="s">
        <v>512</v>
      </c>
      <c r="F38" s="144" t="s">
        <v>512</v>
      </c>
      <c r="G38" s="336" t="s">
        <v>228</v>
      </c>
      <c r="H38" s="337" t="s">
        <v>812</v>
      </c>
      <c r="I38" s="336" t="s">
        <v>467</v>
      </c>
      <c r="J38" s="336" t="s">
        <v>989</v>
      </c>
      <c r="K38" s="338"/>
      <c r="L38" s="338">
        <v>100000</v>
      </c>
      <c r="M38" s="106" t="s">
        <v>333</v>
      </c>
      <c r="N38" s="188">
        <f t="shared" ca="1" si="7"/>
        <v>1999173</v>
      </c>
      <c r="O38" s="188">
        <f t="shared" ca="1" si="6"/>
        <v>1584685</v>
      </c>
      <c r="P38" s="188">
        <f t="shared" ca="1" si="6"/>
        <v>145732</v>
      </c>
      <c r="Q38" s="188">
        <f t="shared" ca="1" si="6"/>
        <v>140510</v>
      </c>
      <c r="R38" s="188">
        <f t="shared" ca="1" si="6"/>
        <v>79902</v>
      </c>
      <c r="S38" s="188">
        <f t="shared" ca="1" si="6"/>
        <v>48344</v>
      </c>
      <c r="T38" s="106" t="b">
        <f t="shared" ca="1" si="8"/>
        <v>1</v>
      </c>
      <c r="U38" s="336" t="s">
        <v>991</v>
      </c>
    </row>
    <row r="39" spans="1:21" ht="21" customHeight="1" x14ac:dyDescent="0.15">
      <c r="A39" s="71">
        <f t="shared" si="0"/>
        <v>36</v>
      </c>
      <c r="B39" s="71">
        <v>5</v>
      </c>
      <c r="C39" s="71">
        <v>5</v>
      </c>
      <c r="D39" s="71">
        <v>30</v>
      </c>
      <c r="E39" s="346" t="s">
        <v>1059</v>
      </c>
      <c r="F39" s="144" t="s">
        <v>512</v>
      </c>
      <c r="G39" s="147" t="s">
        <v>307</v>
      </c>
      <c r="H39" s="106" t="s">
        <v>686</v>
      </c>
      <c r="I39" s="73" t="str">
        <f>VLOOKUP(H39,会計コード!$C$2:$D$77,2,FALSE)</f>
        <v>その他補助金（広よ）</v>
      </c>
      <c r="J39" s="145" t="s">
        <v>10</v>
      </c>
      <c r="K39" s="146"/>
      <c r="L39" s="146">
        <v>26220</v>
      </c>
      <c r="M39" s="106" t="s">
        <v>43</v>
      </c>
      <c r="N39" s="188">
        <f t="shared" ca="1" si="7"/>
        <v>2025393</v>
      </c>
      <c r="O39" s="188">
        <f t="shared" ca="1" si="6"/>
        <v>1610905</v>
      </c>
      <c r="P39" s="188">
        <f t="shared" ca="1" si="6"/>
        <v>145732</v>
      </c>
      <c r="Q39" s="188">
        <f t="shared" ca="1" si="6"/>
        <v>140510</v>
      </c>
      <c r="R39" s="188">
        <f t="shared" ca="1" si="6"/>
        <v>79902</v>
      </c>
      <c r="S39" s="188">
        <f t="shared" ca="1" si="6"/>
        <v>48344</v>
      </c>
      <c r="T39" s="106" t="b">
        <f t="shared" ca="1" si="8"/>
        <v>1</v>
      </c>
      <c r="U39" s="73"/>
    </row>
    <row r="40" spans="1:21" s="142" customFormat="1" ht="21" customHeight="1" x14ac:dyDescent="0.15">
      <c r="A40" s="71">
        <f t="shared" si="0"/>
        <v>37</v>
      </c>
      <c r="B40" s="71">
        <v>5</v>
      </c>
      <c r="C40" s="71">
        <v>6</v>
      </c>
      <c r="D40" s="71">
        <v>1</v>
      </c>
      <c r="E40" s="72" t="s">
        <v>1055</v>
      </c>
      <c r="F40" s="144" t="s">
        <v>512</v>
      </c>
      <c r="G40" s="73" t="s">
        <v>1017</v>
      </c>
      <c r="H40" s="106">
        <v>52</v>
      </c>
      <c r="I40" s="73" t="str">
        <f>VLOOKUP(H40,会計コード!$C$2:$D$77,2,FALSE)</f>
        <v>交通通信費</v>
      </c>
      <c r="J40" s="145" t="s">
        <v>537</v>
      </c>
      <c r="K40" s="146">
        <v>1000</v>
      </c>
      <c r="L40" s="146"/>
      <c r="M40" s="106" t="s">
        <v>423</v>
      </c>
      <c r="N40" s="188">
        <f t="shared" ca="1" si="7"/>
        <v>2024393</v>
      </c>
      <c r="O40" s="188">
        <f t="shared" ca="1" si="6"/>
        <v>1610905</v>
      </c>
      <c r="P40" s="188">
        <f t="shared" ca="1" si="6"/>
        <v>145732</v>
      </c>
      <c r="Q40" s="188">
        <f t="shared" ca="1" si="6"/>
        <v>139510</v>
      </c>
      <c r="R40" s="188">
        <f t="shared" ca="1" si="6"/>
        <v>79902</v>
      </c>
      <c r="S40" s="188">
        <f t="shared" ca="1" si="6"/>
        <v>48344</v>
      </c>
      <c r="T40" s="106" t="b">
        <f t="shared" ca="1" si="8"/>
        <v>1</v>
      </c>
      <c r="U40" s="73"/>
    </row>
    <row r="41" spans="1:21" s="142" customFormat="1" ht="21" customHeight="1" x14ac:dyDescent="0.15">
      <c r="A41" s="71">
        <f t="shared" si="0"/>
        <v>38</v>
      </c>
      <c r="B41" s="71">
        <v>5</v>
      </c>
      <c r="C41" s="71">
        <v>6</v>
      </c>
      <c r="D41" s="71">
        <v>1</v>
      </c>
      <c r="E41" s="72" t="s">
        <v>1055</v>
      </c>
      <c r="F41" s="72" t="s">
        <v>802</v>
      </c>
      <c r="G41" s="73" t="s">
        <v>422</v>
      </c>
      <c r="H41" s="106">
        <v>13</v>
      </c>
      <c r="I41" s="73" t="str">
        <f>VLOOKUP(H41,会計コード!$C$2:$D$77,2,FALSE)</f>
        <v>施設器材等整備費</v>
      </c>
      <c r="J41" s="145" t="s">
        <v>417</v>
      </c>
      <c r="K41" s="146">
        <v>14544</v>
      </c>
      <c r="L41" s="146"/>
      <c r="M41" s="106" t="s">
        <v>423</v>
      </c>
      <c r="N41" s="188">
        <f t="shared" ca="1" si="7"/>
        <v>2009849</v>
      </c>
      <c r="O41" s="188">
        <f t="shared" ca="1" si="6"/>
        <v>1610905</v>
      </c>
      <c r="P41" s="188">
        <f t="shared" ca="1" si="6"/>
        <v>145732</v>
      </c>
      <c r="Q41" s="188">
        <f t="shared" ca="1" si="6"/>
        <v>124966</v>
      </c>
      <c r="R41" s="188">
        <f t="shared" ca="1" si="6"/>
        <v>79902</v>
      </c>
      <c r="S41" s="188">
        <f t="shared" ca="1" si="6"/>
        <v>48344</v>
      </c>
      <c r="T41" s="106" t="b">
        <f t="shared" ca="1" si="8"/>
        <v>1</v>
      </c>
      <c r="U41" s="73"/>
    </row>
    <row r="42" spans="1:21" s="142" customFormat="1" ht="21" customHeight="1" x14ac:dyDescent="0.15">
      <c r="A42" s="71">
        <f t="shared" si="0"/>
        <v>39</v>
      </c>
      <c r="B42" s="71">
        <v>5</v>
      </c>
      <c r="C42" s="71">
        <v>6</v>
      </c>
      <c r="D42" s="71">
        <v>1</v>
      </c>
      <c r="E42" s="72" t="s">
        <v>1055</v>
      </c>
      <c r="F42" s="72" t="s">
        <v>802</v>
      </c>
      <c r="G42" s="73" t="s">
        <v>1028</v>
      </c>
      <c r="H42" s="106">
        <v>21</v>
      </c>
      <c r="I42" s="73" t="str">
        <f>VLOOKUP(H42,会計コード!$C$2:$D$77,2,FALSE)</f>
        <v>事務連絡活動費</v>
      </c>
      <c r="J42" s="145" t="s">
        <v>1029</v>
      </c>
      <c r="K42" s="146">
        <v>1160</v>
      </c>
      <c r="L42" s="146"/>
      <c r="M42" s="71" t="s">
        <v>282</v>
      </c>
      <c r="N42" s="188">
        <f t="shared" ca="1" si="7"/>
        <v>2008689</v>
      </c>
      <c r="O42" s="188">
        <f t="shared" ca="1" si="6"/>
        <v>1610905</v>
      </c>
      <c r="P42" s="188">
        <f t="shared" ca="1" si="6"/>
        <v>145732</v>
      </c>
      <c r="Q42" s="188">
        <f t="shared" ca="1" si="6"/>
        <v>124966</v>
      </c>
      <c r="R42" s="188">
        <f t="shared" ca="1" si="6"/>
        <v>78742</v>
      </c>
      <c r="S42" s="188">
        <f t="shared" ca="1" si="6"/>
        <v>48344</v>
      </c>
      <c r="T42" s="106" t="b">
        <f t="shared" ca="1" si="8"/>
        <v>1</v>
      </c>
      <c r="U42" s="73"/>
    </row>
    <row r="43" spans="1:21" s="142" customFormat="1" ht="21" customHeight="1" x14ac:dyDescent="0.15">
      <c r="A43" s="71">
        <f t="shared" si="0"/>
        <v>40</v>
      </c>
      <c r="B43" s="71">
        <v>5</v>
      </c>
      <c r="C43" s="71">
        <v>6</v>
      </c>
      <c r="D43" s="71">
        <v>1</v>
      </c>
      <c r="E43" s="72" t="s">
        <v>1055</v>
      </c>
      <c r="F43" s="72" t="s">
        <v>802</v>
      </c>
      <c r="G43" s="73" t="s">
        <v>1004</v>
      </c>
      <c r="H43" s="106">
        <v>13</v>
      </c>
      <c r="I43" s="73" t="str">
        <f>VLOOKUP(H43,会計コード!$C$2:$D$77,2,FALSE)</f>
        <v>施設器材等整備費</v>
      </c>
      <c r="J43" s="145" t="s">
        <v>1005</v>
      </c>
      <c r="K43" s="146">
        <v>26000</v>
      </c>
      <c r="L43" s="146"/>
      <c r="M43" s="106" t="s">
        <v>423</v>
      </c>
      <c r="N43" s="188">
        <f t="shared" ca="1" si="7"/>
        <v>1982689</v>
      </c>
      <c r="O43" s="188">
        <f t="shared" ca="1" si="6"/>
        <v>1610905</v>
      </c>
      <c r="P43" s="188">
        <f t="shared" ca="1" si="6"/>
        <v>145732</v>
      </c>
      <c r="Q43" s="188">
        <f t="shared" ca="1" si="6"/>
        <v>98966</v>
      </c>
      <c r="R43" s="188">
        <f t="shared" ca="1" si="6"/>
        <v>78742</v>
      </c>
      <c r="S43" s="188">
        <f t="shared" ca="1" si="6"/>
        <v>48344</v>
      </c>
      <c r="T43" s="106" t="b">
        <f t="shared" ca="1" si="8"/>
        <v>1</v>
      </c>
      <c r="U43" s="73"/>
    </row>
    <row r="44" spans="1:21" s="142" customFormat="1" ht="21" customHeight="1" x14ac:dyDescent="0.15">
      <c r="A44" s="71">
        <f t="shared" si="0"/>
        <v>41</v>
      </c>
      <c r="B44" s="71">
        <v>5</v>
      </c>
      <c r="C44" s="71">
        <v>6</v>
      </c>
      <c r="D44" s="71">
        <v>4</v>
      </c>
      <c r="E44" s="144" t="s">
        <v>512</v>
      </c>
      <c r="F44" s="144" t="s">
        <v>512</v>
      </c>
      <c r="G44" s="336" t="s">
        <v>228</v>
      </c>
      <c r="H44" s="337" t="s">
        <v>811</v>
      </c>
      <c r="I44" s="336" t="s">
        <v>467</v>
      </c>
      <c r="J44" s="336" t="s">
        <v>1364</v>
      </c>
      <c r="K44" s="338">
        <v>100000</v>
      </c>
      <c r="L44" s="338"/>
      <c r="M44" s="106" t="s">
        <v>333</v>
      </c>
      <c r="N44" s="188">
        <f t="shared" ca="1" si="7"/>
        <v>1882689</v>
      </c>
      <c r="O44" s="188">
        <f t="shared" ref="O44:S53" ca="1" si="9">IF($M44=O$2,OFFSET(O44,-1,0)+$L44-$K44,OFFSET(O44,-1,0))</f>
        <v>1610905</v>
      </c>
      <c r="P44" s="188">
        <f t="shared" ca="1" si="9"/>
        <v>45732</v>
      </c>
      <c r="Q44" s="188">
        <f t="shared" ca="1" si="9"/>
        <v>98966</v>
      </c>
      <c r="R44" s="188">
        <f t="shared" ca="1" si="9"/>
        <v>78742</v>
      </c>
      <c r="S44" s="188">
        <f t="shared" ca="1" si="9"/>
        <v>48344</v>
      </c>
      <c r="T44" s="106" t="b">
        <f t="shared" ca="1" si="8"/>
        <v>1</v>
      </c>
      <c r="U44" s="336" t="s">
        <v>991</v>
      </c>
    </row>
    <row r="45" spans="1:21" s="142" customFormat="1" ht="21" customHeight="1" x14ac:dyDescent="0.15">
      <c r="A45" s="71">
        <f t="shared" si="0"/>
        <v>42</v>
      </c>
      <c r="B45" s="71">
        <v>5</v>
      </c>
      <c r="C45" s="71">
        <v>6</v>
      </c>
      <c r="D45" s="71">
        <v>4</v>
      </c>
      <c r="E45" s="144" t="s">
        <v>512</v>
      </c>
      <c r="F45" s="144" t="s">
        <v>512</v>
      </c>
      <c r="G45" s="336" t="s">
        <v>384</v>
      </c>
      <c r="H45" s="337" t="s">
        <v>812</v>
      </c>
      <c r="I45" s="336"/>
      <c r="J45" s="336" t="s">
        <v>1365</v>
      </c>
      <c r="K45" s="338"/>
      <c r="L45" s="338">
        <v>100000</v>
      </c>
      <c r="M45" s="106" t="s">
        <v>423</v>
      </c>
      <c r="N45" s="188">
        <f t="shared" ca="1" si="7"/>
        <v>1982689</v>
      </c>
      <c r="O45" s="188">
        <f t="shared" ca="1" si="9"/>
        <v>1610905</v>
      </c>
      <c r="P45" s="188">
        <f t="shared" ca="1" si="9"/>
        <v>45732</v>
      </c>
      <c r="Q45" s="188">
        <f t="shared" ca="1" si="9"/>
        <v>198966</v>
      </c>
      <c r="R45" s="188">
        <f t="shared" ca="1" si="9"/>
        <v>78742</v>
      </c>
      <c r="S45" s="188">
        <f t="shared" ca="1" si="9"/>
        <v>48344</v>
      </c>
      <c r="T45" s="106" t="b">
        <f t="shared" ca="1" si="8"/>
        <v>1</v>
      </c>
      <c r="U45" s="336"/>
    </row>
    <row r="46" spans="1:21" s="142" customFormat="1" ht="21" customHeight="1" x14ac:dyDescent="0.15">
      <c r="A46" s="71">
        <f t="shared" si="0"/>
        <v>43</v>
      </c>
      <c r="B46" s="71">
        <v>5</v>
      </c>
      <c r="C46" s="71">
        <v>6</v>
      </c>
      <c r="D46" s="71">
        <v>4</v>
      </c>
      <c r="E46" s="72" t="s">
        <v>1055</v>
      </c>
      <c r="F46" s="144" t="s">
        <v>512</v>
      </c>
      <c r="G46" s="147" t="s">
        <v>734</v>
      </c>
      <c r="H46" s="71">
        <v>538</v>
      </c>
      <c r="I46" s="73" t="str">
        <f>VLOOKUP(H46,会計コード!$C$2:$D$77,2,FALSE)</f>
        <v>諸負担金（体振）</v>
      </c>
      <c r="J46" s="145" t="s">
        <v>552</v>
      </c>
      <c r="K46" s="146">
        <v>22440</v>
      </c>
      <c r="L46" s="80"/>
      <c r="M46" s="106" t="s">
        <v>416</v>
      </c>
      <c r="N46" s="188">
        <f t="shared" ca="1" si="7"/>
        <v>1960249</v>
      </c>
      <c r="O46" s="188">
        <f t="shared" ca="1" si="9"/>
        <v>1610905</v>
      </c>
      <c r="P46" s="188">
        <f t="shared" ca="1" si="9"/>
        <v>45732</v>
      </c>
      <c r="Q46" s="188">
        <f t="shared" ca="1" si="9"/>
        <v>198966</v>
      </c>
      <c r="R46" s="188">
        <f t="shared" ca="1" si="9"/>
        <v>78742</v>
      </c>
      <c r="S46" s="188">
        <f t="shared" ca="1" si="9"/>
        <v>25904</v>
      </c>
      <c r="T46" s="106" t="b">
        <f t="shared" ca="1" si="8"/>
        <v>1</v>
      </c>
      <c r="U46" s="73" t="s">
        <v>982</v>
      </c>
    </row>
    <row r="47" spans="1:21" ht="21" customHeight="1" x14ac:dyDescent="0.15">
      <c r="A47" s="71">
        <f t="shared" si="0"/>
        <v>44</v>
      </c>
      <c r="B47" s="71">
        <v>5</v>
      </c>
      <c r="C47" s="71">
        <v>6</v>
      </c>
      <c r="D47" s="71">
        <v>4</v>
      </c>
      <c r="E47" s="72" t="s">
        <v>1055</v>
      </c>
      <c r="F47" s="72" t="s">
        <v>802</v>
      </c>
      <c r="G47" s="73" t="s">
        <v>1030</v>
      </c>
      <c r="H47" s="71">
        <v>24</v>
      </c>
      <c r="I47" s="73" t="str">
        <f>VLOOKUP(H47,会計コード!$C$2:$D$77,2,FALSE)</f>
        <v>体育振興費</v>
      </c>
      <c r="J47" s="145" t="s">
        <v>23</v>
      </c>
      <c r="K47" s="80">
        <v>4730</v>
      </c>
      <c r="L47" s="80"/>
      <c r="M47" s="71" t="s">
        <v>282</v>
      </c>
      <c r="N47" s="188">
        <f t="shared" ca="1" si="7"/>
        <v>1955519</v>
      </c>
      <c r="O47" s="188">
        <f t="shared" ca="1" si="9"/>
        <v>1610905</v>
      </c>
      <c r="P47" s="188">
        <f t="shared" ca="1" si="9"/>
        <v>45732</v>
      </c>
      <c r="Q47" s="188">
        <f t="shared" ca="1" si="9"/>
        <v>198966</v>
      </c>
      <c r="R47" s="188">
        <f t="shared" ca="1" si="9"/>
        <v>74012</v>
      </c>
      <c r="S47" s="188">
        <f t="shared" ca="1" si="9"/>
        <v>25904</v>
      </c>
      <c r="T47" s="106" t="b">
        <f t="shared" ca="1" si="8"/>
        <v>1</v>
      </c>
      <c r="U47" s="73" t="s">
        <v>632</v>
      </c>
    </row>
    <row r="48" spans="1:21" s="142" customFormat="1" ht="21" customHeight="1" x14ac:dyDescent="0.15">
      <c r="A48" s="71">
        <f t="shared" si="0"/>
        <v>45</v>
      </c>
      <c r="B48" s="71">
        <v>5</v>
      </c>
      <c r="C48" s="71">
        <v>6</v>
      </c>
      <c r="D48" s="71">
        <v>4</v>
      </c>
      <c r="E48" s="345" t="s">
        <v>1060</v>
      </c>
      <c r="F48" s="144" t="s">
        <v>512</v>
      </c>
      <c r="G48" s="147" t="s">
        <v>984</v>
      </c>
      <c r="H48" s="106" t="s">
        <v>316</v>
      </c>
      <c r="I48" s="73" t="str">
        <f>VLOOKUP(H48,会計コード!$C$2:$D$77,2,FALSE)</f>
        <v>会費収入</v>
      </c>
      <c r="J48" s="145" t="s">
        <v>14</v>
      </c>
      <c r="K48" s="146"/>
      <c r="L48" s="146">
        <v>666000</v>
      </c>
      <c r="M48" s="106" t="s">
        <v>333</v>
      </c>
      <c r="N48" s="188">
        <f t="shared" ca="1" si="7"/>
        <v>2621519</v>
      </c>
      <c r="O48" s="188">
        <f t="shared" ca="1" si="9"/>
        <v>1610905</v>
      </c>
      <c r="P48" s="188">
        <f t="shared" ca="1" si="9"/>
        <v>711732</v>
      </c>
      <c r="Q48" s="188">
        <f t="shared" ca="1" si="9"/>
        <v>198966</v>
      </c>
      <c r="R48" s="188">
        <f t="shared" ca="1" si="9"/>
        <v>74012</v>
      </c>
      <c r="S48" s="188">
        <f t="shared" ca="1" si="9"/>
        <v>25904</v>
      </c>
      <c r="T48" s="106" t="b">
        <f t="shared" ca="1" si="8"/>
        <v>1</v>
      </c>
      <c r="U48" s="73" t="s">
        <v>801</v>
      </c>
    </row>
    <row r="49" spans="1:23" s="142" customFormat="1" ht="21" customHeight="1" x14ac:dyDescent="0.15">
      <c r="A49" s="71">
        <f t="shared" si="0"/>
        <v>46</v>
      </c>
      <c r="B49" s="71">
        <v>5</v>
      </c>
      <c r="C49" s="71">
        <v>6</v>
      </c>
      <c r="D49" s="71">
        <v>5</v>
      </c>
      <c r="E49" s="144" t="s">
        <v>512</v>
      </c>
      <c r="F49" s="144" t="s">
        <v>512</v>
      </c>
      <c r="G49" s="342" t="s">
        <v>984</v>
      </c>
      <c r="H49" s="337" t="s">
        <v>811</v>
      </c>
      <c r="I49" s="342" t="s">
        <v>1062</v>
      </c>
      <c r="J49" s="339"/>
      <c r="K49" s="338">
        <v>666000</v>
      </c>
      <c r="L49" s="338"/>
      <c r="M49" s="106" t="s">
        <v>333</v>
      </c>
      <c r="N49" s="188">
        <f t="shared" ca="1" si="7"/>
        <v>1955519</v>
      </c>
      <c r="O49" s="188">
        <f t="shared" ca="1" si="9"/>
        <v>1610905</v>
      </c>
      <c r="P49" s="188">
        <f t="shared" ca="1" si="9"/>
        <v>45732</v>
      </c>
      <c r="Q49" s="188">
        <f t="shared" ca="1" si="9"/>
        <v>198966</v>
      </c>
      <c r="R49" s="188">
        <f t="shared" ca="1" si="9"/>
        <v>74012</v>
      </c>
      <c r="S49" s="188">
        <f t="shared" ca="1" si="9"/>
        <v>25904</v>
      </c>
      <c r="T49" s="106" t="b">
        <f t="shared" ca="1" si="8"/>
        <v>1</v>
      </c>
      <c r="U49" s="336"/>
    </row>
    <row r="50" spans="1:23" s="142" customFormat="1" ht="21" customHeight="1" x14ac:dyDescent="0.15">
      <c r="A50" s="71">
        <f t="shared" si="0"/>
        <v>47</v>
      </c>
      <c r="B50" s="71">
        <v>5</v>
      </c>
      <c r="C50" s="71">
        <v>6</v>
      </c>
      <c r="D50" s="71">
        <v>5</v>
      </c>
      <c r="E50" s="346" t="s">
        <v>1059</v>
      </c>
      <c r="F50" s="144" t="s">
        <v>512</v>
      </c>
      <c r="G50" s="342" t="s">
        <v>984</v>
      </c>
      <c r="H50" s="337" t="s">
        <v>812</v>
      </c>
      <c r="I50" s="342" t="s">
        <v>1062</v>
      </c>
      <c r="J50" s="339"/>
      <c r="K50" s="338"/>
      <c r="L50" s="338">
        <v>666000</v>
      </c>
      <c r="M50" s="106" t="s">
        <v>43</v>
      </c>
      <c r="N50" s="188">
        <f t="shared" ca="1" si="7"/>
        <v>2621519</v>
      </c>
      <c r="O50" s="188">
        <f t="shared" ca="1" si="9"/>
        <v>2276905</v>
      </c>
      <c r="P50" s="188">
        <f t="shared" ca="1" si="9"/>
        <v>45732</v>
      </c>
      <c r="Q50" s="188">
        <f t="shared" ca="1" si="9"/>
        <v>198966</v>
      </c>
      <c r="R50" s="188">
        <f t="shared" ca="1" si="9"/>
        <v>74012</v>
      </c>
      <c r="S50" s="188">
        <f t="shared" ca="1" si="9"/>
        <v>25904</v>
      </c>
      <c r="T50" s="106" t="b">
        <f t="shared" ca="1" si="8"/>
        <v>1</v>
      </c>
      <c r="U50" s="336"/>
    </row>
    <row r="51" spans="1:23" ht="21" customHeight="1" x14ac:dyDescent="0.15">
      <c r="A51" s="71">
        <f t="shared" si="0"/>
        <v>48</v>
      </c>
      <c r="B51" s="71">
        <v>5</v>
      </c>
      <c r="C51" s="71">
        <v>6</v>
      </c>
      <c r="D51" s="71">
        <v>5</v>
      </c>
      <c r="E51" s="72" t="s">
        <v>1055</v>
      </c>
      <c r="F51" s="144" t="s">
        <v>512</v>
      </c>
      <c r="G51" s="147" t="s">
        <v>448</v>
      </c>
      <c r="H51" s="71">
        <v>52</v>
      </c>
      <c r="I51" s="73" t="str">
        <f>VLOOKUP(H51,会計コード!$C$2:$D$77,2,FALSE)</f>
        <v>交通通信費</v>
      </c>
      <c r="J51" s="145" t="s">
        <v>23</v>
      </c>
      <c r="K51" s="146">
        <v>50</v>
      </c>
      <c r="L51" s="80"/>
      <c r="M51" s="71" t="s">
        <v>282</v>
      </c>
      <c r="N51" s="188">
        <f t="shared" ca="1" si="7"/>
        <v>2621469</v>
      </c>
      <c r="O51" s="188">
        <f t="shared" ca="1" si="9"/>
        <v>2276905</v>
      </c>
      <c r="P51" s="188">
        <f t="shared" ca="1" si="9"/>
        <v>45732</v>
      </c>
      <c r="Q51" s="188">
        <f t="shared" ca="1" si="9"/>
        <v>198966</v>
      </c>
      <c r="R51" s="188">
        <f t="shared" ca="1" si="9"/>
        <v>73962</v>
      </c>
      <c r="S51" s="188">
        <f t="shared" ca="1" si="9"/>
        <v>25904</v>
      </c>
      <c r="T51" s="106" t="b">
        <f t="shared" ca="1" si="8"/>
        <v>1</v>
      </c>
      <c r="U51" s="73"/>
    </row>
    <row r="52" spans="1:23" s="142" customFormat="1" ht="21" customHeight="1" x14ac:dyDescent="0.15">
      <c r="A52" s="71">
        <f t="shared" si="0"/>
        <v>49</v>
      </c>
      <c r="B52" s="71">
        <v>5</v>
      </c>
      <c r="C52" s="71">
        <v>6</v>
      </c>
      <c r="D52" s="71">
        <v>5</v>
      </c>
      <c r="E52" s="346" t="s">
        <v>1059</v>
      </c>
      <c r="F52" s="144" t="s">
        <v>512</v>
      </c>
      <c r="G52" s="336" t="s">
        <v>228</v>
      </c>
      <c r="H52" s="337" t="s">
        <v>811</v>
      </c>
      <c r="I52" s="336" t="s">
        <v>467</v>
      </c>
      <c r="J52" s="336" t="s">
        <v>998</v>
      </c>
      <c r="K52" s="338">
        <v>100000</v>
      </c>
      <c r="L52" s="338"/>
      <c r="M52" s="106" t="s">
        <v>43</v>
      </c>
      <c r="N52" s="188">
        <f t="shared" ca="1" si="7"/>
        <v>2521469</v>
      </c>
      <c r="O52" s="188">
        <f t="shared" ca="1" si="9"/>
        <v>2176905</v>
      </c>
      <c r="P52" s="188">
        <f t="shared" ca="1" si="9"/>
        <v>45732</v>
      </c>
      <c r="Q52" s="188">
        <f t="shared" ca="1" si="9"/>
        <v>198966</v>
      </c>
      <c r="R52" s="188">
        <f t="shared" ca="1" si="9"/>
        <v>73962</v>
      </c>
      <c r="S52" s="188">
        <f t="shared" ca="1" si="9"/>
        <v>25904</v>
      </c>
      <c r="T52" s="106" t="b">
        <f t="shared" ca="1" si="8"/>
        <v>1</v>
      </c>
      <c r="U52" s="336" t="s">
        <v>996</v>
      </c>
    </row>
    <row r="53" spans="1:23" s="142" customFormat="1" ht="21" customHeight="1" x14ac:dyDescent="0.15">
      <c r="A53" s="71">
        <f t="shared" si="0"/>
        <v>50</v>
      </c>
      <c r="B53" s="71">
        <v>5</v>
      </c>
      <c r="C53" s="71">
        <v>6</v>
      </c>
      <c r="D53" s="71">
        <v>8</v>
      </c>
      <c r="E53" s="72" t="s">
        <v>1055</v>
      </c>
      <c r="F53" s="72" t="s">
        <v>802</v>
      </c>
      <c r="G53" s="147" t="s">
        <v>992</v>
      </c>
      <c r="H53" s="106">
        <v>13</v>
      </c>
      <c r="I53" s="73" t="str">
        <f>VLOOKUP(H53,会計コード!$C$2:$D$77,2,FALSE)</f>
        <v>施設器材等整備費</v>
      </c>
      <c r="J53" s="145" t="s">
        <v>95</v>
      </c>
      <c r="K53" s="146">
        <v>9900</v>
      </c>
      <c r="L53" s="146"/>
      <c r="M53" s="106" t="s">
        <v>333</v>
      </c>
      <c r="N53" s="188">
        <f t="shared" ca="1" si="7"/>
        <v>2511569</v>
      </c>
      <c r="O53" s="188">
        <f t="shared" ca="1" si="9"/>
        <v>2176905</v>
      </c>
      <c r="P53" s="188">
        <f t="shared" ca="1" si="9"/>
        <v>35832</v>
      </c>
      <c r="Q53" s="188">
        <f t="shared" ca="1" si="9"/>
        <v>198966</v>
      </c>
      <c r="R53" s="188">
        <f t="shared" ca="1" si="9"/>
        <v>73962</v>
      </c>
      <c r="S53" s="188">
        <f t="shared" ca="1" si="9"/>
        <v>25904</v>
      </c>
      <c r="T53" s="106" t="b">
        <f t="shared" ca="1" si="8"/>
        <v>1</v>
      </c>
      <c r="U53" s="73"/>
      <c r="W53" s="343"/>
    </row>
    <row r="54" spans="1:23" s="142" customFormat="1" ht="21" customHeight="1" x14ac:dyDescent="0.15">
      <c r="A54" s="71">
        <f t="shared" si="0"/>
        <v>51</v>
      </c>
      <c r="B54" s="71">
        <v>5</v>
      </c>
      <c r="C54" s="71">
        <v>6</v>
      </c>
      <c r="D54" s="71">
        <v>9</v>
      </c>
      <c r="E54" s="346" t="s">
        <v>1059</v>
      </c>
      <c r="F54" s="144" t="s">
        <v>512</v>
      </c>
      <c r="G54" s="147" t="s">
        <v>1412</v>
      </c>
      <c r="H54" s="106" t="s">
        <v>316</v>
      </c>
      <c r="I54" s="73" t="str">
        <f>VLOOKUP(H54,会計コード!$C$2:$D$77,2,FALSE)</f>
        <v>会費収入</v>
      </c>
      <c r="J54" s="145" t="s">
        <v>1411</v>
      </c>
      <c r="K54" s="146"/>
      <c r="L54" s="146">
        <v>3600</v>
      </c>
      <c r="M54" s="106" t="s">
        <v>43</v>
      </c>
      <c r="N54" s="188">
        <f t="shared" ca="1" si="7"/>
        <v>2515169</v>
      </c>
      <c r="O54" s="188">
        <f t="shared" ref="O54:S63" ca="1" si="10">IF($M54=O$2,OFFSET(O54,-1,0)+$L54-$K54,OFFSET(O54,-1,0))</f>
        <v>2180505</v>
      </c>
      <c r="P54" s="188">
        <f t="shared" ca="1" si="10"/>
        <v>35832</v>
      </c>
      <c r="Q54" s="188">
        <f t="shared" ca="1" si="10"/>
        <v>198966</v>
      </c>
      <c r="R54" s="188">
        <f t="shared" ca="1" si="10"/>
        <v>73962</v>
      </c>
      <c r="S54" s="188">
        <f t="shared" ca="1" si="10"/>
        <v>25904</v>
      </c>
      <c r="T54" s="106" t="b">
        <f t="shared" ca="1" si="8"/>
        <v>1</v>
      </c>
      <c r="U54" s="73"/>
    </row>
    <row r="55" spans="1:23" s="142" customFormat="1" ht="21" customHeight="1" x14ac:dyDescent="0.15">
      <c r="A55" s="71">
        <f t="shared" si="0"/>
        <v>52</v>
      </c>
      <c r="B55" s="71">
        <v>5</v>
      </c>
      <c r="C55" s="71">
        <v>6</v>
      </c>
      <c r="D55" s="71">
        <v>11</v>
      </c>
      <c r="E55" s="72" t="s">
        <v>1055</v>
      </c>
      <c r="F55" s="144" t="s">
        <v>512</v>
      </c>
      <c r="G55" s="73" t="s">
        <v>1006</v>
      </c>
      <c r="H55" s="106">
        <v>60</v>
      </c>
      <c r="I55" s="73" t="str">
        <f>VLOOKUP(H55,会計コード!$C$2:$D$77,2,FALSE)</f>
        <v>雑費</v>
      </c>
      <c r="J55" s="145" t="s">
        <v>1007</v>
      </c>
      <c r="K55" s="146">
        <v>38500</v>
      </c>
      <c r="L55" s="146"/>
      <c r="M55" s="106" t="s">
        <v>423</v>
      </c>
      <c r="N55" s="188">
        <f t="shared" ca="1" si="7"/>
        <v>2476669</v>
      </c>
      <c r="O55" s="188">
        <f t="shared" ca="1" si="10"/>
        <v>2180505</v>
      </c>
      <c r="P55" s="188">
        <f t="shared" ca="1" si="10"/>
        <v>35832</v>
      </c>
      <c r="Q55" s="188">
        <f t="shared" ca="1" si="10"/>
        <v>160466</v>
      </c>
      <c r="R55" s="188">
        <f t="shared" ca="1" si="10"/>
        <v>73962</v>
      </c>
      <c r="S55" s="188">
        <f t="shared" ca="1" si="10"/>
        <v>25904</v>
      </c>
      <c r="T55" s="106" t="b">
        <f t="shared" ca="1" si="8"/>
        <v>1</v>
      </c>
      <c r="U55" s="73"/>
    </row>
    <row r="56" spans="1:23" s="142" customFormat="1" ht="21" customHeight="1" x14ac:dyDescent="0.15">
      <c r="A56" s="71">
        <f t="shared" si="0"/>
        <v>53</v>
      </c>
      <c r="B56" s="71">
        <v>5</v>
      </c>
      <c r="C56" s="71">
        <v>6</v>
      </c>
      <c r="D56" s="71">
        <v>11</v>
      </c>
      <c r="E56" s="72" t="s">
        <v>1055</v>
      </c>
      <c r="F56" s="144" t="s">
        <v>512</v>
      </c>
      <c r="G56" s="73" t="s">
        <v>1453</v>
      </c>
      <c r="H56" s="9" t="s">
        <v>322</v>
      </c>
      <c r="I56" s="73" t="str">
        <f>VLOOKUP(H56,会計コード!$C$2:$D$77,2,FALSE)</f>
        <v>寄附金</v>
      </c>
      <c r="J56" s="145" t="s">
        <v>1454</v>
      </c>
      <c r="K56" s="146"/>
      <c r="L56" s="146">
        <v>5000</v>
      </c>
      <c r="M56" s="106" t="s">
        <v>333</v>
      </c>
      <c r="N56" s="188">
        <f t="shared" ca="1" si="7"/>
        <v>2481669</v>
      </c>
      <c r="O56" s="188">
        <f t="shared" ca="1" si="10"/>
        <v>2180505</v>
      </c>
      <c r="P56" s="188">
        <f t="shared" ca="1" si="10"/>
        <v>40832</v>
      </c>
      <c r="Q56" s="188">
        <f t="shared" ca="1" si="10"/>
        <v>160466</v>
      </c>
      <c r="R56" s="188">
        <f t="shared" ca="1" si="10"/>
        <v>73962</v>
      </c>
      <c r="S56" s="188">
        <f t="shared" ca="1" si="10"/>
        <v>25904</v>
      </c>
      <c r="T56" s="106" t="b">
        <f t="shared" ca="1" si="8"/>
        <v>1</v>
      </c>
      <c r="U56" s="73"/>
    </row>
    <row r="57" spans="1:23" s="142" customFormat="1" ht="21" customHeight="1" x14ac:dyDescent="0.15">
      <c r="A57" s="71">
        <f t="shared" si="0"/>
        <v>54</v>
      </c>
      <c r="B57" s="71">
        <v>5</v>
      </c>
      <c r="C57" s="71">
        <v>6</v>
      </c>
      <c r="D57" s="71">
        <v>11</v>
      </c>
      <c r="E57" s="144" t="s">
        <v>512</v>
      </c>
      <c r="F57" s="144" t="s">
        <v>512</v>
      </c>
      <c r="G57" s="336" t="s">
        <v>1461</v>
      </c>
      <c r="H57" s="337" t="s">
        <v>811</v>
      </c>
      <c r="I57" s="336" t="s">
        <v>1456</v>
      </c>
      <c r="J57" s="339" t="s">
        <v>1455</v>
      </c>
      <c r="K57" s="338">
        <v>5000</v>
      </c>
      <c r="L57" s="338"/>
      <c r="M57" s="106" t="s">
        <v>333</v>
      </c>
      <c r="N57" s="188">
        <f t="shared" ca="1" si="7"/>
        <v>2476669</v>
      </c>
      <c r="O57" s="188">
        <f t="shared" ca="1" si="10"/>
        <v>2180505</v>
      </c>
      <c r="P57" s="188">
        <f t="shared" ca="1" si="10"/>
        <v>35832</v>
      </c>
      <c r="Q57" s="188">
        <f t="shared" ca="1" si="10"/>
        <v>160466</v>
      </c>
      <c r="R57" s="188">
        <f t="shared" ca="1" si="10"/>
        <v>73962</v>
      </c>
      <c r="S57" s="188">
        <f t="shared" ca="1" si="10"/>
        <v>25904</v>
      </c>
      <c r="T57" s="106" t="b">
        <f t="shared" ca="1" si="8"/>
        <v>1</v>
      </c>
      <c r="U57" s="73"/>
    </row>
    <row r="58" spans="1:23" ht="21" customHeight="1" x14ac:dyDescent="0.15">
      <c r="A58" s="71">
        <f t="shared" si="0"/>
        <v>55</v>
      </c>
      <c r="B58" s="71">
        <v>5</v>
      </c>
      <c r="C58" s="71">
        <v>6</v>
      </c>
      <c r="D58" s="71">
        <v>13</v>
      </c>
      <c r="E58" s="72" t="s">
        <v>1055</v>
      </c>
      <c r="F58" s="144" t="s">
        <v>512</v>
      </c>
      <c r="G58" s="147" t="s">
        <v>733</v>
      </c>
      <c r="H58" s="106">
        <v>539</v>
      </c>
      <c r="I58" s="73" t="str">
        <f>VLOOKUP(H58,会計コード!$C$2:$D$77,2,FALSE)</f>
        <v>諸負担金（婦人）</v>
      </c>
      <c r="J58" s="145" t="s">
        <v>28</v>
      </c>
      <c r="K58" s="146">
        <v>5610</v>
      </c>
      <c r="L58" s="146"/>
      <c r="M58" s="71" t="s">
        <v>41</v>
      </c>
      <c r="N58" s="188">
        <f t="shared" ca="1" si="7"/>
        <v>2471059</v>
      </c>
      <c r="O58" s="188">
        <f t="shared" ca="1" si="10"/>
        <v>2180505</v>
      </c>
      <c r="P58" s="188">
        <f t="shared" ca="1" si="10"/>
        <v>35832</v>
      </c>
      <c r="Q58" s="188">
        <f t="shared" ca="1" si="10"/>
        <v>154856</v>
      </c>
      <c r="R58" s="188">
        <f t="shared" ca="1" si="10"/>
        <v>73962</v>
      </c>
      <c r="S58" s="188">
        <f t="shared" ca="1" si="10"/>
        <v>25904</v>
      </c>
      <c r="T58" s="106" t="b">
        <f t="shared" ca="1" si="8"/>
        <v>1</v>
      </c>
      <c r="U58" s="73" t="s">
        <v>1008</v>
      </c>
    </row>
    <row r="59" spans="1:23" s="142" customFormat="1" ht="21" customHeight="1" x14ac:dyDescent="0.15">
      <c r="A59" s="71">
        <f t="shared" si="0"/>
        <v>56</v>
      </c>
      <c r="B59" s="71">
        <v>5</v>
      </c>
      <c r="C59" s="71">
        <v>6</v>
      </c>
      <c r="D59" s="71">
        <v>13</v>
      </c>
      <c r="E59" s="72" t="s">
        <v>1055</v>
      </c>
      <c r="F59" s="144" t="s">
        <v>512</v>
      </c>
      <c r="G59" s="147" t="s">
        <v>732</v>
      </c>
      <c r="H59" s="106">
        <v>536</v>
      </c>
      <c r="I59" s="73" t="str">
        <f>VLOOKUP(H59,会計コード!$C$2:$D$77,2,FALSE)</f>
        <v>諸負担金（連合）</v>
      </c>
      <c r="J59" s="145" t="s">
        <v>191</v>
      </c>
      <c r="K59" s="146">
        <v>14960</v>
      </c>
      <c r="L59" s="146"/>
      <c r="M59" s="71" t="s">
        <v>41</v>
      </c>
      <c r="N59" s="188">
        <f t="shared" ca="1" si="7"/>
        <v>2456099</v>
      </c>
      <c r="O59" s="188">
        <f t="shared" ca="1" si="10"/>
        <v>2180505</v>
      </c>
      <c r="P59" s="188">
        <f t="shared" ca="1" si="10"/>
        <v>35832</v>
      </c>
      <c r="Q59" s="188">
        <f t="shared" ca="1" si="10"/>
        <v>139896</v>
      </c>
      <c r="R59" s="188">
        <f t="shared" ca="1" si="10"/>
        <v>73962</v>
      </c>
      <c r="S59" s="188">
        <f t="shared" ca="1" si="10"/>
        <v>25904</v>
      </c>
      <c r="T59" s="106" t="b">
        <f t="shared" ca="1" si="8"/>
        <v>1</v>
      </c>
      <c r="U59" s="73" t="s">
        <v>1009</v>
      </c>
    </row>
    <row r="60" spans="1:23" s="142" customFormat="1" ht="21" customHeight="1" x14ac:dyDescent="0.15">
      <c r="A60" s="71">
        <f t="shared" si="0"/>
        <v>57</v>
      </c>
      <c r="B60" s="71">
        <v>5</v>
      </c>
      <c r="C60" s="71">
        <v>6</v>
      </c>
      <c r="D60" s="71">
        <v>14</v>
      </c>
      <c r="E60" s="346" t="s">
        <v>1059</v>
      </c>
      <c r="F60" s="144" t="s">
        <v>512</v>
      </c>
      <c r="G60" s="336" t="s">
        <v>228</v>
      </c>
      <c r="H60" s="337" t="s">
        <v>811</v>
      </c>
      <c r="I60" s="336" t="s">
        <v>467</v>
      </c>
      <c r="J60" s="336" t="s">
        <v>998</v>
      </c>
      <c r="K60" s="338">
        <v>100000</v>
      </c>
      <c r="L60" s="338"/>
      <c r="M60" s="106" t="s">
        <v>43</v>
      </c>
      <c r="N60" s="188">
        <f t="shared" ca="1" si="7"/>
        <v>2356099</v>
      </c>
      <c r="O60" s="188">
        <f t="shared" ca="1" si="10"/>
        <v>2080505</v>
      </c>
      <c r="P60" s="188">
        <f t="shared" ca="1" si="10"/>
        <v>35832</v>
      </c>
      <c r="Q60" s="188">
        <f t="shared" ca="1" si="10"/>
        <v>139896</v>
      </c>
      <c r="R60" s="188">
        <f t="shared" ca="1" si="10"/>
        <v>73962</v>
      </c>
      <c r="S60" s="188">
        <f t="shared" ca="1" si="10"/>
        <v>25904</v>
      </c>
      <c r="T60" s="106" t="b">
        <f t="shared" ca="1" si="8"/>
        <v>1</v>
      </c>
      <c r="U60" s="336" t="s">
        <v>997</v>
      </c>
    </row>
    <row r="61" spans="1:23" ht="21" customHeight="1" x14ac:dyDescent="0.15">
      <c r="A61" s="71">
        <f t="shared" si="0"/>
        <v>58</v>
      </c>
      <c r="B61" s="71">
        <v>6</v>
      </c>
      <c r="C61" s="71">
        <v>6</v>
      </c>
      <c r="D61" s="71">
        <v>17</v>
      </c>
      <c r="E61" s="72" t="s">
        <v>1055</v>
      </c>
      <c r="F61" s="72" t="s">
        <v>802</v>
      </c>
      <c r="G61" s="147" t="s">
        <v>1031</v>
      </c>
      <c r="H61" s="106">
        <v>21</v>
      </c>
      <c r="I61" s="73" t="str">
        <f>VLOOKUP(H61,会計コード!$C$2:$D$77,2,FALSE)</f>
        <v>事務連絡活動費</v>
      </c>
      <c r="J61" s="73" t="s">
        <v>482</v>
      </c>
      <c r="K61" s="146">
        <v>765</v>
      </c>
      <c r="L61" s="146"/>
      <c r="M61" s="71" t="s">
        <v>282</v>
      </c>
      <c r="N61" s="188">
        <f t="shared" ca="1" si="7"/>
        <v>2355334</v>
      </c>
      <c r="O61" s="188">
        <f t="shared" ca="1" si="10"/>
        <v>2080505</v>
      </c>
      <c r="P61" s="188">
        <f t="shared" ca="1" si="10"/>
        <v>35832</v>
      </c>
      <c r="Q61" s="188">
        <f t="shared" ca="1" si="10"/>
        <v>139896</v>
      </c>
      <c r="R61" s="188">
        <f t="shared" ca="1" si="10"/>
        <v>73197</v>
      </c>
      <c r="S61" s="188">
        <f t="shared" ca="1" si="10"/>
        <v>25904</v>
      </c>
      <c r="T61" s="106" t="b">
        <f t="shared" ca="1" si="8"/>
        <v>1</v>
      </c>
      <c r="U61" s="73"/>
    </row>
    <row r="62" spans="1:23" ht="21" customHeight="1" x14ac:dyDescent="0.15">
      <c r="A62" s="71">
        <f t="shared" si="0"/>
        <v>59</v>
      </c>
      <c r="B62" s="71">
        <v>5</v>
      </c>
      <c r="C62" s="71">
        <v>6</v>
      </c>
      <c r="D62" s="71">
        <v>19</v>
      </c>
      <c r="E62" s="346" t="s">
        <v>1059</v>
      </c>
      <c r="F62" s="144" t="s">
        <v>512</v>
      </c>
      <c r="G62" s="147" t="s">
        <v>738</v>
      </c>
      <c r="H62" s="106">
        <v>537</v>
      </c>
      <c r="I62" s="73" t="str">
        <f>VLOOKUP(H62,会計コード!$C$2:$D$77,2,FALSE)</f>
        <v>諸負担金（分団）</v>
      </c>
      <c r="J62" s="145" t="s">
        <v>11</v>
      </c>
      <c r="K62" s="80">
        <v>46750</v>
      </c>
      <c r="L62" s="80"/>
      <c r="M62" s="106" t="s">
        <v>43</v>
      </c>
      <c r="N62" s="188">
        <f t="shared" ca="1" si="7"/>
        <v>2308584</v>
      </c>
      <c r="O62" s="188">
        <f t="shared" ca="1" si="10"/>
        <v>2033755</v>
      </c>
      <c r="P62" s="188">
        <f t="shared" ca="1" si="10"/>
        <v>35832</v>
      </c>
      <c r="Q62" s="188">
        <f t="shared" ca="1" si="10"/>
        <v>139896</v>
      </c>
      <c r="R62" s="188">
        <f t="shared" ca="1" si="10"/>
        <v>73197</v>
      </c>
      <c r="S62" s="188">
        <f t="shared" ca="1" si="10"/>
        <v>25904</v>
      </c>
      <c r="T62" s="106" t="b">
        <f t="shared" ca="1" si="8"/>
        <v>1</v>
      </c>
      <c r="U62" s="73"/>
    </row>
    <row r="63" spans="1:23" s="142" customFormat="1" ht="21" customHeight="1" x14ac:dyDescent="0.15">
      <c r="A63" s="71">
        <f t="shared" si="0"/>
        <v>60</v>
      </c>
      <c r="B63" s="71">
        <v>5</v>
      </c>
      <c r="C63" s="71">
        <v>6</v>
      </c>
      <c r="D63" s="71">
        <v>22</v>
      </c>
      <c r="E63" s="346" t="s">
        <v>1059</v>
      </c>
      <c r="F63" s="144" t="s">
        <v>512</v>
      </c>
      <c r="G63" s="336" t="s">
        <v>228</v>
      </c>
      <c r="H63" s="337" t="s">
        <v>811</v>
      </c>
      <c r="I63" s="336" t="s">
        <v>467</v>
      </c>
      <c r="J63" s="336" t="s">
        <v>989</v>
      </c>
      <c r="K63" s="338">
        <v>60000</v>
      </c>
      <c r="L63" s="338"/>
      <c r="M63" s="106" t="s">
        <v>43</v>
      </c>
      <c r="N63" s="188">
        <f t="shared" ca="1" si="7"/>
        <v>2248584</v>
      </c>
      <c r="O63" s="188">
        <f t="shared" ca="1" si="10"/>
        <v>1973755</v>
      </c>
      <c r="P63" s="188">
        <f t="shared" ca="1" si="10"/>
        <v>35832</v>
      </c>
      <c r="Q63" s="188">
        <f t="shared" ca="1" si="10"/>
        <v>139896</v>
      </c>
      <c r="R63" s="188">
        <f t="shared" ca="1" si="10"/>
        <v>73197</v>
      </c>
      <c r="S63" s="188">
        <f t="shared" ca="1" si="10"/>
        <v>25904</v>
      </c>
      <c r="T63" s="106" t="b">
        <f t="shared" ca="1" si="8"/>
        <v>1</v>
      </c>
      <c r="U63" s="336" t="s">
        <v>990</v>
      </c>
    </row>
    <row r="64" spans="1:23" s="142" customFormat="1" ht="21" customHeight="1" x14ac:dyDescent="0.15">
      <c r="A64" s="71">
        <f t="shared" si="0"/>
        <v>61</v>
      </c>
      <c r="B64" s="71">
        <v>5</v>
      </c>
      <c r="C64" s="71">
        <v>6</v>
      </c>
      <c r="D64" s="71">
        <v>22</v>
      </c>
      <c r="E64" s="144" t="s">
        <v>512</v>
      </c>
      <c r="F64" s="144" t="s">
        <v>512</v>
      </c>
      <c r="G64" s="336" t="s">
        <v>228</v>
      </c>
      <c r="H64" s="337" t="s">
        <v>812</v>
      </c>
      <c r="I64" s="336" t="s">
        <v>467</v>
      </c>
      <c r="J64" s="336" t="s">
        <v>989</v>
      </c>
      <c r="K64" s="338"/>
      <c r="L64" s="338">
        <v>60000</v>
      </c>
      <c r="M64" s="106" t="s">
        <v>416</v>
      </c>
      <c r="N64" s="188">
        <f t="shared" ca="1" si="7"/>
        <v>2308584</v>
      </c>
      <c r="O64" s="188">
        <f t="shared" ref="O64:S73" ca="1" si="11">IF($M64=O$2,OFFSET(O64,-1,0)+$L64-$K64,OFFSET(O64,-1,0))</f>
        <v>1973755</v>
      </c>
      <c r="P64" s="188">
        <f t="shared" ca="1" si="11"/>
        <v>35832</v>
      </c>
      <c r="Q64" s="188">
        <f t="shared" ca="1" si="11"/>
        <v>139896</v>
      </c>
      <c r="R64" s="188">
        <f t="shared" ca="1" si="11"/>
        <v>73197</v>
      </c>
      <c r="S64" s="188">
        <f t="shared" ca="1" si="11"/>
        <v>85904</v>
      </c>
      <c r="T64" s="106" t="b">
        <f t="shared" ca="1" si="8"/>
        <v>1</v>
      </c>
      <c r="U64" s="336" t="s">
        <v>990</v>
      </c>
    </row>
    <row r="65" spans="1:23" s="142" customFormat="1" ht="21" customHeight="1" x14ac:dyDescent="0.15">
      <c r="A65" s="71">
        <f t="shared" si="0"/>
        <v>62</v>
      </c>
      <c r="B65" s="71">
        <v>5</v>
      </c>
      <c r="C65" s="71">
        <v>6</v>
      </c>
      <c r="D65" s="71">
        <v>24</v>
      </c>
      <c r="E65" s="72" t="s">
        <v>1055</v>
      </c>
      <c r="F65" s="144" t="s">
        <v>512</v>
      </c>
      <c r="G65" s="147" t="s">
        <v>1236</v>
      </c>
      <c r="H65" s="71">
        <v>41</v>
      </c>
      <c r="I65" s="73" t="str">
        <f>VLOOKUP(H65,会計コード!$C$2:$D$77,2,FALSE)</f>
        <v>公園清掃費</v>
      </c>
      <c r="J65" s="145" t="s">
        <v>1021</v>
      </c>
      <c r="K65" s="146">
        <v>1814</v>
      </c>
      <c r="L65" s="146"/>
      <c r="M65" s="71" t="s">
        <v>282</v>
      </c>
      <c r="N65" s="188">
        <f t="shared" ca="1" si="7"/>
        <v>2306770</v>
      </c>
      <c r="O65" s="188">
        <f t="shared" ca="1" si="11"/>
        <v>1973755</v>
      </c>
      <c r="P65" s="188">
        <f t="shared" ca="1" si="11"/>
        <v>35832</v>
      </c>
      <c r="Q65" s="188">
        <f t="shared" ca="1" si="11"/>
        <v>139896</v>
      </c>
      <c r="R65" s="188">
        <f t="shared" ca="1" si="11"/>
        <v>71383</v>
      </c>
      <c r="S65" s="188">
        <f t="shared" ca="1" si="11"/>
        <v>85904</v>
      </c>
      <c r="T65" s="106" t="b">
        <f t="shared" ca="1" si="8"/>
        <v>1</v>
      </c>
      <c r="U65" s="73"/>
      <c r="W65" s="343"/>
    </row>
    <row r="66" spans="1:23" s="22" customFormat="1" ht="21" customHeight="1" x14ac:dyDescent="0.15">
      <c r="A66" s="2">
        <f t="shared" si="0"/>
        <v>63</v>
      </c>
      <c r="B66" s="2">
        <v>5</v>
      </c>
      <c r="C66" s="71">
        <v>6</v>
      </c>
      <c r="D66" s="71">
        <v>24</v>
      </c>
      <c r="E66" s="72" t="s">
        <v>1055</v>
      </c>
      <c r="F66" s="72" t="s">
        <v>802</v>
      </c>
      <c r="G66" s="1" t="s">
        <v>36</v>
      </c>
      <c r="H66" s="17">
        <v>21</v>
      </c>
      <c r="I66" s="12" t="str">
        <f>VLOOKUP(H66,会計コード!$C$2:$D$77,2,FALSE)</f>
        <v>事務連絡活動費</v>
      </c>
      <c r="J66" s="145" t="s">
        <v>1026</v>
      </c>
      <c r="K66" s="24">
        <v>2297</v>
      </c>
      <c r="L66" s="24"/>
      <c r="M66" s="71" t="s">
        <v>282</v>
      </c>
      <c r="N66" s="188">
        <f t="shared" ca="1" si="7"/>
        <v>2304473</v>
      </c>
      <c r="O66" s="188">
        <f t="shared" ca="1" si="11"/>
        <v>1973755</v>
      </c>
      <c r="P66" s="188">
        <f t="shared" ca="1" si="11"/>
        <v>35832</v>
      </c>
      <c r="Q66" s="188">
        <f t="shared" ca="1" si="11"/>
        <v>139896</v>
      </c>
      <c r="R66" s="188">
        <f t="shared" ca="1" si="11"/>
        <v>69086</v>
      </c>
      <c r="S66" s="188">
        <f t="shared" ca="1" si="11"/>
        <v>85904</v>
      </c>
      <c r="T66" s="17" t="b">
        <f t="shared" ca="1" si="8"/>
        <v>1</v>
      </c>
      <c r="U66" s="73"/>
      <c r="W66" s="124"/>
    </row>
    <row r="67" spans="1:23" s="142" customFormat="1" ht="21" customHeight="1" x14ac:dyDescent="0.15">
      <c r="A67" s="71">
        <f t="shared" si="0"/>
        <v>64</v>
      </c>
      <c r="B67" s="71">
        <v>5</v>
      </c>
      <c r="C67" s="71">
        <v>6</v>
      </c>
      <c r="D67" s="71">
        <v>24</v>
      </c>
      <c r="E67" s="72" t="s">
        <v>1055</v>
      </c>
      <c r="F67" s="72" t="s">
        <v>802</v>
      </c>
      <c r="G67" s="147" t="s">
        <v>1010</v>
      </c>
      <c r="H67" s="106">
        <v>60</v>
      </c>
      <c r="I67" s="73" t="str">
        <f>VLOOKUP(H67,会計コード!$C$2:$D$77,2,FALSE)</f>
        <v>雑費</v>
      </c>
      <c r="J67" s="145" t="s">
        <v>23</v>
      </c>
      <c r="K67" s="146">
        <v>3872</v>
      </c>
      <c r="L67" s="146"/>
      <c r="M67" s="71" t="s">
        <v>41</v>
      </c>
      <c r="N67" s="188">
        <f t="shared" ca="1" si="7"/>
        <v>2300601</v>
      </c>
      <c r="O67" s="188">
        <f t="shared" ca="1" si="11"/>
        <v>1973755</v>
      </c>
      <c r="P67" s="188">
        <f t="shared" ca="1" si="11"/>
        <v>35832</v>
      </c>
      <c r="Q67" s="188">
        <f t="shared" ca="1" si="11"/>
        <v>136024</v>
      </c>
      <c r="R67" s="188">
        <f t="shared" ca="1" si="11"/>
        <v>69086</v>
      </c>
      <c r="S67" s="188">
        <f t="shared" ca="1" si="11"/>
        <v>85904</v>
      </c>
      <c r="T67" s="106" t="b">
        <f t="shared" ca="1" si="8"/>
        <v>1</v>
      </c>
      <c r="U67" s="73"/>
    </row>
    <row r="68" spans="1:23" s="142" customFormat="1" ht="21" customHeight="1" x14ac:dyDescent="0.15">
      <c r="A68" s="71">
        <f t="shared" si="0"/>
        <v>65</v>
      </c>
      <c r="B68" s="71">
        <v>5</v>
      </c>
      <c r="C68" s="71">
        <v>6</v>
      </c>
      <c r="D68" s="71">
        <v>25</v>
      </c>
      <c r="E68" s="72" t="s">
        <v>1055</v>
      </c>
      <c r="F68" s="72" t="s">
        <v>802</v>
      </c>
      <c r="G68" s="147" t="s">
        <v>1011</v>
      </c>
      <c r="H68" s="106">
        <v>60</v>
      </c>
      <c r="I68" s="73" t="str">
        <f>VLOOKUP(H68,会計コード!$C$2:$D$77,2,FALSE)</f>
        <v>雑費</v>
      </c>
      <c r="J68" s="145" t="s">
        <v>1012</v>
      </c>
      <c r="K68" s="146">
        <v>3000</v>
      </c>
      <c r="L68" s="146"/>
      <c r="M68" s="71" t="s">
        <v>41</v>
      </c>
      <c r="N68" s="188">
        <f t="shared" ref="N68:N99" ca="1" si="12">OFFSET(N68,-1,0)+L68-K68</f>
        <v>2297601</v>
      </c>
      <c r="O68" s="188">
        <f t="shared" ca="1" si="11"/>
        <v>1973755</v>
      </c>
      <c r="P68" s="188">
        <f t="shared" ca="1" si="11"/>
        <v>35832</v>
      </c>
      <c r="Q68" s="188">
        <f t="shared" ca="1" si="11"/>
        <v>133024</v>
      </c>
      <c r="R68" s="188">
        <f t="shared" ca="1" si="11"/>
        <v>69086</v>
      </c>
      <c r="S68" s="188">
        <f t="shared" ca="1" si="11"/>
        <v>85904</v>
      </c>
      <c r="T68" s="106" t="b">
        <f t="shared" ref="T68:T99" ca="1" si="13">N68=SUM(O68:S68)</f>
        <v>1</v>
      </c>
      <c r="U68" s="73"/>
    </row>
    <row r="69" spans="1:23" s="142" customFormat="1" ht="21" customHeight="1" x14ac:dyDescent="0.15">
      <c r="A69" s="71">
        <f t="shared" si="0"/>
        <v>66</v>
      </c>
      <c r="B69" s="71">
        <v>5</v>
      </c>
      <c r="C69" s="71">
        <v>6</v>
      </c>
      <c r="D69" s="71">
        <v>25</v>
      </c>
      <c r="E69" s="72" t="s">
        <v>1055</v>
      </c>
      <c r="F69" s="72" t="s">
        <v>802</v>
      </c>
      <c r="G69" s="147" t="s">
        <v>1032</v>
      </c>
      <c r="H69" s="106">
        <v>54</v>
      </c>
      <c r="I69" s="73" t="str">
        <f>VLOOKUP(H69,会計コード!$C$2:$D$77,2,FALSE)</f>
        <v>渉外慶弔費</v>
      </c>
      <c r="J69" s="145" t="s">
        <v>1033</v>
      </c>
      <c r="K69" s="146">
        <v>5000</v>
      </c>
      <c r="L69" s="146"/>
      <c r="M69" s="71" t="s">
        <v>282</v>
      </c>
      <c r="N69" s="188">
        <f t="shared" ca="1" si="12"/>
        <v>2292601</v>
      </c>
      <c r="O69" s="188">
        <f t="shared" ca="1" si="11"/>
        <v>1973755</v>
      </c>
      <c r="P69" s="188">
        <f t="shared" ca="1" si="11"/>
        <v>35832</v>
      </c>
      <c r="Q69" s="188">
        <f t="shared" ca="1" si="11"/>
        <v>133024</v>
      </c>
      <c r="R69" s="188">
        <f t="shared" ca="1" si="11"/>
        <v>64086</v>
      </c>
      <c r="S69" s="188">
        <f t="shared" ca="1" si="11"/>
        <v>85904</v>
      </c>
      <c r="T69" s="106" t="b">
        <f t="shared" ca="1" si="13"/>
        <v>1</v>
      </c>
      <c r="U69" s="73"/>
    </row>
    <row r="70" spans="1:23" s="142" customFormat="1" ht="21" customHeight="1" x14ac:dyDescent="0.15">
      <c r="A70" s="71">
        <f t="shared" si="0"/>
        <v>67</v>
      </c>
      <c r="B70" s="71">
        <v>5</v>
      </c>
      <c r="C70" s="71">
        <v>6</v>
      </c>
      <c r="D70" s="71">
        <v>26</v>
      </c>
      <c r="E70" s="72" t="s">
        <v>1055</v>
      </c>
      <c r="F70" s="72" t="s">
        <v>802</v>
      </c>
      <c r="G70" s="147" t="s">
        <v>995</v>
      </c>
      <c r="H70" s="106">
        <v>13</v>
      </c>
      <c r="I70" s="73" t="str">
        <f>VLOOKUP(H70,会計コード!$C$2:$D$77,2,FALSE)</f>
        <v>施設器材等整備費</v>
      </c>
      <c r="J70" s="145" t="s">
        <v>994</v>
      </c>
      <c r="K70" s="146">
        <v>60000</v>
      </c>
      <c r="L70" s="146"/>
      <c r="M70" s="106" t="s">
        <v>416</v>
      </c>
      <c r="N70" s="188">
        <f t="shared" ca="1" si="12"/>
        <v>2232601</v>
      </c>
      <c r="O70" s="188">
        <f t="shared" ca="1" si="11"/>
        <v>1973755</v>
      </c>
      <c r="P70" s="188">
        <f t="shared" ca="1" si="11"/>
        <v>35832</v>
      </c>
      <c r="Q70" s="188">
        <f t="shared" ca="1" si="11"/>
        <v>133024</v>
      </c>
      <c r="R70" s="188">
        <f t="shared" ca="1" si="11"/>
        <v>64086</v>
      </c>
      <c r="S70" s="188">
        <f t="shared" ca="1" si="11"/>
        <v>25904</v>
      </c>
      <c r="T70" s="106" t="b">
        <f t="shared" ca="1" si="13"/>
        <v>1</v>
      </c>
      <c r="U70" s="73"/>
      <c r="W70" s="343"/>
    </row>
    <row r="71" spans="1:23" s="142" customFormat="1" ht="21" customHeight="1" x14ac:dyDescent="0.15">
      <c r="A71" s="71">
        <f t="shared" si="0"/>
        <v>68</v>
      </c>
      <c r="B71" s="71">
        <v>5</v>
      </c>
      <c r="C71" s="71">
        <v>6</v>
      </c>
      <c r="D71" s="71">
        <v>26</v>
      </c>
      <c r="E71" s="72" t="s">
        <v>1055</v>
      </c>
      <c r="F71" s="72" t="s">
        <v>802</v>
      </c>
      <c r="G71" s="147" t="s">
        <v>983</v>
      </c>
      <c r="H71" s="106">
        <v>21</v>
      </c>
      <c r="I71" s="73" t="str">
        <f>VLOOKUP(H71,会計コード!$C$2:$D$77,2,FALSE)</f>
        <v>事務連絡活動費</v>
      </c>
      <c r="J71" s="145" t="s">
        <v>27</v>
      </c>
      <c r="K71" s="146">
        <v>440</v>
      </c>
      <c r="L71" s="146"/>
      <c r="M71" s="106" t="s">
        <v>333</v>
      </c>
      <c r="N71" s="188">
        <f t="shared" ca="1" si="12"/>
        <v>2232161</v>
      </c>
      <c r="O71" s="188">
        <f t="shared" ca="1" si="11"/>
        <v>1973755</v>
      </c>
      <c r="P71" s="188">
        <f t="shared" ca="1" si="11"/>
        <v>35392</v>
      </c>
      <c r="Q71" s="188">
        <f t="shared" ca="1" si="11"/>
        <v>133024</v>
      </c>
      <c r="R71" s="188">
        <f t="shared" ca="1" si="11"/>
        <v>64086</v>
      </c>
      <c r="S71" s="188">
        <f t="shared" ca="1" si="11"/>
        <v>25904</v>
      </c>
      <c r="T71" s="106" t="b">
        <f t="shared" ca="1" si="13"/>
        <v>1</v>
      </c>
      <c r="U71" s="73"/>
      <c r="W71" s="343"/>
    </row>
    <row r="72" spans="1:23" s="142" customFormat="1" ht="21" customHeight="1" x14ac:dyDescent="0.15">
      <c r="A72" s="71">
        <f t="shared" si="0"/>
        <v>69</v>
      </c>
      <c r="B72" s="71">
        <v>5</v>
      </c>
      <c r="C72" s="71">
        <v>6</v>
      </c>
      <c r="D72" s="71">
        <v>27</v>
      </c>
      <c r="E72" s="346" t="s">
        <v>1059</v>
      </c>
      <c r="F72" s="144" t="s">
        <v>512</v>
      </c>
      <c r="G72" s="336" t="s">
        <v>987</v>
      </c>
      <c r="H72" s="337" t="s">
        <v>812</v>
      </c>
      <c r="I72" s="336" t="s">
        <v>988</v>
      </c>
      <c r="J72" s="336" t="s">
        <v>1363</v>
      </c>
      <c r="K72" s="338"/>
      <c r="L72" s="338">
        <v>200000</v>
      </c>
      <c r="M72" s="106" t="s">
        <v>43</v>
      </c>
      <c r="N72" s="188">
        <f t="shared" ca="1" si="12"/>
        <v>2432161</v>
      </c>
      <c r="O72" s="188">
        <f t="shared" ca="1" si="11"/>
        <v>2173755</v>
      </c>
      <c r="P72" s="188">
        <f t="shared" ca="1" si="11"/>
        <v>35392</v>
      </c>
      <c r="Q72" s="188">
        <f t="shared" ca="1" si="11"/>
        <v>133024</v>
      </c>
      <c r="R72" s="188">
        <f t="shared" ca="1" si="11"/>
        <v>64086</v>
      </c>
      <c r="S72" s="188">
        <f t="shared" ca="1" si="11"/>
        <v>25904</v>
      </c>
      <c r="T72" s="106" t="b">
        <f t="shared" ca="1" si="13"/>
        <v>1</v>
      </c>
      <c r="U72" s="336" t="s">
        <v>987</v>
      </c>
    </row>
    <row r="73" spans="1:23" s="142" customFormat="1" ht="21" customHeight="1" x14ac:dyDescent="0.15">
      <c r="A73" s="71">
        <f t="shared" si="0"/>
        <v>70</v>
      </c>
      <c r="B73" s="71">
        <v>5</v>
      </c>
      <c r="C73" s="71">
        <v>6</v>
      </c>
      <c r="D73" s="71">
        <v>29</v>
      </c>
      <c r="E73" s="72" t="s">
        <v>1055</v>
      </c>
      <c r="F73" s="144" t="s">
        <v>512</v>
      </c>
      <c r="G73" s="159" t="s">
        <v>1034</v>
      </c>
      <c r="H73" s="106">
        <v>51</v>
      </c>
      <c r="I73" s="73" t="str">
        <f>VLOOKUP(H73,会計コード!$C$2:$D$77,2,FALSE)</f>
        <v>会議費</v>
      </c>
      <c r="J73" s="145" t="s">
        <v>1035</v>
      </c>
      <c r="K73" s="80">
        <v>321</v>
      </c>
      <c r="L73" s="146"/>
      <c r="M73" s="71" t="s">
        <v>282</v>
      </c>
      <c r="N73" s="188">
        <f t="shared" ca="1" si="12"/>
        <v>2431840</v>
      </c>
      <c r="O73" s="188">
        <f t="shared" ca="1" si="11"/>
        <v>2173755</v>
      </c>
      <c r="P73" s="188">
        <f t="shared" ca="1" si="11"/>
        <v>35392</v>
      </c>
      <c r="Q73" s="188">
        <f t="shared" ca="1" si="11"/>
        <v>133024</v>
      </c>
      <c r="R73" s="188">
        <f t="shared" ca="1" si="11"/>
        <v>63765</v>
      </c>
      <c r="S73" s="188">
        <f t="shared" ca="1" si="11"/>
        <v>25904</v>
      </c>
      <c r="T73" s="106" t="b">
        <f t="shared" ca="1" si="13"/>
        <v>1</v>
      </c>
      <c r="U73" s="73"/>
    </row>
    <row r="74" spans="1:23" ht="21" customHeight="1" x14ac:dyDescent="0.15">
      <c r="A74" s="71">
        <f t="shared" si="0"/>
        <v>71</v>
      </c>
      <c r="B74" s="71">
        <v>5</v>
      </c>
      <c r="C74" s="71">
        <v>6</v>
      </c>
      <c r="D74" s="71">
        <v>30</v>
      </c>
      <c r="E74" s="346" t="s">
        <v>1059</v>
      </c>
      <c r="F74" s="144" t="s">
        <v>512</v>
      </c>
      <c r="G74" s="73" t="s">
        <v>13</v>
      </c>
      <c r="H74" s="71" t="s">
        <v>804</v>
      </c>
      <c r="I74" s="73" t="str">
        <f>VLOOKUP(H74,会計コード!$C$2:$D$77,2,FALSE)</f>
        <v>地域ｺﾐｭﾆﾃｨ-関連補助金</v>
      </c>
      <c r="J74" s="145" t="s">
        <v>10</v>
      </c>
      <c r="K74" s="80"/>
      <c r="L74" s="80">
        <v>319000</v>
      </c>
      <c r="M74" s="106" t="s">
        <v>43</v>
      </c>
      <c r="N74" s="188">
        <f t="shared" ca="1" si="12"/>
        <v>2750840</v>
      </c>
      <c r="O74" s="188">
        <f t="shared" ref="O74:S83" ca="1" si="14">IF($M74=O$2,OFFSET(O74,-1,0)+$L74-$K74,OFFSET(O74,-1,0))</f>
        <v>2492755</v>
      </c>
      <c r="P74" s="188">
        <f t="shared" ca="1" si="14"/>
        <v>35392</v>
      </c>
      <c r="Q74" s="188">
        <f t="shared" ca="1" si="14"/>
        <v>133024</v>
      </c>
      <c r="R74" s="188">
        <f t="shared" ca="1" si="14"/>
        <v>63765</v>
      </c>
      <c r="S74" s="188">
        <f t="shared" ca="1" si="14"/>
        <v>25904</v>
      </c>
      <c r="T74" s="106" t="b">
        <f t="shared" ca="1" si="13"/>
        <v>1</v>
      </c>
      <c r="U74" s="73"/>
    </row>
    <row r="75" spans="1:23" ht="21" customHeight="1" x14ac:dyDescent="0.15">
      <c r="A75" s="71">
        <f t="shared" si="0"/>
        <v>72</v>
      </c>
      <c r="B75" s="71">
        <v>5</v>
      </c>
      <c r="C75" s="71">
        <v>6</v>
      </c>
      <c r="D75" s="71">
        <v>30</v>
      </c>
      <c r="E75" s="72" t="s">
        <v>1055</v>
      </c>
      <c r="F75" s="72" t="s">
        <v>802</v>
      </c>
      <c r="G75" s="147" t="s">
        <v>1366</v>
      </c>
      <c r="H75" s="106">
        <v>54</v>
      </c>
      <c r="I75" s="73" t="str">
        <f>VLOOKUP(H75,会計コード!$C$2:$D$77,2,FALSE)</f>
        <v>渉外慶弔費</v>
      </c>
      <c r="J75" s="145" t="s">
        <v>1014</v>
      </c>
      <c r="K75" s="80">
        <v>6500</v>
      </c>
      <c r="L75" s="146"/>
      <c r="M75" s="71" t="s">
        <v>41</v>
      </c>
      <c r="N75" s="188">
        <f t="shared" ca="1" si="12"/>
        <v>2744340</v>
      </c>
      <c r="O75" s="188">
        <f t="shared" ca="1" si="14"/>
        <v>2492755</v>
      </c>
      <c r="P75" s="188">
        <f t="shared" ca="1" si="14"/>
        <v>35392</v>
      </c>
      <c r="Q75" s="188">
        <f t="shared" ca="1" si="14"/>
        <v>126524</v>
      </c>
      <c r="R75" s="188">
        <f t="shared" ca="1" si="14"/>
        <v>63765</v>
      </c>
      <c r="S75" s="188">
        <f t="shared" ca="1" si="14"/>
        <v>25904</v>
      </c>
      <c r="T75" s="106" t="b">
        <f t="shared" ca="1" si="13"/>
        <v>1</v>
      </c>
      <c r="U75" s="73"/>
    </row>
    <row r="76" spans="1:23" s="142" customFormat="1" ht="21" customHeight="1" x14ac:dyDescent="0.15">
      <c r="A76" s="71">
        <f t="shared" si="0"/>
        <v>73</v>
      </c>
      <c r="B76" s="71">
        <v>5</v>
      </c>
      <c r="C76" s="71">
        <v>7</v>
      </c>
      <c r="D76" s="71">
        <v>1</v>
      </c>
      <c r="E76" s="345" t="s">
        <v>1060</v>
      </c>
      <c r="F76" s="144" t="s">
        <v>512</v>
      </c>
      <c r="G76" s="147" t="s">
        <v>985</v>
      </c>
      <c r="H76" s="106" t="s">
        <v>316</v>
      </c>
      <c r="I76" s="73" t="str">
        <f>VLOOKUP(H76,会計コード!$C$2:$D$77,2,FALSE)</f>
        <v>会費収入</v>
      </c>
      <c r="J76" s="145" t="s">
        <v>1036</v>
      </c>
      <c r="K76" s="146"/>
      <c r="L76" s="146">
        <v>2700</v>
      </c>
      <c r="M76" s="106" t="s">
        <v>333</v>
      </c>
      <c r="N76" s="188">
        <f t="shared" ca="1" si="12"/>
        <v>2747040</v>
      </c>
      <c r="O76" s="188">
        <f t="shared" ca="1" si="14"/>
        <v>2492755</v>
      </c>
      <c r="P76" s="188">
        <f t="shared" ca="1" si="14"/>
        <v>38092</v>
      </c>
      <c r="Q76" s="188">
        <f t="shared" ca="1" si="14"/>
        <v>126524</v>
      </c>
      <c r="R76" s="188">
        <f t="shared" ca="1" si="14"/>
        <v>63765</v>
      </c>
      <c r="S76" s="188">
        <f t="shared" ca="1" si="14"/>
        <v>25904</v>
      </c>
      <c r="T76" s="106" t="b">
        <f t="shared" ca="1" si="13"/>
        <v>1</v>
      </c>
      <c r="U76" s="73"/>
    </row>
    <row r="77" spans="1:23" s="142" customFormat="1" ht="21" customHeight="1" x14ac:dyDescent="0.15">
      <c r="A77" s="71">
        <f t="shared" si="0"/>
        <v>74</v>
      </c>
      <c r="B77" s="71">
        <v>5</v>
      </c>
      <c r="C77" s="71">
        <v>7</v>
      </c>
      <c r="D77" s="71">
        <v>7</v>
      </c>
      <c r="E77" s="72" t="s">
        <v>1055</v>
      </c>
      <c r="F77" s="72" t="s">
        <v>802</v>
      </c>
      <c r="G77" s="73" t="s">
        <v>1015</v>
      </c>
      <c r="H77" s="106">
        <v>21</v>
      </c>
      <c r="I77" s="73" t="str">
        <f>VLOOKUP(H77,会計コード!$C$2:$D$77,2,FALSE)</f>
        <v>事務連絡活動費</v>
      </c>
      <c r="J77" s="73" t="s">
        <v>95</v>
      </c>
      <c r="K77" s="146">
        <v>6200</v>
      </c>
      <c r="L77" s="146"/>
      <c r="M77" s="71" t="s">
        <v>41</v>
      </c>
      <c r="N77" s="188">
        <f t="shared" ca="1" si="12"/>
        <v>2740840</v>
      </c>
      <c r="O77" s="188">
        <f t="shared" ca="1" si="14"/>
        <v>2492755</v>
      </c>
      <c r="P77" s="188">
        <f t="shared" ca="1" si="14"/>
        <v>38092</v>
      </c>
      <c r="Q77" s="188">
        <f t="shared" ca="1" si="14"/>
        <v>120324</v>
      </c>
      <c r="R77" s="188">
        <f t="shared" ca="1" si="14"/>
        <v>63765</v>
      </c>
      <c r="S77" s="188">
        <f t="shared" ca="1" si="14"/>
        <v>25904</v>
      </c>
      <c r="T77" s="106" t="b">
        <f t="shared" ca="1" si="13"/>
        <v>1</v>
      </c>
      <c r="U77" s="73"/>
    </row>
    <row r="78" spans="1:23" s="142" customFormat="1" ht="21" customHeight="1" x14ac:dyDescent="0.15">
      <c r="A78" s="71">
        <f t="shared" si="0"/>
        <v>75</v>
      </c>
      <c r="B78" s="71">
        <v>5</v>
      </c>
      <c r="C78" s="71">
        <v>7</v>
      </c>
      <c r="D78" s="71">
        <v>11</v>
      </c>
      <c r="E78" s="72" t="s">
        <v>1055</v>
      </c>
      <c r="F78" s="72" t="s">
        <v>802</v>
      </c>
      <c r="G78" s="147" t="s">
        <v>993</v>
      </c>
      <c r="H78" s="106">
        <v>21</v>
      </c>
      <c r="I78" s="73" t="str">
        <f>VLOOKUP(H78,会計コード!$C$2:$D$77,2,FALSE)</f>
        <v>事務連絡活動費</v>
      </c>
      <c r="J78" s="145" t="s">
        <v>27</v>
      </c>
      <c r="K78" s="146">
        <v>770</v>
      </c>
      <c r="L78" s="146"/>
      <c r="M78" s="106" t="s">
        <v>333</v>
      </c>
      <c r="N78" s="188">
        <f t="shared" ca="1" si="12"/>
        <v>2740070</v>
      </c>
      <c r="O78" s="188">
        <f t="shared" ca="1" si="14"/>
        <v>2492755</v>
      </c>
      <c r="P78" s="188">
        <f t="shared" ca="1" si="14"/>
        <v>37322</v>
      </c>
      <c r="Q78" s="188">
        <f t="shared" ca="1" si="14"/>
        <v>120324</v>
      </c>
      <c r="R78" s="188">
        <f t="shared" ca="1" si="14"/>
        <v>63765</v>
      </c>
      <c r="S78" s="188">
        <f t="shared" ca="1" si="14"/>
        <v>25904</v>
      </c>
      <c r="T78" s="106" t="b">
        <f t="shared" ca="1" si="13"/>
        <v>1</v>
      </c>
      <c r="U78" s="73"/>
      <c r="W78" s="343"/>
    </row>
    <row r="79" spans="1:23" s="142" customFormat="1" ht="21" customHeight="1" x14ac:dyDescent="0.15">
      <c r="A79" s="71">
        <f t="shared" si="0"/>
        <v>76</v>
      </c>
      <c r="B79" s="71">
        <v>5</v>
      </c>
      <c r="C79" s="71">
        <v>7</v>
      </c>
      <c r="D79" s="71">
        <v>13</v>
      </c>
      <c r="E79" s="72" t="s">
        <v>1055</v>
      </c>
      <c r="F79" s="72" t="s">
        <v>802</v>
      </c>
      <c r="G79" s="147" t="s">
        <v>1001</v>
      </c>
      <c r="H79" s="106">
        <v>21</v>
      </c>
      <c r="I79" s="73" t="str">
        <f>VLOOKUP(H79,会計コード!$C$2:$D$77,2,FALSE)</f>
        <v>事務連絡活動費</v>
      </c>
      <c r="J79" s="145" t="s">
        <v>1000</v>
      </c>
      <c r="K79" s="146">
        <v>2400</v>
      </c>
      <c r="L79" s="146"/>
      <c r="M79" s="106" t="s">
        <v>333</v>
      </c>
      <c r="N79" s="188">
        <f t="shared" ca="1" si="12"/>
        <v>2737670</v>
      </c>
      <c r="O79" s="188">
        <f t="shared" ca="1" si="14"/>
        <v>2492755</v>
      </c>
      <c r="P79" s="188">
        <f t="shared" ca="1" si="14"/>
        <v>34922</v>
      </c>
      <c r="Q79" s="188">
        <f t="shared" ca="1" si="14"/>
        <v>120324</v>
      </c>
      <c r="R79" s="188">
        <f t="shared" ca="1" si="14"/>
        <v>63765</v>
      </c>
      <c r="S79" s="188">
        <f t="shared" ca="1" si="14"/>
        <v>25904</v>
      </c>
      <c r="T79" s="106" t="b">
        <f t="shared" ca="1" si="13"/>
        <v>1</v>
      </c>
      <c r="U79" s="73"/>
      <c r="W79" s="343"/>
    </row>
    <row r="80" spans="1:23" s="22" customFormat="1" ht="21" customHeight="1" x14ac:dyDescent="0.15">
      <c r="A80" s="2">
        <f t="shared" si="0"/>
        <v>77</v>
      </c>
      <c r="B80" s="2">
        <v>5</v>
      </c>
      <c r="C80" s="2">
        <v>7</v>
      </c>
      <c r="D80" s="2">
        <v>17</v>
      </c>
      <c r="E80" s="72" t="s">
        <v>1055</v>
      </c>
      <c r="F80" s="72" t="s">
        <v>802</v>
      </c>
      <c r="G80" s="1" t="s">
        <v>1037</v>
      </c>
      <c r="H80" s="17">
        <v>21</v>
      </c>
      <c r="I80" s="12" t="str">
        <f>VLOOKUP(H80,会計コード!$C$2:$D$77,2,FALSE)</f>
        <v>事務連絡活動費</v>
      </c>
      <c r="J80" s="3" t="s">
        <v>482</v>
      </c>
      <c r="K80" s="24">
        <v>297</v>
      </c>
      <c r="L80" s="24"/>
      <c r="M80" s="71" t="s">
        <v>282</v>
      </c>
      <c r="N80" s="188">
        <f t="shared" ca="1" si="12"/>
        <v>2737373</v>
      </c>
      <c r="O80" s="188">
        <f t="shared" ca="1" si="14"/>
        <v>2492755</v>
      </c>
      <c r="P80" s="188">
        <f t="shared" ca="1" si="14"/>
        <v>34922</v>
      </c>
      <c r="Q80" s="188">
        <f t="shared" ca="1" si="14"/>
        <v>120324</v>
      </c>
      <c r="R80" s="188">
        <f t="shared" ca="1" si="14"/>
        <v>63468</v>
      </c>
      <c r="S80" s="188">
        <f t="shared" ca="1" si="14"/>
        <v>25904</v>
      </c>
      <c r="T80" s="17" t="b">
        <f t="shared" ca="1" si="13"/>
        <v>1</v>
      </c>
      <c r="U80" s="73"/>
      <c r="W80" s="124"/>
    </row>
    <row r="81" spans="1:23" s="142" customFormat="1" ht="21" customHeight="1" x14ac:dyDescent="0.15">
      <c r="A81" s="71">
        <f t="shared" si="0"/>
        <v>78</v>
      </c>
      <c r="B81" s="71">
        <v>5</v>
      </c>
      <c r="C81" s="71">
        <v>7</v>
      </c>
      <c r="D81" s="71">
        <v>22</v>
      </c>
      <c r="E81" s="72" t="s">
        <v>1055</v>
      </c>
      <c r="F81" s="144" t="s">
        <v>512</v>
      </c>
      <c r="G81" s="147" t="s">
        <v>1237</v>
      </c>
      <c r="H81" s="71">
        <v>41</v>
      </c>
      <c r="I81" s="73" t="str">
        <f>VLOOKUP(H81,会計コード!$C$2:$D$77,2,FALSE)</f>
        <v>公園清掃費</v>
      </c>
      <c r="J81" s="145" t="s">
        <v>1021</v>
      </c>
      <c r="K81" s="146">
        <v>3628</v>
      </c>
      <c r="L81" s="146"/>
      <c r="M81" s="71" t="s">
        <v>282</v>
      </c>
      <c r="N81" s="188">
        <f t="shared" ca="1" si="12"/>
        <v>2733745</v>
      </c>
      <c r="O81" s="188">
        <f t="shared" ca="1" si="14"/>
        <v>2492755</v>
      </c>
      <c r="P81" s="188">
        <f t="shared" ca="1" si="14"/>
        <v>34922</v>
      </c>
      <c r="Q81" s="188">
        <f t="shared" ca="1" si="14"/>
        <v>120324</v>
      </c>
      <c r="R81" s="188">
        <f t="shared" ca="1" si="14"/>
        <v>59840</v>
      </c>
      <c r="S81" s="188">
        <f t="shared" ca="1" si="14"/>
        <v>25904</v>
      </c>
      <c r="T81" s="106" t="b">
        <f t="shared" ca="1" si="13"/>
        <v>1</v>
      </c>
      <c r="U81" s="73"/>
      <c r="W81" s="343"/>
    </row>
    <row r="82" spans="1:23" s="142" customFormat="1" ht="21" customHeight="1" x14ac:dyDescent="0.15">
      <c r="A82" s="71">
        <f t="shared" si="0"/>
        <v>79</v>
      </c>
      <c r="B82" s="71">
        <v>5</v>
      </c>
      <c r="C82" s="71">
        <v>7</v>
      </c>
      <c r="D82" s="71">
        <v>27</v>
      </c>
      <c r="E82" s="72" t="s">
        <v>1055</v>
      </c>
      <c r="F82" s="144" t="s">
        <v>512</v>
      </c>
      <c r="G82" s="159" t="s">
        <v>1034</v>
      </c>
      <c r="H82" s="106">
        <v>51</v>
      </c>
      <c r="I82" s="73" t="str">
        <f>VLOOKUP(H82,会計コード!$C$2:$D$77,2,FALSE)</f>
        <v>会議費</v>
      </c>
      <c r="J82" s="145" t="s">
        <v>458</v>
      </c>
      <c r="K82" s="80">
        <v>590</v>
      </c>
      <c r="L82" s="146"/>
      <c r="M82" s="71" t="s">
        <v>282</v>
      </c>
      <c r="N82" s="188">
        <f t="shared" ca="1" si="12"/>
        <v>2733155</v>
      </c>
      <c r="O82" s="188">
        <f t="shared" ca="1" si="14"/>
        <v>2492755</v>
      </c>
      <c r="P82" s="188">
        <f t="shared" ca="1" si="14"/>
        <v>34922</v>
      </c>
      <c r="Q82" s="188">
        <f t="shared" ca="1" si="14"/>
        <v>120324</v>
      </c>
      <c r="R82" s="188">
        <f t="shared" ca="1" si="14"/>
        <v>59250</v>
      </c>
      <c r="S82" s="188">
        <f t="shared" ca="1" si="14"/>
        <v>25904</v>
      </c>
      <c r="T82" s="106" t="b">
        <f t="shared" ca="1" si="13"/>
        <v>1</v>
      </c>
      <c r="U82" s="73"/>
    </row>
    <row r="83" spans="1:23" ht="21" customHeight="1" x14ac:dyDescent="0.15">
      <c r="A83" s="71">
        <f t="shared" si="0"/>
        <v>80</v>
      </c>
      <c r="B83" s="71">
        <v>5</v>
      </c>
      <c r="C83" s="71">
        <v>7</v>
      </c>
      <c r="D83" s="71">
        <v>31</v>
      </c>
      <c r="E83" s="346" t="s">
        <v>1059</v>
      </c>
      <c r="F83" s="144" t="s">
        <v>512</v>
      </c>
      <c r="G83" s="147" t="s">
        <v>735</v>
      </c>
      <c r="H83" s="106">
        <v>532</v>
      </c>
      <c r="I83" s="73" t="str">
        <f>VLOOKUP(H83,会計コード!$C$2:$D$77,2,FALSE)</f>
        <v>諸負担金（防犯）</v>
      </c>
      <c r="J83" s="145" t="s">
        <v>17</v>
      </c>
      <c r="K83" s="80">
        <v>9350</v>
      </c>
      <c r="L83" s="146"/>
      <c r="M83" s="106" t="s">
        <v>43</v>
      </c>
      <c r="N83" s="188">
        <f t="shared" ca="1" si="12"/>
        <v>2723805</v>
      </c>
      <c r="O83" s="188">
        <f t="shared" ca="1" si="14"/>
        <v>2483405</v>
      </c>
      <c r="P83" s="188">
        <f t="shared" ca="1" si="14"/>
        <v>34922</v>
      </c>
      <c r="Q83" s="188">
        <f t="shared" ca="1" si="14"/>
        <v>120324</v>
      </c>
      <c r="R83" s="188">
        <f t="shared" ca="1" si="14"/>
        <v>59250</v>
      </c>
      <c r="S83" s="188">
        <f t="shared" ca="1" si="14"/>
        <v>25904</v>
      </c>
      <c r="T83" s="106" t="b">
        <f t="shared" ca="1" si="13"/>
        <v>1</v>
      </c>
      <c r="U83" s="73"/>
    </row>
    <row r="84" spans="1:23" s="142" customFormat="1" ht="21" customHeight="1" x14ac:dyDescent="0.15">
      <c r="A84" s="71">
        <f t="shared" si="0"/>
        <v>81</v>
      </c>
      <c r="B84" s="71">
        <v>5</v>
      </c>
      <c r="C84" s="71">
        <v>8</v>
      </c>
      <c r="D84" s="71">
        <v>6</v>
      </c>
      <c r="E84" s="144" t="s">
        <v>512</v>
      </c>
      <c r="F84" s="144" t="s">
        <v>512</v>
      </c>
      <c r="G84" s="336" t="s">
        <v>1038</v>
      </c>
      <c r="H84" s="337" t="s">
        <v>812</v>
      </c>
      <c r="I84" s="336"/>
      <c r="J84" s="339" t="s">
        <v>1039</v>
      </c>
      <c r="K84" s="338"/>
      <c r="L84" s="338">
        <v>200000</v>
      </c>
      <c r="M84" s="106" t="s">
        <v>333</v>
      </c>
      <c r="N84" s="188">
        <f t="shared" ca="1" si="12"/>
        <v>2923805</v>
      </c>
      <c r="O84" s="188">
        <f t="shared" ref="O84:S93" ca="1" si="15">IF($M84=O$2,OFFSET(O84,-1,0)+$L84-$K84,OFFSET(O84,-1,0))</f>
        <v>2483405</v>
      </c>
      <c r="P84" s="188">
        <f t="shared" ca="1" si="15"/>
        <v>234922</v>
      </c>
      <c r="Q84" s="188">
        <f t="shared" ca="1" si="15"/>
        <v>120324</v>
      </c>
      <c r="R84" s="188">
        <f t="shared" ca="1" si="15"/>
        <v>59250</v>
      </c>
      <c r="S84" s="188">
        <f t="shared" ca="1" si="15"/>
        <v>25904</v>
      </c>
      <c r="T84" s="106" t="b">
        <f t="shared" ca="1" si="13"/>
        <v>1</v>
      </c>
      <c r="U84" s="336" t="s">
        <v>1232</v>
      </c>
    </row>
    <row r="85" spans="1:23" s="142" customFormat="1" ht="21" customHeight="1" x14ac:dyDescent="0.15">
      <c r="A85" s="71">
        <f t="shared" si="0"/>
        <v>82</v>
      </c>
      <c r="B85" s="71">
        <v>5</v>
      </c>
      <c r="C85" s="71">
        <v>8</v>
      </c>
      <c r="D85" s="71">
        <v>6</v>
      </c>
      <c r="E85" s="144" t="s">
        <v>512</v>
      </c>
      <c r="F85" s="144" t="s">
        <v>512</v>
      </c>
      <c r="G85" s="336" t="s">
        <v>228</v>
      </c>
      <c r="H85" s="337" t="s">
        <v>811</v>
      </c>
      <c r="I85" s="336"/>
      <c r="J85" s="339" t="s">
        <v>1359</v>
      </c>
      <c r="K85" s="338">
        <v>200000</v>
      </c>
      <c r="L85" s="338"/>
      <c r="M85" s="106" t="s">
        <v>333</v>
      </c>
      <c r="N85" s="188">
        <f t="shared" ca="1" si="12"/>
        <v>2723805</v>
      </c>
      <c r="O85" s="188">
        <f t="shared" ca="1" si="15"/>
        <v>2483405</v>
      </c>
      <c r="P85" s="188">
        <f t="shared" ca="1" si="15"/>
        <v>34922</v>
      </c>
      <c r="Q85" s="188">
        <f t="shared" ca="1" si="15"/>
        <v>120324</v>
      </c>
      <c r="R85" s="188">
        <f t="shared" ca="1" si="15"/>
        <v>59250</v>
      </c>
      <c r="S85" s="188">
        <f t="shared" ca="1" si="15"/>
        <v>25904</v>
      </c>
      <c r="T85" s="106" t="b">
        <f t="shared" ca="1" si="13"/>
        <v>1</v>
      </c>
      <c r="U85" s="336" t="s">
        <v>1233</v>
      </c>
    </row>
    <row r="86" spans="1:23" s="142" customFormat="1" ht="21" customHeight="1" x14ac:dyDescent="0.15">
      <c r="A86" s="71">
        <f t="shared" si="0"/>
        <v>83</v>
      </c>
      <c r="B86" s="71">
        <v>5</v>
      </c>
      <c r="C86" s="71">
        <v>8</v>
      </c>
      <c r="D86" s="71">
        <v>6</v>
      </c>
      <c r="E86" s="144" t="s">
        <v>512</v>
      </c>
      <c r="F86" s="144" t="s">
        <v>512</v>
      </c>
      <c r="G86" s="336" t="s">
        <v>228</v>
      </c>
      <c r="H86" s="337" t="s">
        <v>812</v>
      </c>
      <c r="I86" s="336"/>
      <c r="J86" s="339" t="s">
        <v>1360</v>
      </c>
      <c r="K86" s="338"/>
      <c r="L86" s="338">
        <v>200000</v>
      </c>
      <c r="M86" s="71" t="s">
        <v>282</v>
      </c>
      <c r="N86" s="188">
        <f t="shared" ca="1" si="12"/>
        <v>2923805</v>
      </c>
      <c r="O86" s="188">
        <f t="shared" ca="1" si="15"/>
        <v>2483405</v>
      </c>
      <c r="P86" s="188">
        <f t="shared" ca="1" si="15"/>
        <v>34922</v>
      </c>
      <c r="Q86" s="188">
        <f t="shared" ca="1" si="15"/>
        <v>120324</v>
      </c>
      <c r="R86" s="188">
        <f t="shared" ca="1" si="15"/>
        <v>259250</v>
      </c>
      <c r="S86" s="188">
        <f t="shared" ca="1" si="15"/>
        <v>25904</v>
      </c>
      <c r="T86" s="106" t="b">
        <f t="shared" ca="1" si="13"/>
        <v>1</v>
      </c>
      <c r="U86" s="336" t="s">
        <v>1233</v>
      </c>
    </row>
    <row r="87" spans="1:23" ht="21" customHeight="1" x14ac:dyDescent="0.15">
      <c r="A87" s="71">
        <f t="shared" si="0"/>
        <v>84</v>
      </c>
      <c r="B87" s="71">
        <v>5</v>
      </c>
      <c r="C87" s="71">
        <v>8</v>
      </c>
      <c r="D87" s="71">
        <v>7</v>
      </c>
      <c r="E87" s="72" t="s">
        <v>1055</v>
      </c>
      <c r="F87" s="72" t="s">
        <v>802</v>
      </c>
      <c r="G87" s="147" t="s">
        <v>1053</v>
      </c>
      <c r="H87" s="106">
        <v>54</v>
      </c>
      <c r="I87" s="73" t="str">
        <f>VLOOKUP(H87,会計コード!$C$2:$D$77,2,FALSE)</f>
        <v>渉外慶弔費</v>
      </c>
      <c r="J87" s="145" t="s">
        <v>1052</v>
      </c>
      <c r="K87" s="146">
        <v>5000</v>
      </c>
      <c r="L87" s="80"/>
      <c r="M87" s="71" t="s">
        <v>282</v>
      </c>
      <c r="N87" s="188">
        <f t="shared" ca="1" si="12"/>
        <v>2918805</v>
      </c>
      <c r="O87" s="188">
        <f t="shared" ca="1" si="15"/>
        <v>2483405</v>
      </c>
      <c r="P87" s="188">
        <f t="shared" ca="1" si="15"/>
        <v>34922</v>
      </c>
      <c r="Q87" s="188">
        <f t="shared" ca="1" si="15"/>
        <v>120324</v>
      </c>
      <c r="R87" s="188">
        <f t="shared" ca="1" si="15"/>
        <v>254250</v>
      </c>
      <c r="S87" s="188">
        <f t="shared" ca="1" si="15"/>
        <v>25904</v>
      </c>
      <c r="T87" s="106" t="b">
        <f t="shared" ca="1" si="13"/>
        <v>1</v>
      </c>
      <c r="U87" s="73"/>
    </row>
    <row r="88" spans="1:23" ht="21" customHeight="1" x14ac:dyDescent="0.15">
      <c r="A88" s="71">
        <f t="shared" si="0"/>
        <v>85</v>
      </c>
      <c r="B88" s="71">
        <v>5</v>
      </c>
      <c r="C88" s="71">
        <v>8</v>
      </c>
      <c r="D88" s="71">
        <v>7</v>
      </c>
      <c r="E88" s="345" t="s">
        <v>1060</v>
      </c>
      <c r="F88" s="144" t="s">
        <v>512</v>
      </c>
      <c r="G88" s="364" t="s">
        <v>1040</v>
      </c>
      <c r="H88" s="106" t="s">
        <v>316</v>
      </c>
      <c r="I88" s="73" t="str">
        <f>VLOOKUP(H88,会計コード!$C$2:$D$77,2,FALSE)</f>
        <v>会費収入</v>
      </c>
      <c r="J88" s="145" t="s">
        <v>1052</v>
      </c>
      <c r="K88" s="146"/>
      <c r="L88" s="80">
        <v>-2400</v>
      </c>
      <c r="M88" s="106" t="s">
        <v>333</v>
      </c>
      <c r="N88" s="188">
        <f t="shared" ca="1" si="12"/>
        <v>2916405</v>
      </c>
      <c r="O88" s="188">
        <f t="shared" ca="1" si="15"/>
        <v>2483405</v>
      </c>
      <c r="P88" s="188">
        <f t="shared" ca="1" si="15"/>
        <v>32522</v>
      </c>
      <c r="Q88" s="188">
        <f t="shared" ca="1" si="15"/>
        <v>120324</v>
      </c>
      <c r="R88" s="188">
        <f t="shared" ca="1" si="15"/>
        <v>254250</v>
      </c>
      <c r="S88" s="188">
        <f t="shared" ca="1" si="15"/>
        <v>25904</v>
      </c>
      <c r="T88" s="106" t="b">
        <f t="shared" ca="1" si="13"/>
        <v>1</v>
      </c>
      <c r="U88" s="73" t="s">
        <v>1041</v>
      </c>
    </row>
    <row r="89" spans="1:23" ht="21" customHeight="1" x14ac:dyDescent="0.15">
      <c r="A89" s="71">
        <f t="shared" si="0"/>
        <v>86</v>
      </c>
      <c r="B89" s="71">
        <v>5</v>
      </c>
      <c r="C89" s="71">
        <v>8</v>
      </c>
      <c r="D89" s="71">
        <v>7</v>
      </c>
      <c r="E89" s="345" t="s">
        <v>1060</v>
      </c>
      <c r="F89" s="144" t="s">
        <v>512</v>
      </c>
      <c r="G89" s="147" t="s">
        <v>1049</v>
      </c>
      <c r="H89" s="106" t="s">
        <v>316</v>
      </c>
      <c r="I89" s="73" t="str">
        <f>VLOOKUP(H89,会計コード!$C$2:$D$77,2,FALSE)</f>
        <v>会費収入</v>
      </c>
      <c r="J89" s="145" t="s">
        <v>1048</v>
      </c>
      <c r="K89" s="146"/>
      <c r="L89" s="146">
        <v>2400</v>
      </c>
      <c r="M89" s="106" t="s">
        <v>333</v>
      </c>
      <c r="N89" s="188">
        <f t="shared" ca="1" si="12"/>
        <v>2918805</v>
      </c>
      <c r="O89" s="188">
        <f t="shared" ca="1" si="15"/>
        <v>2483405</v>
      </c>
      <c r="P89" s="188">
        <f t="shared" ca="1" si="15"/>
        <v>34922</v>
      </c>
      <c r="Q89" s="188">
        <f t="shared" ca="1" si="15"/>
        <v>120324</v>
      </c>
      <c r="R89" s="188">
        <f t="shared" ca="1" si="15"/>
        <v>254250</v>
      </c>
      <c r="S89" s="188">
        <f t="shared" ca="1" si="15"/>
        <v>25904</v>
      </c>
      <c r="T89" s="106" t="b">
        <f t="shared" ca="1" si="13"/>
        <v>1</v>
      </c>
      <c r="U89" s="73" t="s">
        <v>1050</v>
      </c>
    </row>
    <row r="90" spans="1:23" s="142" customFormat="1" ht="21" customHeight="1" x14ac:dyDescent="0.15">
      <c r="A90" s="71">
        <f t="shared" si="0"/>
        <v>87</v>
      </c>
      <c r="B90" s="71">
        <v>5</v>
      </c>
      <c r="C90" s="71">
        <v>8</v>
      </c>
      <c r="D90" s="71">
        <v>9</v>
      </c>
      <c r="E90" s="72" t="s">
        <v>1055</v>
      </c>
      <c r="F90" s="144" t="s">
        <v>512</v>
      </c>
      <c r="G90" s="147" t="s">
        <v>1043</v>
      </c>
      <c r="H90" s="71">
        <v>538</v>
      </c>
      <c r="I90" s="73" t="str">
        <f>VLOOKUP(H90,会計コード!$C$2:$D$77,2,FALSE)</f>
        <v>諸負担金（体振）</v>
      </c>
      <c r="J90" s="145" t="s">
        <v>552</v>
      </c>
      <c r="K90" s="146">
        <v>11220</v>
      </c>
      <c r="L90" s="80"/>
      <c r="M90" s="106" t="s">
        <v>416</v>
      </c>
      <c r="N90" s="188">
        <f t="shared" ca="1" si="12"/>
        <v>2907585</v>
      </c>
      <c r="O90" s="188">
        <f t="shared" ca="1" si="15"/>
        <v>2483405</v>
      </c>
      <c r="P90" s="188">
        <f t="shared" ca="1" si="15"/>
        <v>34922</v>
      </c>
      <c r="Q90" s="188">
        <f t="shared" ca="1" si="15"/>
        <v>120324</v>
      </c>
      <c r="R90" s="188">
        <f t="shared" ca="1" si="15"/>
        <v>254250</v>
      </c>
      <c r="S90" s="188">
        <f t="shared" ca="1" si="15"/>
        <v>14684</v>
      </c>
      <c r="T90" s="106" t="b">
        <f t="shared" ca="1" si="13"/>
        <v>1</v>
      </c>
      <c r="U90" s="73" t="s">
        <v>1042</v>
      </c>
    </row>
    <row r="91" spans="1:23" s="142" customFormat="1" ht="21" customHeight="1" x14ac:dyDescent="0.15">
      <c r="A91" s="71">
        <f t="shared" si="0"/>
        <v>88</v>
      </c>
      <c r="B91" s="71">
        <v>5</v>
      </c>
      <c r="C91" s="71">
        <v>8</v>
      </c>
      <c r="D91" s="71">
        <v>10</v>
      </c>
      <c r="E91" s="72" t="s">
        <v>1055</v>
      </c>
      <c r="F91" s="144" t="s">
        <v>512</v>
      </c>
      <c r="G91" s="159" t="s">
        <v>1034</v>
      </c>
      <c r="H91" s="106">
        <v>51</v>
      </c>
      <c r="I91" s="73" t="str">
        <f>VLOOKUP(H91,会計コード!$C$2:$D$77,2,FALSE)</f>
        <v>会議費</v>
      </c>
      <c r="J91" s="145" t="s">
        <v>1035</v>
      </c>
      <c r="K91" s="80">
        <v>481</v>
      </c>
      <c r="L91" s="146"/>
      <c r="M91" s="71" t="s">
        <v>282</v>
      </c>
      <c r="N91" s="188">
        <f t="shared" ca="1" si="12"/>
        <v>2907104</v>
      </c>
      <c r="O91" s="188">
        <f t="shared" ca="1" si="15"/>
        <v>2483405</v>
      </c>
      <c r="P91" s="188">
        <f t="shared" ca="1" si="15"/>
        <v>34922</v>
      </c>
      <c r="Q91" s="188">
        <f t="shared" ca="1" si="15"/>
        <v>120324</v>
      </c>
      <c r="R91" s="188">
        <f t="shared" ca="1" si="15"/>
        <v>253769</v>
      </c>
      <c r="S91" s="188">
        <f t="shared" ca="1" si="15"/>
        <v>14684</v>
      </c>
      <c r="T91" s="106" t="b">
        <f t="shared" ca="1" si="13"/>
        <v>1</v>
      </c>
      <c r="U91" s="73"/>
    </row>
    <row r="92" spans="1:23" s="142" customFormat="1" ht="21" customHeight="1" x14ac:dyDescent="0.15">
      <c r="A92" s="71">
        <f t="shared" si="0"/>
        <v>89</v>
      </c>
      <c r="B92" s="71">
        <v>5</v>
      </c>
      <c r="C92" s="71">
        <v>8</v>
      </c>
      <c r="D92" s="71">
        <v>12</v>
      </c>
      <c r="E92" s="72" t="s">
        <v>1055</v>
      </c>
      <c r="F92" s="144" t="s">
        <v>512</v>
      </c>
      <c r="G92" s="348" t="s">
        <v>1115</v>
      </c>
      <c r="H92" s="106">
        <v>534</v>
      </c>
      <c r="I92" s="73" t="str">
        <f>VLOOKUP(H92,会計コード!$C$2:$D$77,2,FALSE)</f>
        <v>諸負担金（有志）</v>
      </c>
      <c r="J92" s="349" t="s">
        <v>1116</v>
      </c>
      <c r="K92" s="146">
        <v>10000</v>
      </c>
      <c r="L92" s="146"/>
      <c r="M92" s="106" t="s">
        <v>423</v>
      </c>
      <c r="N92" s="188">
        <f t="shared" ca="1" si="12"/>
        <v>2897104</v>
      </c>
      <c r="O92" s="188">
        <f t="shared" ca="1" si="15"/>
        <v>2483405</v>
      </c>
      <c r="P92" s="188">
        <f t="shared" ca="1" si="15"/>
        <v>34922</v>
      </c>
      <c r="Q92" s="188">
        <f t="shared" ca="1" si="15"/>
        <v>110324</v>
      </c>
      <c r="R92" s="188">
        <f t="shared" ca="1" si="15"/>
        <v>253769</v>
      </c>
      <c r="S92" s="188">
        <f t="shared" ca="1" si="15"/>
        <v>14684</v>
      </c>
      <c r="T92" s="106" t="b">
        <f t="shared" ca="1" si="13"/>
        <v>1</v>
      </c>
      <c r="U92" s="73"/>
    </row>
    <row r="93" spans="1:23" s="142" customFormat="1" ht="21" customHeight="1" x14ac:dyDescent="0.15">
      <c r="A93" s="71">
        <f t="shared" si="0"/>
        <v>90</v>
      </c>
      <c r="B93" s="71">
        <v>5</v>
      </c>
      <c r="C93" s="2">
        <v>8</v>
      </c>
      <c r="D93" s="71">
        <v>14</v>
      </c>
      <c r="E93" s="72" t="s">
        <v>1055</v>
      </c>
      <c r="F93" s="72" t="s">
        <v>802</v>
      </c>
      <c r="G93" s="147" t="s">
        <v>84</v>
      </c>
      <c r="H93" s="106">
        <v>21</v>
      </c>
      <c r="I93" s="73" t="str">
        <f>VLOOKUP(H93,会計コード!$C$2:$D$77,2,FALSE)</f>
        <v>事務連絡活動費</v>
      </c>
      <c r="J93" s="145" t="s">
        <v>23</v>
      </c>
      <c r="K93" s="146">
        <v>80</v>
      </c>
      <c r="L93" s="146"/>
      <c r="M93" s="71" t="s">
        <v>282</v>
      </c>
      <c r="N93" s="188">
        <f t="shared" ca="1" si="12"/>
        <v>2897024</v>
      </c>
      <c r="O93" s="188">
        <f t="shared" ca="1" si="15"/>
        <v>2483405</v>
      </c>
      <c r="P93" s="188">
        <f t="shared" ca="1" si="15"/>
        <v>34922</v>
      </c>
      <c r="Q93" s="188">
        <f t="shared" ca="1" si="15"/>
        <v>110324</v>
      </c>
      <c r="R93" s="188">
        <f t="shared" ca="1" si="15"/>
        <v>253689</v>
      </c>
      <c r="S93" s="188">
        <f t="shared" ca="1" si="15"/>
        <v>14684</v>
      </c>
      <c r="T93" s="106" t="b">
        <f t="shared" ca="1" si="13"/>
        <v>1</v>
      </c>
      <c r="U93" s="73"/>
    </row>
    <row r="94" spans="1:23" s="142" customFormat="1" ht="21" customHeight="1" x14ac:dyDescent="0.15">
      <c r="A94" s="71">
        <f t="shared" si="0"/>
        <v>91</v>
      </c>
      <c r="B94" s="71">
        <v>5</v>
      </c>
      <c r="C94" s="2">
        <v>8</v>
      </c>
      <c r="D94" s="71">
        <v>14</v>
      </c>
      <c r="E94" s="72" t="s">
        <v>1055</v>
      </c>
      <c r="F94" s="144" t="s">
        <v>512</v>
      </c>
      <c r="G94" s="147" t="s">
        <v>1238</v>
      </c>
      <c r="H94" s="71">
        <v>41</v>
      </c>
      <c r="I94" s="73" t="str">
        <f>VLOOKUP(H94,会計コード!$C$2:$D$77,2,FALSE)</f>
        <v>公園清掃費</v>
      </c>
      <c r="J94" s="145" t="s">
        <v>201</v>
      </c>
      <c r="K94" s="146">
        <v>2510</v>
      </c>
      <c r="L94" s="146"/>
      <c r="M94" s="71" t="s">
        <v>282</v>
      </c>
      <c r="N94" s="188">
        <f t="shared" ca="1" si="12"/>
        <v>2894514</v>
      </c>
      <c r="O94" s="188">
        <f t="shared" ref="O94:S106" ca="1" si="16">IF($M94=O$2,OFFSET(O94,-1,0)+$L94-$K94,OFFSET(O94,-1,0))</f>
        <v>2483405</v>
      </c>
      <c r="P94" s="188">
        <f t="shared" ca="1" si="16"/>
        <v>34922</v>
      </c>
      <c r="Q94" s="188">
        <f t="shared" ca="1" si="16"/>
        <v>110324</v>
      </c>
      <c r="R94" s="188">
        <f t="shared" ca="1" si="16"/>
        <v>251179</v>
      </c>
      <c r="S94" s="188">
        <f t="shared" ca="1" si="16"/>
        <v>14684</v>
      </c>
      <c r="T94" s="106" t="b">
        <f t="shared" ca="1" si="13"/>
        <v>1</v>
      </c>
      <c r="U94" s="73" t="s">
        <v>1094</v>
      </c>
    </row>
    <row r="95" spans="1:23" ht="21" customHeight="1" x14ac:dyDescent="0.15">
      <c r="A95" s="71">
        <f t="shared" si="0"/>
        <v>92</v>
      </c>
      <c r="B95" s="71">
        <v>5</v>
      </c>
      <c r="C95" s="71">
        <v>8</v>
      </c>
      <c r="D95" s="71">
        <v>18</v>
      </c>
      <c r="E95" s="346" t="s">
        <v>1059</v>
      </c>
      <c r="F95" s="144" t="s">
        <v>512</v>
      </c>
      <c r="G95" s="147" t="s">
        <v>1044</v>
      </c>
      <c r="H95" s="106" t="s">
        <v>688</v>
      </c>
      <c r="I95" s="73" t="str">
        <f>VLOOKUP(H95,会計コード!$C$2:$D$77,2,FALSE)</f>
        <v>その他補助金（資回）</v>
      </c>
      <c r="J95" s="145" t="s">
        <v>10</v>
      </c>
      <c r="K95" s="80"/>
      <c r="L95" s="80">
        <v>23400</v>
      </c>
      <c r="M95" s="106" t="s">
        <v>43</v>
      </c>
      <c r="N95" s="188">
        <f t="shared" ca="1" si="12"/>
        <v>2917914</v>
      </c>
      <c r="O95" s="188">
        <f t="shared" ca="1" si="16"/>
        <v>2506805</v>
      </c>
      <c r="P95" s="188">
        <f t="shared" ca="1" si="16"/>
        <v>34922</v>
      </c>
      <c r="Q95" s="188">
        <f t="shared" ca="1" si="16"/>
        <v>110324</v>
      </c>
      <c r="R95" s="188">
        <f t="shared" ca="1" si="16"/>
        <v>251179</v>
      </c>
      <c r="S95" s="188">
        <f t="shared" ca="1" si="16"/>
        <v>14684</v>
      </c>
      <c r="T95" s="106" t="b">
        <f t="shared" ca="1" si="13"/>
        <v>1</v>
      </c>
      <c r="U95" s="73"/>
    </row>
    <row r="96" spans="1:23" s="142" customFormat="1" ht="21" customHeight="1" x14ac:dyDescent="0.15">
      <c r="A96" s="71">
        <f t="shared" si="0"/>
        <v>93</v>
      </c>
      <c r="B96" s="71">
        <v>5</v>
      </c>
      <c r="C96" s="2">
        <v>8</v>
      </c>
      <c r="D96" s="71">
        <v>23</v>
      </c>
      <c r="E96" s="72" t="s">
        <v>1055</v>
      </c>
      <c r="F96" s="72" t="s">
        <v>802</v>
      </c>
      <c r="G96" s="147" t="s">
        <v>1063</v>
      </c>
      <c r="H96" s="106">
        <v>261</v>
      </c>
      <c r="I96" s="73" t="str">
        <f>VLOOKUP(H96,会計コード!$C$2:$D$77,2,FALSE)</f>
        <v>福祉厚生費（敬老）</v>
      </c>
      <c r="J96" s="145" t="s">
        <v>482</v>
      </c>
      <c r="K96" s="146">
        <v>726</v>
      </c>
      <c r="L96" s="146"/>
      <c r="M96" s="71" t="s">
        <v>282</v>
      </c>
      <c r="N96" s="188">
        <f t="shared" ca="1" si="12"/>
        <v>2917188</v>
      </c>
      <c r="O96" s="188">
        <f t="shared" ca="1" si="16"/>
        <v>2506805</v>
      </c>
      <c r="P96" s="188">
        <f t="shared" ca="1" si="16"/>
        <v>34922</v>
      </c>
      <c r="Q96" s="188">
        <f t="shared" ca="1" si="16"/>
        <v>110324</v>
      </c>
      <c r="R96" s="188">
        <f t="shared" ca="1" si="16"/>
        <v>250453</v>
      </c>
      <c r="S96" s="188">
        <f t="shared" ca="1" si="16"/>
        <v>14684</v>
      </c>
      <c r="T96" s="106" t="b">
        <f t="shared" ca="1" si="13"/>
        <v>1</v>
      </c>
      <c r="U96" s="73"/>
    </row>
    <row r="97" spans="1:23" s="142" customFormat="1" ht="21" customHeight="1" x14ac:dyDescent="0.15">
      <c r="A97" s="71">
        <f t="shared" si="0"/>
        <v>94</v>
      </c>
      <c r="B97" s="71">
        <v>5</v>
      </c>
      <c r="C97" s="71">
        <v>8</v>
      </c>
      <c r="D97" s="71">
        <v>23</v>
      </c>
      <c r="E97" s="72" t="s">
        <v>1055</v>
      </c>
      <c r="F97" s="72" t="s">
        <v>802</v>
      </c>
      <c r="G97" s="73" t="s">
        <v>425</v>
      </c>
      <c r="H97" s="106">
        <v>54</v>
      </c>
      <c r="I97" s="73" t="str">
        <f>VLOOKUP(H97,会計コード!$C$2:$D$77,2,FALSE)</f>
        <v>渉外慶弔費</v>
      </c>
      <c r="J97" s="73" t="s">
        <v>426</v>
      </c>
      <c r="K97" s="146">
        <v>3000</v>
      </c>
      <c r="L97" s="146"/>
      <c r="M97" s="106" t="s">
        <v>423</v>
      </c>
      <c r="N97" s="188">
        <f t="shared" ca="1" si="12"/>
        <v>2914188</v>
      </c>
      <c r="O97" s="188">
        <f t="shared" ca="1" si="16"/>
        <v>2506805</v>
      </c>
      <c r="P97" s="188">
        <f t="shared" ca="1" si="16"/>
        <v>34922</v>
      </c>
      <c r="Q97" s="188">
        <f t="shared" ca="1" si="16"/>
        <v>107324</v>
      </c>
      <c r="R97" s="188">
        <f t="shared" ca="1" si="16"/>
        <v>250453</v>
      </c>
      <c r="S97" s="188">
        <f t="shared" ca="1" si="16"/>
        <v>14684</v>
      </c>
      <c r="T97" s="106" t="b">
        <f t="shared" ca="1" si="13"/>
        <v>1</v>
      </c>
      <c r="U97" s="73" t="s">
        <v>1114</v>
      </c>
    </row>
    <row r="98" spans="1:23" s="142" customFormat="1" ht="21" customHeight="1" x14ac:dyDescent="0.15">
      <c r="A98" s="71">
        <f t="shared" si="0"/>
        <v>95</v>
      </c>
      <c r="B98" s="71">
        <v>5</v>
      </c>
      <c r="C98" s="2">
        <v>8</v>
      </c>
      <c r="D98" s="71">
        <v>25</v>
      </c>
      <c r="E98" s="72" t="s">
        <v>1055</v>
      </c>
      <c r="F98" s="72" t="s">
        <v>802</v>
      </c>
      <c r="G98" s="147" t="s">
        <v>1064</v>
      </c>
      <c r="H98" s="106">
        <v>21</v>
      </c>
      <c r="I98" s="73" t="str">
        <f>VLOOKUP(H98,会計コード!$C$2:$D$77,2,FALSE)</f>
        <v>事務連絡活動費</v>
      </c>
      <c r="J98" s="145" t="s">
        <v>482</v>
      </c>
      <c r="K98" s="146">
        <v>1047</v>
      </c>
      <c r="L98" s="146"/>
      <c r="M98" s="71" t="s">
        <v>282</v>
      </c>
      <c r="N98" s="188">
        <f t="shared" ca="1" si="12"/>
        <v>2913141</v>
      </c>
      <c r="O98" s="188">
        <f t="shared" ca="1" si="16"/>
        <v>2506805</v>
      </c>
      <c r="P98" s="188">
        <f t="shared" ca="1" si="16"/>
        <v>34922</v>
      </c>
      <c r="Q98" s="188">
        <f t="shared" ca="1" si="16"/>
        <v>107324</v>
      </c>
      <c r="R98" s="188">
        <f t="shared" ca="1" si="16"/>
        <v>249406</v>
      </c>
      <c r="S98" s="188">
        <f t="shared" ca="1" si="16"/>
        <v>14684</v>
      </c>
      <c r="T98" s="106" t="b">
        <f t="shared" ca="1" si="13"/>
        <v>1</v>
      </c>
      <c r="U98" s="73"/>
    </row>
    <row r="99" spans="1:23" s="142" customFormat="1" ht="21" customHeight="1" x14ac:dyDescent="0.15">
      <c r="A99" s="71">
        <f t="shared" si="0"/>
        <v>96</v>
      </c>
      <c r="B99" s="71">
        <v>5</v>
      </c>
      <c r="C99" s="2">
        <v>8</v>
      </c>
      <c r="D99" s="71">
        <v>26</v>
      </c>
      <c r="E99" s="72" t="s">
        <v>1055</v>
      </c>
      <c r="F99" s="144" t="s">
        <v>512</v>
      </c>
      <c r="G99" s="147" t="s">
        <v>1239</v>
      </c>
      <c r="H99" s="106">
        <v>41</v>
      </c>
      <c r="I99" s="73" t="str">
        <f>VLOOKUP(H99,会計コード!$C$2:$D$77,2,FALSE)</f>
        <v>公園清掃費</v>
      </c>
      <c r="J99" s="145" t="s">
        <v>1065</v>
      </c>
      <c r="K99" s="146">
        <v>3628</v>
      </c>
      <c r="L99" s="146"/>
      <c r="M99" s="71" t="s">
        <v>282</v>
      </c>
      <c r="N99" s="188">
        <f t="shared" ca="1" si="12"/>
        <v>2909513</v>
      </c>
      <c r="O99" s="188">
        <f t="shared" ca="1" si="16"/>
        <v>2506805</v>
      </c>
      <c r="P99" s="188">
        <f t="shared" ca="1" si="16"/>
        <v>34922</v>
      </c>
      <c r="Q99" s="188">
        <f t="shared" ca="1" si="16"/>
        <v>107324</v>
      </c>
      <c r="R99" s="188">
        <f t="shared" ca="1" si="16"/>
        <v>245778</v>
      </c>
      <c r="S99" s="188">
        <f t="shared" ca="1" si="16"/>
        <v>14684</v>
      </c>
      <c r="T99" s="106" t="b">
        <f t="shared" ca="1" si="13"/>
        <v>1</v>
      </c>
      <c r="U99" s="73"/>
    </row>
    <row r="100" spans="1:23" s="142" customFormat="1" ht="21" customHeight="1" x14ac:dyDescent="0.15">
      <c r="A100" s="71">
        <f t="shared" si="0"/>
        <v>97</v>
      </c>
      <c r="B100" s="71">
        <v>5</v>
      </c>
      <c r="C100" s="2">
        <v>8</v>
      </c>
      <c r="D100" s="71">
        <v>26</v>
      </c>
      <c r="E100" s="72" t="s">
        <v>1055</v>
      </c>
      <c r="F100" s="72" t="s">
        <v>802</v>
      </c>
      <c r="G100" s="147" t="s">
        <v>1066</v>
      </c>
      <c r="H100" s="106">
        <v>21</v>
      </c>
      <c r="I100" s="73" t="str">
        <f>VLOOKUP(H100,会計コード!$C$2:$D$77,2,FALSE)</f>
        <v>事務連絡活動費</v>
      </c>
      <c r="J100" s="145" t="s">
        <v>1067</v>
      </c>
      <c r="K100" s="146">
        <v>10610</v>
      </c>
      <c r="L100" s="146"/>
      <c r="M100" s="71" t="s">
        <v>282</v>
      </c>
      <c r="N100" s="188">
        <f t="shared" ref="N100:N106" ca="1" si="17">OFFSET(N100,-1,0)+L100-K100</f>
        <v>2898903</v>
      </c>
      <c r="O100" s="188">
        <f t="shared" ca="1" si="16"/>
        <v>2506805</v>
      </c>
      <c r="P100" s="188">
        <f t="shared" ca="1" si="16"/>
        <v>34922</v>
      </c>
      <c r="Q100" s="188">
        <f t="shared" ca="1" si="16"/>
        <v>107324</v>
      </c>
      <c r="R100" s="188">
        <f t="shared" ca="1" si="16"/>
        <v>235168</v>
      </c>
      <c r="S100" s="188">
        <f t="shared" ca="1" si="16"/>
        <v>14684</v>
      </c>
      <c r="T100" s="106" t="b">
        <f t="shared" ref="T100:T102" ca="1" si="18">N100=SUM(O100:S100)</f>
        <v>1</v>
      </c>
      <c r="U100" s="73"/>
    </row>
    <row r="101" spans="1:23" s="142" customFormat="1" ht="21" customHeight="1" x14ac:dyDescent="0.15">
      <c r="A101" s="71">
        <f t="shared" si="0"/>
        <v>98</v>
      </c>
      <c r="B101" s="71">
        <v>5</v>
      </c>
      <c r="C101" s="2">
        <v>8</v>
      </c>
      <c r="D101" s="71">
        <v>30</v>
      </c>
      <c r="E101" s="72" t="s">
        <v>1055</v>
      </c>
      <c r="F101" s="72" t="s">
        <v>802</v>
      </c>
      <c r="G101" s="147" t="s">
        <v>1068</v>
      </c>
      <c r="H101" s="106">
        <v>21</v>
      </c>
      <c r="I101" s="73" t="str">
        <f>VLOOKUP(H101,会計コード!$C$2:$D$77,2,FALSE)</f>
        <v>事務連絡活動費</v>
      </c>
      <c r="J101" s="145" t="s">
        <v>1069</v>
      </c>
      <c r="K101" s="146">
        <v>200</v>
      </c>
      <c r="L101" s="146"/>
      <c r="M101" s="71" t="s">
        <v>282</v>
      </c>
      <c r="N101" s="188">
        <f t="shared" ca="1" si="17"/>
        <v>2898703</v>
      </c>
      <c r="O101" s="188">
        <f t="shared" ca="1" si="16"/>
        <v>2506805</v>
      </c>
      <c r="P101" s="188">
        <f t="shared" ca="1" si="16"/>
        <v>34922</v>
      </c>
      <c r="Q101" s="188">
        <f t="shared" ca="1" si="16"/>
        <v>107324</v>
      </c>
      <c r="R101" s="188">
        <f t="shared" ca="1" si="16"/>
        <v>234968</v>
      </c>
      <c r="S101" s="188">
        <f t="shared" ca="1" si="16"/>
        <v>14684</v>
      </c>
      <c r="T101" s="106" t="b">
        <f t="shared" ca="1" si="18"/>
        <v>1</v>
      </c>
      <c r="U101" s="73"/>
    </row>
    <row r="102" spans="1:23" s="142" customFormat="1" ht="21" customHeight="1" x14ac:dyDescent="0.15">
      <c r="A102" s="71">
        <f t="shared" si="0"/>
        <v>99</v>
      </c>
      <c r="B102" s="71">
        <v>5</v>
      </c>
      <c r="C102" s="2">
        <v>8</v>
      </c>
      <c r="D102" s="71">
        <v>30</v>
      </c>
      <c r="E102" s="72" t="s">
        <v>1055</v>
      </c>
      <c r="F102" s="144" t="s">
        <v>512</v>
      </c>
      <c r="G102" s="147" t="s">
        <v>1070</v>
      </c>
      <c r="H102" s="106">
        <v>52</v>
      </c>
      <c r="I102" s="73" t="str">
        <f>VLOOKUP(H102,会計コード!$C$2:$D$77,2,FALSE)</f>
        <v>交通通信費</v>
      </c>
      <c r="J102" s="145" t="s">
        <v>1071</v>
      </c>
      <c r="K102" s="146">
        <v>1000</v>
      </c>
      <c r="L102" s="146"/>
      <c r="M102" s="71" t="s">
        <v>282</v>
      </c>
      <c r="N102" s="188">
        <f t="shared" ca="1" si="17"/>
        <v>2897703</v>
      </c>
      <c r="O102" s="188">
        <f t="shared" ca="1" si="16"/>
        <v>2506805</v>
      </c>
      <c r="P102" s="188">
        <f t="shared" ca="1" si="16"/>
        <v>34922</v>
      </c>
      <c r="Q102" s="188">
        <f t="shared" ca="1" si="16"/>
        <v>107324</v>
      </c>
      <c r="R102" s="188">
        <f t="shared" ca="1" si="16"/>
        <v>233968</v>
      </c>
      <c r="S102" s="188">
        <f t="shared" ca="1" si="16"/>
        <v>14684</v>
      </c>
      <c r="T102" s="106" t="b">
        <f t="shared" ca="1" si="18"/>
        <v>1</v>
      </c>
      <c r="U102" s="73"/>
    </row>
    <row r="103" spans="1:23" s="142" customFormat="1" ht="21" customHeight="1" x14ac:dyDescent="0.15">
      <c r="A103" s="71">
        <v>36</v>
      </c>
      <c r="B103" s="71">
        <v>5</v>
      </c>
      <c r="C103" s="71">
        <v>9</v>
      </c>
      <c r="D103" s="71">
        <v>7</v>
      </c>
      <c r="E103" s="72" t="s">
        <v>1055</v>
      </c>
      <c r="F103" s="144" t="s">
        <v>512</v>
      </c>
      <c r="G103" s="73" t="s">
        <v>1117</v>
      </c>
      <c r="H103" s="106">
        <v>52</v>
      </c>
      <c r="I103" s="73" t="s">
        <v>159</v>
      </c>
      <c r="J103" s="145" t="s">
        <v>537</v>
      </c>
      <c r="K103" s="146">
        <v>1000</v>
      </c>
      <c r="L103" s="146"/>
      <c r="M103" s="106" t="s">
        <v>423</v>
      </c>
      <c r="N103" s="188">
        <f t="shared" ca="1" si="17"/>
        <v>2896703</v>
      </c>
      <c r="O103" s="188">
        <f t="shared" ca="1" si="16"/>
        <v>2506805</v>
      </c>
      <c r="P103" s="188">
        <f t="shared" ca="1" si="16"/>
        <v>34922</v>
      </c>
      <c r="Q103" s="188">
        <f t="shared" ca="1" si="16"/>
        <v>106324</v>
      </c>
      <c r="R103" s="188">
        <f t="shared" ca="1" si="16"/>
        <v>233968</v>
      </c>
      <c r="S103" s="188">
        <f t="shared" ca="1" si="16"/>
        <v>14684</v>
      </c>
      <c r="T103" s="73"/>
      <c r="U103" s="154" t="s">
        <v>1118</v>
      </c>
    </row>
    <row r="104" spans="1:23" s="142" customFormat="1" ht="21" customHeight="1" x14ac:dyDescent="0.15">
      <c r="A104" s="71">
        <f t="shared" si="0"/>
        <v>101</v>
      </c>
      <c r="B104" s="71">
        <v>5</v>
      </c>
      <c r="C104" s="2">
        <v>9</v>
      </c>
      <c r="D104" s="71">
        <v>9</v>
      </c>
      <c r="E104" s="72" t="s">
        <v>1055</v>
      </c>
      <c r="F104" s="72" t="s">
        <v>802</v>
      </c>
      <c r="G104" s="147" t="s">
        <v>1072</v>
      </c>
      <c r="H104" s="106">
        <v>21</v>
      </c>
      <c r="I104" s="73" t="str">
        <f>VLOOKUP(H104,会計コード!$C$2:$D$77,2,FALSE)</f>
        <v>事務連絡活動費</v>
      </c>
      <c r="J104" s="145" t="s">
        <v>588</v>
      </c>
      <c r="K104" s="146">
        <v>844</v>
      </c>
      <c r="L104" s="146"/>
      <c r="M104" s="71" t="s">
        <v>282</v>
      </c>
      <c r="N104" s="188">
        <f t="shared" ca="1" si="17"/>
        <v>2895859</v>
      </c>
      <c r="O104" s="188">
        <f t="shared" ca="1" si="16"/>
        <v>2506805</v>
      </c>
      <c r="P104" s="188">
        <f t="shared" ca="1" si="16"/>
        <v>34922</v>
      </c>
      <c r="Q104" s="188">
        <f t="shared" ca="1" si="16"/>
        <v>106324</v>
      </c>
      <c r="R104" s="188">
        <f t="shared" ca="1" si="16"/>
        <v>233124</v>
      </c>
      <c r="S104" s="188">
        <f t="shared" ca="1" si="16"/>
        <v>14684</v>
      </c>
      <c r="T104" s="106" t="b">
        <f t="shared" ref="T104:T135" ca="1" si="19">N104=SUM(O104:S104)</f>
        <v>1</v>
      </c>
      <c r="U104" s="73"/>
    </row>
    <row r="105" spans="1:23" ht="21" customHeight="1" x14ac:dyDescent="0.15">
      <c r="A105" s="71">
        <f t="shared" si="0"/>
        <v>102</v>
      </c>
      <c r="B105" s="71">
        <v>5</v>
      </c>
      <c r="C105" s="71">
        <v>9</v>
      </c>
      <c r="D105" s="71">
        <v>10</v>
      </c>
      <c r="E105" s="72" t="s">
        <v>1055</v>
      </c>
      <c r="F105" s="72" t="s">
        <v>802</v>
      </c>
      <c r="G105" s="73" t="s">
        <v>1073</v>
      </c>
      <c r="H105" s="71">
        <v>24</v>
      </c>
      <c r="I105" s="73" t="str">
        <f>VLOOKUP(H105,会計コード!$C$2:$D$77,2,FALSE)</f>
        <v>体育振興費</v>
      </c>
      <c r="J105" s="145" t="s">
        <v>23</v>
      </c>
      <c r="K105" s="80">
        <v>5934</v>
      </c>
      <c r="L105" s="80"/>
      <c r="M105" s="71" t="s">
        <v>282</v>
      </c>
      <c r="N105" s="188">
        <f t="shared" ca="1" si="17"/>
        <v>2889925</v>
      </c>
      <c r="O105" s="188">
        <f t="shared" ca="1" si="16"/>
        <v>2506805</v>
      </c>
      <c r="P105" s="188">
        <f t="shared" ca="1" si="16"/>
        <v>34922</v>
      </c>
      <c r="Q105" s="188">
        <f t="shared" ca="1" si="16"/>
        <v>106324</v>
      </c>
      <c r="R105" s="188">
        <f t="shared" ca="1" si="16"/>
        <v>227190</v>
      </c>
      <c r="S105" s="188">
        <f t="shared" ca="1" si="16"/>
        <v>14684</v>
      </c>
      <c r="T105" s="106" t="b">
        <f t="shared" ca="1" si="19"/>
        <v>1</v>
      </c>
      <c r="U105" s="73" t="s">
        <v>632</v>
      </c>
    </row>
    <row r="106" spans="1:23" s="142" customFormat="1" ht="21" customHeight="1" x14ac:dyDescent="0.15">
      <c r="A106" s="71">
        <f t="shared" si="0"/>
        <v>103</v>
      </c>
      <c r="B106" s="71">
        <v>5</v>
      </c>
      <c r="C106" s="71">
        <v>9</v>
      </c>
      <c r="D106" s="71">
        <v>10</v>
      </c>
      <c r="E106" s="72" t="s">
        <v>1055</v>
      </c>
      <c r="F106" s="72" t="s">
        <v>802</v>
      </c>
      <c r="G106" s="147" t="s">
        <v>1045</v>
      </c>
      <c r="H106" s="106">
        <v>21</v>
      </c>
      <c r="I106" s="73" t="str">
        <f>VLOOKUP(H106,会計コード!$C$2:$D$77,2,FALSE)</f>
        <v>事務連絡活動費</v>
      </c>
      <c r="J106" s="145" t="s">
        <v>413</v>
      </c>
      <c r="K106" s="146">
        <v>12943</v>
      </c>
      <c r="L106" s="146"/>
      <c r="M106" s="106" t="s">
        <v>333</v>
      </c>
      <c r="N106" s="188">
        <f t="shared" ca="1" si="17"/>
        <v>2876982</v>
      </c>
      <c r="O106" s="188">
        <f t="shared" ca="1" si="16"/>
        <v>2506805</v>
      </c>
      <c r="P106" s="188">
        <f t="shared" ca="1" si="16"/>
        <v>21979</v>
      </c>
      <c r="Q106" s="188">
        <f t="shared" ca="1" si="16"/>
        <v>106324</v>
      </c>
      <c r="R106" s="188">
        <f t="shared" ca="1" si="16"/>
        <v>227190</v>
      </c>
      <c r="S106" s="188">
        <f t="shared" ca="1" si="16"/>
        <v>14684</v>
      </c>
      <c r="T106" s="106" t="b">
        <f t="shared" ca="1" si="19"/>
        <v>1</v>
      </c>
      <c r="U106" s="73"/>
      <c r="W106" s="343"/>
    </row>
    <row r="107" spans="1:23" ht="21" customHeight="1" x14ac:dyDescent="0.15">
      <c r="A107" s="71">
        <f t="shared" si="0"/>
        <v>104</v>
      </c>
      <c r="B107" s="71">
        <v>5</v>
      </c>
      <c r="C107" s="71">
        <v>9</v>
      </c>
      <c r="D107" s="71">
        <v>11</v>
      </c>
      <c r="E107" s="346" t="s">
        <v>1059</v>
      </c>
      <c r="F107" s="144" t="s">
        <v>512</v>
      </c>
      <c r="G107" s="73" t="s">
        <v>329</v>
      </c>
      <c r="H107" s="71" t="s">
        <v>324</v>
      </c>
      <c r="I107" s="73" t="str">
        <f>VLOOKUP(H107,会計コード!$C$2:$D$77,2,FALSE)</f>
        <v>その他諸収入</v>
      </c>
      <c r="J107" s="73" t="s">
        <v>12</v>
      </c>
      <c r="K107" s="80"/>
      <c r="L107" s="80">
        <v>10</v>
      </c>
      <c r="M107" s="106" t="s">
        <v>43</v>
      </c>
      <c r="N107" s="188">
        <f ca="1">N106+L107-K107</f>
        <v>2876992</v>
      </c>
      <c r="O107" s="188">
        <f ca="1">IF($M107=O$2,O106+$L107-$K107,O106)</f>
        <v>2506815</v>
      </c>
      <c r="P107" s="188">
        <f ca="1">IF($M107=P$2,P106+$L107-$K107,P106)</f>
        <v>21979</v>
      </c>
      <c r="Q107" s="188">
        <f ca="1">IF($M107=Q$2,Q106+$L107-$K107,Q106)</f>
        <v>106324</v>
      </c>
      <c r="R107" s="188">
        <f ca="1">IF($M107=R$2,R106+$L107-$K107,R106)</f>
        <v>227190</v>
      </c>
      <c r="S107" s="188">
        <f ca="1">IF($M107=S$2,S106+$L107-$K107,S106)</f>
        <v>14684</v>
      </c>
      <c r="T107" s="106" t="b">
        <f t="shared" ca="1" si="19"/>
        <v>1</v>
      </c>
      <c r="U107" s="73"/>
    </row>
    <row r="108" spans="1:23" s="142" customFormat="1" ht="21" customHeight="1" x14ac:dyDescent="0.15">
      <c r="A108" s="71">
        <f t="shared" si="0"/>
        <v>105</v>
      </c>
      <c r="B108" s="71">
        <v>5</v>
      </c>
      <c r="C108" s="2">
        <v>9</v>
      </c>
      <c r="D108" s="71">
        <v>14</v>
      </c>
      <c r="E108" s="72" t="s">
        <v>1055</v>
      </c>
      <c r="F108" s="72" t="s">
        <v>802</v>
      </c>
      <c r="G108" s="147" t="s">
        <v>1074</v>
      </c>
      <c r="H108" s="106">
        <v>21</v>
      </c>
      <c r="I108" s="73" t="str">
        <f>VLOOKUP(H108,会計コード!$C$2:$D$77,2,FALSE)</f>
        <v>事務連絡活動費</v>
      </c>
      <c r="J108" s="145" t="s">
        <v>23</v>
      </c>
      <c r="K108" s="146">
        <v>240</v>
      </c>
      <c r="L108" s="146"/>
      <c r="M108" s="71" t="s">
        <v>282</v>
      </c>
      <c r="N108" s="188">
        <f t="shared" ref="N108:N139" ca="1" si="20">OFFSET(N108,-1,0)+L108-K108</f>
        <v>2876752</v>
      </c>
      <c r="O108" s="188">
        <f t="shared" ref="O108:S117" ca="1" si="21">IF($M108=O$2,OFFSET(O108,-1,0)+$L108-$K108,OFFSET(O108,-1,0))</f>
        <v>2506815</v>
      </c>
      <c r="P108" s="188">
        <f t="shared" ca="1" si="21"/>
        <v>21979</v>
      </c>
      <c r="Q108" s="188">
        <f t="shared" ca="1" si="21"/>
        <v>106324</v>
      </c>
      <c r="R108" s="188">
        <f t="shared" ca="1" si="21"/>
        <v>226950</v>
      </c>
      <c r="S108" s="188">
        <f t="shared" ca="1" si="21"/>
        <v>14684</v>
      </c>
      <c r="T108" s="106" t="b">
        <f t="shared" ca="1" si="19"/>
        <v>1</v>
      </c>
      <c r="U108" s="73"/>
    </row>
    <row r="109" spans="1:23" ht="21" customHeight="1" x14ac:dyDescent="0.15">
      <c r="A109" s="71">
        <f t="shared" si="0"/>
        <v>106</v>
      </c>
      <c r="B109" s="71">
        <v>5</v>
      </c>
      <c r="C109" s="71">
        <v>9</v>
      </c>
      <c r="D109" s="71">
        <v>18</v>
      </c>
      <c r="E109" s="72" t="s">
        <v>1055</v>
      </c>
      <c r="F109" s="72" t="s">
        <v>802</v>
      </c>
      <c r="G109" s="147" t="s">
        <v>1075</v>
      </c>
      <c r="H109" s="106">
        <v>261</v>
      </c>
      <c r="I109" s="73" t="str">
        <f>VLOOKUP(H109,会計コード!$C$2:$D$77,2,FALSE)</f>
        <v>福祉厚生費（敬老）</v>
      </c>
      <c r="J109" s="145" t="s">
        <v>23</v>
      </c>
      <c r="K109" s="146">
        <v>143748</v>
      </c>
      <c r="L109" s="146"/>
      <c r="M109" s="71" t="s">
        <v>282</v>
      </c>
      <c r="N109" s="188">
        <f t="shared" ca="1" si="20"/>
        <v>2733004</v>
      </c>
      <c r="O109" s="188">
        <f t="shared" ca="1" si="21"/>
        <v>2506815</v>
      </c>
      <c r="P109" s="188">
        <f t="shared" ca="1" si="21"/>
        <v>21979</v>
      </c>
      <c r="Q109" s="188">
        <f t="shared" ca="1" si="21"/>
        <v>106324</v>
      </c>
      <c r="R109" s="188">
        <f t="shared" ca="1" si="21"/>
        <v>83202</v>
      </c>
      <c r="S109" s="188">
        <f t="shared" ca="1" si="21"/>
        <v>14684</v>
      </c>
      <c r="T109" s="106" t="b">
        <f t="shared" ca="1" si="19"/>
        <v>1</v>
      </c>
      <c r="U109" s="73"/>
    </row>
    <row r="110" spans="1:23" ht="21" customHeight="1" x14ac:dyDescent="0.15">
      <c r="A110" s="71">
        <f t="shared" si="0"/>
        <v>107</v>
      </c>
      <c r="B110" s="71">
        <v>5</v>
      </c>
      <c r="C110" s="71">
        <v>9</v>
      </c>
      <c r="D110" s="71">
        <v>19</v>
      </c>
      <c r="E110" s="72" t="s">
        <v>1055</v>
      </c>
      <c r="F110" s="144" t="s">
        <v>512</v>
      </c>
      <c r="G110" s="147" t="s">
        <v>1240</v>
      </c>
      <c r="H110" s="71">
        <v>41</v>
      </c>
      <c r="I110" s="73" t="str">
        <f>VLOOKUP(H110,会計コード!$C$2:$D$77,2,FALSE)</f>
        <v>公園清掃費</v>
      </c>
      <c r="J110" s="145" t="s">
        <v>1076</v>
      </c>
      <c r="K110" s="146">
        <v>1580</v>
      </c>
      <c r="L110" s="146"/>
      <c r="M110" s="71" t="s">
        <v>282</v>
      </c>
      <c r="N110" s="188">
        <f t="shared" ca="1" si="20"/>
        <v>2731424</v>
      </c>
      <c r="O110" s="188">
        <f t="shared" ca="1" si="21"/>
        <v>2506815</v>
      </c>
      <c r="P110" s="188">
        <f t="shared" ca="1" si="21"/>
        <v>21979</v>
      </c>
      <c r="Q110" s="188">
        <f t="shared" ca="1" si="21"/>
        <v>106324</v>
      </c>
      <c r="R110" s="188">
        <f t="shared" ca="1" si="21"/>
        <v>81622</v>
      </c>
      <c r="S110" s="188">
        <f t="shared" ca="1" si="21"/>
        <v>14684</v>
      </c>
      <c r="T110" s="106" t="b">
        <f t="shared" ca="1" si="19"/>
        <v>1</v>
      </c>
      <c r="U110" s="73"/>
    </row>
    <row r="111" spans="1:23" ht="21" customHeight="1" x14ac:dyDescent="0.15">
      <c r="A111" s="71">
        <f t="shared" si="0"/>
        <v>108</v>
      </c>
      <c r="B111" s="71">
        <v>5</v>
      </c>
      <c r="C111" s="71">
        <v>9</v>
      </c>
      <c r="D111" s="71">
        <v>19</v>
      </c>
      <c r="E111" s="72" t="s">
        <v>1055</v>
      </c>
      <c r="F111" s="72" t="s">
        <v>802</v>
      </c>
      <c r="G111" s="147" t="s">
        <v>33</v>
      </c>
      <c r="H111" s="106">
        <v>54</v>
      </c>
      <c r="I111" s="73" t="str">
        <f>VLOOKUP(H111,会計コード!$C$2:$D$77,2,FALSE)</f>
        <v>渉外慶弔費</v>
      </c>
      <c r="J111" s="145" t="s">
        <v>30</v>
      </c>
      <c r="K111" s="146">
        <v>5000</v>
      </c>
      <c r="L111" s="146"/>
      <c r="M111" s="71" t="s">
        <v>41</v>
      </c>
      <c r="N111" s="188">
        <f t="shared" ca="1" si="20"/>
        <v>2726424</v>
      </c>
      <c r="O111" s="188">
        <f t="shared" ca="1" si="21"/>
        <v>2506815</v>
      </c>
      <c r="P111" s="188">
        <f t="shared" ca="1" si="21"/>
        <v>21979</v>
      </c>
      <c r="Q111" s="188">
        <f t="shared" ca="1" si="21"/>
        <v>101324</v>
      </c>
      <c r="R111" s="188">
        <f t="shared" ca="1" si="21"/>
        <v>81622</v>
      </c>
      <c r="S111" s="188">
        <f t="shared" ca="1" si="21"/>
        <v>14684</v>
      </c>
      <c r="T111" s="106" t="b">
        <f t="shared" ca="1" si="19"/>
        <v>1</v>
      </c>
      <c r="U111" s="73"/>
    </row>
    <row r="112" spans="1:23" ht="21" customHeight="1" x14ac:dyDescent="0.15">
      <c r="A112" s="71">
        <f t="shared" si="0"/>
        <v>109</v>
      </c>
      <c r="B112" s="71">
        <v>5</v>
      </c>
      <c r="C112" s="71">
        <v>9</v>
      </c>
      <c r="D112" s="71">
        <v>21</v>
      </c>
      <c r="E112" s="345" t="s">
        <v>1060</v>
      </c>
      <c r="F112" s="144" t="s">
        <v>512</v>
      </c>
      <c r="G112" s="147" t="s">
        <v>1061</v>
      </c>
      <c r="H112" s="106" t="s">
        <v>316</v>
      </c>
      <c r="I112" s="73" t="str">
        <f>VLOOKUP(H112,会計コード!$C$2:$D$77,2,FALSE)</f>
        <v>会費収入</v>
      </c>
      <c r="J112" s="145" t="s">
        <v>1046</v>
      </c>
      <c r="K112" s="146"/>
      <c r="L112" s="146">
        <v>1800</v>
      </c>
      <c r="M112" s="106" t="s">
        <v>333</v>
      </c>
      <c r="N112" s="188">
        <f t="shared" ca="1" si="20"/>
        <v>2728224</v>
      </c>
      <c r="O112" s="188">
        <f t="shared" ca="1" si="21"/>
        <v>2506815</v>
      </c>
      <c r="P112" s="188">
        <f t="shared" ca="1" si="21"/>
        <v>23779</v>
      </c>
      <c r="Q112" s="188">
        <f t="shared" ca="1" si="21"/>
        <v>101324</v>
      </c>
      <c r="R112" s="188">
        <f t="shared" ca="1" si="21"/>
        <v>81622</v>
      </c>
      <c r="S112" s="188">
        <f t="shared" ca="1" si="21"/>
        <v>14684</v>
      </c>
      <c r="T112" s="106" t="b">
        <f t="shared" ca="1" si="19"/>
        <v>1</v>
      </c>
      <c r="U112" s="73" t="s">
        <v>1047</v>
      </c>
    </row>
    <row r="113" spans="1:23" s="142" customFormat="1" ht="21" customHeight="1" x14ac:dyDescent="0.15">
      <c r="A113" s="71">
        <f t="shared" si="0"/>
        <v>110</v>
      </c>
      <c r="B113" s="71">
        <v>5</v>
      </c>
      <c r="C113" s="71">
        <v>9</v>
      </c>
      <c r="D113" s="71">
        <v>21</v>
      </c>
      <c r="E113" s="72" t="s">
        <v>1055</v>
      </c>
      <c r="F113" s="72" t="s">
        <v>802</v>
      </c>
      <c r="G113" s="159" t="s">
        <v>1139</v>
      </c>
      <c r="H113" s="106">
        <v>24</v>
      </c>
      <c r="I113" s="73" t="str">
        <f>VLOOKUP(H113,会計コード!$C$2:$D$77,2,FALSE)</f>
        <v>体育振興費</v>
      </c>
      <c r="J113" s="145" t="s">
        <v>1137</v>
      </c>
      <c r="K113" s="80">
        <v>110</v>
      </c>
      <c r="L113" s="146"/>
      <c r="M113" s="106" t="s">
        <v>333</v>
      </c>
      <c r="N113" s="188">
        <f t="shared" ca="1" si="20"/>
        <v>2728114</v>
      </c>
      <c r="O113" s="188">
        <f t="shared" ca="1" si="21"/>
        <v>2506815</v>
      </c>
      <c r="P113" s="188">
        <f t="shared" ca="1" si="21"/>
        <v>23669</v>
      </c>
      <c r="Q113" s="188">
        <f t="shared" ca="1" si="21"/>
        <v>101324</v>
      </c>
      <c r="R113" s="188">
        <f t="shared" ca="1" si="21"/>
        <v>81622</v>
      </c>
      <c r="S113" s="188">
        <f t="shared" ca="1" si="21"/>
        <v>14684</v>
      </c>
      <c r="T113" s="106" t="b">
        <f t="shared" ca="1" si="19"/>
        <v>1</v>
      </c>
      <c r="U113" s="73"/>
    </row>
    <row r="114" spans="1:23" s="142" customFormat="1" ht="21" customHeight="1" x14ac:dyDescent="0.15">
      <c r="A114" s="71">
        <f t="shared" si="0"/>
        <v>111</v>
      </c>
      <c r="B114" s="71">
        <v>5</v>
      </c>
      <c r="C114" s="71">
        <v>9</v>
      </c>
      <c r="D114" s="71">
        <v>21</v>
      </c>
      <c r="E114" s="72" t="s">
        <v>1055</v>
      </c>
      <c r="F114" s="72" t="s">
        <v>802</v>
      </c>
      <c r="G114" s="159" t="s">
        <v>1141</v>
      </c>
      <c r="H114" s="106">
        <v>24</v>
      </c>
      <c r="I114" s="73" t="str">
        <f>VLOOKUP(H114,会計コード!$C$2:$D$77,2,FALSE)</f>
        <v>体育振興費</v>
      </c>
      <c r="J114" s="145" t="s">
        <v>1091</v>
      </c>
      <c r="K114" s="80">
        <v>456</v>
      </c>
      <c r="L114" s="146"/>
      <c r="M114" s="106" t="s">
        <v>333</v>
      </c>
      <c r="N114" s="188">
        <f t="shared" ca="1" si="20"/>
        <v>2727658</v>
      </c>
      <c r="O114" s="188">
        <f t="shared" ca="1" si="21"/>
        <v>2506815</v>
      </c>
      <c r="P114" s="188">
        <f t="shared" ca="1" si="21"/>
        <v>23213</v>
      </c>
      <c r="Q114" s="188">
        <f t="shared" ca="1" si="21"/>
        <v>101324</v>
      </c>
      <c r="R114" s="188">
        <f t="shared" ca="1" si="21"/>
        <v>81622</v>
      </c>
      <c r="S114" s="188">
        <f t="shared" ca="1" si="21"/>
        <v>14684</v>
      </c>
      <c r="T114" s="106" t="b">
        <f t="shared" ca="1" si="19"/>
        <v>1</v>
      </c>
      <c r="U114" s="73"/>
    </row>
    <row r="115" spans="1:23" s="142" customFormat="1" ht="21" customHeight="1" x14ac:dyDescent="0.15">
      <c r="A115" s="71">
        <f t="shared" si="0"/>
        <v>112</v>
      </c>
      <c r="B115" s="71">
        <v>5</v>
      </c>
      <c r="C115" s="71">
        <v>9</v>
      </c>
      <c r="D115" s="71">
        <v>21</v>
      </c>
      <c r="E115" s="72" t="s">
        <v>1055</v>
      </c>
      <c r="F115" s="72" t="s">
        <v>802</v>
      </c>
      <c r="G115" s="159" t="s">
        <v>1142</v>
      </c>
      <c r="H115" s="106">
        <v>24</v>
      </c>
      <c r="I115" s="73" t="str">
        <f>VLOOKUP(H115,会計コード!$C$2:$D$77,2,FALSE)</f>
        <v>体育振興費</v>
      </c>
      <c r="J115" s="145" t="s">
        <v>482</v>
      </c>
      <c r="K115" s="80">
        <v>6458</v>
      </c>
      <c r="L115" s="146"/>
      <c r="M115" s="106" t="s">
        <v>333</v>
      </c>
      <c r="N115" s="188">
        <f t="shared" ca="1" si="20"/>
        <v>2721200</v>
      </c>
      <c r="O115" s="188">
        <f t="shared" ca="1" si="21"/>
        <v>2506815</v>
      </c>
      <c r="P115" s="188">
        <f t="shared" ca="1" si="21"/>
        <v>16755</v>
      </c>
      <c r="Q115" s="188">
        <f t="shared" ca="1" si="21"/>
        <v>101324</v>
      </c>
      <c r="R115" s="188">
        <f t="shared" ca="1" si="21"/>
        <v>81622</v>
      </c>
      <c r="S115" s="188">
        <f t="shared" ca="1" si="21"/>
        <v>14684</v>
      </c>
      <c r="T115" s="106" t="b">
        <f t="shared" ca="1" si="19"/>
        <v>1</v>
      </c>
      <c r="U115" s="73"/>
    </row>
    <row r="116" spans="1:23" s="142" customFormat="1" ht="21" customHeight="1" x14ac:dyDescent="0.15">
      <c r="A116" s="71">
        <f t="shared" si="0"/>
        <v>113</v>
      </c>
      <c r="B116" s="71">
        <v>5</v>
      </c>
      <c r="C116" s="71">
        <v>9</v>
      </c>
      <c r="D116" s="71">
        <v>21</v>
      </c>
      <c r="E116" s="72" t="s">
        <v>1055</v>
      </c>
      <c r="F116" s="144" t="s">
        <v>512</v>
      </c>
      <c r="G116" s="73" t="s">
        <v>1103</v>
      </c>
      <c r="H116" s="106">
        <v>52</v>
      </c>
      <c r="I116" s="73" t="str">
        <f>VLOOKUP(H116,会計コード!$C$2:$D$77,2,FALSE)</f>
        <v>交通通信費</v>
      </c>
      <c r="J116" s="145" t="s">
        <v>1104</v>
      </c>
      <c r="K116" s="146">
        <v>1000</v>
      </c>
      <c r="L116" s="146"/>
      <c r="M116" s="71" t="s">
        <v>282</v>
      </c>
      <c r="N116" s="188">
        <f t="shared" ca="1" si="20"/>
        <v>2720200</v>
      </c>
      <c r="O116" s="188">
        <f t="shared" ca="1" si="21"/>
        <v>2506815</v>
      </c>
      <c r="P116" s="188">
        <f t="shared" ca="1" si="21"/>
        <v>16755</v>
      </c>
      <c r="Q116" s="188">
        <f t="shared" ca="1" si="21"/>
        <v>101324</v>
      </c>
      <c r="R116" s="188">
        <f t="shared" ca="1" si="21"/>
        <v>80622</v>
      </c>
      <c r="S116" s="188">
        <f t="shared" ca="1" si="21"/>
        <v>14684</v>
      </c>
      <c r="T116" s="106" t="b">
        <f t="shared" ca="1" si="19"/>
        <v>1</v>
      </c>
      <c r="U116" s="73" t="s">
        <v>1105</v>
      </c>
    </row>
    <row r="117" spans="1:23" s="142" customFormat="1" ht="21" customHeight="1" x14ac:dyDescent="0.15">
      <c r="A117" s="71">
        <f t="shared" si="0"/>
        <v>114</v>
      </c>
      <c r="B117" s="71">
        <v>5</v>
      </c>
      <c r="C117" s="2">
        <v>9</v>
      </c>
      <c r="D117" s="71">
        <v>23</v>
      </c>
      <c r="E117" s="72" t="s">
        <v>1055</v>
      </c>
      <c r="F117" s="144" t="s">
        <v>512</v>
      </c>
      <c r="G117" s="147" t="s">
        <v>1077</v>
      </c>
      <c r="H117" s="106">
        <v>51</v>
      </c>
      <c r="I117" s="73" t="str">
        <f>VLOOKUP(H117,会計コード!$C$2:$D$77,2,FALSE)</f>
        <v>会議費</v>
      </c>
      <c r="J117" s="145" t="s">
        <v>1065</v>
      </c>
      <c r="K117" s="146">
        <v>3628</v>
      </c>
      <c r="L117" s="146"/>
      <c r="M117" s="71" t="s">
        <v>282</v>
      </c>
      <c r="N117" s="188">
        <f t="shared" ca="1" si="20"/>
        <v>2716572</v>
      </c>
      <c r="O117" s="188">
        <f t="shared" ca="1" si="21"/>
        <v>2506815</v>
      </c>
      <c r="P117" s="188">
        <f t="shared" ca="1" si="21"/>
        <v>16755</v>
      </c>
      <c r="Q117" s="188">
        <f t="shared" ca="1" si="21"/>
        <v>101324</v>
      </c>
      <c r="R117" s="188">
        <f t="shared" ca="1" si="21"/>
        <v>76994</v>
      </c>
      <c r="S117" s="188">
        <f t="shared" ca="1" si="21"/>
        <v>14684</v>
      </c>
      <c r="T117" s="106" t="b">
        <f t="shared" ca="1" si="19"/>
        <v>1</v>
      </c>
      <c r="U117" s="73"/>
    </row>
    <row r="118" spans="1:23" s="142" customFormat="1" ht="21" customHeight="1" x14ac:dyDescent="0.15">
      <c r="A118" s="71">
        <f t="shared" si="0"/>
        <v>115</v>
      </c>
      <c r="B118" s="71">
        <v>5</v>
      </c>
      <c r="C118" s="2">
        <v>9</v>
      </c>
      <c r="D118" s="71">
        <v>25</v>
      </c>
      <c r="E118" s="72" t="s">
        <v>1055</v>
      </c>
      <c r="F118" s="72" t="s">
        <v>802</v>
      </c>
      <c r="G118" s="147" t="s">
        <v>1078</v>
      </c>
      <c r="H118" s="106">
        <v>21</v>
      </c>
      <c r="I118" s="73" t="str">
        <f>VLOOKUP(H118,会計コード!$C$2:$D$77,2,FALSE)</f>
        <v>事務連絡活動費</v>
      </c>
      <c r="J118" s="145" t="s">
        <v>583</v>
      </c>
      <c r="K118" s="146">
        <v>14798</v>
      </c>
      <c r="L118" s="146"/>
      <c r="M118" s="71" t="s">
        <v>282</v>
      </c>
      <c r="N118" s="188">
        <f t="shared" ca="1" si="20"/>
        <v>2701774</v>
      </c>
      <c r="O118" s="188">
        <f t="shared" ref="O118:S127" ca="1" si="22">IF($M118=O$2,OFFSET(O118,-1,0)+$L118-$K118,OFFSET(O118,-1,0))</f>
        <v>2506815</v>
      </c>
      <c r="P118" s="188">
        <f t="shared" ca="1" si="22"/>
        <v>16755</v>
      </c>
      <c r="Q118" s="188">
        <f t="shared" ca="1" si="22"/>
        <v>101324</v>
      </c>
      <c r="R118" s="188">
        <f t="shared" ca="1" si="22"/>
        <v>62196</v>
      </c>
      <c r="S118" s="188">
        <f t="shared" ca="1" si="22"/>
        <v>14684</v>
      </c>
      <c r="T118" s="106" t="b">
        <f t="shared" ca="1" si="19"/>
        <v>1</v>
      </c>
      <c r="U118" s="73"/>
    </row>
    <row r="119" spans="1:23" s="142" customFormat="1" ht="21" customHeight="1" x14ac:dyDescent="0.15">
      <c r="A119" s="71">
        <f t="shared" si="0"/>
        <v>116</v>
      </c>
      <c r="B119" s="71">
        <v>5</v>
      </c>
      <c r="C119" s="71">
        <v>9</v>
      </c>
      <c r="D119" s="71">
        <v>28</v>
      </c>
      <c r="E119" s="346" t="s">
        <v>1059</v>
      </c>
      <c r="F119" s="144" t="s">
        <v>512</v>
      </c>
      <c r="G119" s="1" t="s">
        <v>387</v>
      </c>
      <c r="H119" s="347">
        <v>70</v>
      </c>
      <c r="I119" s="73" t="str">
        <f>VLOOKUP(H119,会計コード!$C$2:$D$77,2,FALSE)</f>
        <v>積立金</v>
      </c>
      <c r="J119" s="3" t="s">
        <v>389</v>
      </c>
      <c r="K119" s="146">
        <v>98000</v>
      </c>
      <c r="L119" s="146"/>
      <c r="M119" s="106" t="s">
        <v>43</v>
      </c>
      <c r="N119" s="188">
        <f t="shared" ca="1" si="20"/>
        <v>2603774</v>
      </c>
      <c r="O119" s="188">
        <f t="shared" ca="1" si="22"/>
        <v>2408815</v>
      </c>
      <c r="P119" s="188">
        <f t="shared" ca="1" si="22"/>
        <v>16755</v>
      </c>
      <c r="Q119" s="188">
        <f t="shared" ca="1" si="22"/>
        <v>101324</v>
      </c>
      <c r="R119" s="188">
        <f t="shared" ca="1" si="22"/>
        <v>62196</v>
      </c>
      <c r="S119" s="188">
        <f t="shared" ca="1" si="22"/>
        <v>14684</v>
      </c>
      <c r="T119" s="106" t="b">
        <f t="shared" ca="1" si="19"/>
        <v>1</v>
      </c>
      <c r="U119" s="73"/>
    </row>
    <row r="120" spans="1:23" ht="21" customHeight="1" x14ac:dyDescent="0.15">
      <c r="A120" s="71">
        <f t="shared" si="0"/>
        <v>117</v>
      </c>
      <c r="B120" s="71">
        <v>5</v>
      </c>
      <c r="C120" s="71">
        <v>9</v>
      </c>
      <c r="D120" s="71">
        <v>30</v>
      </c>
      <c r="E120" s="72" t="s">
        <v>1055</v>
      </c>
      <c r="F120" s="144" t="s">
        <v>512</v>
      </c>
      <c r="G120" s="147" t="s">
        <v>129</v>
      </c>
      <c r="H120" s="106">
        <v>55</v>
      </c>
      <c r="I120" s="73" t="str">
        <f>VLOOKUP(H120,会計コード!$C$2:$D$77,2,FALSE)</f>
        <v>保険料</v>
      </c>
      <c r="J120" s="145" t="s">
        <v>131</v>
      </c>
      <c r="K120" s="146">
        <v>22520</v>
      </c>
      <c r="L120" s="146"/>
      <c r="M120" s="71" t="s">
        <v>41</v>
      </c>
      <c r="N120" s="188">
        <f t="shared" ca="1" si="20"/>
        <v>2581254</v>
      </c>
      <c r="O120" s="188">
        <f t="shared" ca="1" si="22"/>
        <v>2408815</v>
      </c>
      <c r="P120" s="188">
        <f t="shared" ca="1" si="22"/>
        <v>16755</v>
      </c>
      <c r="Q120" s="188">
        <f t="shared" ca="1" si="22"/>
        <v>78804</v>
      </c>
      <c r="R120" s="188">
        <f t="shared" ca="1" si="22"/>
        <v>62196</v>
      </c>
      <c r="S120" s="188">
        <f t="shared" ca="1" si="22"/>
        <v>14684</v>
      </c>
      <c r="T120" s="106" t="b">
        <f t="shared" ca="1" si="19"/>
        <v>1</v>
      </c>
      <c r="U120" s="73"/>
    </row>
    <row r="121" spans="1:23" s="142" customFormat="1" ht="21" customHeight="1" x14ac:dyDescent="0.15">
      <c r="A121" s="71">
        <f t="shared" si="0"/>
        <v>118</v>
      </c>
      <c r="B121" s="71">
        <v>5</v>
      </c>
      <c r="C121" s="71">
        <v>10</v>
      </c>
      <c r="D121" s="71">
        <v>3</v>
      </c>
      <c r="E121" s="72" t="s">
        <v>1055</v>
      </c>
      <c r="F121" s="144" t="s">
        <v>512</v>
      </c>
      <c r="G121" s="159" t="s">
        <v>1108</v>
      </c>
      <c r="H121" s="106">
        <v>42</v>
      </c>
      <c r="I121" s="73" t="str">
        <f>VLOOKUP(H121,会計コード!$C$2:$D$77,2,FALSE)</f>
        <v>クリーン活動費</v>
      </c>
      <c r="J121" s="145" t="s">
        <v>21</v>
      </c>
      <c r="K121" s="80">
        <v>1172</v>
      </c>
      <c r="L121" s="146"/>
      <c r="M121" s="106" t="s">
        <v>333</v>
      </c>
      <c r="N121" s="188">
        <f t="shared" ca="1" si="20"/>
        <v>2580082</v>
      </c>
      <c r="O121" s="188">
        <f t="shared" ca="1" si="22"/>
        <v>2408815</v>
      </c>
      <c r="P121" s="188">
        <f t="shared" ca="1" si="22"/>
        <v>15583</v>
      </c>
      <c r="Q121" s="188">
        <f t="shared" ca="1" si="22"/>
        <v>78804</v>
      </c>
      <c r="R121" s="188">
        <f t="shared" ca="1" si="22"/>
        <v>62196</v>
      </c>
      <c r="S121" s="188">
        <f t="shared" ca="1" si="22"/>
        <v>14684</v>
      </c>
      <c r="T121" s="106" t="b">
        <f t="shared" ca="1" si="19"/>
        <v>1</v>
      </c>
      <c r="U121" s="73" t="s">
        <v>1113</v>
      </c>
    </row>
    <row r="122" spans="1:23" ht="21" customHeight="1" x14ac:dyDescent="0.15">
      <c r="A122" s="71">
        <f t="shared" si="0"/>
        <v>119</v>
      </c>
      <c r="B122" s="71">
        <v>5</v>
      </c>
      <c r="C122" s="71">
        <v>10</v>
      </c>
      <c r="D122" s="71">
        <v>5</v>
      </c>
      <c r="E122" s="72" t="s">
        <v>1055</v>
      </c>
      <c r="F122" s="72" t="s">
        <v>802</v>
      </c>
      <c r="G122" s="147" t="s">
        <v>1322</v>
      </c>
      <c r="H122" s="106">
        <v>21</v>
      </c>
      <c r="I122" s="73" t="str">
        <f>VLOOKUP(H122,会計コード!$C$2:$D$77,2,FALSE)</f>
        <v>事務連絡活動費</v>
      </c>
      <c r="J122" s="145" t="s">
        <v>1323</v>
      </c>
      <c r="K122" s="146">
        <v>4840</v>
      </c>
      <c r="L122" s="146"/>
      <c r="M122" s="71" t="s">
        <v>41</v>
      </c>
      <c r="N122" s="188">
        <f t="shared" ca="1" si="20"/>
        <v>2575242</v>
      </c>
      <c r="O122" s="188">
        <f t="shared" ca="1" si="22"/>
        <v>2408815</v>
      </c>
      <c r="P122" s="188">
        <f t="shared" ca="1" si="22"/>
        <v>15583</v>
      </c>
      <c r="Q122" s="188">
        <f t="shared" ca="1" si="22"/>
        <v>73964</v>
      </c>
      <c r="R122" s="188">
        <f t="shared" ca="1" si="22"/>
        <v>62196</v>
      </c>
      <c r="S122" s="188">
        <f t="shared" ca="1" si="22"/>
        <v>14684</v>
      </c>
      <c r="T122" s="106" t="b">
        <f t="shared" ca="1" si="19"/>
        <v>1</v>
      </c>
      <c r="U122" s="73"/>
    </row>
    <row r="123" spans="1:23" s="22" customFormat="1" ht="21" customHeight="1" x14ac:dyDescent="0.15">
      <c r="A123" s="2">
        <f t="shared" si="0"/>
        <v>120</v>
      </c>
      <c r="B123" s="71">
        <v>5</v>
      </c>
      <c r="C123" s="71">
        <v>10</v>
      </c>
      <c r="D123" s="71">
        <v>5</v>
      </c>
      <c r="E123" s="72" t="s">
        <v>1055</v>
      </c>
      <c r="F123" s="144" t="s">
        <v>512</v>
      </c>
      <c r="G123" s="1" t="s">
        <v>1372</v>
      </c>
      <c r="H123" s="17">
        <v>52</v>
      </c>
      <c r="I123" s="12" t="str">
        <f>VLOOKUP(H123,会計コード!$C$2:$D$77,2,FALSE)</f>
        <v>交通通信費</v>
      </c>
      <c r="J123" s="145" t="s">
        <v>570</v>
      </c>
      <c r="K123" s="91">
        <v>0</v>
      </c>
      <c r="L123" s="24"/>
      <c r="M123" s="71" t="s">
        <v>41</v>
      </c>
      <c r="N123" s="188">
        <f t="shared" ca="1" si="20"/>
        <v>2575242</v>
      </c>
      <c r="O123" s="188">
        <f t="shared" ca="1" si="22"/>
        <v>2408815</v>
      </c>
      <c r="P123" s="188">
        <f t="shared" ca="1" si="22"/>
        <v>15583</v>
      </c>
      <c r="Q123" s="188">
        <f t="shared" ca="1" si="22"/>
        <v>73964</v>
      </c>
      <c r="R123" s="188">
        <f t="shared" ca="1" si="22"/>
        <v>62196</v>
      </c>
      <c r="S123" s="188">
        <f t="shared" ca="1" si="22"/>
        <v>14684</v>
      </c>
      <c r="T123" s="17" t="b">
        <f t="shared" ca="1" si="19"/>
        <v>1</v>
      </c>
      <c r="U123" s="73" t="s">
        <v>1373</v>
      </c>
      <c r="W123" s="124"/>
    </row>
    <row r="124" spans="1:23" s="142" customFormat="1" ht="21" customHeight="1" x14ac:dyDescent="0.15">
      <c r="A124" s="71">
        <f t="shared" si="0"/>
        <v>121</v>
      </c>
      <c r="B124" s="71">
        <v>5</v>
      </c>
      <c r="C124" s="71">
        <v>10</v>
      </c>
      <c r="D124" s="71">
        <v>5</v>
      </c>
      <c r="E124" s="72" t="s">
        <v>1055</v>
      </c>
      <c r="F124" s="144" t="s">
        <v>512</v>
      </c>
      <c r="G124" s="159" t="s">
        <v>1034</v>
      </c>
      <c r="H124" s="106">
        <v>51</v>
      </c>
      <c r="I124" s="73" t="str">
        <f>VLOOKUP(H124,会計コード!$C$2:$D$77,2,FALSE)</f>
        <v>会議費</v>
      </c>
      <c r="J124" s="145" t="s">
        <v>1095</v>
      </c>
      <c r="K124" s="80">
        <v>486</v>
      </c>
      <c r="L124" s="146"/>
      <c r="M124" s="71" t="s">
        <v>282</v>
      </c>
      <c r="N124" s="188">
        <f t="shared" ca="1" si="20"/>
        <v>2574756</v>
      </c>
      <c r="O124" s="188">
        <f t="shared" ca="1" si="22"/>
        <v>2408815</v>
      </c>
      <c r="P124" s="188">
        <f t="shared" ca="1" si="22"/>
        <v>15583</v>
      </c>
      <c r="Q124" s="188">
        <f t="shared" ca="1" si="22"/>
        <v>73964</v>
      </c>
      <c r="R124" s="188">
        <f t="shared" ca="1" si="22"/>
        <v>61710</v>
      </c>
      <c r="S124" s="188">
        <f t="shared" ca="1" si="22"/>
        <v>14684</v>
      </c>
      <c r="T124" s="106" t="b">
        <f t="shared" ca="1" si="19"/>
        <v>1</v>
      </c>
      <c r="U124" s="73"/>
    </row>
    <row r="125" spans="1:23" s="142" customFormat="1" ht="21" customHeight="1" x14ac:dyDescent="0.15">
      <c r="A125" s="71">
        <f t="shared" si="0"/>
        <v>122</v>
      </c>
      <c r="B125" s="71">
        <v>5</v>
      </c>
      <c r="C125" s="71">
        <v>10</v>
      </c>
      <c r="D125" s="71">
        <v>10</v>
      </c>
      <c r="E125" s="346" t="s">
        <v>1059</v>
      </c>
      <c r="F125" s="144" t="s">
        <v>512</v>
      </c>
      <c r="G125" s="336" t="s">
        <v>228</v>
      </c>
      <c r="H125" s="337" t="s">
        <v>811</v>
      </c>
      <c r="I125" s="336"/>
      <c r="J125" s="336" t="s">
        <v>989</v>
      </c>
      <c r="K125" s="338">
        <v>100000</v>
      </c>
      <c r="L125" s="338"/>
      <c r="M125" s="106" t="s">
        <v>43</v>
      </c>
      <c r="N125" s="188">
        <f t="shared" ca="1" si="20"/>
        <v>2474756</v>
      </c>
      <c r="O125" s="188">
        <f t="shared" ca="1" si="22"/>
        <v>2308815</v>
      </c>
      <c r="P125" s="188">
        <f t="shared" ca="1" si="22"/>
        <v>15583</v>
      </c>
      <c r="Q125" s="188">
        <f t="shared" ca="1" si="22"/>
        <v>73964</v>
      </c>
      <c r="R125" s="188">
        <f t="shared" ca="1" si="22"/>
        <v>61710</v>
      </c>
      <c r="S125" s="188">
        <f t="shared" ca="1" si="22"/>
        <v>14684</v>
      </c>
      <c r="T125" s="106" t="b">
        <f t="shared" ca="1" si="19"/>
        <v>1</v>
      </c>
      <c r="U125" s="336" t="s">
        <v>1051</v>
      </c>
    </row>
    <row r="126" spans="1:23" s="142" customFormat="1" ht="21" customHeight="1" x14ac:dyDescent="0.15">
      <c r="A126" s="71">
        <f t="shared" si="0"/>
        <v>123</v>
      </c>
      <c r="B126" s="71">
        <v>5</v>
      </c>
      <c r="C126" s="71">
        <v>10</v>
      </c>
      <c r="D126" s="71">
        <v>10</v>
      </c>
      <c r="E126" s="144" t="s">
        <v>512</v>
      </c>
      <c r="F126" s="144" t="s">
        <v>512</v>
      </c>
      <c r="G126" s="336" t="s">
        <v>228</v>
      </c>
      <c r="H126" s="337" t="s">
        <v>812</v>
      </c>
      <c r="I126" s="336"/>
      <c r="J126" s="336" t="s">
        <v>989</v>
      </c>
      <c r="K126" s="338"/>
      <c r="L126" s="338">
        <v>100000</v>
      </c>
      <c r="M126" s="106" t="s">
        <v>333</v>
      </c>
      <c r="N126" s="188">
        <f t="shared" ca="1" si="20"/>
        <v>2574756</v>
      </c>
      <c r="O126" s="188">
        <f t="shared" ca="1" si="22"/>
        <v>2308815</v>
      </c>
      <c r="P126" s="188">
        <f t="shared" ca="1" si="22"/>
        <v>115583</v>
      </c>
      <c r="Q126" s="188">
        <f t="shared" ca="1" si="22"/>
        <v>73964</v>
      </c>
      <c r="R126" s="188">
        <f t="shared" ca="1" si="22"/>
        <v>61710</v>
      </c>
      <c r="S126" s="188">
        <f t="shared" ca="1" si="22"/>
        <v>14684</v>
      </c>
      <c r="T126" s="106" t="b">
        <f t="shared" ca="1" si="19"/>
        <v>1</v>
      </c>
      <c r="U126" s="336" t="s">
        <v>1357</v>
      </c>
    </row>
    <row r="127" spans="1:23" s="142" customFormat="1" ht="21" customHeight="1" x14ac:dyDescent="0.15">
      <c r="A127" s="71">
        <f t="shared" si="0"/>
        <v>124</v>
      </c>
      <c r="B127" s="71">
        <v>5</v>
      </c>
      <c r="C127" s="2">
        <v>10</v>
      </c>
      <c r="D127" s="71">
        <v>11</v>
      </c>
      <c r="E127" s="72" t="s">
        <v>1055</v>
      </c>
      <c r="F127" s="72" t="s">
        <v>802</v>
      </c>
      <c r="G127" s="147" t="s">
        <v>1079</v>
      </c>
      <c r="H127" s="106">
        <v>21</v>
      </c>
      <c r="I127" s="73" t="str">
        <f>VLOOKUP(H127,会計コード!$C$2:$D$77,2,FALSE)</f>
        <v>事務連絡活動費</v>
      </c>
      <c r="J127" s="145" t="s">
        <v>588</v>
      </c>
      <c r="K127" s="146">
        <v>2410</v>
      </c>
      <c r="L127" s="146"/>
      <c r="M127" s="71" t="s">
        <v>282</v>
      </c>
      <c r="N127" s="188">
        <f t="shared" ca="1" si="20"/>
        <v>2572346</v>
      </c>
      <c r="O127" s="188">
        <f t="shared" ca="1" si="22"/>
        <v>2308815</v>
      </c>
      <c r="P127" s="188">
        <f t="shared" ca="1" si="22"/>
        <v>115583</v>
      </c>
      <c r="Q127" s="188">
        <f t="shared" ca="1" si="22"/>
        <v>73964</v>
      </c>
      <c r="R127" s="188">
        <f t="shared" ca="1" si="22"/>
        <v>59300</v>
      </c>
      <c r="S127" s="188">
        <f t="shared" ca="1" si="22"/>
        <v>14684</v>
      </c>
      <c r="T127" s="106" t="b">
        <f t="shared" ca="1" si="19"/>
        <v>1</v>
      </c>
      <c r="U127" s="73"/>
    </row>
    <row r="128" spans="1:23" s="142" customFormat="1" ht="21" customHeight="1" x14ac:dyDescent="0.15">
      <c r="A128" s="71">
        <f t="shared" si="0"/>
        <v>125</v>
      </c>
      <c r="B128" s="71">
        <v>5</v>
      </c>
      <c r="C128" s="2">
        <v>10</v>
      </c>
      <c r="D128" s="71">
        <v>13</v>
      </c>
      <c r="E128" s="72" t="s">
        <v>1055</v>
      </c>
      <c r="F128" s="72" t="s">
        <v>802</v>
      </c>
      <c r="G128" s="147" t="s">
        <v>1080</v>
      </c>
      <c r="H128" s="106">
        <v>24</v>
      </c>
      <c r="I128" s="73" t="str">
        <f>VLOOKUP(H128,会計コード!$C$2:$D$77,2,FALSE)</f>
        <v>体育振興費</v>
      </c>
      <c r="J128" s="145" t="s">
        <v>482</v>
      </c>
      <c r="K128" s="146">
        <v>1598</v>
      </c>
      <c r="L128" s="146"/>
      <c r="M128" s="71" t="s">
        <v>282</v>
      </c>
      <c r="N128" s="188">
        <f t="shared" ca="1" si="20"/>
        <v>2570748</v>
      </c>
      <c r="O128" s="188">
        <f t="shared" ref="O128:S137" ca="1" si="23">IF($M128=O$2,OFFSET(O128,-1,0)+$L128-$K128,OFFSET(O128,-1,0))</f>
        <v>2308815</v>
      </c>
      <c r="P128" s="188">
        <f t="shared" ca="1" si="23"/>
        <v>115583</v>
      </c>
      <c r="Q128" s="188">
        <f t="shared" ca="1" si="23"/>
        <v>73964</v>
      </c>
      <c r="R128" s="188">
        <f t="shared" ca="1" si="23"/>
        <v>57702</v>
      </c>
      <c r="S128" s="188">
        <f t="shared" ca="1" si="23"/>
        <v>14684</v>
      </c>
      <c r="T128" s="106" t="b">
        <f t="shared" ca="1" si="19"/>
        <v>1</v>
      </c>
      <c r="U128" s="73"/>
    </row>
    <row r="129" spans="1:21" s="142" customFormat="1" ht="21" customHeight="1" x14ac:dyDescent="0.15">
      <c r="A129" s="71">
        <f t="shared" si="0"/>
        <v>126</v>
      </c>
      <c r="B129" s="71">
        <v>5</v>
      </c>
      <c r="C129" s="2">
        <v>10</v>
      </c>
      <c r="D129" s="71">
        <v>13</v>
      </c>
      <c r="E129" s="72" t="s">
        <v>1055</v>
      </c>
      <c r="F129" s="72" t="s">
        <v>802</v>
      </c>
      <c r="G129" s="147" t="s">
        <v>1243</v>
      </c>
      <c r="H129" s="106">
        <v>24</v>
      </c>
      <c r="I129" s="73" t="str">
        <f>VLOOKUP(H129,会計コード!$C$2:$D$77,2,FALSE)</f>
        <v>体育振興費</v>
      </c>
      <c r="J129" s="145" t="s">
        <v>1091</v>
      </c>
      <c r="K129" s="146">
        <v>1711</v>
      </c>
      <c r="L129" s="146"/>
      <c r="M129" s="71" t="s">
        <v>333</v>
      </c>
      <c r="N129" s="188">
        <f t="shared" ca="1" si="20"/>
        <v>2569037</v>
      </c>
      <c r="O129" s="188">
        <f t="shared" ca="1" si="23"/>
        <v>2308815</v>
      </c>
      <c r="P129" s="188">
        <f t="shared" ca="1" si="23"/>
        <v>113872</v>
      </c>
      <c r="Q129" s="188">
        <f t="shared" ca="1" si="23"/>
        <v>73964</v>
      </c>
      <c r="R129" s="188">
        <f t="shared" ca="1" si="23"/>
        <v>57702</v>
      </c>
      <c r="S129" s="188">
        <f t="shared" ca="1" si="23"/>
        <v>14684</v>
      </c>
      <c r="T129" s="106" t="b">
        <f t="shared" ca="1" si="19"/>
        <v>1</v>
      </c>
      <c r="U129" s="73" t="s">
        <v>1112</v>
      </c>
    </row>
    <row r="130" spans="1:21" s="142" customFormat="1" ht="21" customHeight="1" x14ac:dyDescent="0.15">
      <c r="A130" s="71">
        <f t="shared" si="0"/>
        <v>127</v>
      </c>
      <c r="B130" s="71">
        <v>5</v>
      </c>
      <c r="C130" s="2">
        <v>10</v>
      </c>
      <c r="D130" s="71">
        <v>16</v>
      </c>
      <c r="E130" s="72" t="s">
        <v>1055</v>
      </c>
      <c r="F130" s="144" t="s">
        <v>512</v>
      </c>
      <c r="G130" s="147" t="s">
        <v>1096</v>
      </c>
      <c r="H130" s="106">
        <v>52</v>
      </c>
      <c r="I130" s="73" t="str">
        <f>VLOOKUP(H130,会計コード!$C$2:$D$77,2,FALSE)</f>
        <v>交通通信費</v>
      </c>
      <c r="J130" s="145" t="s">
        <v>1081</v>
      </c>
      <c r="K130" s="146">
        <v>1500</v>
      </c>
      <c r="L130" s="146"/>
      <c r="M130" s="71" t="s">
        <v>282</v>
      </c>
      <c r="N130" s="188">
        <f t="shared" ca="1" si="20"/>
        <v>2567537</v>
      </c>
      <c r="O130" s="188">
        <f t="shared" ca="1" si="23"/>
        <v>2308815</v>
      </c>
      <c r="P130" s="188">
        <f t="shared" ca="1" si="23"/>
        <v>113872</v>
      </c>
      <c r="Q130" s="188">
        <f t="shared" ca="1" si="23"/>
        <v>73964</v>
      </c>
      <c r="R130" s="188">
        <f t="shared" ca="1" si="23"/>
        <v>56202</v>
      </c>
      <c r="S130" s="188">
        <f t="shared" ca="1" si="23"/>
        <v>14684</v>
      </c>
      <c r="T130" s="106" t="b">
        <f t="shared" ca="1" si="19"/>
        <v>1</v>
      </c>
      <c r="U130" s="73" t="s">
        <v>1097</v>
      </c>
    </row>
    <row r="131" spans="1:21" s="142" customFormat="1" ht="21" customHeight="1" x14ac:dyDescent="0.15">
      <c r="A131" s="71">
        <f t="shared" si="0"/>
        <v>128</v>
      </c>
      <c r="B131" s="71">
        <v>5</v>
      </c>
      <c r="C131" s="2">
        <v>10</v>
      </c>
      <c r="D131" s="71">
        <v>21</v>
      </c>
      <c r="E131" s="72" t="s">
        <v>1055</v>
      </c>
      <c r="F131" s="72" t="s">
        <v>802</v>
      </c>
      <c r="G131" s="147" t="s">
        <v>1082</v>
      </c>
      <c r="H131" s="106">
        <v>24</v>
      </c>
      <c r="I131" s="73" t="str">
        <f>VLOOKUP(H131,会計コード!$C$2:$D$77,2,FALSE)</f>
        <v>体育振興費</v>
      </c>
      <c r="J131" s="145" t="s">
        <v>23</v>
      </c>
      <c r="K131" s="146">
        <v>5108</v>
      </c>
      <c r="L131" s="146"/>
      <c r="M131" s="71" t="s">
        <v>282</v>
      </c>
      <c r="N131" s="188">
        <f t="shared" ca="1" si="20"/>
        <v>2562429</v>
      </c>
      <c r="O131" s="188">
        <f t="shared" ca="1" si="23"/>
        <v>2308815</v>
      </c>
      <c r="P131" s="188">
        <f t="shared" ca="1" si="23"/>
        <v>113872</v>
      </c>
      <c r="Q131" s="188">
        <f t="shared" ca="1" si="23"/>
        <v>73964</v>
      </c>
      <c r="R131" s="188">
        <f t="shared" ca="1" si="23"/>
        <v>51094</v>
      </c>
      <c r="S131" s="188">
        <f t="shared" ca="1" si="23"/>
        <v>14684</v>
      </c>
      <c r="T131" s="106" t="b">
        <f t="shared" ca="1" si="19"/>
        <v>1</v>
      </c>
      <c r="U131" s="73"/>
    </row>
    <row r="132" spans="1:21" s="142" customFormat="1" ht="21" customHeight="1" x14ac:dyDescent="0.15">
      <c r="A132" s="71">
        <f t="shared" si="0"/>
        <v>129</v>
      </c>
      <c r="B132" s="71">
        <v>5</v>
      </c>
      <c r="C132" s="2">
        <v>10</v>
      </c>
      <c r="D132" s="71">
        <v>22</v>
      </c>
      <c r="E132" s="72" t="s">
        <v>1055</v>
      </c>
      <c r="F132" s="72" t="s">
        <v>802</v>
      </c>
      <c r="G132" s="147" t="s">
        <v>1082</v>
      </c>
      <c r="H132" s="106">
        <v>24</v>
      </c>
      <c r="I132" s="73" t="str">
        <f>VLOOKUP(H132,会計コード!$C$2:$D$77,2,FALSE)</f>
        <v>体育振興費</v>
      </c>
      <c r="J132" s="145" t="s">
        <v>23</v>
      </c>
      <c r="K132" s="146">
        <v>3585</v>
      </c>
      <c r="L132" s="146"/>
      <c r="M132" s="71" t="s">
        <v>282</v>
      </c>
      <c r="N132" s="188">
        <f t="shared" ca="1" si="20"/>
        <v>2558844</v>
      </c>
      <c r="O132" s="188">
        <f t="shared" ca="1" si="23"/>
        <v>2308815</v>
      </c>
      <c r="P132" s="188">
        <f t="shared" ca="1" si="23"/>
        <v>113872</v>
      </c>
      <c r="Q132" s="188">
        <f t="shared" ca="1" si="23"/>
        <v>73964</v>
      </c>
      <c r="R132" s="188">
        <f t="shared" ca="1" si="23"/>
        <v>47509</v>
      </c>
      <c r="S132" s="188">
        <f t="shared" ca="1" si="23"/>
        <v>14684</v>
      </c>
      <c r="T132" s="106" t="b">
        <f t="shared" ca="1" si="19"/>
        <v>1</v>
      </c>
      <c r="U132" s="73"/>
    </row>
    <row r="133" spans="1:21" s="142" customFormat="1" ht="21" customHeight="1" x14ac:dyDescent="0.15">
      <c r="A133" s="71">
        <f t="shared" si="0"/>
        <v>130</v>
      </c>
      <c r="B133" s="71">
        <v>5</v>
      </c>
      <c r="C133" s="2">
        <v>10</v>
      </c>
      <c r="D133" s="71">
        <v>22</v>
      </c>
      <c r="E133" s="72" t="s">
        <v>1055</v>
      </c>
      <c r="F133" s="72" t="s">
        <v>802</v>
      </c>
      <c r="G133" s="147" t="s">
        <v>1143</v>
      </c>
      <c r="H133" s="106">
        <v>24</v>
      </c>
      <c r="I133" s="73" t="str">
        <f>VLOOKUP(H133,会計コード!$C$2:$D$77,2,FALSE)</f>
        <v>体育振興費</v>
      </c>
      <c r="J133" s="145" t="s">
        <v>23</v>
      </c>
      <c r="K133" s="146">
        <v>57000</v>
      </c>
      <c r="L133" s="146"/>
      <c r="M133" s="71" t="s">
        <v>333</v>
      </c>
      <c r="N133" s="188">
        <f t="shared" ca="1" si="20"/>
        <v>2501844</v>
      </c>
      <c r="O133" s="188">
        <f t="shared" ca="1" si="23"/>
        <v>2308815</v>
      </c>
      <c r="P133" s="188">
        <f t="shared" ca="1" si="23"/>
        <v>56872</v>
      </c>
      <c r="Q133" s="188">
        <f t="shared" ca="1" si="23"/>
        <v>73964</v>
      </c>
      <c r="R133" s="188">
        <f t="shared" ca="1" si="23"/>
        <v>47509</v>
      </c>
      <c r="S133" s="188">
        <f t="shared" ca="1" si="23"/>
        <v>14684</v>
      </c>
      <c r="T133" s="106" t="b">
        <f t="shared" ca="1" si="19"/>
        <v>1</v>
      </c>
      <c r="U133" s="73"/>
    </row>
    <row r="134" spans="1:21" s="142" customFormat="1" ht="21" customHeight="1" x14ac:dyDescent="0.15">
      <c r="A134" s="71">
        <f t="shared" si="0"/>
        <v>131</v>
      </c>
      <c r="B134" s="71">
        <v>5</v>
      </c>
      <c r="C134" s="2">
        <v>10</v>
      </c>
      <c r="D134" s="71">
        <v>22</v>
      </c>
      <c r="E134" s="72" t="s">
        <v>1055</v>
      </c>
      <c r="F134" s="72" t="s">
        <v>802</v>
      </c>
      <c r="G134" s="147" t="s">
        <v>1145</v>
      </c>
      <c r="H134" s="106">
        <v>24</v>
      </c>
      <c r="I134" s="73" t="str">
        <f>VLOOKUP(H134,会計コード!$C$2:$D$77,2,FALSE)</f>
        <v>体育振興費</v>
      </c>
      <c r="J134" s="145" t="s">
        <v>452</v>
      </c>
      <c r="K134" s="146">
        <v>391</v>
      </c>
      <c r="L134" s="146"/>
      <c r="M134" s="71" t="s">
        <v>333</v>
      </c>
      <c r="N134" s="188">
        <f t="shared" ca="1" si="20"/>
        <v>2501453</v>
      </c>
      <c r="O134" s="188">
        <f t="shared" ca="1" si="23"/>
        <v>2308815</v>
      </c>
      <c r="P134" s="188">
        <f t="shared" ca="1" si="23"/>
        <v>56481</v>
      </c>
      <c r="Q134" s="188">
        <f t="shared" ca="1" si="23"/>
        <v>73964</v>
      </c>
      <c r="R134" s="188">
        <f t="shared" ca="1" si="23"/>
        <v>47509</v>
      </c>
      <c r="S134" s="188">
        <f t="shared" ca="1" si="23"/>
        <v>14684</v>
      </c>
      <c r="T134" s="106" t="b">
        <f t="shared" ca="1" si="19"/>
        <v>1</v>
      </c>
      <c r="U134" s="73"/>
    </row>
    <row r="135" spans="1:21" s="142" customFormat="1" ht="21" customHeight="1" x14ac:dyDescent="0.15">
      <c r="A135" s="71">
        <f t="shared" si="0"/>
        <v>132</v>
      </c>
      <c r="B135" s="71">
        <v>5</v>
      </c>
      <c r="C135" s="2">
        <v>10</v>
      </c>
      <c r="D135" s="71">
        <v>22</v>
      </c>
      <c r="E135" s="72" t="s">
        <v>1055</v>
      </c>
      <c r="F135" s="72" t="s">
        <v>802</v>
      </c>
      <c r="G135" s="147" t="s">
        <v>1084</v>
      </c>
      <c r="H135" s="106">
        <v>24</v>
      </c>
      <c r="I135" s="73" t="str">
        <f>VLOOKUP(H135,会計コード!$C$2:$D$77,2,FALSE)</f>
        <v>体育振興費</v>
      </c>
      <c r="J135" s="145" t="s">
        <v>1083</v>
      </c>
      <c r="K135" s="146">
        <v>5000</v>
      </c>
      <c r="L135" s="146"/>
      <c r="M135" s="71" t="s">
        <v>282</v>
      </c>
      <c r="N135" s="188">
        <f t="shared" ca="1" si="20"/>
        <v>2496453</v>
      </c>
      <c r="O135" s="188">
        <f t="shared" ca="1" si="23"/>
        <v>2308815</v>
      </c>
      <c r="P135" s="188">
        <f t="shared" ca="1" si="23"/>
        <v>56481</v>
      </c>
      <c r="Q135" s="188">
        <f t="shared" ca="1" si="23"/>
        <v>73964</v>
      </c>
      <c r="R135" s="188">
        <f t="shared" ca="1" si="23"/>
        <v>42509</v>
      </c>
      <c r="S135" s="188">
        <f t="shared" ca="1" si="23"/>
        <v>14684</v>
      </c>
      <c r="T135" s="106" t="b">
        <f t="shared" ca="1" si="19"/>
        <v>1</v>
      </c>
      <c r="U135" s="73"/>
    </row>
    <row r="136" spans="1:21" ht="21" customHeight="1" x14ac:dyDescent="0.15">
      <c r="A136" s="71">
        <f t="shared" si="0"/>
        <v>133</v>
      </c>
      <c r="B136" s="71">
        <v>5</v>
      </c>
      <c r="C136" s="71">
        <v>10</v>
      </c>
      <c r="D136" s="71">
        <v>24</v>
      </c>
      <c r="E136" s="72" t="s">
        <v>1055</v>
      </c>
      <c r="F136" s="72" t="s">
        <v>802</v>
      </c>
      <c r="G136" s="147" t="s">
        <v>1324</v>
      </c>
      <c r="H136" s="106">
        <v>23</v>
      </c>
      <c r="I136" s="73" t="str">
        <f>VLOOKUP(H136,会計コード!$C$2:$D$77,2,FALSE)</f>
        <v>文化活動費</v>
      </c>
      <c r="J136" s="145" t="s">
        <v>1325</v>
      </c>
      <c r="K136" s="146">
        <v>2000</v>
      </c>
      <c r="L136" s="146"/>
      <c r="M136" s="71" t="s">
        <v>41</v>
      </c>
      <c r="N136" s="188">
        <f t="shared" ca="1" si="20"/>
        <v>2494453</v>
      </c>
      <c r="O136" s="188">
        <f t="shared" ca="1" si="23"/>
        <v>2308815</v>
      </c>
      <c r="P136" s="188">
        <f t="shared" ca="1" si="23"/>
        <v>56481</v>
      </c>
      <c r="Q136" s="188">
        <f t="shared" ca="1" si="23"/>
        <v>71964</v>
      </c>
      <c r="R136" s="188">
        <f t="shared" ca="1" si="23"/>
        <v>42509</v>
      </c>
      <c r="S136" s="188">
        <f t="shared" ca="1" si="23"/>
        <v>14684</v>
      </c>
      <c r="T136" s="106" t="b">
        <f t="shared" ref="T136:T167" ca="1" si="24">N136=SUM(O136:S136)</f>
        <v>1</v>
      </c>
      <c r="U136" s="73"/>
    </row>
    <row r="137" spans="1:21" s="142" customFormat="1" ht="21" customHeight="1" x14ac:dyDescent="0.15">
      <c r="A137" s="71">
        <f t="shared" si="0"/>
        <v>134</v>
      </c>
      <c r="B137" s="71">
        <v>5</v>
      </c>
      <c r="C137" s="2">
        <v>10</v>
      </c>
      <c r="D137" s="71">
        <v>25</v>
      </c>
      <c r="E137" s="72" t="s">
        <v>1055</v>
      </c>
      <c r="F137" s="144" t="s">
        <v>512</v>
      </c>
      <c r="G137" s="73" t="s">
        <v>1107</v>
      </c>
      <c r="H137" s="106">
        <v>52</v>
      </c>
      <c r="I137" s="73" t="str">
        <f>VLOOKUP(H137,会計コード!$C$2:$D$77,2,FALSE)</f>
        <v>交通通信費</v>
      </c>
      <c r="J137" s="145" t="s">
        <v>1100</v>
      </c>
      <c r="K137" s="146">
        <v>1000</v>
      </c>
      <c r="L137" s="146"/>
      <c r="M137" s="71" t="s">
        <v>282</v>
      </c>
      <c r="N137" s="188">
        <f t="shared" ca="1" si="20"/>
        <v>2493453</v>
      </c>
      <c r="O137" s="188">
        <f t="shared" ca="1" si="23"/>
        <v>2308815</v>
      </c>
      <c r="P137" s="188">
        <f t="shared" ca="1" si="23"/>
        <v>56481</v>
      </c>
      <c r="Q137" s="188">
        <f t="shared" ca="1" si="23"/>
        <v>71964</v>
      </c>
      <c r="R137" s="188">
        <f t="shared" ca="1" si="23"/>
        <v>41509</v>
      </c>
      <c r="S137" s="188">
        <f t="shared" ca="1" si="23"/>
        <v>14684</v>
      </c>
      <c r="T137" s="106" t="b">
        <f t="shared" ca="1" si="24"/>
        <v>1</v>
      </c>
      <c r="U137" s="73" t="s">
        <v>1106</v>
      </c>
    </row>
    <row r="138" spans="1:21" s="142" customFormat="1" ht="21" customHeight="1" x14ac:dyDescent="0.15">
      <c r="A138" s="71">
        <f t="shared" si="0"/>
        <v>135</v>
      </c>
      <c r="B138" s="71">
        <v>5</v>
      </c>
      <c r="C138" s="2">
        <v>10</v>
      </c>
      <c r="D138" s="71">
        <v>25</v>
      </c>
      <c r="E138" s="72" t="s">
        <v>1055</v>
      </c>
      <c r="F138" s="72" t="s">
        <v>802</v>
      </c>
      <c r="G138" s="73" t="s">
        <v>1149</v>
      </c>
      <c r="H138" s="106">
        <v>23</v>
      </c>
      <c r="I138" s="73" t="str">
        <f>VLOOKUP(H138,会計コード!$C$2:$D$77,2,FALSE)</f>
        <v>文化活動費</v>
      </c>
      <c r="J138" s="145" t="s">
        <v>482</v>
      </c>
      <c r="K138" s="146">
        <v>3209</v>
      </c>
      <c r="L138" s="146"/>
      <c r="M138" s="71" t="s">
        <v>333</v>
      </c>
      <c r="N138" s="188">
        <f t="shared" ca="1" si="20"/>
        <v>2490244</v>
      </c>
      <c r="O138" s="188">
        <f t="shared" ref="O138:S147" ca="1" si="25">IF($M138=O$2,OFFSET(O138,-1,0)+$L138-$K138,OFFSET(O138,-1,0))</f>
        <v>2308815</v>
      </c>
      <c r="P138" s="188">
        <f t="shared" ca="1" si="25"/>
        <v>53272</v>
      </c>
      <c r="Q138" s="188">
        <f t="shared" ca="1" si="25"/>
        <v>71964</v>
      </c>
      <c r="R138" s="188">
        <f t="shared" ca="1" si="25"/>
        <v>41509</v>
      </c>
      <c r="S138" s="188">
        <f t="shared" ca="1" si="25"/>
        <v>14684</v>
      </c>
      <c r="T138" s="106" t="b">
        <f t="shared" ca="1" si="24"/>
        <v>1</v>
      </c>
      <c r="U138" s="73" t="s">
        <v>1106</v>
      </c>
    </row>
    <row r="139" spans="1:21" s="142" customFormat="1" ht="21" customHeight="1" x14ac:dyDescent="0.15">
      <c r="A139" s="71">
        <f t="shared" si="0"/>
        <v>136</v>
      </c>
      <c r="B139" s="71">
        <v>5</v>
      </c>
      <c r="C139" s="2">
        <v>10</v>
      </c>
      <c r="D139" s="71">
        <v>25</v>
      </c>
      <c r="E139" s="72" t="s">
        <v>1055</v>
      </c>
      <c r="F139" s="72" t="s">
        <v>802</v>
      </c>
      <c r="G139" s="73" t="s">
        <v>1147</v>
      </c>
      <c r="H139" s="106">
        <v>21</v>
      </c>
      <c r="I139" s="73" t="str">
        <f>VLOOKUP(H139,会計コード!$C$2:$D$77,2,FALSE)</f>
        <v>事務連絡活動費</v>
      </c>
      <c r="J139" s="145" t="s">
        <v>482</v>
      </c>
      <c r="K139" s="146">
        <v>5381</v>
      </c>
      <c r="L139" s="146"/>
      <c r="M139" s="71" t="s">
        <v>333</v>
      </c>
      <c r="N139" s="188">
        <f t="shared" ca="1" si="20"/>
        <v>2484863</v>
      </c>
      <c r="O139" s="188">
        <f t="shared" ca="1" si="25"/>
        <v>2308815</v>
      </c>
      <c r="P139" s="188">
        <f t="shared" ca="1" si="25"/>
        <v>47891</v>
      </c>
      <c r="Q139" s="188">
        <f t="shared" ca="1" si="25"/>
        <v>71964</v>
      </c>
      <c r="R139" s="188">
        <f t="shared" ca="1" si="25"/>
        <v>41509</v>
      </c>
      <c r="S139" s="188">
        <f t="shared" ca="1" si="25"/>
        <v>14684</v>
      </c>
      <c r="T139" s="106" t="b">
        <f t="shared" ca="1" si="24"/>
        <v>1</v>
      </c>
      <c r="U139" s="73"/>
    </row>
    <row r="140" spans="1:21" s="142" customFormat="1" ht="21" customHeight="1" x14ac:dyDescent="0.15">
      <c r="A140" s="71">
        <f t="shared" si="0"/>
        <v>137</v>
      </c>
      <c r="B140" s="71">
        <v>5</v>
      </c>
      <c r="C140" s="71">
        <v>10</v>
      </c>
      <c r="D140" s="71">
        <v>27</v>
      </c>
      <c r="E140" s="346" t="s">
        <v>1059</v>
      </c>
      <c r="F140" s="72" t="s">
        <v>802</v>
      </c>
      <c r="G140" s="73" t="s">
        <v>1093</v>
      </c>
      <c r="H140" s="347">
        <v>13</v>
      </c>
      <c r="I140" s="73" t="str">
        <f>VLOOKUP(H140,会計コード!$C$2:$D$77,2,FALSE)</f>
        <v>施設器材等整備費</v>
      </c>
      <c r="J140" s="145" t="s">
        <v>994</v>
      </c>
      <c r="K140" s="146">
        <v>275000</v>
      </c>
      <c r="L140" s="146"/>
      <c r="M140" s="106" t="s">
        <v>43</v>
      </c>
      <c r="N140" s="188">
        <f t="shared" ref="N140:N171" ca="1" si="26">OFFSET(N140,-1,0)+L140-K140</f>
        <v>2209863</v>
      </c>
      <c r="O140" s="188">
        <f t="shared" ca="1" si="25"/>
        <v>2033815</v>
      </c>
      <c r="P140" s="188">
        <f t="shared" ca="1" si="25"/>
        <v>47891</v>
      </c>
      <c r="Q140" s="188">
        <f t="shared" ca="1" si="25"/>
        <v>71964</v>
      </c>
      <c r="R140" s="188">
        <f t="shared" ca="1" si="25"/>
        <v>41509</v>
      </c>
      <c r="S140" s="188">
        <f t="shared" ca="1" si="25"/>
        <v>14684</v>
      </c>
      <c r="T140" s="106" t="b">
        <f t="shared" ca="1" si="24"/>
        <v>1</v>
      </c>
      <c r="U140" s="73"/>
    </row>
    <row r="141" spans="1:21" s="142" customFormat="1" ht="21" customHeight="1" x14ac:dyDescent="0.15">
      <c r="A141" s="71">
        <f t="shared" si="0"/>
        <v>138</v>
      </c>
      <c r="B141" s="71">
        <v>5</v>
      </c>
      <c r="C141" s="71">
        <v>10</v>
      </c>
      <c r="D141" s="71">
        <v>27</v>
      </c>
      <c r="E141" s="346" t="s">
        <v>1059</v>
      </c>
      <c r="F141" s="144" t="s">
        <v>512</v>
      </c>
      <c r="G141" s="73" t="s">
        <v>1120</v>
      </c>
      <c r="H141" s="347">
        <v>13</v>
      </c>
      <c r="I141" s="73" t="str">
        <f>VLOOKUP(H141,会計コード!$C$2:$D$77,2,FALSE)</f>
        <v>施設器材等整備費</v>
      </c>
      <c r="J141" s="73" t="s">
        <v>1119</v>
      </c>
      <c r="K141" s="146">
        <v>550</v>
      </c>
      <c r="L141" s="146"/>
      <c r="M141" s="106" t="s">
        <v>43</v>
      </c>
      <c r="N141" s="188">
        <f t="shared" ca="1" si="26"/>
        <v>2209313</v>
      </c>
      <c r="O141" s="188">
        <f t="shared" ca="1" si="25"/>
        <v>2033265</v>
      </c>
      <c r="P141" s="188">
        <f t="shared" ca="1" si="25"/>
        <v>47891</v>
      </c>
      <c r="Q141" s="188">
        <f t="shared" ca="1" si="25"/>
        <v>71964</v>
      </c>
      <c r="R141" s="188">
        <f t="shared" ca="1" si="25"/>
        <v>41509</v>
      </c>
      <c r="S141" s="188">
        <f t="shared" ca="1" si="25"/>
        <v>14684</v>
      </c>
      <c r="T141" s="106" t="b">
        <f t="shared" ca="1" si="24"/>
        <v>1</v>
      </c>
      <c r="U141" s="73"/>
    </row>
    <row r="142" spans="1:21" s="142" customFormat="1" ht="21" customHeight="1" x14ac:dyDescent="0.15">
      <c r="A142" s="71">
        <f t="shared" si="0"/>
        <v>139</v>
      </c>
      <c r="B142" s="71">
        <v>5</v>
      </c>
      <c r="C142" s="71">
        <v>10</v>
      </c>
      <c r="D142" s="71">
        <v>28</v>
      </c>
      <c r="E142" s="72" t="s">
        <v>1055</v>
      </c>
      <c r="F142" s="144" t="s">
        <v>512</v>
      </c>
      <c r="G142" s="73" t="s">
        <v>1453</v>
      </c>
      <c r="H142" s="9" t="s">
        <v>322</v>
      </c>
      <c r="I142" s="73" t="str">
        <f>VLOOKUP(H142,会計コード!$C$2:$D$77,2,FALSE)</f>
        <v>寄附金</v>
      </c>
      <c r="J142" s="145" t="s">
        <v>1457</v>
      </c>
      <c r="K142" s="146"/>
      <c r="L142" s="146">
        <v>2500</v>
      </c>
      <c r="M142" s="106" t="s">
        <v>333</v>
      </c>
      <c r="N142" s="188">
        <f t="shared" ca="1" si="26"/>
        <v>2211813</v>
      </c>
      <c r="O142" s="188">
        <f t="shared" ca="1" si="25"/>
        <v>2033265</v>
      </c>
      <c r="P142" s="188">
        <f t="shared" ca="1" si="25"/>
        <v>50391</v>
      </c>
      <c r="Q142" s="188">
        <f t="shared" ca="1" si="25"/>
        <v>71964</v>
      </c>
      <c r="R142" s="188">
        <f t="shared" ca="1" si="25"/>
        <v>41509</v>
      </c>
      <c r="S142" s="188">
        <f t="shared" ca="1" si="25"/>
        <v>14684</v>
      </c>
      <c r="T142" s="106" t="b">
        <f t="shared" ca="1" si="24"/>
        <v>1</v>
      </c>
      <c r="U142" s="73"/>
    </row>
    <row r="143" spans="1:21" s="142" customFormat="1" ht="21" customHeight="1" x14ac:dyDescent="0.15">
      <c r="A143" s="71">
        <f t="shared" si="0"/>
        <v>140</v>
      </c>
      <c r="B143" s="71">
        <v>5</v>
      </c>
      <c r="C143" s="71">
        <v>10</v>
      </c>
      <c r="D143" s="71">
        <v>28</v>
      </c>
      <c r="E143" s="144" t="s">
        <v>512</v>
      </c>
      <c r="F143" s="144" t="s">
        <v>512</v>
      </c>
      <c r="G143" s="336" t="s">
        <v>1461</v>
      </c>
      <c r="H143" s="337" t="s">
        <v>811</v>
      </c>
      <c r="I143" s="336" t="s">
        <v>1456</v>
      </c>
      <c r="J143" s="339" t="s">
        <v>1455</v>
      </c>
      <c r="K143" s="338">
        <v>2500</v>
      </c>
      <c r="L143" s="338"/>
      <c r="M143" s="106" t="s">
        <v>333</v>
      </c>
      <c r="N143" s="188">
        <f t="shared" ca="1" si="26"/>
        <v>2209313</v>
      </c>
      <c r="O143" s="188">
        <f t="shared" ca="1" si="25"/>
        <v>2033265</v>
      </c>
      <c r="P143" s="188">
        <f t="shared" ca="1" si="25"/>
        <v>47891</v>
      </c>
      <c r="Q143" s="188">
        <f t="shared" ca="1" si="25"/>
        <v>71964</v>
      </c>
      <c r="R143" s="188">
        <f t="shared" ca="1" si="25"/>
        <v>41509</v>
      </c>
      <c r="S143" s="188">
        <f t="shared" ca="1" si="25"/>
        <v>14684</v>
      </c>
      <c r="T143" s="106" t="b">
        <f t="shared" ca="1" si="24"/>
        <v>1</v>
      </c>
      <c r="U143" s="73"/>
    </row>
    <row r="144" spans="1:21" s="142" customFormat="1" ht="21" customHeight="1" x14ac:dyDescent="0.15">
      <c r="A144" s="71">
        <f t="shared" si="0"/>
        <v>141</v>
      </c>
      <c r="B144" s="71">
        <v>5</v>
      </c>
      <c r="C144" s="71">
        <v>11</v>
      </c>
      <c r="D144" s="71">
        <v>2</v>
      </c>
      <c r="E144" s="72" t="s">
        <v>1055</v>
      </c>
      <c r="F144" s="144" t="s">
        <v>512</v>
      </c>
      <c r="G144" s="73" t="s">
        <v>1167</v>
      </c>
      <c r="H144" s="106">
        <v>52</v>
      </c>
      <c r="I144" s="73" t="str">
        <f>VLOOKUP(H144,会計コード!$C$2:$D$77,2,FALSE)</f>
        <v>交通通信費</v>
      </c>
      <c r="J144" s="145" t="s">
        <v>1104</v>
      </c>
      <c r="K144" s="146">
        <v>1000</v>
      </c>
      <c r="L144" s="146"/>
      <c r="M144" s="71" t="s">
        <v>282</v>
      </c>
      <c r="N144" s="188">
        <f t="shared" ca="1" si="26"/>
        <v>2208313</v>
      </c>
      <c r="O144" s="188">
        <f t="shared" ca="1" si="25"/>
        <v>2033265</v>
      </c>
      <c r="P144" s="188">
        <f t="shared" ca="1" si="25"/>
        <v>47891</v>
      </c>
      <c r="Q144" s="188">
        <f t="shared" ca="1" si="25"/>
        <v>71964</v>
      </c>
      <c r="R144" s="188">
        <f t="shared" ca="1" si="25"/>
        <v>40509</v>
      </c>
      <c r="S144" s="188">
        <f t="shared" ca="1" si="25"/>
        <v>14684</v>
      </c>
      <c r="T144" s="106" t="b">
        <f t="shared" ca="1" si="24"/>
        <v>1</v>
      </c>
      <c r="U144" s="73" t="s">
        <v>1105</v>
      </c>
    </row>
    <row r="145" spans="1:21" s="142" customFormat="1" ht="21" customHeight="1" x14ac:dyDescent="0.15">
      <c r="A145" s="71">
        <f t="shared" si="0"/>
        <v>142</v>
      </c>
      <c r="B145" s="71">
        <v>5</v>
      </c>
      <c r="C145" s="71">
        <v>11</v>
      </c>
      <c r="D145" s="71">
        <v>2</v>
      </c>
      <c r="E145" s="72" t="s">
        <v>1055</v>
      </c>
      <c r="F145" s="72" t="s">
        <v>802</v>
      </c>
      <c r="G145" s="73" t="s">
        <v>1150</v>
      </c>
      <c r="H145" s="106">
        <v>23</v>
      </c>
      <c r="I145" s="73" t="str">
        <f>VLOOKUP(H145,会計コード!$C$2:$D$77,2,FALSE)</f>
        <v>文化活動費</v>
      </c>
      <c r="J145" s="145" t="s">
        <v>1152</v>
      </c>
      <c r="K145" s="146">
        <v>5016</v>
      </c>
      <c r="L145" s="146"/>
      <c r="M145" s="71" t="s">
        <v>333</v>
      </c>
      <c r="N145" s="188">
        <f t="shared" ca="1" si="26"/>
        <v>2203297</v>
      </c>
      <c r="O145" s="188">
        <f t="shared" ca="1" si="25"/>
        <v>2033265</v>
      </c>
      <c r="P145" s="188">
        <f t="shared" ca="1" si="25"/>
        <v>42875</v>
      </c>
      <c r="Q145" s="188">
        <f t="shared" ca="1" si="25"/>
        <v>71964</v>
      </c>
      <c r="R145" s="188">
        <f t="shared" ca="1" si="25"/>
        <v>40509</v>
      </c>
      <c r="S145" s="188">
        <f t="shared" ca="1" si="25"/>
        <v>14684</v>
      </c>
      <c r="T145" s="106" t="b">
        <f t="shared" ca="1" si="24"/>
        <v>1</v>
      </c>
      <c r="U145" s="73" t="s">
        <v>1151</v>
      </c>
    </row>
    <row r="146" spans="1:21" s="142" customFormat="1" ht="21" customHeight="1" x14ac:dyDescent="0.15">
      <c r="A146" s="71">
        <f t="shared" si="0"/>
        <v>143</v>
      </c>
      <c r="B146" s="71">
        <v>5</v>
      </c>
      <c r="C146" s="71">
        <v>11</v>
      </c>
      <c r="D146" s="71">
        <v>2</v>
      </c>
      <c r="E146" s="72" t="s">
        <v>1055</v>
      </c>
      <c r="F146" s="72" t="s">
        <v>802</v>
      </c>
      <c r="G146" s="73" t="s">
        <v>1153</v>
      </c>
      <c r="H146" s="106">
        <v>23</v>
      </c>
      <c r="I146" s="73" t="str">
        <f>VLOOKUP(H146,会計コード!$C$2:$D$77,2,FALSE)</f>
        <v>文化活動費</v>
      </c>
      <c r="J146" s="145" t="s">
        <v>482</v>
      </c>
      <c r="K146" s="146">
        <v>3499</v>
      </c>
      <c r="L146" s="146"/>
      <c r="M146" s="71" t="s">
        <v>333</v>
      </c>
      <c r="N146" s="188">
        <f t="shared" ca="1" si="26"/>
        <v>2199798</v>
      </c>
      <c r="O146" s="188">
        <f t="shared" ca="1" si="25"/>
        <v>2033265</v>
      </c>
      <c r="P146" s="188">
        <f t="shared" ca="1" si="25"/>
        <v>39376</v>
      </c>
      <c r="Q146" s="188">
        <f t="shared" ca="1" si="25"/>
        <v>71964</v>
      </c>
      <c r="R146" s="188">
        <f t="shared" ca="1" si="25"/>
        <v>40509</v>
      </c>
      <c r="S146" s="188">
        <f t="shared" ca="1" si="25"/>
        <v>14684</v>
      </c>
      <c r="T146" s="106" t="b">
        <f t="shared" ca="1" si="24"/>
        <v>1</v>
      </c>
      <c r="U146" s="73" t="s">
        <v>1151</v>
      </c>
    </row>
    <row r="147" spans="1:21" s="142" customFormat="1" ht="21" customHeight="1" x14ac:dyDescent="0.15">
      <c r="A147" s="71">
        <f t="shared" si="0"/>
        <v>144</v>
      </c>
      <c r="B147" s="71">
        <v>5</v>
      </c>
      <c r="C147" s="71">
        <v>11</v>
      </c>
      <c r="D147" s="71">
        <v>3</v>
      </c>
      <c r="E147" s="72" t="s">
        <v>1055</v>
      </c>
      <c r="F147" s="144" t="s">
        <v>512</v>
      </c>
      <c r="G147" s="159" t="s">
        <v>1034</v>
      </c>
      <c r="H147" s="106">
        <v>51</v>
      </c>
      <c r="I147" s="73" t="str">
        <f>VLOOKUP(H147,会計コード!$C$2:$D$77,2,FALSE)</f>
        <v>会議費</v>
      </c>
      <c r="J147" s="145" t="s">
        <v>1035</v>
      </c>
      <c r="K147" s="80">
        <v>421</v>
      </c>
      <c r="L147" s="146"/>
      <c r="M147" s="71" t="s">
        <v>282</v>
      </c>
      <c r="N147" s="188">
        <f t="shared" ca="1" si="26"/>
        <v>2199377</v>
      </c>
      <c r="O147" s="188">
        <f t="shared" ca="1" si="25"/>
        <v>2033265</v>
      </c>
      <c r="P147" s="188">
        <f t="shared" ca="1" si="25"/>
        <v>39376</v>
      </c>
      <c r="Q147" s="188">
        <f t="shared" ca="1" si="25"/>
        <v>71964</v>
      </c>
      <c r="R147" s="188">
        <f t="shared" ca="1" si="25"/>
        <v>40088</v>
      </c>
      <c r="S147" s="188">
        <f t="shared" ca="1" si="25"/>
        <v>14684</v>
      </c>
      <c r="T147" s="106" t="b">
        <f t="shared" ca="1" si="24"/>
        <v>1</v>
      </c>
      <c r="U147" s="73"/>
    </row>
    <row r="148" spans="1:21" ht="21" customHeight="1" x14ac:dyDescent="0.15">
      <c r="A148" s="71">
        <f t="shared" si="0"/>
        <v>145</v>
      </c>
      <c r="B148" s="71">
        <v>5</v>
      </c>
      <c r="C148" s="71">
        <v>11</v>
      </c>
      <c r="D148" s="71">
        <v>5</v>
      </c>
      <c r="E148" s="72" t="s">
        <v>1055</v>
      </c>
      <c r="F148" s="72" t="s">
        <v>802</v>
      </c>
      <c r="G148" s="147" t="s">
        <v>1099</v>
      </c>
      <c r="H148" s="106">
        <v>54</v>
      </c>
      <c r="I148" s="73" t="str">
        <f>VLOOKUP(H148,会計コード!$C$2:$D$77,2,FALSE)</f>
        <v>渉外慶弔費</v>
      </c>
      <c r="J148" s="145" t="s">
        <v>1098</v>
      </c>
      <c r="K148" s="146">
        <v>5000</v>
      </c>
      <c r="L148" s="80"/>
      <c r="M148" s="71" t="s">
        <v>282</v>
      </c>
      <c r="N148" s="188">
        <f t="shared" ca="1" si="26"/>
        <v>2194377</v>
      </c>
      <c r="O148" s="188">
        <f t="shared" ref="O148:S157" ca="1" si="27">IF($M148=O$2,OFFSET(O148,-1,0)+$L148-$K148,OFFSET(O148,-1,0))</f>
        <v>2033265</v>
      </c>
      <c r="P148" s="188">
        <f t="shared" ca="1" si="27"/>
        <v>39376</v>
      </c>
      <c r="Q148" s="188">
        <f t="shared" ca="1" si="27"/>
        <v>71964</v>
      </c>
      <c r="R148" s="188">
        <f t="shared" ca="1" si="27"/>
        <v>35088</v>
      </c>
      <c r="S148" s="188">
        <f t="shared" ca="1" si="27"/>
        <v>14684</v>
      </c>
      <c r="T148" s="106" t="b">
        <f t="shared" ca="1" si="24"/>
        <v>1</v>
      </c>
      <c r="U148" s="73"/>
    </row>
    <row r="149" spans="1:21" ht="21" customHeight="1" x14ac:dyDescent="0.15">
      <c r="A149" s="71">
        <f t="shared" si="0"/>
        <v>146</v>
      </c>
      <c r="B149" s="71">
        <v>5</v>
      </c>
      <c r="C149" s="71">
        <v>11</v>
      </c>
      <c r="D149" s="71">
        <v>5</v>
      </c>
      <c r="E149" s="345" t="s">
        <v>1060</v>
      </c>
      <c r="F149" s="144" t="s">
        <v>512</v>
      </c>
      <c r="G149" s="147" t="s">
        <v>1109</v>
      </c>
      <c r="H149" s="106" t="s">
        <v>316</v>
      </c>
      <c r="I149" s="73" t="str">
        <f>VLOOKUP(H149,会計コード!$C$2:$D$77,2,FALSE)</f>
        <v>会費収入</v>
      </c>
      <c r="J149" s="145" t="s">
        <v>1110</v>
      </c>
      <c r="K149" s="146"/>
      <c r="L149" s="146">
        <v>1500</v>
      </c>
      <c r="M149" s="71" t="s">
        <v>333</v>
      </c>
      <c r="N149" s="188">
        <f t="shared" ca="1" si="26"/>
        <v>2195877</v>
      </c>
      <c r="O149" s="188">
        <f t="shared" ca="1" si="27"/>
        <v>2033265</v>
      </c>
      <c r="P149" s="188">
        <f t="shared" ca="1" si="27"/>
        <v>40876</v>
      </c>
      <c r="Q149" s="188">
        <f t="shared" ca="1" si="27"/>
        <v>71964</v>
      </c>
      <c r="R149" s="188">
        <f t="shared" ca="1" si="27"/>
        <v>35088</v>
      </c>
      <c r="S149" s="188">
        <f t="shared" ca="1" si="27"/>
        <v>14684</v>
      </c>
      <c r="T149" s="106" t="b">
        <f t="shared" ca="1" si="24"/>
        <v>1</v>
      </c>
      <c r="U149" s="73" t="s">
        <v>1111</v>
      </c>
    </row>
    <row r="150" spans="1:21" s="142" customFormat="1" ht="21" customHeight="1" x14ac:dyDescent="0.15">
      <c r="A150" s="71">
        <f>ROW()-3</f>
        <v>147</v>
      </c>
      <c r="B150" s="71">
        <v>5</v>
      </c>
      <c r="C150" s="71">
        <v>11</v>
      </c>
      <c r="D150" s="71">
        <v>6</v>
      </c>
      <c r="E150" s="346" t="s">
        <v>1059</v>
      </c>
      <c r="F150" s="144" t="s">
        <v>512</v>
      </c>
      <c r="G150" s="73" t="s">
        <v>1133</v>
      </c>
      <c r="H150" s="106" t="s">
        <v>687</v>
      </c>
      <c r="I150" s="73" t="str">
        <f>VLOOKUP(H150,会計コード!$C$2:$D$77,2,FALSE)</f>
        <v>その他補助金（公清）</v>
      </c>
      <c r="J150" s="73" t="s">
        <v>72</v>
      </c>
      <c r="K150" s="80"/>
      <c r="L150" s="80">
        <v>33400</v>
      </c>
      <c r="M150" s="106" t="s">
        <v>43</v>
      </c>
      <c r="N150" s="188">
        <f t="shared" ca="1" si="26"/>
        <v>2229277</v>
      </c>
      <c r="O150" s="188">
        <f t="shared" ca="1" si="27"/>
        <v>2066665</v>
      </c>
      <c r="P150" s="188">
        <f t="shared" ca="1" si="27"/>
        <v>40876</v>
      </c>
      <c r="Q150" s="188">
        <f t="shared" ca="1" si="27"/>
        <v>71964</v>
      </c>
      <c r="R150" s="188">
        <f t="shared" ca="1" si="27"/>
        <v>35088</v>
      </c>
      <c r="S150" s="188">
        <f t="shared" ca="1" si="27"/>
        <v>14684</v>
      </c>
      <c r="T150" s="106" t="b">
        <f t="shared" ca="1" si="24"/>
        <v>1</v>
      </c>
      <c r="U150" s="73"/>
    </row>
    <row r="151" spans="1:21" ht="21" customHeight="1" x14ac:dyDescent="0.15">
      <c r="A151" s="71">
        <f t="shared" si="0"/>
        <v>148</v>
      </c>
      <c r="B151" s="71">
        <v>5</v>
      </c>
      <c r="C151" s="71">
        <v>11</v>
      </c>
      <c r="D151" s="71">
        <v>7</v>
      </c>
      <c r="E151" s="72" t="s">
        <v>1055</v>
      </c>
      <c r="F151" s="144" t="s">
        <v>512</v>
      </c>
      <c r="G151" s="147" t="s">
        <v>1244</v>
      </c>
      <c r="H151" s="106">
        <v>52</v>
      </c>
      <c r="I151" s="73" t="str">
        <f>VLOOKUP(H151,会計コード!$C$2:$D$77,2,FALSE)</f>
        <v>交通通信費</v>
      </c>
      <c r="J151" s="145" t="s">
        <v>1293</v>
      </c>
      <c r="K151" s="146">
        <v>1080</v>
      </c>
      <c r="L151" s="80"/>
      <c r="M151" s="71" t="s">
        <v>282</v>
      </c>
      <c r="N151" s="188">
        <f t="shared" ca="1" si="26"/>
        <v>2228197</v>
      </c>
      <c r="O151" s="188">
        <f t="shared" ca="1" si="27"/>
        <v>2066665</v>
      </c>
      <c r="P151" s="188">
        <f t="shared" ca="1" si="27"/>
        <v>40876</v>
      </c>
      <c r="Q151" s="188">
        <f t="shared" ca="1" si="27"/>
        <v>71964</v>
      </c>
      <c r="R151" s="188">
        <f t="shared" ca="1" si="27"/>
        <v>34008</v>
      </c>
      <c r="S151" s="188">
        <f t="shared" ca="1" si="27"/>
        <v>14684</v>
      </c>
      <c r="T151" s="106" t="b">
        <f t="shared" ca="1" si="24"/>
        <v>1</v>
      </c>
      <c r="U151" s="73"/>
    </row>
    <row r="152" spans="1:21" ht="21" customHeight="1" x14ac:dyDescent="0.15">
      <c r="A152" s="71">
        <f t="shared" si="0"/>
        <v>149</v>
      </c>
      <c r="B152" s="71">
        <v>5</v>
      </c>
      <c r="C152" s="71">
        <v>11</v>
      </c>
      <c r="D152" s="71">
        <v>18</v>
      </c>
      <c r="E152" s="72" t="s">
        <v>1055</v>
      </c>
      <c r="F152" s="144" t="s">
        <v>512</v>
      </c>
      <c r="G152" s="147" t="s">
        <v>1245</v>
      </c>
      <c r="H152" s="106">
        <v>21</v>
      </c>
      <c r="I152" s="73" t="str">
        <f>VLOOKUP(H152,会計コード!$C$2:$D$77,2,FALSE)</f>
        <v>事務連絡活動費</v>
      </c>
      <c r="J152" s="145" t="s">
        <v>21</v>
      </c>
      <c r="K152" s="146">
        <v>2745</v>
      </c>
      <c r="L152" s="80"/>
      <c r="M152" s="71" t="s">
        <v>282</v>
      </c>
      <c r="N152" s="188">
        <f t="shared" ca="1" si="26"/>
        <v>2225452</v>
      </c>
      <c r="O152" s="188">
        <f t="shared" ca="1" si="27"/>
        <v>2066665</v>
      </c>
      <c r="P152" s="188">
        <f t="shared" ca="1" si="27"/>
        <v>40876</v>
      </c>
      <c r="Q152" s="188">
        <f t="shared" ca="1" si="27"/>
        <v>71964</v>
      </c>
      <c r="R152" s="188">
        <f t="shared" ca="1" si="27"/>
        <v>31263</v>
      </c>
      <c r="S152" s="188">
        <f t="shared" ca="1" si="27"/>
        <v>14684</v>
      </c>
      <c r="T152" s="106" t="b">
        <f t="shared" ca="1" si="24"/>
        <v>1</v>
      </c>
      <c r="U152" s="73"/>
    </row>
    <row r="153" spans="1:21" s="142" customFormat="1" ht="21" customHeight="1" x14ac:dyDescent="0.15">
      <c r="A153" s="71">
        <f t="shared" si="0"/>
        <v>150</v>
      </c>
      <c r="B153" s="71">
        <v>5</v>
      </c>
      <c r="C153" s="71">
        <v>11</v>
      </c>
      <c r="D153" s="71">
        <v>18</v>
      </c>
      <c r="E153" s="346" t="s">
        <v>1059</v>
      </c>
      <c r="F153" s="144" t="s">
        <v>512</v>
      </c>
      <c r="G153" s="336" t="s">
        <v>228</v>
      </c>
      <c r="H153" s="337" t="s">
        <v>811</v>
      </c>
      <c r="I153" s="336"/>
      <c r="J153" s="336" t="s">
        <v>989</v>
      </c>
      <c r="K153" s="338">
        <v>50000</v>
      </c>
      <c r="L153" s="338"/>
      <c r="M153" s="106" t="s">
        <v>43</v>
      </c>
      <c r="N153" s="188">
        <f t="shared" ca="1" si="26"/>
        <v>2175452</v>
      </c>
      <c r="O153" s="188">
        <f t="shared" ca="1" si="27"/>
        <v>2016665</v>
      </c>
      <c r="P153" s="188">
        <f t="shared" ca="1" si="27"/>
        <v>40876</v>
      </c>
      <c r="Q153" s="188">
        <f t="shared" ca="1" si="27"/>
        <v>71964</v>
      </c>
      <c r="R153" s="188">
        <f t="shared" ca="1" si="27"/>
        <v>31263</v>
      </c>
      <c r="S153" s="188">
        <f t="shared" ca="1" si="27"/>
        <v>14684</v>
      </c>
      <c r="T153" s="106" t="b">
        <f t="shared" ca="1" si="24"/>
        <v>1</v>
      </c>
      <c r="U153" s="336" t="s">
        <v>1134</v>
      </c>
    </row>
    <row r="154" spans="1:21" s="142" customFormat="1" ht="21" customHeight="1" x14ac:dyDescent="0.15">
      <c r="A154" s="71">
        <f t="shared" si="0"/>
        <v>151</v>
      </c>
      <c r="B154" s="71">
        <v>5</v>
      </c>
      <c r="C154" s="71">
        <v>11</v>
      </c>
      <c r="D154" s="71">
        <v>18</v>
      </c>
      <c r="E154" s="144" t="s">
        <v>512</v>
      </c>
      <c r="F154" s="144" t="s">
        <v>512</v>
      </c>
      <c r="G154" s="336" t="s">
        <v>228</v>
      </c>
      <c r="H154" s="337" t="s">
        <v>812</v>
      </c>
      <c r="I154" s="336"/>
      <c r="J154" s="336" t="s">
        <v>989</v>
      </c>
      <c r="K154" s="338"/>
      <c r="L154" s="338">
        <v>50000</v>
      </c>
      <c r="M154" s="71" t="s">
        <v>333</v>
      </c>
      <c r="N154" s="188">
        <f t="shared" ca="1" si="26"/>
        <v>2225452</v>
      </c>
      <c r="O154" s="188">
        <f t="shared" ca="1" si="27"/>
        <v>2016665</v>
      </c>
      <c r="P154" s="188">
        <f t="shared" ca="1" si="27"/>
        <v>90876</v>
      </c>
      <c r="Q154" s="188">
        <f t="shared" ca="1" si="27"/>
        <v>71964</v>
      </c>
      <c r="R154" s="188">
        <f t="shared" ca="1" si="27"/>
        <v>31263</v>
      </c>
      <c r="S154" s="188">
        <f t="shared" ca="1" si="27"/>
        <v>14684</v>
      </c>
      <c r="T154" s="106" t="b">
        <f t="shared" ca="1" si="24"/>
        <v>1</v>
      </c>
      <c r="U154" s="336" t="s">
        <v>1358</v>
      </c>
    </row>
    <row r="155" spans="1:21" ht="21" customHeight="1" x14ac:dyDescent="0.15">
      <c r="A155" s="71">
        <f t="shared" si="0"/>
        <v>152</v>
      </c>
      <c r="B155" s="71">
        <v>5</v>
      </c>
      <c r="C155" s="71">
        <v>11</v>
      </c>
      <c r="D155" s="71">
        <v>20</v>
      </c>
      <c r="E155" s="346" t="s">
        <v>1059</v>
      </c>
      <c r="F155" s="144" t="s">
        <v>512</v>
      </c>
      <c r="G155" s="147" t="s">
        <v>1224</v>
      </c>
      <c r="H155" s="106" t="s">
        <v>688</v>
      </c>
      <c r="I155" s="73" t="str">
        <f>VLOOKUP(H155,会計コード!$C$2:$D$77,2,FALSE)</f>
        <v>その他補助金（資回）</v>
      </c>
      <c r="J155" s="145" t="s">
        <v>10</v>
      </c>
      <c r="K155" s="80"/>
      <c r="L155" s="80">
        <v>20700</v>
      </c>
      <c r="M155" s="106" t="s">
        <v>43</v>
      </c>
      <c r="N155" s="188">
        <f t="shared" ca="1" si="26"/>
        <v>2246152</v>
      </c>
      <c r="O155" s="188">
        <f t="shared" ca="1" si="27"/>
        <v>2037365</v>
      </c>
      <c r="P155" s="188">
        <f t="shared" ca="1" si="27"/>
        <v>90876</v>
      </c>
      <c r="Q155" s="188">
        <f t="shared" ca="1" si="27"/>
        <v>71964</v>
      </c>
      <c r="R155" s="188">
        <f t="shared" ca="1" si="27"/>
        <v>31263</v>
      </c>
      <c r="S155" s="188">
        <f t="shared" ca="1" si="27"/>
        <v>14684</v>
      </c>
      <c r="T155" s="106" t="b">
        <f t="shared" ca="1" si="24"/>
        <v>1</v>
      </c>
      <c r="U155" s="73"/>
    </row>
    <row r="156" spans="1:21" ht="21" customHeight="1" x14ac:dyDescent="0.15">
      <c r="A156" s="71">
        <f t="shared" si="0"/>
        <v>153</v>
      </c>
      <c r="B156" s="71">
        <v>5</v>
      </c>
      <c r="C156" s="71">
        <v>11</v>
      </c>
      <c r="D156" s="71">
        <v>24</v>
      </c>
      <c r="E156" s="346" t="s">
        <v>1059</v>
      </c>
      <c r="F156" s="144" t="s">
        <v>512</v>
      </c>
      <c r="G156" s="147" t="s">
        <v>307</v>
      </c>
      <c r="H156" s="106" t="s">
        <v>686</v>
      </c>
      <c r="I156" s="73" t="str">
        <f>VLOOKUP(H156,会計コード!$C$2:$D$77,2,FALSE)</f>
        <v>その他補助金（広よ）</v>
      </c>
      <c r="J156" s="145" t="s">
        <v>10</v>
      </c>
      <c r="K156" s="146"/>
      <c r="L156" s="146">
        <v>26220</v>
      </c>
      <c r="M156" s="106" t="s">
        <v>43</v>
      </c>
      <c r="N156" s="188">
        <f t="shared" ca="1" si="26"/>
        <v>2272372</v>
      </c>
      <c r="O156" s="188">
        <f t="shared" ca="1" si="27"/>
        <v>2063585</v>
      </c>
      <c r="P156" s="188">
        <f t="shared" ca="1" si="27"/>
        <v>90876</v>
      </c>
      <c r="Q156" s="188">
        <f t="shared" ca="1" si="27"/>
        <v>71964</v>
      </c>
      <c r="R156" s="188">
        <f t="shared" ca="1" si="27"/>
        <v>31263</v>
      </c>
      <c r="S156" s="188">
        <f t="shared" ca="1" si="27"/>
        <v>14684</v>
      </c>
      <c r="T156" s="106" t="b">
        <f t="shared" ca="1" si="24"/>
        <v>1</v>
      </c>
      <c r="U156" s="73"/>
    </row>
    <row r="157" spans="1:21" s="142" customFormat="1" ht="21" customHeight="1" x14ac:dyDescent="0.15">
      <c r="A157" s="71">
        <f t="shared" si="0"/>
        <v>154</v>
      </c>
      <c r="B157" s="71">
        <v>5</v>
      </c>
      <c r="C157" s="71">
        <v>11</v>
      </c>
      <c r="D157" s="71">
        <v>24</v>
      </c>
      <c r="E157" s="72" t="s">
        <v>1055</v>
      </c>
      <c r="F157" s="72" t="s">
        <v>802</v>
      </c>
      <c r="G157" s="73" t="s">
        <v>1154</v>
      </c>
      <c r="H157" s="106">
        <v>23</v>
      </c>
      <c r="I157" s="73" t="str">
        <f>VLOOKUP(H157,会計コード!$C$2:$D$77,2,FALSE)</f>
        <v>文化活動費</v>
      </c>
      <c r="J157" s="145" t="s">
        <v>21</v>
      </c>
      <c r="K157" s="146">
        <v>2950</v>
      </c>
      <c r="L157" s="146"/>
      <c r="M157" s="71" t="s">
        <v>333</v>
      </c>
      <c r="N157" s="188">
        <f t="shared" ca="1" si="26"/>
        <v>2269422</v>
      </c>
      <c r="O157" s="188">
        <f t="shared" ca="1" si="27"/>
        <v>2063585</v>
      </c>
      <c r="P157" s="188">
        <f t="shared" ca="1" si="27"/>
        <v>87926</v>
      </c>
      <c r="Q157" s="188">
        <f t="shared" ca="1" si="27"/>
        <v>71964</v>
      </c>
      <c r="R157" s="188">
        <f t="shared" ca="1" si="27"/>
        <v>31263</v>
      </c>
      <c r="S157" s="188">
        <f t="shared" ca="1" si="27"/>
        <v>14684</v>
      </c>
      <c r="T157" s="106" t="b">
        <f t="shared" ca="1" si="24"/>
        <v>1</v>
      </c>
      <c r="U157" s="73" t="s">
        <v>1151</v>
      </c>
    </row>
    <row r="158" spans="1:21" s="142" customFormat="1" ht="21" customHeight="1" x14ac:dyDescent="0.15">
      <c r="A158" s="71">
        <f t="shared" si="0"/>
        <v>155</v>
      </c>
      <c r="B158" s="71">
        <v>5</v>
      </c>
      <c r="C158" s="71">
        <v>11</v>
      </c>
      <c r="D158" s="71">
        <v>24</v>
      </c>
      <c r="E158" s="72" t="s">
        <v>1055</v>
      </c>
      <c r="F158" s="72" t="s">
        <v>802</v>
      </c>
      <c r="G158" s="73" t="s">
        <v>1155</v>
      </c>
      <c r="H158" s="106">
        <v>23</v>
      </c>
      <c r="I158" s="73" t="str">
        <f>VLOOKUP(H158,会計コード!$C$2:$D$77,2,FALSE)</f>
        <v>文化活動費</v>
      </c>
      <c r="J158" s="145" t="s">
        <v>482</v>
      </c>
      <c r="K158" s="146">
        <v>4292</v>
      </c>
      <c r="L158" s="146"/>
      <c r="M158" s="71" t="s">
        <v>333</v>
      </c>
      <c r="N158" s="188">
        <f t="shared" ca="1" si="26"/>
        <v>2265130</v>
      </c>
      <c r="O158" s="188">
        <f t="shared" ref="O158:S167" ca="1" si="28">IF($M158=O$2,OFFSET(O158,-1,0)+$L158-$K158,OFFSET(O158,-1,0))</f>
        <v>2063585</v>
      </c>
      <c r="P158" s="188">
        <f t="shared" ca="1" si="28"/>
        <v>83634</v>
      </c>
      <c r="Q158" s="188">
        <f t="shared" ca="1" si="28"/>
        <v>71964</v>
      </c>
      <c r="R158" s="188">
        <f t="shared" ca="1" si="28"/>
        <v>31263</v>
      </c>
      <c r="S158" s="188">
        <f t="shared" ca="1" si="28"/>
        <v>14684</v>
      </c>
      <c r="T158" s="106" t="b">
        <f t="shared" ca="1" si="24"/>
        <v>1</v>
      </c>
      <c r="U158" s="73" t="s">
        <v>1151</v>
      </c>
    </row>
    <row r="159" spans="1:21" s="142" customFormat="1" ht="21" customHeight="1" x14ac:dyDescent="0.15">
      <c r="A159" s="71">
        <f t="shared" si="0"/>
        <v>156</v>
      </c>
      <c r="B159" s="71">
        <v>5</v>
      </c>
      <c r="C159" s="71">
        <v>11</v>
      </c>
      <c r="D159" s="71">
        <v>24</v>
      </c>
      <c r="E159" s="72" t="s">
        <v>1055</v>
      </c>
      <c r="F159" s="72" t="s">
        <v>802</v>
      </c>
      <c r="G159" s="73" t="s">
        <v>1156</v>
      </c>
      <c r="H159" s="106">
        <v>23</v>
      </c>
      <c r="I159" s="73" t="str">
        <f>VLOOKUP(H159,会計コード!$C$2:$D$77,2,FALSE)</f>
        <v>文化活動費</v>
      </c>
      <c r="J159" s="145" t="s">
        <v>482</v>
      </c>
      <c r="K159" s="146">
        <v>20865</v>
      </c>
      <c r="L159" s="146"/>
      <c r="M159" s="71" t="s">
        <v>333</v>
      </c>
      <c r="N159" s="188">
        <f t="shared" ca="1" si="26"/>
        <v>2244265</v>
      </c>
      <c r="O159" s="188">
        <f t="shared" ca="1" si="28"/>
        <v>2063585</v>
      </c>
      <c r="P159" s="188">
        <f t="shared" ca="1" si="28"/>
        <v>62769</v>
      </c>
      <c r="Q159" s="188">
        <f t="shared" ca="1" si="28"/>
        <v>71964</v>
      </c>
      <c r="R159" s="188">
        <f t="shared" ca="1" si="28"/>
        <v>31263</v>
      </c>
      <c r="S159" s="188">
        <f t="shared" ca="1" si="28"/>
        <v>14684</v>
      </c>
      <c r="T159" s="106" t="b">
        <f t="shared" ca="1" si="24"/>
        <v>1</v>
      </c>
      <c r="U159" s="73" t="s">
        <v>1151</v>
      </c>
    </row>
    <row r="160" spans="1:21" s="142" customFormat="1" ht="21" customHeight="1" x14ac:dyDescent="0.15">
      <c r="A160" s="71">
        <f t="shared" si="0"/>
        <v>157</v>
      </c>
      <c r="B160" s="71">
        <v>5</v>
      </c>
      <c r="C160" s="71">
        <v>11</v>
      </c>
      <c r="D160" s="71">
        <v>24</v>
      </c>
      <c r="E160" s="72" t="s">
        <v>1055</v>
      </c>
      <c r="F160" s="144" t="s">
        <v>512</v>
      </c>
      <c r="G160" s="73" t="s">
        <v>1246</v>
      </c>
      <c r="H160" s="106">
        <v>52</v>
      </c>
      <c r="I160" s="73" t="str">
        <f>VLOOKUP(H160,会計コード!$C$2:$D$77,2,FALSE)</f>
        <v>交通通信費</v>
      </c>
      <c r="J160" s="145" t="s">
        <v>1100</v>
      </c>
      <c r="K160" s="146">
        <v>1000</v>
      </c>
      <c r="L160" s="146"/>
      <c r="M160" s="71" t="s">
        <v>282</v>
      </c>
      <c r="N160" s="188">
        <f t="shared" ca="1" si="26"/>
        <v>2243265</v>
      </c>
      <c r="O160" s="188">
        <f t="shared" ca="1" si="28"/>
        <v>2063585</v>
      </c>
      <c r="P160" s="188">
        <f t="shared" ca="1" si="28"/>
        <v>62769</v>
      </c>
      <c r="Q160" s="188">
        <f t="shared" ca="1" si="28"/>
        <v>71964</v>
      </c>
      <c r="R160" s="188">
        <f t="shared" ca="1" si="28"/>
        <v>30263</v>
      </c>
      <c r="S160" s="188">
        <f t="shared" ca="1" si="28"/>
        <v>14684</v>
      </c>
      <c r="T160" s="106" t="b">
        <f t="shared" ca="1" si="24"/>
        <v>1</v>
      </c>
      <c r="U160" s="73" t="s">
        <v>1247</v>
      </c>
    </row>
    <row r="161" spans="1:21" s="142" customFormat="1" ht="21" customHeight="1" x14ac:dyDescent="0.15">
      <c r="A161" s="71">
        <f t="shared" si="0"/>
        <v>158</v>
      </c>
      <c r="B161" s="71">
        <v>5</v>
      </c>
      <c r="C161" s="71">
        <v>11</v>
      </c>
      <c r="D161" s="71">
        <v>25</v>
      </c>
      <c r="E161" s="72" t="s">
        <v>1055</v>
      </c>
      <c r="F161" s="72" t="s">
        <v>802</v>
      </c>
      <c r="G161" s="73" t="s">
        <v>1161</v>
      </c>
      <c r="H161" s="106">
        <v>23</v>
      </c>
      <c r="I161" s="73" t="str">
        <f>VLOOKUP(H161,会計コード!$C$2:$D$77,2,FALSE)</f>
        <v>文化活動費</v>
      </c>
      <c r="J161" s="145" t="s">
        <v>482</v>
      </c>
      <c r="K161" s="146">
        <v>1089</v>
      </c>
      <c r="L161" s="146"/>
      <c r="M161" s="71" t="s">
        <v>333</v>
      </c>
      <c r="N161" s="188">
        <f t="shared" ca="1" si="26"/>
        <v>2242176</v>
      </c>
      <c r="O161" s="188">
        <f t="shared" ca="1" si="28"/>
        <v>2063585</v>
      </c>
      <c r="P161" s="188">
        <f t="shared" ca="1" si="28"/>
        <v>61680</v>
      </c>
      <c r="Q161" s="188">
        <f t="shared" ca="1" si="28"/>
        <v>71964</v>
      </c>
      <c r="R161" s="188">
        <f t="shared" ca="1" si="28"/>
        <v>30263</v>
      </c>
      <c r="S161" s="188">
        <f t="shared" ca="1" si="28"/>
        <v>14684</v>
      </c>
      <c r="T161" s="106" t="b">
        <f t="shared" ca="1" si="24"/>
        <v>1</v>
      </c>
      <c r="U161" s="73" t="s">
        <v>1151</v>
      </c>
    </row>
    <row r="162" spans="1:21" s="142" customFormat="1" ht="21" customHeight="1" x14ac:dyDescent="0.15">
      <c r="A162" s="71">
        <f t="shared" si="0"/>
        <v>159</v>
      </c>
      <c r="B162" s="71">
        <v>5</v>
      </c>
      <c r="C162" s="71">
        <v>11</v>
      </c>
      <c r="D162" s="71">
        <v>25</v>
      </c>
      <c r="E162" s="72" t="s">
        <v>1055</v>
      </c>
      <c r="F162" s="72" t="s">
        <v>802</v>
      </c>
      <c r="G162" s="73" t="s">
        <v>1157</v>
      </c>
      <c r="H162" s="106">
        <v>23</v>
      </c>
      <c r="I162" s="73" t="str">
        <f>VLOOKUP(H162,会計コード!$C$2:$D$77,2,FALSE)</f>
        <v>文化活動費</v>
      </c>
      <c r="J162" s="145" t="s">
        <v>1159</v>
      </c>
      <c r="K162" s="146">
        <v>6400</v>
      </c>
      <c r="L162" s="146"/>
      <c r="M162" s="71" t="s">
        <v>333</v>
      </c>
      <c r="N162" s="188">
        <f t="shared" ca="1" si="26"/>
        <v>2235776</v>
      </c>
      <c r="O162" s="188">
        <f t="shared" ca="1" si="28"/>
        <v>2063585</v>
      </c>
      <c r="P162" s="188">
        <f t="shared" ca="1" si="28"/>
        <v>55280</v>
      </c>
      <c r="Q162" s="188">
        <f t="shared" ca="1" si="28"/>
        <v>71964</v>
      </c>
      <c r="R162" s="188">
        <f t="shared" ca="1" si="28"/>
        <v>30263</v>
      </c>
      <c r="S162" s="188">
        <f t="shared" ca="1" si="28"/>
        <v>14684</v>
      </c>
      <c r="T162" s="106" t="b">
        <f t="shared" ca="1" si="24"/>
        <v>1</v>
      </c>
      <c r="U162" s="73" t="s">
        <v>1151</v>
      </c>
    </row>
    <row r="163" spans="1:21" s="142" customFormat="1" ht="21" customHeight="1" x14ac:dyDescent="0.15">
      <c r="A163" s="71">
        <f t="shared" si="0"/>
        <v>160</v>
      </c>
      <c r="B163" s="71">
        <v>5</v>
      </c>
      <c r="C163" s="2">
        <v>11</v>
      </c>
      <c r="D163" s="71">
        <v>25</v>
      </c>
      <c r="E163" s="72" t="s">
        <v>1055</v>
      </c>
      <c r="F163" s="72" t="s">
        <v>802</v>
      </c>
      <c r="G163" s="147" t="s">
        <v>1135</v>
      </c>
      <c r="H163" s="106">
        <v>23</v>
      </c>
      <c r="I163" s="73" t="str">
        <f>VLOOKUP(H163,会計コード!$C$2:$D$77,2,FALSE)</f>
        <v>文化活動費</v>
      </c>
      <c r="J163" s="145" t="s">
        <v>1121</v>
      </c>
      <c r="K163" s="146">
        <v>3456</v>
      </c>
      <c r="L163" s="146"/>
      <c r="M163" s="71" t="s">
        <v>333</v>
      </c>
      <c r="N163" s="188">
        <f t="shared" ca="1" si="26"/>
        <v>2232320</v>
      </c>
      <c r="O163" s="188">
        <f t="shared" ca="1" si="28"/>
        <v>2063585</v>
      </c>
      <c r="P163" s="188">
        <f t="shared" ca="1" si="28"/>
        <v>51824</v>
      </c>
      <c r="Q163" s="188">
        <f t="shared" ca="1" si="28"/>
        <v>71964</v>
      </c>
      <c r="R163" s="188">
        <f t="shared" ca="1" si="28"/>
        <v>30263</v>
      </c>
      <c r="S163" s="188">
        <f t="shared" ca="1" si="28"/>
        <v>14684</v>
      </c>
      <c r="T163" s="106" t="b">
        <f t="shared" ca="1" si="24"/>
        <v>1</v>
      </c>
      <c r="U163" s="73" t="s">
        <v>1112</v>
      </c>
    </row>
    <row r="164" spans="1:21" s="142" customFormat="1" ht="21" customHeight="1" x14ac:dyDescent="0.15">
      <c r="A164" s="71">
        <f t="shared" si="0"/>
        <v>161</v>
      </c>
      <c r="B164" s="71">
        <v>5</v>
      </c>
      <c r="C164" s="2">
        <v>11</v>
      </c>
      <c r="D164" s="71">
        <v>25</v>
      </c>
      <c r="E164" s="72" t="s">
        <v>1055</v>
      </c>
      <c r="F164" s="72" t="s">
        <v>802</v>
      </c>
      <c r="G164" s="147" t="s">
        <v>1123</v>
      </c>
      <c r="H164" s="106">
        <v>23</v>
      </c>
      <c r="I164" s="73" t="str">
        <f>VLOOKUP(H164,会計コード!$C$2:$D$77,2,FALSE)</f>
        <v>文化活動費</v>
      </c>
      <c r="J164" s="145" t="s">
        <v>1122</v>
      </c>
      <c r="K164" s="146">
        <v>6944</v>
      </c>
      <c r="L164" s="146"/>
      <c r="M164" s="71" t="s">
        <v>333</v>
      </c>
      <c r="N164" s="188">
        <f t="shared" ca="1" si="26"/>
        <v>2225376</v>
      </c>
      <c r="O164" s="188">
        <f t="shared" ca="1" si="28"/>
        <v>2063585</v>
      </c>
      <c r="P164" s="188">
        <f t="shared" ca="1" si="28"/>
        <v>44880</v>
      </c>
      <c r="Q164" s="188">
        <f t="shared" ca="1" si="28"/>
        <v>71964</v>
      </c>
      <c r="R164" s="188">
        <f t="shared" ca="1" si="28"/>
        <v>30263</v>
      </c>
      <c r="S164" s="188">
        <f t="shared" ca="1" si="28"/>
        <v>14684</v>
      </c>
      <c r="T164" s="106" t="b">
        <f t="shared" ca="1" si="24"/>
        <v>1</v>
      </c>
      <c r="U164" s="73" t="s">
        <v>1112</v>
      </c>
    </row>
    <row r="165" spans="1:21" s="142" customFormat="1" ht="21" customHeight="1" x14ac:dyDescent="0.15">
      <c r="A165" s="71">
        <f t="shared" si="0"/>
        <v>162</v>
      </c>
      <c r="B165" s="71">
        <v>5</v>
      </c>
      <c r="C165" s="2">
        <v>11</v>
      </c>
      <c r="D165" s="71">
        <v>25</v>
      </c>
      <c r="E165" s="72" t="s">
        <v>1055</v>
      </c>
      <c r="F165" s="72" t="s">
        <v>802</v>
      </c>
      <c r="G165" s="147" t="s">
        <v>1125</v>
      </c>
      <c r="H165" s="106">
        <v>23</v>
      </c>
      <c r="I165" s="73" t="str">
        <f>VLOOKUP(H165,会計コード!$C$2:$D$77,2,FALSE)</f>
        <v>文化活動費</v>
      </c>
      <c r="J165" s="145" t="s">
        <v>1124</v>
      </c>
      <c r="K165" s="146">
        <v>6804</v>
      </c>
      <c r="L165" s="146"/>
      <c r="M165" s="71" t="s">
        <v>333</v>
      </c>
      <c r="N165" s="188">
        <f t="shared" ca="1" si="26"/>
        <v>2218572</v>
      </c>
      <c r="O165" s="188">
        <f t="shared" ca="1" si="28"/>
        <v>2063585</v>
      </c>
      <c r="P165" s="188">
        <f t="shared" ca="1" si="28"/>
        <v>38076</v>
      </c>
      <c r="Q165" s="188">
        <f t="shared" ca="1" si="28"/>
        <v>71964</v>
      </c>
      <c r="R165" s="188">
        <f t="shared" ca="1" si="28"/>
        <v>30263</v>
      </c>
      <c r="S165" s="188">
        <f t="shared" ca="1" si="28"/>
        <v>14684</v>
      </c>
      <c r="T165" s="106" t="b">
        <f t="shared" ca="1" si="24"/>
        <v>1</v>
      </c>
      <c r="U165" s="73" t="s">
        <v>1112</v>
      </c>
    </row>
    <row r="166" spans="1:21" s="142" customFormat="1" ht="21" customHeight="1" x14ac:dyDescent="0.15">
      <c r="A166" s="71">
        <f t="shared" si="0"/>
        <v>163</v>
      </c>
      <c r="B166" s="71">
        <v>5</v>
      </c>
      <c r="C166" s="2">
        <v>11</v>
      </c>
      <c r="D166" s="71">
        <v>26</v>
      </c>
      <c r="E166" s="72" t="s">
        <v>1055</v>
      </c>
      <c r="F166" s="72" t="s">
        <v>802</v>
      </c>
      <c r="G166" s="147" t="s">
        <v>1126</v>
      </c>
      <c r="H166" s="106">
        <v>23</v>
      </c>
      <c r="I166" s="73" t="str">
        <f>VLOOKUP(H166,会計コード!$C$2:$D$77,2,FALSE)</f>
        <v>文化活動費</v>
      </c>
      <c r="J166" s="145" t="s">
        <v>1127</v>
      </c>
      <c r="K166" s="146">
        <v>2770</v>
      </c>
      <c r="L166" s="146"/>
      <c r="M166" s="71" t="s">
        <v>333</v>
      </c>
      <c r="N166" s="188">
        <f t="shared" ca="1" si="26"/>
        <v>2215802</v>
      </c>
      <c r="O166" s="188">
        <f t="shared" ca="1" si="28"/>
        <v>2063585</v>
      </c>
      <c r="P166" s="188">
        <f t="shared" ca="1" si="28"/>
        <v>35306</v>
      </c>
      <c r="Q166" s="188">
        <f t="shared" ca="1" si="28"/>
        <v>71964</v>
      </c>
      <c r="R166" s="188">
        <f t="shared" ca="1" si="28"/>
        <v>30263</v>
      </c>
      <c r="S166" s="188">
        <f t="shared" ca="1" si="28"/>
        <v>14684</v>
      </c>
      <c r="T166" s="106" t="b">
        <f t="shared" ca="1" si="24"/>
        <v>1</v>
      </c>
      <c r="U166" s="73" t="s">
        <v>1128</v>
      </c>
    </row>
    <row r="167" spans="1:21" s="142" customFormat="1" ht="21" customHeight="1" x14ac:dyDescent="0.15">
      <c r="A167" s="71">
        <f t="shared" si="0"/>
        <v>164</v>
      </c>
      <c r="B167" s="71">
        <v>5</v>
      </c>
      <c r="C167" s="2">
        <v>11</v>
      </c>
      <c r="D167" s="71">
        <v>26</v>
      </c>
      <c r="E167" s="72" t="s">
        <v>1055</v>
      </c>
      <c r="F167" s="72" t="s">
        <v>802</v>
      </c>
      <c r="G167" s="147" t="s">
        <v>1129</v>
      </c>
      <c r="H167" s="106">
        <v>23</v>
      </c>
      <c r="I167" s="73" t="str">
        <f>VLOOKUP(H167,会計コード!$C$2:$D$77,2,FALSE)</f>
        <v>文化活動費</v>
      </c>
      <c r="J167" s="145" t="s">
        <v>452</v>
      </c>
      <c r="K167" s="146">
        <v>4391</v>
      </c>
      <c r="L167" s="146"/>
      <c r="M167" s="71" t="s">
        <v>333</v>
      </c>
      <c r="N167" s="188">
        <f t="shared" ca="1" si="26"/>
        <v>2211411</v>
      </c>
      <c r="O167" s="188">
        <f t="shared" ca="1" si="28"/>
        <v>2063585</v>
      </c>
      <c r="P167" s="188">
        <f t="shared" ca="1" si="28"/>
        <v>30915</v>
      </c>
      <c r="Q167" s="188">
        <f t="shared" ca="1" si="28"/>
        <v>71964</v>
      </c>
      <c r="R167" s="188">
        <f t="shared" ca="1" si="28"/>
        <v>30263</v>
      </c>
      <c r="S167" s="188">
        <f t="shared" ca="1" si="28"/>
        <v>14684</v>
      </c>
      <c r="T167" s="106" t="b">
        <f t="shared" ca="1" si="24"/>
        <v>1</v>
      </c>
      <c r="U167" s="73" t="s">
        <v>1128</v>
      </c>
    </row>
    <row r="168" spans="1:21" s="142" customFormat="1" ht="21" customHeight="1" x14ac:dyDescent="0.15">
      <c r="A168" s="71">
        <f t="shared" si="0"/>
        <v>165</v>
      </c>
      <c r="B168" s="71">
        <v>5</v>
      </c>
      <c r="C168" s="2">
        <v>11</v>
      </c>
      <c r="D168" s="71">
        <v>26</v>
      </c>
      <c r="E168" s="72" t="s">
        <v>1055</v>
      </c>
      <c r="F168" s="144" t="s">
        <v>512</v>
      </c>
      <c r="G168" s="147" t="s">
        <v>1130</v>
      </c>
      <c r="H168" s="106" t="s">
        <v>321</v>
      </c>
      <c r="I168" s="73" t="str">
        <f>VLOOKUP(H168,会計コード!$C$2:$D$77,2,FALSE)</f>
        <v>事業収入</v>
      </c>
      <c r="J168" s="145" t="s">
        <v>1132</v>
      </c>
      <c r="K168" s="146"/>
      <c r="L168" s="146">
        <v>23000</v>
      </c>
      <c r="M168" s="71" t="s">
        <v>333</v>
      </c>
      <c r="N168" s="188">
        <f t="shared" ca="1" si="26"/>
        <v>2234411</v>
      </c>
      <c r="O168" s="188">
        <f t="shared" ref="O168:S177" ca="1" si="29">IF($M168=O$2,OFFSET(O168,-1,0)+$L168-$K168,OFFSET(O168,-1,0))</f>
        <v>2063585</v>
      </c>
      <c r="P168" s="188">
        <f t="shared" ca="1" si="29"/>
        <v>53915</v>
      </c>
      <c r="Q168" s="188">
        <f t="shared" ca="1" si="29"/>
        <v>71964</v>
      </c>
      <c r="R168" s="188">
        <f t="shared" ca="1" si="29"/>
        <v>30263</v>
      </c>
      <c r="S168" s="188">
        <f t="shared" ca="1" si="29"/>
        <v>14684</v>
      </c>
      <c r="T168" s="106" t="b">
        <f t="shared" ref="T168:T199" ca="1" si="30">N168=SUM(O168:S168)</f>
        <v>1</v>
      </c>
      <c r="U168" s="73" t="s">
        <v>1162</v>
      </c>
    </row>
    <row r="169" spans="1:21" ht="21" customHeight="1" x14ac:dyDescent="0.15">
      <c r="A169" s="71">
        <f t="shared" si="0"/>
        <v>166</v>
      </c>
      <c r="B169" s="71">
        <v>5</v>
      </c>
      <c r="C169" s="2">
        <v>11</v>
      </c>
      <c r="D169" s="71">
        <v>26</v>
      </c>
      <c r="E169" s="72" t="s">
        <v>1055</v>
      </c>
      <c r="F169" s="72" t="s">
        <v>802</v>
      </c>
      <c r="G169" s="147" t="s">
        <v>1248</v>
      </c>
      <c r="H169" s="106">
        <v>23</v>
      </c>
      <c r="I169" s="73" t="str">
        <f>VLOOKUP(H169,会計コード!$C$2:$D$77,2,FALSE)</f>
        <v>文化活動費</v>
      </c>
      <c r="J169" s="145" t="s">
        <v>1250</v>
      </c>
      <c r="K169" s="146">
        <v>1944</v>
      </c>
      <c r="L169" s="80"/>
      <c r="M169" s="71" t="s">
        <v>282</v>
      </c>
      <c r="N169" s="188">
        <f t="shared" ca="1" si="26"/>
        <v>2232467</v>
      </c>
      <c r="O169" s="188">
        <f t="shared" ca="1" si="29"/>
        <v>2063585</v>
      </c>
      <c r="P169" s="188">
        <f t="shared" ca="1" si="29"/>
        <v>53915</v>
      </c>
      <c r="Q169" s="188">
        <f t="shared" ca="1" si="29"/>
        <v>71964</v>
      </c>
      <c r="R169" s="188">
        <f t="shared" ca="1" si="29"/>
        <v>28319</v>
      </c>
      <c r="S169" s="188">
        <f t="shared" ca="1" si="29"/>
        <v>14684</v>
      </c>
      <c r="T169" s="106" t="b">
        <f t="shared" ca="1" si="30"/>
        <v>1</v>
      </c>
      <c r="U169" s="73"/>
    </row>
    <row r="170" spans="1:21" ht="21" customHeight="1" x14ac:dyDescent="0.15">
      <c r="A170" s="71">
        <f t="shared" si="0"/>
        <v>167</v>
      </c>
      <c r="B170" s="71">
        <v>5</v>
      </c>
      <c r="C170" s="2">
        <v>11</v>
      </c>
      <c r="D170" s="71">
        <v>30</v>
      </c>
      <c r="E170" s="72" t="s">
        <v>1055</v>
      </c>
      <c r="F170" s="144" t="s">
        <v>512</v>
      </c>
      <c r="G170" s="147" t="s">
        <v>1251</v>
      </c>
      <c r="H170" s="106">
        <v>13</v>
      </c>
      <c r="I170" s="73" t="str">
        <f>VLOOKUP(H170,会計コード!$C$2:$D$77,2,FALSE)</f>
        <v>施設器材等整備費</v>
      </c>
      <c r="J170" s="145" t="s">
        <v>583</v>
      </c>
      <c r="K170" s="146">
        <v>520</v>
      </c>
      <c r="L170" s="80"/>
      <c r="M170" s="71" t="s">
        <v>282</v>
      </c>
      <c r="N170" s="188">
        <f t="shared" ca="1" si="26"/>
        <v>2231947</v>
      </c>
      <c r="O170" s="188">
        <f t="shared" ca="1" si="29"/>
        <v>2063585</v>
      </c>
      <c r="P170" s="188">
        <f t="shared" ca="1" si="29"/>
        <v>53915</v>
      </c>
      <c r="Q170" s="188">
        <f t="shared" ca="1" si="29"/>
        <v>71964</v>
      </c>
      <c r="R170" s="188">
        <f t="shared" ca="1" si="29"/>
        <v>27799</v>
      </c>
      <c r="S170" s="188">
        <f t="shared" ca="1" si="29"/>
        <v>14684</v>
      </c>
      <c r="T170" s="106" t="b">
        <f t="shared" ca="1" si="30"/>
        <v>1</v>
      </c>
      <c r="U170" s="73"/>
    </row>
    <row r="171" spans="1:21" ht="21" customHeight="1" x14ac:dyDescent="0.15">
      <c r="A171" s="71">
        <f t="shared" si="0"/>
        <v>168</v>
      </c>
      <c r="B171" s="71">
        <v>5</v>
      </c>
      <c r="C171" s="71">
        <v>12</v>
      </c>
      <c r="D171" s="71">
        <v>1</v>
      </c>
      <c r="E171" s="72" t="s">
        <v>1055</v>
      </c>
      <c r="F171" s="72" t="s">
        <v>802</v>
      </c>
      <c r="G171" s="147" t="s">
        <v>1327</v>
      </c>
      <c r="H171" s="106">
        <v>54</v>
      </c>
      <c r="I171" s="73" t="str">
        <f>VLOOKUP(H171,会計コード!$C$2:$D$77,2,FALSE)</f>
        <v>渉外慶弔費</v>
      </c>
      <c r="J171" s="145" t="s">
        <v>426</v>
      </c>
      <c r="K171" s="146">
        <v>9000</v>
      </c>
      <c r="L171" s="146"/>
      <c r="M171" s="71" t="s">
        <v>41</v>
      </c>
      <c r="N171" s="188">
        <f t="shared" ca="1" si="26"/>
        <v>2222947</v>
      </c>
      <c r="O171" s="188">
        <f t="shared" ca="1" si="29"/>
        <v>2063585</v>
      </c>
      <c r="P171" s="188">
        <f t="shared" ca="1" si="29"/>
        <v>53915</v>
      </c>
      <c r="Q171" s="188">
        <f t="shared" ca="1" si="29"/>
        <v>62964</v>
      </c>
      <c r="R171" s="188">
        <f t="shared" ca="1" si="29"/>
        <v>27799</v>
      </c>
      <c r="S171" s="188">
        <f t="shared" ca="1" si="29"/>
        <v>14684</v>
      </c>
      <c r="T171" s="106" t="b">
        <f t="shared" ca="1" si="30"/>
        <v>1</v>
      </c>
      <c r="U171" s="73" t="s">
        <v>1333</v>
      </c>
    </row>
    <row r="172" spans="1:21" s="142" customFormat="1" ht="21" customHeight="1" x14ac:dyDescent="0.15">
      <c r="A172" s="71">
        <f t="shared" si="0"/>
        <v>169</v>
      </c>
      <c r="B172" s="71">
        <v>5</v>
      </c>
      <c r="C172" s="71">
        <v>12</v>
      </c>
      <c r="D172" s="71">
        <v>1</v>
      </c>
      <c r="E172" s="346" t="s">
        <v>1059</v>
      </c>
      <c r="F172" s="144" t="s">
        <v>512</v>
      </c>
      <c r="G172" s="336" t="s">
        <v>228</v>
      </c>
      <c r="H172" s="337" t="s">
        <v>811</v>
      </c>
      <c r="I172" s="336"/>
      <c r="J172" s="336" t="s">
        <v>1230</v>
      </c>
      <c r="K172" s="338">
        <v>200000</v>
      </c>
      <c r="L172" s="338"/>
      <c r="M172" s="106" t="s">
        <v>43</v>
      </c>
      <c r="N172" s="188">
        <f t="shared" ref="N172:N203" ca="1" si="31">OFFSET(N172,-1,0)+L172-K172</f>
        <v>2022947</v>
      </c>
      <c r="O172" s="188">
        <f t="shared" ca="1" si="29"/>
        <v>1863585</v>
      </c>
      <c r="P172" s="188">
        <f t="shared" ca="1" si="29"/>
        <v>53915</v>
      </c>
      <c r="Q172" s="188">
        <f t="shared" ca="1" si="29"/>
        <v>62964</v>
      </c>
      <c r="R172" s="188">
        <f t="shared" ca="1" si="29"/>
        <v>27799</v>
      </c>
      <c r="S172" s="188">
        <f t="shared" ca="1" si="29"/>
        <v>14684</v>
      </c>
      <c r="T172" s="106" t="b">
        <f t="shared" ca="1" si="30"/>
        <v>1</v>
      </c>
      <c r="U172" s="336" t="s">
        <v>1228</v>
      </c>
    </row>
    <row r="173" spans="1:21" s="142" customFormat="1" ht="21" customHeight="1" x14ac:dyDescent="0.15">
      <c r="A173" s="71">
        <f t="shared" si="0"/>
        <v>170</v>
      </c>
      <c r="B173" s="71">
        <v>5</v>
      </c>
      <c r="C173" s="71">
        <v>12</v>
      </c>
      <c r="D173" s="71">
        <v>1</v>
      </c>
      <c r="E173" s="144" t="s">
        <v>512</v>
      </c>
      <c r="F173" s="144" t="s">
        <v>512</v>
      </c>
      <c r="G173" s="336" t="s">
        <v>228</v>
      </c>
      <c r="H173" s="337" t="s">
        <v>812</v>
      </c>
      <c r="I173" s="336"/>
      <c r="J173" s="336" t="s">
        <v>1230</v>
      </c>
      <c r="K173" s="338"/>
      <c r="L173" s="338">
        <v>200000</v>
      </c>
      <c r="M173" s="71" t="s">
        <v>282</v>
      </c>
      <c r="N173" s="188">
        <f t="shared" ca="1" si="31"/>
        <v>2222947</v>
      </c>
      <c r="O173" s="188">
        <f t="shared" ca="1" si="29"/>
        <v>1863585</v>
      </c>
      <c r="P173" s="188">
        <f t="shared" ca="1" si="29"/>
        <v>53915</v>
      </c>
      <c r="Q173" s="188">
        <f t="shared" ca="1" si="29"/>
        <v>62964</v>
      </c>
      <c r="R173" s="188">
        <f t="shared" ca="1" si="29"/>
        <v>227799</v>
      </c>
      <c r="S173" s="188">
        <f t="shared" ca="1" si="29"/>
        <v>14684</v>
      </c>
      <c r="T173" s="106" t="b">
        <f t="shared" ca="1" si="30"/>
        <v>1</v>
      </c>
      <c r="U173" s="336" t="s">
        <v>1228</v>
      </c>
    </row>
    <row r="174" spans="1:21" ht="21" customHeight="1" x14ac:dyDescent="0.15">
      <c r="A174" s="71">
        <f t="shared" si="0"/>
        <v>171</v>
      </c>
      <c r="B174" s="71">
        <v>5</v>
      </c>
      <c r="C174" s="71">
        <v>12</v>
      </c>
      <c r="D174" s="71">
        <v>1</v>
      </c>
      <c r="E174" s="72" t="s">
        <v>1055</v>
      </c>
      <c r="F174" s="144" t="s">
        <v>512</v>
      </c>
      <c r="G174" s="147" t="s">
        <v>1255</v>
      </c>
      <c r="H174" s="106">
        <v>12</v>
      </c>
      <c r="I174" s="73" t="str">
        <f>VLOOKUP(H174,会計コード!$C$2:$D$77,2,FALSE)</f>
        <v>防災器材購入費</v>
      </c>
      <c r="J174" s="145" t="s">
        <v>1253</v>
      </c>
      <c r="K174" s="146">
        <v>198550</v>
      </c>
      <c r="L174" s="80"/>
      <c r="M174" s="71" t="s">
        <v>282</v>
      </c>
      <c r="N174" s="188">
        <f t="shared" ca="1" si="31"/>
        <v>2024397</v>
      </c>
      <c r="O174" s="188">
        <f t="shared" ca="1" si="29"/>
        <v>1863585</v>
      </c>
      <c r="P174" s="188">
        <f t="shared" ca="1" si="29"/>
        <v>53915</v>
      </c>
      <c r="Q174" s="188">
        <f t="shared" ca="1" si="29"/>
        <v>62964</v>
      </c>
      <c r="R174" s="188">
        <f t="shared" ca="1" si="29"/>
        <v>29249</v>
      </c>
      <c r="S174" s="188">
        <f t="shared" ca="1" si="29"/>
        <v>14684</v>
      </c>
      <c r="T174" s="106" t="b">
        <f t="shared" ca="1" si="30"/>
        <v>1</v>
      </c>
      <c r="U174" s="73"/>
    </row>
    <row r="175" spans="1:21" ht="21" customHeight="1" x14ac:dyDescent="0.15">
      <c r="A175" s="71">
        <f t="shared" si="0"/>
        <v>172</v>
      </c>
      <c r="B175" s="71">
        <v>5</v>
      </c>
      <c r="C175" s="71">
        <v>12</v>
      </c>
      <c r="D175" s="71">
        <v>1</v>
      </c>
      <c r="E175" s="72" t="s">
        <v>1055</v>
      </c>
      <c r="F175" s="144" t="s">
        <v>512</v>
      </c>
      <c r="G175" s="147" t="s">
        <v>1257</v>
      </c>
      <c r="H175" s="106">
        <v>252</v>
      </c>
      <c r="I175" s="73" t="str">
        <f>VLOOKUP(H175,会計コード!$C$2:$D$77,2,FALSE)</f>
        <v>安全活動費（防訓練）</v>
      </c>
      <c r="J175" s="145" t="s">
        <v>1259</v>
      </c>
      <c r="K175" s="146">
        <v>990</v>
      </c>
      <c r="L175" s="80"/>
      <c r="M175" s="71" t="s">
        <v>282</v>
      </c>
      <c r="N175" s="188">
        <f t="shared" ca="1" si="31"/>
        <v>2023407</v>
      </c>
      <c r="O175" s="188">
        <f t="shared" ca="1" si="29"/>
        <v>1863585</v>
      </c>
      <c r="P175" s="188">
        <f t="shared" ca="1" si="29"/>
        <v>53915</v>
      </c>
      <c r="Q175" s="188">
        <f t="shared" ca="1" si="29"/>
        <v>62964</v>
      </c>
      <c r="R175" s="188">
        <f t="shared" ca="1" si="29"/>
        <v>28259</v>
      </c>
      <c r="S175" s="188">
        <f t="shared" ca="1" si="29"/>
        <v>14684</v>
      </c>
      <c r="T175" s="106" t="b">
        <f t="shared" ca="1" si="30"/>
        <v>1</v>
      </c>
      <c r="U175" s="73"/>
    </row>
    <row r="176" spans="1:21" ht="21" customHeight="1" x14ac:dyDescent="0.15">
      <c r="A176" s="71">
        <f t="shared" si="0"/>
        <v>173</v>
      </c>
      <c r="B176" s="71">
        <v>5</v>
      </c>
      <c r="C176" s="71">
        <v>12</v>
      </c>
      <c r="D176" s="71">
        <v>2</v>
      </c>
      <c r="E176" s="72" t="s">
        <v>1055</v>
      </c>
      <c r="F176" s="144" t="s">
        <v>512</v>
      </c>
      <c r="G176" s="147" t="s">
        <v>1261</v>
      </c>
      <c r="H176" s="106">
        <v>252</v>
      </c>
      <c r="I176" s="73" t="str">
        <f>VLOOKUP(H176,会計コード!$C$2:$D$77,2,FALSE)</f>
        <v>安全活動費（防訓練）</v>
      </c>
      <c r="J176" s="145" t="s">
        <v>1263</v>
      </c>
      <c r="K176" s="146">
        <v>880</v>
      </c>
      <c r="L176" s="80"/>
      <c r="M176" s="71" t="s">
        <v>282</v>
      </c>
      <c r="N176" s="188">
        <f t="shared" ca="1" si="31"/>
        <v>2022527</v>
      </c>
      <c r="O176" s="188">
        <f t="shared" ca="1" si="29"/>
        <v>1863585</v>
      </c>
      <c r="P176" s="188">
        <f t="shared" ca="1" si="29"/>
        <v>53915</v>
      </c>
      <c r="Q176" s="188">
        <f t="shared" ca="1" si="29"/>
        <v>62964</v>
      </c>
      <c r="R176" s="188">
        <f t="shared" ca="1" si="29"/>
        <v>27379</v>
      </c>
      <c r="S176" s="188">
        <f t="shared" ca="1" si="29"/>
        <v>14684</v>
      </c>
      <c r="T176" s="106" t="b">
        <f t="shared" ca="1" si="30"/>
        <v>1</v>
      </c>
      <c r="U176" s="73"/>
    </row>
    <row r="177" spans="1:23" s="142" customFormat="1" ht="21" customHeight="1" x14ac:dyDescent="0.15">
      <c r="A177" s="71">
        <f t="shared" si="0"/>
        <v>174</v>
      </c>
      <c r="B177" s="71">
        <v>5</v>
      </c>
      <c r="C177" s="71">
        <v>12</v>
      </c>
      <c r="D177" s="71">
        <v>2</v>
      </c>
      <c r="E177" s="144" t="s">
        <v>512</v>
      </c>
      <c r="F177" s="144" t="s">
        <v>512</v>
      </c>
      <c r="G177" s="73" t="s">
        <v>1264</v>
      </c>
      <c r="H177" s="106">
        <v>52</v>
      </c>
      <c r="I177" s="73" t="str">
        <f>VLOOKUP(H177,会計コード!$C$2:$D$77,2,FALSE)</f>
        <v>交通通信費</v>
      </c>
      <c r="J177" s="145" t="s">
        <v>1356</v>
      </c>
      <c r="K177" s="338">
        <v>0</v>
      </c>
      <c r="L177" s="146"/>
      <c r="M177" s="71" t="s">
        <v>282</v>
      </c>
      <c r="N177" s="188">
        <f t="shared" ca="1" si="31"/>
        <v>2022527</v>
      </c>
      <c r="O177" s="188">
        <f t="shared" ca="1" si="29"/>
        <v>1863585</v>
      </c>
      <c r="P177" s="188">
        <f t="shared" ca="1" si="29"/>
        <v>53915</v>
      </c>
      <c r="Q177" s="188">
        <f t="shared" ca="1" si="29"/>
        <v>62964</v>
      </c>
      <c r="R177" s="188">
        <f t="shared" ca="1" si="29"/>
        <v>27379</v>
      </c>
      <c r="S177" s="188">
        <f t="shared" ca="1" si="29"/>
        <v>14684</v>
      </c>
      <c r="T177" s="106" t="b">
        <f t="shared" ca="1" si="30"/>
        <v>1</v>
      </c>
      <c r="U177" s="73" t="s">
        <v>1354</v>
      </c>
    </row>
    <row r="178" spans="1:23" ht="21" customHeight="1" x14ac:dyDescent="0.15">
      <c r="A178" s="71">
        <f t="shared" si="0"/>
        <v>175</v>
      </c>
      <c r="B178" s="71">
        <v>5</v>
      </c>
      <c r="C178" s="71">
        <v>12</v>
      </c>
      <c r="D178" s="71">
        <v>5</v>
      </c>
      <c r="E178" s="72" t="s">
        <v>1055</v>
      </c>
      <c r="F178" s="72" t="s">
        <v>802</v>
      </c>
      <c r="G178" s="147" t="s">
        <v>1331</v>
      </c>
      <c r="H178" s="106">
        <v>54</v>
      </c>
      <c r="I178" s="73" t="str">
        <f>VLOOKUP(H178,会計コード!$C$2:$D$77,2,FALSE)</f>
        <v>渉外慶弔費</v>
      </c>
      <c r="J178" s="145" t="s">
        <v>426</v>
      </c>
      <c r="K178" s="146">
        <v>6000</v>
      </c>
      <c r="L178" s="146"/>
      <c r="M178" s="71" t="s">
        <v>41</v>
      </c>
      <c r="N178" s="188">
        <f t="shared" ca="1" si="31"/>
        <v>2016527</v>
      </c>
      <c r="O178" s="188">
        <f t="shared" ref="O178:S187" ca="1" si="32">IF($M178=O$2,OFFSET(O178,-1,0)+$L178-$K178,OFFSET(O178,-1,0))</f>
        <v>1863585</v>
      </c>
      <c r="P178" s="188">
        <f t="shared" ca="1" si="32"/>
        <v>53915</v>
      </c>
      <c r="Q178" s="188">
        <f t="shared" ca="1" si="32"/>
        <v>56964</v>
      </c>
      <c r="R178" s="188">
        <f t="shared" ca="1" si="32"/>
        <v>27379</v>
      </c>
      <c r="S178" s="188">
        <f t="shared" ca="1" si="32"/>
        <v>14684</v>
      </c>
      <c r="T178" s="106" t="b">
        <f t="shared" ca="1" si="30"/>
        <v>1</v>
      </c>
      <c r="U178" s="73" t="s">
        <v>1332</v>
      </c>
    </row>
    <row r="179" spans="1:23" s="142" customFormat="1" ht="21" customHeight="1" x14ac:dyDescent="0.15">
      <c r="A179" s="71">
        <f t="shared" si="0"/>
        <v>176</v>
      </c>
      <c r="B179" s="71">
        <v>5</v>
      </c>
      <c r="C179" s="71">
        <v>12</v>
      </c>
      <c r="D179" s="71">
        <v>6</v>
      </c>
      <c r="E179" s="72" t="s">
        <v>1055</v>
      </c>
      <c r="F179" s="144" t="s">
        <v>512</v>
      </c>
      <c r="G179" s="147" t="s">
        <v>1236</v>
      </c>
      <c r="H179" s="71">
        <v>41</v>
      </c>
      <c r="I179" s="73" t="str">
        <f>VLOOKUP(H179,会計コード!$C$2:$D$77,2,FALSE)</f>
        <v>公園清掃費</v>
      </c>
      <c r="J179" s="145" t="s">
        <v>1021</v>
      </c>
      <c r="K179" s="146">
        <v>2540</v>
      </c>
      <c r="L179" s="146"/>
      <c r="M179" s="71" t="s">
        <v>282</v>
      </c>
      <c r="N179" s="188">
        <f t="shared" ca="1" si="31"/>
        <v>2013987</v>
      </c>
      <c r="O179" s="188">
        <f t="shared" ca="1" si="32"/>
        <v>1863585</v>
      </c>
      <c r="P179" s="188">
        <f t="shared" ca="1" si="32"/>
        <v>53915</v>
      </c>
      <c r="Q179" s="188">
        <f t="shared" ca="1" si="32"/>
        <v>56964</v>
      </c>
      <c r="R179" s="188">
        <f t="shared" ca="1" si="32"/>
        <v>24839</v>
      </c>
      <c r="S179" s="188">
        <f t="shared" ca="1" si="32"/>
        <v>14684</v>
      </c>
      <c r="T179" s="106" t="b">
        <f t="shared" ca="1" si="30"/>
        <v>1</v>
      </c>
      <c r="U179" s="73"/>
      <c r="W179" s="343"/>
    </row>
    <row r="180" spans="1:23" ht="21" customHeight="1" x14ac:dyDescent="0.15">
      <c r="A180" s="71">
        <f t="shared" si="0"/>
        <v>177</v>
      </c>
      <c r="B180" s="71">
        <v>5</v>
      </c>
      <c r="C180" s="71">
        <v>12</v>
      </c>
      <c r="D180" s="71">
        <v>8</v>
      </c>
      <c r="E180" s="346" t="s">
        <v>1059</v>
      </c>
      <c r="F180" s="144" t="s">
        <v>512</v>
      </c>
      <c r="G180" s="147" t="s">
        <v>625</v>
      </c>
      <c r="H180" s="106" t="s">
        <v>319</v>
      </c>
      <c r="I180" s="73" t="str">
        <f>VLOOKUP(H180,会計コード!$C$2:$D$77,2,FALSE)</f>
        <v>防災器材整備費</v>
      </c>
      <c r="J180" s="145" t="s">
        <v>471</v>
      </c>
      <c r="K180" s="181"/>
      <c r="L180" s="181">
        <v>113400</v>
      </c>
      <c r="M180" s="106" t="s">
        <v>43</v>
      </c>
      <c r="N180" s="188">
        <f t="shared" ca="1" si="31"/>
        <v>2127387</v>
      </c>
      <c r="O180" s="188">
        <f t="shared" ca="1" si="32"/>
        <v>1976985</v>
      </c>
      <c r="P180" s="188">
        <f t="shared" ca="1" si="32"/>
        <v>53915</v>
      </c>
      <c r="Q180" s="188">
        <f t="shared" ca="1" si="32"/>
        <v>56964</v>
      </c>
      <c r="R180" s="188">
        <f t="shared" ca="1" si="32"/>
        <v>24839</v>
      </c>
      <c r="S180" s="188">
        <f t="shared" ca="1" si="32"/>
        <v>14684</v>
      </c>
      <c r="T180" s="106" t="b">
        <f t="shared" ca="1" si="30"/>
        <v>1</v>
      </c>
      <c r="U180" s="73"/>
    </row>
    <row r="181" spans="1:23" s="142" customFormat="1" ht="21" customHeight="1" x14ac:dyDescent="0.15">
      <c r="A181" s="71">
        <f t="shared" si="0"/>
        <v>178</v>
      </c>
      <c r="B181" s="71">
        <v>5</v>
      </c>
      <c r="C181" s="71">
        <v>12</v>
      </c>
      <c r="D181" s="71">
        <v>9</v>
      </c>
      <c r="E181" s="72" t="s">
        <v>1055</v>
      </c>
      <c r="F181" s="144" t="s">
        <v>512</v>
      </c>
      <c r="G181" s="147" t="s">
        <v>1266</v>
      </c>
      <c r="H181" s="71">
        <v>42</v>
      </c>
      <c r="I181" s="73" t="str">
        <f>VLOOKUP(H181,会計コード!$C$2:$D$77,2,FALSE)</f>
        <v>クリーン活動費</v>
      </c>
      <c r="J181" s="145" t="s">
        <v>1021</v>
      </c>
      <c r="K181" s="146">
        <v>3628</v>
      </c>
      <c r="L181" s="146"/>
      <c r="M181" s="71" t="s">
        <v>282</v>
      </c>
      <c r="N181" s="188">
        <f t="shared" ca="1" si="31"/>
        <v>2123759</v>
      </c>
      <c r="O181" s="188">
        <f t="shared" ca="1" si="32"/>
        <v>1976985</v>
      </c>
      <c r="P181" s="188">
        <f t="shared" ca="1" si="32"/>
        <v>53915</v>
      </c>
      <c r="Q181" s="188">
        <f t="shared" ca="1" si="32"/>
        <v>56964</v>
      </c>
      <c r="R181" s="188">
        <f t="shared" ca="1" si="32"/>
        <v>21211</v>
      </c>
      <c r="S181" s="188">
        <f t="shared" ca="1" si="32"/>
        <v>14684</v>
      </c>
      <c r="T181" s="106" t="b">
        <f t="shared" ca="1" si="30"/>
        <v>1</v>
      </c>
      <c r="U181" s="73"/>
      <c r="W181" s="343"/>
    </row>
    <row r="182" spans="1:23" s="142" customFormat="1" ht="21" customHeight="1" x14ac:dyDescent="0.15">
      <c r="A182" s="71">
        <f t="shared" si="0"/>
        <v>179</v>
      </c>
      <c r="B182" s="71">
        <v>5</v>
      </c>
      <c r="C182" s="71">
        <v>12</v>
      </c>
      <c r="D182" s="71">
        <v>9</v>
      </c>
      <c r="E182" s="72" t="s">
        <v>1055</v>
      </c>
      <c r="F182" s="144" t="s">
        <v>512</v>
      </c>
      <c r="G182" s="147" t="s">
        <v>1267</v>
      </c>
      <c r="H182" s="71">
        <v>41</v>
      </c>
      <c r="I182" s="73" t="str">
        <f>VLOOKUP(H182,会計コード!$C$2:$D$77,2,FALSE)</f>
        <v>公園清掃費</v>
      </c>
      <c r="J182" s="145" t="s">
        <v>1021</v>
      </c>
      <c r="K182" s="146">
        <v>7256</v>
      </c>
      <c r="L182" s="146"/>
      <c r="M182" s="71" t="s">
        <v>282</v>
      </c>
      <c r="N182" s="188">
        <f t="shared" ca="1" si="31"/>
        <v>2116503</v>
      </c>
      <c r="O182" s="188">
        <f t="shared" ca="1" si="32"/>
        <v>1976985</v>
      </c>
      <c r="P182" s="188">
        <f t="shared" ca="1" si="32"/>
        <v>53915</v>
      </c>
      <c r="Q182" s="188">
        <f t="shared" ca="1" si="32"/>
        <v>56964</v>
      </c>
      <c r="R182" s="188">
        <f t="shared" ca="1" si="32"/>
        <v>13955</v>
      </c>
      <c r="S182" s="188">
        <f t="shared" ca="1" si="32"/>
        <v>14684</v>
      </c>
      <c r="T182" s="106" t="b">
        <f t="shared" ca="1" si="30"/>
        <v>1</v>
      </c>
      <c r="U182" s="73"/>
      <c r="W182" s="343"/>
    </row>
    <row r="183" spans="1:23" ht="21" customHeight="1" x14ac:dyDescent="0.15">
      <c r="A183" s="71">
        <f t="shared" si="0"/>
        <v>180</v>
      </c>
      <c r="B183" s="71">
        <v>5</v>
      </c>
      <c r="C183" s="71">
        <v>12</v>
      </c>
      <c r="D183" s="71">
        <v>14</v>
      </c>
      <c r="E183" s="72" t="s">
        <v>1055</v>
      </c>
      <c r="F183" s="72" t="s">
        <v>802</v>
      </c>
      <c r="G183" s="147" t="s">
        <v>1328</v>
      </c>
      <c r="H183" s="106">
        <v>60</v>
      </c>
      <c r="I183" s="73" t="str">
        <f>VLOOKUP(H183,会計コード!$C$2:$D$77,2,FALSE)</f>
        <v>雑費</v>
      </c>
      <c r="J183" s="145" t="s">
        <v>1329</v>
      </c>
      <c r="K183" s="146">
        <v>1000</v>
      </c>
      <c r="L183" s="146"/>
      <c r="M183" s="71" t="s">
        <v>41</v>
      </c>
      <c r="N183" s="188">
        <f t="shared" ca="1" si="31"/>
        <v>2115503</v>
      </c>
      <c r="O183" s="188">
        <f t="shared" ca="1" si="32"/>
        <v>1976985</v>
      </c>
      <c r="P183" s="188">
        <f t="shared" ca="1" si="32"/>
        <v>53915</v>
      </c>
      <c r="Q183" s="188">
        <f t="shared" ca="1" si="32"/>
        <v>55964</v>
      </c>
      <c r="R183" s="188">
        <f t="shared" ca="1" si="32"/>
        <v>13955</v>
      </c>
      <c r="S183" s="188">
        <f t="shared" ca="1" si="32"/>
        <v>14684</v>
      </c>
      <c r="T183" s="106" t="b">
        <f t="shared" ca="1" si="30"/>
        <v>1</v>
      </c>
      <c r="U183" s="73" t="s">
        <v>1330</v>
      </c>
    </row>
    <row r="184" spans="1:23" s="142" customFormat="1" ht="21" customHeight="1" x14ac:dyDescent="0.15">
      <c r="A184" s="71">
        <f t="shared" si="0"/>
        <v>181</v>
      </c>
      <c r="B184" s="71">
        <v>5</v>
      </c>
      <c r="C184" s="71">
        <v>12</v>
      </c>
      <c r="D184" s="71">
        <v>19</v>
      </c>
      <c r="E184" s="144" t="s">
        <v>512</v>
      </c>
      <c r="F184" s="144" t="s">
        <v>512</v>
      </c>
      <c r="G184" s="73" t="s">
        <v>1264</v>
      </c>
      <c r="H184" s="106">
        <v>52</v>
      </c>
      <c r="I184" s="73" t="str">
        <f>VLOOKUP(H184,会計コード!$C$2:$D$77,2,FALSE)</f>
        <v>交通通信費</v>
      </c>
      <c r="J184" s="145" t="s">
        <v>1356</v>
      </c>
      <c r="K184" s="338">
        <v>0</v>
      </c>
      <c r="L184" s="146"/>
      <c r="M184" s="71" t="s">
        <v>282</v>
      </c>
      <c r="N184" s="188">
        <f t="shared" ca="1" si="31"/>
        <v>2115503</v>
      </c>
      <c r="O184" s="188">
        <f t="shared" ca="1" si="32"/>
        <v>1976985</v>
      </c>
      <c r="P184" s="188">
        <f t="shared" ca="1" si="32"/>
        <v>53915</v>
      </c>
      <c r="Q184" s="188">
        <f t="shared" ca="1" si="32"/>
        <v>55964</v>
      </c>
      <c r="R184" s="188">
        <f t="shared" ca="1" si="32"/>
        <v>13955</v>
      </c>
      <c r="S184" s="188">
        <f t="shared" ca="1" si="32"/>
        <v>14684</v>
      </c>
      <c r="T184" s="106" t="b">
        <f t="shared" ca="1" si="30"/>
        <v>1</v>
      </c>
      <c r="U184" s="73" t="s">
        <v>1354</v>
      </c>
    </row>
    <row r="185" spans="1:23" s="142" customFormat="1" ht="21" customHeight="1" x14ac:dyDescent="0.15">
      <c r="A185" s="71">
        <f t="shared" si="0"/>
        <v>182</v>
      </c>
      <c r="B185" s="71">
        <v>5</v>
      </c>
      <c r="C185" s="2">
        <v>12</v>
      </c>
      <c r="D185" s="71">
        <v>19</v>
      </c>
      <c r="E185" s="72" t="s">
        <v>1055</v>
      </c>
      <c r="F185" s="72" t="s">
        <v>802</v>
      </c>
      <c r="G185" s="73" t="s">
        <v>1226</v>
      </c>
      <c r="H185" s="106">
        <v>21</v>
      </c>
      <c r="I185" s="73" t="str">
        <f>VLOOKUP(H185,会計コード!$C$2:$D$77,2,FALSE)</f>
        <v>事務連絡活動費</v>
      </c>
      <c r="J185" s="145" t="s">
        <v>572</v>
      </c>
      <c r="K185" s="146">
        <v>891</v>
      </c>
      <c r="L185" s="146"/>
      <c r="M185" s="71" t="s">
        <v>333</v>
      </c>
      <c r="N185" s="188">
        <f t="shared" ca="1" si="31"/>
        <v>2114612</v>
      </c>
      <c r="O185" s="188">
        <f t="shared" ca="1" si="32"/>
        <v>1976985</v>
      </c>
      <c r="P185" s="188">
        <f t="shared" ca="1" si="32"/>
        <v>53024</v>
      </c>
      <c r="Q185" s="188">
        <f t="shared" ca="1" si="32"/>
        <v>55964</v>
      </c>
      <c r="R185" s="188">
        <f t="shared" ca="1" si="32"/>
        <v>13955</v>
      </c>
      <c r="S185" s="188">
        <f t="shared" ca="1" si="32"/>
        <v>14684</v>
      </c>
      <c r="T185" s="106" t="b">
        <f t="shared" ca="1" si="30"/>
        <v>1</v>
      </c>
      <c r="U185" s="73"/>
    </row>
    <row r="186" spans="1:23" s="142" customFormat="1" ht="21" customHeight="1" x14ac:dyDescent="0.15">
      <c r="A186" s="71">
        <f t="shared" si="0"/>
        <v>183</v>
      </c>
      <c r="B186" s="71">
        <v>5</v>
      </c>
      <c r="C186" s="2">
        <v>12</v>
      </c>
      <c r="D186" s="71">
        <v>19</v>
      </c>
      <c r="E186" s="72" t="s">
        <v>1055</v>
      </c>
      <c r="F186" s="72" t="s">
        <v>802</v>
      </c>
      <c r="G186" s="73" t="s">
        <v>1227</v>
      </c>
      <c r="H186" s="106">
        <v>252</v>
      </c>
      <c r="I186" s="73" t="str">
        <f>VLOOKUP(H186,会計コード!$C$2:$D$77,2,FALSE)</f>
        <v>安全活動費（防訓練）</v>
      </c>
      <c r="J186" s="145" t="s">
        <v>27</v>
      </c>
      <c r="K186" s="146">
        <v>440</v>
      </c>
      <c r="L186" s="146"/>
      <c r="M186" s="71" t="s">
        <v>333</v>
      </c>
      <c r="N186" s="188">
        <f t="shared" ca="1" si="31"/>
        <v>2114172</v>
      </c>
      <c r="O186" s="188">
        <f t="shared" ca="1" si="32"/>
        <v>1976985</v>
      </c>
      <c r="P186" s="188">
        <f t="shared" ca="1" si="32"/>
        <v>52584</v>
      </c>
      <c r="Q186" s="188">
        <f t="shared" ca="1" si="32"/>
        <v>55964</v>
      </c>
      <c r="R186" s="188">
        <f t="shared" ca="1" si="32"/>
        <v>13955</v>
      </c>
      <c r="S186" s="188">
        <f t="shared" ca="1" si="32"/>
        <v>14684</v>
      </c>
      <c r="T186" s="106" t="b">
        <f t="shared" ca="1" si="30"/>
        <v>1</v>
      </c>
      <c r="U186" s="73" t="s">
        <v>1235</v>
      </c>
    </row>
    <row r="187" spans="1:23" s="142" customFormat="1" ht="21" customHeight="1" x14ac:dyDescent="0.15">
      <c r="A187" s="71">
        <f t="shared" si="0"/>
        <v>184</v>
      </c>
      <c r="B187" s="71">
        <v>5</v>
      </c>
      <c r="C187" s="71">
        <v>12</v>
      </c>
      <c r="D187" s="71">
        <v>20</v>
      </c>
      <c r="E187" s="346" t="s">
        <v>1059</v>
      </c>
      <c r="F187" s="72" t="s">
        <v>802</v>
      </c>
      <c r="G187" s="73" t="s">
        <v>1093</v>
      </c>
      <c r="H187" s="347">
        <v>13</v>
      </c>
      <c r="I187" s="73" t="str">
        <f>VLOOKUP(H187,会計コード!$C$2:$D$77,2,FALSE)</f>
        <v>施設器材等整備費</v>
      </c>
      <c r="J187" s="145" t="s">
        <v>994</v>
      </c>
      <c r="K187" s="146">
        <v>275000</v>
      </c>
      <c r="L187" s="146"/>
      <c r="M187" s="106" t="s">
        <v>43</v>
      </c>
      <c r="N187" s="188">
        <f t="shared" ca="1" si="31"/>
        <v>1839172</v>
      </c>
      <c r="O187" s="188">
        <f t="shared" ca="1" si="32"/>
        <v>1701985</v>
      </c>
      <c r="P187" s="188">
        <f t="shared" ca="1" si="32"/>
        <v>52584</v>
      </c>
      <c r="Q187" s="188">
        <f t="shared" ca="1" si="32"/>
        <v>55964</v>
      </c>
      <c r="R187" s="188">
        <f t="shared" ca="1" si="32"/>
        <v>13955</v>
      </c>
      <c r="S187" s="188">
        <f t="shared" ca="1" si="32"/>
        <v>14684</v>
      </c>
      <c r="T187" s="106" t="b">
        <f t="shared" ca="1" si="30"/>
        <v>1</v>
      </c>
      <c r="U187" s="73"/>
    </row>
    <row r="188" spans="1:23" s="142" customFormat="1" ht="21" customHeight="1" x14ac:dyDescent="0.15">
      <c r="A188" s="71">
        <f t="shared" si="0"/>
        <v>185</v>
      </c>
      <c r="B188" s="71">
        <v>5</v>
      </c>
      <c r="C188" s="71">
        <v>12</v>
      </c>
      <c r="D188" s="71">
        <v>20</v>
      </c>
      <c r="E188" s="346" t="s">
        <v>1059</v>
      </c>
      <c r="F188" s="144" t="s">
        <v>512</v>
      </c>
      <c r="G188" s="73" t="s">
        <v>1120</v>
      </c>
      <c r="H188" s="347">
        <v>13</v>
      </c>
      <c r="I188" s="73" t="str">
        <f>VLOOKUP(H188,会計コード!$C$2:$D$77,2,FALSE)</f>
        <v>施設器材等整備費</v>
      </c>
      <c r="J188" s="73" t="s">
        <v>1119</v>
      </c>
      <c r="K188" s="146">
        <v>550</v>
      </c>
      <c r="L188" s="146"/>
      <c r="M188" s="106" t="s">
        <v>43</v>
      </c>
      <c r="N188" s="188">
        <f t="shared" ca="1" si="31"/>
        <v>1838622</v>
      </c>
      <c r="O188" s="188">
        <f t="shared" ref="O188:S197" ca="1" si="33">IF($M188=O$2,OFFSET(O188,-1,0)+$L188-$K188,OFFSET(O188,-1,0))</f>
        <v>1701435</v>
      </c>
      <c r="P188" s="188">
        <f t="shared" ca="1" si="33"/>
        <v>52584</v>
      </c>
      <c r="Q188" s="188">
        <f t="shared" ca="1" si="33"/>
        <v>55964</v>
      </c>
      <c r="R188" s="188">
        <f t="shared" ca="1" si="33"/>
        <v>13955</v>
      </c>
      <c r="S188" s="188">
        <f t="shared" ca="1" si="33"/>
        <v>14684</v>
      </c>
      <c r="T188" s="106" t="b">
        <f t="shared" ca="1" si="30"/>
        <v>1</v>
      </c>
      <c r="U188" s="73"/>
    </row>
    <row r="189" spans="1:23" s="142" customFormat="1" ht="21" customHeight="1" x14ac:dyDescent="0.15">
      <c r="A189" s="71">
        <f t="shared" si="0"/>
        <v>186</v>
      </c>
      <c r="B189" s="71">
        <v>5</v>
      </c>
      <c r="C189" s="71">
        <v>12</v>
      </c>
      <c r="D189" s="71">
        <v>21</v>
      </c>
      <c r="E189" s="72" t="s">
        <v>1055</v>
      </c>
      <c r="F189" s="72" t="s">
        <v>802</v>
      </c>
      <c r="G189" s="73" t="s">
        <v>1268</v>
      </c>
      <c r="H189" s="106">
        <v>251</v>
      </c>
      <c r="I189" s="73" t="str">
        <f>VLOOKUP(H189,会計コード!$C$2:$D$77,2,FALSE)</f>
        <v>安全活動費（夜警）</v>
      </c>
      <c r="J189" s="145" t="s">
        <v>1269</v>
      </c>
      <c r="K189" s="146">
        <v>887</v>
      </c>
      <c r="L189" s="146"/>
      <c r="M189" s="71" t="s">
        <v>282</v>
      </c>
      <c r="N189" s="188">
        <f t="shared" ca="1" si="31"/>
        <v>1837735</v>
      </c>
      <c r="O189" s="188">
        <f t="shared" ca="1" si="33"/>
        <v>1701435</v>
      </c>
      <c r="P189" s="188">
        <f t="shared" ca="1" si="33"/>
        <v>52584</v>
      </c>
      <c r="Q189" s="188">
        <f t="shared" ca="1" si="33"/>
        <v>55964</v>
      </c>
      <c r="R189" s="188">
        <f t="shared" ca="1" si="33"/>
        <v>13068</v>
      </c>
      <c r="S189" s="188">
        <f t="shared" ca="1" si="33"/>
        <v>14684</v>
      </c>
      <c r="T189" s="106" t="b">
        <f t="shared" ca="1" si="30"/>
        <v>1</v>
      </c>
      <c r="U189" s="73"/>
    </row>
    <row r="190" spans="1:23" ht="21" customHeight="1" x14ac:dyDescent="0.15">
      <c r="A190" s="71">
        <f t="shared" si="0"/>
        <v>187</v>
      </c>
      <c r="B190" s="71">
        <v>5</v>
      </c>
      <c r="C190" s="71">
        <v>12</v>
      </c>
      <c r="D190" s="71">
        <v>22</v>
      </c>
      <c r="E190" s="72" t="s">
        <v>1055</v>
      </c>
      <c r="F190" s="144" t="s">
        <v>512</v>
      </c>
      <c r="G190" s="147" t="s">
        <v>1334</v>
      </c>
      <c r="H190" s="106">
        <v>41</v>
      </c>
      <c r="I190" s="73" t="str">
        <f>VLOOKUP(H190,会計コード!$C$2:$D$77,2,FALSE)</f>
        <v>公園清掃費</v>
      </c>
      <c r="J190" s="145" t="s">
        <v>1095</v>
      </c>
      <c r="K190" s="146">
        <v>32400</v>
      </c>
      <c r="L190" s="146"/>
      <c r="M190" s="71" t="s">
        <v>41</v>
      </c>
      <c r="N190" s="188">
        <f t="shared" ca="1" si="31"/>
        <v>1805335</v>
      </c>
      <c r="O190" s="188">
        <f t="shared" ca="1" si="33"/>
        <v>1701435</v>
      </c>
      <c r="P190" s="188">
        <f t="shared" ca="1" si="33"/>
        <v>52584</v>
      </c>
      <c r="Q190" s="188">
        <f t="shared" ca="1" si="33"/>
        <v>23564</v>
      </c>
      <c r="R190" s="188">
        <f t="shared" ca="1" si="33"/>
        <v>13068</v>
      </c>
      <c r="S190" s="188">
        <f t="shared" ca="1" si="33"/>
        <v>14684</v>
      </c>
      <c r="T190" s="106" t="b">
        <f t="shared" ca="1" si="30"/>
        <v>1</v>
      </c>
      <c r="U190" s="73" t="s">
        <v>1335</v>
      </c>
    </row>
    <row r="191" spans="1:23" ht="21" customHeight="1" x14ac:dyDescent="0.15">
      <c r="A191" s="71">
        <f t="shared" si="0"/>
        <v>188</v>
      </c>
      <c r="B191" s="71">
        <v>5</v>
      </c>
      <c r="C191" s="71">
        <v>12</v>
      </c>
      <c r="D191" s="71">
        <v>22</v>
      </c>
      <c r="E191" s="72" t="s">
        <v>1055</v>
      </c>
      <c r="F191" s="144" t="s">
        <v>512</v>
      </c>
      <c r="G191" s="147" t="s">
        <v>1337</v>
      </c>
      <c r="H191" s="106">
        <v>52</v>
      </c>
      <c r="I191" s="73" t="str">
        <f>VLOOKUP(H191,会計コード!$C$2:$D$77,2,FALSE)</f>
        <v>交通通信費</v>
      </c>
      <c r="J191" s="145" t="s">
        <v>1338</v>
      </c>
      <c r="K191" s="146">
        <v>200</v>
      </c>
      <c r="L191" s="146"/>
      <c r="M191" s="71" t="s">
        <v>41</v>
      </c>
      <c r="N191" s="188">
        <f t="shared" ca="1" si="31"/>
        <v>1805135</v>
      </c>
      <c r="O191" s="188">
        <f t="shared" ca="1" si="33"/>
        <v>1701435</v>
      </c>
      <c r="P191" s="188">
        <f t="shared" ca="1" si="33"/>
        <v>52584</v>
      </c>
      <c r="Q191" s="188">
        <f t="shared" ca="1" si="33"/>
        <v>23364</v>
      </c>
      <c r="R191" s="188">
        <f t="shared" ca="1" si="33"/>
        <v>13068</v>
      </c>
      <c r="S191" s="188">
        <f t="shared" ca="1" si="33"/>
        <v>14684</v>
      </c>
      <c r="T191" s="106" t="b">
        <f t="shared" ca="1" si="30"/>
        <v>1</v>
      </c>
      <c r="U191" s="73" t="s">
        <v>1335</v>
      </c>
    </row>
    <row r="192" spans="1:23" ht="21" customHeight="1" x14ac:dyDescent="0.15">
      <c r="A192" s="71">
        <f t="shared" si="0"/>
        <v>189</v>
      </c>
      <c r="B192" s="71">
        <v>5</v>
      </c>
      <c r="C192" s="71">
        <v>12</v>
      </c>
      <c r="D192" s="71">
        <v>22</v>
      </c>
      <c r="E192" s="72" t="s">
        <v>1055</v>
      </c>
      <c r="F192" s="72" t="s">
        <v>802</v>
      </c>
      <c r="G192" s="147" t="s">
        <v>1367</v>
      </c>
      <c r="H192" s="106">
        <v>54</v>
      </c>
      <c r="I192" s="73" t="str">
        <f>VLOOKUP(H192,会計コード!$C$2:$D$77,2,FALSE)</f>
        <v>渉外慶弔費</v>
      </c>
      <c r="J192" s="145" t="s">
        <v>426</v>
      </c>
      <c r="K192" s="146">
        <v>3000</v>
      </c>
      <c r="L192" s="146"/>
      <c r="M192" s="71" t="s">
        <v>41</v>
      </c>
      <c r="N192" s="188">
        <f t="shared" ca="1" si="31"/>
        <v>1802135</v>
      </c>
      <c r="O192" s="188">
        <f t="shared" ca="1" si="33"/>
        <v>1701435</v>
      </c>
      <c r="P192" s="188">
        <f t="shared" ca="1" si="33"/>
        <v>52584</v>
      </c>
      <c r="Q192" s="188">
        <f t="shared" ca="1" si="33"/>
        <v>20364</v>
      </c>
      <c r="R192" s="188">
        <f t="shared" ca="1" si="33"/>
        <v>13068</v>
      </c>
      <c r="S192" s="188">
        <f t="shared" ca="1" si="33"/>
        <v>14684</v>
      </c>
      <c r="T192" s="106" t="b">
        <f t="shared" ca="1" si="30"/>
        <v>1</v>
      </c>
      <c r="U192" s="73"/>
    </row>
    <row r="193" spans="1:23" s="142" customFormat="1" ht="21" customHeight="1" x14ac:dyDescent="0.15">
      <c r="A193" s="71">
        <f t="shared" si="0"/>
        <v>190</v>
      </c>
      <c r="B193" s="71">
        <v>5</v>
      </c>
      <c r="C193" s="71">
        <v>12</v>
      </c>
      <c r="D193" s="71">
        <v>23</v>
      </c>
      <c r="E193" s="72" t="s">
        <v>1055</v>
      </c>
      <c r="F193" s="72" t="s">
        <v>802</v>
      </c>
      <c r="G193" s="73" t="s">
        <v>1270</v>
      </c>
      <c r="H193" s="106">
        <v>251</v>
      </c>
      <c r="I193" s="73" t="str">
        <f>VLOOKUP(H193,会計コード!$C$2:$D$77,2,FALSE)</f>
        <v>安全活動費（夜警）</v>
      </c>
      <c r="J193" s="145" t="s">
        <v>1021</v>
      </c>
      <c r="K193" s="146">
        <v>7099</v>
      </c>
      <c r="L193" s="146"/>
      <c r="M193" s="71" t="s">
        <v>282</v>
      </c>
      <c r="N193" s="188">
        <f t="shared" ca="1" si="31"/>
        <v>1795036</v>
      </c>
      <c r="O193" s="188">
        <f t="shared" ca="1" si="33"/>
        <v>1701435</v>
      </c>
      <c r="P193" s="188">
        <f t="shared" ca="1" si="33"/>
        <v>52584</v>
      </c>
      <c r="Q193" s="188">
        <f t="shared" ca="1" si="33"/>
        <v>20364</v>
      </c>
      <c r="R193" s="188">
        <f t="shared" ca="1" si="33"/>
        <v>5969</v>
      </c>
      <c r="S193" s="188">
        <f t="shared" ca="1" si="33"/>
        <v>14684</v>
      </c>
      <c r="T193" s="106" t="b">
        <f t="shared" ca="1" si="30"/>
        <v>1</v>
      </c>
      <c r="U193" s="73"/>
    </row>
    <row r="194" spans="1:23" s="142" customFormat="1" ht="21" customHeight="1" x14ac:dyDescent="0.15">
      <c r="A194" s="71">
        <f t="shared" si="0"/>
        <v>191</v>
      </c>
      <c r="B194" s="71">
        <v>5</v>
      </c>
      <c r="C194" s="71">
        <v>12</v>
      </c>
      <c r="D194" s="71">
        <v>24</v>
      </c>
      <c r="E194" s="72" t="s">
        <v>1055</v>
      </c>
      <c r="F194" s="144" t="s">
        <v>512</v>
      </c>
      <c r="G194" s="73" t="s">
        <v>1271</v>
      </c>
      <c r="H194" s="71">
        <v>41</v>
      </c>
      <c r="I194" s="73" t="str">
        <f>VLOOKUP(H194,会計コード!$C$2:$D$77,2,FALSE)</f>
        <v>公園清掃費</v>
      </c>
      <c r="J194" s="145" t="s">
        <v>23</v>
      </c>
      <c r="K194" s="146">
        <v>2376</v>
      </c>
      <c r="L194" s="146"/>
      <c r="M194" s="71" t="s">
        <v>282</v>
      </c>
      <c r="N194" s="188">
        <f t="shared" ca="1" si="31"/>
        <v>1792660</v>
      </c>
      <c r="O194" s="188">
        <f t="shared" ca="1" si="33"/>
        <v>1701435</v>
      </c>
      <c r="P194" s="188">
        <f t="shared" ca="1" si="33"/>
        <v>52584</v>
      </c>
      <c r="Q194" s="188">
        <f t="shared" ca="1" si="33"/>
        <v>20364</v>
      </c>
      <c r="R194" s="188">
        <f t="shared" ca="1" si="33"/>
        <v>3593</v>
      </c>
      <c r="S194" s="188">
        <f t="shared" ca="1" si="33"/>
        <v>14684</v>
      </c>
      <c r="T194" s="106" t="b">
        <f t="shared" ca="1" si="30"/>
        <v>1</v>
      </c>
      <c r="U194" s="73"/>
    </row>
    <row r="195" spans="1:23" s="142" customFormat="1" ht="21" customHeight="1" x14ac:dyDescent="0.15">
      <c r="A195" s="71">
        <f t="shared" si="0"/>
        <v>192</v>
      </c>
      <c r="B195" s="71">
        <v>5</v>
      </c>
      <c r="C195" s="71">
        <v>12</v>
      </c>
      <c r="D195" s="71">
        <v>26</v>
      </c>
      <c r="E195" s="72" t="s">
        <v>1055</v>
      </c>
      <c r="F195" s="144" t="s">
        <v>512</v>
      </c>
      <c r="G195" s="73" t="s">
        <v>1264</v>
      </c>
      <c r="H195" s="106">
        <v>52</v>
      </c>
      <c r="I195" s="73" t="str">
        <f>VLOOKUP(H195,会計コード!$C$2:$D$77,2,FALSE)</f>
        <v>交通通信費</v>
      </c>
      <c r="J195" s="145" t="s">
        <v>1356</v>
      </c>
      <c r="K195" s="146">
        <v>720</v>
      </c>
      <c r="L195" s="146"/>
      <c r="M195" s="71" t="s">
        <v>282</v>
      </c>
      <c r="N195" s="188">
        <f t="shared" ca="1" si="31"/>
        <v>1791940</v>
      </c>
      <c r="O195" s="188">
        <f t="shared" ca="1" si="33"/>
        <v>1701435</v>
      </c>
      <c r="P195" s="188">
        <f t="shared" ca="1" si="33"/>
        <v>52584</v>
      </c>
      <c r="Q195" s="188">
        <f t="shared" ca="1" si="33"/>
        <v>20364</v>
      </c>
      <c r="R195" s="188">
        <f t="shared" ca="1" si="33"/>
        <v>2873</v>
      </c>
      <c r="S195" s="188">
        <f t="shared" ca="1" si="33"/>
        <v>14684</v>
      </c>
      <c r="T195" s="106" t="b">
        <f t="shared" ca="1" si="30"/>
        <v>1</v>
      </c>
      <c r="U195" s="73" t="s">
        <v>1355</v>
      </c>
    </row>
    <row r="196" spans="1:23" ht="21" customHeight="1" x14ac:dyDescent="0.15">
      <c r="A196" s="71">
        <f t="shared" si="0"/>
        <v>193</v>
      </c>
      <c r="B196" s="71">
        <v>6</v>
      </c>
      <c r="C196" s="71">
        <v>1</v>
      </c>
      <c r="D196" s="71">
        <v>1</v>
      </c>
      <c r="E196" s="72" t="s">
        <v>1055</v>
      </c>
      <c r="F196" s="72" t="s">
        <v>802</v>
      </c>
      <c r="G196" s="147" t="s">
        <v>1339</v>
      </c>
      <c r="H196" s="106">
        <v>54</v>
      </c>
      <c r="I196" s="73" t="str">
        <f>VLOOKUP(H196,会計コード!$C$2:$D$77,2,FALSE)</f>
        <v>渉外慶弔費</v>
      </c>
      <c r="J196" s="145" t="s">
        <v>1340</v>
      </c>
      <c r="K196" s="146">
        <v>5000</v>
      </c>
      <c r="L196" s="146"/>
      <c r="M196" s="71" t="s">
        <v>41</v>
      </c>
      <c r="N196" s="188">
        <f t="shared" ca="1" si="31"/>
        <v>1786940</v>
      </c>
      <c r="O196" s="188">
        <f t="shared" ca="1" si="33"/>
        <v>1701435</v>
      </c>
      <c r="P196" s="188">
        <f t="shared" ca="1" si="33"/>
        <v>52584</v>
      </c>
      <c r="Q196" s="188">
        <f t="shared" ca="1" si="33"/>
        <v>15364</v>
      </c>
      <c r="R196" s="188">
        <f t="shared" ca="1" si="33"/>
        <v>2873</v>
      </c>
      <c r="S196" s="188">
        <f t="shared" ca="1" si="33"/>
        <v>14684</v>
      </c>
      <c r="T196" s="106" t="b">
        <f t="shared" ca="1" si="30"/>
        <v>1</v>
      </c>
      <c r="U196" s="73"/>
    </row>
    <row r="197" spans="1:23" s="142" customFormat="1" ht="21" customHeight="1" x14ac:dyDescent="0.15">
      <c r="A197" s="71">
        <f t="shared" si="0"/>
        <v>194</v>
      </c>
      <c r="B197" s="71">
        <v>6</v>
      </c>
      <c r="C197" s="71">
        <v>1</v>
      </c>
      <c r="D197" s="71">
        <v>5</v>
      </c>
      <c r="E197" s="72" t="s">
        <v>1055</v>
      </c>
      <c r="F197" s="144" t="s">
        <v>512</v>
      </c>
      <c r="G197" s="147" t="s">
        <v>1273</v>
      </c>
      <c r="H197" s="106">
        <v>252</v>
      </c>
      <c r="I197" s="73" t="str">
        <f>VLOOKUP(H197,会計コード!$C$2:$D$77,2,FALSE)</f>
        <v>安全活動費（防訓練）</v>
      </c>
      <c r="J197" s="145" t="s">
        <v>23</v>
      </c>
      <c r="K197" s="146">
        <v>1010</v>
      </c>
      <c r="L197" s="146"/>
      <c r="M197" s="71" t="s">
        <v>282</v>
      </c>
      <c r="N197" s="188">
        <f t="shared" ca="1" si="31"/>
        <v>1785930</v>
      </c>
      <c r="O197" s="188">
        <f t="shared" ca="1" si="33"/>
        <v>1701435</v>
      </c>
      <c r="P197" s="188">
        <f t="shared" ca="1" si="33"/>
        <v>52584</v>
      </c>
      <c r="Q197" s="188">
        <f t="shared" ca="1" si="33"/>
        <v>15364</v>
      </c>
      <c r="R197" s="188">
        <f t="shared" ca="1" si="33"/>
        <v>1863</v>
      </c>
      <c r="S197" s="188">
        <f t="shared" ca="1" si="33"/>
        <v>14684</v>
      </c>
      <c r="T197" s="106" t="b">
        <f t="shared" ca="1" si="30"/>
        <v>1</v>
      </c>
      <c r="U197" s="73"/>
    </row>
    <row r="198" spans="1:23" s="142" customFormat="1" ht="21" customHeight="1" x14ac:dyDescent="0.15">
      <c r="A198" s="71">
        <f t="shared" si="0"/>
        <v>195</v>
      </c>
      <c r="B198" s="71">
        <v>6</v>
      </c>
      <c r="C198" s="71">
        <v>1</v>
      </c>
      <c r="D198" s="71">
        <v>5</v>
      </c>
      <c r="E198" s="72" t="s">
        <v>1055</v>
      </c>
      <c r="F198" s="72" t="s">
        <v>802</v>
      </c>
      <c r="G198" s="147" t="s">
        <v>1275</v>
      </c>
      <c r="H198" s="106">
        <v>262</v>
      </c>
      <c r="I198" s="73" t="str">
        <f>VLOOKUP(H198,会計コード!$C$2:$D$77,2,FALSE)</f>
        <v>福祉厚生費（成人）</v>
      </c>
      <c r="J198" s="145" t="s">
        <v>23</v>
      </c>
      <c r="K198" s="146">
        <v>6000</v>
      </c>
      <c r="L198" s="146"/>
      <c r="M198" s="71" t="s">
        <v>282</v>
      </c>
      <c r="N198" s="188">
        <f t="shared" ca="1" si="31"/>
        <v>1779930</v>
      </c>
      <c r="O198" s="188">
        <f t="shared" ref="O198:S207" ca="1" si="34">IF($M198=O$2,OFFSET(O198,-1,0)+$L198-$K198,OFFSET(O198,-1,0))</f>
        <v>1701435</v>
      </c>
      <c r="P198" s="188">
        <f t="shared" ca="1" si="34"/>
        <v>52584</v>
      </c>
      <c r="Q198" s="188">
        <f t="shared" ca="1" si="34"/>
        <v>15364</v>
      </c>
      <c r="R198" s="188">
        <f t="shared" ca="1" si="34"/>
        <v>-4137</v>
      </c>
      <c r="S198" s="188">
        <f t="shared" ca="1" si="34"/>
        <v>14684</v>
      </c>
      <c r="T198" s="106" t="b">
        <f t="shared" ca="1" si="30"/>
        <v>1</v>
      </c>
      <c r="U198" s="73"/>
    </row>
    <row r="199" spans="1:23" s="142" customFormat="1" ht="21" customHeight="1" x14ac:dyDescent="0.15">
      <c r="A199" s="71">
        <f t="shared" si="0"/>
        <v>196</v>
      </c>
      <c r="B199" s="71">
        <v>6</v>
      </c>
      <c r="C199" s="71">
        <v>1</v>
      </c>
      <c r="D199" s="71">
        <v>6</v>
      </c>
      <c r="E199" s="131" t="s">
        <v>512</v>
      </c>
      <c r="F199" s="144" t="s">
        <v>512</v>
      </c>
      <c r="G199" s="336" t="s">
        <v>961</v>
      </c>
      <c r="H199" s="337" t="s">
        <v>811</v>
      </c>
      <c r="I199" s="336"/>
      <c r="J199" s="336" t="s">
        <v>1165</v>
      </c>
      <c r="K199" s="338">
        <v>30000</v>
      </c>
      <c r="L199" s="338"/>
      <c r="M199" s="17" t="s">
        <v>333</v>
      </c>
      <c r="N199" s="188">
        <f t="shared" ca="1" si="31"/>
        <v>1749930</v>
      </c>
      <c r="O199" s="188">
        <f t="shared" ca="1" si="34"/>
        <v>1701435</v>
      </c>
      <c r="P199" s="188">
        <f t="shared" ca="1" si="34"/>
        <v>22584</v>
      </c>
      <c r="Q199" s="188">
        <f t="shared" ca="1" si="34"/>
        <v>15364</v>
      </c>
      <c r="R199" s="188">
        <f t="shared" ca="1" si="34"/>
        <v>-4137</v>
      </c>
      <c r="S199" s="188">
        <f t="shared" ca="1" si="34"/>
        <v>14684</v>
      </c>
      <c r="T199" s="106" t="b">
        <f t="shared" ca="1" si="30"/>
        <v>1</v>
      </c>
      <c r="U199" s="336" t="s">
        <v>1229</v>
      </c>
    </row>
    <row r="200" spans="1:23" s="142" customFormat="1" ht="21" customHeight="1" x14ac:dyDescent="0.15">
      <c r="A200" s="71">
        <f t="shared" ref="A200:A243" si="35">ROW()-3</f>
        <v>197</v>
      </c>
      <c r="B200" s="71">
        <v>6</v>
      </c>
      <c r="C200" s="71">
        <v>1</v>
      </c>
      <c r="D200" s="71">
        <v>6</v>
      </c>
      <c r="E200" s="131" t="s">
        <v>512</v>
      </c>
      <c r="F200" s="144" t="s">
        <v>512</v>
      </c>
      <c r="G200" s="336" t="s">
        <v>384</v>
      </c>
      <c r="H200" s="337" t="s">
        <v>812</v>
      </c>
      <c r="I200" s="336"/>
      <c r="J200" s="336" t="s">
        <v>1166</v>
      </c>
      <c r="K200" s="338"/>
      <c r="L200" s="338">
        <v>30000</v>
      </c>
      <c r="M200" s="106" t="s">
        <v>423</v>
      </c>
      <c r="N200" s="188">
        <f t="shared" ca="1" si="31"/>
        <v>1779930</v>
      </c>
      <c r="O200" s="188">
        <f t="shared" ca="1" si="34"/>
        <v>1701435</v>
      </c>
      <c r="P200" s="188">
        <f t="shared" ca="1" si="34"/>
        <v>22584</v>
      </c>
      <c r="Q200" s="188">
        <f t="shared" ca="1" si="34"/>
        <v>45364</v>
      </c>
      <c r="R200" s="188">
        <f t="shared" ca="1" si="34"/>
        <v>-4137</v>
      </c>
      <c r="S200" s="188">
        <f t="shared" ca="1" si="34"/>
        <v>14684</v>
      </c>
      <c r="T200" s="106" t="b">
        <f t="shared" ref="T200:T231" ca="1" si="36">N200=SUM(O200:S200)</f>
        <v>1</v>
      </c>
      <c r="U200" s="336" t="s">
        <v>1229</v>
      </c>
    </row>
    <row r="201" spans="1:23" ht="21" customHeight="1" x14ac:dyDescent="0.15">
      <c r="A201" s="71">
        <f t="shared" si="0"/>
        <v>198</v>
      </c>
      <c r="B201" s="71">
        <v>6</v>
      </c>
      <c r="C201" s="71">
        <v>1</v>
      </c>
      <c r="D201" s="71">
        <v>7</v>
      </c>
      <c r="E201" s="72" t="s">
        <v>1055</v>
      </c>
      <c r="F201" s="72" t="s">
        <v>802</v>
      </c>
      <c r="G201" s="147" t="s">
        <v>1341</v>
      </c>
      <c r="H201" s="106">
        <v>54</v>
      </c>
      <c r="I201" s="73" t="str">
        <f>VLOOKUP(H201,会計コード!$C$2:$D$77,2,FALSE)</f>
        <v>渉外慶弔費</v>
      </c>
      <c r="J201" s="145" t="s">
        <v>1342</v>
      </c>
      <c r="K201" s="146">
        <v>3000</v>
      </c>
      <c r="L201" s="146"/>
      <c r="M201" s="71" t="s">
        <v>41</v>
      </c>
      <c r="N201" s="188">
        <f t="shared" ca="1" si="31"/>
        <v>1776930</v>
      </c>
      <c r="O201" s="188">
        <f t="shared" ca="1" si="34"/>
        <v>1701435</v>
      </c>
      <c r="P201" s="188">
        <f t="shared" ca="1" si="34"/>
        <v>22584</v>
      </c>
      <c r="Q201" s="188">
        <f t="shared" ca="1" si="34"/>
        <v>42364</v>
      </c>
      <c r="R201" s="188">
        <f t="shared" ca="1" si="34"/>
        <v>-4137</v>
      </c>
      <c r="S201" s="188">
        <f t="shared" ca="1" si="34"/>
        <v>14684</v>
      </c>
      <c r="T201" s="106" t="b">
        <f t="shared" ca="1" si="36"/>
        <v>1</v>
      </c>
      <c r="U201" s="73" t="s">
        <v>1343</v>
      </c>
    </row>
    <row r="202" spans="1:23" ht="21" customHeight="1" x14ac:dyDescent="0.15">
      <c r="A202" s="71">
        <f t="shared" si="0"/>
        <v>199</v>
      </c>
      <c r="B202" s="71">
        <v>6</v>
      </c>
      <c r="C202" s="71">
        <v>1</v>
      </c>
      <c r="D202" s="71">
        <v>8</v>
      </c>
      <c r="E202" s="72" t="s">
        <v>1055</v>
      </c>
      <c r="F202" s="72" t="s">
        <v>802</v>
      </c>
      <c r="G202" s="147" t="s">
        <v>1344</v>
      </c>
      <c r="H202" s="106">
        <v>54</v>
      </c>
      <c r="I202" s="73" t="str">
        <f>VLOOKUP(H202,会計コード!$C$2:$D$77,2,FALSE)</f>
        <v>渉外慶弔費</v>
      </c>
      <c r="J202" s="145" t="s">
        <v>564</v>
      </c>
      <c r="K202" s="146">
        <v>6000</v>
      </c>
      <c r="L202" s="146"/>
      <c r="M202" s="71" t="s">
        <v>41</v>
      </c>
      <c r="N202" s="188">
        <f t="shared" ca="1" si="31"/>
        <v>1770930</v>
      </c>
      <c r="O202" s="188">
        <f t="shared" ca="1" si="34"/>
        <v>1701435</v>
      </c>
      <c r="P202" s="188">
        <f t="shared" ca="1" si="34"/>
        <v>22584</v>
      </c>
      <c r="Q202" s="188">
        <f t="shared" ca="1" si="34"/>
        <v>36364</v>
      </c>
      <c r="R202" s="188">
        <f t="shared" ca="1" si="34"/>
        <v>-4137</v>
      </c>
      <c r="S202" s="188">
        <f t="shared" ca="1" si="34"/>
        <v>14684</v>
      </c>
      <c r="T202" s="106" t="b">
        <f t="shared" ca="1" si="36"/>
        <v>1</v>
      </c>
      <c r="U202" s="73" t="s">
        <v>1345</v>
      </c>
    </row>
    <row r="203" spans="1:23" s="142" customFormat="1" ht="21" customHeight="1" x14ac:dyDescent="0.15">
      <c r="A203" s="71">
        <f t="shared" si="0"/>
        <v>200</v>
      </c>
      <c r="B203" s="71">
        <v>6</v>
      </c>
      <c r="C203" s="71">
        <v>1</v>
      </c>
      <c r="D203" s="71">
        <v>8</v>
      </c>
      <c r="E203" s="72" t="s">
        <v>1055</v>
      </c>
      <c r="F203" s="144" t="s">
        <v>512</v>
      </c>
      <c r="G203" s="73" t="s">
        <v>1242</v>
      </c>
      <c r="H203" s="106">
        <v>252</v>
      </c>
      <c r="I203" s="73" t="str">
        <f>VLOOKUP(H203,会計コード!$C$2:$D$77,2,FALSE)</f>
        <v>安全活動費（防訓練）</v>
      </c>
      <c r="J203" s="145" t="s">
        <v>482</v>
      </c>
      <c r="K203" s="146">
        <v>563</v>
      </c>
      <c r="L203" s="146"/>
      <c r="M203" s="71" t="s">
        <v>333</v>
      </c>
      <c r="N203" s="188">
        <f t="shared" ca="1" si="31"/>
        <v>1770367</v>
      </c>
      <c r="O203" s="188">
        <f t="shared" ca="1" si="34"/>
        <v>1701435</v>
      </c>
      <c r="P203" s="188">
        <f t="shared" ca="1" si="34"/>
        <v>22021</v>
      </c>
      <c r="Q203" s="188">
        <f t="shared" ca="1" si="34"/>
        <v>36364</v>
      </c>
      <c r="R203" s="188">
        <f t="shared" ca="1" si="34"/>
        <v>-4137</v>
      </c>
      <c r="S203" s="188">
        <f t="shared" ca="1" si="34"/>
        <v>14684</v>
      </c>
      <c r="T203" s="106" t="b">
        <f t="shared" ca="1" si="36"/>
        <v>1</v>
      </c>
      <c r="U203" s="73" t="s">
        <v>1294</v>
      </c>
    </row>
    <row r="204" spans="1:23" s="22" customFormat="1" ht="21" customHeight="1" x14ac:dyDescent="0.15">
      <c r="A204" s="2">
        <f t="shared" si="0"/>
        <v>201</v>
      </c>
      <c r="B204" s="71">
        <v>6</v>
      </c>
      <c r="C204" s="71">
        <v>1</v>
      </c>
      <c r="D204" s="71">
        <v>9</v>
      </c>
      <c r="E204" s="72" t="s">
        <v>1055</v>
      </c>
      <c r="F204" s="72" t="s">
        <v>802</v>
      </c>
      <c r="G204" s="1" t="s">
        <v>36</v>
      </c>
      <c r="H204" s="17">
        <v>21</v>
      </c>
      <c r="I204" s="12" t="str">
        <f>VLOOKUP(H204,会計コード!$C$2:$D$77,2,FALSE)</f>
        <v>事務連絡活動費</v>
      </c>
      <c r="J204" s="145" t="s">
        <v>21</v>
      </c>
      <c r="K204" s="24">
        <v>6806</v>
      </c>
      <c r="L204" s="24"/>
      <c r="M204" s="71" t="s">
        <v>282</v>
      </c>
      <c r="N204" s="188">
        <f t="shared" ref="N204:N238" ca="1" si="37">OFFSET(N204,-1,0)+L204-K204</f>
        <v>1763561</v>
      </c>
      <c r="O204" s="188">
        <f t="shared" ca="1" si="34"/>
        <v>1701435</v>
      </c>
      <c r="P204" s="188">
        <f t="shared" ca="1" si="34"/>
        <v>22021</v>
      </c>
      <c r="Q204" s="188">
        <f t="shared" ca="1" si="34"/>
        <v>36364</v>
      </c>
      <c r="R204" s="188">
        <f t="shared" ca="1" si="34"/>
        <v>-10943</v>
      </c>
      <c r="S204" s="188">
        <f t="shared" ca="1" si="34"/>
        <v>14684</v>
      </c>
      <c r="T204" s="17" t="b">
        <f t="shared" ca="1" si="36"/>
        <v>1</v>
      </c>
      <c r="U204" s="73"/>
      <c r="W204" s="124"/>
    </row>
    <row r="205" spans="1:23" ht="21" customHeight="1" x14ac:dyDescent="0.15">
      <c r="A205" s="71">
        <f t="shared" si="0"/>
        <v>202</v>
      </c>
      <c r="B205" s="71">
        <v>6</v>
      </c>
      <c r="C205" s="71">
        <v>1</v>
      </c>
      <c r="D205" s="71">
        <v>11</v>
      </c>
      <c r="E205" s="72" t="s">
        <v>1055</v>
      </c>
      <c r="F205" s="72" t="s">
        <v>802</v>
      </c>
      <c r="G205" s="147" t="s">
        <v>1346</v>
      </c>
      <c r="H205" s="106">
        <v>251</v>
      </c>
      <c r="I205" s="73" t="str">
        <f>VLOOKUP(H205,会計コード!$C$2:$D$77,2,FALSE)</f>
        <v>安全活動費（夜警）</v>
      </c>
      <c r="J205" s="145" t="s">
        <v>1347</v>
      </c>
      <c r="K205" s="146">
        <v>2540</v>
      </c>
      <c r="L205" s="146"/>
      <c r="M205" s="71" t="s">
        <v>41</v>
      </c>
      <c r="N205" s="188">
        <f t="shared" ca="1" si="37"/>
        <v>1761021</v>
      </c>
      <c r="O205" s="188">
        <f t="shared" ca="1" si="34"/>
        <v>1701435</v>
      </c>
      <c r="P205" s="188">
        <f t="shared" ca="1" si="34"/>
        <v>22021</v>
      </c>
      <c r="Q205" s="188">
        <f t="shared" ca="1" si="34"/>
        <v>33824</v>
      </c>
      <c r="R205" s="188">
        <f t="shared" ca="1" si="34"/>
        <v>-10943</v>
      </c>
      <c r="S205" s="188">
        <f t="shared" ca="1" si="34"/>
        <v>14684</v>
      </c>
      <c r="T205" s="106" t="b">
        <f t="shared" ca="1" si="36"/>
        <v>1</v>
      </c>
      <c r="U205" s="73"/>
    </row>
    <row r="206" spans="1:23" s="142" customFormat="1" ht="21" customHeight="1" x14ac:dyDescent="0.15">
      <c r="A206" s="71">
        <f t="shared" si="0"/>
        <v>203</v>
      </c>
      <c r="B206" s="71">
        <v>6</v>
      </c>
      <c r="C206" s="71">
        <v>1</v>
      </c>
      <c r="D206" s="71">
        <v>12</v>
      </c>
      <c r="E206" s="346" t="s">
        <v>1059</v>
      </c>
      <c r="F206" s="144" t="s">
        <v>512</v>
      </c>
      <c r="G206" s="336" t="s">
        <v>228</v>
      </c>
      <c r="H206" s="337" t="s">
        <v>811</v>
      </c>
      <c r="I206" s="336"/>
      <c r="J206" s="336" t="s">
        <v>989</v>
      </c>
      <c r="K206" s="338">
        <v>100000</v>
      </c>
      <c r="L206" s="338"/>
      <c r="M206" s="106" t="s">
        <v>43</v>
      </c>
      <c r="N206" s="188">
        <f t="shared" ca="1" si="37"/>
        <v>1661021</v>
      </c>
      <c r="O206" s="188">
        <f t="shared" ca="1" si="34"/>
        <v>1601435</v>
      </c>
      <c r="P206" s="188">
        <f t="shared" ca="1" si="34"/>
        <v>22021</v>
      </c>
      <c r="Q206" s="188">
        <f t="shared" ca="1" si="34"/>
        <v>33824</v>
      </c>
      <c r="R206" s="188">
        <f t="shared" ca="1" si="34"/>
        <v>-10943</v>
      </c>
      <c r="S206" s="188">
        <f t="shared" ca="1" si="34"/>
        <v>14684</v>
      </c>
      <c r="T206" s="106" t="b">
        <f t="shared" ca="1" si="36"/>
        <v>1</v>
      </c>
      <c r="U206" s="336" t="s">
        <v>1448</v>
      </c>
    </row>
    <row r="207" spans="1:23" s="142" customFormat="1" ht="21" customHeight="1" x14ac:dyDescent="0.15">
      <c r="A207" s="71">
        <f t="shared" ref="A207" si="38">ROW()-3</f>
        <v>204</v>
      </c>
      <c r="B207" s="71">
        <v>6</v>
      </c>
      <c r="C207" s="71">
        <v>1</v>
      </c>
      <c r="D207" s="71">
        <v>12</v>
      </c>
      <c r="E207" s="144" t="s">
        <v>512</v>
      </c>
      <c r="F207" s="144" t="s">
        <v>512</v>
      </c>
      <c r="G207" s="336" t="s">
        <v>228</v>
      </c>
      <c r="H207" s="337" t="s">
        <v>812</v>
      </c>
      <c r="I207" s="336"/>
      <c r="J207" s="336" t="s">
        <v>989</v>
      </c>
      <c r="K207" s="338"/>
      <c r="L207" s="338">
        <v>100000</v>
      </c>
      <c r="M207" s="17" t="s">
        <v>333</v>
      </c>
      <c r="N207" s="188">
        <f t="shared" ca="1" si="37"/>
        <v>1761021</v>
      </c>
      <c r="O207" s="188">
        <f t="shared" ca="1" si="34"/>
        <v>1601435</v>
      </c>
      <c r="P207" s="188">
        <f t="shared" ca="1" si="34"/>
        <v>122021</v>
      </c>
      <c r="Q207" s="188">
        <f t="shared" ca="1" si="34"/>
        <v>33824</v>
      </c>
      <c r="R207" s="188">
        <f t="shared" ca="1" si="34"/>
        <v>-10943</v>
      </c>
      <c r="S207" s="188">
        <f t="shared" ca="1" si="34"/>
        <v>14684</v>
      </c>
      <c r="T207" s="106" t="b">
        <f t="shared" ca="1" si="36"/>
        <v>1</v>
      </c>
      <c r="U207" s="73"/>
    </row>
    <row r="208" spans="1:23" ht="21" customHeight="1" x14ac:dyDescent="0.15">
      <c r="A208" s="71">
        <f t="shared" si="0"/>
        <v>205</v>
      </c>
      <c r="B208" s="71">
        <v>6</v>
      </c>
      <c r="C208" s="71">
        <v>1</v>
      </c>
      <c r="D208" s="71">
        <v>24</v>
      </c>
      <c r="E208" s="72" t="s">
        <v>1055</v>
      </c>
      <c r="F208" s="144" t="s">
        <v>512</v>
      </c>
      <c r="G208" s="147" t="s">
        <v>1348</v>
      </c>
      <c r="H208" s="106">
        <v>533</v>
      </c>
      <c r="I208" s="73" t="str">
        <f>VLOOKUP(H208,会計コード!$C$2:$D$77,2,FALSE)</f>
        <v>諸負担金（観光）</v>
      </c>
      <c r="J208" s="145" t="s">
        <v>1349</v>
      </c>
      <c r="K208" s="146">
        <v>5000</v>
      </c>
      <c r="L208" s="146"/>
      <c r="M208" s="71" t="s">
        <v>41</v>
      </c>
      <c r="N208" s="188">
        <f t="shared" ca="1" si="37"/>
        <v>1756021</v>
      </c>
      <c r="O208" s="188">
        <f t="shared" ref="O208:S217" ca="1" si="39">IF($M208=O$2,OFFSET(O208,-1,0)+$L208-$K208,OFFSET(O208,-1,0))</f>
        <v>1601435</v>
      </c>
      <c r="P208" s="188">
        <f t="shared" ca="1" si="39"/>
        <v>122021</v>
      </c>
      <c r="Q208" s="188">
        <f t="shared" ca="1" si="39"/>
        <v>28824</v>
      </c>
      <c r="R208" s="188">
        <f t="shared" ca="1" si="39"/>
        <v>-10943</v>
      </c>
      <c r="S208" s="188">
        <f t="shared" ca="1" si="39"/>
        <v>14684</v>
      </c>
      <c r="T208" s="106" t="b">
        <f t="shared" ca="1" si="36"/>
        <v>1</v>
      </c>
      <c r="U208" s="73"/>
    </row>
    <row r="209" spans="1:23" ht="21" customHeight="1" x14ac:dyDescent="0.15">
      <c r="A209" s="71">
        <f t="shared" si="0"/>
        <v>206</v>
      </c>
      <c r="B209" s="71">
        <v>6</v>
      </c>
      <c r="C209" s="71">
        <v>1</v>
      </c>
      <c r="D209" s="71">
        <v>24</v>
      </c>
      <c r="E209" s="72" t="s">
        <v>1055</v>
      </c>
      <c r="F209" s="144" t="s">
        <v>512</v>
      </c>
      <c r="G209" s="147" t="s">
        <v>1350</v>
      </c>
      <c r="H209" s="106">
        <v>533</v>
      </c>
      <c r="I209" s="73" t="str">
        <f>VLOOKUP(H209,会計コード!$C$2:$D$77,2,FALSE)</f>
        <v>諸負担金（観光）</v>
      </c>
      <c r="J209" s="145" t="s">
        <v>1349</v>
      </c>
      <c r="K209" s="146">
        <v>5000</v>
      </c>
      <c r="L209" s="146"/>
      <c r="M209" s="71" t="s">
        <v>41</v>
      </c>
      <c r="N209" s="188">
        <f t="shared" ca="1" si="37"/>
        <v>1751021</v>
      </c>
      <c r="O209" s="188">
        <f t="shared" ca="1" si="39"/>
        <v>1601435</v>
      </c>
      <c r="P209" s="188">
        <f t="shared" ca="1" si="39"/>
        <v>122021</v>
      </c>
      <c r="Q209" s="188">
        <f t="shared" ca="1" si="39"/>
        <v>23824</v>
      </c>
      <c r="R209" s="188">
        <f t="shared" ca="1" si="39"/>
        <v>-10943</v>
      </c>
      <c r="S209" s="188">
        <f t="shared" ca="1" si="39"/>
        <v>14684</v>
      </c>
      <c r="T209" s="106" t="b">
        <f t="shared" ca="1" si="36"/>
        <v>1</v>
      </c>
      <c r="U209" s="73"/>
    </row>
    <row r="210" spans="1:23" s="22" customFormat="1" ht="21" customHeight="1" x14ac:dyDescent="0.15">
      <c r="A210" s="2">
        <f t="shared" si="0"/>
        <v>207</v>
      </c>
      <c r="B210" s="71">
        <v>6</v>
      </c>
      <c r="C210" s="71">
        <v>1</v>
      </c>
      <c r="D210" s="71">
        <v>25</v>
      </c>
      <c r="E210" s="72" t="s">
        <v>1055</v>
      </c>
      <c r="F210" s="72" t="s">
        <v>802</v>
      </c>
      <c r="G210" s="1" t="s">
        <v>1351</v>
      </c>
      <c r="H210" s="17">
        <v>54</v>
      </c>
      <c r="I210" s="12" t="str">
        <f>VLOOKUP(H210,会計コード!$C$2:$D$77,2,FALSE)</f>
        <v>渉外慶弔費</v>
      </c>
      <c r="J210" s="12" t="s">
        <v>1352</v>
      </c>
      <c r="K210" s="24">
        <v>7000</v>
      </c>
      <c r="L210" s="24"/>
      <c r="M210" s="71" t="s">
        <v>41</v>
      </c>
      <c r="N210" s="188">
        <f t="shared" ca="1" si="37"/>
        <v>1744021</v>
      </c>
      <c r="O210" s="188">
        <f t="shared" ca="1" si="39"/>
        <v>1601435</v>
      </c>
      <c r="P210" s="188">
        <f t="shared" ca="1" si="39"/>
        <v>122021</v>
      </c>
      <c r="Q210" s="188">
        <f t="shared" ca="1" si="39"/>
        <v>16824</v>
      </c>
      <c r="R210" s="188">
        <f t="shared" ca="1" si="39"/>
        <v>-10943</v>
      </c>
      <c r="S210" s="188">
        <f t="shared" ca="1" si="39"/>
        <v>14684</v>
      </c>
      <c r="T210" s="17" t="b">
        <f t="shared" ca="1" si="36"/>
        <v>1</v>
      </c>
      <c r="U210" s="73"/>
      <c r="W210" s="124"/>
    </row>
    <row r="211" spans="1:23" s="22" customFormat="1" ht="21" customHeight="1" x14ac:dyDescent="0.15">
      <c r="A211" s="2">
        <f t="shared" si="0"/>
        <v>208</v>
      </c>
      <c r="B211" s="71">
        <v>6</v>
      </c>
      <c r="C211" s="71">
        <v>1</v>
      </c>
      <c r="D211" s="71">
        <v>25</v>
      </c>
      <c r="E211" s="72" t="s">
        <v>1055</v>
      </c>
      <c r="F211" s="144" t="s">
        <v>512</v>
      </c>
      <c r="G211" s="1" t="s">
        <v>1374</v>
      </c>
      <c r="H211" s="17">
        <v>52</v>
      </c>
      <c r="I211" s="12" t="str">
        <f>VLOOKUP(H211,会計コード!$C$2:$D$77,2,FALSE)</f>
        <v>交通通信費</v>
      </c>
      <c r="J211" s="145" t="s">
        <v>570</v>
      </c>
      <c r="K211" s="91">
        <v>0</v>
      </c>
      <c r="L211" s="24"/>
      <c r="M211" s="71" t="s">
        <v>41</v>
      </c>
      <c r="N211" s="188">
        <f t="shared" ca="1" si="37"/>
        <v>1744021</v>
      </c>
      <c r="O211" s="188">
        <f t="shared" ca="1" si="39"/>
        <v>1601435</v>
      </c>
      <c r="P211" s="188">
        <f t="shared" ca="1" si="39"/>
        <v>122021</v>
      </c>
      <c r="Q211" s="188">
        <f t="shared" ca="1" si="39"/>
        <v>16824</v>
      </c>
      <c r="R211" s="188">
        <f t="shared" ca="1" si="39"/>
        <v>-10943</v>
      </c>
      <c r="S211" s="188">
        <f t="shared" ca="1" si="39"/>
        <v>14684</v>
      </c>
      <c r="T211" s="17" t="b">
        <f t="shared" ca="1" si="36"/>
        <v>1</v>
      </c>
      <c r="U211" s="73" t="s">
        <v>1375</v>
      </c>
      <c r="W211" s="124"/>
    </row>
    <row r="212" spans="1:23" s="142" customFormat="1" ht="21" customHeight="1" x14ac:dyDescent="0.15">
      <c r="A212" s="71">
        <f t="shared" si="0"/>
        <v>209</v>
      </c>
      <c r="B212" s="71">
        <v>6</v>
      </c>
      <c r="C212" s="71">
        <v>1</v>
      </c>
      <c r="D212" s="71">
        <v>24</v>
      </c>
      <c r="E212" s="72" t="s">
        <v>1055</v>
      </c>
      <c r="F212" s="144" t="s">
        <v>512</v>
      </c>
      <c r="G212" s="147" t="s">
        <v>1273</v>
      </c>
      <c r="H212" s="106">
        <v>252</v>
      </c>
      <c r="I212" s="73" t="str">
        <f>VLOOKUP(H212,会計コード!$C$2:$D$77,2,FALSE)</f>
        <v>安全活動費（防訓練）</v>
      </c>
      <c r="J212" s="145" t="s">
        <v>23</v>
      </c>
      <c r="K212" s="146">
        <v>640</v>
      </c>
      <c r="L212" s="146"/>
      <c r="M212" s="71" t="s">
        <v>282</v>
      </c>
      <c r="N212" s="188">
        <f t="shared" ca="1" si="37"/>
        <v>1743381</v>
      </c>
      <c r="O212" s="188">
        <f t="shared" ca="1" si="39"/>
        <v>1601435</v>
      </c>
      <c r="P212" s="188">
        <f t="shared" ca="1" si="39"/>
        <v>122021</v>
      </c>
      <c r="Q212" s="188">
        <f t="shared" ca="1" si="39"/>
        <v>16824</v>
      </c>
      <c r="R212" s="188">
        <f t="shared" ca="1" si="39"/>
        <v>-11583</v>
      </c>
      <c r="S212" s="188">
        <f t="shared" ca="1" si="39"/>
        <v>14684</v>
      </c>
      <c r="T212" s="106" t="b">
        <f t="shared" ca="1" si="36"/>
        <v>1</v>
      </c>
      <c r="U212" s="73"/>
    </row>
    <row r="213" spans="1:23" s="142" customFormat="1" ht="21" customHeight="1" x14ac:dyDescent="0.15">
      <c r="A213" s="71">
        <f t="shared" si="0"/>
        <v>210</v>
      </c>
      <c r="B213" s="71">
        <v>6</v>
      </c>
      <c r="C213" s="71">
        <v>1</v>
      </c>
      <c r="D213" s="71">
        <v>28</v>
      </c>
      <c r="E213" s="72" t="s">
        <v>1055</v>
      </c>
      <c r="F213" s="144" t="s">
        <v>512</v>
      </c>
      <c r="G213" s="73" t="s">
        <v>1295</v>
      </c>
      <c r="H213" s="106">
        <v>252</v>
      </c>
      <c r="I213" s="73" t="str">
        <f>VLOOKUP(H213,会計コード!$C$2:$D$77,2,FALSE)</f>
        <v>安全活動費（防訓練）</v>
      </c>
      <c r="J213" s="145" t="s">
        <v>20</v>
      </c>
      <c r="K213" s="146">
        <v>3628</v>
      </c>
      <c r="L213" s="146"/>
      <c r="M213" s="71" t="s">
        <v>282</v>
      </c>
      <c r="N213" s="188">
        <f t="shared" ca="1" si="37"/>
        <v>1739753</v>
      </c>
      <c r="O213" s="188">
        <f t="shared" ca="1" si="39"/>
        <v>1601435</v>
      </c>
      <c r="P213" s="188">
        <f t="shared" ca="1" si="39"/>
        <v>122021</v>
      </c>
      <c r="Q213" s="188">
        <f t="shared" ca="1" si="39"/>
        <v>16824</v>
      </c>
      <c r="R213" s="188">
        <f t="shared" ca="1" si="39"/>
        <v>-15211</v>
      </c>
      <c r="S213" s="188">
        <f t="shared" ca="1" si="39"/>
        <v>14684</v>
      </c>
      <c r="T213" s="106" t="b">
        <f t="shared" ca="1" si="36"/>
        <v>1</v>
      </c>
      <c r="U213" s="323"/>
    </row>
    <row r="214" spans="1:23" ht="21" customHeight="1" x14ac:dyDescent="0.15">
      <c r="A214" s="71">
        <f t="shared" si="0"/>
        <v>211</v>
      </c>
      <c r="B214" s="71">
        <v>6</v>
      </c>
      <c r="C214" s="71">
        <v>1</v>
      </c>
      <c r="D214" s="71">
        <v>30</v>
      </c>
      <c r="E214" s="345" t="s">
        <v>1060</v>
      </c>
      <c r="F214" s="144" t="s">
        <v>512</v>
      </c>
      <c r="G214" s="147" t="s">
        <v>1280</v>
      </c>
      <c r="H214" s="106" t="s">
        <v>316</v>
      </c>
      <c r="I214" s="73" t="str">
        <f>VLOOKUP(H214,会計コード!$C$2:$D$77,2,FALSE)</f>
        <v>会費収入</v>
      </c>
      <c r="J214" s="145" t="s">
        <v>1281</v>
      </c>
      <c r="K214" s="146"/>
      <c r="L214" s="146">
        <v>600</v>
      </c>
      <c r="M214" s="71" t="s">
        <v>333</v>
      </c>
      <c r="N214" s="188">
        <f t="shared" ca="1" si="37"/>
        <v>1740353</v>
      </c>
      <c r="O214" s="188">
        <f t="shared" ca="1" si="39"/>
        <v>1601435</v>
      </c>
      <c r="P214" s="188">
        <f t="shared" ca="1" si="39"/>
        <v>122621</v>
      </c>
      <c r="Q214" s="188">
        <f t="shared" ca="1" si="39"/>
        <v>16824</v>
      </c>
      <c r="R214" s="188">
        <f t="shared" ca="1" si="39"/>
        <v>-15211</v>
      </c>
      <c r="S214" s="188">
        <f t="shared" ca="1" si="39"/>
        <v>14684</v>
      </c>
      <c r="T214" s="106" t="b">
        <f t="shared" ca="1" si="36"/>
        <v>1</v>
      </c>
      <c r="U214" s="73" t="s">
        <v>1282</v>
      </c>
    </row>
    <row r="215" spans="1:23" s="22" customFormat="1" ht="21" customHeight="1" x14ac:dyDescent="0.15">
      <c r="A215" s="2">
        <f t="shared" si="0"/>
        <v>212</v>
      </c>
      <c r="B215" s="71">
        <v>6</v>
      </c>
      <c r="C215" s="71">
        <v>1</v>
      </c>
      <c r="D215" s="71">
        <v>31</v>
      </c>
      <c r="E215" s="72" t="s">
        <v>1055</v>
      </c>
      <c r="F215" s="144" t="s">
        <v>512</v>
      </c>
      <c r="G215" s="1" t="s">
        <v>1376</v>
      </c>
      <c r="H215" s="17">
        <v>52</v>
      </c>
      <c r="I215" s="12" t="str">
        <f>VLOOKUP(H215,会計コード!$C$2:$D$77,2,FALSE)</f>
        <v>交通通信費</v>
      </c>
      <c r="J215" s="145" t="s">
        <v>570</v>
      </c>
      <c r="K215" s="91">
        <v>0</v>
      </c>
      <c r="L215" s="24"/>
      <c r="M215" s="71" t="s">
        <v>41</v>
      </c>
      <c r="N215" s="188">
        <f t="shared" ca="1" si="37"/>
        <v>1740353</v>
      </c>
      <c r="O215" s="188">
        <f t="shared" ca="1" si="39"/>
        <v>1601435</v>
      </c>
      <c r="P215" s="188">
        <f t="shared" ca="1" si="39"/>
        <v>122621</v>
      </c>
      <c r="Q215" s="188">
        <f t="shared" ca="1" si="39"/>
        <v>16824</v>
      </c>
      <c r="R215" s="188">
        <f t="shared" ca="1" si="39"/>
        <v>-15211</v>
      </c>
      <c r="S215" s="188">
        <f t="shared" ca="1" si="39"/>
        <v>14684</v>
      </c>
      <c r="T215" s="17" t="b">
        <f t="shared" ca="1" si="36"/>
        <v>1</v>
      </c>
      <c r="U215" s="73" t="s">
        <v>1377</v>
      </c>
      <c r="W215" s="124"/>
    </row>
    <row r="216" spans="1:23" s="22" customFormat="1" ht="21" customHeight="1" x14ac:dyDescent="0.15">
      <c r="A216" s="2">
        <f t="shared" si="0"/>
        <v>213</v>
      </c>
      <c r="B216" s="71">
        <v>6</v>
      </c>
      <c r="C216" s="71">
        <v>2</v>
      </c>
      <c r="D216" s="71">
        <v>1</v>
      </c>
      <c r="E216" s="72" t="s">
        <v>1055</v>
      </c>
      <c r="F216" s="72" t="s">
        <v>802</v>
      </c>
      <c r="G216" s="1" t="s">
        <v>965</v>
      </c>
      <c r="H216" s="17">
        <v>21</v>
      </c>
      <c r="I216" s="12" t="str">
        <f>VLOOKUP(H216,会計コード!$C$2:$D$77,2,FALSE)</f>
        <v>事務連絡活動費</v>
      </c>
      <c r="J216" s="3" t="s">
        <v>966</v>
      </c>
      <c r="K216" s="24">
        <v>1656</v>
      </c>
      <c r="L216" s="24"/>
      <c r="M216" s="106" t="s">
        <v>416</v>
      </c>
      <c r="N216" s="188">
        <f t="shared" ca="1" si="37"/>
        <v>1738697</v>
      </c>
      <c r="O216" s="188">
        <f t="shared" ca="1" si="39"/>
        <v>1601435</v>
      </c>
      <c r="P216" s="188">
        <f t="shared" ca="1" si="39"/>
        <v>122621</v>
      </c>
      <c r="Q216" s="188">
        <f t="shared" ca="1" si="39"/>
        <v>16824</v>
      </c>
      <c r="R216" s="188">
        <f t="shared" ca="1" si="39"/>
        <v>-15211</v>
      </c>
      <c r="S216" s="188">
        <f t="shared" ca="1" si="39"/>
        <v>13028</v>
      </c>
      <c r="T216" s="17" t="b">
        <f t="shared" ca="1" si="36"/>
        <v>1</v>
      </c>
      <c r="U216" s="73"/>
      <c r="W216" s="124"/>
    </row>
    <row r="217" spans="1:23" s="22" customFormat="1" ht="21" customHeight="1" x14ac:dyDescent="0.15">
      <c r="A217" s="2">
        <f t="shared" si="0"/>
        <v>214</v>
      </c>
      <c r="B217" s="71">
        <v>6</v>
      </c>
      <c r="C217" s="71">
        <v>2</v>
      </c>
      <c r="D217" s="71">
        <v>1</v>
      </c>
      <c r="E217" s="72" t="s">
        <v>1055</v>
      </c>
      <c r="F217" s="72" t="s">
        <v>802</v>
      </c>
      <c r="G217" s="1" t="s">
        <v>36</v>
      </c>
      <c r="H217" s="17">
        <v>21</v>
      </c>
      <c r="I217" s="12" t="str">
        <f>VLOOKUP(H217,会計コード!$C$2:$D$77,2,FALSE)</f>
        <v>事務連絡活動費</v>
      </c>
      <c r="J217" s="145" t="s">
        <v>1298</v>
      </c>
      <c r="K217" s="24">
        <v>3551</v>
      </c>
      <c r="L217" s="24"/>
      <c r="M217" s="71" t="s">
        <v>282</v>
      </c>
      <c r="N217" s="188">
        <f t="shared" ca="1" si="37"/>
        <v>1735146</v>
      </c>
      <c r="O217" s="188">
        <f t="shared" ca="1" si="39"/>
        <v>1601435</v>
      </c>
      <c r="P217" s="188">
        <f t="shared" ca="1" si="39"/>
        <v>122621</v>
      </c>
      <c r="Q217" s="188">
        <f t="shared" ca="1" si="39"/>
        <v>16824</v>
      </c>
      <c r="R217" s="188">
        <f t="shared" ca="1" si="39"/>
        <v>-18762</v>
      </c>
      <c r="S217" s="188">
        <f t="shared" ca="1" si="39"/>
        <v>13028</v>
      </c>
      <c r="T217" s="17" t="b">
        <f t="shared" ca="1" si="36"/>
        <v>1</v>
      </c>
      <c r="U217" s="73" t="s">
        <v>1296</v>
      </c>
      <c r="W217" s="124"/>
    </row>
    <row r="218" spans="1:23" s="22" customFormat="1" ht="21" customHeight="1" x14ac:dyDescent="0.15">
      <c r="A218" s="2">
        <f t="shared" si="35"/>
        <v>215</v>
      </c>
      <c r="B218" s="71">
        <v>6</v>
      </c>
      <c r="C218" s="71">
        <v>2</v>
      </c>
      <c r="D218" s="71">
        <v>1</v>
      </c>
      <c r="E218" s="72" t="s">
        <v>1055</v>
      </c>
      <c r="F218" s="144" t="s">
        <v>512</v>
      </c>
      <c r="G218" s="1" t="s">
        <v>1368</v>
      </c>
      <c r="H218" s="17">
        <v>52</v>
      </c>
      <c r="I218" s="12" t="str">
        <f>VLOOKUP(H218,会計コード!$C$2:$D$77,2,FALSE)</f>
        <v>交通通信費</v>
      </c>
      <c r="J218" s="145" t="s">
        <v>570</v>
      </c>
      <c r="K218" s="24">
        <v>1720</v>
      </c>
      <c r="L218" s="24"/>
      <c r="M218" s="71" t="s">
        <v>41</v>
      </c>
      <c r="N218" s="188">
        <f t="shared" ca="1" si="37"/>
        <v>1733426</v>
      </c>
      <c r="O218" s="188">
        <f t="shared" ref="O218:S227" ca="1" si="40">IF($M218=O$2,OFFSET(O218,-1,0)+$L218-$K218,OFFSET(O218,-1,0))</f>
        <v>1601435</v>
      </c>
      <c r="P218" s="188">
        <f t="shared" ca="1" si="40"/>
        <v>122621</v>
      </c>
      <c r="Q218" s="188">
        <f t="shared" ca="1" si="40"/>
        <v>15104</v>
      </c>
      <c r="R218" s="188">
        <f t="shared" ca="1" si="40"/>
        <v>-18762</v>
      </c>
      <c r="S218" s="188">
        <f t="shared" ca="1" si="40"/>
        <v>13028</v>
      </c>
      <c r="T218" s="17" t="b">
        <f t="shared" ca="1" si="36"/>
        <v>1</v>
      </c>
      <c r="U218" s="73" t="s">
        <v>1370</v>
      </c>
      <c r="W218" s="124"/>
    </row>
    <row r="219" spans="1:23" s="22" customFormat="1" ht="21" customHeight="1" x14ac:dyDescent="0.15">
      <c r="A219" s="2">
        <f t="shared" si="0"/>
        <v>216</v>
      </c>
      <c r="B219" s="71">
        <v>6</v>
      </c>
      <c r="C219" s="71">
        <v>2</v>
      </c>
      <c r="D219" s="71">
        <v>3</v>
      </c>
      <c r="E219" s="72" t="s">
        <v>1055</v>
      </c>
      <c r="F219" s="72" t="s">
        <v>802</v>
      </c>
      <c r="G219" s="1" t="s">
        <v>1353</v>
      </c>
      <c r="H219" s="17">
        <v>54</v>
      </c>
      <c r="I219" s="12" t="str">
        <f>VLOOKUP(H219,会計コード!$C$2:$D$77,2,FALSE)</f>
        <v>渉外慶弔費</v>
      </c>
      <c r="J219" s="12" t="s">
        <v>30</v>
      </c>
      <c r="K219" s="24">
        <v>3000</v>
      </c>
      <c r="L219" s="24"/>
      <c r="M219" s="71" t="s">
        <v>41</v>
      </c>
      <c r="N219" s="188">
        <f t="shared" ca="1" si="37"/>
        <v>1730426</v>
      </c>
      <c r="O219" s="188">
        <f t="shared" ca="1" si="40"/>
        <v>1601435</v>
      </c>
      <c r="P219" s="188">
        <f t="shared" ca="1" si="40"/>
        <v>122621</v>
      </c>
      <c r="Q219" s="188">
        <f t="shared" ca="1" si="40"/>
        <v>12104</v>
      </c>
      <c r="R219" s="188">
        <f t="shared" ca="1" si="40"/>
        <v>-18762</v>
      </c>
      <c r="S219" s="188">
        <f t="shared" ca="1" si="40"/>
        <v>13028</v>
      </c>
      <c r="T219" s="17" t="b">
        <f t="shared" ca="1" si="36"/>
        <v>1</v>
      </c>
      <c r="U219" s="73"/>
      <c r="W219" s="124"/>
    </row>
    <row r="220" spans="1:23" s="22" customFormat="1" ht="21" customHeight="1" x14ac:dyDescent="0.15">
      <c r="A220" s="2">
        <f t="shared" si="0"/>
        <v>217</v>
      </c>
      <c r="B220" s="71">
        <v>6</v>
      </c>
      <c r="C220" s="71">
        <v>2</v>
      </c>
      <c r="D220" s="71">
        <v>3</v>
      </c>
      <c r="E220" s="72" t="s">
        <v>1055</v>
      </c>
      <c r="F220" s="72" t="s">
        <v>802</v>
      </c>
      <c r="G220" s="1" t="s">
        <v>1299</v>
      </c>
      <c r="H220" s="17">
        <v>54</v>
      </c>
      <c r="I220" s="12" t="str">
        <f>VLOOKUP(H220,会計コード!$C$2:$D$77,2,FALSE)</f>
        <v>渉外慶弔費</v>
      </c>
      <c r="J220" s="12" t="s">
        <v>30</v>
      </c>
      <c r="K220" s="24">
        <v>4000</v>
      </c>
      <c r="L220" s="24"/>
      <c r="M220" s="71" t="s">
        <v>282</v>
      </c>
      <c r="N220" s="188">
        <f t="shared" ca="1" si="37"/>
        <v>1726426</v>
      </c>
      <c r="O220" s="188">
        <f t="shared" ca="1" si="40"/>
        <v>1601435</v>
      </c>
      <c r="P220" s="188">
        <f t="shared" ca="1" si="40"/>
        <v>122621</v>
      </c>
      <c r="Q220" s="188">
        <f t="shared" ca="1" si="40"/>
        <v>12104</v>
      </c>
      <c r="R220" s="188">
        <f t="shared" ca="1" si="40"/>
        <v>-22762</v>
      </c>
      <c r="S220" s="188">
        <f t="shared" ca="1" si="40"/>
        <v>13028</v>
      </c>
      <c r="T220" s="17" t="b">
        <f t="shared" ca="1" si="36"/>
        <v>1</v>
      </c>
      <c r="U220" s="73"/>
      <c r="W220" s="124"/>
    </row>
    <row r="221" spans="1:23" s="142" customFormat="1" ht="21" customHeight="1" x14ac:dyDescent="0.15">
      <c r="A221" s="71">
        <f t="shared" si="0"/>
        <v>218</v>
      </c>
      <c r="B221" s="71">
        <v>6</v>
      </c>
      <c r="C221" s="71">
        <v>2</v>
      </c>
      <c r="D221" s="71">
        <v>5</v>
      </c>
      <c r="E221" s="144" t="s">
        <v>512</v>
      </c>
      <c r="F221" s="144" t="s">
        <v>512</v>
      </c>
      <c r="G221" s="336" t="s">
        <v>228</v>
      </c>
      <c r="H221" s="337" t="s">
        <v>811</v>
      </c>
      <c r="I221" s="336"/>
      <c r="J221" s="336" t="s">
        <v>1288</v>
      </c>
      <c r="K221" s="338">
        <v>50000</v>
      </c>
      <c r="L221" s="338"/>
      <c r="M221" s="71" t="s">
        <v>333</v>
      </c>
      <c r="N221" s="188">
        <f t="shared" ca="1" si="37"/>
        <v>1676426</v>
      </c>
      <c r="O221" s="188">
        <f t="shared" ca="1" si="40"/>
        <v>1601435</v>
      </c>
      <c r="P221" s="188">
        <f t="shared" ca="1" si="40"/>
        <v>72621</v>
      </c>
      <c r="Q221" s="188">
        <f t="shared" ca="1" si="40"/>
        <v>12104</v>
      </c>
      <c r="R221" s="188">
        <f t="shared" ca="1" si="40"/>
        <v>-22762</v>
      </c>
      <c r="S221" s="188">
        <f t="shared" ca="1" si="40"/>
        <v>13028</v>
      </c>
      <c r="T221" s="106" t="b">
        <f t="shared" ca="1" si="36"/>
        <v>1</v>
      </c>
      <c r="U221" s="336"/>
    </row>
    <row r="222" spans="1:23" s="142" customFormat="1" ht="21" customHeight="1" x14ac:dyDescent="0.15">
      <c r="A222" s="71">
        <f t="shared" si="0"/>
        <v>219</v>
      </c>
      <c r="B222" s="71">
        <v>6</v>
      </c>
      <c r="C222" s="71">
        <v>2</v>
      </c>
      <c r="D222" s="71">
        <v>5</v>
      </c>
      <c r="E222" s="144" t="s">
        <v>512</v>
      </c>
      <c r="F222" s="144" t="s">
        <v>512</v>
      </c>
      <c r="G222" s="336" t="s">
        <v>228</v>
      </c>
      <c r="H222" s="337" t="s">
        <v>812</v>
      </c>
      <c r="I222" s="336"/>
      <c r="J222" s="336" t="s">
        <v>1288</v>
      </c>
      <c r="K222" s="338"/>
      <c r="L222" s="338">
        <v>50000</v>
      </c>
      <c r="M222" s="71" t="s">
        <v>282</v>
      </c>
      <c r="N222" s="188">
        <f t="shared" ca="1" si="37"/>
        <v>1726426</v>
      </c>
      <c r="O222" s="188">
        <f t="shared" ca="1" si="40"/>
        <v>1601435</v>
      </c>
      <c r="P222" s="188">
        <f t="shared" ca="1" si="40"/>
        <v>72621</v>
      </c>
      <c r="Q222" s="188">
        <f t="shared" ca="1" si="40"/>
        <v>12104</v>
      </c>
      <c r="R222" s="188">
        <f t="shared" ca="1" si="40"/>
        <v>27238</v>
      </c>
      <c r="S222" s="188">
        <f t="shared" ca="1" si="40"/>
        <v>13028</v>
      </c>
      <c r="T222" s="106" t="b">
        <f t="shared" ca="1" si="36"/>
        <v>1</v>
      </c>
      <c r="U222" s="336"/>
    </row>
    <row r="223" spans="1:23" s="142" customFormat="1" ht="21" customHeight="1" x14ac:dyDescent="0.15">
      <c r="A223" s="71">
        <f t="shared" si="0"/>
        <v>220</v>
      </c>
      <c r="B223" s="71">
        <v>6</v>
      </c>
      <c r="C223" s="71">
        <v>2</v>
      </c>
      <c r="D223" s="71">
        <v>5</v>
      </c>
      <c r="E223" s="72" t="s">
        <v>1055</v>
      </c>
      <c r="F223" s="144" t="s">
        <v>512</v>
      </c>
      <c r="G223" s="73" t="s">
        <v>1283</v>
      </c>
      <c r="H223" s="106">
        <v>252</v>
      </c>
      <c r="I223" s="73" t="str">
        <f>VLOOKUP(H223,会計コード!$C$2:$D$77,2,FALSE)</f>
        <v>安全活動費（防訓練）</v>
      </c>
      <c r="J223" s="145" t="s">
        <v>1284</v>
      </c>
      <c r="K223" s="146">
        <v>3569</v>
      </c>
      <c r="L223" s="146"/>
      <c r="M223" s="71" t="s">
        <v>333</v>
      </c>
      <c r="N223" s="188">
        <f t="shared" ca="1" si="37"/>
        <v>1722857</v>
      </c>
      <c r="O223" s="188">
        <f t="shared" ca="1" si="40"/>
        <v>1601435</v>
      </c>
      <c r="P223" s="188">
        <f t="shared" ca="1" si="40"/>
        <v>69052</v>
      </c>
      <c r="Q223" s="188">
        <f t="shared" ca="1" si="40"/>
        <v>12104</v>
      </c>
      <c r="R223" s="188">
        <f t="shared" ca="1" si="40"/>
        <v>27238</v>
      </c>
      <c r="S223" s="188">
        <f t="shared" ca="1" si="40"/>
        <v>13028</v>
      </c>
      <c r="T223" s="106" t="b">
        <f t="shared" ca="1" si="36"/>
        <v>1</v>
      </c>
      <c r="U223" s="373">
        <f>SUM(K223:K228)</f>
        <v>33198</v>
      </c>
    </row>
    <row r="224" spans="1:23" s="142" customFormat="1" ht="21" customHeight="1" x14ac:dyDescent="0.15">
      <c r="A224" s="71">
        <f t="shared" si="0"/>
        <v>221</v>
      </c>
      <c r="B224" s="71">
        <v>6</v>
      </c>
      <c r="C224" s="71">
        <v>2</v>
      </c>
      <c r="D224" s="71">
        <v>5</v>
      </c>
      <c r="E224" s="72" t="s">
        <v>1055</v>
      </c>
      <c r="F224" s="144" t="s">
        <v>512</v>
      </c>
      <c r="G224" s="73" t="s">
        <v>1290</v>
      </c>
      <c r="H224" s="106">
        <v>252</v>
      </c>
      <c r="I224" s="73" t="str">
        <f>VLOOKUP(H224,会計コード!$C$2:$D$77,2,FALSE)</f>
        <v>安全活動費（防訓練）</v>
      </c>
      <c r="J224" s="145" t="s">
        <v>1284</v>
      </c>
      <c r="K224" s="146">
        <v>2700</v>
      </c>
      <c r="L224" s="146"/>
      <c r="M224" s="71" t="s">
        <v>333</v>
      </c>
      <c r="N224" s="188">
        <f t="shared" ca="1" si="37"/>
        <v>1720157</v>
      </c>
      <c r="O224" s="188">
        <f t="shared" ca="1" si="40"/>
        <v>1601435</v>
      </c>
      <c r="P224" s="188">
        <f t="shared" ca="1" si="40"/>
        <v>66352</v>
      </c>
      <c r="Q224" s="188">
        <f t="shared" ca="1" si="40"/>
        <v>12104</v>
      </c>
      <c r="R224" s="188">
        <f t="shared" ca="1" si="40"/>
        <v>27238</v>
      </c>
      <c r="S224" s="188">
        <f t="shared" ca="1" si="40"/>
        <v>13028</v>
      </c>
      <c r="T224" s="106" t="b">
        <f t="shared" ca="1" si="36"/>
        <v>1</v>
      </c>
      <c r="U224" s="323"/>
    </row>
    <row r="225" spans="1:23" s="142" customFormat="1" ht="21" customHeight="1" x14ac:dyDescent="0.15">
      <c r="A225" s="71">
        <f t="shared" si="0"/>
        <v>222</v>
      </c>
      <c r="B225" s="71">
        <v>6</v>
      </c>
      <c r="C225" s="71">
        <v>2</v>
      </c>
      <c r="D225" s="71">
        <v>6</v>
      </c>
      <c r="E225" s="72" t="s">
        <v>1055</v>
      </c>
      <c r="F225" s="144" t="s">
        <v>512</v>
      </c>
      <c r="G225" s="73" t="s">
        <v>1285</v>
      </c>
      <c r="H225" s="106">
        <v>252</v>
      </c>
      <c r="I225" s="73" t="str">
        <f>VLOOKUP(H225,会計コード!$C$2:$D$77,2,FALSE)</f>
        <v>安全活動費（防訓練）</v>
      </c>
      <c r="J225" s="145" t="s">
        <v>1284</v>
      </c>
      <c r="K225" s="146">
        <v>700</v>
      </c>
      <c r="L225" s="146"/>
      <c r="M225" s="71" t="s">
        <v>333</v>
      </c>
      <c r="N225" s="188">
        <f t="shared" ca="1" si="37"/>
        <v>1719457</v>
      </c>
      <c r="O225" s="188">
        <f t="shared" ca="1" si="40"/>
        <v>1601435</v>
      </c>
      <c r="P225" s="188">
        <f t="shared" ca="1" si="40"/>
        <v>65652</v>
      </c>
      <c r="Q225" s="188">
        <f t="shared" ca="1" si="40"/>
        <v>12104</v>
      </c>
      <c r="R225" s="188">
        <f t="shared" ca="1" si="40"/>
        <v>27238</v>
      </c>
      <c r="S225" s="188">
        <f t="shared" ca="1" si="40"/>
        <v>13028</v>
      </c>
      <c r="T225" s="106" t="b">
        <f t="shared" ca="1" si="36"/>
        <v>1</v>
      </c>
      <c r="U225" s="323"/>
    </row>
    <row r="226" spans="1:23" s="22" customFormat="1" ht="21" customHeight="1" x14ac:dyDescent="0.15">
      <c r="A226" s="2">
        <f t="shared" si="0"/>
        <v>223</v>
      </c>
      <c r="B226" s="71">
        <v>6</v>
      </c>
      <c r="C226" s="71">
        <v>2</v>
      </c>
      <c r="D226" s="71">
        <v>7</v>
      </c>
      <c r="E226" s="72" t="s">
        <v>1055</v>
      </c>
      <c r="F226" s="72" t="s">
        <v>802</v>
      </c>
      <c r="G226" s="1" t="s">
        <v>447</v>
      </c>
      <c r="H226" s="17">
        <v>21</v>
      </c>
      <c r="I226" s="12" t="str">
        <f>VLOOKUP(H226,会計コード!$C$2:$D$77,2,FALSE)</f>
        <v>事務連絡活動費</v>
      </c>
      <c r="J226" s="12" t="s">
        <v>95</v>
      </c>
      <c r="K226" s="24">
        <v>3210</v>
      </c>
      <c r="L226" s="24"/>
      <c r="M226" s="71" t="s">
        <v>41</v>
      </c>
      <c r="N226" s="188">
        <f t="shared" ca="1" si="37"/>
        <v>1716247</v>
      </c>
      <c r="O226" s="188">
        <f t="shared" ca="1" si="40"/>
        <v>1601435</v>
      </c>
      <c r="P226" s="188">
        <f t="shared" ca="1" si="40"/>
        <v>65652</v>
      </c>
      <c r="Q226" s="188">
        <f t="shared" ca="1" si="40"/>
        <v>8894</v>
      </c>
      <c r="R226" s="188">
        <f t="shared" ca="1" si="40"/>
        <v>27238</v>
      </c>
      <c r="S226" s="188">
        <f t="shared" ca="1" si="40"/>
        <v>13028</v>
      </c>
      <c r="T226" s="17" t="b">
        <f t="shared" ca="1" si="36"/>
        <v>1</v>
      </c>
      <c r="U226" s="73"/>
      <c r="W226" s="124"/>
    </row>
    <row r="227" spans="1:23" s="142" customFormat="1" ht="21" customHeight="1" x14ac:dyDescent="0.15">
      <c r="A227" s="71">
        <f t="shared" si="0"/>
        <v>224</v>
      </c>
      <c r="B227" s="71">
        <v>6</v>
      </c>
      <c r="C227" s="71">
        <v>2</v>
      </c>
      <c r="D227" s="71">
        <v>7</v>
      </c>
      <c r="E227" s="72" t="s">
        <v>1055</v>
      </c>
      <c r="F227" s="144" t="s">
        <v>512</v>
      </c>
      <c r="G227" s="73" t="s">
        <v>1286</v>
      </c>
      <c r="H227" s="106">
        <v>252</v>
      </c>
      <c r="I227" s="73" t="str">
        <f>VLOOKUP(H227,会計コード!$C$2:$D$77,2,FALSE)</f>
        <v>安全活動費（防訓練）</v>
      </c>
      <c r="J227" s="145" t="s">
        <v>1287</v>
      </c>
      <c r="K227" s="146">
        <v>12144</v>
      </c>
      <c r="L227" s="146"/>
      <c r="M227" s="71" t="s">
        <v>333</v>
      </c>
      <c r="N227" s="188">
        <f t="shared" ca="1" si="37"/>
        <v>1704103</v>
      </c>
      <c r="O227" s="188">
        <f t="shared" ca="1" si="40"/>
        <v>1601435</v>
      </c>
      <c r="P227" s="188">
        <f t="shared" ca="1" si="40"/>
        <v>53508</v>
      </c>
      <c r="Q227" s="188">
        <f t="shared" ca="1" si="40"/>
        <v>8894</v>
      </c>
      <c r="R227" s="188">
        <f t="shared" ca="1" si="40"/>
        <v>27238</v>
      </c>
      <c r="S227" s="188">
        <f t="shared" ca="1" si="40"/>
        <v>13028</v>
      </c>
      <c r="T227" s="106" t="b">
        <f t="shared" ca="1" si="36"/>
        <v>1</v>
      </c>
      <c r="U227" s="323"/>
    </row>
    <row r="228" spans="1:23" s="142" customFormat="1" ht="21" customHeight="1" x14ac:dyDescent="0.15">
      <c r="A228" s="71">
        <f t="shared" si="0"/>
        <v>225</v>
      </c>
      <c r="B228" s="71">
        <v>6</v>
      </c>
      <c r="C228" s="71">
        <v>2</v>
      </c>
      <c r="D228" s="71">
        <v>9</v>
      </c>
      <c r="E228" s="72" t="s">
        <v>1055</v>
      </c>
      <c r="F228" s="144" t="s">
        <v>512</v>
      </c>
      <c r="G228" s="73" t="s">
        <v>1291</v>
      </c>
      <c r="H228" s="106">
        <v>252</v>
      </c>
      <c r="I228" s="73" t="str">
        <f>VLOOKUP(H228,会計コード!$C$2:$D$77,2,FALSE)</f>
        <v>安全活動費（防訓練）</v>
      </c>
      <c r="J228" s="145" t="s">
        <v>1287</v>
      </c>
      <c r="K228" s="146">
        <v>10875</v>
      </c>
      <c r="L228" s="146"/>
      <c r="M228" s="71" t="s">
        <v>333</v>
      </c>
      <c r="N228" s="188">
        <f t="shared" ca="1" si="37"/>
        <v>1693228</v>
      </c>
      <c r="O228" s="188">
        <f t="shared" ref="O228:S238" ca="1" si="41">IF($M228=O$2,OFFSET(O228,-1,0)+$L228-$K228,OFFSET(O228,-1,0))</f>
        <v>1601435</v>
      </c>
      <c r="P228" s="188">
        <f t="shared" ca="1" si="41"/>
        <v>42633</v>
      </c>
      <c r="Q228" s="188">
        <f t="shared" ca="1" si="41"/>
        <v>8894</v>
      </c>
      <c r="R228" s="188">
        <f t="shared" ca="1" si="41"/>
        <v>27238</v>
      </c>
      <c r="S228" s="188">
        <f t="shared" ca="1" si="41"/>
        <v>13028</v>
      </c>
      <c r="T228" s="106" t="b">
        <f t="shared" ca="1" si="36"/>
        <v>1</v>
      </c>
      <c r="U228" s="374" t="s">
        <v>1289</v>
      </c>
    </row>
    <row r="229" spans="1:23" s="142" customFormat="1" ht="21" customHeight="1" x14ac:dyDescent="0.15">
      <c r="A229" s="71">
        <f t="shared" si="0"/>
        <v>226</v>
      </c>
      <c r="B229" s="71">
        <v>6</v>
      </c>
      <c r="C229" s="71">
        <v>2</v>
      </c>
      <c r="D229" s="71">
        <v>11</v>
      </c>
      <c r="E229" s="72" t="s">
        <v>1055</v>
      </c>
      <c r="F229" s="72" t="s">
        <v>802</v>
      </c>
      <c r="G229" s="73" t="s">
        <v>1300</v>
      </c>
      <c r="H229" s="17">
        <v>21</v>
      </c>
      <c r="I229" s="73" t="str">
        <f>VLOOKUP(H229,会計コード!$C$2:$D$77,2,FALSE)</f>
        <v>事務連絡活動費</v>
      </c>
      <c r="J229" s="145" t="s">
        <v>1302</v>
      </c>
      <c r="K229" s="146">
        <v>330</v>
      </c>
      <c r="L229" s="146"/>
      <c r="M229" s="71" t="s">
        <v>282</v>
      </c>
      <c r="N229" s="188">
        <f t="shared" ca="1" si="37"/>
        <v>1692898</v>
      </c>
      <c r="O229" s="188">
        <f t="shared" ca="1" si="41"/>
        <v>1601435</v>
      </c>
      <c r="P229" s="188">
        <f t="shared" ca="1" si="41"/>
        <v>42633</v>
      </c>
      <c r="Q229" s="188">
        <f t="shared" ca="1" si="41"/>
        <v>8894</v>
      </c>
      <c r="R229" s="188">
        <f t="shared" ca="1" si="41"/>
        <v>26908</v>
      </c>
      <c r="S229" s="188">
        <f t="shared" ca="1" si="41"/>
        <v>13028</v>
      </c>
      <c r="T229" s="106" t="b">
        <f t="shared" ca="1" si="36"/>
        <v>1</v>
      </c>
      <c r="U229" s="323"/>
    </row>
    <row r="230" spans="1:23" s="142" customFormat="1" ht="21" customHeight="1" x14ac:dyDescent="0.15">
      <c r="A230" s="71">
        <f t="shared" si="0"/>
        <v>227</v>
      </c>
      <c r="B230" s="71">
        <v>6</v>
      </c>
      <c r="C230" s="71">
        <v>2</v>
      </c>
      <c r="D230" s="71">
        <v>16</v>
      </c>
      <c r="E230" s="72" t="s">
        <v>1055</v>
      </c>
      <c r="F230" s="72" t="s">
        <v>802</v>
      </c>
      <c r="G230" s="73" t="s">
        <v>1292</v>
      </c>
      <c r="H230" s="17">
        <v>21</v>
      </c>
      <c r="I230" s="73" t="str">
        <f>VLOOKUP(H230,会計コード!$C$2:$D$77,2,FALSE)</f>
        <v>事務連絡活動費</v>
      </c>
      <c r="J230" s="145" t="s">
        <v>27</v>
      </c>
      <c r="K230" s="146">
        <v>660</v>
      </c>
      <c r="L230" s="146"/>
      <c r="M230" s="71" t="s">
        <v>333</v>
      </c>
      <c r="N230" s="188">
        <f t="shared" ca="1" si="37"/>
        <v>1692238</v>
      </c>
      <c r="O230" s="188">
        <f t="shared" ca="1" si="41"/>
        <v>1601435</v>
      </c>
      <c r="P230" s="188">
        <f t="shared" ca="1" si="41"/>
        <v>41973</v>
      </c>
      <c r="Q230" s="188">
        <f t="shared" ca="1" si="41"/>
        <v>8894</v>
      </c>
      <c r="R230" s="188">
        <f t="shared" ca="1" si="41"/>
        <v>26908</v>
      </c>
      <c r="S230" s="188">
        <f t="shared" ca="1" si="41"/>
        <v>13028</v>
      </c>
      <c r="T230" s="106" t="b">
        <f t="shared" ca="1" si="36"/>
        <v>1</v>
      </c>
      <c r="U230" s="323"/>
    </row>
    <row r="231" spans="1:23" ht="21" customHeight="1" x14ac:dyDescent="0.15">
      <c r="A231" s="71">
        <f t="shared" si="0"/>
        <v>228</v>
      </c>
      <c r="B231" s="71">
        <v>6</v>
      </c>
      <c r="C231" s="71">
        <v>2</v>
      </c>
      <c r="D231" s="71">
        <v>20</v>
      </c>
      <c r="E231" s="346" t="s">
        <v>1059</v>
      </c>
      <c r="F231" s="144" t="s">
        <v>512</v>
      </c>
      <c r="G231" s="147" t="s">
        <v>1303</v>
      </c>
      <c r="H231" s="106" t="s">
        <v>688</v>
      </c>
      <c r="I231" s="73" t="str">
        <f>VLOOKUP(H231,会計コード!$C$2:$D$77,2,FALSE)</f>
        <v>その他補助金（資回）</v>
      </c>
      <c r="J231" s="145" t="s">
        <v>10</v>
      </c>
      <c r="K231" s="80"/>
      <c r="L231" s="80">
        <v>28100</v>
      </c>
      <c r="M231" s="106" t="s">
        <v>43</v>
      </c>
      <c r="N231" s="188">
        <f t="shared" ca="1" si="37"/>
        <v>1720338</v>
      </c>
      <c r="O231" s="188">
        <f t="shared" ca="1" si="41"/>
        <v>1629535</v>
      </c>
      <c r="P231" s="188">
        <f t="shared" ca="1" si="41"/>
        <v>41973</v>
      </c>
      <c r="Q231" s="188">
        <f t="shared" ca="1" si="41"/>
        <v>8894</v>
      </c>
      <c r="R231" s="188">
        <f t="shared" ca="1" si="41"/>
        <v>26908</v>
      </c>
      <c r="S231" s="188">
        <f t="shared" ca="1" si="41"/>
        <v>13028</v>
      </c>
      <c r="T231" s="106" t="b">
        <f t="shared" ca="1" si="36"/>
        <v>1</v>
      </c>
      <c r="U231" s="73"/>
    </row>
    <row r="232" spans="1:23" s="331" customFormat="1" ht="21" customHeight="1" x14ac:dyDescent="0.15">
      <c r="A232" s="71">
        <f t="shared" si="35"/>
        <v>229</v>
      </c>
      <c r="B232" s="71">
        <v>6</v>
      </c>
      <c r="C232" s="71">
        <v>2</v>
      </c>
      <c r="D232" s="71">
        <v>24</v>
      </c>
      <c r="E232" s="144" t="s">
        <v>512</v>
      </c>
      <c r="F232" s="144" t="s">
        <v>512</v>
      </c>
      <c r="G232" s="342" t="s">
        <v>303</v>
      </c>
      <c r="H232" s="337" t="s">
        <v>812</v>
      </c>
      <c r="I232" s="342" t="s">
        <v>244</v>
      </c>
      <c r="J232" s="339" t="s">
        <v>302</v>
      </c>
      <c r="K232" s="379"/>
      <c r="L232" s="338">
        <v>157500</v>
      </c>
      <c r="M232" s="71" t="s">
        <v>333</v>
      </c>
      <c r="N232" s="188">
        <f t="shared" ca="1" si="37"/>
        <v>1877838</v>
      </c>
      <c r="O232" s="188">
        <f t="shared" ca="1" si="41"/>
        <v>1629535</v>
      </c>
      <c r="P232" s="188">
        <f t="shared" ca="1" si="41"/>
        <v>199473</v>
      </c>
      <c r="Q232" s="188">
        <f t="shared" ca="1" si="41"/>
        <v>8894</v>
      </c>
      <c r="R232" s="188">
        <f t="shared" ca="1" si="41"/>
        <v>26908</v>
      </c>
      <c r="S232" s="188">
        <f t="shared" ca="1" si="41"/>
        <v>13028</v>
      </c>
      <c r="T232" s="324"/>
      <c r="U232" s="326"/>
    </row>
    <row r="233" spans="1:23" s="331" customFormat="1" ht="21" customHeight="1" x14ac:dyDescent="0.15">
      <c r="A233" s="71">
        <f t="shared" si="35"/>
        <v>230</v>
      </c>
      <c r="B233" s="71">
        <v>6</v>
      </c>
      <c r="C233" s="71">
        <v>2</v>
      </c>
      <c r="D233" s="71">
        <v>24</v>
      </c>
      <c r="E233" s="144" t="s">
        <v>512</v>
      </c>
      <c r="F233" s="72" t="s">
        <v>802</v>
      </c>
      <c r="G233" s="147" t="s">
        <v>304</v>
      </c>
      <c r="H233" s="347">
        <v>22</v>
      </c>
      <c r="I233" s="147" t="s">
        <v>244</v>
      </c>
      <c r="J233" s="145" t="s">
        <v>302</v>
      </c>
      <c r="K233" s="146">
        <v>160953</v>
      </c>
      <c r="L233" s="146"/>
      <c r="M233" s="71" t="s">
        <v>333</v>
      </c>
      <c r="N233" s="188">
        <f t="shared" ca="1" si="37"/>
        <v>1716885</v>
      </c>
      <c r="O233" s="188">
        <f t="shared" ca="1" si="41"/>
        <v>1629535</v>
      </c>
      <c r="P233" s="188">
        <f t="shared" ca="1" si="41"/>
        <v>38520</v>
      </c>
      <c r="Q233" s="188">
        <f t="shared" ca="1" si="41"/>
        <v>8894</v>
      </c>
      <c r="R233" s="188">
        <f t="shared" ca="1" si="41"/>
        <v>26908</v>
      </c>
      <c r="S233" s="188">
        <f t="shared" ca="1" si="41"/>
        <v>13028</v>
      </c>
      <c r="T233" s="324"/>
      <c r="U233" s="73" t="s">
        <v>1315</v>
      </c>
    </row>
    <row r="234" spans="1:23" s="22" customFormat="1" ht="21" customHeight="1" x14ac:dyDescent="0.15">
      <c r="A234" s="2">
        <f t="shared" si="35"/>
        <v>231</v>
      </c>
      <c r="B234" s="71">
        <v>6</v>
      </c>
      <c r="C234" s="71">
        <v>2</v>
      </c>
      <c r="D234" s="71">
        <v>25</v>
      </c>
      <c r="E234" s="72" t="s">
        <v>1055</v>
      </c>
      <c r="F234" s="144" t="s">
        <v>512</v>
      </c>
      <c r="G234" s="174" t="s">
        <v>1378</v>
      </c>
      <c r="H234" s="362">
        <v>52</v>
      </c>
      <c r="I234" s="50" t="str">
        <f>VLOOKUP(H234,会計コード!$C$2:$D$77,2,FALSE)</f>
        <v>交通通信費</v>
      </c>
      <c r="J234" s="339" t="s">
        <v>570</v>
      </c>
      <c r="K234" s="91">
        <v>0</v>
      </c>
      <c r="L234" s="91"/>
      <c r="M234" s="71" t="s">
        <v>41</v>
      </c>
      <c r="N234" s="188">
        <f t="shared" ca="1" si="37"/>
        <v>1716885</v>
      </c>
      <c r="O234" s="188">
        <f t="shared" ca="1" si="41"/>
        <v>1629535</v>
      </c>
      <c r="P234" s="188">
        <f t="shared" ca="1" si="41"/>
        <v>38520</v>
      </c>
      <c r="Q234" s="188">
        <f t="shared" ca="1" si="41"/>
        <v>8894</v>
      </c>
      <c r="R234" s="188">
        <f t="shared" ca="1" si="41"/>
        <v>26908</v>
      </c>
      <c r="S234" s="188">
        <f t="shared" ca="1" si="41"/>
        <v>13028</v>
      </c>
      <c r="T234" s="17" t="b">
        <f t="shared" ref="T234:T243" ca="1" si="42">N234=SUM(O234:S234)</f>
        <v>1</v>
      </c>
      <c r="U234" s="73" t="s">
        <v>1371</v>
      </c>
      <c r="W234" s="124"/>
    </row>
    <row r="235" spans="1:23" s="142" customFormat="1" ht="21" customHeight="1" x14ac:dyDescent="0.15">
      <c r="A235" s="71">
        <f t="shared" si="35"/>
        <v>232</v>
      </c>
      <c r="B235" s="71">
        <v>6</v>
      </c>
      <c r="C235" s="71">
        <v>2</v>
      </c>
      <c r="D235" s="71">
        <v>26</v>
      </c>
      <c r="E235" s="72" t="s">
        <v>1055</v>
      </c>
      <c r="F235" s="72" t="s">
        <v>802</v>
      </c>
      <c r="G235" s="73" t="s">
        <v>967</v>
      </c>
      <c r="H235" s="17">
        <v>21</v>
      </c>
      <c r="I235" s="73" t="str">
        <f>VLOOKUP(H235,会計コード!$C$2:$D$77,2,FALSE)</f>
        <v>事務連絡活動費</v>
      </c>
      <c r="J235" s="145" t="s">
        <v>1320</v>
      </c>
      <c r="K235" s="146">
        <v>1199</v>
      </c>
      <c r="L235" s="146"/>
      <c r="M235" s="71" t="s">
        <v>333</v>
      </c>
      <c r="N235" s="188">
        <f t="shared" ca="1" si="37"/>
        <v>1715686</v>
      </c>
      <c r="O235" s="188">
        <f t="shared" ca="1" si="41"/>
        <v>1629535</v>
      </c>
      <c r="P235" s="188">
        <f t="shared" ca="1" si="41"/>
        <v>37321</v>
      </c>
      <c r="Q235" s="188">
        <f t="shared" ca="1" si="41"/>
        <v>8894</v>
      </c>
      <c r="R235" s="188">
        <f t="shared" ca="1" si="41"/>
        <v>26908</v>
      </c>
      <c r="S235" s="188">
        <f t="shared" ca="1" si="41"/>
        <v>13028</v>
      </c>
      <c r="T235" s="106" t="b">
        <f t="shared" ca="1" si="42"/>
        <v>1</v>
      </c>
      <c r="U235" s="323"/>
    </row>
    <row r="236" spans="1:23" s="22" customFormat="1" ht="21" customHeight="1" x14ac:dyDescent="0.15">
      <c r="A236" s="2">
        <f t="shared" si="35"/>
        <v>233</v>
      </c>
      <c r="B236" s="71">
        <v>6</v>
      </c>
      <c r="C236" s="71">
        <v>2</v>
      </c>
      <c r="D236" s="71">
        <v>28</v>
      </c>
      <c r="E236" s="72" t="s">
        <v>1055</v>
      </c>
      <c r="F236" s="144" t="s">
        <v>512</v>
      </c>
      <c r="G236" s="1" t="s">
        <v>1368</v>
      </c>
      <c r="H236" s="17">
        <v>52</v>
      </c>
      <c r="I236" s="12" t="str">
        <f>VLOOKUP(H236,会計コード!$C$2:$D$77,2,FALSE)</f>
        <v>交通通信費</v>
      </c>
      <c r="J236" s="145" t="s">
        <v>570</v>
      </c>
      <c r="K236" s="24">
        <v>440</v>
      </c>
      <c r="L236" s="24"/>
      <c r="M236" s="71" t="s">
        <v>41</v>
      </c>
      <c r="N236" s="188">
        <f t="shared" ca="1" si="37"/>
        <v>1715246</v>
      </c>
      <c r="O236" s="188">
        <f t="shared" ca="1" si="41"/>
        <v>1629535</v>
      </c>
      <c r="P236" s="188">
        <f t="shared" ca="1" si="41"/>
        <v>37321</v>
      </c>
      <c r="Q236" s="188">
        <f t="shared" ca="1" si="41"/>
        <v>8454</v>
      </c>
      <c r="R236" s="188">
        <f t="shared" ca="1" si="41"/>
        <v>26908</v>
      </c>
      <c r="S236" s="188">
        <f t="shared" ca="1" si="41"/>
        <v>13028</v>
      </c>
      <c r="T236" s="17" t="b">
        <f t="shared" ca="1" si="42"/>
        <v>1</v>
      </c>
      <c r="U236" s="73" t="s">
        <v>1379</v>
      </c>
      <c r="W236" s="124"/>
    </row>
    <row r="237" spans="1:23" s="142" customFormat="1" ht="21" customHeight="1" x14ac:dyDescent="0.15">
      <c r="A237" s="71">
        <f t="shared" si="35"/>
        <v>234</v>
      </c>
      <c r="B237" s="71">
        <v>6</v>
      </c>
      <c r="C237" s="71">
        <v>3</v>
      </c>
      <c r="D237" s="71">
        <v>3</v>
      </c>
      <c r="E237" s="144" t="s">
        <v>512</v>
      </c>
      <c r="F237" s="144" t="s">
        <v>512</v>
      </c>
      <c r="G237" s="50" t="s">
        <v>589</v>
      </c>
      <c r="H237" s="337" t="s">
        <v>811</v>
      </c>
      <c r="I237" s="336"/>
      <c r="J237" s="336" t="s">
        <v>1321</v>
      </c>
      <c r="K237" s="338">
        <v>26908</v>
      </c>
      <c r="L237" s="338"/>
      <c r="M237" s="71" t="s">
        <v>282</v>
      </c>
      <c r="N237" s="188">
        <f t="shared" ca="1" si="37"/>
        <v>1688338</v>
      </c>
      <c r="O237" s="188">
        <f t="shared" ca="1" si="41"/>
        <v>1629535</v>
      </c>
      <c r="P237" s="188">
        <f t="shared" ca="1" si="41"/>
        <v>37321</v>
      </c>
      <c r="Q237" s="188">
        <f t="shared" ca="1" si="41"/>
        <v>8454</v>
      </c>
      <c r="R237" s="188">
        <f t="shared" ca="1" si="41"/>
        <v>0</v>
      </c>
      <c r="S237" s="188">
        <f t="shared" ca="1" si="41"/>
        <v>13028</v>
      </c>
      <c r="T237" s="106" t="b">
        <f t="shared" ca="1" si="42"/>
        <v>1</v>
      </c>
      <c r="U237" s="336"/>
    </row>
    <row r="238" spans="1:23" s="142" customFormat="1" ht="21" customHeight="1" x14ac:dyDescent="0.15">
      <c r="A238" s="71">
        <f t="shared" si="35"/>
        <v>235</v>
      </c>
      <c r="B238" s="71">
        <v>6</v>
      </c>
      <c r="C238" s="71">
        <v>3</v>
      </c>
      <c r="D238" s="71">
        <v>3</v>
      </c>
      <c r="E238" s="144" t="s">
        <v>512</v>
      </c>
      <c r="F238" s="144" t="s">
        <v>512</v>
      </c>
      <c r="G238" s="50" t="s">
        <v>589</v>
      </c>
      <c r="H238" s="337" t="s">
        <v>812</v>
      </c>
      <c r="I238" s="336"/>
      <c r="J238" s="336" t="s">
        <v>1321</v>
      </c>
      <c r="K238" s="338"/>
      <c r="L238" s="338">
        <v>26908</v>
      </c>
      <c r="M238" s="71" t="s">
        <v>333</v>
      </c>
      <c r="N238" s="188">
        <f t="shared" ca="1" si="37"/>
        <v>1715246</v>
      </c>
      <c r="O238" s="188">
        <f t="shared" ca="1" si="41"/>
        <v>1629535</v>
      </c>
      <c r="P238" s="188">
        <f t="shared" ca="1" si="41"/>
        <v>64229</v>
      </c>
      <c r="Q238" s="188">
        <f t="shared" ca="1" si="41"/>
        <v>8454</v>
      </c>
      <c r="R238" s="188">
        <f t="shared" ca="1" si="41"/>
        <v>0</v>
      </c>
      <c r="S238" s="188">
        <f t="shared" ca="1" si="41"/>
        <v>13028</v>
      </c>
      <c r="T238" s="106" t="b">
        <f t="shared" ca="1" si="42"/>
        <v>1</v>
      </c>
      <c r="U238" s="336"/>
    </row>
    <row r="239" spans="1:23" ht="21" customHeight="1" x14ac:dyDescent="0.15">
      <c r="A239" s="71">
        <f t="shared" si="35"/>
        <v>236</v>
      </c>
      <c r="B239" s="71">
        <v>6</v>
      </c>
      <c r="C239" s="71">
        <v>3</v>
      </c>
      <c r="D239" s="71">
        <v>11</v>
      </c>
      <c r="E239" s="346" t="s">
        <v>1059</v>
      </c>
      <c r="F239" s="144" t="s">
        <v>512</v>
      </c>
      <c r="G239" s="73" t="s">
        <v>329</v>
      </c>
      <c r="H239" s="71" t="s">
        <v>324</v>
      </c>
      <c r="I239" s="73" t="str">
        <f>VLOOKUP(H239,会計コード!$C$2:$D$77,2,FALSE)</f>
        <v>その他諸収入</v>
      </c>
      <c r="J239" s="73" t="s">
        <v>12</v>
      </c>
      <c r="K239" s="80"/>
      <c r="L239" s="80">
        <v>8</v>
      </c>
      <c r="M239" s="106" t="s">
        <v>43</v>
      </c>
      <c r="N239" s="188">
        <f ca="1">N238+L239-K239</f>
        <v>1715254</v>
      </c>
      <c r="O239" s="188">
        <f ca="1">IF($M239=O$2,O238+$L239-$K239,O238)</f>
        <v>1629543</v>
      </c>
      <c r="P239" s="188">
        <f ca="1">IF($M239=P$2,P238+$L239-$K239,P238)</f>
        <v>64229</v>
      </c>
      <c r="Q239" s="188">
        <f ca="1">IF($M239=Q$2,Q238+$L239-$K239,Q238)</f>
        <v>8454</v>
      </c>
      <c r="R239" s="188">
        <f ca="1">IF($M239=R$2,R238+$L239-$K239,R238)</f>
        <v>0</v>
      </c>
      <c r="S239" s="188">
        <f ca="1">IF($M239=S$2,S238+$L239-$K239,S238)</f>
        <v>13028</v>
      </c>
      <c r="T239" s="106" t="b">
        <f t="shared" ca="1" si="42"/>
        <v>1</v>
      </c>
      <c r="U239" s="73"/>
    </row>
    <row r="240" spans="1:23" s="142" customFormat="1" ht="21" customHeight="1" x14ac:dyDescent="0.15">
      <c r="A240" s="71">
        <f t="shared" si="35"/>
        <v>237</v>
      </c>
      <c r="B240" s="71">
        <v>6</v>
      </c>
      <c r="C240" s="71">
        <v>3</v>
      </c>
      <c r="D240" s="71">
        <v>23</v>
      </c>
      <c r="E240" s="144" t="s">
        <v>512</v>
      </c>
      <c r="F240" s="144" t="s">
        <v>512</v>
      </c>
      <c r="G240" s="50" t="s">
        <v>589</v>
      </c>
      <c r="H240" s="337" t="s">
        <v>811</v>
      </c>
      <c r="I240" s="336"/>
      <c r="J240" s="336" t="s">
        <v>1369</v>
      </c>
      <c r="K240" s="338">
        <v>8454</v>
      </c>
      <c r="L240" s="338"/>
      <c r="M240" s="71" t="s">
        <v>41</v>
      </c>
      <c r="N240" s="188">
        <f t="shared" ref="N240:N245" ca="1" si="43">OFFSET(N240,-1,0)+L240-K240</f>
        <v>1706800</v>
      </c>
      <c r="O240" s="188">
        <f t="shared" ref="O240:S245" ca="1" si="44">IF($M240=O$2,OFFSET(O240,-1,0)+$L240-$K240,OFFSET(O240,-1,0))</f>
        <v>1629543</v>
      </c>
      <c r="P240" s="188">
        <f t="shared" ca="1" si="44"/>
        <v>64229</v>
      </c>
      <c r="Q240" s="188">
        <f t="shared" ca="1" si="44"/>
        <v>0</v>
      </c>
      <c r="R240" s="188">
        <f t="shared" ca="1" si="44"/>
        <v>0</v>
      </c>
      <c r="S240" s="188">
        <f t="shared" ca="1" si="44"/>
        <v>13028</v>
      </c>
      <c r="T240" s="106" t="b">
        <f t="shared" ca="1" si="42"/>
        <v>1</v>
      </c>
      <c r="U240" s="336"/>
    </row>
    <row r="241" spans="1:21" s="142" customFormat="1" ht="21" customHeight="1" x14ac:dyDescent="0.15">
      <c r="A241" s="71">
        <f t="shared" si="35"/>
        <v>238</v>
      </c>
      <c r="B241" s="71">
        <v>6</v>
      </c>
      <c r="C241" s="71">
        <v>3</v>
      </c>
      <c r="D241" s="71">
        <v>23</v>
      </c>
      <c r="E241" s="144" t="s">
        <v>512</v>
      </c>
      <c r="F241" s="144" t="s">
        <v>512</v>
      </c>
      <c r="G241" s="50" t="s">
        <v>589</v>
      </c>
      <c r="H241" s="337" t="s">
        <v>812</v>
      </c>
      <c r="I241" s="336"/>
      <c r="J241" s="336" t="s">
        <v>1321</v>
      </c>
      <c r="K241" s="338"/>
      <c r="L241" s="338">
        <v>8454</v>
      </c>
      <c r="M241" s="71" t="s">
        <v>333</v>
      </c>
      <c r="N241" s="188">
        <f t="shared" ca="1" si="43"/>
        <v>1715254</v>
      </c>
      <c r="O241" s="188">
        <f t="shared" ca="1" si="44"/>
        <v>1629543</v>
      </c>
      <c r="P241" s="188">
        <f t="shared" ca="1" si="44"/>
        <v>72683</v>
      </c>
      <c r="Q241" s="188">
        <f t="shared" ca="1" si="44"/>
        <v>0</v>
      </c>
      <c r="R241" s="188">
        <f t="shared" ca="1" si="44"/>
        <v>0</v>
      </c>
      <c r="S241" s="188">
        <f t="shared" ca="1" si="44"/>
        <v>13028</v>
      </c>
      <c r="T241" s="106" t="b">
        <f t="shared" ca="1" si="42"/>
        <v>1</v>
      </c>
      <c r="U241" s="336"/>
    </row>
    <row r="242" spans="1:21" s="142" customFormat="1" ht="21" customHeight="1" x14ac:dyDescent="0.15">
      <c r="A242" s="71">
        <f t="shared" si="35"/>
        <v>239</v>
      </c>
      <c r="B242" s="71">
        <v>6</v>
      </c>
      <c r="C242" s="71">
        <v>3</v>
      </c>
      <c r="D242" s="71">
        <v>29</v>
      </c>
      <c r="E242" s="144" t="s">
        <v>512</v>
      </c>
      <c r="F242" s="144" t="s">
        <v>512</v>
      </c>
      <c r="G242" s="50" t="s">
        <v>589</v>
      </c>
      <c r="H242" s="337" t="s">
        <v>811</v>
      </c>
      <c r="I242" s="336"/>
      <c r="J242" s="336" t="s">
        <v>1406</v>
      </c>
      <c r="K242" s="338">
        <v>13028</v>
      </c>
      <c r="L242" s="338"/>
      <c r="M242" s="71" t="s">
        <v>1408</v>
      </c>
      <c r="N242" s="188">
        <f t="shared" ca="1" si="43"/>
        <v>1702226</v>
      </c>
      <c r="O242" s="188">
        <f t="shared" ca="1" si="44"/>
        <v>1629543</v>
      </c>
      <c r="P242" s="188">
        <f t="shared" ca="1" si="44"/>
        <v>72683</v>
      </c>
      <c r="Q242" s="188">
        <f t="shared" ca="1" si="44"/>
        <v>0</v>
      </c>
      <c r="R242" s="188">
        <f t="shared" ca="1" si="44"/>
        <v>0</v>
      </c>
      <c r="S242" s="188">
        <f t="shared" ca="1" si="44"/>
        <v>0</v>
      </c>
      <c r="T242" s="106" t="b">
        <f t="shared" ca="1" si="42"/>
        <v>1</v>
      </c>
      <c r="U242" s="336"/>
    </row>
    <row r="243" spans="1:21" s="142" customFormat="1" ht="21" customHeight="1" x14ac:dyDescent="0.15">
      <c r="A243" s="71">
        <f t="shared" si="35"/>
        <v>240</v>
      </c>
      <c r="B243" s="71">
        <v>6</v>
      </c>
      <c r="C243" s="71">
        <v>3</v>
      </c>
      <c r="D243" s="71">
        <v>29</v>
      </c>
      <c r="E243" s="144" t="s">
        <v>512</v>
      </c>
      <c r="F243" s="144" t="s">
        <v>512</v>
      </c>
      <c r="G243" s="50" t="s">
        <v>589</v>
      </c>
      <c r="H243" s="337" t="s">
        <v>812</v>
      </c>
      <c r="I243" s="336"/>
      <c r="J243" s="336" t="s">
        <v>1407</v>
      </c>
      <c r="K243" s="338"/>
      <c r="L243" s="338">
        <v>13028</v>
      </c>
      <c r="M243" s="71" t="s">
        <v>333</v>
      </c>
      <c r="N243" s="188">
        <f t="shared" ca="1" si="43"/>
        <v>1715254</v>
      </c>
      <c r="O243" s="188">
        <f t="shared" ca="1" si="44"/>
        <v>1629543</v>
      </c>
      <c r="P243" s="188">
        <f t="shared" ca="1" si="44"/>
        <v>85711</v>
      </c>
      <c r="Q243" s="188">
        <f t="shared" ca="1" si="44"/>
        <v>0</v>
      </c>
      <c r="R243" s="188">
        <f t="shared" ca="1" si="44"/>
        <v>0</v>
      </c>
      <c r="S243" s="188">
        <f t="shared" ca="1" si="44"/>
        <v>0</v>
      </c>
      <c r="T243" s="106" t="b">
        <f t="shared" ca="1" si="42"/>
        <v>1</v>
      </c>
      <c r="U243" s="336"/>
    </row>
    <row r="244" spans="1:21" s="331" customFormat="1" ht="21" customHeight="1" x14ac:dyDescent="0.15">
      <c r="A244" s="321"/>
      <c r="B244" s="321"/>
      <c r="C244" s="321"/>
      <c r="D244" s="321"/>
      <c r="E244" s="321"/>
      <c r="F244" s="322"/>
      <c r="G244" s="330"/>
      <c r="H244" s="324"/>
      <c r="I244" s="323"/>
      <c r="J244" s="325"/>
      <c r="K244" s="333"/>
      <c r="L244" s="333"/>
      <c r="M244" s="324"/>
      <c r="N244" s="188">
        <f t="shared" ca="1" si="43"/>
        <v>1715254</v>
      </c>
      <c r="O244" s="188">
        <f t="shared" ca="1" si="44"/>
        <v>1629543</v>
      </c>
      <c r="P244" s="188">
        <f t="shared" ca="1" si="44"/>
        <v>85711</v>
      </c>
      <c r="Q244" s="188">
        <f t="shared" ca="1" si="44"/>
        <v>0</v>
      </c>
      <c r="R244" s="188">
        <f t="shared" ca="1" si="44"/>
        <v>0</v>
      </c>
      <c r="S244" s="188">
        <f t="shared" ca="1" si="44"/>
        <v>0</v>
      </c>
      <c r="T244" s="324"/>
      <c r="U244" s="323"/>
    </row>
    <row r="245" spans="1:21" s="331" customFormat="1" ht="21" customHeight="1" x14ac:dyDescent="0.15">
      <c r="A245" s="321"/>
      <c r="B245" s="321"/>
      <c r="C245" s="321"/>
      <c r="D245" s="321"/>
      <c r="E245" s="321"/>
      <c r="F245" s="322"/>
      <c r="G245" s="332"/>
      <c r="H245" s="327"/>
      <c r="I245" s="326"/>
      <c r="J245" s="329"/>
      <c r="K245" s="328"/>
      <c r="L245" s="335"/>
      <c r="M245" s="335"/>
      <c r="N245" s="188">
        <f t="shared" ca="1" si="43"/>
        <v>1715254</v>
      </c>
      <c r="O245" s="188">
        <f t="shared" ca="1" si="44"/>
        <v>1629543</v>
      </c>
      <c r="P245" s="188">
        <f t="shared" ca="1" si="44"/>
        <v>85711</v>
      </c>
      <c r="Q245" s="188">
        <f t="shared" ca="1" si="44"/>
        <v>0</v>
      </c>
      <c r="R245" s="188">
        <f t="shared" ca="1" si="44"/>
        <v>0</v>
      </c>
      <c r="S245" s="188">
        <f t="shared" ca="1" si="44"/>
        <v>0</v>
      </c>
      <c r="T245" s="324"/>
      <c r="U245" s="334"/>
    </row>
    <row r="246" spans="1:21" s="25" customFormat="1" ht="21" customHeight="1" x14ac:dyDescent="0.15">
      <c r="A246" s="201"/>
      <c r="B246" s="202"/>
      <c r="C246" s="202"/>
      <c r="D246" s="202"/>
      <c r="E246" s="202"/>
      <c r="F246" s="202"/>
      <c r="G246" s="202"/>
      <c r="H246" s="203" t="s">
        <v>405</v>
      </c>
      <c r="I246" s="203"/>
      <c r="J246" s="350" t="s">
        <v>1163</v>
      </c>
      <c r="K246" s="188">
        <f>SUM(K4:K245)-SUMIFS(K4:K245,H4:H245,"出")</f>
        <v>2220907</v>
      </c>
      <c r="L246" s="188">
        <f>SUM(L4:L245)-SUMIFS(L4:L245,H4:H245,"入")</f>
        <v>3936161</v>
      </c>
      <c r="M246" s="188">
        <f>L246-K246</f>
        <v>1715254</v>
      </c>
      <c r="N246" s="188">
        <f t="shared" ref="N246:S246" ca="1" si="45">N245</f>
        <v>1715254</v>
      </c>
      <c r="O246" s="188">
        <f t="shared" ca="1" si="45"/>
        <v>1629543</v>
      </c>
      <c r="P246" s="188">
        <f t="shared" ca="1" si="45"/>
        <v>85711</v>
      </c>
      <c r="Q246" s="188">
        <f t="shared" ca="1" si="45"/>
        <v>0</v>
      </c>
      <c r="R246" s="188">
        <f t="shared" ca="1" si="45"/>
        <v>0</v>
      </c>
      <c r="S246" s="188">
        <f t="shared" ca="1" si="45"/>
        <v>0</v>
      </c>
      <c r="T246" s="205" t="b">
        <f ca="1">N246=SUM(O246:S246)</f>
        <v>1</v>
      </c>
      <c r="U246" s="363"/>
    </row>
    <row r="247" spans="1:21" s="25" customFormat="1" ht="21" customHeight="1" x14ac:dyDescent="0.15">
      <c r="A247" s="33"/>
      <c r="B247" s="33"/>
      <c r="C247" s="33" t="s">
        <v>406</v>
      </c>
      <c r="D247" s="33"/>
      <c r="E247" s="33"/>
      <c r="F247" s="33"/>
      <c r="G247" s="34"/>
      <c r="H247" s="33"/>
      <c r="I247" s="34"/>
      <c r="J247" s="84" t="s">
        <v>1409</v>
      </c>
      <c r="K247" s="188">
        <f>K246</f>
        <v>2220907</v>
      </c>
      <c r="L247" s="188">
        <f>L246-L5-L6</f>
        <v>1351558</v>
      </c>
      <c r="M247" s="188">
        <f>L247-K247</f>
        <v>-869349</v>
      </c>
      <c r="N247" s="138" t="s">
        <v>40</v>
      </c>
      <c r="O247" s="136" t="s">
        <v>40</v>
      </c>
      <c r="P247" s="135" t="s">
        <v>40</v>
      </c>
      <c r="Q247" s="135" t="s">
        <v>40</v>
      </c>
      <c r="R247" s="135" t="s">
        <v>40</v>
      </c>
      <c r="S247" s="135" t="s">
        <v>40</v>
      </c>
      <c r="T247" s="22"/>
      <c r="U247" s="37"/>
    </row>
    <row r="248" spans="1:21" s="25" customFormat="1" ht="21" customHeight="1" x14ac:dyDescent="0.15">
      <c r="A248" s="33"/>
      <c r="B248" s="33"/>
      <c r="C248" s="33"/>
      <c r="D248" s="372">
        <f>COUNTIF(H4:H245,"－")+COUNTIF(H5:H245,"入")+COUNTIF(H5:H245,"出")</f>
        <v>42</v>
      </c>
      <c r="E248" s="306"/>
      <c r="F248" s="249" t="s">
        <v>808</v>
      </c>
      <c r="G248" s="34" t="s">
        <v>521</v>
      </c>
      <c r="H248" s="296" t="s">
        <v>947</v>
      </c>
      <c r="I248" s="34"/>
      <c r="J248" s="170" t="s">
        <v>1410</v>
      </c>
      <c r="K248" s="171"/>
      <c r="L248" s="171"/>
      <c r="M248" s="172"/>
      <c r="N248" s="231">
        <f ca="1">N246</f>
        <v>1715254</v>
      </c>
      <c r="O248" s="136" t="s">
        <v>40</v>
      </c>
      <c r="P248" s="135" t="s">
        <v>40</v>
      </c>
      <c r="Q248" s="135" t="s">
        <v>40</v>
      </c>
      <c r="R248" s="135" t="s">
        <v>40</v>
      </c>
      <c r="S248" s="135" t="s">
        <v>40</v>
      </c>
      <c r="T248" s="22"/>
      <c r="U248" s="37"/>
    </row>
    <row r="249" spans="1:21" s="25" customFormat="1" ht="21" customHeight="1" x14ac:dyDescent="0.15">
      <c r="A249" s="33"/>
      <c r="B249" s="33"/>
      <c r="C249" s="33"/>
      <c r="D249" s="310">
        <f>COUNT(L4:L245)-COUNTIFS(H4:H245,"入")</f>
        <v>25</v>
      </c>
      <c r="E249" s="310"/>
      <c r="F249" s="309" t="s">
        <v>808</v>
      </c>
      <c r="G249" s="34" t="s">
        <v>810</v>
      </c>
      <c r="H249" s="297" t="s">
        <v>948</v>
      </c>
      <c r="I249" s="34"/>
      <c r="J249" s="230" t="s">
        <v>760</v>
      </c>
      <c r="K249" s="232" t="s">
        <v>9</v>
      </c>
      <c r="L249" s="232"/>
      <c r="M249" s="233"/>
      <c r="N249" s="234">
        <f ca="1">O246</f>
        <v>1629543</v>
      </c>
      <c r="O249" s="137" t="s">
        <v>345</v>
      </c>
      <c r="P249" s="135" t="s">
        <v>40</v>
      </c>
      <c r="Q249" s="135" t="s">
        <v>40</v>
      </c>
      <c r="R249" s="135" t="s">
        <v>40</v>
      </c>
      <c r="S249" s="135" t="s">
        <v>40</v>
      </c>
      <c r="T249" s="22"/>
      <c r="U249" s="37"/>
    </row>
    <row r="250" spans="1:21" s="25" customFormat="1" ht="21" customHeight="1" x14ac:dyDescent="0.15">
      <c r="A250" s="33"/>
      <c r="B250" s="33"/>
      <c r="C250" s="33"/>
      <c r="D250" s="370">
        <f>COUNT(K4:K245)-COUNTIFS(H4:H245,"出")</f>
        <v>173</v>
      </c>
      <c r="E250" s="370"/>
      <c r="F250" s="371" t="s">
        <v>808</v>
      </c>
      <c r="G250" s="34" t="s">
        <v>813</v>
      </c>
      <c r="H250" s="33"/>
      <c r="I250" s="34"/>
      <c r="J250" s="77"/>
      <c r="K250" s="235" t="s">
        <v>39</v>
      </c>
      <c r="L250" s="235"/>
      <c r="M250" s="236"/>
      <c r="N250" s="237">
        <f ca="1">SUM(P246:S246)</f>
        <v>85711</v>
      </c>
      <c r="O250" s="134" t="s">
        <v>344</v>
      </c>
      <c r="P250" s="134" t="s">
        <v>515</v>
      </c>
      <c r="Q250" s="134" t="s">
        <v>515</v>
      </c>
      <c r="R250" s="134" t="s">
        <v>515</v>
      </c>
      <c r="S250" s="134" t="s">
        <v>345</v>
      </c>
      <c r="T250" s="22"/>
      <c r="U250" s="37"/>
    </row>
    <row r="251" spans="1:21" s="25" customFormat="1" ht="18" customHeight="1" x14ac:dyDescent="0.15">
      <c r="A251" s="33"/>
      <c r="B251" s="33"/>
      <c r="C251" s="33"/>
      <c r="D251" s="311">
        <f>SUM(D248:D250)</f>
        <v>240</v>
      </c>
      <c r="E251" s="311"/>
      <c r="F251" s="34" t="s">
        <v>808</v>
      </c>
      <c r="G251" s="34" t="s">
        <v>814</v>
      </c>
      <c r="H251" s="33"/>
      <c r="I251" s="34"/>
      <c r="J251" s="189"/>
      <c r="K251" s="35"/>
      <c r="L251" s="35"/>
      <c r="M251" s="40"/>
      <c r="N251" s="239" t="s">
        <v>1387</v>
      </c>
      <c r="O251" s="5">
        <f>SUM(O253:O264)</f>
        <v>705200</v>
      </c>
      <c r="P251" s="5">
        <f>SUM(P253:P264)</f>
        <v>379097</v>
      </c>
      <c r="Q251" s="5">
        <f>SUM(Q253:Q264)</f>
        <v>328386</v>
      </c>
      <c r="R251" s="5">
        <f>SUM(R253:R264)</f>
        <v>730069</v>
      </c>
      <c r="S251" s="5">
        <f>SUM(S253:S264)</f>
        <v>110000</v>
      </c>
      <c r="T251" s="22"/>
      <c r="U251" s="20" t="s">
        <v>506</v>
      </c>
    </row>
    <row r="252" spans="1:21" s="25" customFormat="1" ht="18" customHeight="1" x14ac:dyDescent="0.15">
      <c r="A252" s="33"/>
      <c r="B252" s="33"/>
      <c r="C252" s="33"/>
      <c r="D252" s="311"/>
      <c r="E252" s="311"/>
      <c r="F252" s="34"/>
      <c r="G252" s="34"/>
      <c r="H252" s="33"/>
      <c r="I252" s="34"/>
      <c r="J252" s="189"/>
      <c r="K252" s="35"/>
      <c r="L252" s="380"/>
      <c r="M252" s="369"/>
      <c r="N252" s="381" t="s">
        <v>1405</v>
      </c>
      <c r="O252" s="382">
        <f>SUM(O253:O255)</f>
        <v>46750</v>
      </c>
      <c r="P252" s="382">
        <f t="shared" ref="P252:S252" si="46">SUM(P253:P255)</f>
        <v>23926</v>
      </c>
      <c r="Q252" s="382">
        <f t="shared" si="46"/>
        <v>173476</v>
      </c>
      <c r="R252" s="382">
        <f t="shared" si="46"/>
        <v>236235</v>
      </c>
      <c r="S252" s="382">
        <f t="shared" si="46"/>
        <v>84096</v>
      </c>
      <c r="T252" s="22"/>
      <c r="U252" s="20"/>
    </row>
    <row r="253" spans="1:21" s="25" customFormat="1" ht="18" customHeight="1" x14ac:dyDescent="0.15">
      <c r="A253" s="33"/>
      <c r="B253" s="33"/>
      <c r="C253" s="33"/>
      <c r="D253" s="311"/>
      <c r="E253" s="311"/>
      <c r="F253" s="34"/>
      <c r="G253" s="34"/>
      <c r="H253" s="33"/>
      <c r="I253" s="34"/>
      <c r="J253" s="189"/>
      <c r="K253" s="35"/>
      <c r="L253" s="35"/>
      <c r="M253" s="40"/>
      <c r="N253" s="239" t="s">
        <v>1383</v>
      </c>
      <c r="O253" s="5">
        <f>SUMIFS($K$4:$K$21,$M$4:$M$21,O$2)-K11-K12</f>
        <v>0</v>
      </c>
      <c r="P253" s="5">
        <f>SUMIFS($K$4:$K$21,$M$4:$M$21,P$2)-K9</f>
        <v>550</v>
      </c>
      <c r="Q253" s="5">
        <f>SUMIFS($K$4:$K$21,$M$4:$M$21,Q$2)</f>
        <v>8000</v>
      </c>
      <c r="R253" s="5">
        <f>SUMIFS($K$4:$K$21,$M$4:$M$21,$R$2)</f>
        <v>5479</v>
      </c>
      <c r="S253" s="5">
        <f>SUMIFS($K$4:$K$21,$M$4:$M$21,$S$2)</f>
        <v>1656</v>
      </c>
      <c r="T253" s="22"/>
      <c r="U253" s="34"/>
    </row>
    <row r="254" spans="1:21" s="25" customFormat="1" ht="18" customHeight="1" x14ac:dyDescent="0.15">
      <c r="A254" s="33"/>
      <c r="B254" s="33"/>
      <c r="C254" s="33"/>
      <c r="D254" s="311"/>
      <c r="E254" s="311"/>
      <c r="F254" s="34"/>
      <c r="G254" s="34"/>
      <c r="H254" s="33"/>
      <c r="I254" s="34"/>
      <c r="J254" s="189"/>
      <c r="K254" s="35"/>
      <c r="L254" s="35"/>
      <c r="M254" s="40"/>
      <c r="N254" s="239" t="s">
        <v>1384</v>
      </c>
      <c r="O254" s="5">
        <f>SUMIFS($K$22:$K$39,$M$22:$M$39,O$2)-K30-K37</f>
        <v>0</v>
      </c>
      <c r="P254" s="5">
        <f>SUMIFS($K$22:$K$39,$M$22:$M$39,P$2)</f>
        <v>8036</v>
      </c>
      <c r="Q254" s="5">
        <f>SUMIFS($K$22:$K$39,$M$22:$M$39,Q$2)</f>
        <v>51490</v>
      </c>
      <c r="R254" s="5">
        <f>SUMIFS($K$22:$K$39,$M$22:$M$39,$R$2)</f>
        <v>214619</v>
      </c>
      <c r="S254" s="5">
        <f>SUMIFS($K$22:$K$39,$M$22:$M$39,$S$2)</f>
        <v>0</v>
      </c>
      <c r="T254" s="22"/>
      <c r="U254" s="34" t="s">
        <v>1399</v>
      </c>
    </row>
    <row r="255" spans="1:21" s="25" customFormat="1" ht="18" customHeight="1" x14ac:dyDescent="0.15">
      <c r="A255" s="33"/>
      <c r="B255" s="33"/>
      <c r="C255" s="33"/>
      <c r="D255" s="311"/>
      <c r="E255" s="311"/>
      <c r="F255" s="34"/>
      <c r="G255" s="34"/>
      <c r="H255" s="33"/>
      <c r="I255" s="34"/>
      <c r="J255" s="400" t="s">
        <v>1584</v>
      </c>
      <c r="K255" s="35">
        <f>SUM(K103:K244)-K242-K240-K237-K221-K206-K199-K172-K153-K143-K125</f>
        <v>1588687</v>
      </c>
      <c r="L255" s="35"/>
      <c r="M255" s="40"/>
      <c r="N255" s="239" t="s">
        <v>1385</v>
      </c>
      <c r="O255" s="5">
        <f>SUMIFS($K$40:$K$75,$M$40:$M$75,O$2)-K52-K60-K63</f>
        <v>46750</v>
      </c>
      <c r="P255" s="5">
        <f>SUMIFS($K$40:$K$75,$M$40:$M$75,P$2)-K44-K49</f>
        <v>15340</v>
      </c>
      <c r="Q255" s="5">
        <f>SUMIFS($K$40:$K$75,$M$40:$M$75,Q$2)</f>
        <v>113986</v>
      </c>
      <c r="R255" s="5">
        <f>SUMIFS($K$40:$K$75,$M$40:$M$75,$R$2)</f>
        <v>16137</v>
      </c>
      <c r="S255" s="5">
        <f>SUMIFS($K$40:$K$75,$M$40:$M$75,$S$2)</f>
        <v>82440</v>
      </c>
      <c r="T255" s="22"/>
      <c r="U255" s="34" t="s">
        <v>1400</v>
      </c>
    </row>
    <row r="256" spans="1:21" s="25" customFormat="1" ht="18" customHeight="1" x14ac:dyDescent="0.15">
      <c r="A256" s="33"/>
      <c r="B256" s="33"/>
      <c r="C256" s="33"/>
      <c r="D256" s="311"/>
      <c r="E256" s="311"/>
      <c r="F256" s="34"/>
      <c r="G256" s="34"/>
      <c r="H256" s="33"/>
      <c r="I256" s="34"/>
      <c r="J256" s="189"/>
      <c r="K256" s="35"/>
      <c r="L256" s="35"/>
      <c r="M256" s="40"/>
      <c r="N256" s="239" t="s">
        <v>1386</v>
      </c>
      <c r="O256" s="5">
        <f>SUMIFS($K$76:$K$83,$M$76:$M$83,O$2)</f>
        <v>9350</v>
      </c>
      <c r="P256" s="5">
        <f>SUMIFS($K$76:$K$83,$M$76:$M$83,P$2)</f>
        <v>3170</v>
      </c>
      <c r="Q256" s="5">
        <f>SUMIFS($K$76:$K$83,$M$76:$M$83,Q$2)</f>
        <v>6200</v>
      </c>
      <c r="R256" s="5">
        <f>SUMIFS($K$76:$K$83,$M$76:$M$83,$R$2)</f>
        <v>4515</v>
      </c>
      <c r="S256" s="5">
        <f>SUMIFS($K$76:$K$83,$M$76:$M$83,$S$2)</f>
        <v>0</v>
      </c>
      <c r="T256" s="22"/>
      <c r="U256" s="34" t="s">
        <v>1402</v>
      </c>
    </row>
    <row r="257" spans="1:21" s="25" customFormat="1" ht="18" customHeight="1" x14ac:dyDescent="0.15">
      <c r="A257" s="33"/>
      <c r="B257" s="33"/>
      <c r="C257" s="33"/>
      <c r="D257" s="311"/>
      <c r="E257" s="311"/>
      <c r="F257" s="34"/>
      <c r="G257" s="34"/>
      <c r="H257" s="33"/>
      <c r="I257" s="34"/>
      <c r="J257" s="189"/>
      <c r="K257" s="35"/>
      <c r="L257" s="35"/>
      <c r="M257" s="40"/>
      <c r="N257" s="239" t="s">
        <v>1388</v>
      </c>
      <c r="O257" s="5">
        <f>SUMIFS($K$84:$K$102,$M$84:$M$102,O$2)</f>
        <v>0</v>
      </c>
      <c r="P257" s="5">
        <f>SUMIFS($K$84:$K$102,$M$84:$M$102,P$2)-K85</f>
        <v>0</v>
      </c>
      <c r="Q257" s="5">
        <f>SUMIFS($K$84:$K$102,$M$84:$M$102,Q$2)</f>
        <v>13000</v>
      </c>
      <c r="R257" s="5">
        <f>SUMIFS($K$84:$K$102,$M$84:$M$102,$R$2)</f>
        <v>25282</v>
      </c>
      <c r="S257" s="5">
        <f>SUMIFS($K$84:$K$102,$M$84:$M$102,$S$2)</f>
        <v>11220</v>
      </c>
      <c r="T257" s="22"/>
      <c r="U257" s="34" t="s">
        <v>1403</v>
      </c>
    </row>
    <row r="258" spans="1:21" s="25" customFormat="1" ht="18" customHeight="1" x14ac:dyDescent="0.15">
      <c r="A258" s="33"/>
      <c r="B258" s="33"/>
      <c r="C258" s="33"/>
      <c r="D258" s="311"/>
      <c r="E258" s="311"/>
      <c r="F258" s="34"/>
      <c r="G258" s="34"/>
      <c r="H258" s="33"/>
      <c r="I258" s="34"/>
      <c r="J258" s="189"/>
      <c r="K258" s="35"/>
      <c r="L258" s="35"/>
      <c r="M258" s="40"/>
      <c r="N258" s="239" t="s">
        <v>1389</v>
      </c>
      <c r="O258" s="5">
        <f>SUMIFS($K$103:$K$120,$M$103:$M$120,O$2)</f>
        <v>98000</v>
      </c>
      <c r="P258" s="5">
        <f>SUMIFS($K$103:$K$120,$M$103:$M$120,P$2)</f>
        <v>19967</v>
      </c>
      <c r="Q258" s="5">
        <f>SUMIFS($K$103:$K$120,$M$103:$M$120,Q$2)</f>
        <v>28520</v>
      </c>
      <c r="R258" s="5">
        <f>SUMIFS($K$103:$K$120,$M$103:$M$120,$R$2)</f>
        <v>171772</v>
      </c>
      <c r="S258" s="5">
        <f>SUMIFS($K$103:$K$120,$M$103:$M$120,$S$2)</f>
        <v>0</v>
      </c>
      <c r="T258" s="22"/>
      <c r="U258" s="34" t="s">
        <v>1401</v>
      </c>
    </row>
    <row r="259" spans="1:21" s="25" customFormat="1" ht="18" customHeight="1" x14ac:dyDescent="0.15">
      <c r="A259" s="33"/>
      <c r="B259" s="33"/>
      <c r="C259" s="33"/>
      <c r="D259" s="311"/>
      <c r="E259" s="311"/>
      <c r="F259" s="34"/>
      <c r="G259" s="34"/>
      <c r="H259" s="33"/>
      <c r="I259" s="34"/>
      <c r="J259" s="189"/>
      <c r="K259" s="35"/>
      <c r="L259" s="35"/>
      <c r="M259" s="40"/>
      <c r="N259" s="239" t="s">
        <v>1390</v>
      </c>
      <c r="O259" s="5">
        <f>SUMIFS($K$121:$K$141,$M$121:$M$141,O$2)-K125</f>
        <v>275550</v>
      </c>
      <c r="P259" s="5">
        <f>SUMIFS($K$121:$K$141,$M$121:$M$141,P$2)</f>
        <v>68864</v>
      </c>
      <c r="Q259" s="5">
        <f>SUMIFS($K$121:$K$141,$M$121:$M$141,Q$2)</f>
        <v>6840</v>
      </c>
      <c r="R259" s="5">
        <f>SUMIFS($K$121:$K$141,$M$121:$M$141,R$2)</f>
        <v>20687</v>
      </c>
      <c r="S259" s="5">
        <f>SUMIFS($K$121:$K$141,$M$121:$M$141,S$2)</f>
        <v>0</v>
      </c>
      <c r="T259" s="22"/>
      <c r="U259" s="34" t="s">
        <v>1397</v>
      </c>
    </row>
    <row r="260" spans="1:21" s="25" customFormat="1" ht="18" customHeight="1" x14ac:dyDescent="0.15">
      <c r="A260" s="33"/>
      <c r="B260" s="33"/>
      <c r="C260" s="33"/>
      <c r="D260" s="311"/>
      <c r="E260" s="311"/>
      <c r="F260" s="34"/>
      <c r="G260" s="34"/>
      <c r="H260" s="33"/>
      <c r="I260" s="34"/>
      <c r="J260" s="189"/>
      <c r="K260" s="35"/>
      <c r="L260" s="35"/>
      <c r="M260" s="40"/>
      <c r="N260" s="239" t="s">
        <v>1391</v>
      </c>
      <c r="O260" s="5">
        <f>SUMIFS($K$144:$K$170,$M$144:$M$170,O$2)-K153</f>
        <v>0</v>
      </c>
      <c r="P260" s="5">
        <f>SUMIFS($K$144:$K$170,$M$144:$M$170,P$2)</f>
        <v>68476</v>
      </c>
      <c r="Q260" s="5">
        <f>SUMIFS($K$121:$K$141,$M$121:$M$141,Q$2)</f>
        <v>6840</v>
      </c>
      <c r="R260" s="5">
        <f>SUMIFS($K$121:$K$141,$M$121:$M$141,R$2)</f>
        <v>20687</v>
      </c>
      <c r="S260" s="5">
        <f>SUMIFS($K$121:$K$141,$M$121:$M$141,S$2)</f>
        <v>0</v>
      </c>
      <c r="T260" s="22"/>
      <c r="U260" s="34" t="s">
        <v>1151</v>
      </c>
    </row>
    <row r="261" spans="1:21" s="25" customFormat="1" ht="18" customHeight="1" x14ac:dyDescent="0.15">
      <c r="A261" s="33"/>
      <c r="B261" s="33"/>
      <c r="C261" s="33"/>
      <c r="D261" s="311"/>
      <c r="E261" s="311"/>
      <c r="F261" s="34"/>
      <c r="G261" s="34"/>
      <c r="H261" s="33"/>
      <c r="I261" s="34"/>
      <c r="J261" s="189"/>
      <c r="K261" s="35"/>
      <c r="L261" s="35"/>
      <c r="M261" s="40"/>
      <c r="N261" s="239" t="s">
        <v>1392</v>
      </c>
      <c r="O261" s="5">
        <f>SUMIFS($K$171:$K$195,$M$171:$M$195,O$2)-K172</f>
        <v>275550</v>
      </c>
      <c r="P261" s="5">
        <f>SUMIFS($K$171:$K$195,$M$171:$M$195,P$2)</f>
        <v>1331</v>
      </c>
      <c r="Q261" s="5">
        <f>SUMIFS($K$171:$K$195,$M$171:$M$195,Q$2)</f>
        <v>51600</v>
      </c>
      <c r="R261" s="5">
        <f t="shared" ref="R261:S261" si="47">SUMIFS($K$171:$K$195,$M$171:$M$195,R$2)</f>
        <v>224926</v>
      </c>
      <c r="S261" s="5">
        <f t="shared" si="47"/>
        <v>0</v>
      </c>
      <c r="T261" s="22"/>
      <c r="U261" s="34" t="s">
        <v>1398</v>
      </c>
    </row>
    <row r="262" spans="1:21" s="25" customFormat="1" ht="18" customHeight="1" x14ac:dyDescent="0.15">
      <c r="A262" s="33"/>
      <c r="B262" s="33"/>
      <c r="C262" s="33"/>
      <c r="D262" s="311"/>
      <c r="E262" s="311"/>
      <c r="F262" s="34"/>
      <c r="G262" s="34"/>
      <c r="H262" s="33"/>
      <c r="I262" s="34"/>
      <c r="J262" s="189"/>
      <c r="K262" s="35"/>
      <c r="L262" s="35"/>
      <c r="M262" s="40"/>
      <c r="N262" s="239" t="s">
        <v>1393</v>
      </c>
      <c r="O262" s="5">
        <f>SUMIFS($K$196:$K$215,$M$196:$M$215,O$2)-K206</f>
        <v>0</v>
      </c>
      <c r="P262" s="5">
        <f>SUMIFS($K$196:$K$215,$M$196:$M$215,P$2)-K199</f>
        <v>563</v>
      </c>
      <c r="Q262" s="5">
        <f>SUMIFS($K$196:$K$215,$M$196:$M$215,Q$2)</f>
        <v>33540</v>
      </c>
      <c r="R262" s="5">
        <f t="shared" ref="R262:S262" si="48">SUMIFS($K$196:$K$215,$M$196:$M$215,R$2)</f>
        <v>18084</v>
      </c>
      <c r="S262" s="5">
        <f t="shared" si="48"/>
        <v>0</v>
      </c>
      <c r="T262" s="22"/>
      <c r="U262" s="34" t="s">
        <v>1394</v>
      </c>
    </row>
    <row r="263" spans="1:21" s="25" customFormat="1" ht="18" customHeight="1" x14ac:dyDescent="0.15">
      <c r="A263" s="33"/>
      <c r="B263" s="33"/>
      <c r="C263" s="33"/>
      <c r="D263" s="311"/>
      <c r="E263" s="311"/>
      <c r="F263" s="34"/>
      <c r="G263" s="34"/>
      <c r="H263" s="33"/>
      <c r="I263" s="34"/>
      <c r="J263" s="189"/>
      <c r="K263" s="35"/>
      <c r="L263" s="35"/>
      <c r="M263" s="40"/>
      <c r="N263" s="239" t="s">
        <v>1395</v>
      </c>
      <c r="O263" s="5">
        <f>SUMIFS($K$216:$K$236,$M$216:$M$236,O$2)</f>
        <v>0</v>
      </c>
      <c r="P263" s="5">
        <f>SUMIFS($K$216:$K$236,$M$216:$M$236,P$2)-K221</f>
        <v>192800</v>
      </c>
      <c r="Q263" s="5">
        <f t="shared" ref="Q263:S263" si="49">SUMIFS($K$216:$K$236,$M$216:$M$236,Q$2)</f>
        <v>8370</v>
      </c>
      <c r="R263" s="5">
        <f t="shared" si="49"/>
        <v>7881</v>
      </c>
      <c r="S263" s="5">
        <f t="shared" si="49"/>
        <v>1656</v>
      </c>
      <c r="T263" s="22"/>
      <c r="U263" s="34" t="s">
        <v>1404</v>
      </c>
    </row>
    <row r="264" spans="1:21" s="25" customFormat="1" ht="18" customHeight="1" x14ac:dyDescent="0.15">
      <c r="A264" s="33"/>
      <c r="B264" s="33"/>
      <c r="C264" s="33"/>
      <c r="D264" s="311"/>
      <c r="E264" s="311"/>
      <c r="F264" s="34"/>
      <c r="G264" s="34"/>
      <c r="H264" s="33"/>
      <c r="I264" s="34"/>
      <c r="J264" s="189"/>
      <c r="K264" s="35"/>
      <c r="L264" s="35"/>
      <c r="M264" s="40"/>
      <c r="N264" s="239" t="s">
        <v>1396</v>
      </c>
      <c r="O264" s="5">
        <f>SUMIFS($K$237:$K$245,$M$237:$M$245,O$2)</f>
        <v>0</v>
      </c>
      <c r="P264" s="5">
        <f>SUMIFS($K$237:$K$245,$M$237:$M$245,P$2)-K222</f>
        <v>0</v>
      </c>
      <c r="Q264" s="5">
        <f>SUMIFS($K$237:$K$245,$M$237:$M$245,Q$2)-K240</f>
        <v>0</v>
      </c>
      <c r="R264" s="5">
        <f>SUMIFS($K$237:$K$245,$M$237:$M$245,R$2)-K237</f>
        <v>0</v>
      </c>
      <c r="S264" s="5">
        <f>SUMIFS($K$237:$K$245,$M$237:$M$245,S$2)</f>
        <v>13028</v>
      </c>
      <c r="T264" s="22"/>
      <c r="U264" s="34"/>
    </row>
    <row r="265" spans="1:21" s="25" customFormat="1" ht="18" customHeight="1" x14ac:dyDescent="0.15">
      <c r="A265" s="33"/>
      <c r="B265" s="33"/>
      <c r="C265" s="33"/>
      <c r="D265" s="33"/>
      <c r="E265" s="33"/>
      <c r="F265" s="33"/>
      <c r="G265" s="34"/>
      <c r="H265" s="33"/>
      <c r="I265" s="34"/>
      <c r="K265" s="35"/>
      <c r="L265" s="35"/>
      <c r="M265" s="36"/>
      <c r="N265" s="35"/>
      <c r="O265" s="35"/>
      <c r="P265" s="238" t="s">
        <v>1164</v>
      </c>
      <c r="T265" s="22"/>
      <c r="U265" s="37"/>
    </row>
    <row r="266" spans="1:21" s="153" customFormat="1" x14ac:dyDescent="0.15">
      <c r="A266" s="33"/>
      <c r="B266" s="33"/>
      <c r="C266" s="33"/>
      <c r="D266" s="33"/>
      <c r="E266" s="33"/>
      <c r="F266" s="33"/>
      <c r="G266" s="34"/>
      <c r="H266" s="33"/>
      <c r="I266" s="34"/>
      <c r="J266" s="149"/>
      <c r="P266" s="149"/>
      <c r="Q266" s="149"/>
      <c r="R266" s="149"/>
      <c r="S266" s="149"/>
      <c r="T266" s="142"/>
      <c r="U266" s="154"/>
    </row>
    <row r="267" spans="1:21" x14ac:dyDescent="0.15">
      <c r="G267" s="34" t="s">
        <v>340</v>
      </c>
      <c r="I267" s="40" t="s">
        <v>229</v>
      </c>
    </row>
    <row r="268" spans="1:21" x14ac:dyDescent="0.15">
      <c r="F268" s="179" t="s">
        <v>661</v>
      </c>
      <c r="G268" s="177" t="s">
        <v>308</v>
      </c>
      <c r="H268" s="17" t="s">
        <v>316</v>
      </c>
      <c r="I268" s="360">
        <f>SUMIFS($L$4:$L$245,$H$4:$H$245,H268)</f>
        <v>676200</v>
      </c>
    </row>
    <row r="269" spans="1:21" x14ac:dyDescent="0.15">
      <c r="F269" s="179" t="s">
        <v>662</v>
      </c>
      <c r="G269" s="177" t="s">
        <v>681</v>
      </c>
      <c r="H269" s="17" t="s">
        <v>682</v>
      </c>
      <c r="I269" s="5">
        <f>SUM(I270:I273)</f>
        <v>644840</v>
      </c>
    </row>
    <row r="270" spans="1:21" x14ac:dyDescent="0.15">
      <c r="F270" s="178" t="s">
        <v>642</v>
      </c>
      <c r="G270" s="177" t="s">
        <v>696</v>
      </c>
      <c r="H270" s="17" t="s">
        <v>317</v>
      </c>
      <c r="I270" s="360">
        <f>SUMIFS($L$4:$L$245,$H$4:$H$245,H270)</f>
        <v>319000</v>
      </c>
    </row>
    <row r="271" spans="1:21" x14ac:dyDescent="0.15">
      <c r="F271" s="178" t="s">
        <v>643</v>
      </c>
      <c r="G271" s="361" t="s">
        <v>697</v>
      </c>
      <c r="H271" s="362" t="s">
        <v>318</v>
      </c>
      <c r="I271" s="4">
        <f>SUMIFS($L$4:$L$245,$H$4:$H$245,H271)</f>
        <v>0</v>
      </c>
    </row>
    <row r="272" spans="1:21" x14ac:dyDescent="0.15">
      <c r="F272" s="178" t="s">
        <v>644</v>
      </c>
      <c r="G272" s="177" t="s">
        <v>698</v>
      </c>
      <c r="H272" s="17" t="s">
        <v>319</v>
      </c>
      <c r="I272" s="360">
        <f>SUMIFS($L$4:$L$245,$H$4:$H$245,H272)</f>
        <v>113400</v>
      </c>
      <c r="K272" s="152" t="s">
        <v>1168</v>
      </c>
      <c r="L272" s="149"/>
      <c r="M272" s="149"/>
      <c r="N272" s="142"/>
      <c r="O272" s="142"/>
    </row>
    <row r="273" spans="6:15" x14ac:dyDescent="0.15">
      <c r="F273" s="178" t="s">
        <v>645</v>
      </c>
      <c r="G273" s="177" t="s">
        <v>699</v>
      </c>
      <c r="H273" s="17" t="s">
        <v>320</v>
      </c>
      <c r="I273" s="5">
        <f>SUM(I274:I278)</f>
        <v>212440</v>
      </c>
      <c r="K273" s="155" t="s">
        <v>356</v>
      </c>
      <c r="L273" s="155" t="s">
        <v>370</v>
      </c>
      <c r="M273" s="155" t="s">
        <v>763</v>
      </c>
      <c r="N273" s="155" t="s">
        <v>369</v>
      </c>
      <c r="O273" s="195" t="s">
        <v>764</v>
      </c>
    </row>
    <row r="274" spans="6:15" x14ac:dyDescent="0.15">
      <c r="F274" s="25"/>
      <c r="G274" s="215" t="s">
        <v>693</v>
      </c>
      <c r="H274" s="17" t="s">
        <v>686</v>
      </c>
      <c r="I274" s="360">
        <f t="shared" ref="I274:I279" si="50">SUMIFS($L$4:$L$245,$H$4:$H$245,H274)</f>
        <v>52440</v>
      </c>
      <c r="K274" s="166" t="s">
        <v>539</v>
      </c>
      <c r="L274" s="167">
        <v>1707.1</v>
      </c>
      <c r="M274" s="76">
        <v>6700</v>
      </c>
      <c r="N274" s="191" t="s">
        <v>1170</v>
      </c>
      <c r="O274" s="196">
        <f>SUM(M274:M276)</f>
        <v>21000</v>
      </c>
    </row>
    <row r="275" spans="6:15" x14ac:dyDescent="0.15">
      <c r="F275" s="25"/>
      <c r="G275" s="216" t="s">
        <v>691</v>
      </c>
      <c r="H275" s="17" t="s">
        <v>687</v>
      </c>
      <c r="I275" s="360">
        <f t="shared" si="50"/>
        <v>66800</v>
      </c>
      <c r="K275" s="166" t="s">
        <v>540</v>
      </c>
      <c r="L275" s="167">
        <v>1520</v>
      </c>
      <c r="M275" s="76">
        <v>5900</v>
      </c>
      <c r="N275" s="192"/>
      <c r="O275" s="197"/>
    </row>
    <row r="276" spans="6:15" x14ac:dyDescent="0.15">
      <c r="F276" s="25"/>
      <c r="G276" s="216" t="s">
        <v>692</v>
      </c>
      <c r="H276" s="17" t="s">
        <v>688</v>
      </c>
      <c r="I276" s="360">
        <f t="shared" si="50"/>
        <v>93200</v>
      </c>
      <c r="J276" s="149" t="s">
        <v>1169</v>
      </c>
      <c r="K276" s="166" t="s">
        <v>541</v>
      </c>
      <c r="L276" s="167">
        <v>2147</v>
      </c>
      <c r="M276" s="76">
        <v>8400</v>
      </c>
      <c r="N276" s="193"/>
      <c r="O276" s="198"/>
    </row>
    <row r="277" spans="6:15" x14ac:dyDescent="0.15">
      <c r="F277" s="25"/>
      <c r="G277" s="216" t="s">
        <v>695</v>
      </c>
      <c r="H277" s="17" t="s">
        <v>689</v>
      </c>
      <c r="I277" s="360">
        <f t="shared" si="50"/>
        <v>0</v>
      </c>
      <c r="K277" s="166" t="s">
        <v>542</v>
      </c>
      <c r="L277" s="167">
        <v>2462.4</v>
      </c>
      <c r="M277" s="76">
        <v>9700</v>
      </c>
      <c r="N277" s="191" t="s">
        <v>1171</v>
      </c>
      <c r="O277" s="196">
        <f>SUM(M277:M279)</f>
        <v>23400</v>
      </c>
    </row>
    <row r="278" spans="6:15" x14ac:dyDescent="0.15">
      <c r="F278" s="25"/>
      <c r="G278" s="217" t="s">
        <v>694</v>
      </c>
      <c r="H278" s="17" t="s">
        <v>690</v>
      </c>
      <c r="I278" s="360">
        <f t="shared" si="50"/>
        <v>0</v>
      </c>
      <c r="K278" s="166" t="s">
        <v>543</v>
      </c>
      <c r="L278" s="167">
        <v>1748.5</v>
      </c>
      <c r="M278" s="76">
        <v>6800</v>
      </c>
      <c r="N278" s="192"/>
      <c r="O278" s="197"/>
    </row>
    <row r="279" spans="6:15" x14ac:dyDescent="0.15">
      <c r="F279" s="179" t="s">
        <v>663</v>
      </c>
      <c r="G279" s="177" t="s">
        <v>311</v>
      </c>
      <c r="H279" s="17" t="s">
        <v>321</v>
      </c>
      <c r="I279" s="360">
        <f t="shared" si="50"/>
        <v>23000</v>
      </c>
      <c r="K279" s="166" t="s">
        <v>544</v>
      </c>
      <c r="L279" s="167">
        <v>2646.5</v>
      </c>
      <c r="M279" s="76">
        <v>6900</v>
      </c>
      <c r="N279" s="193"/>
      <c r="O279" s="198"/>
    </row>
    <row r="280" spans="6:15" x14ac:dyDescent="0.15">
      <c r="F280" s="179" t="s">
        <v>664</v>
      </c>
      <c r="G280" s="177" t="s">
        <v>684</v>
      </c>
      <c r="H280" s="17" t="s">
        <v>683</v>
      </c>
      <c r="I280" s="5">
        <f>SUM(I281:I283)</f>
        <v>7518</v>
      </c>
      <c r="K280" s="166" t="s">
        <v>545</v>
      </c>
      <c r="L280" s="167">
        <v>1808.1</v>
      </c>
      <c r="M280" s="76">
        <v>7000</v>
      </c>
      <c r="N280" s="191" t="s">
        <v>1225</v>
      </c>
      <c r="O280" s="196">
        <f>SUM(M280:M282)</f>
        <v>20700</v>
      </c>
    </row>
    <row r="281" spans="6:15" x14ac:dyDescent="0.15">
      <c r="F281" s="178" t="s">
        <v>642</v>
      </c>
      <c r="G281" s="177" t="s">
        <v>700</v>
      </c>
      <c r="H281" s="17" t="s">
        <v>322</v>
      </c>
      <c r="I281" s="360">
        <f>SUMIFS($L$4:$L$245,$H$4:$H$245,H281)</f>
        <v>7500</v>
      </c>
      <c r="K281" s="166" t="s">
        <v>546</v>
      </c>
      <c r="L281" s="167">
        <v>1780.7</v>
      </c>
      <c r="M281" s="76">
        <v>7000</v>
      </c>
      <c r="N281" s="192"/>
      <c r="O281" s="197"/>
    </row>
    <row r="282" spans="6:15" x14ac:dyDescent="0.15">
      <c r="F282" s="178" t="s">
        <v>643</v>
      </c>
      <c r="G282" s="177" t="s">
        <v>701</v>
      </c>
      <c r="H282" s="17" t="s">
        <v>323</v>
      </c>
      <c r="I282" s="360">
        <f>SUMIFS($L$4:$L$245,$H$4:$H$245,H282)</f>
        <v>0</v>
      </c>
      <c r="K282" s="166" t="s">
        <v>547</v>
      </c>
      <c r="L282" s="167">
        <v>1698.7</v>
      </c>
      <c r="M282" s="76">
        <v>6700</v>
      </c>
      <c r="N282" s="193"/>
      <c r="O282" s="198"/>
    </row>
    <row r="283" spans="6:15" x14ac:dyDescent="0.15">
      <c r="F283" s="178" t="s">
        <v>644</v>
      </c>
      <c r="G283" s="177" t="s">
        <v>702</v>
      </c>
      <c r="H283" s="17" t="s">
        <v>324</v>
      </c>
      <c r="I283" s="360">
        <f>SUMIFS($L$4:$L$245,$H$4:$H$245,H283)</f>
        <v>18</v>
      </c>
      <c r="K283" s="166" t="s">
        <v>548</v>
      </c>
      <c r="L283" s="167">
        <v>2319.9</v>
      </c>
      <c r="M283" s="76">
        <v>9100</v>
      </c>
      <c r="N283" s="191" t="s">
        <v>1304</v>
      </c>
      <c r="O283" s="196">
        <f>SUM(M283:M285)</f>
        <v>28100</v>
      </c>
    </row>
    <row r="284" spans="6:15" x14ac:dyDescent="0.15">
      <c r="F284" s="179" t="s">
        <v>665</v>
      </c>
      <c r="G284" s="177" t="s">
        <v>314</v>
      </c>
      <c r="H284" s="17" t="s">
        <v>325</v>
      </c>
      <c r="I284" s="360">
        <f>SUMIFS($L$4:$L$245,$H$4:$H$245,H284)</f>
        <v>0</v>
      </c>
      <c r="K284" s="166" t="s">
        <v>549</v>
      </c>
      <c r="L284" s="167">
        <v>2030.6</v>
      </c>
      <c r="M284" s="76">
        <v>8000</v>
      </c>
      <c r="N284" s="194"/>
      <c r="O284" s="197"/>
    </row>
    <row r="285" spans="6:15" x14ac:dyDescent="0.15">
      <c r="F285" s="179" t="s">
        <v>666</v>
      </c>
      <c r="G285" s="177" t="s">
        <v>315</v>
      </c>
      <c r="H285" s="17" t="s">
        <v>326</v>
      </c>
      <c r="I285" s="360">
        <f>SUMIFS($L$4:$L$245,$H$4:$H$245,H285)</f>
        <v>2584603</v>
      </c>
      <c r="K285" s="166" t="s">
        <v>550</v>
      </c>
      <c r="L285" s="167">
        <v>2834.7</v>
      </c>
      <c r="M285" s="76">
        <v>11000</v>
      </c>
      <c r="N285" s="193"/>
      <c r="O285" s="198"/>
    </row>
    <row r="286" spans="6:15" x14ac:dyDescent="0.15">
      <c r="H286" s="40" t="s">
        <v>342</v>
      </c>
      <c r="I286" s="43">
        <f>SUM(I268:I285)-SUM(I270:I278)-SUM(I281:I283)</f>
        <v>3936161</v>
      </c>
      <c r="K286" s="132"/>
      <c r="L286" s="132"/>
      <c r="M286" s="133"/>
      <c r="N286" s="40" t="s">
        <v>226</v>
      </c>
      <c r="O286" s="43">
        <f>SUM(O274:O285)</f>
        <v>93200</v>
      </c>
    </row>
    <row r="287" spans="6:15" x14ac:dyDescent="0.15">
      <c r="H287" s="40" t="s">
        <v>754</v>
      </c>
      <c r="I287" s="43">
        <f>I286-I285</f>
        <v>1351558</v>
      </c>
    </row>
    <row r="288" spans="6:15" x14ac:dyDescent="0.15">
      <c r="F288" s="84"/>
      <c r="G288" s="34" t="s">
        <v>641</v>
      </c>
      <c r="H288" s="25"/>
      <c r="I288" s="40" t="s">
        <v>229</v>
      </c>
      <c r="J288" s="25"/>
    </row>
    <row r="289" spans="6:17" x14ac:dyDescent="0.15">
      <c r="F289" s="179" t="s">
        <v>661</v>
      </c>
      <c r="G289" s="182" t="s">
        <v>660</v>
      </c>
      <c r="H289" s="180"/>
      <c r="I289" s="181">
        <f>SUM(I290:I292)</f>
        <v>1071483</v>
      </c>
      <c r="J289" s="25"/>
    </row>
    <row r="290" spans="6:17" x14ac:dyDescent="0.15">
      <c r="F290" s="178" t="s">
        <v>642</v>
      </c>
      <c r="G290" s="386" t="s">
        <v>703</v>
      </c>
      <c r="H290" s="362">
        <v>11</v>
      </c>
      <c r="I290" s="4">
        <f>SUMIFS($K$5:$K$245,$H$5:$H$245,H290)</f>
        <v>0</v>
      </c>
      <c r="J290" s="387" t="s">
        <v>672</v>
      </c>
    </row>
    <row r="291" spans="6:17" x14ac:dyDescent="0.15">
      <c r="F291" s="178" t="s">
        <v>643</v>
      </c>
      <c r="G291" s="200" t="s">
        <v>704</v>
      </c>
      <c r="H291" s="388">
        <v>12</v>
      </c>
      <c r="I291" s="5">
        <f>SUMIFS($K$5:$K$245,$H$5:$H$245,H291)</f>
        <v>198550</v>
      </c>
      <c r="J291" s="94" t="s">
        <v>1462</v>
      </c>
    </row>
    <row r="292" spans="6:17" x14ac:dyDescent="0.15">
      <c r="F292" s="383" t="s">
        <v>644</v>
      </c>
      <c r="G292" s="200" t="s">
        <v>705</v>
      </c>
      <c r="H292" s="388">
        <v>13</v>
      </c>
      <c r="I292" s="5">
        <f>SUMIFS($K$5:$K$245,$H$5:$H$245,H292)</f>
        <v>872933</v>
      </c>
      <c r="J292" s="94" t="s">
        <v>1463</v>
      </c>
    </row>
    <row r="293" spans="6:17" x14ac:dyDescent="0.15">
      <c r="F293" s="384" t="s">
        <v>662</v>
      </c>
      <c r="G293" s="73" t="s">
        <v>721</v>
      </c>
      <c r="H293" s="389"/>
      <c r="I293" s="181">
        <f>SUM(I294:I298)+I302</f>
        <v>633229</v>
      </c>
      <c r="J293" s="25"/>
    </row>
    <row r="294" spans="6:17" x14ac:dyDescent="0.15">
      <c r="F294" s="178" t="s">
        <v>642</v>
      </c>
      <c r="G294" s="199" t="s">
        <v>706</v>
      </c>
      <c r="H294" s="388">
        <v>21</v>
      </c>
      <c r="I294" s="5">
        <f>SUMIFS($K$4:$K$245,$H$4:$H$245,H294)</f>
        <v>105427</v>
      </c>
      <c r="J294" s="94" t="s">
        <v>1464</v>
      </c>
    </row>
    <row r="295" spans="6:17" x14ac:dyDescent="0.15">
      <c r="F295" s="178" t="s">
        <v>643</v>
      </c>
      <c r="G295" s="199" t="s">
        <v>707</v>
      </c>
      <c r="H295" s="388">
        <v>22</v>
      </c>
      <c r="I295" s="5">
        <f>SUMIFS($K$5:$K$245,$H$5:$H$245,H295)</f>
        <v>160953</v>
      </c>
      <c r="J295" s="94" t="s">
        <v>749</v>
      </c>
      <c r="K295" s="152" t="s">
        <v>1309</v>
      </c>
      <c r="L295" s="149"/>
      <c r="M295" s="142" t="s">
        <v>756</v>
      </c>
      <c r="N295" s="142" t="s">
        <v>757</v>
      </c>
      <c r="O295" s="142"/>
      <c r="P295" s="142" t="s">
        <v>506</v>
      </c>
      <c r="Q295" s="33"/>
    </row>
    <row r="296" spans="6:17" x14ac:dyDescent="0.15">
      <c r="F296" s="178" t="s">
        <v>644</v>
      </c>
      <c r="G296" s="199" t="s">
        <v>708</v>
      </c>
      <c r="H296" s="388">
        <v>23</v>
      </c>
      <c r="I296" s="5">
        <f>SUMIFS($K$5:$K$245,$H$5:$H$245,H296)</f>
        <v>75629</v>
      </c>
      <c r="J296" s="94" t="s">
        <v>1465</v>
      </c>
      <c r="K296" s="213" t="s">
        <v>528</v>
      </c>
      <c r="L296" s="214"/>
      <c r="M296" s="162">
        <v>50000</v>
      </c>
      <c r="N296" s="226">
        <v>29605</v>
      </c>
      <c r="O296" s="227" t="s">
        <v>1305</v>
      </c>
      <c r="P296" s="207"/>
      <c r="Q296" s="208"/>
    </row>
    <row r="297" spans="6:17" x14ac:dyDescent="0.15">
      <c r="F297" s="178" t="s">
        <v>645</v>
      </c>
      <c r="G297" s="199" t="s">
        <v>709</v>
      </c>
      <c r="H297" s="388">
        <v>24</v>
      </c>
      <c r="I297" s="5">
        <f>SUMIFS($K$5:$K$245,$H$5:$H$245,H297)</f>
        <v>92081</v>
      </c>
      <c r="J297" s="94" t="s">
        <v>1466</v>
      </c>
      <c r="K297" s="157" t="s">
        <v>529</v>
      </c>
      <c r="L297" s="160"/>
      <c r="M297" s="163">
        <v>10000</v>
      </c>
      <c r="N297" s="163">
        <v>6716</v>
      </c>
      <c r="O297" s="351"/>
      <c r="P297" s="352"/>
      <c r="Q297" s="353"/>
    </row>
    <row r="298" spans="6:17" x14ac:dyDescent="0.15">
      <c r="F298" s="178" t="s">
        <v>646</v>
      </c>
      <c r="G298" s="199" t="s">
        <v>710</v>
      </c>
      <c r="H298" s="388">
        <v>25</v>
      </c>
      <c r="I298" s="5">
        <f>SUM(I299:I301)</f>
        <v>48665</v>
      </c>
      <c r="J298" s="94"/>
      <c r="K298" s="157" t="s">
        <v>530</v>
      </c>
      <c r="L298" s="160"/>
      <c r="M298" s="163">
        <v>5000</v>
      </c>
      <c r="N298" s="163">
        <v>11516</v>
      </c>
      <c r="O298" s="228" t="s">
        <v>574</v>
      </c>
      <c r="P298" s="209"/>
      <c r="Q298" s="210"/>
    </row>
    <row r="299" spans="6:17" x14ac:dyDescent="0.15">
      <c r="F299" s="178"/>
      <c r="G299" s="219" t="s">
        <v>649</v>
      </c>
      <c r="H299" s="388">
        <v>251</v>
      </c>
      <c r="I299" s="5">
        <f>SUMIFS($K$5:$K$245,$H$5:$H$245,H299)</f>
        <v>10526</v>
      </c>
      <c r="J299" s="94" t="s">
        <v>722</v>
      </c>
      <c r="K299" s="157" t="s">
        <v>531</v>
      </c>
      <c r="L299" s="160"/>
      <c r="M299" s="163">
        <v>50000</v>
      </c>
      <c r="N299" s="163">
        <v>80799</v>
      </c>
      <c r="O299" s="228" t="s">
        <v>1316</v>
      </c>
      <c r="P299" s="209"/>
      <c r="Q299" s="210"/>
    </row>
    <row r="300" spans="6:17" x14ac:dyDescent="0.15">
      <c r="F300" s="178"/>
      <c r="G300" s="219" t="s">
        <v>650</v>
      </c>
      <c r="H300" s="388">
        <v>252</v>
      </c>
      <c r="I300" s="5">
        <f>SUMIFS($K$5:$K$245,$H$5:$H$245,H300)</f>
        <v>38139</v>
      </c>
      <c r="J300" s="94" t="s">
        <v>1467</v>
      </c>
      <c r="K300" s="157" t="s">
        <v>532</v>
      </c>
      <c r="L300" s="160"/>
      <c r="M300" s="163">
        <v>3000</v>
      </c>
      <c r="N300" s="163">
        <v>3120</v>
      </c>
      <c r="O300" s="228" t="s">
        <v>1306</v>
      </c>
      <c r="P300" s="209"/>
      <c r="Q300" s="210"/>
    </row>
    <row r="301" spans="6:17" x14ac:dyDescent="0.15">
      <c r="F301" s="178"/>
      <c r="G301" s="220" t="s">
        <v>651</v>
      </c>
      <c r="H301" s="388">
        <v>253</v>
      </c>
      <c r="I301" s="5">
        <f>SUMIFS($K$5:$K$245,$H$5:$H$245,H301)</f>
        <v>0</v>
      </c>
      <c r="J301" s="94"/>
      <c r="K301" s="157" t="s">
        <v>533</v>
      </c>
      <c r="L301" s="160"/>
      <c r="M301" s="163">
        <v>15000</v>
      </c>
      <c r="N301" s="163">
        <v>15600</v>
      </c>
      <c r="O301" s="228"/>
      <c r="P301" s="209"/>
      <c r="Q301" s="210"/>
    </row>
    <row r="302" spans="6:17" x14ac:dyDescent="0.15">
      <c r="F302" s="178" t="s">
        <v>647</v>
      </c>
      <c r="G302" s="221" t="s">
        <v>711</v>
      </c>
      <c r="H302" s="388">
        <v>26</v>
      </c>
      <c r="I302" s="181">
        <f>SUM(I303:I304)</f>
        <v>150474</v>
      </c>
      <c r="J302" s="94"/>
      <c r="K302" s="157" t="s">
        <v>535</v>
      </c>
      <c r="L302" s="160"/>
      <c r="M302" s="163">
        <v>2000</v>
      </c>
      <c r="N302" s="163">
        <v>1296</v>
      </c>
      <c r="O302" s="228" t="s">
        <v>1307</v>
      </c>
      <c r="P302" s="209"/>
      <c r="Q302" s="210"/>
    </row>
    <row r="303" spans="6:17" x14ac:dyDescent="0.15">
      <c r="F303" s="178"/>
      <c r="G303" s="218" t="s">
        <v>1414</v>
      </c>
      <c r="H303" s="390">
        <v>261</v>
      </c>
      <c r="I303" s="5">
        <f>SUMIFS($K$5:$K$245,$H$5:$H$245,H303)</f>
        <v>144474</v>
      </c>
      <c r="J303" s="94" t="s">
        <v>1468</v>
      </c>
      <c r="K303" s="157" t="s">
        <v>536</v>
      </c>
      <c r="L303" s="160"/>
      <c r="M303" s="163">
        <v>3000</v>
      </c>
      <c r="N303" s="163">
        <v>3000</v>
      </c>
      <c r="O303" s="228" t="s">
        <v>739</v>
      </c>
      <c r="P303" s="209"/>
      <c r="Q303" s="210"/>
    </row>
    <row r="304" spans="6:17" x14ac:dyDescent="0.15">
      <c r="F304" s="178"/>
      <c r="G304" s="220" t="s">
        <v>1413</v>
      </c>
      <c r="H304" s="390">
        <v>262</v>
      </c>
      <c r="I304" s="5">
        <f>SUMIFS($K$5:$K$245,$H$5:$H$245,H304)</f>
        <v>6000</v>
      </c>
      <c r="J304" s="94" t="s">
        <v>1469</v>
      </c>
      <c r="K304" s="157" t="s">
        <v>537</v>
      </c>
      <c r="L304" s="160"/>
      <c r="M304" s="163">
        <v>3000</v>
      </c>
      <c r="N304" s="163">
        <v>3000</v>
      </c>
      <c r="O304" s="228" t="s">
        <v>739</v>
      </c>
      <c r="P304" s="209"/>
      <c r="Q304" s="210"/>
    </row>
    <row r="305" spans="6:17" x14ac:dyDescent="0.15">
      <c r="F305" s="179" t="s">
        <v>663</v>
      </c>
      <c r="G305" s="182" t="s">
        <v>670</v>
      </c>
      <c r="H305" s="389"/>
      <c r="I305" s="181">
        <f>SUM(I306:I307)</f>
        <v>0</v>
      </c>
      <c r="J305" s="25"/>
      <c r="K305" s="157" t="s">
        <v>758</v>
      </c>
      <c r="L305" s="160"/>
      <c r="M305" s="163">
        <v>2000</v>
      </c>
      <c r="N305" s="163">
        <v>1840</v>
      </c>
      <c r="O305" s="228" t="s">
        <v>1308</v>
      </c>
      <c r="P305" s="209"/>
      <c r="Q305" s="210"/>
    </row>
    <row r="306" spans="6:17" x14ac:dyDescent="0.15">
      <c r="F306" s="178" t="s">
        <v>642</v>
      </c>
      <c r="G306" s="200" t="s">
        <v>712</v>
      </c>
      <c r="H306" s="388">
        <v>31</v>
      </c>
      <c r="I306" s="5">
        <f>SUMIFS($K$5:$K$245,$H$5:$H$245,H306)</f>
        <v>0</v>
      </c>
      <c r="J306" s="25"/>
      <c r="K306" s="158" t="s">
        <v>759</v>
      </c>
      <c r="L306" s="161"/>
      <c r="M306" s="164">
        <v>6000</v>
      </c>
      <c r="N306" s="164">
        <v>4461</v>
      </c>
      <c r="O306" s="354"/>
      <c r="P306" s="355"/>
      <c r="Q306" s="356"/>
    </row>
    <row r="307" spans="6:17" x14ac:dyDescent="0.15">
      <c r="F307" s="178" t="s">
        <v>643</v>
      </c>
      <c r="G307" s="200" t="s">
        <v>713</v>
      </c>
      <c r="H307" s="388">
        <v>32</v>
      </c>
      <c r="I307" s="5">
        <f>SUMIFS($K$5:$K$245,$H$5:$H$245,H307)</f>
        <v>0</v>
      </c>
      <c r="J307" s="25"/>
      <c r="K307" s="158" t="s">
        <v>1310</v>
      </c>
      <c r="L307" s="161"/>
      <c r="M307" s="164"/>
      <c r="N307" s="164"/>
      <c r="O307" s="354"/>
      <c r="P307" s="355"/>
      <c r="Q307" s="356"/>
    </row>
    <row r="308" spans="6:17" x14ac:dyDescent="0.15">
      <c r="F308" s="179" t="s">
        <v>664</v>
      </c>
      <c r="G308" s="182" t="s">
        <v>669</v>
      </c>
      <c r="H308" s="389"/>
      <c r="I308" s="181">
        <f>SUM(I309:I310)</f>
        <v>64346</v>
      </c>
      <c r="J308" s="25"/>
      <c r="K308" s="357"/>
      <c r="L308" s="377" t="s">
        <v>226</v>
      </c>
      <c r="M308" s="169">
        <f>SUM(M296:M307)</f>
        <v>149000</v>
      </c>
      <c r="N308" s="385">
        <f>SUM(N296:N307)</f>
        <v>160953</v>
      </c>
      <c r="O308" s="358"/>
      <c r="P308" s="359"/>
      <c r="Q308" s="359"/>
    </row>
    <row r="309" spans="6:17" x14ac:dyDescent="0.15">
      <c r="F309" s="178" t="s">
        <v>642</v>
      </c>
      <c r="G309" s="200" t="s">
        <v>714</v>
      </c>
      <c r="H309" s="388">
        <v>41</v>
      </c>
      <c r="I309" s="5">
        <f>SUMIFS($K$5:$K$245,$H$5:$H$245,H309)</f>
        <v>59546</v>
      </c>
      <c r="J309" s="25" t="s">
        <v>1470</v>
      </c>
      <c r="K309" s="22"/>
      <c r="L309" s="84" t="s">
        <v>1311</v>
      </c>
      <c r="M309" s="376">
        <v>150000</v>
      </c>
      <c r="N309" s="22"/>
      <c r="O309" s="22"/>
      <c r="P309" s="25"/>
      <c r="Q309" s="25"/>
    </row>
    <row r="310" spans="6:17" x14ac:dyDescent="0.15">
      <c r="F310" s="178" t="s">
        <v>643</v>
      </c>
      <c r="G310" s="200" t="s">
        <v>715</v>
      </c>
      <c r="H310" s="388">
        <v>42</v>
      </c>
      <c r="I310" s="5">
        <f>SUMIFS($K$5:$K$245,$H$5:$H$245,H310)</f>
        <v>4800</v>
      </c>
      <c r="J310" s="25" t="s">
        <v>1471</v>
      </c>
      <c r="K310" s="22"/>
      <c r="L310" s="84" t="s">
        <v>1314</v>
      </c>
      <c r="M310" s="376">
        <v>3453</v>
      </c>
      <c r="O310" s="22"/>
      <c r="P310" s="25"/>
      <c r="Q310" s="25"/>
    </row>
    <row r="311" spans="6:17" x14ac:dyDescent="0.15">
      <c r="F311" s="179" t="s">
        <v>665</v>
      </c>
      <c r="G311" s="182" t="s">
        <v>668</v>
      </c>
      <c r="H311" s="389"/>
      <c r="I311" s="181">
        <f>SUM(I312:I325)-SUM(I315:I323)</f>
        <v>307477</v>
      </c>
      <c r="J311" s="25"/>
      <c r="K311" s="22"/>
      <c r="L311" s="84" t="s">
        <v>1312</v>
      </c>
      <c r="M311" s="376"/>
      <c r="N311" s="153">
        <v>-7500</v>
      </c>
      <c r="O311" s="84"/>
      <c r="P311" s="376"/>
      <c r="Q311" s="25"/>
    </row>
    <row r="312" spans="6:17" x14ac:dyDescent="0.15">
      <c r="F312" s="178" t="s">
        <v>642</v>
      </c>
      <c r="G312" s="200" t="s">
        <v>716</v>
      </c>
      <c r="H312" s="388">
        <v>51</v>
      </c>
      <c r="I312" s="5">
        <f>SUMIFS($K$5:$K$245,$H$5:$H$245,H312)</f>
        <v>5927</v>
      </c>
      <c r="J312" s="25" t="s">
        <v>1472</v>
      </c>
      <c r="K312" s="22"/>
      <c r="L312" s="84" t="s">
        <v>1313</v>
      </c>
      <c r="M312" s="378">
        <f>SUM(M309:M311)</f>
        <v>153453</v>
      </c>
      <c r="N312" s="153">
        <f>N308+N311</f>
        <v>153453</v>
      </c>
      <c r="O312" s="22"/>
      <c r="P312" s="25"/>
      <c r="Q312" s="25"/>
    </row>
    <row r="313" spans="6:17" x14ac:dyDescent="0.15">
      <c r="F313" s="178" t="s">
        <v>643</v>
      </c>
      <c r="G313" s="200" t="s">
        <v>717</v>
      </c>
      <c r="H313" s="388">
        <v>52</v>
      </c>
      <c r="I313" s="5">
        <f>SUMIFS($K$5:$K$245,$H$5:$H$245,H313)</f>
        <v>14710</v>
      </c>
      <c r="J313" s="25" t="s">
        <v>677</v>
      </c>
      <c r="K313" s="22"/>
      <c r="L313" s="22"/>
      <c r="M313" s="22"/>
      <c r="N313" s="375"/>
      <c r="O313" s="22"/>
      <c r="P313" s="25"/>
      <c r="Q313" s="25"/>
    </row>
    <row r="314" spans="6:17" x14ac:dyDescent="0.15">
      <c r="F314" s="178" t="s">
        <v>644</v>
      </c>
      <c r="G314" s="200" t="s">
        <v>718</v>
      </c>
      <c r="H314" s="388">
        <v>53</v>
      </c>
      <c r="I314" s="5">
        <f>SUM(I315:I323)</f>
        <v>180820</v>
      </c>
      <c r="J314" s="25"/>
      <c r="K314" s="22"/>
      <c r="L314" s="22"/>
      <c r="M314" s="22"/>
      <c r="N314" s="22"/>
      <c r="O314" s="22"/>
      <c r="P314" s="25"/>
      <c r="Q314" s="25"/>
    </row>
    <row r="315" spans="6:17" x14ac:dyDescent="0.15">
      <c r="F315" s="178"/>
      <c r="G315" s="244" t="s">
        <v>725</v>
      </c>
      <c r="H315" s="388">
        <v>531</v>
      </c>
      <c r="I315" s="5">
        <f t="shared" ref="I315:I327" si="51">SUMIFS($K$5:$K$245,$H$5:$H$245,H315)</f>
        <v>50490</v>
      </c>
      <c r="J315" s="25"/>
      <c r="K315" s="22"/>
      <c r="L315" s="22"/>
      <c r="M315" s="22"/>
      <c r="N315" s="22"/>
      <c r="O315" s="22"/>
      <c r="P315" s="25"/>
      <c r="Q315" s="25"/>
    </row>
    <row r="316" spans="6:17" x14ac:dyDescent="0.15">
      <c r="F316" s="178"/>
      <c r="G316" s="245" t="s">
        <v>728</v>
      </c>
      <c r="H316" s="388">
        <v>532</v>
      </c>
      <c r="I316" s="5">
        <f t="shared" si="51"/>
        <v>9350</v>
      </c>
      <c r="J316" s="25"/>
      <c r="K316" s="22"/>
      <c r="L316" s="22"/>
      <c r="M316" s="22"/>
      <c r="N316" s="22"/>
      <c r="O316" s="22"/>
      <c r="P316" s="25"/>
      <c r="Q316" s="25"/>
    </row>
    <row r="317" spans="6:17" x14ac:dyDescent="0.15">
      <c r="F317" s="178"/>
      <c r="G317" s="245" t="s">
        <v>737</v>
      </c>
      <c r="H317" s="388">
        <v>533</v>
      </c>
      <c r="I317" s="5">
        <f t="shared" si="51"/>
        <v>10000</v>
      </c>
      <c r="J317" s="25"/>
      <c r="K317" s="22"/>
      <c r="L317" s="22"/>
      <c r="M317" s="22"/>
      <c r="N317" s="22"/>
      <c r="O317" s="22"/>
      <c r="P317" s="25"/>
      <c r="Q317" s="25"/>
    </row>
    <row r="318" spans="6:17" x14ac:dyDescent="0.15">
      <c r="F318" s="178"/>
      <c r="G318" s="5" t="s">
        <v>1415</v>
      </c>
      <c r="H318" s="388">
        <v>534</v>
      </c>
      <c r="I318" s="5">
        <f t="shared" si="51"/>
        <v>10000</v>
      </c>
      <c r="J318" s="25"/>
      <c r="K318" s="22"/>
      <c r="L318" s="22"/>
      <c r="M318" s="22"/>
      <c r="N318" s="22"/>
      <c r="O318" s="22"/>
      <c r="P318" s="25"/>
      <c r="Q318" s="25"/>
    </row>
    <row r="319" spans="6:17" x14ac:dyDescent="0.15">
      <c r="F319" s="178"/>
      <c r="G319" s="4"/>
      <c r="H319" s="362">
        <v>535</v>
      </c>
      <c r="I319" s="4">
        <f t="shared" si="51"/>
        <v>0</v>
      </c>
      <c r="J319" s="25"/>
      <c r="K319" s="22"/>
      <c r="L319" s="22"/>
      <c r="M319" s="22"/>
      <c r="N319" s="22"/>
      <c r="O319" s="22"/>
      <c r="P319" s="25"/>
      <c r="Q319" s="25"/>
    </row>
    <row r="320" spans="6:17" x14ac:dyDescent="0.15">
      <c r="F320" s="178"/>
      <c r="G320" s="245" t="s">
        <v>726</v>
      </c>
      <c r="H320" s="388">
        <v>536</v>
      </c>
      <c r="I320" s="5">
        <f t="shared" si="51"/>
        <v>14960</v>
      </c>
      <c r="J320" s="25"/>
      <c r="K320" s="22"/>
      <c r="L320" s="22"/>
      <c r="M320" s="22"/>
      <c r="N320" s="22"/>
      <c r="O320" s="22"/>
      <c r="P320" s="25"/>
      <c r="Q320" s="25"/>
    </row>
    <row r="321" spans="1:21" x14ac:dyDescent="0.15">
      <c r="F321" s="178"/>
      <c r="G321" s="245" t="s">
        <v>729</v>
      </c>
      <c r="H321" s="388">
        <v>537</v>
      </c>
      <c r="I321" s="5">
        <f t="shared" si="51"/>
        <v>46750</v>
      </c>
      <c r="J321" s="25"/>
      <c r="K321" s="22"/>
      <c r="L321" s="22"/>
      <c r="M321" s="22"/>
      <c r="N321" s="22"/>
      <c r="O321" s="22"/>
      <c r="P321" s="25"/>
      <c r="Q321" s="25"/>
    </row>
    <row r="322" spans="1:21" x14ac:dyDescent="0.15">
      <c r="F322" s="178"/>
      <c r="G322" s="245" t="s">
        <v>727</v>
      </c>
      <c r="H322" s="388">
        <v>538</v>
      </c>
      <c r="I322" s="5">
        <f t="shared" si="51"/>
        <v>33660</v>
      </c>
      <c r="J322" s="25"/>
      <c r="K322" s="22"/>
      <c r="L322" s="22"/>
      <c r="M322" s="22"/>
      <c r="N322" s="22"/>
      <c r="O322" s="22"/>
      <c r="P322" s="25"/>
      <c r="Q322" s="25"/>
    </row>
    <row r="323" spans="1:21" x14ac:dyDescent="0.15">
      <c r="F323" s="178"/>
      <c r="G323" s="244" t="s">
        <v>730</v>
      </c>
      <c r="H323" s="388">
        <v>539</v>
      </c>
      <c r="I323" s="5">
        <f t="shared" si="51"/>
        <v>5610</v>
      </c>
      <c r="J323" s="25"/>
      <c r="K323" s="22"/>
      <c r="L323" s="22"/>
      <c r="M323" s="22"/>
      <c r="N323" s="22"/>
      <c r="O323" s="22"/>
      <c r="P323" s="25"/>
      <c r="Q323" s="25"/>
    </row>
    <row r="324" spans="1:21" x14ac:dyDescent="0.15">
      <c r="F324" s="178" t="s">
        <v>645</v>
      </c>
      <c r="G324" s="200" t="s">
        <v>719</v>
      </c>
      <c r="H324" s="388">
        <v>54</v>
      </c>
      <c r="I324" s="5">
        <f t="shared" si="51"/>
        <v>83500</v>
      </c>
      <c r="J324" s="25" t="s">
        <v>1416</v>
      </c>
      <c r="K324" s="22"/>
      <c r="L324" s="22"/>
      <c r="M324" s="22"/>
      <c r="N324" s="22"/>
      <c r="O324" s="22"/>
      <c r="P324" s="25"/>
      <c r="Q324" s="25"/>
    </row>
    <row r="325" spans="1:21" x14ac:dyDescent="0.15">
      <c r="F325" s="178" t="s">
        <v>646</v>
      </c>
      <c r="G325" s="200" t="s">
        <v>720</v>
      </c>
      <c r="H325" s="388">
        <v>55</v>
      </c>
      <c r="I325" s="5">
        <f t="shared" si="51"/>
        <v>22520</v>
      </c>
      <c r="J325" s="25" t="s">
        <v>679</v>
      </c>
      <c r="K325" s="22"/>
      <c r="L325" s="22"/>
      <c r="M325" s="22"/>
      <c r="N325" s="22"/>
      <c r="O325" s="22"/>
      <c r="P325" s="25"/>
      <c r="Q325" s="25"/>
    </row>
    <row r="326" spans="1:21" x14ac:dyDescent="0.15">
      <c r="F326" s="179" t="s">
        <v>666</v>
      </c>
      <c r="G326" s="177" t="s">
        <v>293</v>
      </c>
      <c r="H326" s="391">
        <v>60</v>
      </c>
      <c r="I326" s="5">
        <f t="shared" si="51"/>
        <v>46372</v>
      </c>
      <c r="J326" s="25" t="s">
        <v>1473</v>
      </c>
      <c r="K326" s="22"/>
      <c r="L326" s="22"/>
      <c r="M326" s="22"/>
      <c r="N326" s="22"/>
      <c r="O326" s="22"/>
      <c r="P326" s="25"/>
      <c r="Q326" s="25"/>
    </row>
    <row r="327" spans="1:21" x14ac:dyDescent="0.15">
      <c r="F327" s="179" t="s">
        <v>667</v>
      </c>
      <c r="G327" s="10" t="s">
        <v>294</v>
      </c>
      <c r="H327" s="391">
        <v>70</v>
      </c>
      <c r="I327" s="5">
        <f t="shared" si="51"/>
        <v>98000</v>
      </c>
      <c r="J327" s="25" t="s">
        <v>680</v>
      </c>
      <c r="K327" s="22"/>
      <c r="L327" s="22"/>
      <c r="M327" s="22"/>
      <c r="N327" s="22"/>
      <c r="O327" s="22"/>
      <c r="P327" s="25"/>
      <c r="Q327" s="25"/>
    </row>
    <row r="328" spans="1:21" x14ac:dyDescent="0.15">
      <c r="F328" s="179" t="s">
        <v>752</v>
      </c>
      <c r="G328" s="10" t="s">
        <v>753</v>
      </c>
      <c r="H328" s="183"/>
      <c r="I328" s="5">
        <f>I329-I330</f>
        <v>1715254</v>
      </c>
      <c r="J328" s="33"/>
      <c r="K328" s="22"/>
      <c r="L328" s="22"/>
      <c r="M328" s="22"/>
      <c r="N328" s="22"/>
    </row>
    <row r="329" spans="1:21" x14ac:dyDescent="0.15">
      <c r="G329"/>
      <c r="H329" s="40" t="s">
        <v>751</v>
      </c>
      <c r="I329" s="43">
        <f>I286</f>
        <v>3936161</v>
      </c>
      <c r="J329" s="25" t="s">
        <v>803</v>
      </c>
      <c r="K329" s="22"/>
      <c r="L329" s="22"/>
      <c r="M329" s="22"/>
      <c r="N329" s="22"/>
    </row>
    <row r="330" spans="1:21" x14ac:dyDescent="0.15">
      <c r="G330"/>
      <c r="H330" s="40" t="s">
        <v>755</v>
      </c>
      <c r="I330" s="43">
        <f>I289+I293+I305+I308+I311+I326+I327</f>
        <v>2220907</v>
      </c>
      <c r="K330" s="156"/>
      <c r="L330" s="156"/>
    </row>
    <row r="331" spans="1:21" x14ac:dyDescent="0.15">
      <c r="G331"/>
      <c r="H331" s="40"/>
      <c r="I331" s="43"/>
      <c r="J331"/>
      <c r="K331" s="156"/>
      <c r="L331" s="156"/>
    </row>
    <row r="332" spans="1:21" s="261" customFormat="1" x14ac:dyDescent="0.15">
      <c r="A332" s="257" t="s">
        <v>806</v>
      </c>
      <c r="B332" s="254"/>
      <c r="C332" s="254"/>
      <c r="D332" s="257"/>
      <c r="E332" s="257"/>
      <c r="F332" s="254"/>
      <c r="G332" s="267"/>
      <c r="H332" s="268"/>
      <c r="I332" s="269"/>
      <c r="J332" s="267"/>
      <c r="K332" s="259"/>
      <c r="L332" s="259"/>
      <c r="M332" s="259"/>
      <c r="N332" s="260"/>
      <c r="O332" s="260"/>
      <c r="T332" s="142"/>
      <c r="U332" s="262"/>
    </row>
    <row r="333" spans="1:21" x14ac:dyDescent="0.15">
      <c r="A333" s="71" t="s">
        <v>6</v>
      </c>
      <c r="B333" s="71" t="s">
        <v>0</v>
      </c>
      <c r="C333" s="71" t="s">
        <v>1</v>
      </c>
      <c r="D333" s="71" t="s">
        <v>2</v>
      </c>
      <c r="E333" s="71"/>
      <c r="F333" s="71" t="s">
        <v>802</v>
      </c>
      <c r="G333" s="73" t="s">
        <v>3</v>
      </c>
      <c r="H333" s="71" t="s">
        <v>4</v>
      </c>
      <c r="I333" s="71" t="s">
        <v>45</v>
      </c>
      <c r="J333" s="71" t="s">
        <v>5</v>
      </c>
      <c r="K333" s="106" t="s">
        <v>7</v>
      </c>
      <c r="L333" s="106" t="s">
        <v>8</v>
      </c>
      <c r="M333" s="106" t="s">
        <v>280</v>
      </c>
      <c r="N333" s="106" t="s">
        <v>48</v>
      </c>
      <c r="O333" s="106" t="s">
        <v>43</v>
      </c>
      <c r="P333" s="71" t="s">
        <v>332</v>
      </c>
      <c r="Q333" s="71" t="s">
        <v>41</v>
      </c>
      <c r="R333" s="71" t="s">
        <v>282</v>
      </c>
      <c r="S333" s="71" t="s">
        <v>410</v>
      </c>
      <c r="T333" s="71" t="s">
        <v>47</v>
      </c>
    </row>
    <row r="334" spans="1:21" x14ac:dyDescent="0.15">
      <c r="A334" s="2">
        <v>43</v>
      </c>
      <c r="B334" s="2">
        <v>5</v>
      </c>
      <c r="C334" s="2">
        <v>6</v>
      </c>
      <c r="D334" s="2">
        <v>4</v>
      </c>
      <c r="E334" s="2" t="s">
        <v>1060</v>
      </c>
      <c r="F334" s="131" t="s">
        <v>890</v>
      </c>
      <c r="G334" s="1" t="s">
        <v>984</v>
      </c>
      <c r="H334" s="17" t="s">
        <v>815</v>
      </c>
      <c r="I334" s="1" t="s">
        <v>1172</v>
      </c>
      <c r="J334" s="3" t="s">
        <v>14</v>
      </c>
      <c r="K334" s="24"/>
      <c r="L334" s="24">
        <v>666000</v>
      </c>
      <c r="M334" s="17" t="s">
        <v>1173</v>
      </c>
      <c r="N334" s="5">
        <v>2621519</v>
      </c>
      <c r="O334" s="5">
        <v>1610905</v>
      </c>
      <c r="P334" s="5">
        <v>711732</v>
      </c>
      <c r="Q334" s="5">
        <v>198966</v>
      </c>
      <c r="R334" s="5">
        <v>74012</v>
      </c>
      <c r="S334" s="5">
        <v>25904</v>
      </c>
      <c r="T334" s="12" t="s">
        <v>801</v>
      </c>
    </row>
    <row r="335" spans="1:21" x14ac:dyDescent="0.15">
      <c r="A335" s="2">
        <v>49</v>
      </c>
      <c r="B335" s="2">
        <v>5</v>
      </c>
      <c r="C335" s="2">
        <v>6</v>
      </c>
      <c r="D335" s="2">
        <v>9</v>
      </c>
      <c r="E335" s="2" t="s">
        <v>1060</v>
      </c>
      <c r="F335" s="131" t="s">
        <v>890</v>
      </c>
      <c r="G335" s="1" t="s">
        <v>469</v>
      </c>
      <c r="H335" s="17" t="s">
        <v>815</v>
      </c>
      <c r="I335" s="1" t="s">
        <v>1172</v>
      </c>
      <c r="J335" s="3" t="s">
        <v>986</v>
      </c>
      <c r="K335" s="24"/>
      <c r="L335" s="24">
        <v>3600</v>
      </c>
      <c r="M335" s="17" t="s">
        <v>43</v>
      </c>
      <c r="N335" s="5">
        <v>2515169</v>
      </c>
      <c r="O335" s="5">
        <v>2180505</v>
      </c>
      <c r="P335" s="5">
        <v>35832</v>
      </c>
      <c r="Q335" s="5">
        <v>198966</v>
      </c>
      <c r="R335" s="5">
        <v>73962</v>
      </c>
      <c r="S335" s="5">
        <v>25904</v>
      </c>
      <c r="T335" s="12"/>
    </row>
    <row r="336" spans="1:21" x14ac:dyDescent="0.15">
      <c r="A336" s="2">
        <v>69</v>
      </c>
      <c r="B336" s="2">
        <v>5</v>
      </c>
      <c r="C336" s="2">
        <v>7</v>
      </c>
      <c r="D336" s="2">
        <v>1</v>
      </c>
      <c r="E336" s="2" t="s">
        <v>1060</v>
      </c>
      <c r="F336" s="131" t="s">
        <v>890</v>
      </c>
      <c r="G336" s="1" t="s">
        <v>985</v>
      </c>
      <c r="H336" s="17" t="s">
        <v>815</v>
      </c>
      <c r="I336" s="1" t="s">
        <v>1172</v>
      </c>
      <c r="J336" s="3" t="s">
        <v>1036</v>
      </c>
      <c r="K336" s="24"/>
      <c r="L336" s="24">
        <v>2700</v>
      </c>
      <c r="M336" s="17" t="s">
        <v>1173</v>
      </c>
      <c r="N336" s="5">
        <v>2747040</v>
      </c>
      <c r="O336" s="5">
        <v>2492755</v>
      </c>
      <c r="P336" s="5">
        <v>38092</v>
      </c>
      <c r="Q336" s="5">
        <v>126524</v>
      </c>
      <c r="R336" s="5">
        <v>63765</v>
      </c>
      <c r="S336" s="5">
        <v>25904</v>
      </c>
      <c r="T336" s="12"/>
    </row>
    <row r="337" spans="1:21" x14ac:dyDescent="0.15">
      <c r="A337" s="2">
        <v>81</v>
      </c>
      <c r="B337" s="2">
        <v>5</v>
      </c>
      <c r="C337" s="2">
        <v>8</v>
      </c>
      <c r="D337" s="2">
        <v>7</v>
      </c>
      <c r="E337" s="2" t="s">
        <v>1060</v>
      </c>
      <c r="F337" s="131" t="s">
        <v>890</v>
      </c>
      <c r="G337" s="1" t="s">
        <v>1040</v>
      </c>
      <c r="H337" s="17" t="s">
        <v>815</v>
      </c>
      <c r="I337" s="1" t="s">
        <v>1172</v>
      </c>
      <c r="J337" s="3" t="s">
        <v>1052</v>
      </c>
      <c r="K337" s="24"/>
      <c r="L337" s="24">
        <v>-2400</v>
      </c>
      <c r="M337" s="17" t="s">
        <v>1174</v>
      </c>
      <c r="N337" s="5">
        <v>2916405</v>
      </c>
      <c r="O337" s="5">
        <v>2483405</v>
      </c>
      <c r="P337" s="5">
        <v>34922</v>
      </c>
      <c r="Q337" s="5">
        <v>120324</v>
      </c>
      <c r="R337" s="5">
        <v>251850</v>
      </c>
      <c r="S337" s="5">
        <v>25904</v>
      </c>
      <c r="T337" s="12"/>
    </row>
    <row r="338" spans="1:21" x14ac:dyDescent="0.15">
      <c r="A338" s="2">
        <v>82</v>
      </c>
      <c r="B338" s="2">
        <v>5</v>
      </c>
      <c r="C338" s="2">
        <v>8</v>
      </c>
      <c r="D338" s="2">
        <v>7</v>
      </c>
      <c r="E338" s="2" t="s">
        <v>1060</v>
      </c>
      <c r="F338" s="131" t="s">
        <v>890</v>
      </c>
      <c r="G338" s="1" t="s">
        <v>1049</v>
      </c>
      <c r="H338" s="17" t="s">
        <v>815</v>
      </c>
      <c r="I338" s="1" t="s">
        <v>1172</v>
      </c>
      <c r="J338" s="3" t="s">
        <v>1048</v>
      </c>
      <c r="K338" s="24"/>
      <c r="L338" s="24">
        <v>2400</v>
      </c>
      <c r="M338" s="17" t="s">
        <v>1174</v>
      </c>
      <c r="N338" s="5">
        <v>2918805</v>
      </c>
      <c r="O338" s="5">
        <v>2483405</v>
      </c>
      <c r="P338" s="5">
        <v>34922</v>
      </c>
      <c r="Q338" s="5">
        <v>120324</v>
      </c>
      <c r="R338" s="5">
        <v>254250</v>
      </c>
      <c r="S338" s="5">
        <v>25904</v>
      </c>
      <c r="T338" s="12"/>
    </row>
    <row r="339" spans="1:21" x14ac:dyDescent="0.15">
      <c r="A339" s="2">
        <v>105</v>
      </c>
      <c r="B339" s="2">
        <v>5</v>
      </c>
      <c r="C339" s="2">
        <v>9</v>
      </c>
      <c r="D339" s="2">
        <v>21</v>
      </c>
      <c r="E339" s="2" t="s">
        <v>1060</v>
      </c>
      <c r="F339" s="131" t="s">
        <v>890</v>
      </c>
      <c r="G339" s="1" t="s">
        <v>1061</v>
      </c>
      <c r="H339" s="17" t="s">
        <v>815</v>
      </c>
      <c r="I339" s="1" t="s">
        <v>1172</v>
      </c>
      <c r="J339" s="3" t="s">
        <v>1175</v>
      </c>
      <c r="K339" s="24"/>
      <c r="L339" s="24">
        <v>1800</v>
      </c>
      <c r="M339" s="17" t="s">
        <v>1173</v>
      </c>
      <c r="N339" s="5">
        <v>2728224</v>
      </c>
      <c r="O339" s="5">
        <v>2506815</v>
      </c>
      <c r="P339" s="5">
        <v>23779</v>
      </c>
      <c r="Q339" s="5">
        <v>101324</v>
      </c>
      <c r="R339" s="5">
        <v>81622</v>
      </c>
      <c r="S339" s="5">
        <v>14684</v>
      </c>
      <c r="T339" s="12"/>
    </row>
    <row r="340" spans="1:21" x14ac:dyDescent="0.15">
      <c r="A340" s="2">
        <v>137</v>
      </c>
      <c r="B340" s="2">
        <v>5</v>
      </c>
      <c r="C340" s="2">
        <v>11</v>
      </c>
      <c r="D340" s="2">
        <v>5</v>
      </c>
      <c r="E340" s="2" t="s">
        <v>1060</v>
      </c>
      <c r="F340" s="131" t="s">
        <v>890</v>
      </c>
      <c r="G340" s="1" t="s">
        <v>1109</v>
      </c>
      <c r="H340" s="17" t="s">
        <v>815</v>
      </c>
      <c r="I340" s="1" t="s">
        <v>1172</v>
      </c>
      <c r="J340" s="3" t="s">
        <v>1110</v>
      </c>
      <c r="K340" s="5"/>
      <c r="L340" s="5">
        <v>1500</v>
      </c>
      <c r="M340" s="17" t="s">
        <v>1173</v>
      </c>
      <c r="N340" s="5">
        <v>2202717</v>
      </c>
      <c r="O340" s="5">
        <v>2033265</v>
      </c>
      <c r="P340" s="5">
        <v>40876</v>
      </c>
      <c r="Q340" s="5">
        <v>78804</v>
      </c>
      <c r="R340" s="5">
        <v>35088</v>
      </c>
      <c r="S340" s="5">
        <v>14684</v>
      </c>
      <c r="T340" s="12" t="s">
        <v>465</v>
      </c>
    </row>
    <row r="341" spans="1:21" x14ac:dyDescent="0.15">
      <c r="A341" s="71">
        <f t="shared" ref="A341" si="52">ROW()-3</f>
        <v>338</v>
      </c>
      <c r="B341" s="71">
        <v>6</v>
      </c>
      <c r="C341" s="71">
        <v>1</v>
      </c>
      <c r="D341" s="71">
        <v>30</v>
      </c>
      <c r="E341" s="345" t="s">
        <v>1060</v>
      </c>
      <c r="F341" s="144" t="s">
        <v>512</v>
      </c>
      <c r="G341" s="147" t="s">
        <v>1280</v>
      </c>
      <c r="H341" s="106" t="s">
        <v>316</v>
      </c>
      <c r="I341" s="73" t="str">
        <f>VLOOKUP(H341,会計コード!$C$2:$D$77,2,FALSE)</f>
        <v>会費収入</v>
      </c>
      <c r="J341" s="145" t="s">
        <v>1281</v>
      </c>
      <c r="K341" s="146"/>
      <c r="L341" s="146">
        <v>600</v>
      </c>
      <c r="M341" s="71" t="s">
        <v>333</v>
      </c>
      <c r="N341" s="188">
        <f ca="1">OFFSET(N341,-1,0)+L341-K341</f>
        <v>2203317</v>
      </c>
      <c r="O341" s="188">
        <f ca="1">IF($M341=O$2,OFFSET(O341,-1,0)+$L341-$K341,OFFSET(O341,-1,0))</f>
        <v>2033265</v>
      </c>
      <c r="P341" s="188">
        <f ca="1">IF($M341=P$2,OFFSET(P341,-1,0)+$L341-$K341,OFFSET(P341,-1,0))</f>
        <v>41476</v>
      </c>
      <c r="Q341" s="188">
        <f ca="1">IF($M341=Q$2,OFFSET(Q341,-1,0)+$L341-$K341,OFFSET(Q341,-1,0))</f>
        <v>78804</v>
      </c>
      <c r="R341" s="188">
        <f ca="1">IF($M341=R$2,OFFSET(R341,-1,0)+$L341-$K341,OFFSET(R341,-1,0))</f>
        <v>35088</v>
      </c>
      <c r="S341" s="188">
        <f ca="1">IF($M341=S$2,OFFSET(S341,-1,0)+$L341-$K341,OFFSET(S341,-1,0))</f>
        <v>14684</v>
      </c>
      <c r="T341" s="106" t="b">
        <f ca="1">N341=SUM(O341:S341)</f>
        <v>1</v>
      </c>
    </row>
    <row r="342" spans="1:21" s="261" customFormat="1" x14ac:dyDescent="0.15">
      <c r="A342" s="40">
        <f>COUNT(A334:A341)</f>
        <v>8</v>
      </c>
      <c r="B342" s="33" t="s">
        <v>808</v>
      </c>
      <c r="C342" s="254"/>
      <c r="D342" s="254"/>
      <c r="E342" s="254"/>
      <c r="F342" s="295" t="s">
        <v>661</v>
      </c>
      <c r="G342" s="255" t="s">
        <v>308</v>
      </c>
      <c r="H342" s="256" t="s">
        <v>316</v>
      </c>
      <c r="I342" s="257"/>
      <c r="J342" s="258"/>
      <c r="K342" s="259"/>
      <c r="L342" s="23">
        <f>SUM(L334:L341)</f>
        <v>676200</v>
      </c>
      <c r="M342" s="259"/>
      <c r="N342" s="260"/>
      <c r="O342" s="260"/>
      <c r="T342" s="142"/>
      <c r="U342" s="262"/>
    </row>
    <row r="343" spans="1:21" x14ac:dyDescent="0.15">
      <c r="G343"/>
      <c r="H343" s="40"/>
      <c r="I343" s="43"/>
      <c r="J343"/>
      <c r="K343" s="156"/>
      <c r="L343" s="156"/>
    </row>
    <row r="344" spans="1:21" x14ac:dyDescent="0.15">
      <c r="A344" s="71" t="s">
        <v>6</v>
      </c>
      <c r="B344" s="71" t="s">
        <v>0</v>
      </c>
      <c r="C344" s="71" t="s">
        <v>1</v>
      </c>
      <c r="D344" s="71" t="s">
        <v>2</v>
      </c>
      <c r="E344" s="71"/>
      <c r="F344" s="71" t="s">
        <v>802</v>
      </c>
      <c r="G344" s="73" t="s">
        <v>3</v>
      </c>
      <c r="H344" s="71" t="s">
        <v>4</v>
      </c>
      <c r="I344" s="71" t="s">
        <v>45</v>
      </c>
      <c r="J344" s="71" t="s">
        <v>5</v>
      </c>
      <c r="K344" s="106" t="s">
        <v>7</v>
      </c>
      <c r="L344" s="106" t="s">
        <v>8</v>
      </c>
      <c r="M344" s="106" t="s">
        <v>280</v>
      </c>
      <c r="N344" s="106" t="s">
        <v>48</v>
      </c>
      <c r="O344" s="106" t="s">
        <v>43</v>
      </c>
      <c r="P344" s="71" t="s">
        <v>332</v>
      </c>
      <c r="Q344" s="71" t="s">
        <v>41</v>
      </c>
      <c r="R344" s="71" t="s">
        <v>282</v>
      </c>
      <c r="S344" s="71" t="s">
        <v>410</v>
      </c>
      <c r="T344" s="71" t="s">
        <v>47</v>
      </c>
    </row>
    <row r="345" spans="1:21" x14ac:dyDescent="0.15">
      <c r="A345" s="2">
        <v>67</v>
      </c>
      <c r="B345" s="2">
        <v>5</v>
      </c>
      <c r="C345" s="2">
        <v>6</v>
      </c>
      <c r="D345" s="2">
        <v>30</v>
      </c>
      <c r="E345" s="2" t="s">
        <v>1059</v>
      </c>
      <c r="F345" s="131" t="s">
        <v>890</v>
      </c>
      <c r="G345" s="12" t="s">
        <v>13</v>
      </c>
      <c r="H345" s="2" t="s">
        <v>804</v>
      </c>
      <c r="I345" s="12" t="s">
        <v>805</v>
      </c>
      <c r="J345" s="3" t="s">
        <v>10</v>
      </c>
      <c r="K345" s="5"/>
      <c r="L345" s="5">
        <v>319000</v>
      </c>
      <c r="M345" s="17" t="s">
        <v>43</v>
      </c>
      <c r="N345" s="5">
        <v>2750840</v>
      </c>
      <c r="O345" s="5">
        <v>2492755</v>
      </c>
      <c r="P345" s="5">
        <v>35392</v>
      </c>
      <c r="Q345" s="5">
        <v>133024</v>
      </c>
      <c r="R345" s="5">
        <v>63765</v>
      </c>
      <c r="S345" s="5">
        <v>25904</v>
      </c>
      <c r="T345" s="12"/>
    </row>
    <row r="346" spans="1:21" s="261" customFormat="1" x14ac:dyDescent="0.15">
      <c r="A346" s="264" t="s">
        <v>662</v>
      </c>
      <c r="B346" s="263" t="s">
        <v>721</v>
      </c>
      <c r="C346" s="265"/>
      <c r="D346" s="265"/>
      <c r="E346" s="265"/>
      <c r="F346" s="266" t="s">
        <v>642</v>
      </c>
      <c r="G346" s="255" t="s">
        <v>696</v>
      </c>
      <c r="H346" s="256" t="s">
        <v>317</v>
      </c>
      <c r="I346" s="257"/>
      <c r="J346" s="258"/>
      <c r="K346" s="259"/>
      <c r="L346" s="23">
        <f>SUM(L345)</f>
        <v>319000</v>
      </c>
      <c r="M346" s="259"/>
      <c r="N346" s="260"/>
      <c r="O346" s="260"/>
      <c r="T346" s="142"/>
      <c r="U346" s="262"/>
    </row>
    <row r="347" spans="1:21" x14ac:dyDescent="0.15">
      <c r="A347" s="40">
        <f>COUNT(A345)</f>
        <v>1</v>
      </c>
      <c r="B347" s="33" t="s">
        <v>808</v>
      </c>
      <c r="G347"/>
      <c r="H347" s="40"/>
      <c r="I347" s="43"/>
      <c r="J347"/>
      <c r="K347" s="156"/>
      <c r="L347" s="156"/>
    </row>
    <row r="348" spans="1:21" x14ac:dyDescent="0.15">
      <c r="G348"/>
      <c r="H348" s="40"/>
      <c r="I348" s="43"/>
      <c r="J348"/>
      <c r="K348" s="156"/>
      <c r="L348" s="156"/>
    </row>
    <row r="349" spans="1:21" x14ac:dyDescent="0.15">
      <c r="A349" s="71" t="s">
        <v>6</v>
      </c>
      <c r="B349" s="71" t="s">
        <v>0</v>
      </c>
      <c r="C349" s="71" t="s">
        <v>1</v>
      </c>
      <c r="D349" s="71" t="s">
        <v>2</v>
      </c>
      <c r="E349" s="71"/>
      <c r="F349" s="71" t="s">
        <v>802</v>
      </c>
      <c r="G349" s="73" t="s">
        <v>3</v>
      </c>
      <c r="H349" s="71" t="s">
        <v>4</v>
      </c>
      <c r="I349" s="71" t="s">
        <v>45</v>
      </c>
      <c r="J349" s="71" t="s">
        <v>5</v>
      </c>
      <c r="K349" s="106" t="s">
        <v>7</v>
      </c>
      <c r="L349" s="106" t="s">
        <v>8</v>
      </c>
      <c r="M349" s="106" t="s">
        <v>280</v>
      </c>
      <c r="N349" s="106" t="s">
        <v>48</v>
      </c>
      <c r="O349" s="106" t="s">
        <v>43</v>
      </c>
      <c r="P349" s="71" t="s">
        <v>332</v>
      </c>
      <c r="Q349" s="71" t="s">
        <v>41</v>
      </c>
      <c r="R349" s="71" t="s">
        <v>282</v>
      </c>
      <c r="S349" s="71" t="s">
        <v>410</v>
      </c>
      <c r="T349" s="71" t="s">
        <v>47</v>
      </c>
    </row>
    <row r="350" spans="1:21" x14ac:dyDescent="0.15">
      <c r="A350" s="71">
        <v>156</v>
      </c>
      <c r="B350" s="71">
        <v>5</v>
      </c>
      <c r="C350" s="71">
        <v>12</v>
      </c>
      <c r="D350" s="71">
        <v>8</v>
      </c>
      <c r="E350" s="71" t="s">
        <v>1055</v>
      </c>
      <c r="F350" s="144" t="s">
        <v>890</v>
      </c>
      <c r="G350" s="147" t="s">
        <v>625</v>
      </c>
      <c r="H350" s="106" t="s">
        <v>826</v>
      </c>
      <c r="I350" s="73" t="s">
        <v>1176</v>
      </c>
      <c r="J350" s="145" t="s">
        <v>471</v>
      </c>
      <c r="K350" s="181"/>
      <c r="L350" s="181">
        <v>113400</v>
      </c>
      <c r="M350" s="106" t="s">
        <v>43</v>
      </c>
      <c r="N350" s="80">
        <v>2359476</v>
      </c>
      <c r="O350" s="80">
        <v>1976985</v>
      </c>
      <c r="P350" s="80">
        <v>53915</v>
      </c>
      <c r="Q350" s="80">
        <v>78804</v>
      </c>
      <c r="R350" s="80">
        <v>235088</v>
      </c>
      <c r="S350" s="80">
        <v>14684</v>
      </c>
      <c r="T350" s="125"/>
    </row>
    <row r="351" spans="1:21" s="261" customFormat="1" x14ac:dyDescent="0.15">
      <c r="A351" s="264" t="s">
        <v>662</v>
      </c>
      <c r="B351" s="263" t="s">
        <v>721</v>
      </c>
      <c r="C351" s="265"/>
      <c r="D351" s="265"/>
      <c r="E351" s="265"/>
      <c r="F351" s="266" t="s">
        <v>644</v>
      </c>
      <c r="G351" s="255" t="s">
        <v>698</v>
      </c>
      <c r="H351" s="256" t="s">
        <v>319</v>
      </c>
      <c r="I351" s="257"/>
      <c r="J351" s="258"/>
      <c r="K351" s="259"/>
      <c r="L351" s="23">
        <f>SUM(L350)</f>
        <v>113400</v>
      </c>
      <c r="M351" s="259"/>
      <c r="N351" s="260"/>
      <c r="O351" s="260"/>
      <c r="T351" s="142"/>
      <c r="U351" s="262"/>
    </row>
    <row r="352" spans="1:21" s="261" customFormat="1" x14ac:dyDescent="0.15">
      <c r="A352" s="40">
        <f>COUNT(A350)</f>
        <v>1</v>
      </c>
      <c r="B352" s="33" t="s">
        <v>808</v>
      </c>
      <c r="C352" s="254"/>
      <c r="D352" s="254"/>
      <c r="E352" s="254"/>
      <c r="F352" s="299"/>
      <c r="G352" s="300"/>
      <c r="H352" s="301"/>
      <c r="I352" s="257"/>
      <c r="J352" s="258"/>
      <c r="K352" s="259"/>
      <c r="L352" s="302"/>
      <c r="M352" s="259"/>
      <c r="N352" s="260"/>
      <c r="O352" s="260"/>
      <c r="T352" s="142"/>
      <c r="U352" s="262"/>
    </row>
    <row r="353" spans="1:21" x14ac:dyDescent="0.15">
      <c r="G353"/>
      <c r="H353" s="40"/>
      <c r="I353" s="43"/>
      <c r="J353"/>
      <c r="K353" s="156"/>
      <c r="L353" s="156"/>
    </row>
    <row r="354" spans="1:21" x14ac:dyDescent="0.15">
      <c r="A354" s="71" t="s">
        <v>6</v>
      </c>
      <c r="B354" s="71" t="s">
        <v>0</v>
      </c>
      <c r="C354" s="71" t="s">
        <v>1</v>
      </c>
      <c r="D354" s="71" t="s">
        <v>2</v>
      </c>
      <c r="E354" s="71"/>
      <c r="F354" s="71" t="s">
        <v>802</v>
      </c>
      <c r="G354" s="73" t="s">
        <v>3</v>
      </c>
      <c r="H354" s="71" t="s">
        <v>4</v>
      </c>
      <c r="I354" s="71" t="s">
        <v>45</v>
      </c>
      <c r="J354" s="71" t="s">
        <v>5</v>
      </c>
      <c r="K354" s="106" t="s">
        <v>7</v>
      </c>
      <c r="L354" s="106" t="s">
        <v>8</v>
      </c>
      <c r="M354" s="106" t="s">
        <v>280</v>
      </c>
      <c r="N354" s="106" t="s">
        <v>48</v>
      </c>
      <c r="O354" s="106" t="s">
        <v>43</v>
      </c>
      <c r="P354" s="71" t="s">
        <v>332</v>
      </c>
      <c r="Q354" s="71" t="s">
        <v>41</v>
      </c>
      <c r="R354" s="71" t="s">
        <v>282</v>
      </c>
      <c r="S354" s="71" t="s">
        <v>410</v>
      </c>
      <c r="T354" s="71" t="s">
        <v>47</v>
      </c>
    </row>
    <row r="355" spans="1:21" x14ac:dyDescent="0.15">
      <c r="A355" s="2">
        <v>17</v>
      </c>
      <c r="B355" s="2">
        <v>5</v>
      </c>
      <c r="C355" s="2">
        <v>4</v>
      </c>
      <c r="D355" s="2">
        <v>25</v>
      </c>
      <c r="E355" s="2" t="s">
        <v>1059</v>
      </c>
      <c r="F355" s="131" t="s">
        <v>890</v>
      </c>
      <c r="G355" s="12" t="s">
        <v>964</v>
      </c>
      <c r="H355" s="17" t="s">
        <v>687</v>
      </c>
      <c r="I355" s="12" t="s">
        <v>1177</v>
      </c>
      <c r="J355" s="12" t="s">
        <v>72</v>
      </c>
      <c r="K355" s="5"/>
      <c r="L355" s="5">
        <v>33400</v>
      </c>
      <c r="M355" s="17" t="s">
        <v>43</v>
      </c>
      <c r="N355" s="5">
        <v>2454473</v>
      </c>
      <c r="O355" s="5">
        <v>1863685</v>
      </c>
      <c r="P355" s="5">
        <v>53768</v>
      </c>
      <c r="Q355" s="5">
        <v>192000</v>
      </c>
      <c r="R355" s="5">
        <v>296676</v>
      </c>
      <c r="S355" s="5">
        <v>48344</v>
      </c>
      <c r="T355" s="125"/>
    </row>
    <row r="356" spans="1:21" x14ac:dyDescent="0.15">
      <c r="A356" s="2">
        <v>23</v>
      </c>
      <c r="B356" s="2">
        <v>5</v>
      </c>
      <c r="C356" s="2">
        <v>5</v>
      </c>
      <c r="D356" s="2">
        <v>19</v>
      </c>
      <c r="E356" s="2" t="s">
        <v>1059</v>
      </c>
      <c r="F356" s="131" t="s">
        <v>890</v>
      </c>
      <c r="G356" s="1" t="s">
        <v>981</v>
      </c>
      <c r="H356" s="17" t="s">
        <v>688</v>
      </c>
      <c r="I356" s="12" t="s">
        <v>1178</v>
      </c>
      <c r="J356" s="3" t="s">
        <v>10</v>
      </c>
      <c r="K356" s="24"/>
      <c r="L356" s="24">
        <v>21000</v>
      </c>
      <c r="M356" s="17" t="s">
        <v>43</v>
      </c>
      <c r="N356" s="5">
        <v>2468549</v>
      </c>
      <c r="O356" s="5">
        <v>1884685</v>
      </c>
      <c r="P356" s="5">
        <v>51709</v>
      </c>
      <c r="Q356" s="5">
        <v>192000</v>
      </c>
      <c r="R356" s="5">
        <v>291811</v>
      </c>
      <c r="S356" s="5">
        <v>48344</v>
      </c>
      <c r="T356" s="125"/>
    </row>
    <row r="357" spans="1:21" x14ac:dyDescent="0.15">
      <c r="A357" s="2">
        <v>36</v>
      </c>
      <c r="B357" s="2">
        <v>5</v>
      </c>
      <c r="C357" s="2">
        <v>5</v>
      </c>
      <c r="D357" s="2">
        <v>30</v>
      </c>
      <c r="E357" s="2" t="s">
        <v>1059</v>
      </c>
      <c r="F357" s="131" t="s">
        <v>890</v>
      </c>
      <c r="G357" s="1" t="s">
        <v>307</v>
      </c>
      <c r="H357" s="17" t="s">
        <v>830</v>
      </c>
      <c r="I357" s="12" t="s">
        <v>1179</v>
      </c>
      <c r="J357" s="3" t="s">
        <v>10</v>
      </c>
      <c r="K357" s="24"/>
      <c r="L357" s="24">
        <v>26220</v>
      </c>
      <c r="M357" s="17" t="s">
        <v>43</v>
      </c>
      <c r="N357" s="5">
        <v>2025393</v>
      </c>
      <c r="O357" s="5">
        <v>1610905</v>
      </c>
      <c r="P357" s="5">
        <v>145732</v>
      </c>
      <c r="Q357" s="5">
        <v>140510</v>
      </c>
      <c r="R357" s="5">
        <v>79902</v>
      </c>
      <c r="S357" s="5">
        <v>48344</v>
      </c>
      <c r="T357" s="12"/>
    </row>
    <row r="358" spans="1:21" x14ac:dyDescent="0.15">
      <c r="A358" s="2">
        <v>90</v>
      </c>
      <c r="B358" s="2">
        <v>5</v>
      </c>
      <c r="C358" s="2">
        <v>8</v>
      </c>
      <c r="D358" s="2">
        <v>18</v>
      </c>
      <c r="E358" s="2" t="s">
        <v>1059</v>
      </c>
      <c r="F358" s="131" t="s">
        <v>890</v>
      </c>
      <c r="G358" s="12" t="s">
        <v>1044</v>
      </c>
      <c r="H358" s="17" t="s">
        <v>688</v>
      </c>
      <c r="I358" s="26" t="s">
        <v>1178</v>
      </c>
      <c r="J358" s="26" t="s">
        <v>10</v>
      </c>
      <c r="K358" s="24"/>
      <c r="L358" s="24">
        <v>23400</v>
      </c>
      <c r="M358" s="17" t="s">
        <v>43</v>
      </c>
      <c r="N358" s="5">
        <v>2917914</v>
      </c>
      <c r="O358" s="5">
        <v>2506805</v>
      </c>
      <c r="P358" s="5">
        <v>34922</v>
      </c>
      <c r="Q358" s="5">
        <v>110324</v>
      </c>
      <c r="R358" s="5">
        <v>251179</v>
      </c>
      <c r="S358" s="5">
        <v>14684</v>
      </c>
      <c r="T358" s="12"/>
    </row>
    <row r="359" spans="1:21" x14ac:dyDescent="0.15">
      <c r="A359" s="2">
        <v>143</v>
      </c>
      <c r="B359" s="2">
        <v>5</v>
      </c>
      <c r="C359" s="2">
        <v>11</v>
      </c>
      <c r="D359" s="2">
        <v>6</v>
      </c>
      <c r="E359" s="2" t="s">
        <v>1059</v>
      </c>
      <c r="F359" s="131" t="s">
        <v>890</v>
      </c>
      <c r="G359" s="1" t="s">
        <v>1133</v>
      </c>
      <c r="H359" s="17" t="s">
        <v>687</v>
      </c>
      <c r="I359" s="12" t="s">
        <v>1177</v>
      </c>
      <c r="J359" s="3" t="s">
        <v>72</v>
      </c>
      <c r="K359" s="114"/>
      <c r="L359" s="114">
        <v>33400</v>
      </c>
      <c r="M359" s="17" t="s">
        <v>43</v>
      </c>
      <c r="N359" s="5">
        <v>2229277</v>
      </c>
      <c r="O359" s="5">
        <v>2066665</v>
      </c>
      <c r="P359" s="5">
        <v>40876</v>
      </c>
      <c r="Q359" s="5">
        <v>71964</v>
      </c>
      <c r="R359" s="5">
        <v>35088</v>
      </c>
      <c r="S359" s="5">
        <v>14684</v>
      </c>
      <c r="T359" s="125"/>
    </row>
    <row r="360" spans="1:21" x14ac:dyDescent="0.15">
      <c r="A360" s="2">
        <v>148</v>
      </c>
      <c r="B360" s="2">
        <v>5</v>
      </c>
      <c r="C360" s="2">
        <v>11</v>
      </c>
      <c r="D360" s="2">
        <v>20</v>
      </c>
      <c r="E360" s="2" t="s">
        <v>1059</v>
      </c>
      <c r="F360" s="131" t="s">
        <v>890</v>
      </c>
      <c r="G360" s="1" t="s">
        <v>1224</v>
      </c>
      <c r="H360" s="17" t="s">
        <v>688</v>
      </c>
      <c r="I360" s="12" t="s">
        <v>1178</v>
      </c>
      <c r="J360" s="3" t="s">
        <v>10</v>
      </c>
      <c r="K360" s="114"/>
      <c r="L360" s="114">
        <v>20700</v>
      </c>
      <c r="M360" s="17" t="s">
        <v>43</v>
      </c>
      <c r="N360" s="5">
        <v>2246152</v>
      </c>
      <c r="O360" s="5">
        <v>2037365</v>
      </c>
      <c r="P360" s="5">
        <v>90876</v>
      </c>
      <c r="Q360" s="5">
        <v>71964</v>
      </c>
      <c r="R360" s="5">
        <v>31263</v>
      </c>
      <c r="S360" s="5">
        <v>14684</v>
      </c>
      <c r="T360" s="12"/>
    </row>
    <row r="361" spans="1:21" x14ac:dyDescent="0.15">
      <c r="A361" s="2">
        <v>149</v>
      </c>
      <c r="B361" s="71">
        <v>5</v>
      </c>
      <c r="C361" s="2">
        <v>11</v>
      </c>
      <c r="D361" s="2">
        <v>24</v>
      </c>
      <c r="E361" s="2" t="s">
        <v>1059</v>
      </c>
      <c r="F361" s="131" t="s">
        <v>890</v>
      </c>
      <c r="G361" s="1" t="s">
        <v>307</v>
      </c>
      <c r="H361" s="17" t="s">
        <v>830</v>
      </c>
      <c r="I361" s="12" t="s">
        <v>1179</v>
      </c>
      <c r="J361" s="3" t="s">
        <v>10</v>
      </c>
      <c r="K361" s="114"/>
      <c r="L361" s="114">
        <v>26220</v>
      </c>
      <c r="M361" s="17" t="s">
        <v>43</v>
      </c>
      <c r="N361" s="5">
        <v>2272372</v>
      </c>
      <c r="O361" s="5">
        <v>2063585</v>
      </c>
      <c r="P361" s="5">
        <v>90876</v>
      </c>
      <c r="Q361" s="5">
        <v>71964</v>
      </c>
      <c r="R361" s="5">
        <v>31263</v>
      </c>
      <c r="S361" s="5">
        <v>14684</v>
      </c>
      <c r="T361" s="12"/>
    </row>
    <row r="362" spans="1:21" x14ac:dyDescent="0.15">
      <c r="A362" s="2">
        <v>224</v>
      </c>
      <c r="B362" s="71">
        <v>6</v>
      </c>
      <c r="C362" s="2">
        <v>2</v>
      </c>
      <c r="D362" s="2">
        <v>20</v>
      </c>
      <c r="E362" s="2" t="s">
        <v>1059</v>
      </c>
      <c r="F362" s="131" t="s">
        <v>890</v>
      </c>
      <c r="G362" s="1" t="s">
        <v>1303</v>
      </c>
      <c r="H362" s="17" t="s">
        <v>688</v>
      </c>
      <c r="I362" s="12" t="s">
        <v>1178</v>
      </c>
      <c r="J362" s="3" t="s">
        <v>10</v>
      </c>
      <c r="K362" s="114"/>
      <c r="L362" s="114">
        <v>28100</v>
      </c>
      <c r="M362" s="17" t="s">
        <v>43</v>
      </c>
      <c r="N362" s="5">
        <v>1720338</v>
      </c>
      <c r="O362" s="5">
        <v>1629535</v>
      </c>
      <c r="P362" s="5">
        <v>41973</v>
      </c>
      <c r="Q362" s="5">
        <v>8894</v>
      </c>
      <c r="R362" s="5">
        <v>26908</v>
      </c>
      <c r="S362" s="5">
        <v>13028</v>
      </c>
      <c r="T362" s="12"/>
    </row>
    <row r="363" spans="1:21" x14ac:dyDescent="0.15">
      <c r="A363" s="2"/>
      <c r="B363" s="2"/>
      <c r="C363" s="2"/>
      <c r="D363" s="2"/>
      <c r="E363" s="2"/>
      <c r="F363" s="131"/>
      <c r="G363" s="1"/>
      <c r="H363" s="17"/>
      <c r="I363" s="12"/>
      <c r="J363" s="3"/>
      <c r="K363" s="114"/>
      <c r="L363" s="114"/>
      <c r="M363" s="17"/>
      <c r="N363" s="5"/>
      <c r="O363" s="5"/>
      <c r="P363" s="5"/>
      <c r="Q363" s="5"/>
      <c r="R363" s="5"/>
      <c r="S363" s="5"/>
      <c r="T363" s="12"/>
    </row>
    <row r="364" spans="1:21" s="261" customFormat="1" x14ac:dyDescent="0.15">
      <c r="A364" s="264" t="s">
        <v>662</v>
      </c>
      <c r="B364" s="263" t="s">
        <v>721</v>
      </c>
      <c r="C364" s="265"/>
      <c r="D364" s="265"/>
      <c r="E364" s="265"/>
      <c r="F364" s="266" t="s">
        <v>645</v>
      </c>
      <c r="G364" s="255" t="s">
        <v>699</v>
      </c>
      <c r="H364" s="256" t="s">
        <v>320</v>
      </c>
      <c r="I364" s="257"/>
      <c r="J364" s="258"/>
      <c r="K364" s="259"/>
      <c r="L364" s="23">
        <f>SUM(L355:L363)</f>
        <v>212440</v>
      </c>
      <c r="M364" s="259"/>
      <c r="N364" s="260"/>
      <c r="O364" s="260"/>
      <c r="T364" s="142"/>
      <c r="U364" s="262"/>
    </row>
    <row r="365" spans="1:21" x14ac:dyDescent="0.15">
      <c r="A365" s="40">
        <f>COUNT(A355:A363)</f>
        <v>8</v>
      </c>
      <c r="B365" s="33" t="s">
        <v>808</v>
      </c>
      <c r="G365"/>
      <c r="H365" s="40"/>
      <c r="I365" s="43"/>
      <c r="J365"/>
      <c r="K365" s="156"/>
      <c r="L365" s="156"/>
    </row>
    <row r="366" spans="1:21" x14ac:dyDescent="0.15">
      <c r="G366"/>
      <c r="H366" s="40"/>
      <c r="I366" s="43"/>
      <c r="J366"/>
      <c r="K366" s="156"/>
      <c r="L366" s="156"/>
    </row>
    <row r="367" spans="1:21" x14ac:dyDescent="0.15">
      <c r="A367" s="71" t="s">
        <v>6</v>
      </c>
      <c r="B367" s="71" t="s">
        <v>0</v>
      </c>
      <c r="C367" s="71" t="s">
        <v>1</v>
      </c>
      <c r="D367" s="71" t="s">
        <v>2</v>
      </c>
      <c r="E367" s="71"/>
      <c r="F367" s="71" t="s">
        <v>802</v>
      </c>
      <c r="G367" s="73" t="s">
        <v>3</v>
      </c>
      <c r="H367" s="71" t="s">
        <v>4</v>
      </c>
      <c r="I367" s="71" t="s">
        <v>45</v>
      </c>
      <c r="J367" s="71" t="s">
        <v>5</v>
      </c>
      <c r="K367" s="106" t="s">
        <v>7</v>
      </c>
      <c r="L367" s="106" t="s">
        <v>8</v>
      </c>
      <c r="M367" s="106" t="s">
        <v>280</v>
      </c>
      <c r="N367" s="106" t="s">
        <v>48</v>
      </c>
      <c r="O367" s="106" t="s">
        <v>43</v>
      </c>
      <c r="P367" s="71" t="s">
        <v>332</v>
      </c>
      <c r="Q367" s="71" t="s">
        <v>41</v>
      </c>
      <c r="R367" s="71" t="s">
        <v>282</v>
      </c>
      <c r="S367" s="71" t="s">
        <v>410</v>
      </c>
      <c r="T367" s="71" t="s">
        <v>47</v>
      </c>
    </row>
    <row r="368" spans="1:21" x14ac:dyDescent="0.15">
      <c r="A368" s="2">
        <v>153</v>
      </c>
      <c r="B368" s="2">
        <v>5</v>
      </c>
      <c r="C368" s="2">
        <v>11</v>
      </c>
      <c r="D368" s="2">
        <v>26</v>
      </c>
      <c r="E368" s="2" t="s">
        <v>1055</v>
      </c>
      <c r="F368" s="131" t="s">
        <v>890</v>
      </c>
      <c r="G368" s="12" t="s">
        <v>1130</v>
      </c>
      <c r="H368" s="2" t="s">
        <v>839</v>
      </c>
      <c r="I368" s="12">
        <v>0</v>
      </c>
      <c r="J368" s="12" t="s">
        <v>1132</v>
      </c>
      <c r="K368" s="5"/>
      <c r="L368" s="5">
        <v>23000</v>
      </c>
      <c r="M368" s="17" t="s">
        <v>1173</v>
      </c>
      <c r="N368" s="5">
        <v>2246076</v>
      </c>
      <c r="O368" s="5">
        <v>2063585</v>
      </c>
      <c r="P368" s="5">
        <v>3915</v>
      </c>
      <c r="Q368" s="5">
        <v>78804</v>
      </c>
      <c r="R368" s="5">
        <v>35088</v>
      </c>
      <c r="S368" s="5">
        <v>64684</v>
      </c>
      <c r="T368" s="12"/>
    </row>
    <row r="369" spans="1:21" x14ac:dyDescent="0.15">
      <c r="A369" s="2"/>
      <c r="B369" s="2"/>
      <c r="C369" s="2"/>
      <c r="D369" s="2"/>
      <c r="E369" s="2"/>
      <c r="F369" s="131"/>
      <c r="G369" s="12"/>
      <c r="H369" s="2" t="s">
        <v>321</v>
      </c>
      <c r="I369" s="12"/>
      <c r="J369" s="12"/>
      <c r="K369" s="5"/>
      <c r="L369" s="5"/>
      <c r="M369" s="17"/>
      <c r="N369" s="5"/>
      <c r="O369" s="5"/>
      <c r="P369" s="5"/>
      <c r="Q369" s="5"/>
      <c r="R369" s="5"/>
      <c r="S369" s="5"/>
      <c r="T369" s="12"/>
    </row>
    <row r="370" spans="1:21" s="261" customFormat="1" x14ac:dyDescent="0.15">
      <c r="A370" s="264" t="s">
        <v>663</v>
      </c>
      <c r="B370" s="255" t="s">
        <v>1231</v>
      </c>
      <c r="C370" s="265"/>
      <c r="D370" s="265"/>
      <c r="E370" s="265"/>
      <c r="F370" s="266"/>
      <c r="G370" s="255"/>
      <c r="H370" s="256" t="s">
        <v>321</v>
      </c>
      <c r="I370" s="257"/>
      <c r="J370" s="258"/>
      <c r="K370" s="259"/>
      <c r="L370" s="23">
        <f>SUMIFS($L$5:$L$245,$H$5:$H$245,H370)</f>
        <v>23000</v>
      </c>
      <c r="M370" s="259"/>
      <c r="N370" s="260"/>
      <c r="O370" s="260"/>
      <c r="T370" s="142"/>
      <c r="U370" s="262"/>
    </row>
    <row r="371" spans="1:21" x14ac:dyDescent="0.15">
      <c r="A371" s="40">
        <f>COUNT(A368:A369)</f>
        <v>1</v>
      </c>
      <c r="B371" s="33" t="s">
        <v>808</v>
      </c>
      <c r="G371"/>
      <c r="H371" s="40"/>
      <c r="I371" s="43"/>
      <c r="J371"/>
      <c r="K371" s="156"/>
      <c r="L371" s="156"/>
    </row>
    <row r="372" spans="1:21" x14ac:dyDescent="0.15">
      <c r="G372"/>
      <c r="H372" s="40"/>
      <c r="I372" s="43"/>
      <c r="J372"/>
      <c r="K372" s="156"/>
      <c r="L372" s="156"/>
    </row>
    <row r="373" spans="1:21" x14ac:dyDescent="0.15">
      <c r="A373" s="71" t="s">
        <v>6</v>
      </c>
      <c r="B373" s="71" t="s">
        <v>0</v>
      </c>
      <c r="C373" s="71" t="s">
        <v>1</v>
      </c>
      <c r="D373" s="71" t="s">
        <v>2</v>
      </c>
      <c r="E373" s="71"/>
      <c r="F373" s="71" t="s">
        <v>802</v>
      </c>
      <c r="G373" s="73" t="s">
        <v>3</v>
      </c>
      <c r="H373" s="71" t="s">
        <v>4</v>
      </c>
      <c r="I373" s="71" t="s">
        <v>45</v>
      </c>
      <c r="J373" s="71" t="s">
        <v>5</v>
      </c>
      <c r="K373" s="106" t="s">
        <v>7</v>
      </c>
      <c r="L373" s="106" t="s">
        <v>8</v>
      </c>
      <c r="M373" s="106" t="s">
        <v>280</v>
      </c>
      <c r="N373" s="106" t="s">
        <v>48</v>
      </c>
      <c r="O373" s="106" t="s">
        <v>43</v>
      </c>
      <c r="P373" s="71" t="s">
        <v>332</v>
      </c>
      <c r="Q373" s="71" t="s">
        <v>41</v>
      </c>
      <c r="R373" s="71" t="s">
        <v>282</v>
      </c>
      <c r="S373" s="71" t="s">
        <v>410</v>
      </c>
      <c r="T373" s="71" t="s">
        <v>47</v>
      </c>
    </row>
    <row r="374" spans="1:21" x14ac:dyDescent="0.15">
      <c r="A374" s="2">
        <v>53</v>
      </c>
      <c r="B374" s="2">
        <v>5</v>
      </c>
      <c r="C374" s="2">
        <v>6</v>
      </c>
      <c r="D374" s="2">
        <v>11</v>
      </c>
      <c r="E374" s="2" t="s">
        <v>1055</v>
      </c>
      <c r="F374" s="131" t="s">
        <v>890</v>
      </c>
      <c r="G374" s="12" t="s">
        <v>1453</v>
      </c>
      <c r="H374" s="2" t="s">
        <v>843</v>
      </c>
      <c r="I374" s="12" t="s">
        <v>1458</v>
      </c>
      <c r="J374" s="12" t="s">
        <v>1454</v>
      </c>
      <c r="K374" s="5"/>
      <c r="L374" s="5">
        <v>5000</v>
      </c>
      <c r="M374" s="17" t="s">
        <v>1173</v>
      </c>
      <c r="N374" s="5">
        <v>2481669</v>
      </c>
      <c r="O374" s="5">
        <v>2180505</v>
      </c>
      <c r="P374" s="5">
        <v>40832</v>
      </c>
      <c r="Q374" s="5">
        <v>160466</v>
      </c>
      <c r="R374" s="5">
        <v>73962</v>
      </c>
      <c r="S374" s="5">
        <v>25904</v>
      </c>
      <c r="T374" s="12"/>
    </row>
    <row r="375" spans="1:21" x14ac:dyDescent="0.15">
      <c r="A375" s="2">
        <v>139</v>
      </c>
      <c r="B375" s="2">
        <v>5</v>
      </c>
      <c r="C375" s="2">
        <v>10</v>
      </c>
      <c r="D375" s="2">
        <v>28</v>
      </c>
      <c r="E375" s="2" t="s">
        <v>1055</v>
      </c>
      <c r="F375" s="131" t="s">
        <v>890</v>
      </c>
      <c r="G375" s="12" t="s">
        <v>1453</v>
      </c>
      <c r="H375" s="2" t="s">
        <v>843</v>
      </c>
      <c r="I375" s="12" t="s">
        <v>1458</v>
      </c>
      <c r="J375" s="12" t="s">
        <v>1457</v>
      </c>
      <c r="K375" s="5"/>
      <c r="L375" s="5">
        <v>2500</v>
      </c>
      <c r="M375" s="17" t="s">
        <v>1173</v>
      </c>
      <c r="N375" s="5">
        <v>2211813</v>
      </c>
      <c r="O375" s="5">
        <v>2033265</v>
      </c>
      <c r="P375" s="5">
        <v>50391</v>
      </c>
      <c r="Q375" s="5">
        <v>71964</v>
      </c>
      <c r="R375" s="5">
        <v>41509</v>
      </c>
      <c r="S375" s="5">
        <v>14684</v>
      </c>
      <c r="T375" s="12"/>
    </row>
    <row r="376" spans="1:21" s="261" customFormat="1" x14ac:dyDescent="0.15">
      <c r="A376" s="264" t="s">
        <v>664</v>
      </c>
      <c r="B376" s="255" t="s">
        <v>684</v>
      </c>
      <c r="C376" s="265"/>
      <c r="D376" s="265"/>
      <c r="E376" s="265"/>
      <c r="F376" s="266" t="s">
        <v>642</v>
      </c>
      <c r="G376" s="255" t="s">
        <v>1460</v>
      </c>
      <c r="H376" s="256" t="s">
        <v>322</v>
      </c>
      <c r="I376" s="257"/>
      <c r="J376" s="258"/>
      <c r="K376" s="259"/>
      <c r="L376" s="23">
        <f>SUM(L374:L375)</f>
        <v>7500</v>
      </c>
      <c r="M376" s="259"/>
      <c r="N376" s="260"/>
      <c r="O376" s="260"/>
      <c r="T376" s="142"/>
      <c r="U376" s="262"/>
    </row>
    <row r="377" spans="1:21" x14ac:dyDescent="0.15">
      <c r="A377" s="40">
        <f>COUNT(A374:A375)</f>
        <v>2</v>
      </c>
      <c r="B377" s="33" t="s">
        <v>808</v>
      </c>
      <c r="G377"/>
      <c r="H377" s="40"/>
      <c r="I377" s="43"/>
      <c r="J377"/>
      <c r="K377" s="156"/>
      <c r="L377" s="156"/>
    </row>
    <row r="378" spans="1:21" x14ac:dyDescent="0.15">
      <c r="G378"/>
      <c r="H378" s="40"/>
      <c r="I378" s="43"/>
      <c r="J378"/>
      <c r="K378" s="156"/>
      <c r="L378" s="156"/>
    </row>
    <row r="379" spans="1:21" x14ac:dyDescent="0.15">
      <c r="A379" s="71" t="s">
        <v>6</v>
      </c>
      <c r="B379" s="71" t="s">
        <v>0</v>
      </c>
      <c r="C379" s="71" t="s">
        <v>1</v>
      </c>
      <c r="D379" s="71" t="s">
        <v>2</v>
      </c>
      <c r="E379" s="71"/>
      <c r="F379" s="71" t="s">
        <v>802</v>
      </c>
      <c r="G379" s="73" t="s">
        <v>3</v>
      </c>
      <c r="H379" s="71" t="s">
        <v>4</v>
      </c>
      <c r="I379" s="71" t="s">
        <v>45</v>
      </c>
      <c r="J379" s="71" t="s">
        <v>5</v>
      </c>
      <c r="K379" s="106" t="s">
        <v>7</v>
      </c>
      <c r="L379" s="106" t="s">
        <v>8</v>
      </c>
      <c r="M379" s="106" t="s">
        <v>280</v>
      </c>
      <c r="N379" s="106" t="s">
        <v>48</v>
      </c>
      <c r="O379" s="106" t="s">
        <v>43</v>
      </c>
      <c r="P379" s="71" t="s">
        <v>332</v>
      </c>
      <c r="Q379" s="71" t="s">
        <v>41</v>
      </c>
      <c r="R379" s="71" t="s">
        <v>282</v>
      </c>
      <c r="S379" s="71" t="s">
        <v>410</v>
      </c>
      <c r="T379" s="71" t="s">
        <v>47</v>
      </c>
    </row>
    <row r="380" spans="1:21" x14ac:dyDescent="0.15">
      <c r="A380" s="2">
        <v>102</v>
      </c>
      <c r="B380" s="2">
        <v>5</v>
      </c>
      <c r="C380" s="2">
        <v>9</v>
      </c>
      <c r="D380" s="2">
        <v>11</v>
      </c>
      <c r="E380" s="2" t="s">
        <v>1059</v>
      </c>
      <c r="F380" s="131" t="s">
        <v>890</v>
      </c>
      <c r="G380" s="12" t="s">
        <v>329</v>
      </c>
      <c r="H380" s="2" t="s">
        <v>845</v>
      </c>
      <c r="I380" s="12" t="s">
        <v>1180</v>
      </c>
      <c r="J380" s="12" t="s">
        <v>12</v>
      </c>
      <c r="K380" s="5"/>
      <c r="L380" s="5">
        <v>10</v>
      </c>
      <c r="M380" s="17" t="s">
        <v>43</v>
      </c>
      <c r="N380" s="5">
        <v>2876992</v>
      </c>
      <c r="O380" s="5">
        <v>2506815</v>
      </c>
      <c r="P380" s="5">
        <v>21979</v>
      </c>
      <c r="Q380" s="5">
        <v>106324</v>
      </c>
      <c r="R380" s="5">
        <v>227190</v>
      </c>
      <c r="S380" s="5">
        <v>14684</v>
      </c>
      <c r="T380" s="12"/>
    </row>
    <row r="381" spans="1:21" x14ac:dyDescent="0.15">
      <c r="A381" s="2">
        <v>232</v>
      </c>
      <c r="B381" s="2">
        <v>6</v>
      </c>
      <c r="C381" s="2">
        <v>3</v>
      </c>
      <c r="D381" s="2">
        <v>11</v>
      </c>
      <c r="E381" s="2" t="s">
        <v>1059</v>
      </c>
      <c r="F381" s="131" t="s">
        <v>890</v>
      </c>
      <c r="G381" s="12" t="s">
        <v>329</v>
      </c>
      <c r="H381" s="2" t="s">
        <v>845</v>
      </c>
      <c r="I381" s="12" t="s">
        <v>1180</v>
      </c>
      <c r="J381" s="12" t="s">
        <v>12</v>
      </c>
      <c r="K381" s="5"/>
      <c r="L381" s="5">
        <v>8</v>
      </c>
      <c r="M381" s="17" t="s">
        <v>43</v>
      </c>
      <c r="N381" s="5">
        <v>1715254</v>
      </c>
      <c r="O381" s="5">
        <v>1629543</v>
      </c>
      <c r="P381" s="5">
        <v>64229</v>
      </c>
      <c r="Q381" s="5">
        <v>8454</v>
      </c>
      <c r="R381" s="5">
        <v>0</v>
      </c>
      <c r="S381" s="5">
        <v>13028</v>
      </c>
      <c r="T381" s="12"/>
    </row>
    <row r="382" spans="1:21" s="261" customFormat="1" x14ac:dyDescent="0.15">
      <c r="A382" s="264" t="s">
        <v>664</v>
      </c>
      <c r="B382" s="255" t="s">
        <v>684</v>
      </c>
      <c r="C382" s="265"/>
      <c r="D382" s="265"/>
      <c r="E382" s="265"/>
      <c r="F382" s="266" t="s">
        <v>644</v>
      </c>
      <c r="G382" s="255" t="s">
        <v>702</v>
      </c>
      <c r="H382" s="256" t="s">
        <v>324</v>
      </c>
      <c r="I382" s="257"/>
      <c r="J382" s="258"/>
      <c r="K382" s="259"/>
      <c r="L382" s="23">
        <f>SUM(L380:L381)</f>
        <v>18</v>
      </c>
      <c r="M382" s="259"/>
      <c r="N382" s="260"/>
      <c r="O382" s="260"/>
      <c r="T382" s="142"/>
      <c r="U382" s="262"/>
    </row>
    <row r="383" spans="1:21" x14ac:dyDescent="0.15">
      <c r="A383" s="40">
        <f>COUNT(A380:A381)</f>
        <v>2</v>
      </c>
      <c r="B383" s="33" t="s">
        <v>808</v>
      </c>
      <c r="G383"/>
      <c r="H383" s="40"/>
      <c r="I383" s="43"/>
      <c r="J383"/>
      <c r="K383" s="156"/>
      <c r="L383" s="156"/>
    </row>
    <row r="384" spans="1:21" x14ac:dyDescent="0.15">
      <c r="G384"/>
      <c r="H384" s="40"/>
      <c r="I384" s="43"/>
      <c r="J384"/>
      <c r="K384" s="156"/>
      <c r="L384" s="156"/>
    </row>
    <row r="385" spans="1:21" x14ac:dyDescent="0.15">
      <c r="A385" s="71" t="s">
        <v>6</v>
      </c>
      <c r="B385" s="71" t="s">
        <v>0</v>
      </c>
      <c r="C385" s="71" t="s">
        <v>1</v>
      </c>
      <c r="D385" s="71" t="s">
        <v>2</v>
      </c>
      <c r="E385" s="71"/>
      <c r="F385" s="71" t="s">
        <v>802</v>
      </c>
      <c r="G385" s="73" t="s">
        <v>3</v>
      </c>
      <c r="H385" s="71" t="s">
        <v>4</v>
      </c>
      <c r="I385" s="71" t="s">
        <v>45</v>
      </c>
      <c r="J385" s="71" t="s">
        <v>5</v>
      </c>
      <c r="K385" s="106" t="s">
        <v>7</v>
      </c>
      <c r="L385" s="106" t="s">
        <v>8</v>
      </c>
      <c r="M385" s="106" t="s">
        <v>280</v>
      </c>
      <c r="N385" s="106" t="s">
        <v>48</v>
      </c>
      <c r="O385" s="106" t="s">
        <v>43</v>
      </c>
      <c r="P385" s="71" t="s">
        <v>332</v>
      </c>
      <c r="Q385" s="71" t="s">
        <v>41</v>
      </c>
      <c r="R385" s="71" t="s">
        <v>282</v>
      </c>
      <c r="S385" s="71" t="s">
        <v>410</v>
      </c>
      <c r="T385" s="71" t="s">
        <v>47</v>
      </c>
    </row>
    <row r="386" spans="1:21" x14ac:dyDescent="0.15">
      <c r="A386" s="2">
        <v>2</v>
      </c>
      <c r="B386" s="2">
        <v>5</v>
      </c>
      <c r="C386" s="2">
        <v>4</v>
      </c>
      <c r="D386" s="2">
        <v>1</v>
      </c>
      <c r="E386" s="2" t="s">
        <v>1059</v>
      </c>
      <c r="F386" s="131" t="s">
        <v>890</v>
      </c>
      <c r="G386" s="12" t="s">
        <v>51</v>
      </c>
      <c r="H386" s="2" t="s">
        <v>851</v>
      </c>
      <c r="I386" s="12" t="s">
        <v>1181</v>
      </c>
      <c r="J386" s="12" t="s">
        <v>9</v>
      </c>
      <c r="K386" s="24"/>
      <c r="L386" s="24">
        <v>2480285</v>
      </c>
      <c r="M386" s="17" t="s">
        <v>43</v>
      </c>
      <c r="N386" s="5">
        <v>2480215</v>
      </c>
      <c r="O386" s="5">
        <v>2480285</v>
      </c>
      <c r="P386" s="5">
        <v>0</v>
      </c>
      <c r="Q386" s="5">
        <v>0</v>
      </c>
      <c r="R386" s="5">
        <v>-70</v>
      </c>
      <c r="S386" s="5">
        <v>0</v>
      </c>
      <c r="T386" s="12"/>
    </row>
    <row r="387" spans="1:21" x14ac:dyDescent="0.15">
      <c r="A387" s="2">
        <v>3</v>
      </c>
      <c r="B387" s="2">
        <v>5</v>
      </c>
      <c r="C387" s="2">
        <v>4</v>
      </c>
      <c r="D387" s="2">
        <v>1</v>
      </c>
      <c r="E387" s="2" t="s">
        <v>890</v>
      </c>
      <c r="F387" s="131" t="s">
        <v>890</v>
      </c>
      <c r="G387" s="12" t="s">
        <v>52</v>
      </c>
      <c r="H387" s="2" t="s">
        <v>851</v>
      </c>
      <c r="I387" s="12" t="s">
        <v>1181</v>
      </c>
      <c r="J387" s="12" t="s">
        <v>18</v>
      </c>
      <c r="K387" s="24"/>
      <c r="L387" s="24">
        <v>104318</v>
      </c>
      <c r="M387" s="17" t="s">
        <v>1173</v>
      </c>
      <c r="N387" s="5">
        <v>2584533</v>
      </c>
      <c r="O387" s="5">
        <v>2480285</v>
      </c>
      <c r="P387" s="5">
        <v>104318</v>
      </c>
      <c r="Q387" s="5">
        <v>0</v>
      </c>
      <c r="R387" s="5">
        <v>-70</v>
      </c>
      <c r="S387" s="5">
        <v>0</v>
      </c>
      <c r="T387" s="12"/>
    </row>
    <row r="388" spans="1:21" s="261" customFormat="1" x14ac:dyDescent="0.15">
      <c r="A388" s="40">
        <f>COUNT(A386:A387)</f>
        <v>2</v>
      </c>
      <c r="B388" s="33" t="s">
        <v>808</v>
      </c>
      <c r="C388" s="254"/>
      <c r="D388" s="254"/>
      <c r="E388" s="254"/>
      <c r="F388" s="295" t="s">
        <v>666</v>
      </c>
      <c r="G388" s="255" t="s">
        <v>315</v>
      </c>
      <c r="H388" s="256" t="s">
        <v>326</v>
      </c>
      <c r="I388" s="257"/>
      <c r="J388" s="258"/>
      <c r="K388" s="259"/>
      <c r="L388" s="23">
        <f>SUM(L386:L387)</f>
        <v>2584603</v>
      </c>
      <c r="M388" s="259"/>
      <c r="N388" s="260"/>
      <c r="O388" s="260"/>
      <c r="T388" s="142"/>
      <c r="U388" s="262"/>
    </row>
    <row r="389" spans="1:21" x14ac:dyDescent="0.15">
      <c r="G389"/>
      <c r="H389" s="40"/>
      <c r="I389" s="43"/>
      <c r="J389"/>
      <c r="K389" s="156"/>
      <c r="L389" s="156"/>
    </row>
    <row r="390" spans="1:21" x14ac:dyDescent="0.15">
      <c r="A390" s="34" t="s">
        <v>810</v>
      </c>
      <c r="G390"/>
      <c r="H390" s="40"/>
      <c r="I390" s="43"/>
      <c r="J390"/>
      <c r="K390" s="156"/>
      <c r="L390" s="156"/>
    </row>
    <row r="391" spans="1:21" x14ac:dyDescent="0.15">
      <c r="A391" s="313">
        <f>SUMIFS(A332:A388,B332:B388,B391)</f>
        <v>25</v>
      </c>
      <c r="B391" s="308" t="s">
        <v>808</v>
      </c>
      <c r="G391"/>
      <c r="H391" s="40"/>
      <c r="I391" s="43"/>
      <c r="J391"/>
      <c r="K391" s="156"/>
      <c r="L391" s="156"/>
    </row>
    <row r="392" spans="1:21" x14ac:dyDescent="0.15">
      <c r="G392"/>
      <c r="H392" s="40"/>
      <c r="I392" s="43"/>
      <c r="J392"/>
      <c r="K392" s="156"/>
      <c r="L392" s="156"/>
    </row>
    <row r="393" spans="1:21" x14ac:dyDescent="0.15">
      <c r="G393"/>
      <c r="H393" s="40"/>
      <c r="I393" s="43"/>
      <c r="J393"/>
      <c r="K393" s="156"/>
      <c r="L393" s="156"/>
    </row>
    <row r="394" spans="1:21" s="261" customFormat="1" x14ac:dyDescent="0.15">
      <c r="A394" s="257" t="s">
        <v>807</v>
      </c>
      <c r="B394" s="254"/>
      <c r="C394" s="254"/>
      <c r="D394" s="257"/>
      <c r="E394" s="257"/>
      <c r="F394" s="254"/>
      <c r="G394" s="267"/>
      <c r="H394" s="268"/>
      <c r="I394" s="269"/>
      <c r="J394" s="267"/>
      <c r="K394" s="259"/>
      <c r="L394" s="259"/>
      <c r="M394" s="259"/>
      <c r="N394" s="260"/>
      <c r="O394" s="260"/>
      <c r="T394" s="262"/>
    </row>
    <row r="395" spans="1:21" x14ac:dyDescent="0.15">
      <c r="A395" s="71" t="s">
        <v>6</v>
      </c>
      <c r="B395" s="71" t="s">
        <v>0</v>
      </c>
      <c r="C395" s="71" t="s">
        <v>1</v>
      </c>
      <c r="D395" s="71" t="s">
        <v>2</v>
      </c>
      <c r="E395" s="71"/>
      <c r="F395" s="71" t="s">
        <v>802</v>
      </c>
      <c r="G395" s="73" t="s">
        <v>3</v>
      </c>
      <c r="H395" s="71" t="s">
        <v>4</v>
      </c>
      <c r="I395" s="71" t="s">
        <v>45</v>
      </c>
      <c r="J395" s="71" t="s">
        <v>5</v>
      </c>
      <c r="K395" s="106" t="s">
        <v>7</v>
      </c>
      <c r="L395" s="106" t="s">
        <v>8</v>
      </c>
      <c r="M395" s="106" t="s">
        <v>280</v>
      </c>
      <c r="N395" s="106" t="s">
        <v>48</v>
      </c>
      <c r="O395" s="106" t="s">
        <v>43</v>
      </c>
      <c r="P395" s="71" t="s">
        <v>332</v>
      </c>
      <c r="Q395" s="71" t="s">
        <v>41</v>
      </c>
      <c r="R395" s="71" t="s">
        <v>282</v>
      </c>
      <c r="S395" s="71" t="s">
        <v>410</v>
      </c>
      <c r="T395" s="71" t="s">
        <v>47</v>
      </c>
    </row>
    <row r="396" spans="1:21" x14ac:dyDescent="0.15">
      <c r="A396" s="2">
        <v>161</v>
      </c>
      <c r="B396" s="2">
        <v>5</v>
      </c>
      <c r="C396" s="2">
        <v>12</v>
      </c>
      <c r="D396" s="2">
        <v>1</v>
      </c>
      <c r="E396" s="2"/>
      <c r="F396" s="131" t="s">
        <v>890</v>
      </c>
      <c r="G396" s="12" t="s">
        <v>1254</v>
      </c>
      <c r="H396" s="2">
        <v>12</v>
      </c>
      <c r="I396" s="10" t="s">
        <v>1276</v>
      </c>
      <c r="J396" s="3" t="s">
        <v>1252</v>
      </c>
      <c r="K396" s="24">
        <v>198550</v>
      </c>
      <c r="L396" s="24"/>
      <c r="M396" s="2" t="s">
        <v>1174</v>
      </c>
      <c r="N396" s="5">
        <v>2040237</v>
      </c>
      <c r="O396" s="5">
        <v>1863585</v>
      </c>
      <c r="P396" s="5">
        <v>53915</v>
      </c>
      <c r="Q396" s="5">
        <v>78804</v>
      </c>
      <c r="R396" s="5">
        <v>29249</v>
      </c>
      <c r="S396" s="5">
        <v>14684</v>
      </c>
      <c r="T396" s="125"/>
    </row>
    <row r="397" spans="1:21" s="261" customFormat="1" x14ac:dyDescent="0.15">
      <c r="A397" s="271" t="s">
        <v>661</v>
      </c>
      <c r="B397" s="182" t="s">
        <v>660</v>
      </c>
      <c r="C397" s="265"/>
      <c r="D397" s="272"/>
      <c r="E397" s="272"/>
      <c r="F397" s="266" t="s">
        <v>643</v>
      </c>
      <c r="G397" s="270" t="s">
        <v>704</v>
      </c>
      <c r="H397" s="256">
        <v>12</v>
      </c>
      <c r="I397" s="257"/>
      <c r="J397" s="258"/>
      <c r="K397" s="23">
        <f>SUM(K396)</f>
        <v>198550</v>
      </c>
      <c r="L397" s="259"/>
      <c r="M397" s="259"/>
      <c r="N397" s="260"/>
      <c r="O397" s="260"/>
      <c r="T397" s="142"/>
      <c r="U397" s="262"/>
    </row>
    <row r="398" spans="1:21" x14ac:dyDescent="0.15">
      <c r="A398" s="40">
        <f>COUNT(A396)</f>
        <v>1</v>
      </c>
      <c r="B398" s="33" t="s">
        <v>808</v>
      </c>
      <c r="G398"/>
      <c r="H398" s="40"/>
      <c r="I398" s="43"/>
      <c r="J398"/>
      <c r="K398" s="156"/>
      <c r="L398" s="156"/>
    </row>
    <row r="399" spans="1:21" x14ac:dyDescent="0.15">
      <c r="G399"/>
      <c r="H399" s="40"/>
      <c r="I399" s="43"/>
      <c r="J399"/>
      <c r="K399" s="156"/>
      <c r="L399" s="156"/>
    </row>
    <row r="400" spans="1:21" x14ac:dyDescent="0.15">
      <c r="A400" s="71" t="s">
        <v>6</v>
      </c>
      <c r="B400" s="71" t="s">
        <v>0</v>
      </c>
      <c r="C400" s="71" t="s">
        <v>1</v>
      </c>
      <c r="D400" s="71" t="s">
        <v>2</v>
      </c>
      <c r="E400" s="71"/>
      <c r="F400" s="71" t="s">
        <v>802</v>
      </c>
      <c r="G400" s="73" t="s">
        <v>3</v>
      </c>
      <c r="H400" s="71" t="s">
        <v>4</v>
      </c>
      <c r="I400" s="71" t="s">
        <v>45</v>
      </c>
      <c r="J400" s="71" t="s">
        <v>5</v>
      </c>
      <c r="K400" s="106" t="s">
        <v>7</v>
      </c>
      <c r="L400" s="106" t="s">
        <v>8</v>
      </c>
      <c r="M400" s="106" t="s">
        <v>280</v>
      </c>
      <c r="N400" s="106" t="s">
        <v>48</v>
      </c>
      <c r="O400" s="106" t="s">
        <v>43</v>
      </c>
      <c r="P400" s="71" t="s">
        <v>332</v>
      </c>
      <c r="Q400" s="71" t="s">
        <v>41</v>
      </c>
      <c r="R400" s="71" t="s">
        <v>282</v>
      </c>
      <c r="S400" s="71" t="s">
        <v>410</v>
      </c>
      <c r="T400" s="71" t="s">
        <v>47</v>
      </c>
    </row>
    <row r="401" spans="1:21" x14ac:dyDescent="0.15">
      <c r="A401" s="2">
        <v>29</v>
      </c>
      <c r="B401" s="2">
        <v>5</v>
      </c>
      <c r="C401" s="2">
        <v>5</v>
      </c>
      <c r="D401" s="2">
        <v>25</v>
      </c>
      <c r="E401" s="16" t="s">
        <v>1055</v>
      </c>
      <c r="F401" s="72" t="s">
        <v>888</v>
      </c>
      <c r="G401" s="12" t="s">
        <v>1024</v>
      </c>
      <c r="H401" s="106">
        <v>13</v>
      </c>
      <c r="I401" s="73" t="s">
        <v>894</v>
      </c>
      <c r="J401" s="3" t="s">
        <v>417</v>
      </c>
      <c r="K401" s="24">
        <v>13529</v>
      </c>
      <c r="L401" s="24"/>
      <c r="M401" s="17" t="s">
        <v>1174</v>
      </c>
      <c r="N401" s="5">
        <v>2248003</v>
      </c>
      <c r="O401" s="5">
        <v>1684685</v>
      </c>
      <c r="P401" s="5">
        <v>45732</v>
      </c>
      <c r="Q401" s="5">
        <v>191000</v>
      </c>
      <c r="R401" s="5">
        <v>278242</v>
      </c>
      <c r="S401" s="5">
        <v>48344</v>
      </c>
      <c r="T401" s="12"/>
    </row>
    <row r="402" spans="1:21" x14ac:dyDescent="0.15">
      <c r="A402" s="71">
        <v>30</v>
      </c>
      <c r="B402" s="71">
        <v>5</v>
      </c>
      <c r="C402" s="71">
        <v>5</v>
      </c>
      <c r="D402" s="71">
        <v>26</v>
      </c>
      <c r="E402" s="72" t="s">
        <v>1055</v>
      </c>
      <c r="F402" s="72" t="s">
        <v>888</v>
      </c>
      <c r="G402" s="73" t="s">
        <v>1025</v>
      </c>
      <c r="H402" s="106">
        <v>13</v>
      </c>
      <c r="I402" s="73" t="s">
        <v>894</v>
      </c>
      <c r="J402" s="145" t="s">
        <v>1026</v>
      </c>
      <c r="K402" s="146">
        <v>168300</v>
      </c>
      <c r="L402" s="146"/>
      <c r="M402" s="71" t="s">
        <v>1174</v>
      </c>
      <c r="N402" s="80">
        <v>2079703</v>
      </c>
      <c r="O402" s="80">
        <v>1684685</v>
      </c>
      <c r="P402" s="80">
        <v>45732</v>
      </c>
      <c r="Q402" s="80">
        <v>191000</v>
      </c>
      <c r="R402" s="80">
        <v>109942</v>
      </c>
      <c r="S402" s="80">
        <v>48344</v>
      </c>
      <c r="T402" s="73"/>
    </row>
    <row r="403" spans="1:21" x14ac:dyDescent="0.15">
      <c r="A403" s="71">
        <v>31</v>
      </c>
      <c r="B403" s="71">
        <v>5</v>
      </c>
      <c r="C403" s="71">
        <v>5</v>
      </c>
      <c r="D403" s="71">
        <v>26</v>
      </c>
      <c r="E403" s="72" t="s">
        <v>1055</v>
      </c>
      <c r="F403" s="72" t="s">
        <v>888</v>
      </c>
      <c r="G403" s="73" t="s">
        <v>1182</v>
      </c>
      <c r="H403" s="106">
        <v>13</v>
      </c>
      <c r="I403" s="73" t="s">
        <v>894</v>
      </c>
      <c r="J403" s="145" t="s">
        <v>1026</v>
      </c>
      <c r="K403" s="146">
        <v>29040</v>
      </c>
      <c r="L403" s="146"/>
      <c r="M403" s="71" t="s">
        <v>1174</v>
      </c>
      <c r="N403" s="80">
        <v>2050663</v>
      </c>
      <c r="O403" s="80">
        <v>1684685</v>
      </c>
      <c r="P403" s="80">
        <v>45732</v>
      </c>
      <c r="Q403" s="80">
        <v>191000</v>
      </c>
      <c r="R403" s="80">
        <v>80902</v>
      </c>
      <c r="S403" s="80">
        <v>48344</v>
      </c>
      <c r="T403" s="73"/>
    </row>
    <row r="404" spans="1:21" x14ac:dyDescent="0.15">
      <c r="A404" s="2">
        <v>37</v>
      </c>
      <c r="B404" s="2">
        <v>5</v>
      </c>
      <c r="C404" s="2">
        <v>6</v>
      </c>
      <c r="D404" s="2">
        <v>1</v>
      </c>
      <c r="E404" s="16" t="s">
        <v>1055</v>
      </c>
      <c r="F404" s="72" t="s">
        <v>888</v>
      </c>
      <c r="G404" s="1" t="s">
        <v>422</v>
      </c>
      <c r="H404" s="17">
        <v>13</v>
      </c>
      <c r="I404" s="1" t="s">
        <v>894</v>
      </c>
      <c r="J404" s="3" t="s">
        <v>417</v>
      </c>
      <c r="K404" s="24">
        <v>14544</v>
      </c>
      <c r="L404" s="24"/>
      <c r="M404" s="2" t="s">
        <v>423</v>
      </c>
      <c r="N404" s="5">
        <v>1909849</v>
      </c>
      <c r="O404" s="5">
        <v>1610905</v>
      </c>
      <c r="P404" s="5">
        <v>45732</v>
      </c>
      <c r="Q404" s="5">
        <v>124966</v>
      </c>
      <c r="R404" s="5">
        <v>79902</v>
      </c>
      <c r="S404" s="5">
        <v>48344</v>
      </c>
      <c r="T404" s="12"/>
    </row>
    <row r="405" spans="1:21" x14ac:dyDescent="0.15">
      <c r="A405" s="2">
        <v>39</v>
      </c>
      <c r="B405" s="2">
        <v>5</v>
      </c>
      <c r="C405" s="2">
        <v>6</v>
      </c>
      <c r="D405" s="2">
        <v>1</v>
      </c>
      <c r="E405" s="16" t="s">
        <v>1055</v>
      </c>
      <c r="F405" s="72" t="s">
        <v>888</v>
      </c>
      <c r="G405" s="73" t="s">
        <v>1004</v>
      </c>
      <c r="H405" s="17">
        <v>13</v>
      </c>
      <c r="I405" s="1" t="s">
        <v>894</v>
      </c>
      <c r="J405" s="3" t="s">
        <v>1005</v>
      </c>
      <c r="K405" s="24">
        <v>26000</v>
      </c>
      <c r="L405" s="24"/>
      <c r="M405" s="2" t="s">
        <v>423</v>
      </c>
      <c r="N405" s="5">
        <v>1882689</v>
      </c>
      <c r="O405" s="5">
        <v>1610905</v>
      </c>
      <c r="P405" s="5">
        <v>45732</v>
      </c>
      <c r="Q405" s="5">
        <v>98966</v>
      </c>
      <c r="R405" s="5">
        <v>78742</v>
      </c>
      <c r="S405" s="5">
        <v>48344</v>
      </c>
      <c r="T405" s="12"/>
    </row>
    <row r="406" spans="1:21" x14ac:dyDescent="0.15">
      <c r="A406" s="2">
        <v>48</v>
      </c>
      <c r="B406" s="2">
        <v>5</v>
      </c>
      <c r="C406" s="2">
        <v>6</v>
      </c>
      <c r="D406" s="2">
        <v>8</v>
      </c>
      <c r="E406" s="16" t="s">
        <v>1055</v>
      </c>
      <c r="F406" s="72" t="s">
        <v>888</v>
      </c>
      <c r="G406" s="73" t="s">
        <v>1183</v>
      </c>
      <c r="H406" s="17">
        <v>13</v>
      </c>
      <c r="I406" s="1" t="s">
        <v>894</v>
      </c>
      <c r="J406" s="3" t="s">
        <v>907</v>
      </c>
      <c r="K406" s="24">
        <v>9900</v>
      </c>
      <c r="L406" s="24"/>
      <c r="M406" s="2" t="s">
        <v>1173</v>
      </c>
      <c r="N406" s="5">
        <v>2511569</v>
      </c>
      <c r="O406" s="5">
        <v>2176905</v>
      </c>
      <c r="P406" s="5">
        <v>35832</v>
      </c>
      <c r="Q406" s="5">
        <v>198966</v>
      </c>
      <c r="R406" s="5">
        <v>73962</v>
      </c>
      <c r="S406" s="5">
        <v>25904</v>
      </c>
      <c r="T406" s="12"/>
    </row>
    <row r="407" spans="1:21" x14ac:dyDescent="0.15">
      <c r="A407" s="2">
        <v>63</v>
      </c>
      <c r="B407" s="2">
        <v>5</v>
      </c>
      <c r="C407" s="2">
        <v>6</v>
      </c>
      <c r="D407" s="2">
        <v>26</v>
      </c>
      <c r="E407" s="16" t="s">
        <v>1055</v>
      </c>
      <c r="F407" s="72" t="s">
        <v>890</v>
      </c>
      <c r="G407" s="73" t="s">
        <v>995</v>
      </c>
      <c r="H407" s="17">
        <v>13</v>
      </c>
      <c r="I407" s="1" t="s">
        <v>894</v>
      </c>
      <c r="J407" s="145" t="s">
        <v>994</v>
      </c>
      <c r="K407" s="24">
        <v>60000</v>
      </c>
      <c r="L407" s="24"/>
      <c r="M407" s="2" t="s">
        <v>416</v>
      </c>
      <c r="N407" s="5">
        <v>2232601</v>
      </c>
      <c r="O407" s="5">
        <v>1973755</v>
      </c>
      <c r="P407" s="5">
        <v>35832</v>
      </c>
      <c r="Q407" s="5">
        <v>133024</v>
      </c>
      <c r="R407" s="5">
        <v>64086</v>
      </c>
      <c r="S407" s="5">
        <v>25904</v>
      </c>
      <c r="T407" s="12"/>
    </row>
    <row r="408" spans="1:21" x14ac:dyDescent="0.15">
      <c r="A408" s="2">
        <v>130</v>
      </c>
      <c r="B408" s="2">
        <v>5</v>
      </c>
      <c r="C408" s="2">
        <v>10</v>
      </c>
      <c r="D408" s="2">
        <v>27</v>
      </c>
      <c r="E408" s="16" t="s">
        <v>1055</v>
      </c>
      <c r="F408" s="72" t="s">
        <v>890</v>
      </c>
      <c r="G408" s="73" t="s">
        <v>1093</v>
      </c>
      <c r="H408" s="17">
        <v>13</v>
      </c>
      <c r="I408" s="1" t="s">
        <v>894</v>
      </c>
      <c r="J408" s="145" t="s">
        <v>994</v>
      </c>
      <c r="K408" s="24">
        <v>275000</v>
      </c>
      <c r="L408" s="24"/>
      <c r="M408" s="2" t="s">
        <v>43</v>
      </c>
      <c r="N408" s="5">
        <v>2216703</v>
      </c>
      <c r="O408" s="5">
        <v>2033815</v>
      </c>
      <c r="P408" s="5">
        <v>47891</v>
      </c>
      <c r="Q408" s="5">
        <v>78804</v>
      </c>
      <c r="R408" s="5">
        <v>41509</v>
      </c>
      <c r="S408" s="5">
        <v>14684</v>
      </c>
      <c r="T408" s="12"/>
    </row>
    <row r="409" spans="1:21" x14ac:dyDescent="0.15">
      <c r="A409" s="2">
        <v>131</v>
      </c>
      <c r="B409" s="2">
        <v>5</v>
      </c>
      <c r="C409" s="2">
        <v>10</v>
      </c>
      <c r="D409" s="2">
        <v>27</v>
      </c>
      <c r="E409" s="16" t="s">
        <v>1059</v>
      </c>
      <c r="F409" s="72" t="s">
        <v>890</v>
      </c>
      <c r="G409" s="73" t="s">
        <v>1120</v>
      </c>
      <c r="H409" s="17">
        <v>13</v>
      </c>
      <c r="I409" s="1" t="s">
        <v>894</v>
      </c>
      <c r="J409" s="3" t="s">
        <v>1119</v>
      </c>
      <c r="K409" s="24">
        <v>550</v>
      </c>
      <c r="L409" s="24"/>
      <c r="M409" s="2" t="s">
        <v>43</v>
      </c>
      <c r="N409" s="5">
        <v>2216153</v>
      </c>
      <c r="O409" s="5">
        <v>2033265</v>
      </c>
      <c r="P409" s="5">
        <v>47891</v>
      </c>
      <c r="Q409" s="5">
        <v>78804</v>
      </c>
      <c r="R409" s="5">
        <v>41509</v>
      </c>
      <c r="S409" s="5">
        <v>14684</v>
      </c>
      <c r="T409" s="12"/>
    </row>
    <row r="410" spans="1:21" x14ac:dyDescent="0.15">
      <c r="A410" s="2">
        <v>158</v>
      </c>
      <c r="B410" s="71">
        <v>5</v>
      </c>
      <c r="C410" s="71">
        <v>11</v>
      </c>
      <c r="D410" s="71">
        <v>30</v>
      </c>
      <c r="E410" s="72" t="s">
        <v>1055</v>
      </c>
      <c r="F410" s="72" t="s">
        <v>888</v>
      </c>
      <c r="G410" s="1" t="s">
        <v>1317</v>
      </c>
      <c r="H410" s="17">
        <v>13</v>
      </c>
      <c r="I410" s="1" t="s">
        <v>894</v>
      </c>
      <c r="J410" s="145" t="s">
        <v>913</v>
      </c>
      <c r="K410" s="24">
        <v>520</v>
      </c>
      <c r="L410" s="24"/>
      <c r="M410" s="2" t="s">
        <v>1174</v>
      </c>
      <c r="N410" s="5">
        <v>2238787</v>
      </c>
      <c r="O410" s="5">
        <v>2063585</v>
      </c>
      <c r="P410" s="5">
        <v>53915</v>
      </c>
      <c r="Q410" s="5">
        <v>78804</v>
      </c>
      <c r="R410" s="5">
        <v>27799</v>
      </c>
      <c r="S410" s="5">
        <v>14684</v>
      </c>
      <c r="T410" s="12"/>
    </row>
    <row r="411" spans="1:21" x14ac:dyDescent="0.15">
      <c r="A411" s="2">
        <v>172</v>
      </c>
      <c r="B411" s="71">
        <v>5</v>
      </c>
      <c r="C411" s="71">
        <v>12</v>
      </c>
      <c r="D411" s="71">
        <v>20</v>
      </c>
      <c r="E411" s="72" t="s">
        <v>1055</v>
      </c>
      <c r="F411" s="72" t="s">
        <v>890</v>
      </c>
      <c r="G411" s="1" t="s">
        <v>1093</v>
      </c>
      <c r="H411" s="17">
        <v>13</v>
      </c>
      <c r="I411" s="1" t="s">
        <v>894</v>
      </c>
      <c r="J411" s="145" t="s">
        <v>994</v>
      </c>
      <c r="K411" s="24">
        <v>275000</v>
      </c>
      <c r="L411" s="24"/>
      <c r="M411" s="2" t="s">
        <v>43</v>
      </c>
      <c r="N411" s="5">
        <v>1862012</v>
      </c>
      <c r="O411" s="5">
        <v>1701985</v>
      </c>
      <c r="P411" s="5">
        <v>52584</v>
      </c>
      <c r="Q411" s="5">
        <v>78804</v>
      </c>
      <c r="R411" s="5">
        <v>13955</v>
      </c>
      <c r="S411" s="5">
        <v>14684</v>
      </c>
      <c r="T411" s="12"/>
    </row>
    <row r="412" spans="1:21" x14ac:dyDescent="0.15">
      <c r="A412" s="2">
        <v>173</v>
      </c>
      <c r="B412" s="71">
        <v>5</v>
      </c>
      <c r="C412" s="71">
        <v>12</v>
      </c>
      <c r="D412" s="71">
        <v>20</v>
      </c>
      <c r="E412" s="72" t="s">
        <v>1059</v>
      </c>
      <c r="F412" s="72" t="s">
        <v>890</v>
      </c>
      <c r="G412" s="1" t="s">
        <v>1120</v>
      </c>
      <c r="H412" s="17">
        <v>13</v>
      </c>
      <c r="I412" s="12" t="s">
        <v>894</v>
      </c>
      <c r="J412" s="3" t="s">
        <v>1119</v>
      </c>
      <c r="K412" s="24">
        <v>550</v>
      </c>
      <c r="L412" s="24"/>
      <c r="M412" s="2" t="s">
        <v>43</v>
      </c>
      <c r="N412" s="5">
        <v>1861462</v>
      </c>
      <c r="O412" s="5">
        <v>1701435</v>
      </c>
      <c r="P412" s="5">
        <v>52584</v>
      </c>
      <c r="Q412" s="5">
        <v>78804</v>
      </c>
      <c r="R412" s="5">
        <v>13955</v>
      </c>
      <c r="S412" s="5">
        <v>14684</v>
      </c>
      <c r="T412" s="12"/>
    </row>
    <row r="413" spans="1:21" s="261" customFormat="1" x14ac:dyDescent="0.15">
      <c r="A413" s="264" t="s">
        <v>661</v>
      </c>
      <c r="B413" s="273" t="s">
        <v>660</v>
      </c>
      <c r="C413" s="265"/>
      <c r="D413" s="265"/>
      <c r="E413" s="265"/>
      <c r="F413" s="266" t="s">
        <v>644</v>
      </c>
      <c r="G413" s="270" t="s">
        <v>705</v>
      </c>
      <c r="H413" s="256">
        <v>13</v>
      </c>
      <c r="I413" s="257"/>
      <c r="J413" s="258"/>
      <c r="K413" s="23">
        <f>SUM(K401:K412)</f>
        <v>872933</v>
      </c>
      <c r="L413" s="259"/>
      <c r="M413" s="259"/>
      <c r="N413" s="260"/>
      <c r="O413" s="260"/>
      <c r="T413" s="142"/>
      <c r="U413" s="262"/>
    </row>
    <row r="414" spans="1:21" x14ac:dyDescent="0.15">
      <c r="A414" s="40">
        <f>COUNT(A401:A412)</f>
        <v>12</v>
      </c>
      <c r="B414" s="33" t="s">
        <v>808</v>
      </c>
      <c r="G414"/>
      <c r="H414" s="40"/>
      <c r="I414" s="43"/>
      <c r="J414"/>
      <c r="K414" s="156"/>
      <c r="L414" s="156"/>
    </row>
    <row r="415" spans="1:21" x14ac:dyDescent="0.15">
      <c r="G415"/>
      <c r="H415" s="40"/>
      <c r="I415" s="43"/>
      <c r="J415"/>
      <c r="K415" s="156"/>
      <c r="L415" s="156"/>
    </row>
    <row r="416" spans="1:21" x14ac:dyDescent="0.15">
      <c r="A416" s="71" t="s">
        <v>6</v>
      </c>
      <c r="B416" s="71" t="s">
        <v>0</v>
      </c>
      <c r="C416" s="71" t="s">
        <v>1</v>
      </c>
      <c r="D416" s="71" t="s">
        <v>2</v>
      </c>
      <c r="E416" s="71"/>
      <c r="F416" s="71" t="s">
        <v>802</v>
      </c>
      <c r="G416" s="73" t="s">
        <v>3</v>
      </c>
      <c r="H416" s="71" t="s">
        <v>4</v>
      </c>
      <c r="I416" s="71" t="s">
        <v>45</v>
      </c>
      <c r="J416" s="71" t="s">
        <v>5</v>
      </c>
      <c r="K416" s="106" t="s">
        <v>7</v>
      </c>
      <c r="L416" s="106" t="s">
        <v>8</v>
      </c>
      <c r="M416" s="106" t="s">
        <v>280</v>
      </c>
      <c r="N416" s="106" t="s">
        <v>48</v>
      </c>
      <c r="O416" s="106" t="s">
        <v>43</v>
      </c>
      <c r="P416" s="71" t="s">
        <v>332</v>
      </c>
      <c r="Q416" s="71" t="s">
        <v>41</v>
      </c>
      <c r="R416" s="71" t="s">
        <v>282</v>
      </c>
      <c r="S416" s="71" t="s">
        <v>410</v>
      </c>
      <c r="T416" s="71" t="s">
        <v>47</v>
      </c>
    </row>
    <row r="417" spans="1:20" x14ac:dyDescent="0.15">
      <c r="A417" s="2">
        <v>1</v>
      </c>
      <c r="B417" s="2">
        <v>5</v>
      </c>
      <c r="C417" s="2">
        <v>3</v>
      </c>
      <c r="D417" s="2">
        <v>29</v>
      </c>
      <c r="E417" s="16" t="s">
        <v>1055</v>
      </c>
      <c r="F417" s="72" t="s">
        <v>888</v>
      </c>
      <c r="G417" s="1" t="s">
        <v>1018</v>
      </c>
      <c r="H417" s="17">
        <v>21</v>
      </c>
      <c r="I417" s="12" t="s">
        <v>953</v>
      </c>
      <c r="J417" s="3" t="s">
        <v>900</v>
      </c>
      <c r="K417" s="24">
        <v>70</v>
      </c>
      <c r="L417" s="24"/>
      <c r="M417" s="2" t="s">
        <v>1174</v>
      </c>
      <c r="N417" s="5">
        <v>-70</v>
      </c>
      <c r="O417" s="5">
        <v>0</v>
      </c>
      <c r="P417" s="5">
        <v>0</v>
      </c>
      <c r="Q417" s="5">
        <v>0</v>
      </c>
      <c r="R417" s="5">
        <v>-70</v>
      </c>
      <c r="S417" s="5">
        <v>0</v>
      </c>
      <c r="T417" s="12"/>
    </row>
    <row r="418" spans="1:20" x14ac:dyDescent="0.15">
      <c r="A418" s="2">
        <v>5</v>
      </c>
      <c r="B418" s="2">
        <v>5</v>
      </c>
      <c r="C418" s="2">
        <v>4</v>
      </c>
      <c r="D418" s="2">
        <v>14</v>
      </c>
      <c r="E418" s="16" t="s">
        <v>1055</v>
      </c>
      <c r="F418" s="72" t="s">
        <v>888</v>
      </c>
      <c r="G418" s="12" t="s">
        <v>965</v>
      </c>
      <c r="H418" s="2">
        <v>21</v>
      </c>
      <c r="I418" s="12" t="s">
        <v>953</v>
      </c>
      <c r="J418" s="12" t="s">
        <v>966</v>
      </c>
      <c r="K418" s="5">
        <v>1656</v>
      </c>
      <c r="L418" s="5"/>
      <c r="M418" s="2" t="s">
        <v>416</v>
      </c>
      <c r="N418" s="5">
        <v>2577877</v>
      </c>
      <c r="O418" s="5">
        <v>2480285</v>
      </c>
      <c r="P418" s="5">
        <v>104318</v>
      </c>
      <c r="Q418" s="5">
        <v>-5000</v>
      </c>
      <c r="R418" s="5">
        <v>-70</v>
      </c>
      <c r="S418" s="5">
        <v>-1656</v>
      </c>
      <c r="T418" s="12"/>
    </row>
    <row r="419" spans="1:20" x14ac:dyDescent="0.15">
      <c r="A419" s="2">
        <v>12</v>
      </c>
      <c r="B419" s="2">
        <v>5</v>
      </c>
      <c r="C419" s="2">
        <v>4</v>
      </c>
      <c r="D419" s="2">
        <v>18</v>
      </c>
      <c r="E419" s="16" t="s">
        <v>1055</v>
      </c>
      <c r="F419" s="72" t="s">
        <v>888</v>
      </c>
      <c r="G419" s="12" t="s">
        <v>959</v>
      </c>
      <c r="H419" s="17">
        <v>21</v>
      </c>
      <c r="I419" s="12" t="s">
        <v>953</v>
      </c>
      <c r="J419" s="12" t="s">
        <v>932</v>
      </c>
      <c r="K419" s="24">
        <v>550</v>
      </c>
      <c r="L419" s="24"/>
      <c r="M419" s="2" t="s">
        <v>1173</v>
      </c>
      <c r="N419" s="5">
        <v>2427327</v>
      </c>
      <c r="O419" s="5">
        <v>1830285</v>
      </c>
      <c r="P419" s="5">
        <v>53768</v>
      </c>
      <c r="Q419" s="5">
        <v>195000</v>
      </c>
      <c r="R419" s="5">
        <v>299930</v>
      </c>
      <c r="S419" s="5">
        <v>48344</v>
      </c>
      <c r="T419" s="12"/>
    </row>
    <row r="420" spans="1:20" x14ac:dyDescent="0.15">
      <c r="A420" s="2">
        <v>13</v>
      </c>
      <c r="B420" s="2">
        <v>5</v>
      </c>
      <c r="C420" s="2">
        <v>4</v>
      </c>
      <c r="D420" s="2">
        <v>19</v>
      </c>
      <c r="E420" s="16" t="s">
        <v>1055</v>
      </c>
      <c r="F420" s="72" t="s">
        <v>888</v>
      </c>
      <c r="G420" s="12" t="s">
        <v>59</v>
      </c>
      <c r="H420" s="17">
        <v>21</v>
      </c>
      <c r="I420" s="12" t="s">
        <v>953</v>
      </c>
      <c r="J420" s="3" t="s">
        <v>1019</v>
      </c>
      <c r="K420" s="24">
        <v>450</v>
      </c>
      <c r="L420" s="24"/>
      <c r="M420" s="2" t="s">
        <v>1174</v>
      </c>
      <c r="N420" s="5">
        <v>2426877</v>
      </c>
      <c r="O420" s="5">
        <v>1830285</v>
      </c>
      <c r="P420" s="5">
        <v>53768</v>
      </c>
      <c r="Q420" s="5">
        <v>195000</v>
      </c>
      <c r="R420" s="5">
        <v>299480</v>
      </c>
      <c r="S420" s="5">
        <v>48344</v>
      </c>
      <c r="T420" s="12"/>
    </row>
    <row r="421" spans="1:20" x14ac:dyDescent="0.15">
      <c r="A421" s="2">
        <v>15</v>
      </c>
      <c r="B421" s="2">
        <v>5</v>
      </c>
      <c r="C421" s="2">
        <v>4</v>
      </c>
      <c r="D421" s="2">
        <v>22</v>
      </c>
      <c r="E421" s="16" t="s">
        <v>1055</v>
      </c>
      <c r="F421" s="72" t="s">
        <v>888</v>
      </c>
      <c r="G421" s="12" t="s">
        <v>1184</v>
      </c>
      <c r="H421" s="2">
        <v>21</v>
      </c>
      <c r="I421" s="12" t="s">
        <v>953</v>
      </c>
      <c r="J421" s="12" t="s">
        <v>932</v>
      </c>
      <c r="K421" s="5">
        <v>990</v>
      </c>
      <c r="L421" s="5"/>
      <c r="M421" s="2" t="s">
        <v>1174</v>
      </c>
      <c r="N421" s="5">
        <v>2422887</v>
      </c>
      <c r="O421" s="5">
        <v>1830285</v>
      </c>
      <c r="P421" s="5">
        <v>53768</v>
      </c>
      <c r="Q421" s="5">
        <v>192000</v>
      </c>
      <c r="R421" s="5">
        <v>298490</v>
      </c>
      <c r="S421" s="5">
        <v>48344</v>
      </c>
      <c r="T421" s="12"/>
    </row>
    <row r="422" spans="1:20" x14ac:dyDescent="0.15">
      <c r="A422" s="2">
        <v>18</v>
      </c>
      <c r="B422" s="2">
        <v>5</v>
      </c>
      <c r="C422" s="2">
        <v>4</v>
      </c>
      <c r="D422" s="2">
        <v>26</v>
      </c>
      <c r="E422" s="16" t="s">
        <v>1055</v>
      </c>
      <c r="F422" s="72" t="s">
        <v>888</v>
      </c>
      <c r="G422" s="12" t="s">
        <v>1022</v>
      </c>
      <c r="H422" s="17">
        <v>21</v>
      </c>
      <c r="I422" s="12" t="s">
        <v>953</v>
      </c>
      <c r="J422" s="12" t="s">
        <v>898</v>
      </c>
      <c r="K422" s="24">
        <v>2155</v>
      </c>
      <c r="L422" s="24"/>
      <c r="M422" s="17" t="s">
        <v>1174</v>
      </c>
      <c r="N422" s="5">
        <v>2452318</v>
      </c>
      <c r="O422" s="5">
        <v>1863685</v>
      </c>
      <c r="P422" s="5">
        <v>53768</v>
      </c>
      <c r="Q422" s="5">
        <v>192000</v>
      </c>
      <c r="R422" s="5">
        <v>294521</v>
      </c>
      <c r="S422" s="5">
        <v>48344</v>
      </c>
      <c r="T422" s="12"/>
    </row>
    <row r="423" spans="1:20" x14ac:dyDescent="0.15">
      <c r="A423" s="2">
        <v>19</v>
      </c>
      <c r="B423" s="2">
        <v>5</v>
      </c>
      <c r="C423" s="2">
        <v>5</v>
      </c>
      <c r="D423" s="2">
        <v>1</v>
      </c>
      <c r="E423" s="16" t="s">
        <v>1055</v>
      </c>
      <c r="F423" s="72" t="s">
        <v>888</v>
      </c>
      <c r="G423" s="12" t="s">
        <v>1018</v>
      </c>
      <c r="H423" s="17">
        <v>21</v>
      </c>
      <c r="I423" s="12" t="s">
        <v>953</v>
      </c>
      <c r="J423" s="3" t="s">
        <v>900</v>
      </c>
      <c r="K423" s="24">
        <v>70</v>
      </c>
      <c r="L423" s="24"/>
      <c r="M423" s="2" t="s">
        <v>1174</v>
      </c>
      <c r="N423" s="5">
        <v>2452248</v>
      </c>
      <c r="O423" s="5">
        <v>1863685</v>
      </c>
      <c r="P423" s="5">
        <v>53768</v>
      </c>
      <c r="Q423" s="5">
        <v>192000</v>
      </c>
      <c r="R423" s="5">
        <v>294451</v>
      </c>
      <c r="S423" s="5">
        <v>48344</v>
      </c>
      <c r="T423" s="12"/>
    </row>
    <row r="424" spans="1:20" x14ac:dyDescent="0.15">
      <c r="A424" s="2">
        <v>20</v>
      </c>
      <c r="B424" s="2">
        <v>5</v>
      </c>
      <c r="C424" s="2">
        <v>5</v>
      </c>
      <c r="D424" s="2">
        <v>1</v>
      </c>
      <c r="E424" s="16" t="s">
        <v>1055</v>
      </c>
      <c r="F424" s="72" t="s">
        <v>888</v>
      </c>
      <c r="G424" s="12" t="s">
        <v>963</v>
      </c>
      <c r="H424" s="17">
        <v>21</v>
      </c>
      <c r="I424" s="12" t="s">
        <v>953</v>
      </c>
      <c r="J424" s="12" t="s">
        <v>1185</v>
      </c>
      <c r="K424" s="24">
        <v>1498</v>
      </c>
      <c r="L424" s="24"/>
      <c r="M424" s="17" t="s">
        <v>1173</v>
      </c>
      <c r="N424" s="5">
        <v>2450750</v>
      </c>
      <c r="O424" s="5">
        <v>1863685</v>
      </c>
      <c r="P424" s="5">
        <v>52270</v>
      </c>
      <c r="Q424" s="5">
        <v>192000</v>
      </c>
      <c r="R424" s="5">
        <v>294451</v>
      </c>
      <c r="S424" s="5">
        <v>48344</v>
      </c>
      <c r="T424" s="12"/>
    </row>
    <row r="425" spans="1:20" x14ac:dyDescent="0.15">
      <c r="A425" s="2">
        <v>21</v>
      </c>
      <c r="B425" s="2">
        <v>5</v>
      </c>
      <c r="C425" s="2">
        <v>5</v>
      </c>
      <c r="D425" s="2">
        <v>7</v>
      </c>
      <c r="E425" s="16" t="s">
        <v>1055</v>
      </c>
      <c r="F425" s="72" t="s">
        <v>888</v>
      </c>
      <c r="G425" s="12" t="s">
        <v>903</v>
      </c>
      <c r="H425" s="2">
        <v>21</v>
      </c>
      <c r="I425" s="12" t="s">
        <v>953</v>
      </c>
      <c r="J425" s="12" t="s">
        <v>908</v>
      </c>
      <c r="K425" s="5">
        <v>2640</v>
      </c>
      <c r="L425" s="5"/>
      <c r="M425" s="2" t="s">
        <v>1174</v>
      </c>
      <c r="N425" s="5">
        <v>2448110</v>
      </c>
      <c r="O425" s="5">
        <v>1863685</v>
      </c>
      <c r="P425" s="5">
        <v>52270</v>
      </c>
      <c r="Q425" s="5">
        <v>192000</v>
      </c>
      <c r="R425" s="5">
        <v>291811</v>
      </c>
      <c r="S425" s="5">
        <v>48344</v>
      </c>
      <c r="T425" s="12"/>
    </row>
    <row r="426" spans="1:20" x14ac:dyDescent="0.15">
      <c r="A426" s="2">
        <v>22</v>
      </c>
      <c r="B426" s="2">
        <v>5</v>
      </c>
      <c r="C426" s="2">
        <v>5</v>
      </c>
      <c r="D426" s="2">
        <v>12</v>
      </c>
      <c r="E426" s="16" t="s">
        <v>1055</v>
      </c>
      <c r="F426" s="72" t="s">
        <v>888</v>
      </c>
      <c r="G426" s="12" t="s">
        <v>1186</v>
      </c>
      <c r="H426" s="2">
        <v>21</v>
      </c>
      <c r="I426" s="12" t="s">
        <v>953</v>
      </c>
      <c r="J426" s="12" t="s">
        <v>915</v>
      </c>
      <c r="K426" s="5">
        <v>561</v>
      </c>
      <c r="L426" s="5"/>
      <c r="M426" s="2" t="s">
        <v>1173</v>
      </c>
      <c r="N426" s="5">
        <v>2447549</v>
      </c>
      <c r="O426" s="5">
        <v>1863685</v>
      </c>
      <c r="P426" s="5">
        <v>51709</v>
      </c>
      <c r="Q426" s="5">
        <v>192000</v>
      </c>
      <c r="R426" s="5">
        <v>291811</v>
      </c>
      <c r="S426" s="5">
        <v>48344</v>
      </c>
      <c r="T426" s="12"/>
    </row>
    <row r="427" spans="1:20" x14ac:dyDescent="0.15">
      <c r="A427" s="2">
        <v>24</v>
      </c>
      <c r="B427" s="2">
        <v>5</v>
      </c>
      <c r="C427" s="2">
        <v>5</v>
      </c>
      <c r="D427" s="2">
        <v>19</v>
      </c>
      <c r="E427" s="16" t="s">
        <v>1055</v>
      </c>
      <c r="F427" s="72" t="s">
        <v>888</v>
      </c>
      <c r="G427" s="1" t="s">
        <v>1023</v>
      </c>
      <c r="H427" s="17">
        <v>21</v>
      </c>
      <c r="I427" s="12" t="s">
        <v>953</v>
      </c>
      <c r="J427" s="3" t="s">
        <v>900</v>
      </c>
      <c r="K427" s="24">
        <v>40</v>
      </c>
      <c r="L427" s="5"/>
      <c r="M427" s="17" t="s">
        <v>1174</v>
      </c>
      <c r="N427" s="5">
        <v>2468509</v>
      </c>
      <c r="O427" s="5">
        <v>1884685</v>
      </c>
      <c r="P427" s="5">
        <v>51709</v>
      </c>
      <c r="Q427" s="5">
        <v>192000</v>
      </c>
      <c r="R427" s="5">
        <v>291771</v>
      </c>
      <c r="S427" s="5">
        <v>48344</v>
      </c>
      <c r="T427" s="12" t="s">
        <v>419</v>
      </c>
    </row>
    <row r="428" spans="1:20" x14ac:dyDescent="0.15">
      <c r="A428" s="2">
        <v>25</v>
      </c>
      <c r="B428" s="2">
        <v>5</v>
      </c>
      <c r="C428" s="2">
        <v>5</v>
      </c>
      <c r="D428" s="2">
        <v>19</v>
      </c>
      <c r="E428" s="16" t="s">
        <v>1055</v>
      </c>
      <c r="F428" s="72" t="s">
        <v>888</v>
      </c>
      <c r="G428" s="12" t="s">
        <v>1187</v>
      </c>
      <c r="H428" s="2">
        <v>21</v>
      </c>
      <c r="I428" s="12" t="s">
        <v>953</v>
      </c>
      <c r="J428" s="12" t="s">
        <v>932</v>
      </c>
      <c r="K428" s="5">
        <v>550</v>
      </c>
      <c r="L428" s="5"/>
      <c r="M428" s="2" t="s">
        <v>1173</v>
      </c>
      <c r="N428" s="5">
        <v>2467959</v>
      </c>
      <c r="O428" s="5">
        <v>1884685</v>
      </c>
      <c r="P428" s="5">
        <v>51159</v>
      </c>
      <c r="Q428" s="5">
        <v>192000</v>
      </c>
      <c r="R428" s="5">
        <v>291771</v>
      </c>
      <c r="S428" s="5">
        <v>48344</v>
      </c>
      <c r="T428" s="12" t="s">
        <v>454</v>
      </c>
    </row>
    <row r="429" spans="1:20" x14ac:dyDescent="0.15">
      <c r="A429" s="2">
        <v>26</v>
      </c>
      <c r="B429" s="2">
        <v>5</v>
      </c>
      <c r="C429" s="2">
        <v>5</v>
      </c>
      <c r="D429" s="2">
        <v>21</v>
      </c>
      <c r="E429" s="16" t="s">
        <v>1055</v>
      </c>
      <c r="F429" s="72" t="s">
        <v>888</v>
      </c>
      <c r="G429" s="1" t="s">
        <v>903</v>
      </c>
      <c r="H429" s="17">
        <v>21</v>
      </c>
      <c r="I429" s="12" t="s">
        <v>953</v>
      </c>
      <c r="J429" s="3" t="s">
        <v>904</v>
      </c>
      <c r="K429" s="24">
        <v>5427</v>
      </c>
      <c r="L429" s="24"/>
      <c r="M429" s="2" t="s">
        <v>1173</v>
      </c>
      <c r="N429" s="5">
        <v>2462532</v>
      </c>
      <c r="O429" s="5">
        <v>1884685</v>
      </c>
      <c r="P429" s="5">
        <v>45732</v>
      </c>
      <c r="Q429" s="5">
        <v>192000</v>
      </c>
      <c r="R429" s="5">
        <v>291771</v>
      </c>
      <c r="S429" s="5">
        <v>48344</v>
      </c>
      <c r="T429" s="12" t="s">
        <v>420</v>
      </c>
    </row>
    <row r="430" spans="1:20" x14ac:dyDescent="0.15">
      <c r="A430" s="2">
        <v>38</v>
      </c>
      <c r="B430" s="2">
        <v>5</v>
      </c>
      <c r="C430" s="2">
        <v>6</v>
      </c>
      <c r="D430" s="2">
        <v>1</v>
      </c>
      <c r="E430" s="2" t="s">
        <v>1055</v>
      </c>
      <c r="F430" s="131" t="s">
        <v>888</v>
      </c>
      <c r="G430" s="12" t="s">
        <v>1028</v>
      </c>
      <c r="H430" s="2">
        <v>21</v>
      </c>
      <c r="I430" s="12" t="s">
        <v>953</v>
      </c>
      <c r="J430" s="3" t="s">
        <v>1029</v>
      </c>
      <c r="K430" s="5">
        <v>1160</v>
      </c>
      <c r="L430" s="5"/>
      <c r="M430" s="2" t="s">
        <v>1174</v>
      </c>
      <c r="N430" s="5">
        <v>1908689</v>
      </c>
      <c r="O430" s="5">
        <v>1610905</v>
      </c>
      <c r="P430" s="5">
        <v>45732</v>
      </c>
      <c r="Q430" s="5">
        <v>124966</v>
      </c>
      <c r="R430" s="5">
        <v>78742</v>
      </c>
      <c r="S430" s="5">
        <v>48344</v>
      </c>
      <c r="T430" s="12" t="s">
        <v>420</v>
      </c>
    </row>
    <row r="431" spans="1:20" x14ac:dyDescent="0.15">
      <c r="A431" s="2">
        <v>54</v>
      </c>
      <c r="B431" s="2">
        <v>6</v>
      </c>
      <c r="C431" s="2">
        <v>6</v>
      </c>
      <c r="D431" s="2">
        <v>17</v>
      </c>
      <c r="E431" s="16" t="s">
        <v>1055</v>
      </c>
      <c r="F431" s="72" t="s">
        <v>888</v>
      </c>
      <c r="G431" s="1" t="s">
        <v>1031</v>
      </c>
      <c r="H431" s="17">
        <v>21</v>
      </c>
      <c r="I431" s="12" t="s">
        <v>953</v>
      </c>
      <c r="J431" s="3" t="s">
        <v>514</v>
      </c>
      <c r="K431" s="24">
        <v>765</v>
      </c>
      <c r="L431" s="24"/>
      <c r="M431" s="2" t="s">
        <v>1174</v>
      </c>
      <c r="N431" s="5">
        <v>2355334</v>
      </c>
      <c r="O431" s="5">
        <v>2080505</v>
      </c>
      <c r="P431" s="5">
        <v>35832</v>
      </c>
      <c r="Q431" s="5">
        <v>139896</v>
      </c>
      <c r="R431" s="5">
        <v>73197</v>
      </c>
      <c r="S431" s="5">
        <v>25904</v>
      </c>
      <c r="T431" s="12"/>
    </row>
    <row r="432" spans="1:20" x14ac:dyDescent="0.15">
      <c r="A432" s="2">
        <v>59</v>
      </c>
      <c r="B432" s="2">
        <v>5</v>
      </c>
      <c r="C432" s="2">
        <v>6</v>
      </c>
      <c r="D432" s="2">
        <v>24</v>
      </c>
      <c r="E432" s="16" t="s">
        <v>1055</v>
      </c>
      <c r="F432" s="72" t="s">
        <v>888</v>
      </c>
      <c r="G432" s="1" t="s">
        <v>903</v>
      </c>
      <c r="H432" s="17">
        <v>21</v>
      </c>
      <c r="I432" s="12" t="s">
        <v>953</v>
      </c>
      <c r="J432" s="3" t="s">
        <v>1026</v>
      </c>
      <c r="K432" s="24">
        <v>2297</v>
      </c>
      <c r="L432" s="24"/>
      <c r="M432" s="2" t="s">
        <v>1174</v>
      </c>
      <c r="N432" s="5">
        <v>2304473</v>
      </c>
      <c r="O432" s="5">
        <v>1973755</v>
      </c>
      <c r="P432" s="5">
        <v>35832</v>
      </c>
      <c r="Q432" s="5">
        <v>139896</v>
      </c>
      <c r="R432" s="5">
        <v>69086</v>
      </c>
      <c r="S432" s="5">
        <v>85904</v>
      </c>
      <c r="T432" s="12"/>
    </row>
    <row r="433" spans="1:20" x14ac:dyDescent="0.15">
      <c r="A433" s="2">
        <v>64</v>
      </c>
      <c r="B433" s="2">
        <v>5</v>
      </c>
      <c r="C433" s="2">
        <v>6</v>
      </c>
      <c r="D433" s="2">
        <v>26</v>
      </c>
      <c r="E433" s="16" t="s">
        <v>1055</v>
      </c>
      <c r="F433" s="72" t="s">
        <v>888</v>
      </c>
      <c r="G433" s="1" t="s">
        <v>983</v>
      </c>
      <c r="H433" s="17">
        <v>21</v>
      </c>
      <c r="I433" s="12" t="s">
        <v>953</v>
      </c>
      <c r="J433" s="3" t="s">
        <v>932</v>
      </c>
      <c r="K433" s="5">
        <v>440</v>
      </c>
      <c r="L433" s="5"/>
      <c r="M433" s="2" t="s">
        <v>1173</v>
      </c>
      <c r="N433" s="5">
        <v>2232161</v>
      </c>
      <c r="O433" s="5">
        <v>1973755</v>
      </c>
      <c r="P433" s="5">
        <v>35392</v>
      </c>
      <c r="Q433" s="5">
        <v>133024</v>
      </c>
      <c r="R433" s="5">
        <v>64086</v>
      </c>
      <c r="S433" s="5">
        <v>25904</v>
      </c>
      <c r="T433" s="12"/>
    </row>
    <row r="434" spans="1:20" x14ac:dyDescent="0.15">
      <c r="A434" s="2">
        <v>70</v>
      </c>
      <c r="B434" s="2">
        <v>5</v>
      </c>
      <c r="C434" s="2">
        <v>7</v>
      </c>
      <c r="D434" s="2">
        <v>7</v>
      </c>
      <c r="E434" s="16" t="s">
        <v>1055</v>
      </c>
      <c r="F434" s="72" t="s">
        <v>888</v>
      </c>
      <c r="G434" s="1" t="s">
        <v>1015</v>
      </c>
      <c r="H434" s="17">
        <v>21</v>
      </c>
      <c r="I434" s="12" t="s">
        <v>953</v>
      </c>
      <c r="J434" s="3" t="s">
        <v>907</v>
      </c>
      <c r="K434" s="5">
        <v>6200</v>
      </c>
      <c r="L434" s="5"/>
      <c r="M434" s="2" t="s">
        <v>41</v>
      </c>
      <c r="N434" s="5">
        <v>2740840</v>
      </c>
      <c r="O434" s="5">
        <v>2492755</v>
      </c>
      <c r="P434" s="5">
        <v>38092</v>
      </c>
      <c r="Q434" s="5">
        <v>120324</v>
      </c>
      <c r="R434" s="5">
        <v>63765</v>
      </c>
      <c r="S434" s="5">
        <v>25904</v>
      </c>
      <c r="T434" s="12"/>
    </row>
    <row r="435" spans="1:20" x14ac:dyDescent="0.15">
      <c r="A435" s="2">
        <v>71</v>
      </c>
      <c r="B435" s="2">
        <v>5</v>
      </c>
      <c r="C435" s="2">
        <v>7</v>
      </c>
      <c r="D435" s="2">
        <v>11</v>
      </c>
      <c r="E435" s="16" t="s">
        <v>1055</v>
      </c>
      <c r="F435" s="72" t="s">
        <v>888</v>
      </c>
      <c r="G435" s="1" t="s">
        <v>993</v>
      </c>
      <c r="H435" s="17">
        <v>21</v>
      </c>
      <c r="I435" s="12" t="s">
        <v>953</v>
      </c>
      <c r="J435" s="3" t="s">
        <v>932</v>
      </c>
      <c r="K435" s="5">
        <v>770</v>
      </c>
      <c r="L435" s="5"/>
      <c r="M435" s="2" t="s">
        <v>1173</v>
      </c>
      <c r="N435" s="5">
        <v>2740070</v>
      </c>
      <c r="O435" s="5">
        <v>2492755</v>
      </c>
      <c r="P435" s="5">
        <v>37322</v>
      </c>
      <c r="Q435" s="5">
        <v>120324</v>
      </c>
      <c r="R435" s="5">
        <v>63765</v>
      </c>
      <c r="S435" s="5">
        <v>25904</v>
      </c>
      <c r="T435" s="12"/>
    </row>
    <row r="436" spans="1:20" x14ac:dyDescent="0.15">
      <c r="A436" s="2">
        <v>72</v>
      </c>
      <c r="B436" s="2">
        <v>5</v>
      </c>
      <c r="C436" s="2">
        <v>7</v>
      </c>
      <c r="D436" s="2">
        <v>13</v>
      </c>
      <c r="E436" s="16" t="s">
        <v>1055</v>
      </c>
      <c r="F436" s="72" t="s">
        <v>888</v>
      </c>
      <c r="G436" s="1" t="s">
        <v>1188</v>
      </c>
      <c r="H436" s="17">
        <v>21</v>
      </c>
      <c r="I436" s="12" t="s">
        <v>953</v>
      </c>
      <c r="J436" s="3" t="s">
        <v>1189</v>
      </c>
      <c r="K436" s="24">
        <v>2400</v>
      </c>
      <c r="L436" s="24"/>
      <c r="M436" s="2" t="s">
        <v>1173</v>
      </c>
      <c r="N436" s="5">
        <v>2737670</v>
      </c>
      <c r="O436" s="5">
        <v>2492755</v>
      </c>
      <c r="P436" s="5">
        <v>34922</v>
      </c>
      <c r="Q436" s="5">
        <v>120324</v>
      </c>
      <c r="R436" s="5">
        <v>63765</v>
      </c>
      <c r="S436" s="5">
        <v>25904</v>
      </c>
      <c r="T436" s="12"/>
    </row>
    <row r="437" spans="1:20" x14ac:dyDescent="0.15">
      <c r="A437" s="2">
        <v>73</v>
      </c>
      <c r="B437" s="2">
        <v>5</v>
      </c>
      <c r="C437" s="2">
        <v>7</v>
      </c>
      <c r="D437" s="2">
        <v>17</v>
      </c>
      <c r="E437" s="16" t="s">
        <v>1055</v>
      </c>
      <c r="F437" s="72" t="s">
        <v>888</v>
      </c>
      <c r="G437" s="1" t="s">
        <v>1037</v>
      </c>
      <c r="H437" s="17">
        <v>21</v>
      </c>
      <c r="I437" s="12" t="s">
        <v>953</v>
      </c>
      <c r="J437" s="3" t="s">
        <v>514</v>
      </c>
      <c r="K437" s="24">
        <v>297</v>
      </c>
      <c r="L437" s="24"/>
      <c r="M437" s="2" t="s">
        <v>1174</v>
      </c>
      <c r="N437" s="5">
        <v>2737373</v>
      </c>
      <c r="O437" s="5">
        <v>2492755</v>
      </c>
      <c r="P437" s="5">
        <v>34922</v>
      </c>
      <c r="Q437" s="5">
        <v>120324</v>
      </c>
      <c r="R437" s="5">
        <v>63468</v>
      </c>
      <c r="S437" s="5">
        <v>25904</v>
      </c>
      <c r="T437" s="12"/>
    </row>
    <row r="438" spans="1:20" x14ac:dyDescent="0.15">
      <c r="A438" s="2">
        <v>86</v>
      </c>
      <c r="B438" s="2">
        <v>5</v>
      </c>
      <c r="C438" s="2">
        <v>8</v>
      </c>
      <c r="D438" s="2">
        <v>14</v>
      </c>
      <c r="E438" s="16" t="s">
        <v>1055</v>
      </c>
      <c r="F438" s="72" t="s">
        <v>888</v>
      </c>
      <c r="G438" s="1" t="s">
        <v>84</v>
      </c>
      <c r="H438" s="17">
        <v>21</v>
      </c>
      <c r="I438" s="12" t="s">
        <v>953</v>
      </c>
      <c r="J438" s="3" t="s">
        <v>900</v>
      </c>
      <c r="K438" s="24">
        <v>80</v>
      </c>
      <c r="L438" s="24"/>
      <c r="M438" s="2" t="s">
        <v>1174</v>
      </c>
      <c r="N438" s="5">
        <v>2897024</v>
      </c>
      <c r="O438" s="5">
        <v>2483405</v>
      </c>
      <c r="P438" s="5">
        <v>34922</v>
      </c>
      <c r="Q438" s="5">
        <v>110324</v>
      </c>
      <c r="R438" s="5">
        <v>253689</v>
      </c>
      <c r="S438" s="5">
        <v>14684</v>
      </c>
      <c r="T438" s="12"/>
    </row>
    <row r="439" spans="1:20" x14ac:dyDescent="0.15">
      <c r="A439" s="2">
        <v>91</v>
      </c>
      <c r="B439" s="2">
        <v>5</v>
      </c>
      <c r="C439" s="2">
        <v>8</v>
      </c>
      <c r="D439" s="2">
        <v>25</v>
      </c>
      <c r="E439" s="16" t="s">
        <v>1055</v>
      </c>
      <c r="F439" s="72" t="s">
        <v>888</v>
      </c>
      <c r="G439" s="1" t="s">
        <v>1190</v>
      </c>
      <c r="H439" s="17">
        <v>21</v>
      </c>
      <c r="I439" s="12" t="s">
        <v>953</v>
      </c>
      <c r="J439" s="3" t="s">
        <v>514</v>
      </c>
      <c r="K439" s="24">
        <v>1047</v>
      </c>
      <c r="L439" s="24"/>
      <c r="M439" s="2" t="s">
        <v>1174</v>
      </c>
      <c r="N439" s="5">
        <v>2913141</v>
      </c>
      <c r="O439" s="5">
        <v>2506805</v>
      </c>
      <c r="P439" s="5">
        <v>34922</v>
      </c>
      <c r="Q439" s="5">
        <v>107324</v>
      </c>
      <c r="R439" s="5">
        <v>249406</v>
      </c>
      <c r="S439" s="5">
        <v>14684</v>
      </c>
      <c r="T439" s="12"/>
    </row>
    <row r="440" spans="1:20" x14ac:dyDescent="0.15">
      <c r="A440" s="2">
        <v>93</v>
      </c>
      <c r="B440" s="71">
        <v>5</v>
      </c>
      <c r="C440" s="71">
        <v>8</v>
      </c>
      <c r="D440" s="71">
        <v>26</v>
      </c>
      <c r="E440" s="72" t="s">
        <v>1055</v>
      </c>
      <c r="F440" s="72" t="s">
        <v>888</v>
      </c>
      <c r="G440" s="1" t="s">
        <v>1191</v>
      </c>
      <c r="H440" s="17">
        <v>21</v>
      </c>
      <c r="I440" s="12" t="s">
        <v>953</v>
      </c>
      <c r="J440" s="3" t="s">
        <v>1192</v>
      </c>
      <c r="K440" s="24">
        <v>10610</v>
      </c>
      <c r="L440" s="24"/>
      <c r="M440" s="2" t="s">
        <v>1174</v>
      </c>
      <c r="N440" s="5">
        <v>2898903</v>
      </c>
      <c r="O440" s="5">
        <v>2506805</v>
      </c>
      <c r="P440" s="5">
        <v>34922</v>
      </c>
      <c r="Q440" s="5">
        <v>107324</v>
      </c>
      <c r="R440" s="5">
        <v>235168</v>
      </c>
      <c r="S440" s="5">
        <v>14684</v>
      </c>
      <c r="T440" s="12"/>
    </row>
    <row r="441" spans="1:20" x14ac:dyDescent="0.15">
      <c r="A441" s="2">
        <v>94</v>
      </c>
      <c r="B441" s="71">
        <v>5</v>
      </c>
      <c r="C441" s="71">
        <v>8</v>
      </c>
      <c r="D441" s="71">
        <v>30</v>
      </c>
      <c r="E441" s="72" t="s">
        <v>1055</v>
      </c>
      <c r="F441" s="72" t="s">
        <v>888</v>
      </c>
      <c r="G441" s="1" t="s">
        <v>1193</v>
      </c>
      <c r="H441" s="17">
        <v>21</v>
      </c>
      <c r="I441" s="12" t="s">
        <v>953</v>
      </c>
      <c r="J441" s="3" t="s">
        <v>1194</v>
      </c>
      <c r="K441" s="24">
        <v>200</v>
      </c>
      <c r="L441" s="24"/>
      <c r="M441" s="2" t="s">
        <v>1174</v>
      </c>
      <c r="N441" s="5">
        <v>2898703</v>
      </c>
      <c r="O441" s="5">
        <v>2506805</v>
      </c>
      <c r="P441" s="5">
        <v>34922</v>
      </c>
      <c r="Q441" s="5">
        <v>107324</v>
      </c>
      <c r="R441" s="5">
        <v>234968</v>
      </c>
      <c r="S441" s="5">
        <v>14684</v>
      </c>
      <c r="T441" s="12"/>
    </row>
    <row r="442" spans="1:20" x14ac:dyDescent="0.15">
      <c r="A442" s="2">
        <v>97</v>
      </c>
      <c r="B442" s="71">
        <v>5</v>
      </c>
      <c r="C442" s="71">
        <v>9</v>
      </c>
      <c r="D442" s="71">
        <v>9</v>
      </c>
      <c r="E442" s="72" t="s">
        <v>1055</v>
      </c>
      <c r="F442" s="72" t="s">
        <v>888</v>
      </c>
      <c r="G442" s="1" t="s">
        <v>1195</v>
      </c>
      <c r="H442" s="17">
        <v>21</v>
      </c>
      <c r="I442" s="12" t="s">
        <v>953</v>
      </c>
      <c r="J442" s="3" t="s">
        <v>918</v>
      </c>
      <c r="K442" s="24">
        <v>844</v>
      </c>
      <c r="L442" s="24"/>
      <c r="M442" s="2" t="s">
        <v>1174</v>
      </c>
      <c r="N442" s="5">
        <v>2895859</v>
      </c>
      <c r="O442" s="5">
        <v>2506805</v>
      </c>
      <c r="P442" s="5">
        <v>34922</v>
      </c>
      <c r="Q442" s="5">
        <v>106324</v>
      </c>
      <c r="R442" s="5">
        <v>233124</v>
      </c>
      <c r="S442" s="5">
        <v>14684</v>
      </c>
      <c r="T442" s="12"/>
    </row>
    <row r="443" spans="1:20" x14ac:dyDescent="0.15">
      <c r="A443" s="2">
        <v>99</v>
      </c>
      <c r="B443" s="71">
        <v>5</v>
      </c>
      <c r="C443" s="71">
        <v>9</v>
      </c>
      <c r="D443" s="71">
        <v>10</v>
      </c>
      <c r="E443" s="72" t="s">
        <v>1055</v>
      </c>
      <c r="F443" s="72" t="s">
        <v>888</v>
      </c>
      <c r="G443" s="1" t="s">
        <v>1045</v>
      </c>
      <c r="H443" s="17">
        <v>21</v>
      </c>
      <c r="I443" s="12" t="s">
        <v>953</v>
      </c>
      <c r="J443" s="3" t="s">
        <v>904</v>
      </c>
      <c r="K443" s="24">
        <v>12943</v>
      </c>
      <c r="L443" s="24"/>
      <c r="M443" s="2" t="s">
        <v>1173</v>
      </c>
      <c r="N443" s="5">
        <v>2876982</v>
      </c>
      <c r="O443" s="5">
        <v>2506805</v>
      </c>
      <c r="P443" s="5">
        <v>21979</v>
      </c>
      <c r="Q443" s="5">
        <v>106324</v>
      </c>
      <c r="R443" s="5">
        <v>227190</v>
      </c>
      <c r="S443" s="5">
        <v>14684</v>
      </c>
      <c r="T443" s="12"/>
    </row>
    <row r="444" spans="1:20" x14ac:dyDescent="0.15">
      <c r="A444" s="2">
        <v>101</v>
      </c>
      <c r="B444" s="71">
        <v>5</v>
      </c>
      <c r="C444" s="71">
        <v>9</v>
      </c>
      <c r="D444" s="71">
        <v>14</v>
      </c>
      <c r="E444" s="72" t="s">
        <v>1055</v>
      </c>
      <c r="F444" s="72" t="s">
        <v>888</v>
      </c>
      <c r="G444" s="1" t="s">
        <v>1196</v>
      </c>
      <c r="H444" s="17">
        <v>21</v>
      </c>
      <c r="I444" s="12" t="s">
        <v>953</v>
      </c>
      <c r="J444" s="3" t="s">
        <v>900</v>
      </c>
      <c r="K444" s="24">
        <v>240</v>
      </c>
      <c r="L444" s="24"/>
      <c r="M444" s="2" t="s">
        <v>1174</v>
      </c>
      <c r="N444" s="5">
        <v>2876752</v>
      </c>
      <c r="O444" s="5">
        <v>2506815</v>
      </c>
      <c r="P444" s="5">
        <v>21979</v>
      </c>
      <c r="Q444" s="5">
        <v>106324</v>
      </c>
      <c r="R444" s="5">
        <v>226950</v>
      </c>
      <c r="S444" s="5">
        <v>14684</v>
      </c>
      <c r="T444" s="12"/>
    </row>
    <row r="445" spans="1:20" x14ac:dyDescent="0.15">
      <c r="A445" s="2">
        <v>111</v>
      </c>
      <c r="B445" s="71">
        <v>5</v>
      </c>
      <c r="C445" s="71">
        <v>9</v>
      </c>
      <c r="D445" s="71">
        <v>25</v>
      </c>
      <c r="E445" s="72" t="s">
        <v>1055</v>
      </c>
      <c r="F445" s="72" t="s">
        <v>888</v>
      </c>
      <c r="G445" s="1" t="s">
        <v>1197</v>
      </c>
      <c r="H445" s="17">
        <v>21</v>
      </c>
      <c r="I445" s="12" t="s">
        <v>953</v>
      </c>
      <c r="J445" s="3" t="s">
        <v>913</v>
      </c>
      <c r="K445" s="24">
        <v>14798</v>
      </c>
      <c r="L445" s="24"/>
      <c r="M445" s="2" t="s">
        <v>1174</v>
      </c>
      <c r="N445" s="5">
        <v>2701774</v>
      </c>
      <c r="O445" s="5">
        <v>2506815</v>
      </c>
      <c r="P445" s="5">
        <v>16755</v>
      </c>
      <c r="Q445" s="5">
        <v>101324</v>
      </c>
      <c r="R445" s="5">
        <v>62196</v>
      </c>
      <c r="S445" s="5">
        <v>14684</v>
      </c>
      <c r="T445" s="12"/>
    </row>
    <row r="446" spans="1:20" x14ac:dyDescent="0.15">
      <c r="A446" s="2">
        <v>118</v>
      </c>
      <c r="B446" s="71">
        <v>5</v>
      </c>
      <c r="C446" s="71">
        <v>10</v>
      </c>
      <c r="D446" s="71">
        <v>11</v>
      </c>
      <c r="E446" s="72" t="s">
        <v>1055</v>
      </c>
      <c r="F446" s="72" t="s">
        <v>888</v>
      </c>
      <c r="G446" s="1" t="s">
        <v>1198</v>
      </c>
      <c r="H446" s="17">
        <v>21</v>
      </c>
      <c r="I446" s="12" t="s">
        <v>953</v>
      </c>
      <c r="J446" s="3" t="s">
        <v>918</v>
      </c>
      <c r="K446" s="24">
        <v>2410</v>
      </c>
      <c r="L446" s="24"/>
      <c r="M446" s="2" t="s">
        <v>1174</v>
      </c>
      <c r="N446" s="5">
        <v>2577186</v>
      </c>
      <c r="O446" s="5">
        <v>2308815</v>
      </c>
      <c r="P446" s="5">
        <v>115583</v>
      </c>
      <c r="Q446" s="5">
        <v>78804</v>
      </c>
      <c r="R446" s="5">
        <v>59300</v>
      </c>
      <c r="S446" s="5">
        <v>14684</v>
      </c>
      <c r="T446" s="12"/>
    </row>
    <row r="447" spans="1:20" x14ac:dyDescent="0.15">
      <c r="A447" s="2">
        <v>129</v>
      </c>
      <c r="B447" s="71">
        <v>5</v>
      </c>
      <c r="C447" s="2">
        <v>10</v>
      </c>
      <c r="D447" s="2">
        <v>25</v>
      </c>
      <c r="E447" s="16" t="s">
        <v>1055</v>
      </c>
      <c r="F447" s="72" t="s">
        <v>888</v>
      </c>
      <c r="G447" s="1" t="s">
        <v>1146</v>
      </c>
      <c r="H447" s="17">
        <v>21</v>
      </c>
      <c r="I447" s="12" t="s">
        <v>953</v>
      </c>
      <c r="J447" s="3" t="s">
        <v>514</v>
      </c>
      <c r="K447" s="24">
        <v>5381</v>
      </c>
      <c r="L447" s="24"/>
      <c r="M447" s="2" t="s">
        <v>1173</v>
      </c>
      <c r="N447" s="5">
        <v>2491703</v>
      </c>
      <c r="O447" s="5">
        <v>2308815</v>
      </c>
      <c r="P447" s="5">
        <v>47891</v>
      </c>
      <c r="Q447" s="5">
        <v>78804</v>
      </c>
      <c r="R447" s="5">
        <v>41509</v>
      </c>
      <c r="S447" s="5">
        <v>14684</v>
      </c>
      <c r="T447" s="12"/>
    </row>
    <row r="448" spans="1:20" x14ac:dyDescent="0.15">
      <c r="A448" s="2">
        <v>140</v>
      </c>
      <c r="B448" s="71">
        <v>5</v>
      </c>
      <c r="C448" s="2">
        <v>11</v>
      </c>
      <c r="D448" s="2">
        <v>18</v>
      </c>
      <c r="E448" s="16" t="s">
        <v>1055</v>
      </c>
      <c r="F448" s="72" t="s">
        <v>890</v>
      </c>
      <c r="G448" s="1" t="s">
        <v>1245</v>
      </c>
      <c r="H448" s="17">
        <v>21</v>
      </c>
      <c r="I448" s="12" t="s">
        <v>953</v>
      </c>
      <c r="J448" s="3" t="s">
        <v>898</v>
      </c>
      <c r="K448" s="24">
        <v>2745</v>
      </c>
      <c r="L448" s="24"/>
      <c r="M448" s="2" t="s">
        <v>1174</v>
      </c>
      <c r="N448" s="5">
        <v>2232292</v>
      </c>
      <c r="O448" s="5">
        <v>2066665</v>
      </c>
      <c r="P448" s="5">
        <v>40876</v>
      </c>
      <c r="Q448" s="5">
        <v>78804</v>
      </c>
      <c r="R448" s="5">
        <v>31263</v>
      </c>
      <c r="S448" s="5">
        <v>14684</v>
      </c>
      <c r="T448" s="12"/>
    </row>
    <row r="449" spans="1:21" x14ac:dyDescent="0.15">
      <c r="A449" s="2">
        <v>170</v>
      </c>
      <c r="B449" s="71">
        <v>5</v>
      </c>
      <c r="C449" s="2">
        <v>12</v>
      </c>
      <c r="D449" s="2">
        <v>19</v>
      </c>
      <c r="E449" s="16" t="s">
        <v>1055</v>
      </c>
      <c r="F449" s="72" t="s">
        <v>888</v>
      </c>
      <c r="G449" s="1" t="s">
        <v>1226</v>
      </c>
      <c r="H449" s="17">
        <v>21</v>
      </c>
      <c r="I449" s="12" t="s">
        <v>953</v>
      </c>
      <c r="J449" s="3" t="s">
        <v>915</v>
      </c>
      <c r="K449" s="24">
        <v>891</v>
      </c>
      <c r="L449" s="24"/>
      <c r="M449" s="2" t="s">
        <v>1173</v>
      </c>
      <c r="N449" s="5">
        <v>2137452</v>
      </c>
      <c r="O449" s="5">
        <v>1976985</v>
      </c>
      <c r="P449" s="5">
        <v>53024</v>
      </c>
      <c r="Q449" s="5">
        <v>78804</v>
      </c>
      <c r="R449" s="5">
        <v>13955</v>
      </c>
      <c r="S449" s="5">
        <v>14684</v>
      </c>
      <c r="T449" s="12"/>
    </row>
    <row r="450" spans="1:21" x14ac:dyDescent="0.15">
      <c r="A450" s="2">
        <v>183</v>
      </c>
      <c r="B450" s="71">
        <v>6</v>
      </c>
      <c r="C450" s="2">
        <v>1</v>
      </c>
      <c r="D450" s="2">
        <v>9</v>
      </c>
      <c r="E450" s="16" t="s">
        <v>1055</v>
      </c>
      <c r="F450" s="72" t="s">
        <v>888</v>
      </c>
      <c r="G450" s="1" t="s">
        <v>903</v>
      </c>
      <c r="H450" s="17">
        <v>21</v>
      </c>
      <c r="I450" s="12" t="s">
        <v>953</v>
      </c>
      <c r="J450" s="3" t="s">
        <v>898</v>
      </c>
      <c r="K450" s="24">
        <v>6806</v>
      </c>
      <c r="L450" s="24"/>
      <c r="M450" s="2" t="s">
        <v>1174</v>
      </c>
      <c r="N450" s="5">
        <v>1836001</v>
      </c>
      <c r="O450" s="5">
        <v>1701435</v>
      </c>
      <c r="P450" s="5">
        <v>22021</v>
      </c>
      <c r="Q450" s="5">
        <v>108804</v>
      </c>
      <c r="R450" s="5">
        <v>-10943</v>
      </c>
      <c r="S450" s="5">
        <v>14684</v>
      </c>
      <c r="T450" s="12"/>
    </row>
    <row r="451" spans="1:21" x14ac:dyDescent="0.15">
      <c r="A451" s="2">
        <v>189</v>
      </c>
      <c r="B451" s="71">
        <v>6</v>
      </c>
      <c r="C451" s="2">
        <v>2</v>
      </c>
      <c r="D451" s="2">
        <v>1</v>
      </c>
      <c r="E451" s="16" t="s">
        <v>1055</v>
      </c>
      <c r="F451" s="72" t="s">
        <v>888</v>
      </c>
      <c r="G451" s="1" t="s">
        <v>965</v>
      </c>
      <c r="H451" s="17">
        <v>21</v>
      </c>
      <c r="I451" s="12" t="s">
        <v>953</v>
      </c>
      <c r="J451" s="3" t="s">
        <v>966</v>
      </c>
      <c r="K451" s="24">
        <v>1656</v>
      </c>
      <c r="L451" s="24"/>
      <c r="M451" s="2" t="s">
        <v>416</v>
      </c>
      <c r="N451" s="5">
        <v>1830677</v>
      </c>
      <c r="O451" s="5">
        <v>1601435</v>
      </c>
      <c r="P451" s="5">
        <v>122621</v>
      </c>
      <c r="Q451" s="5">
        <v>108804</v>
      </c>
      <c r="R451" s="5">
        <v>-15211</v>
      </c>
      <c r="S451" s="5">
        <v>13028</v>
      </c>
      <c r="T451" s="12"/>
    </row>
    <row r="452" spans="1:21" x14ac:dyDescent="0.15">
      <c r="A452" s="2">
        <v>190</v>
      </c>
      <c r="B452" s="71">
        <v>6</v>
      </c>
      <c r="C452" s="2">
        <v>2</v>
      </c>
      <c r="D452" s="2">
        <v>1</v>
      </c>
      <c r="E452" s="16" t="s">
        <v>1055</v>
      </c>
      <c r="F452" s="72" t="s">
        <v>888</v>
      </c>
      <c r="G452" s="1" t="s">
        <v>903</v>
      </c>
      <c r="H452" s="17">
        <v>21</v>
      </c>
      <c r="I452" s="12" t="s">
        <v>953</v>
      </c>
      <c r="J452" s="3" t="s">
        <v>1297</v>
      </c>
      <c r="K452" s="24">
        <v>3551</v>
      </c>
      <c r="L452" s="24"/>
      <c r="M452" s="2" t="s">
        <v>1174</v>
      </c>
      <c r="N452" s="5">
        <v>1827126</v>
      </c>
      <c r="O452" s="5">
        <v>1601435</v>
      </c>
      <c r="P452" s="5">
        <v>122621</v>
      </c>
      <c r="Q452" s="5">
        <v>108804</v>
      </c>
      <c r="R452" s="5">
        <v>-18762</v>
      </c>
      <c r="S452" s="5">
        <v>13028</v>
      </c>
      <c r="T452" s="12"/>
    </row>
    <row r="453" spans="1:21" x14ac:dyDescent="0.15">
      <c r="A453" s="2">
        <v>199</v>
      </c>
      <c r="B453" s="71">
        <v>6</v>
      </c>
      <c r="C453" s="2">
        <v>2</v>
      </c>
      <c r="D453" s="2">
        <v>11</v>
      </c>
      <c r="E453" s="16" t="s">
        <v>1055</v>
      </c>
      <c r="F453" s="72" t="s">
        <v>888</v>
      </c>
      <c r="G453" s="1" t="s">
        <v>1300</v>
      </c>
      <c r="H453" s="17">
        <v>21</v>
      </c>
      <c r="I453" s="12" t="s">
        <v>953</v>
      </c>
      <c r="J453" s="73" t="s">
        <v>1301</v>
      </c>
      <c r="K453" s="24">
        <v>330</v>
      </c>
      <c r="L453" s="24"/>
      <c r="M453" s="2" t="s">
        <v>1174</v>
      </c>
      <c r="N453" s="5">
        <v>1792808</v>
      </c>
      <c r="O453" s="5">
        <v>1601435</v>
      </c>
      <c r="P453" s="5">
        <v>42633</v>
      </c>
      <c r="Q453" s="5">
        <v>108804</v>
      </c>
      <c r="R453" s="5">
        <v>26908</v>
      </c>
      <c r="S453" s="5">
        <v>13028</v>
      </c>
      <c r="T453" s="12"/>
    </row>
    <row r="454" spans="1:21" x14ac:dyDescent="0.15">
      <c r="A454" s="2">
        <v>200</v>
      </c>
      <c r="B454" s="71">
        <v>6</v>
      </c>
      <c r="C454" s="2">
        <v>2</v>
      </c>
      <c r="D454" s="2">
        <v>16</v>
      </c>
      <c r="E454" s="16" t="s">
        <v>1055</v>
      </c>
      <c r="F454" s="72" t="s">
        <v>888</v>
      </c>
      <c r="G454" s="1" t="s">
        <v>1292</v>
      </c>
      <c r="H454" s="17">
        <v>21</v>
      </c>
      <c r="I454" s="12" t="s">
        <v>953</v>
      </c>
      <c r="J454" s="73" t="s">
        <v>932</v>
      </c>
      <c r="K454" s="24">
        <v>660</v>
      </c>
      <c r="L454" s="24"/>
      <c r="M454" s="2" t="s">
        <v>1173</v>
      </c>
      <c r="N454" s="5">
        <v>1792148</v>
      </c>
      <c r="O454" s="5">
        <v>1601435</v>
      </c>
      <c r="P454" s="5">
        <v>41973</v>
      </c>
      <c r="Q454" s="5">
        <v>108804</v>
      </c>
      <c r="R454" s="5">
        <v>26908</v>
      </c>
      <c r="S454" s="5">
        <v>13028</v>
      </c>
      <c r="T454" s="12"/>
    </row>
    <row r="455" spans="1:21" x14ac:dyDescent="0.15">
      <c r="A455" s="2"/>
      <c r="B455" s="71"/>
      <c r="C455" s="2"/>
      <c r="D455" s="2"/>
      <c r="E455" s="16"/>
      <c r="F455" s="72"/>
      <c r="G455" s="1"/>
      <c r="H455" s="17">
        <v>21</v>
      </c>
      <c r="I455" s="12"/>
      <c r="J455" s="3"/>
      <c r="K455" s="24"/>
      <c r="L455" s="24"/>
      <c r="M455" s="2"/>
      <c r="N455" s="5"/>
      <c r="O455" s="5"/>
      <c r="P455" s="5"/>
      <c r="Q455" s="5"/>
      <c r="R455" s="5"/>
      <c r="S455" s="5"/>
      <c r="T455" s="12"/>
    </row>
    <row r="456" spans="1:21" s="261" customFormat="1" x14ac:dyDescent="0.15">
      <c r="A456" s="274" t="s">
        <v>662</v>
      </c>
      <c r="B456" s="263" t="s">
        <v>721</v>
      </c>
      <c r="C456" s="265"/>
      <c r="D456" s="265"/>
      <c r="E456" s="265"/>
      <c r="F456" s="266" t="s">
        <v>642</v>
      </c>
      <c r="G456" s="275" t="s">
        <v>706</v>
      </c>
      <c r="H456" s="276">
        <v>21</v>
      </c>
      <c r="I456" s="257"/>
      <c r="J456" s="267"/>
      <c r="K456" s="277">
        <f>SUM(K417:K455)</f>
        <v>96178</v>
      </c>
      <c r="L456" s="259"/>
      <c r="M456" s="259"/>
      <c r="N456" s="260"/>
      <c r="O456" s="260"/>
      <c r="T456" s="142"/>
      <c r="U456" s="262"/>
    </row>
    <row r="457" spans="1:21" x14ac:dyDescent="0.15">
      <c r="A457" s="40">
        <f>COUNT(A417:A455)</f>
        <v>38</v>
      </c>
      <c r="B457" s="33" t="s">
        <v>808</v>
      </c>
      <c r="G457"/>
      <c r="H457" s="40"/>
      <c r="I457" s="43"/>
      <c r="J457"/>
      <c r="K457" s="156"/>
      <c r="L457" s="156"/>
    </row>
    <row r="458" spans="1:21" x14ac:dyDescent="0.15">
      <c r="G458"/>
      <c r="H458" s="40"/>
      <c r="I458" s="43"/>
      <c r="J458"/>
      <c r="K458" s="156"/>
      <c r="L458" s="156"/>
    </row>
    <row r="459" spans="1:21" x14ac:dyDescent="0.15">
      <c r="A459" s="71" t="s">
        <v>6</v>
      </c>
      <c r="B459" s="71" t="s">
        <v>0</v>
      </c>
      <c r="C459" s="71" t="s">
        <v>1</v>
      </c>
      <c r="D459" s="71" t="s">
        <v>2</v>
      </c>
      <c r="E459" s="71"/>
      <c r="F459" s="71" t="s">
        <v>802</v>
      </c>
      <c r="G459" s="73" t="s">
        <v>3</v>
      </c>
      <c r="H459" s="71" t="s">
        <v>4</v>
      </c>
      <c r="I459" s="71" t="s">
        <v>45</v>
      </c>
      <c r="J459" s="71" t="s">
        <v>5</v>
      </c>
      <c r="K459" s="106" t="s">
        <v>7</v>
      </c>
      <c r="L459" s="106" t="s">
        <v>8</v>
      </c>
      <c r="M459" s="106" t="s">
        <v>280</v>
      </c>
      <c r="N459" s="106" t="s">
        <v>48</v>
      </c>
      <c r="O459" s="106" t="s">
        <v>43</v>
      </c>
      <c r="P459" s="71" t="s">
        <v>332</v>
      </c>
      <c r="Q459" s="71" t="s">
        <v>41</v>
      </c>
      <c r="R459" s="71" t="s">
        <v>282</v>
      </c>
      <c r="S459" s="71" t="s">
        <v>410</v>
      </c>
      <c r="T459" s="71" t="s">
        <v>47</v>
      </c>
    </row>
    <row r="460" spans="1:21" x14ac:dyDescent="0.15">
      <c r="A460" s="71">
        <v>203</v>
      </c>
      <c r="B460" s="71">
        <v>6</v>
      </c>
      <c r="C460" s="2">
        <v>2</v>
      </c>
      <c r="D460" s="2">
        <v>24</v>
      </c>
      <c r="E460" s="16" t="s">
        <v>890</v>
      </c>
      <c r="F460" s="72" t="s">
        <v>890</v>
      </c>
      <c r="G460" s="147" t="s">
        <v>304</v>
      </c>
      <c r="H460" s="71">
        <v>22</v>
      </c>
      <c r="I460" s="73" t="s">
        <v>244</v>
      </c>
      <c r="J460" s="145" t="s">
        <v>302</v>
      </c>
      <c r="K460" s="24">
        <v>153453</v>
      </c>
      <c r="L460" s="151"/>
      <c r="M460" s="106" t="s">
        <v>1173</v>
      </c>
      <c r="N460" s="80">
        <v>1816795</v>
      </c>
      <c r="O460" s="80">
        <v>1629535</v>
      </c>
      <c r="P460" s="80">
        <v>38520</v>
      </c>
      <c r="Q460" s="80">
        <v>108804</v>
      </c>
      <c r="R460" s="80">
        <v>26908</v>
      </c>
      <c r="S460" s="80">
        <v>13028</v>
      </c>
      <c r="T460" s="150" t="s">
        <v>639</v>
      </c>
    </row>
    <row r="461" spans="1:21" s="261" customFormat="1" x14ac:dyDescent="0.15">
      <c r="A461" s="274" t="s">
        <v>662</v>
      </c>
      <c r="B461" s="263" t="s">
        <v>721</v>
      </c>
      <c r="C461" s="265"/>
      <c r="D461" s="265"/>
      <c r="E461" s="265"/>
      <c r="F461" s="266" t="s">
        <v>643</v>
      </c>
      <c r="G461" s="275" t="s">
        <v>707</v>
      </c>
      <c r="H461" s="276">
        <v>22</v>
      </c>
      <c r="I461" s="257"/>
      <c r="J461" s="267"/>
      <c r="K461" s="277">
        <f>SUM(K460)</f>
        <v>153453</v>
      </c>
      <c r="L461" s="259"/>
      <c r="M461" s="259"/>
      <c r="N461" s="260"/>
      <c r="O461" s="260"/>
      <c r="T461" s="142"/>
      <c r="U461" s="262"/>
    </row>
    <row r="462" spans="1:21" x14ac:dyDescent="0.15">
      <c r="A462" s="40">
        <f>COUNT(A460)</f>
        <v>1</v>
      </c>
      <c r="B462" s="33" t="s">
        <v>808</v>
      </c>
      <c r="G462"/>
      <c r="H462" s="40"/>
      <c r="I462" s="43"/>
      <c r="J462"/>
      <c r="K462" s="156"/>
      <c r="L462" s="156"/>
    </row>
    <row r="463" spans="1:21" x14ac:dyDescent="0.15">
      <c r="G463"/>
      <c r="H463" s="40"/>
      <c r="I463" s="43"/>
      <c r="J463"/>
      <c r="K463" s="156"/>
      <c r="L463" s="156"/>
    </row>
    <row r="464" spans="1:21" x14ac:dyDescent="0.15">
      <c r="A464" s="71" t="s">
        <v>6</v>
      </c>
      <c r="B464" s="71" t="s">
        <v>0</v>
      </c>
      <c r="C464" s="71" t="s">
        <v>1</v>
      </c>
      <c r="D464" s="71" t="s">
        <v>2</v>
      </c>
      <c r="E464" s="71"/>
      <c r="F464" s="71" t="s">
        <v>802</v>
      </c>
      <c r="G464" s="73" t="s">
        <v>3</v>
      </c>
      <c r="H464" s="71" t="s">
        <v>4</v>
      </c>
      <c r="I464" s="71" t="s">
        <v>45</v>
      </c>
      <c r="J464" s="71" t="s">
        <v>5</v>
      </c>
      <c r="K464" s="106" t="s">
        <v>7</v>
      </c>
      <c r="L464" s="106" t="s">
        <v>8</v>
      </c>
      <c r="M464" s="106" t="s">
        <v>280</v>
      </c>
      <c r="N464" s="106" t="s">
        <v>48</v>
      </c>
      <c r="O464" s="106" t="s">
        <v>43</v>
      </c>
      <c r="P464" s="71" t="s">
        <v>332</v>
      </c>
      <c r="Q464" s="71" t="s">
        <v>41</v>
      </c>
      <c r="R464" s="71" t="s">
        <v>282</v>
      </c>
      <c r="S464" s="71" t="s">
        <v>410</v>
      </c>
      <c r="T464" s="71" t="s">
        <v>47</v>
      </c>
    </row>
    <row r="465" spans="1:21" x14ac:dyDescent="0.15">
      <c r="A465" s="2">
        <v>128</v>
      </c>
      <c r="B465" s="2">
        <v>5</v>
      </c>
      <c r="C465" s="2">
        <v>10</v>
      </c>
      <c r="D465" s="2">
        <v>25</v>
      </c>
      <c r="E465" s="16" t="s">
        <v>1055</v>
      </c>
      <c r="F465" s="72" t="s">
        <v>888</v>
      </c>
      <c r="G465" s="1" t="s">
        <v>1148</v>
      </c>
      <c r="H465" s="17">
        <v>23</v>
      </c>
      <c r="I465" s="12" t="s">
        <v>1199</v>
      </c>
      <c r="J465" s="3" t="s">
        <v>514</v>
      </c>
      <c r="K465" s="24">
        <v>3209</v>
      </c>
      <c r="L465" s="24"/>
      <c r="M465" s="2" t="s">
        <v>1173</v>
      </c>
      <c r="N465" s="5">
        <v>2497084</v>
      </c>
      <c r="O465" s="5">
        <v>2308815</v>
      </c>
      <c r="P465" s="5">
        <v>53272</v>
      </c>
      <c r="Q465" s="5">
        <v>78804</v>
      </c>
      <c r="R465" s="5">
        <v>41509</v>
      </c>
      <c r="S465" s="5">
        <v>14684</v>
      </c>
      <c r="T465" s="12"/>
    </row>
    <row r="466" spans="1:21" x14ac:dyDescent="0.15">
      <c r="A466" s="2">
        <v>133</v>
      </c>
      <c r="B466" s="2">
        <v>5</v>
      </c>
      <c r="C466" s="2">
        <v>11</v>
      </c>
      <c r="D466" s="2">
        <v>2</v>
      </c>
      <c r="E466" s="16" t="s">
        <v>1055</v>
      </c>
      <c r="F466" s="72" t="s">
        <v>888</v>
      </c>
      <c r="G466" s="12" t="s">
        <v>1150</v>
      </c>
      <c r="H466" s="17">
        <v>23</v>
      </c>
      <c r="I466" s="12" t="s">
        <v>1199</v>
      </c>
      <c r="J466" s="12" t="s">
        <v>1152</v>
      </c>
      <c r="K466" s="5">
        <v>5016</v>
      </c>
      <c r="L466" s="5"/>
      <c r="M466" s="2" t="s">
        <v>1173</v>
      </c>
      <c r="N466" s="5">
        <v>2210137</v>
      </c>
      <c r="O466" s="5">
        <v>2033265</v>
      </c>
      <c r="P466" s="5">
        <v>42875</v>
      </c>
      <c r="Q466" s="5">
        <v>78804</v>
      </c>
      <c r="R466" s="5">
        <v>40509</v>
      </c>
      <c r="S466" s="5">
        <v>14684</v>
      </c>
      <c r="T466" s="12"/>
    </row>
    <row r="467" spans="1:21" x14ac:dyDescent="0.15">
      <c r="A467" s="2">
        <v>134</v>
      </c>
      <c r="B467" s="2">
        <v>5</v>
      </c>
      <c r="C467" s="2">
        <v>11</v>
      </c>
      <c r="D467" s="2">
        <v>2</v>
      </c>
      <c r="E467" s="16" t="s">
        <v>1055</v>
      </c>
      <c r="F467" s="72" t="s">
        <v>888</v>
      </c>
      <c r="G467" s="12" t="s">
        <v>1153</v>
      </c>
      <c r="H467" s="17">
        <v>23</v>
      </c>
      <c r="I467" s="12" t="s">
        <v>1199</v>
      </c>
      <c r="J467" s="12" t="s">
        <v>514</v>
      </c>
      <c r="K467" s="24">
        <v>3499</v>
      </c>
      <c r="L467" s="24"/>
      <c r="M467" s="2" t="s">
        <v>1173</v>
      </c>
      <c r="N467" s="5">
        <v>2206638</v>
      </c>
      <c r="O467" s="5">
        <v>2033265</v>
      </c>
      <c r="P467" s="5">
        <v>39376</v>
      </c>
      <c r="Q467" s="5">
        <v>78804</v>
      </c>
      <c r="R467" s="5">
        <v>40509</v>
      </c>
      <c r="S467" s="5">
        <v>14684</v>
      </c>
      <c r="T467" s="12"/>
    </row>
    <row r="468" spans="1:21" x14ac:dyDescent="0.15">
      <c r="A468" s="2">
        <v>145</v>
      </c>
      <c r="B468" s="2">
        <v>5</v>
      </c>
      <c r="C468" s="2">
        <v>11</v>
      </c>
      <c r="D468" s="2">
        <v>24</v>
      </c>
      <c r="E468" s="16" t="s">
        <v>1055</v>
      </c>
      <c r="F468" s="72" t="s">
        <v>888</v>
      </c>
      <c r="G468" s="12" t="s">
        <v>1154</v>
      </c>
      <c r="H468" s="17">
        <v>23</v>
      </c>
      <c r="I468" s="12" t="s">
        <v>1199</v>
      </c>
      <c r="J468" s="3" t="s">
        <v>898</v>
      </c>
      <c r="K468" s="24">
        <v>2950</v>
      </c>
      <c r="L468" s="24"/>
      <c r="M468" s="2" t="s">
        <v>1173</v>
      </c>
      <c r="N468" s="5">
        <v>2276262</v>
      </c>
      <c r="O468" s="5">
        <v>2063585</v>
      </c>
      <c r="P468" s="5">
        <v>87926</v>
      </c>
      <c r="Q468" s="5">
        <v>78804</v>
      </c>
      <c r="R468" s="5">
        <v>31263</v>
      </c>
      <c r="S468" s="5">
        <v>14684</v>
      </c>
      <c r="T468" s="12"/>
    </row>
    <row r="469" spans="1:21" x14ac:dyDescent="0.15">
      <c r="A469" s="2">
        <v>146</v>
      </c>
      <c r="B469" s="2">
        <v>5</v>
      </c>
      <c r="C469" s="2">
        <v>11</v>
      </c>
      <c r="D469" s="2">
        <v>24</v>
      </c>
      <c r="E469" s="16" t="s">
        <v>1055</v>
      </c>
      <c r="F469" s="72" t="s">
        <v>888</v>
      </c>
      <c r="G469" s="12" t="s">
        <v>1155</v>
      </c>
      <c r="H469" s="17">
        <v>23</v>
      </c>
      <c r="I469" s="12" t="s">
        <v>1199</v>
      </c>
      <c r="J469" s="12" t="s">
        <v>514</v>
      </c>
      <c r="K469" s="5">
        <v>4292</v>
      </c>
      <c r="L469" s="5"/>
      <c r="M469" s="2" t="s">
        <v>1173</v>
      </c>
      <c r="N469" s="5">
        <v>2271970</v>
      </c>
      <c r="O469" s="5">
        <v>2063585</v>
      </c>
      <c r="P469" s="5">
        <v>83634</v>
      </c>
      <c r="Q469" s="5">
        <v>78804</v>
      </c>
      <c r="R469" s="5">
        <v>31263</v>
      </c>
      <c r="S469" s="5">
        <v>14684</v>
      </c>
      <c r="T469" s="12"/>
    </row>
    <row r="470" spans="1:21" x14ac:dyDescent="0.15">
      <c r="A470" s="2">
        <v>147</v>
      </c>
      <c r="B470" s="2">
        <v>5</v>
      </c>
      <c r="C470" s="2">
        <v>11</v>
      </c>
      <c r="D470" s="2">
        <v>24</v>
      </c>
      <c r="E470" s="16" t="s">
        <v>1055</v>
      </c>
      <c r="F470" s="72" t="s">
        <v>888</v>
      </c>
      <c r="G470" s="12" t="s">
        <v>1156</v>
      </c>
      <c r="H470" s="17">
        <v>23</v>
      </c>
      <c r="I470" s="12" t="s">
        <v>1199</v>
      </c>
      <c r="J470" s="12" t="s">
        <v>514</v>
      </c>
      <c r="K470" s="24">
        <v>20865</v>
      </c>
      <c r="L470" s="24"/>
      <c r="M470" s="17" t="s">
        <v>1173</v>
      </c>
      <c r="N470" s="5">
        <v>2251105</v>
      </c>
      <c r="O470" s="5">
        <v>2063585</v>
      </c>
      <c r="P470" s="5">
        <v>62769</v>
      </c>
      <c r="Q470" s="5">
        <v>78804</v>
      </c>
      <c r="R470" s="5">
        <v>31263</v>
      </c>
      <c r="S470" s="5">
        <v>14684</v>
      </c>
      <c r="T470" s="12"/>
    </row>
    <row r="471" spans="1:21" x14ac:dyDescent="0.15">
      <c r="A471" s="2">
        <v>149</v>
      </c>
      <c r="B471" s="2">
        <v>5</v>
      </c>
      <c r="C471" s="2">
        <v>11</v>
      </c>
      <c r="D471" s="2">
        <v>25</v>
      </c>
      <c r="E471" s="16" t="s">
        <v>1055</v>
      </c>
      <c r="F471" s="72" t="s">
        <v>888</v>
      </c>
      <c r="G471" s="12" t="s">
        <v>1160</v>
      </c>
      <c r="H471" s="17">
        <v>23</v>
      </c>
      <c r="I471" s="12" t="s">
        <v>1199</v>
      </c>
      <c r="J471" s="3" t="s">
        <v>514</v>
      </c>
      <c r="K471" s="24">
        <v>1089</v>
      </c>
      <c r="L471" s="24"/>
      <c r="M471" s="2" t="s">
        <v>1173</v>
      </c>
      <c r="N471" s="5">
        <v>2249016</v>
      </c>
      <c r="O471" s="5">
        <v>2063585</v>
      </c>
      <c r="P471" s="5">
        <v>61680</v>
      </c>
      <c r="Q471" s="5">
        <v>78804</v>
      </c>
      <c r="R471" s="5">
        <v>30263</v>
      </c>
      <c r="S471" s="5">
        <v>14684</v>
      </c>
      <c r="T471" s="12"/>
    </row>
    <row r="472" spans="1:21" x14ac:dyDescent="0.15">
      <c r="A472" s="2">
        <v>150</v>
      </c>
      <c r="B472" s="2">
        <v>5</v>
      </c>
      <c r="C472" s="2">
        <v>11</v>
      </c>
      <c r="D472" s="2">
        <v>25</v>
      </c>
      <c r="E472" s="16" t="s">
        <v>1055</v>
      </c>
      <c r="F472" s="72" t="s">
        <v>888</v>
      </c>
      <c r="G472" s="12" t="s">
        <v>1157</v>
      </c>
      <c r="H472" s="17">
        <v>23</v>
      </c>
      <c r="I472" s="12" t="s">
        <v>1199</v>
      </c>
      <c r="J472" s="12" t="s">
        <v>1158</v>
      </c>
      <c r="K472" s="24">
        <v>6400</v>
      </c>
      <c r="L472" s="24"/>
      <c r="M472" s="17" t="s">
        <v>1173</v>
      </c>
      <c r="N472" s="5">
        <v>2242616</v>
      </c>
      <c r="O472" s="5">
        <v>2063585</v>
      </c>
      <c r="P472" s="5">
        <v>55280</v>
      </c>
      <c r="Q472" s="5">
        <v>78804</v>
      </c>
      <c r="R472" s="5">
        <v>30263</v>
      </c>
      <c r="S472" s="5">
        <v>14684</v>
      </c>
      <c r="T472" s="12"/>
    </row>
    <row r="473" spans="1:21" x14ac:dyDescent="0.15">
      <c r="A473" s="2">
        <v>151</v>
      </c>
      <c r="B473" s="2">
        <v>5</v>
      </c>
      <c r="C473" s="2">
        <v>11</v>
      </c>
      <c r="D473" s="2">
        <v>25</v>
      </c>
      <c r="E473" s="16" t="s">
        <v>1055</v>
      </c>
      <c r="F473" s="72" t="s">
        <v>888</v>
      </c>
      <c r="G473" s="12" t="s">
        <v>1135</v>
      </c>
      <c r="H473" s="17">
        <v>23</v>
      </c>
      <c r="I473" s="12" t="s">
        <v>1199</v>
      </c>
      <c r="J473" s="12" t="s">
        <v>1121</v>
      </c>
      <c r="K473" s="5">
        <v>3456</v>
      </c>
      <c r="L473" s="5"/>
      <c r="M473" s="2" t="s">
        <v>1173</v>
      </c>
      <c r="N473" s="5">
        <v>2239160</v>
      </c>
      <c r="O473" s="5">
        <v>2063585</v>
      </c>
      <c r="P473" s="5">
        <v>51824</v>
      </c>
      <c r="Q473" s="5">
        <v>78804</v>
      </c>
      <c r="R473" s="5">
        <v>30263</v>
      </c>
      <c r="S473" s="5">
        <v>14684</v>
      </c>
      <c r="T473" s="12"/>
    </row>
    <row r="474" spans="1:21" x14ac:dyDescent="0.15">
      <c r="A474" s="2">
        <v>152</v>
      </c>
      <c r="B474" s="2">
        <v>5</v>
      </c>
      <c r="C474" s="2">
        <v>11</v>
      </c>
      <c r="D474" s="2">
        <v>25</v>
      </c>
      <c r="E474" s="16" t="s">
        <v>1055</v>
      </c>
      <c r="F474" s="72" t="s">
        <v>888</v>
      </c>
      <c r="G474" s="12" t="s">
        <v>1123</v>
      </c>
      <c r="H474" s="17">
        <v>23</v>
      </c>
      <c r="I474" s="12" t="s">
        <v>1199</v>
      </c>
      <c r="J474" s="12" t="s">
        <v>1122</v>
      </c>
      <c r="K474" s="5">
        <v>6944</v>
      </c>
      <c r="L474" s="5"/>
      <c r="M474" s="2" t="s">
        <v>1173</v>
      </c>
      <c r="N474" s="5">
        <v>2232216</v>
      </c>
      <c r="O474" s="5">
        <v>2063585</v>
      </c>
      <c r="P474" s="5">
        <v>44880</v>
      </c>
      <c r="Q474" s="5">
        <v>78804</v>
      </c>
      <c r="R474" s="5">
        <v>30263</v>
      </c>
      <c r="S474" s="5">
        <v>14684</v>
      </c>
      <c r="T474" s="12"/>
    </row>
    <row r="475" spans="1:21" x14ac:dyDescent="0.15">
      <c r="A475" s="2">
        <v>153</v>
      </c>
      <c r="B475" s="2">
        <v>5</v>
      </c>
      <c r="C475" s="2">
        <v>11</v>
      </c>
      <c r="D475" s="2">
        <v>25</v>
      </c>
      <c r="E475" s="16" t="s">
        <v>1055</v>
      </c>
      <c r="F475" s="72" t="s">
        <v>888</v>
      </c>
      <c r="G475" s="1" t="s">
        <v>1125</v>
      </c>
      <c r="H475" s="17">
        <v>23</v>
      </c>
      <c r="I475" s="12" t="s">
        <v>1199</v>
      </c>
      <c r="J475" s="3" t="s">
        <v>1124</v>
      </c>
      <c r="K475" s="24">
        <v>6804</v>
      </c>
      <c r="L475" s="5"/>
      <c r="M475" s="17" t="s">
        <v>1173</v>
      </c>
      <c r="N475" s="5">
        <v>2225412</v>
      </c>
      <c r="O475" s="5">
        <v>2063585</v>
      </c>
      <c r="P475" s="5">
        <v>38076</v>
      </c>
      <c r="Q475" s="5">
        <v>78804</v>
      </c>
      <c r="R475" s="5">
        <v>30263</v>
      </c>
      <c r="S475" s="5">
        <v>14684</v>
      </c>
      <c r="T475" s="12" t="s">
        <v>419</v>
      </c>
    </row>
    <row r="476" spans="1:21" x14ac:dyDescent="0.15">
      <c r="A476" s="2">
        <v>154</v>
      </c>
      <c r="B476" s="2">
        <v>5</v>
      </c>
      <c r="C476" s="2">
        <v>11</v>
      </c>
      <c r="D476" s="2">
        <v>26</v>
      </c>
      <c r="E476" s="16" t="s">
        <v>1055</v>
      </c>
      <c r="F476" s="72" t="s">
        <v>888</v>
      </c>
      <c r="G476" s="12" t="s">
        <v>1126</v>
      </c>
      <c r="H476" s="17">
        <v>23</v>
      </c>
      <c r="I476" s="12" t="s">
        <v>1199</v>
      </c>
      <c r="J476" s="12" t="s">
        <v>1200</v>
      </c>
      <c r="K476" s="5">
        <v>2770</v>
      </c>
      <c r="L476" s="5"/>
      <c r="M476" s="2" t="s">
        <v>1173</v>
      </c>
      <c r="N476" s="5">
        <v>2222642</v>
      </c>
      <c r="O476" s="5">
        <v>2063585</v>
      </c>
      <c r="P476" s="5">
        <v>35306</v>
      </c>
      <c r="Q476" s="5">
        <v>78804</v>
      </c>
      <c r="R476" s="5">
        <v>30263</v>
      </c>
      <c r="S476" s="5">
        <v>14684</v>
      </c>
      <c r="T476" s="12" t="s">
        <v>454</v>
      </c>
    </row>
    <row r="477" spans="1:21" x14ac:dyDescent="0.15">
      <c r="A477" s="2">
        <v>155</v>
      </c>
      <c r="B477" s="2">
        <v>5</v>
      </c>
      <c r="C477" s="2">
        <v>11</v>
      </c>
      <c r="D477" s="2">
        <v>26</v>
      </c>
      <c r="E477" s="16" t="s">
        <v>1055</v>
      </c>
      <c r="F477" s="72" t="s">
        <v>888</v>
      </c>
      <c r="G477" s="1" t="s">
        <v>1129</v>
      </c>
      <c r="H477" s="17">
        <v>23</v>
      </c>
      <c r="I477" s="12" t="s">
        <v>1199</v>
      </c>
      <c r="J477" s="3" t="s">
        <v>452</v>
      </c>
      <c r="K477" s="24">
        <v>4391</v>
      </c>
      <c r="L477" s="24"/>
      <c r="M477" s="2" t="s">
        <v>1173</v>
      </c>
      <c r="N477" s="5">
        <v>2218251</v>
      </c>
      <c r="O477" s="5">
        <v>2063585</v>
      </c>
      <c r="P477" s="5">
        <v>30915</v>
      </c>
      <c r="Q477" s="5">
        <v>78804</v>
      </c>
      <c r="R477" s="5">
        <v>30263</v>
      </c>
      <c r="S477" s="5">
        <v>14684</v>
      </c>
      <c r="T477" s="12" t="s">
        <v>420</v>
      </c>
    </row>
    <row r="478" spans="1:21" x14ac:dyDescent="0.15">
      <c r="A478" s="2">
        <v>157</v>
      </c>
      <c r="B478" s="2">
        <v>5</v>
      </c>
      <c r="C478" s="2">
        <v>11</v>
      </c>
      <c r="D478" s="2">
        <v>26</v>
      </c>
      <c r="E478" s="16"/>
      <c r="F478" s="72" t="s">
        <v>888</v>
      </c>
      <c r="G478" s="1" t="s">
        <v>1248</v>
      </c>
      <c r="H478" s="17">
        <v>23</v>
      </c>
      <c r="I478" s="12" t="s">
        <v>1199</v>
      </c>
      <c r="J478" s="3" t="s">
        <v>1249</v>
      </c>
      <c r="K478" s="24">
        <v>1944</v>
      </c>
      <c r="L478" s="24"/>
      <c r="M478" s="2" t="s">
        <v>1174</v>
      </c>
      <c r="N478" s="5">
        <v>2239307</v>
      </c>
      <c r="O478" s="5">
        <v>2063585</v>
      </c>
      <c r="P478" s="5">
        <v>53915</v>
      </c>
      <c r="Q478" s="5">
        <v>78804</v>
      </c>
      <c r="R478" s="5">
        <v>28319</v>
      </c>
      <c r="S478" s="5">
        <v>14684</v>
      </c>
      <c r="T478" s="12"/>
    </row>
    <row r="479" spans="1:21" x14ac:dyDescent="0.15">
      <c r="A479" s="2"/>
      <c r="B479" s="71"/>
      <c r="C479" s="2"/>
      <c r="D479" s="2"/>
      <c r="E479" s="16"/>
      <c r="F479" s="72"/>
      <c r="G479" s="1"/>
      <c r="H479" s="17">
        <v>23</v>
      </c>
      <c r="I479" s="12"/>
      <c r="J479" s="3"/>
      <c r="K479" s="24"/>
      <c r="L479" s="24"/>
      <c r="M479" s="2"/>
      <c r="N479" s="5"/>
      <c r="O479" s="5"/>
      <c r="P479" s="5"/>
      <c r="Q479" s="5"/>
      <c r="R479" s="5"/>
      <c r="S479" s="5"/>
      <c r="T479" s="12"/>
    </row>
    <row r="480" spans="1:21" s="261" customFormat="1" x14ac:dyDescent="0.15">
      <c r="A480" s="274" t="s">
        <v>662</v>
      </c>
      <c r="B480" s="263" t="s">
        <v>721</v>
      </c>
      <c r="C480" s="265"/>
      <c r="D480" s="265"/>
      <c r="E480" s="265"/>
      <c r="F480" s="266" t="s">
        <v>642</v>
      </c>
      <c r="G480" s="275" t="s">
        <v>708</v>
      </c>
      <c r="H480" s="276">
        <v>23</v>
      </c>
      <c r="I480" s="257"/>
      <c r="J480" s="267"/>
      <c r="K480" s="277">
        <f>SUM(K465:K479)</f>
        <v>73629</v>
      </c>
      <c r="L480" s="259"/>
      <c r="M480" s="259"/>
      <c r="N480" s="260"/>
      <c r="O480" s="260"/>
      <c r="T480" s="142"/>
      <c r="U480" s="262"/>
    </row>
    <row r="481" spans="1:21" x14ac:dyDescent="0.15">
      <c r="A481" s="40">
        <f>COUNT(A465:A479)</f>
        <v>14</v>
      </c>
      <c r="B481" s="33" t="s">
        <v>808</v>
      </c>
      <c r="G481"/>
      <c r="H481" s="40"/>
      <c r="I481" s="43"/>
      <c r="J481"/>
      <c r="K481" s="156"/>
      <c r="L481" s="156"/>
    </row>
    <row r="482" spans="1:21" x14ac:dyDescent="0.15">
      <c r="G482"/>
      <c r="H482" s="40"/>
      <c r="I482" s="43"/>
      <c r="J482"/>
      <c r="K482" s="156"/>
      <c r="L482" s="156"/>
    </row>
    <row r="483" spans="1:21" x14ac:dyDescent="0.15">
      <c r="A483" s="71" t="s">
        <v>6</v>
      </c>
      <c r="B483" s="71" t="s">
        <v>0</v>
      </c>
      <c r="C483" s="71" t="s">
        <v>1</v>
      </c>
      <c r="D483" s="71" t="s">
        <v>2</v>
      </c>
      <c r="E483" s="71"/>
      <c r="F483" s="71" t="s">
        <v>802</v>
      </c>
      <c r="G483" s="73" t="s">
        <v>3</v>
      </c>
      <c r="H483" s="71" t="s">
        <v>4</v>
      </c>
      <c r="I483" s="71" t="s">
        <v>45</v>
      </c>
      <c r="J483" s="71" t="s">
        <v>5</v>
      </c>
      <c r="K483" s="106" t="s">
        <v>7</v>
      </c>
      <c r="L483" s="106" t="s">
        <v>8</v>
      </c>
      <c r="M483" s="106" t="s">
        <v>280</v>
      </c>
      <c r="N483" s="106" t="s">
        <v>48</v>
      </c>
      <c r="O483" s="106" t="s">
        <v>43</v>
      </c>
      <c r="P483" s="71" t="s">
        <v>332</v>
      </c>
      <c r="Q483" s="71" t="s">
        <v>41</v>
      </c>
      <c r="R483" s="71" t="s">
        <v>282</v>
      </c>
      <c r="S483" s="71" t="s">
        <v>410</v>
      </c>
      <c r="T483" s="71" t="s">
        <v>47</v>
      </c>
    </row>
    <row r="484" spans="1:21" x14ac:dyDescent="0.15">
      <c r="A484" s="71">
        <v>42</v>
      </c>
      <c r="B484" s="71">
        <v>5</v>
      </c>
      <c r="C484" s="71">
        <v>6</v>
      </c>
      <c r="D484" s="71">
        <v>4</v>
      </c>
      <c r="E484" s="72" t="s">
        <v>1055</v>
      </c>
      <c r="F484" s="72" t="s">
        <v>888</v>
      </c>
      <c r="G484" s="73" t="s">
        <v>1030</v>
      </c>
      <c r="H484" s="71">
        <v>24</v>
      </c>
      <c r="I484" s="73" t="s">
        <v>921</v>
      </c>
      <c r="J484" s="145" t="s">
        <v>900</v>
      </c>
      <c r="K484" s="80">
        <v>4730</v>
      </c>
      <c r="L484" s="80"/>
      <c r="M484" s="71" t="s">
        <v>1174</v>
      </c>
      <c r="N484" s="80">
        <v>1955519</v>
      </c>
      <c r="O484" s="80">
        <v>1610905</v>
      </c>
      <c r="P484" s="80">
        <v>45732</v>
      </c>
      <c r="Q484" s="80">
        <v>198966</v>
      </c>
      <c r="R484" s="80">
        <v>74012</v>
      </c>
      <c r="S484" s="80">
        <v>25904</v>
      </c>
      <c r="T484" s="73" t="s">
        <v>632</v>
      </c>
    </row>
    <row r="485" spans="1:21" x14ac:dyDescent="0.15">
      <c r="A485" s="71">
        <v>98</v>
      </c>
      <c r="B485" s="71">
        <v>5</v>
      </c>
      <c r="C485" s="71">
        <v>9</v>
      </c>
      <c r="D485" s="71">
        <v>10</v>
      </c>
      <c r="E485" s="72" t="s">
        <v>1055</v>
      </c>
      <c r="F485" s="72" t="s">
        <v>888</v>
      </c>
      <c r="G485" s="73" t="s">
        <v>1073</v>
      </c>
      <c r="H485" s="71">
        <v>24</v>
      </c>
      <c r="I485" s="73" t="s">
        <v>921</v>
      </c>
      <c r="J485" s="145" t="s">
        <v>900</v>
      </c>
      <c r="K485" s="80">
        <v>5934</v>
      </c>
      <c r="L485" s="80"/>
      <c r="M485" s="71" t="s">
        <v>1174</v>
      </c>
      <c r="N485" s="80">
        <v>2889925</v>
      </c>
      <c r="O485" s="80">
        <v>2506805</v>
      </c>
      <c r="P485" s="80">
        <v>34922</v>
      </c>
      <c r="Q485" s="80">
        <v>106324</v>
      </c>
      <c r="R485" s="80">
        <v>227190</v>
      </c>
      <c r="S485" s="80">
        <v>14684</v>
      </c>
      <c r="T485" s="73" t="s">
        <v>632</v>
      </c>
    </row>
    <row r="486" spans="1:21" x14ac:dyDescent="0.15">
      <c r="A486" s="71">
        <v>106</v>
      </c>
      <c r="B486" s="71">
        <v>5</v>
      </c>
      <c r="C486" s="71">
        <v>9</v>
      </c>
      <c r="D486" s="71">
        <v>21</v>
      </c>
      <c r="E486" s="72" t="s">
        <v>1055</v>
      </c>
      <c r="F486" s="72" t="s">
        <v>888</v>
      </c>
      <c r="G486" s="73" t="s">
        <v>1139</v>
      </c>
      <c r="H486" s="71">
        <v>24</v>
      </c>
      <c r="I486" s="73" t="s">
        <v>921</v>
      </c>
      <c r="J486" s="145" t="s">
        <v>1136</v>
      </c>
      <c r="K486" s="80">
        <v>110</v>
      </c>
      <c r="L486" s="80"/>
      <c r="M486" s="71" t="s">
        <v>1173</v>
      </c>
      <c r="N486" s="80">
        <v>2728114</v>
      </c>
      <c r="O486" s="80">
        <v>2506815</v>
      </c>
      <c r="P486" s="80">
        <v>23669</v>
      </c>
      <c r="Q486" s="80">
        <v>101324</v>
      </c>
      <c r="R486" s="80">
        <v>81622</v>
      </c>
      <c r="S486" s="80">
        <v>14684</v>
      </c>
      <c r="T486" s="73" t="s">
        <v>632</v>
      </c>
    </row>
    <row r="487" spans="1:21" x14ac:dyDescent="0.15">
      <c r="A487" s="71">
        <v>107</v>
      </c>
      <c r="B487" s="71">
        <v>5</v>
      </c>
      <c r="C487" s="71">
        <v>9</v>
      </c>
      <c r="D487" s="71">
        <v>21</v>
      </c>
      <c r="E487" s="72" t="s">
        <v>1055</v>
      </c>
      <c r="F487" s="72" t="s">
        <v>888</v>
      </c>
      <c r="G487" s="73" t="s">
        <v>1140</v>
      </c>
      <c r="H487" s="71">
        <v>24</v>
      </c>
      <c r="I487" s="73" t="s">
        <v>921</v>
      </c>
      <c r="J487" s="145" t="s">
        <v>1138</v>
      </c>
      <c r="K487" s="80">
        <v>456</v>
      </c>
      <c r="L487" s="80"/>
      <c r="M487" s="71" t="s">
        <v>1173</v>
      </c>
      <c r="N487" s="80">
        <v>2727658</v>
      </c>
      <c r="O487" s="80">
        <v>2506815</v>
      </c>
      <c r="P487" s="80">
        <v>23213</v>
      </c>
      <c r="Q487" s="80">
        <v>101324</v>
      </c>
      <c r="R487" s="80">
        <v>81622</v>
      </c>
      <c r="S487" s="80">
        <v>14684</v>
      </c>
      <c r="T487" s="73" t="s">
        <v>632</v>
      </c>
    </row>
    <row r="488" spans="1:21" x14ac:dyDescent="0.15">
      <c r="A488" s="71">
        <v>108</v>
      </c>
      <c r="B488" s="71">
        <v>5</v>
      </c>
      <c r="C488" s="71">
        <v>9</v>
      </c>
      <c r="D488" s="71">
        <v>21</v>
      </c>
      <c r="E488" s="72" t="s">
        <v>1055</v>
      </c>
      <c r="F488" s="72" t="s">
        <v>888</v>
      </c>
      <c r="G488" s="73" t="s">
        <v>1142</v>
      </c>
      <c r="H488" s="71">
        <v>24</v>
      </c>
      <c r="I488" s="73" t="s">
        <v>921</v>
      </c>
      <c r="J488" s="145" t="s">
        <v>514</v>
      </c>
      <c r="K488" s="80">
        <v>6458</v>
      </c>
      <c r="L488" s="80"/>
      <c r="M488" s="71" t="s">
        <v>1173</v>
      </c>
      <c r="N488" s="80">
        <v>2721200</v>
      </c>
      <c r="O488" s="80">
        <v>2506815</v>
      </c>
      <c r="P488" s="80">
        <v>16755</v>
      </c>
      <c r="Q488" s="80">
        <v>101324</v>
      </c>
      <c r="R488" s="80">
        <v>81622</v>
      </c>
      <c r="S488" s="80">
        <v>14684</v>
      </c>
      <c r="T488" s="73" t="s">
        <v>632</v>
      </c>
    </row>
    <row r="489" spans="1:21" x14ac:dyDescent="0.15">
      <c r="A489" s="71">
        <v>119</v>
      </c>
      <c r="B489" s="71">
        <v>5</v>
      </c>
      <c r="C489" s="71">
        <v>10</v>
      </c>
      <c r="D489" s="71">
        <v>13</v>
      </c>
      <c r="E489" s="72" t="s">
        <v>1055</v>
      </c>
      <c r="F489" s="72" t="s">
        <v>888</v>
      </c>
      <c r="G489" s="73" t="s">
        <v>1201</v>
      </c>
      <c r="H489" s="71">
        <v>24</v>
      </c>
      <c r="I489" s="73" t="s">
        <v>921</v>
      </c>
      <c r="J489" s="145" t="s">
        <v>514</v>
      </c>
      <c r="K489" s="80">
        <v>1598</v>
      </c>
      <c r="L489" s="80"/>
      <c r="M489" s="71" t="s">
        <v>1174</v>
      </c>
      <c r="N489" s="80">
        <v>2575588</v>
      </c>
      <c r="O489" s="80">
        <v>2308815</v>
      </c>
      <c r="P489" s="80">
        <v>115583</v>
      </c>
      <c r="Q489" s="80">
        <v>78804</v>
      </c>
      <c r="R489" s="80">
        <v>57702</v>
      </c>
      <c r="S489" s="80">
        <v>14684</v>
      </c>
      <c r="T489" s="73" t="s">
        <v>632</v>
      </c>
    </row>
    <row r="490" spans="1:21" x14ac:dyDescent="0.15">
      <c r="A490" s="71">
        <v>120</v>
      </c>
      <c r="B490" s="71">
        <v>5</v>
      </c>
      <c r="C490" s="71">
        <v>10</v>
      </c>
      <c r="D490" s="71">
        <v>13</v>
      </c>
      <c r="E490" s="72" t="s">
        <v>1055</v>
      </c>
      <c r="F490" s="72" t="s">
        <v>888</v>
      </c>
      <c r="G490" s="73" t="s">
        <v>1092</v>
      </c>
      <c r="H490" s="71">
        <v>24</v>
      </c>
      <c r="I490" s="73" t="s">
        <v>921</v>
      </c>
      <c r="J490" s="145" t="s">
        <v>1138</v>
      </c>
      <c r="K490" s="80">
        <v>1711</v>
      </c>
      <c r="L490" s="80"/>
      <c r="M490" s="71" t="s">
        <v>1173</v>
      </c>
      <c r="N490" s="80">
        <v>2573877</v>
      </c>
      <c r="O490" s="80">
        <v>2308815</v>
      </c>
      <c r="P490" s="80">
        <v>113872</v>
      </c>
      <c r="Q490" s="80">
        <v>78804</v>
      </c>
      <c r="R490" s="80">
        <v>57702</v>
      </c>
      <c r="S490" s="80">
        <v>14684</v>
      </c>
      <c r="T490" s="73" t="s">
        <v>632</v>
      </c>
    </row>
    <row r="491" spans="1:21" x14ac:dyDescent="0.15">
      <c r="A491" s="71">
        <v>122</v>
      </c>
      <c r="B491" s="71">
        <v>5</v>
      </c>
      <c r="C491" s="71">
        <v>10</v>
      </c>
      <c r="D491" s="71">
        <v>21</v>
      </c>
      <c r="E491" s="72" t="s">
        <v>1055</v>
      </c>
      <c r="F491" s="72" t="s">
        <v>888</v>
      </c>
      <c r="G491" s="73" t="s">
        <v>1202</v>
      </c>
      <c r="H491" s="71">
        <v>24</v>
      </c>
      <c r="I491" s="73" t="s">
        <v>921</v>
      </c>
      <c r="J491" s="145" t="s">
        <v>900</v>
      </c>
      <c r="K491" s="80">
        <v>5108</v>
      </c>
      <c r="L491" s="80"/>
      <c r="M491" s="71" t="s">
        <v>1174</v>
      </c>
      <c r="N491" s="80">
        <v>2567269</v>
      </c>
      <c r="O491" s="80">
        <v>2308815</v>
      </c>
      <c r="P491" s="80">
        <v>113872</v>
      </c>
      <c r="Q491" s="80">
        <v>78804</v>
      </c>
      <c r="R491" s="80">
        <v>51094</v>
      </c>
      <c r="S491" s="80">
        <v>14684</v>
      </c>
      <c r="T491" s="73" t="s">
        <v>632</v>
      </c>
    </row>
    <row r="492" spans="1:21" x14ac:dyDescent="0.15">
      <c r="A492" s="71">
        <v>123</v>
      </c>
      <c r="B492" s="71">
        <v>5</v>
      </c>
      <c r="C492" s="71">
        <v>10</v>
      </c>
      <c r="D492" s="71">
        <v>22</v>
      </c>
      <c r="E492" s="72" t="s">
        <v>1055</v>
      </c>
      <c r="F492" s="72" t="s">
        <v>888</v>
      </c>
      <c r="G492" s="73" t="s">
        <v>1202</v>
      </c>
      <c r="H492" s="71">
        <v>24</v>
      </c>
      <c r="I492" s="73" t="s">
        <v>921</v>
      </c>
      <c r="J492" s="145" t="s">
        <v>900</v>
      </c>
      <c r="K492" s="80">
        <v>3585</v>
      </c>
      <c r="L492" s="80"/>
      <c r="M492" s="71" t="s">
        <v>1174</v>
      </c>
      <c r="N492" s="80">
        <v>2563684</v>
      </c>
      <c r="O492" s="80">
        <v>2308815</v>
      </c>
      <c r="P492" s="80">
        <v>113872</v>
      </c>
      <c r="Q492" s="80">
        <v>78804</v>
      </c>
      <c r="R492" s="80">
        <v>47509</v>
      </c>
      <c r="S492" s="80">
        <v>14684</v>
      </c>
      <c r="T492" s="73" t="s">
        <v>632</v>
      </c>
    </row>
    <row r="493" spans="1:21" x14ac:dyDescent="0.15">
      <c r="A493" s="71">
        <v>124</v>
      </c>
      <c r="B493" s="71">
        <v>5</v>
      </c>
      <c r="C493" s="71">
        <v>10</v>
      </c>
      <c r="D493" s="71">
        <v>22</v>
      </c>
      <c r="E493" s="72" t="s">
        <v>1055</v>
      </c>
      <c r="F493" s="72" t="s">
        <v>888</v>
      </c>
      <c r="G493" s="73" t="s">
        <v>1143</v>
      </c>
      <c r="H493" s="71">
        <v>24</v>
      </c>
      <c r="I493" s="73" t="s">
        <v>921</v>
      </c>
      <c r="J493" s="145" t="s">
        <v>900</v>
      </c>
      <c r="K493" s="80">
        <v>57000</v>
      </c>
      <c r="L493" s="80"/>
      <c r="M493" s="71" t="s">
        <v>1173</v>
      </c>
      <c r="N493" s="80">
        <v>2506684</v>
      </c>
      <c r="O493" s="80">
        <v>2308815</v>
      </c>
      <c r="P493" s="80">
        <v>56872</v>
      </c>
      <c r="Q493" s="80">
        <v>78804</v>
      </c>
      <c r="R493" s="80">
        <v>47509</v>
      </c>
      <c r="S493" s="80">
        <v>14684</v>
      </c>
      <c r="T493" s="73" t="s">
        <v>632</v>
      </c>
    </row>
    <row r="494" spans="1:21" x14ac:dyDescent="0.15">
      <c r="A494" s="71">
        <v>125</v>
      </c>
      <c r="B494" s="71">
        <v>5</v>
      </c>
      <c r="C494" s="71">
        <v>10</v>
      </c>
      <c r="D494" s="71">
        <v>22</v>
      </c>
      <c r="E494" s="72" t="s">
        <v>1055</v>
      </c>
      <c r="F494" s="72" t="s">
        <v>888</v>
      </c>
      <c r="G494" s="73" t="s">
        <v>1144</v>
      </c>
      <c r="H494" s="71">
        <v>24</v>
      </c>
      <c r="I494" s="73" t="s">
        <v>921</v>
      </c>
      <c r="J494" s="145" t="s">
        <v>452</v>
      </c>
      <c r="K494" s="80">
        <v>391</v>
      </c>
      <c r="L494" s="80"/>
      <c r="M494" s="71" t="s">
        <v>1173</v>
      </c>
      <c r="N494" s="80">
        <v>2506293</v>
      </c>
      <c r="O494" s="80">
        <v>2308815</v>
      </c>
      <c r="P494" s="80">
        <v>56481</v>
      </c>
      <c r="Q494" s="80">
        <v>78804</v>
      </c>
      <c r="R494" s="80">
        <v>47509</v>
      </c>
      <c r="S494" s="80">
        <v>14684</v>
      </c>
      <c r="T494" s="73" t="s">
        <v>632</v>
      </c>
    </row>
    <row r="495" spans="1:21" x14ac:dyDescent="0.15">
      <c r="A495" s="71">
        <v>126</v>
      </c>
      <c r="B495" s="71">
        <v>5</v>
      </c>
      <c r="C495" s="71">
        <v>10</v>
      </c>
      <c r="D495" s="71">
        <v>22</v>
      </c>
      <c r="E495" s="72" t="s">
        <v>1055</v>
      </c>
      <c r="F495" s="72" t="s">
        <v>888</v>
      </c>
      <c r="G495" s="73" t="s">
        <v>1203</v>
      </c>
      <c r="H495" s="71">
        <v>24</v>
      </c>
      <c r="I495" s="73" t="s">
        <v>921</v>
      </c>
      <c r="J495" s="145" t="s">
        <v>1204</v>
      </c>
      <c r="K495" s="80">
        <v>5000</v>
      </c>
      <c r="L495" s="80"/>
      <c r="M495" s="71" t="s">
        <v>1174</v>
      </c>
      <c r="N495" s="80">
        <v>2501293</v>
      </c>
      <c r="O495" s="80">
        <v>2308815</v>
      </c>
      <c r="P495" s="80">
        <v>56481</v>
      </c>
      <c r="Q495" s="80">
        <v>78804</v>
      </c>
      <c r="R495" s="80">
        <v>42509</v>
      </c>
      <c r="S495" s="80">
        <v>14684</v>
      </c>
      <c r="T495" s="73" t="s">
        <v>632</v>
      </c>
    </row>
    <row r="496" spans="1:21" s="261" customFormat="1" x14ac:dyDescent="0.15">
      <c r="A496" s="274" t="s">
        <v>662</v>
      </c>
      <c r="B496" s="263" t="s">
        <v>721</v>
      </c>
      <c r="C496" s="265"/>
      <c r="D496" s="265"/>
      <c r="E496" s="265"/>
      <c r="F496" s="266" t="s">
        <v>645</v>
      </c>
      <c r="G496" s="275" t="s">
        <v>709</v>
      </c>
      <c r="H496" s="276">
        <v>24</v>
      </c>
      <c r="I496" s="257"/>
      <c r="J496" s="267"/>
      <c r="K496" s="277">
        <f>SUM(K484:K495)</f>
        <v>92081</v>
      </c>
      <c r="L496" s="259"/>
      <c r="M496" s="259"/>
      <c r="N496" s="260"/>
      <c r="O496" s="260"/>
      <c r="T496" s="142"/>
      <c r="U496" s="262"/>
    </row>
    <row r="497" spans="1:20" x14ac:dyDescent="0.15">
      <c r="A497" s="40">
        <f>COUNT(A484:A495)</f>
        <v>12</v>
      </c>
      <c r="B497" s="33" t="s">
        <v>808</v>
      </c>
      <c r="G497"/>
      <c r="H497" s="40"/>
      <c r="I497" s="43"/>
      <c r="J497"/>
      <c r="K497" s="156"/>
      <c r="L497" s="156"/>
    </row>
    <row r="498" spans="1:20" x14ac:dyDescent="0.15">
      <c r="G498"/>
      <c r="H498" s="40"/>
      <c r="I498" s="43"/>
      <c r="J498"/>
      <c r="K498" s="156"/>
      <c r="L498" s="156"/>
    </row>
    <row r="499" spans="1:20" x14ac:dyDescent="0.15">
      <c r="A499" s="71" t="s">
        <v>6</v>
      </c>
      <c r="B499" s="71" t="s">
        <v>0</v>
      </c>
      <c r="C499" s="71" t="s">
        <v>1</v>
      </c>
      <c r="D499" s="71" t="s">
        <v>2</v>
      </c>
      <c r="E499" s="71"/>
      <c r="F499" s="71" t="s">
        <v>802</v>
      </c>
      <c r="G499" s="73" t="s">
        <v>3</v>
      </c>
      <c r="H499" s="71" t="s">
        <v>4</v>
      </c>
      <c r="I499" s="71" t="s">
        <v>45</v>
      </c>
      <c r="J499" s="71" t="s">
        <v>5</v>
      </c>
      <c r="K499" s="106" t="s">
        <v>7</v>
      </c>
      <c r="L499" s="106" t="s">
        <v>8</v>
      </c>
      <c r="M499" s="106" t="s">
        <v>280</v>
      </c>
      <c r="N499" s="106" t="s">
        <v>48</v>
      </c>
      <c r="O499" s="106" t="s">
        <v>43</v>
      </c>
      <c r="P499" s="71" t="s">
        <v>332</v>
      </c>
      <c r="Q499" s="71" t="s">
        <v>41</v>
      </c>
      <c r="R499" s="71" t="s">
        <v>282</v>
      </c>
      <c r="S499" s="71" t="s">
        <v>410</v>
      </c>
      <c r="T499" s="71" t="s">
        <v>47</v>
      </c>
    </row>
    <row r="500" spans="1:20" x14ac:dyDescent="0.15">
      <c r="A500" s="71">
        <v>162</v>
      </c>
      <c r="B500" s="71">
        <v>5</v>
      </c>
      <c r="C500" s="71">
        <v>12</v>
      </c>
      <c r="D500" s="71">
        <v>1</v>
      </c>
      <c r="E500" s="72" t="s">
        <v>1055</v>
      </c>
      <c r="F500" s="72" t="s">
        <v>888</v>
      </c>
      <c r="G500" s="73" t="s">
        <v>1256</v>
      </c>
      <c r="H500" s="71">
        <v>252</v>
      </c>
      <c r="I500" s="148" t="s">
        <v>1234</v>
      </c>
      <c r="J500" s="73" t="s">
        <v>1258</v>
      </c>
      <c r="K500" s="146">
        <v>990</v>
      </c>
      <c r="L500" s="146"/>
      <c r="M500" s="71" t="s">
        <v>1174</v>
      </c>
      <c r="N500" s="80">
        <v>2039247</v>
      </c>
      <c r="O500" s="80">
        <v>1863585</v>
      </c>
      <c r="P500" s="80">
        <v>53915</v>
      </c>
      <c r="Q500" s="80">
        <v>78804</v>
      </c>
      <c r="R500" s="80">
        <v>28259</v>
      </c>
      <c r="S500" s="80">
        <v>14684</v>
      </c>
      <c r="T500" s="73"/>
    </row>
    <row r="501" spans="1:20" x14ac:dyDescent="0.15">
      <c r="A501" s="71">
        <v>163</v>
      </c>
      <c r="B501" s="71">
        <v>5</v>
      </c>
      <c r="C501" s="71">
        <v>12</v>
      </c>
      <c r="D501" s="71">
        <v>2</v>
      </c>
      <c r="E501" s="72" t="s">
        <v>1055</v>
      </c>
      <c r="F501" s="72" t="s">
        <v>888</v>
      </c>
      <c r="G501" s="73" t="s">
        <v>1260</v>
      </c>
      <c r="H501" s="71">
        <v>252</v>
      </c>
      <c r="I501" s="148" t="s">
        <v>1234</v>
      </c>
      <c r="J501" s="73" t="s">
        <v>1262</v>
      </c>
      <c r="K501" s="146">
        <v>880</v>
      </c>
      <c r="L501" s="146"/>
      <c r="M501" s="71" t="s">
        <v>1174</v>
      </c>
      <c r="N501" s="80">
        <v>2038367</v>
      </c>
      <c r="O501" s="80">
        <v>1863585</v>
      </c>
      <c r="P501" s="80">
        <v>53915</v>
      </c>
      <c r="Q501" s="80">
        <v>78804</v>
      </c>
      <c r="R501" s="80">
        <v>27379</v>
      </c>
      <c r="S501" s="80">
        <v>14684</v>
      </c>
      <c r="T501" s="73"/>
    </row>
    <row r="502" spans="1:20" x14ac:dyDescent="0.15">
      <c r="A502" s="2">
        <v>171</v>
      </c>
      <c r="B502" s="71">
        <v>5</v>
      </c>
      <c r="C502" s="71">
        <v>12</v>
      </c>
      <c r="D502" s="71">
        <v>19</v>
      </c>
      <c r="E502" s="71" t="s">
        <v>1055</v>
      </c>
      <c r="F502" s="131" t="s">
        <v>888</v>
      </c>
      <c r="G502" s="12" t="s">
        <v>1227</v>
      </c>
      <c r="H502" s="17">
        <v>252</v>
      </c>
      <c r="I502" s="1" t="s">
        <v>1234</v>
      </c>
      <c r="J502" s="12" t="s">
        <v>932</v>
      </c>
      <c r="K502" s="24">
        <v>440</v>
      </c>
      <c r="L502" s="24"/>
      <c r="M502" s="2" t="s">
        <v>1173</v>
      </c>
      <c r="N502" s="5">
        <v>2137012</v>
      </c>
      <c r="O502" s="5">
        <v>1976985</v>
      </c>
      <c r="P502" s="5">
        <v>52584</v>
      </c>
      <c r="Q502" s="5">
        <v>78804</v>
      </c>
      <c r="R502" s="5">
        <v>13955</v>
      </c>
      <c r="S502" s="5">
        <v>14684</v>
      </c>
      <c r="T502" s="12"/>
    </row>
    <row r="503" spans="1:20" x14ac:dyDescent="0.15">
      <c r="A503" s="2">
        <v>174</v>
      </c>
      <c r="B503" s="71">
        <v>5</v>
      </c>
      <c r="C503" s="71">
        <v>12</v>
      </c>
      <c r="D503" s="71">
        <v>21</v>
      </c>
      <c r="E503" s="71" t="s">
        <v>1055</v>
      </c>
      <c r="F503" s="131" t="s">
        <v>888</v>
      </c>
      <c r="G503" s="1" t="s">
        <v>1268</v>
      </c>
      <c r="H503" s="17">
        <v>251</v>
      </c>
      <c r="I503" s="12" t="s">
        <v>955</v>
      </c>
      <c r="J503" s="145" t="s">
        <v>1269</v>
      </c>
      <c r="K503" s="24">
        <v>887</v>
      </c>
      <c r="L503" s="24"/>
      <c r="M503" s="2" t="s">
        <v>1174</v>
      </c>
      <c r="N503" s="5">
        <v>1860575</v>
      </c>
      <c r="O503" s="5">
        <v>1701435</v>
      </c>
      <c r="P503" s="5">
        <v>52584</v>
      </c>
      <c r="Q503" s="5">
        <v>78804</v>
      </c>
      <c r="R503" s="5">
        <v>13068</v>
      </c>
      <c r="S503" s="5">
        <v>14684</v>
      </c>
      <c r="T503" s="12"/>
    </row>
    <row r="504" spans="1:20" x14ac:dyDescent="0.15">
      <c r="A504" s="2">
        <v>175</v>
      </c>
      <c r="B504" s="71">
        <v>5</v>
      </c>
      <c r="C504" s="71">
        <v>12</v>
      </c>
      <c r="D504" s="71">
        <v>23</v>
      </c>
      <c r="E504" s="71" t="s">
        <v>1055</v>
      </c>
      <c r="F504" s="131" t="s">
        <v>888</v>
      </c>
      <c r="G504" s="1" t="s">
        <v>1270</v>
      </c>
      <c r="H504" s="17">
        <v>251</v>
      </c>
      <c r="I504" s="12" t="s">
        <v>955</v>
      </c>
      <c r="J504" s="145" t="s">
        <v>1021</v>
      </c>
      <c r="K504" s="24">
        <v>7099</v>
      </c>
      <c r="L504" s="24"/>
      <c r="M504" s="2" t="s">
        <v>1174</v>
      </c>
      <c r="N504" s="5">
        <v>1853476</v>
      </c>
      <c r="O504" s="5">
        <v>1701435</v>
      </c>
      <c r="P504" s="5">
        <v>52584</v>
      </c>
      <c r="Q504" s="5">
        <v>78804</v>
      </c>
      <c r="R504" s="5">
        <v>5969</v>
      </c>
      <c r="S504" s="5">
        <v>14684</v>
      </c>
      <c r="T504" s="12"/>
    </row>
    <row r="505" spans="1:20" x14ac:dyDescent="0.15">
      <c r="A505" s="2">
        <v>178</v>
      </c>
      <c r="B505" s="71">
        <v>6</v>
      </c>
      <c r="C505" s="2">
        <v>1</v>
      </c>
      <c r="D505" s="2">
        <v>5</v>
      </c>
      <c r="E505" s="2" t="s">
        <v>1055</v>
      </c>
      <c r="F505" s="131" t="s">
        <v>888</v>
      </c>
      <c r="G505" s="12" t="s">
        <v>1272</v>
      </c>
      <c r="H505" s="17">
        <v>252</v>
      </c>
      <c r="I505" s="12" t="s">
        <v>1234</v>
      </c>
      <c r="J505" s="12" t="s">
        <v>900</v>
      </c>
      <c r="K505" s="24">
        <v>1010</v>
      </c>
      <c r="L505" s="24"/>
      <c r="M505" s="17" t="s">
        <v>1174</v>
      </c>
      <c r="N505" s="5">
        <v>1849370</v>
      </c>
      <c r="O505" s="5">
        <v>1701435</v>
      </c>
      <c r="P505" s="5">
        <v>52584</v>
      </c>
      <c r="Q505" s="5">
        <v>78804</v>
      </c>
      <c r="R505" s="5">
        <v>1863</v>
      </c>
      <c r="S505" s="5">
        <v>14684</v>
      </c>
      <c r="T505" s="12"/>
    </row>
    <row r="506" spans="1:20" x14ac:dyDescent="0.15">
      <c r="A506" s="2">
        <v>182</v>
      </c>
      <c r="B506" s="71">
        <v>6</v>
      </c>
      <c r="C506" s="2">
        <v>1</v>
      </c>
      <c r="D506" s="2">
        <v>8</v>
      </c>
      <c r="E506" s="2" t="s">
        <v>1055</v>
      </c>
      <c r="F506" s="131" t="s">
        <v>888</v>
      </c>
      <c r="G506" s="12" t="s">
        <v>1241</v>
      </c>
      <c r="H506" s="17">
        <v>252</v>
      </c>
      <c r="I506" s="12" t="s">
        <v>1234</v>
      </c>
      <c r="J506" s="12" t="s">
        <v>514</v>
      </c>
      <c r="K506" s="24">
        <v>563</v>
      </c>
      <c r="L506" s="24"/>
      <c r="M506" s="17" t="s">
        <v>1173</v>
      </c>
      <c r="N506" s="5">
        <v>1842807</v>
      </c>
      <c r="O506" s="5">
        <v>1701435</v>
      </c>
      <c r="P506" s="5">
        <v>22021</v>
      </c>
      <c r="Q506" s="5">
        <v>108804</v>
      </c>
      <c r="R506" s="5">
        <v>-4137</v>
      </c>
      <c r="S506" s="5">
        <v>14684</v>
      </c>
      <c r="T506" s="12"/>
    </row>
    <row r="507" spans="1:20" x14ac:dyDescent="0.15">
      <c r="A507" s="2">
        <v>186</v>
      </c>
      <c r="B507" s="71">
        <v>6</v>
      </c>
      <c r="C507" s="2">
        <v>1</v>
      </c>
      <c r="D507" s="2">
        <v>24</v>
      </c>
      <c r="E507" s="2" t="s">
        <v>1055</v>
      </c>
      <c r="F507" s="131" t="s">
        <v>888</v>
      </c>
      <c r="G507" s="12" t="s">
        <v>1272</v>
      </c>
      <c r="H507" s="17">
        <v>252</v>
      </c>
      <c r="I507" s="12" t="s">
        <v>1234</v>
      </c>
      <c r="J507" s="12" t="s">
        <v>900</v>
      </c>
      <c r="K507" s="24">
        <v>640</v>
      </c>
      <c r="L507" s="24"/>
      <c r="M507" s="17" t="s">
        <v>1174</v>
      </c>
      <c r="N507" s="5">
        <v>1835361</v>
      </c>
      <c r="O507" s="5">
        <v>1601435</v>
      </c>
      <c r="P507" s="5">
        <v>122021</v>
      </c>
      <c r="Q507" s="5">
        <v>108804</v>
      </c>
      <c r="R507" s="5">
        <v>-11583</v>
      </c>
      <c r="S507" s="5">
        <v>14684</v>
      </c>
      <c r="T507" s="12"/>
    </row>
    <row r="508" spans="1:20" x14ac:dyDescent="0.15">
      <c r="A508" s="2">
        <v>187</v>
      </c>
      <c r="B508" s="71">
        <v>6</v>
      </c>
      <c r="C508" s="2">
        <v>1</v>
      </c>
      <c r="D508" s="2">
        <v>28</v>
      </c>
      <c r="E508" s="2" t="s">
        <v>1055</v>
      </c>
      <c r="F508" s="131" t="s">
        <v>888</v>
      </c>
      <c r="G508" s="12" t="s">
        <v>1295</v>
      </c>
      <c r="H508" s="17">
        <v>252</v>
      </c>
      <c r="I508" s="12" t="s">
        <v>1234</v>
      </c>
      <c r="J508" s="12" t="s">
        <v>925</v>
      </c>
      <c r="K508" s="24">
        <v>3628</v>
      </c>
      <c r="L508" s="24"/>
      <c r="M508" s="17" t="s">
        <v>1174</v>
      </c>
      <c r="N508" s="5">
        <v>1831733</v>
      </c>
      <c r="O508" s="5">
        <v>1601435</v>
      </c>
      <c r="P508" s="5">
        <v>122021</v>
      </c>
      <c r="Q508" s="5">
        <v>108804</v>
      </c>
      <c r="R508" s="5">
        <v>-15211</v>
      </c>
      <c r="S508" s="5">
        <v>14684</v>
      </c>
      <c r="T508" s="12"/>
    </row>
    <row r="509" spans="1:20" x14ac:dyDescent="0.15">
      <c r="A509" s="2">
        <v>194</v>
      </c>
      <c r="B509" s="71">
        <v>6</v>
      </c>
      <c r="C509" s="2">
        <v>2</v>
      </c>
      <c r="D509" s="2">
        <v>5</v>
      </c>
      <c r="E509" s="2" t="s">
        <v>1055</v>
      </c>
      <c r="F509" s="131" t="s">
        <v>888</v>
      </c>
      <c r="G509" s="12" t="s">
        <v>1283</v>
      </c>
      <c r="H509" s="17">
        <v>252</v>
      </c>
      <c r="I509" s="12" t="s">
        <v>1234</v>
      </c>
      <c r="J509" s="12" t="s">
        <v>1318</v>
      </c>
      <c r="K509" s="24">
        <v>3569</v>
      </c>
      <c r="L509" s="24"/>
      <c r="M509" s="17" t="s">
        <v>1173</v>
      </c>
      <c r="N509" s="5">
        <v>1819557</v>
      </c>
      <c r="O509" s="5">
        <v>1601435</v>
      </c>
      <c r="P509" s="5">
        <v>69052</v>
      </c>
      <c r="Q509" s="5">
        <v>108804</v>
      </c>
      <c r="R509" s="5">
        <v>27238</v>
      </c>
      <c r="S509" s="5">
        <v>13028</v>
      </c>
      <c r="T509" s="12"/>
    </row>
    <row r="510" spans="1:20" x14ac:dyDescent="0.15">
      <c r="A510" s="2">
        <v>195</v>
      </c>
      <c r="B510" s="71">
        <v>6</v>
      </c>
      <c r="C510" s="2">
        <v>2</v>
      </c>
      <c r="D510" s="2">
        <v>5</v>
      </c>
      <c r="E510" s="2" t="s">
        <v>1055</v>
      </c>
      <c r="F510" s="131" t="s">
        <v>888</v>
      </c>
      <c r="G510" s="12" t="s">
        <v>1290</v>
      </c>
      <c r="H510" s="17">
        <v>252</v>
      </c>
      <c r="I510" s="12" t="s">
        <v>1234</v>
      </c>
      <c r="J510" s="12" t="s">
        <v>1318</v>
      </c>
      <c r="K510" s="24">
        <v>2700</v>
      </c>
      <c r="L510" s="24"/>
      <c r="M510" s="17" t="s">
        <v>1173</v>
      </c>
      <c r="N510" s="5">
        <v>1816857</v>
      </c>
      <c r="O510" s="5">
        <v>1601435</v>
      </c>
      <c r="P510" s="5">
        <v>66352</v>
      </c>
      <c r="Q510" s="5">
        <v>108804</v>
      </c>
      <c r="R510" s="5">
        <v>27238</v>
      </c>
      <c r="S510" s="5">
        <v>13028</v>
      </c>
      <c r="T510" s="12"/>
    </row>
    <row r="511" spans="1:20" x14ac:dyDescent="0.15">
      <c r="A511" s="2">
        <v>196</v>
      </c>
      <c r="B511" s="71">
        <v>6</v>
      </c>
      <c r="C511" s="2">
        <v>2</v>
      </c>
      <c r="D511" s="2">
        <v>6</v>
      </c>
      <c r="E511" s="2" t="s">
        <v>1055</v>
      </c>
      <c r="F511" s="131" t="s">
        <v>888</v>
      </c>
      <c r="G511" s="12" t="s">
        <v>1285</v>
      </c>
      <c r="H511" s="17">
        <v>252</v>
      </c>
      <c r="I511" s="12" t="s">
        <v>1234</v>
      </c>
      <c r="J511" s="12" t="s">
        <v>1318</v>
      </c>
      <c r="K511" s="24">
        <v>700</v>
      </c>
      <c r="L511" s="24"/>
      <c r="M511" s="17" t="s">
        <v>1173</v>
      </c>
      <c r="N511" s="5">
        <v>1816157</v>
      </c>
      <c r="O511" s="5">
        <v>1601435</v>
      </c>
      <c r="P511" s="5">
        <v>65652</v>
      </c>
      <c r="Q511" s="5">
        <v>108804</v>
      </c>
      <c r="R511" s="5">
        <v>27238</v>
      </c>
      <c r="S511" s="5">
        <v>13028</v>
      </c>
      <c r="T511" s="12"/>
    </row>
    <row r="512" spans="1:20" x14ac:dyDescent="0.15">
      <c r="A512" s="2">
        <v>197</v>
      </c>
      <c r="B512" s="71">
        <v>6</v>
      </c>
      <c r="C512" s="2">
        <v>2</v>
      </c>
      <c r="D512" s="2">
        <v>7</v>
      </c>
      <c r="E512" s="2" t="s">
        <v>1055</v>
      </c>
      <c r="F512" s="131" t="s">
        <v>888</v>
      </c>
      <c r="G512" s="12" t="s">
        <v>1286</v>
      </c>
      <c r="H512" s="17">
        <v>252</v>
      </c>
      <c r="I512" s="12" t="s">
        <v>1234</v>
      </c>
      <c r="J512" s="12" t="s">
        <v>1319</v>
      </c>
      <c r="K512" s="24">
        <v>12144</v>
      </c>
      <c r="L512" s="24"/>
      <c r="M512" s="17" t="s">
        <v>1173</v>
      </c>
      <c r="N512" s="5">
        <v>1804013</v>
      </c>
      <c r="O512" s="5">
        <v>1601435</v>
      </c>
      <c r="P512" s="5">
        <v>53508</v>
      </c>
      <c r="Q512" s="5">
        <v>108804</v>
      </c>
      <c r="R512" s="5">
        <v>27238</v>
      </c>
      <c r="S512" s="5">
        <v>13028</v>
      </c>
      <c r="T512" s="12"/>
    </row>
    <row r="513" spans="1:21" x14ac:dyDescent="0.15">
      <c r="A513" s="2">
        <v>198</v>
      </c>
      <c r="B513" s="71">
        <v>6</v>
      </c>
      <c r="C513" s="2">
        <v>2</v>
      </c>
      <c r="D513" s="2">
        <v>9</v>
      </c>
      <c r="E513" s="2" t="s">
        <v>1055</v>
      </c>
      <c r="F513" s="131" t="s">
        <v>888</v>
      </c>
      <c r="G513" s="1" t="s">
        <v>1291</v>
      </c>
      <c r="H513" s="17">
        <v>252</v>
      </c>
      <c r="I513" s="148" t="s">
        <v>1234</v>
      </c>
      <c r="J513" s="3" t="s">
        <v>1319</v>
      </c>
      <c r="K513" s="24">
        <v>10875</v>
      </c>
      <c r="L513" s="24"/>
      <c r="M513" s="2" t="s">
        <v>1173</v>
      </c>
      <c r="N513" s="5">
        <v>1793138</v>
      </c>
      <c r="O513" s="5">
        <v>1601435</v>
      </c>
      <c r="P513" s="5">
        <v>42633</v>
      </c>
      <c r="Q513" s="5">
        <v>108804</v>
      </c>
      <c r="R513" s="5">
        <v>27238</v>
      </c>
      <c r="S513" s="5">
        <v>13028</v>
      </c>
      <c r="T513" s="12"/>
    </row>
    <row r="514" spans="1:21" s="261" customFormat="1" x14ac:dyDescent="0.15">
      <c r="A514" s="274" t="s">
        <v>662</v>
      </c>
      <c r="B514" s="263" t="s">
        <v>721</v>
      </c>
      <c r="C514" s="265"/>
      <c r="D514" s="265"/>
      <c r="E514" s="265"/>
      <c r="F514" s="266" t="s">
        <v>646</v>
      </c>
      <c r="G514" s="275" t="s">
        <v>710</v>
      </c>
      <c r="H514" s="276">
        <v>25</v>
      </c>
      <c r="I514" s="257"/>
      <c r="J514" s="267"/>
      <c r="K514" s="277">
        <f>SUM(K500:K513)</f>
        <v>46125</v>
      </c>
      <c r="L514" s="259"/>
      <c r="M514" s="259"/>
      <c r="N514" s="260"/>
      <c r="O514" s="260"/>
      <c r="T514" s="142"/>
      <c r="U514" s="262"/>
    </row>
    <row r="515" spans="1:21" x14ac:dyDescent="0.15">
      <c r="A515" s="40">
        <f>COUNT(A500:A513)</f>
        <v>14</v>
      </c>
      <c r="B515" s="33" t="s">
        <v>808</v>
      </c>
      <c r="G515"/>
      <c r="H515" s="40"/>
      <c r="I515" s="43"/>
      <c r="J515"/>
      <c r="K515" s="156"/>
      <c r="L515" s="156"/>
    </row>
    <row r="516" spans="1:21" x14ac:dyDescent="0.15">
      <c r="G516"/>
      <c r="H516" s="40"/>
      <c r="I516" s="43"/>
      <c r="J516"/>
      <c r="K516" s="156"/>
      <c r="L516" s="156"/>
    </row>
    <row r="517" spans="1:21" x14ac:dyDescent="0.15">
      <c r="A517" s="71" t="s">
        <v>6</v>
      </c>
      <c r="B517" s="71" t="s">
        <v>0</v>
      </c>
      <c r="C517" s="71" t="s">
        <v>1</v>
      </c>
      <c r="D517" s="71" t="s">
        <v>2</v>
      </c>
      <c r="E517" s="71"/>
      <c r="F517" s="71" t="s">
        <v>802</v>
      </c>
      <c r="G517" s="73" t="s">
        <v>3</v>
      </c>
      <c r="H517" s="71" t="s">
        <v>4</v>
      </c>
      <c r="I517" s="71" t="s">
        <v>45</v>
      </c>
      <c r="J517" s="71" t="s">
        <v>5</v>
      </c>
      <c r="K517" s="106" t="s">
        <v>7</v>
      </c>
      <c r="L517" s="106" t="s">
        <v>8</v>
      </c>
      <c r="M517" s="106" t="s">
        <v>280</v>
      </c>
      <c r="N517" s="106" t="s">
        <v>48</v>
      </c>
      <c r="O517" s="106" t="s">
        <v>43</v>
      </c>
      <c r="P517" s="71" t="s">
        <v>332</v>
      </c>
      <c r="Q517" s="71" t="s">
        <v>41</v>
      </c>
      <c r="R517" s="71" t="s">
        <v>282</v>
      </c>
      <c r="S517" s="71" t="s">
        <v>410</v>
      </c>
      <c r="T517" s="71" t="s">
        <v>47</v>
      </c>
    </row>
    <row r="518" spans="1:21" x14ac:dyDescent="0.15">
      <c r="A518" s="71">
        <v>89</v>
      </c>
      <c r="B518" s="71">
        <v>5</v>
      </c>
      <c r="C518" s="71">
        <v>8</v>
      </c>
      <c r="D518" s="71">
        <v>23</v>
      </c>
      <c r="E518" s="72" t="s">
        <v>1055</v>
      </c>
      <c r="F518" s="72" t="s">
        <v>888</v>
      </c>
      <c r="G518" s="147" t="s">
        <v>1063</v>
      </c>
      <c r="H518" s="106">
        <v>261</v>
      </c>
      <c r="I518" s="147" t="s">
        <v>954</v>
      </c>
      <c r="J518" s="73" t="s">
        <v>514</v>
      </c>
      <c r="K518" s="146">
        <v>726</v>
      </c>
      <c r="L518" s="146"/>
      <c r="M518" s="71" t="s">
        <v>1174</v>
      </c>
      <c r="N518" s="80">
        <v>2917188</v>
      </c>
      <c r="O518" s="80">
        <v>2506805</v>
      </c>
      <c r="P518" s="80">
        <v>34922</v>
      </c>
      <c r="Q518" s="80">
        <v>110324</v>
      </c>
      <c r="R518" s="80">
        <v>250453</v>
      </c>
      <c r="S518" s="80">
        <v>14684</v>
      </c>
      <c r="T518" s="73"/>
    </row>
    <row r="519" spans="1:21" x14ac:dyDescent="0.15">
      <c r="A519" s="71">
        <v>102</v>
      </c>
      <c r="B519" s="71">
        <v>5</v>
      </c>
      <c r="C519" s="71">
        <v>9</v>
      </c>
      <c r="D519" s="71">
        <v>18</v>
      </c>
      <c r="E519" s="72" t="s">
        <v>1055</v>
      </c>
      <c r="F519" s="72" t="s">
        <v>888</v>
      </c>
      <c r="G519" s="147" t="s">
        <v>1205</v>
      </c>
      <c r="H519" s="106">
        <v>261</v>
      </c>
      <c r="I519" s="147" t="s">
        <v>954</v>
      </c>
      <c r="J519" s="145" t="s">
        <v>900</v>
      </c>
      <c r="K519" s="146">
        <v>143748</v>
      </c>
      <c r="L519" s="146"/>
      <c r="M519" s="71" t="s">
        <v>1174</v>
      </c>
      <c r="N519" s="80">
        <v>2733004</v>
      </c>
      <c r="O519" s="80">
        <v>2506815</v>
      </c>
      <c r="P519" s="80">
        <v>21979</v>
      </c>
      <c r="Q519" s="80">
        <v>106324</v>
      </c>
      <c r="R519" s="80">
        <v>83202</v>
      </c>
      <c r="S519" s="80">
        <v>14684</v>
      </c>
      <c r="T519" s="73"/>
    </row>
    <row r="520" spans="1:21" x14ac:dyDescent="0.15">
      <c r="A520" s="71">
        <v>179</v>
      </c>
      <c r="B520" s="71">
        <v>6</v>
      </c>
      <c r="C520" s="71">
        <v>1</v>
      </c>
      <c r="D520" s="71">
        <v>5</v>
      </c>
      <c r="E520" s="72" t="s">
        <v>1055</v>
      </c>
      <c r="F520" s="72" t="s">
        <v>888</v>
      </c>
      <c r="G520" s="147" t="s">
        <v>1274</v>
      </c>
      <c r="H520" s="106">
        <v>262</v>
      </c>
      <c r="I520" s="147" t="s">
        <v>956</v>
      </c>
      <c r="J520" s="145" t="s">
        <v>900</v>
      </c>
      <c r="K520" s="146">
        <v>6000</v>
      </c>
      <c r="L520" s="146"/>
      <c r="M520" s="71" t="s">
        <v>1174</v>
      </c>
      <c r="N520" s="80">
        <v>1843370</v>
      </c>
      <c r="O520" s="80">
        <v>1701435</v>
      </c>
      <c r="P520" s="80">
        <v>52584</v>
      </c>
      <c r="Q520" s="80">
        <v>78804</v>
      </c>
      <c r="R520" s="80">
        <v>-4137</v>
      </c>
      <c r="S520" s="80">
        <v>14684</v>
      </c>
      <c r="T520" s="73"/>
    </row>
    <row r="521" spans="1:21" x14ac:dyDescent="0.15">
      <c r="A521" s="71"/>
      <c r="B521" s="71"/>
      <c r="C521" s="71"/>
      <c r="D521" s="71"/>
      <c r="E521" s="72"/>
      <c r="F521" s="72"/>
      <c r="G521" s="147"/>
      <c r="H521" s="106">
        <v>262</v>
      </c>
      <c r="I521" s="147"/>
      <c r="J521" s="145"/>
      <c r="K521" s="146"/>
      <c r="L521" s="146"/>
      <c r="M521" s="71"/>
      <c r="N521" s="80"/>
      <c r="O521" s="80"/>
      <c r="P521" s="80"/>
      <c r="Q521" s="80"/>
      <c r="R521" s="80"/>
      <c r="S521" s="80"/>
      <c r="T521" s="73"/>
    </row>
    <row r="522" spans="1:21" s="261" customFormat="1" x14ac:dyDescent="0.15">
      <c r="A522" s="274" t="s">
        <v>662</v>
      </c>
      <c r="B522" s="263" t="s">
        <v>721</v>
      </c>
      <c r="C522" s="265"/>
      <c r="D522" s="265"/>
      <c r="E522" s="265"/>
      <c r="F522" s="266" t="s">
        <v>647</v>
      </c>
      <c r="G522" s="282" t="s">
        <v>711</v>
      </c>
      <c r="H522" s="276">
        <v>26</v>
      </c>
      <c r="I522" s="257"/>
      <c r="J522" s="267"/>
      <c r="K522" s="283">
        <f>SUM(K518:K521)</f>
        <v>150474</v>
      </c>
      <c r="L522" s="259"/>
      <c r="M522" s="259"/>
      <c r="N522" s="260"/>
      <c r="O522" s="260"/>
      <c r="T522" s="142"/>
      <c r="U522" s="262"/>
    </row>
    <row r="523" spans="1:21" x14ac:dyDescent="0.15">
      <c r="A523" s="40">
        <f>COUNT(A518:A521)</f>
        <v>3</v>
      </c>
      <c r="B523" s="33" t="s">
        <v>808</v>
      </c>
      <c r="G523"/>
      <c r="H523" s="40"/>
      <c r="I523" s="43"/>
      <c r="J523"/>
      <c r="K523" s="156"/>
      <c r="L523" s="156"/>
    </row>
    <row r="524" spans="1:21" x14ac:dyDescent="0.15">
      <c r="G524"/>
      <c r="H524" s="40"/>
      <c r="I524" s="43"/>
      <c r="J524"/>
      <c r="K524" s="156"/>
      <c r="L524" s="156"/>
    </row>
    <row r="525" spans="1:21" x14ac:dyDescent="0.15">
      <c r="A525" s="71" t="s">
        <v>6</v>
      </c>
      <c r="B525" s="71" t="s">
        <v>0</v>
      </c>
      <c r="C525" s="71" t="s">
        <v>1</v>
      </c>
      <c r="D525" s="71" t="s">
        <v>2</v>
      </c>
      <c r="E525" s="71"/>
      <c r="F525" s="71" t="s">
        <v>802</v>
      </c>
      <c r="G525" s="73" t="s">
        <v>3</v>
      </c>
      <c r="H525" s="71" t="s">
        <v>4</v>
      </c>
      <c r="I525" s="71" t="s">
        <v>45</v>
      </c>
      <c r="J525" s="71" t="s">
        <v>5</v>
      </c>
      <c r="K525" s="106" t="s">
        <v>7</v>
      </c>
      <c r="L525" s="106" t="s">
        <v>8</v>
      </c>
      <c r="M525" s="106" t="s">
        <v>280</v>
      </c>
      <c r="N525" s="106" t="s">
        <v>48</v>
      </c>
      <c r="O525" s="106" t="s">
        <v>43</v>
      </c>
      <c r="P525" s="71" t="s">
        <v>332</v>
      </c>
      <c r="Q525" s="71" t="s">
        <v>41</v>
      </c>
      <c r="R525" s="71" t="s">
        <v>282</v>
      </c>
      <c r="S525" s="71" t="s">
        <v>410</v>
      </c>
      <c r="T525" s="71" t="s">
        <v>47</v>
      </c>
    </row>
    <row r="526" spans="1:21" x14ac:dyDescent="0.15">
      <c r="A526" s="2">
        <v>16</v>
      </c>
      <c r="B526" s="2">
        <v>5</v>
      </c>
      <c r="C526" s="2">
        <v>4</v>
      </c>
      <c r="D526" s="2">
        <v>22</v>
      </c>
      <c r="E526" s="2" t="s">
        <v>1055</v>
      </c>
      <c r="F526" s="131" t="s">
        <v>890</v>
      </c>
      <c r="G526" s="12" t="s">
        <v>1236</v>
      </c>
      <c r="H526" s="2">
        <v>41</v>
      </c>
      <c r="I526" s="12" t="s">
        <v>1206</v>
      </c>
      <c r="J526" s="12" t="s">
        <v>1021</v>
      </c>
      <c r="K526" s="24">
        <v>1814</v>
      </c>
      <c r="L526" s="24"/>
      <c r="M526" s="2" t="s">
        <v>1174</v>
      </c>
      <c r="N526" s="5">
        <v>2421073</v>
      </c>
      <c r="O526" s="5">
        <v>1830285</v>
      </c>
      <c r="P526" s="5">
        <v>53768</v>
      </c>
      <c r="Q526" s="5">
        <v>192000</v>
      </c>
      <c r="R526" s="5">
        <v>296676</v>
      </c>
      <c r="S526" s="5">
        <v>48344</v>
      </c>
      <c r="T526" s="12"/>
    </row>
    <row r="527" spans="1:21" x14ac:dyDescent="0.15">
      <c r="A527" s="2">
        <v>58</v>
      </c>
      <c r="B527" s="2">
        <v>5</v>
      </c>
      <c r="C527" s="2">
        <v>6</v>
      </c>
      <c r="D527" s="2">
        <v>24</v>
      </c>
      <c r="E527" s="2" t="s">
        <v>1055</v>
      </c>
      <c r="F527" s="131" t="s">
        <v>890</v>
      </c>
      <c r="G527" s="12" t="s">
        <v>1236</v>
      </c>
      <c r="H527" s="2">
        <v>41</v>
      </c>
      <c r="I527" s="12" t="s">
        <v>1206</v>
      </c>
      <c r="J527" s="12" t="s">
        <v>1021</v>
      </c>
      <c r="K527" s="24">
        <v>1814</v>
      </c>
      <c r="L527" s="24"/>
      <c r="M527" s="2" t="s">
        <v>1174</v>
      </c>
      <c r="N527" s="5">
        <v>2306770</v>
      </c>
      <c r="O527" s="5">
        <v>1973755</v>
      </c>
      <c r="P527" s="5">
        <v>35832</v>
      </c>
      <c r="Q527" s="5">
        <v>139896</v>
      </c>
      <c r="R527" s="5">
        <v>71383</v>
      </c>
      <c r="S527" s="5">
        <v>85904</v>
      </c>
      <c r="T527" s="12"/>
    </row>
    <row r="528" spans="1:21" x14ac:dyDescent="0.15">
      <c r="A528" s="2">
        <v>74</v>
      </c>
      <c r="B528" s="2">
        <v>5</v>
      </c>
      <c r="C528" s="2">
        <v>7</v>
      </c>
      <c r="D528" s="2">
        <v>22</v>
      </c>
      <c r="E528" s="2" t="s">
        <v>1055</v>
      </c>
      <c r="F528" s="131" t="s">
        <v>890</v>
      </c>
      <c r="G528" s="12" t="s">
        <v>1237</v>
      </c>
      <c r="H528" s="2">
        <v>41</v>
      </c>
      <c r="I528" s="12" t="s">
        <v>1206</v>
      </c>
      <c r="J528" s="12" t="s">
        <v>1021</v>
      </c>
      <c r="K528" s="24">
        <v>3628</v>
      </c>
      <c r="L528" s="24"/>
      <c r="M528" s="2" t="s">
        <v>1174</v>
      </c>
      <c r="N528" s="5">
        <v>2733745</v>
      </c>
      <c r="O528" s="5">
        <v>2492755</v>
      </c>
      <c r="P528" s="5">
        <v>34922</v>
      </c>
      <c r="Q528" s="5">
        <v>120324</v>
      </c>
      <c r="R528" s="5">
        <v>59840</v>
      </c>
      <c r="S528" s="5">
        <v>25904</v>
      </c>
      <c r="T528" s="12"/>
    </row>
    <row r="529" spans="1:21" x14ac:dyDescent="0.15">
      <c r="A529" s="2">
        <v>87</v>
      </c>
      <c r="B529" s="2">
        <v>5</v>
      </c>
      <c r="C529" s="2">
        <v>8</v>
      </c>
      <c r="D529" s="2">
        <v>14</v>
      </c>
      <c r="E529" s="2" t="s">
        <v>1055</v>
      </c>
      <c r="F529" s="131" t="s">
        <v>890</v>
      </c>
      <c r="G529" s="12" t="s">
        <v>1238</v>
      </c>
      <c r="H529" s="2">
        <v>41</v>
      </c>
      <c r="I529" s="12" t="s">
        <v>1206</v>
      </c>
      <c r="J529" s="12" t="s">
        <v>1207</v>
      </c>
      <c r="K529" s="24">
        <v>2510</v>
      </c>
      <c r="L529" s="24"/>
      <c r="M529" s="2" t="s">
        <v>1174</v>
      </c>
      <c r="N529" s="5">
        <v>2894514</v>
      </c>
      <c r="O529" s="5">
        <v>2483405</v>
      </c>
      <c r="P529" s="5">
        <v>34922</v>
      </c>
      <c r="Q529" s="5">
        <v>110324</v>
      </c>
      <c r="R529" s="5">
        <v>251179</v>
      </c>
      <c r="S529" s="5">
        <v>14684</v>
      </c>
      <c r="T529" s="12"/>
    </row>
    <row r="530" spans="1:21" x14ac:dyDescent="0.15">
      <c r="A530" s="2">
        <v>92</v>
      </c>
      <c r="B530" s="2">
        <v>5</v>
      </c>
      <c r="C530" s="2">
        <v>8</v>
      </c>
      <c r="D530" s="2">
        <v>26</v>
      </c>
      <c r="E530" s="2" t="s">
        <v>1055</v>
      </c>
      <c r="F530" s="131" t="s">
        <v>890</v>
      </c>
      <c r="G530" s="12" t="s">
        <v>1277</v>
      </c>
      <c r="H530" s="2">
        <v>41</v>
      </c>
      <c r="I530" s="12" t="s">
        <v>1206</v>
      </c>
      <c r="J530" s="12" t="s">
        <v>1209</v>
      </c>
      <c r="K530" s="24">
        <v>3628</v>
      </c>
      <c r="L530" s="24"/>
      <c r="M530" s="2" t="s">
        <v>1174</v>
      </c>
      <c r="N530" s="5">
        <v>2909513</v>
      </c>
      <c r="O530" s="5">
        <v>2506805</v>
      </c>
      <c r="P530" s="5">
        <v>34922</v>
      </c>
      <c r="Q530" s="5">
        <v>107324</v>
      </c>
      <c r="R530" s="5">
        <v>245778</v>
      </c>
      <c r="S530" s="5">
        <v>14684</v>
      </c>
      <c r="T530" s="12"/>
    </row>
    <row r="531" spans="1:21" x14ac:dyDescent="0.15">
      <c r="A531" s="2">
        <v>103</v>
      </c>
      <c r="B531" s="2">
        <v>5</v>
      </c>
      <c r="C531" s="2">
        <v>9</v>
      </c>
      <c r="D531" s="2">
        <v>19</v>
      </c>
      <c r="E531" s="2" t="s">
        <v>1055</v>
      </c>
      <c r="F531" s="131" t="s">
        <v>890</v>
      </c>
      <c r="G531" s="12" t="s">
        <v>1278</v>
      </c>
      <c r="H531" s="2">
        <v>41</v>
      </c>
      <c r="I531" s="12" t="s">
        <v>1206</v>
      </c>
      <c r="J531" s="3" t="s">
        <v>1208</v>
      </c>
      <c r="K531" s="24">
        <v>1580</v>
      </c>
      <c r="L531" s="24"/>
      <c r="M531" s="2" t="s">
        <v>1174</v>
      </c>
      <c r="N531" s="5">
        <v>2731424</v>
      </c>
      <c r="O531" s="5">
        <v>2506815</v>
      </c>
      <c r="P531" s="5">
        <v>21979</v>
      </c>
      <c r="Q531" s="5">
        <v>106324</v>
      </c>
      <c r="R531" s="5">
        <v>81622</v>
      </c>
      <c r="S531" s="5">
        <v>14684</v>
      </c>
      <c r="T531" s="12"/>
    </row>
    <row r="532" spans="1:21" x14ac:dyDescent="0.15">
      <c r="A532" s="2">
        <v>165</v>
      </c>
      <c r="B532" s="2">
        <v>5</v>
      </c>
      <c r="C532" s="2">
        <v>12</v>
      </c>
      <c r="D532" s="2">
        <v>6</v>
      </c>
      <c r="E532" s="2" t="s">
        <v>1055</v>
      </c>
      <c r="F532" s="131" t="s">
        <v>890</v>
      </c>
      <c r="G532" s="12" t="s">
        <v>1236</v>
      </c>
      <c r="H532" s="2">
        <v>41</v>
      </c>
      <c r="I532" s="12" t="s">
        <v>1206</v>
      </c>
      <c r="J532" s="12" t="s">
        <v>1021</v>
      </c>
      <c r="K532" s="24">
        <v>2540</v>
      </c>
      <c r="L532" s="24"/>
      <c r="M532" s="2" t="s">
        <v>1174</v>
      </c>
      <c r="N532" s="5">
        <v>2035827</v>
      </c>
      <c r="O532" s="5">
        <v>1863585</v>
      </c>
      <c r="P532" s="5">
        <v>53915</v>
      </c>
      <c r="Q532" s="5">
        <v>78804</v>
      </c>
      <c r="R532" s="5">
        <v>24839</v>
      </c>
      <c r="S532" s="5">
        <v>14684</v>
      </c>
      <c r="T532" s="12"/>
    </row>
    <row r="533" spans="1:21" x14ac:dyDescent="0.15">
      <c r="A533" s="2">
        <v>168</v>
      </c>
      <c r="B533" s="2">
        <v>5</v>
      </c>
      <c r="C533" s="2">
        <v>12</v>
      </c>
      <c r="D533" s="2">
        <v>9</v>
      </c>
      <c r="E533" s="2" t="s">
        <v>1055</v>
      </c>
      <c r="F533" s="131" t="s">
        <v>890</v>
      </c>
      <c r="G533" s="12" t="s">
        <v>1267</v>
      </c>
      <c r="H533" s="2">
        <v>41</v>
      </c>
      <c r="I533" s="12" t="s">
        <v>1206</v>
      </c>
      <c r="J533" s="12" t="s">
        <v>1021</v>
      </c>
      <c r="K533" s="24">
        <v>7256</v>
      </c>
      <c r="L533" s="24"/>
      <c r="M533" s="2" t="s">
        <v>1174</v>
      </c>
      <c r="N533" s="5">
        <v>2138343</v>
      </c>
      <c r="O533" s="5">
        <v>1976985</v>
      </c>
      <c r="P533" s="5">
        <v>53915</v>
      </c>
      <c r="Q533" s="5">
        <v>78804</v>
      </c>
      <c r="R533" s="5">
        <v>13955</v>
      </c>
      <c r="S533" s="5">
        <v>14684</v>
      </c>
      <c r="T533" s="12"/>
    </row>
    <row r="534" spans="1:21" x14ac:dyDescent="0.15">
      <c r="A534" s="2">
        <v>176</v>
      </c>
      <c r="B534" s="2">
        <v>5</v>
      </c>
      <c r="C534" s="2">
        <v>12</v>
      </c>
      <c r="D534" s="2">
        <v>24</v>
      </c>
      <c r="E534" s="2" t="s">
        <v>1055</v>
      </c>
      <c r="F534" s="131" t="s">
        <v>890</v>
      </c>
      <c r="G534" s="12" t="s">
        <v>1271</v>
      </c>
      <c r="H534" s="2">
        <v>41</v>
      </c>
      <c r="I534" s="12" t="s">
        <v>1206</v>
      </c>
      <c r="J534" s="12" t="s">
        <v>900</v>
      </c>
      <c r="K534" s="24">
        <v>2376</v>
      </c>
      <c r="L534" s="24"/>
      <c r="M534" s="2" t="s">
        <v>1174</v>
      </c>
      <c r="N534" s="5">
        <v>1851100</v>
      </c>
      <c r="O534" s="5">
        <v>1701435</v>
      </c>
      <c r="P534" s="5">
        <v>52584</v>
      </c>
      <c r="Q534" s="5">
        <v>78804</v>
      </c>
      <c r="R534" s="5">
        <v>3593</v>
      </c>
      <c r="S534" s="5">
        <v>14684</v>
      </c>
      <c r="T534" s="12"/>
    </row>
    <row r="535" spans="1:21" x14ac:dyDescent="0.15">
      <c r="A535" s="2"/>
      <c r="B535" s="2"/>
      <c r="C535" s="2"/>
      <c r="D535" s="2"/>
      <c r="E535" s="2"/>
      <c r="F535" s="131"/>
      <c r="G535" s="12"/>
      <c r="H535" s="2">
        <v>41</v>
      </c>
      <c r="I535" s="12"/>
      <c r="J535" s="12"/>
      <c r="K535" s="24"/>
      <c r="L535" s="24"/>
      <c r="M535" s="2"/>
      <c r="N535" s="5"/>
      <c r="O535" s="5"/>
      <c r="P535" s="5"/>
      <c r="Q535" s="5"/>
      <c r="R535" s="5"/>
      <c r="S535" s="5"/>
      <c r="T535" s="12"/>
    </row>
    <row r="536" spans="1:21" x14ac:dyDescent="0.15">
      <c r="A536" s="2"/>
      <c r="B536" s="71"/>
      <c r="C536" s="71"/>
      <c r="D536" s="71"/>
      <c r="E536" s="71"/>
      <c r="F536" s="131"/>
      <c r="G536" s="12"/>
      <c r="H536" s="2">
        <v>41</v>
      </c>
      <c r="I536" s="12"/>
      <c r="J536" s="12"/>
      <c r="K536" s="24"/>
      <c r="L536" s="24"/>
      <c r="M536" s="2"/>
      <c r="N536" s="5"/>
      <c r="O536" s="5"/>
      <c r="P536" s="5"/>
      <c r="Q536" s="5"/>
      <c r="R536" s="5"/>
      <c r="S536" s="5"/>
      <c r="T536" s="12"/>
    </row>
    <row r="537" spans="1:21" s="261" customFormat="1" x14ac:dyDescent="0.15">
      <c r="A537" s="264" t="s">
        <v>664</v>
      </c>
      <c r="B537" s="273" t="s">
        <v>669</v>
      </c>
      <c r="C537" s="265"/>
      <c r="D537" s="265"/>
      <c r="E537" s="265"/>
      <c r="F537" s="266" t="s">
        <v>642</v>
      </c>
      <c r="G537" s="270" t="s">
        <v>714</v>
      </c>
      <c r="H537" s="256">
        <v>41</v>
      </c>
      <c r="I537" s="257"/>
      <c r="J537" s="258"/>
      <c r="K537" s="23">
        <f>SUM(K526:K536)</f>
        <v>27146</v>
      </c>
      <c r="L537" s="259"/>
      <c r="M537" s="259"/>
      <c r="N537" s="260"/>
      <c r="O537" s="260"/>
      <c r="T537" s="142"/>
      <c r="U537" s="262"/>
    </row>
    <row r="538" spans="1:21" x14ac:dyDescent="0.15">
      <c r="A538" s="40">
        <f>COUNT(A526:A536)</f>
        <v>9</v>
      </c>
      <c r="B538" s="33" t="s">
        <v>808</v>
      </c>
      <c r="G538"/>
      <c r="H538" s="40"/>
      <c r="I538" s="43"/>
      <c r="J538"/>
      <c r="K538" s="156"/>
      <c r="L538" s="156"/>
    </row>
    <row r="539" spans="1:21" x14ac:dyDescent="0.15">
      <c r="G539"/>
      <c r="H539" s="40"/>
      <c r="I539" s="43"/>
      <c r="J539"/>
      <c r="K539" s="156"/>
      <c r="L539" s="156"/>
    </row>
    <row r="540" spans="1:21" x14ac:dyDescent="0.15">
      <c r="A540" s="71" t="s">
        <v>6</v>
      </c>
      <c r="B540" s="71" t="s">
        <v>0</v>
      </c>
      <c r="C540" s="71" t="s">
        <v>1</v>
      </c>
      <c r="D540" s="71" t="s">
        <v>2</v>
      </c>
      <c r="E540" s="71"/>
      <c r="F540" s="71" t="s">
        <v>802</v>
      </c>
      <c r="G540" s="73" t="s">
        <v>3</v>
      </c>
      <c r="H540" s="71" t="s">
        <v>4</v>
      </c>
      <c r="I540" s="71" t="s">
        <v>45</v>
      </c>
      <c r="J540" s="71" t="s">
        <v>5</v>
      </c>
      <c r="K540" s="106" t="s">
        <v>7</v>
      </c>
      <c r="L540" s="106" t="s">
        <v>8</v>
      </c>
      <c r="M540" s="106" t="s">
        <v>280</v>
      </c>
      <c r="N540" s="106" t="s">
        <v>48</v>
      </c>
      <c r="O540" s="106" t="s">
        <v>43</v>
      </c>
      <c r="P540" s="71" t="s">
        <v>332</v>
      </c>
      <c r="Q540" s="71" t="s">
        <v>41</v>
      </c>
      <c r="R540" s="71" t="s">
        <v>282</v>
      </c>
      <c r="S540" s="71" t="s">
        <v>410</v>
      </c>
      <c r="T540" s="71" t="s">
        <v>47</v>
      </c>
    </row>
    <row r="541" spans="1:21" x14ac:dyDescent="0.15">
      <c r="A541" s="71">
        <v>167</v>
      </c>
      <c r="B541" s="71">
        <v>5</v>
      </c>
      <c r="C541" s="71">
        <v>12</v>
      </c>
      <c r="D541" s="71">
        <v>9</v>
      </c>
      <c r="E541" s="72"/>
      <c r="F541" s="144" t="s">
        <v>890</v>
      </c>
      <c r="G541" s="147" t="s">
        <v>1266</v>
      </c>
      <c r="H541" s="71">
        <v>42</v>
      </c>
      <c r="I541" s="73" t="s">
        <v>933</v>
      </c>
      <c r="J541" s="145"/>
      <c r="K541" s="146">
        <v>3628</v>
      </c>
      <c r="L541" s="146"/>
      <c r="M541" s="71" t="s">
        <v>1174</v>
      </c>
      <c r="N541" s="188">
        <v>2145239</v>
      </c>
      <c r="O541" s="188">
        <v>1976985</v>
      </c>
      <c r="P541" s="188">
        <v>53915</v>
      </c>
      <c r="Q541" s="188">
        <v>78804</v>
      </c>
      <c r="R541" s="188">
        <v>20851</v>
      </c>
      <c r="S541" s="188">
        <v>14684</v>
      </c>
      <c r="T541" s="12"/>
    </row>
    <row r="542" spans="1:21" x14ac:dyDescent="0.15">
      <c r="A542" s="71"/>
      <c r="B542" s="71"/>
      <c r="C542" s="71"/>
      <c r="D542" s="71"/>
      <c r="E542" s="72"/>
      <c r="F542" s="72"/>
      <c r="G542" s="147"/>
      <c r="H542" s="71">
        <v>42</v>
      </c>
      <c r="I542" s="148"/>
      <c r="J542" s="145"/>
      <c r="K542" s="146"/>
      <c r="L542" s="80"/>
      <c r="M542" s="71"/>
      <c r="N542" s="80"/>
      <c r="O542" s="80"/>
      <c r="P542" s="80"/>
      <c r="Q542" s="80"/>
      <c r="R542" s="80"/>
      <c r="S542" s="80"/>
      <c r="T542" s="73"/>
    </row>
    <row r="543" spans="1:21" x14ac:dyDescent="0.15">
      <c r="A543" s="2"/>
      <c r="B543" s="2"/>
      <c r="C543" s="2"/>
      <c r="D543" s="2"/>
      <c r="E543" s="16"/>
      <c r="F543" s="72"/>
      <c r="G543" s="12"/>
      <c r="H543" s="71">
        <v>42</v>
      </c>
      <c r="I543" s="148"/>
      <c r="J543" s="12"/>
      <c r="K543" s="24"/>
      <c r="L543" s="24"/>
      <c r="M543" s="2"/>
      <c r="N543" s="5"/>
      <c r="O543" s="5"/>
      <c r="P543" s="5"/>
      <c r="Q543" s="5"/>
      <c r="R543" s="5"/>
      <c r="S543" s="5"/>
      <c r="T543" s="12" t="s">
        <v>480</v>
      </c>
    </row>
    <row r="544" spans="1:21" x14ac:dyDescent="0.15">
      <c r="A544" s="71"/>
      <c r="B544" s="71"/>
      <c r="C544" s="71"/>
      <c r="D544" s="71"/>
      <c r="E544" s="72"/>
      <c r="F544" s="72"/>
      <c r="G544" s="147"/>
      <c r="H544" s="71">
        <v>42</v>
      </c>
      <c r="I544" s="148"/>
      <c r="J544" s="145"/>
      <c r="K544" s="146"/>
      <c r="L544" s="146"/>
      <c r="M544" s="71"/>
      <c r="N544" s="80"/>
      <c r="O544" s="80"/>
      <c r="P544" s="80"/>
      <c r="Q544" s="80"/>
      <c r="R544" s="80"/>
      <c r="S544" s="80"/>
      <c r="T544" s="73"/>
    </row>
    <row r="545" spans="1:21" s="261" customFormat="1" x14ac:dyDescent="0.15">
      <c r="A545" s="264" t="s">
        <v>664</v>
      </c>
      <c r="B545" s="273" t="s">
        <v>669</v>
      </c>
      <c r="C545" s="265"/>
      <c r="D545" s="265"/>
      <c r="E545" s="265"/>
      <c r="F545" s="266" t="s">
        <v>643</v>
      </c>
      <c r="G545" s="270" t="s">
        <v>715</v>
      </c>
      <c r="H545" s="256">
        <v>42</v>
      </c>
      <c r="I545" s="257"/>
      <c r="J545" s="258"/>
      <c r="K545" s="23">
        <f>SUM(K541:K544)</f>
        <v>3628</v>
      </c>
      <c r="L545" s="259"/>
      <c r="M545" s="259"/>
      <c r="N545" s="260"/>
      <c r="O545" s="260"/>
      <c r="T545" s="142"/>
      <c r="U545" s="262"/>
    </row>
    <row r="546" spans="1:21" x14ac:dyDescent="0.15">
      <c r="A546" s="40">
        <f>COUNT(A541:A544)</f>
        <v>1</v>
      </c>
      <c r="B546" s="33" t="s">
        <v>808</v>
      </c>
      <c r="G546"/>
      <c r="H546" s="40"/>
      <c r="I546" s="43"/>
      <c r="J546"/>
      <c r="K546" s="156"/>
      <c r="L546" s="156"/>
    </row>
    <row r="547" spans="1:21" x14ac:dyDescent="0.15">
      <c r="G547"/>
      <c r="H547" s="40"/>
      <c r="I547" s="43"/>
      <c r="J547"/>
      <c r="K547" s="156"/>
      <c r="L547" s="156"/>
    </row>
    <row r="548" spans="1:21" x14ac:dyDescent="0.15">
      <c r="A548" s="71" t="s">
        <v>6</v>
      </c>
      <c r="B548" s="71" t="s">
        <v>0</v>
      </c>
      <c r="C548" s="71" t="s">
        <v>1</v>
      </c>
      <c r="D548" s="71" t="s">
        <v>2</v>
      </c>
      <c r="E548" s="71"/>
      <c r="F548" s="71" t="s">
        <v>802</v>
      </c>
      <c r="G548" s="73" t="s">
        <v>3</v>
      </c>
      <c r="H548" s="71" t="s">
        <v>4</v>
      </c>
      <c r="I548" s="71" t="s">
        <v>45</v>
      </c>
      <c r="J548" s="71" t="s">
        <v>5</v>
      </c>
      <c r="K548" s="106" t="s">
        <v>7</v>
      </c>
      <c r="L548" s="106" t="s">
        <v>8</v>
      </c>
      <c r="M548" s="106" t="s">
        <v>280</v>
      </c>
      <c r="N548" s="106" t="s">
        <v>48</v>
      </c>
      <c r="O548" s="106" t="s">
        <v>43</v>
      </c>
      <c r="P548" s="71" t="s">
        <v>332</v>
      </c>
      <c r="Q548" s="71" t="s">
        <v>41</v>
      </c>
      <c r="R548" s="71" t="s">
        <v>282</v>
      </c>
      <c r="S548" s="71" t="s">
        <v>410</v>
      </c>
      <c r="T548" s="71" t="s">
        <v>47</v>
      </c>
    </row>
    <row r="549" spans="1:21" x14ac:dyDescent="0.15">
      <c r="A549" s="2">
        <v>66</v>
      </c>
      <c r="B549" s="2">
        <v>5</v>
      </c>
      <c r="C549" s="2">
        <v>6</v>
      </c>
      <c r="D549" s="2">
        <v>29</v>
      </c>
      <c r="E549" s="16" t="s">
        <v>1055</v>
      </c>
      <c r="F549" s="72" t="s">
        <v>890</v>
      </c>
      <c r="G549" s="12" t="s">
        <v>1034</v>
      </c>
      <c r="H549" s="106">
        <v>51</v>
      </c>
      <c r="I549" s="12" t="s">
        <v>935</v>
      </c>
      <c r="J549" s="3" t="s">
        <v>1035</v>
      </c>
      <c r="K549" s="24">
        <v>321</v>
      </c>
      <c r="L549" s="24"/>
      <c r="M549" s="2" t="s">
        <v>1174</v>
      </c>
      <c r="N549" s="5">
        <v>2431840</v>
      </c>
      <c r="O549" s="5">
        <v>2173755</v>
      </c>
      <c r="P549" s="5">
        <v>35392</v>
      </c>
      <c r="Q549" s="5">
        <v>133024</v>
      </c>
      <c r="R549" s="5">
        <v>63765</v>
      </c>
      <c r="S549" s="5">
        <v>25904</v>
      </c>
      <c r="T549" s="12"/>
    </row>
    <row r="550" spans="1:21" x14ac:dyDescent="0.15">
      <c r="A550" s="2">
        <v>75</v>
      </c>
      <c r="B550" s="2">
        <v>5</v>
      </c>
      <c r="C550" s="2">
        <v>7</v>
      </c>
      <c r="D550" s="2">
        <v>27</v>
      </c>
      <c r="E550" s="16" t="s">
        <v>1055</v>
      </c>
      <c r="F550" s="72" t="s">
        <v>890</v>
      </c>
      <c r="G550" s="12" t="s">
        <v>1034</v>
      </c>
      <c r="H550" s="106">
        <v>51</v>
      </c>
      <c r="I550" s="12" t="s">
        <v>935</v>
      </c>
      <c r="J550" s="3" t="s">
        <v>458</v>
      </c>
      <c r="K550" s="24">
        <v>590</v>
      </c>
      <c r="L550" s="24"/>
      <c r="M550" s="2" t="s">
        <v>1174</v>
      </c>
      <c r="N550" s="5">
        <v>2733155</v>
      </c>
      <c r="O550" s="5">
        <v>2492755</v>
      </c>
      <c r="P550" s="5">
        <v>34922</v>
      </c>
      <c r="Q550" s="5">
        <v>120324</v>
      </c>
      <c r="R550" s="5">
        <v>59250</v>
      </c>
      <c r="S550" s="5">
        <v>25904</v>
      </c>
      <c r="T550" s="12"/>
    </row>
    <row r="551" spans="1:21" x14ac:dyDescent="0.15">
      <c r="A551" s="2">
        <v>84</v>
      </c>
      <c r="B551" s="2">
        <v>5</v>
      </c>
      <c r="C551" s="2">
        <v>8</v>
      </c>
      <c r="D551" s="2">
        <v>10</v>
      </c>
      <c r="E551" s="16" t="s">
        <v>1055</v>
      </c>
      <c r="F551" s="72" t="s">
        <v>890</v>
      </c>
      <c r="G551" s="12" t="s">
        <v>1034</v>
      </c>
      <c r="H551" s="106">
        <v>51</v>
      </c>
      <c r="I551" s="12" t="s">
        <v>935</v>
      </c>
      <c r="J551" s="3" t="s">
        <v>1035</v>
      </c>
      <c r="K551" s="24">
        <v>481</v>
      </c>
      <c r="L551" s="24"/>
      <c r="M551" s="2" t="s">
        <v>1174</v>
      </c>
      <c r="N551" s="5">
        <v>2907104</v>
      </c>
      <c r="O551" s="5">
        <v>2483405</v>
      </c>
      <c r="P551" s="5">
        <v>34922</v>
      </c>
      <c r="Q551" s="5">
        <v>120324</v>
      </c>
      <c r="R551" s="5">
        <v>253769</v>
      </c>
      <c r="S551" s="5">
        <v>14684</v>
      </c>
      <c r="T551" s="12"/>
    </row>
    <row r="552" spans="1:21" x14ac:dyDescent="0.15">
      <c r="A552" s="2">
        <v>110</v>
      </c>
      <c r="B552" s="2">
        <v>5</v>
      </c>
      <c r="C552" s="2">
        <v>9</v>
      </c>
      <c r="D552" s="2">
        <v>23</v>
      </c>
      <c r="E552" s="2" t="s">
        <v>1055</v>
      </c>
      <c r="F552" s="131" t="s">
        <v>890</v>
      </c>
      <c r="G552" s="1" t="s">
        <v>1210</v>
      </c>
      <c r="H552" s="2">
        <v>51</v>
      </c>
      <c r="I552" s="27" t="s">
        <v>935</v>
      </c>
      <c r="J552" s="3" t="s">
        <v>1209</v>
      </c>
      <c r="K552" s="24">
        <v>3628</v>
      </c>
      <c r="L552" s="24"/>
      <c r="M552" s="2" t="s">
        <v>1174</v>
      </c>
      <c r="N552" s="5">
        <v>2716572</v>
      </c>
      <c r="O552" s="5">
        <v>2506815</v>
      </c>
      <c r="P552" s="5">
        <v>16755</v>
      </c>
      <c r="Q552" s="5">
        <v>101324</v>
      </c>
      <c r="R552" s="5">
        <v>76994</v>
      </c>
      <c r="S552" s="5">
        <v>14684</v>
      </c>
      <c r="T552" s="12"/>
    </row>
    <row r="553" spans="1:21" x14ac:dyDescent="0.15">
      <c r="A553" s="71">
        <v>115</v>
      </c>
      <c r="B553" s="71">
        <v>5</v>
      </c>
      <c r="C553" s="71">
        <v>10</v>
      </c>
      <c r="D553" s="71">
        <v>5</v>
      </c>
      <c r="E553" s="72" t="s">
        <v>1055</v>
      </c>
      <c r="F553" s="72" t="s">
        <v>890</v>
      </c>
      <c r="G553" s="159" t="s">
        <v>1034</v>
      </c>
      <c r="H553" s="106">
        <v>51</v>
      </c>
      <c r="I553" s="12" t="s">
        <v>935</v>
      </c>
      <c r="J553" s="145" t="s">
        <v>1095</v>
      </c>
      <c r="K553" s="80">
        <v>486</v>
      </c>
      <c r="L553" s="146"/>
      <c r="M553" s="71" t="s">
        <v>1174</v>
      </c>
      <c r="N553" s="80">
        <v>2579596</v>
      </c>
      <c r="O553" s="80">
        <v>2408815</v>
      </c>
      <c r="P553" s="80">
        <v>15583</v>
      </c>
      <c r="Q553" s="80">
        <v>78804</v>
      </c>
      <c r="R553" s="80">
        <v>61710</v>
      </c>
      <c r="S553" s="80">
        <v>14684</v>
      </c>
      <c r="T553" s="73" t="s">
        <v>474</v>
      </c>
    </row>
    <row r="554" spans="1:21" x14ac:dyDescent="0.15">
      <c r="A554" s="71">
        <v>135</v>
      </c>
      <c r="B554" s="71">
        <v>5</v>
      </c>
      <c r="C554" s="71">
        <v>11</v>
      </c>
      <c r="D554" s="71">
        <v>3</v>
      </c>
      <c r="E554" s="72" t="s">
        <v>1055</v>
      </c>
      <c r="F554" s="72" t="s">
        <v>890</v>
      </c>
      <c r="G554" s="159" t="s">
        <v>1034</v>
      </c>
      <c r="H554" s="106">
        <v>51</v>
      </c>
      <c r="I554" s="12" t="s">
        <v>935</v>
      </c>
      <c r="J554" s="145" t="s">
        <v>1035</v>
      </c>
      <c r="K554" s="146">
        <v>421</v>
      </c>
      <c r="L554" s="80"/>
      <c r="M554" s="71" t="s">
        <v>1174</v>
      </c>
      <c r="N554" s="80">
        <v>2206217</v>
      </c>
      <c r="O554" s="80">
        <v>2033265</v>
      </c>
      <c r="P554" s="80">
        <v>39376</v>
      </c>
      <c r="Q554" s="80">
        <v>78804</v>
      </c>
      <c r="R554" s="80">
        <v>40088</v>
      </c>
      <c r="S554" s="80">
        <v>14684</v>
      </c>
      <c r="T554" s="73" t="s">
        <v>474</v>
      </c>
    </row>
    <row r="555" spans="1:21" x14ac:dyDescent="0.15">
      <c r="A555" s="71"/>
      <c r="B555" s="71"/>
      <c r="C555" s="71"/>
      <c r="D555" s="71"/>
      <c r="E555" s="71"/>
      <c r="F555" s="71"/>
      <c r="G555" s="73"/>
      <c r="H555" s="106">
        <v>51</v>
      </c>
      <c r="I555" s="12"/>
      <c r="J555" s="73"/>
      <c r="K555" s="146"/>
      <c r="L555" s="146"/>
      <c r="M555" s="71"/>
      <c r="N555" s="80"/>
      <c r="O555" s="80"/>
      <c r="P555" s="80"/>
      <c r="Q555" s="80"/>
      <c r="R555" s="80"/>
      <c r="S555" s="80"/>
      <c r="T555" s="73" t="s">
        <v>474</v>
      </c>
    </row>
    <row r="556" spans="1:21" s="261" customFormat="1" x14ac:dyDescent="0.15">
      <c r="A556" s="278" t="s">
        <v>665</v>
      </c>
      <c r="B556" s="273" t="s">
        <v>668</v>
      </c>
      <c r="C556" s="279"/>
      <c r="D556" s="279"/>
      <c r="E556" s="279"/>
      <c r="F556" s="280" t="s">
        <v>642</v>
      </c>
      <c r="G556" s="270" t="s">
        <v>716</v>
      </c>
      <c r="H556" s="256">
        <v>51</v>
      </c>
      <c r="I556" s="257"/>
      <c r="J556" s="258"/>
      <c r="K556" s="23">
        <f>SUM(K549:K555)</f>
        <v>5927</v>
      </c>
      <c r="L556" s="259"/>
      <c r="M556" s="259"/>
      <c r="N556" s="260"/>
      <c r="O556" s="260"/>
      <c r="T556" s="142"/>
      <c r="U556" s="262"/>
    </row>
    <row r="557" spans="1:21" x14ac:dyDescent="0.15">
      <c r="A557" s="40">
        <f>COUNT(A549:A555)</f>
        <v>6</v>
      </c>
      <c r="B557" s="33" t="s">
        <v>808</v>
      </c>
      <c r="G557"/>
      <c r="H557" s="40"/>
      <c r="I557" s="43"/>
      <c r="J557"/>
      <c r="K557" s="156"/>
      <c r="L557" s="156"/>
    </row>
    <row r="558" spans="1:21" x14ac:dyDescent="0.15">
      <c r="G558"/>
      <c r="H558" s="40"/>
      <c r="I558" s="43"/>
      <c r="J558"/>
      <c r="K558" s="156"/>
      <c r="L558" s="156"/>
    </row>
    <row r="559" spans="1:21" x14ac:dyDescent="0.15">
      <c r="A559" s="71" t="s">
        <v>6</v>
      </c>
      <c r="B559" s="71" t="s">
        <v>0</v>
      </c>
      <c r="C559" s="71" t="s">
        <v>1</v>
      </c>
      <c r="D559" s="71" t="s">
        <v>2</v>
      </c>
      <c r="E559" s="71"/>
      <c r="F559" s="71" t="s">
        <v>802</v>
      </c>
      <c r="G559" s="73" t="s">
        <v>3</v>
      </c>
      <c r="H559" s="71" t="s">
        <v>4</v>
      </c>
      <c r="I559" s="71" t="s">
        <v>45</v>
      </c>
      <c r="J559" s="71" t="s">
        <v>5</v>
      </c>
      <c r="K559" s="106" t="s">
        <v>7</v>
      </c>
      <c r="L559" s="106" t="s">
        <v>8</v>
      </c>
      <c r="M559" s="106" t="s">
        <v>280</v>
      </c>
      <c r="N559" s="106" t="s">
        <v>48</v>
      </c>
      <c r="O559" s="106" t="s">
        <v>43</v>
      </c>
      <c r="P559" s="71" t="s">
        <v>332</v>
      </c>
      <c r="Q559" s="71" t="s">
        <v>41</v>
      </c>
      <c r="R559" s="71" t="s">
        <v>282</v>
      </c>
      <c r="S559" s="71" t="s">
        <v>410</v>
      </c>
      <c r="T559" s="71" t="s">
        <v>47</v>
      </c>
    </row>
    <row r="560" spans="1:21" x14ac:dyDescent="0.15">
      <c r="A560" s="2">
        <v>28</v>
      </c>
      <c r="B560" s="2">
        <v>5</v>
      </c>
      <c r="C560" s="2">
        <v>5</v>
      </c>
      <c r="D560" s="2">
        <v>25</v>
      </c>
      <c r="E560" s="2" t="s">
        <v>1055</v>
      </c>
      <c r="F560" s="131" t="s">
        <v>890</v>
      </c>
      <c r="G560" s="12" t="s">
        <v>1016</v>
      </c>
      <c r="H560" s="2">
        <v>52</v>
      </c>
      <c r="I560" s="12" t="s">
        <v>159</v>
      </c>
      <c r="J560" s="12" t="s">
        <v>1211</v>
      </c>
      <c r="K560" s="5">
        <v>1000</v>
      </c>
      <c r="L560" s="24"/>
      <c r="M560" s="2" t="s">
        <v>423</v>
      </c>
      <c r="N560" s="5">
        <v>2261532</v>
      </c>
      <c r="O560" s="5">
        <v>1684685</v>
      </c>
      <c r="P560" s="5">
        <v>45732</v>
      </c>
      <c r="Q560" s="5">
        <v>191000</v>
      </c>
      <c r="R560" s="5">
        <v>291771</v>
      </c>
      <c r="S560" s="5">
        <v>48344</v>
      </c>
      <c r="T560" s="12"/>
    </row>
    <row r="561" spans="1:21" x14ac:dyDescent="0.15">
      <c r="A561" s="2">
        <v>32</v>
      </c>
      <c r="B561" s="2">
        <v>5</v>
      </c>
      <c r="C561" s="2">
        <v>5</v>
      </c>
      <c r="D561" s="2">
        <v>26</v>
      </c>
      <c r="E561" s="2" t="s">
        <v>1055</v>
      </c>
      <c r="F561" s="131" t="s">
        <v>890</v>
      </c>
      <c r="G561" s="12" t="s">
        <v>1102</v>
      </c>
      <c r="H561" s="2">
        <v>52</v>
      </c>
      <c r="I561" s="12" t="s">
        <v>159</v>
      </c>
      <c r="J561" s="12" t="s">
        <v>1100</v>
      </c>
      <c r="K561" s="5">
        <v>1000</v>
      </c>
      <c r="L561" s="24"/>
      <c r="M561" s="2" t="s">
        <v>1174</v>
      </c>
      <c r="N561" s="5">
        <v>2049663</v>
      </c>
      <c r="O561" s="5">
        <v>1684685</v>
      </c>
      <c r="P561" s="5">
        <v>45732</v>
      </c>
      <c r="Q561" s="5">
        <v>191000</v>
      </c>
      <c r="R561" s="5">
        <v>79902</v>
      </c>
      <c r="S561" s="5">
        <v>48344</v>
      </c>
      <c r="T561" s="12"/>
    </row>
    <row r="562" spans="1:21" x14ac:dyDescent="0.15">
      <c r="A562" s="2">
        <v>36</v>
      </c>
      <c r="B562" s="2">
        <v>5</v>
      </c>
      <c r="C562" s="2">
        <v>6</v>
      </c>
      <c r="D562" s="2">
        <v>1</v>
      </c>
      <c r="E562" s="2" t="s">
        <v>1055</v>
      </c>
      <c r="F562" s="131" t="s">
        <v>890</v>
      </c>
      <c r="G562" s="12" t="s">
        <v>1017</v>
      </c>
      <c r="H562" s="2">
        <v>52</v>
      </c>
      <c r="I562" s="12" t="s">
        <v>159</v>
      </c>
      <c r="J562" s="12" t="s">
        <v>537</v>
      </c>
      <c r="K562" s="5">
        <v>1000</v>
      </c>
      <c r="L562" s="24"/>
      <c r="M562" s="2" t="s">
        <v>423</v>
      </c>
      <c r="N562" s="5">
        <v>1924393</v>
      </c>
      <c r="O562" s="5">
        <v>1610905</v>
      </c>
      <c r="P562" s="5">
        <v>45732</v>
      </c>
      <c r="Q562" s="5">
        <v>139510</v>
      </c>
      <c r="R562" s="5">
        <v>79902</v>
      </c>
      <c r="S562" s="5">
        <v>48344</v>
      </c>
      <c r="T562" s="12"/>
    </row>
    <row r="563" spans="1:21" x14ac:dyDescent="0.15">
      <c r="A563" s="2">
        <v>46</v>
      </c>
      <c r="B563" s="2">
        <v>5</v>
      </c>
      <c r="C563" s="2">
        <v>6</v>
      </c>
      <c r="D563" s="2">
        <v>5</v>
      </c>
      <c r="E563" s="2" t="s">
        <v>1055</v>
      </c>
      <c r="F563" s="131" t="s">
        <v>890</v>
      </c>
      <c r="G563" s="12" t="s">
        <v>448</v>
      </c>
      <c r="H563" s="2">
        <v>52</v>
      </c>
      <c r="I563" s="12" t="s">
        <v>159</v>
      </c>
      <c r="J563" s="12" t="s">
        <v>900</v>
      </c>
      <c r="K563" s="5">
        <v>50</v>
      </c>
      <c r="L563" s="24"/>
      <c r="M563" s="2" t="s">
        <v>1174</v>
      </c>
      <c r="N563" s="5">
        <v>2621469</v>
      </c>
      <c r="O563" s="5">
        <v>2276905</v>
      </c>
      <c r="P563" s="5">
        <v>45732</v>
      </c>
      <c r="Q563" s="5">
        <v>198966</v>
      </c>
      <c r="R563" s="5">
        <v>73962</v>
      </c>
      <c r="S563" s="5">
        <v>25904</v>
      </c>
      <c r="T563" s="12"/>
    </row>
    <row r="564" spans="1:21" x14ac:dyDescent="0.15">
      <c r="A564" s="2">
        <v>95</v>
      </c>
      <c r="B564" s="2">
        <v>5</v>
      </c>
      <c r="C564" s="2">
        <v>8</v>
      </c>
      <c r="D564" s="2">
        <v>30</v>
      </c>
      <c r="E564" s="2" t="s">
        <v>1055</v>
      </c>
      <c r="F564" s="131" t="s">
        <v>890</v>
      </c>
      <c r="G564" s="12" t="s">
        <v>1212</v>
      </c>
      <c r="H564" s="2">
        <v>52</v>
      </c>
      <c r="I564" s="12" t="s">
        <v>159</v>
      </c>
      <c r="J564" s="12" t="s">
        <v>1213</v>
      </c>
      <c r="K564" s="5">
        <v>1000</v>
      </c>
      <c r="L564" s="24"/>
      <c r="M564" s="2" t="s">
        <v>1174</v>
      </c>
      <c r="N564" s="5">
        <v>2897703</v>
      </c>
      <c r="O564" s="5">
        <v>2506805</v>
      </c>
      <c r="P564" s="5">
        <v>34922</v>
      </c>
      <c r="Q564" s="5">
        <v>107324</v>
      </c>
      <c r="R564" s="5">
        <v>233968</v>
      </c>
      <c r="S564" s="5">
        <v>14684</v>
      </c>
      <c r="T564" s="12"/>
    </row>
    <row r="565" spans="1:21" x14ac:dyDescent="0.15">
      <c r="A565" s="2">
        <v>36</v>
      </c>
      <c r="B565" s="2">
        <v>5</v>
      </c>
      <c r="C565" s="2">
        <v>9</v>
      </c>
      <c r="D565" s="2">
        <v>7</v>
      </c>
      <c r="E565" s="2" t="s">
        <v>1055</v>
      </c>
      <c r="F565" s="131" t="s">
        <v>890</v>
      </c>
      <c r="G565" s="12" t="s">
        <v>1117</v>
      </c>
      <c r="H565" s="2">
        <v>52</v>
      </c>
      <c r="I565" s="12" t="s">
        <v>159</v>
      </c>
      <c r="J565" s="12" t="s">
        <v>537</v>
      </c>
      <c r="K565" s="5">
        <v>1000</v>
      </c>
      <c r="L565" s="24"/>
      <c r="M565" s="2" t="s">
        <v>423</v>
      </c>
      <c r="N565" s="5">
        <v>2896703</v>
      </c>
      <c r="O565" s="5">
        <v>2506805</v>
      </c>
      <c r="P565" s="5">
        <v>34922</v>
      </c>
      <c r="Q565" s="5">
        <v>106324</v>
      </c>
      <c r="R565" s="5">
        <v>233968</v>
      </c>
      <c r="S565" s="5">
        <v>14684</v>
      </c>
      <c r="T565" s="12"/>
    </row>
    <row r="566" spans="1:21" x14ac:dyDescent="0.15">
      <c r="A566" s="2">
        <v>109</v>
      </c>
      <c r="B566" s="2">
        <v>5</v>
      </c>
      <c r="C566" s="2">
        <v>9</v>
      </c>
      <c r="D566" s="2">
        <v>21</v>
      </c>
      <c r="E566" s="2" t="s">
        <v>1055</v>
      </c>
      <c r="F566" s="131" t="s">
        <v>890</v>
      </c>
      <c r="G566" s="12" t="s">
        <v>1103</v>
      </c>
      <c r="H566" s="2">
        <v>52</v>
      </c>
      <c r="I566" s="12" t="s">
        <v>159</v>
      </c>
      <c r="J566" s="12" t="s">
        <v>1104</v>
      </c>
      <c r="K566" s="5">
        <v>1000</v>
      </c>
      <c r="L566" s="24"/>
      <c r="M566" s="2" t="s">
        <v>1174</v>
      </c>
      <c r="N566" s="5">
        <v>2720200</v>
      </c>
      <c r="O566" s="5">
        <v>2506815</v>
      </c>
      <c r="P566" s="5">
        <v>16755</v>
      </c>
      <c r="Q566" s="5">
        <v>101324</v>
      </c>
      <c r="R566" s="5">
        <v>80622</v>
      </c>
      <c r="S566" s="5">
        <v>14684</v>
      </c>
      <c r="T566" s="12" t="s">
        <v>424</v>
      </c>
    </row>
    <row r="567" spans="1:21" x14ac:dyDescent="0.15">
      <c r="A567" s="2">
        <v>121</v>
      </c>
      <c r="B567" s="2">
        <v>5</v>
      </c>
      <c r="C567" s="2">
        <v>10</v>
      </c>
      <c r="D567" s="2">
        <v>16</v>
      </c>
      <c r="E567" s="2" t="s">
        <v>1055</v>
      </c>
      <c r="F567" s="131" t="s">
        <v>890</v>
      </c>
      <c r="G567" s="1" t="s">
        <v>1096</v>
      </c>
      <c r="H567" s="2">
        <v>52</v>
      </c>
      <c r="I567" s="12" t="s">
        <v>159</v>
      </c>
      <c r="J567" s="3" t="s">
        <v>1214</v>
      </c>
      <c r="K567" s="24">
        <v>1500</v>
      </c>
      <c r="L567" s="5"/>
      <c r="M567" s="2" t="s">
        <v>1174</v>
      </c>
      <c r="N567" s="5">
        <v>2572377</v>
      </c>
      <c r="O567" s="5">
        <v>2308815</v>
      </c>
      <c r="P567" s="5">
        <v>113872</v>
      </c>
      <c r="Q567" s="5">
        <v>78804</v>
      </c>
      <c r="R567" s="5">
        <v>56202</v>
      </c>
      <c r="S567" s="5">
        <v>14684</v>
      </c>
      <c r="T567" s="12"/>
    </row>
    <row r="568" spans="1:21" x14ac:dyDescent="0.15">
      <c r="A568" s="2">
        <v>127</v>
      </c>
      <c r="B568" s="2">
        <v>5</v>
      </c>
      <c r="C568" s="2">
        <v>10</v>
      </c>
      <c r="D568" s="2">
        <v>25</v>
      </c>
      <c r="E568" s="2" t="s">
        <v>1055</v>
      </c>
      <c r="F568" s="131" t="s">
        <v>890</v>
      </c>
      <c r="G568" s="12" t="s">
        <v>1107</v>
      </c>
      <c r="H568" s="2">
        <v>52</v>
      </c>
      <c r="I568" s="12" t="s">
        <v>159</v>
      </c>
      <c r="J568" s="3" t="s">
        <v>1100</v>
      </c>
      <c r="K568" s="5">
        <v>1000</v>
      </c>
      <c r="L568" s="5"/>
      <c r="M568" s="2" t="s">
        <v>1174</v>
      </c>
      <c r="N568" s="5">
        <v>2500293</v>
      </c>
      <c r="O568" s="5">
        <v>2308815</v>
      </c>
      <c r="P568" s="5">
        <v>56481</v>
      </c>
      <c r="Q568" s="5">
        <v>78804</v>
      </c>
      <c r="R568" s="5">
        <v>41509</v>
      </c>
      <c r="S568" s="5">
        <v>14684</v>
      </c>
      <c r="T568" s="12" t="s">
        <v>454</v>
      </c>
    </row>
    <row r="569" spans="1:21" x14ac:dyDescent="0.15">
      <c r="A569" s="2">
        <v>132</v>
      </c>
      <c r="B569" s="2">
        <v>5</v>
      </c>
      <c r="C569" s="2">
        <v>11</v>
      </c>
      <c r="D569" s="2">
        <v>2</v>
      </c>
      <c r="E569" s="2" t="s">
        <v>1055</v>
      </c>
      <c r="F569" s="131" t="s">
        <v>890</v>
      </c>
      <c r="G569" s="1" t="s">
        <v>1167</v>
      </c>
      <c r="H569" s="2">
        <v>52</v>
      </c>
      <c r="I569" s="12" t="s">
        <v>159</v>
      </c>
      <c r="J569" s="3" t="s">
        <v>1104</v>
      </c>
      <c r="K569" s="24">
        <v>1000</v>
      </c>
      <c r="L569" s="5"/>
      <c r="M569" s="2" t="s">
        <v>1174</v>
      </c>
      <c r="N569" s="5">
        <v>2215153</v>
      </c>
      <c r="O569" s="5">
        <v>2033265</v>
      </c>
      <c r="P569" s="5">
        <v>47891</v>
      </c>
      <c r="Q569" s="5">
        <v>78804</v>
      </c>
      <c r="R569" s="5">
        <v>40509</v>
      </c>
      <c r="S569" s="5">
        <v>14684</v>
      </c>
      <c r="T569" s="12"/>
    </row>
    <row r="570" spans="1:21" x14ac:dyDescent="0.15">
      <c r="A570" s="2">
        <v>139</v>
      </c>
      <c r="B570" s="2">
        <v>5</v>
      </c>
      <c r="C570" s="2">
        <v>11</v>
      </c>
      <c r="D570" s="2">
        <v>7</v>
      </c>
      <c r="E570" s="2" t="s">
        <v>1055</v>
      </c>
      <c r="F570" s="131" t="s">
        <v>890</v>
      </c>
      <c r="G570" s="1" t="s">
        <v>1244</v>
      </c>
      <c r="H570" s="2">
        <v>52</v>
      </c>
      <c r="I570" s="12" t="s">
        <v>159</v>
      </c>
      <c r="J570" s="3" t="s">
        <v>1293</v>
      </c>
      <c r="K570" s="24">
        <v>1080</v>
      </c>
      <c r="L570" s="5"/>
      <c r="M570" s="2" t="s">
        <v>1174</v>
      </c>
      <c r="N570" s="5">
        <v>2235037</v>
      </c>
      <c r="O570" s="5">
        <v>2066665</v>
      </c>
      <c r="P570" s="5">
        <v>40876</v>
      </c>
      <c r="Q570" s="5">
        <v>78804</v>
      </c>
      <c r="R570" s="5">
        <v>34008</v>
      </c>
      <c r="S570" s="5">
        <v>14684</v>
      </c>
      <c r="T570" s="12"/>
    </row>
    <row r="571" spans="1:21" x14ac:dyDescent="0.15">
      <c r="A571" s="2">
        <v>148</v>
      </c>
      <c r="B571" s="2">
        <v>5</v>
      </c>
      <c r="C571" s="2">
        <v>11</v>
      </c>
      <c r="D571" s="2">
        <v>24</v>
      </c>
      <c r="E571" s="2" t="s">
        <v>1055</v>
      </c>
      <c r="F571" s="131" t="s">
        <v>890</v>
      </c>
      <c r="G571" s="1" t="s">
        <v>1246</v>
      </c>
      <c r="H571" s="2">
        <v>52</v>
      </c>
      <c r="I571" s="12" t="s">
        <v>159</v>
      </c>
      <c r="J571" s="3" t="s">
        <v>1100</v>
      </c>
      <c r="K571" s="24">
        <v>1000</v>
      </c>
      <c r="L571" s="5"/>
      <c r="M571" s="2" t="s">
        <v>1174</v>
      </c>
      <c r="N571" s="5">
        <v>2250105</v>
      </c>
      <c r="O571" s="5">
        <v>2063585</v>
      </c>
      <c r="P571" s="5">
        <v>62769</v>
      </c>
      <c r="Q571" s="5">
        <v>78804</v>
      </c>
      <c r="R571" s="5">
        <v>30263</v>
      </c>
      <c r="S571" s="5">
        <v>14684</v>
      </c>
      <c r="T571" s="12"/>
    </row>
    <row r="572" spans="1:21" x14ac:dyDescent="0.15">
      <c r="A572" s="2">
        <v>164</v>
      </c>
      <c r="B572" s="2">
        <v>5</v>
      </c>
      <c r="C572" s="2">
        <v>12</v>
      </c>
      <c r="D572" s="2">
        <v>2</v>
      </c>
      <c r="E572" s="2" t="s">
        <v>890</v>
      </c>
      <c r="F572" s="131" t="s">
        <v>890</v>
      </c>
      <c r="G572" s="1" t="s">
        <v>1264</v>
      </c>
      <c r="H572" s="2">
        <v>52</v>
      </c>
      <c r="I572" s="12" t="s">
        <v>159</v>
      </c>
      <c r="J572" s="3" t="s">
        <v>1265</v>
      </c>
      <c r="K572" s="24">
        <v>0</v>
      </c>
      <c r="L572" s="5"/>
      <c r="M572" s="2" t="s">
        <v>1174</v>
      </c>
      <c r="N572" s="5">
        <v>2038367</v>
      </c>
      <c r="O572" s="5">
        <v>1863585</v>
      </c>
      <c r="P572" s="5">
        <v>53915</v>
      </c>
      <c r="Q572" s="5">
        <v>78804</v>
      </c>
      <c r="R572" s="5">
        <v>27379</v>
      </c>
      <c r="S572" s="5">
        <v>14684</v>
      </c>
      <c r="T572" s="12"/>
    </row>
    <row r="573" spans="1:21" x14ac:dyDescent="0.15">
      <c r="A573" s="2">
        <v>169</v>
      </c>
      <c r="B573" s="2">
        <v>5</v>
      </c>
      <c r="C573" s="2">
        <v>12</v>
      </c>
      <c r="D573" s="2">
        <v>19</v>
      </c>
      <c r="E573" s="2" t="s">
        <v>890</v>
      </c>
      <c r="F573" s="131" t="s">
        <v>890</v>
      </c>
      <c r="G573" s="1" t="s">
        <v>1264</v>
      </c>
      <c r="H573" s="2">
        <v>52</v>
      </c>
      <c r="I573" s="12" t="s">
        <v>159</v>
      </c>
      <c r="J573" s="3" t="s">
        <v>1265</v>
      </c>
      <c r="K573" s="24">
        <v>0</v>
      </c>
      <c r="L573" s="5"/>
      <c r="M573" s="2" t="s">
        <v>1174</v>
      </c>
      <c r="N573" s="5">
        <v>2138343</v>
      </c>
      <c r="O573" s="5">
        <v>1976985</v>
      </c>
      <c r="P573" s="5">
        <v>53915</v>
      </c>
      <c r="Q573" s="5">
        <v>78804</v>
      </c>
      <c r="R573" s="5">
        <v>13955</v>
      </c>
      <c r="S573" s="5">
        <v>14684</v>
      </c>
      <c r="T573" s="12"/>
    </row>
    <row r="574" spans="1:21" x14ac:dyDescent="0.15">
      <c r="A574" s="2">
        <v>177</v>
      </c>
      <c r="B574" s="71">
        <v>5</v>
      </c>
      <c r="C574" s="71">
        <v>12</v>
      </c>
      <c r="D574" s="71">
        <v>26</v>
      </c>
      <c r="E574" s="71" t="s">
        <v>1055</v>
      </c>
      <c r="F574" s="131" t="s">
        <v>890</v>
      </c>
      <c r="G574" s="1" t="s">
        <v>1264</v>
      </c>
      <c r="H574" s="2">
        <v>52</v>
      </c>
      <c r="I574" s="12" t="s">
        <v>159</v>
      </c>
      <c r="J574" s="145" t="s">
        <v>1265</v>
      </c>
      <c r="K574" s="24">
        <v>720</v>
      </c>
      <c r="L574" s="24"/>
      <c r="M574" s="2" t="s">
        <v>1174</v>
      </c>
      <c r="N574" s="5">
        <v>1850380</v>
      </c>
      <c r="O574" s="5">
        <v>1701435</v>
      </c>
      <c r="P574" s="5">
        <v>52584</v>
      </c>
      <c r="Q574" s="5">
        <v>78804</v>
      </c>
      <c r="R574" s="5">
        <v>2873</v>
      </c>
      <c r="S574" s="5">
        <v>14684</v>
      </c>
      <c r="T574" s="12"/>
    </row>
    <row r="575" spans="1:21" s="261" customFormat="1" x14ac:dyDescent="0.15">
      <c r="A575" s="264" t="s">
        <v>665</v>
      </c>
      <c r="B575" s="273" t="s">
        <v>668</v>
      </c>
      <c r="C575" s="265"/>
      <c r="D575" s="265"/>
      <c r="E575" s="265"/>
      <c r="F575" s="266" t="s">
        <v>643</v>
      </c>
      <c r="G575" s="270" t="s">
        <v>717</v>
      </c>
      <c r="H575" s="256">
        <v>52</v>
      </c>
      <c r="I575" s="257"/>
      <c r="J575" s="258"/>
      <c r="K575" s="23">
        <f>SUM(K560:K574)</f>
        <v>12350</v>
      </c>
      <c r="L575" s="259"/>
      <c r="M575" s="259"/>
      <c r="N575" s="260"/>
      <c r="O575" s="260"/>
      <c r="T575" s="142"/>
      <c r="U575" s="262"/>
    </row>
    <row r="576" spans="1:21" x14ac:dyDescent="0.15">
      <c r="A576" s="40">
        <f>COUNT(A560:A574)</f>
        <v>15</v>
      </c>
      <c r="B576" s="33" t="s">
        <v>808</v>
      </c>
      <c r="G576"/>
      <c r="H576" s="40"/>
      <c r="I576" s="43"/>
      <c r="J576"/>
      <c r="K576" s="156"/>
      <c r="L576" s="156"/>
    </row>
    <row r="577" spans="1:16384" x14ac:dyDescent="0.15">
      <c r="G577"/>
      <c r="H577" s="40"/>
      <c r="I577" s="43"/>
      <c r="J577"/>
      <c r="K577" s="156"/>
      <c r="L577" s="156"/>
    </row>
    <row r="578" spans="1:16384" x14ac:dyDescent="0.15">
      <c r="A578" s="71" t="s">
        <v>6</v>
      </c>
      <c r="B578" s="71" t="s">
        <v>0</v>
      </c>
      <c r="C578" s="71" t="s">
        <v>1</v>
      </c>
      <c r="D578" s="71" t="s">
        <v>2</v>
      </c>
      <c r="E578" s="71"/>
      <c r="F578" s="71" t="s">
        <v>802</v>
      </c>
      <c r="G578" s="73" t="s">
        <v>3</v>
      </c>
      <c r="H578" s="71" t="s">
        <v>4</v>
      </c>
      <c r="I578" s="71" t="s">
        <v>45</v>
      </c>
      <c r="J578" s="71" t="s">
        <v>5</v>
      </c>
      <c r="K578" s="106" t="s">
        <v>7</v>
      </c>
      <c r="L578" s="106" t="s">
        <v>8</v>
      </c>
      <c r="M578" s="106" t="s">
        <v>280</v>
      </c>
      <c r="N578" s="106" t="s">
        <v>48</v>
      </c>
      <c r="O578" s="106" t="s">
        <v>43</v>
      </c>
      <c r="P578" s="71" t="s">
        <v>332</v>
      </c>
      <c r="Q578" s="71" t="s">
        <v>41</v>
      </c>
      <c r="R578" s="71" t="s">
        <v>282</v>
      </c>
      <c r="S578" s="71" t="s">
        <v>410</v>
      </c>
      <c r="T578" s="154"/>
      <c r="U578" s="284"/>
      <c r="V578" s="285"/>
      <c r="W578" s="285"/>
      <c r="X578" s="285"/>
      <c r="Y578" s="285"/>
      <c r="Z578" s="285"/>
      <c r="AA578" s="285"/>
      <c r="AB578" s="285"/>
      <c r="AC578" s="285"/>
      <c r="AD578" s="285"/>
      <c r="AE578" s="285"/>
      <c r="AF578" s="285"/>
      <c r="AG578" s="285"/>
      <c r="AH578" s="285"/>
      <c r="AI578" s="285"/>
      <c r="AJ578" s="285"/>
      <c r="AK578" s="285"/>
      <c r="AL578" s="285"/>
      <c r="AM578" s="285"/>
      <c r="AN578" s="285"/>
      <c r="AO578" s="285"/>
      <c r="AP578" s="285"/>
      <c r="AQ578" s="285"/>
      <c r="AR578" s="285"/>
      <c r="AS578" s="285"/>
      <c r="AT578" s="285"/>
      <c r="AU578" s="285"/>
      <c r="AV578" s="285"/>
      <c r="AW578" s="285"/>
      <c r="AX578" s="285"/>
      <c r="AY578" s="285"/>
      <c r="AZ578" s="285"/>
      <c r="BA578" s="285"/>
      <c r="BB578" s="285"/>
      <c r="BC578" s="285"/>
      <c r="BD578" s="285"/>
      <c r="BE578" s="285"/>
      <c r="BF578" s="285"/>
      <c r="BG578" s="285"/>
      <c r="BH578" s="285"/>
      <c r="BI578" s="285"/>
      <c r="BJ578" s="285"/>
      <c r="BK578" s="285"/>
      <c r="BL578" s="285"/>
      <c r="BM578" s="285"/>
      <c r="BN578" s="285"/>
      <c r="BO578" s="285"/>
      <c r="BP578" s="285"/>
      <c r="BQ578" s="285"/>
      <c r="BR578" s="285"/>
      <c r="BS578" s="285"/>
      <c r="BT578" s="285"/>
      <c r="BU578" s="285"/>
      <c r="BV578" s="285"/>
      <c r="BW578" s="285"/>
      <c r="BX578" s="285"/>
      <c r="BY578" s="285"/>
      <c r="BZ578" s="285"/>
      <c r="CA578" s="285"/>
      <c r="CB578" s="285"/>
      <c r="CC578" s="285"/>
      <c r="CD578" s="285"/>
      <c r="CE578" s="285"/>
      <c r="CF578" s="285"/>
      <c r="CG578" s="285"/>
      <c r="CH578" s="285"/>
      <c r="CI578" s="285"/>
      <c r="CJ578" s="285"/>
      <c r="CK578" s="285"/>
      <c r="CL578" s="285"/>
      <c r="CM578" s="285"/>
      <c r="CN578" s="285"/>
      <c r="CO578" s="285"/>
      <c r="CP578" s="285"/>
      <c r="CQ578" s="285"/>
      <c r="CR578" s="285"/>
      <c r="CS578" s="285"/>
      <c r="CT578" s="285"/>
      <c r="CU578" s="285"/>
      <c r="CV578" s="285"/>
      <c r="CW578" s="285"/>
      <c r="CX578" s="285"/>
      <c r="CY578" s="285"/>
      <c r="CZ578" s="285"/>
      <c r="DA578" s="285"/>
      <c r="DB578" s="285"/>
      <c r="DC578" s="285"/>
      <c r="DD578" s="285"/>
      <c r="DE578" s="285"/>
      <c r="DF578" s="285"/>
      <c r="DG578" s="285"/>
      <c r="DH578" s="285"/>
      <c r="DI578" s="285"/>
      <c r="DJ578" s="285"/>
      <c r="DK578" s="285"/>
      <c r="DL578" s="285"/>
      <c r="DM578" s="285"/>
      <c r="DN578" s="285"/>
      <c r="DO578" s="285"/>
      <c r="DP578" s="285"/>
      <c r="DQ578" s="285"/>
      <c r="DR578" s="285"/>
      <c r="DS578" s="285"/>
      <c r="DT578" s="285"/>
      <c r="DU578" s="285"/>
      <c r="DV578" s="285"/>
      <c r="DW578" s="285"/>
      <c r="DX578" s="285"/>
      <c r="DY578" s="285"/>
      <c r="DZ578" s="285"/>
      <c r="EA578" s="285"/>
      <c r="EB578" s="285"/>
      <c r="EC578" s="285"/>
      <c r="ED578" s="285"/>
      <c r="EE578" s="285"/>
      <c r="EF578" s="285"/>
      <c r="EG578" s="285"/>
      <c r="EH578" s="285"/>
      <c r="EI578" s="285"/>
      <c r="EJ578" s="285"/>
      <c r="EK578" s="285"/>
      <c r="EL578" s="285"/>
      <c r="EM578" s="285"/>
      <c r="EN578" s="285"/>
      <c r="EO578" s="285"/>
      <c r="EP578" s="285"/>
      <c r="EQ578" s="285"/>
      <c r="ER578" s="285"/>
      <c r="ES578" s="285"/>
      <c r="ET578" s="285"/>
      <c r="EU578" s="285"/>
      <c r="EV578" s="285"/>
      <c r="EW578" s="285"/>
      <c r="EX578" s="285"/>
      <c r="EY578" s="285"/>
      <c r="EZ578" s="285"/>
      <c r="FA578" s="285"/>
      <c r="FB578" s="285"/>
      <c r="FC578" s="285"/>
      <c r="FD578" s="285"/>
      <c r="FE578" s="285"/>
      <c r="FF578" s="285"/>
      <c r="FG578" s="285"/>
      <c r="FH578" s="285"/>
      <c r="FI578" s="285"/>
      <c r="FJ578" s="285"/>
      <c r="FK578" s="285"/>
      <c r="FL578" s="285"/>
      <c r="FM578" s="285"/>
      <c r="FN578" s="285"/>
      <c r="FO578" s="285"/>
      <c r="FP578" s="285"/>
      <c r="FQ578" s="285"/>
      <c r="FR578" s="285"/>
      <c r="FS578" s="285"/>
      <c r="FT578" s="285"/>
      <c r="FU578" s="285"/>
      <c r="FV578" s="285"/>
      <c r="FW578" s="285"/>
      <c r="FX578" s="285"/>
      <c r="FY578" s="285"/>
      <c r="FZ578" s="285"/>
      <c r="GA578" s="285"/>
      <c r="GB578" s="285"/>
      <c r="GC578" s="285"/>
      <c r="GD578" s="285"/>
      <c r="GE578" s="285"/>
      <c r="GF578" s="285"/>
      <c r="GG578" s="285"/>
      <c r="GH578" s="285"/>
      <c r="GI578" s="285"/>
      <c r="GJ578" s="285"/>
      <c r="GK578" s="285"/>
      <c r="GL578" s="285"/>
      <c r="GM578" s="285"/>
      <c r="GN578" s="285"/>
      <c r="GO578" s="285"/>
      <c r="GP578" s="285"/>
      <c r="GQ578" s="285"/>
      <c r="GR578" s="285"/>
      <c r="GS578" s="285"/>
      <c r="GT578" s="285"/>
      <c r="GU578" s="285"/>
      <c r="GV578" s="285"/>
      <c r="GW578" s="285"/>
      <c r="GX578" s="285"/>
      <c r="GY578" s="285"/>
      <c r="GZ578" s="285"/>
      <c r="HA578" s="285"/>
      <c r="HB578" s="285"/>
      <c r="HC578" s="285"/>
      <c r="HD578" s="285"/>
      <c r="HE578" s="285"/>
      <c r="HF578" s="285"/>
      <c r="HG578" s="285"/>
      <c r="HH578" s="285"/>
      <c r="HI578" s="285"/>
      <c r="HJ578" s="285"/>
      <c r="HK578" s="285"/>
      <c r="HL578" s="285"/>
      <c r="HM578" s="285"/>
      <c r="HN578" s="285"/>
      <c r="HO578" s="285"/>
      <c r="HP578" s="285"/>
      <c r="HQ578" s="285"/>
      <c r="HR578" s="285"/>
      <c r="HS578" s="285"/>
      <c r="HT578" s="285"/>
      <c r="HU578" s="285"/>
      <c r="HV578" s="285"/>
      <c r="HW578" s="285"/>
      <c r="HX578" s="285"/>
      <c r="HY578" s="285"/>
      <c r="HZ578" s="285"/>
      <c r="IA578" s="285"/>
      <c r="IB578" s="285"/>
      <c r="IC578" s="285"/>
      <c r="ID578" s="285"/>
      <c r="IE578" s="285"/>
      <c r="IF578" s="285"/>
      <c r="IG578" s="285"/>
      <c r="IH578" s="285"/>
      <c r="II578" s="285"/>
      <c r="IJ578" s="285"/>
      <c r="IK578" s="285"/>
      <c r="IL578" s="285"/>
      <c r="IM578" s="285"/>
      <c r="IN578" s="285"/>
      <c r="IO578" s="285"/>
      <c r="IP578" s="285"/>
      <c r="IQ578" s="285"/>
      <c r="IR578" s="285"/>
      <c r="IS578" s="285"/>
      <c r="IT578" s="285"/>
      <c r="IU578" s="285"/>
      <c r="IV578" s="285"/>
      <c r="IW578" s="285"/>
      <c r="IX578" s="285"/>
      <c r="IY578" s="285"/>
      <c r="IZ578" s="285"/>
      <c r="JA578" s="285"/>
      <c r="JB578" s="285"/>
      <c r="JC578" s="285"/>
      <c r="JD578" s="285"/>
      <c r="JE578" s="285"/>
      <c r="JF578" s="285"/>
      <c r="JG578" s="285"/>
      <c r="JH578" s="285"/>
      <c r="JI578" s="285"/>
      <c r="JJ578" s="285"/>
      <c r="JK578" s="285"/>
      <c r="JL578" s="285"/>
      <c r="JM578" s="285"/>
      <c r="JN578" s="285"/>
      <c r="JO578" s="285"/>
      <c r="JP578" s="285"/>
      <c r="JQ578" s="285"/>
      <c r="JR578" s="285"/>
      <c r="JS578" s="285"/>
      <c r="JT578" s="285"/>
      <c r="JU578" s="285"/>
      <c r="JV578" s="285"/>
      <c r="JW578" s="285"/>
      <c r="JX578" s="285"/>
      <c r="JY578" s="285"/>
      <c r="JZ578" s="285"/>
      <c r="KA578" s="285"/>
      <c r="KB578" s="285"/>
      <c r="KC578" s="285"/>
      <c r="KD578" s="285"/>
      <c r="KE578" s="285"/>
      <c r="KF578" s="285"/>
      <c r="KG578" s="285"/>
      <c r="KH578" s="285"/>
      <c r="KI578" s="285"/>
      <c r="KJ578" s="285"/>
      <c r="KK578" s="285"/>
      <c r="KL578" s="285"/>
      <c r="KM578" s="285"/>
      <c r="KN578" s="285"/>
      <c r="KO578" s="285"/>
      <c r="KP578" s="285"/>
      <c r="KQ578" s="285"/>
      <c r="KR578" s="285"/>
      <c r="KS578" s="285"/>
      <c r="KT578" s="285"/>
      <c r="KU578" s="285"/>
      <c r="KV578" s="285"/>
      <c r="KW578" s="285"/>
      <c r="KX578" s="285"/>
      <c r="KY578" s="285"/>
      <c r="KZ578" s="285"/>
      <c r="LA578" s="285"/>
      <c r="LB578" s="285"/>
      <c r="LC578" s="285"/>
      <c r="LD578" s="285"/>
      <c r="LE578" s="285"/>
      <c r="LF578" s="285"/>
      <c r="LG578" s="285"/>
      <c r="LH578" s="285"/>
      <c r="LI578" s="285"/>
      <c r="LJ578" s="285"/>
      <c r="LK578" s="285"/>
      <c r="LL578" s="285"/>
      <c r="LM578" s="285"/>
      <c r="LN578" s="285"/>
      <c r="LO578" s="285"/>
      <c r="LP578" s="285"/>
      <c r="LQ578" s="285"/>
      <c r="LR578" s="285"/>
      <c r="LS578" s="285"/>
      <c r="LT578" s="285"/>
      <c r="LU578" s="285"/>
      <c r="LV578" s="285"/>
      <c r="LW578" s="285"/>
      <c r="LX578" s="285"/>
      <c r="LY578" s="285"/>
      <c r="LZ578" s="285"/>
      <c r="MA578" s="285"/>
      <c r="MB578" s="285"/>
      <c r="MC578" s="285"/>
      <c r="MD578" s="285"/>
      <c r="ME578" s="285"/>
      <c r="MF578" s="285"/>
      <c r="MG578" s="285"/>
      <c r="MH578" s="285"/>
      <c r="MI578" s="285"/>
      <c r="MJ578" s="285"/>
      <c r="MK578" s="285"/>
      <c r="ML578" s="285"/>
      <c r="MM578" s="285"/>
      <c r="MN578" s="285"/>
      <c r="MO578" s="285"/>
      <c r="MP578" s="285"/>
      <c r="MQ578" s="285"/>
      <c r="MR578" s="285"/>
      <c r="MS578" s="285"/>
      <c r="MT578" s="285"/>
      <c r="MU578" s="285"/>
      <c r="MV578" s="285"/>
      <c r="MW578" s="285"/>
      <c r="MX578" s="285"/>
      <c r="MY578" s="285"/>
      <c r="MZ578" s="285"/>
      <c r="NA578" s="285"/>
      <c r="NB578" s="285"/>
      <c r="NC578" s="285"/>
      <c r="ND578" s="285"/>
      <c r="NE578" s="285"/>
      <c r="NF578" s="285"/>
      <c r="NG578" s="285"/>
      <c r="NH578" s="285"/>
      <c r="NI578" s="285"/>
      <c r="NJ578" s="285"/>
      <c r="NK578" s="285"/>
      <c r="NL578" s="285"/>
      <c r="NM578" s="285"/>
      <c r="NN578" s="285"/>
      <c r="NO578" s="285"/>
      <c r="NP578" s="285"/>
      <c r="NQ578" s="285"/>
      <c r="NR578" s="285"/>
      <c r="NS578" s="285"/>
      <c r="NT578" s="285"/>
      <c r="NU578" s="285"/>
      <c r="NV578" s="285"/>
      <c r="NW578" s="285"/>
      <c r="NX578" s="285"/>
      <c r="NY578" s="285"/>
      <c r="NZ578" s="285"/>
      <c r="OA578" s="285"/>
      <c r="OB578" s="285"/>
      <c r="OC578" s="285"/>
      <c r="OD578" s="285"/>
      <c r="OE578" s="285"/>
      <c r="OF578" s="285"/>
      <c r="OG578" s="285"/>
      <c r="OH578" s="285"/>
      <c r="OI578" s="285"/>
      <c r="OJ578" s="285"/>
      <c r="OK578" s="285"/>
      <c r="OL578" s="285"/>
      <c r="OM578" s="285"/>
      <c r="ON578" s="285"/>
      <c r="OO578" s="285"/>
      <c r="OP578" s="285"/>
      <c r="OQ578" s="285"/>
      <c r="OR578" s="285"/>
      <c r="OS578" s="285"/>
      <c r="OT578" s="285"/>
      <c r="OU578" s="285"/>
      <c r="OV578" s="285"/>
      <c r="OW578" s="285"/>
      <c r="OX578" s="285"/>
      <c r="OY578" s="285"/>
      <c r="OZ578" s="285"/>
      <c r="PA578" s="285"/>
      <c r="PB578" s="285"/>
      <c r="PC578" s="285"/>
      <c r="PD578" s="285"/>
      <c r="PE578" s="285"/>
      <c r="PF578" s="285"/>
      <c r="PG578" s="285"/>
      <c r="PH578" s="285"/>
      <c r="PI578" s="285"/>
      <c r="PJ578" s="285"/>
      <c r="PK578" s="285"/>
      <c r="PL578" s="285"/>
      <c r="PM578" s="285"/>
      <c r="PN578" s="285"/>
      <c r="PO578" s="285"/>
      <c r="PP578" s="285"/>
      <c r="PQ578" s="285"/>
      <c r="PR578" s="285"/>
      <c r="PS578" s="285"/>
      <c r="PT578" s="285"/>
      <c r="PU578" s="285"/>
      <c r="PV578" s="285"/>
      <c r="PW578" s="285"/>
      <c r="PX578" s="285"/>
      <c r="PY578" s="285"/>
      <c r="PZ578" s="285"/>
      <c r="QA578" s="285"/>
      <c r="QB578" s="285"/>
      <c r="QC578" s="285"/>
      <c r="QD578" s="285"/>
      <c r="QE578" s="285"/>
      <c r="QF578" s="285"/>
      <c r="QG578" s="285"/>
      <c r="QH578" s="285"/>
      <c r="QI578" s="285"/>
      <c r="QJ578" s="285"/>
      <c r="QK578" s="285"/>
      <c r="QL578" s="285"/>
      <c r="QM578" s="285"/>
      <c r="QN578" s="285"/>
      <c r="QO578" s="285"/>
      <c r="QP578" s="285"/>
      <c r="QQ578" s="285"/>
      <c r="QR578" s="285"/>
      <c r="QS578" s="285"/>
      <c r="QT578" s="285"/>
      <c r="QU578" s="285"/>
      <c r="QV578" s="285"/>
      <c r="QW578" s="285"/>
      <c r="QX578" s="285"/>
      <c r="QY578" s="285"/>
      <c r="QZ578" s="285"/>
      <c r="RA578" s="285"/>
      <c r="RB578" s="285"/>
      <c r="RC578" s="285"/>
      <c r="RD578" s="285"/>
      <c r="RE578" s="285"/>
      <c r="RF578" s="285"/>
      <c r="RG578" s="285"/>
      <c r="RH578" s="285"/>
      <c r="RI578" s="285"/>
      <c r="RJ578" s="285"/>
      <c r="RK578" s="285"/>
      <c r="RL578" s="285"/>
      <c r="RM578" s="285"/>
      <c r="RN578" s="285"/>
      <c r="RO578" s="285"/>
      <c r="RP578" s="285"/>
      <c r="RQ578" s="285"/>
      <c r="RR578" s="285"/>
      <c r="RS578" s="285"/>
      <c r="RT578" s="285"/>
      <c r="RU578" s="285"/>
      <c r="RV578" s="285"/>
      <c r="RW578" s="285"/>
      <c r="RX578" s="285"/>
      <c r="RY578" s="285"/>
      <c r="RZ578" s="285"/>
      <c r="SA578" s="285"/>
      <c r="SB578" s="285"/>
      <c r="SC578" s="285"/>
      <c r="SD578" s="285"/>
      <c r="SE578" s="285"/>
      <c r="SF578" s="285"/>
      <c r="SG578" s="285"/>
      <c r="SH578" s="285"/>
      <c r="SI578" s="285"/>
      <c r="SJ578" s="285"/>
      <c r="SK578" s="285"/>
      <c r="SL578" s="285"/>
      <c r="SM578" s="285"/>
      <c r="SN578" s="285"/>
      <c r="SO578" s="285"/>
      <c r="SP578" s="285"/>
      <c r="SQ578" s="285"/>
      <c r="SR578" s="285"/>
      <c r="SS578" s="285"/>
      <c r="ST578" s="285"/>
      <c r="SU578" s="285"/>
      <c r="SV578" s="285"/>
      <c r="SW578" s="285"/>
      <c r="SX578" s="285"/>
      <c r="SY578" s="285"/>
      <c r="SZ578" s="285"/>
      <c r="TA578" s="285"/>
      <c r="TB578" s="285"/>
      <c r="TC578" s="285"/>
      <c r="TD578" s="285"/>
      <c r="TE578" s="285"/>
      <c r="TF578" s="285"/>
      <c r="TG578" s="285"/>
      <c r="TH578" s="285"/>
      <c r="TI578" s="285"/>
      <c r="TJ578" s="285"/>
      <c r="TK578" s="285"/>
      <c r="TL578" s="285"/>
      <c r="TM578" s="285"/>
      <c r="TN578" s="285"/>
      <c r="TO578" s="285"/>
      <c r="TP578" s="285"/>
      <c r="TQ578" s="285"/>
      <c r="TR578" s="285"/>
      <c r="TS578" s="285"/>
      <c r="TT578" s="285"/>
      <c r="TU578" s="285"/>
      <c r="TV578" s="285"/>
      <c r="TW578" s="285"/>
      <c r="TX578" s="285"/>
      <c r="TY578" s="285"/>
      <c r="TZ578" s="285"/>
      <c r="UA578" s="285"/>
      <c r="UB578" s="285"/>
      <c r="UC578" s="285"/>
      <c r="UD578" s="285"/>
      <c r="UE578" s="285"/>
      <c r="UF578" s="285"/>
      <c r="UG578" s="285"/>
      <c r="UH578" s="285"/>
      <c r="UI578" s="285"/>
      <c r="UJ578" s="285"/>
      <c r="UK578" s="285"/>
      <c r="UL578" s="285"/>
      <c r="UM578" s="285"/>
      <c r="UN578" s="285"/>
      <c r="UO578" s="285"/>
      <c r="UP578" s="285"/>
      <c r="UQ578" s="285"/>
      <c r="UR578" s="285"/>
      <c r="US578" s="285"/>
      <c r="UT578" s="285"/>
      <c r="UU578" s="285"/>
      <c r="UV578" s="285"/>
      <c r="UW578" s="285"/>
      <c r="UX578" s="285"/>
      <c r="UY578" s="285"/>
      <c r="UZ578" s="285"/>
      <c r="VA578" s="285"/>
      <c r="VB578" s="285"/>
      <c r="VC578" s="285"/>
      <c r="VD578" s="285"/>
      <c r="VE578" s="285"/>
      <c r="VF578" s="285"/>
      <c r="VG578" s="285"/>
      <c r="VH578" s="285"/>
      <c r="VI578" s="285"/>
      <c r="VJ578" s="285"/>
      <c r="VK578" s="285"/>
      <c r="VL578" s="285"/>
      <c r="VM578" s="285"/>
      <c r="VN578" s="285"/>
      <c r="VO578" s="285"/>
      <c r="VP578" s="285"/>
      <c r="VQ578" s="285"/>
      <c r="VR578" s="285"/>
      <c r="VS578" s="285"/>
      <c r="VT578" s="285"/>
      <c r="VU578" s="285"/>
      <c r="VV578" s="285"/>
      <c r="VW578" s="285"/>
      <c r="VX578" s="285"/>
      <c r="VY578" s="285"/>
      <c r="VZ578" s="285"/>
      <c r="WA578" s="285"/>
      <c r="WB578" s="285"/>
      <c r="WC578" s="285"/>
      <c r="WD578" s="285"/>
      <c r="WE578" s="285"/>
      <c r="WF578" s="285"/>
      <c r="WG578" s="285"/>
      <c r="WH578" s="285"/>
      <c r="WI578" s="285"/>
      <c r="WJ578" s="285"/>
      <c r="WK578" s="285"/>
      <c r="WL578" s="285"/>
      <c r="WM578" s="285"/>
      <c r="WN578" s="285"/>
      <c r="WO578" s="285"/>
      <c r="WP578" s="285"/>
      <c r="WQ578" s="285"/>
      <c r="WR578" s="285"/>
      <c r="WS578" s="285"/>
      <c r="WT578" s="285"/>
      <c r="WU578" s="285"/>
      <c r="WV578" s="285"/>
      <c r="WW578" s="285"/>
      <c r="WX578" s="285"/>
      <c r="WY578" s="285"/>
      <c r="WZ578" s="285"/>
      <c r="XA578" s="285"/>
      <c r="XB578" s="285"/>
      <c r="XC578" s="285"/>
      <c r="XD578" s="285"/>
      <c r="XE578" s="285"/>
      <c r="XF578" s="285"/>
      <c r="XG578" s="285"/>
      <c r="XH578" s="285"/>
      <c r="XI578" s="285"/>
      <c r="XJ578" s="285"/>
      <c r="XK578" s="285"/>
      <c r="XL578" s="285"/>
      <c r="XM578" s="285"/>
      <c r="XN578" s="285"/>
      <c r="XO578" s="285"/>
      <c r="XP578" s="285"/>
      <c r="XQ578" s="285"/>
      <c r="XR578" s="285"/>
      <c r="XS578" s="285"/>
      <c r="XT578" s="285"/>
      <c r="XU578" s="285"/>
      <c r="XV578" s="285"/>
      <c r="XW578" s="285"/>
      <c r="XX578" s="285"/>
      <c r="XY578" s="285"/>
      <c r="XZ578" s="285"/>
      <c r="YA578" s="285"/>
      <c r="YB578" s="285"/>
      <c r="YC578" s="285"/>
      <c r="YD578" s="285"/>
      <c r="YE578" s="285"/>
      <c r="YF578" s="285"/>
      <c r="YG578" s="285"/>
      <c r="YH578" s="285"/>
      <c r="YI578" s="285"/>
      <c r="YJ578" s="285"/>
      <c r="YK578" s="285"/>
      <c r="YL578" s="285"/>
      <c r="YM578" s="285"/>
      <c r="YN578" s="285"/>
      <c r="YO578" s="285"/>
      <c r="YP578" s="285"/>
      <c r="YQ578" s="285"/>
      <c r="YR578" s="285"/>
      <c r="YS578" s="285"/>
      <c r="YT578" s="285"/>
      <c r="YU578" s="285"/>
      <c r="YV578" s="285"/>
      <c r="YW578" s="285"/>
      <c r="YX578" s="285"/>
      <c r="YY578" s="285"/>
      <c r="YZ578" s="285"/>
      <c r="ZA578" s="285"/>
      <c r="ZB578" s="285"/>
      <c r="ZC578" s="285"/>
      <c r="ZD578" s="285"/>
      <c r="ZE578" s="285"/>
      <c r="ZF578" s="285"/>
      <c r="ZG578" s="285"/>
      <c r="ZH578" s="285"/>
      <c r="ZI578" s="285"/>
      <c r="ZJ578" s="285"/>
      <c r="ZK578" s="285"/>
      <c r="ZL578" s="285"/>
      <c r="ZM578" s="285"/>
      <c r="ZN578" s="285"/>
      <c r="ZO578" s="285"/>
      <c r="ZP578" s="285"/>
      <c r="ZQ578" s="285"/>
      <c r="ZR578" s="285"/>
      <c r="ZS578" s="285"/>
      <c r="ZT578" s="285"/>
      <c r="ZU578" s="285"/>
      <c r="ZV578" s="285"/>
      <c r="ZW578" s="285"/>
      <c r="ZX578" s="285"/>
      <c r="ZY578" s="285"/>
      <c r="ZZ578" s="285"/>
      <c r="AAA578" s="285"/>
      <c r="AAB578" s="285"/>
      <c r="AAC578" s="285"/>
      <c r="AAD578" s="285"/>
      <c r="AAE578" s="285"/>
      <c r="AAF578" s="285"/>
      <c r="AAG578" s="285"/>
      <c r="AAH578" s="285"/>
      <c r="AAI578" s="285"/>
      <c r="AAJ578" s="285"/>
      <c r="AAK578" s="285"/>
      <c r="AAL578" s="285"/>
      <c r="AAM578" s="285"/>
      <c r="AAN578" s="285"/>
      <c r="AAO578" s="285"/>
      <c r="AAP578" s="285"/>
      <c r="AAQ578" s="285"/>
      <c r="AAR578" s="285"/>
      <c r="AAS578" s="285"/>
      <c r="AAT578" s="285"/>
      <c r="AAU578" s="285"/>
      <c r="AAV578" s="285"/>
      <c r="AAW578" s="285"/>
      <c r="AAX578" s="285"/>
      <c r="AAY578" s="285"/>
      <c r="AAZ578" s="285"/>
      <c r="ABA578" s="285"/>
      <c r="ABB578" s="285"/>
      <c r="ABC578" s="285"/>
      <c r="ABD578" s="285"/>
      <c r="ABE578" s="285"/>
      <c r="ABF578" s="285"/>
      <c r="ABG578" s="285"/>
      <c r="ABH578" s="285"/>
      <c r="ABI578" s="285"/>
      <c r="ABJ578" s="285"/>
      <c r="ABK578" s="285"/>
      <c r="ABL578" s="285"/>
      <c r="ABM578" s="285"/>
      <c r="ABN578" s="285"/>
      <c r="ABO578" s="285"/>
      <c r="ABP578" s="285"/>
      <c r="ABQ578" s="285"/>
      <c r="ABR578" s="285"/>
      <c r="ABS578" s="285"/>
      <c r="ABT578" s="285"/>
      <c r="ABU578" s="285"/>
      <c r="ABV578" s="285"/>
      <c r="ABW578" s="285"/>
      <c r="ABX578" s="285"/>
      <c r="ABY578" s="285"/>
      <c r="ABZ578" s="285"/>
      <c r="ACA578" s="285"/>
      <c r="ACB578" s="285"/>
      <c r="ACC578" s="285"/>
      <c r="ACD578" s="285"/>
      <c r="ACE578" s="285"/>
      <c r="ACF578" s="285"/>
      <c r="ACG578" s="285"/>
      <c r="ACH578" s="285"/>
      <c r="ACI578" s="285"/>
      <c r="ACJ578" s="285"/>
      <c r="ACK578" s="285"/>
      <c r="ACL578" s="285"/>
      <c r="ACM578" s="285"/>
      <c r="ACN578" s="285"/>
      <c r="ACO578" s="285"/>
      <c r="ACP578" s="285"/>
      <c r="ACQ578" s="285"/>
      <c r="ACR578" s="285"/>
      <c r="ACS578" s="285"/>
      <c r="ACT578" s="285"/>
      <c r="ACU578" s="285"/>
      <c r="ACV578" s="285"/>
      <c r="ACW578" s="285"/>
      <c r="ACX578" s="285"/>
      <c r="ACY578" s="285"/>
      <c r="ACZ578" s="285"/>
      <c r="ADA578" s="285"/>
      <c r="ADB578" s="285"/>
      <c r="ADC578" s="285"/>
      <c r="ADD578" s="285"/>
      <c r="ADE578" s="285"/>
      <c r="ADF578" s="285"/>
      <c r="ADG578" s="285"/>
      <c r="ADH578" s="285"/>
      <c r="ADI578" s="285"/>
      <c r="ADJ578" s="285"/>
      <c r="ADK578" s="285"/>
      <c r="ADL578" s="285"/>
      <c r="ADM578" s="285"/>
      <c r="ADN578" s="285"/>
      <c r="ADO578" s="285"/>
      <c r="ADP578" s="285"/>
      <c r="ADQ578" s="285"/>
      <c r="ADR578" s="285"/>
      <c r="ADS578" s="285"/>
      <c r="ADT578" s="285"/>
      <c r="ADU578" s="285"/>
      <c r="ADV578" s="285"/>
      <c r="ADW578" s="285"/>
      <c r="ADX578" s="285"/>
      <c r="ADY578" s="285"/>
      <c r="ADZ578" s="285"/>
      <c r="AEA578" s="285"/>
      <c r="AEB578" s="285"/>
      <c r="AEC578" s="285"/>
      <c r="AED578" s="285"/>
      <c r="AEE578" s="285"/>
      <c r="AEF578" s="285"/>
      <c r="AEG578" s="285"/>
      <c r="AEH578" s="285"/>
      <c r="AEI578" s="285"/>
      <c r="AEJ578" s="285"/>
      <c r="AEK578" s="285"/>
      <c r="AEL578" s="285"/>
      <c r="AEM578" s="285"/>
      <c r="AEN578" s="285"/>
      <c r="AEO578" s="285"/>
      <c r="AEP578" s="285"/>
      <c r="AEQ578" s="285"/>
      <c r="AER578" s="285"/>
      <c r="AES578" s="285"/>
      <c r="AET578" s="285"/>
      <c r="AEU578" s="285"/>
      <c r="AEV578" s="285"/>
      <c r="AEW578" s="285"/>
      <c r="AEX578" s="285"/>
      <c r="AEY578" s="285"/>
      <c r="AEZ578" s="285"/>
      <c r="AFA578" s="285"/>
      <c r="AFB578" s="285"/>
      <c r="AFC578" s="285"/>
      <c r="AFD578" s="285"/>
      <c r="AFE578" s="285"/>
      <c r="AFF578" s="285"/>
      <c r="AFG578" s="285"/>
      <c r="AFH578" s="285"/>
      <c r="AFI578" s="285"/>
      <c r="AFJ578" s="285"/>
      <c r="AFK578" s="285"/>
      <c r="AFL578" s="285"/>
      <c r="AFM578" s="285"/>
      <c r="AFN578" s="285"/>
      <c r="AFO578" s="285"/>
      <c r="AFP578" s="285"/>
      <c r="AFQ578" s="285"/>
      <c r="AFR578" s="285"/>
      <c r="AFS578" s="285"/>
      <c r="AFT578" s="285"/>
      <c r="AFU578" s="285"/>
      <c r="AFV578" s="285"/>
      <c r="AFW578" s="285"/>
      <c r="AFX578" s="285"/>
      <c r="AFY578" s="285"/>
      <c r="AFZ578" s="285"/>
      <c r="AGA578" s="285"/>
      <c r="AGB578" s="285"/>
      <c r="AGC578" s="285"/>
      <c r="AGD578" s="285"/>
      <c r="AGE578" s="285"/>
      <c r="AGF578" s="285"/>
      <c r="AGG578" s="285"/>
      <c r="AGH578" s="285"/>
      <c r="AGI578" s="285"/>
      <c r="AGJ578" s="285"/>
      <c r="AGK578" s="285"/>
      <c r="AGL578" s="285"/>
      <c r="AGM578" s="285"/>
      <c r="AGN578" s="285"/>
      <c r="AGO578" s="285"/>
      <c r="AGP578" s="285"/>
      <c r="AGQ578" s="285"/>
      <c r="AGR578" s="285"/>
      <c r="AGS578" s="285"/>
      <c r="AGT578" s="285"/>
      <c r="AGU578" s="285"/>
      <c r="AGV578" s="285"/>
      <c r="AGW578" s="285"/>
      <c r="AGX578" s="285"/>
      <c r="AGY578" s="285"/>
      <c r="AGZ578" s="285"/>
      <c r="AHA578" s="285"/>
      <c r="AHB578" s="285"/>
      <c r="AHC578" s="285"/>
      <c r="AHD578" s="285"/>
      <c r="AHE578" s="285"/>
      <c r="AHF578" s="285"/>
      <c r="AHG578" s="285"/>
      <c r="AHH578" s="285"/>
      <c r="AHI578" s="285"/>
      <c r="AHJ578" s="285"/>
      <c r="AHK578" s="285"/>
      <c r="AHL578" s="285"/>
      <c r="AHM578" s="285"/>
      <c r="AHN578" s="285"/>
      <c r="AHO578" s="285"/>
      <c r="AHP578" s="285"/>
      <c r="AHQ578" s="285"/>
      <c r="AHR578" s="285"/>
      <c r="AHS578" s="285"/>
      <c r="AHT578" s="285"/>
      <c r="AHU578" s="285"/>
      <c r="AHV578" s="285"/>
      <c r="AHW578" s="285"/>
      <c r="AHX578" s="285"/>
      <c r="AHY578" s="285"/>
      <c r="AHZ578" s="285"/>
      <c r="AIA578" s="285"/>
      <c r="AIB578" s="285"/>
      <c r="AIC578" s="285"/>
      <c r="AID578" s="285"/>
      <c r="AIE578" s="285"/>
      <c r="AIF578" s="285"/>
      <c r="AIG578" s="285"/>
      <c r="AIH578" s="285"/>
      <c r="AII578" s="285"/>
      <c r="AIJ578" s="285"/>
      <c r="AIK578" s="285"/>
      <c r="AIL578" s="285"/>
      <c r="AIM578" s="285"/>
      <c r="AIN578" s="285"/>
      <c r="AIO578" s="285"/>
      <c r="AIP578" s="285"/>
      <c r="AIQ578" s="285"/>
      <c r="AIR578" s="285"/>
      <c r="AIS578" s="285"/>
      <c r="AIT578" s="285"/>
      <c r="AIU578" s="285"/>
      <c r="AIV578" s="285"/>
      <c r="AIW578" s="285"/>
      <c r="AIX578" s="285"/>
      <c r="AIY578" s="285"/>
      <c r="AIZ578" s="285"/>
      <c r="AJA578" s="285"/>
      <c r="AJB578" s="285"/>
      <c r="AJC578" s="285"/>
      <c r="AJD578" s="285"/>
      <c r="AJE578" s="285"/>
      <c r="AJF578" s="285"/>
      <c r="AJG578" s="285"/>
      <c r="AJH578" s="285"/>
      <c r="AJI578" s="285"/>
      <c r="AJJ578" s="285"/>
      <c r="AJK578" s="285"/>
      <c r="AJL578" s="285"/>
      <c r="AJM578" s="285"/>
      <c r="AJN578" s="285"/>
      <c r="AJO578" s="285"/>
      <c r="AJP578" s="285"/>
      <c r="AJQ578" s="285"/>
      <c r="AJR578" s="285"/>
      <c r="AJS578" s="285"/>
      <c r="AJT578" s="285"/>
      <c r="AJU578" s="285"/>
      <c r="AJV578" s="285"/>
      <c r="AJW578" s="285"/>
      <c r="AJX578" s="285"/>
      <c r="AJY578" s="285"/>
      <c r="AJZ578" s="285"/>
      <c r="AKA578" s="285"/>
      <c r="AKB578" s="285"/>
      <c r="AKC578" s="285"/>
      <c r="AKD578" s="285"/>
      <c r="AKE578" s="285"/>
      <c r="AKF578" s="285"/>
      <c r="AKG578" s="285"/>
      <c r="AKH578" s="285"/>
      <c r="AKI578" s="285"/>
      <c r="AKJ578" s="285"/>
      <c r="AKK578" s="285"/>
      <c r="AKL578" s="285"/>
      <c r="AKM578" s="285"/>
      <c r="AKN578" s="285"/>
      <c r="AKO578" s="285"/>
      <c r="AKP578" s="285"/>
      <c r="AKQ578" s="285"/>
      <c r="AKR578" s="285"/>
      <c r="AKS578" s="285"/>
      <c r="AKT578" s="285"/>
      <c r="AKU578" s="285"/>
      <c r="AKV578" s="285"/>
      <c r="AKW578" s="285"/>
      <c r="AKX578" s="285"/>
      <c r="AKY578" s="285"/>
      <c r="AKZ578" s="285"/>
      <c r="ALA578" s="285"/>
      <c r="ALB578" s="285"/>
      <c r="ALC578" s="285"/>
      <c r="ALD578" s="285"/>
      <c r="ALE578" s="285"/>
      <c r="ALF578" s="285"/>
      <c r="ALG578" s="285"/>
      <c r="ALH578" s="285"/>
      <c r="ALI578" s="285"/>
      <c r="ALJ578" s="285"/>
      <c r="ALK578" s="285"/>
      <c r="ALL578" s="285"/>
      <c r="ALM578" s="285"/>
      <c r="ALN578" s="285"/>
      <c r="ALO578" s="285"/>
      <c r="ALP578" s="285"/>
      <c r="ALQ578" s="285"/>
      <c r="ALR578" s="285"/>
      <c r="ALS578" s="285"/>
      <c r="ALT578" s="285"/>
      <c r="ALU578" s="285"/>
      <c r="ALV578" s="285"/>
      <c r="ALW578" s="285"/>
      <c r="ALX578" s="285"/>
      <c r="ALY578" s="285"/>
      <c r="ALZ578" s="285"/>
      <c r="AMA578" s="285"/>
      <c r="AMB578" s="285"/>
      <c r="AMC578" s="285"/>
      <c r="AMD578" s="285"/>
      <c r="AME578" s="285"/>
      <c r="AMF578" s="285"/>
      <c r="AMG578" s="285"/>
      <c r="AMH578" s="285"/>
      <c r="AMI578" s="285"/>
      <c r="AMJ578" s="285"/>
      <c r="AMK578" s="285"/>
      <c r="AML578" s="285"/>
      <c r="AMM578" s="285"/>
      <c r="AMN578" s="285"/>
      <c r="AMO578" s="285"/>
      <c r="AMP578" s="285"/>
      <c r="AMQ578" s="285"/>
      <c r="AMR578" s="285"/>
      <c r="AMS578" s="285"/>
      <c r="AMT578" s="285"/>
      <c r="AMU578" s="285"/>
      <c r="AMV578" s="285"/>
      <c r="AMW578" s="285"/>
      <c r="AMX578" s="285"/>
      <c r="AMY578" s="285"/>
      <c r="AMZ578" s="285"/>
      <c r="ANA578" s="285"/>
      <c r="ANB578" s="285"/>
      <c r="ANC578" s="285"/>
      <c r="AND578" s="285"/>
      <c r="ANE578" s="285"/>
      <c r="ANF578" s="285"/>
      <c r="ANG578" s="285"/>
      <c r="ANH578" s="285"/>
      <c r="ANI578" s="285"/>
      <c r="ANJ578" s="285"/>
      <c r="ANK578" s="285"/>
      <c r="ANL578" s="285"/>
      <c r="ANM578" s="285"/>
      <c r="ANN578" s="285"/>
      <c r="ANO578" s="285"/>
      <c r="ANP578" s="285"/>
      <c r="ANQ578" s="285"/>
      <c r="ANR578" s="285"/>
      <c r="ANS578" s="285"/>
      <c r="ANT578" s="285"/>
      <c r="ANU578" s="285"/>
      <c r="ANV578" s="285"/>
      <c r="ANW578" s="285"/>
      <c r="ANX578" s="285"/>
      <c r="ANY578" s="285"/>
      <c r="ANZ578" s="285"/>
      <c r="AOA578" s="285"/>
      <c r="AOB578" s="285"/>
      <c r="AOC578" s="285"/>
      <c r="AOD578" s="285"/>
      <c r="AOE578" s="285"/>
      <c r="AOF578" s="285"/>
      <c r="AOG578" s="285"/>
      <c r="AOH578" s="285"/>
      <c r="AOI578" s="285"/>
      <c r="AOJ578" s="285"/>
      <c r="AOK578" s="285"/>
      <c r="AOL578" s="285"/>
      <c r="AOM578" s="285"/>
      <c r="AON578" s="285"/>
      <c r="AOO578" s="285"/>
      <c r="AOP578" s="285"/>
      <c r="AOQ578" s="285"/>
      <c r="AOR578" s="285"/>
      <c r="AOS578" s="285"/>
      <c r="AOT578" s="285"/>
      <c r="AOU578" s="285"/>
      <c r="AOV578" s="285"/>
      <c r="AOW578" s="285"/>
      <c r="AOX578" s="285"/>
      <c r="AOY578" s="285"/>
      <c r="AOZ578" s="285"/>
      <c r="APA578" s="285"/>
      <c r="APB578" s="285"/>
      <c r="APC578" s="285"/>
      <c r="APD578" s="285"/>
      <c r="APE578" s="285"/>
      <c r="APF578" s="285"/>
      <c r="APG578" s="285"/>
      <c r="APH578" s="285"/>
      <c r="API578" s="285"/>
      <c r="APJ578" s="285"/>
      <c r="APK578" s="285"/>
      <c r="APL578" s="285"/>
      <c r="APM578" s="285"/>
      <c r="APN578" s="285"/>
      <c r="APO578" s="285"/>
      <c r="APP578" s="285"/>
      <c r="APQ578" s="285"/>
      <c r="APR578" s="285"/>
      <c r="APS578" s="285"/>
      <c r="APT578" s="285"/>
      <c r="APU578" s="285"/>
      <c r="APV578" s="285"/>
      <c r="APW578" s="285"/>
      <c r="APX578" s="285"/>
      <c r="APY578" s="285"/>
      <c r="APZ578" s="285"/>
      <c r="AQA578" s="285"/>
      <c r="AQB578" s="285"/>
      <c r="AQC578" s="285"/>
      <c r="AQD578" s="285"/>
      <c r="AQE578" s="285"/>
      <c r="AQF578" s="285"/>
      <c r="AQG578" s="285"/>
      <c r="AQH578" s="285"/>
      <c r="AQI578" s="285"/>
      <c r="AQJ578" s="285"/>
      <c r="AQK578" s="285"/>
      <c r="AQL578" s="285"/>
      <c r="AQM578" s="285"/>
      <c r="AQN578" s="285"/>
      <c r="AQO578" s="285"/>
      <c r="AQP578" s="285"/>
      <c r="AQQ578" s="285"/>
      <c r="AQR578" s="285"/>
      <c r="AQS578" s="285"/>
      <c r="AQT578" s="285"/>
      <c r="AQU578" s="285"/>
      <c r="AQV578" s="285"/>
      <c r="AQW578" s="285"/>
      <c r="AQX578" s="285"/>
      <c r="AQY578" s="285"/>
      <c r="AQZ578" s="285"/>
      <c r="ARA578" s="285"/>
      <c r="ARB578" s="285"/>
      <c r="ARC578" s="285"/>
      <c r="ARD578" s="285"/>
      <c r="ARE578" s="285"/>
      <c r="ARF578" s="285"/>
      <c r="ARG578" s="285"/>
      <c r="ARH578" s="285"/>
      <c r="ARI578" s="285"/>
      <c r="ARJ578" s="285"/>
      <c r="ARK578" s="285"/>
      <c r="ARL578" s="285"/>
      <c r="ARM578" s="285"/>
      <c r="ARN578" s="285"/>
      <c r="ARO578" s="285"/>
      <c r="ARP578" s="285"/>
      <c r="ARQ578" s="285"/>
      <c r="ARR578" s="285"/>
      <c r="ARS578" s="285"/>
      <c r="ART578" s="285"/>
      <c r="ARU578" s="285"/>
      <c r="ARV578" s="285"/>
      <c r="ARW578" s="285"/>
      <c r="ARX578" s="285"/>
      <c r="ARY578" s="285"/>
      <c r="ARZ578" s="285"/>
      <c r="ASA578" s="285"/>
      <c r="ASB578" s="285"/>
      <c r="ASC578" s="285"/>
      <c r="ASD578" s="285"/>
      <c r="ASE578" s="285"/>
      <c r="ASF578" s="285"/>
      <c r="ASG578" s="285"/>
      <c r="ASH578" s="285"/>
      <c r="ASI578" s="285"/>
      <c r="ASJ578" s="285"/>
      <c r="ASK578" s="285"/>
      <c r="ASL578" s="285"/>
      <c r="ASM578" s="285"/>
      <c r="ASN578" s="285"/>
      <c r="ASO578" s="285"/>
      <c r="ASP578" s="285"/>
      <c r="ASQ578" s="285"/>
      <c r="ASR578" s="285"/>
      <c r="ASS578" s="285"/>
      <c r="AST578" s="285"/>
      <c r="ASU578" s="285"/>
      <c r="ASV578" s="285"/>
      <c r="ASW578" s="285"/>
      <c r="ASX578" s="285"/>
      <c r="ASY578" s="285"/>
      <c r="ASZ578" s="285"/>
      <c r="ATA578" s="285"/>
      <c r="ATB578" s="285"/>
      <c r="ATC578" s="285"/>
      <c r="ATD578" s="285"/>
      <c r="ATE578" s="285"/>
      <c r="ATF578" s="285"/>
      <c r="ATG578" s="285"/>
      <c r="ATH578" s="285"/>
      <c r="ATI578" s="285"/>
      <c r="ATJ578" s="285"/>
      <c r="ATK578" s="285"/>
      <c r="ATL578" s="285"/>
      <c r="ATM578" s="285"/>
      <c r="ATN578" s="285"/>
      <c r="ATO578" s="285"/>
      <c r="ATP578" s="285"/>
      <c r="ATQ578" s="285"/>
      <c r="ATR578" s="285"/>
      <c r="ATS578" s="285"/>
      <c r="ATT578" s="285"/>
      <c r="ATU578" s="285"/>
      <c r="ATV578" s="285"/>
      <c r="ATW578" s="285"/>
      <c r="ATX578" s="285"/>
      <c r="ATY578" s="285"/>
      <c r="ATZ578" s="285"/>
      <c r="AUA578" s="285"/>
      <c r="AUB578" s="285"/>
      <c r="AUC578" s="285"/>
      <c r="AUD578" s="285"/>
      <c r="AUE578" s="285"/>
      <c r="AUF578" s="285"/>
      <c r="AUG578" s="285"/>
      <c r="AUH578" s="285"/>
      <c r="AUI578" s="285"/>
      <c r="AUJ578" s="285"/>
      <c r="AUK578" s="285"/>
      <c r="AUL578" s="285"/>
      <c r="AUM578" s="285"/>
      <c r="AUN578" s="285"/>
      <c r="AUO578" s="285"/>
      <c r="AUP578" s="285"/>
      <c r="AUQ578" s="285"/>
      <c r="AUR578" s="285"/>
      <c r="AUS578" s="285"/>
      <c r="AUT578" s="285"/>
      <c r="AUU578" s="285"/>
      <c r="AUV578" s="285"/>
      <c r="AUW578" s="285"/>
      <c r="AUX578" s="285"/>
      <c r="AUY578" s="285"/>
      <c r="AUZ578" s="285"/>
      <c r="AVA578" s="285"/>
      <c r="AVB578" s="285"/>
      <c r="AVC578" s="285"/>
      <c r="AVD578" s="285"/>
      <c r="AVE578" s="285"/>
      <c r="AVF578" s="285"/>
      <c r="AVG578" s="285"/>
      <c r="AVH578" s="285"/>
      <c r="AVI578" s="285"/>
      <c r="AVJ578" s="285"/>
      <c r="AVK578" s="285"/>
      <c r="AVL578" s="285"/>
      <c r="AVM578" s="285"/>
      <c r="AVN578" s="285"/>
      <c r="AVO578" s="285"/>
      <c r="AVP578" s="285"/>
      <c r="AVQ578" s="285"/>
      <c r="AVR578" s="285"/>
      <c r="AVS578" s="285"/>
      <c r="AVT578" s="285"/>
      <c r="AVU578" s="285"/>
      <c r="AVV578" s="285"/>
      <c r="AVW578" s="285"/>
      <c r="AVX578" s="285"/>
      <c r="AVY578" s="285"/>
      <c r="AVZ578" s="285"/>
      <c r="AWA578" s="285"/>
      <c r="AWB578" s="285"/>
      <c r="AWC578" s="285"/>
      <c r="AWD578" s="285"/>
      <c r="AWE578" s="285"/>
      <c r="AWF578" s="285"/>
      <c r="AWG578" s="285"/>
      <c r="AWH578" s="285"/>
      <c r="AWI578" s="285"/>
      <c r="AWJ578" s="285"/>
      <c r="AWK578" s="285"/>
      <c r="AWL578" s="285"/>
      <c r="AWM578" s="285"/>
      <c r="AWN578" s="285"/>
      <c r="AWO578" s="285"/>
      <c r="AWP578" s="285"/>
      <c r="AWQ578" s="285"/>
      <c r="AWR578" s="285"/>
      <c r="AWS578" s="285"/>
      <c r="AWT578" s="285"/>
      <c r="AWU578" s="285"/>
      <c r="AWV578" s="285"/>
      <c r="AWW578" s="285"/>
      <c r="AWX578" s="285"/>
      <c r="AWY578" s="285"/>
      <c r="AWZ578" s="285"/>
      <c r="AXA578" s="285"/>
      <c r="AXB578" s="285"/>
      <c r="AXC578" s="285"/>
      <c r="AXD578" s="285"/>
      <c r="AXE578" s="285"/>
      <c r="AXF578" s="285"/>
      <c r="AXG578" s="285"/>
      <c r="AXH578" s="285"/>
      <c r="AXI578" s="285"/>
      <c r="AXJ578" s="285"/>
      <c r="AXK578" s="285"/>
      <c r="AXL578" s="285"/>
      <c r="AXM578" s="285"/>
      <c r="AXN578" s="285"/>
      <c r="AXO578" s="285"/>
      <c r="AXP578" s="285"/>
      <c r="AXQ578" s="285"/>
      <c r="AXR578" s="285"/>
      <c r="AXS578" s="285"/>
      <c r="AXT578" s="285"/>
      <c r="AXU578" s="285"/>
      <c r="AXV578" s="285"/>
      <c r="AXW578" s="285"/>
      <c r="AXX578" s="285"/>
      <c r="AXY578" s="285"/>
      <c r="AXZ578" s="285"/>
      <c r="AYA578" s="285"/>
      <c r="AYB578" s="285"/>
      <c r="AYC578" s="285"/>
      <c r="AYD578" s="285"/>
      <c r="AYE578" s="285"/>
      <c r="AYF578" s="285"/>
      <c r="AYG578" s="285"/>
      <c r="AYH578" s="285"/>
      <c r="AYI578" s="285"/>
      <c r="AYJ578" s="285"/>
      <c r="AYK578" s="285"/>
      <c r="AYL578" s="285"/>
      <c r="AYM578" s="285"/>
      <c r="AYN578" s="285"/>
      <c r="AYO578" s="285"/>
      <c r="AYP578" s="285"/>
      <c r="AYQ578" s="285"/>
      <c r="AYR578" s="285"/>
      <c r="AYS578" s="285"/>
      <c r="AYT578" s="285"/>
      <c r="AYU578" s="285"/>
      <c r="AYV578" s="285"/>
      <c r="AYW578" s="285"/>
      <c r="AYX578" s="285"/>
      <c r="AYY578" s="285"/>
      <c r="AYZ578" s="285"/>
      <c r="AZA578" s="285"/>
      <c r="AZB578" s="285"/>
      <c r="AZC578" s="285"/>
      <c r="AZD578" s="285"/>
      <c r="AZE578" s="285"/>
      <c r="AZF578" s="285"/>
      <c r="AZG578" s="285"/>
      <c r="AZH578" s="285"/>
      <c r="AZI578" s="285"/>
      <c r="AZJ578" s="285"/>
      <c r="AZK578" s="285"/>
      <c r="AZL578" s="285"/>
      <c r="AZM578" s="285"/>
      <c r="AZN578" s="285"/>
      <c r="AZO578" s="285"/>
      <c r="AZP578" s="285"/>
      <c r="AZQ578" s="285"/>
      <c r="AZR578" s="285"/>
      <c r="AZS578" s="285"/>
      <c r="AZT578" s="285"/>
      <c r="AZU578" s="285"/>
      <c r="AZV578" s="285"/>
      <c r="AZW578" s="285"/>
      <c r="AZX578" s="285"/>
      <c r="AZY578" s="285"/>
      <c r="AZZ578" s="285"/>
      <c r="BAA578" s="285"/>
      <c r="BAB578" s="285"/>
      <c r="BAC578" s="285"/>
      <c r="BAD578" s="285"/>
      <c r="BAE578" s="285"/>
      <c r="BAF578" s="285"/>
      <c r="BAG578" s="285"/>
      <c r="BAH578" s="285"/>
      <c r="BAI578" s="285"/>
      <c r="BAJ578" s="285"/>
      <c r="BAK578" s="285"/>
      <c r="BAL578" s="285"/>
      <c r="BAM578" s="285"/>
      <c r="BAN578" s="285"/>
      <c r="BAO578" s="285"/>
      <c r="BAP578" s="285"/>
      <c r="BAQ578" s="285"/>
      <c r="BAR578" s="285"/>
      <c r="BAS578" s="285"/>
      <c r="BAT578" s="285"/>
      <c r="BAU578" s="285"/>
      <c r="BAV578" s="285"/>
      <c r="BAW578" s="285"/>
      <c r="BAX578" s="285"/>
      <c r="BAY578" s="285"/>
      <c r="BAZ578" s="285"/>
      <c r="BBA578" s="285"/>
      <c r="BBB578" s="285"/>
      <c r="BBC578" s="285"/>
      <c r="BBD578" s="285"/>
      <c r="BBE578" s="285"/>
      <c r="BBF578" s="285"/>
      <c r="BBG578" s="285"/>
      <c r="BBH578" s="285"/>
      <c r="BBI578" s="285"/>
      <c r="BBJ578" s="285"/>
      <c r="BBK578" s="285"/>
      <c r="BBL578" s="285"/>
      <c r="BBM578" s="285"/>
      <c r="BBN578" s="285"/>
      <c r="BBO578" s="285"/>
      <c r="BBP578" s="285"/>
      <c r="BBQ578" s="285"/>
      <c r="BBR578" s="285"/>
      <c r="BBS578" s="285"/>
      <c r="BBT578" s="285"/>
      <c r="BBU578" s="285"/>
      <c r="BBV578" s="285"/>
      <c r="BBW578" s="285"/>
      <c r="BBX578" s="285"/>
      <c r="BBY578" s="285"/>
      <c r="BBZ578" s="285"/>
      <c r="BCA578" s="285"/>
      <c r="BCB578" s="285"/>
      <c r="BCC578" s="285"/>
      <c r="BCD578" s="285"/>
      <c r="BCE578" s="285"/>
      <c r="BCF578" s="285"/>
      <c r="BCG578" s="285"/>
      <c r="BCH578" s="285"/>
      <c r="BCI578" s="285"/>
      <c r="BCJ578" s="285"/>
      <c r="BCK578" s="285"/>
      <c r="BCL578" s="285"/>
      <c r="BCM578" s="285"/>
      <c r="BCN578" s="285"/>
      <c r="BCO578" s="285"/>
      <c r="BCP578" s="285"/>
      <c r="BCQ578" s="285"/>
      <c r="BCR578" s="285"/>
      <c r="BCS578" s="285"/>
      <c r="BCT578" s="285"/>
      <c r="BCU578" s="285"/>
      <c r="BCV578" s="285"/>
      <c r="BCW578" s="285"/>
      <c r="BCX578" s="285"/>
      <c r="BCY578" s="285"/>
      <c r="BCZ578" s="285"/>
      <c r="BDA578" s="285"/>
      <c r="BDB578" s="285"/>
      <c r="BDC578" s="285"/>
      <c r="BDD578" s="285"/>
      <c r="BDE578" s="285"/>
      <c r="BDF578" s="285"/>
      <c r="BDG578" s="285"/>
      <c r="BDH578" s="285"/>
      <c r="BDI578" s="285"/>
      <c r="BDJ578" s="285"/>
      <c r="BDK578" s="285"/>
      <c r="BDL578" s="285"/>
      <c r="BDM578" s="285"/>
      <c r="BDN578" s="285"/>
      <c r="BDO578" s="285"/>
      <c r="BDP578" s="285"/>
      <c r="BDQ578" s="285"/>
      <c r="BDR578" s="285"/>
      <c r="BDS578" s="285"/>
      <c r="BDT578" s="285"/>
      <c r="BDU578" s="285"/>
      <c r="BDV578" s="285"/>
      <c r="BDW578" s="285"/>
      <c r="BDX578" s="285"/>
      <c r="BDY578" s="285"/>
      <c r="BDZ578" s="285"/>
      <c r="BEA578" s="285"/>
      <c r="BEB578" s="285"/>
      <c r="BEC578" s="285"/>
      <c r="BED578" s="285"/>
      <c r="BEE578" s="285"/>
      <c r="BEF578" s="285"/>
      <c r="BEG578" s="285"/>
      <c r="BEH578" s="285"/>
      <c r="BEI578" s="285"/>
      <c r="BEJ578" s="285"/>
      <c r="BEK578" s="285"/>
      <c r="BEL578" s="285"/>
      <c r="BEM578" s="285"/>
      <c r="BEN578" s="285"/>
      <c r="BEO578" s="285"/>
      <c r="BEP578" s="285"/>
      <c r="BEQ578" s="285"/>
      <c r="BER578" s="285"/>
      <c r="BES578" s="285"/>
      <c r="BET578" s="285"/>
      <c r="BEU578" s="285"/>
      <c r="BEV578" s="285"/>
      <c r="BEW578" s="285"/>
      <c r="BEX578" s="285"/>
      <c r="BEY578" s="285"/>
      <c r="BEZ578" s="285"/>
      <c r="BFA578" s="285"/>
      <c r="BFB578" s="285"/>
      <c r="BFC578" s="285"/>
      <c r="BFD578" s="285"/>
      <c r="BFE578" s="285"/>
      <c r="BFF578" s="285"/>
      <c r="BFG578" s="285"/>
      <c r="BFH578" s="285"/>
      <c r="BFI578" s="285"/>
      <c r="BFJ578" s="285"/>
      <c r="BFK578" s="285"/>
      <c r="BFL578" s="285"/>
      <c r="BFM578" s="285"/>
      <c r="BFN578" s="285"/>
      <c r="BFO578" s="285"/>
      <c r="BFP578" s="285"/>
      <c r="BFQ578" s="285"/>
      <c r="BFR578" s="285"/>
      <c r="BFS578" s="285"/>
      <c r="BFT578" s="285"/>
      <c r="BFU578" s="285"/>
      <c r="BFV578" s="285"/>
      <c r="BFW578" s="285"/>
      <c r="BFX578" s="285"/>
      <c r="BFY578" s="285"/>
      <c r="BFZ578" s="285"/>
      <c r="BGA578" s="285"/>
      <c r="BGB578" s="285"/>
      <c r="BGC578" s="285"/>
      <c r="BGD578" s="285"/>
      <c r="BGE578" s="285"/>
      <c r="BGF578" s="285"/>
      <c r="BGG578" s="285"/>
      <c r="BGH578" s="285"/>
      <c r="BGI578" s="285"/>
      <c r="BGJ578" s="285"/>
      <c r="BGK578" s="285"/>
      <c r="BGL578" s="285"/>
      <c r="BGM578" s="285"/>
      <c r="BGN578" s="285"/>
      <c r="BGO578" s="285"/>
      <c r="BGP578" s="285"/>
      <c r="BGQ578" s="285"/>
      <c r="BGR578" s="285"/>
      <c r="BGS578" s="285"/>
      <c r="BGT578" s="285"/>
      <c r="BGU578" s="285"/>
      <c r="BGV578" s="285"/>
      <c r="BGW578" s="285"/>
      <c r="BGX578" s="285"/>
      <c r="BGY578" s="285"/>
      <c r="BGZ578" s="285"/>
      <c r="BHA578" s="285"/>
      <c r="BHB578" s="285"/>
      <c r="BHC578" s="285"/>
      <c r="BHD578" s="285"/>
      <c r="BHE578" s="285"/>
      <c r="BHF578" s="285"/>
      <c r="BHG578" s="285"/>
      <c r="BHH578" s="285"/>
      <c r="BHI578" s="285"/>
      <c r="BHJ578" s="285"/>
      <c r="BHK578" s="285"/>
      <c r="BHL578" s="285"/>
      <c r="BHM578" s="285"/>
      <c r="BHN578" s="285"/>
      <c r="BHO578" s="285"/>
      <c r="BHP578" s="285"/>
      <c r="BHQ578" s="285"/>
      <c r="BHR578" s="285"/>
      <c r="BHS578" s="285"/>
      <c r="BHT578" s="285"/>
      <c r="BHU578" s="285"/>
      <c r="BHV578" s="285"/>
      <c r="BHW578" s="285"/>
      <c r="BHX578" s="285"/>
      <c r="BHY578" s="285"/>
      <c r="BHZ578" s="285"/>
      <c r="BIA578" s="285"/>
      <c r="BIB578" s="285"/>
      <c r="BIC578" s="285"/>
      <c r="BID578" s="285"/>
      <c r="BIE578" s="285"/>
      <c r="BIF578" s="285"/>
      <c r="BIG578" s="285"/>
      <c r="BIH578" s="285"/>
      <c r="BII578" s="285"/>
      <c r="BIJ578" s="285"/>
      <c r="BIK578" s="285"/>
      <c r="BIL578" s="285"/>
      <c r="BIM578" s="285"/>
      <c r="BIN578" s="285"/>
      <c r="BIO578" s="285"/>
      <c r="BIP578" s="285"/>
      <c r="BIQ578" s="285"/>
      <c r="BIR578" s="285"/>
      <c r="BIS578" s="285"/>
      <c r="BIT578" s="285"/>
      <c r="BIU578" s="285"/>
      <c r="BIV578" s="285"/>
      <c r="BIW578" s="285"/>
      <c r="BIX578" s="285"/>
      <c r="BIY578" s="285"/>
      <c r="BIZ578" s="285"/>
      <c r="BJA578" s="285"/>
      <c r="BJB578" s="285"/>
      <c r="BJC578" s="285"/>
      <c r="BJD578" s="285"/>
      <c r="BJE578" s="285"/>
      <c r="BJF578" s="285"/>
      <c r="BJG578" s="285"/>
      <c r="BJH578" s="285"/>
      <c r="BJI578" s="285"/>
      <c r="BJJ578" s="285"/>
      <c r="BJK578" s="285"/>
      <c r="BJL578" s="285"/>
      <c r="BJM578" s="285"/>
      <c r="BJN578" s="285"/>
      <c r="BJO578" s="285"/>
      <c r="BJP578" s="285"/>
      <c r="BJQ578" s="285"/>
      <c r="BJR578" s="285"/>
      <c r="BJS578" s="285"/>
      <c r="BJT578" s="285"/>
      <c r="BJU578" s="285"/>
      <c r="BJV578" s="285"/>
      <c r="BJW578" s="285"/>
      <c r="BJX578" s="285"/>
      <c r="BJY578" s="285"/>
      <c r="BJZ578" s="285"/>
      <c r="BKA578" s="285"/>
      <c r="BKB578" s="285"/>
      <c r="BKC578" s="285"/>
      <c r="BKD578" s="285"/>
      <c r="BKE578" s="285"/>
      <c r="BKF578" s="285"/>
      <c r="BKG578" s="285"/>
      <c r="BKH578" s="285"/>
      <c r="BKI578" s="285"/>
      <c r="BKJ578" s="285"/>
      <c r="BKK578" s="285"/>
      <c r="BKL578" s="285"/>
      <c r="BKM578" s="285"/>
      <c r="BKN578" s="285"/>
      <c r="BKO578" s="285"/>
      <c r="BKP578" s="285"/>
      <c r="BKQ578" s="285"/>
      <c r="BKR578" s="285"/>
      <c r="BKS578" s="285"/>
      <c r="BKT578" s="285"/>
      <c r="BKU578" s="285"/>
      <c r="BKV578" s="285"/>
      <c r="BKW578" s="285"/>
      <c r="BKX578" s="285"/>
      <c r="BKY578" s="285"/>
      <c r="BKZ578" s="285"/>
      <c r="BLA578" s="285"/>
      <c r="BLB578" s="285"/>
      <c r="BLC578" s="285"/>
      <c r="BLD578" s="285"/>
      <c r="BLE578" s="285"/>
      <c r="BLF578" s="285"/>
      <c r="BLG578" s="285"/>
      <c r="BLH578" s="285"/>
      <c r="BLI578" s="285"/>
      <c r="BLJ578" s="285"/>
      <c r="BLK578" s="285"/>
      <c r="BLL578" s="285"/>
      <c r="BLM578" s="285"/>
      <c r="BLN578" s="285"/>
      <c r="BLO578" s="285"/>
      <c r="BLP578" s="285"/>
      <c r="BLQ578" s="285"/>
      <c r="BLR578" s="285"/>
      <c r="BLS578" s="285"/>
      <c r="BLT578" s="285"/>
      <c r="BLU578" s="285"/>
      <c r="BLV578" s="285"/>
      <c r="BLW578" s="285"/>
      <c r="BLX578" s="285"/>
      <c r="BLY578" s="285"/>
      <c r="BLZ578" s="285"/>
      <c r="BMA578" s="285"/>
      <c r="BMB578" s="285"/>
      <c r="BMC578" s="285"/>
      <c r="BMD578" s="285"/>
      <c r="BME578" s="285"/>
      <c r="BMF578" s="285"/>
      <c r="BMG578" s="285"/>
      <c r="BMH578" s="285"/>
      <c r="BMI578" s="285"/>
      <c r="BMJ578" s="285"/>
      <c r="BMK578" s="285"/>
      <c r="BML578" s="285"/>
      <c r="BMM578" s="285"/>
      <c r="BMN578" s="285"/>
      <c r="BMO578" s="285"/>
      <c r="BMP578" s="285"/>
      <c r="BMQ578" s="285"/>
      <c r="BMR578" s="285"/>
      <c r="BMS578" s="285"/>
      <c r="BMT578" s="285"/>
      <c r="BMU578" s="285"/>
      <c r="BMV578" s="285"/>
      <c r="BMW578" s="285"/>
      <c r="BMX578" s="285"/>
      <c r="BMY578" s="285"/>
      <c r="BMZ578" s="285"/>
      <c r="BNA578" s="285"/>
      <c r="BNB578" s="285"/>
      <c r="BNC578" s="285"/>
      <c r="BND578" s="285"/>
      <c r="BNE578" s="285"/>
      <c r="BNF578" s="285"/>
      <c r="BNG578" s="285"/>
      <c r="BNH578" s="285"/>
      <c r="BNI578" s="285"/>
      <c r="BNJ578" s="285"/>
      <c r="BNK578" s="285"/>
      <c r="BNL578" s="285"/>
      <c r="BNM578" s="285"/>
      <c r="BNN578" s="285"/>
      <c r="BNO578" s="285"/>
      <c r="BNP578" s="285"/>
      <c r="BNQ578" s="285"/>
      <c r="BNR578" s="285"/>
      <c r="BNS578" s="285"/>
      <c r="BNT578" s="285"/>
      <c r="BNU578" s="285"/>
      <c r="BNV578" s="285"/>
      <c r="BNW578" s="285"/>
      <c r="BNX578" s="285"/>
      <c r="BNY578" s="285"/>
      <c r="BNZ578" s="285"/>
      <c r="BOA578" s="285"/>
      <c r="BOB578" s="285"/>
      <c r="BOC578" s="285"/>
      <c r="BOD578" s="285"/>
      <c r="BOE578" s="285"/>
      <c r="BOF578" s="285"/>
      <c r="BOG578" s="285"/>
      <c r="BOH578" s="285"/>
      <c r="BOI578" s="285"/>
      <c r="BOJ578" s="285"/>
      <c r="BOK578" s="285"/>
      <c r="BOL578" s="285"/>
      <c r="BOM578" s="285"/>
      <c r="BON578" s="285"/>
      <c r="BOO578" s="285"/>
      <c r="BOP578" s="285"/>
      <c r="BOQ578" s="285"/>
      <c r="BOR578" s="285"/>
      <c r="BOS578" s="285"/>
      <c r="BOT578" s="285"/>
      <c r="BOU578" s="285"/>
      <c r="BOV578" s="285"/>
      <c r="BOW578" s="285"/>
      <c r="BOX578" s="285"/>
      <c r="BOY578" s="285"/>
      <c r="BOZ578" s="285"/>
      <c r="BPA578" s="285"/>
      <c r="BPB578" s="285"/>
      <c r="BPC578" s="285"/>
      <c r="BPD578" s="285"/>
      <c r="BPE578" s="285"/>
      <c r="BPF578" s="285"/>
      <c r="BPG578" s="285"/>
      <c r="BPH578" s="285"/>
      <c r="BPI578" s="285"/>
      <c r="BPJ578" s="285"/>
      <c r="BPK578" s="285"/>
      <c r="BPL578" s="285"/>
      <c r="BPM578" s="285"/>
      <c r="BPN578" s="285"/>
      <c r="BPO578" s="285"/>
      <c r="BPP578" s="285"/>
      <c r="BPQ578" s="285"/>
      <c r="BPR578" s="285"/>
      <c r="BPS578" s="285"/>
      <c r="BPT578" s="285"/>
      <c r="BPU578" s="285"/>
      <c r="BPV578" s="285"/>
      <c r="BPW578" s="285"/>
      <c r="BPX578" s="285"/>
      <c r="BPY578" s="285"/>
      <c r="BPZ578" s="285"/>
      <c r="BQA578" s="285"/>
      <c r="BQB578" s="285"/>
      <c r="BQC578" s="285"/>
      <c r="BQD578" s="285"/>
      <c r="BQE578" s="285"/>
      <c r="BQF578" s="285"/>
      <c r="BQG578" s="285"/>
      <c r="BQH578" s="285"/>
      <c r="BQI578" s="285"/>
      <c r="BQJ578" s="285"/>
      <c r="BQK578" s="285"/>
      <c r="BQL578" s="285"/>
      <c r="BQM578" s="285"/>
      <c r="BQN578" s="285"/>
      <c r="BQO578" s="285"/>
      <c r="BQP578" s="285"/>
      <c r="BQQ578" s="285"/>
      <c r="BQR578" s="285"/>
      <c r="BQS578" s="285"/>
      <c r="BQT578" s="285"/>
      <c r="BQU578" s="285"/>
      <c r="BQV578" s="285"/>
      <c r="BQW578" s="285"/>
      <c r="BQX578" s="285"/>
      <c r="BQY578" s="285"/>
      <c r="BQZ578" s="285"/>
      <c r="BRA578" s="285"/>
      <c r="BRB578" s="285"/>
      <c r="BRC578" s="285"/>
      <c r="BRD578" s="285"/>
      <c r="BRE578" s="285"/>
      <c r="BRF578" s="285"/>
      <c r="BRG578" s="285"/>
      <c r="BRH578" s="285"/>
      <c r="BRI578" s="285"/>
      <c r="BRJ578" s="285"/>
      <c r="BRK578" s="285"/>
      <c r="BRL578" s="285"/>
      <c r="BRM578" s="285"/>
      <c r="BRN578" s="285"/>
      <c r="BRO578" s="285"/>
      <c r="BRP578" s="285"/>
      <c r="BRQ578" s="285"/>
      <c r="BRR578" s="285"/>
      <c r="BRS578" s="285"/>
      <c r="BRT578" s="285"/>
      <c r="BRU578" s="285"/>
      <c r="BRV578" s="285"/>
      <c r="BRW578" s="285"/>
      <c r="BRX578" s="285"/>
      <c r="BRY578" s="285"/>
      <c r="BRZ578" s="285"/>
      <c r="BSA578" s="285"/>
      <c r="BSB578" s="285"/>
      <c r="BSC578" s="285"/>
      <c r="BSD578" s="285"/>
      <c r="BSE578" s="285"/>
      <c r="BSF578" s="285"/>
      <c r="BSG578" s="285"/>
      <c r="BSH578" s="285"/>
      <c r="BSI578" s="285"/>
      <c r="BSJ578" s="285"/>
      <c r="BSK578" s="285"/>
      <c r="BSL578" s="285"/>
      <c r="BSM578" s="285"/>
      <c r="BSN578" s="285"/>
      <c r="BSO578" s="285"/>
      <c r="BSP578" s="285"/>
      <c r="BSQ578" s="285"/>
      <c r="BSR578" s="285"/>
      <c r="BSS578" s="285"/>
      <c r="BST578" s="285"/>
      <c r="BSU578" s="285"/>
      <c r="BSV578" s="285"/>
      <c r="BSW578" s="285"/>
      <c r="BSX578" s="285"/>
      <c r="BSY578" s="285"/>
      <c r="BSZ578" s="285"/>
      <c r="BTA578" s="285"/>
      <c r="BTB578" s="285"/>
      <c r="BTC578" s="285"/>
      <c r="BTD578" s="285"/>
      <c r="BTE578" s="285"/>
      <c r="BTF578" s="285"/>
      <c r="BTG578" s="285"/>
      <c r="BTH578" s="285"/>
      <c r="BTI578" s="285"/>
      <c r="BTJ578" s="285"/>
      <c r="BTK578" s="285"/>
      <c r="BTL578" s="285"/>
      <c r="BTM578" s="285"/>
      <c r="BTN578" s="285"/>
      <c r="BTO578" s="285"/>
      <c r="BTP578" s="285"/>
      <c r="BTQ578" s="285"/>
      <c r="BTR578" s="285"/>
      <c r="BTS578" s="285"/>
      <c r="BTT578" s="285"/>
      <c r="BTU578" s="285"/>
      <c r="BTV578" s="285"/>
      <c r="BTW578" s="285"/>
      <c r="BTX578" s="285"/>
      <c r="BTY578" s="285"/>
      <c r="BTZ578" s="285"/>
      <c r="BUA578" s="285"/>
      <c r="BUB578" s="285"/>
      <c r="BUC578" s="285"/>
      <c r="BUD578" s="285"/>
      <c r="BUE578" s="285"/>
      <c r="BUF578" s="285"/>
      <c r="BUG578" s="285"/>
      <c r="BUH578" s="285"/>
      <c r="BUI578" s="285"/>
      <c r="BUJ578" s="285"/>
      <c r="BUK578" s="285"/>
      <c r="BUL578" s="285"/>
      <c r="BUM578" s="285"/>
      <c r="BUN578" s="285"/>
      <c r="BUO578" s="285"/>
      <c r="BUP578" s="285"/>
      <c r="BUQ578" s="285"/>
      <c r="BUR578" s="285"/>
      <c r="BUS578" s="285"/>
      <c r="BUT578" s="285"/>
      <c r="BUU578" s="285"/>
      <c r="BUV578" s="285"/>
      <c r="BUW578" s="285"/>
      <c r="BUX578" s="285"/>
      <c r="BUY578" s="285"/>
      <c r="BUZ578" s="285"/>
      <c r="BVA578" s="285"/>
      <c r="BVB578" s="285"/>
      <c r="BVC578" s="285"/>
      <c r="BVD578" s="285"/>
      <c r="BVE578" s="285"/>
      <c r="BVF578" s="285"/>
      <c r="BVG578" s="285"/>
      <c r="BVH578" s="285"/>
      <c r="BVI578" s="285"/>
      <c r="BVJ578" s="285"/>
      <c r="BVK578" s="285"/>
      <c r="BVL578" s="285"/>
      <c r="BVM578" s="285"/>
      <c r="BVN578" s="285"/>
      <c r="BVO578" s="285"/>
      <c r="BVP578" s="285"/>
      <c r="BVQ578" s="285"/>
      <c r="BVR578" s="285"/>
      <c r="BVS578" s="285"/>
      <c r="BVT578" s="285"/>
      <c r="BVU578" s="285"/>
      <c r="BVV578" s="285"/>
      <c r="BVW578" s="285"/>
      <c r="BVX578" s="285"/>
      <c r="BVY578" s="285"/>
      <c r="BVZ578" s="285"/>
      <c r="BWA578" s="285"/>
      <c r="BWB578" s="285"/>
      <c r="BWC578" s="285"/>
      <c r="BWD578" s="285"/>
      <c r="BWE578" s="285"/>
      <c r="BWF578" s="285"/>
      <c r="BWG578" s="285"/>
      <c r="BWH578" s="285"/>
      <c r="BWI578" s="285"/>
      <c r="BWJ578" s="285"/>
      <c r="BWK578" s="285"/>
      <c r="BWL578" s="285"/>
      <c r="BWM578" s="285"/>
      <c r="BWN578" s="285"/>
      <c r="BWO578" s="285"/>
      <c r="BWP578" s="285"/>
      <c r="BWQ578" s="285"/>
      <c r="BWR578" s="285"/>
      <c r="BWS578" s="285"/>
      <c r="BWT578" s="285"/>
      <c r="BWU578" s="285"/>
      <c r="BWV578" s="285"/>
      <c r="BWW578" s="285"/>
      <c r="BWX578" s="285"/>
      <c r="BWY578" s="285"/>
      <c r="BWZ578" s="285"/>
      <c r="BXA578" s="285"/>
      <c r="BXB578" s="285"/>
      <c r="BXC578" s="285"/>
      <c r="BXD578" s="285"/>
      <c r="BXE578" s="285"/>
      <c r="BXF578" s="285"/>
      <c r="BXG578" s="285"/>
      <c r="BXH578" s="285"/>
      <c r="BXI578" s="285"/>
      <c r="BXJ578" s="285"/>
      <c r="BXK578" s="285"/>
      <c r="BXL578" s="285"/>
      <c r="BXM578" s="285"/>
      <c r="BXN578" s="285"/>
      <c r="BXO578" s="285"/>
      <c r="BXP578" s="285"/>
      <c r="BXQ578" s="285"/>
      <c r="BXR578" s="285"/>
      <c r="BXS578" s="285"/>
      <c r="BXT578" s="285"/>
      <c r="BXU578" s="285"/>
      <c r="BXV578" s="285"/>
      <c r="BXW578" s="285"/>
      <c r="BXX578" s="285"/>
      <c r="BXY578" s="285"/>
      <c r="BXZ578" s="285"/>
      <c r="BYA578" s="285"/>
      <c r="BYB578" s="285"/>
      <c r="BYC578" s="285"/>
      <c r="BYD578" s="285"/>
      <c r="BYE578" s="285"/>
      <c r="BYF578" s="285"/>
      <c r="BYG578" s="285"/>
      <c r="BYH578" s="285"/>
      <c r="BYI578" s="285"/>
      <c r="BYJ578" s="285"/>
      <c r="BYK578" s="285"/>
      <c r="BYL578" s="285"/>
      <c r="BYM578" s="285"/>
      <c r="BYN578" s="285"/>
      <c r="BYO578" s="285"/>
      <c r="BYP578" s="285"/>
      <c r="BYQ578" s="285"/>
      <c r="BYR578" s="285"/>
      <c r="BYS578" s="285"/>
      <c r="BYT578" s="285"/>
      <c r="BYU578" s="285"/>
      <c r="BYV578" s="285"/>
      <c r="BYW578" s="285"/>
      <c r="BYX578" s="285"/>
      <c r="BYY578" s="285"/>
      <c r="BYZ578" s="285"/>
      <c r="BZA578" s="285"/>
      <c r="BZB578" s="285"/>
      <c r="BZC578" s="285"/>
      <c r="BZD578" s="285"/>
      <c r="BZE578" s="285"/>
      <c r="BZF578" s="285"/>
      <c r="BZG578" s="285"/>
      <c r="BZH578" s="285"/>
      <c r="BZI578" s="285"/>
      <c r="BZJ578" s="285"/>
      <c r="BZK578" s="285"/>
      <c r="BZL578" s="285"/>
      <c r="BZM578" s="285"/>
      <c r="BZN578" s="285"/>
      <c r="BZO578" s="285"/>
      <c r="BZP578" s="285"/>
      <c r="BZQ578" s="285"/>
      <c r="BZR578" s="285"/>
      <c r="BZS578" s="285"/>
      <c r="BZT578" s="285"/>
      <c r="BZU578" s="285"/>
      <c r="BZV578" s="285"/>
      <c r="BZW578" s="285"/>
      <c r="BZX578" s="285"/>
      <c r="BZY578" s="285"/>
      <c r="BZZ578" s="285"/>
      <c r="CAA578" s="285"/>
      <c r="CAB578" s="285"/>
      <c r="CAC578" s="285"/>
      <c r="CAD578" s="285"/>
      <c r="CAE578" s="285"/>
      <c r="CAF578" s="285"/>
      <c r="CAG578" s="285"/>
      <c r="CAH578" s="285"/>
      <c r="CAI578" s="285"/>
      <c r="CAJ578" s="285"/>
      <c r="CAK578" s="285"/>
      <c r="CAL578" s="285"/>
      <c r="CAM578" s="285"/>
      <c r="CAN578" s="285"/>
      <c r="CAO578" s="285"/>
      <c r="CAP578" s="285"/>
      <c r="CAQ578" s="285"/>
      <c r="CAR578" s="285"/>
      <c r="CAS578" s="285"/>
      <c r="CAT578" s="285"/>
      <c r="CAU578" s="285"/>
      <c r="CAV578" s="285"/>
      <c r="CAW578" s="285"/>
      <c r="CAX578" s="285"/>
      <c r="CAY578" s="285"/>
      <c r="CAZ578" s="285"/>
      <c r="CBA578" s="285"/>
      <c r="CBB578" s="285"/>
      <c r="CBC578" s="285"/>
      <c r="CBD578" s="285"/>
      <c r="CBE578" s="285"/>
      <c r="CBF578" s="285"/>
      <c r="CBG578" s="285"/>
      <c r="CBH578" s="285"/>
      <c r="CBI578" s="285"/>
      <c r="CBJ578" s="285"/>
      <c r="CBK578" s="285"/>
      <c r="CBL578" s="285"/>
      <c r="CBM578" s="285"/>
      <c r="CBN578" s="285"/>
      <c r="CBO578" s="285"/>
      <c r="CBP578" s="285"/>
      <c r="CBQ578" s="285"/>
      <c r="CBR578" s="285"/>
      <c r="CBS578" s="285"/>
      <c r="CBT578" s="285"/>
      <c r="CBU578" s="285"/>
      <c r="CBV578" s="285"/>
      <c r="CBW578" s="285"/>
      <c r="CBX578" s="285"/>
      <c r="CBY578" s="285"/>
      <c r="CBZ578" s="285"/>
      <c r="CCA578" s="285"/>
      <c r="CCB578" s="285"/>
      <c r="CCC578" s="285"/>
      <c r="CCD578" s="285"/>
      <c r="CCE578" s="285"/>
      <c r="CCF578" s="285"/>
      <c r="CCG578" s="285"/>
      <c r="CCH578" s="285"/>
      <c r="CCI578" s="285"/>
      <c r="CCJ578" s="285"/>
      <c r="CCK578" s="285"/>
      <c r="CCL578" s="285"/>
      <c r="CCM578" s="285"/>
      <c r="CCN578" s="285"/>
      <c r="CCO578" s="285"/>
      <c r="CCP578" s="285"/>
      <c r="CCQ578" s="285"/>
      <c r="CCR578" s="285"/>
      <c r="CCS578" s="285"/>
      <c r="CCT578" s="285"/>
      <c r="CCU578" s="285"/>
      <c r="CCV578" s="285"/>
      <c r="CCW578" s="285"/>
      <c r="CCX578" s="285"/>
      <c r="CCY578" s="285"/>
      <c r="CCZ578" s="285"/>
      <c r="CDA578" s="285"/>
      <c r="CDB578" s="285"/>
      <c r="CDC578" s="285"/>
      <c r="CDD578" s="285"/>
      <c r="CDE578" s="285"/>
      <c r="CDF578" s="285"/>
      <c r="CDG578" s="285"/>
      <c r="CDH578" s="285"/>
      <c r="CDI578" s="285"/>
      <c r="CDJ578" s="285"/>
      <c r="CDK578" s="285"/>
      <c r="CDL578" s="285"/>
      <c r="CDM578" s="285"/>
      <c r="CDN578" s="285"/>
      <c r="CDO578" s="285"/>
      <c r="CDP578" s="285"/>
      <c r="CDQ578" s="285"/>
      <c r="CDR578" s="285"/>
      <c r="CDS578" s="285"/>
      <c r="CDT578" s="285"/>
      <c r="CDU578" s="285"/>
      <c r="CDV578" s="285"/>
      <c r="CDW578" s="285"/>
      <c r="CDX578" s="285"/>
      <c r="CDY578" s="285"/>
      <c r="CDZ578" s="285"/>
      <c r="CEA578" s="285"/>
      <c r="CEB578" s="285"/>
      <c r="CEC578" s="285"/>
      <c r="CED578" s="285"/>
      <c r="CEE578" s="285"/>
      <c r="CEF578" s="285"/>
      <c r="CEG578" s="285"/>
      <c r="CEH578" s="285"/>
      <c r="CEI578" s="285"/>
      <c r="CEJ578" s="285"/>
      <c r="CEK578" s="285"/>
      <c r="CEL578" s="285"/>
      <c r="CEM578" s="285"/>
      <c r="CEN578" s="285"/>
      <c r="CEO578" s="285"/>
      <c r="CEP578" s="285"/>
      <c r="CEQ578" s="285"/>
      <c r="CER578" s="285"/>
      <c r="CES578" s="285"/>
      <c r="CET578" s="285"/>
      <c r="CEU578" s="285"/>
      <c r="CEV578" s="285"/>
      <c r="CEW578" s="285"/>
      <c r="CEX578" s="285"/>
      <c r="CEY578" s="285"/>
      <c r="CEZ578" s="285"/>
      <c r="CFA578" s="285"/>
      <c r="CFB578" s="285"/>
      <c r="CFC578" s="285"/>
      <c r="CFD578" s="285"/>
      <c r="CFE578" s="285"/>
      <c r="CFF578" s="285"/>
      <c r="CFG578" s="285"/>
      <c r="CFH578" s="285"/>
      <c r="CFI578" s="285"/>
      <c r="CFJ578" s="285"/>
      <c r="CFK578" s="285"/>
      <c r="CFL578" s="285"/>
      <c r="CFM578" s="285"/>
      <c r="CFN578" s="285"/>
      <c r="CFO578" s="285"/>
      <c r="CFP578" s="285"/>
      <c r="CFQ578" s="285"/>
      <c r="CFR578" s="285"/>
      <c r="CFS578" s="285"/>
      <c r="CFT578" s="285"/>
      <c r="CFU578" s="285"/>
      <c r="CFV578" s="285"/>
      <c r="CFW578" s="285"/>
      <c r="CFX578" s="285"/>
      <c r="CFY578" s="285"/>
      <c r="CFZ578" s="285"/>
      <c r="CGA578" s="285"/>
      <c r="CGB578" s="285"/>
      <c r="CGC578" s="285"/>
      <c r="CGD578" s="285"/>
      <c r="CGE578" s="285"/>
      <c r="CGF578" s="285"/>
      <c r="CGG578" s="285"/>
      <c r="CGH578" s="285"/>
      <c r="CGI578" s="285"/>
      <c r="CGJ578" s="285"/>
      <c r="CGK578" s="285"/>
      <c r="CGL578" s="285"/>
      <c r="CGM578" s="285"/>
      <c r="CGN578" s="285"/>
      <c r="CGO578" s="285"/>
      <c r="CGP578" s="285"/>
      <c r="CGQ578" s="285"/>
      <c r="CGR578" s="285"/>
      <c r="CGS578" s="285"/>
      <c r="CGT578" s="285"/>
      <c r="CGU578" s="285"/>
      <c r="CGV578" s="285"/>
      <c r="CGW578" s="285"/>
      <c r="CGX578" s="285"/>
      <c r="CGY578" s="285"/>
      <c r="CGZ578" s="285"/>
      <c r="CHA578" s="285"/>
      <c r="CHB578" s="285"/>
      <c r="CHC578" s="285"/>
      <c r="CHD578" s="285"/>
      <c r="CHE578" s="285"/>
      <c r="CHF578" s="285"/>
      <c r="CHG578" s="285"/>
      <c r="CHH578" s="285"/>
      <c r="CHI578" s="285"/>
      <c r="CHJ578" s="285"/>
      <c r="CHK578" s="285"/>
      <c r="CHL578" s="285"/>
      <c r="CHM578" s="285"/>
      <c r="CHN578" s="285"/>
      <c r="CHO578" s="285"/>
      <c r="CHP578" s="285"/>
      <c r="CHQ578" s="285"/>
      <c r="CHR578" s="285"/>
      <c r="CHS578" s="285"/>
      <c r="CHT578" s="285"/>
      <c r="CHU578" s="285"/>
      <c r="CHV578" s="285"/>
      <c r="CHW578" s="285"/>
      <c r="CHX578" s="285"/>
      <c r="CHY578" s="285"/>
      <c r="CHZ578" s="285"/>
      <c r="CIA578" s="285"/>
      <c r="CIB578" s="285"/>
      <c r="CIC578" s="285"/>
      <c r="CID578" s="285"/>
      <c r="CIE578" s="285"/>
      <c r="CIF578" s="285"/>
      <c r="CIG578" s="285"/>
      <c r="CIH578" s="285"/>
      <c r="CII578" s="285"/>
      <c r="CIJ578" s="285"/>
      <c r="CIK578" s="285"/>
      <c r="CIL578" s="285"/>
      <c r="CIM578" s="285"/>
      <c r="CIN578" s="285"/>
      <c r="CIO578" s="285"/>
      <c r="CIP578" s="285"/>
      <c r="CIQ578" s="285"/>
      <c r="CIR578" s="285"/>
      <c r="CIS578" s="285"/>
      <c r="CIT578" s="285"/>
      <c r="CIU578" s="285"/>
      <c r="CIV578" s="285"/>
      <c r="CIW578" s="285"/>
      <c r="CIX578" s="285"/>
      <c r="CIY578" s="285"/>
      <c r="CIZ578" s="285"/>
      <c r="CJA578" s="285"/>
      <c r="CJB578" s="285"/>
      <c r="CJC578" s="285"/>
      <c r="CJD578" s="285"/>
      <c r="CJE578" s="285"/>
      <c r="CJF578" s="285"/>
      <c r="CJG578" s="285"/>
      <c r="CJH578" s="285"/>
      <c r="CJI578" s="285"/>
      <c r="CJJ578" s="285"/>
      <c r="CJK578" s="285"/>
      <c r="CJL578" s="285"/>
      <c r="CJM578" s="285"/>
      <c r="CJN578" s="285"/>
      <c r="CJO578" s="285"/>
      <c r="CJP578" s="285"/>
      <c r="CJQ578" s="285"/>
      <c r="CJR578" s="285"/>
      <c r="CJS578" s="285"/>
      <c r="CJT578" s="285"/>
      <c r="CJU578" s="285"/>
      <c r="CJV578" s="285"/>
      <c r="CJW578" s="285"/>
      <c r="CJX578" s="285"/>
      <c r="CJY578" s="285"/>
      <c r="CJZ578" s="285"/>
      <c r="CKA578" s="285"/>
      <c r="CKB578" s="285"/>
      <c r="CKC578" s="285"/>
      <c r="CKD578" s="285"/>
      <c r="CKE578" s="285"/>
      <c r="CKF578" s="285"/>
      <c r="CKG578" s="285"/>
      <c r="CKH578" s="285"/>
      <c r="CKI578" s="285"/>
      <c r="CKJ578" s="285"/>
      <c r="CKK578" s="285"/>
      <c r="CKL578" s="285"/>
      <c r="CKM578" s="285"/>
      <c r="CKN578" s="285"/>
      <c r="CKO578" s="285"/>
      <c r="CKP578" s="285"/>
      <c r="CKQ578" s="285"/>
      <c r="CKR578" s="285"/>
      <c r="CKS578" s="285"/>
      <c r="CKT578" s="285"/>
      <c r="CKU578" s="285"/>
      <c r="CKV578" s="285"/>
      <c r="CKW578" s="285"/>
      <c r="CKX578" s="285"/>
      <c r="CKY578" s="285"/>
      <c r="CKZ578" s="285"/>
      <c r="CLA578" s="285"/>
      <c r="CLB578" s="285"/>
      <c r="CLC578" s="285"/>
      <c r="CLD578" s="285"/>
      <c r="CLE578" s="285"/>
      <c r="CLF578" s="285"/>
      <c r="CLG578" s="285"/>
      <c r="CLH578" s="285"/>
      <c r="CLI578" s="285"/>
      <c r="CLJ578" s="285"/>
      <c r="CLK578" s="285"/>
      <c r="CLL578" s="285"/>
      <c r="CLM578" s="285"/>
      <c r="CLN578" s="285"/>
      <c r="CLO578" s="285"/>
      <c r="CLP578" s="285"/>
      <c r="CLQ578" s="285"/>
      <c r="CLR578" s="285"/>
      <c r="CLS578" s="285"/>
      <c r="CLT578" s="285"/>
      <c r="CLU578" s="285"/>
      <c r="CLV578" s="285"/>
      <c r="CLW578" s="285"/>
      <c r="CLX578" s="285"/>
      <c r="CLY578" s="285"/>
      <c r="CLZ578" s="285"/>
      <c r="CMA578" s="285"/>
      <c r="CMB578" s="285"/>
      <c r="CMC578" s="285"/>
      <c r="CMD578" s="285"/>
      <c r="CME578" s="285"/>
      <c r="CMF578" s="285"/>
      <c r="CMG578" s="285"/>
      <c r="CMH578" s="285"/>
      <c r="CMI578" s="285"/>
      <c r="CMJ578" s="285"/>
      <c r="CMK578" s="285"/>
      <c r="CML578" s="285"/>
      <c r="CMM578" s="285"/>
      <c r="CMN578" s="285"/>
      <c r="CMO578" s="285"/>
      <c r="CMP578" s="285"/>
      <c r="CMQ578" s="285"/>
      <c r="CMR578" s="285"/>
      <c r="CMS578" s="285"/>
      <c r="CMT578" s="285"/>
      <c r="CMU578" s="285"/>
      <c r="CMV578" s="285"/>
      <c r="CMW578" s="285"/>
      <c r="CMX578" s="285"/>
      <c r="CMY578" s="285"/>
      <c r="CMZ578" s="285"/>
      <c r="CNA578" s="285"/>
      <c r="CNB578" s="285"/>
      <c r="CNC578" s="285"/>
      <c r="CND578" s="285"/>
      <c r="CNE578" s="285"/>
      <c r="CNF578" s="285"/>
      <c r="CNG578" s="285"/>
      <c r="CNH578" s="285"/>
      <c r="CNI578" s="285"/>
      <c r="CNJ578" s="285"/>
      <c r="CNK578" s="285"/>
      <c r="CNL578" s="285"/>
      <c r="CNM578" s="285"/>
      <c r="CNN578" s="285"/>
      <c r="CNO578" s="285"/>
      <c r="CNP578" s="285"/>
      <c r="CNQ578" s="285"/>
      <c r="CNR578" s="285"/>
      <c r="CNS578" s="285"/>
      <c r="CNT578" s="285"/>
      <c r="CNU578" s="285"/>
      <c r="CNV578" s="285"/>
      <c r="CNW578" s="285"/>
      <c r="CNX578" s="285"/>
      <c r="CNY578" s="285"/>
      <c r="CNZ578" s="285"/>
      <c r="COA578" s="285"/>
      <c r="COB578" s="285"/>
      <c r="COC578" s="285"/>
      <c r="COD578" s="285"/>
      <c r="COE578" s="285"/>
      <c r="COF578" s="285"/>
      <c r="COG578" s="285"/>
      <c r="COH578" s="285"/>
      <c r="COI578" s="285"/>
      <c r="COJ578" s="285"/>
      <c r="COK578" s="285"/>
      <c r="COL578" s="285"/>
      <c r="COM578" s="285"/>
      <c r="CON578" s="285"/>
      <c r="COO578" s="285"/>
      <c r="COP578" s="285"/>
      <c r="COQ578" s="285"/>
      <c r="COR578" s="285"/>
      <c r="COS578" s="285"/>
      <c r="COT578" s="285"/>
      <c r="COU578" s="285"/>
      <c r="COV578" s="285"/>
      <c r="COW578" s="285"/>
      <c r="COX578" s="285"/>
      <c r="COY578" s="285"/>
      <c r="COZ578" s="285"/>
      <c r="CPA578" s="285"/>
      <c r="CPB578" s="285"/>
      <c r="CPC578" s="285"/>
      <c r="CPD578" s="285"/>
      <c r="CPE578" s="285"/>
      <c r="CPF578" s="285"/>
      <c r="CPG578" s="285"/>
      <c r="CPH578" s="285"/>
      <c r="CPI578" s="285"/>
      <c r="CPJ578" s="285"/>
      <c r="CPK578" s="285"/>
      <c r="CPL578" s="285"/>
      <c r="CPM578" s="285"/>
      <c r="CPN578" s="285"/>
      <c r="CPO578" s="285"/>
      <c r="CPP578" s="285"/>
      <c r="CPQ578" s="285"/>
      <c r="CPR578" s="285"/>
      <c r="CPS578" s="285"/>
      <c r="CPT578" s="285"/>
      <c r="CPU578" s="285"/>
      <c r="CPV578" s="285"/>
      <c r="CPW578" s="285"/>
      <c r="CPX578" s="285"/>
      <c r="CPY578" s="285"/>
      <c r="CPZ578" s="285"/>
      <c r="CQA578" s="285"/>
      <c r="CQB578" s="285"/>
      <c r="CQC578" s="285"/>
      <c r="CQD578" s="285"/>
      <c r="CQE578" s="285"/>
      <c r="CQF578" s="285"/>
      <c r="CQG578" s="285"/>
      <c r="CQH578" s="285"/>
      <c r="CQI578" s="285"/>
      <c r="CQJ578" s="285"/>
      <c r="CQK578" s="285"/>
      <c r="CQL578" s="285"/>
      <c r="CQM578" s="285"/>
      <c r="CQN578" s="285"/>
      <c r="CQO578" s="285"/>
      <c r="CQP578" s="285"/>
      <c r="CQQ578" s="285"/>
      <c r="CQR578" s="285"/>
      <c r="CQS578" s="285"/>
      <c r="CQT578" s="285"/>
      <c r="CQU578" s="285"/>
      <c r="CQV578" s="285"/>
      <c r="CQW578" s="285"/>
      <c r="CQX578" s="285"/>
      <c r="CQY578" s="285"/>
      <c r="CQZ578" s="285"/>
      <c r="CRA578" s="285"/>
      <c r="CRB578" s="285"/>
      <c r="CRC578" s="285"/>
      <c r="CRD578" s="285"/>
      <c r="CRE578" s="285"/>
      <c r="CRF578" s="285"/>
      <c r="CRG578" s="285"/>
      <c r="CRH578" s="285"/>
      <c r="CRI578" s="285"/>
      <c r="CRJ578" s="285"/>
      <c r="CRK578" s="285"/>
      <c r="CRL578" s="285"/>
      <c r="CRM578" s="285"/>
      <c r="CRN578" s="285"/>
      <c r="CRO578" s="285"/>
      <c r="CRP578" s="285"/>
      <c r="CRQ578" s="285"/>
      <c r="CRR578" s="285"/>
      <c r="CRS578" s="285"/>
      <c r="CRT578" s="285"/>
      <c r="CRU578" s="285"/>
      <c r="CRV578" s="285"/>
      <c r="CRW578" s="285"/>
      <c r="CRX578" s="285"/>
      <c r="CRY578" s="285"/>
      <c r="CRZ578" s="285"/>
      <c r="CSA578" s="285"/>
      <c r="CSB578" s="285"/>
      <c r="CSC578" s="285"/>
      <c r="CSD578" s="285"/>
      <c r="CSE578" s="285"/>
      <c r="CSF578" s="285"/>
      <c r="CSG578" s="285"/>
      <c r="CSH578" s="285"/>
      <c r="CSI578" s="285"/>
      <c r="CSJ578" s="285"/>
      <c r="CSK578" s="285"/>
      <c r="CSL578" s="285"/>
      <c r="CSM578" s="285"/>
      <c r="CSN578" s="285"/>
      <c r="CSO578" s="285"/>
      <c r="CSP578" s="285"/>
      <c r="CSQ578" s="285"/>
      <c r="CSR578" s="285"/>
      <c r="CSS578" s="285"/>
      <c r="CST578" s="285"/>
      <c r="CSU578" s="285"/>
      <c r="CSV578" s="285"/>
      <c r="CSW578" s="285"/>
      <c r="CSX578" s="285"/>
      <c r="CSY578" s="285"/>
      <c r="CSZ578" s="285"/>
      <c r="CTA578" s="285"/>
      <c r="CTB578" s="285"/>
      <c r="CTC578" s="285"/>
      <c r="CTD578" s="285"/>
      <c r="CTE578" s="285"/>
      <c r="CTF578" s="285"/>
      <c r="CTG578" s="285"/>
      <c r="CTH578" s="285"/>
      <c r="CTI578" s="285"/>
      <c r="CTJ578" s="285"/>
      <c r="CTK578" s="285"/>
      <c r="CTL578" s="285"/>
      <c r="CTM578" s="285"/>
      <c r="CTN578" s="285"/>
      <c r="CTO578" s="285"/>
      <c r="CTP578" s="285"/>
      <c r="CTQ578" s="285"/>
      <c r="CTR578" s="285"/>
      <c r="CTS578" s="285"/>
      <c r="CTT578" s="285"/>
      <c r="CTU578" s="285"/>
      <c r="CTV578" s="285"/>
      <c r="CTW578" s="285"/>
      <c r="CTX578" s="285"/>
      <c r="CTY578" s="285"/>
      <c r="CTZ578" s="285"/>
      <c r="CUA578" s="285"/>
      <c r="CUB578" s="285"/>
      <c r="CUC578" s="285"/>
      <c r="CUD578" s="285"/>
      <c r="CUE578" s="285"/>
      <c r="CUF578" s="285"/>
      <c r="CUG578" s="285"/>
      <c r="CUH578" s="285"/>
      <c r="CUI578" s="285"/>
      <c r="CUJ578" s="285"/>
      <c r="CUK578" s="285"/>
      <c r="CUL578" s="285"/>
      <c r="CUM578" s="285"/>
      <c r="CUN578" s="285"/>
      <c r="CUO578" s="285"/>
      <c r="CUP578" s="285"/>
      <c r="CUQ578" s="285"/>
      <c r="CUR578" s="285"/>
      <c r="CUS578" s="285"/>
      <c r="CUT578" s="285"/>
      <c r="CUU578" s="285"/>
      <c r="CUV578" s="285"/>
      <c r="CUW578" s="285"/>
      <c r="CUX578" s="285"/>
      <c r="CUY578" s="285"/>
      <c r="CUZ578" s="285"/>
      <c r="CVA578" s="285"/>
      <c r="CVB578" s="285"/>
      <c r="CVC578" s="285"/>
      <c r="CVD578" s="285"/>
      <c r="CVE578" s="285"/>
      <c r="CVF578" s="285"/>
      <c r="CVG578" s="285"/>
      <c r="CVH578" s="285"/>
      <c r="CVI578" s="285"/>
      <c r="CVJ578" s="285"/>
      <c r="CVK578" s="285"/>
      <c r="CVL578" s="285"/>
      <c r="CVM578" s="285"/>
      <c r="CVN578" s="285"/>
      <c r="CVO578" s="285"/>
      <c r="CVP578" s="285"/>
      <c r="CVQ578" s="285"/>
      <c r="CVR578" s="285"/>
      <c r="CVS578" s="285"/>
      <c r="CVT578" s="285"/>
      <c r="CVU578" s="285"/>
      <c r="CVV578" s="285"/>
      <c r="CVW578" s="285"/>
      <c r="CVX578" s="285"/>
      <c r="CVY578" s="285"/>
      <c r="CVZ578" s="285"/>
      <c r="CWA578" s="285"/>
      <c r="CWB578" s="285"/>
      <c r="CWC578" s="285"/>
      <c r="CWD578" s="285"/>
      <c r="CWE578" s="285"/>
      <c r="CWF578" s="285"/>
      <c r="CWG578" s="285"/>
      <c r="CWH578" s="285"/>
      <c r="CWI578" s="285"/>
      <c r="CWJ578" s="285"/>
      <c r="CWK578" s="285"/>
      <c r="CWL578" s="285"/>
      <c r="CWM578" s="285"/>
      <c r="CWN578" s="285"/>
      <c r="CWO578" s="285"/>
      <c r="CWP578" s="285"/>
      <c r="CWQ578" s="285"/>
      <c r="CWR578" s="285"/>
      <c r="CWS578" s="285"/>
      <c r="CWT578" s="285"/>
      <c r="CWU578" s="285"/>
      <c r="CWV578" s="285"/>
      <c r="CWW578" s="285"/>
      <c r="CWX578" s="285"/>
      <c r="CWY578" s="285"/>
      <c r="CWZ578" s="285"/>
      <c r="CXA578" s="285"/>
      <c r="CXB578" s="285"/>
      <c r="CXC578" s="285"/>
      <c r="CXD578" s="285"/>
      <c r="CXE578" s="285"/>
      <c r="CXF578" s="285"/>
      <c r="CXG578" s="285"/>
      <c r="CXH578" s="285"/>
      <c r="CXI578" s="285"/>
      <c r="CXJ578" s="285"/>
      <c r="CXK578" s="285"/>
      <c r="CXL578" s="285"/>
      <c r="CXM578" s="285"/>
      <c r="CXN578" s="285"/>
      <c r="CXO578" s="285"/>
      <c r="CXP578" s="285"/>
      <c r="CXQ578" s="285"/>
      <c r="CXR578" s="285"/>
      <c r="CXS578" s="285"/>
      <c r="CXT578" s="285"/>
      <c r="CXU578" s="285"/>
      <c r="CXV578" s="285"/>
      <c r="CXW578" s="285"/>
      <c r="CXX578" s="285"/>
      <c r="CXY578" s="285"/>
      <c r="CXZ578" s="285"/>
      <c r="CYA578" s="285"/>
      <c r="CYB578" s="285"/>
      <c r="CYC578" s="285"/>
      <c r="CYD578" s="285"/>
      <c r="CYE578" s="285"/>
      <c r="CYF578" s="285"/>
      <c r="CYG578" s="285"/>
      <c r="CYH578" s="285"/>
      <c r="CYI578" s="285"/>
      <c r="CYJ578" s="285"/>
      <c r="CYK578" s="285"/>
      <c r="CYL578" s="285"/>
      <c r="CYM578" s="285"/>
      <c r="CYN578" s="285"/>
      <c r="CYO578" s="285"/>
      <c r="CYP578" s="285"/>
      <c r="CYQ578" s="285"/>
      <c r="CYR578" s="285"/>
      <c r="CYS578" s="285"/>
      <c r="CYT578" s="285"/>
      <c r="CYU578" s="285"/>
      <c r="CYV578" s="285"/>
      <c r="CYW578" s="285"/>
      <c r="CYX578" s="285"/>
      <c r="CYY578" s="285"/>
      <c r="CYZ578" s="285"/>
      <c r="CZA578" s="285"/>
      <c r="CZB578" s="285"/>
      <c r="CZC578" s="285"/>
      <c r="CZD578" s="285"/>
      <c r="CZE578" s="285"/>
      <c r="CZF578" s="285"/>
      <c r="CZG578" s="285"/>
      <c r="CZH578" s="285"/>
      <c r="CZI578" s="285"/>
      <c r="CZJ578" s="285"/>
      <c r="CZK578" s="285"/>
      <c r="CZL578" s="285"/>
      <c r="CZM578" s="285"/>
      <c r="CZN578" s="285"/>
      <c r="CZO578" s="285"/>
      <c r="CZP578" s="285"/>
      <c r="CZQ578" s="285"/>
      <c r="CZR578" s="285"/>
      <c r="CZS578" s="285"/>
      <c r="CZT578" s="285"/>
      <c r="CZU578" s="285"/>
      <c r="CZV578" s="285"/>
      <c r="CZW578" s="285"/>
      <c r="CZX578" s="285"/>
      <c r="CZY578" s="285"/>
      <c r="CZZ578" s="285"/>
      <c r="DAA578" s="285"/>
      <c r="DAB578" s="285"/>
      <c r="DAC578" s="285"/>
      <c r="DAD578" s="285"/>
      <c r="DAE578" s="285"/>
      <c r="DAF578" s="285"/>
      <c r="DAG578" s="285"/>
      <c r="DAH578" s="285"/>
      <c r="DAI578" s="285"/>
      <c r="DAJ578" s="285"/>
      <c r="DAK578" s="285"/>
      <c r="DAL578" s="285"/>
      <c r="DAM578" s="285"/>
      <c r="DAN578" s="285"/>
      <c r="DAO578" s="285"/>
      <c r="DAP578" s="285"/>
      <c r="DAQ578" s="285"/>
      <c r="DAR578" s="285"/>
      <c r="DAS578" s="285"/>
      <c r="DAT578" s="285"/>
      <c r="DAU578" s="285"/>
      <c r="DAV578" s="285"/>
      <c r="DAW578" s="285"/>
      <c r="DAX578" s="285"/>
      <c r="DAY578" s="285"/>
      <c r="DAZ578" s="285"/>
      <c r="DBA578" s="285"/>
      <c r="DBB578" s="285"/>
      <c r="DBC578" s="285"/>
      <c r="DBD578" s="285"/>
      <c r="DBE578" s="285"/>
      <c r="DBF578" s="285"/>
      <c r="DBG578" s="285"/>
      <c r="DBH578" s="285"/>
      <c r="DBI578" s="285"/>
      <c r="DBJ578" s="285"/>
      <c r="DBK578" s="285"/>
      <c r="DBL578" s="285"/>
      <c r="DBM578" s="285"/>
      <c r="DBN578" s="285"/>
      <c r="DBO578" s="285"/>
      <c r="DBP578" s="285"/>
      <c r="DBQ578" s="285"/>
      <c r="DBR578" s="285"/>
      <c r="DBS578" s="285"/>
      <c r="DBT578" s="285"/>
      <c r="DBU578" s="285"/>
      <c r="DBV578" s="285"/>
      <c r="DBW578" s="285"/>
      <c r="DBX578" s="285"/>
      <c r="DBY578" s="285"/>
      <c r="DBZ578" s="285"/>
      <c r="DCA578" s="285"/>
      <c r="DCB578" s="285"/>
      <c r="DCC578" s="285"/>
      <c r="DCD578" s="285"/>
      <c r="DCE578" s="285"/>
      <c r="DCF578" s="285"/>
      <c r="DCG578" s="285"/>
      <c r="DCH578" s="285"/>
      <c r="DCI578" s="285"/>
      <c r="DCJ578" s="285"/>
      <c r="DCK578" s="285"/>
      <c r="DCL578" s="285"/>
      <c r="DCM578" s="285"/>
      <c r="DCN578" s="285"/>
      <c r="DCO578" s="285"/>
      <c r="DCP578" s="285"/>
      <c r="DCQ578" s="285"/>
      <c r="DCR578" s="285"/>
      <c r="DCS578" s="285"/>
      <c r="DCT578" s="285"/>
      <c r="DCU578" s="285"/>
      <c r="DCV578" s="285"/>
      <c r="DCW578" s="285"/>
      <c r="DCX578" s="285"/>
      <c r="DCY578" s="285"/>
      <c r="DCZ578" s="285"/>
      <c r="DDA578" s="285"/>
      <c r="DDB578" s="285"/>
      <c r="DDC578" s="285"/>
      <c r="DDD578" s="285"/>
      <c r="DDE578" s="285"/>
      <c r="DDF578" s="285"/>
      <c r="DDG578" s="285"/>
      <c r="DDH578" s="285"/>
      <c r="DDI578" s="285"/>
      <c r="DDJ578" s="285"/>
      <c r="DDK578" s="285"/>
      <c r="DDL578" s="285"/>
      <c r="DDM578" s="285"/>
      <c r="DDN578" s="285"/>
      <c r="DDO578" s="285"/>
      <c r="DDP578" s="285"/>
      <c r="DDQ578" s="285"/>
      <c r="DDR578" s="285"/>
      <c r="DDS578" s="285"/>
      <c r="DDT578" s="285"/>
      <c r="DDU578" s="285"/>
      <c r="DDV578" s="285"/>
      <c r="DDW578" s="285"/>
      <c r="DDX578" s="285"/>
      <c r="DDY578" s="285"/>
      <c r="DDZ578" s="285"/>
      <c r="DEA578" s="285"/>
      <c r="DEB578" s="285"/>
      <c r="DEC578" s="285"/>
      <c r="DED578" s="285"/>
      <c r="DEE578" s="285"/>
      <c r="DEF578" s="285"/>
      <c r="DEG578" s="285"/>
      <c r="DEH578" s="285"/>
      <c r="DEI578" s="285"/>
      <c r="DEJ578" s="285"/>
      <c r="DEK578" s="285"/>
      <c r="DEL578" s="285"/>
      <c r="DEM578" s="285"/>
      <c r="DEN578" s="285"/>
      <c r="DEO578" s="285"/>
      <c r="DEP578" s="285"/>
      <c r="DEQ578" s="285"/>
      <c r="DER578" s="285"/>
      <c r="DES578" s="285"/>
      <c r="DET578" s="285"/>
      <c r="DEU578" s="285"/>
      <c r="DEV578" s="285"/>
      <c r="DEW578" s="285"/>
      <c r="DEX578" s="285"/>
      <c r="DEY578" s="285"/>
      <c r="DEZ578" s="285"/>
      <c r="DFA578" s="285"/>
      <c r="DFB578" s="285"/>
      <c r="DFC578" s="285"/>
      <c r="DFD578" s="285"/>
      <c r="DFE578" s="285"/>
      <c r="DFF578" s="285"/>
      <c r="DFG578" s="285"/>
      <c r="DFH578" s="285"/>
      <c r="DFI578" s="285"/>
      <c r="DFJ578" s="285"/>
      <c r="DFK578" s="285"/>
      <c r="DFL578" s="285"/>
      <c r="DFM578" s="285"/>
      <c r="DFN578" s="285"/>
      <c r="DFO578" s="285"/>
      <c r="DFP578" s="285"/>
      <c r="DFQ578" s="285"/>
      <c r="DFR578" s="285"/>
      <c r="DFS578" s="285"/>
      <c r="DFT578" s="285"/>
      <c r="DFU578" s="285"/>
      <c r="DFV578" s="285"/>
      <c r="DFW578" s="285"/>
      <c r="DFX578" s="285"/>
      <c r="DFY578" s="285"/>
      <c r="DFZ578" s="285"/>
      <c r="DGA578" s="285"/>
      <c r="DGB578" s="285"/>
      <c r="DGC578" s="285"/>
      <c r="DGD578" s="285"/>
      <c r="DGE578" s="285"/>
      <c r="DGF578" s="285"/>
      <c r="DGG578" s="285"/>
      <c r="DGH578" s="285"/>
      <c r="DGI578" s="285"/>
      <c r="DGJ578" s="285"/>
      <c r="DGK578" s="285"/>
      <c r="DGL578" s="285"/>
      <c r="DGM578" s="285"/>
      <c r="DGN578" s="285"/>
      <c r="DGO578" s="285"/>
      <c r="DGP578" s="285"/>
      <c r="DGQ578" s="285"/>
      <c r="DGR578" s="285"/>
      <c r="DGS578" s="285"/>
      <c r="DGT578" s="285"/>
      <c r="DGU578" s="285"/>
      <c r="DGV578" s="285"/>
      <c r="DGW578" s="285"/>
      <c r="DGX578" s="285"/>
      <c r="DGY578" s="285"/>
      <c r="DGZ578" s="285"/>
      <c r="DHA578" s="285"/>
      <c r="DHB578" s="285"/>
      <c r="DHC578" s="285"/>
      <c r="DHD578" s="285"/>
      <c r="DHE578" s="285"/>
      <c r="DHF578" s="285"/>
      <c r="DHG578" s="285"/>
      <c r="DHH578" s="285"/>
      <c r="DHI578" s="285"/>
      <c r="DHJ578" s="285"/>
      <c r="DHK578" s="285"/>
      <c r="DHL578" s="285"/>
      <c r="DHM578" s="285"/>
      <c r="DHN578" s="285"/>
      <c r="DHO578" s="285"/>
      <c r="DHP578" s="285"/>
      <c r="DHQ578" s="285"/>
      <c r="DHR578" s="285"/>
      <c r="DHS578" s="285"/>
      <c r="DHT578" s="285"/>
      <c r="DHU578" s="285"/>
      <c r="DHV578" s="285"/>
      <c r="DHW578" s="285"/>
      <c r="DHX578" s="285"/>
      <c r="DHY578" s="285"/>
      <c r="DHZ578" s="285"/>
      <c r="DIA578" s="285"/>
      <c r="DIB578" s="285"/>
      <c r="DIC578" s="285"/>
      <c r="DID578" s="285"/>
      <c r="DIE578" s="285"/>
      <c r="DIF578" s="285"/>
      <c r="DIG578" s="285"/>
      <c r="DIH578" s="285"/>
      <c r="DII578" s="285"/>
      <c r="DIJ578" s="285"/>
      <c r="DIK578" s="285"/>
      <c r="DIL578" s="285"/>
      <c r="DIM578" s="285"/>
      <c r="DIN578" s="285"/>
      <c r="DIO578" s="285"/>
      <c r="DIP578" s="285"/>
      <c r="DIQ578" s="285"/>
      <c r="DIR578" s="285"/>
      <c r="DIS578" s="285"/>
      <c r="DIT578" s="285"/>
      <c r="DIU578" s="285"/>
      <c r="DIV578" s="285"/>
      <c r="DIW578" s="285"/>
      <c r="DIX578" s="285"/>
      <c r="DIY578" s="285"/>
      <c r="DIZ578" s="285"/>
      <c r="DJA578" s="285"/>
      <c r="DJB578" s="285"/>
      <c r="DJC578" s="285"/>
      <c r="DJD578" s="285"/>
      <c r="DJE578" s="285"/>
      <c r="DJF578" s="285"/>
      <c r="DJG578" s="285"/>
      <c r="DJH578" s="285"/>
      <c r="DJI578" s="285"/>
      <c r="DJJ578" s="285"/>
      <c r="DJK578" s="285"/>
      <c r="DJL578" s="285"/>
      <c r="DJM578" s="285"/>
      <c r="DJN578" s="285"/>
      <c r="DJO578" s="285"/>
      <c r="DJP578" s="285"/>
      <c r="DJQ578" s="285"/>
      <c r="DJR578" s="285"/>
      <c r="DJS578" s="285"/>
      <c r="DJT578" s="285"/>
      <c r="DJU578" s="285"/>
      <c r="DJV578" s="285"/>
      <c r="DJW578" s="285"/>
      <c r="DJX578" s="285"/>
      <c r="DJY578" s="285"/>
      <c r="DJZ578" s="285"/>
      <c r="DKA578" s="285"/>
      <c r="DKB578" s="285"/>
      <c r="DKC578" s="285"/>
      <c r="DKD578" s="285"/>
      <c r="DKE578" s="285"/>
      <c r="DKF578" s="285"/>
      <c r="DKG578" s="285"/>
      <c r="DKH578" s="285"/>
      <c r="DKI578" s="285"/>
      <c r="DKJ578" s="285"/>
      <c r="DKK578" s="285"/>
      <c r="DKL578" s="285"/>
      <c r="DKM578" s="285"/>
      <c r="DKN578" s="285"/>
      <c r="DKO578" s="285"/>
      <c r="DKP578" s="285"/>
      <c r="DKQ578" s="285"/>
      <c r="DKR578" s="285"/>
      <c r="DKS578" s="285"/>
      <c r="DKT578" s="285"/>
      <c r="DKU578" s="285"/>
      <c r="DKV578" s="285"/>
      <c r="DKW578" s="285"/>
      <c r="DKX578" s="285"/>
      <c r="DKY578" s="285"/>
      <c r="DKZ578" s="285"/>
      <c r="DLA578" s="285"/>
      <c r="DLB578" s="285"/>
      <c r="DLC578" s="285"/>
      <c r="DLD578" s="285"/>
      <c r="DLE578" s="285"/>
      <c r="DLF578" s="285"/>
      <c r="DLG578" s="285"/>
      <c r="DLH578" s="285"/>
      <c r="DLI578" s="285"/>
      <c r="DLJ578" s="285"/>
      <c r="DLK578" s="285"/>
      <c r="DLL578" s="285"/>
      <c r="DLM578" s="285"/>
      <c r="DLN578" s="285"/>
      <c r="DLO578" s="285"/>
      <c r="DLP578" s="285"/>
      <c r="DLQ578" s="285"/>
      <c r="DLR578" s="285"/>
      <c r="DLS578" s="285"/>
      <c r="DLT578" s="285"/>
      <c r="DLU578" s="285"/>
      <c r="DLV578" s="285"/>
      <c r="DLW578" s="285"/>
      <c r="DLX578" s="285"/>
      <c r="DLY578" s="285"/>
      <c r="DLZ578" s="285"/>
      <c r="DMA578" s="285"/>
      <c r="DMB578" s="285"/>
      <c r="DMC578" s="285"/>
      <c r="DMD578" s="285"/>
      <c r="DME578" s="285"/>
      <c r="DMF578" s="285"/>
      <c r="DMG578" s="285"/>
      <c r="DMH578" s="285"/>
      <c r="DMI578" s="285"/>
      <c r="DMJ578" s="285"/>
      <c r="DMK578" s="285"/>
      <c r="DML578" s="285"/>
      <c r="DMM578" s="285"/>
      <c r="DMN578" s="285"/>
      <c r="DMO578" s="285"/>
      <c r="DMP578" s="285"/>
      <c r="DMQ578" s="285"/>
      <c r="DMR578" s="285"/>
      <c r="DMS578" s="285"/>
      <c r="DMT578" s="285"/>
      <c r="DMU578" s="285"/>
      <c r="DMV578" s="285"/>
      <c r="DMW578" s="285"/>
      <c r="DMX578" s="285"/>
      <c r="DMY578" s="285"/>
      <c r="DMZ578" s="285"/>
      <c r="DNA578" s="285"/>
      <c r="DNB578" s="285"/>
      <c r="DNC578" s="285"/>
      <c r="DND578" s="285"/>
      <c r="DNE578" s="285"/>
      <c r="DNF578" s="285"/>
      <c r="DNG578" s="285"/>
      <c r="DNH578" s="285"/>
      <c r="DNI578" s="285"/>
      <c r="DNJ578" s="285"/>
      <c r="DNK578" s="285"/>
      <c r="DNL578" s="285"/>
      <c r="DNM578" s="285"/>
      <c r="DNN578" s="285"/>
      <c r="DNO578" s="285"/>
      <c r="DNP578" s="285"/>
      <c r="DNQ578" s="285"/>
      <c r="DNR578" s="285"/>
      <c r="DNS578" s="285"/>
      <c r="DNT578" s="285"/>
      <c r="DNU578" s="285"/>
      <c r="DNV578" s="285"/>
      <c r="DNW578" s="285"/>
      <c r="DNX578" s="285"/>
      <c r="DNY578" s="285"/>
      <c r="DNZ578" s="285"/>
      <c r="DOA578" s="285"/>
      <c r="DOB578" s="285"/>
      <c r="DOC578" s="285"/>
      <c r="DOD578" s="285"/>
      <c r="DOE578" s="285"/>
      <c r="DOF578" s="285"/>
      <c r="DOG578" s="285"/>
      <c r="DOH578" s="285"/>
      <c r="DOI578" s="285"/>
      <c r="DOJ578" s="285"/>
      <c r="DOK578" s="285"/>
      <c r="DOL578" s="285"/>
      <c r="DOM578" s="285"/>
      <c r="DON578" s="285"/>
      <c r="DOO578" s="285"/>
      <c r="DOP578" s="285"/>
      <c r="DOQ578" s="285"/>
      <c r="DOR578" s="285"/>
      <c r="DOS578" s="285"/>
      <c r="DOT578" s="285"/>
      <c r="DOU578" s="285"/>
      <c r="DOV578" s="285"/>
      <c r="DOW578" s="285"/>
      <c r="DOX578" s="285"/>
      <c r="DOY578" s="285"/>
      <c r="DOZ578" s="285"/>
      <c r="DPA578" s="285"/>
      <c r="DPB578" s="285"/>
      <c r="DPC578" s="285"/>
      <c r="DPD578" s="285"/>
      <c r="DPE578" s="285"/>
      <c r="DPF578" s="285"/>
      <c r="DPG578" s="285"/>
      <c r="DPH578" s="285"/>
      <c r="DPI578" s="285"/>
      <c r="DPJ578" s="285"/>
      <c r="DPK578" s="285"/>
      <c r="DPL578" s="285"/>
      <c r="DPM578" s="285"/>
      <c r="DPN578" s="285"/>
      <c r="DPO578" s="285"/>
      <c r="DPP578" s="285"/>
      <c r="DPQ578" s="285"/>
      <c r="DPR578" s="285"/>
      <c r="DPS578" s="285"/>
      <c r="DPT578" s="285"/>
      <c r="DPU578" s="285"/>
      <c r="DPV578" s="285"/>
      <c r="DPW578" s="285"/>
      <c r="DPX578" s="285"/>
      <c r="DPY578" s="285"/>
      <c r="DPZ578" s="285"/>
      <c r="DQA578" s="285"/>
      <c r="DQB578" s="285"/>
      <c r="DQC578" s="285"/>
      <c r="DQD578" s="285"/>
      <c r="DQE578" s="285"/>
      <c r="DQF578" s="285"/>
      <c r="DQG578" s="285"/>
      <c r="DQH578" s="285"/>
      <c r="DQI578" s="285"/>
      <c r="DQJ578" s="285"/>
      <c r="DQK578" s="285"/>
      <c r="DQL578" s="285"/>
      <c r="DQM578" s="285"/>
      <c r="DQN578" s="285"/>
      <c r="DQO578" s="285"/>
      <c r="DQP578" s="285"/>
      <c r="DQQ578" s="285"/>
      <c r="DQR578" s="285"/>
      <c r="DQS578" s="285"/>
      <c r="DQT578" s="285"/>
      <c r="DQU578" s="285"/>
      <c r="DQV578" s="285"/>
      <c r="DQW578" s="285"/>
      <c r="DQX578" s="285"/>
      <c r="DQY578" s="285"/>
      <c r="DQZ578" s="285"/>
      <c r="DRA578" s="285"/>
      <c r="DRB578" s="285"/>
      <c r="DRC578" s="285"/>
      <c r="DRD578" s="285"/>
      <c r="DRE578" s="285"/>
      <c r="DRF578" s="285"/>
      <c r="DRG578" s="285"/>
      <c r="DRH578" s="285"/>
      <c r="DRI578" s="285"/>
      <c r="DRJ578" s="285"/>
      <c r="DRK578" s="285"/>
      <c r="DRL578" s="285"/>
      <c r="DRM578" s="285"/>
      <c r="DRN578" s="285"/>
      <c r="DRO578" s="285"/>
      <c r="DRP578" s="285"/>
      <c r="DRQ578" s="285"/>
      <c r="DRR578" s="285"/>
      <c r="DRS578" s="285"/>
      <c r="DRT578" s="285"/>
      <c r="DRU578" s="285"/>
      <c r="DRV578" s="285"/>
      <c r="DRW578" s="285"/>
      <c r="DRX578" s="285"/>
      <c r="DRY578" s="285"/>
      <c r="DRZ578" s="285"/>
      <c r="DSA578" s="285"/>
      <c r="DSB578" s="285"/>
      <c r="DSC578" s="285"/>
      <c r="DSD578" s="285"/>
      <c r="DSE578" s="285"/>
      <c r="DSF578" s="285"/>
      <c r="DSG578" s="285"/>
      <c r="DSH578" s="285"/>
      <c r="DSI578" s="285"/>
      <c r="DSJ578" s="285"/>
      <c r="DSK578" s="285"/>
      <c r="DSL578" s="285"/>
      <c r="DSM578" s="285"/>
      <c r="DSN578" s="285"/>
      <c r="DSO578" s="285"/>
      <c r="DSP578" s="285"/>
      <c r="DSQ578" s="285"/>
      <c r="DSR578" s="285"/>
      <c r="DSS578" s="285"/>
      <c r="DST578" s="285"/>
      <c r="DSU578" s="285"/>
      <c r="DSV578" s="285"/>
      <c r="DSW578" s="285"/>
      <c r="DSX578" s="285"/>
      <c r="DSY578" s="285"/>
      <c r="DSZ578" s="285"/>
      <c r="DTA578" s="285"/>
      <c r="DTB578" s="285"/>
      <c r="DTC578" s="285"/>
      <c r="DTD578" s="285"/>
      <c r="DTE578" s="285"/>
      <c r="DTF578" s="285"/>
      <c r="DTG578" s="285"/>
      <c r="DTH578" s="285"/>
      <c r="DTI578" s="285"/>
      <c r="DTJ578" s="285"/>
      <c r="DTK578" s="285"/>
      <c r="DTL578" s="285"/>
      <c r="DTM578" s="285"/>
      <c r="DTN578" s="285"/>
      <c r="DTO578" s="285"/>
      <c r="DTP578" s="285"/>
      <c r="DTQ578" s="285"/>
      <c r="DTR578" s="285"/>
      <c r="DTS578" s="285"/>
      <c r="DTT578" s="285"/>
      <c r="DTU578" s="285"/>
      <c r="DTV578" s="285"/>
      <c r="DTW578" s="285"/>
      <c r="DTX578" s="285"/>
      <c r="DTY578" s="285"/>
      <c r="DTZ578" s="285"/>
      <c r="DUA578" s="285"/>
      <c r="DUB578" s="285"/>
      <c r="DUC578" s="285"/>
      <c r="DUD578" s="285"/>
      <c r="DUE578" s="285"/>
      <c r="DUF578" s="285"/>
      <c r="DUG578" s="285"/>
      <c r="DUH578" s="285"/>
      <c r="DUI578" s="285"/>
      <c r="DUJ578" s="285"/>
      <c r="DUK578" s="285"/>
      <c r="DUL578" s="285"/>
      <c r="DUM578" s="285"/>
      <c r="DUN578" s="285"/>
      <c r="DUO578" s="285"/>
      <c r="DUP578" s="285"/>
      <c r="DUQ578" s="285"/>
      <c r="DUR578" s="285"/>
      <c r="DUS578" s="285"/>
      <c r="DUT578" s="285"/>
      <c r="DUU578" s="285"/>
      <c r="DUV578" s="285"/>
      <c r="DUW578" s="285"/>
      <c r="DUX578" s="285"/>
      <c r="DUY578" s="285"/>
      <c r="DUZ578" s="285"/>
      <c r="DVA578" s="285"/>
      <c r="DVB578" s="285"/>
      <c r="DVC578" s="285"/>
      <c r="DVD578" s="285"/>
      <c r="DVE578" s="285"/>
      <c r="DVF578" s="285"/>
      <c r="DVG578" s="285"/>
      <c r="DVH578" s="285"/>
      <c r="DVI578" s="285"/>
      <c r="DVJ578" s="285"/>
      <c r="DVK578" s="285"/>
      <c r="DVL578" s="285"/>
      <c r="DVM578" s="285"/>
      <c r="DVN578" s="285"/>
      <c r="DVO578" s="285"/>
      <c r="DVP578" s="285"/>
      <c r="DVQ578" s="285"/>
      <c r="DVR578" s="285"/>
      <c r="DVS578" s="285"/>
      <c r="DVT578" s="285"/>
      <c r="DVU578" s="285"/>
      <c r="DVV578" s="285"/>
      <c r="DVW578" s="285"/>
      <c r="DVX578" s="285"/>
      <c r="DVY578" s="285"/>
      <c r="DVZ578" s="285"/>
      <c r="DWA578" s="285"/>
      <c r="DWB578" s="285"/>
      <c r="DWC578" s="285"/>
      <c r="DWD578" s="285"/>
      <c r="DWE578" s="285"/>
      <c r="DWF578" s="285"/>
      <c r="DWG578" s="285"/>
      <c r="DWH578" s="285"/>
      <c r="DWI578" s="285"/>
      <c r="DWJ578" s="285"/>
      <c r="DWK578" s="285"/>
      <c r="DWL578" s="285"/>
      <c r="DWM578" s="285"/>
      <c r="DWN578" s="285"/>
      <c r="DWO578" s="285"/>
      <c r="DWP578" s="285"/>
      <c r="DWQ578" s="285"/>
      <c r="DWR578" s="285"/>
      <c r="DWS578" s="285"/>
      <c r="DWT578" s="285"/>
      <c r="DWU578" s="285"/>
      <c r="DWV578" s="285"/>
      <c r="DWW578" s="285"/>
      <c r="DWX578" s="285"/>
      <c r="DWY578" s="285"/>
      <c r="DWZ578" s="285"/>
      <c r="DXA578" s="285"/>
      <c r="DXB578" s="285"/>
      <c r="DXC578" s="285"/>
      <c r="DXD578" s="285"/>
      <c r="DXE578" s="285"/>
      <c r="DXF578" s="285"/>
      <c r="DXG578" s="285"/>
      <c r="DXH578" s="285"/>
      <c r="DXI578" s="285"/>
      <c r="DXJ578" s="285"/>
      <c r="DXK578" s="285"/>
      <c r="DXL578" s="285"/>
      <c r="DXM578" s="285"/>
      <c r="DXN578" s="285"/>
      <c r="DXO578" s="285"/>
      <c r="DXP578" s="285"/>
      <c r="DXQ578" s="285"/>
      <c r="DXR578" s="285"/>
      <c r="DXS578" s="285"/>
      <c r="DXT578" s="285"/>
      <c r="DXU578" s="285"/>
      <c r="DXV578" s="285"/>
      <c r="DXW578" s="285"/>
      <c r="DXX578" s="285"/>
      <c r="DXY578" s="285"/>
      <c r="DXZ578" s="285"/>
      <c r="DYA578" s="285"/>
      <c r="DYB578" s="285"/>
      <c r="DYC578" s="285"/>
      <c r="DYD578" s="285"/>
      <c r="DYE578" s="285"/>
      <c r="DYF578" s="285"/>
      <c r="DYG578" s="285"/>
      <c r="DYH578" s="285"/>
      <c r="DYI578" s="285"/>
      <c r="DYJ578" s="285"/>
      <c r="DYK578" s="285"/>
      <c r="DYL578" s="285"/>
      <c r="DYM578" s="285"/>
      <c r="DYN578" s="285"/>
      <c r="DYO578" s="285"/>
      <c r="DYP578" s="285"/>
      <c r="DYQ578" s="285"/>
      <c r="DYR578" s="285"/>
      <c r="DYS578" s="285"/>
      <c r="DYT578" s="285"/>
      <c r="DYU578" s="285"/>
      <c r="DYV578" s="285"/>
      <c r="DYW578" s="285"/>
      <c r="DYX578" s="285"/>
      <c r="DYY578" s="285"/>
      <c r="DYZ578" s="285"/>
      <c r="DZA578" s="285"/>
      <c r="DZB578" s="285"/>
      <c r="DZC578" s="285"/>
      <c r="DZD578" s="285"/>
      <c r="DZE578" s="285"/>
      <c r="DZF578" s="285"/>
      <c r="DZG578" s="285"/>
      <c r="DZH578" s="285"/>
      <c r="DZI578" s="285"/>
      <c r="DZJ578" s="285"/>
      <c r="DZK578" s="285"/>
      <c r="DZL578" s="285"/>
      <c r="DZM578" s="285"/>
      <c r="DZN578" s="285"/>
      <c r="DZO578" s="285"/>
      <c r="DZP578" s="285"/>
      <c r="DZQ578" s="285"/>
      <c r="DZR578" s="285"/>
      <c r="DZS578" s="285"/>
      <c r="DZT578" s="285"/>
      <c r="DZU578" s="285"/>
      <c r="DZV578" s="285"/>
      <c r="DZW578" s="285"/>
      <c r="DZX578" s="285"/>
      <c r="DZY578" s="285"/>
      <c r="DZZ578" s="285"/>
      <c r="EAA578" s="285"/>
      <c r="EAB578" s="285"/>
      <c r="EAC578" s="285"/>
      <c r="EAD578" s="285"/>
      <c r="EAE578" s="285"/>
      <c r="EAF578" s="285"/>
      <c r="EAG578" s="285"/>
      <c r="EAH578" s="285"/>
      <c r="EAI578" s="285"/>
      <c r="EAJ578" s="285"/>
      <c r="EAK578" s="285"/>
      <c r="EAL578" s="285"/>
      <c r="EAM578" s="285"/>
      <c r="EAN578" s="285"/>
      <c r="EAO578" s="285"/>
      <c r="EAP578" s="285"/>
      <c r="EAQ578" s="285"/>
      <c r="EAR578" s="285"/>
      <c r="EAS578" s="285"/>
      <c r="EAT578" s="285"/>
      <c r="EAU578" s="285"/>
      <c r="EAV578" s="285"/>
      <c r="EAW578" s="285"/>
      <c r="EAX578" s="285"/>
      <c r="EAY578" s="285"/>
      <c r="EAZ578" s="285"/>
      <c r="EBA578" s="285"/>
      <c r="EBB578" s="285"/>
      <c r="EBC578" s="285"/>
      <c r="EBD578" s="285"/>
      <c r="EBE578" s="285"/>
      <c r="EBF578" s="285"/>
      <c r="EBG578" s="285"/>
      <c r="EBH578" s="285"/>
      <c r="EBI578" s="285"/>
      <c r="EBJ578" s="285"/>
      <c r="EBK578" s="285"/>
      <c r="EBL578" s="285"/>
      <c r="EBM578" s="285"/>
      <c r="EBN578" s="285"/>
      <c r="EBO578" s="285"/>
      <c r="EBP578" s="285"/>
      <c r="EBQ578" s="285"/>
      <c r="EBR578" s="285"/>
      <c r="EBS578" s="285"/>
      <c r="EBT578" s="285"/>
      <c r="EBU578" s="285"/>
      <c r="EBV578" s="285"/>
      <c r="EBW578" s="285"/>
      <c r="EBX578" s="285"/>
      <c r="EBY578" s="285"/>
      <c r="EBZ578" s="285"/>
      <c r="ECA578" s="285"/>
      <c r="ECB578" s="285"/>
      <c r="ECC578" s="285"/>
      <c r="ECD578" s="285"/>
      <c r="ECE578" s="285"/>
      <c r="ECF578" s="285"/>
      <c r="ECG578" s="285"/>
      <c r="ECH578" s="285"/>
      <c r="ECI578" s="285"/>
      <c r="ECJ578" s="285"/>
      <c r="ECK578" s="285"/>
      <c r="ECL578" s="285"/>
      <c r="ECM578" s="285"/>
      <c r="ECN578" s="285"/>
      <c r="ECO578" s="285"/>
      <c r="ECP578" s="285"/>
      <c r="ECQ578" s="285"/>
      <c r="ECR578" s="285"/>
      <c r="ECS578" s="285"/>
      <c r="ECT578" s="285"/>
      <c r="ECU578" s="285"/>
      <c r="ECV578" s="285"/>
      <c r="ECW578" s="285"/>
      <c r="ECX578" s="285"/>
      <c r="ECY578" s="285"/>
      <c r="ECZ578" s="285"/>
      <c r="EDA578" s="285"/>
      <c r="EDB578" s="285"/>
      <c r="EDC578" s="285"/>
      <c r="EDD578" s="285"/>
      <c r="EDE578" s="285"/>
      <c r="EDF578" s="285"/>
      <c r="EDG578" s="285"/>
      <c r="EDH578" s="285"/>
      <c r="EDI578" s="285"/>
      <c r="EDJ578" s="285"/>
      <c r="EDK578" s="285"/>
      <c r="EDL578" s="285"/>
      <c r="EDM578" s="285"/>
      <c r="EDN578" s="285"/>
      <c r="EDO578" s="285"/>
      <c r="EDP578" s="285"/>
      <c r="EDQ578" s="285"/>
      <c r="EDR578" s="285"/>
      <c r="EDS578" s="285"/>
      <c r="EDT578" s="285"/>
      <c r="EDU578" s="285"/>
      <c r="EDV578" s="285"/>
      <c r="EDW578" s="285"/>
      <c r="EDX578" s="285"/>
      <c r="EDY578" s="285"/>
      <c r="EDZ578" s="285"/>
      <c r="EEA578" s="285"/>
      <c r="EEB578" s="285"/>
      <c r="EEC578" s="285"/>
      <c r="EED578" s="285"/>
      <c r="EEE578" s="285"/>
      <c r="EEF578" s="285"/>
      <c r="EEG578" s="285"/>
      <c r="EEH578" s="285"/>
      <c r="EEI578" s="285"/>
      <c r="EEJ578" s="285"/>
      <c r="EEK578" s="285"/>
      <c r="EEL578" s="285"/>
      <c r="EEM578" s="285"/>
      <c r="EEN578" s="285"/>
      <c r="EEO578" s="285"/>
      <c r="EEP578" s="285"/>
      <c r="EEQ578" s="285"/>
      <c r="EER578" s="285"/>
      <c r="EES578" s="285"/>
      <c r="EET578" s="285"/>
      <c r="EEU578" s="285"/>
      <c r="EEV578" s="285"/>
      <c r="EEW578" s="285"/>
      <c r="EEX578" s="285"/>
      <c r="EEY578" s="285"/>
      <c r="EEZ578" s="285"/>
      <c r="EFA578" s="285"/>
      <c r="EFB578" s="285"/>
      <c r="EFC578" s="285"/>
      <c r="EFD578" s="285"/>
      <c r="EFE578" s="285"/>
      <c r="EFF578" s="285"/>
      <c r="EFG578" s="285"/>
      <c r="EFH578" s="285"/>
      <c r="EFI578" s="285"/>
      <c r="EFJ578" s="285"/>
      <c r="EFK578" s="285"/>
      <c r="EFL578" s="285"/>
      <c r="EFM578" s="285"/>
      <c r="EFN578" s="285"/>
      <c r="EFO578" s="285"/>
      <c r="EFP578" s="285"/>
      <c r="EFQ578" s="285"/>
      <c r="EFR578" s="285"/>
      <c r="EFS578" s="285"/>
      <c r="EFT578" s="285"/>
      <c r="EFU578" s="285"/>
      <c r="EFV578" s="285"/>
      <c r="EFW578" s="285"/>
      <c r="EFX578" s="285"/>
      <c r="EFY578" s="285"/>
      <c r="EFZ578" s="285"/>
      <c r="EGA578" s="285"/>
      <c r="EGB578" s="285"/>
      <c r="EGC578" s="285"/>
      <c r="EGD578" s="285"/>
      <c r="EGE578" s="285"/>
      <c r="EGF578" s="285"/>
      <c r="EGG578" s="285"/>
      <c r="EGH578" s="285"/>
      <c r="EGI578" s="285"/>
      <c r="EGJ578" s="285"/>
      <c r="EGK578" s="285"/>
      <c r="EGL578" s="285"/>
      <c r="EGM578" s="285"/>
      <c r="EGN578" s="285"/>
      <c r="EGO578" s="285"/>
      <c r="EGP578" s="285"/>
      <c r="EGQ578" s="285"/>
      <c r="EGR578" s="285"/>
      <c r="EGS578" s="285"/>
      <c r="EGT578" s="285"/>
      <c r="EGU578" s="285"/>
      <c r="EGV578" s="285"/>
      <c r="EGW578" s="285"/>
      <c r="EGX578" s="285"/>
      <c r="EGY578" s="285"/>
      <c r="EGZ578" s="285"/>
      <c r="EHA578" s="285"/>
      <c r="EHB578" s="285"/>
      <c r="EHC578" s="285"/>
      <c r="EHD578" s="285"/>
      <c r="EHE578" s="285"/>
      <c r="EHF578" s="285"/>
      <c r="EHG578" s="285"/>
      <c r="EHH578" s="285"/>
      <c r="EHI578" s="285"/>
      <c r="EHJ578" s="285"/>
      <c r="EHK578" s="285"/>
      <c r="EHL578" s="285"/>
      <c r="EHM578" s="285"/>
      <c r="EHN578" s="285"/>
      <c r="EHO578" s="285"/>
      <c r="EHP578" s="285"/>
      <c r="EHQ578" s="285"/>
      <c r="EHR578" s="285"/>
      <c r="EHS578" s="285"/>
      <c r="EHT578" s="285"/>
      <c r="EHU578" s="285"/>
      <c r="EHV578" s="285"/>
      <c r="EHW578" s="285"/>
      <c r="EHX578" s="285"/>
      <c r="EHY578" s="285"/>
      <c r="EHZ578" s="285"/>
      <c r="EIA578" s="285"/>
      <c r="EIB578" s="285"/>
      <c r="EIC578" s="285"/>
      <c r="EID578" s="285"/>
      <c r="EIE578" s="285"/>
      <c r="EIF578" s="285"/>
      <c r="EIG578" s="285"/>
      <c r="EIH578" s="285"/>
      <c r="EII578" s="285"/>
      <c r="EIJ578" s="285"/>
      <c r="EIK578" s="285"/>
      <c r="EIL578" s="285"/>
      <c r="EIM578" s="285"/>
      <c r="EIN578" s="285"/>
      <c r="EIO578" s="285"/>
      <c r="EIP578" s="285"/>
      <c r="EIQ578" s="285"/>
      <c r="EIR578" s="285"/>
      <c r="EIS578" s="285"/>
      <c r="EIT578" s="285"/>
      <c r="EIU578" s="285"/>
      <c r="EIV578" s="285"/>
      <c r="EIW578" s="285"/>
      <c r="EIX578" s="285"/>
      <c r="EIY578" s="285"/>
      <c r="EIZ578" s="285"/>
      <c r="EJA578" s="285"/>
      <c r="EJB578" s="285"/>
      <c r="EJC578" s="285"/>
      <c r="EJD578" s="285"/>
      <c r="EJE578" s="285"/>
      <c r="EJF578" s="285"/>
      <c r="EJG578" s="285"/>
      <c r="EJH578" s="285"/>
      <c r="EJI578" s="285"/>
      <c r="EJJ578" s="285"/>
      <c r="EJK578" s="285"/>
      <c r="EJL578" s="285"/>
      <c r="EJM578" s="285"/>
      <c r="EJN578" s="285"/>
      <c r="EJO578" s="285"/>
      <c r="EJP578" s="285"/>
      <c r="EJQ578" s="285"/>
      <c r="EJR578" s="285"/>
      <c r="EJS578" s="285"/>
      <c r="EJT578" s="285"/>
      <c r="EJU578" s="285"/>
      <c r="EJV578" s="285"/>
      <c r="EJW578" s="285"/>
      <c r="EJX578" s="285"/>
      <c r="EJY578" s="285"/>
      <c r="EJZ578" s="285"/>
      <c r="EKA578" s="285"/>
      <c r="EKB578" s="285"/>
      <c r="EKC578" s="285"/>
      <c r="EKD578" s="285"/>
      <c r="EKE578" s="285"/>
      <c r="EKF578" s="285"/>
      <c r="EKG578" s="285"/>
      <c r="EKH578" s="285"/>
      <c r="EKI578" s="285"/>
      <c r="EKJ578" s="285"/>
      <c r="EKK578" s="285"/>
      <c r="EKL578" s="285"/>
      <c r="EKM578" s="285"/>
      <c r="EKN578" s="285"/>
      <c r="EKO578" s="285"/>
      <c r="EKP578" s="285"/>
      <c r="EKQ578" s="285"/>
      <c r="EKR578" s="285"/>
      <c r="EKS578" s="285"/>
      <c r="EKT578" s="285"/>
      <c r="EKU578" s="285"/>
      <c r="EKV578" s="285"/>
      <c r="EKW578" s="285"/>
      <c r="EKX578" s="285"/>
      <c r="EKY578" s="285"/>
      <c r="EKZ578" s="285"/>
      <c r="ELA578" s="285"/>
      <c r="ELB578" s="285"/>
      <c r="ELC578" s="285"/>
      <c r="ELD578" s="285"/>
      <c r="ELE578" s="285"/>
      <c r="ELF578" s="285"/>
      <c r="ELG578" s="285"/>
      <c r="ELH578" s="285"/>
      <c r="ELI578" s="285"/>
      <c r="ELJ578" s="285"/>
      <c r="ELK578" s="285"/>
      <c r="ELL578" s="285"/>
      <c r="ELM578" s="285"/>
      <c r="ELN578" s="285"/>
      <c r="ELO578" s="285"/>
      <c r="ELP578" s="285"/>
      <c r="ELQ578" s="285"/>
      <c r="ELR578" s="285"/>
      <c r="ELS578" s="285"/>
      <c r="ELT578" s="285"/>
      <c r="ELU578" s="285"/>
      <c r="ELV578" s="285"/>
      <c r="ELW578" s="285"/>
      <c r="ELX578" s="285"/>
      <c r="ELY578" s="285"/>
      <c r="ELZ578" s="285"/>
      <c r="EMA578" s="285"/>
      <c r="EMB578" s="285"/>
      <c r="EMC578" s="285"/>
      <c r="EMD578" s="285"/>
      <c r="EME578" s="285"/>
      <c r="EMF578" s="285"/>
      <c r="EMG578" s="285"/>
      <c r="EMH578" s="285"/>
      <c r="EMI578" s="285"/>
      <c r="EMJ578" s="285"/>
      <c r="EMK578" s="285"/>
      <c r="EML578" s="285"/>
      <c r="EMM578" s="285"/>
      <c r="EMN578" s="285"/>
      <c r="EMO578" s="285"/>
      <c r="EMP578" s="285"/>
      <c r="EMQ578" s="285"/>
      <c r="EMR578" s="285"/>
      <c r="EMS578" s="285"/>
      <c r="EMT578" s="285"/>
      <c r="EMU578" s="285"/>
      <c r="EMV578" s="285"/>
      <c r="EMW578" s="285"/>
      <c r="EMX578" s="285"/>
      <c r="EMY578" s="285"/>
      <c r="EMZ578" s="285"/>
      <c r="ENA578" s="285"/>
      <c r="ENB578" s="285"/>
      <c r="ENC578" s="285"/>
      <c r="END578" s="285"/>
      <c r="ENE578" s="285"/>
      <c r="ENF578" s="285"/>
      <c r="ENG578" s="285"/>
      <c r="ENH578" s="285"/>
      <c r="ENI578" s="285"/>
      <c r="ENJ578" s="285"/>
      <c r="ENK578" s="285"/>
      <c r="ENL578" s="285"/>
      <c r="ENM578" s="285"/>
      <c r="ENN578" s="285"/>
      <c r="ENO578" s="285"/>
      <c r="ENP578" s="285"/>
      <c r="ENQ578" s="285"/>
      <c r="ENR578" s="285"/>
      <c r="ENS578" s="285"/>
      <c r="ENT578" s="285"/>
      <c r="ENU578" s="285"/>
      <c r="ENV578" s="285"/>
      <c r="ENW578" s="285"/>
      <c r="ENX578" s="285"/>
      <c r="ENY578" s="285"/>
      <c r="ENZ578" s="285"/>
      <c r="EOA578" s="285"/>
      <c r="EOB578" s="285"/>
      <c r="EOC578" s="285"/>
      <c r="EOD578" s="285"/>
      <c r="EOE578" s="285"/>
      <c r="EOF578" s="285"/>
      <c r="EOG578" s="285"/>
      <c r="EOH578" s="285"/>
      <c r="EOI578" s="285"/>
      <c r="EOJ578" s="285"/>
      <c r="EOK578" s="285"/>
      <c r="EOL578" s="285"/>
      <c r="EOM578" s="285"/>
      <c r="EON578" s="285"/>
      <c r="EOO578" s="285"/>
      <c r="EOP578" s="285"/>
      <c r="EOQ578" s="285"/>
      <c r="EOR578" s="285"/>
      <c r="EOS578" s="285"/>
      <c r="EOT578" s="285"/>
      <c r="EOU578" s="285"/>
      <c r="EOV578" s="285"/>
      <c r="EOW578" s="285"/>
      <c r="EOX578" s="285"/>
      <c r="EOY578" s="285"/>
      <c r="EOZ578" s="285"/>
      <c r="EPA578" s="285"/>
      <c r="EPB578" s="285"/>
      <c r="EPC578" s="285"/>
      <c r="EPD578" s="285"/>
      <c r="EPE578" s="285"/>
      <c r="EPF578" s="285"/>
      <c r="EPG578" s="285"/>
      <c r="EPH578" s="285"/>
      <c r="EPI578" s="285"/>
      <c r="EPJ578" s="285"/>
      <c r="EPK578" s="285"/>
      <c r="EPL578" s="285"/>
      <c r="EPM578" s="285"/>
      <c r="EPN578" s="285"/>
      <c r="EPO578" s="285"/>
      <c r="EPP578" s="285"/>
      <c r="EPQ578" s="285"/>
      <c r="EPR578" s="285"/>
      <c r="EPS578" s="285"/>
      <c r="EPT578" s="285"/>
      <c r="EPU578" s="285"/>
      <c r="EPV578" s="285"/>
      <c r="EPW578" s="285"/>
      <c r="EPX578" s="285"/>
      <c r="EPY578" s="285"/>
      <c r="EPZ578" s="285"/>
      <c r="EQA578" s="285"/>
      <c r="EQB578" s="285"/>
      <c r="EQC578" s="285"/>
      <c r="EQD578" s="285"/>
      <c r="EQE578" s="285"/>
      <c r="EQF578" s="285"/>
      <c r="EQG578" s="285"/>
      <c r="EQH578" s="285"/>
      <c r="EQI578" s="285"/>
      <c r="EQJ578" s="285"/>
      <c r="EQK578" s="285"/>
      <c r="EQL578" s="285"/>
      <c r="EQM578" s="285"/>
      <c r="EQN578" s="285"/>
      <c r="EQO578" s="285"/>
      <c r="EQP578" s="285"/>
      <c r="EQQ578" s="285"/>
      <c r="EQR578" s="285"/>
      <c r="EQS578" s="285"/>
      <c r="EQT578" s="285"/>
      <c r="EQU578" s="285"/>
      <c r="EQV578" s="285"/>
      <c r="EQW578" s="285"/>
      <c r="EQX578" s="285"/>
      <c r="EQY578" s="285"/>
      <c r="EQZ578" s="285"/>
      <c r="ERA578" s="285"/>
      <c r="ERB578" s="285"/>
      <c r="ERC578" s="285"/>
      <c r="ERD578" s="285"/>
      <c r="ERE578" s="285"/>
      <c r="ERF578" s="285"/>
      <c r="ERG578" s="285"/>
      <c r="ERH578" s="285"/>
      <c r="ERI578" s="285"/>
      <c r="ERJ578" s="285"/>
      <c r="ERK578" s="285"/>
      <c r="ERL578" s="285"/>
      <c r="ERM578" s="285"/>
      <c r="ERN578" s="285"/>
      <c r="ERO578" s="285"/>
      <c r="ERP578" s="285"/>
      <c r="ERQ578" s="285"/>
      <c r="ERR578" s="285"/>
      <c r="ERS578" s="285"/>
      <c r="ERT578" s="285"/>
      <c r="ERU578" s="285"/>
      <c r="ERV578" s="285"/>
      <c r="ERW578" s="285"/>
      <c r="ERX578" s="285"/>
      <c r="ERY578" s="285"/>
      <c r="ERZ578" s="285"/>
      <c r="ESA578" s="285"/>
      <c r="ESB578" s="285"/>
      <c r="ESC578" s="285"/>
      <c r="ESD578" s="285"/>
      <c r="ESE578" s="285"/>
      <c r="ESF578" s="285"/>
      <c r="ESG578" s="285"/>
      <c r="ESH578" s="285"/>
      <c r="ESI578" s="285"/>
      <c r="ESJ578" s="285"/>
      <c r="ESK578" s="285"/>
      <c r="ESL578" s="285"/>
      <c r="ESM578" s="285"/>
      <c r="ESN578" s="285"/>
      <c r="ESO578" s="285"/>
      <c r="ESP578" s="285"/>
      <c r="ESQ578" s="285"/>
      <c r="ESR578" s="285"/>
      <c r="ESS578" s="285"/>
      <c r="EST578" s="285"/>
      <c r="ESU578" s="285"/>
      <c r="ESV578" s="285"/>
      <c r="ESW578" s="285"/>
      <c r="ESX578" s="285"/>
      <c r="ESY578" s="285"/>
      <c r="ESZ578" s="285"/>
      <c r="ETA578" s="285"/>
      <c r="ETB578" s="285"/>
      <c r="ETC578" s="285"/>
      <c r="ETD578" s="285"/>
      <c r="ETE578" s="285"/>
      <c r="ETF578" s="285"/>
      <c r="ETG578" s="285"/>
      <c r="ETH578" s="285"/>
      <c r="ETI578" s="285"/>
      <c r="ETJ578" s="285"/>
      <c r="ETK578" s="285"/>
      <c r="ETL578" s="285"/>
      <c r="ETM578" s="285"/>
      <c r="ETN578" s="285"/>
      <c r="ETO578" s="285"/>
      <c r="ETP578" s="285"/>
      <c r="ETQ578" s="285"/>
      <c r="ETR578" s="285"/>
      <c r="ETS578" s="285"/>
      <c r="ETT578" s="285"/>
      <c r="ETU578" s="285"/>
      <c r="ETV578" s="285"/>
      <c r="ETW578" s="285"/>
      <c r="ETX578" s="285"/>
      <c r="ETY578" s="285"/>
      <c r="ETZ578" s="285"/>
      <c r="EUA578" s="285"/>
      <c r="EUB578" s="285"/>
      <c r="EUC578" s="285"/>
      <c r="EUD578" s="285"/>
      <c r="EUE578" s="285"/>
      <c r="EUF578" s="285"/>
      <c r="EUG578" s="285"/>
      <c r="EUH578" s="285"/>
      <c r="EUI578" s="285"/>
      <c r="EUJ578" s="285"/>
      <c r="EUK578" s="285"/>
      <c r="EUL578" s="285"/>
      <c r="EUM578" s="285"/>
      <c r="EUN578" s="285"/>
      <c r="EUO578" s="285"/>
      <c r="EUP578" s="285"/>
      <c r="EUQ578" s="285"/>
      <c r="EUR578" s="285"/>
      <c r="EUS578" s="285"/>
      <c r="EUT578" s="285"/>
      <c r="EUU578" s="285"/>
      <c r="EUV578" s="285"/>
      <c r="EUW578" s="285"/>
      <c r="EUX578" s="285"/>
      <c r="EUY578" s="285"/>
      <c r="EUZ578" s="285"/>
      <c r="EVA578" s="285"/>
      <c r="EVB578" s="285"/>
      <c r="EVC578" s="285"/>
      <c r="EVD578" s="285"/>
      <c r="EVE578" s="285"/>
      <c r="EVF578" s="285"/>
      <c r="EVG578" s="285"/>
      <c r="EVH578" s="285"/>
      <c r="EVI578" s="285"/>
      <c r="EVJ578" s="285"/>
      <c r="EVK578" s="285"/>
      <c r="EVL578" s="285"/>
      <c r="EVM578" s="285"/>
      <c r="EVN578" s="285"/>
      <c r="EVO578" s="285"/>
      <c r="EVP578" s="285"/>
      <c r="EVQ578" s="285"/>
      <c r="EVR578" s="285"/>
      <c r="EVS578" s="285"/>
      <c r="EVT578" s="285"/>
      <c r="EVU578" s="285"/>
      <c r="EVV578" s="285"/>
      <c r="EVW578" s="285"/>
      <c r="EVX578" s="285"/>
      <c r="EVY578" s="285"/>
      <c r="EVZ578" s="285"/>
      <c r="EWA578" s="285"/>
      <c r="EWB578" s="285"/>
      <c r="EWC578" s="285"/>
      <c r="EWD578" s="285"/>
      <c r="EWE578" s="285"/>
      <c r="EWF578" s="285"/>
      <c r="EWG578" s="285"/>
      <c r="EWH578" s="285"/>
      <c r="EWI578" s="285"/>
      <c r="EWJ578" s="285"/>
      <c r="EWK578" s="285"/>
      <c r="EWL578" s="285"/>
      <c r="EWM578" s="285"/>
      <c r="EWN578" s="285"/>
      <c r="EWO578" s="285"/>
      <c r="EWP578" s="285"/>
      <c r="EWQ578" s="285"/>
      <c r="EWR578" s="285"/>
      <c r="EWS578" s="285"/>
      <c r="EWT578" s="285"/>
      <c r="EWU578" s="285"/>
      <c r="EWV578" s="285"/>
      <c r="EWW578" s="285"/>
      <c r="EWX578" s="285"/>
      <c r="EWY578" s="285"/>
      <c r="EWZ578" s="285"/>
      <c r="EXA578" s="285"/>
      <c r="EXB578" s="285"/>
      <c r="EXC578" s="285"/>
      <c r="EXD578" s="285"/>
      <c r="EXE578" s="285"/>
      <c r="EXF578" s="285"/>
      <c r="EXG578" s="285"/>
      <c r="EXH578" s="285"/>
      <c r="EXI578" s="285"/>
      <c r="EXJ578" s="285"/>
      <c r="EXK578" s="285"/>
      <c r="EXL578" s="285"/>
      <c r="EXM578" s="285"/>
      <c r="EXN578" s="285"/>
      <c r="EXO578" s="285"/>
      <c r="EXP578" s="285"/>
      <c r="EXQ578" s="285"/>
      <c r="EXR578" s="285"/>
      <c r="EXS578" s="285"/>
      <c r="EXT578" s="285"/>
      <c r="EXU578" s="285"/>
      <c r="EXV578" s="285"/>
      <c r="EXW578" s="285"/>
      <c r="EXX578" s="285"/>
      <c r="EXY578" s="285"/>
      <c r="EXZ578" s="285"/>
      <c r="EYA578" s="285"/>
      <c r="EYB578" s="285"/>
      <c r="EYC578" s="285"/>
      <c r="EYD578" s="285"/>
      <c r="EYE578" s="285"/>
      <c r="EYF578" s="285"/>
      <c r="EYG578" s="285"/>
      <c r="EYH578" s="285"/>
      <c r="EYI578" s="285"/>
      <c r="EYJ578" s="285"/>
      <c r="EYK578" s="285"/>
      <c r="EYL578" s="285"/>
      <c r="EYM578" s="285"/>
      <c r="EYN578" s="285"/>
      <c r="EYO578" s="285"/>
      <c r="EYP578" s="285"/>
      <c r="EYQ578" s="285"/>
      <c r="EYR578" s="285"/>
      <c r="EYS578" s="285"/>
      <c r="EYT578" s="285"/>
      <c r="EYU578" s="285"/>
      <c r="EYV578" s="285"/>
      <c r="EYW578" s="285"/>
      <c r="EYX578" s="285"/>
      <c r="EYY578" s="285"/>
      <c r="EYZ578" s="285"/>
      <c r="EZA578" s="285"/>
      <c r="EZB578" s="285"/>
      <c r="EZC578" s="285"/>
      <c r="EZD578" s="285"/>
      <c r="EZE578" s="285"/>
      <c r="EZF578" s="285"/>
      <c r="EZG578" s="285"/>
      <c r="EZH578" s="285"/>
      <c r="EZI578" s="285"/>
      <c r="EZJ578" s="285"/>
      <c r="EZK578" s="285"/>
      <c r="EZL578" s="285"/>
      <c r="EZM578" s="285"/>
      <c r="EZN578" s="285"/>
      <c r="EZO578" s="285"/>
      <c r="EZP578" s="285"/>
      <c r="EZQ578" s="285"/>
      <c r="EZR578" s="285"/>
      <c r="EZS578" s="285"/>
      <c r="EZT578" s="285"/>
      <c r="EZU578" s="285"/>
      <c r="EZV578" s="285"/>
      <c r="EZW578" s="285"/>
      <c r="EZX578" s="285"/>
      <c r="EZY578" s="285"/>
      <c r="EZZ578" s="285"/>
      <c r="FAA578" s="285"/>
      <c r="FAB578" s="285"/>
      <c r="FAC578" s="285"/>
      <c r="FAD578" s="285"/>
      <c r="FAE578" s="285"/>
      <c r="FAF578" s="285"/>
      <c r="FAG578" s="285"/>
      <c r="FAH578" s="285"/>
      <c r="FAI578" s="285"/>
      <c r="FAJ578" s="285"/>
      <c r="FAK578" s="285"/>
      <c r="FAL578" s="285"/>
      <c r="FAM578" s="285"/>
      <c r="FAN578" s="285"/>
      <c r="FAO578" s="285"/>
      <c r="FAP578" s="285"/>
      <c r="FAQ578" s="285"/>
      <c r="FAR578" s="285"/>
      <c r="FAS578" s="285"/>
      <c r="FAT578" s="285"/>
      <c r="FAU578" s="285"/>
      <c r="FAV578" s="285"/>
      <c r="FAW578" s="285"/>
      <c r="FAX578" s="285"/>
      <c r="FAY578" s="285"/>
      <c r="FAZ578" s="285"/>
      <c r="FBA578" s="285"/>
      <c r="FBB578" s="285"/>
      <c r="FBC578" s="285"/>
      <c r="FBD578" s="285"/>
      <c r="FBE578" s="285"/>
      <c r="FBF578" s="285"/>
      <c r="FBG578" s="285"/>
      <c r="FBH578" s="285"/>
      <c r="FBI578" s="285"/>
      <c r="FBJ578" s="285"/>
      <c r="FBK578" s="285"/>
      <c r="FBL578" s="285"/>
      <c r="FBM578" s="285"/>
      <c r="FBN578" s="285"/>
      <c r="FBO578" s="285"/>
      <c r="FBP578" s="285"/>
      <c r="FBQ578" s="285"/>
      <c r="FBR578" s="285"/>
      <c r="FBS578" s="285"/>
      <c r="FBT578" s="285"/>
      <c r="FBU578" s="285"/>
      <c r="FBV578" s="285"/>
      <c r="FBW578" s="285"/>
      <c r="FBX578" s="285"/>
      <c r="FBY578" s="285"/>
      <c r="FBZ578" s="285"/>
      <c r="FCA578" s="285"/>
      <c r="FCB578" s="285"/>
      <c r="FCC578" s="285"/>
      <c r="FCD578" s="285"/>
      <c r="FCE578" s="285"/>
      <c r="FCF578" s="285"/>
      <c r="FCG578" s="285"/>
      <c r="FCH578" s="285"/>
      <c r="FCI578" s="285"/>
      <c r="FCJ578" s="285"/>
      <c r="FCK578" s="285"/>
      <c r="FCL578" s="285"/>
      <c r="FCM578" s="285"/>
      <c r="FCN578" s="285"/>
      <c r="FCO578" s="285"/>
      <c r="FCP578" s="285"/>
      <c r="FCQ578" s="285"/>
      <c r="FCR578" s="285"/>
      <c r="FCS578" s="285"/>
      <c r="FCT578" s="285"/>
      <c r="FCU578" s="285"/>
      <c r="FCV578" s="285"/>
      <c r="FCW578" s="285"/>
      <c r="FCX578" s="285"/>
      <c r="FCY578" s="285"/>
      <c r="FCZ578" s="285"/>
      <c r="FDA578" s="285"/>
      <c r="FDB578" s="285"/>
      <c r="FDC578" s="285"/>
      <c r="FDD578" s="285"/>
      <c r="FDE578" s="285"/>
      <c r="FDF578" s="285"/>
      <c r="FDG578" s="285"/>
      <c r="FDH578" s="285"/>
      <c r="FDI578" s="285"/>
      <c r="FDJ578" s="285"/>
      <c r="FDK578" s="285"/>
      <c r="FDL578" s="285"/>
      <c r="FDM578" s="285"/>
      <c r="FDN578" s="285"/>
      <c r="FDO578" s="285"/>
      <c r="FDP578" s="285"/>
      <c r="FDQ578" s="285"/>
      <c r="FDR578" s="285"/>
      <c r="FDS578" s="285"/>
      <c r="FDT578" s="285"/>
      <c r="FDU578" s="285"/>
      <c r="FDV578" s="285"/>
      <c r="FDW578" s="285"/>
      <c r="FDX578" s="285"/>
      <c r="FDY578" s="285"/>
      <c r="FDZ578" s="285"/>
      <c r="FEA578" s="285"/>
      <c r="FEB578" s="285"/>
      <c r="FEC578" s="285"/>
      <c r="FED578" s="285"/>
      <c r="FEE578" s="285"/>
      <c r="FEF578" s="285"/>
      <c r="FEG578" s="285"/>
      <c r="FEH578" s="285"/>
      <c r="FEI578" s="285"/>
      <c r="FEJ578" s="285"/>
      <c r="FEK578" s="285"/>
      <c r="FEL578" s="285"/>
      <c r="FEM578" s="285"/>
      <c r="FEN578" s="285"/>
      <c r="FEO578" s="285"/>
      <c r="FEP578" s="285"/>
      <c r="FEQ578" s="285"/>
      <c r="FER578" s="285"/>
      <c r="FES578" s="285"/>
      <c r="FET578" s="285"/>
      <c r="FEU578" s="285"/>
      <c r="FEV578" s="285"/>
      <c r="FEW578" s="285"/>
      <c r="FEX578" s="285"/>
      <c r="FEY578" s="285"/>
      <c r="FEZ578" s="285"/>
      <c r="FFA578" s="285"/>
      <c r="FFB578" s="285"/>
      <c r="FFC578" s="285"/>
      <c r="FFD578" s="285"/>
      <c r="FFE578" s="285"/>
      <c r="FFF578" s="285"/>
      <c r="FFG578" s="285"/>
      <c r="FFH578" s="285"/>
      <c r="FFI578" s="285"/>
      <c r="FFJ578" s="285"/>
      <c r="FFK578" s="285"/>
      <c r="FFL578" s="285"/>
      <c r="FFM578" s="285"/>
      <c r="FFN578" s="285"/>
      <c r="FFO578" s="285"/>
      <c r="FFP578" s="285"/>
      <c r="FFQ578" s="285"/>
      <c r="FFR578" s="285"/>
      <c r="FFS578" s="285"/>
      <c r="FFT578" s="285"/>
      <c r="FFU578" s="285"/>
      <c r="FFV578" s="285"/>
      <c r="FFW578" s="285"/>
      <c r="FFX578" s="285"/>
      <c r="FFY578" s="285"/>
      <c r="FFZ578" s="285"/>
      <c r="FGA578" s="285"/>
      <c r="FGB578" s="285"/>
      <c r="FGC578" s="285"/>
      <c r="FGD578" s="285"/>
      <c r="FGE578" s="285"/>
      <c r="FGF578" s="285"/>
      <c r="FGG578" s="285"/>
      <c r="FGH578" s="285"/>
      <c r="FGI578" s="285"/>
      <c r="FGJ578" s="285"/>
      <c r="FGK578" s="285"/>
      <c r="FGL578" s="285"/>
      <c r="FGM578" s="285"/>
      <c r="FGN578" s="285"/>
      <c r="FGO578" s="285"/>
      <c r="FGP578" s="285"/>
      <c r="FGQ578" s="285"/>
      <c r="FGR578" s="285"/>
      <c r="FGS578" s="285"/>
      <c r="FGT578" s="285"/>
      <c r="FGU578" s="285"/>
      <c r="FGV578" s="285"/>
      <c r="FGW578" s="285"/>
      <c r="FGX578" s="285"/>
      <c r="FGY578" s="285"/>
      <c r="FGZ578" s="285"/>
      <c r="FHA578" s="285"/>
      <c r="FHB578" s="285"/>
      <c r="FHC578" s="285"/>
      <c r="FHD578" s="285"/>
      <c r="FHE578" s="285"/>
      <c r="FHF578" s="285"/>
      <c r="FHG578" s="285"/>
      <c r="FHH578" s="285"/>
      <c r="FHI578" s="285"/>
      <c r="FHJ578" s="285"/>
      <c r="FHK578" s="285"/>
      <c r="FHL578" s="285"/>
      <c r="FHM578" s="285"/>
      <c r="FHN578" s="285"/>
      <c r="FHO578" s="285"/>
      <c r="FHP578" s="285"/>
      <c r="FHQ578" s="285"/>
      <c r="FHR578" s="285"/>
      <c r="FHS578" s="285"/>
      <c r="FHT578" s="285"/>
      <c r="FHU578" s="285"/>
      <c r="FHV578" s="285"/>
      <c r="FHW578" s="285"/>
      <c r="FHX578" s="285"/>
      <c r="FHY578" s="285"/>
      <c r="FHZ578" s="285"/>
      <c r="FIA578" s="285"/>
      <c r="FIB578" s="285"/>
      <c r="FIC578" s="285"/>
      <c r="FID578" s="285"/>
      <c r="FIE578" s="285"/>
      <c r="FIF578" s="285"/>
      <c r="FIG578" s="285"/>
      <c r="FIH578" s="285"/>
      <c r="FII578" s="285"/>
      <c r="FIJ578" s="285"/>
      <c r="FIK578" s="285"/>
      <c r="FIL578" s="285"/>
      <c r="FIM578" s="285"/>
      <c r="FIN578" s="285"/>
      <c r="FIO578" s="285"/>
      <c r="FIP578" s="285"/>
      <c r="FIQ578" s="285"/>
      <c r="FIR578" s="285"/>
      <c r="FIS578" s="285"/>
      <c r="FIT578" s="285"/>
      <c r="FIU578" s="285"/>
      <c r="FIV578" s="285"/>
      <c r="FIW578" s="285"/>
      <c r="FIX578" s="285"/>
      <c r="FIY578" s="285"/>
      <c r="FIZ578" s="285"/>
      <c r="FJA578" s="285"/>
      <c r="FJB578" s="285"/>
      <c r="FJC578" s="285"/>
      <c r="FJD578" s="285"/>
      <c r="FJE578" s="285"/>
      <c r="FJF578" s="285"/>
      <c r="FJG578" s="285"/>
      <c r="FJH578" s="285"/>
      <c r="FJI578" s="285"/>
      <c r="FJJ578" s="285"/>
      <c r="FJK578" s="285"/>
      <c r="FJL578" s="285"/>
      <c r="FJM578" s="285"/>
      <c r="FJN578" s="285"/>
      <c r="FJO578" s="285"/>
      <c r="FJP578" s="285"/>
      <c r="FJQ578" s="285"/>
      <c r="FJR578" s="285"/>
      <c r="FJS578" s="285"/>
      <c r="FJT578" s="285"/>
      <c r="FJU578" s="285"/>
      <c r="FJV578" s="285"/>
      <c r="FJW578" s="285"/>
      <c r="FJX578" s="285"/>
      <c r="FJY578" s="285"/>
      <c r="FJZ578" s="285"/>
      <c r="FKA578" s="285"/>
      <c r="FKB578" s="285"/>
      <c r="FKC578" s="285"/>
      <c r="FKD578" s="285"/>
      <c r="FKE578" s="285"/>
      <c r="FKF578" s="285"/>
      <c r="FKG578" s="285"/>
      <c r="FKH578" s="285"/>
      <c r="FKI578" s="285"/>
      <c r="FKJ578" s="285"/>
      <c r="FKK578" s="285"/>
      <c r="FKL578" s="285"/>
      <c r="FKM578" s="285"/>
      <c r="FKN578" s="285"/>
      <c r="FKO578" s="285"/>
      <c r="FKP578" s="285"/>
      <c r="FKQ578" s="285"/>
      <c r="FKR578" s="285"/>
      <c r="FKS578" s="285"/>
      <c r="FKT578" s="285"/>
      <c r="FKU578" s="285"/>
      <c r="FKV578" s="285"/>
      <c r="FKW578" s="285"/>
      <c r="FKX578" s="285"/>
      <c r="FKY578" s="285"/>
      <c r="FKZ578" s="285"/>
      <c r="FLA578" s="285"/>
      <c r="FLB578" s="285"/>
      <c r="FLC578" s="285"/>
      <c r="FLD578" s="285"/>
      <c r="FLE578" s="285"/>
      <c r="FLF578" s="285"/>
      <c r="FLG578" s="285"/>
      <c r="FLH578" s="285"/>
      <c r="FLI578" s="285"/>
      <c r="FLJ578" s="285"/>
      <c r="FLK578" s="285"/>
      <c r="FLL578" s="285"/>
      <c r="FLM578" s="285"/>
      <c r="FLN578" s="285"/>
      <c r="FLO578" s="285"/>
      <c r="FLP578" s="285"/>
      <c r="FLQ578" s="285"/>
      <c r="FLR578" s="285"/>
      <c r="FLS578" s="285"/>
      <c r="FLT578" s="285"/>
      <c r="FLU578" s="285"/>
      <c r="FLV578" s="285"/>
      <c r="FLW578" s="285"/>
      <c r="FLX578" s="285"/>
      <c r="FLY578" s="285"/>
      <c r="FLZ578" s="285"/>
      <c r="FMA578" s="285"/>
      <c r="FMB578" s="285"/>
      <c r="FMC578" s="285"/>
      <c r="FMD578" s="285"/>
      <c r="FME578" s="285"/>
      <c r="FMF578" s="285"/>
      <c r="FMG578" s="285"/>
      <c r="FMH578" s="285"/>
      <c r="FMI578" s="285"/>
      <c r="FMJ578" s="285"/>
      <c r="FMK578" s="285"/>
      <c r="FML578" s="285"/>
      <c r="FMM578" s="285"/>
      <c r="FMN578" s="285"/>
      <c r="FMO578" s="285"/>
      <c r="FMP578" s="285"/>
      <c r="FMQ578" s="285"/>
      <c r="FMR578" s="285"/>
      <c r="FMS578" s="285"/>
      <c r="FMT578" s="285"/>
      <c r="FMU578" s="285"/>
      <c r="FMV578" s="285"/>
      <c r="FMW578" s="285"/>
      <c r="FMX578" s="285"/>
      <c r="FMY578" s="285"/>
      <c r="FMZ578" s="285"/>
      <c r="FNA578" s="285"/>
      <c r="FNB578" s="285"/>
      <c r="FNC578" s="285"/>
      <c r="FND578" s="285"/>
      <c r="FNE578" s="285"/>
      <c r="FNF578" s="285"/>
      <c r="FNG578" s="285"/>
      <c r="FNH578" s="285"/>
      <c r="FNI578" s="285"/>
      <c r="FNJ578" s="285"/>
      <c r="FNK578" s="285"/>
      <c r="FNL578" s="285"/>
      <c r="FNM578" s="285"/>
      <c r="FNN578" s="285"/>
      <c r="FNO578" s="285"/>
      <c r="FNP578" s="285"/>
      <c r="FNQ578" s="285"/>
      <c r="FNR578" s="285"/>
      <c r="FNS578" s="285"/>
      <c r="FNT578" s="285"/>
      <c r="FNU578" s="285"/>
      <c r="FNV578" s="285"/>
      <c r="FNW578" s="285"/>
      <c r="FNX578" s="285"/>
      <c r="FNY578" s="285"/>
      <c r="FNZ578" s="285"/>
      <c r="FOA578" s="285"/>
      <c r="FOB578" s="285"/>
      <c r="FOC578" s="285"/>
      <c r="FOD578" s="285"/>
      <c r="FOE578" s="285"/>
      <c r="FOF578" s="285"/>
      <c r="FOG578" s="285"/>
      <c r="FOH578" s="285"/>
      <c r="FOI578" s="285"/>
      <c r="FOJ578" s="285"/>
      <c r="FOK578" s="285"/>
      <c r="FOL578" s="285"/>
      <c r="FOM578" s="285"/>
      <c r="FON578" s="285"/>
      <c r="FOO578" s="285"/>
      <c r="FOP578" s="285"/>
      <c r="FOQ578" s="285"/>
      <c r="FOR578" s="285"/>
      <c r="FOS578" s="285"/>
      <c r="FOT578" s="285"/>
      <c r="FOU578" s="285"/>
      <c r="FOV578" s="285"/>
      <c r="FOW578" s="285"/>
      <c r="FOX578" s="285"/>
      <c r="FOY578" s="285"/>
      <c r="FOZ578" s="285"/>
      <c r="FPA578" s="285"/>
      <c r="FPB578" s="285"/>
      <c r="FPC578" s="285"/>
      <c r="FPD578" s="285"/>
      <c r="FPE578" s="285"/>
      <c r="FPF578" s="285"/>
      <c r="FPG578" s="285"/>
      <c r="FPH578" s="285"/>
      <c r="FPI578" s="285"/>
      <c r="FPJ578" s="285"/>
      <c r="FPK578" s="285"/>
      <c r="FPL578" s="285"/>
      <c r="FPM578" s="285"/>
      <c r="FPN578" s="285"/>
      <c r="FPO578" s="285"/>
      <c r="FPP578" s="285"/>
      <c r="FPQ578" s="285"/>
      <c r="FPR578" s="285"/>
      <c r="FPS578" s="285"/>
      <c r="FPT578" s="285"/>
      <c r="FPU578" s="285"/>
      <c r="FPV578" s="285"/>
      <c r="FPW578" s="285"/>
      <c r="FPX578" s="285"/>
      <c r="FPY578" s="285"/>
      <c r="FPZ578" s="285"/>
      <c r="FQA578" s="285"/>
      <c r="FQB578" s="285"/>
      <c r="FQC578" s="285"/>
      <c r="FQD578" s="285"/>
      <c r="FQE578" s="285"/>
      <c r="FQF578" s="285"/>
      <c r="FQG578" s="285"/>
      <c r="FQH578" s="285"/>
      <c r="FQI578" s="285"/>
      <c r="FQJ578" s="285"/>
      <c r="FQK578" s="285"/>
      <c r="FQL578" s="285"/>
      <c r="FQM578" s="285"/>
      <c r="FQN578" s="285"/>
      <c r="FQO578" s="285"/>
      <c r="FQP578" s="285"/>
      <c r="FQQ578" s="285"/>
      <c r="FQR578" s="285"/>
      <c r="FQS578" s="285"/>
      <c r="FQT578" s="285"/>
      <c r="FQU578" s="285"/>
      <c r="FQV578" s="285"/>
      <c r="FQW578" s="285"/>
      <c r="FQX578" s="285"/>
      <c r="FQY578" s="285"/>
      <c r="FQZ578" s="285"/>
      <c r="FRA578" s="285"/>
      <c r="FRB578" s="285"/>
      <c r="FRC578" s="285"/>
      <c r="FRD578" s="285"/>
      <c r="FRE578" s="285"/>
      <c r="FRF578" s="285"/>
      <c r="FRG578" s="285"/>
      <c r="FRH578" s="285"/>
      <c r="FRI578" s="285"/>
      <c r="FRJ578" s="285"/>
      <c r="FRK578" s="285"/>
      <c r="FRL578" s="285"/>
      <c r="FRM578" s="285"/>
      <c r="FRN578" s="285"/>
      <c r="FRO578" s="285"/>
      <c r="FRP578" s="285"/>
      <c r="FRQ578" s="285"/>
      <c r="FRR578" s="285"/>
      <c r="FRS578" s="285"/>
      <c r="FRT578" s="285"/>
      <c r="FRU578" s="285"/>
      <c r="FRV578" s="285"/>
      <c r="FRW578" s="285"/>
      <c r="FRX578" s="285"/>
      <c r="FRY578" s="285"/>
      <c r="FRZ578" s="285"/>
      <c r="FSA578" s="285"/>
      <c r="FSB578" s="285"/>
      <c r="FSC578" s="285"/>
      <c r="FSD578" s="285"/>
      <c r="FSE578" s="285"/>
      <c r="FSF578" s="285"/>
      <c r="FSG578" s="285"/>
      <c r="FSH578" s="285"/>
      <c r="FSI578" s="285"/>
      <c r="FSJ578" s="285"/>
      <c r="FSK578" s="285"/>
      <c r="FSL578" s="285"/>
      <c r="FSM578" s="285"/>
      <c r="FSN578" s="285"/>
      <c r="FSO578" s="285"/>
      <c r="FSP578" s="285"/>
      <c r="FSQ578" s="285"/>
      <c r="FSR578" s="285"/>
      <c r="FSS578" s="285"/>
      <c r="FST578" s="285"/>
      <c r="FSU578" s="285"/>
      <c r="FSV578" s="285"/>
      <c r="FSW578" s="285"/>
      <c r="FSX578" s="285"/>
      <c r="FSY578" s="285"/>
      <c r="FSZ578" s="285"/>
      <c r="FTA578" s="285"/>
      <c r="FTB578" s="285"/>
      <c r="FTC578" s="285"/>
      <c r="FTD578" s="285"/>
      <c r="FTE578" s="285"/>
      <c r="FTF578" s="285"/>
      <c r="FTG578" s="285"/>
      <c r="FTH578" s="285"/>
      <c r="FTI578" s="285"/>
      <c r="FTJ578" s="285"/>
      <c r="FTK578" s="285"/>
      <c r="FTL578" s="285"/>
      <c r="FTM578" s="285"/>
      <c r="FTN578" s="285"/>
      <c r="FTO578" s="285"/>
      <c r="FTP578" s="285"/>
      <c r="FTQ578" s="285"/>
      <c r="FTR578" s="285"/>
      <c r="FTS578" s="285"/>
      <c r="FTT578" s="285"/>
      <c r="FTU578" s="285"/>
      <c r="FTV578" s="285"/>
      <c r="FTW578" s="285"/>
      <c r="FTX578" s="285"/>
      <c r="FTY578" s="285"/>
      <c r="FTZ578" s="285"/>
      <c r="FUA578" s="285"/>
      <c r="FUB578" s="285"/>
      <c r="FUC578" s="285"/>
      <c r="FUD578" s="285"/>
      <c r="FUE578" s="285"/>
      <c r="FUF578" s="285"/>
      <c r="FUG578" s="285"/>
      <c r="FUH578" s="285"/>
      <c r="FUI578" s="285"/>
      <c r="FUJ578" s="285"/>
      <c r="FUK578" s="285"/>
      <c r="FUL578" s="285"/>
      <c r="FUM578" s="285"/>
      <c r="FUN578" s="285"/>
      <c r="FUO578" s="285"/>
      <c r="FUP578" s="285"/>
      <c r="FUQ578" s="285"/>
      <c r="FUR578" s="285"/>
      <c r="FUS578" s="285"/>
      <c r="FUT578" s="285"/>
      <c r="FUU578" s="285"/>
      <c r="FUV578" s="285"/>
      <c r="FUW578" s="285"/>
      <c r="FUX578" s="285"/>
      <c r="FUY578" s="285"/>
      <c r="FUZ578" s="285"/>
      <c r="FVA578" s="285"/>
      <c r="FVB578" s="285"/>
      <c r="FVC578" s="285"/>
      <c r="FVD578" s="285"/>
      <c r="FVE578" s="285"/>
      <c r="FVF578" s="285"/>
      <c r="FVG578" s="285"/>
      <c r="FVH578" s="285"/>
      <c r="FVI578" s="285"/>
      <c r="FVJ578" s="285"/>
      <c r="FVK578" s="285"/>
      <c r="FVL578" s="285"/>
      <c r="FVM578" s="285"/>
      <c r="FVN578" s="285"/>
      <c r="FVO578" s="285"/>
      <c r="FVP578" s="285"/>
      <c r="FVQ578" s="285"/>
      <c r="FVR578" s="285"/>
      <c r="FVS578" s="285"/>
      <c r="FVT578" s="285"/>
      <c r="FVU578" s="285"/>
      <c r="FVV578" s="285"/>
      <c r="FVW578" s="285"/>
      <c r="FVX578" s="285"/>
      <c r="FVY578" s="285"/>
      <c r="FVZ578" s="285"/>
      <c r="FWA578" s="285"/>
      <c r="FWB578" s="285"/>
      <c r="FWC578" s="285"/>
      <c r="FWD578" s="285"/>
      <c r="FWE578" s="285"/>
      <c r="FWF578" s="285"/>
      <c r="FWG578" s="285"/>
      <c r="FWH578" s="285"/>
      <c r="FWI578" s="285"/>
      <c r="FWJ578" s="285"/>
      <c r="FWK578" s="285"/>
      <c r="FWL578" s="285"/>
      <c r="FWM578" s="285"/>
      <c r="FWN578" s="285"/>
      <c r="FWO578" s="285"/>
      <c r="FWP578" s="285"/>
      <c r="FWQ578" s="285"/>
      <c r="FWR578" s="285"/>
      <c r="FWS578" s="285"/>
      <c r="FWT578" s="285"/>
      <c r="FWU578" s="285"/>
      <c r="FWV578" s="285"/>
      <c r="FWW578" s="285"/>
      <c r="FWX578" s="285"/>
      <c r="FWY578" s="285"/>
      <c r="FWZ578" s="285"/>
      <c r="FXA578" s="285"/>
      <c r="FXB578" s="285"/>
      <c r="FXC578" s="285"/>
      <c r="FXD578" s="285"/>
      <c r="FXE578" s="285"/>
      <c r="FXF578" s="285"/>
      <c r="FXG578" s="285"/>
      <c r="FXH578" s="285"/>
      <c r="FXI578" s="285"/>
      <c r="FXJ578" s="285"/>
      <c r="FXK578" s="285"/>
      <c r="FXL578" s="285"/>
      <c r="FXM578" s="285"/>
      <c r="FXN578" s="285"/>
      <c r="FXO578" s="285"/>
      <c r="FXP578" s="285"/>
      <c r="FXQ578" s="285"/>
      <c r="FXR578" s="285"/>
      <c r="FXS578" s="285"/>
      <c r="FXT578" s="285"/>
      <c r="FXU578" s="285"/>
      <c r="FXV578" s="285"/>
      <c r="FXW578" s="285"/>
      <c r="FXX578" s="285"/>
      <c r="FXY578" s="285"/>
      <c r="FXZ578" s="285"/>
      <c r="FYA578" s="285"/>
      <c r="FYB578" s="285"/>
      <c r="FYC578" s="285"/>
      <c r="FYD578" s="285"/>
      <c r="FYE578" s="285"/>
      <c r="FYF578" s="285"/>
      <c r="FYG578" s="285"/>
      <c r="FYH578" s="285"/>
      <c r="FYI578" s="285"/>
      <c r="FYJ578" s="285"/>
      <c r="FYK578" s="285"/>
      <c r="FYL578" s="285"/>
      <c r="FYM578" s="285"/>
      <c r="FYN578" s="285"/>
      <c r="FYO578" s="285"/>
      <c r="FYP578" s="285"/>
      <c r="FYQ578" s="285"/>
      <c r="FYR578" s="285"/>
      <c r="FYS578" s="285"/>
      <c r="FYT578" s="285"/>
      <c r="FYU578" s="285"/>
      <c r="FYV578" s="285"/>
      <c r="FYW578" s="285"/>
      <c r="FYX578" s="285"/>
      <c r="FYY578" s="285"/>
      <c r="FYZ578" s="285"/>
      <c r="FZA578" s="285"/>
      <c r="FZB578" s="285"/>
      <c r="FZC578" s="285"/>
      <c r="FZD578" s="285"/>
      <c r="FZE578" s="285"/>
      <c r="FZF578" s="285"/>
      <c r="FZG578" s="285"/>
      <c r="FZH578" s="285"/>
      <c r="FZI578" s="285"/>
      <c r="FZJ578" s="285"/>
      <c r="FZK578" s="285"/>
      <c r="FZL578" s="285"/>
      <c r="FZM578" s="285"/>
      <c r="FZN578" s="285"/>
      <c r="FZO578" s="285"/>
      <c r="FZP578" s="285"/>
      <c r="FZQ578" s="285"/>
      <c r="FZR578" s="285"/>
      <c r="FZS578" s="285"/>
      <c r="FZT578" s="285"/>
      <c r="FZU578" s="285"/>
      <c r="FZV578" s="285"/>
      <c r="FZW578" s="285"/>
      <c r="FZX578" s="285"/>
      <c r="FZY578" s="285"/>
      <c r="FZZ578" s="285"/>
      <c r="GAA578" s="285"/>
      <c r="GAB578" s="285"/>
      <c r="GAC578" s="285"/>
      <c r="GAD578" s="285"/>
      <c r="GAE578" s="285"/>
      <c r="GAF578" s="285"/>
      <c r="GAG578" s="285"/>
      <c r="GAH578" s="285"/>
      <c r="GAI578" s="285"/>
      <c r="GAJ578" s="285"/>
      <c r="GAK578" s="285"/>
      <c r="GAL578" s="285"/>
      <c r="GAM578" s="285"/>
      <c r="GAN578" s="285"/>
      <c r="GAO578" s="285"/>
      <c r="GAP578" s="285"/>
      <c r="GAQ578" s="285"/>
      <c r="GAR578" s="285"/>
      <c r="GAS578" s="285"/>
      <c r="GAT578" s="285"/>
      <c r="GAU578" s="285"/>
      <c r="GAV578" s="285"/>
      <c r="GAW578" s="285"/>
      <c r="GAX578" s="285"/>
      <c r="GAY578" s="285"/>
      <c r="GAZ578" s="285"/>
      <c r="GBA578" s="285"/>
      <c r="GBB578" s="285"/>
      <c r="GBC578" s="285"/>
      <c r="GBD578" s="285"/>
      <c r="GBE578" s="285"/>
      <c r="GBF578" s="285"/>
      <c r="GBG578" s="285"/>
      <c r="GBH578" s="285"/>
      <c r="GBI578" s="285"/>
      <c r="GBJ578" s="285"/>
      <c r="GBK578" s="285"/>
      <c r="GBL578" s="285"/>
      <c r="GBM578" s="285"/>
      <c r="GBN578" s="285"/>
      <c r="GBO578" s="285"/>
      <c r="GBP578" s="285"/>
      <c r="GBQ578" s="285"/>
      <c r="GBR578" s="285"/>
      <c r="GBS578" s="285"/>
      <c r="GBT578" s="285"/>
      <c r="GBU578" s="285"/>
      <c r="GBV578" s="285"/>
      <c r="GBW578" s="285"/>
      <c r="GBX578" s="285"/>
      <c r="GBY578" s="285"/>
      <c r="GBZ578" s="285"/>
      <c r="GCA578" s="285"/>
      <c r="GCB578" s="285"/>
      <c r="GCC578" s="285"/>
      <c r="GCD578" s="285"/>
      <c r="GCE578" s="285"/>
      <c r="GCF578" s="285"/>
      <c r="GCG578" s="285"/>
      <c r="GCH578" s="285"/>
      <c r="GCI578" s="285"/>
      <c r="GCJ578" s="285"/>
      <c r="GCK578" s="285"/>
      <c r="GCL578" s="285"/>
      <c r="GCM578" s="285"/>
      <c r="GCN578" s="285"/>
      <c r="GCO578" s="285"/>
      <c r="GCP578" s="285"/>
      <c r="GCQ578" s="285"/>
      <c r="GCR578" s="285"/>
      <c r="GCS578" s="285"/>
      <c r="GCT578" s="285"/>
      <c r="GCU578" s="285"/>
      <c r="GCV578" s="285"/>
      <c r="GCW578" s="285"/>
      <c r="GCX578" s="285"/>
      <c r="GCY578" s="285"/>
      <c r="GCZ578" s="285"/>
      <c r="GDA578" s="285"/>
      <c r="GDB578" s="285"/>
      <c r="GDC578" s="285"/>
      <c r="GDD578" s="285"/>
      <c r="GDE578" s="285"/>
      <c r="GDF578" s="285"/>
      <c r="GDG578" s="285"/>
      <c r="GDH578" s="285"/>
      <c r="GDI578" s="285"/>
      <c r="GDJ578" s="285"/>
      <c r="GDK578" s="285"/>
      <c r="GDL578" s="285"/>
      <c r="GDM578" s="285"/>
      <c r="GDN578" s="285"/>
      <c r="GDO578" s="285"/>
      <c r="GDP578" s="285"/>
      <c r="GDQ578" s="285"/>
      <c r="GDR578" s="285"/>
      <c r="GDS578" s="285"/>
      <c r="GDT578" s="285"/>
      <c r="GDU578" s="285"/>
      <c r="GDV578" s="285"/>
      <c r="GDW578" s="285"/>
      <c r="GDX578" s="285"/>
      <c r="GDY578" s="285"/>
      <c r="GDZ578" s="285"/>
      <c r="GEA578" s="285"/>
      <c r="GEB578" s="285"/>
      <c r="GEC578" s="285"/>
      <c r="GED578" s="285"/>
      <c r="GEE578" s="285"/>
      <c r="GEF578" s="285"/>
      <c r="GEG578" s="285"/>
      <c r="GEH578" s="285"/>
      <c r="GEI578" s="285"/>
      <c r="GEJ578" s="285"/>
      <c r="GEK578" s="285"/>
      <c r="GEL578" s="285"/>
      <c r="GEM578" s="285"/>
      <c r="GEN578" s="285"/>
      <c r="GEO578" s="285"/>
      <c r="GEP578" s="285"/>
      <c r="GEQ578" s="285"/>
      <c r="GER578" s="285"/>
      <c r="GES578" s="285"/>
      <c r="GET578" s="285"/>
      <c r="GEU578" s="285"/>
      <c r="GEV578" s="285"/>
      <c r="GEW578" s="285"/>
      <c r="GEX578" s="285"/>
      <c r="GEY578" s="285"/>
      <c r="GEZ578" s="285"/>
      <c r="GFA578" s="285"/>
      <c r="GFB578" s="285"/>
      <c r="GFC578" s="285"/>
      <c r="GFD578" s="285"/>
      <c r="GFE578" s="285"/>
      <c r="GFF578" s="285"/>
      <c r="GFG578" s="285"/>
      <c r="GFH578" s="285"/>
      <c r="GFI578" s="285"/>
      <c r="GFJ578" s="285"/>
      <c r="GFK578" s="285"/>
      <c r="GFL578" s="285"/>
      <c r="GFM578" s="285"/>
      <c r="GFN578" s="285"/>
      <c r="GFO578" s="285"/>
      <c r="GFP578" s="285"/>
      <c r="GFQ578" s="285"/>
      <c r="GFR578" s="285"/>
      <c r="GFS578" s="285"/>
      <c r="GFT578" s="285"/>
      <c r="GFU578" s="285"/>
      <c r="GFV578" s="285"/>
      <c r="GFW578" s="285"/>
      <c r="GFX578" s="285"/>
      <c r="GFY578" s="285"/>
      <c r="GFZ578" s="285"/>
      <c r="GGA578" s="285"/>
      <c r="GGB578" s="285"/>
      <c r="GGC578" s="285"/>
      <c r="GGD578" s="285"/>
      <c r="GGE578" s="285"/>
      <c r="GGF578" s="285"/>
      <c r="GGG578" s="285"/>
      <c r="GGH578" s="285"/>
      <c r="GGI578" s="285"/>
      <c r="GGJ578" s="285"/>
      <c r="GGK578" s="285"/>
      <c r="GGL578" s="285"/>
      <c r="GGM578" s="285"/>
      <c r="GGN578" s="285"/>
      <c r="GGO578" s="285"/>
      <c r="GGP578" s="285"/>
      <c r="GGQ578" s="285"/>
      <c r="GGR578" s="285"/>
      <c r="GGS578" s="285"/>
      <c r="GGT578" s="285"/>
      <c r="GGU578" s="285"/>
      <c r="GGV578" s="285"/>
      <c r="GGW578" s="285"/>
      <c r="GGX578" s="285"/>
      <c r="GGY578" s="285"/>
      <c r="GGZ578" s="285"/>
      <c r="GHA578" s="285"/>
      <c r="GHB578" s="285"/>
      <c r="GHC578" s="285"/>
      <c r="GHD578" s="285"/>
      <c r="GHE578" s="285"/>
      <c r="GHF578" s="285"/>
      <c r="GHG578" s="285"/>
      <c r="GHH578" s="285"/>
      <c r="GHI578" s="285"/>
      <c r="GHJ578" s="285"/>
      <c r="GHK578" s="285"/>
      <c r="GHL578" s="285"/>
      <c r="GHM578" s="285"/>
      <c r="GHN578" s="285"/>
      <c r="GHO578" s="285"/>
      <c r="GHP578" s="285"/>
      <c r="GHQ578" s="285"/>
      <c r="GHR578" s="285"/>
      <c r="GHS578" s="285"/>
      <c r="GHT578" s="285"/>
      <c r="GHU578" s="285"/>
      <c r="GHV578" s="285"/>
      <c r="GHW578" s="285"/>
      <c r="GHX578" s="285"/>
      <c r="GHY578" s="285"/>
      <c r="GHZ578" s="285"/>
      <c r="GIA578" s="285"/>
      <c r="GIB578" s="285"/>
      <c r="GIC578" s="285"/>
      <c r="GID578" s="285"/>
      <c r="GIE578" s="285"/>
      <c r="GIF578" s="285"/>
      <c r="GIG578" s="285"/>
      <c r="GIH578" s="285"/>
      <c r="GII578" s="285"/>
      <c r="GIJ578" s="285"/>
      <c r="GIK578" s="285"/>
      <c r="GIL578" s="285"/>
      <c r="GIM578" s="285"/>
      <c r="GIN578" s="285"/>
      <c r="GIO578" s="285"/>
      <c r="GIP578" s="285"/>
      <c r="GIQ578" s="285"/>
      <c r="GIR578" s="285"/>
      <c r="GIS578" s="285"/>
      <c r="GIT578" s="285"/>
      <c r="GIU578" s="285"/>
      <c r="GIV578" s="285"/>
      <c r="GIW578" s="285"/>
      <c r="GIX578" s="285"/>
      <c r="GIY578" s="285"/>
      <c r="GIZ578" s="285"/>
      <c r="GJA578" s="285"/>
      <c r="GJB578" s="285"/>
      <c r="GJC578" s="285"/>
      <c r="GJD578" s="285"/>
      <c r="GJE578" s="285"/>
      <c r="GJF578" s="285"/>
      <c r="GJG578" s="285"/>
      <c r="GJH578" s="285"/>
      <c r="GJI578" s="285"/>
      <c r="GJJ578" s="285"/>
      <c r="GJK578" s="285"/>
      <c r="GJL578" s="285"/>
      <c r="GJM578" s="285"/>
      <c r="GJN578" s="285"/>
      <c r="GJO578" s="285"/>
      <c r="GJP578" s="285"/>
      <c r="GJQ578" s="285"/>
      <c r="GJR578" s="285"/>
      <c r="GJS578" s="285"/>
      <c r="GJT578" s="285"/>
      <c r="GJU578" s="285"/>
      <c r="GJV578" s="285"/>
      <c r="GJW578" s="285"/>
      <c r="GJX578" s="285"/>
      <c r="GJY578" s="285"/>
      <c r="GJZ578" s="285"/>
      <c r="GKA578" s="285"/>
      <c r="GKB578" s="285"/>
      <c r="GKC578" s="285"/>
      <c r="GKD578" s="285"/>
      <c r="GKE578" s="285"/>
      <c r="GKF578" s="285"/>
      <c r="GKG578" s="285"/>
      <c r="GKH578" s="285"/>
      <c r="GKI578" s="285"/>
      <c r="GKJ578" s="285"/>
      <c r="GKK578" s="285"/>
      <c r="GKL578" s="285"/>
      <c r="GKM578" s="285"/>
      <c r="GKN578" s="285"/>
      <c r="GKO578" s="285"/>
      <c r="GKP578" s="285"/>
      <c r="GKQ578" s="285"/>
      <c r="GKR578" s="285"/>
      <c r="GKS578" s="285"/>
      <c r="GKT578" s="285"/>
      <c r="GKU578" s="285"/>
      <c r="GKV578" s="285"/>
      <c r="GKW578" s="285"/>
      <c r="GKX578" s="285"/>
      <c r="GKY578" s="285"/>
      <c r="GKZ578" s="285"/>
      <c r="GLA578" s="285"/>
      <c r="GLB578" s="285"/>
      <c r="GLC578" s="285"/>
      <c r="GLD578" s="285"/>
      <c r="GLE578" s="285"/>
      <c r="GLF578" s="285"/>
      <c r="GLG578" s="285"/>
      <c r="GLH578" s="285"/>
      <c r="GLI578" s="285"/>
      <c r="GLJ578" s="285"/>
      <c r="GLK578" s="285"/>
      <c r="GLL578" s="285"/>
      <c r="GLM578" s="285"/>
      <c r="GLN578" s="285"/>
      <c r="GLO578" s="285"/>
      <c r="GLP578" s="285"/>
      <c r="GLQ578" s="285"/>
      <c r="GLR578" s="285"/>
      <c r="GLS578" s="285"/>
      <c r="GLT578" s="285"/>
      <c r="GLU578" s="285"/>
      <c r="GLV578" s="285"/>
      <c r="GLW578" s="285"/>
      <c r="GLX578" s="285"/>
      <c r="GLY578" s="285"/>
      <c r="GLZ578" s="285"/>
      <c r="GMA578" s="285"/>
      <c r="GMB578" s="285"/>
      <c r="GMC578" s="285"/>
      <c r="GMD578" s="285"/>
      <c r="GME578" s="285"/>
      <c r="GMF578" s="285"/>
      <c r="GMG578" s="285"/>
      <c r="GMH578" s="285"/>
      <c r="GMI578" s="285"/>
      <c r="GMJ578" s="285"/>
      <c r="GMK578" s="285"/>
      <c r="GML578" s="285"/>
      <c r="GMM578" s="285"/>
      <c r="GMN578" s="285"/>
      <c r="GMO578" s="285"/>
      <c r="GMP578" s="285"/>
      <c r="GMQ578" s="285"/>
      <c r="GMR578" s="285"/>
      <c r="GMS578" s="285"/>
      <c r="GMT578" s="285"/>
      <c r="GMU578" s="285"/>
      <c r="GMV578" s="285"/>
      <c r="GMW578" s="285"/>
      <c r="GMX578" s="285"/>
      <c r="GMY578" s="285"/>
      <c r="GMZ578" s="285"/>
      <c r="GNA578" s="285"/>
      <c r="GNB578" s="285"/>
      <c r="GNC578" s="285"/>
      <c r="GND578" s="285"/>
      <c r="GNE578" s="285"/>
      <c r="GNF578" s="285"/>
      <c r="GNG578" s="285"/>
      <c r="GNH578" s="285"/>
      <c r="GNI578" s="285"/>
      <c r="GNJ578" s="285"/>
      <c r="GNK578" s="285"/>
      <c r="GNL578" s="285"/>
      <c r="GNM578" s="285"/>
      <c r="GNN578" s="285"/>
      <c r="GNO578" s="285"/>
      <c r="GNP578" s="285"/>
      <c r="GNQ578" s="285"/>
      <c r="GNR578" s="285"/>
      <c r="GNS578" s="285"/>
      <c r="GNT578" s="285"/>
      <c r="GNU578" s="285"/>
      <c r="GNV578" s="285"/>
      <c r="GNW578" s="285"/>
      <c r="GNX578" s="285"/>
      <c r="GNY578" s="285"/>
      <c r="GNZ578" s="285"/>
      <c r="GOA578" s="285"/>
      <c r="GOB578" s="285"/>
      <c r="GOC578" s="285"/>
      <c r="GOD578" s="285"/>
      <c r="GOE578" s="285"/>
      <c r="GOF578" s="285"/>
      <c r="GOG578" s="285"/>
      <c r="GOH578" s="285"/>
      <c r="GOI578" s="285"/>
      <c r="GOJ578" s="285"/>
      <c r="GOK578" s="285"/>
      <c r="GOL578" s="285"/>
      <c r="GOM578" s="285"/>
      <c r="GON578" s="285"/>
      <c r="GOO578" s="285"/>
      <c r="GOP578" s="285"/>
      <c r="GOQ578" s="285"/>
      <c r="GOR578" s="285"/>
      <c r="GOS578" s="285"/>
      <c r="GOT578" s="285"/>
      <c r="GOU578" s="285"/>
      <c r="GOV578" s="285"/>
      <c r="GOW578" s="285"/>
      <c r="GOX578" s="285"/>
      <c r="GOY578" s="285"/>
      <c r="GOZ578" s="285"/>
      <c r="GPA578" s="285"/>
      <c r="GPB578" s="285"/>
      <c r="GPC578" s="285"/>
      <c r="GPD578" s="285"/>
      <c r="GPE578" s="285"/>
      <c r="GPF578" s="285"/>
      <c r="GPG578" s="285"/>
      <c r="GPH578" s="285"/>
      <c r="GPI578" s="285"/>
      <c r="GPJ578" s="285"/>
      <c r="GPK578" s="285"/>
      <c r="GPL578" s="285"/>
      <c r="GPM578" s="285"/>
      <c r="GPN578" s="285"/>
      <c r="GPO578" s="285"/>
      <c r="GPP578" s="285"/>
      <c r="GPQ578" s="285"/>
      <c r="GPR578" s="285"/>
      <c r="GPS578" s="285"/>
      <c r="GPT578" s="285"/>
      <c r="GPU578" s="285"/>
      <c r="GPV578" s="285"/>
      <c r="GPW578" s="285"/>
      <c r="GPX578" s="285"/>
      <c r="GPY578" s="285"/>
      <c r="GPZ578" s="285"/>
      <c r="GQA578" s="285"/>
      <c r="GQB578" s="285"/>
      <c r="GQC578" s="285"/>
      <c r="GQD578" s="285"/>
      <c r="GQE578" s="285"/>
      <c r="GQF578" s="285"/>
      <c r="GQG578" s="285"/>
      <c r="GQH578" s="285"/>
      <c r="GQI578" s="285"/>
      <c r="GQJ578" s="285"/>
      <c r="GQK578" s="285"/>
      <c r="GQL578" s="285"/>
      <c r="GQM578" s="285"/>
      <c r="GQN578" s="285"/>
      <c r="GQO578" s="285"/>
      <c r="GQP578" s="285"/>
      <c r="GQQ578" s="285"/>
      <c r="GQR578" s="285"/>
      <c r="GQS578" s="285"/>
      <c r="GQT578" s="285"/>
      <c r="GQU578" s="285"/>
      <c r="GQV578" s="285"/>
      <c r="GQW578" s="285"/>
      <c r="GQX578" s="285"/>
      <c r="GQY578" s="285"/>
      <c r="GQZ578" s="285"/>
      <c r="GRA578" s="285"/>
      <c r="GRB578" s="285"/>
      <c r="GRC578" s="285"/>
      <c r="GRD578" s="285"/>
      <c r="GRE578" s="285"/>
      <c r="GRF578" s="285"/>
      <c r="GRG578" s="285"/>
      <c r="GRH578" s="285"/>
      <c r="GRI578" s="285"/>
      <c r="GRJ578" s="285"/>
      <c r="GRK578" s="285"/>
      <c r="GRL578" s="285"/>
      <c r="GRM578" s="285"/>
      <c r="GRN578" s="285"/>
      <c r="GRO578" s="285"/>
      <c r="GRP578" s="285"/>
      <c r="GRQ578" s="285"/>
      <c r="GRR578" s="285"/>
      <c r="GRS578" s="285"/>
      <c r="GRT578" s="285"/>
      <c r="GRU578" s="285"/>
      <c r="GRV578" s="285"/>
      <c r="GRW578" s="285"/>
      <c r="GRX578" s="285"/>
      <c r="GRY578" s="285"/>
      <c r="GRZ578" s="285"/>
      <c r="GSA578" s="285"/>
      <c r="GSB578" s="285"/>
      <c r="GSC578" s="285"/>
      <c r="GSD578" s="285"/>
      <c r="GSE578" s="285"/>
      <c r="GSF578" s="285"/>
      <c r="GSG578" s="285"/>
      <c r="GSH578" s="285"/>
      <c r="GSI578" s="285"/>
      <c r="GSJ578" s="285"/>
      <c r="GSK578" s="285"/>
      <c r="GSL578" s="285"/>
      <c r="GSM578" s="285"/>
      <c r="GSN578" s="285"/>
      <c r="GSO578" s="285"/>
      <c r="GSP578" s="285"/>
      <c r="GSQ578" s="285"/>
      <c r="GSR578" s="285"/>
      <c r="GSS578" s="285"/>
      <c r="GST578" s="285"/>
      <c r="GSU578" s="285"/>
      <c r="GSV578" s="285"/>
      <c r="GSW578" s="285"/>
      <c r="GSX578" s="285"/>
      <c r="GSY578" s="285"/>
      <c r="GSZ578" s="285"/>
      <c r="GTA578" s="285"/>
      <c r="GTB578" s="285"/>
      <c r="GTC578" s="285"/>
      <c r="GTD578" s="285"/>
      <c r="GTE578" s="285"/>
      <c r="GTF578" s="285"/>
      <c r="GTG578" s="285"/>
      <c r="GTH578" s="285"/>
      <c r="GTI578" s="285"/>
      <c r="GTJ578" s="285"/>
      <c r="GTK578" s="285"/>
      <c r="GTL578" s="285"/>
      <c r="GTM578" s="285"/>
      <c r="GTN578" s="285"/>
      <c r="GTO578" s="285"/>
      <c r="GTP578" s="285"/>
      <c r="GTQ578" s="285"/>
      <c r="GTR578" s="285"/>
      <c r="GTS578" s="285"/>
      <c r="GTT578" s="285"/>
      <c r="GTU578" s="285"/>
      <c r="GTV578" s="285"/>
      <c r="GTW578" s="285"/>
      <c r="GTX578" s="285"/>
      <c r="GTY578" s="285"/>
      <c r="GTZ578" s="285"/>
      <c r="GUA578" s="285"/>
      <c r="GUB578" s="285"/>
      <c r="GUC578" s="285"/>
      <c r="GUD578" s="285"/>
      <c r="GUE578" s="285"/>
      <c r="GUF578" s="285"/>
      <c r="GUG578" s="285"/>
      <c r="GUH578" s="285"/>
      <c r="GUI578" s="285"/>
      <c r="GUJ578" s="285"/>
      <c r="GUK578" s="285"/>
      <c r="GUL578" s="285"/>
      <c r="GUM578" s="285"/>
      <c r="GUN578" s="285"/>
      <c r="GUO578" s="285"/>
      <c r="GUP578" s="285"/>
      <c r="GUQ578" s="285"/>
      <c r="GUR578" s="285"/>
      <c r="GUS578" s="285"/>
      <c r="GUT578" s="285"/>
      <c r="GUU578" s="285"/>
      <c r="GUV578" s="285"/>
      <c r="GUW578" s="285"/>
      <c r="GUX578" s="285"/>
      <c r="GUY578" s="285"/>
      <c r="GUZ578" s="285"/>
      <c r="GVA578" s="285"/>
      <c r="GVB578" s="285"/>
      <c r="GVC578" s="285"/>
      <c r="GVD578" s="285"/>
      <c r="GVE578" s="285"/>
      <c r="GVF578" s="285"/>
      <c r="GVG578" s="285"/>
      <c r="GVH578" s="285"/>
      <c r="GVI578" s="285"/>
      <c r="GVJ578" s="285"/>
      <c r="GVK578" s="285"/>
      <c r="GVL578" s="285"/>
      <c r="GVM578" s="285"/>
      <c r="GVN578" s="285"/>
      <c r="GVO578" s="285"/>
      <c r="GVP578" s="285"/>
      <c r="GVQ578" s="285"/>
      <c r="GVR578" s="285"/>
      <c r="GVS578" s="285"/>
      <c r="GVT578" s="285"/>
      <c r="GVU578" s="285"/>
      <c r="GVV578" s="285"/>
      <c r="GVW578" s="285"/>
      <c r="GVX578" s="285"/>
      <c r="GVY578" s="285"/>
      <c r="GVZ578" s="285"/>
      <c r="GWA578" s="285"/>
      <c r="GWB578" s="285"/>
      <c r="GWC578" s="285"/>
      <c r="GWD578" s="285"/>
      <c r="GWE578" s="285"/>
      <c r="GWF578" s="285"/>
      <c r="GWG578" s="285"/>
      <c r="GWH578" s="285"/>
      <c r="GWI578" s="285"/>
      <c r="GWJ578" s="285"/>
      <c r="GWK578" s="285"/>
      <c r="GWL578" s="285"/>
      <c r="GWM578" s="285"/>
      <c r="GWN578" s="285"/>
      <c r="GWO578" s="285"/>
      <c r="GWP578" s="285"/>
      <c r="GWQ578" s="285"/>
      <c r="GWR578" s="285"/>
      <c r="GWS578" s="285"/>
      <c r="GWT578" s="285"/>
      <c r="GWU578" s="285"/>
      <c r="GWV578" s="285"/>
      <c r="GWW578" s="285"/>
      <c r="GWX578" s="285"/>
      <c r="GWY578" s="285"/>
      <c r="GWZ578" s="285"/>
      <c r="GXA578" s="285"/>
      <c r="GXB578" s="285"/>
      <c r="GXC578" s="285"/>
      <c r="GXD578" s="285"/>
      <c r="GXE578" s="285"/>
      <c r="GXF578" s="285"/>
      <c r="GXG578" s="285"/>
      <c r="GXH578" s="285"/>
      <c r="GXI578" s="285"/>
      <c r="GXJ578" s="285"/>
      <c r="GXK578" s="285"/>
      <c r="GXL578" s="285"/>
      <c r="GXM578" s="285"/>
      <c r="GXN578" s="285"/>
      <c r="GXO578" s="285"/>
      <c r="GXP578" s="285"/>
      <c r="GXQ578" s="285"/>
      <c r="GXR578" s="285"/>
      <c r="GXS578" s="285"/>
      <c r="GXT578" s="285"/>
      <c r="GXU578" s="285"/>
      <c r="GXV578" s="285"/>
      <c r="GXW578" s="285"/>
      <c r="GXX578" s="285"/>
      <c r="GXY578" s="285"/>
      <c r="GXZ578" s="285"/>
      <c r="GYA578" s="285"/>
      <c r="GYB578" s="285"/>
      <c r="GYC578" s="285"/>
      <c r="GYD578" s="285"/>
      <c r="GYE578" s="285"/>
      <c r="GYF578" s="285"/>
      <c r="GYG578" s="285"/>
      <c r="GYH578" s="285"/>
      <c r="GYI578" s="285"/>
      <c r="GYJ578" s="285"/>
      <c r="GYK578" s="285"/>
      <c r="GYL578" s="285"/>
      <c r="GYM578" s="285"/>
      <c r="GYN578" s="285"/>
      <c r="GYO578" s="285"/>
      <c r="GYP578" s="285"/>
      <c r="GYQ578" s="285"/>
      <c r="GYR578" s="285"/>
      <c r="GYS578" s="285"/>
      <c r="GYT578" s="285"/>
      <c r="GYU578" s="285"/>
      <c r="GYV578" s="285"/>
      <c r="GYW578" s="285"/>
      <c r="GYX578" s="285"/>
      <c r="GYY578" s="285"/>
      <c r="GYZ578" s="285"/>
      <c r="GZA578" s="285"/>
      <c r="GZB578" s="285"/>
      <c r="GZC578" s="285"/>
      <c r="GZD578" s="285"/>
      <c r="GZE578" s="285"/>
      <c r="GZF578" s="285"/>
      <c r="GZG578" s="285"/>
      <c r="GZH578" s="285"/>
      <c r="GZI578" s="285"/>
      <c r="GZJ578" s="285"/>
      <c r="GZK578" s="285"/>
      <c r="GZL578" s="285"/>
      <c r="GZM578" s="285"/>
      <c r="GZN578" s="285"/>
      <c r="GZO578" s="285"/>
      <c r="GZP578" s="285"/>
      <c r="GZQ578" s="285"/>
      <c r="GZR578" s="285"/>
      <c r="GZS578" s="285"/>
      <c r="GZT578" s="285"/>
      <c r="GZU578" s="285"/>
      <c r="GZV578" s="285"/>
      <c r="GZW578" s="285"/>
      <c r="GZX578" s="285"/>
      <c r="GZY578" s="285"/>
      <c r="GZZ578" s="285"/>
      <c r="HAA578" s="285"/>
      <c r="HAB578" s="285"/>
      <c r="HAC578" s="285"/>
      <c r="HAD578" s="285"/>
      <c r="HAE578" s="285"/>
      <c r="HAF578" s="285"/>
      <c r="HAG578" s="285"/>
      <c r="HAH578" s="285"/>
      <c r="HAI578" s="285"/>
      <c r="HAJ578" s="285"/>
      <c r="HAK578" s="285"/>
      <c r="HAL578" s="285"/>
      <c r="HAM578" s="285"/>
      <c r="HAN578" s="285"/>
      <c r="HAO578" s="285"/>
      <c r="HAP578" s="285"/>
      <c r="HAQ578" s="285"/>
      <c r="HAR578" s="285"/>
      <c r="HAS578" s="285"/>
      <c r="HAT578" s="285"/>
      <c r="HAU578" s="285"/>
      <c r="HAV578" s="285"/>
      <c r="HAW578" s="285"/>
      <c r="HAX578" s="285"/>
      <c r="HAY578" s="285"/>
      <c r="HAZ578" s="285"/>
      <c r="HBA578" s="285"/>
      <c r="HBB578" s="285"/>
      <c r="HBC578" s="285"/>
      <c r="HBD578" s="285"/>
      <c r="HBE578" s="285"/>
      <c r="HBF578" s="285"/>
      <c r="HBG578" s="285"/>
      <c r="HBH578" s="285"/>
      <c r="HBI578" s="285"/>
      <c r="HBJ578" s="285"/>
      <c r="HBK578" s="285"/>
      <c r="HBL578" s="285"/>
      <c r="HBM578" s="285"/>
      <c r="HBN578" s="285"/>
      <c r="HBO578" s="285"/>
      <c r="HBP578" s="285"/>
      <c r="HBQ578" s="285"/>
      <c r="HBR578" s="285"/>
      <c r="HBS578" s="285"/>
      <c r="HBT578" s="285"/>
      <c r="HBU578" s="285"/>
      <c r="HBV578" s="285"/>
      <c r="HBW578" s="285"/>
      <c r="HBX578" s="285"/>
      <c r="HBY578" s="285"/>
      <c r="HBZ578" s="285"/>
      <c r="HCA578" s="285"/>
      <c r="HCB578" s="285"/>
      <c r="HCC578" s="285"/>
      <c r="HCD578" s="285"/>
      <c r="HCE578" s="285"/>
      <c r="HCF578" s="285"/>
      <c r="HCG578" s="285"/>
      <c r="HCH578" s="285"/>
      <c r="HCI578" s="285"/>
      <c r="HCJ578" s="285"/>
      <c r="HCK578" s="285"/>
      <c r="HCL578" s="285"/>
      <c r="HCM578" s="285"/>
      <c r="HCN578" s="285"/>
      <c r="HCO578" s="285"/>
      <c r="HCP578" s="285"/>
      <c r="HCQ578" s="285"/>
      <c r="HCR578" s="285"/>
      <c r="HCS578" s="285"/>
      <c r="HCT578" s="285"/>
      <c r="HCU578" s="285"/>
      <c r="HCV578" s="285"/>
      <c r="HCW578" s="285"/>
      <c r="HCX578" s="285"/>
      <c r="HCY578" s="285"/>
      <c r="HCZ578" s="285"/>
      <c r="HDA578" s="285"/>
      <c r="HDB578" s="285"/>
      <c r="HDC578" s="285"/>
      <c r="HDD578" s="285"/>
      <c r="HDE578" s="285"/>
      <c r="HDF578" s="285"/>
      <c r="HDG578" s="285"/>
      <c r="HDH578" s="285"/>
      <c r="HDI578" s="285"/>
      <c r="HDJ578" s="285"/>
      <c r="HDK578" s="285"/>
      <c r="HDL578" s="285"/>
      <c r="HDM578" s="285"/>
      <c r="HDN578" s="285"/>
      <c r="HDO578" s="285"/>
      <c r="HDP578" s="285"/>
      <c r="HDQ578" s="285"/>
      <c r="HDR578" s="285"/>
      <c r="HDS578" s="285"/>
      <c r="HDT578" s="285"/>
      <c r="HDU578" s="285"/>
      <c r="HDV578" s="285"/>
      <c r="HDW578" s="285"/>
      <c r="HDX578" s="285"/>
      <c r="HDY578" s="285"/>
      <c r="HDZ578" s="285"/>
      <c r="HEA578" s="285"/>
      <c r="HEB578" s="285"/>
      <c r="HEC578" s="285"/>
      <c r="HED578" s="285"/>
      <c r="HEE578" s="285"/>
      <c r="HEF578" s="285"/>
      <c r="HEG578" s="285"/>
      <c r="HEH578" s="285"/>
      <c r="HEI578" s="285"/>
      <c r="HEJ578" s="285"/>
      <c r="HEK578" s="285"/>
      <c r="HEL578" s="285"/>
      <c r="HEM578" s="285"/>
      <c r="HEN578" s="285"/>
      <c r="HEO578" s="285"/>
      <c r="HEP578" s="285"/>
      <c r="HEQ578" s="285"/>
      <c r="HER578" s="285"/>
      <c r="HES578" s="285"/>
      <c r="HET578" s="285"/>
      <c r="HEU578" s="285"/>
      <c r="HEV578" s="285"/>
      <c r="HEW578" s="285"/>
      <c r="HEX578" s="285"/>
      <c r="HEY578" s="285"/>
      <c r="HEZ578" s="285"/>
      <c r="HFA578" s="285"/>
      <c r="HFB578" s="285"/>
      <c r="HFC578" s="285"/>
      <c r="HFD578" s="285"/>
      <c r="HFE578" s="285"/>
      <c r="HFF578" s="285"/>
      <c r="HFG578" s="285"/>
      <c r="HFH578" s="285"/>
      <c r="HFI578" s="285"/>
      <c r="HFJ578" s="285"/>
      <c r="HFK578" s="285"/>
      <c r="HFL578" s="285"/>
      <c r="HFM578" s="285"/>
      <c r="HFN578" s="285"/>
      <c r="HFO578" s="285"/>
      <c r="HFP578" s="285"/>
      <c r="HFQ578" s="285"/>
      <c r="HFR578" s="285"/>
      <c r="HFS578" s="285"/>
      <c r="HFT578" s="285"/>
      <c r="HFU578" s="285"/>
      <c r="HFV578" s="285"/>
      <c r="HFW578" s="285"/>
      <c r="HFX578" s="285"/>
      <c r="HFY578" s="285"/>
      <c r="HFZ578" s="285"/>
      <c r="HGA578" s="285"/>
      <c r="HGB578" s="285"/>
      <c r="HGC578" s="285"/>
      <c r="HGD578" s="285"/>
      <c r="HGE578" s="285"/>
      <c r="HGF578" s="285"/>
      <c r="HGG578" s="285"/>
      <c r="HGH578" s="285"/>
      <c r="HGI578" s="285"/>
      <c r="HGJ578" s="285"/>
      <c r="HGK578" s="285"/>
      <c r="HGL578" s="285"/>
      <c r="HGM578" s="285"/>
      <c r="HGN578" s="285"/>
      <c r="HGO578" s="285"/>
      <c r="HGP578" s="285"/>
      <c r="HGQ578" s="285"/>
      <c r="HGR578" s="285"/>
      <c r="HGS578" s="285"/>
      <c r="HGT578" s="285"/>
      <c r="HGU578" s="285"/>
      <c r="HGV578" s="285"/>
      <c r="HGW578" s="285"/>
      <c r="HGX578" s="285"/>
      <c r="HGY578" s="285"/>
      <c r="HGZ578" s="285"/>
      <c r="HHA578" s="285"/>
      <c r="HHB578" s="285"/>
      <c r="HHC578" s="285"/>
      <c r="HHD578" s="285"/>
      <c r="HHE578" s="285"/>
      <c r="HHF578" s="285"/>
      <c r="HHG578" s="285"/>
      <c r="HHH578" s="285"/>
      <c r="HHI578" s="285"/>
      <c r="HHJ578" s="285"/>
      <c r="HHK578" s="285"/>
      <c r="HHL578" s="285"/>
      <c r="HHM578" s="285"/>
      <c r="HHN578" s="285"/>
      <c r="HHO578" s="285"/>
      <c r="HHP578" s="285"/>
      <c r="HHQ578" s="285"/>
      <c r="HHR578" s="285"/>
      <c r="HHS578" s="285"/>
      <c r="HHT578" s="285"/>
      <c r="HHU578" s="285"/>
      <c r="HHV578" s="285"/>
      <c r="HHW578" s="285"/>
      <c r="HHX578" s="285"/>
      <c r="HHY578" s="285"/>
      <c r="HHZ578" s="285"/>
      <c r="HIA578" s="285"/>
      <c r="HIB578" s="285"/>
      <c r="HIC578" s="285"/>
      <c r="HID578" s="285"/>
      <c r="HIE578" s="285"/>
      <c r="HIF578" s="285"/>
      <c r="HIG578" s="285"/>
      <c r="HIH578" s="285"/>
      <c r="HII578" s="285"/>
      <c r="HIJ578" s="285"/>
      <c r="HIK578" s="285"/>
      <c r="HIL578" s="285"/>
      <c r="HIM578" s="285"/>
      <c r="HIN578" s="285"/>
      <c r="HIO578" s="285"/>
      <c r="HIP578" s="285"/>
      <c r="HIQ578" s="285"/>
      <c r="HIR578" s="285"/>
      <c r="HIS578" s="285"/>
      <c r="HIT578" s="285"/>
      <c r="HIU578" s="285"/>
      <c r="HIV578" s="285"/>
      <c r="HIW578" s="285"/>
      <c r="HIX578" s="285"/>
      <c r="HIY578" s="285"/>
      <c r="HIZ578" s="285"/>
      <c r="HJA578" s="285"/>
      <c r="HJB578" s="285"/>
      <c r="HJC578" s="285"/>
      <c r="HJD578" s="285"/>
      <c r="HJE578" s="285"/>
      <c r="HJF578" s="285"/>
      <c r="HJG578" s="285"/>
      <c r="HJH578" s="285"/>
      <c r="HJI578" s="285"/>
      <c r="HJJ578" s="285"/>
      <c r="HJK578" s="285"/>
      <c r="HJL578" s="285"/>
      <c r="HJM578" s="285"/>
      <c r="HJN578" s="285"/>
      <c r="HJO578" s="285"/>
      <c r="HJP578" s="285"/>
      <c r="HJQ578" s="285"/>
      <c r="HJR578" s="285"/>
      <c r="HJS578" s="285"/>
      <c r="HJT578" s="285"/>
      <c r="HJU578" s="285"/>
      <c r="HJV578" s="285"/>
      <c r="HJW578" s="285"/>
      <c r="HJX578" s="285"/>
      <c r="HJY578" s="285"/>
      <c r="HJZ578" s="285"/>
      <c r="HKA578" s="285"/>
      <c r="HKB578" s="285"/>
      <c r="HKC578" s="285"/>
      <c r="HKD578" s="285"/>
      <c r="HKE578" s="285"/>
      <c r="HKF578" s="285"/>
      <c r="HKG578" s="285"/>
      <c r="HKH578" s="285"/>
      <c r="HKI578" s="285"/>
      <c r="HKJ578" s="285"/>
      <c r="HKK578" s="285"/>
      <c r="HKL578" s="285"/>
      <c r="HKM578" s="285"/>
      <c r="HKN578" s="285"/>
      <c r="HKO578" s="285"/>
      <c r="HKP578" s="285"/>
      <c r="HKQ578" s="285"/>
      <c r="HKR578" s="285"/>
      <c r="HKS578" s="285"/>
      <c r="HKT578" s="285"/>
      <c r="HKU578" s="285"/>
      <c r="HKV578" s="285"/>
      <c r="HKW578" s="285"/>
      <c r="HKX578" s="285"/>
      <c r="HKY578" s="285"/>
      <c r="HKZ578" s="285"/>
      <c r="HLA578" s="285"/>
      <c r="HLB578" s="285"/>
      <c r="HLC578" s="285"/>
      <c r="HLD578" s="285"/>
      <c r="HLE578" s="285"/>
      <c r="HLF578" s="285"/>
      <c r="HLG578" s="285"/>
      <c r="HLH578" s="285"/>
      <c r="HLI578" s="285"/>
      <c r="HLJ578" s="285"/>
      <c r="HLK578" s="285"/>
      <c r="HLL578" s="285"/>
      <c r="HLM578" s="285"/>
      <c r="HLN578" s="285"/>
      <c r="HLO578" s="285"/>
      <c r="HLP578" s="285"/>
      <c r="HLQ578" s="285"/>
      <c r="HLR578" s="285"/>
      <c r="HLS578" s="285"/>
      <c r="HLT578" s="285"/>
      <c r="HLU578" s="285"/>
      <c r="HLV578" s="285"/>
      <c r="HLW578" s="285"/>
      <c r="HLX578" s="285"/>
      <c r="HLY578" s="285"/>
      <c r="HLZ578" s="285"/>
      <c r="HMA578" s="285"/>
      <c r="HMB578" s="285"/>
      <c r="HMC578" s="285"/>
      <c r="HMD578" s="285"/>
      <c r="HME578" s="285"/>
      <c r="HMF578" s="285"/>
      <c r="HMG578" s="285"/>
      <c r="HMH578" s="285"/>
      <c r="HMI578" s="285"/>
      <c r="HMJ578" s="285"/>
      <c r="HMK578" s="285"/>
      <c r="HML578" s="285"/>
      <c r="HMM578" s="285"/>
      <c r="HMN578" s="285"/>
      <c r="HMO578" s="285"/>
      <c r="HMP578" s="285"/>
      <c r="HMQ578" s="285"/>
      <c r="HMR578" s="285"/>
      <c r="HMS578" s="285"/>
      <c r="HMT578" s="285"/>
      <c r="HMU578" s="285"/>
      <c r="HMV578" s="285"/>
      <c r="HMW578" s="285"/>
      <c r="HMX578" s="285"/>
      <c r="HMY578" s="285"/>
      <c r="HMZ578" s="285"/>
      <c r="HNA578" s="285"/>
      <c r="HNB578" s="285"/>
      <c r="HNC578" s="285"/>
      <c r="HND578" s="285"/>
      <c r="HNE578" s="285"/>
      <c r="HNF578" s="285"/>
      <c r="HNG578" s="285"/>
      <c r="HNH578" s="285"/>
      <c r="HNI578" s="285"/>
      <c r="HNJ578" s="285"/>
      <c r="HNK578" s="285"/>
      <c r="HNL578" s="285"/>
      <c r="HNM578" s="285"/>
      <c r="HNN578" s="285"/>
      <c r="HNO578" s="285"/>
      <c r="HNP578" s="285"/>
      <c r="HNQ578" s="285"/>
      <c r="HNR578" s="285"/>
      <c r="HNS578" s="285"/>
      <c r="HNT578" s="285"/>
      <c r="HNU578" s="285"/>
      <c r="HNV578" s="285"/>
      <c r="HNW578" s="285"/>
      <c r="HNX578" s="285"/>
      <c r="HNY578" s="285"/>
      <c r="HNZ578" s="285"/>
      <c r="HOA578" s="285"/>
      <c r="HOB578" s="285"/>
      <c r="HOC578" s="285"/>
      <c r="HOD578" s="285"/>
      <c r="HOE578" s="285"/>
      <c r="HOF578" s="285"/>
      <c r="HOG578" s="285"/>
      <c r="HOH578" s="285"/>
      <c r="HOI578" s="285"/>
      <c r="HOJ578" s="285"/>
      <c r="HOK578" s="285"/>
      <c r="HOL578" s="285"/>
      <c r="HOM578" s="285"/>
      <c r="HON578" s="285"/>
      <c r="HOO578" s="285"/>
      <c r="HOP578" s="285"/>
      <c r="HOQ578" s="285"/>
      <c r="HOR578" s="285"/>
      <c r="HOS578" s="285"/>
      <c r="HOT578" s="285"/>
      <c r="HOU578" s="285"/>
      <c r="HOV578" s="285"/>
      <c r="HOW578" s="285"/>
      <c r="HOX578" s="285"/>
      <c r="HOY578" s="285"/>
      <c r="HOZ578" s="285"/>
      <c r="HPA578" s="285"/>
      <c r="HPB578" s="285"/>
      <c r="HPC578" s="285"/>
      <c r="HPD578" s="285"/>
      <c r="HPE578" s="285"/>
      <c r="HPF578" s="285"/>
      <c r="HPG578" s="285"/>
      <c r="HPH578" s="285"/>
      <c r="HPI578" s="285"/>
      <c r="HPJ578" s="285"/>
      <c r="HPK578" s="285"/>
      <c r="HPL578" s="285"/>
      <c r="HPM578" s="285"/>
      <c r="HPN578" s="285"/>
      <c r="HPO578" s="285"/>
      <c r="HPP578" s="285"/>
      <c r="HPQ578" s="285"/>
      <c r="HPR578" s="285"/>
      <c r="HPS578" s="285"/>
      <c r="HPT578" s="285"/>
      <c r="HPU578" s="285"/>
      <c r="HPV578" s="285"/>
      <c r="HPW578" s="285"/>
      <c r="HPX578" s="285"/>
      <c r="HPY578" s="285"/>
      <c r="HPZ578" s="285"/>
      <c r="HQA578" s="285"/>
      <c r="HQB578" s="285"/>
      <c r="HQC578" s="285"/>
      <c r="HQD578" s="285"/>
      <c r="HQE578" s="285"/>
      <c r="HQF578" s="285"/>
      <c r="HQG578" s="285"/>
      <c r="HQH578" s="285"/>
      <c r="HQI578" s="285"/>
      <c r="HQJ578" s="285"/>
      <c r="HQK578" s="285"/>
      <c r="HQL578" s="285"/>
      <c r="HQM578" s="285"/>
      <c r="HQN578" s="285"/>
      <c r="HQO578" s="285"/>
      <c r="HQP578" s="285"/>
      <c r="HQQ578" s="285"/>
      <c r="HQR578" s="285"/>
      <c r="HQS578" s="285"/>
      <c r="HQT578" s="285"/>
      <c r="HQU578" s="285"/>
      <c r="HQV578" s="285"/>
      <c r="HQW578" s="285"/>
      <c r="HQX578" s="285"/>
      <c r="HQY578" s="285"/>
      <c r="HQZ578" s="285"/>
      <c r="HRA578" s="285"/>
      <c r="HRB578" s="285"/>
      <c r="HRC578" s="285"/>
      <c r="HRD578" s="285"/>
      <c r="HRE578" s="285"/>
      <c r="HRF578" s="285"/>
      <c r="HRG578" s="285"/>
      <c r="HRH578" s="285"/>
      <c r="HRI578" s="285"/>
      <c r="HRJ578" s="285"/>
      <c r="HRK578" s="285"/>
      <c r="HRL578" s="285"/>
      <c r="HRM578" s="285"/>
      <c r="HRN578" s="285"/>
      <c r="HRO578" s="285"/>
      <c r="HRP578" s="285"/>
      <c r="HRQ578" s="285"/>
      <c r="HRR578" s="285"/>
      <c r="HRS578" s="285"/>
      <c r="HRT578" s="285"/>
      <c r="HRU578" s="285"/>
      <c r="HRV578" s="285"/>
      <c r="HRW578" s="285"/>
      <c r="HRX578" s="285"/>
      <c r="HRY578" s="285"/>
      <c r="HRZ578" s="285"/>
      <c r="HSA578" s="285"/>
      <c r="HSB578" s="285"/>
      <c r="HSC578" s="285"/>
      <c r="HSD578" s="285"/>
      <c r="HSE578" s="285"/>
      <c r="HSF578" s="285"/>
      <c r="HSG578" s="285"/>
      <c r="HSH578" s="285"/>
      <c r="HSI578" s="285"/>
      <c r="HSJ578" s="285"/>
      <c r="HSK578" s="285"/>
      <c r="HSL578" s="285"/>
      <c r="HSM578" s="285"/>
      <c r="HSN578" s="285"/>
      <c r="HSO578" s="285"/>
      <c r="HSP578" s="285"/>
      <c r="HSQ578" s="285"/>
      <c r="HSR578" s="285"/>
      <c r="HSS578" s="285"/>
      <c r="HST578" s="285"/>
      <c r="HSU578" s="285"/>
      <c r="HSV578" s="285"/>
      <c r="HSW578" s="285"/>
      <c r="HSX578" s="285"/>
      <c r="HSY578" s="285"/>
      <c r="HSZ578" s="285"/>
      <c r="HTA578" s="285"/>
      <c r="HTB578" s="285"/>
      <c r="HTC578" s="285"/>
      <c r="HTD578" s="285"/>
      <c r="HTE578" s="285"/>
      <c r="HTF578" s="285"/>
      <c r="HTG578" s="285"/>
      <c r="HTH578" s="285"/>
      <c r="HTI578" s="285"/>
      <c r="HTJ578" s="285"/>
      <c r="HTK578" s="285"/>
      <c r="HTL578" s="285"/>
      <c r="HTM578" s="285"/>
      <c r="HTN578" s="285"/>
      <c r="HTO578" s="285"/>
      <c r="HTP578" s="285"/>
      <c r="HTQ578" s="285"/>
      <c r="HTR578" s="285"/>
      <c r="HTS578" s="285"/>
      <c r="HTT578" s="285"/>
      <c r="HTU578" s="285"/>
      <c r="HTV578" s="285"/>
      <c r="HTW578" s="285"/>
      <c r="HTX578" s="285"/>
      <c r="HTY578" s="285"/>
      <c r="HTZ578" s="285"/>
      <c r="HUA578" s="285"/>
      <c r="HUB578" s="285"/>
      <c r="HUC578" s="285"/>
      <c r="HUD578" s="285"/>
      <c r="HUE578" s="285"/>
      <c r="HUF578" s="285"/>
      <c r="HUG578" s="285"/>
      <c r="HUH578" s="285"/>
      <c r="HUI578" s="285"/>
      <c r="HUJ578" s="285"/>
      <c r="HUK578" s="285"/>
      <c r="HUL578" s="285"/>
      <c r="HUM578" s="285"/>
      <c r="HUN578" s="285"/>
      <c r="HUO578" s="285"/>
      <c r="HUP578" s="285"/>
      <c r="HUQ578" s="285"/>
      <c r="HUR578" s="285"/>
      <c r="HUS578" s="285"/>
      <c r="HUT578" s="285"/>
      <c r="HUU578" s="285"/>
      <c r="HUV578" s="285"/>
      <c r="HUW578" s="285"/>
      <c r="HUX578" s="285"/>
      <c r="HUY578" s="285"/>
      <c r="HUZ578" s="285"/>
      <c r="HVA578" s="285"/>
      <c r="HVB578" s="285"/>
      <c r="HVC578" s="285"/>
      <c r="HVD578" s="285"/>
      <c r="HVE578" s="285"/>
      <c r="HVF578" s="285"/>
      <c r="HVG578" s="285"/>
      <c r="HVH578" s="285"/>
      <c r="HVI578" s="285"/>
      <c r="HVJ578" s="285"/>
      <c r="HVK578" s="285"/>
      <c r="HVL578" s="285"/>
      <c r="HVM578" s="285"/>
      <c r="HVN578" s="285"/>
      <c r="HVO578" s="285"/>
      <c r="HVP578" s="285"/>
      <c r="HVQ578" s="285"/>
      <c r="HVR578" s="285"/>
      <c r="HVS578" s="285"/>
      <c r="HVT578" s="285"/>
      <c r="HVU578" s="285"/>
      <c r="HVV578" s="285"/>
      <c r="HVW578" s="285"/>
      <c r="HVX578" s="285"/>
      <c r="HVY578" s="285"/>
      <c r="HVZ578" s="285"/>
      <c r="HWA578" s="285"/>
      <c r="HWB578" s="285"/>
      <c r="HWC578" s="285"/>
      <c r="HWD578" s="285"/>
      <c r="HWE578" s="285"/>
      <c r="HWF578" s="285"/>
      <c r="HWG578" s="285"/>
      <c r="HWH578" s="285"/>
      <c r="HWI578" s="285"/>
      <c r="HWJ578" s="285"/>
      <c r="HWK578" s="285"/>
      <c r="HWL578" s="285"/>
      <c r="HWM578" s="285"/>
      <c r="HWN578" s="285"/>
      <c r="HWO578" s="285"/>
      <c r="HWP578" s="285"/>
      <c r="HWQ578" s="285"/>
      <c r="HWR578" s="285"/>
      <c r="HWS578" s="285"/>
      <c r="HWT578" s="285"/>
      <c r="HWU578" s="285"/>
      <c r="HWV578" s="285"/>
      <c r="HWW578" s="285"/>
      <c r="HWX578" s="285"/>
      <c r="HWY578" s="285"/>
      <c r="HWZ578" s="285"/>
      <c r="HXA578" s="285"/>
      <c r="HXB578" s="285"/>
      <c r="HXC578" s="285"/>
      <c r="HXD578" s="285"/>
      <c r="HXE578" s="285"/>
      <c r="HXF578" s="285"/>
      <c r="HXG578" s="285"/>
      <c r="HXH578" s="285"/>
      <c r="HXI578" s="285"/>
      <c r="HXJ578" s="285"/>
      <c r="HXK578" s="285"/>
      <c r="HXL578" s="285"/>
      <c r="HXM578" s="285"/>
      <c r="HXN578" s="285"/>
      <c r="HXO578" s="285"/>
      <c r="HXP578" s="285"/>
      <c r="HXQ578" s="285"/>
      <c r="HXR578" s="285"/>
      <c r="HXS578" s="285"/>
      <c r="HXT578" s="285"/>
      <c r="HXU578" s="285"/>
      <c r="HXV578" s="285"/>
      <c r="HXW578" s="285"/>
      <c r="HXX578" s="285"/>
      <c r="HXY578" s="285"/>
      <c r="HXZ578" s="285"/>
      <c r="HYA578" s="285"/>
      <c r="HYB578" s="285"/>
      <c r="HYC578" s="285"/>
      <c r="HYD578" s="285"/>
      <c r="HYE578" s="285"/>
      <c r="HYF578" s="285"/>
      <c r="HYG578" s="285"/>
      <c r="HYH578" s="285"/>
      <c r="HYI578" s="285"/>
      <c r="HYJ578" s="285"/>
      <c r="HYK578" s="285"/>
      <c r="HYL578" s="285"/>
      <c r="HYM578" s="285"/>
      <c r="HYN578" s="285"/>
      <c r="HYO578" s="285"/>
      <c r="HYP578" s="285"/>
      <c r="HYQ578" s="285"/>
      <c r="HYR578" s="285"/>
      <c r="HYS578" s="285"/>
      <c r="HYT578" s="285"/>
      <c r="HYU578" s="285"/>
      <c r="HYV578" s="285"/>
      <c r="HYW578" s="285"/>
      <c r="HYX578" s="285"/>
      <c r="HYY578" s="285"/>
      <c r="HYZ578" s="285"/>
      <c r="HZA578" s="285"/>
      <c r="HZB578" s="285"/>
      <c r="HZC578" s="285"/>
      <c r="HZD578" s="285"/>
      <c r="HZE578" s="285"/>
      <c r="HZF578" s="285"/>
      <c r="HZG578" s="285"/>
      <c r="HZH578" s="285"/>
      <c r="HZI578" s="285"/>
      <c r="HZJ578" s="285"/>
      <c r="HZK578" s="285"/>
      <c r="HZL578" s="285"/>
      <c r="HZM578" s="285"/>
      <c r="HZN578" s="285"/>
      <c r="HZO578" s="285"/>
      <c r="HZP578" s="285"/>
      <c r="HZQ578" s="285"/>
      <c r="HZR578" s="285"/>
      <c r="HZS578" s="285"/>
      <c r="HZT578" s="285"/>
      <c r="HZU578" s="285"/>
      <c r="HZV578" s="285"/>
      <c r="HZW578" s="285"/>
      <c r="HZX578" s="285"/>
      <c r="HZY578" s="285"/>
      <c r="HZZ578" s="285"/>
      <c r="IAA578" s="285"/>
      <c r="IAB578" s="285"/>
      <c r="IAC578" s="285"/>
      <c r="IAD578" s="285"/>
      <c r="IAE578" s="285"/>
      <c r="IAF578" s="285"/>
      <c r="IAG578" s="285"/>
      <c r="IAH578" s="285"/>
      <c r="IAI578" s="285"/>
      <c r="IAJ578" s="285"/>
      <c r="IAK578" s="285"/>
      <c r="IAL578" s="285"/>
      <c r="IAM578" s="285"/>
      <c r="IAN578" s="285"/>
      <c r="IAO578" s="285"/>
      <c r="IAP578" s="285"/>
      <c r="IAQ578" s="285"/>
      <c r="IAR578" s="285"/>
      <c r="IAS578" s="285"/>
      <c r="IAT578" s="285"/>
      <c r="IAU578" s="285"/>
      <c r="IAV578" s="285"/>
      <c r="IAW578" s="285"/>
      <c r="IAX578" s="285"/>
      <c r="IAY578" s="285"/>
      <c r="IAZ578" s="285"/>
      <c r="IBA578" s="285"/>
      <c r="IBB578" s="285"/>
      <c r="IBC578" s="285"/>
      <c r="IBD578" s="285"/>
      <c r="IBE578" s="285"/>
      <c r="IBF578" s="285"/>
      <c r="IBG578" s="285"/>
      <c r="IBH578" s="285"/>
      <c r="IBI578" s="285"/>
      <c r="IBJ578" s="285"/>
      <c r="IBK578" s="285"/>
      <c r="IBL578" s="285"/>
      <c r="IBM578" s="285"/>
      <c r="IBN578" s="285"/>
      <c r="IBO578" s="285"/>
      <c r="IBP578" s="285"/>
      <c r="IBQ578" s="285"/>
      <c r="IBR578" s="285"/>
      <c r="IBS578" s="285"/>
      <c r="IBT578" s="285"/>
      <c r="IBU578" s="285"/>
      <c r="IBV578" s="285"/>
      <c r="IBW578" s="285"/>
      <c r="IBX578" s="285"/>
      <c r="IBY578" s="285"/>
      <c r="IBZ578" s="285"/>
      <c r="ICA578" s="285"/>
      <c r="ICB578" s="285"/>
      <c r="ICC578" s="285"/>
      <c r="ICD578" s="285"/>
      <c r="ICE578" s="285"/>
      <c r="ICF578" s="285"/>
      <c r="ICG578" s="285"/>
      <c r="ICH578" s="285"/>
      <c r="ICI578" s="285"/>
      <c r="ICJ578" s="285"/>
      <c r="ICK578" s="285"/>
      <c r="ICL578" s="285"/>
      <c r="ICM578" s="285"/>
      <c r="ICN578" s="285"/>
      <c r="ICO578" s="285"/>
      <c r="ICP578" s="285"/>
      <c r="ICQ578" s="285"/>
      <c r="ICR578" s="285"/>
      <c r="ICS578" s="285"/>
      <c r="ICT578" s="285"/>
      <c r="ICU578" s="285"/>
      <c r="ICV578" s="285"/>
      <c r="ICW578" s="285"/>
      <c r="ICX578" s="285"/>
      <c r="ICY578" s="285"/>
      <c r="ICZ578" s="285"/>
      <c r="IDA578" s="285"/>
      <c r="IDB578" s="285"/>
      <c r="IDC578" s="285"/>
      <c r="IDD578" s="285"/>
      <c r="IDE578" s="285"/>
      <c r="IDF578" s="285"/>
      <c r="IDG578" s="285"/>
      <c r="IDH578" s="285"/>
      <c r="IDI578" s="285"/>
      <c r="IDJ578" s="285"/>
      <c r="IDK578" s="285"/>
      <c r="IDL578" s="285"/>
      <c r="IDM578" s="285"/>
      <c r="IDN578" s="285"/>
      <c r="IDO578" s="285"/>
      <c r="IDP578" s="285"/>
      <c r="IDQ578" s="285"/>
      <c r="IDR578" s="285"/>
      <c r="IDS578" s="285"/>
      <c r="IDT578" s="285"/>
      <c r="IDU578" s="285"/>
      <c r="IDV578" s="285"/>
      <c r="IDW578" s="285"/>
      <c r="IDX578" s="285"/>
      <c r="IDY578" s="285"/>
      <c r="IDZ578" s="285"/>
      <c r="IEA578" s="285"/>
      <c r="IEB578" s="285"/>
      <c r="IEC578" s="285"/>
      <c r="IED578" s="285"/>
      <c r="IEE578" s="285"/>
      <c r="IEF578" s="285"/>
      <c r="IEG578" s="285"/>
      <c r="IEH578" s="285"/>
      <c r="IEI578" s="285"/>
      <c r="IEJ578" s="285"/>
      <c r="IEK578" s="285"/>
      <c r="IEL578" s="285"/>
      <c r="IEM578" s="285"/>
      <c r="IEN578" s="285"/>
      <c r="IEO578" s="285"/>
      <c r="IEP578" s="285"/>
      <c r="IEQ578" s="285"/>
      <c r="IER578" s="285"/>
      <c r="IES578" s="285"/>
      <c r="IET578" s="285"/>
      <c r="IEU578" s="285"/>
      <c r="IEV578" s="285"/>
      <c r="IEW578" s="285"/>
      <c r="IEX578" s="285"/>
      <c r="IEY578" s="285"/>
      <c r="IEZ578" s="285"/>
      <c r="IFA578" s="285"/>
      <c r="IFB578" s="285"/>
      <c r="IFC578" s="285"/>
      <c r="IFD578" s="285"/>
      <c r="IFE578" s="285"/>
      <c r="IFF578" s="285"/>
      <c r="IFG578" s="285"/>
      <c r="IFH578" s="285"/>
      <c r="IFI578" s="285"/>
      <c r="IFJ578" s="285"/>
      <c r="IFK578" s="285"/>
      <c r="IFL578" s="285"/>
      <c r="IFM578" s="285"/>
      <c r="IFN578" s="285"/>
      <c r="IFO578" s="285"/>
      <c r="IFP578" s="285"/>
      <c r="IFQ578" s="285"/>
      <c r="IFR578" s="285"/>
      <c r="IFS578" s="285"/>
      <c r="IFT578" s="285"/>
      <c r="IFU578" s="285"/>
      <c r="IFV578" s="285"/>
      <c r="IFW578" s="285"/>
      <c r="IFX578" s="285"/>
      <c r="IFY578" s="285"/>
      <c r="IFZ578" s="285"/>
      <c r="IGA578" s="285"/>
      <c r="IGB578" s="285"/>
      <c r="IGC578" s="285"/>
      <c r="IGD578" s="285"/>
      <c r="IGE578" s="285"/>
      <c r="IGF578" s="285"/>
      <c r="IGG578" s="285"/>
      <c r="IGH578" s="285"/>
      <c r="IGI578" s="285"/>
      <c r="IGJ578" s="285"/>
      <c r="IGK578" s="285"/>
      <c r="IGL578" s="285"/>
      <c r="IGM578" s="285"/>
      <c r="IGN578" s="285"/>
      <c r="IGO578" s="285"/>
      <c r="IGP578" s="285"/>
      <c r="IGQ578" s="285"/>
      <c r="IGR578" s="285"/>
      <c r="IGS578" s="285"/>
      <c r="IGT578" s="285"/>
      <c r="IGU578" s="285"/>
      <c r="IGV578" s="285"/>
      <c r="IGW578" s="285"/>
      <c r="IGX578" s="285"/>
      <c r="IGY578" s="285"/>
      <c r="IGZ578" s="285"/>
      <c r="IHA578" s="285"/>
      <c r="IHB578" s="285"/>
      <c r="IHC578" s="285"/>
      <c r="IHD578" s="285"/>
      <c r="IHE578" s="285"/>
      <c r="IHF578" s="285"/>
      <c r="IHG578" s="285"/>
      <c r="IHH578" s="285"/>
      <c r="IHI578" s="285"/>
      <c r="IHJ578" s="285"/>
      <c r="IHK578" s="285"/>
      <c r="IHL578" s="285"/>
      <c r="IHM578" s="285"/>
      <c r="IHN578" s="285"/>
      <c r="IHO578" s="285"/>
      <c r="IHP578" s="285"/>
      <c r="IHQ578" s="285"/>
      <c r="IHR578" s="285"/>
      <c r="IHS578" s="285"/>
      <c r="IHT578" s="285"/>
      <c r="IHU578" s="285"/>
      <c r="IHV578" s="285"/>
      <c r="IHW578" s="285"/>
      <c r="IHX578" s="285"/>
      <c r="IHY578" s="285"/>
      <c r="IHZ578" s="285"/>
      <c r="IIA578" s="285"/>
      <c r="IIB578" s="285"/>
      <c r="IIC578" s="285"/>
      <c r="IID578" s="285"/>
      <c r="IIE578" s="285"/>
      <c r="IIF578" s="285"/>
      <c r="IIG578" s="285"/>
      <c r="IIH578" s="285"/>
      <c r="III578" s="285"/>
      <c r="IIJ578" s="285"/>
      <c r="IIK578" s="285"/>
      <c r="IIL578" s="285"/>
      <c r="IIM578" s="285"/>
      <c r="IIN578" s="285"/>
      <c r="IIO578" s="285"/>
      <c r="IIP578" s="285"/>
      <c r="IIQ578" s="285"/>
      <c r="IIR578" s="285"/>
      <c r="IIS578" s="285"/>
      <c r="IIT578" s="285"/>
      <c r="IIU578" s="285"/>
      <c r="IIV578" s="285"/>
      <c r="IIW578" s="285"/>
      <c r="IIX578" s="285"/>
      <c r="IIY578" s="285"/>
      <c r="IIZ578" s="285"/>
      <c r="IJA578" s="285"/>
      <c r="IJB578" s="285"/>
      <c r="IJC578" s="285"/>
      <c r="IJD578" s="285"/>
      <c r="IJE578" s="285"/>
      <c r="IJF578" s="285"/>
      <c r="IJG578" s="285"/>
      <c r="IJH578" s="285"/>
      <c r="IJI578" s="285"/>
      <c r="IJJ578" s="285"/>
      <c r="IJK578" s="285"/>
      <c r="IJL578" s="285"/>
      <c r="IJM578" s="285"/>
      <c r="IJN578" s="285"/>
      <c r="IJO578" s="285"/>
      <c r="IJP578" s="285"/>
      <c r="IJQ578" s="285"/>
      <c r="IJR578" s="285"/>
      <c r="IJS578" s="285"/>
      <c r="IJT578" s="285"/>
      <c r="IJU578" s="285"/>
      <c r="IJV578" s="285"/>
      <c r="IJW578" s="285"/>
      <c r="IJX578" s="285"/>
      <c r="IJY578" s="285"/>
      <c r="IJZ578" s="285"/>
      <c r="IKA578" s="285"/>
      <c r="IKB578" s="285"/>
      <c r="IKC578" s="285"/>
      <c r="IKD578" s="285"/>
      <c r="IKE578" s="285"/>
      <c r="IKF578" s="285"/>
      <c r="IKG578" s="285"/>
      <c r="IKH578" s="285"/>
      <c r="IKI578" s="285"/>
      <c r="IKJ578" s="285"/>
      <c r="IKK578" s="285"/>
      <c r="IKL578" s="285"/>
      <c r="IKM578" s="285"/>
      <c r="IKN578" s="285"/>
      <c r="IKO578" s="285"/>
      <c r="IKP578" s="285"/>
      <c r="IKQ578" s="285"/>
      <c r="IKR578" s="285"/>
      <c r="IKS578" s="285"/>
      <c r="IKT578" s="285"/>
      <c r="IKU578" s="285"/>
      <c r="IKV578" s="285"/>
      <c r="IKW578" s="285"/>
      <c r="IKX578" s="285"/>
      <c r="IKY578" s="285"/>
      <c r="IKZ578" s="285"/>
      <c r="ILA578" s="285"/>
      <c r="ILB578" s="285"/>
      <c r="ILC578" s="285"/>
      <c r="ILD578" s="285"/>
      <c r="ILE578" s="285"/>
      <c r="ILF578" s="285"/>
      <c r="ILG578" s="285"/>
      <c r="ILH578" s="285"/>
      <c r="ILI578" s="285"/>
      <c r="ILJ578" s="285"/>
      <c r="ILK578" s="285"/>
      <c r="ILL578" s="285"/>
      <c r="ILM578" s="285"/>
      <c r="ILN578" s="285"/>
      <c r="ILO578" s="285"/>
      <c r="ILP578" s="285"/>
      <c r="ILQ578" s="285"/>
      <c r="ILR578" s="285"/>
      <c r="ILS578" s="285"/>
      <c r="ILT578" s="285"/>
      <c r="ILU578" s="285"/>
      <c r="ILV578" s="285"/>
      <c r="ILW578" s="285"/>
      <c r="ILX578" s="285"/>
      <c r="ILY578" s="285"/>
      <c r="ILZ578" s="285"/>
      <c r="IMA578" s="285"/>
      <c r="IMB578" s="285"/>
      <c r="IMC578" s="285"/>
      <c r="IMD578" s="285"/>
      <c r="IME578" s="285"/>
      <c r="IMF578" s="285"/>
      <c r="IMG578" s="285"/>
      <c r="IMH578" s="285"/>
      <c r="IMI578" s="285"/>
      <c r="IMJ578" s="285"/>
      <c r="IMK578" s="285"/>
      <c r="IML578" s="285"/>
      <c r="IMM578" s="285"/>
      <c r="IMN578" s="285"/>
      <c r="IMO578" s="285"/>
      <c r="IMP578" s="285"/>
      <c r="IMQ578" s="285"/>
      <c r="IMR578" s="285"/>
      <c r="IMS578" s="285"/>
      <c r="IMT578" s="285"/>
      <c r="IMU578" s="285"/>
      <c r="IMV578" s="285"/>
      <c r="IMW578" s="285"/>
      <c r="IMX578" s="285"/>
      <c r="IMY578" s="285"/>
      <c r="IMZ578" s="285"/>
      <c r="INA578" s="285"/>
      <c r="INB578" s="285"/>
      <c r="INC578" s="285"/>
      <c r="IND578" s="285"/>
      <c r="INE578" s="285"/>
      <c r="INF578" s="285"/>
      <c r="ING578" s="285"/>
      <c r="INH578" s="285"/>
      <c r="INI578" s="285"/>
      <c r="INJ578" s="285"/>
      <c r="INK578" s="285"/>
      <c r="INL578" s="285"/>
      <c r="INM578" s="285"/>
      <c r="INN578" s="285"/>
      <c r="INO578" s="285"/>
      <c r="INP578" s="285"/>
      <c r="INQ578" s="285"/>
      <c r="INR578" s="285"/>
      <c r="INS578" s="285"/>
      <c r="INT578" s="285"/>
      <c r="INU578" s="285"/>
      <c r="INV578" s="285"/>
      <c r="INW578" s="285"/>
      <c r="INX578" s="285"/>
      <c r="INY578" s="285"/>
      <c r="INZ578" s="285"/>
      <c r="IOA578" s="285"/>
      <c r="IOB578" s="285"/>
      <c r="IOC578" s="285"/>
      <c r="IOD578" s="285"/>
      <c r="IOE578" s="285"/>
      <c r="IOF578" s="285"/>
      <c r="IOG578" s="285"/>
      <c r="IOH578" s="285"/>
      <c r="IOI578" s="285"/>
      <c r="IOJ578" s="285"/>
      <c r="IOK578" s="285"/>
      <c r="IOL578" s="285"/>
      <c r="IOM578" s="285"/>
      <c r="ION578" s="285"/>
      <c r="IOO578" s="285"/>
      <c r="IOP578" s="285"/>
      <c r="IOQ578" s="285"/>
      <c r="IOR578" s="285"/>
      <c r="IOS578" s="285"/>
      <c r="IOT578" s="285"/>
      <c r="IOU578" s="285"/>
      <c r="IOV578" s="285"/>
      <c r="IOW578" s="285"/>
      <c r="IOX578" s="285"/>
      <c r="IOY578" s="285"/>
      <c r="IOZ578" s="285"/>
      <c r="IPA578" s="285"/>
      <c r="IPB578" s="285"/>
      <c r="IPC578" s="285"/>
      <c r="IPD578" s="285"/>
      <c r="IPE578" s="285"/>
      <c r="IPF578" s="285"/>
      <c r="IPG578" s="285"/>
      <c r="IPH578" s="285"/>
      <c r="IPI578" s="285"/>
      <c r="IPJ578" s="285"/>
      <c r="IPK578" s="285"/>
      <c r="IPL578" s="285"/>
      <c r="IPM578" s="285"/>
      <c r="IPN578" s="285"/>
      <c r="IPO578" s="285"/>
      <c r="IPP578" s="285"/>
      <c r="IPQ578" s="285"/>
      <c r="IPR578" s="285"/>
      <c r="IPS578" s="285"/>
      <c r="IPT578" s="285"/>
      <c r="IPU578" s="285"/>
      <c r="IPV578" s="285"/>
      <c r="IPW578" s="285"/>
      <c r="IPX578" s="285"/>
      <c r="IPY578" s="285"/>
      <c r="IPZ578" s="285"/>
      <c r="IQA578" s="285"/>
      <c r="IQB578" s="285"/>
      <c r="IQC578" s="285"/>
      <c r="IQD578" s="285"/>
      <c r="IQE578" s="285"/>
      <c r="IQF578" s="285"/>
      <c r="IQG578" s="285"/>
      <c r="IQH578" s="285"/>
      <c r="IQI578" s="285"/>
      <c r="IQJ578" s="285"/>
      <c r="IQK578" s="285"/>
      <c r="IQL578" s="285"/>
      <c r="IQM578" s="285"/>
      <c r="IQN578" s="285"/>
      <c r="IQO578" s="285"/>
      <c r="IQP578" s="285"/>
      <c r="IQQ578" s="285"/>
      <c r="IQR578" s="285"/>
      <c r="IQS578" s="285"/>
      <c r="IQT578" s="285"/>
      <c r="IQU578" s="285"/>
      <c r="IQV578" s="285"/>
      <c r="IQW578" s="285"/>
      <c r="IQX578" s="285"/>
      <c r="IQY578" s="285"/>
      <c r="IQZ578" s="285"/>
      <c r="IRA578" s="285"/>
      <c r="IRB578" s="285"/>
      <c r="IRC578" s="285"/>
      <c r="IRD578" s="285"/>
      <c r="IRE578" s="285"/>
      <c r="IRF578" s="285"/>
      <c r="IRG578" s="285"/>
      <c r="IRH578" s="285"/>
      <c r="IRI578" s="285"/>
      <c r="IRJ578" s="285"/>
      <c r="IRK578" s="285"/>
      <c r="IRL578" s="285"/>
      <c r="IRM578" s="285"/>
      <c r="IRN578" s="285"/>
      <c r="IRO578" s="285"/>
      <c r="IRP578" s="285"/>
      <c r="IRQ578" s="285"/>
      <c r="IRR578" s="285"/>
      <c r="IRS578" s="285"/>
      <c r="IRT578" s="285"/>
      <c r="IRU578" s="285"/>
      <c r="IRV578" s="285"/>
      <c r="IRW578" s="285"/>
      <c r="IRX578" s="285"/>
      <c r="IRY578" s="285"/>
      <c r="IRZ578" s="285"/>
      <c r="ISA578" s="285"/>
      <c r="ISB578" s="285"/>
      <c r="ISC578" s="285"/>
      <c r="ISD578" s="285"/>
      <c r="ISE578" s="285"/>
      <c r="ISF578" s="285"/>
      <c r="ISG578" s="285"/>
      <c r="ISH578" s="285"/>
      <c r="ISI578" s="285"/>
      <c r="ISJ578" s="285"/>
      <c r="ISK578" s="285"/>
      <c r="ISL578" s="285"/>
      <c r="ISM578" s="285"/>
      <c r="ISN578" s="285"/>
      <c r="ISO578" s="285"/>
      <c r="ISP578" s="285"/>
      <c r="ISQ578" s="285"/>
      <c r="ISR578" s="285"/>
      <c r="ISS578" s="285"/>
      <c r="IST578" s="285"/>
      <c r="ISU578" s="285"/>
      <c r="ISV578" s="285"/>
      <c r="ISW578" s="285"/>
      <c r="ISX578" s="285"/>
      <c r="ISY578" s="285"/>
      <c r="ISZ578" s="285"/>
      <c r="ITA578" s="285"/>
      <c r="ITB578" s="285"/>
      <c r="ITC578" s="285"/>
      <c r="ITD578" s="285"/>
      <c r="ITE578" s="285"/>
      <c r="ITF578" s="285"/>
      <c r="ITG578" s="285"/>
      <c r="ITH578" s="285"/>
      <c r="ITI578" s="285"/>
      <c r="ITJ578" s="285"/>
      <c r="ITK578" s="285"/>
      <c r="ITL578" s="285"/>
      <c r="ITM578" s="285"/>
      <c r="ITN578" s="285"/>
      <c r="ITO578" s="285"/>
      <c r="ITP578" s="285"/>
      <c r="ITQ578" s="285"/>
      <c r="ITR578" s="285"/>
      <c r="ITS578" s="285"/>
      <c r="ITT578" s="285"/>
      <c r="ITU578" s="285"/>
      <c r="ITV578" s="285"/>
      <c r="ITW578" s="285"/>
      <c r="ITX578" s="285"/>
      <c r="ITY578" s="285"/>
      <c r="ITZ578" s="285"/>
      <c r="IUA578" s="285"/>
      <c r="IUB578" s="285"/>
      <c r="IUC578" s="285"/>
      <c r="IUD578" s="285"/>
      <c r="IUE578" s="285"/>
      <c r="IUF578" s="285"/>
      <c r="IUG578" s="285"/>
      <c r="IUH578" s="285"/>
      <c r="IUI578" s="285"/>
      <c r="IUJ578" s="285"/>
      <c r="IUK578" s="285"/>
      <c r="IUL578" s="285"/>
      <c r="IUM578" s="285"/>
      <c r="IUN578" s="285"/>
      <c r="IUO578" s="285"/>
      <c r="IUP578" s="285"/>
      <c r="IUQ578" s="285"/>
      <c r="IUR578" s="285"/>
      <c r="IUS578" s="285"/>
      <c r="IUT578" s="285"/>
      <c r="IUU578" s="285"/>
      <c r="IUV578" s="285"/>
      <c r="IUW578" s="285"/>
      <c r="IUX578" s="285"/>
      <c r="IUY578" s="285"/>
      <c r="IUZ578" s="285"/>
      <c r="IVA578" s="285"/>
      <c r="IVB578" s="285"/>
      <c r="IVC578" s="285"/>
      <c r="IVD578" s="285"/>
      <c r="IVE578" s="285"/>
      <c r="IVF578" s="285"/>
      <c r="IVG578" s="285"/>
      <c r="IVH578" s="285"/>
      <c r="IVI578" s="285"/>
      <c r="IVJ578" s="285"/>
      <c r="IVK578" s="285"/>
      <c r="IVL578" s="285"/>
      <c r="IVM578" s="285"/>
      <c r="IVN578" s="285"/>
      <c r="IVO578" s="285"/>
      <c r="IVP578" s="285"/>
      <c r="IVQ578" s="285"/>
      <c r="IVR578" s="285"/>
      <c r="IVS578" s="285"/>
      <c r="IVT578" s="285"/>
      <c r="IVU578" s="285"/>
      <c r="IVV578" s="285"/>
      <c r="IVW578" s="285"/>
      <c r="IVX578" s="285"/>
      <c r="IVY578" s="285"/>
      <c r="IVZ578" s="285"/>
      <c r="IWA578" s="285"/>
      <c r="IWB578" s="285"/>
      <c r="IWC578" s="285"/>
      <c r="IWD578" s="285"/>
      <c r="IWE578" s="285"/>
      <c r="IWF578" s="285"/>
      <c r="IWG578" s="285"/>
      <c r="IWH578" s="285"/>
      <c r="IWI578" s="285"/>
      <c r="IWJ578" s="285"/>
      <c r="IWK578" s="285"/>
      <c r="IWL578" s="285"/>
      <c r="IWM578" s="285"/>
      <c r="IWN578" s="285"/>
      <c r="IWO578" s="285"/>
      <c r="IWP578" s="285"/>
      <c r="IWQ578" s="285"/>
      <c r="IWR578" s="285"/>
      <c r="IWS578" s="285"/>
      <c r="IWT578" s="285"/>
      <c r="IWU578" s="285"/>
      <c r="IWV578" s="285"/>
      <c r="IWW578" s="285"/>
      <c r="IWX578" s="285"/>
      <c r="IWY578" s="285"/>
      <c r="IWZ578" s="285"/>
      <c r="IXA578" s="285"/>
      <c r="IXB578" s="285"/>
      <c r="IXC578" s="285"/>
      <c r="IXD578" s="285"/>
      <c r="IXE578" s="285"/>
      <c r="IXF578" s="285"/>
      <c r="IXG578" s="285"/>
      <c r="IXH578" s="285"/>
      <c r="IXI578" s="285"/>
      <c r="IXJ578" s="285"/>
      <c r="IXK578" s="285"/>
      <c r="IXL578" s="285"/>
      <c r="IXM578" s="285"/>
      <c r="IXN578" s="285"/>
      <c r="IXO578" s="285"/>
      <c r="IXP578" s="285"/>
      <c r="IXQ578" s="285"/>
      <c r="IXR578" s="285"/>
      <c r="IXS578" s="285"/>
      <c r="IXT578" s="285"/>
      <c r="IXU578" s="285"/>
      <c r="IXV578" s="285"/>
      <c r="IXW578" s="285"/>
      <c r="IXX578" s="285"/>
      <c r="IXY578" s="285"/>
      <c r="IXZ578" s="285"/>
      <c r="IYA578" s="285"/>
      <c r="IYB578" s="285"/>
      <c r="IYC578" s="285"/>
      <c r="IYD578" s="285"/>
      <c r="IYE578" s="285"/>
      <c r="IYF578" s="285"/>
      <c r="IYG578" s="285"/>
      <c r="IYH578" s="285"/>
      <c r="IYI578" s="285"/>
      <c r="IYJ578" s="285"/>
      <c r="IYK578" s="285"/>
      <c r="IYL578" s="285"/>
      <c r="IYM578" s="285"/>
      <c r="IYN578" s="285"/>
      <c r="IYO578" s="285"/>
      <c r="IYP578" s="285"/>
      <c r="IYQ578" s="285"/>
      <c r="IYR578" s="285"/>
      <c r="IYS578" s="285"/>
      <c r="IYT578" s="285"/>
      <c r="IYU578" s="285"/>
      <c r="IYV578" s="285"/>
      <c r="IYW578" s="285"/>
      <c r="IYX578" s="285"/>
      <c r="IYY578" s="285"/>
      <c r="IYZ578" s="285"/>
      <c r="IZA578" s="285"/>
      <c r="IZB578" s="285"/>
      <c r="IZC578" s="285"/>
      <c r="IZD578" s="285"/>
      <c r="IZE578" s="285"/>
      <c r="IZF578" s="285"/>
      <c r="IZG578" s="285"/>
      <c r="IZH578" s="285"/>
      <c r="IZI578" s="285"/>
      <c r="IZJ578" s="285"/>
      <c r="IZK578" s="285"/>
      <c r="IZL578" s="285"/>
      <c r="IZM578" s="285"/>
      <c r="IZN578" s="285"/>
      <c r="IZO578" s="285"/>
      <c r="IZP578" s="285"/>
      <c r="IZQ578" s="285"/>
      <c r="IZR578" s="285"/>
      <c r="IZS578" s="285"/>
      <c r="IZT578" s="285"/>
      <c r="IZU578" s="285"/>
      <c r="IZV578" s="285"/>
      <c r="IZW578" s="285"/>
      <c r="IZX578" s="285"/>
      <c r="IZY578" s="285"/>
      <c r="IZZ578" s="285"/>
      <c r="JAA578" s="285"/>
      <c r="JAB578" s="285"/>
      <c r="JAC578" s="285"/>
      <c r="JAD578" s="285"/>
      <c r="JAE578" s="285"/>
      <c r="JAF578" s="285"/>
      <c r="JAG578" s="285"/>
      <c r="JAH578" s="285"/>
      <c r="JAI578" s="285"/>
      <c r="JAJ578" s="285"/>
      <c r="JAK578" s="285"/>
      <c r="JAL578" s="285"/>
      <c r="JAM578" s="285"/>
      <c r="JAN578" s="285"/>
      <c r="JAO578" s="285"/>
      <c r="JAP578" s="285"/>
      <c r="JAQ578" s="285"/>
      <c r="JAR578" s="285"/>
      <c r="JAS578" s="285"/>
      <c r="JAT578" s="285"/>
      <c r="JAU578" s="285"/>
      <c r="JAV578" s="285"/>
      <c r="JAW578" s="285"/>
      <c r="JAX578" s="285"/>
      <c r="JAY578" s="285"/>
      <c r="JAZ578" s="285"/>
      <c r="JBA578" s="285"/>
      <c r="JBB578" s="285"/>
      <c r="JBC578" s="285"/>
      <c r="JBD578" s="285"/>
      <c r="JBE578" s="285"/>
      <c r="JBF578" s="285"/>
      <c r="JBG578" s="285"/>
      <c r="JBH578" s="285"/>
      <c r="JBI578" s="285"/>
      <c r="JBJ578" s="285"/>
      <c r="JBK578" s="285"/>
      <c r="JBL578" s="285"/>
      <c r="JBM578" s="285"/>
      <c r="JBN578" s="285"/>
      <c r="JBO578" s="285"/>
      <c r="JBP578" s="285"/>
      <c r="JBQ578" s="285"/>
      <c r="JBR578" s="285"/>
      <c r="JBS578" s="285"/>
      <c r="JBT578" s="285"/>
      <c r="JBU578" s="285"/>
      <c r="JBV578" s="285"/>
      <c r="JBW578" s="285"/>
      <c r="JBX578" s="285"/>
      <c r="JBY578" s="285"/>
      <c r="JBZ578" s="285"/>
      <c r="JCA578" s="285"/>
      <c r="JCB578" s="285"/>
      <c r="JCC578" s="285"/>
      <c r="JCD578" s="285"/>
      <c r="JCE578" s="285"/>
      <c r="JCF578" s="285"/>
      <c r="JCG578" s="285"/>
      <c r="JCH578" s="285"/>
      <c r="JCI578" s="285"/>
      <c r="JCJ578" s="285"/>
      <c r="JCK578" s="285"/>
      <c r="JCL578" s="285"/>
      <c r="JCM578" s="285"/>
      <c r="JCN578" s="285"/>
      <c r="JCO578" s="285"/>
      <c r="JCP578" s="285"/>
      <c r="JCQ578" s="285"/>
      <c r="JCR578" s="285"/>
      <c r="JCS578" s="285"/>
      <c r="JCT578" s="285"/>
      <c r="JCU578" s="285"/>
      <c r="JCV578" s="285"/>
      <c r="JCW578" s="285"/>
      <c r="JCX578" s="285"/>
      <c r="JCY578" s="285"/>
      <c r="JCZ578" s="285"/>
      <c r="JDA578" s="285"/>
      <c r="JDB578" s="285"/>
      <c r="JDC578" s="285"/>
      <c r="JDD578" s="285"/>
      <c r="JDE578" s="285"/>
      <c r="JDF578" s="285"/>
      <c r="JDG578" s="285"/>
      <c r="JDH578" s="285"/>
      <c r="JDI578" s="285"/>
      <c r="JDJ578" s="285"/>
      <c r="JDK578" s="285"/>
      <c r="JDL578" s="285"/>
      <c r="JDM578" s="285"/>
      <c r="JDN578" s="285"/>
      <c r="JDO578" s="285"/>
      <c r="JDP578" s="285"/>
      <c r="JDQ578" s="285"/>
      <c r="JDR578" s="285"/>
      <c r="JDS578" s="285"/>
      <c r="JDT578" s="285"/>
      <c r="JDU578" s="285"/>
      <c r="JDV578" s="285"/>
      <c r="JDW578" s="285"/>
      <c r="JDX578" s="285"/>
      <c r="JDY578" s="285"/>
      <c r="JDZ578" s="285"/>
      <c r="JEA578" s="285"/>
      <c r="JEB578" s="285"/>
      <c r="JEC578" s="285"/>
      <c r="JED578" s="285"/>
      <c r="JEE578" s="285"/>
      <c r="JEF578" s="285"/>
      <c r="JEG578" s="285"/>
      <c r="JEH578" s="285"/>
      <c r="JEI578" s="285"/>
      <c r="JEJ578" s="285"/>
      <c r="JEK578" s="285"/>
      <c r="JEL578" s="285"/>
      <c r="JEM578" s="285"/>
      <c r="JEN578" s="285"/>
      <c r="JEO578" s="285"/>
      <c r="JEP578" s="285"/>
      <c r="JEQ578" s="285"/>
      <c r="JER578" s="285"/>
      <c r="JES578" s="285"/>
      <c r="JET578" s="285"/>
      <c r="JEU578" s="285"/>
      <c r="JEV578" s="285"/>
      <c r="JEW578" s="285"/>
      <c r="JEX578" s="285"/>
      <c r="JEY578" s="285"/>
      <c r="JEZ578" s="285"/>
      <c r="JFA578" s="285"/>
      <c r="JFB578" s="285"/>
      <c r="JFC578" s="285"/>
      <c r="JFD578" s="285"/>
      <c r="JFE578" s="285"/>
      <c r="JFF578" s="285"/>
      <c r="JFG578" s="285"/>
      <c r="JFH578" s="285"/>
      <c r="JFI578" s="285"/>
      <c r="JFJ578" s="285"/>
      <c r="JFK578" s="285"/>
      <c r="JFL578" s="285"/>
      <c r="JFM578" s="285"/>
      <c r="JFN578" s="285"/>
      <c r="JFO578" s="285"/>
      <c r="JFP578" s="285"/>
      <c r="JFQ578" s="285"/>
      <c r="JFR578" s="285"/>
      <c r="JFS578" s="285"/>
      <c r="JFT578" s="285"/>
      <c r="JFU578" s="285"/>
      <c r="JFV578" s="285"/>
      <c r="JFW578" s="285"/>
      <c r="JFX578" s="285"/>
      <c r="JFY578" s="285"/>
      <c r="JFZ578" s="285"/>
      <c r="JGA578" s="285"/>
      <c r="JGB578" s="285"/>
      <c r="JGC578" s="285"/>
      <c r="JGD578" s="285"/>
      <c r="JGE578" s="285"/>
      <c r="JGF578" s="285"/>
      <c r="JGG578" s="285"/>
      <c r="JGH578" s="285"/>
      <c r="JGI578" s="285"/>
      <c r="JGJ578" s="285"/>
      <c r="JGK578" s="285"/>
      <c r="JGL578" s="285"/>
      <c r="JGM578" s="285"/>
      <c r="JGN578" s="285"/>
      <c r="JGO578" s="285"/>
      <c r="JGP578" s="285"/>
      <c r="JGQ578" s="285"/>
      <c r="JGR578" s="285"/>
      <c r="JGS578" s="285"/>
      <c r="JGT578" s="285"/>
      <c r="JGU578" s="285"/>
      <c r="JGV578" s="285"/>
      <c r="JGW578" s="285"/>
      <c r="JGX578" s="285"/>
      <c r="JGY578" s="285"/>
      <c r="JGZ578" s="285"/>
      <c r="JHA578" s="285"/>
      <c r="JHB578" s="285"/>
      <c r="JHC578" s="285"/>
      <c r="JHD578" s="285"/>
      <c r="JHE578" s="285"/>
      <c r="JHF578" s="285"/>
      <c r="JHG578" s="285"/>
      <c r="JHH578" s="285"/>
      <c r="JHI578" s="285"/>
      <c r="JHJ578" s="285"/>
      <c r="JHK578" s="285"/>
      <c r="JHL578" s="285"/>
      <c r="JHM578" s="285"/>
      <c r="JHN578" s="285"/>
      <c r="JHO578" s="285"/>
      <c r="JHP578" s="285"/>
      <c r="JHQ578" s="285"/>
      <c r="JHR578" s="285"/>
      <c r="JHS578" s="285"/>
      <c r="JHT578" s="285"/>
      <c r="JHU578" s="285"/>
      <c r="JHV578" s="285"/>
      <c r="JHW578" s="285"/>
      <c r="JHX578" s="285"/>
      <c r="JHY578" s="285"/>
      <c r="JHZ578" s="285"/>
      <c r="JIA578" s="285"/>
      <c r="JIB578" s="285"/>
      <c r="JIC578" s="285"/>
      <c r="JID578" s="285"/>
      <c r="JIE578" s="285"/>
      <c r="JIF578" s="285"/>
      <c r="JIG578" s="285"/>
      <c r="JIH578" s="285"/>
      <c r="JII578" s="285"/>
      <c r="JIJ578" s="285"/>
      <c r="JIK578" s="285"/>
      <c r="JIL578" s="285"/>
      <c r="JIM578" s="285"/>
      <c r="JIN578" s="285"/>
      <c r="JIO578" s="285"/>
      <c r="JIP578" s="285"/>
      <c r="JIQ578" s="285"/>
      <c r="JIR578" s="285"/>
      <c r="JIS578" s="285"/>
      <c r="JIT578" s="285"/>
      <c r="JIU578" s="285"/>
      <c r="JIV578" s="285"/>
      <c r="JIW578" s="285"/>
      <c r="JIX578" s="285"/>
      <c r="JIY578" s="285"/>
      <c r="JIZ578" s="285"/>
      <c r="JJA578" s="285"/>
      <c r="JJB578" s="285"/>
      <c r="JJC578" s="285"/>
      <c r="JJD578" s="285"/>
      <c r="JJE578" s="285"/>
      <c r="JJF578" s="285"/>
      <c r="JJG578" s="285"/>
      <c r="JJH578" s="285"/>
      <c r="JJI578" s="285"/>
      <c r="JJJ578" s="285"/>
      <c r="JJK578" s="285"/>
      <c r="JJL578" s="285"/>
      <c r="JJM578" s="285"/>
      <c r="JJN578" s="285"/>
      <c r="JJO578" s="285"/>
      <c r="JJP578" s="285"/>
      <c r="JJQ578" s="285"/>
      <c r="JJR578" s="285"/>
      <c r="JJS578" s="285"/>
      <c r="JJT578" s="285"/>
      <c r="JJU578" s="285"/>
      <c r="JJV578" s="285"/>
      <c r="JJW578" s="285"/>
      <c r="JJX578" s="285"/>
      <c r="JJY578" s="285"/>
      <c r="JJZ578" s="285"/>
      <c r="JKA578" s="285"/>
      <c r="JKB578" s="285"/>
      <c r="JKC578" s="285"/>
      <c r="JKD578" s="285"/>
      <c r="JKE578" s="285"/>
      <c r="JKF578" s="285"/>
      <c r="JKG578" s="285"/>
      <c r="JKH578" s="285"/>
      <c r="JKI578" s="285"/>
      <c r="JKJ578" s="285"/>
      <c r="JKK578" s="285"/>
      <c r="JKL578" s="285"/>
      <c r="JKM578" s="285"/>
      <c r="JKN578" s="285"/>
      <c r="JKO578" s="285"/>
      <c r="JKP578" s="285"/>
      <c r="JKQ578" s="285"/>
      <c r="JKR578" s="285"/>
      <c r="JKS578" s="285"/>
      <c r="JKT578" s="285"/>
      <c r="JKU578" s="285"/>
      <c r="JKV578" s="285"/>
      <c r="JKW578" s="285"/>
      <c r="JKX578" s="285"/>
      <c r="JKY578" s="285"/>
      <c r="JKZ578" s="285"/>
      <c r="JLA578" s="285"/>
      <c r="JLB578" s="285"/>
      <c r="JLC578" s="285"/>
      <c r="JLD578" s="285"/>
      <c r="JLE578" s="285"/>
      <c r="JLF578" s="285"/>
      <c r="JLG578" s="285"/>
      <c r="JLH578" s="285"/>
      <c r="JLI578" s="285"/>
      <c r="JLJ578" s="285"/>
      <c r="JLK578" s="285"/>
      <c r="JLL578" s="285"/>
      <c r="JLM578" s="285"/>
      <c r="JLN578" s="285"/>
      <c r="JLO578" s="285"/>
      <c r="JLP578" s="285"/>
      <c r="JLQ578" s="285"/>
      <c r="JLR578" s="285"/>
      <c r="JLS578" s="285"/>
      <c r="JLT578" s="285"/>
      <c r="JLU578" s="285"/>
      <c r="JLV578" s="285"/>
      <c r="JLW578" s="285"/>
      <c r="JLX578" s="285"/>
      <c r="JLY578" s="285"/>
      <c r="JLZ578" s="285"/>
      <c r="JMA578" s="285"/>
      <c r="JMB578" s="285"/>
      <c r="JMC578" s="285"/>
      <c r="JMD578" s="285"/>
      <c r="JME578" s="285"/>
      <c r="JMF578" s="285"/>
      <c r="JMG578" s="285"/>
      <c r="JMH578" s="285"/>
      <c r="JMI578" s="285"/>
      <c r="JMJ578" s="285"/>
      <c r="JMK578" s="285"/>
      <c r="JML578" s="285"/>
      <c r="JMM578" s="285"/>
      <c r="JMN578" s="285"/>
      <c r="JMO578" s="285"/>
      <c r="JMP578" s="285"/>
      <c r="JMQ578" s="285"/>
      <c r="JMR578" s="285"/>
      <c r="JMS578" s="285"/>
      <c r="JMT578" s="285"/>
      <c r="JMU578" s="285"/>
      <c r="JMV578" s="285"/>
      <c r="JMW578" s="285"/>
      <c r="JMX578" s="285"/>
      <c r="JMY578" s="285"/>
      <c r="JMZ578" s="285"/>
      <c r="JNA578" s="285"/>
      <c r="JNB578" s="285"/>
      <c r="JNC578" s="285"/>
      <c r="JND578" s="285"/>
      <c r="JNE578" s="285"/>
      <c r="JNF578" s="285"/>
      <c r="JNG578" s="285"/>
      <c r="JNH578" s="285"/>
      <c r="JNI578" s="285"/>
      <c r="JNJ578" s="285"/>
      <c r="JNK578" s="285"/>
      <c r="JNL578" s="285"/>
      <c r="JNM578" s="285"/>
      <c r="JNN578" s="285"/>
      <c r="JNO578" s="285"/>
      <c r="JNP578" s="285"/>
      <c r="JNQ578" s="285"/>
      <c r="JNR578" s="285"/>
      <c r="JNS578" s="285"/>
      <c r="JNT578" s="285"/>
      <c r="JNU578" s="285"/>
      <c r="JNV578" s="285"/>
      <c r="JNW578" s="285"/>
      <c r="JNX578" s="285"/>
      <c r="JNY578" s="285"/>
      <c r="JNZ578" s="285"/>
      <c r="JOA578" s="285"/>
      <c r="JOB578" s="285"/>
      <c r="JOC578" s="285"/>
      <c r="JOD578" s="285"/>
      <c r="JOE578" s="285"/>
      <c r="JOF578" s="285"/>
      <c r="JOG578" s="285"/>
      <c r="JOH578" s="285"/>
      <c r="JOI578" s="285"/>
      <c r="JOJ578" s="285"/>
      <c r="JOK578" s="285"/>
      <c r="JOL578" s="285"/>
      <c r="JOM578" s="285"/>
      <c r="JON578" s="285"/>
      <c r="JOO578" s="285"/>
      <c r="JOP578" s="285"/>
      <c r="JOQ578" s="285"/>
      <c r="JOR578" s="285"/>
      <c r="JOS578" s="285"/>
      <c r="JOT578" s="285"/>
      <c r="JOU578" s="285"/>
      <c r="JOV578" s="285"/>
      <c r="JOW578" s="285"/>
      <c r="JOX578" s="285"/>
      <c r="JOY578" s="285"/>
      <c r="JOZ578" s="285"/>
      <c r="JPA578" s="285"/>
      <c r="JPB578" s="285"/>
      <c r="JPC578" s="285"/>
      <c r="JPD578" s="285"/>
      <c r="JPE578" s="285"/>
      <c r="JPF578" s="285"/>
      <c r="JPG578" s="285"/>
      <c r="JPH578" s="285"/>
      <c r="JPI578" s="285"/>
      <c r="JPJ578" s="285"/>
      <c r="JPK578" s="285"/>
      <c r="JPL578" s="285"/>
      <c r="JPM578" s="285"/>
      <c r="JPN578" s="285"/>
      <c r="JPO578" s="285"/>
      <c r="JPP578" s="285"/>
      <c r="JPQ578" s="285"/>
      <c r="JPR578" s="285"/>
      <c r="JPS578" s="285"/>
      <c r="JPT578" s="285"/>
      <c r="JPU578" s="285"/>
      <c r="JPV578" s="285"/>
      <c r="JPW578" s="285"/>
      <c r="JPX578" s="285"/>
      <c r="JPY578" s="285"/>
      <c r="JPZ578" s="285"/>
      <c r="JQA578" s="285"/>
      <c r="JQB578" s="285"/>
      <c r="JQC578" s="285"/>
      <c r="JQD578" s="285"/>
      <c r="JQE578" s="285"/>
      <c r="JQF578" s="285"/>
      <c r="JQG578" s="285"/>
      <c r="JQH578" s="285"/>
      <c r="JQI578" s="285"/>
      <c r="JQJ578" s="285"/>
      <c r="JQK578" s="285"/>
      <c r="JQL578" s="285"/>
      <c r="JQM578" s="285"/>
      <c r="JQN578" s="285"/>
      <c r="JQO578" s="285"/>
      <c r="JQP578" s="285"/>
      <c r="JQQ578" s="285"/>
      <c r="JQR578" s="285"/>
      <c r="JQS578" s="285"/>
      <c r="JQT578" s="285"/>
      <c r="JQU578" s="285"/>
      <c r="JQV578" s="285"/>
      <c r="JQW578" s="285"/>
      <c r="JQX578" s="285"/>
      <c r="JQY578" s="285"/>
      <c r="JQZ578" s="285"/>
      <c r="JRA578" s="285"/>
      <c r="JRB578" s="285"/>
      <c r="JRC578" s="285"/>
      <c r="JRD578" s="285"/>
      <c r="JRE578" s="285"/>
      <c r="JRF578" s="285"/>
      <c r="JRG578" s="285"/>
      <c r="JRH578" s="285"/>
      <c r="JRI578" s="285"/>
      <c r="JRJ578" s="285"/>
      <c r="JRK578" s="285"/>
      <c r="JRL578" s="285"/>
      <c r="JRM578" s="285"/>
      <c r="JRN578" s="285"/>
      <c r="JRO578" s="285"/>
      <c r="JRP578" s="285"/>
      <c r="JRQ578" s="285"/>
      <c r="JRR578" s="285"/>
      <c r="JRS578" s="285"/>
      <c r="JRT578" s="285"/>
      <c r="JRU578" s="285"/>
      <c r="JRV578" s="285"/>
      <c r="JRW578" s="285"/>
      <c r="JRX578" s="285"/>
      <c r="JRY578" s="285"/>
      <c r="JRZ578" s="285"/>
      <c r="JSA578" s="285"/>
      <c r="JSB578" s="285"/>
      <c r="JSC578" s="285"/>
      <c r="JSD578" s="285"/>
      <c r="JSE578" s="285"/>
      <c r="JSF578" s="285"/>
      <c r="JSG578" s="285"/>
      <c r="JSH578" s="285"/>
      <c r="JSI578" s="285"/>
      <c r="JSJ578" s="285"/>
      <c r="JSK578" s="285"/>
      <c r="JSL578" s="285"/>
      <c r="JSM578" s="285"/>
      <c r="JSN578" s="285"/>
      <c r="JSO578" s="285"/>
      <c r="JSP578" s="285"/>
      <c r="JSQ578" s="285"/>
      <c r="JSR578" s="285"/>
      <c r="JSS578" s="285"/>
      <c r="JST578" s="285"/>
      <c r="JSU578" s="285"/>
      <c r="JSV578" s="285"/>
      <c r="JSW578" s="285"/>
      <c r="JSX578" s="285"/>
      <c r="JSY578" s="285"/>
      <c r="JSZ578" s="285"/>
      <c r="JTA578" s="285"/>
      <c r="JTB578" s="285"/>
      <c r="JTC578" s="285"/>
      <c r="JTD578" s="285"/>
      <c r="JTE578" s="285"/>
      <c r="JTF578" s="285"/>
      <c r="JTG578" s="285"/>
      <c r="JTH578" s="285"/>
      <c r="JTI578" s="285"/>
      <c r="JTJ578" s="285"/>
      <c r="JTK578" s="285"/>
      <c r="JTL578" s="285"/>
      <c r="JTM578" s="285"/>
      <c r="JTN578" s="285"/>
      <c r="JTO578" s="285"/>
      <c r="JTP578" s="285"/>
      <c r="JTQ578" s="285"/>
      <c r="JTR578" s="285"/>
      <c r="JTS578" s="285"/>
      <c r="JTT578" s="285"/>
      <c r="JTU578" s="285"/>
      <c r="JTV578" s="285"/>
      <c r="JTW578" s="285"/>
      <c r="JTX578" s="285"/>
      <c r="JTY578" s="285"/>
      <c r="JTZ578" s="285"/>
      <c r="JUA578" s="285"/>
      <c r="JUB578" s="285"/>
      <c r="JUC578" s="285"/>
      <c r="JUD578" s="285"/>
      <c r="JUE578" s="285"/>
      <c r="JUF578" s="285"/>
      <c r="JUG578" s="285"/>
      <c r="JUH578" s="285"/>
      <c r="JUI578" s="285"/>
      <c r="JUJ578" s="285"/>
      <c r="JUK578" s="285"/>
      <c r="JUL578" s="285"/>
      <c r="JUM578" s="285"/>
      <c r="JUN578" s="285"/>
      <c r="JUO578" s="285"/>
      <c r="JUP578" s="285"/>
      <c r="JUQ578" s="285"/>
      <c r="JUR578" s="285"/>
      <c r="JUS578" s="285"/>
      <c r="JUT578" s="285"/>
      <c r="JUU578" s="285"/>
      <c r="JUV578" s="285"/>
      <c r="JUW578" s="285"/>
      <c r="JUX578" s="285"/>
      <c r="JUY578" s="285"/>
      <c r="JUZ578" s="285"/>
      <c r="JVA578" s="285"/>
      <c r="JVB578" s="285"/>
      <c r="JVC578" s="285"/>
      <c r="JVD578" s="285"/>
      <c r="JVE578" s="285"/>
      <c r="JVF578" s="285"/>
      <c r="JVG578" s="285"/>
      <c r="JVH578" s="285"/>
      <c r="JVI578" s="285"/>
      <c r="JVJ578" s="285"/>
      <c r="JVK578" s="285"/>
      <c r="JVL578" s="285"/>
      <c r="JVM578" s="285"/>
      <c r="JVN578" s="285"/>
      <c r="JVO578" s="285"/>
      <c r="JVP578" s="285"/>
      <c r="JVQ578" s="285"/>
      <c r="JVR578" s="285"/>
      <c r="JVS578" s="285"/>
      <c r="JVT578" s="285"/>
      <c r="JVU578" s="285"/>
      <c r="JVV578" s="285"/>
      <c r="JVW578" s="285"/>
      <c r="JVX578" s="285"/>
      <c r="JVY578" s="285"/>
      <c r="JVZ578" s="285"/>
      <c r="JWA578" s="285"/>
      <c r="JWB578" s="285"/>
      <c r="JWC578" s="285"/>
      <c r="JWD578" s="285"/>
      <c r="JWE578" s="285"/>
      <c r="JWF578" s="285"/>
      <c r="JWG578" s="285"/>
      <c r="JWH578" s="285"/>
      <c r="JWI578" s="285"/>
      <c r="JWJ578" s="285"/>
      <c r="JWK578" s="285"/>
      <c r="JWL578" s="285"/>
      <c r="JWM578" s="285"/>
      <c r="JWN578" s="285"/>
      <c r="JWO578" s="285"/>
      <c r="JWP578" s="285"/>
      <c r="JWQ578" s="285"/>
      <c r="JWR578" s="285"/>
      <c r="JWS578" s="285"/>
      <c r="JWT578" s="285"/>
      <c r="JWU578" s="285"/>
      <c r="JWV578" s="285"/>
      <c r="JWW578" s="285"/>
      <c r="JWX578" s="285"/>
      <c r="JWY578" s="285"/>
      <c r="JWZ578" s="285"/>
      <c r="JXA578" s="285"/>
      <c r="JXB578" s="285"/>
      <c r="JXC578" s="285"/>
      <c r="JXD578" s="285"/>
      <c r="JXE578" s="285"/>
      <c r="JXF578" s="285"/>
      <c r="JXG578" s="285"/>
      <c r="JXH578" s="285"/>
      <c r="JXI578" s="285"/>
      <c r="JXJ578" s="285"/>
      <c r="JXK578" s="285"/>
      <c r="JXL578" s="285"/>
      <c r="JXM578" s="285"/>
      <c r="JXN578" s="285"/>
      <c r="JXO578" s="285"/>
      <c r="JXP578" s="285"/>
      <c r="JXQ578" s="285"/>
      <c r="JXR578" s="285"/>
      <c r="JXS578" s="285"/>
      <c r="JXT578" s="285"/>
      <c r="JXU578" s="285"/>
      <c r="JXV578" s="285"/>
      <c r="JXW578" s="285"/>
      <c r="JXX578" s="285"/>
      <c r="JXY578" s="285"/>
      <c r="JXZ578" s="285"/>
      <c r="JYA578" s="285"/>
      <c r="JYB578" s="285"/>
      <c r="JYC578" s="285"/>
      <c r="JYD578" s="285"/>
      <c r="JYE578" s="285"/>
      <c r="JYF578" s="285"/>
      <c r="JYG578" s="285"/>
      <c r="JYH578" s="285"/>
      <c r="JYI578" s="285"/>
      <c r="JYJ578" s="285"/>
      <c r="JYK578" s="285"/>
      <c r="JYL578" s="285"/>
      <c r="JYM578" s="285"/>
      <c r="JYN578" s="285"/>
      <c r="JYO578" s="285"/>
      <c r="JYP578" s="285"/>
      <c r="JYQ578" s="285"/>
      <c r="JYR578" s="285"/>
      <c r="JYS578" s="285"/>
      <c r="JYT578" s="285"/>
      <c r="JYU578" s="285"/>
      <c r="JYV578" s="285"/>
      <c r="JYW578" s="285"/>
      <c r="JYX578" s="285"/>
      <c r="JYY578" s="285"/>
      <c r="JYZ578" s="285"/>
      <c r="JZA578" s="285"/>
      <c r="JZB578" s="285"/>
      <c r="JZC578" s="285"/>
      <c r="JZD578" s="285"/>
      <c r="JZE578" s="285"/>
      <c r="JZF578" s="285"/>
      <c r="JZG578" s="285"/>
      <c r="JZH578" s="285"/>
      <c r="JZI578" s="285"/>
      <c r="JZJ578" s="285"/>
      <c r="JZK578" s="285"/>
      <c r="JZL578" s="285"/>
      <c r="JZM578" s="285"/>
      <c r="JZN578" s="285"/>
      <c r="JZO578" s="285"/>
      <c r="JZP578" s="285"/>
      <c r="JZQ578" s="285"/>
      <c r="JZR578" s="285"/>
      <c r="JZS578" s="285"/>
      <c r="JZT578" s="285"/>
      <c r="JZU578" s="285"/>
      <c r="JZV578" s="285"/>
      <c r="JZW578" s="285"/>
      <c r="JZX578" s="285"/>
      <c r="JZY578" s="285"/>
      <c r="JZZ578" s="285"/>
      <c r="KAA578" s="285"/>
      <c r="KAB578" s="285"/>
      <c r="KAC578" s="285"/>
      <c r="KAD578" s="285"/>
      <c r="KAE578" s="285"/>
      <c r="KAF578" s="285"/>
      <c r="KAG578" s="285"/>
      <c r="KAH578" s="285"/>
      <c r="KAI578" s="285"/>
      <c r="KAJ578" s="285"/>
      <c r="KAK578" s="285"/>
      <c r="KAL578" s="285"/>
      <c r="KAM578" s="285"/>
      <c r="KAN578" s="285"/>
      <c r="KAO578" s="285"/>
      <c r="KAP578" s="285"/>
      <c r="KAQ578" s="285"/>
      <c r="KAR578" s="285"/>
      <c r="KAS578" s="285"/>
      <c r="KAT578" s="285"/>
      <c r="KAU578" s="285"/>
      <c r="KAV578" s="285"/>
      <c r="KAW578" s="285"/>
      <c r="KAX578" s="285"/>
      <c r="KAY578" s="285"/>
      <c r="KAZ578" s="285"/>
      <c r="KBA578" s="285"/>
      <c r="KBB578" s="285"/>
      <c r="KBC578" s="285"/>
      <c r="KBD578" s="285"/>
      <c r="KBE578" s="285"/>
      <c r="KBF578" s="285"/>
      <c r="KBG578" s="285"/>
      <c r="KBH578" s="285"/>
      <c r="KBI578" s="285"/>
      <c r="KBJ578" s="285"/>
      <c r="KBK578" s="285"/>
      <c r="KBL578" s="285"/>
      <c r="KBM578" s="285"/>
      <c r="KBN578" s="285"/>
      <c r="KBO578" s="285"/>
      <c r="KBP578" s="285"/>
      <c r="KBQ578" s="285"/>
      <c r="KBR578" s="285"/>
      <c r="KBS578" s="285"/>
      <c r="KBT578" s="285"/>
      <c r="KBU578" s="285"/>
      <c r="KBV578" s="285"/>
      <c r="KBW578" s="285"/>
      <c r="KBX578" s="285"/>
      <c r="KBY578" s="285"/>
      <c r="KBZ578" s="285"/>
      <c r="KCA578" s="285"/>
      <c r="KCB578" s="285"/>
      <c r="KCC578" s="285"/>
      <c r="KCD578" s="285"/>
      <c r="KCE578" s="285"/>
      <c r="KCF578" s="285"/>
      <c r="KCG578" s="285"/>
      <c r="KCH578" s="285"/>
      <c r="KCI578" s="285"/>
      <c r="KCJ578" s="285"/>
      <c r="KCK578" s="285"/>
      <c r="KCL578" s="285"/>
      <c r="KCM578" s="285"/>
      <c r="KCN578" s="285"/>
      <c r="KCO578" s="285"/>
      <c r="KCP578" s="285"/>
      <c r="KCQ578" s="285"/>
      <c r="KCR578" s="285"/>
      <c r="KCS578" s="285"/>
      <c r="KCT578" s="285"/>
      <c r="KCU578" s="285"/>
      <c r="KCV578" s="285"/>
      <c r="KCW578" s="285"/>
      <c r="KCX578" s="285"/>
      <c r="KCY578" s="285"/>
      <c r="KCZ578" s="285"/>
      <c r="KDA578" s="285"/>
      <c r="KDB578" s="285"/>
      <c r="KDC578" s="285"/>
      <c r="KDD578" s="285"/>
      <c r="KDE578" s="285"/>
      <c r="KDF578" s="285"/>
      <c r="KDG578" s="285"/>
      <c r="KDH578" s="285"/>
      <c r="KDI578" s="285"/>
      <c r="KDJ578" s="285"/>
      <c r="KDK578" s="285"/>
      <c r="KDL578" s="285"/>
      <c r="KDM578" s="285"/>
      <c r="KDN578" s="285"/>
      <c r="KDO578" s="285"/>
      <c r="KDP578" s="285"/>
      <c r="KDQ578" s="285"/>
      <c r="KDR578" s="285"/>
      <c r="KDS578" s="285"/>
      <c r="KDT578" s="285"/>
      <c r="KDU578" s="285"/>
      <c r="KDV578" s="285"/>
      <c r="KDW578" s="285"/>
      <c r="KDX578" s="285"/>
      <c r="KDY578" s="285"/>
      <c r="KDZ578" s="285"/>
      <c r="KEA578" s="285"/>
      <c r="KEB578" s="285"/>
      <c r="KEC578" s="285"/>
      <c r="KED578" s="285"/>
      <c r="KEE578" s="285"/>
      <c r="KEF578" s="285"/>
      <c r="KEG578" s="285"/>
      <c r="KEH578" s="285"/>
      <c r="KEI578" s="285"/>
      <c r="KEJ578" s="285"/>
      <c r="KEK578" s="285"/>
      <c r="KEL578" s="285"/>
      <c r="KEM578" s="285"/>
      <c r="KEN578" s="285"/>
      <c r="KEO578" s="285"/>
      <c r="KEP578" s="285"/>
      <c r="KEQ578" s="285"/>
      <c r="KER578" s="285"/>
      <c r="KES578" s="285"/>
      <c r="KET578" s="285"/>
      <c r="KEU578" s="285"/>
      <c r="KEV578" s="285"/>
      <c r="KEW578" s="285"/>
      <c r="KEX578" s="285"/>
      <c r="KEY578" s="285"/>
      <c r="KEZ578" s="285"/>
      <c r="KFA578" s="285"/>
      <c r="KFB578" s="285"/>
      <c r="KFC578" s="285"/>
      <c r="KFD578" s="285"/>
      <c r="KFE578" s="285"/>
      <c r="KFF578" s="285"/>
      <c r="KFG578" s="285"/>
      <c r="KFH578" s="285"/>
      <c r="KFI578" s="285"/>
      <c r="KFJ578" s="285"/>
      <c r="KFK578" s="285"/>
      <c r="KFL578" s="285"/>
      <c r="KFM578" s="285"/>
      <c r="KFN578" s="285"/>
      <c r="KFO578" s="285"/>
      <c r="KFP578" s="285"/>
      <c r="KFQ578" s="285"/>
      <c r="KFR578" s="285"/>
      <c r="KFS578" s="285"/>
      <c r="KFT578" s="285"/>
      <c r="KFU578" s="285"/>
      <c r="KFV578" s="285"/>
      <c r="KFW578" s="285"/>
      <c r="KFX578" s="285"/>
      <c r="KFY578" s="285"/>
      <c r="KFZ578" s="285"/>
      <c r="KGA578" s="285"/>
      <c r="KGB578" s="285"/>
      <c r="KGC578" s="285"/>
      <c r="KGD578" s="285"/>
      <c r="KGE578" s="285"/>
      <c r="KGF578" s="285"/>
      <c r="KGG578" s="285"/>
      <c r="KGH578" s="285"/>
      <c r="KGI578" s="285"/>
      <c r="KGJ578" s="285"/>
      <c r="KGK578" s="285"/>
      <c r="KGL578" s="285"/>
      <c r="KGM578" s="285"/>
      <c r="KGN578" s="285"/>
      <c r="KGO578" s="285"/>
      <c r="KGP578" s="285"/>
      <c r="KGQ578" s="285"/>
      <c r="KGR578" s="285"/>
      <c r="KGS578" s="285"/>
      <c r="KGT578" s="285"/>
      <c r="KGU578" s="285"/>
      <c r="KGV578" s="285"/>
      <c r="KGW578" s="285"/>
      <c r="KGX578" s="285"/>
      <c r="KGY578" s="285"/>
      <c r="KGZ578" s="285"/>
      <c r="KHA578" s="285"/>
      <c r="KHB578" s="285"/>
      <c r="KHC578" s="285"/>
      <c r="KHD578" s="285"/>
      <c r="KHE578" s="285"/>
      <c r="KHF578" s="285"/>
      <c r="KHG578" s="285"/>
      <c r="KHH578" s="285"/>
      <c r="KHI578" s="285"/>
      <c r="KHJ578" s="285"/>
      <c r="KHK578" s="285"/>
      <c r="KHL578" s="285"/>
      <c r="KHM578" s="285"/>
      <c r="KHN578" s="285"/>
      <c r="KHO578" s="285"/>
      <c r="KHP578" s="285"/>
      <c r="KHQ578" s="285"/>
      <c r="KHR578" s="285"/>
      <c r="KHS578" s="285"/>
      <c r="KHT578" s="285"/>
      <c r="KHU578" s="285"/>
      <c r="KHV578" s="285"/>
      <c r="KHW578" s="285"/>
      <c r="KHX578" s="285"/>
      <c r="KHY578" s="285"/>
      <c r="KHZ578" s="285"/>
      <c r="KIA578" s="285"/>
      <c r="KIB578" s="285"/>
      <c r="KIC578" s="285"/>
      <c r="KID578" s="285"/>
      <c r="KIE578" s="285"/>
      <c r="KIF578" s="285"/>
      <c r="KIG578" s="285"/>
      <c r="KIH578" s="285"/>
      <c r="KII578" s="285"/>
      <c r="KIJ578" s="285"/>
      <c r="KIK578" s="285"/>
      <c r="KIL578" s="285"/>
      <c r="KIM578" s="285"/>
      <c r="KIN578" s="285"/>
      <c r="KIO578" s="285"/>
      <c r="KIP578" s="285"/>
      <c r="KIQ578" s="285"/>
      <c r="KIR578" s="285"/>
      <c r="KIS578" s="285"/>
      <c r="KIT578" s="285"/>
      <c r="KIU578" s="285"/>
      <c r="KIV578" s="285"/>
      <c r="KIW578" s="285"/>
      <c r="KIX578" s="285"/>
      <c r="KIY578" s="285"/>
      <c r="KIZ578" s="285"/>
      <c r="KJA578" s="285"/>
      <c r="KJB578" s="285"/>
      <c r="KJC578" s="285"/>
      <c r="KJD578" s="285"/>
      <c r="KJE578" s="285"/>
      <c r="KJF578" s="285"/>
      <c r="KJG578" s="285"/>
      <c r="KJH578" s="285"/>
      <c r="KJI578" s="285"/>
      <c r="KJJ578" s="285"/>
      <c r="KJK578" s="285"/>
      <c r="KJL578" s="285"/>
      <c r="KJM578" s="285"/>
      <c r="KJN578" s="285"/>
      <c r="KJO578" s="285"/>
      <c r="KJP578" s="285"/>
      <c r="KJQ578" s="285"/>
      <c r="KJR578" s="285"/>
      <c r="KJS578" s="285"/>
      <c r="KJT578" s="285"/>
      <c r="KJU578" s="285"/>
      <c r="KJV578" s="285"/>
      <c r="KJW578" s="285"/>
      <c r="KJX578" s="285"/>
      <c r="KJY578" s="285"/>
      <c r="KJZ578" s="285"/>
      <c r="KKA578" s="285"/>
      <c r="KKB578" s="285"/>
      <c r="KKC578" s="285"/>
      <c r="KKD578" s="285"/>
      <c r="KKE578" s="285"/>
      <c r="KKF578" s="285"/>
      <c r="KKG578" s="285"/>
      <c r="KKH578" s="285"/>
      <c r="KKI578" s="285"/>
      <c r="KKJ578" s="285"/>
      <c r="KKK578" s="285"/>
      <c r="KKL578" s="285"/>
      <c r="KKM578" s="285"/>
      <c r="KKN578" s="285"/>
      <c r="KKO578" s="285"/>
      <c r="KKP578" s="285"/>
      <c r="KKQ578" s="285"/>
      <c r="KKR578" s="285"/>
      <c r="KKS578" s="285"/>
      <c r="KKT578" s="285"/>
      <c r="KKU578" s="285"/>
      <c r="KKV578" s="285"/>
      <c r="KKW578" s="285"/>
      <c r="KKX578" s="285"/>
      <c r="KKY578" s="285"/>
      <c r="KKZ578" s="285"/>
      <c r="KLA578" s="285"/>
      <c r="KLB578" s="285"/>
      <c r="KLC578" s="285"/>
      <c r="KLD578" s="285"/>
      <c r="KLE578" s="285"/>
      <c r="KLF578" s="285"/>
      <c r="KLG578" s="285"/>
      <c r="KLH578" s="285"/>
      <c r="KLI578" s="285"/>
      <c r="KLJ578" s="285"/>
      <c r="KLK578" s="285"/>
      <c r="KLL578" s="285"/>
      <c r="KLM578" s="285"/>
      <c r="KLN578" s="285"/>
      <c r="KLO578" s="285"/>
      <c r="KLP578" s="285"/>
      <c r="KLQ578" s="285"/>
      <c r="KLR578" s="285"/>
      <c r="KLS578" s="285"/>
      <c r="KLT578" s="285"/>
      <c r="KLU578" s="285"/>
      <c r="KLV578" s="285"/>
      <c r="KLW578" s="285"/>
      <c r="KLX578" s="285"/>
      <c r="KLY578" s="285"/>
      <c r="KLZ578" s="285"/>
      <c r="KMA578" s="285"/>
      <c r="KMB578" s="285"/>
      <c r="KMC578" s="285"/>
      <c r="KMD578" s="285"/>
      <c r="KME578" s="285"/>
      <c r="KMF578" s="285"/>
      <c r="KMG578" s="285"/>
      <c r="KMH578" s="285"/>
      <c r="KMI578" s="285"/>
      <c r="KMJ578" s="285"/>
      <c r="KMK578" s="285"/>
      <c r="KML578" s="285"/>
      <c r="KMM578" s="285"/>
      <c r="KMN578" s="285"/>
      <c r="KMO578" s="285"/>
      <c r="KMP578" s="285"/>
      <c r="KMQ578" s="285"/>
      <c r="KMR578" s="285"/>
      <c r="KMS578" s="285"/>
      <c r="KMT578" s="285"/>
      <c r="KMU578" s="285"/>
      <c r="KMV578" s="285"/>
      <c r="KMW578" s="285"/>
      <c r="KMX578" s="285"/>
      <c r="KMY578" s="285"/>
      <c r="KMZ578" s="285"/>
      <c r="KNA578" s="285"/>
      <c r="KNB578" s="285"/>
      <c r="KNC578" s="285"/>
      <c r="KND578" s="285"/>
      <c r="KNE578" s="285"/>
      <c r="KNF578" s="285"/>
      <c r="KNG578" s="285"/>
      <c r="KNH578" s="285"/>
      <c r="KNI578" s="285"/>
      <c r="KNJ578" s="285"/>
      <c r="KNK578" s="285"/>
      <c r="KNL578" s="285"/>
      <c r="KNM578" s="285"/>
      <c r="KNN578" s="285"/>
      <c r="KNO578" s="285"/>
      <c r="KNP578" s="285"/>
      <c r="KNQ578" s="285"/>
      <c r="KNR578" s="285"/>
      <c r="KNS578" s="285"/>
      <c r="KNT578" s="285"/>
      <c r="KNU578" s="285"/>
      <c r="KNV578" s="285"/>
      <c r="KNW578" s="285"/>
      <c r="KNX578" s="285"/>
      <c r="KNY578" s="285"/>
      <c r="KNZ578" s="285"/>
      <c r="KOA578" s="285"/>
      <c r="KOB578" s="285"/>
      <c r="KOC578" s="285"/>
      <c r="KOD578" s="285"/>
      <c r="KOE578" s="285"/>
      <c r="KOF578" s="285"/>
      <c r="KOG578" s="285"/>
      <c r="KOH578" s="285"/>
      <c r="KOI578" s="285"/>
      <c r="KOJ578" s="285"/>
      <c r="KOK578" s="285"/>
      <c r="KOL578" s="285"/>
      <c r="KOM578" s="285"/>
      <c r="KON578" s="285"/>
      <c r="KOO578" s="285"/>
      <c r="KOP578" s="285"/>
      <c r="KOQ578" s="285"/>
      <c r="KOR578" s="285"/>
      <c r="KOS578" s="285"/>
      <c r="KOT578" s="285"/>
      <c r="KOU578" s="285"/>
      <c r="KOV578" s="285"/>
      <c r="KOW578" s="285"/>
      <c r="KOX578" s="285"/>
      <c r="KOY578" s="285"/>
      <c r="KOZ578" s="285"/>
      <c r="KPA578" s="285"/>
      <c r="KPB578" s="285"/>
      <c r="KPC578" s="285"/>
      <c r="KPD578" s="285"/>
      <c r="KPE578" s="285"/>
      <c r="KPF578" s="285"/>
      <c r="KPG578" s="285"/>
      <c r="KPH578" s="285"/>
      <c r="KPI578" s="285"/>
      <c r="KPJ578" s="285"/>
      <c r="KPK578" s="285"/>
      <c r="KPL578" s="285"/>
      <c r="KPM578" s="285"/>
      <c r="KPN578" s="285"/>
      <c r="KPO578" s="285"/>
      <c r="KPP578" s="285"/>
      <c r="KPQ578" s="285"/>
      <c r="KPR578" s="285"/>
      <c r="KPS578" s="285"/>
      <c r="KPT578" s="285"/>
      <c r="KPU578" s="285"/>
      <c r="KPV578" s="285"/>
      <c r="KPW578" s="285"/>
      <c r="KPX578" s="285"/>
      <c r="KPY578" s="285"/>
      <c r="KPZ578" s="285"/>
      <c r="KQA578" s="285"/>
      <c r="KQB578" s="285"/>
      <c r="KQC578" s="285"/>
      <c r="KQD578" s="285"/>
      <c r="KQE578" s="285"/>
      <c r="KQF578" s="285"/>
      <c r="KQG578" s="285"/>
      <c r="KQH578" s="285"/>
      <c r="KQI578" s="285"/>
      <c r="KQJ578" s="285"/>
      <c r="KQK578" s="285"/>
      <c r="KQL578" s="285"/>
      <c r="KQM578" s="285"/>
      <c r="KQN578" s="285"/>
      <c r="KQO578" s="285"/>
      <c r="KQP578" s="285"/>
      <c r="KQQ578" s="285"/>
      <c r="KQR578" s="285"/>
      <c r="KQS578" s="285"/>
      <c r="KQT578" s="285"/>
      <c r="KQU578" s="285"/>
      <c r="KQV578" s="285"/>
      <c r="KQW578" s="285"/>
      <c r="KQX578" s="285"/>
      <c r="KQY578" s="285"/>
      <c r="KQZ578" s="285"/>
      <c r="KRA578" s="285"/>
      <c r="KRB578" s="285"/>
      <c r="KRC578" s="285"/>
      <c r="KRD578" s="285"/>
      <c r="KRE578" s="285"/>
      <c r="KRF578" s="285"/>
      <c r="KRG578" s="285"/>
      <c r="KRH578" s="285"/>
      <c r="KRI578" s="285"/>
      <c r="KRJ578" s="285"/>
      <c r="KRK578" s="285"/>
      <c r="KRL578" s="285"/>
      <c r="KRM578" s="285"/>
      <c r="KRN578" s="285"/>
      <c r="KRO578" s="285"/>
      <c r="KRP578" s="285"/>
      <c r="KRQ578" s="285"/>
      <c r="KRR578" s="285"/>
      <c r="KRS578" s="285"/>
      <c r="KRT578" s="285"/>
      <c r="KRU578" s="285"/>
      <c r="KRV578" s="285"/>
      <c r="KRW578" s="285"/>
      <c r="KRX578" s="285"/>
      <c r="KRY578" s="285"/>
      <c r="KRZ578" s="285"/>
      <c r="KSA578" s="285"/>
      <c r="KSB578" s="285"/>
      <c r="KSC578" s="285"/>
      <c r="KSD578" s="285"/>
      <c r="KSE578" s="285"/>
      <c r="KSF578" s="285"/>
      <c r="KSG578" s="285"/>
      <c r="KSH578" s="285"/>
      <c r="KSI578" s="285"/>
      <c r="KSJ578" s="285"/>
      <c r="KSK578" s="285"/>
      <c r="KSL578" s="285"/>
      <c r="KSM578" s="285"/>
      <c r="KSN578" s="285"/>
      <c r="KSO578" s="285"/>
      <c r="KSP578" s="285"/>
      <c r="KSQ578" s="285"/>
      <c r="KSR578" s="285"/>
      <c r="KSS578" s="285"/>
      <c r="KST578" s="285"/>
      <c r="KSU578" s="285"/>
      <c r="KSV578" s="285"/>
      <c r="KSW578" s="285"/>
      <c r="KSX578" s="285"/>
      <c r="KSY578" s="285"/>
      <c r="KSZ578" s="285"/>
      <c r="KTA578" s="285"/>
      <c r="KTB578" s="285"/>
      <c r="KTC578" s="285"/>
      <c r="KTD578" s="285"/>
      <c r="KTE578" s="285"/>
      <c r="KTF578" s="285"/>
      <c r="KTG578" s="285"/>
      <c r="KTH578" s="285"/>
      <c r="KTI578" s="285"/>
      <c r="KTJ578" s="285"/>
      <c r="KTK578" s="285"/>
      <c r="KTL578" s="285"/>
      <c r="KTM578" s="285"/>
      <c r="KTN578" s="285"/>
      <c r="KTO578" s="285"/>
      <c r="KTP578" s="285"/>
      <c r="KTQ578" s="285"/>
      <c r="KTR578" s="285"/>
      <c r="KTS578" s="285"/>
      <c r="KTT578" s="285"/>
      <c r="KTU578" s="285"/>
      <c r="KTV578" s="285"/>
      <c r="KTW578" s="285"/>
      <c r="KTX578" s="285"/>
      <c r="KTY578" s="285"/>
      <c r="KTZ578" s="285"/>
      <c r="KUA578" s="285"/>
      <c r="KUB578" s="285"/>
      <c r="KUC578" s="285"/>
      <c r="KUD578" s="285"/>
      <c r="KUE578" s="285"/>
      <c r="KUF578" s="285"/>
      <c r="KUG578" s="285"/>
      <c r="KUH578" s="285"/>
      <c r="KUI578" s="285"/>
      <c r="KUJ578" s="285"/>
      <c r="KUK578" s="285"/>
      <c r="KUL578" s="285"/>
      <c r="KUM578" s="285"/>
      <c r="KUN578" s="285"/>
      <c r="KUO578" s="285"/>
      <c r="KUP578" s="285"/>
      <c r="KUQ578" s="285"/>
      <c r="KUR578" s="285"/>
      <c r="KUS578" s="285"/>
      <c r="KUT578" s="285"/>
      <c r="KUU578" s="285"/>
      <c r="KUV578" s="285"/>
      <c r="KUW578" s="285"/>
      <c r="KUX578" s="285"/>
      <c r="KUY578" s="285"/>
      <c r="KUZ578" s="285"/>
      <c r="KVA578" s="285"/>
      <c r="KVB578" s="285"/>
      <c r="KVC578" s="285"/>
      <c r="KVD578" s="285"/>
      <c r="KVE578" s="285"/>
      <c r="KVF578" s="285"/>
      <c r="KVG578" s="285"/>
      <c r="KVH578" s="285"/>
      <c r="KVI578" s="285"/>
      <c r="KVJ578" s="285"/>
      <c r="KVK578" s="285"/>
      <c r="KVL578" s="285"/>
      <c r="KVM578" s="285"/>
      <c r="KVN578" s="285"/>
      <c r="KVO578" s="285"/>
      <c r="KVP578" s="285"/>
      <c r="KVQ578" s="285"/>
      <c r="KVR578" s="285"/>
      <c r="KVS578" s="285"/>
      <c r="KVT578" s="285"/>
      <c r="KVU578" s="285"/>
      <c r="KVV578" s="285"/>
      <c r="KVW578" s="285"/>
      <c r="KVX578" s="285"/>
      <c r="KVY578" s="285"/>
      <c r="KVZ578" s="285"/>
      <c r="KWA578" s="285"/>
      <c r="KWB578" s="285"/>
      <c r="KWC578" s="285"/>
      <c r="KWD578" s="285"/>
      <c r="KWE578" s="285"/>
      <c r="KWF578" s="285"/>
      <c r="KWG578" s="285"/>
      <c r="KWH578" s="285"/>
      <c r="KWI578" s="285"/>
      <c r="KWJ578" s="285"/>
      <c r="KWK578" s="285"/>
      <c r="KWL578" s="285"/>
      <c r="KWM578" s="285"/>
      <c r="KWN578" s="285"/>
      <c r="KWO578" s="285"/>
      <c r="KWP578" s="285"/>
      <c r="KWQ578" s="285"/>
      <c r="KWR578" s="285"/>
      <c r="KWS578" s="285"/>
      <c r="KWT578" s="285"/>
      <c r="KWU578" s="285"/>
      <c r="KWV578" s="285"/>
      <c r="KWW578" s="285"/>
      <c r="KWX578" s="285"/>
      <c r="KWY578" s="285"/>
      <c r="KWZ578" s="285"/>
      <c r="KXA578" s="285"/>
      <c r="KXB578" s="285"/>
      <c r="KXC578" s="285"/>
      <c r="KXD578" s="285"/>
      <c r="KXE578" s="285"/>
      <c r="KXF578" s="285"/>
      <c r="KXG578" s="285"/>
      <c r="KXH578" s="285"/>
      <c r="KXI578" s="285"/>
      <c r="KXJ578" s="285"/>
      <c r="KXK578" s="285"/>
      <c r="KXL578" s="285"/>
      <c r="KXM578" s="285"/>
      <c r="KXN578" s="285"/>
      <c r="KXO578" s="285"/>
      <c r="KXP578" s="285"/>
      <c r="KXQ578" s="285"/>
      <c r="KXR578" s="285"/>
      <c r="KXS578" s="285"/>
      <c r="KXT578" s="285"/>
      <c r="KXU578" s="285"/>
      <c r="KXV578" s="285"/>
      <c r="KXW578" s="285"/>
      <c r="KXX578" s="285"/>
      <c r="KXY578" s="285"/>
      <c r="KXZ578" s="285"/>
      <c r="KYA578" s="285"/>
      <c r="KYB578" s="285"/>
      <c r="KYC578" s="285"/>
      <c r="KYD578" s="285"/>
      <c r="KYE578" s="285"/>
      <c r="KYF578" s="285"/>
      <c r="KYG578" s="285"/>
      <c r="KYH578" s="285"/>
      <c r="KYI578" s="285"/>
      <c r="KYJ578" s="285"/>
      <c r="KYK578" s="285"/>
      <c r="KYL578" s="285"/>
      <c r="KYM578" s="285"/>
      <c r="KYN578" s="285"/>
      <c r="KYO578" s="285"/>
      <c r="KYP578" s="285"/>
      <c r="KYQ578" s="285"/>
      <c r="KYR578" s="285"/>
      <c r="KYS578" s="285"/>
      <c r="KYT578" s="285"/>
      <c r="KYU578" s="285"/>
      <c r="KYV578" s="285"/>
      <c r="KYW578" s="285"/>
      <c r="KYX578" s="285"/>
      <c r="KYY578" s="285"/>
      <c r="KYZ578" s="285"/>
      <c r="KZA578" s="285"/>
      <c r="KZB578" s="285"/>
      <c r="KZC578" s="285"/>
      <c r="KZD578" s="285"/>
      <c r="KZE578" s="285"/>
      <c r="KZF578" s="285"/>
      <c r="KZG578" s="285"/>
      <c r="KZH578" s="285"/>
      <c r="KZI578" s="285"/>
      <c r="KZJ578" s="285"/>
      <c r="KZK578" s="285"/>
      <c r="KZL578" s="285"/>
      <c r="KZM578" s="285"/>
      <c r="KZN578" s="285"/>
      <c r="KZO578" s="285"/>
      <c r="KZP578" s="285"/>
      <c r="KZQ578" s="285"/>
      <c r="KZR578" s="285"/>
      <c r="KZS578" s="285"/>
      <c r="KZT578" s="285"/>
      <c r="KZU578" s="285"/>
      <c r="KZV578" s="285"/>
      <c r="KZW578" s="285"/>
      <c r="KZX578" s="285"/>
      <c r="KZY578" s="285"/>
      <c r="KZZ578" s="285"/>
      <c r="LAA578" s="285"/>
      <c r="LAB578" s="285"/>
      <c r="LAC578" s="285"/>
      <c r="LAD578" s="285"/>
      <c r="LAE578" s="285"/>
      <c r="LAF578" s="285"/>
      <c r="LAG578" s="285"/>
      <c r="LAH578" s="285"/>
      <c r="LAI578" s="285"/>
      <c r="LAJ578" s="285"/>
      <c r="LAK578" s="285"/>
      <c r="LAL578" s="285"/>
      <c r="LAM578" s="285"/>
      <c r="LAN578" s="285"/>
      <c r="LAO578" s="285"/>
      <c r="LAP578" s="285"/>
      <c r="LAQ578" s="285"/>
      <c r="LAR578" s="285"/>
      <c r="LAS578" s="285"/>
      <c r="LAT578" s="285"/>
      <c r="LAU578" s="285"/>
      <c r="LAV578" s="285"/>
      <c r="LAW578" s="285"/>
      <c r="LAX578" s="285"/>
      <c r="LAY578" s="285"/>
      <c r="LAZ578" s="285"/>
      <c r="LBA578" s="285"/>
      <c r="LBB578" s="285"/>
      <c r="LBC578" s="285"/>
      <c r="LBD578" s="285"/>
      <c r="LBE578" s="285"/>
      <c r="LBF578" s="285"/>
      <c r="LBG578" s="285"/>
      <c r="LBH578" s="285"/>
      <c r="LBI578" s="285"/>
      <c r="LBJ578" s="285"/>
      <c r="LBK578" s="285"/>
      <c r="LBL578" s="285"/>
      <c r="LBM578" s="285"/>
      <c r="LBN578" s="285"/>
      <c r="LBO578" s="285"/>
      <c r="LBP578" s="285"/>
      <c r="LBQ578" s="285"/>
      <c r="LBR578" s="285"/>
      <c r="LBS578" s="285"/>
      <c r="LBT578" s="285"/>
      <c r="LBU578" s="285"/>
      <c r="LBV578" s="285"/>
      <c r="LBW578" s="285"/>
      <c r="LBX578" s="285"/>
      <c r="LBY578" s="285"/>
      <c r="LBZ578" s="285"/>
      <c r="LCA578" s="285"/>
      <c r="LCB578" s="285"/>
      <c r="LCC578" s="285"/>
      <c r="LCD578" s="285"/>
      <c r="LCE578" s="285"/>
      <c r="LCF578" s="285"/>
      <c r="LCG578" s="285"/>
      <c r="LCH578" s="285"/>
      <c r="LCI578" s="285"/>
      <c r="LCJ578" s="285"/>
      <c r="LCK578" s="285"/>
      <c r="LCL578" s="285"/>
      <c r="LCM578" s="285"/>
      <c r="LCN578" s="285"/>
      <c r="LCO578" s="285"/>
      <c r="LCP578" s="285"/>
      <c r="LCQ578" s="285"/>
      <c r="LCR578" s="285"/>
      <c r="LCS578" s="285"/>
      <c r="LCT578" s="285"/>
      <c r="LCU578" s="285"/>
      <c r="LCV578" s="285"/>
      <c r="LCW578" s="285"/>
      <c r="LCX578" s="285"/>
      <c r="LCY578" s="285"/>
      <c r="LCZ578" s="285"/>
      <c r="LDA578" s="285"/>
      <c r="LDB578" s="285"/>
      <c r="LDC578" s="285"/>
      <c r="LDD578" s="285"/>
      <c r="LDE578" s="285"/>
      <c r="LDF578" s="285"/>
      <c r="LDG578" s="285"/>
      <c r="LDH578" s="285"/>
      <c r="LDI578" s="285"/>
      <c r="LDJ578" s="285"/>
      <c r="LDK578" s="285"/>
      <c r="LDL578" s="285"/>
      <c r="LDM578" s="285"/>
      <c r="LDN578" s="285"/>
      <c r="LDO578" s="285"/>
      <c r="LDP578" s="285"/>
      <c r="LDQ578" s="285"/>
      <c r="LDR578" s="285"/>
      <c r="LDS578" s="285"/>
      <c r="LDT578" s="285"/>
      <c r="LDU578" s="285"/>
      <c r="LDV578" s="285"/>
      <c r="LDW578" s="285"/>
      <c r="LDX578" s="285"/>
      <c r="LDY578" s="285"/>
      <c r="LDZ578" s="285"/>
      <c r="LEA578" s="285"/>
      <c r="LEB578" s="285"/>
      <c r="LEC578" s="285"/>
      <c r="LED578" s="285"/>
      <c r="LEE578" s="285"/>
      <c r="LEF578" s="285"/>
      <c r="LEG578" s="285"/>
      <c r="LEH578" s="285"/>
      <c r="LEI578" s="285"/>
      <c r="LEJ578" s="285"/>
      <c r="LEK578" s="285"/>
      <c r="LEL578" s="285"/>
      <c r="LEM578" s="285"/>
      <c r="LEN578" s="285"/>
      <c r="LEO578" s="285"/>
      <c r="LEP578" s="285"/>
      <c r="LEQ578" s="285"/>
      <c r="LER578" s="285"/>
      <c r="LES578" s="285"/>
      <c r="LET578" s="285"/>
      <c r="LEU578" s="285"/>
      <c r="LEV578" s="285"/>
      <c r="LEW578" s="285"/>
      <c r="LEX578" s="285"/>
      <c r="LEY578" s="285"/>
      <c r="LEZ578" s="285"/>
      <c r="LFA578" s="285"/>
      <c r="LFB578" s="285"/>
      <c r="LFC578" s="285"/>
      <c r="LFD578" s="285"/>
      <c r="LFE578" s="285"/>
      <c r="LFF578" s="285"/>
      <c r="LFG578" s="285"/>
      <c r="LFH578" s="285"/>
      <c r="LFI578" s="285"/>
      <c r="LFJ578" s="285"/>
      <c r="LFK578" s="285"/>
      <c r="LFL578" s="285"/>
      <c r="LFM578" s="285"/>
      <c r="LFN578" s="285"/>
      <c r="LFO578" s="285"/>
      <c r="LFP578" s="285"/>
      <c r="LFQ578" s="285"/>
      <c r="LFR578" s="285"/>
      <c r="LFS578" s="285"/>
      <c r="LFT578" s="285"/>
      <c r="LFU578" s="285"/>
      <c r="LFV578" s="285"/>
      <c r="LFW578" s="285"/>
      <c r="LFX578" s="285"/>
      <c r="LFY578" s="285"/>
      <c r="LFZ578" s="285"/>
      <c r="LGA578" s="285"/>
      <c r="LGB578" s="285"/>
      <c r="LGC578" s="285"/>
      <c r="LGD578" s="285"/>
      <c r="LGE578" s="285"/>
      <c r="LGF578" s="285"/>
      <c r="LGG578" s="285"/>
      <c r="LGH578" s="285"/>
      <c r="LGI578" s="285"/>
      <c r="LGJ578" s="285"/>
      <c r="LGK578" s="285"/>
      <c r="LGL578" s="285"/>
      <c r="LGM578" s="285"/>
      <c r="LGN578" s="285"/>
      <c r="LGO578" s="285"/>
      <c r="LGP578" s="285"/>
      <c r="LGQ578" s="285"/>
      <c r="LGR578" s="285"/>
      <c r="LGS578" s="285"/>
      <c r="LGT578" s="285"/>
      <c r="LGU578" s="285"/>
      <c r="LGV578" s="285"/>
      <c r="LGW578" s="285"/>
      <c r="LGX578" s="285"/>
      <c r="LGY578" s="285"/>
      <c r="LGZ578" s="285"/>
      <c r="LHA578" s="285"/>
      <c r="LHB578" s="285"/>
      <c r="LHC578" s="285"/>
      <c r="LHD578" s="285"/>
      <c r="LHE578" s="285"/>
      <c r="LHF578" s="285"/>
      <c r="LHG578" s="285"/>
      <c r="LHH578" s="285"/>
      <c r="LHI578" s="285"/>
      <c r="LHJ578" s="285"/>
      <c r="LHK578" s="285"/>
      <c r="LHL578" s="285"/>
      <c r="LHM578" s="285"/>
      <c r="LHN578" s="285"/>
      <c r="LHO578" s="285"/>
      <c r="LHP578" s="285"/>
      <c r="LHQ578" s="285"/>
      <c r="LHR578" s="285"/>
      <c r="LHS578" s="285"/>
      <c r="LHT578" s="285"/>
      <c r="LHU578" s="285"/>
      <c r="LHV578" s="285"/>
      <c r="LHW578" s="285"/>
      <c r="LHX578" s="285"/>
      <c r="LHY578" s="285"/>
      <c r="LHZ578" s="285"/>
      <c r="LIA578" s="285"/>
      <c r="LIB578" s="285"/>
      <c r="LIC578" s="285"/>
      <c r="LID578" s="285"/>
      <c r="LIE578" s="285"/>
      <c r="LIF578" s="285"/>
      <c r="LIG578" s="285"/>
      <c r="LIH578" s="285"/>
      <c r="LII578" s="285"/>
      <c r="LIJ578" s="285"/>
      <c r="LIK578" s="285"/>
      <c r="LIL578" s="285"/>
      <c r="LIM578" s="285"/>
      <c r="LIN578" s="285"/>
      <c r="LIO578" s="285"/>
      <c r="LIP578" s="285"/>
      <c r="LIQ578" s="285"/>
      <c r="LIR578" s="285"/>
      <c r="LIS578" s="285"/>
      <c r="LIT578" s="285"/>
      <c r="LIU578" s="285"/>
      <c r="LIV578" s="285"/>
      <c r="LIW578" s="285"/>
      <c r="LIX578" s="285"/>
      <c r="LIY578" s="285"/>
      <c r="LIZ578" s="285"/>
      <c r="LJA578" s="285"/>
      <c r="LJB578" s="285"/>
      <c r="LJC578" s="285"/>
      <c r="LJD578" s="285"/>
      <c r="LJE578" s="285"/>
      <c r="LJF578" s="285"/>
      <c r="LJG578" s="285"/>
      <c r="LJH578" s="285"/>
      <c r="LJI578" s="285"/>
      <c r="LJJ578" s="285"/>
      <c r="LJK578" s="285"/>
      <c r="LJL578" s="285"/>
      <c r="LJM578" s="285"/>
      <c r="LJN578" s="285"/>
      <c r="LJO578" s="285"/>
      <c r="LJP578" s="285"/>
      <c r="LJQ578" s="285"/>
      <c r="LJR578" s="285"/>
      <c r="LJS578" s="285"/>
      <c r="LJT578" s="285"/>
      <c r="LJU578" s="285"/>
      <c r="LJV578" s="285"/>
      <c r="LJW578" s="285"/>
      <c r="LJX578" s="285"/>
      <c r="LJY578" s="285"/>
      <c r="LJZ578" s="285"/>
      <c r="LKA578" s="285"/>
      <c r="LKB578" s="285"/>
      <c r="LKC578" s="285"/>
      <c r="LKD578" s="285"/>
      <c r="LKE578" s="285"/>
      <c r="LKF578" s="285"/>
      <c r="LKG578" s="285"/>
      <c r="LKH578" s="285"/>
      <c r="LKI578" s="285"/>
      <c r="LKJ578" s="285"/>
      <c r="LKK578" s="285"/>
      <c r="LKL578" s="285"/>
      <c r="LKM578" s="285"/>
      <c r="LKN578" s="285"/>
      <c r="LKO578" s="285"/>
      <c r="LKP578" s="285"/>
      <c r="LKQ578" s="285"/>
      <c r="LKR578" s="285"/>
      <c r="LKS578" s="285"/>
      <c r="LKT578" s="285"/>
      <c r="LKU578" s="285"/>
      <c r="LKV578" s="285"/>
      <c r="LKW578" s="285"/>
      <c r="LKX578" s="285"/>
      <c r="LKY578" s="285"/>
      <c r="LKZ578" s="285"/>
      <c r="LLA578" s="285"/>
      <c r="LLB578" s="285"/>
      <c r="LLC578" s="285"/>
      <c r="LLD578" s="285"/>
      <c r="LLE578" s="285"/>
      <c r="LLF578" s="285"/>
      <c r="LLG578" s="285"/>
      <c r="LLH578" s="285"/>
      <c r="LLI578" s="285"/>
      <c r="LLJ578" s="285"/>
      <c r="LLK578" s="285"/>
      <c r="LLL578" s="285"/>
      <c r="LLM578" s="285"/>
      <c r="LLN578" s="285"/>
      <c r="LLO578" s="285"/>
      <c r="LLP578" s="285"/>
      <c r="LLQ578" s="285"/>
      <c r="LLR578" s="285"/>
      <c r="LLS578" s="285"/>
      <c r="LLT578" s="285"/>
      <c r="LLU578" s="285"/>
      <c r="LLV578" s="285"/>
      <c r="LLW578" s="285"/>
      <c r="LLX578" s="285"/>
      <c r="LLY578" s="285"/>
      <c r="LLZ578" s="285"/>
      <c r="LMA578" s="285"/>
      <c r="LMB578" s="285"/>
      <c r="LMC578" s="285"/>
      <c r="LMD578" s="285"/>
      <c r="LME578" s="285"/>
      <c r="LMF578" s="285"/>
      <c r="LMG578" s="285"/>
      <c r="LMH578" s="285"/>
      <c r="LMI578" s="285"/>
      <c r="LMJ578" s="285"/>
      <c r="LMK578" s="285"/>
      <c r="LML578" s="285"/>
      <c r="LMM578" s="285"/>
      <c r="LMN578" s="285"/>
      <c r="LMO578" s="285"/>
      <c r="LMP578" s="285"/>
      <c r="LMQ578" s="285"/>
      <c r="LMR578" s="285"/>
      <c r="LMS578" s="285"/>
      <c r="LMT578" s="285"/>
      <c r="LMU578" s="285"/>
      <c r="LMV578" s="285"/>
      <c r="LMW578" s="285"/>
      <c r="LMX578" s="285"/>
      <c r="LMY578" s="285"/>
      <c r="LMZ578" s="285"/>
      <c r="LNA578" s="285"/>
      <c r="LNB578" s="285"/>
      <c r="LNC578" s="285"/>
      <c r="LND578" s="285"/>
      <c r="LNE578" s="285"/>
      <c r="LNF578" s="285"/>
      <c r="LNG578" s="285"/>
      <c r="LNH578" s="285"/>
      <c r="LNI578" s="285"/>
      <c r="LNJ578" s="285"/>
      <c r="LNK578" s="285"/>
      <c r="LNL578" s="285"/>
      <c r="LNM578" s="285"/>
      <c r="LNN578" s="285"/>
      <c r="LNO578" s="285"/>
      <c r="LNP578" s="285"/>
      <c r="LNQ578" s="285"/>
      <c r="LNR578" s="285"/>
      <c r="LNS578" s="285"/>
      <c r="LNT578" s="285"/>
      <c r="LNU578" s="285"/>
      <c r="LNV578" s="285"/>
      <c r="LNW578" s="285"/>
      <c r="LNX578" s="285"/>
      <c r="LNY578" s="285"/>
      <c r="LNZ578" s="285"/>
      <c r="LOA578" s="285"/>
      <c r="LOB578" s="285"/>
      <c r="LOC578" s="285"/>
      <c r="LOD578" s="285"/>
      <c r="LOE578" s="285"/>
      <c r="LOF578" s="285"/>
      <c r="LOG578" s="285"/>
      <c r="LOH578" s="285"/>
      <c r="LOI578" s="285"/>
      <c r="LOJ578" s="285"/>
      <c r="LOK578" s="285"/>
      <c r="LOL578" s="285"/>
      <c r="LOM578" s="285"/>
      <c r="LON578" s="285"/>
      <c r="LOO578" s="285"/>
      <c r="LOP578" s="285"/>
      <c r="LOQ578" s="285"/>
      <c r="LOR578" s="285"/>
      <c r="LOS578" s="285"/>
      <c r="LOT578" s="285"/>
      <c r="LOU578" s="285"/>
      <c r="LOV578" s="285"/>
      <c r="LOW578" s="285"/>
      <c r="LOX578" s="285"/>
      <c r="LOY578" s="285"/>
      <c r="LOZ578" s="285"/>
      <c r="LPA578" s="285"/>
      <c r="LPB578" s="285"/>
      <c r="LPC578" s="285"/>
      <c r="LPD578" s="285"/>
      <c r="LPE578" s="285"/>
      <c r="LPF578" s="285"/>
      <c r="LPG578" s="285"/>
      <c r="LPH578" s="285"/>
      <c r="LPI578" s="285"/>
      <c r="LPJ578" s="285"/>
      <c r="LPK578" s="285"/>
      <c r="LPL578" s="285"/>
      <c r="LPM578" s="285"/>
      <c r="LPN578" s="285"/>
      <c r="LPO578" s="285"/>
      <c r="LPP578" s="285"/>
      <c r="LPQ578" s="285"/>
      <c r="LPR578" s="285"/>
      <c r="LPS578" s="285"/>
      <c r="LPT578" s="285"/>
      <c r="LPU578" s="285"/>
      <c r="LPV578" s="285"/>
      <c r="LPW578" s="285"/>
      <c r="LPX578" s="285"/>
      <c r="LPY578" s="285"/>
      <c r="LPZ578" s="285"/>
      <c r="LQA578" s="285"/>
      <c r="LQB578" s="285"/>
      <c r="LQC578" s="285"/>
      <c r="LQD578" s="285"/>
      <c r="LQE578" s="285"/>
      <c r="LQF578" s="285"/>
      <c r="LQG578" s="285"/>
      <c r="LQH578" s="285"/>
      <c r="LQI578" s="285"/>
      <c r="LQJ578" s="285"/>
      <c r="LQK578" s="285"/>
      <c r="LQL578" s="285"/>
      <c r="LQM578" s="285"/>
      <c r="LQN578" s="285"/>
      <c r="LQO578" s="285"/>
      <c r="LQP578" s="285"/>
      <c r="LQQ578" s="285"/>
      <c r="LQR578" s="285"/>
      <c r="LQS578" s="285"/>
      <c r="LQT578" s="285"/>
      <c r="LQU578" s="285"/>
      <c r="LQV578" s="285"/>
      <c r="LQW578" s="285"/>
      <c r="LQX578" s="285"/>
      <c r="LQY578" s="285"/>
      <c r="LQZ578" s="285"/>
      <c r="LRA578" s="285"/>
      <c r="LRB578" s="285"/>
      <c r="LRC578" s="285"/>
      <c r="LRD578" s="285"/>
      <c r="LRE578" s="285"/>
      <c r="LRF578" s="285"/>
      <c r="LRG578" s="285"/>
      <c r="LRH578" s="285"/>
      <c r="LRI578" s="285"/>
      <c r="LRJ578" s="285"/>
      <c r="LRK578" s="285"/>
      <c r="LRL578" s="285"/>
      <c r="LRM578" s="285"/>
      <c r="LRN578" s="285"/>
      <c r="LRO578" s="285"/>
      <c r="LRP578" s="285"/>
      <c r="LRQ578" s="285"/>
      <c r="LRR578" s="285"/>
      <c r="LRS578" s="285"/>
      <c r="LRT578" s="285"/>
      <c r="LRU578" s="285"/>
      <c r="LRV578" s="285"/>
      <c r="LRW578" s="285"/>
      <c r="LRX578" s="285"/>
      <c r="LRY578" s="285"/>
      <c r="LRZ578" s="285"/>
      <c r="LSA578" s="285"/>
      <c r="LSB578" s="285"/>
      <c r="LSC578" s="285"/>
      <c r="LSD578" s="285"/>
      <c r="LSE578" s="285"/>
      <c r="LSF578" s="285"/>
      <c r="LSG578" s="285"/>
      <c r="LSH578" s="285"/>
      <c r="LSI578" s="285"/>
      <c r="LSJ578" s="285"/>
      <c r="LSK578" s="285"/>
      <c r="LSL578" s="285"/>
      <c r="LSM578" s="285"/>
      <c r="LSN578" s="285"/>
      <c r="LSO578" s="285"/>
      <c r="LSP578" s="285"/>
      <c r="LSQ578" s="285"/>
      <c r="LSR578" s="285"/>
      <c r="LSS578" s="285"/>
      <c r="LST578" s="285"/>
      <c r="LSU578" s="285"/>
      <c r="LSV578" s="285"/>
      <c r="LSW578" s="285"/>
      <c r="LSX578" s="285"/>
      <c r="LSY578" s="285"/>
      <c r="LSZ578" s="285"/>
      <c r="LTA578" s="285"/>
      <c r="LTB578" s="285"/>
      <c r="LTC578" s="285"/>
      <c r="LTD578" s="285"/>
      <c r="LTE578" s="285"/>
      <c r="LTF578" s="285"/>
      <c r="LTG578" s="285"/>
      <c r="LTH578" s="285"/>
      <c r="LTI578" s="285"/>
      <c r="LTJ578" s="285"/>
      <c r="LTK578" s="285"/>
      <c r="LTL578" s="285"/>
      <c r="LTM578" s="285"/>
      <c r="LTN578" s="285"/>
      <c r="LTO578" s="285"/>
      <c r="LTP578" s="285"/>
      <c r="LTQ578" s="285"/>
      <c r="LTR578" s="285"/>
      <c r="LTS578" s="285"/>
      <c r="LTT578" s="285"/>
      <c r="LTU578" s="285"/>
      <c r="LTV578" s="285"/>
      <c r="LTW578" s="285"/>
      <c r="LTX578" s="285"/>
      <c r="LTY578" s="285"/>
      <c r="LTZ578" s="285"/>
      <c r="LUA578" s="285"/>
      <c r="LUB578" s="285"/>
      <c r="LUC578" s="285"/>
      <c r="LUD578" s="285"/>
      <c r="LUE578" s="285"/>
      <c r="LUF578" s="285"/>
      <c r="LUG578" s="285"/>
      <c r="LUH578" s="285"/>
      <c r="LUI578" s="285"/>
      <c r="LUJ578" s="285"/>
      <c r="LUK578" s="285"/>
      <c r="LUL578" s="285"/>
      <c r="LUM578" s="285"/>
      <c r="LUN578" s="285"/>
      <c r="LUO578" s="285"/>
      <c r="LUP578" s="285"/>
      <c r="LUQ578" s="285"/>
      <c r="LUR578" s="285"/>
      <c r="LUS578" s="285"/>
      <c r="LUT578" s="285"/>
      <c r="LUU578" s="285"/>
      <c r="LUV578" s="285"/>
      <c r="LUW578" s="285"/>
      <c r="LUX578" s="285"/>
      <c r="LUY578" s="285"/>
      <c r="LUZ578" s="285"/>
      <c r="LVA578" s="285"/>
      <c r="LVB578" s="285"/>
      <c r="LVC578" s="285"/>
      <c r="LVD578" s="285"/>
      <c r="LVE578" s="285"/>
      <c r="LVF578" s="285"/>
      <c r="LVG578" s="285"/>
      <c r="LVH578" s="285"/>
      <c r="LVI578" s="285"/>
      <c r="LVJ578" s="285"/>
      <c r="LVK578" s="285"/>
      <c r="LVL578" s="285"/>
      <c r="LVM578" s="285"/>
      <c r="LVN578" s="285"/>
      <c r="LVO578" s="285"/>
      <c r="LVP578" s="285"/>
      <c r="LVQ578" s="285"/>
      <c r="LVR578" s="285"/>
      <c r="LVS578" s="285"/>
      <c r="LVT578" s="285"/>
      <c r="LVU578" s="285"/>
      <c r="LVV578" s="285"/>
      <c r="LVW578" s="285"/>
      <c r="LVX578" s="285"/>
      <c r="LVY578" s="285"/>
      <c r="LVZ578" s="285"/>
      <c r="LWA578" s="285"/>
      <c r="LWB578" s="285"/>
      <c r="LWC578" s="285"/>
      <c r="LWD578" s="285"/>
      <c r="LWE578" s="285"/>
      <c r="LWF578" s="285"/>
      <c r="LWG578" s="285"/>
      <c r="LWH578" s="285"/>
      <c r="LWI578" s="285"/>
      <c r="LWJ578" s="285"/>
      <c r="LWK578" s="285"/>
      <c r="LWL578" s="285"/>
      <c r="LWM578" s="285"/>
      <c r="LWN578" s="285"/>
      <c r="LWO578" s="285"/>
      <c r="LWP578" s="285"/>
      <c r="LWQ578" s="285"/>
      <c r="LWR578" s="285"/>
      <c r="LWS578" s="285"/>
      <c r="LWT578" s="285"/>
      <c r="LWU578" s="285"/>
      <c r="LWV578" s="285"/>
      <c r="LWW578" s="285"/>
      <c r="LWX578" s="285"/>
      <c r="LWY578" s="285"/>
      <c r="LWZ578" s="285"/>
      <c r="LXA578" s="285"/>
      <c r="LXB578" s="285"/>
      <c r="LXC578" s="285"/>
      <c r="LXD578" s="285"/>
      <c r="LXE578" s="285"/>
      <c r="LXF578" s="285"/>
      <c r="LXG578" s="285"/>
      <c r="LXH578" s="285"/>
      <c r="LXI578" s="285"/>
      <c r="LXJ578" s="285"/>
      <c r="LXK578" s="285"/>
      <c r="LXL578" s="285"/>
      <c r="LXM578" s="285"/>
      <c r="LXN578" s="285"/>
      <c r="LXO578" s="285"/>
      <c r="LXP578" s="285"/>
      <c r="LXQ578" s="285"/>
      <c r="LXR578" s="285"/>
      <c r="LXS578" s="285"/>
      <c r="LXT578" s="285"/>
      <c r="LXU578" s="285"/>
      <c r="LXV578" s="285"/>
      <c r="LXW578" s="285"/>
      <c r="LXX578" s="285"/>
      <c r="LXY578" s="285"/>
      <c r="LXZ578" s="285"/>
      <c r="LYA578" s="285"/>
      <c r="LYB578" s="285"/>
      <c r="LYC578" s="285"/>
      <c r="LYD578" s="285"/>
      <c r="LYE578" s="285"/>
      <c r="LYF578" s="285"/>
      <c r="LYG578" s="285"/>
      <c r="LYH578" s="285"/>
      <c r="LYI578" s="285"/>
      <c r="LYJ578" s="285"/>
      <c r="LYK578" s="285"/>
      <c r="LYL578" s="285"/>
      <c r="LYM578" s="285"/>
      <c r="LYN578" s="285"/>
      <c r="LYO578" s="285"/>
      <c r="LYP578" s="285"/>
      <c r="LYQ578" s="285"/>
      <c r="LYR578" s="285"/>
      <c r="LYS578" s="285"/>
      <c r="LYT578" s="285"/>
      <c r="LYU578" s="285"/>
      <c r="LYV578" s="285"/>
      <c r="LYW578" s="285"/>
      <c r="LYX578" s="285"/>
      <c r="LYY578" s="285"/>
      <c r="LYZ578" s="285"/>
      <c r="LZA578" s="285"/>
      <c r="LZB578" s="285"/>
      <c r="LZC578" s="285"/>
      <c r="LZD578" s="285"/>
      <c r="LZE578" s="285"/>
      <c r="LZF578" s="285"/>
      <c r="LZG578" s="285"/>
      <c r="LZH578" s="285"/>
      <c r="LZI578" s="285"/>
      <c r="LZJ578" s="285"/>
      <c r="LZK578" s="285"/>
      <c r="LZL578" s="285"/>
      <c r="LZM578" s="285"/>
      <c r="LZN578" s="285"/>
      <c r="LZO578" s="285"/>
      <c r="LZP578" s="285"/>
      <c r="LZQ578" s="285"/>
      <c r="LZR578" s="285"/>
      <c r="LZS578" s="285"/>
      <c r="LZT578" s="285"/>
      <c r="LZU578" s="285"/>
      <c r="LZV578" s="285"/>
      <c r="LZW578" s="285"/>
      <c r="LZX578" s="285"/>
      <c r="LZY578" s="285"/>
      <c r="LZZ578" s="285"/>
      <c r="MAA578" s="285"/>
      <c r="MAB578" s="285"/>
      <c r="MAC578" s="285"/>
      <c r="MAD578" s="285"/>
      <c r="MAE578" s="285"/>
      <c r="MAF578" s="285"/>
      <c r="MAG578" s="285"/>
      <c r="MAH578" s="285"/>
      <c r="MAI578" s="285"/>
      <c r="MAJ578" s="285"/>
      <c r="MAK578" s="285"/>
      <c r="MAL578" s="285"/>
      <c r="MAM578" s="285"/>
      <c r="MAN578" s="285"/>
      <c r="MAO578" s="285"/>
      <c r="MAP578" s="285"/>
      <c r="MAQ578" s="285"/>
      <c r="MAR578" s="285"/>
      <c r="MAS578" s="285"/>
      <c r="MAT578" s="285"/>
      <c r="MAU578" s="285"/>
      <c r="MAV578" s="285"/>
      <c r="MAW578" s="285"/>
      <c r="MAX578" s="285"/>
      <c r="MAY578" s="285"/>
      <c r="MAZ578" s="285"/>
      <c r="MBA578" s="285"/>
      <c r="MBB578" s="285"/>
      <c r="MBC578" s="285"/>
      <c r="MBD578" s="285"/>
      <c r="MBE578" s="285"/>
      <c r="MBF578" s="285"/>
      <c r="MBG578" s="285"/>
      <c r="MBH578" s="285"/>
      <c r="MBI578" s="285"/>
      <c r="MBJ578" s="285"/>
      <c r="MBK578" s="285"/>
      <c r="MBL578" s="285"/>
      <c r="MBM578" s="285"/>
      <c r="MBN578" s="285"/>
      <c r="MBO578" s="285"/>
      <c r="MBP578" s="285"/>
      <c r="MBQ578" s="285"/>
      <c r="MBR578" s="285"/>
      <c r="MBS578" s="285"/>
      <c r="MBT578" s="285"/>
      <c r="MBU578" s="285"/>
      <c r="MBV578" s="285"/>
      <c r="MBW578" s="285"/>
      <c r="MBX578" s="285"/>
      <c r="MBY578" s="285"/>
      <c r="MBZ578" s="285"/>
      <c r="MCA578" s="285"/>
      <c r="MCB578" s="285"/>
      <c r="MCC578" s="285"/>
      <c r="MCD578" s="285"/>
      <c r="MCE578" s="285"/>
      <c r="MCF578" s="285"/>
      <c r="MCG578" s="285"/>
      <c r="MCH578" s="285"/>
      <c r="MCI578" s="285"/>
      <c r="MCJ578" s="285"/>
      <c r="MCK578" s="285"/>
      <c r="MCL578" s="285"/>
      <c r="MCM578" s="285"/>
      <c r="MCN578" s="285"/>
      <c r="MCO578" s="285"/>
      <c r="MCP578" s="285"/>
      <c r="MCQ578" s="285"/>
      <c r="MCR578" s="285"/>
      <c r="MCS578" s="285"/>
      <c r="MCT578" s="285"/>
      <c r="MCU578" s="285"/>
      <c r="MCV578" s="285"/>
      <c r="MCW578" s="285"/>
      <c r="MCX578" s="285"/>
      <c r="MCY578" s="285"/>
      <c r="MCZ578" s="285"/>
      <c r="MDA578" s="285"/>
      <c r="MDB578" s="285"/>
      <c r="MDC578" s="285"/>
      <c r="MDD578" s="285"/>
      <c r="MDE578" s="285"/>
      <c r="MDF578" s="285"/>
      <c r="MDG578" s="285"/>
      <c r="MDH578" s="285"/>
      <c r="MDI578" s="285"/>
      <c r="MDJ578" s="285"/>
      <c r="MDK578" s="285"/>
      <c r="MDL578" s="285"/>
      <c r="MDM578" s="285"/>
      <c r="MDN578" s="285"/>
      <c r="MDO578" s="285"/>
      <c r="MDP578" s="285"/>
      <c r="MDQ578" s="285"/>
      <c r="MDR578" s="285"/>
      <c r="MDS578" s="285"/>
      <c r="MDT578" s="285"/>
      <c r="MDU578" s="285"/>
      <c r="MDV578" s="285"/>
      <c r="MDW578" s="285"/>
      <c r="MDX578" s="285"/>
      <c r="MDY578" s="285"/>
      <c r="MDZ578" s="285"/>
      <c r="MEA578" s="285"/>
      <c r="MEB578" s="285"/>
      <c r="MEC578" s="285"/>
      <c r="MED578" s="285"/>
      <c r="MEE578" s="285"/>
      <c r="MEF578" s="285"/>
      <c r="MEG578" s="285"/>
      <c r="MEH578" s="285"/>
      <c r="MEI578" s="285"/>
      <c r="MEJ578" s="285"/>
      <c r="MEK578" s="285"/>
      <c r="MEL578" s="285"/>
      <c r="MEM578" s="285"/>
      <c r="MEN578" s="285"/>
      <c r="MEO578" s="285"/>
      <c r="MEP578" s="285"/>
      <c r="MEQ578" s="285"/>
      <c r="MER578" s="285"/>
      <c r="MES578" s="285"/>
      <c r="MET578" s="285"/>
      <c r="MEU578" s="285"/>
      <c r="MEV578" s="285"/>
      <c r="MEW578" s="285"/>
      <c r="MEX578" s="285"/>
      <c r="MEY578" s="285"/>
      <c r="MEZ578" s="285"/>
      <c r="MFA578" s="285"/>
      <c r="MFB578" s="285"/>
      <c r="MFC578" s="285"/>
      <c r="MFD578" s="285"/>
      <c r="MFE578" s="285"/>
      <c r="MFF578" s="285"/>
      <c r="MFG578" s="285"/>
      <c r="MFH578" s="285"/>
      <c r="MFI578" s="285"/>
      <c r="MFJ578" s="285"/>
      <c r="MFK578" s="285"/>
      <c r="MFL578" s="285"/>
      <c r="MFM578" s="285"/>
      <c r="MFN578" s="285"/>
      <c r="MFO578" s="285"/>
      <c r="MFP578" s="285"/>
      <c r="MFQ578" s="285"/>
      <c r="MFR578" s="285"/>
      <c r="MFS578" s="285"/>
      <c r="MFT578" s="285"/>
      <c r="MFU578" s="285"/>
      <c r="MFV578" s="285"/>
      <c r="MFW578" s="285"/>
      <c r="MFX578" s="285"/>
      <c r="MFY578" s="285"/>
      <c r="MFZ578" s="285"/>
      <c r="MGA578" s="285"/>
      <c r="MGB578" s="285"/>
      <c r="MGC578" s="285"/>
      <c r="MGD578" s="285"/>
      <c r="MGE578" s="285"/>
      <c r="MGF578" s="285"/>
      <c r="MGG578" s="285"/>
      <c r="MGH578" s="285"/>
      <c r="MGI578" s="285"/>
      <c r="MGJ578" s="285"/>
      <c r="MGK578" s="285"/>
      <c r="MGL578" s="285"/>
      <c r="MGM578" s="285"/>
      <c r="MGN578" s="285"/>
      <c r="MGO578" s="285"/>
      <c r="MGP578" s="285"/>
      <c r="MGQ578" s="285"/>
      <c r="MGR578" s="285"/>
      <c r="MGS578" s="285"/>
      <c r="MGT578" s="285"/>
      <c r="MGU578" s="285"/>
      <c r="MGV578" s="285"/>
      <c r="MGW578" s="285"/>
      <c r="MGX578" s="285"/>
      <c r="MGY578" s="285"/>
      <c r="MGZ578" s="285"/>
      <c r="MHA578" s="285"/>
      <c r="MHB578" s="285"/>
      <c r="MHC578" s="285"/>
      <c r="MHD578" s="285"/>
      <c r="MHE578" s="285"/>
      <c r="MHF578" s="285"/>
      <c r="MHG578" s="285"/>
      <c r="MHH578" s="285"/>
      <c r="MHI578" s="285"/>
      <c r="MHJ578" s="285"/>
      <c r="MHK578" s="285"/>
      <c r="MHL578" s="285"/>
      <c r="MHM578" s="285"/>
      <c r="MHN578" s="285"/>
      <c r="MHO578" s="285"/>
      <c r="MHP578" s="285"/>
      <c r="MHQ578" s="285"/>
      <c r="MHR578" s="285"/>
      <c r="MHS578" s="285"/>
      <c r="MHT578" s="285"/>
      <c r="MHU578" s="285"/>
      <c r="MHV578" s="285"/>
      <c r="MHW578" s="285"/>
      <c r="MHX578" s="285"/>
      <c r="MHY578" s="285"/>
      <c r="MHZ578" s="285"/>
      <c r="MIA578" s="285"/>
      <c r="MIB578" s="285"/>
      <c r="MIC578" s="285"/>
      <c r="MID578" s="285"/>
      <c r="MIE578" s="285"/>
      <c r="MIF578" s="285"/>
      <c r="MIG578" s="285"/>
      <c r="MIH578" s="285"/>
      <c r="MII578" s="285"/>
      <c r="MIJ578" s="285"/>
      <c r="MIK578" s="285"/>
      <c r="MIL578" s="285"/>
      <c r="MIM578" s="285"/>
      <c r="MIN578" s="285"/>
      <c r="MIO578" s="285"/>
      <c r="MIP578" s="285"/>
      <c r="MIQ578" s="285"/>
      <c r="MIR578" s="285"/>
      <c r="MIS578" s="285"/>
      <c r="MIT578" s="285"/>
      <c r="MIU578" s="285"/>
      <c r="MIV578" s="285"/>
      <c r="MIW578" s="285"/>
      <c r="MIX578" s="285"/>
      <c r="MIY578" s="285"/>
      <c r="MIZ578" s="285"/>
      <c r="MJA578" s="285"/>
      <c r="MJB578" s="285"/>
      <c r="MJC578" s="285"/>
      <c r="MJD578" s="285"/>
      <c r="MJE578" s="285"/>
      <c r="MJF578" s="285"/>
      <c r="MJG578" s="285"/>
      <c r="MJH578" s="285"/>
      <c r="MJI578" s="285"/>
      <c r="MJJ578" s="285"/>
      <c r="MJK578" s="285"/>
      <c r="MJL578" s="285"/>
      <c r="MJM578" s="285"/>
      <c r="MJN578" s="285"/>
      <c r="MJO578" s="285"/>
      <c r="MJP578" s="285"/>
      <c r="MJQ578" s="285"/>
      <c r="MJR578" s="285"/>
      <c r="MJS578" s="285"/>
      <c r="MJT578" s="285"/>
      <c r="MJU578" s="285"/>
      <c r="MJV578" s="285"/>
      <c r="MJW578" s="285"/>
      <c r="MJX578" s="285"/>
      <c r="MJY578" s="285"/>
      <c r="MJZ578" s="285"/>
      <c r="MKA578" s="285"/>
      <c r="MKB578" s="285"/>
      <c r="MKC578" s="285"/>
      <c r="MKD578" s="285"/>
      <c r="MKE578" s="285"/>
      <c r="MKF578" s="285"/>
      <c r="MKG578" s="285"/>
      <c r="MKH578" s="285"/>
      <c r="MKI578" s="285"/>
      <c r="MKJ578" s="285"/>
      <c r="MKK578" s="285"/>
      <c r="MKL578" s="285"/>
      <c r="MKM578" s="285"/>
      <c r="MKN578" s="285"/>
      <c r="MKO578" s="285"/>
      <c r="MKP578" s="285"/>
      <c r="MKQ578" s="285"/>
      <c r="MKR578" s="285"/>
      <c r="MKS578" s="285"/>
      <c r="MKT578" s="285"/>
      <c r="MKU578" s="285"/>
      <c r="MKV578" s="285"/>
      <c r="MKW578" s="285"/>
      <c r="MKX578" s="285"/>
      <c r="MKY578" s="285"/>
      <c r="MKZ578" s="285"/>
      <c r="MLA578" s="285"/>
      <c r="MLB578" s="285"/>
      <c r="MLC578" s="285"/>
      <c r="MLD578" s="285"/>
      <c r="MLE578" s="285"/>
      <c r="MLF578" s="285"/>
      <c r="MLG578" s="285"/>
      <c r="MLH578" s="285"/>
      <c r="MLI578" s="285"/>
      <c r="MLJ578" s="285"/>
      <c r="MLK578" s="285"/>
      <c r="MLL578" s="285"/>
      <c r="MLM578" s="285"/>
      <c r="MLN578" s="285"/>
      <c r="MLO578" s="285"/>
      <c r="MLP578" s="285"/>
      <c r="MLQ578" s="285"/>
      <c r="MLR578" s="285"/>
      <c r="MLS578" s="285"/>
      <c r="MLT578" s="285"/>
      <c r="MLU578" s="285"/>
      <c r="MLV578" s="285"/>
      <c r="MLW578" s="285"/>
      <c r="MLX578" s="285"/>
      <c r="MLY578" s="285"/>
      <c r="MLZ578" s="285"/>
      <c r="MMA578" s="285"/>
      <c r="MMB578" s="285"/>
      <c r="MMC578" s="285"/>
      <c r="MMD578" s="285"/>
      <c r="MME578" s="285"/>
      <c r="MMF578" s="285"/>
      <c r="MMG578" s="285"/>
      <c r="MMH578" s="285"/>
      <c r="MMI578" s="285"/>
      <c r="MMJ578" s="285"/>
      <c r="MMK578" s="285"/>
      <c r="MML578" s="285"/>
      <c r="MMM578" s="285"/>
      <c r="MMN578" s="285"/>
      <c r="MMO578" s="285"/>
      <c r="MMP578" s="285"/>
      <c r="MMQ578" s="285"/>
      <c r="MMR578" s="285"/>
      <c r="MMS578" s="285"/>
      <c r="MMT578" s="285"/>
      <c r="MMU578" s="285"/>
      <c r="MMV578" s="285"/>
      <c r="MMW578" s="285"/>
      <c r="MMX578" s="285"/>
      <c r="MMY578" s="285"/>
      <c r="MMZ578" s="285"/>
      <c r="MNA578" s="285"/>
      <c r="MNB578" s="285"/>
      <c r="MNC578" s="285"/>
      <c r="MND578" s="285"/>
      <c r="MNE578" s="285"/>
      <c r="MNF578" s="285"/>
      <c r="MNG578" s="285"/>
      <c r="MNH578" s="285"/>
      <c r="MNI578" s="285"/>
      <c r="MNJ578" s="285"/>
      <c r="MNK578" s="285"/>
      <c r="MNL578" s="285"/>
      <c r="MNM578" s="285"/>
      <c r="MNN578" s="285"/>
      <c r="MNO578" s="285"/>
      <c r="MNP578" s="285"/>
      <c r="MNQ578" s="285"/>
      <c r="MNR578" s="285"/>
      <c r="MNS578" s="285"/>
      <c r="MNT578" s="285"/>
      <c r="MNU578" s="285"/>
      <c r="MNV578" s="285"/>
      <c r="MNW578" s="285"/>
      <c r="MNX578" s="285"/>
      <c r="MNY578" s="285"/>
      <c r="MNZ578" s="285"/>
      <c r="MOA578" s="285"/>
      <c r="MOB578" s="285"/>
      <c r="MOC578" s="285"/>
      <c r="MOD578" s="285"/>
      <c r="MOE578" s="285"/>
      <c r="MOF578" s="285"/>
      <c r="MOG578" s="285"/>
      <c r="MOH578" s="285"/>
      <c r="MOI578" s="285"/>
      <c r="MOJ578" s="285"/>
      <c r="MOK578" s="285"/>
      <c r="MOL578" s="285"/>
      <c r="MOM578" s="285"/>
      <c r="MON578" s="285"/>
      <c r="MOO578" s="285"/>
      <c r="MOP578" s="285"/>
      <c r="MOQ578" s="285"/>
      <c r="MOR578" s="285"/>
      <c r="MOS578" s="285"/>
      <c r="MOT578" s="285"/>
      <c r="MOU578" s="285"/>
      <c r="MOV578" s="285"/>
      <c r="MOW578" s="285"/>
      <c r="MOX578" s="285"/>
      <c r="MOY578" s="285"/>
      <c r="MOZ578" s="285"/>
      <c r="MPA578" s="285"/>
      <c r="MPB578" s="285"/>
      <c r="MPC578" s="285"/>
      <c r="MPD578" s="285"/>
      <c r="MPE578" s="285"/>
      <c r="MPF578" s="285"/>
      <c r="MPG578" s="285"/>
      <c r="MPH578" s="285"/>
      <c r="MPI578" s="285"/>
      <c r="MPJ578" s="285"/>
      <c r="MPK578" s="285"/>
      <c r="MPL578" s="285"/>
      <c r="MPM578" s="285"/>
      <c r="MPN578" s="285"/>
      <c r="MPO578" s="285"/>
      <c r="MPP578" s="285"/>
      <c r="MPQ578" s="285"/>
      <c r="MPR578" s="285"/>
      <c r="MPS578" s="285"/>
      <c r="MPT578" s="285"/>
      <c r="MPU578" s="285"/>
      <c r="MPV578" s="285"/>
      <c r="MPW578" s="285"/>
      <c r="MPX578" s="285"/>
      <c r="MPY578" s="285"/>
      <c r="MPZ578" s="285"/>
      <c r="MQA578" s="285"/>
      <c r="MQB578" s="285"/>
      <c r="MQC578" s="285"/>
      <c r="MQD578" s="285"/>
      <c r="MQE578" s="285"/>
      <c r="MQF578" s="285"/>
      <c r="MQG578" s="285"/>
      <c r="MQH578" s="285"/>
      <c r="MQI578" s="285"/>
      <c r="MQJ578" s="285"/>
      <c r="MQK578" s="285"/>
      <c r="MQL578" s="285"/>
      <c r="MQM578" s="285"/>
      <c r="MQN578" s="285"/>
      <c r="MQO578" s="285"/>
      <c r="MQP578" s="285"/>
      <c r="MQQ578" s="285"/>
      <c r="MQR578" s="285"/>
      <c r="MQS578" s="285"/>
      <c r="MQT578" s="285"/>
      <c r="MQU578" s="285"/>
      <c r="MQV578" s="285"/>
      <c r="MQW578" s="285"/>
      <c r="MQX578" s="285"/>
      <c r="MQY578" s="285"/>
      <c r="MQZ578" s="285"/>
      <c r="MRA578" s="285"/>
      <c r="MRB578" s="285"/>
      <c r="MRC578" s="285"/>
      <c r="MRD578" s="285"/>
      <c r="MRE578" s="285"/>
      <c r="MRF578" s="285"/>
      <c r="MRG578" s="285"/>
      <c r="MRH578" s="285"/>
      <c r="MRI578" s="285"/>
      <c r="MRJ578" s="285"/>
      <c r="MRK578" s="285"/>
      <c r="MRL578" s="285"/>
      <c r="MRM578" s="285"/>
      <c r="MRN578" s="285"/>
      <c r="MRO578" s="285"/>
      <c r="MRP578" s="285"/>
      <c r="MRQ578" s="285"/>
      <c r="MRR578" s="285"/>
      <c r="MRS578" s="285"/>
      <c r="MRT578" s="285"/>
      <c r="MRU578" s="285"/>
      <c r="MRV578" s="285"/>
      <c r="MRW578" s="285"/>
      <c r="MRX578" s="285"/>
      <c r="MRY578" s="285"/>
      <c r="MRZ578" s="285"/>
      <c r="MSA578" s="285"/>
      <c r="MSB578" s="285"/>
      <c r="MSC578" s="285"/>
      <c r="MSD578" s="285"/>
      <c r="MSE578" s="285"/>
      <c r="MSF578" s="285"/>
      <c r="MSG578" s="285"/>
      <c r="MSH578" s="285"/>
      <c r="MSI578" s="285"/>
      <c r="MSJ578" s="285"/>
      <c r="MSK578" s="285"/>
      <c r="MSL578" s="285"/>
      <c r="MSM578" s="285"/>
      <c r="MSN578" s="285"/>
      <c r="MSO578" s="285"/>
      <c r="MSP578" s="285"/>
      <c r="MSQ578" s="285"/>
      <c r="MSR578" s="285"/>
      <c r="MSS578" s="285"/>
      <c r="MST578" s="285"/>
      <c r="MSU578" s="285"/>
      <c r="MSV578" s="285"/>
      <c r="MSW578" s="285"/>
      <c r="MSX578" s="285"/>
      <c r="MSY578" s="285"/>
      <c r="MSZ578" s="285"/>
      <c r="MTA578" s="285"/>
      <c r="MTB578" s="285"/>
      <c r="MTC578" s="285"/>
      <c r="MTD578" s="285"/>
      <c r="MTE578" s="285"/>
      <c r="MTF578" s="285"/>
      <c r="MTG578" s="285"/>
      <c r="MTH578" s="285"/>
      <c r="MTI578" s="285"/>
      <c r="MTJ578" s="285"/>
      <c r="MTK578" s="285"/>
      <c r="MTL578" s="285"/>
      <c r="MTM578" s="285"/>
      <c r="MTN578" s="285"/>
      <c r="MTO578" s="285"/>
      <c r="MTP578" s="285"/>
      <c r="MTQ578" s="285"/>
      <c r="MTR578" s="285"/>
      <c r="MTS578" s="285"/>
      <c r="MTT578" s="285"/>
      <c r="MTU578" s="285"/>
      <c r="MTV578" s="285"/>
      <c r="MTW578" s="285"/>
      <c r="MTX578" s="285"/>
      <c r="MTY578" s="285"/>
      <c r="MTZ578" s="285"/>
      <c r="MUA578" s="285"/>
      <c r="MUB578" s="285"/>
      <c r="MUC578" s="285"/>
      <c r="MUD578" s="285"/>
      <c r="MUE578" s="285"/>
      <c r="MUF578" s="285"/>
      <c r="MUG578" s="285"/>
      <c r="MUH578" s="285"/>
      <c r="MUI578" s="285"/>
      <c r="MUJ578" s="285"/>
      <c r="MUK578" s="285"/>
      <c r="MUL578" s="285"/>
      <c r="MUM578" s="285"/>
      <c r="MUN578" s="285"/>
      <c r="MUO578" s="285"/>
      <c r="MUP578" s="285"/>
      <c r="MUQ578" s="285"/>
      <c r="MUR578" s="285"/>
      <c r="MUS578" s="285"/>
      <c r="MUT578" s="285"/>
      <c r="MUU578" s="285"/>
      <c r="MUV578" s="285"/>
      <c r="MUW578" s="285"/>
      <c r="MUX578" s="285"/>
      <c r="MUY578" s="285"/>
      <c r="MUZ578" s="285"/>
      <c r="MVA578" s="285"/>
      <c r="MVB578" s="285"/>
      <c r="MVC578" s="285"/>
      <c r="MVD578" s="285"/>
      <c r="MVE578" s="285"/>
      <c r="MVF578" s="285"/>
      <c r="MVG578" s="285"/>
      <c r="MVH578" s="285"/>
      <c r="MVI578" s="285"/>
      <c r="MVJ578" s="285"/>
      <c r="MVK578" s="285"/>
      <c r="MVL578" s="285"/>
      <c r="MVM578" s="285"/>
      <c r="MVN578" s="285"/>
      <c r="MVO578" s="285"/>
      <c r="MVP578" s="285"/>
      <c r="MVQ578" s="285"/>
      <c r="MVR578" s="285"/>
      <c r="MVS578" s="285"/>
      <c r="MVT578" s="285"/>
      <c r="MVU578" s="285"/>
      <c r="MVV578" s="285"/>
      <c r="MVW578" s="285"/>
      <c r="MVX578" s="285"/>
      <c r="MVY578" s="285"/>
      <c r="MVZ578" s="285"/>
      <c r="MWA578" s="285"/>
      <c r="MWB578" s="285"/>
      <c r="MWC578" s="285"/>
      <c r="MWD578" s="285"/>
      <c r="MWE578" s="285"/>
      <c r="MWF578" s="285"/>
      <c r="MWG578" s="285"/>
      <c r="MWH578" s="285"/>
      <c r="MWI578" s="285"/>
      <c r="MWJ578" s="285"/>
      <c r="MWK578" s="285"/>
      <c r="MWL578" s="285"/>
      <c r="MWM578" s="285"/>
      <c r="MWN578" s="285"/>
      <c r="MWO578" s="285"/>
      <c r="MWP578" s="285"/>
      <c r="MWQ578" s="285"/>
      <c r="MWR578" s="285"/>
      <c r="MWS578" s="285"/>
      <c r="MWT578" s="285"/>
      <c r="MWU578" s="285"/>
      <c r="MWV578" s="285"/>
      <c r="MWW578" s="285"/>
      <c r="MWX578" s="285"/>
      <c r="MWY578" s="285"/>
      <c r="MWZ578" s="285"/>
      <c r="MXA578" s="285"/>
      <c r="MXB578" s="285"/>
      <c r="MXC578" s="285"/>
      <c r="MXD578" s="285"/>
      <c r="MXE578" s="285"/>
      <c r="MXF578" s="285"/>
      <c r="MXG578" s="285"/>
      <c r="MXH578" s="285"/>
      <c r="MXI578" s="285"/>
      <c r="MXJ578" s="285"/>
      <c r="MXK578" s="285"/>
      <c r="MXL578" s="285"/>
      <c r="MXM578" s="285"/>
      <c r="MXN578" s="285"/>
      <c r="MXO578" s="285"/>
      <c r="MXP578" s="285"/>
      <c r="MXQ578" s="285"/>
      <c r="MXR578" s="285"/>
      <c r="MXS578" s="285"/>
      <c r="MXT578" s="285"/>
      <c r="MXU578" s="285"/>
      <c r="MXV578" s="285"/>
      <c r="MXW578" s="285"/>
      <c r="MXX578" s="285"/>
      <c r="MXY578" s="285"/>
      <c r="MXZ578" s="285"/>
      <c r="MYA578" s="285"/>
      <c r="MYB578" s="285"/>
      <c r="MYC578" s="285"/>
      <c r="MYD578" s="285"/>
      <c r="MYE578" s="285"/>
      <c r="MYF578" s="285"/>
      <c r="MYG578" s="285"/>
      <c r="MYH578" s="285"/>
      <c r="MYI578" s="285"/>
      <c r="MYJ578" s="285"/>
      <c r="MYK578" s="285"/>
      <c r="MYL578" s="285"/>
      <c r="MYM578" s="285"/>
      <c r="MYN578" s="285"/>
      <c r="MYO578" s="285"/>
      <c r="MYP578" s="285"/>
      <c r="MYQ578" s="285"/>
      <c r="MYR578" s="285"/>
      <c r="MYS578" s="285"/>
      <c r="MYT578" s="285"/>
      <c r="MYU578" s="285"/>
      <c r="MYV578" s="285"/>
      <c r="MYW578" s="285"/>
      <c r="MYX578" s="285"/>
      <c r="MYY578" s="285"/>
      <c r="MYZ578" s="285"/>
      <c r="MZA578" s="285"/>
      <c r="MZB578" s="285"/>
      <c r="MZC578" s="285"/>
      <c r="MZD578" s="285"/>
      <c r="MZE578" s="285"/>
      <c r="MZF578" s="285"/>
      <c r="MZG578" s="285"/>
      <c r="MZH578" s="285"/>
      <c r="MZI578" s="285"/>
      <c r="MZJ578" s="285"/>
      <c r="MZK578" s="285"/>
      <c r="MZL578" s="285"/>
      <c r="MZM578" s="285"/>
      <c r="MZN578" s="285"/>
      <c r="MZO578" s="285"/>
      <c r="MZP578" s="285"/>
      <c r="MZQ578" s="285"/>
      <c r="MZR578" s="285"/>
      <c r="MZS578" s="285"/>
      <c r="MZT578" s="285"/>
      <c r="MZU578" s="285"/>
      <c r="MZV578" s="285"/>
      <c r="MZW578" s="285"/>
      <c r="MZX578" s="285"/>
      <c r="MZY578" s="285"/>
      <c r="MZZ578" s="285"/>
      <c r="NAA578" s="285"/>
      <c r="NAB578" s="285"/>
      <c r="NAC578" s="285"/>
      <c r="NAD578" s="285"/>
      <c r="NAE578" s="285"/>
      <c r="NAF578" s="285"/>
      <c r="NAG578" s="285"/>
      <c r="NAH578" s="285"/>
      <c r="NAI578" s="285"/>
      <c r="NAJ578" s="285"/>
      <c r="NAK578" s="285"/>
      <c r="NAL578" s="285"/>
      <c r="NAM578" s="285"/>
      <c r="NAN578" s="285"/>
      <c r="NAO578" s="285"/>
      <c r="NAP578" s="285"/>
      <c r="NAQ578" s="285"/>
      <c r="NAR578" s="285"/>
      <c r="NAS578" s="285"/>
      <c r="NAT578" s="285"/>
      <c r="NAU578" s="285"/>
      <c r="NAV578" s="285"/>
      <c r="NAW578" s="285"/>
      <c r="NAX578" s="285"/>
      <c r="NAY578" s="285"/>
      <c r="NAZ578" s="285"/>
      <c r="NBA578" s="285"/>
      <c r="NBB578" s="285"/>
      <c r="NBC578" s="285"/>
      <c r="NBD578" s="285"/>
      <c r="NBE578" s="285"/>
      <c r="NBF578" s="285"/>
      <c r="NBG578" s="285"/>
      <c r="NBH578" s="285"/>
      <c r="NBI578" s="285"/>
      <c r="NBJ578" s="285"/>
      <c r="NBK578" s="285"/>
      <c r="NBL578" s="285"/>
      <c r="NBM578" s="285"/>
      <c r="NBN578" s="285"/>
      <c r="NBO578" s="285"/>
      <c r="NBP578" s="285"/>
      <c r="NBQ578" s="285"/>
      <c r="NBR578" s="285"/>
      <c r="NBS578" s="285"/>
      <c r="NBT578" s="285"/>
      <c r="NBU578" s="285"/>
      <c r="NBV578" s="285"/>
      <c r="NBW578" s="285"/>
      <c r="NBX578" s="285"/>
      <c r="NBY578" s="285"/>
      <c r="NBZ578" s="285"/>
      <c r="NCA578" s="285"/>
      <c r="NCB578" s="285"/>
      <c r="NCC578" s="285"/>
      <c r="NCD578" s="285"/>
      <c r="NCE578" s="285"/>
      <c r="NCF578" s="285"/>
      <c r="NCG578" s="285"/>
      <c r="NCH578" s="285"/>
      <c r="NCI578" s="285"/>
      <c r="NCJ578" s="285"/>
      <c r="NCK578" s="285"/>
      <c r="NCL578" s="285"/>
      <c r="NCM578" s="285"/>
      <c r="NCN578" s="285"/>
      <c r="NCO578" s="285"/>
      <c r="NCP578" s="285"/>
      <c r="NCQ578" s="285"/>
      <c r="NCR578" s="285"/>
      <c r="NCS578" s="285"/>
      <c r="NCT578" s="285"/>
      <c r="NCU578" s="285"/>
      <c r="NCV578" s="285"/>
      <c r="NCW578" s="285"/>
      <c r="NCX578" s="285"/>
      <c r="NCY578" s="285"/>
      <c r="NCZ578" s="285"/>
      <c r="NDA578" s="285"/>
      <c r="NDB578" s="285"/>
      <c r="NDC578" s="285"/>
      <c r="NDD578" s="285"/>
      <c r="NDE578" s="285"/>
      <c r="NDF578" s="285"/>
      <c r="NDG578" s="285"/>
      <c r="NDH578" s="285"/>
      <c r="NDI578" s="285"/>
      <c r="NDJ578" s="285"/>
      <c r="NDK578" s="285"/>
      <c r="NDL578" s="285"/>
      <c r="NDM578" s="285"/>
      <c r="NDN578" s="285"/>
      <c r="NDO578" s="285"/>
      <c r="NDP578" s="285"/>
      <c r="NDQ578" s="285"/>
      <c r="NDR578" s="285"/>
      <c r="NDS578" s="285"/>
      <c r="NDT578" s="285"/>
      <c r="NDU578" s="285"/>
      <c r="NDV578" s="285"/>
      <c r="NDW578" s="285"/>
      <c r="NDX578" s="285"/>
      <c r="NDY578" s="285"/>
      <c r="NDZ578" s="285"/>
      <c r="NEA578" s="285"/>
      <c r="NEB578" s="285"/>
      <c r="NEC578" s="285"/>
      <c r="NED578" s="285"/>
      <c r="NEE578" s="285"/>
      <c r="NEF578" s="285"/>
      <c r="NEG578" s="285"/>
      <c r="NEH578" s="285"/>
      <c r="NEI578" s="285"/>
      <c r="NEJ578" s="285"/>
      <c r="NEK578" s="285"/>
      <c r="NEL578" s="285"/>
      <c r="NEM578" s="285"/>
      <c r="NEN578" s="285"/>
      <c r="NEO578" s="285"/>
      <c r="NEP578" s="285"/>
      <c r="NEQ578" s="285"/>
      <c r="NER578" s="285"/>
      <c r="NES578" s="285"/>
      <c r="NET578" s="285"/>
      <c r="NEU578" s="285"/>
      <c r="NEV578" s="285"/>
      <c r="NEW578" s="285"/>
      <c r="NEX578" s="285"/>
      <c r="NEY578" s="285"/>
      <c r="NEZ578" s="285"/>
      <c r="NFA578" s="285"/>
      <c r="NFB578" s="285"/>
      <c r="NFC578" s="285"/>
      <c r="NFD578" s="285"/>
      <c r="NFE578" s="285"/>
      <c r="NFF578" s="285"/>
      <c r="NFG578" s="285"/>
      <c r="NFH578" s="285"/>
      <c r="NFI578" s="285"/>
      <c r="NFJ578" s="285"/>
      <c r="NFK578" s="285"/>
      <c r="NFL578" s="285"/>
      <c r="NFM578" s="285"/>
      <c r="NFN578" s="285"/>
      <c r="NFO578" s="285"/>
      <c r="NFP578" s="285"/>
      <c r="NFQ578" s="285"/>
      <c r="NFR578" s="285"/>
      <c r="NFS578" s="285"/>
      <c r="NFT578" s="285"/>
      <c r="NFU578" s="285"/>
      <c r="NFV578" s="285"/>
      <c r="NFW578" s="285"/>
      <c r="NFX578" s="285"/>
      <c r="NFY578" s="285"/>
      <c r="NFZ578" s="285"/>
      <c r="NGA578" s="285"/>
      <c r="NGB578" s="285"/>
      <c r="NGC578" s="285"/>
      <c r="NGD578" s="285"/>
      <c r="NGE578" s="285"/>
      <c r="NGF578" s="285"/>
      <c r="NGG578" s="285"/>
      <c r="NGH578" s="285"/>
      <c r="NGI578" s="285"/>
      <c r="NGJ578" s="285"/>
      <c r="NGK578" s="285"/>
      <c r="NGL578" s="285"/>
      <c r="NGM578" s="285"/>
      <c r="NGN578" s="285"/>
      <c r="NGO578" s="285"/>
      <c r="NGP578" s="285"/>
      <c r="NGQ578" s="285"/>
      <c r="NGR578" s="285"/>
      <c r="NGS578" s="285"/>
      <c r="NGT578" s="285"/>
      <c r="NGU578" s="285"/>
      <c r="NGV578" s="285"/>
      <c r="NGW578" s="285"/>
      <c r="NGX578" s="285"/>
      <c r="NGY578" s="285"/>
      <c r="NGZ578" s="285"/>
      <c r="NHA578" s="285"/>
      <c r="NHB578" s="285"/>
      <c r="NHC578" s="285"/>
      <c r="NHD578" s="285"/>
      <c r="NHE578" s="285"/>
      <c r="NHF578" s="285"/>
      <c r="NHG578" s="285"/>
      <c r="NHH578" s="285"/>
      <c r="NHI578" s="285"/>
      <c r="NHJ578" s="285"/>
      <c r="NHK578" s="285"/>
      <c r="NHL578" s="285"/>
      <c r="NHM578" s="285"/>
      <c r="NHN578" s="285"/>
      <c r="NHO578" s="285"/>
      <c r="NHP578" s="285"/>
      <c r="NHQ578" s="285"/>
      <c r="NHR578" s="285"/>
      <c r="NHS578" s="285"/>
      <c r="NHT578" s="285"/>
      <c r="NHU578" s="285"/>
      <c r="NHV578" s="285"/>
      <c r="NHW578" s="285"/>
      <c r="NHX578" s="285"/>
      <c r="NHY578" s="285"/>
      <c r="NHZ578" s="285"/>
      <c r="NIA578" s="285"/>
      <c r="NIB578" s="285"/>
      <c r="NIC578" s="285"/>
      <c r="NID578" s="285"/>
      <c r="NIE578" s="285"/>
      <c r="NIF578" s="285"/>
      <c r="NIG578" s="285"/>
      <c r="NIH578" s="285"/>
      <c r="NII578" s="285"/>
      <c r="NIJ578" s="285"/>
      <c r="NIK578" s="285"/>
      <c r="NIL578" s="285"/>
      <c r="NIM578" s="285"/>
      <c r="NIN578" s="285"/>
      <c r="NIO578" s="285"/>
      <c r="NIP578" s="285"/>
      <c r="NIQ578" s="285"/>
      <c r="NIR578" s="285"/>
      <c r="NIS578" s="285"/>
      <c r="NIT578" s="285"/>
      <c r="NIU578" s="285"/>
      <c r="NIV578" s="285"/>
      <c r="NIW578" s="285"/>
      <c r="NIX578" s="285"/>
      <c r="NIY578" s="285"/>
      <c r="NIZ578" s="285"/>
      <c r="NJA578" s="285"/>
      <c r="NJB578" s="285"/>
      <c r="NJC578" s="285"/>
      <c r="NJD578" s="285"/>
      <c r="NJE578" s="285"/>
      <c r="NJF578" s="285"/>
      <c r="NJG578" s="285"/>
      <c r="NJH578" s="285"/>
      <c r="NJI578" s="285"/>
      <c r="NJJ578" s="285"/>
      <c r="NJK578" s="285"/>
      <c r="NJL578" s="285"/>
      <c r="NJM578" s="285"/>
      <c r="NJN578" s="285"/>
      <c r="NJO578" s="285"/>
      <c r="NJP578" s="285"/>
      <c r="NJQ578" s="285"/>
      <c r="NJR578" s="285"/>
      <c r="NJS578" s="285"/>
      <c r="NJT578" s="285"/>
      <c r="NJU578" s="285"/>
      <c r="NJV578" s="285"/>
      <c r="NJW578" s="285"/>
      <c r="NJX578" s="285"/>
      <c r="NJY578" s="285"/>
      <c r="NJZ578" s="285"/>
      <c r="NKA578" s="285"/>
      <c r="NKB578" s="285"/>
      <c r="NKC578" s="285"/>
      <c r="NKD578" s="285"/>
      <c r="NKE578" s="285"/>
      <c r="NKF578" s="285"/>
      <c r="NKG578" s="285"/>
      <c r="NKH578" s="285"/>
      <c r="NKI578" s="285"/>
      <c r="NKJ578" s="285"/>
      <c r="NKK578" s="285"/>
      <c r="NKL578" s="285"/>
      <c r="NKM578" s="285"/>
      <c r="NKN578" s="285"/>
      <c r="NKO578" s="285"/>
      <c r="NKP578" s="285"/>
      <c r="NKQ578" s="285"/>
      <c r="NKR578" s="285"/>
      <c r="NKS578" s="285"/>
      <c r="NKT578" s="285"/>
      <c r="NKU578" s="285"/>
      <c r="NKV578" s="285"/>
      <c r="NKW578" s="285"/>
      <c r="NKX578" s="285"/>
      <c r="NKY578" s="285"/>
      <c r="NKZ578" s="285"/>
      <c r="NLA578" s="285"/>
      <c r="NLB578" s="285"/>
      <c r="NLC578" s="285"/>
      <c r="NLD578" s="285"/>
      <c r="NLE578" s="285"/>
      <c r="NLF578" s="285"/>
      <c r="NLG578" s="285"/>
      <c r="NLH578" s="285"/>
      <c r="NLI578" s="285"/>
      <c r="NLJ578" s="285"/>
      <c r="NLK578" s="285"/>
      <c r="NLL578" s="285"/>
      <c r="NLM578" s="285"/>
      <c r="NLN578" s="285"/>
      <c r="NLO578" s="285"/>
      <c r="NLP578" s="285"/>
      <c r="NLQ578" s="285"/>
      <c r="NLR578" s="285"/>
      <c r="NLS578" s="285"/>
      <c r="NLT578" s="285"/>
      <c r="NLU578" s="285"/>
      <c r="NLV578" s="285"/>
      <c r="NLW578" s="285"/>
      <c r="NLX578" s="285"/>
      <c r="NLY578" s="285"/>
      <c r="NLZ578" s="285"/>
      <c r="NMA578" s="285"/>
      <c r="NMB578" s="285"/>
      <c r="NMC578" s="285"/>
      <c r="NMD578" s="285"/>
      <c r="NME578" s="285"/>
      <c r="NMF578" s="285"/>
      <c r="NMG578" s="285"/>
      <c r="NMH578" s="285"/>
      <c r="NMI578" s="285"/>
      <c r="NMJ578" s="285"/>
      <c r="NMK578" s="285"/>
      <c r="NML578" s="285"/>
      <c r="NMM578" s="285"/>
      <c r="NMN578" s="285"/>
      <c r="NMO578" s="285"/>
      <c r="NMP578" s="285"/>
      <c r="NMQ578" s="285"/>
      <c r="NMR578" s="285"/>
      <c r="NMS578" s="285"/>
      <c r="NMT578" s="285"/>
      <c r="NMU578" s="285"/>
      <c r="NMV578" s="285"/>
      <c r="NMW578" s="285"/>
      <c r="NMX578" s="285"/>
      <c r="NMY578" s="285"/>
      <c r="NMZ578" s="285"/>
      <c r="NNA578" s="285"/>
      <c r="NNB578" s="285"/>
      <c r="NNC578" s="285"/>
      <c r="NND578" s="285"/>
      <c r="NNE578" s="285"/>
      <c r="NNF578" s="285"/>
      <c r="NNG578" s="285"/>
      <c r="NNH578" s="285"/>
      <c r="NNI578" s="285"/>
      <c r="NNJ578" s="285"/>
      <c r="NNK578" s="285"/>
      <c r="NNL578" s="285"/>
      <c r="NNM578" s="285"/>
      <c r="NNN578" s="285"/>
      <c r="NNO578" s="285"/>
      <c r="NNP578" s="285"/>
      <c r="NNQ578" s="285"/>
      <c r="NNR578" s="285"/>
      <c r="NNS578" s="285"/>
      <c r="NNT578" s="285"/>
      <c r="NNU578" s="285"/>
      <c r="NNV578" s="285"/>
      <c r="NNW578" s="285"/>
      <c r="NNX578" s="285"/>
      <c r="NNY578" s="285"/>
      <c r="NNZ578" s="285"/>
      <c r="NOA578" s="285"/>
      <c r="NOB578" s="285"/>
      <c r="NOC578" s="285"/>
      <c r="NOD578" s="285"/>
      <c r="NOE578" s="285"/>
      <c r="NOF578" s="285"/>
      <c r="NOG578" s="285"/>
      <c r="NOH578" s="285"/>
      <c r="NOI578" s="285"/>
      <c r="NOJ578" s="285"/>
      <c r="NOK578" s="285"/>
      <c r="NOL578" s="285"/>
      <c r="NOM578" s="285"/>
      <c r="NON578" s="285"/>
      <c r="NOO578" s="285"/>
      <c r="NOP578" s="285"/>
      <c r="NOQ578" s="285"/>
      <c r="NOR578" s="285"/>
      <c r="NOS578" s="285"/>
      <c r="NOT578" s="285"/>
      <c r="NOU578" s="285"/>
      <c r="NOV578" s="285"/>
      <c r="NOW578" s="285"/>
      <c r="NOX578" s="285"/>
      <c r="NOY578" s="285"/>
      <c r="NOZ578" s="285"/>
      <c r="NPA578" s="285"/>
      <c r="NPB578" s="285"/>
      <c r="NPC578" s="285"/>
      <c r="NPD578" s="285"/>
      <c r="NPE578" s="285"/>
      <c r="NPF578" s="285"/>
      <c r="NPG578" s="285"/>
      <c r="NPH578" s="285"/>
      <c r="NPI578" s="285"/>
      <c r="NPJ578" s="285"/>
      <c r="NPK578" s="285"/>
      <c r="NPL578" s="285"/>
      <c r="NPM578" s="285"/>
      <c r="NPN578" s="285"/>
      <c r="NPO578" s="285"/>
      <c r="NPP578" s="285"/>
      <c r="NPQ578" s="285"/>
      <c r="NPR578" s="285"/>
      <c r="NPS578" s="285"/>
      <c r="NPT578" s="285"/>
      <c r="NPU578" s="285"/>
      <c r="NPV578" s="285"/>
      <c r="NPW578" s="285"/>
      <c r="NPX578" s="285"/>
      <c r="NPY578" s="285"/>
      <c r="NPZ578" s="285"/>
      <c r="NQA578" s="285"/>
      <c r="NQB578" s="285"/>
      <c r="NQC578" s="285"/>
      <c r="NQD578" s="285"/>
      <c r="NQE578" s="285"/>
      <c r="NQF578" s="285"/>
      <c r="NQG578" s="285"/>
      <c r="NQH578" s="285"/>
      <c r="NQI578" s="285"/>
      <c r="NQJ578" s="285"/>
      <c r="NQK578" s="285"/>
      <c r="NQL578" s="285"/>
      <c r="NQM578" s="285"/>
      <c r="NQN578" s="285"/>
      <c r="NQO578" s="285"/>
      <c r="NQP578" s="285"/>
      <c r="NQQ578" s="285"/>
      <c r="NQR578" s="285"/>
      <c r="NQS578" s="285"/>
      <c r="NQT578" s="285"/>
      <c r="NQU578" s="285"/>
      <c r="NQV578" s="285"/>
      <c r="NQW578" s="285"/>
      <c r="NQX578" s="285"/>
      <c r="NQY578" s="285"/>
      <c r="NQZ578" s="285"/>
      <c r="NRA578" s="285"/>
      <c r="NRB578" s="285"/>
      <c r="NRC578" s="285"/>
      <c r="NRD578" s="285"/>
      <c r="NRE578" s="285"/>
      <c r="NRF578" s="285"/>
      <c r="NRG578" s="285"/>
      <c r="NRH578" s="285"/>
      <c r="NRI578" s="285"/>
      <c r="NRJ578" s="285"/>
      <c r="NRK578" s="285"/>
      <c r="NRL578" s="285"/>
      <c r="NRM578" s="285"/>
      <c r="NRN578" s="285"/>
      <c r="NRO578" s="285"/>
      <c r="NRP578" s="285"/>
      <c r="NRQ578" s="285"/>
      <c r="NRR578" s="285"/>
      <c r="NRS578" s="285"/>
      <c r="NRT578" s="285"/>
      <c r="NRU578" s="285"/>
      <c r="NRV578" s="285"/>
      <c r="NRW578" s="285"/>
      <c r="NRX578" s="285"/>
      <c r="NRY578" s="285"/>
      <c r="NRZ578" s="285"/>
      <c r="NSA578" s="285"/>
      <c r="NSB578" s="285"/>
      <c r="NSC578" s="285"/>
      <c r="NSD578" s="285"/>
      <c r="NSE578" s="285"/>
      <c r="NSF578" s="285"/>
      <c r="NSG578" s="285"/>
      <c r="NSH578" s="285"/>
      <c r="NSI578" s="285"/>
      <c r="NSJ578" s="285"/>
      <c r="NSK578" s="285"/>
      <c r="NSL578" s="285"/>
      <c r="NSM578" s="285"/>
      <c r="NSN578" s="285"/>
      <c r="NSO578" s="285"/>
      <c r="NSP578" s="285"/>
      <c r="NSQ578" s="285"/>
      <c r="NSR578" s="285"/>
      <c r="NSS578" s="285"/>
      <c r="NST578" s="285"/>
      <c r="NSU578" s="285"/>
      <c r="NSV578" s="285"/>
      <c r="NSW578" s="285"/>
      <c r="NSX578" s="285"/>
      <c r="NSY578" s="285"/>
      <c r="NSZ578" s="285"/>
      <c r="NTA578" s="285"/>
      <c r="NTB578" s="285"/>
      <c r="NTC578" s="285"/>
      <c r="NTD578" s="285"/>
      <c r="NTE578" s="285"/>
      <c r="NTF578" s="285"/>
      <c r="NTG578" s="285"/>
      <c r="NTH578" s="285"/>
      <c r="NTI578" s="285"/>
      <c r="NTJ578" s="285"/>
      <c r="NTK578" s="285"/>
      <c r="NTL578" s="285"/>
      <c r="NTM578" s="285"/>
      <c r="NTN578" s="285"/>
      <c r="NTO578" s="285"/>
      <c r="NTP578" s="285"/>
      <c r="NTQ578" s="285"/>
      <c r="NTR578" s="285"/>
      <c r="NTS578" s="285"/>
      <c r="NTT578" s="285"/>
      <c r="NTU578" s="285"/>
      <c r="NTV578" s="285"/>
      <c r="NTW578" s="285"/>
      <c r="NTX578" s="285"/>
      <c r="NTY578" s="285"/>
      <c r="NTZ578" s="285"/>
      <c r="NUA578" s="285"/>
      <c r="NUB578" s="285"/>
      <c r="NUC578" s="285"/>
      <c r="NUD578" s="285"/>
      <c r="NUE578" s="285"/>
      <c r="NUF578" s="285"/>
      <c r="NUG578" s="285"/>
      <c r="NUH578" s="285"/>
      <c r="NUI578" s="285"/>
      <c r="NUJ578" s="285"/>
      <c r="NUK578" s="285"/>
      <c r="NUL578" s="285"/>
      <c r="NUM578" s="285"/>
      <c r="NUN578" s="285"/>
      <c r="NUO578" s="285"/>
      <c r="NUP578" s="285"/>
      <c r="NUQ578" s="285"/>
      <c r="NUR578" s="285"/>
      <c r="NUS578" s="285"/>
      <c r="NUT578" s="285"/>
      <c r="NUU578" s="285"/>
      <c r="NUV578" s="285"/>
      <c r="NUW578" s="285"/>
      <c r="NUX578" s="285"/>
      <c r="NUY578" s="285"/>
      <c r="NUZ578" s="285"/>
      <c r="NVA578" s="285"/>
      <c r="NVB578" s="285"/>
      <c r="NVC578" s="285"/>
      <c r="NVD578" s="285"/>
      <c r="NVE578" s="285"/>
      <c r="NVF578" s="285"/>
      <c r="NVG578" s="285"/>
      <c r="NVH578" s="285"/>
      <c r="NVI578" s="285"/>
      <c r="NVJ578" s="285"/>
      <c r="NVK578" s="285"/>
      <c r="NVL578" s="285"/>
      <c r="NVM578" s="285"/>
      <c r="NVN578" s="285"/>
      <c r="NVO578" s="285"/>
      <c r="NVP578" s="285"/>
      <c r="NVQ578" s="285"/>
      <c r="NVR578" s="285"/>
      <c r="NVS578" s="285"/>
      <c r="NVT578" s="285"/>
      <c r="NVU578" s="285"/>
      <c r="NVV578" s="285"/>
      <c r="NVW578" s="285"/>
      <c r="NVX578" s="285"/>
      <c r="NVY578" s="285"/>
      <c r="NVZ578" s="285"/>
      <c r="NWA578" s="285"/>
      <c r="NWB578" s="285"/>
      <c r="NWC578" s="285"/>
      <c r="NWD578" s="285"/>
      <c r="NWE578" s="285"/>
      <c r="NWF578" s="285"/>
      <c r="NWG578" s="285"/>
      <c r="NWH578" s="285"/>
      <c r="NWI578" s="285"/>
      <c r="NWJ578" s="285"/>
      <c r="NWK578" s="285"/>
      <c r="NWL578" s="285"/>
      <c r="NWM578" s="285"/>
      <c r="NWN578" s="285"/>
      <c r="NWO578" s="285"/>
      <c r="NWP578" s="285"/>
      <c r="NWQ578" s="285"/>
      <c r="NWR578" s="285"/>
      <c r="NWS578" s="285"/>
      <c r="NWT578" s="285"/>
      <c r="NWU578" s="285"/>
      <c r="NWV578" s="285"/>
      <c r="NWW578" s="285"/>
      <c r="NWX578" s="285"/>
      <c r="NWY578" s="285"/>
      <c r="NWZ578" s="285"/>
      <c r="NXA578" s="285"/>
      <c r="NXB578" s="285"/>
      <c r="NXC578" s="285"/>
      <c r="NXD578" s="285"/>
      <c r="NXE578" s="285"/>
      <c r="NXF578" s="285"/>
      <c r="NXG578" s="285"/>
      <c r="NXH578" s="285"/>
      <c r="NXI578" s="285"/>
      <c r="NXJ578" s="285"/>
      <c r="NXK578" s="285"/>
      <c r="NXL578" s="285"/>
      <c r="NXM578" s="285"/>
      <c r="NXN578" s="285"/>
      <c r="NXO578" s="285"/>
      <c r="NXP578" s="285"/>
      <c r="NXQ578" s="285"/>
      <c r="NXR578" s="285"/>
      <c r="NXS578" s="285"/>
      <c r="NXT578" s="285"/>
      <c r="NXU578" s="285"/>
      <c r="NXV578" s="285"/>
      <c r="NXW578" s="285"/>
      <c r="NXX578" s="285"/>
      <c r="NXY578" s="285"/>
      <c r="NXZ578" s="285"/>
      <c r="NYA578" s="285"/>
      <c r="NYB578" s="285"/>
      <c r="NYC578" s="285"/>
      <c r="NYD578" s="285"/>
      <c r="NYE578" s="285"/>
      <c r="NYF578" s="285"/>
      <c r="NYG578" s="285"/>
      <c r="NYH578" s="285"/>
      <c r="NYI578" s="285"/>
      <c r="NYJ578" s="285"/>
      <c r="NYK578" s="285"/>
      <c r="NYL578" s="285"/>
      <c r="NYM578" s="285"/>
      <c r="NYN578" s="285"/>
      <c r="NYO578" s="285"/>
      <c r="NYP578" s="285"/>
      <c r="NYQ578" s="285"/>
      <c r="NYR578" s="285"/>
      <c r="NYS578" s="285"/>
      <c r="NYT578" s="285"/>
      <c r="NYU578" s="285"/>
      <c r="NYV578" s="285"/>
      <c r="NYW578" s="285"/>
      <c r="NYX578" s="285"/>
      <c r="NYY578" s="285"/>
      <c r="NYZ578" s="285"/>
      <c r="NZA578" s="285"/>
      <c r="NZB578" s="285"/>
      <c r="NZC578" s="285"/>
      <c r="NZD578" s="285"/>
      <c r="NZE578" s="285"/>
      <c r="NZF578" s="285"/>
      <c r="NZG578" s="285"/>
      <c r="NZH578" s="285"/>
      <c r="NZI578" s="285"/>
      <c r="NZJ578" s="285"/>
      <c r="NZK578" s="285"/>
      <c r="NZL578" s="285"/>
      <c r="NZM578" s="285"/>
      <c r="NZN578" s="285"/>
      <c r="NZO578" s="285"/>
      <c r="NZP578" s="285"/>
      <c r="NZQ578" s="285"/>
      <c r="NZR578" s="285"/>
      <c r="NZS578" s="285"/>
      <c r="NZT578" s="285"/>
      <c r="NZU578" s="285"/>
      <c r="NZV578" s="285"/>
      <c r="NZW578" s="285"/>
      <c r="NZX578" s="285"/>
      <c r="NZY578" s="285"/>
      <c r="NZZ578" s="285"/>
      <c r="OAA578" s="285"/>
      <c r="OAB578" s="285"/>
      <c r="OAC578" s="285"/>
      <c r="OAD578" s="285"/>
      <c r="OAE578" s="285"/>
      <c r="OAF578" s="285"/>
      <c r="OAG578" s="285"/>
      <c r="OAH578" s="285"/>
      <c r="OAI578" s="285"/>
      <c r="OAJ578" s="285"/>
      <c r="OAK578" s="285"/>
      <c r="OAL578" s="285"/>
      <c r="OAM578" s="285"/>
      <c r="OAN578" s="285"/>
      <c r="OAO578" s="285"/>
      <c r="OAP578" s="285"/>
      <c r="OAQ578" s="285"/>
      <c r="OAR578" s="285"/>
      <c r="OAS578" s="285"/>
      <c r="OAT578" s="285"/>
      <c r="OAU578" s="285"/>
      <c r="OAV578" s="285"/>
      <c r="OAW578" s="285"/>
      <c r="OAX578" s="285"/>
      <c r="OAY578" s="285"/>
      <c r="OAZ578" s="285"/>
      <c r="OBA578" s="285"/>
      <c r="OBB578" s="285"/>
      <c r="OBC578" s="285"/>
      <c r="OBD578" s="285"/>
      <c r="OBE578" s="285"/>
      <c r="OBF578" s="285"/>
      <c r="OBG578" s="285"/>
      <c r="OBH578" s="285"/>
      <c r="OBI578" s="285"/>
      <c r="OBJ578" s="285"/>
      <c r="OBK578" s="285"/>
      <c r="OBL578" s="285"/>
      <c r="OBM578" s="285"/>
      <c r="OBN578" s="285"/>
      <c r="OBO578" s="285"/>
      <c r="OBP578" s="285"/>
      <c r="OBQ578" s="285"/>
      <c r="OBR578" s="285"/>
      <c r="OBS578" s="285"/>
      <c r="OBT578" s="285"/>
      <c r="OBU578" s="285"/>
      <c r="OBV578" s="285"/>
      <c r="OBW578" s="285"/>
      <c r="OBX578" s="285"/>
      <c r="OBY578" s="285"/>
      <c r="OBZ578" s="285"/>
      <c r="OCA578" s="285"/>
      <c r="OCB578" s="285"/>
      <c r="OCC578" s="285"/>
      <c r="OCD578" s="285"/>
      <c r="OCE578" s="285"/>
      <c r="OCF578" s="285"/>
      <c r="OCG578" s="285"/>
      <c r="OCH578" s="285"/>
      <c r="OCI578" s="285"/>
      <c r="OCJ578" s="285"/>
      <c r="OCK578" s="285"/>
      <c r="OCL578" s="285"/>
      <c r="OCM578" s="285"/>
      <c r="OCN578" s="285"/>
      <c r="OCO578" s="285"/>
      <c r="OCP578" s="285"/>
      <c r="OCQ578" s="285"/>
      <c r="OCR578" s="285"/>
      <c r="OCS578" s="285"/>
      <c r="OCT578" s="285"/>
      <c r="OCU578" s="285"/>
      <c r="OCV578" s="285"/>
      <c r="OCW578" s="285"/>
      <c r="OCX578" s="285"/>
      <c r="OCY578" s="285"/>
      <c r="OCZ578" s="285"/>
      <c r="ODA578" s="285"/>
      <c r="ODB578" s="285"/>
      <c r="ODC578" s="285"/>
      <c r="ODD578" s="285"/>
      <c r="ODE578" s="285"/>
      <c r="ODF578" s="285"/>
      <c r="ODG578" s="285"/>
      <c r="ODH578" s="285"/>
      <c r="ODI578" s="285"/>
      <c r="ODJ578" s="285"/>
      <c r="ODK578" s="285"/>
      <c r="ODL578" s="285"/>
      <c r="ODM578" s="285"/>
      <c r="ODN578" s="285"/>
      <c r="ODO578" s="285"/>
      <c r="ODP578" s="285"/>
      <c r="ODQ578" s="285"/>
      <c r="ODR578" s="285"/>
      <c r="ODS578" s="285"/>
      <c r="ODT578" s="285"/>
      <c r="ODU578" s="285"/>
      <c r="ODV578" s="285"/>
      <c r="ODW578" s="285"/>
      <c r="ODX578" s="285"/>
      <c r="ODY578" s="285"/>
      <c r="ODZ578" s="285"/>
      <c r="OEA578" s="285"/>
      <c r="OEB578" s="285"/>
      <c r="OEC578" s="285"/>
      <c r="OED578" s="285"/>
      <c r="OEE578" s="285"/>
      <c r="OEF578" s="285"/>
      <c r="OEG578" s="285"/>
      <c r="OEH578" s="285"/>
      <c r="OEI578" s="285"/>
      <c r="OEJ578" s="285"/>
      <c r="OEK578" s="285"/>
      <c r="OEL578" s="285"/>
      <c r="OEM578" s="285"/>
      <c r="OEN578" s="285"/>
      <c r="OEO578" s="285"/>
      <c r="OEP578" s="285"/>
      <c r="OEQ578" s="285"/>
      <c r="OER578" s="285"/>
      <c r="OES578" s="285"/>
      <c r="OET578" s="285"/>
      <c r="OEU578" s="285"/>
      <c r="OEV578" s="285"/>
      <c r="OEW578" s="285"/>
      <c r="OEX578" s="285"/>
      <c r="OEY578" s="285"/>
      <c r="OEZ578" s="285"/>
      <c r="OFA578" s="285"/>
      <c r="OFB578" s="285"/>
      <c r="OFC578" s="285"/>
      <c r="OFD578" s="285"/>
      <c r="OFE578" s="285"/>
      <c r="OFF578" s="285"/>
      <c r="OFG578" s="285"/>
      <c r="OFH578" s="285"/>
      <c r="OFI578" s="285"/>
      <c r="OFJ578" s="285"/>
      <c r="OFK578" s="285"/>
      <c r="OFL578" s="285"/>
      <c r="OFM578" s="285"/>
      <c r="OFN578" s="285"/>
      <c r="OFO578" s="285"/>
      <c r="OFP578" s="285"/>
      <c r="OFQ578" s="285"/>
      <c r="OFR578" s="285"/>
      <c r="OFS578" s="285"/>
      <c r="OFT578" s="285"/>
      <c r="OFU578" s="285"/>
      <c r="OFV578" s="285"/>
      <c r="OFW578" s="285"/>
      <c r="OFX578" s="285"/>
      <c r="OFY578" s="285"/>
      <c r="OFZ578" s="285"/>
      <c r="OGA578" s="285"/>
      <c r="OGB578" s="285"/>
      <c r="OGC578" s="285"/>
      <c r="OGD578" s="285"/>
      <c r="OGE578" s="285"/>
      <c r="OGF578" s="285"/>
      <c r="OGG578" s="285"/>
      <c r="OGH578" s="285"/>
      <c r="OGI578" s="285"/>
      <c r="OGJ578" s="285"/>
      <c r="OGK578" s="285"/>
      <c r="OGL578" s="285"/>
      <c r="OGM578" s="285"/>
      <c r="OGN578" s="285"/>
      <c r="OGO578" s="285"/>
      <c r="OGP578" s="285"/>
      <c r="OGQ578" s="285"/>
      <c r="OGR578" s="285"/>
      <c r="OGS578" s="285"/>
      <c r="OGT578" s="285"/>
      <c r="OGU578" s="285"/>
      <c r="OGV578" s="285"/>
      <c r="OGW578" s="285"/>
      <c r="OGX578" s="285"/>
      <c r="OGY578" s="285"/>
      <c r="OGZ578" s="285"/>
      <c r="OHA578" s="285"/>
      <c r="OHB578" s="285"/>
      <c r="OHC578" s="285"/>
      <c r="OHD578" s="285"/>
      <c r="OHE578" s="285"/>
      <c r="OHF578" s="285"/>
      <c r="OHG578" s="285"/>
      <c r="OHH578" s="285"/>
      <c r="OHI578" s="285"/>
      <c r="OHJ578" s="285"/>
      <c r="OHK578" s="285"/>
      <c r="OHL578" s="285"/>
      <c r="OHM578" s="285"/>
      <c r="OHN578" s="285"/>
      <c r="OHO578" s="285"/>
      <c r="OHP578" s="285"/>
      <c r="OHQ578" s="285"/>
      <c r="OHR578" s="285"/>
      <c r="OHS578" s="285"/>
      <c r="OHT578" s="285"/>
      <c r="OHU578" s="285"/>
      <c r="OHV578" s="285"/>
      <c r="OHW578" s="285"/>
      <c r="OHX578" s="285"/>
      <c r="OHY578" s="285"/>
      <c r="OHZ578" s="285"/>
      <c r="OIA578" s="285"/>
      <c r="OIB578" s="285"/>
      <c r="OIC578" s="285"/>
      <c r="OID578" s="285"/>
      <c r="OIE578" s="285"/>
      <c r="OIF578" s="285"/>
      <c r="OIG578" s="285"/>
      <c r="OIH578" s="285"/>
      <c r="OII578" s="285"/>
      <c r="OIJ578" s="285"/>
      <c r="OIK578" s="285"/>
      <c r="OIL578" s="285"/>
      <c r="OIM578" s="285"/>
      <c r="OIN578" s="285"/>
      <c r="OIO578" s="285"/>
      <c r="OIP578" s="285"/>
      <c r="OIQ578" s="285"/>
      <c r="OIR578" s="285"/>
      <c r="OIS578" s="285"/>
      <c r="OIT578" s="285"/>
      <c r="OIU578" s="285"/>
      <c r="OIV578" s="285"/>
      <c r="OIW578" s="285"/>
      <c r="OIX578" s="285"/>
      <c r="OIY578" s="285"/>
      <c r="OIZ578" s="285"/>
      <c r="OJA578" s="285"/>
      <c r="OJB578" s="285"/>
      <c r="OJC578" s="285"/>
      <c r="OJD578" s="285"/>
      <c r="OJE578" s="285"/>
      <c r="OJF578" s="285"/>
      <c r="OJG578" s="285"/>
      <c r="OJH578" s="285"/>
      <c r="OJI578" s="285"/>
      <c r="OJJ578" s="285"/>
      <c r="OJK578" s="285"/>
      <c r="OJL578" s="285"/>
      <c r="OJM578" s="285"/>
      <c r="OJN578" s="285"/>
      <c r="OJO578" s="285"/>
      <c r="OJP578" s="285"/>
      <c r="OJQ578" s="285"/>
      <c r="OJR578" s="285"/>
      <c r="OJS578" s="285"/>
      <c r="OJT578" s="285"/>
      <c r="OJU578" s="285"/>
      <c r="OJV578" s="285"/>
      <c r="OJW578" s="285"/>
      <c r="OJX578" s="285"/>
      <c r="OJY578" s="285"/>
      <c r="OJZ578" s="285"/>
      <c r="OKA578" s="285"/>
      <c r="OKB578" s="285"/>
      <c r="OKC578" s="285"/>
      <c r="OKD578" s="285"/>
      <c r="OKE578" s="285"/>
      <c r="OKF578" s="285"/>
      <c r="OKG578" s="285"/>
      <c r="OKH578" s="285"/>
      <c r="OKI578" s="285"/>
      <c r="OKJ578" s="285"/>
      <c r="OKK578" s="285"/>
      <c r="OKL578" s="285"/>
      <c r="OKM578" s="285"/>
      <c r="OKN578" s="285"/>
      <c r="OKO578" s="285"/>
      <c r="OKP578" s="285"/>
      <c r="OKQ578" s="285"/>
      <c r="OKR578" s="285"/>
      <c r="OKS578" s="285"/>
      <c r="OKT578" s="285"/>
      <c r="OKU578" s="285"/>
      <c r="OKV578" s="285"/>
      <c r="OKW578" s="285"/>
      <c r="OKX578" s="285"/>
      <c r="OKY578" s="285"/>
      <c r="OKZ578" s="285"/>
      <c r="OLA578" s="285"/>
      <c r="OLB578" s="285"/>
      <c r="OLC578" s="285"/>
      <c r="OLD578" s="285"/>
      <c r="OLE578" s="285"/>
      <c r="OLF578" s="285"/>
      <c r="OLG578" s="285"/>
      <c r="OLH578" s="285"/>
      <c r="OLI578" s="285"/>
      <c r="OLJ578" s="285"/>
      <c r="OLK578" s="285"/>
      <c r="OLL578" s="285"/>
      <c r="OLM578" s="285"/>
      <c r="OLN578" s="285"/>
      <c r="OLO578" s="285"/>
      <c r="OLP578" s="285"/>
      <c r="OLQ578" s="285"/>
      <c r="OLR578" s="285"/>
      <c r="OLS578" s="285"/>
      <c r="OLT578" s="285"/>
      <c r="OLU578" s="285"/>
      <c r="OLV578" s="285"/>
      <c r="OLW578" s="285"/>
      <c r="OLX578" s="285"/>
      <c r="OLY578" s="285"/>
      <c r="OLZ578" s="285"/>
      <c r="OMA578" s="285"/>
      <c r="OMB578" s="285"/>
      <c r="OMC578" s="285"/>
      <c r="OMD578" s="285"/>
      <c r="OME578" s="285"/>
      <c r="OMF578" s="285"/>
      <c r="OMG578" s="285"/>
      <c r="OMH578" s="285"/>
      <c r="OMI578" s="285"/>
      <c r="OMJ578" s="285"/>
      <c r="OMK578" s="285"/>
      <c r="OML578" s="285"/>
      <c r="OMM578" s="285"/>
      <c r="OMN578" s="285"/>
      <c r="OMO578" s="285"/>
      <c r="OMP578" s="285"/>
      <c r="OMQ578" s="285"/>
      <c r="OMR578" s="285"/>
      <c r="OMS578" s="285"/>
      <c r="OMT578" s="285"/>
      <c r="OMU578" s="285"/>
      <c r="OMV578" s="285"/>
      <c r="OMW578" s="285"/>
      <c r="OMX578" s="285"/>
      <c r="OMY578" s="285"/>
      <c r="OMZ578" s="285"/>
      <c r="ONA578" s="285"/>
      <c r="ONB578" s="285"/>
      <c r="ONC578" s="285"/>
      <c r="OND578" s="285"/>
      <c r="ONE578" s="285"/>
      <c r="ONF578" s="285"/>
      <c r="ONG578" s="285"/>
      <c r="ONH578" s="285"/>
      <c r="ONI578" s="285"/>
      <c r="ONJ578" s="285"/>
      <c r="ONK578" s="285"/>
      <c r="ONL578" s="285"/>
      <c r="ONM578" s="285"/>
      <c r="ONN578" s="285"/>
      <c r="ONO578" s="285"/>
      <c r="ONP578" s="285"/>
      <c r="ONQ578" s="285"/>
      <c r="ONR578" s="285"/>
      <c r="ONS578" s="285"/>
      <c r="ONT578" s="285"/>
      <c r="ONU578" s="285"/>
      <c r="ONV578" s="285"/>
      <c r="ONW578" s="285"/>
      <c r="ONX578" s="285"/>
      <c r="ONY578" s="285"/>
      <c r="ONZ578" s="285"/>
      <c r="OOA578" s="285"/>
      <c r="OOB578" s="285"/>
      <c r="OOC578" s="285"/>
      <c r="OOD578" s="285"/>
      <c r="OOE578" s="285"/>
      <c r="OOF578" s="285"/>
      <c r="OOG578" s="285"/>
      <c r="OOH578" s="285"/>
      <c r="OOI578" s="285"/>
      <c r="OOJ578" s="285"/>
      <c r="OOK578" s="285"/>
      <c r="OOL578" s="285"/>
      <c r="OOM578" s="285"/>
      <c r="OON578" s="285"/>
      <c r="OOO578" s="285"/>
      <c r="OOP578" s="285"/>
      <c r="OOQ578" s="285"/>
      <c r="OOR578" s="285"/>
      <c r="OOS578" s="285"/>
      <c r="OOT578" s="285"/>
      <c r="OOU578" s="285"/>
      <c r="OOV578" s="285"/>
      <c r="OOW578" s="285"/>
      <c r="OOX578" s="285"/>
      <c r="OOY578" s="285"/>
      <c r="OOZ578" s="285"/>
      <c r="OPA578" s="285"/>
      <c r="OPB578" s="285"/>
      <c r="OPC578" s="285"/>
      <c r="OPD578" s="285"/>
      <c r="OPE578" s="285"/>
      <c r="OPF578" s="285"/>
      <c r="OPG578" s="285"/>
      <c r="OPH578" s="285"/>
      <c r="OPI578" s="285"/>
      <c r="OPJ578" s="285"/>
      <c r="OPK578" s="285"/>
      <c r="OPL578" s="285"/>
      <c r="OPM578" s="285"/>
      <c r="OPN578" s="285"/>
      <c r="OPO578" s="285"/>
      <c r="OPP578" s="285"/>
      <c r="OPQ578" s="285"/>
      <c r="OPR578" s="285"/>
      <c r="OPS578" s="285"/>
      <c r="OPT578" s="285"/>
      <c r="OPU578" s="285"/>
      <c r="OPV578" s="285"/>
      <c r="OPW578" s="285"/>
      <c r="OPX578" s="285"/>
      <c r="OPY578" s="285"/>
      <c r="OPZ578" s="285"/>
      <c r="OQA578" s="285"/>
      <c r="OQB578" s="285"/>
      <c r="OQC578" s="285"/>
      <c r="OQD578" s="285"/>
      <c r="OQE578" s="285"/>
      <c r="OQF578" s="285"/>
      <c r="OQG578" s="285"/>
      <c r="OQH578" s="285"/>
      <c r="OQI578" s="285"/>
      <c r="OQJ578" s="285"/>
      <c r="OQK578" s="285"/>
      <c r="OQL578" s="285"/>
      <c r="OQM578" s="285"/>
      <c r="OQN578" s="285"/>
      <c r="OQO578" s="285"/>
      <c r="OQP578" s="285"/>
      <c r="OQQ578" s="285"/>
      <c r="OQR578" s="285"/>
      <c r="OQS578" s="285"/>
      <c r="OQT578" s="285"/>
      <c r="OQU578" s="285"/>
      <c r="OQV578" s="285"/>
      <c r="OQW578" s="285"/>
      <c r="OQX578" s="285"/>
      <c r="OQY578" s="285"/>
      <c r="OQZ578" s="285"/>
      <c r="ORA578" s="285"/>
      <c r="ORB578" s="285"/>
      <c r="ORC578" s="285"/>
      <c r="ORD578" s="285"/>
      <c r="ORE578" s="285"/>
      <c r="ORF578" s="285"/>
      <c r="ORG578" s="285"/>
      <c r="ORH578" s="285"/>
      <c r="ORI578" s="285"/>
      <c r="ORJ578" s="285"/>
      <c r="ORK578" s="285"/>
      <c r="ORL578" s="285"/>
      <c r="ORM578" s="285"/>
      <c r="ORN578" s="285"/>
      <c r="ORO578" s="285"/>
      <c r="ORP578" s="285"/>
      <c r="ORQ578" s="285"/>
      <c r="ORR578" s="285"/>
      <c r="ORS578" s="285"/>
      <c r="ORT578" s="285"/>
      <c r="ORU578" s="285"/>
      <c r="ORV578" s="285"/>
      <c r="ORW578" s="285"/>
      <c r="ORX578" s="285"/>
      <c r="ORY578" s="285"/>
      <c r="ORZ578" s="285"/>
      <c r="OSA578" s="285"/>
      <c r="OSB578" s="285"/>
      <c r="OSC578" s="285"/>
      <c r="OSD578" s="285"/>
      <c r="OSE578" s="285"/>
      <c r="OSF578" s="285"/>
      <c r="OSG578" s="285"/>
      <c r="OSH578" s="285"/>
      <c r="OSI578" s="285"/>
      <c r="OSJ578" s="285"/>
      <c r="OSK578" s="285"/>
      <c r="OSL578" s="285"/>
      <c r="OSM578" s="285"/>
      <c r="OSN578" s="285"/>
      <c r="OSO578" s="285"/>
      <c r="OSP578" s="285"/>
      <c r="OSQ578" s="285"/>
      <c r="OSR578" s="285"/>
      <c r="OSS578" s="285"/>
      <c r="OST578" s="285"/>
      <c r="OSU578" s="285"/>
      <c r="OSV578" s="285"/>
      <c r="OSW578" s="285"/>
      <c r="OSX578" s="285"/>
      <c r="OSY578" s="285"/>
      <c r="OSZ578" s="285"/>
      <c r="OTA578" s="285"/>
      <c r="OTB578" s="285"/>
      <c r="OTC578" s="285"/>
      <c r="OTD578" s="285"/>
      <c r="OTE578" s="285"/>
      <c r="OTF578" s="285"/>
      <c r="OTG578" s="285"/>
      <c r="OTH578" s="285"/>
      <c r="OTI578" s="285"/>
      <c r="OTJ578" s="285"/>
      <c r="OTK578" s="285"/>
      <c r="OTL578" s="285"/>
      <c r="OTM578" s="285"/>
      <c r="OTN578" s="285"/>
      <c r="OTO578" s="285"/>
      <c r="OTP578" s="285"/>
      <c r="OTQ578" s="285"/>
      <c r="OTR578" s="285"/>
      <c r="OTS578" s="285"/>
      <c r="OTT578" s="285"/>
      <c r="OTU578" s="285"/>
      <c r="OTV578" s="285"/>
      <c r="OTW578" s="285"/>
      <c r="OTX578" s="285"/>
      <c r="OTY578" s="285"/>
      <c r="OTZ578" s="285"/>
      <c r="OUA578" s="285"/>
      <c r="OUB578" s="285"/>
      <c r="OUC578" s="285"/>
      <c r="OUD578" s="285"/>
      <c r="OUE578" s="285"/>
      <c r="OUF578" s="285"/>
      <c r="OUG578" s="285"/>
      <c r="OUH578" s="285"/>
      <c r="OUI578" s="285"/>
      <c r="OUJ578" s="285"/>
      <c r="OUK578" s="285"/>
      <c r="OUL578" s="285"/>
      <c r="OUM578" s="285"/>
      <c r="OUN578" s="285"/>
      <c r="OUO578" s="285"/>
      <c r="OUP578" s="285"/>
      <c r="OUQ578" s="285"/>
      <c r="OUR578" s="285"/>
      <c r="OUS578" s="285"/>
      <c r="OUT578" s="285"/>
      <c r="OUU578" s="285"/>
      <c r="OUV578" s="285"/>
      <c r="OUW578" s="285"/>
      <c r="OUX578" s="285"/>
      <c r="OUY578" s="285"/>
      <c r="OUZ578" s="285"/>
      <c r="OVA578" s="285"/>
      <c r="OVB578" s="285"/>
      <c r="OVC578" s="285"/>
      <c r="OVD578" s="285"/>
      <c r="OVE578" s="285"/>
      <c r="OVF578" s="285"/>
      <c r="OVG578" s="285"/>
      <c r="OVH578" s="285"/>
      <c r="OVI578" s="285"/>
      <c r="OVJ578" s="285"/>
      <c r="OVK578" s="285"/>
      <c r="OVL578" s="285"/>
      <c r="OVM578" s="285"/>
      <c r="OVN578" s="285"/>
      <c r="OVO578" s="285"/>
      <c r="OVP578" s="285"/>
      <c r="OVQ578" s="285"/>
      <c r="OVR578" s="285"/>
      <c r="OVS578" s="285"/>
      <c r="OVT578" s="285"/>
      <c r="OVU578" s="285"/>
      <c r="OVV578" s="285"/>
      <c r="OVW578" s="285"/>
      <c r="OVX578" s="285"/>
      <c r="OVY578" s="285"/>
      <c r="OVZ578" s="285"/>
      <c r="OWA578" s="285"/>
      <c r="OWB578" s="285"/>
      <c r="OWC578" s="285"/>
      <c r="OWD578" s="285"/>
      <c r="OWE578" s="285"/>
      <c r="OWF578" s="285"/>
      <c r="OWG578" s="285"/>
      <c r="OWH578" s="285"/>
      <c r="OWI578" s="285"/>
      <c r="OWJ578" s="285"/>
      <c r="OWK578" s="285"/>
      <c r="OWL578" s="285"/>
      <c r="OWM578" s="285"/>
      <c r="OWN578" s="285"/>
      <c r="OWO578" s="285"/>
      <c r="OWP578" s="285"/>
      <c r="OWQ578" s="285"/>
      <c r="OWR578" s="285"/>
      <c r="OWS578" s="285"/>
      <c r="OWT578" s="285"/>
      <c r="OWU578" s="285"/>
      <c r="OWV578" s="285"/>
      <c r="OWW578" s="285"/>
      <c r="OWX578" s="285"/>
      <c r="OWY578" s="285"/>
      <c r="OWZ578" s="285"/>
      <c r="OXA578" s="285"/>
      <c r="OXB578" s="285"/>
      <c r="OXC578" s="285"/>
      <c r="OXD578" s="285"/>
      <c r="OXE578" s="285"/>
      <c r="OXF578" s="285"/>
      <c r="OXG578" s="285"/>
      <c r="OXH578" s="285"/>
      <c r="OXI578" s="285"/>
      <c r="OXJ578" s="285"/>
      <c r="OXK578" s="285"/>
      <c r="OXL578" s="285"/>
      <c r="OXM578" s="285"/>
      <c r="OXN578" s="285"/>
      <c r="OXO578" s="285"/>
      <c r="OXP578" s="285"/>
      <c r="OXQ578" s="285"/>
      <c r="OXR578" s="285"/>
      <c r="OXS578" s="285"/>
      <c r="OXT578" s="285"/>
      <c r="OXU578" s="285"/>
      <c r="OXV578" s="285"/>
      <c r="OXW578" s="285"/>
      <c r="OXX578" s="285"/>
      <c r="OXY578" s="285"/>
      <c r="OXZ578" s="285"/>
      <c r="OYA578" s="285"/>
      <c r="OYB578" s="285"/>
      <c r="OYC578" s="285"/>
      <c r="OYD578" s="285"/>
      <c r="OYE578" s="285"/>
      <c r="OYF578" s="285"/>
      <c r="OYG578" s="285"/>
      <c r="OYH578" s="285"/>
      <c r="OYI578" s="285"/>
      <c r="OYJ578" s="285"/>
      <c r="OYK578" s="285"/>
      <c r="OYL578" s="285"/>
      <c r="OYM578" s="285"/>
      <c r="OYN578" s="285"/>
      <c r="OYO578" s="285"/>
      <c r="OYP578" s="285"/>
      <c r="OYQ578" s="285"/>
      <c r="OYR578" s="285"/>
      <c r="OYS578" s="285"/>
      <c r="OYT578" s="285"/>
      <c r="OYU578" s="285"/>
      <c r="OYV578" s="285"/>
      <c r="OYW578" s="285"/>
      <c r="OYX578" s="285"/>
      <c r="OYY578" s="285"/>
      <c r="OYZ578" s="285"/>
      <c r="OZA578" s="285"/>
      <c r="OZB578" s="285"/>
      <c r="OZC578" s="285"/>
      <c r="OZD578" s="285"/>
      <c r="OZE578" s="285"/>
      <c r="OZF578" s="285"/>
      <c r="OZG578" s="285"/>
      <c r="OZH578" s="285"/>
      <c r="OZI578" s="285"/>
      <c r="OZJ578" s="285"/>
      <c r="OZK578" s="285"/>
      <c r="OZL578" s="285"/>
      <c r="OZM578" s="285"/>
      <c r="OZN578" s="285"/>
      <c r="OZO578" s="285"/>
      <c r="OZP578" s="285"/>
      <c r="OZQ578" s="285"/>
      <c r="OZR578" s="285"/>
      <c r="OZS578" s="285"/>
      <c r="OZT578" s="285"/>
      <c r="OZU578" s="285"/>
      <c r="OZV578" s="285"/>
      <c r="OZW578" s="285"/>
      <c r="OZX578" s="285"/>
      <c r="OZY578" s="285"/>
      <c r="OZZ578" s="285"/>
      <c r="PAA578" s="285"/>
      <c r="PAB578" s="285"/>
      <c r="PAC578" s="285"/>
      <c r="PAD578" s="285"/>
      <c r="PAE578" s="285"/>
      <c r="PAF578" s="285"/>
      <c r="PAG578" s="285"/>
      <c r="PAH578" s="285"/>
      <c r="PAI578" s="285"/>
      <c r="PAJ578" s="285"/>
      <c r="PAK578" s="285"/>
      <c r="PAL578" s="285"/>
      <c r="PAM578" s="285"/>
      <c r="PAN578" s="285"/>
      <c r="PAO578" s="285"/>
      <c r="PAP578" s="285"/>
      <c r="PAQ578" s="285"/>
      <c r="PAR578" s="285"/>
      <c r="PAS578" s="285"/>
      <c r="PAT578" s="285"/>
      <c r="PAU578" s="285"/>
      <c r="PAV578" s="285"/>
      <c r="PAW578" s="285"/>
      <c r="PAX578" s="285"/>
      <c r="PAY578" s="285"/>
      <c r="PAZ578" s="285"/>
      <c r="PBA578" s="285"/>
      <c r="PBB578" s="285"/>
      <c r="PBC578" s="285"/>
      <c r="PBD578" s="285"/>
      <c r="PBE578" s="285"/>
      <c r="PBF578" s="285"/>
      <c r="PBG578" s="285"/>
      <c r="PBH578" s="285"/>
      <c r="PBI578" s="285"/>
      <c r="PBJ578" s="285"/>
      <c r="PBK578" s="285"/>
      <c r="PBL578" s="285"/>
      <c r="PBM578" s="285"/>
      <c r="PBN578" s="285"/>
      <c r="PBO578" s="285"/>
      <c r="PBP578" s="285"/>
      <c r="PBQ578" s="285"/>
      <c r="PBR578" s="285"/>
      <c r="PBS578" s="285"/>
      <c r="PBT578" s="285"/>
      <c r="PBU578" s="285"/>
      <c r="PBV578" s="285"/>
      <c r="PBW578" s="285"/>
      <c r="PBX578" s="285"/>
      <c r="PBY578" s="285"/>
      <c r="PBZ578" s="285"/>
      <c r="PCA578" s="285"/>
      <c r="PCB578" s="285"/>
      <c r="PCC578" s="285"/>
      <c r="PCD578" s="285"/>
      <c r="PCE578" s="285"/>
      <c r="PCF578" s="285"/>
      <c r="PCG578" s="285"/>
      <c r="PCH578" s="285"/>
      <c r="PCI578" s="285"/>
      <c r="PCJ578" s="285"/>
      <c r="PCK578" s="285"/>
      <c r="PCL578" s="285"/>
      <c r="PCM578" s="285"/>
      <c r="PCN578" s="285"/>
      <c r="PCO578" s="285"/>
      <c r="PCP578" s="285"/>
      <c r="PCQ578" s="285"/>
      <c r="PCR578" s="285"/>
      <c r="PCS578" s="285"/>
      <c r="PCT578" s="285"/>
      <c r="PCU578" s="285"/>
      <c r="PCV578" s="285"/>
      <c r="PCW578" s="285"/>
      <c r="PCX578" s="285"/>
      <c r="PCY578" s="285"/>
      <c r="PCZ578" s="285"/>
      <c r="PDA578" s="285"/>
      <c r="PDB578" s="285"/>
      <c r="PDC578" s="285"/>
      <c r="PDD578" s="285"/>
      <c r="PDE578" s="285"/>
      <c r="PDF578" s="285"/>
      <c r="PDG578" s="285"/>
      <c r="PDH578" s="285"/>
      <c r="PDI578" s="285"/>
      <c r="PDJ578" s="285"/>
      <c r="PDK578" s="285"/>
      <c r="PDL578" s="285"/>
      <c r="PDM578" s="285"/>
      <c r="PDN578" s="285"/>
      <c r="PDO578" s="285"/>
      <c r="PDP578" s="285"/>
      <c r="PDQ578" s="285"/>
      <c r="PDR578" s="285"/>
      <c r="PDS578" s="285"/>
      <c r="PDT578" s="285"/>
      <c r="PDU578" s="285"/>
      <c r="PDV578" s="285"/>
      <c r="PDW578" s="285"/>
      <c r="PDX578" s="285"/>
      <c r="PDY578" s="285"/>
      <c r="PDZ578" s="285"/>
      <c r="PEA578" s="285"/>
      <c r="PEB578" s="285"/>
      <c r="PEC578" s="285"/>
      <c r="PED578" s="285"/>
      <c r="PEE578" s="285"/>
      <c r="PEF578" s="285"/>
      <c r="PEG578" s="285"/>
      <c r="PEH578" s="285"/>
      <c r="PEI578" s="285"/>
      <c r="PEJ578" s="285"/>
      <c r="PEK578" s="285"/>
      <c r="PEL578" s="285"/>
      <c r="PEM578" s="285"/>
      <c r="PEN578" s="285"/>
      <c r="PEO578" s="285"/>
      <c r="PEP578" s="285"/>
      <c r="PEQ578" s="285"/>
      <c r="PER578" s="285"/>
      <c r="PES578" s="285"/>
      <c r="PET578" s="285"/>
      <c r="PEU578" s="285"/>
      <c r="PEV578" s="285"/>
      <c r="PEW578" s="285"/>
      <c r="PEX578" s="285"/>
      <c r="PEY578" s="285"/>
      <c r="PEZ578" s="285"/>
      <c r="PFA578" s="285"/>
      <c r="PFB578" s="285"/>
      <c r="PFC578" s="285"/>
      <c r="PFD578" s="285"/>
      <c r="PFE578" s="285"/>
      <c r="PFF578" s="285"/>
      <c r="PFG578" s="285"/>
      <c r="PFH578" s="285"/>
      <c r="PFI578" s="285"/>
      <c r="PFJ578" s="285"/>
      <c r="PFK578" s="285"/>
      <c r="PFL578" s="285"/>
      <c r="PFM578" s="285"/>
      <c r="PFN578" s="285"/>
      <c r="PFO578" s="285"/>
      <c r="PFP578" s="285"/>
      <c r="PFQ578" s="285"/>
      <c r="PFR578" s="285"/>
      <c r="PFS578" s="285"/>
      <c r="PFT578" s="285"/>
      <c r="PFU578" s="285"/>
      <c r="PFV578" s="285"/>
      <c r="PFW578" s="285"/>
      <c r="PFX578" s="285"/>
      <c r="PFY578" s="285"/>
      <c r="PFZ578" s="285"/>
      <c r="PGA578" s="285"/>
      <c r="PGB578" s="285"/>
      <c r="PGC578" s="285"/>
      <c r="PGD578" s="285"/>
      <c r="PGE578" s="285"/>
      <c r="PGF578" s="285"/>
      <c r="PGG578" s="285"/>
      <c r="PGH578" s="285"/>
      <c r="PGI578" s="285"/>
      <c r="PGJ578" s="285"/>
      <c r="PGK578" s="285"/>
      <c r="PGL578" s="285"/>
      <c r="PGM578" s="285"/>
      <c r="PGN578" s="285"/>
      <c r="PGO578" s="285"/>
      <c r="PGP578" s="285"/>
      <c r="PGQ578" s="285"/>
      <c r="PGR578" s="285"/>
      <c r="PGS578" s="285"/>
      <c r="PGT578" s="285"/>
      <c r="PGU578" s="285"/>
      <c r="PGV578" s="285"/>
      <c r="PGW578" s="285"/>
      <c r="PGX578" s="285"/>
      <c r="PGY578" s="285"/>
      <c r="PGZ578" s="285"/>
      <c r="PHA578" s="285"/>
      <c r="PHB578" s="285"/>
      <c r="PHC578" s="285"/>
      <c r="PHD578" s="285"/>
      <c r="PHE578" s="285"/>
      <c r="PHF578" s="285"/>
      <c r="PHG578" s="285"/>
      <c r="PHH578" s="285"/>
      <c r="PHI578" s="285"/>
      <c r="PHJ578" s="285"/>
      <c r="PHK578" s="285"/>
      <c r="PHL578" s="285"/>
      <c r="PHM578" s="285"/>
      <c r="PHN578" s="285"/>
      <c r="PHO578" s="285"/>
      <c r="PHP578" s="285"/>
      <c r="PHQ578" s="285"/>
      <c r="PHR578" s="285"/>
      <c r="PHS578" s="285"/>
      <c r="PHT578" s="285"/>
      <c r="PHU578" s="285"/>
      <c r="PHV578" s="285"/>
      <c r="PHW578" s="285"/>
      <c r="PHX578" s="285"/>
      <c r="PHY578" s="285"/>
      <c r="PHZ578" s="285"/>
      <c r="PIA578" s="285"/>
      <c r="PIB578" s="285"/>
      <c r="PIC578" s="285"/>
      <c r="PID578" s="285"/>
      <c r="PIE578" s="285"/>
      <c r="PIF578" s="285"/>
      <c r="PIG578" s="285"/>
      <c r="PIH578" s="285"/>
      <c r="PII578" s="285"/>
      <c r="PIJ578" s="285"/>
      <c r="PIK578" s="285"/>
      <c r="PIL578" s="285"/>
      <c r="PIM578" s="285"/>
      <c r="PIN578" s="285"/>
      <c r="PIO578" s="285"/>
      <c r="PIP578" s="285"/>
      <c r="PIQ578" s="285"/>
      <c r="PIR578" s="285"/>
      <c r="PIS578" s="285"/>
      <c r="PIT578" s="285"/>
      <c r="PIU578" s="285"/>
      <c r="PIV578" s="285"/>
      <c r="PIW578" s="285"/>
      <c r="PIX578" s="285"/>
      <c r="PIY578" s="285"/>
      <c r="PIZ578" s="285"/>
      <c r="PJA578" s="285"/>
      <c r="PJB578" s="285"/>
      <c r="PJC578" s="285"/>
      <c r="PJD578" s="285"/>
      <c r="PJE578" s="285"/>
      <c r="PJF578" s="285"/>
      <c r="PJG578" s="285"/>
      <c r="PJH578" s="285"/>
      <c r="PJI578" s="285"/>
      <c r="PJJ578" s="285"/>
      <c r="PJK578" s="285"/>
      <c r="PJL578" s="285"/>
      <c r="PJM578" s="285"/>
      <c r="PJN578" s="285"/>
      <c r="PJO578" s="285"/>
      <c r="PJP578" s="285"/>
      <c r="PJQ578" s="285"/>
      <c r="PJR578" s="285"/>
      <c r="PJS578" s="285"/>
      <c r="PJT578" s="285"/>
      <c r="PJU578" s="285"/>
      <c r="PJV578" s="285"/>
      <c r="PJW578" s="285"/>
      <c r="PJX578" s="285"/>
      <c r="PJY578" s="285"/>
      <c r="PJZ578" s="285"/>
      <c r="PKA578" s="285"/>
      <c r="PKB578" s="285"/>
      <c r="PKC578" s="285"/>
      <c r="PKD578" s="285"/>
      <c r="PKE578" s="285"/>
      <c r="PKF578" s="285"/>
      <c r="PKG578" s="285"/>
      <c r="PKH578" s="285"/>
      <c r="PKI578" s="285"/>
      <c r="PKJ578" s="285"/>
      <c r="PKK578" s="285"/>
      <c r="PKL578" s="285"/>
      <c r="PKM578" s="285"/>
      <c r="PKN578" s="285"/>
      <c r="PKO578" s="285"/>
      <c r="PKP578" s="285"/>
      <c r="PKQ578" s="285"/>
      <c r="PKR578" s="285"/>
      <c r="PKS578" s="285"/>
      <c r="PKT578" s="285"/>
      <c r="PKU578" s="285"/>
      <c r="PKV578" s="285"/>
      <c r="PKW578" s="285"/>
      <c r="PKX578" s="285"/>
      <c r="PKY578" s="285"/>
      <c r="PKZ578" s="285"/>
      <c r="PLA578" s="285"/>
      <c r="PLB578" s="285"/>
      <c r="PLC578" s="285"/>
      <c r="PLD578" s="285"/>
      <c r="PLE578" s="285"/>
      <c r="PLF578" s="285"/>
      <c r="PLG578" s="285"/>
      <c r="PLH578" s="285"/>
      <c r="PLI578" s="285"/>
      <c r="PLJ578" s="285"/>
      <c r="PLK578" s="285"/>
      <c r="PLL578" s="285"/>
      <c r="PLM578" s="285"/>
      <c r="PLN578" s="285"/>
      <c r="PLO578" s="285"/>
      <c r="PLP578" s="285"/>
      <c r="PLQ578" s="285"/>
      <c r="PLR578" s="285"/>
      <c r="PLS578" s="285"/>
      <c r="PLT578" s="285"/>
      <c r="PLU578" s="285"/>
      <c r="PLV578" s="285"/>
      <c r="PLW578" s="285"/>
      <c r="PLX578" s="285"/>
      <c r="PLY578" s="285"/>
      <c r="PLZ578" s="285"/>
      <c r="PMA578" s="285"/>
      <c r="PMB578" s="285"/>
      <c r="PMC578" s="285"/>
      <c r="PMD578" s="285"/>
      <c r="PME578" s="285"/>
      <c r="PMF578" s="285"/>
      <c r="PMG578" s="285"/>
      <c r="PMH578" s="285"/>
      <c r="PMI578" s="285"/>
      <c r="PMJ578" s="285"/>
      <c r="PMK578" s="285"/>
      <c r="PML578" s="285"/>
      <c r="PMM578" s="285"/>
      <c r="PMN578" s="285"/>
      <c r="PMO578" s="285"/>
      <c r="PMP578" s="285"/>
      <c r="PMQ578" s="285"/>
      <c r="PMR578" s="285"/>
      <c r="PMS578" s="285"/>
      <c r="PMT578" s="285"/>
      <c r="PMU578" s="285"/>
      <c r="PMV578" s="285"/>
      <c r="PMW578" s="285"/>
      <c r="PMX578" s="285"/>
      <c r="PMY578" s="285"/>
      <c r="PMZ578" s="285"/>
      <c r="PNA578" s="285"/>
      <c r="PNB578" s="285"/>
      <c r="PNC578" s="285"/>
      <c r="PND578" s="285"/>
      <c r="PNE578" s="285"/>
      <c r="PNF578" s="285"/>
      <c r="PNG578" s="285"/>
      <c r="PNH578" s="285"/>
      <c r="PNI578" s="285"/>
      <c r="PNJ578" s="285"/>
      <c r="PNK578" s="285"/>
      <c r="PNL578" s="285"/>
      <c r="PNM578" s="285"/>
      <c r="PNN578" s="285"/>
      <c r="PNO578" s="285"/>
      <c r="PNP578" s="285"/>
      <c r="PNQ578" s="285"/>
      <c r="PNR578" s="285"/>
      <c r="PNS578" s="285"/>
      <c r="PNT578" s="285"/>
      <c r="PNU578" s="285"/>
      <c r="PNV578" s="285"/>
      <c r="PNW578" s="285"/>
      <c r="PNX578" s="285"/>
      <c r="PNY578" s="285"/>
      <c r="PNZ578" s="285"/>
      <c r="POA578" s="285"/>
      <c r="POB578" s="285"/>
      <c r="POC578" s="285"/>
      <c r="POD578" s="285"/>
      <c r="POE578" s="285"/>
      <c r="POF578" s="285"/>
      <c r="POG578" s="285"/>
      <c r="POH578" s="285"/>
      <c r="POI578" s="285"/>
      <c r="POJ578" s="285"/>
      <c r="POK578" s="285"/>
      <c r="POL578" s="285"/>
      <c r="POM578" s="285"/>
      <c r="PON578" s="285"/>
      <c r="POO578" s="285"/>
      <c r="POP578" s="285"/>
      <c r="POQ578" s="285"/>
      <c r="POR578" s="285"/>
      <c r="POS578" s="285"/>
      <c r="POT578" s="285"/>
      <c r="POU578" s="285"/>
      <c r="POV578" s="285"/>
      <c r="POW578" s="285"/>
      <c r="POX578" s="285"/>
      <c r="POY578" s="285"/>
      <c r="POZ578" s="285"/>
      <c r="PPA578" s="285"/>
      <c r="PPB578" s="285"/>
      <c r="PPC578" s="285"/>
      <c r="PPD578" s="285"/>
      <c r="PPE578" s="285"/>
      <c r="PPF578" s="285"/>
      <c r="PPG578" s="285"/>
      <c r="PPH578" s="285"/>
      <c r="PPI578" s="285"/>
      <c r="PPJ578" s="285"/>
      <c r="PPK578" s="285"/>
      <c r="PPL578" s="285"/>
      <c r="PPM578" s="285"/>
      <c r="PPN578" s="285"/>
      <c r="PPO578" s="285"/>
      <c r="PPP578" s="285"/>
      <c r="PPQ578" s="285"/>
      <c r="PPR578" s="285"/>
      <c r="PPS578" s="285"/>
      <c r="PPT578" s="285"/>
      <c r="PPU578" s="285"/>
      <c r="PPV578" s="285"/>
      <c r="PPW578" s="285"/>
      <c r="PPX578" s="285"/>
      <c r="PPY578" s="285"/>
      <c r="PPZ578" s="285"/>
      <c r="PQA578" s="285"/>
      <c r="PQB578" s="285"/>
      <c r="PQC578" s="285"/>
      <c r="PQD578" s="285"/>
      <c r="PQE578" s="285"/>
      <c r="PQF578" s="285"/>
      <c r="PQG578" s="285"/>
      <c r="PQH578" s="285"/>
      <c r="PQI578" s="285"/>
      <c r="PQJ578" s="285"/>
      <c r="PQK578" s="285"/>
      <c r="PQL578" s="285"/>
      <c r="PQM578" s="285"/>
      <c r="PQN578" s="285"/>
      <c r="PQO578" s="285"/>
      <c r="PQP578" s="285"/>
      <c r="PQQ578" s="285"/>
      <c r="PQR578" s="285"/>
      <c r="PQS578" s="285"/>
      <c r="PQT578" s="285"/>
      <c r="PQU578" s="285"/>
      <c r="PQV578" s="285"/>
      <c r="PQW578" s="285"/>
      <c r="PQX578" s="285"/>
      <c r="PQY578" s="285"/>
      <c r="PQZ578" s="285"/>
      <c r="PRA578" s="285"/>
      <c r="PRB578" s="285"/>
      <c r="PRC578" s="285"/>
      <c r="PRD578" s="285"/>
      <c r="PRE578" s="285"/>
      <c r="PRF578" s="285"/>
      <c r="PRG578" s="285"/>
      <c r="PRH578" s="285"/>
      <c r="PRI578" s="285"/>
      <c r="PRJ578" s="285"/>
      <c r="PRK578" s="285"/>
      <c r="PRL578" s="285"/>
      <c r="PRM578" s="285"/>
      <c r="PRN578" s="285"/>
      <c r="PRO578" s="285"/>
      <c r="PRP578" s="285"/>
      <c r="PRQ578" s="285"/>
      <c r="PRR578" s="285"/>
      <c r="PRS578" s="285"/>
      <c r="PRT578" s="285"/>
      <c r="PRU578" s="285"/>
      <c r="PRV578" s="285"/>
      <c r="PRW578" s="285"/>
      <c r="PRX578" s="285"/>
      <c r="PRY578" s="285"/>
      <c r="PRZ578" s="285"/>
      <c r="PSA578" s="285"/>
      <c r="PSB578" s="285"/>
      <c r="PSC578" s="285"/>
      <c r="PSD578" s="285"/>
      <c r="PSE578" s="285"/>
      <c r="PSF578" s="285"/>
      <c r="PSG578" s="285"/>
      <c r="PSH578" s="285"/>
      <c r="PSI578" s="285"/>
      <c r="PSJ578" s="285"/>
      <c r="PSK578" s="285"/>
      <c r="PSL578" s="285"/>
      <c r="PSM578" s="285"/>
      <c r="PSN578" s="285"/>
      <c r="PSO578" s="285"/>
      <c r="PSP578" s="285"/>
      <c r="PSQ578" s="285"/>
      <c r="PSR578" s="285"/>
      <c r="PSS578" s="285"/>
      <c r="PST578" s="285"/>
      <c r="PSU578" s="285"/>
      <c r="PSV578" s="285"/>
      <c r="PSW578" s="285"/>
      <c r="PSX578" s="285"/>
      <c r="PSY578" s="285"/>
      <c r="PSZ578" s="285"/>
      <c r="PTA578" s="285"/>
      <c r="PTB578" s="285"/>
      <c r="PTC578" s="285"/>
      <c r="PTD578" s="285"/>
      <c r="PTE578" s="285"/>
      <c r="PTF578" s="285"/>
      <c r="PTG578" s="285"/>
      <c r="PTH578" s="285"/>
      <c r="PTI578" s="285"/>
      <c r="PTJ578" s="285"/>
      <c r="PTK578" s="285"/>
      <c r="PTL578" s="285"/>
      <c r="PTM578" s="285"/>
      <c r="PTN578" s="285"/>
      <c r="PTO578" s="285"/>
      <c r="PTP578" s="285"/>
      <c r="PTQ578" s="285"/>
      <c r="PTR578" s="285"/>
      <c r="PTS578" s="285"/>
      <c r="PTT578" s="285"/>
      <c r="PTU578" s="285"/>
      <c r="PTV578" s="285"/>
      <c r="PTW578" s="285"/>
      <c r="PTX578" s="285"/>
      <c r="PTY578" s="285"/>
      <c r="PTZ578" s="285"/>
      <c r="PUA578" s="285"/>
      <c r="PUB578" s="285"/>
      <c r="PUC578" s="285"/>
      <c r="PUD578" s="285"/>
      <c r="PUE578" s="285"/>
      <c r="PUF578" s="285"/>
      <c r="PUG578" s="285"/>
      <c r="PUH578" s="285"/>
      <c r="PUI578" s="285"/>
      <c r="PUJ578" s="285"/>
      <c r="PUK578" s="285"/>
      <c r="PUL578" s="285"/>
      <c r="PUM578" s="285"/>
      <c r="PUN578" s="285"/>
      <c r="PUO578" s="285"/>
      <c r="PUP578" s="285"/>
      <c r="PUQ578" s="285"/>
      <c r="PUR578" s="285"/>
      <c r="PUS578" s="285"/>
      <c r="PUT578" s="285"/>
      <c r="PUU578" s="285"/>
      <c r="PUV578" s="285"/>
      <c r="PUW578" s="285"/>
      <c r="PUX578" s="285"/>
      <c r="PUY578" s="285"/>
      <c r="PUZ578" s="285"/>
      <c r="PVA578" s="285"/>
      <c r="PVB578" s="285"/>
      <c r="PVC578" s="285"/>
      <c r="PVD578" s="285"/>
      <c r="PVE578" s="285"/>
      <c r="PVF578" s="285"/>
      <c r="PVG578" s="285"/>
      <c r="PVH578" s="285"/>
      <c r="PVI578" s="285"/>
      <c r="PVJ578" s="285"/>
      <c r="PVK578" s="285"/>
      <c r="PVL578" s="285"/>
      <c r="PVM578" s="285"/>
      <c r="PVN578" s="285"/>
      <c r="PVO578" s="285"/>
      <c r="PVP578" s="285"/>
      <c r="PVQ578" s="285"/>
      <c r="PVR578" s="285"/>
      <c r="PVS578" s="285"/>
      <c r="PVT578" s="285"/>
      <c r="PVU578" s="285"/>
      <c r="PVV578" s="285"/>
      <c r="PVW578" s="285"/>
      <c r="PVX578" s="285"/>
      <c r="PVY578" s="285"/>
      <c r="PVZ578" s="285"/>
      <c r="PWA578" s="285"/>
      <c r="PWB578" s="285"/>
      <c r="PWC578" s="285"/>
      <c r="PWD578" s="285"/>
      <c r="PWE578" s="285"/>
      <c r="PWF578" s="285"/>
      <c r="PWG578" s="285"/>
      <c r="PWH578" s="285"/>
      <c r="PWI578" s="285"/>
      <c r="PWJ578" s="285"/>
      <c r="PWK578" s="285"/>
      <c r="PWL578" s="285"/>
      <c r="PWM578" s="285"/>
      <c r="PWN578" s="285"/>
      <c r="PWO578" s="285"/>
      <c r="PWP578" s="285"/>
      <c r="PWQ578" s="285"/>
      <c r="PWR578" s="285"/>
      <c r="PWS578" s="285"/>
      <c r="PWT578" s="285"/>
      <c r="PWU578" s="285"/>
      <c r="PWV578" s="285"/>
      <c r="PWW578" s="285"/>
      <c r="PWX578" s="285"/>
      <c r="PWY578" s="285"/>
      <c r="PWZ578" s="285"/>
      <c r="PXA578" s="285"/>
      <c r="PXB578" s="285"/>
      <c r="PXC578" s="285"/>
      <c r="PXD578" s="285"/>
      <c r="PXE578" s="285"/>
      <c r="PXF578" s="285"/>
      <c r="PXG578" s="285"/>
      <c r="PXH578" s="285"/>
      <c r="PXI578" s="285"/>
      <c r="PXJ578" s="285"/>
      <c r="PXK578" s="285"/>
      <c r="PXL578" s="285"/>
      <c r="PXM578" s="285"/>
      <c r="PXN578" s="285"/>
      <c r="PXO578" s="285"/>
      <c r="PXP578" s="285"/>
      <c r="PXQ578" s="285"/>
      <c r="PXR578" s="285"/>
      <c r="PXS578" s="285"/>
      <c r="PXT578" s="285"/>
      <c r="PXU578" s="285"/>
      <c r="PXV578" s="285"/>
      <c r="PXW578" s="285"/>
      <c r="PXX578" s="285"/>
      <c r="PXY578" s="285"/>
      <c r="PXZ578" s="285"/>
      <c r="PYA578" s="285"/>
      <c r="PYB578" s="285"/>
      <c r="PYC578" s="285"/>
      <c r="PYD578" s="285"/>
      <c r="PYE578" s="285"/>
      <c r="PYF578" s="285"/>
      <c r="PYG578" s="285"/>
      <c r="PYH578" s="285"/>
      <c r="PYI578" s="285"/>
      <c r="PYJ578" s="285"/>
      <c r="PYK578" s="285"/>
      <c r="PYL578" s="285"/>
      <c r="PYM578" s="285"/>
      <c r="PYN578" s="285"/>
      <c r="PYO578" s="285"/>
      <c r="PYP578" s="285"/>
      <c r="PYQ578" s="285"/>
      <c r="PYR578" s="285"/>
      <c r="PYS578" s="285"/>
      <c r="PYT578" s="285"/>
      <c r="PYU578" s="285"/>
      <c r="PYV578" s="285"/>
      <c r="PYW578" s="285"/>
      <c r="PYX578" s="285"/>
      <c r="PYY578" s="285"/>
      <c r="PYZ578" s="285"/>
      <c r="PZA578" s="285"/>
      <c r="PZB578" s="285"/>
      <c r="PZC578" s="285"/>
      <c r="PZD578" s="285"/>
      <c r="PZE578" s="285"/>
      <c r="PZF578" s="285"/>
      <c r="PZG578" s="285"/>
      <c r="PZH578" s="285"/>
      <c r="PZI578" s="285"/>
      <c r="PZJ578" s="285"/>
      <c r="PZK578" s="285"/>
      <c r="PZL578" s="285"/>
      <c r="PZM578" s="285"/>
      <c r="PZN578" s="285"/>
      <c r="PZO578" s="285"/>
      <c r="PZP578" s="285"/>
      <c r="PZQ578" s="285"/>
      <c r="PZR578" s="285"/>
      <c r="PZS578" s="285"/>
      <c r="PZT578" s="285"/>
      <c r="PZU578" s="285"/>
      <c r="PZV578" s="285"/>
      <c r="PZW578" s="285"/>
      <c r="PZX578" s="285"/>
      <c r="PZY578" s="285"/>
      <c r="PZZ578" s="285"/>
      <c r="QAA578" s="285"/>
      <c r="QAB578" s="285"/>
      <c r="QAC578" s="285"/>
      <c r="QAD578" s="285"/>
      <c r="QAE578" s="285"/>
      <c r="QAF578" s="285"/>
      <c r="QAG578" s="285"/>
      <c r="QAH578" s="285"/>
      <c r="QAI578" s="285"/>
      <c r="QAJ578" s="285"/>
      <c r="QAK578" s="285"/>
      <c r="QAL578" s="285"/>
      <c r="QAM578" s="285"/>
      <c r="QAN578" s="285"/>
      <c r="QAO578" s="285"/>
      <c r="QAP578" s="285"/>
      <c r="QAQ578" s="285"/>
      <c r="QAR578" s="285"/>
      <c r="QAS578" s="285"/>
      <c r="QAT578" s="285"/>
      <c r="QAU578" s="285"/>
      <c r="QAV578" s="285"/>
      <c r="QAW578" s="285"/>
      <c r="QAX578" s="285"/>
      <c r="QAY578" s="285"/>
      <c r="QAZ578" s="285"/>
      <c r="QBA578" s="285"/>
      <c r="QBB578" s="285"/>
      <c r="QBC578" s="285"/>
      <c r="QBD578" s="285"/>
      <c r="QBE578" s="285"/>
      <c r="QBF578" s="285"/>
      <c r="QBG578" s="285"/>
      <c r="QBH578" s="285"/>
      <c r="QBI578" s="285"/>
      <c r="QBJ578" s="285"/>
      <c r="QBK578" s="285"/>
      <c r="QBL578" s="285"/>
      <c r="QBM578" s="285"/>
      <c r="QBN578" s="285"/>
      <c r="QBO578" s="285"/>
      <c r="QBP578" s="285"/>
      <c r="QBQ578" s="285"/>
      <c r="QBR578" s="285"/>
      <c r="QBS578" s="285"/>
      <c r="QBT578" s="285"/>
      <c r="QBU578" s="285"/>
      <c r="QBV578" s="285"/>
      <c r="QBW578" s="285"/>
      <c r="QBX578" s="285"/>
      <c r="QBY578" s="285"/>
      <c r="QBZ578" s="285"/>
      <c r="QCA578" s="285"/>
      <c r="QCB578" s="285"/>
      <c r="QCC578" s="285"/>
      <c r="QCD578" s="285"/>
      <c r="QCE578" s="285"/>
      <c r="QCF578" s="285"/>
      <c r="QCG578" s="285"/>
      <c r="QCH578" s="285"/>
      <c r="QCI578" s="285"/>
      <c r="QCJ578" s="285"/>
      <c r="QCK578" s="285"/>
      <c r="QCL578" s="285"/>
      <c r="QCM578" s="285"/>
      <c r="QCN578" s="285"/>
      <c r="QCO578" s="285"/>
      <c r="QCP578" s="285"/>
      <c r="QCQ578" s="285"/>
      <c r="QCR578" s="285"/>
      <c r="QCS578" s="285"/>
      <c r="QCT578" s="285"/>
      <c r="QCU578" s="285"/>
      <c r="QCV578" s="285"/>
      <c r="QCW578" s="285"/>
      <c r="QCX578" s="285"/>
      <c r="QCY578" s="285"/>
      <c r="QCZ578" s="285"/>
      <c r="QDA578" s="285"/>
      <c r="QDB578" s="285"/>
      <c r="QDC578" s="285"/>
      <c r="QDD578" s="285"/>
      <c r="QDE578" s="285"/>
      <c r="QDF578" s="285"/>
      <c r="QDG578" s="285"/>
      <c r="QDH578" s="285"/>
      <c r="QDI578" s="285"/>
      <c r="QDJ578" s="285"/>
      <c r="QDK578" s="285"/>
      <c r="QDL578" s="285"/>
      <c r="QDM578" s="285"/>
      <c r="QDN578" s="285"/>
      <c r="QDO578" s="285"/>
      <c r="QDP578" s="285"/>
      <c r="QDQ578" s="285"/>
      <c r="QDR578" s="285"/>
      <c r="QDS578" s="285"/>
      <c r="QDT578" s="285"/>
      <c r="QDU578" s="285"/>
      <c r="QDV578" s="285"/>
      <c r="QDW578" s="285"/>
      <c r="QDX578" s="285"/>
      <c r="QDY578" s="285"/>
      <c r="QDZ578" s="285"/>
      <c r="QEA578" s="285"/>
      <c r="QEB578" s="285"/>
      <c r="QEC578" s="285"/>
      <c r="QED578" s="285"/>
      <c r="QEE578" s="285"/>
      <c r="QEF578" s="285"/>
      <c r="QEG578" s="285"/>
      <c r="QEH578" s="285"/>
      <c r="QEI578" s="285"/>
      <c r="QEJ578" s="285"/>
      <c r="QEK578" s="285"/>
      <c r="QEL578" s="285"/>
      <c r="QEM578" s="285"/>
      <c r="QEN578" s="285"/>
      <c r="QEO578" s="285"/>
      <c r="QEP578" s="285"/>
      <c r="QEQ578" s="285"/>
      <c r="QER578" s="285"/>
      <c r="QES578" s="285"/>
      <c r="QET578" s="285"/>
      <c r="QEU578" s="285"/>
      <c r="QEV578" s="285"/>
      <c r="QEW578" s="285"/>
      <c r="QEX578" s="285"/>
      <c r="QEY578" s="285"/>
      <c r="QEZ578" s="285"/>
      <c r="QFA578" s="285"/>
      <c r="QFB578" s="285"/>
      <c r="QFC578" s="285"/>
      <c r="QFD578" s="285"/>
      <c r="QFE578" s="285"/>
      <c r="QFF578" s="285"/>
      <c r="QFG578" s="285"/>
      <c r="QFH578" s="285"/>
      <c r="QFI578" s="285"/>
      <c r="QFJ578" s="285"/>
      <c r="QFK578" s="285"/>
      <c r="QFL578" s="285"/>
      <c r="QFM578" s="285"/>
      <c r="QFN578" s="285"/>
      <c r="QFO578" s="285"/>
      <c r="QFP578" s="285"/>
      <c r="QFQ578" s="285"/>
      <c r="QFR578" s="285"/>
      <c r="QFS578" s="285"/>
      <c r="QFT578" s="285"/>
      <c r="QFU578" s="285"/>
      <c r="QFV578" s="285"/>
      <c r="QFW578" s="285"/>
      <c r="QFX578" s="285"/>
      <c r="QFY578" s="285"/>
      <c r="QFZ578" s="285"/>
      <c r="QGA578" s="285"/>
      <c r="QGB578" s="285"/>
      <c r="QGC578" s="285"/>
      <c r="QGD578" s="285"/>
      <c r="QGE578" s="285"/>
      <c r="QGF578" s="285"/>
      <c r="QGG578" s="285"/>
      <c r="QGH578" s="285"/>
      <c r="QGI578" s="285"/>
      <c r="QGJ578" s="285"/>
      <c r="QGK578" s="285"/>
      <c r="QGL578" s="285"/>
      <c r="QGM578" s="285"/>
      <c r="QGN578" s="285"/>
      <c r="QGO578" s="285"/>
      <c r="QGP578" s="285"/>
      <c r="QGQ578" s="285"/>
      <c r="QGR578" s="285"/>
      <c r="QGS578" s="285"/>
      <c r="QGT578" s="285"/>
      <c r="QGU578" s="285"/>
      <c r="QGV578" s="285"/>
      <c r="QGW578" s="285"/>
      <c r="QGX578" s="285"/>
      <c r="QGY578" s="285"/>
      <c r="QGZ578" s="285"/>
      <c r="QHA578" s="285"/>
      <c r="QHB578" s="285"/>
      <c r="QHC578" s="285"/>
      <c r="QHD578" s="285"/>
      <c r="QHE578" s="285"/>
      <c r="QHF578" s="285"/>
      <c r="QHG578" s="285"/>
      <c r="QHH578" s="285"/>
      <c r="QHI578" s="285"/>
      <c r="QHJ578" s="285"/>
      <c r="QHK578" s="285"/>
      <c r="QHL578" s="285"/>
      <c r="QHM578" s="285"/>
      <c r="QHN578" s="285"/>
      <c r="QHO578" s="285"/>
      <c r="QHP578" s="285"/>
      <c r="QHQ578" s="285"/>
      <c r="QHR578" s="285"/>
      <c r="QHS578" s="285"/>
      <c r="QHT578" s="285"/>
      <c r="QHU578" s="285"/>
      <c r="QHV578" s="285"/>
      <c r="QHW578" s="285"/>
      <c r="QHX578" s="285"/>
      <c r="QHY578" s="285"/>
      <c r="QHZ578" s="285"/>
      <c r="QIA578" s="285"/>
      <c r="QIB578" s="285"/>
      <c r="QIC578" s="285"/>
      <c r="QID578" s="285"/>
      <c r="QIE578" s="285"/>
      <c r="QIF578" s="285"/>
      <c r="QIG578" s="285"/>
      <c r="QIH578" s="285"/>
      <c r="QII578" s="285"/>
      <c r="QIJ578" s="285"/>
      <c r="QIK578" s="285"/>
      <c r="QIL578" s="285"/>
      <c r="QIM578" s="285"/>
      <c r="QIN578" s="285"/>
      <c r="QIO578" s="285"/>
      <c r="QIP578" s="285"/>
      <c r="QIQ578" s="285"/>
      <c r="QIR578" s="285"/>
      <c r="QIS578" s="285"/>
      <c r="QIT578" s="285"/>
      <c r="QIU578" s="285"/>
      <c r="QIV578" s="285"/>
      <c r="QIW578" s="285"/>
      <c r="QIX578" s="285"/>
      <c r="QIY578" s="285"/>
      <c r="QIZ578" s="285"/>
      <c r="QJA578" s="285"/>
      <c r="QJB578" s="285"/>
      <c r="QJC578" s="285"/>
      <c r="QJD578" s="285"/>
      <c r="QJE578" s="285"/>
      <c r="QJF578" s="285"/>
      <c r="QJG578" s="285"/>
      <c r="QJH578" s="285"/>
      <c r="QJI578" s="285"/>
      <c r="QJJ578" s="285"/>
      <c r="QJK578" s="285"/>
      <c r="QJL578" s="285"/>
      <c r="QJM578" s="285"/>
      <c r="QJN578" s="285"/>
      <c r="QJO578" s="285"/>
      <c r="QJP578" s="285"/>
      <c r="QJQ578" s="285"/>
      <c r="QJR578" s="285"/>
      <c r="QJS578" s="285"/>
      <c r="QJT578" s="285"/>
      <c r="QJU578" s="285"/>
      <c r="QJV578" s="285"/>
      <c r="QJW578" s="285"/>
      <c r="QJX578" s="285"/>
      <c r="QJY578" s="285"/>
      <c r="QJZ578" s="285"/>
      <c r="QKA578" s="285"/>
      <c r="QKB578" s="285"/>
      <c r="QKC578" s="285"/>
      <c r="QKD578" s="285"/>
      <c r="QKE578" s="285"/>
      <c r="QKF578" s="285"/>
      <c r="QKG578" s="285"/>
      <c r="QKH578" s="285"/>
      <c r="QKI578" s="285"/>
      <c r="QKJ578" s="285"/>
      <c r="QKK578" s="285"/>
      <c r="QKL578" s="285"/>
      <c r="QKM578" s="285"/>
      <c r="QKN578" s="285"/>
      <c r="QKO578" s="285"/>
      <c r="QKP578" s="285"/>
      <c r="QKQ578" s="285"/>
      <c r="QKR578" s="285"/>
      <c r="QKS578" s="285"/>
      <c r="QKT578" s="285"/>
      <c r="QKU578" s="285"/>
      <c r="QKV578" s="285"/>
      <c r="QKW578" s="285"/>
      <c r="QKX578" s="285"/>
      <c r="QKY578" s="285"/>
      <c r="QKZ578" s="285"/>
      <c r="QLA578" s="285"/>
      <c r="QLB578" s="285"/>
      <c r="QLC578" s="285"/>
      <c r="QLD578" s="285"/>
      <c r="QLE578" s="285"/>
      <c r="QLF578" s="285"/>
      <c r="QLG578" s="285"/>
      <c r="QLH578" s="285"/>
      <c r="QLI578" s="285"/>
      <c r="QLJ578" s="285"/>
      <c r="QLK578" s="285"/>
      <c r="QLL578" s="285"/>
      <c r="QLM578" s="285"/>
      <c r="QLN578" s="285"/>
      <c r="QLO578" s="285"/>
      <c r="QLP578" s="285"/>
      <c r="QLQ578" s="285"/>
      <c r="QLR578" s="285"/>
      <c r="QLS578" s="285"/>
      <c r="QLT578" s="285"/>
      <c r="QLU578" s="285"/>
      <c r="QLV578" s="285"/>
      <c r="QLW578" s="285"/>
      <c r="QLX578" s="285"/>
      <c r="QLY578" s="285"/>
      <c r="QLZ578" s="285"/>
      <c r="QMA578" s="285"/>
      <c r="QMB578" s="285"/>
      <c r="QMC578" s="285"/>
      <c r="QMD578" s="285"/>
      <c r="QME578" s="285"/>
      <c r="QMF578" s="285"/>
      <c r="QMG578" s="285"/>
      <c r="QMH578" s="285"/>
      <c r="QMI578" s="285"/>
      <c r="QMJ578" s="285"/>
      <c r="QMK578" s="285"/>
      <c r="QML578" s="285"/>
      <c r="QMM578" s="285"/>
      <c r="QMN578" s="285"/>
      <c r="QMO578" s="285"/>
      <c r="QMP578" s="285"/>
      <c r="QMQ578" s="285"/>
      <c r="QMR578" s="285"/>
      <c r="QMS578" s="285"/>
      <c r="QMT578" s="285"/>
      <c r="QMU578" s="285"/>
      <c r="QMV578" s="285"/>
      <c r="QMW578" s="285"/>
      <c r="QMX578" s="285"/>
      <c r="QMY578" s="285"/>
      <c r="QMZ578" s="285"/>
      <c r="QNA578" s="285"/>
      <c r="QNB578" s="285"/>
      <c r="QNC578" s="285"/>
      <c r="QND578" s="285"/>
      <c r="QNE578" s="285"/>
      <c r="QNF578" s="285"/>
      <c r="QNG578" s="285"/>
      <c r="QNH578" s="285"/>
      <c r="QNI578" s="285"/>
      <c r="QNJ578" s="285"/>
      <c r="QNK578" s="285"/>
      <c r="QNL578" s="285"/>
      <c r="QNM578" s="285"/>
      <c r="QNN578" s="285"/>
      <c r="QNO578" s="285"/>
      <c r="QNP578" s="285"/>
      <c r="QNQ578" s="285"/>
      <c r="QNR578" s="285"/>
      <c r="QNS578" s="285"/>
      <c r="QNT578" s="285"/>
      <c r="QNU578" s="285"/>
      <c r="QNV578" s="285"/>
      <c r="QNW578" s="285"/>
      <c r="QNX578" s="285"/>
      <c r="QNY578" s="285"/>
      <c r="QNZ578" s="285"/>
      <c r="QOA578" s="285"/>
      <c r="QOB578" s="285"/>
      <c r="QOC578" s="285"/>
      <c r="QOD578" s="285"/>
      <c r="QOE578" s="285"/>
      <c r="QOF578" s="285"/>
      <c r="QOG578" s="285"/>
      <c r="QOH578" s="285"/>
      <c r="QOI578" s="285"/>
      <c r="QOJ578" s="285"/>
      <c r="QOK578" s="285"/>
      <c r="QOL578" s="285"/>
      <c r="QOM578" s="285"/>
      <c r="QON578" s="285"/>
      <c r="QOO578" s="285"/>
      <c r="QOP578" s="285"/>
      <c r="QOQ578" s="285"/>
      <c r="QOR578" s="285"/>
      <c r="QOS578" s="285"/>
      <c r="QOT578" s="285"/>
      <c r="QOU578" s="285"/>
      <c r="QOV578" s="285"/>
      <c r="QOW578" s="285"/>
      <c r="QOX578" s="285"/>
      <c r="QOY578" s="285"/>
      <c r="QOZ578" s="285"/>
      <c r="QPA578" s="285"/>
      <c r="QPB578" s="285"/>
      <c r="QPC578" s="285"/>
      <c r="QPD578" s="285"/>
      <c r="QPE578" s="285"/>
      <c r="QPF578" s="285"/>
      <c r="QPG578" s="285"/>
      <c r="QPH578" s="285"/>
      <c r="QPI578" s="285"/>
      <c r="QPJ578" s="285"/>
      <c r="QPK578" s="285"/>
      <c r="QPL578" s="285"/>
      <c r="QPM578" s="285"/>
      <c r="QPN578" s="285"/>
      <c r="QPO578" s="285"/>
      <c r="QPP578" s="285"/>
      <c r="QPQ578" s="285"/>
      <c r="QPR578" s="285"/>
      <c r="QPS578" s="285"/>
      <c r="QPT578" s="285"/>
      <c r="QPU578" s="285"/>
      <c r="QPV578" s="285"/>
      <c r="QPW578" s="285"/>
      <c r="QPX578" s="285"/>
      <c r="QPY578" s="285"/>
      <c r="QPZ578" s="285"/>
      <c r="QQA578" s="285"/>
      <c r="QQB578" s="285"/>
      <c r="QQC578" s="285"/>
      <c r="QQD578" s="285"/>
      <c r="QQE578" s="285"/>
      <c r="QQF578" s="285"/>
      <c r="QQG578" s="285"/>
      <c r="QQH578" s="285"/>
      <c r="QQI578" s="285"/>
      <c r="QQJ578" s="285"/>
      <c r="QQK578" s="285"/>
      <c r="QQL578" s="285"/>
      <c r="QQM578" s="285"/>
      <c r="QQN578" s="285"/>
      <c r="QQO578" s="285"/>
      <c r="QQP578" s="285"/>
      <c r="QQQ578" s="285"/>
      <c r="QQR578" s="285"/>
      <c r="QQS578" s="285"/>
      <c r="QQT578" s="285"/>
      <c r="QQU578" s="285"/>
      <c r="QQV578" s="285"/>
      <c r="QQW578" s="285"/>
      <c r="QQX578" s="285"/>
      <c r="QQY578" s="285"/>
      <c r="QQZ578" s="285"/>
      <c r="QRA578" s="285"/>
      <c r="QRB578" s="285"/>
      <c r="QRC578" s="285"/>
      <c r="QRD578" s="285"/>
      <c r="QRE578" s="285"/>
      <c r="QRF578" s="285"/>
      <c r="QRG578" s="285"/>
      <c r="QRH578" s="285"/>
      <c r="QRI578" s="285"/>
      <c r="QRJ578" s="285"/>
      <c r="QRK578" s="285"/>
      <c r="QRL578" s="285"/>
      <c r="QRM578" s="285"/>
      <c r="QRN578" s="285"/>
      <c r="QRO578" s="285"/>
      <c r="QRP578" s="285"/>
      <c r="QRQ578" s="285"/>
      <c r="QRR578" s="285"/>
      <c r="QRS578" s="285"/>
      <c r="QRT578" s="285"/>
      <c r="QRU578" s="285"/>
      <c r="QRV578" s="285"/>
      <c r="QRW578" s="285"/>
      <c r="QRX578" s="285"/>
      <c r="QRY578" s="285"/>
      <c r="QRZ578" s="285"/>
      <c r="QSA578" s="285"/>
      <c r="QSB578" s="285"/>
      <c r="QSC578" s="285"/>
      <c r="QSD578" s="285"/>
      <c r="QSE578" s="285"/>
      <c r="QSF578" s="285"/>
      <c r="QSG578" s="285"/>
      <c r="QSH578" s="285"/>
      <c r="QSI578" s="285"/>
      <c r="QSJ578" s="285"/>
      <c r="QSK578" s="285"/>
      <c r="QSL578" s="285"/>
      <c r="QSM578" s="285"/>
      <c r="QSN578" s="285"/>
      <c r="QSO578" s="285"/>
      <c r="QSP578" s="285"/>
      <c r="QSQ578" s="285"/>
      <c r="QSR578" s="285"/>
      <c r="QSS578" s="285"/>
      <c r="QST578" s="285"/>
      <c r="QSU578" s="285"/>
      <c r="QSV578" s="285"/>
      <c r="QSW578" s="285"/>
      <c r="QSX578" s="285"/>
      <c r="QSY578" s="285"/>
      <c r="QSZ578" s="285"/>
      <c r="QTA578" s="285"/>
      <c r="QTB578" s="285"/>
      <c r="QTC578" s="285"/>
      <c r="QTD578" s="285"/>
      <c r="QTE578" s="285"/>
      <c r="QTF578" s="285"/>
      <c r="QTG578" s="285"/>
      <c r="QTH578" s="285"/>
      <c r="QTI578" s="285"/>
      <c r="QTJ578" s="285"/>
      <c r="QTK578" s="285"/>
      <c r="QTL578" s="285"/>
      <c r="QTM578" s="285"/>
      <c r="QTN578" s="285"/>
      <c r="QTO578" s="285"/>
      <c r="QTP578" s="285"/>
      <c r="QTQ578" s="285"/>
      <c r="QTR578" s="285"/>
      <c r="QTS578" s="285"/>
      <c r="QTT578" s="285"/>
      <c r="QTU578" s="285"/>
      <c r="QTV578" s="285"/>
      <c r="QTW578" s="285"/>
      <c r="QTX578" s="285"/>
      <c r="QTY578" s="285"/>
      <c r="QTZ578" s="285"/>
      <c r="QUA578" s="285"/>
      <c r="QUB578" s="285"/>
      <c r="QUC578" s="285"/>
      <c r="QUD578" s="285"/>
      <c r="QUE578" s="285"/>
      <c r="QUF578" s="285"/>
      <c r="QUG578" s="285"/>
      <c r="QUH578" s="285"/>
      <c r="QUI578" s="285"/>
      <c r="QUJ578" s="285"/>
      <c r="QUK578" s="285"/>
      <c r="QUL578" s="285"/>
      <c r="QUM578" s="285"/>
      <c r="QUN578" s="285"/>
      <c r="QUO578" s="285"/>
      <c r="QUP578" s="285"/>
      <c r="QUQ578" s="285"/>
      <c r="QUR578" s="285"/>
      <c r="QUS578" s="285"/>
      <c r="QUT578" s="285"/>
      <c r="QUU578" s="285"/>
      <c r="QUV578" s="285"/>
      <c r="QUW578" s="285"/>
      <c r="QUX578" s="285"/>
      <c r="QUY578" s="285"/>
      <c r="QUZ578" s="285"/>
      <c r="QVA578" s="285"/>
      <c r="QVB578" s="285"/>
      <c r="QVC578" s="285"/>
      <c r="QVD578" s="285"/>
      <c r="QVE578" s="285"/>
      <c r="QVF578" s="285"/>
      <c r="QVG578" s="285"/>
      <c r="QVH578" s="285"/>
      <c r="QVI578" s="285"/>
      <c r="QVJ578" s="285"/>
      <c r="QVK578" s="285"/>
      <c r="QVL578" s="285"/>
      <c r="QVM578" s="285"/>
      <c r="QVN578" s="285"/>
      <c r="QVO578" s="285"/>
      <c r="QVP578" s="285"/>
      <c r="QVQ578" s="285"/>
      <c r="QVR578" s="285"/>
      <c r="QVS578" s="285"/>
      <c r="QVT578" s="285"/>
      <c r="QVU578" s="285"/>
      <c r="QVV578" s="285"/>
      <c r="QVW578" s="285"/>
      <c r="QVX578" s="285"/>
      <c r="QVY578" s="285"/>
      <c r="QVZ578" s="285"/>
      <c r="QWA578" s="285"/>
      <c r="QWB578" s="285"/>
      <c r="QWC578" s="285"/>
      <c r="QWD578" s="285"/>
      <c r="QWE578" s="285"/>
      <c r="QWF578" s="285"/>
      <c r="QWG578" s="285"/>
      <c r="QWH578" s="285"/>
      <c r="QWI578" s="285"/>
      <c r="QWJ578" s="285"/>
      <c r="QWK578" s="285"/>
      <c r="QWL578" s="285"/>
      <c r="QWM578" s="285"/>
      <c r="QWN578" s="285"/>
      <c r="QWO578" s="285"/>
      <c r="QWP578" s="285"/>
      <c r="QWQ578" s="285"/>
      <c r="QWR578" s="285"/>
      <c r="QWS578" s="285"/>
      <c r="QWT578" s="285"/>
      <c r="QWU578" s="285"/>
      <c r="QWV578" s="285"/>
      <c r="QWW578" s="285"/>
      <c r="QWX578" s="285"/>
      <c r="QWY578" s="285"/>
      <c r="QWZ578" s="285"/>
      <c r="QXA578" s="285"/>
      <c r="QXB578" s="285"/>
      <c r="QXC578" s="285"/>
      <c r="QXD578" s="285"/>
      <c r="QXE578" s="285"/>
      <c r="QXF578" s="285"/>
      <c r="QXG578" s="285"/>
      <c r="QXH578" s="285"/>
      <c r="QXI578" s="285"/>
      <c r="QXJ578" s="285"/>
      <c r="QXK578" s="285"/>
      <c r="QXL578" s="285"/>
      <c r="QXM578" s="285"/>
      <c r="QXN578" s="285"/>
      <c r="QXO578" s="285"/>
      <c r="QXP578" s="285"/>
      <c r="QXQ578" s="285"/>
      <c r="QXR578" s="285"/>
      <c r="QXS578" s="285"/>
      <c r="QXT578" s="285"/>
      <c r="QXU578" s="285"/>
      <c r="QXV578" s="285"/>
      <c r="QXW578" s="285"/>
      <c r="QXX578" s="285"/>
      <c r="QXY578" s="285"/>
      <c r="QXZ578" s="285"/>
      <c r="QYA578" s="285"/>
      <c r="QYB578" s="285"/>
      <c r="QYC578" s="285"/>
      <c r="QYD578" s="285"/>
      <c r="QYE578" s="285"/>
      <c r="QYF578" s="285"/>
      <c r="QYG578" s="285"/>
      <c r="QYH578" s="285"/>
      <c r="QYI578" s="285"/>
      <c r="QYJ578" s="285"/>
      <c r="QYK578" s="285"/>
      <c r="QYL578" s="285"/>
      <c r="QYM578" s="285"/>
      <c r="QYN578" s="285"/>
      <c r="QYO578" s="285"/>
      <c r="QYP578" s="285"/>
      <c r="QYQ578" s="285"/>
      <c r="QYR578" s="285"/>
      <c r="QYS578" s="285"/>
      <c r="QYT578" s="285"/>
      <c r="QYU578" s="285"/>
      <c r="QYV578" s="285"/>
      <c r="QYW578" s="285"/>
      <c r="QYX578" s="285"/>
      <c r="QYY578" s="285"/>
      <c r="QYZ578" s="285"/>
      <c r="QZA578" s="285"/>
      <c r="QZB578" s="285"/>
      <c r="QZC578" s="285"/>
      <c r="QZD578" s="285"/>
      <c r="QZE578" s="285"/>
      <c r="QZF578" s="285"/>
      <c r="QZG578" s="285"/>
      <c r="QZH578" s="285"/>
      <c r="QZI578" s="285"/>
      <c r="QZJ578" s="285"/>
      <c r="QZK578" s="285"/>
      <c r="QZL578" s="285"/>
      <c r="QZM578" s="285"/>
      <c r="QZN578" s="285"/>
      <c r="QZO578" s="285"/>
      <c r="QZP578" s="285"/>
      <c r="QZQ578" s="285"/>
      <c r="QZR578" s="285"/>
      <c r="QZS578" s="285"/>
      <c r="QZT578" s="285"/>
      <c r="QZU578" s="285"/>
      <c r="QZV578" s="285"/>
      <c r="QZW578" s="285"/>
      <c r="QZX578" s="285"/>
      <c r="QZY578" s="285"/>
      <c r="QZZ578" s="285"/>
      <c r="RAA578" s="285"/>
      <c r="RAB578" s="285"/>
      <c r="RAC578" s="285"/>
      <c r="RAD578" s="285"/>
      <c r="RAE578" s="285"/>
      <c r="RAF578" s="285"/>
      <c r="RAG578" s="285"/>
      <c r="RAH578" s="285"/>
      <c r="RAI578" s="285"/>
      <c r="RAJ578" s="285"/>
      <c r="RAK578" s="285"/>
      <c r="RAL578" s="285"/>
      <c r="RAM578" s="285"/>
      <c r="RAN578" s="285"/>
      <c r="RAO578" s="285"/>
      <c r="RAP578" s="285"/>
      <c r="RAQ578" s="285"/>
      <c r="RAR578" s="285"/>
      <c r="RAS578" s="285"/>
      <c r="RAT578" s="285"/>
      <c r="RAU578" s="285"/>
      <c r="RAV578" s="285"/>
      <c r="RAW578" s="285"/>
      <c r="RAX578" s="285"/>
      <c r="RAY578" s="285"/>
      <c r="RAZ578" s="285"/>
      <c r="RBA578" s="285"/>
      <c r="RBB578" s="285"/>
      <c r="RBC578" s="285"/>
      <c r="RBD578" s="285"/>
      <c r="RBE578" s="285"/>
      <c r="RBF578" s="285"/>
      <c r="RBG578" s="285"/>
      <c r="RBH578" s="285"/>
      <c r="RBI578" s="285"/>
      <c r="RBJ578" s="285"/>
      <c r="RBK578" s="285"/>
      <c r="RBL578" s="285"/>
      <c r="RBM578" s="285"/>
      <c r="RBN578" s="285"/>
      <c r="RBO578" s="285"/>
      <c r="RBP578" s="285"/>
      <c r="RBQ578" s="285"/>
      <c r="RBR578" s="285"/>
      <c r="RBS578" s="285"/>
      <c r="RBT578" s="285"/>
      <c r="RBU578" s="285"/>
      <c r="RBV578" s="285"/>
      <c r="RBW578" s="285"/>
      <c r="RBX578" s="285"/>
      <c r="RBY578" s="285"/>
      <c r="RBZ578" s="285"/>
      <c r="RCA578" s="285"/>
      <c r="RCB578" s="285"/>
      <c r="RCC578" s="285"/>
      <c r="RCD578" s="285"/>
      <c r="RCE578" s="285"/>
      <c r="RCF578" s="285"/>
      <c r="RCG578" s="285"/>
      <c r="RCH578" s="285"/>
      <c r="RCI578" s="285"/>
      <c r="RCJ578" s="285"/>
      <c r="RCK578" s="285"/>
      <c r="RCL578" s="285"/>
      <c r="RCM578" s="285"/>
      <c r="RCN578" s="285"/>
      <c r="RCO578" s="285"/>
      <c r="RCP578" s="285"/>
      <c r="RCQ578" s="285"/>
      <c r="RCR578" s="285"/>
      <c r="RCS578" s="285"/>
      <c r="RCT578" s="285"/>
      <c r="RCU578" s="285"/>
      <c r="RCV578" s="285"/>
      <c r="RCW578" s="285"/>
      <c r="RCX578" s="285"/>
      <c r="RCY578" s="285"/>
      <c r="RCZ578" s="285"/>
      <c r="RDA578" s="285"/>
      <c r="RDB578" s="285"/>
      <c r="RDC578" s="285"/>
      <c r="RDD578" s="285"/>
      <c r="RDE578" s="285"/>
      <c r="RDF578" s="285"/>
      <c r="RDG578" s="285"/>
      <c r="RDH578" s="285"/>
      <c r="RDI578" s="285"/>
      <c r="RDJ578" s="285"/>
      <c r="RDK578" s="285"/>
      <c r="RDL578" s="285"/>
      <c r="RDM578" s="285"/>
      <c r="RDN578" s="285"/>
      <c r="RDO578" s="285"/>
      <c r="RDP578" s="285"/>
      <c r="RDQ578" s="285"/>
      <c r="RDR578" s="285"/>
      <c r="RDS578" s="285"/>
      <c r="RDT578" s="285"/>
      <c r="RDU578" s="285"/>
      <c r="RDV578" s="285"/>
      <c r="RDW578" s="285"/>
      <c r="RDX578" s="285"/>
      <c r="RDY578" s="285"/>
      <c r="RDZ578" s="285"/>
      <c r="REA578" s="285"/>
      <c r="REB578" s="285"/>
      <c r="REC578" s="285"/>
      <c r="RED578" s="285"/>
      <c r="REE578" s="285"/>
      <c r="REF578" s="285"/>
      <c r="REG578" s="285"/>
      <c r="REH578" s="285"/>
      <c r="REI578" s="285"/>
      <c r="REJ578" s="285"/>
      <c r="REK578" s="285"/>
      <c r="REL578" s="285"/>
      <c r="REM578" s="285"/>
      <c r="REN578" s="285"/>
      <c r="REO578" s="285"/>
      <c r="REP578" s="285"/>
      <c r="REQ578" s="285"/>
      <c r="RER578" s="285"/>
      <c r="RES578" s="285"/>
      <c r="RET578" s="285"/>
      <c r="REU578" s="285"/>
      <c r="REV578" s="285"/>
      <c r="REW578" s="285"/>
      <c r="REX578" s="285"/>
      <c r="REY578" s="285"/>
      <c r="REZ578" s="285"/>
      <c r="RFA578" s="285"/>
      <c r="RFB578" s="285"/>
      <c r="RFC578" s="285"/>
      <c r="RFD578" s="285"/>
      <c r="RFE578" s="285"/>
      <c r="RFF578" s="285"/>
      <c r="RFG578" s="285"/>
      <c r="RFH578" s="285"/>
      <c r="RFI578" s="285"/>
      <c r="RFJ578" s="285"/>
      <c r="RFK578" s="285"/>
      <c r="RFL578" s="285"/>
      <c r="RFM578" s="285"/>
      <c r="RFN578" s="285"/>
      <c r="RFO578" s="285"/>
      <c r="RFP578" s="285"/>
      <c r="RFQ578" s="285"/>
      <c r="RFR578" s="285"/>
      <c r="RFS578" s="285"/>
      <c r="RFT578" s="285"/>
      <c r="RFU578" s="285"/>
      <c r="RFV578" s="285"/>
      <c r="RFW578" s="285"/>
      <c r="RFX578" s="285"/>
      <c r="RFY578" s="285"/>
      <c r="RFZ578" s="285"/>
      <c r="RGA578" s="285"/>
      <c r="RGB578" s="285"/>
      <c r="RGC578" s="285"/>
      <c r="RGD578" s="285"/>
      <c r="RGE578" s="285"/>
      <c r="RGF578" s="285"/>
      <c r="RGG578" s="285"/>
      <c r="RGH578" s="285"/>
      <c r="RGI578" s="285"/>
      <c r="RGJ578" s="285"/>
      <c r="RGK578" s="285"/>
      <c r="RGL578" s="285"/>
      <c r="RGM578" s="285"/>
      <c r="RGN578" s="285"/>
      <c r="RGO578" s="285"/>
      <c r="RGP578" s="285"/>
      <c r="RGQ578" s="285"/>
      <c r="RGR578" s="285"/>
      <c r="RGS578" s="285"/>
      <c r="RGT578" s="285"/>
      <c r="RGU578" s="285"/>
      <c r="RGV578" s="285"/>
      <c r="RGW578" s="285"/>
      <c r="RGX578" s="285"/>
      <c r="RGY578" s="285"/>
      <c r="RGZ578" s="285"/>
      <c r="RHA578" s="285"/>
      <c r="RHB578" s="285"/>
      <c r="RHC578" s="285"/>
      <c r="RHD578" s="285"/>
      <c r="RHE578" s="285"/>
      <c r="RHF578" s="285"/>
      <c r="RHG578" s="285"/>
      <c r="RHH578" s="285"/>
      <c r="RHI578" s="285"/>
      <c r="RHJ578" s="285"/>
      <c r="RHK578" s="285"/>
      <c r="RHL578" s="285"/>
      <c r="RHM578" s="285"/>
      <c r="RHN578" s="285"/>
      <c r="RHO578" s="285"/>
      <c r="RHP578" s="285"/>
      <c r="RHQ578" s="285"/>
      <c r="RHR578" s="285"/>
      <c r="RHS578" s="285"/>
      <c r="RHT578" s="285"/>
      <c r="RHU578" s="285"/>
      <c r="RHV578" s="285"/>
      <c r="RHW578" s="285"/>
      <c r="RHX578" s="285"/>
      <c r="RHY578" s="285"/>
      <c r="RHZ578" s="285"/>
      <c r="RIA578" s="285"/>
      <c r="RIB578" s="285"/>
      <c r="RIC578" s="285"/>
      <c r="RID578" s="285"/>
      <c r="RIE578" s="285"/>
      <c r="RIF578" s="285"/>
      <c r="RIG578" s="285"/>
      <c r="RIH578" s="285"/>
      <c r="RII578" s="285"/>
      <c r="RIJ578" s="285"/>
      <c r="RIK578" s="285"/>
      <c r="RIL578" s="285"/>
      <c r="RIM578" s="285"/>
      <c r="RIN578" s="285"/>
      <c r="RIO578" s="285"/>
      <c r="RIP578" s="285"/>
      <c r="RIQ578" s="285"/>
      <c r="RIR578" s="285"/>
      <c r="RIS578" s="285"/>
      <c r="RIT578" s="285"/>
      <c r="RIU578" s="285"/>
      <c r="RIV578" s="285"/>
      <c r="RIW578" s="285"/>
      <c r="RIX578" s="285"/>
      <c r="RIY578" s="285"/>
      <c r="RIZ578" s="285"/>
      <c r="RJA578" s="285"/>
      <c r="RJB578" s="285"/>
      <c r="RJC578" s="285"/>
      <c r="RJD578" s="285"/>
      <c r="RJE578" s="285"/>
      <c r="RJF578" s="285"/>
      <c r="RJG578" s="285"/>
      <c r="RJH578" s="285"/>
      <c r="RJI578" s="285"/>
      <c r="RJJ578" s="285"/>
      <c r="RJK578" s="285"/>
      <c r="RJL578" s="285"/>
      <c r="RJM578" s="285"/>
      <c r="RJN578" s="285"/>
      <c r="RJO578" s="285"/>
      <c r="RJP578" s="285"/>
      <c r="RJQ578" s="285"/>
      <c r="RJR578" s="285"/>
      <c r="RJS578" s="285"/>
      <c r="RJT578" s="285"/>
      <c r="RJU578" s="285"/>
      <c r="RJV578" s="285"/>
      <c r="RJW578" s="285"/>
      <c r="RJX578" s="285"/>
      <c r="RJY578" s="285"/>
      <c r="RJZ578" s="285"/>
      <c r="RKA578" s="285"/>
      <c r="RKB578" s="285"/>
      <c r="RKC578" s="285"/>
      <c r="RKD578" s="285"/>
      <c r="RKE578" s="285"/>
      <c r="RKF578" s="285"/>
      <c r="RKG578" s="285"/>
      <c r="RKH578" s="285"/>
      <c r="RKI578" s="285"/>
      <c r="RKJ578" s="285"/>
      <c r="RKK578" s="285"/>
      <c r="RKL578" s="285"/>
      <c r="RKM578" s="285"/>
      <c r="RKN578" s="285"/>
      <c r="RKO578" s="285"/>
      <c r="RKP578" s="285"/>
      <c r="RKQ578" s="285"/>
      <c r="RKR578" s="285"/>
      <c r="RKS578" s="285"/>
      <c r="RKT578" s="285"/>
      <c r="RKU578" s="285"/>
      <c r="RKV578" s="285"/>
      <c r="RKW578" s="285"/>
      <c r="RKX578" s="285"/>
      <c r="RKY578" s="285"/>
      <c r="RKZ578" s="285"/>
      <c r="RLA578" s="285"/>
      <c r="RLB578" s="285"/>
      <c r="RLC578" s="285"/>
      <c r="RLD578" s="285"/>
      <c r="RLE578" s="285"/>
      <c r="RLF578" s="285"/>
      <c r="RLG578" s="285"/>
      <c r="RLH578" s="285"/>
      <c r="RLI578" s="285"/>
      <c r="RLJ578" s="285"/>
      <c r="RLK578" s="285"/>
      <c r="RLL578" s="285"/>
      <c r="RLM578" s="285"/>
      <c r="RLN578" s="285"/>
      <c r="RLO578" s="285"/>
      <c r="RLP578" s="285"/>
      <c r="RLQ578" s="285"/>
      <c r="RLR578" s="285"/>
      <c r="RLS578" s="285"/>
      <c r="RLT578" s="285"/>
      <c r="RLU578" s="285"/>
      <c r="RLV578" s="285"/>
      <c r="RLW578" s="285"/>
      <c r="RLX578" s="285"/>
      <c r="RLY578" s="285"/>
      <c r="RLZ578" s="285"/>
      <c r="RMA578" s="285"/>
      <c r="RMB578" s="285"/>
      <c r="RMC578" s="285"/>
      <c r="RMD578" s="285"/>
      <c r="RME578" s="285"/>
      <c r="RMF578" s="285"/>
      <c r="RMG578" s="285"/>
      <c r="RMH578" s="285"/>
      <c r="RMI578" s="285"/>
      <c r="RMJ578" s="285"/>
      <c r="RMK578" s="285"/>
      <c r="RML578" s="285"/>
      <c r="RMM578" s="285"/>
      <c r="RMN578" s="285"/>
      <c r="RMO578" s="285"/>
      <c r="RMP578" s="285"/>
      <c r="RMQ578" s="285"/>
      <c r="RMR578" s="285"/>
      <c r="RMS578" s="285"/>
      <c r="RMT578" s="285"/>
      <c r="RMU578" s="285"/>
      <c r="RMV578" s="285"/>
      <c r="RMW578" s="285"/>
      <c r="RMX578" s="285"/>
      <c r="RMY578" s="285"/>
      <c r="RMZ578" s="285"/>
      <c r="RNA578" s="285"/>
      <c r="RNB578" s="285"/>
      <c r="RNC578" s="285"/>
      <c r="RND578" s="285"/>
      <c r="RNE578" s="285"/>
      <c r="RNF578" s="285"/>
      <c r="RNG578" s="285"/>
      <c r="RNH578" s="285"/>
      <c r="RNI578" s="285"/>
      <c r="RNJ578" s="285"/>
      <c r="RNK578" s="285"/>
      <c r="RNL578" s="285"/>
      <c r="RNM578" s="285"/>
      <c r="RNN578" s="285"/>
      <c r="RNO578" s="285"/>
      <c r="RNP578" s="285"/>
      <c r="RNQ578" s="285"/>
      <c r="RNR578" s="285"/>
      <c r="RNS578" s="285"/>
      <c r="RNT578" s="285"/>
      <c r="RNU578" s="285"/>
      <c r="RNV578" s="285"/>
      <c r="RNW578" s="285"/>
      <c r="RNX578" s="285"/>
      <c r="RNY578" s="285"/>
      <c r="RNZ578" s="285"/>
      <c r="ROA578" s="285"/>
      <c r="ROB578" s="285"/>
      <c r="ROC578" s="285"/>
      <c r="ROD578" s="285"/>
      <c r="ROE578" s="285"/>
      <c r="ROF578" s="285"/>
      <c r="ROG578" s="285"/>
      <c r="ROH578" s="285"/>
      <c r="ROI578" s="285"/>
      <c r="ROJ578" s="285"/>
      <c r="ROK578" s="285"/>
      <c r="ROL578" s="285"/>
      <c r="ROM578" s="285"/>
      <c r="RON578" s="285"/>
      <c r="ROO578" s="285"/>
      <c r="ROP578" s="285"/>
      <c r="ROQ578" s="285"/>
      <c r="ROR578" s="285"/>
      <c r="ROS578" s="285"/>
      <c r="ROT578" s="285"/>
      <c r="ROU578" s="285"/>
      <c r="ROV578" s="285"/>
      <c r="ROW578" s="285"/>
      <c r="ROX578" s="285"/>
      <c r="ROY578" s="285"/>
      <c r="ROZ578" s="285"/>
      <c r="RPA578" s="285"/>
      <c r="RPB578" s="285"/>
      <c r="RPC578" s="285"/>
      <c r="RPD578" s="285"/>
      <c r="RPE578" s="285"/>
      <c r="RPF578" s="285"/>
      <c r="RPG578" s="285"/>
      <c r="RPH578" s="285"/>
      <c r="RPI578" s="285"/>
      <c r="RPJ578" s="285"/>
      <c r="RPK578" s="285"/>
      <c r="RPL578" s="285"/>
      <c r="RPM578" s="285"/>
      <c r="RPN578" s="285"/>
      <c r="RPO578" s="285"/>
      <c r="RPP578" s="285"/>
      <c r="RPQ578" s="285"/>
      <c r="RPR578" s="285"/>
      <c r="RPS578" s="285"/>
      <c r="RPT578" s="285"/>
      <c r="RPU578" s="285"/>
      <c r="RPV578" s="285"/>
      <c r="RPW578" s="285"/>
      <c r="RPX578" s="285"/>
      <c r="RPY578" s="285"/>
      <c r="RPZ578" s="285"/>
      <c r="RQA578" s="285"/>
      <c r="RQB578" s="285"/>
      <c r="RQC578" s="285"/>
      <c r="RQD578" s="285"/>
      <c r="RQE578" s="285"/>
      <c r="RQF578" s="285"/>
      <c r="RQG578" s="285"/>
      <c r="RQH578" s="285"/>
      <c r="RQI578" s="285"/>
      <c r="RQJ578" s="285"/>
      <c r="RQK578" s="285"/>
      <c r="RQL578" s="285"/>
      <c r="RQM578" s="285"/>
      <c r="RQN578" s="285"/>
      <c r="RQO578" s="285"/>
      <c r="RQP578" s="285"/>
      <c r="RQQ578" s="285"/>
      <c r="RQR578" s="285"/>
      <c r="RQS578" s="285"/>
      <c r="RQT578" s="285"/>
      <c r="RQU578" s="285"/>
      <c r="RQV578" s="285"/>
      <c r="RQW578" s="285"/>
      <c r="RQX578" s="285"/>
      <c r="RQY578" s="285"/>
      <c r="RQZ578" s="285"/>
      <c r="RRA578" s="285"/>
      <c r="RRB578" s="285"/>
      <c r="RRC578" s="285"/>
      <c r="RRD578" s="285"/>
      <c r="RRE578" s="285"/>
      <c r="RRF578" s="285"/>
      <c r="RRG578" s="285"/>
      <c r="RRH578" s="285"/>
      <c r="RRI578" s="285"/>
      <c r="RRJ578" s="285"/>
      <c r="RRK578" s="285"/>
      <c r="RRL578" s="285"/>
      <c r="RRM578" s="285"/>
      <c r="RRN578" s="285"/>
      <c r="RRO578" s="285"/>
      <c r="RRP578" s="285"/>
      <c r="RRQ578" s="285"/>
      <c r="RRR578" s="285"/>
      <c r="RRS578" s="285"/>
      <c r="RRT578" s="285"/>
      <c r="RRU578" s="285"/>
      <c r="RRV578" s="285"/>
      <c r="RRW578" s="285"/>
      <c r="RRX578" s="285"/>
      <c r="RRY578" s="285"/>
      <c r="RRZ578" s="285"/>
      <c r="RSA578" s="285"/>
      <c r="RSB578" s="285"/>
      <c r="RSC578" s="285"/>
      <c r="RSD578" s="285"/>
      <c r="RSE578" s="285"/>
      <c r="RSF578" s="285"/>
      <c r="RSG578" s="285"/>
      <c r="RSH578" s="285"/>
      <c r="RSI578" s="285"/>
      <c r="RSJ578" s="285"/>
      <c r="RSK578" s="285"/>
      <c r="RSL578" s="285"/>
      <c r="RSM578" s="285"/>
      <c r="RSN578" s="285"/>
      <c r="RSO578" s="285"/>
      <c r="RSP578" s="285"/>
      <c r="RSQ578" s="285"/>
      <c r="RSR578" s="285"/>
      <c r="RSS578" s="285"/>
      <c r="RST578" s="285"/>
      <c r="RSU578" s="285"/>
      <c r="RSV578" s="285"/>
      <c r="RSW578" s="285"/>
      <c r="RSX578" s="285"/>
      <c r="RSY578" s="285"/>
      <c r="RSZ578" s="285"/>
      <c r="RTA578" s="285"/>
      <c r="RTB578" s="285"/>
      <c r="RTC578" s="285"/>
      <c r="RTD578" s="285"/>
      <c r="RTE578" s="285"/>
      <c r="RTF578" s="285"/>
      <c r="RTG578" s="285"/>
      <c r="RTH578" s="285"/>
      <c r="RTI578" s="285"/>
      <c r="RTJ578" s="285"/>
      <c r="RTK578" s="285"/>
      <c r="RTL578" s="285"/>
      <c r="RTM578" s="285"/>
      <c r="RTN578" s="285"/>
      <c r="RTO578" s="285"/>
      <c r="RTP578" s="285"/>
      <c r="RTQ578" s="285"/>
      <c r="RTR578" s="285"/>
      <c r="RTS578" s="285"/>
      <c r="RTT578" s="285"/>
      <c r="RTU578" s="285"/>
      <c r="RTV578" s="285"/>
      <c r="RTW578" s="285"/>
      <c r="RTX578" s="285"/>
      <c r="RTY578" s="285"/>
      <c r="RTZ578" s="285"/>
      <c r="RUA578" s="285"/>
      <c r="RUB578" s="285"/>
      <c r="RUC578" s="285"/>
      <c r="RUD578" s="285"/>
      <c r="RUE578" s="285"/>
      <c r="RUF578" s="285"/>
      <c r="RUG578" s="285"/>
      <c r="RUH578" s="285"/>
      <c r="RUI578" s="285"/>
      <c r="RUJ578" s="285"/>
      <c r="RUK578" s="285"/>
      <c r="RUL578" s="285"/>
      <c r="RUM578" s="285"/>
      <c r="RUN578" s="285"/>
      <c r="RUO578" s="285"/>
      <c r="RUP578" s="285"/>
      <c r="RUQ578" s="285"/>
      <c r="RUR578" s="285"/>
      <c r="RUS578" s="285"/>
      <c r="RUT578" s="285"/>
      <c r="RUU578" s="285"/>
      <c r="RUV578" s="285"/>
      <c r="RUW578" s="285"/>
      <c r="RUX578" s="285"/>
      <c r="RUY578" s="285"/>
      <c r="RUZ578" s="285"/>
      <c r="RVA578" s="285"/>
      <c r="RVB578" s="285"/>
      <c r="RVC578" s="285"/>
      <c r="RVD578" s="285"/>
      <c r="RVE578" s="285"/>
      <c r="RVF578" s="285"/>
      <c r="RVG578" s="285"/>
      <c r="RVH578" s="285"/>
      <c r="RVI578" s="285"/>
      <c r="RVJ578" s="285"/>
      <c r="RVK578" s="285"/>
      <c r="RVL578" s="285"/>
      <c r="RVM578" s="285"/>
      <c r="RVN578" s="285"/>
      <c r="RVO578" s="285"/>
      <c r="RVP578" s="285"/>
      <c r="RVQ578" s="285"/>
      <c r="RVR578" s="285"/>
      <c r="RVS578" s="285"/>
      <c r="RVT578" s="285"/>
      <c r="RVU578" s="285"/>
      <c r="RVV578" s="285"/>
      <c r="RVW578" s="285"/>
      <c r="RVX578" s="285"/>
      <c r="RVY578" s="285"/>
      <c r="RVZ578" s="285"/>
      <c r="RWA578" s="285"/>
      <c r="RWB578" s="285"/>
      <c r="RWC578" s="285"/>
      <c r="RWD578" s="285"/>
      <c r="RWE578" s="285"/>
      <c r="RWF578" s="285"/>
      <c r="RWG578" s="285"/>
      <c r="RWH578" s="285"/>
      <c r="RWI578" s="285"/>
      <c r="RWJ578" s="285"/>
      <c r="RWK578" s="285"/>
      <c r="RWL578" s="285"/>
      <c r="RWM578" s="285"/>
      <c r="RWN578" s="285"/>
      <c r="RWO578" s="285"/>
      <c r="RWP578" s="285"/>
      <c r="RWQ578" s="285"/>
      <c r="RWR578" s="285"/>
      <c r="RWS578" s="285"/>
      <c r="RWT578" s="285"/>
      <c r="RWU578" s="285"/>
      <c r="RWV578" s="285"/>
      <c r="RWW578" s="285"/>
      <c r="RWX578" s="285"/>
      <c r="RWY578" s="285"/>
      <c r="RWZ578" s="285"/>
      <c r="RXA578" s="285"/>
      <c r="RXB578" s="285"/>
      <c r="RXC578" s="285"/>
      <c r="RXD578" s="285"/>
      <c r="RXE578" s="285"/>
      <c r="RXF578" s="285"/>
      <c r="RXG578" s="285"/>
      <c r="RXH578" s="285"/>
      <c r="RXI578" s="285"/>
      <c r="RXJ578" s="285"/>
      <c r="RXK578" s="285"/>
      <c r="RXL578" s="285"/>
      <c r="RXM578" s="285"/>
      <c r="RXN578" s="285"/>
      <c r="RXO578" s="285"/>
      <c r="RXP578" s="285"/>
      <c r="RXQ578" s="285"/>
      <c r="RXR578" s="285"/>
      <c r="RXS578" s="285"/>
      <c r="RXT578" s="285"/>
      <c r="RXU578" s="285"/>
      <c r="RXV578" s="285"/>
      <c r="RXW578" s="285"/>
      <c r="RXX578" s="285"/>
      <c r="RXY578" s="285"/>
      <c r="RXZ578" s="285"/>
      <c r="RYA578" s="285"/>
      <c r="RYB578" s="285"/>
      <c r="RYC578" s="285"/>
      <c r="RYD578" s="285"/>
      <c r="RYE578" s="285"/>
      <c r="RYF578" s="285"/>
      <c r="RYG578" s="285"/>
      <c r="RYH578" s="285"/>
      <c r="RYI578" s="285"/>
      <c r="RYJ578" s="285"/>
      <c r="RYK578" s="285"/>
      <c r="RYL578" s="285"/>
      <c r="RYM578" s="285"/>
      <c r="RYN578" s="285"/>
      <c r="RYO578" s="285"/>
      <c r="RYP578" s="285"/>
      <c r="RYQ578" s="285"/>
      <c r="RYR578" s="285"/>
      <c r="RYS578" s="285"/>
      <c r="RYT578" s="285"/>
      <c r="RYU578" s="285"/>
      <c r="RYV578" s="285"/>
      <c r="RYW578" s="285"/>
      <c r="RYX578" s="285"/>
      <c r="RYY578" s="285"/>
      <c r="RYZ578" s="285"/>
      <c r="RZA578" s="285"/>
      <c r="RZB578" s="285"/>
      <c r="RZC578" s="285"/>
      <c r="RZD578" s="285"/>
      <c r="RZE578" s="285"/>
      <c r="RZF578" s="285"/>
      <c r="RZG578" s="285"/>
      <c r="RZH578" s="285"/>
      <c r="RZI578" s="285"/>
      <c r="RZJ578" s="285"/>
      <c r="RZK578" s="285"/>
      <c r="RZL578" s="285"/>
      <c r="RZM578" s="285"/>
      <c r="RZN578" s="285"/>
      <c r="RZO578" s="285"/>
      <c r="RZP578" s="285"/>
      <c r="RZQ578" s="285"/>
      <c r="RZR578" s="285"/>
      <c r="RZS578" s="285"/>
      <c r="RZT578" s="285"/>
      <c r="RZU578" s="285"/>
      <c r="RZV578" s="285"/>
      <c r="RZW578" s="285"/>
      <c r="RZX578" s="285"/>
      <c r="RZY578" s="285"/>
      <c r="RZZ578" s="285"/>
      <c r="SAA578" s="285"/>
      <c r="SAB578" s="285"/>
      <c r="SAC578" s="285"/>
      <c r="SAD578" s="285"/>
      <c r="SAE578" s="285"/>
      <c r="SAF578" s="285"/>
      <c r="SAG578" s="285"/>
      <c r="SAH578" s="285"/>
      <c r="SAI578" s="285"/>
      <c r="SAJ578" s="285"/>
      <c r="SAK578" s="285"/>
      <c r="SAL578" s="285"/>
      <c r="SAM578" s="285"/>
      <c r="SAN578" s="285"/>
      <c r="SAO578" s="285"/>
      <c r="SAP578" s="285"/>
      <c r="SAQ578" s="285"/>
      <c r="SAR578" s="285"/>
      <c r="SAS578" s="285"/>
      <c r="SAT578" s="285"/>
      <c r="SAU578" s="285"/>
      <c r="SAV578" s="285"/>
      <c r="SAW578" s="285"/>
      <c r="SAX578" s="285"/>
      <c r="SAY578" s="285"/>
      <c r="SAZ578" s="285"/>
      <c r="SBA578" s="285"/>
      <c r="SBB578" s="285"/>
      <c r="SBC578" s="285"/>
      <c r="SBD578" s="285"/>
      <c r="SBE578" s="285"/>
      <c r="SBF578" s="285"/>
      <c r="SBG578" s="285"/>
      <c r="SBH578" s="285"/>
      <c r="SBI578" s="285"/>
      <c r="SBJ578" s="285"/>
      <c r="SBK578" s="285"/>
      <c r="SBL578" s="285"/>
      <c r="SBM578" s="285"/>
      <c r="SBN578" s="285"/>
      <c r="SBO578" s="285"/>
      <c r="SBP578" s="285"/>
      <c r="SBQ578" s="285"/>
      <c r="SBR578" s="285"/>
      <c r="SBS578" s="285"/>
      <c r="SBT578" s="285"/>
      <c r="SBU578" s="285"/>
      <c r="SBV578" s="285"/>
      <c r="SBW578" s="285"/>
      <c r="SBX578" s="285"/>
      <c r="SBY578" s="285"/>
      <c r="SBZ578" s="285"/>
      <c r="SCA578" s="285"/>
      <c r="SCB578" s="285"/>
      <c r="SCC578" s="285"/>
      <c r="SCD578" s="285"/>
      <c r="SCE578" s="285"/>
      <c r="SCF578" s="285"/>
      <c r="SCG578" s="285"/>
      <c r="SCH578" s="285"/>
      <c r="SCI578" s="285"/>
      <c r="SCJ578" s="285"/>
      <c r="SCK578" s="285"/>
      <c r="SCL578" s="285"/>
      <c r="SCM578" s="285"/>
      <c r="SCN578" s="285"/>
      <c r="SCO578" s="285"/>
      <c r="SCP578" s="285"/>
      <c r="SCQ578" s="285"/>
      <c r="SCR578" s="285"/>
      <c r="SCS578" s="285"/>
      <c r="SCT578" s="285"/>
      <c r="SCU578" s="285"/>
      <c r="SCV578" s="285"/>
      <c r="SCW578" s="285"/>
      <c r="SCX578" s="285"/>
      <c r="SCY578" s="285"/>
      <c r="SCZ578" s="285"/>
      <c r="SDA578" s="285"/>
      <c r="SDB578" s="285"/>
      <c r="SDC578" s="285"/>
      <c r="SDD578" s="285"/>
      <c r="SDE578" s="285"/>
      <c r="SDF578" s="285"/>
      <c r="SDG578" s="285"/>
      <c r="SDH578" s="285"/>
      <c r="SDI578" s="285"/>
      <c r="SDJ578" s="285"/>
      <c r="SDK578" s="285"/>
      <c r="SDL578" s="285"/>
      <c r="SDM578" s="285"/>
      <c r="SDN578" s="285"/>
      <c r="SDO578" s="285"/>
      <c r="SDP578" s="285"/>
      <c r="SDQ578" s="285"/>
      <c r="SDR578" s="285"/>
      <c r="SDS578" s="285"/>
      <c r="SDT578" s="285"/>
      <c r="SDU578" s="285"/>
      <c r="SDV578" s="285"/>
      <c r="SDW578" s="285"/>
      <c r="SDX578" s="285"/>
      <c r="SDY578" s="285"/>
      <c r="SDZ578" s="285"/>
      <c r="SEA578" s="285"/>
      <c r="SEB578" s="285"/>
      <c r="SEC578" s="285"/>
      <c r="SED578" s="285"/>
      <c r="SEE578" s="285"/>
      <c r="SEF578" s="285"/>
      <c r="SEG578" s="285"/>
      <c r="SEH578" s="285"/>
      <c r="SEI578" s="285"/>
      <c r="SEJ578" s="285"/>
      <c r="SEK578" s="285"/>
      <c r="SEL578" s="285"/>
      <c r="SEM578" s="285"/>
      <c r="SEN578" s="285"/>
      <c r="SEO578" s="285"/>
      <c r="SEP578" s="285"/>
      <c r="SEQ578" s="285"/>
      <c r="SER578" s="285"/>
      <c r="SES578" s="285"/>
      <c r="SET578" s="285"/>
      <c r="SEU578" s="285"/>
      <c r="SEV578" s="285"/>
      <c r="SEW578" s="285"/>
      <c r="SEX578" s="285"/>
      <c r="SEY578" s="285"/>
      <c r="SEZ578" s="285"/>
      <c r="SFA578" s="285"/>
      <c r="SFB578" s="285"/>
      <c r="SFC578" s="285"/>
      <c r="SFD578" s="285"/>
      <c r="SFE578" s="285"/>
      <c r="SFF578" s="285"/>
      <c r="SFG578" s="285"/>
      <c r="SFH578" s="285"/>
      <c r="SFI578" s="285"/>
      <c r="SFJ578" s="285"/>
      <c r="SFK578" s="285"/>
      <c r="SFL578" s="285"/>
      <c r="SFM578" s="285"/>
      <c r="SFN578" s="285"/>
      <c r="SFO578" s="285"/>
      <c r="SFP578" s="285"/>
      <c r="SFQ578" s="285"/>
      <c r="SFR578" s="285"/>
      <c r="SFS578" s="285"/>
      <c r="SFT578" s="285"/>
      <c r="SFU578" s="285"/>
      <c r="SFV578" s="285"/>
      <c r="SFW578" s="285"/>
      <c r="SFX578" s="285"/>
      <c r="SFY578" s="285"/>
      <c r="SFZ578" s="285"/>
      <c r="SGA578" s="285"/>
      <c r="SGB578" s="285"/>
      <c r="SGC578" s="285"/>
      <c r="SGD578" s="285"/>
      <c r="SGE578" s="285"/>
      <c r="SGF578" s="285"/>
      <c r="SGG578" s="285"/>
      <c r="SGH578" s="285"/>
      <c r="SGI578" s="285"/>
      <c r="SGJ578" s="285"/>
      <c r="SGK578" s="285"/>
      <c r="SGL578" s="285"/>
      <c r="SGM578" s="285"/>
      <c r="SGN578" s="285"/>
      <c r="SGO578" s="285"/>
      <c r="SGP578" s="285"/>
      <c r="SGQ578" s="285"/>
      <c r="SGR578" s="285"/>
      <c r="SGS578" s="285"/>
      <c r="SGT578" s="285"/>
      <c r="SGU578" s="285"/>
      <c r="SGV578" s="285"/>
      <c r="SGW578" s="285"/>
      <c r="SGX578" s="285"/>
      <c r="SGY578" s="285"/>
      <c r="SGZ578" s="285"/>
      <c r="SHA578" s="285"/>
      <c r="SHB578" s="285"/>
      <c r="SHC578" s="285"/>
      <c r="SHD578" s="285"/>
      <c r="SHE578" s="285"/>
      <c r="SHF578" s="285"/>
      <c r="SHG578" s="285"/>
      <c r="SHH578" s="285"/>
      <c r="SHI578" s="285"/>
      <c r="SHJ578" s="285"/>
      <c r="SHK578" s="285"/>
      <c r="SHL578" s="285"/>
      <c r="SHM578" s="285"/>
      <c r="SHN578" s="285"/>
      <c r="SHO578" s="285"/>
      <c r="SHP578" s="285"/>
      <c r="SHQ578" s="285"/>
      <c r="SHR578" s="285"/>
      <c r="SHS578" s="285"/>
      <c r="SHT578" s="285"/>
      <c r="SHU578" s="285"/>
      <c r="SHV578" s="285"/>
      <c r="SHW578" s="285"/>
      <c r="SHX578" s="285"/>
      <c r="SHY578" s="285"/>
      <c r="SHZ578" s="285"/>
      <c r="SIA578" s="285"/>
      <c r="SIB578" s="285"/>
      <c r="SIC578" s="285"/>
      <c r="SID578" s="285"/>
      <c r="SIE578" s="285"/>
      <c r="SIF578" s="285"/>
      <c r="SIG578" s="285"/>
      <c r="SIH578" s="285"/>
      <c r="SII578" s="285"/>
      <c r="SIJ578" s="285"/>
      <c r="SIK578" s="285"/>
      <c r="SIL578" s="285"/>
      <c r="SIM578" s="285"/>
      <c r="SIN578" s="285"/>
      <c r="SIO578" s="285"/>
      <c r="SIP578" s="285"/>
      <c r="SIQ578" s="285"/>
      <c r="SIR578" s="285"/>
      <c r="SIS578" s="285"/>
      <c r="SIT578" s="285"/>
      <c r="SIU578" s="285"/>
      <c r="SIV578" s="285"/>
      <c r="SIW578" s="285"/>
      <c r="SIX578" s="285"/>
      <c r="SIY578" s="285"/>
      <c r="SIZ578" s="285"/>
      <c r="SJA578" s="285"/>
      <c r="SJB578" s="285"/>
      <c r="SJC578" s="285"/>
      <c r="SJD578" s="285"/>
      <c r="SJE578" s="285"/>
      <c r="SJF578" s="285"/>
      <c r="SJG578" s="285"/>
      <c r="SJH578" s="285"/>
      <c r="SJI578" s="285"/>
      <c r="SJJ578" s="285"/>
      <c r="SJK578" s="285"/>
      <c r="SJL578" s="285"/>
      <c r="SJM578" s="285"/>
      <c r="SJN578" s="285"/>
      <c r="SJO578" s="285"/>
      <c r="SJP578" s="285"/>
      <c r="SJQ578" s="285"/>
      <c r="SJR578" s="285"/>
      <c r="SJS578" s="285"/>
      <c r="SJT578" s="285"/>
      <c r="SJU578" s="285"/>
      <c r="SJV578" s="285"/>
      <c r="SJW578" s="285"/>
      <c r="SJX578" s="285"/>
      <c r="SJY578" s="285"/>
      <c r="SJZ578" s="285"/>
      <c r="SKA578" s="285"/>
      <c r="SKB578" s="285"/>
      <c r="SKC578" s="285"/>
      <c r="SKD578" s="285"/>
      <c r="SKE578" s="285"/>
      <c r="SKF578" s="285"/>
      <c r="SKG578" s="285"/>
      <c r="SKH578" s="285"/>
      <c r="SKI578" s="285"/>
      <c r="SKJ578" s="285"/>
      <c r="SKK578" s="285"/>
      <c r="SKL578" s="285"/>
      <c r="SKM578" s="285"/>
      <c r="SKN578" s="285"/>
      <c r="SKO578" s="285"/>
      <c r="SKP578" s="285"/>
      <c r="SKQ578" s="285"/>
      <c r="SKR578" s="285"/>
      <c r="SKS578" s="285"/>
      <c r="SKT578" s="285"/>
      <c r="SKU578" s="285"/>
      <c r="SKV578" s="285"/>
      <c r="SKW578" s="285"/>
      <c r="SKX578" s="285"/>
      <c r="SKY578" s="285"/>
      <c r="SKZ578" s="285"/>
      <c r="SLA578" s="285"/>
      <c r="SLB578" s="285"/>
      <c r="SLC578" s="285"/>
      <c r="SLD578" s="285"/>
      <c r="SLE578" s="285"/>
      <c r="SLF578" s="285"/>
      <c r="SLG578" s="285"/>
      <c r="SLH578" s="285"/>
      <c r="SLI578" s="285"/>
      <c r="SLJ578" s="285"/>
      <c r="SLK578" s="285"/>
      <c r="SLL578" s="285"/>
      <c r="SLM578" s="285"/>
      <c r="SLN578" s="285"/>
      <c r="SLO578" s="285"/>
      <c r="SLP578" s="285"/>
      <c r="SLQ578" s="285"/>
      <c r="SLR578" s="285"/>
      <c r="SLS578" s="285"/>
      <c r="SLT578" s="285"/>
      <c r="SLU578" s="285"/>
      <c r="SLV578" s="285"/>
      <c r="SLW578" s="285"/>
      <c r="SLX578" s="285"/>
      <c r="SLY578" s="285"/>
      <c r="SLZ578" s="285"/>
      <c r="SMA578" s="285"/>
      <c r="SMB578" s="285"/>
      <c r="SMC578" s="285"/>
      <c r="SMD578" s="285"/>
      <c r="SME578" s="285"/>
      <c r="SMF578" s="285"/>
      <c r="SMG578" s="285"/>
      <c r="SMH578" s="285"/>
      <c r="SMI578" s="285"/>
      <c r="SMJ578" s="285"/>
      <c r="SMK578" s="285"/>
      <c r="SML578" s="285"/>
      <c r="SMM578" s="285"/>
      <c r="SMN578" s="285"/>
      <c r="SMO578" s="285"/>
      <c r="SMP578" s="285"/>
      <c r="SMQ578" s="285"/>
      <c r="SMR578" s="285"/>
      <c r="SMS578" s="285"/>
      <c r="SMT578" s="285"/>
      <c r="SMU578" s="285"/>
      <c r="SMV578" s="285"/>
      <c r="SMW578" s="285"/>
      <c r="SMX578" s="285"/>
      <c r="SMY578" s="285"/>
      <c r="SMZ578" s="285"/>
      <c r="SNA578" s="285"/>
      <c r="SNB578" s="285"/>
      <c r="SNC578" s="285"/>
      <c r="SND578" s="285"/>
      <c r="SNE578" s="285"/>
      <c r="SNF578" s="285"/>
      <c r="SNG578" s="285"/>
      <c r="SNH578" s="285"/>
      <c r="SNI578" s="285"/>
      <c r="SNJ578" s="285"/>
      <c r="SNK578" s="285"/>
      <c r="SNL578" s="285"/>
      <c r="SNM578" s="285"/>
      <c r="SNN578" s="285"/>
      <c r="SNO578" s="285"/>
      <c r="SNP578" s="285"/>
      <c r="SNQ578" s="285"/>
      <c r="SNR578" s="285"/>
      <c r="SNS578" s="285"/>
      <c r="SNT578" s="285"/>
      <c r="SNU578" s="285"/>
      <c r="SNV578" s="285"/>
      <c r="SNW578" s="285"/>
      <c r="SNX578" s="285"/>
      <c r="SNY578" s="285"/>
      <c r="SNZ578" s="285"/>
      <c r="SOA578" s="285"/>
      <c r="SOB578" s="285"/>
      <c r="SOC578" s="285"/>
      <c r="SOD578" s="285"/>
      <c r="SOE578" s="285"/>
      <c r="SOF578" s="285"/>
      <c r="SOG578" s="285"/>
      <c r="SOH578" s="285"/>
      <c r="SOI578" s="285"/>
      <c r="SOJ578" s="285"/>
      <c r="SOK578" s="285"/>
      <c r="SOL578" s="285"/>
      <c r="SOM578" s="285"/>
      <c r="SON578" s="285"/>
      <c r="SOO578" s="285"/>
      <c r="SOP578" s="285"/>
      <c r="SOQ578" s="285"/>
      <c r="SOR578" s="285"/>
      <c r="SOS578" s="285"/>
      <c r="SOT578" s="285"/>
      <c r="SOU578" s="285"/>
      <c r="SOV578" s="285"/>
      <c r="SOW578" s="285"/>
      <c r="SOX578" s="285"/>
      <c r="SOY578" s="285"/>
      <c r="SOZ578" s="285"/>
      <c r="SPA578" s="285"/>
      <c r="SPB578" s="285"/>
      <c r="SPC578" s="285"/>
      <c r="SPD578" s="285"/>
      <c r="SPE578" s="285"/>
      <c r="SPF578" s="285"/>
      <c r="SPG578" s="285"/>
      <c r="SPH578" s="285"/>
      <c r="SPI578" s="285"/>
      <c r="SPJ578" s="285"/>
      <c r="SPK578" s="285"/>
      <c r="SPL578" s="285"/>
      <c r="SPM578" s="285"/>
      <c r="SPN578" s="285"/>
      <c r="SPO578" s="285"/>
      <c r="SPP578" s="285"/>
      <c r="SPQ578" s="285"/>
      <c r="SPR578" s="285"/>
      <c r="SPS578" s="285"/>
      <c r="SPT578" s="285"/>
      <c r="SPU578" s="285"/>
      <c r="SPV578" s="285"/>
      <c r="SPW578" s="285"/>
      <c r="SPX578" s="285"/>
      <c r="SPY578" s="285"/>
      <c r="SPZ578" s="285"/>
      <c r="SQA578" s="285"/>
      <c r="SQB578" s="285"/>
      <c r="SQC578" s="285"/>
      <c r="SQD578" s="285"/>
      <c r="SQE578" s="285"/>
      <c r="SQF578" s="285"/>
      <c r="SQG578" s="285"/>
      <c r="SQH578" s="285"/>
      <c r="SQI578" s="285"/>
      <c r="SQJ578" s="285"/>
      <c r="SQK578" s="285"/>
      <c r="SQL578" s="285"/>
      <c r="SQM578" s="285"/>
      <c r="SQN578" s="285"/>
      <c r="SQO578" s="285"/>
      <c r="SQP578" s="285"/>
      <c r="SQQ578" s="285"/>
      <c r="SQR578" s="285"/>
      <c r="SQS578" s="285"/>
      <c r="SQT578" s="285"/>
      <c r="SQU578" s="285"/>
      <c r="SQV578" s="285"/>
      <c r="SQW578" s="285"/>
      <c r="SQX578" s="285"/>
      <c r="SQY578" s="285"/>
      <c r="SQZ578" s="285"/>
      <c r="SRA578" s="285"/>
      <c r="SRB578" s="285"/>
      <c r="SRC578" s="285"/>
      <c r="SRD578" s="285"/>
      <c r="SRE578" s="285"/>
      <c r="SRF578" s="285"/>
      <c r="SRG578" s="285"/>
      <c r="SRH578" s="285"/>
      <c r="SRI578" s="285"/>
      <c r="SRJ578" s="285"/>
      <c r="SRK578" s="285"/>
      <c r="SRL578" s="285"/>
      <c r="SRM578" s="285"/>
      <c r="SRN578" s="285"/>
      <c r="SRO578" s="285"/>
      <c r="SRP578" s="285"/>
      <c r="SRQ578" s="285"/>
      <c r="SRR578" s="285"/>
      <c r="SRS578" s="285"/>
      <c r="SRT578" s="285"/>
      <c r="SRU578" s="285"/>
      <c r="SRV578" s="285"/>
      <c r="SRW578" s="285"/>
      <c r="SRX578" s="285"/>
      <c r="SRY578" s="285"/>
      <c r="SRZ578" s="285"/>
      <c r="SSA578" s="285"/>
      <c r="SSB578" s="285"/>
      <c r="SSC578" s="285"/>
      <c r="SSD578" s="285"/>
      <c r="SSE578" s="285"/>
      <c r="SSF578" s="285"/>
      <c r="SSG578" s="285"/>
      <c r="SSH578" s="285"/>
      <c r="SSI578" s="285"/>
      <c r="SSJ578" s="285"/>
      <c r="SSK578" s="285"/>
      <c r="SSL578" s="285"/>
      <c r="SSM578" s="285"/>
      <c r="SSN578" s="285"/>
      <c r="SSO578" s="285"/>
      <c r="SSP578" s="285"/>
      <c r="SSQ578" s="285"/>
      <c r="SSR578" s="285"/>
      <c r="SSS578" s="285"/>
      <c r="SST578" s="285"/>
      <c r="SSU578" s="285"/>
      <c r="SSV578" s="285"/>
      <c r="SSW578" s="285"/>
      <c r="SSX578" s="285"/>
      <c r="SSY578" s="285"/>
      <c r="SSZ578" s="285"/>
      <c r="STA578" s="285"/>
      <c r="STB578" s="285"/>
      <c r="STC578" s="285"/>
      <c r="STD578" s="285"/>
      <c r="STE578" s="285"/>
      <c r="STF578" s="285"/>
      <c r="STG578" s="285"/>
      <c r="STH578" s="285"/>
      <c r="STI578" s="285"/>
      <c r="STJ578" s="285"/>
      <c r="STK578" s="285"/>
      <c r="STL578" s="285"/>
      <c r="STM578" s="285"/>
      <c r="STN578" s="285"/>
      <c r="STO578" s="285"/>
      <c r="STP578" s="285"/>
      <c r="STQ578" s="285"/>
      <c r="STR578" s="285"/>
      <c r="STS578" s="285"/>
      <c r="STT578" s="285"/>
      <c r="STU578" s="285"/>
      <c r="STV578" s="285"/>
      <c r="STW578" s="285"/>
      <c r="STX578" s="285"/>
      <c r="STY578" s="285"/>
      <c r="STZ578" s="285"/>
      <c r="SUA578" s="285"/>
      <c r="SUB578" s="285"/>
      <c r="SUC578" s="285"/>
      <c r="SUD578" s="285"/>
      <c r="SUE578" s="285"/>
      <c r="SUF578" s="285"/>
      <c r="SUG578" s="285"/>
      <c r="SUH578" s="285"/>
      <c r="SUI578" s="285"/>
      <c r="SUJ578" s="285"/>
      <c r="SUK578" s="285"/>
      <c r="SUL578" s="285"/>
      <c r="SUM578" s="285"/>
      <c r="SUN578" s="285"/>
      <c r="SUO578" s="285"/>
      <c r="SUP578" s="285"/>
      <c r="SUQ578" s="285"/>
      <c r="SUR578" s="285"/>
      <c r="SUS578" s="285"/>
      <c r="SUT578" s="285"/>
      <c r="SUU578" s="285"/>
      <c r="SUV578" s="285"/>
      <c r="SUW578" s="285"/>
      <c r="SUX578" s="285"/>
      <c r="SUY578" s="285"/>
      <c r="SUZ578" s="285"/>
      <c r="SVA578" s="285"/>
      <c r="SVB578" s="285"/>
      <c r="SVC578" s="285"/>
      <c r="SVD578" s="285"/>
      <c r="SVE578" s="285"/>
      <c r="SVF578" s="285"/>
      <c r="SVG578" s="285"/>
      <c r="SVH578" s="285"/>
      <c r="SVI578" s="285"/>
      <c r="SVJ578" s="285"/>
      <c r="SVK578" s="285"/>
      <c r="SVL578" s="285"/>
      <c r="SVM578" s="285"/>
      <c r="SVN578" s="285"/>
      <c r="SVO578" s="285"/>
      <c r="SVP578" s="285"/>
      <c r="SVQ578" s="285"/>
      <c r="SVR578" s="285"/>
      <c r="SVS578" s="285"/>
      <c r="SVT578" s="285"/>
      <c r="SVU578" s="285"/>
      <c r="SVV578" s="285"/>
      <c r="SVW578" s="285"/>
      <c r="SVX578" s="285"/>
      <c r="SVY578" s="285"/>
      <c r="SVZ578" s="285"/>
      <c r="SWA578" s="285"/>
      <c r="SWB578" s="285"/>
      <c r="SWC578" s="285"/>
      <c r="SWD578" s="285"/>
      <c r="SWE578" s="285"/>
      <c r="SWF578" s="285"/>
      <c r="SWG578" s="285"/>
      <c r="SWH578" s="285"/>
      <c r="SWI578" s="285"/>
      <c r="SWJ578" s="285"/>
      <c r="SWK578" s="285"/>
      <c r="SWL578" s="285"/>
      <c r="SWM578" s="285"/>
      <c r="SWN578" s="285"/>
      <c r="SWO578" s="285"/>
      <c r="SWP578" s="285"/>
      <c r="SWQ578" s="285"/>
      <c r="SWR578" s="285"/>
      <c r="SWS578" s="285"/>
      <c r="SWT578" s="285"/>
      <c r="SWU578" s="285"/>
      <c r="SWV578" s="285"/>
      <c r="SWW578" s="285"/>
      <c r="SWX578" s="285"/>
      <c r="SWY578" s="285"/>
      <c r="SWZ578" s="285"/>
      <c r="SXA578" s="285"/>
      <c r="SXB578" s="285"/>
      <c r="SXC578" s="285"/>
      <c r="SXD578" s="285"/>
      <c r="SXE578" s="285"/>
      <c r="SXF578" s="285"/>
      <c r="SXG578" s="285"/>
      <c r="SXH578" s="285"/>
      <c r="SXI578" s="285"/>
      <c r="SXJ578" s="285"/>
      <c r="SXK578" s="285"/>
      <c r="SXL578" s="285"/>
      <c r="SXM578" s="285"/>
      <c r="SXN578" s="285"/>
      <c r="SXO578" s="285"/>
      <c r="SXP578" s="285"/>
      <c r="SXQ578" s="285"/>
      <c r="SXR578" s="285"/>
      <c r="SXS578" s="285"/>
      <c r="SXT578" s="285"/>
      <c r="SXU578" s="285"/>
      <c r="SXV578" s="285"/>
      <c r="SXW578" s="285"/>
      <c r="SXX578" s="285"/>
      <c r="SXY578" s="285"/>
      <c r="SXZ578" s="285"/>
      <c r="SYA578" s="285"/>
      <c r="SYB578" s="285"/>
      <c r="SYC578" s="285"/>
      <c r="SYD578" s="285"/>
      <c r="SYE578" s="285"/>
      <c r="SYF578" s="285"/>
      <c r="SYG578" s="285"/>
      <c r="SYH578" s="285"/>
      <c r="SYI578" s="285"/>
      <c r="SYJ578" s="285"/>
      <c r="SYK578" s="285"/>
      <c r="SYL578" s="285"/>
      <c r="SYM578" s="285"/>
      <c r="SYN578" s="285"/>
      <c r="SYO578" s="285"/>
      <c r="SYP578" s="285"/>
      <c r="SYQ578" s="285"/>
      <c r="SYR578" s="285"/>
      <c r="SYS578" s="285"/>
      <c r="SYT578" s="285"/>
      <c r="SYU578" s="285"/>
      <c r="SYV578" s="285"/>
      <c r="SYW578" s="285"/>
      <c r="SYX578" s="285"/>
      <c r="SYY578" s="285"/>
      <c r="SYZ578" s="285"/>
      <c r="SZA578" s="285"/>
      <c r="SZB578" s="285"/>
      <c r="SZC578" s="285"/>
      <c r="SZD578" s="285"/>
      <c r="SZE578" s="285"/>
      <c r="SZF578" s="285"/>
      <c r="SZG578" s="285"/>
      <c r="SZH578" s="285"/>
      <c r="SZI578" s="285"/>
      <c r="SZJ578" s="285"/>
      <c r="SZK578" s="285"/>
      <c r="SZL578" s="285"/>
      <c r="SZM578" s="285"/>
      <c r="SZN578" s="285"/>
      <c r="SZO578" s="285"/>
      <c r="SZP578" s="285"/>
      <c r="SZQ578" s="285"/>
      <c r="SZR578" s="285"/>
      <c r="SZS578" s="285"/>
      <c r="SZT578" s="285"/>
      <c r="SZU578" s="285"/>
      <c r="SZV578" s="285"/>
      <c r="SZW578" s="285"/>
      <c r="SZX578" s="285"/>
      <c r="SZY578" s="285"/>
      <c r="SZZ578" s="285"/>
      <c r="TAA578" s="285"/>
      <c r="TAB578" s="285"/>
      <c r="TAC578" s="285"/>
      <c r="TAD578" s="285"/>
      <c r="TAE578" s="285"/>
      <c r="TAF578" s="285"/>
      <c r="TAG578" s="285"/>
      <c r="TAH578" s="285"/>
      <c r="TAI578" s="285"/>
      <c r="TAJ578" s="285"/>
      <c r="TAK578" s="285"/>
      <c r="TAL578" s="285"/>
      <c r="TAM578" s="285"/>
      <c r="TAN578" s="285"/>
      <c r="TAO578" s="285"/>
      <c r="TAP578" s="285"/>
      <c r="TAQ578" s="285"/>
      <c r="TAR578" s="285"/>
      <c r="TAS578" s="285"/>
      <c r="TAT578" s="285"/>
      <c r="TAU578" s="285"/>
      <c r="TAV578" s="285"/>
      <c r="TAW578" s="285"/>
      <c r="TAX578" s="285"/>
      <c r="TAY578" s="285"/>
      <c r="TAZ578" s="285"/>
      <c r="TBA578" s="285"/>
      <c r="TBB578" s="285"/>
      <c r="TBC578" s="285"/>
      <c r="TBD578" s="285"/>
      <c r="TBE578" s="285"/>
      <c r="TBF578" s="285"/>
      <c r="TBG578" s="285"/>
      <c r="TBH578" s="285"/>
      <c r="TBI578" s="285"/>
      <c r="TBJ578" s="285"/>
      <c r="TBK578" s="285"/>
      <c r="TBL578" s="285"/>
      <c r="TBM578" s="285"/>
      <c r="TBN578" s="285"/>
      <c r="TBO578" s="285"/>
      <c r="TBP578" s="285"/>
      <c r="TBQ578" s="285"/>
      <c r="TBR578" s="285"/>
      <c r="TBS578" s="285"/>
      <c r="TBT578" s="285"/>
      <c r="TBU578" s="285"/>
      <c r="TBV578" s="285"/>
      <c r="TBW578" s="285"/>
      <c r="TBX578" s="285"/>
      <c r="TBY578" s="285"/>
      <c r="TBZ578" s="285"/>
      <c r="TCA578" s="285"/>
      <c r="TCB578" s="285"/>
      <c r="TCC578" s="285"/>
      <c r="TCD578" s="285"/>
      <c r="TCE578" s="285"/>
      <c r="TCF578" s="285"/>
      <c r="TCG578" s="285"/>
      <c r="TCH578" s="285"/>
      <c r="TCI578" s="285"/>
      <c r="TCJ578" s="285"/>
      <c r="TCK578" s="285"/>
      <c r="TCL578" s="285"/>
      <c r="TCM578" s="285"/>
      <c r="TCN578" s="285"/>
      <c r="TCO578" s="285"/>
      <c r="TCP578" s="285"/>
      <c r="TCQ578" s="285"/>
      <c r="TCR578" s="285"/>
      <c r="TCS578" s="285"/>
      <c r="TCT578" s="285"/>
      <c r="TCU578" s="285"/>
      <c r="TCV578" s="285"/>
      <c r="TCW578" s="285"/>
      <c r="TCX578" s="285"/>
      <c r="TCY578" s="285"/>
      <c r="TCZ578" s="285"/>
      <c r="TDA578" s="285"/>
      <c r="TDB578" s="285"/>
      <c r="TDC578" s="285"/>
      <c r="TDD578" s="285"/>
      <c r="TDE578" s="285"/>
      <c r="TDF578" s="285"/>
      <c r="TDG578" s="285"/>
      <c r="TDH578" s="285"/>
      <c r="TDI578" s="285"/>
      <c r="TDJ578" s="285"/>
      <c r="TDK578" s="285"/>
      <c r="TDL578" s="285"/>
      <c r="TDM578" s="285"/>
      <c r="TDN578" s="285"/>
      <c r="TDO578" s="285"/>
      <c r="TDP578" s="285"/>
      <c r="TDQ578" s="285"/>
      <c r="TDR578" s="285"/>
      <c r="TDS578" s="285"/>
      <c r="TDT578" s="285"/>
      <c r="TDU578" s="285"/>
      <c r="TDV578" s="285"/>
      <c r="TDW578" s="285"/>
      <c r="TDX578" s="285"/>
      <c r="TDY578" s="285"/>
      <c r="TDZ578" s="285"/>
      <c r="TEA578" s="285"/>
      <c r="TEB578" s="285"/>
      <c r="TEC578" s="285"/>
      <c r="TED578" s="285"/>
      <c r="TEE578" s="285"/>
      <c r="TEF578" s="285"/>
      <c r="TEG578" s="285"/>
      <c r="TEH578" s="285"/>
      <c r="TEI578" s="285"/>
      <c r="TEJ578" s="285"/>
      <c r="TEK578" s="285"/>
      <c r="TEL578" s="285"/>
      <c r="TEM578" s="285"/>
      <c r="TEN578" s="285"/>
      <c r="TEO578" s="285"/>
      <c r="TEP578" s="285"/>
      <c r="TEQ578" s="285"/>
      <c r="TER578" s="285"/>
      <c r="TES578" s="285"/>
      <c r="TET578" s="285"/>
      <c r="TEU578" s="285"/>
      <c r="TEV578" s="285"/>
      <c r="TEW578" s="285"/>
      <c r="TEX578" s="285"/>
      <c r="TEY578" s="285"/>
      <c r="TEZ578" s="285"/>
      <c r="TFA578" s="285"/>
      <c r="TFB578" s="285"/>
      <c r="TFC578" s="285"/>
      <c r="TFD578" s="285"/>
      <c r="TFE578" s="285"/>
      <c r="TFF578" s="285"/>
      <c r="TFG578" s="285"/>
      <c r="TFH578" s="285"/>
      <c r="TFI578" s="285"/>
      <c r="TFJ578" s="285"/>
      <c r="TFK578" s="285"/>
      <c r="TFL578" s="285"/>
      <c r="TFM578" s="285"/>
      <c r="TFN578" s="285"/>
      <c r="TFO578" s="285"/>
      <c r="TFP578" s="285"/>
      <c r="TFQ578" s="285"/>
      <c r="TFR578" s="285"/>
      <c r="TFS578" s="285"/>
      <c r="TFT578" s="285"/>
      <c r="TFU578" s="285"/>
      <c r="TFV578" s="285"/>
      <c r="TFW578" s="285"/>
      <c r="TFX578" s="285"/>
      <c r="TFY578" s="285"/>
      <c r="TFZ578" s="285"/>
      <c r="TGA578" s="285"/>
      <c r="TGB578" s="285"/>
      <c r="TGC578" s="285"/>
      <c r="TGD578" s="285"/>
      <c r="TGE578" s="285"/>
      <c r="TGF578" s="285"/>
      <c r="TGG578" s="285"/>
      <c r="TGH578" s="285"/>
      <c r="TGI578" s="285"/>
      <c r="TGJ578" s="285"/>
      <c r="TGK578" s="285"/>
      <c r="TGL578" s="285"/>
      <c r="TGM578" s="285"/>
      <c r="TGN578" s="285"/>
      <c r="TGO578" s="285"/>
      <c r="TGP578" s="285"/>
      <c r="TGQ578" s="285"/>
      <c r="TGR578" s="285"/>
      <c r="TGS578" s="285"/>
      <c r="TGT578" s="285"/>
      <c r="TGU578" s="285"/>
      <c r="TGV578" s="285"/>
      <c r="TGW578" s="285"/>
      <c r="TGX578" s="285"/>
      <c r="TGY578" s="285"/>
      <c r="TGZ578" s="285"/>
      <c r="THA578" s="285"/>
      <c r="THB578" s="285"/>
      <c r="THC578" s="285"/>
      <c r="THD578" s="285"/>
      <c r="THE578" s="285"/>
      <c r="THF578" s="285"/>
      <c r="THG578" s="285"/>
      <c r="THH578" s="285"/>
      <c r="THI578" s="285"/>
      <c r="THJ578" s="285"/>
      <c r="THK578" s="285"/>
      <c r="THL578" s="285"/>
      <c r="THM578" s="285"/>
      <c r="THN578" s="285"/>
      <c r="THO578" s="285"/>
      <c r="THP578" s="285"/>
      <c r="THQ578" s="285"/>
      <c r="THR578" s="285"/>
      <c r="THS578" s="285"/>
      <c r="THT578" s="285"/>
      <c r="THU578" s="285"/>
      <c r="THV578" s="285"/>
      <c r="THW578" s="285"/>
      <c r="THX578" s="285"/>
      <c r="THY578" s="285"/>
      <c r="THZ578" s="285"/>
      <c r="TIA578" s="285"/>
      <c r="TIB578" s="285"/>
      <c r="TIC578" s="285"/>
      <c r="TID578" s="285"/>
      <c r="TIE578" s="285"/>
      <c r="TIF578" s="285"/>
      <c r="TIG578" s="285"/>
      <c r="TIH578" s="285"/>
      <c r="TII578" s="285"/>
      <c r="TIJ578" s="285"/>
      <c r="TIK578" s="285"/>
      <c r="TIL578" s="285"/>
      <c r="TIM578" s="285"/>
      <c r="TIN578" s="285"/>
      <c r="TIO578" s="285"/>
      <c r="TIP578" s="285"/>
      <c r="TIQ578" s="285"/>
      <c r="TIR578" s="285"/>
      <c r="TIS578" s="285"/>
      <c r="TIT578" s="285"/>
      <c r="TIU578" s="285"/>
      <c r="TIV578" s="285"/>
      <c r="TIW578" s="285"/>
      <c r="TIX578" s="285"/>
      <c r="TIY578" s="285"/>
      <c r="TIZ578" s="285"/>
      <c r="TJA578" s="285"/>
      <c r="TJB578" s="285"/>
      <c r="TJC578" s="285"/>
      <c r="TJD578" s="285"/>
      <c r="TJE578" s="285"/>
      <c r="TJF578" s="285"/>
      <c r="TJG578" s="285"/>
      <c r="TJH578" s="285"/>
      <c r="TJI578" s="285"/>
      <c r="TJJ578" s="285"/>
      <c r="TJK578" s="285"/>
      <c r="TJL578" s="285"/>
      <c r="TJM578" s="285"/>
      <c r="TJN578" s="285"/>
      <c r="TJO578" s="285"/>
      <c r="TJP578" s="285"/>
      <c r="TJQ578" s="285"/>
      <c r="TJR578" s="285"/>
      <c r="TJS578" s="285"/>
      <c r="TJT578" s="285"/>
      <c r="TJU578" s="285"/>
      <c r="TJV578" s="285"/>
      <c r="TJW578" s="285"/>
      <c r="TJX578" s="285"/>
      <c r="TJY578" s="285"/>
      <c r="TJZ578" s="285"/>
      <c r="TKA578" s="285"/>
      <c r="TKB578" s="285"/>
      <c r="TKC578" s="285"/>
      <c r="TKD578" s="285"/>
      <c r="TKE578" s="285"/>
      <c r="TKF578" s="285"/>
      <c r="TKG578" s="285"/>
      <c r="TKH578" s="285"/>
      <c r="TKI578" s="285"/>
      <c r="TKJ578" s="285"/>
      <c r="TKK578" s="285"/>
      <c r="TKL578" s="285"/>
      <c r="TKM578" s="285"/>
      <c r="TKN578" s="285"/>
      <c r="TKO578" s="285"/>
      <c r="TKP578" s="285"/>
      <c r="TKQ578" s="285"/>
      <c r="TKR578" s="285"/>
      <c r="TKS578" s="285"/>
      <c r="TKT578" s="285"/>
      <c r="TKU578" s="285"/>
      <c r="TKV578" s="285"/>
      <c r="TKW578" s="285"/>
      <c r="TKX578" s="285"/>
      <c r="TKY578" s="285"/>
      <c r="TKZ578" s="285"/>
      <c r="TLA578" s="285"/>
      <c r="TLB578" s="285"/>
      <c r="TLC578" s="285"/>
      <c r="TLD578" s="285"/>
      <c r="TLE578" s="285"/>
      <c r="TLF578" s="285"/>
      <c r="TLG578" s="285"/>
      <c r="TLH578" s="285"/>
      <c r="TLI578" s="285"/>
      <c r="TLJ578" s="285"/>
      <c r="TLK578" s="285"/>
      <c r="TLL578" s="285"/>
      <c r="TLM578" s="285"/>
      <c r="TLN578" s="285"/>
      <c r="TLO578" s="285"/>
      <c r="TLP578" s="285"/>
      <c r="TLQ578" s="285"/>
      <c r="TLR578" s="285"/>
      <c r="TLS578" s="285"/>
      <c r="TLT578" s="285"/>
      <c r="TLU578" s="285"/>
      <c r="TLV578" s="285"/>
      <c r="TLW578" s="285"/>
      <c r="TLX578" s="285"/>
      <c r="TLY578" s="285"/>
      <c r="TLZ578" s="285"/>
      <c r="TMA578" s="285"/>
      <c r="TMB578" s="285"/>
      <c r="TMC578" s="285"/>
      <c r="TMD578" s="285"/>
      <c r="TME578" s="285"/>
      <c r="TMF578" s="285"/>
      <c r="TMG578" s="285"/>
      <c r="TMH578" s="285"/>
      <c r="TMI578" s="285"/>
      <c r="TMJ578" s="285"/>
      <c r="TMK578" s="285"/>
      <c r="TML578" s="285"/>
      <c r="TMM578" s="285"/>
      <c r="TMN578" s="285"/>
      <c r="TMO578" s="285"/>
      <c r="TMP578" s="285"/>
      <c r="TMQ578" s="285"/>
      <c r="TMR578" s="285"/>
      <c r="TMS578" s="285"/>
      <c r="TMT578" s="285"/>
      <c r="TMU578" s="285"/>
      <c r="TMV578" s="285"/>
      <c r="TMW578" s="285"/>
      <c r="TMX578" s="285"/>
      <c r="TMY578" s="285"/>
      <c r="TMZ578" s="285"/>
      <c r="TNA578" s="285"/>
      <c r="TNB578" s="285"/>
      <c r="TNC578" s="285"/>
      <c r="TND578" s="285"/>
      <c r="TNE578" s="285"/>
      <c r="TNF578" s="285"/>
      <c r="TNG578" s="285"/>
      <c r="TNH578" s="285"/>
      <c r="TNI578" s="285"/>
      <c r="TNJ578" s="285"/>
      <c r="TNK578" s="285"/>
      <c r="TNL578" s="285"/>
      <c r="TNM578" s="285"/>
      <c r="TNN578" s="285"/>
      <c r="TNO578" s="285"/>
      <c r="TNP578" s="285"/>
      <c r="TNQ578" s="285"/>
      <c r="TNR578" s="285"/>
      <c r="TNS578" s="285"/>
      <c r="TNT578" s="285"/>
      <c r="TNU578" s="285"/>
      <c r="TNV578" s="285"/>
      <c r="TNW578" s="285"/>
      <c r="TNX578" s="285"/>
      <c r="TNY578" s="285"/>
      <c r="TNZ578" s="285"/>
      <c r="TOA578" s="285"/>
      <c r="TOB578" s="285"/>
      <c r="TOC578" s="285"/>
      <c r="TOD578" s="285"/>
      <c r="TOE578" s="285"/>
      <c r="TOF578" s="285"/>
      <c r="TOG578" s="285"/>
      <c r="TOH578" s="285"/>
      <c r="TOI578" s="285"/>
      <c r="TOJ578" s="285"/>
      <c r="TOK578" s="285"/>
      <c r="TOL578" s="285"/>
      <c r="TOM578" s="285"/>
      <c r="TON578" s="285"/>
      <c r="TOO578" s="285"/>
      <c r="TOP578" s="285"/>
      <c r="TOQ578" s="285"/>
      <c r="TOR578" s="285"/>
      <c r="TOS578" s="285"/>
      <c r="TOT578" s="285"/>
      <c r="TOU578" s="285"/>
      <c r="TOV578" s="285"/>
      <c r="TOW578" s="285"/>
      <c r="TOX578" s="285"/>
      <c r="TOY578" s="285"/>
      <c r="TOZ578" s="285"/>
      <c r="TPA578" s="285"/>
      <c r="TPB578" s="285"/>
      <c r="TPC578" s="285"/>
      <c r="TPD578" s="285"/>
      <c r="TPE578" s="285"/>
      <c r="TPF578" s="285"/>
      <c r="TPG578" s="285"/>
      <c r="TPH578" s="285"/>
      <c r="TPI578" s="285"/>
      <c r="TPJ578" s="285"/>
      <c r="TPK578" s="285"/>
      <c r="TPL578" s="285"/>
      <c r="TPM578" s="285"/>
      <c r="TPN578" s="285"/>
      <c r="TPO578" s="285"/>
      <c r="TPP578" s="285"/>
      <c r="TPQ578" s="285"/>
      <c r="TPR578" s="285"/>
      <c r="TPS578" s="285"/>
      <c r="TPT578" s="285"/>
      <c r="TPU578" s="285"/>
      <c r="TPV578" s="285"/>
      <c r="TPW578" s="285"/>
      <c r="TPX578" s="285"/>
      <c r="TPY578" s="285"/>
      <c r="TPZ578" s="285"/>
      <c r="TQA578" s="285"/>
      <c r="TQB578" s="285"/>
      <c r="TQC578" s="285"/>
      <c r="TQD578" s="285"/>
      <c r="TQE578" s="285"/>
      <c r="TQF578" s="285"/>
      <c r="TQG578" s="285"/>
      <c r="TQH578" s="285"/>
      <c r="TQI578" s="285"/>
      <c r="TQJ578" s="285"/>
      <c r="TQK578" s="285"/>
      <c r="TQL578" s="285"/>
      <c r="TQM578" s="285"/>
      <c r="TQN578" s="285"/>
      <c r="TQO578" s="285"/>
      <c r="TQP578" s="285"/>
      <c r="TQQ578" s="285"/>
      <c r="TQR578" s="285"/>
      <c r="TQS578" s="285"/>
      <c r="TQT578" s="285"/>
      <c r="TQU578" s="285"/>
      <c r="TQV578" s="285"/>
      <c r="TQW578" s="285"/>
      <c r="TQX578" s="285"/>
      <c r="TQY578" s="285"/>
      <c r="TQZ578" s="285"/>
      <c r="TRA578" s="285"/>
      <c r="TRB578" s="285"/>
      <c r="TRC578" s="285"/>
      <c r="TRD578" s="285"/>
      <c r="TRE578" s="285"/>
      <c r="TRF578" s="285"/>
      <c r="TRG578" s="285"/>
      <c r="TRH578" s="285"/>
      <c r="TRI578" s="285"/>
      <c r="TRJ578" s="285"/>
      <c r="TRK578" s="285"/>
      <c r="TRL578" s="285"/>
      <c r="TRM578" s="285"/>
      <c r="TRN578" s="285"/>
      <c r="TRO578" s="285"/>
      <c r="TRP578" s="285"/>
      <c r="TRQ578" s="285"/>
      <c r="TRR578" s="285"/>
      <c r="TRS578" s="285"/>
      <c r="TRT578" s="285"/>
      <c r="TRU578" s="285"/>
      <c r="TRV578" s="285"/>
      <c r="TRW578" s="285"/>
      <c r="TRX578" s="285"/>
      <c r="TRY578" s="285"/>
      <c r="TRZ578" s="285"/>
      <c r="TSA578" s="285"/>
      <c r="TSB578" s="285"/>
      <c r="TSC578" s="285"/>
      <c r="TSD578" s="285"/>
      <c r="TSE578" s="285"/>
      <c r="TSF578" s="285"/>
      <c r="TSG578" s="285"/>
      <c r="TSH578" s="285"/>
      <c r="TSI578" s="285"/>
      <c r="TSJ578" s="285"/>
      <c r="TSK578" s="285"/>
      <c r="TSL578" s="285"/>
      <c r="TSM578" s="285"/>
      <c r="TSN578" s="285"/>
      <c r="TSO578" s="285"/>
      <c r="TSP578" s="285"/>
      <c r="TSQ578" s="285"/>
      <c r="TSR578" s="285"/>
      <c r="TSS578" s="285"/>
      <c r="TST578" s="285"/>
      <c r="TSU578" s="285"/>
      <c r="TSV578" s="285"/>
      <c r="TSW578" s="285"/>
      <c r="TSX578" s="285"/>
      <c r="TSY578" s="285"/>
      <c r="TSZ578" s="285"/>
      <c r="TTA578" s="285"/>
      <c r="TTB578" s="285"/>
      <c r="TTC578" s="285"/>
      <c r="TTD578" s="285"/>
      <c r="TTE578" s="285"/>
      <c r="TTF578" s="285"/>
      <c r="TTG578" s="285"/>
      <c r="TTH578" s="285"/>
      <c r="TTI578" s="285"/>
      <c r="TTJ578" s="285"/>
      <c r="TTK578" s="285"/>
      <c r="TTL578" s="285"/>
      <c r="TTM578" s="285"/>
      <c r="TTN578" s="285"/>
      <c r="TTO578" s="285"/>
      <c r="TTP578" s="285"/>
      <c r="TTQ578" s="285"/>
      <c r="TTR578" s="285"/>
      <c r="TTS578" s="285"/>
      <c r="TTT578" s="285"/>
      <c r="TTU578" s="285"/>
      <c r="TTV578" s="285"/>
      <c r="TTW578" s="285"/>
      <c r="TTX578" s="285"/>
      <c r="TTY578" s="285"/>
      <c r="TTZ578" s="285"/>
      <c r="TUA578" s="285"/>
      <c r="TUB578" s="285"/>
      <c r="TUC578" s="285"/>
      <c r="TUD578" s="285"/>
      <c r="TUE578" s="285"/>
      <c r="TUF578" s="285"/>
      <c r="TUG578" s="285"/>
      <c r="TUH578" s="285"/>
      <c r="TUI578" s="285"/>
      <c r="TUJ578" s="285"/>
      <c r="TUK578" s="285"/>
      <c r="TUL578" s="285"/>
      <c r="TUM578" s="285"/>
      <c r="TUN578" s="285"/>
      <c r="TUO578" s="285"/>
      <c r="TUP578" s="285"/>
      <c r="TUQ578" s="285"/>
      <c r="TUR578" s="285"/>
      <c r="TUS578" s="285"/>
      <c r="TUT578" s="285"/>
      <c r="TUU578" s="285"/>
      <c r="TUV578" s="285"/>
      <c r="TUW578" s="285"/>
      <c r="TUX578" s="285"/>
      <c r="TUY578" s="285"/>
      <c r="TUZ578" s="285"/>
      <c r="TVA578" s="285"/>
      <c r="TVB578" s="285"/>
      <c r="TVC578" s="285"/>
      <c r="TVD578" s="285"/>
      <c r="TVE578" s="285"/>
      <c r="TVF578" s="285"/>
      <c r="TVG578" s="285"/>
      <c r="TVH578" s="285"/>
      <c r="TVI578" s="285"/>
      <c r="TVJ578" s="285"/>
      <c r="TVK578" s="285"/>
      <c r="TVL578" s="285"/>
      <c r="TVM578" s="285"/>
      <c r="TVN578" s="285"/>
      <c r="TVO578" s="285"/>
      <c r="TVP578" s="285"/>
      <c r="TVQ578" s="285"/>
      <c r="TVR578" s="285"/>
      <c r="TVS578" s="285"/>
      <c r="TVT578" s="285"/>
      <c r="TVU578" s="285"/>
      <c r="TVV578" s="285"/>
      <c r="TVW578" s="285"/>
      <c r="TVX578" s="285"/>
      <c r="TVY578" s="285"/>
      <c r="TVZ578" s="285"/>
      <c r="TWA578" s="285"/>
      <c r="TWB578" s="285"/>
      <c r="TWC578" s="285"/>
      <c r="TWD578" s="285"/>
      <c r="TWE578" s="285"/>
      <c r="TWF578" s="285"/>
      <c r="TWG578" s="285"/>
      <c r="TWH578" s="285"/>
      <c r="TWI578" s="285"/>
      <c r="TWJ578" s="285"/>
      <c r="TWK578" s="285"/>
      <c r="TWL578" s="285"/>
      <c r="TWM578" s="285"/>
      <c r="TWN578" s="285"/>
      <c r="TWO578" s="285"/>
      <c r="TWP578" s="285"/>
      <c r="TWQ578" s="285"/>
      <c r="TWR578" s="285"/>
      <c r="TWS578" s="285"/>
      <c r="TWT578" s="285"/>
      <c r="TWU578" s="285"/>
      <c r="TWV578" s="285"/>
      <c r="TWW578" s="285"/>
      <c r="TWX578" s="285"/>
      <c r="TWY578" s="285"/>
      <c r="TWZ578" s="285"/>
      <c r="TXA578" s="285"/>
      <c r="TXB578" s="285"/>
      <c r="TXC578" s="285"/>
      <c r="TXD578" s="285"/>
      <c r="TXE578" s="285"/>
      <c r="TXF578" s="285"/>
      <c r="TXG578" s="285"/>
      <c r="TXH578" s="285"/>
      <c r="TXI578" s="285"/>
      <c r="TXJ578" s="285"/>
      <c r="TXK578" s="285"/>
      <c r="TXL578" s="285"/>
      <c r="TXM578" s="285"/>
      <c r="TXN578" s="285"/>
      <c r="TXO578" s="285"/>
      <c r="TXP578" s="285"/>
      <c r="TXQ578" s="285"/>
      <c r="TXR578" s="285"/>
      <c r="TXS578" s="285"/>
      <c r="TXT578" s="285"/>
      <c r="TXU578" s="285"/>
      <c r="TXV578" s="285"/>
      <c r="TXW578" s="285"/>
      <c r="TXX578" s="285"/>
      <c r="TXY578" s="285"/>
      <c r="TXZ578" s="285"/>
      <c r="TYA578" s="285"/>
      <c r="TYB578" s="285"/>
      <c r="TYC578" s="285"/>
      <c r="TYD578" s="285"/>
      <c r="TYE578" s="285"/>
      <c r="TYF578" s="285"/>
      <c r="TYG578" s="285"/>
      <c r="TYH578" s="285"/>
      <c r="TYI578" s="285"/>
      <c r="TYJ578" s="285"/>
      <c r="TYK578" s="285"/>
      <c r="TYL578" s="285"/>
      <c r="TYM578" s="285"/>
      <c r="TYN578" s="285"/>
      <c r="TYO578" s="285"/>
      <c r="TYP578" s="285"/>
      <c r="TYQ578" s="285"/>
      <c r="TYR578" s="285"/>
      <c r="TYS578" s="285"/>
      <c r="TYT578" s="285"/>
      <c r="TYU578" s="285"/>
      <c r="TYV578" s="285"/>
      <c r="TYW578" s="285"/>
      <c r="TYX578" s="285"/>
      <c r="TYY578" s="285"/>
      <c r="TYZ578" s="285"/>
      <c r="TZA578" s="285"/>
      <c r="TZB578" s="285"/>
      <c r="TZC578" s="285"/>
      <c r="TZD578" s="285"/>
      <c r="TZE578" s="285"/>
      <c r="TZF578" s="285"/>
      <c r="TZG578" s="285"/>
      <c r="TZH578" s="285"/>
      <c r="TZI578" s="285"/>
      <c r="TZJ578" s="285"/>
      <c r="TZK578" s="285"/>
      <c r="TZL578" s="285"/>
      <c r="TZM578" s="285"/>
      <c r="TZN578" s="285"/>
      <c r="TZO578" s="285"/>
      <c r="TZP578" s="285"/>
      <c r="TZQ578" s="285"/>
      <c r="TZR578" s="285"/>
      <c r="TZS578" s="285"/>
      <c r="TZT578" s="285"/>
      <c r="TZU578" s="285"/>
      <c r="TZV578" s="285"/>
      <c r="TZW578" s="285"/>
      <c r="TZX578" s="285"/>
      <c r="TZY578" s="285"/>
      <c r="TZZ578" s="285"/>
      <c r="UAA578" s="285"/>
      <c r="UAB578" s="285"/>
      <c r="UAC578" s="285"/>
      <c r="UAD578" s="285"/>
      <c r="UAE578" s="285"/>
      <c r="UAF578" s="285"/>
      <c r="UAG578" s="285"/>
      <c r="UAH578" s="285"/>
      <c r="UAI578" s="285"/>
      <c r="UAJ578" s="285"/>
      <c r="UAK578" s="285"/>
      <c r="UAL578" s="285"/>
      <c r="UAM578" s="285"/>
      <c r="UAN578" s="285"/>
      <c r="UAO578" s="285"/>
      <c r="UAP578" s="285"/>
      <c r="UAQ578" s="285"/>
      <c r="UAR578" s="285"/>
      <c r="UAS578" s="285"/>
      <c r="UAT578" s="285"/>
      <c r="UAU578" s="285"/>
      <c r="UAV578" s="285"/>
      <c r="UAW578" s="285"/>
      <c r="UAX578" s="285"/>
      <c r="UAY578" s="285"/>
      <c r="UAZ578" s="285"/>
      <c r="UBA578" s="285"/>
      <c r="UBB578" s="285"/>
      <c r="UBC578" s="285"/>
      <c r="UBD578" s="285"/>
      <c r="UBE578" s="285"/>
      <c r="UBF578" s="285"/>
      <c r="UBG578" s="285"/>
      <c r="UBH578" s="285"/>
      <c r="UBI578" s="285"/>
      <c r="UBJ578" s="285"/>
      <c r="UBK578" s="285"/>
      <c r="UBL578" s="285"/>
      <c r="UBM578" s="285"/>
      <c r="UBN578" s="285"/>
      <c r="UBO578" s="285"/>
      <c r="UBP578" s="285"/>
      <c r="UBQ578" s="285"/>
      <c r="UBR578" s="285"/>
      <c r="UBS578" s="285"/>
      <c r="UBT578" s="285"/>
      <c r="UBU578" s="285"/>
      <c r="UBV578" s="285"/>
      <c r="UBW578" s="285"/>
      <c r="UBX578" s="285"/>
      <c r="UBY578" s="285"/>
      <c r="UBZ578" s="285"/>
      <c r="UCA578" s="285"/>
      <c r="UCB578" s="285"/>
      <c r="UCC578" s="285"/>
      <c r="UCD578" s="285"/>
      <c r="UCE578" s="285"/>
      <c r="UCF578" s="285"/>
      <c r="UCG578" s="285"/>
      <c r="UCH578" s="285"/>
      <c r="UCI578" s="285"/>
      <c r="UCJ578" s="285"/>
      <c r="UCK578" s="285"/>
      <c r="UCL578" s="285"/>
      <c r="UCM578" s="285"/>
      <c r="UCN578" s="285"/>
      <c r="UCO578" s="285"/>
      <c r="UCP578" s="285"/>
      <c r="UCQ578" s="285"/>
      <c r="UCR578" s="285"/>
      <c r="UCS578" s="285"/>
      <c r="UCT578" s="285"/>
      <c r="UCU578" s="285"/>
      <c r="UCV578" s="285"/>
      <c r="UCW578" s="285"/>
      <c r="UCX578" s="285"/>
      <c r="UCY578" s="285"/>
      <c r="UCZ578" s="285"/>
      <c r="UDA578" s="285"/>
      <c r="UDB578" s="285"/>
      <c r="UDC578" s="285"/>
      <c r="UDD578" s="285"/>
      <c r="UDE578" s="285"/>
      <c r="UDF578" s="285"/>
      <c r="UDG578" s="285"/>
      <c r="UDH578" s="285"/>
      <c r="UDI578" s="285"/>
      <c r="UDJ578" s="285"/>
      <c r="UDK578" s="285"/>
      <c r="UDL578" s="285"/>
      <c r="UDM578" s="285"/>
      <c r="UDN578" s="285"/>
      <c r="UDO578" s="285"/>
      <c r="UDP578" s="285"/>
      <c r="UDQ578" s="285"/>
      <c r="UDR578" s="285"/>
      <c r="UDS578" s="285"/>
      <c r="UDT578" s="285"/>
      <c r="UDU578" s="285"/>
      <c r="UDV578" s="285"/>
      <c r="UDW578" s="285"/>
      <c r="UDX578" s="285"/>
      <c r="UDY578" s="285"/>
      <c r="UDZ578" s="285"/>
      <c r="UEA578" s="285"/>
      <c r="UEB578" s="285"/>
      <c r="UEC578" s="285"/>
      <c r="UED578" s="285"/>
      <c r="UEE578" s="285"/>
      <c r="UEF578" s="285"/>
      <c r="UEG578" s="285"/>
      <c r="UEH578" s="285"/>
      <c r="UEI578" s="285"/>
      <c r="UEJ578" s="285"/>
      <c r="UEK578" s="285"/>
      <c r="UEL578" s="285"/>
      <c r="UEM578" s="285"/>
      <c r="UEN578" s="285"/>
      <c r="UEO578" s="285"/>
      <c r="UEP578" s="285"/>
      <c r="UEQ578" s="285"/>
      <c r="UER578" s="285"/>
      <c r="UES578" s="285"/>
      <c r="UET578" s="285"/>
      <c r="UEU578" s="285"/>
      <c r="UEV578" s="285"/>
      <c r="UEW578" s="285"/>
      <c r="UEX578" s="285"/>
      <c r="UEY578" s="285"/>
      <c r="UEZ578" s="285"/>
      <c r="UFA578" s="285"/>
      <c r="UFB578" s="285"/>
      <c r="UFC578" s="285"/>
      <c r="UFD578" s="285"/>
      <c r="UFE578" s="285"/>
      <c r="UFF578" s="285"/>
      <c r="UFG578" s="285"/>
      <c r="UFH578" s="285"/>
      <c r="UFI578" s="285"/>
      <c r="UFJ578" s="285"/>
      <c r="UFK578" s="285"/>
      <c r="UFL578" s="285"/>
      <c r="UFM578" s="285"/>
      <c r="UFN578" s="285"/>
      <c r="UFO578" s="285"/>
      <c r="UFP578" s="285"/>
      <c r="UFQ578" s="285"/>
      <c r="UFR578" s="285"/>
      <c r="UFS578" s="285"/>
      <c r="UFT578" s="285"/>
      <c r="UFU578" s="285"/>
      <c r="UFV578" s="285"/>
      <c r="UFW578" s="285"/>
      <c r="UFX578" s="285"/>
      <c r="UFY578" s="285"/>
      <c r="UFZ578" s="285"/>
      <c r="UGA578" s="285"/>
      <c r="UGB578" s="285"/>
      <c r="UGC578" s="285"/>
      <c r="UGD578" s="285"/>
      <c r="UGE578" s="285"/>
      <c r="UGF578" s="285"/>
      <c r="UGG578" s="285"/>
      <c r="UGH578" s="285"/>
      <c r="UGI578" s="285"/>
      <c r="UGJ578" s="285"/>
      <c r="UGK578" s="285"/>
      <c r="UGL578" s="285"/>
      <c r="UGM578" s="285"/>
      <c r="UGN578" s="285"/>
      <c r="UGO578" s="285"/>
      <c r="UGP578" s="285"/>
      <c r="UGQ578" s="285"/>
      <c r="UGR578" s="285"/>
      <c r="UGS578" s="285"/>
      <c r="UGT578" s="285"/>
      <c r="UGU578" s="285"/>
      <c r="UGV578" s="285"/>
      <c r="UGW578" s="285"/>
      <c r="UGX578" s="285"/>
      <c r="UGY578" s="285"/>
      <c r="UGZ578" s="285"/>
      <c r="UHA578" s="285"/>
      <c r="UHB578" s="285"/>
      <c r="UHC578" s="285"/>
      <c r="UHD578" s="285"/>
      <c r="UHE578" s="285"/>
      <c r="UHF578" s="285"/>
      <c r="UHG578" s="285"/>
      <c r="UHH578" s="285"/>
      <c r="UHI578" s="285"/>
      <c r="UHJ578" s="285"/>
      <c r="UHK578" s="285"/>
      <c r="UHL578" s="285"/>
      <c r="UHM578" s="285"/>
      <c r="UHN578" s="285"/>
      <c r="UHO578" s="285"/>
      <c r="UHP578" s="285"/>
      <c r="UHQ578" s="285"/>
      <c r="UHR578" s="285"/>
      <c r="UHS578" s="285"/>
      <c r="UHT578" s="285"/>
      <c r="UHU578" s="285"/>
      <c r="UHV578" s="285"/>
      <c r="UHW578" s="285"/>
      <c r="UHX578" s="285"/>
      <c r="UHY578" s="285"/>
      <c r="UHZ578" s="285"/>
      <c r="UIA578" s="285"/>
      <c r="UIB578" s="285"/>
      <c r="UIC578" s="285"/>
      <c r="UID578" s="285"/>
      <c r="UIE578" s="285"/>
      <c r="UIF578" s="285"/>
      <c r="UIG578" s="285"/>
      <c r="UIH578" s="285"/>
      <c r="UII578" s="285"/>
      <c r="UIJ578" s="285"/>
      <c r="UIK578" s="285"/>
      <c r="UIL578" s="285"/>
      <c r="UIM578" s="285"/>
      <c r="UIN578" s="285"/>
      <c r="UIO578" s="285"/>
      <c r="UIP578" s="285"/>
      <c r="UIQ578" s="285"/>
      <c r="UIR578" s="285"/>
      <c r="UIS578" s="285"/>
      <c r="UIT578" s="285"/>
      <c r="UIU578" s="285"/>
      <c r="UIV578" s="285"/>
      <c r="UIW578" s="285"/>
      <c r="UIX578" s="285"/>
      <c r="UIY578" s="285"/>
      <c r="UIZ578" s="285"/>
      <c r="UJA578" s="285"/>
      <c r="UJB578" s="285"/>
      <c r="UJC578" s="285"/>
      <c r="UJD578" s="285"/>
      <c r="UJE578" s="285"/>
      <c r="UJF578" s="285"/>
      <c r="UJG578" s="285"/>
      <c r="UJH578" s="285"/>
      <c r="UJI578" s="285"/>
      <c r="UJJ578" s="285"/>
      <c r="UJK578" s="285"/>
      <c r="UJL578" s="285"/>
      <c r="UJM578" s="285"/>
      <c r="UJN578" s="285"/>
      <c r="UJO578" s="285"/>
      <c r="UJP578" s="285"/>
      <c r="UJQ578" s="285"/>
      <c r="UJR578" s="285"/>
      <c r="UJS578" s="285"/>
      <c r="UJT578" s="285"/>
      <c r="UJU578" s="285"/>
      <c r="UJV578" s="285"/>
      <c r="UJW578" s="285"/>
      <c r="UJX578" s="285"/>
      <c r="UJY578" s="285"/>
      <c r="UJZ578" s="285"/>
      <c r="UKA578" s="285"/>
      <c r="UKB578" s="285"/>
      <c r="UKC578" s="285"/>
      <c r="UKD578" s="285"/>
      <c r="UKE578" s="285"/>
      <c r="UKF578" s="285"/>
      <c r="UKG578" s="285"/>
      <c r="UKH578" s="285"/>
      <c r="UKI578" s="285"/>
      <c r="UKJ578" s="285"/>
      <c r="UKK578" s="285"/>
      <c r="UKL578" s="285"/>
      <c r="UKM578" s="285"/>
      <c r="UKN578" s="285"/>
      <c r="UKO578" s="285"/>
      <c r="UKP578" s="285"/>
      <c r="UKQ578" s="285"/>
      <c r="UKR578" s="285"/>
      <c r="UKS578" s="285"/>
      <c r="UKT578" s="285"/>
      <c r="UKU578" s="285"/>
      <c r="UKV578" s="285"/>
      <c r="UKW578" s="285"/>
      <c r="UKX578" s="285"/>
      <c r="UKY578" s="285"/>
      <c r="UKZ578" s="285"/>
      <c r="ULA578" s="285"/>
      <c r="ULB578" s="285"/>
      <c r="ULC578" s="285"/>
      <c r="ULD578" s="285"/>
      <c r="ULE578" s="285"/>
      <c r="ULF578" s="285"/>
      <c r="ULG578" s="285"/>
      <c r="ULH578" s="285"/>
      <c r="ULI578" s="285"/>
      <c r="ULJ578" s="285"/>
      <c r="ULK578" s="285"/>
      <c r="ULL578" s="285"/>
      <c r="ULM578" s="285"/>
      <c r="ULN578" s="285"/>
      <c r="ULO578" s="285"/>
      <c r="ULP578" s="285"/>
      <c r="ULQ578" s="285"/>
      <c r="ULR578" s="285"/>
      <c r="ULS578" s="285"/>
      <c r="ULT578" s="285"/>
      <c r="ULU578" s="285"/>
      <c r="ULV578" s="285"/>
      <c r="ULW578" s="285"/>
      <c r="ULX578" s="285"/>
      <c r="ULY578" s="285"/>
      <c r="ULZ578" s="285"/>
      <c r="UMA578" s="285"/>
      <c r="UMB578" s="285"/>
      <c r="UMC578" s="285"/>
      <c r="UMD578" s="285"/>
      <c r="UME578" s="285"/>
      <c r="UMF578" s="285"/>
      <c r="UMG578" s="285"/>
      <c r="UMH578" s="285"/>
      <c r="UMI578" s="285"/>
      <c r="UMJ578" s="285"/>
      <c r="UMK578" s="285"/>
      <c r="UML578" s="285"/>
      <c r="UMM578" s="285"/>
      <c r="UMN578" s="285"/>
      <c r="UMO578" s="285"/>
      <c r="UMP578" s="285"/>
      <c r="UMQ578" s="285"/>
      <c r="UMR578" s="285"/>
      <c r="UMS578" s="285"/>
      <c r="UMT578" s="285"/>
      <c r="UMU578" s="285"/>
      <c r="UMV578" s="285"/>
      <c r="UMW578" s="285"/>
      <c r="UMX578" s="285"/>
      <c r="UMY578" s="285"/>
      <c r="UMZ578" s="285"/>
      <c r="UNA578" s="285"/>
      <c r="UNB578" s="285"/>
      <c r="UNC578" s="285"/>
      <c r="UND578" s="285"/>
      <c r="UNE578" s="285"/>
      <c r="UNF578" s="285"/>
      <c r="UNG578" s="285"/>
      <c r="UNH578" s="285"/>
      <c r="UNI578" s="285"/>
      <c r="UNJ578" s="285"/>
      <c r="UNK578" s="285"/>
      <c r="UNL578" s="285"/>
      <c r="UNM578" s="285"/>
      <c r="UNN578" s="285"/>
      <c r="UNO578" s="285"/>
      <c r="UNP578" s="285"/>
      <c r="UNQ578" s="285"/>
      <c r="UNR578" s="285"/>
      <c r="UNS578" s="285"/>
      <c r="UNT578" s="285"/>
      <c r="UNU578" s="285"/>
      <c r="UNV578" s="285"/>
      <c r="UNW578" s="285"/>
      <c r="UNX578" s="285"/>
      <c r="UNY578" s="285"/>
      <c r="UNZ578" s="285"/>
      <c r="UOA578" s="285"/>
      <c r="UOB578" s="285"/>
      <c r="UOC578" s="285"/>
      <c r="UOD578" s="285"/>
      <c r="UOE578" s="285"/>
      <c r="UOF578" s="285"/>
      <c r="UOG578" s="285"/>
      <c r="UOH578" s="285"/>
      <c r="UOI578" s="285"/>
      <c r="UOJ578" s="285"/>
      <c r="UOK578" s="285"/>
      <c r="UOL578" s="285"/>
      <c r="UOM578" s="285"/>
      <c r="UON578" s="285"/>
      <c r="UOO578" s="285"/>
      <c r="UOP578" s="285"/>
      <c r="UOQ578" s="285"/>
      <c r="UOR578" s="285"/>
      <c r="UOS578" s="285"/>
      <c r="UOT578" s="285"/>
      <c r="UOU578" s="285"/>
      <c r="UOV578" s="285"/>
      <c r="UOW578" s="285"/>
      <c r="UOX578" s="285"/>
      <c r="UOY578" s="285"/>
      <c r="UOZ578" s="285"/>
      <c r="UPA578" s="285"/>
      <c r="UPB578" s="285"/>
      <c r="UPC578" s="285"/>
      <c r="UPD578" s="285"/>
      <c r="UPE578" s="285"/>
      <c r="UPF578" s="285"/>
      <c r="UPG578" s="285"/>
      <c r="UPH578" s="285"/>
      <c r="UPI578" s="285"/>
      <c r="UPJ578" s="285"/>
      <c r="UPK578" s="285"/>
      <c r="UPL578" s="285"/>
      <c r="UPM578" s="285"/>
      <c r="UPN578" s="285"/>
      <c r="UPO578" s="285"/>
      <c r="UPP578" s="285"/>
      <c r="UPQ578" s="285"/>
      <c r="UPR578" s="285"/>
      <c r="UPS578" s="285"/>
      <c r="UPT578" s="285"/>
      <c r="UPU578" s="285"/>
      <c r="UPV578" s="285"/>
      <c r="UPW578" s="285"/>
      <c r="UPX578" s="285"/>
      <c r="UPY578" s="285"/>
      <c r="UPZ578" s="285"/>
      <c r="UQA578" s="285"/>
      <c r="UQB578" s="285"/>
      <c r="UQC578" s="285"/>
      <c r="UQD578" s="285"/>
      <c r="UQE578" s="285"/>
      <c r="UQF578" s="285"/>
      <c r="UQG578" s="285"/>
      <c r="UQH578" s="285"/>
      <c r="UQI578" s="285"/>
      <c r="UQJ578" s="285"/>
      <c r="UQK578" s="285"/>
      <c r="UQL578" s="285"/>
      <c r="UQM578" s="285"/>
      <c r="UQN578" s="285"/>
      <c r="UQO578" s="285"/>
      <c r="UQP578" s="285"/>
      <c r="UQQ578" s="285"/>
      <c r="UQR578" s="285"/>
      <c r="UQS578" s="285"/>
      <c r="UQT578" s="285"/>
      <c r="UQU578" s="285"/>
      <c r="UQV578" s="285"/>
      <c r="UQW578" s="285"/>
      <c r="UQX578" s="285"/>
      <c r="UQY578" s="285"/>
      <c r="UQZ578" s="285"/>
      <c r="URA578" s="285"/>
      <c r="URB578" s="285"/>
      <c r="URC578" s="285"/>
      <c r="URD578" s="285"/>
      <c r="URE578" s="285"/>
      <c r="URF578" s="285"/>
      <c r="URG578" s="285"/>
      <c r="URH578" s="285"/>
      <c r="URI578" s="285"/>
      <c r="URJ578" s="285"/>
      <c r="URK578" s="285"/>
      <c r="URL578" s="285"/>
      <c r="URM578" s="285"/>
      <c r="URN578" s="285"/>
      <c r="URO578" s="285"/>
      <c r="URP578" s="285"/>
      <c r="URQ578" s="285"/>
      <c r="URR578" s="285"/>
      <c r="URS578" s="285"/>
      <c r="URT578" s="285"/>
      <c r="URU578" s="285"/>
      <c r="URV578" s="285"/>
      <c r="URW578" s="285"/>
      <c r="URX578" s="285"/>
      <c r="URY578" s="285"/>
      <c r="URZ578" s="285"/>
      <c r="USA578" s="285"/>
      <c r="USB578" s="285"/>
      <c r="USC578" s="285"/>
      <c r="USD578" s="285"/>
      <c r="USE578" s="285"/>
      <c r="USF578" s="285"/>
      <c r="USG578" s="285"/>
      <c r="USH578" s="285"/>
      <c r="USI578" s="285"/>
      <c r="USJ578" s="285"/>
      <c r="USK578" s="285"/>
      <c r="USL578" s="285"/>
      <c r="USM578" s="285"/>
      <c r="USN578" s="285"/>
      <c r="USO578" s="285"/>
      <c r="USP578" s="285"/>
      <c r="USQ578" s="285"/>
      <c r="USR578" s="285"/>
      <c r="USS578" s="285"/>
      <c r="UST578" s="285"/>
      <c r="USU578" s="285"/>
      <c r="USV578" s="285"/>
      <c r="USW578" s="285"/>
      <c r="USX578" s="285"/>
      <c r="USY578" s="285"/>
      <c r="USZ578" s="285"/>
      <c r="UTA578" s="285"/>
      <c r="UTB578" s="285"/>
      <c r="UTC578" s="285"/>
      <c r="UTD578" s="285"/>
      <c r="UTE578" s="285"/>
      <c r="UTF578" s="285"/>
      <c r="UTG578" s="285"/>
      <c r="UTH578" s="285"/>
      <c r="UTI578" s="285"/>
      <c r="UTJ578" s="285"/>
      <c r="UTK578" s="285"/>
      <c r="UTL578" s="285"/>
      <c r="UTM578" s="285"/>
      <c r="UTN578" s="285"/>
      <c r="UTO578" s="285"/>
      <c r="UTP578" s="285"/>
      <c r="UTQ578" s="285"/>
      <c r="UTR578" s="285"/>
      <c r="UTS578" s="285"/>
      <c r="UTT578" s="285"/>
      <c r="UTU578" s="285"/>
      <c r="UTV578" s="285"/>
      <c r="UTW578" s="285"/>
      <c r="UTX578" s="285"/>
      <c r="UTY578" s="285"/>
      <c r="UTZ578" s="285"/>
      <c r="UUA578" s="285"/>
      <c r="UUB578" s="285"/>
      <c r="UUC578" s="285"/>
      <c r="UUD578" s="285"/>
      <c r="UUE578" s="285"/>
      <c r="UUF578" s="285"/>
      <c r="UUG578" s="285"/>
      <c r="UUH578" s="285"/>
      <c r="UUI578" s="285"/>
      <c r="UUJ578" s="285"/>
      <c r="UUK578" s="285"/>
      <c r="UUL578" s="285"/>
      <c r="UUM578" s="285"/>
      <c r="UUN578" s="285"/>
      <c r="UUO578" s="285"/>
      <c r="UUP578" s="285"/>
      <c r="UUQ578" s="285"/>
      <c r="UUR578" s="285"/>
      <c r="UUS578" s="285"/>
      <c r="UUT578" s="285"/>
      <c r="UUU578" s="285"/>
      <c r="UUV578" s="285"/>
      <c r="UUW578" s="285"/>
      <c r="UUX578" s="285"/>
      <c r="UUY578" s="285"/>
      <c r="UUZ578" s="285"/>
      <c r="UVA578" s="285"/>
      <c r="UVB578" s="285"/>
      <c r="UVC578" s="285"/>
      <c r="UVD578" s="285"/>
      <c r="UVE578" s="285"/>
      <c r="UVF578" s="285"/>
      <c r="UVG578" s="285"/>
      <c r="UVH578" s="285"/>
      <c r="UVI578" s="285"/>
      <c r="UVJ578" s="285"/>
      <c r="UVK578" s="285"/>
      <c r="UVL578" s="285"/>
      <c r="UVM578" s="285"/>
      <c r="UVN578" s="285"/>
      <c r="UVO578" s="285"/>
      <c r="UVP578" s="285"/>
      <c r="UVQ578" s="285"/>
      <c r="UVR578" s="285"/>
      <c r="UVS578" s="285"/>
      <c r="UVT578" s="285"/>
      <c r="UVU578" s="285"/>
      <c r="UVV578" s="285"/>
      <c r="UVW578" s="285"/>
      <c r="UVX578" s="285"/>
      <c r="UVY578" s="285"/>
      <c r="UVZ578" s="285"/>
      <c r="UWA578" s="285"/>
      <c r="UWB578" s="285"/>
      <c r="UWC578" s="285"/>
      <c r="UWD578" s="285"/>
      <c r="UWE578" s="285"/>
      <c r="UWF578" s="285"/>
      <c r="UWG578" s="285"/>
      <c r="UWH578" s="285"/>
      <c r="UWI578" s="285"/>
      <c r="UWJ578" s="285"/>
      <c r="UWK578" s="285"/>
      <c r="UWL578" s="285"/>
      <c r="UWM578" s="285"/>
      <c r="UWN578" s="285"/>
      <c r="UWO578" s="285"/>
      <c r="UWP578" s="285"/>
      <c r="UWQ578" s="285"/>
      <c r="UWR578" s="285"/>
      <c r="UWS578" s="285"/>
      <c r="UWT578" s="285"/>
      <c r="UWU578" s="285"/>
      <c r="UWV578" s="285"/>
      <c r="UWW578" s="285"/>
      <c r="UWX578" s="285"/>
      <c r="UWY578" s="285"/>
      <c r="UWZ578" s="285"/>
      <c r="UXA578" s="285"/>
      <c r="UXB578" s="285"/>
      <c r="UXC578" s="285"/>
      <c r="UXD578" s="285"/>
      <c r="UXE578" s="285"/>
      <c r="UXF578" s="285"/>
      <c r="UXG578" s="285"/>
      <c r="UXH578" s="285"/>
      <c r="UXI578" s="285"/>
      <c r="UXJ578" s="285"/>
      <c r="UXK578" s="285"/>
      <c r="UXL578" s="285"/>
      <c r="UXM578" s="285"/>
      <c r="UXN578" s="285"/>
      <c r="UXO578" s="285"/>
      <c r="UXP578" s="285"/>
      <c r="UXQ578" s="285"/>
      <c r="UXR578" s="285"/>
      <c r="UXS578" s="285"/>
      <c r="UXT578" s="285"/>
      <c r="UXU578" s="285"/>
      <c r="UXV578" s="285"/>
      <c r="UXW578" s="285"/>
      <c r="UXX578" s="285"/>
      <c r="UXY578" s="285"/>
      <c r="UXZ578" s="285"/>
      <c r="UYA578" s="285"/>
      <c r="UYB578" s="285"/>
      <c r="UYC578" s="285"/>
      <c r="UYD578" s="285"/>
      <c r="UYE578" s="285"/>
      <c r="UYF578" s="285"/>
      <c r="UYG578" s="285"/>
      <c r="UYH578" s="285"/>
      <c r="UYI578" s="285"/>
      <c r="UYJ578" s="285"/>
      <c r="UYK578" s="285"/>
      <c r="UYL578" s="285"/>
      <c r="UYM578" s="285"/>
      <c r="UYN578" s="285"/>
      <c r="UYO578" s="285"/>
      <c r="UYP578" s="285"/>
      <c r="UYQ578" s="285"/>
      <c r="UYR578" s="285"/>
      <c r="UYS578" s="285"/>
      <c r="UYT578" s="285"/>
      <c r="UYU578" s="285"/>
      <c r="UYV578" s="285"/>
      <c r="UYW578" s="285"/>
      <c r="UYX578" s="285"/>
      <c r="UYY578" s="285"/>
      <c r="UYZ578" s="285"/>
      <c r="UZA578" s="285"/>
      <c r="UZB578" s="285"/>
      <c r="UZC578" s="285"/>
      <c r="UZD578" s="285"/>
      <c r="UZE578" s="285"/>
      <c r="UZF578" s="285"/>
      <c r="UZG578" s="285"/>
      <c r="UZH578" s="285"/>
      <c r="UZI578" s="285"/>
      <c r="UZJ578" s="285"/>
      <c r="UZK578" s="285"/>
      <c r="UZL578" s="285"/>
      <c r="UZM578" s="285"/>
      <c r="UZN578" s="285"/>
      <c r="UZO578" s="285"/>
      <c r="UZP578" s="285"/>
      <c r="UZQ578" s="285"/>
      <c r="UZR578" s="285"/>
      <c r="UZS578" s="285"/>
      <c r="UZT578" s="285"/>
      <c r="UZU578" s="285"/>
      <c r="UZV578" s="285"/>
      <c r="UZW578" s="285"/>
      <c r="UZX578" s="285"/>
      <c r="UZY578" s="285"/>
      <c r="UZZ578" s="285"/>
      <c r="VAA578" s="285"/>
      <c r="VAB578" s="285"/>
      <c r="VAC578" s="285"/>
      <c r="VAD578" s="285"/>
      <c r="VAE578" s="285"/>
      <c r="VAF578" s="285"/>
      <c r="VAG578" s="285"/>
      <c r="VAH578" s="285"/>
      <c r="VAI578" s="285"/>
      <c r="VAJ578" s="285"/>
      <c r="VAK578" s="285"/>
      <c r="VAL578" s="285"/>
      <c r="VAM578" s="285"/>
      <c r="VAN578" s="285"/>
      <c r="VAO578" s="285"/>
      <c r="VAP578" s="285"/>
      <c r="VAQ578" s="285"/>
      <c r="VAR578" s="285"/>
      <c r="VAS578" s="285"/>
      <c r="VAT578" s="285"/>
      <c r="VAU578" s="285"/>
      <c r="VAV578" s="285"/>
      <c r="VAW578" s="285"/>
      <c r="VAX578" s="285"/>
      <c r="VAY578" s="285"/>
      <c r="VAZ578" s="285"/>
      <c r="VBA578" s="285"/>
      <c r="VBB578" s="285"/>
      <c r="VBC578" s="285"/>
      <c r="VBD578" s="285"/>
      <c r="VBE578" s="285"/>
      <c r="VBF578" s="285"/>
      <c r="VBG578" s="285"/>
      <c r="VBH578" s="285"/>
      <c r="VBI578" s="285"/>
      <c r="VBJ578" s="285"/>
      <c r="VBK578" s="285"/>
      <c r="VBL578" s="285"/>
      <c r="VBM578" s="285"/>
      <c r="VBN578" s="285"/>
      <c r="VBO578" s="285"/>
      <c r="VBP578" s="285"/>
      <c r="VBQ578" s="285"/>
      <c r="VBR578" s="285"/>
      <c r="VBS578" s="285"/>
      <c r="VBT578" s="285"/>
      <c r="VBU578" s="285"/>
      <c r="VBV578" s="285"/>
      <c r="VBW578" s="285"/>
      <c r="VBX578" s="285"/>
      <c r="VBY578" s="285"/>
      <c r="VBZ578" s="285"/>
      <c r="VCA578" s="285"/>
      <c r="VCB578" s="285"/>
      <c r="VCC578" s="285"/>
      <c r="VCD578" s="285"/>
      <c r="VCE578" s="285"/>
      <c r="VCF578" s="285"/>
      <c r="VCG578" s="285"/>
      <c r="VCH578" s="285"/>
      <c r="VCI578" s="285"/>
      <c r="VCJ578" s="285"/>
      <c r="VCK578" s="285"/>
      <c r="VCL578" s="285"/>
      <c r="VCM578" s="285"/>
      <c r="VCN578" s="285"/>
      <c r="VCO578" s="285"/>
      <c r="VCP578" s="285"/>
      <c r="VCQ578" s="285"/>
      <c r="VCR578" s="285"/>
      <c r="VCS578" s="285"/>
      <c r="VCT578" s="285"/>
      <c r="VCU578" s="285"/>
      <c r="VCV578" s="285"/>
      <c r="VCW578" s="285"/>
      <c r="VCX578" s="285"/>
      <c r="VCY578" s="285"/>
      <c r="VCZ578" s="285"/>
      <c r="VDA578" s="285"/>
      <c r="VDB578" s="285"/>
      <c r="VDC578" s="285"/>
      <c r="VDD578" s="285"/>
      <c r="VDE578" s="285"/>
      <c r="VDF578" s="285"/>
      <c r="VDG578" s="285"/>
      <c r="VDH578" s="285"/>
      <c r="VDI578" s="285"/>
      <c r="VDJ578" s="285"/>
      <c r="VDK578" s="285"/>
      <c r="VDL578" s="285"/>
      <c r="VDM578" s="285"/>
      <c r="VDN578" s="285"/>
      <c r="VDO578" s="285"/>
      <c r="VDP578" s="285"/>
      <c r="VDQ578" s="285"/>
      <c r="VDR578" s="285"/>
      <c r="VDS578" s="285"/>
      <c r="VDT578" s="285"/>
      <c r="VDU578" s="285"/>
      <c r="VDV578" s="285"/>
      <c r="VDW578" s="285"/>
      <c r="VDX578" s="285"/>
      <c r="VDY578" s="285"/>
      <c r="VDZ578" s="285"/>
      <c r="VEA578" s="285"/>
      <c r="VEB578" s="285"/>
      <c r="VEC578" s="285"/>
      <c r="VED578" s="285"/>
      <c r="VEE578" s="285"/>
      <c r="VEF578" s="285"/>
      <c r="VEG578" s="285"/>
      <c r="VEH578" s="285"/>
      <c r="VEI578" s="285"/>
      <c r="VEJ578" s="285"/>
      <c r="VEK578" s="285"/>
      <c r="VEL578" s="285"/>
      <c r="VEM578" s="285"/>
      <c r="VEN578" s="285"/>
      <c r="VEO578" s="285"/>
      <c r="VEP578" s="285"/>
      <c r="VEQ578" s="285"/>
      <c r="VER578" s="285"/>
      <c r="VES578" s="285"/>
      <c r="VET578" s="285"/>
      <c r="VEU578" s="285"/>
      <c r="VEV578" s="285"/>
      <c r="VEW578" s="285"/>
      <c r="VEX578" s="285"/>
      <c r="VEY578" s="285"/>
      <c r="VEZ578" s="285"/>
      <c r="VFA578" s="285"/>
      <c r="VFB578" s="285"/>
      <c r="VFC578" s="285"/>
      <c r="VFD578" s="285"/>
      <c r="VFE578" s="285"/>
      <c r="VFF578" s="285"/>
      <c r="VFG578" s="285"/>
      <c r="VFH578" s="285"/>
      <c r="VFI578" s="285"/>
      <c r="VFJ578" s="285"/>
      <c r="VFK578" s="285"/>
      <c r="VFL578" s="285"/>
      <c r="VFM578" s="285"/>
      <c r="VFN578" s="285"/>
      <c r="VFO578" s="285"/>
      <c r="VFP578" s="285"/>
      <c r="VFQ578" s="285"/>
      <c r="VFR578" s="285"/>
      <c r="VFS578" s="285"/>
      <c r="VFT578" s="285"/>
      <c r="VFU578" s="285"/>
      <c r="VFV578" s="285"/>
      <c r="VFW578" s="285"/>
      <c r="VFX578" s="285"/>
      <c r="VFY578" s="285"/>
      <c r="VFZ578" s="285"/>
      <c r="VGA578" s="285"/>
      <c r="VGB578" s="285"/>
      <c r="VGC578" s="285"/>
      <c r="VGD578" s="285"/>
      <c r="VGE578" s="285"/>
      <c r="VGF578" s="285"/>
      <c r="VGG578" s="285"/>
      <c r="VGH578" s="285"/>
      <c r="VGI578" s="285"/>
      <c r="VGJ578" s="285"/>
      <c r="VGK578" s="285"/>
      <c r="VGL578" s="285"/>
      <c r="VGM578" s="285"/>
      <c r="VGN578" s="285"/>
      <c r="VGO578" s="285"/>
      <c r="VGP578" s="285"/>
      <c r="VGQ578" s="285"/>
      <c r="VGR578" s="285"/>
      <c r="VGS578" s="285"/>
      <c r="VGT578" s="285"/>
      <c r="VGU578" s="285"/>
      <c r="VGV578" s="285"/>
      <c r="VGW578" s="285"/>
      <c r="VGX578" s="285"/>
      <c r="VGY578" s="285"/>
      <c r="VGZ578" s="285"/>
      <c r="VHA578" s="285"/>
      <c r="VHB578" s="285"/>
      <c r="VHC578" s="285"/>
      <c r="VHD578" s="285"/>
      <c r="VHE578" s="285"/>
      <c r="VHF578" s="285"/>
      <c r="VHG578" s="285"/>
      <c r="VHH578" s="285"/>
      <c r="VHI578" s="285"/>
      <c r="VHJ578" s="285"/>
      <c r="VHK578" s="285"/>
      <c r="VHL578" s="285"/>
      <c r="VHM578" s="285"/>
      <c r="VHN578" s="285"/>
      <c r="VHO578" s="285"/>
      <c r="VHP578" s="285"/>
      <c r="VHQ578" s="285"/>
      <c r="VHR578" s="285"/>
      <c r="VHS578" s="285"/>
      <c r="VHT578" s="285"/>
      <c r="VHU578" s="285"/>
      <c r="VHV578" s="285"/>
      <c r="VHW578" s="285"/>
      <c r="VHX578" s="285"/>
      <c r="VHY578" s="285"/>
      <c r="VHZ578" s="285"/>
      <c r="VIA578" s="285"/>
      <c r="VIB578" s="285"/>
      <c r="VIC578" s="285"/>
      <c r="VID578" s="285"/>
      <c r="VIE578" s="285"/>
      <c r="VIF578" s="285"/>
      <c r="VIG578" s="285"/>
      <c r="VIH578" s="285"/>
      <c r="VII578" s="285"/>
      <c r="VIJ578" s="285"/>
      <c r="VIK578" s="285"/>
      <c r="VIL578" s="285"/>
      <c r="VIM578" s="285"/>
      <c r="VIN578" s="285"/>
      <c r="VIO578" s="285"/>
      <c r="VIP578" s="285"/>
      <c r="VIQ578" s="285"/>
      <c r="VIR578" s="285"/>
      <c r="VIS578" s="285"/>
      <c r="VIT578" s="285"/>
      <c r="VIU578" s="285"/>
      <c r="VIV578" s="285"/>
      <c r="VIW578" s="285"/>
      <c r="VIX578" s="285"/>
      <c r="VIY578" s="285"/>
      <c r="VIZ578" s="285"/>
      <c r="VJA578" s="285"/>
      <c r="VJB578" s="285"/>
      <c r="VJC578" s="285"/>
      <c r="VJD578" s="285"/>
      <c r="VJE578" s="285"/>
      <c r="VJF578" s="285"/>
      <c r="VJG578" s="285"/>
      <c r="VJH578" s="285"/>
      <c r="VJI578" s="285"/>
      <c r="VJJ578" s="285"/>
      <c r="VJK578" s="285"/>
      <c r="VJL578" s="285"/>
      <c r="VJM578" s="285"/>
      <c r="VJN578" s="285"/>
      <c r="VJO578" s="285"/>
      <c r="VJP578" s="285"/>
      <c r="VJQ578" s="285"/>
      <c r="VJR578" s="285"/>
      <c r="VJS578" s="285"/>
      <c r="VJT578" s="285"/>
      <c r="VJU578" s="285"/>
      <c r="VJV578" s="285"/>
      <c r="VJW578" s="285"/>
      <c r="VJX578" s="285"/>
      <c r="VJY578" s="285"/>
      <c r="VJZ578" s="285"/>
      <c r="VKA578" s="285"/>
      <c r="VKB578" s="285"/>
      <c r="VKC578" s="285"/>
      <c r="VKD578" s="285"/>
      <c r="VKE578" s="285"/>
      <c r="VKF578" s="285"/>
      <c r="VKG578" s="285"/>
      <c r="VKH578" s="285"/>
      <c r="VKI578" s="285"/>
      <c r="VKJ578" s="285"/>
      <c r="VKK578" s="285"/>
      <c r="VKL578" s="285"/>
      <c r="VKM578" s="285"/>
      <c r="VKN578" s="285"/>
      <c r="VKO578" s="285"/>
      <c r="VKP578" s="285"/>
      <c r="VKQ578" s="285"/>
      <c r="VKR578" s="285"/>
      <c r="VKS578" s="285"/>
      <c r="VKT578" s="285"/>
      <c r="VKU578" s="285"/>
      <c r="VKV578" s="285"/>
      <c r="VKW578" s="285"/>
      <c r="VKX578" s="285"/>
      <c r="VKY578" s="285"/>
      <c r="VKZ578" s="285"/>
      <c r="VLA578" s="285"/>
      <c r="VLB578" s="285"/>
      <c r="VLC578" s="285"/>
      <c r="VLD578" s="285"/>
      <c r="VLE578" s="285"/>
      <c r="VLF578" s="285"/>
      <c r="VLG578" s="285"/>
      <c r="VLH578" s="285"/>
      <c r="VLI578" s="285"/>
      <c r="VLJ578" s="285"/>
      <c r="VLK578" s="285"/>
      <c r="VLL578" s="285"/>
      <c r="VLM578" s="285"/>
      <c r="VLN578" s="285"/>
      <c r="VLO578" s="285"/>
      <c r="VLP578" s="285"/>
      <c r="VLQ578" s="285"/>
      <c r="VLR578" s="285"/>
      <c r="VLS578" s="285"/>
      <c r="VLT578" s="285"/>
      <c r="VLU578" s="285"/>
      <c r="VLV578" s="285"/>
      <c r="VLW578" s="285"/>
      <c r="VLX578" s="285"/>
      <c r="VLY578" s="285"/>
      <c r="VLZ578" s="285"/>
      <c r="VMA578" s="285"/>
      <c r="VMB578" s="285"/>
      <c r="VMC578" s="285"/>
      <c r="VMD578" s="285"/>
      <c r="VME578" s="285"/>
      <c r="VMF578" s="285"/>
      <c r="VMG578" s="285"/>
      <c r="VMH578" s="285"/>
      <c r="VMI578" s="285"/>
      <c r="VMJ578" s="285"/>
      <c r="VMK578" s="285"/>
      <c r="VML578" s="285"/>
      <c r="VMM578" s="285"/>
      <c r="VMN578" s="285"/>
      <c r="VMO578" s="285"/>
      <c r="VMP578" s="285"/>
      <c r="VMQ578" s="285"/>
      <c r="VMR578" s="285"/>
      <c r="VMS578" s="285"/>
      <c r="VMT578" s="285"/>
      <c r="VMU578" s="285"/>
      <c r="VMV578" s="285"/>
      <c r="VMW578" s="285"/>
      <c r="VMX578" s="285"/>
      <c r="VMY578" s="285"/>
      <c r="VMZ578" s="285"/>
      <c r="VNA578" s="285"/>
      <c r="VNB578" s="285"/>
      <c r="VNC578" s="285"/>
      <c r="VND578" s="285"/>
      <c r="VNE578" s="285"/>
      <c r="VNF578" s="285"/>
      <c r="VNG578" s="285"/>
      <c r="VNH578" s="285"/>
      <c r="VNI578" s="285"/>
      <c r="VNJ578" s="285"/>
      <c r="VNK578" s="285"/>
      <c r="VNL578" s="285"/>
      <c r="VNM578" s="285"/>
      <c r="VNN578" s="285"/>
      <c r="VNO578" s="285"/>
      <c r="VNP578" s="285"/>
      <c r="VNQ578" s="285"/>
      <c r="VNR578" s="285"/>
      <c r="VNS578" s="285"/>
      <c r="VNT578" s="285"/>
      <c r="VNU578" s="285"/>
      <c r="VNV578" s="285"/>
      <c r="VNW578" s="285"/>
      <c r="VNX578" s="285"/>
      <c r="VNY578" s="285"/>
      <c r="VNZ578" s="285"/>
      <c r="VOA578" s="285"/>
      <c r="VOB578" s="285"/>
      <c r="VOC578" s="285"/>
      <c r="VOD578" s="285"/>
      <c r="VOE578" s="285"/>
      <c r="VOF578" s="285"/>
      <c r="VOG578" s="285"/>
      <c r="VOH578" s="285"/>
      <c r="VOI578" s="285"/>
      <c r="VOJ578" s="285"/>
      <c r="VOK578" s="285"/>
      <c r="VOL578" s="285"/>
      <c r="VOM578" s="285"/>
      <c r="VON578" s="285"/>
      <c r="VOO578" s="285"/>
      <c r="VOP578" s="285"/>
      <c r="VOQ578" s="285"/>
      <c r="VOR578" s="285"/>
      <c r="VOS578" s="285"/>
      <c r="VOT578" s="285"/>
      <c r="VOU578" s="285"/>
      <c r="VOV578" s="285"/>
      <c r="VOW578" s="285"/>
      <c r="VOX578" s="285"/>
      <c r="VOY578" s="285"/>
      <c r="VOZ578" s="285"/>
      <c r="VPA578" s="285"/>
      <c r="VPB578" s="285"/>
      <c r="VPC578" s="285"/>
      <c r="VPD578" s="285"/>
      <c r="VPE578" s="285"/>
      <c r="VPF578" s="285"/>
      <c r="VPG578" s="285"/>
      <c r="VPH578" s="285"/>
      <c r="VPI578" s="285"/>
      <c r="VPJ578" s="285"/>
      <c r="VPK578" s="285"/>
      <c r="VPL578" s="285"/>
      <c r="VPM578" s="285"/>
      <c r="VPN578" s="285"/>
      <c r="VPO578" s="285"/>
      <c r="VPP578" s="285"/>
      <c r="VPQ578" s="285"/>
      <c r="VPR578" s="285"/>
      <c r="VPS578" s="285"/>
      <c r="VPT578" s="285"/>
      <c r="VPU578" s="285"/>
      <c r="VPV578" s="285"/>
      <c r="VPW578" s="285"/>
      <c r="VPX578" s="285"/>
      <c r="VPY578" s="285"/>
      <c r="VPZ578" s="285"/>
      <c r="VQA578" s="285"/>
      <c r="VQB578" s="285"/>
      <c r="VQC578" s="285"/>
      <c r="VQD578" s="285"/>
      <c r="VQE578" s="285"/>
      <c r="VQF578" s="285"/>
      <c r="VQG578" s="285"/>
      <c r="VQH578" s="285"/>
      <c r="VQI578" s="285"/>
      <c r="VQJ578" s="285"/>
      <c r="VQK578" s="285"/>
      <c r="VQL578" s="285"/>
      <c r="VQM578" s="285"/>
      <c r="VQN578" s="285"/>
      <c r="VQO578" s="285"/>
      <c r="VQP578" s="285"/>
      <c r="VQQ578" s="285"/>
      <c r="VQR578" s="285"/>
      <c r="VQS578" s="285"/>
      <c r="VQT578" s="285"/>
      <c r="VQU578" s="285"/>
      <c r="VQV578" s="285"/>
      <c r="VQW578" s="285"/>
      <c r="VQX578" s="285"/>
      <c r="VQY578" s="285"/>
      <c r="VQZ578" s="285"/>
      <c r="VRA578" s="285"/>
      <c r="VRB578" s="285"/>
      <c r="VRC578" s="285"/>
      <c r="VRD578" s="285"/>
      <c r="VRE578" s="285"/>
      <c r="VRF578" s="285"/>
      <c r="VRG578" s="285"/>
      <c r="VRH578" s="285"/>
      <c r="VRI578" s="285"/>
      <c r="VRJ578" s="285"/>
      <c r="VRK578" s="285"/>
      <c r="VRL578" s="285"/>
      <c r="VRM578" s="285"/>
      <c r="VRN578" s="285"/>
      <c r="VRO578" s="285"/>
      <c r="VRP578" s="285"/>
      <c r="VRQ578" s="285"/>
      <c r="VRR578" s="285"/>
      <c r="VRS578" s="285"/>
      <c r="VRT578" s="285"/>
      <c r="VRU578" s="285"/>
      <c r="VRV578" s="285"/>
      <c r="VRW578" s="285"/>
      <c r="VRX578" s="285"/>
      <c r="VRY578" s="285"/>
      <c r="VRZ578" s="285"/>
      <c r="VSA578" s="285"/>
      <c r="VSB578" s="285"/>
      <c r="VSC578" s="285"/>
      <c r="VSD578" s="285"/>
      <c r="VSE578" s="285"/>
      <c r="VSF578" s="285"/>
      <c r="VSG578" s="285"/>
      <c r="VSH578" s="285"/>
      <c r="VSI578" s="285"/>
      <c r="VSJ578" s="285"/>
      <c r="VSK578" s="285"/>
      <c r="VSL578" s="285"/>
      <c r="VSM578" s="285"/>
      <c r="VSN578" s="285"/>
      <c r="VSO578" s="285"/>
      <c r="VSP578" s="285"/>
      <c r="VSQ578" s="285"/>
      <c r="VSR578" s="285"/>
      <c r="VSS578" s="285"/>
      <c r="VST578" s="285"/>
      <c r="VSU578" s="285"/>
      <c r="VSV578" s="285"/>
      <c r="VSW578" s="285"/>
      <c r="VSX578" s="285"/>
      <c r="VSY578" s="285"/>
      <c r="VSZ578" s="285"/>
      <c r="VTA578" s="285"/>
      <c r="VTB578" s="285"/>
      <c r="VTC578" s="285"/>
      <c r="VTD578" s="285"/>
      <c r="VTE578" s="285"/>
      <c r="VTF578" s="285"/>
      <c r="VTG578" s="285"/>
      <c r="VTH578" s="285"/>
      <c r="VTI578" s="285"/>
      <c r="VTJ578" s="285"/>
      <c r="VTK578" s="285"/>
      <c r="VTL578" s="285"/>
      <c r="VTM578" s="285"/>
      <c r="VTN578" s="285"/>
      <c r="VTO578" s="285"/>
      <c r="VTP578" s="285"/>
      <c r="VTQ578" s="285"/>
      <c r="VTR578" s="285"/>
      <c r="VTS578" s="285"/>
      <c r="VTT578" s="285"/>
      <c r="VTU578" s="285"/>
      <c r="VTV578" s="285"/>
      <c r="VTW578" s="285"/>
      <c r="VTX578" s="285"/>
      <c r="VTY578" s="285"/>
      <c r="VTZ578" s="285"/>
      <c r="VUA578" s="285"/>
      <c r="VUB578" s="285"/>
      <c r="VUC578" s="285"/>
      <c r="VUD578" s="285"/>
      <c r="VUE578" s="285"/>
      <c r="VUF578" s="285"/>
      <c r="VUG578" s="285"/>
      <c r="VUH578" s="285"/>
      <c r="VUI578" s="285"/>
      <c r="VUJ578" s="285"/>
      <c r="VUK578" s="285"/>
      <c r="VUL578" s="285"/>
      <c r="VUM578" s="285"/>
      <c r="VUN578" s="285"/>
      <c r="VUO578" s="285"/>
      <c r="VUP578" s="285"/>
      <c r="VUQ578" s="285"/>
      <c r="VUR578" s="285"/>
      <c r="VUS578" s="285"/>
      <c r="VUT578" s="285"/>
      <c r="VUU578" s="285"/>
      <c r="VUV578" s="285"/>
      <c r="VUW578" s="285"/>
      <c r="VUX578" s="285"/>
      <c r="VUY578" s="285"/>
      <c r="VUZ578" s="285"/>
      <c r="VVA578" s="285"/>
      <c r="VVB578" s="285"/>
      <c r="VVC578" s="285"/>
      <c r="VVD578" s="285"/>
      <c r="VVE578" s="285"/>
      <c r="VVF578" s="285"/>
      <c r="VVG578" s="285"/>
      <c r="VVH578" s="285"/>
      <c r="VVI578" s="285"/>
      <c r="VVJ578" s="285"/>
      <c r="VVK578" s="285"/>
      <c r="VVL578" s="285"/>
      <c r="VVM578" s="285"/>
      <c r="VVN578" s="285"/>
      <c r="VVO578" s="285"/>
      <c r="VVP578" s="285"/>
      <c r="VVQ578" s="285"/>
      <c r="VVR578" s="285"/>
      <c r="VVS578" s="285"/>
      <c r="VVT578" s="285"/>
      <c r="VVU578" s="285"/>
      <c r="VVV578" s="285"/>
      <c r="VVW578" s="285"/>
      <c r="VVX578" s="285"/>
      <c r="VVY578" s="285"/>
      <c r="VVZ578" s="285"/>
      <c r="VWA578" s="285"/>
      <c r="VWB578" s="285"/>
      <c r="VWC578" s="285"/>
      <c r="VWD578" s="285"/>
      <c r="VWE578" s="285"/>
      <c r="VWF578" s="285"/>
      <c r="VWG578" s="285"/>
      <c r="VWH578" s="285"/>
      <c r="VWI578" s="285"/>
      <c r="VWJ578" s="285"/>
      <c r="VWK578" s="285"/>
      <c r="VWL578" s="285"/>
      <c r="VWM578" s="285"/>
      <c r="VWN578" s="285"/>
      <c r="VWO578" s="285"/>
      <c r="VWP578" s="285"/>
      <c r="VWQ578" s="285"/>
      <c r="VWR578" s="285"/>
      <c r="VWS578" s="285"/>
      <c r="VWT578" s="285"/>
      <c r="VWU578" s="285"/>
      <c r="VWV578" s="285"/>
      <c r="VWW578" s="285"/>
      <c r="VWX578" s="285"/>
      <c r="VWY578" s="285"/>
      <c r="VWZ578" s="285"/>
      <c r="VXA578" s="285"/>
      <c r="VXB578" s="285"/>
      <c r="VXC578" s="285"/>
      <c r="VXD578" s="285"/>
      <c r="VXE578" s="285"/>
      <c r="VXF578" s="285"/>
      <c r="VXG578" s="285"/>
      <c r="VXH578" s="285"/>
      <c r="VXI578" s="285"/>
      <c r="VXJ578" s="285"/>
      <c r="VXK578" s="285"/>
      <c r="VXL578" s="285"/>
      <c r="VXM578" s="285"/>
      <c r="VXN578" s="285"/>
      <c r="VXO578" s="285"/>
      <c r="VXP578" s="285"/>
      <c r="VXQ578" s="285"/>
      <c r="VXR578" s="285"/>
      <c r="VXS578" s="285"/>
      <c r="VXT578" s="285"/>
      <c r="VXU578" s="285"/>
      <c r="VXV578" s="285"/>
      <c r="VXW578" s="285"/>
      <c r="VXX578" s="285"/>
      <c r="VXY578" s="285"/>
      <c r="VXZ578" s="285"/>
      <c r="VYA578" s="285"/>
      <c r="VYB578" s="285"/>
      <c r="VYC578" s="285"/>
      <c r="VYD578" s="285"/>
      <c r="VYE578" s="285"/>
      <c r="VYF578" s="285"/>
      <c r="VYG578" s="285"/>
      <c r="VYH578" s="285"/>
      <c r="VYI578" s="285"/>
      <c r="VYJ578" s="285"/>
      <c r="VYK578" s="285"/>
      <c r="VYL578" s="285"/>
      <c r="VYM578" s="285"/>
      <c r="VYN578" s="285"/>
      <c r="VYO578" s="285"/>
      <c r="VYP578" s="285"/>
      <c r="VYQ578" s="285"/>
      <c r="VYR578" s="285"/>
      <c r="VYS578" s="285"/>
      <c r="VYT578" s="285"/>
      <c r="VYU578" s="285"/>
      <c r="VYV578" s="285"/>
      <c r="VYW578" s="285"/>
      <c r="VYX578" s="285"/>
      <c r="VYY578" s="285"/>
      <c r="VYZ578" s="285"/>
      <c r="VZA578" s="285"/>
      <c r="VZB578" s="285"/>
      <c r="VZC578" s="285"/>
      <c r="VZD578" s="285"/>
      <c r="VZE578" s="285"/>
      <c r="VZF578" s="285"/>
      <c r="VZG578" s="285"/>
      <c r="VZH578" s="285"/>
      <c r="VZI578" s="285"/>
      <c r="VZJ578" s="285"/>
      <c r="VZK578" s="285"/>
      <c r="VZL578" s="285"/>
      <c r="VZM578" s="285"/>
      <c r="VZN578" s="285"/>
      <c r="VZO578" s="285"/>
      <c r="VZP578" s="285"/>
      <c r="VZQ578" s="285"/>
      <c r="VZR578" s="285"/>
      <c r="VZS578" s="285"/>
      <c r="VZT578" s="285"/>
      <c r="VZU578" s="285"/>
      <c r="VZV578" s="285"/>
      <c r="VZW578" s="285"/>
      <c r="VZX578" s="285"/>
      <c r="VZY578" s="285"/>
      <c r="VZZ578" s="285"/>
      <c r="WAA578" s="285"/>
      <c r="WAB578" s="285"/>
      <c r="WAC578" s="285"/>
      <c r="WAD578" s="285"/>
      <c r="WAE578" s="285"/>
      <c r="WAF578" s="285"/>
      <c r="WAG578" s="285"/>
      <c r="WAH578" s="285"/>
      <c r="WAI578" s="285"/>
      <c r="WAJ578" s="285"/>
      <c r="WAK578" s="285"/>
      <c r="WAL578" s="285"/>
      <c r="WAM578" s="285"/>
      <c r="WAN578" s="285"/>
      <c r="WAO578" s="285"/>
      <c r="WAP578" s="285"/>
      <c r="WAQ578" s="285"/>
      <c r="WAR578" s="285"/>
      <c r="WAS578" s="285"/>
      <c r="WAT578" s="285"/>
      <c r="WAU578" s="285"/>
      <c r="WAV578" s="285"/>
      <c r="WAW578" s="285"/>
      <c r="WAX578" s="285"/>
      <c r="WAY578" s="285"/>
      <c r="WAZ578" s="285"/>
      <c r="WBA578" s="285"/>
      <c r="WBB578" s="285"/>
      <c r="WBC578" s="285"/>
      <c r="WBD578" s="285"/>
      <c r="WBE578" s="285"/>
      <c r="WBF578" s="285"/>
      <c r="WBG578" s="285"/>
      <c r="WBH578" s="285"/>
      <c r="WBI578" s="285"/>
      <c r="WBJ578" s="285"/>
      <c r="WBK578" s="285"/>
      <c r="WBL578" s="285"/>
      <c r="WBM578" s="285"/>
      <c r="WBN578" s="285"/>
      <c r="WBO578" s="285"/>
      <c r="WBP578" s="285"/>
      <c r="WBQ578" s="285"/>
      <c r="WBR578" s="285"/>
      <c r="WBS578" s="285"/>
      <c r="WBT578" s="285"/>
      <c r="WBU578" s="285"/>
      <c r="WBV578" s="285"/>
      <c r="WBW578" s="285"/>
      <c r="WBX578" s="285"/>
      <c r="WBY578" s="285"/>
      <c r="WBZ578" s="285"/>
      <c r="WCA578" s="285"/>
      <c r="WCB578" s="285"/>
      <c r="WCC578" s="285"/>
      <c r="WCD578" s="285"/>
      <c r="WCE578" s="285"/>
      <c r="WCF578" s="285"/>
      <c r="WCG578" s="285"/>
      <c r="WCH578" s="285"/>
      <c r="WCI578" s="285"/>
      <c r="WCJ578" s="285"/>
      <c r="WCK578" s="285"/>
      <c r="WCL578" s="285"/>
      <c r="WCM578" s="285"/>
      <c r="WCN578" s="285"/>
      <c r="WCO578" s="285"/>
      <c r="WCP578" s="285"/>
      <c r="WCQ578" s="285"/>
      <c r="WCR578" s="285"/>
      <c r="WCS578" s="285"/>
      <c r="WCT578" s="285"/>
      <c r="WCU578" s="285"/>
      <c r="WCV578" s="285"/>
      <c r="WCW578" s="285"/>
      <c r="WCX578" s="285"/>
      <c r="WCY578" s="285"/>
      <c r="WCZ578" s="285"/>
      <c r="WDA578" s="285"/>
      <c r="WDB578" s="285"/>
      <c r="WDC578" s="285"/>
      <c r="WDD578" s="285"/>
      <c r="WDE578" s="285"/>
      <c r="WDF578" s="285"/>
      <c r="WDG578" s="285"/>
      <c r="WDH578" s="285"/>
      <c r="WDI578" s="285"/>
      <c r="WDJ578" s="285"/>
      <c r="WDK578" s="285"/>
      <c r="WDL578" s="285"/>
      <c r="WDM578" s="285"/>
      <c r="WDN578" s="285"/>
      <c r="WDO578" s="285"/>
      <c r="WDP578" s="285"/>
      <c r="WDQ578" s="285"/>
      <c r="WDR578" s="285"/>
      <c r="WDS578" s="285"/>
      <c r="WDT578" s="285"/>
      <c r="WDU578" s="285"/>
      <c r="WDV578" s="285"/>
      <c r="WDW578" s="285"/>
      <c r="WDX578" s="285"/>
      <c r="WDY578" s="285"/>
      <c r="WDZ578" s="285"/>
      <c r="WEA578" s="285"/>
      <c r="WEB578" s="285"/>
      <c r="WEC578" s="285"/>
      <c r="WED578" s="285"/>
      <c r="WEE578" s="285"/>
      <c r="WEF578" s="285"/>
      <c r="WEG578" s="285"/>
      <c r="WEH578" s="285"/>
      <c r="WEI578" s="285"/>
      <c r="WEJ578" s="285"/>
      <c r="WEK578" s="285"/>
      <c r="WEL578" s="285"/>
      <c r="WEM578" s="285"/>
      <c r="WEN578" s="285"/>
      <c r="WEO578" s="285"/>
      <c r="WEP578" s="285"/>
      <c r="WEQ578" s="285"/>
      <c r="WER578" s="285"/>
      <c r="WES578" s="285"/>
      <c r="WET578" s="285"/>
      <c r="WEU578" s="285"/>
      <c r="WEV578" s="285"/>
      <c r="WEW578" s="285"/>
      <c r="WEX578" s="285"/>
      <c r="WEY578" s="285"/>
      <c r="WEZ578" s="285"/>
      <c r="WFA578" s="285"/>
      <c r="WFB578" s="285"/>
      <c r="WFC578" s="285"/>
      <c r="WFD578" s="285"/>
      <c r="WFE578" s="285"/>
      <c r="WFF578" s="285"/>
      <c r="WFG578" s="285"/>
      <c r="WFH578" s="285"/>
      <c r="WFI578" s="285"/>
      <c r="WFJ578" s="285"/>
      <c r="WFK578" s="285"/>
      <c r="WFL578" s="285"/>
      <c r="WFM578" s="285"/>
      <c r="WFN578" s="285"/>
      <c r="WFO578" s="285"/>
      <c r="WFP578" s="285"/>
      <c r="WFQ578" s="285"/>
      <c r="WFR578" s="285"/>
      <c r="WFS578" s="285"/>
      <c r="WFT578" s="285"/>
      <c r="WFU578" s="285"/>
      <c r="WFV578" s="285"/>
      <c r="WFW578" s="285"/>
      <c r="WFX578" s="285"/>
      <c r="WFY578" s="285"/>
      <c r="WFZ578" s="285"/>
      <c r="WGA578" s="285"/>
      <c r="WGB578" s="285"/>
      <c r="WGC578" s="285"/>
      <c r="WGD578" s="285"/>
      <c r="WGE578" s="285"/>
      <c r="WGF578" s="285"/>
      <c r="WGG578" s="285"/>
      <c r="WGH578" s="285"/>
      <c r="WGI578" s="285"/>
      <c r="WGJ578" s="285"/>
      <c r="WGK578" s="285"/>
      <c r="WGL578" s="285"/>
      <c r="WGM578" s="285"/>
      <c r="WGN578" s="285"/>
      <c r="WGO578" s="285"/>
      <c r="WGP578" s="285"/>
      <c r="WGQ578" s="285"/>
      <c r="WGR578" s="285"/>
      <c r="WGS578" s="285"/>
      <c r="WGT578" s="285"/>
      <c r="WGU578" s="285"/>
      <c r="WGV578" s="285"/>
      <c r="WGW578" s="285"/>
      <c r="WGX578" s="285"/>
      <c r="WGY578" s="285"/>
      <c r="WGZ578" s="285"/>
      <c r="WHA578" s="285"/>
      <c r="WHB578" s="285"/>
      <c r="WHC578" s="285"/>
      <c r="WHD578" s="285"/>
      <c r="WHE578" s="285"/>
      <c r="WHF578" s="285"/>
      <c r="WHG578" s="285"/>
      <c r="WHH578" s="285"/>
      <c r="WHI578" s="285"/>
      <c r="WHJ578" s="285"/>
      <c r="WHK578" s="285"/>
      <c r="WHL578" s="285"/>
      <c r="WHM578" s="285"/>
      <c r="WHN578" s="285"/>
      <c r="WHO578" s="285"/>
      <c r="WHP578" s="285"/>
      <c r="WHQ578" s="285"/>
      <c r="WHR578" s="285"/>
      <c r="WHS578" s="285"/>
      <c r="WHT578" s="285"/>
      <c r="WHU578" s="285"/>
      <c r="WHV578" s="285"/>
      <c r="WHW578" s="285"/>
      <c r="WHX578" s="285"/>
      <c r="WHY578" s="285"/>
      <c r="WHZ578" s="285"/>
      <c r="WIA578" s="285"/>
      <c r="WIB578" s="285"/>
      <c r="WIC578" s="285"/>
      <c r="WID578" s="285"/>
      <c r="WIE578" s="285"/>
      <c r="WIF578" s="285"/>
      <c r="WIG578" s="285"/>
      <c r="WIH578" s="285"/>
      <c r="WII578" s="285"/>
      <c r="WIJ578" s="285"/>
      <c r="WIK578" s="285"/>
      <c r="WIL578" s="285"/>
      <c r="WIM578" s="285"/>
      <c r="WIN578" s="285"/>
      <c r="WIO578" s="285"/>
      <c r="WIP578" s="285"/>
      <c r="WIQ578" s="285"/>
      <c r="WIR578" s="285"/>
      <c r="WIS578" s="285"/>
      <c r="WIT578" s="285"/>
      <c r="WIU578" s="285"/>
      <c r="WIV578" s="285"/>
      <c r="WIW578" s="285"/>
      <c r="WIX578" s="285"/>
      <c r="WIY578" s="285"/>
      <c r="WIZ578" s="285"/>
      <c r="WJA578" s="285"/>
      <c r="WJB578" s="285"/>
      <c r="WJC578" s="285"/>
      <c r="WJD578" s="285"/>
      <c r="WJE578" s="285"/>
      <c r="WJF578" s="285"/>
      <c r="WJG578" s="285"/>
      <c r="WJH578" s="285"/>
      <c r="WJI578" s="285"/>
      <c r="WJJ578" s="285"/>
      <c r="WJK578" s="285"/>
      <c r="WJL578" s="285"/>
      <c r="WJM578" s="285"/>
      <c r="WJN578" s="285"/>
      <c r="WJO578" s="285"/>
      <c r="WJP578" s="285"/>
      <c r="WJQ578" s="285"/>
      <c r="WJR578" s="285"/>
      <c r="WJS578" s="285"/>
      <c r="WJT578" s="285"/>
      <c r="WJU578" s="285"/>
      <c r="WJV578" s="285"/>
      <c r="WJW578" s="285"/>
      <c r="WJX578" s="285"/>
      <c r="WJY578" s="285"/>
      <c r="WJZ578" s="285"/>
      <c r="WKA578" s="285"/>
      <c r="WKB578" s="285"/>
      <c r="WKC578" s="285"/>
      <c r="WKD578" s="285"/>
      <c r="WKE578" s="285"/>
      <c r="WKF578" s="285"/>
      <c r="WKG578" s="285"/>
      <c r="WKH578" s="285"/>
      <c r="WKI578" s="285"/>
      <c r="WKJ578" s="285"/>
      <c r="WKK578" s="285"/>
      <c r="WKL578" s="285"/>
      <c r="WKM578" s="285"/>
      <c r="WKN578" s="285"/>
      <c r="WKO578" s="285"/>
      <c r="WKP578" s="285"/>
      <c r="WKQ578" s="285"/>
      <c r="WKR578" s="285"/>
      <c r="WKS578" s="285"/>
      <c r="WKT578" s="285"/>
      <c r="WKU578" s="285"/>
      <c r="WKV578" s="285"/>
      <c r="WKW578" s="285"/>
      <c r="WKX578" s="285"/>
      <c r="WKY578" s="285"/>
      <c r="WKZ578" s="285"/>
      <c r="WLA578" s="285"/>
      <c r="WLB578" s="285"/>
      <c r="WLC578" s="285"/>
      <c r="WLD578" s="285"/>
      <c r="WLE578" s="285"/>
      <c r="WLF578" s="285"/>
      <c r="WLG578" s="285"/>
      <c r="WLH578" s="285"/>
      <c r="WLI578" s="285"/>
      <c r="WLJ578" s="285"/>
      <c r="WLK578" s="285"/>
      <c r="WLL578" s="285"/>
      <c r="WLM578" s="285"/>
      <c r="WLN578" s="285"/>
      <c r="WLO578" s="285"/>
      <c r="WLP578" s="285"/>
      <c r="WLQ578" s="285"/>
      <c r="WLR578" s="285"/>
      <c r="WLS578" s="285"/>
      <c r="WLT578" s="285"/>
      <c r="WLU578" s="285"/>
      <c r="WLV578" s="285"/>
      <c r="WLW578" s="285"/>
      <c r="WLX578" s="285"/>
      <c r="WLY578" s="285"/>
      <c r="WLZ578" s="285"/>
      <c r="WMA578" s="285"/>
      <c r="WMB578" s="285"/>
      <c r="WMC578" s="285"/>
      <c r="WMD578" s="285"/>
      <c r="WME578" s="285"/>
      <c r="WMF578" s="285"/>
      <c r="WMG578" s="285"/>
      <c r="WMH578" s="285"/>
      <c r="WMI578" s="285"/>
      <c r="WMJ578" s="285"/>
      <c r="WMK578" s="285"/>
      <c r="WML578" s="285"/>
      <c r="WMM578" s="285"/>
      <c r="WMN578" s="285"/>
      <c r="WMO578" s="285"/>
      <c r="WMP578" s="285"/>
      <c r="WMQ578" s="285"/>
      <c r="WMR578" s="285"/>
      <c r="WMS578" s="285"/>
      <c r="WMT578" s="285"/>
      <c r="WMU578" s="285"/>
      <c r="WMV578" s="285"/>
      <c r="WMW578" s="285"/>
      <c r="WMX578" s="285"/>
      <c r="WMY578" s="285"/>
      <c r="WMZ578" s="285"/>
      <c r="WNA578" s="285"/>
      <c r="WNB578" s="285"/>
      <c r="WNC578" s="285"/>
      <c r="WND578" s="285"/>
      <c r="WNE578" s="285"/>
      <c r="WNF578" s="285"/>
      <c r="WNG578" s="285"/>
      <c r="WNH578" s="285"/>
      <c r="WNI578" s="285"/>
      <c r="WNJ578" s="285"/>
      <c r="WNK578" s="285"/>
      <c r="WNL578" s="285"/>
      <c r="WNM578" s="285"/>
      <c r="WNN578" s="285"/>
      <c r="WNO578" s="285"/>
      <c r="WNP578" s="285"/>
      <c r="WNQ578" s="285"/>
      <c r="WNR578" s="285"/>
      <c r="WNS578" s="285"/>
      <c r="WNT578" s="285"/>
      <c r="WNU578" s="285"/>
      <c r="WNV578" s="285"/>
      <c r="WNW578" s="285"/>
      <c r="WNX578" s="285"/>
      <c r="WNY578" s="285"/>
      <c r="WNZ578" s="285"/>
      <c r="WOA578" s="285"/>
      <c r="WOB578" s="285"/>
      <c r="WOC578" s="285"/>
      <c r="WOD578" s="285"/>
      <c r="WOE578" s="285"/>
      <c r="WOF578" s="285"/>
      <c r="WOG578" s="285"/>
      <c r="WOH578" s="285"/>
      <c r="WOI578" s="285"/>
      <c r="WOJ578" s="285"/>
      <c r="WOK578" s="285"/>
      <c r="WOL578" s="285"/>
      <c r="WOM578" s="285"/>
      <c r="WON578" s="285"/>
      <c r="WOO578" s="285"/>
      <c r="WOP578" s="285"/>
      <c r="WOQ578" s="285"/>
      <c r="WOR578" s="285"/>
      <c r="WOS578" s="285"/>
      <c r="WOT578" s="285"/>
      <c r="WOU578" s="285"/>
      <c r="WOV578" s="285"/>
      <c r="WOW578" s="285"/>
      <c r="WOX578" s="285"/>
      <c r="WOY578" s="285"/>
      <c r="WOZ578" s="285"/>
      <c r="WPA578" s="285"/>
      <c r="WPB578" s="285"/>
      <c r="WPC578" s="285"/>
      <c r="WPD578" s="285"/>
      <c r="WPE578" s="285"/>
      <c r="WPF578" s="285"/>
      <c r="WPG578" s="285"/>
      <c r="WPH578" s="285"/>
      <c r="WPI578" s="285"/>
      <c r="WPJ578" s="285"/>
      <c r="WPK578" s="285"/>
      <c r="WPL578" s="285"/>
      <c r="WPM578" s="285"/>
      <c r="WPN578" s="285"/>
      <c r="WPO578" s="285"/>
      <c r="WPP578" s="285"/>
      <c r="WPQ578" s="285"/>
      <c r="WPR578" s="285"/>
      <c r="WPS578" s="285"/>
      <c r="WPT578" s="285"/>
      <c r="WPU578" s="285"/>
      <c r="WPV578" s="285"/>
      <c r="WPW578" s="285"/>
      <c r="WPX578" s="285"/>
      <c r="WPY578" s="285"/>
      <c r="WPZ578" s="285"/>
      <c r="WQA578" s="285"/>
      <c r="WQB578" s="285"/>
      <c r="WQC578" s="285"/>
      <c r="WQD578" s="285"/>
      <c r="WQE578" s="285"/>
      <c r="WQF578" s="285"/>
      <c r="WQG578" s="285"/>
      <c r="WQH578" s="285"/>
      <c r="WQI578" s="285"/>
      <c r="WQJ578" s="285"/>
      <c r="WQK578" s="285"/>
      <c r="WQL578" s="285"/>
      <c r="WQM578" s="285"/>
      <c r="WQN578" s="285"/>
      <c r="WQO578" s="285"/>
      <c r="WQP578" s="285"/>
      <c r="WQQ578" s="285"/>
      <c r="WQR578" s="285"/>
      <c r="WQS578" s="285"/>
      <c r="WQT578" s="285"/>
      <c r="WQU578" s="285"/>
      <c r="WQV578" s="285"/>
      <c r="WQW578" s="285"/>
      <c r="WQX578" s="285"/>
      <c r="WQY578" s="285"/>
      <c r="WQZ578" s="285"/>
      <c r="WRA578" s="285"/>
      <c r="WRB578" s="285"/>
      <c r="WRC578" s="285"/>
      <c r="WRD578" s="285"/>
      <c r="WRE578" s="285"/>
      <c r="WRF578" s="285"/>
      <c r="WRG578" s="285"/>
      <c r="WRH578" s="285"/>
      <c r="WRI578" s="285"/>
      <c r="WRJ578" s="285"/>
      <c r="WRK578" s="285"/>
      <c r="WRL578" s="285"/>
      <c r="WRM578" s="285"/>
      <c r="WRN578" s="285"/>
      <c r="WRO578" s="285"/>
      <c r="WRP578" s="285"/>
      <c r="WRQ578" s="285"/>
      <c r="WRR578" s="285"/>
      <c r="WRS578" s="285"/>
      <c r="WRT578" s="285"/>
      <c r="WRU578" s="285"/>
      <c r="WRV578" s="285"/>
      <c r="WRW578" s="285"/>
      <c r="WRX578" s="285"/>
      <c r="WRY578" s="285"/>
      <c r="WRZ578" s="285"/>
      <c r="WSA578" s="285"/>
      <c r="WSB578" s="285"/>
      <c r="WSC578" s="285"/>
      <c r="WSD578" s="285"/>
      <c r="WSE578" s="285"/>
      <c r="WSF578" s="285"/>
      <c r="WSG578" s="285"/>
      <c r="WSH578" s="285"/>
      <c r="WSI578" s="285"/>
      <c r="WSJ578" s="285"/>
      <c r="WSK578" s="285"/>
      <c r="WSL578" s="285"/>
      <c r="WSM578" s="285"/>
      <c r="WSN578" s="285"/>
      <c r="WSO578" s="285"/>
      <c r="WSP578" s="285"/>
      <c r="WSQ578" s="285"/>
      <c r="WSR578" s="285"/>
      <c r="WSS578" s="285"/>
      <c r="WST578" s="285"/>
      <c r="WSU578" s="285"/>
      <c r="WSV578" s="285"/>
      <c r="WSW578" s="285"/>
      <c r="WSX578" s="285"/>
      <c r="WSY578" s="285"/>
      <c r="WSZ578" s="285"/>
      <c r="WTA578" s="285"/>
      <c r="WTB578" s="285"/>
      <c r="WTC578" s="285"/>
      <c r="WTD578" s="285"/>
      <c r="WTE578" s="285"/>
      <c r="WTF578" s="285"/>
      <c r="WTG578" s="285"/>
      <c r="WTH578" s="285"/>
      <c r="WTI578" s="285"/>
      <c r="WTJ578" s="285"/>
      <c r="WTK578" s="285"/>
      <c r="WTL578" s="285"/>
      <c r="WTM578" s="285"/>
      <c r="WTN578" s="285"/>
      <c r="WTO578" s="285"/>
      <c r="WTP578" s="285"/>
      <c r="WTQ578" s="285"/>
      <c r="WTR578" s="285"/>
      <c r="WTS578" s="285"/>
      <c r="WTT578" s="285"/>
      <c r="WTU578" s="285"/>
      <c r="WTV578" s="285"/>
      <c r="WTW578" s="285"/>
      <c r="WTX578" s="285"/>
      <c r="WTY578" s="285"/>
      <c r="WTZ578" s="285"/>
      <c r="WUA578" s="285"/>
      <c r="WUB578" s="285"/>
      <c r="WUC578" s="285"/>
      <c r="WUD578" s="285"/>
      <c r="WUE578" s="285"/>
      <c r="WUF578" s="285"/>
      <c r="WUG578" s="285"/>
      <c r="WUH578" s="285"/>
      <c r="WUI578" s="285"/>
      <c r="WUJ578" s="285"/>
      <c r="WUK578" s="285"/>
      <c r="WUL578" s="285"/>
      <c r="WUM578" s="285"/>
      <c r="WUN578" s="285"/>
      <c r="WUO578" s="285"/>
      <c r="WUP578" s="285"/>
      <c r="WUQ578" s="285"/>
      <c r="WUR578" s="285"/>
      <c r="WUS578" s="285"/>
      <c r="WUT578" s="285"/>
      <c r="WUU578" s="285"/>
      <c r="WUV578" s="285"/>
      <c r="WUW578" s="285"/>
      <c r="WUX578" s="285"/>
      <c r="WUY578" s="285"/>
      <c r="WUZ578" s="285"/>
      <c r="WVA578" s="285"/>
      <c r="WVB578" s="285"/>
      <c r="WVC578" s="285"/>
      <c r="WVD578" s="285"/>
      <c r="WVE578" s="285"/>
      <c r="WVF578" s="285"/>
      <c r="WVG578" s="285"/>
      <c r="WVH578" s="285"/>
      <c r="WVI578" s="285"/>
      <c r="WVJ578" s="285"/>
      <c r="WVK578" s="285"/>
      <c r="WVL578" s="285"/>
      <c r="WVM578" s="285"/>
      <c r="WVN578" s="285"/>
      <c r="WVO578" s="285"/>
      <c r="WVP578" s="285"/>
      <c r="WVQ578" s="285"/>
      <c r="WVR578" s="285"/>
      <c r="WVS578" s="285"/>
      <c r="WVT578" s="285"/>
      <c r="WVU578" s="285"/>
      <c r="WVV578" s="285"/>
      <c r="WVW578" s="285"/>
      <c r="WVX578" s="285"/>
      <c r="WVY578" s="285"/>
      <c r="WVZ578" s="285"/>
      <c r="WWA578" s="285"/>
      <c r="WWB578" s="285"/>
      <c r="WWC578" s="285"/>
      <c r="WWD578" s="285"/>
      <c r="WWE578" s="285"/>
      <c r="WWF578" s="285"/>
      <c r="WWG578" s="285"/>
      <c r="WWH578" s="285"/>
      <c r="WWI578" s="285"/>
      <c r="WWJ578" s="285"/>
      <c r="WWK578" s="285"/>
      <c r="WWL578" s="285"/>
      <c r="WWM578" s="285"/>
      <c r="WWN578" s="285"/>
      <c r="WWO578" s="285"/>
      <c r="WWP578" s="285"/>
      <c r="WWQ578" s="285"/>
      <c r="WWR578" s="285"/>
      <c r="WWS578" s="285"/>
      <c r="WWT578" s="285"/>
      <c r="WWU578" s="285"/>
      <c r="WWV578" s="285"/>
      <c r="WWW578" s="285"/>
      <c r="WWX578" s="285"/>
      <c r="WWY578" s="285"/>
      <c r="WWZ578" s="285"/>
      <c r="WXA578" s="285"/>
      <c r="WXB578" s="285"/>
      <c r="WXC578" s="285"/>
      <c r="WXD578" s="285"/>
      <c r="WXE578" s="285"/>
      <c r="WXF578" s="285"/>
      <c r="WXG578" s="285"/>
      <c r="WXH578" s="285"/>
      <c r="WXI578" s="285"/>
      <c r="WXJ578" s="285"/>
      <c r="WXK578" s="285"/>
      <c r="WXL578" s="285"/>
      <c r="WXM578" s="285"/>
      <c r="WXN578" s="285"/>
      <c r="WXO578" s="285"/>
      <c r="WXP578" s="285"/>
      <c r="WXQ578" s="285"/>
      <c r="WXR578" s="285"/>
      <c r="WXS578" s="285"/>
      <c r="WXT578" s="285"/>
      <c r="WXU578" s="285"/>
      <c r="WXV578" s="285"/>
      <c r="WXW578" s="285"/>
      <c r="WXX578" s="285"/>
      <c r="WXY578" s="285"/>
      <c r="WXZ578" s="285"/>
      <c r="WYA578" s="285"/>
      <c r="WYB578" s="285"/>
      <c r="WYC578" s="285"/>
      <c r="WYD578" s="285"/>
      <c r="WYE578" s="285"/>
      <c r="WYF578" s="285"/>
      <c r="WYG578" s="285"/>
      <c r="WYH578" s="285"/>
      <c r="WYI578" s="285"/>
      <c r="WYJ578" s="285"/>
      <c r="WYK578" s="285"/>
      <c r="WYL578" s="285"/>
      <c r="WYM578" s="285"/>
      <c r="WYN578" s="285"/>
      <c r="WYO578" s="285"/>
      <c r="WYP578" s="285"/>
      <c r="WYQ578" s="285"/>
      <c r="WYR578" s="285"/>
      <c r="WYS578" s="285"/>
      <c r="WYT578" s="285"/>
      <c r="WYU578" s="285"/>
      <c r="WYV578" s="285"/>
      <c r="WYW578" s="285"/>
      <c r="WYX578" s="285"/>
      <c r="WYY578" s="285"/>
      <c r="WYZ578" s="285"/>
      <c r="WZA578" s="285"/>
      <c r="WZB578" s="285"/>
      <c r="WZC578" s="285"/>
      <c r="WZD578" s="285"/>
      <c r="WZE578" s="285"/>
      <c r="WZF578" s="285"/>
      <c r="WZG578" s="285"/>
      <c r="WZH578" s="285"/>
      <c r="WZI578" s="285"/>
      <c r="WZJ578" s="285"/>
      <c r="WZK578" s="285"/>
      <c r="WZL578" s="285"/>
      <c r="WZM578" s="285"/>
      <c r="WZN578" s="285"/>
      <c r="WZO578" s="285"/>
      <c r="WZP578" s="285"/>
      <c r="WZQ578" s="285"/>
      <c r="WZR578" s="285"/>
      <c r="WZS578" s="285"/>
      <c r="WZT578" s="285"/>
      <c r="WZU578" s="285"/>
      <c r="WZV578" s="285"/>
      <c r="WZW578" s="285"/>
      <c r="WZX578" s="285"/>
      <c r="WZY578" s="285"/>
      <c r="WZZ578" s="285"/>
      <c r="XAA578" s="285"/>
      <c r="XAB578" s="285"/>
      <c r="XAC578" s="285"/>
      <c r="XAD578" s="285"/>
      <c r="XAE578" s="285"/>
      <c r="XAF578" s="285"/>
      <c r="XAG578" s="285"/>
      <c r="XAH578" s="285"/>
      <c r="XAI578" s="285"/>
      <c r="XAJ578" s="285"/>
      <c r="XAK578" s="285"/>
      <c r="XAL578" s="285"/>
      <c r="XAM578" s="285"/>
      <c r="XAN578" s="285"/>
      <c r="XAO578" s="285"/>
      <c r="XAP578" s="285"/>
      <c r="XAQ578" s="285"/>
      <c r="XAR578" s="285"/>
      <c r="XAS578" s="285"/>
      <c r="XAT578" s="285"/>
      <c r="XAU578" s="285"/>
      <c r="XAV578" s="285"/>
      <c r="XAW578" s="285"/>
      <c r="XAX578" s="285"/>
      <c r="XAY578" s="285"/>
      <c r="XAZ578" s="285"/>
      <c r="XBA578" s="285"/>
      <c r="XBB578" s="285"/>
      <c r="XBC578" s="285"/>
      <c r="XBD578" s="285"/>
      <c r="XBE578" s="285"/>
      <c r="XBF578" s="285"/>
      <c r="XBG578" s="285"/>
      <c r="XBH578" s="285"/>
      <c r="XBI578" s="285"/>
      <c r="XBJ578" s="285"/>
      <c r="XBK578" s="285"/>
      <c r="XBL578" s="285"/>
      <c r="XBM578" s="285"/>
      <c r="XBN578" s="285"/>
      <c r="XBO578" s="285"/>
      <c r="XBP578" s="285"/>
      <c r="XBQ578" s="285"/>
      <c r="XBR578" s="285"/>
      <c r="XBS578" s="285"/>
      <c r="XBT578" s="285"/>
      <c r="XBU578" s="285"/>
      <c r="XBV578" s="285"/>
      <c r="XBW578" s="285"/>
      <c r="XBX578" s="285"/>
      <c r="XBY578" s="285"/>
      <c r="XBZ578" s="285"/>
      <c r="XCA578" s="285"/>
      <c r="XCB578" s="285"/>
      <c r="XCC578" s="285"/>
      <c r="XCD578" s="285"/>
      <c r="XCE578" s="285"/>
      <c r="XCF578" s="285"/>
      <c r="XCG578" s="285"/>
      <c r="XCH578" s="285"/>
      <c r="XCI578" s="285"/>
      <c r="XCJ578" s="285"/>
      <c r="XCK578" s="285"/>
      <c r="XCL578" s="285"/>
      <c r="XCM578" s="285"/>
      <c r="XCN578" s="285"/>
      <c r="XCO578" s="285"/>
      <c r="XCP578" s="285"/>
      <c r="XCQ578" s="285"/>
      <c r="XCR578" s="285"/>
      <c r="XCS578" s="285"/>
      <c r="XCT578" s="285"/>
      <c r="XCU578" s="285"/>
      <c r="XCV578" s="285"/>
      <c r="XCW578" s="285"/>
      <c r="XCX578" s="285"/>
      <c r="XCY578" s="285"/>
      <c r="XCZ578" s="285"/>
      <c r="XDA578" s="285"/>
      <c r="XDB578" s="285"/>
      <c r="XDC578" s="285"/>
      <c r="XDD578" s="285"/>
      <c r="XDE578" s="285"/>
      <c r="XDF578" s="285"/>
      <c r="XDG578" s="285"/>
      <c r="XDH578" s="285"/>
      <c r="XDI578" s="285"/>
      <c r="XDJ578" s="285"/>
      <c r="XDK578" s="285"/>
      <c r="XDL578" s="285"/>
      <c r="XDM578" s="285"/>
      <c r="XDN578" s="285"/>
      <c r="XDO578" s="285"/>
      <c r="XDP578" s="285"/>
      <c r="XDQ578" s="285"/>
      <c r="XDR578" s="285"/>
      <c r="XDS578" s="285"/>
      <c r="XDT578" s="285"/>
      <c r="XDU578" s="285"/>
      <c r="XDV578" s="285"/>
      <c r="XDW578" s="285"/>
      <c r="XDX578" s="285"/>
      <c r="XDY578" s="285"/>
      <c r="XDZ578" s="285"/>
      <c r="XEA578" s="285"/>
      <c r="XEB578" s="285"/>
      <c r="XEC578" s="285"/>
      <c r="XED578" s="285"/>
      <c r="XEE578" s="285"/>
      <c r="XEF578" s="285"/>
      <c r="XEG578" s="285"/>
      <c r="XEH578" s="285"/>
      <c r="XEI578" s="285"/>
      <c r="XEJ578" s="285"/>
      <c r="XEK578" s="285"/>
      <c r="XEL578" s="285"/>
      <c r="XEM578" s="285"/>
      <c r="XEN578" s="285"/>
      <c r="XEO578" s="285"/>
      <c r="XEP578" s="285"/>
      <c r="XEQ578" s="285"/>
      <c r="XER578" s="285"/>
      <c r="XES578" s="285"/>
      <c r="XET578" s="285"/>
      <c r="XEU578" s="285"/>
      <c r="XEV578" s="285"/>
      <c r="XEW578" s="285"/>
      <c r="XEX578" s="285"/>
      <c r="XEY578" s="285"/>
      <c r="XEZ578" s="285"/>
      <c r="XFA578" s="285"/>
      <c r="XFB578" s="285"/>
      <c r="XFC578" s="285"/>
      <c r="XFD578" s="286"/>
    </row>
    <row r="579" spans="1:16384" x14ac:dyDescent="0.15">
      <c r="A579" s="2">
        <v>33</v>
      </c>
      <c r="B579" s="2">
        <v>5</v>
      </c>
      <c r="C579" s="2">
        <v>5</v>
      </c>
      <c r="D579" s="2">
        <v>28</v>
      </c>
      <c r="E579" s="2" t="s">
        <v>1055</v>
      </c>
      <c r="F579" s="131" t="s">
        <v>890</v>
      </c>
      <c r="G579" s="1" t="s">
        <v>731</v>
      </c>
      <c r="H579" s="17">
        <v>531</v>
      </c>
      <c r="I579" s="12" t="s">
        <v>1215</v>
      </c>
      <c r="J579" s="3" t="s">
        <v>30</v>
      </c>
      <c r="K579" s="24">
        <v>50490</v>
      </c>
      <c r="L579" s="24"/>
      <c r="M579" s="2" t="s">
        <v>41</v>
      </c>
      <c r="N579" s="5">
        <v>1999173</v>
      </c>
      <c r="O579" s="5">
        <v>1684685</v>
      </c>
      <c r="P579" s="5">
        <v>45732</v>
      </c>
      <c r="Q579" s="5">
        <v>140510</v>
      </c>
      <c r="R579" s="5">
        <v>79902</v>
      </c>
      <c r="S579" s="5">
        <v>48344</v>
      </c>
      <c r="T579" s="154"/>
      <c r="U579" s="287"/>
      <c r="XFD579" s="288"/>
    </row>
    <row r="580" spans="1:16384" x14ac:dyDescent="0.15">
      <c r="A580" s="2">
        <v>41</v>
      </c>
      <c r="B580" s="2">
        <v>5</v>
      </c>
      <c r="C580" s="2">
        <v>6</v>
      </c>
      <c r="D580" s="2">
        <v>4</v>
      </c>
      <c r="E580" s="2" t="s">
        <v>1055</v>
      </c>
      <c r="F580" s="131" t="s">
        <v>890</v>
      </c>
      <c r="G580" s="1" t="s">
        <v>734</v>
      </c>
      <c r="H580" s="2">
        <v>538</v>
      </c>
      <c r="I580" s="12" t="s">
        <v>1216</v>
      </c>
      <c r="J580" s="3" t="s">
        <v>81</v>
      </c>
      <c r="K580" s="24">
        <v>22440</v>
      </c>
      <c r="L580" s="5"/>
      <c r="M580" s="17" t="s">
        <v>416</v>
      </c>
      <c r="N580" s="5">
        <v>1960249</v>
      </c>
      <c r="O580" s="5">
        <v>1610905</v>
      </c>
      <c r="P580" s="5">
        <v>45732</v>
      </c>
      <c r="Q580" s="5">
        <v>198966</v>
      </c>
      <c r="R580" s="5">
        <v>78742</v>
      </c>
      <c r="S580" s="5">
        <v>25904</v>
      </c>
      <c r="T580" s="154"/>
      <c r="U580" s="287"/>
      <c r="XFD580" s="288"/>
    </row>
    <row r="581" spans="1:16384" x14ac:dyDescent="0.15">
      <c r="A581" s="2">
        <v>51</v>
      </c>
      <c r="B581" s="2">
        <v>5</v>
      </c>
      <c r="C581" s="2">
        <v>6</v>
      </c>
      <c r="D581" s="2">
        <v>13</v>
      </c>
      <c r="E581" s="2" t="s">
        <v>1055</v>
      </c>
      <c r="F581" s="131" t="s">
        <v>890</v>
      </c>
      <c r="G581" s="1" t="s">
        <v>733</v>
      </c>
      <c r="H581" s="17">
        <v>539</v>
      </c>
      <c r="I581" s="12" t="s">
        <v>1217</v>
      </c>
      <c r="J581" s="3" t="s">
        <v>28</v>
      </c>
      <c r="K581" s="5">
        <v>5610</v>
      </c>
      <c r="L581" s="24"/>
      <c r="M581" s="17" t="s">
        <v>41</v>
      </c>
      <c r="N581" s="5">
        <v>2471059</v>
      </c>
      <c r="O581" s="5">
        <v>2180505</v>
      </c>
      <c r="P581" s="5">
        <v>35832</v>
      </c>
      <c r="Q581" s="5">
        <v>154856</v>
      </c>
      <c r="R581" s="5">
        <v>73962</v>
      </c>
      <c r="S581" s="5">
        <v>25904</v>
      </c>
      <c r="T581" s="154"/>
      <c r="U581" s="287"/>
      <c r="XFD581" s="288"/>
    </row>
    <row r="582" spans="1:16384" x14ac:dyDescent="0.15">
      <c r="A582" s="2">
        <v>52</v>
      </c>
      <c r="B582" s="2">
        <v>5</v>
      </c>
      <c r="C582" s="2">
        <v>6</v>
      </c>
      <c r="D582" s="2">
        <v>13</v>
      </c>
      <c r="E582" s="2" t="s">
        <v>1055</v>
      </c>
      <c r="F582" s="131" t="s">
        <v>890</v>
      </c>
      <c r="G582" s="1" t="s">
        <v>732</v>
      </c>
      <c r="H582" s="17">
        <v>536</v>
      </c>
      <c r="I582" s="12" t="s">
        <v>1218</v>
      </c>
      <c r="J582" s="3" t="s">
        <v>191</v>
      </c>
      <c r="K582" s="5">
        <v>14960</v>
      </c>
      <c r="L582" s="5"/>
      <c r="M582" s="17" t="s">
        <v>41</v>
      </c>
      <c r="N582" s="5">
        <v>2456099</v>
      </c>
      <c r="O582" s="5">
        <v>2180505</v>
      </c>
      <c r="P582" s="5">
        <v>35832</v>
      </c>
      <c r="Q582" s="5">
        <v>139896</v>
      </c>
      <c r="R582" s="5">
        <v>73962</v>
      </c>
      <c r="S582" s="5">
        <v>25904</v>
      </c>
      <c r="T582" s="154"/>
      <c r="U582" s="287"/>
      <c r="XFD582" s="288"/>
    </row>
    <row r="583" spans="1:16384" x14ac:dyDescent="0.15">
      <c r="A583" s="2">
        <v>55</v>
      </c>
      <c r="B583" s="2">
        <v>5</v>
      </c>
      <c r="C583" s="2">
        <v>6</v>
      </c>
      <c r="D583" s="2">
        <v>19</v>
      </c>
      <c r="E583" s="2" t="s">
        <v>1059</v>
      </c>
      <c r="F583" s="131" t="s">
        <v>890</v>
      </c>
      <c r="G583" s="1" t="s">
        <v>738</v>
      </c>
      <c r="H583" s="17">
        <v>537</v>
      </c>
      <c r="I583" s="12" t="s">
        <v>1219</v>
      </c>
      <c r="J583" s="3" t="s">
        <v>11</v>
      </c>
      <c r="K583" s="24">
        <v>46750</v>
      </c>
      <c r="L583" s="24"/>
      <c r="M583" s="2" t="s">
        <v>43</v>
      </c>
      <c r="N583" s="5">
        <v>2308584</v>
      </c>
      <c r="O583" s="5">
        <v>2033755</v>
      </c>
      <c r="P583" s="5">
        <v>35832</v>
      </c>
      <c r="Q583" s="5">
        <v>139896</v>
      </c>
      <c r="R583" s="5">
        <v>73197</v>
      </c>
      <c r="S583" s="5">
        <v>25904</v>
      </c>
      <c r="T583" s="154"/>
      <c r="U583" s="287"/>
      <c r="XFD583" s="288"/>
    </row>
    <row r="584" spans="1:16384" x14ac:dyDescent="0.15">
      <c r="A584" s="2">
        <v>76</v>
      </c>
      <c r="B584" s="2">
        <v>5</v>
      </c>
      <c r="C584" s="2">
        <v>7</v>
      </c>
      <c r="D584" s="2">
        <v>31</v>
      </c>
      <c r="E584" s="2" t="s">
        <v>1059</v>
      </c>
      <c r="F584" s="131" t="s">
        <v>890</v>
      </c>
      <c r="G584" s="1" t="s">
        <v>735</v>
      </c>
      <c r="H584" s="17">
        <v>532</v>
      </c>
      <c r="I584" s="12" t="s">
        <v>1220</v>
      </c>
      <c r="J584" s="3" t="s">
        <v>17</v>
      </c>
      <c r="K584" s="24">
        <v>9350</v>
      </c>
      <c r="L584" s="24"/>
      <c r="M584" s="2" t="s">
        <v>43</v>
      </c>
      <c r="N584" s="5">
        <v>2723805</v>
      </c>
      <c r="O584" s="5">
        <v>2483405</v>
      </c>
      <c r="P584" s="5">
        <v>34922</v>
      </c>
      <c r="Q584" s="5">
        <v>120324</v>
      </c>
      <c r="R584" s="5">
        <v>59250</v>
      </c>
      <c r="S584" s="5">
        <v>25904</v>
      </c>
      <c r="T584" s="154"/>
      <c r="U584" s="287"/>
      <c r="XFD584" s="288"/>
    </row>
    <row r="585" spans="1:16384" x14ac:dyDescent="0.15">
      <c r="A585" s="2">
        <v>83</v>
      </c>
      <c r="B585" s="2">
        <v>5</v>
      </c>
      <c r="C585" s="2">
        <v>8</v>
      </c>
      <c r="D585" s="2">
        <v>9</v>
      </c>
      <c r="E585" s="2" t="s">
        <v>1055</v>
      </c>
      <c r="F585" s="131" t="s">
        <v>890</v>
      </c>
      <c r="G585" s="1" t="s">
        <v>1043</v>
      </c>
      <c r="H585" s="17">
        <v>538</v>
      </c>
      <c r="I585" s="12" t="s">
        <v>1216</v>
      </c>
      <c r="J585" s="3" t="s">
        <v>81</v>
      </c>
      <c r="K585" s="24">
        <v>11220</v>
      </c>
      <c r="L585" s="24"/>
      <c r="M585" s="2" t="s">
        <v>416</v>
      </c>
      <c r="N585" s="5">
        <v>2907585</v>
      </c>
      <c r="O585" s="5">
        <v>2483405</v>
      </c>
      <c r="P585" s="5">
        <v>34922</v>
      </c>
      <c r="Q585" s="5">
        <v>120324</v>
      </c>
      <c r="R585" s="5">
        <v>254250</v>
      </c>
      <c r="S585" s="5">
        <v>14684</v>
      </c>
      <c r="T585" s="154"/>
      <c r="U585" s="287"/>
      <c r="XFD585" s="288"/>
    </row>
    <row r="586" spans="1:16384" x14ac:dyDescent="0.15">
      <c r="A586" s="2"/>
      <c r="B586" s="2"/>
      <c r="C586" s="2"/>
      <c r="D586" s="2"/>
      <c r="E586" s="2"/>
      <c r="F586" s="131"/>
      <c r="G586" s="1"/>
      <c r="H586" s="17">
        <v>531</v>
      </c>
      <c r="I586" s="12"/>
      <c r="J586" s="3"/>
      <c r="K586" s="24"/>
      <c r="L586" s="24"/>
      <c r="M586" s="2"/>
      <c r="N586" s="5"/>
      <c r="O586" s="5"/>
      <c r="P586" s="5"/>
      <c r="Q586" s="5"/>
      <c r="R586" s="5"/>
      <c r="S586" s="5"/>
      <c r="T586" s="154"/>
      <c r="U586" s="287"/>
      <c r="XFD586" s="288"/>
    </row>
    <row r="587" spans="1:16384" x14ac:dyDescent="0.15">
      <c r="A587" s="2"/>
      <c r="B587" s="2"/>
      <c r="C587" s="2"/>
      <c r="D587" s="2"/>
      <c r="E587" s="2"/>
      <c r="F587" s="131"/>
      <c r="G587" s="1"/>
      <c r="H587" s="17">
        <v>531</v>
      </c>
      <c r="I587" s="12"/>
      <c r="J587" s="3"/>
      <c r="K587" s="24"/>
      <c r="L587" s="24"/>
      <c r="M587" s="2"/>
      <c r="N587" s="5"/>
      <c r="O587" s="5"/>
      <c r="P587" s="5"/>
      <c r="Q587" s="5"/>
      <c r="R587" s="5"/>
      <c r="S587" s="5"/>
      <c r="T587" s="154"/>
      <c r="U587" s="287"/>
      <c r="XFD587" s="288"/>
    </row>
    <row r="588" spans="1:16384" x14ac:dyDescent="0.15">
      <c r="A588" s="2"/>
      <c r="B588" s="71"/>
      <c r="C588" s="71"/>
      <c r="D588" s="71"/>
      <c r="E588" s="71"/>
      <c r="F588" s="131"/>
      <c r="G588" s="1"/>
      <c r="H588" s="17">
        <v>531</v>
      </c>
      <c r="I588" s="8"/>
      <c r="J588" s="12"/>
      <c r="K588" s="24"/>
      <c r="L588" s="24"/>
      <c r="M588" s="2"/>
      <c r="N588" s="5"/>
      <c r="O588" s="5"/>
      <c r="P588" s="5"/>
      <c r="Q588" s="5"/>
      <c r="R588" s="5"/>
      <c r="S588" s="5"/>
      <c r="T588" s="154"/>
      <c r="U588" s="289"/>
      <c r="V588" s="290"/>
      <c r="W588" s="290"/>
      <c r="X588" s="290"/>
      <c r="Y588" s="290"/>
      <c r="Z588" s="290"/>
      <c r="AA588" s="290"/>
      <c r="AB588" s="290"/>
      <c r="AC588" s="290"/>
      <c r="AD588" s="290"/>
      <c r="AE588" s="290"/>
      <c r="AF588" s="290"/>
      <c r="AG588" s="290"/>
      <c r="AH588" s="290"/>
      <c r="AI588" s="290"/>
      <c r="AJ588" s="290"/>
      <c r="AK588" s="290"/>
      <c r="AL588" s="290"/>
      <c r="AM588" s="290"/>
      <c r="AN588" s="290"/>
      <c r="AO588" s="290"/>
      <c r="AP588" s="290"/>
      <c r="AQ588" s="290"/>
      <c r="AR588" s="290"/>
      <c r="AS588" s="290"/>
      <c r="AT588" s="290"/>
      <c r="AU588" s="290"/>
      <c r="AV588" s="290"/>
      <c r="AW588" s="290"/>
      <c r="AX588" s="290"/>
      <c r="AY588" s="290"/>
      <c r="AZ588" s="290"/>
      <c r="BA588" s="290"/>
      <c r="BB588" s="290"/>
      <c r="BC588" s="290"/>
      <c r="BD588" s="290"/>
      <c r="BE588" s="290"/>
      <c r="BF588" s="290"/>
      <c r="BG588" s="290"/>
      <c r="BH588" s="290"/>
      <c r="BI588" s="290"/>
      <c r="BJ588" s="290"/>
      <c r="BK588" s="290"/>
      <c r="BL588" s="290"/>
      <c r="BM588" s="290"/>
      <c r="BN588" s="290"/>
      <c r="BO588" s="290"/>
      <c r="BP588" s="290"/>
      <c r="BQ588" s="290"/>
      <c r="BR588" s="290"/>
      <c r="BS588" s="290"/>
      <c r="BT588" s="290"/>
      <c r="BU588" s="290"/>
      <c r="BV588" s="290"/>
      <c r="BW588" s="290"/>
      <c r="BX588" s="290"/>
      <c r="BY588" s="290"/>
      <c r="BZ588" s="290"/>
      <c r="CA588" s="290"/>
      <c r="CB588" s="290"/>
      <c r="CC588" s="290"/>
      <c r="CD588" s="290"/>
      <c r="CE588" s="290"/>
      <c r="CF588" s="290"/>
      <c r="CG588" s="290"/>
      <c r="CH588" s="290"/>
      <c r="CI588" s="290"/>
      <c r="CJ588" s="290"/>
      <c r="CK588" s="290"/>
      <c r="CL588" s="290"/>
      <c r="CM588" s="290"/>
      <c r="CN588" s="290"/>
      <c r="CO588" s="290"/>
      <c r="CP588" s="290"/>
      <c r="CQ588" s="290"/>
      <c r="CR588" s="290"/>
      <c r="CS588" s="290"/>
      <c r="CT588" s="290"/>
      <c r="CU588" s="290"/>
      <c r="CV588" s="290"/>
      <c r="CW588" s="290"/>
      <c r="CX588" s="290"/>
      <c r="CY588" s="290"/>
      <c r="CZ588" s="290"/>
      <c r="DA588" s="290"/>
      <c r="DB588" s="290"/>
      <c r="DC588" s="290"/>
      <c r="DD588" s="290"/>
      <c r="DE588" s="290"/>
      <c r="DF588" s="290"/>
      <c r="DG588" s="290"/>
      <c r="DH588" s="290"/>
      <c r="DI588" s="290"/>
      <c r="DJ588" s="290"/>
      <c r="DK588" s="290"/>
      <c r="DL588" s="290"/>
      <c r="DM588" s="290"/>
      <c r="DN588" s="290"/>
      <c r="DO588" s="290"/>
      <c r="DP588" s="290"/>
      <c r="DQ588" s="290"/>
      <c r="DR588" s="290"/>
      <c r="DS588" s="290"/>
      <c r="DT588" s="290"/>
      <c r="DU588" s="290"/>
      <c r="DV588" s="290"/>
      <c r="DW588" s="290"/>
      <c r="DX588" s="290"/>
      <c r="DY588" s="290"/>
      <c r="DZ588" s="290"/>
      <c r="EA588" s="290"/>
      <c r="EB588" s="290"/>
      <c r="EC588" s="290"/>
      <c r="ED588" s="290"/>
      <c r="EE588" s="290"/>
      <c r="EF588" s="290"/>
      <c r="EG588" s="290"/>
      <c r="EH588" s="290"/>
      <c r="EI588" s="290"/>
      <c r="EJ588" s="290"/>
      <c r="EK588" s="290"/>
      <c r="EL588" s="290"/>
      <c r="EM588" s="290"/>
      <c r="EN588" s="290"/>
      <c r="EO588" s="290"/>
      <c r="EP588" s="290"/>
      <c r="EQ588" s="290"/>
      <c r="ER588" s="290"/>
      <c r="ES588" s="290"/>
      <c r="ET588" s="290"/>
      <c r="EU588" s="290"/>
      <c r="EV588" s="290"/>
      <c r="EW588" s="290"/>
      <c r="EX588" s="290"/>
      <c r="EY588" s="290"/>
      <c r="EZ588" s="290"/>
      <c r="FA588" s="290"/>
      <c r="FB588" s="290"/>
      <c r="FC588" s="290"/>
      <c r="FD588" s="290"/>
      <c r="FE588" s="290"/>
      <c r="FF588" s="290"/>
      <c r="FG588" s="290"/>
      <c r="FH588" s="290"/>
      <c r="FI588" s="290"/>
      <c r="FJ588" s="290"/>
      <c r="FK588" s="290"/>
      <c r="FL588" s="290"/>
      <c r="FM588" s="290"/>
      <c r="FN588" s="290"/>
      <c r="FO588" s="290"/>
      <c r="FP588" s="290"/>
      <c r="FQ588" s="290"/>
      <c r="FR588" s="290"/>
      <c r="FS588" s="290"/>
      <c r="FT588" s="290"/>
      <c r="FU588" s="290"/>
      <c r="FV588" s="290"/>
      <c r="FW588" s="290"/>
      <c r="FX588" s="290"/>
      <c r="FY588" s="290"/>
      <c r="FZ588" s="290"/>
      <c r="GA588" s="290"/>
      <c r="GB588" s="290"/>
      <c r="GC588" s="290"/>
      <c r="GD588" s="290"/>
      <c r="GE588" s="290"/>
      <c r="GF588" s="290"/>
      <c r="GG588" s="290"/>
      <c r="GH588" s="290"/>
      <c r="GI588" s="290"/>
      <c r="GJ588" s="290"/>
      <c r="GK588" s="290"/>
      <c r="GL588" s="290"/>
      <c r="GM588" s="290"/>
      <c r="GN588" s="290"/>
      <c r="GO588" s="290"/>
      <c r="GP588" s="290"/>
      <c r="GQ588" s="290"/>
      <c r="GR588" s="290"/>
      <c r="GS588" s="290"/>
      <c r="GT588" s="290"/>
      <c r="GU588" s="290"/>
      <c r="GV588" s="290"/>
      <c r="GW588" s="290"/>
      <c r="GX588" s="290"/>
      <c r="GY588" s="290"/>
      <c r="GZ588" s="290"/>
      <c r="HA588" s="290"/>
      <c r="HB588" s="290"/>
      <c r="HC588" s="290"/>
      <c r="HD588" s="290"/>
      <c r="HE588" s="290"/>
      <c r="HF588" s="290"/>
      <c r="HG588" s="290"/>
      <c r="HH588" s="290"/>
      <c r="HI588" s="290"/>
      <c r="HJ588" s="290"/>
      <c r="HK588" s="290"/>
      <c r="HL588" s="290"/>
      <c r="HM588" s="290"/>
      <c r="HN588" s="290"/>
      <c r="HO588" s="290"/>
      <c r="HP588" s="290"/>
      <c r="HQ588" s="290"/>
      <c r="HR588" s="290"/>
      <c r="HS588" s="290"/>
      <c r="HT588" s="290"/>
      <c r="HU588" s="290"/>
      <c r="HV588" s="290"/>
      <c r="HW588" s="290"/>
      <c r="HX588" s="290"/>
      <c r="HY588" s="290"/>
      <c r="HZ588" s="290"/>
      <c r="IA588" s="290"/>
      <c r="IB588" s="290"/>
      <c r="IC588" s="290"/>
      <c r="ID588" s="290"/>
      <c r="IE588" s="290"/>
      <c r="IF588" s="290"/>
      <c r="IG588" s="290"/>
      <c r="IH588" s="290"/>
      <c r="II588" s="290"/>
      <c r="IJ588" s="290"/>
      <c r="IK588" s="290"/>
      <c r="IL588" s="290"/>
      <c r="IM588" s="290"/>
      <c r="IN588" s="290"/>
      <c r="IO588" s="290"/>
      <c r="IP588" s="290"/>
      <c r="IQ588" s="290"/>
      <c r="IR588" s="290"/>
      <c r="IS588" s="290"/>
      <c r="IT588" s="290"/>
      <c r="IU588" s="290"/>
      <c r="IV588" s="290"/>
      <c r="IW588" s="290"/>
      <c r="IX588" s="290"/>
      <c r="IY588" s="290"/>
      <c r="IZ588" s="290"/>
      <c r="JA588" s="290"/>
      <c r="JB588" s="290"/>
      <c r="JC588" s="290"/>
      <c r="JD588" s="290"/>
      <c r="JE588" s="290"/>
      <c r="JF588" s="290"/>
      <c r="JG588" s="290"/>
      <c r="JH588" s="290"/>
      <c r="JI588" s="290"/>
      <c r="JJ588" s="290"/>
      <c r="JK588" s="290"/>
      <c r="JL588" s="290"/>
      <c r="JM588" s="290"/>
      <c r="JN588" s="290"/>
      <c r="JO588" s="290"/>
      <c r="JP588" s="290"/>
      <c r="JQ588" s="290"/>
      <c r="JR588" s="290"/>
      <c r="JS588" s="290"/>
      <c r="JT588" s="290"/>
      <c r="JU588" s="290"/>
      <c r="JV588" s="290"/>
      <c r="JW588" s="290"/>
      <c r="JX588" s="290"/>
      <c r="JY588" s="290"/>
      <c r="JZ588" s="290"/>
      <c r="KA588" s="290"/>
      <c r="KB588" s="290"/>
      <c r="KC588" s="290"/>
      <c r="KD588" s="290"/>
      <c r="KE588" s="290"/>
      <c r="KF588" s="290"/>
      <c r="KG588" s="290"/>
      <c r="KH588" s="290"/>
      <c r="KI588" s="290"/>
      <c r="KJ588" s="290"/>
      <c r="KK588" s="290"/>
      <c r="KL588" s="290"/>
      <c r="KM588" s="290"/>
      <c r="KN588" s="290"/>
      <c r="KO588" s="290"/>
      <c r="KP588" s="290"/>
      <c r="KQ588" s="290"/>
      <c r="KR588" s="290"/>
      <c r="KS588" s="290"/>
      <c r="KT588" s="290"/>
      <c r="KU588" s="290"/>
      <c r="KV588" s="290"/>
      <c r="KW588" s="290"/>
      <c r="KX588" s="290"/>
      <c r="KY588" s="290"/>
      <c r="KZ588" s="290"/>
      <c r="LA588" s="290"/>
      <c r="LB588" s="290"/>
      <c r="LC588" s="290"/>
      <c r="LD588" s="290"/>
      <c r="LE588" s="290"/>
      <c r="LF588" s="290"/>
      <c r="LG588" s="290"/>
      <c r="LH588" s="290"/>
      <c r="LI588" s="290"/>
      <c r="LJ588" s="290"/>
      <c r="LK588" s="290"/>
      <c r="LL588" s="290"/>
      <c r="LM588" s="290"/>
      <c r="LN588" s="290"/>
      <c r="LO588" s="290"/>
      <c r="LP588" s="290"/>
      <c r="LQ588" s="290"/>
      <c r="LR588" s="290"/>
      <c r="LS588" s="290"/>
      <c r="LT588" s="290"/>
      <c r="LU588" s="290"/>
      <c r="LV588" s="290"/>
      <c r="LW588" s="290"/>
      <c r="LX588" s="290"/>
      <c r="LY588" s="290"/>
      <c r="LZ588" s="290"/>
      <c r="MA588" s="290"/>
      <c r="MB588" s="290"/>
      <c r="MC588" s="290"/>
      <c r="MD588" s="290"/>
      <c r="ME588" s="290"/>
      <c r="MF588" s="290"/>
      <c r="MG588" s="290"/>
      <c r="MH588" s="290"/>
      <c r="MI588" s="290"/>
      <c r="MJ588" s="290"/>
      <c r="MK588" s="290"/>
      <c r="ML588" s="290"/>
      <c r="MM588" s="290"/>
      <c r="MN588" s="290"/>
      <c r="MO588" s="290"/>
      <c r="MP588" s="290"/>
      <c r="MQ588" s="290"/>
      <c r="MR588" s="290"/>
      <c r="MS588" s="290"/>
      <c r="MT588" s="290"/>
      <c r="MU588" s="290"/>
      <c r="MV588" s="290"/>
      <c r="MW588" s="290"/>
      <c r="MX588" s="290"/>
      <c r="MY588" s="290"/>
      <c r="MZ588" s="290"/>
      <c r="NA588" s="290"/>
      <c r="NB588" s="290"/>
      <c r="NC588" s="290"/>
      <c r="ND588" s="290"/>
      <c r="NE588" s="290"/>
      <c r="NF588" s="290"/>
      <c r="NG588" s="290"/>
      <c r="NH588" s="290"/>
      <c r="NI588" s="290"/>
      <c r="NJ588" s="290"/>
      <c r="NK588" s="290"/>
      <c r="NL588" s="290"/>
      <c r="NM588" s="290"/>
      <c r="NN588" s="290"/>
      <c r="NO588" s="290"/>
      <c r="NP588" s="290"/>
      <c r="NQ588" s="290"/>
      <c r="NR588" s="290"/>
      <c r="NS588" s="290"/>
      <c r="NT588" s="290"/>
      <c r="NU588" s="290"/>
      <c r="NV588" s="290"/>
      <c r="NW588" s="290"/>
      <c r="NX588" s="290"/>
      <c r="NY588" s="290"/>
      <c r="NZ588" s="290"/>
      <c r="OA588" s="290"/>
      <c r="OB588" s="290"/>
      <c r="OC588" s="290"/>
      <c r="OD588" s="290"/>
      <c r="OE588" s="290"/>
      <c r="OF588" s="290"/>
      <c r="OG588" s="290"/>
      <c r="OH588" s="290"/>
      <c r="OI588" s="290"/>
      <c r="OJ588" s="290"/>
      <c r="OK588" s="290"/>
      <c r="OL588" s="290"/>
      <c r="OM588" s="290"/>
      <c r="ON588" s="290"/>
      <c r="OO588" s="290"/>
      <c r="OP588" s="290"/>
      <c r="OQ588" s="290"/>
      <c r="OR588" s="290"/>
      <c r="OS588" s="290"/>
      <c r="OT588" s="290"/>
      <c r="OU588" s="290"/>
      <c r="OV588" s="290"/>
      <c r="OW588" s="290"/>
      <c r="OX588" s="290"/>
      <c r="OY588" s="290"/>
      <c r="OZ588" s="290"/>
      <c r="PA588" s="290"/>
      <c r="PB588" s="290"/>
      <c r="PC588" s="290"/>
      <c r="PD588" s="290"/>
      <c r="PE588" s="290"/>
      <c r="PF588" s="290"/>
      <c r="PG588" s="290"/>
      <c r="PH588" s="290"/>
      <c r="PI588" s="290"/>
      <c r="PJ588" s="290"/>
      <c r="PK588" s="290"/>
      <c r="PL588" s="290"/>
      <c r="PM588" s="290"/>
      <c r="PN588" s="290"/>
      <c r="PO588" s="290"/>
      <c r="PP588" s="290"/>
      <c r="PQ588" s="290"/>
      <c r="PR588" s="290"/>
      <c r="PS588" s="290"/>
      <c r="PT588" s="290"/>
      <c r="PU588" s="290"/>
      <c r="PV588" s="290"/>
      <c r="PW588" s="290"/>
      <c r="PX588" s="290"/>
      <c r="PY588" s="290"/>
      <c r="PZ588" s="290"/>
      <c r="QA588" s="290"/>
      <c r="QB588" s="290"/>
      <c r="QC588" s="290"/>
      <c r="QD588" s="290"/>
      <c r="QE588" s="290"/>
      <c r="QF588" s="290"/>
      <c r="QG588" s="290"/>
      <c r="QH588" s="290"/>
      <c r="QI588" s="290"/>
      <c r="QJ588" s="290"/>
      <c r="QK588" s="290"/>
      <c r="QL588" s="290"/>
      <c r="QM588" s="290"/>
      <c r="QN588" s="290"/>
      <c r="QO588" s="290"/>
      <c r="QP588" s="290"/>
      <c r="QQ588" s="290"/>
      <c r="QR588" s="290"/>
      <c r="QS588" s="290"/>
      <c r="QT588" s="290"/>
      <c r="QU588" s="290"/>
      <c r="QV588" s="290"/>
      <c r="QW588" s="290"/>
      <c r="QX588" s="290"/>
      <c r="QY588" s="290"/>
      <c r="QZ588" s="290"/>
      <c r="RA588" s="290"/>
      <c r="RB588" s="290"/>
      <c r="RC588" s="290"/>
      <c r="RD588" s="290"/>
      <c r="RE588" s="290"/>
      <c r="RF588" s="290"/>
      <c r="RG588" s="290"/>
      <c r="RH588" s="290"/>
      <c r="RI588" s="290"/>
      <c r="RJ588" s="290"/>
      <c r="RK588" s="290"/>
      <c r="RL588" s="290"/>
      <c r="RM588" s="290"/>
      <c r="RN588" s="290"/>
      <c r="RO588" s="290"/>
      <c r="RP588" s="290"/>
      <c r="RQ588" s="290"/>
      <c r="RR588" s="290"/>
      <c r="RS588" s="290"/>
      <c r="RT588" s="290"/>
      <c r="RU588" s="290"/>
      <c r="RV588" s="290"/>
      <c r="RW588" s="290"/>
      <c r="RX588" s="290"/>
      <c r="RY588" s="290"/>
      <c r="RZ588" s="290"/>
      <c r="SA588" s="290"/>
      <c r="SB588" s="290"/>
      <c r="SC588" s="290"/>
      <c r="SD588" s="290"/>
      <c r="SE588" s="290"/>
      <c r="SF588" s="290"/>
      <c r="SG588" s="290"/>
      <c r="SH588" s="290"/>
      <c r="SI588" s="290"/>
      <c r="SJ588" s="290"/>
      <c r="SK588" s="290"/>
      <c r="SL588" s="290"/>
      <c r="SM588" s="290"/>
      <c r="SN588" s="290"/>
      <c r="SO588" s="290"/>
      <c r="SP588" s="290"/>
      <c r="SQ588" s="290"/>
      <c r="SR588" s="290"/>
      <c r="SS588" s="290"/>
      <c r="ST588" s="290"/>
      <c r="SU588" s="290"/>
      <c r="SV588" s="290"/>
      <c r="SW588" s="290"/>
      <c r="SX588" s="290"/>
      <c r="SY588" s="290"/>
      <c r="SZ588" s="290"/>
      <c r="TA588" s="290"/>
      <c r="TB588" s="290"/>
      <c r="TC588" s="290"/>
      <c r="TD588" s="290"/>
      <c r="TE588" s="290"/>
      <c r="TF588" s="290"/>
      <c r="TG588" s="290"/>
      <c r="TH588" s="290"/>
      <c r="TI588" s="290"/>
      <c r="TJ588" s="290"/>
      <c r="TK588" s="290"/>
      <c r="TL588" s="290"/>
      <c r="TM588" s="290"/>
      <c r="TN588" s="290"/>
      <c r="TO588" s="290"/>
      <c r="TP588" s="290"/>
      <c r="TQ588" s="290"/>
      <c r="TR588" s="290"/>
      <c r="TS588" s="290"/>
      <c r="TT588" s="290"/>
      <c r="TU588" s="290"/>
      <c r="TV588" s="290"/>
      <c r="TW588" s="290"/>
      <c r="TX588" s="290"/>
      <c r="TY588" s="290"/>
      <c r="TZ588" s="290"/>
      <c r="UA588" s="290"/>
      <c r="UB588" s="290"/>
      <c r="UC588" s="290"/>
      <c r="UD588" s="290"/>
      <c r="UE588" s="290"/>
      <c r="UF588" s="290"/>
      <c r="UG588" s="290"/>
      <c r="UH588" s="290"/>
      <c r="UI588" s="290"/>
      <c r="UJ588" s="290"/>
      <c r="UK588" s="290"/>
      <c r="UL588" s="290"/>
      <c r="UM588" s="290"/>
      <c r="UN588" s="290"/>
      <c r="UO588" s="290"/>
      <c r="UP588" s="290"/>
      <c r="UQ588" s="290"/>
      <c r="UR588" s="290"/>
      <c r="US588" s="290"/>
      <c r="UT588" s="290"/>
      <c r="UU588" s="290"/>
      <c r="UV588" s="290"/>
      <c r="UW588" s="290"/>
      <c r="UX588" s="290"/>
      <c r="UY588" s="290"/>
      <c r="UZ588" s="290"/>
      <c r="VA588" s="290"/>
      <c r="VB588" s="290"/>
      <c r="VC588" s="290"/>
      <c r="VD588" s="290"/>
      <c r="VE588" s="290"/>
      <c r="VF588" s="290"/>
      <c r="VG588" s="290"/>
      <c r="VH588" s="290"/>
      <c r="VI588" s="290"/>
      <c r="VJ588" s="290"/>
      <c r="VK588" s="290"/>
      <c r="VL588" s="290"/>
      <c r="VM588" s="290"/>
      <c r="VN588" s="290"/>
      <c r="VO588" s="290"/>
      <c r="VP588" s="290"/>
      <c r="VQ588" s="290"/>
      <c r="VR588" s="290"/>
      <c r="VS588" s="290"/>
      <c r="VT588" s="290"/>
      <c r="VU588" s="290"/>
      <c r="VV588" s="290"/>
      <c r="VW588" s="290"/>
      <c r="VX588" s="290"/>
      <c r="VY588" s="290"/>
      <c r="VZ588" s="290"/>
      <c r="WA588" s="290"/>
      <c r="WB588" s="290"/>
      <c r="WC588" s="290"/>
      <c r="WD588" s="290"/>
      <c r="WE588" s="290"/>
      <c r="WF588" s="290"/>
      <c r="WG588" s="290"/>
      <c r="WH588" s="290"/>
      <c r="WI588" s="290"/>
      <c r="WJ588" s="290"/>
      <c r="WK588" s="290"/>
      <c r="WL588" s="290"/>
      <c r="WM588" s="290"/>
      <c r="WN588" s="290"/>
      <c r="WO588" s="290"/>
      <c r="WP588" s="290"/>
      <c r="WQ588" s="290"/>
      <c r="WR588" s="290"/>
      <c r="WS588" s="290"/>
      <c r="WT588" s="290"/>
      <c r="WU588" s="290"/>
      <c r="WV588" s="290"/>
      <c r="WW588" s="290"/>
      <c r="WX588" s="290"/>
      <c r="WY588" s="290"/>
      <c r="WZ588" s="290"/>
      <c r="XA588" s="290"/>
      <c r="XB588" s="290"/>
      <c r="XC588" s="290"/>
      <c r="XD588" s="290"/>
      <c r="XE588" s="290"/>
      <c r="XF588" s="290"/>
      <c r="XG588" s="290"/>
      <c r="XH588" s="290"/>
      <c r="XI588" s="290"/>
      <c r="XJ588" s="290"/>
      <c r="XK588" s="290"/>
      <c r="XL588" s="290"/>
      <c r="XM588" s="290"/>
      <c r="XN588" s="290"/>
      <c r="XO588" s="290"/>
      <c r="XP588" s="290"/>
      <c r="XQ588" s="290"/>
      <c r="XR588" s="290"/>
      <c r="XS588" s="290"/>
      <c r="XT588" s="290"/>
      <c r="XU588" s="290"/>
      <c r="XV588" s="290"/>
      <c r="XW588" s="290"/>
      <c r="XX588" s="290"/>
      <c r="XY588" s="290"/>
      <c r="XZ588" s="290"/>
      <c r="YA588" s="290"/>
      <c r="YB588" s="290"/>
      <c r="YC588" s="290"/>
      <c r="YD588" s="290"/>
      <c r="YE588" s="290"/>
      <c r="YF588" s="290"/>
      <c r="YG588" s="290"/>
      <c r="YH588" s="290"/>
      <c r="YI588" s="290"/>
      <c r="YJ588" s="290"/>
      <c r="YK588" s="290"/>
      <c r="YL588" s="290"/>
      <c r="YM588" s="290"/>
      <c r="YN588" s="290"/>
      <c r="YO588" s="290"/>
      <c r="YP588" s="290"/>
      <c r="YQ588" s="290"/>
      <c r="YR588" s="290"/>
      <c r="YS588" s="290"/>
      <c r="YT588" s="290"/>
      <c r="YU588" s="290"/>
      <c r="YV588" s="290"/>
      <c r="YW588" s="290"/>
      <c r="YX588" s="290"/>
      <c r="YY588" s="290"/>
      <c r="YZ588" s="290"/>
      <c r="ZA588" s="290"/>
      <c r="ZB588" s="290"/>
      <c r="ZC588" s="290"/>
      <c r="ZD588" s="290"/>
      <c r="ZE588" s="290"/>
      <c r="ZF588" s="290"/>
      <c r="ZG588" s="290"/>
      <c r="ZH588" s="290"/>
      <c r="ZI588" s="290"/>
      <c r="ZJ588" s="290"/>
      <c r="ZK588" s="290"/>
      <c r="ZL588" s="290"/>
      <c r="ZM588" s="290"/>
      <c r="ZN588" s="290"/>
      <c r="ZO588" s="290"/>
      <c r="ZP588" s="290"/>
      <c r="ZQ588" s="290"/>
      <c r="ZR588" s="290"/>
      <c r="ZS588" s="290"/>
      <c r="ZT588" s="290"/>
      <c r="ZU588" s="290"/>
      <c r="ZV588" s="290"/>
      <c r="ZW588" s="290"/>
      <c r="ZX588" s="290"/>
      <c r="ZY588" s="290"/>
      <c r="ZZ588" s="290"/>
      <c r="AAA588" s="290"/>
      <c r="AAB588" s="290"/>
      <c r="AAC588" s="290"/>
      <c r="AAD588" s="290"/>
      <c r="AAE588" s="290"/>
      <c r="AAF588" s="290"/>
      <c r="AAG588" s="290"/>
      <c r="AAH588" s="290"/>
      <c r="AAI588" s="290"/>
      <c r="AAJ588" s="290"/>
      <c r="AAK588" s="290"/>
      <c r="AAL588" s="290"/>
      <c r="AAM588" s="290"/>
      <c r="AAN588" s="290"/>
      <c r="AAO588" s="290"/>
      <c r="AAP588" s="290"/>
      <c r="AAQ588" s="290"/>
      <c r="AAR588" s="290"/>
      <c r="AAS588" s="290"/>
      <c r="AAT588" s="290"/>
      <c r="AAU588" s="290"/>
      <c r="AAV588" s="290"/>
      <c r="AAW588" s="290"/>
      <c r="AAX588" s="290"/>
      <c r="AAY588" s="290"/>
      <c r="AAZ588" s="290"/>
      <c r="ABA588" s="290"/>
      <c r="ABB588" s="290"/>
      <c r="ABC588" s="290"/>
      <c r="ABD588" s="290"/>
      <c r="ABE588" s="290"/>
      <c r="ABF588" s="290"/>
      <c r="ABG588" s="290"/>
      <c r="ABH588" s="290"/>
      <c r="ABI588" s="290"/>
      <c r="ABJ588" s="290"/>
      <c r="ABK588" s="290"/>
      <c r="ABL588" s="290"/>
      <c r="ABM588" s="290"/>
      <c r="ABN588" s="290"/>
      <c r="ABO588" s="290"/>
      <c r="ABP588" s="290"/>
      <c r="ABQ588" s="290"/>
      <c r="ABR588" s="290"/>
      <c r="ABS588" s="290"/>
      <c r="ABT588" s="290"/>
      <c r="ABU588" s="290"/>
      <c r="ABV588" s="290"/>
      <c r="ABW588" s="290"/>
      <c r="ABX588" s="290"/>
      <c r="ABY588" s="290"/>
      <c r="ABZ588" s="290"/>
      <c r="ACA588" s="290"/>
      <c r="ACB588" s="290"/>
      <c r="ACC588" s="290"/>
      <c r="ACD588" s="290"/>
      <c r="ACE588" s="290"/>
      <c r="ACF588" s="290"/>
      <c r="ACG588" s="290"/>
      <c r="ACH588" s="290"/>
      <c r="ACI588" s="290"/>
      <c r="ACJ588" s="290"/>
      <c r="ACK588" s="290"/>
      <c r="ACL588" s="290"/>
      <c r="ACM588" s="290"/>
      <c r="ACN588" s="290"/>
      <c r="ACO588" s="290"/>
      <c r="ACP588" s="290"/>
      <c r="ACQ588" s="290"/>
      <c r="ACR588" s="290"/>
      <c r="ACS588" s="290"/>
      <c r="ACT588" s="290"/>
      <c r="ACU588" s="290"/>
      <c r="ACV588" s="290"/>
      <c r="ACW588" s="290"/>
      <c r="ACX588" s="290"/>
      <c r="ACY588" s="290"/>
      <c r="ACZ588" s="290"/>
      <c r="ADA588" s="290"/>
      <c r="ADB588" s="290"/>
      <c r="ADC588" s="290"/>
      <c r="ADD588" s="290"/>
      <c r="ADE588" s="290"/>
      <c r="ADF588" s="290"/>
      <c r="ADG588" s="290"/>
      <c r="ADH588" s="290"/>
      <c r="ADI588" s="290"/>
      <c r="ADJ588" s="290"/>
      <c r="ADK588" s="290"/>
      <c r="ADL588" s="290"/>
      <c r="ADM588" s="290"/>
      <c r="ADN588" s="290"/>
      <c r="ADO588" s="290"/>
      <c r="ADP588" s="290"/>
      <c r="ADQ588" s="290"/>
      <c r="ADR588" s="290"/>
      <c r="ADS588" s="290"/>
      <c r="ADT588" s="290"/>
      <c r="ADU588" s="290"/>
      <c r="ADV588" s="290"/>
      <c r="ADW588" s="290"/>
      <c r="ADX588" s="290"/>
      <c r="ADY588" s="290"/>
      <c r="ADZ588" s="290"/>
      <c r="AEA588" s="290"/>
      <c r="AEB588" s="290"/>
      <c r="AEC588" s="290"/>
      <c r="AED588" s="290"/>
      <c r="AEE588" s="290"/>
      <c r="AEF588" s="290"/>
      <c r="AEG588" s="290"/>
      <c r="AEH588" s="290"/>
      <c r="AEI588" s="290"/>
      <c r="AEJ588" s="290"/>
      <c r="AEK588" s="290"/>
      <c r="AEL588" s="290"/>
      <c r="AEM588" s="290"/>
      <c r="AEN588" s="290"/>
      <c r="AEO588" s="290"/>
      <c r="AEP588" s="290"/>
      <c r="AEQ588" s="290"/>
      <c r="AER588" s="290"/>
      <c r="AES588" s="290"/>
      <c r="AET588" s="290"/>
      <c r="AEU588" s="290"/>
      <c r="AEV588" s="290"/>
      <c r="AEW588" s="290"/>
      <c r="AEX588" s="290"/>
      <c r="AEY588" s="290"/>
      <c r="AEZ588" s="290"/>
      <c r="AFA588" s="290"/>
      <c r="AFB588" s="290"/>
      <c r="AFC588" s="290"/>
      <c r="AFD588" s="290"/>
      <c r="AFE588" s="290"/>
      <c r="AFF588" s="290"/>
      <c r="AFG588" s="290"/>
      <c r="AFH588" s="290"/>
      <c r="AFI588" s="290"/>
      <c r="AFJ588" s="290"/>
      <c r="AFK588" s="290"/>
      <c r="AFL588" s="290"/>
      <c r="AFM588" s="290"/>
      <c r="AFN588" s="290"/>
      <c r="AFO588" s="290"/>
      <c r="AFP588" s="290"/>
      <c r="AFQ588" s="290"/>
      <c r="AFR588" s="290"/>
      <c r="AFS588" s="290"/>
      <c r="AFT588" s="290"/>
      <c r="AFU588" s="290"/>
      <c r="AFV588" s="290"/>
      <c r="AFW588" s="290"/>
      <c r="AFX588" s="290"/>
      <c r="AFY588" s="290"/>
      <c r="AFZ588" s="290"/>
      <c r="AGA588" s="290"/>
      <c r="AGB588" s="290"/>
      <c r="AGC588" s="290"/>
      <c r="AGD588" s="290"/>
      <c r="AGE588" s="290"/>
      <c r="AGF588" s="290"/>
      <c r="AGG588" s="290"/>
      <c r="AGH588" s="290"/>
      <c r="AGI588" s="290"/>
      <c r="AGJ588" s="290"/>
      <c r="AGK588" s="290"/>
      <c r="AGL588" s="290"/>
      <c r="AGM588" s="290"/>
      <c r="AGN588" s="290"/>
      <c r="AGO588" s="290"/>
      <c r="AGP588" s="290"/>
      <c r="AGQ588" s="290"/>
      <c r="AGR588" s="290"/>
      <c r="AGS588" s="290"/>
      <c r="AGT588" s="290"/>
      <c r="AGU588" s="290"/>
      <c r="AGV588" s="290"/>
      <c r="AGW588" s="290"/>
      <c r="AGX588" s="290"/>
      <c r="AGY588" s="290"/>
      <c r="AGZ588" s="290"/>
      <c r="AHA588" s="290"/>
      <c r="AHB588" s="290"/>
      <c r="AHC588" s="290"/>
      <c r="AHD588" s="290"/>
      <c r="AHE588" s="290"/>
      <c r="AHF588" s="290"/>
      <c r="AHG588" s="290"/>
      <c r="AHH588" s="290"/>
      <c r="AHI588" s="290"/>
      <c r="AHJ588" s="290"/>
      <c r="AHK588" s="290"/>
      <c r="AHL588" s="290"/>
      <c r="AHM588" s="290"/>
      <c r="AHN588" s="290"/>
      <c r="AHO588" s="290"/>
      <c r="AHP588" s="290"/>
      <c r="AHQ588" s="290"/>
      <c r="AHR588" s="290"/>
      <c r="AHS588" s="290"/>
      <c r="AHT588" s="290"/>
      <c r="AHU588" s="290"/>
      <c r="AHV588" s="290"/>
      <c r="AHW588" s="290"/>
      <c r="AHX588" s="290"/>
      <c r="AHY588" s="290"/>
      <c r="AHZ588" s="290"/>
      <c r="AIA588" s="290"/>
      <c r="AIB588" s="290"/>
      <c r="AIC588" s="290"/>
      <c r="AID588" s="290"/>
      <c r="AIE588" s="290"/>
      <c r="AIF588" s="290"/>
      <c r="AIG588" s="290"/>
      <c r="AIH588" s="290"/>
      <c r="AII588" s="290"/>
      <c r="AIJ588" s="290"/>
      <c r="AIK588" s="290"/>
      <c r="AIL588" s="290"/>
      <c r="AIM588" s="290"/>
      <c r="AIN588" s="290"/>
      <c r="AIO588" s="290"/>
      <c r="AIP588" s="290"/>
      <c r="AIQ588" s="290"/>
      <c r="AIR588" s="290"/>
      <c r="AIS588" s="290"/>
      <c r="AIT588" s="290"/>
      <c r="AIU588" s="290"/>
      <c r="AIV588" s="290"/>
      <c r="AIW588" s="290"/>
      <c r="AIX588" s="290"/>
      <c r="AIY588" s="290"/>
      <c r="AIZ588" s="290"/>
      <c r="AJA588" s="290"/>
      <c r="AJB588" s="290"/>
      <c r="AJC588" s="290"/>
      <c r="AJD588" s="290"/>
      <c r="AJE588" s="290"/>
      <c r="AJF588" s="290"/>
      <c r="AJG588" s="290"/>
      <c r="AJH588" s="290"/>
      <c r="AJI588" s="290"/>
      <c r="AJJ588" s="290"/>
      <c r="AJK588" s="290"/>
      <c r="AJL588" s="290"/>
      <c r="AJM588" s="290"/>
      <c r="AJN588" s="290"/>
      <c r="AJO588" s="290"/>
      <c r="AJP588" s="290"/>
      <c r="AJQ588" s="290"/>
      <c r="AJR588" s="290"/>
      <c r="AJS588" s="290"/>
      <c r="AJT588" s="290"/>
      <c r="AJU588" s="290"/>
      <c r="AJV588" s="290"/>
      <c r="AJW588" s="290"/>
      <c r="AJX588" s="290"/>
      <c r="AJY588" s="290"/>
      <c r="AJZ588" s="290"/>
      <c r="AKA588" s="290"/>
      <c r="AKB588" s="290"/>
      <c r="AKC588" s="290"/>
      <c r="AKD588" s="290"/>
      <c r="AKE588" s="290"/>
      <c r="AKF588" s="290"/>
      <c r="AKG588" s="290"/>
      <c r="AKH588" s="290"/>
      <c r="AKI588" s="290"/>
      <c r="AKJ588" s="290"/>
      <c r="AKK588" s="290"/>
      <c r="AKL588" s="290"/>
      <c r="AKM588" s="290"/>
      <c r="AKN588" s="290"/>
      <c r="AKO588" s="290"/>
      <c r="AKP588" s="290"/>
      <c r="AKQ588" s="290"/>
      <c r="AKR588" s="290"/>
      <c r="AKS588" s="290"/>
      <c r="AKT588" s="290"/>
      <c r="AKU588" s="290"/>
      <c r="AKV588" s="290"/>
      <c r="AKW588" s="290"/>
      <c r="AKX588" s="290"/>
      <c r="AKY588" s="290"/>
      <c r="AKZ588" s="290"/>
      <c r="ALA588" s="290"/>
      <c r="ALB588" s="290"/>
      <c r="ALC588" s="290"/>
      <c r="ALD588" s="290"/>
      <c r="ALE588" s="290"/>
      <c r="ALF588" s="290"/>
      <c r="ALG588" s="290"/>
      <c r="ALH588" s="290"/>
      <c r="ALI588" s="290"/>
      <c r="ALJ588" s="290"/>
      <c r="ALK588" s="290"/>
      <c r="ALL588" s="290"/>
      <c r="ALM588" s="290"/>
      <c r="ALN588" s="290"/>
      <c r="ALO588" s="290"/>
      <c r="ALP588" s="290"/>
      <c r="ALQ588" s="290"/>
      <c r="ALR588" s="290"/>
      <c r="ALS588" s="290"/>
      <c r="ALT588" s="290"/>
      <c r="ALU588" s="290"/>
      <c r="ALV588" s="290"/>
      <c r="ALW588" s="290"/>
      <c r="ALX588" s="290"/>
      <c r="ALY588" s="290"/>
      <c r="ALZ588" s="290"/>
      <c r="AMA588" s="290"/>
      <c r="AMB588" s="290"/>
      <c r="AMC588" s="290"/>
      <c r="AMD588" s="290"/>
      <c r="AME588" s="290"/>
      <c r="AMF588" s="290"/>
      <c r="AMG588" s="290"/>
      <c r="AMH588" s="290"/>
      <c r="AMI588" s="290"/>
      <c r="AMJ588" s="290"/>
      <c r="AMK588" s="290"/>
      <c r="AML588" s="290"/>
      <c r="AMM588" s="290"/>
      <c r="AMN588" s="290"/>
      <c r="AMO588" s="290"/>
      <c r="AMP588" s="290"/>
      <c r="AMQ588" s="290"/>
      <c r="AMR588" s="290"/>
      <c r="AMS588" s="290"/>
      <c r="AMT588" s="290"/>
      <c r="AMU588" s="290"/>
      <c r="AMV588" s="290"/>
      <c r="AMW588" s="290"/>
      <c r="AMX588" s="290"/>
      <c r="AMY588" s="290"/>
      <c r="AMZ588" s="290"/>
      <c r="ANA588" s="290"/>
      <c r="ANB588" s="290"/>
      <c r="ANC588" s="290"/>
      <c r="AND588" s="290"/>
      <c r="ANE588" s="290"/>
      <c r="ANF588" s="290"/>
      <c r="ANG588" s="290"/>
      <c r="ANH588" s="290"/>
      <c r="ANI588" s="290"/>
      <c r="ANJ588" s="290"/>
      <c r="ANK588" s="290"/>
      <c r="ANL588" s="290"/>
      <c r="ANM588" s="290"/>
      <c r="ANN588" s="290"/>
      <c r="ANO588" s="290"/>
      <c r="ANP588" s="290"/>
      <c r="ANQ588" s="290"/>
      <c r="ANR588" s="290"/>
      <c r="ANS588" s="290"/>
      <c r="ANT588" s="290"/>
      <c r="ANU588" s="290"/>
      <c r="ANV588" s="290"/>
      <c r="ANW588" s="290"/>
      <c r="ANX588" s="290"/>
      <c r="ANY588" s="290"/>
      <c r="ANZ588" s="290"/>
      <c r="AOA588" s="290"/>
      <c r="AOB588" s="290"/>
      <c r="AOC588" s="290"/>
      <c r="AOD588" s="290"/>
      <c r="AOE588" s="290"/>
      <c r="AOF588" s="290"/>
      <c r="AOG588" s="290"/>
      <c r="AOH588" s="290"/>
      <c r="AOI588" s="290"/>
      <c r="AOJ588" s="290"/>
      <c r="AOK588" s="290"/>
      <c r="AOL588" s="290"/>
      <c r="AOM588" s="290"/>
      <c r="AON588" s="290"/>
      <c r="AOO588" s="290"/>
      <c r="AOP588" s="290"/>
      <c r="AOQ588" s="290"/>
      <c r="AOR588" s="290"/>
      <c r="AOS588" s="290"/>
      <c r="AOT588" s="290"/>
      <c r="AOU588" s="290"/>
      <c r="AOV588" s="290"/>
      <c r="AOW588" s="290"/>
      <c r="AOX588" s="290"/>
      <c r="AOY588" s="290"/>
      <c r="AOZ588" s="290"/>
      <c r="APA588" s="290"/>
      <c r="APB588" s="290"/>
      <c r="APC588" s="290"/>
      <c r="APD588" s="290"/>
      <c r="APE588" s="290"/>
      <c r="APF588" s="290"/>
      <c r="APG588" s="290"/>
      <c r="APH588" s="290"/>
      <c r="API588" s="290"/>
      <c r="APJ588" s="290"/>
      <c r="APK588" s="290"/>
      <c r="APL588" s="290"/>
      <c r="APM588" s="290"/>
      <c r="APN588" s="290"/>
      <c r="APO588" s="290"/>
      <c r="APP588" s="290"/>
      <c r="APQ588" s="290"/>
      <c r="APR588" s="290"/>
      <c r="APS588" s="290"/>
      <c r="APT588" s="290"/>
      <c r="APU588" s="290"/>
      <c r="APV588" s="290"/>
      <c r="APW588" s="290"/>
      <c r="APX588" s="290"/>
      <c r="APY588" s="290"/>
      <c r="APZ588" s="290"/>
      <c r="AQA588" s="290"/>
      <c r="AQB588" s="290"/>
      <c r="AQC588" s="290"/>
      <c r="AQD588" s="290"/>
      <c r="AQE588" s="290"/>
      <c r="AQF588" s="290"/>
      <c r="AQG588" s="290"/>
      <c r="AQH588" s="290"/>
      <c r="AQI588" s="290"/>
      <c r="AQJ588" s="290"/>
      <c r="AQK588" s="290"/>
      <c r="AQL588" s="290"/>
      <c r="AQM588" s="290"/>
      <c r="AQN588" s="290"/>
      <c r="AQO588" s="290"/>
      <c r="AQP588" s="290"/>
      <c r="AQQ588" s="290"/>
      <c r="AQR588" s="290"/>
      <c r="AQS588" s="290"/>
      <c r="AQT588" s="290"/>
      <c r="AQU588" s="290"/>
      <c r="AQV588" s="290"/>
      <c r="AQW588" s="290"/>
      <c r="AQX588" s="290"/>
      <c r="AQY588" s="290"/>
      <c r="AQZ588" s="290"/>
      <c r="ARA588" s="290"/>
      <c r="ARB588" s="290"/>
      <c r="ARC588" s="290"/>
      <c r="ARD588" s="290"/>
      <c r="ARE588" s="290"/>
      <c r="ARF588" s="290"/>
      <c r="ARG588" s="290"/>
      <c r="ARH588" s="290"/>
      <c r="ARI588" s="290"/>
      <c r="ARJ588" s="290"/>
      <c r="ARK588" s="290"/>
      <c r="ARL588" s="290"/>
      <c r="ARM588" s="290"/>
      <c r="ARN588" s="290"/>
      <c r="ARO588" s="290"/>
      <c r="ARP588" s="290"/>
      <c r="ARQ588" s="290"/>
      <c r="ARR588" s="290"/>
      <c r="ARS588" s="290"/>
      <c r="ART588" s="290"/>
      <c r="ARU588" s="290"/>
      <c r="ARV588" s="290"/>
      <c r="ARW588" s="290"/>
      <c r="ARX588" s="290"/>
      <c r="ARY588" s="290"/>
      <c r="ARZ588" s="290"/>
      <c r="ASA588" s="290"/>
      <c r="ASB588" s="290"/>
      <c r="ASC588" s="290"/>
      <c r="ASD588" s="290"/>
      <c r="ASE588" s="290"/>
      <c r="ASF588" s="290"/>
      <c r="ASG588" s="290"/>
      <c r="ASH588" s="290"/>
      <c r="ASI588" s="290"/>
      <c r="ASJ588" s="290"/>
      <c r="ASK588" s="290"/>
      <c r="ASL588" s="290"/>
      <c r="ASM588" s="290"/>
      <c r="ASN588" s="290"/>
      <c r="ASO588" s="290"/>
      <c r="ASP588" s="290"/>
      <c r="ASQ588" s="290"/>
      <c r="ASR588" s="290"/>
      <c r="ASS588" s="290"/>
      <c r="AST588" s="290"/>
      <c r="ASU588" s="290"/>
      <c r="ASV588" s="290"/>
      <c r="ASW588" s="290"/>
      <c r="ASX588" s="290"/>
      <c r="ASY588" s="290"/>
      <c r="ASZ588" s="290"/>
      <c r="ATA588" s="290"/>
      <c r="ATB588" s="290"/>
      <c r="ATC588" s="290"/>
      <c r="ATD588" s="290"/>
      <c r="ATE588" s="290"/>
      <c r="ATF588" s="290"/>
      <c r="ATG588" s="290"/>
      <c r="ATH588" s="290"/>
      <c r="ATI588" s="290"/>
      <c r="ATJ588" s="290"/>
      <c r="ATK588" s="290"/>
      <c r="ATL588" s="290"/>
      <c r="ATM588" s="290"/>
      <c r="ATN588" s="290"/>
      <c r="ATO588" s="290"/>
      <c r="ATP588" s="290"/>
      <c r="ATQ588" s="290"/>
      <c r="ATR588" s="290"/>
      <c r="ATS588" s="290"/>
      <c r="ATT588" s="290"/>
      <c r="ATU588" s="290"/>
      <c r="ATV588" s="290"/>
      <c r="ATW588" s="290"/>
      <c r="ATX588" s="290"/>
      <c r="ATY588" s="290"/>
      <c r="ATZ588" s="290"/>
      <c r="AUA588" s="290"/>
      <c r="AUB588" s="290"/>
      <c r="AUC588" s="290"/>
      <c r="AUD588" s="290"/>
      <c r="AUE588" s="290"/>
      <c r="AUF588" s="290"/>
      <c r="AUG588" s="290"/>
      <c r="AUH588" s="290"/>
      <c r="AUI588" s="290"/>
      <c r="AUJ588" s="290"/>
      <c r="AUK588" s="290"/>
      <c r="AUL588" s="290"/>
      <c r="AUM588" s="290"/>
      <c r="AUN588" s="290"/>
      <c r="AUO588" s="290"/>
      <c r="AUP588" s="290"/>
      <c r="AUQ588" s="290"/>
      <c r="AUR588" s="290"/>
      <c r="AUS588" s="290"/>
      <c r="AUT588" s="290"/>
      <c r="AUU588" s="290"/>
      <c r="AUV588" s="290"/>
      <c r="AUW588" s="290"/>
      <c r="AUX588" s="290"/>
      <c r="AUY588" s="290"/>
      <c r="AUZ588" s="290"/>
      <c r="AVA588" s="290"/>
      <c r="AVB588" s="290"/>
      <c r="AVC588" s="290"/>
      <c r="AVD588" s="290"/>
      <c r="AVE588" s="290"/>
      <c r="AVF588" s="290"/>
      <c r="AVG588" s="290"/>
      <c r="AVH588" s="290"/>
      <c r="AVI588" s="290"/>
      <c r="AVJ588" s="290"/>
      <c r="AVK588" s="290"/>
      <c r="AVL588" s="290"/>
      <c r="AVM588" s="290"/>
      <c r="AVN588" s="290"/>
      <c r="AVO588" s="290"/>
      <c r="AVP588" s="290"/>
      <c r="AVQ588" s="290"/>
      <c r="AVR588" s="290"/>
      <c r="AVS588" s="290"/>
      <c r="AVT588" s="290"/>
      <c r="AVU588" s="290"/>
      <c r="AVV588" s="290"/>
      <c r="AVW588" s="290"/>
      <c r="AVX588" s="290"/>
      <c r="AVY588" s="290"/>
      <c r="AVZ588" s="290"/>
      <c r="AWA588" s="290"/>
      <c r="AWB588" s="290"/>
      <c r="AWC588" s="290"/>
      <c r="AWD588" s="290"/>
      <c r="AWE588" s="290"/>
      <c r="AWF588" s="290"/>
      <c r="AWG588" s="290"/>
      <c r="AWH588" s="290"/>
      <c r="AWI588" s="290"/>
      <c r="AWJ588" s="290"/>
      <c r="AWK588" s="290"/>
      <c r="AWL588" s="290"/>
      <c r="AWM588" s="290"/>
      <c r="AWN588" s="290"/>
      <c r="AWO588" s="290"/>
      <c r="AWP588" s="290"/>
      <c r="AWQ588" s="290"/>
      <c r="AWR588" s="290"/>
      <c r="AWS588" s="290"/>
      <c r="AWT588" s="290"/>
      <c r="AWU588" s="290"/>
      <c r="AWV588" s="290"/>
      <c r="AWW588" s="290"/>
      <c r="AWX588" s="290"/>
      <c r="AWY588" s="290"/>
      <c r="AWZ588" s="290"/>
      <c r="AXA588" s="290"/>
      <c r="AXB588" s="290"/>
      <c r="AXC588" s="290"/>
      <c r="AXD588" s="290"/>
      <c r="AXE588" s="290"/>
      <c r="AXF588" s="290"/>
      <c r="AXG588" s="290"/>
      <c r="AXH588" s="290"/>
      <c r="AXI588" s="290"/>
      <c r="AXJ588" s="290"/>
      <c r="AXK588" s="290"/>
      <c r="AXL588" s="290"/>
      <c r="AXM588" s="290"/>
      <c r="AXN588" s="290"/>
      <c r="AXO588" s="290"/>
      <c r="AXP588" s="290"/>
      <c r="AXQ588" s="290"/>
      <c r="AXR588" s="290"/>
      <c r="AXS588" s="290"/>
      <c r="AXT588" s="290"/>
      <c r="AXU588" s="290"/>
      <c r="AXV588" s="290"/>
      <c r="AXW588" s="290"/>
      <c r="AXX588" s="290"/>
      <c r="AXY588" s="290"/>
      <c r="AXZ588" s="290"/>
      <c r="AYA588" s="290"/>
      <c r="AYB588" s="290"/>
      <c r="AYC588" s="290"/>
      <c r="AYD588" s="290"/>
      <c r="AYE588" s="290"/>
      <c r="AYF588" s="290"/>
      <c r="AYG588" s="290"/>
      <c r="AYH588" s="290"/>
      <c r="AYI588" s="290"/>
      <c r="AYJ588" s="290"/>
      <c r="AYK588" s="290"/>
      <c r="AYL588" s="290"/>
      <c r="AYM588" s="290"/>
      <c r="AYN588" s="290"/>
      <c r="AYO588" s="290"/>
      <c r="AYP588" s="290"/>
      <c r="AYQ588" s="290"/>
      <c r="AYR588" s="290"/>
      <c r="AYS588" s="290"/>
      <c r="AYT588" s="290"/>
      <c r="AYU588" s="290"/>
      <c r="AYV588" s="290"/>
      <c r="AYW588" s="290"/>
      <c r="AYX588" s="290"/>
      <c r="AYY588" s="290"/>
      <c r="AYZ588" s="290"/>
      <c r="AZA588" s="290"/>
      <c r="AZB588" s="290"/>
      <c r="AZC588" s="290"/>
      <c r="AZD588" s="290"/>
      <c r="AZE588" s="290"/>
      <c r="AZF588" s="290"/>
      <c r="AZG588" s="290"/>
      <c r="AZH588" s="290"/>
      <c r="AZI588" s="290"/>
      <c r="AZJ588" s="290"/>
      <c r="AZK588" s="290"/>
      <c r="AZL588" s="290"/>
      <c r="AZM588" s="290"/>
      <c r="AZN588" s="290"/>
      <c r="AZO588" s="290"/>
      <c r="AZP588" s="290"/>
      <c r="AZQ588" s="290"/>
      <c r="AZR588" s="290"/>
      <c r="AZS588" s="290"/>
      <c r="AZT588" s="290"/>
      <c r="AZU588" s="290"/>
      <c r="AZV588" s="290"/>
      <c r="AZW588" s="290"/>
      <c r="AZX588" s="290"/>
      <c r="AZY588" s="290"/>
      <c r="AZZ588" s="290"/>
      <c r="BAA588" s="290"/>
      <c r="BAB588" s="290"/>
      <c r="BAC588" s="290"/>
      <c r="BAD588" s="290"/>
      <c r="BAE588" s="290"/>
      <c r="BAF588" s="290"/>
      <c r="BAG588" s="290"/>
      <c r="BAH588" s="290"/>
      <c r="BAI588" s="290"/>
      <c r="BAJ588" s="290"/>
      <c r="BAK588" s="290"/>
      <c r="BAL588" s="290"/>
      <c r="BAM588" s="290"/>
      <c r="BAN588" s="290"/>
      <c r="BAO588" s="290"/>
      <c r="BAP588" s="290"/>
      <c r="BAQ588" s="290"/>
      <c r="BAR588" s="290"/>
      <c r="BAS588" s="290"/>
      <c r="BAT588" s="290"/>
      <c r="BAU588" s="290"/>
      <c r="BAV588" s="290"/>
      <c r="BAW588" s="290"/>
      <c r="BAX588" s="290"/>
      <c r="BAY588" s="290"/>
      <c r="BAZ588" s="290"/>
      <c r="BBA588" s="290"/>
      <c r="BBB588" s="290"/>
      <c r="BBC588" s="290"/>
      <c r="BBD588" s="290"/>
      <c r="BBE588" s="290"/>
      <c r="BBF588" s="290"/>
      <c r="BBG588" s="290"/>
      <c r="BBH588" s="290"/>
      <c r="BBI588" s="290"/>
      <c r="BBJ588" s="290"/>
      <c r="BBK588" s="290"/>
      <c r="BBL588" s="290"/>
      <c r="BBM588" s="290"/>
      <c r="BBN588" s="290"/>
      <c r="BBO588" s="290"/>
      <c r="BBP588" s="290"/>
      <c r="BBQ588" s="290"/>
      <c r="BBR588" s="290"/>
      <c r="BBS588" s="290"/>
      <c r="BBT588" s="290"/>
      <c r="BBU588" s="290"/>
      <c r="BBV588" s="290"/>
      <c r="BBW588" s="290"/>
      <c r="BBX588" s="290"/>
      <c r="BBY588" s="290"/>
      <c r="BBZ588" s="290"/>
      <c r="BCA588" s="290"/>
      <c r="BCB588" s="290"/>
      <c r="BCC588" s="290"/>
      <c r="BCD588" s="290"/>
      <c r="BCE588" s="290"/>
      <c r="BCF588" s="290"/>
      <c r="BCG588" s="290"/>
      <c r="BCH588" s="290"/>
      <c r="BCI588" s="290"/>
      <c r="BCJ588" s="290"/>
      <c r="BCK588" s="290"/>
      <c r="BCL588" s="290"/>
      <c r="BCM588" s="290"/>
      <c r="BCN588" s="290"/>
      <c r="BCO588" s="290"/>
      <c r="BCP588" s="290"/>
      <c r="BCQ588" s="290"/>
      <c r="BCR588" s="290"/>
      <c r="BCS588" s="290"/>
      <c r="BCT588" s="290"/>
      <c r="BCU588" s="290"/>
      <c r="BCV588" s="290"/>
      <c r="BCW588" s="290"/>
      <c r="BCX588" s="290"/>
      <c r="BCY588" s="290"/>
      <c r="BCZ588" s="290"/>
      <c r="BDA588" s="290"/>
      <c r="BDB588" s="290"/>
      <c r="BDC588" s="290"/>
      <c r="BDD588" s="290"/>
      <c r="BDE588" s="290"/>
      <c r="BDF588" s="290"/>
      <c r="BDG588" s="290"/>
      <c r="BDH588" s="290"/>
      <c r="BDI588" s="290"/>
      <c r="BDJ588" s="290"/>
      <c r="BDK588" s="290"/>
      <c r="BDL588" s="290"/>
      <c r="BDM588" s="290"/>
      <c r="BDN588" s="290"/>
      <c r="BDO588" s="290"/>
      <c r="BDP588" s="290"/>
      <c r="BDQ588" s="290"/>
      <c r="BDR588" s="290"/>
      <c r="BDS588" s="290"/>
      <c r="BDT588" s="290"/>
      <c r="BDU588" s="290"/>
      <c r="BDV588" s="290"/>
      <c r="BDW588" s="290"/>
      <c r="BDX588" s="290"/>
      <c r="BDY588" s="290"/>
      <c r="BDZ588" s="290"/>
      <c r="BEA588" s="290"/>
      <c r="BEB588" s="290"/>
      <c r="BEC588" s="290"/>
      <c r="BED588" s="290"/>
      <c r="BEE588" s="290"/>
      <c r="BEF588" s="290"/>
      <c r="BEG588" s="290"/>
      <c r="BEH588" s="290"/>
      <c r="BEI588" s="290"/>
      <c r="BEJ588" s="290"/>
      <c r="BEK588" s="290"/>
      <c r="BEL588" s="290"/>
      <c r="BEM588" s="290"/>
      <c r="BEN588" s="290"/>
      <c r="BEO588" s="290"/>
      <c r="BEP588" s="290"/>
      <c r="BEQ588" s="290"/>
      <c r="BER588" s="290"/>
      <c r="BES588" s="290"/>
      <c r="BET588" s="290"/>
      <c r="BEU588" s="290"/>
      <c r="BEV588" s="290"/>
      <c r="BEW588" s="290"/>
      <c r="BEX588" s="290"/>
      <c r="BEY588" s="290"/>
      <c r="BEZ588" s="290"/>
      <c r="BFA588" s="290"/>
      <c r="BFB588" s="290"/>
      <c r="BFC588" s="290"/>
      <c r="BFD588" s="290"/>
      <c r="BFE588" s="290"/>
      <c r="BFF588" s="290"/>
      <c r="BFG588" s="290"/>
      <c r="BFH588" s="290"/>
      <c r="BFI588" s="290"/>
      <c r="BFJ588" s="290"/>
      <c r="BFK588" s="290"/>
      <c r="BFL588" s="290"/>
      <c r="BFM588" s="290"/>
      <c r="BFN588" s="290"/>
      <c r="BFO588" s="290"/>
      <c r="BFP588" s="290"/>
      <c r="BFQ588" s="290"/>
      <c r="BFR588" s="290"/>
      <c r="BFS588" s="290"/>
      <c r="BFT588" s="290"/>
      <c r="BFU588" s="290"/>
      <c r="BFV588" s="290"/>
      <c r="BFW588" s="290"/>
      <c r="BFX588" s="290"/>
      <c r="BFY588" s="290"/>
      <c r="BFZ588" s="290"/>
      <c r="BGA588" s="290"/>
      <c r="BGB588" s="290"/>
      <c r="BGC588" s="290"/>
      <c r="BGD588" s="290"/>
      <c r="BGE588" s="290"/>
      <c r="BGF588" s="290"/>
      <c r="BGG588" s="290"/>
      <c r="BGH588" s="290"/>
      <c r="BGI588" s="290"/>
      <c r="BGJ588" s="290"/>
      <c r="BGK588" s="290"/>
      <c r="BGL588" s="290"/>
      <c r="BGM588" s="290"/>
      <c r="BGN588" s="290"/>
      <c r="BGO588" s="290"/>
      <c r="BGP588" s="290"/>
      <c r="BGQ588" s="290"/>
      <c r="BGR588" s="290"/>
      <c r="BGS588" s="290"/>
      <c r="BGT588" s="290"/>
      <c r="BGU588" s="290"/>
      <c r="BGV588" s="290"/>
      <c r="BGW588" s="290"/>
      <c r="BGX588" s="290"/>
      <c r="BGY588" s="290"/>
      <c r="BGZ588" s="290"/>
      <c r="BHA588" s="290"/>
      <c r="BHB588" s="290"/>
      <c r="BHC588" s="290"/>
      <c r="BHD588" s="290"/>
      <c r="BHE588" s="290"/>
      <c r="BHF588" s="290"/>
      <c r="BHG588" s="290"/>
      <c r="BHH588" s="290"/>
      <c r="BHI588" s="290"/>
      <c r="BHJ588" s="290"/>
      <c r="BHK588" s="290"/>
      <c r="BHL588" s="290"/>
      <c r="BHM588" s="290"/>
      <c r="BHN588" s="290"/>
      <c r="BHO588" s="290"/>
      <c r="BHP588" s="290"/>
      <c r="BHQ588" s="290"/>
      <c r="BHR588" s="290"/>
      <c r="BHS588" s="290"/>
      <c r="BHT588" s="290"/>
      <c r="BHU588" s="290"/>
      <c r="BHV588" s="290"/>
      <c r="BHW588" s="290"/>
      <c r="BHX588" s="290"/>
      <c r="BHY588" s="290"/>
      <c r="BHZ588" s="290"/>
      <c r="BIA588" s="290"/>
      <c r="BIB588" s="290"/>
      <c r="BIC588" s="290"/>
      <c r="BID588" s="290"/>
      <c r="BIE588" s="290"/>
      <c r="BIF588" s="290"/>
      <c r="BIG588" s="290"/>
      <c r="BIH588" s="290"/>
      <c r="BII588" s="290"/>
      <c r="BIJ588" s="290"/>
      <c r="BIK588" s="290"/>
      <c r="BIL588" s="290"/>
      <c r="BIM588" s="290"/>
      <c r="BIN588" s="290"/>
      <c r="BIO588" s="290"/>
      <c r="BIP588" s="290"/>
      <c r="BIQ588" s="290"/>
      <c r="BIR588" s="290"/>
      <c r="BIS588" s="290"/>
      <c r="BIT588" s="290"/>
      <c r="BIU588" s="290"/>
      <c r="BIV588" s="290"/>
      <c r="BIW588" s="290"/>
      <c r="BIX588" s="290"/>
      <c r="BIY588" s="290"/>
      <c r="BIZ588" s="290"/>
      <c r="BJA588" s="290"/>
      <c r="BJB588" s="290"/>
      <c r="BJC588" s="290"/>
      <c r="BJD588" s="290"/>
      <c r="BJE588" s="290"/>
      <c r="BJF588" s="290"/>
      <c r="BJG588" s="290"/>
      <c r="BJH588" s="290"/>
      <c r="BJI588" s="290"/>
      <c r="BJJ588" s="290"/>
      <c r="BJK588" s="290"/>
      <c r="BJL588" s="290"/>
      <c r="BJM588" s="290"/>
      <c r="BJN588" s="290"/>
      <c r="BJO588" s="290"/>
      <c r="BJP588" s="290"/>
      <c r="BJQ588" s="290"/>
      <c r="BJR588" s="290"/>
      <c r="BJS588" s="290"/>
      <c r="BJT588" s="290"/>
      <c r="BJU588" s="290"/>
      <c r="BJV588" s="290"/>
      <c r="BJW588" s="290"/>
      <c r="BJX588" s="290"/>
      <c r="BJY588" s="290"/>
      <c r="BJZ588" s="290"/>
      <c r="BKA588" s="290"/>
      <c r="BKB588" s="290"/>
      <c r="BKC588" s="290"/>
      <c r="BKD588" s="290"/>
      <c r="BKE588" s="290"/>
      <c r="BKF588" s="290"/>
      <c r="BKG588" s="290"/>
      <c r="BKH588" s="290"/>
      <c r="BKI588" s="290"/>
      <c r="BKJ588" s="290"/>
      <c r="BKK588" s="290"/>
      <c r="BKL588" s="290"/>
      <c r="BKM588" s="290"/>
      <c r="BKN588" s="290"/>
      <c r="BKO588" s="290"/>
      <c r="BKP588" s="290"/>
      <c r="BKQ588" s="290"/>
      <c r="BKR588" s="290"/>
      <c r="BKS588" s="290"/>
      <c r="BKT588" s="290"/>
      <c r="BKU588" s="290"/>
      <c r="BKV588" s="290"/>
      <c r="BKW588" s="290"/>
      <c r="BKX588" s="290"/>
      <c r="BKY588" s="290"/>
      <c r="BKZ588" s="290"/>
      <c r="BLA588" s="290"/>
      <c r="BLB588" s="290"/>
      <c r="BLC588" s="290"/>
      <c r="BLD588" s="290"/>
      <c r="BLE588" s="290"/>
      <c r="BLF588" s="290"/>
      <c r="BLG588" s="290"/>
      <c r="BLH588" s="290"/>
      <c r="BLI588" s="290"/>
      <c r="BLJ588" s="290"/>
      <c r="BLK588" s="290"/>
      <c r="BLL588" s="290"/>
      <c r="BLM588" s="290"/>
      <c r="BLN588" s="290"/>
      <c r="BLO588" s="290"/>
      <c r="BLP588" s="290"/>
      <c r="BLQ588" s="290"/>
      <c r="BLR588" s="290"/>
      <c r="BLS588" s="290"/>
      <c r="BLT588" s="290"/>
      <c r="BLU588" s="290"/>
      <c r="BLV588" s="290"/>
      <c r="BLW588" s="290"/>
      <c r="BLX588" s="290"/>
      <c r="BLY588" s="290"/>
      <c r="BLZ588" s="290"/>
      <c r="BMA588" s="290"/>
      <c r="BMB588" s="290"/>
      <c r="BMC588" s="290"/>
      <c r="BMD588" s="290"/>
      <c r="BME588" s="290"/>
      <c r="BMF588" s="290"/>
      <c r="BMG588" s="290"/>
      <c r="BMH588" s="290"/>
      <c r="BMI588" s="290"/>
      <c r="BMJ588" s="290"/>
      <c r="BMK588" s="290"/>
      <c r="BML588" s="290"/>
      <c r="BMM588" s="290"/>
      <c r="BMN588" s="290"/>
      <c r="BMO588" s="290"/>
      <c r="BMP588" s="290"/>
      <c r="BMQ588" s="290"/>
      <c r="BMR588" s="290"/>
      <c r="BMS588" s="290"/>
      <c r="BMT588" s="290"/>
      <c r="BMU588" s="290"/>
      <c r="BMV588" s="290"/>
      <c r="BMW588" s="290"/>
      <c r="BMX588" s="290"/>
      <c r="BMY588" s="290"/>
      <c r="BMZ588" s="290"/>
      <c r="BNA588" s="290"/>
      <c r="BNB588" s="290"/>
      <c r="BNC588" s="290"/>
      <c r="BND588" s="290"/>
      <c r="BNE588" s="290"/>
      <c r="BNF588" s="290"/>
      <c r="BNG588" s="290"/>
      <c r="BNH588" s="290"/>
      <c r="BNI588" s="290"/>
      <c r="BNJ588" s="290"/>
      <c r="BNK588" s="290"/>
      <c r="BNL588" s="290"/>
      <c r="BNM588" s="290"/>
      <c r="BNN588" s="290"/>
      <c r="BNO588" s="290"/>
      <c r="BNP588" s="290"/>
      <c r="BNQ588" s="290"/>
      <c r="BNR588" s="290"/>
      <c r="BNS588" s="290"/>
      <c r="BNT588" s="290"/>
      <c r="BNU588" s="290"/>
      <c r="BNV588" s="290"/>
      <c r="BNW588" s="290"/>
      <c r="BNX588" s="290"/>
      <c r="BNY588" s="290"/>
      <c r="BNZ588" s="290"/>
      <c r="BOA588" s="290"/>
      <c r="BOB588" s="290"/>
      <c r="BOC588" s="290"/>
      <c r="BOD588" s="290"/>
      <c r="BOE588" s="290"/>
      <c r="BOF588" s="290"/>
      <c r="BOG588" s="290"/>
      <c r="BOH588" s="290"/>
      <c r="BOI588" s="290"/>
      <c r="BOJ588" s="290"/>
      <c r="BOK588" s="290"/>
      <c r="BOL588" s="290"/>
      <c r="BOM588" s="290"/>
      <c r="BON588" s="290"/>
      <c r="BOO588" s="290"/>
      <c r="BOP588" s="290"/>
      <c r="BOQ588" s="290"/>
      <c r="BOR588" s="290"/>
      <c r="BOS588" s="290"/>
      <c r="BOT588" s="290"/>
      <c r="BOU588" s="290"/>
      <c r="BOV588" s="290"/>
      <c r="BOW588" s="290"/>
      <c r="BOX588" s="290"/>
      <c r="BOY588" s="290"/>
      <c r="BOZ588" s="290"/>
      <c r="BPA588" s="290"/>
      <c r="BPB588" s="290"/>
      <c r="BPC588" s="290"/>
      <c r="BPD588" s="290"/>
      <c r="BPE588" s="290"/>
      <c r="BPF588" s="290"/>
      <c r="BPG588" s="290"/>
      <c r="BPH588" s="290"/>
      <c r="BPI588" s="290"/>
      <c r="BPJ588" s="290"/>
      <c r="BPK588" s="290"/>
      <c r="BPL588" s="290"/>
      <c r="BPM588" s="290"/>
      <c r="BPN588" s="290"/>
      <c r="BPO588" s="290"/>
      <c r="BPP588" s="290"/>
      <c r="BPQ588" s="290"/>
      <c r="BPR588" s="290"/>
      <c r="BPS588" s="290"/>
      <c r="BPT588" s="290"/>
      <c r="BPU588" s="290"/>
      <c r="BPV588" s="290"/>
      <c r="BPW588" s="290"/>
      <c r="BPX588" s="290"/>
      <c r="BPY588" s="290"/>
      <c r="BPZ588" s="290"/>
      <c r="BQA588" s="290"/>
      <c r="BQB588" s="290"/>
      <c r="BQC588" s="290"/>
      <c r="BQD588" s="290"/>
      <c r="BQE588" s="290"/>
      <c r="BQF588" s="290"/>
      <c r="BQG588" s="290"/>
      <c r="BQH588" s="290"/>
      <c r="BQI588" s="290"/>
      <c r="BQJ588" s="290"/>
      <c r="BQK588" s="290"/>
      <c r="BQL588" s="290"/>
      <c r="BQM588" s="290"/>
      <c r="BQN588" s="290"/>
      <c r="BQO588" s="290"/>
      <c r="BQP588" s="290"/>
      <c r="BQQ588" s="290"/>
      <c r="BQR588" s="290"/>
      <c r="BQS588" s="290"/>
      <c r="BQT588" s="290"/>
      <c r="BQU588" s="290"/>
      <c r="BQV588" s="290"/>
      <c r="BQW588" s="290"/>
      <c r="BQX588" s="290"/>
      <c r="BQY588" s="290"/>
      <c r="BQZ588" s="290"/>
      <c r="BRA588" s="290"/>
      <c r="BRB588" s="290"/>
      <c r="BRC588" s="290"/>
      <c r="BRD588" s="290"/>
      <c r="BRE588" s="290"/>
      <c r="BRF588" s="290"/>
      <c r="BRG588" s="290"/>
      <c r="BRH588" s="290"/>
      <c r="BRI588" s="290"/>
      <c r="BRJ588" s="290"/>
      <c r="BRK588" s="290"/>
      <c r="BRL588" s="290"/>
      <c r="BRM588" s="290"/>
      <c r="BRN588" s="290"/>
      <c r="BRO588" s="290"/>
      <c r="BRP588" s="290"/>
      <c r="BRQ588" s="290"/>
      <c r="BRR588" s="290"/>
      <c r="BRS588" s="290"/>
      <c r="BRT588" s="290"/>
      <c r="BRU588" s="290"/>
      <c r="BRV588" s="290"/>
      <c r="BRW588" s="290"/>
      <c r="BRX588" s="290"/>
      <c r="BRY588" s="290"/>
      <c r="BRZ588" s="290"/>
      <c r="BSA588" s="290"/>
      <c r="BSB588" s="290"/>
      <c r="BSC588" s="290"/>
      <c r="BSD588" s="290"/>
      <c r="BSE588" s="290"/>
      <c r="BSF588" s="290"/>
      <c r="BSG588" s="290"/>
      <c r="BSH588" s="290"/>
      <c r="BSI588" s="290"/>
      <c r="BSJ588" s="290"/>
      <c r="BSK588" s="290"/>
      <c r="BSL588" s="290"/>
      <c r="BSM588" s="290"/>
      <c r="BSN588" s="290"/>
      <c r="BSO588" s="290"/>
      <c r="BSP588" s="290"/>
      <c r="BSQ588" s="290"/>
      <c r="BSR588" s="290"/>
      <c r="BSS588" s="290"/>
      <c r="BST588" s="290"/>
      <c r="BSU588" s="290"/>
      <c r="BSV588" s="290"/>
      <c r="BSW588" s="290"/>
      <c r="BSX588" s="290"/>
      <c r="BSY588" s="290"/>
      <c r="BSZ588" s="290"/>
      <c r="BTA588" s="290"/>
      <c r="BTB588" s="290"/>
      <c r="BTC588" s="290"/>
      <c r="BTD588" s="290"/>
      <c r="BTE588" s="290"/>
      <c r="BTF588" s="290"/>
      <c r="BTG588" s="290"/>
      <c r="BTH588" s="290"/>
      <c r="BTI588" s="290"/>
      <c r="BTJ588" s="290"/>
      <c r="BTK588" s="290"/>
      <c r="BTL588" s="290"/>
      <c r="BTM588" s="290"/>
      <c r="BTN588" s="290"/>
      <c r="BTO588" s="290"/>
      <c r="BTP588" s="290"/>
      <c r="BTQ588" s="290"/>
      <c r="BTR588" s="290"/>
      <c r="BTS588" s="290"/>
      <c r="BTT588" s="290"/>
      <c r="BTU588" s="290"/>
      <c r="BTV588" s="290"/>
      <c r="BTW588" s="290"/>
      <c r="BTX588" s="290"/>
      <c r="BTY588" s="290"/>
      <c r="BTZ588" s="290"/>
      <c r="BUA588" s="290"/>
      <c r="BUB588" s="290"/>
      <c r="BUC588" s="290"/>
      <c r="BUD588" s="290"/>
      <c r="BUE588" s="290"/>
      <c r="BUF588" s="290"/>
      <c r="BUG588" s="290"/>
      <c r="BUH588" s="290"/>
      <c r="BUI588" s="290"/>
      <c r="BUJ588" s="290"/>
      <c r="BUK588" s="290"/>
      <c r="BUL588" s="290"/>
      <c r="BUM588" s="290"/>
      <c r="BUN588" s="290"/>
      <c r="BUO588" s="290"/>
      <c r="BUP588" s="290"/>
      <c r="BUQ588" s="290"/>
      <c r="BUR588" s="290"/>
      <c r="BUS588" s="290"/>
      <c r="BUT588" s="290"/>
      <c r="BUU588" s="290"/>
      <c r="BUV588" s="290"/>
      <c r="BUW588" s="290"/>
      <c r="BUX588" s="290"/>
      <c r="BUY588" s="290"/>
      <c r="BUZ588" s="290"/>
      <c r="BVA588" s="290"/>
      <c r="BVB588" s="290"/>
      <c r="BVC588" s="290"/>
      <c r="BVD588" s="290"/>
      <c r="BVE588" s="290"/>
      <c r="BVF588" s="290"/>
      <c r="BVG588" s="290"/>
      <c r="BVH588" s="290"/>
      <c r="BVI588" s="290"/>
      <c r="BVJ588" s="290"/>
      <c r="BVK588" s="290"/>
      <c r="BVL588" s="290"/>
      <c r="BVM588" s="290"/>
      <c r="BVN588" s="290"/>
      <c r="BVO588" s="290"/>
      <c r="BVP588" s="290"/>
      <c r="BVQ588" s="290"/>
      <c r="BVR588" s="290"/>
      <c r="BVS588" s="290"/>
      <c r="BVT588" s="290"/>
      <c r="BVU588" s="290"/>
      <c r="BVV588" s="290"/>
      <c r="BVW588" s="290"/>
      <c r="BVX588" s="290"/>
      <c r="BVY588" s="290"/>
      <c r="BVZ588" s="290"/>
      <c r="BWA588" s="290"/>
      <c r="BWB588" s="290"/>
      <c r="BWC588" s="290"/>
      <c r="BWD588" s="290"/>
      <c r="BWE588" s="290"/>
      <c r="BWF588" s="290"/>
      <c r="BWG588" s="290"/>
      <c r="BWH588" s="290"/>
      <c r="BWI588" s="290"/>
      <c r="BWJ588" s="290"/>
      <c r="BWK588" s="290"/>
      <c r="BWL588" s="290"/>
      <c r="BWM588" s="290"/>
      <c r="BWN588" s="290"/>
      <c r="BWO588" s="290"/>
      <c r="BWP588" s="290"/>
      <c r="BWQ588" s="290"/>
      <c r="BWR588" s="290"/>
      <c r="BWS588" s="290"/>
      <c r="BWT588" s="290"/>
      <c r="BWU588" s="290"/>
      <c r="BWV588" s="290"/>
      <c r="BWW588" s="290"/>
      <c r="BWX588" s="290"/>
      <c r="BWY588" s="290"/>
      <c r="BWZ588" s="290"/>
      <c r="BXA588" s="290"/>
      <c r="BXB588" s="290"/>
      <c r="BXC588" s="290"/>
      <c r="BXD588" s="290"/>
      <c r="BXE588" s="290"/>
      <c r="BXF588" s="290"/>
      <c r="BXG588" s="290"/>
      <c r="BXH588" s="290"/>
      <c r="BXI588" s="290"/>
      <c r="BXJ588" s="290"/>
      <c r="BXK588" s="290"/>
      <c r="BXL588" s="290"/>
      <c r="BXM588" s="290"/>
      <c r="BXN588" s="290"/>
      <c r="BXO588" s="290"/>
      <c r="BXP588" s="290"/>
      <c r="BXQ588" s="290"/>
      <c r="BXR588" s="290"/>
      <c r="BXS588" s="290"/>
      <c r="BXT588" s="290"/>
      <c r="BXU588" s="290"/>
      <c r="BXV588" s="290"/>
      <c r="BXW588" s="290"/>
      <c r="BXX588" s="290"/>
      <c r="BXY588" s="290"/>
      <c r="BXZ588" s="290"/>
      <c r="BYA588" s="290"/>
      <c r="BYB588" s="290"/>
      <c r="BYC588" s="290"/>
      <c r="BYD588" s="290"/>
      <c r="BYE588" s="290"/>
      <c r="BYF588" s="290"/>
      <c r="BYG588" s="290"/>
      <c r="BYH588" s="290"/>
      <c r="BYI588" s="290"/>
      <c r="BYJ588" s="290"/>
      <c r="BYK588" s="290"/>
      <c r="BYL588" s="290"/>
      <c r="BYM588" s="290"/>
      <c r="BYN588" s="290"/>
      <c r="BYO588" s="290"/>
      <c r="BYP588" s="290"/>
      <c r="BYQ588" s="290"/>
      <c r="BYR588" s="290"/>
      <c r="BYS588" s="290"/>
      <c r="BYT588" s="290"/>
      <c r="BYU588" s="290"/>
      <c r="BYV588" s="290"/>
      <c r="BYW588" s="290"/>
      <c r="BYX588" s="290"/>
      <c r="BYY588" s="290"/>
      <c r="BYZ588" s="290"/>
      <c r="BZA588" s="290"/>
      <c r="BZB588" s="290"/>
      <c r="BZC588" s="290"/>
      <c r="BZD588" s="290"/>
      <c r="BZE588" s="290"/>
      <c r="BZF588" s="290"/>
      <c r="BZG588" s="290"/>
      <c r="BZH588" s="290"/>
      <c r="BZI588" s="290"/>
      <c r="BZJ588" s="290"/>
      <c r="BZK588" s="290"/>
      <c r="BZL588" s="290"/>
      <c r="BZM588" s="290"/>
      <c r="BZN588" s="290"/>
      <c r="BZO588" s="290"/>
      <c r="BZP588" s="290"/>
      <c r="BZQ588" s="290"/>
      <c r="BZR588" s="290"/>
      <c r="BZS588" s="290"/>
      <c r="BZT588" s="290"/>
      <c r="BZU588" s="290"/>
      <c r="BZV588" s="290"/>
      <c r="BZW588" s="290"/>
      <c r="BZX588" s="290"/>
      <c r="BZY588" s="290"/>
      <c r="BZZ588" s="290"/>
      <c r="CAA588" s="290"/>
      <c r="CAB588" s="290"/>
      <c r="CAC588" s="290"/>
      <c r="CAD588" s="290"/>
      <c r="CAE588" s="290"/>
      <c r="CAF588" s="290"/>
      <c r="CAG588" s="290"/>
      <c r="CAH588" s="290"/>
      <c r="CAI588" s="290"/>
      <c r="CAJ588" s="290"/>
      <c r="CAK588" s="290"/>
      <c r="CAL588" s="290"/>
      <c r="CAM588" s="290"/>
      <c r="CAN588" s="290"/>
      <c r="CAO588" s="290"/>
      <c r="CAP588" s="290"/>
      <c r="CAQ588" s="290"/>
      <c r="CAR588" s="290"/>
      <c r="CAS588" s="290"/>
      <c r="CAT588" s="290"/>
      <c r="CAU588" s="290"/>
      <c r="CAV588" s="290"/>
      <c r="CAW588" s="290"/>
      <c r="CAX588" s="290"/>
      <c r="CAY588" s="290"/>
      <c r="CAZ588" s="290"/>
      <c r="CBA588" s="290"/>
      <c r="CBB588" s="290"/>
      <c r="CBC588" s="290"/>
      <c r="CBD588" s="290"/>
      <c r="CBE588" s="290"/>
      <c r="CBF588" s="290"/>
      <c r="CBG588" s="290"/>
      <c r="CBH588" s="290"/>
      <c r="CBI588" s="290"/>
      <c r="CBJ588" s="290"/>
      <c r="CBK588" s="290"/>
      <c r="CBL588" s="290"/>
      <c r="CBM588" s="290"/>
      <c r="CBN588" s="290"/>
      <c r="CBO588" s="290"/>
      <c r="CBP588" s="290"/>
      <c r="CBQ588" s="290"/>
      <c r="CBR588" s="290"/>
      <c r="CBS588" s="290"/>
      <c r="CBT588" s="290"/>
      <c r="CBU588" s="290"/>
      <c r="CBV588" s="290"/>
      <c r="CBW588" s="290"/>
      <c r="CBX588" s="290"/>
      <c r="CBY588" s="290"/>
      <c r="CBZ588" s="290"/>
      <c r="CCA588" s="290"/>
      <c r="CCB588" s="290"/>
      <c r="CCC588" s="290"/>
      <c r="CCD588" s="290"/>
      <c r="CCE588" s="290"/>
      <c r="CCF588" s="290"/>
      <c r="CCG588" s="290"/>
      <c r="CCH588" s="290"/>
      <c r="CCI588" s="290"/>
      <c r="CCJ588" s="290"/>
      <c r="CCK588" s="290"/>
      <c r="CCL588" s="290"/>
      <c r="CCM588" s="290"/>
      <c r="CCN588" s="290"/>
      <c r="CCO588" s="290"/>
      <c r="CCP588" s="290"/>
      <c r="CCQ588" s="290"/>
      <c r="CCR588" s="290"/>
      <c r="CCS588" s="290"/>
      <c r="CCT588" s="290"/>
      <c r="CCU588" s="290"/>
      <c r="CCV588" s="290"/>
      <c r="CCW588" s="290"/>
      <c r="CCX588" s="290"/>
      <c r="CCY588" s="290"/>
      <c r="CCZ588" s="290"/>
      <c r="CDA588" s="290"/>
      <c r="CDB588" s="290"/>
      <c r="CDC588" s="290"/>
      <c r="CDD588" s="290"/>
      <c r="CDE588" s="290"/>
      <c r="CDF588" s="290"/>
      <c r="CDG588" s="290"/>
      <c r="CDH588" s="290"/>
      <c r="CDI588" s="290"/>
      <c r="CDJ588" s="290"/>
      <c r="CDK588" s="290"/>
      <c r="CDL588" s="290"/>
      <c r="CDM588" s="290"/>
      <c r="CDN588" s="290"/>
      <c r="CDO588" s="290"/>
      <c r="CDP588" s="290"/>
      <c r="CDQ588" s="290"/>
      <c r="CDR588" s="290"/>
      <c r="CDS588" s="290"/>
      <c r="CDT588" s="290"/>
      <c r="CDU588" s="290"/>
      <c r="CDV588" s="290"/>
      <c r="CDW588" s="290"/>
      <c r="CDX588" s="290"/>
      <c r="CDY588" s="290"/>
      <c r="CDZ588" s="290"/>
      <c r="CEA588" s="290"/>
      <c r="CEB588" s="290"/>
      <c r="CEC588" s="290"/>
      <c r="CED588" s="290"/>
      <c r="CEE588" s="290"/>
      <c r="CEF588" s="290"/>
      <c r="CEG588" s="290"/>
      <c r="CEH588" s="290"/>
      <c r="CEI588" s="290"/>
      <c r="CEJ588" s="290"/>
      <c r="CEK588" s="290"/>
      <c r="CEL588" s="290"/>
      <c r="CEM588" s="290"/>
      <c r="CEN588" s="290"/>
      <c r="CEO588" s="290"/>
      <c r="CEP588" s="290"/>
      <c r="CEQ588" s="290"/>
      <c r="CER588" s="290"/>
      <c r="CES588" s="290"/>
      <c r="CET588" s="290"/>
      <c r="CEU588" s="290"/>
      <c r="CEV588" s="290"/>
      <c r="CEW588" s="290"/>
      <c r="CEX588" s="290"/>
      <c r="CEY588" s="290"/>
      <c r="CEZ588" s="290"/>
      <c r="CFA588" s="290"/>
      <c r="CFB588" s="290"/>
      <c r="CFC588" s="290"/>
      <c r="CFD588" s="290"/>
      <c r="CFE588" s="290"/>
      <c r="CFF588" s="290"/>
      <c r="CFG588" s="290"/>
      <c r="CFH588" s="290"/>
      <c r="CFI588" s="290"/>
      <c r="CFJ588" s="290"/>
      <c r="CFK588" s="290"/>
      <c r="CFL588" s="290"/>
      <c r="CFM588" s="290"/>
      <c r="CFN588" s="290"/>
      <c r="CFO588" s="290"/>
      <c r="CFP588" s="290"/>
      <c r="CFQ588" s="290"/>
      <c r="CFR588" s="290"/>
      <c r="CFS588" s="290"/>
      <c r="CFT588" s="290"/>
      <c r="CFU588" s="290"/>
      <c r="CFV588" s="290"/>
      <c r="CFW588" s="290"/>
      <c r="CFX588" s="290"/>
      <c r="CFY588" s="290"/>
      <c r="CFZ588" s="290"/>
      <c r="CGA588" s="290"/>
      <c r="CGB588" s="290"/>
      <c r="CGC588" s="290"/>
      <c r="CGD588" s="290"/>
      <c r="CGE588" s="290"/>
      <c r="CGF588" s="290"/>
      <c r="CGG588" s="290"/>
      <c r="CGH588" s="290"/>
      <c r="CGI588" s="290"/>
      <c r="CGJ588" s="290"/>
      <c r="CGK588" s="290"/>
      <c r="CGL588" s="290"/>
      <c r="CGM588" s="290"/>
      <c r="CGN588" s="290"/>
      <c r="CGO588" s="290"/>
      <c r="CGP588" s="290"/>
      <c r="CGQ588" s="290"/>
      <c r="CGR588" s="290"/>
      <c r="CGS588" s="290"/>
      <c r="CGT588" s="290"/>
      <c r="CGU588" s="290"/>
      <c r="CGV588" s="290"/>
      <c r="CGW588" s="290"/>
      <c r="CGX588" s="290"/>
      <c r="CGY588" s="290"/>
      <c r="CGZ588" s="290"/>
      <c r="CHA588" s="290"/>
      <c r="CHB588" s="290"/>
      <c r="CHC588" s="290"/>
      <c r="CHD588" s="290"/>
      <c r="CHE588" s="290"/>
      <c r="CHF588" s="290"/>
      <c r="CHG588" s="290"/>
      <c r="CHH588" s="290"/>
      <c r="CHI588" s="290"/>
      <c r="CHJ588" s="290"/>
      <c r="CHK588" s="290"/>
      <c r="CHL588" s="290"/>
      <c r="CHM588" s="290"/>
      <c r="CHN588" s="290"/>
      <c r="CHO588" s="290"/>
      <c r="CHP588" s="290"/>
      <c r="CHQ588" s="290"/>
      <c r="CHR588" s="290"/>
      <c r="CHS588" s="290"/>
      <c r="CHT588" s="290"/>
      <c r="CHU588" s="290"/>
      <c r="CHV588" s="290"/>
      <c r="CHW588" s="290"/>
      <c r="CHX588" s="290"/>
      <c r="CHY588" s="290"/>
      <c r="CHZ588" s="290"/>
      <c r="CIA588" s="290"/>
      <c r="CIB588" s="290"/>
      <c r="CIC588" s="290"/>
      <c r="CID588" s="290"/>
      <c r="CIE588" s="290"/>
      <c r="CIF588" s="290"/>
      <c r="CIG588" s="290"/>
      <c r="CIH588" s="290"/>
      <c r="CII588" s="290"/>
      <c r="CIJ588" s="290"/>
      <c r="CIK588" s="290"/>
      <c r="CIL588" s="290"/>
      <c r="CIM588" s="290"/>
      <c r="CIN588" s="290"/>
      <c r="CIO588" s="290"/>
      <c r="CIP588" s="290"/>
      <c r="CIQ588" s="290"/>
      <c r="CIR588" s="290"/>
      <c r="CIS588" s="290"/>
      <c r="CIT588" s="290"/>
      <c r="CIU588" s="290"/>
      <c r="CIV588" s="290"/>
      <c r="CIW588" s="290"/>
      <c r="CIX588" s="290"/>
      <c r="CIY588" s="290"/>
      <c r="CIZ588" s="290"/>
      <c r="CJA588" s="290"/>
      <c r="CJB588" s="290"/>
      <c r="CJC588" s="290"/>
      <c r="CJD588" s="290"/>
      <c r="CJE588" s="290"/>
      <c r="CJF588" s="290"/>
      <c r="CJG588" s="290"/>
      <c r="CJH588" s="290"/>
      <c r="CJI588" s="290"/>
      <c r="CJJ588" s="290"/>
      <c r="CJK588" s="290"/>
      <c r="CJL588" s="290"/>
      <c r="CJM588" s="290"/>
      <c r="CJN588" s="290"/>
      <c r="CJO588" s="290"/>
      <c r="CJP588" s="290"/>
      <c r="CJQ588" s="290"/>
      <c r="CJR588" s="290"/>
      <c r="CJS588" s="290"/>
      <c r="CJT588" s="290"/>
      <c r="CJU588" s="290"/>
      <c r="CJV588" s="290"/>
      <c r="CJW588" s="290"/>
      <c r="CJX588" s="290"/>
      <c r="CJY588" s="290"/>
      <c r="CJZ588" s="290"/>
      <c r="CKA588" s="290"/>
      <c r="CKB588" s="290"/>
      <c r="CKC588" s="290"/>
      <c r="CKD588" s="290"/>
      <c r="CKE588" s="290"/>
      <c r="CKF588" s="290"/>
      <c r="CKG588" s="290"/>
      <c r="CKH588" s="290"/>
      <c r="CKI588" s="290"/>
      <c r="CKJ588" s="290"/>
      <c r="CKK588" s="290"/>
      <c r="CKL588" s="290"/>
      <c r="CKM588" s="290"/>
      <c r="CKN588" s="290"/>
      <c r="CKO588" s="290"/>
      <c r="CKP588" s="290"/>
      <c r="CKQ588" s="290"/>
      <c r="CKR588" s="290"/>
      <c r="CKS588" s="290"/>
      <c r="CKT588" s="290"/>
      <c r="CKU588" s="290"/>
      <c r="CKV588" s="290"/>
      <c r="CKW588" s="290"/>
      <c r="CKX588" s="290"/>
      <c r="CKY588" s="290"/>
      <c r="CKZ588" s="290"/>
      <c r="CLA588" s="290"/>
      <c r="CLB588" s="290"/>
      <c r="CLC588" s="290"/>
      <c r="CLD588" s="290"/>
      <c r="CLE588" s="290"/>
      <c r="CLF588" s="290"/>
      <c r="CLG588" s="290"/>
      <c r="CLH588" s="290"/>
      <c r="CLI588" s="290"/>
      <c r="CLJ588" s="290"/>
      <c r="CLK588" s="290"/>
      <c r="CLL588" s="290"/>
      <c r="CLM588" s="290"/>
      <c r="CLN588" s="290"/>
      <c r="CLO588" s="290"/>
      <c r="CLP588" s="290"/>
      <c r="CLQ588" s="290"/>
      <c r="CLR588" s="290"/>
      <c r="CLS588" s="290"/>
      <c r="CLT588" s="290"/>
      <c r="CLU588" s="290"/>
      <c r="CLV588" s="290"/>
      <c r="CLW588" s="290"/>
      <c r="CLX588" s="290"/>
      <c r="CLY588" s="290"/>
      <c r="CLZ588" s="290"/>
      <c r="CMA588" s="290"/>
      <c r="CMB588" s="290"/>
      <c r="CMC588" s="290"/>
      <c r="CMD588" s="290"/>
      <c r="CME588" s="290"/>
      <c r="CMF588" s="290"/>
      <c r="CMG588" s="290"/>
      <c r="CMH588" s="290"/>
      <c r="CMI588" s="290"/>
      <c r="CMJ588" s="290"/>
      <c r="CMK588" s="290"/>
      <c r="CML588" s="290"/>
      <c r="CMM588" s="290"/>
      <c r="CMN588" s="290"/>
      <c r="CMO588" s="290"/>
      <c r="CMP588" s="290"/>
      <c r="CMQ588" s="290"/>
      <c r="CMR588" s="290"/>
      <c r="CMS588" s="290"/>
      <c r="CMT588" s="290"/>
      <c r="CMU588" s="290"/>
      <c r="CMV588" s="290"/>
      <c r="CMW588" s="290"/>
      <c r="CMX588" s="290"/>
      <c r="CMY588" s="290"/>
      <c r="CMZ588" s="290"/>
      <c r="CNA588" s="290"/>
      <c r="CNB588" s="290"/>
      <c r="CNC588" s="290"/>
      <c r="CND588" s="290"/>
      <c r="CNE588" s="290"/>
      <c r="CNF588" s="290"/>
      <c r="CNG588" s="290"/>
      <c r="CNH588" s="290"/>
      <c r="CNI588" s="290"/>
      <c r="CNJ588" s="290"/>
      <c r="CNK588" s="290"/>
      <c r="CNL588" s="290"/>
      <c r="CNM588" s="290"/>
      <c r="CNN588" s="290"/>
      <c r="CNO588" s="290"/>
      <c r="CNP588" s="290"/>
      <c r="CNQ588" s="290"/>
      <c r="CNR588" s="290"/>
      <c r="CNS588" s="290"/>
      <c r="CNT588" s="290"/>
      <c r="CNU588" s="290"/>
      <c r="CNV588" s="290"/>
      <c r="CNW588" s="290"/>
      <c r="CNX588" s="290"/>
      <c r="CNY588" s="290"/>
      <c r="CNZ588" s="290"/>
      <c r="COA588" s="290"/>
      <c r="COB588" s="290"/>
      <c r="COC588" s="290"/>
      <c r="COD588" s="290"/>
      <c r="COE588" s="290"/>
      <c r="COF588" s="290"/>
      <c r="COG588" s="290"/>
      <c r="COH588" s="290"/>
      <c r="COI588" s="290"/>
      <c r="COJ588" s="290"/>
      <c r="COK588" s="290"/>
      <c r="COL588" s="290"/>
      <c r="COM588" s="290"/>
      <c r="CON588" s="290"/>
      <c r="COO588" s="290"/>
      <c r="COP588" s="290"/>
      <c r="COQ588" s="290"/>
      <c r="COR588" s="290"/>
      <c r="COS588" s="290"/>
      <c r="COT588" s="290"/>
      <c r="COU588" s="290"/>
      <c r="COV588" s="290"/>
      <c r="COW588" s="290"/>
      <c r="COX588" s="290"/>
      <c r="COY588" s="290"/>
      <c r="COZ588" s="290"/>
      <c r="CPA588" s="290"/>
      <c r="CPB588" s="290"/>
      <c r="CPC588" s="290"/>
      <c r="CPD588" s="290"/>
      <c r="CPE588" s="290"/>
      <c r="CPF588" s="290"/>
      <c r="CPG588" s="290"/>
      <c r="CPH588" s="290"/>
      <c r="CPI588" s="290"/>
      <c r="CPJ588" s="290"/>
      <c r="CPK588" s="290"/>
      <c r="CPL588" s="290"/>
      <c r="CPM588" s="290"/>
      <c r="CPN588" s="290"/>
      <c r="CPO588" s="290"/>
      <c r="CPP588" s="290"/>
      <c r="CPQ588" s="290"/>
      <c r="CPR588" s="290"/>
      <c r="CPS588" s="290"/>
      <c r="CPT588" s="290"/>
      <c r="CPU588" s="290"/>
      <c r="CPV588" s="290"/>
      <c r="CPW588" s="290"/>
      <c r="CPX588" s="290"/>
      <c r="CPY588" s="290"/>
      <c r="CPZ588" s="290"/>
      <c r="CQA588" s="290"/>
      <c r="CQB588" s="290"/>
      <c r="CQC588" s="290"/>
      <c r="CQD588" s="290"/>
      <c r="CQE588" s="290"/>
      <c r="CQF588" s="290"/>
      <c r="CQG588" s="290"/>
      <c r="CQH588" s="290"/>
      <c r="CQI588" s="290"/>
      <c r="CQJ588" s="290"/>
      <c r="CQK588" s="290"/>
      <c r="CQL588" s="290"/>
      <c r="CQM588" s="290"/>
      <c r="CQN588" s="290"/>
      <c r="CQO588" s="290"/>
      <c r="CQP588" s="290"/>
      <c r="CQQ588" s="290"/>
      <c r="CQR588" s="290"/>
      <c r="CQS588" s="290"/>
      <c r="CQT588" s="290"/>
      <c r="CQU588" s="290"/>
      <c r="CQV588" s="290"/>
      <c r="CQW588" s="290"/>
      <c r="CQX588" s="290"/>
      <c r="CQY588" s="290"/>
      <c r="CQZ588" s="290"/>
      <c r="CRA588" s="290"/>
      <c r="CRB588" s="290"/>
      <c r="CRC588" s="290"/>
      <c r="CRD588" s="290"/>
      <c r="CRE588" s="290"/>
      <c r="CRF588" s="290"/>
      <c r="CRG588" s="290"/>
      <c r="CRH588" s="290"/>
      <c r="CRI588" s="290"/>
      <c r="CRJ588" s="290"/>
      <c r="CRK588" s="290"/>
      <c r="CRL588" s="290"/>
      <c r="CRM588" s="290"/>
      <c r="CRN588" s="290"/>
      <c r="CRO588" s="290"/>
      <c r="CRP588" s="290"/>
      <c r="CRQ588" s="290"/>
      <c r="CRR588" s="290"/>
      <c r="CRS588" s="290"/>
      <c r="CRT588" s="290"/>
      <c r="CRU588" s="290"/>
      <c r="CRV588" s="290"/>
      <c r="CRW588" s="290"/>
      <c r="CRX588" s="290"/>
      <c r="CRY588" s="290"/>
      <c r="CRZ588" s="290"/>
      <c r="CSA588" s="290"/>
      <c r="CSB588" s="290"/>
      <c r="CSC588" s="290"/>
      <c r="CSD588" s="290"/>
      <c r="CSE588" s="290"/>
      <c r="CSF588" s="290"/>
      <c r="CSG588" s="290"/>
      <c r="CSH588" s="290"/>
      <c r="CSI588" s="290"/>
      <c r="CSJ588" s="290"/>
      <c r="CSK588" s="290"/>
      <c r="CSL588" s="290"/>
      <c r="CSM588" s="290"/>
      <c r="CSN588" s="290"/>
      <c r="CSO588" s="290"/>
      <c r="CSP588" s="290"/>
      <c r="CSQ588" s="290"/>
      <c r="CSR588" s="290"/>
      <c r="CSS588" s="290"/>
      <c r="CST588" s="290"/>
      <c r="CSU588" s="290"/>
      <c r="CSV588" s="290"/>
      <c r="CSW588" s="290"/>
      <c r="CSX588" s="290"/>
      <c r="CSY588" s="290"/>
      <c r="CSZ588" s="290"/>
      <c r="CTA588" s="290"/>
      <c r="CTB588" s="290"/>
      <c r="CTC588" s="290"/>
      <c r="CTD588" s="290"/>
      <c r="CTE588" s="290"/>
      <c r="CTF588" s="290"/>
      <c r="CTG588" s="290"/>
      <c r="CTH588" s="290"/>
      <c r="CTI588" s="290"/>
      <c r="CTJ588" s="290"/>
      <c r="CTK588" s="290"/>
      <c r="CTL588" s="290"/>
      <c r="CTM588" s="290"/>
      <c r="CTN588" s="290"/>
      <c r="CTO588" s="290"/>
      <c r="CTP588" s="290"/>
      <c r="CTQ588" s="290"/>
      <c r="CTR588" s="290"/>
      <c r="CTS588" s="290"/>
      <c r="CTT588" s="290"/>
      <c r="CTU588" s="290"/>
      <c r="CTV588" s="290"/>
      <c r="CTW588" s="290"/>
      <c r="CTX588" s="290"/>
      <c r="CTY588" s="290"/>
      <c r="CTZ588" s="290"/>
      <c r="CUA588" s="290"/>
      <c r="CUB588" s="290"/>
      <c r="CUC588" s="290"/>
      <c r="CUD588" s="290"/>
      <c r="CUE588" s="290"/>
      <c r="CUF588" s="290"/>
      <c r="CUG588" s="290"/>
      <c r="CUH588" s="290"/>
      <c r="CUI588" s="290"/>
      <c r="CUJ588" s="290"/>
      <c r="CUK588" s="290"/>
      <c r="CUL588" s="290"/>
      <c r="CUM588" s="290"/>
      <c r="CUN588" s="290"/>
      <c r="CUO588" s="290"/>
      <c r="CUP588" s="290"/>
      <c r="CUQ588" s="290"/>
      <c r="CUR588" s="290"/>
      <c r="CUS588" s="290"/>
      <c r="CUT588" s="290"/>
      <c r="CUU588" s="290"/>
      <c r="CUV588" s="290"/>
      <c r="CUW588" s="290"/>
      <c r="CUX588" s="290"/>
      <c r="CUY588" s="290"/>
      <c r="CUZ588" s="290"/>
      <c r="CVA588" s="290"/>
      <c r="CVB588" s="290"/>
      <c r="CVC588" s="290"/>
      <c r="CVD588" s="290"/>
      <c r="CVE588" s="290"/>
      <c r="CVF588" s="290"/>
      <c r="CVG588" s="290"/>
      <c r="CVH588" s="290"/>
      <c r="CVI588" s="290"/>
      <c r="CVJ588" s="290"/>
      <c r="CVK588" s="290"/>
      <c r="CVL588" s="290"/>
      <c r="CVM588" s="290"/>
      <c r="CVN588" s="290"/>
      <c r="CVO588" s="290"/>
      <c r="CVP588" s="290"/>
      <c r="CVQ588" s="290"/>
      <c r="CVR588" s="290"/>
      <c r="CVS588" s="290"/>
      <c r="CVT588" s="290"/>
      <c r="CVU588" s="290"/>
      <c r="CVV588" s="290"/>
      <c r="CVW588" s="290"/>
      <c r="CVX588" s="290"/>
      <c r="CVY588" s="290"/>
      <c r="CVZ588" s="290"/>
      <c r="CWA588" s="290"/>
      <c r="CWB588" s="290"/>
      <c r="CWC588" s="290"/>
      <c r="CWD588" s="290"/>
      <c r="CWE588" s="290"/>
      <c r="CWF588" s="290"/>
      <c r="CWG588" s="290"/>
      <c r="CWH588" s="290"/>
      <c r="CWI588" s="290"/>
      <c r="CWJ588" s="290"/>
      <c r="CWK588" s="290"/>
      <c r="CWL588" s="290"/>
      <c r="CWM588" s="290"/>
      <c r="CWN588" s="290"/>
      <c r="CWO588" s="290"/>
      <c r="CWP588" s="290"/>
      <c r="CWQ588" s="290"/>
      <c r="CWR588" s="290"/>
      <c r="CWS588" s="290"/>
      <c r="CWT588" s="290"/>
      <c r="CWU588" s="290"/>
      <c r="CWV588" s="290"/>
      <c r="CWW588" s="290"/>
      <c r="CWX588" s="290"/>
      <c r="CWY588" s="290"/>
      <c r="CWZ588" s="290"/>
      <c r="CXA588" s="290"/>
      <c r="CXB588" s="290"/>
      <c r="CXC588" s="290"/>
      <c r="CXD588" s="290"/>
      <c r="CXE588" s="290"/>
      <c r="CXF588" s="290"/>
      <c r="CXG588" s="290"/>
      <c r="CXH588" s="290"/>
      <c r="CXI588" s="290"/>
      <c r="CXJ588" s="290"/>
      <c r="CXK588" s="290"/>
      <c r="CXL588" s="290"/>
      <c r="CXM588" s="290"/>
      <c r="CXN588" s="290"/>
      <c r="CXO588" s="290"/>
      <c r="CXP588" s="290"/>
      <c r="CXQ588" s="290"/>
      <c r="CXR588" s="290"/>
      <c r="CXS588" s="290"/>
      <c r="CXT588" s="290"/>
      <c r="CXU588" s="290"/>
      <c r="CXV588" s="290"/>
      <c r="CXW588" s="290"/>
      <c r="CXX588" s="290"/>
      <c r="CXY588" s="290"/>
      <c r="CXZ588" s="290"/>
      <c r="CYA588" s="290"/>
      <c r="CYB588" s="290"/>
      <c r="CYC588" s="290"/>
      <c r="CYD588" s="290"/>
      <c r="CYE588" s="290"/>
      <c r="CYF588" s="290"/>
      <c r="CYG588" s="290"/>
      <c r="CYH588" s="290"/>
      <c r="CYI588" s="290"/>
      <c r="CYJ588" s="290"/>
      <c r="CYK588" s="290"/>
      <c r="CYL588" s="290"/>
      <c r="CYM588" s="290"/>
      <c r="CYN588" s="290"/>
      <c r="CYO588" s="290"/>
      <c r="CYP588" s="290"/>
      <c r="CYQ588" s="290"/>
      <c r="CYR588" s="290"/>
      <c r="CYS588" s="290"/>
      <c r="CYT588" s="290"/>
      <c r="CYU588" s="290"/>
      <c r="CYV588" s="290"/>
      <c r="CYW588" s="290"/>
      <c r="CYX588" s="290"/>
      <c r="CYY588" s="290"/>
      <c r="CYZ588" s="290"/>
      <c r="CZA588" s="290"/>
      <c r="CZB588" s="290"/>
      <c r="CZC588" s="290"/>
      <c r="CZD588" s="290"/>
      <c r="CZE588" s="290"/>
      <c r="CZF588" s="290"/>
      <c r="CZG588" s="290"/>
      <c r="CZH588" s="290"/>
      <c r="CZI588" s="290"/>
      <c r="CZJ588" s="290"/>
      <c r="CZK588" s="290"/>
      <c r="CZL588" s="290"/>
      <c r="CZM588" s="290"/>
      <c r="CZN588" s="290"/>
      <c r="CZO588" s="290"/>
      <c r="CZP588" s="290"/>
      <c r="CZQ588" s="290"/>
      <c r="CZR588" s="290"/>
      <c r="CZS588" s="290"/>
      <c r="CZT588" s="290"/>
      <c r="CZU588" s="290"/>
      <c r="CZV588" s="290"/>
      <c r="CZW588" s="290"/>
      <c r="CZX588" s="290"/>
      <c r="CZY588" s="290"/>
      <c r="CZZ588" s="290"/>
      <c r="DAA588" s="290"/>
      <c r="DAB588" s="290"/>
      <c r="DAC588" s="290"/>
      <c r="DAD588" s="290"/>
      <c r="DAE588" s="290"/>
      <c r="DAF588" s="290"/>
      <c r="DAG588" s="290"/>
      <c r="DAH588" s="290"/>
      <c r="DAI588" s="290"/>
      <c r="DAJ588" s="290"/>
      <c r="DAK588" s="290"/>
      <c r="DAL588" s="290"/>
      <c r="DAM588" s="290"/>
      <c r="DAN588" s="290"/>
      <c r="DAO588" s="290"/>
      <c r="DAP588" s="290"/>
      <c r="DAQ588" s="290"/>
      <c r="DAR588" s="290"/>
      <c r="DAS588" s="290"/>
      <c r="DAT588" s="290"/>
      <c r="DAU588" s="290"/>
      <c r="DAV588" s="290"/>
      <c r="DAW588" s="290"/>
      <c r="DAX588" s="290"/>
      <c r="DAY588" s="290"/>
      <c r="DAZ588" s="290"/>
      <c r="DBA588" s="290"/>
      <c r="DBB588" s="290"/>
      <c r="DBC588" s="290"/>
      <c r="DBD588" s="290"/>
      <c r="DBE588" s="290"/>
      <c r="DBF588" s="290"/>
      <c r="DBG588" s="290"/>
      <c r="DBH588" s="290"/>
      <c r="DBI588" s="290"/>
      <c r="DBJ588" s="290"/>
      <c r="DBK588" s="290"/>
      <c r="DBL588" s="290"/>
      <c r="DBM588" s="290"/>
      <c r="DBN588" s="290"/>
      <c r="DBO588" s="290"/>
      <c r="DBP588" s="290"/>
      <c r="DBQ588" s="290"/>
      <c r="DBR588" s="290"/>
      <c r="DBS588" s="290"/>
      <c r="DBT588" s="290"/>
      <c r="DBU588" s="290"/>
      <c r="DBV588" s="290"/>
      <c r="DBW588" s="290"/>
      <c r="DBX588" s="290"/>
      <c r="DBY588" s="290"/>
      <c r="DBZ588" s="290"/>
      <c r="DCA588" s="290"/>
      <c r="DCB588" s="290"/>
      <c r="DCC588" s="290"/>
      <c r="DCD588" s="290"/>
      <c r="DCE588" s="290"/>
      <c r="DCF588" s="290"/>
      <c r="DCG588" s="290"/>
      <c r="DCH588" s="290"/>
      <c r="DCI588" s="290"/>
      <c r="DCJ588" s="290"/>
      <c r="DCK588" s="290"/>
      <c r="DCL588" s="290"/>
      <c r="DCM588" s="290"/>
      <c r="DCN588" s="290"/>
      <c r="DCO588" s="290"/>
      <c r="DCP588" s="290"/>
      <c r="DCQ588" s="290"/>
      <c r="DCR588" s="290"/>
      <c r="DCS588" s="290"/>
      <c r="DCT588" s="290"/>
      <c r="DCU588" s="290"/>
      <c r="DCV588" s="290"/>
      <c r="DCW588" s="290"/>
      <c r="DCX588" s="290"/>
      <c r="DCY588" s="290"/>
      <c r="DCZ588" s="290"/>
      <c r="DDA588" s="290"/>
      <c r="DDB588" s="290"/>
      <c r="DDC588" s="290"/>
      <c r="DDD588" s="290"/>
      <c r="DDE588" s="290"/>
      <c r="DDF588" s="290"/>
      <c r="DDG588" s="290"/>
      <c r="DDH588" s="290"/>
      <c r="DDI588" s="290"/>
      <c r="DDJ588" s="290"/>
      <c r="DDK588" s="290"/>
      <c r="DDL588" s="290"/>
      <c r="DDM588" s="290"/>
      <c r="DDN588" s="290"/>
      <c r="DDO588" s="290"/>
      <c r="DDP588" s="290"/>
      <c r="DDQ588" s="290"/>
      <c r="DDR588" s="290"/>
      <c r="DDS588" s="290"/>
      <c r="DDT588" s="290"/>
      <c r="DDU588" s="290"/>
      <c r="DDV588" s="290"/>
      <c r="DDW588" s="290"/>
      <c r="DDX588" s="290"/>
      <c r="DDY588" s="290"/>
      <c r="DDZ588" s="290"/>
      <c r="DEA588" s="290"/>
      <c r="DEB588" s="290"/>
      <c r="DEC588" s="290"/>
      <c r="DED588" s="290"/>
      <c r="DEE588" s="290"/>
      <c r="DEF588" s="290"/>
      <c r="DEG588" s="290"/>
      <c r="DEH588" s="290"/>
      <c r="DEI588" s="290"/>
      <c r="DEJ588" s="290"/>
      <c r="DEK588" s="290"/>
      <c r="DEL588" s="290"/>
      <c r="DEM588" s="290"/>
      <c r="DEN588" s="290"/>
      <c r="DEO588" s="290"/>
      <c r="DEP588" s="290"/>
      <c r="DEQ588" s="290"/>
      <c r="DER588" s="290"/>
      <c r="DES588" s="290"/>
      <c r="DET588" s="290"/>
      <c r="DEU588" s="290"/>
      <c r="DEV588" s="290"/>
      <c r="DEW588" s="290"/>
      <c r="DEX588" s="290"/>
      <c r="DEY588" s="290"/>
      <c r="DEZ588" s="290"/>
      <c r="DFA588" s="290"/>
      <c r="DFB588" s="290"/>
      <c r="DFC588" s="290"/>
      <c r="DFD588" s="290"/>
      <c r="DFE588" s="290"/>
      <c r="DFF588" s="290"/>
      <c r="DFG588" s="290"/>
      <c r="DFH588" s="290"/>
      <c r="DFI588" s="290"/>
      <c r="DFJ588" s="290"/>
      <c r="DFK588" s="290"/>
      <c r="DFL588" s="290"/>
      <c r="DFM588" s="290"/>
      <c r="DFN588" s="290"/>
      <c r="DFO588" s="290"/>
      <c r="DFP588" s="290"/>
      <c r="DFQ588" s="290"/>
      <c r="DFR588" s="290"/>
      <c r="DFS588" s="290"/>
      <c r="DFT588" s="290"/>
      <c r="DFU588" s="290"/>
      <c r="DFV588" s="290"/>
      <c r="DFW588" s="290"/>
      <c r="DFX588" s="290"/>
      <c r="DFY588" s="290"/>
      <c r="DFZ588" s="290"/>
      <c r="DGA588" s="290"/>
      <c r="DGB588" s="290"/>
      <c r="DGC588" s="290"/>
      <c r="DGD588" s="290"/>
      <c r="DGE588" s="290"/>
      <c r="DGF588" s="290"/>
      <c r="DGG588" s="290"/>
      <c r="DGH588" s="290"/>
      <c r="DGI588" s="290"/>
      <c r="DGJ588" s="290"/>
      <c r="DGK588" s="290"/>
      <c r="DGL588" s="290"/>
      <c r="DGM588" s="290"/>
      <c r="DGN588" s="290"/>
      <c r="DGO588" s="290"/>
      <c r="DGP588" s="290"/>
      <c r="DGQ588" s="290"/>
      <c r="DGR588" s="290"/>
      <c r="DGS588" s="290"/>
      <c r="DGT588" s="290"/>
      <c r="DGU588" s="290"/>
      <c r="DGV588" s="290"/>
      <c r="DGW588" s="290"/>
      <c r="DGX588" s="290"/>
      <c r="DGY588" s="290"/>
      <c r="DGZ588" s="290"/>
      <c r="DHA588" s="290"/>
      <c r="DHB588" s="290"/>
      <c r="DHC588" s="290"/>
      <c r="DHD588" s="290"/>
      <c r="DHE588" s="290"/>
      <c r="DHF588" s="290"/>
      <c r="DHG588" s="290"/>
      <c r="DHH588" s="290"/>
      <c r="DHI588" s="290"/>
      <c r="DHJ588" s="290"/>
      <c r="DHK588" s="290"/>
      <c r="DHL588" s="290"/>
      <c r="DHM588" s="290"/>
      <c r="DHN588" s="290"/>
      <c r="DHO588" s="290"/>
      <c r="DHP588" s="290"/>
      <c r="DHQ588" s="290"/>
      <c r="DHR588" s="290"/>
      <c r="DHS588" s="290"/>
      <c r="DHT588" s="290"/>
      <c r="DHU588" s="290"/>
      <c r="DHV588" s="290"/>
      <c r="DHW588" s="290"/>
      <c r="DHX588" s="290"/>
      <c r="DHY588" s="290"/>
      <c r="DHZ588" s="290"/>
      <c r="DIA588" s="290"/>
      <c r="DIB588" s="290"/>
      <c r="DIC588" s="290"/>
      <c r="DID588" s="290"/>
      <c r="DIE588" s="290"/>
      <c r="DIF588" s="290"/>
      <c r="DIG588" s="290"/>
      <c r="DIH588" s="290"/>
      <c r="DII588" s="290"/>
      <c r="DIJ588" s="290"/>
      <c r="DIK588" s="290"/>
      <c r="DIL588" s="290"/>
      <c r="DIM588" s="290"/>
      <c r="DIN588" s="290"/>
      <c r="DIO588" s="290"/>
      <c r="DIP588" s="290"/>
      <c r="DIQ588" s="290"/>
      <c r="DIR588" s="290"/>
      <c r="DIS588" s="290"/>
      <c r="DIT588" s="290"/>
      <c r="DIU588" s="290"/>
      <c r="DIV588" s="290"/>
      <c r="DIW588" s="290"/>
      <c r="DIX588" s="290"/>
      <c r="DIY588" s="290"/>
      <c r="DIZ588" s="290"/>
      <c r="DJA588" s="290"/>
      <c r="DJB588" s="290"/>
      <c r="DJC588" s="290"/>
      <c r="DJD588" s="290"/>
      <c r="DJE588" s="290"/>
      <c r="DJF588" s="290"/>
      <c r="DJG588" s="290"/>
      <c r="DJH588" s="290"/>
      <c r="DJI588" s="290"/>
      <c r="DJJ588" s="290"/>
      <c r="DJK588" s="290"/>
      <c r="DJL588" s="290"/>
      <c r="DJM588" s="290"/>
      <c r="DJN588" s="290"/>
      <c r="DJO588" s="290"/>
      <c r="DJP588" s="290"/>
      <c r="DJQ588" s="290"/>
      <c r="DJR588" s="290"/>
      <c r="DJS588" s="290"/>
      <c r="DJT588" s="290"/>
      <c r="DJU588" s="290"/>
      <c r="DJV588" s="290"/>
      <c r="DJW588" s="290"/>
      <c r="DJX588" s="290"/>
      <c r="DJY588" s="290"/>
      <c r="DJZ588" s="290"/>
      <c r="DKA588" s="290"/>
      <c r="DKB588" s="290"/>
      <c r="DKC588" s="290"/>
      <c r="DKD588" s="290"/>
      <c r="DKE588" s="290"/>
      <c r="DKF588" s="290"/>
      <c r="DKG588" s="290"/>
      <c r="DKH588" s="290"/>
      <c r="DKI588" s="290"/>
      <c r="DKJ588" s="290"/>
      <c r="DKK588" s="290"/>
      <c r="DKL588" s="290"/>
      <c r="DKM588" s="290"/>
      <c r="DKN588" s="290"/>
      <c r="DKO588" s="290"/>
      <c r="DKP588" s="290"/>
      <c r="DKQ588" s="290"/>
      <c r="DKR588" s="290"/>
      <c r="DKS588" s="290"/>
      <c r="DKT588" s="290"/>
      <c r="DKU588" s="290"/>
      <c r="DKV588" s="290"/>
      <c r="DKW588" s="290"/>
      <c r="DKX588" s="290"/>
      <c r="DKY588" s="290"/>
      <c r="DKZ588" s="290"/>
      <c r="DLA588" s="290"/>
      <c r="DLB588" s="290"/>
      <c r="DLC588" s="290"/>
      <c r="DLD588" s="290"/>
      <c r="DLE588" s="290"/>
      <c r="DLF588" s="290"/>
      <c r="DLG588" s="290"/>
      <c r="DLH588" s="290"/>
      <c r="DLI588" s="290"/>
      <c r="DLJ588" s="290"/>
      <c r="DLK588" s="290"/>
      <c r="DLL588" s="290"/>
      <c r="DLM588" s="290"/>
      <c r="DLN588" s="290"/>
      <c r="DLO588" s="290"/>
      <c r="DLP588" s="290"/>
      <c r="DLQ588" s="290"/>
      <c r="DLR588" s="290"/>
      <c r="DLS588" s="290"/>
      <c r="DLT588" s="290"/>
      <c r="DLU588" s="290"/>
      <c r="DLV588" s="290"/>
      <c r="DLW588" s="290"/>
      <c r="DLX588" s="290"/>
      <c r="DLY588" s="290"/>
      <c r="DLZ588" s="290"/>
      <c r="DMA588" s="290"/>
      <c r="DMB588" s="290"/>
      <c r="DMC588" s="290"/>
      <c r="DMD588" s="290"/>
      <c r="DME588" s="290"/>
      <c r="DMF588" s="290"/>
      <c r="DMG588" s="290"/>
      <c r="DMH588" s="290"/>
      <c r="DMI588" s="290"/>
      <c r="DMJ588" s="290"/>
      <c r="DMK588" s="290"/>
      <c r="DML588" s="290"/>
      <c r="DMM588" s="290"/>
      <c r="DMN588" s="290"/>
      <c r="DMO588" s="290"/>
      <c r="DMP588" s="290"/>
      <c r="DMQ588" s="290"/>
      <c r="DMR588" s="290"/>
      <c r="DMS588" s="290"/>
      <c r="DMT588" s="290"/>
      <c r="DMU588" s="290"/>
      <c r="DMV588" s="290"/>
      <c r="DMW588" s="290"/>
      <c r="DMX588" s="290"/>
      <c r="DMY588" s="290"/>
      <c r="DMZ588" s="290"/>
      <c r="DNA588" s="290"/>
      <c r="DNB588" s="290"/>
      <c r="DNC588" s="290"/>
      <c r="DND588" s="290"/>
      <c r="DNE588" s="290"/>
      <c r="DNF588" s="290"/>
      <c r="DNG588" s="290"/>
      <c r="DNH588" s="290"/>
      <c r="DNI588" s="290"/>
      <c r="DNJ588" s="290"/>
      <c r="DNK588" s="290"/>
      <c r="DNL588" s="290"/>
      <c r="DNM588" s="290"/>
      <c r="DNN588" s="290"/>
      <c r="DNO588" s="290"/>
      <c r="DNP588" s="290"/>
      <c r="DNQ588" s="290"/>
      <c r="DNR588" s="290"/>
      <c r="DNS588" s="290"/>
      <c r="DNT588" s="290"/>
      <c r="DNU588" s="290"/>
      <c r="DNV588" s="290"/>
      <c r="DNW588" s="290"/>
      <c r="DNX588" s="290"/>
      <c r="DNY588" s="290"/>
      <c r="DNZ588" s="290"/>
      <c r="DOA588" s="290"/>
      <c r="DOB588" s="290"/>
      <c r="DOC588" s="290"/>
      <c r="DOD588" s="290"/>
      <c r="DOE588" s="290"/>
      <c r="DOF588" s="290"/>
      <c r="DOG588" s="290"/>
      <c r="DOH588" s="290"/>
      <c r="DOI588" s="290"/>
      <c r="DOJ588" s="290"/>
      <c r="DOK588" s="290"/>
      <c r="DOL588" s="290"/>
      <c r="DOM588" s="290"/>
      <c r="DON588" s="290"/>
      <c r="DOO588" s="290"/>
      <c r="DOP588" s="290"/>
      <c r="DOQ588" s="290"/>
      <c r="DOR588" s="290"/>
      <c r="DOS588" s="290"/>
      <c r="DOT588" s="290"/>
      <c r="DOU588" s="290"/>
      <c r="DOV588" s="290"/>
      <c r="DOW588" s="290"/>
      <c r="DOX588" s="290"/>
      <c r="DOY588" s="290"/>
      <c r="DOZ588" s="290"/>
      <c r="DPA588" s="290"/>
      <c r="DPB588" s="290"/>
      <c r="DPC588" s="290"/>
      <c r="DPD588" s="290"/>
      <c r="DPE588" s="290"/>
      <c r="DPF588" s="290"/>
      <c r="DPG588" s="290"/>
      <c r="DPH588" s="290"/>
      <c r="DPI588" s="290"/>
      <c r="DPJ588" s="290"/>
      <c r="DPK588" s="290"/>
      <c r="DPL588" s="290"/>
      <c r="DPM588" s="290"/>
      <c r="DPN588" s="290"/>
      <c r="DPO588" s="290"/>
      <c r="DPP588" s="290"/>
      <c r="DPQ588" s="290"/>
      <c r="DPR588" s="290"/>
      <c r="DPS588" s="290"/>
      <c r="DPT588" s="290"/>
      <c r="DPU588" s="290"/>
      <c r="DPV588" s="290"/>
      <c r="DPW588" s="290"/>
      <c r="DPX588" s="290"/>
      <c r="DPY588" s="290"/>
      <c r="DPZ588" s="290"/>
      <c r="DQA588" s="290"/>
      <c r="DQB588" s="290"/>
      <c r="DQC588" s="290"/>
      <c r="DQD588" s="290"/>
      <c r="DQE588" s="290"/>
      <c r="DQF588" s="290"/>
      <c r="DQG588" s="290"/>
      <c r="DQH588" s="290"/>
      <c r="DQI588" s="290"/>
      <c r="DQJ588" s="290"/>
      <c r="DQK588" s="290"/>
      <c r="DQL588" s="290"/>
      <c r="DQM588" s="290"/>
      <c r="DQN588" s="290"/>
      <c r="DQO588" s="290"/>
      <c r="DQP588" s="290"/>
      <c r="DQQ588" s="290"/>
      <c r="DQR588" s="290"/>
      <c r="DQS588" s="290"/>
      <c r="DQT588" s="290"/>
      <c r="DQU588" s="290"/>
      <c r="DQV588" s="290"/>
      <c r="DQW588" s="290"/>
      <c r="DQX588" s="290"/>
      <c r="DQY588" s="290"/>
      <c r="DQZ588" s="290"/>
      <c r="DRA588" s="290"/>
      <c r="DRB588" s="290"/>
      <c r="DRC588" s="290"/>
      <c r="DRD588" s="290"/>
      <c r="DRE588" s="290"/>
      <c r="DRF588" s="290"/>
      <c r="DRG588" s="290"/>
      <c r="DRH588" s="290"/>
      <c r="DRI588" s="290"/>
      <c r="DRJ588" s="290"/>
      <c r="DRK588" s="290"/>
      <c r="DRL588" s="290"/>
      <c r="DRM588" s="290"/>
      <c r="DRN588" s="290"/>
      <c r="DRO588" s="290"/>
      <c r="DRP588" s="290"/>
      <c r="DRQ588" s="290"/>
      <c r="DRR588" s="290"/>
      <c r="DRS588" s="290"/>
      <c r="DRT588" s="290"/>
      <c r="DRU588" s="290"/>
      <c r="DRV588" s="290"/>
      <c r="DRW588" s="290"/>
      <c r="DRX588" s="290"/>
      <c r="DRY588" s="290"/>
      <c r="DRZ588" s="290"/>
      <c r="DSA588" s="290"/>
      <c r="DSB588" s="290"/>
      <c r="DSC588" s="290"/>
      <c r="DSD588" s="290"/>
      <c r="DSE588" s="290"/>
      <c r="DSF588" s="290"/>
      <c r="DSG588" s="290"/>
      <c r="DSH588" s="290"/>
      <c r="DSI588" s="290"/>
      <c r="DSJ588" s="290"/>
      <c r="DSK588" s="290"/>
      <c r="DSL588" s="290"/>
      <c r="DSM588" s="290"/>
      <c r="DSN588" s="290"/>
      <c r="DSO588" s="290"/>
      <c r="DSP588" s="290"/>
      <c r="DSQ588" s="290"/>
      <c r="DSR588" s="290"/>
      <c r="DSS588" s="290"/>
      <c r="DST588" s="290"/>
      <c r="DSU588" s="290"/>
      <c r="DSV588" s="290"/>
      <c r="DSW588" s="290"/>
      <c r="DSX588" s="290"/>
      <c r="DSY588" s="290"/>
      <c r="DSZ588" s="290"/>
      <c r="DTA588" s="290"/>
      <c r="DTB588" s="290"/>
      <c r="DTC588" s="290"/>
      <c r="DTD588" s="290"/>
      <c r="DTE588" s="290"/>
      <c r="DTF588" s="290"/>
      <c r="DTG588" s="290"/>
      <c r="DTH588" s="290"/>
      <c r="DTI588" s="290"/>
      <c r="DTJ588" s="290"/>
      <c r="DTK588" s="290"/>
      <c r="DTL588" s="290"/>
      <c r="DTM588" s="290"/>
      <c r="DTN588" s="290"/>
      <c r="DTO588" s="290"/>
      <c r="DTP588" s="290"/>
      <c r="DTQ588" s="290"/>
      <c r="DTR588" s="290"/>
      <c r="DTS588" s="290"/>
      <c r="DTT588" s="290"/>
      <c r="DTU588" s="290"/>
      <c r="DTV588" s="290"/>
      <c r="DTW588" s="290"/>
      <c r="DTX588" s="290"/>
      <c r="DTY588" s="290"/>
      <c r="DTZ588" s="290"/>
      <c r="DUA588" s="290"/>
      <c r="DUB588" s="290"/>
      <c r="DUC588" s="290"/>
      <c r="DUD588" s="290"/>
      <c r="DUE588" s="290"/>
      <c r="DUF588" s="290"/>
      <c r="DUG588" s="290"/>
      <c r="DUH588" s="290"/>
      <c r="DUI588" s="290"/>
      <c r="DUJ588" s="290"/>
      <c r="DUK588" s="290"/>
      <c r="DUL588" s="290"/>
      <c r="DUM588" s="290"/>
      <c r="DUN588" s="290"/>
      <c r="DUO588" s="290"/>
      <c r="DUP588" s="290"/>
      <c r="DUQ588" s="290"/>
      <c r="DUR588" s="290"/>
      <c r="DUS588" s="290"/>
      <c r="DUT588" s="290"/>
      <c r="DUU588" s="290"/>
      <c r="DUV588" s="290"/>
      <c r="DUW588" s="290"/>
      <c r="DUX588" s="290"/>
      <c r="DUY588" s="290"/>
      <c r="DUZ588" s="290"/>
      <c r="DVA588" s="290"/>
      <c r="DVB588" s="290"/>
      <c r="DVC588" s="290"/>
      <c r="DVD588" s="290"/>
      <c r="DVE588" s="290"/>
      <c r="DVF588" s="290"/>
      <c r="DVG588" s="290"/>
      <c r="DVH588" s="290"/>
      <c r="DVI588" s="290"/>
      <c r="DVJ588" s="290"/>
      <c r="DVK588" s="290"/>
      <c r="DVL588" s="290"/>
      <c r="DVM588" s="290"/>
      <c r="DVN588" s="290"/>
      <c r="DVO588" s="290"/>
      <c r="DVP588" s="290"/>
      <c r="DVQ588" s="290"/>
      <c r="DVR588" s="290"/>
      <c r="DVS588" s="290"/>
      <c r="DVT588" s="290"/>
      <c r="DVU588" s="290"/>
      <c r="DVV588" s="290"/>
      <c r="DVW588" s="290"/>
      <c r="DVX588" s="290"/>
      <c r="DVY588" s="290"/>
      <c r="DVZ588" s="290"/>
      <c r="DWA588" s="290"/>
      <c r="DWB588" s="290"/>
      <c r="DWC588" s="290"/>
      <c r="DWD588" s="290"/>
      <c r="DWE588" s="290"/>
      <c r="DWF588" s="290"/>
      <c r="DWG588" s="290"/>
      <c r="DWH588" s="290"/>
      <c r="DWI588" s="290"/>
      <c r="DWJ588" s="290"/>
      <c r="DWK588" s="290"/>
      <c r="DWL588" s="290"/>
      <c r="DWM588" s="290"/>
      <c r="DWN588" s="290"/>
      <c r="DWO588" s="290"/>
      <c r="DWP588" s="290"/>
      <c r="DWQ588" s="290"/>
      <c r="DWR588" s="290"/>
      <c r="DWS588" s="290"/>
      <c r="DWT588" s="290"/>
      <c r="DWU588" s="290"/>
      <c r="DWV588" s="290"/>
      <c r="DWW588" s="290"/>
      <c r="DWX588" s="290"/>
      <c r="DWY588" s="290"/>
      <c r="DWZ588" s="290"/>
      <c r="DXA588" s="290"/>
      <c r="DXB588" s="290"/>
      <c r="DXC588" s="290"/>
      <c r="DXD588" s="290"/>
      <c r="DXE588" s="290"/>
      <c r="DXF588" s="290"/>
      <c r="DXG588" s="290"/>
      <c r="DXH588" s="290"/>
      <c r="DXI588" s="290"/>
      <c r="DXJ588" s="290"/>
      <c r="DXK588" s="290"/>
      <c r="DXL588" s="290"/>
      <c r="DXM588" s="290"/>
      <c r="DXN588" s="290"/>
      <c r="DXO588" s="290"/>
      <c r="DXP588" s="290"/>
      <c r="DXQ588" s="290"/>
      <c r="DXR588" s="290"/>
      <c r="DXS588" s="290"/>
      <c r="DXT588" s="290"/>
      <c r="DXU588" s="290"/>
      <c r="DXV588" s="290"/>
      <c r="DXW588" s="290"/>
      <c r="DXX588" s="290"/>
      <c r="DXY588" s="290"/>
      <c r="DXZ588" s="290"/>
      <c r="DYA588" s="290"/>
      <c r="DYB588" s="290"/>
      <c r="DYC588" s="290"/>
      <c r="DYD588" s="290"/>
      <c r="DYE588" s="290"/>
      <c r="DYF588" s="290"/>
      <c r="DYG588" s="290"/>
      <c r="DYH588" s="290"/>
      <c r="DYI588" s="290"/>
      <c r="DYJ588" s="290"/>
      <c r="DYK588" s="290"/>
      <c r="DYL588" s="290"/>
      <c r="DYM588" s="290"/>
      <c r="DYN588" s="290"/>
      <c r="DYO588" s="290"/>
      <c r="DYP588" s="290"/>
      <c r="DYQ588" s="290"/>
      <c r="DYR588" s="290"/>
      <c r="DYS588" s="290"/>
      <c r="DYT588" s="290"/>
      <c r="DYU588" s="290"/>
      <c r="DYV588" s="290"/>
      <c r="DYW588" s="290"/>
      <c r="DYX588" s="290"/>
      <c r="DYY588" s="290"/>
      <c r="DYZ588" s="290"/>
      <c r="DZA588" s="290"/>
      <c r="DZB588" s="290"/>
      <c r="DZC588" s="290"/>
      <c r="DZD588" s="290"/>
      <c r="DZE588" s="290"/>
      <c r="DZF588" s="290"/>
      <c r="DZG588" s="290"/>
      <c r="DZH588" s="290"/>
      <c r="DZI588" s="290"/>
      <c r="DZJ588" s="290"/>
      <c r="DZK588" s="290"/>
      <c r="DZL588" s="290"/>
      <c r="DZM588" s="290"/>
      <c r="DZN588" s="290"/>
      <c r="DZO588" s="290"/>
      <c r="DZP588" s="290"/>
      <c r="DZQ588" s="290"/>
      <c r="DZR588" s="290"/>
      <c r="DZS588" s="290"/>
      <c r="DZT588" s="290"/>
      <c r="DZU588" s="290"/>
      <c r="DZV588" s="290"/>
      <c r="DZW588" s="290"/>
      <c r="DZX588" s="290"/>
      <c r="DZY588" s="290"/>
      <c r="DZZ588" s="290"/>
      <c r="EAA588" s="290"/>
      <c r="EAB588" s="290"/>
      <c r="EAC588" s="290"/>
      <c r="EAD588" s="290"/>
      <c r="EAE588" s="290"/>
      <c r="EAF588" s="290"/>
      <c r="EAG588" s="290"/>
      <c r="EAH588" s="290"/>
      <c r="EAI588" s="290"/>
      <c r="EAJ588" s="290"/>
      <c r="EAK588" s="290"/>
      <c r="EAL588" s="290"/>
      <c r="EAM588" s="290"/>
      <c r="EAN588" s="290"/>
      <c r="EAO588" s="290"/>
      <c r="EAP588" s="290"/>
      <c r="EAQ588" s="290"/>
      <c r="EAR588" s="290"/>
      <c r="EAS588" s="290"/>
      <c r="EAT588" s="290"/>
      <c r="EAU588" s="290"/>
      <c r="EAV588" s="290"/>
      <c r="EAW588" s="290"/>
      <c r="EAX588" s="290"/>
      <c r="EAY588" s="290"/>
      <c r="EAZ588" s="290"/>
      <c r="EBA588" s="290"/>
      <c r="EBB588" s="290"/>
      <c r="EBC588" s="290"/>
      <c r="EBD588" s="290"/>
      <c r="EBE588" s="290"/>
      <c r="EBF588" s="290"/>
      <c r="EBG588" s="290"/>
      <c r="EBH588" s="290"/>
      <c r="EBI588" s="290"/>
      <c r="EBJ588" s="290"/>
      <c r="EBK588" s="290"/>
      <c r="EBL588" s="290"/>
      <c r="EBM588" s="290"/>
      <c r="EBN588" s="290"/>
      <c r="EBO588" s="290"/>
      <c r="EBP588" s="290"/>
      <c r="EBQ588" s="290"/>
      <c r="EBR588" s="290"/>
      <c r="EBS588" s="290"/>
      <c r="EBT588" s="290"/>
      <c r="EBU588" s="290"/>
      <c r="EBV588" s="290"/>
      <c r="EBW588" s="290"/>
      <c r="EBX588" s="290"/>
      <c r="EBY588" s="290"/>
      <c r="EBZ588" s="290"/>
      <c r="ECA588" s="290"/>
      <c r="ECB588" s="290"/>
      <c r="ECC588" s="290"/>
      <c r="ECD588" s="290"/>
      <c r="ECE588" s="290"/>
      <c r="ECF588" s="290"/>
      <c r="ECG588" s="290"/>
      <c r="ECH588" s="290"/>
      <c r="ECI588" s="290"/>
      <c r="ECJ588" s="290"/>
      <c r="ECK588" s="290"/>
      <c r="ECL588" s="290"/>
      <c r="ECM588" s="290"/>
      <c r="ECN588" s="290"/>
      <c r="ECO588" s="290"/>
      <c r="ECP588" s="290"/>
      <c r="ECQ588" s="290"/>
      <c r="ECR588" s="290"/>
      <c r="ECS588" s="290"/>
      <c r="ECT588" s="290"/>
      <c r="ECU588" s="290"/>
      <c r="ECV588" s="290"/>
      <c r="ECW588" s="290"/>
      <c r="ECX588" s="290"/>
      <c r="ECY588" s="290"/>
      <c r="ECZ588" s="290"/>
      <c r="EDA588" s="290"/>
      <c r="EDB588" s="290"/>
      <c r="EDC588" s="290"/>
      <c r="EDD588" s="290"/>
      <c r="EDE588" s="290"/>
      <c r="EDF588" s="290"/>
      <c r="EDG588" s="290"/>
      <c r="EDH588" s="290"/>
      <c r="EDI588" s="290"/>
      <c r="EDJ588" s="290"/>
      <c r="EDK588" s="290"/>
      <c r="EDL588" s="290"/>
      <c r="EDM588" s="290"/>
      <c r="EDN588" s="290"/>
      <c r="EDO588" s="290"/>
      <c r="EDP588" s="290"/>
      <c r="EDQ588" s="290"/>
      <c r="EDR588" s="290"/>
      <c r="EDS588" s="290"/>
      <c r="EDT588" s="290"/>
      <c r="EDU588" s="290"/>
      <c r="EDV588" s="290"/>
      <c r="EDW588" s="290"/>
      <c r="EDX588" s="290"/>
      <c r="EDY588" s="290"/>
      <c r="EDZ588" s="290"/>
      <c r="EEA588" s="290"/>
      <c r="EEB588" s="290"/>
      <c r="EEC588" s="290"/>
      <c r="EED588" s="290"/>
      <c r="EEE588" s="290"/>
      <c r="EEF588" s="290"/>
      <c r="EEG588" s="290"/>
      <c r="EEH588" s="290"/>
      <c r="EEI588" s="290"/>
      <c r="EEJ588" s="290"/>
      <c r="EEK588" s="290"/>
      <c r="EEL588" s="290"/>
      <c r="EEM588" s="290"/>
      <c r="EEN588" s="290"/>
      <c r="EEO588" s="290"/>
      <c r="EEP588" s="290"/>
      <c r="EEQ588" s="290"/>
      <c r="EER588" s="290"/>
      <c r="EES588" s="290"/>
      <c r="EET588" s="290"/>
      <c r="EEU588" s="290"/>
      <c r="EEV588" s="290"/>
      <c r="EEW588" s="290"/>
      <c r="EEX588" s="290"/>
      <c r="EEY588" s="290"/>
      <c r="EEZ588" s="290"/>
      <c r="EFA588" s="290"/>
      <c r="EFB588" s="290"/>
      <c r="EFC588" s="290"/>
      <c r="EFD588" s="290"/>
      <c r="EFE588" s="290"/>
      <c r="EFF588" s="290"/>
      <c r="EFG588" s="290"/>
      <c r="EFH588" s="290"/>
      <c r="EFI588" s="290"/>
      <c r="EFJ588" s="290"/>
      <c r="EFK588" s="290"/>
      <c r="EFL588" s="290"/>
      <c r="EFM588" s="290"/>
      <c r="EFN588" s="290"/>
      <c r="EFO588" s="290"/>
      <c r="EFP588" s="290"/>
      <c r="EFQ588" s="290"/>
      <c r="EFR588" s="290"/>
      <c r="EFS588" s="290"/>
      <c r="EFT588" s="290"/>
      <c r="EFU588" s="290"/>
      <c r="EFV588" s="290"/>
      <c r="EFW588" s="290"/>
      <c r="EFX588" s="290"/>
      <c r="EFY588" s="290"/>
      <c r="EFZ588" s="290"/>
      <c r="EGA588" s="290"/>
      <c r="EGB588" s="290"/>
      <c r="EGC588" s="290"/>
      <c r="EGD588" s="290"/>
      <c r="EGE588" s="290"/>
      <c r="EGF588" s="290"/>
      <c r="EGG588" s="290"/>
      <c r="EGH588" s="290"/>
      <c r="EGI588" s="290"/>
      <c r="EGJ588" s="290"/>
      <c r="EGK588" s="290"/>
      <c r="EGL588" s="290"/>
      <c r="EGM588" s="290"/>
      <c r="EGN588" s="290"/>
      <c r="EGO588" s="290"/>
      <c r="EGP588" s="290"/>
      <c r="EGQ588" s="290"/>
      <c r="EGR588" s="290"/>
      <c r="EGS588" s="290"/>
      <c r="EGT588" s="290"/>
      <c r="EGU588" s="290"/>
      <c r="EGV588" s="290"/>
      <c r="EGW588" s="290"/>
      <c r="EGX588" s="290"/>
      <c r="EGY588" s="290"/>
      <c r="EGZ588" s="290"/>
      <c r="EHA588" s="290"/>
      <c r="EHB588" s="290"/>
      <c r="EHC588" s="290"/>
      <c r="EHD588" s="290"/>
      <c r="EHE588" s="290"/>
      <c r="EHF588" s="290"/>
      <c r="EHG588" s="290"/>
      <c r="EHH588" s="290"/>
      <c r="EHI588" s="290"/>
      <c r="EHJ588" s="290"/>
      <c r="EHK588" s="290"/>
      <c r="EHL588" s="290"/>
      <c r="EHM588" s="290"/>
      <c r="EHN588" s="290"/>
      <c r="EHO588" s="290"/>
      <c r="EHP588" s="290"/>
      <c r="EHQ588" s="290"/>
      <c r="EHR588" s="290"/>
      <c r="EHS588" s="290"/>
      <c r="EHT588" s="290"/>
      <c r="EHU588" s="290"/>
      <c r="EHV588" s="290"/>
      <c r="EHW588" s="290"/>
      <c r="EHX588" s="290"/>
      <c r="EHY588" s="290"/>
      <c r="EHZ588" s="290"/>
      <c r="EIA588" s="290"/>
      <c r="EIB588" s="290"/>
      <c r="EIC588" s="290"/>
      <c r="EID588" s="290"/>
      <c r="EIE588" s="290"/>
      <c r="EIF588" s="290"/>
      <c r="EIG588" s="290"/>
      <c r="EIH588" s="290"/>
      <c r="EII588" s="290"/>
      <c r="EIJ588" s="290"/>
      <c r="EIK588" s="290"/>
      <c r="EIL588" s="290"/>
      <c r="EIM588" s="290"/>
      <c r="EIN588" s="290"/>
      <c r="EIO588" s="290"/>
      <c r="EIP588" s="290"/>
      <c r="EIQ588" s="290"/>
      <c r="EIR588" s="290"/>
      <c r="EIS588" s="290"/>
      <c r="EIT588" s="290"/>
      <c r="EIU588" s="290"/>
      <c r="EIV588" s="290"/>
      <c r="EIW588" s="290"/>
      <c r="EIX588" s="290"/>
      <c r="EIY588" s="290"/>
      <c r="EIZ588" s="290"/>
      <c r="EJA588" s="290"/>
      <c r="EJB588" s="290"/>
      <c r="EJC588" s="290"/>
      <c r="EJD588" s="290"/>
      <c r="EJE588" s="290"/>
      <c r="EJF588" s="290"/>
      <c r="EJG588" s="290"/>
      <c r="EJH588" s="290"/>
      <c r="EJI588" s="290"/>
      <c r="EJJ588" s="290"/>
      <c r="EJK588" s="290"/>
      <c r="EJL588" s="290"/>
      <c r="EJM588" s="290"/>
      <c r="EJN588" s="290"/>
      <c r="EJO588" s="290"/>
      <c r="EJP588" s="290"/>
      <c r="EJQ588" s="290"/>
      <c r="EJR588" s="290"/>
      <c r="EJS588" s="290"/>
      <c r="EJT588" s="290"/>
      <c r="EJU588" s="290"/>
      <c r="EJV588" s="290"/>
      <c r="EJW588" s="290"/>
      <c r="EJX588" s="290"/>
      <c r="EJY588" s="290"/>
      <c r="EJZ588" s="290"/>
      <c r="EKA588" s="290"/>
      <c r="EKB588" s="290"/>
      <c r="EKC588" s="290"/>
      <c r="EKD588" s="290"/>
      <c r="EKE588" s="290"/>
      <c r="EKF588" s="290"/>
      <c r="EKG588" s="290"/>
      <c r="EKH588" s="290"/>
      <c r="EKI588" s="290"/>
      <c r="EKJ588" s="290"/>
      <c r="EKK588" s="290"/>
      <c r="EKL588" s="290"/>
      <c r="EKM588" s="290"/>
      <c r="EKN588" s="290"/>
      <c r="EKO588" s="290"/>
      <c r="EKP588" s="290"/>
      <c r="EKQ588" s="290"/>
      <c r="EKR588" s="290"/>
      <c r="EKS588" s="290"/>
      <c r="EKT588" s="290"/>
      <c r="EKU588" s="290"/>
      <c r="EKV588" s="290"/>
      <c r="EKW588" s="290"/>
      <c r="EKX588" s="290"/>
      <c r="EKY588" s="290"/>
      <c r="EKZ588" s="290"/>
      <c r="ELA588" s="290"/>
      <c r="ELB588" s="290"/>
      <c r="ELC588" s="290"/>
      <c r="ELD588" s="290"/>
      <c r="ELE588" s="290"/>
      <c r="ELF588" s="290"/>
      <c r="ELG588" s="290"/>
      <c r="ELH588" s="290"/>
      <c r="ELI588" s="290"/>
      <c r="ELJ588" s="290"/>
      <c r="ELK588" s="290"/>
      <c r="ELL588" s="290"/>
      <c r="ELM588" s="290"/>
      <c r="ELN588" s="290"/>
      <c r="ELO588" s="290"/>
      <c r="ELP588" s="290"/>
      <c r="ELQ588" s="290"/>
      <c r="ELR588" s="290"/>
      <c r="ELS588" s="290"/>
      <c r="ELT588" s="290"/>
      <c r="ELU588" s="290"/>
      <c r="ELV588" s="290"/>
      <c r="ELW588" s="290"/>
      <c r="ELX588" s="290"/>
      <c r="ELY588" s="290"/>
      <c r="ELZ588" s="290"/>
      <c r="EMA588" s="290"/>
      <c r="EMB588" s="290"/>
      <c r="EMC588" s="290"/>
      <c r="EMD588" s="290"/>
      <c r="EME588" s="290"/>
      <c r="EMF588" s="290"/>
      <c r="EMG588" s="290"/>
      <c r="EMH588" s="290"/>
      <c r="EMI588" s="290"/>
      <c r="EMJ588" s="290"/>
      <c r="EMK588" s="290"/>
      <c r="EML588" s="290"/>
      <c r="EMM588" s="290"/>
      <c r="EMN588" s="290"/>
      <c r="EMO588" s="290"/>
      <c r="EMP588" s="290"/>
      <c r="EMQ588" s="290"/>
      <c r="EMR588" s="290"/>
      <c r="EMS588" s="290"/>
      <c r="EMT588" s="290"/>
      <c r="EMU588" s="290"/>
      <c r="EMV588" s="290"/>
      <c r="EMW588" s="290"/>
      <c r="EMX588" s="290"/>
      <c r="EMY588" s="290"/>
      <c r="EMZ588" s="290"/>
      <c r="ENA588" s="290"/>
      <c r="ENB588" s="290"/>
      <c r="ENC588" s="290"/>
      <c r="END588" s="290"/>
      <c r="ENE588" s="290"/>
      <c r="ENF588" s="290"/>
      <c r="ENG588" s="290"/>
      <c r="ENH588" s="290"/>
      <c r="ENI588" s="290"/>
      <c r="ENJ588" s="290"/>
      <c r="ENK588" s="290"/>
      <c r="ENL588" s="290"/>
      <c r="ENM588" s="290"/>
      <c r="ENN588" s="290"/>
      <c r="ENO588" s="290"/>
      <c r="ENP588" s="290"/>
      <c r="ENQ588" s="290"/>
      <c r="ENR588" s="290"/>
      <c r="ENS588" s="290"/>
      <c r="ENT588" s="290"/>
      <c r="ENU588" s="290"/>
      <c r="ENV588" s="290"/>
      <c r="ENW588" s="290"/>
      <c r="ENX588" s="290"/>
      <c r="ENY588" s="290"/>
      <c r="ENZ588" s="290"/>
      <c r="EOA588" s="290"/>
      <c r="EOB588" s="290"/>
      <c r="EOC588" s="290"/>
      <c r="EOD588" s="290"/>
      <c r="EOE588" s="290"/>
      <c r="EOF588" s="290"/>
      <c r="EOG588" s="290"/>
      <c r="EOH588" s="290"/>
      <c r="EOI588" s="290"/>
      <c r="EOJ588" s="290"/>
      <c r="EOK588" s="290"/>
      <c r="EOL588" s="290"/>
      <c r="EOM588" s="290"/>
      <c r="EON588" s="290"/>
      <c r="EOO588" s="290"/>
      <c r="EOP588" s="290"/>
      <c r="EOQ588" s="290"/>
      <c r="EOR588" s="290"/>
      <c r="EOS588" s="290"/>
      <c r="EOT588" s="290"/>
      <c r="EOU588" s="290"/>
      <c r="EOV588" s="290"/>
      <c r="EOW588" s="290"/>
      <c r="EOX588" s="290"/>
      <c r="EOY588" s="290"/>
      <c r="EOZ588" s="290"/>
      <c r="EPA588" s="290"/>
      <c r="EPB588" s="290"/>
      <c r="EPC588" s="290"/>
      <c r="EPD588" s="290"/>
      <c r="EPE588" s="290"/>
      <c r="EPF588" s="290"/>
      <c r="EPG588" s="290"/>
      <c r="EPH588" s="290"/>
      <c r="EPI588" s="290"/>
      <c r="EPJ588" s="290"/>
      <c r="EPK588" s="290"/>
      <c r="EPL588" s="290"/>
      <c r="EPM588" s="290"/>
      <c r="EPN588" s="290"/>
      <c r="EPO588" s="290"/>
      <c r="EPP588" s="290"/>
      <c r="EPQ588" s="290"/>
      <c r="EPR588" s="290"/>
      <c r="EPS588" s="290"/>
      <c r="EPT588" s="290"/>
      <c r="EPU588" s="290"/>
      <c r="EPV588" s="290"/>
      <c r="EPW588" s="290"/>
      <c r="EPX588" s="290"/>
      <c r="EPY588" s="290"/>
      <c r="EPZ588" s="290"/>
      <c r="EQA588" s="290"/>
      <c r="EQB588" s="290"/>
      <c r="EQC588" s="290"/>
      <c r="EQD588" s="290"/>
      <c r="EQE588" s="290"/>
      <c r="EQF588" s="290"/>
      <c r="EQG588" s="290"/>
      <c r="EQH588" s="290"/>
      <c r="EQI588" s="290"/>
      <c r="EQJ588" s="290"/>
      <c r="EQK588" s="290"/>
      <c r="EQL588" s="290"/>
      <c r="EQM588" s="290"/>
      <c r="EQN588" s="290"/>
      <c r="EQO588" s="290"/>
      <c r="EQP588" s="290"/>
      <c r="EQQ588" s="290"/>
      <c r="EQR588" s="290"/>
      <c r="EQS588" s="290"/>
      <c r="EQT588" s="290"/>
      <c r="EQU588" s="290"/>
      <c r="EQV588" s="290"/>
      <c r="EQW588" s="290"/>
      <c r="EQX588" s="290"/>
      <c r="EQY588" s="290"/>
      <c r="EQZ588" s="290"/>
      <c r="ERA588" s="290"/>
      <c r="ERB588" s="290"/>
      <c r="ERC588" s="290"/>
      <c r="ERD588" s="290"/>
      <c r="ERE588" s="290"/>
      <c r="ERF588" s="290"/>
      <c r="ERG588" s="290"/>
      <c r="ERH588" s="290"/>
      <c r="ERI588" s="290"/>
      <c r="ERJ588" s="290"/>
      <c r="ERK588" s="290"/>
      <c r="ERL588" s="290"/>
      <c r="ERM588" s="290"/>
      <c r="ERN588" s="290"/>
      <c r="ERO588" s="290"/>
      <c r="ERP588" s="290"/>
      <c r="ERQ588" s="290"/>
      <c r="ERR588" s="290"/>
      <c r="ERS588" s="290"/>
      <c r="ERT588" s="290"/>
      <c r="ERU588" s="290"/>
      <c r="ERV588" s="290"/>
      <c r="ERW588" s="290"/>
      <c r="ERX588" s="290"/>
      <c r="ERY588" s="290"/>
      <c r="ERZ588" s="290"/>
      <c r="ESA588" s="290"/>
      <c r="ESB588" s="290"/>
      <c r="ESC588" s="290"/>
      <c r="ESD588" s="290"/>
      <c r="ESE588" s="290"/>
      <c r="ESF588" s="290"/>
      <c r="ESG588" s="290"/>
      <c r="ESH588" s="290"/>
      <c r="ESI588" s="290"/>
      <c r="ESJ588" s="290"/>
      <c r="ESK588" s="290"/>
      <c r="ESL588" s="290"/>
      <c r="ESM588" s="290"/>
      <c r="ESN588" s="290"/>
      <c r="ESO588" s="290"/>
      <c r="ESP588" s="290"/>
      <c r="ESQ588" s="290"/>
      <c r="ESR588" s="290"/>
      <c r="ESS588" s="290"/>
      <c r="EST588" s="290"/>
      <c r="ESU588" s="290"/>
      <c r="ESV588" s="290"/>
      <c r="ESW588" s="290"/>
      <c r="ESX588" s="290"/>
      <c r="ESY588" s="290"/>
      <c r="ESZ588" s="290"/>
      <c r="ETA588" s="290"/>
      <c r="ETB588" s="290"/>
      <c r="ETC588" s="290"/>
      <c r="ETD588" s="290"/>
      <c r="ETE588" s="290"/>
      <c r="ETF588" s="290"/>
      <c r="ETG588" s="290"/>
      <c r="ETH588" s="290"/>
      <c r="ETI588" s="290"/>
      <c r="ETJ588" s="290"/>
      <c r="ETK588" s="290"/>
      <c r="ETL588" s="290"/>
      <c r="ETM588" s="290"/>
      <c r="ETN588" s="290"/>
      <c r="ETO588" s="290"/>
      <c r="ETP588" s="290"/>
      <c r="ETQ588" s="290"/>
      <c r="ETR588" s="290"/>
      <c r="ETS588" s="290"/>
      <c r="ETT588" s="290"/>
      <c r="ETU588" s="290"/>
      <c r="ETV588" s="290"/>
      <c r="ETW588" s="290"/>
      <c r="ETX588" s="290"/>
      <c r="ETY588" s="290"/>
      <c r="ETZ588" s="290"/>
      <c r="EUA588" s="290"/>
      <c r="EUB588" s="290"/>
      <c r="EUC588" s="290"/>
      <c r="EUD588" s="290"/>
      <c r="EUE588" s="290"/>
      <c r="EUF588" s="290"/>
      <c r="EUG588" s="290"/>
      <c r="EUH588" s="290"/>
      <c r="EUI588" s="290"/>
      <c r="EUJ588" s="290"/>
      <c r="EUK588" s="290"/>
      <c r="EUL588" s="290"/>
      <c r="EUM588" s="290"/>
      <c r="EUN588" s="290"/>
      <c r="EUO588" s="290"/>
      <c r="EUP588" s="290"/>
      <c r="EUQ588" s="290"/>
      <c r="EUR588" s="290"/>
      <c r="EUS588" s="290"/>
      <c r="EUT588" s="290"/>
      <c r="EUU588" s="290"/>
      <c r="EUV588" s="290"/>
      <c r="EUW588" s="290"/>
      <c r="EUX588" s="290"/>
      <c r="EUY588" s="290"/>
      <c r="EUZ588" s="290"/>
      <c r="EVA588" s="290"/>
      <c r="EVB588" s="290"/>
      <c r="EVC588" s="290"/>
      <c r="EVD588" s="290"/>
      <c r="EVE588" s="290"/>
      <c r="EVF588" s="290"/>
      <c r="EVG588" s="290"/>
      <c r="EVH588" s="290"/>
      <c r="EVI588" s="290"/>
      <c r="EVJ588" s="290"/>
      <c r="EVK588" s="290"/>
      <c r="EVL588" s="290"/>
      <c r="EVM588" s="290"/>
      <c r="EVN588" s="290"/>
      <c r="EVO588" s="290"/>
      <c r="EVP588" s="290"/>
      <c r="EVQ588" s="290"/>
      <c r="EVR588" s="290"/>
      <c r="EVS588" s="290"/>
      <c r="EVT588" s="290"/>
      <c r="EVU588" s="290"/>
      <c r="EVV588" s="290"/>
      <c r="EVW588" s="290"/>
      <c r="EVX588" s="290"/>
      <c r="EVY588" s="290"/>
      <c r="EVZ588" s="290"/>
      <c r="EWA588" s="290"/>
      <c r="EWB588" s="290"/>
      <c r="EWC588" s="290"/>
      <c r="EWD588" s="290"/>
      <c r="EWE588" s="290"/>
      <c r="EWF588" s="290"/>
      <c r="EWG588" s="290"/>
      <c r="EWH588" s="290"/>
      <c r="EWI588" s="290"/>
      <c r="EWJ588" s="290"/>
      <c r="EWK588" s="290"/>
      <c r="EWL588" s="290"/>
      <c r="EWM588" s="290"/>
      <c r="EWN588" s="290"/>
      <c r="EWO588" s="290"/>
      <c r="EWP588" s="290"/>
      <c r="EWQ588" s="290"/>
      <c r="EWR588" s="290"/>
      <c r="EWS588" s="290"/>
      <c r="EWT588" s="290"/>
      <c r="EWU588" s="290"/>
      <c r="EWV588" s="290"/>
      <c r="EWW588" s="290"/>
      <c r="EWX588" s="290"/>
      <c r="EWY588" s="290"/>
      <c r="EWZ588" s="290"/>
      <c r="EXA588" s="290"/>
      <c r="EXB588" s="290"/>
      <c r="EXC588" s="290"/>
      <c r="EXD588" s="290"/>
      <c r="EXE588" s="290"/>
      <c r="EXF588" s="290"/>
      <c r="EXG588" s="290"/>
      <c r="EXH588" s="290"/>
      <c r="EXI588" s="290"/>
      <c r="EXJ588" s="290"/>
      <c r="EXK588" s="290"/>
      <c r="EXL588" s="290"/>
      <c r="EXM588" s="290"/>
      <c r="EXN588" s="290"/>
      <c r="EXO588" s="290"/>
      <c r="EXP588" s="290"/>
      <c r="EXQ588" s="290"/>
      <c r="EXR588" s="290"/>
      <c r="EXS588" s="290"/>
      <c r="EXT588" s="290"/>
      <c r="EXU588" s="290"/>
      <c r="EXV588" s="290"/>
      <c r="EXW588" s="290"/>
      <c r="EXX588" s="290"/>
      <c r="EXY588" s="290"/>
      <c r="EXZ588" s="290"/>
      <c r="EYA588" s="290"/>
      <c r="EYB588" s="290"/>
      <c r="EYC588" s="290"/>
      <c r="EYD588" s="290"/>
      <c r="EYE588" s="290"/>
      <c r="EYF588" s="290"/>
      <c r="EYG588" s="290"/>
      <c r="EYH588" s="290"/>
      <c r="EYI588" s="290"/>
      <c r="EYJ588" s="290"/>
      <c r="EYK588" s="290"/>
      <c r="EYL588" s="290"/>
      <c r="EYM588" s="290"/>
      <c r="EYN588" s="290"/>
      <c r="EYO588" s="290"/>
      <c r="EYP588" s="290"/>
      <c r="EYQ588" s="290"/>
      <c r="EYR588" s="290"/>
      <c r="EYS588" s="290"/>
      <c r="EYT588" s="290"/>
      <c r="EYU588" s="290"/>
      <c r="EYV588" s="290"/>
      <c r="EYW588" s="290"/>
      <c r="EYX588" s="290"/>
      <c r="EYY588" s="290"/>
      <c r="EYZ588" s="290"/>
      <c r="EZA588" s="290"/>
      <c r="EZB588" s="290"/>
      <c r="EZC588" s="290"/>
      <c r="EZD588" s="290"/>
      <c r="EZE588" s="290"/>
      <c r="EZF588" s="290"/>
      <c r="EZG588" s="290"/>
      <c r="EZH588" s="290"/>
      <c r="EZI588" s="290"/>
      <c r="EZJ588" s="290"/>
      <c r="EZK588" s="290"/>
      <c r="EZL588" s="290"/>
      <c r="EZM588" s="290"/>
      <c r="EZN588" s="290"/>
      <c r="EZO588" s="290"/>
      <c r="EZP588" s="290"/>
      <c r="EZQ588" s="290"/>
      <c r="EZR588" s="290"/>
      <c r="EZS588" s="290"/>
      <c r="EZT588" s="290"/>
      <c r="EZU588" s="290"/>
      <c r="EZV588" s="290"/>
      <c r="EZW588" s="290"/>
      <c r="EZX588" s="290"/>
      <c r="EZY588" s="290"/>
      <c r="EZZ588" s="290"/>
      <c r="FAA588" s="290"/>
      <c r="FAB588" s="290"/>
      <c r="FAC588" s="290"/>
      <c r="FAD588" s="290"/>
      <c r="FAE588" s="290"/>
      <c r="FAF588" s="290"/>
      <c r="FAG588" s="290"/>
      <c r="FAH588" s="290"/>
      <c r="FAI588" s="290"/>
      <c r="FAJ588" s="290"/>
      <c r="FAK588" s="290"/>
      <c r="FAL588" s="290"/>
      <c r="FAM588" s="290"/>
      <c r="FAN588" s="290"/>
      <c r="FAO588" s="290"/>
      <c r="FAP588" s="290"/>
      <c r="FAQ588" s="290"/>
      <c r="FAR588" s="290"/>
      <c r="FAS588" s="290"/>
      <c r="FAT588" s="290"/>
      <c r="FAU588" s="290"/>
      <c r="FAV588" s="290"/>
      <c r="FAW588" s="290"/>
      <c r="FAX588" s="290"/>
      <c r="FAY588" s="290"/>
      <c r="FAZ588" s="290"/>
      <c r="FBA588" s="290"/>
      <c r="FBB588" s="290"/>
      <c r="FBC588" s="290"/>
      <c r="FBD588" s="290"/>
      <c r="FBE588" s="290"/>
      <c r="FBF588" s="290"/>
      <c r="FBG588" s="290"/>
      <c r="FBH588" s="290"/>
      <c r="FBI588" s="290"/>
      <c r="FBJ588" s="290"/>
      <c r="FBK588" s="290"/>
      <c r="FBL588" s="290"/>
      <c r="FBM588" s="290"/>
      <c r="FBN588" s="290"/>
      <c r="FBO588" s="290"/>
      <c r="FBP588" s="290"/>
      <c r="FBQ588" s="290"/>
      <c r="FBR588" s="290"/>
      <c r="FBS588" s="290"/>
      <c r="FBT588" s="290"/>
      <c r="FBU588" s="290"/>
      <c r="FBV588" s="290"/>
      <c r="FBW588" s="290"/>
      <c r="FBX588" s="290"/>
      <c r="FBY588" s="290"/>
      <c r="FBZ588" s="290"/>
      <c r="FCA588" s="290"/>
      <c r="FCB588" s="290"/>
      <c r="FCC588" s="290"/>
      <c r="FCD588" s="290"/>
      <c r="FCE588" s="290"/>
      <c r="FCF588" s="290"/>
      <c r="FCG588" s="290"/>
      <c r="FCH588" s="290"/>
      <c r="FCI588" s="290"/>
      <c r="FCJ588" s="290"/>
      <c r="FCK588" s="290"/>
      <c r="FCL588" s="290"/>
      <c r="FCM588" s="290"/>
      <c r="FCN588" s="290"/>
      <c r="FCO588" s="290"/>
      <c r="FCP588" s="290"/>
      <c r="FCQ588" s="290"/>
      <c r="FCR588" s="290"/>
      <c r="FCS588" s="290"/>
      <c r="FCT588" s="290"/>
      <c r="FCU588" s="290"/>
      <c r="FCV588" s="290"/>
      <c r="FCW588" s="290"/>
      <c r="FCX588" s="290"/>
      <c r="FCY588" s="290"/>
      <c r="FCZ588" s="290"/>
      <c r="FDA588" s="290"/>
      <c r="FDB588" s="290"/>
      <c r="FDC588" s="290"/>
      <c r="FDD588" s="290"/>
      <c r="FDE588" s="290"/>
      <c r="FDF588" s="290"/>
      <c r="FDG588" s="290"/>
      <c r="FDH588" s="290"/>
      <c r="FDI588" s="290"/>
      <c r="FDJ588" s="290"/>
      <c r="FDK588" s="290"/>
      <c r="FDL588" s="290"/>
      <c r="FDM588" s="290"/>
      <c r="FDN588" s="290"/>
      <c r="FDO588" s="290"/>
      <c r="FDP588" s="290"/>
      <c r="FDQ588" s="290"/>
      <c r="FDR588" s="290"/>
      <c r="FDS588" s="290"/>
      <c r="FDT588" s="290"/>
      <c r="FDU588" s="290"/>
      <c r="FDV588" s="290"/>
      <c r="FDW588" s="290"/>
      <c r="FDX588" s="290"/>
      <c r="FDY588" s="290"/>
      <c r="FDZ588" s="290"/>
      <c r="FEA588" s="290"/>
      <c r="FEB588" s="290"/>
      <c r="FEC588" s="290"/>
      <c r="FED588" s="290"/>
      <c r="FEE588" s="290"/>
      <c r="FEF588" s="290"/>
      <c r="FEG588" s="290"/>
      <c r="FEH588" s="290"/>
      <c r="FEI588" s="290"/>
      <c r="FEJ588" s="290"/>
      <c r="FEK588" s="290"/>
      <c r="FEL588" s="290"/>
      <c r="FEM588" s="290"/>
      <c r="FEN588" s="290"/>
      <c r="FEO588" s="290"/>
      <c r="FEP588" s="290"/>
      <c r="FEQ588" s="290"/>
      <c r="FER588" s="290"/>
      <c r="FES588" s="290"/>
      <c r="FET588" s="290"/>
      <c r="FEU588" s="290"/>
      <c r="FEV588" s="290"/>
      <c r="FEW588" s="290"/>
      <c r="FEX588" s="290"/>
      <c r="FEY588" s="290"/>
      <c r="FEZ588" s="290"/>
      <c r="FFA588" s="290"/>
      <c r="FFB588" s="290"/>
      <c r="FFC588" s="290"/>
      <c r="FFD588" s="290"/>
      <c r="FFE588" s="290"/>
      <c r="FFF588" s="290"/>
      <c r="FFG588" s="290"/>
      <c r="FFH588" s="290"/>
      <c r="FFI588" s="290"/>
      <c r="FFJ588" s="290"/>
      <c r="FFK588" s="290"/>
      <c r="FFL588" s="290"/>
      <c r="FFM588" s="290"/>
      <c r="FFN588" s="290"/>
      <c r="FFO588" s="290"/>
      <c r="FFP588" s="290"/>
      <c r="FFQ588" s="290"/>
      <c r="FFR588" s="290"/>
      <c r="FFS588" s="290"/>
      <c r="FFT588" s="290"/>
      <c r="FFU588" s="290"/>
      <c r="FFV588" s="290"/>
      <c r="FFW588" s="290"/>
      <c r="FFX588" s="290"/>
      <c r="FFY588" s="290"/>
      <c r="FFZ588" s="290"/>
      <c r="FGA588" s="290"/>
      <c r="FGB588" s="290"/>
      <c r="FGC588" s="290"/>
      <c r="FGD588" s="290"/>
      <c r="FGE588" s="290"/>
      <c r="FGF588" s="290"/>
      <c r="FGG588" s="290"/>
      <c r="FGH588" s="290"/>
      <c r="FGI588" s="290"/>
      <c r="FGJ588" s="290"/>
      <c r="FGK588" s="290"/>
      <c r="FGL588" s="290"/>
      <c r="FGM588" s="290"/>
      <c r="FGN588" s="290"/>
      <c r="FGO588" s="290"/>
      <c r="FGP588" s="290"/>
      <c r="FGQ588" s="290"/>
      <c r="FGR588" s="290"/>
      <c r="FGS588" s="290"/>
      <c r="FGT588" s="290"/>
      <c r="FGU588" s="290"/>
      <c r="FGV588" s="290"/>
      <c r="FGW588" s="290"/>
      <c r="FGX588" s="290"/>
      <c r="FGY588" s="290"/>
      <c r="FGZ588" s="290"/>
      <c r="FHA588" s="290"/>
      <c r="FHB588" s="290"/>
      <c r="FHC588" s="290"/>
      <c r="FHD588" s="290"/>
      <c r="FHE588" s="290"/>
      <c r="FHF588" s="290"/>
      <c r="FHG588" s="290"/>
      <c r="FHH588" s="290"/>
      <c r="FHI588" s="290"/>
      <c r="FHJ588" s="290"/>
      <c r="FHK588" s="290"/>
      <c r="FHL588" s="290"/>
      <c r="FHM588" s="290"/>
      <c r="FHN588" s="290"/>
      <c r="FHO588" s="290"/>
      <c r="FHP588" s="290"/>
      <c r="FHQ588" s="290"/>
      <c r="FHR588" s="290"/>
      <c r="FHS588" s="290"/>
      <c r="FHT588" s="290"/>
      <c r="FHU588" s="290"/>
      <c r="FHV588" s="290"/>
      <c r="FHW588" s="290"/>
      <c r="FHX588" s="290"/>
      <c r="FHY588" s="290"/>
      <c r="FHZ588" s="290"/>
      <c r="FIA588" s="290"/>
      <c r="FIB588" s="290"/>
      <c r="FIC588" s="290"/>
      <c r="FID588" s="290"/>
      <c r="FIE588" s="290"/>
      <c r="FIF588" s="290"/>
      <c r="FIG588" s="290"/>
      <c r="FIH588" s="290"/>
      <c r="FII588" s="290"/>
      <c r="FIJ588" s="290"/>
      <c r="FIK588" s="290"/>
      <c r="FIL588" s="290"/>
      <c r="FIM588" s="290"/>
      <c r="FIN588" s="290"/>
      <c r="FIO588" s="290"/>
      <c r="FIP588" s="290"/>
      <c r="FIQ588" s="290"/>
      <c r="FIR588" s="290"/>
      <c r="FIS588" s="290"/>
      <c r="FIT588" s="290"/>
      <c r="FIU588" s="290"/>
      <c r="FIV588" s="290"/>
      <c r="FIW588" s="290"/>
      <c r="FIX588" s="290"/>
      <c r="FIY588" s="290"/>
      <c r="FIZ588" s="290"/>
      <c r="FJA588" s="290"/>
      <c r="FJB588" s="290"/>
      <c r="FJC588" s="290"/>
      <c r="FJD588" s="290"/>
      <c r="FJE588" s="290"/>
      <c r="FJF588" s="290"/>
      <c r="FJG588" s="290"/>
      <c r="FJH588" s="290"/>
      <c r="FJI588" s="290"/>
      <c r="FJJ588" s="290"/>
      <c r="FJK588" s="290"/>
      <c r="FJL588" s="290"/>
      <c r="FJM588" s="290"/>
      <c r="FJN588" s="290"/>
      <c r="FJO588" s="290"/>
      <c r="FJP588" s="290"/>
      <c r="FJQ588" s="290"/>
      <c r="FJR588" s="290"/>
      <c r="FJS588" s="290"/>
      <c r="FJT588" s="290"/>
      <c r="FJU588" s="290"/>
      <c r="FJV588" s="290"/>
      <c r="FJW588" s="290"/>
      <c r="FJX588" s="290"/>
      <c r="FJY588" s="290"/>
      <c r="FJZ588" s="290"/>
      <c r="FKA588" s="290"/>
      <c r="FKB588" s="290"/>
      <c r="FKC588" s="290"/>
      <c r="FKD588" s="290"/>
      <c r="FKE588" s="290"/>
      <c r="FKF588" s="290"/>
      <c r="FKG588" s="290"/>
      <c r="FKH588" s="290"/>
      <c r="FKI588" s="290"/>
      <c r="FKJ588" s="290"/>
      <c r="FKK588" s="290"/>
      <c r="FKL588" s="290"/>
      <c r="FKM588" s="290"/>
      <c r="FKN588" s="290"/>
      <c r="FKO588" s="290"/>
      <c r="FKP588" s="290"/>
      <c r="FKQ588" s="290"/>
      <c r="FKR588" s="290"/>
      <c r="FKS588" s="290"/>
      <c r="FKT588" s="290"/>
      <c r="FKU588" s="290"/>
      <c r="FKV588" s="290"/>
      <c r="FKW588" s="290"/>
      <c r="FKX588" s="290"/>
      <c r="FKY588" s="290"/>
      <c r="FKZ588" s="290"/>
      <c r="FLA588" s="290"/>
      <c r="FLB588" s="290"/>
      <c r="FLC588" s="290"/>
      <c r="FLD588" s="290"/>
      <c r="FLE588" s="290"/>
      <c r="FLF588" s="290"/>
      <c r="FLG588" s="290"/>
      <c r="FLH588" s="290"/>
      <c r="FLI588" s="290"/>
      <c r="FLJ588" s="290"/>
      <c r="FLK588" s="290"/>
      <c r="FLL588" s="290"/>
      <c r="FLM588" s="290"/>
      <c r="FLN588" s="290"/>
      <c r="FLO588" s="290"/>
      <c r="FLP588" s="290"/>
      <c r="FLQ588" s="290"/>
      <c r="FLR588" s="290"/>
      <c r="FLS588" s="290"/>
      <c r="FLT588" s="290"/>
      <c r="FLU588" s="290"/>
      <c r="FLV588" s="290"/>
      <c r="FLW588" s="290"/>
      <c r="FLX588" s="290"/>
      <c r="FLY588" s="290"/>
      <c r="FLZ588" s="290"/>
      <c r="FMA588" s="290"/>
      <c r="FMB588" s="290"/>
      <c r="FMC588" s="290"/>
      <c r="FMD588" s="290"/>
      <c r="FME588" s="290"/>
      <c r="FMF588" s="290"/>
      <c r="FMG588" s="290"/>
      <c r="FMH588" s="290"/>
      <c r="FMI588" s="290"/>
      <c r="FMJ588" s="290"/>
      <c r="FMK588" s="290"/>
      <c r="FML588" s="290"/>
      <c r="FMM588" s="290"/>
      <c r="FMN588" s="290"/>
      <c r="FMO588" s="290"/>
      <c r="FMP588" s="290"/>
      <c r="FMQ588" s="290"/>
      <c r="FMR588" s="290"/>
      <c r="FMS588" s="290"/>
      <c r="FMT588" s="290"/>
      <c r="FMU588" s="290"/>
      <c r="FMV588" s="290"/>
      <c r="FMW588" s="290"/>
      <c r="FMX588" s="290"/>
      <c r="FMY588" s="290"/>
      <c r="FMZ588" s="290"/>
      <c r="FNA588" s="290"/>
      <c r="FNB588" s="290"/>
      <c r="FNC588" s="290"/>
      <c r="FND588" s="290"/>
      <c r="FNE588" s="290"/>
      <c r="FNF588" s="290"/>
      <c r="FNG588" s="290"/>
      <c r="FNH588" s="290"/>
      <c r="FNI588" s="290"/>
      <c r="FNJ588" s="290"/>
      <c r="FNK588" s="290"/>
      <c r="FNL588" s="290"/>
      <c r="FNM588" s="290"/>
      <c r="FNN588" s="290"/>
      <c r="FNO588" s="290"/>
      <c r="FNP588" s="290"/>
      <c r="FNQ588" s="290"/>
      <c r="FNR588" s="290"/>
      <c r="FNS588" s="290"/>
      <c r="FNT588" s="290"/>
      <c r="FNU588" s="290"/>
      <c r="FNV588" s="290"/>
      <c r="FNW588" s="290"/>
      <c r="FNX588" s="290"/>
      <c r="FNY588" s="290"/>
      <c r="FNZ588" s="290"/>
      <c r="FOA588" s="290"/>
      <c r="FOB588" s="290"/>
      <c r="FOC588" s="290"/>
      <c r="FOD588" s="290"/>
      <c r="FOE588" s="290"/>
      <c r="FOF588" s="290"/>
      <c r="FOG588" s="290"/>
      <c r="FOH588" s="290"/>
      <c r="FOI588" s="290"/>
      <c r="FOJ588" s="290"/>
      <c r="FOK588" s="290"/>
      <c r="FOL588" s="290"/>
      <c r="FOM588" s="290"/>
      <c r="FON588" s="290"/>
      <c r="FOO588" s="290"/>
      <c r="FOP588" s="290"/>
      <c r="FOQ588" s="290"/>
      <c r="FOR588" s="290"/>
      <c r="FOS588" s="290"/>
      <c r="FOT588" s="290"/>
      <c r="FOU588" s="290"/>
      <c r="FOV588" s="290"/>
      <c r="FOW588" s="290"/>
      <c r="FOX588" s="290"/>
      <c r="FOY588" s="290"/>
      <c r="FOZ588" s="290"/>
      <c r="FPA588" s="290"/>
      <c r="FPB588" s="290"/>
      <c r="FPC588" s="290"/>
      <c r="FPD588" s="290"/>
      <c r="FPE588" s="290"/>
      <c r="FPF588" s="290"/>
      <c r="FPG588" s="290"/>
      <c r="FPH588" s="290"/>
      <c r="FPI588" s="290"/>
      <c r="FPJ588" s="290"/>
      <c r="FPK588" s="290"/>
      <c r="FPL588" s="290"/>
      <c r="FPM588" s="290"/>
      <c r="FPN588" s="290"/>
      <c r="FPO588" s="290"/>
      <c r="FPP588" s="290"/>
      <c r="FPQ588" s="290"/>
      <c r="FPR588" s="290"/>
      <c r="FPS588" s="290"/>
      <c r="FPT588" s="290"/>
      <c r="FPU588" s="290"/>
      <c r="FPV588" s="290"/>
      <c r="FPW588" s="290"/>
      <c r="FPX588" s="290"/>
      <c r="FPY588" s="290"/>
      <c r="FPZ588" s="290"/>
      <c r="FQA588" s="290"/>
      <c r="FQB588" s="290"/>
      <c r="FQC588" s="290"/>
      <c r="FQD588" s="290"/>
      <c r="FQE588" s="290"/>
      <c r="FQF588" s="290"/>
      <c r="FQG588" s="290"/>
      <c r="FQH588" s="290"/>
      <c r="FQI588" s="290"/>
      <c r="FQJ588" s="290"/>
      <c r="FQK588" s="290"/>
      <c r="FQL588" s="290"/>
      <c r="FQM588" s="290"/>
      <c r="FQN588" s="290"/>
      <c r="FQO588" s="290"/>
      <c r="FQP588" s="290"/>
      <c r="FQQ588" s="290"/>
      <c r="FQR588" s="290"/>
      <c r="FQS588" s="290"/>
      <c r="FQT588" s="290"/>
      <c r="FQU588" s="290"/>
      <c r="FQV588" s="290"/>
      <c r="FQW588" s="290"/>
      <c r="FQX588" s="290"/>
      <c r="FQY588" s="290"/>
      <c r="FQZ588" s="290"/>
      <c r="FRA588" s="290"/>
      <c r="FRB588" s="290"/>
      <c r="FRC588" s="290"/>
      <c r="FRD588" s="290"/>
      <c r="FRE588" s="290"/>
      <c r="FRF588" s="290"/>
      <c r="FRG588" s="290"/>
      <c r="FRH588" s="290"/>
      <c r="FRI588" s="290"/>
      <c r="FRJ588" s="290"/>
      <c r="FRK588" s="290"/>
      <c r="FRL588" s="290"/>
      <c r="FRM588" s="290"/>
      <c r="FRN588" s="290"/>
      <c r="FRO588" s="290"/>
      <c r="FRP588" s="290"/>
      <c r="FRQ588" s="290"/>
      <c r="FRR588" s="290"/>
      <c r="FRS588" s="290"/>
      <c r="FRT588" s="290"/>
      <c r="FRU588" s="290"/>
      <c r="FRV588" s="290"/>
      <c r="FRW588" s="290"/>
      <c r="FRX588" s="290"/>
      <c r="FRY588" s="290"/>
      <c r="FRZ588" s="290"/>
      <c r="FSA588" s="290"/>
      <c r="FSB588" s="290"/>
      <c r="FSC588" s="290"/>
      <c r="FSD588" s="290"/>
      <c r="FSE588" s="290"/>
      <c r="FSF588" s="290"/>
      <c r="FSG588" s="290"/>
      <c r="FSH588" s="290"/>
      <c r="FSI588" s="290"/>
      <c r="FSJ588" s="290"/>
      <c r="FSK588" s="290"/>
      <c r="FSL588" s="290"/>
      <c r="FSM588" s="290"/>
      <c r="FSN588" s="290"/>
      <c r="FSO588" s="290"/>
      <c r="FSP588" s="290"/>
      <c r="FSQ588" s="290"/>
      <c r="FSR588" s="290"/>
      <c r="FSS588" s="290"/>
      <c r="FST588" s="290"/>
      <c r="FSU588" s="290"/>
      <c r="FSV588" s="290"/>
      <c r="FSW588" s="290"/>
      <c r="FSX588" s="290"/>
      <c r="FSY588" s="290"/>
      <c r="FSZ588" s="290"/>
      <c r="FTA588" s="290"/>
      <c r="FTB588" s="290"/>
      <c r="FTC588" s="290"/>
      <c r="FTD588" s="290"/>
      <c r="FTE588" s="290"/>
      <c r="FTF588" s="290"/>
      <c r="FTG588" s="290"/>
      <c r="FTH588" s="290"/>
      <c r="FTI588" s="290"/>
      <c r="FTJ588" s="290"/>
      <c r="FTK588" s="290"/>
      <c r="FTL588" s="290"/>
      <c r="FTM588" s="290"/>
      <c r="FTN588" s="290"/>
      <c r="FTO588" s="290"/>
      <c r="FTP588" s="290"/>
      <c r="FTQ588" s="290"/>
      <c r="FTR588" s="290"/>
      <c r="FTS588" s="290"/>
      <c r="FTT588" s="290"/>
      <c r="FTU588" s="290"/>
      <c r="FTV588" s="290"/>
      <c r="FTW588" s="290"/>
      <c r="FTX588" s="290"/>
      <c r="FTY588" s="290"/>
      <c r="FTZ588" s="290"/>
      <c r="FUA588" s="290"/>
      <c r="FUB588" s="290"/>
      <c r="FUC588" s="290"/>
      <c r="FUD588" s="290"/>
      <c r="FUE588" s="290"/>
      <c r="FUF588" s="290"/>
      <c r="FUG588" s="290"/>
      <c r="FUH588" s="290"/>
      <c r="FUI588" s="290"/>
      <c r="FUJ588" s="290"/>
      <c r="FUK588" s="290"/>
      <c r="FUL588" s="290"/>
      <c r="FUM588" s="290"/>
      <c r="FUN588" s="290"/>
      <c r="FUO588" s="290"/>
      <c r="FUP588" s="290"/>
      <c r="FUQ588" s="290"/>
      <c r="FUR588" s="290"/>
      <c r="FUS588" s="290"/>
      <c r="FUT588" s="290"/>
      <c r="FUU588" s="290"/>
      <c r="FUV588" s="290"/>
      <c r="FUW588" s="290"/>
      <c r="FUX588" s="290"/>
      <c r="FUY588" s="290"/>
      <c r="FUZ588" s="290"/>
      <c r="FVA588" s="290"/>
      <c r="FVB588" s="290"/>
      <c r="FVC588" s="290"/>
      <c r="FVD588" s="290"/>
      <c r="FVE588" s="290"/>
      <c r="FVF588" s="290"/>
      <c r="FVG588" s="290"/>
      <c r="FVH588" s="290"/>
      <c r="FVI588" s="290"/>
      <c r="FVJ588" s="290"/>
      <c r="FVK588" s="290"/>
      <c r="FVL588" s="290"/>
      <c r="FVM588" s="290"/>
      <c r="FVN588" s="290"/>
      <c r="FVO588" s="290"/>
      <c r="FVP588" s="290"/>
      <c r="FVQ588" s="290"/>
      <c r="FVR588" s="290"/>
      <c r="FVS588" s="290"/>
      <c r="FVT588" s="290"/>
      <c r="FVU588" s="290"/>
      <c r="FVV588" s="290"/>
      <c r="FVW588" s="290"/>
      <c r="FVX588" s="290"/>
      <c r="FVY588" s="290"/>
      <c r="FVZ588" s="290"/>
      <c r="FWA588" s="290"/>
      <c r="FWB588" s="290"/>
      <c r="FWC588" s="290"/>
      <c r="FWD588" s="290"/>
      <c r="FWE588" s="290"/>
      <c r="FWF588" s="290"/>
      <c r="FWG588" s="290"/>
      <c r="FWH588" s="290"/>
      <c r="FWI588" s="290"/>
      <c r="FWJ588" s="290"/>
      <c r="FWK588" s="290"/>
      <c r="FWL588" s="290"/>
      <c r="FWM588" s="290"/>
      <c r="FWN588" s="290"/>
      <c r="FWO588" s="290"/>
      <c r="FWP588" s="290"/>
      <c r="FWQ588" s="290"/>
      <c r="FWR588" s="290"/>
      <c r="FWS588" s="290"/>
      <c r="FWT588" s="290"/>
      <c r="FWU588" s="290"/>
      <c r="FWV588" s="290"/>
      <c r="FWW588" s="290"/>
      <c r="FWX588" s="290"/>
      <c r="FWY588" s="290"/>
      <c r="FWZ588" s="290"/>
      <c r="FXA588" s="290"/>
      <c r="FXB588" s="290"/>
      <c r="FXC588" s="290"/>
      <c r="FXD588" s="290"/>
      <c r="FXE588" s="290"/>
      <c r="FXF588" s="290"/>
      <c r="FXG588" s="290"/>
      <c r="FXH588" s="290"/>
      <c r="FXI588" s="290"/>
      <c r="FXJ588" s="290"/>
      <c r="FXK588" s="290"/>
      <c r="FXL588" s="290"/>
      <c r="FXM588" s="290"/>
      <c r="FXN588" s="290"/>
      <c r="FXO588" s="290"/>
      <c r="FXP588" s="290"/>
      <c r="FXQ588" s="290"/>
      <c r="FXR588" s="290"/>
      <c r="FXS588" s="290"/>
      <c r="FXT588" s="290"/>
      <c r="FXU588" s="290"/>
      <c r="FXV588" s="290"/>
      <c r="FXW588" s="290"/>
      <c r="FXX588" s="290"/>
      <c r="FXY588" s="290"/>
      <c r="FXZ588" s="290"/>
      <c r="FYA588" s="290"/>
      <c r="FYB588" s="290"/>
      <c r="FYC588" s="290"/>
      <c r="FYD588" s="290"/>
      <c r="FYE588" s="290"/>
      <c r="FYF588" s="290"/>
      <c r="FYG588" s="290"/>
      <c r="FYH588" s="290"/>
      <c r="FYI588" s="290"/>
      <c r="FYJ588" s="290"/>
      <c r="FYK588" s="290"/>
      <c r="FYL588" s="290"/>
      <c r="FYM588" s="290"/>
      <c r="FYN588" s="290"/>
      <c r="FYO588" s="290"/>
      <c r="FYP588" s="290"/>
      <c r="FYQ588" s="290"/>
      <c r="FYR588" s="290"/>
      <c r="FYS588" s="290"/>
      <c r="FYT588" s="290"/>
      <c r="FYU588" s="290"/>
      <c r="FYV588" s="290"/>
      <c r="FYW588" s="290"/>
      <c r="FYX588" s="290"/>
      <c r="FYY588" s="290"/>
      <c r="FYZ588" s="290"/>
      <c r="FZA588" s="290"/>
      <c r="FZB588" s="290"/>
      <c r="FZC588" s="290"/>
      <c r="FZD588" s="290"/>
      <c r="FZE588" s="290"/>
      <c r="FZF588" s="290"/>
      <c r="FZG588" s="290"/>
      <c r="FZH588" s="290"/>
      <c r="FZI588" s="290"/>
      <c r="FZJ588" s="290"/>
      <c r="FZK588" s="290"/>
      <c r="FZL588" s="290"/>
      <c r="FZM588" s="290"/>
      <c r="FZN588" s="290"/>
      <c r="FZO588" s="290"/>
      <c r="FZP588" s="290"/>
      <c r="FZQ588" s="290"/>
      <c r="FZR588" s="290"/>
      <c r="FZS588" s="290"/>
      <c r="FZT588" s="290"/>
      <c r="FZU588" s="290"/>
      <c r="FZV588" s="290"/>
      <c r="FZW588" s="290"/>
      <c r="FZX588" s="290"/>
      <c r="FZY588" s="290"/>
      <c r="FZZ588" s="290"/>
      <c r="GAA588" s="290"/>
      <c r="GAB588" s="290"/>
      <c r="GAC588" s="290"/>
      <c r="GAD588" s="290"/>
      <c r="GAE588" s="290"/>
      <c r="GAF588" s="290"/>
      <c r="GAG588" s="290"/>
      <c r="GAH588" s="290"/>
      <c r="GAI588" s="290"/>
      <c r="GAJ588" s="290"/>
      <c r="GAK588" s="290"/>
      <c r="GAL588" s="290"/>
      <c r="GAM588" s="290"/>
      <c r="GAN588" s="290"/>
      <c r="GAO588" s="290"/>
      <c r="GAP588" s="290"/>
      <c r="GAQ588" s="290"/>
      <c r="GAR588" s="290"/>
      <c r="GAS588" s="290"/>
      <c r="GAT588" s="290"/>
      <c r="GAU588" s="290"/>
      <c r="GAV588" s="290"/>
      <c r="GAW588" s="290"/>
      <c r="GAX588" s="290"/>
      <c r="GAY588" s="290"/>
      <c r="GAZ588" s="290"/>
      <c r="GBA588" s="290"/>
      <c r="GBB588" s="290"/>
      <c r="GBC588" s="290"/>
      <c r="GBD588" s="290"/>
      <c r="GBE588" s="290"/>
      <c r="GBF588" s="290"/>
      <c r="GBG588" s="290"/>
      <c r="GBH588" s="290"/>
      <c r="GBI588" s="290"/>
      <c r="GBJ588" s="290"/>
      <c r="GBK588" s="290"/>
      <c r="GBL588" s="290"/>
      <c r="GBM588" s="290"/>
      <c r="GBN588" s="290"/>
      <c r="GBO588" s="290"/>
      <c r="GBP588" s="290"/>
      <c r="GBQ588" s="290"/>
      <c r="GBR588" s="290"/>
      <c r="GBS588" s="290"/>
      <c r="GBT588" s="290"/>
      <c r="GBU588" s="290"/>
      <c r="GBV588" s="290"/>
      <c r="GBW588" s="290"/>
      <c r="GBX588" s="290"/>
      <c r="GBY588" s="290"/>
      <c r="GBZ588" s="290"/>
      <c r="GCA588" s="290"/>
      <c r="GCB588" s="290"/>
      <c r="GCC588" s="290"/>
      <c r="GCD588" s="290"/>
      <c r="GCE588" s="290"/>
      <c r="GCF588" s="290"/>
      <c r="GCG588" s="290"/>
      <c r="GCH588" s="290"/>
      <c r="GCI588" s="290"/>
      <c r="GCJ588" s="290"/>
      <c r="GCK588" s="290"/>
      <c r="GCL588" s="290"/>
      <c r="GCM588" s="290"/>
      <c r="GCN588" s="290"/>
      <c r="GCO588" s="290"/>
      <c r="GCP588" s="290"/>
      <c r="GCQ588" s="290"/>
      <c r="GCR588" s="290"/>
      <c r="GCS588" s="290"/>
      <c r="GCT588" s="290"/>
      <c r="GCU588" s="290"/>
      <c r="GCV588" s="290"/>
      <c r="GCW588" s="290"/>
      <c r="GCX588" s="290"/>
      <c r="GCY588" s="290"/>
      <c r="GCZ588" s="290"/>
      <c r="GDA588" s="290"/>
      <c r="GDB588" s="290"/>
      <c r="GDC588" s="290"/>
      <c r="GDD588" s="290"/>
      <c r="GDE588" s="290"/>
      <c r="GDF588" s="290"/>
      <c r="GDG588" s="290"/>
      <c r="GDH588" s="290"/>
      <c r="GDI588" s="290"/>
      <c r="GDJ588" s="290"/>
      <c r="GDK588" s="290"/>
      <c r="GDL588" s="290"/>
      <c r="GDM588" s="290"/>
      <c r="GDN588" s="290"/>
      <c r="GDO588" s="290"/>
      <c r="GDP588" s="290"/>
      <c r="GDQ588" s="290"/>
      <c r="GDR588" s="290"/>
      <c r="GDS588" s="290"/>
      <c r="GDT588" s="290"/>
      <c r="GDU588" s="290"/>
      <c r="GDV588" s="290"/>
      <c r="GDW588" s="290"/>
      <c r="GDX588" s="290"/>
      <c r="GDY588" s="290"/>
      <c r="GDZ588" s="290"/>
      <c r="GEA588" s="290"/>
      <c r="GEB588" s="290"/>
      <c r="GEC588" s="290"/>
      <c r="GED588" s="290"/>
      <c r="GEE588" s="290"/>
      <c r="GEF588" s="290"/>
      <c r="GEG588" s="290"/>
      <c r="GEH588" s="290"/>
      <c r="GEI588" s="290"/>
      <c r="GEJ588" s="290"/>
      <c r="GEK588" s="290"/>
      <c r="GEL588" s="290"/>
      <c r="GEM588" s="290"/>
      <c r="GEN588" s="290"/>
      <c r="GEO588" s="290"/>
      <c r="GEP588" s="290"/>
      <c r="GEQ588" s="290"/>
      <c r="GER588" s="290"/>
      <c r="GES588" s="290"/>
      <c r="GET588" s="290"/>
      <c r="GEU588" s="290"/>
      <c r="GEV588" s="290"/>
      <c r="GEW588" s="290"/>
      <c r="GEX588" s="290"/>
      <c r="GEY588" s="290"/>
      <c r="GEZ588" s="290"/>
      <c r="GFA588" s="290"/>
      <c r="GFB588" s="290"/>
      <c r="GFC588" s="290"/>
      <c r="GFD588" s="290"/>
      <c r="GFE588" s="290"/>
      <c r="GFF588" s="290"/>
      <c r="GFG588" s="290"/>
      <c r="GFH588" s="290"/>
      <c r="GFI588" s="290"/>
      <c r="GFJ588" s="290"/>
      <c r="GFK588" s="290"/>
      <c r="GFL588" s="290"/>
      <c r="GFM588" s="290"/>
      <c r="GFN588" s="290"/>
      <c r="GFO588" s="290"/>
      <c r="GFP588" s="290"/>
      <c r="GFQ588" s="290"/>
      <c r="GFR588" s="290"/>
      <c r="GFS588" s="290"/>
      <c r="GFT588" s="290"/>
      <c r="GFU588" s="290"/>
      <c r="GFV588" s="290"/>
      <c r="GFW588" s="290"/>
      <c r="GFX588" s="290"/>
      <c r="GFY588" s="290"/>
      <c r="GFZ588" s="290"/>
      <c r="GGA588" s="290"/>
      <c r="GGB588" s="290"/>
      <c r="GGC588" s="290"/>
      <c r="GGD588" s="290"/>
      <c r="GGE588" s="290"/>
      <c r="GGF588" s="290"/>
      <c r="GGG588" s="290"/>
      <c r="GGH588" s="290"/>
      <c r="GGI588" s="290"/>
      <c r="GGJ588" s="290"/>
      <c r="GGK588" s="290"/>
      <c r="GGL588" s="290"/>
      <c r="GGM588" s="290"/>
      <c r="GGN588" s="290"/>
      <c r="GGO588" s="290"/>
      <c r="GGP588" s="290"/>
      <c r="GGQ588" s="290"/>
      <c r="GGR588" s="290"/>
      <c r="GGS588" s="290"/>
      <c r="GGT588" s="290"/>
      <c r="GGU588" s="290"/>
      <c r="GGV588" s="290"/>
      <c r="GGW588" s="290"/>
      <c r="GGX588" s="290"/>
      <c r="GGY588" s="290"/>
      <c r="GGZ588" s="290"/>
      <c r="GHA588" s="290"/>
      <c r="GHB588" s="290"/>
      <c r="GHC588" s="290"/>
      <c r="GHD588" s="290"/>
      <c r="GHE588" s="290"/>
      <c r="GHF588" s="290"/>
      <c r="GHG588" s="290"/>
      <c r="GHH588" s="290"/>
      <c r="GHI588" s="290"/>
      <c r="GHJ588" s="290"/>
      <c r="GHK588" s="290"/>
      <c r="GHL588" s="290"/>
      <c r="GHM588" s="290"/>
      <c r="GHN588" s="290"/>
      <c r="GHO588" s="290"/>
      <c r="GHP588" s="290"/>
      <c r="GHQ588" s="290"/>
      <c r="GHR588" s="290"/>
      <c r="GHS588" s="290"/>
      <c r="GHT588" s="290"/>
      <c r="GHU588" s="290"/>
      <c r="GHV588" s="290"/>
      <c r="GHW588" s="290"/>
      <c r="GHX588" s="290"/>
      <c r="GHY588" s="290"/>
      <c r="GHZ588" s="290"/>
      <c r="GIA588" s="290"/>
      <c r="GIB588" s="290"/>
      <c r="GIC588" s="290"/>
      <c r="GID588" s="290"/>
      <c r="GIE588" s="290"/>
      <c r="GIF588" s="290"/>
      <c r="GIG588" s="290"/>
      <c r="GIH588" s="290"/>
      <c r="GII588" s="290"/>
      <c r="GIJ588" s="290"/>
      <c r="GIK588" s="290"/>
      <c r="GIL588" s="290"/>
      <c r="GIM588" s="290"/>
      <c r="GIN588" s="290"/>
      <c r="GIO588" s="290"/>
      <c r="GIP588" s="290"/>
      <c r="GIQ588" s="290"/>
      <c r="GIR588" s="290"/>
      <c r="GIS588" s="290"/>
      <c r="GIT588" s="290"/>
      <c r="GIU588" s="290"/>
      <c r="GIV588" s="290"/>
      <c r="GIW588" s="290"/>
      <c r="GIX588" s="290"/>
      <c r="GIY588" s="290"/>
      <c r="GIZ588" s="290"/>
      <c r="GJA588" s="290"/>
      <c r="GJB588" s="290"/>
      <c r="GJC588" s="290"/>
      <c r="GJD588" s="290"/>
      <c r="GJE588" s="290"/>
      <c r="GJF588" s="290"/>
      <c r="GJG588" s="290"/>
      <c r="GJH588" s="290"/>
      <c r="GJI588" s="290"/>
      <c r="GJJ588" s="290"/>
      <c r="GJK588" s="290"/>
      <c r="GJL588" s="290"/>
      <c r="GJM588" s="290"/>
      <c r="GJN588" s="290"/>
      <c r="GJO588" s="290"/>
      <c r="GJP588" s="290"/>
      <c r="GJQ588" s="290"/>
      <c r="GJR588" s="290"/>
      <c r="GJS588" s="290"/>
      <c r="GJT588" s="290"/>
      <c r="GJU588" s="290"/>
      <c r="GJV588" s="290"/>
      <c r="GJW588" s="290"/>
      <c r="GJX588" s="290"/>
      <c r="GJY588" s="290"/>
      <c r="GJZ588" s="290"/>
      <c r="GKA588" s="290"/>
      <c r="GKB588" s="290"/>
      <c r="GKC588" s="290"/>
      <c r="GKD588" s="290"/>
      <c r="GKE588" s="290"/>
      <c r="GKF588" s="290"/>
      <c r="GKG588" s="290"/>
      <c r="GKH588" s="290"/>
      <c r="GKI588" s="290"/>
      <c r="GKJ588" s="290"/>
      <c r="GKK588" s="290"/>
      <c r="GKL588" s="290"/>
      <c r="GKM588" s="290"/>
      <c r="GKN588" s="290"/>
      <c r="GKO588" s="290"/>
      <c r="GKP588" s="290"/>
      <c r="GKQ588" s="290"/>
      <c r="GKR588" s="290"/>
      <c r="GKS588" s="290"/>
      <c r="GKT588" s="290"/>
      <c r="GKU588" s="290"/>
      <c r="GKV588" s="290"/>
      <c r="GKW588" s="290"/>
      <c r="GKX588" s="290"/>
      <c r="GKY588" s="290"/>
      <c r="GKZ588" s="290"/>
      <c r="GLA588" s="290"/>
      <c r="GLB588" s="290"/>
      <c r="GLC588" s="290"/>
      <c r="GLD588" s="290"/>
      <c r="GLE588" s="290"/>
      <c r="GLF588" s="290"/>
      <c r="GLG588" s="290"/>
      <c r="GLH588" s="290"/>
      <c r="GLI588" s="290"/>
      <c r="GLJ588" s="290"/>
      <c r="GLK588" s="290"/>
      <c r="GLL588" s="290"/>
      <c r="GLM588" s="290"/>
      <c r="GLN588" s="290"/>
      <c r="GLO588" s="290"/>
      <c r="GLP588" s="290"/>
      <c r="GLQ588" s="290"/>
      <c r="GLR588" s="290"/>
      <c r="GLS588" s="290"/>
      <c r="GLT588" s="290"/>
      <c r="GLU588" s="290"/>
      <c r="GLV588" s="290"/>
      <c r="GLW588" s="290"/>
      <c r="GLX588" s="290"/>
      <c r="GLY588" s="290"/>
      <c r="GLZ588" s="290"/>
      <c r="GMA588" s="290"/>
      <c r="GMB588" s="290"/>
      <c r="GMC588" s="290"/>
      <c r="GMD588" s="290"/>
      <c r="GME588" s="290"/>
      <c r="GMF588" s="290"/>
      <c r="GMG588" s="290"/>
      <c r="GMH588" s="290"/>
      <c r="GMI588" s="290"/>
      <c r="GMJ588" s="290"/>
      <c r="GMK588" s="290"/>
      <c r="GML588" s="290"/>
      <c r="GMM588" s="290"/>
      <c r="GMN588" s="290"/>
      <c r="GMO588" s="290"/>
      <c r="GMP588" s="290"/>
      <c r="GMQ588" s="290"/>
      <c r="GMR588" s="290"/>
      <c r="GMS588" s="290"/>
      <c r="GMT588" s="290"/>
      <c r="GMU588" s="290"/>
      <c r="GMV588" s="290"/>
      <c r="GMW588" s="290"/>
      <c r="GMX588" s="290"/>
      <c r="GMY588" s="290"/>
      <c r="GMZ588" s="290"/>
      <c r="GNA588" s="290"/>
      <c r="GNB588" s="290"/>
      <c r="GNC588" s="290"/>
      <c r="GND588" s="290"/>
      <c r="GNE588" s="290"/>
      <c r="GNF588" s="290"/>
      <c r="GNG588" s="290"/>
      <c r="GNH588" s="290"/>
      <c r="GNI588" s="290"/>
      <c r="GNJ588" s="290"/>
      <c r="GNK588" s="290"/>
      <c r="GNL588" s="290"/>
      <c r="GNM588" s="290"/>
      <c r="GNN588" s="290"/>
      <c r="GNO588" s="290"/>
      <c r="GNP588" s="290"/>
      <c r="GNQ588" s="290"/>
      <c r="GNR588" s="290"/>
      <c r="GNS588" s="290"/>
      <c r="GNT588" s="290"/>
      <c r="GNU588" s="290"/>
      <c r="GNV588" s="290"/>
      <c r="GNW588" s="290"/>
      <c r="GNX588" s="290"/>
      <c r="GNY588" s="290"/>
      <c r="GNZ588" s="290"/>
      <c r="GOA588" s="290"/>
      <c r="GOB588" s="290"/>
      <c r="GOC588" s="290"/>
      <c r="GOD588" s="290"/>
      <c r="GOE588" s="290"/>
      <c r="GOF588" s="290"/>
      <c r="GOG588" s="290"/>
      <c r="GOH588" s="290"/>
      <c r="GOI588" s="290"/>
      <c r="GOJ588" s="290"/>
      <c r="GOK588" s="290"/>
      <c r="GOL588" s="290"/>
      <c r="GOM588" s="290"/>
      <c r="GON588" s="290"/>
      <c r="GOO588" s="290"/>
      <c r="GOP588" s="290"/>
      <c r="GOQ588" s="290"/>
      <c r="GOR588" s="290"/>
      <c r="GOS588" s="290"/>
      <c r="GOT588" s="290"/>
      <c r="GOU588" s="290"/>
      <c r="GOV588" s="290"/>
      <c r="GOW588" s="290"/>
      <c r="GOX588" s="290"/>
      <c r="GOY588" s="290"/>
      <c r="GOZ588" s="290"/>
      <c r="GPA588" s="290"/>
      <c r="GPB588" s="290"/>
      <c r="GPC588" s="290"/>
      <c r="GPD588" s="290"/>
      <c r="GPE588" s="290"/>
      <c r="GPF588" s="290"/>
      <c r="GPG588" s="290"/>
      <c r="GPH588" s="290"/>
      <c r="GPI588" s="290"/>
      <c r="GPJ588" s="290"/>
      <c r="GPK588" s="290"/>
      <c r="GPL588" s="290"/>
      <c r="GPM588" s="290"/>
      <c r="GPN588" s="290"/>
      <c r="GPO588" s="290"/>
      <c r="GPP588" s="290"/>
      <c r="GPQ588" s="290"/>
      <c r="GPR588" s="290"/>
      <c r="GPS588" s="290"/>
      <c r="GPT588" s="290"/>
      <c r="GPU588" s="290"/>
      <c r="GPV588" s="290"/>
      <c r="GPW588" s="290"/>
      <c r="GPX588" s="290"/>
      <c r="GPY588" s="290"/>
      <c r="GPZ588" s="290"/>
      <c r="GQA588" s="290"/>
      <c r="GQB588" s="290"/>
      <c r="GQC588" s="290"/>
      <c r="GQD588" s="290"/>
      <c r="GQE588" s="290"/>
      <c r="GQF588" s="290"/>
      <c r="GQG588" s="290"/>
      <c r="GQH588" s="290"/>
      <c r="GQI588" s="290"/>
      <c r="GQJ588" s="290"/>
      <c r="GQK588" s="290"/>
      <c r="GQL588" s="290"/>
      <c r="GQM588" s="290"/>
      <c r="GQN588" s="290"/>
      <c r="GQO588" s="290"/>
      <c r="GQP588" s="290"/>
      <c r="GQQ588" s="290"/>
      <c r="GQR588" s="290"/>
      <c r="GQS588" s="290"/>
      <c r="GQT588" s="290"/>
      <c r="GQU588" s="290"/>
      <c r="GQV588" s="290"/>
      <c r="GQW588" s="290"/>
      <c r="GQX588" s="290"/>
      <c r="GQY588" s="290"/>
      <c r="GQZ588" s="290"/>
      <c r="GRA588" s="290"/>
      <c r="GRB588" s="290"/>
      <c r="GRC588" s="290"/>
      <c r="GRD588" s="290"/>
      <c r="GRE588" s="290"/>
      <c r="GRF588" s="290"/>
      <c r="GRG588" s="290"/>
      <c r="GRH588" s="290"/>
      <c r="GRI588" s="290"/>
      <c r="GRJ588" s="290"/>
      <c r="GRK588" s="290"/>
      <c r="GRL588" s="290"/>
      <c r="GRM588" s="290"/>
      <c r="GRN588" s="290"/>
      <c r="GRO588" s="290"/>
      <c r="GRP588" s="290"/>
      <c r="GRQ588" s="290"/>
      <c r="GRR588" s="290"/>
      <c r="GRS588" s="290"/>
      <c r="GRT588" s="290"/>
      <c r="GRU588" s="290"/>
      <c r="GRV588" s="290"/>
      <c r="GRW588" s="290"/>
      <c r="GRX588" s="290"/>
      <c r="GRY588" s="290"/>
      <c r="GRZ588" s="290"/>
      <c r="GSA588" s="290"/>
      <c r="GSB588" s="290"/>
      <c r="GSC588" s="290"/>
      <c r="GSD588" s="290"/>
      <c r="GSE588" s="290"/>
      <c r="GSF588" s="290"/>
      <c r="GSG588" s="290"/>
      <c r="GSH588" s="290"/>
      <c r="GSI588" s="290"/>
      <c r="GSJ588" s="290"/>
      <c r="GSK588" s="290"/>
      <c r="GSL588" s="290"/>
      <c r="GSM588" s="290"/>
      <c r="GSN588" s="290"/>
      <c r="GSO588" s="290"/>
      <c r="GSP588" s="290"/>
      <c r="GSQ588" s="290"/>
      <c r="GSR588" s="290"/>
      <c r="GSS588" s="290"/>
      <c r="GST588" s="290"/>
      <c r="GSU588" s="290"/>
      <c r="GSV588" s="290"/>
      <c r="GSW588" s="290"/>
      <c r="GSX588" s="290"/>
      <c r="GSY588" s="290"/>
      <c r="GSZ588" s="290"/>
      <c r="GTA588" s="290"/>
      <c r="GTB588" s="290"/>
      <c r="GTC588" s="290"/>
      <c r="GTD588" s="290"/>
      <c r="GTE588" s="290"/>
      <c r="GTF588" s="290"/>
      <c r="GTG588" s="290"/>
      <c r="GTH588" s="290"/>
      <c r="GTI588" s="290"/>
      <c r="GTJ588" s="290"/>
      <c r="GTK588" s="290"/>
      <c r="GTL588" s="290"/>
      <c r="GTM588" s="290"/>
      <c r="GTN588" s="290"/>
      <c r="GTO588" s="290"/>
      <c r="GTP588" s="290"/>
      <c r="GTQ588" s="290"/>
      <c r="GTR588" s="290"/>
      <c r="GTS588" s="290"/>
      <c r="GTT588" s="290"/>
      <c r="GTU588" s="290"/>
      <c r="GTV588" s="290"/>
      <c r="GTW588" s="290"/>
      <c r="GTX588" s="290"/>
      <c r="GTY588" s="290"/>
      <c r="GTZ588" s="290"/>
      <c r="GUA588" s="290"/>
      <c r="GUB588" s="290"/>
      <c r="GUC588" s="290"/>
      <c r="GUD588" s="290"/>
      <c r="GUE588" s="290"/>
      <c r="GUF588" s="290"/>
      <c r="GUG588" s="290"/>
      <c r="GUH588" s="290"/>
      <c r="GUI588" s="290"/>
      <c r="GUJ588" s="290"/>
      <c r="GUK588" s="290"/>
      <c r="GUL588" s="290"/>
      <c r="GUM588" s="290"/>
      <c r="GUN588" s="290"/>
      <c r="GUO588" s="290"/>
      <c r="GUP588" s="290"/>
      <c r="GUQ588" s="290"/>
      <c r="GUR588" s="290"/>
      <c r="GUS588" s="290"/>
      <c r="GUT588" s="290"/>
      <c r="GUU588" s="290"/>
      <c r="GUV588" s="290"/>
      <c r="GUW588" s="290"/>
      <c r="GUX588" s="290"/>
      <c r="GUY588" s="290"/>
      <c r="GUZ588" s="290"/>
      <c r="GVA588" s="290"/>
      <c r="GVB588" s="290"/>
      <c r="GVC588" s="290"/>
      <c r="GVD588" s="290"/>
      <c r="GVE588" s="290"/>
      <c r="GVF588" s="290"/>
      <c r="GVG588" s="290"/>
      <c r="GVH588" s="290"/>
      <c r="GVI588" s="290"/>
      <c r="GVJ588" s="290"/>
      <c r="GVK588" s="290"/>
      <c r="GVL588" s="290"/>
      <c r="GVM588" s="290"/>
      <c r="GVN588" s="290"/>
      <c r="GVO588" s="290"/>
      <c r="GVP588" s="290"/>
      <c r="GVQ588" s="290"/>
      <c r="GVR588" s="290"/>
      <c r="GVS588" s="290"/>
      <c r="GVT588" s="290"/>
      <c r="GVU588" s="290"/>
      <c r="GVV588" s="290"/>
      <c r="GVW588" s="290"/>
      <c r="GVX588" s="290"/>
      <c r="GVY588" s="290"/>
      <c r="GVZ588" s="290"/>
      <c r="GWA588" s="290"/>
      <c r="GWB588" s="290"/>
      <c r="GWC588" s="290"/>
      <c r="GWD588" s="290"/>
      <c r="GWE588" s="290"/>
      <c r="GWF588" s="290"/>
      <c r="GWG588" s="290"/>
      <c r="GWH588" s="290"/>
      <c r="GWI588" s="290"/>
      <c r="GWJ588" s="290"/>
      <c r="GWK588" s="290"/>
      <c r="GWL588" s="290"/>
      <c r="GWM588" s="290"/>
      <c r="GWN588" s="290"/>
      <c r="GWO588" s="290"/>
      <c r="GWP588" s="290"/>
      <c r="GWQ588" s="290"/>
      <c r="GWR588" s="290"/>
      <c r="GWS588" s="290"/>
      <c r="GWT588" s="290"/>
      <c r="GWU588" s="290"/>
      <c r="GWV588" s="290"/>
      <c r="GWW588" s="290"/>
      <c r="GWX588" s="290"/>
      <c r="GWY588" s="290"/>
      <c r="GWZ588" s="290"/>
      <c r="GXA588" s="290"/>
      <c r="GXB588" s="290"/>
      <c r="GXC588" s="290"/>
      <c r="GXD588" s="290"/>
      <c r="GXE588" s="290"/>
      <c r="GXF588" s="290"/>
      <c r="GXG588" s="290"/>
      <c r="GXH588" s="290"/>
      <c r="GXI588" s="290"/>
      <c r="GXJ588" s="290"/>
      <c r="GXK588" s="290"/>
      <c r="GXL588" s="290"/>
      <c r="GXM588" s="290"/>
      <c r="GXN588" s="290"/>
      <c r="GXO588" s="290"/>
      <c r="GXP588" s="290"/>
      <c r="GXQ588" s="290"/>
      <c r="GXR588" s="290"/>
      <c r="GXS588" s="290"/>
      <c r="GXT588" s="290"/>
      <c r="GXU588" s="290"/>
      <c r="GXV588" s="290"/>
      <c r="GXW588" s="290"/>
      <c r="GXX588" s="290"/>
      <c r="GXY588" s="290"/>
      <c r="GXZ588" s="290"/>
      <c r="GYA588" s="290"/>
      <c r="GYB588" s="290"/>
      <c r="GYC588" s="290"/>
      <c r="GYD588" s="290"/>
      <c r="GYE588" s="290"/>
      <c r="GYF588" s="290"/>
      <c r="GYG588" s="290"/>
      <c r="GYH588" s="290"/>
      <c r="GYI588" s="290"/>
      <c r="GYJ588" s="290"/>
      <c r="GYK588" s="290"/>
      <c r="GYL588" s="290"/>
      <c r="GYM588" s="290"/>
      <c r="GYN588" s="290"/>
      <c r="GYO588" s="290"/>
      <c r="GYP588" s="290"/>
      <c r="GYQ588" s="290"/>
      <c r="GYR588" s="290"/>
      <c r="GYS588" s="290"/>
      <c r="GYT588" s="290"/>
      <c r="GYU588" s="290"/>
      <c r="GYV588" s="290"/>
      <c r="GYW588" s="290"/>
      <c r="GYX588" s="290"/>
      <c r="GYY588" s="290"/>
      <c r="GYZ588" s="290"/>
      <c r="GZA588" s="290"/>
      <c r="GZB588" s="290"/>
      <c r="GZC588" s="290"/>
      <c r="GZD588" s="290"/>
      <c r="GZE588" s="290"/>
      <c r="GZF588" s="290"/>
      <c r="GZG588" s="290"/>
      <c r="GZH588" s="290"/>
      <c r="GZI588" s="290"/>
      <c r="GZJ588" s="290"/>
      <c r="GZK588" s="290"/>
      <c r="GZL588" s="290"/>
      <c r="GZM588" s="290"/>
      <c r="GZN588" s="290"/>
      <c r="GZO588" s="290"/>
      <c r="GZP588" s="290"/>
      <c r="GZQ588" s="290"/>
      <c r="GZR588" s="290"/>
      <c r="GZS588" s="290"/>
      <c r="GZT588" s="290"/>
      <c r="GZU588" s="290"/>
      <c r="GZV588" s="290"/>
      <c r="GZW588" s="290"/>
      <c r="GZX588" s="290"/>
      <c r="GZY588" s="290"/>
      <c r="GZZ588" s="290"/>
      <c r="HAA588" s="290"/>
      <c r="HAB588" s="290"/>
      <c r="HAC588" s="290"/>
      <c r="HAD588" s="290"/>
      <c r="HAE588" s="290"/>
      <c r="HAF588" s="290"/>
      <c r="HAG588" s="290"/>
      <c r="HAH588" s="290"/>
      <c r="HAI588" s="290"/>
      <c r="HAJ588" s="290"/>
      <c r="HAK588" s="290"/>
      <c r="HAL588" s="290"/>
      <c r="HAM588" s="290"/>
      <c r="HAN588" s="290"/>
      <c r="HAO588" s="290"/>
      <c r="HAP588" s="290"/>
      <c r="HAQ588" s="290"/>
      <c r="HAR588" s="290"/>
      <c r="HAS588" s="290"/>
      <c r="HAT588" s="290"/>
      <c r="HAU588" s="290"/>
      <c r="HAV588" s="290"/>
      <c r="HAW588" s="290"/>
      <c r="HAX588" s="290"/>
      <c r="HAY588" s="290"/>
      <c r="HAZ588" s="290"/>
      <c r="HBA588" s="290"/>
      <c r="HBB588" s="290"/>
      <c r="HBC588" s="290"/>
      <c r="HBD588" s="290"/>
      <c r="HBE588" s="290"/>
      <c r="HBF588" s="290"/>
      <c r="HBG588" s="290"/>
      <c r="HBH588" s="290"/>
      <c r="HBI588" s="290"/>
      <c r="HBJ588" s="290"/>
      <c r="HBK588" s="290"/>
      <c r="HBL588" s="290"/>
      <c r="HBM588" s="290"/>
      <c r="HBN588" s="290"/>
      <c r="HBO588" s="290"/>
      <c r="HBP588" s="290"/>
      <c r="HBQ588" s="290"/>
      <c r="HBR588" s="290"/>
      <c r="HBS588" s="290"/>
      <c r="HBT588" s="290"/>
      <c r="HBU588" s="290"/>
      <c r="HBV588" s="290"/>
      <c r="HBW588" s="290"/>
      <c r="HBX588" s="290"/>
      <c r="HBY588" s="290"/>
      <c r="HBZ588" s="290"/>
      <c r="HCA588" s="290"/>
      <c r="HCB588" s="290"/>
      <c r="HCC588" s="290"/>
      <c r="HCD588" s="290"/>
      <c r="HCE588" s="290"/>
      <c r="HCF588" s="290"/>
      <c r="HCG588" s="290"/>
      <c r="HCH588" s="290"/>
      <c r="HCI588" s="290"/>
      <c r="HCJ588" s="290"/>
      <c r="HCK588" s="290"/>
      <c r="HCL588" s="290"/>
      <c r="HCM588" s="290"/>
      <c r="HCN588" s="290"/>
      <c r="HCO588" s="290"/>
      <c r="HCP588" s="290"/>
      <c r="HCQ588" s="290"/>
      <c r="HCR588" s="290"/>
      <c r="HCS588" s="290"/>
      <c r="HCT588" s="290"/>
      <c r="HCU588" s="290"/>
      <c r="HCV588" s="290"/>
      <c r="HCW588" s="290"/>
      <c r="HCX588" s="290"/>
      <c r="HCY588" s="290"/>
      <c r="HCZ588" s="290"/>
      <c r="HDA588" s="290"/>
      <c r="HDB588" s="290"/>
      <c r="HDC588" s="290"/>
      <c r="HDD588" s="290"/>
      <c r="HDE588" s="290"/>
      <c r="HDF588" s="290"/>
      <c r="HDG588" s="290"/>
      <c r="HDH588" s="290"/>
      <c r="HDI588" s="290"/>
      <c r="HDJ588" s="290"/>
      <c r="HDK588" s="290"/>
      <c r="HDL588" s="290"/>
      <c r="HDM588" s="290"/>
      <c r="HDN588" s="290"/>
      <c r="HDO588" s="290"/>
      <c r="HDP588" s="290"/>
      <c r="HDQ588" s="290"/>
      <c r="HDR588" s="290"/>
      <c r="HDS588" s="290"/>
      <c r="HDT588" s="290"/>
      <c r="HDU588" s="290"/>
      <c r="HDV588" s="290"/>
      <c r="HDW588" s="290"/>
      <c r="HDX588" s="290"/>
      <c r="HDY588" s="290"/>
      <c r="HDZ588" s="290"/>
      <c r="HEA588" s="290"/>
      <c r="HEB588" s="290"/>
      <c r="HEC588" s="290"/>
      <c r="HED588" s="290"/>
      <c r="HEE588" s="290"/>
      <c r="HEF588" s="290"/>
      <c r="HEG588" s="290"/>
      <c r="HEH588" s="290"/>
      <c r="HEI588" s="290"/>
      <c r="HEJ588" s="290"/>
      <c r="HEK588" s="290"/>
      <c r="HEL588" s="290"/>
      <c r="HEM588" s="290"/>
      <c r="HEN588" s="290"/>
      <c r="HEO588" s="290"/>
      <c r="HEP588" s="290"/>
      <c r="HEQ588" s="290"/>
      <c r="HER588" s="290"/>
      <c r="HES588" s="290"/>
      <c r="HET588" s="290"/>
      <c r="HEU588" s="290"/>
      <c r="HEV588" s="290"/>
      <c r="HEW588" s="290"/>
      <c r="HEX588" s="290"/>
      <c r="HEY588" s="290"/>
      <c r="HEZ588" s="290"/>
      <c r="HFA588" s="290"/>
      <c r="HFB588" s="290"/>
      <c r="HFC588" s="290"/>
      <c r="HFD588" s="290"/>
      <c r="HFE588" s="290"/>
      <c r="HFF588" s="290"/>
      <c r="HFG588" s="290"/>
      <c r="HFH588" s="290"/>
      <c r="HFI588" s="290"/>
      <c r="HFJ588" s="290"/>
      <c r="HFK588" s="290"/>
      <c r="HFL588" s="290"/>
      <c r="HFM588" s="290"/>
      <c r="HFN588" s="290"/>
      <c r="HFO588" s="290"/>
      <c r="HFP588" s="290"/>
      <c r="HFQ588" s="290"/>
      <c r="HFR588" s="290"/>
      <c r="HFS588" s="290"/>
      <c r="HFT588" s="290"/>
      <c r="HFU588" s="290"/>
      <c r="HFV588" s="290"/>
      <c r="HFW588" s="290"/>
      <c r="HFX588" s="290"/>
      <c r="HFY588" s="290"/>
      <c r="HFZ588" s="290"/>
      <c r="HGA588" s="290"/>
      <c r="HGB588" s="290"/>
      <c r="HGC588" s="290"/>
      <c r="HGD588" s="290"/>
      <c r="HGE588" s="290"/>
      <c r="HGF588" s="290"/>
      <c r="HGG588" s="290"/>
      <c r="HGH588" s="290"/>
      <c r="HGI588" s="290"/>
      <c r="HGJ588" s="290"/>
      <c r="HGK588" s="290"/>
      <c r="HGL588" s="290"/>
      <c r="HGM588" s="290"/>
      <c r="HGN588" s="290"/>
      <c r="HGO588" s="290"/>
      <c r="HGP588" s="290"/>
      <c r="HGQ588" s="290"/>
      <c r="HGR588" s="290"/>
      <c r="HGS588" s="290"/>
      <c r="HGT588" s="290"/>
      <c r="HGU588" s="290"/>
      <c r="HGV588" s="290"/>
      <c r="HGW588" s="290"/>
      <c r="HGX588" s="290"/>
      <c r="HGY588" s="290"/>
      <c r="HGZ588" s="290"/>
      <c r="HHA588" s="290"/>
      <c r="HHB588" s="290"/>
      <c r="HHC588" s="290"/>
      <c r="HHD588" s="290"/>
      <c r="HHE588" s="290"/>
      <c r="HHF588" s="290"/>
      <c r="HHG588" s="290"/>
      <c r="HHH588" s="290"/>
      <c r="HHI588" s="290"/>
      <c r="HHJ588" s="290"/>
      <c r="HHK588" s="290"/>
      <c r="HHL588" s="290"/>
      <c r="HHM588" s="290"/>
      <c r="HHN588" s="290"/>
      <c r="HHO588" s="290"/>
      <c r="HHP588" s="290"/>
      <c r="HHQ588" s="290"/>
      <c r="HHR588" s="290"/>
      <c r="HHS588" s="290"/>
      <c r="HHT588" s="290"/>
      <c r="HHU588" s="290"/>
      <c r="HHV588" s="290"/>
      <c r="HHW588" s="290"/>
      <c r="HHX588" s="290"/>
      <c r="HHY588" s="290"/>
      <c r="HHZ588" s="290"/>
      <c r="HIA588" s="290"/>
      <c r="HIB588" s="290"/>
      <c r="HIC588" s="290"/>
      <c r="HID588" s="290"/>
      <c r="HIE588" s="290"/>
      <c r="HIF588" s="290"/>
      <c r="HIG588" s="290"/>
      <c r="HIH588" s="290"/>
      <c r="HII588" s="290"/>
      <c r="HIJ588" s="290"/>
      <c r="HIK588" s="290"/>
      <c r="HIL588" s="290"/>
      <c r="HIM588" s="290"/>
      <c r="HIN588" s="290"/>
      <c r="HIO588" s="290"/>
      <c r="HIP588" s="290"/>
      <c r="HIQ588" s="290"/>
      <c r="HIR588" s="290"/>
      <c r="HIS588" s="290"/>
      <c r="HIT588" s="290"/>
      <c r="HIU588" s="290"/>
      <c r="HIV588" s="290"/>
      <c r="HIW588" s="290"/>
      <c r="HIX588" s="290"/>
      <c r="HIY588" s="290"/>
      <c r="HIZ588" s="290"/>
      <c r="HJA588" s="290"/>
      <c r="HJB588" s="290"/>
      <c r="HJC588" s="290"/>
      <c r="HJD588" s="290"/>
      <c r="HJE588" s="290"/>
      <c r="HJF588" s="290"/>
      <c r="HJG588" s="290"/>
      <c r="HJH588" s="290"/>
      <c r="HJI588" s="290"/>
      <c r="HJJ588" s="290"/>
      <c r="HJK588" s="290"/>
      <c r="HJL588" s="290"/>
      <c r="HJM588" s="290"/>
      <c r="HJN588" s="290"/>
      <c r="HJO588" s="290"/>
      <c r="HJP588" s="290"/>
      <c r="HJQ588" s="290"/>
      <c r="HJR588" s="290"/>
      <c r="HJS588" s="290"/>
      <c r="HJT588" s="290"/>
      <c r="HJU588" s="290"/>
      <c r="HJV588" s="290"/>
      <c r="HJW588" s="290"/>
      <c r="HJX588" s="290"/>
      <c r="HJY588" s="290"/>
      <c r="HJZ588" s="290"/>
      <c r="HKA588" s="290"/>
      <c r="HKB588" s="290"/>
      <c r="HKC588" s="290"/>
      <c r="HKD588" s="290"/>
      <c r="HKE588" s="290"/>
      <c r="HKF588" s="290"/>
      <c r="HKG588" s="290"/>
      <c r="HKH588" s="290"/>
      <c r="HKI588" s="290"/>
      <c r="HKJ588" s="290"/>
      <c r="HKK588" s="290"/>
      <c r="HKL588" s="290"/>
      <c r="HKM588" s="290"/>
      <c r="HKN588" s="290"/>
      <c r="HKO588" s="290"/>
      <c r="HKP588" s="290"/>
      <c r="HKQ588" s="290"/>
      <c r="HKR588" s="290"/>
      <c r="HKS588" s="290"/>
      <c r="HKT588" s="290"/>
      <c r="HKU588" s="290"/>
      <c r="HKV588" s="290"/>
      <c r="HKW588" s="290"/>
      <c r="HKX588" s="290"/>
      <c r="HKY588" s="290"/>
      <c r="HKZ588" s="290"/>
      <c r="HLA588" s="290"/>
      <c r="HLB588" s="290"/>
      <c r="HLC588" s="290"/>
      <c r="HLD588" s="290"/>
      <c r="HLE588" s="290"/>
      <c r="HLF588" s="290"/>
      <c r="HLG588" s="290"/>
      <c r="HLH588" s="290"/>
      <c r="HLI588" s="290"/>
      <c r="HLJ588" s="290"/>
      <c r="HLK588" s="290"/>
      <c r="HLL588" s="290"/>
      <c r="HLM588" s="290"/>
      <c r="HLN588" s="290"/>
      <c r="HLO588" s="290"/>
      <c r="HLP588" s="290"/>
      <c r="HLQ588" s="290"/>
      <c r="HLR588" s="290"/>
      <c r="HLS588" s="290"/>
      <c r="HLT588" s="290"/>
      <c r="HLU588" s="290"/>
      <c r="HLV588" s="290"/>
      <c r="HLW588" s="290"/>
      <c r="HLX588" s="290"/>
      <c r="HLY588" s="290"/>
      <c r="HLZ588" s="290"/>
      <c r="HMA588" s="290"/>
      <c r="HMB588" s="290"/>
      <c r="HMC588" s="290"/>
      <c r="HMD588" s="290"/>
      <c r="HME588" s="290"/>
      <c r="HMF588" s="290"/>
      <c r="HMG588" s="290"/>
      <c r="HMH588" s="290"/>
      <c r="HMI588" s="290"/>
      <c r="HMJ588" s="290"/>
      <c r="HMK588" s="290"/>
      <c r="HML588" s="290"/>
      <c r="HMM588" s="290"/>
      <c r="HMN588" s="290"/>
      <c r="HMO588" s="290"/>
      <c r="HMP588" s="290"/>
      <c r="HMQ588" s="290"/>
      <c r="HMR588" s="290"/>
      <c r="HMS588" s="290"/>
      <c r="HMT588" s="290"/>
      <c r="HMU588" s="290"/>
      <c r="HMV588" s="290"/>
      <c r="HMW588" s="290"/>
      <c r="HMX588" s="290"/>
      <c r="HMY588" s="290"/>
      <c r="HMZ588" s="290"/>
      <c r="HNA588" s="290"/>
      <c r="HNB588" s="290"/>
      <c r="HNC588" s="290"/>
      <c r="HND588" s="290"/>
      <c r="HNE588" s="290"/>
      <c r="HNF588" s="290"/>
      <c r="HNG588" s="290"/>
      <c r="HNH588" s="290"/>
      <c r="HNI588" s="290"/>
      <c r="HNJ588" s="290"/>
      <c r="HNK588" s="290"/>
      <c r="HNL588" s="290"/>
      <c r="HNM588" s="290"/>
      <c r="HNN588" s="290"/>
      <c r="HNO588" s="290"/>
      <c r="HNP588" s="290"/>
      <c r="HNQ588" s="290"/>
      <c r="HNR588" s="290"/>
      <c r="HNS588" s="290"/>
      <c r="HNT588" s="290"/>
      <c r="HNU588" s="290"/>
      <c r="HNV588" s="290"/>
      <c r="HNW588" s="290"/>
      <c r="HNX588" s="290"/>
      <c r="HNY588" s="290"/>
      <c r="HNZ588" s="290"/>
      <c r="HOA588" s="290"/>
      <c r="HOB588" s="290"/>
      <c r="HOC588" s="290"/>
      <c r="HOD588" s="290"/>
      <c r="HOE588" s="290"/>
      <c r="HOF588" s="290"/>
      <c r="HOG588" s="290"/>
      <c r="HOH588" s="290"/>
      <c r="HOI588" s="290"/>
      <c r="HOJ588" s="290"/>
      <c r="HOK588" s="290"/>
      <c r="HOL588" s="290"/>
      <c r="HOM588" s="290"/>
      <c r="HON588" s="290"/>
      <c r="HOO588" s="290"/>
      <c r="HOP588" s="290"/>
      <c r="HOQ588" s="290"/>
      <c r="HOR588" s="290"/>
      <c r="HOS588" s="290"/>
      <c r="HOT588" s="290"/>
      <c r="HOU588" s="290"/>
      <c r="HOV588" s="290"/>
      <c r="HOW588" s="290"/>
      <c r="HOX588" s="290"/>
      <c r="HOY588" s="290"/>
      <c r="HOZ588" s="290"/>
      <c r="HPA588" s="290"/>
      <c r="HPB588" s="290"/>
      <c r="HPC588" s="290"/>
      <c r="HPD588" s="290"/>
      <c r="HPE588" s="290"/>
      <c r="HPF588" s="290"/>
      <c r="HPG588" s="290"/>
      <c r="HPH588" s="290"/>
      <c r="HPI588" s="290"/>
      <c r="HPJ588" s="290"/>
      <c r="HPK588" s="290"/>
      <c r="HPL588" s="290"/>
      <c r="HPM588" s="290"/>
      <c r="HPN588" s="290"/>
      <c r="HPO588" s="290"/>
      <c r="HPP588" s="290"/>
      <c r="HPQ588" s="290"/>
      <c r="HPR588" s="290"/>
      <c r="HPS588" s="290"/>
      <c r="HPT588" s="290"/>
      <c r="HPU588" s="290"/>
      <c r="HPV588" s="290"/>
      <c r="HPW588" s="290"/>
      <c r="HPX588" s="290"/>
      <c r="HPY588" s="290"/>
      <c r="HPZ588" s="290"/>
      <c r="HQA588" s="290"/>
      <c r="HQB588" s="290"/>
      <c r="HQC588" s="290"/>
      <c r="HQD588" s="290"/>
      <c r="HQE588" s="290"/>
      <c r="HQF588" s="290"/>
      <c r="HQG588" s="290"/>
      <c r="HQH588" s="290"/>
      <c r="HQI588" s="290"/>
      <c r="HQJ588" s="290"/>
      <c r="HQK588" s="290"/>
      <c r="HQL588" s="290"/>
      <c r="HQM588" s="290"/>
      <c r="HQN588" s="290"/>
      <c r="HQO588" s="290"/>
      <c r="HQP588" s="290"/>
      <c r="HQQ588" s="290"/>
      <c r="HQR588" s="290"/>
      <c r="HQS588" s="290"/>
      <c r="HQT588" s="290"/>
      <c r="HQU588" s="290"/>
      <c r="HQV588" s="290"/>
      <c r="HQW588" s="290"/>
      <c r="HQX588" s="290"/>
      <c r="HQY588" s="290"/>
      <c r="HQZ588" s="290"/>
      <c r="HRA588" s="290"/>
      <c r="HRB588" s="290"/>
      <c r="HRC588" s="290"/>
      <c r="HRD588" s="290"/>
      <c r="HRE588" s="290"/>
      <c r="HRF588" s="290"/>
      <c r="HRG588" s="290"/>
      <c r="HRH588" s="290"/>
      <c r="HRI588" s="290"/>
      <c r="HRJ588" s="290"/>
      <c r="HRK588" s="290"/>
      <c r="HRL588" s="290"/>
      <c r="HRM588" s="290"/>
      <c r="HRN588" s="290"/>
      <c r="HRO588" s="290"/>
      <c r="HRP588" s="290"/>
      <c r="HRQ588" s="290"/>
      <c r="HRR588" s="290"/>
      <c r="HRS588" s="290"/>
      <c r="HRT588" s="290"/>
      <c r="HRU588" s="290"/>
      <c r="HRV588" s="290"/>
      <c r="HRW588" s="290"/>
      <c r="HRX588" s="290"/>
      <c r="HRY588" s="290"/>
      <c r="HRZ588" s="290"/>
      <c r="HSA588" s="290"/>
      <c r="HSB588" s="290"/>
      <c r="HSC588" s="290"/>
      <c r="HSD588" s="290"/>
      <c r="HSE588" s="290"/>
      <c r="HSF588" s="290"/>
      <c r="HSG588" s="290"/>
      <c r="HSH588" s="290"/>
      <c r="HSI588" s="290"/>
      <c r="HSJ588" s="290"/>
      <c r="HSK588" s="290"/>
      <c r="HSL588" s="290"/>
      <c r="HSM588" s="290"/>
      <c r="HSN588" s="290"/>
      <c r="HSO588" s="290"/>
      <c r="HSP588" s="290"/>
      <c r="HSQ588" s="290"/>
      <c r="HSR588" s="290"/>
      <c r="HSS588" s="290"/>
      <c r="HST588" s="290"/>
      <c r="HSU588" s="290"/>
      <c r="HSV588" s="290"/>
      <c r="HSW588" s="290"/>
      <c r="HSX588" s="290"/>
      <c r="HSY588" s="290"/>
      <c r="HSZ588" s="290"/>
      <c r="HTA588" s="290"/>
      <c r="HTB588" s="290"/>
      <c r="HTC588" s="290"/>
      <c r="HTD588" s="290"/>
      <c r="HTE588" s="290"/>
      <c r="HTF588" s="290"/>
      <c r="HTG588" s="290"/>
      <c r="HTH588" s="290"/>
      <c r="HTI588" s="290"/>
      <c r="HTJ588" s="290"/>
      <c r="HTK588" s="290"/>
      <c r="HTL588" s="290"/>
      <c r="HTM588" s="290"/>
      <c r="HTN588" s="290"/>
      <c r="HTO588" s="290"/>
      <c r="HTP588" s="290"/>
      <c r="HTQ588" s="290"/>
      <c r="HTR588" s="290"/>
      <c r="HTS588" s="290"/>
      <c r="HTT588" s="290"/>
      <c r="HTU588" s="290"/>
      <c r="HTV588" s="290"/>
      <c r="HTW588" s="290"/>
      <c r="HTX588" s="290"/>
      <c r="HTY588" s="290"/>
      <c r="HTZ588" s="290"/>
      <c r="HUA588" s="290"/>
      <c r="HUB588" s="290"/>
      <c r="HUC588" s="290"/>
      <c r="HUD588" s="290"/>
      <c r="HUE588" s="290"/>
      <c r="HUF588" s="290"/>
      <c r="HUG588" s="290"/>
      <c r="HUH588" s="290"/>
      <c r="HUI588" s="290"/>
      <c r="HUJ588" s="290"/>
      <c r="HUK588" s="290"/>
      <c r="HUL588" s="290"/>
      <c r="HUM588" s="290"/>
      <c r="HUN588" s="290"/>
      <c r="HUO588" s="290"/>
      <c r="HUP588" s="290"/>
      <c r="HUQ588" s="290"/>
      <c r="HUR588" s="290"/>
      <c r="HUS588" s="290"/>
      <c r="HUT588" s="290"/>
      <c r="HUU588" s="290"/>
      <c r="HUV588" s="290"/>
      <c r="HUW588" s="290"/>
      <c r="HUX588" s="290"/>
      <c r="HUY588" s="290"/>
      <c r="HUZ588" s="290"/>
      <c r="HVA588" s="290"/>
      <c r="HVB588" s="290"/>
      <c r="HVC588" s="290"/>
      <c r="HVD588" s="290"/>
      <c r="HVE588" s="290"/>
      <c r="HVF588" s="290"/>
      <c r="HVG588" s="290"/>
      <c r="HVH588" s="290"/>
      <c r="HVI588" s="290"/>
      <c r="HVJ588" s="290"/>
      <c r="HVK588" s="290"/>
      <c r="HVL588" s="290"/>
      <c r="HVM588" s="290"/>
      <c r="HVN588" s="290"/>
      <c r="HVO588" s="290"/>
      <c r="HVP588" s="290"/>
      <c r="HVQ588" s="290"/>
      <c r="HVR588" s="290"/>
      <c r="HVS588" s="290"/>
      <c r="HVT588" s="290"/>
      <c r="HVU588" s="290"/>
      <c r="HVV588" s="290"/>
      <c r="HVW588" s="290"/>
      <c r="HVX588" s="290"/>
      <c r="HVY588" s="290"/>
      <c r="HVZ588" s="290"/>
      <c r="HWA588" s="290"/>
      <c r="HWB588" s="290"/>
      <c r="HWC588" s="290"/>
      <c r="HWD588" s="290"/>
      <c r="HWE588" s="290"/>
      <c r="HWF588" s="290"/>
      <c r="HWG588" s="290"/>
      <c r="HWH588" s="290"/>
      <c r="HWI588" s="290"/>
      <c r="HWJ588" s="290"/>
      <c r="HWK588" s="290"/>
      <c r="HWL588" s="290"/>
      <c r="HWM588" s="290"/>
      <c r="HWN588" s="290"/>
      <c r="HWO588" s="290"/>
      <c r="HWP588" s="290"/>
      <c r="HWQ588" s="290"/>
      <c r="HWR588" s="290"/>
      <c r="HWS588" s="290"/>
      <c r="HWT588" s="290"/>
      <c r="HWU588" s="290"/>
      <c r="HWV588" s="290"/>
      <c r="HWW588" s="290"/>
      <c r="HWX588" s="290"/>
      <c r="HWY588" s="290"/>
      <c r="HWZ588" s="290"/>
      <c r="HXA588" s="290"/>
      <c r="HXB588" s="290"/>
      <c r="HXC588" s="290"/>
      <c r="HXD588" s="290"/>
      <c r="HXE588" s="290"/>
      <c r="HXF588" s="290"/>
      <c r="HXG588" s="290"/>
      <c r="HXH588" s="290"/>
      <c r="HXI588" s="290"/>
      <c r="HXJ588" s="290"/>
      <c r="HXK588" s="290"/>
      <c r="HXL588" s="290"/>
      <c r="HXM588" s="290"/>
      <c r="HXN588" s="290"/>
      <c r="HXO588" s="290"/>
      <c r="HXP588" s="290"/>
      <c r="HXQ588" s="290"/>
      <c r="HXR588" s="290"/>
      <c r="HXS588" s="290"/>
      <c r="HXT588" s="290"/>
      <c r="HXU588" s="290"/>
      <c r="HXV588" s="290"/>
      <c r="HXW588" s="290"/>
      <c r="HXX588" s="290"/>
      <c r="HXY588" s="290"/>
      <c r="HXZ588" s="290"/>
      <c r="HYA588" s="290"/>
      <c r="HYB588" s="290"/>
      <c r="HYC588" s="290"/>
      <c r="HYD588" s="290"/>
      <c r="HYE588" s="290"/>
      <c r="HYF588" s="290"/>
      <c r="HYG588" s="290"/>
      <c r="HYH588" s="290"/>
      <c r="HYI588" s="290"/>
      <c r="HYJ588" s="290"/>
      <c r="HYK588" s="290"/>
      <c r="HYL588" s="290"/>
      <c r="HYM588" s="290"/>
      <c r="HYN588" s="290"/>
      <c r="HYO588" s="290"/>
      <c r="HYP588" s="290"/>
      <c r="HYQ588" s="290"/>
      <c r="HYR588" s="290"/>
      <c r="HYS588" s="290"/>
      <c r="HYT588" s="290"/>
      <c r="HYU588" s="290"/>
      <c r="HYV588" s="290"/>
      <c r="HYW588" s="290"/>
      <c r="HYX588" s="290"/>
      <c r="HYY588" s="290"/>
      <c r="HYZ588" s="290"/>
      <c r="HZA588" s="290"/>
      <c r="HZB588" s="290"/>
      <c r="HZC588" s="290"/>
      <c r="HZD588" s="290"/>
      <c r="HZE588" s="290"/>
      <c r="HZF588" s="290"/>
      <c r="HZG588" s="290"/>
      <c r="HZH588" s="290"/>
      <c r="HZI588" s="290"/>
      <c r="HZJ588" s="290"/>
      <c r="HZK588" s="290"/>
      <c r="HZL588" s="290"/>
      <c r="HZM588" s="290"/>
      <c r="HZN588" s="290"/>
      <c r="HZO588" s="290"/>
      <c r="HZP588" s="290"/>
      <c r="HZQ588" s="290"/>
      <c r="HZR588" s="290"/>
      <c r="HZS588" s="290"/>
      <c r="HZT588" s="290"/>
      <c r="HZU588" s="290"/>
      <c r="HZV588" s="290"/>
      <c r="HZW588" s="290"/>
      <c r="HZX588" s="290"/>
      <c r="HZY588" s="290"/>
      <c r="HZZ588" s="290"/>
      <c r="IAA588" s="290"/>
      <c r="IAB588" s="290"/>
      <c r="IAC588" s="290"/>
      <c r="IAD588" s="290"/>
      <c r="IAE588" s="290"/>
      <c r="IAF588" s="290"/>
      <c r="IAG588" s="290"/>
      <c r="IAH588" s="290"/>
      <c r="IAI588" s="290"/>
      <c r="IAJ588" s="290"/>
      <c r="IAK588" s="290"/>
      <c r="IAL588" s="290"/>
      <c r="IAM588" s="290"/>
      <c r="IAN588" s="290"/>
      <c r="IAO588" s="290"/>
      <c r="IAP588" s="290"/>
      <c r="IAQ588" s="290"/>
      <c r="IAR588" s="290"/>
      <c r="IAS588" s="290"/>
      <c r="IAT588" s="290"/>
      <c r="IAU588" s="290"/>
      <c r="IAV588" s="290"/>
      <c r="IAW588" s="290"/>
      <c r="IAX588" s="290"/>
      <c r="IAY588" s="290"/>
      <c r="IAZ588" s="290"/>
      <c r="IBA588" s="290"/>
      <c r="IBB588" s="290"/>
      <c r="IBC588" s="290"/>
      <c r="IBD588" s="290"/>
      <c r="IBE588" s="290"/>
      <c r="IBF588" s="290"/>
      <c r="IBG588" s="290"/>
      <c r="IBH588" s="290"/>
      <c r="IBI588" s="290"/>
      <c r="IBJ588" s="290"/>
      <c r="IBK588" s="290"/>
      <c r="IBL588" s="290"/>
      <c r="IBM588" s="290"/>
      <c r="IBN588" s="290"/>
      <c r="IBO588" s="290"/>
      <c r="IBP588" s="290"/>
      <c r="IBQ588" s="290"/>
      <c r="IBR588" s="290"/>
      <c r="IBS588" s="290"/>
      <c r="IBT588" s="290"/>
      <c r="IBU588" s="290"/>
      <c r="IBV588" s="290"/>
      <c r="IBW588" s="290"/>
      <c r="IBX588" s="290"/>
      <c r="IBY588" s="290"/>
      <c r="IBZ588" s="290"/>
      <c r="ICA588" s="290"/>
      <c r="ICB588" s="290"/>
      <c r="ICC588" s="290"/>
      <c r="ICD588" s="290"/>
      <c r="ICE588" s="290"/>
      <c r="ICF588" s="290"/>
      <c r="ICG588" s="290"/>
      <c r="ICH588" s="290"/>
      <c r="ICI588" s="290"/>
      <c r="ICJ588" s="290"/>
      <c r="ICK588" s="290"/>
      <c r="ICL588" s="290"/>
      <c r="ICM588" s="290"/>
      <c r="ICN588" s="290"/>
      <c r="ICO588" s="290"/>
      <c r="ICP588" s="290"/>
      <c r="ICQ588" s="290"/>
      <c r="ICR588" s="290"/>
      <c r="ICS588" s="290"/>
      <c r="ICT588" s="290"/>
      <c r="ICU588" s="290"/>
      <c r="ICV588" s="290"/>
      <c r="ICW588" s="290"/>
      <c r="ICX588" s="290"/>
      <c r="ICY588" s="290"/>
      <c r="ICZ588" s="290"/>
      <c r="IDA588" s="290"/>
      <c r="IDB588" s="290"/>
      <c r="IDC588" s="290"/>
      <c r="IDD588" s="290"/>
      <c r="IDE588" s="290"/>
      <c r="IDF588" s="290"/>
      <c r="IDG588" s="290"/>
      <c r="IDH588" s="290"/>
      <c r="IDI588" s="290"/>
      <c r="IDJ588" s="290"/>
      <c r="IDK588" s="290"/>
      <c r="IDL588" s="290"/>
      <c r="IDM588" s="290"/>
      <c r="IDN588" s="290"/>
      <c r="IDO588" s="290"/>
      <c r="IDP588" s="290"/>
      <c r="IDQ588" s="290"/>
      <c r="IDR588" s="290"/>
      <c r="IDS588" s="290"/>
      <c r="IDT588" s="290"/>
      <c r="IDU588" s="290"/>
      <c r="IDV588" s="290"/>
      <c r="IDW588" s="290"/>
      <c r="IDX588" s="290"/>
      <c r="IDY588" s="290"/>
      <c r="IDZ588" s="290"/>
      <c r="IEA588" s="290"/>
      <c r="IEB588" s="290"/>
      <c r="IEC588" s="290"/>
      <c r="IED588" s="290"/>
      <c r="IEE588" s="290"/>
      <c r="IEF588" s="290"/>
      <c r="IEG588" s="290"/>
      <c r="IEH588" s="290"/>
      <c r="IEI588" s="290"/>
      <c r="IEJ588" s="290"/>
      <c r="IEK588" s="290"/>
      <c r="IEL588" s="290"/>
      <c r="IEM588" s="290"/>
      <c r="IEN588" s="290"/>
      <c r="IEO588" s="290"/>
      <c r="IEP588" s="290"/>
      <c r="IEQ588" s="290"/>
      <c r="IER588" s="290"/>
      <c r="IES588" s="290"/>
      <c r="IET588" s="290"/>
      <c r="IEU588" s="290"/>
      <c r="IEV588" s="290"/>
      <c r="IEW588" s="290"/>
      <c r="IEX588" s="290"/>
      <c r="IEY588" s="290"/>
      <c r="IEZ588" s="290"/>
      <c r="IFA588" s="290"/>
      <c r="IFB588" s="290"/>
      <c r="IFC588" s="290"/>
      <c r="IFD588" s="290"/>
      <c r="IFE588" s="290"/>
      <c r="IFF588" s="290"/>
      <c r="IFG588" s="290"/>
      <c r="IFH588" s="290"/>
      <c r="IFI588" s="290"/>
      <c r="IFJ588" s="290"/>
      <c r="IFK588" s="290"/>
      <c r="IFL588" s="290"/>
      <c r="IFM588" s="290"/>
      <c r="IFN588" s="290"/>
      <c r="IFO588" s="290"/>
      <c r="IFP588" s="290"/>
      <c r="IFQ588" s="290"/>
      <c r="IFR588" s="290"/>
      <c r="IFS588" s="290"/>
      <c r="IFT588" s="290"/>
      <c r="IFU588" s="290"/>
      <c r="IFV588" s="290"/>
      <c r="IFW588" s="290"/>
      <c r="IFX588" s="290"/>
      <c r="IFY588" s="290"/>
      <c r="IFZ588" s="290"/>
      <c r="IGA588" s="290"/>
      <c r="IGB588" s="290"/>
      <c r="IGC588" s="290"/>
      <c r="IGD588" s="290"/>
      <c r="IGE588" s="290"/>
      <c r="IGF588" s="290"/>
      <c r="IGG588" s="290"/>
      <c r="IGH588" s="290"/>
      <c r="IGI588" s="290"/>
      <c r="IGJ588" s="290"/>
      <c r="IGK588" s="290"/>
      <c r="IGL588" s="290"/>
      <c r="IGM588" s="290"/>
      <c r="IGN588" s="290"/>
      <c r="IGO588" s="290"/>
      <c r="IGP588" s="290"/>
      <c r="IGQ588" s="290"/>
      <c r="IGR588" s="290"/>
      <c r="IGS588" s="290"/>
      <c r="IGT588" s="290"/>
      <c r="IGU588" s="290"/>
      <c r="IGV588" s="290"/>
      <c r="IGW588" s="290"/>
      <c r="IGX588" s="290"/>
      <c r="IGY588" s="290"/>
      <c r="IGZ588" s="290"/>
      <c r="IHA588" s="290"/>
      <c r="IHB588" s="290"/>
      <c r="IHC588" s="290"/>
      <c r="IHD588" s="290"/>
      <c r="IHE588" s="290"/>
      <c r="IHF588" s="290"/>
      <c r="IHG588" s="290"/>
      <c r="IHH588" s="290"/>
      <c r="IHI588" s="290"/>
      <c r="IHJ588" s="290"/>
      <c r="IHK588" s="290"/>
      <c r="IHL588" s="290"/>
      <c r="IHM588" s="290"/>
      <c r="IHN588" s="290"/>
      <c r="IHO588" s="290"/>
      <c r="IHP588" s="290"/>
      <c r="IHQ588" s="290"/>
      <c r="IHR588" s="290"/>
      <c r="IHS588" s="290"/>
      <c r="IHT588" s="290"/>
      <c r="IHU588" s="290"/>
      <c r="IHV588" s="290"/>
      <c r="IHW588" s="290"/>
      <c r="IHX588" s="290"/>
      <c r="IHY588" s="290"/>
      <c r="IHZ588" s="290"/>
      <c r="IIA588" s="290"/>
      <c r="IIB588" s="290"/>
      <c r="IIC588" s="290"/>
      <c r="IID588" s="290"/>
      <c r="IIE588" s="290"/>
      <c r="IIF588" s="290"/>
      <c r="IIG588" s="290"/>
      <c r="IIH588" s="290"/>
      <c r="III588" s="290"/>
      <c r="IIJ588" s="290"/>
      <c r="IIK588" s="290"/>
      <c r="IIL588" s="290"/>
      <c r="IIM588" s="290"/>
      <c r="IIN588" s="290"/>
      <c r="IIO588" s="290"/>
      <c r="IIP588" s="290"/>
      <c r="IIQ588" s="290"/>
      <c r="IIR588" s="290"/>
      <c r="IIS588" s="290"/>
      <c r="IIT588" s="290"/>
      <c r="IIU588" s="290"/>
      <c r="IIV588" s="290"/>
      <c r="IIW588" s="290"/>
      <c r="IIX588" s="290"/>
      <c r="IIY588" s="290"/>
      <c r="IIZ588" s="290"/>
      <c r="IJA588" s="290"/>
      <c r="IJB588" s="290"/>
      <c r="IJC588" s="290"/>
      <c r="IJD588" s="290"/>
      <c r="IJE588" s="290"/>
      <c r="IJF588" s="290"/>
      <c r="IJG588" s="290"/>
      <c r="IJH588" s="290"/>
      <c r="IJI588" s="290"/>
      <c r="IJJ588" s="290"/>
      <c r="IJK588" s="290"/>
      <c r="IJL588" s="290"/>
      <c r="IJM588" s="290"/>
      <c r="IJN588" s="290"/>
      <c r="IJO588" s="290"/>
      <c r="IJP588" s="290"/>
      <c r="IJQ588" s="290"/>
      <c r="IJR588" s="290"/>
      <c r="IJS588" s="290"/>
      <c r="IJT588" s="290"/>
      <c r="IJU588" s="290"/>
      <c r="IJV588" s="290"/>
      <c r="IJW588" s="290"/>
      <c r="IJX588" s="290"/>
      <c r="IJY588" s="290"/>
      <c r="IJZ588" s="290"/>
      <c r="IKA588" s="290"/>
      <c r="IKB588" s="290"/>
      <c r="IKC588" s="290"/>
      <c r="IKD588" s="290"/>
      <c r="IKE588" s="290"/>
      <c r="IKF588" s="290"/>
      <c r="IKG588" s="290"/>
      <c r="IKH588" s="290"/>
      <c r="IKI588" s="290"/>
      <c r="IKJ588" s="290"/>
      <c r="IKK588" s="290"/>
      <c r="IKL588" s="290"/>
      <c r="IKM588" s="290"/>
      <c r="IKN588" s="290"/>
      <c r="IKO588" s="290"/>
      <c r="IKP588" s="290"/>
      <c r="IKQ588" s="290"/>
      <c r="IKR588" s="290"/>
      <c r="IKS588" s="290"/>
      <c r="IKT588" s="290"/>
      <c r="IKU588" s="290"/>
      <c r="IKV588" s="290"/>
      <c r="IKW588" s="290"/>
      <c r="IKX588" s="290"/>
      <c r="IKY588" s="290"/>
      <c r="IKZ588" s="290"/>
      <c r="ILA588" s="290"/>
      <c r="ILB588" s="290"/>
      <c r="ILC588" s="290"/>
      <c r="ILD588" s="290"/>
      <c r="ILE588" s="290"/>
      <c r="ILF588" s="290"/>
      <c r="ILG588" s="290"/>
      <c r="ILH588" s="290"/>
      <c r="ILI588" s="290"/>
      <c r="ILJ588" s="290"/>
      <c r="ILK588" s="290"/>
      <c r="ILL588" s="290"/>
      <c r="ILM588" s="290"/>
      <c r="ILN588" s="290"/>
      <c r="ILO588" s="290"/>
      <c r="ILP588" s="290"/>
      <c r="ILQ588" s="290"/>
      <c r="ILR588" s="290"/>
      <c r="ILS588" s="290"/>
      <c r="ILT588" s="290"/>
      <c r="ILU588" s="290"/>
      <c r="ILV588" s="290"/>
      <c r="ILW588" s="290"/>
      <c r="ILX588" s="290"/>
      <c r="ILY588" s="290"/>
      <c r="ILZ588" s="290"/>
      <c r="IMA588" s="290"/>
      <c r="IMB588" s="290"/>
      <c r="IMC588" s="290"/>
      <c r="IMD588" s="290"/>
      <c r="IME588" s="290"/>
      <c r="IMF588" s="290"/>
      <c r="IMG588" s="290"/>
      <c r="IMH588" s="290"/>
      <c r="IMI588" s="290"/>
      <c r="IMJ588" s="290"/>
      <c r="IMK588" s="290"/>
      <c r="IML588" s="290"/>
      <c r="IMM588" s="290"/>
      <c r="IMN588" s="290"/>
      <c r="IMO588" s="290"/>
      <c r="IMP588" s="290"/>
      <c r="IMQ588" s="290"/>
      <c r="IMR588" s="290"/>
      <c r="IMS588" s="290"/>
      <c r="IMT588" s="290"/>
      <c r="IMU588" s="290"/>
      <c r="IMV588" s="290"/>
      <c r="IMW588" s="290"/>
      <c r="IMX588" s="290"/>
      <c r="IMY588" s="290"/>
      <c r="IMZ588" s="290"/>
      <c r="INA588" s="290"/>
      <c r="INB588" s="290"/>
      <c r="INC588" s="290"/>
      <c r="IND588" s="290"/>
      <c r="INE588" s="290"/>
      <c r="INF588" s="290"/>
      <c r="ING588" s="290"/>
      <c r="INH588" s="290"/>
      <c r="INI588" s="290"/>
      <c r="INJ588" s="290"/>
      <c r="INK588" s="290"/>
      <c r="INL588" s="290"/>
      <c r="INM588" s="290"/>
      <c r="INN588" s="290"/>
      <c r="INO588" s="290"/>
      <c r="INP588" s="290"/>
      <c r="INQ588" s="290"/>
      <c r="INR588" s="290"/>
      <c r="INS588" s="290"/>
      <c r="INT588" s="290"/>
      <c r="INU588" s="290"/>
      <c r="INV588" s="290"/>
      <c r="INW588" s="290"/>
      <c r="INX588" s="290"/>
      <c r="INY588" s="290"/>
      <c r="INZ588" s="290"/>
      <c r="IOA588" s="290"/>
      <c r="IOB588" s="290"/>
      <c r="IOC588" s="290"/>
      <c r="IOD588" s="290"/>
      <c r="IOE588" s="290"/>
      <c r="IOF588" s="290"/>
      <c r="IOG588" s="290"/>
      <c r="IOH588" s="290"/>
      <c r="IOI588" s="290"/>
      <c r="IOJ588" s="290"/>
      <c r="IOK588" s="290"/>
      <c r="IOL588" s="290"/>
      <c r="IOM588" s="290"/>
      <c r="ION588" s="290"/>
      <c r="IOO588" s="290"/>
      <c r="IOP588" s="290"/>
      <c r="IOQ588" s="290"/>
      <c r="IOR588" s="290"/>
      <c r="IOS588" s="290"/>
      <c r="IOT588" s="290"/>
      <c r="IOU588" s="290"/>
      <c r="IOV588" s="290"/>
      <c r="IOW588" s="290"/>
      <c r="IOX588" s="290"/>
      <c r="IOY588" s="290"/>
      <c r="IOZ588" s="290"/>
      <c r="IPA588" s="290"/>
      <c r="IPB588" s="290"/>
      <c r="IPC588" s="290"/>
      <c r="IPD588" s="290"/>
      <c r="IPE588" s="290"/>
      <c r="IPF588" s="290"/>
      <c r="IPG588" s="290"/>
      <c r="IPH588" s="290"/>
      <c r="IPI588" s="290"/>
      <c r="IPJ588" s="290"/>
      <c r="IPK588" s="290"/>
      <c r="IPL588" s="290"/>
      <c r="IPM588" s="290"/>
      <c r="IPN588" s="290"/>
      <c r="IPO588" s="290"/>
      <c r="IPP588" s="290"/>
      <c r="IPQ588" s="290"/>
      <c r="IPR588" s="290"/>
      <c r="IPS588" s="290"/>
      <c r="IPT588" s="290"/>
      <c r="IPU588" s="290"/>
      <c r="IPV588" s="290"/>
      <c r="IPW588" s="290"/>
      <c r="IPX588" s="290"/>
      <c r="IPY588" s="290"/>
      <c r="IPZ588" s="290"/>
      <c r="IQA588" s="290"/>
      <c r="IQB588" s="290"/>
      <c r="IQC588" s="290"/>
      <c r="IQD588" s="290"/>
      <c r="IQE588" s="290"/>
      <c r="IQF588" s="290"/>
      <c r="IQG588" s="290"/>
      <c r="IQH588" s="290"/>
      <c r="IQI588" s="290"/>
      <c r="IQJ588" s="290"/>
      <c r="IQK588" s="290"/>
      <c r="IQL588" s="290"/>
      <c r="IQM588" s="290"/>
      <c r="IQN588" s="290"/>
      <c r="IQO588" s="290"/>
      <c r="IQP588" s="290"/>
      <c r="IQQ588" s="290"/>
      <c r="IQR588" s="290"/>
      <c r="IQS588" s="290"/>
      <c r="IQT588" s="290"/>
      <c r="IQU588" s="290"/>
      <c r="IQV588" s="290"/>
      <c r="IQW588" s="290"/>
      <c r="IQX588" s="290"/>
      <c r="IQY588" s="290"/>
      <c r="IQZ588" s="290"/>
      <c r="IRA588" s="290"/>
      <c r="IRB588" s="290"/>
      <c r="IRC588" s="290"/>
      <c r="IRD588" s="290"/>
      <c r="IRE588" s="290"/>
      <c r="IRF588" s="290"/>
      <c r="IRG588" s="290"/>
      <c r="IRH588" s="290"/>
      <c r="IRI588" s="290"/>
      <c r="IRJ588" s="290"/>
      <c r="IRK588" s="290"/>
      <c r="IRL588" s="290"/>
      <c r="IRM588" s="290"/>
      <c r="IRN588" s="290"/>
      <c r="IRO588" s="290"/>
      <c r="IRP588" s="290"/>
      <c r="IRQ588" s="290"/>
      <c r="IRR588" s="290"/>
      <c r="IRS588" s="290"/>
      <c r="IRT588" s="290"/>
      <c r="IRU588" s="290"/>
      <c r="IRV588" s="290"/>
      <c r="IRW588" s="290"/>
      <c r="IRX588" s="290"/>
      <c r="IRY588" s="290"/>
      <c r="IRZ588" s="290"/>
      <c r="ISA588" s="290"/>
      <c r="ISB588" s="290"/>
      <c r="ISC588" s="290"/>
      <c r="ISD588" s="290"/>
      <c r="ISE588" s="290"/>
      <c r="ISF588" s="290"/>
      <c r="ISG588" s="290"/>
      <c r="ISH588" s="290"/>
      <c r="ISI588" s="290"/>
      <c r="ISJ588" s="290"/>
      <c r="ISK588" s="290"/>
      <c r="ISL588" s="290"/>
      <c r="ISM588" s="290"/>
      <c r="ISN588" s="290"/>
      <c r="ISO588" s="290"/>
      <c r="ISP588" s="290"/>
      <c r="ISQ588" s="290"/>
      <c r="ISR588" s="290"/>
      <c r="ISS588" s="290"/>
      <c r="IST588" s="290"/>
      <c r="ISU588" s="290"/>
      <c r="ISV588" s="290"/>
      <c r="ISW588" s="290"/>
      <c r="ISX588" s="290"/>
      <c r="ISY588" s="290"/>
      <c r="ISZ588" s="290"/>
      <c r="ITA588" s="290"/>
      <c r="ITB588" s="290"/>
      <c r="ITC588" s="290"/>
      <c r="ITD588" s="290"/>
      <c r="ITE588" s="290"/>
      <c r="ITF588" s="290"/>
      <c r="ITG588" s="290"/>
      <c r="ITH588" s="290"/>
      <c r="ITI588" s="290"/>
      <c r="ITJ588" s="290"/>
      <c r="ITK588" s="290"/>
      <c r="ITL588" s="290"/>
      <c r="ITM588" s="290"/>
      <c r="ITN588" s="290"/>
      <c r="ITO588" s="290"/>
      <c r="ITP588" s="290"/>
      <c r="ITQ588" s="290"/>
      <c r="ITR588" s="290"/>
      <c r="ITS588" s="290"/>
      <c r="ITT588" s="290"/>
      <c r="ITU588" s="290"/>
      <c r="ITV588" s="290"/>
      <c r="ITW588" s="290"/>
      <c r="ITX588" s="290"/>
      <c r="ITY588" s="290"/>
      <c r="ITZ588" s="290"/>
      <c r="IUA588" s="290"/>
      <c r="IUB588" s="290"/>
      <c r="IUC588" s="290"/>
      <c r="IUD588" s="290"/>
      <c r="IUE588" s="290"/>
      <c r="IUF588" s="290"/>
      <c r="IUG588" s="290"/>
      <c r="IUH588" s="290"/>
      <c r="IUI588" s="290"/>
      <c r="IUJ588" s="290"/>
      <c r="IUK588" s="290"/>
      <c r="IUL588" s="290"/>
      <c r="IUM588" s="290"/>
      <c r="IUN588" s="290"/>
      <c r="IUO588" s="290"/>
      <c r="IUP588" s="290"/>
      <c r="IUQ588" s="290"/>
      <c r="IUR588" s="290"/>
      <c r="IUS588" s="290"/>
      <c r="IUT588" s="290"/>
      <c r="IUU588" s="290"/>
      <c r="IUV588" s="290"/>
      <c r="IUW588" s="290"/>
      <c r="IUX588" s="290"/>
      <c r="IUY588" s="290"/>
      <c r="IUZ588" s="290"/>
      <c r="IVA588" s="290"/>
      <c r="IVB588" s="290"/>
      <c r="IVC588" s="290"/>
      <c r="IVD588" s="290"/>
      <c r="IVE588" s="290"/>
      <c r="IVF588" s="290"/>
      <c r="IVG588" s="290"/>
      <c r="IVH588" s="290"/>
      <c r="IVI588" s="290"/>
      <c r="IVJ588" s="290"/>
      <c r="IVK588" s="290"/>
      <c r="IVL588" s="290"/>
      <c r="IVM588" s="290"/>
      <c r="IVN588" s="290"/>
      <c r="IVO588" s="290"/>
      <c r="IVP588" s="290"/>
      <c r="IVQ588" s="290"/>
      <c r="IVR588" s="290"/>
      <c r="IVS588" s="290"/>
      <c r="IVT588" s="290"/>
      <c r="IVU588" s="290"/>
      <c r="IVV588" s="290"/>
      <c r="IVW588" s="290"/>
      <c r="IVX588" s="290"/>
      <c r="IVY588" s="290"/>
      <c r="IVZ588" s="290"/>
      <c r="IWA588" s="290"/>
      <c r="IWB588" s="290"/>
      <c r="IWC588" s="290"/>
      <c r="IWD588" s="290"/>
      <c r="IWE588" s="290"/>
      <c r="IWF588" s="290"/>
      <c r="IWG588" s="290"/>
      <c r="IWH588" s="290"/>
      <c r="IWI588" s="290"/>
      <c r="IWJ588" s="290"/>
      <c r="IWK588" s="290"/>
      <c r="IWL588" s="290"/>
      <c r="IWM588" s="290"/>
      <c r="IWN588" s="290"/>
      <c r="IWO588" s="290"/>
      <c r="IWP588" s="290"/>
      <c r="IWQ588" s="290"/>
      <c r="IWR588" s="290"/>
      <c r="IWS588" s="290"/>
      <c r="IWT588" s="290"/>
      <c r="IWU588" s="290"/>
      <c r="IWV588" s="290"/>
      <c r="IWW588" s="290"/>
      <c r="IWX588" s="290"/>
      <c r="IWY588" s="290"/>
      <c r="IWZ588" s="290"/>
      <c r="IXA588" s="290"/>
      <c r="IXB588" s="290"/>
      <c r="IXC588" s="290"/>
      <c r="IXD588" s="290"/>
      <c r="IXE588" s="290"/>
      <c r="IXF588" s="290"/>
      <c r="IXG588" s="290"/>
      <c r="IXH588" s="290"/>
      <c r="IXI588" s="290"/>
      <c r="IXJ588" s="290"/>
      <c r="IXK588" s="290"/>
      <c r="IXL588" s="290"/>
      <c r="IXM588" s="290"/>
      <c r="IXN588" s="290"/>
      <c r="IXO588" s="290"/>
      <c r="IXP588" s="290"/>
      <c r="IXQ588" s="290"/>
      <c r="IXR588" s="290"/>
      <c r="IXS588" s="290"/>
      <c r="IXT588" s="290"/>
      <c r="IXU588" s="290"/>
      <c r="IXV588" s="290"/>
      <c r="IXW588" s="290"/>
      <c r="IXX588" s="290"/>
      <c r="IXY588" s="290"/>
      <c r="IXZ588" s="290"/>
      <c r="IYA588" s="290"/>
      <c r="IYB588" s="290"/>
      <c r="IYC588" s="290"/>
      <c r="IYD588" s="290"/>
      <c r="IYE588" s="290"/>
      <c r="IYF588" s="290"/>
      <c r="IYG588" s="290"/>
      <c r="IYH588" s="290"/>
      <c r="IYI588" s="290"/>
      <c r="IYJ588" s="290"/>
      <c r="IYK588" s="290"/>
      <c r="IYL588" s="290"/>
      <c r="IYM588" s="290"/>
      <c r="IYN588" s="290"/>
      <c r="IYO588" s="290"/>
      <c r="IYP588" s="290"/>
      <c r="IYQ588" s="290"/>
      <c r="IYR588" s="290"/>
      <c r="IYS588" s="290"/>
      <c r="IYT588" s="290"/>
      <c r="IYU588" s="290"/>
      <c r="IYV588" s="290"/>
      <c r="IYW588" s="290"/>
      <c r="IYX588" s="290"/>
      <c r="IYY588" s="290"/>
      <c r="IYZ588" s="290"/>
      <c r="IZA588" s="290"/>
      <c r="IZB588" s="290"/>
      <c r="IZC588" s="290"/>
      <c r="IZD588" s="290"/>
      <c r="IZE588" s="290"/>
      <c r="IZF588" s="290"/>
      <c r="IZG588" s="290"/>
      <c r="IZH588" s="290"/>
      <c r="IZI588" s="290"/>
      <c r="IZJ588" s="290"/>
      <c r="IZK588" s="290"/>
      <c r="IZL588" s="290"/>
      <c r="IZM588" s="290"/>
      <c r="IZN588" s="290"/>
      <c r="IZO588" s="290"/>
      <c r="IZP588" s="290"/>
      <c r="IZQ588" s="290"/>
      <c r="IZR588" s="290"/>
      <c r="IZS588" s="290"/>
      <c r="IZT588" s="290"/>
      <c r="IZU588" s="290"/>
      <c r="IZV588" s="290"/>
      <c r="IZW588" s="290"/>
      <c r="IZX588" s="290"/>
      <c r="IZY588" s="290"/>
      <c r="IZZ588" s="290"/>
      <c r="JAA588" s="290"/>
      <c r="JAB588" s="290"/>
      <c r="JAC588" s="290"/>
      <c r="JAD588" s="290"/>
      <c r="JAE588" s="290"/>
      <c r="JAF588" s="290"/>
      <c r="JAG588" s="290"/>
      <c r="JAH588" s="290"/>
      <c r="JAI588" s="290"/>
      <c r="JAJ588" s="290"/>
      <c r="JAK588" s="290"/>
      <c r="JAL588" s="290"/>
      <c r="JAM588" s="290"/>
      <c r="JAN588" s="290"/>
      <c r="JAO588" s="290"/>
      <c r="JAP588" s="290"/>
      <c r="JAQ588" s="290"/>
      <c r="JAR588" s="290"/>
      <c r="JAS588" s="290"/>
      <c r="JAT588" s="290"/>
      <c r="JAU588" s="290"/>
      <c r="JAV588" s="290"/>
      <c r="JAW588" s="290"/>
      <c r="JAX588" s="290"/>
      <c r="JAY588" s="290"/>
      <c r="JAZ588" s="290"/>
      <c r="JBA588" s="290"/>
      <c r="JBB588" s="290"/>
      <c r="JBC588" s="290"/>
      <c r="JBD588" s="290"/>
      <c r="JBE588" s="290"/>
      <c r="JBF588" s="290"/>
      <c r="JBG588" s="290"/>
      <c r="JBH588" s="290"/>
      <c r="JBI588" s="290"/>
      <c r="JBJ588" s="290"/>
      <c r="JBK588" s="290"/>
      <c r="JBL588" s="290"/>
      <c r="JBM588" s="290"/>
      <c r="JBN588" s="290"/>
      <c r="JBO588" s="290"/>
      <c r="JBP588" s="290"/>
      <c r="JBQ588" s="290"/>
      <c r="JBR588" s="290"/>
      <c r="JBS588" s="290"/>
      <c r="JBT588" s="290"/>
      <c r="JBU588" s="290"/>
      <c r="JBV588" s="290"/>
      <c r="JBW588" s="290"/>
      <c r="JBX588" s="290"/>
      <c r="JBY588" s="290"/>
      <c r="JBZ588" s="290"/>
      <c r="JCA588" s="290"/>
      <c r="JCB588" s="290"/>
      <c r="JCC588" s="290"/>
      <c r="JCD588" s="290"/>
      <c r="JCE588" s="290"/>
      <c r="JCF588" s="290"/>
      <c r="JCG588" s="290"/>
      <c r="JCH588" s="290"/>
      <c r="JCI588" s="290"/>
      <c r="JCJ588" s="290"/>
      <c r="JCK588" s="290"/>
      <c r="JCL588" s="290"/>
      <c r="JCM588" s="290"/>
      <c r="JCN588" s="290"/>
      <c r="JCO588" s="290"/>
      <c r="JCP588" s="290"/>
      <c r="JCQ588" s="290"/>
      <c r="JCR588" s="290"/>
      <c r="JCS588" s="290"/>
      <c r="JCT588" s="290"/>
      <c r="JCU588" s="290"/>
      <c r="JCV588" s="290"/>
      <c r="JCW588" s="290"/>
      <c r="JCX588" s="290"/>
      <c r="JCY588" s="290"/>
      <c r="JCZ588" s="290"/>
      <c r="JDA588" s="290"/>
      <c r="JDB588" s="290"/>
      <c r="JDC588" s="290"/>
      <c r="JDD588" s="290"/>
      <c r="JDE588" s="290"/>
      <c r="JDF588" s="290"/>
      <c r="JDG588" s="290"/>
      <c r="JDH588" s="290"/>
      <c r="JDI588" s="290"/>
      <c r="JDJ588" s="290"/>
      <c r="JDK588" s="290"/>
      <c r="JDL588" s="290"/>
      <c r="JDM588" s="290"/>
      <c r="JDN588" s="290"/>
      <c r="JDO588" s="290"/>
      <c r="JDP588" s="290"/>
      <c r="JDQ588" s="290"/>
      <c r="JDR588" s="290"/>
      <c r="JDS588" s="290"/>
      <c r="JDT588" s="290"/>
      <c r="JDU588" s="290"/>
      <c r="JDV588" s="290"/>
      <c r="JDW588" s="290"/>
      <c r="JDX588" s="290"/>
      <c r="JDY588" s="290"/>
      <c r="JDZ588" s="290"/>
      <c r="JEA588" s="290"/>
      <c r="JEB588" s="290"/>
      <c r="JEC588" s="290"/>
      <c r="JED588" s="290"/>
      <c r="JEE588" s="290"/>
      <c r="JEF588" s="290"/>
      <c r="JEG588" s="290"/>
      <c r="JEH588" s="290"/>
      <c r="JEI588" s="290"/>
      <c r="JEJ588" s="290"/>
      <c r="JEK588" s="290"/>
      <c r="JEL588" s="290"/>
      <c r="JEM588" s="290"/>
      <c r="JEN588" s="290"/>
      <c r="JEO588" s="290"/>
      <c r="JEP588" s="290"/>
      <c r="JEQ588" s="290"/>
      <c r="JER588" s="290"/>
      <c r="JES588" s="290"/>
      <c r="JET588" s="290"/>
      <c r="JEU588" s="290"/>
      <c r="JEV588" s="290"/>
      <c r="JEW588" s="290"/>
      <c r="JEX588" s="290"/>
      <c r="JEY588" s="290"/>
      <c r="JEZ588" s="290"/>
      <c r="JFA588" s="290"/>
      <c r="JFB588" s="290"/>
      <c r="JFC588" s="290"/>
      <c r="JFD588" s="290"/>
      <c r="JFE588" s="290"/>
      <c r="JFF588" s="290"/>
      <c r="JFG588" s="290"/>
      <c r="JFH588" s="290"/>
      <c r="JFI588" s="290"/>
      <c r="JFJ588" s="290"/>
      <c r="JFK588" s="290"/>
      <c r="JFL588" s="290"/>
      <c r="JFM588" s="290"/>
      <c r="JFN588" s="290"/>
      <c r="JFO588" s="290"/>
      <c r="JFP588" s="290"/>
      <c r="JFQ588" s="290"/>
      <c r="JFR588" s="290"/>
      <c r="JFS588" s="290"/>
      <c r="JFT588" s="290"/>
      <c r="JFU588" s="290"/>
      <c r="JFV588" s="290"/>
      <c r="JFW588" s="290"/>
      <c r="JFX588" s="290"/>
      <c r="JFY588" s="290"/>
      <c r="JFZ588" s="290"/>
      <c r="JGA588" s="290"/>
      <c r="JGB588" s="290"/>
      <c r="JGC588" s="290"/>
      <c r="JGD588" s="290"/>
      <c r="JGE588" s="290"/>
      <c r="JGF588" s="290"/>
      <c r="JGG588" s="290"/>
      <c r="JGH588" s="290"/>
      <c r="JGI588" s="290"/>
      <c r="JGJ588" s="290"/>
      <c r="JGK588" s="290"/>
      <c r="JGL588" s="290"/>
      <c r="JGM588" s="290"/>
      <c r="JGN588" s="290"/>
      <c r="JGO588" s="290"/>
      <c r="JGP588" s="290"/>
      <c r="JGQ588" s="290"/>
      <c r="JGR588" s="290"/>
      <c r="JGS588" s="290"/>
      <c r="JGT588" s="290"/>
      <c r="JGU588" s="290"/>
      <c r="JGV588" s="290"/>
      <c r="JGW588" s="290"/>
      <c r="JGX588" s="290"/>
      <c r="JGY588" s="290"/>
      <c r="JGZ588" s="290"/>
      <c r="JHA588" s="290"/>
      <c r="JHB588" s="290"/>
      <c r="JHC588" s="290"/>
      <c r="JHD588" s="290"/>
      <c r="JHE588" s="290"/>
      <c r="JHF588" s="290"/>
      <c r="JHG588" s="290"/>
      <c r="JHH588" s="290"/>
      <c r="JHI588" s="290"/>
      <c r="JHJ588" s="290"/>
      <c r="JHK588" s="290"/>
      <c r="JHL588" s="290"/>
      <c r="JHM588" s="290"/>
      <c r="JHN588" s="290"/>
      <c r="JHO588" s="290"/>
      <c r="JHP588" s="290"/>
      <c r="JHQ588" s="290"/>
      <c r="JHR588" s="290"/>
      <c r="JHS588" s="290"/>
      <c r="JHT588" s="290"/>
      <c r="JHU588" s="290"/>
      <c r="JHV588" s="290"/>
      <c r="JHW588" s="290"/>
      <c r="JHX588" s="290"/>
      <c r="JHY588" s="290"/>
      <c r="JHZ588" s="290"/>
      <c r="JIA588" s="290"/>
      <c r="JIB588" s="290"/>
      <c r="JIC588" s="290"/>
      <c r="JID588" s="290"/>
      <c r="JIE588" s="290"/>
      <c r="JIF588" s="290"/>
      <c r="JIG588" s="290"/>
      <c r="JIH588" s="290"/>
      <c r="JII588" s="290"/>
      <c r="JIJ588" s="290"/>
      <c r="JIK588" s="290"/>
      <c r="JIL588" s="290"/>
      <c r="JIM588" s="290"/>
      <c r="JIN588" s="290"/>
      <c r="JIO588" s="290"/>
      <c r="JIP588" s="290"/>
      <c r="JIQ588" s="290"/>
      <c r="JIR588" s="290"/>
      <c r="JIS588" s="290"/>
      <c r="JIT588" s="290"/>
      <c r="JIU588" s="290"/>
      <c r="JIV588" s="290"/>
      <c r="JIW588" s="290"/>
      <c r="JIX588" s="290"/>
      <c r="JIY588" s="290"/>
      <c r="JIZ588" s="290"/>
      <c r="JJA588" s="290"/>
      <c r="JJB588" s="290"/>
      <c r="JJC588" s="290"/>
      <c r="JJD588" s="290"/>
      <c r="JJE588" s="290"/>
      <c r="JJF588" s="290"/>
      <c r="JJG588" s="290"/>
      <c r="JJH588" s="290"/>
      <c r="JJI588" s="290"/>
      <c r="JJJ588" s="290"/>
      <c r="JJK588" s="290"/>
      <c r="JJL588" s="290"/>
      <c r="JJM588" s="290"/>
      <c r="JJN588" s="290"/>
      <c r="JJO588" s="290"/>
      <c r="JJP588" s="290"/>
      <c r="JJQ588" s="290"/>
      <c r="JJR588" s="290"/>
      <c r="JJS588" s="290"/>
      <c r="JJT588" s="290"/>
      <c r="JJU588" s="290"/>
      <c r="JJV588" s="290"/>
      <c r="JJW588" s="290"/>
      <c r="JJX588" s="290"/>
      <c r="JJY588" s="290"/>
      <c r="JJZ588" s="290"/>
      <c r="JKA588" s="290"/>
      <c r="JKB588" s="290"/>
      <c r="JKC588" s="290"/>
      <c r="JKD588" s="290"/>
      <c r="JKE588" s="290"/>
      <c r="JKF588" s="290"/>
      <c r="JKG588" s="290"/>
      <c r="JKH588" s="290"/>
      <c r="JKI588" s="290"/>
      <c r="JKJ588" s="290"/>
      <c r="JKK588" s="290"/>
      <c r="JKL588" s="290"/>
      <c r="JKM588" s="290"/>
      <c r="JKN588" s="290"/>
      <c r="JKO588" s="290"/>
      <c r="JKP588" s="290"/>
      <c r="JKQ588" s="290"/>
      <c r="JKR588" s="290"/>
      <c r="JKS588" s="290"/>
      <c r="JKT588" s="290"/>
      <c r="JKU588" s="290"/>
      <c r="JKV588" s="290"/>
      <c r="JKW588" s="290"/>
      <c r="JKX588" s="290"/>
      <c r="JKY588" s="290"/>
      <c r="JKZ588" s="290"/>
      <c r="JLA588" s="290"/>
      <c r="JLB588" s="290"/>
      <c r="JLC588" s="290"/>
      <c r="JLD588" s="290"/>
      <c r="JLE588" s="290"/>
      <c r="JLF588" s="290"/>
      <c r="JLG588" s="290"/>
      <c r="JLH588" s="290"/>
      <c r="JLI588" s="290"/>
      <c r="JLJ588" s="290"/>
      <c r="JLK588" s="290"/>
      <c r="JLL588" s="290"/>
      <c r="JLM588" s="290"/>
      <c r="JLN588" s="290"/>
      <c r="JLO588" s="290"/>
      <c r="JLP588" s="290"/>
      <c r="JLQ588" s="290"/>
      <c r="JLR588" s="290"/>
      <c r="JLS588" s="290"/>
      <c r="JLT588" s="290"/>
      <c r="JLU588" s="290"/>
      <c r="JLV588" s="290"/>
      <c r="JLW588" s="290"/>
      <c r="JLX588" s="290"/>
      <c r="JLY588" s="290"/>
      <c r="JLZ588" s="290"/>
      <c r="JMA588" s="290"/>
      <c r="JMB588" s="290"/>
      <c r="JMC588" s="290"/>
      <c r="JMD588" s="290"/>
      <c r="JME588" s="290"/>
      <c r="JMF588" s="290"/>
      <c r="JMG588" s="290"/>
      <c r="JMH588" s="290"/>
      <c r="JMI588" s="290"/>
      <c r="JMJ588" s="290"/>
      <c r="JMK588" s="290"/>
      <c r="JML588" s="290"/>
      <c r="JMM588" s="290"/>
      <c r="JMN588" s="290"/>
      <c r="JMO588" s="290"/>
      <c r="JMP588" s="290"/>
      <c r="JMQ588" s="290"/>
      <c r="JMR588" s="290"/>
      <c r="JMS588" s="290"/>
      <c r="JMT588" s="290"/>
      <c r="JMU588" s="290"/>
      <c r="JMV588" s="290"/>
      <c r="JMW588" s="290"/>
      <c r="JMX588" s="290"/>
      <c r="JMY588" s="290"/>
      <c r="JMZ588" s="290"/>
      <c r="JNA588" s="290"/>
      <c r="JNB588" s="290"/>
      <c r="JNC588" s="290"/>
      <c r="JND588" s="290"/>
      <c r="JNE588" s="290"/>
      <c r="JNF588" s="290"/>
      <c r="JNG588" s="290"/>
      <c r="JNH588" s="290"/>
      <c r="JNI588" s="290"/>
      <c r="JNJ588" s="290"/>
      <c r="JNK588" s="290"/>
      <c r="JNL588" s="290"/>
      <c r="JNM588" s="290"/>
      <c r="JNN588" s="290"/>
      <c r="JNO588" s="290"/>
      <c r="JNP588" s="290"/>
      <c r="JNQ588" s="290"/>
      <c r="JNR588" s="290"/>
      <c r="JNS588" s="290"/>
      <c r="JNT588" s="290"/>
      <c r="JNU588" s="290"/>
      <c r="JNV588" s="290"/>
      <c r="JNW588" s="290"/>
      <c r="JNX588" s="290"/>
      <c r="JNY588" s="290"/>
      <c r="JNZ588" s="290"/>
      <c r="JOA588" s="290"/>
      <c r="JOB588" s="290"/>
      <c r="JOC588" s="290"/>
      <c r="JOD588" s="290"/>
      <c r="JOE588" s="290"/>
      <c r="JOF588" s="290"/>
      <c r="JOG588" s="290"/>
      <c r="JOH588" s="290"/>
      <c r="JOI588" s="290"/>
      <c r="JOJ588" s="290"/>
      <c r="JOK588" s="290"/>
      <c r="JOL588" s="290"/>
      <c r="JOM588" s="290"/>
      <c r="JON588" s="290"/>
      <c r="JOO588" s="290"/>
      <c r="JOP588" s="290"/>
      <c r="JOQ588" s="290"/>
      <c r="JOR588" s="290"/>
      <c r="JOS588" s="290"/>
      <c r="JOT588" s="290"/>
      <c r="JOU588" s="290"/>
      <c r="JOV588" s="290"/>
      <c r="JOW588" s="290"/>
      <c r="JOX588" s="290"/>
      <c r="JOY588" s="290"/>
      <c r="JOZ588" s="290"/>
      <c r="JPA588" s="290"/>
      <c r="JPB588" s="290"/>
      <c r="JPC588" s="290"/>
      <c r="JPD588" s="290"/>
      <c r="JPE588" s="290"/>
      <c r="JPF588" s="290"/>
      <c r="JPG588" s="290"/>
      <c r="JPH588" s="290"/>
      <c r="JPI588" s="290"/>
      <c r="JPJ588" s="290"/>
      <c r="JPK588" s="290"/>
      <c r="JPL588" s="290"/>
      <c r="JPM588" s="290"/>
      <c r="JPN588" s="290"/>
      <c r="JPO588" s="290"/>
      <c r="JPP588" s="290"/>
      <c r="JPQ588" s="290"/>
      <c r="JPR588" s="290"/>
      <c r="JPS588" s="290"/>
      <c r="JPT588" s="290"/>
      <c r="JPU588" s="290"/>
      <c r="JPV588" s="290"/>
      <c r="JPW588" s="290"/>
      <c r="JPX588" s="290"/>
      <c r="JPY588" s="290"/>
      <c r="JPZ588" s="290"/>
      <c r="JQA588" s="290"/>
      <c r="JQB588" s="290"/>
      <c r="JQC588" s="290"/>
      <c r="JQD588" s="290"/>
      <c r="JQE588" s="290"/>
      <c r="JQF588" s="290"/>
      <c r="JQG588" s="290"/>
      <c r="JQH588" s="290"/>
      <c r="JQI588" s="290"/>
      <c r="JQJ588" s="290"/>
      <c r="JQK588" s="290"/>
      <c r="JQL588" s="290"/>
      <c r="JQM588" s="290"/>
      <c r="JQN588" s="290"/>
      <c r="JQO588" s="290"/>
      <c r="JQP588" s="290"/>
      <c r="JQQ588" s="290"/>
      <c r="JQR588" s="290"/>
      <c r="JQS588" s="290"/>
      <c r="JQT588" s="290"/>
      <c r="JQU588" s="290"/>
      <c r="JQV588" s="290"/>
      <c r="JQW588" s="290"/>
      <c r="JQX588" s="290"/>
      <c r="JQY588" s="290"/>
      <c r="JQZ588" s="290"/>
      <c r="JRA588" s="290"/>
      <c r="JRB588" s="290"/>
      <c r="JRC588" s="290"/>
      <c r="JRD588" s="290"/>
      <c r="JRE588" s="290"/>
      <c r="JRF588" s="290"/>
      <c r="JRG588" s="290"/>
      <c r="JRH588" s="290"/>
      <c r="JRI588" s="290"/>
      <c r="JRJ588" s="290"/>
      <c r="JRK588" s="290"/>
      <c r="JRL588" s="290"/>
      <c r="JRM588" s="290"/>
      <c r="JRN588" s="290"/>
      <c r="JRO588" s="290"/>
      <c r="JRP588" s="290"/>
      <c r="JRQ588" s="290"/>
      <c r="JRR588" s="290"/>
      <c r="JRS588" s="290"/>
      <c r="JRT588" s="290"/>
      <c r="JRU588" s="290"/>
      <c r="JRV588" s="290"/>
      <c r="JRW588" s="290"/>
      <c r="JRX588" s="290"/>
      <c r="JRY588" s="290"/>
      <c r="JRZ588" s="290"/>
      <c r="JSA588" s="290"/>
      <c r="JSB588" s="290"/>
      <c r="JSC588" s="290"/>
      <c r="JSD588" s="290"/>
      <c r="JSE588" s="290"/>
      <c r="JSF588" s="290"/>
      <c r="JSG588" s="290"/>
      <c r="JSH588" s="290"/>
      <c r="JSI588" s="290"/>
      <c r="JSJ588" s="290"/>
      <c r="JSK588" s="290"/>
      <c r="JSL588" s="290"/>
      <c r="JSM588" s="290"/>
      <c r="JSN588" s="290"/>
      <c r="JSO588" s="290"/>
      <c r="JSP588" s="290"/>
      <c r="JSQ588" s="290"/>
      <c r="JSR588" s="290"/>
      <c r="JSS588" s="290"/>
      <c r="JST588" s="290"/>
      <c r="JSU588" s="290"/>
      <c r="JSV588" s="290"/>
      <c r="JSW588" s="290"/>
      <c r="JSX588" s="290"/>
      <c r="JSY588" s="290"/>
      <c r="JSZ588" s="290"/>
      <c r="JTA588" s="290"/>
      <c r="JTB588" s="290"/>
      <c r="JTC588" s="290"/>
      <c r="JTD588" s="290"/>
      <c r="JTE588" s="290"/>
      <c r="JTF588" s="290"/>
      <c r="JTG588" s="290"/>
      <c r="JTH588" s="290"/>
      <c r="JTI588" s="290"/>
      <c r="JTJ588" s="290"/>
      <c r="JTK588" s="290"/>
      <c r="JTL588" s="290"/>
      <c r="JTM588" s="290"/>
      <c r="JTN588" s="290"/>
      <c r="JTO588" s="290"/>
      <c r="JTP588" s="290"/>
      <c r="JTQ588" s="290"/>
      <c r="JTR588" s="290"/>
      <c r="JTS588" s="290"/>
      <c r="JTT588" s="290"/>
      <c r="JTU588" s="290"/>
      <c r="JTV588" s="290"/>
      <c r="JTW588" s="290"/>
      <c r="JTX588" s="290"/>
      <c r="JTY588" s="290"/>
      <c r="JTZ588" s="290"/>
      <c r="JUA588" s="290"/>
      <c r="JUB588" s="290"/>
      <c r="JUC588" s="290"/>
      <c r="JUD588" s="290"/>
      <c r="JUE588" s="290"/>
      <c r="JUF588" s="290"/>
      <c r="JUG588" s="290"/>
      <c r="JUH588" s="290"/>
      <c r="JUI588" s="290"/>
      <c r="JUJ588" s="290"/>
      <c r="JUK588" s="290"/>
      <c r="JUL588" s="290"/>
      <c r="JUM588" s="290"/>
      <c r="JUN588" s="290"/>
      <c r="JUO588" s="290"/>
      <c r="JUP588" s="290"/>
      <c r="JUQ588" s="290"/>
      <c r="JUR588" s="290"/>
      <c r="JUS588" s="290"/>
      <c r="JUT588" s="290"/>
      <c r="JUU588" s="290"/>
      <c r="JUV588" s="290"/>
      <c r="JUW588" s="290"/>
      <c r="JUX588" s="290"/>
      <c r="JUY588" s="290"/>
      <c r="JUZ588" s="290"/>
      <c r="JVA588" s="290"/>
      <c r="JVB588" s="290"/>
      <c r="JVC588" s="290"/>
      <c r="JVD588" s="290"/>
      <c r="JVE588" s="290"/>
      <c r="JVF588" s="290"/>
      <c r="JVG588" s="290"/>
      <c r="JVH588" s="290"/>
      <c r="JVI588" s="290"/>
      <c r="JVJ588" s="290"/>
      <c r="JVK588" s="290"/>
      <c r="JVL588" s="290"/>
      <c r="JVM588" s="290"/>
      <c r="JVN588" s="290"/>
      <c r="JVO588" s="290"/>
      <c r="JVP588" s="290"/>
      <c r="JVQ588" s="290"/>
      <c r="JVR588" s="290"/>
      <c r="JVS588" s="290"/>
      <c r="JVT588" s="290"/>
      <c r="JVU588" s="290"/>
      <c r="JVV588" s="290"/>
      <c r="JVW588" s="290"/>
      <c r="JVX588" s="290"/>
      <c r="JVY588" s="290"/>
      <c r="JVZ588" s="290"/>
      <c r="JWA588" s="290"/>
      <c r="JWB588" s="290"/>
      <c r="JWC588" s="290"/>
      <c r="JWD588" s="290"/>
      <c r="JWE588" s="290"/>
      <c r="JWF588" s="290"/>
      <c r="JWG588" s="290"/>
      <c r="JWH588" s="290"/>
      <c r="JWI588" s="290"/>
      <c r="JWJ588" s="290"/>
      <c r="JWK588" s="290"/>
      <c r="JWL588" s="290"/>
      <c r="JWM588" s="290"/>
      <c r="JWN588" s="290"/>
      <c r="JWO588" s="290"/>
      <c r="JWP588" s="290"/>
      <c r="JWQ588" s="290"/>
      <c r="JWR588" s="290"/>
      <c r="JWS588" s="290"/>
      <c r="JWT588" s="290"/>
      <c r="JWU588" s="290"/>
      <c r="JWV588" s="290"/>
      <c r="JWW588" s="290"/>
      <c r="JWX588" s="290"/>
      <c r="JWY588" s="290"/>
      <c r="JWZ588" s="290"/>
      <c r="JXA588" s="290"/>
      <c r="JXB588" s="290"/>
      <c r="JXC588" s="290"/>
      <c r="JXD588" s="290"/>
      <c r="JXE588" s="290"/>
      <c r="JXF588" s="290"/>
      <c r="JXG588" s="290"/>
      <c r="JXH588" s="290"/>
      <c r="JXI588" s="290"/>
      <c r="JXJ588" s="290"/>
      <c r="JXK588" s="290"/>
      <c r="JXL588" s="290"/>
      <c r="JXM588" s="290"/>
      <c r="JXN588" s="290"/>
      <c r="JXO588" s="290"/>
      <c r="JXP588" s="290"/>
      <c r="JXQ588" s="290"/>
      <c r="JXR588" s="290"/>
      <c r="JXS588" s="290"/>
      <c r="JXT588" s="290"/>
      <c r="JXU588" s="290"/>
      <c r="JXV588" s="290"/>
      <c r="JXW588" s="290"/>
      <c r="JXX588" s="290"/>
      <c r="JXY588" s="290"/>
      <c r="JXZ588" s="290"/>
      <c r="JYA588" s="290"/>
      <c r="JYB588" s="290"/>
      <c r="JYC588" s="290"/>
      <c r="JYD588" s="290"/>
      <c r="JYE588" s="290"/>
      <c r="JYF588" s="290"/>
      <c r="JYG588" s="290"/>
      <c r="JYH588" s="290"/>
      <c r="JYI588" s="290"/>
      <c r="JYJ588" s="290"/>
      <c r="JYK588" s="290"/>
      <c r="JYL588" s="290"/>
      <c r="JYM588" s="290"/>
      <c r="JYN588" s="290"/>
      <c r="JYO588" s="290"/>
      <c r="JYP588" s="290"/>
      <c r="JYQ588" s="290"/>
      <c r="JYR588" s="290"/>
      <c r="JYS588" s="290"/>
      <c r="JYT588" s="290"/>
      <c r="JYU588" s="290"/>
      <c r="JYV588" s="290"/>
      <c r="JYW588" s="290"/>
      <c r="JYX588" s="290"/>
      <c r="JYY588" s="290"/>
      <c r="JYZ588" s="290"/>
      <c r="JZA588" s="290"/>
      <c r="JZB588" s="290"/>
      <c r="JZC588" s="290"/>
      <c r="JZD588" s="290"/>
      <c r="JZE588" s="290"/>
      <c r="JZF588" s="290"/>
      <c r="JZG588" s="290"/>
      <c r="JZH588" s="290"/>
      <c r="JZI588" s="290"/>
      <c r="JZJ588" s="290"/>
      <c r="JZK588" s="290"/>
      <c r="JZL588" s="290"/>
      <c r="JZM588" s="290"/>
      <c r="JZN588" s="290"/>
      <c r="JZO588" s="290"/>
      <c r="JZP588" s="290"/>
      <c r="JZQ588" s="290"/>
      <c r="JZR588" s="290"/>
      <c r="JZS588" s="290"/>
      <c r="JZT588" s="290"/>
      <c r="JZU588" s="290"/>
      <c r="JZV588" s="290"/>
      <c r="JZW588" s="290"/>
      <c r="JZX588" s="290"/>
      <c r="JZY588" s="290"/>
      <c r="JZZ588" s="290"/>
      <c r="KAA588" s="290"/>
      <c r="KAB588" s="290"/>
      <c r="KAC588" s="290"/>
      <c r="KAD588" s="290"/>
      <c r="KAE588" s="290"/>
      <c r="KAF588" s="290"/>
      <c r="KAG588" s="290"/>
      <c r="KAH588" s="290"/>
      <c r="KAI588" s="290"/>
      <c r="KAJ588" s="290"/>
      <c r="KAK588" s="290"/>
      <c r="KAL588" s="290"/>
      <c r="KAM588" s="290"/>
      <c r="KAN588" s="290"/>
      <c r="KAO588" s="290"/>
      <c r="KAP588" s="290"/>
      <c r="KAQ588" s="290"/>
      <c r="KAR588" s="290"/>
      <c r="KAS588" s="290"/>
      <c r="KAT588" s="290"/>
      <c r="KAU588" s="290"/>
      <c r="KAV588" s="290"/>
      <c r="KAW588" s="290"/>
      <c r="KAX588" s="290"/>
      <c r="KAY588" s="290"/>
      <c r="KAZ588" s="290"/>
      <c r="KBA588" s="290"/>
      <c r="KBB588" s="290"/>
      <c r="KBC588" s="290"/>
      <c r="KBD588" s="290"/>
      <c r="KBE588" s="290"/>
      <c r="KBF588" s="290"/>
      <c r="KBG588" s="290"/>
      <c r="KBH588" s="290"/>
      <c r="KBI588" s="290"/>
      <c r="KBJ588" s="290"/>
      <c r="KBK588" s="290"/>
      <c r="KBL588" s="290"/>
      <c r="KBM588" s="290"/>
      <c r="KBN588" s="290"/>
      <c r="KBO588" s="290"/>
      <c r="KBP588" s="290"/>
      <c r="KBQ588" s="290"/>
      <c r="KBR588" s="290"/>
      <c r="KBS588" s="290"/>
      <c r="KBT588" s="290"/>
      <c r="KBU588" s="290"/>
      <c r="KBV588" s="290"/>
      <c r="KBW588" s="290"/>
      <c r="KBX588" s="290"/>
      <c r="KBY588" s="290"/>
      <c r="KBZ588" s="290"/>
      <c r="KCA588" s="290"/>
      <c r="KCB588" s="290"/>
      <c r="KCC588" s="290"/>
      <c r="KCD588" s="290"/>
      <c r="KCE588" s="290"/>
      <c r="KCF588" s="290"/>
      <c r="KCG588" s="290"/>
      <c r="KCH588" s="290"/>
      <c r="KCI588" s="290"/>
      <c r="KCJ588" s="290"/>
      <c r="KCK588" s="290"/>
      <c r="KCL588" s="290"/>
      <c r="KCM588" s="290"/>
      <c r="KCN588" s="290"/>
      <c r="KCO588" s="290"/>
      <c r="KCP588" s="290"/>
      <c r="KCQ588" s="290"/>
      <c r="KCR588" s="290"/>
      <c r="KCS588" s="290"/>
      <c r="KCT588" s="290"/>
      <c r="KCU588" s="290"/>
      <c r="KCV588" s="290"/>
      <c r="KCW588" s="290"/>
      <c r="KCX588" s="290"/>
      <c r="KCY588" s="290"/>
      <c r="KCZ588" s="290"/>
      <c r="KDA588" s="290"/>
      <c r="KDB588" s="290"/>
      <c r="KDC588" s="290"/>
      <c r="KDD588" s="290"/>
      <c r="KDE588" s="290"/>
      <c r="KDF588" s="290"/>
      <c r="KDG588" s="290"/>
      <c r="KDH588" s="290"/>
      <c r="KDI588" s="290"/>
      <c r="KDJ588" s="290"/>
      <c r="KDK588" s="290"/>
      <c r="KDL588" s="290"/>
      <c r="KDM588" s="290"/>
      <c r="KDN588" s="290"/>
      <c r="KDO588" s="290"/>
      <c r="KDP588" s="290"/>
      <c r="KDQ588" s="290"/>
      <c r="KDR588" s="290"/>
      <c r="KDS588" s="290"/>
      <c r="KDT588" s="290"/>
      <c r="KDU588" s="290"/>
      <c r="KDV588" s="290"/>
      <c r="KDW588" s="290"/>
      <c r="KDX588" s="290"/>
      <c r="KDY588" s="290"/>
      <c r="KDZ588" s="290"/>
      <c r="KEA588" s="290"/>
      <c r="KEB588" s="290"/>
      <c r="KEC588" s="290"/>
      <c r="KED588" s="290"/>
      <c r="KEE588" s="290"/>
      <c r="KEF588" s="290"/>
      <c r="KEG588" s="290"/>
      <c r="KEH588" s="290"/>
      <c r="KEI588" s="290"/>
      <c r="KEJ588" s="290"/>
      <c r="KEK588" s="290"/>
      <c r="KEL588" s="290"/>
      <c r="KEM588" s="290"/>
      <c r="KEN588" s="290"/>
      <c r="KEO588" s="290"/>
      <c r="KEP588" s="290"/>
      <c r="KEQ588" s="290"/>
      <c r="KER588" s="290"/>
      <c r="KES588" s="290"/>
      <c r="KET588" s="290"/>
      <c r="KEU588" s="290"/>
      <c r="KEV588" s="290"/>
      <c r="KEW588" s="290"/>
      <c r="KEX588" s="290"/>
      <c r="KEY588" s="290"/>
      <c r="KEZ588" s="290"/>
      <c r="KFA588" s="290"/>
      <c r="KFB588" s="290"/>
      <c r="KFC588" s="290"/>
      <c r="KFD588" s="290"/>
      <c r="KFE588" s="290"/>
      <c r="KFF588" s="290"/>
      <c r="KFG588" s="290"/>
      <c r="KFH588" s="290"/>
      <c r="KFI588" s="290"/>
      <c r="KFJ588" s="290"/>
      <c r="KFK588" s="290"/>
      <c r="KFL588" s="290"/>
      <c r="KFM588" s="290"/>
      <c r="KFN588" s="290"/>
      <c r="KFO588" s="290"/>
      <c r="KFP588" s="290"/>
      <c r="KFQ588" s="290"/>
      <c r="KFR588" s="290"/>
      <c r="KFS588" s="290"/>
      <c r="KFT588" s="290"/>
      <c r="KFU588" s="290"/>
      <c r="KFV588" s="290"/>
      <c r="KFW588" s="290"/>
      <c r="KFX588" s="290"/>
      <c r="KFY588" s="290"/>
      <c r="KFZ588" s="290"/>
      <c r="KGA588" s="290"/>
      <c r="KGB588" s="290"/>
      <c r="KGC588" s="290"/>
      <c r="KGD588" s="290"/>
      <c r="KGE588" s="290"/>
      <c r="KGF588" s="290"/>
      <c r="KGG588" s="290"/>
      <c r="KGH588" s="290"/>
      <c r="KGI588" s="290"/>
      <c r="KGJ588" s="290"/>
      <c r="KGK588" s="290"/>
      <c r="KGL588" s="290"/>
      <c r="KGM588" s="290"/>
      <c r="KGN588" s="290"/>
      <c r="KGO588" s="290"/>
      <c r="KGP588" s="290"/>
      <c r="KGQ588" s="290"/>
      <c r="KGR588" s="290"/>
      <c r="KGS588" s="290"/>
      <c r="KGT588" s="290"/>
      <c r="KGU588" s="290"/>
      <c r="KGV588" s="290"/>
      <c r="KGW588" s="290"/>
      <c r="KGX588" s="290"/>
      <c r="KGY588" s="290"/>
      <c r="KGZ588" s="290"/>
      <c r="KHA588" s="290"/>
      <c r="KHB588" s="290"/>
      <c r="KHC588" s="290"/>
      <c r="KHD588" s="290"/>
      <c r="KHE588" s="290"/>
      <c r="KHF588" s="290"/>
      <c r="KHG588" s="290"/>
      <c r="KHH588" s="290"/>
      <c r="KHI588" s="290"/>
      <c r="KHJ588" s="290"/>
      <c r="KHK588" s="290"/>
      <c r="KHL588" s="290"/>
      <c r="KHM588" s="290"/>
      <c r="KHN588" s="290"/>
      <c r="KHO588" s="290"/>
      <c r="KHP588" s="290"/>
      <c r="KHQ588" s="290"/>
      <c r="KHR588" s="290"/>
      <c r="KHS588" s="290"/>
      <c r="KHT588" s="290"/>
      <c r="KHU588" s="290"/>
      <c r="KHV588" s="290"/>
      <c r="KHW588" s="290"/>
      <c r="KHX588" s="290"/>
      <c r="KHY588" s="290"/>
      <c r="KHZ588" s="290"/>
      <c r="KIA588" s="290"/>
      <c r="KIB588" s="290"/>
      <c r="KIC588" s="290"/>
      <c r="KID588" s="290"/>
      <c r="KIE588" s="290"/>
      <c r="KIF588" s="290"/>
      <c r="KIG588" s="290"/>
      <c r="KIH588" s="290"/>
      <c r="KII588" s="290"/>
      <c r="KIJ588" s="290"/>
      <c r="KIK588" s="290"/>
      <c r="KIL588" s="290"/>
      <c r="KIM588" s="290"/>
      <c r="KIN588" s="290"/>
      <c r="KIO588" s="290"/>
      <c r="KIP588" s="290"/>
      <c r="KIQ588" s="290"/>
      <c r="KIR588" s="290"/>
      <c r="KIS588" s="290"/>
      <c r="KIT588" s="290"/>
      <c r="KIU588" s="290"/>
      <c r="KIV588" s="290"/>
      <c r="KIW588" s="290"/>
      <c r="KIX588" s="290"/>
      <c r="KIY588" s="290"/>
      <c r="KIZ588" s="290"/>
      <c r="KJA588" s="290"/>
      <c r="KJB588" s="290"/>
      <c r="KJC588" s="290"/>
      <c r="KJD588" s="290"/>
      <c r="KJE588" s="290"/>
      <c r="KJF588" s="290"/>
      <c r="KJG588" s="290"/>
      <c r="KJH588" s="290"/>
      <c r="KJI588" s="290"/>
      <c r="KJJ588" s="290"/>
      <c r="KJK588" s="290"/>
      <c r="KJL588" s="290"/>
      <c r="KJM588" s="290"/>
      <c r="KJN588" s="290"/>
      <c r="KJO588" s="290"/>
      <c r="KJP588" s="290"/>
      <c r="KJQ588" s="290"/>
      <c r="KJR588" s="290"/>
      <c r="KJS588" s="290"/>
      <c r="KJT588" s="290"/>
      <c r="KJU588" s="290"/>
      <c r="KJV588" s="290"/>
      <c r="KJW588" s="290"/>
      <c r="KJX588" s="290"/>
      <c r="KJY588" s="290"/>
      <c r="KJZ588" s="290"/>
      <c r="KKA588" s="290"/>
      <c r="KKB588" s="290"/>
      <c r="KKC588" s="290"/>
      <c r="KKD588" s="290"/>
      <c r="KKE588" s="290"/>
      <c r="KKF588" s="290"/>
      <c r="KKG588" s="290"/>
      <c r="KKH588" s="290"/>
      <c r="KKI588" s="290"/>
      <c r="KKJ588" s="290"/>
      <c r="KKK588" s="290"/>
      <c r="KKL588" s="290"/>
      <c r="KKM588" s="290"/>
      <c r="KKN588" s="290"/>
      <c r="KKO588" s="290"/>
      <c r="KKP588" s="290"/>
      <c r="KKQ588" s="290"/>
      <c r="KKR588" s="290"/>
      <c r="KKS588" s="290"/>
      <c r="KKT588" s="290"/>
      <c r="KKU588" s="290"/>
      <c r="KKV588" s="290"/>
      <c r="KKW588" s="290"/>
      <c r="KKX588" s="290"/>
      <c r="KKY588" s="290"/>
      <c r="KKZ588" s="290"/>
      <c r="KLA588" s="290"/>
      <c r="KLB588" s="290"/>
      <c r="KLC588" s="290"/>
      <c r="KLD588" s="290"/>
      <c r="KLE588" s="290"/>
      <c r="KLF588" s="290"/>
      <c r="KLG588" s="290"/>
      <c r="KLH588" s="290"/>
      <c r="KLI588" s="290"/>
      <c r="KLJ588" s="290"/>
      <c r="KLK588" s="290"/>
      <c r="KLL588" s="290"/>
      <c r="KLM588" s="290"/>
      <c r="KLN588" s="290"/>
      <c r="KLO588" s="290"/>
      <c r="KLP588" s="290"/>
      <c r="KLQ588" s="290"/>
      <c r="KLR588" s="290"/>
      <c r="KLS588" s="290"/>
      <c r="KLT588" s="290"/>
      <c r="KLU588" s="290"/>
      <c r="KLV588" s="290"/>
      <c r="KLW588" s="290"/>
      <c r="KLX588" s="290"/>
      <c r="KLY588" s="290"/>
      <c r="KLZ588" s="290"/>
      <c r="KMA588" s="290"/>
      <c r="KMB588" s="290"/>
      <c r="KMC588" s="290"/>
      <c r="KMD588" s="290"/>
      <c r="KME588" s="290"/>
      <c r="KMF588" s="290"/>
      <c r="KMG588" s="290"/>
      <c r="KMH588" s="290"/>
      <c r="KMI588" s="290"/>
      <c r="KMJ588" s="290"/>
      <c r="KMK588" s="290"/>
      <c r="KML588" s="290"/>
      <c r="KMM588" s="290"/>
      <c r="KMN588" s="290"/>
      <c r="KMO588" s="290"/>
      <c r="KMP588" s="290"/>
      <c r="KMQ588" s="290"/>
      <c r="KMR588" s="290"/>
      <c r="KMS588" s="290"/>
      <c r="KMT588" s="290"/>
      <c r="KMU588" s="290"/>
      <c r="KMV588" s="290"/>
      <c r="KMW588" s="290"/>
      <c r="KMX588" s="290"/>
      <c r="KMY588" s="290"/>
      <c r="KMZ588" s="290"/>
      <c r="KNA588" s="290"/>
      <c r="KNB588" s="290"/>
      <c r="KNC588" s="290"/>
      <c r="KND588" s="290"/>
      <c r="KNE588" s="290"/>
      <c r="KNF588" s="290"/>
      <c r="KNG588" s="290"/>
      <c r="KNH588" s="290"/>
      <c r="KNI588" s="290"/>
      <c r="KNJ588" s="290"/>
      <c r="KNK588" s="290"/>
      <c r="KNL588" s="290"/>
      <c r="KNM588" s="290"/>
      <c r="KNN588" s="290"/>
      <c r="KNO588" s="290"/>
      <c r="KNP588" s="290"/>
      <c r="KNQ588" s="290"/>
      <c r="KNR588" s="290"/>
      <c r="KNS588" s="290"/>
      <c r="KNT588" s="290"/>
      <c r="KNU588" s="290"/>
      <c r="KNV588" s="290"/>
      <c r="KNW588" s="290"/>
      <c r="KNX588" s="290"/>
      <c r="KNY588" s="290"/>
      <c r="KNZ588" s="290"/>
      <c r="KOA588" s="290"/>
      <c r="KOB588" s="290"/>
      <c r="KOC588" s="290"/>
      <c r="KOD588" s="290"/>
      <c r="KOE588" s="290"/>
      <c r="KOF588" s="290"/>
      <c r="KOG588" s="290"/>
      <c r="KOH588" s="290"/>
      <c r="KOI588" s="290"/>
      <c r="KOJ588" s="290"/>
      <c r="KOK588" s="290"/>
      <c r="KOL588" s="290"/>
      <c r="KOM588" s="290"/>
      <c r="KON588" s="290"/>
      <c r="KOO588" s="290"/>
      <c r="KOP588" s="290"/>
      <c r="KOQ588" s="290"/>
      <c r="KOR588" s="290"/>
      <c r="KOS588" s="290"/>
      <c r="KOT588" s="290"/>
      <c r="KOU588" s="290"/>
      <c r="KOV588" s="290"/>
      <c r="KOW588" s="290"/>
      <c r="KOX588" s="290"/>
      <c r="KOY588" s="290"/>
      <c r="KOZ588" s="290"/>
      <c r="KPA588" s="290"/>
      <c r="KPB588" s="290"/>
      <c r="KPC588" s="290"/>
      <c r="KPD588" s="290"/>
      <c r="KPE588" s="290"/>
      <c r="KPF588" s="290"/>
      <c r="KPG588" s="290"/>
      <c r="KPH588" s="290"/>
      <c r="KPI588" s="290"/>
      <c r="KPJ588" s="290"/>
      <c r="KPK588" s="290"/>
      <c r="KPL588" s="290"/>
      <c r="KPM588" s="290"/>
      <c r="KPN588" s="290"/>
      <c r="KPO588" s="290"/>
      <c r="KPP588" s="290"/>
      <c r="KPQ588" s="290"/>
      <c r="KPR588" s="290"/>
      <c r="KPS588" s="290"/>
      <c r="KPT588" s="290"/>
      <c r="KPU588" s="290"/>
      <c r="KPV588" s="290"/>
      <c r="KPW588" s="290"/>
      <c r="KPX588" s="290"/>
      <c r="KPY588" s="290"/>
      <c r="KPZ588" s="290"/>
      <c r="KQA588" s="290"/>
      <c r="KQB588" s="290"/>
      <c r="KQC588" s="290"/>
      <c r="KQD588" s="290"/>
      <c r="KQE588" s="290"/>
      <c r="KQF588" s="290"/>
      <c r="KQG588" s="290"/>
      <c r="KQH588" s="290"/>
      <c r="KQI588" s="290"/>
      <c r="KQJ588" s="290"/>
      <c r="KQK588" s="290"/>
      <c r="KQL588" s="290"/>
      <c r="KQM588" s="290"/>
      <c r="KQN588" s="290"/>
      <c r="KQO588" s="290"/>
      <c r="KQP588" s="290"/>
      <c r="KQQ588" s="290"/>
      <c r="KQR588" s="290"/>
      <c r="KQS588" s="290"/>
      <c r="KQT588" s="290"/>
      <c r="KQU588" s="290"/>
      <c r="KQV588" s="290"/>
      <c r="KQW588" s="290"/>
      <c r="KQX588" s="290"/>
      <c r="KQY588" s="290"/>
      <c r="KQZ588" s="290"/>
      <c r="KRA588" s="290"/>
      <c r="KRB588" s="290"/>
      <c r="KRC588" s="290"/>
      <c r="KRD588" s="290"/>
      <c r="KRE588" s="290"/>
      <c r="KRF588" s="290"/>
      <c r="KRG588" s="290"/>
      <c r="KRH588" s="290"/>
      <c r="KRI588" s="290"/>
      <c r="KRJ588" s="290"/>
      <c r="KRK588" s="290"/>
      <c r="KRL588" s="290"/>
      <c r="KRM588" s="290"/>
      <c r="KRN588" s="290"/>
      <c r="KRO588" s="290"/>
      <c r="KRP588" s="290"/>
      <c r="KRQ588" s="290"/>
      <c r="KRR588" s="290"/>
      <c r="KRS588" s="290"/>
      <c r="KRT588" s="290"/>
      <c r="KRU588" s="290"/>
      <c r="KRV588" s="290"/>
      <c r="KRW588" s="290"/>
      <c r="KRX588" s="290"/>
      <c r="KRY588" s="290"/>
      <c r="KRZ588" s="290"/>
      <c r="KSA588" s="290"/>
      <c r="KSB588" s="290"/>
      <c r="KSC588" s="290"/>
      <c r="KSD588" s="290"/>
      <c r="KSE588" s="290"/>
      <c r="KSF588" s="290"/>
      <c r="KSG588" s="290"/>
      <c r="KSH588" s="290"/>
      <c r="KSI588" s="290"/>
      <c r="KSJ588" s="290"/>
      <c r="KSK588" s="290"/>
      <c r="KSL588" s="290"/>
      <c r="KSM588" s="290"/>
      <c r="KSN588" s="290"/>
      <c r="KSO588" s="290"/>
      <c r="KSP588" s="290"/>
      <c r="KSQ588" s="290"/>
      <c r="KSR588" s="290"/>
      <c r="KSS588" s="290"/>
      <c r="KST588" s="290"/>
      <c r="KSU588" s="290"/>
      <c r="KSV588" s="290"/>
      <c r="KSW588" s="290"/>
      <c r="KSX588" s="290"/>
      <c r="KSY588" s="290"/>
      <c r="KSZ588" s="290"/>
      <c r="KTA588" s="290"/>
      <c r="KTB588" s="290"/>
      <c r="KTC588" s="290"/>
      <c r="KTD588" s="290"/>
      <c r="KTE588" s="290"/>
      <c r="KTF588" s="290"/>
      <c r="KTG588" s="290"/>
      <c r="KTH588" s="290"/>
      <c r="KTI588" s="290"/>
      <c r="KTJ588" s="290"/>
      <c r="KTK588" s="290"/>
      <c r="KTL588" s="290"/>
      <c r="KTM588" s="290"/>
      <c r="KTN588" s="290"/>
      <c r="KTO588" s="290"/>
      <c r="KTP588" s="290"/>
      <c r="KTQ588" s="290"/>
      <c r="KTR588" s="290"/>
      <c r="KTS588" s="290"/>
      <c r="KTT588" s="290"/>
      <c r="KTU588" s="290"/>
      <c r="KTV588" s="290"/>
      <c r="KTW588" s="290"/>
      <c r="KTX588" s="290"/>
      <c r="KTY588" s="290"/>
      <c r="KTZ588" s="290"/>
      <c r="KUA588" s="290"/>
      <c r="KUB588" s="290"/>
      <c r="KUC588" s="290"/>
      <c r="KUD588" s="290"/>
      <c r="KUE588" s="290"/>
      <c r="KUF588" s="290"/>
      <c r="KUG588" s="290"/>
      <c r="KUH588" s="290"/>
      <c r="KUI588" s="290"/>
      <c r="KUJ588" s="290"/>
      <c r="KUK588" s="290"/>
      <c r="KUL588" s="290"/>
      <c r="KUM588" s="290"/>
      <c r="KUN588" s="290"/>
      <c r="KUO588" s="290"/>
      <c r="KUP588" s="290"/>
      <c r="KUQ588" s="290"/>
      <c r="KUR588" s="290"/>
      <c r="KUS588" s="290"/>
      <c r="KUT588" s="290"/>
      <c r="KUU588" s="290"/>
      <c r="KUV588" s="290"/>
      <c r="KUW588" s="290"/>
      <c r="KUX588" s="290"/>
      <c r="KUY588" s="290"/>
      <c r="KUZ588" s="290"/>
      <c r="KVA588" s="290"/>
      <c r="KVB588" s="290"/>
      <c r="KVC588" s="290"/>
      <c r="KVD588" s="290"/>
      <c r="KVE588" s="290"/>
      <c r="KVF588" s="290"/>
      <c r="KVG588" s="290"/>
      <c r="KVH588" s="290"/>
      <c r="KVI588" s="290"/>
      <c r="KVJ588" s="290"/>
      <c r="KVK588" s="290"/>
      <c r="KVL588" s="290"/>
      <c r="KVM588" s="290"/>
      <c r="KVN588" s="290"/>
      <c r="KVO588" s="290"/>
      <c r="KVP588" s="290"/>
      <c r="KVQ588" s="290"/>
      <c r="KVR588" s="290"/>
      <c r="KVS588" s="290"/>
      <c r="KVT588" s="290"/>
      <c r="KVU588" s="290"/>
      <c r="KVV588" s="290"/>
      <c r="KVW588" s="290"/>
      <c r="KVX588" s="290"/>
      <c r="KVY588" s="290"/>
      <c r="KVZ588" s="290"/>
      <c r="KWA588" s="290"/>
      <c r="KWB588" s="290"/>
      <c r="KWC588" s="290"/>
      <c r="KWD588" s="290"/>
      <c r="KWE588" s="290"/>
      <c r="KWF588" s="290"/>
      <c r="KWG588" s="290"/>
      <c r="KWH588" s="290"/>
      <c r="KWI588" s="290"/>
      <c r="KWJ588" s="290"/>
      <c r="KWK588" s="290"/>
      <c r="KWL588" s="290"/>
      <c r="KWM588" s="290"/>
      <c r="KWN588" s="290"/>
      <c r="KWO588" s="290"/>
      <c r="KWP588" s="290"/>
      <c r="KWQ588" s="290"/>
      <c r="KWR588" s="290"/>
      <c r="KWS588" s="290"/>
      <c r="KWT588" s="290"/>
      <c r="KWU588" s="290"/>
      <c r="KWV588" s="290"/>
      <c r="KWW588" s="290"/>
      <c r="KWX588" s="290"/>
      <c r="KWY588" s="290"/>
      <c r="KWZ588" s="290"/>
      <c r="KXA588" s="290"/>
      <c r="KXB588" s="290"/>
      <c r="KXC588" s="290"/>
      <c r="KXD588" s="290"/>
      <c r="KXE588" s="290"/>
      <c r="KXF588" s="290"/>
      <c r="KXG588" s="290"/>
      <c r="KXH588" s="290"/>
      <c r="KXI588" s="290"/>
      <c r="KXJ588" s="290"/>
      <c r="KXK588" s="290"/>
      <c r="KXL588" s="290"/>
      <c r="KXM588" s="290"/>
      <c r="KXN588" s="290"/>
      <c r="KXO588" s="290"/>
      <c r="KXP588" s="290"/>
      <c r="KXQ588" s="290"/>
      <c r="KXR588" s="290"/>
      <c r="KXS588" s="290"/>
      <c r="KXT588" s="290"/>
      <c r="KXU588" s="290"/>
      <c r="KXV588" s="290"/>
      <c r="KXW588" s="290"/>
      <c r="KXX588" s="290"/>
      <c r="KXY588" s="290"/>
      <c r="KXZ588" s="290"/>
      <c r="KYA588" s="290"/>
      <c r="KYB588" s="290"/>
      <c r="KYC588" s="290"/>
      <c r="KYD588" s="290"/>
      <c r="KYE588" s="290"/>
      <c r="KYF588" s="290"/>
      <c r="KYG588" s="290"/>
      <c r="KYH588" s="290"/>
      <c r="KYI588" s="290"/>
      <c r="KYJ588" s="290"/>
      <c r="KYK588" s="290"/>
      <c r="KYL588" s="290"/>
      <c r="KYM588" s="290"/>
      <c r="KYN588" s="290"/>
      <c r="KYO588" s="290"/>
      <c r="KYP588" s="290"/>
      <c r="KYQ588" s="290"/>
      <c r="KYR588" s="290"/>
      <c r="KYS588" s="290"/>
      <c r="KYT588" s="290"/>
      <c r="KYU588" s="290"/>
      <c r="KYV588" s="290"/>
      <c r="KYW588" s="290"/>
      <c r="KYX588" s="290"/>
      <c r="KYY588" s="290"/>
      <c r="KYZ588" s="290"/>
      <c r="KZA588" s="290"/>
      <c r="KZB588" s="290"/>
      <c r="KZC588" s="290"/>
      <c r="KZD588" s="290"/>
      <c r="KZE588" s="290"/>
      <c r="KZF588" s="290"/>
      <c r="KZG588" s="290"/>
      <c r="KZH588" s="290"/>
      <c r="KZI588" s="290"/>
      <c r="KZJ588" s="290"/>
      <c r="KZK588" s="290"/>
      <c r="KZL588" s="290"/>
      <c r="KZM588" s="290"/>
      <c r="KZN588" s="290"/>
      <c r="KZO588" s="290"/>
      <c r="KZP588" s="290"/>
      <c r="KZQ588" s="290"/>
      <c r="KZR588" s="290"/>
      <c r="KZS588" s="290"/>
      <c r="KZT588" s="290"/>
      <c r="KZU588" s="290"/>
      <c r="KZV588" s="290"/>
      <c r="KZW588" s="290"/>
      <c r="KZX588" s="290"/>
      <c r="KZY588" s="290"/>
      <c r="KZZ588" s="290"/>
      <c r="LAA588" s="290"/>
      <c r="LAB588" s="290"/>
      <c r="LAC588" s="290"/>
      <c r="LAD588" s="290"/>
      <c r="LAE588" s="290"/>
      <c r="LAF588" s="290"/>
      <c r="LAG588" s="290"/>
      <c r="LAH588" s="290"/>
      <c r="LAI588" s="290"/>
      <c r="LAJ588" s="290"/>
      <c r="LAK588" s="290"/>
      <c r="LAL588" s="290"/>
      <c r="LAM588" s="290"/>
      <c r="LAN588" s="290"/>
      <c r="LAO588" s="290"/>
      <c r="LAP588" s="290"/>
      <c r="LAQ588" s="290"/>
      <c r="LAR588" s="290"/>
      <c r="LAS588" s="290"/>
      <c r="LAT588" s="290"/>
      <c r="LAU588" s="290"/>
      <c r="LAV588" s="290"/>
      <c r="LAW588" s="290"/>
      <c r="LAX588" s="290"/>
      <c r="LAY588" s="290"/>
      <c r="LAZ588" s="290"/>
      <c r="LBA588" s="290"/>
      <c r="LBB588" s="290"/>
      <c r="LBC588" s="290"/>
      <c r="LBD588" s="290"/>
      <c r="LBE588" s="290"/>
      <c r="LBF588" s="290"/>
      <c r="LBG588" s="290"/>
      <c r="LBH588" s="290"/>
      <c r="LBI588" s="290"/>
      <c r="LBJ588" s="290"/>
      <c r="LBK588" s="290"/>
      <c r="LBL588" s="290"/>
      <c r="LBM588" s="290"/>
      <c r="LBN588" s="290"/>
      <c r="LBO588" s="290"/>
      <c r="LBP588" s="290"/>
      <c r="LBQ588" s="290"/>
      <c r="LBR588" s="290"/>
      <c r="LBS588" s="290"/>
      <c r="LBT588" s="290"/>
      <c r="LBU588" s="290"/>
      <c r="LBV588" s="290"/>
      <c r="LBW588" s="290"/>
      <c r="LBX588" s="290"/>
      <c r="LBY588" s="290"/>
      <c r="LBZ588" s="290"/>
      <c r="LCA588" s="290"/>
      <c r="LCB588" s="290"/>
      <c r="LCC588" s="290"/>
      <c r="LCD588" s="290"/>
      <c r="LCE588" s="290"/>
      <c r="LCF588" s="290"/>
      <c r="LCG588" s="290"/>
      <c r="LCH588" s="290"/>
      <c r="LCI588" s="290"/>
      <c r="LCJ588" s="290"/>
      <c r="LCK588" s="290"/>
      <c r="LCL588" s="290"/>
      <c r="LCM588" s="290"/>
      <c r="LCN588" s="290"/>
      <c r="LCO588" s="290"/>
      <c r="LCP588" s="290"/>
      <c r="LCQ588" s="290"/>
      <c r="LCR588" s="290"/>
      <c r="LCS588" s="290"/>
      <c r="LCT588" s="290"/>
      <c r="LCU588" s="290"/>
      <c r="LCV588" s="290"/>
      <c r="LCW588" s="290"/>
      <c r="LCX588" s="290"/>
      <c r="LCY588" s="290"/>
      <c r="LCZ588" s="290"/>
      <c r="LDA588" s="290"/>
      <c r="LDB588" s="290"/>
      <c r="LDC588" s="290"/>
      <c r="LDD588" s="290"/>
      <c r="LDE588" s="290"/>
      <c r="LDF588" s="290"/>
      <c r="LDG588" s="290"/>
      <c r="LDH588" s="290"/>
      <c r="LDI588" s="290"/>
      <c r="LDJ588" s="290"/>
      <c r="LDK588" s="290"/>
      <c r="LDL588" s="290"/>
      <c r="LDM588" s="290"/>
      <c r="LDN588" s="290"/>
      <c r="LDO588" s="290"/>
      <c r="LDP588" s="290"/>
      <c r="LDQ588" s="290"/>
      <c r="LDR588" s="290"/>
      <c r="LDS588" s="290"/>
      <c r="LDT588" s="290"/>
      <c r="LDU588" s="290"/>
      <c r="LDV588" s="290"/>
      <c r="LDW588" s="290"/>
      <c r="LDX588" s="290"/>
      <c r="LDY588" s="290"/>
      <c r="LDZ588" s="290"/>
      <c r="LEA588" s="290"/>
      <c r="LEB588" s="290"/>
      <c r="LEC588" s="290"/>
      <c r="LED588" s="290"/>
      <c r="LEE588" s="290"/>
      <c r="LEF588" s="290"/>
      <c r="LEG588" s="290"/>
      <c r="LEH588" s="290"/>
      <c r="LEI588" s="290"/>
      <c r="LEJ588" s="290"/>
      <c r="LEK588" s="290"/>
      <c r="LEL588" s="290"/>
      <c r="LEM588" s="290"/>
      <c r="LEN588" s="290"/>
      <c r="LEO588" s="290"/>
      <c r="LEP588" s="290"/>
      <c r="LEQ588" s="290"/>
      <c r="LER588" s="290"/>
      <c r="LES588" s="290"/>
      <c r="LET588" s="290"/>
      <c r="LEU588" s="290"/>
      <c r="LEV588" s="290"/>
      <c r="LEW588" s="290"/>
      <c r="LEX588" s="290"/>
      <c r="LEY588" s="290"/>
      <c r="LEZ588" s="290"/>
      <c r="LFA588" s="290"/>
      <c r="LFB588" s="290"/>
      <c r="LFC588" s="290"/>
      <c r="LFD588" s="290"/>
      <c r="LFE588" s="290"/>
      <c r="LFF588" s="290"/>
      <c r="LFG588" s="290"/>
      <c r="LFH588" s="290"/>
      <c r="LFI588" s="290"/>
      <c r="LFJ588" s="290"/>
      <c r="LFK588" s="290"/>
      <c r="LFL588" s="290"/>
      <c r="LFM588" s="290"/>
      <c r="LFN588" s="290"/>
      <c r="LFO588" s="290"/>
      <c r="LFP588" s="290"/>
      <c r="LFQ588" s="290"/>
      <c r="LFR588" s="290"/>
      <c r="LFS588" s="290"/>
      <c r="LFT588" s="290"/>
      <c r="LFU588" s="290"/>
      <c r="LFV588" s="290"/>
      <c r="LFW588" s="290"/>
      <c r="LFX588" s="290"/>
      <c r="LFY588" s="290"/>
      <c r="LFZ588" s="290"/>
      <c r="LGA588" s="290"/>
      <c r="LGB588" s="290"/>
      <c r="LGC588" s="290"/>
      <c r="LGD588" s="290"/>
      <c r="LGE588" s="290"/>
      <c r="LGF588" s="290"/>
      <c r="LGG588" s="290"/>
      <c r="LGH588" s="290"/>
      <c r="LGI588" s="290"/>
      <c r="LGJ588" s="290"/>
      <c r="LGK588" s="290"/>
      <c r="LGL588" s="290"/>
      <c r="LGM588" s="290"/>
      <c r="LGN588" s="290"/>
      <c r="LGO588" s="290"/>
      <c r="LGP588" s="290"/>
      <c r="LGQ588" s="290"/>
      <c r="LGR588" s="290"/>
      <c r="LGS588" s="290"/>
      <c r="LGT588" s="290"/>
      <c r="LGU588" s="290"/>
      <c r="LGV588" s="290"/>
      <c r="LGW588" s="290"/>
      <c r="LGX588" s="290"/>
      <c r="LGY588" s="290"/>
      <c r="LGZ588" s="290"/>
      <c r="LHA588" s="290"/>
      <c r="LHB588" s="290"/>
      <c r="LHC588" s="290"/>
      <c r="LHD588" s="290"/>
      <c r="LHE588" s="290"/>
      <c r="LHF588" s="290"/>
      <c r="LHG588" s="290"/>
      <c r="LHH588" s="290"/>
      <c r="LHI588" s="290"/>
      <c r="LHJ588" s="290"/>
      <c r="LHK588" s="290"/>
      <c r="LHL588" s="290"/>
      <c r="LHM588" s="290"/>
      <c r="LHN588" s="290"/>
      <c r="LHO588" s="290"/>
      <c r="LHP588" s="290"/>
      <c r="LHQ588" s="290"/>
      <c r="LHR588" s="290"/>
      <c r="LHS588" s="290"/>
      <c r="LHT588" s="290"/>
      <c r="LHU588" s="290"/>
      <c r="LHV588" s="290"/>
      <c r="LHW588" s="290"/>
      <c r="LHX588" s="290"/>
      <c r="LHY588" s="290"/>
      <c r="LHZ588" s="290"/>
      <c r="LIA588" s="290"/>
      <c r="LIB588" s="290"/>
      <c r="LIC588" s="290"/>
      <c r="LID588" s="290"/>
      <c r="LIE588" s="290"/>
      <c r="LIF588" s="290"/>
      <c r="LIG588" s="290"/>
      <c r="LIH588" s="290"/>
      <c r="LII588" s="290"/>
      <c r="LIJ588" s="290"/>
      <c r="LIK588" s="290"/>
      <c r="LIL588" s="290"/>
      <c r="LIM588" s="290"/>
      <c r="LIN588" s="290"/>
      <c r="LIO588" s="290"/>
      <c r="LIP588" s="290"/>
      <c r="LIQ588" s="290"/>
      <c r="LIR588" s="290"/>
      <c r="LIS588" s="290"/>
      <c r="LIT588" s="290"/>
      <c r="LIU588" s="290"/>
      <c r="LIV588" s="290"/>
      <c r="LIW588" s="290"/>
      <c r="LIX588" s="290"/>
      <c r="LIY588" s="290"/>
      <c r="LIZ588" s="290"/>
      <c r="LJA588" s="290"/>
      <c r="LJB588" s="290"/>
      <c r="LJC588" s="290"/>
      <c r="LJD588" s="290"/>
      <c r="LJE588" s="290"/>
      <c r="LJF588" s="290"/>
      <c r="LJG588" s="290"/>
      <c r="LJH588" s="290"/>
      <c r="LJI588" s="290"/>
      <c r="LJJ588" s="290"/>
      <c r="LJK588" s="290"/>
      <c r="LJL588" s="290"/>
      <c r="LJM588" s="290"/>
      <c r="LJN588" s="290"/>
      <c r="LJO588" s="290"/>
      <c r="LJP588" s="290"/>
      <c r="LJQ588" s="290"/>
      <c r="LJR588" s="290"/>
      <c r="LJS588" s="290"/>
      <c r="LJT588" s="290"/>
      <c r="LJU588" s="290"/>
      <c r="LJV588" s="290"/>
      <c r="LJW588" s="290"/>
      <c r="LJX588" s="290"/>
      <c r="LJY588" s="290"/>
      <c r="LJZ588" s="290"/>
      <c r="LKA588" s="290"/>
      <c r="LKB588" s="290"/>
      <c r="LKC588" s="290"/>
      <c r="LKD588" s="290"/>
      <c r="LKE588" s="290"/>
      <c r="LKF588" s="290"/>
      <c r="LKG588" s="290"/>
      <c r="LKH588" s="290"/>
      <c r="LKI588" s="290"/>
      <c r="LKJ588" s="290"/>
      <c r="LKK588" s="290"/>
      <c r="LKL588" s="290"/>
      <c r="LKM588" s="290"/>
      <c r="LKN588" s="290"/>
      <c r="LKO588" s="290"/>
      <c r="LKP588" s="290"/>
      <c r="LKQ588" s="290"/>
      <c r="LKR588" s="290"/>
      <c r="LKS588" s="290"/>
      <c r="LKT588" s="290"/>
      <c r="LKU588" s="290"/>
      <c r="LKV588" s="290"/>
      <c r="LKW588" s="290"/>
      <c r="LKX588" s="290"/>
      <c r="LKY588" s="290"/>
      <c r="LKZ588" s="290"/>
      <c r="LLA588" s="290"/>
      <c r="LLB588" s="290"/>
      <c r="LLC588" s="290"/>
      <c r="LLD588" s="290"/>
      <c r="LLE588" s="290"/>
      <c r="LLF588" s="290"/>
      <c r="LLG588" s="290"/>
      <c r="LLH588" s="290"/>
      <c r="LLI588" s="290"/>
      <c r="LLJ588" s="290"/>
      <c r="LLK588" s="290"/>
      <c r="LLL588" s="290"/>
      <c r="LLM588" s="290"/>
      <c r="LLN588" s="290"/>
      <c r="LLO588" s="290"/>
      <c r="LLP588" s="290"/>
      <c r="LLQ588" s="290"/>
      <c r="LLR588" s="290"/>
      <c r="LLS588" s="290"/>
      <c r="LLT588" s="290"/>
      <c r="LLU588" s="290"/>
      <c r="LLV588" s="290"/>
      <c r="LLW588" s="290"/>
      <c r="LLX588" s="290"/>
      <c r="LLY588" s="290"/>
      <c r="LLZ588" s="290"/>
      <c r="LMA588" s="290"/>
      <c r="LMB588" s="290"/>
      <c r="LMC588" s="290"/>
      <c r="LMD588" s="290"/>
      <c r="LME588" s="290"/>
      <c r="LMF588" s="290"/>
      <c r="LMG588" s="290"/>
      <c r="LMH588" s="290"/>
      <c r="LMI588" s="290"/>
      <c r="LMJ588" s="290"/>
      <c r="LMK588" s="290"/>
      <c r="LML588" s="290"/>
      <c r="LMM588" s="290"/>
      <c r="LMN588" s="290"/>
      <c r="LMO588" s="290"/>
      <c r="LMP588" s="290"/>
      <c r="LMQ588" s="290"/>
      <c r="LMR588" s="290"/>
      <c r="LMS588" s="290"/>
      <c r="LMT588" s="290"/>
      <c r="LMU588" s="290"/>
      <c r="LMV588" s="290"/>
      <c r="LMW588" s="290"/>
      <c r="LMX588" s="290"/>
      <c r="LMY588" s="290"/>
      <c r="LMZ588" s="290"/>
      <c r="LNA588" s="290"/>
      <c r="LNB588" s="290"/>
      <c r="LNC588" s="290"/>
      <c r="LND588" s="290"/>
      <c r="LNE588" s="290"/>
      <c r="LNF588" s="290"/>
      <c r="LNG588" s="290"/>
      <c r="LNH588" s="290"/>
      <c r="LNI588" s="290"/>
      <c r="LNJ588" s="290"/>
      <c r="LNK588" s="290"/>
      <c r="LNL588" s="290"/>
      <c r="LNM588" s="290"/>
      <c r="LNN588" s="290"/>
      <c r="LNO588" s="290"/>
      <c r="LNP588" s="290"/>
      <c r="LNQ588" s="290"/>
      <c r="LNR588" s="290"/>
      <c r="LNS588" s="290"/>
      <c r="LNT588" s="290"/>
      <c r="LNU588" s="290"/>
      <c r="LNV588" s="290"/>
      <c r="LNW588" s="290"/>
      <c r="LNX588" s="290"/>
      <c r="LNY588" s="290"/>
      <c r="LNZ588" s="290"/>
      <c r="LOA588" s="290"/>
      <c r="LOB588" s="290"/>
      <c r="LOC588" s="290"/>
      <c r="LOD588" s="290"/>
      <c r="LOE588" s="290"/>
      <c r="LOF588" s="290"/>
      <c r="LOG588" s="290"/>
      <c r="LOH588" s="290"/>
      <c r="LOI588" s="290"/>
      <c r="LOJ588" s="290"/>
      <c r="LOK588" s="290"/>
      <c r="LOL588" s="290"/>
      <c r="LOM588" s="290"/>
      <c r="LON588" s="290"/>
      <c r="LOO588" s="290"/>
      <c r="LOP588" s="290"/>
      <c r="LOQ588" s="290"/>
      <c r="LOR588" s="290"/>
      <c r="LOS588" s="290"/>
      <c r="LOT588" s="290"/>
      <c r="LOU588" s="290"/>
      <c r="LOV588" s="290"/>
      <c r="LOW588" s="290"/>
      <c r="LOX588" s="290"/>
      <c r="LOY588" s="290"/>
      <c r="LOZ588" s="290"/>
      <c r="LPA588" s="290"/>
      <c r="LPB588" s="290"/>
      <c r="LPC588" s="290"/>
      <c r="LPD588" s="290"/>
      <c r="LPE588" s="290"/>
      <c r="LPF588" s="290"/>
      <c r="LPG588" s="290"/>
      <c r="LPH588" s="290"/>
      <c r="LPI588" s="290"/>
      <c r="LPJ588" s="290"/>
      <c r="LPK588" s="290"/>
      <c r="LPL588" s="290"/>
      <c r="LPM588" s="290"/>
      <c r="LPN588" s="290"/>
      <c r="LPO588" s="290"/>
      <c r="LPP588" s="290"/>
      <c r="LPQ588" s="290"/>
      <c r="LPR588" s="290"/>
      <c r="LPS588" s="290"/>
      <c r="LPT588" s="290"/>
      <c r="LPU588" s="290"/>
      <c r="LPV588" s="290"/>
      <c r="LPW588" s="290"/>
      <c r="LPX588" s="290"/>
      <c r="LPY588" s="290"/>
      <c r="LPZ588" s="290"/>
      <c r="LQA588" s="290"/>
      <c r="LQB588" s="290"/>
      <c r="LQC588" s="290"/>
      <c r="LQD588" s="290"/>
      <c r="LQE588" s="290"/>
      <c r="LQF588" s="290"/>
      <c r="LQG588" s="290"/>
      <c r="LQH588" s="290"/>
      <c r="LQI588" s="290"/>
      <c r="LQJ588" s="290"/>
      <c r="LQK588" s="290"/>
      <c r="LQL588" s="290"/>
      <c r="LQM588" s="290"/>
      <c r="LQN588" s="290"/>
      <c r="LQO588" s="290"/>
      <c r="LQP588" s="290"/>
      <c r="LQQ588" s="290"/>
      <c r="LQR588" s="290"/>
      <c r="LQS588" s="290"/>
      <c r="LQT588" s="290"/>
      <c r="LQU588" s="290"/>
      <c r="LQV588" s="290"/>
      <c r="LQW588" s="290"/>
      <c r="LQX588" s="290"/>
      <c r="LQY588" s="290"/>
      <c r="LQZ588" s="290"/>
      <c r="LRA588" s="290"/>
      <c r="LRB588" s="290"/>
      <c r="LRC588" s="290"/>
      <c r="LRD588" s="290"/>
      <c r="LRE588" s="290"/>
      <c r="LRF588" s="290"/>
      <c r="LRG588" s="290"/>
      <c r="LRH588" s="290"/>
      <c r="LRI588" s="290"/>
      <c r="LRJ588" s="290"/>
      <c r="LRK588" s="290"/>
      <c r="LRL588" s="290"/>
      <c r="LRM588" s="290"/>
      <c r="LRN588" s="290"/>
      <c r="LRO588" s="290"/>
      <c r="LRP588" s="290"/>
      <c r="LRQ588" s="290"/>
      <c r="LRR588" s="290"/>
      <c r="LRS588" s="290"/>
      <c r="LRT588" s="290"/>
      <c r="LRU588" s="290"/>
      <c r="LRV588" s="290"/>
      <c r="LRW588" s="290"/>
      <c r="LRX588" s="290"/>
      <c r="LRY588" s="290"/>
      <c r="LRZ588" s="290"/>
      <c r="LSA588" s="290"/>
      <c r="LSB588" s="290"/>
      <c r="LSC588" s="290"/>
      <c r="LSD588" s="290"/>
      <c r="LSE588" s="290"/>
      <c r="LSF588" s="290"/>
      <c r="LSG588" s="290"/>
      <c r="LSH588" s="290"/>
      <c r="LSI588" s="290"/>
      <c r="LSJ588" s="290"/>
      <c r="LSK588" s="290"/>
      <c r="LSL588" s="290"/>
      <c r="LSM588" s="290"/>
      <c r="LSN588" s="290"/>
      <c r="LSO588" s="290"/>
      <c r="LSP588" s="290"/>
      <c r="LSQ588" s="290"/>
      <c r="LSR588" s="290"/>
      <c r="LSS588" s="290"/>
      <c r="LST588" s="290"/>
      <c r="LSU588" s="290"/>
      <c r="LSV588" s="290"/>
      <c r="LSW588" s="290"/>
      <c r="LSX588" s="290"/>
      <c r="LSY588" s="290"/>
      <c r="LSZ588" s="290"/>
      <c r="LTA588" s="290"/>
      <c r="LTB588" s="290"/>
      <c r="LTC588" s="290"/>
      <c r="LTD588" s="290"/>
      <c r="LTE588" s="290"/>
      <c r="LTF588" s="290"/>
      <c r="LTG588" s="290"/>
      <c r="LTH588" s="290"/>
      <c r="LTI588" s="290"/>
      <c r="LTJ588" s="290"/>
      <c r="LTK588" s="290"/>
      <c r="LTL588" s="290"/>
      <c r="LTM588" s="290"/>
      <c r="LTN588" s="290"/>
      <c r="LTO588" s="290"/>
      <c r="LTP588" s="290"/>
      <c r="LTQ588" s="290"/>
      <c r="LTR588" s="290"/>
      <c r="LTS588" s="290"/>
      <c r="LTT588" s="290"/>
      <c r="LTU588" s="290"/>
      <c r="LTV588" s="290"/>
      <c r="LTW588" s="290"/>
      <c r="LTX588" s="290"/>
      <c r="LTY588" s="290"/>
      <c r="LTZ588" s="290"/>
      <c r="LUA588" s="290"/>
      <c r="LUB588" s="290"/>
      <c r="LUC588" s="290"/>
      <c r="LUD588" s="290"/>
      <c r="LUE588" s="290"/>
      <c r="LUF588" s="290"/>
      <c r="LUG588" s="290"/>
      <c r="LUH588" s="290"/>
      <c r="LUI588" s="290"/>
      <c r="LUJ588" s="290"/>
      <c r="LUK588" s="290"/>
      <c r="LUL588" s="290"/>
      <c r="LUM588" s="290"/>
      <c r="LUN588" s="290"/>
      <c r="LUO588" s="290"/>
      <c r="LUP588" s="290"/>
      <c r="LUQ588" s="290"/>
      <c r="LUR588" s="290"/>
      <c r="LUS588" s="290"/>
      <c r="LUT588" s="290"/>
      <c r="LUU588" s="290"/>
      <c r="LUV588" s="290"/>
      <c r="LUW588" s="290"/>
      <c r="LUX588" s="290"/>
      <c r="LUY588" s="290"/>
      <c r="LUZ588" s="290"/>
      <c r="LVA588" s="290"/>
      <c r="LVB588" s="290"/>
      <c r="LVC588" s="290"/>
      <c r="LVD588" s="290"/>
      <c r="LVE588" s="290"/>
      <c r="LVF588" s="290"/>
      <c r="LVG588" s="290"/>
      <c r="LVH588" s="290"/>
      <c r="LVI588" s="290"/>
      <c r="LVJ588" s="290"/>
      <c r="LVK588" s="290"/>
      <c r="LVL588" s="290"/>
      <c r="LVM588" s="290"/>
      <c r="LVN588" s="290"/>
      <c r="LVO588" s="290"/>
      <c r="LVP588" s="290"/>
      <c r="LVQ588" s="290"/>
      <c r="LVR588" s="290"/>
      <c r="LVS588" s="290"/>
      <c r="LVT588" s="290"/>
      <c r="LVU588" s="290"/>
      <c r="LVV588" s="290"/>
      <c r="LVW588" s="290"/>
      <c r="LVX588" s="290"/>
      <c r="LVY588" s="290"/>
      <c r="LVZ588" s="290"/>
      <c r="LWA588" s="290"/>
      <c r="LWB588" s="290"/>
      <c r="LWC588" s="290"/>
      <c r="LWD588" s="290"/>
      <c r="LWE588" s="290"/>
      <c r="LWF588" s="290"/>
      <c r="LWG588" s="290"/>
      <c r="LWH588" s="290"/>
      <c r="LWI588" s="290"/>
      <c r="LWJ588" s="290"/>
      <c r="LWK588" s="290"/>
      <c r="LWL588" s="290"/>
      <c r="LWM588" s="290"/>
      <c r="LWN588" s="290"/>
      <c r="LWO588" s="290"/>
      <c r="LWP588" s="290"/>
      <c r="LWQ588" s="290"/>
      <c r="LWR588" s="290"/>
      <c r="LWS588" s="290"/>
      <c r="LWT588" s="290"/>
      <c r="LWU588" s="290"/>
      <c r="LWV588" s="290"/>
      <c r="LWW588" s="290"/>
      <c r="LWX588" s="290"/>
      <c r="LWY588" s="290"/>
      <c r="LWZ588" s="290"/>
      <c r="LXA588" s="290"/>
      <c r="LXB588" s="290"/>
      <c r="LXC588" s="290"/>
      <c r="LXD588" s="290"/>
      <c r="LXE588" s="290"/>
      <c r="LXF588" s="290"/>
      <c r="LXG588" s="290"/>
      <c r="LXH588" s="290"/>
      <c r="LXI588" s="290"/>
      <c r="LXJ588" s="290"/>
      <c r="LXK588" s="290"/>
      <c r="LXL588" s="290"/>
      <c r="LXM588" s="290"/>
      <c r="LXN588" s="290"/>
      <c r="LXO588" s="290"/>
      <c r="LXP588" s="290"/>
      <c r="LXQ588" s="290"/>
      <c r="LXR588" s="290"/>
      <c r="LXS588" s="290"/>
      <c r="LXT588" s="290"/>
      <c r="LXU588" s="290"/>
      <c r="LXV588" s="290"/>
      <c r="LXW588" s="290"/>
      <c r="LXX588" s="290"/>
      <c r="LXY588" s="290"/>
      <c r="LXZ588" s="290"/>
      <c r="LYA588" s="290"/>
      <c r="LYB588" s="290"/>
      <c r="LYC588" s="290"/>
      <c r="LYD588" s="290"/>
      <c r="LYE588" s="290"/>
      <c r="LYF588" s="290"/>
      <c r="LYG588" s="290"/>
      <c r="LYH588" s="290"/>
      <c r="LYI588" s="290"/>
      <c r="LYJ588" s="290"/>
      <c r="LYK588" s="290"/>
      <c r="LYL588" s="290"/>
      <c r="LYM588" s="290"/>
      <c r="LYN588" s="290"/>
      <c r="LYO588" s="290"/>
      <c r="LYP588" s="290"/>
      <c r="LYQ588" s="290"/>
      <c r="LYR588" s="290"/>
      <c r="LYS588" s="290"/>
      <c r="LYT588" s="290"/>
      <c r="LYU588" s="290"/>
      <c r="LYV588" s="290"/>
      <c r="LYW588" s="290"/>
      <c r="LYX588" s="290"/>
      <c r="LYY588" s="290"/>
      <c r="LYZ588" s="290"/>
      <c r="LZA588" s="290"/>
      <c r="LZB588" s="290"/>
      <c r="LZC588" s="290"/>
      <c r="LZD588" s="290"/>
      <c r="LZE588" s="290"/>
      <c r="LZF588" s="290"/>
      <c r="LZG588" s="290"/>
      <c r="LZH588" s="290"/>
      <c r="LZI588" s="290"/>
      <c r="LZJ588" s="290"/>
      <c r="LZK588" s="290"/>
      <c r="LZL588" s="290"/>
      <c r="LZM588" s="290"/>
      <c r="LZN588" s="290"/>
      <c r="LZO588" s="290"/>
      <c r="LZP588" s="290"/>
      <c r="LZQ588" s="290"/>
      <c r="LZR588" s="290"/>
      <c r="LZS588" s="290"/>
      <c r="LZT588" s="290"/>
      <c r="LZU588" s="290"/>
      <c r="LZV588" s="290"/>
      <c r="LZW588" s="290"/>
      <c r="LZX588" s="290"/>
      <c r="LZY588" s="290"/>
      <c r="LZZ588" s="290"/>
      <c r="MAA588" s="290"/>
      <c r="MAB588" s="290"/>
      <c r="MAC588" s="290"/>
      <c r="MAD588" s="290"/>
      <c r="MAE588" s="290"/>
      <c r="MAF588" s="290"/>
      <c r="MAG588" s="290"/>
      <c r="MAH588" s="290"/>
      <c r="MAI588" s="290"/>
      <c r="MAJ588" s="290"/>
      <c r="MAK588" s="290"/>
      <c r="MAL588" s="290"/>
      <c r="MAM588" s="290"/>
      <c r="MAN588" s="290"/>
      <c r="MAO588" s="290"/>
      <c r="MAP588" s="290"/>
      <c r="MAQ588" s="290"/>
      <c r="MAR588" s="290"/>
      <c r="MAS588" s="290"/>
      <c r="MAT588" s="290"/>
      <c r="MAU588" s="290"/>
      <c r="MAV588" s="290"/>
      <c r="MAW588" s="290"/>
      <c r="MAX588" s="290"/>
      <c r="MAY588" s="290"/>
      <c r="MAZ588" s="290"/>
      <c r="MBA588" s="290"/>
      <c r="MBB588" s="290"/>
      <c r="MBC588" s="290"/>
      <c r="MBD588" s="290"/>
      <c r="MBE588" s="290"/>
      <c r="MBF588" s="290"/>
      <c r="MBG588" s="290"/>
      <c r="MBH588" s="290"/>
      <c r="MBI588" s="290"/>
      <c r="MBJ588" s="290"/>
      <c r="MBK588" s="290"/>
      <c r="MBL588" s="290"/>
      <c r="MBM588" s="290"/>
      <c r="MBN588" s="290"/>
      <c r="MBO588" s="290"/>
      <c r="MBP588" s="290"/>
      <c r="MBQ588" s="290"/>
      <c r="MBR588" s="290"/>
      <c r="MBS588" s="290"/>
      <c r="MBT588" s="290"/>
      <c r="MBU588" s="290"/>
      <c r="MBV588" s="290"/>
      <c r="MBW588" s="290"/>
      <c r="MBX588" s="290"/>
      <c r="MBY588" s="290"/>
      <c r="MBZ588" s="290"/>
      <c r="MCA588" s="290"/>
      <c r="MCB588" s="290"/>
      <c r="MCC588" s="290"/>
      <c r="MCD588" s="290"/>
      <c r="MCE588" s="290"/>
      <c r="MCF588" s="290"/>
      <c r="MCG588" s="290"/>
      <c r="MCH588" s="290"/>
      <c r="MCI588" s="290"/>
      <c r="MCJ588" s="290"/>
      <c r="MCK588" s="290"/>
      <c r="MCL588" s="290"/>
      <c r="MCM588" s="290"/>
      <c r="MCN588" s="290"/>
      <c r="MCO588" s="290"/>
      <c r="MCP588" s="290"/>
      <c r="MCQ588" s="290"/>
      <c r="MCR588" s="290"/>
      <c r="MCS588" s="290"/>
      <c r="MCT588" s="290"/>
      <c r="MCU588" s="290"/>
      <c r="MCV588" s="290"/>
      <c r="MCW588" s="290"/>
      <c r="MCX588" s="290"/>
      <c r="MCY588" s="290"/>
      <c r="MCZ588" s="290"/>
      <c r="MDA588" s="290"/>
      <c r="MDB588" s="290"/>
      <c r="MDC588" s="290"/>
      <c r="MDD588" s="290"/>
      <c r="MDE588" s="290"/>
      <c r="MDF588" s="290"/>
      <c r="MDG588" s="290"/>
      <c r="MDH588" s="290"/>
      <c r="MDI588" s="290"/>
      <c r="MDJ588" s="290"/>
      <c r="MDK588" s="290"/>
      <c r="MDL588" s="290"/>
      <c r="MDM588" s="290"/>
      <c r="MDN588" s="290"/>
      <c r="MDO588" s="290"/>
      <c r="MDP588" s="290"/>
      <c r="MDQ588" s="290"/>
      <c r="MDR588" s="290"/>
      <c r="MDS588" s="290"/>
      <c r="MDT588" s="290"/>
      <c r="MDU588" s="290"/>
      <c r="MDV588" s="290"/>
      <c r="MDW588" s="290"/>
      <c r="MDX588" s="290"/>
      <c r="MDY588" s="290"/>
      <c r="MDZ588" s="290"/>
      <c r="MEA588" s="290"/>
      <c r="MEB588" s="290"/>
      <c r="MEC588" s="290"/>
      <c r="MED588" s="290"/>
      <c r="MEE588" s="290"/>
      <c r="MEF588" s="290"/>
      <c r="MEG588" s="290"/>
      <c r="MEH588" s="290"/>
      <c r="MEI588" s="290"/>
      <c r="MEJ588" s="290"/>
      <c r="MEK588" s="290"/>
      <c r="MEL588" s="290"/>
      <c r="MEM588" s="290"/>
      <c r="MEN588" s="290"/>
      <c r="MEO588" s="290"/>
      <c r="MEP588" s="290"/>
      <c r="MEQ588" s="290"/>
      <c r="MER588" s="290"/>
      <c r="MES588" s="290"/>
      <c r="MET588" s="290"/>
      <c r="MEU588" s="290"/>
      <c r="MEV588" s="290"/>
      <c r="MEW588" s="290"/>
      <c r="MEX588" s="290"/>
      <c r="MEY588" s="290"/>
      <c r="MEZ588" s="290"/>
      <c r="MFA588" s="290"/>
      <c r="MFB588" s="290"/>
      <c r="MFC588" s="290"/>
      <c r="MFD588" s="290"/>
      <c r="MFE588" s="290"/>
      <c r="MFF588" s="290"/>
      <c r="MFG588" s="290"/>
      <c r="MFH588" s="290"/>
      <c r="MFI588" s="290"/>
      <c r="MFJ588" s="290"/>
      <c r="MFK588" s="290"/>
      <c r="MFL588" s="290"/>
      <c r="MFM588" s="290"/>
      <c r="MFN588" s="290"/>
      <c r="MFO588" s="290"/>
      <c r="MFP588" s="290"/>
      <c r="MFQ588" s="290"/>
      <c r="MFR588" s="290"/>
      <c r="MFS588" s="290"/>
      <c r="MFT588" s="290"/>
      <c r="MFU588" s="290"/>
      <c r="MFV588" s="290"/>
      <c r="MFW588" s="290"/>
      <c r="MFX588" s="290"/>
      <c r="MFY588" s="290"/>
      <c r="MFZ588" s="290"/>
      <c r="MGA588" s="290"/>
      <c r="MGB588" s="290"/>
      <c r="MGC588" s="290"/>
      <c r="MGD588" s="290"/>
      <c r="MGE588" s="290"/>
      <c r="MGF588" s="290"/>
      <c r="MGG588" s="290"/>
      <c r="MGH588" s="290"/>
      <c r="MGI588" s="290"/>
      <c r="MGJ588" s="290"/>
      <c r="MGK588" s="290"/>
      <c r="MGL588" s="290"/>
      <c r="MGM588" s="290"/>
      <c r="MGN588" s="290"/>
      <c r="MGO588" s="290"/>
      <c r="MGP588" s="290"/>
      <c r="MGQ588" s="290"/>
      <c r="MGR588" s="290"/>
      <c r="MGS588" s="290"/>
      <c r="MGT588" s="290"/>
      <c r="MGU588" s="290"/>
      <c r="MGV588" s="290"/>
      <c r="MGW588" s="290"/>
      <c r="MGX588" s="290"/>
      <c r="MGY588" s="290"/>
      <c r="MGZ588" s="290"/>
      <c r="MHA588" s="290"/>
      <c r="MHB588" s="290"/>
      <c r="MHC588" s="290"/>
      <c r="MHD588" s="290"/>
      <c r="MHE588" s="290"/>
      <c r="MHF588" s="290"/>
      <c r="MHG588" s="290"/>
      <c r="MHH588" s="290"/>
      <c r="MHI588" s="290"/>
      <c r="MHJ588" s="290"/>
      <c r="MHK588" s="290"/>
      <c r="MHL588" s="290"/>
      <c r="MHM588" s="290"/>
      <c r="MHN588" s="290"/>
      <c r="MHO588" s="290"/>
      <c r="MHP588" s="290"/>
      <c r="MHQ588" s="290"/>
      <c r="MHR588" s="290"/>
      <c r="MHS588" s="290"/>
      <c r="MHT588" s="290"/>
      <c r="MHU588" s="290"/>
      <c r="MHV588" s="290"/>
      <c r="MHW588" s="290"/>
      <c r="MHX588" s="290"/>
      <c r="MHY588" s="290"/>
      <c r="MHZ588" s="290"/>
      <c r="MIA588" s="290"/>
      <c r="MIB588" s="290"/>
      <c r="MIC588" s="290"/>
      <c r="MID588" s="290"/>
      <c r="MIE588" s="290"/>
      <c r="MIF588" s="290"/>
      <c r="MIG588" s="290"/>
      <c r="MIH588" s="290"/>
      <c r="MII588" s="290"/>
      <c r="MIJ588" s="290"/>
      <c r="MIK588" s="290"/>
      <c r="MIL588" s="290"/>
      <c r="MIM588" s="290"/>
      <c r="MIN588" s="290"/>
      <c r="MIO588" s="290"/>
      <c r="MIP588" s="290"/>
      <c r="MIQ588" s="290"/>
      <c r="MIR588" s="290"/>
      <c r="MIS588" s="290"/>
      <c r="MIT588" s="290"/>
      <c r="MIU588" s="290"/>
      <c r="MIV588" s="290"/>
      <c r="MIW588" s="290"/>
      <c r="MIX588" s="290"/>
      <c r="MIY588" s="290"/>
      <c r="MIZ588" s="290"/>
      <c r="MJA588" s="290"/>
      <c r="MJB588" s="290"/>
      <c r="MJC588" s="290"/>
      <c r="MJD588" s="290"/>
      <c r="MJE588" s="290"/>
      <c r="MJF588" s="290"/>
      <c r="MJG588" s="290"/>
      <c r="MJH588" s="290"/>
      <c r="MJI588" s="290"/>
      <c r="MJJ588" s="290"/>
      <c r="MJK588" s="290"/>
      <c r="MJL588" s="290"/>
      <c r="MJM588" s="290"/>
      <c r="MJN588" s="290"/>
      <c r="MJO588" s="290"/>
      <c r="MJP588" s="290"/>
      <c r="MJQ588" s="290"/>
      <c r="MJR588" s="290"/>
      <c r="MJS588" s="290"/>
      <c r="MJT588" s="290"/>
      <c r="MJU588" s="290"/>
      <c r="MJV588" s="290"/>
      <c r="MJW588" s="290"/>
      <c r="MJX588" s="290"/>
      <c r="MJY588" s="290"/>
      <c r="MJZ588" s="290"/>
      <c r="MKA588" s="290"/>
      <c r="MKB588" s="290"/>
      <c r="MKC588" s="290"/>
      <c r="MKD588" s="290"/>
      <c r="MKE588" s="290"/>
      <c r="MKF588" s="290"/>
      <c r="MKG588" s="290"/>
      <c r="MKH588" s="290"/>
      <c r="MKI588" s="290"/>
      <c r="MKJ588" s="290"/>
      <c r="MKK588" s="290"/>
      <c r="MKL588" s="290"/>
      <c r="MKM588" s="290"/>
      <c r="MKN588" s="290"/>
      <c r="MKO588" s="290"/>
      <c r="MKP588" s="290"/>
      <c r="MKQ588" s="290"/>
      <c r="MKR588" s="290"/>
      <c r="MKS588" s="290"/>
      <c r="MKT588" s="290"/>
      <c r="MKU588" s="290"/>
      <c r="MKV588" s="290"/>
      <c r="MKW588" s="290"/>
      <c r="MKX588" s="290"/>
      <c r="MKY588" s="290"/>
      <c r="MKZ588" s="290"/>
      <c r="MLA588" s="290"/>
      <c r="MLB588" s="290"/>
      <c r="MLC588" s="290"/>
      <c r="MLD588" s="290"/>
      <c r="MLE588" s="290"/>
      <c r="MLF588" s="290"/>
      <c r="MLG588" s="290"/>
      <c r="MLH588" s="290"/>
      <c r="MLI588" s="290"/>
      <c r="MLJ588" s="290"/>
      <c r="MLK588" s="290"/>
      <c r="MLL588" s="290"/>
      <c r="MLM588" s="290"/>
      <c r="MLN588" s="290"/>
      <c r="MLO588" s="290"/>
      <c r="MLP588" s="290"/>
      <c r="MLQ588" s="290"/>
      <c r="MLR588" s="290"/>
      <c r="MLS588" s="290"/>
      <c r="MLT588" s="290"/>
      <c r="MLU588" s="290"/>
      <c r="MLV588" s="290"/>
      <c r="MLW588" s="290"/>
      <c r="MLX588" s="290"/>
      <c r="MLY588" s="290"/>
      <c r="MLZ588" s="290"/>
      <c r="MMA588" s="290"/>
      <c r="MMB588" s="290"/>
      <c r="MMC588" s="290"/>
      <c r="MMD588" s="290"/>
      <c r="MME588" s="290"/>
      <c r="MMF588" s="290"/>
      <c r="MMG588" s="290"/>
      <c r="MMH588" s="290"/>
      <c r="MMI588" s="290"/>
      <c r="MMJ588" s="290"/>
      <c r="MMK588" s="290"/>
      <c r="MML588" s="290"/>
      <c r="MMM588" s="290"/>
      <c r="MMN588" s="290"/>
      <c r="MMO588" s="290"/>
      <c r="MMP588" s="290"/>
      <c r="MMQ588" s="290"/>
      <c r="MMR588" s="290"/>
      <c r="MMS588" s="290"/>
      <c r="MMT588" s="290"/>
      <c r="MMU588" s="290"/>
      <c r="MMV588" s="290"/>
      <c r="MMW588" s="290"/>
      <c r="MMX588" s="290"/>
      <c r="MMY588" s="290"/>
      <c r="MMZ588" s="290"/>
      <c r="MNA588" s="290"/>
      <c r="MNB588" s="290"/>
      <c r="MNC588" s="290"/>
      <c r="MND588" s="290"/>
      <c r="MNE588" s="290"/>
      <c r="MNF588" s="290"/>
      <c r="MNG588" s="290"/>
      <c r="MNH588" s="290"/>
      <c r="MNI588" s="290"/>
      <c r="MNJ588" s="290"/>
      <c r="MNK588" s="290"/>
      <c r="MNL588" s="290"/>
      <c r="MNM588" s="290"/>
      <c r="MNN588" s="290"/>
      <c r="MNO588" s="290"/>
      <c r="MNP588" s="290"/>
      <c r="MNQ588" s="290"/>
      <c r="MNR588" s="290"/>
      <c r="MNS588" s="290"/>
      <c r="MNT588" s="290"/>
      <c r="MNU588" s="290"/>
      <c r="MNV588" s="290"/>
      <c r="MNW588" s="290"/>
      <c r="MNX588" s="290"/>
      <c r="MNY588" s="290"/>
      <c r="MNZ588" s="290"/>
      <c r="MOA588" s="290"/>
      <c r="MOB588" s="290"/>
      <c r="MOC588" s="290"/>
      <c r="MOD588" s="290"/>
      <c r="MOE588" s="290"/>
      <c r="MOF588" s="290"/>
      <c r="MOG588" s="290"/>
      <c r="MOH588" s="290"/>
      <c r="MOI588" s="290"/>
      <c r="MOJ588" s="290"/>
      <c r="MOK588" s="290"/>
      <c r="MOL588" s="290"/>
      <c r="MOM588" s="290"/>
      <c r="MON588" s="290"/>
      <c r="MOO588" s="290"/>
      <c r="MOP588" s="290"/>
      <c r="MOQ588" s="290"/>
      <c r="MOR588" s="290"/>
      <c r="MOS588" s="290"/>
      <c r="MOT588" s="290"/>
      <c r="MOU588" s="290"/>
      <c r="MOV588" s="290"/>
      <c r="MOW588" s="290"/>
      <c r="MOX588" s="290"/>
      <c r="MOY588" s="290"/>
      <c r="MOZ588" s="290"/>
      <c r="MPA588" s="290"/>
      <c r="MPB588" s="290"/>
      <c r="MPC588" s="290"/>
      <c r="MPD588" s="290"/>
      <c r="MPE588" s="290"/>
      <c r="MPF588" s="290"/>
      <c r="MPG588" s="290"/>
      <c r="MPH588" s="290"/>
      <c r="MPI588" s="290"/>
      <c r="MPJ588" s="290"/>
      <c r="MPK588" s="290"/>
      <c r="MPL588" s="290"/>
      <c r="MPM588" s="290"/>
      <c r="MPN588" s="290"/>
      <c r="MPO588" s="290"/>
      <c r="MPP588" s="290"/>
      <c r="MPQ588" s="290"/>
      <c r="MPR588" s="290"/>
      <c r="MPS588" s="290"/>
      <c r="MPT588" s="290"/>
      <c r="MPU588" s="290"/>
      <c r="MPV588" s="290"/>
      <c r="MPW588" s="290"/>
      <c r="MPX588" s="290"/>
      <c r="MPY588" s="290"/>
      <c r="MPZ588" s="290"/>
      <c r="MQA588" s="290"/>
      <c r="MQB588" s="290"/>
      <c r="MQC588" s="290"/>
      <c r="MQD588" s="290"/>
      <c r="MQE588" s="290"/>
      <c r="MQF588" s="290"/>
      <c r="MQG588" s="290"/>
      <c r="MQH588" s="290"/>
      <c r="MQI588" s="290"/>
      <c r="MQJ588" s="290"/>
      <c r="MQK588" s="290"/>
      <c r="MQL588" s="290"/>
      <c r="MQM588" s="290"/>
      <c r="MQN588" s="290"/>
      <c r="MQO588" s="290"/>
      <c r="MQP588" s="290"/>
      <c r="MQQ588" s="290"/>
      <c r="MQR588" s="290"/>
      <c r="MQS588" s="290"/>
      <c r="MQT588" s="290"/>
      <c r="MQU588" s="290"/>
      <c r="MQV588" s="290"/>
      <c r="MQW588" s="290"/>
      <c r="MQX588" s="290"/>
      <c r="MQY588" s="290"/>
      <c r="MQZ588" s="290"/>
      <c r="MRA588" s="290"/>
      <c r="MRB588" s="290"/>
      <c r="MRC588" s="290"/>
      <c r="MRD588" s="290"/>
      <c r="MRE588" s="290"/>
      <c r="MRF588" s="290"/>
      <c r="MRG588" s="290"/>
      <c r="MRH588" s="290"/>
      <c r="MRI588" s="290"/>
      <c r="MRJ588" s="290"/>
      <c r="MRK588" s="290"/>
      <c r="MRL588" s="290"/>
      <c r="MRM588" s="290"/>
      <c r="MRN588" s="290"/>
      <c r="MRO588" s="290"/>
      <c r="MRP588" s="290"/>
      <c r="MRQ588" s="290"/>
      <c r="MRR588" s="290"/>
      <c r="MRS588" s="290"/>
      <c r="MRT588" s="290"/>
      <c r="MRU588" s="290"/>
      <c r="MRV588" s="290"/>
      <c r="MRW588" s="290"/>
      <c r="MRX588" s="290"/>
      <c r="MRY588" s="290"/>
      <c r="MRZ588" s="290"/>
      <c r="MSA588" s="290"/>
      <c r="MSB588" s="290"/>
      <c r="MSC588" s="290"/>
      <c r="MSD588" s="290"/>
      <c r="MSE588" s="290"/>
      <c r="MSF588" s="290"/>
      <c r="MSG588" s="290"/>
      <c r="MSH588" s="290"/>
      <c r="MSI588" s="290"/>
      <c r="MSJ588" s="290"/>
      <c r="MSK588" s="290"/>
      <c r="MSL588" s="290"/>
      <c r="MSM588" s="290"/>
      <c r="MSN588" s="290"/>
      <c r="MSO588" s="290"/>
      <c r="MSP588" s="290"/>
      <c r="MSQ588" s="290"/>
      <c r="MSR588" s="290"/>
      <c r="MSS588" s="290"/>
      <c r="MST588" s="290"/>
      <c r="MSU588" s="290"/>
      <c r="MSV588" s="290"/>
      <c r="MSW588" s="290"/>
      <c r="MSX588" s="290"/>
      <c r="MSY588" s="290"/>
      <c r="MSZ588" s="290"/>
      <c r="MTA588" s="290"/>
      <c r="MTB588" s="290"/>
      <c r="MTC588" s="290"/>
      <c r="MTD588" s="290"/>
      <c r="MTE588" s="290"/>
      <c r="MTF588" s="290"/>
      <c r="MTG588" s="290"/>
      <c r="MTH588" s="290"/>
      <c r="MTI588" s="290"/>
      <c r="MTJ588" s="290"/>
      <c r="MTK588" s="290"/>
      <c r="MTL588" s="290"/>
      <c r="MTM588" s="290"/>
      <c r="MTN588" s="290"/>
      <c r="MTO588" s="290"/>
      <c r="MTP588" s="290"/>
      <c r="MTQ588" s="290"/>
      <c r="MTR588" s="290"/>
      <c r="MTS588" s="290"/>
      <c r="MTT588" s="290"/>
      <c r="MTU588" s="290"/>
      <c r="MTV588" s="290"/>
      <c r="MTW588" s="290"/>
      <c r="MTX588" s="290"/>
      <c r="MTY588" s="290"/>
      <c r="MTZ588" s="290"/>
      <c r="MUA588" s="290"/>
      <c r="MUB588" s="290"/>
      <c r="MUC588" s="290"/>
      <c r="MUD588" s="290"/>
      <c r="MUE588" s="290"/>
      <c r="MUF588" s="290"/>
      <c r="MUG588" s="290"/>
      <c r="MUH588" s="290"/>
      <c r="MUI588" s="290"/>
      <c r="MUJ588" s="290"/>
      <c r="MUK588" s="290"/>
      <c r="MUL588" s="290"/>
      <c r="MUM588" s="290"/>
      <c r="MUN588" s="290"/>
      <c r="MUO588" s="290"/>
      <c r="MUP588" s="290"/>
      <c r="MUQ588" s="290"/>
      <c r="MUR588" s="290"/>
      <c r="MUS588" s="290"/>
      <c r="MUT588" s="290"/>
      <c r="MUU588" s="290"/>
      <c r="MUV588" s="290"/>
      <c r="MUW588" s="290"/>
      <c r="MUX588" s="290"/>
      <c r="MUY588" s="290"/>
      <c r="MUZ588" s="290"/>
      <c r="MVA588" s="290"/>
      <c r="MVB588" s="290"/>
      <c r="MVC588" s="290"/>
      <c r="MVD588" s="290"/>
      <c r="MVE588" s="290"/>
      <c r="MVF588" s="290"/>
      <c r="MVG588" s="290"/>
      <c r="MVH588" s="290"/>
      <c r="MVI588" s="290"/>
      <c r="MVJ588" s="290"/>
      <c r="MVK588" s="290"/>
      <c r="MVL588" s="290"/>
      <c r="MVM588" s="290"/>
      <c r="MVN588" s="290"/>
      <c r="MVO588" s="290"/>
      <c r="MVP588" s="290"/>
      <c r="MVQ588" s="290"/>
      <c r="MVR588" s="290"/>
      <c r="MVS588" s="290"/>
      <c r="MVT588" s="290"/>
      <c r="MVU588" s="290"/>
      <c r="MVV588" s="290"/>
      <c r="MVW588" s="290"/>
      <c r="MVX588" s="290"/>
      <c r="MVY588" s="290"/>
      <c r="MVZ588" s="290"/>
      <c r="MWA588" s="290"/>
      <c r="MWB588" s="290"/>
      <c r="MWC588" s="290"/>
      <c r="MWD588" s="290"/>
      <c r="MWE588" s="290"/>
      <c r="MWF588" s="290"/>
      <c r="MWG588" s="290"/>
      <c r="MWH588" s="290"/>
      <c r="MWI588" s="290"/>
      <c r="MWJ588" s="290"/>
      <c r="MWK588" s="290"/>
      <c r="MWL588" s="290"/>
      <c r="MWM588" s="290"/>
      <c r="MWN588" s="290"/>
      <c r="MWO588" s="290"/>
      <c r="MWP588" s="290"/>
      <c r="MWQ588" s="290"/>
      <c r="MWR588" s="290"/>
      <c r="MWS588" s="290"/>
      <c r="MWT588" s="290"/>
      <c r="MWU588" s="290"/>
      <c r="MWV588" s="290"/>
      <c r="MWW588" s="290"/>
      <c r="MWX588" s="290"/>
      <c r="MWY588" s="290"/>
      <c r="MWZ588" s="290"/>
      <c r="MXA588" s="290"/>
      <c r="MXB588" s="290"/>
      <c r="MXC588" s="290"/>
      <c r="MXD588" s="290"/>
      <c r="MXE588" s="290"/>
      <c r="MXF588" s="290"/>
      <c r="MXG588" s="290"/>
      <c r="MXH588" s="290"/>
      <c r="MXI588" s="290"/>
      <c r="MXJ588" s="290"/>
      <c r="MXK588" s="290"/>
      <c r="MXL588" s="290"/>
      <c r="MXM588" s="290"/>
      <c r="MXN588" s="290"/>
      <c r="MXO588" s="290"/>
      <c r="MXP588" s="290"/>
      <c r="MXQ588" s="290"/>
      <c r="MXR588" s="290"/>
      <c r="MXS588" s="290"/>
      <c r="MXT588" s="290"/>
      <c r="MXU588" s="290"/>
      <c r="MXV588" s="290"/>
      <c r="MXW588" s="290"/>
      <c r="MXX588" s="290"/>
      <c r="MXY588" s="290"/>
      <c r="MXZ588" s="290"/>
      <c r="MYA588" s="290"/>
      <c r="MYB588" s="290"/>
      <c r="MYC588" s="290"/>
      <c r="MYD588" s="290"/>
      <c r="MYE588" s="290"/>
      <c r="MYF588" s="290"/>
      <c r="MYG588" s="290"/>
      <c r="MYH588" s="290"/>
      <c r="MYI588" s="290"/>
      <c r="MYJ588" s="290"/>
      <c r="MYK588" s="290"/>
      <c r="MYL588" s="290"/>
      <c r="MYM588" s="290"/>
      <c r="MYN588" s="290"/>
      <c r="MYO588" s="290"/>
      <c r="MYP588" s="290"/>
      <c r="MYQ588" s="290"/>
      <c r="MYR588" s="290"/>
      <c r="MYS588" s="290"/>
      <c r="MYT588" s="290"/>
      <c r="MYU588" s="290"/>
      <c r="MYV588" s="290"/>
      <c r="MYW588" s="290"/>
      <c r="MYX588" s="290"/>
      <c r="MYY588" s="290"/>
      <c r="MYZ588" s="290"/>
      <c r="MZA588" s="290"/>
      <c r="MZB588" s="290"/>
      <c r="MZC588" s="290"/>
      <c r="MZD588" s="290"/>
      <c r="MZE588" s="290"/>
      <c r="MZF588" s="290"/>
      <c r="MZG588" s="290"/>
      <c r="MZH588" s="290"/>
      <c r="MZI588" s="290"/>
      <c r="MZJ588" s="290"/>
      <c r="MZK588" s="290"/>
      <c r="MZL588" s="290"/>
      <c r="MZM588" s="290"/>
      <c r="MZN588" s="290"/>
      <c r="MZO588" s="290"/>
      <c r="MZP588" s="290"/>
      <c r="MZQ588" s="290"/>
      <c r="MZR588" s="290"/>
      <c r="MZS588" s="290"/>
      <c r="MZT588" s="290"/>
      <c r="MZU588" s="290"/>
      <c r="MZV588" s="290"/>
      <c r="MZW588" s="290"/>
      <c r="MZX588" s="290"/>
      <c r="MZY588" s="290"/>
      <c r="MZZ588" s="290"/>
      <c r="NAA588" s="290"/>
      <c r="NAB588" s="290"/>
      <c r="NAC588" s="290"/>
      <c r="NAD588" s="290"/>
      <c r="NAE588" s="290"/>
      <c r="NAF588" s="290"/>
      <c r="NAG588" s="290"/>
      <c r="NAH588" s="290"/>
      <c r="NAI588" s="290"/>
      <c r="NAJ588" s="290"/>
      <c r="NAK588" s="290"/>
      <c r="NAL588" s="290"/>
      <c r="NAM588" s="290"/>
      <c r="NAN588" s="290"/>
      <c r="NAO588" s="290"/>
      <c r="NAP588" s="290"/>
      <c r="NAQ588" s="290"/>
      <c r="NAR588" s="290"/>
      <c r="NAS588" s="290"/>
      <c r="NAT588" s="290"/>
      <c r="NAU588" s="290"/>
      <c r="NAV588" s="290"/>
      <c r="NAW588" s="290"/>
      <c r="NAX588" s="290"/>
      <c r="NAY588" s="290"/>
      <c r="NAZ588" s="290"/>
      <c r="NBA588" s="290"/>
      <c r="NBB588" s="290"/>
      <c r="NBC588" s="290"/>
      <c r="NBD588" s="290"/>
      <c r="NBE588" s="290"/>
      <c r="NBF588" s="290"/>
      <c r="NBG588" s="290"/>
      <c r="NBH588" s="290"/>
      <c r="NBI588" s="290"/>
      <c r="NBJ588" s="290"/>
      <c r="NBK588" s="290"/>
      <c r="NBL588" s="290"/>
      <c r="NBM588" s="290"/>
      <c r="NBN588" s="290"/>
      <c r="NBO588" s="290"/>
      <c r="NBP588" s="290"/>
      <c r="NBQ588" s="290"/>
      <c r="NBR588" s="290"/>
      <c r="NBS588" s="290"/>
      <c r="NBT588" s="290"/>
      <c r="NBU588" s="290"/>
      <c r="NBV588" s="290"/>
      <c r="NBW588" s="290"/>
      <c r="NBX588" s="290"/>
      <c r="NBY588" s="290"/>
      <c r="NBZ588" s="290"/>
      <c r="NCA588" s="290"/>
      <c r="NCB588" s="290"/>
      <c r="NCC588" s="290"/>
      <c r="NCD588" s="290"/>
      <c r="NCE588" s="290"/>
      <c r="NCF588" s="290"/>
      <c r="NCG588" s="290"/>
      <c r="NCH588" s="290"/>
      <c r="NCI588" s="290"/>
      <c r="NCJ588" s="290"/>
      <c r="NCK588" s="290"/>
      <c r="NCL588" s="290"/>
      <c r="NCM588" s="290"/>
      <c r="NCN588" s="290"/>
      <c r="NCO588" s="290"/>
      <c r="NCP588" s="290"/>
      <c r="NCQ588" s="290"/>
      <c r="NCR588" s="290"/>
      <c r="NCS588" s="290"/>
      <c r="NCT588" s="290"/>
      <c r="NCU588" s="290"/>
      <c r="NCV588" s="290"/>
      <c r="NCW588" s="290"/>
      <c r="NCX588" s="290"/>
      <c r="NCY588" s="290"/>
      <c r="NCZ588" s="290"/>
      <c r="NDA588" s="290"/>
      <c r="NDB588" s="290"/>
      <c r="NDC588" s="290"/>
      <c r="NDD588" s="290"/>
      <c r="NDE588" s="290"/>
      <c r="NDF588" s="290"/>
      <c r="NDG588" s="290"/>
      <c r="NDH588" s="290"/>
      <c r="NDI588" s="290"/>
      <c r="NDJ588" s="290"/>
      <c r="NDK588" s="290"/>
      <c r="NDL588" s="290"/>
      <c r="NDM588" s="290"/>
      <c r="NDN588" s="290"/>
      <c r="NDO588" s="290"/>
      <c r="NDP588" s="290"/>
      <c r="NDQ588" s="290"/>
      <c r="NDR588" s="290"/>
      <c r="NDS588" s="290"/>
      <c r="NDT588" s="290"/>
      <c r="NDU588" s="290"/>
      <c r="NDV588" s="290"/>
      <c r="NDW588" s="290"/>
      <c r="NDX588" s="290"/>
      <c r="NDY588" s="290"/>
      <c r="NDZ588" s="290"/>
      <c r="NEA588" s="290"/>
      <c r="NEB588" s="290"/>
      <c r="NEC588" s="290"/>
      <c r="NED588" s="290"/>
      <c r="NEE588" s="290"/>
      <c r="NEF588" s="290"/>
      <c r="NEG588" s="290"/>
      <c r="NEH588" s="290"/>
      <c r="NEI588" s="290"/>
      <c r="NEJ588" s="290"/>
      <c r="NEK588" s="290"/>
      <c r="NEL588" s="290"/>
      <c r="NEM588" s="290"/>
      <c r="NEN588" s="290"/>
      <c r="NEO588" s="290"/>
      <c r="NEP588" s="290"/>
      <c r="NEQ588" s="290"/>
      <c r="NER588" s="290"/>
      <c r="NES588" s="290"/>
      <c r="NET588" s="290"/>
      <c r="NEU588" s="290"/>
      <c r="NEV588" s="290"/>
      <c r="NEW588" s="290"/>
      <c r="NEX588" s="290"/>
      <c r="NEY588" s="290"/>
      <c r="NEZ588" s="290"/>
      <c r="NFA588" s="290"/>
      <c r="NFB588" s="290"/>
      <c r="NFC588" s="290"/>
      <c r="NFD588" s="290"/>
      <c r="NFE588" s="290"/>
      <c r="NFF588" s="290"/>
      <c r="NFG588" s="290"/>
      <c r="NFH588" s="290"/>
      <c r="NFI588" s="290"/>
      <c r="NFJ588" s="290"/>
      <c r="NFK588" s="290"/>
      <c r="NFL588" s="290"/>
      <c r="NFM588" s="290"/>
      <c r="NFN588" s="290"/>
      <c r="NFO588" s="290"/>
      <c r="NFP588" s="290"/>
      <c r="NFQ588" s="290"/>
      <c r="NFR588" s="290"/>
      <c r="NFS588" s="290"/>
      <c r="NFT588" s="290"/>
      <c r="NFU588" s="290"/>
      <c r="NFV588" s="290"/>
      <c r="NFW588" s="290"/>
      <c r="NFX588" s="290"/>
      <c r="NFY588" s="290"/>
      <c r="NFZ588" s="290"/>
      <c r="NGA588" s="290"/>
      <c r="NGB588" s="290"/>
      <c r="NGC588" s="290"/>
      <c r="NGD588" s="290"/>
      <c r="NGE588" s="290"/>
      <c r="NGF588" s="290"/>
      <c r="NGG588" s="290"/>
      <c r="NGH588" s="290"/>
      <c r="NGI588" s="290"/>
      <c r="NGJ588" s="290"/>
      <c r="NGK588" s="290"/>
      <c r="NGL588" s="290"/>
      <c r="NGM588" s="290"/>
      <c r="NGN588" s="290"/>
      <c r="NGO588" s="290"/>
      <c r="NGP588" s="290"/>
      <c r="NGQ588" s="290"/>
      <c r="NGR588" s="290"/>
      <c r="NGS588" s="290"/>
      <c r="NGT588" s="290"/>
      <c r="NGU588" s="290"/>
      <c r="NGV588" s="290"/>
      <c r="NGW588" s="290"/>
      <c r="NGX588" s="290"/>
      <c r="NGY588" s="290"/>
      <c r="NGZ588" s="290"/>
      <c r="NHA588" s="290"/>
      <c r="NHB588" s="290"/>
      <c r="NHC588" s="290"/>
      <c r="NHD588" s="290"/>
      <c r="NHE588" s="290"/>
      <c r="NHF588" s="290"/>
      <c r="NHG588" s="290"/>
      <c r="NHH588" s="290"/>
      <c r="NHI588" s="290"/>
      <c r="NHJ588" s="290"/>
      <c r="NHK588" s="290"/>
      <c r="NHL588" s="290"/>
      <c r="NHM588" s="290"/>
      <c r="NHN588" s="290"/>
      <c r="NHO588" s="290"/>
      <c r="NHP588" s="290"/>
      <c r="NHQ588" s="290"/>
      <c r="NHR588" s="290"/>
      <c r="NHS588" s="290"/>
      <c r="NHT588" s="290"/>
      <c r="NHU588" s="290"/>
      <c r="NHV588" s="290"/>
      <c r="NHW588" s="290"/>
      <c r="NHX588" s="290"/>
      <c r="NHY588" s="290"/>
      <c r="NHZ588" s="290"/>
      <c r="NIA588" s="290"/>
      <c r="NIB588" s="290"/>
      <c r="NIC588" s="290"/>
      <c r="NID588" s="290"/>
      <c r="NIE588" s="290"/>
      <c r="NIF588" s="290"/>
      <c r="NIG588" s="290"/>
      <c r="NIH588" s="290"/>
      <c r="NII588" s="290"/>
      <c r="NIJ588" s="290"/>
      <c r="NIK588" s="290"/>
      <c r="NIL588" s="290"/>
      <c r="NIM588" s="290"/>
      <c r="NIN588" s="290"/>
      <c r="NIO588" s="290"/>
      <c r="NIP588" s="290"/>
      <c r="NIQ588" s="290"/>
      <c r="NIR588" s="290"/>
      <c r="NIS588" s="290"/>
      <c r="NIT588" s="290"/>
      <c r="NIU588" s="290"/>
      <c r="NIV588" s="290"/>
      <c r="NIW588" s="290"/>
      <c r="NIX588" s="290"/>
      <c r="NIY588" s="290"/>
      <c r="NIZ588" s="290"/>
      <c r="NJA588" s="290"/>
      <c r="NJB588" s="290"/>
      <c r="NJC588" s="290"/>
      <c r="NJD588" s="290"/>
      <c r="NJE588" s="290"/>
      <c r="NJF588" s="290"/>
      <c r="NJG588" s="290"/>
      <c r="NJH588" s="290"/>
      <c r="NJI588" s="290"/>
      <c r="NJJ588" s="290"/>
      <c r="NJK588" s="290"/>
      <c r="NJL588" s="290"/>
      <c r="NJM588" s="290"/>
      <c r="NJN588" s="290"/>
      <c r="NJO588" s="290"/>
      <c r="NJP588" s="290"/>
      <c r="NJQ588" s="290"/>
      <c r="NJR588" s="290"/>
      <c r="NJS588" s="290"/>
      <c r="NJT588" s="290"/>
      <c r="NJU588" s="290"/>
      <c r="NJV588" s="290"/>
      <c r="NJW588" s="290"/>
      <c r="NJX588" s="290"/>
      <c r="NJY588" s="290"/>
      <c r="NJZ588" s="290"/>
      <c r="NKA588" s="290"/>
      <c r="NKB588" s="290"/>
      <c r="NKC588" s="290"/>
      <c r="NKD588" s="290"/>
      <c r="NKE588" s="290"/>
      <c r="NKF588" s="290"/>
      <c r="NKG588" s="290"/>
      <c r="NKH588" s="290"/>
      <c r="NKI588" s="290"/>
      <c r="NKJ588" s="290"/>
      <c r="NKK588" s="290"/>
      <c r="NKL588" s="290"/>
      <c r="NKM588" s="290"/>
      <c r="NKN588" s="290"/>
      <c r="NKO588" s="290"/>
      <c r="NKP588" s="290"/>
      <c r="NKQ588" s="290"/>
      <c r="NKR588" s="290"/>
      <c r="NKS588" s="290"/>
      <c r="NKT588" s="290"/>
      <c r="NKU588" s="290"/>
      <c r="NKV588" s="290"/>
      <c r="NKW588" s="290"/>
      <c r="NKX588" s="290"/>
      <c r="NKY588" s="290"/>
      <c r="NKZ588" s="290"/>
      <c r="NLA588" s="290"/>
      <c r="NLB588" s="290"/>
      <c r="NLC588" s="290"/>
      <c r="NLD588" s="290"/>
      <c r="NLE588" s="290"/>
      <c r="NLF588" s="290"/>
      <c r="NLG588" s="290"/>
      <c r="NLH588" s="290"/>
      <c r="NLI588" s="290"/>
      <c r="NLJ588" s="290"/>
      <c r="NLK588" s="290"/>
      <c r="NLL588" s="290"/>
      <c r="NLM588" s="290"/>
      <c r="NLN588" s="290"/>
      <c r="NLO588" s="290"/>
      <c r="NLP588" s="290"/>
      <c r="NLQ588" s="290"/>
      <c r="NLR588" s="290"/>
      <c r="NLS588" s="290"/>
      <c r="NLT588" s="290"/>
      <c r="NLU588" s="290"/>
      <c r="NLV588" s="290"/>
      <c r="NLW588" s="290"/>
      <c r="NLX588" s="290"/>
      <c r="NLY588" s="290"/>
      <c r="NLZ588" s="290"/>
      <c r="NMA588" s="290"/>
      <c r="NMB588" s="290"/>
      <c r="NMC588" s="290"/>
      <c r="NMD588" s="290"/>
      <c r="NME588" s="290"/>
      <c r="NMF588" s="290"/>
      <c r="NMG588" s="290"/>
      <c r="NMH588" s="290"/>
      <c r="NMI588" s="290"/>
      <c r="NMJ588" s="290"/>
      <c r="NMK588" s="290"/>
      <c r="NML588" s="290"/>
      <c r="NMM588" s="290"/>
      <c r="NMN588" s="290"/>
      <c r="NMO588" s="290"/>
      <c r="NMP588" s="290"/>
      <c r="NMQ588" s="290"/>
      <c r="NMR588" s="290"/>
      <c r="NMS588" s="290"/>
      <c r="NMT588" s="290"/>
      <c r="NMU588" s="290"/>
      <c r="NMV588" s="290"/>
      <c r="NMW588" s="290"/>
      <c r="NMX588" s="290"/>
      <c r="NMY588" s="290"/>
      <c r="NMZ588" s="290"/>
      <c r="NNA588" s="290"/>
      <c r="NNB588" s="290"/>
      <c r="NNC588" s="290"/>
      <c r="NND588" s="290"/>
      <c r="NNE588" s="290"/>
      <c r="NNF588" s="290"/>
      <c r="NNG588" s="290"/>
      <c r="NNH588" s="290"/>
      <c r="NNI588" s="290"/>
      <c r="NNJ588" s="290"/>
      <c r="NNK588" s="290"/>
      <c r="NNL588" s="290"/>
      <c r="NNM588" s="290"/>
      <c r="NNN588" s="290"/>
      <c r="NNO588" s="290"/>
      <c r="NNP588" s="290"/>
      <c r="NNQ588" s="290"/>
      <c r="NNR588" s="290"/>
      <c r="NNS588" s="290"/>
      <c r="NNT588" s="290"/>
      <c r="NNU588" s="290"/>
      <c r="NNV588" s="290"/>
      <c r="NNW588" s="290"/>
      <c r="NNX588" s="290"/>
      <c r="NNY588" s="290"/>
      <c r="NNZ588" s="290"/>
      <c r="NOA588" s="290"/>
      <c r="NOB588" s="290"/>
      <c r="NOC588" s="290"/>
      <c r="NOD588" s="290"/>
      <c r="NOE588" s="290"/>
      <c r="NOF588" s="290"/>
      <c r="NOG588" s="290"/>
      <c r="NOH588" s="290"/>
      <c r="NOI588" s="290"/>
      <c r="NOJ588" s="290"/>
      <c r="NOK588" s="290"/>
      <c r="NOL588" s="290"/>
      <c r="NOM588" s="290"/>
      <c r="NON588" s="290"/>
      <c r="NOO588" s="290"/>
      <c r="NOP588" s="290"/>
      <c r="NOQ588" s="290"/>
      <c r="NOR588" s="290"/>
      <c r="NOS588" s="290"/>
      <c r="NOT588" s="290"/>
      <c r="NOU588" s="290"/>
      <c r="NOV588" s="290"/>
      <c r="NOW588" s="290"/>
      <c r="NOX588" s="290"/>
      <c r="NOY588" s="290"/>
      <c r="NOZ588" s="290"/>
      <c r="NPA588" s="290"/>
      <c r="NPB588" s="290"/>
      <c r="NPC588" s="290"/>
      <c r="NPD588" s="290"/>
      <c r="NPE588" s="290"/>
      <c r="NPF588" s="290"/>
      <c r="NPG588" s="290"/>
      <c r="NPH588" s="290"/>
      <c r="NPI588" s="290"/>
      <c r="NPJ588" s="290"/>
      <c r="NPK588" s="290"/>
      <c r="NPL588" s="290"/>
      <c r="NPM588" s="290"/>
      <c r="NPN588" s="290"/>
      <c r="NPO588" s="290"/>
      <c r="NPP588" s="290"/>
      <c r="NPQ588" s="290"/>
      <c r="NPR588" s="290"/>
      <c r="NPS588" s="290"/>
      <c r="NPT588" s="290"/>
      <c r="NPU588" s="290"/>
      <c r="NPV588" s="290"/>
      <c r="NPW588" s="290"/>
      <c r="NPX588" s="290"/>
      <c r="NPY588" s="290"/>
      <c r="NPZ588" s="290"/>
      <c r="NQA588" s="290"/>
      <c r="NQB588" s="290"/>
      <c r="NQC588" s="290"/>
      <c r="NQD588" s="290"/>
      <c r="NQE588" s="290"/>
      <c r="NQF588" s="290"/>
      <c r="NQG588" s="290"/>
      <c r="NQH588" s="290"/>
      <c r="NQI588" s="290"/>
      <c r="NQJ588" s="290"/>
      <c r="NQK588" s="290"/>
      <c r="NQL588" s="290"/>
      <c r="NQM588" s="290"/>
      <c r="NQN588" s="290"/>
      <c r="NQO588" s="290"/>
      <c r="NQP588" s="290"/>
      <c r="NQQ588" s="290"/>
      <c r="NQR588" s="290"/>
      <c r="NQS588" s="290"/>
      <c r="NQT588" s="290"/>
      <c r="NQU588" s="290"/>
      <c r="NQV588" s="290"/>
      <c r="NQW588" s="290"/>
      <c r="NQX588" s="290"/>
      <c r="NQY588" s="290"/>
      <c r="NQZ588" s="290"/>
      <c r="NRA588" s="290"/>
      <c r="NRB588" s="290"/>
      <c r="NRC588" s="290"/>
      <c r="NRD588" s="290"/>
      <c r="NRE588" s="290"/>
      <c r="NRF588" s="290"/>
      <c r="NRG588" s="290"/>
      <c r="NRH588" s="290"/>
      <c r="NRI588" s="290"/>
      <c r="NRJ588" s="290"/>
      <c r="NRK588" s="290"/>
      <c r="NRL588" s="290"/>
      <c r="NRM588" s="290"/>
      <c r="NRN588" s="290"/>
      <c r="NRO588" s="290"/>
      <c r="NRP588" s="290"/>
      <c r="NRQ588" s="290"/>
      <c r="NRR588" s="290"/>
      <c r="NRS588" s="290"/>
      <c r="NRT588" s="290"/>
      <c r="NRU588" s="290"/>
      <c r="NRV588" s="290"/>
      <c r="NRW588" s="290"/>
      <c r="NRX588" s="290"/>
      <c r="NRY588" s="290"/>
      <c r="NRZ588" s="290"/>
      <c r="NSA588" s="290"/>
      <c r="NSB588" s="290"/>
      <c r="NSC588" s="290"/>
      <c r="NSD588" s="290"/>
      <c r="NSE588" s="290"/>
      <c r="NSF588" s="290"/>
      <c r="NSG588" s="290"/>
      <c r="NSH588" s="290"/>
      <c r="NSI588" s="290"/>
      <c r="NSJ588" s="290"/>
      <c r="NSK588" s="290"/>
      <c r="NSL588" s="290"/>
      <c r="NSM588" s="290"/>
      <c r="NSN588" s="290"/>
      <c r="NSO588" s="290"/>
      <c r="NSP588" s="290"/>
      <c r="NSQ588" s="290"/>
      <c r="NSR588" s="290"/>
      <c r="NSS588" s="290"/>
      <c r="NST588" s="290"/>
      <c r="NSU588" s="290"/>
      <c r="NSV588" s="290"/>
      <c r="NSW588" s="290"/>
      <c r="NSX588" s="290"/>
      <c r="NSY588" s="290"/>
      <c r="NSZ588" s="290"/>
      <c r="NTA588" s="290"/>
      <c r="NTB588" s="290"/>
      <c r="NTC588" s="290"/>
      <c r="NTD588" s="290"/>
      <c r="NTE588" s="290"/>
      <c r="NTF588" s="290"/>
      <c r="NTG588" s="290"/>
      <c r="NTH588" s="290"/>
      <c r="NTI588" s="290"/>
      <c r="NTJ588" s="290"/>
      <c r="NTK588" s="290"/>
      <c r="NTL588" s="290"/>
      <c r="NTM588" s="290"/>
      <c r="NTN588" s="290"/>
      <c r="NTO588" s="290"/>
      <c r="NTP588" s="290"/>
      <c r="NTQ588" s="290"/>
      <c r="NTR588" s="290"/>
      <c r="NTS588" s="290"/>
      <c r="NTT588" s="290"/>
      <c r="NTU588" s="290"/>
      <c r="NTV588" s="290"/>
      <c r="NTW588" s="290"/>
      <c r="NTX588" s="290"/>
      <c r="NTY588" s="290"/>
      <c r="NTZ588" s="290"/>
      <c r="NUA588" s="290"/>
      <c r="NUB588" s="290"/>
      <c r="NUC588" s="290"/>
      <c r="NUD588" s="290"/>
      <c r="NUE588" s="290"/>
      <c r="NUF588" s="290"/>
      <c r="NUG588" s="290"/>
      <c r="NUH588" s="290"/>
      <c r="NUI588" s="290"/>
      <c r="NUJ588" s="290"/>
      <c r="NUK588" s="290"/>
      <c r="NUL588" s="290"/>
      <c r="NUM588" s="290"/>
      <c r="NUN588" s="290"/>
      <c r="NUO588" s="290"/>
      <c r="NUP588" s="290"/>
      <c r="NUQ588" s="290"/>
      <c r="NUR588" s="290"/>
      <c r="NUS588" s="290"/>
      <c r="NUT588" s="290"/>
      <c r="NUU588" s="290"/>
      <c r="NUV588" s="290"/>
      <c r="NUW588" s="290"/>
      <c r="NUX588" s="290"/>
      <c r="NUY588" s="290"/>
      <c r="NUZ588" s="290"/>
      <c r="NVA588" s="290"/>
      <c r="NVB588" s="290"/>
      <c r="NVC588" s="290"/>
      <c r="NVD588" s="290"/>
      <c r="NVE588" s="290"/>
      <c r="NVF588" s="290"/>
      <c r="NVG588" s="290"/>
      <c r="NVH588" s="290"/>
      <c r="NVI588" s="290"/>
      <c r="NVJ588" s="290"/>
      <c r="NVK588" s="290"/>
      <c r="NVL588" s="290"/>
      <c r="NVM588" s="290"/>
      <c r="NVN588" s="290"/>
      <c r="NVO588" s="290"/>
      <c r="NVP588" s="290"/>
      <c r="NVQ588" s="290"/>
      <c r="NVR588" s="290"/>
      <c r="NVS588" s="290"/>
      <c r="NVT588" s="290"/>
      <c r="NVU588" s="290"/>
      <c r="NVV588" s="290"/>
      <c r="NVW588" s="290"/>
      <c r="NVX588" s="290"/>
      <c r="NVY588" s="290"/>
      <c r="NVZ588" s="290"/>
      <c r="NWA588" s="290"/>
      <c r="NWB588" s="290"/>
      <c r="NWC588" s="290"/>
      <c r="NWD588" s="290"/>
      <c r="NWE588" s="290"/>
      <c r="NWF588" s="290"/>
      <c r="NWG588" s="290"/>
      <c r="NWH588" s="290"/>
      <c r="NWI588" s="290"/>
      <c r="NWJ588" s="290"/>
      <c r="NWK588" s="290"/>
      <c r="NWL588" s="290"/>
      <c r="NWM588" s="290"/>
      <c r="NWN588" s="290"/>
      <c r="NWO588" s="290"/>
      <c r="NWP588" s="290"/>
      <c r="NWQ588" s="290"/>
      <c r="NWR588" s="290"/>
      <c r="NWS588" s="290"/>
      <c r="NWT588" s="290"/>
      <c r="NWU588" s="290"/>
      <c r="NWV588" s="290"/>
      <c r="NWW588" s="290"/>
      <c r="NWX588" s="290"/>
      <c r="NWY588" s="290"/>
      <c r="NWZ588" s="290"/>
      <c r="NXA588" s="290"/>
      <c r="NXB588" s="290"/>
      <c r="NXC588" s="290"/>
      <c r="NXD588" s="290"/>
      <c r="NXE588" s="290"/>
      <c r="NXF588" s="290"/>
      <c r="NXG588" s="290"/>
      <c r="NXH588" s="290"/>
      <c r="NXI588" s="290"/>
      <c r="NXJ588" s="290"/>
      <c r="NXK588" s="290"/>
      <c r="NXL588" s="290"/>
      <c r="NXM588" s="290"/>
      <c r="NXN588" s="290"/>
      <c r="NXO588" s="290"/>
      <c r="NXP588" s="290"/>
      <c r="NXQ588" s="290"/>
      <c r="NXR588" s="290"/>
      <c r="NXS588" s="290"/>
      <c r="NXT588" s="290"/>
      <c r="NXU588" s="290"/>
      <c r="NXV588" s="290"/>
      <c r="NXW588" s="290"/>
      <c r="NXX588" s="290"/>
      <c r="NXY588" s="290"/>
      <c r="NXZ588" s="290"/>
      <c r="NYA588" s="290"/>
      <c r="NYB588" s="290"/>
      <c r="NYC588" s="290"/>
      <c r="NYD588" s="290"/>
      <c r="NYE588" s="290"/>
      <c r="NYF588" s="290"/>
      <c r="NYG588" s="290"/>
      <c r="NYH588" s="290"/>
      <c r="NYI588" s="290"/>
      <c r="NYJ588" s="290"/>
      <c r="NYK588" s="290"/>
      <c r="NYL588" s="290"/>
      <c r="NYM588" s="290"/>
      <c r="NYN588" s="290"/>
      <c r="NYO588" s="290"/>
      <c r="NYP588" s="290"/>
      <c r="NYQ588" s="290"/>
      <c r="NYR588" s="290"/>
      <c r="NYS588" s="290"/>
      <c r="NYT588" s="290"/>
      <c r="NYU588" s="290"/>
      <c r="NYV588" s="290"/>
      <c r="NYW588" s="290"/>
      <c r="NYX588" s="290"/>
      <c r="NYY588" s="290"/>
      <c r="NYZ588" s="290"/>
      <c r="NZA588" s="290"/>
      <c r="NZB588" s="290"/>
      <c r="NZC588" s="290"/>
      <c r="NZD588" s="290"/>
      <c r="NZE588" s="290"/>
      <c r="NZF588" s="290"/>
      <c r="NZG588" s="290"/>
      <c r="NZH588" s="290"/>
      <c r="NZI588" s="290"/>
      <c r="NZJ588" s="290"/>
      <c r="NZK588" s="290"/>
      <c r="NZL588" s="290"/>
      <c r="NZM588" s="290"/>
      <c r="NZN588" s="290"/>
      <c r="NZO588" s="290"/>
      <c r="NZP588" s="290"/>
      <c r="NZQ588" s="290"/>
      <c r="NZR588" s="290"/>
      <c r="NZS588" s="290"/>
      <c r="NZT588" s="290"/>
      <c r="NZU588" s="290"/>
      <c r="NZV588" s="290"/>
      <c r="NZW588" s="290"/>
      <c r="NZX588" s="290"/>
      <c r="NZY588" s="290"/>
      <c r="NZZ588" s="290"/>
      <c r="OAA588" s="290"/>
      <c r="OAB588" s="290"/>
      <c r="OAC588" s="290"/>
      <c r="OAD588" s="290"/>
      <c r="OAE588" s="290"/>
      <c r="OAF588" s="290"/>
      <c r="OAG588" s="290"/>
      <c r="OAH588" s="290"/>
      <c r="OAI588" s="290"/>
      <c r="OAJ588" s="290"/>
      <c r="OAK588" s="290"/>
      <c r="OAL588" s="290"/>
      <c r="OAM588" s="290"/>
      <c r="OAN588" s="290"/>
      <c r="OAO588" s="290"/>
      <c r="OAP588" s="290"/>
      <c r="OAQ588" s="290"/>
      <c r="OAR588" s="290"/>
      <c r="OAS588" s="290"/>
      <c r="OAT588" s="290"/>
      <c r="OAU588" s="290"/>
      <c r="OAV588" s="290"/>
      <c r="OAW588" s="290"/>
      <c r="OAX588" s="290"/>
      <c r="OAY588" s="290"/>
      <c r="OAZ588" s="290"/>
      <c r="OBA588" s="290"/>
      <c r="OBB588" s="290"/>
      <c r="OBC588" s="290"/>
      <c r="OBD588" s="290"/>
      <c r="OBE588" s="290"/>
      <c r="OBF588" s="290"/>
      <c r="OBG588" s="290"/>
      <c r="OBH588" s="290"/>
      <c r="OBI588" s="290"/>
      <c r="OBJ588" s="290"/>
      <c r="OBK588" s="290"/>
      <c r="OBL588" s="290"/>
      <c r="OBM588" s="290"/>
      <c r="OBN588" s="290"/>
      <c r="OBO588" s="290"/>
      <c r="OBP588" s="290"/>
      <c r="OBQ588" s="290"/>
      <c r="OBR588" s="290"/>
      <c r="OBS588" s="290"/>
      <c r="OBT588" s="290"/>
      <c r="OBU588" s="290"/>
      <c r="OBV588" s="290"/>
      <c r="OBW588" s="290"/>
      <c r="OBX588" s="290"/>
      <c r="OBY588" s="290"/>
      <c r="OBZ588" s="290"/>
      <c r="OCA588" s="290"/>
      <c r="OCB588" s="290"/>
      <c r="OCC588" s="290"/>
      <c r="OCD588" s="290"/>
      <c r="OCE588" s="290"/>
      <c r="OCF588" s="290"/>
      <c r="OCG588" s="290"/>
      <c r="OCH588" s="290"/>
      <c r="OCI588" s="290"/>
      <c r="OCJ588" s="290"/>
      <c r="OCK588" s="290"/>
      <c r="OCL588" s="290"/>
      <c r="OCM588" s="290"/>
      <c r="OCN588" s="290"/>
      <c r="OCO588" s="290"/>
      <c r="OCP588" s="290"/>
      <c r="OCQ588" s="290"/>
      <c r="OCR588" s="290"/>
      <c r="OCS588" s="290"/>
      <c r="OCT588" s="290"/>
      <c r="OCU588" s="290"/>
      <c r="OCV588" s="290"/>
      <c r="OCW588" s="290"/>
      <c r="OCX588" s="290"/>
      <c r="OCY588" s="290"/>
      <c r="OCZ588" s="290"/>
      <c r="ODA588" s="290"/>
      <c r="ODB588" s="290"/>
      <c r="ODC588" s="290"/>
      <c r="ODD588" s="290"/>
      <c r="ODE588" s="290"/>
      <c r="ODF588" s="290"/>
      <c r="ODG588" s="290"/>
      <c r="ODH588" s="290"/>
      <c r="ODI588" s="290"/>
      <c r="ODJ588" s="290"/>
      <c r="ODK588" s="290"/>
      <c r="ODL588" s="290"/>
      <c r="ODM588" s="290"/>
      <c r="ODN588" s="290"/>
      <c r="ODO588" s="290"/>
      <c r="ODP588" s="290"/>
      <c r="ODQ588" s="290"/>
      <c r="ODR588" s="290"/>
      <c r="ODS588" s="290"/>
      <c r="ODT588" s="290"/>
      <c r="ODU588" s="290"/>
      <c r="ODV588" s="290"/>
      <c r="ODW588" s="290"/>
      <c r="ODX588" s="290"/>
      <c r="ODY588" s="290"/>
      <c r="ODZ588" s="290"/>
      <c r="OEA588" s="290"/>
      <c r="OEB588" s="290"/>
      <c r="OEC588" s="290"/>
      <c r="OED588" s="290"/>
      <c r="OEE588" s="290"/>
      <c r="OEF588" s="290"/>
      <c r="OEG588" s="290"/>
      <c r="OEH588" s="290"/>
      <c r="OEI588" s="290"/>
      <c r="OEJ588" s="290"/>
      <c r="OEK588" s="290"/>
      <c r="OEL588" s="290"/>
      <c r="OEM588" s="290"/>
      <c r="OEN588" s="290"/>
      <c r="OEO588" s="290"/>
      <c r="OEP588" s="290"/>
      <c r="OEQ588" s="290"/>
      <c r="OER588" s="290"/>
      <c r="OES588" s="290"/>
      <c r="OET588" s="290"/>
      <c r="OEU588" s="290"/>
      <c r="OEV588" s="290"/>
      <c r="OEW588" s="290"/>
      <c r="OEX588" s="290"/>
      <c r="OEY588" s="290"/>
      <c r="OEZ588" s="290"/>
      <c r="OFA588" s="290"/>
      <c r="OFB588" s="290"/>
      <c r="OFC588" s="290"/>
      <c r="OFD588" s="290"/>
      <c r="OFE588" s="290"/>
      <c r="OFF588" s="290"/>
      <c r="OFG588" s="290"/>
      <c r="OFH588" s="290"/>
      <c r="OFI588" s="290"/>
      <c r="OFJ588" s="290"/>
      <c r="OFK588" s="290"/>
      <c r="OFL588" s="290"/>
      <c r="OFM588" s="290"/>
      <c r="OFN588" s="290"/>
      <c r="OFO588" s="290"/>
      <c r="OFP588" s="290"/>
      <c r="OFQ588" s="290"/>
      <c r="OFR588" s="290"/>
      <c r="OFS588" s="290"/>
      <c r="OFT588" s="290"/>
      <c r="OFU588" s="290"/>
      <c r="OFV588" s="290"/>
      <c r="OFW588" s="290"/>
      <c r="OFX588" s="290"/>
      <c r="OFY588" s="290"/>
      <c r="OFZ588" s="290"/>
      <c r="OGA588" s="290"/>
      <c r="OGB588" s="290"/>
      <c r="OGC588" s="290"/>
      <c r="OGD588" s="290"/>
      <c r="OGE588" s="290"/>
      <c r="OGF588" s="290"/>
      <c r="OGG588" s="290"/>
      <c r="OGH588" s="290"/>
      <c r="OGI588" s="290"/>
      <c r="OGJ588" s="290"/>
      <c r="OGK588" s="290"/>
      <c r="OGL588" s="290"/>
      <c r="OGM588" s="290"/>
      <c r="OGN588" s="290"/>
      <c r="OGO588" s="290"/>
      <c r="OGP588" s="290"/>
      <c r="OGQ588" s="290"/>
      <c r="OGR588" s="290"/>
      <c r="OGS588" s="290"/>
      <c r="OGT588" s="290"/>
      <c r="OGU588" s="290"/>
      <c r="OGV588" s="290"/>
      <c r="OGW588" s="290"/>
      <c r="OGX588" s="290"/>
      <c r="OGY588" s="290"/>
      <c r="OGZ588" s="290"/>
      <c r="OHA588" s="290"/>
      <c r="OHB588" s="290"/>
      <c r="OHC588" s="290"/>
      <c r="OHD588" s="290"/>
      <c r="OHE588" s="290"/>
      <c r="OHF588" s="290"/>
      <c r="OHG588" s="290"/>
      <c r="OHH588" s="290"/>
      <c r="OHI588" s="290"/>
      <c r="OHJ588" s="290"/>
      <c r="OHK588" s="290"/>
      <c r="OHL588" s="290"/>
      <c r="OHM588" s="290"/>
      <c r="OHN588" s="290"/>
      <c r="OHO588" s="290"/>
      <c r="OHP588" s="290"/>
      <c r="OHQ588" s="290"/>
      <c r="OHR588" s="290"/>
      <c r="OHS588" s="290"/>
      <c r="OHT588" s="290"/>
      <c r="OHU588" s="290"/>
      <c r="OHV588" s="290"/>
      <c r="OHW588" s="290"/>
      <c r="OHX588" s="290"/>
      <c r="OHY588" s="290"/>
      <c r="OHZ588" s="290"/>
      <c r="OIA588" s="290"/>
      <c r="OIB588" s="290"/>
      <c r="OIC588" s="290"/>
      <c r="OID588" s="290"/>
      <c r="OIE588" s="290"/>
      <c r="OIF588" s="290"/>
      <c r="OIG588" s="290"/>
      <c r="OIH588" s="290"/>
      <c r="OII588" s="290"/>
      <c r="OIJ588" s="290"/>
      <c r="OIK588" s="290"/>
      <c r="OIL588" s="290"/>
      <c r="OIM588" s="290"/>
      <c r="OIN588" s="290"/>
      <c r="OIO588" s="290"/>
      <c r="OIP588" s="290"/>
      <c r="OIQ588" s="290"/>
      <c r="OIR588" s="290"/>
      <c r="OIS588" s="290"/>
      <c r="OIT588" s="290"/>
      <c r="OIU588" s="290"/>
      <c r="OIV588" s="290"/>
      <c r="OIW588" s="290"/>
      <c r="OIX588" s="290"/>
      <c r="OIY588" s="290"/>
      <c r="OIZ588" s="290"/>
      <c r="OJA588" s="290"/>
      <c r="OJB588" s="290"/>
      <c r="OJC588" s="290"/>
      <c r="OJD588" s="290"/>
      <c r="OJE588" s="290"/>
      <c r="OJF588" s="290"/>
      <c r="OJG588" s="290"/>
      <c r="OJH588" s="290"/>
      <c r="OJI588" s="290"/>
      <c r="OJJ588" s="290"/>
      <c r="OJK588" s="290"/>
      <c r="OJL588" s="290"/>
      <c r="OJM588" s="290"/>
      <c r="OJN588" s="290"/>
      <c r="OJO588" s="290"/>
      <c r="OJP588" s="290"/>
      <c r="OJQ588" s="290"/>
      <c r="OJR588" s="290"/>
      <c r="OJS588" s="290"/>
      <c r="OJT588" s="290"/>
      <c r="OJU588" s="290"/>
      <c r="OJV588" s="290"/>
      <c r="OJW588" s="290"/>
      <c r="OJX588" s="290"/>
      <c r="OJY588" s="290"/>
      <c r="OJZ588" s="290"/>
      <c r="OKA588" s="290"/>
      <c r="OKB588" s="290"/>
      <c r="OKC588" s="290"/>
      <c r="OKD588" s="290"/>
      <c r="OKE588" s="290"/>
      <c r="OKF588" s="290"/>
      <c r="OKG588" s="290"/>
      <c r="OKH588" s="290"/>
      <c r="OKI588" s="290"/>
      <c r="OKJ588" s="290"/>
      <c r="OKK588" s="290"/>
      <c r="OKL588" s="290"/>
      <c r="OKM588" s="290"/>
      <c r="OKN588" s="290"/>
      <c r="OKO588" s="290"/>
      <c r="OKP588" s="290"/>
      <c r="OKQ588" s="290"/>
      <c r="OKR588" s="290"/>
      <c r="OKS588" s="290"/>
      <c r="OKT588" s="290"/>
      <c r="OKU588" s="290"/>
      <c r="OKV588" s="290"/>
      <c r="OKW588" s="290"/>
      <c r="OKX588" s="290"/>
      <c r="OKY588" s="290"/>
      <c r="OKZ588" s="290"/>
      <c r="OLA588" s="290"/>
      <c r="OLB588" s="290"/>
      <c r="OLC588" s="290"/>
      <c r="OLD588" s="290"/>
      <c r="OLE588" s="290"/>
      <c r="OLF588" s="290"/>
      <c r="OLG588" s="290"/>
      <c r="OLH588" s="290"/>
      <c r="OLI588" s="290"/>
      <c r="OLJ588" s="290"/>
      <c r="OLK588" s="290"/>
      <c r="OLL588" s="290"/>
      <c r="OLM588" s="290"/>
      <c r="OLN588" s="290"/>
      <c r="OLO588" s="290"/>
      <c r="OLP588" s="290"/>
      <c r="OLQ588" s="290"/>
      <c r="OLR588" s="290"/>
      <c r="OLS588" s="290"/>
      <c r="OLT588" s="290"/>
      <c r="OLU588" s="290"/>
      <c r="OLV588" s="290"/>
      <c r="OLW588" s="290"/>
      <c r="OLX588" s="290"/>
      <c r="OLY588" s="290"/>
      <c r="OLZ588" s="290"/>
      <c r="OMA588" s="290"/>
      <c r="OMB588" s="290"/>
      <c r="OMC588" s="290"/>
      <c r="OMD588" s="290"/>
      <c r="OME588" s="290"/>
      <c r="OMF588" s="290"/>
      <c r="OMG588" s="290"/>
      <c r="OMH588" s="290"/>
      <c r="OMI588" s="290"/>
      <c r="OMJ588" s="290"/>
      <c r="OMK588" s="290"/>
      <c r="OML588" s="290"/>
      <c r="OMM588" s="290"/>
      <c r="OMN588" s="290"/>
      <c r="OMO588" s="290"/>
      <c r="OMP588" s="290"/>
      <c r="OMQ588" s="290"/>
      <c r="OMR588" s="290"/>
      <c r="OMS588" s="290"/>
      <c r="OMT588" s="290"/>
      <c r="OMU588" s="290"/>
      <c r="OMV588" s="290"/>
      <c r="OMW588" s="290"/>
      <c r="OMX588" s="290"/>
      <c r="OMY588" s="290"/>
      <c r="OMZ588" s="290"/>
      <c r="ONA588" s="290"/>
      <c r="ONB588" s="290"/>
      <c r="ONC588" s="290"/>
      <c r="OND588" s="290"/>
      <c r="ONE588" s="290"/>
      <c r="ONF588" s="290"/>
      <c r="ONG588" s="290"/>
      <c r="ONH588" s="290"/>
      <c r="ONI588" s="290"/>
      <c r="ONJ588" s="290"/>
      <c r="ONK588" s="290"/>
      <c r="ONL588" s="290"/>
      <c r="ONM588" s="290"/>
      <c r="ONN588" s="290"/>
      <c r="ONO588" s="290"/>
      <c r="ONP588" s="290"/>
      <c r="ONQ588" s="290"/>
      <c r="ONR588" s="290"/>
      <c r="ONS588" s="290"/>
      <c r="ONT588" s="290"/>
      <c r="ONU588" s="290"/>
      <c r="ONV588" s="290"/>
      <c r="ONW588" s="290"/>
      <c r="ONX588" s="290"/>
      <c r="ONY588" s="290"/>
      <c r="ONZ588" s="290"/>
      <c r="OOA588" s="290"/>
      <c r="OOB588" s="290"/>
      <c r="OOC588" s="290"/>
      <c r="OOD588" s="290"/>
      <c r="OOE588" s="290"/>
      <c r="OOF588" s="290"/>
      <c r="OOG588" s="290"/>
      <c r="OOH588" s="290"/>
      <c r="OOI588" s="290"/>
      <c r="OOJ588" s="290"/>
      <c r="OOK588" s="290"/>
      <c r="OOL588" s="290"/>
      <c r="OOM588" s="290"/>
      <c r="OON588" s="290"/>
      <c r="OOO588" s="290"/>
      <c r="OOP588" s="290"/>
      <c r="OOQ588" s="290"/>
      <c r="OOR588" s="290"/>
      <c r="OOS588" s="290"/>
      <c r="OOT588" s="290"/>
      <c r="OOU588" s="290"/>
      <c r="OOV588" s="290"/>
      <c r="OOW588" s="290"/>
      <c r="OOX588" s="290"/>
      <c r="OOY588" s="290"/>
      <c r="OOZ588" s="290"/>
      <c r="OPA588" s="290"/>
      <c r="OPB588" s="290"/>
      <c r="OPC588" s="290"/>
      <c r="OPD588" s="290"/>
      <c r="OPE588" s="290"/>
      <c r="OPF588" s="290"/>
      <c r="OPG588" s="290"/>
      <c r="OPH588" s="290"/>
      <c r="OPI588" s="290"/>
      <c r="OPJ588" s="290"/>
      <c r="OPK588" s="290"/>
      <c r="OPL588" s="290"/>
      <c r="OPM588" s="290"/>
      <c r="OPN588" s="290"/>
      <c r="OPO588" s="290"/>
      <c r="OPP588" s="290"/>
      <c r="OPQ588" s="290"/>
      <c r="OPR588" s="290"/>
      <c r="OPS588" s="290"/>
      <c r="OPT588" s="290"/>
      <c r="OPU588" s="290"/>
      <c r="OPV588" s="290"/>
      <c r="OPW588" s="290"/>
      <c r="OPX588" s="290"/>
      <c r="OPY588" s="290"/>
      <c r="OPZ588" s="290"/>
      <c r="OQA588" s="290"/>
      <c r="OQB588" s="290"/>
      <c r="OQC588" s="290"/>
      <c r="OQD588" s="290"/>
      <c r="OQE588" s="290"/>
      <c r="OQF588" s="290"/>
      <c r="OQG588" s="290"/>
      <c r="OQH588" s="290"/>
      <c r="OQI588" s="290"/>
      <c r="OQJ588" s="290"/>
      <c r="OQK588" s="290"/>
      <c r="OQL588" s="290"/>
      <c r="OQM588" s="290"/>
      <c r="OQN588" s="290"/>
      <c r="OQO588" s="290"/>
      <c r="OQP588" s="290"/>
      <c r="OQQ588" s="290"/>
      <c r="OQR588" s="290"/>
      <c r="OQS588" s="290"/>
      <c r="OQT588" s="290"/>
      <c r="OQU588" s="290"/>
      <c r="OQV588" s="290"/>
      <c r="OQW588" s="290"/>
      <c r="OQX588" s="290"/>
      <c r="OQY588" s="290"/>
      <c r="OQZ588" s="290"/>
      <c r="ORA588" s="290"/>
      <c r="ORB588" s="290"/>
      <c r="ORC588" s="290"/>
      <c r="ORD588" s="290"/>
      <c r="ORE588" s="290"/>
      <c r="ORF588" s="290"/>
      <c r="ORG588" s="290"/>
      <c r="ORH588" s="290"/>
      <c r="ORI588" s="290"/>
      <c r="ORJ588" s="290"/>
      <c r="ORK588" s="290"/>
      <c r="ORL588" s="290"/>
      <c r="ORM588" s="290"/>
      <c r="ORN588" s="290"/>
      <c r="ORO588" s="290"/>
      <c r="ORP588" s="290"/>
      <c r="ORQ588" s="290"/>
      <c r="ORR588" s="290"/>
      <c r="ORS588" s="290"/>
      <c r="ORT588" s="290"/>
      <c r="ORU588" s="290"/>
      <c r="ORV588" s="290"/>
      <c r="ORW588" s="290"/>
      <c r="ORX588" s="290"/>
      <c r="ORY588" s="290"/>
      <c r="ORZ588" s="290"/>
      <c r="OSA588" s="290"/>
      <c r="OSB588" s="290"/>
      <c r="OSC588" s="290"/>
      <c r="OSD588" s="290"/>
      <c r="OSE588" s="290"/>
      <c r="OSF588" s="290"/>
      <c r="OSG588" s="290"/>
      <c r="OSH588" s="290"/>
      <c r="OSI588" s="290"/>
      <c r="OSJ588" s="290"/>
      <c r="OSK588" s="290"/>
      <c r="OSL588" s="290"/>
      <c r="OSM588" s="290"/>
      <c r="OSN588" s="290"/>
      <c r="OSO588" s="290"/>
      <c r="OSP588" s="290"/>
      <c r="OSQ588" s="290"/>
      <c r="OSR588" s="290"/>
      <c r="OSS588" s="290"/>
      <c r="OST588" s="290"/>
      <c r="OSU588" s="290"/>
      <c r="OSV588" s="290"/>
      <c r="OSW588" s="290"/>
      <c r="OSX588" s="290"/>
      <c r="OSY588" s="290"/>
      <c r="OSZ588" s="290"/>
      <c r="OTA588" s="290"/>
      <c r="OTB588" s="290"/>
      <c r="OTC588" s="290"/>
      <c r="OTD588" s="290"/>
      <c r="OTE588" s="290"/>
      <c r="OTF588" s="290"/>
      <c r="OTG588" s="290"/>
      <c r="OTH588" s="290"/>
      <c r="OTI588" s="290"/>
      <c r="OTJ588" s="290"/>
      <c r="OTK588" s="290"/>
      <c r="OTL588" s="290"/>
      <c r="OTM588" s="290"/>
      <c r="OTN588" s="290"/>
      <c r="OTO588" s="290"/>
      <c r="OTP588" s="290"/>
      <c r="OTQ588" s="290"/>
      <c r="OTR588" s="290"/>
      <c r="OTS588" s="290"/>
      <c r="OTT588" s="290"/>
      <c r="OTU588" s="290"/>
      <c r="OTV588" s="290"/>
      <c r="OTW588" s="290"/>
      <c r="OTX588" s="290"/>
      <c r="OTY588" s="290"/>
      <c r="OTZ588" s="290"/>
      <c r="OUA588" s="290"/>
      <c r="OUB588" s="290"/>
      <c r="OUC588" s="290"/>
      <c r="OUD588" s="290"/>
      <c r="OUE588" s="290"/>
      <c r="OUF588" s="290"/>
      <c r="OUG588" s="290"/>
      <c r="OUH588" s="290"/>
      <c r="OUI588" s="290"/>
      <c r="OUJ588" s="290"/>
      <c r="OUK588" s="290"/>
      <c r="OUL588" s="290"/>
      <c r="OUM588" s="290"/>
      <c r="OUN588" s="290"/>
      <c r="OUO588" s="290"/>
      <c r="OUP588" s="290"/>
      <c r="OUQ588" s="290"/>
      <c r="OUR588" s="290"/>
      <c r="OUS588" s="290"/>
      <c r="OUT588" s="290"/>
      <c r="OUU588" s="290"/>
      <c r="OUV588" s="290"/>
      <c r="OUW588" s="290"/>
      <c r="OUX588" s="290"/>
      <c r="OUY588" s="290"/>
      <c r="OUZ588" s="290"/>
      <c r="OVA588" s="290"/>
      <c r="OVB588" s="290"/>
      <c r="OVC588" s="290"/>
      <c r="OVD588" s="290"/>
      <c r="OVE588" s="290"/>
      <c r="OVF588" s="290"/>
      <c r="OVG588" s="290"/>
      <c r="OVH588" s="290"/>
      <c r="OVI588" s="290"/>
      <c r="OVJ588" s="290"/>
      <c r="OVK588" s="290"/>
      <c r="OVL588" s="290"/>
      <c r="OVM588" s="290"/>
      <c r="OVN588" s="290"/>
      <c r="OVO588" s="290"/>
      <c r="OVP588" s="290"/>
      <c r="OVQ588" s="290"/>
      <c r="OVR588" s="290"/>
      <c r="OVS588" s="290"/>
      <c r="OVT588" s="290"/>
      <c r="OVU588" s="290"/>
      <c r="OVV588" s="290"/>
      <c r="OVW588" s="290"/>
      <c r="OVX588" s="290"/>
      <c r="OVY588" s="290"/>
      <c r="OVZ588" s="290"/>
      <c r="OWA588" s="290"/>
      <c r="OWB588" s="290"/>
      <c r="OWC588" s="290"/>
      <c r="OWD588" s="290"/>
      <c r="OWE588" s="290"/>
      <c r="OWF588" s="290"/>
      <c r="OWG588" s="290"/>
      <c r="OWH588" s="290"/>
      <c r="OWI588" s="290"/>
      <c r="OWJ588" s="290"/>
      <c r="OWK588" s="290"/>
      <c r="OWL588" s="290"/>
      <c r="OWM588" s="290"/>
      <c r="OWN588" s="290"/>
      <c r="OWO588" s="290"/>
      <c r="OWP588" s="290"/>
      <c r="OWQ588" s="290"/>
      <c r="OWR588" s="290"/>
      <c r="OWS588" s="290"/>
      <c r="OWT588" s="290"/>
      <c r="OWU588" s="290"/>
      <c r="OWV588" s="290"/>
      <c r="OWW588" s="290"/>
      <c r="OWX588" s="290"/>
      <c r="OWY588" s="290"/>
      <c r="OWZ588" s="290"/>
      <c r="OXA588" s="290"/>
      <c r="OXB588" s="290"/>
      <c r="OXC588" s="290"/>
      <c r="OXD588" s="290"/>
      <c r="OXE588" s="290"/>
      <c r="OXF588" s="290"/>
      <c r="OXG588" s="290"/>
      <c r="OXH588" s="290"/>
      <c r="OXI588" s="290"/>
      <c r="OXJ588" s="290"/>
      <c r="OXK588" s="290"/>
      <c r="OXL588" s="290"/>
      <c r="OXM588" s="290"/>
      <c r="OXN588" s="290"/>
      <c r="OXO588" s="290"/>
      <c r="OXP588" s="290"/>
      <c r="OXQ588" s="290"/>
      <c r="OXR588" s="290"/>
      <c r="OXS588" s="290"/>
      <c r="OXT588" s="290"/>
      <c r="OXU588" s="290"/>
      <c r="OXV588" s="290"/>
      <c r="OXW588" s="290"/>
      <c r="OXX588" s="290"/>
      <c r="OXY588" s="290"/>
      <c r="OXZ588" s="290"/>
      <c r="OYA588" s="290"/>
      <c r="OYB588" s="290"/>
      <c r="OYC588" s="290"/>
      <c r="OYD588" s="290"/>
      <c r="OYE588" s="290"/>
      <c r="OYF588" s="290"/>
      <c r="OYG588" s="290"/>
      <c r="OYH588" s="290"/>
      <c r="OYI588" s="290"/>
      <c r="OYJ588" s="290"/>
      <c r="OYK588" s="290"/>
      <c r="OYL588" s="290"/>
      <c r="OYM588" s="290"/>
      <c r="OYN588" s="290"/>
      <c r="OYO588" s="290"/>
      <c r="OYP588" s="290"/>
      <c r="OYQ588" s="290"/>
      <c r="OYR588" s="290"/>
      <c r="OYS588" s="290"/>
      <c r="OYT588" s="290"/>
      <c r="OYU588" s="290"/>
      <c r="OYV588" s="290"/>
      <c r="OYW588" s="290"/>
      <c r="OYX588" s="290"/>
      <c r="OYY588" s="290"/>
      <c r="OYZ588" s="290"/>
      <c r="OZA588" s="290"/>
      <c r="OZB588" s="290"/>
      <c r="OZC588" s="290"/>
      <c r="OZD588" s="290"/>
      <c r="OZE588" s="290"/>
      <c r="OZF588" s="290"/>
      <c r="OZG588" s="290"/>
      <c r="OZH588" s="290"/>
      <c r="OZI588" s="290"/>
      <c r="OZJ588" s="290"/>
      <c r="OZK588" s="290"/>
      <c r="OZL588" s="290"/>
      <c r="OZM588" s="290"/>
      <c r="OZN588" s="290"/>
      <c r="OZO588" s="290"/>
      <c r="OZP588" s="290"/>
      <c r="OZQ588" s="290"/>
      <c r="OZR588" s="290"/>
      <c r="OZS588" s="290"/>
      <c r="OZT588" s="290"/>
      <c r="OZU588" s="290"/>
      <c r="OZV588" s="290"/>
      <c r="OZW588" s="290"/>
      <c r="OZX588" s="290"/>
      <c r="OZY588" s="290"/>
      <c r="OZZ588" s="290"/>
      <c r="PAA588" s="290"/>
      <c r="PAB588" s="290"/>
      <c r="PAC588" s="290"/>
      <c r="PAD588" s="290"/>
      <c r="PAE588" s="290"/>
      <c r="PAF588" s="290"/>
      <c r="PAG588" s="290"/>
      <c r="PAH588" s="290"/>
      <c r="PAI588" s="290"/>
      <c r="PAJ588" s="290"/>
      <c r="PAK588" s="290"/>
      <c r="PAL588" s="290"/>
      <c r="PAM588" s="290"/>
      <c r="PAN588" s="290"/>
      <c r="PAO588" s="290"/>
      <c r="PAP588" s="290"/>
      <c r="PAQ588" s="290"/>
      <c r="PAR588" s="290"/>
      <c r="PAS588" s="290"/>
      <c r="PAT588" s="290"/>
      <c r="PAU588" s="290"/>
      <c r="PAV588" s="290"/>
      <c r="PAW588" s="290"/>
      <c r="PAX588" s="290"/>
      <c r="PAY588" s="290"/>
      <c r="PAZ588" s="290"/>
      <c r="PBA588" s="290"/>
      <c r="PBB588" s="290"/>
      <c r="PBC588" s="290"/>
      <c r="PBD588" s="290"/>
      <c r="PBE588" s="290"/>
      <c r="PBF588" s="290"/>
      <c r="PBG588" s="290"/>
      <c r="PBH588" s="290"/>
      <c r="PBI588" s="290"/>
      <c r="PBJ588" s="290"/>
      <c r="PBK588" s="290"/>
      <c r="PBL588" s="290"/>
      <c r="PBM588" s="290"/>
      <c r="PBN588" s="290"/>
      <c r="PBO588" s="290"/>
      <c r="PBP588" s="290"/>
      <c r="PBQ588" s="290"/>
      <c r="PBR588" s="290"/>
      <c r="PBS588" s="290"/>
      <c r="PBT588" s="290"/>
      <c r="PBU588" s="290"/>
      <c r="PBV588" s="290"/>
      <c r="PBW588" s="290"/>
      <c r="PBX588" s="290"/>
      <c r="PBY588" s="290"/>
      <c r="PBZ588" s="290"/>
      <c r="PCA588" s="290"/>
      <c r="PCB588" s="290"/>
      <c r="PCC588" s="290"/>
      <c r="PCD588" s="290"/>
      <c r="PCE588" s="290"/>
      <c r="PCF588" s="290"/>
      <c r="PCG588" s="290"/>
      <c r="PCH588" s="290"/>
      <c r="PCI588" s="290"/>
      <c r="PCJ588" s="290"/>
      <c r="PCK588" s="290"/>
      <c r="PCL588" s="290"/>
      <c r="PCM588" s="290"/>
      <c r="PCN588" s="290"/>
      <c r="PCO588" s="290"/>
      <c r="PCP588" s="290"/>
      <c r="PCQ588" s="290"/>
      <c r="PCR588" s="290"/>
      <c r="PCS588" s="290"/>
      <c r="PCT588" s="290"/>
      <c r="PCU588" s="290"/>
      <c r="PCV588" s="290"/>
      <c r="PCW588" s="290"/>
      <c r="PCX588" s="290"/>
      <c r="PCY588" s="290"/>
      <c r="PCZ588" s="290"/>
      <c r="PDA588" s="290"/>
      <c r="PDB588" s="290"/>
      <c r="PDC588" s="290"/>
      <c r="PDD588" s="290"/>
      <c r="PDE588" s="290"/>
      <c r="PDF588" s="290"/>
      <c r="PDG588" s="290"/>
      <c r="PDH588" s="290"/>
      <c r="PDI588" s="290"/>
      <c r="PDJ588" s="290"/>
      <c r="PDK588" s="290"/>
      <c r="PDL588" s="290"/>
      <c r="PDM588" s="290"/>
      <c r="PDN588" s="290"/>
      <c r="PDO588" s="290"/>
      <c r="PDP588" s="290"/>
      <c r="PDQ588" s="290"/>
      <c r="PDR588" s="290"/>
      <c r="PDS588" s="290"/>
      <c r="PDT588" s="290"/>
      <c r="PDU588" s="290"/>
      <c r="PDV588" s="290"/>
      <c r="PDW588" s="290"/>
      <c r="PDX588" s="290"/>
      <c r="PDY588" s="290"/>
      <c r="PDZ588" s="290"/>
      <c r="PEA588" s="290"/>
      <c r="PEB588" s="290"/>
      <c r="PEC588" s="290"/>
      <c r="PED588" s="290"/>
      <c r="PEE588" s="290"/>
      <c r="PEF588" s="290"/>
      <c r="PEG588" s="290"/>
      <c r="PEH588" s="290"/>
      <c r="PEI588" s="290"/>
      <c r="PEJ588" s="290"/>
      <c r="PEK588" s="290"/>
      <c r="PEL588" s="290"/>
      <c r="PEM588" s="290"/>
      <c r="PEN588" s="290"/>
      <c r="PEO588" s="290"/>
      <c r="PEP588" s="290"/>
      <c r="PEQ588" s="290"/>
      <c r="PER588" s="290"/>
      <c r="PES588" s="290"/>
      <c r="PET588" s="290"/>
      <c r="PEU588" s="290"/>
      <c r="PEV588" s="290"/>
      <c r="PEW588" s="290"/>
      <c r="PEX588" s="290"/>
      <c r="PEY588" s="290"/>
      <c r="PEZ588" s="290"/>
      <c r="PFA588" s="290"/>
      <c r="PFB588" s="290"/>
      <c r="PFC588" s="290"/>
      <c r="PFD588" s="290"/>
      <c r="PFE588" s="290"/>
      <c r="PFF588" s="290"/>
      <c r="PFG588" s="290"/>
      <c r="PFH588" s="290"/>
      <c r="PFI588" s="290"/>
      <c r="PFJ588" s="290"/>
      <c r="PFK588" s="290"/>
      <c r="PFL588" s="290"/>
      <c r="PFM588" s="290"/>
      <c r="PFN588" s="290"/>
      <c r="PFO588" s="290"/>
      <c r="PFP588" s="290"/>
      <c r="PFQ588" s="290"/>
      <c r="PFR588" s="290"/>
      <c r="PFS588" s="290"/>
      <c r="PFT588" s="290"/>
      <c r="PFU588" s="290"/>
      <c r="PFV588" s="290"/>
      <c r="PFW588" s="290"/>
      <c r="PFX588" s="290"/>
      <c r="PFY588" s="290"/>
      <c r="PFZ588" s="290"/>
      <c r="PGA588" s="290"/>
      <c r="PGB588" s="290"/>
      <c r="PGC588" s="290"/>
      <c r="PGD588" s="290"/>
      <c r="PGE588" s="290"/>
      <c r="PGF588" s="290"/>
      <c r="PGG588" s="290"/>
      <c r="PGH588" s="290"/>
      <c r="PGI588" s="290"/>
      <c r="PGJ588" s="290"/>
      <c r="PGK588" s="290"/>
      <c r="PGL588" s="290"/>
      <c r="PGM588" s="290"/>
      <c r="PGN588" s="290"/>
      <c r="PGO588" s="290"/>
      <c r="PGP588" s="290"/>
      <c r="PGQ588" s="290"/>
      <c r="PGR588" s="290"/>
      <c r="PGS588" s="290"/>
      <c r="PGT588" s="290"/>
      <c r="PGU588" s="290"/>
      <c r="PGV588" s="290"/>
      <c r="PGW588" s="290"/>
      <c r="PGX588" s="290"/>
      <c r="PGY588" s="290"/>
      <c r="PGZ588" s="290"/>
      <c r="PHA588" s="290"/>
      <c r="PHB588" s="290"/>
      <c r="PHC588" s="290"/>
      <c r="PHD588" s="290"/>
      <c r="PHE588" s="290"/>
      <c r="PHF588" s="290"/>
      <c r="PHG588" s="290"/>
      <c r="PHH588" s="290"/>
      <c r="PHI588" s="290"/>
      <c r="PHJ588" s="290"/>
      <c r="PHK588" s="290"/>
      <c r="PHL588" s="290"/>
      <c r="PHM588" s="290"/>
      <c r="PHN588" s="290"/>
      <c r="PHO588" s="290"/>
      <c r="PHP588" s="290"/>
      <c r="PHQ588" s="290"/>
      <c r="PHR588" s="290"/>
      <c r="PHS588" s="290"/>
      <c r="PHT588" s="290"/>
      <c r="PHU588" s="290"/>
      <c r="PHV588" s="290"/>
      <c r="PHW588" s="290"/>
      <c r="PHX588" s="290"/>
      <c r="PHY588" s="290"/>
      <c r="PHZ588" s="290"/>
      <c r="PIA588" s="290"/>
      <c r="PIB588" s="290"/>
      <c r="PIC588" s="290"/>
      <c r="PID588" s="290"/>
      <c r="PIE588" s="290"/>
      <c r="PIF588" s="290"/>
      <c r="PIG588" s="290"/>
      <c r="PIH588" s="290"/>
      <c r="PII588" s="290"/>
      <c r="PIJ588" s="290"/>
      <c r="PIK588" s="290"/>
      <c r="PIL588" s="290"/>
      <c r="PIM588" s="290"/>
      <c r="PIN588" s="290"/>
      <c r="PIO588" s="290"/>
      <c r="PIP588" s="290"/>
      <c r="PIQ588" s="290"/>
      <c r="PIR588" s="290"/>
      <c r="PIS588" s="290"/>
      <c r="PIT588" s="290"/>
      <c r="PIU588" s="290"/>
      <c r="PIV588" s="290"/>
      <c r="PIW588" s="290"/>
      <c r="PIX588" s="290"/>
      <c r="PIY588" s="290"/>
      <c r="PIZ588" s="290"/>
      <c r="PJA588" s="290"/>
      <c r="PJB588" s="290"/>
      <c r="PJC588" s="290"/>
      <c r="PJD588" s="290"/>
      <c r="PJE588" s="290"/>
      <c r="PJF588" s="290"/>
      <c r="PJG588" s="290"/>
      <c r="PJH588" s="290"/>
      <c r="PJI588" s="290"/>
      <c r="PJJ588" s="290"/>
      <c r="PJK588" s="290"/>
      <c r="PJL588" s="290"/>
      <c r="PJM588" s="290"/>
      <c r="PJN588" s="290"/>
      <c r="PJO588" s="290"/>
      <c r="PJP588" s="290"/>
      <c r="PJQ588" s="290"/>
      <c r="PJR588" s="290"/>
      <c r="PJS588" s="290"/>
      <c r="PJT588" s="290"/>
      <c r="PJU588" s="290"/>
      <c r="PJV588" s="290"/>
      <c r="PJW588" s="290"/>
      <c r="PJX588" s="290"/>
      <c r="PJY588" s="290"/>
      <c r="PJZ588" s="290"/>
      <c r="PKA588" s="290"/>
      <c r="PKB588" s="290"/>
      <c r="PKC588" s="290"/>
      <c r="PKD588" s="290"/>
      <c r="PKE588" s="290"/>
      <c r="PKF588" s="290"/>
      <c r="PKG588" s="290"/>
      <c r="PKH588" s="290"/>
      <c r="PKI588" s="290"/>
      <c r="PKJ588" s="290"/>
      <c r="PKK588" s="290"/>
      <c r="PKL588" s="290"/>
      <c r="PKM588" s="290"/>
      <c r="PKN588" s="290"/>
      <c r="PKO588" s="290"/>
      <c r="PKP588" s="290"/>
      <c r="PKQ588" s="290"/>
      <c r="PKR588" s="290"/>
      <c r="PKS588" s="290"/>
      <c r="PKT588" s="290"/>
      <c r="PKU588" s="290"/>
      <c r="PKV588" s="290"/>
      <c r="PKW588" s="290"/>
      <c r="PKX588" s="290"/>
      <c r="PKY588" s="290"/>
      <c r="PKZ588" s="290"/>
      <c r="PLA588" s="290"/>
      <c r="PLB588" s="290"/>
      <c r="PLC588" s="290"/>
      <c r="PLD588" s="290"/>
      <c r="PLE588" s="290"/>
      <c r="PLF588" s="290"/>
      <c r="PLG588" s="290"/>
      <c r="PLH588" s="290"/>
      <c r="PLI588" s="290"/>
      <c r="PLJ588" s="290"/>
      <c r="PLK588" s="290"/>
      <c r="PLL588" s="290"/>
      <c r="PLM588" s="290"/>
      <c r="PLN588" s="290"/>
      <c r="PLO588" s="290"/>
      <c r="PLP588" s="290"/>
      <c r="PLQ588" s="290"/>
      <c r="PLR588" s="290"/>
      <c r="PLS588" s="290"/>
      <c r="PLT588" s="290"/>
      <c r="PLU588" s="290"/>
      <c r="PLV588" s="290"/>
      <c r="PLW588" s="290"/>
      <c r="PLX588" s="290"/>
      <c r="PLY588" s="290"/>
      <c r="PLZ588" s="290"/>
      <c r="PMA588" s="290"/>
      <c r="PMB588" s="290"/>
      <c r="PMC588" s="290"/>
      <c r="PMD588" s="290"/>
      <c r="PME588" s="290"/>
      <c r="PMF588" s="290"/>
      <c r="PMG588" s="290"/>
      <c r="PMH588" s="290"/>
      <c r="PMI588" s="290"/>
      <c r="PMJ588" s="290"/>
      <c r="PMK588" s="290"/>
      <c r="PML588" s="290"/>
      <c r="PMM588" s="290"/>
      <c r="PMN588" s="290"/>
      <c r="PMO588" s="290"/>
      <c r="PMP588" s="290"/>
      <c r="PMQ588" s="290"/>
      <c r="PMR588" s="290"/>
      <c r="PMS588" s="290"/>
      <c r="PMT588" s="290"/>
      <c r="PMU588" s="290"/>
      <c r="PMV588" s="290"/>
      <c r="PMW588" s="290"/>
      <c r="PMX588" s="290"/>
      <c r="PMY588" s="290"/>
      <c r="PMZ588" s="290"/>
      <c r="PNA588" s="290"/>
      <c r="PNB588" s="290"/>
      <c r="PNC588" s="290"/>
      <c r="PND588" s="290"/>
      <c r="PNE588" s="290"/>
      <c r="PNF588" s="290"/>
      <c r="PNG588" s="290"/>
      <c r="PNH588" s="290"/>
      <c r="PNI588" s="290"/>
      <c r="PNJ588" s="290"/>
      <c r="PNK588" s="290"/>
      <c r="PNL588" s="290"/>
      <c r="PNM588" s="290"/>
      <c r="PNN588" s="290"/>
      <c r="PNO588" s="290"/>
      <c r="PNP588" s="290"/>
      <c r="PNQ588" s="290"/>
      <c r="PNR588" s="290"/>
      <c r="PNS588" s="290"/>
      <c r="PNT588" s="290"/>
      <c r="PNU588" s="290"/>
      <c r="PNV588" s="290"/>
      <c r="PNW588" s="290"/>
      <c r="PNX588" s="290"/>
      <c r="PNY588" s="290"/>
      <c r="PNZ588" s="290"/>
      <c r="POA588" s="290"/>
      <c r="POB588" s="290"/>
      <c r="POC588" s="290"/>
      <c r="POD588" s="290"/>
      <c r="POE588" s="290"/>
      <c r="POF588" s="290"/>
      <c r="POG588" s="290"/>
      <c r="POH588" s="290"/>
      <c r="POI588" s="290"/>
      <c r="POJ588" s="290"/>
      <c r="POK588" s="290"/>
      <c r="POL588" s="290"/>
      <c r="POM588" s="290"/>
      <c r="PON588" s="290"/>
      <c r="POO588" s="290"/>
      <c r="POP588" s="290"/>
      <c r="POQ588" s="290"/>
      <c r="POR588" s="290"/>
      <c r="POS588" s="290"/>
      <c r="POT588" s="290"/>
      <c r="POU588" s="290"/>
      <c r="POV588" s="290"/>
      <c r="POW588" s="290"/>
      <c r="POX588" s="290"/>
      <c r="POY588" s="290"/>
      <c r="POZ588" s="290"/>
      <c r="PPA588" s="290"/>
      <c r="PPB588" s="290"/>
      <c r="PPC588" s="290"/>
      <c r="PPD588" s="290"/>
      <c r="PPE588" s="290"/>
      <c r="PPF588" s="290"/>
      <c r="PPG588" s="290"/>
      <c r="PPH588" s="290"/>
      <c r="PPI588" s="290"/>
      <c r="PPJ588" s="290"/>
      <c r="PPK588" s="290"/>
      <c r="PPL588" s="290"/>
      <c r="PPM588" s="290"/>
      <c r="PPN588" s="290"/>
      <c r="PPO588" s="290"/>
      <c r="PPP588" s="290"/>
      <c r="PPQ588" s="290"/>
      <c r="PPR588" s="290"/>
      <c r="PPS588" s="290"/>
      <c r="PPT588" s="290"/>
      <c r="PPU588" s="290"/>
      <c r="PPV588" s="290"/>
      <c r="PPW588" s="290"/>
      <c r="PPX588" s="290"/>
      <c r="PPY588" s="290"/>
      <c r="PPZ588" s="290"/>
      <c r="PQA588" s="290"/>
      <c r="PQB588" s="290"/>
      <c r="PQC588" s="290"/>
      <c r="PQD588" s="290"/>
      <c r="PQE588" s="290"/>
      <c r="PQF588" s="290"/>
      <c r="PQG588" s="290"/>
      <c r="PQH588" s="290"/>
      <c r="PQI588" s="290"/>
      <c r="PQJ588" s="290"/>
      <c r="PQK588" s="290"/>
      <c r="PQL588" s="290"/>
      <c r="PQM588" s="290"/>
      <c r="PQN588" s="290"/>
      <c r="PQO588" s="290"/>
      <c r="PQP588" s="290"/>
      <c r="PQQ588" s="290"/>
      <c r="PQR588" s="290"/>
      <c r="PQS588" s="290"/>
      <c r="PQT588" s="290"/>
      <c r="PQU588" s="290"/>
      <c r="PQV588" s="290"/>
      <c r="PQW588" s="290"/>
      <c r="PQX588" s="290"/>
      <c r="PQY588" s="290"/>
      <c r="PQZ588" s="290"/>
      <c r="PRA588" s="290"/>
      <c r="PRB588" s="290"/>
      <c r="PRC588" s="290"/>
      <c r="PRD588" s="290"/>
      <c r="PRE588" s="290"/>
      <c r="PRF588" s="290"/>
      <c r="PRG588" s="290"/>
      <c r="PRH588" s="290"/>
      <c r="PRI588" s="290"/>
      <c r="PRJ588" s="290"/>
      <c r="PRK588" s="290"/>
      <c r="PRL588" s="290"/>
      <c r="PRM588" s="290"/>
      <c r="PRN588" s="290"/>
      <c r="PRO588" s="290"/>
      <c r="PRP588" s="290"/>
      <c r="PRQ588" s="290"/>
      <c r="PRR588" s="290"/>
      <c r="PRS588" s="290"/>
      <c r="PRT588" s="290"/>
      <c r="PRU588" s="290"/>
      <c r="PRV588" s="290"/>
      <c r="PRW588" s="290"/>
      <c r="PRX588" s="290"/>
      <c r="PRY588" s="290"/>
      <c r="PRZ588" s="290"/>
      <c r="PSA588" s="290"/>
      <c r="PSB588" s="290"/>
      <c r="PSC588" s="290"/>
      <c r="PSD588" s="290"/>
      <c r="PSE588" s="290"/>
      <c r="PSF588" s="290"/>
      <c r="PSG588" s="290"/>
      <c r="PSH588" s="290"/>
      <c r="PSI588" s="290"/>
      <c r="PSJ588" s="290"/>
      <c r="PSK588" s="290"/>
      <c r="PSL588" s="290"/>
      <c r="PSM588" s="290"/>
      <c r="PSN588" s="290"/>
      <c r="PSO588" s="290"/>
      <c r="PSP588" s="290"/>
      <c r="PSQ588" s="290"/>
      <c r="PSR588" s="290"/>
      <c r="PSS588" s="290"/>
      <c r="PST588" s="290"/>
      <c r="PSU588" s="290"/>
      <c r="PSV588" s="290"/>
      <c r="PSW588" s="290"/>
      <c r="PSX588" s="290"/>
      <c r="PSY588" s="290"/>
      <c r="PSZ588" s="290"/>
      <c r="PTA588" s="290"/>
      <c r="PTB588" s="290"/>
      <c r="PTC588" s="290"/>
      <c r="PTD588" s="290"/>
      <c r="PTE588" s="290"/>
      <c r="PTF588" s="290"/>
      <c r="PTG588" s="290"/>
      <c r="PTH588" s="290"/>
      <c r="PTI588" s="290"/>
      <c r="PTJ588" s="290"/>
      <c r="PTK588" s="290"/>
      <c r="PTL588" s="290"/>
      <c r="PTM588" s="290"/>
      <c r="PTN588" s="290"/>
      <c r="PTO588" s="290"/>
      <c r="PTP588" s="290"/>
      <c r="PTQ588" s="290"/>
      <c r="PTR588" s="290"/>
      <c r="PTS588" s="290"/>
      <c r="PTT588" s="290"/>
      <c r="PTU588" s="290"/>
      <c r="PTV588" s="290"/>
      <c r="PTW588" s="290"/>
      <c r="PTX588" s="290"/>
      <c r="PTY588" s="290"/>
      <c r="PTZ588" s="290"/>
      <c r="PUA588" s="290"/>
      <c r="PUB588" s="290"/>
      <c r="PUC588" s="290"/>
      <c r="PUD588" s="290"/>
      <c r="PUE588" s="290"/>
      <c r="PUF588" s="290"/>
      <c r="PUG588" s="290"/>
      <c r="PUH588" s="290"/>
      <c r="PUI588" s="290"/>
      <c r="PUJ588" s="290"/>
      <c r="PUK588" s="290"/>
      <c r="PUL588" s="290"/>
      <c r="PUM588" s="290"/>
      <c r="PUN588" s="290"/>
      <c r="PUO588" s="290"/>
      <c r="PUP588" s="290"/>
      <c r="PUQ588" s="290"/>
      <c r="PUR588" s="290"/>
      <c r="PUS588" s="290"/>
      <c r="PUT588" s="290"/>
      <c r="PUU588" s="290"/>
      <c r="PUV588" s="290"/>
      <c r="PUW588" s="290"/>
      <c r="PUX588" s="290"/>
      <c r="PUY588" s="290"/>
      <c r="PUZ588" s="290"/>
      <c r="PVA588" s="290"/>
      <c r="PVB588" s="290"/>
      <c r="PVC588" s="290"/>
      <c r="PVD588" s="290"/>
      <c r="PVE588" s="290"/>
      <c r="PVF588" s="290"/>
      <c r="PVG588" s="290"/>
      <c r="PVH588" s="290"/>
      <c r="PVI588" s="290"/>
      <c r="PVJ588" s="290"/>
      <c r="PVK588" s="290"/>
      <c r="PVL588" s="290"/>
      <c r="PVM588" s="290"/>
      <c r="PVN588" s="290"/>
      <c r="PVO588" s="290"/>
      <c r="PVP588" s="290"/>
      <c r="PVQ588" s="290"/>
      <c r="PVR588" s="290"/>
      <c r="PVS588" s="290"/>
      <c r="PVT588" s="290"/>
      <c r="PVU588" s="290"/>
      <c r="PVV588" s="290"/>
      <c r="PVW588" s="290"/>
      <c r="PVX588" s="290"/>
      <c r="PVY588" s="290"/>
      <c r="PVZ588" s="290"/>
      <c r="PWA588" s="290"/>
      <c r="PWB588" s="290"/>
      <c r="PWC588" s="290"/>
      <c r="PWD588" s="290"/>
      <c r="PWE588" s="290"/>
      <c r="PWF588" s="290"/>
      <c r="PWG588" s="290"/>
      <c r="PWH588" s="290"/>
      <c r="PWI588" s="290"/>
      <c r="PWJ588" s="290"/>
      <c r="PWK588" s="290"/>
      <c r="PWL588" s="290"/>
      <c r="PWM588" s="290"/>
      <c r="PWN588" s="290"/>
      <c r="PWO588" s="290"/>
      <c r="PWP588" s="290"/>
      <c r="PWQ588" s="290"/>
      <c r="PWR588" s="290"/>
      <c r="PWS588" s="290"/>
      <c r="PWT588" s="290"/>
      <c r="PWU588" s="290"/>
      <c r="PWV588" s="290"/>
      <c r="PWW588" s="290"/>
      <c r="PWX588" s="290"/>
      <c r="PWY588" s="290"/>
      <c r="PWZ588" s="290"/>
      <c r="PXA588" s="290"/>
      <c r="PXB588" s="290"/>
      <c r="PXC588" s="290"/>
      <c r="PXD588" s="290"/>
      <c r="PXE588" s="290"/>
      <c r="PXF588" s="290"/>
      <c r="PXG588" s="290"/>
      <c r="PXH588" s="290"/>
      <c r="PXI588" s="290"/>
      <c r="PXJ588" s="290"/>
      <c r="PXK588" s="290"/>
      <c r="PXL588" s="290"/>
      <c r="PXM588" s="290"/>
      <c r="PXN588" s="290"/>
      <c r="PXO588" s="290"/>
      <c r="PXP588" s="290"/>
      <c r="PXQ588" s="290"/>
      <c r="PXR588" s="290"/>
      <c r="PXS588" s="290"/>
      <c r="PXT588" s="290"/>
      <c r="PXU588" s="290"/>
      <c r="PXV588" s="290"/>
      <c r="PXW588" s="290"/>
      <c r="PXX588" s="290"/>
      <c r="PXY588" s="290"/>
      <c r="PXZ588" s="290"/>
      <c r="PYA588" s="290"/>
      <c r="PYB588" s="290"/>
      <c r="PYC588" s="290"/>
      <c r="PYD588" s="290"/>
      <c r="PYE588" s="290"/>
      <c r="PYF588" s="290"/>
      <c r="PYG588" s="290"/>
      <c r="PYH588" s="290"/>
      <c r="PYI588" s="290"/>
      <c r="PYJ588" s="290"/>
      <c r="PYK588" s="290"/>
      <c r="PYL588" s="290"/>
      <c r="PYM588" s="290"/>
      <c r="PYN588" s="290"/>
      <c r="PYO588" s="290"/>
      <c r="PYP588" s="290"/>
      <c r="PYQ588" s="290"/>
      <c r="PYR588" s="290"/>
      <c r="PYS588" s="290"/>
      <c r="PYT588" s="290"/>
      <c r="PYU588" s="290"/>
      <c r="PYV588" s="290"/>
      <c r="PYW588" s="290"/>
      <c r="PYX588" s="290"/>
      <c r="PYY588" s="290"/>
      <c r="PYZ588" s="290"/>
      <c r="PZA588" s="290"/>
      <c r="PZB588" s="290"/>
      <c r="PZC588" s="290"/>
      <c r="PZD588" s="290"/>
      <c r="PZE588" s="290"/>
      <c r="PZF588" s="290"/>
      <c r="PZG588" s="290"/>
      <c r="PZH588" s="290"/>
      <c r="PZI588" s="290"/>
      <c r="PZJ588" s="290"/>
      <c r="PZK588" s="290"/>
      <c r="PZL588" s="290"/>
      <c r="PZM588" s="290"/>
      <c r="PZN588" s="290"/>
      <c r="PZO588" s="290"/>
      <c r="PZP588" s="290"/>
      <c r="PZQ588" s="290"/>
      <c r="PZR588" s="290"/>
      <c r="PZS588" s="290"/>
      <c r="PZT588" s="290"/>
      <c r="PZU588" s="290"/>
      <c r="PZV588" s="290"/>
      <c r="PZW588" s="290"/>
      <c r="PZX588" s="290"/>
      <c r="PZY588" s="290"/>
      <c r="PZZ588" s="290"/>
      <c r="QAA588" s="290"/>
      <c r="QAB588" s="290"/>
      <c r="QAC588" s="290"/>
      <c r="QAD588" s="290"/>
      <c r="QAE588" s="290"/>
      <c r="QAF588" s="290"/>
      <c r="QAG588" s="290"/>
      <c r="QAH588" s="290"/>
      <c r="QAI588" s="290"/>
      <c r="QAJ588" s="290"/>
      <c r="QAK588" s="290"/>
      <c r="QAL588" s="290"/>
      <c r="QAM588" s="290"/>
      <c r="QAN588" s="290"/>
      <c r="QAO588" s="290"/>
      <c r="QAP588" s="290"/>
      <c r="QAQ588" s="290"/>
      <c r="QAR588" s="290"/>
      <c r="QAS588" s="290"/>
      <c r="QAT588" s="290"/>
      <c r="QAU588" s="290"/>
      <c r="QAV588" s="290"/>
      <c r="QAW588" s="290"/>
      <c r="QAX588" s="290"/>
      <c r="QAY588" s="290"/>
      <c r="QAZ588" s="290"/>
      <c r="QBA588" s="290"/>
      <c r="QBB588" s="290"/>
      <c r="QBC588" s="290"/>
      <c r="QBD588" s="290"/>
      <c r="QBE588" s="290"/>
      <c r="QBF588" s="290"/>
      <c r="QBG588" s="290"/>
      <c r="QBH588" s="290"/>
      <c r="QBI588" s="290"/>
      <c r="QBJ588" s="290"/>
      <c r="QBK588" s="290"/>
      <c r="QBL588" s="290"/>
      <c r="QBM588" s="290"/>
      <c r="QBN588" s="290"/>
      <c r="QBO588" s="290"/>
      <c r="QBP588" s="290"/>
      <c r="QBQ588" s="290"/>
      <c r="QBR588" s="290"/>
      <c r="QBS588" s="290"/>
      <c r="QBT588" s="290"/>
      <c r="QBU588" s="290"/>
      <c r="QBV588" s="290"/>
      <c r="QBW588" s="290"/>
      <c r="QBX588" s="290"/>
      <c r="QBY588" s="290"/>
      <c r="QBZ588" s="290"/>
      <c r="QCA588" s="290"/>
      <c r="QCB588" s="290"/>
      <c r="QCC588" s="290"/>
      <c r="QCD588" s="290"/>
      <c r="QCE588" s="290"/>
      <c r="QCF588" s="290"/>
      <c r="QCG588" s="290"/>
      <c r="QCH588" s="290"/>
      <c r="QCI588" s="290"/>
      <c r="QCJ588" s="290"/>
      <c r="QCK588" s="290"/>
      <c r="QCL588" s="290"/>
      <c r="QCM588" s="290"/>
      <c r="QCN588" s="290"/>
      <c r="QCO588" s="290"/>
      <c r="QCP588" s="290"/>
      <c r="QCQ588" s="290"/>
      <c r="QCR588" s="290"/>
      <c r="QCS588" s="290"/>
      <c r="QCT588" s="290"/>
      <c r="QCU588" s="290"/>
      <c r="QCV588" s="290"/>
      <c r="QCW588" s="290"/>
      <c r="QCX588" s="290"/>
      <c r="QCY588" s="290"/>
      <c r="QCZ588" s="290"/>
      <c r="QDA588" s="290"/>
      <c r="QDB588" s="290"/>
      <c r="QDC588" s="290"/>
      <c r="QDD588" s="290"/>
      <c r="QDE588" s="290"/>
      <c r="QDF588" s="290"/>
      <c r="QDG588" s="290"/>
      <c r="QDH588" s="290"/>
      <c r="QDI588" s="290"/>
      <c r="QDJ588" s="290"/>
      <c r="QDK588" s="290"/>
      <c r="QDL588" s="290"/>
      <c r="QDM588" s="290"/>
      <c r="QDN588" s="290"/>
      <c r="QDO588" s="290"/>
      <c r="QDP588" s="290"/>
      <c r="QDQ588" s="290"/>
      <c r="QDR588" s="290"/>
      <c r="QDS588" s="290"/>
      <c r="QDT588" s="290"/>
      <c r="QDU588" s="290"/>
      <c r="QDV588" s="290"/>
      <c r="QDW588" s="290"/>
      <c r="QDX588" s="290"/>
      <c r="QDY588" s="290"/>
      <c r="QDZ588" s="290"/>
      <c r="QEA588" s="290"/>
      <c r="QEB588" s="290"/>
      <c r="QEC588" s="290"/>
      <c r="QED588" s="290"/>
      <c r="QEE588" s="290"/>
      <c r="QEF588" s="290"/>
      <c r="QEG588" s="290"/>
      <c r="QEH588" s="290"/>
      <c r="QEI588" s="290"/>
      <c r="QEJ588" s="290"/>
      <c r="QEK588" s="290"/>
      <c r="QEL588" s="290"/>
      <c r="QEM588" s="290"/>
      <c r="QEN588" s="290"/>
      <c r="QEO588" s="290"/>
      <c r="QEP588" s="290"/>
      <c r="QEQ588" s="290"/>
      <c r="QER588" s="290"/>
      <c r="QES588" s="290"/>
      <c r="QET588" s="290"/>
      <c r="QEU588" s="290"/>
      <c r="QEV588" s="290"/>
      <c r="QEW588" s="290"/>
      <c r="QEX588" s="290"/>
      <c r="QEY588" s="290"/>
      <c r="QEZ588" s="290"/>
      <c r="QFA588" s="290"/>
      <c r="QFB588" s="290"/>
      <c r="QFC588" s="290"/>
      <c r="QFD588" s="290"/>
      <c r="QFE588" s="290"/>
      <c r="QFF588" s="290"/>
      <c r="QFG588" s="290"/>
      <c r="QFH588" s="290"/>
      <c r="QFI588" s="290"/>
      <c r="QFJ588" s="290"/>
      <c r="QFK588" s="290"/>
      <c r="QFL588" s="290"/>
      <c r="QFM588" s="290"/>
      <c r="QFN588" s="290"/>
      <c r="QFO588" s="290"/>
      <c r="QFP588" s="290"/>
      <c r="QFQ588" s="290"/>
      <c r="QFR588" s="290"/>
      <c r="QFS588" s="290"/>
      <c r="QFT588" s="290"/>
      <c r="QFU588" s="290"/>
      <c r="QFV588" s="290"/>
      <c r="QFW588" s="290"/>
      <c r="QFX588" s="290"/>
      <c r="QFY588" s="290"/>
      <c r="QFZ588" s="290"/>
      <c r="QGA588" s="290"/>
      <c r="QGB588" s="290"/>
      <c r="QGC588" s="290"/>
      <c r="QGD588" s="290"/>
      <c r="QGE588" s="290"/>
      <c r="QGF588" s="290"/>
      <c r="QGG588" s="290"/>
      <c r="QGH588" s="290"/>
      <c r="QGI588" s="290"/>
      <c r="QGJ588" s="290"/>
      <c r="QGK588" s="290"/>
      <c r="QGL588" s="290"/>
      <c r="QGM588" s="290"/>
      <c r="QGN588" s="290"/>
      <c r="QGO588" s="290"/>
      <c r="QGP588" s="290"/>
      <c r="QGQ588" s="290"/>
      <c r="QGR588" s="290"/>
      <c r="QGS588" s="290"/>
      <c r="QGT588" s="290"/>
      <c r="QGU588" s="290"/>
      <c r="QGV588" s="290"/>
      <c r="QGW588" s="290"/>
      <c r="QGX588" s="290"/>
      <c r="QGY588" s="290"/>
      <c r="QGZ588" s="290"/>
      <c r="QHA588" s="290"/>
      <c r="QHB588" s="290"/>
      <c r="QHC588" s="290"/>
      <c r="QHD588" s="290"/>
      <c r="QHE588" s="290"/>
      <c r="QHF588" s="290"/>
      <c r="QHG588" s="290"/>
      <c r="QHH588" s="290"/>
      <c r="QHI588" s="290"/>
      <c r="QHJ588" s="290"/>
      <c r="QHK588" s="290"/>
      <c r="QHL588" s="290"/>
      <c r="QHM588" s="290"/>
      <c r="QHN588" s="290"/>
      <c r="QHO588" s="290"/>
      <c r="QHP588" s="290"/>
      <c r="QHQ588" s="290"/>
      <c r="QHR588" s="290"/>
      <c r="QHS588" s="290"/>
      <c r="QHT588" s="290"/>
      <c r="QHU588" s="290"/>
      <c r="QHV588" s="290"/>
      <c r="QHW588" s="290"/>
      <c r="QHX588" s="290"/>
      <c r="QHY588" s="290"/>
      <c r="QHZ588" s="290"/>
      <c r="QIA588" s="290"/>
      <c r="QIB588" s="290"/>
      <c r="QIC588" s="290"/>
      <c r="QID588" s="290"/>
      <c r="QIE588" s="290"/>
      <c r="QIF588" s="290"/>
      <c r="QIG588" s="290"/>
      <c r="QIH588" s="290"/>
      <c r="QII588" s="290"/>
      <c r="QIJ588" s="290"/>
      <c r="QIK588" s="290"/>
      <c r="QIL588" s="290"/>
      <c r="QIM588" s="290"/>
      <c r="QIN588" s="290"/>
      <c r="QIO588" s="290"/>
      <c r="QIP588" s="290"/>
      <c r="QIQ588" s="290"/>
      <c r="QIR588" s="290"/>
      <c r="QIS588" s="290"/>
      <c r="QIT588" s="290"/>
      <c r="QIU588" s="290"/>
      <c r="QIV588" s="290"/>
      <c r="QIW588" s="290"/>
      <c r="QIX588" s="290"/>
      <c r="QIY588" s="290"/>
      <c r="QIZ588" s="290"/>
      <c r="QJA588" s="290"/>
      <c r="QJB588" s="290"/>
      <c r="QJC588" s="290"/>
      <c r="QJD588" s="290"/>
      <c r="QJE588" s="290"/>
      <c r="QJF588" s="290"/>
      <c r="QJG588" s="290"/>
      <c r="QJH588" s="290"/>
      <c r="QJI588" s="290"/>
      <c r="QJJ588" s="290"/>
      <c r="QJK588" s="290"/>
      <c r="QJL588" s="290"/>
      <c r="QJM588" s="290"/>
      <c r="QJN588" s="290"/>
      <c r="QJO588" s="290"/>
      <c r="QJP588" s="290"/>
      <c r="QJQ588" s="290"/>
      <c r="QJR588" s="290"/>
      <c r="QJS588" s="290"/>
      <c r="QJT588" s="290"/>
      <c r="QJU588" s="290"/>
      <c r="QJV588" s="290"/>
      <c r="QJW588" s="290"/>
      <c r="QJX588" s="290"/>
      <c r="QJY588" s="290"/>
      <c r="QJZ588" s="290"/>
      <c r="QKA588" s="290"/>
      <c r="QKB588" s="290"/>
      <c r="QKC588" s="290"/>
      <c r="QKD588" s="290"/>
      <c r="QKE588" s="290"/>
      <c r="QKF588" s="290"/>
      <c r="QKG588" s="290"/>
      <c r="QKH588" s="290"/>
      <c r="QKI588" s="290"/>
      <c r="QKJ588" s="290"/>
      <c r="QKK588" s="290"/>
      <c r="QKL588" s="290"/>
      <c r="QKM588" s="290"/>
      <c r="QKN588" s="290"/>
      <c r="QKO588" s="290"/>
      <c r="QKP588" s="290"/>
      <c r="QKQ588" s="290"/>
      <c r="QKR588" s="290"/>
      <c r="QKS588" s="290"/>
      <c r="QKT588" s="290"/>
      <c r="QKU588" s="290"/>
      <c r="QKV588" s="290"/>
      <c r="QKW588" s="290"/>
      <c r="QKX588" s="290"/>
      <c r="QKY588" s="290"/>
      <c r="QKZ588" s="290"/>
      <c r="QLA588" s="290"/>
      <c r="QLB588" s="290"/>
      <c r="QLC588" s="290"/>
      <c r="QLD588" s="290"/>
      <c r="QLE588" s="290"/>
      <c r="QLF588" s="290"/>
      <c r="QLG588" s="290"/>
      <c r="QLH588" s="290"/>
      <c r="QLI588" s="290"/>
      <c r="QLJ588" s="290"/>
      <c r="QLK588" s="290"/>
      <c r="QLL588" s="290"/>
      <c r="QLM588" s="290"/>
      <c r="QLN588" s="290"/>
      <c r="QLO588" s="290"/>
      <c r="QLP588" s="290"/>
      <c r="QLQ588" s="290"/>
      <c r="QLR588" s="290"/>
      <c r="QLS588" s="290"/>
      <c r="QLT588" s="290"/>
      <c r="QLU588" s="290"/>
      <c r="QLV588" s="290"/>
      <c r="QLW588" s="290"/>
      <c r="QLX588" s="290"/>
      <c r="QLY588" s="290"/>
      <c r="QLZ588" s="290"/>
      <c r="QMA588" s="290"/>
      <c r="QMB588" s="290"/>
      <c r="QMC588" s="290"/>
      <c r="QMD588" s="290"/>
      <c r="QME588" s="290"/>
      <c r="QMF588" s="290"/>
      <c r="QMG588" s="290"/>
      <c r="QMH588" s="290"/>
      <c r="QMI588" s="290"/>
      <c r="QMJ588" s="290"/>
      <c r="QMK588" s="290"/>
      <c r="QML588" s="290"/>
      <c r="QMM588" s="290"/>
      <c r="QMN588" s="290"/>
      <c r="QMO588" s="290"/>
      <c r="QMP588" s="290"/>
      <c r="QMQ588" s="290"/>
      <c r="QMR588" s="290"/>
      <c r="QMS588" s="290"/>
      <c r="QMT588" s="290"/>
      <c r="QMU588" s="290"/>
      <c r="QMV588" s="290"/>
      <c r="QMW588" s="290"/>
      <c r="QMX588" s="290"/>
      <c r="QMY588" s="290"/>
      <c r="QMZ588" s="290"/>
      <c r="QNA588" s="290"/>
      <c r="QNB588" s="290"/>
      <c r="QNC588" s="290"/>
      <c r="QND588" s="290"/>
      <c r="QNE588" s="290"/>
      <c r="QNF588" s="290"/>
      <c r="QNG588" s="290"/>
      <c r="QNH588" s="290"/>
      <c r="QNI588" s="290"/>
      <c r="QNJ588" s="290"/>
      <c r="QNK588" s="290"/>
      <c r="QNL588" s="290"/>
      <c r="QNM588" s="290"/>
      <c r="QNN588" s="290"/>
      <c r="QNO588" s="290"/>
      <c r="QNP588" s="290"/>
      <c r="QNQ588" s="290"/>
      <c r="QNR588" s="290"/>
      <c r="QNS588" s="290"/>
      <c r="QNT588" s="290"/>
      <c r="QNU588" s="290"/>
      <c r="QNV588" s="290"/>
      <c r="QNW588" s="290"/>
      <c r="QNX588" s="290"/>
      <c r="QNY588" s="290"/>
      <c r="QNZ588" s="290"/>
      <c r="QOA588" s="290"/>
      <c r="QOB588" s="290"/>
      <c r="QOC588" s="290"/>
      <c r="QOD588" s="290"/>
      <c r="QOE588" s="290"/>
      <c r="QOF588" s="290"/>
      <c r="QOG588" s="290"/>
      <c r="QOH588" s="290"/>
      <c r="QOI588" s="290"/>
      <c r="QOJ588" s="290"/>
      <c r="QOK588" s="290"/>
      <c r="QOL588" s="290"/>
      <c r="QOM588" s="290"/>
      <c r="QON588" s="290"/>
      <c r="QOO588" s="290"/>
      <c r="QOP588" s="290"/>
      <c r="QOQ588" s="290"/>
      <c r="QOR588" s="290"/>
      <c r="QOS588" s="290"/>
      <c r="QOT588" s="290"/>
      <c r="QOU588" s="290"/>
      <c r="QOV588" s="290"/>
      <c r="QOW588" s="290"/>
      <c r="QOX588" s="290"/>
      <c r="QOY588" s="290"/>
      <c r="QOZ588" s="290"/>
      <c r="QPA588" s="290"/>
      <c r="QPB588" s="290"/>
      <c r="QPC588" s="290"/>
      <c r="QPD588" s="290"/>
      <c r="QPE588" s="290"/>
      <c r="QPF588" s="290"/>
      <c r="QPG588" s="290"/>
      <c r="QPH588" s="290"/>
      <c r="QPI588" s="290"/>
      <c r="QPJ588" s="290"/>
      <c r="QPK588" s="290"/>
      <c r="QPL588" s="290"/>
      <c r="QPM588" s="290"/>
      <c r="QPN588" s="290"/>
      <c r="QPO588" s="290"/>
      <c r="QPP588" s="290"/>
      <c r="QPQ588" s="290"/>
      <c r="QPR588" s="290"/>
      <c r="QPS588" s="290"/>
      <c r="QPT588" s="290"/>
      <c r="QPU588" s="290"/>
      <c r="QPV588" s="290"/>
      <c r="QPW588" s="290"/>
      <c r="QPX588" s="290"/>
      <c r="QPY588" s="290"/>
      <c r="QPZ588" s="290"/>
      <c r="QQA588" s="290"/>
      <c r="QQB588" s="290"/>
      <c r="QQC588" s="290"/>
      <c r="QQD588" s="290"/>
      <c r="QQE588" s="290"/>
      <c r="QQF588" s="290"/>
      <c r="QQG588" s="290"/>
      <c r="QQH588" s="290"/>
      <c r="QQI588" s="290"/>
      <c r="QQJ588" s="290"/>
      <c r="QQK588" s="290"/>
      <c r="QQL588" s="290"/>
      <c r="QQM588" s="290"/>
      <c r="QQN588" s="290"/>
      <c r="QQO588" s="290"/>
      <c r="QQP588" s="290"/>
      <c r="QQQ588" s="290"/>
      <c r="QQR588" s="290"/>
      <c r="QQS588" s="290"/>
      <c r="QQT588" s="290"/>
      <c r="QQU588" s="290"/>
      <c r="QQV588" s="290"/>
      <c r="QQW588" s="290"/>
      <c r="QQX588" s="290"/>
      <c r="QQY588" s="290"/>
      <c r="QQZ588" s="290"/>
      <c r="QRA588" s="290"/>
      <c r="QRB588" s="290"/>
      <c r="QRC588" s="290"/>
      <c r="QRD588" s="290"/>
      <c r="QRE588" s="290"/>
      <c r="QRF588" s="290"/>
      <c r="QRG588" s="290"/>
      <c r="QRH588" s="290"/>
      <c r="QRI588" s="290"/>
      <c r="QRJ588" s="290"/>
      <c r="QRK588" s="290"/>
      <c r="QRL588" s="290"/>
      <c r="QRM588" s="290"/>
      <c r="QRN588" s="290"/>
      <c r="QRO588" s="290"/>
      <c r="QRP588" s="290"/>
      <c r="QRQ588" s="290"/>
      <c r="QRR588" s="290"/>
      <c r="QRS588" s="290"/>
      <c r="QRT588" s="290"/>
      <c r="QRU588" s="290"/>
      <c r="QRV588" s="290"/>
      <c r="QRW588" s="290"/>
      <c r="QRX588" s="290"/>
      <c r="QRY588" s="290"/>
      <c r="QRZ588" s="290"/>
      <c r="QSA588" s="290"/>
      <c r="QSB588" s="290"/>
      <c r="QSC588" s="290"/>
      <c r="QSD588" s="290"/>
      <c r="QSE588" s="290"/>
      <c r="QSF588" s="290"/>
      <c r="QSG588" s="290"/>
      <c r="QSH588" s="290"/>
      <c r="QSI588" s="290"/>
      <c r="QSJ588" s="290"/>
      <c r="QSK588" s="290"/>
      <c r="QSL588" s="290"/>
      <c r="QSM588" s="290"/>
      <c r="QSN588" s="290"/>
      <c r="QSO588" s="290"/>
      <c r="QSP588" s="290"/>
      <c r="QSQ588" s="290"/>
      <c r="QSR588" s="290"/>
      <c r="QSS588" s="290"/>
      <c r="QST588" s="290"/>
      <c r="QSU588" s="290"/>
      <c r="QSV588" s="290"/>
      <c r="QSW588" s="290"/>
      <c r="QSX588" s="290"/>
      <c r="QSY588" s="290"/>
      <c r="QSZ588" s="290"/>
      <c r="QTA588" s="290"/>
      <c r="QTB588" s="290"/>
      <c r="QTC588" s="290"/>
      <c r="QTD588" s="290"/>
      <c r="QTE588" s="290"/>
      <c r="QTF588" s="290"/>
      <c r="QTG588" s="290"/>
      <c r="QTH588" s="290"/>
      <c r="QTI588" s="290"/>
      <c r="QTJ588" s="290"/>
      <c r="QTK588" s="290"/>
      <c r="QTL588" s="290"/>
      <c r="QTM588" s="290"/>
      <c r="QTN588" s="290"/>
      <c r="QTO588" s="290"/>
      <c r="QTP588" s="290"/>
      <c r="QTQ588" s="290"/>
      <c r="QTR588" s="290"/>
      <c r="QTS588" s="290"/>
      <c r="QTT588" s="290"/>
      <c r="QTU588" s="290"/>
      <c r="QTV588" s="290"/>
      <c r="QTW588" s="290"/>
      <c r="QTX588" s="290"/>
      <c r="QTY588" s="290"/>
      <c r="QTZ588" s="290"/>
      <c r="QUA588" s="290"/>
      <c r="QUB588" s="290"/>
      <c r="QUC588" s="290"/>
      <c r="QUD588" s="290"/>
      <c r="QUE588" s="290"/>
      <c r="QUF588" s="290"/>
      <c r="QUG588" s="290"/>
      <c r="QUH588" s="290"/>
      <c r="QUI588" s="290"/>
      <c r="QUJ588" s="290"/>
      <c r="QUK588" s="290"/>
      <c r="QUL588" s="290"/>
      <c r="QUM588" s="290"/>
      <c r="QUN588" s="290"/>
      <c r="QUO588" s="290"/>
      <c r="QUP588" s="290"/>
      <c r="QUQ588" s="290"/>
      <c r="QUR588" s="290"/>
      <c r="QUS588" s="290"/>
      <c r="QUT588" s="290"/>
      <c r="QUU588" s="290"/>
      <c r="QUV588" s="290"/>
      <c r="QUW588" s="290"/>
      <c r="QUX588" s="290"/>
      <c r="QUY588" s="290"/>
      <c r="QUZ588" s="290"/>
      <c r="QVA588" s="290"/>
      <c r="QVB588" s="290"/>
      <c r="QVC588" s="290"/>
      <c r="QVD588" s="290"/>
      <c r="QVE588" s="290"/>
      <c r="QVF588" s="290"/>
      <c r="QVG588" s="290"/>
      <c r="QVH588" s="290"/>
      <c r="QVI588" s="290"/>
      <c r="QVJ588" s="290"/>
      <c r="QVK588" s="290"/>
      <c r="QVL588" s="290"/>
      <c r="QVM588" s="290"/>
      <c r="QVN588" s="290"/>
      <c r="QVO588" s="290"/>
      <c r="QVP588" s="290"/>
      <c r="QVQ588" s="290"/>
      <c r="QVR588" s="290"/>
      <c r="QVS588" s="290"/>
      <c r="QVT588" s="290"/>
      <c r="QVU588" s="290"/>
      <c r="QVV588" s="290"/>
      <c r="QVW588" s="290"/>
      <c r="QVX588" s="290"/>
      <c r="QVY588" s="290"/>
      <c r="QVZ588" s="290"/>
      <c r="QWA588" s="290"/>
      <c r="QWB588" s="290"/>
      <c r="QWC588" s="290"/>
      <c r="QWD588" s="290"/>
      <c r="QWE588" s="290"/>
      <c r="QWF588" s="290"/>
      <c r="QWG588" s="290"/>
      <c r="QWH588" s="290"/>
      <c r="QWI588" s="290"/>
      <c r="QWJ588" s="290"/>
      <c r="QWK588" s="290"/>
      <c r="QWL588" s="290"/>
      <c r="QWM588" s="290"/>
      <c r="QWN588" s="290"/>
      <c r="QWO588" s="290"/>
      <c r="QWP588" s="290"/>
      <c r="QWQ588" s="290"/>
      <c r="QWR588" s="290"/>
      <c r="QWS588" s="290"/>
      <c r="QWT588" s="290"/>
      <c r="QWU588" s="290"/>
      <c r="QWV588" s="290"/>
      <c r="QWW588" s="290"/>
      <c r="QWX588" s="290"/>
      <c r="QWY588" s="290"/>
      <c r="QWZ588" s="290"/>
      <c r="QXA588" s="290"/>
      <c r="QXB588" s="290"/>
      <c r="QXC588" s="290"/>
      <c r="QXD588" s="290"/>
      <c r="QXE588" s="290"/>
      <c r="QXF588" s="290"/>
      <c r="QXG588" s="290"/>
      <c r="QXH588" s="290"/>
      <c r="QXI588" s="290"/>
      <c r="QXJ588" s="290"/>
      <c r="QXK588" s="290"/>
      <c r="QXL588" s="290"/>
      <c r="QXM588" s="290"/>
      <c r="QXN588" s="290"/>
      <c r="QXO588" s="290"/>
      <c r="QXP588" s="290"/>
      <c r="QXQ588" s="290"/>
      <c r="QXR588" s="290"/>
      <c r="QXS588" s="290"/>
      <c r="QXT588" s="290"/>
      <c r="QXU588" s="290"/>
      <c r="QXV588" s="290"/>
      <c r="QXW588" s="290"/>
      <c r="QXX588" s="290"/>
      <c r="QXY588" s="290"/>
      <c r="QXZ588" s="290"/>
      <c r="QYA588" s="290"/>
      <c r="QYB588" s="290"/>
      <c r="QYC588" s="290"/>
      <c r="QYD588" s="290"/>
      <c r="QYE588" s="290"/>
      <c r="QYF588" s="290"/>
      <c r="QYG588" s="290"/>
      <c r="QYH588" s="290"/>
      <c r="QYI588" s="290"/>
      <c r="QYJ588" s="290"/>
      <c r="QYK588" s="290"/>
      <c r="QYL588" s="290"/>
      <c r="QYM588" s="290"/>
      <c r="QYN588" s="290"/>
      <c r="QYO588" s="290"/>
      <c r="QYP588" s="290"/>
      <c r="QYQ588" s="290"/>
      <c r="QYR588" s="290"/>
      <c r="QYS588" s="290"/>
      <c r="QYT588" s="290"/>
      <c r="QYU588" s="290"/>
      <c r="QYV588" s="290"/>
      <c r="QYW588" s="290"/>
      <c r="QYX588" s="290"/>
      <c r="QYY588" s="290"/>
      <c r="QYZ588" s="290"/>
      <c r="QZA588" s="290"/>
      <c r="QZB588" s="290"/>
      <c r="QZC588" s="290"/>
      <c r="QZD588" s="290"/>
      <c r="QZE588" s="290"/>
      <c r="QZF588" s="290"/>
      <c r="QZG588" s="290"/>
      <c r="QZH588" s="290"/>
      <c r="QZI588" s="290"/>
      <c r="QZJ588" s="290"/>
      <c r="QZK588" s="290"/>
      <c r="QZL588" s="290"/>
      <c r="QZM588" s="290"/>
      <c r="QZN588" s="290"/>
      <c r="QZO588" s="290"/>
      <c r="QZP588" s="290"/>
      <c r="QZQ588" s="290"/>
      <c r="QZR588" s="290"/>
      <c r="QZS588" s="290"/>
      <c r="QZT588" s="290"/>
      <c r="QZU588" s="290"/>
      <c r="QZV588" s="290"/>
      <c r="QZW588" s="290"/>
      <c r="QZX588" s="290"/>
      <c r="QZY588" s="290"/>
      <c r="QZZ588" s="290"/>
      <c r="RAA588" s="290"/>
      <c r="RAB588" s="290"/>
      <c r="RAC588" s="290"/>
      <c r="RAD588" s="290"/>
      <c r="RAE588" s="290"/>
      <c r="RAF588" s="290"/>
      <c r="RAG588" s="290"/>
      <c r="RAH588" s="290"/>
      <c r="RAI588" s="290"/>
      <c r="RAJ588" s="290"/>
      <c r="RAK588" s="290"/>
      <c r="RAL588" s="290"/>
      <c r="RAM588" s="290"/>
      <c r="RAN588" s="290"/>
      <c r="RAO588" s="290"/>
      <c r="RAP588" s="290"/>
      <c r="RAQ588" s="290"/>
      <c r="RAR588" s="290"/>
      <c r="RAS588" s="290"/>
      <c r="RAT588" s="290"/>
      <c r="RAU588" s="290"/>
      <c r="RAV588" s="290"/>
      <c r="RAW588" s="290"/>
      <c r="RAX588" s="290"/>
      <c r="RAY588" s="290"/>
      <c r="RAZ588" s="290"/>
      <c r="RBA588" s="290"/>
      <c r="RBB588" s="290"/>
      <c r="RBC588" s="290"/>
      <c r="RBD588" s="290"/>
      <c r="RBE588" s="290"/>
      <c r="RBF588" s="290"/>
      <c r="RBG588" s="290"/>
      <c r="RBH588" s="290"/>
      <c r="RBI588" s="290"/>
      <c r="RBJ588" s="290"/>
      <c r="RBK588" s="290"/>
      <c r="RBL588" s="290"/>
      <c r="RBM588" s="290"/>
      <c r="RBN588" s="290"/>
      <c r="RBO588" s="290"/>
      <c r="RBP588" s="290"/>
      <c r="RBQ588" s="290"/>
      <c r="RBR588" s="290"/>
      <c r="RBS588" s="290"/>
      <c r="RBT588" s="290"/>
      <c r="RBU588" s="290"/>
      <c r="RBV588" s="290"/>
      <c r="RBW588" s="290"/>
      <c r="RBX588" s="290"/>
      <c r="RBY588" s="290"/>
      <c r="RBZ588" s="290"/>
      <c r="RCA588" s="290"/>
      <c r="RCB588" s="290"/>
      <c r="RCC588" s="290"/>
      <c r="RCD588" s="290"/>
      <c r="RCE588" s="290"/>
      <c r="RCF588" s="290"/>
      <c r="RCG588" s="290"/>
      <c r="RCH588" s="290"/>
      <c r="RCI588" s="290"/>
      <c r="RCJ588" s="290"/>
      <c r="RCK588" s="290"/>
      <c r="RCL588" s="290"/>
      <c r="RCM588" s="290"/>
      <c r="RCN588" s="290"/>
      <c r="RCO588" s="290"/>
      <c r="RCP588" s="290"/>
      <c r="RCQ588" s="290"/>
      <c r="RCR588" s="290"/>
      <c r="RCS588" s="290"/>
      <c r="RCT588" s="290"/>
      <c r="RCU588" s="290"/>
      <c r="RCV588" s="290"/>
      <c r="RCW588" s="290"/>
      <c r="RCX588" s="290"/>
      <c r="RCY588" s="290"/>
      <c r="RCZ588" s="290"/>
      <c r="RDA588" s="290"/>
      <c r="RDB588" s="290"/>
      <c r="RDC588" s="290"/>
      <c r="RDD588" s="290"/>
      <c r="RDE588" s="290"/>
      <c r="RDF588" s="290"/>
      <c r="RDG588" s="290"/>
      <c r="RDH588" s="290"/>
      <c r="RDI588" s="290"/>
      <c r="RDJ588" s="290"/>
      <c r="RDK588" s="290"/>
      <c r="RDL588" s="290"/>
      <c r="RDM588" s="290"/>
      <c r="RDN588" s="290"/>
      <c r="RDO588" s="290"/>
      <c r="RDP588" s="290"/>
      <c r="RDQ588" s="290"/>
      <c r="RDR588" s="290"/>
      <c r="RDS588" s="290"/>
      <c r="RDT588" s="290"/>
      <c r="RDU588" s="290"/>
      <c r="RDV588" s="290"/>
      <c r="RDW588" s="290"/>
      <c r="RDX588" s="290"/>
      <c r="RDY588" s="290"/>
      <c r="RDZ588" s="290"/>
      <c r="REA588" s="290"/>
      <c r="REB588" s="290"/>
      <c r="REC588" s="290"/>
      <c r="RED588" s="290"/>
      <c r="REE588" s="290"/>
      <c r="REF588" s="290"/>
      <c r="REG588" s="290"/>
      <c r="REH588" s="290"/>
      <c r="REI588" s="290"/>
      <c r="REJ588" s="290"/>
      <c r="REK588" s="290"/>
      <c r="REL588" s="290"/>
      <c r="REM588" s="290"/>
      <c r="REN588" s="290"/>
      <c r="REO588" s="290"/>
      <c r="REP588" s="290"/>
      <c r="REQ588" s="290"/>
      <c r="RER588" s="290"/>
      <c r="RES588" s="290"/>
      <c r="RET588" s="290"/>
      <c r="REU588" s="290"/>
      <c r="REV588" s="290"/>
      <c r="REW588" s="290"/>
      <c r="REX588" s="290"/>
      <c r="REY588" s="290"/>
      <c r="REZ588" s="290"/>
      <c r="RFA588" s="290"/>
      <c r="RFB588" s="290"/>
      <c r="RFC588" s="290"/>
      <c r="RFD588" s="290"/>
      <c r="RFE588" s="290"/>
      <c r="RFF588" s="290"/>
      <c r="RFG588" s="290"/>
      <c r="RFH588" s="290"/>
      <c r="RFI588" s="290"/>
      <c r="RFJ588" s="290"/>
      <c r="RFK588" s="290"/>
      <c r="RFL588" s="290"/>
      <c r="RFM588" s="290"/>
      <c r="RFN588" s="290"/>
      <c r="RFO588" s="290"/>
      <c r="RFP588" s="290"/>
      <c r="RFQ588" s="290"/>
      <c r="RFR588" s="290"/>
      <c r="RFS588" s="290"/>
      <c r="RFT588" s="290"/>
      <c r="RFU588" s="290"/>
      <c r="RFV588" s="290"/>
      <c r="RFW588" s="290"/>
      <c r="RFX588" s="290"/>
      <c r="RFY588" s="290"/>
      <c r="RFZ588" s="290"/>
      <c r="RGA588" s="290"/>
      <c r="RGB588" s="290"/>
      <c r="RGC588" s="290"/>
      <c r="RGD588" s="290"/>
      <c r="RGE588" s="290"/>
      <c r="RGF588" s="290"/>
      <c r="RGG588" s="290"/>
      <c r="RGH588" s="290"/>
      <c r="RGI588" s="290"/>
      <c r="RGJ588" s="290"/>
      <c r="RGK588" s="290"/>
      <c r="RGL588" s="290"/>
      <c r="RGM588" s="290"/>
      <c r="RGN588" s="290"/>
      <c r="RGO588" s="290"/>
      <c r="RGP588" s="290"/>
      <c r="RGQ588" s="290"/>
      <c r="RGR588" s="290"/>
      <c r="RGS588" s="290"/>
      <c r="RGT588" s="290"/>
      <c r="RGU588" s="290"/>
      <c r="RGV588" s="290"/>
      <c r="RGW588" s="290"/>
      <c r="RGX588" s="290"/>
      <c r="RGY588" s="290"/>
      <c r="RGZ588" s="290"/>
      <c r="RHA588" s="290"/>
      <c r="RHB588" s="290"/>
      <c r="RHC588" s="290"/>
      <c r="RHD588" s="290"/>
      <c r="RHE588" s="290"/>
      <c r="RHF588" s="290"/>
      <c r="RHG588" s="290"/>
      <c r="RHH588" s="290"/>
      <c r="RHI588" s="290"/>
      <c r="RHJ588" s="290"/>
      <c r="RHK588" s="290"/>
      <c r="RHL588" s="290"/>
      <c r="RHM588" s="290"/>
      <c r="RHN588" s="290"/>
      <c r="RHO588" s="290"/>
      <c r="RHP588" s="290"/>
      <c r="RHQ588" s="290"/>
      <c r="RHR588" s="290"/>
      <c r="RHS588" s="290"/>
      <c r="RHT588" s="290"/>
      <c r="RHU588" s="290"/>
      <c r="RHV588" s="290"/>
      <c r="RHW588" s="290"/>
      <c r="RHX588" s="290"/>
      <c r="RHY588" s="290"/>
      <c r="RHZ588" s="290"/>
      <c r="RIA588" s="290"/>
      <c r="RIB588" s="290"/>
      <c r="RIC588" s="290"/>
      <c r="RID588" s="290"/>
      <c r="RIE588" s="290"/>
      <c r="RIF588" s="290"/>
      <c r="RIG588" s="290"/>
      <c r="RIH588" s="290"/>
      <c r="RII588" s="290"/>
      <c r="RIJ588" s="290"/>
      <c r="RIK588" s="290"/>
      <c r="RIL588" s="290"/>
      <c r="RIM588" s="290"/>
      <c r="RIN588" s="290"/>
      <c r="RIO588" s="290"/>
      <c r="RIP588" s="290"/>
      <c r="RIQ588" s="290"/>
      <c r="RIR588" s="290"/>
      <c r="RIS588" s="290"/>
      <c r="RIT588" s="290"/>
      <c r="RIU588" s="290"/>
      <c r="RIV588" s="290"/>
      <c r="RIW588" s="290"/>
      <c r="RIX588" s="290"/>
      <c r="RIY588" s="290"/>
      <c r="RIZ588" s="290"/>
      <c r="RJA588" s="290"/>
      <c r="RJB588" s="290"/>
      <c r="RJC588" s="290"/>
      <c r="RJD588" s="290"/>
      <c r="RJE588" s="290"/>
      <c r="RJF588" s="290"/>
      <c r="RJG588" s="290"/>
      <c r="RJH588" s="290"/>
      <c r="RJI588" s="290"/>
      <c r="RJJ588" s="290"/>
      <c r="RJK588" s="290"/>
      <c r="RJL588" s="290"/>
      <c r="RJM588" s="290"/>
      <c r="RJN588" s="290"/>
      <c r="RJO588" s="290"/>
      <c r="RJP588" s="290"/>
      <c r="RJQ588" s="290"/>
      <c r="RJR588" s="290"/>
      <c r="RJS588" s="290"/>
      <c r="RJT588" s="290"/>
      <c r="RJU588" s="290"/>
      <c r="RJV588" s="290"/>
      <c r="RJW588" s="290"/>
      <c r="RJX588" s="290"/>
      <c r="RJY588" s="290"/>
      <c r="RJZ588" s="290"/>
      <c r="RKA588" s="290"/>
      <c r="RKB588" s="290"/>
      <c r="RKC588" s="290"/>
      <c r="RKD588" s="290"/>
      <c r="RKE588" s="290"/>
      <c r="RKF588" s="290"/>
      <c r="RKG588" s="290"/>
      <c r="RKH588" s="290"/>
      <c r="RKI588" s="290"/>
      <c r="RKJ588" s="290"/>
      <c r="RKK588" s="290"/>
      <c r="RKL588" s="290"/>
      <c r="RKM588" s="290"/>
      <c r="RKN588" s="290"/>
      <c r="RKO588" s="290"/>
      <c r="RKP588" s="290"/>
      <c r="RKQ588" s="290"/>
      <c r="RKR588" s="290"/>
      <c r="RKS588" s="290"/>
      <c r="RKT588" s="290"/>
      <c r="RKU588" s="290"/>
      <c r="RKV588" s="290"/>
      <c r="RKW588" s="290"/>
      <c r="RKX588" s="290"/>
      <c r="RKY588" s="290"/>
      <c r="RKZ588" s="290"/>
      <c r="RLA588" s="290"/>
      <c r="RLB588" s="290"/>
      <c r="RLC588" s="290"/>
      <c r="RLD588" s="290"/>
      <c r="RLE588" s="290"/>
      <c r="RLF588" s="290"/>
      <c r="RLG588" s="290"/>
      <c r="RLH588" s="290"/>
      <c r="RLI588" s="290"/>
      <c r="RLJ588" s="290"/>
      <c r="RLK588" s="290"/>
      <c r="RLL588" s="290"/>
      <c r="RLM588" s="290"/>
      <c r="RLN588" s="290"/>
      <c r="RLO588" s="290"/>
      <c r="RLP588" s="290"/>
      <c r="RLQ588" s="290"/>
      <c r="RLR588" s="290"/>
      <c r="RLS588" s="290"/>
      <c r="RLT588" s="290"/>
      <c r="RLU588" s="290"/>
      <c r="RLV588" s="290"/>
      <c r="RLW588" s="290"/>
      <c r="RLX588" s="290"/>
      <c r="RLY588" s="290"/>
      <c r="RLZ588" s="290"/>
      <c r="RMA588" s="290"/>
      <c r="RMB588" s="290"/>
      <c r="RMC588" s="290"/>
      <c r="RMD588" s="290"/>
      <c r="RME588" s="290"/>
      <c r="RMF588" s="290"/>
      <c r="RMG588" s="290"/>
      <c r="RMH588" s="290"/>
      <c r="RMI588" s="290"/>
      <c r="RMJ588" s="290"/>
      <c r="RMK588" s="290"/>
      <c r="RML588" s="290"/>
      <c r="RMM588" s="290"/>
      <c r="RMN588" s="290"/>
      <c r="RMO588" s="290"/>
      <c r="RMP588" s="290"/>
      <c r="RMQ588" s="290"/>
      <c r="RMR588" s="290"/>
      <c r="RMS588" s="290"/>
      <c r="RMT588" s="290"/>
      <c r="RMU588" s="290"/>
      <c r="RMV588" s="290"/>
      <c r="RMW588" s="290"/>
      <c r="RMX588" s="290"/>
      <c r="RMY588" s="290"/>
      <c r="RMZ588" s="290"/>
      <c r="RNA588" s="290"/>
      <c r="RNB588" s="290"/>
      <c r="RNC588" s="290"/>
      <c r="RND588" s="290"/>
      <c r="RNE588" s="290"/>
      <c r="RNF588" s="290"/>
      <c r="RNG588" s="290"/>
      <c r="RNH588" s="290"/>
      <c r="RNI588" s="290"/>
      <c r="RNJ588" s="290"/>
      <c r="RNK588" s="290"/>
      <c r="RNL588" s="290"/>
      <c r="RNM588" s="290"/>
      <c r="RNN588" s="290"/>
      <c r="RNO588" s="290"/>
      <c r="RNP588" s="290"/>
      <c r="RNQ588" s="290"/>
      <c r="RNR588" s="290"/>
      <c r="RNS588" s="290"/>
      <c r="RNT588" s="290"/>
      <c r="RNU588" s="290"/>
      <c r="RNV588" s="290"/>
      <c r="RNW588" s="290"/>
      <c r="RNX588" s="290"/>
      <c r="RNY588" s="290"/>
      <c r="RNZ588" s="290"/>
      <c r="ROA588" s="290"/>
      <c r="ROB588" s="290"/>
      <c r="ROC588" s="290"/>
      <c r="ROD588" s="290"/>
      <c r="ROE588" s="290"/>
      <c r="ROF588" s="290"/>
      <c r="ROG588" s="290"/>
      <c r="ROH588" s="290"/>
      <c r="ROI588" s="290"/>
      <c r="ROJ588" s="290"/>
      <c r="ROK588" s="290"/>
      <c r="ROL588" s="290"/>
      <c r="ROM588" s="290"/>
      <c r="RON588" s="290"/>
      <c r="ROO588" s="290"/>
      <c r="ROP588" s="290"/>
      <c r="ROQ588" s="290"/>
      <c r="ROR588" s="290"/>
      <c r="ROS588" s="290"/>
      <c r="ROT588" s="290"/>
      <c r="ROU588" s="290"/>
      <c r="ROV588" s="290"/>
      <c r="ROW588" s="290"/>
      <c r="ROX588" s="290"/>
      <c r="ROY588" s="290"/>
      <c r="ROZ588" s="290"/>
      <c r="RPA588" s="290"/>
      <c r="RPB588" s="290"/>
      <c r="RPC588" s="290"/>
      <c r="RPD588" s="290"/>
      <c r="RPE588" s="290"/>
      <c r="RPF588" s="290"/>
      <c r="RPG588" s="290"/>
      <c r="RPH588" s="290"/>
      <c r="RPI588" s="290"/>
      <c r="RPJ588" s="290"/>
      <c r="RPK588" s="290"/>
      <c r="RPL588" s="290"/>
      <c r="RPM588" s="290"/>
      <c r="RPN588" s="290"/>
      <c r="RPO588" s="290"/>
      <c r="RPP588" s="290"/>
      <c r="RPQ588" s="290"/>
      <c r="RPR588" s="290"/>
      <c r="RPS588" s="290"/>
      <c r="RPT588" s="290"/>
      <c r="RPU588" s="290"/>
      <c r="RPV588" s="290"/>
      <c r="RPW588" s="290"/>
      <c r="RPX588" s="290"/>
      <c r="RPY588" s="290"/>
      <c r="RPZ588" s="290"/>
      <c r="RQA588" s="290"/>
      <c r="RQB588" s="290"/>
      <c r="RQC588" s="290"/>
      <c r="RQD588" s="290"/>
      <c r="RQE588" s="290"/>
      <c r="RQF588" s="290"/>
      <c r="RQG588" s="290"/>
      <c r="RQH588" s="290"/>
      <c r="RQI588" s="290"/>
      <c r="RQJ588" s="290"/>
      <c r="RQK588" s="290"/>
      <c r="RQL588" s="290"/>
      <c r="RQM588" s="290"/>
      <c r="RQN588" s="290"/>
      <c r="RQO588" s="290"/>
      <c r="RQP588" s="290"/>
      <c r="RQQ588" s="290"/>
      <c r="RQR588" s="290"/>
      <c r="RQS588" s="290"/>
      <c r="RQT588" s="290"/>
      <c r="RQU588" s="290"/>
      <c r="RQV588" s="290"/>
      <c r="RQW588" s="290"/>
      <c r="RQX588" s="290"/>
      <c r="RQY588" s="290"/>
      <c r="RQZ588" s="290"/>
      <c r="RRA588" s="290"/>
      <c r="RRB588" s="290"/>
      <c r="RRC588" s="290"/>
      <c r="RRD588" s="290"/>
      <c r="RRE588" s="290"/>
      <c r="RRF588" s="290"/>
      <c r="RRG588" s="290"/>
      <c r="RRH588" s="290"/>
      <c r="RRI588" s="290"/>
      <c r="RRJ588" s="290"/>
      <c r="RRK588" s="290"/>
      <c r="RRL588" s="290"/>
      <c r="RRM588" s="290"/>
      <c r="RRN588" s="290"/>
      <c r="RRO588" s="290"/>
      <c r="RRP588" s="290"/>
      <c r="RRQ588" s="290"/>
      <c r="RRR588" s="290"/>
      <c r="RRS588" s="290"/>
      <c r="RRT588" s="290"/>
      <c r="RRU588" s="290"/>
      <c r="RRV588" s="290"/>
      <c r="RRW588" s="290"/>
      <c r="RRX588" s="290"/>
      <c r="RRY588" s="290"/>
      <c r="RRZ588" s="290"/>
      <c r="RSA588" s="290"/>
      <c r="RSB588" s="290"/>
      <c r="RSC588" s="290"/>
      <c r="RSD588" s="290"/>
      <c r="RSE588" s="290"/>
      <c r="RSF588" s="290"/>
      <c r="RSG588" s="290"/>
      <c r="RSH588" s="290"/>
      <c r="RSI588" s="290"/>
      <c r="RSJ588" s="290"/>
      <c r="RSK588" s="290"/>
      <c r="RSL588" s="290"/>
      <c r="RSM588" s="290"/>
      <c r="RSN588" s="290"/>
      <c r="RSO588" s="290"/>
      <c r="RSP588" s="290"/>
      <c r="RSQ588" s="290"/>
      <c r="RSR588" s="290"/>
      <c r="RSS588" s="290"/>
      <c r="RST588" s="290"/>
      <c r="RSU588" s="290"/>
      <c r="RSV588" s="290"/>
      <c r="RSW588" s="290"/>
      <c r="RSX588" s="290"/>
      <c r="RSY588" s="290"/>
      <c r="RSZ588" s="290"/>
      <c r="RTA588" s="290"/>
      <c r="RTB588" s="290"/>
      <c r="RTC588" s="290"/>
      <c r="RTD588" s="290"/>
      <c r="RTE588" s="290"/>
      <c r="RTF588" s="290"/>
      <c r="RTG588" s="290"/>
      <c r="RTH588" s="290"/>
      <c r="RTI588" s="290"/>
      <c r="RTJ588" s="290"/>
      <c r="RTK588" s="290"/>
      <c r="RTL588" s="290"/>
      <c r="RTM588" s="290"/>
      <c r="RTN588" s="290"/>
      <c r="RTO588" s="290"/>
      <c r="RTP588" s="290"/>
      <c r="RTQ588" s="290"/>
      <c r="RTR588" s="290"/>
      <c r="RTS588" s="290"/>
      <c r="RTT588" s="290"/>
      <c r="RTU588" s="290"/>
      <c r="RTV588" s="290"/>
      <c r="RTW588" s="290"/>
      <c r="RTX588" s="290"/>
      <c r="RTY588" s="290"/>
      <c r="RTZ588" s="290"/>
      <c r="RUA588" s="290"/>
      <c r="RUB588" s="290"/>
      <c r="RUC588" s="290"/>
      <c r="RUD588" s="290"/>
      <c r="RUE588" s="290"/>
      <c r="RUF588" s="290"/>
      <c r="RUG588" s="290"/>
      <c r="RUH588" s="290"/>
      <c r="RUI588" s="290"/>
      <c r="RUJ588" s="290"/>
      <c r="RUK588" s="290"/>
      <c r="RUL588" s="290"/>
      <c r="RUM588" s="290"/>
      <c r="RUN588" s="290"/>
      <c r="RUO588" s="290"/>
      <c r="RUP588" s="290"/>
      <c r="RUQ588" s="290"/>
      <c r="RUR588" s="290"/>
      <c r="RUS588" s="290"/>
      <c r="RUT588" s="290"/>
      <c r="RUU588" s="290"/>
      <c r="RUV588" s="290"/>
      <c r="RUW588" s="290"/>
      <c r="RUX588" s="290"/>
      <c r="RUY588" s="290"/>
      <c r="RUZ588" s="290"/>
      <c r="RVA588" s="290"/>
      <c r="RVB588" s="290"/>
      <c r="RVC588" s="290"/>
      <c r="RVD588" s="290"/>
      <c r="RVE588" s="290"/>
      <c r="RVF588" s="290"/>
      <c r="RVG588" s="290"/>
      <c r="RVH588" s="290"/>
      <c r="RVI588" s="290"/>
      <c r="RVJ588" s="290"/>
      <c r="RVK588" s="290"/>
      <c r="RVL588" s="290"/>
      <c r="RVM588" s="290"/>
      <c r="RVN588" s="290"/>
      <c r="RVO588" s="290"/>
      <c r="RVP588" s="290"/>
      <c r="RVQ588" s="290"/>
      <c r="RVR588" s="290"/>
      <c r="RVS588" s="290"/>
      <c r="RVT588" s="290"/>
      <c r="RVU588" s="290"/>
      <c r="RVV588" s="290"/>
      <c r="RVW588" s="290"/>
      <c r="RVX588" s="290"/>
      <c r="RVY588" s="290"/>
      <c r="RVZ588" s="290"/>
      <c r="RWA588" s="290"/>
      <c r="RWB588" s="290"/>
      <c r="RWC588" s="290"/>
      <c r="RWD588" s="290"/>
      <c r="RWE588" s="290"/>
      <c r="RWF588" s="290"/>
      <c r="RWG588" s="290"/>
      <c r="RWH588" s="290"/>
      <c r="RWI588" s="290"/>
      <c r="RWJ588" s="290"/>
      <c r="RWK588" s="290"/>
      <c r="RWL588" s="290"/>
      <c r="RWM588" s="290"/>
      <c r="RWN588" s="290"/>
      <c r="RWO588" s="290"/>
      <c r="RWP588" s="290"/>
      <c r="RWQ588" s="290"/>
      <c r="RWR588" s="290"/>
      <c r="RWS588" s="290"/>
      <c r="RWT588" s="290"/>
      <c r="RWU588" s="290"/>
      <c r="RWV588" s="290"/>
      <c r="RWW588" s="290"/>
      <c r="RWX588" s="290"/>
      <c r="RWY588" s="290"/>
      <c r="RWZ588" s="290"/>
      <c r="RXA588" s="290"/>
      <c r="RXB588" s="290"/>
      <c r="RXC588" s="290"/>
      <c r="RXD588" s="290"/>
      <c r="RXE588" s="290"/>
      <c r="RXF588" s="290"/>
      <c r="RXG588" s="290"/>
      <c r="RXH588" s="290"/>
      <c r="RXI588" s="290"/>
      <c r="RXJ588" s="290"/>
      <c r="RXK588" s="290"/>
      <c r="RXL588" s="290"/>
      <c r="RXM588" s="290"/>
      <c r="RXN588" s="290"/>
      <c r="RXO588" s="290"/>
      <c r="RXP588" s="290"/>
      <c r="RXQ588" s="290"/>
      <c r="RXR588" s="290"/>
      <c r="RXS588" s="290"/>
      <c r="RXT588" s="290"/>
      <c r="RXU588" s="290"/>
      <c r="RXV588" s="290"/>
      <c r="RXW588" s="290"/>
      <c r="RXX588" s="290"/>
      <c r="RXY588" s="290"/>
      <c r="RXZ588" s="290"/>
      <c r="RYA588" s="290"/>
      <c r="RYB588" s="290"/>
      <c r="RYC588" s="290"/>
      <c r="RYD588" s="290"/>
      <c r="RYE588" s="290"/>
      <c r="RYF588" s="290"/>
      <c r="RYG588" s="290"/>
      <c r="RYH588" s="290"/>
      <c r="RYI588" s="290"/>
      <c r="RYJ588" s="290"/>
      <c r="RYK588" s="290"/>
      <c r="RYL588" s="290"/>
      <c r="RYM588" s="290"/>
      <c r="RYN588" s="290"/>
      <c r="RYO588" s="290"/>
      <c r="RYP588" s="290"/>
      <c r="RYQ588" s="290"/>
      <c r="RYR588" s="290"/>
      <c r="RYS588" s="290"/>
      <c r="RYT588" s="290"/>
      <c r="RYU588" s="290"/>
      <c r="RYV588" s="290"/>
      <c r="RYW588" s="290"/>
      <c r="RYX588" s="290"/>
      <c r="RYY588" s="290"/>
      <c r="RYZ588" s="290"/>
      <c r="RZA588" s="290"/>
      <c r="RZB588" s="290"/>
      <c r="RZC588" s="290"/>
      <c r="RZD588" s="290"/>
      <c r="RZE588" s="290"/>
      <c r="RZF588" s="290"/>
      <c r="RZG588" s="290"/>
      <c r="RZH588" s="290"/>
      <c r="RZI588" s="290"/>
      <c r="RZJ588" s="290"/>
      <c r="RZK588" s="290"/>
      <c r="RZL588" s="290"/>
      <c r="RZM588" s="290"/>
      <c r="RZN588" s="290"/>
      <c r="RZO588" s="290"/>
      <c r="RZP588" s="290"/>
      <c r="RZQ588" s="290"/>
      <c r="RZR588" s="290"/>
      <c r="RZS588" s="290"/>
      <c r="RZT588" s="290"/>
      <c r="RZU588" s="290"/>
      <c r="RZV588" s="290"/>
      <c r="RZW588" s="290"/>
      <c r="RZX588" s="290"/>
      <c r="RZY588" s="290"/>
      <c r="RZZ588" s="290"/>
      <c r="SAA588" s="290"/>
      <c r="SAB588" s="290"/>
      <c r="SAC588" s="290"/>
      <c r="SAD588" s="290"/>
      <c r="SAE588" s="290"/>
      <c r="SAF588" s="290"/>
      <c r="SAG588" s="290"/>
      <c r="SAH588" s="290"/>
      <c r="SAI588" s="290"/>
      <c r="SAJ588" s="290"/>
      <c r="SAK588" s="290"/>
      <c r="SAL588" s="290"/>
      <c r="SAM588" s="290"/>
      <c r="SAN588" s="290"/>
      <c r="SAO588" s="290"/>
      <c r="SAP588" s="290"/>
      <c r="SAQ588" s="290"/>
      <c r="SAR588" s="290"/>
      <c r="SAS588" s="290"/>
      <c r="SAT588" s="290"/>
      <c r="SAU588" s="290"/>
      <c r="SAV588" s="290"/>
      <c r="SAW588" s="290"/>
      <c r="SAX588" s="290"/>
      <c r="SAY588" s="290"/>
      <c r="SAZ588" s="290"/>
      <c r="SBA588" s="290"/>
      <c r="SBB588" s="290"/>
      <c r="SBC588" s="290"/>
      <c r="SBD588" s="290"/>
      <c r="SBE588" s="290"/>
      <c r="SBF588" s="290"/>
      <c r="SBG588" s="290"/>
      <c r="SBH588" s="290"/>
      <c r="SBI588" s="290"/>
      <c r="SBJ588" s="290"/>
      <c r="SBK588" s="290"/>
      <c r="SBL588" s="290"/>
      <c r="SBM588" s="290"/>
      <c r="SBN588" s="290"/>
      <c r="SBO588" s="290"/>
      <c r="SBP588" s="290"/>
      <c r="SBQ588" s="290"/>
      <c r="SBR588" s="290"/>
      <c r="SBS588" s="290"/>
      <c r="SBT588" s="290"/>
      <c r="SBU588" s="290"/>
      <c r="SBV588" s="290"/>
      <c r="SBW588" s="290"/>
      <c r="SBX588" s="290"/>
      <c r="SBY588" s="290"/>
      <c r="SBZ588" s="290"/>
      <c r="SCA588" s="290"/>
      <c r="SCB588" s="290"/>
      <c r="SCC588" s="290"/>
      <c r="SCD588" s="290"/>
      <c r="SCE588" s="290"/>
      <c r="SCF588" s="290"/>
      <c r="SCG588" s="290"/>
      <c r="SCH588" s="290"/>
      <c r="SCI588" s="290"/>
      <c r="SCJ588" s="290"/>
      <c r="SCK588" s="290"/>
      <c r="SCL588" s="290"/>
      <c r="SCM588" s="290"/>
      <c r="SCN588" s="290"/>
      <c r="SCO588" s="290"/>
      <c r="SCP588" s="290"/>
      <c r="SCQ588" s="290"/>
      <c r="SCR588" s="290"/>
      <c r="SCS588" s="290"/>
      <c r="SCT588" s="290"/>
      <c r="SCU588" s="290"/>
      <c r="SCV588" s="290"/>
      <c r="SCW588" s="290"/>
      <c r="SCX588" s="290"/>
      <c r="SCY588" s="290"/>
      <c r="SCZ588" s="290"/>
      <c r="SDA588" s="290"/>
      <c r="SDB588" s="290"/>
      <c r="SDC588" s="290"/>
      <c r="SDD588" s="290"/>
      <c r="SDE588" s="290"/>
      <c r="SDF588" s="290"/>
      <c r="SDG588" s="290"/>
      <c r="SDH588" s="290"/>
      <c r="SDI588" s="290"/>
      <c r="SDJ588" s="290"/>
      <c r="SDK588" s="290"/>
      <c r="SDL588" s="290"/>
      <c r="SDM588" s="290"/>
      <c r="SDN588" s="290"/>
      <c r="SDO588" s="290"/>
      <c r="SDP588" s="290"/>
      <c r="SDQ588" s="290"/>
      <c r="SDR588" s="290"/>
      <c r="SDS588" s="290"/>
      <c r="SDT588" s="290"/>
      <c r="SDU588" s="290"/>
      <c r="SDV588" s="290"/>
      <c r="SDW588" s="290"/>
      <c r="SDX588" s="290"/>
      <c r="SDY588" s="290"/>
      <c r="SDZ588" s="290"/>
      <c r="SEA588" s="290"/>
      <c r="SEB588" s="290"/>
      <c r="SEC588" s="290"/>
      <c r="SED588" s="290"/>
      <c r="SEE588" s="290"/>
      <c r="SEF588" s="290"/>
      <c r="SEG588" s="290"/>
      <c r="SEH588" s="290"/>
      <c r="SEI588" s="290"/>
      <c r="SEJ588" s="290"/>
      <c r="SEK588" s="290"/>
      <c r="SEL588" s="290"/>
      <c r="SEM588" s="290"/>
      <c r="SEN588" s="290"/>
      <c r="SEO588" s="290"/>
      <c r="SEP588" s="290"/>
      <c r="SEQ588" s="290"/>
      <c r="SER588" s="290"/>
      <c r="SES588" s="290"/>
      <c r="SET588" s="290"/>
      <c r="SEU588" s="290"/>
      <c r="SEV588" s="290"/>
      <c r="SEW588" s="290"/>
      <c r="SEX588" s="290"/>
      <c r="SEY588" s="290"/>
      <c r="SEZ588" s="290"/>
      <c r="SFA588" s="290"/>
      <c r="SFB588" s="290"/>
      <c r="SFC588" s="290"/>
      <c r="SFD588" s="290"/>
      <c r="SFE588" s="290"/>
      <c r="SFF588" s="290"/>
      <c r="SFG588" s="290"/>
      <c r="SFH588" s="290"/>
      <c r="SFI588" s="290"/>
      <c r="SFJ588" s="290"/>
      <c r="SFK588" s="290"/>
      <c r="SFL588" s="290"/>
      <c r="SFM588" s="290"/>
      <c r="SFN588" s="290"/>
      <c r="SFO588" s="290"/>
      <c r="SFP588" s="290"/>
      <c r="SFQ588" s="290"/>
      <c r="SFR588" s="290"/>
      <c r="SFS588" s="290"/>
      <c r="SFT588" s="290"/>
      <c r="SFU588" s="290"/>
      <c r="SFV588" s="290"/>
      <c r="SFW588" s="290"/>
      <c r="SFX588" s="290"/>
      <c r="SFY588" s="290"/>
      <c r="SFZ588" s="290"/>
      <c r="SGA588" s="290"/>
      <c r="SGB588" s="290"/>
      <c r="SGC588" s="290"/>
      <c r="SGD588" s="290"/>
      <c r="SGE588" s="290"/>
      <c r="SGF588" s="290"/>
      <c r="SGG588" s="290"/>
      <c r="SGH588" s="290"/>
      <c r="SGI588" s="290"/>
      <c r="SGJ588" s="290"/>
      <c r="SGK588" s="290"/>
      <c r="SGL588" s="290"/>
      <c r="SGM588" s="290"/>
      <c r="SGN588" s="290"/>
      <c r="SGO588" s="290"/>
      <c r="SGP588" s="290"/>
      <c r="SGQ588" s="290"/>
      <c r="SGR588" s="290"/>
      <c r="SGS588" s="290"/>
      <c r="SGT588" s="290"/>
      <c r="SGU588" s="290"/>
      <c r="SGV588" s="290"/>
      <c r="SGW588" s="290"/>
      <c r="SGX588" s="290"/>
      <c r="SGY588" s="290"/>
      <c r="SGZ588" s="290"/>
      <c r="SHA588" s="290"/>
      <c r="SHB588" s="290"/>
      <c r="SHC588" s="290"/>
      <c r="SHD588" s="290"/>
      <c r="SHE588" s="290"/>
      <c r="SHF588" s="290"/>
      <c r="SHG588" s="290"/>
      <c r="SHH588" s="290"/>
      <c r="SHI588" s="290"/>
      <c r="SHJ588" s="290"/>
      <c r="SHK588" s="290"/>
      <c r="SHL588" s="290"/>
      <c r="SHM588" s="290"/>
      <c r="SHN588" s="290"/>
      <c r="SHO588" s="290"/>
      <c r="SHP588" s="290"/>
      <c r="SHQ588" s="290"/>
      <c r="SHR588" s="290"/>
      <c r="SHS588" s="290"/>
      <c r="SHT588" s="290"/>
      <c r="SHU588" s="290"/>
      <c r="SHV588" s="290"/>
      <c r="SHW588" s="290"/>
      <c r="SHX588" s="290"/>
      <c r="SHY588" s="290"/>
      <c r="SHZ588" s="290"/>
      <c r="SIA588" s="290"/>
      <c r="SIB588" s="290"/>
      <c r="SIC588" s="290"/>
      <c r="SID588" s="290"/>
      <c r="SIE588" s="290"/>
      <c r="SIF588" s="290"/>
      <c r="SIG588" s="290"/>
      <c r="SIH588" s="290"/>
      <c r="SII588" s="290"/>
      <c r="SIJ588" s="290"/>
      <c r="SIK588" s="290"/>
      <c r="SIL588" s="290"/>
      <c r="SIM588" s="290"/>
      <c r="SIN588" s="290"/>
      <c r="SIO588" s="290"/>
      <c r="SIP588" s="290"/>
      <c r="SIQ588" s="290"/>
      <c r="SIR588" s="290"/>
      <c r="SIS588" s="290"/>
      <c r="SIT588" s="290"/>
      <c r="SIU588" s="290"/>
      <c r="SIV588" s="290"/>
      <c r="SIW588" s="290"/>
      <c r="SIX588" s="290"/>
      <c r="SIY588" s="290"/>
      <c r="SIZ588" s="290"/>
      <c r="SJA588" s="290"/>
      <c r="SJB588" s="290"/>
      <c r="SJC588" s="290"/>
      <c r="SJD588" s="290"/>
      <c r="SJE588" s="290"/>
      <c r="SJF588" s="290"/>
      <c r="SJG588" s="290"/>
      <c r="SJH588" s="290"/>
      <c r="SJI588" s="290"/>
      <c r="SJJ588" s="290"/>
      <c r="SJK588" s="290"/>
      <c r="SJL588" s="290"/>
      <c r="SJM588" s="290"/>
      <c r="SJN588" s="290"/>
      <c r="SJO588" s="290"/>
      <c r="SJP588" s="290"/>
      <c r="SJQ588" s="290"/>
      <c r="SJR588" s="290"/>
      <c r="SJS588" s="290"/>
      <c r="SJT588" s="290"/>
      <c r="SJU588" s="290"/>
      <c r="SJV588" s="290"/>
      <c r="SJW588" s="290"/>
      <c r="SJX588" s="290"/>
      <c r="SJY588" s="290"/>
      <c r="SJZ588" s="290"/>
      <c r="SKA588" s="290"/>
      <c r="SKB588" s="290"/>
      <c r="SKC588" s="290"/>
      <c r="SKD588" s="290"/>
      <c r="SKE588" s="290"/>
      <c r="SKF588" s="290"/>
      <c r="SKG588" s="290"/>
      <c r="SKH588" s="290"/>
      <c r="SKI588" s="290"/>
      <c r="SKJ588" s="290"/>
      <c r="SKK588" s="290"/>
      <c r="SKL588" s="290"/>
      <c r="SKM588" s="290"/>
      <c r="SKN588" s="290"/>
      <c r="SKO588" s="290"/>
      <c r="SKP588" s="290"/>
      <c r="SKQ588" s="290"/>
      <c r="SKR588" s="290"/>
      <c r="SKS588" s="290"/>
      <c r="SKT588" s="290"/>
      <c r="SKU588" s="290"/>
      <c r="SKV588" s="290"/>
      <c r="SKW588" s="290"/>
      <c r="SKX588" s="290"/>
      <c r="SKY588" s="290"/>
      <c r="SKZ588" s="290"/>
      <c r="SLA588" s="290"/>
      <c r="SLB588" s="290"/>
      <c r="SLC588" s="290"/>
      <c r="SLD588" s="290"/>
      <c r="SLE588" s="290"/>
      <c r="SLF588" s="290"/>
      <c r="SLG588" s="290"/>
      <c r="SLH588" s="290"/>
      <c r="SLI588" s="290"/>
      <c r="SLJ588" s="290"/>
      <c r="SLK588" s="290"/>
      <c r="SLL588" s="290"/>
      <c r="SLM588" s="290"/>
      <c r="SLN588" s="290"/>
      <c r="SLO588" s="290"/>
      <c r="SLP588" s="290"/>
      <c r="SLQ588" s="290"/>
      <c r="SLR588" s="290"/>
      <c r="SLS588" s="290"/>
      <c r="SLT588" s="290"/>
      <c r="SLU588" s="290"/>
      <c r="SLV588" s="290"/>
      <c r="SLW588" s="290"/>
      <c r="SLX588" s="290"/>
      <c r="SLY588" s="290"/>
      <c r="SLZ588" s="290"/>
      <c r="SMA588" s="290"/>
      <c r="SMB588" s="290"/>
      <c r="SMC588" s="290"/>
      <c r="SMD588" s="290"/>
      <c r="SME588" s="290"/>
      <c r="SMF588" s="290"/>
      <c r="SMG588" s="290"/>
      <c r="SMH588" s="290"/>
      <c r="SMI588" s="290"/>
      <c r="SMJ588" s="290"/>
      <c r="SMK588" s="290"/>
      <c r="SML588" s="290"/>
      <c r="SMM588" s="290"/>
      <c r="SMN588" s="290"/>
      <c r="SMO588" s="290"/>
      <c r="SMP588" s="290"/>
      <c r="SMQ588" s="290"/>
      <c r="SMR588" s="290"/>
      <c r="SMS588" s="290"/>
      <c r="SMT588" s="290"/>
      <c r="SMU588" s="290"/>
      <c r="SMV588" s="290"/>
      <c r="SMW588" s="290"/>
      <c r="SMX588" s="290"/>
      <c r="SMY588" s="290"/>
      <c r="SMZ588" s="290"/>
      <c r="SNA588" s="290"/>
      <c r="SNB588" s="290"/>
      <c r="SNC588" s="290"/>
      <c r="SND588" s="290"/>
      <c r="SNE588" s="290"/>
      <c r="SNF588" s="290"/>
      <c r="SNG588" s="290"/>
      <c r="SNH588" s="290"/>
      <c r="SNI588" s="290"/>
      <c r="SNJ588" s="290"/>
      <c r="SNK588" s="290"/>
      <c r="SNL588" s="290"/>
      <c r="SNM588" s="290"/>
      <c r="SNN588" s="290"/>
      <c r="SNO588" s="290"/>
      <c r="SNP588" s="290"/>
      <c r="SNQ588" s="290"/>
      <c r="SNR588" s="290"/>
      <c r="SNS588" s="290"/>
      <c r="SNT588" s="290"/>
      <c r="SNU588" s="290"/>
      <c r="SNV588" s="290"/>
      <c r="SNW588" s="290"/>
      <c r="SNX588" s="290"/>
      <c r="SNY588" s="290"/>
      <c r="SNZ588" s="290"/>
      <c r="SOA588" s="290"/>
      <c r="SOB588" s="290"/>
      <c r="SOC588" s="290"/>
      <c r="SOD588" s="290"/>
      <c r="SOE588" s="290"/>
      <c r="SOF588" s="290"/>
      <c r="SOG588" s="290"/>
      <c r="SOH588" s="290"/>
      <c r="SOI588" s="290"/>
      <c r="SOJ588" s="290"/>
      <c r="SOK588" s="290"/>
      <c r="SOL588" s="290"/>
      <c r="SOM588" s="290"/>
      <c r="SON588" s="290"/>
      <c r="SOO588" s="290"/>
      <c r="SOP588" s="290"/>
      <c r="SOQ588" s="290"/>
      <c r="SOR588" s="290"/>
      <c r="SOS588" s="290"/>
      <c r="SOT588" s="290"/>
      <c r="SOU588" s="290"/>
      <c r="SOV588" s="290"/>
      <c r="SOW588" s="290"/>
      <c r="SOX588" s="290"/>
      <c r="SOY588" s="290"/>
      <c r="SOZ588" s="290"/>
      <c r="SPA588" s="290"/>
      <c r="SPB588" s="290"/>
      <c r="SPC588" s="290"/>
      <c r="SPD588" s="290"/>
      <c r="SPE588" s="290"/>
      <c r="SPF588" s="290"/>
      <c r="SPG588" s="290"/>
      <c r="SPH588" s="290"/>
      <c r="SPI588" s="290"/>
      <c r="SPJ588" s="290"/>
      <c r="SPK588" s="290"/>
      <c r="SPL588" s="290"/>
      <c r="SPM588" s="290"/>
      <c r="SPN588" s="290"/>
      <c r="SPO588" s="290"/>
      <c r="SPP588" s="290"/>
      <c r="SPQ588" s="290"/>
      <c r="SPR588" s="290"/>
      <c r="SPS588" s="290"/>
      <c r="SPT588" s="290"/>
      <c r="SPU588" s="290"/>
      <c r="SPV588" s="290"/>
      <c r="SPW588" s="290"/>
      <c r="SPX588" s="290"/>
      <c r="SPY588" s="290"/>
      <c r="SPZ588" s="290"/>
      <c r="SQA588" s="290"/>
      <c r="SQB588" s="290"/>
      <c r="SQC588" s="290"/>
      <c r="SQD588" s="290"/>
      <c r="SQE588" s="290"/>
      <c r="SQF588" s="290"/>
      <c r="SQG588" s="290"/>
      <c r="SQH588" s="290"/>
      <c r="SQI588" s="290"/>
      <c r="SQJ588" s="290"/>
      <c r="SQK588" s="290"/>
      <c r="SQL588" s="290"/>
      <c r="SQM588" s="290"/>
      <c r="SQN588" s="290"/>
      <c r="SQO588" s="290"/>
      <c r="SQP588" s="290"/>
      <c r="SQQ588" s="290"/>
      <c r="SQR588" s="290"/>
      <c r="SQS588" s="290"/>
      <c r="SQT588" s="290"/>
      <c r="SQU588" s="290"/>
      <c r="SQV588" s="290"/>
      <c r="SQW588" s="290"/>
      <c r="SQX588" s="290"/>
      <c r="SQY588" s="290"/>
      <c r="SQZ588" s="290"/>
      <c r="SRA588" s="290"/>
      <c r="SRB588" s="290"/>
      <c r="SRC588" s="290"/>
      <c r="SRD588" s="290"/>
      <c r="SRE588" s="290"/>
      <c r="SRF588" s="290"/>
      <c r="SRG588" s="290"/>
      <c r="SRH588" s="290"/>
      <c r="SRI588" s="290"/>
      <c r="SRJ588" s="290"/>
      <c r="SRK588" s="290"/>
      <c r="SRL588" s="290"/>
      <c r="SRM588" s="290"/>
      <c r="SRN588" s="290"/>
      <c r="SRO588" s="290"/>
      <c r="SRP588" s="290"/>
      <c r="SRQ588" s="290"/>
      <c r="SRR588" s="290"/>
      <c r="SRS588" s="290"/>
      <c r="SRT588" s="290"/>
      <c r="SRU588" s="290"/>
      <c r="SRV588" s="290"/>
      <c r="SRW588" s="290"/>
      <c r="SRX588" s="290"/>
      <c r="SRY588" s="290"/>
      <c r="SRZ588" s="290"/>
      <c r="SSA588" s="290"/>
      <c r="SSB588" s="290"/>
      <c r="SSC588" s="290"/>
      <c r="SSD588" s="290"/>
      <c r="SSE588" s="290"/>
      <c r="SSF588" s="290"/>
      <c r="SSG588" s="290"/>
      <c r="SSH588" s="290"/>
      <c r="SSI588" s="290"/>
      <c r="SSJ588" s="290"/>
      <c r="SSK588" s="290"/>
      <c r="SSL588" s="290"/>
      <c r="SSM588" s="290"/>
      <c r="SSN588" s="290"/>
      <c r="SSO588" s="290"/>
      <c r="SSP588" s="290"/>
      <c r="SSQ588" s="290"/>
      <c r="SSR588" s="290"/>
      <c r="SSS588" s="290"/>
      <c r="SST588" s="290"/>
      <c r="SSU588" s="290"/>
      <c r="SSV588" s="290"/>
      <c r="SSW588" s="290"/>
      <c r="SSX588" s="290"/>
      <c r="SSY588" s="290"/>
      <c r="SSZ588" s="290"/>
      <c r="STA588" s="290"/>
      <c r="STB588" s="290"/>
      <c r="STC588" s="290"/>
      <c r="STD588" s="290"/>
      <c r="STE588" s="290"/>
      <c r="STF588" s="290"/>
      <c r="STG588" s="290"/>
      <c r="STH588" s="290"/>
      <c r="STI588" s="290"/>
      <c r="STJ588" s="290"/>
      <c r="STK588" s="290"/>
      <c r="STL588" s="290"/>
      <c r="STM588" s="290"/>
      <c r="STN588" s="290"/>
      <c r="STO588" s="290"/>
      <c r="STP588" s="290"/>
      <c r="STQ588" s="290"/>
      <c r="STR588" s="290"/>
      <c r="STS588" s="290"/>
      <c r="STT588" s="290"/>
      <c r="STU588" s="290"/>
      <c r="STV588" s="290"/>
      <c r="STW588" s="290"/>
      <c r="STX588" s="290"/>
      <c r="STY588" s="290"/>
      <c r="STZ588" s="290"/>
      <c r="SUA588" s="290"/>
      <c r="SUB588" s="290"/>
      <c r="SUC588" s="290"/>
      <c r="SUD588" s="290"/>
      <c r="SUE588" s="290"/>
      <c r="SUF588" s="290"/>
      <c r="SUG588" s="290"/>
      <c r="SUH588" s="290"/>
      <c r="SUI588" s="290"/>
      <c r="SUJ588" s="290"/>
      <c r="SUK588" s="290"/>
      <c r="SUL588" s="290"/>
      <c r="SUM588" s="290"/>
      <c r="SUN588" s="290"/>
      <c r="SUO588" s="290"/>
      <c r="SUP588" s="290"/>
      <c r="SUQ588" s="290"/>
      <c r="SUR588" s="290"/>
      <c r="SUS588" s="290"/>
      <c r="SUT588" s="290"/>
      <c r="SUU588" s="290"/>
      <c r="SUV588" s="290"/>
      <c r="SUW588" s="290"/>
      <c r="SUX588" s="290"/>
      <c r="SUY588" s="290"/>
      <c r="SUZ588" s="290"/>
      <c r="SVA588" s="290"/>
      <c r="SVB588" s="290"/>
      <c r="SVC588" s="290"/>
      <c r="SVD588" s="290"/>
      <c r="SVE588" s="290"/>
      <c r="SVF588" s="290"/>
      <c r="SVG588" s="290"/>
      <c r="SVH588" s="290"/>
      <c r="SVI588" s="290"/>
      <c r="SVJ588" s="290"/>
      <c r="SVK588" s="290"/>
      <c r="SVL588" s="290"/>
      <c r="SVM588" s="290"/>
      <c r="SVN588" s="290"/>
      <c r="SVO588" s="290"/>
      <c r="SVP588" s="290"/>
      <c r="SVQ588" s="290"/>
      <c r="SVR588" s="290"/>
      <c r="SVS588" s="290"/>
      <c r="SVT588" s="290"/>
      <c r="SVU588" s="290"/>
      <c r="SVV588" s="290"/>
      <c r="SVW588" s="290"/>
      <c r="SVX588" s="290"/>
      <c r="SVY588" s="290"/>
      <c r="SVZ588" s="290"/>
      <c r="SWA588" s="290"/>
      <c r="SWB588" s="290"/>
      <c r="SWC588" s="290"/>
      <c r="SWD588" s="290"/>
      <c r="SWE588" s="290"/>
      <c r="SWF588" s="290"/>
      <c r="SWG588" s="290"/>
      <c r="SWH588" s="290"/>
      <c r="SWI588" s="290"/>
      <c r="SWJ588" s="290"/>
      <c r="SWK588" s="290"/>
      <c r="SWL588" s="290"/>
      <c r="SWM588" s="290"/>
      <c r="SWN588" s="290"/>
      <c r="SWO588" s="290"/>
      <c r="SWP588" s="290"/>
      <c r="SWQ588" s="290"/>
      <c r="SWR588" s="290"/>
      <c r="SWS588" s="290"/>
      <c r="SWT588" s="290"/>
      <c r="SWU588" s="290"/>
      <c r="SWV588" s="290"/>
      <c r="SWW588" s="290"/>
      <c r="SWX588" s="290"/>
      <c r="SWY588" s="290"/>
      <c r="SWZ588" s="290"/>
      <c r="SXA588" s="290"/>
      <c r="SXB588" s="290"/>
      <c r="SXC588" s="290"/>
      <c r="SXD588" s="290"/>
      <c r="SXE588" s="290"/>
      <c r="SXF588" s="290"/>
      <c r="SXG588" s="290"/>
      <c r="SXH588" s="290"/>
      <c r="SXI588" s="290"/>
      <c r="SXJ588" s="290"/>
      <c r="SXK588" s="290"/>
      <c r="SXL588" s="290"/>
      <c r="SXM588" s="290"/>
      <c r="SXN588" s="290"/>
      <c r="SXO588" s="290"/>
      <c r="SXP588" s="290"/>
      <c r="SXQ588" s="290"/>
      <c r="SXR588" s="290"/>
      <c r="SXS588" s="290"/>
      <c r="SXT588" s="290"/>
      <c r="SXU588" s="290"/>
      <c r="SXV588" s="290"/>
      <c r="SXW588" s="290"/>
      <c r="SXX588" s="290"/>
      <c r="SXY588" s="290"/>
      <c r="SXZ588" s="290"/>
      <c r="SYA588" s="290"/>
      <c r="SYB588" s="290"/>
      <c r="SYC588" s="290"/>
      <c r="SYD588" s="290"/>
      <c r="SYE588" s="290"/>
      <c r="SYF588" s="290"/>
      <c r="SYG588" s="290"/>
      <c r="SYH588" s="290"/>
      <c r="SYI588" s="290"/>
      <c r="SYJ588" s="290"/>
      <c r="SYK588" s="290"/>
      <c r="SYL588" s="290"/>
      <c r="SYM588" s="290"/>
      <c r="SYN588" s="290"/>
      <c r="SYO588" s="290"/>
      <c r="SYP588" s="290"/>
      <c r="SYQ588" s="290"/>
      <c r="SYR588" s="290"/>
      <c r="SYS588" s="290"/>
      <c r="SYT588" s="290"/>
      <c r="SYU588" s="290"/>
      <c r="SYV588" s="290"/>
      <c r="SYW588" s="290"/>
      <c r="SYX588" s="290"/>
      <c r="SYY588" s="290"/>
      <c r="SYZ588" s="290"/>
      <c r="SZA588" s="290"/>
      <c r="SZB588" s="290"/>
      <c r="SZC588" s="290"/>
      <c r="SZD588" s="290"/>
      <c r="SZE588" s="290"/>
      <c r="SZF588" s="290"/>
      <c r="SZG588" s="290"/>
      <c r="SZH588" s="290"/>
      <c r="SZI588" s="290"/>
      <c r="SZJ588" s="290"/>
      <c r="SZK588" s="290"/>
      <c r="SZL588" s="290"/>
      <c r="SZM588" s="290"/>
      <c r="SZN588" s="290"/>
      <c r="SZO588" s="290"/>
      <c r="SZP588" s="290"/>
      <c r="SZQ588" s="290"/>
      <c r="SZR588" s="290"/>
      <c r="SZS588" s="290"/>
      <c r="SZT588" s="290"/>
      <c r="SZU588" s="290"/>
      <c r="SZV588" s="290"/>
      <c r="SZW588" s="290"/>
      <c r="SZX588" s="290"/>
      <c r="SZY588" s="290"/>
      <c r="SZZ588" s="290"/>
      <c r="TAA588" s="290"/>
      <c r="TAB588" s="290"/>
      <c r="TAC588" s="290"/>
      <c r="TAD588" s="290"/>
      <c r="TAE588" s="290"/>
      <c r="TAF588" s="290"/>
      <c r="TAG588" s="290"/>
      <c r="TAH588" s="290"/>
      <c r="TAI588" s="290"/>
      <c r="TAJ588" s="290"/>
      <c r="TAK588" s="290"/>
      <c r="TAL588" s="290"/>
      <c r="TAM588" s="290"/>
      <c r="TAN588" s="290"/>
      <c r="TAO588" s="290"/>
      <c r="TAP588" s="290"/>
      <c r="TAQ588" s="290"/>
      <c r="TAR588" s="290"/>
      <c r="TAS588" s="290"/>
      <c r="TAT588" s="290"/>
      <c r="TAU588" s="290"/>
      <c r="TAV588" s="290"/>
      <c r="TAW588" s="290"/>
      <c r="TAX588" s="290"/>
      <c r="TAY588" s="290"/>
      <c r="TAZ588" s="290"/>
      <c r="TBA588" s="290"/>
      <c r="TBB588" s="290"/>
      <c r="TBC588" s="290"/>
      <c r="TBD588" s="290"/>
      <c r="TBE588" s="290"/>
      <c r="TBF588" s="290"/>
      <c r="TBG588" s="290"/>
      <c r="TBH588" s="290"/>
      <c r="TBI588" s="290"/>
      <c r="TBJ588" s="290"/>
      <c r="TBK588" s="290"/>
      <c r="TBL588" s="290"/>
      <c r="TBM588" s="290"/>
      <c r="TBN588" s="290"/>
      <c r="TBO588" s="290"/>
      <c r="TBP588" s="290"/>
      <c r="TBQ588" s="290"/>
      <c r="TBR588" s="290"/>
      <c r="TBS588" s="290"/>
      <c r="TBT588" s="290"/>
      <c r="TBU588" s="290"/>
      <c r="TBV588" s="290"/>
      <c r="TBW588" s="290"/>
      <c r="TBX588" s="290"/>
      <c r="TBY588" s="290"/>
      <c r="TBZ588" s="290"/>
      <c r="TCA588" s="290"/>
      <c r="TCB588" s="290"/>
      <c r="TCC588" s="290"/>
      <c r="TCD588" s="290"/>
      <c r="TCE588" s="290"/>
      <c r="TCF588" s="290"/>
      <c r="TCG588" s="290"/>
      <c r="TCH588" s="290"/>
      <c r="TCI588" s="290"/>
      <c r="TCJ588" s="290"/>
      <c r="TCK588" s="290"/>
      <c r="TCL588" s="290"/>
      <c r="TCM588" s="290"/>
      <c r="TCN588" s="290"/>
      <c r="TCO588" s="290"/>
      <c r="TCP588" s="290"/>
      <c r="TCQ588" s="290"/>
      <c r="TCR588" s="290"/>
      <c r="TCS588" s="290"/>
      <c r="TCT588" s="290"/>
      <c r="TCU588" s="290"/>
      <c r="TCV588" s="290"/>
      <c r="TCW588" s="290"/>
      <c r="TCX588" s="290"/>
      <c r="TCY588" s="290"/>
      <c r="TCZ588" s="290"/>
      <c r="TDA588" s="290"/>
      <c r="TDB588" s="290"/>
      <c r="TDC588" s="290"/>
      <c r="TDD588" s="290"/>
      <c r="TDE588" s="290"/>
      <c r="TDF588" s="290"/>
      <c r="TDG588" s="290"/>
      <c r="TDH588" s="290"/>
      <c r="TDI588" s="290"/>
      <c r="TDJ588" s="290"/>
      <c r="TDK588" s="290"/>
      <c r="TDL588" s="290"/>
      <c r="TDM588" s="290"/>
      <c r="TDN588" s="290"/>
      <c r="TDO588" s="290"/>
      <c r="TDP588" s="290"/>
      <c r="TDQ588" s="290"/>
      <c r="TDR588" s="290"/>
      <c r="TDS588" s="290"/>
      <c r="TDT588" s="290"/>
      <c r="TDU588" s="290"/>
      <c r="TDV588" s="290"/>
      <c r="TDW588" s="290"/>
      <c r="TDX588" s="290"/>
      <c r="TDY588" s="290"/>
      <c r="TDZ588" s="290"/>
      <c r="TEA588" s="290"/>
      <c r="TEB588" s="290"/>
      <c r="TEC588" s="290"/>
      <c r="TED588" s="290"/>
      <c r="TEE588" s="290"/>
      <c r="TEF588" s="290"/>
      <c r="TEG588" s="290"/>
      <c r="TEH588" s="290"/>
      <c r="TEI588" s="290"/>
      <c r="TEJ588" s="290"/>
      <c r="TEK588" s="290"/>
      <c r="TEL588" s="290"/>
      <c r="TEM588" s="290"/>
      <c r="TEN588" s="290"/>
      <c r="TEO588" s="290"/>
      <c r="TEP588" s="290"/>
      <c r="TEQ588" s="290"/>
      <c r="TER588" s="290"/>
      <c r="TES588" s="290"/>
      <c r="TET588" s="290"/>
      <c r="TEU588" s="290"/>
      <c r="TEV588" s="290"/>
      <c r="TEW588" s="290"/>
      <c r="TEX588" s="290"/>
      <c r="TEY588" s="290"/>
      <c r="TEZ588" s="290"/>
      <c r="TFA588" s="290"/>
      <c r="TFB588" s="290"/>
      <c r="TFC588" s="290"/>
      <c r="TFD588" s="290"/>
      <c r="TFE588" s="290"/>
      <c r="TFF588" s="290"/>
      <c r="TFG588" s="290"/>
      <c r="TFH588" s="290"/>
      <c r="TFI588" s="290"/>
      <c r="TFJ588" s="290"/>
      <c r="TFK588" s="290"/>
      <c r="TFL588" s="290"/>
      <c r="TFM588" s="290"/>
      <c r="TFN588" s="290"/>
      <c r="TFO588" s="290"/>
      <c r="TFP588" s="290"/>
      <c r="TFQ588" s="290"/>
      <c r="TFR588" s="290"/>
      <c r="TFS588" s="290"/>
      <c r="TFT588" s="290"/>
      <c r="TFU588" s="290"/>
      <c r="TFV588" s="290"/>
      <c r="TFW588" s="290"/>
      <c r="TFX588" s="290"/>
      <c r="TFY588" s="290"/>
      <c r="TFZ588" s="290"/>
      <c r="TGA588" s="290"/>
      <c r="TGB588" s="290"/>
      <c r="TGC588" s="290"/>
      <c r="TGD588" s="290"/>
      <c r="TGE588" s="290"/>
      <c r="TGF588" s="290"/>
      <c r="TGG588" s="290"/>
      <c r="TGH588" s="290"/>
      <c r="TGI588" s="290"/>
      <c r="TGJ588" s="290"/>
      <c r="TGK588" s="290"/>
      <c r="TGL588" s="290"/>
      <c r="TGM588" s="290"/>
      <c r="TGN588" s="290"/>
      <c r="TGO588" s="290"/>
      <c r="TGP588" s="290"/>
      <c r="TGQ588" s="290"/>
      <c r="TGR588" s="290"/>
      <c r="TGS588" s="290"/>
      <c r="TGT588" s="290"/>
      <c r="TGU588" s="290"/>
      <c r="TGV588" s="290"/>
      <c r="TGW588" s="290"/>
      <c r="TGX588" s="290"/>
      <c r="TGY588" s="290"/>
      <c r="TGZ588" s="290"/>
      <c r="THA588" s="290"/>
      <c r="THB588" s="290"/>
      <c r="THC588" s="290"/>
      <c r="THD588" s="290"/>
      <c r="THE588" s="290"/>
      <c r="THF588" s="290"/>
      <c r="THG588" s="290"/>
      <c r="THH588" s="290"/>
      <c r="THI588" s="290"/>
      <c r="THJ588" s="290"/>
      <c r="THK588" s="290"/>
      <c r="THL588" s="290"/>
      <c r="THM588" s="290"/>
      <c r="THN588" s="290"/>
      <c r="THO588" s="290"/>
      <c r="THP588" s="290"/>
      <c r="THQ588" s="290"/>
      <c r="THR588" s="290"/>
      <c r="THS588" s="290"/>
      <c r="THT588" s="290"/>
      <c r="THU588" s="290"/>
      <c r="THV588" s="290"/>
      <c r="THW588" s="290"/>
      <c r="THX588" s="290"/>
      <c r="THY588" s="290"/>
      <c r="THZ588" s="290"/>
      <c r="TIA588" s="290"/>
      <c r="TIB588" s="290"/>
      <c r="TIC588" s="290"/>
      <c r="TID588" s="290"/>
      <c r="TIE588" s="290"/>
      <c r="TIF588" s="290"/>
      <c r="TIG588" s="290"/>
      <c r="TIH588" s="290"/>
      <c r="TII588" s="290"/>
      <c r="TIJ588" s="290"/>
      <c r="TIK588" s="290"/>
      <c r="TIL588" s="290"/>
      <c r="TIM588" s="290"/>
      <c r="TIN588" s="290"/>
      <c r="TIO588" s="290"/>
      <c r="TIP588" s="290"/>
      <c r="TIQ588" s="290"/>
      <c r="TIR588" s="290"/>
      <c r="TIS588" s="290"/>
      <c r="TIT588" s="290"/>
      <c r="TIU588" s="290"/>
      <c r="TIV588" s="290"/>
      <c r="TIW588" s="290"/>
      <c r="TIX588" s="290"/>
      <c r="TIY588" s="290"/>
      <c r="TIZ588" s="290"/>
      <c r="TJA588" s="290"/>
      <c r="TJB588" s="290"/>
      <c r="TJC588" s="290"/>
      <c r="TJD588" s="290"/>
      <c r="TJE588" s="290"/>
      <c r="TJF588" s="290"/>
      <c r="TJG588" s="290"/>
      <c r="TJH588" s="290"/>
      <c r="TJI588" s="290"/>
      <c r="TJJ588" s="290"/>
      <c r="TJK588" s="290"/>
      <c r="TJL588" s="290"/>
      <c r="TJM588" s="290"/>
      <c r="TJN588" s="290"/>
      <c r="TJO588" s="290"/>
      <c r="TJP588" s="290"/>
      <c r="TJQ588" s="290"/>
      <c r="TJR588" s="290"/>
      <c r="TJS588" s="290"/>
      <c r="TJT588" s="290"/>
      <c r="TJU588" s="290"/>
      <c r="TJV588" s="290"/>
      <c r="TJW588" s="290"/>
      <c r="TJX588" s="290"/>
      <c r="TJY588" s="290"/>
      <c r="TJZ588" s="290"/>
      <c r="TKA588" s="290"/>
      <c r="TKB588" s="290"/>
      <c r="TKC588" s="290"/>
      <c r="TKD588" s="290"/>
      <c r="TKE588" s="290"/>
      <c r="TKF588" s="290"/>
      <c r="TKG588" s="290"/>
      <c r="TKH588" s="290"/>
      <c r="TKI588" s="290"/>
      <c r="TKJ588" s="290"/>
      <c r="TKK588" s="290"/>
      <c r="TKL588" s="290"/>
      <c r="TKM588" s="290"/>
      <c r="TKN588" s="290"/>
      <c r="TKO588" s="290"/>
      <c r="TKP588" s="290"/>
      <c r="TKQ588" s="290"/>
      <c r="TKR588" s="290"/>
      <c r="TKS588" s="290"/>
      <c r="TKT588" s="290"/>
      <c r="TKU588" s="290"/>
      <c r="TKV588" s="290"/>
      <c r="TKW588" s="290"/>
      <c r="TKX588" s="290"/>
      <c r="TKY588" s="290"/>
      <c r="TKZ588" s="290"/>
      <c r="TLA588" s="290"/>
      <c r="TLB588" s="290"/>
      <c r="TLC588" s="290"/>
      <c r="TLD588" s="290"/>
      <c r="TLE588" s="290"/>
      <c r="TLF588" s="290"/>
      <c r="TLG588" s="290"/>
      <c r="TLH588" s="290"/>
      <c r="TLI588" s="290"/>
      <c r="TLJ588" s="290"/>
      <c r="TLK588" s="290"/>
      <c r="TLL588" s="290"/>
      <c r="TLM588" s="290"/>
      <c r="TLN588" s="290"/>
      <c r="TLO588" s="290"/>
      <c r="TLP588" s="290"/>
      <c r="TLQ588" s="290"/>
      <c r="TLR588" s="290"/>
      <c r="TLS588" s="290"/>
      <c r="TLT588" s="290"/>
      <c r="TLU588" s="290"/>
      <c r="TLV588" s="290"/>
      <c r="TLW588" s="290"/>
      <c r="TLX588" s="290"/>
      <c r="TLY588" s="290"/>
      <c r="TLZ588" s="290"/>
      <c r="TMA588" s="290"/>
      <c r="TMB588" s="290"/>
      <c r="TMC588" s="290"/>
      <c r="TMD588" s="290"/>
      <c r="TME588" s="290"/>
      <c r="TMF588" s="290"/>
      <c r="TMG588" s="290"/>
      <c r="TMH588" s="290"/>
      <c r="TMI588" s="290"/>
      <c r="TMJ588" s="290"/>
      <c r="TMK588" s="290"/>
      <c r="TML588" s="290"/>
      <c r="TMM588" s="290"/>
      <c r="TMN588" s="290"/>
      <c r="TMO588" s="290"/>
      <c r="TMP588" s="290"/>
      <c r="TMQ588" s="290"/>
      <c r="TMR588" s="290"/>
      <c r="TMS588" s="290"/>
      <c r="TMT588" s="290"/>
      <c r="TMU588" s="290"/>
      <c r="TMV588" s="290"/>
      <c r="TMW588" s="290"/>
      <c r="TMX588" s="290"/>
      <c r="TMY588" s="290"/>
      <c r="TMZ588" s="290"/>
      <c r="TNA588" s="290"/>
      <c r="TNB588" s="290"/>
      <c r="TNC588" s="290"/>
      <c r="TND588" s="290"/>
      <c r="TNE588" s="290"/>
      <c r="TNF588" s="290"/>
      <c r="TNG588" s="290"/>
      <c r="TNH588" s="290"/>
      <c r="TNI588" s="290"/>
      <c r="TNJ588" s="290"/>
      <c r="TNK588" s="290"/>
      <c r="TNL588" s="290"/>
      <c r="TNM588" s="290"/>
      <c r="TNN588" s="290"/>
      <c r="TNO588" s="290"/>
      <c r="TNP588" s="290"/>
      <c r="TNQ588" s="290"/>
      <c r="TNR588" s="290"/>
      <c r="TNS588" s="290"/>
      <c r="TNT588" s="290"/>
      <c r="TNU588" s="290"/>
      <c r="TNV588" s="290"/>
      <c r="TNW588" s="290"/>
      <c r="TNX588" s="290"/>
      <c r="TNY588" s="290"/>
      <c r="TNZ588" s="290"/>
      <c r="TOA588" s="290"/>
      <c r="TOB588" s="290"/>
      <c r="TOC588" s="290"/>
      <c r="TOD588" s="290"/>
      <c r="TOE588" s="290"/>
      <c r="TOF588" s="290"/>
      <c r="TOG588" s="290"/>
      <c r="TOH588" s="290"/>
      <c r="TOI588" s="290"/>
      <c r="TOJ588" s="290"/>
      <c r="TOK588" s="290"/>
      <c r="TOL588" s="290"/>
      <c r="TOM588" s="290"/>
      <c r="TON588" s="290"/>
      <c r="TOO588" s="290"/>
      <c r="TOP588" s="290"/>
      <c r="TOQ588" s="290"/>
      <c r="TOR588" s="290"/>
      <c r="TOS588" s="290"/>
      <c r="TOT588" s="290"/>
      <c r="TOU588" s="290"/>
      <c r="TOV588" s="290"/>
      <c r="TOW588" s="290"/>
      <c r="TOX588" s="290"/>
      <c r="TOY588" s="290"/>
      <c r="TOZ588" s="290"/>
      <c r="TPA588" s="290"/>
      <c r="TPB588" s="290"/>
      <c r="TPC588" s="290"/>
      <c r="TPD588" s="290"/>
      <c r="TPE588" s="290"/>
      <c r="TPF588" s="290"/>
      <c r="TPG588" s="290"/>
      <c r="TPH588" s="290"/>
      <c r="TPI588" s="290"/>
      <c r="TPJ588" s="290"/>
      <c r="TPK588" s="290"/>
      <c r="TPL588" s="290"/>
      <c r="TPM588" s="290"/>
      <c r="TPN588" s="290"/>
      <c r="TPO588" s="290"/>
      <c r="TPP588" s="290"/>
      <c r="TPQ588" s="290"/>
      <c r="TPR588" s="290"/>
      <c r="TPS588" s="290"/>
      <c r="TPT588" s="290"/>
      <c r="TPU588" s="290"/>
      <c r="TPV588" s="290"/>
      <c r="TPW588" s="290"/>
      <c r="TPX588" s="290"/>
      <c r="TPY588" s="290"/>
      <c r="TPZ588" s="290"/>
      <c r="TQA588" s="290"/>
      <c r="TQB588" s="290"/>
      <c r="TQC588" s="290"/>
      <c r="TQD588" s="290"/>
      <c r="TQE588" s="290"/>
      <c r="TQF588" s="290"/>
      <c r="TQG588" s="290"/>
      <c r="TQH588" s="290"/>
      <c r="TQI588" s="290"/>
      <c r="TQJ588" s="290"/>
      <c r="TQK588" s="290"/>
      <c r="TQL588" s="290"/>
      <c r="TQM588" s="290"/>
      <c r="TQN588" s="290"/>
      <c r="TQO588" s="290"/>
      <c r="TQP588" s="290"/>
      <c r="TQQ588" s="290"/>
      <c r="TQR588" s="290"/>
      <c r="TQS588" s="290"/>
      <c r="TQT588" s="290"/>
      <c r="TQU588" s="290"/>
      <c r="TQV588" s="290"/>
      <c r="TQW588" s="290"/>
      <c r="TQX588" s="290"/>
      <c r="TQY588" s="290"/>
      <c r="TQZ588" s="290"/>
      <c r="TRA588" s="290"/>
      <c r="TRB588" s="290"/>
      <c r="TRC588" s="290"/>
      <c r="TRD588" s="290"/>
      <c r="TRE588" s="290"/>
      <c r="TRF588" s="290"/>
      <c r="TRG588" s="290"/>
      <c r="TRH588" s="290"/>
      <c r="TRI588" s="290"/>
      <c r="TRJ588" s="290"/>
      <c r="TRK588" s="290"/>
      <c r="TRL588" s="290"/>
      <c r="TRM588" s="290"/>
      <c r="TRN588" s="290"/>
      <c r="TRO588" s="290"/>
      <c r="TRP588" s="290"/>
      <c r="TRQ588" s="290"/>
      <c r="TRR588" s="290"/>
      <c r="TRS588" s="290"/>
      <c r="TRT588" s="290"/>
      <c r="TRU588" s="290"/>
      <c r="TRV588" s="290"/>
      <c r="TRW588" s="290"/>
      <c r="TRX588" s="290"/>
      <c r="TRY588" s="290"/>
      <c r="TRZ588" s="290"/>
      <c r="TSA588" s="290"/>
      <c r="TSB588" s="290"/>
      <c r="TSC588" s="290"/>
      <c r="TSD588" s="290"/>
      <c r="TSE588" s="290"/>
      <c r="TSF588" s="290"/>
      <c r="TSG588" s="290"/>
      <c r="TSH588" s="290"/>
      <c r="TSI588" s="290"/>
      <c r="TSJ588" s="290"/>
      <c r="TSK588" s="290"/>
      <c r="TSL588" s="290"/>
      <c r="TSM588" s="290"/>
      <c r="TSN588" s="290"/>
      <c r="TSO588" s="290"/>
      <c r="TSP588" s="290"/>
      <c r="TSQ588" s="290"/>
      <c r="TSR588" s="290"/>
      <c r="TSS588" s="290"/>
      <c r="TST588" s="290"/>
      <c r="TSU588" s="290"/>
      <c r="TSV588" s="290"/>
      <c r="TSW588" s="290"/>
      <c r="TSX588" s="290"/>
      <c r="TSY588" s="290"/>
      <c r="TSZ588" s="290"/>
      <c r="TTA588" s="290"/>
      <c r="TTB588" s="290"/>
      <c r="TTC588" s="290"/>
      <c r="TTD588" s="290"/>
      <c r="TTE588" s="290"/>
      <c r="TTF588" s="290"/>
      <c r="TTG588" s="290"/>
      <c r="TTH588" s="290"/>
      <c r="TTI588" s="290"/>
      <c r="TTJ588" s="290"/>
      <c r="TTK588" s="290"/>
      <c r="TTL588" s="290"/>
      <c r="TTM588" s="290"/>
      <c r="TTN588" s="290"/>
      <c r="TTO588" s="290"/>
      <c r="TTP588" s="290"/>
      <c r="TTQ588" s="290"/>
      <c r="TTR588" s="290"/>
      <c r="TTS588" s="290"/>
      <c r="TTT588" s="290"/>
      <c r="TTU588" s="290"/>
      <c r="TTV588" s="290"/>
      <c r="TTW588" s="290"/>
      <c r="TTX588" s="290"/>
      <c r="TTY588" s="290"/>
      <c r="TTZ588" s="290"/>
      <c r="TUA588" s="290"/>
      <c r="TUB588" s="290"/>
      <c r="TUC588" s="290"/>
      <c r="TUD588" s="290"/>
      <c r="TUE588" s="290"/>
      <c r="TUF588" s="290"/>
      <c r="TUG588" s="290"/>
      <c r="TUH588" s="290"/>
      <c r="TUI588" s="290"/>
      <c r="TUJ588" s="290"/>
      <c r="TUK588" s="290"/>
      <c r="TUL588" s="290"/>
      <c r="TUM588" s="290"/>
      <c r="TUN588" s="290"/>
      <c r="TUO588" s="290"/>
      <c r="TUP588" s="290"/>
      <c r="TUQ588" s="290"/>
      <c r="TUR588" s="290"/>
      <c r="TUS588" s="290"/>
      <c r="TUT588" s="290"/>
      <c r="TUU588" s="290"/>
      <c r="TUV588" s="290"/>
      <c r="TUW588" s="290"/>
      <c r="TUX588" s="290"/>
      <c r="TUY588" s="290"/>
      <c r="TUZ588" s="290"/>
      <c r="TVA588" s="290"/>
      <c r="TVB588" s="290"/>
      <c r="TVC588" s="290"/>
      <c r="TVD588" s="290"/>
      <c r="TVE588" s="290"/>
      <c r="TVF588" s="290"/>
      <c r="TVG588" s="290"/>
      <c r="TVH588" s="290"/>
      <c r="TVI588" s="290"/>
      <c r="TVJ588" s="290"/>
      <c r="TVK588" s="290"/>
      <c r="TVL588" s="290"/>
      <c r="TVM588" s="290"/>
      <c r="TVN588" s="290"/>
      <c r="TVO588" s="290"/>
      <c r="TVP588" s="290"/>
      <c r="TVQ588" s="290"/>
      <c r="TVR588" s="290"/>
      <c r="TVS588" s="290"/>
      <c r="TVT588" s="290"/>
      <c r="TVU588" s="290"/>
      <c r="TVV588" s="290"/>
      <c r="TVW588" s="290"/>
      <c r="TVX588" s="290"/>
      <c r="TVY588" s="290"/>
      <c r="TVZ588" s="290"/>
      <c r="TWA588" s="290"/>
      <c r="TWB588" s="290"/>
      <c r="TWC588" s="290"/>
      <c r="TWD588" s="290"/>
      <c r="TWE588" s="290"/>
      <c r="TWF588" s="290"/>
      <c r="TWG588" s="290"/>
      <c r="TWH588" s="290"/>
      <c r="TWI588" s="290"/>
      <c r="TWJ588" s="290"/>
      <c r="TWK588" s="290"/>
      <c r="TWL588" s="290"/>
      <c r="TWM588" s="290"/>
      <c r="TWN588" s="290"/>
      <c r="TWO588" s="290"/>
      <c r="TWP588" s="290"/>
      <c r="TWQ588" s="290"/>
      <c r="TWR588" s="290"/>
      <c r="TWS588" s="290"/>
      <c r="TWT588" s="290"/>
      <c r="TWU588" s="290"/>
      <c r="TWV588" s="290"/>
      <c r="TWW588" s="290"/>
      <c r="TWX588" s="290"/>
      <c r="TWY588" s="290"/>
      <c r="TWZ588" s="290"/>
      <c r="TXA588" s="290"/>
      <c r="TXB588" s="290"/>
      <c r="TXC588" s="290"/>
      <c r="TXD588" s="290"/>
      <c r="TXE588" s="290"/>
      <c r="TXF588" s="290"/>
      <c r="TXG588" s="290"/>
      <c r="TXH588" s="290"/>
      <c r="TXI588" s="290"/>
      <c r="TXJ588" s="290"/>
      <c r="TXK588" s="290"/>
      <c r="TXL588" s="290"/>
      <c r="TXM588" s="290"/>
      <c r="TXN588" s="290"/>
      <c r="TXO588" s="290"/>
      <c r="TXP588" s="290"/>
      <c r="TXQ588" s="290"/>
      <c r="TXR588" s="290"/>
      <c r="TXS588" s="290"/>
      <c r="TXT588" s="290"/>
      <c r="TXU588" s="290"/>
      <c r="TXV588" s="290"/>
      <c r="TXW588" s="290"/>
      <c r="TXX588" s="290"/>
      <c r="TXY588" s="290"/>
      <c r="TXZ588" s="290"/>
      <c r="TYA588" s="290"/>
      <c r="TYB588" s="290"/>
      <c r="TYC588" s="290"/>
      <c r="TYD588" s="290"/>
      <c r="TYE588" s="290"/>
      <c r="TYF588" s="290"/>
      <c r="TYG588" s="290"/>
      <c r="TYH588" s="290"/>
      <c r="TYI588" s="290"/>
      <c r="TYJ588" s="290"/>
      <c r="TYK588" s="290"/>
      <c r="TYL588" s="290"/>
      <c r="TYM588" s="290"/>
      <c r="TYN588" s="290"/>
      <c r="TYO588" s="290"/>
      <c r="TYP588" s="290"/>
      <c r="TYQ588" s="290"/>
      <c r="TYR588" s="290"/>
      <c r="TYS588" s="290"/>
      <c r="TYT588" s="290"/>
      <c r="TYU588" s="290"/>
      <c r="TYV588" s="290"/>
      <c r="TYW588" s="290"/>
      <c r="TYX588" s="290"/>
      <c r="TYY588" s="290"/>
      <c r="TYZ588" s="290"/>
      <c r="TZA588" s="290"/>
      <c r="TZB588" s="290"/>
      <c r="TZC588" s="290"/>
      <c r="TZD588" s="290"/>
      <c r="TZE588" s="290"/>
      <c r="TZF588" s="290"/>
      <c r="TZG588" s="290"/>
      <c r="TZH588" s="290"/>
      <c r="TZI588" s="290"/>
      <c r="TZJ588" s="290"/>
      <c r="TZK588" s="290"/>
      <c r="TZL588" s="290"/>
      <c r="TZM588" s="290"/>
      <c r="TZN588" s="290"/>
      <c r="TZO588" s="290"/>
      <c r="TZP588" s="290"/>
      <c r="TZQ588" s="290"/>
      <c r="TZR588" s="290"/>
      <c r="TZS588" s="290"/>
      <c r="TZT588" s="290"/>
      <c r="TZU588" s="290"/>
      <c r="TZV588" s="290"/>
      <c r="TZW588" s="290"/>
      <c r="TZX588" s="290"/>
      <c r="TZY588" s="290"/>
      <c r="TZZ588" s="290"/>
      <c r="UAA588" s="290"/>
      <c r="UAB588" s="290"/>
      <c r="UAC588" s="290"/>
      <c r="UAD588" s="290"/>
      <c r="UAE588" s="290"/>
      <c r="UAF588" s="290"/>
      <c r="UAG588" s="290"/>
      <c r="UAH588" s="290"/>
      <c r="UAI588" s="290"/>
      <c r="UAJ588" s="290"/>
      <c r="UAK588" s="290"/>
      <c r="UAL588" s="290"/>
      <c r="UAM588" s="290"/>
      <c r="UAN588" s="290"/>
      <c r="UAO588" s="290"/>
      <c r="UAP588" s="290"/>
      <c r="UAQ588" s="290"/>
      <c r="UAR588" s="290"/>
      <c r="UAS588" s="290"/>
      <c r="UAT588" s="290"/>
      <c r="UAU588" s="290"/>
      <c r="UAV588" s="290"/>
      <c r="UAW588" s="290"/>
      <c r="UAX588" s="290"/>
      <c r="UAY588" s="290"/>
      <c r="UAZ588" s="290"/>
      <c r="UBA588" s="290"/>
      <c r="UBB588" s="290"/>
      <c r="UBC588" s="290"/>
      <c r="UBD588" s="290"/>
      <c r="UBE588" s="290"/>
      <c r="UBF588" s="290"/>
      <c r="UBG588" s="290"/>
      <c r="UBH588" s="290"/>
      <c r="UBI588" s="290"/>
      <c r="UBJ588" s="290"/>
      <c r="UBK588" s="290"/>
      <c r="UBL588" s="290"/>
      <c r="UBM588" s="290"/>
      <c r="UBN588" s="290"/>
      <c r="UBO588" s="290"/>
      <c r="UBP588" s="290"/>
      <c r="UBQ588" s="290"/>
      <c r="UBR588" s="290"/>
      <c r="UBS588" s="290"/>
      <c r="UBT588" s="290"/>
      <c r="UBU588" s="290"/>
      <c r="UBV588" s="290"/>
      <c r="UBW588" s="290"/>
      <c r="UBX588" s="290"/>
      <c r="UBY588" s="290"/>
      <c r="UBZ588" s="290"/>
      <c r="UCA588" s="290"/>
      <c r="UCB588" s="290"/>
      <c r="UCC588" s="290"/>
      <c r="UCD588" s="290"/>
      <c r="UCE588" s="290"/>
      <c r="UCF588" s="290"/>
      <c r="UCG588" s="290"/>
      <c r="UCH588" s="290"/>
      <c r="UCI588" s="290"/>
      <c r="UCJ588" s="290"/>
      <c r="UCK588" s="290"/>
      <c r="UCL588" s="290"/>
      <c r="UCM588" s="290"/>
      <c r="UCN588" s="290"/>
      <c r="UCO588" s="290"/>
      <c r="UCP588" s="290"/>
      <c r="UCQ588" s="290"/>
      <c r="UCR588" s="290"/>
      <c r="UCS588" s="290"/>
      <c r="UCT588" s="290"/>
      <c r="UCU588" s="290"/>
      <c r="UCV588" s="290"/>
      <c r="UCW588" s="290"/>
      <c r="UCX588" s="290"/>
      <c r="UCY588" s="290"/>
      <c r="UCZ588" s="290"/>
      <c r="UDA588" s="290"/>
      <c r="UDB588" s="290"/>
      <c r="UDC588" s="290"/>
      <c r="UDD588" s="290"/>
      <c r="UDE588" s="290"/>
      <c r="UDF588" s="290"/>
      <c r="UDG588" s="290"/>
      <c r="UDH588" s="290"/>
      <c r="UDI588" s="290"/>
      <c r="UDJ588" s="290"/>
      <c r="UDK588" s="290"/>
      <c r="UDL588" s="290"/>
      <c r="UDM588" s="290"/>
      <c r="UDN588" s="290"/>
      <c r="UDO588" s="290"/>
      <c r="UDP588" s="290"/>
      <c r="UDQ588" s="290"/>
      <c r="UDR588" s="290"/>
      <c r="UDS588" s="290"/>
      <c r="UDT588" s="290"/>
      <c r="UDU588" s="290"/>
      <c r="UDV588" s="290"/>
      <c r="UDW588" s="290"/>
      <c r="UDX588" s="290"/>
      <c r="UDY588" s="290"/>
      <c r="UDZ588" s="290"/>
      <c r="UEA588" s="290"/>
      <c r="UEB588" s="290"/>
      <c r="UEC588" s="290"/>
      <c r="UED588" s="290"/>
      <c r="UEE588" s="290"/>
      <c r="UEF588" s="290"/>
      <c r="UEG588" s="290"/>
      <c r="UEH588" s="290"/>
      <c r="UEI588" s="290"/>
      <c r="UEJ588" s="290"/>
      <c r="UEK588" s="290"/>
      <c r="UEL588" s="290"/>
      <c r="UEM588" s="290"/>
      <c r="UEN588" s="290"/>
      <c r="UEO588" s="290"/>
      <c r="UEP588" s="290"/>
      <c r="UEQ588" s="290"/>
      <c r="UER588" s="290"/>
      <c r="UES588" s="290"/>
      <c r="UET588" s="290"/>
      <c r="UEU588" s="290"/>
      <c r="UEV588" s="290"/>
      <c r="UEW588" s="290"/>
      <c r="UEX588" s="290"/>
      <c r="UEY588" s="290"/>
      <c r="UEZ588" s="290"/>
      <c r="UFA588" s="290"/>
      <c r="UFB588" s="290"/>
      <c r="UFC588" s="290"/>
      <c r="UFD588" s="290"/>
      <c r="UFE588" s="290"/>
      <c r="UFF588" s="290"/>
      <c r="UFG588" s="290"/>
      <c r="UFH588" s="290"/>
      <c r="UFI588" s="290"/>
      <c r="UFJ588" s="290"/>
      <c r="UFK588" s="290"/>
      <c r="UFL588" s="290"/>
      <c r="UFM588" s="290"/>
      <c r="UFN588" s="290"/>
      <c r="UFO588" s="290"/>
      <c r="UFP588" s="290"/>
      <c r="UFQ588" s="290"/>
      <c r="UFR588" s="290"/>
      <c r="UFS588" s="290"/>
      <c r="UFT588" s="290"/>
      <c r="UFU588" s="290"/>
      <c r="UFV588" s="290"/>
      <c r="UFW588" s="290"/>
      <c r="UFX588" s="290"/>
      <c r="UFY588" s="290"/>
      <c r="UFZ588" s="290"/>
      <c r="UGA588" s="290"/>
      <c r="UGB588" s="290"/>
      <c r="UGC588" s="290"/>
      <c r="UGD588" s="290"/>
      <c r="UGE588" s="290"/>
      <c r="UGF588" s="290"/>
      <c r="UGG588" s="290"/>
      <c r="UGH588" s="290"/>
      <c r="UGI588" s="290"/>
      <c r="UGJ588" s="290"/>
      <c r="UGK588" s="290"/>
      <c r="UGL588" s="290"/>
      <c r="UGM588" s="290"/>
      <c r="UGN588" s="290"/>
      <c r="UGO588" s="290"/>
      <c r="UGP588" s="290"/>
      <c r="UGQ588" s="290"/>
      <c r="UGR588" s="290"/>
      <c r="UGS588" s="290"/>
      <c r="UGT588" s="290"/>
      <c r="UGU588" s="290"/>
      <c r="UGV588" s="290"/>
      <c r="UGW588" s="290"/>
      <c r="UGX588" s="290"/>
      <c r="UGY588" s="290"/>
      <c r="UGZ588" s="290"/>
      <c r="UHA588" s="290"/>
      <c r="UHB588" s="290"/>
      <c r="UHC588" s="290"/>
      <c r="UHD588" s="290"/>
      <c r="UHE588" s="290"/>
      <c r="UHF588" s="290"/>
      <c r="UHG588" s="290"/>
      <c r="UHH588" s="290"/>
      <c r="UHI588" s="290"/>
      <c r="UHJ588" s="290"/>
      <c r="UHK588" s="290"/>
      <c r="UHL588" s="290"/>
      <c r="UHM588" s="290"/>
      <c r="UHN588" s="290"/>
      <c r="UHO588" s="290"/>
      <c r="UHP588" s="290"/>
      <c r="UHQ588" s="290"/>
      <c r="UHR588" s="290"/>
      <c r="UHS588" s="290"/>
      <c r="UHT588" s="290"/>
      <c r="UHU588" s="290"/>
      <c r="UHV588" s="290"/>
      <c r="UHW588" s="290"/>
      <c r="UHX588" s="290"/>
      <c r="UHY588" s="290"/>
      <c r="UHZ588" s="290"/>
      <c r="UIA588" s="290"/>
      <c r="UIB588" s="290"/>
      <c r="UIC588" s="290"/>
      <c r="UID588" s="290"/>
      <c r="UIE588" s="290"/>
      <c r="UIF588" s="290"/>
      <c r="UIG588" s="290"/>
      <c r="UIH588" s="290"/>
      <c r="UII588" s="290"/>
      <c r="UIJ588" s="290"/>
      <c r="UIK588" s="290"/>
      <c r="UIL588" s="290"/>
      <c r="UIM588" s="290"/>
      <c r="UIN588" s="290"/>
      <c r="UIO588" s="290"/>
      <c r="UIP588" s="290"/>
      <c r="UIQ588" s="290"/>
      <c r="UIR588" s="290"/>
      <c r="UIS588" s="290"/>
      <c r="UIT588" s="290"/>
      <c r="UIU588" s="290"/>
      <c r="UIV588" s="290"/>
      <c r="UIW588" s="290"/>
      <c r="UIX588" s="290"/>
      <c r="UIY588" s="290"/>
      <c r="UIZ588" s="290"/>
      <c r="UJA588" s="290"/>
      <c r="UJB588" s="290"/>
      <c r="UJC588" s="290"/>
      <c r="UJD588" s="290"/>
      <c r="UJE588" s="290"/>
      <c r="UJF588" s="290"/>
      <c r="UJG588" s="290"/>
      <c r="UJH588" s="290"/>
      <c r="UJI588" s="290"/>
      <c r="UJJ588" s="290"/>
      <c r="UJK588" s="290"/>
      <c r="UJL588" s="290"/>
      <c r="UJM588" s="290"/>
      <c r="UJN588" s="290"/>
      <c r="UJO588" s="290"/>
      <c r="UJP588" s="290"/>
      <c r="UJQ588" s="290"/>
      <c r="UJR588" s="290"/>
      <c r="UJS588" s="290"/>
      <c r="UJT588" s="290"/>
      <c r="UJU588" s="290"/>
      <c r="UJV588" s="290"/>
      <c r="UJW588" s="290"/>
      <c r="UJX588" s="290"/>
      <c r="UJY588" s="290"/>
      <c r="UJZ588" s="290"/>
      <c r="UKA588" s="290"/>
      <c r="UKB588" s="290"/>
      <c r="UKC588" s="290"/>
      <c r="UKD588" s="290"/>
      <c r="UKE588" s="290"/>
      <c r="UKF588" s="290"/>
      <c r="UKG588" s="290"/>
      <c r="UKH588" s="290"/>
      <c r="UKI588" s="290"/>
      <c r="UKJ588" s="290"/>
      <c r="UKK588" s="290"/>
      <c r="UKL588" s="290"/>
      <c r="UKM588" s="290"/>
      <c r="UKN588" s="290"/>
      <c r="UKO588" s="290"/>
      <c r="UKP588" s="290"/>
      <c r="UKQ588" s="290"/>
      <c r="UKR588" s="290"/>
      <c r="UKS588" s="290"/>
      <c r="UKT588" s="290"/>
      <c r="UKU588" s="290"/>
      <c r="UKV588" s="290"/>
      <c r="UKW588" s="290"/>
      <c r="UKX588" s="290"/>
      <c r="UKY588" s="290"/>
      <c r="UKZ588" s="290"/>
      <c r="ULA588" s="290"/>
      <c r="ULB588" s="290"/>
      <c r="ULC588" s="290"/>
      <c r="ULD588" s="290"/>
      <c r="ULE588" s="290"/>
      <c r="ULF588" s="290"/>
      <c r="ULG588" s="290"/>
      <c r="ULH588" s="290"/>
      <c r="ULI588" s="290"/>
      <c r="ULJ588" s="290"/>
      <c r="ULK588" s="290"/>
      <c r="ULL588" s="290"/>
      <c r="ULM588" s="290"/>
      <c r="ULN588" s="290"/>
      <c r="ULO588" s="290"/>
      <c r="ULP588" s="290"/>
      <c r="ULQ588" s="290"/>
      <c r="ULR588" s="290"/>
      <c r="ULS588" s="290"/>
      <c r="ULT588" s="290"/>
      <c r="ULU588" s="290"/>
      <c r="ULV588" s="290"/>
      <c r="ULW588" s="290"/>
      <c r="ULX588" s="290"/>
      <c r="ULY588" s="290"/>
      <c r="ULZ588" s="290"/>
      <c r="UMA588" s="290"/>
      <c r="UMB588" s="290"/>
      <c r="UMC588" s="290"/>
      <c r="UMD588" s="290"/>
      <c r="UME588" s="290"/>
      <c r="UMF588" s="290"/>
      <c r="UMG588" s="290"/>
      <c r="UMH588" s="290"/>
      <c r="UMI588" s="290"/>
      <c r="UMJ588" s="290"/>
      <c r="UMK588" s="290"/>
      <c r="UML588" s="290"/>
      <c r="UMM588" s="290"/>
      <c r="UMN588" s="290"/>
      <c r="UMO588" s="290"/>
      <c r="UMP588" s="290"/>
      <c r="UMQ588" s="290"/>
      <c r="UMR588" s="290"/>
      <c r="UMS588" s="290"/>
      <c r="UMT588" s="290"/>
      <c r="UMU588" s="290"/>
      <c r="UMV588" s="290"/>
      <c r="UMW588" s="290"/>
      <c r="UMX588" s="290"/>
      <c r="UMY588" s="290"/>
      <c r="UMZ588" s="290"/>
      <c r="UNA588" s="290"/>
      <c r="UNB588" s="290"/>
      <c r="UNC588" s="290"/>
      <c r="UND588" s="290"/>
      <c r="UNE588" s="290"/>
      <c r="UNF588" s="290"/>
      <c r="UNG588" s="290"/>
      <c r="UNH588" s="290"/>
      <c r="UNI588" s="290"/>
      <c r="UNJ588" s="290"/>
      <c r="UNK588" s="290"/>
      <c r="UNL588" s="290"/>
      <c r="UNM588" s="290"/>
      <c r="UNN588" s="290"/>
      <c r="UNO588" s="290"/>
      <c r="UNP588" s="290"/>
      <c r="UNQ588" s="290"/>
      <c r="UNR588" s="290"/>
      <c r="UNS588" s="290"/>
      <c r="UNT588" s="290"/>
      <c r="UNU588" s="290"/>
      <c r="UNV588" s="290"/>
      <c r="UNW588" s="290"/>
      <c r="UNX588" s="290"/>
      <c r="UNY588" s="290"/>
      <c r="UNZ588" s="290"/>
      <c r="UOA588" s="290"/>
      <c r="UOB588" s="290"/>
      <c r="UOC588" s="290"/>
      <c r="UOD588" s="290"/>
      <c r="UOE588" s="290"/>
      <c r="UOF588" s="290"/>
      <c r="UOG588" s="290"/>
      <c r="UOH588" s="290"/>
      <c r="UOI588" s="290"/>
      <c r="UOJ588" s="290"/>
      <c r="UOK588" s="290"/>
      <c r="UOL588" s="290"/>
      <c r="UOM588" s="290"/>
      <c r="UON588" s="290"/>
      <c r="UOO588" s="290"/>
      <c r="UOP588" s="290"/>
      <c r="UOQ588" s="290"/>
      <c r="UOR588" s="290"/>
      <c r="UOS588" s="290"/>
      <c r="UOT588" s="290"/>
      <c r="UOU588" s="290"/>
      <c r="UOV588" s="290"/>
      <c r="UOW588" s="290"/>
      <c r="UOX588" s="290"/>
      <c r="UOY588" s="290"/>
      <c r="UOZ588" s="290"/>
      <c r="UPA588" s="290"/>
      <c r="UPB588" s="290"/>
      <c r="UPC588" s="290"/>
      <c r="UPD588" s="290"/>
      <c r="UPE588" s="290"/>
      <c r="UPF588" s="290"/>
      <c r="UPG588" s="290"/>
      <c r="UPH588" s="290"/>
      <c r="UPI588" s="290"/>
      <c r="UPJ588" s="290"/>
      <c r="UPK588" s="290"/>
      <c r="UPL588" s="290"/>
      <c r="UPM588" s="290"/>
      <c r="UPN588" s="290"/>
      <c r="UPO588" s="290"/>
      <c r="UPP588" s="290"/>
      <c r="UPQ588" s="290"/>
      <c r="UPR588" s="290"/>
      <c r="UPS588" s="290"/>
      <c r="UPT588" s="290"/>
      <c r="UPU588" s="290"/>
      <c r="UPV588" s="290"/>
      <c r="UPW588" s="290"/>
      <c r="UPX588" s="290"/>
      <c r="UPY588" s="290"/>
      <c r="UPZ588" s="290"/>
      <c r="UQA588" s="290"/>
      <c r="UQB588" s="290"/>
      <c r="UQC588" s="290"/>
      <c r="UQD588" s="290"/>
      <c r="UQE588" s="290"/>
      <c r="UQF588" s="290"/>
      <c r="UQG588" s="290"/>
      <c r="UQH588" s="290"/>
      <c r="UQI588" s="290"/>
      <c r="UQJ588" s="290"/>
      <c r="UQK588" s="290"/>
      <c r="UQL588" s="290"/>
      <c r="UQM588" s="290"/>
      <c r="UQN588" s="290"/>
      <c r="UQO588" s="290"/>
      <c r="UQP588" s="290"/>
      <c r="UQQ588" s="290"/>
      <c r="UQR588" s="290"/>
      <c r="UQS588" s="290"/>
      <c r="UQT588" s="290"/>
      <c r="UQU588" s="290"/>
      <c r="UQV588" s="290"/>
      <c r="UQW588" s="290"/>
      <c r="UQX588" s="290"/>
      <c r="UQY588" s="290"/>
      <c r="UQZ588" s="290"/>
      <c r="URA588" s="290"/>
      <c r="URB588" s="290"/>
      <c r="URC588" s="290"/>
      <c r="URD588" s="290"/>
      <c r="URE588" s="290"/>
      <c r="URF588" s="290"/>
      <c r="URG588" s="290"/>
      <c r="URH588" s="290"/>
      <c r="URI588" s="290"/>
      <c r="URJ588" s="290"/>
      <c r="URK588" s="290"/>
      <c r="URL588" s="290"/>
      <c r="URM588" s="290"/>
      <c r="URN588" s="290"/>
      <c r="URO588" s="290"/>
      <c r="URP588" s="290"/>
      <c r="URQ588" s="290"/>
      <c r="URR588" s="290"/>
      <c r="URS588" s="290"/>
      <c r="URT588" s="290"/>
      <c r="URU588" s="290"/>
      <c r="URV588" s="290"/>
      <c r="URW588" s="290"/>
      <c r="URX588" s="290"/>
      <c r="URY588" s="290"/>
      <c r="URZ588" s="290"/>
      <c r="USA588" s="290"/>
      <c r="USB588" s="290"/>
      <c r="USC588" s="290"/>
      <c r="USD588" s="290"/>
      <c r="USE588" s="290"/>
      <c r="USF588" s="290"/>
      <c r="USG588" s="290"/>
      <c r="USH588" s="290"/>
      <c r="USI588" s="290"/>
      <c r="USJ588" s="290"/>
      <c r="USK588" s="290"/>
      <c r="USL588" s="290"/>
      <c r="USM588" s="290"/>
      <c r="USN588" s="290"/>
      <c r="USO588" s="290"/>
      <c r="USP588" s="290"/>
      <c r="USQ588" s="290"/>
      <c r="USR588" s="290"/>
      <c r="USS588" s="290"/>
      <c r="UST588" s="290"/>
      <c r="USU588" s="290"/>
      <c r="USV588" s="290"/>
      <c r="USW588" s="290"/>
      <c r="USX588" s="290"/>
      <c r="USY588" s="290"/>
      <c r="USZ588" s="290"/>
      <c r="UTA588" s="290"/>
      <c r="UTB588" s="290"/>
      <c r="UTC588" s="290"/>
      <c r="UTD588" s="290"/>
      <c r="UTE588" s="290"/>
      <c r="UTF588" s="290"/>
      <c r="UTG588" s="290"/>
      <c r="UTH588" s="290"/>
      <c r="UTI588" s="290"/>
      <c r="UTJ588" s="290"/>
      <c r="UTK588" s="290"/>
      <c r="UTL588" s="290"/>
      <c r="UTM588" s="290"/>
      <c r="UTN588" s="290"/>
      <c r="UTO588" s="290"/>
      <c r="UTP588" s="290"/>
      <c r="UTQ588" s="290"/>
      <c r="UTR588" s="290"/>
      <c r="UTS588" s="290"/>
      <c r="UTT588" s="290"/>
      <c r="UTU588" s="290"/>
      <c r="UTV588" s="290"/>
      <c r="UTW588" s="290"/>
      <c r="UTX588" s="290"/>
      <c r="UTY588" s="290"/>
      <c r="UTZ588" s="290"/>
      <c r="UUA588" s="290"/>
      <c r="UUB588" s="290"/>
      <c r="UUC588" s="290"/>
      <c r="UUD588" s="290"/>
      <c r="UUE588" s="290"/>
      <c r="UUF588" s="290"/>
      <c r="UUG588" s="290"/>
      <c r="UUH588" s="290"/>
      <c r="UUI588" s="290"/>
      <c r="UUJ588" s="290"/>
      <c r="UUK588" s="290"/>
      <c r="UUL588" s="290"/>
      <c r="UUM588" s="290"/>
      <c r="UUN588" s="290"/>
      <c r="UUO588" s="290"/>
      <c r="UUP588" s="290"/>
      <c r="UUQ588" s="290"/>
      <c r="UUR588" s="290"/>
      <c r="UUS588" s="290"/>
      <c r="UUT588" s="290"/>
      <c r="UUU588" s="290"/>
      <c r="UUV588" s="290"/>
      <c r="UUW588" s="290"/>
      <c r="UUX588" s="290"/>
      <c r="UUY588" s="290"/>
      <c r="UUZ588" s="290"/>
      <c r="UVA588" s="290"/>
      <c r="UVB588" s="290"/>
      <c r="UVC588" s="290"/>
      <c r="UVD588" s="290"/>
      <c r="UVE588" s="290"/>
      <c r="UVF588" s="290"/>
      <c r="UVG588" s="290"/>
      <c r="UVH588" s="290"/>
      <c r="UVI588" s="290"/>
      <c r="UVJ588" s="290"/>
      <c r="UVK588" s="290"/>
      <c r="UVL588" s="290"/>
      <c r="UVM588" s="290"/>
      <c r="UVN588" s="290"/>
      <c r="UVO588" s="290"/>
      <c r="UVP588" s="290"/>
      <c r="UVQ588" s="290"/>
      <c r="UVR588" s="290"/>
      <c r="UVS588" s="290"/>
      <c r="UVT588" s="290"/>
      <c r="UVU588" s="290"/>
      <c r="UVV588" s="290"/>
      <c r="UVW588" s="290"/>
      <c r="UVX588" s="290"/>
      <c r="UVY588" s="290"/>
      <c r="UVZ588" s="290"/>
      <c r="UWA588" s="290"/>
      <c r="UWB588" s="290"/>
      <c r="UWC588" s="290"/>
      <c r="UWD588" s="290"/>
      <c r="UWE588" s="290"/>
      <c r="UWF588" s="290"/>
      <c r="UWG588" s="290"/>
      <c r="UWH588" s="290"/>
      <c r="UWI588" s="290"/>
      <c r="UWJ588" s="290"/>
      <c r="UWK588" s="290"/>
      <c r="UWL588" s="290"/>
      <c r="UWM588" s="290"/>
      <c r="UWN588" s="290"/>
      <c r="UWO588" s="290"/>
      <c r="UWP588" s="290"/>
      <c r="UWQ588" s="290"/>
      <c r="UWR588" s="290"/>
      <c r="UWS588" s="290"/>
      <c r="UWT588" s="290"/>
      <c r="UWU588" s="290"/>
      <c r="UWV588" s="290"/>
      <c r="UWW588" s="290"/>
      <c r="UWX588" s="290"/>
      <c r="UWY588" s="290"/>
      <c r="UWZ588" s="290"/>
      <c r="UXA588" s="290"/>
      <c r="UXB588" s="290"/>
      <c r="UXC588" s="290"/>
      <c r="UXD588" s="290"/>
      <c r="UXE588" s="290"/>
      <c r="UXF588" s="290"/>
      <c r="UXG588" s="290"/>
      <c r="UXH588" s="290"/>
      <c r="UXI588" s="290"/>
      <c r="UXJ588" s="290"/>
      <c r="UXK588" s="290"/>
      <c r="UXL588" s="290"/>
      <c r="UXM588" s="290"/>
      <c r="UXN588" s="290"/>
      <c r="UXO588" s="290"/>
      <c r="UXP588" s="290"/>
      <c r="UXQ588" s="290"/>
      <c r="UXR588" s="290"/>
      <c r="UXS588" s="290"/>
      <c r="UXT588" s="290"/>
      <c r="UXU588" s="290"/>
      <c r="UXV588" s="290"/>
      <c r="UXW588" s="290"/>
      <c r="UXX588" s="290"/>
      <c r="UXY588" s="290"/>
      <c r="UXZ588" s="290"/>
      <c r="UYA588" s="290"/>
      <c r="UYB588" s="290"/>
      <c r="UYC588" s="290"/>
      <c r="UYD588" s="290"/>
      <c r="UYE588" s="290"/>
      <c r="UYF588" s="290"/>
      <c r="UYG588" s="290"/>
      <c r="UYH588" s="290"/>
      <c r="UYI588" s="290"/>
      <c r="UYJ588" s="290"/>
      <c r="UYK588" s="290"/>
      <c r="UYL588" s="290"/>
      <c r="UYM588" s="290"/>
      <c r="UYN588" s="290"/>
      <c r="UYO588" s="290"/>
      <c r="UYP588" s="290"/>
      <c r="UYQ588" s="290"/>
      <c r="UYR588" s="290"/>
      <c r="UYS588" s="290"/>
      <c r="UYT588" s="290"/>
      <c r="UYU588" s="290"/>
      <c r="UYV588" s="290"/>
      <c r="UYW588" s="290"/>
      <c r="UYX588" s="290"/>
      <c r="UYY588" s="290"/>
      <c r="UYZ588" s="290"/>
      <c r="UZA588" s="290"/>
      <c r="UZB588" s="290"/>
      <c r="UZC588" s="290"/>
      <c r="UZD588" s="290"/>
      <c r="UZE588" s="290"/>
      <c r="UZF588" s="290"/>
      <c r="UZG588" s="290"/>
      <c r="UZH588" s="290"/>
      <c r="UZI588" s="290"/>
      <c r="UZJ588" s="290"/>
      <c r="UZK588" s="290"/>
      <c r="UZL588" s="290"/>
      <c r="UZM588" s="290"/>
      <c r="UZN588" s="290"/>
      <c r="UZO588" s="290"/>
      <c r="UZP588" s="290"/>
      <c r="UZQ588" s="290"/>
      <c r="UZR588" s="290"/>
      <c r="UZS588" s="290"/>
      <c r="UZT588" s="290"/>
      <c r="UZU588" s="290"/>
      <c r="UZV588" s="290"/>
      <c r="UZW588" s="290"/>
      <c r="UZX588" s="290"/>
      <c r="UZY588" s="290"/>
      <c r="UZZ588" s="290"/>
      <c r="VAA588" s="290"/>
      <c r="VAB588" s="290"/>
      <c r="VAC588" s="290"/>
      <c r="VAD588" s="290"/>
      <c r="VAE588" s="290"/>
      <c r="VAF588" s="290"/>
      <c r="VAG588" s="290"/>
      <c r="VAH588" s="290"/>
      <c r="VAI588" s="290"/>
      <c r="VAJ588" s="290"/>
      <c r="VAK588" s="290"/>
      <c r="VAL588" s="290"/>
      <c r="VAM588" s="290"/>
      <c r="VAN588" s="290"/>
      <c r="VAO588" s="290"/>
      <c r="VAP588" s="290"/>
      <c r="VAQ588" s="290"/>
      <c r="VAR588" s="290"/>
      <c r="VAS588" s="290"/>
      <c r="VAT588" s="290"/>
      <c r="VAU588" s="290"/>
      <c r="VAV588" s="290"/>
      <c r="VAW588" s="290"/>
      <c r="VAX588" s="290"/>
      <c r="VAY588" s="290"/>
      <c r="VAZ588" s="290"/>
      <c r="VBA588" s="290"/>
      <c r="VBB588" s="290"/>
      <c r="VBC588" s="290"/>
      <c r="VBD588" s="290"/>
      <c r="VBE588" s="290"/>
      <c r="VBF588" s="290"/>
      <c r="VBG588" s="290"/>
      <c r="VBH588" s="290"/>
      <c r="VBI588" s="290"/>
      <c r="VBJ588" s="290"/>
      <c r="VBK588" s="290"/>
      <c r="VBL588" s="290"/>
      <c r="VBM588" s="290"/>
      <c r="VBN588" s="290"/>
      <c r="VBO588" s="290"/>
      <c r="VBP588" s="290"/>
      <c r="VBQ588" s="290"/>
      <c r="VBR588" s="290"/>
      <c r="VBS588" s="290"/>
      <c r="VBT588" s="290"/>
      <c r="VBU588" s="290"/>
      <c r="VBV588" s="290"/>
      <c r="VBW588" s="290"/>
      <c r="VBX588" s="290"/>
      <c r="VBY588" s="290"/>
      <c r="VBZ588" s="290"/>
      <c r="VCA588" s="290"/>
      <c r="VCB588" s="290"/>
      <c r="VCC588" s="290"/>
      <c r="VCD588" s="290"/>
      <c r="VCE588" s="290"/>
      <c r="VCF588" s="290"/>
      <c r="VCG588" s="290"/>
      <c r="VCH588" s="290"/>
      <c r="VCI588" s="290"/>
      <c r="VCJ588" s="290"/>
      <c r="VCK588" s="290"/>
      <c r="VCL588" s="290"/>
      <c r="VCM588" s="290"/>
      <c r="VCN588" s="290"/>
      <c r="VCO588" s="290"/>
      <c r="VCP588" s="290"/>
      <c r="VCQ588" s="290"/>
      <c r="VCR588" s="290"/>
      <c r="VCS588" s="290"/>
      <c r="VCT588" s="290"/>
      <c r="VCU588" s="290"/>
      <c r="VCV588" s="290"/>
      <c r="VCW588" s="290"/>
      <c r="VCX588" s="290"/>
      <c r="VCY588" s="290"/>
      <c r="VCZ588" s="290"/>
      <c r="VDA588" s="290"/>
      <c r="VDB588" s="290"/>
      <c r="VDC588" s="290"/>
      <c r="VDD588" s="290"/>
      <c r="VDE588" s="290"/>
      <c r="VDF588" s="290"/>
      <c r="VDG588" s="290"/>
      <c r="VDH588" s="290"/>
      <c r="VDI588" s="290"/>
      <c r="VDJ588" s="290"/>
      <c r="VDK588" s="290"/>
      <c r="VDL588" s="290"/>
      <c r="VDM588" s="290"/>
      <c r="VDN588" s="290"/>
      <c r="VDO588" s="290"/>
      <c r="VDP588" s="290"/>
      <c r="VDQ588" s="290"/>
      <c r="VDR588" s="290"/>
      <c r="VDS588" s="290"/>
      <c r="VDT588" s="290"/>
      <c r="VDU588" s="290"/>
      <c r="VDV588" s="290"/>
      <c r="VDW588" s="290"/>
      <c r="VDX588" s="290"/>
      <c r="VDY588" s="290"/>
      <c r="VDZ588" s="290"/>
      <c r="VEA588" s="290"/>
      <c r="VEB588" s="290"/>
      <c r="VEC588" s="290"/>
      <c r="VED588" s="290"/>
      <c r="VEE588" s="290"/>
      <c r="VEF588" s="290"/>
      <c r="VEG588" s="290"/>
      <c r="VEH588" s="290"/>
      <c r="VEI588" s="290"/>
      <c r="VEJ588" s="290"/>
      <c r="VEK588" s="290"/>
      <c r="VEL588" s="290"/>
      <c r="VEM588" s="290"/>
      <c r="VEN588" s="290"/>
      <c r="VEO588" s="290"/>
      <c r="VEP588" s="290"/>
      <c r="VEQ588" s="290"/>
      <c r="VER588" s="290"/>
      <c r="VES588" s="290"/>
      <c r="VET588" s="290"/>
      <c r="VEU588" s="290"/>
      <c r="VEV588" s="290"/>
      <c r="VEW588" s="290"/>
      <c r="VEX588" s="290"/>
      <c r="VEY588" s="290"/>
      <c r="VEZ588" s="290"/>
      <c r="VFA588" s="290"/>
      <c r="VFB588" s="290"/>
      <c r="VFC588" s="290"/>
      <c r="VFD588" s="290"/>
      <c r="VFE588" s="290"/>
      <c r="VFF588" s="290"/>
      <c r="VFG588" s="290"/>
      <c r="VFH588" s="290"/>
      <c r="VFI588" s="290"/>
      <c r="VFJ588" s="290"/>
      <c r="VFK588" s="290"/>
      <c r="VFL588" s="290"/>
      <c r="VFM588" s="290"/>
      <c r="VFN588" s="290"/>
      <c r="VFO588" s="290"/>
      <c r="VFP588" s="290"/>
      <c r="VFQ588" s="290"/>
      <c r="VFR588" s="290"/>
      <c r="VFS588" s="290"/>
      <c r="VFT588" s="290"/>
      <c r="VFU588" s="290"/>
      <c r="VFV588" s="290"/>
      <c r="VFW588" s="290"/>
      <c r="VFX588" s="290"/>
      <c r="VFY588" s="290"/>
      <c r="VFZ588" s="290"/>
      <c r="VGA588" s="290"/>
      <c r="VGB588" s="290"/>
      <c r="VGC588" s="290"/>
      <c r="VGD588" s="290"/>
      <c r="VGE588" s="290"/>
      <c r="VGF588" s="290"/>
      <c r="VGG588" s="290"/>
      <c r="VGH588" s="290"/>
      <c r="VGI588" s="290"/>
      <c r="VGJ588" s="290"/>
      <c r="VGK588" s="290"/>
      <c r="VGL588" s="290"/>
      <c r="VGM588" s="290"/>
      <c r="VGN588" s="290"/>
      <c r="VGO588" s="290"/>
      <c r="VGP588" s="290"/>
      <c r="VGQ588" s="290"/>
      <c r="VGR588" s="290"/>
      <c r="VGS588" s="290"/>
      <c r="VGT588" s="290"/>
      <c r="VGU588" s="290"/>
      <c r="VGV588" s="290"/>
      <c r="VGW588" s="290"/>
      <c r="VGX588" s="290"/>
      <c r="VGY588" s="290"/>
      <c r="VGZ588" s="290"/>
      <c r="VHA588" s="290"/>
      <c r="VHB588" s="290"/>
      <c r="VHC588" s="290"/>
      <c r="VHD588" s="290"/>
      <c r="VHE588" s="290"/>
      <c r="VHF588" s="290"/>
      <c r="VHG588" s="290"/>
      <c r="VHH588" s="290"/>
      <c r="VHI588" s="290"/>
      <c r="VHJ588" s="290"/>
      <c r="VHK588" s="290"/>
      <c r="VHL588" s="290"/>
      <c r="VHM588" s="290"/>
      <c r="VHN588" s="290"/>
      <c r="VHO588" s="290"/>
      <c r="VHP588" s="290"/>
      <c r="VHQ588" s="290"/>
      <c r="VHR588" s="290"/>
      <c r="VHS588" s="290"/>
      <c r="VHT588" s="290"/>
      <c r="VHU588" s="290"/>
      <c r="VHV588" s="290"/>
      <c r="VHW588" s="290"/>
      <c r="VHX588" s="290"/>
      <c r="VHY588" s="290"/>
      <c r="VHZ588" s="290"/>
      <c r="VIA588" s="290"/>
      <c r="VIB588" s="290"/>
      <c r="VIC588" s="290"/>
      <c r="VID588" s="290"/>
      <c r="VIE588" s="290"/>
      <c r="VIF588" s="290"/>
      <c r="VIG588" s="290"/>
      <c r="VIH588" s="290"/>
      <c r="VII588" s="290"/>
      <c r="VIJ588" s="290"/>
      <c r="VIK588" s="290"/>
      <c r="VIL588" s="290"/>
      <c r="VIM588" s="290"/>
      <c r="VIN588" s="290"/>
      <c r="VIO588" s="290"/>
      <c r="VIP588" s="290"/>
      <c r="VIQ588" s="290"/>
      <c r="VIR588" s="290"/>
      <c r="VIS588" s="290"/>
      <c r="VIT588" s="290"/>
      <c r="VIU588" s="290"/>
      <c r="VIV588" s="290"/>
      <c r="VIW588" s="290"/>
      <c r="VIX588" s="290"/>
      <c r="VIY588" s="290"/>
      <c r="VIZ588" s="290"/>
      <c r="VJA588" s="290"/>
      <c r="VJB588" s="290"/>
      <c r="VJC588" s="290"/>
      <c r="VJD588" s="290"/>
      <c r="VJE588" s="290"/>
      <c r="VJF588" s="290"/>
      <c r="VJG588" s="290"/>
      <c r="VJH588" s="290"/>
      <c r="VJI588" s="290"/>
      <c r="VJJ588" s="290"/>
      <c r="VJK588" s="290"/>
      <c r="VJL588" s="290"/>
      <c r="VJM588" s="290"/>
      <c r="VJN588" s="290"/>
      <c r="VJO588" s="290"/>
      <c r="VJP588" s="290"/>
      <c r="VJQ588" s="290"/>
      <c r="VJR588" s="290"/>
      <c r="VJS588" s="290"/>
      <c r="VJT588" s="290"/>
      <c r="VJU588" s="290"/>
      <c r="VJV588" s="290"/>
      <c r="VJW588" s="290"/>
      <c r="VJX588" s="290"/>
      <c r="VJY588" s="290"/>
      <c r="VJZ588" s="290"/>
      <c r="VKA588" s="290"/>
      <c r="VKB588" s="290"/>
      <c r="VKC588" s="290"/>
      <c r="VKD588" s="290"/>
      <c r="VKE588" s="290"/>
      <c r="VKF588" s="290"/>
      <c r="VKG588" s="290"/>
      <c r="VKH588" s="290"/>
      <c r="VKI588" s="290"/>
      <c r="VKJ588" s="290"/>
      <c r="VKK588" s="290"/>
      <c r="VKL588" s="290"/>
      <c r="VKM588" s="290"/>
      <c r="VKN588" s="290"/>
      <c r="VKO588" s="290"/>
      <c r="VKP588" s="290"/>
      <c r="VKQ588" s="290"/>
      <c r="VKR588" s="290"/>
      <c r="VKS588" s="290"/>
      <c r="VKT588" s="290"/>
      <c r="VKU588" s="290"/>
      <c r="VKV588" s="290"/>
      <c r="VKW588" s="290"/>
      <c r="VKX588" s="290"/>
      <c r="VKY588" s="290"/>
      <c r="VKZ588" s="290"/>
      <c r="VLA588" s="290"/>
      <c r="VLB588" s="290"/>
      <c r="VLC588" s="290"/>
      <c r="VLD588" s="290"/>
      <c r="VLE588" s="290"/>
      <c r="VLF588" s="290"/>
      <c r="VLG588" s="290"/>
      <c r="VLH588" s="290"/>
      <c r="VLI588" s="290"/>
      <c r="VLJ588" s="290"/>
      <c r="VLK588" s="290"/>
      <c r="VLL588" s="290"/>
      <c r="VLM588" s="290"/>
      <c r="VLN588" s="290"/>
      <c r="VLO588" s="290"/>
      <c r="VLP588" s="290"/>
      <c r="VLQ588" s="290"/>
      <c r="VLR588" s="290"/>
      <c r="VLS588" s="290"/>
      <c r="VLT588" s="290"/>
      <c r="VLU588" s="290"/>
      <c r="VLV588" s="290"/>
      <c r="VLW588" s="290"/>
      <c r="VLX588" s="290"/>
      <c r="VLY588" s="290"/>
      <c r="VLZ588" s="290"/>
      <c r="VMA588" s="290"/>
      <c r="VMB588" s="290"/>
      <c r="VMC588" s="290"/>
      <c r="VMD588" s="290"/>
      <c r="VME588" s="290"/>
      <c r="VMF588" s="290"/>
      <c r="VMG588" s="290"/>
      <c r="VMH588" s="290"/>
      <c r="VMI588" s="290"/>
      <c r="VMJ588" s="290"/>
      <c r="VMK588" s="290"/>
      <c r="VML588" s="290"/>
      <c r="VMM588" s="290"/>
      <c r="VMN588" s="290"/>
      <c r="VMO588" s="290"/>
      <c r="VMP588" s="290"/>
      <c r="VMQ588" s="290"/>
      <c r="VMR588" s="290"/>
      <c r="VMS588" s="290"/>
      <c r="VMT588" s="290"/>
      <c r="VMU588" s="290"/>
      <c r="VMV588" s="290"/>
      <c r="VMW588" s="290"/>
      <c r="VMX588" s="290"/>
      <c r="VMY588" s="290"/>
      <c r="VMZ588" s="290"/>
      <c r="VNA588" s="290"/>
      <c r="VNB588" s="290"/>
      <c r="VNC588" s="290"/>
      <c r="VND588" s="290"/>
      <c r="VNE588" s="290"/>
      <c r="VNF588" s="290"/>
      <c r="VNG588" s="290"/>
      <c r="VNH588" s="290"/>
      <c r="VNI588" s="290"/>
      <c r="VNJ588" s="290"/>
      <c r="VNK588" s="290"/>
      <c r="VNL588" s="290"/>
      <c r="VNM588" s="290"/>
      <c r="VNN588" s="290"/>
      <c r="VNO588" s="290"/>
      <c r="VNP588" s="290"/>
      <c r="VNQ588" s="290"/>
      <c r="VNR588" s="290"/>
      <c r="VNS588" s="290"/>
      <c r="VNT588" s="290"/>
      <c r="VNU588" s="290"/>
      <c r="VNV588" s="290"/>
      <c r="VNW588" s="290"/>
      <c r="VNX588" s="290"/>
      <c r="VNY588" s="290"/>
      <c r="VNZ588" s="290"/>
      <c r="VOA588" s="290"/>
      <c r="VOB588" s="290"/>
      <c r="VOC588" s="290"/>
      <c r="VOD588" s="290"/>
      <c r="VOE588" s="290"/>
      <c r="VOF588" s="290"/>
      <c r="VOG588" s="290"/>
      <c r="VOH588" s="290"/>
      <c r="VOI588" s="290"/>
      <c r="VOJ588" s="290"/>
      <c r="VOK588" s="290"/>
      <c r="VOL588" s="290"/>
      <c r="VOM588" s="290"/>
      <c r="VON588" s="290"/>
      <c r="VOO588" s="290"/>
      <c r="VOP588" s="290"/>
      <c r="VOQ588" s="290"/>
      <c r="VOR588" s="290"/>
      <c r="VOS588" s="290"/>
      <c r="VOT588" s="290"/>
      <c r="VOU588" s="290"/>
      <c r="VOV588" s="290"/>
      <c r="VOW588" s="290"/>
      <c r="VOX588" s="290"/>
      <c r="VOY588" s="290"/>
      <c r="VOZ588" s="290"/>
      <c r="VPA588" s="290"/>
      <c r="VPB588" s="290"/>
      <c r="VPC588" s="290"/>
      <c r="VPD588" s="290"/>
      <c r="VPE588" s="290"/>
      <c r="VPF588" s="290"/>
      <c r="VPG588" s="290"/>
      <c r="VPH588" s="290"/>
      <c r="VPI588" s="290"/>
      <c r="VPJ588" s="290"/>
      <c r="VPK588" s="290"/>
      <c r="VPL588" s="290"/>
      <c r="VPM588" s="290"/>
      <c r="VPN588" s="290"/>
      <c r="VPO588" s="290"/>
      <c r="VPP588" s="290"/>
      <c r="VPQ588" s="290"/>
      <c r="VPR588" s="290"/>
      <c r="VPS588" s="290"/>
      <c r="VPT588" s="290"/>
      <c r="VPU588" s="290"/>
      <c r="VPV588" s="290"/>
      <c r="VPW588" s="290"/>
      <c r="VPX588" s="290"/>
      <c r="VPY588" s="290"/>
      <c r="VPZ588" s="290"/>
      <c r="VQA588" s="290"/>
      <c r="VQB588" s="290"/>
      <c r="VQC588" s="290"/>
      <c r="VQD588" s="290"/>
      <c r="VQE588" s="290"/>
      <c r="VQF588" s="290"/>
      <c r="VQG588" s="290"/>
      <c r="VQH588" s="290"/>
      <c r="VQI588" s="290"/>
      <c r="VQJ588" s="290"/>
      <c r="VQK588" s="290"/>
      <c r="VQL588" s="290"/>
      <c r="VQM588" s="290"/>
      <c r="VQN588" s="290"/>
      <c r="VQO588" s="290"/>
      <c r="VQP588" s="290"/>
      <c r="VQQ588" s="290"/>
      <c r="VQR588" s="290"/>
      <c r="VQS588" s="290"/>
      <c r="VQT588" s="290"/>
      <c r="VQU588" s="290"/>
      <c r="VQV588" s="290"/>
      <c r="VQW588" s="290"/>
      <c r="VQX588" s="290"/>
      <c r="VQY588" s="290"/>
      <c r="VQZ588" s="290"/>
      <c r="VRA588" s="290"/>
      <c r="VRB588" s="290"/>
      <c r="VRC588" s="290"/>
      <c r="VRD588" s="290"/>
      <c r="VRE588" s="290"/>
      <c r="VRF588" s="290"/>
      <c r="VRG588" s="290"/>
      <c r="VRH588" s="290"/>
      <c r="VRI588" s="290"/>
      <c r="VRJ588" s="290"/>
      <c r="VRK588" s="290"/>
      <c r="VRL588" s="290"/>
      <c r="VRM588" s="290"/>
      <c r="VRN588" s="290"/>
      <c r="VRO588" s="290"/>
      <c r="VRP588" s="290"/>
      <c r="VRQ588" s="290"/>
      <c r="VRR588" s="290"/>
      <c r="VRS588" s="290"/>
      <c r="VRT588" s="290"/>
      <c r="VRU588" s="290"/>
      <c r="VRV588" s="290"/>
      <c r="VRW588" s="290"/>
      <c r="VRX588" s="290"/>
      <c r="VRY588" s="290"/>
      <c r="VRZ588" s="290"/>
      <c r="VSA588" s="290"/>
      <c r="VSB588" s="290"/>
      <c r="VSC588" s="290"/>
      <c r="VSD588" s="290"/>
      <c r="VSE588" s="290"/>
      <c r="VSF588" s="290"/>
      <c r="VSG588" s="290"/>
      <c r="VSH588" s="290"/>
      <c r="VSI588" s="290"/>
      <c r="VSJ588" s="290"/>
      <c r="VSK588" s="290"/>
      <c r="VSL588" s="290"/>
      <c r="VSM588" s="290"/>
      <c r="VSN588" s="290"/>
      <c r="VSO588" s="290"/>
      <c r="VSP588" s="290"/>
      <c r="VSQ588" s="290"/>
      <c r="VSR588" s="290"/>
      <c r="VSS588" s="290"/>
      <c r="VST588" s="290"/>
      <c r="VSU588" s="290"/>
      <c r="VSV588" s="290"/>
      <c r="VSW588" s="290"/>
      <c r="VSX588" s="290"/>
      <c r="VSY588" s="290"/>
      <c r="VSZ588" s="290"/>
      <c r="VTA588" s="290"/>
      <c r="VTB588" s="290"/>
      <c r="VTC588" s="290"/>
      <c r="VTD588" s="290"/>
      <c r="VTE588" s="290"/>
      <c r="VTF588" s="290"/>
      <c r="VTG588" s="290"/>
      <c r="VTH588" s="290"/>
      <c r="VTI588" s="290"/>
      <c r="VTJ588" s="290"/>
      <c r="VTK588" s="290"/>
      <c r="VTL588" s="290"/>
      <c r="VTM588" s="290"/>
      <c r="VTN588" s="290"/>
      <c r="VTO588" s="290"/>
      <c r="VTP588" s="290"/>
      <c r="VTQ588" s="290"/>
      <c r="VTR588" s="290"/>
      <c r="VTS588" s="290"/>
      <c r="VTT588" s="290"/>
      <c r="VTU588" s="290"/>
      <c r="VTV588" s="290"/>
      <c r="VTW588" s="290"/>
      <c r="VTX588" s="290"/>
      <c r="VTY588" s="290"/>
      <c r="VTZ588" s="290"/>
      <c r="VUA588" s="290"/>
      <c r="VUB588" s="290"/>
      <c r="VUC588" s="290"/>
      <c r="VUD588" s="290"/>
      <c r="VUE588" s="290"/>
      <c r="VUF588" s="290"/>
      <c r="VUG588" s="290"/>
      <c r="VUH588" s="290"/>
      <c r="VUI588" s="290"/>
      <c r="VUJ588" s="290"/>
      <c r="VUK588" s="290"/>
      <c r="VUL588" s="290"/>
      <c r="VUM588" s="290"/>
      <c r="VUN588" s="290"/>
      <c r="VUO588" s="290"/>
      <c r="VUP588" s="290"/>
      <c r="VUQ588" s="290"/>
      <c r="VUR588" s="290"/>
      <c r="VUS588" s="290"/>
      <c r="VUT588" s="290"/>
      <c r="VUU588" s="290"/>
      <c r="VUV588" s="290"/>
      <c r="VUW588" s="290"/>
      <c r="VUX588" s="290"/>
      <c r="VUY588" s="290"/>
      <c r="VUZ588" s="290"/>
      <c r="VVA588" s="290"/>
      <c r="VVB588" s="290"/>
      <c r="VVC588" s="290"/>
      <c r="VVD588" s="290"/>
      <c r="VVE588" s="290"/>
      <c r="VVF588" s="290"/>
      <c r="VVG588" s="290"/>
      <c r="VVH588" s="290"/>
      <c r="VVI588" s="290"/>
      <c r="VVJ588" s="290"/>
      <c r="VVK588" s="290"/>
      <c r="VVL588" s="290"/>
      <c r="VVM588" s="290"/>
      <c r="VVN588" s="290"/>
      <c r="VVO588" s="290"/>
      <c r="VVP588" s="290"/>
      <c r="VVQ588" s="290"/>
      <c r="VVR588" s="290"/>
      <c r="VVS588" s="290"/>
      <c r="VVT588" s="290"/>
      <c r="VVU588" s="290"/>
      <c r="VVV588" s="290"/>
      <c r="VVW588" s="290"/>
      <c r="VVX588" s="290"/>
      <c r="VVY588" s="290"/>
      <c r="VVZ588" s="290"/>
      <c r="VWA588" s="290"/>
      <c r="VWB588" s="290"/>
      <c r="VWC588" s="290"/>
      <c r="VWD588" s="290"/>
      <c r="VWE588" s="290"/>
      <c r="VWF588" s="290"/>
      <c r="VWG588" s="290"/>
      <c r="VWH588" s="290"/>
      <c r="VWI588" s="290"/>
      <c r="VWJ588" s="290"/>
      <c r="VWK588" s="290"/>
      <c r="VWL588" s="290"/>
      <c r="VWM588" s="290"/>
      <c r="VWN588" s="290"/>
      <c r="VWO588" s="290"/>
      <c r="VWP588" s="290"/>
      <c r="VWQ588" s="290"/>
      <c r="VWR588" s="290"/>
      <c r="VWS588" s="290"/>
      <c r="VWT588" s="290"/>
      <c r="VWU588" s="290"/>
      <c r="VWV588" s="290"/>
      <c r="VWW588" s="290"/>
      <c r="VWX588" s="290"/>
      <c r="VWY588" s="290"/>
      <c r="VWZ588" s="290"/>
      <c r="VXA588" s="290"/>
      <c r="VXB588" s="290"/>
      <c r="VXC588" s="290"/>
      <c r="VXD588" s="290"/>
      <c r="VXE588" s="290"/>
      <c r="VXF588" s="290"/>
      <c r="VXG588" s="290"/>
      <c r="VXH588" s="290"/>
      <c r="VXI588" s="290"/>
      <c r="VXJ588" s="290"/>
      <c r="VXK588" s="290"/>
      <c r="VXL588" s="290"/>
      <c r="VXM588" s="290"/>
      <c r="VXN588" s="290"/>
      <c r="VXO588" s="290"/>
      <c r="VXP588" s="290"/>
      <c r="VXQ588" s="290"/>
      <c r="VXR588" s="290"/>
      <c r="VXS588" s="290"/>
      <c r="VXT588" s="290"/>
      <c r="VXU588" s="290"/>
      <c r="VXV588" s="290"/>
      <c r="VXW588" s="290"/>
      <c r="VXX588" s="290"/>
      <c r="VXY588" s="290"/>
      <c r="VXZ588" s="290"/>
      <c r="VYA588" s="290"/>
      <c r="VYB588" s="290"/>
      <c r="VYC588" s="290"/>
      <c r="VYD588" s="290"/>
      <c r="VYE588" s="290"/>
      <c r="VYF588" s="290"/>
      <c r="VYG588" s="290"/>
      <c r="VYH588" s="290"/>
      <c r="VYI588" s="290"/>
      <c r="VYJ588" s="290"/>
      <c r="VYK588" s="290"/>
      <c r="VYL588" s="290"/>
      <c r="VYM588" s="290"/>
      <c r="VYN588" s="290"/>
      <c r="VYO588" s="290"/>
      <c r="VYP588" s="290"/>
      <c r="VYQ588" s="290"/>
      <c r="VYR588" s="290"/>
      <c r="VYS588" s="290"/>
      <c r="VYT588" s="290"/>
      <c r="VYU588" s="290"/>
      <c r="VYV588" s="290"/>
      <c r="VYW588" s="290"/>
      <c r="VYX588" s="290"/>
      <c r="VYY588" s="290"/>
      <c r="VYZ588" s="290"/>
      <c r="VZA588" s="290"/>
      <c r="VZB588" s="290"/>
      <c r="VZC588" s="290"/>
      <c r="VZD588" s="290"/>
      <c r="VZE588" s="290"/>
      <c r="VZF588" s="290"/>
      <c r="VZG588" s="290"/>
      <c r="VZH588" s="290"/>
      <c r="VZI588" s="290"/>
      <c r="VZJ588" s="290"/>
      <c r="VZK588" s="290"/>
      <c r="VZL588" s="290"/>
      <c r="VZM588" s="290"/>
      <c r="VZN588" s="290"/>
      <c r="VZO588" s="290"/>
      <c r="VZP588" s="290"/>
      <c r="VZQ588" s="290"/>
      <c r="VZR588" s="290"/>
      <c r="VZS588" s="290"/>
      <c r="VZT588" s="290"/>
      <c r="VZU588" s="290"/>
      <c r="VZV588" s="290"/>
      <c r="VZW588" s="290"/>
      <c r="VZX588" s="290"/>
      <c r="VZY588" s="290"/>
      <c r="VZZ588" s="290"/>
      <c r="WAA588" s="290"/>
      <c r="WAB588" s="290"/>
      <c r="WAC588" s="290"/>
      <c r="WAD588" s="290"/>
      <c r="WAE588" s="290"/>
      <c r="WAF588" s="290"/>
      <c r="WAG588" s="290"/>
      <c r="WAH588" s="290"/>
      <c r="WAI588" s="290"/>
      <c r="WAJ588" s="290"/>
      <c r="WAK588" s="290"/>
      <c r="WAL588" s="290"/>
      <c r="WAM588" s="290"/>
      <c r="WAN588" s="290"/>
      <c r="WAO588" s="290"/>
      <c r="WAP588" s="290"/>
      <c r="WAQ588" s="290"/>
      <c r="WAR588" s="290"/>
      <c r="WAS588" s="290"/>
      <c r="WAT588" s="290"/>
      <c r="WAU588" s="290"/>
      <c r="WAV588" s="290"/>
      <c r="WAW588" s="290"/>
      <c r="WAX588" s="290"/>
      <c r="WAY588" s="290"/>
      <c r="WAZ588" s="290"/>
      <c r="WBA588" s="290"/>
      <c r="WBB588" s="290"/>
      <c r="WBC588" s="290"/>
      <c r="WBD588" s="290"/>
      <c r="WBE588" s="290"/>
      <c r="WBF588" s="290"/>
      <c r="WBG588" s="290"/>
      <c r="WBH588" s="290"/>
      <c r="WBI588" s="290"/>
      <c r="WBJ588" s="290"/>
      <c r="WBK588" s="290"/>
      <c r="WBL588" s="290"/>
      <c r="WBM588" s="290"/>
      <c r="WBN588" s="290"/>
      <c r="WBO588" s="290"/>
      <c r="WBP588" s="290"/>
      <c r="WBQ588" s="290"/>
      <c r="WBR588" s="290"/>
      <c r="WBS588" s="290"/>
      <c r="WBT588" s="290"/>
      <c r="WBU588" s="290"/>
      <c r="WBV588" s="290"/>
      <c r="WBW588" s="290"/>
      <c r="WBX588" s="290"/>
      <c r="WBY588" s="290"/>
      <c r="WBZ588" s="290"/>
      <c r="WCA588" s="290"/>
      <c r="WCB588" s="290"/>
      <c r="WCC588" s="290"/>
      <c r="WCD588" s="290"/>
      <c r="WCE588" s="290"/>
      <c r="WCF588" s="290"/>
      <c r="WCG588" s="290"/>
      <c r="WCH588" s="290"/>
      <c r="WCI588" s="290"/>
      <c r="WCJ588" s="290"/>
      <c r="WCK588" s="290"/>
      <c r="WCL588" s="290"/>
      <c r="WCM588" s="290"/>
      <c r="WCN588" s="290"/>
      <c r="WCO588" s="290"/>
      <c r="WCP588" s="290"/>
      <c r="WCQ588" s="290"/>
      <c r="WCR588" s="290"/>
      <c r="WCS588" s="290"/>
      <c r="WCT588" s="290"/>
      <c r="WCU588" s="290"/>
      <c r="WCV588" s="290"/>
      <c r="WCW588" s="290"/>
      <c r="WCX588" s="290"/>
      <c r="WCY588" s="290"/>
      <c r="WCZ588" s="290"/>
      <c r="WDA588" s="290"/>
      <c r="WDB588" s="290"/>
      <c r="WDC588" s="290"/>
      <c r="WDD588" s="290"/>
      <c r="WDE588" s="290"/>
      <c r="WDF588" s="290"/>
      <c r="WDG588" s="290"/>
      <c r="WDH588" s="290"/>
      <c r="WDI588" s="290"/>
      <c r="WDJ588" s="290"/>
      <c r="WDK588" s="290"/>
      <c r="WDL588" s="290"/>
      <c r="WDM588" s="290"/>
      <c r="WDN588" s="290"/>
      <c r="WDO588" s="290"/>
      <c r="WDP588" s="290"/>
      <c r="WDQ588" s="290"/>
      <c r="WDR588" s="290"/>
      <c r="WDS588" s="290"/>
      <c r="WDT588" s="290"/>
      <c r="WDU588" s="290"/>
      <c r="WDV588" s="290"/>
      <c r="WDW588" s="290"/>
      <c r="WDX588" s="290"/>
      <c r="WDY588" s="290"/>
      <c r="WDZ588" s="290"/>
      <c r="WEA588" s="290"/>
      <c r="WEB588" s="290"/>
      <c r="WEC588" s="290"/>
      <c r="WED588" s="290"/>
      <c r="WEE588" s="290"/>
      <c r="WEF588" s="290"/>
      <c r="WEG588" s="290"/>
      <c r="WEH588" s="290"/>
      <c r="WEI588" s="290"/>
      <c r="WEJ588" s="290"/>
      <c r="WEK588" s="290"/>
      <c r="WEL588" s="290"/>
      <c r="WEM588" s="290"/>
      <c r="WEN588" s="290"/>
      <c r="WEO588" s="290"/>
      <c r="WEP588" s="290"/>
      <c r="WEQ588" s="290"/>
      <c r="WER588" s="290"/>
      <c r="WES588" s="290"/>
      <c r="WET588" s="290"/>
      <c r="WEU588" s="290"/>
      <c r="WEV588" s="290"/>
      <c r="WEW588" s="290"/>
      <c r="WEX588" s="290"/>
      <c r="WEY588" s="290"/>
      <c r="WEZ588" s="290"/>
      <c r="WFA588" s="290"/>
      <c r="WFB588" s="290"/>
      <c r="WFC588" s="290"/>
      <c r="WFD588" s="290"/>
      <c r="WFE588" s="290"/>
      <c r="WFF588" s="290"/>
      <c r="WFG588" s="290"/>
      <c r="WFH588" s="290"/>
      <c r="WFI588" s="290"/>
      <c r="WFJ588" s="290"/>
      <c r="WFK588" s="290"/>
      <c r="WFL588" s="290"/>
      <c r="WFM588" s="290"/>
      <c r="WFN588" s="290"/>
      <c r="WFO588" s="290"/>
      <c r="WFP588" s="290"/>
      <c r="WFQ588" s="290"/>
      <c r="WFR588" s="290"/>
      <c r="WFS588" s="290"/>
      <c r="WFT588" s="290"/>
      <c r="WFU588" s="290"/>
      <c r="WFV588" s="290"/>
      <c r="WFW588" s="290"/>
      <c r="WFX588" s="290"/>
      <c r="WFY588" s="290"/>
      <c r="WFZ588" s="290"/>
      <c r="WGA588" s="290"/>
      <c r="WGB588" s="290"/>
      <c r="WGC588" s="290"/>
      <c r="WGD588" s="290"/>
      <c r="WGE588" s="290"/>
      <c r="WGF588" s="290"/>
      <c r="WGG588" s="290"/>
      <c r="WGH588" s="290"/>
      <c r="WGI588" s="290"/>
      <c r="WGJ588" s="290"/>
      <c r="WGK588" s="290"/>
      <c r="WGL588" s="290"/>
      <c r="WGM588" s="290"/>
      <c r="WGN588" s="290"/>
      <c r="WGO588" s="290"/>
      <c r="WGP588" s="290"/>
      <c r="WGQ588" s="290"/>
      <c r="WGR588" s="290"/>
      <c r="WGS588" s="290"/>
      <c r="WGT588" s="290"/>
      <c r="WGU588" s="290"/>
      <c r="WGV588" s="290"/>
      <c r="WGW588" s="290"/>
      <c r="WGX588" s="290"/>
      <c r="WGY588" s="290"/>
      <c r="WGZ588" s="290"/>
      <c r="WHA588" s="290"/>
      <c r="WHB588" s="290"/>
      <c r="WHC588" s="290"/>
      <c r="WHD588" s="290"/>
      <c r="WHE588" s="290"/>
      <c r="WHF588" s="290"/>
      <c r="WHG588" s="290"/>
      <c r="WHH588" s="290"/>
      <c r="WHI588" s="290"/>
      <c r="WHJ588" s="290"/>
      <c r="WHK588" s="290"/>
      <c r="WHL588" s="290"/>
      <c r="WHM588" s="290"/>
      <c r="WHN588" s="290"/>
      <c r="WHO588" s="290"/>
      <c r="WHP588" s="290"/>
      <c r="WHQ588" s="290"/>
      <c r="WHR588" s="290"/>
      <c r="WHS588" s="290"/>
      <c r="WHT588" s="290"/>
      <c r="WHU588" s="290"/>
      <c r="WHV588" s="290"/>
      <c r="WHW588" s="290"/>
      <c r="WHX588" s="290"/>
      <c r="WHY588" s="290"/>
      <c r="WHZ588" s="290"/>
      <c r="WIA588" s="290"/>
      <c r="WIB588" s="290"/>
      <c r="WIC588" s="290"/>
      <c r="WID588" s="290"/>
      <c r="WIE588" s="290"/>
      <c r="WIF588" s="290"/>
      <c r="WIG588" s="290"/>
      <c r="WIH588" s="290"/>
      <c r="WII588" s="290"/>
      <c r="WIJ588" s="290"/>
      <c r="WIK588" s="290"/>
      <c r="WIL588" s="290"/>
      <c r="WIM588" s="290"/>
      <c r="WIN588" s="290"/>
      <c r="WIO588" s="290"/>
      <c r="WIP588" s="290"/>
      <c r="WIQ588" s="290"/>
      <c r="WIR588" s="290"/>
      <c r="WIS588" s="290"/>
      <c r="WIT588" s="290"/>
      <c r="WIU588" s="290"/>
      <c r="WIV588" s="290"/>
      <c r="WIW588" s="290"/>
      <c r="WIX588" s="290"/>
      <c r="WIY588" s="290"/>
      <c r="WIZ588" s="290"/>
      <c r="WJA588" s="290"/>
      <c r="WJB588" s="290"/>
      <c r="WJC588" s="290"/>
      <c r="WJD588" s="290"/>
      <c r="WJE588" s="290"/>
      <c r="WJF588" s="290"/>
      <c r="WJG588" s="290"/>
      <c r="WJH588" s="290"/>
      <c r="WJI588" s="290"/>
      <c r="WJJ588" s="290"/>
      <c r="WJK588" s="290"/>
      <c r="WJL588" s="290"/>
      <c r="WJM588" s="290"/>
      <c r="WJN588" s="290"/>
      <c r="WJO588" s="290"/>
      <c r="WJP588" s="290"/>
      <c r="WJQ588" s="290"/>
      <c r="WJR588" s="290"/>
      <c r="WJS588" s="290"/>
      <c r="WJT588" s="290"/>
      <c r="WJU588" s="290"/>
      <c r="WJV588" s="290"/>
      <c r="WJW588" s="290"/>
      <c r="WJX588" s="290"/>
      <c r="WJY588" s="290"/>
      <c r="WJZ588" s="290"/>
      <c r="WKA588" s="290"/>
      <c r="WKB588" s="290"/>
      <c r="WKC588" s="290"/>
      <c r="WKD588" s="290"/>
      <c r="WKE588" s="290"/>
      <c r="WKF588" s="290"/>
      <c r="WKG588" s="290"/>
      <c r="WKH588" s="290"/>
      <c r="WKI588" s="290"/>
      <c r="WKJ588" s="290"/>
      <c r="WKK588" s="290"/>
      <c r="WKL588" s="290"/>
      <c r="WKM588" s="290"/>
      <c r="WKN588" s="290"/>
      <c r="WKO588" s="290"/>
      <c r="WKP588" s="290"/>
      <c r="WKQ588" s="290"/>
      <c r="WKR588" s="290"/>
      <c r="WKS588" s="290"/>
      <c r="WKT588" s="290"/>
      <c r="WKU588" s="290"/>
      <c r="WKV588" s="290"/>
      <c r="WKW588" s="290"/>
      <c r="WKX588" s="290"/>
      <c r="WKY588" s="290"/>
      <c r="WKZ588" s="290"/>
      <c r="WLA588" s="290"/>
      <c r="WLB588" s="290"/>
      <c r="WLC588" s="290"/>
      <c r="WLD588" s="290"/>
      <c r="WLE588" s="290"/>
      <c r="WLF588" s="290"/>
      <c r="WLG588" s="290"/>
      <c r="WLH588" s="290"/>
      <c r="WLI588" s="290"/>
      <c r="WLJ588" s="290"/>
      <c r="WLK588" s="290"/>
      <c r="WLL588" s="290"/>
      <c r="WLM588" s="290"/>
      <c r="WLN588" s="290"/>
      <c r="WLO588" s="290"/>
      <c r="WLP588" s="290"/>
      <c r="WLQ588" s="290"/>
      <c r="WLR588" s="290"/>
      <c r="WLS588" s="290"/>
      <c r="WLT588" s="290"/>
      <c r="WLU588" s="290"/>
      <c r="WLV588" s="290"/>
      <c r="WLW588" s="290"/>
      <c r="WLX588" s="290"/>
      <c r="WLY588" s="290"/>
      <c r="WLZ588" s="290"/>
      <c r="WMA588" s="290"/>
      <c r="WMB588" s="290"/>
      <c r="WMC588" s="290"/>
      <c r="WMD588" s="290"/>
      <c r="WME588" s="290"/>
      <c r="WMF588" s="290"/>
      <c r="WMG588" s="290"/>
      <c r="WMH588" s="290"/>
      <c r="WMI588" s="290"/>
      <c r="WMJ588" s="290"/>
      <c r="WMK588" s="290"/>
      <c r="WML588" s="290"/>
      <c r="WMM588" s="290"/>
      <c r="WMN588" s="290"/>
      <c r="WMO588" s="290"/>
      <c r="WMP588" s="290"/>
      <c r="WMQ588" s="290"/>
      <c r="WMR588" s="290"/>
      <c r="WMS588" s="290"/>
      <c r="WMT588" s="290"/>
      <c r="WMU588" s="290"/>
      <c r="WMV588" s="290"/>
      <c r="WMW588" s="290"/>
      <c r="WMX588" s="290"/>
      <c r="WMY588" s="290"/>
      <c r="WMZ588" s="290"/>
      <c r="WNA588" s="290"/>
      <c r="WNB588" s="290"/>
      <c r="WNC588" s="290"/>
      <c r="WND588" s="290"/>
      <c r="WNE588" s="290"/>
      <c r="WNF588" s="290"/>
      <c r="WNG588" s="290"/>
      <c r="WNH588" s="290"/>
      <c r="WNI588" s="290"/>
      <c r="WNJ588" s="290"/>
      <c r="WNK588" s="290"/>
      <c r="WNL588" s="290"/>
      <c r="WNM588" s="290"/>
      <c r="WNN588" s="290"/>
      <c r="WNO588" s="290"/>
      <c r="WNP588" s="290"/>
      <c r="WNQ588" s="290"/>
      <c r="WNR588" s="290"/>
      <c r="WNS588" s="290"/>
      <c r="WNT588" s="290"/>
      <c r="WNU588" s="290"/>
      <c r="WNV588" s="290"/>
      <c r="WNW588" s="290"/>
      <c r="WNX588" s="290"/>
      <c r="WNY588" s="290"/>
      <c r="WNZ588" s="290"/>
      <c r="WOA588" s="290"/>
      <c r="WOB588" s="290"/>
      <c r="WOC588" s="290"/>
      <c r="WOD588" s="290"/>
      <c r="WOE588" s="290"/>
      <c r="WOF588" s="290"/>
      <c r="WOG588" s="290"/>
      <c r="WOH588" s="290"/>
      <c r="WOI588" s="290"/>
      <c r="WOJ588" s="290"/>
      <c r="WOK588" s="290"/>
      <c r="WOL588" s="290"/>
      <c r="WOM588" s="290"/>
      <c r="WON588" s="290"/>
      <c r="WOO588" s="290"/>
      <c r="WOP588" s="290"/>
      <c r="WOQ588" s="290"/>
      <c r="WOR588" s="290"/>
      <c r="WOS588" s="290"/>
      <c r="WOT588" s="290"/>
      <c r="WOU588" s="290"/>
      <c r="WOV588" s="290"/>
      <c r="WOW588" s="290"/>
      <c r="WOX588" s="290"/>
      <c r="WOY588" s="290"/>
      <c r="WOZ588" s="290"/>
      <c r="WPA588" s="290"/>
      <c r="WPB588" s="290"/>
      <c r="WPC588" s="290"/>
      <c r="WPD588" s="290"/>
      <c r="WPE588" s="290"/>
      <c r="WPF588" s="290"/>
      <c r="WPG588" s="290"/>
      <c r="WPH588" s="290"/>
      <c r="WPI588" s="290"/>
      <c r="WPJ588" s="290"/>
      <c r="WPK588" s="290"/>
      <c r="WPL588" s="290"/>
      <c r="WPM588" s="290"/>
      <c r="WPN588" s="290"/>
      <c r="WPO588" s="290"/>
      <c r="WPP588" s="290"/>
      <c r="WPQ588" s="290"/>
      <c r="WPR588" s="290"/>
      <c r="WPS588" s="290"/>
      <c r="WPT588" s="290"/>
      <c r="WPU588" s="290"/>
      <c r="WPV588" s="290"/>
      <c r="WPW588" s="290"/>
      <c r="WPX588" s="290"/>
      <c r="WPY588" s="290"/>
      <c r="WPZ588" s="290"/>
      <c r="WQA588" s="290"/>
      <c r="WQB588" s="290"/>
      <c r="WQC588" s="290"/>
      <c r="WQD588" s="290"/>
      <c r="WQE588" s="290"/>
      <c r="WQF588" s="290"/>
      <c r="WQG588" s="290"/>
      <c r="WQH588" s="290"/>
      <c r="WQI588" s="290"/>
      <c r="WQJ588" s="290"/>
      <c r="WQK588" s="290"/>
      <c r="WQL588" s="290"/>
      <c r="WQM588" s="290"/>
      <c r="WQN588" s="290"/>
      <c r="WQO588" s="290"/>
      <c r="WQP588" s="290"/>
      <c r="WQQ588" s="290"/>
      <c r="WQR588" s="290"/>
      <c r="WQS588" s="290"/>
      <c r="WQT588" s="290"/>
      <c r="WQU588" s="290"/>
      <c r="WQV588" s="290"/>
      <c r="WQW588" s="290"/>
      <c r="WQX588" s="290"/>
      <c r="WQY588" s="290"/>
      <c r="WQZ588" s="290"/>
      <c r="WRA588" s="290"/>
      <c r="WRB588" s="290"/>
      <c r="WRC588" s="290"/>
      <c r="WRD588" s="290"/>
      <c r="WRE588" s="290"/>
      <c r="WRF588" s="290"/>
      <c r="WRG588" s="290"/>
      <c r="WRH588" s="290"/>
      <c r="WRI588" s="290"/>
      <c r="WRJ588" s="290"/>
      <c r="WRK588" s="290"/>
      <c r="WRL588" s="290"/>
      <c r="WRM588" s="290"/>
      <c r="WRN588" s="290"/>
      <c r="WRO588" s="290"/>
      <c r="WRP588" s="290"/>
      <c r="WRQ588" s="290"/>
      <c r="WRR588" s="290"/>
      <c r="WRS588" s="290"/>
      <c r="WRT588" s="290"/>
      <c r="WRU588" s="290"/>
      <c r="WRV588" s="290"/>
      <c r="WRW588" s="290"/>
      <c r="WRX588" s="290"/>
      <c r="WRY588" s="290"/>
      <c r="WRZ588" s="290"/>
      <c r="WSA588" s="290"/>
      <c r="WSB588" s="290"/>
      <c r="WSC588" s="290"/>
      <c r="WSD588" s="290"/>
      <c r="WSE588" s="290"/>
      <c r="WSF588" s="290"/>
      <c r="WSG588" s="290"/>
      <c r="WSH588" s="290"/>
      <c r="WSI588" s="290"/>
      <c r="WSJ588" s="290"/>
      <c r="WSK588" s="290"/>
      <c r="WSL588" s="290"/>
      <c r="WSM588" s="290"/>
      <c r="WSN588" s="290"/>
      <c r="WSO588" s="290"/>
      <c r="WSP588" s="290"/>
      <c r="WSQ588" s="290"/>
      <c r="WSR588" s="290"/>
      <c r="WSS588" s="290"/>
      <c r="WST588" s="290"/>
      <c r="WSU588" s="290"/>
      <c r="WSV588" s="290"/>
      <c r="WSW588" s="290"/>
      <c r="WSX588" s="290"/>
      <c r="WSY588" s="290"/>
      <c r="WSZ588" s="290"/>
      <c r="WTA588" s="290"/>
      <c r="WTB588" s="290"/>
      <c r="WTC588" s="290"/>
      <c r="WTD588" s="290"/>
      <c r="WTE588" s="290"/>
      <c r="WTF588" s="290"/>
      <c r="WTG588" s="290"/>
      <c r="WTH588" s="290"/>
      <c r="WTI588" s="290"/>
      <c r="WTJ588" s="290"/>
      <c r="WTK588" s="290"/>
      <c r="WTL588" s="290"/>
      <c r="WTM588" s="290"/>
      <c r="WTN588" s="290"/>
      <c r="WTO588" s="290"/>
      <c r="WTP588" s="290"/>
      <c r="WTQ588" s="290"/>
      <c r="WTR588" s="290"/>
      <c r="WTS588" s="290"/>
      <c r="WTT588" s="290"/>
      <c r="WTU588" s="290"/>
      <c r="WTV588" s="290"/>
      <c r="WTW588" s="290"/>
      <c r="WTX588" s="290"/>
      <c r="WTY588" s="290"/>
      <c r="WTZ588" s="290"/>
      <c r="WUA588" s="290"/>
      <c r="WUB588" s="290"/>
      <c r="WUC588" s="290"/>
      <c r="WUD588" s="290"/>
      <c r="WUE588" s="290"/>
      <c r="WUF588" s="290"/>
      <c r="WUG588" s="290"/>
      <c r="WUH588" s="290"/>
      <c r="WUI588" s="290"/>
      <c r="WUJ588" s="290"/>
      <c r="WUK588" s="290"/>
      <c r="WUL588" s="290"/>
      <c r="WUM588" s="290"/>
      <c r="WUN588" s="290"/>
      <c r="WUO588" s="290"/>
      <c r="WUP588" s="290"/>
      <c r="WUQ588" s="290"/>
      <c r="WUR588" s="290"/>
      <c r="WUS588" s="290"/>
      <c r="WUT588" s="290"/>
      <c r="WUU588" s="290"/>
      <c r="WUV588" s="290"/>
      <c r="WUW588" s="290"/>
      <c r="WUX588" s="290"/>
      <c r="WUY588" s="290"/>
      <c r="WUZ588" s="290"/>
      <c r="WVA588" s="290"/>
      <c r="WVB588" s="290"/>
      <c r="WVC588" s="290"/>
      <c r="WVD588" s="290"/>
      <c r="WVE588" s="290"/>
      <c r="WVF588" s="290"/>
      <c r="WVG588" s="290"/>
      <c r="WVH588" s="290"/>
      <c r="WVI588" s="290"/>
      <c r="WVJ588" s="290"/>
      <c r="WVK588" s="290"/>
      <c r="WVL588" s="290"/>
      <c r="WVM588" s="290"/>
      <c r="WVN588" s="290"/>
      <c r="WVO588" s="290"/>
      <c r="WVP588" s="290"/>
      <c r="WVQ588" s="290"/>
      <c r="WVR588" s="290"/>
      <c r="WVS588" s="290"/>
      <c r="WVT588" s="290"/>
      <c r="WVU588" s="290"/>
      <c r="WVV588" s="290"/>
      <c r="WVW588" s="290"/>
      <c r="WVX588" s="290"/>
      <c r="WVY588" s="290"/>
      <c r="WVZ588" s="290"/>
      <c r="WWA588" s="290"/>
      <c r="WWB588" s="290"/>
      <c r="WWC588" s="290"/>
      <c r="WWD588" s="290"/>
      <c r="WWE588" s="290"/>
      <c r="WWF588" s="290"/>
      <c r="WWG588" s="290"/>
      <c r="WWH588" s="290"/>
      <c r="WWI588" s="290"/>
      <c r="WWJ588" s="290"/>
      <c r="WWK588" s="290"/>
      <c r="WWL588" s="290"/>
      <c r="WWM588" s="290"/>
      <c r="WWN588" s="290"/>
      <c r="WWO588" s="290"/>
      <c r="WWP588" s="290"/>
      <c r="WWQ588" s="290"/>
      <c r="WWR588" s="290"/>
      <c r="WWS588" s="290"/>
      <c r="WWT588" s="290"/>
      <c r="WWU588" s="290"/>
      <c r="WWV588" s="290"/>
      <c r="WWW588" s="290"/>
      <c r="WWX588" s="290"/>
      <c r="WWY588" s="290"/>
      <c r="WWZ588" s="290"/>
      <c r="WXA588" s="290"/>
      <c r="WXB588" s="290"/>
      <c r="WXC588" s="290"/>
      <c r="WXD588" s="290"/>
      <c r="WXE588" s="290"/>
      <c r="WXF588" s="290"/>
      <c r="WXG588" s="290"/>
      <c r="WXH588" s="290"/>
      <c r="WXI588" s="290"/>
      <c r="WXJ588" s="290"/>
      <c r="WXK588" s="290"/>
      <c r="WXL588" s="290"/>
      <c r="WXM588" s="290"/>
      <c r="WXN588" s="290"/>
      <c r="WXO588" s="290"/>
      <c r="WXP588" s="290"/>
      <c r="WXQ588" s="290"/>
      <c r="WXR588" s="290"/>
      <c r="WXS588" s="290"/>
      <c r="WXT588" s="290"/>
      <c r="WXU588" s="290"/>
      <c r="WXV588" s="290"/>
      <c r="WXW588" s="290"/>
      <c r="WXX588" s="290"/>
      <c r="WXY588" s="290"/>
      <c r="WXZ588" s="290"/>
      <c r="WYA588" s="290"/>
      <c r="WYB588" s="290"/>
      <c r="WYC588" s="290"/>
      <c r="WYD588" s="290"/>
      <c r="WYE588" s="290"/>
      <c r="WYF588" s="290"/>
      <c r="WYG588" s="290"/>
      <c r="WYH588" s="290"/>
      <c r="WYI588" s="290"/>
      <c r="WYJ588" s="290"/>
      <c r="WYK588" s="290"/>
      <c r="WYL588" s="290"/>
      <c r="WYM588" s="290"/>
      <c r="WYN588" s="290"/>
      <c r="WYO588" s="290"/>
      <c r="WYP588" s="290"/>
      <c r="WYQ588" s="290"/>
      <c r="WYR588" s="290"/>
      <c r="WYS588" s="290"/>
      <c r="WYT588" s="290"/>
      <c r="WYU588" s="290"/>
      <c r="WYV588" s="290"/>
      <c r="WYW588" s="290"/>
      <c r="WYX588" s="290"/>
      <c r="WYY588" s="290"/>
      <c r="WYZ588" s="290"/>
      <c r="WZA588" s="290"/>
      <c r="WZB588" s="290"/>
      <c r="WZC588" s="290"/>
      <c r="WZD588" s="290"/>
      <c r="WZE588" s="290"/>
      <c r="WZF588" s="290"/>
      <c r="WZG588" s="290"/>
      <c r="WZH588" s="290"/>
      <c r="WZI588" s="290"/>
      <c r="WZJ588" s="290"/>
      <c r="WZK588" s="290"/>
      <c r="WZL588" s="290"/>
      <c r="WZM588" s="290"/>
      <c r="WZN588" s="290"/>
      <c r="WZO588" s="290"/>
      <c r="WZP588" s="290"/>
      <c r="WZQ588" s="290"/>
      <c r="WZR588" s="290"/>
      <c r="WZS588" s="290"/>
      <c r="WZT588" s="290"/>
      <c r="WZU588" s="290"/>
      <c r="WZV588" s="290"/>
      <c r="WZW588" s="290"/>
      <c r="WZX588" s="290"/>
      <c r="WZY588" s="290"/>
      <c r="WZZ588" s="290"/>
      <c r="XAA588" s="290"/>
      <c r="XAB588" s="290"/>
      <c r="XAC588" s="290"/>
      <c r="XAD588" s="290"/>
      <c r="XAE588" s="290"/>
      <c r="XAF588" s="290"/>
      <c r="XAG588" s="290"/>
      <c r="XAH588" s="290"/>
      <c r="XAI588" s="290"/>
      <c r="XAJ588" s="290"/>
      <c r="XAK588" s="290"/>
      <c r="XAL588" s="290"/>
      <c r="XAM588" s="290"/>
      <c r="XAN588" s="290"/>
      <c r="XAO588" s="290"/>
      <c r="XAP588" s="290"/>
      <c r="XAQ588" s="290"/>
      <c r="XAR588" s="290"/>
      <c r="XAS588" s="290"/>
      <c r="XAT588" s="290"/>
      <c r="XAU588" s="290"/>
      <c r="XAV588" s="290"/>
      <c r="XAW588" s="290"/>
      <c r="XAX588" s="290"/>
      <c r="XAY588" s="290"/>
      <c r="XAZ588" s="290"/>
      <c r="XBA588" s="290"/>
      <c r="XBB588" s="290"/>
      <c r="XBC588" s="290"/>
      <c r="XBD588" s="290"/>
      <c r="XBE588" s="290"/>
      <c r="XBF588" s="290"/>
      <c r="XBG588" s="290"/>
      <c r="XBH588" s="290"/>
      <c r="XBI588" s="290"/>
      <c r="XBJ588" s="290"/>
      <c r="XBK588" s="290"/>
      <c r="XBL588" s="290"/>
      <c r="XBM588" s="290"/>
      <c r="XBN588" s="290"/>
      <c r="XBO588" s="290"/>
      <c r="XBP588" s="290"/>
      <c r="XBQ588" s="290"/>
      <c r="XBR588" s="290"/>
      <c r="XBS588" s="290"/>
      <c r="XBT588" s="290"/>
      <c r="XBU588" s="290"/>
      <c r="XBV588" s="290"/>
      <c r="XBW588" s="290"/>
      <c r="XBX588" s="290"/>
      <c r="XBY588" s="290"/>
      <c r="XBZ588" s="290"/>
      <c r="XCA588" s="290"/>
      <c r="XCB588" s="290"/>
      <c r="XCC588" s="290"/>
      <c r="XCD588" s="290"/>
      <c r="XCE588" s="290"/>
      <c r="XCF588" s="290"/>
      <c r="XCG588" s="290"/>
      <c r="XCH588" s="290"/>
      <c r="XCI588" s="290"/>
      <c r="XCJ588" s="290"/>
      <c r="XCK588" s="290"/>
      <c r="XCL588" s="290"/>
      <c r="XCM588" s="290"/>
      <c r="XCN588" s="290"/>
      <c r="XCO588" s="290"/>
      <c r="XCP588" s="290"/>
      <c r="XCQ588" s="290"/>
      <c r="XCR588" s="290"/>
      <c r="XCS588" s="290"/>
      <c r="XCT588" s="290"/>
      <c r="XCU588" s="290"/>
      <c r="XCV588" s="290"/>
      <c r="XCW588" s="290"/>
      <c r="XCX588" s="290"/>
      <c r="XCY588" s="290"/>
      <c r="XCZ588" s="290"/>
      <c r="XDA588" s="290"/>
      <c r="XDB588" s="290"/>
      <c r="XDC588" s="290"/>
      <c r="XDD588" s="290"/>
      <c r="XDE588" s="290"/>
      <c r="XDF588" s="290"/>
      <c r="XDG588" s="290"/>
      <c r="XDH588" s="290"/>
      <c r="XDI588" s="290"/>
      <c r="XDJ588" s="290"/>
      <c r="XDK588" s="290"/>
      <c r="XDL588" s="290"/>
      <c r="XDM588" s="290"/>
      <c r="XDN588" s="290"/>
      <c r="XDO588" s="290"/>
      <c r="XDP588" s="290"/>
      <c r="XDQ588" s="290"/>
      <c r="XDR588" s="290"/>
      <c r="XDS588" s="290"/>
      <c r="XDT588" s="290"/>
      <c r="XDU588" s="290"/>
      <c r="XDV588" s="290"/>
      <c r="XDW588" s="290"/>
      <c r="XDX588" s="290"/>
      <c r="XDY588" s="290"/>
      <c r="XDZ588" s="290"/>
      <c r="XEA588" s="290"/>
      <c r="XEB588" s="290"/>
      <c r="XEC588" s="290"/>
      <c r="XED588" s="290"/>
      <c r="XEE588" s="290"/>
      <c r="XEF588" s="290"/>
      <c r="XEG588" s="290"/>
      <c r="XEH588" s="290"/>
      <c r="XEI588" s="290"/>
      <c r="XEJ588" s="290"/>
      <c r="XEK588" s="290"/>
      <c r="XEL588" s="290"/>
      <c r="XEM588" s="290"/>
      <c r="XEN588" s="290"/>
      <c r="XEO588" s="290"/>
      <c r="XEP588" s="290"/>
      <c r="XEQ588" s="290"/>
      <c r="XER588" s="290"/>
      <c r="XES588" s="290"/>
      <c r="XET588" s="290"/>
      <c r="XEU588" s="290"/>
      <c r="XEV588" s="290"/>
      <c r="XEW588" s="290"/>
      <c r="XEX588" s="290"/>
      <c r="XEY588" s="290"/>
      <c r="XEZ588" s="290"/>
      <c r="XFA588" s="290"/>
      <c r="XFB588" s="290"/>
      <c r="XFC588" s="290"/>
      <c r="XFD588" s="291"/>
    </row>
    <row r="589" spans="1:16384" s="261" customFormat="1" x14ac:dyDescent="0.15">
      <c r="A589" s="264" t="s">
        <v>665</v>
      </c>
      <c r="B589" s="273" t="s">
        <v>668</v>
      </c>
      <c r="C589" s="265"/>
      <c r="D589" s="265"/>
      <c r="E589" s="265"/>
      <c r="F589" s="266" t="s">
        <v>644</v>
      </c>
      <c r="G589" s="270" t="s">
        <v>718</v>
      </c>
      <c r="H589" s="256">
        <v>53</v>
      </c>
      <c r="I589" s="257"/>
      <c r="J589" s="292"/>
      <c r="K589" s="23">
        <f>SUM(K579:K588)</f>
        <v>160820</v>
      </c>
      <c r="L589" s="293"/>
      <c r="M589" s="294"/>
      <c r="N589" s="294"/>
      <c r="O589" s="294"/>
      <c r="P589" s="294"/>
      <c r="Q589" s="294"/>
      <c r="R589" s="294"/>
      <c r="S589" s="294"/>
      <c r="T589" s="154"/>
    </row>
    <row r="590" spans="1:16384" x14ac:dyDescent="0.15">
      <c r="A590" s="40">
        <f>COUNT(A579:A588)</f>
        <v>7</v>
      </c>
      <c r="B590" s="33" t="s">
        <v>808</v>
      </c>
      <c r="G590"/>
      <c r="H590" s="40"/>
      <c r="I590" s="43"/>
      <c r="J590"/>
      <c r="K590" s="156"/>
      <c r="L590" s="156"/>
    </row>
    <row r="591" spans="1:16384" x14ac:dyDescent="0.15">
      <c r="G591"/>
      <c r="H591" s="40"/>
      <c r="I591" s="43"/>
      <c r="J591"/>
      <c r="K591" s="156"/>
      <c r="L591" s="156"/>
    </row>
    <row r="592" spans="1:16384" x14ac:dyDescent="0.15">
      <c r="A592" s="71" t="s">
        <v>6</v>
      </c>
      <c r="B592" s="71" t="s">
        <v>0</v>
      </c>
      <c r="C592" s="71" t="s">
        <v>1</v>
      </c>
      <c r="D592" s="71" t="s">
        <v>2</v>
      </c>
      <c r="E592" s="71"/>
      <c r="F592" s="71" t="s">
        <v>802</v>
      </c>
      <c r="G592" s="73" t="s">
        <v>3</v>
      </c>
      <c r="H592" s="71" t="s">
        <v>4</v>
      </c>
      <c r="I592" s="71" t="s">
        <v>45</v>
      </c>
      <c r="J592" s="71" t="s">
        <v>5</v>
      </c>
      <c r="K592" s="106" t="s">
        <v>7</v>
      </c>
      <c r="L592" s="106" t="s">
        <v>8</v>
      </c>
      <c r="M592" s="106" t="s">
        <v>280</v>
      </c>
      <c r="N592" s="106" t="s">
        <v>48</v>
      </c>
      <c r="O592" s="106" t="s">
        <v>43</v>
      </c>
      <c r="P592" s="71" t="s">
        <v>332</v>
      </c>
      <c r="Q592" s="71" t="s">
        <v>41</v>
      </c>
      <c r="R592" s="71" t="s">
        <v>282</v>
      </c>
      <c r="S592" s="71" t="s">
        <v>410</v>
      </c>
      <c r="T592" s="71" t="s">
        <v>47</v>
      </c>
    </row>
    <row r="593" spans="1:21" x14ac:dyDescent="0.15">
      <c r="A593" s="2">
        <v>4</v>
      </c>
      <c r="B593" s="2">
        <v>5</v>
      </c>
      <c r="C593" s="2">
        <v>4</v>
      </c>
      <c r="D593" s="2">
        <v>7</v>
      </c>
      <c r="E593" s="2" t="s">
        <v>1055</v>
      </c>
      <c r="F593" s="131" t="s">
        <v>890</v>
      </c>
      <c r="G593" s="12" t="s">
        <v>1003</v>
      </c>
      <c r="H593" s="17">
        <v>54</v>
      </c>
      <c r="I593" s="1" t="s">
        <v>1221</v>
      </c>
      <c r="J593" s="12" t="s">
        <v>1002</v>
      </c>
      <c r="K593" s="24">
        <v>5000</v>
      </c>
      <c r="L593" s="24"/>
      <c r="M593" s="17" t="s">
        <v>41</v>
      </c>
      <c r="N593" s="5">
        <v>2579533</v>
      </c>
      <c r="O593" s="5">
        <v>2480285</v>
      </c>
      <c r="P593" s="5">
        <v>104318</v>
      </c>
      <c r="Q593" s="5">
        <v>-5000</v>
      </c>
      <c r="R593" s="5">
        <v>-70</v>
      </c>
      <c r="S593" s="5">
        <v>0</v>
      </c>
      <c r="T593" s="12"/>
    </row>
    <row r="594" spans="1:21" x14ac:dyDescent="0.15">
      <c r="A594" s="2">
        <v>14</v>
      </c>
      <c r="B594" s="2">
        <v>5</v>
      </c>
      <c r="C594" s="2">
        <v>4</v>
      </c>
      <c r="D594" s="2">
        <v>21</v>
      </c>
      <c r="E594" s="2" t="s">
        <v>1055</v>
      </c>
      <c r="F594" s="131" t="s">
        <v>890</v>
      </c>
      <c r="G594" s="1" t="s">
        <v>425</v>
      </c>
      <c r="H594" s="17">
        <v>54</v>
      </c>
      <c r="I594" s="1" t="s">
        <v>1221</v>
      </c>
      <c r="J594" s="3" t="s">
        <v>426</v>
      </c>
      <c r="K594" s="24">
        <v>3000</v>
      </c>
      <c r="L594" s="5"/>
      <c r="M594" s="2" t="s">
        <v>423</v>
      </c>
      <c r="N594" s="5">
        <v>2423877</v>
      </c>
      <c r="O594" s="5">
        <v>1830285</v>
      </c>
      <c r="P594" s="5">
        <v>53768</v>
      </c>
      <c r="Q594" s="5">
        <v>192000</v>
      </c>
      <c r="R594" s="5">
        <v>299480</v>
      </c>
      <c r="S594" s="5">
        <v>48344</v>
      </c>
      <c r="T594" s="12"/>
    </row>
    <row r="595" spans="1:21" x14ac:dyDescent="0.15">
      <c r="A595" s="2">
        <v>62</v>
      </c>
      <c r="B595" s="2">
        <v>5</v>
      </c>
      <c r="C595" s="2">
        <v>6</v>
      </c>
      <c r="D595" s="2">
        <v>25</v>
      </c>
      <c r="E595" s="2" t="s">
        <v>1055</v>
      </c>
      <c r="F595" s="144" t="s">
        <v>890</v>
      </c>
      <c r="G595" s="1" t="s">
        <v>1032</v>
      </c>
      <c r="H595" s="17">
        <v>54</v>
      </c>
      <c r="I595" s="1" t="s">
        <v>1221</v>
      </c>
      <c r="J595" s="3" t="s">
        <v>1033</v>
      </c>
      <c r="K595" s="24">
        <v>5000</v>
      </c>
      <c r="L595" s="5"/>
      <c r="M595" s="2" t="s">
        <v>1174</v>
      </c>
      <c r="N595" s="5">
        <v>2292601</v>
      </c>
      <c r="O595" s="5">
        <v>1973755</v>
      </c>
      <c r="P595" s="5">
        <v>35832</v>
      </c>
      <c r="Q595" s="5">
        <v>133024</v>
      </c>
      <c r="R595" s="5">
        <v>64086</v>
      </c>
      <c r="S595" s="5">
        <v>85904</v>
      </c>
      <c r="T595" s="12"/>
    </row>
    <row r="596" spans="1:21" x14ac:dyDescent="0.15">
      <c r="A596" s="2">
        <v>68</v>
      </c>
      <c r="B596" s="2">
        <v>5</v>
      </c>
      <c r="C596" s="2">
        <v>6</v>
      </c>
      <c r="D596" s="2">
        <v>30</v>
      </c>
      <c r="E596" s="2" t="s">
        <v>1055</v>
      </c>
      <c r="F596" s="131" t="s">
        <v>890</v>
      </c>
      <c r="G596" s="1" t="s">
        <v>1013</v>
      </c>
      <c r="H596" s="17">
        <v>54</v>
      </c>
      <c r="I596" s="1" t="s">
        <v>1221</v>
      </c>
      <c r="J596" s="3" t="s">
        <v>1014</v>
      </c>
      <c r="K596" s="24">
        <v>6500</v>
      </c>
      <c r="L596" s="5"/>
      <c r="M596" s="2" t="s">
        <v>41</v>
      </c>
      <c r="N596" s="5">
        <v>2744340</v>
      </c>
      <c r="O596" s="5">
        <v>2492755</v>
      </c>
      <c r="P596" s="5">
        <v>35392</v>
      </c>
      <c r="Q596" s="5">
        <v>126524</v>
      </c>
      <c r="R596" s="5">
        <v>63765</v>
      </c>
      <c r="S596" s="5">
        <v>25904</v>
      </c>
      <c r="T596" s="12"/>
    </row>
    <row r="597" spans="1:21" x14ac:dyDescent="0.15">
      <c r="A597" s="2">
        <v>80</v>
      </c>
      <c r="B597" s="2">
        <v>5</v>
      </c>
      <c r="C597" s="2">
        <v>8</v>
      </c>
      <c r="D597" s="2">
        <v>7</v>
      </c>
      <c r="E597" s="2" t="s">
        <v>1055</v>
      </c>
      <c r="F597" s="131" t="s">
        <v>890</v>
      </c>
      <c r="G597" s="1" t="s">
        <v>1053</v>
      </c>
      <c r="H597" s="17">
        <v>54</v>
      </c>
      <c r="I597" s="1" t="s">
        <v>1221</v>
      </c>
      <c r="J597" s="3" t="s">
        <v>1052</v>
      </c>
      <c r="K597" s="24">
        <v>5000</v>
      </c>
      <c r="L597" s="5"/>
      <c r="M597" s="2" t="s">
        <v>1174</v>
      </c>
      <c r="N597" s="5">
        <v>2918805</v>
      </c>
      <c r="O597" s="5">
        <v>2483405</v>
      </c>
      <c r="P597" s="5">
        <v>34922</v>
      </c>
      <c r="Q597" s="5">
        <v>120324</v>
      </c>
      <c r="R597" s="5">
        <v>254250</v>
      </c>
      <c r="S597" s="5">
        <v>25904</v>
      </c>
      <c r="T597" s="12" t="s">
        <v>420</v>
      </c>
    </row>
    <row r="598" spans="1:21" x14ac:dyDescent="0.15">
      <c r="A598" s="2">
        <v>85</v>
      </c>
      <c r="B598" s="2">
        <v>5</v>
      </c>
      <c r="C598" s="2">
        <v>8</v>
      </c>
      <c r="D598" s="2">
        <v>12</v>
      </c>
      <c r="E598" s="2" t="s">
        <v>1055</v>
      </c>
      <c r="F598" s="131" t="s">
        <v>890</v>
      </c>
      <c r="G598" s="1" t="s">
        <v>1115</v>
      </c>
      <c r="H598" s="17">
        <v>54</v>
      </c>
      <c r="I598" s="1" t="s">
        <v>1221</v>
      </c>
      <c r="J598" s="3" t="s">
        <v>1116</v>
      </c>
      <c r="K598" s="24">
        <v>10000</v>
      </c>
      <c r="L598" s="24"/>
      <c r="M598" s="2" t="s">
        <v>423</v>
      </c>
      <c r="N598" s="5">
        <v>2897104</v>
      </c>
      <c r="O598" s="5">
        <v>2483405</v>
      </c>
      <c r="P598" s="5">
        <v>34922</v>
      </c>
      <c r="Q598" s="5">
        <v>110324</v>
      </c>
      <c r="R598" s="5">
        <v>253769</v>
      </c>
      <c r="S598" s="5">
        <v>14684</v>
      </c>
      <c r="T598" s="12"/>
    </row>
    <row r="599" spans="1:21" x14ac:dyDescent="0.15">
      <c r="A599" s="2">
        <v>90</v>
      </c>
      <c r="B599" s="2">
        <v>5</v>
      </c>
      <c r="C599" s="2">
        <v>8</v>
      </c>
      <c r="D599" s="2">
        <v>23</v>
      </c>
      <c r="E599" s="2" t="s">
        <v>1055</v>
      </c>
      <c r="F599" s="131" t="s">
        <v>890</v>
      </c>
      <c r="G599" s="1" t="s">
        <v>425</v>
      </c>
      <c r="H599" s="17">
        <v>54</v>
      </c>
      <c r="I599" s="1" t="s">
        <v>1221</v>
      </c>
      <c r="J599" s="3" t="s">
        <v>426</v>
      </c>
      <c r="K599" s="5">
        <v>3000</v>
      </c>
      <c r="L599" s="5"/>
      <c r="M599" s="2" t="s">
        <v>423</v>
      </c>
      <c r="N599" s="5">
        <v>2914188</v>
      </c>
      <c r="O599" s="5">
        <v>2506805</v>
      </c>
      <c r="P599" s="5">
        <v>34922</v>
      </c>
      <c r="Q599" s="5">
        <v>107324</v>
      </c>
      <c r="R599" s="5">
        <v>250453</v>
      </c>
      <c r="S599" s="5">
        <v>14684</v>
      </c>
      <c r="T599" s="12"/>
    </row>
    <row r="600" spans="1:21" x14ac:dyDescent="0.15">
      <c r="A600" s="2">
        <v>104</v>
      </c>
      <c r="B600" s="2">
        <v>5</v>
      </c>
      <c r="C600" s="2">
        <v>9</v>
      </c>
      <c r="D600" s="2">
        <v>19</v>
      </c>
      <c r="E600" s="2" t="s">
        <v>1055</v>
      </c>
      <c r="F600" s="131" t="s">
        <v>890</v>
      </c>
      <c r="G600" s="1" t="s">
        <v>33</v>
      </c>
      <c r="H600" s="17">
        <v>54</v>
      </c>
      <c r="I600" s="1" t="s">
        <v>1221</v>
      </c>
      <c r="J600" s="3" t="s">
        <v>30</v>
      </c>
      <c r="K600" s="24">
        <v>5000</v>
      </c>
      <c r="L600" s="5"/>
      <c r="M600" s="2" t="s">
        <v>41</v>
      </c>
      <c r="N600" s="5">
        <v>2726424</v>
      </c>
      <c r="O600" s="5">
        <v>2506815</v>
      </c>
      <c r="P600" s="5">
        <v>21979</v>
      </c>
      <c r="Q600" s="5">
        <v>101324</v>
      </c>
      <c r="R600" s="5">
        <v>81622</v>
      </c>
      <c r="S600" s="5">
        <v>14684</v>
      </c>
      <c r="T600" s="12"/>
    </row>
    <row r="601" spans="1:21" x14ac:dyDescent="0.15">
      <c r="A601" s="2">
        <v>136</v>
      </c>
      <c r="B601" s="2">
        <v>5</v>
      </c>
      <c r="C601" s="2">
        <v>11</v>
      </c>
      <c r="D601" s="2">
        <v>5</v>
      </c>
      <c r="E601" s="2" t="s">
        <v>1055</v>
      </c>
      <c r="F601" s="131" t="s">
        <v>890</v>
      </c>
      <c r="G601" s="1" t="s">
        <v>1099</v>
      </c>
      <c r="H601" s="17">
        <v>54</v>
      </c>
      <c r="I601" s="1" t="s">
        <v>1221</v>
      </c>
      <c r="J601" s="3" t="s">
        <v>1098</v>
      </c>
      <c r="K601" s="24">
        <v>5000</v>
      </c>
      <c r="L601" s="24"/>
      <c r="M601" s="2" t="s">
        <v>1174</v>
      </c>
      <c r="N601" s="5">
        <v>2201217</v>
      </c>
      <c r="O601" s="5">
        <v>2033265</v>
      </c>
      <c r="P601" s="5">
        <v>39376</v>
      </c>
      <c r="Q601" s="5">
        <v>78804</v>
      </c>
      <c r="R601" s="5">
        <v>35088</v>
      </c>
      <c r="S601" s="5">
        <v>14684</v>
      </c>
      <c r="T601" s="12"/>
    </row>
    <row r="602" spans="1:21" x14ac:dyDescent="0.15">
      <c r="A602" s="2">
        <v>191</v>
      </c>
      <c r="B602" s="2">
        <v>6</v>
      </c>
      <c r="C602" s="2">
        <v>2</v>
      </c>
      <c r="D602" s="2">
        <v>3</v>
      </c>
      <c r="E602" s="2" t="s">
        <v>1055</v>
      </c>
      <c r="F602" s="131" t="s">
        <v>888</v>
      </c>
      <c r="G602" s="1" t="s">
        <v>1299</v>
      </c>
      <c r="H602" s="17">
        <v>54</v>
      </c>
      <c r="I602" s="1" t="s">
        <v>1221</v>
      </c>
      <c r="J602" s="3" t="s">
        <v>30</v>
      </c>
      <c r="K602" s="24">
        <v>4000</v>
      </c>
      <c r="L602" s="24"/>
      <c r="M602" s="2" t="s">
        <v>1174</v>
      </c>
      <c r="N602" s="5">
        <v>1823126</v>
      </c>
      <c r="O602" s="5">
        <v>1601435</v>
      </c>
      <c r="P602" s="5">
        <v>122621</v>
      </c>
      <c r="Q602" s="5">
        <v>108804</v>
      </c>
      <c r="R602" s="5">
        <v>-22762</v>
      </c>
      <c r="S602" s="5">
        <v>13028</v>
      </c>
      <c r="T602" s="12"/>
    </row>
    <row r="603" spans="1:21" x14ac:dyDescent="0.15">
      <c r="A603" s="2"/>
      <c r="B603" s="71"/>
      <c r="C603" s="71"/>
      <c r="D603" s="71"/>
      <c r="E603" s="71"/>
      <c r="F603" s="131"/>
      <c r="G603" s="1"/>
      <c r="H603" s="17">
        <v>54</v>
      </c>
      <c r="I603" s="1"/>
      <c r="J603" s="12"/>
      <c r="K603" s="24"/>
      <c r="L603" s="24"/>
      <c r="M603" s="2"/>
      <c r="N603" s="5"/>
      <c r="O603" s="5"/>
      <c r="P603" s="5"/>
      <c r="Q603" s="5"/>
      <c r="R603" s="5"/>
      <c r="S603" s="5"/>
      <c r="T603" s="12"/>
    </row>
    <row r="604" spans="1:21" x14ac:dyDescent="0.15">
      <c r="A604" s="2"/>
      <c r="B604" s="71"/>
      <c r="C604" s="71"/>
      <c r="D604" s="71"/>
      <c r="E604" s="71"/>
      <c r="F604" s="131"/>
      <c r="G604" s="1"/>
      <c r="H604" s="17">
        <v>54</v>
      </c>
      <c r="I604" s="1"/>
      <c r="J604" s="12"/>
      <c r="K604" s="24"/>
      <c r="L604" s="24"/>
      <c r="M604" s="2"/>
      <c r="N604" s="5"/>
      <c r="O604" s="5"/>
      <c r="P604" s="5"/>
      <c r="Q604" s="5"/>
      <c r="R604" s="5"/>
      <c r="S604" s="5"/>
      <c r="T604" s="12"/>
    </row>
    <row r="605" spans="1:21" x14ac:dyDescent="0.15">
      <c r="A605" s="2"/>
      <c r="B605" s="71"/>
      <c r="C605" s="71"/>
      <c r="D605" s="71"/>
      <c r="E605" s="71"/>
      <c r="F605" s="131"/>
      <c r="G605" s="1"/>
      <c r="H605" s="17">
        <v>54</v>
      </c>
      <c r="I605" s="1"/>
      <c r="J605" s="12"/>
      <c r="K605" s="24"/>
      <c r="L605" s="24"/>
      <c r="M605" s="2"/>
      <c r="N605" s="5"/>
      <c r="O605" s="5"/>
      <c r="P605" s="5"/>
      <c r="Q605" s="5"/>
      <c r="R605" s="5"/>
      <c r="S605" s="5"/>
      <c r="T605" s="12"/>
    </row>
    <row r="606" spans="1:21" s="261" customFormat="1" x14ac:dyDescent="0.15">
      <c r="A606" s="264" t="s">
        <v>665</v>
      </c>
      <c r="B606" s="273" t="s">
        <v>668</v>
      </c>
      <c r="C606" s="265"/>
      <c r="D606" s="265"/>
      <c r="E606" s="265"/>
      <c r="F606" s="266" t="s">
        <v>645</v>
      </c>
      <c r="G606" s="270" t="s">
        <v>719</v>
      </c>
      <c r="H606" s="256">
        <v>54</v>
      </c>
      <c r="I606" s="257"/>
      <c r="J606" s="258"/>
      <c r="K606" s="23">
        <f>SUM(K593:K605)</f>
        <v>51500</v>
      </c>
      <c r="L606" s="259"/>
      <c r="M606" s="259"/>
      <c r="N606" s="260"/>
      <c r="O606" s="260"/>
      <c r="T606" s="142"/>
      <c r="U606" s="262"/>
    </row>
    <row r="607" spans="1:21" x14ac:dyDescent="0.15">
      <c r="A607" s="40">
        <f>COUNT(A593:A605)</f>
        <v>10</v>
      </c>
      <c r="B607" s="33" t="s">
        <v>808</v>
      </c>
      <c r="G607"/>
      <c r="H607" s="40"/>
      <c r="I607" s="43"/>
      <c r="J607"/>
      <c r="K607" s="156"/>
      <c r="L607" s="156"/>
    </row>
    <row r="608" spans="1:21" x14ac:dyDescent="0.15">
      <c r="G608"/>
      <c r="H608" s="40"/>
      <c r="I608" s="43"/>
      <c r="J608"/>
      <c r="K608" s="156"/>
      <c r="L608" s="156"/>
    </row>
    <row r="609" spans="1:21" x14ac:dyDescent="0.15">
      <c r="A609" s="71" t="s">
        <v>6</v>
      </c>
      <c r="B609" s="71" t="s">
        <v>0</v>
      </c>
      <c r="C609" s="71" t="s">
        <v>1</v>
      </c>
      <c r="D609" s="71" t="s">
        <v>2</v>
      </c>
      <c r="E609" s="71"/>
      <c r="F609" s="71" t="s">
        <v>802</v>
      </c>
      <c r="G609" s="73" t="s">
        <v>3</v>
      </c>
      <c r="H609" s="71" t="s">
        <v>4</v>
      </c>
      <c r="I609" s="71" t="s">
        <v>45</v>
      </c>
      <c r="J609" s="71" t="s">
        <v>5</v>
      </c>
      <c r="K609" s="106" t="s">
        <v>7</v>
      </c>
      <c r="L609" s="106" t="s">
        <v>8</v>
      </c>
      <c r="M609" s="106" t="s">
        <v>280</v>
      </c>
      <c r="N609" s="106" t="s">
        <v>48</v>
      </c>
      <c r="O609" s="106" t="s">
        <v>43</v>
      </c>
      <c r="P609" s="71" t="s">
        <v>332</v>
      </c>
      <c r="Q609" s="71" t="s">
        <v>41</v>
      </c>
      <c r="R609" s="71" t="s">
        <v>282</v>
      </c>
      <c r="S609" s="71" t="s">
        <v>410</v>
      </c>
      <c r="T609" s="71" t="s">
        <v>47</v>
      </c>
    </row>
    <row r="610" spans="1:21" x14ac:dyDescent="0.15">
      <c r="A610" s="2">
        <v>113</v>
      </c>
      <c r="B610" s="2">
        <v>5</v>
      </c>
      <c r="C610" s="2">
        <v>9</v>
      </c>
      <c r="D610" s="2">
        <v>30</v>
      </c>
      <c r="E610" s="2" t="s">
        <v>1055</v>
      </c>
      <c r="F610" s="131" t="s">
        <v>890</v>
      </c>
      <c r="G610" s="1" t="s">
        <v>129</v>
      </c>
      <c r="H610" s="17">
        <v>55</v>
      </c>
      <c r="I610" s="1" t="s">
        <v>945</v>
      </c>
      <c r="J610" s="3" t="s">
        <v>131</v>
      </c>
      <c r="K610" s="24">
        <v>22520</v>
      </c>
      <c r="L610" s="24"/>
      <c r="M610" s="2" t="s">
        <v>41</v>
      </c>
      <c r="N610" s="5">
        <v>2581254</v>
      </c>
      <c r="O610" s="5">
        <v>2408815</v>
      </c>
      <c r="P610" s="5">
        <v>16755</v>
      </c>
      <c r="Q610" s="5">
        <v>78804</v>
      </c>
      <c r="R610" s="5">
        <v>62196</v>
      </c>
      <c r="S610" s="5">
        <v>14684</v>
      </c>
      <c r="T610" s="12"/>
    </row>
    <row r="611" spans="1:21" s="261" customFormat="1" x14ac:dyDescent="0.15">
      <c r="A611" s="264" t="s">
        <v>665</v>
      </c>
      <c r="B611" s="273" t="s">
        <v>668</v>
      </c>
      <c r="C611" s="265"/>
      <c r="D611" s="265"/>
      <c r="E611" s="265"/>
      <c r="F611" s="266" t="s">
        <v>646</v>
      </c>
      <c r="G611" s="270" t="s">
        <v>720</v>
      </c>
      <c r="H611" s="256">
        <v>55</v>
      </c>
      <c r="I611" s="257"/>
      <c r="J611" s="258"/>
      <c r="K611" s="23">
        <f>SUM(K610)</f>
        <v>22520</v>
      </c>
      <c r="L611" s="259"/>
      <c r="M611" s="259"/>
      <c r="N611" s="260"/>
      <c r="O611" s="260"/>
      <c r="T611" s="142"/>
      <c r="U611" s="262"/>
    </row>
    <row r="612" spans="1:21" x14ac:dyDescent="0.15">
      <c r="A612" s="40">
        <f>COUNT(A610)</f>
        <v>1</v>
      </c>
      <c r="B612" s="33" t="s">
        <v>808</v>
      </c>
      <c r="G612"/>
      <c r="H612" s="40"/>
      <c r="I612" s="43"/>
      <c r="J612"/>
      <c r="K612" s="156"/>
      <c r="L612" s="156"/>
    </row>
    <row r="613" spans="1:21" x14ac:dyDescent="0.15">
      <c r="G613"/>
      <c r="H613" s="40"/>
      <c r="I613" s="43"/>
      <c r="J613"/>
      <c r="K613" s="156"/>
      <c r="L613" s="156"/>
    </row>
    <row r="614" spans="1:21" x14ac:dyDescent="0.15">
      <c r="A614" s="71" t="s">
        <v>6</v>
      </c>
      <c r="B614" s="71" t="s">
        <v>0</v>
      </c>
      <c r="C614" s="71" t="s">
        <v>1</v>
      </c>
      <c r="D614" s="71" t="s">
        <v>2</v>
      </c>
      <c r="E614" s="71"/>
      <c r="F614" s="71" t="s">
        <v>802</v>
      </c>
      <c r="G614" s="73" t="s">
        <v>3</v>
      </c>
      <c r="H614" s="71" t="s">
        <v>4</v>
      </c>
      <c r="I614" s="71" t="s">
        <v>45</v>
      </c>
      <c r="J614" s="71" t="s">
        <v>5</v>
      </c>
      <c r="K614" s="106" t="s">
        <v>7</v>
      </c>
      <c r="L614" s="106" t="s">
        <v>8</v>
      </c>
      <c r="M614" s="106" t="s">
        <v>280</v>
      </c>
      <c r="N614" s="106" t="s">
        <v>48</v>
      </c>
      <c r="O614" s="106" t="s">
        <v>43</v>
      </c>
      <c r="P614" s="71" t="s">
        <v>332</v>
      </c>
      <c r="Q614" s="71" t="s">
        <v>41</v>
      </c>
      <c r="R614" s="71" t="s">
        <v>282</v>
      </c>
      <c r="S614" s="71" t="s">
        <v>410</v>
      </c>
      <c r="T614" s="71" t="s">
        <v>47</v>
      </c>
    </row>
    <row r="615" spans="1:21" x14ac:dyDescent="0.15">
      <c r="A615" s="2">
        <v>50</v>
      </c>
      <c r="B615" s="2">
        <v>5</v>
      </c>
      <c r="C615" s="2">
        <v>6</v>
      </c>
      <c r="D615" s="2">
        <v>11</v>
      </c>
      <c r="E615" s="2" t="s">
        <v>1055</v>
      </c>
      <c r="F615" s="131" t="s">
        <v>890</v>
      </c>
      <c r="G615" s="1" t="s">
        <v>1006</v>
      </c>
      <c r="H615" s="17">
        <v>60</v>
      </c>
      <c r="I615" s="1" t="s">
        <v>1222</v>
      </c>
      <c r="J615" s="3" t="s">
        <v>1007</v>
      </c>
      <c r="K615" s="5">
        <v>38500</v>
      </c>
      <c r="L615" s="5"/>
      <c r="M615" s="17" t="s">
        <v>423</v>
      </c>
      <c r="N615" s="5">
        <v>2476669</v>
      </c>
      <c r="O615" s="5">
        <v>2180505</v>
      </c>
      <c r="P615" s="5">
        <v>35832</v>
      </c>
      <c r="Q615" s="5">
        <v>160466</v>
      </c>
      <c r="R615" s="5">
        <v>73962</v>
      </c>
      <c r="S615" s="5">
        <v>25904</v>
      </c>
      <c r="T615" s="12"/>
    </row>
    <row r="616" spans="1:21" x14ac:dyDescent="0.15">
      <c r="A616" s="2">
        <v>60</v>
      </c>
      <c r="B616" s="2">
        <v>5</v>
      </c>
      <c r="C616" s="2">
        <v>6</v>
      </c>
      <c r="D616" s="2">
        <v>24</v>
      </c>
      <c r="E616" s="2" t="s">
        <v>1055</v>
      </c>
      <c r="F616" s="131" t="s">
        <v>888</v>
      </c>
      <c r="G616" s="1" t="s">
        <v>1010</v>
      </c>
      <c r="H616" s="17">
        <v>60</v>
      </c>
      <c r="I616" s="1" t="s">
        <v>1222</v>
      </c>
      <c r="J616" s="3" t="s">
        <v>900</v>
      </c>
      <c r="K616" s="5">
        <v>3872</v>
      </c>
      <c r="L616" s="5"/>
      <c r="M616" s="17" t="s">
        <v>41</v>
      </c>
      <c r="N616" s="5">
        <v>2300601</v>
      </c>
      <c r="O616" s="5">
        <v>1973755</v>
      </c>
      <c r="P616" s="5">
        <v>35832</v>
      </c>
      <c r="Q616" s="5">
        <v>136024</v>
      </c>
      <c r="R616" s="5">
        <v>69086</v>
      </c>
      <c r="S616" s="5">
        <v>85904</v>
      </c>
      <c r="T616" s="12"/>
    </row>
    <row r="617" spans="1:21" x14ac:dyDescent="0.15">
      <c r="A617" s="2">
        <v>61</v>
      </c>
      <c r="B617" s="2">
        <v>5</v>
      </c>
      <c r="C617" s="2">
        <v>6</v>
      </c>
      <c r="D617" s="2">
        <v>25</v>
      </c>
      <c r="E617" s="2" t="s">
        <v>1055</v>
      </c>
      <c r="F617" s="131" t="s">
        <v>888</v>
      </c>
      <c r="G617" s="1" t="s">
        <v>1011</v>
      </c>
      <c r="H617" s="17">
        <v>60</v>
      </c>
      <c r="I617" s="1" t="s">
        <v>1222</v>
      </c>
      <c r="J617" s="3" t="s">
        <v>1223</v>
      </c>
      <c r="K617" s="5">
        <v>3000</v>
      </c>
      <c r="L617" s="5"/>
      <c r="M617" s="17" t="s">
        <v>41</v>
      </c>
      <c r="N617" s="5">
        <v>2297601</v>
      </c>
      <c r="O617" s="5">
        <v>1973755</v>
      </c>
      <c r="P617" s="5">
        <v>35832</v>
      </c>
      <c r="Q617" s="5">
        <v>133024</v>
      </c>
      <c r="R617" s="5">
        <v>69086</v>
      </c>
      <c r="S617" s="5">
        <v>85904</v>
      </c>
      <c r="T617" s="12"/>
    </row>
    <row r="618" spans="1:21" x14ac:dyDescent="0.15">
      <c r="A618" s="2">
        <v>114</v>
      </c>
      <c r="B618" s="2">
        <v>5</v>
      </c>
      <c r="C618" s="2">
        <v>10</v>
      </c>
      <c r="D618" s="2">
        <v>3</v>
      </c>
      <c r="E618" s="2" t="s">
        <v>1055</v>
      </c>
      <c r="F618" s="131" t="s">
        <v>890</v>
      </c>
      <c r="G618" s="1" t="s">
        <v>1108</v>
      </c>
      <c r="H618" s="17">
        <v>60</v>
      </c>
      <c r="I618" s="1" t="s">
        <v>1222</v>
      </c>
      <c r="J618" s="3" t="s">
        <v>898</v>
      </c>
      <c r="K618" s="5">
        <v>1172</v>
      </c>
      <c r="L618" s="5"/>
      <c r="M618" s="17" t="s">
        <v>1173</v>
      </c>
      <c r="N618" s="5">
        <v>2580082</v>
      </c>
      <c r="O618" s="5">
        <v>2408815</v>
      </c>
      <c r="P618" s="5">
        <v>15583</v>
      </c>
      <c r="Q618" s="5">
        <v>78804</v>
      </c>
      <c r="R618" s="5">
        <v>62196</v>
      </c>
      <c r="S618" s="5">
        <v>14684</v>
      </c>
      <c r="T618" s="12"/>
    </row>
    <row r="619" spans="1:21" x14ac:dyDescent="0.15">
      <c r="A619" s="2"/>
      <c r="B619" s="2"/>
      <c r="C619" s="2"/>
      <c r="D619" s="2"/>
      <c r="E619" s="2"/>
      <c r="F619" s="131"/>
      <c r="G619" s="1"/>
      <c r="H619" s="17">
        <v>60</v>
      </c>
      <c r="I619" s="1"/>
      <c r="J619" s="3"/>
      <c r="K619" s="5"/>
      <c r="L619" s="5"/>
      <c r="M619" s="17"/>
      <c r="N619" s="5"/>
      <c r="O619" s="5"/>
      <c r="P619" s="5"/>
      <c r="Q619" s="5"/>
      <c r="R619" s="5"/>
      <c r="S619" s="5"/>
      <c r="T619" s="12"/>
    </row>
    <row r="620" spans="1:21" x14ac:dyDescent="0.15">
      <c r="A620" s="2"/>
      <c r="B620" s="2"/>
      <c r="C620" s="2"/>
      <c r="D620" s="2"/>
      <c r="E620" s="2"/>
      <c r="F620" s="131"/>
      <c r="G620" s="1"/>
      <c r="H620" s="17">
        <v>60</v>
      </c>
      <c r="I620" s="1"/>
      <c r="J620" s="3"/>
      <c r="K620" s="5"/>
      <c r="L620" s="5"/>
      <c r="M620" s="17"/>
      <c r="N620" s="5"/>
      <c r="O620" s="5"/>
      <c r="P620" s="5"/>
      <c r="Q620" s="5"/>
      <c r="R620" s="5"/>
      <c r="S620" s="5"/>
      <c r="T620" s="12"/>
    </row>
    <row r="621" spans="1:21" s="261" customFormat="1" x14ac:dyDescent="0.15">
      <c r="A621" s="40">
        <f>COUNT(A615:A620)</f>
        <v>4</v>
      </c>
      <c r="B621" s="33" t="s">
        <v>808</v>
      </c>
      <c r="C621" s="254"/>
      <c r="D621" s="254"/>
      <c r="E621" s="254"/>
      <c r="F621" s="264" t="s">
        <v>666</v>
      </c>
      <c r="G621" s="281" t="s">
        <v>951</v>
      </c>
      <c r="H621" s="256">
        <v>60</v>
      </c>
      <c r="I621" s="257"/>
      <c r="J621" s="258"/>
      <c r="K621" s="23">
        <f>SUM(K615:K620)</f>
        <v>46544</v>
      </c>
      <c r="L621" s="259"/>
      <c r="M621" s="259"/>
      <c r="N621" s="260"/>
      <c r="O621" s="260"/>
      <c r="T621" s="142"/>
      <c r="U621" s="262"/>
    </row>
    <row r="622" spans="1:21" x14ac:dyDescent="0.15">
      <c r="G622"/>
      <c r="H622" s="40"/>
      <c r="I622" s="43"/>
      <c r="J622"/>
      <c r="K622" s="156"/>
      <c r="L622" s="156"/>
    </row>
    <row r="623" spans="1:21" x14ac:dyDescent="0.15">
      <c r="A623" s="71" t="s">
        <v>6</v>
      </c>
      <c r="B623" s="71" t="s">
        <v>0</v>
      </c>
      <c r="C623" s="71" t="s">
        <v>1</v>
      </c>
      <c r="D623" s="71" t="s">
        <v>2</v>
      </c>
      <c r="E623" s="71"/>
      <c r="F623" s="71" t="s">
        <v>802</v>
      </c>
      <c r="G623" s="73" t="s">
        <v>3</v>
      </c>
      <c r="H623" s="71" t="s">
        <v>4</v>
      </c>
      <c r="I623" s="71" t="s">
        <v>45</v>
      </c>
      <c r="J623" s="71" t="s">
        <v>5</v>
      </c>
      <c r="K623" s="106" t="s">
        <v>7</v>
      </c>
      <c r="L623" s="106" t="s">
        <v>8</v>
      </c>
      <c r="M623" s="106" t="s">
        <v>280</v>
      </c>
      <c r="N623" s="106" t="s">
        <v>48</v>
      </c>
      <c r="O623" s="106" t="s">
        <v>43</v>
      </c>
      <c r="P623" s="71" t="s">
        <v>332</v>
      </c>
      <c r="Q623" s="71" t="s">
        <v>41</v>
      </c>
      <c r="R623" s="71" t="s">
        <v>282</v>
      </c>
      <c r="S623" s="71" t="s">
        <v>410</v>
      </c>
      <c r="T623" s="71" t="s">
        <v>47</v>
      </c>
    </row>
    <row r="624" spans="1:21" x14ac:dyDescent="0.15">
      <c r="A624" s="2">
        <v>112</v>
      </c>
      <c r="B624" s="2">
        <v>5</v>
      </c>
      <c r="C624" s="2">
        <v>9</v>
      </c>
      <c r="D624" s="2">
        <v>28</v>
      </c>
      <c r="E624" s="2" t="s">
        <v>1059</v>
      </c>
      <c r="F624" s="131" t="s">
        <v>890</v>
      </c>
      <c r="G624" s="1" t="s">
        <v>387</v>
      </c>
      <c r="H624" s="17">
        <v>70</v>
      </c>
      <c r="I624" s="1" t="s">
        <v>884</v>
      </c>
      <c r="J624" s="3" t="s">
        <v>389</v>
      </c>
      <c r="K624" s="5">
        <v>98000</v>
      </c>
      <c r="L624" s="5"/>
      <c r="M624" s="17" t="s">
        <v>43</v>
      </c>
      <c r="N624" s="5">
        <v>2603774</v>
      </c>
      <c r="O624" s="5">
        <v>2408815</v>
      </c>
      <c r="P624" s="5">
        <v>16755</v>
      </c>
      <c r="Q624" s="5">
        <v>101324</v>
      </c>
      <c r="R624" s="5">
        <v>62196</v>
      </c>
      <c r="S624" s="5">
        <v>14684</v>
      </c>
      <c r="T624" s="12"/>
    </row>
    <row r="625" spans="1:22" s="261" customFormat="1" x14ac:dyDescent="0.15">
      <c r="A625" s="40">
        <f>COUNT(A624)</f>
        <v>1</v>
      </c>
      <c r="B625" s="33" t="s">
        <v>808</v>
      </c>
      <c r="C625" s="254"/>
      <c r="D625" s="254"/>
      <c r="E625" s="254"/>
      <c r="F625" s="264" t="s">
        <v>667</v>
      </c>
      <c r="G625" s="281" t="s">
        <v>294</v>
      </c>
      <c r="H625" s="256">
        <v>70</v>
      </c>
      <c r="I625" s="257"/>
      <c r="J625" s="258"/>
      <c r="K625" s="23">
        <f>SUM(K624)</f>
        <v>98000</v>
      </c>
      <c r="L625" s="259"/>
      <c r="M625" s="259"/>
      <c r="N625" s="260"/>
      <c r="O625" s="260"/>
      <c r="T625" s="142"/>
      <c r="U625" s="262"/>
    </row>
    <row r="626" spans="1:22" s="261" customFormat="1" x14ac:dyDescent="0.15">
      <c r="A626" s="40"/>
      <c r="B626" s="33"/>
      <c r="C626" s="254"/>
      <c r="D626" s="254"/>
      <c r="E626" s="254"/>
      <c r="F626" s="298"/>
      <c r="G626" s="303"/>
      <c r="H626" s="301"/>
      <c r="I626" s="257"/>
      <c r="J626" s="258"/>
      <c r="K626" s="302"/>
      <c r="L626" s="259"/>
      <c r="M626" s="259"/>
      <c r="N626" s="260"/>
      <c r="O626" s="260"/>
      <c r="T626" s="142"/>
      <c r="U626" s="262"/>
    </row>
    <row r="627" spans="1:22" s="261" customFormat="1" x14ac:dyDescent="0.15">
      <c r="A627" s="34" t="s">
        <v>813</v>
      </c>
      <c r="B627" s="33"/>
      <c r="C627" s="254"/>
      <c r="D627" s="254"/>
      <c r="E627" s="254"/>
      <c r="F627" s="298"/>
      <c r="G627" s="303"/>
      <c r="H627" s="301"/>
      <c r="I627" s="257"/>
      <c r="J627" s="258"/>
      <c r="K627" s="302"/>
      <c r="L627" s="259"/>
      <c r="M627" s="259"/>
      <c r="N627" s="260"/>
      <c r="O627" s="260"/>
      <c r="T627" s="142"/>
      <c r="U627" s="262"/>
    </row>
    <row r="628" spans="1:22" x14ac:dyDescent="0.15">
      <c r="A628" s="369">
        <f>SUMIFS(A394:A625,B394:B625,B628)</f>
        <v>149</v>
      </c>
      <c r="B628" s="312" t="s">
        <v>808</v>
      </c>
    </row>
    <row r="630" spans="1:22" s="142" customFormat="1" x14ac:dyDescent="0.15">
      <c r="A630" s="139"/>
      <c r="B630" s="139"/>
      <c r="C630" s="139"/>
      <c r="D630" s="139"/>
      <c r="E630" s="139"/>
      <c r="F630" s="139" t="s">
        <v>802</v>
      </c>
      <c r="G630" s="140" t="s">
        <v>750</v>
      </c>
      <c r="H630" s="139"/>
      <c r="I630" s="140"/>
      <c r="J630" s="139"/>
      <c r="K630" s="141"/>
      <c r="L630" s="141"/>
      <c r="M630" s="141"/>
      <c r="N630" s="253"/>
      <c r="O630" s="253"/>
      <c r="P630" s="253" t="s">
        <v>243</v>
      </c>
      <c r="Q630" s="253"/>
      <c r="R630" s="253"/>
      <c r="S630" s="253"/>
      <c r="T630" s="34"/>
    </row>
    <row r="631" spans="1:22" s="142" customFormat="1" ht="21" customHeight="1" x14ac:dyDescent="0.15">
      <c r="A631" s="72" t="s">
        <v>6</v>
      </c>
      <c r="B631" s="72" t="s">
        <v>0</v>
      </c>
      <c r="C631" s="72" t="s">
        <v>1</v>
      </c>
      <c r="D631" s="72" t="s">
        <v>2</v>
      </c>
      <c r="E631" s="72"/>
      <c r="F631" s="368" t="s">
        <v>802</v>
      </c>
      <c r="G631" s="73" t="s">
        <v>3</v>
      </c>
      <c r="H631" s="72" t="s">
        <v>4</v>
      </c>
      <c r="I631" s="72" t="s">
        <v>45</v>
      </c>
      <c r="J631" s="72" t="s">
        <v>5</v>
      </c>
      <c r="K631" s="143" t="s">
        <v>7</v>
      </c>
      <c r="L631" s="143" t="s">
        <v>8</v>
      </c>
      <c r="M631" s="143" t="s">
        <v>280</v>
      </c>
      <c r="N631" s="143" t="s">
        <v>48</v>
      </c>
      <c r="O631" s="143" t="s">
        <v>43</v>
      </c>
      <c r="P631" s="72" t="s">
        <v>332</v>
      </c>
      <c r="Q631" s="72" t="s">
        <v>41</v>
      </c>
      <c r="R631" s="72" t="s">
        <v>282</v>
      </c>
      <c r="S631" s="72" t="s">
        <v>410</v>
      </c>
      <c r="T631" s="71" t="s">
        <v>47</v>
      </c>
    </row>
    <row r="632" spans="1:22" s="22" customFormat="1" x14ac:dyDescent="0.15">
      <c r="A632" s="2">
        <v>1</v>
      </c>
      <c r="B632" s="2">
        <v>5</v>
      </c>
      <c r="C632" s="2">
        <v>3</v>
      </c>
      <c r="D632" s="2">
        <v>29</v>
      </c>
      <c r="E632" s="16" t="s">
        <v>1055</v>
      </c>
      <c r="F632" s="131" t="s">
        <v>888</v>
      </c>
      <c r="G632" s="1" t="s">
        <v>1018</v>
      </c>
      <c r="H632" s="17">
        <v>21</v>
      </c>
      <c r="I632" s="12" t="s">
        <v>953</v>
      </c>
      <c r="J632" s="3" t="s">
        <v>900</v>
      </c>
      <c r="K632" s="24">
        <v>70</v>
      </c>
      <c r="L632" s="24"/>
      <c r="M632" s="2" t="s">
        <v>1174</v>
      </c>
      <c r="N632" s="5">
        <v>-70</v>
      </c>
      <c r="O632" s="5">
        <v>0</v>
      </c>
      <c r="P632" s="5">
        <v>0</v>
      </c>
      <c r="Q632" s="5">
        <v>0</v>
      </c>
      <c r="R632" s="5">
        <v>-70</v>
      </c>
      <c r="S632" s="5">
        <v>0</v>
      </c>
      <c r="T632" s="12"/>
      <c r="V632" s="124"/>
    </row>
    <row r="633" spans="1:22" s="22" customFormat="1" x14ac:dyDescent="0.15">
      <c r="A633" s="2">
        <v>4</v>
      </c>
      <c r="B633" s="2">
        <v>5</v>
      </c>
      <c r="C633" s="2">
        <v>4</v>
      </c>
      <c r="D633" s="2">
        <v>7</v>
      </c>
      <c r="E633" s="16" t="s">
        <v>1055</v>
      </c>
      <c r="F633" s="131" t="s">
        <v>888</v>
      </c>
      <c r="G633" s="12" t="s">
        <v>1003</v>
      </c>
      <c r="H633" s="2">
        <v>54</v>
      </c>
      <c r="I633" s="12" t="s">
        <v>1221</v>
      </c>
      <c r="J633" s="12" t="s">
        <v>1002</v>
      </c>
      <c r="K633" s="5">
        <v>5000</v>
      </c>
      <c r="L633" s="5"/>
      <c r="M633" s="2" t="s">
        <v>41</v>
      </c>
      <c r="N633" s="5">
        <v>2579533</v>
      </c>
      <c r="O633" s="5">
        <v>2480285</v>
      </c>
      <c r="P633" s="5">
        <v>104318</v>
      </c>
      <c r="Q633" s="5">
        <v>-5000</v>
      </c>
      <c r="R633" s="5">
        <v>-70</v>
      </c>
      <c r="S633" s="5">
        <v>0</v>
      </c>
      <c r="T633" s="12"/>
    </row>
    <row r="634" spans="1:22" s="22" customFormat="1" x14ac:dyDescent="0.15">
      <c r="A634" s="2">
        <v>5</v>
      </c>
      <c r="B634" s="2">
        <v>5</v>
      </c>
      <c r="C634" s="2">
        <v>4</v>
      </c>
      <c r="D634" s="2">
        <v>14</v>
      </c>
      <c r="E634" s="16" t="s">
        <v>1055</v>
      </c>
      <c r="F634" s="131" t="s">
        <v>888</v>
      </c>
      <c r="G634" s="12" t="s">
        <v>965</v>
      </c>
      <c r="H634" s="17">
        <v>21</v>
      </c>
      <c r="I634" s="12" t="s">
        <v>953</v>
      </c>
      <c r="J634" s="12" t="s">
        <v>966</v>
      </c>
      <c r="K634" s="24">
        <v>1656</v>
      </c>
      <c r="L634" s="24"/>
      <c r="M634" s="2" t="s">
        <v>416</v>
      </c>
      <c r="N634" s="5">
        <v>2577877</v>
      </c>
      <c r="O634" s="5">
        <v>2480285</v>
      </c>
      <c r="P634" s="5">
        <v>104318</v>
      </c>
      <c r="Q634" s="5">
        <v>-5000</v>
      </c>
      <c r="R634" s="5">
        <v>-70</v>
      </c>
      <c r="S634" s="5">
        <v>-1656</v>
      </c>
      <c r="T634" s="12"/>
    </row>
    <row r="635" spans="1:22" s="22" customFormat="1" x14ac:dyDescent="0.15">
      <c r="A635" s="2">
        <v>12</v>
      </c>
      <c r="B635" s="2">
        <v>5</v>
      </c>
      <c r="C635" s="2">
        <v>4</v>
      </c>
      <c r="D635" s="2">
        <v>18</v>
      </c>
      <c r="E635" s="16" t="s">
        <v>1055</v>
      </c>
      <c r="F635" s="131" t="s">
        <v>888</v>
      </c>
      <c r="G635" s="12" t="s">
        <v>959</v>
      </c>
      <c r="H635" s="17">
        <v>21</v>
      </c>
      <c r="I635" s="12" t="s">
        <v>953</v>
      </c>
      <c r="J635" s="3" t="s">
        <v>932</v>
      </c>
      <c r="K635" s="24">
        <v>550</v>
      </c>
      <c r="L635" s="24"/>
      <c r="M635" s="2" t="s">
        <v>1173</v>
      </c>
      <c r="N635" s="5">
        <v>2427327</v>
      </c>
      <c r="O635" s="5">
        <v>1830285</v>
      </c>
      <c r="P635" s="5">
        <v>53768</v>
      </c>
      <c r="Q635" s="5">
        <v>195000</v>
      </c>
      <c r="R635" s="5">
        <v>299930</v>
      </c>
      <c r="S635" s="5">
        <v>48344</v>
      </c>
      <c r="T635" s="12"/>
    </row>
    <row r="636" spans="1:22" s="22" customFormat="1" x14ac:dyDescent="0.15">
      <c r="A636" s="2">
        <v>13</v>
      </c>
      <c r="B636" s="2">
        <v>5</v>
      </c>
      <c r="C636" s="2">
        <v>4</v>
      </c>
      <c r="D636" s="2">
        <v>19</v>
      </c>
      <c r="E636" s="16" t="s">
        <v>1055</v>
      </c>
      <c r="F636" s="131" t="s">
        <v>888</v>
      </c>
      <c r="G636" s="12" t="s">
        <v>59</v>
      </c>
      <c r="H636" s="2">
        <v>21</v>
      </c>
      <c r="I636" s="12" t="s">
        <v>953</v>
      </c>
      <c r="J636" s="12" t="s">
        <v>1019</v>
      </c>
      <c r="K636" s="5">
        <v>450</v>
      </c>
      <c r="L636" s="5"/>
      <c r="M636" s="2" t="s">
        <v>1174</v>
      </c>
      <c r="N636" s="5">
        <v>2426877</v>
      </c>
      <c r="O636" s="5">
        <v>1830285</v>
      </c>
      <c r="P636" s="5">
        <v>53768</v>
      </c>
      <c r="Q636" s="5">
        <v>195000</v>
      </c>
      <c r="R636" s="5">
        <v>299480</v>
      </c>
      <c r="S636" s="5">
        <v>48344</v>
      </c>
      <c r="T636" s="12"/>
    </row>
    <row r="637" spans="1:22" s="22" customFormat="1" x14ac:dyDescent="0.15">
      <c r="A637" s="2">
        <v>14</v>
      </c>
      <c r="B637" s="2">
        <v>5</v>
      </c>
      <c r="C637" s="2">
        <v>4</v>
      </c>
      <c r="D637" s="2">
        <v>21</v>
      </c>
      <c r="E637" s="16" t="s">
        <v>1055</v>
      </c>
      <c r="F637" s="131" t="s">
        <v>888</v>
      </c>
      <c r="G637" s="12" t="s">
        <v>425</v>
      </c>
      <c r="H637" s="106">
        <v>54</v>
      </c>
      <c r="I637" s="73" t="s">
        <v>1221</v>
      </c>
      <c r="J637" s="3" t="s">
        <v>426</v>
      </c>
      <c r="K637" s="24">
        <v>3000</v>
      </c>
      <c r="L637" s="24"/>
      <c r="M637" s="17" t="s">
        <v>423</v>
      </c>
      <c r="N637" s="5">
        <v>2423877</v>
      </c>
      <c r="O637" s="5">
        <v>1830285</v>
      </c>
      <c r="P637" s="5">
        <v>53768</v>
      </c>
      <c r="Q637" s="5">
        <v>192000</v>
      </c>
      <c r="R637" s="5">
        <v>299480</v>
      </c>
      <c r="S637" s="5">
        <v>48344</v>
      </c>
      <c r="T637" s="12"/>
    </row>
    <row r="638" spans="1:22" s="22" customFormat="1" x14ac:dyDescent="0.15">
      <c r="A638" s="2">
        <v>15</v>
      </c>
      <c r="B638" s="2">
        <v>5</v>
      </c>
      <c r="C638" s="2">
        <v>4</v>
      </c>
      <c r="D638" s="2">
        <v>22</v>
      </c>
      <c r="E638" s="16" t="s">
        <v>1055</v>
      </c>
      <c r="F638" s="131" t="s">
        <v>888</v>
      </c>
      <c r="G638" s="12" t="s">
        <v>1184</v>
      </c>
      <c r="H638" s="106">
        <v>21</v>
      </c>
      <c r="I638" s="12" t="s">
        <v>953</v>
      </c>
      <c r="J638" s="3" t="s">
        <v>932</v>
      </c>
      <c r="K638" s="24">
        <v>990</v>
      </c>
      <c r="L638" s="24"/>
      <c r="M638" s="2" t="s">
        <v>1174</v>
      </c>
      <c r="N638" s="5">
        <v>2422887</v>
      </c>
      <c r="O638" s="5">
        <v>1830285</v>
      </c>
      <c r="P638" s="5">
        <v>53768</v>
      </c>
      <c r="Q638" s="5">
        <v>192000</v>
      </c>
      <c r="R638" s="5">
        <v>298490</v>
      </c>
      <c r="S638" s="5">
        <v>48344</v>
      </c>
      <c r="T638" s="12"/>
    </row>
    <row r="639" spans="1:22" s="22" customFormat="1" x14ac:dyDescent="0.15">
      <c r="A639" s="2">
        <v>18</v>
      </c>
      <c r="B639" s="2">
        <v>5</v>
      </c>
      <c r="C639" s="2">
        <v>4</v>
      </c>
      <c r="D639" s="2">
        <v>26</v>
      </c>
      <c r="E639" s="16" t="s">
        <v>1055</v>
      </c>
      <c r="F639" s="131" t="s">
        <v>888</v>
      </c>
      <c r="G639" s="12" t="s">
        <v>1022</v>
      </c>
      <c r="H639" s="17">
        <v>21</v>
      </c>
      <c r="I639" s="12" t="s">
        <v>953</v>
      </c>
      <c r="J639" s="12" t="s">
        <v>898</v>
      </c>
      <c r="K639" s="24">
        <v>2155</v>
      </c>
      <c r="L639" s="24"/>
      <c r="M639" s="17" t="s">
        <v>1174</v>
      </c>
      <c r="N639" s="5">
        <v>2452318</v>
      </c>
      <c r="O639" s="5">
        <v>1863685</v>
      </c>
      <c r="P639" s="5">
        <v>53768</v>
      </c>
      <c r="Q639" s="5">
        <v>192000</v>
      </c>
      <c r="R639" s="5">
        <v>294521</v>
      </c>
      <c r="S639" s="5">
        <v>48344</v>
      </c>
      <c r="T639" s="12"/>
    </row>
    <row r="640" spans="1:22" s="142" customFormat="1" x14ac:dyDescent="0.15">
      <c r="A640" s="71">
        <v>19</v>
      </c>
      <c r="B640" s="71">
        <v>5</v>
      </c>
      <c r="C640" s="71">
        <v>5</v>
      </c>
      <c r="D640" s="71">
        <v>1</v>
      </c>
      <c r="E640" s="72" t="s">
        <v>1055</v>
      </c>
      <c r="F640" s="131" t="s">
        <v>888</v>
      </c>
      <c r="G640" s="73" t="s">
        <v>1018</v>
      </c>
      <c r="H640" s="106">
        <v>21</v>
      </c>
      <c r="I640" s="73" t="s">
        <v>953</v>
      </c>
      <c r="J640" s="145" t="s">
        <v>900</v>
      </c>
      <c r="K640" s="146">
        <v>70</v>
      </c>
      <c r="L640" s="146"/>
      <c r="M640" s="71" t="s">
        <v>1174</v>
      </c>
      <c r="N640" s="80">
        <v>2452248</v>
      </c>
      <c r="O640" s="80">
        <v>1863685</v>
      </c>
      <c r="P640" s="80">
        <v>53768</v>
      </c>
      <c r="Q640" s="80">
        <v>192000</v>
      </c>
      <c r="R640" s="80">
        <v>294451</v>
      </c>
      <c r="S640" s="80">
        <v>48344</v>
      </c>
      <c r="T640" s="73"/>
    </row>
    <row r="641" spans="1:21" s="22" customFormat="1" x14ac:dyDescent="0.15">
      <c r="A641" s="2">
        <v>20</v>
      </c>
      <c r="B641" s="2">
        <v>5</v>
      </c>
      <c r="C641" s="2">
        <v>5</v>
      </c>
      <c r="D641" s="2">
        <v>1</v>
      </c>
      <c r="E641" s="16" t="s">
        <v>1055</v>
      </c>
      <c r="F641" s="131" t="s">
        <v>888</v>
      </c>
      <c r="G641" s="12" t="s">
        <v>963</v>
      </c>
      <c r="H641" s="17">
        <v>21</v>
      </c>
      <c r="I641" s="12" t="s">
        <v>953</v>
      </c>
      <c r="J641" s="3" t="s">
        <v>1185</v>
      </c>
      <c r="K641" s="24">
        <v>1498</v>
      </c>
      <c r="L641" s="24"/>
      <c r="M641" s="2" t="s">
        <v>1173</v>
      </c>
      <c r="N641" s="5">
        <v>2450750</v>
      </c>
      <c r="O641" s="5">
        <v>1863685</v>
      </c>
      <c r="P641" s="5">
        <v>52270</v>
      </c>
      <c r="Q641" s="5">
        <v>192000</v>
      </c>
      <c r="R641" s="5">
        <v>294451</v>
      </c>
      <c r="S641" s="5">
        <v>48344</v>
      </c>
      <c r="T641" s="12"/>
    </row>
    <row r="642" spans="1:21" s="142" customFormat="1" x14ac:dyDescent="0.15">
      <c r="A642" s="71">
        <v>21</v>
      </c>
      <c r="B642" s="71">
        <v>5</v>
      </c>
      <c r="C642" s="71">
        <v>5</v>
      </c>
      <c r="D642" s="71">
        <v>7</v>
      </c>
      <c r="E642" s="72" t="s">
        <v>1055</v>
      </c>
      <c r="F642" s="131" t="s">
        <v>888</v>
      </c>
      <c r="G642" s="73" t="s">
        <v>903</v>
      </c>
      <c r="H642" s="106">
        <v>21</v>
      </c>
      <c r="I642" s="73" t="s">
        <v>953</v>
      </c>
      <c r="J642" s="145" t="s">
        <v>908</v>
      </c>
      <c r="K642" s="146">
        <v>2640</v>
      </c>
      <c r="L642" s="146"/>
      <c r="M642" s="71" t="s">
        <v>1174</v>
      </c>
      <c r="N642" s="80">
        <v>2448110</v>
      </c>
      <c r="O642" s="80">
        <v>1863685</v>
      </c>
      <c r="P642" s="80">
        <v>52270</v>
      </c>
      <c r="Q642" s="80">
        <v>192000</v>
      </c>
      <c r="R642" s="80">
        <v>291811</v>
      </c>
      <c r="S642" s="80">
        <v>48344</v>
      </c>
      <c r="T642" s="73"/>
    </row>
    <row r="643" spans="1:21" s="22" customFormat="1" x14ac:dyDescent="0.15">
      <c r="A643" s="2">
        <v>22</v>
      </c>
      <c r="B643" s="2">
        <v>5</v>
      </c>
      <c r="C643" s="2">
        <v>5</v>
      </c>
      <c r="D643" s="2">
        <v>12</v>
      </c>
      <c r="E643" s="16" t="s">
        <v>1055</v>
      </c>
      <c r="F643" s="131" t="s">
        <v>888</v>
      </c>
      <c r="G643" s="12" t="s">
        <v>1186</v>
      </c>
      <c r="H643" s="71">
        <v>21</v>
      </c>
      <c r="I643" s="148" t="s">
        <v>953</v>
      </c>
      <c r="J643" s="3" t="s">
        <v>915</v>
      </c>
      <c r="K643" s="24">
        <v>561</v>
      </c>
      <c r="L643" s="24"/>
      <c r="M643" s="2" t="s">
        <v>1173</v>
      </c>
      <c r="N643" s="5">
        <v>2447549</v>
      </c>
      <c r="O643" s="5">
        <v>1863685</v>
      </c>
      <c r="P643" s="5">
        <v>51709</v>
      </c>
      <c r="Q643" s="5">
        <v>192000</v>
      </c>
      <c r="R643" s="5">
        <v>291811</v>
      </c>
      <c r="S643" s="5">
        <v>48344</v>
      </c>
      <c r="T643" s="12"/>
    </row>
    <row r="644" spans="1:21" s="22" customFormat="1" x14ac:dyDescent="0.15">
      <c r="A644" s="2">
        <v>24</v>
      </c>
      <c r="B644" s="2">
        <v>5</v>
      </c>
      <c r="C644" s="2">
        <v>5</v>
      </c>
      <c r="D644" s="2">
        <v>19</v>
      </c>
      <c r="E644" s="16" t="s">
        <v>1055</v>
      </c>
      <c r="F644" s="131" t="s">
        <v>888</v>
      </c>
      <c r="G644" s="12" t="s">
        <v>1023</v>
      </c>
      <c r="H644" s="17">
        <v>21</v>
      </c>
      <c r="I644" s="12" t="s">
        <v>953</v>
      </c>
      <c r="J644" s="12" t="s">
        <v>900</v>
      </c>
      <c r="K644" s="24">
        <v>40</v>
      </c>
      <c r="L644" s="24"/>
      <c r="M644" s="17" t="s">
        <v>1174</v>
      </c>
      <c r="N644" s="5">
        <v>2468509</v>
      </c>
      <c r="O644" s="5">
        <v>1884685</v>
      </c>
      <c r="P644" s="5">
        <v>51709</v>
      </c>
      <c r="Q644" s="5">
        <v>192000</v>
      </c>
      <c r="R644" s="5">
        <v>291771</v>
      </c>
      <c r="S644" s="5">
        <v>48344</v>
      </c>
      <c r="T644" s="12"/>
    </row>
    <row r="645" spans="1:21" s="142" customFormat="1" x14ac:dyDescent="0.15">
      <c r="A645" s="71">
        <v>25</v>
      </c>
      <c r="B645" s="71">
        <v>5</v>
      </c>
      <c r="C645" s="71">
        <v>5</v>
      </c>
      <c r="D645" s="71">
        <v>19</v>
      </c>
      <c r="E645" s="72" t="s">
        <v>1055</v>
      </c>
      <c r="F645" s="131" t="s">
        <v>888</v>
      </c>
      <c r="G645" s="147" t="s">
        <v>1187</v>
      </c>
      <c r="H645" s="71">
        <v>21</v>
      </c>
      <c r="I645" s="148" t="s">
        <v>953</v>
      </c>
      <c r="J645" s="145" t="s">
        <v>932</v>
      </c>
      <c r="K645" s="146">
        <v>550</v>
      </c>
      <c r="L645" s="80"/>
      <c r="M645" s="71" t="s">
        <v>1173</v>
      </c>
      <c r="N645" s="80">
        <v>2467959</v>
      </c>
      <c r="O645" s="80">
        <v>1884685</v>
      </c>
      <c r="P645" s="80">
        <v>51159</v>
      </c>
      <c r="Q645" s="80">
        <v>192000</v>
      </c>
      <c r="R645" s="80">
        <v>291771</v>
      </c>
      <c r="S645" s="80">
        <v>48344</v>
      </c>
      <c r="T645" s="73"/>
    </row>
    <row r="646" spans="1:21" s="22" customFormat="1" x14ac:dyDescent="0.15">
      <c r="A646" s="2">
        <v>26</v>
      </c>
      <c r="B646" s="2">
        <v>5</v>
      </c>
      <c r="C646" s="2">
        <v>5</v>
      </c>
      <c r="D646" s="2">
        <v>21</v>
      </c>
      <c r="E646" s="16" t="s">
        <v>1055</v>
      </c>
      <c r="F646" s="131" t="s">
        <v>888</v>
      </c>
      <c r="G646" s="12" t="s">
        <v>903</v>
      </c>
      <c r="H646" s="2">
        <v>21</v>
      </c>
      <c r="I646" s="12" t="s">
        <v>953</v>
      </c>
      <c r="J646" s="12" t="s">
        <v>904</v>
      </c>
      <c r="K646" s="5">
        <v>5427</v>
      </c>
      <c r="L646" s="5"/>
      <c r="M646" s="2" t="s">
        <v>1173</v>
      </c>
      <c r="N646" s="5">
        <v>2462532</v>
      </c>
      <c r="O646" s="5">
        <v>1884685</v>
      </c>
      <c r="P646" s="5">
        <v>45732</v>
      </c>
      <c r="Q646" s="5">
        <v>192000</v>
      </c>
      <c r="R646" s="5">
        <v>291771</v>
      </c>
      <c r="S646" s="5">
        <v>48344</v>
      </c>
      <c r="T646" s="12"/>
    </row>
    <row r="647" spans="1:21" s="142" customFormat="1" x14ac:dyDescent="0.15">
      <c r="A647" s="71">
        <v>29</v>
      </c>
      <c r="B647" s="71">
        <v>5</v>
      </c>
      <c r="C647" s="71">
        <v>5</v>
      </c>
      <c r="D647" s="71">
        <v>25</v>
      </c>
      <c r="E647" s="72" t="s">
        <v>1055</v>
      </c>
      <c r="F647" s="131" t="s">
        <v>888</v>
      </c>
      <c r="G647" s="159" t="s">
        <v>1024</v>
      </c>
      <c r="H647" s="106">
        <v>13</v>
      </c>
      <c r="I647" s="12" t="s">
        <v>894</v>
      </c>
      <c r="J647" s="145" t="s">
        <v>417</v>
      </c>
      <c r="K647" s="80">
        <v>13529</v>
      </c>
      <c r="L647" s="146"/>
      <c r="M647" s="71" t="s">
        <v>1174</v>
      </c>
      <c r="N647" s="80">
        <v>2248003</v>
      </c>
      <c r="O647" s="80">
        <v>1684685</v>
      </c>
      <c r="P647" s="80">
        <v>45732</v>
      </c>
      <c r="Q647" s="80">
        <v>191000</v>
      </c>
      <c r="R647" s="80">
        <v>278242</v>
      </c>
      <c r="S647" s="80">
        <v>48344</v>
      </c>
      <c r="T647" s="73" t="s">
        <v>474</v>
      </c>
    </row>
    <row r="648" spans="1:21" s="22" customFormat="1" x14ac:dyDescent="0.15">
      <c r="A648" s="2">
        <v>30</v>
      </c>
      <c r="B648" s="2">
        <v>5</v>
      </c>
      <c r="C648" s="2">
        <v>5</v>
      </c>
      <c r="D648" s="2">
        <v>26</v>
      </c>
      <c r="E648" s="16" t="s">
        <v>1055</v>
      </c>
      <c r="F648" s="131" t="s">
        <v>888</v>
      </c>
      <c r="G648" s="12" t="s">
        <v>1025</v>
      </c>
      <c r="H648" s="2">
        <v>13</v>
      </c>
      <c r="I648" s="12" t="s">
        <v>894</v>
      </c>
      <c r="J648" s="12" t="s">
        <v>1026</v>
      </c>
      <c r="K648" s="5">
        <v>168300</v>
      </c>
      <c r="L648" s="5"/>
      <c r="M648" s="2" t="s">
        <v>1174</v>
      </c>
      <c r="N648" s="5">
        <v>2079703</v>
      </c>
      <c r="O648" s="5">
        <v>1684685</v>
      </c>
      <c r="P648" s="5">
        <v>45732</v>
      </c>
      <c r="Q648" s="5">
        <v>191000</v>
      </c>
      <c r="R648" s="5">
        <v>109942</v>
      </c>
      <c r="S648" s="5">
        <v>48344</v>
      </c>
      <c r="T648" s="12"/>
    </row>
    <row r="649" spans="1:21" s="25" customFormat="1" x14ac:dyDescent="0.15">
      <c r="A649" s="2">
        <v>31</v>
      </c>
      <c r="B649" s="2">
        <v>5</v>
      </c>
      <c r="C649" s="2">
        <v>5</v>
      </c>
      <c r="D649" s="2">
        <v>26</v>
      </c>
      <c r="E649" s="16" t="s">
        <v>1055</v>
      </c>
      <c r="F649" s="131" t="s">
        <v>888</v>
      </c>
      <c r="G649" s="1" t="s">
        <v>1182</v>
      </c>
      <c r="H649" s="17">
        <v>13</v>
      </c>
      <c r="I649" s="12" t="s">
        <v>894</v>
      </c>
      <c r="J649" s="3" t="s">
        <v>1026</v>
      </c>
      <c r="K649" s="24">
        <v>29040</v>
      </c>
      <c r="L649" s="5"/>
      <c r="M649" s="17" t="s">
        <v>1174</v>
      </c>
      <c r="N649" s="5">
        <v>2050663</v>
      </c>
      <c r="O649" s="5">
        <v>1684685</v>
      </c>
      <c r="P649" s="5">
        <v>45732</v>
      </c>
      <c r="Q649" s="5">
        <v>191000</v>
      </c>
      <c r="R649" s="5">
        <v>80902</v>
      </c>
      <c r="S649" s="5">
        <v>48344</v>
      </c>
      <c r="T649" s="12" t="s">
        <v>419</v>
      </c>
    </row>
    <row r="650" spans="1:21" s="22" customFormat="1" x14ac:dyDescent="0.15">
      <c r="A650" s="2">
        <v>38</v>
      </c>
      <c r="B650" s="2">
        <v>5</v>
      </c>
      <c r="C650" s="2">
        <v>6</v>
      </c>
      <c r="D650" s="2">
        <v>1</v>
      </c>
      <c r="E650" s="16" t="s">
        <v>1055</v>
      </c>
      <c r="F650" s="131" t="s">
        <v>888</v>
      </c>
      <c r="G650" s="12" t="s">
        <v>422</v>
      </c>
      <c r="H650" s="2">
        <v>13</v>
      </c>
      <c r="I650" s="12" t="s">
        <v>894</v>
      </c>
      <c r="J650" s="12" t="s">
        <v>417</v>
      </c>
      <c r="K650" s="5">
        <v>14544</v>
      </c>
      <c r="L650" s="5"/>
      <c r="M650" s="2" t="s">
        <v>423</v>
      </c>
      <c r="N650" s="5">
        <v>2009849</v>
      </c>
      <c r="O650" s="5">
        <v>1610905</v>
      </c>
      <c r="P650" s="5">
        <v>145732</v>
      </c>
      <c r="Q650" s="5">
        <v>124966</v>
      </c>
      <c r="R650" s="5">
        <v>79902</v>
      </c>
      <c r="S650" s="5">
        <v>48344</v>
      </c>
      <c r="T650" s="12" t="s">
        <v>454</v>
      </c>
    </row>
    <row r="651" spans="1:21" s="22" customFormat="1" x14ac:dyDescent="0.15">
      <c r="A651" s="2">
        <v>39</v>
      </c>
      <c r="B651" s="2">
        <v>5</v>
      </c>
      <c r="C651" s="2">
        <v>6</v>
      </c>
      <c r="D651" s="2">
        <v>1</v>
      </c>
      <c r="E651" s="16" t="s">
        <v>1055</v>
      </c>
      <c r="F651" s="131" t="s">
        <v>888</v>
      </c>
      <c r="G651" s="1" t="s">
        <v>1028</v>
      </c>
      <c r="H651" s="17">
        <v>21</v>
      </c>
      <c r="I651" s="12" t="s">
        <v>953</v>
      </c>
      <c r="J651" s="3" t="s">
        <v>1029</v>
      </c>
      <c r="K651" s="24">
        <v>1160</v>
      </c>
      <c r="L651" s="24"/>
      <c r="M651" s="2" t="s">
        <v>1174</v>
      </c>
      <c r="N651" s="5">
        <v>2008689</v>
      </c>
      <c r="O651" s="5">
        <v>1610905</v>
      </c>
      <c r="P651" s="5">
        <v>145732</v>
      </c>
      <c r="Q651" s="5">
        <v>124966</v>
      </c>
      <c r="R651" s="5">
        <v>78742</v>
      </c>
      <c r="S651" s="5">
        <v>48344</v>
      </c>
      <c r="T651" s="12" t="s">
        <v>420</v>
      </c>
    </row>
    <row r="652" spans="1:21" x14ac:dyDescent="0.15">
      <c r="A652" s="71">
        <v>40</v>
      </c>
      <c r="B652" s="71">
        <v>5</v>
      </c>
      <c r="C652" s="71">
        <v>6</v>
      </c>
      <c r="D652" s="71">
        <v>1</v>
      </c>
      <c r="E652" s="72" t="s">
        <v>1055</v>
      </c>
      <c r="F652" s="131" t="s">
        <v>888</v>
      </c>
      <c r="G652" s="73" t="s">
        <v>1004</v>
      </c>
      <c r="H652" s="71">
        <v>13</v>
      </c>
      <c r="I652" s="73" t="s">
        <v>894</v>
      </c>
      <c r="J652" s="145" t="s">
        <v>1005</v>
      </c>
      <c r="K652" s="80">
        <v>26000</v>
      </c>
      <c r="L652" s="80"/>
      <c r="M652" s="71" t="s">
        <v>423</v>
      </c>
      <c r="N652" s="80">
        <v>1982689</v>
      </c>
      <c r="O652" s="80">
        <v>1610905</v>
      </c>
      <c r="P652" s="80">
        <v>145732</v>
      </c>
      <c r="Q652" s="80">
        <v>98966</v>
      </c>
      <c r="R652" s="80">
        <v>78742</v>
      </c>
      <c r="S652" s="80">
        <v>48344</v>
      </c>
      <c r="T652" s="73" t="s">
        <v>632</v>
      </c>
      <c r="U652" s="149"/>
    </row>
    <row r="653" spans="1:21" s="22" customFormat="1" x14ac:dyDescent="0.15">
      <c r="A653" s="2">
        <v>44</v>
      </c>
      <c r="B653" s="2">
        <v>5</v>
      </c>
      <c r="C653" s="2">
        <v>6</v>
      </c>
      <c r="D653" s="2">
        <v>4</v>
      </c>
      <c r="E653" s="16" t="s">
        <v>1055</v>
      </c>
      <c r="F653" s="131" t="s">
        <v>888</v>
      </c>
      <c r="G653" s="1" t="s">
        <v>1030</v>
      </c>
      <c r="H653" s="17">
        <v>24</v>
      </c>
      <c r="I653" s="12" t="s">
        <v>921</v>
      </c>
      <c r="J653" s="3" t="s">
        <v>900</v>
      </c>
      <c r="K653" s="24">
        <v>4730</v>
      </c>
      <c r="L653" s="24"/>
      <c r="M653" s="2" t="s">
        <v>1174</v>
      </c>
      <c r="N653" s="5">
        <v>1955519</v>
      </c>
      <c r="O653" s="5">
        <v>1610905</v>
      </c>
      <c r="P653" s="5">
        <v>45732</v>
      </c>
      <c r="Q653" s="5">
        <v>198966</v>
      </c>
      <c r="R653" s="5">
        <v>74012</v>
      </c>
      <c r="S653" s="5">
        <v>25904</v>
      </c>
      <c r="T653" s="12"/>
    </row>
    <row r="654" spans="1:21" s="25" customFormat="1" x14ac:dyDescent="0.15">
      <c r="A654" s="2">
        <v>50</v>
      </c>
      <c r="B654" s="2">
        <v>5</v>
      </c>
      <c r="C654" s="2">
        <v>6</v>
      </c>
      <c r="D654" s="2">
        <v>8</v>
      </c>
      <c r="E654" s="16" t="s">
        <v>1055</v>
      </c>
      <c r="F654" s="131" t="s">
        <v>888</v>
      </c>
      <c r="G654" s="1" t="s">
        <v>1183</v>
      </c>
      <c r="H654" s="17">
        <v>13</v>
      </c>
      <c r="I654" s="12" t="s">
        <v>894</v>
      </c>
      <c r="J654" s="3" t="s">
        <v>907</v>
      </c>
      <c r="K654" s="24">
        <v>9900</v>
      </c>
      <c r="L654" s="24"/>
      <c r="M654" s="2" t="s">
        <v>1173</v>
      </c>
      <c r="N654" s="5">
        <v>2511569</v>
      </c>
      <c r="O654" s="5">
        <v>2176905</v>
      </c>
      <c r="P654" s="5">
        <v>35832</v>
      </c>
      <c r="Q654" s="5">
        <v>198966</v>
      </c>
      <c r="R654" s="5">
        <v>73962</v>
      </c>
      <c r="S654" s="5">
        <v>25904</v>
      </c>
      <c r="T654" s="12"/>
    </row>
    <row r="655" spans="1:21" s="25" customFormat="1" x14ac:dyDescent="0.15">
      <c r="A655" s="2">
        <v>56</v>
      </c>
      <c r="B655" s="2">
        <v>6</v>
      </c>
      <c r="C655" s="2">
        <v>6</v>
      </c>
      <c r="D655" s="2">
        <v>17</v>
      </c>
      <c r="E655" s="16" t="s">
        <v>1055</v>
      </c>
      <c r="F655" s="131" t="s">
        <v>888</v>
      </c>
      <c r="G655" s="1" t="s">
        <v>1031</v>
      </c>
      <c r="H655" s="17">
        <v>21</v>
      </c>
      <c r="I655" s="12" t="s">
        <v>953</v>
      </c>
      <c r="J655" s="3" t="s">
        <v>514</v>
      </c>
      <c r="K655" s="5">
        <v>765</v>
      </c>
      <c r="L655" s="5"/>
      <c r="M655" s="2" t="s">
        <v>1174</v>
      </c>
      <c r="N655" s="5">
        <v>2355334</v>
      </c>
      <c r="O655" s="5">
        <v>2080505</v>
      </c>
      <c r="P655" s="5">
        <v>35832</v>
      </c>
      <c r="Q655" s="5">
        <v>139896</v>
      </c>
      <c r="R655" s="5">
        <v>73197</v>
      </c>
      <c r="S655" s="5">
        <v>25904</v>
      </c>
      <c r="T655" s="12"/>
    </row>
    <row r="656" spans="1:21" x14ac:dyDescent="0.15">
      <c r="A656" s="71">
        <v>61</v>
      </c>
      <c r="B656" s="71">
        <v>5</v>
      </c>
      <c r="C656" s="71">
        <v>6</v>
      </c>
      <c r="D656" s="71">
        <v>24</v>
      </c>
      <c r="E656" s="72" t="s">
        <v>1055</v>
      </c>
      <c r="F656" s="131" t="s">
        <v>888</v>
      </c>
      <c r="G656" s="159" t="s">
        <v>903</v>
      </c>
      <c r="H656" s="106">
        <v>21</v>
      </c>
      <c r="I656" s="12" t="s">
        <v>953</v>
      </c>
      <c r="J656" s="145" t="s">
        <v>1026</v>
      </c>
      <c r="K656" s="146">
        <v>2297</v>
      </c>
      <c r="L656" s="80"/>
      <c r="M656" s="71" t="s">
        <v>1174</v>
      </c>
      <c r="N656" s="80">
        <v>2304473</v>
      </c>
      <c r="O656" s="80">
        <v>1973755</v>
      </c>
      <c r="P656" s="80">
        <v>35832</v>
      </c>
      <c r="Q656" s="80">
        <v>139896</v>
      </c>
      <c r="R656" s="80">
        <v>69086</v>
      </c>
      <c r="S656" s="80">
        <v>85904</v>
      </c>
      <c r="T656" s="73" t="s">
        <v>474</v>
      </c>
      <c r="U656" s="149"/>
    </row>
    <row r="657" spans="1:21" x14ac:dyDescent="0.15">
      <c r="A657" s="71">
        <v>62</v>
      </c>
      <c r="B657" s="71">
        <v>5</v>
      </c>
      <c r="C657" s="71">
        <v>6</v>
      </c>
      <c r="D657" s="71">
        <v>24</v>
      </c>
      <c r="E657" s="72" t="s">
        <v>1055</v>
      </c>
      <c r="F657" s="131" t="s">
        <v>888</v>
      </c>
      <c r="G657" s="147" t="s">
        <v>1010</v>
      </c>
      <c r="H657" s="106">
        <v>60</v>
      </c>
      <c r="I657" s="147" t="s">
        <v>1222</v>
      </c>
      <c r="J657" s="73" t="s">
        <v>900</v>
      </c>
      <c r="K657" s="146">
        <v>3872</v>
      </c>
      <c r="L657" s="146"/>
      <c r="M657" s="71" t="s">
        <v>41</v>
      </c>
      <c r="N657" s="80">
        <v>2300601</v>
      </c>
      <c r="O657" s="80">
        <v>1973755</v>
      </c>
      <c r="P657" s="80">
        <v>35832</v>
      </c>
      <c r="Q657" s="80">
        <v>136024</v>
      </c>
      <c r="R657" s="80">
        <v>69086</v>
      </c>
      <c r="S657" s="80">
        <v>85904</v>
      </c>
      <c r="T657" s="73"/>
      <c r="U657" s="149"/>
    </row>
    <row r="658" spans="1:21" x14ac:dyDescent="0.15">
      <c r="A658" s="71">
        <v>63</v>
      </c>
      <c r="B658" s="71">
        <v>5</v>
      </c>
      <c r="C658" s="71">
        <v>6</v>
      </c>
      <c r="D658" s="71">
        <v>25</v>
      </c>
      <c r="E658" s="72" t="s">
        <v>1055</v>
      </c>
      <c r="F658" s="131" t="s">
        <v>888</v>
      </c>
      <c r="G658" s="147" t="s">
        <v>1011</v>
      </c>
      <c r="H658" s="106">
        <v>60</v>
      </c>
      <c r="I658" s="147" t="s">
        <v>1222</v>
      </c>
      <c r="J658" s="145" t="s">
        <v>1223</v>
      </c>
      <c r="K658" s="146">
        <v>3000</v>
      </c>
      <c r="L658" s="146"/>
      <c r="M658" s="71" t="s">
        <v>41</v>
      </c>
      <c r="N658" s="80">
        <v>2297601</v>
      </c>
      <c r="O658" s="80">
        <v>1973755</v>
      </c>
      <c r="P658" s="80">
        <v>35832</v>
      </c>
      <c r="Q658" s="80">
        <v>133024</v>
      </c>
      <c r="R658" s="80">
        <v>69086</v>
      </c>
      <c r="S658" s="80">
        <v>85904</v>
      </c>
      <c r="T658" s="73"/>
      <c r="U658" s="149"/>
    </row>
    <row r="659" spans="1:21" x14ac:dyDescent="0.15">
      <c r="A659" s="71">
        <v>64</v>
      </c>
      <c r="B659" s="71">
        <v>5</v>
      </c>
      <c r="C659" s="71">
        <v>6</v>
      </c>
      <c r="D659" s="71">
        <v>25</v>
      </c>
      <c r="E659" s="72" t="s">
        <v>1055</v>
      </c>
      <c r="F659" s="131" t="s">
        <v>888</v>
      </c>
      <c r="G659" s="147" t="s">
        <v>1032</v>
      </c>
      <c r="H659" s="106">
        <v>54</v>
      </c>
      <c r="I659" s="147" t="s">
        <v>1221</v>
      </c>
      <c r="J659" s="145" t="s">
        <v>1033</v>
      </c>
      <c r="K659" s="146">
        <v>5000</v>
      </c>
      <c r="L659" s="146"/>
      <c r="M659" s="71" t="s">
        <v>1174</v>
      </c>
      <c r="N659" s="80">
        <v>2292601</v>
      </c>
      <c r="O659" s="80">
        <v>1973755</v>
      </c>
      <c r="P659" s="80">
        <v>35832</v>
      </c>
      <c r="Q659" s="80">
        <v>133024</v>
      </c>
      <c r="R659" s="80">
        <v>64086</v>
      </c>
      <c r="S659" s="80">
        <v>85904</v>
      </c>
      <c r="T659" s="73"/>
      <c r="U659" s="149"/>
    </row>
    <row r="660" spans="1:21" s="25" customFormat="1" x14ac:dyDescent="0.15">
      <c r="A660" s="2">
        <v>65</v>
      </c>
      <c r="B660" s="2">
        <v>5</v>
      </c>
      <c r="C660" s="2">
        <v>6</v>
      </c>
      <c r="D660" s="2">
        <v>26</v>
      </c>
      <c r="E660" s="16" t="s">
        <v>1055</v>
      </c>
      <c r="F660" s="131" t="s">
        <v>888</v>
      </c>
      <c r="G660" s="1" t="s">
        <v>995</v>
      </c>
      <c r="H660" s="17">
        <v>13</v>
      </c>
      <c r="I660" s="12" t="s">
        <v>894</v>
      </c>
      <c r="J660" s="3" t="s">
        <v>994</v>
      </c>
      <c r="K660" s="5">
        <v>60000</v>
      </c>
      <c r="L660" s="5"/>
      <c r="M660" s="2" t="s">
        <v>416</v>
      </c>
      <c r="N660" s="5">
        <v>2232601</v>
      </c>
      <c r="O660" s="5">
        <v>1973755</v>
      </c>
      <c r="P660" s="5">
        <v>35832</v>
      </c>
      <c r="Q660" s="5">
        <v>133024</v>
      </c>
      <c r="R660" s="5">
        <v>64086</v>
      </c>
      <c r="S660" s="5">
        <v>25904</v>
      </c>
      <c r="T660" s="12"/>
    </row>
    <row r="661" spans="1:21" s="25" customFormat="1" x14ac:dyDescent="0.15">
      <c r="A661" s="2">
        <v>66</v>
      </c>
      <c r="B661" s="2">
        <v>5</v>
      </c>
      <c r="C661" s="2">
        <v>6</v>
      </c>
      <c r="D661" s="2">
        <v>26</v>
      </c>
      <c r="E661" s="16" t="s">
        <v>1055</v>
      </c>
      <c r="F661" s="131" t="s">
        <v>888</v>
      </c>
      <c r="G661" s="1" t="s">
        <v>983</v>
      </c>
      <c r="H661" s="17">
        <v>21</v>
      </c>
      <c r="I661" s="12" t="s">
        <v>953</v>
      </c>
      <c r="J661" s="3" t="s">
        <v>932</v>
      </c>
      <c r="K661" s="5">
        <v>440</v>
      </c>
      <c r="L661" s="5"/>
      <c r="M661" s="2" t="s">
        <v>1173</v>
      </c>
      <c r="N661" s="5">
        <v>2232161</v>
      </c>
      <c r="O661" s="5">
        <v>1973755</v>
      </c>
      <c r="P661" s="5">
        <v>35392</v>
      </c>
      <c r="Q661" s="5">
        <v>133024</v>
      </c>
      <c r="R661" s="5">
        <v>64086</v>
      </c>
      <c r="S661" s="5">
        <v>25904</v>
      </c>
      <c r="T661" s="12"/>
    </row>
    <row r="662" spans="1:21" s="25" customFormat="1" x14ac:dyDescent="0.15">
      <c r="A662" s="2">
        <v>70</v>
      </c>
      <c r="B662" s="2">
        <v>5</v>
      </c>
      <c r="C662" s="2">
        <v>6</v>
      </c>
      <c r="D662" s="2">
        <v>30</v>
      </c>
      <c r="E662" s="16" t="s">
        <v>1055</v>
      </c>
      <c r="F662" s="131" t="s">
        <v>888</v>
      </c>
      <c r="G662" s="1" t="s">
        <v>1366</v>
      </c>
      <c r="H662" s="17">
        <v>54</v>
      </c>
      <c r="I662" s="1" t="s">
        <v>1221</v>
      </c>
      <c r="J662" s="3" t="s">
        <v>1014</v>
      </c>
      <c r="K662" s="24">
        <v>6500</v>
      </c>
      <c r="L662" s="24"/>
      <c r="M662" s="2" t="s">
        <v>41</v>
      </c>
      <c r="N662" s="5">
        <v>2744340</v>
      </c>
      <c r="O662" s="5">
        <v>2492755</v>
      </c>
      <c r="P662" s="5">
        <v>35392</v>
      </c>
      <c r="Q662" s="5">
        <v>126524</v>
      </c>
      <c r="R662" s="5">
        <v>63765</v>
      </c>
      <c r="S662" s="5">
        <v>25904</v>
      </c>
      <c r="T662" s="12"/>
    </row>
    <row r="663" spans="1:21" s="25" customFormat="1" x14ac:dyDescent="0.15">
      <c r="A663" s="2">
        <v>72</v>
      </c>
      <c r="B663" s="2">
        <v>5</v>
      </c>
      <c r="C663" s="2">
        <v>7</v>
      </c>
      <c r="D663" s="2">
        <v>7</v>
      </c>
      <c r="E663" s="16" t="s">
        <v>1055</v>
      </c>
      <c r="F663" s="131" t="s">
        <v>888</v>
      </c>
      <c r="G663" s="1" t="s">
        <v>1015</v>
      </c>
      <c r="H663" s="17">
        <v>21</v>
      </c>
      <c r="I663" s="12" t="s">
        <v>953</v>
      </c>
      <c r="J663" s="3" t="s">
        <v>907</v>
      </c>
      <c r="K663" s="24">
        <v>6200</v>
      </c>
      <c r="L663" s="24"/>
      <c r="M663" s="2" t="s">
        <v>41</v>
      </c>
      <c r="N663" s="5">
        <v>2740840</v>
      </c>
      <c r="O663" s="5">
        <v>2492755</v>
      </c>
      <c r="P663" s="5">
        <v>38092</v>
      </c>
      <c r="Q663" s="5">
        <v>120324</v>
      </c>
      <c r="R663" s="5">
        <v>63765</v>
      </c>
      <c r="S663" s="5">
        <v>25904</v>
      </c>
      <c r="T663" s="12"/>
    </row>
    <row r="664" spans="1:21" s="25" customFormat="1" x14ac:dyDescent="0.15">
      <c r="A664" s="2">
        <v>73</v>
      </c>
      <c r="B664" s="2">
        <v>5</v>
      </c>
      <c r="C664" s="2">
        <v>7</v>
      </c>
      <c r="D664" s="2">
        <v>11</v>
      </c>
      <c r="E664" s="16" t="s">
        <v>1055</v>
      </c>
      <c r="F664" s="131" t="s">
        <v>888</v>
      </c>
      <c r="G664" s="12" t="s">
        <v>993</v>
      </c>
      <c r="H664" s="71">
        <v>21</v>
      </c>
      <c r="I664" s="148" t="s">
        <v>953</v>
      </c>
      <c r="J664" s="12" t="s">
        <v>932</v>
      </c>
      <c r="K664" s="24">
        <v>770</v>
      </c>
      <c r="L664" s="24"/>
      <c r="M664" s="2" t="s">
        <v>1173</v>
      </c>
      <c r="N664" s="5">
        <v>2740070</v>
      </c>
      <c r="O664" s="5">
        <v>2492755</v>
      </c>
      <c r="P664" s="5">
        <v>37322</v>
      </c>
      <c r="Q664" s="5">
        <v>120324</v>
      </c>
      <c r="R664" s="5">
        <v>63765</v>
      </c>
      <c r="S664" s="5">
        <v>25904</v>
      </c>
      <c r="T664" s="12" t="s">
        <v>480</v>
      </c>
    </row>
    <row r="665" spans="1:21" s="25" customFormat="1" x14ac:dyDescent="0.15">
      <c r="A665" s="2">
        <v>74</v>
      </c>
      <c r="B665" s="2">
        <v>5</v>
      </c>
      <c r="C665" s="2">
        <v>7</v>
      </c>
      <c r="D665" s="2">
        <v>13</v>
      </c>
      <c r="E665" s="16" t="s">
        <v>1055</v>
      </c>
      <c r="F665" s="131" t="s">
        <v>888</v>
      </c>
      <c r="G665" s="1" t="s">
        <v>1188</v>
      </c>
      <c r="H665" s="17">
        <v>21</v>
      </c>
      <c r="I665" s="12" t="s">
        <v>953</v>
      </c>
      <c r="J665" s="3" t="s">
        <v>1189</v>
      </c>
      <c r="K665" s="24">
        <v>2400</v>
      </c>
      <c r="L665" s="24"/>
      <c r="M665" s="2" t="s">
        <v>1173</v>
      </c>
      <c r="N665" s="5">
        <v>2737670</v>
      </c>
      <c r="O665" s="5">
        <v>2492755</v>
      </c>
      <c r="P665" s="5">
        <v>34922</v>
      </c>
      <c r="Q665" s="5">
        <v>120324</v>
      </c>
      <c r="R665" s="5">
        <v>63765</v>
      </c>
      <c r="S665" s="5">
        <v>25904</v>
      </c>
      <c r="T665" s="12"/>
    </row>
    <row r="666" spans="1:21" s="25" customFormat="1" x14ac:dyDescent="0.15">
      <c r="A666" s="2">
        <v>75</v>
      </c>
      <c r="B666" s="2">
        <v>5</v>
      </c>
      <c r="C666" s="2">
        <v>7</v>
      </c>
      <c r="D666" s="2">
        <v>17</v>
      </c>
      <c r="E666" s="16" t="s">
        <v>1055</v>
      </c>
      <c r="F666" s="131" t="s">
        <v>888</v>
      </c>
      <c r="G666" s="1" t="s">
        <v>1037</v>
      </c>
      <c r="H666" s="17">
        <v>21</v>
      </c>
      <c r="I666" s="12" t="s">
        <v>953</v>
      </c>
      <c r="J666" s="3" t="s">
        <v>514</v>
      </c>
      <c r="K666" s="24">
        <v>297</v>
      </c>
      <c r="L666" s="24"/>
      <c r="M666" s="2" t="s">
        <v>1174</v>
      </c>
      <c r="N666" s="5">
        <v>2737373</v>
      </c>
      <c r="O666" s="5">
        <v>2492755</v>
      </c>
      <c r="P666" s="5">
        <v>34922</v>
      </c>
      <c r="Q666" s="5">
        <v>120324</v>
      </c>
      <c r="R666" s="5">
        <v>63468</v>
      </c>
      <c r="S666" s="5">
        <v>25904</v>
      </c>
      <c r="T666" s="12"/>
    </row>
    <row r="667" spans="1:21" x14ac:dyDescent="0.15">
      <c r="A667" s="71">
        <v>82</v>
      </c>
      <c r="B667" s="71">
        <v>5</v>
      </c>
      <c r="C667" s="71">
        <v>8</v>
      </c>
      <c r="D667" s="71">
        <v>7</v>
      </c>
      <c r="E667" s="72" t="s">
        <v>1055</v>
      </c>
      <c r="F667" s="131" t="s">
        <v>888</v>
      </c>
      <c r="G667" s="73" t="s">
        <v>1053</v>
      </c>
      <c r="H667" s="71">
        <v>54</v>
      </c>
      <c r="I667" s="148" t="s">
        <v>1221</v>
      </c>
      <c r="J667" s="73" t="s">
        <v>1052</v>
      </c>
      <c r="K667" s="146">
        <v>5000</v>
      </c>
      <c r="L667" s="146"/>
      <c r="M667" s="71" t="s">
        <v>1174</v>
      </c>
      <c r="N667" s="80">
        <v>2918805</v>
      </c>
      <c r="O667" s="80">
        <v>2483405</v>
      </c>
      <c r="P667" s="80">
        <v>34922</v>
      </c>
      <c r="Q667" s="80">
        <v>120324</v>
      </c>
      <c r="R667" s="80">
        <v>254250</v>
      </c>
      <c r="S667" s="80">
        <v>25904</v>
      </c>
      <c r="T667" s="73"/>
      <c r="U667" s="149"/>
    </row>
    <row r="668" spans="1:21" x14ac:dyDescent="0.15">
      <c r="A668" s="71">
        <v>88</v>
      </c>
      <c r="B668" s="71">
        <v>5</v>
      </c>
      <c r="C668" s="71">
        <v>8</v>
      </c>
      <c r="D668" s="71">
        <v>14</v>
      </c>
      <c r="E668" s="72" t="s">
        <v>1055</v>
      </c>
      <c r="F668" s="131" t="s">
        <v>888</v>
      </c>
      <c r="G668" s="73" t="s">
        <v>84</v>
      </c>
      <c r="H668" s="71">
        <v>21</v>
      </c>
      <c r="I668" s="148" t="s">
        <v>953</v>
      </c>
      <c r="J668" s="73" t="s">
        <v>900</v>
      </c>
      <c r="K668" s="146">
        <v>80</v>
      </c>
      <c r="L668" s="146"/>
      <c r="M668" s="71" t="s">
        <v>1174</v>
      </c>
      <c r="N668" s="80">
        <v>2897024</v>
      </c>
      <c r="O668" s="80">
        <v>2483405</v>
      </c>
      <c r="P668" s="80">
        <v>34922</v>
      </c>
      <c r="Q668" s="80">
        <v>110324</v>
      </c>
      <c r="R668" s="80">
        <v>253689</v>
      </c>
      <c r="S668" s="80">
        <v>14684</v>
      </c>
      <c r="T668" s="73"/>
      <c r="U668" s="149"/>
    </row>
    <row r="669" spans="1:21" s="25" customFormat="1" x14ac:dyDescent="0.15">
      <c r="A669" s="2">
        <v>91</v>
      </c>
      <c r="B669" s="2">
        <v>5</v>
      </c>
      <c r="C669" s="2">
        <v>8</v>
      </c>
      <c r="D669" s="2">
        <v>23</v>
      </c>
      <c r="E669" s="16" t="s">
        <v>1055</v>
      </c>
      <c r="F669" s="131" t="s">
        <v>888</v>
      </c>
      <c r="G669" s="73" t="s">
        <v>1063</v>
      </c>
      <c r="H669" s="17">
        <v>261</v>
      </c>
      <c r="I669" s="1" t="s">
        <v>954</v>
      </c>
      <c r="J669" s="3" t="s">
        <v>514</v>
      </c>
      <c r="K669" s="24">
        <v>726</v>
      </c>
      <c r="L669" s="24"/>
      <c r="M669" s="2" t="s">
        <v>1174</v>
      </c>
      <c r="N669" s="5">
        <v>2917188</v>
      </c>
      <c r="O669" s="5">
        <v>2506805</v>
      </c>
      <c r="P669" s="5">
        <v>34922</v>
      </c>
      <c r="Q669" s="5">
        <v>110324</v>
      </c>
      <c r="R669" s="5">
        <v>250453</v>
      </c>
      <c r="S669" s="5">
        <v>14684</v>
      </c>
      <c r="T669" s="12"/>
    </row>
    <row r="670" spans="1:21" s="25" customFormat="1" x14ac:dyDescent="0.15">
      <c r="A670" s="2">
        <v>92</v>
      </c>
      <c r="B670" s="2">
        <v>5</v>
      </c>
      <c r="C670" s="2">
        <v>8</v>
      </c>
      <c r="D670" s="2">
        <v>23</v>
      </c>
      <c r="E670" s="16" t="s">
        <v>1055</v>
      </c>
      <c r="F670" s="131" t="s">
        <v>888</v>
      </c>
      <c r="G670" s="1" t="s">
        <v>425</v>
      </c>
      <c r="H670" s="17">
        <v>54</v>
      </c>
      <c r="I670" s="12" t="s">
        <v>1221</v>
      </c>
      <c r="J670" s="3" t="s">
        <v>426</v>
      </c>
      <c r="K670" s="24">
        <v>3000</v>
      </c>
      <c r="L670" s="24"/>
      <c r="M670" s="2" t="s">
        <v>423</v>
      </c>
      <c r="N670" s="5">
        <v>2914188</v>
      </c>
      <c r="O670" s="5">
        <v>2506805</v>
      </c>
      <c r="P670" s="5">
        <v>34922</v>
      </c>
      <c r="Q670" s="5">
        <v>107324</v>
      </c>
      <c r="R670" s="5">
        <v>250453</v>
      </c>
      <c r="S670" s="5">
        <v>14684</v>
      </c>
      <c r="T670" s="12"/>
    </row>
    <row r="671" spans="1:21" x14ac:dyDescent="0.15">
      <c r="A671" s="71">
        <v>93</v>
      </c>
      <c r="B671" s="71">
        <v>5</v>
      </c>
      <c r="C671" s="71">
        <v>8</v>
      </c>
      <c r="D671" s="71">
        <v>25</v>
      </c>
      <c r="E671" s="72" t="s">
        <v>1055</v>
      </c>
      <c r="F671" s="131" t="s">
        <v>888</v>
      </c>
      <c r="G671" s="147" t="s">
        <v>1190</v>
      </c>
      <c r="H671" s="106">
        <v>21</v>
      </c>
      <c r="I671" s="147" t="s">
        <v>953</v>
      </c>
      <c r="J671" s="145" t="s">
        <v>514</v>
      </c>
      <c r="K671" s="146">
        <v>1047</v>
      </c>
      <c r="L671" s="146"/>
      <c r="M671" s="71" t="s">
        <v>1174</v>
      </c>
      <c r="N671" s="80">
        <v>2913141</v>
      </c>
      <c r="O671" s="80">
        <v>2506805</v>
      </c>
      <c r="P671" s="80">
        <v>34922</v>
      </c>
      <c r="Q671" s="80">
        <v>107324</v>
      </c>
      <c r="R671" s="80">
        <v>249406</v>
      </c>
      <c r="S671" s="80">
        <v>14684</v>
      </c>
      <c r="T671" s="73"/>
      <c r="U671" s="149"/>
    </row>
    <row r="672" spans="1:21" x14ac:dyDescent="0.15">
      <c r="A672" s="71">
        <v>95</v>
      </c>
      <c r="B672" s="71">
        <v>5</v>
      </c>
      <c r="C672" s="71">
        <v>8</v>
      </c>
      <c r="D672" s="71">
        <v>26</v>
      </c>
      <c r="E672" s="72" t="s">
        <v>1055</v>
      </c>
      <c r="F672" s="131" t="s">
        <v>888</v>
      </c>
      <c r="G672" s="147" t="s">
        <v>1191</v>
      </c>
      <c r="H672" s="106">
        <v>21</v>
      </c>
      <c r="I672" s="147" t="s">
        <v>953</v>
      </c>
      <c r="J672" s="145" t="s">
        <v>1192</v>
      </c>
      <c r="K672" s="146">
        <v>10610</v>
      </c>
      <c r="L672" s="146"/>
      <c r="M672" s="71" t="s">
        <v>1174</v>
      </c>
      <c r="N672" s="80">
        <v>2898903</v>
      </c>
      <c r="O672" s="80">
        <v>2506805</v>
      </c>
      <c r="P672" s="80">
        <v>34922</v>
      </c>
      <c r="Q672" s="80">
        <v>107324</v>
      </c>
      <c r="R672" s="80">
        <v>235168</v>
      </c>
      <c r="S672" s="80">
        <v>14684</v>
      </c>
      <c r="T672" s="73"/>
      <c r="U672" s="149"/>
    </row>
    <row r="673" spans="1:21" x14ac:dyDescent="0.15">
      <c r="A673" s="71">
        <v>96</v>
      </c>
      <c r="B673" s="71">
        <v>5</v>
      </c>
      <c r="C673" s="71">
        <v>8</v>
      </c>
      <c r="D673" s="71">
        <v>30</v>
      </c>
      <c r="E673" s="72" t="s">
        <v>1055</v>
      </c>
      <c r="F673" s="131" t="s">
        <v>888</v>
      </c>
      <c r="G673" s="147" t="s">
        <v>1193</v>
      </c>
      <c r="H673" s="106">
        <v>21</v>
      </c>
      <c r="I673" s="147" t="s">
        <v>953</v>
      </c>
      <c r="J673" s="145" t="s">
        <v>1194</v>
      </c>
      <c r="K673" s="146">
        <v>200</v>
      </c>
      <c r="L673" s="146"/>
      <c r="M673" s="71" t="s">
        <v>1174</v>
      </c>
      <c r="N673" s="80">
        <v>2898703</v>
      </c>
      <c r="O673" s="80">
        <v>2506805</v>
      </c>
      <c r="P673" s="80">
        <v>34922</v>
      </c>
      <c r="Q673" s="80">
        <v>107324</v>
      </c>
      <c r="R673" s="80">
        <v>234968</v>
      </c>
      <c r="S673" s="80">
        <v>14684</v>
      </c>
      <c r="T673" s="73"/>
      <c r="U673" s="149"/>
    </row>
    <row r="674" spans="1:21" x14ac:dyDescent="0.15">
      <c r="A674" s="71">
        <v>99</v>
      </c>
      <c r="B674" s="71">
        <v>5</v>
      </c>
      <c r="C674" s="71">
        <v>9</v>
      </c>
      <c r="D674" s="71">
        <v>9</v>
      </c>
      <c r="E674" s="72" t="s">
        <v>1055</v>
      </c>
      <c r="F674" s="131" t="s">
        <v>888</v>
      </c>
      <c r="G674" s="147" t="s">
        <v>1195</v>
      </c>
      <c r="H674" s="106">
        <v>21</v>
      </c>
      <c r="I674" s="147" t="s">
        <v>953</v>
      </c>
      <c r="J674" s="145" t="s">
        <v>918</v>
      </c>
      <c r="K674" s="146">
        <v>844</v>
      </c>
      <c r="L674" s="146"/>
      <c r="M674" s="71" t="s">
        <v>1174</v>
      </c>
      <c r="N674" s="80">
        <v>2895859</v>
      </c>
      <c r="O674" s="80">
        <v>2506805</v>
      </c>
      <c r="P674" s="80">
        <v>34922</v>
      </c>
      <c r="Q674" s="80">
        <v>106324</v>
      </c>
      <c r="R674" s="80">
        <v>233124</v>
      </c>
      <c r="S674" s="80">
        <v>14684</v>
      </c>
      <c r="T674" s="73"/>
      <c r="U674" s="149"/>
    </row>
    <row r="675" spans="1:21" x14ac:dyDescent="0.15">
      <c r="A675" s="71">
        <v>100</v>
      </c>
      <c r="B675" s="71">
        <v>5</v>
      </c>
      <c r="C675" s="71">
        <v>9</v>
      </c>
      <c r="D675" s="71">
        <v>10</v>
      </c>
      <c r="E675" s="72" t="s">
        <v>1055</v>
      </c>
      <c r="F675" s="131" t="s">
        <v>888</v>
      </c>
      <c r="G675" s="147" t="s">
        <v>1073</v>
      </c>
      <c r="H675" s="71">
        <v>24</v>
      </c>
      <c r="I675" s="148" t="s">
        <v>921</v>
      </c>
      <c r="J675" s="145" t="s">
        <v>900</v>
      </c>
      <c r="K675" s="146">
        <v>5934</v>
      </c>
      <c r="L675" s="146"/>
      <c r="M675" s="71" t="s">
        <v>1174</v>
      </c>
      <c r="N675" s="80">
        <v>2889925</v>
      </c>
      <c r="O675" s="80">
        <v>2506805</v>
      </c>
      <c r="P675" s="80">
        <v>34922</v>
      </c>
      <c r="Q675" s="80">
        <v>106324</v>
      </c>
      <c r="R675" s="80">
        <v>227190</v>
      </c>
      <c r="S675" s="80">
        <v>14684</v>
      </c>
      <c r="T675" s="73"/>
      <c r="U675" s="149"/>
    </row>
    <row r="676" spans="1:21" s="25" customFormat="1" x14ac:dyDescent="0.15">
      <c r="A676" s="2">
        <v>101</v>
      </c>
      <c r="B676" s="71">
        <v>5</v>
      </c>
      <c r="C676" s="71">
        <v>9</v>
      </c>
      <c r="D676" s="71">
        <v>10</v>
      </c>
      <c r="E676" s="72" t="s">
        <v>1055</v>
      </c>
      <c r="F676" s="131" t="s">
        <v>888</v>
      </c>
      <c r="G676" s="1" t="s">
        <v>1045</v>
      </c>
      <c r="H676" s="17">
        <v>21</v>
      </c>
      <c r="I676" s="1" t="s">
        <v>953</v>
      </c>
      <c r="J676" s="145" t="s">
        <v>904</v>
      </c>
      <c r="K676" s="24">
        <v>12943</v>
      </c>
      <c r="L676" s="24"/>
      <c r="M676" s="2" t="s">
        <v>1173</v>
      </c>
      <c r="N676" s="5">
        <v>2876982</v>
      </c>
      <c r="O676" s="5">
        <v>2506805</v>
      </c>
      <c r="P676" s="5">
        <v>21979</v>
      </c>
      <c r="Q676" s="5">
        <v>106324</v>
      </c>
      <c r="R676" s="5">
        <v>227190</v>
      </c>
      <c r="S676" s="5">
        <v>14684</v>
      </c>
      <c r="T676" s="12"/>
    </row>
    <row r="677" spans="1:21" x14ac:dyDescent="0.15">
      <c r="A677" s="71">
        <v>103</v>
      </c>
      <c r="B677" s="71">
        <v>5</v>
      </c>
      <c r="C677" s="71">
        <v>9</v>
      </c>
      <c r="D677" s="71">
        <v>14</v>
      </c>
      <c r="E677" s="72" t="s">
        <v>1055</v>
      </c>
      <c r="F677" s="131" t="s">
        <v>888</v>
      </c>
      <c r="G677" s="73" t="s">
        <v>1196</v>
      </c>
      <c r="H677" s="106">
        <v>21</v>
      </c>
      <c r="I677" s="12" t="s">
        <v>953</v>
      </c>
      <c r="J677" s="73" t="s">
        <v>900</v>
      </c>
      <c r="K677" s="146">
        <v>240</v>
      </c>
      <c r="L677" s="146"/>
      <c r="M677" s="71" t="s">
        <v>1174</v>
      </c>
      <c r="N677" s="80">
        <v>2876752</v>
      </c>
      <c r="O677" s="80">
        <v>2506815</v>
      </c>
      <c r="P677" s="80">
        <v>21979</v>
      </c>
      <c r="Q677" s="80">
        <v>106324</v>
      </c>
      <c r="R677" s="80">
        <v>226950</v>
      </c>
      <c r="S677" s="80">
        <v>14684</v>
      </c>
      <c r="T677" s="73" t="s">
        <v>474</v>
      </c>
      <c r="U677" s="149"/>
    </row>
    <row r="678" spans="1:21" s="25" customFormat="1" x14ac:dyDescent="0.15">
      <c r="A678" s="2">
        <v>104</v>
      </c>
      <c r="B678" s="71">
        <v>5</v>
      </c>
      <c r="C678" s="71">
        <v>9</v>
      </c>
      <c r="D678" s="71">
        <v>18</v>
      </c>
      <c r="E678" s="72" t="s">
        <v>1055</v>
      </c>
      <c r="F678" s="131" t="s">
        <v>888</v>
      </c>
      <c r="G678" s="1" t="s">
        <v>1205</v>
      </c>
      <c r="H678" s="17">
        <v>261</v>
      </c>
      <c r="I678" s="12" t="s">
        <v>954</v>
      </c>
      <c r="J678" s="3" t="s">
        <v>900</v>
      </c>
      <c r="K678" s="24">
        <v>143748</v>
      </c>
      <c r="L678" s="24"/>
      <c r="M678" s="2" t="s">
        <v>1174</v>
      </c>
      <c r="N678" s="5">
        <v>2733004</v>
      </c>
      <c r="O678" s="5">
        <v>2506815</v>
      </c>
      <c r="P678" s="5">
        <v>21979</v>
      </c>
      <c r="Q678" s="5">
        <v>106324</v>
      </c>
      <c r="R678" s="5">
        <v>83202</v>
      </c>
      <c r="S678" s="5">
        <v>14684</v>
      </c>
      <c r="T678" s="12"/>
    </row>
    <row r="679" spans="1:21" s="25" customFormat="1" x14ac:dyDescent="0.15">
      <c r="A679" s="2">
        <v>106</v>
      </c>
      <c r="B679" s="71">
        <v>5</v>
      </c>
      <c r="C679" s="71">
        <v>9</v>
      </c>
      <c r="D679" s="71">
        <v>19</v>
      </c>
      <c r="E679" s="72" t="s">
        <v>1055</v>
      </c>
      <c r="F679" s="131" t="s">
        <v>888</v>
      </c>
      <c r="G679" s="1" t="s">
        <v>33</v>
      </c>
      <c r="H679" s="17">
        <v>54</v>
      </c>
      <c r="I679" s="12" t="s">
        <v>1221</v>
      </c>
      <c r="J679" s="3" t="s">
        <v>30</v>
      </c>
      <c r="K679" s="24">
        <v>5000</v>
      </c>
      <c r="L679" s="24"/>
      <c r="M679" s="2" t="s">
        <v>41</v>
      </c>
      <c r="N679" s="5">
        <v>2726424</v>
      </c>
      <c r="O679" s="5">
        <v>2506815</v>
      </c>
      <c r="P679" s="5">
        <v>21979</v>
      </c>
      <c r="Q679" s="5">
        <v>101324</v>
      </c>
      <c r="R679" s="5">
        <v>81622</v>
      </c>
      <c r="S679" s="5">
        <v>14684</v>
      </c>
      <c r="T679" s="12"/>
    </row>
    <row r="680" spans="1:21" s="25" customFormat="1" x14ac:dyDescent="0.15">
      <c r="A680" s="2">
        <v>108</v>
      </c>
      <c r="B680" s="71">
        <v>5</v>
      </c>
      <c r="C680" s="2">
        <v>9</v>
      </c>
      <c r="D680" s="2">
        <v>21</v>
      </c>
      <c r="E680" s="16" t="s">
        <v>1055</v>
      </c>
      <c r="F680" s="131" t="s">
        <v>888</v>
      </c>
      <c r="G680" s="1" t="s">
        <v>1139</v>
      </c>
      <c r="H680" s="17">
        <v>24</v>
      </c>
      <c r="I680" s="12" t="s">
        <v>921</v>
      </c>
      <c r="J680" s="3" t="s">
        <v>1136</v>
      </c>
      <c r="K680" s="24">
        <v>110</v>
      </c>
      <c r="L680" s="24"/>
      <c r="M680" s="2" t="s">
        <v>1173</v>
      </c>
      <c r="N680" s="5">
        <v>2728114</v>
      </c>
      <c r="O680" s="5">
        <v>2506815</v>
      </c>
      <c r="P680" s="5">
        <v>23669</v>
      </c>
      <c r="Q680" s="5">
        <v>101324</v>
      </c>
      <c r="R680" s="5">
        <v>81622</v>
      </c>
      <c r="S680" s="5">
        <v>14684</v>
      </c>
      <c r="T680" s="12"/>
    </row>
    <row r="681" spans="1:21" s="25" customFormat="1" x14ac:dyDescent="0.15">
      <c r="A681" s="2">
        <v>109</v>
      </c>
      <c r="B681" s="71">
        <v>5</v>
      </c>
      <c r="C681" s="2">
        <v>9</v>
      </c>
      <c r="D681" s="2">
        <v>21</v>
      </c>
      <c r="E681" s="16" t="s">
        <v>1055</v>
      </c>
      <c r="F681" s="131" t="s">
        <v>888</v>
      </c>
      <c r="G681" s="1" t="s">
        <v>1140</v>
      </c>
      <c r="H681" s="17">
        <v>24</v>
      </c>
      <c r="I681" s="12" t="s">
        <v>921</v>
      </c>
      <c r="J681" s="73" t="s">
        <v>1138</v>
      </c>
      <c r="K681" s="24">
        <v>456</v>
      </c>
      <c r="L681" s="24"/>
      <c r="M681" s="2" t="s">
        <v>1173</v>
      </c>
      <c r="N681" s="5">
        <v>2727658</v>
      </c>
      <c r="O681" s="5">
        <v>2506815</v>
      </c>
      <c r="P681" s="5">
        <v>23213</v>
      </c>
      <c r="Q681" s="5">
        <v>101324</v>
      </c>
      <c r="R681" s="5">
        <v>81622</v>
      </c>
      <c r="S681" s="5">
        <v>14684</v>
      </c>
      <c r="T681" s="12"/>
    </row>
    <row r="682" spans="1:21" s="22" customFormat="1" x14ac:dyDescent="0.15">
      <c r="A682" s="2">
        <v>110</v>
      </c>
      <c r="B682" s="71">
        <v>5</v>
      </c>
      <c r="C682" s="2">
        <v>9</v>
      </c>
      <c r="D682" s="2">
        <v>21</v>
      </c>
      <c r="E682" s="16" t="s">
        <v>1055</v>
      </c>
      <c r="F682" s="131" t="s">
        <v>888</v>
      </c>
      <c r="G682" s="12" t="s">
        <v>1142</v>
      </c>
      <c r="H682" s="17">
        <v>24</v>
      </c>
      <c r="I682" s="12" t="s">
        <v>921</v>
      </c>
      <c r="J682" s="12" t="s">
        <v>514</v>
      </c>
      <c r="K682" s="24">
        <v>6458</v>
      </c>
      <c r="L682" s="24"/>
      <c r="M682" s="17" t="s">
        <v>1173</v>
      </c>
      <c r="N682" s="5">
        <v>2721200</v>
      </c>
      <c r="O682" s="5">
        <v>2506815</v>
      </c>
      <c r="P682" s="5">
        <v>16755</v>
      </c>
      <c r="Q682" s="5">
        <v>101324</v>
      </c>
      <c r="R682" s="5">
        <v>81622</v>
      </c>
      <c r="S682" s="5">
        <v>14684</v>
      </c>
      <c r="T682" s="12"/>
    </row>
    <row r="683" spans="1:21" s="25" customFormat="1" x14ac:dyDescent="0.15">
      <c r="A683" s="2">
        <v>113</v>
      </c>
      <c r="B683" s="71">
        <v>5</v>
      </c>
      <c r="C683" s="71">
        <v>9</v>
      </c>
      <c r="D683" s="71">
        <v>25</v>
      </c>
      <c r="E683" s="72" t="s">
        <v>1055</v>
      </c>
      <c r="F683" s="131" t="s">
        <v>888</v>
      </c>
      <c r="G683" s="1" t="s">
        <v>1197</v>
      </c>
      <c r="H683" s="17">
        <v>21</v>
      </c>
      <c r="I683" s="12" t="s">
        <v>953</v>
      </c>
      <c r="J683" s="145" t="s">
        <v>913</v>
      </c>
      <c r="K683" s="24">
        <v>14798</v>
      </c>
      <c r="L683" s="24"/>
      <c r="M683" s="2" t="s">
        <v>1174</v>
      </c>
      <c r="N683" s="5">
        <v>2701774</v>
      </c>
      <c r="O683" s="5">
        <v>2506815</v>
      </c>
      <c r="P683" s="5">
        <v>16755</v>
      </c>
      <c r="Q683" s="5">
        <v>101324</v>
      </c>
      <c r="R683" s="5">
        <v>62196</v>
      </c>
      <c r="S683" s="5">
        <v>14684</v>
      </c>
      <c r="T683" s="12"/>
    </row>
    <row r="684" spans="1:21" s="25" customFormat="1" x14ac:dyDescent="0.15">
      <c r="A684" s="2">
        <v>117</v>
      </c>
      <c r="B684" s="71">
        <v>5</v>
      </c>
      <c r="C684" s="2">
        <v>10</v>
      </c>
      <c r="D684" s="2">
        <v>5</v>
      </c>
      <c r="E684" s="16" t="s">
        <v>1055</v>
      </c>
      <c r="F684" s="131" t="s">
        <v>888</v>
      </c>
      <c r="G684" s="1" t="s">
        <v>1322</v>
      </c>
      <c r="H684" s="17">
        <v>21</v>
      </c>
      <c r="I684" s="12" t="s">
        <v>953</v>
      </c>
      <c r="J684" s="73" t="s">
        <v>1323</v>
      </c>
      <c r="K684" s="24">
        <v>4840</v>
      </c>
      <c r="L684" s="24"/>
      <c r="M684" s="2" t="s">
        <v>41</v>
      </c>
      <c r="N684" s="5">
        <v>2575242</v>
      </c>
      <c r="O684" s="5">
        <v>2408815</v>
      </c>
      <c r="P684" s="5">
        <v>15583</v>
      </c>
      <c r="Q684" s="5">
        <v>73964</v>
      </c>
      <c r="R684" s="5">
        <v>62196</v>
      </c>
      <c r="S684" s="5">
        <v>14684</v>
      </c>
      <c r="T684" s="12"/>
    </row>
    <row r="685" spans="1:21" x14ac:dyDescent="0.15">
      <c r="A685" s="71">
        <v>122</v>
      </c>
      <c r="B685" s="71">
        <v>5</v>
      </c>
      <c r="C685" s="71">
        <v>10</v>
      </c>
      <c r="D685" s="71">
        <v>11</v>
      </c>
      <c r="E685" s="72" t="s">
        <v>1055</v>
      </c>
      <c r="F685" s="131" t="s">
        <v>888</v>
      </c>
      <c r="G685" s="147" t="s">
        <v>1198</v>
      </c>
      <c r="H685" s="106">
        <v>21</v>
      </c>
      <c r="I685" s="147" t="s">
        <v>953</v>
      </c>
      <c r="J685" s="145" t="s">
        <v>918</v>
      </c>
      <c r="K685" s="146">
        <v>2410</v>
      </c>
      <c r="L685" s="146"/>
      <c r="M685" s="71" t="s">
        <v>1174</v>
      </c>
      <c r="N685" s="80">
        <v>2572346</v>
      </c>
      <c r="O685" s="80">
        <v>2308815</v>
      </c>
      <c r="P685" s="80">
        <v>115583</v>
      </c>
      <c r="Q685" s="80">
        <v>73964</v>
      </c>
      <c r="R685" s="80">
        <v>59300</v>
      </c>
      <c r="S685" s="80">
        <v>14684</v>
      </c>
      <c r="T685" s="73"/>
      <c r="U685" s="149"/>
    </row>
    <row r="686" spans="1:21" x14ac:dyDescent="0.15">
      <c r="A686" s="71">
        <v>123</v>
      </c>
      <c r="B686" s="71">
        <v>5</v>
      </c>
      <c r="C686" s="71">
        <v>10</v>
      </c>
      <c r="D686" s="71">
        <v>13</v>
      </c>
      <c r="E686" s="72" t="s">
        <v>1055</v>
      </c>
      <c r="F686" s="131" t="s">
        <v>888</v>
      </c>
      <c r="G686" s="147" t="s">
        <v>1201</v>
      </c>
      <c r="H686" s="106">
        <v>24</v>
      </c>
      <c r="I686" s="147" t="s">
        <v>921</v>
      </c>
      <c r="J686" s="145" t="s">
        <v>514</v>
      </c>
      <c r="K686" s="146">
        <v>1598</v>
      </c>
      <c r="L686" s="146"/>
      <c r="M686" s="71" t="s">
        <v>1174</v>
      </c>
      <c r="N686" s="80">
        <v>2570748</v>
      </c>
      <c r="O686" s="80">
        <v>2308815</v>
      </c>
      <c r="P686" s="80">
        <v>115583</v>
      </c>
      <c r="Q686" s="80">
        <v>73964</v>
      </c>
      <c r="R686" s="80">
        <v>57702</v>
      </c>
      <c r="S686" s="80">
        <v>14684</v>
      </c>
      <c r="T686" s="73"/>
      <c r="U686" s="149"/>
    </row>
    <row r="687" spans="1:21" x14ac:dyDescent="0.15">
      <c r="A687" s="71">
        <v>124</v>
      </c>
      <c r="B687" s="71">
        <v>5</v>
      </c>
      <c r="C687" s="71">
        <v>10</v>
      </c>
      <c r="D687" s="71">
        <v>13</v>
      </c>
      <c r="E687" s="72" t="s">
        <v>1055</v>
      </c>
      <c r="F687" s="131" t="s">
        <v>888</v>
      </c>
      <c r="G687" s="147" t="s">
        <v>1243</v>
      </c>
      <c r="H687" s="71">
        <v>24</v>
      </c>
      <c r="I687" s="148" t="s">
        <v>921</v>
      </c>
      <c r="J687" s="145" t="s">
        <v>1138</v>
      </c>
      <c r="K687" s="146">
        <v>1711</v>
      </c>
      <c r="L687" s="146"/>
      <c r="M687" s="71" t="s">
        <v>1173</v>
      </c>
      <c r="N687" s="80">
        <v>2569037</v>
      </c>
      <c r="O687" s="80">
        <v>2308815</v>
      </c>
      <c r="P687" s="80">
        <v>113872</v>
      </c>
      <c r="Q687" s="80">
        <v>73964</v>
      </c>
      <c r="R687" s="80">
        <v>57702</v>
      </c>
      <c r="S687" s="80">
        <v>14684</v>
      </c>
      <c r="T687" s="73"/>
      <c r="U687" s="149"/>
    </row>
    <row r="688" spans="1:21" s="25" customFormat="1" x14ac:dyDescent="0.15">
      <c r="A688" s="2">
        <v>126</v>
      </c>
      <c r="B688" s="71">
        <v>5</v>
      </c>
      <c r="C688" s="71">
        <v>10</v>
      </c>
      <c r="D688" s="71">
        <v>21</v>
      </c>
      <c r="E688" s="72" t="s">
        <v>1055</v>
      </c>
      <c r="F688" s="131" t="s">
        <v>888</v>
      </c>
      <c r="G688" s="147" t="s">
        <v>1202</v>
      </c>
      <c r="H688" s="17">
        <v>24</v>
      </c>
      <c r="I688" s="1" t="s">
        <v>921</v>
      </c>
      <c r="J688" s="145" t="s">
        <v>900</v>
      </c>
      <c r="K688" s="24">
        <v>5108</v>
      </c>
      <c r="L688" s="24"/>
      <c r="M688" s="2" t="s">
        <v>1174</v>
      </c>
      <c r="N688" s="5">
        <v>2562429</v>
      </c>
      <c r="O688" s="5">
        <v>2308815</v>
      </c>
      <c r="P688" s="5">
        <v>113872</v>
      </c>
      <c r="Q688" s="5">
        <v>73964</v>
      </c>
      <c r="R688" s="5">
        <v>51094</v>
      </c>
      <c r="S688" s="5">
        <v>14684</v>
      </c>
      <c r="T688" s="12"/>
    </row>
    <row r="689" spans="1:21" x14ac:dyDescent="0.15">
      <c r="A689" s="71">
        <v>127</v>
      </c>
      <c r="B689" s="71">
        <v>5</v>
      </c>
      <c r="C689" s="71">
        <v>10</v>
      </c>
      <c r="D689" s="71">
        <v>22</v>
      </c>
      <c r="E689" s="72" t="s">
        <v>1055</v>
      </c>
      <c r="F689" s="131" t="s">
        <v>888</v>
      </c>
      <c r="G689" s="73" t="s">
        <v>1202</v>
      </c>
      <c r="H689" s="106">
        <v>24</v>
      </c>
      <c r="I689" s="12" t="s">
        <v>921</v>
      </c>
      <c r="J689" s="73" t="s">
        <v>900</v>
      </c>
      <c r="K689" s="146">
        <v>3585</v>
      </c>
      <c r="L689" s="146"/>
      <c r="M689" s="71" t="s">
        <v>1174</v>
      </c>
      <c r="N689" s="80">
        <v>2558844</v>
      </c>
      <c r="O689" s="80">
        <v>2308815</v>
      </c>
      <c r="P689" s="80">
        <v>113872</v>
      </c>
      <c r="Q689" s="80">
        <v>73964</v>
      </c>
      <c r="R689" s="80">
        <v>47509</v>
      </c>
      <c r="S689" s="80">
        <v>14684</v>
      </c>
      <c r="T689" s="73" t="s">
        <v>474</v>
      </c>
      <c r="U689" s="149"/>
    </row>
    <row r="690" spans="1:21" s="25" customFormat="1" x14ac:dyDescent="0.15">
      <c r="A690" s="2">
        <v>128</v>
      </c>
      <c r="B690" s="71">
        <v>5</v>
      </c>
      <c r="C690" s="71">
        <v>10</v>
      </c>
      <c r="D690" s="71">
        <v>22</v>
      </c>
      <c r="E690" s="72" t="s">
        <v>1055</v>
      </c>
      <c r="F690" s="131" t="s">
        <v>888</v>
      </c>
      <c r="G690" s="1" t="s">
        <v>1143</v>
      </c>
      <c r="H690" s="17">
        <v>24</v>
      </c>
      <c r="I690" s="12" t="s">
        <v>921</v>
      </c>
      <c r="J690" s="3" t="s">
        <v>900</v>
      </c>
      <c r="K690" s="24">
        <v>57000</v>
      </c>
      <c r="L690" s="24"/>
      <c r="M690" s="2" t="s">
        <v>1173</v>
      </c>
      <c r="N690" s="5">
        <v>2501844</v>
      </c>
      <c r="O690" s="5">
        <v>2308815</v>
      </c>
      <c r="P690" s="5">
        <v>56872</v>
      </c>
      <c r="Q690" s="5">
        <v>73964</v>
      </c>
      <c r="R690" s="5">
        <v>47509</v>
      </c>
      <c r="S690" s="5">
        <v>14684</v>
      </c>
      <c r="T690" s="12"/>
    </row>
    <row r="691" spans="1:21" s="25" customFormat="1" x14ac:dyDescent="0.15">
      <c r="A691" s="2">
        <v>129</v>
      </c>
      <c r="B691" s="71">
        <v>5</v>
      </c>
      <c r="C691" s="71">
        <v>10</v>
      </c>
      <c r="D691" s="71">
        <v>22</v>
      </c>
      <c r="E691" s="72" t="s">
        <v>1055</v>
      </c>
      <c r="F691" s="131" t="s">
        <v>888</v>
      </c>
      <c r="G691" s="1" t="s">
        <v>1144</v>
      </c>
      <c r="H691" s="17">
        <v>24</v>
      </c>
      <c r="I691" s="12" t="s">
        <v>921</v>
      </c>
      <c r="J691" s="3" t="s">
        <v>452</v>
      </c>
      <c r="K691" s="24">
        <v>391</v>
      </c>
      <c r="L691" s="24"/>
      <c r="M691" s="2" t="s">
        <v>1173</v>
      </c>
      <c r="N691" s="5">
        <v>2501453</v>
      </c>
      <c r="O691" s="5">
        <v>2308815</v>
      </c>
      <c r="P691" s="5">
        <v>56481</v>
      </c>
      <c r="Q691" s="5">
        <v>73964</v>
      </c>
      <c r="R691" s="5">
        <v>47509</v>
      </c>
      <c r="S691" s="5">
        <v>14684</v>
      </c>
      <c r="T691" s="12"/>
    </row>
    <row r="692" spans="1:21" s="25" customFormat="1" x14ac:dyDescent="0.15">
      <c r="A692" s="2">
        <v>130</v>
      </c>
      <c r="B692" s="71">
        <v>5</v>
      </c>
      <c r="C692" s="2">
        <v>10</v>
      </c>
      <c r="D692" s="2">
        <v>22</v>
      </c>
      <c r="E692" s="16" t="s">
        <v>1055</v>
      </c>
      <c r="F692" s="131" t="s">
        <v>888</v>
      </c>
      <c r="G692" s="1" t="s">
        <v>1203</v>
      </c>
      <c r="H692" s="17">
        <v>24</v>
      </c>
      <c r="I692" s="12" t="s">
        <v>921</v>
      </c>
      <c r="J692" s="3" t="s">
        <v>1204</v>
      </c>
      <c r="K692" s="24">
        <v>5000</v>
      </c>
      <c r="L692" s="24"/>
      <c r="M692" s="2" t="s">
        <v>1174</v>
      </c>
      <c r="N692" s="5">
        <v>2496453</v>
      </c>
      <c r="O692" s="5">
        <v>2308815</v>
      </c>
      <c r="P692" s="5">
        <v>56481</v>
      </c>
      <c r="Q692" s="5">
        <v>73964</v>
      </c>
      <c r="R692" s="5">
        <v>42509</v>
      </c>
      <c r="S692" s="5">
        <v>14684</v>
      </c>
      <c r="T692" s="12"/>
    </row>
    <row r="693" spans="1:21" s="25" customFormat="1" x14ac:dyDescent="0.15">
      <c r="A693" s="2">
        <v>131</v>
      </c>
      <c r="B693" s="71">
        <v>5</v>
      </c>
      <c r="C693" s="2">
        <v>10</v>
      </c>
      <c r="D693" s="2">
        <v>24</v>
      </c>
      <c r="E693" s="16" t="s">
        <v>1055</v>
      </c>
      <c r="F693" s="131" t="s">
        <v>888</v>
      </c>
      <c r="G693" s="1" t="s">
        <v>1324</v>
      </c>
      <c r="H693" s="17">
        <v>23</v>
      </c>
      <c r="I693" s="12" t="s">
        <v>1199</v>
      </c>
      <c r="J693" s="73" t="s">
        <v>1325</v>
      </c>
      <c r="K693" s="24">
        <v>2000</v>
      </c>
      <c r="L693" s="24"/>
      <c r="M693" s="2" t="s">
        <v>41</v>
      </c>
      <c r="N693" s="5">
        <v>2494453</v>
      </c>
      <c r="O693" s="5">
        <v>2308815</v>
      </c>
      <c r="P693" s="5">
        <v>56481</v>
      </c>
      <c r="Q693" s="5">
        <v>71964</v>
      </c>
      <c r="R693" s="5">
        <v>42509</v>
      </c>
      <c r="S693" s="5">
        <v>14684</v>
      </c>
      <c r="T693" s="12"/>
    </row>
    <row r="694" spans="1:21" s="22" customFormat="1" x14ac:dyDescent="0.15">
      <c r="A694" s="2">
        <v>133</v>
      </c>
      <c r="B694" s="71">
        <v>5</v>
      </c>
      <c r="C694" s="2">
        <v>10</v>
      </c>
      <c r="D694" s="2">
        <v>25</v>
      </c>
      <c r="E694" s="16" t="s">
        <v>1055</v>
      </c>
      <c r="F694" s="131" t="s">
        <v>888</v>
      </c>
      <c r="G694" s="12" t="s">
        <v>1148</v>
      </c>
      <c r="H694" s="17">
        <v>23</v>
      </c>
      <c r="I694" s="12" t="s">
        <v>1199</v>
      </c>
      <c r="J694" s="12" t="s">
        <v>514</v>
      </c>
      <c r="K694" s="24">
        <v>3209</v>
      </c>
      <c r="L694" s="24"/>
      <c r="M694" s="17" t="s">
        <v>1173</v>
      </c>
      <c r="N694" s="5">
        <v>2490244</v>
      </c>
      <c r="O694" s="5">
        <v>2308815</v>
      </c>
      <c r="P694" s="5">
        <v>53272</v>
      </c>
      <c r="Q694" s="5">
        <v>71964</v>
      </c>
      <c r="R694" s="5">
        <v>41509</v>
      </c>
      <c r="S694" s="5">
        <v>14684</v>
      </c>
      <c r="T694" s="12"/>
    </row>
    <row r="695" spans="1:21" s="25" customFormat="1" x14ac:dyDescent="0.15">
      <c r="A695" s="2">
        <v>134</v>
      </c>
      <c r="B695" s="71">
        <v>5</v>
      </c>
      <c r="C695" s="71">
        <v>10</v>
      </c>
      <c r="D695" s="71">
        <v>25</v>
      </c>
      <c r="E695" s="72" t="s">
        <v>1055</v>
      </c>
      <c r="F695" s="131" t="s">
        <v>888</v>
      </c>
      <c r="G695" s="1" t="s">
        <v>1146</v>
      </c>
      <c r="H695" s="17">
        <v>21</v>
      </c>
      <c r="I695" s="12" t="s">
        <v>953</v>
      </c>
      <c r="J695" s="145" t="s">
        <v>514</v>
      </c>
      <c r="K695" s="24">
        <v>5381</v>
      </c>
      <c r="L695" s="24"/>
      <c r="M695" s="2" t="s">
        <v>1173</v>
      </c>
      <c r="N695" s="5">
        <v>2484863</v>
      </c>
      <c r="O695" s="5">
        <v>2308815</v>
      </c>
      <c r="P695" s="5">
        <v>47891</v>
      </c>
      <c r="Q695" s="5">
        <v>71964</v>
      </c>
      <c r="R695" s="5">
        <v>41509</v>
      </c>
      <c r="S695" s="5">
        <v>14684</v>
      </c>
      <c r="T695" s="12"/>
    </row>
    <row r="696" spans="1:21" s="25" customFormat="1" x14ac:dyDescent="0.15">
      <c r="A696" s="2">
        <v>135</v>
      </c>
      <c r="B696" s="71">
        <v>5</v>
      </c>
      <c r="C696" s="2">
        <v>10</v>
      </c>
      <c r="D696" s="2">
        <v>27</v>
      </c>
      <c r="E696" s="16" t="s">
        <v>1059</v>
      </c>
      <c r="F696" s="131" t="s">
        <v>888</v>
      </c>
      <c r="G696" s="1" t="s">
        <v>1093</v>
      </c>
      <c r="H696" s="17">
        <v>13</v>
      </c>
      <c r="I696" s="12" t="s">
        <v>894</v>
      </c>
      <c r="J696" s="73" t="s">
        <v>994</v>
      </c>
      <c r="K696" s="24">
        <v>275000</v>
      </c>
      <c r="L696" s="24"/>
      <c r="M696" s="2" t="s">
        <v>43</v>
      </c>
      <c r="N696" s="5">
        <v>2209863</v>
      </c>
      <c r="O696" s="5">
        <v>2033815</v>
      </c>
      <c r="P696" s="5">
        <v>47891</v>
      </c>
      <c r="Q696" s="5">
        <v>71964</v>
      </c>
      <c r="R696" s="5">
        <v>41509</v>
      </c>
      <c r="S696" s="5">
        <v>14684</v>
      </c>
      <c r="T696" s="12"/>
    </row>
    <row r="697" spans="1:21" s="25" customFormat="1" x14ac:dyDescent="0.15">
      <c r="A697" s="2">
        <v>138</v>
      </c>
      <c r="B697" s="71">
        <v>5</v>
      </c>
      <c r="C697" s="2">
        <v>11</v>
      </c>
      <c r="D697" s="2">
        <v>2</v>
      </c>
      <c r="E697" s="16" t="s">
        <v>1055</v>
      </c>
      <c r="F697" s="131" t="s">
        <v>888</v>
      </c>
      <c r="G697" s="1" t="s">
        <v>1150</v>
      </c>
      <c r="H697" s="17">
        <v>23</v>
      </c>
      <c r="I697" s="12" t="s">
        <v>1199</v>
      </c>
      <c r="J697" s="73" t="s">
        <v>1152</v>
      </c>
      <c r="K697" s="24">
        <v>5016</v>
      </c>
      <c r="L697" s="24"/>
      <c r="M697" s="2" t="s">
        <v>1173</v>
      </c>
      <c r="N697" s="5">
        <v>2203297</v>
      </c>
      <c r="O697" s="5">
        <v>2033265</v>
      </c>
      <c r="P697" s="5">
        <v>42875</v>
      </c>
      <c r="Q697" s="5">
        <v>71964</v>
      </c>
      <c r="R697" s="5">
        <v>40509</v>
      </c>
      <c r="S697" s="5">
        <v>14684</v>
      </c>
      <c r="T697" s="12"/>
    </row>
    <row r="698" spans="1:21" s="25" customFormat="1" x14ac:dyDescent="0.15">
      <c r="A698" s="2">
        <v>139</v>
      </c>
      <c r="B698" s="71">
        <v>5</v>
      </c>
      <c r="C698" s="2">
        <v>11</v>
      </c>
      <c r="D698" s="2">
        <v>2</v>
      </c>
      <c r="E698" s="16" t="s">
        <v>1055</v>
      </c>
      <c r="F698" s="131" t="s">
        <v>888</v>
      </c>
      <c r="G698" s="1" t="s">
        <v>1153</v>
      </c>
      <c r="H698" s="17">
        <v>23</v>
      </c>
      <c r="I698" s="12" t="s">
        <v>1199</v>
      </c>
      <c r="J698" s="73" t="s">
        <v>514</v>
      </c>
      <c r="K698" s="24">
        <v>3499</v>
      </c>
      <c r="L698" s="24"/>
      <c r="M698" s="2" t="s">
        <v>1173</v>
      </c>
      <c r="N698" s="5">
        <v>2199798</v>
      </c>
      <c r="O698" s="5">
        <v>2033265</v>
      </c>
      <c r="P698" s="5">
        <v>39376</v>
      </c>
      <c r="Q698" s="5">
        <v>71964</v>
      </c>
      <c r="R698" s="5">
        <v>40509</v>
      </c>
      <c r="S698" s="5">
        <v>14684</v>
      </c>
      <c r="T698" s="12"/>
    </row>
    <row r="699" spans="1:21" s="25" customFormat="1" x14ac:dyDescent="0.15">
      <c r="A699" s="2">
        <v>141</v>
      </c>
      <c r="B699" s="71">
        <v>5</v>
      </c>
      <c r="C699" s="2">
        <v>11</v>
      </c>
      <c r="D699" s="2">
        <v>5</v>
      </c>
      <c r="E699" s="16" t="s">
        <v>1055</v>
      </c>
      <c r="F699" s="131" t="s">
        <v>888</v>
      </c>
      <c r="G699" s="1" t="s">
        <v>1099</v>
      </c>
      <c r="H699" s="17">
        <v>54</v>
      </c>
      <c r="I699" s="12" t="s">
        <v>1221</v>
      </c>
      <c r="J699" s="73" t="s">
        <v>1098</v>
      </c>
      <c r="K699" s="24">
        <v>5000</v>
      </c>
      <c r="L699" s="24"/>
      <c r="M699" s="2" t="s">
        <v>1174</v>
      </c>
      <c r="N699" s="5">
        <v>2194377</v>
      </c>
      <c r="O699" s="5">
        <v>2033265</v>
      </c>
      <c r="P699" s="5">
        <v>39376</v>
      </c>
      <c r="Q699" s="5">
        <v>71964</v>
      </c>
      <c r="R699" s="5">
        <v>35088</v>
      </c>
      <c r="S699" s="5">
        <v>14684</v>
      </c>
      <c r="T699" s="12"/>
    </row>
    <row r="700" spans="1:21" s="25" customFormat="1" x14ac:dyDescent="0.15">
      <c r="A700" s="2">
        <v>150</v>
      </c>
      <c r="B700" s="71">
        <v>5</v>
      </c>
      <c r="C700" s="2">
        <v>11</v>
      </c>
      <c r="D700" s="2">
        <v>24</v>
      </c>
      <c r="E700" s="16" t="s">
        <v>1055</v>
      </c>
      <c r="F700" s="131" t="s">
        <v>888</v>
      </c>
      <c r="G700" s="1" t="s">
        <v>1154</v>
      </c>
      <c r="H700" s="17">
        <v>23</v>
      </c>
      <c r="I700" s="12" t="s">
        <v>1199</v>
      </c>
      <c r="J700" s="73" t="s">
        <v>898</v>
      </c>
      <c r="K700" s="24">
        <v>2950</v>
      </c>
      <c r="L700" s="24"/>
      <c r="M700" s="2" t="s">
        <v>1173</v>
      </c>
      <c r="N700" s="5">
        <v>2269422</v>
      </c>
      <c r="O700" s="5">
        <v>2063585</v>
      </c>
      <c r="P700" s="5">
        <v>87926</v>
      </c>
      <c r="Q700" s="5">
        <v>71964</v>
      </c>
      <c r="R700" s="5">
        <v>31263</v>
      </c>
      <c r="S700" s="5">
        <v>14684</v>
      </c>
      <c r="T700" s="12"/>
    </row>
    <row r="701" spans="1:21" s="25" customFormat="1" x14ac:dyDescent="0.15">
      <c r="A701" s="2">
        <v>151</v>
      </c>
      <c r="B701" s="71">
        <v>5</v>
      </c>
      <c r="C701" s="2">
        <v>11</v>
      </c>
      <c r="D701" s="2">
        <v>24</v>
      </c>
      <c r="E701" s="16" t="s">
        <v>1055</v>
      </c>
      <c r="F701" s="131" t="s">
        <v>888</v>
      </c>
      <c r="G701" s="1" t="s">
        <v>1155</v>
      </c>
      <c r="H701" s="17">
        <v>23</v>
      </c>
      <c r="I701" s="12" t="s">
        <v>1199</v>
      </c>
      <c r="J701" s="73" t="s">
        <v>514</v>
      </c>
      <c r="K701" s="24">
        <v>4292</v>
      </c>
      <c r="L701" s="24"/>
      <c r="M701" s="2" t="s">
        <v>1173</v>
      </c>
      <c r="N701" s="5">
        <v>2265130</v>
      </c>
      <c r="O701" s="5">
        <v>2063585</v>
      </c>
      <c r="P701" s="5">
        <v>83634</v>
      </c>
      <c r="Q701" s="5">
        <v>71964</v>
      </c>
      <c r="R701" s="5">
        <v>31263</v>
      </c>
      <c r="S701" s="5">
        <v>14684</v>
      </c>
      <c r="T701" s="12"/>
    </row>
    <row r="702" spans="1:21" s="25" customFormat="1" x14ac:dyDescent="0.15">
      <c r="A702" s="2">
        <v>152</v>
      </c>
      <c r="B702" s="71">
        <v>5</v>
      </c>
      <c r="C702" s="2">
        <v>11</v>
      </c>
      <c r="D702" s="2">
        <v>24</v>
      </c>
      <c r="E702" s="16" t="s">
        <v>1055</v>
      </c>
      <c r="F702" s="131" t="s">
        <v>888</v>
      </c>
      <c r="G702" s="1" t="s">
        <v>1156</v>
      </c>
      <c r="H702" s="17">
        <v>23</v>
      </c>
      <c r="I702" s="12" t="s">
        <v>1199</v>
      </c>
      <c r="J702" s="73" t="s">
        <v>514</v>
      </c>
      <c r="K702" s="24">
        <v>20865</v>
      </c>
      <c r="L702" s="24"/>
      <c r="M702" s="2" t="s">
        <v>1173</v>
      </c>
      <c r="N702" s="5">
        <v>2244265</v>
      </c>
      <c r="O702" s="5">
        <v>2063585</v>
      </c>
      <c r="P702" s="5">
        <v>62769</v>
      </c>
      <c r="Q702" s="5">
        <v>71964</v>
      </c>
      <c r="R702" s="5">
        <v>31263</v>
      </c>
      <c r="S702" s="5">
        <v>14684</v>
      </c>
      <c r="T702" s="12"/>
    </row>
    <row r="703" spans="1:21" s="25" customFormat="1" x14ac:dyDescent="0.15">
      <c r="A703" s="2">
        <v>154</v>
      </c>
      <c r="B703" s="71">
        <v>5</v>
      </c>
      <c r="C703" s="2">
        <v>11</v>
      </c>
      <c r="D703" s="2">
        <v>25</v>
      </c>
      <c r="E703" s="16" t="s">
        <v>1055</v>
      </c>
      <c r="F703" s="131" t="s">
        <v>888</v>
      </c>
      <c r="G703" s="1" t="s">
        <v>1160</v>
      </c>
      <c r="H703" s="17">
        <v>23</v>
      </c>
      <c r="I703" s="12" t="s">
        <v>1199</v>
      </c>
      <c r="J703" s="73" t="s">
        <v>514</v>
      </c>
      <c r="K703" s="24">
        <v>1089</v>
      </c>
      <c r="L703" s="24"/>
      <c r="M703" s="2" t="s">
        <v>1173</v>
      </c>
      <c r="N703" s="5">
        <v>2242176</v>
      </c>
      <c r="O703" s="5">
        <v>2063585</v>
      </c>
      <c r="P703" s="5">
        <v>61680</v>
      </c>
      <c r="Q703" s="5">
        <v>71964</v>
      </c>
      <c r="R703" s="5">
        <v>30263</v>
      </c>
      <c r="S703" s="5">
        <v>14684</v>
      </c>
      <c r="T703" s="12"/>
    </row>
    <row r="704" spans="1:21" s="25" customFormat="1" x14ac:dyDescent="0.15">
      <c r="A704" s="2">
        <v>155</v>
      </c>
      <c r="B704" s="71">
        <v>5</v>
      </c>
      <c r="C704" s="2">
        <v>11</v>
      </c>
      <c r="D704" s="2">
        <v>25</v>
      </c>
      <c r="E704" s="16" t="s">
        <v>1055</v>
      </c>
      <c r="F704" s="131" t="s">
        <v>888</v>
      </c>
      <c r="G704" s="1" t="s">
        <v>1157</v>
      </c>
      <c r="H704" s="17">
        <v>23</v>
      </c>
      <c r="I704" s="12" t="s">
        <v>1199</v>
      </c>
      <c r="J704" s="73" t="s">
        <v>1158</v>
      </c>
      <c r="K704" s="24">
        <v>6400</v>
      </c>
      <c r="L704" s="24"/>
      <c r="M704" s="2" t="s">
        <v>1173</v>
      </c>
      <c r="N704" s="5">
        <v>2235776</v>
      </c>
      <c r="O704" s="5">
        <v>2063585</v>
      </c>
      <c r="P704" s="5">
        <v>55280</v>
      </c>
      <c r="Q704" s="5">
        <v>71964</v>
      </c>
      <c r="R704" s="5">
        <v>30263</v>
      </c>
      <c r="S704" s="5">
        <v>14684</v>
      </c>
      <c r="T704" s="12"/>
    </row>
    <row r="705" spans="1:21" s="25" customFormat="1" x14ac:dyDescent="0.15">
      <c r="A705" s="2">
        <v>156</v>
      </c>
      <c r="B705" s="71">
        <v>5</v>
      </c>
      <c r="C705" s="2">
        <v>11</v>
      </c>
      <c r="D705" s="2">
        <v>25</v>
      </c>
      <c r="E705" s="16" t="s">
        <v>1055</v>
      </c>
      <c r="F705" s="131" t="s">
        <v>888</v>
      </c>
      <c r="G705" s="1" t="s">
        <v>1135</v>
      </c>
      <c r="H705" s="17">
        <v>23</v>
      </c>
      <c r="I705" s="12" t="s">
        <v>1199</v>
      </c>
      <c r="J705" s="73" t="s">
        <v>1121</v>
      </c>
      <c r="K705" s="24">
        <v>3456</v>
      </c>
      <c r="L705" s="24"/>
      <c r="M705" s="2" t="s">
        <v>1173</v>
      </c>
      <c r="N705" s="5">
        <v>2232320</v>
      </c>
      <c r="O705" s="5">
        <v>2063585</v>
      </c>
      <c r="P705" s="5">
        <v>51824</v>
      </c>
      <c r="Q705" s="5">
        <v>71964</v>
      </c>
      <c r="R705" s="5">
        <v>30263</v>
      </c>
      <c r="S705" s="5">
        <v>14684</v>
      </c>
      <c r="T705" s="12"/>
    </row>
    <row r="706" spans="1:21" s="25" customFormat="1" x14ac:dyDescent="0.15">
      <c r="A706" s="2">
        <v>157</v>
      </c>
      <c r="B706" s="71">
        <v>5</v>
      </c>
      <c r="C706" s="2">
        <v>11</v>
      </c>
      <c r="D706" s="2">
        <v>25</v>
      </c>
      <c r="E706" s="16" t="s">
        <v>1055</v>
      </c>
      <c r="F706" s="131" t="s">
        <v>888</v>
      </c>
      <c r="G706" s="1" t="s">
        <v>1123</v>
      </c>
      <c r="H706" s="17">
        <v>23</v>
      </c>
      <c r="I706" s="12" t="s">
        <v>1199</v>
      </c>
      <c r="J706" s="73" t="s">
        <v>1122</v>
      </c>
      <c r="K706" s="24">
        <v>6944</v>
      </c>
      <c r="L706" s="24"/>
      <c r="M706" s="2" t="s">
        <v>1173</v>
      </c>
      <c r="N706" s="5">
        <v>2225376</v>
      </c>
      <c r="O706" s="5">
        <v>2063585</v>
      </c>
      <c r="P706" s="5">
        <v>44880</v>
      </c>
      <c r="Q706" s="5">
        <v>71964</v>
      </c>
      <c r="R706" s="5">
        <v>30263</v>
      </c>
      <c r="S706" s="5">
        <v>14684</v>
      </c>
      <c r="T706" s="12"/>
    </row>
    <row r="707" spans="1:21" s="25" customFormat="1" x14ac:dyDescent="0.15">
      <c r="A707" s="2">
        <v>158</v>
      </c>
      <c r="B707" s="71">
        <v>5</v>
      </c>
      <c r="C707" s="2">
        <v>11</v>
      </c>
      <c r="D707" s="2">
        <v>25</v>
      </c>
      <c r="E707" s="16" t="s">
        <v>1055</v>
      </c>
      <c r="F707" s="131" t="s">
        <v>888</v>
      </c>
      <c r="G707" s="1" t="s">
        <v>1125</v>
      </c>
      <c r="H707" s="17">
        <v>23</v>
      </c>
      <c r="I707" s="12" t="s">
        <v>1199</v>
      </c>
      <c r="J707" s="73" t="s">
        <v>1124</v>
      </c>
      <c r="K707" s="24">
        <v>6804</v>
      </c>
      <c r="L707" s="24"/>
      <c r="M707" s="2" t="s">
        <v>1173</v>
      </c>
      <c r="N707" s="5">
        <v>2218572</v>
      </c>
      <c r="O707" s="5">
        <v>2063585</v>
      </c>
      <c r="P707" s="5">
        <v>38076</v>
      </c>
      <c r="Q707" s="5">
        <v>71964</v>
      </c>
      <c r="R707" s="5">
        <v>30263</v>
      </c>
      <c r="S707" s="5">
        <v>14684</v>
      </c>
      <c r="T707" s="12"/>
    </row>
    <row r="708" spans="1:21" s="25" customFormat="1" x14ac:dyDescent="0.15">
      <c r="A708" s="2">
        <v>159</v>
      </c>
      <c r="B708" s="71">
        <v>5</v>
      </c>
      <c r="C708" s="2">
        <v>11</v>
      </c>
      <c r="D708" s="2">
        <v>26</v>
      </c>
      <c r="E708" s="16" t="s">
        <v>1055</v>
      </c>
      <c r="F708" s="131" t="s">
        <v>888</v>
      </c>
      <c r="G708" s="1" t="s">
        <v>1126</v>
      </c>
      <c r="H708" s="17">
        <v>23</v>
      </c>
      <c r="I708" s="12" t="s">
        <v>1199</v>
      </c>
      <c r="J708" s="73" t="s">
        <v>1200</v>
      </c>
      <c r="K708" s="24">
        <v>2770</v>
      </c>
      <c r="L708" s="24"/>
      <c r="M708" s="2" t="s">
        <v>1173</v>
      </c>
      <c r="N708" s="5">
        <v>2215802</v>
      </c>
      <c r="O708" s="5">
        <v>2063585</v>
      </c>
      <c r="P708" s="5">
        <v>35306</v>
      </c>
      <c r="Q708" s="5">
        <v>71964</v>
      </c>
      <c r="R708" s="5">
        <v>30263</v>
      </c>
      <c r="S708" s="5">
        <v>14684</v>
      </c>
      <c r="T708" s="12"/>
    </row>
    <row r="709" spans="1:21" s="25" customFormat="1" x14ac:dyDescent="0.15">
      <c r="A709" s="2">
        <v>160</v>
      </c>
      <c r="B709" s="71">
        <v>5</v>
      </c>
      <c r="C709" s="2">
        <v>11</v>
      </c>
      <c r="D709" s="2">
        <v>26</v>
      </c>
      <c r="E709" s="16" t="s">
        <v>1055</v>
      </c>
      <c r="F709" s="131" t="s">
        <v>888</v>
      </c>
      <c r="G709" s="1" t="s">
        <v>1129</v>
      </c>
      <c r="H709" s="17">
        <v>23</v>
      </c>
      <c r="I709" s="12" t="s">
        <v>1199</v>
      </c>
      <c r="J709" s="73" t="s">
        <v>452</v>
      </c>
      <c r="K709" s="24">
        <v>4391</v>
      </c>
      <c r="L709" s="24"/>
      <c r="M709" s="2" t="s">
        <v>1173</v>
      </c>
      <c r="N709" s="5">
        <v>2211411</v>
      </c>
      <c r="O709" s="5">
        <v>2063585</v>
      </c>
      <c r="P709" s="5">
        <v>30915</v>
      </c>
      <c r="Q709" s="5">
        <v>71964</v>
      </c>
      <c r="R709" s="5">
        <v>30263</v>
      </c>
      <c r="S709" s="5">
        <v>14684</v>
      </c>
      <c r="T709" s="12"/>
    </row>
    <row r="710" spans="1:21" s="25" customFormat="1" x14ac:dyDescent="0.15">
      <c r="A710" s="2">
        <v>162</v>
      </c>
      <c r="B710" s="71">
        <v>5</v>
      </c>
      <c r="C710" s="2">
        <v>11</v>
      </c>
      <c r="D710" s="2">
        <v>26</v>
      </c>
      <c r="E710" s="16" t="s">
        <v>1055</v>
      </c>
      <c r="F710" s="131" t="s">
        <v>888</v>
      </c>
      <c r="G710" s="1" t="s">
        <v>1248</v>
      </c>
      <c r="H710" s="17">
        <v>23</v>
      </c>
      <c r="I710" s="12" t="s">
        <v>1199</v>
      </c>
      <c r="J710" s="73" t="s">
        <v>1249</v>
      </c>
      <c r="K710" s="24">
        <v>1944</v>
      </c>
      <c r="L710" s="24"/>
      <c r="M710" s="2" t="s">
        <v>1174</v>
      </c>
      <c r="N710" s="5">
        <v>2232467</v>
      </c>
      <c r="O710" s="5">
        <v>2063585</v>
      </c>
      <c r="P710" s="5">
        <v>53915</v>
      </c>
      <c r="Q710" s="5">
        <v>71964</v>
      </c>
      <c r="R710" s="5">
        <v>28319</v>
      </c>
      <c r="S710" s="5">
        <v>14684</v>
      </c>
      <c r="T710" s="12"/>
    </row>
    <row r="711" spans="1:21" s="25" customFormat="1" x14ac:dyDescent="0.15">
      <c r="A711" s="2">
        <v>164</v>
      </c>
      <c r="B711" s="71">
        <v>5</v>
      </c>
      <c r="C711" s="2">
        <v>12</v>
      </c>
      <c r="D711" s="2">
        <v>1</v>
      </c>
      <c r="E711" s="16" t="s">
        <v>1055</v>
      </c>
      <c r="F711" s="131" t="s">
        <v>888</v>
      </c>
      <c r="G711" s="1" t="s">
        <v>1327</v>
      </c>
      <c r="H711" s="17">
        <v>54</v>
      </c>
      <c r="I711" s="12" t="s">
        <v>1221</v>
      </c>
      <c r="J711" s="73" t="s">
        <v>426</v>
      </c>
      <c r="K711" s="24">
        <v>9000</v>
      </c>
      <c r="L711" s="24"/>
      <c r="M711" s="2" t="s">
        <v>41</v>
      </c>
      <c r="N711" s="5">
        <v>2222947</v>
      </c>
      <c r="O711" s="5">
        <v>2063585</v>
      </c>
      <c r="P711" s="5">
        <v>53915</v>
      </c>
      <c r="Q711" s="5">
        <v>62964</v>
      </c>
      <c r="R711" s="5">
        <v>27799</v>
      </c>
      <c r="S711" s="5">
        <v>14684</v>
      </c>
      <c r="T711" s="12"/>
    </row>
    <row r="712" spans="1:21" s="25" customFormat="1" x14ac:dyDescent="0.15">
      <c r="A712" s="2">
        <v>171</v>
      </c>
      <c r="B712" s="71">
        <v>5</v>
      </c>
      <c r="C712" s="2">
        <v>12</v>
      </c>
      <c r="D712" s="2">
        <v>5</v>
      </c>
      <c r="E712" s="16" t="s">
        <v>1055</v>
      </c>
      <c r="F712" s="131" t="s">
        <v>888</v>
      </c>
      <c r="G712" s="1" t="s">
        <v>1331</v>
      </c>
      <c r="H712" s="17">
        <v>54</v>
      </c>
      <c r="I712" s="12" t="s">
        <v>1221</v>
      </c>
      <c r="J712" s="73" t="s">
        <v>426</v>
      </c>
      <c r="K712" s="24">
        <v>6000</v>
      </c>
      <c r="L712" s="24"/>
      <c r="M712" s="2" t="s">
        <v>41</v>
      </c>
      <c r="N712" s="5">
        <v>2016527</v>
      </c>
      <c r="O712" s="5">
        <v>1863585</v>
      </c>
      <c r="P712" s="5">
        <v>53915</v>
      </c>
      <c r="Q712" s="5">
        <v>56964</v>
      </c>
      <c r="R712" s="5">
        <v>27379</v>
      </c>
      <c r="S712" s="5">
        <v>14684</v>
      </c>
      <c r="T712" s="12"/>
    </row>
    <row r="713" spans="1:21" s="25" customFormat="1" x14ac:dyDescent="0.15">
      <c r="A713" s="2">
        <v>176</v>
      </c>
      <c r="B713" s="71">
        <v>5</v>
      </c>
      <c r="C713" s="2">
        <v>12</v>
      </c>
      <c r="D713" s="2">
        <v>14</v>
      </c>
      <c r="E713" s="16" t="s">
        <v>1055</v>
      </c>
      <c r="F713" s="131" t="s">
        <v>888</v>
      </c>
      <c r="G713" s="1" t="s">
        <v>1328</v>
      </c>
      <c r="H713" s="17">
        <v>60</v>
      </c>
      <c r="I713" s="12" t="s">
        <v>1222</v>
      </c>
      <c r="J713" s="73" t="s">
        <v>1329</v>
      </c>
      <c r="K713" s="24">
        <v>1000</v>
      </c>
      <c r="L713" s="24"/>
      <c r="M713" s="2" t="s">
        <v>41</v>
      </c>
      <c r="N713" s="5">
        <v>2115503</v>
      </c>
      <c r="O713" s="5">
        <v>1976985</v>
      </c>
      <c r="P713" s="5">
        <v>53915</v>
      </c>
      <c r="Q713" s="5">
        <v>55964</v>
      </c>
      <c r="R713" s="5">
        <v>13955</v>
      </c>
      <c r="S713" s="5">
        <v>14684</v>
      </c>
      <c r="T713" s="12"/>
    </row>
    <row r="714" spans="1:21" s="25" customFormat="1" x14ac:dyDescent="0.15">
      <c r="A714" s="2">
        <v>178</v>
      </c>
      <c r="B714" s="71">
        <v>5</v>
      </c>
      <c r="C714" s="2">
        <v>12</v>
      </c>
      <c r="D714" s="2">
        <v>19</v>
      </c>
      <c r="E714" s="16" t="s">
        <v>1055</v>
      </c>
      <c r="F714" s="131" t="s">
        <v>888</v>
      </c>
      <c r="G714" s="1" t="s">
        <v>1226</v>
      </c>
      <c r="H714" s="17">
        <v>21</v>
      </c>
      <c r="I714" s="12" t="s">
        <v>953</v>
      </c>
      <c r="J714" s="73" t="s">
        <v>915</v>
      </c>
      <c r="K714" s="24">
        <v>891</v>
      </c>
      <c r="L714" s="24"/>
      <c r="M714" s="2" t="s">
        <v>1173</v>
      </c>
      <c r="N714" s="5">
        <v>2114612</v>
      </c>
      <c r="O714" s="5">
        <v>1976985</v>
      </c>
      <c r="P714" s="5">
        <v>53024</v>
      </c>
      <c r="Q714" s="5">
        <v>55964</v>
      </c>
      <c r="R714" s="5">
        <v>13955</v>
      </c>
      <c r="S714" s="5">
        <v>14684</v>
      </c>
      <c r="T714" s="12"/>
    </row>
    <row r="715" spans="1:21" s="25" customFormat="1" x14ac:dyDescent="0.15">
      <c r="A715" s="2">
        <v>179</v>
      </c>
      <c r="B715" s="71">
        <v>5</v>
      </c>
      <c r="C715" s="2">
        <v>12</v>
      </c>
      <c r="D715" s="2">
        <v>19</v>
      </c>
      <c r="E715" s="16" t="s">
        <v>1055</v>
      </c>
      <c r="F715" s="131" t="s">
        <v>888</v>
      </c>
      <c r="G715" s="1" t="s">
        <v>1227</v>
      </c>
      <c r="H715" s="17">
        <v>252</v>
      </c>
      <c r="I715" s="12" t="s">
        <v>1234</v>
      </c>
      <c r="J715" s="73" t="s">
        <v>932</v>
      </c>
      <c r="K715" s="24">
        <v>440</v>
      </c>
      <c r="L715" s="24"/>
      <c r="M715" s="2" t="s">
        <v>1173</v>
      </c>
      <c r="N715" s="5">
        <v>2114172</v>
      </c>
      <c r="O715" s="5">
        <v>1976985</v>
      </c>
      <c r="P715" s="5">
        <v>52584</v>
      </c>
      <c r="Q715" s="5">
        <v>55964</v>
      </c>
      <c r="R715" s="5">
        <v>13955</v>
      </c>
      <c r="S715" s="5">
        <v>14684</v>
      </c>
      <c r="T715" s="12"/>
    </row>
    <row r="716" spans="1:21" s="25" customFormat="1" x14ac:dyDescent="0.15">
      <c r="A716" s="2">
        <v>180</v>
      </c>
      <c r="B716" s="71">
        <v>5</v>
      </c>
      <c r="C716" s="2">
        <v>12</v>
      </c>
      <c r="D716" s="2">
        <v>20</v>
      </c>
      <c r="E716" s="16" t="s">
        <v>1059</v>
      </c>
      <c r="F716" s="131" t="s">
        <v>888</v>
      </c>
      <c r="G716" s="1" t="s">
        <v>1093</v>
      </c>
      <c r="H716" s="17">
        <v>13</v>
      </c>
      <c r="I716" s="12" t="s">
        <v>894</v>
      </c>
      <c r="J716" s="73" t="s">
        <v>994</v>
      </c>
      <c r="K716" s="24">
        <v>275000</v>
      </c>
      <c r="L716" s="24"/>
      <c r="M716" s="2" t="s">
        <v>43</v>
      </c>
      <c r="N716" s="5">
        <v>1839172</v>
      </c>
      <c r="O716" s="5">
        <v>1701985</v>
      </c>
      <c r="P716" s="5">
        <v>52584</v>
      </c>
      <c r="Q716" s="5">
        <v>55964</v>
      </c>
      <c r="R716" s="5">
        <v>13955</v>
      </c>
      <c r="S716" s="5">
        <v>14684</v>
      </c>
      <c r="T716" s="12"/>
    </row>
    <row r="717" spans="1:21" s="25" customFormat="1" x14ac:dyDescent="0.15">
      <c r="A717" s="2">
        <v>182</v>
      </c>
      <c r="B717" s="71">
        <v>5</v>
      </c>
      <c r="C717" s="2">
        <v>12</v>
      </c>
      <c r="D717" s="2">
        <v>21</v>
      </c>
      <c r="E717" s="16" t="s">
        <v>1055</v>
      </c>
      <c r="F717" s="131" t="s">
        <v>888</v>
      </c>
      <c r="G717" s="1" t="s">
        <v>1268</v>
      </c>
      <c r="H717" s="17">
        <v>251</v>
      </c>
      <c r="I717" s="12" t="s">
        <v>955</v>
      </c>
      <c r="J717" s="73" t="s">
        <v>1269</v>
      </c>
      <c r="K717" s="24">
        <v>887</v>
      </c>
      <c r="L717" s="24"/>
      <c r="M717" s="2" t="s">
        <v>1174</v>
      </c>
      <c r="N717" s="5">
        <v>1837735</v>
      </c>
      <c r="O717" s="5">
        <v>1701435</v>
      </c>
      <c r="P717" s="5">
        <v>52584</v>
      </c>
      <c r="Q717" s="5">
        <v>55964</v>
      </c>
      <c r="R717" s="5">
        <v>13068</v>
      </c>
      <c r="S717" s="5">
        <v>14684</v>
      </c>
      <c r="T717" s="12"/>
    </row>
    <row r="718" spans="1:21" s="25" customFormat="1" x14ac:dyDescent="0.15">
      <c r="A718" s="2">
        <v>185</v>
      </c>
      <c r="B718" s="71">
        <v>5</v>
      </c>
      <c r="C718" s="2">
        <v>12</v>
      </c>
      <c r="D718" s="2">
        <v>22</v>
      </c>
      <c r="E718" s="16" t="s">
        <v>1055</v>
      </c>
      <c r="F718" s="131" t="s">
        <v>888</v>
      </c>
      <c r="G718" s="1" t="s">
        <v>1367</v>
      </c>
      <c r="H718" s="17">
        <v>54</v>
      </c>
      <c r="I718" s="12" t="s">
        <v>1221</v>
      </c>
      <c r="J718" s="73" t="s">
        <v>426</v>
      </c>
      <c r="K718" s="24">
        <v>3000</v>
      </c>
      <c r="L718" s="24"/>
      <c r="M718" s="2" t="s">
        <v>41</v>
      </c>
      <c r="N718" s="5">
        <v>1802135</v>
      </c>
      <c r="O718" s="5">
        <v>1701435</v>
      </c>
      <c r="P718" s="5">
        <v>52584</v>
      </c>
      <c r="Q718" s="5">
        <v>20364</v>
      </c>
      <c r="R718" s="5">
        <v>13068</v>
      </c>
      <c r="S718" s="5">
        <v>14684</v>
      </c>
      <c r="T718" s="12"/>
    </row>
    <row r="719" spans="1:21" s="25" customFormat="1" x14ac:dyDescent="0.15">
      <c r="A719" s="2">
        <v>186</v>
      </c>
      <c r="B719" s="71">
        <v>5</v>
      </c>
      <c r="C719" s="2">
        <v>12</v>
      </c>
      <c r="D719" s="2">
        <v>23</v>
      </c>
      <c r="E719" s="16" t="s">
        <v>1055</v>
      </c>
      <c r="F719" s="131" t="s">
        <v>888</v>
      </c>
      <c r="G719" s="1" t="s">
        <v>1270</v>
      </c>
      <c r="H719" s="17">
        <v>251</v>
      </c>
      <c r="I719" s="12" t="s">
        <v>955</v>
      </c>
      <c r="J719" s="73" t="s">
        <v>1021</v>
      </c>
      <c r="K719" s="24">
        <v>7099</v>
      </c>
      <c r="L719" s="24"/>
      <c r="M719" s="2" t="s">
        <v>1174</v>
      </c>
      <c r="N719" s="5">
        <v>1795036</v>
      </c>
      <c r="O719" s="5">
        <v>1701435</v>
      </c>
      <c r="P719" s="5">
        <v>52584</v>
      </c>
      <c r="Q719" s="5">
        <v>20364</v>
      </c>
      <c r="R719" s="5">
        <v>5969</v>
      </c>
      <c r="S719" s="5">
        <v>14684</v>
      </c>
      <c r="T719" s="12"/>
    </row>
    <row r="720" spans="1:21" x14ac:dyDescent="0.15">
      <c r="A720" s="71">
        <v>189</v>
      </c>
      <c r="B720" s="71">
        <v>6</v>
      </c>
      <c r="C720" s="2">
        <v>1</v>
      </c>
      <c r="D720" s="2">
        <v>1</v>
      </c>
      <c r="E720" s="16" t="s">
        <v>1055</v>
      </c>
      <c r="F720" s="131" t="s">
        <v>888</v>
      </c>
      <c r="G720" s="147" t="s">
        <v>1339</v>
      </c>
      <c r="H720" s="71">
        <v>54</v>
      </c>
      <c r="I720" s="73" t="s">
        <v>1221</v>
      </c>
      <c r="J720" s="145" t="s">
        <v>1340</v>
      </c>
      <c r="K720" s="24">
        <v>5000</v>
      </c>
      <c r="L720" s="151"/>
      <c r="M720" s="106" t="s">
        <v>41</v>
      </c>
      <c r="N720" s="80">
        <v>1786940</v>
      </c>
      <c r="O720" s="80">
        <v>1701435</v>
      </c>
      <c r="P720" s="80">
        <v>52584</v>
      </c>
      <c r="Q720" s="80">
        <v>15364</v>
      </c>
      <c r="R720" s="80">
        <v>2873</v>
      </c>
      <c r="S720" s="80">
        <v>14684</v>
      </c>
      <c r="T720" s="150" t="s">
        <v>639</v>
      </c>
      <c r="U720" s="149"/>
    </row>
    <row r="721" spans="1:20" s="25" customFormat="1" x14ac:dyDescent="0.15">
      <c r="A721" s="2">
        <v>191</v>
      </c>
      <c r="B721" s="71">
        <v>6</v>
      </c>
      <c r="C721" s="2">
        <v>1</v>
      </c>
      <c r="D721" s="2">
        <v>5</v>
      </c>
      <c r="E721" s="16" t="s">
        <v>1055</v>
      </c>
      <c r="F721" s="131" t="s">
        <v>888</v>
      </c>
      <c r="G721" s="1" t="s">
        <v>1274</v>
      </c>
      <c r="H721" s="17">
        <v>262</v>
      </c>
      <c r="I721" s="12" t="s">
        <v>956</v>
      </c>
      <c r="J721" s="3" t="s">
        <v>900</v>
      </c>
      <c r="K721" s="24">
        <v>6000</v>
      </c>
      <c r="L721" s="24"/>
      <c r="M721" s="2" t="s">
        <v>1174</v>
      </c>
      <c r="N721" s="5">
        <v>1779930</v>
      </c>
      <c r="O721" s="5">
        <v>1701435</v>
      </c>
      <c r="P721" s="5">
        <v>52584</v>
      </c>
      <c r="Q721" s="5">
        <v>15364</v>
      </c>
      <c r="R721" s="5">
        <v>-4137</v>
      </c>
      <c r="S721" s="5">
        <v>14684</v>
      </c>
      <c r="T721" s="12"/>
    </row>
    <row r="722" spans="1:20" s="25" customFormat="1" x14ac:dyDescent="0.15">
      <c r="A722" s="2">
        <v>194</v>
      </c>
      <c r="B722" s="71">
        <v>6</v>
      </c>
      <c r="C722" s="2">
        <v>1</v>
      </c>
      <c r="D722" s="2">
        <v>7</v>
      </c>
      <c r="E722" s="16" t="s">
        <v>1055</v>
      </c>
      <c r="F722" s="131" t="s">
        <v>888</v>
      </c>
      <c r="G722" s="1" t="s">
        <v>1341</v>
      </c>
      <c r="H722" s="17">
        <v>54</v>
      </c>
      <c r="I722" s="12" t="s">
        <v>1221</v>
      </c>
      <c r="J722" s="3" t="s">
        <v>1342</v>
      </c>
      <c r="K722" s="24">
        <v>3000</v>
      </c>
      <c r="L722" s="24"/>
      <c r="M722" s="2" t="s">
        <v>41</v>
      </c>
      <c r="N722" s="5">
        <v>1776930</v>
      </c>
      <c r="O722" s="5">
        <v>1701435</v>
      </c>
      <c r="P722" s="5">
        <v>22584</v>
      </c>
      <c r="Q722" s="5">
        <v>42364</v>
      </c>
      <c r="R722" s="5">
        <v>-4137</v>
      </c>
      <c r="S722" s="5">
        <v>14684</v>
      </c>
      <c r="T722" s="12"/>
    </row>
    <row r="723" spans="1:20" s="25" customFormat="1" x14ac:dyDescent="0.15">
      <c r="A723" s="2">
        <v>195</v>
      </c>
      <c r="B723" s="71">
        <v>6</v>
      </c>
      <c r="C723" s="2">
        <v>1</v>
      </c>
      <c r="D723" s="2">
        <v>8</v>
      </c>
      <c r="E723" s="16" t="s">
        <v>1055</v>
      </c>
      <c r="F723" s="131" t="s">
        <v>888</v>
      </c>
      <c r="G723" s="1" t="s">
        <v>1344</v>
      </c>
      <c r="H723" s="17">
        <v>54</v>
      </c>
      <c r="I723" s="12" t="s">
        <v>1221</v>
      </c>
      <c r="J723" s="3" t="s">
        <v>564</v>
      </c>
      <c r="K723" s="24">
        <v>6000</v>
      </c>
      <c r="L723" s="24"/>
      <c r="M723" s="2" t="s">
        <v>41</v>
      </c>
      <c r="N723" s="5">
        <v>1770930</v>
      </c>
      <c r="O723" s="5">
        <v>1701435</v>
      </c>
      <c r="P723" s="5">
        <v>22584</v>
      </c>
      <c r="Q723" s="5">
        <v>36364</v>
      </c>
      <c r="R723" s="5">
        <v>-4137</v>
      </c>
      <c r="S723" s="5">
        <v>14684</v>
      </c>
      <c r="T723" s="12"/>
    </row>
    <row r="724" spans="1:20" s="25" customFormat="1" x14ac:dyDescent="0.15">
      <c r="A724" s="2">
        <v>197</v>
      </c>
      <c r="B724" s="71">
        <v>6</v>
      </c>
      <c r="C724" s="2">
        <v>1</v>
      </c>
      <c r="D724" s="2">
        <v>9</v>
      </c>
      <c r="E724" s="16" t="s">
        <v>1055</v>
      </c>
      <c r="F724" s="131" t="s">
        <v>888</v>
      </c>
      <c r="G724" s="1" t="s">
        <v>903</v>
      </c>
      <c r="H724" s="17">
        <v>21</v>
      </c>
      <c r="I724" s="12" t="s">
        <v>953</v>
      </c>
      <c r="J724" s="3" t="s">
        <v>898</v>
      </c>
      <c r="K724" s="24">
        <v>6806</v>
      </c>
      <c r="L724" s="24"/>
      <c r="M724" s="2" t="s">
        <v>1174</v>
      </c>
      <c r="N724" s="5">
        <v>1763561</v>
      </c>
      <c r="O724" s="5">
        <v>1701435</v>
      </c>
      <c r="P724" s="5">
        <v>22021</v>
      </c>
      <c r="Q724" s="5">
        <v>36364</v>
      </c>
      <c r="R724" s="5">
        <v>-10943</v>
      </c>
      <c r="S724" s="5">
        <v>14684</v>
      </c>
      <c r="T724" s="12"/>
    </row>
    <row r="725" spans="1:20" s="25" customFormat="1" x14ac:dyDescent="0.15">
      <c r="A725" s="2">
        <v>198</v>
      </c>
      <c r="B725" s="71">
        <v>6</v>
      </c>
      <c r="C725" s="2">
        <v>1</v>
      </c>
      <c r="D725" s="2">
        <v>11</v>
      </c>
      <c r="E725" s="16" t="s">
        <v>1055</v>
      </c>
      <c r="F725" s="131" t="s">
        <v>888</v>
      </c>
      <c r="G725" s="1" t="s">
        <v>1346</v>
      </c>
      <c r="H725" s="17">
        <v>251</v>
      </c>
      <c r="I725" s="12" t="s">
        <v>955</v>
      </c>
      <c r="J725" s="3" t="s">
        <v>1347</v>
      </c>
      <c r="K725" s="24">
        <v>2540</v>
      </c>
      <c r="L725" s="24"/>
      <c r="M725" s="2" t="s">
        <v>41</v>
      </c>
      <c r="N725" s="5">
        <v>1761021</v>
      </c>
      <c r="O725" s="5">
        <v>1701435</v>
      </c>
      <c r="P725" s="5">
        <v>22021</v>
      </c>
      <c r="Q725" s="5">
        <v>33824</v>
      </c>
      <c r="R725" s="5">
        <v>-10943</v>
      </c>
      <c r="S725" s="5">
        <v>14684</v>
      </c>
      <c r="T725" s="12"/>
    </row>
    <row r="726" spans="1:20" s="25" customFormat="1" x14ac:dyDescent="0.15">
      <c r="A726" s="2">
        <v>203</v>
      </c>
      <c r="B726" s="71">
        <v>6</v>
      </c>
      <c r="C726" s="2">
        <v>1</v>
      </c>
      <c r="D726" s="2">
        <v>25</v>
      </c>
      <c r="E726" s="16" t="s">
        <v>1055</v>
      </c>
      <c r="F726" s="131" t="s">
        <v>888</v>
      </c>
      <c r="G726" s="1" t="s">
        <v>1351</v>
      </c>
      <c r="H726" s="17">
        <v>54</v>
      </c>
      <c r="I726" s="12" t="s">
        <v>1221</v>
      </c>
      <c r="J726" s="3" t="s">
        <v>1352</v>
      </c>
      <c r="K726" s="24">
        <v>7000</v>
      </c>
      <c r="L726" s="24"/>
      <c r="M726" s="2" t="s">
        <v>41</v>
      </c>
      <c r="N726" s="5">
        <v>1744021</v>
      </c>
      <c r="O726" s="5">
        <v>1601435</v>
      </c>
      <c r="P726" s="5">
        <v>122021</v>
      </c>
      <c r="Q726" s="5">
        <v>16824</v>
      </c>
      <c r="R726" s="5">
        <v>-10943</v>
      </c>
      <c r="S726" s="5">
        <v>14684</v>
      </c>
      <c r="T726" s="12"/>
    </row>
    <row r="727" spans="1:20" s="25" customFormat="1" x14ac:dyDescent="0.15">
      <c r="A727" s="2">
        <v>209</v>
      </c>
      <c r="B727" s="71">
        <v>6</v>
      </c>
      <c r="C727" s="2">
        <v>2</v>
      </c>
      <c r="D727" s="2">
        <v>1</v>
      </c>
      <c r="E727" s="16" t="s">
        <v>1055</v>
      </c>
      <c r="F727" s="131" t="s">
        <v>888</v>
      </c>
      <c r="G727" s="1" t="s">
        <v>965</v>
      </c>
      <c r="H727" s="17">
        <v>21</v>
      </c>
      <c r="I727" s="12" t="s">
        <v>953</v>
      </c>
      <c r="J727" s="3" t="s">
        <v>966</v>
      </c>
      <c r="K727" s="24">
        <v>1656</v>
      </c>
      <c r="L727" s="24"/>
      <c r="M727" s="2" t="s">
        <v>416</v>
      </c>
      <c r="N727" s="5">
        <v>1738697</v>
      </c>
      <c r="O727" s="5">
        <v>1601435</v>
      </c>
      <c r="P727" s="5">
        <v>122621</v>
      </c>
      <c r="Q727" s="5">
        <v>16824</v>
      </c>
      <c r="R727" s="5">
        <v>-15211</v>
      </c>
      <c r="S727" s="5">
        <v>13028</v>
      </c>
      <c r="T727" s="12"/>
    </row>
    <row r="728" spans="1:20" s="25" customFormat="1" x14ac:dyDescent="0.15">
      <c r="A728" s="2">
        <v>210</v>
      </c>
      <c r="B728" s="71">
        <v>6</v>
      </c>
      <c r="C728" s="2">
        <v>2</v>
      </c>
      <c r="D728" s="2">
        <v>1</v>
      </c>
      <c r="E728" s="16" t="s">
        <v>1055</v>
      </c>
      <c r="F728" s="131" t="s">
        <v>888</v>
      </c>
      <c r="G728" s="1" t="s">
        <v>903</v>
      </c>
      <c r="H728" s="17">
        <v>21</v>
      </c>
      <c r="I728" s="12" t="s">
        <v>953</v>
      </c>
      <c r="J728" s="3" t="s">
        <v>1297</v>
      </c>
      <c r="K728" s="24">
        <v>3551</v>
      </c>
      <c r="L728" s="24"/>
      <c r="M728" s="2" t="s">
        <v>1174</v>
      </c>
      <c r="N728" s="5">
        <v>1735146</v>
      </c>
      <c r="O728" s="5">
        <v>1601435</v>
      </c>
      <c r="P728" s="5">
        <v>122621</v>
      </c>
      <c r="Q728" s="5">
        <v>16824</v>
      </c>
      <c r="R728" s="5">
        <v>-18762</v>
      </c>
      <c r="S728" s="5">
        <v>13028</v>
      </c>
      <c r="T728" s="12"/>
    </row>
    <row r="729" spans="1:20" s="25" customFormat="1" x14ac:dyDescent="0.15">
      <c r="A729" s="2">
        <v>212</v>
      </c>
      <c r="B729" s="71">
        <v>6</v>
      </c>
      <c r="C729" s="2">
        <v>2</v>
      </c>
      <c r="D729" s="2">
        <v>3</v>
      </c>
      <c r="E729" s="16" t="s">
        <v>1055</v>
      </c>
      <c r="F729" s="131" t="s">
        <v>888</v>
      </c>
      <c r="G729" s="1" t="s">
        <v>1353</v>
      </c>
      <c r="H729" s="17">
        <v>54</v>
      </c>
      <c r="I729" s="12" t="s">
        <v>1221</v>
      </c>
      <c r="J729" s="3" t="s">
        <v>30</v>
      </c>
      <c r="K729" s="24">
        <v>3000</v>
      </c>
      <c r="L729" s="24"/>
      <c r="M729" s="2" t="s">
        <v>41</v>
      </c>
      <c r="N729" s="5">
        <v>1730426</v>
      </c>
      <c r="O729" s="5">
        <v>1601435</v>
      </c>
      <c r="P729" s="5">
        <v>122621</v>
      </c>
      <c r="Q729" s="5">
        <v>12104</v>
      </c>
      <c r="R729" s="5">
        <v>-18762</v>
      </c>
      <c r="S729" s="5">
        <v>13028</v>
      </c>
      <c r="T729" s="12"/>
    </row>
    <row r="730" spans="1:20" s="25" customFormat="1" x14ac:dyDescent="0.15">
      <c r="A730" s="2">
        <v>213</v>
      </c>
      <c r="B730" s="71">
        <v>6</v>
      </c>
      <c r="C730" s="2">
        <v>2</v>
      </c>
      <c r="D730" s="2">
        <v>3</v>
      </c>
      <c r="E730" s="16" t="s">
        <v>1055</v>
      </c>
      <c r="F730" s="131" t="s">
        <v>888</v>
      </c>
      <c r="G730" s="1" t="s">
        <v>1299</v>
      </c>
      <c r="H730" s="17">
        <v>54</v>
      </c>
      <c r="I730" s="12" t="s">
        <v>1221</v>
      </c>
      <c r="J730" s="3" t="s">
        <v>30</v>
      </c>
      <c r="K730" s="24">
        <v>4000</v>
      </c>
      <c r="L730" s="24"/>
      <c r="M730" s="2" t="s">
        <v>1174</v>
      </c>
      <c r="N730" s="5">
        <v>1726426</v>
      </c>
      <c r="O730" s="5">
        <v>1601435</v>
      </c>
      <c r="P730" s="5">
        <v>122621</v>
      </c>
      <c r="Q730" s="5">
        <v>12104</v>
      </c>
      <c r="R730" s="5">
        <v>-22762</v>
      </c>
      <c r="S730" s="5">
        <v>13028</v>
      </c>
      <c r="T730" s="12"/>
    </row>
    <row r="731" spans="1:20" s="25" customFormat="1" x14ac:dyDescent="0.15">
      <c r="A731" s="2">
        <v>219</v>
      </c>
      <c r="B731" s="71">
        <v>6</v>
      </c>
      <c r="C731" s="2">
        <v>2</v>
      </c>
      <c r="D731" s="2">
        <v>7</v>
      </c>
      <c r="E731" s="16" t="s">
        <v>1055</v>
      </c>
      <c r="F731" s="131" t="s">
        <v>888</v>
      </c>
      <c r="G731" s="1" t="s">
        <v>905</v>
      </c>
      <c r="H731" s="17">
        <v>21</v>
      </c>
      <c r="I731" s="12" t="s">
        <v>953</v>
      </c>
      <c r="J731" s="3" t="s">
        <v>907</v>
      </c>
      <c r="K731" s="24">
        <v>3210</v>
      </c>
      <c r="L731" s="24"/>
      <c r="M731" s="2" t="s">
        <v>41</v>
      </c>
      <c r="N731" s="5">
        <v>1716247</v>
      </c>
      <c r="O731" s="5">
        <v>1601435</v>
      </c>
      <c r="P731" s="5">
        <v>65652</v>
      </c>
      <c r="Q731" s="5">
        <v>8894</v>
      </c>
      <c r="R731" s="5">
        <v>27238</v>
      </c>
      <c r="S731" s="5">
        <v>13028</v>
      </c>
      <c r="T731" s="12"/>
    </row>
    <row r="732" spans="1:20" s="25" customFormat="1" x14ac:dyDescent="0.15">
      <c r="A732" s="2">
        <v>222</v>
      </c>
      <c r="B732" s="71">
        <v>6</v>
      </c>
      <c r="C732" s="2">
        <v>2</v>
      </c>
      <c r="D732" s="2">
        <v>11</v>
      </c>
      <c r="E732" s="16" t="s">
        <v>1055</v>
      </c>
      <c r="F732" s="131" t="s">
        <v>888</v>
      </c>
      <c r="G732" s="1" t="s">
        <v>1300</v>
      </c>
      <c r="H732" s="17">
        <v>21</v>
      </c>
      <c r="I732" s="12" t="s">
        <v>953</v>
      </c>
      <c r="J732" s="3" t="s">
        <v>1301</v>
      </c>
      <c r="K732" s="24">
        <v>330</v>
      </c>
      <c r="L732" s="24"/>
      <c r="M732" s="2" t="s">
        <v>1174</v>
      </c>
      <c r="N732" s="5">
        <v>1692898</v>
      </c>
      <c r="O732" s="5">
        <v>1601435</v>
      </c>
      <c r="P732" s="5">
        <v>42633</v>
      </c>
      <c r="Q732" s="5">
        <v>8894</v>
      </c>
      <c r="R732" s="5">
        <v>26908</v>
      </c>
      <c r="S732" s="5">
        <v>13028</v>
      </c>
      <c r="T732" s="12"/>
    </row>
    <row r="733" spans="1:20" s="25" customFormat="1" x14ac:dyDescent="0.15">
      <c r="A733" s="2">
        <v>223</v>
      </c>
      <c r="B733" s="71">
        <v>6</v>
      </c>
      <c r="C733" s="2">
        <v>2</v>
      </c>
      <c r="D733" s="2">
        <v>16</v>
      </c>
      <c r="E733" s="16" t="s">
        <v>1055</v>
      </c>
      <c r="F733" s="131" t="s">
        <v>888</v>
      </c>
      <c r="G733" s="1" t="s">
        <v>1292</v>
      </c>
      <c r="H733" s="17">
        <v>21</v>
      </c>
      <c r="I733" s="12" t="s">
        <v>953</v>
      </c>
      <c r="J733" s="3" t="s">
        <v>932</v>
      </c>
      <c r="K733" s="24">
        <v>660</v>
      </c>
      <c r="L733" s="24"/>
      <c r="M733" s="2" t="s">
        <v>1173</v>
      </c>
      <c r="N733" s="5">
        <v>1692238</v>
      </c>
      <c r="O733" s="5">
        <v>1601435</v>
      </c>
      <c r="P733" s="5">
        <v>41973</v>
      </c>
      <c r="Q733" s="5">
        <v>8894</v>
      </c>
      <c r="R733" s="5">
        <v>26908</v>
      </c>
      <c r="S733" s="5">
        <v>13028</v>
      </c>
      <c r="T733" s="12"/>
    </row>
    <row r="734" spans="1:20" s="25" customFormat="1" x14ac:dyDescent="0.15">
      <c r="A734" s="2">
        <v>226</v>
      </c>
      <c r="B734" s="71">
        <v>6</v>
      </c>
      <c r="C734" s="2">
        <v>2</v>
      </c>
      <c r="D734" s="2">
        <v>24</v>
      </c>
      <c r="E734" s="16" t="s">
        <v>890</v>
      </c>
      <c r="F734" s="131" t="s">
        <v>888</v>
      </c>
      <c r="G734" s="1" t="s">
        <v>304</v>
      </c>
      <c r="H734" s="17">
        <v>22</v>
      </c>
      <c r="I734" s="12" t="s">
        <v>244</v>
      </c>
      <c r="J734" s="3" t="s">
        <v>302</v>
      </c>
      <c r="K734" s="24">
        <v>153453</v>
      </c>
      <c r="L734" s="24"/>
      <c r="M734" s="2" t="s">
        <v>1173</v>
      </c>
      <c r="N734" s="5">
        <v>1716885</v>
      </c>
      <c r="O734" s="5">
        <v>1629535</v>
      </c>
      <c r="P734" s="5">
        <v>38520</v>
      </c>
      <c r="Q734" s="5">
        <v>8894</v>
      </c>
      <c r="R734" s="5">
        <v>26908</v>
      </c>
      <c r="S734" s="5">
        <v>13028</v>
      </c>
      <c r="T734" s="12"/>
    </row>
    <row r="735" spans="1:20" s="25" customFormat="1" x14ac:dyDescent="0.15">
      <c r="A735" s="2">
        <v>228</v>
      </c>
      <c r="B735" s="71">
        <v>6</v>
      </c>
      <c r="C735" s="2">
        <v>2</v>
      </c>
      <c r="D735" s="2">
        <v>26</v>
      </c>
      <c r="E735" s="16" t="s">
        <v>1055</v>
      </c>
      <c r="F735" s="131" t="s">
        <v>888</v>
      </c>
      <c r="G735" s="1" t="s">
        <v>1186</v>
      </c>
      <c r="H735" s="17">
        <v>21</v>
      </c>
      <c r="I735" s="12" t="s">
        <v>953</v>
      </c>
      <c r="J735" s="3" t="s">
        <v>1452</v>
      </c>
      <c r="K735" s="24">
        <v>1199</v>
      </c>
      <c r="L735" s="24"/>
      <c r="M735" s="2" t="s">
        <v>1173</v>
      </c>
      <c r="N735" s="5">
        <v>1715686</v>
      </c>
      <c r="O735" s="5">
        <v>1629535</v>
      </c>
      <c r="P735" s="5">
        <v>37321</v>
      </c>
      <c r="Q735" s="5">
        <v>8894</v>
      </c>
      <c r="R735" s="5">
        <v>26908</v>
      </c>
      <c r="S735" s="5">
        <v>13028</v>
      </c>
      <c r="T735" s="12"/>
    </row>
    <row r="736" spans="1:20" x14ac:dyDescent="0.15">
      <c r="A736" s="40">
        <f>COUNT(A632:A735)</f>
        <v>104</v>
      </c>
      <c r="B736" s="33" t="s">
        <v>808</v>
      </c>
      <c r="F736" s="33" t="s">
        <v>888</v>
      </c>
      <c r="J736" s="165" t="s">
        <v>226</v>
      </c>
      <c r="K736" s="169">
        <f>SUM(K632:K735)</f>
        <v>1547970</v>
      </c>
    </row>
  </sheetData>
  <phoneticPr fontId="2"/>
  <conditionalFormatting sqref="G315:G317">
    <cfRule type="containsText" dxfId="153" priority="1387" operator="containsText" text="FALSE">
      <formula>NOT(ISERROR(SEARCH("FALSE",G315)))</formula>
    </cfRule>
  </conditionalFormatting>
  <conditionalFormatting sqref="G319:G323">
    <cfRule type="containsText" dxfId="152" priority="1386" operator="containsText" text="FALSE">
      <formula>NOT(ISERROR(SEARCH("FALSE",G319)))</formula>
    </cfRule>
  </conditionalFormatting>
  <conditionalFormatting sqref="J736:K736">
    <cfRule type="containsText" dxfId="151" priority="1382" operator="containsText" text="FALSE">
      <formula>NOT(ISERROR(SEARCH("FALSE",J736)))</formula>
    </cfRule>
  </conditionalFormatting>
  <conditionalFormatting sqref="L307:N308">
    <cfRule type="containsText" dxfId="150" priority="87" operator="containsText" text="FALSE">
      <formula>NOT(ISERROR(SEARCH("FALSE",L307)))</formula>
    </cfRule>
  </conditionalFormatting>
  <conditionalFormatting sqref="N302">
    <cfRule type="containsText" dxfId="149" priority="1391" operator="containsText" text="FALSE">
      <formula>NOT(ISERROR(SEARCH("FALSE",N302)))</formula>
    </cfRule>
  </conditionalFormatting>
  <conditionalFormatting sqref="N306:N307">
    <cfRule type="containsText" dxfId="148" priority="1390" operator="containsText" text="FALSE">
      <formula>NOT(ISERROR(SEARCH("FALSE",N306)))</formula>
    </cfRule>
  </conditionalFormatting>
  <conditionalFormatting sqref="N272:O272 O273 N274 N277 N280 N283">
    <cfRule type="containsText" dxfId="147" priority="1393" operator="containsText" text="FALSE">
      <formula>NOT(ISERROR(SEARCH("FALSE",N272)))</formula>
    </cfRule>
  </conditionalFormatting>
  <conditionalFormatting sqref="N4:S122">
    <cfRule type="expression" dxfId="146" priority="1167">
      <formula>N4&lt;OFFSET(N4, -1, 0)</formula>
    </cfRule>
    <cfRule type="expression" dxfId="145" priority="1168">
      <formula>N4&gt;OFFSET(N4, -1, 0)</formula>
    </cfRule>
  </conditionalFormatting>
  <conditionalFormatting sqref="N16:S16">
    <cfRule type="expression" dxfId="144" priority="1165">
      <formula>N16&lt;OFFSET(N16, -1, 0)</formula>
    </cfRule>
    <cfRule type="expression" dxfId="143" priority="1166">
      <formula>N16&gt;OFFSET(N16, -1, 0)</formula>
    </cfRule>
  </conditionalFormatting>
  <conditionalFormatting sqref="N95:S95 N417:S455 N465:S479 N518:S521 N549:S555 N579:S588 N593:S605 N632:S735">
    <cfRule type="expression" dxfId="142" priority="2297">
      <formula>N95&lt;OFFSET(N95, -1, 0)</formula>
    </cfRule>
    <cfRule type="expression" dxfId="141" priority="2298">
      <formula>N95&gt;OFFSET(N95, -1, 0)</formula>
    </cfRule>
  </conditionalFormatting>
  <conditionalFormatting sqref="N123:S123">
    <cfRule type="expression" dxfId="140" priority="16">
      <formula>N123&lt;OFFSET(N123, -1, 0)</formula>
    </cfRule>
    <cfRule type="expression" dxfId="139" priority="17">
      <formula>N123&gt;OFFSET(N123, -1, 0)</formula>
    </cfRule>
  </conditionalFormatting>
  <conditionalFormatting sqref="N123:S141 N144:S155">
    <cfRule type="expression" dxfId="138" priority="19">
      <formula>N123&gt;OFFSET(N123, -1, 0)</formula>
    </cfRule>
    <cfRule type="expression" dxfId="137" priority="18">
      <formula>N123&lt;OFFSET(N123, -1, 0)</formula>
    </cfRule>
  </conditionalFormatting>
  <conditionalFormatting sqref="N142:S143">
    <cfRule type="expression" dxfId="136" priority="4">
      <formula>N142&lt;OFFSET(N142, -1, 0)</formula>
    </cfRule>
    <cfRule type="expression" dxfId="135" priority="5">
      <formula>N142&gt;OFFSET(N142, -1, 0)</formula>
    </cfRule>
  </conditionalFormatting>
  <conditionalFormatting sqref="N155:S214">
    <cfRule type="expression" dxfId="134" priority="14">
      <formula>N155&lt;OFFSET(N155, -1, 0)</formula>
    </cfRule>
    <cfRule type="expression" dxfId="133" priority="15">
      <formula>N155&gt;OFFSET(N155, -1, 0)</formula>
    </cfRule>
  </conditionalFormatting>
  <conditionalFormatting sqref="N211:S211">
    <cfRule type="expression" dxfId="132" priority="12">
      <formula>N211&lt;OFFSET(N211, -1, 0)</formula>
    </cfRule>
    <cfRule type="expression" dxfId="131" priority="13">
      <formula>N211&gt;OFFSET(N211, -1, 0)</formula>
    </cfRule>
  </conditionalFormatting>
  <conditionalFormatting sqref="N215:S215">
    <cfRule type="expression" dxfId="130" priority="8">
      <formula>N215&lt;OFFSET(N215, -1, 0)</formula>
    </cfRule>
    <cfRule type="expression" dxfId="129" priority="9">
      <formula>N215&gt;OFFSET(N215, -1, 0)</formula>
    </cfRule>
  </conditionalFormatting>
  <conditionalFormatting sqref="N215:S218">
    <cfRule type="expression" dxfId="128" priority="11">
      <formula>N215&gt;OFFSET(N215, -1, 0)</formula>
    </cfRule>
    <cfRule type="expression" dxfId="127" priority="10">
      <formula>N215&lt;OFFSET(N215, -1, 0)</formula>
    </cfRule>
  </conditionalFormatting>
  <conditionalFormatting sqref="N219:S234">
    <cfRule type="expression" dxfId="126" priority="143">
      <formula>N219&lt;OFFSET(N219, -1, 0)</formula>
    </cfRule>
    <cfRule type="expression" dxfId="125" priority="144">
      <formula>N219&gt;OFFSET(N219, -1, 0)</formula>
    </cfRule>
  </conditionalFormatting>
  <conditionalFormatting sqref="N231:S231">
    <cfRule type="expression" dxfId="124" priority="88">
      <formula>N231&lt;OFFSET(N231, -1, 0)</formula>
    </cfRule>
    <cfRule type="expression" dxfId="123" priority="89">
      <formula>N231&gt;OFFSET(N231, -1, 0)</formula>
    </cfRule>
  </conditionalFormatting>
  <conditionalFormatting sqref="N234:S245">
    <cfRule type="expression" dxfId="122" priority="6">
      <formula>N234&lt;OFFSET(N234, -1, 0)</formula>
    </cfRule>
    <cfRule type="expression" dxfId="121" priority="7">
      <formula>N234&gt;OFFSET(N234, -1, 0)</formula>
    </cfRule>
  </conditionalFormatting>
  <conditionalFormatting sqref="N334:S341">
    <cfRule type="expression" dxfId="120" priority="86">
      <formula>N334&gt;OFFSET(N334, -1, 0)</formula>
    </cfRule>
    <cfRule type="expression" dxfId="119" priority="85">
      <formula>N334&lt;OFFSET(N334, -1, 0)</formula>
    </cfRule>
  </conditionalFormatting>
  <conditionalFormatting sqref="N345:S345">
    <cfRule type="expression" dxfId="118" priority="1379">
      <formula>N345&gt;OFFSET(N345, -1, 0)</formula>
    </cfRule>
    <cfRule type="expression" dxfId="117" priority="1378">
      <formula>N345&lt;OFFSET(N345, -1, 0)</formula>
    </cfRule>
  </conditionalFormatting>
  <conditionalFormatting sqref="N350:S350">
    <cfRule type="expression" dxfId="116" priority="1377">
      <formula>N350&gt;OFFSET(N350, -1, 0)</formula>
    </cfRule>
    <cfRule type="expression" dxfId="115" priority="1376">
      <formula>N350&lt;OFFSET(N350, -1, 0)</formula>
    </cfRule>
  </conditionalFormatting>
  <conditionalFormatting sqref="N355:S363">
    <cfRule type="expression" dxfId="114" priority="1374">
      <formula>N355&lt;OFFSET(N355, -1, 0)</formula>
    </cfRule>
    <cfRule type="expression" dxfId="113" priority="1375">
      <formula>N355&gt;OFFSET(N355, -1, 0)</formula>
    </cfRule>
  </conditionalFormatting>
  <conditionalFormatting sqref="N368:S369">
    <cfRule type="expression" dxfId="112" priority="356">
      <formula>N368&lt;OFFSET(N368, -1, 0)</formula>
    </cfRule>
    <cfRule type="expression" dxfId="111" priority="357">
      <formula>N368&gt;OFFSET(N368, -1, 0)</formula>
    </cfRule>
  </conditionalFormatting>
  <conditionalFormatting sqref="N374:S375">
    <cfRule type="expression" dxfId="110" priority="1">
      <formula>N374&lt;OFFSET(N374, -1, 0)</formula>
    </cfRule>
    <cfRule type="expression" dxfId="109" priority="2">
      <formula>N374&gt;OFFSET(N374, -1, 0)</formula>
    </cfRule>
  </conditionalFormatting>
  <conditionalFormatting sqref="N380:S381">
    <cfRule type="expression" dxfId="108" priority="1373">
      <formula>N380&gt;OFFSET(N380, -1, 0)</formula>
    </cfRule>
    <cfRule type="expression" dxfId="107" priority="1372">
      <formula>N380&lt;OFFSET(N380, -1, 0)</formula>
    </cfRule>
  </conditionalFormatting>
  <conditionalFormatting sqref="N386:S387">
    <cfRule type="expression" dxfId="106" priority="1370">
      <formula>N386&lt;OFFSET(N386, -1, 0)</formula>
    </cfRule>
    <cfRule type="expression" dxfId="105" priority="1371">
      <formula>N386&gt;OFFSET(N386, -1, 0)</formula>
    </cfRule>
  </conditionalFormatting>
  <conditionalFormatting sqref="N396:S396">
    <cfRule type="expression" dxfId="104" priority="1368">
      <formula>N396&lt;OFFSET(N396, -1, 0)</formula>
    </cfRule>
    <cfRule type="expression" dxfId="103" priority="1369">
      <formula>N396&gt;OFFSET(N396, -1, 0)</formula>
    </cfRule>
  </conditionalFormatting>
  <conditionalFormatting sqref="N401:S412">
    <cfRule type="expression" dxfId="102" priority="1366">
      <formula>N401&lt;OFFSET(N401, -1, 0)</formula>
    </cfRule>
    <cfRule type="expression" dxfId="101" priority="1367">
      <formula>N401&gt;OFFSET(N401, -1, 0)</formula>
    </cfRule>
  </conditionalFormatting>
  <conditionalFormatting sqref="N460:S460">
    <cfRule type="expression" dxfId="100" priority="1362">
      <formula>N460&lt;OFFSET(N460, -1, 0)</formula>
    </cfRule>
    <cfRule type="expression" dxfId="99" priority="1363">
      <formula>N460&gt;OFFSET(N460, -1, 0)</formula>
    </cfRule>
  </conditionalFormatting>
  <conditionalFormatting sqref="N484:S495">
    <cfRule type="expression" dxfId="98" priority="466">
      <formula>N484&lt;OFFSET(N484, -1, 0)</formula>
    </cfRule>
    <cfRule type="expression" dxfId="97" priority="467">
      <formula>N484&gt;OFFSET(N484, -1, 0)</formula>
    </cfRule>
  </conditionalFormatting>
  <conditionalFormatting sqref="N500:S513">
    <cfRule type="expression" dxfId="96" priority="1344">
      <formula>N500&lt;OFFSET(N500, -1, 0)</formula>
    </cfRule>
    <cfRule type="expression" dxfId="95" priority="1345">
      <formula>N500&gt;OFFSET(N500, -1, 0)</formula>
    </cfRule>
  </conditionalFormatting>
  <conditionalFormatting sqref="N526:S536">
    <cfRule type="expression" dxfId="94" priority="1359">
      <formula>N526&gt;OFFSET(N526, -1, 0)</formula>
    </cfRule>
    <cfRule type="expression" dxfId="93" priority="1358">
      <formula>N526&lt;OFFSET(N526, -1, 0)</formula>
    </cfRule>
  </conditionalFormatting>
  <conditionalFormatting sqref="N541:S544">
    <cfRule type="expression" dxfId="92" priority="215">
      <formula>N541&lt;OFFSET(N541, -1, 0)</formula>
    </cfRule>
    <cfRule type="expression" dxfId="91" priority="216">
      <formula>N541&gt;OFFSET(N541, -1, 0)</formula>
    </cfRule>
  </conditionalFormatting>
  <conditionalFormatting sqref="N560:S574">
    <cfRule type="expression" dxfId="90" priority="1352">
      <formula>N560&lt;OFFSET(N560, -1, 0)</formula>
    </cfRule>
    <cfRule type="expression" dxfId="89" priority="1353">
      <formula>N560&gt;OFFSET(N560, -1, 0)</formula>
    </cfRule>
  </conditionalFormatting>
  <conditionalFormatting sqref="N610:S610">
    <cfRule type="expression" dxfId="88" priority="1348">
      <formula>N610&lt;OFFSET(N610, -1, 0)</formula>
    </cfRule>
    <cfRule type="expression" dxfId="87" priority="1349">
      <formula>N610&gt;OFFSET(N610, -1, 0)</formula>
    </cfRule>
  </conditionalFormatting>
  <conditionalFormatting sqref="N615:S620">
    <cfRule type="expression" dxfId="86" priority="455">
      <formula>N615&gt;OFFSET(N615, -1, 0)</formula>
    </cfRule>
    <cfRule type="expression" dxfId="85" priority="454">
      <formula>N615&lt;OFFSET(N615, -1, 0)</formula>
    </cfRule>
  </conditionalFormatting>
  <conditionalFormatting sqref="N624:S624">
    <cfRule type="expression" dxfId="84" priority="1346">
      <formula>N624&lt;OFFSET(N624, -1, 0)</formula>
    </cfRule>
    <cfRule type="expression" dxfId="83" priority="1347">
      <formula>N624&gt;OFFSET(N624, -1, 0)</formula>
    </cfRule>
  </conditionalFormatting>
  <conditionalFormatting sqref="T1:T102">
    <cfRule type="containsText" dxfId="82" priority="960" operator="containsText" text="FALSE">
      <formula>NOT(ISERROR(SEARCH("FALSE",T1)))</formula>
    </cfRule>
  </conditionalFormatting>
  <conditionalFormatting sqref="T104:T250">
    <cfRule type="containsText" dxfId="81" priority="3" operator="containsText" text="FALSE">
      <formula>NOT(ISERROR(SEARCH("FALSE",T104)))</formula>
    </cfRule>
  </conditionalFormatting>
  <conditionalFormatting sqref="T265:T332 K295:O309 O310 K310:M312 O311:P311 O312:O327 K313:N329 T346:T348 T351:T353 T364:T366 T370:T372 T376:T378 T382:T384 T388:T393 T397:T399 T413:T415 T456:T458 T461:T463 T480:T482 T496:T498 T514:T516 T522:T524 T537:T539 T545:T547 T556:T558 T575:T577 T590:T591 T606:T608 T611:T613 T621:T622 T625:T629 T736:T1048576">
    <cfRule type="containsText" dxfId="80" priority="2410" operator="containsText" text="FALSE">
      <formula>NOT(ISERROR(SEARCH("FALSE",K265)))</formula>
    </cfRule>
  </conditionalFormatting>
  <conditionalFormatting sqref="T341:T343">
    <cfRule type="containsText" dxfId="79" priority="57" operator="containsText" text="FALSE">
      <formula>NOT(ISERROR(SEARCH("FALSE",T341)))</formula>
    </cfRule>
  </conditionalFormatting>
  <printOptions horizontalCentered="1"/>
  <pageMargins left="0.39370078740157483" right="0.19685039370078741" top="0.98425196850393704" bottom="0.59055118110236227" header="0.31496062992125984" footer="0.31496062992125984"/>
  <pageSetup paperSize="8" scale="90" fitToHeight="0" orientation="landscape" copies="7" r:id="rId1"/>
  <headerFooter>
    <oddHeader>&amp;L&amp;A&amp;C&amp;"ＭＳ Ｐゴシック,標準"&amp;14&amp;K000000令和５年度　駒寄町内会　一般会計　現金+預金　※日付順&amp;R&amp;"ＭＳ Ｐゴシック,標準"&amp;K000000&amp;D &amp;T</oddHeader>
    <oddFooter>&amp;L&amp;"ＭＳ Ｐゴシック,標準"&amp;K000000&amp;Z&amp;F&amp;R&amp;"ＭＳ Ｐゴシック,標準"&amp;K000000&amp;P／&amp;N</oddFooter>
    <evenFooter>&amp;C&amp;P</evenFooter>
  </headerFooter>
  <rowBreaks count="4" manualBreakCount="4">
    <brk id="266" max="20" man="1"/>
    <brk id="393" max="20" man="1"/>
    <brk id="523" max="20" man="1"/>
    <brk id="628" max="16383" man="1"/>
  </rowBreaks>
  <ignoredErrors>
    <ignoredError sqref="P257 I298:I314" formula="1"/>
    <ignoredError sqref="F289:F328" numberStoredAsText="1"/>
    <ignoredError sqref="O274:O283" formulaRange="1"/>
  </ignoredErrors>
  <legacy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9501976-200F-4529-90A8-66DFC96C7D8D}">
  <sheetPr>
    <pageSetUpPr fitToPage="1"/>
  </sheetPr>
  <dimension ref="K22:K68"/>
  <sheetViews>
    <sheetView topLeftCell="A25" workbookViewId="0">
      <selection activeCell="K50" sqref="K50"/>
    </sheetView>
  </sheetViews>
  <sheetFormatPr defaultRowHeight="13.5" x14ac:dyDescent="0.15"/>
  <cols>
    <col min="8" max="9" width="5.125" customWidth="1"/>
    <col min="10" max="10" width="6.75" customWidth="1"/>
  </cols>
  <sheetData>
    <row r="22" spans="11:11" x14ac:dyDescent="0.15">
      <c r="K22" t="s">
        <v>1419</v>
      </c>
    </row>
    <row r="25" spans="11:11" ht="18" customHeight="1" x14ac:dyDescent="0.15">
      <c r="K25" t="s">
        <v>607</v>
      </c>
    </row>
    <row r="26" spans="11:11" ht="15.75" customHeight="1" x14ac:dyDescent="0.15">
      <c r="K26" s="149" t="s">
        <v>1417</v>
      </c>
    </row>
    <row r="27" spans="11:11" ht="17.25" customHeight="1" x14ac:dyDescent="0.15">
      <c r="K27" s="149" t="s">
        <v>1418</v>
      </c>
    </row>
    <row r="28" spans="11:11" ht="16.5" customHeight="1" x14ac:dyDescent="0.15">
      <c r="K28" t="s">
        <v>1420</v>
      </c>
    </row>
    <row r="29" spans="11:11" ht="15" customHeight="1" x14ac:dyDescent="0.15">
      <c r="K29" s="149" t="s">
        <v>1421</v>
      </c>
    </row>
    <row r="30" spans="11:11" ht="18" customHeight="1" x14ac:dyDescent="0.15">
      <c r="K30" s="149" t="s">
        <v>1422</v>
      </c>
    </row>
    <row r="31" spans="11:11" ht="15.75" customHeight="1" x14ac:dyDescent="0.15">
      <c r="K31" s="149" t="s">
        <v>1423</v>
      </c>
    </row>
    <row r="32" spans="11:11" ht="17.25" customHeight="1" x14ac:dyDescent="0.15">
      <c r="K32" t="s">
        <v>1424</v>
      </c>
    </row>
    <row r="33" spans="11:11" ht="16.5" customHeight="1" x14ac:dyDescent="0.15">
      <c r="K33" t="s">
        <v>1425</v>
      </c>
    </row>
    <row r="34" spans="11:11" ht="18" customHeight="1" x14ac:dyDescent="0.15">
      <c r="K34" s="149" t="s">
        <v>1426</v>
      </c>
    </row>
    <row r="35" spans="11:11" x14ac:dyDescent="0.15">
      <c r="K35" t="s">
        <v>1427</v>
      </c>
    </row>
    <row r="36" spans="11:11" ht="18" customHeight="1" x14ac:dyDescent="0.15">
      <c r="K36" s="149" t="s">
        <v>1428</v>
      </c>
    </row>
    <row r="38" spans="11:11" ht="18" customHeight="1" x14ac:dyDescent="0.15"/>
    <row r="39" spans="11:11" ht="15.75" customHeight="1" x14ac:dyDescent="0.15">
      <c r="K39" t="s">
        <v>1429</v>
      </c>
    </row>
    <row r="40" spans="11:11" ht="14.25" customHeight="1" x14ac:dyDescent="0.15">
      <c r="K40" s="149" t="s">
        <v>1430</v>
      </c>
    </row>
    <row r="41" spans="11:11" ht="16.5" customHeight="1" x14ac:dyDescent="0.15">
      <c r="K41" t="s">
        <v>1431</v>
      </c>
    </row>
    <row r="42" spans="11:11" ht="17.25" customHeight="1" x14ac:dyDescent="0.15">
      <c r="K42" t="s">
        <v>1432</v>
      </c>
    </row>
    <row r="43" spans="11:11" ht="17.25" customHeight="1" x14ac:dyDescent="0.15">
      <c r="K43" t="s">
        <v>1433</v>
      </c>
    </row>
    <row r="44" spans="11:11" ht="15.75" customHeight="1" x14ac:dyDescent="0.15">
      <c r="K44" s="149" t="s">
        <v>1434</v>
      </c>
    </row>
    <row r="45" spans="11:11" ht="17.25" customHeight="1" x14ac:dyDescent="0.15">
      <c r="K45" s="149" t="s">
        <v>1435</v>
      </c>
    </row>
    <row r="46" spans="11:11" ht="14.25" customHeight="1" x14ac:dyDescent="0.15">
      <c r="K46" s="149" t="s">
        <v>1436</v>
      </c>
    </row>
    <row r="47" spans="11:11" x14ac:dyDescent="0.15">
      <c r="K47" s="149" t="s">
        <v>1437</v>
      </c>
    </row>
    <row r="48" spans="11:11" ht="16.5" customHeight="1" x14ac:dyDescent="0.15">
      <c r="K48" s="149" t="s">
        <v>1445</v>
      </c>
    </row>
    <row r="49" spans="11:11" ht="19.5" customHeight="1" x14ac:dyDescent="0.15">
      <c r="K49" s="149" t="s">
        <v>1446</v>
      </c>
    </row>
    <row r="50" spans="11:11" x14ac:dyDescent="0.15">
      <c r="K50" t="s">
        <v>1438</v>
      </c>
    </row>
    <row r="57" spans="11:11" ht="17.25" customHeight="1" x14ac:dyDescent="0.15"/>
    <row r="58" spans="11:11" ht="17.25" customHeight="1" x14ac:dyDescent="0.15">
      <c r="K58" s="149" t="s">
        <v>1439</v>
      </c>
    </row>
    <row r="59" spans="11:11" ht="15" customHeight="1" x14ac:dyDescent="0.15">
      <c r="K59" s="149" t="s">
        <v>1441</v>
      </c>
    </row>
    <row r="60" spans="11:11" ht="15.75" customHeight="1" x14ac:dyDescent="0.15">
      <c r="K60" t="s">
        <v>1440</v>
      </c>
    </row>
    <row r="61" spans="11:11" ht="16.5" customHeight="1" x14ac:dyDescent="0.15">
      <c r="K61" s="149" t="s">
        <v>1442</v>
      </c>
    </row>
    <row r="62" spans="11:11" ht="18" customHeight="1" x14ac:dyDescent="0.15">
      <c r="K62" s="149" t="s">
        <v>1443</v>
      </c>
    </row>
    <row r="63" spans="11:11" x14ac:dyDescent="0.15">
      <c r="K63" s="149" t="s">
        <v>1444</v>
      </c>
    </row>
    <row r="64" spans="11:11" ht="16.5" customHeight="1" x14ac:dyDescent="0.15">
      <c r="K64" s="149" t="s">
        <v>1447</v>
      </c>
    </row>
    <row r="65" spans="11:11" ht="16.5" customHeight="1" x14ac:dyDescent="0.15">
      <c r="K65" s="149" t="s">
        <v>1449</v>
      </c>
    </row>
    <row r="66" spans="11:11" ht="15" customHeight="1" x14ac:dyDescent="0.15">
      <c r="K66" s="149" t="s">
        <v>1450</v>
      </c>
    </row>
    <row r="67" spans="11:11" ht="15.75" customHeight="1" x14ac:dyDescent="0.15">
      <c r="K67" s="149" t="s">
        <v>1451</v>
      </c>
    </row>
    <row r="68" spans="11:11" ht="15.75" customHeight="1" x14ac:dyDescent="0.15"/>
  </sheetData>
  <phoneticPr fontId="2"/>
  <printOptions verticalCentered="1"/>
  <pageMargins left="0.70866141732283472" right="0.31496062992125984" top="0.74803149606299213" bottom="0.74803149606299213" header="0.31496062992125984" footer="0.31496062992125984"/>
  <pageSetup paperSize="8" orientation="portrait" r:id="rId1"/>
  <headerFooter>
    <oddHeader>&amp;C&amp;A</oddHeader>
    <oddFooter>&amp;L&amp;Z&amp;F</oddFooter>
  </headerFooter>
  <rowBreaks count="1" manualBreakCount="1">
    <brk id="19" max="16383" man="1"/>
  </rowBreaks>
  <drawing r:id="rId2"/>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003428A-BBA6-1848-8915-32B082A9F9BF}">
  <sheetPr>
    <tabColor rgb="FFFF0000"/>
    <pageSetUpPr fitToPage="1"/>
  </sheetPr>
  <dimension ref="A1:XFC504"/>
  <sheetViews>
    <sheetView view="pageBreakPreview" topLeftCell="A166" zoomScale="80" zoomScaleNormal="90" zoomScaleSheetLayoutView="80" workbookViewId="0">
      <selection activeCell="M155" sqref="M155"/>
    </sheetView>
  </sheetViews>
  <sheetFormatPr defaultColWidth="8.875" defaultRowHeight="13.5" outlineLevelCol="1" x14ac:dyDescent="0.15"/>
  <cols>
    <col min="1" max="1" width="4.5" style="33" bestFit="1" customWidth="1"/>
    <col min="2" max="5" width="4.125" style="33" customWidth="1"/>
    <col min="6" max="6" width="27.125" style="34" customWidth="1"/>
    <col min="7" max="7" width="5" style="33" bestFit="1" customWidth="1"/>
    <col min="8" max="8" width="17.125" style="34" customWidth="1"/>
    <col min="9" max="9" width="27.25" style="149" bestFit="1" customWidth="1"/>
    <col min="10" max="11" width="9.625" style="153" customWidth="1"/>
    <col min="12" max="12" width="11.75" style="156" bestFit="1" customWidth="1"/>
    <col min="13" max="14" width="9.625" style="153" customWidth="1"/>
    <col min="15" max="15" width="9.5" style="149" bestFit="1" customWidth="1"/>
    <col min="16" max="17" width="9" style="149" bestFit="1" customWidth="1"/>
    <col min="18" max="18" width="9.25" style="149" bestFit="1" customWidth="1"/>
    <col min="19" max="19" width="9" style="142" hidden="1" customWidth="1" outlineLevel="1"/>
    <col min="20" max="20" width="31.25" style="154" customWidth="1" collapsed="1"/>
    <col min="21" max="22" width="8.875" style="149"/>
    <col min="23" max="23" width="9.25" style="149" bestFit="1" customWidth="1"/>
    <col min="24" max="16384" width="8.875" style="149"/>
  </cols>
  <sheetData>
    <row r="1" spans="1:23" s="142" customFormat="1" ht="21" customHeight="1" x14ac:dyDescent="0.15">
      <c r="A1" s="139"/>
      <c r="B1" s="139"/>
      <c r="C1" s="139"/>
      <c r="D1" s="139"/>
      <c r="E1" s="139" t="s">
        <v>802</v>
      </c>
      <c r="F1" s="140" t="s">
        <v>750</v>
      </c>
      <c r="G1" s="139"/>
      <c r="H1" s="140"/>
      <c r="I1" s="139"/>
      <c r="J1" s="141"/>
      <c r="K1" s="141"/>
      <c r="L1" s="141"/>
      <c r="M1" s="141"/>
      <c r="N1" s="253"/>
      <c r="O1" s="253" t="s">
        <v>243</v>
      </c>
      <c r="P1" s="253" t="s">
        <v>243</v>
      </c>
      <c r="Q1" s="253"/>
      <c r="R1" s="253"/>
      <c r="S1" s="139"/>
      <c r="T1" s="34"/>
    </row>
    <row r="2" spans="1:23" s="142" customFormat="1" ht="21" customHeight="1" x14ac:dyDescent="0.15">
      <c r="A2" s="72" t="s">
        <v>6</v>
      </c>
      <c r="B2" s="72" t="s">
        <v>0</v>
      </c>
      <c r="C2" s="72" t="s">
        <v>1</v>
      </c>
      <c r="D2" s="72" t="s">
        <v>2</v>
      </c>
      <c r="E2" s="72" t="s">
        <v>802</v>
      </c>
      <c r="F2" s="73" t="s">
        <v>3</v>
      </c>
      <c r="G2" s="72" t="s">
        <v>4</v>
      </c>
      <c r="H2" s="72" t="s">
        <v>45</v>
      </c>
      <c r="I2" s="72" t="s">
        <v>5</v>
      </c>
      <c r="J2" s="316" t="s">
        <v>7</v>
      </c>
      <c r="K2" s="307" t="s">
        <v>8</v>
      </c>
      <c r="L2" s="143" t="s">
        <v>280</v>
      </c>
      <c r="M2" s="106" t="s">
        <v>48</v>
      </c>
      <c r="N2" s="106" t="s">
        <v>43</v>
      </c>
      <c r="O2" s="71" t="s">
        <v>332</v>
      </c>
      <c r="P2" s="71" t="s">
        <v>41</v>
      </c>
      <c r="Q2" s="71" t="s">
        <v>282</v>
      </c>
      <c r="R2" s="71" t="s">
        <v>410</v>
      </c>
      <c r="S2" s="71" t="s">
        <v>44</v>
      </c>
      <c r="T2" s="71" t="s">
        <v>47</v>
      </c>
    </row>
    <row r="3" spans="1:23" s="22" customFormat="1" ht="12" customHeight="1" x14ac:dyDescent="0.15">
      <c r="A3" s="62">
        <v>0</v>
      </c>
      <c r="B3" s="62"/>
      <c r="C3" s="62"/>
      <c r="D3" s="62"/>
      <c r="E3" s="62"/>
      <c r="F3" s="63"/>
      <c r="G3" s="62"/>
      <c r="H3" s="62"/>
      <c r="I3" s="62"/>
      <c r="J3" s="64"/>
      <c r="K3" s="64"/>
      <c r="L3" s="64"/>
      <c r="M3" s="4">
        <v>0</v>
      </c>
      <c r="N3" s="4">
        <v>0</v>
      </c>
      <c r="O3" s="48">
        <v>0</v>
      </c>
      <c r="P3" s="48">
        <v>0</v>
      </c>
      <c r="Q3" s="48">
        <v>0</v>
      </c>
      <c r="R3" s="48">
        <v>0</v>
      </c>
      <c r="S3" s="49"/>
      <c r="T3" s="50" t="s">
        <v>336</v>
      </c>
    </row>
    <row r="4" spans="1:23" s="22" customFormat="1" ht="21" customHeight="1" x14ac:dyDescent="0.15">
      <c r="A4" s="2">
        <f>ROW()-3</f>
        <v>1</v>
      </c>
      <c r="B4" s="2">
        <v>4</v>
      </c>
      <c r="C4" s="2">
        <v>4</v>
      </c>
      <c r="D4" s="2">
        <v>1</v>
      </c>
      <c r="E4" s="131" t="s">
        <v>512</v>
      </c>
      <c r="F4" s="12" t="s">
        <v>51</v>
      </c>
      <c r="G4" s="2" t="s">
        <v>326</v>
      </c>
      <c r="H4" s="12" t="str">
        <f>VLOOKUP(G4,会計コード!$C$2:$D$77,2,FALSE)</f>
        <v>前年度からの繰越金</v>
      </c>
      <c r="I4" s="12" t="s">
        <v>9</v>
      </c>
      <c r="J4" s="24"/>
      <c r="K4" s="24">
        <v>2468658</v>
      </c>
      <c r="L4" s="17" t="s">
        <v>43</v>
      </c>
      <c r="M4" s="5">
        <f ca="1">OFFSET(M4,-1,0)+K4-J4</f>
        <v>2468658</v>
      </c>
      <c r="N4" s="5">
        <f ca="1">IF($L4=N$2,OFFSET(N4,-1,0)+$K4-$J4,OFFSET(N4,-1,0))</f>
        <v>2468658</v>
      </c>
      <c r="O4" s="5">
        <f ca="1">IF($L4=O$2,OFFSET(O4,-1,0)+$K4-$J4,OFFSET(O4,-1,0))</f>
        <v>0</v>
      </c>
      <c r="P4" s="5">
        <f ca="1">IF($L4=P$2,OFFSET(P4,-1,0)+$K4-$J4,OFFSET(P4,-1,0))</f>
        <v>0</v>
      </c>
      <c r="Q4" s="5">
        <f ca="1">IF($L4=Q$2,OFFSET(Q4,-1,0)+$K4-$J4,OFFSET(Q4,-1,0))</f>
        <v>0</v>
      </c>
      <c r="R4" s="5">
        <f ca="1">IF($L4=R$2,OFFSET(R4,-1,0)+$K4-$J4,OFFSET(R4,-1,0))</f>
        <v>0</v>
      </c>
      <c r="S4" s="17" t="b">
        <f t="shared" ref="S4:S6" ca="1" si="0">M4=SUM(N4:R4)</f>
        <v>1</v>
      </c>
      <c r="T4" s="12"/>
    </row>
    <row r="5" spans="1:23" s="22" customFormat="1" ht="21" customHeight="1" x14ac:dyDescent="0.15">
      <c r="A5" s="2">
        <f t="shared" ref="A5:A12" si="1">ROW()-3</f>
        <v>2</v>
      </c>
      <c r="B5" s="2">
        <v>4</v>
      </c>
      <c r="C5" s="2">
        <v>4</v>
      </c>
      <c r="D5" s="2">
        <v>1</v>
      </c>
      <c r="E5" s="131" t="s">
        <v>512</v>
      </c>
      <c r="F5" s="12" t="s">
        <v>52</v>
      </c>
      <c r="G5" s="2" t="s">
        <v>326</v>
      </c>
      <c r="H5" s="12" t="str">
        <f>VLOOKUP(G5,会計コード!$C$2:$D$77,2,FALSE)</f>
        <v>前年度からの繰越金</v>
      </c>
      <c r="I5" s="12" t="s">
        <v>18</v>
      </c>
      <c r="J5" s="24"/>
      <c r="K5" s="24">
        <v>198520</v>
      </c>
      <c r="L5" s="17" t="s">
        <v>333</v>
      </c>
      <c r="M5" s="5">
        <f t="shared" ref="M5:M69" ca="1" si="2">OFFSET(M5,-1,0)+K5-J5</f>
        <v>2667178</v>
      </c>
      <c r="N5" s="5">
        <f t="shared" ref="N5:R37" ca="1" si="3">IF($L5=N$2,OFFSET(N5,-1,0)+$K5-$J5,OFFSET(N5,-1,0))</f>
        <v>2468658</v>
      </c>
      <c r="O5" s="5">
        <f t="shared" ca="1" si="3"/>
        <v>198520</v>
      </c>
      <c r="P5" s="5">
        <f t="shared" ca="1" si="3"/>
        <v>0</v>
      </c>
      <c r="Q5" s="5">
        <f t="shared" ca="1" si="3"/>
        <v>0</v>
      </c>
      <c r="R5" s="5">
        <f t="shared" ca="1" si="3"/>
        <v>0</v>
      </c>
      <c r="S5" s="17" t="b">
        <f t="shared" ca="1" si="0"/>
        <v>1</v>
      </c>
      <c r="T5" s="12"/>
      <c r="W5" s="124"/>
    </row>
    <row r="6" spans="1:23" s="22" customFormat="1" ht="21" customHeight="1" x14ac:dyDescent="0.15">
      <c r="A6" s="2">
        <f t="shared" si="1"/>
        <v>3</v>
      </c>
      <c r="B6" s="2">
        <v>4</v>
      </c>
      <c r="C6" s="2">
        <v>3</v>
      </c>
      <c r="D6" s="2">
        <v>19</v>
      </c>
      <c r="E6" s="72" t="s">
        <v>802</v>
      </c>
      <c r="F6" s="1" t="s">
        <v>22</v>
      </c>
      <c r="G6" s="17">
        <v>21</v>
      </c>
      <c r="H6" s="12" t="str">
        <f>VLOOKUP(G6,会計コード!$C$2:$D$77,2,FALSE)</f>
        <v>事務連絡活動費</v>
      </c>
      <c r="I6" s="3" t="s">
        <v>23</v>
      </c>
      <c r="J6" s="24">
        <v>20</v>
      </c>
      <c r="K6" s="24"/>
      <c r="L6" s="2" t="s">
        <v>282</v>
      </c>
      <c r="M6" s="5">
        <f t="shared" ca="1" si="2"/>
        <v>2667158</v>
      </c>
      <c r="N6" s="5">
        <f t="shared" ca="1" si="3"/>
        <v>2468658</v>
      </c>
      <c r="O6" s="5">
        <f t="shared" ca="1" si="3"/>
        <v>198520</v>
      </c>
      <c r="P6" s="5">
        <f t="shared" ca="1" si="3"/>
        <v>0</v>
      </c>
      <c r="Q6" s="5">
        <f t="shared" ca="1" si="3"/>
        <v>-20</v>
      </c>
      <c r="R6" s="5">
        <f t="shared" ca="1" si="3"/>
        <v>0</v>
      </c>
      <c r="S6" s="17" t="b">
        <f t="shared" ca="1" si="0"/>
        <v>1</v>
      </c>
      <c r="T6" s="12"/>
      <c r="V6" s="124"/>
    </row>
    <row r="7" spans="1:23" s="22" customFormat="1" ht="21" customHeight="1" x14ac:dyDescent="0.15">
      <c r="A7" s="2">
        <f t="shared" si="1"/>
        <v>4</v>
      </c>
      <c r="B7" s="2">
        <v>4</v>
      </c>
      <c r="C7" s="2">
        <v>3</v>
      </c>
      <c r="D7" s="2">
        <v>19</v>
      </c>
      <c r="E7" s="131" t="s">
        <v>512</v>
      </c>
      <c r="F7" s="12" t="s">
        <v>61</v>
      </c>
      <c r="G7" s="2">
        <v>52</v>
      </c>
      <c r="H7" s="12" t="str">
        <f>VLOOKUP(G7,会計コード!$C$2:$D$77,2,FALSE)</f>
        <v>交通通信費</v>
      </c>
      <c r="I7" s="12" t="s">
        <v>62</v>
      </c>
      <c r="J7" s="5">
        <v>400</v>
      </c>
      <c r="K7" s="24"/>
      <c r="L7" s="2" t="s">
        <v>282</v>
      </c>
      <c r="M7" s="5">
        <f t="shared" ca="1" si="2"/>
        <v>2666758</v>
      </c>
      <c r="N7" s="5">
        <f t="shared" ca="1" si="3"/>
        <v>2468658</v>
      </c>
      <c r="O7" s="5">
        <f t="shared" ca="1" si="3"/>
        <v>198520</v>
      </c>
      <c r="P7" s="5">
        <f t="shared" ca="1" si="3"/>
        <v>0</v>
      </c>
      <c r="Q7" s="5">
        <f t="shared" ca="1" si="3"/>
        <v>-420</v>
      </c>
      <c r="R7" s="5">
        <f t="shared" ca="1" si="3"/>
        <v>0</v>
      </c>
      <c r="S7" s="17" t="b">
        <f t="shared" ref="S7" ca="1" si="4">M7=SUM(N7:R7)</f>
        <v>1</v>
      </c>
      <c r="T7" s="12"/>
    </row>
    <row r="8" spans="1:23" s="22" customFormat="1" ht="21" customHeight="1" x14ac:dyDescent="0.15">
      <c r="A8" s="2">
        <f t="shared" si="1"/>
        <v>5</v>
      </c>
      <c r="B8" s="2">
        <v>4</v>
      </c>
      <c r="C8" s="2">
        <v>3</v>
      </c>
      <c r="D8" s="2">
        <v>31</v>
      </c>
      <c r="E8" s="131" t="s">
        <v>512</v>
      </c>
      <c r="F8" s="12" t="s">
        <v>61</v>
      </c>
      <c r="G8" s="2">
        <v>52</v>
      </c>
      <c r="H8" s="12" t="str">
        <f>VLOOKUP(G8,会計コード!$C$2:$D$77,2,FALSE)</f>
        <v>交通通信費</v>
      </c>
      <c r="I8" s="12" t="s">
        <v>62</v>
      </c>
      <c r="J8" s="5">
        <v>600</v>
      </c>
      <c r="K8" s="24"/>
      <c r="L8" s="2" t="s">
        <v>282</v>
      </c>
      <c r="M8" s="5">
        <f t="shared" ca="1" si="2"/>
        <v>2666158</v>
      </c>
      <c r="N8" s="5">
        <f t="shared" ca="1" si="3"/>
        <v>2468658</v>
      </c>
      <c r="O8" s="5">
        <f t="shared" ca="1" si="3"/>
        <v>198520</v>
      </c>
      <c r="P8" s="5">
        <f t="shared" ca="1" si="3"/>
        <v>0</v>
      </c>
      <c r="Q8" s="5">
        <f t="shared" ca="1" si="3"/>
        <v>-1020</v>
      </c>
      <c r="R8" s="5">
        <f t="shared" ca="1" si="3"/>
        <v>0</v>
      </c>
      <c r="S8" s="17" t="b">
        <f t="shared" ref="S8" ca="1" si="5">M8=SUM(N8:R8)</f>
        <v>1</v>
      </c>
      <c r="T8" s="12"/>
    </row>
    <row r="9" spans="1:23" s="22" customFormat="1" ht="21" customHeight="1" x14ac:dyDescent="0.15">
      <c r="A9" s="2">
        <f t="shared" si="1"/>
        <v>6</v>
      </c>
      <c r="B9" s="2">
        <v>4</v>
      </c>
      <c r="C9" s="2">
        <v>3</v>
      </c>
      <c r="D9" s="2">
        <v>31</v>
      </c>
      <c r="E9" s="72" t="s">
        <v>802</v>
      </c>
      <c r="F9" s="12" t="s">
        <v>59</v>
      </c>
      <c r="G9" s="2">
        <v>21</v>
      </c>
      <c r="H9" s="12" t="str">
        <f>VLOOKUP(G9,会計コード!$C$2:$D$77,2,FALSE)</f>
        <v>事務連絡活動費</v>
      </c>
      <c r="I9" s="12" t="s">
        <v>433</v>
      </c>
      <c r="J9" s="5">
        <v>910</v>
      </c>
      <c r="K9" s="5"/>
      <c r="L9" s="2" t="s">
        <v>282</v>
      </c>
      <c r="M9" s="5">
        <f t="shared" ca="1" si="2"/>
        <v>2665248</v>
      </c>
      <c r="N9" s="5">
        <f t="shared" ca="1" si="3"/>
        <v>2468658</v>
      </c>
      <c r="O9" s="5">
        <f t="shared" ca="1" si="3"/>
        <v>198520</v>
      </c>
      <c r="P9" s="5">
        <f t="shared" ca="1" si="3"/>
        <v>0</v>
      </c>
      <c r="Q9" s="5">
        <f t="shared" ca="1" si="3"/>
        <v>-1930</v>
      </c>
      <c r="R9" s="5">
        <f t="shared" ca="1" si="3"/>
        <v>0</v>
      </c>
      <c r="S9" s="17" t="b">
        <f t="shared" ref="S9" ca="1" si="6">M9=SUM(N9:R9)</f>
        <v>1</v>
      </c>
      <c r="T9" s="12"/>
    </row>
    <row r="10" spans="1:23" s="22" customFormat="1" ht="21" customHeight="1" x14ac:dyDescent="0.15">
      <c r="A10" s="2">
        <f t="shared" si="1"/>
        <v>7</v>
      </c>
      <c r="B10" s="2">
        <v>4</v>
      </c>
      <c r="C10" s="2">
        <v>3</v>
      </c>
      <c r="D10" s="2">
        <v>31</v>
      </c>
      <c r="E10" s="72" t="s">
        <v>802</v>
      </c>
      <c r="F10" s="12" t="s">
        <v>435</v>
      </c>
      <c r="G10" s="17">
        <v>21</v>
      </c>
      <c r="H10" s="12" t="str">
        <f>VLOOKUP(G10,会計コード!$C$2:$D$77,2,FALSE)</f>
        <v>事務連絡活動費</v>
      </c>
      <c r="I10" s="12" t="s">
        <v>434</v>
      </c>
      <c r="J10" s="24">
        <v>220</v>
      </c>
      <c r="K10" s="24"/>
      <c r="L10" s="2" t="s">
        <v>282</v>
      </c>
      <c r="M10" s="5">
        <f t="shared" ca="1" si="2"/>
        <v>2665028</v>
      </c>
      <c r="N10" s="5">
        <f t="shared" ca="1" si="3"/>
        <v>2468658</v>
      </c>
      <c r="O10" s="5">
        <f t="shared" ca="1" si="3"/>
        <v>198520</v>
      </c>
      <c r="P10" s="5">
        <f t="shared" ca="1" si="3"/>
        <v>0</v>
      </c>
      <c r="Q10" s="5">
        <f t="shared" ca="1" si="3"/>
        <v>-2150</v>
      </c>
      <c r="R10" s="5">
        <f t="shared" ca="1" si="3"/>
        <v>0</v>
      </c>
      <c r="S10" s="17" t="b">
        <f t="shared" ref="S10" ca="1" si="7">M10=SUM(N10:R10)</f>
        <v>1</v>
      </c>
      <c r="T10" s="12"/>
    </row>
    <row r="11" spans="1:23" s="22" customFormat="1" ht="21" customHeight="1" x14ac:dyDescent="0.15">
      <c r="A11" s="2">
        <f t="shared" si="1"/>
        <v>8</v>
      </c>
      <c r="B11" s="2">
        <v>4</v>
      </c>
      <c r="C11" s="2">
        <v>4</v>
      </c>
      <c r="D11" s="2">
        <v>5</v>
      </c>
      <c r="E11" s="72" t="s">
        <v>802</v>
      </c>
      <c r="F11" s="12" t="s">
        <v>436</v>
      </c>
      <c r="G11" s="17">
        <v>21</v>
      </c>
      <c r="H11" s="12" t="str">
        <f>VLOOKUP(G11,会計コード!$C$2:$D$77,2,FALSE)</f>
        <v>事務連絡活動費</v>
      </c>
      <c r="I11" s="3" t="s">
        <v>417</v>
      </c>
      <c r="J11" s="24">
        <v>272</v>
      </c>
      <c r="K11" s="24"/>
      <c r="L11" s="2" t="s">
        <v>282</v>
      </c>
      <c r="M11" s="5">
        <f t="shared" ca="1" si="2"/>
        <v>2664756</v>
      </c>
      <c r="N11" s="5">
        <f t="shared" ca="1" si="3"/>
        <v>2468658</v>
      </c>
      <c r="O11" s="5">
        <f t="shared" ca="1" si="3"/>
        <v>198520</v>
      </c>
      <c r="P11" s="5">
        <f t="shared" ca="1" si="3"/>
        <v>0</v>
      </c>
      <c r="Q11" s="5">
        <f t="shared" ca="1" si="3"/>
        <v>-2422</v>
      </c>
      <c r="R11" s="5">
        <f t="shared" ca="1" si="3"/>
        <v>0</v>
      </c>
      <c r="S11" s="17" t="b">
        <f t="shared" ref="S11" ca="1" si="8">M11=SUM(N11:R11)</f>
        <v>1</v>
      </c>
      <c r="T11" s="12"/>
    </row>
    <row r="12" spans="1:23" s="22" customFormat="1" ht="21" customHeight="1" x14ac:dyDescent="0.15">
      <c r="A12" s="2">
        <f t="shared" si="1"/>
        <v>9</v>
      </c>
      <c r="B12" s="2">
        <v>4</v>
      </c>
      <c r="C12" s="2">
        <v>4</v>
      </c>
      <c r="D12" s="2">
        <v>8</v>
      </c>
      <c r="E12" s="131" t="s">
        <v>512</v>
      </c>
      <c r="F12" s="12" t="s">
        <v>67</v>
      </c>
      <c r="G12" s="2">
        <v>41</v>
      </c>
      <c r="H12" s="12" t="str">
        <f>VLOOKUP(G12,会計コード!$C$2:$D$77,2,FALSE)</f>
        <v>公園清掃費</v>
      </c>
      <c r="I12" s="12" t="s">
        <v>20</v>
      </c>
      <c r="J12" s="24">
        <v>4561</v>
      </c>
      <c r="K12" s="24"/>
      <c r="L12" s="2" t="s">
        <v>282</v>
      </c>
      <c r="M12" s="5">
        <f t="shared" ca="1" si="2"/>
        <v>2660195</v>
      </c>
      <c r="N12" s="5">
        <f t="shared" ca="1" si="3"/>
        <v>2468658</v>
      </c>
      <c r="O12" s="5">
        <f t="shared" ca="1" si="3"/>
        <v>198520</v>
      </c>
      <c r="P12" s="5">
        <f t="shared" ca="1" si="3"/>
        <v>0</v>
      </c>
      <c r="Q12" s="5">
        <f t="shared" ca="1" si="3"/>
        <v>-6983</v>
      </c>
      <c r="R12" s="5">
        <f t="shared" ca="1" si="3"/>
        <v>0</v>
      </c>
      <c r="S12" s="17" t="b">
        <f t="shared" ref="S12" ca="1" si="9">M12=SUM(N12:R12)</f>
        <v>1</v>
      </c>
      <c r="T12" s="12"/>
    </row>
    <row r="13" spans="1:23" s="22" customFormat="1" ht="21" customHeight="1" x14ac:dyDescent="0.15">
      <c r="A13" s="2">
        <f t="shared" ref="A13:A22" si="10">ROW()-3</f>
        <v>10</v>
      </c>
      <c r="B13" s="2">
        <v>4</v>
      </c>
      <c r="C13" s="2">
        <v>4</v>
      </c>
      <c r="D13" s="2">
        <v>9</v>
      </c>
      <c r="E13" s="131" t="s">
        <v>512</v>
      </c>
      <c r="F13" s="50" t="s">
        <v>54</v>
      </c>
      <c r="G13" s="305" t="s">
        <v>811</v>
      </c>
      <c r="H13" s="50" t="s">
        <v>145</v>
      </c>
      <c r="I13" s="50" t="s">
        <v>53</v>
      </c>
      <c r="J13" s="91">
        <v>150000</v>
      </c>
      <c r="K13" s="91"/>
      <c r="L13" s="17" t="s">
        <v>333</v>
      </c>
      <c r="M13" s="5">
        <f t="shared" ca="1" si="2"/>
        <v>2510195</v>
      </c>
      <c r="N13" s="5">
        <f t="shared" ca="1" si="3"/>
        <v>2468658</v>
      </c>
      <c r="O13" s="5">
        <f t="shared" ca="1" si="3"/>
        <v>48520</v>
      </c>
      <c r="P13" s="5">
        <f t="shared" ca="1" si="3"/>
        <v>0</v>
      </c>
      <c r="Q13" s="5">
        <f t="shared" ca="1" si="3"/>
        <v>-6983</v>
      </c>
      <c r="R13" s="5">
        <f t="shared" ca="1" si="3"/>
        <v>0</v>
      </c>
      <c r="S13" s="17" t="b">
        <f t="shared" ref="S13:S18" ca="1" si="11">M13=SUM(N13:R13)</f>
        <v>1</v>
      </c>
      <c r="T13" s="12"/>
    </row>
    <row r="14" spans="1:23" s="22" customFormat="1" ht="21" customHeight="1" x14ac:dyDescent="0.15">
      <c r="A14" s="2">
        <f t="shared" si="10"/>
        <v>11</v>
      </c>
      <c r="B14" s="2">
        <v>4</v>
      </c>
      <c r="C14" s="2">
        <v>4</v>
      </c>
      <c r="D14" s="2">
        <v>13</v>
      </c>
      <c r="E14" s="131" t="s">
        <v>512</v>
      </c>
      <c r="F14" s="50" t="s">
        <v>228</v>
      </c>
      <c r="G14" s="305" t="s">
        <v>811</v>
      </c>
      <c r="H14" s="50" t="s">
        <v>467</v>
      </c>
      <c r="I14" s="50" t="s">
        <v>468</v>
      </c>
      <c r="J14" s="91">
        <v>500000</v>
      </c>
      <c r="K14" s="91"/>
      <c r="L14" s="17" t="s">
        <v>43</v>
      </c>
      <c r="M14" s="5">
        <f t="shared" ca="1" si="2"/>
        <v>2010195</v>
      </c>
      <c r="N14" s="5">
        <f t="shared" ca="1" si="3"/>
        <v>1968658</v>
      </c>
      <c r="O14" s="5">
        <f t="shared" ca="1" si="3"/>
        <v>48520</v>
      </c>
      <c r="P14" s="5">
        <f t="shared" ca="1" si="3"/>
        <v>0</v>
      </c>
      <c r="Q14" s="5">
        <f t="shared" ca="1" si="3"/>
        <v>-6983</v>
      </c>
      <c r="R14" s="5">
        <f t="shared" ca="1" si="3"/>
        <v>0</v>
      </c>
      <c r="S14" s="17" t="b">
        <f t="shared" ca="1" si="11"/>
        <v>1</v>
      </c>
      <c r="T14" s="12" t="s">
        <v>281</v>
      </c>
    </row>
    <row r="15" spans="1:23" s="22" customFormat="1" ht="21" customHeight="1" x14ac:dyDescent="0.15">
      <c r="A15" s="2">
        <f t="shared" si="10"/>
        <v>12</v>
      </c>
      <c r="B15" s="2">
        <v>4</v>
      </c>
      <c r="C15" s="2">
        <v>4</v>
      </c>
      <c r="D15" s="2">
        <v>13</v>
      </c>
      <c r="E15" s="131" t="s">
        <v>512</v>
      </c>
      <c r="F15" s="50" t="s">
        <v>384</v>
      </c>
      <c r="G15" s="305" t="s">
        <v>812</v>
      </c>
      <c r="H15" s="50"/>
      <c r="I15" s="173" t="s">
        <v>300</v>
      </c>
      <c r="J15" s="91"/>
      <c r="K15" s="91">
        <v>200000</v>
      </c>
      <c r="L15" s="17" t="s">
        <v>423</v>
      </c>
      <c r="M15" s="5">
        <f t="shared" ca="1" si="2"/>
        <v>2210195</v>
      </c>
      <c r="N15" s="5">
        <f t="shared" ca="1" si="3"/>
        <v>1968658</v>
      </c>
      <c r="O15" s="5">
        <f t="shared" ca="1" si="3"/>
        <v>48520</v>
      </c>
      <c r="P15" s="5">
        <f t="shared" ca="1" si="3"/>
        <v>200000</v>
      </c>
      <c r="Q15" s="5">
        <f t="shared" ca="1" si="3"/>
        <v>-6983</v>
      </c>
      <c r="R15" s="5">
        <f t="shared" ca="1" si="3"/>
        <v>0</v>
      </c>
      <c r="S15" s="17" t="b">
        <f t="shared" ca="1" si="11"/>
        <v>1</v>
      </c>
      <c r="T15" s="12"/>
    </row>
    <row r="16" spans="1:23" s="22" customFormat="1" ht="21" customHeight="1" x14ac:dyDescent="0.15">
      <c r="A16" s="2">
        <f t="shared" si="10"/>
        <v>13</v>
      </c>
      <c r="B16" s="2">
        <v>4</v>
      </c>
      <c r="C16" s="2">
        <v>4</v>
      </c>
      <c r="D16" s="2">
        <v>13</v>
      </c>
      <c r="E16" s="131" t="s">
        <v>512</v>
      </c>
      <c r="F16" s="50" t="s">
        <v>384</v>
      </c>
      <c r="G16" s="305" t="s">
        <v>812</v>
      </c>
      <c r="H16" s="50"/>
      <c r="I16" s="173" t="s">
        <v>283</v>
      </c>
      <c r="J16" s="91"/>
      <c r="K16" s="91">
        <v>300000</v>
      </c>
      <c r="L16" s="2" t="s">
        <v>282</v>
      </c>
      <c r="M16" s="5">
        <f t="shared" ca="1" si="2"/>
        <v>2510195</v>
      </c>
      <c r="N16" s="5">
        <f t="shared" ca="1" si="3"/>
        <v>1968658</v>
      </c>
      <c r="O16" s="5">
        <f t="shared" ca="1" si="3"/>
        <v>48520</v>
      </c>
      <c r="P16" s="5">
        <f t="shared" ca="1" si="3"/>
        <v>200000</v>
      </c>
      <c r="Q16" s="5">
        <f t="shared" ca="1" si="3"/>
        <v>293017</v>
      </c>
      <c r="R16" s="5">
        <f t="shared" ca="1" si="3"/>
        <v>0</v>
      </c>
      <c r="S16" s="17" t="b">
        <f t="shared" ca="1" si="11"/>
        <v>1</v>
      </c>
      <c r="T16" s="12"/>
    </row>
    <row r="17" spans="1:20" s="22" customFormat="1" ht="21" customHeight="1" x14ac:dyDescent="0.15">
      <c r="A17" s="2">
        <f t="shared" si="10"/>
        <v>14</v>
      </c>
      <c r="B17" s="2">
        <v>4</v>
      </c>
      <c r="C17" s="2">
        <v>4</v>
      </c>
      <c r="D17" s="2">
        <v>14</v>
      </c>
      <c r="E17" s="131" t="s">
        <v>512</v>
      </c>
      <c r="F17" s="12" t="s">
        <v>61</v>
      </c>
      <c r="G17" s="2">
        <v>52</v>
      </c>
      <c r="H17" s="12" t="str">
        <f>VLOOKUP(G17,会計コード!$C$2:$D$77,2,FALSE)</f>
        <v>交通通信費</v>
      </c>
      <c r="I17" s="12" t="s">
        <v>62</v>
      </c>
      <c r="J17" s="5">
        <v>600</v>
      </c>
      <c r="K17" s="24"/>
      <c r="L17" s="2" t="s">
        <v>282</v>
      </c>
      <c r="M17" s="5">
        <f t="shared" ca="1" si="2"/>
        <v>2509595</v>
      </c>
      <c r="N17" s="5">
        <f t="shared" ca="1" si="3"/>
        <v>1968658</v>
      </c>
      <c r="O17" s="5">
        <f t="shared" ca="1" si="3"/>
        <v>48520</v>
      </c>
      <c r="P17" s="5">
        <f t="shared" ca="1" si="3"/>
        <v>200000</v>
      </c>
      <c r="Q17" s="5">
        <f t="shared" ca="1" si="3"/>
        <v>292417</v>
      </c>
      <c r="R17" s="5">
        <f t="shared" ca="1" si="3"/>
        <v>0</v>
      </c>
      <c r="S17" s="17" t="b">
        <f t="shared" ca="1" si="11"/>
        <v>1</v>
      </c>
      <c r="T17" s="12" t="s">
        <v>424</v>
      </c>
    </row>
    <row r="18" spans="1:20" s="22" customFormat="1" ht="21" customHeight="1" x14ac:dyDescent="0.15">
      <c r="A18" s="2">
        <f t="shared" si="10"/>
        <v>15</v>
      </c>
      <c r="B18" s="2">
        <v>4</v>
      </c>
      <c r="C18" s="2">
        <v>4</v>
      </c>
      <c r="D18" s="2">
        <v>14</v>
      </c>
      <c r="E18" s="72" t="s">
        <v>802</v>
      </c>
      <c r="F18" s="12" t="s">
        <v>59</v>
      </c>
      <c r="G18" s="2">
        <v>21</v>
      </c>
      <c r="H18" s="12" t="str">
        <f>VLOOKUP(G18,会計コード!$C$2:$D$77,2,FALSE)</f>
        <v>事務連絡活動費</v>
      </c>
      <c r="I18" s="12" t="s">
        <v>433</v>
      </c>
      <c r="J18" s="5">
        <v>700</v>
      </c>
      <c r="K18" s="5"/>
      <c r="L18" s="2" t="s">
        <v>282</v>
      </c>
      <c r="M18" s="5">
        <f t="shared" ca="1" si="2"/>
        <v>2508895</v>
      </c>
      <c r="N18" s="5">
        <f t="shared" ca="1" si="3"/>
        <v>1968658</v>
      </c>
      <c r="O18" s="5">
        <f t="shared" ca="1" si="3"/>
        <v>48520</v>
      </c>
      <c r="P18" s="5">
        <f t="shared" ca="1" si="3"/>
        <v>200000</v>
      </c>
      <c r="Q18" s="5">
        <f t="shared" ca="1" si="3"/>
        <v>291717</v>
      </c>
      <c r="R18" s="5">
        <f t="shared" ca="1" si="3"/>
        <v>0</v>
      </c>
      <c r="S18" s="17" t="b">
        <f t="shared" ca="1" si="11"/>
        <v>1</v>
      </c>
      <c r="T18" s="12"/>
    </row>
    <row r="19" spans="1:20" s="22" customFormat="1" ht="21" customHeight="1" x14ac:dyDescent="0.15">
      <c r="A19" s="2">
        <f t="shared" si="10"/>
        <v>16</v>
      </c>
      <c r="B19" s="2">
        <v>4</v>
      </c>
      <c r="C19" s="2">
        <v>4</v>
      </c>
      <c r="D19" s="2">
        <v>16</v>
      </c>
      <c r="E19" s="72" t="s">
        <v>802</v>
      </c>
      <c r="F19" s="12" t="s">
        <v>422</v>
      </c>
      <c r="G19" s="106">
        <v>13</v>
      </c>
      <c r="H19" s="12" t="str">
        <f>VLOOKUP(G19,会計コード!$C$2:$D$77,2,FALSE)</f>
        <v>施設器材等整備費</v>
      </c>
      <c r="I19" s="3" t="s">
        <v>417</v>
      </c>
      <c r="J19" s="24">
        <v>4130</v>
      </c>
      <c r="K19" s="24"/>
      <c r="L19" s="17" t="s">
        <v>423</v>
      </c>
      <c r="M19" s="5">
        <f t="shared" ca="1" si="2"/>
        <v>2504765</v>
      </c>
      <c r="N19" s="5">
        <f t="shared" ca="1" si="3"/>
        <v>1968658</v>
      </c>
      <c r="O19" s="5">
        <f t="shared" ca="1" si="3"/>
        <v>48520</v>
      </c>
      <c r="P19" s="5">
        <f t="shared" ca="1" si="3"/>
        <v>195870</v>
      </c>
      <c r="Q19" s="5">
        <f t="shared" ca="1" si="3"/>
        <v>291717</v>
      </c>
      <c r="R19" s="5">
        <f t="shared" ca="1" si="3"/>
        <v>0</v>
      </c>
      <c r="S19" s="17" t="b">
        <f t="shared" ref="S19:S20" ca="1" si="12">M19=SUM(N19:R19)</f>
        <v>1</v>
      </c>
      <c r="T19" s="12"/>
    </row>
    <row r="20" spans="1:20" s="22" customFormat="1" ht="21" customHeight="1" x14ac:dyDescent="0.15">
      <c r="A20" s="2">
        <f t="shared" si="10"/>
        <v>17</v>
      </c>
      <c r="B20" s="2">
        <v>4</v>
      </c>
      <c r="C20" s="2">
        <v>4</v>
      </c>
      <c r="D20" s="2">
        <v>20</v>
      </c>
      <c r="E20" s="72" t="s">
        <v>802</v>
      </c>
      <c r="F20" s="12" t="s">
        <v>437</v>
      </c>
      <c r="G20" s="106">
        <v>51</v>
      </c>
      <c r="H20" s="12" t="str">
        <f>VLOOKUP(G20,会計コード!$C$2:$D$77,2,FALSE)</f>
        <v>会議費</v>
      </c>
      <c r="I20" s="3" t="s">
        <v>26</v>
      </c>
      <c r="J20" s="24">
        <v>1241</v>
      </c>
      <c r="K20" s="24"/>
      <c r="L20" s="2" t="s">
        <v>282</v>
      </c>
      <c r="M20" s="5">
        <f t="shared" ca="1" si="2"/>
        <v>2503524</v>
      </c>
      <c r="N20" s="5">
        <f t="shared" ca="1" si="3"/>
        <v>1968658</v>
      </c>
      <c r="O20" s="5">
        <f t="shared" ca="1" si="3"/>
        <v>48520</v>
      </c>
      <c r="P20" s="5">
        <f t="shared" ca="1" si="3"/>
        <v>195870</v>
      </c>
      <c r="Q20" s="5">
        <f t="shared" ca="1" si="3"/>
        <v>290476</v>
      </c>
      <c r="R20" s="5">
        <f t="shared" ca="1" si="3"/>
        <v>0</v>
      </c>
      <c r="S20" s="17" t="b">
        <f t="shared" ca="1" si="12"/>
        <v>1</v>
      </c>
      <c r="T20" s="12"/>
    </row>
    <row r="21" spans="1:20" s="22" customFormat="1" ht="21" customHeight="1" x14ac:dyDescent="0.15">
      <c r="A21" s="2">
        <f t="shared" si="10"/>
        <v>18</v>
      </c>
      <c r="B21" s="2">
        <v>4</v>
      </c>
      <c r="C21" s="2">
        <v>4</v>
      </c>
      <c r="D21" s="2">
        <v>22</v>
      </c>
      <c r="E21" s="131" t="s">
        <v>512</v>
      </c>
      <c r="F21" s="12" t="s">
        <v>425</v>
      </c>
      <c r="G21" s="17">
        <v>54</v>
      </c>
      <c r="H21" s="12" t="str">
        <f>VLOOKUP(G21,会計コード!$C$2:$D$77,2,FALSE)</f>
        <v>渉外慶弔費</v>
      </c>
      <c r="I21" s="12" t="s">
        <v>426</v>
      </c>
      <c r="J21" s="24">
        <v>2000</v>
      </c>
      <c r="K21" s="24"/>
      <c r="L21" s="17" t="s">
        <v>423</v>
      </c>
      <c r="M21" s="5">
        <f t="shared" ca="1" si="2"/>
        <v>2501524</v>
      </c>
      <c r="N21" s="5">
        <f t="shared" ca="1" si="3"/>
        <v>1968658</v>
      </c>
      <c r="O21" s="5">
        <f t="shared" ca="1" si="3"/>
        <v>48520</v>
      </c>
      <c r="P21" s="5">
        <f t="shared" ca="1" si="3"/>
        <v>193870</v>
      </c>
      <c r="Q21" s="5">
        <f t="shared" ca="1" si="3"/>
        <v>290476</v>
      </c>
      <c r="R21" s="5">
        <f t="shared" ca="1" si="3"/>
        <v>0</v>
      </c>
      <c r="S21" s="17" t="b">
        <f t="shared" ref="S21:S22" ca="1" si="13">M21=SUM(N21:R21)</f>
        <v>1</v>
      </c>
      <c r="T21" s="12"/>
    </row>
    <row r="22" spans="1:20" s="22" customFormat="1" ht="21" customHeight="1" x14ac:dyDescent="0.15">
      <c r="A22" s="2">
        <f t="shared" si="10"/>
        <v>19</v>
      </c>
      <c r="B22" s="2">
        <v>4</v>
      </c>
      <c r="C22" s="2">
        <v>4</v>
      </c>
      <c r="D22" s="2">
        <v>22</v>
      </c>
      <c r="E22" s="131" t="s">
        <v>512</v>
      </c>
      <c r="F22" s="50" t="s">
        <v>228</v>
      </c>
      <c r="G22" s="305" t="s">
        <v>811</v>
      </c>
      <c r="H22" s="50" t="s">
        <v>467</v>
      </c>
      <c r="I22" s="50" t="s">
        <v>18</v>
      </c>
      <c r="J22" s="91">
        <v>50000</v>
      </c>
      <c r="K22" s="91"/>
      <c r="L22" s="17" t="s">
        <v>43</v>
      </c>
      <c r="M22" s="5">
        <f t="shared" ca="1" si="2"/>
        <v>2451524</v>
      </c>
      <c r="N22" s="5">
        <f t="shared" ca="1" si="3"/>
        <v>1918658</v>
      </c>
      <c r="O22" s="5">
        <f t="shared" ca="1" si="3"/>
        <v>48520</v>
      </c>
      <c r="P22" s="5">
        <f t="shared" ca="1" si="3"/>
        <v>193870</v>
      </c>
      <c r="Q22" s="5">
        <f t="shared" ca="1" si="3"/>
        <v>290476</v>
      </c>
      <c r="R22" s="5">
        <f t="shared" ca="1" si="3"/>
        <v>0</v>
      </c>
      <c r="S22" s="17" t="b">
        <f t="shared" ca="1" si="13"/>
        <v>1</v>
      </c>
      <c r="T22" s="12" t="s">
        <v>411</v>
      </c>
    </row>
    <row r="23" spans="1:20" s="22" customFormat="1" ht="21" customHeight="1" x14ac:dyDescent="0.15">
      <c r="A23" s="2">
        <f t="shared" ref="A23:A58" si="14">ROW()-3</f>
        <v>20</v>
      </c>
      <c r="B23" s="2">
        <v>4</v>
      </c>
      <c r="C23" s="2">
        <v>4</v>
      </c>
      <c r="D23" s="2">
        <v>22</v>
      </c>
      <c r="E23" s="131" t="s">
        <v>512</v>
      </c>
      <c r="F23" s="50" t="s">
        <v>384</v>
      </c>
      <c r="G23" s="305" t="s">
        <v>812</v>
      </c>
      <c r="H23" s="50"/>
      <c r="I23" s="173" t="s">
        <v>412</v>
      </c>
      <c r="J23" s="91"/>
      <c r="K23" s="91">
        <v>50000</v>
      </c>
      <c r="L23" s="17" t="s">
        <v>416</v>
      </c>
      <c r="M23" s="5">
        <f t="shared" ca="1" si="2"/>
        <v>2501524</v>
      </c>
      <c r="N23" s="5">
        <f t="shared" ca="1" si="3"/>
        <v>1918658</v>
      </c>
      <c r="O23" s="5">
        <f t="shared" ca="1" si="3"/>
        <v>48520</v>
      </c>
      <c r="P23" s="5">
        <f t="shared" ca="1" si="3"/>
        <v>193870</v>
      </c>
      <c r="Q23" s="5">
        <f t="shared" ca="1" si="3"/>
        <v>290476</v>
      </c>
      <c r="R23" s="5">
        <f t="shared" ca="1" si="3"/>
        <v>50000</v>
      </c>
      <c r="S23" s="17" t="b">
        <f ca="1">M23=SUM(N23:R23)</f>
        <v>1</v>
      </c>
      <c r="T23" s="12"/>
    </row>
    <row r="24" spans="1:20" s="22" customFormat="1" ht="21" customHeight="1" x14ac:dyDescent="0.15">
      <c r="A24" s="2">
        <f t="shared" si="14"/>
        <v>21</v>
      </c>
      <c r="B24" s="2">
        <v>4</v>
      </c>
      <c r="C24" s="2">
        <v>4</v>
      </c>
      <c r="D24" s="2">
        <v>24</v>
      </c>
      <c r="E24" s="72" t="s">
        <v>802</v>
      </c>
      <c r="F24" s="12" t="s">
        <v>36</v>
      </c>
      <c r="G24" s="17">
        <v>21</v>
      </c>
      <c r="H24" s="12" t="str">
        <f>VLOOKUP(G24,会計コード!$C$2:$D$77,2,FALSE)</f>
        <v>事務連絡活動費</v>
      </c>
      <c r="I24" s="12" t="s">
        <v>413</v>
      </c>
      <c r="J24" s="24">
        <v>10917</v>
      </c>
      <c r="K24" s="24"/>
      <c r="L24" s="17" t="s">
        <v>333</v>
      </c>
      <c r="M24" s="5">
        <f t="shared" ca="1" si="2"/>
        <v>2490607</v>
      </c>
      <c r="N24" s="5">
        <f t="shared" ca="1" si="3"/>
        <v>1918658</v>
      </c>
      <c r="O24" s="5">
        <f t="shared" ca="1" si="3"/>
        <v>37603</v>
      </c>
      <c r="P24" s="5">
        <f t="shared" ca="1" si="3"/>
        <v>193870</v>
      </c>
      <c r="Q24" s="5">
        <f t="shared" ca="1" si="3"/>
        <v>290476</v>
      </c>
      <c r="R24" s="5">
        <f t="shared" ca="1" si="3"/>
        <v>50000</v>
      </c>
      <c r="S24" s="17" t="b">
        <f t="shared" ref="S24" ca="1" si="15">M24=SUM(N24:R24)</f>
        <v>1</v>
      </c>
      <c r="T24" s="12"/>
    </row>
    <row r="25" spans="1:20" s="22" customFormat="1" ht="21" customHeight="1" x14ac:dyDescent="0.15">
      <c r="A25" s="2">
        <f t="shared" si="14"/>
        <v>22</v>
      </c>
      <c r="B25" s="2">
        <v>4</v>
      </c>
      <c r="C25" s="2">
        <v>4</v>
      </c>
      <c r="D25" s="2">
        <v>25</v>
      </c>
      <c r="E25" s="131" t="s">
        <v>512</v>
      </c>
      <c r="F25" s="1" t="s">
        <v>438</v>
      </c>
      <c r="G25" s="17">
        <v>54</v>
      </c>
      <c r="H25" s="12" t="str">
        <f>VLOOKUP(G25,会計コード!$C$2:$D$77,2,FALSE)</f>
        <v>渉外慶弔費</v>
      </c>
      <c r="I25" s="3" t="s">
        <v>442</v>
      </c>
      <c r="J25" s="24">
        <v>5000</v>
      </c>
      <c r="K25" s="5"/>
      <c r="L25" s="2" t="s">
        <v>282</v>
      </c>
      <c r="M25" s="5">
        <f t="shared" ca="1" si="2"/>
        <v>2485607</v>
      </c>
      <c r="N25" s="5">
        <f t="shared" ca="1" si="3"/>
        <v>1918658</v>
      </c>
      <c r="O25" s="5">
        <f t="shared" ca="1" si="3"/>
        <v>37603</v>
      </c>
      <c r="P25" s="5">
        <f t="shared" ca="1" si="3"/>
        <v>193870</v>
      </c>
      <c r="Q25" s="5">
        <f t="shared" ca="1" si="3"/>
        <v>285476</v>
      </c>
      <c r="R25" s="5">
        <f t="shared" ca="1" si="3"/>
        <v>50000</v>
      </c>
      <c r="S25" s="17" t="b">
        <f t="shared" ref="S25" ca="1" si="16">M25=SUM(N25:R25)</f>
        <v>1</v>
      </c>
      <c r="T25" s="12"/>
    </row>
    <row r="26" spans="1:20" s="142" customFormat="1" ht="21" customHeight="1" x14ac:dyDescent="0.15">
      <c r="A26" s="71">
        <f t="shared" si="14"/>
        <v>23</v>
      </c>
      <c r="B26" s="71">
        <v>4</v>
      </c>
      <c r="C26" s="71">
        <v>4</v>
      </c>
      <c r="D26" s="71">
        <v>25</v>
      </c>
      <c r="E26" s="72" t="s">
        <v>802</v>
      </c>
      <c r="F26" s="73" t="s">
        <v>439</v>
      </c>
      <c r="G26" s="106">
        <v>13</v>
      </c>
      <c r="H26" s="12" t="str">
        <f>VLOOKUP(G26,会計コード!$C$2:$D$77,2,FALSE)</f>
        <v>施設器材等整備費</v>
      </c>
      <c r="I26" s="145" t="s">
        <v>102</v>
      </c>
      <c r="J26" s="146">
        <v>180840</v>
      </c>
      <c r="K26" s="146"/>
      <c r="L26" s="71" t="s">
        <v>282</v>
      </c>
      <c r="M26" s="80">
        <f t="shared" ca="1" si="2"/>
        <v>2304767</v>
      </c>
      <c r="N26" s="80">
        <f t="shared" ca="1" si="3"/>
        <v>1918658</v>
      </c>
      <c r="O26" s="80">
        <f t="shared" ca="1" si="3"/>
        <v>37603</v>
      </c>
      <c r="P26" s="80">
        <f t="shared" ca="1" si="3"/>
        <v>193870</v>
      </c>
      <c r="Q26" s="80">
        <f t="shared" ca="1" si="3"/>
        <v>104636</v>
      </c>
      <c r="R26" s="80">
        <f t="shared" ca="1" si="3"/>
        <v>50000</v>
      </c>
      <c r="S26" s="106" t="b">
        <f t="shared" ref="S26" ca="1" si="17">M26=SUM(N26:R26)</f>
        <v>1</v>
      </c>
      <c r="T26" s="73"/>
    </row>
    <row r="27" spans="1:20" s="22" customFormat="1" ht="21" customHeight="1" x14ac:dyDescent="0.15">
      <c r="A27" s="2">
        <f t="shared" si="14"/>
        <v>24</v>
      </c>
      <c r="B27" s="2">
        <v>4</v>
      </c>
      <c r="C27" s="2">
        <v>4</v>
      </c>
      <c r="D27" s="2">
        <v>27</v>
      </c>
      <c r="E27" s="131" t="s">
        <v>512</v>
      </c>
      <c r="F27" s="12" t="s">
        <v>466</v>
      </c>
      <c r="G27" s="17" t="s">
        <v>687</v>
      </c>
      <c r="H27" s="12" t="str">
        <f>VLOOKUP(G27,会計コード!$C$2:$D$77,2,FALSE)</f>
        <v>その他補助金（公清）</v>
      </c>
      <c r="I27" s="12" t="s">
        <v>72</v>
      </c>
      <c r="J27" s="5"/>
      <c r="K27" s="5">
        <v>33400</v>
      </c>
      <c r="L27" s="17" t="s">
        <v>43</v>
      </c>
      <c r="M27" s="5">
        <f t="shared" ca="1" si="2"/>
        <v>2338167</v>
      </c>
      <c r="N27" s="5">
        <f t="shared" ca="1" si="3"/>
        <v>1952058</v>
      </c>
      <c r="O27" s="5">
        <f t="shared" ca="1" si="3"/>
        <v>37603</v>
      </c>
      <c r="P27" s="5">
        <f t="shared" ca="1" si="3"/>
        <v>193870</v>
      </c>
      <c r="Q27" s="5">
        <f t="shared" ca="1" si="3"/>
        <v>104636</v>
      </c>
      <c r="R27" s="5">
        <f t="shared" ca="1" si="3"/>
        <v>50000</v>
      </c>
      <c r="S27" s="17" t="b">
        <f t="shared" ref="S27" ca="1" si="18">M27=SUM(N27:R27)</f>
        <v>1</v>
      </c>
      <c r="T27" s="125"/>
    </row>
    <row r="28" spans="1:20" s="22" customFormat="1" ht="21" customHeight="1" x14ac:dyDescent="0.15">
      <c r="A28" s="2">
        <f t="shared" si="14"/>
        <v>25</v>
      </c>
      <c r="B28" s="2">
        <v>4</v>
      </c>
      <c r="C28" s="2">
        <v>4</v>
      </c>
      <c r="D28" s="2">
        <v>27</v>
      </c>
      <c r="E28" s="131" t="s">
        <v>512</v>
      </c>
      <c r="F28" s="1" t="s">
        <v>440</v>
      </c>
      <c r="G28" s="17">
        <v>54</v>
      </c>
      <c r="H28" s="12" t="str">
        <f>VLOOKUP(G28,会計コード!$C$2:$D$77,2,FALSE)</f>
        <v>渉外慶弔費</v>
      </c>
      <c r="I28" s="3" t="s">
        <v>441</v>
      </c>
      <c r="J28" s="24">
        <v>5000</v>
      </c>
      <c r="K28" s="5"/>
      <c r="L28" s="2" t="s">
        <v>282</v>
      </c>
      <c r="M28" s="5">
        <f t="shared" ca="1" si="2"/>
        <v>2333167</v>
      </c>
      <c r="N28" s="5">
        <f t="shared" ca="1" si="3"/>
        <v>1952058</v>
      </c>
      <c r="O28" s="5">
        <f t="shared" ca="1" si="3"/>
        <v>37603</v>
      </c>
      <c r="P28" s="5">
        <f t="shared" ca="1" si="3"/>
        <v>193870</v>
      </c>
      <c r="Q28" s="5">
        <f t="shared" ca="1" si="3"/>
        <v>99636</v>
      </c>
      <c r="R28" s="5">
        <f t="shared" ca="1" si="3"/>
        <v>50000</v>
      </c>
      <c r="S28" s="17" t="b">
        <f t="shared" ref="S28:S33" ca="1" si="19">M28=SUM(N28:R28)</f>
        <v>1</v>
      </c>
      <c r="T28" s="12"/>
    </row>
    <row r="29" spans="1:20" s="22" customFormat="1" ht="21" customHeight="1" x14ac:dyDescent="0.15">
      <c r="A29" s="2">
        <f t="shared" si="14"/>
        <v>26</v>
      </c>
      <c r="B29" s="2">
        <v>4</v>
      </c>
      <c r="C29" s="2">
        <v>4</v>
      </c>
      <c r="D29" s="2">
        <v>30</v>
      </c>
      <c r="E29" s="131" t="s">
        <v>512</v>
      </c>
      <c r="F29" s="1" t="s">
        <v>445</v>
      </c>
      <c r="G29" s="17">
        <v>54</v>
      </c>
      <c r="H29" s="12" t="str">
        <f>VLOOKUP(G29,会計コード!$C$2:$D$77,2,FALSE)</f>
        <v>渉外慶弔費</v>
      </c>
      <c r="I29" s="3" t="s">
        <v>446</v>
      </c>
      <c r="J29" s="24">
        <v>5000</v>
      </c>
      <c r="K29" s="5"/>
      <c r="L29" s="2" t="s">
        <v>282</v>
      </c>
      <c r="M29" s="5">
        <f t="shared" ca="1" si="2"/>
        <v>2328167</v>
      </c>
      <c r="N29" s="5">
        <f t="shared" ca="1" si="3"/>
        <v>1952058</v>
      </c>
      <c r="O29" s="5">
        <f t="shared" ca="1" si="3"/>
        <v>37603</v>
      </c>
      <c r="P29" s="5">
        <f t="shared" ca="1" si="3"/>
        <v>193870</v>
      </c>
      <c r="Q29" s="5">
        <f t="shared" ca="1" si="3"/>
        <v>94636</v>
      </c>
      <c r="R29" s="5">
        <f t="shared" ca="1" si="3"/>
        <v>50000</v>
      </c>
      <c r="S29" s="17" t="b">
        <f t="shared" ca="1" si="19"/>
        <v>1</v>
      </c>
      <c r="T29" s="12"/>
    </row>
    <row r="30" spans="1:20" s="22" customFormat="1" ht="21" customHeight="1" x14ac:dyDescent="0.15">
      <c r="A30" s="2">
        <f t="shared" si="14"/>
        <v>27</v>
      </c>
      <c r="B30" s="2">
        <v>4</v>
      </c>
      <c r="C30" s="2">
        <v>5</v>
      </c>
      <c r="D30" s="2">
        <v>2</v>
      </c>
      <c r="E30" s="72" t="s">
        <v>802</v>
      </c>
      <c r="F30" s="12" t="s">
        <v>447</v>
      </c>
      <c r="G30" s="17">
        <v>21</v>
      </c>
      <c r="H30" s="12" t="str">
        <f>VLOOKUP(G30,会計コード!$C$2:$D$77,2,FALSE)</f>
        <v>事務連絡活動費</v>
      </c>
      <c r="I30" s="3" t="s">
        <v>102</v>
      </c>
      <c r="J30" s="24">
        <v>2403</v>
      </c>
      <c r="K30" s="24"/>
      <c r="L30" s="2" t="s">
        <v>282</v>
      </c>
      <c r="M30" s="5">
        <f t="shared" ca="1" si="2"/>
        <v>2325764</v>
      </c>
      <c r="N30" s="5">
        <f t="shared" ca="1" si="3"/>
        <v>1952058</v>
      </c>
      <c r="O30" s="5">
        <f t="shared" ca="1" si="3"/>
        <v>37603</v>
      </c>
      <c r="P30" s="5">
        <f t="shared" ca="1" si="3"/>
        <v>193870</v>
      </c>
      <c r="Q30" s="5">
        <f t="shared" ca="1" si="3"/>
        <v>92233</v>
      </c>
      <c r="R30" s="5">
        <f t="shared" ca="1" si="3"/>
        <v>50000</v>
      </c>
      <c r="S30" s="17" t="b">
        <f t="shared" ca="1" si="19"/>
        <v>1</v>
      </c>
      <c r="T30" s="12"/>
    </row>
    <row r="31" spans="1:20" s="142" customFormat="1" ht="21" customHeight="1" x14ac:dyDescent="0.15">
      <c r="A31" s="71">
        <f t="shared" si="14"/>
        <v>28</v>
      </c>
      <c r="B31" s="71">
        <v>4</v>
      </c>
      <c r="C31" s="71">
        <v>5</v>
      </c>
      <c r="D31" s="71">
        <v>4</v>
      </c>
      <c r="E31" s="72" t="s">
        <v>802</v>
      </c>
      <c r="F31" s="73" t="s">
        <v>513</v>
      </c>
      <c r="G31" s="106">
        <v>13</v>
      </c>
      <c r="H31" s="12" t="str">
        <f>VLOOKUP(G31,会計コード!$C$2:$D$77,2,FALSE)</f>
        <v>施設器材等整備費</v>
      </c>
      <c r="I31" s="145" t="s">
        <v>102</v>
      </c>
      <c r="J31" s="146">
        <v>63800</v>
      </c>
      <c r="K31" s="146"/>
      <c r="L31" s="71" t="s">
        <v>282</v>
      </c>
      <c r="M31" s="80">
        <f t="shared" ref="M31" ca="1" si="20">OFFSET(M31,-1,0)+K31-J31</f>
        <v>2261964</v>
      </c>
      <c r="N31" s="80">
        <f t="shared" ca="1" si="3"/>
        <v>1952058</v>
      </c>
      <c r="O31" s="80">
        <f t="shared" ca="1" si="3"/>
        <v>37603</v>
      </c>
      <c r="P31" s="80">
        <f t="shared" ca="1" si="3"/>
        <v>193870</v>
      </c>
      <c r="Q31" s="80">
        <f t="shared" ca="1" si="3"/>
        <v>28433</v>
      </c>
      <c r="R31" s="80">
        <f t="shared" ca="1" si="3"/>
        <v>50000</v>
      </c>
      <c r="S31" s="106" t="b">
        <f t="shared" ca="1" si="19"/>
        <v>1</v>
      </c>
      <c r="T31" s="73"/>
    </row>
    <row r="32" spans="1:20" s="22" customFormat="1" ht="21" customHeight="1" x14ac:dyDescent="0.15">
      <c r="A32" s="2">
        <f t="shared" si="14"/>
        <v>29</v>
      </c>
      <c r="B32" s="2">
        <v>4</v>
      </c>
      <c r="C32" s="2">
        <v>5</v>
      </c>
      <c r="D32" s="2">
        <v>5</v>
      </c>
      <c r="E32" s="72" t="s">
        <v>802</v>
      </c>
      <c r="F32" s="12" t="s">
        <v>449</v>
      </c>
      <c r="G32" s="71">
        <v>42</v>
      </c>
      <c r="H32" s="12" t="str">
        <f>VLOOKUP(G32,会計コード!$C$2:$D$77,2,FALSE)</f>
        <v>クリーン活動費</v>
      </c>
      <c r="I32" s="3" t="s">
        <v>417</v>
      </c>
      <c r="J32" s="24">
        <v>434</v>
      </c>
      <c r="K32" s="24"/>
      <c r="L32" s="2" t="s">
        <v>282</v>
      </c>
      <c r="M32" s="5">
        <f t="shared" ca="1" si="2"/>
        <v>2261530</v>
      </c>
      <c r="N32" s="5">
        <f t="shared" ca="1" si="3"/>
        <v>1952058</v>
      </c>
      <c r="O32" s="5">
        <f t="shared" ca="1" si="3"/>
        <v>37603</v>
      </c>
      <c r="P32" s="5">
        <f t="shared" ca="1" si="3"/>
        <v>193870</v>
      </c>
      <c r="Q32" s="5">
        <f t="shared" ca="1" si="3"/>
        <v>27999</v>
      </c>
      <c r="R32" s="5">
        <f t="shared" ca="1" si="3"/>
        <v>50000</v>
      </c>
      <c r="S32" s="17" t="b">
        <f t="shared" ca="1" si="19"/>
        <v>1</v>
      </c>
      <c r="T32" s="12"/>
    </row>
    <row r="33" spans="1:20" s="22" customFormat="1" ht="21" customHeight="1" x14ac:dyDescent="0.15">
      <c r="A33" s="2">
        <f t="shared" si="14"/>
        <v>30</v>
      </c>
      <c r="B33" s="2">
        <v>4</v>
      </c>
      <c r="C33" s="2">
        <v>5</v>
      </c>
      <c r="D33" s="2">
        <v>6</v>
      </c>
      <c r="E33" s="72" t="s">
        <v>802</v>
      </c>
      <c r="F33" s="12" t="s">
        <v>414</v>
      </c>
      <c r="G33" s="17">
        <v>21</v>
      </c>
      <c r="H33" s="12" t="str">
        <f>VLOOKUP(G33,会計コード!$C$2:$D$77,2,FALSE)</f>
        <v>事務連絡活動費</v>
      </c>
      <c r="I33" s="12" t="s">
        <v>415</v>
      </c>
      <c r="J33" s="24">
        <v>6490</v>
      </c>
      <c r="K33" s="24"/>
      <c r="L33" s="17" t="s">
        <v>333</v>
      </c>
      <c r="M33" s="5">
        <f t="shared" ca="1" si="2"/>
        <v>2255040</v>
      </c>
      <c r="N33" s="5">
        <f t="shared" ca="1" si="3"/>
        <v>1952058</v>
      </c>
      <c r="O33" s="5">
        <f t="shared" ca="1" si="3"/>
        <v>31113</v>
      </c>
      <c r="P33" s="5">
        <f t="shared" ca="1" si="3"/>
        <v>193870</v>
      </c>
      <c r="Q33" s="5">
        <f t="shared" ca="1" si="3"/>
        <v>27999</v>
      </c>
      <c r="R33" s="5">
        <f t="shared" ca="1" si="3"/>
        <v>50000</v>
      </c>
      <c r="S33" s="17" t="b">
        <f t="shared" ca="1" si="19"/>
        <v>1</v>
      </c>
      <c r="T33" s="12"/>
    </row>
    <row r="34" spans="1:20" s="22" customFormat="1" ht="21" customHeight="1" x14ac:dyDescent="0.15">
      <c r="A34" s="2">
        <f t="shared" si="14"/>
        <v>31</v>
      </c>
      <c r="B34" s="2">
        <v>4</v>
      </c>
      <c r="C34" s="2">
        <v>5</v>
      </c>
      <c r="D34" s="2">
        <v>9</v>
      </c>
      <c r="E34" s="131" t="s">
        <v>512</v>
      </c>
      <c r="F34" s="1" t="s">
        <v>731</v>
      </c>
      <c r="G34" s="17">
        <v>531</v>
      </c>
      <c r="H34" s="12" t="str">
        <f>VLOOKUP(G34,会計コード!$C$2:$D$77,2,FALSE)</f>
        <v>諸負担金（船神）</v>
      </c>
      <c r="I34" s="3" t="s">
        <v>30</v>
      </c>
      <c r="J34" s="24">
        <v>51300</v>
      </c>
      <c r="K34" s="24"/>
      <c r="L34" s="2" t="s">
        <v>41</v>
      </c>
      <c r="M34" s="5">
        <f t="shared" ca="1" si="2"/>
        <v>2203740</v>
      </c>
      <c r="N34" s="5">
        <f t="shared" ca="1" si="3"/>
        <v>1952058</v>
      </c>
      <c r="O34" s="5">
        <f t="shared" ca="1" si="3"/>
        <v>31113</v>
      </c>
      <c r="P34" s="5">
        <f t="shared" ca="1" si="3"/>
        <v>142570</v>
      </c>
      <c r="Q34" s="5">
        <f t="shared" ca="1" si="3"/>
        <v>27999</v>
      </c>
      <c r="R34" s="5">
        <f t="shared" ca="1" si="3"/>
        <v>50000</v>
      </c>
      <c r="S34" s="17" t="b">
        <f t="shared" ref="S34:S82" ca="1" si="21">M34=SUM(N34:R34)</f>
        <v>1</v>
      </c>
      <c r="T34" s="12"/>
    </row>
    <row r="35" spans="1:20" s="22" customFormat="1" ht="21" customHeight="1" x14ac:dyDescent="0.15">
      <c r="A35" s="2">
        <f t="shared" si="14"/>
        <v>32</v>
      </c>
      <c r="B35" s="2">
        <v>4</v>
      </c>
      <c r="C35" s="2">
        <v>5</v>
      </c>
      <c r="D35" s="2">
        <v>10</v>
      </c>
      <c r="E35" s="131" t="s">
        <v>512</v>
      </c>
      <c r="F35" s="1" t="s">
        <v>427</v>
      </c>
      <c r="G35" s="2">
        <v>51</v>
      </c>
      <c r="H35" s="12" t="str">
        <f>VLOOKUP(G35,会計コード!$C$2:$D$77,2,FALSE)</f>
        <v>会議費</v>
      </c>
      <c r="I35" s="3" t="s">
        <v>191</v>
      </c>
      <c r="J35" s="24">
        <v>2000</v>
      </c>
      <c r="K35" s="24"/>
      <c r="L35" s="2" t="s">
        <v>41</v>
      </c>
      <c r="M35" s="5">
        <f t="shared" ca="1" si="2"/>
        <v>2201740</v>
      </c>
      <c r="N35" s="5">
        <f t="shared" ca="1" si="3"/>
        <v>1952058</v>
      </c>
      <c r="O35" s="5">
        <f t="shared" ca="1" si="3"/>
        <v>31113</v>
      </c>
      <c r="P35" s="5">
        <f t="shared" ca="1" si="3"/>
        <v>140570</v>
      </c>
      <c r="Q35" s="5">
        <f t="shared" ca="1" si="3"/>
        <v>27999</v>
      </c>
      <c r="R35" s="5">
        <f t="shared" ca="1" si="3"/>
        <v>50000</v>
      </c>
      <c r="S35" s="17" t="b">
        <f t="shared" ca="1" si="21"/>
        <v>1</v>
      </c>
      <c r="T35" s="12"/>
    </row>
    <row r="36" spans="1:20" s="142" customFormat="1" ht="21" customHeight="1" x14ac:dyDescent="0.15">
      <c r="A36" s="71">
        <f t="shared" si="14"/>
        <v>33</v>
      </c>
      <c r="B36" s="71">
        <v>4</v>
      </c>
      <c r="C36" s="71">
        <v>5</v>
      </c>
      <c r="D36" s="71">
        <v>10</v>
      </c>
      <c r="E36" s="72" t="s">
        <v>802</v>
      </c>
      <c r="F36" s="147" t="s">
        <v>450</v>
      </c>
      <c r="G36" s="71">
        <v>42</v>
      </c>
      <c r="H36" s="12" t="str">
        <f>VLOOKUP(G36,会計コード!$C$2:$D$77,2,FALSE)</f>
        <v>クリーン活動費</v>
      </c>
      <c r="I36" s="145" t="s">
        <v>417</v>
      </c>
      <c r="J36" s="146">
        <v>932</v>
      </c>
      <c r="K36" s="80"/>
      <c r="L36" s="71" t="s">
        <v>282</v>
      </c>
      <c r="M36" s="80">
        <f t="shared" ca="1" si="2"/>
        <v>2200808</v>
      </c>
      <c r="N36" s="80">
        <f t="shared" ca="1" si="3"/>
        <v>1952058</v>
      </c>
      <c r="O36" s="80">
        <f t="shared" ca="1" si="3"/>
        <v>31113</v>
      </c>
      <c r="P36" s="80">
        <f t="shared" ca="1" si="3"/>
        <v>140570</v>
      </c>
      <c r="Q36" s="80">
        <f t="shared" ca="1" si="3"/>
        <v>27067</v>
      </c>
      <c r="R36" s="80">
        <f t="shared" ca="1" si="3"/>
        <v>50000</v>
      </c>
      <c r="S36" s="106" t="b">
        <f t="shared" ca="1" si="21"/>
        <v>1</v>
      </c>
      <c r="T36" s="73"/>
    </row>
    <row r="37" spans="1:20" s="25" customFormat="1" ht="21" customHeight="1" x14ac:dyDescent="0.15">
      <c r="A37" s="2">
        <f t="shared" si="14"/>
        <v>34</v>
      </c>
      <c r="B37" s="2">
        <v>4</v>
      </c>
      <c r="C37" s="2">
        <v>5</v>
      </c>
      <c r="D37" s="2">
        <v>11</v>
      </c>
      <c r="E37" s="131" t="s">
        <v>512</v>
      </c>
      <c r="F37" s="1" t="s">
        <v>448</v>
      </c>
      <c r="G37" s="2">
        <v>52</v>
      </c>
      <c r="H37" s="12" t="str">
        <f>VLOOKUP(G37,会計コード!$C$2:$D$77,2,FALSE)</f>
        <v>交通通信費</v>
      </c>
      <c r="I37" s="3" t="s">
        <v>23</v>
      </c>
      <c r="J37" s="24">
        <v>50</v>
      </c>
      <c r="K37" s="5"/>
      <c r="L37" s="2" t="s">
        <v>282</v>
      </c>
      <c r="M37" s="5">
        <f t="shared" ca="1" si="2"/>
        <v>2200758</v>
      </c>
      <c r="N37" s="5">
        <f t="shared" ca="1" si="3"/>
        <v>1952058</v>
      </c>
      <c r="O37" s="5">
        <f t="shared" ca="1" si="3"/>
        <v>31113</v>
      </c>
      <c r="P37" s="5">
        <f t="shared" ca="1" si="3"/>
        <v>140570</v>
      </c>
      <c r="Q37" s="5">
        <f t="shared" ca="1" si="3"/>
        <v>27017</v>
      </c>
      <c r="R37" s="5">
        <f t="shared" ca="1" si="3"/>
        <v>50000</v>
      </c>
      <c r="S37" s="17" t="b">
        <f t="shared" ca="1" si="21"/>
        <v>1</v>
      </c>
      <c r="T37" s="12"/>
    </row>
    <row r="38" spans="1:20" s="22" customFormat="1" ht="21" customHeight="1" x14ac:dyDescent="0.15">
      <c r="A38" s="2">
        <f t="shared" si="14"/>
        <v>35</v>
      </c>
      <c r="B38" s="2">
        <v>4</v>
      </c>
      <c r="C38" s="2">
        <v>5</v>
      </c>
      <c r="D38" s="2">
        <v>13</v>
      </c>
      <c r="E38" s="131" t="s">
        <v>512</v>
      </c>
      <c r="F38" s="12" t="s">
        <v>67</v>
      </c>
      <c r="G38" s="2">
        <v>41</v>
      </c>
      <c r="H38" s="12" t="str">
        <f>VLOOKUP(G38,会計コード!$C$2:$D$77,2,FALSE)</f>
        <v>公園清掃費</v>
      </c>
      <c r="I38" s="12" t="s">
        <v>20</v>
      </c>
      <c r="J38" s="24">
        <v>4561</v>
      </c>
      <c r="K38" s="24"/>
      <c r="L38" s="2" t="s">
        <v>282</v>
      </c>
      <c r="M38" s="5">
        <f t="shared" ca="1" si="2"/>
        <v>2196197</v>
      </c>
      <c r="N38" s="5">
        <f t="shared" ref="N38:R69" ca="1" si="22">IF($L38=N$2,OFFSET(N38,-1,0)+$K38-$J38,OFFSET(N38,-1,0))</f>
        <v>1952058</v>
      </c>
      <c r="O38" s="5">
        <f t="shared" ca="1" si="22"/>
        <v>31113</v>
      </c>
      <c r="P38" s="5">
        <f t="shared" ca="1" si="22"/>
        <v>140570</v>
      </c>
      <c r="Q38" s="5">
        <f t="shared" ca="1" si="22"/>
        <v>22456</v>
      </c>
      <c r="R38" s="5">
        <f t="shared" ca="1" si="22"/>
        <v>50000</v>
      </c>
      <c r="S38" s="17" t="b">
        <f t="shared" ca="1" si="21"/>
        <v>1</v>
      </c>
      <c r="T38" s="12"/>
    </row>
    <row r="39" spans="1:20" s="22" customFormat="1" ht="21" customHeight="1" x14ac:dyDescent="0.15">
      <c r="A39" s="2">
        <f t="shared" si="14"/>
        <v>36</v>
      </c>
      <c r="B39" s="2">
        <v>4</v>
      </c>
      <c r="C39" s="2">
        <v>5</v>
      </c>
      <c r="D39" s="2">
        <v>15</v>
      </c>
      <c r="E39" s="131" t="s">
        <v>512</v>
      </c>
      <c r="F39" s="1" t="s">
        <v>734</v>
      </c>
      <c r="G39" s="2">
        <v>538</v>
      </c>
      <c r="H39" s="12" t="str">
        <f>VLOOKUP(G39,会計コード!$C$2:$D$77,2,FALSE)</f>
        <v>諸負担金（体振）</v>
      </c>
      <c r="I39" s="3" t="s">
        <v>552</v>
      </c>
      <c r="J39" s="24">
        <v>22800</v>
      </c>
      <c r="K39" s="5"/>
      <c r="L39" s="17" t="s">
        <v>416</v>
      </c>
      <c r="M39" s="5">
        <f t="shared" ca="1" si="2"/>
        <v>2173397</v>
      </c>
      <c r="N39" s="5">
        <f t="shared" ca="1" si="22"/>
        <v>1952058</v>
      </c>
      <c r="O39" s="5">
        <f t="shared" ca="1" si="22"/>
        <v>31113</v>
      </c>
      <c r="P39" s="5">
        <f t="shared" ca="1" si="22"/>
        <v>140570</v>
      </c>
      <c r="Q39" s="5">
        <f t="shared" ca="1" si="22"/>
        <v>22456</v>
      </c>
      <c r="R39" s="5">
        <f t="shared" ca="1" si="22"/>
        <v>27200</v>
      </c>
      <c r="S39" s="17" t="b">
        <f t="shared" ca="1" si="21"/>
        <v>1</v>
      </c>
      <c r="T39" s="12" t="s">
        <v>724</v>
      </c>
    </row>
    <row r="40" spans="1:20" s="25" customFormat="1" ht="21" customHeight="1" x14ac:dyDescent="0.15">
      <c r="A40" s="2">
        <f t="shared" si="14"/>
        <v>37</v>
      </c>
      <c r="B40" s="2">
        <v>4</v>
      </c>
      <c r="C40" s="2">
        <v>5</v>
      </c>
      <c r="D40" s="2">
        <v>20</v>
      </c>
      <c r="E40" s="131" t="s">
        <v>512</v>
      </c>
      <c r="F40" s="1" t="s">
        <v>307</v>
      </c>
      <c r="G40" s="17" t="s">
        <v>686</v>
      </c>
      <c r="H40" s="12" t="str">
        <f>VLOOKUP(G40,会計コード!$C$2:$D$77,2,FALSE)</f>
        <v>その他補助金（広よ）</v>
      </c>
      <c r="I40" s="3" t="s">
        <v>10</v>
      </c>
      <c r="J40" s="24"/>
      <c r="K40" s="24">
        <v>26220</v>
      </c>
      <c r="L40" s="17" t="s">
        <v>43</v>
      </c>
      <c r="M40" s="5">
        <f t="shared" ca="1" si="2"/>
        <v>2199617</v>
      </c>
      <c r="N40" s="5">
        <f t="shared" ca="1" si="22"/>
        <v>1978278</v>
      </c>
      <c r="O40" s="5">
        <f t="shared" ca="1" si="22"/>
        <v>31113</v>
      </c>
      <c r="P40" s="5">
        <f t="shared" ca="1" si="22"/>
        <v>140570</v>
      </c>
      <c r="Q40" s="5">
        <f t="shared" ca="1" si="22"/>
        <v>22456</v>
      </c>
      <c r="R40" s="5">
        <f t="shared" ca="1" si="22"/>
        <v>27200</v>
      </c>
      <c r="S40" s="17" t="b">
        <f t="shared" ref="S40" ca="1" si="23">M40=SUM(N40:R40)</f>
        <v>1</v>
      </c>
      <c r="T40" s="125"/>
    </row>
    <row r="41" spans="1:20" s="22" customFormat="1" ht="21" customHeight="1" x14ac:dyDescent="0.15">
      <c r="A41" s="2">
        <f t="shared" si="14"/>
        <v>38</v>
      </c>
      <c r="B41" s="2">
        <v>4</v>
      </c>
      <c r="C41" s="2">
        <v>5</v>
      </c>
      <c r="D41" s="2">
        <v>20</v>
      </c>
      <c r="E41" s="131" t="s">
        <v>512</v>
      </c>
      <c r="F41" s="1" t="s">
        <v>520</v>
      </c>
      <c r="G41" s="17" t="s">
        <v>688</v>
      </c>
      <c r="H41" s="12" t="str">
        <f>VLOOKUP(G41,会計コード!$C$2:$D$77,2,FALSE)</f>
        <v>その他補助金（資回）</v>
      </c>
      <c r="I41" s="3" t="s">
        <v>10</v>
      </c>
      <c r="J41" s="24"/>
      <c r="K41" s="24">
        <v>23600</v>
      </c>
      <c r="L41" s="17" t="s">
        <v>43</v>
      </c>
      <c r="M41" s="5">
        <f t="shared" ca="1" si="2"/>
        <v>2223217</v>
      </c>
      <c r="N41" s="5">
        <f t="shared" ca="1" si="22"/>
        <v>2001878</v>
      </c>
      <c r="O41" s="5">
        <f t="shared" ca="1" si="22"/>
        <v>31113</v>
      </c>
      <c r="P41" s="5">
        <f t="shared" ca="1" si="22"/>
        <v>140570</v>
      </c>
      <c r="Q41" s="5">
        <f t="shared" ca="1" si="22"/>
        <v>22456</v>
      </c>
      <c r="R41" s="5">
        <f t="shared" ca="1" si="22"/>
        <v>27200</v>
      </c>
      <c r="S41" s="17" t="b">
        <f t="shared" ca="1" si="21"/>
        <v>1</v>
      </c>
      <c r="T41" s="12"/>
    </row>
    <row r="42" spans="1:20" s="22" customFormat="1" ht="21" customHeight="1" x14ac:dyDescent="0.15">
      <c r="A42" s="2">
        <f t="shared" si="14"/>
        <v>39</v>
      </c>
      <c r="B42" s="2">
        <v>4</v>
      </c>
      <c r="C42" s="2">
        <v>5</v>
      </c>
      <c r="D42" s="2">
        <v>23</v>
      </c>
      <c r="E42" s="72" t="s">
        <v>802</v>
      </c>
      <c r="F42" s="12" t="s">
        <v>59</v>
      </c>
      <c r="G42" s="2">
        <v>21</v>
      </c>
      <c r="H42" s="12" t="str">
        <f>VLOOKUP(G42,会計コード!$C$2:$D$77,2,FALSE)</f>
        <v>事務連絡活動費</v>
      </c>
      <c r="I42" s="12" t="s">
        <v>451</v>
      </c>
      <c r="J42" s="5">
        <v>280</v>
      </c>
      <c r="K42" s="5"/>
      <c r="L42" s="2" t="s">
        <v>282</v>
      </c>
      <c r="M42" s="5">
        <f t="shared" ca="1" si="2"/>
        <v>2222937</v>
      </c>
      <c r="N42" s="5">
        <f t="shared" ca="1" si="22"/>
        <v>2001878</v>
      </c>
      <c r="O42" s="5">
        <f t="shared" ca="1" si="22"/>
        <v>31113</v>
      </c>
      <c r="P42" s="5">
        <f t="shared" ca="1" si="22"/>
        <v>140570</v>
      </c>
      <c r="Q42" s="5">
        <f t="shared" ca="1" si="22"/>
        <v>22176</v>
      </c>
      <c r="R42" s="5">
        <f t="shared" ca="1" si="22"/>
        <v>27200</v>
      </c>
      <c r="S42" s="17" t="b">
        <f t="shared" ca="1" si="21"/>
        <v>1</v>
      </c>
      <c r="T42" s="12"/>
    </row>
    <row r="43" spans="1:20" s="142" customFormat="1" ht="21" customHeight="1" x14ac:dyDescent="0.15">
      <c r="A43" s="71">
        <f t="shared" si="14"/>
        <v>40</v>
      </c>
      <c r="B43" s="71">
        <v>4</v>
      </c>
      <c r="C43" s="71">
        <v>5</v>
      </c>
      <c r="D43" s="71">
        <v>27</v>
      </c>
      <c r="E43" s="72" t="s">
        <v>802</v>
      </c>
      <c r="F43" s="159" t="s">
        <v>523</v>
      </c>
      <c r="G43" s="106">
        <v>51</v>
      </c>
      <c r="H43" s="12" t="str">
        <f>VLOOKUP(G43,会計コード!$C$2:$D$77,2,FALSE)</f>
        <v>会議費</v>
      </c>
      <c r="I43" s="145" t="s">
        <v>452</v>
      </c>
      <c r="J43" s="80">
        <v>300</v>
      </c>
      <c r="K43" s="146"/>
      <c r="L43" s="71" t="s">
        <v>282</v>
      </c>
      <c r="M43" s="80">
        <f t="shared" ca="1" si="2"/>
        <v>2222637</v>
      </c>
      <c r="N43" s="80">
        <f t="shared" ca="1" si="22"/>
        <v>2001878</v>
      </c>
      <c r="O43" s="80">
        <f t="shared" ca="1" si="22"/>
        <v>31113</v>
      </c>
      <c r="P43" s="80">
        <f t="shared" ca="1" si="22"/>
        <v>140570</v>
      </c>
      <c r="Q43" s="80">
        <f t="shared" ca="1" si="22"/>
        <v>21876</v>
      </c>
      <c r="R43" s="80">
        <f t="shared" ca="1" si="22"/>
        <v>27200</v>
      </c>
      <c r="S43" s="106" t="b">
        <f t="shared" ca="1" si="21"/>
        <v>1</v>
      </c>
      <c r="T43" s="73" t="s">
        <v>474</v>
      </c>
    </row>
    <row r="44" spans="1:20" s="22" customFormat="1" ht="21" customHeight="1" x14ac:dyDescent="0.15">
      <c r="A44" s="2">
        <f t="shared" si="14"/>
        <v>41</v>
      </c>
      <c r="B44" s="2">
        <v>4</v>
      </c>
      <c r="C44" s="2">
        <v>6</v>
      </c>
      <c r="D44" s="2">
        <v>7</v>
      </c>
      <c r="E44" s="72" t="s">
        <v>802</v>
      </c>
      <c r="F44" s="12" t="s">
        <v>59</v>
      </c>
      <c r="G44" s="2">
        <v>21</v>
      </c>
      <c r="H44" s="12" t="str">
        <f>VLOOKUP(G44,会計コード!$C$2:$D$77,2,FALSE)</f>
        <v>事務連絡活動費</v>
      </c>
      <c r="I44" s="12" t="s">
        <v>451</v>
      </c>
      <c r="J44" s="5">
        <v>980</v>
      </c>
      <c r="K44" s="5"/>
      <c r="L44" s="2" t="s">
        <v>282</v>
      </c>
      <c r="M44" s="5">
        <f t="shared" ca="1" si="2"/>
        <v>2221657</v>
      </c>
      <c r="N44" s="5">
        <f t="shared" ca="1" si="22"/>
        <v>2001878</v>
      </c>
      <c r="O44" s="5">
        <f t="shared" ca="1" si="22"/>
        <v>31113</v>
      </c>
      <c r="P44" s="5">
        <f t="shared" ca="1" si="22"/>
        <v>140570</v>
      </c>
      <c r="Q44" s="5">
        <f t="shared" ca="1" si="22"/>
        <v>20896</v>
      </c>
      <c r="R44" s="5">
        <f t="shared" ca="1" si="22"/>
        <v>27200</v>
      </c>
      <c r="S44" s="17" t="b">
        <f t="shared" ca="1" si="21"/>
        <v>1</v>
      </c>
      <c r="T44" s="12"/>
    </row>
    <row r="45" spans="1:20" s="25" customFormat="1" ht="21" customHeight="1" x14ac:dyDescent="0.15">
      <c r="A45" s="2">
        <f t="shared" si="14"/>
        <v>42</v>
      </c>
      <c r="B45" s="2">
        <v>4</v>
      </c>
      <c r="C45" s="2">
        <v>6</v>
      </c>
      <c r="D45" s="2">
        <v>7</v>
      </c>
      <c r="E45" s="131" t="s">
        <v>512</v>
      </c>
      <c r="F45" s="12" t="s">
        <v>61</v>
      </c>
      <c r="G45" s="2">
        <v>52</v>
      </c>
      <c r="H45" s="12" t="str">
        <f>VLOOKUP(G45,会計コード!$C$2:$D$77,2,FALSE)</f>
        <v>交通通信費</v>
      </c>
      <c r="I45" s="3" t="s">
        <v>453</v>
      </c>
      <c r="J45" s="5">
        <v>500</v>
      </c>
      <c r="K45" s="5"/>
      <c r="L45" s="2" t="s">
        <v>282</v>
      </c>
      <c r="M45" s="5">
        <f t="shared" ca="1" si="2"/>
        <v>2221157</v>
      </c>
      <c r="N45" s="5">
        <f t="shared" ca="1" si="22"/>
        <v>2001878</v>
      </c>
      <c r="O45" s="5">
        <f t="shared" ca="1" si="22"/>
        <v>31113</v>
      </c>
      <c r="P45" s="5">
        <f t="shared" ca="1" si="22"/>
        <v>140570</v>
      </c>
      <c r="Q45" s="5">
        <f t="shared" ca="1" si="22"/>
        <v>20396</v>
      </c>
      <c r="R45" s="5">
        <f t="shared" ca="1" si="22"/>
        <v>27200</v>
      </c>
      <c r="S45" s="17" t="b">
        <f t="shared" ca="1" si="21"/>
        <v>1</v>
      </c>
      <c r="T45" s="12" t="s">
        <v>454</v>
      </c>
    </row>
    <row r="46" spans="1:20" s="25" customFormat="1" ht="21" customHeight="1" x14ac:dyDescent="0.15">
      <c r="A46" s="2">
        <f t="shared" si="14"/>
        <v>43</v>
      </c>
      <c r="B46" s="2">
        <v>4</v>
      </c>
      <c r="C46" s="2">
        <v>6</v>
      </c>
      <c r="D46" s="2">
        <v>8</v>
      </c>
      <c r="E46" s="131" t="s">
        <v>512</v>
      </c>
      <c r="F46" s="12" t="s">
        <v>67</v>
      </c>
      <c r="G46" s="2">
        <v>41</v>
      </c>
      <c r="H46" s="12" t="str">
        <f>VLOOKUP(G46,会計コード!$C$2:$D$77,2,FALSE)</f>
        <v>公園清掃費</v>
      </c>
      <c r="I46" s="12" t="s">
        <v>20</v>
      </c>
      <c r="J46" s="24">
        <v>4043</v>
      </c>
      <c r="K46" s="24"/>
      <c r="L46" s="2" t="s">
        <v>282</v>
      </c>
      <c r="M46" s="5">
        <f t="shared" ca="1" si="2"/>
        <v>2217114</v>
      </c>
      <c r="N46" s="5">
        <f t="shared" ca="1" si="22"/>
        <v>2001878</v>
      </c>
      <c r="O46" s="5">
        <f t="shared" ca="1" si="22"/>
        <v>31113</v>
      </c>
      <c r="P46" s="5">
        <f t="shared" ca="1" si="22"/>
        <v>140570</v>
      </c>
      <c r="Q46" s="5">
        <f t="shared" ca="1" si="22"/>
        <v>16353</v>
      </c>
      <c r="R46" s="5">
        <f t="shared" ca="1" si="22"/>
        <v>27200</v>
      </c>
      <c r="S46" s="17" t="b">
        <f t="shared" ca="1" si="21"/>
        <v>1</v>
      </c>
      <c r="T46" s="12"/>
    </row>
    <row r="47" spans="1:20" s="25" customFormat="1" ht="21" customHeight="1" x14ac:dyDescent="0.15">
      <c r="A47" s="2">
        <f t="shared" si="14"/>
        <v>44</v>
      </c>
      <c r="B47" s="2">
        <v>4</v>
      </c>
      <c r="C47" s="2">
        <v>6</v>
      </c>
      <c r="D47" s="2">
        <v>9</v>
      </c>
      <c r="E47" s="131" t="s">
        <v>512</v>
      </c>
      <c r="F47" s="1" t="s">
        <v>735</v>
      </c>
      <c r="G47" s="17">
        <v>532</v>
      </c>
      <c r="H47" s="12" t="str">
        <f>VLOOKUP(G47,会計コード!$C$2:$D$77,2,FALSE)</f>
        <v>諸負担金（防犯）</v>
      </c>
      <c r="I47" s="3" t="s">
        <v>17</v>
      </c>
      <c r="J47" s="5">
        <v>9500</v>
      </c>
      <c r="K47" s="24"/>
      <c r="L47" s="17" t="s">
        <v>43</v>
      </c>
      <c r="M47" s="5">
        <f t="shared" ca="1" si="2"/>
        <v>2207614</v>
      </c>
      <c r="N47" s="5">
        <f t="shared" ca="1" si="22"/>
        <v>1992378</v>
      </c>
      <c r="O47" s="5">
        <f t="shared" ca="1" si="22"/>
        <v>31113</v>
      </c>
      <c r="P47" s="5">
        <f t="shared" ca="1" si="22"/>
        <v>140570</v>
      </c>
      <c r="Q47" s="5">
        <f t="shared" ca="1" si="22"/>
        <v>16353</v>
      </c>
      <c r="R47" s="5">
        <f t="shared" ca="1" si="22"/>
        <v>27200</v>
      </c>
      <c r="S47" s="17" t="b">
        <f t="shared" ca="1" si="21"/>
        <v>1</v>
      </c>
      <c r="T47" s="12"/>
    </row>
    <row r="48" spans="1:20" s="25" customFormat="1" ht="21" customHeight="1" x14ac:dyDescent="0.15">
      <c r="A48" s="2">
        <f t="shared" si="14"/>
        <v>45</v>
      </c>
      <c r="B48" s="2">
        <v>4</v>
      </c>
      <c r="C48" s="2">
        <v>6</v>
      </c>
      <c r="D48" s="2">
        <v>9</v>
      </c>
      <c r="E48" s="131" t="s">
        <v>512</v>
      </c>
      <c r="F48" s="1" t="s">
        <v>738</v>
      </c>
      <c r="G48" s="17">
        <v>537</v>
      </c>
      <c r="H48" s="12" t="str">
        <f>VLOOKUP(G48,会計コード!$C$2:$D$77,2,FALSE)</f>
        <v>諸負担金（分団）</v>
      </c>
      <c r="I48" s="3" t="s">
        <v>11</v>
      </c>
      <c r="J48" s="5">
        <v>47500</v>
      </c>
      <c r="K48" s="5"/>
      <c r="L48" s="17" t="s">
        <v>43</v>
      </c>
      <c r="M48" s="5">
        <f t="shared" ca="1" si="2"/>
        <v>2160114</v>
      </c>
      <c r="N48" s="5">
        <f t="shared" ca="1" si="22"/>
        <v>1944878</v>
      </c>
      <c r="O48" s="5">
        <f t="shared" ca="1" si="22"/>
        <v>31113</v>
      </c>
      <c r="P48" s="5">
        <f t="shared" ca="1" si="22"/>
        <v>140570</v>
      </c>
      <c r="Q48" s="5">
        <f t="shared" ca="1" si="22"/>
        <v>16353</v>
      </c>
      <c r="R48" s="5">
        <f t="shared" ca="1" si="22"/>
        <v>27200</v>
      </c>
      <c r="S48" s="17" t="b">
        <f t="shared" ca="1" si="21"/>
        <v>1</v>
      </c>
      <c r="T48" s="12"/>
    </row>
    <row r="49" spans="1:20" s="22" customFormat="1" ht="21" customHeight="1" x14ac:dyDescent="0.15">
      <c r="A49" s="2">
        <f t="shared" si="14"/>
        <v>46</v>
      </c>
      <c r="B49" s="2">
        <v>4</v>
      </c>
      <c r="C49" s="2">
        <v>6</v>
      </c>
      <c r="D49" s="2">
        <v>10</v>
      </c>
      <c r="E49" s="131" t="s">
        <v>512</v>
      </c>
      <c r="F49" s="1" t="s">
        <v>387</v>
      </c>
      <c r="G49" s="17">
        <v>70</v>
      </c>
      <c r="H49" s="12" t="str">
        <f>VLOOKUP(G49,会計コード!$C$2:$D$77,2,FALSE)</f>
        <v>積立金</v>
      </c>
      <c r="I49" s="3" t="s">
        <v>389</v>
      </c>
      <c r="J49" s="5">
        <v>200000</v>
      </c>
      <c r="K49" s="5"/>
      <c r="L49" s="17" t="s">
        <v>43</v>
      </c>
      <c r="M49" s="5">
        <f t="shared" ca="1" si="2"/>
        <v>1960114</v>
      </c>
      <c r="N49" s="5">
        <f t="shared" ca="1" si="22"/>
        <v>1744878</v>
      </c>
      <c r="O49" s="5">
        <f t="shared" ca="1" si="22"/>
        <v>31113</v>
      </c>
      <c r="P49" s="5">
        <f t="shared" ca="1" si="22"/>
        <v>140570</v>
      </c>
      <c r="Q49" s="5">
        <f t="shared" ca="1" si="22"/>
        <v>16353</v>
      </c>
      <c r="R49" s="5">
        <f t="shared" ca="1" si="22"/>
        <v>27200</v>
      </c>
      <c r="S49" s="17" t="b">
        <f t="shared" ca="1" si="21"/>
        <v>1</v>
      </c>
      <c r="T49" s="12"/>
    </row>
    <row r="50" spans="1:20" s="25" customFormat="1" ht="21" customHeight="1" x14ac:dyDescent="0.15">
      <c r="A50" s="2">
        <f t="shared" si="14"/>
        <v>47</v>
      </c>
      <c r="B50" s="2">
        <v>4</v>
      </c>
      <c r="C50" s="2">
        <v>6</v>
      </c>
      <c r="D50" s="2">
        <v>11</v>
      </c>
      <c r="E50" s="72" t="s">
        <v>802</v>
      </c>
      <c r="F50" s="1" t="s">
        <v>418</v>
      </c>
      <c r="G50" s="17">
        <v>21</v>
      </c>
      <c r="H50" s="12" t="str">
        <f>VLOOKUP(G50,会計コード!$C$2:$D$77,2,FALSE)</f>
        <v>事務連絡活動費</v>
      </c>
      <c r="I50" s="3" t="s">
        <v>417</v>
      </c>
      <c r="J50" s="24">
        <v>1358</v>
      </c>
      <c r="K50" s="5"/>
      <c r="L50" s="17" t="s">
        <v>416</v>
      </c>
      <c r="M50" s="5">
        <f t="shared" ca="1" si="2"/>
        <v>1958756</v>
      </c>
      <c r="N50" s="5">
        <f t="shared" ca="1" si="22"/>
        <v>1744878</v>
      </c>
      <c r="O50" s="5">
        <f t="shared" ca="1" si="22"/>
        <v>31113</v>
      </c>
      <c r="P50" s="5">
        <f t="shared" ca="1" si="22"/>
        <v>140570</v>
      </c>
      <c r="Q50" s="5">
        <f t="shared" ca="1" si="22"/>
        <v>16353</v>
      </c>
      <c r="R50" s="5">
        <f t="shared" ca="1" si="22"/>
        <v>25842</v>
      </c>
      <c r="S50" s="17" t="b">
        <f t="shared" ca="1" si="21"/>
        <v>1</v>
      </c>
      <c r="T50" s="12" t="s">
        <v>419</v>
      </c>
    </row>
    <row r="51" spans="1:20" s="25" customFormat="1" ht="21" customHeight="1" x14ac:dyDescent="0.15">
      <c r="A51" s="2">
        <f t="shared" si="14"/>
        <v>48</v>
      </c>
      <c r="B51" s="2">
        <v>4</v>
      </c>
      <c r="C51" s="2">
        <v>6</v>
      </c>
      <c r="D51" s="2">
        <v>14</v>
      </c>
      <c r="E51" s="131" t="s">
        <v>512</v>
      </c>
      <c r="F51" s="1" t="s">
        <v>733</v>
      </c>
      <c r="G51" s="17">
        <v>539</v>
      </c>
      <c r="H51" s="12" t="str">
        <f>VLOOKUP(G51,会計コード!$C$2:$D$77,2,FALSE)</f>
        <v>諸負担金（婦人）</v>
      </c>
      <c r="I51" s="3" t="s">
        <v>28</v>
      </c>
      <c r="J51" s="24">
        <v>5700</v>
      </c>
      <c r="K51" s="24"/>
      <c r="L51" s="2" t="s">
        <v>41</v>
      </c>
      <c r="M51" s="5">
        <f t="shared" ca="1" si="2"/>
        <v>1953056</v>
      </c>
      <c r="N51" s="5">
        <f t="shared" ca="1" si="22"/>
        <v>1744878</v>
      </c>
      <c r="O51" s="5">
        <f t="shared" ca="1" si="22"/>
        <v>31113</v>
      </c>
      <c r="P51" s="5">
        <f t="shared" ca="1" si="22"/>
        <v>134870</v>
      </c>
      <c r="Q51" s="5">
        <f t="shared" ca="1" si="22"/>
        <v>16353</v>
      </c>
      <c r="R51" s="5">
        <f t="shared" ca="1" si="22"/>
        <v>25842</v>
      </c>
      <c r="S51" s="17" t="b">
        <f t="shared" ca="1" si="21"/>
        <v>1</v>
      </c>
      <c r="T51" s="12" t="s">
        <v>420</v>
      </c>
    </row>
    <row r="52" spans="1:20" s="22" customFormat="1" ht="21" customHeight="1" x14ac:dyDescent="0.15">
      <c r="A52" s="2">
        <f t="shared" si="14"/>
        <v>49</v>
      </c>
      <c r="B52" s="2">
        <v>4</v>
      </c>
      <c r="C52" s="2">
        <v>6</v>
      </c>
      <c r="D52" s="2">
        <v>14</v>
      </c>
      <c r="E52" s="131" t="s">
        <v>512</v>
      </c>
      <c r="F52" s="1" t="s">
        <v>732</v>
      </c>
      <c r="G52" s="17">
        <v>536</v>
      </c>
      <c r="H52" s="12" t="str">
        <f>VLOOKUP(G52,会計コード!$C$2:$D$77,2,FALSE)</f>
        <v>諸負担金（連合）</v>
      </c>
      <c r="I52" s="3" t="s">
        <v>191</v>
      </c>
      <c r="J52" s="24">
        <v>15200</v>
      </c>
      <c r="K52" s="24"/>
      <c r="L52" s="2" t="s">
        <v>41</v>
      </c>
      <c r="M52" s="5">
        <f t="shared" ca="1" si="2"/>
        <v>1937856</v>
      </c>
      <c r="N52" s="5">
        <f t="shared" ca="1" si="22"/>
        <v>1744878</v>
      </c>
      <c r="O52" s="5">
        <f t="shared" ca="1" si="22"/>
        <v>31113</v>
      </c>
      <c r="P52" s="5">
        <f t="shared" ca="1" si="22"/>
        <v>119670</v>
      </c>
      <c r="Q52" s="5">
        <f t="shared" ca="1" si="22"/>
        <v>16353</v>
      </c>
      <c r="R52" s="5">
        <f t="shared" ca="1" si="22"/>
        <v>25842</v>
      </c>
      <c r="S52" s="17" t="b">
        <f t="shared" ca="1" si="21"/>
        <v>1</v>
      </c>
      <c r="T52" s="12" t="s">
        <v>420</v>
      </c>
    </row>
    <row r="53" spans="1:20" s="22" customFormat="1" ht="21" customHeight="1" x14ac:dyDescent="0.15">
      <c r="A53" s="2">
        <f t="shared" si="14"/>
        <v>50</v>
      </c>
      <c r="B53" s="2">
        <v>4</v>
      </c>
      <c r="C53" s="2">
        <v>6</v>
      </c>
      <c r="D53" s="2">
        <v>19</v>
      </c>
      <c r="E53" s="72" t="s">
        <v>802</v>
      </c>
      <c r="F53" s="12" t="s">
        <v>59</v>
      </c>
      <c r="G53" s="2">
        <v>21</v>
      </c>
      <c r="H53" s="12" t="str">
        <f>VLOOKUP(G53,会計コード!$C$2:$D$77,2,FALSE)</f>
        <v>事務連絡活動費</v>
      </c>
      <c r="I53" s="12" t="s">
        <v>451</v>
      </c>
      <c r="J53" s="5">
        <v>140</v>
      </c>
      <c r="K53" s="5"/>
      <c r="L53" s="2" t="s">
        <v>282</v>
      </c>
      <c r="M53" s="5">
        <f t="shared" ca="1" si="2"/>
        <v>1937716</v>
      </c>
      <c r="N53" s="5">
        <f t="shared" ca="1" si="22"/>
        <v>1744878</v>
      </c>
      <c r="O53" s="5">
        <f t="shared" ca="1" si="22"/>
        <v>31113</v>
      </c>
      <c r="P53" s="5">
        <f t="shared" ca="1" si="22"/>
        <v>119670</v>
      </c>
      <c r="Q53" s="5">
        <f t="shared" ca="1" si="22"/>
        <v>16213</v>
      </c>
      <c r="R53" s="5">
        <f t="shared" ca="1" si="22"/>
        <v>25842</v>
      </c>
      <c r="S53" s="17" t="b">
        <f t="shared" ca="1" si="21"/>
        <v>1</v>
      </c>
      <c r="T53" s="12" t="s">
        <v>454</v>
      </c>
    </row>
    <row r="54" spans="1:20" s="22" customFormat="1" ht="21" customHeight="1" x14ac:dyDescent="0.15">
      <c r="A54" s="2">
        <f t="shared" si="14"/>
        <v>51</v>
      </c>
      <c r="B54" s="2">
        <v>4</v>
      </c>
      <c r="C54" s="2">
        <v>6</v>
      </c>
      <c r="D54" s="2">
        <v>23</v>
      </c>
      <c r="E54" s="72" t="s">
        <v>802</v>
      </c>
      <c r="F54" s="1" t="s">
        <v>428</v>
      </c>
      <c r="G54" s="17">
        <v>21</v>
      </c>
      <c r="H54" s="12" t="str">
        <f>VLOOKUP(G54,会計コード!$C$2:$D$77,2,FALSE)</f>
        <v>事務連絡活動費</v>
      </c>
      <c r="I54" s="3" t="s">
        <v>429</v>
      </c>
      <c r="J54" s="24">
        <v>3960</v>
      </c>
      <c r="K54" s="24"/>
      <c r="L54" s="2" t="s">
        <v>41</v>
      </c>
      <c r="M54" s="5">
        <f t="shared" ca="1" si="2"/>
        <v>1933756</v>
      </c>
      <c r="N54" s="5">
        <f t="shared" ca="1" si="22"/>
        <v>1744878</v>
      </c>
      <c r="O54" s="5">
        <f t="shared" ca="1" si="22"/>
        <v>31113</v>
      </c>
      <c r="P54" s="5">
        <f t="shared" ca="1" si="22"/>
        <v>115710</v>
      </c>
      <c r="Q54" s="5">
        <f t="shared" ca="1" si="22"/>
        <v>16213</v>
      </c>
      <c r="R54" s="5">
        <f t="shared" ca="1" si="22"/>
        <v>25842</v>
      </c>
      <c r="S54" s="17" t="b">
        <f t="shared" ca="1" si="21"/>
        <v>1</v>
      </c>
      <c r="T54" s="12" t="s">
        <v>420</v>
      </c>
    </row>
    <row r="55" spans="1:20" s="22" customFormat="1" ht="21" customHeight="1" x14ac:dyDescent="0.15">
      <c r="A55" s="2">
        <f t="shared" si="14"/>
        <v>52</v>
      </c>
      <c r="B55" s="2">
        <v>4</v>
      </c>
      <c r="C55" s="2">
        <v>6</v>
      </c>
      <c r="D55" s="2">
        <v>30</v>
      </c>
      <c r="E55" s="131" t="s">
        <v>512</v>
      </c>
      <c r="F55" s="12" t="s">
        <v>455</v>
      </c>
      <c r="G55" s="2">
        <v>21</v>
      </c>
      <c r="H55" s="12" t="str">
        <f>VLOOKUP(G55,会計コード!$C$2:$D$77,2,FALSE)</f>
        <v>事務連絡活動費</v>
      </c>
      <c r="I55" s="3" t="s">
        <v>417</v>
      </c>
      <c r="J55" s="5">
        <v>236</v>
      </c>
      <c r="K55" s="5"/>
      <c r="L55" s="2" t="s">
        <v>282</v>
      </c>
      <c r="M55" s="5">
        <f t="shared" ca="1" si="2"/>
        <v>1933520</v>
      </c>
      <c r="N55" s="5">
        <f t="shared" ca="1" si="22"/>
        <v>1744878</v>
      </c>
      <c r="O55" s="5">
        <f t="shared" ca="1" si="22"/>
        <v>31113</v>
      </c>
      <c r="P55" s="5">
        <f t="shared" ca="1" si="22"/>
        <v>115710</v>
      </c>
      <c r="Q55" s="5">
        <f t="shared" ca="1" si="22"/>
        <v>15977</v>
      </c>
      <c r="R55" s="5">
        <f t="shared" ca="1" si="22"/>
        <v>25842</v>
      </c>
      <c r="S55" s="17" t="b">
        <f t="shared" ca="1" si="21"/>
        <v>1</v>
      </c>
      <c r="T55" s="12" t="s">
        <v>420</v>
      </c>
    </row>
    <row r="56" spans="1:20" s="22" customFormat="1" ht="21" customHeight="1" x14ac:dyDescent="0.15">
      <c r="A56" s="2">
        <f t="shared" si="14"/>
        <v>53</v>
      </c>
      <c r="B56" s="2">
        <v>4</v>
      </c>
      <c r="C56" s="2">
        <v>7</v>
      </c>
      <c r="D56" s="2">
        <v>1</v>
      </c>
      <c r="E56" s="131" t="s">
        <v>512</v>
      </c>
      <c r="F56" s="1" t="s">
        <v>456</v>
      </c>
      <c r="G56" s="17">
        <v>54</v>
      </c>
      <c r="H56" s="12" t="str">
        <f>VLOOKUP(G56,会計コード!$C$2:$D$77,2,FALSE)</f>
        <v>渉外慶弔費</v>
      </c>
      <c r="I56" s="3" t="s">
        <v>457</v>
      </c>
      <c r="J56" s="24">
        <v>5000</v>
      </c>
      <c r="K56" s="5"/>
      <c r="L56" s="2" t="s">
        <v>282</v>
      </c>
      <c r="M56" s="5">
        <f t="shared" ca="1" si="2"/>
        <v>1928520</v>
      </c>
      <c r="N56" s="5">
        <f t="shared" ca="1" si="22"/>
        <v>1744878</v>
      </c>
      <c r="O56" s="5">
        <f t="shared" ca="1" si="22"/>
        <v>31113</v>
      </c>
      <c r="P56" s="5">
        <f t="shared" ca="1" si="22"/>
        <v>115710</v>
      </c>
      <c r="Q56" s="5">
        <f t="shared" ca="1" si="22"/>
        <v>10977</v>
      </c>
      <c r="R56" s="5">
        <f t="shared" ca="1" si="22"/>
        <v>25842</v>
      </c>
      <c r="S56" s="17" t="b">
        <f t="shared" ca="1" si="21"/>
        <v>1</v>
      </c>
      <c r="T56" s="12" t="s">
        <v>420</v>
      </c>
    </row>
    <row r="57" spans="1:20" ht="21" customHeight="1" x14ac:dyDescent="0.15">
      <c r="A57" s="71">
        <f t="shared" ref="A57:A73" si="24">ROW()-3</f>
        <v>54</v>
      </c>
      <c r="B57" s="71">
        <v>4</v>
      </c>
      <c r="C57" s="71">
        <v>7</v>
      </c>
      <c r="D57" s="71">
        <v>3</v>
      </c>
      <c r="E57" s="72" t="s">
        <v>802</v>
      </c>
      <c r="F57" s="73" t="s">
        <v>636</v>
      </c>
      <c r="G57" s="71">
        <v>24</v>
      </c>
      <c r="H57" s="12" t="str">
        <f>VLOOKUP(G57,会計コード!$C$2:$D$77,2,FALSE)</f>
        <v>体育振興費</v>
      </c>
      <c r="I57" s="145" t="s">
        <v>23</v>
      </c>
      <c r="J57" s="80">
        <v>5643</v>
      </c>
      <c r="K57" s="80"/>
      <c r="L57" s="71" t="s">
        <v>282</v>
      </c>
      <c r="M57" s="80">
        <f t="shared" ca="1" si="2"/>
        <v>1922877</v>
      </c>
      <c r="N57" s="80">
        <f t="shared" ca="1" si="22"/>
        <v>1744878</v>
      </c>
      <c r="O57" s="80">
        <f t="shared" ca="1" si="22"/>
        <v>31113</v>
      </c>
      <c r="P57" s="80">
        <f t="shared" ca="1" si="22"/>
        <v>115710</v>
      </c>
      <c r="Q57" s="80">
        <f t="shared" ca="1" si="22"/>
        <v>5334</v>
      </c>
      <c r="R57" s="80">
        <f t="shared" ca="1" si="22"/>
        <v>25842</v>
      </c>
      <c r="S57" s="106" t="b">
        <f t="shared" ca="1" si="21"/>
        <v>1</v>
      </c>
      <c r="T57" s="73" t="s">
        <v>632</v>
      </c>
    </row>
    <row r="58" spans="1:20" s="22" customFormat="1" ht="21" customHeight="1" x14ac:dyDescent="0.15">
      <c r="A58" s="2">
        <f t="shared" si="14"/>
        <v>55</v>
      </c>
      <c r="B58" s="2">
        <v>4</v>
      </c>
      <c r="C58" s="2">
        <v>7</v>
      </c>
      <c r="D58" s="2">
        <v>5</v>
      </c>
      <c r="E58" s="131" t="s">
        <v>512</v>
      </c>
      <c r="F58" s="1" t="s">
        <v>91</v>
      </c>
      <c r="G58" s="17" t="s">
        <v>316</v>
      </c>
      <c r="H58" s="12" t="str">
        <f>VLOOKUP(G58,会計コード!$C$2:$D$77,2,FALSE)</f>
        <v>会費収入</v>
      </c>
      <c r="I58" s="3" t="s">
        <v>14</v>
      </c>
      <c r="J58" s="24"/>
      <c r="K58" s="24">
        <v>669300</v>
      </c>
      <c r="L58" s="17" t="s">
        <v>333</v>
      </c>
      <c r="M58" s="5">
        <f t="shared" ca="1" si="2"/>
        <v>2592177</v>
      </c>
      <c r="N58" s="5">
        <f t="shared" ca="1" si="22"/>
        <v>1744878</v>
      </c>
      <c r="O58" s="5">
        <f t="shared" ca="1" si="22"/>
        <v>700413</v>
      </c>
      <c r="P58" s="5">
        <f t="shared" ca="1" si="22"/>
        <v>115710</v>
      </c>
      <c r="Q58" s="5">
        <f t="shared" ca="1" si="22"/>
        <v>5334</v>
      </c>
      <c r="R58" s="5">
        <f t="shared" ca="1" si="22"/>
        <v>25842</v>
      </c>
      <c r="S58" s="17" t="b">
        <f t="shared" ca="1" si="21"/>
        <v>1</v>
      </c>
      <c r="T58" s="12" t="s">
        <v>801</v>
      </c>
    </row>
    <row r="59" spans="1:20" s="22" customFormat="1" ht="21" customHeight="1" x14ac:dyDescent="0.15">
      <c r="A59" s="2">
        <f t="shared" si="24"/>
        <v>56</v>
      </c>
      <c r="B59" s="2">
        <v>4</v>
      </c>
      <c r="C59" s="2">
        <v>7</v>
      </c>
      <c r="D59" s="2">
        <v>6</v>
      </c>
      <c r="E59" s="131" t="s">
        <v>512</v>
      </c>
      <c r="F59" s="174" t="s">
        <v>91</v>
      </c>
      <c r="G59" s="305" t="s">
        <v>811</v>
      </c>
      <c r="H59" s="174" t="s">
        <v>396</v>
      </c>
      <c r="I59" s="173"/>
      <c r="J59" s="91">
        <v>669300</v>
      </c>
      <c r="K59" s="91"/>
      <c r="L59" s="17" t="s">
        <v>333</v>
      </c>
      <c r="M59" s="5">
        <f t="shared" ref="M59" ca="1" si="25">OFFSET(M59,-1,0)+K59-J59</f>
        <v>1922877</v>
      </c>
      <c r="N59" s="5">
        <f t="shared" ca="1" si="22"/>
        <v>1744878</v>
      </c>
      <c r="O59" s="5">
        <f t="shared" ca="1" si="22"/>
        <v>31113</v>
      </c>
      <c r="P59" s="5">
        <f t="shared" ca="1" si="22"/>
        <v>115710</v>
      </c>
      <c r="Q59" s="5">
        <f t="shared" ca="1" si="22"/>
        <v>5334</v>
      </c>
      <c r="R59" s="5">
        <f t="shared" ca="1" si="22"/>
        <v>25842</v>
      </c>
      <c r="S59" s="17" t="b">
        <f t="shared" ref="S59" ca="1" si="26">M59=SUM(N59:R59)</f>
        <v>1</v>
      </c>
      <c r="T59" s="12"/>
    </row>
    <row r="60" spans="1:20" s="22" customFormat="1" ht="21" customHeight="1" x14ac:dyDescent="0.15">
      <c r="A60" s="2">
        <f t="shared" si="24"/>
        <v>57</v>
      </c>
      <c r="B60" s="2">
        <v>4</v>
      </c>
      <c r="C60" s="2">
        <v>7</v>
      </c>
      <c r="D60" s="2">
        <v>6</v>
      </c>
      <c r="E60" s="131" t="s">
        <v>512</v>
      </c>
      <c r="F60" s="174" t="s">
        <v>91</v>
      </c>
      <c r="G60" s="305" t="s">
        <v>812</v>
      </c>
      <c r="H60" s="174" t="s">
        <v>396</v>
      </c>
      <c r="I60" s="173"/>
      <c r="J60" s="91"/>
      <c r="K60" s="91">
        <v>669300</v>
      </c>
      <c r="L60" s="17" t="s">
        <v>43</v>
      </c>
      <c r="M60" s="5">
        <f t="shared" ca="1" si="2"/>
        <v>2592177</v>
      </c>
      <c r="N60" s="5">
        <f t="shared" ca="1" si="22"/>
        <v>2414178</v>
      </c>
      <c r="O60" s="5">
        <f t="shared" ca="1" si="22"/>
        <v>31113</v>
      </c>
      <c r="P60" s="5">
        <f t="shared" ca="1" si="22"/>
        <v>115710</v>
      </c>
      <c r="Q60" s="5">
        <f t="shared" ca="1" si="22"/>
        <v>5334</v>
      </c>
      <c r="R60" s="5">
        <f t="shared" ca="1" si="22"/>
        <v>25842</v>
      </c>
      <c r="S60" s="17" t="b">
        <f t="shared" ca="1" si="21"/>
        <v>1</v>
      </c>
      <c r="T60" s="12"/>
    </row>
    <row r="61" spans="1:20" s="25" customFormat="1" ht="21" customHeight="1" x14ac:dyDescent="0.15">
      <c r="A61" s="2">
        <f t="shared" si="24"/>
        <v>58</v>
      </c>
      <c r="B61" s="2">
        <v>4</v>
      </c>
      <c r="C61" s="2">
        <v>7</v>
      </c>
      <c r="D61" s="2">
        <v>6</v>
      </c>
      <c r="E61" s="131" t="s">
        <v>512</v>
      </c>
      <c r="F61" s="1" t="s">
        <v>448</v>
      </c>
      <c r="G61" s="2">
        <v>52</v>
      </c>
      <c r="H61" s="12" t="str">
        <f>VLOOKUP(G61,会計コード!$C$2:$D$77,2,FALSE)</f>
        <v>交通通信費</v>
      </c>
      <c r="I61" s="3" t="s">
        <v>23</v>
      </c>
      <c r="J61" s="24">
        <v>50</v>
      </c>
      <c r="K61" s="5"/>
      <c r="L61" s="2" t="s">
        <v>282</v>
      </c>
      <c r="M61" s="5">
        <f t="shared" ca="1" si="2"/>
        <v>2592127</v>
      </c>
      <c r="N61" s="5">
        <f t="shared" ca="1" si="22"/>
        <v>2414178</v>
      </c>
      <c r="O61" s="5">
        <f t="shared" ca="1" si="22"/>
        <v>31113</v>
      </c>
      <c r="P61" s="5">
        <f t="shared" ca="1" si="22"/>
        <v>115710</v>
      </c>
      <c r="Q61" s="5">
        <f t="shared" ca="1" si="22"/>
        <v>5284</v>
      </c>
      <c r="R61" s="5">
        <f t="shared" ca="1" si="22"/>
        <v>25842</v>
      </c>
      <c r="S61" s="17" t="b">
        <f t="shared" ca="1" si="21"/>
        <v>1</v>
      </c>
      <c r="T61" s="12"/>
    </row>
    <row r="62" spans="1:20" s="25" customFormat="1" ht="21" customHeight="1" x14ac:dyDescent="0.15">
      <c r="A62" s="2">
        <f t="shared" si="24"/>
        <v>59</v>
      </c>
      <c r="B62" s="2">
        <v>4</v>
      </c>
      <c r="C62" s="2">
        <v>7</v>
      </c>
      <c r="D62" s="2">
        <v>7</v>
      </c>
      <c r="E62" s="131" t="s">
        <v>512</v>
      </c>
      <c r="F62" s="12" t="s">
        <v>13</v>
      </c>
      <c r="G62" s="2" t="str">
        <f>会計コード!C5</f>
        <v>i21</v>
      </c>
      <c r="H62" s="12" t="str">
        <f>VLOOKUP(G62,会計コード!$C$2:$D$77,2,FALSE)</f>
        <v>地域ｺﾐｭﾆﾃｨ-関連補助金</v>
      </c>
      <c r="I62" s="3" t="s">
        <v>10</v>
      </c>
      <c r="J62" s="5"/>
      <c r="K62" s="5">
        <v>319000</v>
      </c>
      <c r="L62" s="17" t="s">
        <v>43</v>
      </c>
      <c r="M62" s="5">
        <f t="shared" ca="1" si="2"/>
        <v>2911127</v>
      </c>
      <c r="N62" s="5">
        <f t="shared" ca="1" si="22"/>
        <v>2733178</v>
      </c>
      <c r="O62" s="5">
        <f t="shared" ca="1" si="22"/>
        <v>31113</v>
      </c>
      <c r="P62" s="5">
        <f t="shared" ca="1" si="22"/>
        <v>115710</v>
      </c>
      <c r="Q62" s="5">
        <f t="shared" ca="1" si="22"/>
        <v>5284</v>
      </c>
      <c r="R62" s="5">
        <f t="shared" ca="1" si="22"/>
        <v>25842</v>
      </c>
      <c r="S62" s="17" t="b">
        <f t="shared" ca="1" si="21"/>
        <v>1</v>
      </c>
      <c r="T62" s="12"/>
    </row>
    <row r="63" spans="1:20" s="25" customFormat="1" ht="21" customHeight="1" x14ac:dyDescent="0.15">
      <c r="A63" s="2">
        <f t="shared" si="24"/>
        <v>60</v>
      </c>
      <c r="B63" s="2">
        <v>4</v>
      </c>
      <c r="C63" s="2">
        <v>7</v>
      </c>
      <c r="D63" s="2">
        <v>9</v>
      </c>
      <c r="E63" s="131" t="s">
        <v>512</v>
      </c>
      <c r="F63" s="12" t="s">
        <v>67</v>
      </c>
      <c r="G63" s="2">
        <v>41</v>
      </c>
      <c r="H63" s="12" t="str">
        <f>VLOOKUP(G63,会計コード!$C$2:$D$77,2,FALSE)</f>
        <v>公園清掃費</v>
      </c>
      <c r="I63" s="12" t="s">
        <v>20</v>
      </c>
      <c r="J63" s="24">
        <v>3862</v>
      </c>
      <c r="K63" s="24"/>
      <c r="L63" s="2" t="s">
        <v>282</v>
      </c>
      <c r="M63" s="5">
        <f t="shared" ca="1" si="2"/>
        <v>2907265</v>
      </c>
      <c r="N63" s="5">
        <f t="shared" ca="1" si="22"/>
        <v>2733178</v>
      </c>
      <c r="O63" s="5">
        <f t="shared" ca="1" si="22"/>
        <v>31113</v>
      </c>
      <c r="P63" s="5">
        <f t="shared" ca="1" si="22"/>
        <v>115710</v>
      </c>
      <c r="Q63" s="5">
        <f t="shared" ca="1" si="22"/>
        <v>1422</v>
      </c>
      <c r="R63" s="5">
        <f t="shared" ca="1" si="22"/>
        <v>25842</v>
      </c>
      <c r="S63" s="17" t="b">
        <f t="shared" ca="1" si="21"/>
        <v>1</v>
      </c>
      <c r="T63" s="12"/>
    </row>
    <row r="64" spans="1:20" s="22" customFormat="1" ht="21" customHeight="1" x14ac:dyDescent="0.15">
      <c r="A64" s="2">
        <f t="shared" si="24"/>
        <v>61</v>
      </c>
      <c r="B64" s="2">
        <v>4</v>
      </c>
      <c r="C64" s="2">
        <v>7</v>
      </c>
      <c r="D64" s="2">
        <v>16</v>
      </c>
      <c r="E64" s="131" t="s">
        <v>512</v>
      </c>
      <c r="F64" s="1" t="s">
        <v>31</v>
      </c>
      <c r="G64" s="17">
        <v>54</v>
      </c>
      <c r="H64" s="12" t="str">
        <f>VLOOKUP(G64,会計コード!$C$2:$D$77,2,FALSE)</f>
        <v>渉外慶弔費</v>
      </c>
      <c r="I64" s="3" t="s">
        <v>30</v>
      </c>
      <c r="J64" s="24">
        <v>5000</v>
      </c>
      <c r="K64" s="24"/>
      <c r="L64" s="2" t="s">
        <v>41</v>
      </c>
      <c r="M64" s="5">
        <f t="shared" ca="1" si="2"/>
        <v>2902265</v>
      </c>
      <c r="N64" s="5">
        <f t="shared" ca="1" si="22"/>
        <v>2733178</v>
      </c>
      <c r="O64" s="5">
        <f t="shared" ca="1" si="22"/>
        <v>31113</v>
      </c>
      <c r="P64" s="5">
        <f t="shared" ca="1" si="22"/>
        <v>110710</v>
      </c>
      <c r="Q64" s="5">
        <f t="shared" ca="1" si="22"/>
        <v>1422</v>
      </c>
      <c r="R64" s="5">
        <f t="shared" ca="1" si="22"/>
        <v>25842</v>
      </c>
      <c r="S64" s="17" t="b">
        <f t="shared" ca="1" si="21"/>
        <v>1</v>
      </c>
      <c r="T64" s="12"/>
    </row>
    <row r="65" spans="1:20" s="22" customFormat="1" ht="21" customHeight="1" x14ac:dyDescent="0.15">
      <c r="A65" s="2">
        <f t="shared" si="24"/>
        <v>62</v>
      </c>
      <c r="B65" s="2">
        <v>4</v>
      </c>
      <c r="C65" s="2">
        <v>8</v>
      </c>
      <c r="D65" s="2">
        <v>1</v>
      </c>
      <c r="E65" s="72" t="s">
        <v>802</v>
      </c>
      <c r="F65" s="1" t="s">
        <v>22</v>
      </c>
      <c r="G65" s="17">
        <v>21</v>
      </c>
      <c r="H65" s="12" t="str">
        <f>VLOOKUP(G65,会計コード!$C$2:$D$77,2,FALSE)</f>
        <v>事務連絡活動費</v>
      </c>
      <c r="I65" s="3" t="s">
        <v>23</v>
      </c>
      <c r="J65" s="24">
        <v>20</v>
      </c>
      <c r="K65" s="24"/>
      <c r="L65" s="2" t="s">
        <v>282</v>
      </c>
      <c r="M65" s="5">
        <f t="shared" ca="1" si="2"/>
        <v>2902245</v>
      </c>
      <c r="N65" s="5">
        <f t="shared" ca="1" si="22"/>
        <v>2733178</v>
      </c>
      <c r="O65" s="5">
        <f t="shared" ca="1" si="22"/>
        <v>31113</v>
      </c>
      <c r="P65" s="5">
        <f t="shared" ca="1" si="22"/>
        <v>110710</v>
      </c>
      <c r="Q65" s="5">
        <f t="shared" ca="1" si="22"/>
        <v>1402</v>
      </c>
      <c r="R65" s="5">
        <f t="shared" ca="1" si="22"/>
        <v>25842</v>
      </c>
      <c r="S65" s="17" t="b">
        <f t="shared" ca="1" si="21"/>
        <v>1</v>
      </c>
      <c r="T65" s="12"/>
    </row>
    <row r="66" spans="1:20" s="25" customFormat="1" ht="21" customHeight="1" x14ac:dyDescent="0.15">
      <c r="A66" s="2">
        <f t="shared" si="24"/>
        <v>63</v>
      </c>
      <c r="B66" s="2">
        <v>4</v>
      </c>
      <c r="C66" s="2">
        <v>8</v>
      </c>
      <c r="D66" s="2">
        <v>4</v>
      </c>
      <c r="E66" s="72" t="s">
        <v>802</v>
      </c>
      <c r="F66" s="1" t="s">
        <v>22</v>
      </c>
      <c r="G66" s="17">
        <v>21</v>
      </c>
      <c r="H66" s="12" t="str">
        <f>VLOOKUP(G66,会計コード!$C$2:$D$77,2,FALSE)</f>
        <v>事務連絡活動費</v>
      </c>
      <c r="I66" s="3" t="s">
        <v>23</v>
      </c>
      <c r="J66" s="24">
        <v>80</v>
      </c>
      <c r="K66" s="24"/>
      <c r="L66" s="2" t="s">
        <v>282</v>
      </c>
      <c r="M66" s="5">
        <f t="shared" ca="1" si="2"/>
        <v>2902165</v>
      </c>
      <c r="N66" s="5">
        <f t="shared" ca="1" si="22"/>
        <v>2733178</v>
      </c>
      <c r="O66" s="5">
        <f t="shared" ca="1" si="22"/>
        <v>31113</v>
      </c>
      <c r="P66" s="5">
        <f t="shared" ca="1" si="22"/>
        <v>110710</v>
      </c>
      <c r="Q66" s="5">
        <f t="shared" ca="1" si="22"/>
        <v>1322</v>
      </c>
      <c r="R66" s="5">
        <f t="shared" ca="1" si="22"/>
        <v>25842</v>
      </c>
      <c r="S66" s="17" t="b">
        <f t="shared" ca="1" si="21"/>
        <v>1</v>
      </c>
      <c r="T66" s="12"/>
    </row>
    <row r="67" spans="1:20" s="25" customFormat="1" ht="21" customHeight="1" x14ac:dyDescent="0.15">
      <c r="A67" s="2">
        <f t="shared" si="24"/>
        <v>64</v>
      </c>
      <c r="B67" s="2">
        <v>4</v>
      </c>
      <c r="C67" s="2">
        <v>8</v>
      </c>
      <c r="D67" s="2">
        <v>4</v>
      </c>
      <c r="E67" s="131" t="s">
        <v>512</v>
      </c>
      <c r="F67" s="1" t="s">
        <v>430</v>
      </c>
      <c r="G67" s="17">
        <v>54</v>
      </c>
      <c r="H67" s="12" t="str">
        <f>VLOOKUP(G67,会計コード!$C$2:$D$77,2,FALSE)</f>
        <v>渉外慶弔費</v>
      </c>
      <c r="I67" s="3" t="s">
        <v>431</v>
      </c>
      <c r="J67" s="5">
        <v>7500</v>
      </c>
      <c r="K67" s="5"/>
      <c r="L67" s="2" t="s">
        <v>41</v>
      </c>
      <c r="M67" s="5">
        <f t="shared" ca="1" si="2"/>
        <v>2894665</v>
      </c>
      <c r="N67" s="5">
        <f t="shared" ca="1" si="22"/>
        <v>2733178</v>
      </c>
      <c r="O67" s="5">
        <f t="shared" ca="1" si="22"/>
        <v>31113</v>
      </c>
      <c r="P67" s="5">
        <f t="shared" ca="1" si="22"/>
        <v>103210</v>
      </c>
      <c r="Q67" s="5">
        <f t="shared" ca="1" si="22"/>
        <v>1322</v>
      </c>
      <c r="R67" s="5">
        <f t="shared" ca="1" si="22"/>
        <v>25842</v>
      </c>
      <c r="S67" s="17" t="b">
        <f t="shared" ca="1" si="21"/>
        <v>1</v>
      </c>
      <c r="T67" s="12"/>
    </row>
    <row r="68" spans="1:20" s="22" customFormat="1" ht="21" customHeight="1" x14ac:dyDescent="0.15">
      <c r="A68" s="2">
        <f t="shared" si="24"/>
        <v>65</v>
      </c>
      <c r="B68" s="2">
        <v>4</v>
      </c>
      <c r="C68" s="2">
        <v>8</v>
      </c>
      <c r="D68" s="2">
        <v>8</v>
      </c>
      <c r="E68" s="131" t="s">
        <v>512</v>
      </c>
      <c r="F68" s="1" t="s">
        <v>469</v>
      </c>
      <c r="G68" s="17" t="s">
        <v>316</v>
      </c>
      <c r="H68" s="12" t="str">
        <f>VLOOKUP(G68,会計コード!$C$2:$D$77,2,FALSE)</f>
        <v>会費収入</v>
      </c>
      <c r="I68" s="3" t="s">
        <v>464</v>
      </c>
      <c r="J68" s="5"/>
      <c r="K68" s="5">
        <v>3600</v>
      </c>
      <c r="L68" s="17" t="s">
        <v>43</v>
      </c>
      <c r="M68" s="5">
        <f t="shared" ca="1" si="2"/>
        <v>2898265</v>
      </c>
      <c r="N68" s="5">
        <f t="shared" ca="1" si="22"/>
        <v>2736778</v>
      </c>
      <c r="O68" s="5">
        <f t="shared" ca="1" si="22"/>
        <v>31113</v>
      </c>
      <c r="P68" s="5">
        <f t="shared" ca="1" si="22"/>
        <v>103210</v>
      </c>
      <c r="Q68" s="5">
        <f t="shared" ca="1" si="22"/>
        <v>1322</v>
      </c>
      <c r="R68" s="5">
        <f t="shared" ca="1" si="22"/>
        <v>25842</v>
      </c>
      <c r="S68" s="17" t="b">
        <f t="shared" ca="1" si="21"/>
        <v>1</v>
      </c>
      <c r="T68" s="12" t="s">
        <v>465</v>
      </c>
    </row>
    <row r="69" spans="1:20" s="25" customFormat="1" ht="21" customHeight="1" x14ac:dyDescent="0.15">
      <c r="A69" s="2">
        <f t="shared" si="24"/>
        <v>66</v>
      </c>
      <c r="B69" s="2">
        <v>4</v>
      </c>
      <c r="C69" s="2">
        <v>8</v>
      </c>
      <c r="D69" s="2">
        <v>19</v>
      </c>
      <c r="E69" s="131" t="s">
        <v>512</v>
      </c>
      <c r="F69" s="1" t="s">
        <v>421</v>
      </c>
      <c r="G69" s="17" t="s">
        <v>688</v>
      </c>
      <c r="H69" s="12" t="str">
        <f>VLOOKUP(G69,会計コード!$C$2:$D$77,2,FALSE)</f>
        <v>その他補助金（資回）</v>
      </c>
      <c r="I69" s="3" t="s">
        <v>10</v>
      </c>
      <c r="J69" s="5"/>
      <c r="K69" s="5">
        <v>26400</v>
      </c>
      <c r="L69" s="17" t="s">
        <v>43</v>
      </c>
      <c r="M69" s="5">
        <f t="shared" ca="1" si="2"/>
        <v>2924665</v>
      </c>
      <c r="N69" s="5">
        <f t="shared" ca="1" si="22"/>
        <v>2763178</v>
      </c>
      <c r="O69" s="5">
        <f t="shared" ca="1" si="22"/>
        <v>31113</v>
      </c>
      <c r="P69" s="5">
        <f t="shared" ca="1" si="22"/>
        <v>103210</v>
      </c>
      <c r="Q69" s="5">
        <f t="shared" ca="1" si="22"/>
        <v>1322</v>
      </c>
      <c r="R69" s="5">
        <f t="shared" ca="1" si="22"/>
        <v>25842</v>
      </c>
      <c r="S69" s="17" t="b">
        <f t="shared" ca="1" si="21"/>
        <v>1</v>
      </c>
      <c r="T69" s="12"/>
    </row>
    <row r="70" spans="1:20" s="25" customFormat="1" ht="21" customHeight="1" x14ac:dyDescent="0.15">
      <c r="A70" s="2">
        <f t="shared" si="24"/>
        <v>67</v>
      </c>
      <c r="B70" s="2">
        <v>4</v>
      </c>
      <c r="C70" s="2">
        <v>8</v>
      </c>
      <c r="D70" s="2">
        <v>19</v>
      </c>
      <c r="E70" s="72" t="s">
        <v>802</v>
      </c>
      <c r="F70" s="1" t="s">
        <v>432</v>
      </c>
      <c r="G70" s="17">
        <v>21</v>
      </c>
      <c r="H70" s="12" t="str">
        <f>VLOOKUP(G70,会計コード!$C$2:$D$77,2,FALSE)</f>
        <v>事務連絡活動費</v>
      </c>
      <c r="I70" s="3" t="s">
        <v>95</v>
      </c>
      <c r="J70" s="5">
        <v>6370</v>
      </c>
      <c r="K70" s="5"/>
      <c r="L70" s="2" t="s">
        <v>41</v>
      </c>
      <c r="M70" s="5">
        <f t="shared" ref="M70:M126" ca="1" si="27">OFFSET(M70,-1,0)+K70-J70</f>
        <v>2918295</v>
      </c>
      <c r="N70" s="5">
        <f t="shared" ref="N70:R134" ca="1" si="28">IF($L70=N$2,OFFSET(N70,-1,0)+$K70-$J70,OFFSET(N70,-1,0))</f>
        <v>2763178</v>
      </c>
      <c r="O70" s="5">
        <f t="shared" ca="1" si="28"/>
        <v>31113</v>
      </c>
      <c r="P70" s="5">
        <f t="shared" ca="1" si="28"/>
        <v>96840</v>
      </c>
      <c r="Q70" s="5">
        <f t="shared" ca="1" si="28"/>
        <v>1322</v>
      </c>
      <c r="R70" s="5">
        <f t="shared" ca="1" si="28"/>
        <v>25842</v>
      </c>
      <c r="S70" s="17" t="b">
        <f t="shared" ca="1" si="21"/>
        <v>1</v>
      </c>
      <c r="T70" s="12"/>
    </row>
    <row r="71" spans="1:20" ht="21" customHeight="1" x14ac:dyDescent="0.15">
      <c r="A71" s="71">
        <f t="shared" si="24"/>
        <v>68</v>
      </c>
      <c r="B71" s="71">
        <v>4</v>
      </c>
      <c r="C71" s="71">
        <v>8</v>
      </c>
      <c r="D71" s="71">
        <v>25</v>
      </c>
      <c r="E71" s="72" t="s">
        <v>802</v>
      </c>
      <c r="F71" s="159" t="s">
        <v>524</v>
      </c>
      <c r="G71" s="106">
        <v>51</v>
      </c>
      <c r="H71" s="12" t="str">
        <f>VLOOKUP(G71,会計コード!$C$2:$D$77,2,FALSE)</f>
        <v>会議費</v>
      </c>
      <c r="I71" s="145" t="s">
        <v>458</v>
      </c>
      <c r="J71" s="146">
        <v>540</v>
      </c>
      <c r="K71" s="80"/>
      <c r="L71" s="71" t="s">
        <v>282</v>
      </c>
      <c r="M71" s="80">
        <f t="shared" ca="1" si="27"/>
        <v>2917755</v>
      </c>
      <c r="N71" s="80">
        <f t="shared" ca="1" si="28"/>
        <v>2763178</v>
      </c>
      <c r="O71" s="80">
        <f t="shared" ca="1" si="28"/>
        <v>31113</v>
      </c>
      <c r="P71" s="80">
        <f t="shared" ca="1" si="28"/>
        <v>96840</v>
      </c>
      <c r="Q71" s="80">
        <f t="shared" ca="1" si="28"/>
        <v>782</v>
      </c>
      <c r="R71" s="80">
        <f t="shared" ca="1" si="28"/>
        <v>25842</v>
      </c>
      <c r="S71" s="106" t="b">
        <f t="shared" ca="1" si="21"/>
        <v>1</v>
      </c>
      <c r="T71" s="73" t="s">
        <v>474</v>
      </c>
    </row>
    <row r="72" spans="1:20" s="25" customFormat="1" ht="21" customHeight="1" x14ac:dyDescent="0.15">
      <c r="A72" s="2">
        <f t="shared" ref="A72:A152" si="29">ROW()-3</f>
        <v>69</v>
      </c>
      <c r="B72" s="2">
        <v>4</v>
      </c>
      <c r="C72" s="2">
        <v>8</v>
      </c>
      <c r="D72" s="2">
        <v>28</v>
      </c>
      <c r="E72" s="131" t="s">
        <v>512</v>
      </c>
      <c r="F72" s="12" t="s">
        <v>67</v>
      </c>
      <c r="G72" s="2">
        <v>41</v>
      </c>
      <c r="H72" s="12" t="str">
        <f>VLOOKUP(G72,会計コード!$C$2:$D$77,2,FALSE)</f>
        <v>公園清掃費</v>
      </c>
      <c r="I72" s="12" t="s">
        <v>20</v>
      </c>
      <c r="J72" s="24">
        <v>3628</v>
      </c>
      <c r="K72" s="24"/>
      <c r="L72" s="2" t="s">
        <v>282</v>
      </c>
      <c r="M72" s="5">
        <f t="shared" ca="1" si="27"/>
        <v>2914127</v>
      </c>
      <c r="N72" s="5">
        <f t="shared" ca="1" si="28"/>
        <v>2763178</v>
      </c>
      <c r="O72" s="5">
        <f t="shared" ca="1" si="28"/>
        <v>31113</v>
      </c>
      <c r="P72" s="5">
        <f t="shared" ca="1" si="28"/>
        <v>96840</v>
      </c>
      <c r="Q72" s="5">
        <f t="shared" ca="1" si="28"/>
        <v>-2846</v>
      </c>
      <c r="R72" s="5">
        <f t="shared" ca="1" si="28"/>
        <v>25842</v>
      </c>
      <c r="S72" s="17" t="b">
        <f t="shared" ca="1" si="21"/>
        <v>1</v>
      </c>
      <c r="T72" s="12"/>
    </row>
    <row r="73" spans="1:20" s="25" customFormat="1" ht="21" customHeight="1" x14ac:dyDescent="0.15">
      <c r="A73" s="2">
        <f t="shared" si="24"/>
        <v>70</v>
      </c>
      <c r="B73" s="2">
        <v>4</v>
      </c>
      <c r="C73" s="2">
        <v>9</v>
      </c>
      <c r="D73" s="2">
        <v>5</v>
      </c>
      <c r="E73" s="131" t="s">
        <v>512</v>
      </c>
      <c r="F73" s="1" t="s">
        <v>443</v>
      </c>
      <c r="G73" s="17">
        <v>54</v>
      </c>
      <c r="H73" s="12" t="str">
        <f>VLOOKUP(G73,会計コード!$C$2:$D$77,2,FALSE)</f>
        <v>渉外慶弔費</v>
      </c>
      <c r="I73" s="3" t="s">
        <v>444</v>
      </c>
      <c r="J73" s="24">
        <v>5000</v>
      </c>
      <c r="K73" s="5"/>
      <c r="L73" s="2" t="s">
        <v>41</v>
      </c>
      <c r="M73" s="5">
        <f t="shared" ca="1" si="27"/>
        <v>2909127</v>
      </c>
      <c r="N73" s="5">
        <f t="shared" ca="1" si="28"/>
        <v>2763178</v>
      </c>
      <c r="O73" s="5">
        <f t="shared" ca="1" si="28"/>
        <v>31113</v>
      </c>
      <c r="P73" s="5">
        <f t="shared" ca="1" si="28"/>
        <v>91840</v>
      </c>
      <c r="Q73" s="5">
        <f t="shared" ca="1" si="28"/>
        <v>-2846</v>
      </c>
      <c r="R73" s="5">
        <f t="shared" ca="1" si="28"/>
        <v>25842</v>
      </c>
      <c r="S73" s="17" t="b">
        <f t="shared" ca="1" si="21"/>
        <v>1</v>
      </c>
      <c r="T73" s="12"/>
    </row>
    <row r="74" spans="1:20" ht="21" customHeight="1" x14ac:dyDescent="0.15">
      <c r="A74" s="71">
        <f t="shared" si="29"/>
        <v>71</v>
      </c>
      <c r="B74" s="71">
        <v>4</v>
      </c>
      <c r="C74" s="71">
        <v>9</v>
      </c>
      <c r="D74" s="71">
        <v>8</v>
      </c>
      <c r="E74" s="72" t="s">
        <v>802</v>
      </c>
      <c r="F74" s="147" t="s">
        <v>459</v>
      </c>
      <c r="G74" s="106">
        <v>261</v>
      </c>
      <c r="H74" s="12" t="str">
        <f>VLOOKUP(G74,会計コード!$C$2:$D$77,2,FALSE)</f>
        <v>福祉厚生費（敬老）</v>
      </c>
      <c r="I74" s="73" t="s">
        <v>434</v>
      </c>
      <c r="J74" s="146">
        <v>220</v>
      </c>
      <c r="K74" s="146"/>
      <c r="L74" s="71" t="s">
        <v>282</v>
      </c>
      <c r="M74" s="80">
        <f t="shared" ca="1" si="27"/>
        <v>2908907</v>
      </c>
      <c r="N74" s="80">
        <f t="shared" ca="1" si="28"/>
        <v>2763178</v>
      </c>
      <c r="O74" s="80">
        <f t="shared" ca="1" si="28"/>
        <v>31113</v>
      </c>
      <c r="P74" s="80">
        <f t="shared" ca="1" si="28"/>
        <v>91840</v>
      </c>
      <c r="Q74" s="80">
        <f t="shared" ca="1" si="28"/>
        <v>-3066</v>
      </c>
      <c r="R74" s="80">
        <f t="shared" ca="1" si="28"/>
        <v>25842</v>
      </c>
      <c r="S74" s="106" t="b">
        <f t="shared" ca="1" si="21"/>
        <v>1</v>
      </c>
      <c r="T74" s="73"/>
    </row>
    <row r="75" spans="1:20" s="25" customFormat="1" ht="21" customHeight="1" x14ac:dyDescent="0.15">
      <c r="A75" s="2">
        <f t="shared" si="29"/>
        <v>72</v>
      </c>
      <c r="B75" s="2">
        <v>4</v>
      </c>
      <c r="C75" s="2">
        <v>9</v>
      </c>
      <c r="D75" s="2">
        <v>9</v>
      </c>
      <c r="E75" s="131" t="s">
        <v>512</v>
      </c>
      <c r="F75" s="50" t="s">
        <v>228</v>
      </c>
      <c r="G75" s="305" t="s">
        <v>811</v>
      </c>
      <c r="H75" s="50" t="s">
        <v>634</v>
      </c>
      <c r="I75" s="50" t="s">
        <v>18</v>
      </c>
      <c r="J75" s="4">
        <v>200000</v>
      </c>
      <c r="K75" s="4"/>
      <c r="L75" s="17" t="s">
        <v>43</v>
      </c>
      <c r="M75" s="5">
        <f t="shared" ca="1" si="27"/>
        <v>2708907</v>
      </c>
      <c r="N75" s="5">
        <f t="shared" ca="1" si="28"/>
        <v>2563178</v>
      </c>
      <c r="O75" s="5">
        <f t="shared" ca="1" si="28"/>
        <v>31113</v>
      </c>
      <c r="P75" s="5">
        <f t="shared" ca="1" si="28"/>
        <v>91840</v>
      </c>
      <c r="Q75" s="5">
        <f t="shared" ca="1" si="28"/>
        <v>-3066</v>
      </c>
      <c r="R75" s="5">
        <f t="shared" ca="1" si="28"/>
        <v>25842</v>
      </c>
      <c r="S75" s="17" t="b">
        <f t="shared" ca="1" si="21"/>
        <v>1</v>
      </c>
      <c r="T75" s="12" t="s">
        <v>602</v>
      </c>
    </row>
    <row r="76" spans="1:20" s="25" customFormat="1" ht="21" customHeight="1" x14ac:dyDescent="0.15">
      <c r="A76" s="2">
        <f t="shared" si="29"/>
        <v>73</v>
      </c>
      <c r="B76" s="2">
        <v>4</v>
      </c>
      <c r="C76" s="2">
        <v>9</v>
      </c>
      <c r="D76" s="2">
        <v>10</v>
      </c>
      <c r="E76" s="131" t="s">
        <v>512</v>
      </c>
      <c r="F76" s="50" t="s">
        <v>384</v>
      </c>
      <c r="G76" s="305" t="s">
        <v>812</v>
      </c>
      <c r="H76" s="50" t="s">
        <v>634</v>
      </c>
      <c r="I76" s="173" t="s">
        <v>283</v>
      </c>
      <c r="J76" s="4"/>
      <c r="K76" s="4">
        <v>200000</v>
      </c>
      <c r="L76" s="2" t="s">
        <v>282</v>
      </c>
      <c r="M76" s="5">
        <f t="shared" ca="1" si="27"/>
        <v>2908907</v>
      </c>
      <c r="N76" s="5">
        <f t="shared" ca="1" si="28"/>
        <v>2563178</v>
      </c>
      <c r="O76" s="5">
        <f t="shared" ca="1" si="28"/>
        <v>31113</v>
      </c>
      <c r="P76" s="5">
        <f t="shared" ca="1" si="28"/>
        <v>91840</v>
      </c>
      <c r="Q76" s="5">
        <f t="shared" ca="1" si="28"/>
        <v>196934</v>
      </c>
      <c r="R76" s="5">
        <f t="shared" ca="1" si="28"/>
        <v>25842</v>
      </c>
      <c r="S76" s="17" t="b">
        <f t="shared" ca="1" si="21"/>
        <v>1</v>
      </c>
      <c r="T76" s="12"/>
    </row>
    <row r="77" spans="1:20" s="25" customFormat="1" ht="21" customHeight="1" x14ac:dyDescent="0.15">
      <c r="A77" s="2">
        <f t="shared" si="29"/>
        <v>74</v>
      </c>
      <c r="B77" s="2">
        <v>3</v>
      </c>
      <c r="C77" s="2">
        <v>9</v>
      </c>
      <c r="D77" s="2">
        <v>12</v>
      </c>
      <c r="E77" s="131" t="s">
        <v>512</v>
      </c>
      <c r="F77" s="12" t="s">
        <v>329</v>
      </c>
      <c r="G77" s="2" t="s">
        <v>324</v>
      </c>
      <c r="H77" s="12" t="str">
        <f>VLOOKUP(G77,会計コード!$C$2:$D$77,2,FALSE)</f>
        <v>その他諸収入</v>
      </c>
      <c r="I77" s="12" t="s">
        <v>12</v>
      </c>
      <c r="J77" s="5"/>
      <c r="K77" s="5">
        <v>10</v>
      </c>
      <c r="L77" s="17" t="s">
        <v>43</v>
      </c>
      <c r="M77" s="5">
        <f t="shared" ref="M77" ca="1" si="30">M76+K77-J77</f>
        <v>2908917</v>
      </c>
      <c r="N77" s="5">
        <f t="shared" ref="N77:R77" ca="1" si="31">IF($L77=N$2,N76+$K77-$J77,N76)</f>
        <v>2563188</v>
      </c>
      <c r="O77" s="5">
        <f t="shared" ca="1" si="31"/>
        <v>31113</v>
      </c>
      <c r="P77" s="5">
        <f t="shared" ca="1" si="31"/>
        <v>91840</v>
      </c>
      <c r="Q77" s="5">
        <f t="shared" ca="1" si="31"/>
        <v>196934</v>
      </c>
      <c r="R77" s="5">
        <f t="shared" ca="1" si="31"/>
        <v>25842</v>
      </c>
      <c r="S77" s="17" t="b">
        <f t="shared" ref="S77" ca="1" si="32">M77=SUM(N77:R77)</f>
        <v>1</v>
      </c>
      <c r="T77" s="12"/>
    </row>
    <row r="78" spans="1:20" s="25" customFormat="1" ht="21" customHeight="1" x14ac:dyDescent="0.15">
      <c r="A78" s="2">
        <f t="shared" si="29"/>
        <v>75</v>
      </c>
      <c r="B78" s="2">
        <v>4</v>
      </c>
      <c r="C78" s="2">
        <v>9</v>
      </c>
      <c r="D78" s="2">
        <v>12</v>
      </c>
      <c r="E78" s="131" t="s">
        <v>512</v>
      </c>
      <c r="F78" s="1" t="s">
        <v>736</v>
      </c>
      <c r="G78" s="17">
        <v>533</v>
      </c>
      <c r="H78" s="12" t="str">
        <f>VLOOKUP(G78,会計コード!$C$2:$D$77,2,FALSE)</f>
        <v>諸負担金（観光）</v>
      </c>
      <c r="I78" s="3" t="s">
        <v>35</v>
      </c>
      <c r="J78" s="24">
        <v>25500</v>
      </c>
      <c r="K78" s="24"/>
      <c r="L78" s="2" t="s">
        <v>282</v>
      </c>
      <c r="M78" s="5">
        <f t="shared" ca="1" si="27"/>
        <v>2883417</v>
      </c>
      <c r="N78" s="5">
        <f t="shared" ca="1" si="28"/>
        <v>2563188</v>
      </c>
      <c r="O78" s="5">
        <f t="shared" ca="1" si="28"/>
        <v>31113</v>
      </c>
      <c r="P78" s="5">
        <f t="shared" ca="1" si="28"/>
        <v>91840</v>
      </c>
      <c r="Q78" s="5">
        <f t="shared" ca="1" si="28"/>
        <v>171434</v>
      </c>
      <c r="R78" s="5">
        <f t="shared" ca="1" si="28"/>
        <v>25842</v>
      </c>
      <c r="S78" s="17" t="b">
        <f t="shared" ca="1" si="21"/>
        <v>1</v>
      </c>
      <c r="T78" s="12" t="s">
        <v>460</v>
      </c>
    </row>
    <row r="79" spans="1:20" ht="21" customHeight="1" x14ac:dyDescent="0.15">
      <c r="A79" s="71">
        <f t="shared" si="29"/>
        <v>76</v>
      </c>
      <c r="B79" s="71">
        <v>4</v>
      </c>
      <c r="C79" s="71">
        <v>9</v>
      </c>
      <c r="D79" s="71">
        <v>17</v>
      </c>
      <c r="E79" s="72" t="s">
        <v>802</v>
      </c>
      <c r="F79" s="147" t="s">
        <v>461</v>
      </c>
      <c r="G79" s="106">
        <v>261</v>
      </c>
      <c r="H79" s="12" t="str">
        <f>VLOOKUP(G79,会計コード!$C$2:$D$77,2,FALSE)</f>
        <v>福祉厚生費（敬老）</v>
      </c>
      <c r="I79" s="145" t="s">
        <v>23</v>
      </c>
      <c r="J79" s="146">
        <v>220</v>
      </c>
      <c r="K79" s="146"/>
      <c r="L79" s="71" t="s">
        <v>282</v>
      </c>
      <c r="M79" s="80">
        <f t="shared" ca="1" si="27"/>
        <v>2883197</v>
      </c>
      <c r="N79" s="80">
        <f t="shared" ca="1" si="28"/>
        <v>2563188</v>
      </c>
      <c r="O79" s="80">
        <f t="shared" ca="1" si="28"/>
        <v>31113</v>
      </c>
      <c r="P79" s="80">
        <f t="shared" ca="1" si="28"/>
        <v>91840</v>
      </c>
      <c r="Q79" s="80">
        <f t="shared" ca="1" si="28"/>
        <v>171214</v>
      </c>
      <c r="R79" s="80">
        <f t="shared" ca="1" si="28"/>
        <v>25842</v>
      </c>
      <c r="S79" s="106" t="b">
        <f t="shared" ca="1" si="21"/>
        <v>1</v>
      </c>
      <c r="T79" s="73"/>
    </row>
    <row r="80" spans="1:20" ht="21" customHeight="1" x14ac:dyDescent="0.15">
      <c r="A80" s="71">
        <f t="shared" si="29"/>
        <v>77</v>
      </c>
      <c r="B80" s="71">
        <v>4</v>
      </c>
      <c r="C80" s="71">
        <v>9</v>
      </c>
      <c r="D80" s="71">
        <v>19</v>
      </c>
      <c r="E80" s="72" t="s">
        <v>802</v>
      </c>
      <c r="F80" s="147" t="s">
        <v>462</v>
      </c>
      <c r="G80" s="106">
        <v>261</v>
      </c>
      <c r="H80" s="12" t="str">
        <f>VLOOKUP(G80,会計コード!$C$2:$D$77,2,FALSE)</f>
        <v>福祉厚生費（敬老）</v>
      </c>
      <c r="I80" s="145" t="s">
        <v>23</v>
      </c>
      <c r="J80" s="146">
        <v>118319</v>
      </c>
      <c r="K80" s="146"/>
      <c r="L80" s="71" t="s">
        <v>282</v>
      </c>
      <c r="M80" s="80">
        <f t="shared" ca="1" si="27"/>
        <v>2764878</v>
      </c>
      <c r="N80" s="80">
        <f t="shared" ca="1" si="28"/>
        <v>2563188</v>
      </c>
      <c r="O80" s="80">
        <f t="shared" ca="1" si="28"/>
        <v>31113</v>
      </c>
      <c r="P80" s="80">
        <f t="shared" ca="1" si="28"/>
        <v>91840</v>
      </c>
      <c r="Q80" s="80">
        <f t="shared" ca="1" si="28"/>
        <v>52895</v>
      </c>
      <c r="R80" s="80">
        <f t="shared" ca="1" si="28"/>
        <v>25842</v>
      </c>
      <c r="S80" s="106" t="b">
        <f t="shared" ca="1" si="21"/>
        <v>1</v>
      </c>
      <c r="T80" s="73"/>
    </row>
    <row r="81" spans="1:20" s="25" customFormat="1" ht="21" customHeight="1" x14ac:dyDescent="0.15">
      <c r="A81" s="2">
        <f t="shared" si="29"/>
        <v>78</v>
      </c>
      <c r="B81" s="2">
        <v>4</v>
      </c>
      <c r="C81" s="2">
        <v>9</v>
      </c>
      <c r="D81" s="2">
        <v>19</v>
      </c>
      <c r="E81" s="131" t="s">
        <v>512</v>
      </c>
      <c r="F81" s="1" t="s">
        <v>33</v>
      </c>
      <c r="G81" s="17">
        <v>54</v>
      </c>
      <c r="H81" s="12" t="str">
        <f>VLOOKUP(G81,会計コード!$C$2:$D$77,2,FALSE)</f>
        <v>渉外慶弔費</v>
      </c>
      <c r="I81" s="3" t="s">
        <v>30</v>
      </c>
      <c r="J81" s="24">
        <v>5000</v>
      </c>
      <c r="K81" s="24"/>
      <c r="L81" s="2" t="s">
        <v>41</v>
      </c>
      <c r="M81" s="5">
        <f t="shared" ca="1" si="27"/>
        <v>2759878</v>
      </c>
      <c r="N81" s="5">
        <f t="shared" ca="1" si="28"/>
        <v>2563188</v>
      </c>
      <c r="O81" s="5">
        <f t="shared" ca="1" si="28"/>
        <v>31113</v>
      </c>
      <c r="P81" s="5">
        <f t="shared" ca="1" si="28"/>
        <v>86840</v>
      </c>
      <c r="Q81" s="5">
        <f t="shared" ca="1" si="28"/>
        <v>52895</v>
      </c>
      <c r="R81" s="5">
        <f t="shared" ca="1" si="28"/>
        <v>25842</v>
      </c>
      <c r="S81" s="17" t="b">
        <f t="shared" ca="1" si="21"/>
        <v>1</v>
      </c>
      <c r="T81" s="12"/>
    </row>
    <row r="82" spans="1:20" s="25" customFormat="1" ht="21" customHeight="1" x14ac:dyDescent="0.15">
      <c r="A82" s="2">
        <f t="shared" si="29"/>
        <v>79</v>
      </c>
      <c r="B82" s="2">
        <v>4</v>
      </c>
      <c r="C82" s="2">
        <v>9</v>
      </c>
      <c r="D82" s="2">
        <v>21</v>
      </c>
      <c r="E82" s="131" t="s">
        <v>512</v>
      </c>
      <c r="F82" s="12" t="s">
        <v>463</v>
      </c>
      <c r="G82" s="2">
        <v>41</v>
      </c>
      <c r="H82" s="12" t="str">
        <f>VLOOKUP(G82,会計コード!$C$2:$D$77,2,FALSE)</f>
        <v>公園清掃費</v>
      </c>
      <c r="I82" s="3" t="s">
        <v>417</v>
      </c>
      <c r="J82" s="24">
        <v>1544</v>
      </c>
      <c r="K82" s="24"/>
      <c r="L82" s="2" t="s">
        <v>282</v>
      </c>
      <c r="M82" s="5">
        <f t="shared" ca="1" si="27"/>
        <v>2758334</v>
      </c>
      <c r="N82" s="5">
        <f t="shared" ca="1" si="28"/>
        <v>2563188</v>
      </c>
      <c r="O82" s="5">
        <f t="shared" ca="1" si="28"/>
        <v>31113</v>
      </c>
      <c r="P82" s="5">
        <f t="shared" ca="1" si="28"/>
        <v>86840</v>
      </c>
      <c r="Q82" s="5">
        <f t="shared" ca="1" si="28"/>
        <v>51351</v>
      </c>
      <c r="R82" s="5">
        <f t="shared" ca="1" si="28"/>
        <v>25842</v>
      </c>
      <c r="S82" s="17" t="b">
        <f t="shared" ca="1" si="21"/>
        <v>1</v>
      </c>
      <c r="T82" s="12"/>
    </row>
    <row r="83" spans="1:20" s="25" customFormat="1" ht="21" customHeight="1" x14ac:dyDescent="0.15">
      <c r="A83" s="2">
        <f t="shared" si="29"/>
        <v>80</v>
      </c>
      <c r="B83" s="2">
        <v>4</v>
      </c>
      <c r="C83" s="2">
        <v>10</v>
      </c>
      <c r="D83" s="2">
        <v>1</v>
      </c>
      <c r="E83" s="131" t="s">
        <v>512</v>
      </c>
      <c r="F83" s="1" t="s">
        <v>129</v>
      </c>
      <c r="G83" s="17">
        <v>55</v>
      </c>
      <c r="H83" s="12" t="str">
        <f>VLOOKUP(G83,会計コード!$C$2:$D$77,2,FALSE)</f>
        <v>保険料</v>
      </c>
      <c r="I83" s="3" t="s">
        <v>131</v>
      </c>
      <c r="J83" s="24">
        <v>22520</v>
      </c>
      <c r="K83" s="24"/>
      <c r="L83" s="2" t="s">
        <v>41</v>
      </c>
      <c r="M83" s="5">
        <f t="shared" ref="M83" ca="1" si="33">OFFSET(M83,-1,0)+K83-J83</f>
        <v>2735814</v>
      </c>
      <c r="N83" s="5">
        <f t="shared" ca="1" si="28"/>
        <v>2563188</v>
      </c>
      <c r="O83" s="5">
        <f t="shared" ca="1" si="28"/>
        <v>31113</v>
      </c>
      <c r="P83" s="5">
        <f t="shared" ca="1" si="28"/>
        <v>64320</v>
      </c>
      <c r="Q83" s="5">
        <f t="shared" ca="1" si="28"/>
        <v>51351</v>
      </c>
      <c r="R83" s="5">
        <f t="shared" ca="1" si="28"/>
        <v>25842</v>
      </c>
      <c r="S83" s="17" t="b">
        <f t="shared" ref="S83" ca="1" si="34">M83=SUM(N83:R83)</f>
        <v>1</v>
      </c>
      <c r="T83" s="12"/>
    </row>
    <row r="84" spans="1:20" s="25" customFormat="1" ht="21" customHeight="1" x14ac:dyDescent="0.15">
      <c r="A84" s="2">
        <f t="shared" si="29"/>
        <v>81</v>
      </c>
      <c r="B84" s="2">
        <v>4</v>
      </c>
      <c r="C84" s="2">
        <v>10</v>
      </c>
      <c r="D84" s="2">
        <v>16</v>
      </c>
      <c r="E84" s="72" t="s">
        <v>802</v>
      </c>
      <c r="F84" s="1" t="s">
        <v>432</v>
      </c>
      <c r="G84" s="17">
        <v>21</v>
      </c>
      <c r="H84" s="12" t="str">
        <f>VLOOKUP(G84,会計コード!$C$2:$D$77,2,FALSE)</f>
        <v>事務連絡活動費</v>
      </c>
      <c r="I84" s="3" t="s">
        <v>476</v>
      </c>
      <c r="J84" s="5">
        <v>2661</v>
      </c>
      <c r="K84" s="5"/>
      <c r="L84" s="2" t="s">
        <v>282</v>
      </c>
      <c r="M84" s="5">
        <f t="shared" ref="M84:M85" ca="1" si="35">OFFSET(M84,-1,0)+K84-J84</f>
        <v>2733153</v>
      </c>
      <c r="N84" s="5">
        <f t="shared" ca="1" si="28"/>
        <v>2563188</v>
      </c>
      <c r="O84" s="5">
        <f t="shared" ca="1" si="28"/>
        <v>31113</v>
      </c>
      <c r="P84" s="5">
        <f t="shared" ca="1" si="28"/>
        <v>64320</v>
      </c>
      <c r="Q84" s="5">
        <f t="shared" ca="1" si="28"/>
        <v>48690</v>
      </c>
      <c r="R84" s="5">
        <f t="shared" ca="1" si="28"/>
        <v>25842</v>
      </c>
      <c r="S84" s="17" t="b">
        <f t="shared" ref="S84:S85" ca="1" si="36">M84=SUM(N84:R84)</f>
        <v>1</v>
      </c>
      <c r="T84" s="12"/>
    </row>
    <row r="85" spans="1:20" s="25" customFormat="1" ht="21" customHeight="1" x14ac:dyDescent="0.15">
      <c r="A85" s="2">
        <f t="shared" si="29"/>
        <v>82</v>
      </c>
      <c r="B85" s="2">
        <v>4</v>
      </c>
      <c r="C85" s="2">
        <v>10</v>
      </c>
      <c r="D85" s="2">
        <v>23</v>
      </c>
      <c r="E85" s="131" t="s">
        <v>512</v>
      </c>
      <c r="F85" s="12" t="s">
        <v>94</v>
      </c>
      <c r="G85" s="2">
        <v>41</v>
      </c>
      <c r="H85" s="12" t="str">
        <f>VLOOKUP(G85,会計コード!$C$2:$D$77,2,FALSE)</f>
        <v>公園清掃費</v>
      </c>
      <c r="I85" s="12" t="s">
        <v>20</v>
      </c>
      <c r="J85" s="24">
        <v>5443</v>
      </c>
      <c r="K85" s="24"/>
      <c r="L85" s="2" t="s">
        <v>282</v>
      </c>
      <c r="M85" s="5">
        <f t="shared" ca="1" si="35"/>
        <v>2727710</v>
      </c>
      <c r="N85" s="5">
        <f t="shared" ca="1" si="28"/>
        <v>2563188</v>
      </c>
      <c r="O85" s="5">
        <f t="shared" ca="1" si="28"/>
        <v>31113</v>
      </c>
      <c r="P85" s="5">
        <f t="shared" ca="1" si="28"/>
        <v>64320</v>
      </c>
      <c r="Q85" s="5">
        <f t="shared" ca="1" si="28"/>
        <v>43247</v>
      </c>
      <c r="R85" s="5">
        <f t="shared" ca="1" si="28"/>
        <v>25842</v>
      </c>
      <c r="S85" s="17" t="b">
        <f t="shared" ca="1" si="36"/>
        <v>1</v>
      </c>
      <c r="T85" s="12"/>
    </row>
    <row r="86" spans="1:20" s="25" customFormat="1" ht="21" customHeight="1" x14ac:dyDescent="0.15">
      <c r="A86" s="2">
        <f t="shared" si="29"/>
        <v>83</v>
      </c>
      <c r="B86" s="2">
        <v>4</v>
      </c>
      <c r="C86" s="2">
        <v>10</v>
      </c>
      <c r="D86" s="2">
        <v>28</v>
      </c>
      <c r="E86" s="72" t="s">
        <v>802</v>
      </c>
      <c r="F86" s="1" t="s">
        <v>477</v>
      </c>
      <c r="G86" s="17">
        <v>21</v>
      </c>
      <c r="H86" s="12" t="str">
        <f>VLOOKUP(G86,会計コード!$C$2:$D$77,2,FALSE)</f>
        <v>事務連絡活動費</v>
      </c>
      <c r="I86" s="3" t="s">
        <v>476</v>
      </c>
      <c r="J86" s="5">
        <v>744</v>
      </c>
      <c r="K86" s="5"/>
      <c r="L86" s="2" t="s">
        <v>282</v>
      </c>
      <c r="M86" s="5">
        <f t="shared" ref="M86" ca="1" si="37">OFFSET(M86,-1,0)+K86-J86</f>
        <v>2726966</v>
      </c>
      <c r="N86" s="5">
        <f t="shared" ca="1" si="28"/>
        <v>2563188</v>
      </c>
      <c r="O86" s="5">
        <f t="shared" ca="1" si="28"/>
        <v>31113</v>
      </c>
      <c r="P86" s="5">
        <f t="shared" ca="1" si="28"/>
        <v>64320</v>
      </c>
      <c r="Q86" s="5">
        <f t="shared" ca="1" si="28"/>
        <v>42503</v>
      </c>
      <c r="R86" s="5">
        <f t="shared" ca="1" si="28"/>
        <v>25842</v>
      </c>
      <c r="S86" s="17" t="b">
        <f t="shared" ref="S86" ca="1" si="38">M86=SUM(N86:R86)</f>
        <v>1</v>
      </c>
      <c r="T86" s="12"/>
    </row>
    <row r="87" spans="1:20" s="25" customFormat="1" ht="21" customHeight="1" x14ac:dyDescent="0.15">
      <c r="A87" s="2">
        <f t="shared" si="29"/>
        <v>84</v>
      </c>
      <c r="B87" s="2">
        <v>4</v>
      </c>
      <c r="C87" s="2">
        <v>11</v>
      </c>
      <c r="D87" s="2">
        <v>2</v>
      </c>
      <c r="E87" s="131" t="s">
        <v>512</v>
      </c>
      <c r="F87" s="12" t="s">
        <v>475</v>
      </c>
      <c r="G87" s="17" t="s">
        <v>687</v>
      </c>
      <c r="H87" s="12" t="str">
        <f>VLOOKUP(G87,会計コード!$C$2:$D$77,2,FALSE)</f>
        <v>その他補助金（公清）</v>
      </c>
      <c r="I87" s="26" t="s">
        <v>112</v>
      </c>
      <c r="J87" s="24"/>
      <c r="K87" s="24">
        <v>33400</v>
      </c>
      <c r="L87" s="17" t="s">
        <v>43</v>
      </c>
      <c r="M87" s="5">
        <f t="shared" ref="M87:M88" ca="1" si="39">OFFSET(M87,-1,0)+K87-J87</f>
        <v>2760366</v>
      </c>
      <c r="N87" s="5">
        <f t="shared" ca="1" si="28"/>
        <v>2596588</v>
      </c>
      <c r="O87" s="5">
        <f t="shared" ca="1" si="28"/>
        <v>31113</v>
      </c>
      <c r="P87" s="5">
        <f t="shared" ca="1" si="28"/>
        <v>64320</v>
      </c>
      <c r="Q87" s="5">
        <f t="shared" ca="1" si="28"/>
        <v>42503</v>
      </c>
      <c r="R87" s="5">
        <f t="shared" ca="1" si="28"/>
        <v>25842</v>
      </c>
      <c r="S87" s="17" t="b">
        <f t="shared" ref="S87:S126" ca="1" si="40">M87=SUM(N87:R87)</f>
        <v>1</v>
      </c>
      <c r="T87" s="125"/>
    </row>
    <row r="88" spans="1:20" s="25" customFormat="1" ht="21" customHeight="1" x14ac:dyDescent="0.15">
      <c r="A88" s="2">
        <f t="shared" si="29"/>
        <v>85</v>
      </c>
      <c r="B88" s="2">
        <v>4</v>
      </c>
      <c r="C88" s="2">
        <v>11</v>
      </c>
      <c r="D88" s="2">
        <v>15</v>
      </c>
      <c r="E88" s="72" t="s">
        <v>802</v>
      </c>
      <c r="F88" s="1" t="s">
        <v>630</v>
      </c>
      <c r="G88" s="17">
        <v>13</v>
      </c>
      <c r="H88" s="12" t="str">
        <f>VLOOKUP(G88,会計コード!$C$2:$D$77,2,FALSE)</f>
        <v>施設器材等整備費</v>
      </c>
      <c r="I88" s="3" t="s">
        <v>580</v>
      </c>
      <c r="J88" s="24">
        <v>4000</v>
      </c>
      <c r="K88" s="24"/>
      <c r="L88" s="2" t="s">
        <v>41</v>
      </c>
      <c r="M88" s="5">
        <f t="shared" ca="1" si="39"/>
        <v>2756366</v>
      </c>
      <c r="N88" s="5">
        <f t="shared" ca="1" si="28"/>
        <v>2596588</v>
      </c>
      <c r="O88" s="5">
        <f t="shared" ca="1" si="28"/>
        <v>31113</v>
      </c>
      <c r="P88" s="5">
        <f t="shared" ca="1" si="28"/>
        <v>60320</v>
      </c>
      <c r="Q88" s="5">
        <f t="shared" ca="1" si="28"/>
        <v>42503</v>
      </c>
      <c r="R88" s="5">
        <f t="shared" ca="1" si="28"/>
        <v>25842</v>
      </c>
      <c r="S88" s="17" t="b">
        <f t="shared" ca="1" si="40"/>
        <v>1</v>
      </c>
      <c r="T88" s="12"/>
    </row>
    <row r="89" spans="1:20" s="25" customFormat="1" ht="21" customHeight="1" x14ac:dyDescent="0.15">
      <c r="A89" s="2">
        <f t="shared" si="29"/>
        <v>86</v>
      </c>
      <c r="B89" s="2">
        <v>4</v>
      </c>
      <c r="C89" s="2">
        <v>11</v>
      </c>
      <c r="D89" s="2">
        <v>18</v>
      </c>
      <c r="E89" s="131" t="s">
        <v>512</v>
      </c>
      <c r="F89" s="1" t="s">
        <v>307</v>
      </c>
      <c r="G89" s="17" t="s">
        <v>686</v>
      </c>
      <c r="H89" s="12" t="str">
        <f>VLOOKUP(G89,会計コード!$C$2:$D$77,2,FALSE)</f>
        <v>その他補助金（広よ）</v>
      </c>
      <c r="I89" s="3" t="s">
        <v>10</v>
      </c>
      <c r="J89" s="114"/>
      <c r="K89" s="114">
        <v>26220</v>
      </c>
      <c r="L89" s="17" t="s">
        <v>43</v>
      </c>
      <c r="M89" s="5">
        <f t="shared" ca="1" si="27"/>
        <v>2782586</v>
      </c>
      <c r="N89" s="5">
        <f t="shared" ca="1" si="28"/>
        <v>2622808</v>
      </c>
      <c r="O89" s="5">
        <f t="shared" ca="1" si="28"/>
        <v>31113</v>
      </c>
      <c r="P89" s="5">
        <f t="shared" ca="1" si="28"/>
        <v>60320</v>
      </c>
      <c r="Q89" s="5">
        <f t="shared" ca="1" si="28"/>
        <v>42503</v>
      </c>
      <c r="R89" s="5">
        <f t="shared" ca="1" si="28"/>
        <v>25842</v>
      </c>
      <c r="S89" s="17" t="b">
        <f t="shared" ca="1" si="40"/>
        <v>1</v>
      </c>
      <c r="T89" s="12"/>
    </row>
    <row r="90" spans="1:20" s="25" customFormat="1" ht="21" customHeight="1" x14ac:dyDescent="0.15">
      <c r="A90" s="2">
        <f t="shared" si="29"/>
        <v>87</v>
      </c>
      <c r="B90" s="2">
        <v>4</v>
      </c>
      <c r="C90" s="2">
        <v>11</v>
      </c>
      <c r="D90" s="2">
        <v>18</v>
      </c>
      <c r="E90" s="131" t="s">
        <v>512</v>
      </c>
      <c r="F90" s="1" t="s">
        <v>470</v>
      </c>
      <c r="G90" s="17" t="s">
        <v>688</v>
      </c>
      <c r="H90" s="12" t="str">
        <f>VLOOKUP(G90,会計コード!$C$2:$D$77,2,FALSE)</f>
        <v>その他補助金（資回）</v>
      </c>
      <c r="I90" s="3" t="s">
        <v>10</v>
      </c>
      <c r="J90" s="114"/>
      <c r="K90" s="114">
        <v>20900</v>
      </c>
      <c r="L90" s="17" t="s">
        <v>43</v>
      </c>
      <c r="M90" s="5">
        <f t="shared" ca="1" si="27"/>
        <v>2803486</v>
      </c>
      <c r="N90" s="5">
        <f t="shared" ca="1" si="28"/>
        <v>2643708</v>
      </c>
      <c r="O90" s="5">
        <f t="shared" ca="1" si="28"/>
        <v>31113</v>
      </c>
      <c r="P90" s="5">
        <f t="shared" ca="1" si="28"/>
        <v>60320</v>
      </c>
      <c r="Q90" s="5">
        <f t="shared" ca="1" si="28"/>
        <v>42503</v>
      </c>
      <c r="R90" s="5">
        <f t="shared" ca="1" si="28"/>
        <v>25842</v>
      </c>
      <c r="S90" s="17" t="b">
        <f t="shared" ca="1" si="40"/>
        <v>1</v>
      </c>
      <c r="T90" s="12"/>
    </row>
    <row r="91" spans="1:20" s="142" customFormat="1" ht="21" customHeight="1" x14ac:dyDescent="0.15">
      <c r="A91" s="71">
        <f t="shared" si="29"/>
        <v>88</v>
      </c>
      <c r="B91" s="71">
        <v>4</v>
      </c>
      <c r="C91" s="71">
        <v>11</v>
      </c>
      <c r="D91" s="71">
        <v>19</v>
      </c>
      <c r="E91" s="72" t="s">
        <v>802</v>
      </c>
      <c r="F91" s="168" t="s">
        <v>525</v>
      </c>
      <c r="G91" s="106">
        <v>51</v>
      </c>
      <c r="H91" s="12" t="str">
        <f>VLOOKUP(G91,会計コード!$C$2:$D$77,2,FALSE)</f>
        <v>会議費</v>
      </c>
      <c r="I91" s="145" t="s">
        <v>494</v>
      </c>
      <c r="J91" s="80">
        <v>449</v>
      </c>
      <c r="K91" s="146"/>
      <c r="L91" s="71" t="s">
        <v>282</v>
      </c>
      <c r="M91" s="80">
        <f ca="1">OFFSET(M91,-1,0)+K91-J91</f>
        <v>2803037</v>
      </c>
      <c r="N91" s="80">
        <f ca="1">IF($L91=N$2,OFFSET(N91,-1,0)+$K91-$J91,OFFSET(N91,-1,0))</f>
        <v>2643708</v>
      </c>
      <c r="O91" s="80">
        <f ca="1">IF($L91=O$2,OFFSET(O91,-1,0)+$K91-$J91,OFFSET(O91,-1,0))</f>
        <v>31113</v>
      </c>
      <c r="P91" s="80">
        <f ca="1">IF($L91=P$2,OFFSET(P91,-1,0)+$K91-$J91,OFFSET(P91,-1,0))</f>
        <v>60320</v>
      </c>
      <c r="Q91" s="80">
        <f ca="1">IF($L91=Q$2,OFFSET(Q91,-1,0)+$K91-$J91,OFFSET(Q91,-1,0))</f>
        <v>42054</v>
      </c>
      <c r="R91" s="80">
        <f ca="1">IF($L91=R$2,OFFSET(R91,-1,0)+$K91-$J91,OFFSET(R91,-1,0))</f>
        <v>25842</v>
      </c>
      <c r="S91" s="106" t="b">
        <f ca="1">M91=SUM(N91:R91)</f>
        <v>1</v>
      </c>
      <c r="T91" s="73" t="s">
        <v>474</v>
      </c>
    </row>
    <row r="92" spans="1:20" s="25" customFormat="1" ht="21" customHeight="1" x14ac:dyDescent="0.15">
      <c r="A92" s="2">
        <f t="shared" si="29"/>
        <v>89</v>
      </c>
      <c r="B92" s="2">
        <v>4</v>
      </c>
      <c r="C92" s="2">
        <v>12</v>
      </c>
      <c r="D92" s="2">
        <v>2</v>
      </c>
      <c r="E92" s="131" t="s">
        <v>512</v>
      </c>
      <c r="F92" s="1" t="s">
        <v>559</v>
      </c>
      <c r="G92" s="17">
        <v>54</v>
      </c>
      <c r="H92" s="12" t="str">
        <f>VLOOKUP(G92,会計コード!$C$2:$D$77,2,FALSE)</f>
        <v>渉外慶弔費</v>
      </c>
      <c r="I92" s="3" t="s">
        <v>426</v>
      </c>
      <c r="J92" s="24">
        <v>2000</v>
      </c>
      <c r="K92" s="24"/>
      <c r="L92" s="2" t="s">
        <v>41</v>
      </c>
      <c r="M92" s="5">
        <f t="shared" ref="M92" ca="1" si="41">OFFSET(M92,-1,0)+K92-J92</f>
        <v>2801037</v>
      </c>
      <c r="N92" s="5">
        <f t="shared" ca="1" si="28"/>
        <v>2643708</v>
      </c>
      <c r="O92" s="5">
        <f t="shared" ca="1" si="28"/>
        <v>31113</v>
      </c>
      <c r="P92" s="5">
        <f t="shared" ca="1" si="28"/>
        <v>58320</v>
      </c>
      <c r="Q92" s="5">
        <f t="shared" ca="1" si="28"/>
        <v>42054</v>
      </c>
      <c r="R92" s="5">
        <f t="shared" ca="1" si="28"/>
        <v>25842</v>
      </c>
      <c r="S92" s="17" t="b">
        <f t="shared" ref="S92" ca="1" si="42">M92=SUM(N92:R92)</f>
        <v>1</v>
      </c>
      <c r="T92" s="12"/>
    </row>
    <row r="93" spans="1:20" s="25" customFormat="1" ht="21" customHeight="1" x14ac:dyDescent="0.15">
      <c r="A93" s="2">
        <f t="shared" si="29"/>
        <v>90</v>
      </c>
      <c r="B93" s="2">
        <v>4</v>
      </c>
      <c r="C93" s="2">
        <v>12</v>
      </c>
      <c r="D93" s="2">
        <v>7</v>
      </c>
      <c r="E93" s="131" t="s">
        <v>512</v>
      </c>
      <c r="F93" s="1" t="s">
        <v>625</v>
      </c>
      <c r="G93" s="17" t="s">
        <v>319</v>
      </c>
      <c r="H93" s="12" t="str">
        <f>VLOOKUP(G93,会計コード!$C$2:$D$77,2,FALSE)</f>
        <v>防災器材整備費</v>
      </c>
      <c r="I93" s="3" t="s">
        <v>471</v>
      </c>
      <c r="J93" s="114"/>
      <c r="K93" s="114">
        <v>142100</v>
      </c>
      <c r="L93" s="17" t="s">
        <v>43</v>
      </c>
      <c r="M93" s="5">
        <f t="shared" ca="1" si="27"/>
        <v>2943137</v>
      </c>
      <c r="N93" s="5">
        <f t="shared" ca="1" si="28"/>
        <v>2785808</v>
      </c>
      <c r="O93" s="5">
        <f t="shared" ca="1" si="28"/>
        <v>31113</v>
      </c>
      <c r="P93" s="5">
        <f t="shared" ca="1" si="28"/>
        <v>58320</v>
      </c>
      <c r="Q93" s="5">
        <f t="shared" ca="1" si="28"/>
        <v>42054</v>
      </c>
      <c r="R93" s="5">
        <f t="shared" ca="1" si="28"/>
        <v>25842</v>
      </c>
      <c r="S93" s="17" t="b">
        <f t="shared" ca="1" si="40"/>
        <v>1</v>
      </c>
      <c r="T93" s="125"/>
    </row>
    <row r="94" spans="1:20" s="25" customFormat="1" ht="21" customHeight="1" x14ac:dyDescent="0.15">
      <c r="A94" s="2">
        <f t="shared" si="29"/>
        <v>91</v>
      </c>
      <c r="B94" s="2">
        <v>4</v>
      </c>
      <c r="C94" s="2">
        <v>12</v>
      </c>
      <c r="D94" s="2">
        <v>10</v>
      </c>
      <c r="E94" s="131" t="s">
        <v>512</v>
      </c>
      <c r="F94" s="1" t="s">
        <v>590</v>
      </c>
      <c r="G94" s="17">
        <v>54</v>
      </c>
      <c r="H94" s="12" t="str">
        <f>VLOOKUP(G94,会計コード!$C$2:$D$77,2,FALSE)</f>
        <v>渉外慶弔費</v>
      </c>
      <c r="I94" s="1" t="s">
        <v>478</v>
      </c>
      <c r="J94" s="24">
        <v>5000</v>
      </c>
      <c r="K94" s="5"/>
      <c r="L94" s="2" t="s">
        <v>282</v>
      </c>
      <c r="M94" s="5">
        <f t="shared" ref="M94:M96" ca="1" si="43">OFFSET(M94,-1,0)+K94-J94</f>
        <v>2938137</v>
      </c>
      <c r="N94" s="5">
        <f t="shared" ca="1" si="28"/>
        <v>2785808</v>
      </c>
      <c r="O94" s="5">
        <f t="shared" ca="1" si="28"/>
        <v>31113</v>
      </c>
      <c r="P94" s="5">
        <f t="shared" ca="1" si="28"/>
        <v>58320</v>
      </c>
      <c r="Q94" s="5">
        <f t="shared" ca="1" si="28"/>
        <v>37054</v>
      </c>
      <c r="R94" s="5">
        <f t="shared" ca="1" si="28"/>
        <v>25842</v>
      </c>
      <c r="S94" s="17" t="b">
        <f t="shared" ca="1" si="40"/>
        <v>1</v>
      </c>
      <c r="T94" s="12"/>
    </row>
    <row r="95" spans="1:20" s="25" customFormat="1" ht="21" customHeight="1" x14ac:dyDescent="0.15">
      <c r="A95" s="2">
        <f t="shared" si="29"/>
        <v>92</v>
      </c>
      <c r="B95" s="2">
        <v>4</v>
      </c>
      <c r="C95" s="2">
        <v>12</v>
      </c>
      <c r="D95" s="2">
        <v>11</v>
      </c>
      <c r="E95" s="72" t="s">
        <v>802</v>
      </c>
      <c r="F95" s="1" t="s">
        <v>591</v>
      </c>
      <c r="G95" s="17">
        <v>21</v>
      </c>
      <c r="H95" s="12" t="str">
        <f>VLOOKUP(G95,会計コード!$C$2:$D$77,2,FALSE)</f>
        <v>事務連絡活動費</v>
      </c>
      <c r="I95" s="3" t="s">
        <v>23</v>
      </c>
      <c r="J95" s="24">
        <v>70</v>
      </c>
      <c r="K95" s="24"/>
      <c r="L95" s="2" t="s">
        <v>282</v>
      </c>
      <c r="M95" s="5">
        <f t="shared" ca="1" si="43"/>
        <v>2938067</v>
      </c>
      <c r="N95" s="5">
        <f t="shared" ca="1" si="28"/>
        <v>2785808</v>
      </c>
      <c r="O95" s="5">
        <f t="shared" ca="1" si="28"/>
        <v>31113</v>
      </c>
      <c r="P95" s="5">
        <f t="shared" ca="1" si="28"/>
        <v>58320</v>
      </c>
      <c r="Q95" s="5">
        <f t="shared" ca="1" si="28"/>
        <v>36984</v>
      </c>
      <c r="R95" s="5">
        <f t="shared" ca="1" si="28"/>
        <v>25842</v>
      </c>
      <c r="S95" s="17" t="b">
        <f t="shared" ca="1" si="40"/>
        <v>1</v>
      </c>
      <c r="T95" s="12"/>
    </row>
    <row r="96" spans="1:20" s="25" customFormat="1" ht="21" customHeight="1" x14ac:dyDescent="0.15">
      <c r="A96" s="2">
        <f t="shared" si="29"/>
        <v>93</v>
      </c>
      <c r="B96" s="2">
        <v>4</v>
      </c>
      <c r="C96" s="2">
        <v>12</v>
      </c>
      <c r="D96" s="2">
        <v>11</v>
      </c>
      <c r="E96" s="131" t="s">
        <v>512</v>
      </c>
      <c r="F96" s="12" t="s">
        <v>67</v>
      </c>
      <c r="G96" s="2">
        <v>41</v>
      </c>
      <c r="H96" s="12" t="str">
        <f>VLOOKUP(G96,会計コード!$C$2:$D$77,2,FALSE)</f>
        <v>公園清掃費</v>
      </c>
      <c r="I96" s="12" t="s">
        <v>20</v>
      </c>
      <c r="J96" s="24">
        <v>3628</v>
      </c>
      <c r="K96" s="24"/>
      <c r="L96" s="2" t="s">
        <v>282</v>
      </c>
      <c r="M96" s="5">
        <f t="shared" ca="1" si="43"/>
        <v>2934439</v>
      </c>
      <c r="N96" s="5">
        <f t="shared" ca="1" si="28"/>
        <v>2785808</v>
      </c>
      <c r="O96" s="5">
        <f t="shared" ca="1" si="28"/>
        <v>31113</v>
      </c>
      <c r="P96" s="5">
        <f t="shared" ca="1" si="28"/>
        <v>58320</v>
      </c>
      <c r="Q96" s="5">
        <f t="shared" ca="1" si="28"/>
        <v>33356</v>
      </c>
      <c r="R96" s="5">
        <f t="shared" ca="1" si="28"/>
        <v>25842</v>
      </c>
      <c r="S96" s="17" t="b">
        <f t="shared" ca="1" si="40"/>
        <v>1</v>
      </c>
      <c r="T96" s="12"/>
    </row>
    <row r="97" spans="1:20" s="25" customFormat="1" ht="21" customHeight="1" x14ac:dyDescent="0.15">
      <c r="A97" s="2">
        <f t="shared" si="29"/>
        <v>94</v>
      </c>
      <c r="B97" s="2">
        <v>4</v>
      </c>
      <c r="C97" s="2">
        <v>12</v>
      </c>
      <c r="D97" s="2">
        <v>11</v>
      </c>
      <c r="E97" s="72" t="s">
        <v>802</v>
      </c>
      <c r="F97" s="12" t="s">
        <v>522</v>
      </c>
      <c r="G97" s="71">
        <v>42</v>
      </c>
      <c r="H97" s="12" t="str">
        <f>VLOOKUP(G97,会計コード!$C$2:$D$77,2,FALSE)</f>
        <v>クリーン活動費</v>
      </c>
      <c r="I97" s="12" t="s">
        <v>20</v>
      </c>
      <c r="J97" s="24">
        <v>3628</v>
      </c>
      <c r="K97" s="24"/>
      <c r="L97" s="2" t="s">
        <v>282</v>
      </c>
      <c r="M97" s="5">
        <f t="shared" ref="M97:M99" ca="1" si="44">OFFSET(M97,-1,0)+K97-J97</f>
        <v>2930811</v>
      </c>
      <c r="N97" s="5">
        <f t="shared" ca="1" si="28"/>
        <v>2785808</v>
      </c>
      <c r="O97" s="5">
        <f t="shared" ca="1" si="28"/>
        <v>31113</v>
      </c>
      <c r="P97" s="5">
        <f t="shared" ca="1" si="28"/>
        <v>58320</v>
      </c>
      <c r="Q97" s="5">
        <f t="shared" ca="1" si="28"/>
        <v>29728</v>
      </c>
      <c r="R97" s="5">
        <f t="shared" ca="1" si="28"/>
        <v>25842</v>
      </c>
      <c r="S97" s="17" t="b">
        <f t="shared" ref="S97:S99" ca="1" si="45">M97=SUM(N97:R97)</f>
        <v>1</v>
      </c>
      <c r="T97" s="12" t="s">
        <v>480</v>
      </c>
    </row>
    <row r="98" spans="1:20" s="25" customFormat="1" ht="21" customHeight="1" x14ac:dyDescent="0.15">
      <c r="A98" s="2">
        <f t="shared" si="29"/>
        <v>95</v>
      </c>
      <c r="B98" s="2">
        <v>4</v>
      </c>
      <c r="C98" s="2">
        <v>12</v>
      </c>
      <c r="D98" s="2">
        <v>12</v>
      </c>
      <c r="E98" s="131" t="s">
        <v>512</v>
      </c>
      <c r="F98" s="12" t="s">
        <v>592</v>
      </c>
      <c r="G98" s="2">
        <v>41</v>
      </c>
      <c r="H98" s="12" t="str">
        <f>VLOOKUP(G98,会計コード!$C$2:$D$77,2,FALSE)</f>
        <v>公園清掃費</v>
      </c>
      <c r="I98" s="12" t="s">
        <v>27</v>
      </c>
      <c r="J98" s="24">
        <v>1650</v>
      </c>
      <c r="K98" s="24"/>
      <c r="L98" s="2" t="s">
        <v>282</v>
      </c>
      <c r="M98" s="5">
        <f t="shared" ca="1" si="44"/>
        <v>2929161</v>
      </c>
      <c r="N98" s="5">
        <f t="shared" ca="1" si="28"/>
        <v>2785808</v>
      </c>
      <c r="O98" s="5">
        <f t="shared" ca="1" si="28"/>
        <v>31113</v>
      </c>
      <c r="P98" s="5">
        <f t="shared" ca="1" si="28"/>
        <v>58320</v>
      </c>
      <c r="Q98" s="5">
        <f t="shared" ca="1" si="28"/>
        <v>28078</v>
      </c>
      <c r="R98" s="5">
        <f t="shared" ca="1" si="28"/>
        <v>25842</v>
      </c>
      <c r="S98" s="17" t="b">
        <f t="shared" ca="1" si="45"/>
        <v>1</v>
      </c>
      <c r="T98" s="12"/>
    </row>
    <row r="99" spans="1:20" s="25" customFormat="1" ht="21" customHeight="1" x14ac:dyDescent="0.15">
      <c r="A99" s="2">
        <f t="shared" si="29"/>
        <v>96</v>
      </c>
      <c r="B99" s="2">
        <v>4</v>
      </c>
      <c r="C99" s="2">
        <v>12</v>
      </c>
      <c r="D99" s="2">
        <v>12</v>
      </c>
      <c r="E99" s="72" t="s">
        <v>802</v>
      </c>
      <c r="F99" s="1" t="s">
        <v>481</v>
      </c>
      <c r="G99" s="17">
        <v>21</v>
      </c>
      <c r="H99" s="12" t="str">
        <f>VLOOKUP(G99,会計コード!$C$2:$D$77,2,FALSE)</f>
        <v>事務連絡活動費</v>
      </c>
      <c r="I99" s="3" t="s">
        <v>482</v>
      </c>
      <c r="J99" s="24">
        <v>345</v>
      </c>
      <c r="K99" s="24"/>
      <c r="L99" s="2" t="s">
        <v>282</v>
      </c>
      <c r="M99" s="5">
        <f t="shared" ca="1" si="44"/>
        <v>2928816</v>
      </c>
      <c r="N99" s="5">
        <f t="shared" ca="1" si="28"/>
        <v>2785808</v>
      </c>
      <c r="O99" s="5">
        <f t="shared" ca="1" si="28"/>
        <v>31113</v>
      </c>
      <c r="P99" s="5">
        <f t="shared" ca="1" si="28"/>
        <v>58320</v>
      </c>
      <c r="Q99" s="5">
        <f t="shared" ca="1" si="28"/>
        <v>27733</v>
      </c>
      <c r="R99" s="5">
        <f t="shared" ca="1" si="28"/>
        <v>25842</v>
      </c>
      <c r="S99" s="17" t="b">
        <f t="shared" ca="1" si="45"/>
        <v>1</v>
      </c>
      <c r="T99" s="12"/>
    </row>
    <row r="100" spans="1:20" s="25" customFormat="1" ht="21" customHeight="1" x14ac:dyDescent="0.15">
      <c r="A100" s="2">
        <f t="shared" si="29"/>
        <v>97</v>
      </c>
      <c r="B100" s="2">
        <v>4</v>
      </c>
      <c r="C100" s="2">
        <v>12</v>
      </c>
      <c r="D100" s="2">
        <v>16</v>
      </c>
      <c r="E100" s="72" t="s">
        <v>802</v>
      </c>
      <c r="F100" s="1" t="s">
        <v>483</v>
      </c>
      <c r="G100" s="17">
        <v>21</v>
      </c>
      <c r="H100" s="12" t="str">
        <f>VLOOKUP(G100,会計コード!$C$2:$D$77,2,FALSE)</f>
        <v>事務連絡活動費</v>
      </c>
      <c r="I100" s="3" t="s">
        <v>434</v>
      </c>
      <c r="J100" s="24">
        <v>330</v>
      </c>
      <c r="K100" s="24"/>
      <c r="L100" s="2" t="s">
        <v>282</v>
      </c>
      <c r="M100" s="5">
        <f t="shared" ref="M100" ca="1" si="46">OFFSET(M100,-1,0)+K100-J100</f>
        <v>2928486</v>
      </c>
      <c r="N100" s="5">
        <f t="shared" ca="1" si="28"/>
        <v>2785808</v>
      </c>
      <c r="O100" s="5">
        <f t="shared" ca="1" si="28"/>
        <v>31113</v>
      </c>
      <c r="P100" s="5">
        <f t="shared" ca="1" si="28"/>
        <v>58320</v>
      </c>
      <c r="Q100" s="5">
        <f t="shared" ca="1" si="28"/>
        <v>27403</v>
      </c>
      <c r="R100" s="5">
        <f t="shared" ca="1" si="28"/>
        <v>25842</v>
      </c>
      <c r="S100" s="17" t="b">
        <f t="shared" ref="S100" ca="1" si="47">M100=SUM(N100:R100)</f>
        <v>1</v>
      </c>
      <c r="T100" s="12"/>
    </row>
    <row r="101" spans="1:20" ht="21" customHeight="1" x14ac:dyDescent="0.15">
      <c r="A101" s="71">
        <f t="shared" si="29"/>
        <v>98</v>
      </c>
      <c r="B101" s="71">
        <v>4</v>
      </c>
      <c r="C101" s="71">
        <v>12</v>
      </c>
      <c r="D101" s="71">
        <v>19</v>
      </c>
      <c r="E101" s="72" t="s">
        <v>802</v>
      </c>
      <c r="F101" s="73" t="s">
        <v>484</v>
      </c>
      <c r="G101" s="71">
        <v>251</v>
      </c>
      <c r="H101" s="12" t="str">
        <f>VLOOKUP(G101,会計コード!$C$2:$D$77,2,FALSE)</f>
        <v>安全活動費（夜警）</v>
      </c>
      <c r="I101" s="73" t="s">
        <v>196</v>
      </c>
      <c r="J101" s="146">
        <v>1100</v>
      </c>
      <c r="K101" s="146"/>
      <c r="L101" s="71" t="s">
        <v>282</v>
      </c>
      <c r="M101" s="80">
        <f t="shared" ref="M101" ca="1" si="48">OFFSET(M101,-1,0)+K101-J101</f>
        <v>2927386</v>
      </c>
      <c r="N101" s="80">
        <f t="shared" ca="1" si="28"/>
        <v>2785808</v>
      </c>
      <c r="O101" s="80">
        <f t="shared" ca="1" si="28"/>
        <v>31113</v>
      </c>
      <c r="P101" s="80">
        <f t="shared" ca="1" si="28"/>
        <v>58320</v>
      </c>
      <c r="Q101" s="80">
        <f t="shared" ca="1" si="28"/>
        <v>26303</v>
      </c>
      <c r="R101" s="80">
        <f t="shared" ca="1" si="28"/>
        <v>25842</v>
      </c>
      <c r="S101" s="106" t="b">
        <f t="shared" ref="S101" ca="1" si="49">M101=SUM(N101:R101)</f>
        <v>1</v>
      </c>
      <c r="T101" s="73"/>
    </row>
    <row r="102" spans="1:20" s="25" customFormat="1" ht="21" customHeight="1" x14ac:dyDescent="0.15">
      <c r="A102" s="2">
        <f t="shared" si="29"/>
        <v>99</v>
      </c>
      <c r="B102" s="2">
        <v>4</v>
      </c>
      <c r="C102" s="2">
        <v>12</v>
      </c>
      <c r="D102" s="2">
        <v>21</v>
      </c>
      <c r="E102" s="131" t="s">
        <v>512</v>
      </c>
      <c r="F102" s="1" t="s">
        <v>560</v>
      </c>
      <c r="G102" s="17">
        <v>54</v>
      </c>
      <c r="H102" s="12" t="str">
        <f>VLOOKUP(G102,会計コード!$C$2:$D$77,2,FALSE)</f>
        <v>渉外慶弔費</v>
      </c>
      <c r="I102" s="3" t="s">
        <v>426</v>
      </c>
      <c r="J102" s="24">
        <v>3000</v>
      </c>
      <c r="K102" s="24"/>
      <c r="L102" s="2" t="s">
        <v>41</v>
      </c>
      <c r="M102" s="5">
        <f ca="1">OFFSET(M102,-1,0)+K102-J102</f>
        <v>2924386</v>
      </c>
      <c r="N102" s="5">
        <f ca="1">IF($L102=N$2,OFFSET(N102,-1,0)+$K102-$J102,OFFSET(N102,-1,0))</f>
        <v>2785808</v>
      </c>
      <c r="O102" s="5">
        <f ca="1">IF($L102=O$2,OFFSET(O102,-1,0)+$K102-$J102,OFFSET(O102,-1,0))</f>
        <v>31113</v>
      </c>
      <c r="P102" s="5">
        <f ca="1">IF($L102=P$2,OFFSET(P102,-1,0)+$K102-$J102,OFFSET(P102,-1,0))</f>
        <v>55320</v>
      </c>
      <c r="Q102" s="5">
        <f ca="1">IF($L102=Q$2,OFFSET(Q102,-1,0)+$K102-$J102,OFFSET(Q102,-1,0))</f>
        <v>26303</v>
      </c>
      <c r="R102" s="5">
        <f ca="1">IF($L102=R$2,OFFSET(R102,-1,0)+$K102-$J102,OFFSET(R102,-1,0))</f>
        <v>25842</v>
      </c>
      <c r="S102" s="17" t="b">
        <f ca="1">M102=SUM(N102:R102)</f>
        <v>1</v>
      </c>
      <c r="T102" s="12"/>
    </row>
    <row r="103" spans="1:20" s="25" customFormat="1" ht="21" customHeight="1" x14ac:dyDescent="0.15">
      <c r="A103" s="2">
        <f t="shared" si="29"/>
        <v>100</v>
      </c>
      <c r="B103" s="2">
        <v>4</v>
      </c>
      <c r="C103" s="2">
        <v>12</v>
      </c>
      <c r="D103" s="2">
        <v>21</v>
      </c>
      <c r="E103" s="131" t="s">
        <v>512</v>
      </c>
      <c r="F103" s="174" t="s">
        <v>516</v>
      </c>
      <c r="G103" s="305" t="s">
        <v>811</v>
      </c>
      <c r="H103" s="174" t="s">
        <v>396</v>
      </c>
      <c r="I103" s="173"/>
      <c r="J103" s="91">
        <v>31216</v>
      </c>
      <c r="K103" s="91"/>
      <c r="L103" s="17" t="s">
        <v>333</v>
      </c>
      <c r="M103" s="5">
        <f t="shared" ca="1" si="27"/>
        <v>2893170</v>
      </c>
      <c r="N103" s="5">
        <f t="shared" ca="1" si="28"/>
        <v>2785808</v>
      </c>
      <c r="O103" s="5">
        <f t="shared" ca="1" si="28"/>
        <v>-103</v>
      </c>
      <c r="P103" s="5">
        <f t="shared" ca="1" si="28"/>
        <v>55320</v>
      </c>
      <c r="Q103" s="5">
        <f t="shared" ca="1" si="28"/>
        <v>26303</v>
      </c>
      <c r="R103" s="5">
        <f t="shared" ca="1" si="28"/>
        <v>25842</v>
      </c>
      <c r="S103" s="17" t="b">
        <f t="shared" ref="S103" ca="1" si="50">M103=SUM(N103:R103)</f>
        <v>1</v>
      </c>
      <c r="T103" s="12" t="s">
        <v>509</v>
      </c>
    </row>
    <row r="104" spans="1:20" s="25" customFormat="1" ht="21" customHeight="1" x14ac:dyDescent="0.15">
      <c r="A104" s="2">
        <f t="shared" si="29"/>
        <v>101</v>
      </c>
      <c r="B104" s="2">
        <v>4</v>
      </c>
      <c r="C104" s="2">
        <v>12</v>
      </c>
      <c r="D104" s="2">
        <v>21</v>
      </c>
      <c r="E104" s="131" t="s">
        <v>512</v>
      </c>
      <c r="F104" s="174" t="s">
        <v>516</v>
      </c>
      <c r="G104" s="305" t="s">
        <v>812</v>
      </c>
      <c r="H104" s="174" t="s">
        <v>396</v>
      </c>
      <c r="I104" s="173"/>
      <c r="J104" s="91"/>
      <c r="K104" s="91">
        <v>31216</v>
      </c>
      <c r="L104" s="17" t="s">
        <v>43</v>
      </c>
      <c r="M104" s="5">
        <f t="shared" ca="1" si="27"/>
        <v>2924386</v>
      </c>
      <c r="N104" s="5">
        <f t="shared" ca="1" si="28"/>
        <v>2817024</v>
      </c>
      <c r="O104" s="5">
        <f t="shared" ca="1" si="28"/>
        <v>-103</v>
      </c>
      <c r="P104" s="5">
        <f t="shared" ca="1" si="28"/>
        <v>55320</v>
      </c>
      <c r="Q104" s="5">
        <f t="shared" ca="1" si="28"/>
        <v>26303</v>
      </c>
      <c r="R104" s="5">
        <f t="shared" ca="1" si="28"/>
        <v>25842</v>
      </c>
      <c r="S104" s="17" t="b">
        <f t="shared" ca="1" si="40"/>
        <v>1</v>
      </c>
      <c r="T104" s="12" t="s">
        <v>509</v>
      </c>
    </row>
    <row r="105" spans="1:20" ht="21" customHeight="1" x14ac:dyDescent="0.15">
      <c r="A105" s="71">
        <f t="shared" si="29"/>
        <v>102</v>
      </c>
      <c r="B105" s="71">
        <v>4</v>
      </c>
      <c r="C105" s="71">
        <v>12</v>
      </c>
      <c r="D105" s="71">
        <v>22</v>
      </c>
      <c r="E105" s="72" t="s">
        <v>802</v>
      </c>
      <c r="F105" s="73" t="s">
        <v>485</v>
      </c>
      <c r="G105" s="71">
        <v>251</v>
      </c>
      <c r="H105" s="12" t="str">
        <f>VLOOKUP(G105,会計コード!$C$2:$D$77,2,FALSE)</f>
        <v>安全活動費（夜警）</v>
      </c>
      <c r="I105" s="73" t="s">
        <v>486</v>
      </c>
      <c r="J105" s="146">
        <v>2697</v>
      </c>
      <c r="K105" s="146"/>
      <c r="L105" s="71" t="s">
        <v>282</v>
      </c>
      <c r="M105" s="80">
        <f t="shared" ref="M105:M106" ca="1" si="51">OFFSET(M105,-1,0)+K105-J105</f>
        <v>2921689</v>
      </c>
      <c r="N105" s="80">
        <f ca="1">IF($L105=N$2,OFFSET(N105,-1,0)+$K105-$J105,OFFSET(N105,-1,0))</f>
        <v>2817024</v>
      </c>
      <c r="O105" s="80">
        <f ca="1">IF($L105=O$2,OFFSET(O105,-1,0)+$K105-$J105,OFFSET(O105,-1,0))</f>
        <v>-103</v>
      </c>
      <c r="P105" s="80">
        <f ca="1">IF($L105=P$2,OFFSET(P105,-1,0)+$K105-$J105,OFFSET(P105,-1,0))</f>
        <v>55320</v>
      </c>
      <c r="Q105" s="80">
        <f ca="1">IF($L105=Q$2,OFFSET(Q105,-1,0)+$K105-$J105,OFFSET(Q105,-1,0))</f>
        <v>23606</v>
      </c>
      <c r="R105" s="80">
        <f ca="1">IF($L105=R$2,OFFSET(R105,-1,0)+$K105-$J105,OFFSET(R105,-1,0))</f>
        <v>25842</v>
      </c>
      <c r="S105" s="106" t="b">
        <f t="shared" ref="S105:S106" ca="1" si="52">M105=SUM(N105:R105)</f>
        <v>1</v>
      </c>
      <c r="T105" s="73"/>
    </row>
    <row r="106" spans="1:20" s="25" customFormat="1" ht="21" customHeight="1" x14ac:dyDescent="0.15">
      <c r="A106" s="2">
        <f t="shared" si="29"/>
        <v>103</v>
      </c>
      <c r="B106" s="2">
        <v>4</v>
      </c>
      <c r="C106" s="2">
        <v>12</v>
      </c>
      <c r="D106" s="2">
        <v>24</v>
      </c>
      <c r="E106" s="131" t="s">
        <v>512</v>
      </c>
      <c r="F106" s="12" t="s">
        <v>593</v>
      </c>
      <c r="G106" s="2">
        <v>41</v>
      </c>
      <c r="H106" s="12" t="str">
        <f>VLOOKUP(G106,会計コード!$C$2:$D$77,2,FALSE)</f>
        <v>公園清掃費</v>
      </c>
      <c r="I106" s="12" t="s">
        <v>23</v>
      </c>
      <c r="J106" s="24">
        <v>21710</v>
      </c>
      <c r="K106" s="24"/>
      <c r="L106" s="2" t="s">
        <v>282</v>
      </c>
      <c r="M106" s="5">
        <f t="shared" ca="1" si="51"/>
        <v>2899979</v>
      </c>
      <c r="N106" s="5">
        <f t="shared" ca="1" si="28"/>
        <v>2817024</v>
      </c>
      <c r="O106" s="5">
        <f t="shared" ca="1" si="28"/>
        <v>-103</v>
      </c>
      <c r="P106" s="5">
        <f t="shared" ca="1" si="28"/>
        <v>55320</v>
      </c>
      <c r="Q106" s="5">
        <f t="shared" ca="1" si="28"/>
        <v>1896</v>
      </c>
      <c r="R106" s="5">
        <f t="shared" ca="1" si="28"/>
        <v>25842</v>
      </c>
      <c r="S106" s="17" t="b">
        <f t="shared" ca="1" si="52"/>
        <v>1</v>
      </c>
      <c r="T106" s="12"/>
    </row>
    <row r="107" spans="1:20" s="25" customFormat="1" ht="21" customHeight="1" x14ac:dyDescent="0.15">
      <c r="A107" s="2">
        <f t="shared" si="29"/>
        <v>104</v>
      </c>
      <c r="B107" s="2">
        <v>4</v>
      </c>
      <c r="C107" s="2">
        <v>12</v>
      </c>
      <c r="D107" s="2">
        <v>26</v>
      </c>
      <c r="E107" s="72" t="s">
        <v>802</v>
      </c>
      <c r="F107" s="73" t="s">
        <v>517</v>
      </c>
      <c r="G107" s="17">
        <v>13</v>
      </c>
      <c r="H107" s="12" t="str">
        <f>VLOOKUP(G107,会計コード!$C$2:$D$77,2,FALSE)</f>
        <v>施設器材等整備費</v>
      </c>
      <c r="I107" s="3" t="s">
        <v>561</v>
      </c>
      <c r="J107" s="24">
        <v>13448</v>
      </c>
      <c r="K107" s="24"/>
      <c r="L107" s="2" t="s">
        <v>41</v>
      </c>
      <c r="M107" s="5">
        <f ca="1">OFFSET(M107,-1,0)+K107-J107</f>
        <v>2886531</v>
      </c>
      <c r="N107" s="5">
        <f ca="1">IF($L107=N$2,OFFSET(N107,-1,0)+$K107-$J107,OFFSET(N107,-1,0))</f>
        <v>2817024</v>
      </c>
      <c r="O107" s="5">
        <f ca="1">IF($L107=O$2,OFFSET(O107,-1,0)+$K107-$J107,OFFSET(O107,-1,0))</f>
        <v>-103</v>
      </c>
      <c r="P107" s="5">
        <f ca="1">IF($L107=P$2,OFFSET(P107,-1,0)+$K107-$J107,OFFSET(P107,-1,0))</f>
        <v>41872</v>
      </c>
      <c r="Q107" s="5">
        <f ca="1">IF($L107=Q$2,OFFSET(Q107,-1,0)+$K107-$J107,OFFSET(Q107,-1,0))</f>
        <v>1896</v>
      </c>
      <c r="R107" s="5">
        <f ca="1">IF($L107=R$2,OFFSET(R107,-1,0)+$K107-$J107,OFFSET(R107,-1,0))</f>
        <v>25842</v>
      </c>
      <c r="S107" s="17" t="b">
        <f ca="1">M107=SUM(N107:R107)</f>
        <v>1</v>
      </c>
      <c r="T107" s="12"/>
    </row>
    <row r="108" spans="1:20" s="22" customFormat="1" ht="21" customHeight="1" x14ac:dyDescent="0.15">
      <c r="A108" s="2">
        <f t="shared" si="29"/>
        <v>105</v>
      </c>
      <c r="B108" s="2">
        <v>4</v>
      </c>
      <c r="C108" s="2">
        <v>12</v>
      </c>
      <c r="D108" s="2">
        <v>26</v>
      </c>
      <c r="E108" s="131" t="s">
        <v>512</v>
      </c>
      <c r="F108" s="50" t="s">
        <v>628</v>
      </c>
      <c r="G108" s="305" t="s">
        <v>811</v>
      </c>
      <c r="H108" s="50" t="s">
        <v>634</v>
      </c>
      <c r="I108" s="50" t="s">
        <v>18</v>
      </c>
      <c r="J108" s="91">
        <v>288750</v>
      </c>
      <c r="K108" s="91"/>
      <c r="L108" s="17" t="s">
        <v>43</v>
      </c>
      <c r="M108" s="5">
        <f t="shared" ca="1" si="27"/>
        <v>2597781</v>
      </c>
      <c r="N108" s="5">
        <f t="shared" ca="1" si="28"/>
        <v>2528274</v>
      </c>
      <c r="O108" s="5">
        <f t="shared" ca="1" si="28"/>
        <v>-103</v>
      </c>
      <c r="P108" s="5">
        <f t="shared" ca="1" si="28"/>
        <v>41872</v>
      </c>
      <c r="Q108" s="5">
        <f t="shared" ca="1" si="28"/>
        <v>1896</v>
      </c>
      <c r="R108" s="5">
        <f t="shared" ca="1" si="28"/>
        <v>25842</v>
      </c>
      <c r="S108" s="17" t="b">
        <f t="shared" ca="1" si="40"/>
        <v>1</v>
      </c>
      <c r="T108" s="12" t="s">
        <v>602</v>
      </c>
    </row>
    <row r="109" spans="1:20" s="22" customFormat="1" ht="21" customHeight="1" x14ac:dyDescent="0.15">
      <c r="A109" s="2">
        <f t="shared" si="29"/>
        <v>106</v>
      </c>
      <c r="B109" s="2">
        <v>4</v>
      </c>
      <c r="C109" s="2">
        <v>12</v>
      </c>
      <c r="D109" s="2">
        <v>26</v>
      </c>
      <c r="E109" s="131" t="s">
        <v>512</v>
      </c>
      <c r="F109" s="50" t="s">
        <v>511</v>
      </c>
      <c r="G109" s="305" t="s">
        <v>812</v>
      </c>
      <c r="H109" s="50" t="s">
        <v>634</v>
      </c>
      <c r="I109" s="173" t="s">
        <v>472</v>
      </c>
      <c r="J109" s="91"/>
      <c r="K109" s="91">
        <v>288750</v>
      </c>
      <c r="L109" s="2" t="s">
        <v>282</v>
      </c>
      <c r="M109" s="5">
        <f t="shared" ca="1" si="27"/>
        <v>2886531</v>
      </c>
      <c r="N109" s="5">
        <f t="shared" ca="1" si="28"/>
        <v>2528274</v>
      </c>
      <c r="O109" s="5">
        <f t="shared" ca="1" si="28"/>
        <v>-103</v>
      </c>
      <c r="P109" s="5">
        <f t="shared" ca="1" si="28"/>
        <v>41872</v>
      </c>
      <c r="Q109" s="5">
        <f t="shared" ca="1" si="28"/>
        <v>290646</v>
      </c>
      <c r="R109" s="5">
        <f t="shared" ca="1" si="28"/>
        <v>25842</v>
      </c>
      <c r="S109" s="17" t="b">
        <f ca="1">M109=SUM(N109:R109)</f>
        <v>1</v>
      </c>
      <c r="T109" s="12" t="s">
        <v>473</v>
      </c>
    </row>
    <row r="110" spans="1:20" s="22" customFormat="1" ht="21" customHeight="1" x14ac:dyDescent="0.15">
      <c r="A110" s="2">
        <f t="shared" si="29"/>
        <v>107</v>
      </c>
      <c r="B110" s="2">
        <v>4</v>
      </c>
      <c r="C110" s="2">
        <v>12</v>
      </c>
      <c r="D110" s="2">
        <v>26</v>
      </c>
      <c r="E110" s="131" t="s">
        <v>512</v>
      </c>
      <c r="F110" s="12" t="s">
        <v>510</v>
      </c>
      <c r="G110" s="2">
        <v>12</v>
      </c>
      <c r="H110" s="12" t="str">
        <f>VLOOKUP(G110,会計コード!$C$2:$D$77,2,FALSE)</f>
        <v>防災器材購入費</v>
      </c>
      <c r="I110" s="3" t="s">
        <v>492</v>
      </c>
      <c r="J110" s="24">
        <v>288750</v>
      </c>
      <c r="K110" s="24"/>
      <c r="L110" s="2" t="s">
        <v>282</v>
      </c>
      <c r="M110" s="5">
        <f t="shared" ref="M110" ca="1" si="53">OFFSET(M110,-1,0)+K110-J110</f>
        <v>2597781</v>
      </c>
      <c r="N110" s="5">
        <f t="shared" ca="1" si="28"/>
        <v>2528274</v>
      </c>
      <c r="O110" s="5">
        <f t="shared" ca="1" si="28"/>
        <v>-103</v>
      </c>
      <c r="P110" s="5">
        <f t="shared" ca="1" si="28"/>
        <v>41872</v>
      </c>
      <c r="Q110" s="5">
        <f t="shared" ca="1" si="28"/>
        <v>1896</v>
      </c>
      <c r="R110" s="5">
        <f t="shared" ca="1" si="28"/>
        <v>25842</v>
      </c>
      <c r="S110" s="17" t="b">
        <f ca="1">M110=SUM(N110:R110)</f>
        <v>1</v>
      </c>
      <c r="T110" s="125"/>
    </row>
    <row r="111" spans="1:20" s="25" customFormat="1" ht="21" customHeight="1" x14ac:dyDescent="0.15">
      <c r="A111" s="2">
        <f t="shared" si="29"/>
        <v>108</v>
      </c>
      <c r="B111" s="2">
        <v>4</v>
      </c>
      <c r="C111" s="2">
        <v>12</v>
      </c>
      <c r="D111" s="2">
        <v>29</v>
      </c>
      <c r="E111" s="72" t="s">
        <v>802</v>
      </c>
      <c r="F111" s="1" t="s">
        <v>479</v>
      </c>
      <c r="G111" s="17">
        <v>21</v>
      </c>
      <c r="H111" s="12" t="str">
        <f>VLOOKUP(G111,会計コード!$C$2:$D$77,2,FALSE)</f>
        <v>事務連絡活動費</v>
      </c>
      <c r="I111" s="3" t="s">
        <v>23</v>
      </c>
      <c r="J111" s="24">
        <v>70</v>
      </c>
      <c r="K111" s="24"/>
      <c r="L111" s="2" t="s">
        <v>282</v>
      </c>
      <c r="M111" s="5">
        <f t="shared" ca="1" si="27"/>
        <v>2597711</v>
      </c>
      <c r="N111" s="5">
        <f t="shared" ca="1" si="28"/>
        <v>2528274</v>
      </c>
      <c r="O111" s="5">
        <f t="shared" ca="1" si="28"/>
        <v>-103</v>
      </c>
      <c r="P111" s="5">
        <f t="shared" ca="1" si="28"/>
        <v>41872</v>
      </c>
      <c r="Q111" s="5">
        <f t="shared" ca="1" si="28"/>
        <v>1826</v>
      </c>
      <c r="R111" s="5">
        <f t="shared" ca="1" si="28"/>
        <v>25842</v>
      </c>
      <c r="S111" s="17" t="b">
        <f t="shared" ref="S111" ca="1" si="54">M111=SUM(N111:R111)</f>
        <v>1</v>
      </c>
      <c r="T111" s="12"/>
    </row>
    <row r="112" spans="1:20" s="25" customFormat="1" ht="21" customHeight="1" x14ac:dyDescent="0.15">
      <c r="A112" s="2">
        <f t="shared" si="29"/>
        <v>109</v>
      </c>
      <c r="B112" s="71">
        <v>5</v>
      </c>
      <c r="C112" s="71">
        <v>1</v>
      </c>
      <c r="D112" s="71">
        <v>1</v>
      </c>
      <c r="E112" s="131" t="s">
        <v>512</v>
      </c>
      <c r="F112" s="1" t="s">
        <v>562</v>
      </c>
      <c r="G112" s="17">
        <v>54</v>
      </c>
      <c r="H112" s="12" t="str">
        <f>VLOOKUP(G112,会計コード!$C$2:$D$77,2,FALSE)</f>
        <v>渉外慶弔費</v>
      </c>
      <c r="I112" s="3" t="s">
        <v>30</v>
      </c>
      <c r="J112" s="24">
        <v>5000</v>
      </c>
      <c r="K112" s="24"/>
      <c r="L112" s="2" t="s">
        <v>41</v>
      </c>
      <c r="M112" s="5">
        <f ca="1">OFFSET(M112,-1,0)+K112-J112</f>
        <v>2592711</v>
      </c>
      <c r="N112" s="5">
        <f ca="1">IF($L112=N$2,OFFSET(N112,-1,0)+$K112-$J112,OFFSET(N112,-1,0))</f>
        <v>2528274</v>
      </c>
      <c r="O112" s="5">
        <f ca="1">IF($L112=O$2,OFFSET(O112,-1,0)+$K112-$J112,OFFSET(O112,-1,0))</f>
        <v>-103</v>
      </c>
      <c r="P112" s="5">
        <f ca="1">IF($L112=P$2,OFFSET(P112,-1,0)+$K112-$J112,OFFSET(P112,-1,0))</f>
        <v>36872</v>
      </c>
      <c r="Q112" s="5">
        <f ca="1">IF($L112=Q$2,OFFSET(Q112,-1,0)+$K112-$J112,OFFSET(Q112,-1,0))</f>
        <v>1826</v>
      </c>
      <c r="R112" s="5">
        <f ca="1">IF($L112=R$2,OFFSET(R112,-1,0)+$K112-$J112,OFFSET(R112,-1,0))</f>
        <v>25842</v>
      </c>
      <c r="S112" s="17" t="b">
        <f ca="1">M112=SUM(N112:R112)</f>
        <v>1</v>
      </c>
      <c r="T112" s="12"/>
    </row>
    <row r="113" spans="1:20" ht="21" customHeight="1" x14ac:dyDescent="0.15">
      <c r="A113" s="71">
        <f t="shared" si="29"/>
        <v>110</v>
      </c>
      <c r="B113" s="71">
        <v>5</v>
      </c>
      <c r="C113" s="71">
        <v>1</v>
      </c>
      <c r="D113" s="71">
        <v>2</v>
      </c>
      <c r="E113" s="72" t="s">
        <v>802</v>
      </c>
      <c r="F113" s="147" t="s">
        <v>487</v>
      </c>
      <c r="G113" s="106">
        <v>262</v>
      </c>
      <c r="H113" s="12" t="str">
        <f>VLOOKUP(G113,会計コード!$C$2:$D$77,2,FALSE)</f>
        <v>福祉厚生費（成人）</v>
      </c>
      <c r="I113" s="145" t="s">
        <v>23</v>
      </c>
      <c r="J113" s="146">
        <v>9000</v>
      </c>
      <c r="K113" s="146"/>
      <c r="L113" s="71" t="s">
        <v>282</v>
      </c>
      <c r="M113" s="80">
        <f t="shared" ca="1" si="27"/>
        <v>2583711</v>
      </c>
      <c r="N113" s="80">
        <f t="shared" ca="1" si="28"/>
        <v>2528274</v>
      </c>
      <c r="O113" s="80">
        <f t="shared" ca="1" si="28"/>
        <v>-103</v>
      </c>
      <c r="P113" s="80">
        <f t="shared" ca="1" si="28"/>
        <v>36872</v>
      </c>
      <c r="Q113" s="80">
        <f t="shared" ca="1" si="28"/>
        <v>-7174</v>
      </c>
      <c r="R113" s="80">
        <f t="shared" ca="1" si="28"/>
        <v>25842</v>
      </c>
      <c r="S113" s="106" t="b">
        <f t="shared" ca="1" si="40"/>
        <v>1</v>
      </c>
      <c r="T113" s="73"/>
    </row>
    <row r="114" spans="1:20" ht="21" customHeight="1" x14ac:dyDescent="0.15">
      <c r="A114" s="71">
        <f t="shared" si="29"/>
        <v>111</v>
      </c>
      <c r="B114" s="71">
        <v>5</v>
      </c>
      <c r="C114" s="71">
        <v>1</v>
      </c>
      <c r="D114" s="71">
        <v>7</v>
      </c>
      <c r="E114" s="72" t="s">
        <v>802</v>
      </c>
      <c r="F114" s="147" t="s">
        <v>488</v>
      </c>
      <c r="G114" s="106">
        <v>262</v>
      </c>
      <c r="H114" s="12" t="str">
        <f>VLOOKUP(G114,会計コード!$C$2:$D$77,2,FALSE)</f>
        <v>福祉厚生費（成人）</v>
      </c>
      <c r="I114" s="145" t="s">
        <v>23</v>
      </c>
      <c r="J114" s="146">
        <v>3000</v>
      </c>
      <c r="K114" s="146"/>
      <c r="L114" s="71" t="s">
        <v>282</v>
      </c>
      <c r="M114" s="80">
        <f t="shared" ca="1" si="27"/>
        <v>2580711</v>
      </c>
      <c r="N114" s="80">
        <f t="shared" ca="1" si="28"/>
        <v>2528274</v>
      </c>
      <c r="O114" s="80">
        <f t="shared" ca="1" si="28"/>
        <v>-103</v>
      </c>
      <c r="P114" s="80">
        <f t="shared" ca="1" si="28"/>
        <v>36872</v>
      </c>
      <c r="Q114" s="80">
        <f t="shared" ca="1" si="28"/>
        <v>-10174</v>
      </c>
      <c r="R114" s="80">
        <f t="shared" ca="1" si="28"/>
        <v>25842</v>
      </c>
      <c r="S114" s="106" t="b">
        <f t="shared" ca="1" si="40"/>
        <v>1</v>
      </c>
      <c r="T114" s="73"/>
    </row>
    <row r="115" spans="1:20" s="25" customFormat="1" ht="21" customHeight="1" x14ac:dyDescent="0.15">
      <c r="A115" s="2">
        <f t="shared" si="29"/>
        <v>112</v>
      </c>
      <c r="B115" s="71">
        <v>5</v>
      </c>
      <c r="C115" s="71">
        <v>1</v>
      </c>
      <c r="D115" s="71">
        <v>8</v>
      </c>
      <c r="E115" s="131" t="s">
        <v>512</v>
      </c>
      <c r="F115" s="1" t="s">
        <v>214</v>
      </c>
      <c r="G115" s="17">
        <v>54</v>
      </c>
      <c r="H115" s="12" t="str">
        <f>VLOOKUP(G115,会計コード!$C$2:$D$77,2,FALSE)</f>
        <v>渉外慶弔費</v>
      </c>
      <c r="I115" s="12" t="s">
        <v>215</v>
      </c>
      <c r="J115" s="24">
        <v>3000</v>
      </c>
      <c r="K115" s="24"/>
      <c r="L115" s="2" t="s">
        <v>41</v>
      </c>
      <c r="M115" s="5">
        <f ca="1">OFFSET(M115,-1,0)+K115-J115</f>
        <v>2577711</v>
      </c>
      <c r="N115" s="5">
        <f ca="1">IF($L115=N$2,OFFSET(N115,-1,0)+$K115-$J115,OFFSET(N115,-1,0))</f>
        <v>2528274</v>
      </c>
      <c r="O115" s="5">
        <f ca="1">IF($L115=O$2,OFFSET(O115,-1,0)+$K115-$J115,OFFSET(O115,-1,0))</f>
        <v>-103</v>
      </c>
      <c r="P115" s="5">
        <f ca="1">IF($L115=P$2,OFFSET(P115,-1,0)+$K115-$J115,OFFSET(P115,-1,0))</f>
        <v>33872</v>
      </c>
      <c r="Q115" s="5">
        <f ca="1">IF($L115=Q$2,OFFSET(Q115,-1,0)+$K115-$J115,OFFSET(Q115,-1,0))</f>
        <v>-10174</v>
      </c>
      <c r="R115" s="5">
        <f ca="1">IF($L115=R$2,OFFSET(R115,-1,0)+$K115-$J115,OFFSET(R115,-1,0))</f>
        <v>25842</v>
      </c>
      <c r="S115" s="17" t="b">
        <f ca="1">M115=SUM(N115:R115)</f>
        <v>1</v>
      </c>
      <c r="T115" s="12"/>
    </row>
    <row r="116" spans="1:20" ht="21" customHeight="1" x14ac:dyDescent="0.15">
      <c r="A116" s="71">
        <f t="shared" si="29"/>
        <v>113</v>
      </c>
      <c r="B116" s="71">
        <v>5</v>
      </c>
      <c r="C116" s="71">
        <v>1</v>
      </c>
      <c r="D116" s="71">
        <v>8</v>
      </c>
      <c r="E116" s="72" t="s">
        <v>802</v>
      </c>
      <c r="F116" s="147" t="s">
        <v>489</v>
      </c>
      <c r="G116" s="106">
        <v>262</v>
      </c>
      <c r="H116" s="12" t="str">
        <f>VLOOKUP(G116,会計コード!$C$2:$D$77,2,FALSE)</f>
        <v>福祉厚生費（成人）</v>
      </c>
      <c r="I116" s="145" t="s">
        <v>23</v>
      </c>
      <c r="J116" s="146">
        <v>1166</v>
      </c>
      <c r="K116" s="146"/>
      <c r="L116" s="71" t="s">
        <v>282</v>
      </c>
      <c r="M116" s="80">
        <f t="shared" ca="1" si="27"/>
        <v>2576545</v>
      </c>
      <c r="N116" s="80">
        <f t="shared" ca="1" si="28"/>
        <v>2528274</v>
      </c>
      <c r="O116" s="80">
        <f t="shared" ca="1" si="28"/>
        <v>-103</v>
      </c>
      <c r="P116" s="80">
        <f t="shared" ca="1" si="28"/>
        <v>33872</v>
      </c>
      <c r="Q116" s="80">
        <f t="shared" ca="1" si="28"/>
        <v>-11340</v>
      </c>
      <c r="R116" s="80">
        <f t="shared" ca="1" si="28"/>
        <v>25842</v>
      </c>
      <c r="S116" s="106" t="b">
        <f t="shared" ca="1" si="40"/>
        <v>1</v>
      </c>
      <c r="T116" s="73"/>
    </row>
    <row r="117" spans="1:20" ht="21" customHeight="1" x14ac:dyDescent="0.15">
      <c r="A117" s="71">
        <f t="shared" si="29"/>
        <v>114</v>
      </c>
      <c r="B117" s="71">
        <v>5</v>
      </c>
      <c r="C117" s="71">
        <v>1</v>
      </c>
      <c r="D117" s="71">
        <v>9</v>
      </c>
      <c r="E117" s="72" t="s">
        <v>802</v>
      </c>
      <c r="F117" s="147" t="s">
        <v>490</v>
      </c>
      <c r="G117" s="106">
        <v>262</v>
      </c>
      <c r="H117" s="12" t="str">
        <f>VLOOKUP(G117,会計コード!$C$2:$D$77,2,FALSE)</f>
        <v>福祉厚生費（成人）</v>
      </c>
      <c r="I117" s="145" t="s">
        <v>23</v>
      </c>
      <c r="J117" s="146">
        <v>388</v>
      </c>
      <c r="K117" s="146"/>
      <c r="L117" s="71" t="s">
        <v>282</v>
      </c>
      <c r="M117" s="80">
        <f t="shared" ca="1" si="27"/>
        <v>2576157</v>
      </c>
      <c r="N117" s="80">
        <f t="shared" ca="1" si="28"/>
        <v>2528274</v>
      </c>
      <c r="O117" s="80">
        <f t="shared" ca="1" si="28"/>
        <v>-103</v>
      </c>
      <c r="P117" s="80">
        <f t="shared" ca="1" si="28"/>
        <v>33872</v>
      </c>
      <c r="Q117" s="80">
        <f t="shared" ca="1" si="28"/>
        <v>-11728</v>
      </c>
      <c r="R117" s="80">
        <f t="shared" ca="1" si="28"/>
        <v>25842</v>
      </c>
      <c r="S117" s="106" t="b">
        <f t="shared" ca="1" si="40"/>
        <v>1</v>
      </c>
      <c r="T117" s="73"/>
    </row>
    <row r="118" spans="1:20" s="25" customFormat="1" ht="21" customHeight="1" x14ac:dyDescent="0.15">
      <c r="A118" s="2">
        <f t="shared" si="29"/>
        <v>115</v>
      </c>
      <c r="B118" s="71">
        <v>5</v>
      </c>
      <c r="C118" s="71">
        <v>1</v>
      </c>
      <c r="D118" s="71">
        <v>9</v>
      </c>
      <c r="E118" s="131" t="s">
        <v>512</v>
      </c>
      <c r="F118" s="1" t="s">
        <v>563</v>
      </c>
      <c r="G118" s="17">
        <v>54</v>
      </c>
      <c r="H118" s="12" t="str">
        <f>VLOOKUP(G118,会計コード!$C$2:$D$77,2,FALSE)</f>
        <v>渉外慶弔費</v>
      </c>
      <c r="I118" s="12" t="s">
        <v>564</v>
      </c>
      <c r="J118" s="24">
        <v>6000</v>
      </c>
      <c r="K118" s="24"/>
      <c r="L118" s="2" t="s">
        <v>41</v>
      </c>
      <c r="M118" s="5">
        <f ca="1">OFFSET(M118,-1,0)+K118-J118</f>
        <v>2570157</v>
      </c>
      <c r="N118" s="5">
        <f ca="1">IF($L118=N$2,OFFSET(N118,-1,0)+$K118-$J118,OFFSET(N118,-1,0))</f>
        <v>2528274</v>
      </c>
      <c r="O118" s="5">
        <f ca="1">IF($L118=O$2,OFFSET(O118,-1,0)+$K118-$J118,OFFSET(O118,-1,0))</f>
        <v>-103</v>
      </c>
      <c r="P118" s="5">
        <f ca="1">IF($L118=P$2,OFFSET(P118,-1,0)+$K118-$J118,OFFSET(P118,-1,0))</f>
        <v>27872</v>
      </c>
      <c r="Q118" s="5">
        <f ca="1">IF($L118=Q$2,OFFSET(Q118,-1,0)+$K118-$J118,OFFSET(Q118,-1,0))</f>
        <v>-11728</v>
      </c>
      <c r="R118" s="5">
        <f ca="1">IF($L118=R$2,OFFSET(R118,-1,0)+$K118-$J118,OFFSET(R118,-1,0))</f>
        <v>25842</v>
      </c>
      <c r="S118" s="17" t="b">
        <f ca="1">M118=SUM(N118:R118)</f>
        <v>1</v>
      </c>
      <c r="T118" s="12"/>
    </row>
    <row r="119" spans="1:20" ht="21" customHeight="1" x14ac:dyDescent="0.15">
      <c r="A119" s="71">
        <f t="shared" si="29"/>
        <v>116</v>
      </c>
      <c r="B119" s="71">
        <v>5</v>
      </c>
      <c r="C119" s="71">
        <v>1</v>
      </c>
      <c r="D119" s="71">
        <v>10</v>
      </c>
      <c r="E119" s="72" t="s">
        <v>802</v>
      </c>
      <c r="F119" s="147" t="s">
        <v>491</v>
      </c>
      <c r="G119" s="71">
        <v>42</v>
      </c>
      <c r="H119" s="12" t="str">
        <f>VLOOKUP(G119,会計コード!$C$2:$D$77,2,FALSE)</f>
        <v>クリーン活動費</v>
      </c>
      <c r="I119" s="145" t="s">
        <v>21</v>
      </c>
      <c r="J119" s="146">
        <v>1652</v>
      </c>
      <c r="K119" s="146"/>
      <c r="L119" s="71" t="s">
        <v>282</v>
      </c>
      <c r="M119" s="80">
        <f t="shared" ca="1" si="27"/>
        <v>2568505</v>
      </c>
      <c r="N119" s="80">
        <f t="shared" ca="1" si="28"/>
        <v>2528274</v>
      </c>
      <c r="O119" s="80">
        <f t="shared" ca="1" si="28"/>
        <v>-103</v>
      </c>
      <c r="P119" s="80">
        <f t="shared" ca="1" si="28"/>
        <v>27872</v>
      </c>
      <c r="Q119" s="80">
        <f t="shared" ca="1" si="28"/>
        <v>-13380</v>
      </c>
      <c r="R119" s="80">
        <f t="shared" ca="1" si="28"/>
        <v>25842</v>
      </c>
      <c r="S119" s="106" t="b">
        <f t="shared" ca="1" si="40"/>
        <v>1</v>
      </c>
      <c r="T119" s="73"/>
    </row>
    <row r="120" spans="1:20" s="25" customFormat="1" ht="21" customHeight="1" x14ac:dyDescent="0.15">
      <c r="A120" s="2">
        <f t="shared" si="29"/>
        <v>117</v>
      </c>
      <c r="B120" s="71">
        <v>5</v>
      </c>
      <c r="C120" s="71">
        <v>1</v>
      </c>
      <c r="D120" s="71">
        <v>12</v>
      </c>
      <c r="E120" s="72" t="s">
        <v>802</v>
      </c>
      <c r="F120" s="1" t="s">
        <v>565</v>
      </c>
      <c r="G120" s="17">
        <v>13</v>
      </c>
      <c r="H120" s="12" t="str">
        <f>VLOOKUP(G120,会計コード!$C$2:$D$77,2,FALSE)</f>
        <v>施設器材等整備費</v>
      </c>
      <c r="I120" s="145" t="s">
        <v>21</v>
      </c>
      <c r="J120" s="24">
        <v>7204</v>
      </c>
      <c r="K120" s="24"/>
      <c r="L120" s="2" t="s">
        <v>41</v>
      </c>
      <c r="M120" s="5">
        <f ca="1">OFFSET(M120,-1,0)+K120-J120</f>
        <v>2561301</v>
      </c>
      <c r="N120" s="5">
        <f t="shared" ref="N120:R121" ca="1" si="55">IF($L120=N$2,OFFSET(N120,-1,0)+$K120-$J120,OFFSET(N120,-1,0))</f>
        <v>2528274</v>
      </c>
      <c r="O120" s="5">
        <f t="shared" ca="1" si="55"/>
        <v>-103</v>
      </c>
      <c r="P120" s="5">
        <f t="shared" ca="1" si="55"/>
        <v>20668</v>
      </c>
      <c r="Q120" s="5">
        <f t="shared" ca="1" si="55"/>
        <v>-13380</v>
      </c>
      <c r="R120" s="5">
        <f t="shared" ca="1" si="55"/>
        <v>25842</v>
      </c>
      <c r="S120" s="17" t="b">
        <f ca="1">M120=SUM(N120:R120)</f>
        <v>1</v>
      </c>
      <c r="T120" s="12"/>
    </row>
    <row r="121" spans="1:20" s="25" customFormat="1" ht="21" customHeight="1" x14ac:dyDescent="0.15">
      <c r="A121" s="2">
        <f t="shared" si="29"/>
        <v>118</v>
      </c>
      <c r="B121" s="71">
        <v>5</v>
      </c>
      <c r="C121" s="71">
        <v>1</v>
      </c>
      <c r="D121" s="71">
        <v>12</v>
      </c>
      <c r="E121" s="131" t="s">
        <v>512</v>
      </c>
      <c r="F121" s="1" t="s">
        <v>537</v>
      </c>
      <c r="G121" s="2">
        <v>52</v>
      </c>
      <c r="H121" s="12" t="str">
        <f>VLOOKUP(G121,会計コード!$C$2:$D$77,2,FALSE)</f>
        <v>交通通信費</v>
      </c>
      <c r="I121" s="145" t="s">
        <v>570</v>
      </c>
      <c r="J121" s="24">
        <f>936+1500</f>
        <v>2436</v>
      </c>
      <c r="K121" s="24"/>
      <c r="L121" s="2" t="s">
        <v>41</v>
      </c>
      <c r="M121" s="5">
        <f ca="1">OFFSET(M121,-1,0)+K121-J121</f>
        <v>2558865</v>
      </c>
      <c r="N121" s="5">
        <f t="shared" ca="1" si="55"/>
        <v>2528274</v>
      </c>
      <c r="O121" s="5">
        <f t="shared" ca="1" si="55"/>
        <v>-103</v>
      </c>
      <c r="P121" s="5">
        <f t="shared" ca="1" si="55"/>
        <v>18232</v>
      </c>
      <c r="Q121" s="5">
        <f t="shared" ca="1" si="55"/>
        <v>-13380</v>
      </c>
      <c r="R121" s="5">
        <f t="shared" ca="1" si="55"/>
        <v>25842</v>
      </c>
      <c r="S121" s="17" t="b">
        <f ca="1">M121=SUM(N121:R121)</f>
        <v>1</v>
      </c>
      <c r="T121" s="12"/>
    </row>
    <row r="122" spans="1:20" ht="21" customHeight="1" x14ac:dyDescent="0.15">
      <c r="A122" s="71">
        <f t="shared" si="29"/>
        <v>119</v>
      </c>
      <c r="B122" s="71">
        <v>5</v>
      </c>
      <c r="C122" s="71">
        <v>1</v>
      </c>
      <c r="D122" s="71">
        <v>20</v>
      </c>
      <c r="E122" s="72" t="s">
        <v>802</v>
      </c>
      <c r="F122" s="73" t="s">
        <v>526</v>
      </c>
      <c r="G122" s="106">
        <v>51</v>
      </c>
      <c r="H122" s="12" t="str">
        <f>VLOOKUP(G122,会計コード!$C$2:$D$77,2,FALSE)</f>
        <v>会議費</v>
      </c>
      <c r="I122" s="73" t="s">
        <v>514</v>
      </c>
      <c r="J122" s="146">
        <v>471</v>
      </c>
      <c r="K122" s="146"/>
      <c r="L122" s="71" t="s">
        <v>282</v>
      </c>
      <c r="M122" s="80">
        <f t="shared" ca="1" si="27"/>
        <v>2558394</v>
      </c>
      <c r="N122" s="80">
        <f t="shared" ca="1" si="28"/>
        <v>2528274</v>
      </c>
      <c r="O122" s="80">
        <f t="shared" ca="1" si="28"/>
        <v>-103</v>
      </c>
      <c r="P122" s="80">
        <f t="shared" ca="1" si="28"/>
        <v>18232</v>
      </c>
      <c r="Q122" s="80">
        <f t="shared" ca="1" si="28"/>
        <v>-13851</v>
      </c>
      <c r="R122" s="80">
        <f t="shared" ca="1" si="28"/>
        <v>25842</v>
      </c>
      <c r="S122" s="106" t="b">
        <f t="shared" ca="1" si="40"/>
        <v>1</v>
      </c>
      <c r="T122" s="73" t="s">
        <v>474</v>
      </c>
    </row>
    <row r="123" spans="1:20" s="25" customFormat="1" ht="21" customHeight="1" x14ac:dyDescent="0.15">
      <c r="A123" s="2">
        <f t="shared" si="29"/>
        <v>120</v>
      </c>
      <c r="B123" s="71">
        <v>5</v>
      </c>
      <c r="C123" s="71">
        <v>1</v>
      </c>
      <c r="D123" s="71">
        <v>25</v>
      </c>
      <c r="E123" s="131" t="s">
        <v>512</v>
      </c>
      <c r="F123" s="1" t="s">
        <v>566</v>
      </c>
      <c r="G123" s="2">
        <v>534</v>
      </c>
      <c r="H123" s="12" t="str">
        <f>VLOOKUP(G123,会計コード!$C$2:$D$77,2,FALSE)</f>
        <v>諸負担金（有志）</v>
      </c>
      <c r="I123" s="12" t="s">
        <v>567</v>
      </c>
      <c r="J123" s="24">
        <v>5000</v>
      </c>
      <c r="K123" s="24"/>
      <c r="L123" s="2" t="s">
        <v>41</v>
      </c>
      <c r="M123" s="5">
        <f ca="1">OFFSET(M123,-1,0)+K123-J123</f>
        <v>2553394</v>
      </c>
      <c r="N123" s="5">
        <f t="shared" ref="N123:R124" ca="1" si="56">IF($L123=N$2,OFFSET(N123,-1,0)+$K123-$J123,OFFSET(N123,-1,0))</f>
        <v>2528274</v>
      </c>
      <c r="O123" s="5">
        <f t="shared" ca="1" si="56"/>
        <v>-103</v>
      </c>
      <c r="P123" s="5">
        <f t="shared" ca="1" si="56"/>
        <v>13232</v>
      </c>
      <c r="Q123" s="5">
        <f t="shared" ca="1" si="56"/>
        <v>-13851</v>
      </c>
      <c r="R123" s="5">
        <f t="shared" ca="1" si="56"/>
        <v>25842</v>
      </c>
      <c r="S123" s="17" t="b">
        <f ca="1">M123=SUM(N123:R123)</f>
        <v>1</v>
      </c>
      <c r="T123" s="12"/>
    </row>
    <row r="124" spans="1:20" s="25" customFormat="1" ht="21" customHeight="1" x14ac:dyDescent="0.15">
      <c r="A124" s="2">
        <f t="shared" si="29"/>
        <v>121</v>
      </c>
      <c r="B124" s="71">
        <v>5</v>
      </c>
      <c r="C124" s="71">
        <v>1</v>
      </c>
      <c r="D124" s="71">
        <v>25</v>
      </c>
      <c r="E124" s="131" t="s">
        <v>512</v>
      </c>
      <c r="F124" s="1" t="s">
        <v>568</v>
      </c>
      <c r="G124" s="2">
        <v>535</v>
      </c>
      <c r="H124" s="12">
        <f>VLOOKUP(G124,会計コード!$C$2:$D$77,2,FALSE)</f>
        <v>0</v>
      </c>
      <c r="I124" s="12" t="s">
        <v>567</v>
      </c>
      <c r="J124" s="24">
        <v>5000</v>
      </c>
      <c r="K124" s="24"/>
      <c r="L124" s="2" t="s">
        <v>41</v>
      </c>
      <c r="M124" s="5">
        <f ca="1">OFFSET(M124,-1,0)+K124-J124</f>
        <v>2548394</v>
      </c>
      <c r="N124" s="5">
        <f t="shared" ca="1" si="56"/>
        <v>2528274</v>
      </c>
      <c r="O124" s="5">
        <f t="shared" ca="1" si="56"/>
        <v>-103</v>
      </c>
      <c r="P124" s="5">
        <f t="shared" ca="1" si="56"/>
        <v>8232</v>
      </c>
      <c r="Q124" s="5">
        <f t="shared" ca="1" si="56"/>
        <v>-13851</v>
      </c>
      <c r="R124" s="5">
        <f t="shared" ca="1" si="56"/>
        <v>25842</v>
      </c>
      <c r="S124" s="17" t="b">
        <f ca="1">M124=SUM(N124:R124)</f>
        <v>1</v>
      </c>
      <c r="T124" s="12"/>
    </row>
    <row r="125" spans="1:20" s="25" customFormat="1" ht="21" customHeight="1" x14ac:dyDescent="0.15">
      <c r="A125" s="2">
        <f t="shared" si="29"/>
        <v>122</v>
      </c>
      <c r="B125" s="71">
        <v>5</v>
      </c>
      <c r="C125" s="71">
        <v>1</v>
      </c>
      <c r="D125" s="71">
        <v>29</v>
      </c>
      <c r="E125" s="131" t="s">
        <v>512</v>
      </c>
      <c r="F125" s="12" t="s">
        <v>594</v>
      </c>
      <c r="G125" s="17">
        <v>252</v>
      </c>
      <c r="H125" s="12" t="str">
        <f>VLOOKUP(G125,会計コード!$C$2:$D$77,2,FALSE)</f>
        <v>安全活動費（防訓練）</v>
      </c>
      <c r="I125" s="12" t="s">
        <v>20</v>
      </c>
      <c r="J125" s="24">
        <v>1814</v>
      </c>
      <c r="K125" s="24"/>
      <c r="L125" s="2" t="s">
        <v>282</v>
      </c>
      <c r="M125" s="5">
        <f t="shared" ca="1" si="27"/>
        <v>2546580</v>
      </c>
      <c r="N125" s="5">
        <f t="shared" ca="1" si="28"/>
        <v>2528274</v>
      </c>
      <c r="O125" s="5">
        <f t="shared" ca="1" si="28"/>
        <v>-103</v>
      </c>
      <c r="P125" s="5">
        <f t="shared" ca="1" si="28"/>
        <v>8232</v>
      </c>
      <c r="Q125" s="5">
        <f t="shared" ca="1" si="28"/>
        <v>-15665</v>
      </c>
      <c r="R125" s="5">
        <f t="shared" ca="1" si="28"/>
        <v>25842</v>
      </c>
      <c r="S125" s="17" t="b">
        <f t="shared" ca="1" si="40"/>
        <v>1</v>
      </c>
      <c r="T125" s="12"/>
    </row>
    <row r="126" spans="1:20" s="25" customFormat="1" ht="21" customHeight="1" x14ac:dyDescent="0.15">
      <c r="A126" s="2">
        <f t="shared" si="29"/>
        <v>123</v>
      </c>
      <c r="B126" s="71">
        <v>5</v>
      </c>
      <c r="C126" s="71">
        <v>1</v>
      </c>
      <c r="D126" s="71">
        <v>31</v>
      </c>
      <c r="E126" s="72" t="s">
        <v>802</v>
      </c>
      <c r="F126" s="1" t="s">
        <v>557</v>
      </c>
      <c r="G126" s="17">
        <v>21</v>
      </c>
      <c r="H126" s="12" t="str">
        <f>VLOOKUP(G126,会計コード!$C$2:$D$77,2,FALSE)</f>
        <v>事務連絡活動費</v>
      </c>
      <c r="I126" s="3" t="s">
        <v>476</v>
      </c>
      <c r="J126" s="24">
        <v>2911</v>
      </c>
      <c r="K126" s="24"/>
      <c r="L126" s="2" t="s">
        <v>282</v>
      </c>
      <c r="M126" s="5">
        <f t="shared" ca="1" si="27"/>
        <v>2543669</v>
      </c>
      <c r="N126" s="5">
        <f t="shared" ca="1" si="28"/>
        <v>2528274</v>
      </c>
      <c r="O126" s="5">
        <f t="shared" ca="1" si="28"/>
        <v>-103</v>
      </c>
      <c r="P126" s="5">
        <f t="shared" ca="1" si="28"/>
        <v>8232</v>
      </c>
      <c r="Q126" s="5">
        <f t="shared" ca="1" si="28"/>
        <v>-18576</v>
      </c>
      <c r="R126" s="5">
        <f t="shared" ca="1" si="28"/>
        <v>25842</v>
      </c>
      <c r="S126" s="17" t="b">
        <f t="shared" ca="1" si="40"/>
        <v>1</v>
      </c>
      <c r="T126" s="12"/>
    </row>
    <row r="127" spans="1:20" s="25" customFormat="1" ht="21" customHeight="1" x14ac:dyDescent="0.15">
      <c r="A127" s="2">
        <f t="shared" si="29"/>
        <v>124</v>
      </c>
      <c r="B127" s="71">
        <v>5</v>
      </c>
      <c r="C127" s="71">
        <v>2</v>
      </c>
      <c r="D127" s="71">
        <v>3</v>
      </c>
      <c r="E127" s="131" t="s">
        <v>512</v>
      </c>
      <c r="F127" s="1" t="s">
        <v>569</v>
      </c>
      <c r="G127" s="17">
        <v>54</v>
      </c>
      <c r="H127" s="12" t="str">
        <f>VLOOKUP(G127,会計コード!$C$2:$D$77,2,FALSE)</f>
        <v>渉外慶弔費</v>
      </c>
      <c r="I127" s="12" t="s">
        <v>30</v>
      </c>
      <c r="J127" s="24">
        <v>7000</v>
      </c>
      <c r="K127" s="24"/>
      <c r="L127" s="2" t="s">
        <v>41</v>
      </c>
      <c r="M127" s="5">
        <f ca="1">OFFSET(M127,-1,0)+K127-J127</f>
        <v>2536669</v>
      </c>
      <c r="N127" s="5">
        <f ca="1">IF($L127=N$2,OFFSET(N127,-1,0)+$K127-$J127,OFFSET(N127,-1,0))</f>
        <v>2528274</v>
      </c>
      <c r="O127" s="5">
        <f ca="1">IF($L127=O$2,OFFSET(O127,-1,0)+$K127-$J127,OFFSET(O127,-1,0))</f>
        <v>-103</v>
      </c>
      <c r="P127" s="5">
        <f ca="1">IF($L127=P$2,OFFSET(P127,-1,0)+$K127-$J127,OFFSET(P127,-1,0))</f>
        <v>1232</v>
      </c>
      <c r="Q127" s="5">
        <f ca="1">IF($L127=Q$2,OFFSET(Q127,-1,0)+$K127-$J127,OFFSET(Q127,-1,0))</f>
        <v>-18576</v>
      </c>
      <c r="R127" s="5">
        <f ca="1">IF($L127=R$2,OFFSET(R127,-1,0)+$K127-$J127,OFFSET(R127,-1,0))</f>
        <v>25842</v>
      </c>
      <c r="S127" s="17" t="b">
        <f ca="1">M127=SUM(N127:R127)</f>
        <v>1</v>
      </c>
      <c r="T127" s="12"/>
    </row>
    <row r="128" spans="1:20" s="22" customFormat="1" ht="21" customHeight="1" x14ac:dyDescent="0.15">
      <c r="A128" s="2">
        <f t="shared" si="29"/>
        <v>125</v>
      </c>
      <c r="B128" s="71">
        <v>5</v>
      </c>
      <c r="C128" s="71">
        <v>2</v>
      </c>
      <c r="D128" s="71">
        <v>6</v>
      </c>
      <c r="E128" s="131" t="s">
        <v>512</v>
      </c>
      <c r="F128" s="50" t="s">
        <v>228</v>
      </c>
      <c r="G128" s="305" t="s">
        <v>811</v>
      </c>
      <c r="H128" s="50" t="s">
        <v>634</v>
      </c>
      <c r="I128" s="50" t="s">
        <v>18</v>
      </c>
      <c r="J128" s="91">
        <v>50000</v>
      </c>
      <c r="K128" s="91"/>
      <c r="L128" s="17" t="s">
        <v>43</v>
      </c>
      <c r="M128" s="5">
        <f t="shared" ref="M128:M130" ca="1" si="57">OFFSET(M128,-1,0)+K128-J128</f>
        <v>2486669</v>
      </c>
      <c r="N128" s="5">
        <f t="shared" ca="1" si="28"/>
        <v>2478274</v>
      </c>
      <c r="O128" s="5">
        <f t="shared" ca="1" si="28"/>
        <v>-103</v>
      </c>
      <c r="P128" s="5">
        <f t="shared" ca="1" si="28"/>
        <v>1232</v>
      </c>
      <c r="Q128" s="5">
        <f t="shared" ca="1" si="28"/>
        <v>-18576</v>
      </c>
      <c r="R128" s="5">
        <f t="shared" ca="1" si="28"/>
        <v>25842</v>
      </c>
      <c r="S128" s="17" t="b">
        <f t="shared" ref="S128" ca="1" si="58">M128=SUM(N128:R128)</f>
        <v>1</v>
      </c>
      <c r="T128" s="12" t="s">
        <v>602</v>
      </c>
    </row>
    <row r="129" spans="1:20" s="22" customFormat="1" ht="21" customHeight="1" x14ac:dyDescent="0.15">
      <c r="A129" s="2">
        <f t="shared" si="29"/>
        <v>126</v>
      </c>
      <c r="B129" s="71">
        <v>5</v>
      </c>
      <c r="C129" s="71">
        <v>2</v>
      </c>
      <c r="D129" s="71">
        <v>6</v>
      </c>
      <c r="E129" s="131" t="s">
        <v>512</v>
      </c>
      <c r="F129" s="50" t="s">
        <v>384</v>
      </c>
      <c r="G129" s="305" t="s">
        <v>812</v>
      </c>
      <c r="H129" s="50" t="s">
        <v>634</v>
      </c>
      <c r="I129" s="173" t="s">
        <v>283</v>
      </c>
      <c r="J129" s="91"/>
      <c r="K129" s="91">
        <v>50000</v>
      </c>
      <c r="L129" s="2" t="s">
        <v>282</v>
      </c>
      <c r="M129" s="5">
        <f t="shared" ca="1" si="57"/>
        <v>2536669</v>
      </c>
      <c r="N129" s="5">
        <f t="shared" ref="N129:R129" ca="1" si="59">IF($L129=N$2,OFFSET(N129,-1,0)+$K129-$J129,OFFSET(N129,-1,0))</f>
        <v>2478274</v>
      </c>
      <c r="O129" s="5">
        <f t="shared" ca="1" si="59"/>
        <v>-103</v>
      </c>
      <c r="P129" s="5">
        <f t="shared" ca="1" si="59"/>
        <v>1232</v>
      </c>
      <c r="Q129" s="5">
        <f t="shared" ca="1" si="59"/>
        <v>31424</v>
      </c>
      <c r="R129" s="5">
        <f t="shared" ca="1" si="59"/>
        <v>25842</v>
      </c>
      <c r="S129" s="17" t="b">
        <f ca="1">M129=SUM(N129:R129)</f>
        <v>1</v>
      </c>
      <c r="T129" s="12" t="s">
        <v>602</v>
      </c>
    </row>
    <row r="130" spans="1:20" s="25" customFormat="1" ht="21" customHeight="1" x14ac:dyDescent="0.15">
      <c r="A130" s="2">
        <f t="shared" si="29"/>
        <v>127</v>
      </c>
      <c r="B130" s="71">
        <v>5</v>
      </c>
      <c r="C130" s="71">
        <v>2</v>
      </c>
      <c r="D130" s="71">
        <v>6</v>
      </c>
      <c r="E130" s="72" t="s">
        <v>802</v>
      </c>
      <c r="F130" s="1" t="s">
        <v>578</v>
      </c>
      <c r="G130" s="17">
        <v>13</v>
      </c>
      <c r="H130" s="12" t="str">
        <f>VLOOKUP(G130,会計コード!$C$2:$D$77,2,FALSE)</f>
        <v>施設器材等整備費</v>
      </c>
      <c r="I130" s="3" t="s">
        <v>580</v>
      </c>
      <c r="J130" s="24">
        <v>3000</v>
      </c>
      <c r="K130" s="24"/>
      <c r="L130" s="2" t="s">
        <v>282</v>
      </c>
      <c r="M130" s="5">
        <f t="shared" ca="1" si="57"/>
        <v>2533669</v>
      </c>
      <c r="N130" s="5">
        <f t="shared" ca="1" si="28"/>
        <v>2478274</v>
      </c>
      <c r="O130" s="5">
        <f t="shared" ca="1" si="28"/>
        <v>-103</v>
      </c>
      <c r="P130" s="5">
        <f t="shared" ca="1" si="28"/>
        <v>1232</v>
      </c>
      <c r="Q130" s="5">
        <f t="shared" ca="1" si="28"/>
        <v>28424</v>
      </c>
      <c r="R130" s="5">
        <f t="shared" ca="1" si="28"/>
        <v>25842</v>
      </c>
      <c r="S130" s="17" t="b">
        <f t="shared" ref="S130" ca="1" si="60">M130=SUM(N130:R130)</f>
        <v>1</v>
      </c>
      <c r="T130" s="12"/>
    </row>
    <row r="131" spans="1:20" s="25" customFormat="1" ht="21" customHeight="1" x14ac:dyDescent="0.15">
      <c r="A131" s="2">
        <f t="shared" si="29"/>
        <v>128</v>
      </c>
      <c r="B131" s="71">
        <v>5</v>
      </c>
      <c r="C131" s="71">
        <v>2</v>
      </c>
      <c r="D131" s="71">
        <v>6</v>
      </c>
      <c r="E131" s="131" t="s">
        <v>512</v>
      </c>
      <c r="F131" s="1" t="s">
        <v>581</v>
      </c>
      <c r="G131" s="17">
        <v>252</v>
      </c>
      <c r="H131" s="12" t="str">
        <f>VLOOKUP(G131,会計コード!$C$2:$D$77,2,FALSE)</f>
        <v>安全活動費（防訓練）</v>
      </c>
      <c r="I131" s="145" t="s">
        <v>23</v>
      </c>
      <c r="J131" s="24">
        <v>560</v>
      </c>
      <c r="K131" s="24"/>
      <c r="L131" s="2" t="s">
        <v>282</v>
      </c>
      <c r="M131" s="5">
        <f t="shared" ref="M131" ca="1" si="61">OFFSET(M131,-1,0)+K131-J131</f>
        <v>2533109</v>
      </c>
      <c r="N131" s="5">
        <f t="shared" ca="1" si="28"/>
        <v>2478274</v>
      </c>
      <c r="O131" s="5">
        <f t="shared" ca="1" si="28"/>
        <v>-103</v>
      </c>
      <c r="P131" s="5">
        <f t="shared" ca="1" si="28"/>
        <v>1232</v>
      </c>
      <c r="Q131" s="5">
        <f t="shared" ca="1" si="28"/>
        <v>27864</v>
      </c>
      <c r="R131" s="5">
        <f t="shared" ca="1" si="28"/>
        <v>25842</v>
      </c>
      <c r="S131" s="17" t="b">
        <f t="shared" ref="S131" ca="1" si="62">M131=SUM(N131:R131)</f>
        <v>1</v>
      </c>
      <c r="T131" s="12"/>
    </row>
    <row r="132" spans="1:20" s="22" customFormat="1" ht="21" customHeight="1" x14ac:dyDescent="0.15">
      <c r="A132" s="2">
        <f t="shared" si="29"/>
        <v>129</v>
      </c>
      <c r="B132" s="71">
        <v>5</v>
      </c>
      <c r="C132" s="2">
        <v>2</v>
      </c>
      <c r="D132" s="2">
        <v>10</v>
      </c>
      <c r="E132" s="131" t="s">
        <v>512</v>
      </c>
      <c r="F132" s="12" t="s">
        <v>558</v>
      </c>
      <c r="G132" s="17">
        <v>252</v>
      </c>
      <c r="H132" s="12" t="str">
        <f>VLOOKUP(G132,会計コード!$C$2:$D$77,2,FALSE)</f>
        <v>安全活動費（防訓練）</v>
      </c>
      <c r="I132" s="12" t="s">
        <v>413</v>
      </c>
      <c r="J132" s="24">
        <v>28000</v>
      </c>
      <c r="K132" s="24"/>
      <c r="L132" s="17" t="s">
        <v>333</v>
      </c>
      <c r="M132" s="5">
        <f t="shared" ref="M132:M152" ca="1" si="63">OFFSET(M132,-1,0)+K132-J132</f>
        <v>2505109</v>
      </c>
      <c r="N132" s="5">
        <f t="shared" ref="N132:R152" ca="1" si="64">IF($L132=N$2,OFFSET(N132,-1,0)+$K132-$J132,OFFSET(N132,-1,0))</f>
        <v>2478274</v>
      </c>
      <c r="O132" s="5">
        <f t="shared" ca="1" si="64"/>
        <v>-28103</v>
      </c>
      <c r="P132" s="5">
        <f t="shared" ca="1" si="64"/>
        <v>1232</v>
      </c>
      <c r="Q132" s="5">
        <f t="shared" ca="1" si="64"/>
        <v>27864</v>
      </c>
      <c r="R132" s="5">
        <f t="shared" ca="1" si="64"/>
        <v>25842</v>
      </c>
      <c r="S132" s="17" t="b">
        <f t="shared" ref="S132" ca="1" si="65">M132=SUM(N132:R132)</f>
        <v>1</v>
      </c>
      <c r="T132" s="12"/>
    </row>
    <row r="133" spans="1:20" s="25" customFormat="1" ht="21" customHeight="1" x14ac:dyDescent="0.15">
      <c r="A133" s="2">
        <f t="shared" si="29"/>
        <v>130</v>
      </c>
      <c r="B133" s="71">
        <v>5</v>
      </c>
      <c r="C133" s="2">
        <v>2</v>
      </c>
      <c r="D133" s="2">
        <v>10</v>
      </c>
      <c r="E133" s="72" t="s">
        <v>802</v>
      </c>
      <c r="F133" s="1" t="s">
        <v>582</v>
      </c>
      <c r="G133" s="17">
        <v>21</v>
      </c>
      <c r="H133" s="12" t="str">
        <f>VLOOKUP(G133,会計コード!$C$2:$D$77,2,FALSE)</f>
        <v>事務連絡活動費</v>
      </c>
      <c r="I133" s="3" t="s">
        <v>583</v>
      </c>
      <c r="J133" s="24">
        <v>2502</v>
      </c>
      <c r="K133" s="24"/>
      <c r="L133" s="2" t="s">
        <v>282</v>
      </c>
      <c r="M133" s="5">
        <f t="shared" ca="1" si="63"/>
        <v>2502607</v>
      </c>
      <c r="N133" s="5">
        <f t="shared" ca="1" si="28"/>
        <v>2478274</v>
      </c>
      <c r="O133" s="5">
        <f t="shared" ca="1" si="28"/>
        <v>-28103</v>
      </c>
      <c r="P133" s="5">
        <f t="shared" ca="1" si="28"/>
        <v>1232</v>
      </c>
      <c r="Q133" s="5">
        <f t="shared" ca="1" si="28"/>
        <v>25362</v>
      </c>
      <c r="R133" s="5">
        <f t="shared" ca="1" si="28"/>
        <v>25842</v>
      </c>
      <c r="S133" s="17" t="b">
        <f t="shared" ref="S133" ca="1" si="66">M133=SUM(N133:R133)</f>
        <v>1</v>
      </c>
      <c r="T133" s="12"/>
    </row>
    <row r="134" spans="1:20" s="25" customFormat="1" ht="21" customHeight="1" x14ac:dyDescent="0.15">
      <c r="A134" s="2">
        <f t="shared" si="29"/>
        <v>131</v>
      </c>
      <c r="B134" s="71">
        <v>5</v>
      </c>
      <c r="C134" s="2">
        <v>2</v>
      </c>
      <c r="D134" s="2">
        <v>13</v>
      </c>
      <c r="E134" s="131" t="s">
        <v>512</v>
      </c>
      <c r="F134" s="1" t="s">
        <v>595</v>
      </c>
      <c r="G134" s="17">
        <v>252</v>
      </c>
      <c r="H134" s="12" t="str">
        <f>VLOOKUP(G134,会計コード!$C$2:$D$77,2,FALSE)</f>
        <v>安全活動費（防訓練）</v>
      </c>
      <c r="I134" s="3" t="s">
        <v>584</v>
      </c>
      <c r="J134" s="24">
        <v>1122</v>
      </c>
      <c r="K134" s="24"/>
      <c r="L134" s="2" t="s">
        <v>282</v>
      </c>
      <c r="M134" s="5">
        <f t="shared" ref="M134" ca="1" si="67">OFFSET(M134,-1,0)+K134-J134</f>
        <v>2501485</v>
      </c>
      <c r="N134" s="5">
        <f t="shared" ca="1" si="28"/>
        <v>2478274</v>
      </c>
      <c r="O134" s="5">
        <f t="shared" ca="1" si="28"/>
        <v>-28103</v>
      </c>
      <c r="P134" s="5">
        <f t="shared" ca="1" si="28"/>
        <v>1232</v>
      </c>
      <c r="Q134" s="5">
        <f t="shared" ca="1" si="28"/>
        <v>24240</v>
      </c>
      <c r="R134" s="5">
        <f t="shared" ca="1" si="28"/>
        <v>25842</v>
      </c>
      <c r="S134" s="17" t="b">
        <f t="shared" ref="S134" ca="1" si="68">M134=SUM(N134:R134)</f>
        <v>1</v>
      </c>
      <c r="T134" s="12"/>
    </row>
    <row r="135" spans="1:20" s="22" customFormat="1" ht="21" customHeight="1" x14ac:dyDescent="0.15">
      <c r="A135" s="2">
        <f t="shared" si="29"/>
        <v>132</v>
      </c>
      <c r="B135" s="71">
        <v>5</v>
      </c>
      <c r="C135" s="71">
        <v>2</v>
      </c>
      <c r="D135" s="71">
        <v>14</v>
      </c>
      <c r="E135" s="131" t="s">
        <v>512</v>
      </c>
      <c r="F135" s="50" t="s">
        <v>228</v>
      </c>
      <c r="G135" s="305" t="s">
        <v>811</v>
      </c>
      <c r="H135" s="50" t="s">
        <v>635</v>
      </c>
      <c r="I135" s="50" t="s">
        <v>18</v>
      </c>
      <c r="J135" s="91">
        <v>50000</v>
      </c>
      <c r="K135" s="91"/>
      <c r="L135" s="17" t="s">
        <v>43</v>
      </c>
      <c r="M135" s="5">
        <f t="shared" ca="1" si="63"/>
        <v>2451485</v>
      </c>
      <c r="N135" s="5">
        <f t="shared" ca="1" si="64"/>
        <v>2428274</v>
      </c>
      <c r="O135" s="5">
        <f t="shared" ca="1" si="64"/>
        <v>-28103</v>
      </c>
      <c r="P135" s="5">
        <f t="shared" ca="1" si="64"/>
        <v>1232</v>
      </c>
      <c r="Q135" s="5">
        <f t="shared" ca="1" si="64"/>
        <v>24240</v>
      </c>
      <c r="R135" s="5">
        <f t="shared" ca="1" si="64"/>
        <v>25842</v>
      </c>
      <c r="S135" s="17" t="b">
        <f t="shared" ref="S135" ca="1" si="69">M135=SUM(N135:R135)</f>
        <v>1</v>
      </c>
      <c r="T135" s="12" t="s">
        <v>603</v>
      </c>
    </row>
    <row r="136" spans="1:20" s="22" customFormat="1" ht="21" customHeight="1" x14ac:dyDescent="0.15">
      <c r="A136" s="2">
        <f t="shared" si="29"/>
        <v>133</v>
      </c>
      <c r="B136" s="71">
        <v>5</v>
      </c>
      <c r="C136" s="71">
        <v>2</v>
      </c>
      <c r="D136" s="71">
        <v>14</v>
      </c>
      <c r="E136" s="131" t="s">
        <v>512</v>
      </c>
      <c r="F136" s="50" t="s">
        <v>384</v>
      </c>
      <c r="G136" s="305" t="s">
        <v>812</v>
      </c>
      <c r="H136" s="50" t="s">
        <v>635</v>
      </c>
      <c r="I136" s="173" t="s">
        <v>468</v>
      </c>
      <c r="J136" s="91"/>
      <c r="K136" s="91">
        <v>50000</v>
      </c>
      <c r="L136" s="17" t="s">
        <v>333</v>
      </c>
      <c r="M136" s="5">
        <f t="shared" ca="1" si="63"/>
        <v>2501485</v>
      </c>
      <c r="N136" s="5">
        <f t="shared" ca="1" si="64"/>
        <v>2428274</v>
      </c>
      <c r="O136" s="5">
        <f t="shared" ca="1" si="64"/>
        <v>21897</v>
      </c>
      <c r="P136" s="5">
        <f t="shared" ca="1" si="64"/>
        <v>1232</v>
      </c>
      <c r="Q136" s="5">
        <f t="shared" ca="1" si="64"/>
        <v>24240</v>
      </c>
      <c r="R136" s="5">
        <f t="shared" ca="1" si="64"/>
        <v>25842</v>
      </c>
      <c r="S136" s="17" t="b">
        <f ca="1">M136=SUM(N136:R136)</f>
        <v>1</v>
      </c>
      <c r="T136" s="12" t="s">
        <v>603</v>
      </c>
    </row>
    <row r="137" spans="1:20" s="25" customFormat="1" ht="21" customHeight="1" x14ac:dyDescent="0.15">
      <c r="A137" s="2">
        <f t="shared" si="29"/>
        <v>134</v>
      </c>
      <c r="B137" s="71">
        <v>5</v>
      </c>
      <c r="C137" s="2">
        <v>2</v>
      </c>
      <c r="D137" s="2">
        <v>18</v>
      </c>
      <c r="E137" s="72" t="s">
        <v>802</v>
      </c>
      <c r="F137" s="1" t="s">
        <v>585</v>
      </c>
      <c r="G137" s="17">
        <v>21</v>
      </c>
      <c r="H137" s="12" t="str">
        <f>VLOOKUP(G137,会計コード!$C$2:$D$77,2,FALSE)</f>
        <v>事務連絡活動費</v>
      </c>
      <c r="I137" s="73" t="s">
        <v>514</v>
      </c>
      <c r="J137" s="24">
        <v>7040</v>
      </c>
      <c r="K137" s="24"/>
      <c r="L137" s="2" t="s">
        <v>282</v>
      </c>
      <c r="M137" s="5">
        <f t="shared" ca="1" si="63"/>
        <v>2494445</v>
      </c>
      <c r="N137" s="5">
        <f t="shared" ca="1" si="64"/>
        <v>2428274</v>
      </c>
      <c r="O137" s="5">
        <f t="shared" ca="1" si="64"/>
        <v>21897</v>
      </c>
      <c r="P137" s="5">
        <f t="shared" ca="1" si="64"/>
        <v>1232</v>
      </c>
      <c r="Q137" s="5">
        <f t="shared" ca="1" si="64"/>
        <v>17200</v>
      </c>
      <c r="R137" s="5">
        <f t="shared" ca="1" si="64"/>
        <v>25842</v>
      </c>
      <c r="S137" s="17" t="b">
        <f t="shared" ref="S137" ca="1" si="70">M137=SUM(N137:R137)</f>
        <v>1</v>
      </c>
      <c r="T137" s="12"/>
    </row>
    <row r="138" spans="1:20" s="25" customFormat="1" ht="21" customHeight="1" x14ac:dyDescent="0.15">
      <c r="A138" s="2">
        <f t="shared" si="29"/>
        <v>135</v>
      </c>
      <c r="B138" s="71">
        <v>5</v>
      </c>
      <c r="C138" s="2">
        <v>2</v>
      </c>
      <c r="D138" s="2">
        <v>20</v>
      </c>
      <c r="E138" s="131" t="s">
        <v>512</v>
      </c>
      <c r="F138" s="1" t="s">
        <v>598</v>
      </c>
      <c r="G138" s="17" t="s">
        <v>688</v>
      </c>
      <c r="H138" s="12" t="str">
        <f>VLOOKUP(G138,会計コード!$C$2:$D$77,2,FALSE)</f>
        <v>その他補助金（資回）</v>
      </c>
      <c r="I138" s="3" t="s">
        <v>10</v>
      </c>
      <c r="J138" s="114"/>
      <c r="K138" s="114">
        <v>26200</v>
      </c>
      <c r="L138" s="17" t="s">
        <v>43</v>
      </c>
      <c r="M138" s="5">
        <f t="shared" ca="1" si="63"/>
        <v>2520645</v>
      </c>
      <c r="N138" s="5">
        <f t="shared" ca="1" si="64"/>
        <v>2454474</v>
      </c>
      <c r="O138" s="5">
        <f t="shared" ca="1" si="64"/>
        <v>21897</v>
      </c>
      <c r="P138" s="5">
        <f t="shared" ca="1" si="64"/>
        <v>1232</v>
      </c>
      <c r="Q138" s="5">
        <f t="shared" ca="1" si="64"/>
        <v>17200</v>
      </c>
      <c r="R138" s="5">
        <f t="shared" ca="1" si="64"/>
        <v>25842</v>
      </c>
      <c r="S138" s="17" t="b">
        <f t="shared" ref="S138" ca="1" si="71">M138=SUM(N138:R138)</f>
        <v>1</v>
      </c>
      <c r="T138" s="12"/>
    </row>
    <row r="139" spans="1:20" s="22" customFormat="1" ht="21" customHeight="1" x14ac:dyDescent="0.15">
      <c r="A139" s="2">
        <f t="shared" si="29"/>
        <v>136</v>
      </c>
      <c r="B139" s="71">
        <v>5</v>
      </c>
      <c r="C139" s="2">
        <v>2</v>
      </c>
      <c r="D139" s="2">
        <v>20</v>
      </c>
      <c r="E139" s="72" t="s">
        <v>802</v>
      </c>
      <c r="F139" s="12" t="s">
        <v>571</v>
      </c>
      <c r="G139" s="17">
        <v>21</v>
      </c>
      <c r="H139" s="12" t="str">
        <f>VLOOKUP(G139,会計コード!$C$2:$D$77,2,FALSE)</f>
        <v>事務連絡活動費</v>
      </c>
      <c r="I139" s="12" t="s">
        <v>572</v>
      </c>
      <c r="J139" s="24">
        <v>984</v>
      </c>
      <c r="K139" s="24"/>
      <c r="L139" s="17" t="s">
        <v>333</v>
      </c>
      <c r="M139" s="5">
        <f t="shared" ref="M139:M142" ca="1" si="72">OFFSET(M139,-1,0)+K139-J139</f>
        <v>2519661</v>
      </c>
      <c r="N139" s="5">
        <f t="shared" ca="1" si="64"/>
        <v>2454474</v>
      </c>
      <c r="O139" s="5">
        <f t="shared" ca="1" si="64"/>
        <v>20913</v>
      </c>
      <c r="P139" s="5">
        <f t="shared" ca="1" si="64"/>
        <v>1232</v>
      </c>
      <c r="Q139" s="5">
        <f t="shared" ca="1" si="64"/>
        <v>17200</v>
      </c>
      <c r="R139" s="5">
        <f t="shared" ca="1" si="64"/>
        <v>25842</v>
      </c>
      <c r="S139" s="17" t="b">
        <f t="shared" ref="S139:S142" ca="1" si="73">M139=SUM(N139:R139)</f>
        <v>1</v>
      </c>
      <c r="T139" s="12"/>
    </row>
    <row r="140" spans="1:20" s="25" customFormat="1" ht="21" customHeight="1" x14ac:dyDescent="0.15">
      <c r="A140" s="2">
        <f t="shared" si="29"/>
        <v>137</v>
      </c>
      <c r="B140" s="71">
        <v>5</v>
      </c>
      <c r="C140" s="71">
        <v>2</v>
      </c>
      <c r="D140" s="71">
        <v>24</v>
      </c>
      <c r="E140" s="72" t="s">
        <v>802</v>
      </c>
      <c r="F140" s="1" t="s">
        <v>586</v>
      </c>
      <c r="G140" s="17">
        <v>21</v>
      </c>
      <c r="H140" s="12" t="str">
        <f>VLOOKUP(G140,会計コード!$C$2:$D$77,2,FALSE)</f>
        <v>事務連絡活動費</v>
      </c>
      <c r="I140" s="145" t="s">
        <v>23</v>
      </c>
      <c r="J140" s="24">
        <v>70</v>
      </c>
      <c r="K140" s="24"/>
      <c r="L140" s="2" t="s">
        <v>282</v>
      </c>
      <c r="M140" s="5">
        <f t="shared" ca="1" si="72"/>
        <v>2519591</v>
      </c>
      <c r="N140" s="5">
        <f t="shared" ca="1" si="64"/>
        <v>2454474</v>
      </c>
      <c r="O140" s="5">
        <f t="shared" ca="1" si="64"/>
        <v>20913</v>
      </c>
      <c r="P140" s="5">
        <f t="shared" ca="1" si="64"/>
        <v>1232</v>
      </c>
      <c r="Q140" s="5">
        <f t="shared" ca="1" si="64"/>
        <v>17130</v>
      </c>
      <c r="R140" s="5">
        <f t="shared" ca="1" si="64"/>
        <v>25842</v>
      </c>
      <c r="S140" s="17" t="b">
        <f t="shared" ca="1" si="73"/>
        <v>1</v>
      </c>
      <c r="T140" s="12"/>
    </row>
    <row r="141" spans="1:20" s="25" customFormat="1" ht="21" customHeight="1" x14ac:dyDescent="0.15">
      <c r="A141" s="2">
        <f t="shared" si="29"/>
        <v>138</v>
      </c>
      <c r="B141" s="71">
        <v>5</v>
      </c>
      <c r="C141" s="71">
        <v>2</v>
      </c>
      <c r="D141" s="71">
        <v>26</v>
      </c>
      <c r="E141" s="131" t="s">
        <v>512</v>
      </c>
      <c r="F141" s="12" t="s">
        <v>94</v>
      </c>
      <c r="G141" s="2">
        <v>41</v>
      </c>
      <c r="H141" s="12" t="str">
        <f>VLOOKUP(G141,会計コード!$C$2:$D$77,2,FALSE)</f>
        <v>公園清掃費</v>
      </c>
      <c r="I141" s="12" t="s">
        <v>20</v>
      </c>
      <c r="J141" s="24">
        <v>5443</v>
      </c>
      <c r="K141" s="24"/>
      <c r="L141" s="2" t="s">
        <v>282</v>
      </c>
      <c r="M141" s="5">
        <f t="shared" ca="1" si="72"/>
        <v>2514148</v>
      </c>
      <c r="N141" s="5">
        <f t="shared" ca="1" si="64"/>
        <v>2454474</v>
      </c>
      <c r="O141" s="5">
        <f t="shared" ca="1" si="64"/>
        <v>20913</v>
      </c>
      <c r="P141" s="5">
        <f t="shared" ca="1" si="64"/>
        <v>1232</v>
      </c>
      <c r="Q141" s="5">
        <f t="shared" ca="1" si="64"/>
        <v>11687</v>
      </c>
      <c r="R141" s="5">
        <f t="shared" ca="1" si="64"/>
        <v>25842</v>
      </c>
      <c r="S141" s="17" t="b">
        <f t="shared" ca="1" si="73"/>
        <v>1</v>
      </c>
      <c r="T141" s="12"/>
    </row>
    <row r="142" spans="1:20" s="25" customFormat="1" ht="21" customHeight="1" x14ac:dyDescent="0.15">
      <c r="A142" s="2">
        <f t="shared" si="29"/>
        <v>139</v>
      </c>
      <c r="B142" s="71">
        <v>5</v>
      </c>
      <c r="C142" s="2">
        <v>2</v>
      </c>
      <c r="D142" s="2">
        <v>27</v>
      </c>
      <c r="E142" s="72" t="s">
        <v>802</v>
      </c>
      <c r="F142" s="1" t="s">
        <v>587</v>
      </c>
      <c r="G142" s="17">
        <v>21</v>
      </c>
      <c r="H142" s="12" t="str">
        <f>VLOOKUP(G142,会計コード!$C$2:$D$77,2,FALSE)</f>
        <v>事務連絡活動費</v>
      </c>
      <c r="I142" s="73" t="s">
        <v>514</v>
      </c>
      <c r="J142" s="24">
        <v>712</v>
      </c>
      <c r="K142" s="24"/>
      <c r="L142" s="2" t="s">
        <v>282</v>
      </c>
      <c r="M142" s="5">
        <f t="shared" ca="1" si="72"/>
        <v>2513436</v>
      </c>
      <c r="N142" s="5">
        <f t="shared" ca="1" si="64"/>
        <v>2454474</v>
      </c>
      <c r="O142" s="5">
        <f t="shared" ca="1" si="64"/>
        <v>20913</v>
      </c>
      <c r="P142" s="5">
        <f t="shared" ca="1" si="64"/>
        <v>1232</v>
      </c>
      <c r="Q142" s="5">
        <f t="shared" ca="1" si="64"/>
        <v>10975</v>
      </c>
      <c r="R142" s="5">
        <f t="shared" ca="1" si="64"/>
        <v>25842</v>
      </c>
      <c r="S142" s="17" t="b">
        <f t="shared" ca="1" si="73"/>
        <v>1</v>
      </c>
      <c r="T142" s="12"/>
    </row>
    <row r="143" spans="1:20" s="25" customFormat="1" ht="21" customHeight="1" x14ac:dyDescent="0.15">
      <c r="A143" s="2">
        <f t="shared" si="29"/>
        <v>140</v>
      </c>
      <c r="B143" s="71">
        <v>5</v>
      </c>
      <c r="C143" s="2">
        <v>3</v>
      </c>
      <c r="D143" s="2">
        <v>2</v>
      </c>
      <c r="E143" s="72" t="s">
        <v>802</v>
      </c>
      <c r="F143" s="1" t="s">
        <v>596</v>
      </c>
      <c r="G143" s="17">
        <v>21</v>
      </c>
      <c r="H143" s="12" t="str">
        <f>VLOOKUP(G143,会計コード!$C$2:$D$77,2,FALSE)</f>
        <v>事務連絡活動費</v>
      </c>
      <c r="I143" s="73" t="s">
        <v>588</v>
      </c>
      <c r="J143" s="24">
        <v>2185</v>
      </c>
      <c r="K143" s="24"/>
      <c r="L143" s="2" t="s">
        <v>282</v>
      </c>
      <c r="M143" s="5">
        <f t="shared" ref="M143" ca="1" si="74">OFFSET(M143,-1,0)+K143-J143</f>
        <v>2511251</v>
      </c>
      <c r="N143" s="5">
        <f t="shared" ca="1" si="64"/>
        <v>2454474</v>
      </c>
      <c r="O143" s="5">
        <f t="shared" ca="1" si="64"/>
        <v>20913</v>
      </c>
      <c r="P143" s="5">
        <f t="shared" ca="1" si="64"/>
        <v>1232</v>
      </c>
      <c r="Q143" s="5">
        <f t="shared" ca="1" si="64"/>
        <v>8790</v>
      </c>
      <c r="R143" s="5">
        <f t="shared" ca="1" si="64"/>
        <v>25842</v>
      </c>
      <c r="S143" s="17" t="b">
        <f t="shared" ref="S143" ca="1" si="75">M143=SUM(N143:R143)</f>
        <v>1</v>
      </c>
      <c r="T143" s="12"/>
    </row>
    <row r="144" spans="1:20" s="25" customFormat="1" ht="21" customHeight="1" x14ac:dyDescent="0.15">
      <c r="A144" s="2">
        <f t="shared" si="29"/>
        <v>141</v>
      </c>
      <c r="B144" s="71">
        <v>5</v>
      </c>
      <c r="C144" s="2">
        <v>3</v>
      </c>
      <c r="D144" s="2">
        <v>3</v>
      </c>
      <c r="E144" s="72" t="s">
        <v>802</v>
      </c>
      <c r="F144" s="1" t="s">
        <v>597</v>
      </c>
      <c r="G144" s="17">
        <v>21</v>
      </c>
      <c r="H144" s="12" t="str">
        <f>VLOOKUP(G144,会計コード!$C$2:$D$77,2,FALSE)</f>
        <v>事務連絡活動費</v>
      </c>
      <c r="I144" s="73" t="s">
        <v>588</v>
      </c>
      <c r="J144" s="24">
        <v>14825</v>
      </c>
      <c r="K144" s="24"/>
      <c r="L144" s="2" t="s">
        <v>282</v>
      </c>
      <c r="M144" s="5">
        <f t="shared" ref="M144" ca="1" si="76">OFFSET(M144,-1,0)+K144-J144</f>
        <v>2496426</v>
      </c>
      <c r="N144" s="5">
        <f t="shared" ca="1" si="64"/>
        <v>2454474</v>
      </c>
      <c r="O144" s="5">
        <f t="shared" ca="1" si="64"/>
        <v>20913</v>
      </c>
      <c r="P144" s="5">
        <f t="shared" ca="1" si="64"/>
        <v>1232</v>
      </c>
      <c r="Q144" s="5">
        <f t="shared" ca="1" si="64"/>
        <v>-6035</v>
      </c>
      <c r="R144" s="5">
        <f t="shared" ca="1" si="64"/>
        <v>25842</v>
      </c>
      <c r="S144" s="17" t="b">
        <f t="shared" ref="S144" ca="1" si="77">M144=SUM(N144:R144)</f>
        <v>1</v>
      </c>
      <c r="T144" s="12"/>
    </row>
    <row r="145" spans="1:20" ht="21" customHeight="1" x14ac:dyDescent="0.15">
      <c r="A145" s="71">
        <f t="shared" si="29"/>
        <v>142</v>
      </c>
      <c r="B145" s="71">
        <v>5</v>
      </c>
      <c r="C145" s="2">
        <v>3</v>
      </c>
      <c r="D145" s="2">
        <v>4</v>
      </c>
      <c r="E145" s="72" t="s">
        <v>802</v>
      </c>
      <c r="F145" s="147" t="s">
        <v>519</v>
      </c>
      <c r="G145" s="71">
        <v>22</v>
      </c>
      <c r="H145" s="12" t="str">
        <f>VLOOKUP(G145,会計コード!$C$2:$D$77,2,FALSE)</f>
        <v>青少年育成活動費</v>
      </c>
      <c r="I145" s="145" t="s">
        <v>302</v>
      </c>
      <c r="J145" s="24">
        <v>85231</v>
      </c>
      <c r="K145" s="151"/>
      <c r="L145" s="106" t="s">
        <v>333</v>
      </c>
      <c r="M145" s="80">
        <f ca="1">OFFSET(M145,-1,0)+K145-J145</f>
        <v>2411195</v>
      </c>
      <c r="N145" s="80">
        <f t="shared" ref="N145:R145" ca="1" si="78">IF($L145=N$2,OFFSET(N145,-1,0)+$K145-$J145,OFFSET(N145,-1,0))</f>
        <v>2454474</v>
      </c>
      <c r="O145" s="80">
        <f t="shared" ca="1" si="78"/>
        <v>-64318</v>
      </c>
      <c r="P145" s="80">
        <f t="shared" ca="1" si="78"/>
        <v>1232</v>
      </c>
      <c r="Q145" s="80">
        <f t="shared" ca="1" si="78"/>
        <v>-6035</v>
      </c>
      <c r="R145" s="80">
        <f t="shared" ca="1" si="78"/>
        <v>25842</v>
      </c>
      <c r="S145" s="106" t="b">
        <f ca="1">M145=SUM(N145:R145)</f>
        <v>1</v>
      </c>
      <c r="T145" s="150" t="s">
        <v>946</v>
      </c>
    </row>
    <row r="146" spans="1:20" ht="21" customHeight="1" x14ac:dyDescent="0.15">
      <c r="A146" s="71">
        <f t="shared" si="29"/>
        <v>143</v>
      </c>
      <c r="B146" s="71">
        <v>5</v>
      </c>
      <c r="C146" s="2">
        <v>3</v>
      </c>
      <c r="D146" s="2">
        <v>4</v>
      </c>
      <c r="E146" s="131" t="s">
        <v>512</v>
      </c>
      <c r="F146" s="174" t="s">
        <v>303</v>
      </c>
      <c r="G146" s="305" t="s">
        <v>812</v>
      </c>
      <c r="H146" s="174" t="s">
        <v>244</v>
      </c>
      <c r="I146" s="173" t="s">
        <v>302</v>
      </c>
      <c r="J146" s="222"/>
      <c r="K146" s="91">
        <v>150000</v>
      </c>
      <c r="L146" s="17" t="s">
        <v>333</v>
      </c>
      <c r="M146" s="80">
        <f t="shared" ref="M146" ca="1" si="79">OFFSET(M146,-1,0)+K146-J146</f>
        <v>2561195</v>
      </c>
      <c r="N146" s="80">
        <f ca="1">IF($L146=N$2,OFFSET(N146,-1,0)+$K146-$J146,OFFSET(N146,-1,0))</f>
        <v>2454474</v>
      </c>
      <c r="O146" s="80">
        <f ca="1">IF($L146=O$2,OFFSET(O146,-1,0)+$K146-$J146,OFFSET(O146,-1,0))</f>
        <v>85682</v>
      </c>
      <c r="P146" s="80">
        <f ca="1">IF($L146=P$2,OFFSET(P146,-1,0)+$K146-$J146,OFFSET(P146,-1,0))</f>
        <v>1232</v>
      </c>
      <c r="Q146" s="80">
        <f ca="1">IF($L146=Q$2,OFFSET(Q146,-1,0)+$K146-$J146,OFFSET(Q146,-1,0))</f>
        <v>-6035</v>
      </c>
      <c r="R146" s="80">
        <f ca="1">IF($L146=R$2,OFFSET(R146,-1,0)+$K146-$J146,OFFSET(R146,-1,0))</f>
        <v>25842</v>
      </c>
      <c r="S146" s="106" t="b">
        <f t="shared" ref="S146" ca="1" si="80">M146=SUM(N146:R146)</f>
        <v>1</v>
      </c>
      <c r="T146" s="150" t="s">
        <v>604</v>
      </c>
    </row>
    <row r="147" spans="1:20" s="25" customFormat="1" ht="21" customHeight="1" x14ac:dyDescent="0.15">
      <c r="A147" s="2">
        <f t="shared" si="29"/>
        <v>144</v>
      </c>
      <c r="B147" s="2">
        <v>5</v>
      </c>
      <c r="C147" s="2">
        <v>3</v>
      </c>
      <c r="D147" s="2">
        <v>5</v>
      </c>
      <c r="E147" s="131" t="s">
        <v>512</v>
      </c>
      <c r="F147" s="50" t="s">
        <v>589</v>
      </c>
      <c r="G147" s="305" t="s">
        <v>811</v>
      </c>
      <c r="H147" s="50"/>
      <c r="I147" s="173" t="s">
        <v>412</v>
      </c>
      <c r="J147" s="91">
        <v>25842</v>
      </c>
      <c r="K147" s="91"/>
      <c r="L147" s="17" t="s">
        <v>416</v>
      </c>
      <c r="M147" s="5">
        <f t="shared" ref="M147" ca="1" si="81">OFFSET(M147,-1,0)+K147-J147</f>
        <v>2535353</v>
      </c>
      <c r="N147" s="5">
        <f t="shared" ca="1" si="64"/>
        <v>2454474</v>
      </c>
      <c r="O147" s="5">
        <f t="shared" ca="1" si="64"/>
        <v>85682</v>
      </c>
      <c r="P147" s="5">
        <f t="shared" ca="1" si="64"/>
        <v>1232</v>
      </c>
      <c r="Q147" s="5">
        <f t="shared" ca="1" si="64"/>
        <v>-6035</v>
      </c>
      <c r="R147" s="5">
        <f t="shared" ca="1" si="64"/>
        <v>0</v>
      </c>
      <c r="S147" s="17" t="b">
        <f t="shared" ref="S147" ca="1" si="82">M147=SUM(N147:R147)</f>
        <v>1</v>
      </c>
      <c r="T147" s="27" t="s">
        <v>605</v>
      </c>
    </row>
    <row r="148" spans="1:20" s="25" customFormat="1" ht="21" customHeight="1" x14ac:dyDescent="0.15">
      <c r="A148" s="2">
        <f t="shared" si="29"/>
        <v>145</v>
      </c>
      <c r="B148" s="2">
        <v>5</v>
      </c>
      <c r="C148" s="2">
        <v>3</v>
      </c>
      <c r="D148" s="2">
        <v>5</v>
      </c>
      <c r="E148" s="131" t="s">
        <v>512</v>
      </c>
      <c r="F148" s="50" t="s">
        <v>589</v>
      </c>
      <c r="G148" s="305" t="s">
        <v>812</v>
      </c>
      <c r="H148" s="50"/>
      <c r="I148" s="173" t="s">
        <v>412</v>
      </c>
      <c r="J148" s="91"/>
      <c r="K148" s="91">
        <v>25842</v>
      </c>
      <c r="L148" s="106" t="s">
        <v>333</v>
      </c>
      <c r="M148" s="5">
        <f t="shared" ref="M148:M151" ca="1" si="83">OFFSET(M148,-1,0)+K148-J148</f>
        <v>2561195</v>
      </c>
      <c r="N148" s="5">
        <f t="shared" ca="1" si="64"/>
        <v>2454474</v>
      </c>
      <c r="O148" s="5">
        <f t="shared" ca="1" si="64"/>
        <v>111524</v>
      </c>
      <c r="P148" s="5">
        <f t="shared" ca="1" si="64"/>
        <v>1232</v>
      </c>
      <c r="Q148" s="5">
        <f t="shared" ca="1" si="64"/>
        <v>-6035</v>
      </c>
      <c r="R148" s="5">
        <f t="shared" ca="1" si="64"/>
        <v>0</v>
      </c>
      <c r="S148" s="17" t="b">
        <f t="shared" ref="S148:S151" ca="1" si="84">M148=SUM(N148:R148)</f>
        <v>1</v>
      </c>
      <c r="T148" s="27" t="s">
        <v>605</v>
      </c>
    </row>
    <row r="149" spans="1:20" s="25" customFormat="1" ht="21" customHeight="1" x14ac:dyDescent="0.15">
      <c r="A149" s="2">
        <f t="shared" si="29"/>
        <v>146</v>
      </c>
      <c r="B149" s="2">
        <v>5</v>
      </c>
      <c r="C149" s="2">
        <v>3</v>
      </c>
      <c r="D149" s="2">
        <v>13</v>
      </c>
      <c r="E149" s="131" t="s">
        <v>512</v>
      </c>
      <c r="F149" s="12" t="s">
        <v>329</v>
      </c>
      <c r="G149" s="2" t="s">
        <v>324</v>
      </c>
      <c r="H149" s="12" t="str">
        <f>VLOOKUP(G149,会計コード!$C$2:$D$77,2,FALSE)</f>
        <v>その他諸収入</v>
      </c>
      <c r="I149" s="12" t="s">
        <v>12</v>
      </c>
      <c r="J149" s="5"/>
      <c r="K149" s="5">
        <v>11</v>
      </c>
      <c r="L149" s="17" t="s">
        <v>43</v>
      </c>
      <c r="M149" s="5">
        <f t="shared" ref="M149" ca="1" si="85">M148+K149-J149</f>
        <v>2561206</v>
      </c>
      <c r="N149" s="5">
        <f t="shared" ref="N149:R149" ca="1" si="86">IF($L149=N$2,N148+$K149-$J149,N148)</f>
        <v>2454485</v>
      </c>
      <c r="O149" s="5">
        <f t="shared" ca="1" si="86"/>
        <v>111524</v>
      </c>
      <c r="P149" s="5">
        <f t="shared" ca="1" si="86"/>
        <v>1232</v>
      </c>
      <c r="Q149" s="5">
        <f t="shared" ca="1" si="86"/>
        <v>-6035</v>
      </c>
      <c r="R149" s="5">
        <f t="shared" ca="1" si="86"/>
        <v>0</v>
      </c>
      <c r="S149" s="17" t="b">
        <f t="shared" ref="S149" ca="1" si="87">M149=SUM(N149:R149)</f>
        <v>1</v>
      </c>
      <c r="T149" s="12"/>
    </row>
    <row r="150" spans="1:20" s="25" customFormat="1" ht="21" customHeight="1" x14ac:dyDescent="0.15">
      <c r="A150" s="2">
        <f t="shared" si="29"/>
        <v>147</v>
      </c>
      <c r="B150" s="71">
        <v>5</v>
      </c>
      <c r="C150" s="2">
        <v>3</v>
      </c>
      <c r="D150" s="2">
        <v>22</v>
      </c>
      <c r="E150" s="72" t="s">
        <v>802</v>
      </c>
      <c r="F150" s="1" t="s">
        <v>599</v>
      </c>
      <c r="G150" s="17">
        <v>21</v>
      </c>
      <c r="H150" s="12" t="str">
        <f>VLOOKUP(G150,会計コード!$C$2:$D$77,2,FALSE)</f>
        <v>事務連絡活動費</v>
      </c>
      <c r="I150" s="3" t="s">
        <v>102</v>
      </c>
      <c r="J150" s="24">
        <v>2403</v>
      </c>
      <c r="K150" s="24"/>
      <c r="L150" s="2" t="s">
        <v>282</v>
      </c>
      <c r="M150" s="5">
        <f t="shared" ca="1" si="83"/>
        <v>2558803</v>
      </c>
      <c r="N150" s="5">
        <f t="shared" ca="1" si="64"/>
        <v>2454485</v>
      </c>
      <c r="O150" s="5">
        <f t="shared" ca="1" si="64"/>
        <v>111524</v>
      </c>
      <c r="P150" s="5">
        <f t="shared" ca="1" si="64"/>
        <v>1232</v>
      </c>
      <c r="Q150" s="5">
        <f t="shared" ca="1" si="64"/>
        <v>-8438</v>
      </c>
      <c r="R150" s="5">
        <f t="shared" ca="1" si="64"/>
        <v>0</v>
      </c>
      <c r="S150" s="17" t="b">
        <f t="shared" ca="1" si="84"/>
        <v>1</v>
      </c>
      <c r="T150" s="12"/>
    </row>
    <row r="151" spans="1:20" s="25" customFormat="1" ht="21" customHeight="1" x14ac:dyDescent="0.15">
      <c r="A151" s="2">
        <f t="shared" si="29"/>
        <v>148</v>
      </c>
      <c r="B151" s="2">
        <v>5</v>
      </c>
      <c r="C151" s="2">
        <v>3</v>
      </c>
      <c r="D151" s="2">
        <v>31</v>
      </c>
      <c r="E151" s="131" t="s">
        <v>512</v>
      </c>
      <c r="F151" s="1" t="s">
        <v>600</v>
      </c>
      <c r="G151" s="17" t="s">
        <v>771</v>
      </c>
      <c r="H151" s="12" t="str">
        <f>VLOOKUP(G151,会計コード!$C$2:$D$77,2,FALSE)</f>
        <v>その他補助金（防訓）</v>
      </c>
      <c r="I151" s="3" t="s">
        <v>606</v>
      </c>
      <c r="J151" s="114"/>
      <c r="K151" s="114">
        <f>300*86</f>
        <v>25800</v>
      </c>
      <c r="L151" s="17" t="s">
        <v>43</v>
      </c>
      <c r="M151" s="5">
        <f t="shared" ca="1" si="83"/>
        <v>2584603</v>
      </c>
      <c r="N151" s="5">
        <f t="shared" ca="1" si="64"/>
        <v>2480285</v>
      </c>
      <c r="O151" s="5">
        <f t="shared" ca="1" si="64"/>
        <v>111524</v>
      </c>
      <c r="P151" s="5">
        <f t="shared" ca="1" si="64"/>
        <v>1232</v>
      </c>
      <c r="Q151" s="5">
        <f t="shared" ca="1" si="64"/>
        <v>-8438</v>
      </c>
      <c r="R151" s="5">
        <f t="shared" ca="1" si="64"/>
        <v>0</v>
      </c>
      <c r="S151" s="17" t="b">
        <f t="shared" ca="1" si="84"/>
        <v>1</v>
      </c>
      <c r="T151" s="12"/>
    </row>
    <row r="152" spans="1:20" s="25" customFormat="1" ht="21" customHeight="1" x14ac:dyDescent="0.15">
      <c r="A152" s="2">
        <f t="shared" si="29"/>
        <v>149</v>
      </c>
      <c r="B152" s="2">
        <v>5</v>
      </c>
      <c r="C152" s="2">
        <v>3</v>
      </c>
      <c r="D152" s="2">
        <v>31</v>
      </c>
      <c r="E152" s="131" t="s">
        <v>512</v>
      </c>
      <c r="F152" s="174" t="s">
        <v>740</v>
      </c>
      <c r="G152" s="305" t="s">
        <v>809</v>
      </c>
      <c r="H152" s="50"/>
      <c r="I152" s="173"/>
      <c r="J152" s="91"/>
      <c r="K152" s="304"/>
      <c r="L152" s="304"/>
      <c r="M152" s="5">
        <f t="shared" ca="1" si="63"/>
        <v>2584603</v>
      </c>
      <c r="N152" s="5">
        <f t="shared" ca="1" si="64"/>
        <v>2480285</v>
      </c>
      <c r="O152" s="5">
        <f ca="1">O151+P151+Q151+R151</f>
        <v>104318</v>
      </c>
      <c r="P152" s="5">
        <v>0</v>
      </c>
      <c r="Q152" s="5">
        <v>0</v>
      </c>
      <c r="R152" s="5">
        <f t="shared" ca="1" si="64"/>
        <v>0</v>
      </c>
      <c r="S152" s="17" t="b">
        <f t="shared" ref="S152" ca="1" si="88">M152=SUM(N152:R152)</f>
        <v>1</v>
      </c>
      <c r="T152" s="27"/>
    </row>
    <row r="153" spans="1:20" s="25" customFormat="1" ht="21" customHeight="1" x14ac:dyDescent="0.15">
      <c r="A153" s="201"/>
      <c r="B153" s="202"/>
      <c r="C153" s="202"/>
      <c r="D153" s="202"/>
      <c r="E153" s="202"/>
      <c r="F153" s="202"/>
      <c r="G153" s="203" t="s">
        <v>405</v>
      </c>
      <c r="H153" s="203"/>
      <c r="I153" s="204"/>
      <c r="J153" s="188">
        <f>SUM(J4:J152)-J13-J14-J22-J59-J75-J103-J108-J128-J135-J147</f>
        <v>1458736</v>
      </c>
      <c r="K153" s="188">
        <f>SUM(K4:K152)-K15-K16-K23-K60-K76-K104-K109-K129-K136-K146-K148</f>
        <v>4043339</v>
      </c>
      <c r="L153" s="188">
        <f>K153-J153</f>
        <v>2584603</v>
      </c>
      <c r="M153" s="188">
        <f ca="1">M152</f>
        <v>2584603</v>
      </c>
      <c r="N153" s="188">
        <f ca="1">N152</f>
        <v>2480285</v>
      </c>
      <c r="O153" s="188">
        <f ca="1">O152</f>
        <v>104318</v>
      </c>
      <c r="P153" s="188">
        <f>IF($L153=P$2,P152+$K153-$J153,P152)</f>
        <v>0</v>
      </c>
      <c r="Q153" s="188">
        <f>IF($L153=Q$2,Q152+$K153-$J153,Q152)</f>
        <v>0</v>
      </c>
      <c r="R153" s="188">
        <f ca="1">IF($L153=R$2,R152+$K153-$J153,R152)</f>
        <v>0</v>
      </c>
      <c r="S153" s="205" t="b">
        <f ca="1">M153=SUM(N153:R153)</f>
        <v>1</v>
      </c>
      <c r="T153" s="206"/>
    </row>
    <row r="154" spans="1:20" s="25" customFormat="1" ht="21" customHeight="1" x14ac:dyDescent="0.15">
      <c r="A154" s="33"/>
      <c r="B154" s="33"/>
      <c r="C154" s="33" t="s">
        <v>406</v>
      </c>
      <c r="D154" s="33"/>
      <c r="E154" s="33"/>
      <c r="F154" s="34"/>
      <c r="G154" s="33"/>
      <c r="H154" s="34"/>
      <c r="I154" s="84" t="s">
        <v>685</v>
      </c>
      <c r="J154" s="188">
        <f>SUM(J6:J152)-J13-J14-J22-J59-J75-J103-J108-J128-J135-J147</f>
        <v>1458736</v>
      </c>
      <c r="K154" s="188">
        <f>SUM(K6:K152)-K15-K16-K23-K60-K76-K104-K109-K129-K136-K146-K148</f>
        <v>1376161</v>
      </c>
      <c r="L154" s="188">
        <f>K154-J154</f>
        <v>-82575</v>
      </c>
      <c r="M154" s="138" t="s">
        <v>40</v>
      </c>
      <c r="N154" s="136" t="s">
        <v>40</v>
      </c>
      <c r="O154" s="135" t="s">
        <v>40</v>
      </c>
      <c r="P154" s="135" t="s">
        <v>40</v>
      </c>
      <c r="Q154" s="135" t="s">
        <v>40</v>
      </c>
      <c r="R154" s="135" t="s">
        <v>40</v>
      </c>
      <c r="S154" s="22"/>
      <c r="T154" s="37"/>
    </row>
    <row r="155" spans="1:20" s="25" customFormat="1" ht="21" customHeight="1" x14ac:dyDescent="0.15">
      <c r="A155" s="33"/>
      <c r="B155" s="33"/>
      <c r="C155" s="33"/>
      <c r="D155" s="306">
        <f>COUNTIF(G4:G152,"－")+COUNTIF(G4:G152,"入")+COUNTIF(G4:G152,"出")</f>
        <v>22</v>
      </c>
      <c r="E155" s="249" t="s">
        <v>808</v>
      </c>
      <c r="F155" s="34" t="s">
        <v>521</v>
      </c>
      <c r="G155" s="296" t="s">
        <v>947</v>
      </c>
      <c r="H155" s="34"/>
      <c r="I155" s="170" t="s">
        <v>746</v>
      </c>
      <c r="J155" s="171"/>
      <c r="K155" s="171"/>
      <c r="L155" s="172"/>
      <c r="M155" s="231">
        <f ca="1">M153</f>
        <v>2584603</v>
      </c>
      <c r="N155" s="136" t="s">
        <v>40</v>
      </c>
      <c r="O155" s="135" t="s">
        <v>40</v>
      </c>
      <c r="P155" s="135" t="s">
        <v>40</v>
      </c>
      <c r="Q155" s="135" t="s">
        <v>40</v>
      </c>
      <c r="R155" s="135" t="s">
        <v>40</v>
      </c>
      <c r="S155" s="22"/>
      <c r="T155" s="37"/>
    </row>
    <row r="156" spans="1:20" s="25" customFormat="1" ht="21" customHeight="1" x14ac:dyDescent="0.15">
      <c r="A156" s="33"/>
      <c r="B156" s="33"/>
      <c r="C156" s="33"/>
      <c r="D156" s="310">
        <f>COUNT(K4:K152)-COUNTIFS(G4:G152,"入")</f>
        <v>17</v>
      </c>
      <c r="E156" s="309" t="s">
        <v>808</v>
      </c>
      <c r="F156" s="34" t="s">
        <v>810</v>
      </c>
      <c r="G156" s="297" t="s">
        <v>948</v>
      </c>
      <c r="H156" s="34"/>
      <c r="I156" s="230" t="s">
        <v>760</v>
      </c>
      <c r="J156" s="232" t="s">
        <v>9</v>
      </c>
      <c r="K156" s="232"/>
      <c r="L156" s="233"/>
      <c r="M156" s="234">
        <f ca="1">N153</f>
        <v>2480285</v>
      </c>
      <c r="N156" s="137" t="s">
        <v>345</v>
      </c>
      <c r="O156" s="135" t="s">
        <v>40</v>
      </c>
      <c r="P156" s="135" t="s">
        <v>40</v>
      </c>
      <c r="Q156" s="135" t="s">
        <v>40</v>
      </c>
      <c r="R156" s="135" t="s">
        <v>40</v>
      </c>
      <c r="S156" s="22"/>
      <c r="T156" s="37"/>
    </row>
    <row r="157" spans="1:20" s="25" customFormat="1" ht="21" customHeight="1" x14ac:dyDescent="0.15">
      <c r="A157" s="33"/>
      <c r="B157" s="33"/>
      <c r="C157" s="33"/>
      <c r="D157" s="314">
        <f>COUNT(J4:J152)-COUNTIFS(G4:G152,"出")</f>
        <v>110</v>
      </c>
      <c r="E157" s="315" t="s">
        <v>808</v>
      </c>
      <c r="F157" s="34" t="s">
        <v>813</v>
      </c>
      <c r="G157" s="33"/>
      <c r="H157" s="34"/>
      <c r="I157" s="77"/>
      <c r="J157" s="235" t="s">
        <v>39</v>
      </c>
      <c r="K157" s="235"/>
      <c r="L157" s="236"/>
      <c r="M157" s="237">
        <f ca="1">SUM(O153:R153)</f>
        <v>104318</v>
      </c>
      <c r="N157" s="134" t="s">
        <v>344</v>
      </c>
      <c r="O157" s="134" t="s">
        <v>515</v>
      </c>
      <c r="P157" s="134" t="s">
        <v>515</v>
      </c>
      <c r="Q157" s="134" t="s">
        <v>515</v>
      </c>
      <c r="R157" s="134" t="s">
        <v>345</v>
      </c>
      <c r="S157" s="22"/>
      <c r="T157" s="37"/>
    </row>
    <row r="158" spans="1:20" s="25" customFormat="1" ht="18" customHeight="1" x14ac:dyDescent="0.15">
      <c r="A158" s="33"/>
      <c r="B158" s="33"/>
      <c r="C158" s="33"/>
      <c r="D158" s="311">
        <f>D155+D156+D157</f>
        <v>149</v>
      </c>
      <c r="E158" s="34" t="s">
        <v>808</v>
      </c>
      <c r="F158" s="34" t="s">
        <v>814</v>
      </c>
      <c r="G158" s="33"/>
      <c r="H158" s="34"/>
      <c r="J158" s="35"/>
      <c r="K158" s="35"/>
      <c r="L158" s="40"/>
      <c r="M158" s="44"/>
      <c r="N158" s="239" t="s">
        <v>762</v>
      </c>
      <c r="O158" s="5">
        <f>SUMIFS($J4:$J152,$L4:$L152,O2)</f>
        <v>982138</v>
      </c>
      <c r="P158" s="5">
        <f>SUMIFS($J4:$J152,$L4:$L152,P2)</f>
        <v>198768</v>
      </c>
      <c r="Q158" s="5">
        <f>SUMIFS($J4:$J152,$L4:$L152,Q2)</f>
        <v>847188</v>
      </c>
      <c r="R158" s="5">
        <f>SUMIFS($J4:$J146,$L4:$L146,R2)</f>
        <v>24158</v>
      </c>
      <c r="S158" s="22"/>
      <c r="T158" s="37"/>
    </row>
    <row r="159" spans="1:20" s="25" customFormat="1" ht="18" customHeight="1" x14ac:dyDescent="0.15">
      <c r="A159" s="33"/>
      <c r="B159" s="33"/>
      <c r="C159" s="33"/>
      <c r="D159" s="33"/>
      <c r="E159" s="33"/>
      <c r="F159" s="34"/>
      <c r="G159" s="33"/>
      <c r="H159" s="34"/>
      <c r="J159" s="35"/>
      <c r="K159" s="35"/>
      <c r="L159" s="36"/>
      <c r="M159" s="35"/>
      <c r="N159" s="35"/>
      <c r="O159" s="238" t="s">
        <v>761</v>
      </c>
      <c r="S159" s="22"/>
      <c r="T159" s="37"/>
    </row>
    <row r="160" spans="1:20" s="153" customFormat="1" x14ac:dyDescent="0.15">
      <c r="A160" s="33"/>
      <c r="B160" s="33"/>
      <c r="C160" s="33"/>
      <c r="D160" s="33"/>
      <c r="E160" s="33"/>
      <c r="F160" s="34"/>
      <c r="G160" s="33"/>
      <c r="H160" s="34"/>
      <c r="I160" s="149"/>
      <c r="O160" s="149"/>
      <c r="P160" s="149"/>
      <c r="Q160" s="149"/>
      <c r="R160" s="149"/>
      <c r="S160" s="142"/>
      <c r="T160" s="154"/>
    </row>
    <row r="161" spans="5:14" x14ac:dyDescent="0.15">
      <c r="F161" s="34" t="s">
        <v>340</v>
      </c>
      <c r="H161" s="40" t="s">
        <v>229</v>
      </c>
    </row>
    <row r="162" spans="5:14" x14ac:dyDescent="0.15">
      <c r="E162" s="179" t="s">
        <v>661</v>
      </c>
      <c r="F162" s="177" t="s">
        <v>308</v>
      </c>
      <c r="G162" s="17" t="s">
        <v>316</v>
      </c>
      <c r="H162" s="5">
        <f>SUMIFS($K$4:$K$152,$G$4:$G$152,G162)</f>
        <v>672900</v>
      </c>
    </row>
    <row r="163" spans="5:14" x14ac:dyDescent="0.15">
      <c r="E163" s="179" t="s">
        <v>662</v>
      </c>
      <c r="F163" s="177" t="s">
        <v>681</v>
      </c>
      <c r="G163" s="17" t="s">
        <v>682</v>
      </c>
      <c r="H163" s="5">
        <f>SUM(H164:H167)</f>
        <v>703240</v>
      </c>
    </row>
    <row r="164" spans="5:14" x14ac:dyDescent="0.15">
      <c r="E164" s="178" t="s">
        <v>642</v>
      </c>
      <c r="F164" s="177" t="s">
        <v>696</v>
      </c>
      <c r="G164" s="17" t="s">
        <v>317</v>
      </c>
      <c r="H164" s="5">
        <f>SUMIFS($K$4:$K$152,$G$4:$G$152,G164)</f>
        <v>319000</v>
      </c>
    </row>
    <row r="165" spans="5:14" x14ac:dyDescent="0.15">
      <c r="E165" s="178" t="s">
        <v>643</v>
      </c>
      <c r="F165" s="177" t="s">
        <v>697</v>
      </c>
      <c r="G165" s="17" t="s">
        <v>318</v>
      </c>
      <c r="H165" s="5">
        <f>SUMIFS($K$4:$K$152,$G$4:$G$152,G165)</f>
        <v>0</v>
      </c>
    </row>
    <row r="166" spans="5:14" x14ac:dyDescent="0.15">
      <c r="E166" s="178" t="s">
        <v>644</v>
      </c>
      <c r="F166" s="177" t="s">
        <v>698</v>
      </c>
      <c r="G166" s="17" t="s">
        <v>319</v>
      </c>
      <c r="H166" s="5">
        <f>SUMIFS($K$4:$K$152,$G$4:$G$152,G166)</f>
        <v>142100</v>
      </c>
      <c r="J166" s="152" t="s">
        <v>518</v>
      </c>
      <c r="K166" s="149"/>
      <c r="L166" s="149"/>
      <c r="M166" s="142"/>
      <c r="N166" s="142"/>
    </row>
    <row r="167" spans="5:14" x14ac:dyDescent="0.15">
      <c r="E167" s="178" t="s">
        <v>645</v>
      </c>
      <c r="F167" s="177" t="s">
        <v>699</v>
      </c>
      <c r="G167" s="17" t="s">
        <v>320</v>
      </c>
      <c r="H167" s="5">
        <f>SUM(H168:H172)</f>
        <v>242140</v>
      </c>
      <c r="J167" s="155" t="s">
        <v>356</v>
      </c>
      <c r="K167" s="155" t="s">
        <v>370</v>
      </c>
      <c r="L167" s="155" t="s">
        <v>763</v>
      </c>
      <c r="M167" s="155" t="s">
        <v>369</v>
      </c>
      <c r="N167" s="195" t="s">
        <v>764</v>
      </c>
    </row>
    <row r="168" spans="5:14" x14ac:dyDescent="0.15">
      <c r="E168" s="25"/>
      <c r="F168" s="215" t="s">
        <v>693</v>
      </c>
      <c r="G168" s="17" t="s">
        <v>686</v>
      </c>
      <c r="H168" s="5">
        <f t="shared" ref="H168:H173" si="89">SUMIFS($K$4:$K$152,$G$4:$G$152,G168)</f>
        <v>52440</v>
      </c>
      <c r="J168" s="166" t="s">
        <v>539</v>
      </c>
      <c r="K168" s="167">
        <v>2328.1</v>
      </c>
      <c r="L168" s="76">
        <v>9100</v>
      </c>
      <c r="M168" s="191" t="s">
        <v>553</v>
      </c>
      <c r="N168" s="196">
        <f>SUM(L168:L170)</f>
        <v>23600</v>
      </c>
    </row>
    <row r="169" spans="5:14" x14ac:dyDescent="0.15">
      <c r="E169" s="25"/>
      <c r="F169" s="216" t="s">
        <v>691</v>
      </c>
      <c r="G169" s="17" t="s">
        <v>687</v>
      </c>
      <c r="H169" s="5">
        <f t="shared" si="89"/>
        <v>66800</v>
      </c>
      <c r="J169" s="166" t="s">
        <v>540</v>
      </c>
      <c r="K169" s="167">
        <v>1732.5</v>
      </c>
      <c r="L169" s="76">
        <v>6700</v>
      </c>
      <c r="M169" s="192"/>
      <c r="N169" s="197"/>
    </row>
    <row r="170" spans="5:14" x14ac:dyDescent="0.15">
      <c r="E170" s="25"/>
      <c r="F170" s="216" t="s">
        <v>692</v>
      </c>
      <c r="G170" s="17" t="s">
        <v>688</v>
      </c>
      <c r="H170" s="5">
        <f t="shared" si="89"/>
        <v>97100</v>
      </c>
      <c r="J170" s="166" t="s">
        <v>541</v>
      </c>
      <c r="K170" s="167">
        <v>1976.5</v>
      </c>
      <c r="L170" s="76">
        <v>7800</v>
      </c>
      <c r="M170" s="193"/>
      <c r="N170" s="198"/>
    </row>
    <row r="171" spans="5:14" x14ac:dyDescent="0.15">
      <c r="E171" s="25"/>
      <c r="F171" s="216" t="s">
        <v>695</v>
      </c>
      <c r="G171" s="17" t="s">
        <v>689</v>
      </c>
      <c r="H171" s="5">
        <f t="shared" si="89"/>
        <v>25800</v>
      </c>
      <c r="J171" s="166" t="s">
        <v>542</v>
      </c>
      <c r="K171" s="167">
        <v>2432.6999999999998</v>
      </c>
      <c r="L171" s="76">
        <v>9600</v>
      </c>
      <c r="M171" s="191" t="s">
        <v>554</v>
      </c>
      <c r="N171" s="196">
        <f>SUM(L171:L173)</f>
        <v>26400</v>
      </c>
    </row>
    <row r="172" spans="5:14" x14ac:dyDescent="0.15">
      <c r="E172" s="25"/>
      <c r="F172" s="217" t="s">
        <v>694</v>
      </c>
      <c r="G172" s="17" t="s">
        <v>690</v>
      </c>
      <c r="H172" s="5">
        <f t="shared" si="89"/>
        <v>0</v>
      </c>
      <c r="J172" s="166" t="s">
        <v>543</v>
      </c>
      <c r="K172" s="167">
        <v>1596.3</v>
      </c>
      <c r="L172" s="76">
        <v>6300</v>
      </c>
      <c r="M172" s="192"/>
      <c r="N172" s="197"/>
    </row>
    <row r="173" spans="5:14" x14ac:dyDescent="0.15">
      <c r="E173" s="179" t="s">
        <v>663</v>
      </c>
      <c r="F173" s="177" t="s">
        <v>311</v>
      </c>
      <c r="G173" s="17" t="s">
        <v>321</v>
      </c>
      <c r="H173" s="5">
        <f t="shared" si="89"/>
        <v>0</v>
      </c>
      <c r="J173" s="166" t="s">
        <v>544</v>
      </c>
      <c r="K173" s="167">
        <v>2646.5</v>
      </c>
      <c r="L173" s="76">
        <v>10500</v>
      </c>
      <c r="M173" s="193"/>
      <c r="N173" s="198"/>
    </row>
    <row r="174" spans="5:14" x14ac:dyDescent="0.15">
      <c r="E174" s="179" t="s">
        <v>664</v>
      </c>
      <c r="F174" s="177" t="s">
        <v>684</v>
      </c>
      <c r="G174" s="17" t="s">
        <v>683</v>
      </c>
      <c r="H174" s="5">
        <f>SUM(H175:H177)</f>
        <v>21</v>
      </c>
      <c r="J174" s="166" t="s">
        <v>545</v>
      </c>
      <c r="K174" s="167">
        <v>1918.7</v>
      </c>
      <c r="L174" s="76">
        <v>7500</v>
      </c>
      <c r="M174" s="191" t="s">
        <v>555</v>
      </c>
      <c r="N174" s="196">
        <f>SUM(L174:L176)</f>
        <v>20900</v>
      </c>
    </row>
    <row r="175" spans="5:14" x14ac:dyDescent="0.15">
      <c r="E175" s="178" t="s">
        <v>642</v>
      </c>
      <c r="F175" s="177" t="s">
        <v>700</v>
      </c>
      <c r="G175" s="17" t="s">
        <v>322</v>
      </c>
      <c r="H175" s="5">
        <f t="shared" ref="H175:H177" si="90">SUMIFS($K$4:$K$152,$G$4:$G$152,G175)</f>
        <v>0</v>
      </c>
      <c r="J175" s="166" t="s">
        <v>546</v>
      </c>
      <c r="K175" s="167">
        <v>1817.3</v>
      </c>
      <c r="L175" s="76">
        <v>7100</v>
      </c>
      <c r="M175" s="192"/>
      <c r="N175" s="197"/>
    </row>
    <row r="176" spans="5:14" x14ac:dyDescent="0.15">
      <c r="E176" s="178" t="s">
        <v>643</v>
      </c>
      <c r="F176" s="177" t="s">
        <v>701</v>
      </c>
      <c r="G176" s="17" t="s">
        <v>323</v>
      </c>
      <c r="H176" s="5">
        <f t="shared" si="90"/>
        <v>0</v>
      </c>
      <c r="J176" s="166" t="s">
        <v>547</v>
      </c>
      <c r="K176" s="167">
        <v>1608.6</v>
      </c>
      <c r="L176" s="76">
        <v>6300</v>
      </c>
      <c r="M176" s="193"/>
      <c r="N176" s="198"/>
    </row>
    <row r="177" spans="4:17" x14ac:dyDescent="0.15">
      <c r="E177" s="178" t="s">
        <v>644</v>
      </c>
      <c r="F177" s="177" t="s">
        <v>702</v>
      </c>
      <c r="G177" s="17" t="s">
        <v>324</v>
      </c>
      <c r="H177" s="5">
        <f t="shared" si="90"/>
        <v>21</v>
      </c>
      <c r="J177" s="166" t="s">
        <v>548</v>
      </c>
      <c r="K177" s="167">
        <v>2169.8000000000002</v>
      </c>
      <c r="L177" s="76">
        <v>8500</v>
      </c>
      <c r="M177" s="191" t="s">
        <v>601</v>
      </c>
      <c r="N177" s="196">
        <f>SUM(L177:L179)</f>
        <v>26200</v>
      </c>
    </row>
    <row r="178" spans="4:17" x14ac:dyDescent="0.15">
      <c r="E178" s="179" t="s">
        <v>665</v>
      </c>
      <c r="F178" s="177" t="s">
        <v>314</v>
      </c>
      <c r="G178" s="17" t="s">
        <v>325</v>
      </c>
      <c r="H178" s="5">
        <f>SUMIFS($K$4:$K$152,$G$4:$G$152,G178)</f>
        <v>0</v>
      </c>
      <c r="J178" s="166" t="s">
        <v>549</v>
      </c>
      <c r="K178" s="167">
        <v>1957</v>
      </c>
      <c r="L178" s="76">
        <v>7700</v>
      </c>
      <c r="M178" s="194"/>
      <c r="N178" s="197"/>
    </row>
    <row r="179" spans="4:17" x14ac:dyDescent="0.15">
      <c r="E179" s="179" t="s">
        <v>666</v>
      </c>
      <c r="F179" s="177" t="s">
        <v>315</v>
      </c>
      <c r="G179" s="17" t="s">
        <v>326</v>
      </c>
      <c r="H179" s="5">
        <f>SUMIFS($K$4:$K$152,$G$4:$G$152,G179)</f>
        <v>2667178</v>
      </c>
      <c r="J179" s="166" t="s">
        <v>550</v>
      </c>
      <c r="K179" s="167">
        <v>2587.8000000000002</v>
      </c>
      <c r="L179" s="76">
        <v>10000</v>
      </c>
      <c r="M179" s="193"/>
      <c r="N179" s="198"/>
    </row>
    <row r="180" spans="4:17" x14ac:dyDescent="0.15">
      <c r="G180" s="40" t="s">
        <v>342</v>
      </c>
      <c r="H180" s="43">
        <f>SUM(H162:H179)-SUM(H164:H172)-SUM(H175:H177)</f>
        <v>4043339</v>
      </c>
      <c r="J180" s="132"/>
      <c r="K180" s="132"/>
      <c r="L180" s="133"/>
      <c r="M180" s="40" t="s">
        <v>226</v>
      </c>
      <c r="N180" s="43">
        <f>SUM(N168:N179)</f>
        <v>97100</v>
      </c>
    </row>
    <row r="181" spans="4:17" x14ac:dyDescent="0.15">
      <c r="G181" s="40" t="s">
        <v>754</v>
      </c>
      <c r="H181" s="43">
        <f>H180-H179</f>
        <v>1376161</v>
      </c>
    </row>
    <row r="182" spans="4:17" ht="6" customHeight="1" x14ac:dyDescent="0.15">
      <c r="D182" s="175"/>
      <c r="E182" s="175"/>
      <c r="F182" s="249"/>
      <c r="G182" s="175"/>
      <c r="H182" s="249"/>
      <c r="I182" s="250"/>
      <c r="J182" s="251"/>
      <c r="K182" s="251"/>
      <c r="L182" s="252"/>
      <c r="M182" s="251"/>
      <c r="N182" s="251"/>
      <c r="O182" s="250"/>
      <c r="P182" s="250"/>
      <c r="Q182" s="250"/>
    </row>
    <row r="183" spans="4:17" x14ac:dyDescent="0.15">
      <c r="E183" s="84"/>
      <c r="F183" s="34" t="s">
        <v>641</v>
      </c>
      <c r="G183" s="25"/>
      <c r="H183" s="40" t="s">
        <v>229</v>
      </c>
      <c r="I183" s="25"/>
    </row>
    <row r="184" spans="4:17" x14ac:dyDescent="0.15">
      <c r="E184" s="179" t="s">
        <v>661</v>
      </c>
      <c r="F184" s="182" t="s">
        <v>660</v>
      </c>
      <c r="G184" s="180"/>
      <c r="H184" s="181">
        <f>SUM(H185:H187)</f>
        <v>565172</v>
      </c>
      <c r="I184" s="25"/>
    </row>
    <row r="185" spans="4:17" x14ac:dyDescent="0.15">
      <c r="E185" s="178" t="s">
        <v>642</v>
      </c>
      <c r="F185" s="200" t="s">
        <v>703</v>
      </c>
      <c r="G185" s="17">
        <v>11</v>
      </c>
      <c r="H185" s="5">
        <f>SUMIFS($J$4:$J$152,$G$4:$G$152,G185)</f>
        <v>0</v>
      </c>
      <c r="I185" s="94" t="s">
        <v>672</v>
      </c>
    </row>
    <row r="186" spans="4:17" x14ac:dyDescent="0.15">
      <c r="E186" s="178" t="s">
        <v>643</v>
      </c>
      <c r="F186" s="200" t="s">
        <v>704</v>
      </c>
      <c r="G186" s="17">
        <v>12</v>
      </c>
      <c r="H186" s="5">
        <f>SUMIFS($J$4:$J$152,$G$4:$G$152,G186)</f>
        <v>288750</v>
      </c>
      <c r="I186" s="94" t="s">
        <v>671</v>
      </c>
    </row>
    <row r="187" spans="4:17" x14ac:dyDescent="0.15">
      <c r="E187" s="178" t="s">
        <v>644</v>
      </c>
      <c r="F187" s="200" t="s">
        <v>705</v>
      </c>
      <c r="G187" s="17">
        <v>13</v>
      </c>
      <c r="H187" s="5">
        <f>SUMIFS($J$4:$J$152,$G$4:$G$152,G187)</f>
        <v>276422</v>
      </c>
      <c r="I187" s="94" t="s">
        <v>799</v>
      </c>
    </row>
    <row r="188" spans="4:17" x14ac:dyDescent="0.15">
      <c r="E188" s="179" t="s">
        <v>662</v>
      </c>
      <c r="F188" s="73" t="s">
        <v>721</v>
      </c>
      <c r="G188" s="180"/>
      <c r="H188" s="181">
        <f>SUM(H189:H193)+H197</f>
        <v>331688</v>
      </c>
      <c r="I188" s="25"/>
    </row>
    <row r="189" spans="4:17" x14ac:dyDescent="0.15">
      <c r="E189" s="178" t="s">
        <v>642</v>
      </c>
      <c r="F189" s="199" t="s">
        <v>706</v>
      </c>
      <c r="G189" s="17">
        <v>21</v>
      </c>
      <c r="H189" s="5">
        <f>SUMIFS($J$4:$J$152,$G$4:$G$152,G189)</f>
        <v>73208</v>
      </c>
      <c r="I189" s="94" t="s">
        <v>673</v>
      </c>
    </row>
    <row r="190" spans="4:17" x14ac:dyDescent="0.15">
      <c r="E190" s="178" t="s">
        <v>643</v>
      </c>
      <c r="F190" s="199" t="s">
        <v>707</v>
      </c>
      <c r="G190" s="17">
        <v>22</v>
      </c>
      <c r="H190" s="5">
        <f>SUMIFS($J$4:$J$152,$G$4:$G$152,G190)</f>
        <v>85231</v>
      </c>
      <c r="I190" s="94" t="s">
        <v>749</v>
      </c>
      <c r="J190" s="152" t="s">
        <v>527</v>
      </c>
      <c r="K190" s="149"/>
      <c r="L190" s="142" t="s">
        <v>756</v>
      </c>
      <c r="M190" s="142" t="s">
        <v>757</v>
      </c>
      <c r="N190" s="142"/>
      <c r="O190" s="142" t="s">
        <v>506</v>
      </c>
      <c r="P190" s="33"/>
    </row>
    <row r="191" spans="4:17" x14ac:dyDescent="0.15">
      <c r="E191" s="178" t="s">
        <v>644</v>
      </c>
      <c r="F191" s="199" t="s">
        <v>708</v>
      </c>
      <c r="G191" s="17">
        <v>23</v>
      </c>
      <c r="H191" s="5">
        <f>SUMIFS($J$4:$J$152,$G$4:$G$152,G191)</f>
        <v>0</v>
      </c>
      <c r="I191" s="94" t="s">
        <v>638</v>
      </c>
      <c r="J191" s="213" t="s">
        <v>528</v>
      </c>
      <c r="K191" s="214"/>
      <c r="L191" s="162">
        <v>40000</v>
      </c>
      <c r="M191" s="226">
        <v>23232</v>
      </c>
      <c r="N191" s="227" t="s">
        <v>573</v>
      </c>
      <c r="O191" s="207"/>
      <c r="P191" s="208"/>
    </row>
    <row r="192" spans="4:17" x14ac:dyDescent="0.15">
      <c r="E192" s="178" t="s">
        <v>645</v>
      </c>
      <c r="F192" s="199" t="s">
        <v>709</v>
      </c>
      <c r="G192" s="17">
        <v>24</v>
      </c>
      <c r="H192" s="5">
        <f>SUMIFS($J$4:$J$152,$G$4:$G$152,G192)</f>
        <v>5643</v>
      </c>
      <c r="I192" s="94" t="s">
        <v>633</v>
      </c>
      <c r="J192" s="157" t="s">
        <v>529</v>
      </c>
      <c r="K192" s="160"/>
      <c r="L192" s="163">
        <v>10000</v>
      </c>
      <c r="M192" s="163">
        <v>0</v>
      </c>
      <c r="N192" s="228"/>
      <c r="O192" s="209"/>
      <c r="P192" s="210"/>
    </row>
    <row r="193" spans="5:16" x14ac:dyDescent="0.15">
      <c r="E193" s="178" t="s">
        <v>646</v>
      </c>
      <c r="F193" s="199" t="s">
        <v>710</v>
      </c>
      <c r="G193" s="17">
        <v>25</v>
      </c>
      <c r="H193" s="5">
        <f>SUM(H194:H196)</f>
        <v>35293</v>
      </c>
      <c r="I193" s="94"/>
      <c r="J193" s="157" t="s">
        <v>530</v>
      </c>
      <c r="K193" s="160"/>
      <c r="L193" s="163">
        <v>5000</v>
      </c>
      <c r="M193" s="163">
        <v>16126</v>
      </c>
      <c r="N193" s="228" t="s">
        <v>574</v>
      </c>
      <c r="O193" s="209"/>
      <c r="P193" s="210"/>
    </row>
    <row r="194" spans="5:16" x14ac:dyDescent="0.15">
      <c r="E194" s="178"/>
      <c r="F194" s="219" t="s">
        <v>649</v>
      </c>
      <c r="G194" s="17">
        <v>251</v>
      </c>
      <c r="H194" s="5">
        <f t="shared" ref="H194:H199" si="91">SUMIFS($J$4:$J$152,$G$4:$G$152,G194)</f>
        <v>3797</v>
      </c>
      <c r="I194" s="94" t="s">
        <v>722</v>
      </c>
      <c r="J194" s="157" t="s">
        <v>531</v>
      </c>
      <c r="K194" s="160"/>
      <c r="L194" s="163">
        <v>50000</v>
      </c>
      <c r="M194" s="163">
        <v>32093</v>
      </c>
      <c r="N194" s="228" t="s">
        <v>575</v>
      </c>
      <c r="O194" s="209"/>
      <c r="P194" s="210"/>
    </row>
    <row r="195" spans="5:16" x14ac:dyDescent="0.15">
      <c r="E195" s="178"/>
      <c r="F195" s="219" t="s">
        <v>650</v>
      </c>
      <c r="G195" s="17">
        <v>252</v>
      </c>
      <c r="H195" s="5">
        <f t="shared" si="91"/>
        <v>31496</v>
      </c>
      <c r="I195" s="94" t="s">
        <v>723</v>
      </c>
      <c r="J195" s="157" t="s">
        <v>532</v>
      </c>
      <c r="K195" s="160"/>
      <c r="L195" s="163">
        <v>7000</v>
      </c>
      <c r="M195" s="163">
        <v>7280</v>
      </c>
      <c r="N195" s="228" t="s">
        <v>576</v>
      </c>
      <c r="O195" s="209"/>
      <c r="P195" s="210"/>
    </row>
    <row r="196" spans="5:16" x14ac:dyDescent="0.15">
      <c r="E196" s="178"/>
      <c r="F196" s="220" t="s">
        <v>651</v>
      </c>
      <c r="G196" s="17">
        <v>253</v>
      </c>
      <c r="H196" s="5">
        <f t="shared" si="91"/>
        <v>0</v>
      </c>
      <c r="I196" s="94"/>
      <c r="J196" s="157" t="s">
        <v>533</v>
      </c>
      <c r="K196" s="160"/>
      <c r="L196" s="163">
        <v>1500</v>
      </c>
      <c r="M196" s="163">
        <v>0</v>
      </c>
      <c r="N196" s="228"/>
      <c r="O196" s="209"/>
      <c r="P196" s="210"/>
    </row>
    <row r="197" spans="5:16" x14ac:dyDescent="0.15">
      <c r="E197" s="178" t="s">
        <v>647</v>
      </c>
      <c r="F197" s="221" t="s">
        <v>711</v>
      </c>
      <c r="G197" s="17">
        <v>26</v>
      </c>
      <c r="H197" s="181">
        <f>SUM(H198:H199)</f>
        <v>132313</v>
      </c>
      <c r="I197" s="94"/>
      <c r="J197" s="157" t="s">
        <v>534</v>
      </c>
      <c r="K197" s="160"/>
      <c r="L197" s="163">
        <v>16500</v>
      </c>
      <c r="M197" s="163">
        <v>0</v>
      </c>
      <c r="N197" s="228"/>
      <c r="O197" s="209"/>
      <c r="P197" s="210"/>
    </row>
    <row r="198" spans="5:16" x14ac:dyDescent="0.15">
      <c r="E198" s="178"/>
      <c r="F198" s="218" t="s">
        <v>652</v>
      </c>
      <c r="G198" s="144">
        <v>261</v>
      </c>
      <c r="H198" s="5">
        <f t="shared" si="91"/>
        <v>118759</v>
      </c>
      <c r="I198" s="94"/>
      <c r="J198" s="157" t="s">
        <v>535</v>
      </c>
      <c r="K198" s="160"/>
      <c r="L198" s="163">
        <v>2000</v>
      </c>
      <c r="M198" s="163">
        <v>0</v>
      </c>
      <c r="N198" s="228" t="s">
        <v>538</v>
      </c>
      <c r="O198" s="209"/>
      <c r="P198" s="210"/>
    </row>
    <row r="199" spans="5:16" x14ac:dyDescent="0.15">
      <c r="E199" s="178"/>
      <c r="F199" s="220" t="s">
        <v>653</v>
      </c>
      <c r="G199" s="144">
        <v>262</v>
      </c>
      <c r="H199" s="5">
        <f t="shared" si="91"/>
        <v>13554</v>
      </c>
      <c r="I199" s="94"/>
      <c r="J199" s="157" t="s">
        <v>536</v>
      </c>
      <c r="K199" s="160"/>
      <c r="L199" s="163">
        <v>3000</v>
      </c>
      <c r="M199" s="163">
        <v>3000</v>
      </c>
      <c r="N199" s="228" t="s">
        <v>739</v>
      </c>
      <c r="O199" s="209"/>
      <c r="P199" s="210"/>
    </row>
    <row r="200" spans="5:16" x14ac:dyDescent="0.15">
      <c r="E200" s="179" t="s">
        <v>663</v>
      </c>
      <c r="F200" s="182" t="s">
        <v>670</v>
      </c>
      <c r="G200" s="180"/>
      <c r="H200" s="181">
        <f>SUM(H201:H202)</f>
        <v>0</v>
      </c>
      <c r="I200" s="25"/>
      <c r="J200" s="157" t="s">
        <v>537</v>
      </c>
      <c r="K200" s="160"/>
      <c r="L200" s="163">
        <v>3000</v>
      </c>
      <c r="M200" s="163">
        <v>3000</v>
      </c>
      <c r="N200" s="228" t="s">
        <v>739</v>
      </c>
      <c r="O200" s="209"/>
      <c r="P200" s="210"/>
    </row>
    <row r="201" spans="5:16" x14ac:dyDescent="0.15">
      <c r="E201" s="178" t="s">
        <v>642</v>
      </c>
      <c r="F201" s="200" t="s">
        <v>712</v>
      </c>
      <c r="G201" s="17">
        <v>31</v>
      </c>
      <c r="H201" s="5">
        <f t="shared" ref="H201:H222" si="92">SUMIFS($J$4:$J$152,$G$4:$G$152,G201)</f>
        <v>0</v>
      </c>
      <c r="I201" s="25"/>
      <c r="J201" s="157" t="s">
        <v>758</v>
      </c>
      <c r="K201" s="160"/>
      <c r="L201" s="163">
        <v>2000</v>
      </c>
      <c r="M201" s="163">
        <v>500</v>
      </c>
      <c r="N201" s="228" t="s">
        <v>577</v>
      </c>
      <c r="O201" s="209"/>
      <c r="P201" s="210"/>
    </row>
    <row r="202" spans="5:16" x14ac:dyDescent="0.15">
      <c r="E202" s="178" t="s">
        <v>643</v>
      </c>
      <c r="F202" s="200" t="s">
        <v>713</v>
      </c>
      <c r="G202" s="17">
        <v>32</v>
      </c>
      <c r="H202" s="5">
        <f t="shared" si="92"/>
        <v>0</v>
      </c>
      <c r="I202" s="25"/>
      <c r="J202" s="158" t="s">
        <v>759</v>
      </c>
      <c r="K202" s="161"/>
      <c r="L202" s="164">
        <v>6000</v>
      </c>
      <c r="M202" s="164">
        <v>0</v>
      </c>
      <c r="N202" s="229"/>
      <c r="O202" s="211"/>
      <c r="P202" s="212"/>
    </row>
    <row r="203" spans="5:16" x14ac:dyDescent="0.15">
      <c r="E203" s="179" t="s">
        <v>664</v>
      </c>
      <c r="F203" s="182" t="s">
        <v>669</v>
      </c>
      <c r="G203" s="180"/>
      <c r="H203" s="181">
        <f>SUM(H204:H205)</f>
        <v>66719</v>
      </c>
      <c r="I203" s="25"/>
      <c r="J203" s="149"/>
      <c r="K203" s="165" t="s">
        <v>226</v>
      </c>
      <c r="L203" s="169">
        <f>SUM(L191:L202)</f>
        <v>146000</v>
      </c>
      <c r="M203" s="169">
        <f>SUM(M191:M202)</f>
        <v>85231</v>
      </c>
      <c r="N203" s="154"/>
      <c r="O203" s="33"/>
      <c r="P203" s="33"/>
    </row>
    <row r="204" spans="5:16" x14ac:dyDescent="0.15">
      <c r="E204" s="178" t="s">
        <v>642</v>
      </c>
      <c r="F204" s="200" t="s">
        <v>714</v>
      </c>
      <c r="G204" s="17">
        <v>41</v>
      </c>
      <c r="H204" s="5">
        <f t="shared" si="92"/>
        <v>60073</v>
      </c>
      <c r="I204" s="25" t="s">
        <v>800</v>
      </c>
      <c r="J204" s="22"/>
      <c r="K204" s="22"/>
      <c r="L204" s="22"/>
      <c r="M204" s="22"/>
      <c r="N204" s="22"/>
      <c r="O204" s="25"/>
      <c r="P204" s="25"/>
    </row>
    <row r="205" spans="5:16" x14ac:dyDescent="0.15">
      <c r="E205" s="178" t="s">
        <v>643</v>
      </c>
      <c r="F205" s="200" t="s">
        <v>715</v>
      </c>
      <c r="G205" s="17">
        <v>42</v>
      </c>
      <c r="H205" s="5">
        <f t="shared" si="92"/>
        <v>6646</v>
      </c>
      <c r="I205" s="25" t="s">
        <v>675</v>
      </c>
      <c r="J205" s="22"/>
      <c r="K205" s="22"/>
      <c r="L205" s="22"/>
      <c r="M205" s="22"/>
      <c r="N205" s="22"/>
      <c r="O205" s="25"/>
      <c r="P205" s="25"/>
    </row>
    <row r="206" spans="5:16" x14ac:dyDescent="0.15">
      <c r="E206" s="179" t="s">
        <v>665</v>
      </c>
      <c r="F206" s="182" t="s">
        <v>668</v>
      </c>
      <c r="G206" s="180"/>
      <c r="H206" s="181">
        <f>SUM(H207:H220)-SUM(H210:H218)</f>
        <v>295157</v>
      </c>
      <c r="I206" s="25"/>
      <c r="J206" s="22"/>
      <c r="K206" s="22"/>
      <c r="L206" s="22"/>
      <c r="M206" s="22"/>
      <c r="N206" s="22"/>
      <c r="O206" s="25"/>
      <c r="P206" s="25"/>
    </row>
    <row r="207" spans="5:16" x14ac:dyDescent="0.15">
      <c r="E207" s="178" t="s">
        <v>642</v>
      </c>
      <c r="F207" s="200" t="s">
        <v>716</v>
      </c>
      <c r="G207" s="17">
        <v>51</v>
      </c>
      <c r="H207" s="5">
        <f t="shared" si="92"/>
        <v>5001</v>
      </c>
      <c r="I207" s="25" t="s">
        <v>794</v>
      </c>
      <c r="J207" s="22"/>
      <c r="K207" s="22"/>
      <c r="L207" s="22"/>
      <c r="M207" s="22"/>
      <c r="N207" s="22"/>
      <c r="O207" s="25"/>
      <c r="P207" s="25"/>
    </row>
    <row r="208" spans="5:16" x14ac:dyDescent="0.15">
      <c r="E208" s="178" t="s">
        <v>643</v>
      </c>
      <c r="F208" s="200" t="s">
        <v>717</v>
      </c>
      <c r="G208" s="17">
        <v>52</v>
      </c>
      <c r="H208" s="5">
        <f t="shared" si="92"/>
        <v>4636</v>
      </c>
      <c r="I208" s="25" t="s">
        <v>677</v>
      </c>
      <c r="J208" s="22"/>
      <c r="K208" s="22"/>
      <c r="L208" s="22"/>
      <c r="M208" s="22"/>
      <c r="N208" s="22"/>
      <c r="O208" s="25"/>
      <c r="P208" s="25"/>
    </row>
    <row r="209" spans="5:16" x14ac:dyDescent="0.15">
      <c r="E209" s="178" t="s">
        <v>644</v>
      </c>
      <c r="F209" s="200" t="s">
        <v>718</v>
      </c>
      <c r="G209" s="17">
        <v>53</v>
      </c>
      <c r="H209" s="5">
        <f>SUM(H210:H218)</f>
        <v>187500</v>
      </c>
      <c r="I209" s="25"/>
      <c r="J209" s="22"/>
      <c r="K209" s="22"/>
      <c r="L209" s="22"/>
      <c r="M209" s="22"/>
      <c r="N209" s="22"/>
      <c r="O209" s="25"/>
      <c r="P209" s="25"/>
    </row>
    <row r="210" spans="5:16" x14ac:dyDescent="0.15">
      <c r="E210" s="178"/>
      <c r="F210" s="244" t="s">
        <v>725</v>
      </c>
      <c r="G210" s="17">
        <v>531</v>
      </c>
      <c r="H210" s="5">
        <f t="shared" si="92"/>
        <v>51300</v>
      </c>
      <c r="I210" s="25"/>
      <c r="J210" s="22"/>
      <c r="K210" s="22"/>
      <c r="L210" s="22"/>
      <c r="M210" s="22"/>
      <c r="N210" s="22"/>
      <c r="O210" s="25"/>
      <c r="P210" s="25"/>
    </row>
    <row r="211" spans="5:16" x14ac:dyDescent="0.15">
      <c r="E211" s="178"/>
      <c r="F211" s="245" t="s">
        <v>728</v>
      </c>
      <c r="G211" s="17">
        <v>532</v>
      </c>
      <c r="H211" s="5">
        <f t="shared" si="92"/>
        <v>9500</v>
      </c>
      <c r="I211" s="25"/>
      <c r="J211" s="22"/>
      <c r="K211" s="22"/>
      <c r="L211" s="22"/>
      <c r="M211" s="22"/>
      <c r="N211" s="22"/>
      <c r="O211" s="25"/>
      <c r="P211" s="25"/>
    </row>
    <row r="212" spans="5:16" x14ac:dyDescent="0.15">
      <c r="E212" s="178"/>
      <c r="F212" s="245" t="s">
        <v>737</v>
      </c>
      <c r="G212" s="17">
        <v>533</v>
      </c>
      <c r="H212" s="5">
        <f t="shared" si="92"/>
        <v>25500</v>
      </c>
      <c r="I212" s="25"/>
      <c r="J212" s="22"/>
      <c r="K212" s="22"/>
      <c r="L212" s="22"/>
      <c r="M212" s="22"/>
      <c r="N212" s="22"/>
      <c r="O212" s="25"/>
      <c r="P212" s="25"/>
    </row>
    <row r="213" spans="5:16" x14ac:dyDescent="0.15">
      <c r="E213" s="178"/>
      <c r="F213" s="5" t="s">
        <v>566</v>
      </c>
      <c r="G213" s="17">
        <v>534</v>
      </c>
      <c r="H213" s="5">
        <f t="shared" si="92"/>
        <v>5000</v>
      </c>
      <c r="I213" s="25"/>
      <c r="J213" s="22"/>
      <c r="K213" s="22"/>
      <c r="L213" s="22"/>
      <c r="M213" s="22"/>
      <c r="N213" s="22"/>
      <c r="O213" s="25"/>
      <c r="P213" s="25"/>
    </row>
    <row r="214" spans="5:16" x14ac:dyDescent="0.15">
      <c r="E214" s="178"/>
      <c r="F214" s="5" t="s">
        <v>568</v>
      </c>
      <c r="G214" s="17">
        <v>535</v>
      </c>
      <c r="H214" s="5">
        <f t="shared" si="92"/>
        <v>5000</v>
      </c>
      <c r="I214" s="25"/>
      <c r="J214" s="22"/>
      <c r="K214" s="22"/>
      <c r="L214" s="22"/>
      <c r="M214" s="22"/>
      <c r="N214" s="22"/>
      <c r="O214" s="25"/>
      <c r="P214" s="25"/>
    </row>
    <row r="215" spans="5:16" x14ac:dyDescent="0.15">
      <c r="E215" s="178"/>
      <c r="F215" s="245" t="s">
        <v>726</v>
      </c>
      <c r="G215" s="17">
        <v>536</v>
      </c>
      <c r="H215" s="5">
        <f t="shared" si="92"/>
        <v>15200</v>
      </c>
      <c r="I215" s="25"/>
      <c r="J215" s="22"/>
      <c r="K215" s="22"/>
      <c r="L215" s="22"/>
      <c r="M215" s="22"/>
      <c r="N215" s="22"/>
      <c r="O215" s="25"/>
      <c r="P215" s="25"/>
    </row>
    <row r="216" spans="5:16" x14ac:dyDescent="0.15">
      <c r="E216" s="178"/>
      <c r="F216" s="245" t="s">
        <v>729</v>
      </c>
      <c r="G216" s="17">
        <v>537</v>
      </c>
      <c r="H216" s="5">
        <f t="shared" si="92"/>
        <v>47500</v>
      </c>
      <c r="I216" s="25"/>
      <c r="J216" s="22"/>
      <c r="K216" s="22"/>
      <c r="L216" s="22"/>
      <c r="M216" s="22"/>
      <c r="N216" s="22"/>
      <c r="O216" s="25"/>
      <c r="P216" s="25"/>
    </row>
    <row r="217" spans="5:16" x14ac:dyDescent="0.15">
      <c r="E217" s="178"/>
      <c r="F217" s="245" t="s">
        <v>727</v>
      </c>
      <c r="G217" s="17">
        <v>538</v>
      </c>
      <c r="H217" s="5">
        <f t="shared" si="92"/>
        <v>22800</v>
      </c>
      <c r="I217" s="25"/>
      <c r="J217" s="22"/>
      <c r="K217" s="22"/>
      <c r="L217" s="22"/>
      <c r="M217" s="22"/>
      <c r="N217" s="22"/>
      <c r="O217" s="25"/>
      <c r="P217" s="25"/>
    </row>
    <row r="218" spans="5:16" x14ac:dyDescent="0.15">
      <c r="E218" s="178"/>
      <c r="F218" s="244" t="s">
        <v>730</v>
      </c>
      <c r="G218" s="17">
        <v>539</v>
      </c>
      <c r="H218" s="5">
        <f t="shared" si="92"/>
        <v>5700</v>
      </c>
      <c r="I218" s="25"/>
      <c r="J218" s="22"/>
      <c r="K218" s="22"/>
      <c r="L218" s="22"/>
      <c r="M218" s="22"/>
      <c r="N218" s="22"/>
      <c r="O218" s="25"/>
      <c r="P218" s="25"/>
    </row>
    <row r="219" spans="5:16" x14ac:dyDescent="0.15">
      <c r="E219" s="178" t="s">
        <v>645</v>
      </c>
      <c r="F219" s="200" t="s">
        <v>719</v>
      </c>
      <c r="G219" s="17">
        <v>54</v>
      </c>
      <c r="H219" s="5">
        <f t="shared" si="92"/>
        <v>75500</v>
      </c>
      <c r="I219" s="25" t="s">
        <v>678</v>
      </c>
      <c r="J219" s="22"/>
      <c r="K219" s="22"/>
      <c r="L219" s="22"/>
      <c r="M219" s="22"/>
      <c r="N219" s="22"/>
      <c r="O219" s="25"/>
      <c r="P219" s="25"/>
    </row>
    <row r="220" spans="5:16" x14ac:dyDescent="0.15">
      <c r="E220" s="178" t="s">
        <v>646</v>
      </c>
      <c r="F220" s="200" t="s">
        <v>720</v>
      </c>
      <c r="G220" s="17">
        <v>55</v>
      </c>
      <c r="H220" s="5">
        <f t="shared" si="92"/>
        <v>22520</v>
      </c>
      <c r="I220" s="25" t="s">
        <v>679</v>
      </c>
      <c r="J220" s="22"/>
      <c r="K220" s="22"/>
      <c r="L220" s="22"/>
      <c r="M220" s="22"/>
      <c r="N220" s="22"/>
      <c r="O220" s="25"/>
      <c r="P220" s="25"/>
    </row>
    <row r="221" spans="5:16" x14ac:dyDescent="0.15">
      <c r="E221" s="179" t="s">
        <v>666</v>
      </c>
      <c r="F221" s="177" t="s">
        <v>293</v>
      </c>
      <c r="G221" s="183">
        <v>60</v>
      </c>
      <c r="H221" s="5">
        <f t="shared" si="92"/>
        <v>0</v>
      </c>
      <c r="I221" s="25"/>
      <c r="J221" s="22"/>
      <c r="K221" s="22"/>
      <c r="L221" s="22"/>
      <c r="M221" s="22"/>
      <c r="N221" s="22"/>
      <c r="O221" s="25"/>
      <c r="P221" s="25"/>
    </row>
    <row r="222" spans="5:16" x14ac:dyDescent="0.15">
      <c r="E222" s="179" t="s">
        <v>667</v>
      </c>
      <c r="F222" s="10" t="s">
        <v>294</v>
      </c>
      <c r="G222" s="183">
        <v>70</v>
      </c>
      <c r="H222" s="5">
        <f t="shared" si="92"/>
        <v>200000</v>
      </c>
      <c r="I222" s="25" t="s">
        <v>680</v>
      </c>
      <c r="J222" s="22"/>
      <c r="K222" s="22"/>
      <c r="L222" s="22"/>
      <c r="M222" s="22"/>
      <c r="N222" s="22"/>
      <c r="O222" s="25"/>
      <c r="P222" s="25"/>
    </row>
    <row r="223" spans="5:16" x14ac:dyDescent="0.15">
      <c r="E223" s="179" t="s">
        <v>752</v>
      </c>
      <c r="F223" s="10" t="s">
        <v>753</v>
      </c>
      <c r="G223" s="183"/>
      <c r="H223" s="5">
        <f>H224-H225</f>
        <v>2584603</v>
      </c>
      <c r="I223" s="33"/>
      <c r="J223" s="22"/>
      <c r="K223" s="22"/>
      <c r="L223" s="22"/>
      <c r="M223" s="22"/>
    </row>
    <row r="224" spans="5:16" x14ac:dyDescent="0.15">
      <c r="F224"/>
      <c r="G224" s="40" t="s">
        <v>751</v>
      </c>
      <c r="H224" s="43">
        <f>H180</f>
        <v>4043339</v>
      </c>
      <c r="I224" s="25" t="s">
        <v>803</v>
      </c>
      <c r="J224" s="22"/>
      <c r="K224" s="22"/>
      <c r="L224" s="22"/>
      <c r="M224" s="22"/>
    </row>
    <row r="225" spans="1:20" x14ac:dyDescent="0.15">
      <c r="F225"/>
      <c r="G225" s="40" t="s">
        <v>755</v>
      </c>
      <c r="H225" s="43">
        <f>H184+H188+H200+H203+H206+H221+H222</f>
        <v>1458736</v>
      </c>
      <c r="I225"/>
      <c r="J225" s="156"/>
      <c r="K225" s="156"/>
    </row>
    <row r="226" spans="1:20" x14ac:dyDescent="0.15">
      <c r="F226"/>
      <c r="G226" s="40"/>
      <c r="H226" s="43"/>
      <c r="I226"/>
      <c r="J226" s="156"/>
      <c r="K226" s="156"/>
    </row>
    <row r="227" spans="1:20" s="261" customFormat="1" x14ac:dyDescent="0.15">
      <c r="A227" s="257" t="s">
        <v>806</v>
      </c>
      <c r="B227" s="254"/>
      <c r="C227" s="254"/>
      <c r="D227" s="257"/>
      <c r="E227" s="254"/>
      <c r="F227" s="267"/>
      <c r="G227" s="268"/>
      <c r="H227" s="269"/>
      <c r="I227" s="267"/>
      <c r="J227" s="259"/>
      <c r="K227" s="259"/>
      <c r="L227" s="259"/>
      <c r="M227" s="260"/>
      <c r="N227" s="260"/>
      <c r="S227" s="142"/>
      <c r="T227" s="262"/>
    </row>
    <row r="228" spans="1:20" x14ac:dyDescent="0.15">
      <c r="A228" s="71" t="s">
        <v>6</v>
      </c>
      <c r="B228" s="71" t="s">
        <v>0</v>
      </c>
      <c r="C228" s="71" t="s">
        <v>1</v>
      </c>
      <c r="D228" s="71" t="s">
        <v>2</v>
      </c>
      <c r="E228" s="71" t="s">
        <v>802</v>
      </c>
      <c r="F228" s="73" t="s">
        <v>3</v>
      </c>
      <c r="G228" s="71" t="s">
        <v>4</v>
      </c>
      <c r="H228" s="71" t="s">
        <v>45</v>
      </c>
      <c r="I228" s="71" t="s">
        <v>5</v>
      </c>
      <c r="J228" s="106" t="s">
        <v>7</v>
      </c>
      <c r="K228" s="106" t="s">
        <v>8</v>
      </c>
      <c r="L228" s="106" t="s">
        <v>280</v>
      </c>
      <c r="M228" s="106" t="s">
        <v>48</v>
      </c>
      <c r="N228" s="106" t="s">
        <v>43</v>
      </c>
      <c r="O228" s="71" t="s">
        <v>332</v>
      </c>
      <c r="P228" s="71" t="s">
        <v>41</v>
      </c>
      <c r="Q228" s="71" t="s">
        <v>282</v>
      </c>
      <c r="R228" s="71" t="s">
        <v>410</v>
      </c>
      <c r="S228" s="71" t="s">
        <v>47</v>
      </c>
    </row>
    <row r="229" spans="1:20" x14ac:dyDescent="0.15">
      <c r="A229" s="2">
        <v>55</v>
      </c>
      <c r="B229" s="2">
        <v>4</v>
      </c>
      <c r="C229" s="2">
        <v>7</v>
      </c>
      <c r="D229" s="2">
        <v>5</v>
      </c>
      <c r="E229" s="131" t="s">
        <v>512</v>
      </c>
      <c r="F229" s="1" t="s">
        <v>91</v>
      </c>
      <c r="G229" s="17" t="s">
        <v>316</v>
      </c>
      <c r="H229" s="1" t="s">
        <v>90</v>
      </c>
      <c r="I229" s="3" t="s">
        <v>14</v>
      </c>
      <c r="J229" s="24"/>
      <c r="K229" s="24">
        <v>669300</v>
      </c>
      <c r="L229" s="17" t="s">
        <v>333</v>
      </c>
      <c r="M229" s="5">
        <v>2592177</v>
      </c>
      <c r="N229" s="5">
        <v>1744878</v>
      </c>
      <c r="O229" s="5">
        <v>700413</v>
      </c>
      <c r="P229" s="5">
        <v>115710</v>
      </c>
      <c r="Q229" s="5">
        <v>5334</v>
      </c>
      <c r="R229" s="5">
        <v>25842</v>
      </c>
      <c r="S229" s="12" t="s">
        <v>801</v>
      </c>
    </row>
    <row r="230" spans="1:20" x14ac:dyDescent="0.15">
      <c r="A230" s="2">
        <v>65</v>
      </c>
      <c r="B230" s="2">
        <v>4</v>
      </c>
      <c r="C230" s="2">
        <v>8</v>
      </c>
      <c r="D230" s="2">
        <v>8</v>
      </c>
      <c r="E230" s="131" t="s">
        <v>512</v>
      </c>
      <c r="F230" s="1" t="s">
        <v>469</v>
      </c>
      <c r="G230" s="17" t="s">
        <v>316</v>
      </c>
      <c r="H230" s="1" t="s">
        <v>90</v>
      </c>
      <c r="I230" s="3" t="s">
        <v>464</v>
      </c>
      <c r="J230" s="5"/>
      <c r="K230" s="5">
        <v>3600</v>
      </c>
      <c r="L230" s="17" t="s">
        <v>43</v>
      </c>
      <c r="M230" s="5">
        <v>2898265</v>
      </c>
      <c r="N230" s="5">
        <v>2736778</v>
      </c>
      <c r="O230" s="5">
        <v>31113</v>
      </c>
      <c r="P230" s="5">
        <v>103210</v>
      </c>
      <c r="Q230" s="5">
        <v>1322</v>
      </c>
      <c r="R230" s="5">
        <v>25842</v>
      </c>
      <c r="S230" s="12" t="s">
        <v>465</v>
      </c>
    </row>
    <row r="231" spans="1:20" s="261" customFormat="1" x14ac:dyDescent="0.15">
      <c r="A231" s="40">
        <f>COUNT(A229:A230)</f>
        <v>2</v>
      </c>
      <c r="B231" s="33" t="s">
        <v>808</v>
      </c>
      <c r="C231" s="254"/>
      <c r="D231" s="254"/>
      <c r="E231" s="295" t="s">
        <v>661</v>
      </c>
      <c r="F231" s="255" t="s">
        <v>308</v>
      </c>
      <c r="G231" s="256" t="s">
        <v>316</v>
      </c>
      <c r="H231" s="257"/>
      <c r="I231" s="258"/>
      <c r="J231" s="259"/>
      <c r="K231" s="23">
        <f>SUMIFS($K$4:$K$152,$G$4:$G$152,G231)</f>
        <v>672900</v>
      </c>
      <c r="L231" s="259"/>
      <c r="M231" s="260"/>
      <c r="N231" s="260"/>
      <c r="S231" s="142"/>
      <c r="T231" s="262"/>
    </row>
    <row r="232" spans="1:20" x14ac:dyDescent="0.15">
      <c r="F232"/>
      <c r="G232" s="40"/>
      <c r="H232" s="43"/>
      <c r="I232"/>
      <c r="J232" s="156"/>
      <c r="K232" s="156"/>
    </row>
    <row r="233" spans="1:20" x14ac:dyDescent="0.15">
      <c r="A233" s="71" t="s">
        <v>6</v>
      </c>
      <c r="B233" s="71" t="s">
        <v>0</v>
      </c>
      <c r="C233" s="71" t="s">
        <v>1</v>
      </c>
      <c r="D233" s="71" t="s">
        <v>2</v>
      </c>
      <c r="E233" s="71" t="s">
        <v>802</v>
      </c>
      <c r="F233" s="73" t="s">
        <v>3</v>
      </c>
      <c r="G233" s="71" t="s">
        <v>4</v>
      </c>
      <c r="H233" s="71" t="s">
        <v>45</v>
      </c>
      <c r="I233" s="71" t="s">
        <v>5</v>
      </c>
      <c r="J233" s="106" t="s">
        <v>7</v>
      </c>
      <c r="K233" s="106" t="s">
        <v>8</v>
      </c>
      <c r="L233" s="106" t="s">
        <v>280</v>
      </c>
      <c r="M233" s="106" t="s">
        <v>48</v>
      </c>
      <c r="N233" s="106" t="s">
        <v>43</v>
      </c>
      <c r="O233" s="71" t="s">
        <v>332</v>
      </c>
      <c r="P233" s="71" t="s">
        <v>41</v>
      </c>
      <c r="Q233" s="71" t="s">
        <v>282</v>
      </c>
      <c r="R233" s="71" t="s">
        <v>410</v>
      </c>
      <c r="S233" s="71" t="s">
        <v>47</v>
      </c>
    </row>
    <row r="234" spans="1:20" x14ac:dyDescent="0.15">
      <c r="A234" s="2">
        <v>59</v>
      </c>
      <c r="B234" s="2">
        <v>4</v>
      </c>
      <c r="C234" s="2">
        <v>7</v>
      </c>
      <c r="D234" s="2">
        <v>7</v>
      </c>
      <c r="E234" s="131" t="s">
        <v>512</v>
      </c>
      <c r="F234" s="12" t="s">
        <v>13</v>
      </c>
      <c r="G234" s="2" t="s">
        <v>804</v>
      </c>
      <c r="H234" s="12" t="s">
        <v>805</v>
      </c>
      <c r="I234" s="3" t="s">
        <v>10</v>
      </c>
      <c r="J234" s="5"/>
      <c r="K234" s="5">
        <v>319000</v>
      </c>
      <c r="L234" s="17" t="s">
        <v>43</v>
      </c>
      <c r="M234" s="5">
        <v>2911127</v>
      </c>
      <c r="N234" s="5">
        <v>2733178</v>
      </c>
      <c r="O234" s="5">
        <v>31113</v>
      </c>
      <c r="P234" s="5">
        <v>115710</v>
      </c>
      <c r="Q234" s="5">
        <v>5284</v>
      </c>
      <c r="R234" s="5">
        <v>25842</v>
      </c>
      <c r="S234" s="12"/>
    </row>
    <row r="235" spans="1:20" s="261" customFormat="1" x14ac:dyDescent="0.15">
      <c r="A235" s="264" t="s">
        <v>662</v>
      </c>
      <c r="B235" s="263" t="s">
        <v>721</v>
      </c>
      <c r="C235" s="265"/>
      <c r="D235" s="265"/>
      <c r="E235" s="266" t="s">
        <v>642</v>
      </c>
      <c r="F235" s="255" t="s">
        <v>696</v>
      </c>
      <c r="G235" s="256" t="s">
        <v>317</v>
      </c>
      <c r="H235" s="257"/>
      <c r="I235" s="258"/>
      <c r="J235" s="259"/>
      <c r="K235" s="23">
        <f>SUMIFS($K$4:$K$152,$G$4:$G$152,G235)</f>
        <v>319000</v>
      </c>
      <c r="L235" s="259"/>
      <c r="M235" s="260"/>
      <c r="N235" s="260"/>
      <c r="S235" s="142"/>
      <c r="T235" s="262"/>
    </row>
    <row r="236" spans="1:20" x14ac:dyDescent="0.15">
      <c r="A236" s="40">
        <f>COUNT(A234)</f>
        <v>1</v>
      </c>
      <c r="B236" s="33" t="s">
        <v>808</v>
      </c>
      <c r="F236"/>
      <c r="G236" s="40"/>
      <c r="H236" s="43"/>
      <c r="I236"/>
      <c r="J236" s="156"/>
      <c r="K236" s="156"/>
    </row>
    <row r="237" spans="1:20" x14ac:dyDescent="0.15">
      <c r="F237"/>
      <c r="G237" s="40"/>
      <c r="H237" s="43"/>
      <c r="I237"/>
      <c r="J237" s="156"/>
      <c r="K237" s="156"/>
    </row>
    <row r="238" spans="1:20" x14ac:dyDescent="0.15">
      <c r="A238" s="71" t="s">
        <v>6</v>
      </c>
      <c r="B238" s="71" t="s">
        <v>0</v>
      </c>
      <c r="C238" s="71" t="s">
        <v>1</v>
      </c>
      <c r="D238" s="71" t="s">
        <v>2</v>
      </c>
      <c r="E238" s="71" t="s">
        <v>802</v>
      </c>
      <c r="F238" s="73" t="s">
        <v>3</v>
      </c>
      <c r="G238" s="71" t="s">
        <v>4</v>
      </c>
      <c r="H238" s="71" t="s">
        <v>45</v>
      </c>
      <c r="I238" s="71" t="s">
        <v>5</v>
      </c>
      <c r="J238" s="106" t="s">
        <v>7</v>
      </c>
      <c r="K238" s="106" t="s">
        <v>8</v>
      </c>
      <c r="L238" s="106" t="s">
        <v>280</v>
      </c>
      <c r="M238" s="106" t="s">
        <v>48</v>
      </c>
      <c r="N238" s="106" t="s">
        <v>43</v>
      </c>
      <c r="O238" s="71" t="s">
        <v>332</v>
      </c>
      <c r="P238" s="71" t="s">
        <v>41</v>
      </c>
      <c r="Q238" s="71" t="s">
        <v>282</v>
      </c>
      <c r="R238" s="71" t="s">
        <v>410</v>
      </c>
      <c r="S238" s="71" t="s">
        <v>47</v>
      </c>
    </row>
    <row r="239" spans="1:20" x14ac:dyDescent="0.15">
      <c r="A239" s="2">
        <v>90</v>
      </c>
      <c r="B239" s="2">
        <v>4</v>
      </c>
      <c r="C239" s="2">
        <v>12</v>
      </c>
      <c r="D239" s="2">
        <v>7</v>
      </c>
      <c r="E239" s="131" t="s">
        <v>512</v>
      </c>
      <c r="F239" s="1" t="s">
        <v>625</v>
      </c>
      <c r="G239" s="17" t="s">
        <v>319</v>
      </c>
      <c r="H239" s="12" t="s">
        <v>306</v>
      </c>
      <c r="I239" s="3" t="s">
        <v>471</v>
      </c>
      <c r="J239" s="114"/>
      <c r="K239" s="114">
        <v>142100</v>
      </c>
      <c r="L239" s="17" t="s">
        <v>43</v>
      </c>
      <c r="M239" s="5">
        <v>2943137</v>
      </c>
      <c r="N239" s="5">
        <v>2785808</v>
      </c>
      <c r="O239" s="5">
        <v>31113</v>
      </c>
      <c r="P239" s="5">
        <v>58320</v>
      </c>
      <c r="Q239" s="5">
        <v>42054</v>
      </c>
      <c r="R239" s="5">
        <v>25842</v>
      </c>
      <c r="S239" s="125"/>
    </row>
    <row r="240" spans="1:20" s="261" customFormat="1" x14ac:dyDescent="0.15">
      <c r="A240" s="264" t="s">
        <v>662</v>
      </c>
      <c r="B240" s="263" t="s">
        <v>721</v>
      </c>
      <c r="C240" s="265"/>
      <c r="D240" s="265"/>
      <c r="E240" s="266" t="s">
        <v>644</v>
      </c>
      <c r="F240" s="255" t="s">
        <v>698</v>
      </c>
      <c r="G240" s="256" t="s">
        <v>319</v>
      </c>
      <c r="H240" s="257"/>
      <c r="I240" s="258"/>
      <c r="J240" s="259"/>
      <c r="K240" s="23">
        <f>SUMIFS($K$4:$K$152,$G$4:$G$152,G240)</f>
        <v>142100</v>
      </c>
      <c r="L240" s="259"/>
      <c r="M240" s="260"/>
      <c r="N240" s="260"/>
      <c r="S240" s="142"/>
      <c r="T240" s="262"/>
    </row>
    <row r="241" spans="1:20" s="261" customFormat="1" x14ac:dyDescent="0.15">
      <c r="A241" s="40">
        <f>COUNT(A239)</f>
        <v>1</v>
      </c>
      <c r="B241" s="33" t="s">
        <v>808</v>
      </c>
      <c r="C241" s="254"/>
      <c r="D241" s="254"/>
      <c r="E241" s="299"/>
      <c r="F241" s="300"/>
      <c r="G241" s="301"/>
      <c r="H241" s="257"/>
      <c r="I241" s="258"/>
      <c r="J241" s="259"/>
      <c r="K241" s="302"/>
      <c r="L241" s="259"/>
      <c r="M241" s="260"/>
      <c r="N241" s="260"/>
      <c r="S241" s="142"/>
      <c r="T241" s="262"/>
    </row>
    <row r="242" spans="1:20" x14ac:dyDescent="0.15">
      <c r="F242"/>
      <c r="G242" s="40"/>
      <c r="H242" s="43"/>
      <c r="I242"/>
      <c r="J242" s="156"/>
      <c r="K242" s="156"/>
    </row>
    <row r="243" spans="1:20" x14ac:dyDescent="0.15">
      <c r="A243" s="71" t="s">
        <v>6</v>
      </c>
      <c r="B243" s="71" t="s">
        <v>0</v>
      </c>
      <c r="C243" s="71" t="s">
        <v>1</v>
      </c>
      <c r="D243" s="71" t="s">
        <v>2</v>
      </c>
      <c r="E243" s="71" t="s">
        <v>802</v>
      </c>
      <c r="F243" s="73" t="s">
        <v>3</v>
      </c>
      <c r="G243" s="71" t="s">
        <v>4</v>
      </c>
      <c r="H243" s="71" t="s">
        <v>45</v>
      </c>
      <c r="I243" s="71" t="s">
        <v>5</v>
      </c>
      <c r="J243" s="106" t="s">
        <v>7</v>
      </c>
      <c r="K243" s="106" t="s">
        <v>8</v>
      </c>
      <c r="L243" s="106" t="s">
        <v>280</v>
      </c>
      <c r="M243" s="106" t="s">
        <v>48</v>
      </c>
      <c r="N243" s="106" t="s">
        <v>43</v>
      </c>
      <c r="O243" s="71" t="s">
        <v>332</v>
      </c>
      <c r="P243" s="71" t="s">
        <v>41</v>
      </c>
      <c r="Q243" s="71" t="s">
        <v>282</v>
      </c>
      <c r="R243" s="71" t="s">
        <v>410</v>
      </c>
      <c r="S243" s="71" t="s">
        <v>47</v>
      </c>
    </row>
    <row r="244" spans="1:20" x14ac:dyDescent="0.15">
      <c r="A244" s="2">
        <v>24</v>
      </c>
      <c r="B244" s="2">
        <v>4</v>
      </c>
      <c r="C244" s="2">
        <v>4</v>
      </c>
      <c r="D244" s="2">
        <v>27</v>
      </c>
      <c r="E244" s="131" t="s">
        <v>512</v>
      </c>
      <c r="F244" s="12" t="s">
        <v>466</v>
      </c>
      <c r="G244" s="17" t="s">
        <v>687</v>
      </c>
      <c r="H244" s="12" t="s">
        <v>74</v>
      </c>
      <c r="I244" s="12" t="s">
        <v>72</v>
      </c>
      <c r="J244" s="5"/>
      <c r="K244" s="5">
        <v>33400</v>
      </c>
      <c r="L244" s="17" t="s">
        <v>43</v>
      </c>
      <c r="M244" s="5">
        <v>2338167</v>
      </c>
      <c r="N244" s="5">
        <v>1952058</v>
      </c>
      <c r="O244" s="5">
        <v>37603</v>
      </c>
      <c r="P244" s="5">
        <v>193870</v>
      </c>
      <c r="Q244" s="5">
        <v>104636</v>
      </c>
      <c r="R244" s="5">
        <v>50000</v>
      </c>
      <c r="S244" s="125"/>
    </row>
    <row r="245" spans="1:20" x14ac:dyDescent="0.15">
      <c r="A245" s="2">
        <v>37</v>
      </c>
      <c r="B245" s="2">
        <v>4</v>
      </c>
      <c r="C245" s="2">
        <v>5</v>
      </c>
      <c r="D245" s="2">
        <v>20</v>
      </c>
      <c r="E245" s="131" t="s">
        <v>512</v>
      </c>
      <c r="F245" s="1" t="s">
        <v>307</v>
      </c>
      <c r="G245" s="17" t="s">
        <v>686</v>
      </c>
      <c r="H245" s="12" t="s">
        <v>74</v>
      </c>
      <c r="I245" s="3" t="s">
        <v>10</v>
      </c>
      <c r="J245" s="24"/>
      <c r="K245" s="24">
        <v>26220</v>
      </c>
      <c r="L245" s="17" t="s">
        <v>43</v>
      </c>
      <c r="M245" s="5">
        <v>2199617</v>
      </c>
      <c r="N245" s="5">
        <v>1978278</v>
      </c>
      <c r="O245" s="5">
        <v>31113</v>
      </c>
      <c r="P245" s="5">
        <v>140570</v>
      </c>
      <c r="Q245" s="5">
        <v>22456</v>
      </c>
      <c r="R245" s="5">
        <v>27200</v>
      </c>
      <c r="S245" s="125"/>
    </row>
    <row r="246" spans="1:20" x14ac:dyDescent="0.15">
      <c r="A246" s="2">
        <v>38</v>
      </c>
      <c r="B246" s="2">
        <v>4</v>
      </c>
      <c r="C246" s="2">
        <v>5</v>
      </c>
      <c r="D246" s="2">
        <v>20</v>
      </c>
      <c r="E246" s="131" t="s">
        <v>512</v>
      </c>
      <c r="F246" s="1" t="s">
        <v>520</v>
      </c>
      <c r="G246" s="17" t="s">
        <v>688</v>
      </c>
      <c r="H246" s="12" t="s">
        <v>74</v>
      </c>
      <c r="I246" s="3" t="s">
        <v>10</v>
      </c>
      <c r="J246" s="24"/>
      <c r="K246" s="24">
        <v>23600</v>
      </c>
      <c r="L246" s="17" t="s">
        <v>43</v>
      </c>
      <c r="M246" s="5">
        <v>2223217</v>
      </c>
      <c r="N246" s="5">
        <v>2001878</v>
      </c>
      <c r="O246" s="5">
        <v>31113</v>
      </c>
      <c r="P246" s="5">
        <v>140570</v>
      </c>
      <c r="Q246" s="5">
        <v>22456</v>
      </c>
      <c r="R246" s="5">
        <v>27200</v>
      </c>
      <c r="S246" s="12"/>
    </row>
    <row r="247" spans="1:20" x14ac:dyDescent="0.15">
      <c r="A247" s="2">
        <v>66</v>
      </c>
      <c r="B247" s="2">
        <v>4</v>
      </c>
      <c r="C247" s="2">
        <v>8</v>
      </c>
      <c r="D247" s="2">
        <v>19</v>
      </c>
      <c r="E247" s="131" t="s">
        <v>512</v>
      </c>
      <c r="F247" s="1" t="s">
        <v>421</v>
      </c>
      <c r="G247" s="17" t="s">
        <v>688</v>
      </c>
      <c r="H247" s="12" t="s">
        <v>74</v>
      </c>
      <c r="I247" s="3" t="s">
        <v>10</v>
      </c>
      <c r="J247" s="5"/>
      <c r="K247" s="5">
        <v>26400</v>
      </c>
      <c r="L247" s="17" t="s">
        <v>43</v>
      </c>
      <c r="M247" s="5">
        <v>2924665</v>
      </c>
      <c r="N247" s="5">
        <v>2763178</v>
      </c>
      <c r="O247" s="5">
        <v>31113</v>
      </c>
      <c r="P247" s="5">
        <v>103210</v>
      </c>
      <c r="Q247" s="5">
        <v>1322</v>
      </c>
      <c r="R247" s="5">
        <v>25842</v>
      </c>
      <c r="S247" s="12"/>
    </row>
    <row r="248" spans="1:20" x14ac:dyDescent="0.15">
      <c r="A248" s="2">
        <v>84</v>
      </c>
      <c r="B248" s="2">
        <v>4</v>
      </c>
      <c r="C248" s="2">
        <v>11</v>
      </c>
      <c r="D248" s="2">
        <v>2</v>
      </c>
      <c r="E248" s="131" t="s">
        <v>512</v>
      </c>
      <c r="F248" s="12" t="s">
        <v>475</v>
      </c>
      <c r="G248" s="17" t="s">
        <v>687</v>
      </c>
      <c r="H248" s="26" t="s">
        <v>111</v>
      </c>
      <c r="I248" s="26" t="s">
        <v>112</v>
      </c>
      <c r="J248" s="24"/>
      <c r="K248" s="24">
        <v>33400</v>
      </c>
      <c r="L248" s="17" t="s">
        <v>43</v>
      </c>
      <c r="M248" s="5">
        <v>2760366</v>
      </c>
      <c r="N248" s="5">
        <v>2596588</v>
      </c>
      <c r="O248" s="5">
        <v>31113</v>
      </c>
      <c r="P248" s="5">
        <v>64320</v>
      </c>
      <c r="Q248" s="5">
        <v>42503</v>
      </c>
      <c r="R248" s="5">
        <v>25842</v>
      </c>
      <c r="S248" s="125"/>
    </row>
    <row r="249" spans="1:20" x14ac:dyDescent="0.15">
      <c r="A249" s="2">
        <v>86</v>
      </c>
      <c r="B249" s="2">
        <v>4</v>
      </c>
      <c r="C249" s="2">
        <v>11</v>
      </c>
      <c r="D249" s="2">
        <v>18</v>
      </c>
      <c r="E249" s="131" t="s">
        <v>512</v>
      </c>
      <c r="F249" s="1" t="s">
        <v>307</v>
      </c>
      <c r="G249" s="17" t="s">
        <v>686</v>
      </c>
      <c r="H249" s="12" t="s">
        <v>74</v>
      </c>
      <c r="I249" s="3" t="s">
        <v>10</v>
      </c>
      <c r="J249" s="114"/>
      <c r="K249" s="114">
        <v>26220</v>
      </c>
      <c r="L249" s="17" t="s">
        <v>43</v>
      </c>
      <c r="M249" s="5">
        <v>2782586</v>
      </c>
      <c r="N249" s="5">
        <v>2622808</v>
      </c>
      <c r="O249" s="5">
        <v>31113</v>
      </c>
      <c r="P249" s="5">
        <v>60320</v>
      </c>
      <c r="Q249" s="5">
        <v>42503</v>
      </c>
      <c r="R249" s="5">
        <v>25842</v>
      </c>
      <c r="S249" s="12"/>
    </row>
    <row r="250" spans="1:20" x14ac:dyDescent="0.15">
      <c r="A250" s="2">
        <v>87</v>
      </c>
      <c r="B250" s="2">
        <v>4</v>
      </c>
      <c r="C250" s="2">
        <v>11</v>
      </c>
      <c r="D250" s="2">
        <v>18</v>
      </c>
      <c r="E250" s="131" t="s">
        <v>512</v>
      </c>
      <c r="F250" s="1" t="s">
        <v>470</v>
      </c>
      <c r="G250" s="17" t="s">
        <v>688</v>
      </c>
      <c r="H250" s="12" t="s">
        <v>74</v>
      </c>
      <c r="I250" s="3" t="s">
        <v>10</v>
      </c>
      <c r="J250" s="114"/>
      <c r="K250" s="114">
        <v>20900</v>
      </c>
      <c r="L250" s="17" t="s">
        <v>43</v>
      </c>
      <c r="M250" s="5">
        <v>2803486</v>
      </c>
      <c r="N250" s="5">
        <v>2643708</v>
      </c>
      <c r="O250" s="5">
        <v>31113</v>
      </c>
      <c r="P250" s="5">
        <v>60320</v>
      </c>
      <c r="Q250" s="5">
        <v>42503</v>
      </c>
      <c r="R250" s="5">
        <v>25842</v>
      </c>
      <c r="S250" s="12"/>
    </row>
    <row r="251" spans="1:20" x14ac:dyDescent="0.15">
      <c r="A251" s="2">
        <v>135</v>
      </c>
      <c r="B251" s="71">
        <v>5</v>
      </c>
      <c r="C251" s="2">
        <v>2</v>
      </c>
      <c r="D251" s="2">
        <v>20</v>
      </c>
      <c r="E251" s="131" t="s">
        <v>512</v>
      </c>
      <c r="F251" s="1" t="s">
        <v>598</v>
      </c>
      <c r="G251" s="17" t="s">
        <v>688</v>
      </c>
      <c r="H251" s="12" t="s">
        <v>74</v>
      </c>
      <c r="I251" s="3" t="s">
        <v>10</v>
      </c>
      <c r="J251" s="114"/>
      <c r="K251" s="114">
        <v>26200</v>
      </c>
      <c r="L251" s="17" t="s">
        <v>43</v>
      </c>
      <c r="M251" s="5">
        <v>2520645</v>
      </c>
      <c r="N251" s="5">
        <v>2454474</v>
      </c>
      <c r="O251" s="5">
        <v>21897</v>
      </c>
      <c r="P251" s="5">
        <v>1232</v>
      </c>
      <c r="Q251" s="5">
        <v>17200</v>
      </c>
      <c r="R251" s="5">
        <v>25842</v>
      </c>
      <c r="S251" s="12"/>
    </row>
    <row r="252" spans="1:20" x14ac:dyDescent="0.15">
      <c r="A252" s="2">
        <v>148</v>
      </c>
      <c r="B252" s="2">
        <v>5</v>
      </c>
      <c r="C252" s="2">
        <v>3</v>
      </c>
      <c r="D252" s="2">
        <v>31</v>
      </c>
      <c r="E252" s="131" t="s">
        <v>512</v>
      </c>
      <c r="F252" s="1" t="s">
        <v>600</v>
      </c>
      <c r="G252" s="17" t="s">
        <v>771</v>
      </c>
      <c r="H252" s="12" t="s">
        <v>74</v>
      </c>
      <c r="I252" s="3" t="s">
        <v>606</v>
      </c>
      <c r="J252" s="114"/>
      <c r="K252" s="114">
        <v>25800</v>
      </c>
      <c r="L252" s="17" t="s">
        <v>43</v>
      </c>
      <c r="M252" s="5">
        <v>2584603</v>
      </c>
      <c r="N252" s="5">
        <v>2480285</v>
      </c>
      <c r="O252" s="5">
        <v>111524</v>
      </c>
      <c r="P252" s="5">
        <v>1232</v>
      </c>
      <c r="Q252" s="5">
        <v>-8438</v>
      </c>
      <c r="R252" s="5">
        <v>0</v>
      </c>
      <c r="S252" s="12"/>
    </row>
    <row r="253" spans="1:20" s="261" customFormat="1" x14ac:dyDescent="0.15">
      <c r="A253" s="264" t="s">
        <v>662</v>
      </c>
      <c r="B253" s="263" t="s">
        <v>721</v>
      </c>
      <c r="C253" s="265"/>
      <c r="D253" s="265"/>
      <c r="E253" s="266" t="s">
        <v>645</v>
      </c>
      <c r="F253" s="255" t="s">
        <v>699</v>
      </c>
      <c r="G253" s="256" t="s">
        <v>320</v>
      </c>
      <c r="H253" s="257"/>
      <c r="I253" s="258"/>
      <c r="J253" s="259"/>
      <c r="K253" s="23">
        <f>SUM(K244:K252)</f>
        <v>242140</v>
      </c>
      <c r="L253" s="259"/>
      <c r="M253" s="260"/>
      <c r="N253" s="260"/>
      <c r="S253" s="142"/>
      <c r="T253" s="262"/>
    </row>
    <row r="254" spans="1:20" x14ac:dyDescent="0.15">
      <c r="A254" s="40">
        <f>COUNT(A244:A252)</f>
        <v>9</v>
      </c>
      <c r="B254" s="33" t="s">
        <v>808</v>
      </c>
      <c r="F254"/>
      <c r="G254" s="40"/>
      <c r="H254" s="43"/>
      <c r="I254"/>
      <c r="J254" s="156"/>
      <c r="K254" s="156"/>
    </row>
    <row r="255" spans="1:20" x14ac:dyDescent="0.15">
      <c r="F255"/>
      <c r="G255" s="40"/>
      <c r="H255" s="43"/>
      <c r="I255"/>
      <c r="J255" s="156"/>
      <c r="K255" s="156"/>
    </row>
    <row r="256" spans="1:20" x14ac:dyDescent="0.15">
      <c r="A256" s="71" t="s">
        <v>6</v>
      </c>
      <c r="B256" s="71" t="s">
        <v>0</v>
      </c>
      <c r="C256" s="71" t="s">
        <v>1</v>
      </c>
      <c r="D256" s="71" t="s">
        <v>2</v>
      </c>
      <c r="E256" s="71" t="s">
        <v>802</v>
      </c>
      <c r="F256" s="73" t="s">
        <v>3</v>
      </c>
      <c r="G256" s="71" t="s">
        <v>4</v>
      </c>
      <c r="H256" s="71" t="s">
        <v>45</v>
      </c>
      <c r="I256" s="71" t="s">
        <v>5</v>
      </c>
      <c r="J256" s="106" t="s">
        <v>7</v>
      </c>
      <c r="K256" s="106" t="s">
        <v>8</v>
      </c>
      <c r="L256" s="106" t="s">
        <v>280</v>
      </c>
      <c r="M256" s="106" t="s">
        <v>48</v>
      </c>
      <c r="N256" s="106" t="s">
        <v>43</v>
      </c>
      <c r="O256" s="71" t="s">
        <v>332</v>
      </c>
      <c r="P256" s="71" t="s">
        <v>41</v>
      </c>
      <c r="Q256" s="71" t="s">
        <v>282</v>
      </c>
      <c r="R256" s="71" t="s">
        <v>410</v>
      </c>
      <c r="S256" s="71" t="s">
        <v>47</v>
      </c>
    </row>
    <row r="257" spans="1:16383" x14ac:dyDescent="0.15">
      <c r="A257" s="2">
        <v>74</v>
      </c>
      <c r="B257" s="2">
        <v>3</v>
      </c>
      <c r="C257" s="2">
        <v>9</v>
      </c>
      <c r="D257" s="2">
        <v>12</v>
      </c>
      <c r="E257" s="131" t="s">
        <v>512</v>
      </c>
      <c r="F257" s="12" t="s">
        <v>329</v>
      </c>
      <c r="G257" s="2" t="s">
        <v>324</v>
      </c>
      <c r="H257" s="12" t="s">
        <v>109</v>
      </c>
      <c r="I257" s="12" t="s">
        <v>12</v>
      </c>
      <c r="J257" s="5"/>
      <c r="K257" s="5">
        <v>10</v>
      </c>
      <c r="L257" s="17" t="s">
        <v>43</v>
      </c>
      <c r="M257" s="5">
        <v>2908917</v>
      </c>
      <c r="N257" s="5">
        <v>2563188</v>
      </c>
      <c r="O257" s="5">
        <v>31113</v>
      </c>
      <c r="P257" s="5">
        <v>91840</v>
      </c>
      <c r="Q257" s="5">
        <v>196934</v>
      </c>
      <c r="R257" s="5">
        <v>25842</v>
      </c>
      <c r="S257" s="12"/>
    </row>
    <row r="258" spans="1:16383" x14ac:dyDescent="0.15">
      <c r="A258" s="2">
        <v>146</v>
      </c>
      <c r="B258" s="2">
        <v>5</v>
      </c>
      <c r="C258" s="2">
        <v>3</v>
      </c>
      <c r="D258" s="2">
        <v>13</v>
      </c>
      <c r="E258" s="131" t="s">
        <v>512</v>
      </c>
      <c r="F258" s="12" t="s">
        <v>329</v>
      </c>
      <c r="G258" s="2" t="s">
        <v>324</v>
      </c>
      <c r="H258" s="12" t="s">
        <v>109</v>
      </c>
      <c r="I258" s="12" t="s">
        <v>12</v>
      </c>
      <c r="J258" s="5"/>
      <c r="K258" s="5">
        <v>11</v>
      </c>
      <c r="L258" s="17" t="s">
        <v>43</v>
      </c>
      <c r="M258" s="5">
        <v>2561206</v>
      </c>
      <c r="N258" s="5">
        <v>2454485</v>
      </c>
      <c r="O258" s="5">
        <v>111524</v>
      </c>
      <c r="P258" s="5">
        <v>1232</v>
      </c>
      <c r="Q258" s="5">
        <v>-6035</v>
      </c>
      <c r="R258" s="5">
        <v>0</v>
      </c>
      <c r="S258" s="12"/>
    </row>
    <row r="259" spans="1:16383" s="261" customFormat="1" x14ac:dyDescent="0.15">
      <c r="A259" s="264" t="s">
        <v>664</v>
      </c>
      <c r="B259" s="255" t="s">
        <v>684</v>
      </c>
      <c r="C259" s="265"/>
      <c r="D259" s="265"/>
      <c r="E259" s="266" t="s">
        <v>644</v>
      </c>
      <c r="F259" s="255" t="s">
        <v>702</v>
      </c>
      <c r="G259" s="256" t="s">
        <v>324</v>
      </c>
      <c r="H259" s="257"/>
      <c r="I259" s="258"/>
      <c r="J259" s="259"/>
      <c r="K259" s="23">
        <f>SUMIFS($K$4:$K$152,$G$4:$G$152,G259)</f>
        <v>21</v>
      </c>
      <c r="L259" s="259"/>
      <c r="M259" s="260"/>
      <c r="N259" s="260"/>
      <c r="S259" s="142"/>
      <c r="T259" s="262"/>
    </row>
    <row r="260" spans="1:16383" x14ac:dyDescent="0.15">
      <c r="A260" s="40">
        <f>COUNT(A257:A258)</f>
        <v>2</v>
      </c>
      <c r="B260" s="33" t="s">
        <v>808</v>
      </c>
      <c r="F260"/>
      <c r="G260" s="40"/>
      <c r="H260" s="43"/>
      <c r="I260"/>
      <c r="J260" s="156"/>
      <c r="K260" s="156"/>
    </row>
    <row r="261" spans="1:16383" x14ac:dyDescent="0.15">
      <c r="F261"/>
      <c r="G261" s="40"/>
      <c r="H261" s="43"/>
      <c r="I261"/>
      <c r="J261" s="156"/>
      <c r="K261" s="156"/>
    </row>
    <row r="262" spans="1:16383" x14ac:dyDescent="0.15">
      <c r="A262" s="71" t="s">
        <v>6</v>
      </c>
      <c r="B262" s="71" t="s">
        <v>0</v>
      </c>
      <c r="C262" s="71" t="s">
        <v>1</v>
      </c>
      <c r="D262" s="71" t="s">
        <v>2</v>
      </c>
      <c r="E262" s="71" t="s">
        <v>802</v>
      </c>
      <c r="F262" s="73" t="s">
        <v>3</v>
      </c>
      <c r="G262" s="71" t="s">
        <v>4</v>
      </c>
      <c r="H262" s="71" t="s">
        <v>45</v>
      </c>
      <c r="I262" s="71" t="s">
        <v>5</v>
      </c>
      <c r="J262" s="106" t="s">
        <v>7</v>
      </c>
      <c r="K262" s="106" t="s">
        <v>8</v>
      </c>
      <c r="L262" s="106" t="s">
        <v>280</v>
      </c>
      <c r="M262" s="106" t="s">
        <v>48</v>
      </c>
      <c r="N262" s="106" t="s">
        <v>43</v>
      </c>
      <c r="O262" s="71" t="s">
        <v>332</v>
      </c>
      <c r="P262" s="71" t="s">
        <v>41</v>
      </c>
      <c r="Q262" s="71" t="s">
        <v>282</v>
      </c>
      <c r="R262" s="71" t="s">
        <v>410</v>
      </c>
      <c r="S262" s="71" t="s">
        <v>47</v>
      </c>
    </row>
    <row r="263" spans="1:16383" x14ac:dyDescent="0.15">
      <c r="A263" s="2">
        <v>1</v>
      </c>
      <c r="B263" s="2">
        <v>4</v>
      </c>
      <c r="C263" s="2">
        <v>4</v>
      </c>
      <c r="D263" s="2">
        <v>1</v>
      </c>
      <c r="E263" s="131" t="s">
        <v>512</v>
      </c>
      <c r="F263" s="12" t="s">
        <v>51</v>
      </c>
      <c r="G263" s="2" t="s">
        <v>326</v>
      </c>
      <c r="H263" s="12" t="s">
        <v>260</v>
      </c>
      <c r="I263" s="12" t="s">
        <v>9</v>
      </c>
      <c r="J263" s="24"/>
      <c r="K263" s="24">
        <v>2468658</v>
      </c>
      <c r="L263" s="17" t="s">
        <v>43</v>
      </c>
      <c r="M263" s="5">
        <v>2468658</v>
      </c>
      <c r="N263" s="5">
        <v>2468658</v>
      </c>
      <c r="O263" s="5">
        <v>0</v>
      </c>
      <c r="P263" s="5">
        <v>0</v>
      </c>
      <c r="Q263" s="5">
        <v>0</v>
      </c>
      <c r="R263" s="5">
        <v>0</v>
      </c>
      <c r="S263" s="12"/>
    </row>
    <row r="264" spans="1:16383" x14ac:dyDescent="0.15">
      <c r="A264" s="2">
        <v>2</v>
      </c>
      <c r="B264" s="2">
        <v>4</v>
      </c>
      <c r="C264" s="2">
        <v>4</v>
      </c>
      <c r="D264" s="2">
        <v>1</v>
      </c>
      <c r="E264" s="131" t="s">
        <v>512</v>
      </c>
      <c r="F264" s="12" t="s">
        <v>52</v>
      </c>
      <c r="G264" s="2" t="s">
        <v>326</v>
      </c>
      <c r="H264" s="12" t="s">
        <v>260</v>
      </c>
      <c r="I264" s="12" t="s">
        <v>18</v>
      </c>
      <c r="J264" s="24"/>
      <c r="K264" s="24">
        <v>198520</v>
      </c>
      <c r="L264" s="17" t="s">
        <v>333</v>
      </c>
      <c r="M264" s="5">
        <v>2667178</v>
      </c>
      <c r="N264" s="5">
        <v>2468658</v>
      </c>
      <c r="O264" s="5">
        <v>198520</v>
      </c>
      <c r="P264" s="5">
        <v>0</v>
      </c>
      <c r="Q264" s="5">
        <v>0</v>
      </c>
      <c r="R264" s="5">
        <v>0</v>
      </c>
      <c r="S264" s="12"/>
    </row>
    <row r="265" spans="1:16383" s="261" customFormat="1" x14ac:dyDescent="0.15">
      <c r="A265" s="40">
        <f>COUNT(A263:A264)</f>
        <v>2</v>
      </c>
      <c r="B265" s="33" t="s">
        <v>808</v>
      </c>
      <c r="C265" s="254"/>
      <c r="D265" s="254"/>
      <c r="E265" s="295" t="s">
        <v>666</v>
      </c>
      <c r="F265" s="255" t="s">
        <v>315</v>
      </c>
      <c r="G265" s="256" t="s">
        <v>326</v>
      </c>
      <c r="H265" s="257"/>
      <c r="I265" s="258"/>
      <c r="J265" s="259"/>
      <c r="K265" s="23">
        <f>SUMIFS($K$4:$K$152,$G$4:$G$152,G265)</f>
        <v>2667178</v>
      </c>
      <c r="L265" s="259"/>
      <c r="M265" s="260"/>
      <c r="N265" s="260"/>
      <c r="S265" s="142"/>
      <c r="T265" s="262"/>
    </row>
    <row r="266" spans="1:16383" x14ac:dyDescent="0.15">
      <c r="F266"/>
      <c r="G266" s="40"/>
      <c r="H266" s="43"/>
      <c r="I266"/>
      <c r="J266" s="156"/>
      <c r="K266" s="156"/>
    </row>
    <row r="267" spans="1:16383" x14ac:dyDescent="0.15">
      <c r="A267" s="34" t="s">
        <v>810</v>
      </c>
      <c r="F267"/>
      <c r="G267" s="40"/>
      <c r="H267" s="43"/>
      <c r="I267"/>
      <c r="J267" s="156"/>
      <c r="K267" s="156"/>
    </row>
    <row r="268" spans="1:16383" x14ac:dyDescent="0.15">
      <c r="A268" s="313">
        <f>A231+A236+A241+A254+A260+A265</f>
        <v>17</v>
      </c>
      <c r="B268" s="308" t="s">
        <v>808</v>
      </c>
      <c r="F268"/>
      <c r="G268" s="40"/>
      <c r="H268" s="43"/>
      <c r="I268"/>
      <c r="J268" s="156"/>
      <c r="K268" s="156"/>
    </row>
    <row r="269" spans="1:16383" x14ac:dyDescent="0.15">
      <c r="F269"/>
      <c r="G269" s="40"/>
      <c r="H269" s="43"/>
      <c r="I269"/>
      <c r="J269" s="156"/>
      <c r="K269" s="156"/>
    </row>
    <row r="270" spans="1:16383" x14ac:dyDescent="0.15">
      <c r="F270"/>
      <c r="G270" s="40"/>
      <c r="H270" s="43"/>
      <c r="I270"/>
      <c r="J270" s="156"/>
      <c r="K270" s="156"/>
    </row>
    <row r="271" spans="1:16383" x14ac:dyDescent="0.15">
      <c r="A271" s="257" t="s">
        <v>807</v>
      </c>
      <c r="B271" s="254"/>
      <c r="C271" s="254"/>
      <c r="D271" s="257"/>
      <c r="E271" s="254"/>
      <c r="F271" s="267"/>
      <c r="G271" s="268"/>
      <c r="H271" s="269"/>
      <c r="I271" s="267"/>
      <c r="J271" s="259"/>
      <c r="K271" s="259"/>
      <c r="L271" s="259"/>
      <c r="M271" s="260"/>
      <c r="N271" s="260"/>
      <c r="O271" s="261"/>
      <c r="P271" s="261"/>
      <c r="Q271" s="261"/>
      <c r="R271" s="261"/>
      <c r="S271" s="262"/>
      <c r="T271" s="261"/>
      <c r="U271" s="261"/>
      <c r="V271" s="261"/>
      <c r="W271" s="261"/>
      <c r="X271" s="261"/>
      <c r="Y271" s="261"/>
      <c r="Z271" s="261"/>
      <c r="AA271" s="261"/>
      <c r="AB271" s="261"/>
      <c r="AC271" s="261"/>
      <c r="AD271" s="261"/>
      <c r="AE271" s="261"/>
      <c r="AF271" s="261"/>
      <c r="AG271" s="261"/>
      <c r="AH271" s="261"/>
      <c r="AI271" s="261"/>
      <c r="AJ271" s="261"/>
      <c r="AK271" s="261"/>
      <c r="AL271" s="261"/>
      <c r="AM271" s="261"/>
      <c r="AN271" s="261"/>
      <c r="AO271" s="261"/>
      <c r="AP271" s="261"/>
      <c r="AQ271" s="261"/>
      <c r="AR271" s="261"/>
      <c r="AS271" s="261"/>
      <c r="AT271" s="261"/>
      <c r="AU271" s="261"/>
      <c r="AV271" s="261"/>
      <c r="AW271" s="261"/>
      <c r="AX271" s="261"/>
      <c r="AY271" s="261"/>
      <c r="AZ271" s="261"/>
      <c r="BA271" s="261"/>
      <c r="BB271" s="261"/>
      <c r="BC271" s="261"/>
      <c r="BD271" s="261"/>
      <c r="BE271" s="261"/>
      <c r="BF271" s="261"/>
      <c r="BG271" s="261"/>
      <c r="BH271" s="261"/>
      <c r="BI271" s="261"/>
      <c r="BJ271" s="261"/>
      <c r="BK271" s="261"/>
      <c r="BL271" s="261"/>
      <c r="BM271" s="261"/>
      <c r="BN271" s="261"/>
      <c r="BO271" s="261"/>
      <c r="BP271" s="261"/>
      <c r="BQ271" s="261"/>
      <c r="BR271" s="261"/>
      <c r="BS271" s="261"/>
      <c r="BT271" s="261"/>
      <c r="BU271" s="261"/>
      <c r="BV271" s="261"/>
      <c r="BW271" s="261"/>
      <c r="BX271" s="261"/>
      <c r="BY271" s="261"/>
      <c r="BZ271" s="261"/>
      <c r="CA271" s="261"/>
      <c r="CB271" s="261"/>
      <c r="CC271" s="261"/>
      <c r="CD271" s="261"/>
      <c r="CE271" s="261"/>
      <c r="CF271" s="261"/>
      <c r="CG271" s="261"/>
      <c r="CH271" s="261"/>
      <c r="CI271" s="261"/>
      <c r="CJ271" s="261"/>
      <c r="CK271" s="261"/>
      <c r="CL271" s="261"/>
      <c r="CM271" s="261"/>
      <c r="CN271" s="261"/>
      <c r="CO271" s="261"/>
      <c r="CP271" s="261"/>
      <c r="CQ271" s="261"/>
      <c r="CR271" s="261"/>
      <c r="CS271" s="261"/>
      <c r="CT271" s="261"/>
      <c r="CU271" s="261"/>
      <c r="CV271" s="261"/>
      <c r="CW271" s="261"/>
      <c r="CX271" s="261"/>
      <c r="CY271" s="261"/>
      <c r="CZ271" s="261"/>
      <c r="DA271" s="261"/>
      <c r="DB271" s="261"/>
      <c r="DC271" s="261"/>
      <c r="DD271" s="261"/>
      <c r="DE271" s="261"/>
      <c r="DF271" s="261"/>
      <c r="DG271" s="261"/>
      <c r="DH271" s="261"/>
      <c r="DI271" s="261"/>
      <c r="DJ271" s="261"/>
      <c r="DK271" s="261"/>
      <c r="DL271" s="261"/>
      <c r="DM271" s="261"/>
      <c r="DN271" s="261"/>
      <c r="DO271" s="261"/>
      <c r="DP271" s="261"/>
      <c r="DQ271" s="261"/>
      <c r="DR271" s="261"/>
      <c r="DS271" s="261"/>
      <c r="DT271" s="261"/>
      <c r="DU271" s="261"/>
      <c r="DV271" s="261"/>
      <c r="DW271" s="261"/>
      <c r="DX271" s="261"/>
      <c r="DY271" s="261"/>
      <c r="DZ271" s="261"/>
      <c r="EA271" s="261"/>
      <c r="EB271" s="261"/>
      <c r="EC271" s="261"/>
      <c r="ED271" s="261"/>
      <c r="EE271" s="261"/>
      <c r="EF271" s="261"/>
      <c r="EG271" s="261"/>
      <c r="EH271" s="261"/>
      <c r="EI271" s="261"/>
      <c r="EJ271" s="261"/>
      <c r="EK271" s="261"/>
      <c r="EL271" s="261"/>
      <c r="EM271" s="261"/>
      <c r="EN271" s="261"/>
      <c r="EO271" s="261"/>
      <c r="EP271" s="261"/>
      <c r="EQ271" s="261"/>
      <c r="ER271" s="261"/>
      <c r="ES271" s="261"/>
      <c r="ET271" s="261"/>
      <c r="EU271" s="261"/>
      <c r="EV271" s="261"/>
      <c r="EW271" s="261"/>
      <c r="EX271" s="261"/>
      <c r="EY271" s="261"/>
      <c r="EZ271" s="261"/>
      <c r="FA271" s="261"/>
      <c r="FB271" s="261"/>
      <c r="FC271" s="261"/>
      <c r="FD271" s="261"/>
      <c r="FE271" s="261"/>
      <c r="FF271" s="261"/>
      <c r="FG271" s="261"/>
      <c r="FH271" s="261"/>
      <c r="FI271" s="261"/>
      <c r="FJ271" s="261"/>
      <c r="FK271" s="261"/>
      <c r="FL271" s="261"/>
      <c r="FM271" s="261"/>
      <c r="FN271" s="261"/>
      <c r="FO271" s="261"/>
      <c r="FP271" s="261"/>
      <c r="FQ271" s="261"/>
      <c r="FR271" s="261"/>
      <c r="FS271" s="261"/>
      <c r="FT271" s="261"/>
      <c r="FU271" s="261"/>
      <c r="FV271" s="261"/>
      <c r="FW271" s="261"/>
      <c r="FX271" s="261"/>
      <c r="FY271" s="261"/>
      <c r="FZ271" s="261"/>
      <c r="GA271" s="261"/>
      <c r="GB271" s="261"/>
      <c r="GC271" s="261"/>
      <c r="GD271" s="261"/>
      <c r="GE271" s="261"/>
      <c r="GF271" s="261"/>
      <c r="GG271" s="261"/>
      <c r="GH271" s="261"/>
      <c r="GI271" s="261"/>
      <c r="GJ271" s="261"/>
      <c r="GK271" s="261"/>
      <c r="GL271" s="261"/>
      <c r="GM271" s="261"/>
      <c r="GN271" s="261"/>
      <c r="GO271" s="261"/>
      <c r="GP271" s="261"/>
      <c r="GQ271" s="261"/>
      <c r="GR271" s="261"/>
      <c r="GS271" s="261"/>
      <c r="GT271" s="261"/>
      <c r="GU271" s="261"/>
      <c r="GV271" s="261"/>
      <c r="GW271" s="261"/>
      <c r="GX271" s="261"/>
      <c r="GY271" s="261"/>
      <c r="GZ271" s="261"/>
      <c r="HA271" s="261"/>
      <c r="HB271" s="261"/>
      <c r="HC271" s="261"/>
      <c r="HD271" s="261"/>
      <c r="HE271" s="261"/>
      <c r="HF271" s="261"/>
      <c r="HG271" s="261"/>
      <c r="HH271" s="261"/>
      <c r="HI271" s="261"/>
      <c r="HJ271" s="261"/>
      <c r="HK271" s="261"/>
      <c r="HL271" s="261"/>
      <c r="HM271" s="261"/>
      <c r="HN271" s="261"/>
      <c r="HO271" s="261"/>
      <c r="HP271" s="261"/>
      <c r="HQ271" s="261"/>
      <c r="HR271" s="261"/>
      <c r="HS271" s="261"/>
      <c r="HT271" s="261"/>
      <c r="HU271" s="261"/>
      <c r="HV271" s="261"/>
      <c r="HW271" s="261"/>
      <c r="HX271" s="261"/>
      <c r="HY271" s="261"/>
      <c r="HZ271" s="261"/>
      <c r="IA271" s="261"/>
      <c r="IB271" s="261"/>
      <c r="IC271" s="261"/>
      <c r="ID271" s="261"/>
      <c r="IE271" s="261"/>
      <c r="IF271" s="261"/>
      <c r="IG271" s="261"/>
      <c r="IH271" s="261"/>
      <c r="II271" s="261"/>
      <c r="IJ271" s="261"/>
      <c r="IK271" s="261"/>
      <c r="IL271" s="261"/>
      <c r="IM271" s="261"/>
      <c r="IN271" s="261"/>
      <c r="IO271" s="261"/>
      <c r="IP271" s="261"/>
      <c r="IQ271" s="261"/>
      <c r="IR271" s="261"/>
      <c r="IS271" s="261"/>
      <c r="IT271" s="261"/>
      <c r="IU271" s="261"/>
      <c r="IV271" s="261"/>
      <c r="IW271" s="261"/>
      <c r="IX271" s="261"/>
      <c r="IY271" s="261"/>
      <c r="IZ271" s="261"/>
      <c r="JA271" s="261"/>
      <c r="JB271" s="261"/>
      <c r="JC271" s="261"/>
      <c r="JD271" s="261"/>
      <c r="JE271" s="261"/>
      <c r="JF271" s="261"/>
      <c r="JG271" s="261"/>
      <c r="JH271" s="261"/>
      <c r="JI271" s="261"/>
      <c r="JJ271" s="261"/>
      <c r="JK271" s="261"/>
      <c r="JL271" s="261"/>
      <c r="JM271" s="261"/>
      <c r="JN271" s="261"/>
      <c r="JO271" s="261"/>
      <c r="JP271" s="261"/>
      <c r="JQ271" s="261"/>
      <c r="JR271" s="261"/>
      <c r="JS271" s="261"/>
      <c r="JT271" s="261"/>
      <c r="JU271" s="261"/>
      <c r="JV271" s="261"/>
      <c r="JW271" s="261"/>
      <c r="JX271" s="261"/>
      <c r="JY271" s="261"/>
      <c r="JZ271" s="261"/>
      <c r="KA271" s="261"/>
      <c r="KB271" s="261"/>
      <c r="KC271" s="261"/>
      <c r="KD271" s="261"/>
      <c r="KE271" s="261"/>
      <c r="KF271" s="261"/>
      <c r="KG271" s="261"/>
      <c r="KH271" s="261"/>
      <c r="KI271" s="261"/>
      <c r="KJ271" s="261"/>
      <c r="KK271" s="261"/>
      <c r="KL271" s="261"/>
      <c r="KM271" s="261"/>
      <c r="KN271" s="261"/>
      <c r="KO271" s="261"/>
      <c r="KP271" s="261"/>
      <c r="KQ271" s="261"/>
      <c r="KR271" s="261"/>
      <c r="KS271" s="261"/>
      <c r="KT271" s="261"/>
      <c r="KU271" s="261"/>
      <c r="KV271" s="261"/>
      <c r="KW271" s="261"/>
      <c r="KX271" s="261"/>
      <c r="KY271" s="261"/>
      <c r="KZ271" s="261"/>
      <c r="LA271" s="261"/>
      <c r="LB271" s="261"/>
      <c r="LC271" s="261"/>
      <c r="LD271" s="261"/>
      <c r="LE271" s="261"/>
      <c r="LF271" s="261"/>
      <c r="LG271" s="261"/>
      <c r="LH271" s="261"/>
      <c r="LI271" s="261"/>
      <c r="LJ271" s="261"/>
      <c r="LK271" s="261"/>
      <c r="LL271" s="261"/>
      <c r="LM271" s="261"/>
      <c r="LN271" s="261"/>
      <c r="LO271" s="261"/>
      <c r="LP271" s="261"/>
      <c r="LQ271" s="261"/>
      <c r="LR271" s="261"/>
      <c r="LS271" s="261"/>
      <c r="LT271" s="261"/>
      <c r="LU271" s="261"/>
      <c r="LV271" s="261"/>
      <c r="LW271" s="261"/>
      <c r="LX271" s="261"/>
      <c r="LY271" s="261"/>
      <c r="LZ271" s="261"/>
      <c r="MA271" s="261"/>
      <c r="MB271" s="261"/>
      <c r="MC271" s="261"/>
      <c r="MD271" s="261"/>
      <c r="ME271" s="261"/>
      <c r="MF271" s="261"/>
      <c r="MG271" s="261"/>
      <c r="MH271" s="261"/>
      <c r="MI271" s="261"/>
      <c r="MJ271" s="261"/>
      <c r="MK271" s="261"/>
      <c r="ML271" s="261"/>
      <c r="MM271" s="261"/>
      <c r="MN271" s="261"/>
      <c r="MO271" s="261"/>
      <c r="MP271" s="261"/>
      <c r="MQ271" s="261"/>
      <c r="MR271" s="261"/>
      <c r="MS271" s="261"/>
      <c r="MT271" s="261"/>
      <c r="MU271" s="261"/>
      <c r="MV271" s="261"/>
      <c r="MW271" s="261"/>
      <c r="MX271" s="261"/>
      <c r="MY271" s="261"/>
      <c r="MZ271" s="261"/>
      <c r="NA271" s="261"/>
      <c r="NB271" s="261"/>
      <c r="NC271" s="261"/>
      <c r="ND271" s="261"/>
      <c r="NE271" s="261"/>
      <c r="NF271" s="261"/>
      <c r="NG271" s="261"/>
      <c r="NH271" s="261"/>
      <c r="NI271" s="261"/>
      <c r="NJ271" s="261"/>
      <c r="NK271" s="261"/>
      <c r="NL271" s="261"/>
      <c r="NM271" s="261"/>
      <c r="NN271" s="261"/>
      <c r="NO271" s="261"/>
      <c r="NP271" s="261"/>
      <c r="NQ271" s="261"/>
      <c r="NR271" s="261"/>
      <c r="NS271" s="261"/>
      <c r="NT271" s="261"/>
      <c r="NU271" s="261"/>
      <c r="NV271" s="261"/>
      <c r="NW271" s="261"/>
      <c r="NX271" s="261"/>
      <c r="NY271" s="261"/>
      <c r="NZ271" s="261"/>
      <c r="OA271" s="261"/>
      <c r="OB271" s="261"/>
      <c r="OC271" s="261"/>
      <c r="OD271" s="261"/>
      <c r="OE271" s="261"/>
      <c r="OF271" s="261"/>
      <c r="OG271" s="261"/>
      <c r="OH271" s="261"/>
      <c r="OI271" s="261"/>
      <c r="OJ271" s="261"/>
      <c r="OK271" s="261"/>
      <c r="OL271" s="261"/>
      <c r="OM271" s="261"/>
      <c r="ON271" s="261"/>
      <c r="OO271" s="261"/>
      <c r="OP271" s="261"/>
      <c r="OQ271" s="261"/>
      <c r="OR271" s="261"/>
      <c r="OS271" s="261"/>
      <c r="OT271" s="261"/>
      <c r="OU271" s="261"/>
      <c r="OV271" s="261"/>
      <c r="OW271" s="261"/>
      <c r="OX271" s="261"/>
      <c r="OY271" s="261"/>
      <c r="OZ271" s="261"/>
      <c r="PA271" s="261"/>
      <c r="PB271" s="261"/>
      <c r="PC271" s="261"/>
      <c r="PD271" s="261"/>
      <c r="PE271" s="261"/>
      <c r="PF271" s="261"/>
      <c r="PG271" s="261"/>
      <c r="PH271" s="261"/>
      <c r="PI271" s="261"/>
      <c r="PJ271" s="261"/>
      <c r="PK271" s="261"/>
      <c r="PL271" s="261"/>
      <c r="PM271" s="261"/>
      <c r="PN271" s="261"/>
      <c r="PO271" s="261"/>
      <c r="PP271" s="261"/>
      <c r="PQ271" s="261"/>
      <c r="PR271" s="261"/>
      <c r="PS271" s="261"/>
      <c r="PT271" s="261"/>
      <c r="PU271" s="261"/>
      <c r="PV271" s="261"/>
      <c r="PW271" s="261"/>
      <c r="PX271" s="261"/>
      <c r="PY271" s="261"/>
      <c r="PZ271" s="261"/>
      <c r="QA271" s="261"/>
      <c r="QB271" s="261"/>
      <c r="QC271" s="261"/>
      <c r="QD271" s="261"/>
      <c r="QE271" s="261"/>
      <c r="QF271" s="261"/>
      <c r="QG271" s="261"/>
      <c r="QH271" s="261"/>
      <c r="QI271" s="261"/>
      <c r="QJ271" s="261"/>
      <c r="QK271" s="261"/>
      <c r="QL271" s="261"/>
      <c r="QM271" s="261"/>
      <c r="QN271" s="261"/>
      <c r="QO271" s="261"/>
      <c r="QP271" s="261"/>
      <c r="QQ271" s="261"/>
      <c r="QR271" s="261"/>
      <c r="QS271" s="261"/>
      <c r="QT271" s="261"/>
      <c r="QU271" s="261"/>
      <c r="QV271" s="261"/>
      <c r="QW271" s="261"/>
      <c r="QX271" s="261"/>
      <c r="QY271" s="261"/>
      <c r="QZ271" s="261"/>
      <c r="RA271" s="261"/>
      <c r="RB271" s="261"/>
      <c r="RC271" s="261"/>
      <c r="RD271" s="261"/>
      <c r="RE271" s="261"/>
      <c r="RF271" s="261"/>
      <c r="RG271" s="261"/>
      <c r="RH271" s="261"/>
      <c r="RI271" s="261"/>
      <c r="RJ271" s="261"/>
      <c r="RK271" s="261"/>
      <c r="RL271" s="261"/>
      <c r="RM271" s="261"/>
      <c r="RN271" s="261"/>
      <c r="RO271" s="261"/>
      <c r="RP271" s="261"/>
      <c r="RQ271" s="261"/>
      <c r="RR271" s="261"/>
      <c r="RS271" s="261"/>
      <c r="RT271" s="261"/>
      <c r="RU271" s="261"/>
      <c r="RV271" s="261"/>
      <c r="RW271" s="261"/>
      <c r="RX271" s="261"/>
      <c r="RY271" s="261"/>
      <c r="RZ271" s="261"/>
      <c r="SA271" s="261"/>
      <c r="SB271" s="261"/>
      <c r="SC271" s="261"/>
      <c r="SD271" s="261"/>
      <c r="SE271" s="261"/>
      <c r="SF271" s="261"/>
      <c r="SG271" s="261"/>
      <c r="SH271" s="261"/>
      <c r="SI271" s="261"/>
      <c r="SJ271" s="261"/>
      <c r="SK271" s="261"/>
      <c r="SL271" s="261"/>
      <c r="SM271" s="261"/>
      <c r="SN271" s="261"/>
      <c r="SO271" s="261"/>
      <c r="SP271" s="261"/>
      <c r="SQ271" s="261"/>
      <c r="SR271" s="261"/>
      <c r="SS271" s="261"/>
      <c r="ST271" s="261"/>
      <c r="SU271" s="261"/>
      <c r="SV271" s="261"/>
      <c r="SW271" s="261"/>
      <c r="SX271" s="261"/>
      <c r="SY271" s="261"/>
      <c r="SZ271" s="261"/>
      <c r="TA271" s="261"/>
      <c r="TB271" s="261"/>
      <c r="TC271" s="261"/>
      <c r="TD271" s="261"/>
      <c r="TE271" s="261"/>
      <c r="TF271" s="261"/>
      <c r="TG271" s="261"/>
      <c r="TH271" s="261"/>
      <c r="TI271" s="261"/>
      <c r="TJ271" s="261"/>
      <c r="TK271" s="261"/>
      <c r="TL271" s="261"/>
      <c r="TM271" s="261"/>
      <c r="TN271" s="261"/>
      <c r="TO271" s="261"/>
      <c r="TP271" s="261"/>
      <c r="TQ271" s="261"/>
      <c r="TR271" s="261"/>
      <c r="TS271" s="261"/>
      <c r="TT271" s="261"/>
      <c r="TU271" s="261"/>
      <c r="TV271" s="261"/>
      <c r="TW271" s="261"/>
      <c r="TX271" s="261"/>
      <c r="TY271" s="261"/>
      <c r="TZ271" s="261"/>
      <c r="UA271" s="261"/>
      <c r="UB271" s="261"/>
      <c r="UC271" s="261"/>
      <c r="UD271" s="261"/>
      <c r="UE271" s="261"/>
      <c r="UF271" s="261"/>
      <c r="UG271" s="261"/>
      <c r="UH271" s="261"/>
      <c r="UI271" s="261"/>
      <c r="UJ271" s="261"/>
      <c r="UK271" s="261"/>
      <c r="UL271" s="261"/>
      <c r="UM271" s="261"/>
      <c r="UN271" s="261"/>
      <c r="UO271" s="261"/>
      <c r="UP271" s="261"/>
      <c r="UQ271" s="261"/>
      <c r="UR271" s="261"/>
      <c r="US271" s="261"/>
      <c r="UT271" s="261"/>
      <c r="UU271" s="261"/>
      <c r="UV271" s="261"/>
      <c r="UW271" s="261"/>
      <c r="UX271" s="261"/>
      <c r="UY271" s="261"/>
      <c r="UZ271" s="261"/>
      <c r="VA271" s="261"/>
      <c r="VB271" s="261"/>
      <c r="VC271" s="261"/>
      <c r="VD271" s="261"/>
      <c r="VE271" s="261"/>
      <c r="VF271" s="261"/>
      <c r="VG271" s="261"/>
      <c r="VH271" s="261"/>
      <c r="VI271" s="261"/>
      <c r="VJ271" s="261"/>
      <c r="VK271" s="261"/>
      <c r="VL271" s="261"/>
      <c r="VM271" s="261"/>
      <c r="VN271" s="261"/>
      <c r="VO271" s="261"/>
      <c r="VP271" s="261"/>
      <c r="VQ271" s="261"/>
      <c r="VR271" s="261"/>
      <c r="VS271" s="261"/>
      <c r="VT271" s="261"/>
      <c r="VU271" s="261"/>
      <c r="VV271" s="261"/>
      <c r="VW271" s="261"/>
      <c r="VX271" s="261"/>
      <c r="VY271" s="261"/>
      <c r="VZ271" s="261"/>
      <c r="WA271" s="261"/>
      <c r="WB271" s="261"/>
      <c r="WC271" s="261"/>
      <c r="WD271" s="261"/>
      <c r="WE271" s="261"/>
      <c r="WF271" s="261"/>
      <c r="WG271" s="261"/>
      <c r="WH271" s="261"/>
      <c r="WI271" s="261"/>
      <c r="WJ271" s="261"/>
      <c r="WK271" s="261"/>
      <c r="WL271" s="261"/>
      <c r="WM271" s="261"/>
      <c r="WN271" s="261"/>
      <c r="WO271" s="261"/>
      <c r="WP271" s="261"/>
      <c r="WQ271" s="261"/>
      <c r="WR271" s="261"/>
      <c r="WS271" s="261"/>
      <c r="WT271" s="261"/>
      <c r="WU271" s="261"/>
      <c r="WV271" s="261"/>
      <c r="WW271" s="261"/>
      <c r="WX271" s="261"/>
      <c r="WY271" s="261"/>
      <c r="WZ271" s="261"/>
      <c r="XA271" s="261"/>
      <c r="XB271" s="261"/>
      <c r="XC271" s="261"/>
      <c r="XD271" s="261"/>
      <c r="XE271" s="261"/>
      <c r="XF271" s="261"/>
      <c r="XG271" s="261"/>
      <c r="XH271" s="261"/>
      <c r="XI271" s="261"/>
      <c r="XJ271" s="261"/>
      <c r="XK271" s="261"/>
      <c r="XL271" s="261"/>
      <c r="XM271" s="261"/>
      <c r="XN271" s="261"/>
      <c r="XO271" s="261"/>
      <c r="XP271" s="261"/>
      <c r="XQ271" s="261"/>
      <c r="XR271" s="261"/>
      <c r="XS271" s="261"/>
      <c r="XT271" s="261"/>
      <c r="XU271" s="261"/>
      <c r="XV271" s="261"/>
      <c r="XW271" s="261"/>
      <c r="XX271" s="261"/>
      <c r="XY271" s="261"/>
      <c r="XZ271" s="261"/>
      <c r="YA271" s="261"/>
      <c r="YB271" s="261"/>
      <c r="YC271" s="261"/>
      <c r="YD271" s="261"/>
      <c r="YE271" s="261"/>
      <c r="YF271" s="261"/>
      <c r="YG271" s="261"/>
      <c r="YH271" s="261"/>
      <c r="YI271" s="261"/>
      <c r="YJ271" s="261"/>
      <c r="YK271" s="261"/>
      <c r="YL271" s="261"/>
      <c r="YM271" s="261"/>
      <c r="YN271" s="261"/>
      <c r="YO271" s="261"/>
      <c r="YP271" s="261"/>
      <c r="YQ271" s="261"/>
      <c r="YR271" s="261"/>
      <c r="YS271" s="261"/>
      <c r="YT271" s="261"/>
      <c r="YU271" s="261"/>
      <c r="YV271" s="261"/>
      <c r="YW271" s="261"/>
      <c r="YX271" s="261"/>
      <c r="YY271" s="261"/>
      <c r="YZ271" s="261"/>
      <c r="ZA271" s="261"/>
      <c r="ZB271" s="261"/>
      <c r="ZC271" s="261"/>
      <c r="ZD271" s="261"/>
      <c r="ZE271" s="261"/>
      <c r="ZF271" s="261"/>
      <c r="ZG271" s="261"/>
      <c r="ZH271" s="261"/>
      <c r="ZI271" s="261"/>
      <c r="ZJ271" s="261"/>
      <c r="ZK271" s="261"/>
      <c r="ZL271" s="261"/>
      <c r="ZM271" s="261"/>
      <c r="ZN271" s="261"/>
      <c r="ZO271" s="261"/>
      <c r="ZP271" s="261"/>
      <c r="ZQ271" s="261"/>
      <c r="ZR271" s="261"/>
      <c r="ZS271" s="261"/>
      <c r="ZT271" s="261"/>
      <c r="ZU271" s="261"/>
      <c r="ZV271" s="261"/>
      <c r="ZW271" s="261"/>
      <c r="ZX271" s="261"/>
      <c r="ZY271" s="261"/>
      <c r="ZZ271" s="261"/>
      <c r="AAA271" s="261"/>
      <c r="AAB271" s="261"/>
      <c r="AAC271" s="261"/>
      <c r="AAD271" s="261"/>
      <c r="AAE271" s="261"/>
      <c r="AAF271" s="261"/>
      <c r="AAG271" s="261"/>
      <c r="AAH271" s="261"/>
      <c r="AAI271" s="261"/>
      <c r="AAJ271" s="261"/>
      <c r="AAK271" s="261"/>
      <c r="AAL271" s="261"/>
      <c r="AAM271" s="261"/>
      <c r="AAN271" s="261"/>
      <c r="AAO271" s="261"/>
      <c r="AAP271" s="261"/>
      <c r="AAQ271" s="261"/>
      <c r="AAR271" s="261"/>
      <c r="AAS271" s="261"/>
      <c r="AAT271" s="261"/>
      <c r="AAU271" s="261"/>
      <c r="AAV271" s="261"/>
      <c r="AAW271" s="261"/>
      <c r="AAX271" s="261"/>
      <c r="AAY271" s="261"/>
      <c r="AAZ271" s="261"/>
      <c r="ABA271" s="261"/>
      <c r="ABB271" s="261"/>
      <c r="ABC271" s="261"/>
      <c r="ABD271" s="261"/>
      <c r="ABE271" s="261"/>
      <c r="ABF271" s="261"/>
      <c r="ABG271" s="261"/>
      <c r="ABH271" s="261"/>
      <c r="ABI271" s="261"/>
      <c r="ABJ271" s="261"/>
      <c r="ABK271" s="261"/>
      <c r="ABL271" s="261"/>
      <c r="ABM271" s="261"/>
      <c r="ABN271" s="261"/>
      <c r="ABO271" s="261"/>
      <c r="ABP271" s="261"/>
      <c r="ABQ271" s="261"/>
      <c r="ABR271" s="261"/>
      <c r="ABS271" s="261"/>
      <c r="ABT271" s="261"/>
      <c r="ABU271" s="261"/>
      <c r="ABV271" s="261"/>
      <c r="ABW271" s="261"/>
      <c r="ABX271" s="261"/>
      <c r="ABY271" s="261"/>
      <c r="ABZ271" s="261"/>
      <c r="ACA271" s="261"/>
      <c r="ACB271" s="261"/>
      <c r="ACC271" s="261"/>
      <c r="ACD271" s="261"/>
      <c r="ACE271" s="261"/>
      <c r="ACF271" s="261"/>
      <c r="ACG271" s="261"/>
      <c r="ACH271" s="261"/>
      <c r="ACI271" s="261"/>
      <c r="ACJ271" s="261"/>
      <c r="ACK271" s="261"/>
      <c r="ACL271" s="261"/>
      <c r="ACM271" s="261"/>
      <c r="ACN271" s="261"/>
      <c r="ACO271" s="261"/>
      <c r="ACP271" s="261"/>
      <c r="ACQ271" s="261"/>
      <c r="ACR271" s="261"/>
      <c r="ACS271" s="261"/>
      <c r="ACT271" s="261"/>
      <c r="ACU271" s="261"/>
      <c r="ACV271" s="261"/>
      <c r="ACW271" s="261"/>
      <c r="ACX271" s="261"/>
      <c r="ACY271" s="261"/>
      <c r="ACZ271" s="261"/>
      <c r="ADA271" s="261"/>
      <c r="ADB271" s="261"/>
      <c r="ADC271" s="261"/>
      <c r="ADD271" s="261"/>
      <c r="ADE271" s="261"/>
      <c r="ADF271" s="261"/>
      <c r="ADG271" s="261"/>
      <c r="ADH271" s="261"/>
      <c r="ADI271" s="261"/>
      <c r="ADJ271" s="261"/>
      <c r="ADK271" s="261"/>
      <c r="ADL271" s="261"/>
      <c r="ADM271" s="261"/>
      <c r="ADN271" s="261"/>
      <c r="ADO271" s="261"/>
      <c r="ADP271" s="261"/>
      <c r="ADQ271" s="261"/>
      <c r="ADR271" s="261"/>
      <c r="ADS271" s="261"/>
      <c r="ADT271" s="261"/>
      <c r="ADU271" s="261"/>
      <c r="ADV271" s="261"/>
      <c r="ADW271" s="261"/>
      <c r="ADX271" s="261"/>
      <c r="ADY271" s="261"/>
      <c r="ADZ271" s="261"/>
      <c r="AEA271" s="261"/>
      <c r="AEB271" s="261"/>
      <c r="AEC271" s="261"/>
      <c r="AED271" s="261"/>
      <c r="AEE271" s="261"/>
      <c r="AEF271" s="261"/>
      <c r="AEG271" s="261"/>
      <c r="AEH271" s="261"/>
      <c r="AEI271" s="261"/>
      <c r="AEJ271" s="261"/>
      <c r="AEK271" s="261"/>
      <c r="AEL271" s="261"/>
      <c r="AEM271" s="261"/>
      <c r="AEN271" s="261"/>
      <c r="AEO271" s="261"/>
      <c r="AEP271" s="261"/>
      <c r="AEQ271" s="261"/>
      <c r="AER271" s="261"/>
      <c r="AES271" s="261"/>
      <c r="AET271" s="261"/>
      <c r="AEU271" s="261"/>
      <c r="AEV271" s="261"/>
      <c r="AEW271" s="261"/>
      <c r="AEX271" s="261"/>
      <c r="AEY271" s="261"/>
      <c r="AEZ271" s="261"/>
      <c r="AFA271" s="261"/>
      <c r="AFB271" s="261"/>
      <c r="AFC271" s="261"/>
      <c r="AFD271" s="261"/>
      <c r="AFE271" s="261"/>
      <c r="AFF271" s="261"/>
      <c r="AFG271" s="261"/>
      <c r="AFH271" s="261"/>
      <c r="AFI271" s="261"/>
      <c r="AFJ271" s="261"/>
      <c r="AFK271" s="261"/>
      <c r="AFL271" s="261"/>
      <c r="AFM271" s="261"/>
      <c r="AFN271" s="261"/>
      <c r="AFO271" s="261"/>
      <c r="AFP271" s="261"/>
      <c r="AFQ271" s="261"/>
      <c r="AFR271" s="261"/>
      <c r="AFS271" s="261"/>
      <c r="AFT271" s="261"/>
      <c r="AFU271" s="261"/>
      <c r="AFV271" s="261"/>
      <c r="AFW271" s="261"/>
      <c r="AFX271" s="261"/>
      <c r="AFY271" s="261"/>
      <c r="AFZ271" s="261"/>
      <c r="AGA271" s="261"/>
      <c r="AGB271" s="261"/>
      <c r="AGC271" s="261"/>
      <c r="AGD271" s="261"/>
      <c r="AGE271" s="261"/>
      <c r="AGF271" s="261"/>
      <c r="AGG271" s="261"/>
      <c r="AGH271" s="261"/>
      <c r="AGI271" s="261"/>
      <c r="AGJ271" s="261"/>
      <c r="AGK271" s="261"/>
      <c r="AGL271" s="261"/>
      <c r="AGM271" s="261"/>
      <c r="AGN271" s="261"/>
      <c r="AGO271" s="261"/>
      <c r="AGP271" s="261"/>
      <c r="AGQ271" s="261"/>
      <c r="AGR271" s="261"/>
      <c r="AGS271" s="261"/>
      <c r="AGT271" s="261"/>
      <c r="AGU271" s="261"/>
      <c r="AGV271" s="261"/>
      <c r="AGW271" s="261"/>
      <c r="AGX271" s="261"/>
      <c r="AGY271" s="261"/>
      <c r="AGZ271" s="261"/>
      <c r="AHA271" s="261"/>
      <c r="AHB271" s="261"/>
      <c r="AHC271" s="261"/>
      <c r="AHD271" s="261"/>
      <c r="AHE271" s="261"/>
      <c r="AHF271" s="261"/>
      <c r="AHG271" s="261"/>
      <c r="AHH271" s="261"/>
      <c r="AHI271" s="261"/>
      <c r="AHJ271" s="261"/>
      <c r="AHK271" s="261"/>
      <c r="AHL271" s="261"/>
      <c r="AHM271" s="261"/>
      <c r="AHN271" s="261"/>
      <c r="AHO271" s="261"/>
      <c r="AHP271" s="261"/>
      <c r="AHQ271" s="261"/>
      <c r="AHR271" s="261"/>
      <c r="AHS271" s="261"/>
      <c r="AHT271" s="261"/>
      <c r="AHU271" s="261"/>
      <c r="AHV271" s="261"/>
      <c r="AHW271" s="261"/>
      <c r="AHX271" s="261"/>
      <c r="AHY271" s="261"/>
      <c r="AHZ271" s="261"/>
      <c r="AIA271" s="261"/>
      <c r="AIB271" s="261"/>
      <c r="AIC271" s="261"/>
      <c r="AID271" s="261"/>
      <c r="AIE271" s="261"/>
      <c r="AIF271" s="261"/>
      <c r="AIG271" s="261"/>
      <c r="AIH271" s="261"/>
      <c r="AII271" s="261"/>
      <c r="AIJ271" s="261"/>
      <c r="AIK271" s="261"/>
      <c r="AIL271" s="261"/>
      <c r="AIM271" s="261"/>
      <c r="AIN271" s="261"/>
      <c r="AIO271" s="261"/>
      <c r="AIP271" s="261"/>
      <c r="AIQ271" s="261"/>
      <c r="AIR271" s="261"/>
      <c r="AIS271" s="261"/>
      <c r="AIT271" s="261"/>
      <c r="AIU271" s="261"/>
      <c r="AIV271" s="261"/>
      <c r="AIW271" s="261"/>
      <c r="AIX271" s="261"/>
      <c r="AIY271" s="261"/>
      <c r="AIZ271" s="261"/>
      <c r="AJA271" s="261"/>
      <c r="AJB271" s="261"/>
      <c r="AJC271" s="261"/>
      <c r="AJD271" s="261"/>
      <c r="AJE271" s="261"/>
      <c r="AJF271" s="261"/>
      <c r="AJG271" s="261"/>
      <c r="AJH271" s="261"/>
      <c r="AJI271" s="261"/>
      <c r="AJJ271" s="261"/>
      <c r="AJK271" s="261"/>
      <c r="AJL271" s="261"/>
      <c r="AJM271" s="261"/>
      <c r="AJN271" s="261"/>
      <c r="AJO271" s="261"/>
      <c r="AJP271" s="261"/>
      <c r="AJQ271" s="261"/>
      <c r="AJR271" s="261"/>
      <c r="AJS271" s="261"/>
      <c r="AJT271" s="261"/>
      <c r="AJU271" s="261"/>
      <c r="AJV271" s="261"/>
      <c r="AJW271" s="261"/>
      <c r="AJX271" s="261"/>
      <c r="AJY271" s="261"/>
      <c r="AJZ271" s="261"/>
      <c r="AKA271" s="261"/>
      <c r="AKB271" s="261"/>
      <c r="AKC271" s="261"/>
      <c r="AKD271" s="261"/>
      <c r="AKE271" s="261"/>
      <c r="AKF271" s="261"/>
      <c r="AKG271" s="261"/>
      <c r="AKH271" s="261"/>
      <c r="AKI271" s="261"/>
      <c r="AKJ271" s="261"/>
      <c r="AKK271" s="261"/>
      <c r="AKL271" s="261"/>
      <c r="AKM271" s="261"/>
      <c r="AKN271" s="261"/>
      <c r="AKO271" s="261"/>
      <c r="AKP271" s="261"/>
      <c r="AKQ271" s="261"/>
      <c r="AKR271" s="261"/>
      <c r="AKS271" s="261"/>
      <c r="AKT271" s="261"/>
      <c r="AKU271" s="261"/>
      <c r="AKV271" s="261"/>
      <c r="AKW271" s="261"/>
      <c r="AKX271" s="261"/>
      <c r="AKY271" s="261"/>
      <c r="AKZ271" s="261"/>
      <c r="ALA271" s="261"/>
      <c r="ALB271" s="261"/>
      <c r="ALC271" s="261"/>
      <c r="ALD271" s="261"/>
      <c r="ALE271" s="261"/>
      <c r="ALF271" s="261"/>
      <c r="ALG271" s="261"/>
      <c r="ALH271" s="261"/>
      <c r="ALI271" s="261"/>
      <c r="ALJ271" s="261"/>
      <c r="ALK271" s="261"/>
      <c r="ALL271" s="261"/>
      <c r="ALM271" s="261"/>
      <c r="ALN271" s="261"/>
      <c r="ALO271" s="261"/>
      <c r="ALP271" s="261"/>
      <c r="ALQ271" s="261"/>
      <c r="ALR271" s="261"/>
      <c r="ALS271" s="261"/>
      <c r="ALT271" s="261"/>
      <c r="ALU271" s="261"/>
      <c r="ALV271" s="261"/>
      <c r="ALW271" s="261"/>
      <c r="ALX271" s="261"/>
      <c r="ALY271" s="261"/>
      <c r="ALZ271" s="261"/>
      <c r="AMA271" s="261"/>
      <c r="AMB271" s="261"/>
      <c r="AMC271" s="261"/>
      <c r="AMD271" s="261"/>
      <c r="AME271" s="261"/>
      <c r="AMF271" s="261"/>
      <c r="AMG271" s="261"/>
      <c r="AMH271" s="261"/>
      <c r="AMI271" s="261"/>
      <c r="AMJ271" s="261"/>
      <c r="AMK271" s="261"/>
      <c r="AML271" s="261"/>
      <c r="AMM271" s="261"/>
      <c r="AMN271" s="261"/>
      <c r="AMO271" s="261"/>
      <c r="AMP271" s="261"/>
      <c r="AMQ271" s="261"/>
      <c r="AMR271" s="261"/>
      <c r="AMS271" s="261"/>
      <c r="AMT271" s="261"/>
      <c r="AMU271" s="261"/>
      <c r="AMV271" s="261"/>
      <c r="AMW271" s="261"/>
      <c r="AMX271" s="261"/>
      <c r="AMY271" s="261"/>
      <c r="AMZ271" s="261"/>
      <c r="ANA271" s="261"/>
      <c r="ANB271" s="261"/>
      <c r="ANC271" s="261"/>
      <c r="AND271" s="261"/>
      <c r="ANE271" s="261"/>
      <c r="ANF271" s="261"/>
      <c r="ANG271" s="261"/>
      <c r="ANH271" s="261"/>
      <c r="ANI271" s="261"/>
      <c r="ANJ271" s="261"/>
      <c r="ANK271" s="261"/>
      <c r="ANL271" s="261"/>
      <c r="ANM271" s="261"/>
      <c r="ANN271" s="261"/>
      <c r="ANO271" s="261"/>
      <c r="ANP271" s="261"/>
      <c r="ANQ271" s="261"/>
      <c r="ANR271" s="261"/>
      <c r="ANS271" s="261"/>
      <c r="ANT271" s="261"/>
      <c r="ANU271" s="261"/>
      <c r="ANV271" s="261"/>
      <c r="ANW271" s="261"/>
      <c r="ANX271" s="261"/>
      <c r="ANY271" s="261"/>
      <c r="ANZ271" s="261"/>
      <c r="AOA271" s="261"/>
      <c r="AOB271" s="261"/>
      <c r="AOC271" s="261"/>
      <c r="AOD271" s="261"/>
      <c r="AOE271" s="261"/>
      <c r="AOF271" s="261"/>
      <c r="AOG271" s="261"/>
      <c r="AOH271" s="261"/>
      <c r="AOI271" s="261"/>
      <c r="AOJ271" s="261"/>
      <c r="AOK271" s="261"/>
      <c r="AOL271" s="261"/>
      <c r="AOM271" s="261"/>
      <c r="AON271" s="261"/>
      <c r="AOO271" s="261"/>
      <c r="AOP271" s="261"/>
      <c r="AOQ271" s="261"/>
      <c r="AOR271" s="261"/>
      <c r="AOS271" s="261"/>
      <c r="AOT271" s="261"/>
      <c r="AOU271" s="261"/>
      <c r="AOV271" s="261"/>
      <c r="AOW271" s="261"/>
      <c r="AOX271" s="261"/>
      <c r="AOY271" s="261"/>
      <c r="AOZ271" s="261"/>
      <c r="APA271" s="261"/>
      <c r="APB271" s="261"/>
      <c r="APC271" s="261"/>
      <c r="APD271" s="261"/>
      <c r="APE271" s="261"/>
      <c r="APF271" s="261"/>
      <c r="APG271" s="261"/>
      <c r="APH271" s="261"/>
      <c r="API271" s="261"/>
      <c r="APJ271" s="261"/>
      <c r="APK271" s="261"/>
      <c r="APL271" s="261"/>
      <c r="APM271" s="261"/>
      <c r="APN271" s="261"/>
      <c r="APO271" s="261"/>
      <c r="APP271" s="261"/>
      <c r="APQ271" s="261"/>
      <c r="APR271" s="261"/>
      <c r="APS271" s="261"/>
      <c r="APT271" s="261"/>
      <c r="APU271" s="261"/>
      <c r="APV271" s="261"/>
      <c r="APW271" s="261"/>
      <c r="APX271" s="261"/>
      <c r="APY271" s="261"/>
      <c r="APZ271" s="261"/>
      <c r="AQA271" s="261"/>
      <c r="AQB271" s="261"/>
      <c r="AQC271" s="261"/>
      <c r="AQD271" s="261"/>
      <c r="AQE271" s="261"/>
      <c r="AQF271" s="261"/>
      <c r="AQG271" s="261"/>
      <c r="AQH271" s="261"/>
      <c r="AQI271" s="261"/>
      <c r="AQJ271" s="261"/>
      <c r="AQK271" s="261"/>
      <c r="AQL271" s="261"/>
      <c r="AQM271" s="261"/>
      <c r="AQN271" s="261"/>
      <c r="AQO271" s="261"/>
      <c r="AQP271" s="261"/>
      <c r="AQQ271" s="261"/>
      <c r="AQR271" s="261"/>
      <c r="AQS271" s="261"/>
      <c r="AQT271" s="261"/>
      <c r="AQU271" s="261"/>
      <c r="AQV271" s="261"/>
      <c r="AQW271" s="261"/>
      <c r="AQX271" s="261"/>
      <c r="AQY271" s="261"/>
      <c r="AQZ271" s="261"/>
      <c r="ARA271" s="261"/>
      <c r="ARB271" s="261"/>
      <c r="ARC271" s="261"/>
      <c r="ARD271" s="261"/>
      <c r="ARE271" s="261"/>
      <c r="ARF271" s="261"/>
      <c r="ARG271" s="261"/>
      <c r="ARH271" s="261"/>
      <c r="ARI271" s="261"/>
      <c r="ARJ271" s="261"/>
      <c r="ARK271" s="261"/>
      <c r="ARL271" s="261"/>
      <c r="ARM271" s="261"/>
      <c r="ARN271" s="261"/>
      <c r="ARO271" s="261"/>
      <c r="ARP271" s="261"/>
      <c r="ARQ271" s="261"/>
      <c r="ARR271" s="261"/>
      <c r="ARS271" s="261"/>
      <c r="ART271" s="261"/>
      <c r="ARU271" s="261"/>
      <c r="ARV271" s="261"/>
      <c r="ARW271" s="261"/>
      <c r="ARX271" s="261"/>
      <c r="ARY271" s="261"/>
      <c r="ARZ271" s="261"/>
      <c r="ASA271" s="261"/>
      <c r="ASB271" s="261"/>
      <c r="ASC271" s="261"/>
      <c r="ASD271" s="261"/>
      <c r="ASE271" s="261"/>
      <c r="ASF271" s="261"/>
      <c r="ASG271" s="261"/>
      <c r="ASH271" s="261"/>
      <c r="ASI271" s="261"/>
      <c r="ASJ271" s="261"/>
      <c r="ASK271" s="261"/>
      <c r="ASL271" s="261"/>
      <c r="ASM271" s="261"/>
      <c r="ASN271" s="261"/>
      <c r="ASO271" s="261"/>
      <c r="ASP271" s="261"/>
      <c r="ASQ271" s="261"/>
      <c r="ASR271" s="261"/>
      <c r="ASS271" s="261"/>
      <c r="AST271" s="261"/>
      <c r="ASU271" s="261"/>
      <c r="ASV271" s="261"/>
      <c r="ASW271" s="261"/>
      <c r="ASX271" s="261"/>
      <c r="ASY271" s="261"/>
      <c r="ASZ271" s="261"/>
      <c r="ATA271" s="261"/>
      <c r="ATB271" s="261"/>
      <c r="ATC271" s="261"/>
      <c r="ATD271" s="261"/>
      <c r="ATE271" s="261"/>
      <c r="ATF271" s="261"/>
      <c r="ATG271" s="261"/>
      <c r="ATH271" s="261"/>
      <c r="ATI271" s="261"/>
      <c r="ATJ271" s="261"/>
      <c r="ATK271" s="261"/>
      <c r="ATL271" s="261"/>
      <c r="ATM271" s="261"/>
      <c r="ATN271" s="261"/>
      <c r="ATO271" s="261"/>
      <c r="ATP271" s="261"/>
      <c r="ATQ271" s="261"/>
      <c r="ATR271" s="261"/>
      <c r="ATS271" s="261"/>
      <c r="ATT271" s="261"/>
      <c r="ATU271" s="261"/>
      <c r="ATV271" s="261"/>
      <c r="ATW271" s="261"/>
      <c r="ATX271" s="261"/>
      <c r="ATY271" s="261"/>
      <c r="ATZ271" s="261"/>
      <c r="AUA271" s="261"/>
      <c r="AUB271" s="261"/>
      <c r="AUC271" s="261"/>
      <c r="AUD271" s="261"/>
      <c r="AUE271" s="261"/>
      <c r="AUF271" s="261"/>
      <c r="AUG271" s="261"/>
      <c r="AUH271" s="261"/>
      <c r="AUI271" s="261"/>
      <c r="AUJ271" s="261"/>
      <c r="AUK271" s="261"/>
      <c r="AUL271" s="261"/>
      <c r="AUM271" s="261"/>
      <c r="AUN271" s="261"/>
      <c r="AUO271" s="261"/>
      <c r="AUP271" s="261"/>
      <c r="AUQ271" s="261"/>
      <c r="AUR271" s="261"/>
      <c r="AUS271" s="261"/>
      <c r="AUT271" s="261"/>
      <c r="AUU271" s="261"/>
      <c r="AUV271" s="261"/>
      <c r="AUW271" s="261"/>
      <c r="AUX271" s="261"/>
      <c r="AUY271" s="261"/>
      <c r="AUZ271" s="261"/>
      <c r="AVA271" s="261"/>
      <c r="AVB271" s="261"/>
      <c r="AVC271" s="261"/>
      <c r="AVD271" s="261"/>
      <c r="AVE271" s="261"/>
      <c r="AVF271" s="261"/>
      <c r="AVG271" s="261"/>
      <c r="AVH271" s="261"/>
      <c r="AVI271" s="261"/>
      <c r="AVJ271" s="261"/>
      <c r="AVK271" s="261"/>
      <c r="AVL271" s="261"/>
      <c r="AVM271" s="261"/>
      <c r="AVN271" s="261"/>
      <c r="AVO271" s="261"/>
      <c r="AVP271" s="261"/>
      <c r="AVQ271" s="261"/>
      <c r="AVR271" s="261"/>
      <c r="AVS271" s="261"/>
      <c r="AVT271" s="261"/>
      <c r="AVU271" s="261"/>
      <c r="AVV271" s="261"/>
      <c r="AVW271" s="261"/>
      <c r="AVX271" s="261"/>
      <c r="AVY271" s="261"/>
      <c r="AVZ271" s="261"/>
      <c r="AWA271" s="261"/>
      <c r="AWB271" s="261"/>
      <c r="AWC271" s="261"/>
      <c r="AWD271" s="261"/>
      <c r="AWE271" s="261"/>
      <c r="AWF271" s="261"/>
      <c r="AWG271" s="261"/>
      <c r="AWH271" s="261"/>
      <c r="AWI271" s="261"/>
      <c r="AWJ271" s="261"/>
      <c r="AWK271" s="261"/>
      <c r="AWL271" s="261"/>
      <c r="AWM271" s="261"/>
      <c r="AWN271" s="261"/>
      <c r="AWO271" s="261"/>
      <c r="AWP271" s="261"/>
      <c r="AWQ271" s="261"/>
      <c r="AWR271" s="261"/>
      <c r="AWS271" s="261"/>
      <c r="AWT271" s="261"/>
      <c r="AWU271" s="261"/>
      <c r="AWV271" s="261"/>
      <c r="AWW271" s="261"/>
      <c r="AWX271" s="261"/>
      <c r="AWY271" s="261"/>
      <c r="AWZ271" s="261"/>
      <c r="AXA271" s="261"/>
      <c r="AXB271" s="261"/>
      <c r="AXC271" s="261"/>
      <c r="AXD271" s="261"/>
      <c r="AXE271" s="261"/>
      <c r="AXF271" s="261"/>
      <c r="AXG271" s="261"/>
      <c r="AXH271" s="261"/>
      <c r="AXI271" s="261"/>
      <c r="AXJ271" s="261"/>
      <c r="AXK271" s="261"/>
      <c r="AXL271" s="261"/>
      <c r="AXM271" s="261"/>
      <c r="AXN271" s="261"/>
      <c r="AXO271" s="261"/>
      <c r="AXP271" s="261"/>
      <c r="AXQ271" s="261"/>
      <c r="AXR271" s="261"/>
      <c r="AXS271" s="261"/>
      <c r="AXT271" s="261"/>
      <c r="AXU271" s="261"/>
      <c r="AXV271" s="261"/>
      <c r="AXW271" s="261"/>
      <c r="AXX271" s="261"/>
      <c r="AXY271" s="261"/>
      <c r="AXZ271" s="261"/>
      <c r="AYA271" s="261"/>
      <c r="AYB271" s="261"/>
      <c r="AYC271" s="261"/>
      <c r="AYD271" s="261"/>
      <c r="AYE271" s="261"/>
      <c r="AYF271" s="261"/>
      <c r="AYG271" s="261"/>
      <c r="AYH271" s="261"/>
      <c r="AYI271" s="261"/>
      <c r="AYJ271" s="261"/>
      <c r="AYK271" s="261"/>
      <c r="AYL271" s="261"/>
      <c r="AYM271" s="261"/>
      <c r="AYN271" s="261"/>
      <c r="AYO271" s="261"/>
      <c r="AYP271" s="261"/>
      <c r="AYQ271" s="261"/>
      <c r="AYR271" s="261"/>
      <c r="AYS271" s="261"/>
      <c r="AYT271" s="261"/>
      <c r="AYU271" s="261"/>
      <c r="AYV271" s="261"/>
      <c r="AYW271" s="261"/>
      <c r="AYX271" s="261"/>
      <c r="AYY271" s="261"/>
      <c r="AYZ271" s="261"/>
      <c r="AZA271" s="261"/>
      <c r="AZB271" s="261"/>
      <c r="AZC271" s="261"/>
      <c r="AZD271" s="261"/>
      <c r="AZE271" s="261"/>
      <c r="AZF271" s="261"/>
      <c r="AZG271" s="261"/>
      <c r="AZH271" s="261"/>
      <c r="AZI271" s="261"/>
      <c r="AZJ271" s="261"/>
      <c r="AZK271" s="261"/>
      <c r="AZL271" s="261"/>
      <c r="AZM271" s="261"/>
      <c r="AZN271" s="261"/>
      <c r="AZO271" s="261"/>
      <c r="AZP271" s="261"/>
      <c r="AZQ271" s="261"/>
      <c r="AZR271" s="261"/>
      <c r="AZS271" s="261"/>
      <c r="AZT271" s="261"/>
      <c r="AZU271" s="261"/>
      <c r="AZV271" s="261"/>
      <c r="AZW271" s="261"/>
      <c r="AZX271" s="261"/>
      <c r="AZY271" s="261"/>
      <c r="AZZ271" s="261"/>
      <c r="BAA271" s="261"/>
      <c r="BAB271" s="261"/>
      <c r="BAC271" s="261"/>
      <c r="BAD271" s="261"/>
      <c r="BAE271" s="261"/>
      <c r="BAF271" s="261"/>
      <c r="BAG271" s="261"/>
      <c r="BAH271" s="261"/>
      <c r="BAI271" s="261"/>
      <c r="BAJ271" s="261"/>
      <c r="BAK271" s="261"/>
      <c r="BAL271" s="261"/>
      <c r="BAM271" s="261"/>
      <c r="BAN271" s="261"/>
      <c r="BAO271" s="261"/>
      <c r="BAP271" s="261"/>
      <c r="BAQ271" s="261"/>
      <c r="BAR271" s="261"/>
      <c r="BAS271" s="261"/>
      <c r="BAT271" s="261"/>
      <c r="BAU271" s="261"/>
      <c r="BAV271" s="261"/>
      <c r="BAW271" s="261"/>
      <c r="BAX271" s="261"/>
      <c r="BAY271" s="261"/>
      <c r="BAZ271" s="261"/>
      <c r="BBA271" s="261"/>
      <c r="BBB271" s="261"/>
      <c r="BBC271" s="261"/>
      <c r="BBD271" s="261"/>
      <c r="BBE271" s="261"/>
      <c r="BBF271" s="261"/>
      <c r="BBG271" s="261"/>
      <c r="BBH271" s="261"/>
      <c r="BBI271" s="261"/>
      <c r="BBJ271" s="261"/>
      <c r="BBK271" s="261"/>
      <c r="BBL271" s="261"/>
      <c r="BBM271" s="261"/>
      <c r="BBN271" s="261"/>
      <c r="BBO271" s="261"/>
      <c r="BBP271" s="261"/>
      <c r="BBQ271" s="261"/>
      <c r="BBR271" s="261"/>
      <c r="BBS271" s="261"/>
      <c r="BBT271" s="261"/>
      <c r="BBU271" s="261"/>
      <c r="BBV271" s="261"/>
      <c r="BBW271" s="261"/>
      <c r="BBX271" s="261"/>
      <c r="BBY271" s="261"/>
      <c r="BBZ271" s="261"/>
      <c r="BCA271" s="261"/>
      <c r="BCB271" s="261"/>
      <c r="BCC271" s="261"/>
      <c r="BCD271" s="261"/>
      <c r="BCE271" s="261"/>
      <c r="BCF271" s="261"/>
      <c r="BCG271" s="261"/>
      <c r="BCH271" s="261"/>
      <c r="BCI271" s="261"/>
      <c r="BCJ271" s="261"/>
      <c r="BCK271" s="261"/>
      <c r="BCL271" s="261"/>
      <c r="BCM271" s="261"/>
      <c r="BCN271" s="261"/>
      <c r="BCO271" s="261"/>
      <c r="BCP271" s="261"/>
      <c r="BCQ271" s="261"/>
      <c r="BCR271" s="261"/>
      <c r="BCS271" s="261"/>
      <c r="BCT271" s="261"/>
      <c r="BCU271" s="261"/>
      <c r="BCV271" s="261"/>
      <c r="BCW271" s="261"/>
      <c r="BCX271" s="261"/>
      <c r="BCY271" s="261"/>
      <c r="BCZ271" s="261"/>
      <c r="BDA271" s="261"/>
      <c r="BDB271" s="261"/>
      <c r="BDC271" s="261"/>
      <c r="BDD271" s="261"/>
      <c r="BDE271" s="261"/>
      <c r="BDF271" s="261"/>
      <c r="BDG271" s="261"/>
      <c r="BDH271" s="261"/>
      <c r="BDI271" s="261"/>
      <c r="BDJ271" s="261"/>
      <c r="BDK271" s="261"/>
      <c r="BDL271" s="261"/>
      <c r="BDM271" s="261"/>
      <c r="BDN271" s="261"/>
      <c r="BDO271" s="261"/>
      <c r="BDP271" s="261"/>
      <c r="BDQ271" s="261"/>
      <c r="BDR271" s="261"/>
      <c r="BDS271" s="261"/>
      <c r="BDT271" s="261"/>
      <c r="BDU271" s="261"/>
      <c r="BDV271" s="261"/>
      <c r="BDW271" s="261"/>
      <c r="BDX271" s="261"/>
      <c r="BDY271" s="261"/>
      <c r="BDZ271" s="261"/>
      <c r="BEA271" s="261"/>
      <c r="BEB271" s="261"/>
      <c r="BEC271" s="261"/>
      <c r="BED271" s="261"/>
      <c r="BEE271" s="261"/>
      <c r="BEF271" s="261"/>
      <c r="BEG271" s="261"/>
      <c r="BEH271" s="261"/>
      <c r="BEI271" s="261"/>
      <c r="BEJ271" s="261"/>
      <c r="BEK271" s="261"/>
      <c r="BEL271" s="261"/>
      <c r="BEM271" s="261"/>
      <c r="BEN271" s="261"/>
      <c r="BEO271" s="261"/>
      <c r="BEP271" s="261"/>
      <c r="BEQ271" s="261"/>
      <c r="BER271" s="261"/>
      <c r="BES271" s="261"/>
      <c r="BET271" s="261"/>
      <c r="BEU271" s="261"/>
      <c r="BEV271" s="261"/>
      <c r="BEW271" s="261"/>
      <c r="BEX271" s="261"/>
      <c r="BEY271" s="261"/>
      <c r="BEZ271" s="261"/>
      <c r="BFA271" s="261"/>
      <c r="BFB271" s="261"/>
      <c r="BFC271" s="261"/>
      <c r="BFD271" s="261"/>
      <c r="BFE271" s="261"/>
      <c r="BFF271" s="261"/>
      <c r="BFG271" s="261"/>
      <c r="BFH271" s="261"/>
      <c r="BFI271" s="261"/>
      <c r="BFJ271" s="261"/>
      <c r="BFK271" s="261"/>
      <c r="BFL271" s="261"/>
      <c r="BFM271" s="261"/>
      <c r="BFN271" s="261"/>
      <c r="BFO271" s="261"/>
      <c r="BFP271" s="261"/>
      <c r="BFQ271" s="261"/>
      <c r="BFR271" s="261"/>
      <c r="BFS271" s="261"/>
      <c r="BFT271" s="261"/>
      <c r="BFU271" s="261"/>
      <c r="BFV271" s="261"/>
      <c r="BFW271" s="261"/>
      <c r="BFX271" s="261"/>
      <c r="BFY271" s="261"/>
      <c r="BFZ271" s="261"/>
      <c r="BGA271" s="261"/>
      <c r="BGB271" s="261"/>
      <c r="BGC271" s="261"/>
      <c r="BGD271" s="261"/>
      <c r="BGE271" s="261"/>
      <c r="BGF271" s="261"/>
      <c r="BGG271" s="261"/>
      <c r="BGH271" s="261"/>
      <c r="BGI271" s="261"/>
      <c r="BGJ271" s="261"/>
      <c r="BGK271" s="261"/>
      <c r="BGL271" s="261"/>
      <c r="BGM271" s="261"/>
      <c r="BGN271" s="261"/>
      <c r="BGO271" s="261"/>
      <c r="BGP271" s="261"/>
      <c r="BGQ271" s="261"/>
      <c r="BGR271" s="261"/>
      <c r="BGS271" s="261"/>
      <c r="BGT271" s="261"/>
      <c r="BGU271" s="261"/>
      <c r="BGV271" s="261"/>
      <c r="BGW271" s="261"/>
      <c r="BGX271" s="261"/>
      <c r="BGY271" s="261"/>
      <c r="BGZ271" s="261"/>
      <c r="BHA271" s="261"/>
      <c r="BHB271" s="261"/>
      <c r="BHC271" s="261"/>
      <c r="BHD271" s="261"/>
      <c r="BHE271" s="261"/>
      <c r="BHF271" s="261"/>
      <c r="BHG271" s="261"/>
      <c r="BHH271" s="261"/>
      <c r="BHI271" s="261"/>
      <c r="BHJ271" s="261"/>
      <c r="BHK271" s="261"/>
      <c r="BHL271" s="261"/>
      <c r="BHM271" s="261"/>
      <c r="BHN271" s="261"/>
      <c r="BHO271" s="261"/>
      <c r="BHP271" s="261"/>
      <c r="BHQ271" s="261"/>
      <c r="BHR271" s="261"/>
      <c r="BHS271" s="261"/>
      <c r="BHT271" s="261"/>
      <c r="BHU271" s="261"/>
      <c r="BHV271" s="261"/>
      <c r="BHW271" s="261"/>
      <c r="BHX271" s="261"/>
      <c r="BHY271" s="261"/>
      <c r="BHZ271" s="261"/>
      <c r="BIA271" s="261"/>
      <c r="BIB271" s="261"/>
      <c r="BIC271" s="261"/>
      <c r="BID271" s="261"/>
      <c r="BIE271" s="261"/>
      <c r="BIF271" s="261"/>
      <c r="BIG271" s="261"/>
      <c r="BIH271" s="261"/>
      <c r="BII271" s="261"/>
      <c r="BIJ271" s="261"/>
      <c r="BIK271" s="261"/>
      <c r="BIL271" s="261"/>
      <c r="BIM271" s="261"/>
      <c r="BIN271" s="261"/>
      <c r="BIO271" s="261"/>
      <c r="BIP271" s="261"/>
      <c r="BIQ271" s="261"/>
      <c r="BIR271" s="261"/>
      <c r="BIS271" s="261"/>
      <c r="BIT271" s="261"/>
      <c r="BIU271" s="261"/>
      <c r="BIV271" s="261"/>
      <c r="BIW271" s="261"/>
      <c r="BIX271" s="261"/>
      <c r="BIY271" s="261"/>
      <c r="BIZ271" s="261"/>
      <c r="BJA271" s="261"/>
      <c r="BJB271" s="261"/>
      <c r="BJC271" s="261"/>
      <c r="BJD271" s="261"/>
      <c r="BJE271" s="261"/>
      <c r="BJF271" s="261"/>
      <c r="BJG271" s="261"/>
      <c r="BJH271" s="261"/>
      <c r="BJI271" s="261"/>
      <c r="BJJ271" s="261"/>
      <c r="BJK271" s="261"/>
      <c r="BJL271" s="261"/>
      <c r="BJM271" s="261"/>
      <c r="BJN271" s="261"/>
      <c r="BJO271" s="261"/>
      <c r="BJP271" s="261"/>
      <c r="BJQ271" s="261"/>
      <c r="BJR271" s="261"/>
      <c r="BJS271" s="261"/>
      <c r="BJT271" s="261"/>
      <c r="BJU271" s="261"/>
      <c r="BJV271" s="261"/>
      <c r="BJW271" s="261"/>
      <c r="BJX271" s="261"/>
      <c r="BJY271" s="261"/>
      <c r="BJZ271" s="261"/>
      <c r="BKA271" s="261"/>
      <c r="BKB271" s="261"/>
      <c r="BKC271" s="261"/>
      <c r="BKD271" s="261"/>
      <c r="BKE271" s="261"/>
      <c r="BKF271" s="261"/>
      <c r="BKG271" s="261"/>
      <c r="BKH271" s="261"/>
      <c r="BKI271" s="261"/>
      <c r="BKJ271" s="261"/>
      <c r="BKK271" s="261"/>
      <c r="BKL271" s="261"/>
      <c r="BKM271" s="261"/>
      <c r="BKN271" s="261"/>
      <c r="BKO271" s="261"/>
      <c r="BKP271" s="261"/>
      <c r="BKQ271" s="261"/>
      <c r="BKR271" s="261"/>
      <c r="BKS271" s="261"/>
      <c r="BKT271" s="261"/>
      <c r="BKU271" s="261"/>
      <c r="BKV271" s="261"/>
      <c r="BKW271" s="261"/>
      <c r="BKX271" s="261"/>
      <c r="BKY271" s="261"/>
      <c r="BKZ271" s="261"/>
      <c r="BLA271" s="261"/>
      <c r="BLB271" s="261"/>
      <c r="BLC271" s="261"/>
      <c r="BLD271" s="261"/>
      <c r="BLE271" s="261"/>
      <c r="BLF271" s="261"/>
      <c r="BLG271" s="261"/>
      <c r="BLH271" s="261"/>
      <c r="BLI271" s="261"/>
      <c r="BLJ271" s="261"/>
      <c r="BLK271" s="261"/>
      <c r="BLL271" s="261"/>
      <c r="BLM271" s="261"/>
      <c r="BLN271" s="261"/>
      <c r="BLO271" s="261"/>
      <c r="BLP271" s="261"/>
      <c r="BLQ271" s="261"/>
      <c r="BLR271" s="261"/>
      <c r="BLS271" s="261"/>
      <c r="BLT271" s="261"/>
      <c r="BLU271" s="261"/>
      <c r="BLV271" s="261"/>
      <c r="BLW271" s="261"/>
      <c r="BLX271" s="261"/>
      <c r="BLY271" s="261"/>
      <c r="BLZ271" s="261"/>
      <c r="BMA271" s="261"/>
      <c r="BMB271" s="261"/>
      <c r="BMC271" s="261"/>
      <c r="BMD271" s="261"/>
      <c r="BME271" s="261"/>
      <c r="BMF271" s="261"/>
      <c r="BMG271" s="261"/>
      <c r="BMH271" s="261"/>
      <c r="BMI271" s="261"/>
      <c r="BMJ271" s="261"/>
      <c r="BMK271" s="261"/>
      <c r="BML271" s="261"/>
      <c r="BMM271" s="261"/>
      <c r="BMN271" s="261"/>
      <c r="BMO271" s="261"/>
      <c r="BMP271" s="261"/>
      <c r="BMQ271" s="261"/>
      <c r="BMR271" s="261"/>
      <c r="BMS271" s="261"/>
      <c r="BMT271" s="261"/>
      <c r="BMU271" s="261"/>
      <c r="BMV271" s="261"/>
      <c r="BMW271" s="261"/>
      <c r="BMX271" s="261"/>
      <c r="BMY271" s="261"/>
      <c r="BMZ271" s="261"/>
      <c r="BNA271" s="261"/>
      <c r="BNB271" s="261"/>
      <c r="BNC271" s="261"/>
      <c r="BND271" s="261"/>
      <c r="BNE271" s="261"/>
      <c r="BNF271" s="261"/>
      <c r="BNG271" s="261"/>
      <c r="BNH271" s="261"/>
      <c r="BNI271" s="261"/>
      <c r="BNJ271" s="261"/>
      <c r="BNK271" s="261"/>
      <c r="BNL271" s="261"/>
      <c r="BNM271" s="261"/>
      <c r="BNN271" s="261"/>
      <c r="BNO271" s="261"/>
      <c r="BNP271" s="261"/>
      <c r="BNQ271" s="261"/>
      <c r="BNR271" s="261"/>
      <c r="BNS271" s="261"/>
      <c r="BNT271" s="261"/>
      <c r="BNU271" s="261"/>
      <c r="BNV271" s="261"/>
      <c r="BNW271" s="261"/>
      <c r="BNX271" s="261"/>
      <c r="BNY271" s="261"/>
      <c r="BNZ271" s="261"/>
      <c r="BOA271" s="261"/>
      <c r="BOB271" s="261"/>
      <c r="BOC271" s="261"/>
      <c r="BOD271" s="261"/>
      <c r="BOE271" s="261"/>
      <c r="BOF271" s="261"/>
      <c r="BOG271" s="261"/>
      <c r="BOH271" s="261"/>
      <c r="BOI271" s="261"/>
      <c r="BOJ271" s="261"/>
      <c r="BOK271" s="261"/>
      <c r="BOL271" s="261"/>
      <c r="BOM271" s="261"/>
      <c r="BON271" s="261"/>
      <c r="BOO271" s="261"/>
      <c r="BOP271" s="261"/>
      <c r="BOQ271" s="261"/>
      <c r="BOR271" s="261"/>
      <c r="BOS271" s="261"/>
      <c r="BOT271" s="261"/>
      <c r="BOU271" s="261"/>
      <c r="BOV271" s="261"/>
      <c r="BOW271" s="261"/>
      <c r="BOX271" s="261"/>
      <c r="BOY271" s="261"/>
      <c r="BOZ271" s="261"/>
      <c r="BPA271" s="261"/>
      <c r="BPB271" s="261"/>
      <c r="BPC271" s="261"/>
      <c r="BPD271" s="261"/>
      <c r="BPE271" s="261"/>
      <c r="BPF271" s="261"/>
      <c r="BPG271" s="261"/>
      <c r="BPH271" s="261"/>
      <c r="BPI271" s="261"/>
      <c r="BPJ271" s="261"/>
      <c r="BPK271" s="261"/>
      <c r="BPL271" s="261"/>
      <c r="BPM271" s="261"/>
      <c r="BPN271" s="261"/>
      <c r="BPO271" s="261"/>
      <c r="BPP271" s="261"/>
      <c r="BPQ271" s="261"/>
      <c r="BPR271" s="261"/>
      <c r="BPS271" s="261"/>
      <c r="BPT271" s="261"/>
      <c r="BPU271" s="261"/>
      <c r="BPV271" s="261"/>
      <c r="BPW271" s="261"/>
      <c r="BPX271" s="261"/>
      <c r="BPY271" s="261"/>
      <c r="BPZ271" s="261"/>
      <c r="BQA271" s="261"/>
      <c r="BQB271" s="261"/>
      <c r="BQC271" s="261"/>
      <c r="BQD271" s="261"/>
      <c r="BQE271" s="261"/>
      <c r="BQF271" s="261"/>
      <c r="BQG271" s="261"/>
      <c r="BQH271" s="261"/>
      <c r="BQI271" s="261"/>
      <c r="BQJ271" s="261"/>
      <c r="BQK271" s="261"/>
      <c r="BQL271" s="261"/>
      <c r="BQM271" s="261"/>
      <c r="BQN271" s="261"/>
      <c r="BQO271" s="261"/>
      <c r="BQP271" s="261"/>
      <c r="BQQ271" s="261"/>
      <c r="BQR271" s="261"/>
      <c r="BQS271" s="261"/>
      <c r="BQT271" s="261"/>
      <c r="BQU271" s="261"/>
      <c r="BQV271" s="261"/>
      <c r="BQW271" s="261"/>
      <c r="BQX271" s="261"/>
      <c r="BQY271" s="261"/>
      <c r="BQZ271" s="261"/>
      <c r="BRA271" s="261"/>
      <c r="BRB271" s="261"/>
      <c r="BRC271" s="261"/>
      <c r="BRD271" s="261"/>
      <c r="BRE271" s="261"/>
      <c r="BRF271" s="261"/>
      <c r="BRG271" s="261"/>
      <c r="BRH271" s="261"/>
      <c r="BRI271" s="261"/>
      <c r="BRJ271" s="261"/>
      <c r="BRK271" s="261"/>
      <c r="BRL271" s="261"/>
      <c r="BRM271" s="261"/>
      <c r="BRN271" s="261"/>
      <c r="BRO271" s="261"/>
      <c r="BRP271" s="261"/>
      <c r="BRQ271" s="261"/>
      <c r="BRR271" s="261"/>
      <c r="BRS271" s="261"/>
      <c r="BRT271" s="261"/>
      <c r="BRU271" s="261"/>
      <c r="BRV271" s="261"/>
      <c r="BRW271" s="261"/>
      <c r="BRX271" s="261"/>
      <c r="BRY271" s="261"/>
      <c r="BRZ271" s="261"/>
      <c r="BSA271" s="261"/>
      <c r="BSB271" s="261"/>
      <c r="BSC271" s="261"/>
      <c r="BSD271" s="261"/>
      <c r="BSE271" s="261"/>
      <c r="BSF271" s="261"/>
      <c r="BSG271" s="261"/>
      <c r="BSH271" s="261"/>
      <c r="BSI271" s="261"/>
      <c r="BSJ271" s="261"/>
      <c r="BSK271" s="261"/>
      <c r="BSL271" s="261"/>
      <c r="BSM271" s="261"/>
      <c r="BSN271" s="261"/>
      <c r="BSO271" s="261"/>
      <c r="BSP271" s="261"/>
      <c r="BSQ271" s="261"/>
      <c r="BSR271" s="261"/>
      <c r="BSS271" s="261"/>
      <c r="BST271" s="261"/>
      <c r="BSU271" s="261"/>
      <c r="BSV271" s="261"/>
      <c r="BSW271" s="261"/>
      <c r="BSX271" s="261"/>
      <c r="BSY271" s="261"/>
      <c r="BSZ271" s="261"/>
      <c r="BTA271" s="261"/>
      <c r="BTB271" s="261"/>
      <c r="BTC271" s="261"/>
      <c r="BTD271" s="261"/>
      <c r="BTE271" s="261"/>
      <c r="BTF271" s="261"/>
      <c r="BTG271" s="261"/>
      <c r="BTH271" s="261"/>
      <c r="BTI271" s="261"/>
      <c r="BTJ271" s="261"/>
      <c r="BTK271" s="261"/>
      <c r="BTL271" s="261"/>
      <c r="BTM271" s="261"/>
      <c r="BTN271" s="261"/>
      <c r="BTO271" s="261"/>
      <c r="BTP271" s="261"/>
      <c r="BTQ271" s="261"/>
      <c r="BTR271" s="261"/>
      <c r="BTS271" s="261"/>
      <c r="BTT271" s="261"/>
      <c r="BTU271" s="261"/>
      <c r="BTV271" s="261"/>
      <c r="BTW271" s="261"/>
      <c r="BTX271" s="261"/>
      <c r="BTY271" s="261"/>
      <c r="BTZ271" s="261"/>
      <c r="BUA271" s="261"/>
      <c r="BUB271" s="261"/>
      <c r="BUC271" s="261"/>
      <c r="BUD271" s="261"/>
      <c r="BUE271" s="261"/>
      <c r="BUF271" s="261"/>
      <c r="BUG271" s="261"/>
      <c r="BUH271" s="261"/>
      <c r="BUI271" s="261"/>
      <c r="BUJ271" s="261"/>
      <c r="BUK271" s="261"/>
      <c r="BUL271" s="261"/>
      <c r="BUM271" s="261"/>
      <c r="BUN271" s="261"/>
      <c r="BUO271" s="261"/>
      <c r="BUP271" s="261"/>
      <c r="BUQ271" s="261"/>
      <c r="BUR271" s="261"/>
      <c r="BUS271" s="261"/>
      <c r="BUT271" s="261"/>
      <c r="BUU271" s="261"/>
      <c r="BUV271" s="261"/>
      <c r="BUW271" s="261"/>
      <c r="BUX271" s="261"/>
      <c r="BUY271" s="261"/>
      <c r="BUZ271" s="261"/>
      <c r="BVA271" s="261"/>
      <c r="BVB271" s="261"/>
      <c r="BVC271" s="261"/>
      <c r="BVD271" s="261"/>
      <c r="BVE271" s="261"/>
      <c r="BVF271" s="261"/>
      <c r="BVG271" s="261"/>
      <c r="BVH271" s="261"/>
      <c r="BVI271" s="261"/>
      <c r="BVJ271" s="261"/>
      <c r="BVK271" s="261"/>
      <c r="BVL271" s="261"/>
      <c r="BVM271" s="261"/>
      <c r="BVN271" s="261"/>
      <c r="BVO271" s="261"/>
      <c r="BVP271" s="261"/>
      <c r="BVQ271" s="261"/>
      <c r="BVR271" s="261"/>
      <c r="BVS271" s="261"/>
      <c r="BVT271" s="261"/>
      <c r="BVU271" s="261"/>
      <c r="BVV271" s="261"/>
      <c r="BVW271" s="261"/>
      <c r="BVX271" s="261"/>
      <c r="BVY271" s="261"/>
      <c r="BVZ271" s="261"/>
      <c r="BWA271" s="261"/>
      <c r="BWB271" s="261"/>
      <c r="BWC271" s="261"/>
      <c r="BWD271" s="261"/>
      <c r="BWE271" s="261"/>
      <c r="BWF271" s="261"/>
      <c r="BWG271" s="261"/>
      <c r="BWH271" s="261"/>
      <c r="BWI271" s="261"/>
      <c r="BWJ271" s="261"/>
      <c r="BWK271" s="261"/>
      <c r="BWL271" s="261"/>
      <c r="BWM271" s="261"/>
      <c r="BWN271" s="261"/>
      <c r="BWO271" s="261"/>
      <c r="BWP271" s="261"/>
      <c r="BWQ271" s="261"/>
      <c r="BWR271" s="261"/>
      <c r="BWS271" s="261"/>
      <c r="BWT271" s="261"/>
      <c r="BWU271" s="261"/>
      <c r="BWV271" s="261"/>
      <c r="BWW271" s="261"/>
      <c r="BWX271" s="261"/>
      <c r="BWY271" s="261"/>
      <c r="BWZ271" s="261"/>
      <c r="BXA271" s="261"/>
      <c r="BXB271" s="261"/>
      <c r="BXC271" s="261"/>
      <c r="BXD271" s="261"/>
      <c r="BXE271" s="261"/>
      <c r="BXF271" s="261"/>
      <c r="BXG271" s="261"/>
      <c r="BXH271" s="261"/>
      <c r="BXI271" s="261"/>
      <c r="BXJ271" s="261"/>
      <c r="BXK271" s="261"/>
      <c r="BXL271" s="261"/>
      <c r="BXM271" s="261"/>
      <c r="BXN271" s="261"/>
      <c r="BXO271" s="261"/>
      <c r="BXP271" s="261"/>
      <c r="BXQ271" s="261"/>
      <c r="BXR271" s="261"/>
      <c r="BXS271" s="261"/>
      <c r="BXT271" s="261"/>
      <c r="BXU271" s="261"/>
      <c r="BXV271" s="261"/>
      <c r="BXW271" s="261"/>
      <c r="BXX271" s="261"/>
      <c r="BXY271" s="261"/>
      <c r="BXZ271" s="261"/>
      <c r="BYA271" s="261"/>
      <c r="BYB271" s="261"/>
      <c r="BYC271" s="261"/>
      <c r="BYD271" s="261"/>
      <c r="BYE271" s="261"/>
      <c r="BYF271" s="261"/>
      <c r="BYG271" s="261"/>
      <c r="BYH271" s="261"/>
      <c r="BYI271" s="261"/>
      <c r="BYJ271" s="261"/>
      <c r="BYK271" s="261"/>
      <c r="BYL271" s="261"/>
      <c r="BYM271" s="261"/>
      <c r="BYN271" s="261"/>
      <c r="BYO271" s="261"/>
      <c r="BYP271" s="261"/>
      <c r="BYQ271" s="261"/>
      <c r="BYR271" s="261"/>
      <c r="BYS271" s="261"/>
      <c r="BYT271" s="261"/>
      <c r="BYU271" s="261"/>
      <c r="BYV271" s="261"/>
      <c r="BYW271" s="261"/>
      <c r="BYX271" s="261"/>
      <c r="BYY271" s="261"/>
      <c r="BYZ271" s="261"/>
      <c r="BZA271" s="261"/>
      <c r="BZB271" s="261"/>
      <c r="BZC271" s="261"/>
      <c r="BZD271" s="261"/>
      <c r="BZE271" s="261"/>
      <c r="BZF271" s="261"/>
      <c r="BZG271" s="261"/>
      <c r="BZH271" s="261"/>
      <c r="BZI271" s="261"/>
      <c r="BZJ271" s="261"/>
      <c r="BZK271" s="261"/>
      <c r="BZL271" s="261"/>
      <c r="BZM271" s="261"/>
      <c r="BZN271" s="261"/>
      <c r="BZO271" s="261"/>
      <c r="BZP271" s="261"/>
      <c r="BZQ271" s="261"/>
      <c r="BZR271" s="261"/>
      <c r="BZS271" s="261"/>
      <c r="BZT271" s="261"/>
      <c r="BZU271" s="261"/>
      <c r="BZV271" s="261"/>
      <c r="BZW271" s="261"/>
      <c r="BZX271" s="261"/>
      <c r="BZY271" s="261"/>
      <c r="BZZ271" s="261"/>
      <c r="CAA271" s="261"/>
      <c r="CAB271" s="261"/>
      <c r="CAC271" s="261"/>
      <c r="CAD271" s="261"/>
      <c r="CAE271" s="261"/>
      <c r="CAF271" s="261"/>
      <c r="CAG271" s="261"/>
      <c r="CAH271" s="261"/>
      <c r="CAI271" s="261"/>
      <c r="CAJ271" s="261"/>
      <c r="CAK271" s="261"/>
      <c r="CAL271" s="261"/>
      <c r="CAM271" s="261"/>
      <c r="CAN271" s="261"/>
      <c r="CAO271" s="261"/>
      <c r="CAP271" s="261"/>
      <c r="CAQ271" s="261"/>
      <c r="CAR271" s="261"/>
      <c r="CAS271" s="261"/>
      <c r="CAT271" s="261"/>
      <c r="CAU271" s="261"/>
      <c r="CAV271" s="261"/>
      <c r="CAW271" s="261"/>
      <c r="CAX271" s="261"/>
      <c r="CAY271" s="261"/>
      <c r="CAZ271" s="261"/>
      <c r="CBA271" s="261"/>
      <c r="CBB271" s="261"/>
      <c r="CBC271" s="261"/>
      <c r="CBD271" s="261"/>
      <c r="CBE271" s="261"/>
      <c r="CBF271" s="261"/>
      <c r="CBG271" s="261"/>
      <c r="CBH271" s="261"/>
      <c r="CBI271" s="261"/>
      <c r="CBJ271" s="261"/>
      <c r="CBK271" s="261"/>
      <c r="CBL271" s="261"/>
      <c r="CBM271" s="261"/>
      <c r="CBN271" s="261"/>
      <c r="CBO271" s="261"/>
      <c r="CBP271" s="261"/>
      <c r="CBQ271" s="261"/>
      <c r="CBR271" s="261"/>
      <c r="CBS271" s="261"/>
      <c r="CBT271" s="261"/>
      <c r="CBU271" s="261"/>
      <c r="CBV271" s="261"/>
      <c r="CBW271" s="261"/>
      <c r="CBX271" s="261"/>
      <c r="CBY271" s="261"/>
      <c r="CBZ271" s="261"/>
      <c r="CCA271" s="261"/>
      <c r="CCB271" s="261"/>
      <c r="CCC271" s="261"/>
      <c r="CCD271" s="261"/>
      <c r="CCE271" s="261"/>
      <c r="CCF271" s="261"/>
      <c r="CCG271" s="261"/>
      <c r="CCH271" s="261"/>
      <c r="CCI271" s="261"/>
      <c r="CCJ271" s="261"/>
      <c r="CCK271" s="261"/>
      <c r="CCL271" s="261"/>
      <c r="CCM271" s="261"/>
      <c r="CCN271" s="261"/>
      <c r="CCO271" s="261"/>
      <c r="CCP271" s="261"/>
      <c r="CCQ271" s="261"/>
      <c r="CCR271" s="261"/>
      <c r="CCS271" s="261"/>
      <c r="CCT271" s="261"/>
      <c r="CCU271" s="261"/>
      <c r="CCV271" s="261"/>
      <c r="CCW271" s="261"/>
      <c r="CCX271" s="261"/>
      <c r="CCY271" s="261"/>
      <c r="CCZ271" s="261"/>
      <c r="CDA271" s="261"/>
      <c r="CDB271" s="261"/>
      <c r="CDC271" s="261"/>
      <c r="CDD271" s="261"/>
      <c r="CDE271" s="261"/>
      <c r="CDF271" s="261"/>
      <c r="CDG271" s="261"/>
      <c r="CDH271" s="261"/>
      <c r="CDI271" s="261"/>
      <c r="CDJ271" s="261"/>
      <c r="CDK271" s="261"/>
      <c r="CDL271" s="261"/>
      <c r="CDM271" s="261"/>
      <c r="CDN271" s="261"/>
      <c r="CDO271" s="261"/>
      <c r="CDP271" s="261"/>
      <c r="CDQ271" s="261"/>
      <c r="CDR271" s="261"/>
      <c r="CDS271" s="261"/>
      <c r="CDT271" s="261"/>
      <c r="CDU271" s="261"/>
      <c r="CDV271" s="261"/>
      <c r="CDW271" s="261"/>
      <c r="CDX271" s="261"/>
      <c r="CDY271" s="261"/>
      <c r="CDZ271" s="261"/>
      <c r="CEA271" s="261"/>
      <c r="CEB271" s="261"/>
      <c r="CEC271" s="261"/>
      <c r="CED271" s="261"/>
      <c r="CEE271" s="261"/>
      <c r="CEF271" s="261"/>
      <c r="CEG271" s="261"/>
      <c r="CEH271" s="261"/>
      <c r="CEI271" s="261"/>
      <c r="CEJ271" s="261"/>
      <c r="CEK271" s="261"/>
      <c r="CEL271" s="261"/>
      <c r="CEM271" s="261"/>
      <c r="CEN271" s="261"/>
      <c r="CEO271" s="261"/>
      <c r="CEP271" s="261"/>
      <c r="CEQ271" s="261"/>
      <c r="CER271" s="261"/>
      <c r="CES271" s="261"/>
      <c r="CET271" s="261"/>
      <c r="CEU271" s="261"/>
      <c r="CEV271" s="261"/>
      <c r="CEW271" s="261"/>
      <c r="CEX271" s="261"/>
      <c r="CEY271" s="261"/>
      <c r="CEZ271" s="261"/>
      <c r="CFA271" s="261"/>
      <c r="CFB271" s="261"/>
      <c r="CFC271" s="261"/>
      <c r="CFD271" s="261"/>
      <c r="CFE271" s="261"/>
      <c r="CFF271" s="261"/>
      <c r="CFG271" s="261"/>
      <c r="CFH271" s="261"/>
      <c r="CFI271" s="261"/>
      <c r="CFJ271" s="261"/>
      <c r="CFK271" s="261"/>
      <c r="CFL271" s="261"/>
      <c r="CFM271" s="261"/>
      <c r="CFN271" s="261"/>
      <c r="CFO271" s="261"/>
      <c r="CFP271" s="261"/>
      <c r="CFQ271" s="261"/>
      <c r="CFR271" s="261"/>
      <c r="CFS271" s="261"/>
      <c r="CFT271" s="261"/>
      <c r="CFU271" s="261"/>
      <c r="CFV271" s="261"/>
      <c r="CFW271" s="261"/>
      <c r="CFX271" s="261"/>
      <c r="CFY271" s="261"/>
      <c r="CFZ271" s="261"/>
      <c r="CGA271" s="261"/>
      <c r="CGB271" s="261"/>
      <c r="CGC271" s="261"/>
      <c r="CGD271" s="261"/>
      <c r="CGE271" s="261"/>
      <c r="CGF271" s="261"/>
      <c r="CGG271" s="261"/>
      <c r="CGH271" s="261"/>
      <c r="CGI271" s="261"/>
      <c r="CGJ271" s="261"/>
      <c r="CGK271" s="261"/>
      <c r="CGL271" s="261"/>
      <c r="CGM271" s="261"/>
      <c r="CGN271" s="261"/>
      <c r="CGO271" s="261"/>
      <c r="CGP271" s="261"/>
      <c r="CGQ271" s="261"/>
      <c r="CGR271" s="261"/>
      <c r="CGS271" s="261"/>
      <c r="CGT271" s="261"/>
      <c r="CGU271" s="261"/>
      <c r="CGV271" s="261"/>
      <c r="CGW271" s="261"/>
      <c r="CGX271" s="261"/>
      <c r="CGY271" s="261"/>
      <c r="CGZ271" s="261"/>
      <c r="CHA271" s="261"/>
      <c r="CHB271" s="261"/>
      <c r="CHC271" s="261"/>
      <c r="CHD271" s="261"/>
      <c r="CHE271" s="261"/>
      <c r="CHF271" s="261"/>
      <c r="CHG271" s="261"/>
      <c r="CHH271" s="261"/>
      <c r="CHI271" s="261"/>
      <c r="CHJ271" s="261"/>
      <c r="CHK271" s="261"/>
      <c r="CHL271" s="261"/>
      <c r="CHM271" s="261"/>
      <c r="CHN271" s="261"/>
      <c r="CHO271" s="261"/>
      <c r="CHP271" s="261"/>
      <c r="CHQ271" s="261"/>
      <c r="CHR271" s="261"/>
      <c r="CHS271" s="261"/>
      <c r="CHT271" s="261"/>
      <c r="CHU271" s="261"/>
      <c r="CHV271" s="261"/>
      <c r="CHW271" s="261"/>
      <c r="CHX271" s="261"/>
      <c r="CHY271" s="261"/>
      <c r="CHZ271" s="261"/>
      <c r="CIA271" s="261"/>
      <c r="CIB271" s="261"/>
      <c r="CIC271" s="261"/>
      <c r="CID271" s="261"/>
      <c r="CIE271" s="261"/>
      <c r="CIF271" s="261"/>
      <c r="CIG271" s="261"/>
      <c r="CIH271" s="261"/>
      <c r="CII271" s="261"/>
      <c r="CIJ271" s="261"/>
      <c r="CIK271" s="261"/>
      <c r="CIL271" s="261"/>
      <c r="CIM271" s="261"/>
      <c r="CIN271" s="261"/>
      <c r="CIO271" s="261"/>
      <c r="CIP271" s="261"/>
      <c r="CIQ271" s="261"/>
      <c r="CIR271" s="261"/>
      <c r="CIS271" s="261"/>
      <c r="CIT271" s="261"/>
      <c r="CIU271" s="261"/>
      <c r="CIV271" s="261"/>
      <c r="CIW271" s="261"/>
      <c r="CIX271" s="261"/>
      <c r="CIY271" s="261"/>
      <c r="CIZ271" s="261"/>
      <c r="CJA271" s="261"/>
      <c r="CJB271" s="261"/>
      <c r="CJC271" s="261"/>
      <c r="CJD271" s="261"/>
      <c r="CJE271" s="261"/>
      <c r="CJF271" s="261"/>
      <c r="CJG271" s="261"/>
      <c r="CJH271" s="261"/>
      <c r="CJI271" s="261"/>
      <c r="CJJ271" s="261"/>
      <c r="CJK271" s="261"/>
      <c r="CJL271" s="261"/>
      <c r="CJM271" s="261"/>
      <c r="CJN271" s="261"/>
      <c r="CJO271" s="261"/>
      <c r="CJP271" s="261"/>
      <c r="CJQ271" s="261"/>
      <c r="CJR271" s="261"/>
      <c r="CJS271" s="261"/>
      <c r="CJT271" s="261"/>
      <c r="CJU271" s="261"/>
      <c r="CJV271" s="261"/>
      <c r="CJW271" s="261"/>
      <c r="CJX271" s="261"/>
      <c r="CJY271" s="261"/>
      <c r="CJZ271" s="261"/>
      <c r="CKA271" s="261"/>
      <c r="CKB271" s="261"/>
      <c r="CKC271" s="261"/>
      <c r="CKD271" s="261"/>
      <c r="CKE271" s="261"/>
      <c r="CKF271" s="261"/>
      <c r="CKG271" s="261"/>
      <c r="CKH271" s="261"/>
      <c r="CKI271" s="261"/>
      <c r="CKJ271" s="261"/>
      <c r="CKK271" s="261"/>
      <c r="CKL271" s="261"/>
      <c r="CKM271" s="261"/>
      <c r="CKN271" s="261"/>
      <c r="CKO271" s="261"/>
      <c r="CKP271" s="261"/>
      <c r="CKQ271" s="261"/>
      <c r="CKR271" s="261"/>
      <c r="CKS271" s="261"/>
      <c r="CKT271" s="261"/>
      <c r="CKU271" s="261"/>
      <c r="CKV271" s="261"/>
      <c r="CKW271" s="261"/>
      <c r="CKX271" s="261"/>
      <c r="CKY271" s="261"/>
      <c r="CKZ271" s="261"/>
      <c r="CLA271" s="261"/>
      <c r="CLB271" s="261"/>
      <c r="CLC271" s="261"/>
      <c r="CLD271" s="261"/>
      <c r="CLE271" s="261"/>
      <c r="CLF271" s="261"/>
      <c r="CLG271" s="261"/>
      <c r="CLH271" s="261"/>
      <c r="CLI271" s="261"/>
      <c r="CLJ271" s="261"/>
      <c r="CLK271" s="261"/>
      <c r="CLL271" s="261"/>
      <c r="CLM271" s="261"/>
      <c r="CLN271" s="261"/>
      <c r="CLO271" s="261"/>
      <c r="CLP271" s="261"/>
      <c r="CLQ271" s="261"/>
      <c r="CLR271" s="261"/>
      <c r="CLS271" s="261"/>
      <c r="CLT271" s="261"/>
      <c r="CLU271" s="261"/>
      <c r="CLV271" s="261"/>
      <c r="CLW271" s="261"/>
      <c r="CLX271" s="261"/>
      <c r="CLY271" s="261"/>
      <c r="CLZ271" s="261"/>
      <c r="CMA271" s="261"/>
      <c r="CMB271" s="261"/>
      <c r="CMC271" s="261"/>
      <c r="CMD271" s="261"/>
      <c r="CME271" s="261"/>
      <c r="CMF271" s="261"/>
      <c r="CMG271" s="261"/>
      <c r="CMH271" s="261"/>
      <c r="CMI271" s="261"/>
      <c r="CMJ271" s="261"/>
      <c r="CMK271" s="261"/>
      <c r="CML271" s="261"/>
      <c r="CMM271" s="261"/>
      <c r="CMN271" s="261"/>
      <c r="CMO271" s="261"/>
      <c r="CMP271" s="261"/>
      <c r="CMQ271" s="261"/>
      <c r="CMR271" s="261"/>
      <c r="CMS271" s="261"/>
      <c r="CMT271" s="261"/>
      <c r="CMU271" s="261"/>
      <c r="CMV271" s="261"/>
      <c r="CMW271" s="261"/>
      <c r="CMX271" s="261"/>
      <c r="CMY271" s="261"/>
      <c r="CMZ271" s="261"/>
      <c r="CNA271" s="261"/>
      <c r="CNB271" s="261"/>
      <c r="CNC271" s="261"/>
      <c r="CND271" s="261"/>
      <c r="CNE271" s="261"/>
      <c r="CNF271" s="261"/>
      <c r="CNG271" s="261"/>
      <c r="CNH271" s="261"/>
      <c r="CNI271" s="261"/>
      <c r="CNJ271" s="261"/>
      <c r="CNK271" s="261"/>
      <c r="CNL271" s="261"/>
      <c r="CNM271" s="261"/>
      <c r="CNN271" s="261"/>
      <c r="CNO271" s="261"/>
      <c r="CNP271" s="261"/>
      <c r="CNQ271" s="261"/>
      <c r="CNR271" s="261"/>
      <c r="CNS271" s="261"/>
      <c r="CNT271" s="261"/>
      <c r="CNU271" s="261"/>
      <c r="CNV271" s="261"/>
      <c r="CNW271" s="261"/>
      <c r="CNX271" s="261"/>
      <c r="CNY271" s="261"/>
      <c r="CNZ271" s="261"/>
      <c r="COA271" s="261"/>
      <c r="COB271" s="261"/>
      <c r="COC271" s="261"/>
      <c r="COD271" s="261"/>
      <c r="COE271" s="261"/>
      <c r="COF271" s="261"/>
      <c r="COG271" s="261"/>
      <c r="COH271" s="261"/>
      <c r="COI271" s="261"/>
      <c r="COJ271" s="261"/>
      <c r="COK271" s="261"/>
      <c r="COL271" s="261"/>
      <c r="COM271" s="261"/>
      <c r="CON271" s="261"/>
      <c r="COO271" s="261"/>
      <c r="COP271" s="261"/>
      <c r="COQ271" s="261"/>
      <c r="COR271" s="261"/>
      <c r="COS271" s="261"/>
      <c r="COT271" s="261"/>
      <c r="COU271" s="261"/>
      <c r="COV271" s="261"/>
      <c r="COW271" s="261"/>
      <c r="COX271" s="261"/>
      <c r="COY271" s="261"/>
      <c r="COZ271" s="261"/>
      <c r="CPA271" s="261"/>
      <c r="CPB271" s="261"/>
      <c r="CPC271" s="261"/>
      <c r="CPD271" s="261"/>
      <c r="CPE271" s="261"/>
      <c r="CPF271" s="261"/>
      <c r="CPG271" s="261"/>
      <c r="CPH271" s="261"/>
      <c r="CPI271" s="261"/>
      <c r="CPJ271" s="261"/>
      <c r="CPK271" s="261"/>
      <c r="CPL271" s="261"/>
      <c r="CPM271" s="261"/>
      <c r="CPN271" s="261"/>
      <c r="CPO271" s="261"/>
      <c r="CPP271" s="261"/>
      <c r="CPQ271" s="261"/>
      <c r="CPR271" s="261"/>
      <c r="CPS271" s="261"/>
      <c r="CPT271" s="261"/>
      <c r="CPU271" s="261"/>
      <c r="CPV271" s="261"/>
      <c r="CPW271" s="261"/>
      <c r="CPX271" s="261"/>
      <c r="CPY271" s="261"/>
      <c r="CPZ271" s="261"/>
      <c r="CQA271" s="261"/>
      <c r="CQB271" s="261"/>
      <c r="CQC271" s="261"/>
      <c r="CQD271" s="261"/>
      <c r="CQE271" s="261"/>
      <c r="CQF271" s="261"/>
      <c r="CQG271" s="261"/>
      <c r="CQH271" s="261"/>
      <c r="CQI271" s="261"/>
      <c r="CQJ271" s="261"/>
      <c r="CQK271" s="261"/>
      <c r="CQL271" s="261"/>
      <c r="CQM271" s="261"/>
      <c r="CQN271" s="261"/>
      <c r="CQO271" s="261"/>
      <c r="CQP271" s="261"/>
      <c r="CQQ271" s="261"/>
      <c r="CQR271" s="261"/>
      <c r="CQS271" s="261"/>
      <c r="CQT271" s="261"/>
      <c r="CQU271" s="261"/>
      <c r="CQV271" s="261"/>
      <c r="CQW271" s="261"/>
      <c r="CQX271" s="261"/>
      <c r="CQY271" s="261"/>
      <c r="CQZ271" s="261"/>
      <c r="CRA271" s="261"/>
      <c r="CRB271" s="261"/>
      <c r="CRC271" s="261"/>
      <c r="CRD271" s="261"/>
      <c r="CRE271" s="261"/>
      <c r="CRF271" s="261"/>
      <c r="CRG271" s="261"/>
      <c r="CRH271" s="261"/>
      <c r="CRI271" s="261"/>
      <c r="CRJ271" s="261"/>
      <c r="CRK271" s="261"/>
      <c r="CRL271" s="261"/>
      <c r="CRM271" s="261"/>
      <c r="CRN271" s="261"/>
      <c r="CRO271" s="261"/>
      <c r="CRP271" s="261"/>
      <c r="CRQ271" s="261"/>
      <c r="CRR271" s="261"/>
      <c r="CRS271" s="261"/>
      <c r="CRT271" s="261"/>
      <c r="CRU271" s="261"/>
      <c r="CRV271" s="261"/>
      <c r="CRW271" s="261"/>
      <c r="CRX271" s="261"/>
      <c r="CRY271" s="261"/>
      <c r="CRZ271" s="261"/>
      <c r="CSA271" s="261"/>
      <c r="CSB271" s="261"/>
      <c r="CSC271" s="261"/>
      <c r="CSD271" s="261"/>
      <c r="CSE271" s="261"/>
      <c r="CSF271" s="261"/>
      <c r="CSG271" s="261"/>
      <c r="CSH271" s="261"/>
      <c r="CSI271" s="261"/>
      <c r="CSJ271" s="261"/>
      <c r="CSK271" s="261"/>
      <c r="CSL271" s="261"/>
      <c r="CSM271" s="261"/>
      <c r="CSN271" s="261"/>
      <c r="CSO271" s="261"/>
      <c r="CSP271" s="261"/>
      <c r="CSQ271" s="261"/>
      <c r="CSR271" s="261"/>
      <c r="CSS271" s="261"/>
      <c r="CST271" s="261"/>
      <c r="CSU271" s="261"/>
      <c r="CSV271" s="261"/>
      <c r="CSW271" s="261"/>
      <c r="CSX271" s="261"/>
      <c r="CSY271" s="261"/>
      <c r="CSZ271" s="261"/>
      <c r="CTA271" s="261"/>
      <c r="CTB271" s="261"/>
      <c r="CTC271" s="261"/>
      <c r="CTD271" s="261"/>
      <c r="CTE271" s="261"/>
      <c r="CTF271" s="261"/>
      <c r="CTG271" s="261"/>
      <c r="CTH271" s="261"/>
      <c r="CTI271" s="261"/>
      <c r="CTJ271" s="261"/>
      <c r="CTK271" s="261"/>
      <c r="CTL271" s="261"/>
      <c r="CTM271" s="261"/>
      <c r="CTN271" s="261"/>
      <c r="CTO271" s="261"/>
      <c r="CTP271" s="261"/>
      <c r="CTQ271" s="261"/>
      <c r="CTR271" s="261"/>
      <c r="CTS271" s="261"/>
      <c r="CTT271" s="261"/>
      <c r="CTU271" s="261"/>
      <c r="CTV271" s="261"/>
      <c r="CTW271" s="261"/>
      <c r="CTX271" s="261"/>
      <c r="CTY271" s="261"/>
      <c r="CTZ271" s="261"/>
      <c r="CUA271" s="261"/>
      <c r="CUB271" s="261"/>
      <c r="CUC271" s="261"/>
      <c r="CUD271" s="261"/>
      <c r="CUE271" s="261"/>
      <c r="CUF271" s="261"/>
      <c r="CUG271" s="261"/>
      <c r="CUH271" s="261"/>
      <c r="CUI271" s="261"/>
      <c r="CUJ271" s="261"/>
      <c r="CUK271" s="261"/>
      <c r="CUL271" s="261"/>
      <c r="CUM271" s="261"/>
      <c r="CUN271" s="261"/>
      <c r="CUO271" s="261"/>
      <c r="CUP271" s="261"/>
      <c r="CUQ271" s="261"/>
      <c r="CUR271" s="261"/>
      <c r="CUS271" s="261"/>
      <c r="CUT271" s="261"/>
      <c r="CUU271" s="261"/>
      <c r="CUV271" s="261"/>
      <c r="CUW271" s="261"/>
      <c r="CUX271" s="261"/>
      <c r="CUY271" s="261"/>
      <c r="CUZ271" s="261"/>
      <c r="CVA271" s="261"/>
      <c r="CVB271" s="261"/>
      <c r="CVC271" s="261"/>
      <c r="CVD271" s="261"/>
      <c r="CVE271" s="261"/>
      <c r="CVF271" s="261"/>
      <c r="CVG271" s="261"/>
      <c r="CVH271" s="261"/>
      <c r="CVI271" s="261"/>
      <c r="CVJ271" s="261"/>
      <c r="CVK271" s="261"/>
      <c r="CVL271" s="261"/>
      <c r="CVM271" s="261"/>
      <c r="CVN271" s="261"/>
      <c r="CVO271" s="261"/>
      <c r="CVP271" s="261"/>
      <c r="CVQ271" s="261"/>
      <c r="CVR271" s="261"/>
      <c r="CVS271" s="261"/>
      <c r="CVT271" s="261"/>
      <c r="CVU271" s="261"/>
      <c r="CVV271" s="261"/>
      <c r="CVW271" s="261"/>
      <c r="CVX271" s="261"/>
      <c r="CVY271" s="261"/>
      <c r="CVZ271" s="261"/>
      <c r="CWA271" s="261"/>
      <c r="CWB271" s="261"/>
      <c r="CWC271" s="261"/>
      <c r="CWD271" s="261"/>
      <c r="CWE271" s="261"/>
      <c r="CWF271" s="261"/>
      <c r="CWG271" s="261"/>
      <c r="CWH271" s="261"/>
      <c r="CWI271" s="261"/>
      <c r="CWJ271" s="261"/>
      <c r="CWK271" s="261"/>
      <c r="CWL271" s="261"/>
      <c r="CWM271" s="261"/>
      <c r="CWN271" s="261"/>
      <c r="CWO271" s="261"/>
      <c r="CWP271" s="261"/>
      <c r="CWQ271" s="261"/>
      <c r="CWR271" s="261"/>
      <c r="CWS271" s="261"/>
      <c r="CWT271" s="261"/>
      <c r="CWU271" s="261"/>
      <c r="CWV271" s="261"/>
      <c r="CWW271" s="261"/>
      <c r="CWX271" s="261"/>
      <c r="CWY271" s="261"/>
      <c r="CWZ271" s="261"/>
      <c r="CXA271" s="261"/>
      <c r="CXB271" s="261"/>
      <c r="CXC271" s="261"/>
      <c r="CXD271" s="261"/>
      <c r="CXE271" s="261"/>
      <c r="CXF271" s="261"/>
      <c r="CXG271" s="261"/>
      <c r="CXH271" s="261"/>
      <c r="CXI271" s="261"/>
      <c r="CXJ271" s="261"/>
      <c r="CXK271" s="261"/>
      <c r="CXL271" s="261"/>
      <c r="CXM271" s="261"/>
      <c r="CXN271" s="261"/>
      <c r="CXO271" s="261"/>
      <c r="CXP271" s="261"/>
      <c r="CXQ271" s="261"/>
      <c r="CXR271" s="261"/>
      <c r="CXS271" s="261"/>
      <c r="CXT271" s="261"/>
      <c r="CXU271" s="261"/>
      <c r="CXV271" s="261"/>
      <c r="CXW271" s="261"/>
      <c r="CXX271" s="261"/>
      <c r="CXY271" s="261"/>
      <c r="CXZ271" s="261"/>
      <c r="CYA271" s="261"/>
      <c r="CYB271" s="261"/>
      <c r="CYC271" s="261"/>
      <c r="CYD271" s="261"/>
      <c r="CYE271" s="261"/>
      <c r="CYF271" s="261"/>
      <c r="CYG271" s="261"/>
      <c r="CYH271" s="261"/>
      <c r="CYI271" s="261"/>
      <c r="CYJ271" s="261"/>
      <c r="CYK271" s="261"/>
      <c r="CYL271" s="261"/>
      <c r="CYM271" s="261"/>
      <c r="CYN271" s="261"/>
      <c r="CYO271" s="261"/>
      <c r="CYP271" s="261"/>
      <c r="CYQ271" s="261"/>
      <c r="CYR271" s="261"/>
      <c r="CYS271" s="261"/>
      <c r="CYT271" s="261"/>
      <c r="CYU271" s="261"/>
      <c r="CYV271" s="261"/>
      <c r="CYW271" s="261"/>
      <c r="CYX271" s="261"/>
      <c r="CYY271" s="261"/>
      <c r="CYZ271" s="261"/>
      <c r="CZA271" s="261"/>
      <c r="CZB271" s="261"/>
      <c r="CZC271" s="261"/>
      <c r="CZD271" s="261"/>
      <c r="CZE271" s="261"/>
      <c r="CZF271" s="261"/>
      <c r="CZG271" s="261"/>
      <c r="CZH271" s="261"/>
      <c r="CZI271" s="261"/>
      <c r="CZJ271" s="261"/>
      <c r="CZK271" s="261"/>
      <c r="CZL271" s="261"/>
      <c r="CZM271" s="261"/>
      <c r="CZN271" s="261"/>
      <c r="CZO271" s="261"/>
      <c r="CZP271" s="261"/>
      <c r="CZQ271" s="261"/>
      <c r="CZR271" s="261"/>
      <c r="CZS271" s="261"/>
      <c r="CZT271" s="261"/>
      <c r="CZU271" s="261"/>
      <c r="CZV271" s="261"/>
      <c r="CZW271" s="261"/>
      <c r="CZX271" s="261"/>
      <c r="CZY271" s="261"/>
      <c r="CZZ271" s="261"/>
      <c r="DAA271" s="261"/>
      <c r="DAB271" s="261"/>
      <c r="DAC271" s="261"/>
      <c r="DAD271" s="261"/>
      <c r="DAE271" s="261"/>
      <c r="DAF271" s="261"/>
      <c r="DAG271" s="261"/>
      <c r="DAH271" s="261"/>
      <c r="DAI271" s="261"/>
      <c r="DAJ271" s="261"/>
      <c r="DAK271" s="261"/>
      <c r="DAL271" s="261"/>
      <c r="DAM271" s="261"/>
      <c r="DAN271" s="261"/>
      <c r="DAO271" s="261"/>
      <c r="DAP271" s="261"/>
      <c r="DAQ271" s="261"/>
      <c r="DAR271" s="261"/>
      <c r="DAS271" s="261"/>
      <c r="DAT271" s="261"/>
      <c r="DAU271" s="261"/>
      <c r="DAV271" s="261"/>
      <c r="DAW271" s="261"/>
      <c r="DAX271" s="261"/>
      <c r="DAY271" s="261"/>
      <c r="DAZ271" s="261"/>
      <c r="DBA271" s="261"/>
      <c r="DBB271" s="261"/>
      <c r="DBC271" s="261"/>
      <c r="DBD271" s="261"/>
      <c r="DBE271" s="261"/>
      <c r="DBF271" s="261"/>
      <c r="DBG271" s="261"/>
      <c r="DBH271" s="261"/>
      <c r="DBI271" s="261"/>
      <c r="DBJ271" s="261"/>
      <c r="DBK271" s="261"/>
      <c r="DBL271" s="261"/>
      <c r="DBM271" s="261"/>
      <c r="DBN271" s="261"/>
      <c r="DBO271" s="261"/>
      <c r="DBP271" s="261"/>
      <c r="DBQ271" s="261"/>
      <c r="DBR271" s="261"/>
      <c r="DBS271" s="261"/>
      <c r="DBT271" s="261"/>
      <c r="DBU271" s="261"/>
      <c r="DBV271" s="261"/>
      <c r="DBW271" s="261"/>
      <c r="DBX271" s="261"/>
      <c r="DBY271" s="261"/>
      <c r="DBZ271" s="261"/>
      <c r="DCA271" s="261"/>
      <c r="DCB271" s="261"/>
      <c r="DCC271" s="261"/>
      <c r="DCD271" s="261"/>
      <c r="DCE271" s="261"/>
      <c r="DCF271" s="261"/>
      <c r="DCG271" s="261"/>
      <c r="DCH271" s="261"/>
      <c r="DCI271" s="261"/>
      <c r="DCJ271" s="261"/>
      <c r="DCK271" s="261"/>
      <c r="DCL271" s="261"/>
      <c r="DCM271" s="261"/>
      <c r="DCN271" s="261"/>
      <c r="DCO271" s="261"/>
      <c r="DCP271" s="261"/>
      <c r="DCQ271" s="261"/>
      <c r="DCR271" s="261"/>
      <c r="DCS271" s="261"/>
      <c r="DCT271" s="261"/>
      <c r="DCU271" s="261"/>
      <c r="DCV271" s="261"/>
      <c r="DCW271" s="261"/>
      <c r="DCX271" s="261"/>
      <c r="DCY271" s="261"/>
      <c r="DCZ271" s="261"/>
      <c r="DDA271" s="261"/>
      <c r="DDB271" s="261"/>
      <c r="DDC271" s="261"/>
      <c r="DDD271" s="261"/>
      <c r="DDE271" s="261"/>
      <c r="DDF271" s="261"/>
      <c r="DDG271" s="261"/>
      <c r="DDH271" s="261"/>
      <c r="DDI271" s="261"/>
      <c r="DDJ271" s="261"/>
      <c r="DDK271" s="261"/>
      <c r="DDL271" s="261"/>
      <c r="DDM271" s="261"/>
      <c r="DDN271" s="261"/>
      <c r="DDO271" s="261"/>
      <c r="DDP271" s="261"/>
      <c r="DDQ271" s="261"/>
      <c r="DDR271" s="261"/>
      <c r="DDS271" s="261"/>
      <c r="DDT271" s="261"/>
      <c r="DDU271" s="261"/>
      <c r="DDV271" s="261"/>
      <c r="DDW271" s="261"/>
      <c r="DDX271" s="261"/>
      <c r="DDY271" s="261"/>
      <c r="DDZ271" s="261"/>
      <c r="DEA271" s="261"/>
      <c r="DEB271" s="261"/>
      <c r="DEC271" s="261"/>
      <c r="DED271" s="261"/>
      <c r="DEE271" s="261"/>
      <c r="DEF271" s="261"/>
      <c r="DEG271" s="261"/>
      <c r="DEH271" s="261"/>
      <c r="DEI271" s="261"/>
      <c r="DEJ271" s="261"/>
      <c r="DEK271" s="261"/>
      <c r="DEL271" s="261"/>
      <c r="DEM271" s="261"/>
      <c r="DEN271" s="261"/>
      <c r="DEO271" s="261"/>
      <c r="DEP271" s="261"/>
      <c r="DEQ271" s="261"/>
      <c r="DER271" s="261"/>
      <c r="DES271" s="261"/>
      <c r="DET271" s="261"/>
      <c r="DEU271" s="261"/>
      <c r="DEV271" s="261"/>
      <c r="DEW271" s="261"/>
      <c r="DEX271" s="261"/>
      <c r="DEY271" s="261"/>
      <c r="DEZ271" s="261"/>
      <c r="DFA271" s="261"/>
      <c r="DFB271" s="261"/>
      <c r="DFC271" s="261"/>
      <c r="DFD271" s="261"/>
      <c r="DFE271" s="261"/>
      <c r="DFF271" s="261"/>
      <c r="DFG271" s="261"/>
      <c r="DFH271" s="261"/>
      <c r="DFI271" s="261"/>
      <c r="DFJ271" s="261"/>
      <c r="DFK271" s="261"/>
      <c r="DFL271" s="261"/>
      <c r="DFM271" s="261"/>
      <c r="DFN271" s="261"/>
      <c r="DFO271" s="261"/>
      <c r="DFP271" s="261"/>
      <c r="DFQ271" s="261"/>
      <c r="DFR271" s="261"/>
      <c r="DFS271" s="261"/>
      <c r="DFT271" s="261"/>
      <c r="DFU271" s="261"/>
      <c r="DFV271" s="261"/>
      <c r="DFW271" s="261"/>
      <c r="DFX271" s="261"/>
      <c r="DFY271" s="261"/>
      <c r="DFZ271" s="261"/>
      <c r="DGA271" s="261"/>
      <c r="DGB271" s="261"/>
      <c r="DGC271" s="261"/>
      <c r="DGD271" s="261"/>
      <c r="DGE271" s="261"/>
      <c r="DGF271" s="261"/>
      <c r="DGG271" s="261"/>
      <c r="DGH271" s="261"/>
      <c r="DGI271" s="261"/>
      <c r="DGJ271" s="261"/>
      <c r="DGK271" s="261"/>
      <c r="DGL271" s="261"/>
      <c r="DGM271" s="261"/>
      <c r="DGN271" s="261"/>
      <c r="DGO271" s="261"/>
      <c r="DGP271" s="261"/>
      <c r="DGQ271" s="261"/>
      <c r="DGR271" s="261"/>
      <c r="DGS271" s="261"/>
      <c r="DGT271" s="261"/>
      <c r="DGU271" s="261"/>
      <c r="DGV271" s="261"/>
      <c r="DGW271" s="261"/>
      <c r="DGX271" s="261"/>
      <c r="DGY271" s="261"/>
      <c r="DGZ271" s="261"/>
      <c r="DHA271" s="261"/>
      <c r="DHB271" s="261"/>
      <c r="DHC271" s="261"/>
      <c r="DHD271" s="261"/>
      <c r="DHE271" s="261"/>
      <c r="DHF271" s="261"/>
      <c r="DHG271" s="261"/>
      <c r="DHH271" s="261"/>
      <c r="DHI271" s="261"/>
      <c r="DHJ271" s="261"/>
      <c r="DHK271" s="261"/>
      <c r="DHL271" s="261"/>
      <c r="DHM271" s="261"/>
      <c r="DHN271" s="261"/>
      <c r="DHO271" s="261"/>
      <c r="DHP271" s="261"/>
      <c r="DHQ271" s="261"/>
      <c r="DHR271" s="261"/>
      <c r="DHS271" s="261"/>
      <c r="DHT271" s="261"/>
      <c r="DHU271" s="261"/>
      <c r="DHV271" s="261"/>
      <c r="DHW271" s="261"/>
      <c r="DHX271" s="261"/>
      <c r="DHY271" s="261"/>
      <c r="DHZ271" s="261"/>
      <c r="DIA271" s="261"/>
      <c r="DIB271" s="261"/>
      <c r="DIC271" s="261"/>
      <c r="DID271" s="261"/>
      <c r="DIE271" s="261"/>
      <c r="DIF271" s="261"/>
      <c r="DIG271" s="261"/>
      <c r="DIH271" s="261"/>
      <c r="DII271" s="261"/>
      <c r="DIJ271" s="261"/>
      <c r="DIK271" s="261"/>
      <c r="DIL271" s="261"/>
      <c r="DIM271" s="261"/>
      <c r="DIN271" s="261"/>
      <c r="DIO271" s="261"/>
      <c r="DIP271" s="261"/>
      <c r="DIQ271" s="261"/>
      <c r="DIR271" s="261"/>
      <c r="DIS271" s="261"/>
      <c r="DIT271" s="261"/>
      <c r="DIU271" s="261"/>
      <c r="DIV271" s="261"/>
      <c r="DIW271" s="261"/>
      <c r="DIX271" s="261"/>
      <c r="DIY271" s="261"/>
      <c r="DIZ271" s="261"/>
      <c r="DJA271" s="261"/>
      <c r="DJB271" s="261"/>
      <c r="DJC271" s="261"/>
      <c r="DJD271" s="261"/>
      <c r="DJE271" s="261"/>
      <c r="DJF271" s="261"/>
      <c r="DJG271" s="261"/>
      <c r="DJH271" s="261"/>
      <c r="DJI271" s="261"/>
      <c r="DJJ271" s="261"/>
      <c r="DJK271" s="261"/>
      <c r="DJL271" s="261"/>
      <c r="DJM271" s="261"/>
      <c r="DJN271" s="261"/>
      <c r="DJO271" s="261"/>
      <c r="DJP271" s="261"/>
      <c r="DJQ271" s="261"/>
      <c r="DJR271" s="261"/>
      <c r="DJS271" s="261"/>
      <c r="DJT271" s="261"/>
      <c r="DJU271" s="261"/>
      <c r="DJV271" s="261"/>
      <c r="DJW271" s="261"/>
      <c r="DJX271" s="261"/>
      <c r="DJY271" s="261"/>
      <c r="DJZ271" s="261"/>
      <c r="DKA271" s="261"/>
      <c r="DKB271" s="261"/>
      <c r="DKC271" s="261"/>
      <c r="DKD271" s="261"/>
      <c r="DKE271" s="261"/>
      <c r="DKF271" s="261"/>
      <c r="DKG271" s="261"/>
      <c r="DKH271" s="261"/>
      <c r="DKI271" s="261"/>
      <c r="DKJ271" s="261"/>
      <c r="DKK271" s="261"/>
      <c r="DKL271" s="261"/>
      <c r="DKM271" s="261"/>
      <c r="DKN271" s="261"/>
      <c r="DKO271" s="261"/>
      <c r="DKP271" s="261"/>
      <c r="DKQ271" s="261"/>
      <c r="DKR271" s="261"/>
      <c r="DKS271" s="261"/>
      <c r="DKT271" s="261"/>
      <c r="DKU271" s="261"/>
      <c r="DKV271" s="261"/>
      <c r="DKW271" s="261"/>
      <c r="DKX271" s="261"/>
      <c r="DKY271" s="261"/>
      <c r="DKZ271" s="261"/>
      <c r="DLA271" s="261"/>
      <c r="DLB271" s="261"/>
      <c r="DLC271" s="261"/>
      <c r="DLD271" s="261"/>
      <c r="DLE271" s="261"/>
      <c r="DLF271" s="261"/>
      <c r="DLG271" s="261"/>
      <c r="DLH271" s="261"/>
      <c r="DLI271" s="261"/>
      <c r="DLJ271" s="261"/>
      <c r="DLK271" s="261"/>
      <c r="DLL271" s="261"/>
      <c r="DLM271" s="261"/>
      <c r="DLN271" s="261"/>
      <c r="DLO271" s="261"/>
      <c r="DLP271" s="261"/>
      <c r="DLQ271" s="261"/>
      <c r="DLR271" s="261"/>
      <c r="DLS271" s="261"/>
      <c r="DLT271" s="261"/>
      <c r="DLU271" s="261"/>
      <c r="DLV271" s="261"/>
      <c r="DLW271" s="261"/>
      <c r="DLX271" s="261"/>
      <c r="DLY271" s="261"/>
      <c r="DLZ271" s="261"/>
      <c r="DMA271" s="261"/>
      <c r="DMB271" s="261"/>
      <c r="DMC271" s="261"/>
      <c r="DMD271" s="261"/>
      <c r="DME271" s="261"/>
      <c r="DMF271" s="261"/>
      <c r="DMG271" s="261"/>
      <c r="DMH271" s="261"/>
      <c r="DMI271" s="261"/>
      <c r="DMJ271" s="261"/>
      <c r="DMK271" s="261"/>
      <c r="DML271" s="261"/>
      <c r="DMM271" s="261"/>
      <c r="DMN271" s="261"/>
      <c r="DMO271" s="261"/>
      <c r="DMP271" s="261"/>
      <c r="DMQ271" s="261"/>
      <c r="DMR271" s="261"/>
      <c r="DMS271" s="261"/>
      <c r="DMT271" s="261"/>
      <c r="DMU271" s="261"/>
      <c r="DMV271" s="261"/>
      <c r="DMW271" s="261"/>
      <c r="DMX271" s="261"/>
      <c r="DMY271" s="261"/>
      <c r="DMZ271" s="261"/>
      <c r="DNA271" s="261"/>
      <c r="DNB271" s="261"/>
      <c r="DNC271" s="261"/>
      <c r="DND271" s="261"/>
      <c r="DNE271" s="261"/>
      <c r="DNF271" s="261"/>
      <c r="DNG271" s="261"/>
      <c r="DNH271" s="261"/>
      <c r="DNI271" s="261"/>
      <c r="DNJ271" s="261"/>
      <c r="DNK271" s="261"/>
      <c r="DNL271" s="261"/>
      <c r="DNM271" s="261"/>
      <c r="DNN271" s="261"/>
      <c r="DNO271" s="261"/>
      <c r="DNP271" s="261"/>
      <c r="DNQ271" s="261"/>
      <c r="DNR271" s="261"/>
      <c r="DNS271" s="261"/>
      <c r="DNT271" s="261"/>
      <c r="DNU271" s="261"/>
      <c r="DNV271" s="261"/>
      <c r="DNW271" s="261"/>
      <c r="DNX271" s="261"/>
      <c r="DNY271" s="261"/>
      <c r="DNZ271" s="261"/>
      <c r="DOA271" s="261"/>
      <c r="DOB271" s="261"/>
      <c r="DOC271" s="261"/>
      <c r="DOD271" s="261"/>
      <c r="DOE271" s="261"/>
      <c r="DOF271" s="261"/>
      <c r="DOG271" s="261"/>
      <c r="DOH271" s="261"/>
      <c r="DOI271" s="261"/>
      <c r="DOJ271" s="261"/>
      <c r="DOK271" s="261"/>
      <c r="DOL271" s="261"/>
      <c r="DOM271" s="261"/>
      <c r="DON271" s="261"/>
      <c r="DOO271" s="261"/>
      <c r="DOP271" s="261"/>
      <c r="DOQ271" s="261"/>
      <c r="DOR271" s="261"/>
      <c r="DOS271" s="261"/>
      <c r="DOT271" s="261"/>
      <c r="DOU271" s="261"/>
      <c r="DOV271" s="261"/>
      <c r="DOW271" s="261"/>
      <c r="DOX271" s="261"/>
      <c r="DOY271" s="261"/>
      <c r="DOZ271" s="261"/>
      <c r="DPA271" s="261"/>
      <c r="DPB271" s="261"/>
      <c r="DPC271" s="261"/>
      <c r="DPD271" s="261"/>
      <c r="DPE271" s="261"/>
      <c r="DPF271" s="261"/>
      <c r="DPG271" s="261"/>
      <c r="DPH271" s="261"/>
      <c r="DPI271" s="261"/>
      <c r="DPJ271" s="261"/>
      <c r="DPK271" s="261"/>
      <c r="DPL271" s="261"/>
      <c r="DPM271" s="261"/>
      <c r="DPN271" s="261"/>
      <c r="DPO271" s="261"/>
      <c r="DPP271" s="261"/>
      <c r="DPQ271" s="261"/>
      <c r="DPR271" s="261"/>
      <c r="DPS271" s="261"/>
      <c r="DPT271" s="261"/>
      <c r="DPU271" s="261"/>
      <c r="DPV271" s="261"/>
      <c r="DPW271" s="261"/>
      <c r="DPX271" s="261"/>
      <c r="DPY271" s="261"/>
      <c r="DPZ271" s="261"/>
      <c r="DQA271" s="261"/>
      <c r="DQB271" s="261"/>
      <c r="DQC271" s="261"/>
      <c r="DQD271" s="261"/>
      <c r="DQE271" s="261"/>
      <c r="DQF271" s="261"/>
      <c r="DQG271" s="261"/>
      <c r="DQH271" s="261"/>
      <c r="DQI271" s="261"/>
      <c r="DQJ271" s="261"/>
      <c r="DQK271" s="261"/>
      <c r="DQL271" s="261"/>
      <c r="DQM271" s="261"/>
      <c r="DQN271" s="261"/>
      <c r="DQO271" s="261"/>
      <c r="DQP271" s="261"/>
      <c r="DQQ271" s="261"/>
      <c r="DQR271" s="261"/>
      <c r="DQS271" s="261"/>
      <c r="DQT271" s="261"/>
      <c r="DQU271" s="261"/>
      <c r="DQV271" s="261"/>
      <c r="DQW271" s="261"/>
      <c r="DQX271" s="261"/>
      <c r="DQY271" s="261"/>
      <c r="DQZ271" s="261"/>
      <c r="DRA271" s="261"/>
      <c r="DRB271" s="261"/>
      <c r="DRC271" s="261"/>
      <c r="DRD271" s="261"/>
      <c r="DRE271" s="261"/>
      <c r="DRF271" s="261"/>
      <c r="DRG271" s="261"/>
      <c r="DRH271" s="261"/>
      <c r="DRI271" s="261"/>
      <c r="DRJ271" s="261"/>
      <c r="DRK271" s="261"/>
      <c r="DRL271" s="261"/>
      <c r="DRM271" s="261"/>
      <c r="DRN271" s="261"/>
      <c r="DRO271" s="261"/>
      <c r="DRP271" s="261"/>
      <c r="DRQ271" s="261"/>
      <c r="DRR271" s="261"/>
      <c r="DRS271" s="261"/>
      <c r="DRT271" s="261"/>
      <c r="DRU271" s="261"/>
      <c r="DRV271" s="261"/>
      <c r="DRW271" s="261"/>
      <c r="DRX271" s="261"/>
      <c r="DRY271" s="261"/>
      <c r="DRZ271" s="261"/>
      <c r="DSA271" s="261"/>
      <c r="DSB271" s="261"/>
      <c r="DSC271" s="261"/>
      <c r="DSD271" s="261"/>
      <c r="DSE271" s="261"/>
      <c r="DSF271" s="261"/>
      <c r="DSG271" s="261"/>
      <c r="DSH271" s="261"/>
      <c r="DSI271" s="261"/>
      <c r="DSJ271" s="261"/>
      <c r="DSK271" s="261"/>
      <c r="DSL271" s="261"/>
      <c r="DSM271" s="261"/>
      <c r="DSN271" s="261"/>
      <c r="DSO271" s="261"/>
      <c r="DSP271" s="261"/>
      <c r="DSQ271" s="261"/>
      <c r="DSR271" s="261"/>
      <c r="DSS271" s="261"/>
      <c r="DST271" s="261"/>
      <c r="DSU271" s="261"/>
      <c r="DSV271" s="261"/>
      <c r="DSW271" s="261"/>
      <c r="DSX271" s="261"/>
      <c r="DSY271" s="261"/>
      <c r="DSZ271" s="261"/>
      <c r="DTA271" s="261"/>
      <c r="DTB271" s="261"/>
      <c r="DTC271" s="261"/>
      <c r="DTD271" s="261"/>
      <c r="DTE271" s="261"/>
      <c r="DTF271" s="261"/>
      <c r="DTG271" s="261"/>
      <c r="DTH271" s="261"/>
      <c r="DTI271" s="261"/>
      <c r="DTJ271" s="261"/>
      <c r="DTK271" s="261"/>
      <c r="DTL271" s="261"/>
      <c r="DTM271" s="261"/>
      <c r="DTN271" s="261"/>
      <c r="DTO271" s="261"/>
      <c r="DTP271" s="261"/>
      <c r="DTQ271" s="261"/>
      <c r="DTR271" s="261"/>
      <c r="DTS271" s="261"/>
      <c r="DTT271" s="261"/>
      <c r="DTU271" s="261"/>
      <c r="DTV271" s="261"/>
      <c r="DTW271" s="261"/>
      <c r="DTX271" s="261"/>
      <c r="DTY271" s="261"/>
      <c r="DTZ271" s="261"/>
      <c r="DUA271" s="261"/>
      <c r="DUB271" s="261"/>
      <c r="DUC271" s="261"/>
      <c r="DUD271" s="261"/>
      <c r="DUE271" s="261"/>
      <c r="DUF271" s="261"/>
      <c r="DUG271" s="261"/>
      <c r="DUH271" s="261"/>
      <c r="DUI271" s="261"/>
      <c r="DUJ271" s="261"/>
      <c r="DUK271" s="261"/>
      <c r="DUL271" s="261"/>
      <c r="DUM271" s="261"/>
      <c r="DUN271" s="261"/>
      <c r="DUO271" s="261"/>
      <c r="DUP271" s="261"/>
      <c r="DUQ271" s="261"/>
      <c r="DUR271" s="261"/>
      <c r="DUS271" s="261"/>
      <c r="DUT271" s="261"/>
      <c r="DUU271" s="261"/>
      <c r="DUV271" s="261"/>
      <c r="DUW271" s="261"/>
      <c r="DUX271" s="261"/>
      <c r="DUY271" s="261"/>
      <c r="DUZ271" s="261"/>
      <c r="DVA271" s="261"/>
      <c r="DVB271" s="261"/>
      <c r="DVC271" s="261"/>
      <c r="DVD271" s="261"/>
      <c r="DVE271" s="261"/>
      <c r="DVF271" s="261"/>
      <c r="DVG271" s="261"/>
      <c r="DVH271" s="261"/>
      <c r="DVI271" s="261"/>
      <c r="DVJ271" s="261"/>
      <c r="DVK271" s="261"/>
      <c r="DVL271" s="261"/>
      <c r="DVM271" s="261"/>
      <c r="DVN271" s="261"/>
      <c r="DVO271" s="261"/>
      <c r="DVP271" s="261"/>
      <c r="DVQ271" s="261"/>
      <c r="DVR271" s="261"/>
      <c r="DVS271" s="261"/>
      <c r="DVT271" s="261"/>
      <c r="DVU271" s="261"/>
      <c r="DVV271" s="261"/>
      <c r="DVW271" s="261"/>
      <c r="DVX271" s="261"/>
      <c r="DVY271" s="261"/>
      <c r="DVZ271" s="261"/>
      <c r="DWA271" s="261"/>
      <c r="DWB271" s="261"/>
      <c r="DWC271" s="261"/>
      <c r="DWD271" s="261"/>
      <c r="DWE271" s="261"/>
      <c r="DWF271" s="261"/>
      <c r="DWG271" s="261"/>
      <c r="DWH271" s="261"/>
      <c r="DWI271" s="261"/>
      <c r="DWJ271" s="261"/>
      <c r="DWK271" s="261"/>
      <c r="DWL271" s="261"/>
      <c r="DWM271" s="261"/>
      <c r="DWN271" s="261"/>
      <c r="DWO271" s="261"/>
      <c r="DWP271" s="261"/>
      <c r="DWQ271" s="261"/>
      <c r="DWR271" s="261"/>
      <c r="DWS271" s="261"/>
      <c r="DWT271" s="261"/>
      <c r="DWU271" s="261"/>
      <c r="DWV271" s="261"/>
      <c r="DWW271" s="261"/>
      <c r="DWX271" s="261"/>
      <c r="DWY271" s="261"/>
      <c r="DWZ271" s="261"/>
      <c r="DXA271" s="261"/>
      <c r="DXB271" s="261"/>
      <c r="DXC271" s="261"/>
      <c r="DXD271" s="261"/>
      <c r="DXE271" s="261"/>
      <c r="DXF271" s="261"/>
      <c r="DXG271" s="261"/>
      <c r="DXH271" s="261"/>
      <c r="DXI271" s="261"/>
      <c r="DXJ271" s="261"/>
      <c r="DXK271" s="261"/>
      <c r="DXL271" s="261"/>
      <c r="DXM271" s="261"/>
      <c r="DXN271" s="261"/>
      <c r="DXO271" s="261"/>
      <c r="DXP271" s="261"/>
      <c r="DXQ271" s="261"/>
      <c r="DXR271" s="261"/>
      <c r="DXS271" s="261"/>
      <c r="DXT271" s="261"/>
      <c r="DXU271" s="261"/>
      <c r="DXV271" s="261"/>
      <c r="DXW271" s="261"/>
      <c r="DXX271" s="261"/>
      <c r="DXY271" s="261"/>
      <c r="DXZ271" s="261"/>
      <c r="DYA271" s="261"/>
      <c r="DYB271" s="261"/>
      <c r="DYC271" s="261"/>
      <c r="DYD271" s="261"/>
      <c r="DYE271" s="261"/>
      <c r="DYF271" s="261"/>
      <c r="DYG271" s="261"/>
      <c r="DYH271" s="261"/>
      <c r="DYI271" s="261"/>
      <c r="DYJ271" s="261"/>
      <c r="DYK271" s="261"/>
      <c r="DYL271" s="261"/>
      <c r="DYM271" s="261"/>
      <c r="DYN271" s="261"/>
      <c r="DYO271" s="261"/>
      <c r="DYP271" s="261"/>
      <c r="DYQ271" s="261"/>
      <c r="DYR271" s="261"/>
      <c r="DYS271" s="261"/>
      <c r="DYT271" s="261"/>
      <c r="DYU271" s="261"/>
      <c r="DYV271" s="261"/>
      <c r="DYW271" s="261"/>
      <c r="DYX271" s="261"/>
      <c r="DYY271" s="261"/>
      <c r="DYZ271" s="261"/>
      <c r="DZA271" s="261"/>
      <c r="DZB271" s="261"/>
      <c r="DZC271" s="261"/>
      <c r="DZD271" s="261"/>
      <c r="DZE271" s="261"/>
      <c r="DZF271" s="261"/>
      <c r="DZG271" s="261"/>
      <c r="DZH271" s="261"/>
      <c r="DZI271" s="261"/>
      <c r="DZJ271" s="261"/>
      <c r="DZK271" s="261"/>
      <c r="DZL271" s="261"/>
      <c r="DZM271" s="261"/>
      <c r="DZN271" s="261"/>
      <c r="DZO271" s="261"/>
      <c r="DZP271" s="261"/>
      <c r="DZQ271" s="261"/>
      <c r="DZR271" s="261"/>
      <c r="DZS271" s="261"/>
      <c r="DZT271" s="261"/>
      <c r="DZU271" s="261"/>
      <c r="DZV271" s="261"/>
      <c r="DZW271" s="261"/>
      <c r="DZX271" s="261"/>
      <c r="DZY271" s="261"/>
      <c r="DZZ271" s="261"/>
      <c r="EAA271" s="261"/>
      <c r="EAB271" s="261"/>
      <c r="EAC271" s="261"/>
      <c r="EAD271" s="261"/>
      <c r="EAE271" s="261"/>
      <c r="EAF271" s="261"/>
      <c r="EAG271" s="261"/>
      <c r="EAH271" s="261"/>
      <c r="EAI271" s="261"/>
      <c r="EAJ271" s="261"/>
      <c r="EAK271" s="261"/>
      <c r="EAL271" s="261"/>
      <c r="EAM271" s="261"/>
      <c r="EAN271" s="261"/>
      <c r="EAO271" s="261"/>
      <c r="EAP271" s="261"/>
      <c r="EAQ271" s="261"/>
      <c r="EAR271" s="261"/>
      <c r="EAS271" s="261"/>
      <c r="EAT271" s="261"/>
      <c r="EAU271" s="261"/>
      <c r="EAV271" s="261"/>
      <c r="EAW271" s="261"/>
      <c r="EAX271" s="261"/>
      <c r="EAY271" s="261"/>
      <c r="EAZ271" s="261"/>
      <c r="EBA271" s="261"/>
      <c r="EBB271" s="261"/>
      <c r="EBC271" s="261"/>
      <c r="EBD271" s="261"/>
      <c r="EBE271" s="261"/>
      <c r="EBF271" s="261"/>
      <c r="EBG271" s="261"/>
      <c r="EBH271" s="261"/>
      <c r="EBI271" s="261"/>
      <c r="EBJ271" s="261"/>
      <c r="EBK271" s="261"/>
      <c r="EBL271" s="261"/>
      <c r="EBM271" s="261"/>
      <c r="EBN271" s="261"/>
      <c r="EBO271" s="261"/>
      <c r="EBP271" s="261"/>
      <c r="EBQ271" s="261"/>
      <c r="EBR271" s="261"/>
      <c r="EBS271" s="261"/>
      <c r="EBT271" s="261"/>
      <c r="EBU271" s="261"/>
      <c r="EBV271" s="261"/>
      <c r="EBW271" s="261"/>
      <c r="EBX271" s="261"/>
      <c r="EBY271" s="261"/>
      <c r="EBZ271" s="261"/>
      <c r="ECA271" s="261"/>
      <c r="ECB271" s="261"/>
      <c r="ECC271" s="261"/>
      <c r="ECD271" s="261"/>
      <c r="ECE271" s="261"/>
      <c r="ECF271" s="261"/>
      <c r="ECG271" s="261"/>
      <c r="ECH271" s="261"/>
      <c r="ECI271" s="261"/>
      <c r="ECJ271" s="261"/>
      <c r="ECK271" s="261"/>
      <c r="ECL271" s="261"/>
      <c r="ECM271" s="261"/>
      <c r="ECN271" s="261"/>
      <c r="ECO271" s="261"/>
      <c r="ECP271" s="261"/>
      <c r="ECQ271" s="261"/>
      <c r="ECR271" s="261"/>
      <c r="ECS271" s="261"/>
      <c r="ECT271" s="261"/>
      <c r="ECU271" s="261"/>
      <c r="ECV271" s="261"/>
      <c r="ECW271" s="261"/>
      <c r="ECX271" s="261"/>
      <c r="ECY271" s="261"/>
      <c r="ECZ271" s="261"/>
      <c r="EDA271" s="261"/>
      <c r="EDB271" s="261"/>
      <c r="EDC271" s="261"/>
      <c r="EDD271" s="261"/>
      <c r="EDE271" s="261"/>
      <c r="EDF271" s="261"/>
      <c r="EDG271" s="261"/>
      <c r="EDH271" s="261"/>
      <c r="EDI271" s="261"/>
      <c r="EDJ271" s="261"/>
      <c r="EDK271" s="261"/>
      <c r="EDL271" s="261"/>
      <c r="EDM271" s="261"/>
      <c r="EDN271" s="261"/>
      <c r="EDO271" s="261"/>
      <c r="EDP271" s="261"/>
      <c r="EDQ271" s="261"/>
      <c r="EDR271" s="261"/>
      <c r="EDS271" s="261"/>
      <c r="EDT271" s="261"/>
      <c r="EDU271" s="261"/>
      <c r="EDV271" s="261"/>
      <c r="EDW271" s="261"/>
      <c r="EDX271" s="261"/>
      <c r="EDY271" s="261"/>
      <c r="EDZ271" s="261"/>
      <c r="EEA271" s="261"/>
      <c r="EEB271" s="261"/>
      <c r="EEC271" s="261"/>
      <c r="EED271" s="261"/>
      <c r="EEE271" s="261"/>
      <c r="EEF271" s="261"/>
      <c r="EEG271" s="261"/>
      <c r="EEH271" s="261"/>
      <c r="EEI271" s="261"/>
      <c r="EEJ271" s="261"/>
      <c r="EEK271" s="261"/>
      <c r="EEL271" s="261"/>
      <c r="EEM271" s="261"/>
      <c r="EEN271" s="261"/>
      <c r="EEO271" s="261"/>
      <c r="EEP271" s="261"/>
      <c r="EEQ271" s="261"/>
      <c r="EER271" s="261"/>
      <c r="EES271" s="261"/>
      <c r="EET271" s="261"/>
      <c r="EEU271" s="261"/>
      <c r="EEV271" s="261"/>
      <c r="EEW271" s="261"/>
      <c r="EEX271" s="261"/>
      <c r="EEY271" s="261"/>
      <c r="EEZ271" s="261"/>
      <c r="EFA271" s="261"/>
      <c r="EFB271" s="261"/>
      <c r="EFC271" s="261"/>
      <c r="EFD271" s="261"/>
      <c r="EFE271" s="261"/>
      <c r="EFF271" s="261"/>
      <c r="EFG271" s="261"/>
      <c r="EFH271" s="261"/>
      <c r="EFI271" s="261"/>
      <c r="EFJ271" s="261"/>
      <c r="EFK271" s="261"/>
      <c r="EFL271" s="261"/>
      <c r="EFM271" s="261"/>
      <c r="EFN271" s="261"/>
      <c r="EFO271" s="261"/>
      <c r="EFP271" s="261"/>
      <c r="EFQ271" s="261"/>
      <c r="EFR271" s="261"/>
      <c r="EFS271" s="261"/>
      <c r="EFT271" s="261"/>
      <c r="EFU271" s="261"/>
      <c r="EFV271" s="261"/>
      <c r="EFW271" s="261"/>
      <c r="EFX271" s="261"/>
      <c r="EFY271" s="261"/>
      <c r="EFZ271" s="261"/>
      <c r="EGA271" s="261"/>
      <c r="EGB271" s="261"/>
      <c r="EGC271" s="261"/>
      <c r="EGD271" s="261"/>
      <c r="EGE271" s="261"/>
      <c r="EGF271" s="261"/>
      <c r="EGG271" s="261"/>
      <c r="EGH271" s="261"/>
      <c r="EGI271" s="261"/>
      <c r="EGJ271" s="261"/>
      <c r="EGK271" s="261"/>
      <c r="EGL271" s="261"/>
      <c r="EGM271" s="261"/>
      <c r="EGN271" s="261"/>
      <c r="EGO271" s="261"/>
      <c r="EGP271" s="261"/>
      <c r="EGQ271" s="261"/>
      <c r="EGR271" s="261"/>
      <c r="EGS271" s="261"/>
      <c r="EGT271" s="261"/>
      <c r="EGU271" s="261"/>
      <c r="EGV271" s="261"/>
      <c r="EGW271" s="261"/>
      <c r="EGX271" s="261"/>
      <c r="EGY271" s="261"/>
      <c r="EGZ271" s="261"/>
      <c r="EHA271" s="261"/>
      <c r="EHB271" s="261"/>
      <c r="EHC271" s="261"/>
      <c r="EHD271" s="261"/>
      <c r="EHE271" s="261"/>
      <c r="EHF271" s="261"/>
      <c r="EHG271" s="261"/>
      <c r="EHH271" s="261"/>
      <c r="EHI271" s="261"/>
      <c r="EHJ271" s="261"/>
      <c r="EHK271" s="261"/>
      <c r="EHL271" s="261"/>
      <c r="EHM271" s="261"/>
      <c r="EHN271" s="261"/>
      <c r="EHO271" s="261"/>
      <c r="EHP271" s="261"/>
      <c r="EHQ271" s="261"/>
      <c r="EHR271" s="261"/>
      <c r="EHS271" s="261"/>
      <c r="EHT271" s="261"/>
      <c r="EHU271" s="261"/>
      <c r="EHV271" s="261"/>
      <c r="EHW271" s="261"/>
      <c r="EHX271" s="261"/>
      <c r="EHY271" s="261"/>
      <c r="EHZ271" s="261"/>
      <c r="EIA271" s="261"/>
      <c r="EIB271" s="261"/>
      <c r="EIC271" s="261"/>
      <c r="EID271" s="261"/>
      <c r="EIE271" s="261"/>
      <c r="EIF271" s="261"/>
      <c r="EIG271" s="261"/>
      <c r="EIH271" s="261"/>
      <c r="EII271" s="261"/>
      <c r="EIJ271" s="261"/>
      <c r="EIK271" s="261"/>
      <c r="EIL271" s="261"/>
      <c r="EIM271" s="261"/>
      <c r="EIN271" s="261"/>
      <c r="EIO271" s="261"/>
      <c r="EIP271" s="261"/>
      <c r="EIQ271" s="261"/>
      <c r="EIR271" s="261"/>
      <c r="EIS271" s="261"/>
      <c r="EIT271" s="261"/>
      <c r="EIU271" s="261"/>
      <c r="EIV271" s="261"/>
      <c r="EIW271" s="261"/>
      <c r="EIX271" s="261"/>
      <c r="EIY271" s="261"/>
      <c r="EIZ271" s="261"/>
      <c r="EJA271" s="261"/>
      <c r="EJB271" s="261"/>
      <c r="EJC271" s="261"/>
      <c r="EJD271" s="261"/>
      <c r="EJE271" s="261"/>
      <c r="EJF271" s="261"/>
      <c r="EJG271" s="261"/>
      <c r="EJH271" s="261"/>
      <c r="EJI271" s="261"/>
      <c r="EJJ271" s="261"/>
      <c r="EJK271" s="261"/>
      <c r="EJL271" s="261"/>
      <c r="EJM271" s="261"/>
      <c r="EJN271" s="261"/>
      <c r="EJO271" s="261"/>
      <c r="EJP271" s="261"/>
      <c r="EJQ271" s="261"/>
      <c r="EJR271" s="261"/>
      <c r="EJS271" s="261"/>
      <c r="EJT271" s="261"/>
      <c r="EJU271" s="261"/>
      <c r="EJV271" s="261"/>
      <c r="EJW271" s="261"/>
      <c r="EJX271" s="261"/>
      <c r="EJY271" s="261"/>
      <c r="EJZ271" s="261"/>
      <c r="EKA271" s="261"/>
      <c r="EKB271" s="261"/>
      <c r="EKC271" s="261"/>
      <c r="EKD271" s="261"/>
      <c r="EKE271" s="261"/>
      <c r="EKF271" s="261"/>
      <c r="EKG271" s="261"/>
      <c r="EKH271" s="261"/>
      <c r="EKI271" s="261"/>
      <c r="EKJ271" s="261"/>
      <c r="EKK271" s="261"/>
      <c r="EKL271" s="261"/>
      <c r="EKM271" s="261"/>
      <c r="EKN271" s="261"/>
      <c r="EKO271" s="261"/>
      <c r="EKP271" s="261"/>
      <c r="EKQ271" s="261"/>
      <c r="EKR271" s="261"/>
      <c r="EKS271" s="261"/>
      <c r="EKT271" s="261"/>
      <c r="EKU271" s="261"/>
      <c r="EKV271" s="261"/>
      <c r="EKW271" s="261"/>
      <c r="EKX271" s="261"/>
      <c r="EKY271" s="261"/>
      <c r="EKZ271" s="261"/>
      <c r="ELA271" s="261"/>
      <c r="ELB271" s="261"/>
      <c r="ELC271" s="261"/>
      <c r="ELD271" s="261"/>
      <c r="ELE271" s="261"/>
      <c r="ELF271" s="261"/>
      <c r="ELG271" s="261"/>
      <c r="ELH271" s="261"/>
      <c r="ELI271" s="261"/>
      <c r="ELJ271" s="261"/>
      <c r="ELK271" s="261"/>
      <c r="ELL271" s="261"/>
      <c r="ELM271" s="261"/>
      <c r="ELN271" s="261"/>
      <c r="ELO271" s="261"/>
      <c r="ELP271" s="261"/>
      <c r="ELQ271" s="261"/>
      <c r="ELR271" s="261"/>
      <c r="ELS271" s="261"/>
      <c r="ELT271" s="261"/>
      <c r="ELU271" s="261"/>
      <c r="ELV271" s="261"/>
      <c r="ELW271" s="261"/>
      <c r="ELX271" s="261"/>
      <c r="ELY271" s="261"/>
      <c r="ELZ271" s="261"/>
      <c r="EMA271" s="261"/>
      <c r="EMB271" s="261"/>
      <c r="EMC271" s="261"/>
      <c r="EMD271" s="261"/>
      <c r="EME271" s="261"/>
      <c r="EMF271" s="261"/>
      <c r="EMG271" s="261"/>
      <c r="EMH271" s="261"/>
      <c r="EMI271" s="261"/>
      <c r="EMJ271" s="261"/>
      <c r="EMK271" s="261"/>
      <c r="EML271" s="261"/>
      <c r="EMM271" s="261"/>
      <c r="EMN271" s="261"/>
      <c r="EMO271" s="261"/>
      <c r="EMP271" s="261"/>
      <c r="EMQ271" s="261"/>
      <c r="EMR271" s="261"/>
      <c r="EMS271" s="261"/>
      <c r="EMT271" s="261"/>
      <c r="EMU271" s="261"/>
      <c r="EMV271" s="261"/>
      <c r="EMW271" s="261"/>
      <c r="EMX271" s="261"/>
      <c r="EMY271" s="261"/>
      <c r="EMZ271" s="261"/>
      <c r="ENA271" s="261"/>
      <c r="ENB271" s="261"/>
      <c r="ENC271" s="261"/>
      <c r="END271" s="261"/>
      <c r="ENE271" s="261"/>
      <c r="ENF271" s="261"/>
      <c r="ENG271" s="261"/>
      <c r="ENH271" s="261"/>
      <c r="ENI271" s="261"/>
      <c r="ENJ271" s="261"/>
      <c r="ENK271" s="261"/>
      <c r="ENL271" s="261"/>
      <c r="ENM271" s="261"/>
      <c r="ENN271" s="261"/>
      <c r="ENO271" s="261"/>
      <c r="ENP271" s="261"/>
      <c r="ENQ271" s="261"/>
      <c r="ENR271" s="261"/>
      <c r="ENS271" s="261"/>
      <c r="ENT271" s="261"/>
      <c r="ENU271" s="261"/>
      <c r="ENV271" s="261"/>
      <c r="ENW271" s="261"/>
      <c r="ENX271" s="261"/>
      <c r="ENY271" s="261"/>
      <c r="ENZ271" s="261"/>
      <c r="EOA271" s="261"/>
      <c r="EOB271" s="261"/>
      <c r="EOC271" s="261"/>
      <c r="EOD271" s="261"/>
      <c r="EOE271" s="261"/>
      <c r="EOF271" s="261"/>
      <c r="EOG271" s="261"/>
      <c r="EOH271" s="261"/>
      <c r="EOI271" s="261"/>
      <c r="EOJ271" s="261"/>
      <c r="EOK271" s="261"/>
      <c r="EOL271" s="261"/>
      <c r="EOM271" s="261"/>
      <c r="EON271" s="261"/>
      <c r="EOO271" s="261"/>
      <c r="EOP271" s="261"/>
      <c r="EOQ271" s="261"/>
      <c r="EOR271" s="261"/>
      <c r="EOS271" s="261"/>
      <c r="EOT271" s="261"/>
      <c r="EOU271" s="261"/>
      <c r="EOV271" s="261"/>
      <c r="EOW271" s="261"/>
      <c r="EOX271" s="261"/>
      <c r="EOY271" s="261"/>
      <c r="EOZ271" s="261"/>
      <c r="EPA271" s="261"/>
      <c r="EPB271" s="261"/>
      <c r="EPC271" s="261"/>
      <c r="EPD271" s="261"/>
      <c r="EPE271" s="261"/>
      <c r="EPF271" s="261"/>
      <c r="EPG271" s="261"/>
      <c r="EPH271" s="261"/>
      <c r="EPI271" s="261"/>
      <c r="EPJ271" s="261"/>
      <c r="EPK271" s="261"/>
      <c r="EPL271" s="261"/>
      <c r="EPM271" s="261"/>
      <c r="EPN271" s="261"/>
      <c r="EPO271" s="261"/>
      <c r="EPP271" s="261"/>
      <c r="EPQ271" s="261"/>
      <c r="EPR271" s="261"/>
      <c r="EPS271" s="261"/>
      <c r="EPT271" s="261"/>
      <c r="EPU271" s="261"/>
      <c r="EPV271" s="261"/>
      <c r="EPW271" s="261"/>
      <c r="EPX271" s="261"/>
      <c r="EPY271" s="261"/>
      <c r="EPZ271" s="261"/>
      <c r="EQA271" s="261"/>
      <c r="EQB271" s="261"/>
      <c r="EQC271" s="261"/>
      <c r="EQD271" s="261"/>
      <c r="EQE271" s="261"/>
      <c r="EQF271" s="261"/>
      <c r="EQG271" s="261"/>
      <c r="EQH271" s="261"/>
      <c r="EQI271" s="261"/>
      <c r="EQJ271" s="261"/>
      <c r="EQK271" s="261"/>
      <c r="EQL271" s="261"/>
      <c r="EQM271" s="261"/>
      <c r="EQN271" s="261"/>
      <c r="EQO271" s="261"/>
      <c r="EQP271" s="261"/>
      <c r="EQQ271" s="261"/>
      <c r="EQR271" s="261"/>
      <c r="EQS271" s="261"/>
      <c r="EQT271" s="261"/>
      <c r="EQU271" s="261"/>
      <c r="EQV271" s="261"/>
      <c r="EQW271" s="261"/>
      <c r="EQX271" s="261"/>
      <c r="EQY271" s="261"/>
      <c r="EQZ271" s="261"/>
      <c r="ERA271" s="261"/>
      <c r="ERB271" s="261"/>
      <c r="ERC271" s="261"/>
      <c r="ERD271" s="261"/>
      <c r="ERE271" s="261"/>
      <c r="ERF271" s="261"/>
      <c r="ERG271" s="261"/>
      <c r="ERH271" s="261"/>
      <c r="ERI271" s="261"/>
      <c r="ERJ271" s="261"/>
      <c r="ERK271" s="261"/>
      <c r="ERL271" s="261"/>
      <c r="ERM271" s="261"/>
      <c r="ERN271" s="261"/>
      <c r="ERO271" s="261"/>
      <c r="ERP271" s="261"/>
      <c r="ERQ271" s="261"/>
      <c r="ERR271" s="261"/>
      <c r="ERS271" s="261"/>
      <c r="ERT271" s="261"/>
      <c r="ERU271" s="261"/>
      <c r="ERV271" s="261"/>
      <c r="ERW271" s="261"/>
      <c r="ERX271" s="261"/>
      <c r="ERY271" s="261"/>
      <c r="ERZ271" s="261"/>
      <c r="ESA271" s="261"/>
      <c r="ESB271" s="261"/>
      <c r="ESC271" s="261"/>
      <c r="ESD271" s="261"/>
      <c r="ESE271" s="261"/>
      <c r="ESF271" s="261"/>
      <c r="ESG271" s="261"/>
      <c r="ESH271" s="261"/>
      <c r="ESI271" s="261"/>
      <c r="ESJ271" s="261"/>
      <c r="ESK271" s="261"/>
      <c r="ESL271" s="261"/>
      <c r="ESM271" s="261"/>
      <c r="ESN271" s="261"/>
      <c r="ESO271" s="261"/>
      <c r="ESP271" s="261"/>
      <c r="ESQ271" s="261"/>
      <c r="ESR271" s="261"/>
      <c r="ESS271" s="261"/>
      <c r="EST271" s="261"/>
      <c r="ESU271" s="261"/>
      <c r="ESV271" s="261"/>
      <c r="ESW271" s="261"/>
      <c r="ESX271" s="261"/>
      <c r="ESY271" s="261"/>
      <c r="ESZ271" s="261"/>
      <c r="ETA271" s="261"/>
      <c r="ETB271" s="261"/>
      <c r="ETC271" s="261"/>
      <c r="ETD271" s="261"/>
      <c r="ETE271" s="261"/>
      <c r="ETF271" s="261"/>
      <c r="ETG271" s="261"/>
      <c r="ETH271" s="261"/>
      <c r="ETI271" s="261"/>
      <c r="ETJ271" s="261"/>
      <c r="ETK271" s="261"/>
      <c r="ETL271" s="261"/>
      <c r="ETM271" s="261"/>
      <c r="ETN271" s="261"/>
      <c r="ETO271" s="261"/>
      <c r="ETP271" s="261"/>
      <c r="ETQ271" s="261"/>
      <c r="ETR271" s="261"/>
      <c r="ETS271" s="261"/>
      <c r="ETT271" s="261"/>
      <c r="ETU271" s="261"/>
      <c r="ETV271" s="261"/>
      <c r="ETW271" s="261"/>
      <c r="ETX271" s="261"/>
      <c r="ETY271" s="261"/>
      <c r="ETZ271" s="261"/>
      <c r="EUA271" s="261"/>
      <c r="EUB271" s="261"/>
      <c r="EUC271" s="261"/>
      <c r="EUD271" s="261"/>
      <c r="EUE271" s="261"/>
      <c r="EUF271" s="261"/>
      <c r="EUG271" s="261"/>
      <c r="EUH271" s="261"/>
      <c r="EUI271" s="261"/>
      <c r="EUJ271" s="261"/>
      <c r="EUK271" s="261"/>
      <c r="EUL271" s="261"/>
      <c r="EUM271" s="261"/>
      <c r="EUN271" s="261"/>
      <c r="EUO271" s="261"/>
      <c r="EUP271" s="261"/>
      <c r="EUQ271" s="261"/>
      <c r="EUR271" s="261"/>
      <c r="EUS271" s="261"/>
      <c r="EUT271" s="261"/>
      <c r="EUU271" s="261"/>
      <c r="EUV271" s="261"/>
      <c r="EUW271" s="261"/>
      <c r="EUX271" s="261"/>
      <c r="EUY271" s="261"/>
      <c r="EUZ271" s="261"/>
      <c r="EVA271" s="261"/>
      <c r="EVB271" s="261"/>
      <c r="EVC271" s="261"/>
      <c r="EVD271" s="261"/>
      <c r="EVE271" s="261"/>
      <c r="EVF271" s="261"/>
      <c r="EVG271" s="261"/>
      <c r="EVH271" s="261"/>
      <c r="EVI271" s="261"/>
      <c r="EVJ271" s="261"/>
      <c r="EVK271" s="261"/>
      <c r="EVL271" s="261"/>
      <c r="EVM271" s="261"/>
      <c r="EVN271" s="261"/>
      <c r="EVO271" s="261"/>
      <c r="EVP271" s="261"/>
      <c r="EVQ271" s="261"/>
      <c r="EVR271" s="261"/>
      <c r="EVS271" s="261"/>
      <c r="EVT271" s="261"/>
      <c r="EVU271" s="261"/>
      <c r="EVV271" s="261"/>
      <c r="EVW271" s="261"/>
      <c r="EVX271" s="261"/>
      <c r="EVY271" s="261"/>
      <c r="EVZ271" s="261"/>
      <c r="EWA271" s="261"/>
      <c r="EWB271" s="261"/>
      <c r="EWC271" s="261"/>
      <c r="EWD271" s="261"/>
      <c r="EWE271" s="261"/>
      <c r="EWF271" s="261"/>
      <c r="EWG271" s="261"/>
      <c r="EWH271" s="261"/>
      <c r="EWI271" s="261"/>
      <c r="EWJ271" s="261"/>
      <c r="EWK271" s="261"/>
      <c r="EWL271" s="261"/>
      <c r="EWM271" s="261"/>
      <c r="EWN271" s="261"/>
      <c r="EWO271" s="261"/>
      <c r="EWP271" s="261"/>
      <c r="EWQ271" s="261"/>
      <c r="EWR271" s="261"/>
      <c r="EWS271" s="261"/>
      <c r="EWT271" s="261"/>
      <c r="EWU271" s="261"/>
      <c r="EWV271" s="261"/>
      <c r="EWW271" s="261"/>
      <c r="EWX271" s="261"/>
      <c r="EWY271" s="261"/>
      <c r="EWZ271" s="261"/>
      <c r="EXA271" s="261"/>
      <c r="EXB271" s="261"/>
      <c r="EXC271" s="261"/>
      <c r="EXD271" s="261"/>
      <c r="EXE271" s="261"/>
      <c r="EXF271" s="261"/>
      <c r="EXG271" s="261"/>
      <c r="EXH271" s="261"/>
      <c r="EXI271" s="261"/>
      <c r="EXJ271" s="261"/>
      <c r="EXK271" s="261"/>
      <c r="EXL271" s="261"/>
      <c r="EXM271" s="261"/>
      <c r="EXN271" s="261"/>
      <c r="EXO271" s="261"/>
      <c r="EXP271" s="261"/>
      <c r="EXQ271" s="261"/>
      <c r="EXR271" s="261"/>
      <c r="EXS271" s="261"/>
      <c r="EXT271" s="261"/>
      <c r="EXU271" s="261"/>
      <c r="EXV271" s="261"/>
      <c r="EXW271" s="261"/>
      <c r="EXX271" s="261"/>
      <c r="EXY271" s="261"/>
      <c r="EXZ271" s="261"/>
      <c r="EYA271" s="261"/>
      <c r="EYB271" s="261"/>
      <c r="EYC271" s="261"/>
      <c r="EYD271" s="261"/>
      <c r="EYE271" s="261"/>
      <c r="EYF271" s="261"/>
      <c r="EYG271" s="261"/>
      <c r="EYH271" s="261"/>
      <c r="EYI271" s="261"/>
      <c r="EYJ271" s="261"/>
      <c r="EYK271" s="261"/>
      <c r="EYL271" s="261"/>
      <c r="EYM271" s="261"/>
      <c r="EYN271" s="261"/>
      <c r="EYO271" s="261"/>
      <c r="EYP271" s="261"/>
      <c r="EYQ271" s="261"/>
      <c r="EYR271" s="261"/>
      <c r="EYS271" s="261"/>
      <c r="EYT271" s="261"/>
      <c r="EYU271" s="261"/>
      <c r="EYV271" s="261"/>
      <c r="EYW271" s="261"/>
      <c r="EYX271" s="261"/>
      <c r="EYY271" s="261"/>
      <c r="EYZ271" s="261"/>
      <c r="EZA271" s="261"/>
      <c r="EZB271" s="261"/>
      <c r="EZC271" s="261"/>
      <c r="EZD271" s="261"/>
      <c r="EZE271" s="261"/>
      <c r="EZF271" s="261"/>
      <c r="EZG271" s="261"/>
      <c r="EZH271" s="261"/>
      <c r="EZI271" s="261"/>
      <c r="EZJ271" s="261"/>
      <c r="EZK271" s="261"/>
      <c r="EZL271" s="261"/>
      <c r="EZM271" s="261"/>
      <c r="EZN271" s="261"/>
      <c r="EZO271" s="261"/>
      <c r="EZP271" s="261"/>
      <c r="EZQ271" s="261"/>
      <c r="EZR271" s="261"/>
      <c r="EZS271" s="261"/>
      <c r="EZT271" s="261"/>
      <c r="EZU271" s="261"/>
      <c r="EZV271" s="261"/>
      <c r="EZW271" s="261"/>
      <c r="EZX271" s="261"/>
      <c r="EZY271" s="261"/>
      <c r="EZZ271" s="261"/>
      <c r="FAA271" s="261"/>
      <c r="FAB271" s="261"/>
      <c r="FAC271" s="261"/>
      <c r="FAD271" s="261"/>
      <c r="FAE271" s="261"/>
      <c r="FAF271" s="261"/>
      <c r="FAG271" s="261"/>
      <c r="FAH271" s="261"/>
      <c r="FAI271" s="261"/>
      <c r="FAJ271" s="261"/>
      <c r="FAK271" s="261"/>
      <c r="FAL271" s="261"/>
      <c r="FAM271" s="261"/>
      <c r="FAN271" s="261"/>
      <c r="FAO271" s="261"/>
      <c r="FAP271" s="261"/>
      <c r="FAQ271" s="261"/>
      <c r="FAR271" s="261"/>
      <c r="FAS271" s="261"/>
      <c r="FAT271" s="261"/>
      <c r="FAU271" s="261"/>
      <c r="FAV271" s="261"/>
      <c r="FAW271" s="261"/>
      <c r="FAX271" s="261"/>
      <c r="FAY271" s="261"/>
      <c r="FAZ271" s="261"/>
      <c r="FBA271" s="261"/>
      <c r="FBB271" s="261"/>
      <c r="FBC271" s="261"/>
      <c r="FBD271" s="261"/>
      <c r="FBE271" s="261"/>
      <c r="FBF271" s="261"/>
      <c r="FBG271" s="261"/>
      <c r="FBH271" s="261"/>
      <c r="FBI271" s="261"/>
      <c r="FBJ271" s="261"/>
      <c r="FBK271" s="261"/>
      <c r="FBL271" s="261"/>
      <c r="FBM271" s="261"/>
      <c r="FBN271" s="261"/>
      <c r="FBO271" s="261"/>
      <c r="FBP271" s="261"/>
      <c r="FBQ271" s="261"/>
      <c r="FBR271" s="261"/>
      <c r="FBS271" s="261"/>
      <c r="FBT271" s="261"/>
      <c r="FBU271" s="261"/>
      <c r="FBV271" s="261"/>
      <c r="FBW271" s="261"/>
      <c r="FBX271" s="261"/>
      <c r="FBY271" s="261"/>
      <c r="FBZ271" s="261"/>
      <c r="FCA271" s="261"/>
      <c r="FCB271" s="261"/>
      <c r="FCC271" s="261"/>
      <c r="FCD271" s="261"/>
      <c r="FCE271" s="261"/>
      <c r="FCF271" s="261"/>
      <c r="FCG271" s="261"/>
      <c r="FCH271" s="261"/>
      <c r="FCI271" s="261"/>
      <c r="FCJ271" s="261"/>
      <c r="FCK271" s="261"/>
      <c r="FCL271" s="261"/>
      <c r="FCM271" s="261"/>
      <c r="FCN271" s="261"/>
      <c r="FCO271" s="261"/>
      <c r="FCP271" s="261"/>
      <c r="FCQ271" s="261"/>
      <c r="FCR271" s="261"/>
      <c r="FCS271" s="261"/>
      <c r="FCT271" s="261"/>
      <c r="FCU271" s="261"/>
      <c r="FCV271" s="261"/>
      <c r="FCW271" s="261"/>
      <c r="FCX271" s="261"/>
      <c r="FCY271" s="261"/>
      <c r="FCZ271" s="261"/>
      <c r="FDA271" s="261"/>
      <c r="FDB271" s="261"/>
      <c r="FDC271" s="261"/>
      <c r="FDD271" s="261"/>
      <c r="FDE271" s="261"/>
      <c r="FDF271" s="261"/>
      <c r="FDG271" s="261"/>
      <c r="FDH271" s="261"/>
      <c r="FDI271" s="261"/>
      <c r="FDJ271" s="261"/>
      <c r="FDK271" s="261"/>
      <c r="FDL271" s="261"/>
      <c r="FDM271" s="261"/>
      <c r="FDN271" s="261"/>
      <c r="FDO271" s="261"/>
      <c r="FDP271" s="261"/>
      <c r="FDQ271" s="261"/>
      <c r="FDR271" s="261"/>
      <c r="FDS271" s="261"/>
      <c r="FDT271" s="261"/>
      <c r="FDU271" s="261"/>
      <c r="FDV271" s="261"/>
      <c r="FDW271" s="261"/>
      <c r="FDX271" s="261"/>
      <c r="FDY271" s="261"/>
      <c r="FDZ271" s="261"/>
      <c r="FEA271" s="261"/>
      <c r="FEB271" s="261"/>
      <c r="FEC271" s="261"/>
      <c r="FED271" s="261"/>
      <c r="FEE271" s="261"/>
      <c r="FEF271" s="261"/>
      <c r="FEG271" s="261"/>
      <c r="FEH271" s="261"/>
      <c r="FEI271" s="261"/>
      <c r="FEJ271" s="261"/>
      <c r="FEK271" s="261"/>
      <c r="FEL271" s="261"/>
      <c r="FEM271" s="261"/>
      <c r="FEN271" s="261"/>
      <c r="FEO271" s="261"/>
      <c r="FEP271" s="261"/>
      <c r="FEQ271" s="261"/>
      <c r="FER271" s="261"/>
      <c r="FES271" s="261"/>
      <c r="FET271" s="261"/>
      <c r="FEU271" s="261"/>
      <c r="FEV271" s="261"/>
      <c r="FEW271" s="261"/>
      <c r="FEX271" s="261"/>
      <c r="FEY271" s="261"/>
      <c r="FEZ271" s="261"/>
      <c r="FFA271" s="261"/>
      <c r="FFB271" s="261"/>
      <c r="FFC271" s="261"/>
      <c r="FFD271" s="261"/>
      <c r="FFE271" s="261"/>
      <c r="FFF271" s="261"/>
      <c r="FFG271" s="261"/>
      <c r="FFH271" s="261"/>
      <c r="FFI271" s="261"/>
      <c r="FFJ271" s="261"/>
      <c r="FFK271" s="261"/>
      <c r="FFL271" s="261"/>
      <c r="FFM271" s="261"/>
      <c r="FFN271" s="261"/>
      <c r="FFO271" s="261"/>
      <c r="FFP271" s="261"/>
      <c r="FFQ271" s="261"/>
      <c r="FFR271" s="261"/>
      <c r="FFS271" s="261"/>
      <c r="FFT271" s="261"/>
      <c r="FFU271" s="261"/>
      <c r="FFV271" s="261"/>
      <c r="FFW271" s="261"/>
      <c r="FFX271" s="261"/>
      <c r="FFY271" s="261"/>
      <c r="FFZ271" s="261"/>
      <c r="FGA271" s="261"/>
      <c r="FGB271" s="261"/>
      <c r="FGC271" s="261"/>
      <c r="FGD271" s="261"/>
      <c r="FGE271" s="261"/>
      <c r="FGF271" s="261"/>
      <c r="FGG271" s="261"/>
      <c r="FGH271" s="261"/>
      <c r="FGI271" s="261"/>
      <c r="FGJ271" s="261"/>
      <c r="FGK271" s="261"/>
      <c r="FGL271" s="261"/>
      <c r="FGM271" s="261"/>
      <c r="FGN271" s="261"/>
      <c r="FGO271" s="261"/>
      <c r="FGP271" s="261"/>
      <c r="FGQ271" s="261"/>
      <c r="FGR271" s="261"/>
      <c r="FGS271" s="261"/>
      <c r="FGT271" s="261"/>
      <c r="FGU271" s="261"/>
      <c r="FGV271" s="261"/>
      <c r="FGW271" s="261"/>
      <c r="FGX271" s="261"/>
      <c r="FGY271" s="261"/>
      <c r="FGZ271" s="261"/>
      <c r="FHA271" s="261"/>
      <c r="FHB271" s="261"/>
      <c r="FHC271" s="261"/>
      <c r="FHD271" s="261"/>
      <c r="FHE271" s="261"/>
      <c r="FHF271" s="261"/>
      <c r="FHG271" s="261"/>
      <c r="FHH271" s="261"/>
      <c r="FHI271" s="261"/>
      <c r="FHJ271" s="261"/>
      <c r="FHK271" s="261"/>
      <c r="FHL271" s="261"/>
      <c r="FHM271" s="261"/>
      <c r="FHN271" s="261"/>
      <c r="FHO271" s="261"/>
      <c r="FHP271" s="261"/>
      <c r="FHQ271" s="261"/>
      <c r="FHR271" s="261"/>
      <c r="FHS271" s="261"/>
      <c r="FHT271" s="261"/>
      <c r="FHU271" s="261"/>
      <c r="FHV271" s="261"/>
      <c r="FHW271" s="261"/>
      <c r="FHX271" s="261"/>
      <c r="FHY271" s="261"/>
      <c r="FHZ271" s="261"/>
      <c r="FIA271" s="261"/>
      <c r="FIB271" s="261"/>
      <c r="FIC271" s="261"/>
      <c r="FID271" s="261"/>
      <c r="FIE271" s="261"/>
      <c r="FIF271" s="261"/>
      <c r="FIG271" s="261"/>
      <c r="FIH271" s="261"/>
      <c r="FII271" s="261"/>
      <c r="FIJ271" s="261"/>
      <c r="FIK271" s="261"/>
      <c r="FIL271" s="261"/>
      <c r="FIM271" s="261"/>
      <c r="FIN271" s="261"/>
      <c r="FIO271" s="261"/>
      <c r="FIP271" s="261"/>
      <c r="FIQ271" s="261"/>
      <c r="FIR271" s="261"/>
      <c r="FIS271" s="261"/>
      <c r="FIT271" s="261"/>
      <c r="FIU271" s="261"/>
      <c r="FIV271" s="261"/>
      <c r="FIW271" s="261"/>
      <c r="FIX271" s="261"/>
      <c r="FIY271" s="261"/>
      <c r="FIZ271" s="261"/>
      <c r="FJA271" s="261"/>
      <c r="FJB271" s="261"/>
      <c r="FJC271" s="261"/>
      <c r="FJD271" s="261"/>
      <c r="FJE271" s="261"/>
      <c r="FJF271" s="261"/>
      <c r="FJG271" s="261"/>
      <c r="FJH271" s="261"/>
      <c r="FJI271" s="261"/>
      <c r="FJJ271" s="261"/>
      <c r="FJK271" s="261"/>
      <c r="FJL271" s="261"/>
      <c r="FJM271" s="261"/>
      <c r="FJN271" s="261"/>
      <c r="FJO271" s="261"/>
      <c r="FJP271" s="261"/>
      <c r="FJQ271" s="261"/>
      <c r="FJR271" s="261"/>
      <c r="FJS271" s="261"/>
      <c r="FJT271" s="261"/>
      <c r="FJU271" s="261"/>
      <c r="FJV271" s="261"/>
      <c r="FJW271" s="261"/>
      <c r="FJX271" s="261"/>
      <c r="FJY271" s="261"/>
      <c r="FJZ271" s="261"/>
      <c r="FKA271" s="261"/>
      <c r="FKB271" s="261"/>
      <c r="FKC271" s="261"/>
      <c r="FKD271" s="261"/>
      <c r="FKE271" s="261"/>
      <c r="FKF271" s="261"/>
      <c r="FKG271" s="261"/>
      <c r="FKH271" s="261"/>
      <c r="FKI271" s="261"/>
      <c r="FKJ271" s="261"/>
      <c r="FKK271" s="261"/>
      <c r="FKL271" s="261"/>
      <c r="FKM271" s="261"/>
      <c r="FKN271" s="261"/>
      <c r="FKO271" s="261"/>
      <c r="FKP271" s="261"/>
      <c r="FKQ271" s="261"/>
      <c r="FKR271" s="261"/>
      <c r="FKS271" s="261"/>
      <c r="FKT271" s="261"/>
      <c r="FKU271" s="261"/>
      <c r="FKV271" s="261"/>
      <c r="FKW271" s="261"/>
      <c r="FKX271" s="261"/>
      <c r="FKY271" s="261"/>
      <c r="FKZ271" s="261"/>
      <c r="FLA271" s="261"/>
      <c r="FLB271" s="261"/>
      <c r="FLC271" s="261"/>
      <c r="FLD271" s="261"/>
      <c r="FLE271" s="261"/>
      <c r="FLF271" s="261"/>
      <c r="FLG271" s="261"/>
      <c r="FLH271" s="261"/>
      <c r="FLI271" s="261"/>
      <c r="FLJ271" s="261"/>
      <c r="FLK271" s="261"/>
      <c r="FLL271" s="261"/>
      <c r="FLM271" s="261"/>
      <c r="FLN271" s="261"/>
      <c r="FLO271" s="261"/>
      <c r="FLP271" s="261"/>
      <c r="FLQ271" s="261"/>
      <c r="FLR271" s="261"/>
      <c r="FLS271" s="261"/>
      <c r="FLT271" s="261"/>
      <c r="FLU271" s="261"/>
      <c r="FLV271" s="261"/>
      <c r="FLW271" s="261"/>
      <c r="FLX271" s="261"/>
      <c r="FLY271" s="261"/>
      <c r="FLZ271" s="261"/>
      <c r="FMA271" s="261"/>
      <c r="FMB271" s="261"/>
      <c r="FMC271" s="261"/>
      <c r="FMD271" s="261"/>
      <c r="FME271" s="261"/>
      <c r="FMF271" s="261"/>
      <c r="FMG271" s="261"/>
      <c r="FMH271" s="261"/>
      <c r="FMI271" s="261"/>
      <c r="FMJ271" s="261"/>
      <c r="FMK271" s="261"/>
      <c r="FML271" s="261"/>
      <c r="FMM271" s="261"/>
      <c r="FMN271" s="261"/>
      <c r="FMO271" s="261"/>
      <c r="FMP271" s="261"/>
      <c r="FMQ271" s="261"/>
      <c r="FMR271" s="261"/>
      <c r="FMS271" s="261"/>
      <c r="FMT271" s="261"/>
      <c r="FMU271" s="261"/>
      <c r="FMV271" s="261"/>
      <c r="FMW271" s="261"/>
      <c r="FMX271" s="261"/>
      <c r="FMY271" s="261"/>
      <c r="FMZ271" s="261"/>
      <c r="FNA271" s="261"/>
      <c r="FNB271" s="261"/>
      <c r="FNC271" s="261"/>
      <c r="FND271" s="261"/>
      <c r="FNE271" s="261"/>
      <c r="FNF271" s="261"/>
      <c r="FNG271" s="261"/>
      <c r="FNH271" s="261"/>
      <c r="FNI271" s="261"/>
      <c r="FNJ271" s="261"/>
      <c r="FNK271" s="261"/>
      <c r="FNL271" s="261"/>
      <c r="FNM271" s="261"/>
      <c r="FNN271" s="261"/>
      <c r="FNO271" s="261"/>
      <c r="FNP271" s="261"/>
      <c r="FNQ271" s="261"/>
      <c r="FNR271" s="261"/>
      <c r="FNS271" s="261"/>
      <c r="FNT271" s="261"/>
      <c r="FNU271" s="261"/>
      <c r="FNV271" s="261"/>
      <c r="FNW271" s="261"/>
      <c r="FNX271" s="261"/>
      <c r="FNY271" s="261"/>
      <c r="FNZ271" s="261"/>
      <c r="FOA271" s="261"/>
      <c r="FOB271" s="261"/>
      <c r="FOC271" s="261"/>
      <c r="FOD271" s="261"/>
      <c r="FOE271" s="261"/>
      <c r="FOF271" s="261"/>
      <c r="FOG271" s="261"/>
      <c r="FOH271" s="261"/>
      <c r="FOI271" s="261"/>
      <c r="FOJ271" s="261"/>
      <c r="FOK271" s="261"/>
      <c r="FOL271" s="261"/>
      <c r="FOM271" s="261"/>
      <c r="FON271" s="261"/>
      <c r="FOO271" s="261"/>
      <c r="FOP271" s="261"/>
      <c r="FOQ271" s="261"/>
      <c r="FOR271" s="261"/>
      <c r="FOS271" s="261"/>
      <c r="FOT271" s="261"/>
      <c r="FOU271" s="261"/>
      <c r="FOV271" s="261"/>
      <c r="FOW271" s="261"/>
      <c r="FOX271" s="261"/>
      <c r="FOY271" s="261"/>
      <c r="FOZ271" s="261"/>
      <c r="FPA271" s="261"/>
      <c r="FPB271" s="261"/>
      <c r="FPC271" s="261"/>
      <c r="FPD271" s="261"/>
      <c r="FPE271" s="261"/>
      <c r="FPF271" s="261"/>
      <c r="FPG271" s="261"/>
      <c r="FPH271" s="261"/>
      <c r="FPI271" s="261"/>
      <c r="FPJ271" s="261"/>
      <c r="FPK271" s="261"/>
      <c r="FPL271" s="261"/>
      <c r="FPM271" s="261"/>
      <c r="FPN271" s="261"/>
      <c r="FPO271" s="261"/>
      <c r="FPP271" s="261"/>
      <c r="FPQ271" s="261"/>
      <c r="FPR271" s="261"/>
      <c r="FPS271" s="261"/>
      <c r="FPT271" s="261"/>
      <c r="FPU271" s="261"/>
      <c r="FPV271" s="261"/>
      <c r="FPW271" s="261"/>
      <c r="FPX271" s="261"/>
      <c r="FPY271" s="261"/>
      <c r="FPZ271" s="261"/>
      <c r="FQA271" s="261"/>
      <c r="FQB271" s="261"/>
      <c r="FQC271" s="261"/>
      <c r="FQD271" s="261"/>
      <c r="FQE271" s="261"/>
      <c r="FQF271" s="261"/>
      <c r="FQG271" s="261"/>
      <c r="FQH271" s="261"/>
      <c r="FQI271" s="261"/>
      <c r="FQJ271" s="261"/>
      <c r="FQK271" s="261"/>
      <c r="FQL271" s="261"/>
      <c r="FQM271" s="261"/>
      <c r="FQN271" s="261"/>
      <c r="FQO271" s="261"/>
      <c r="FQP271" s="261"/>
      <c r="FQQ271" s="261"/>
      <c r="FQR271" s="261"/>
      <c r="FQS271" s="261"/>
      <c r="FQT271" s="261"/>
      <c r="FQU271" s="261"/>
      <c r="FQV271" s="261"/>
      <c r="FQW271" s="261"/>
      <c r="FQX271" s="261"/>
      <c r="FQY271" s="261"/>
      <c r="FQZ271" s="261"/>
      <c r="FRA271" s="261"/>
      <c r="FRB271" s="261"/>
      <c r="FRC271" s="261"/>
      <c r="FRD271" s="261"/>
      <c r="FRE271" s="261"/>
      <c r="FRF271" s="261"/>
      <c r="FRG271" s="261"/>
      <c r="FRH271" s="261"/>
      <c r="FRI271" s="261"/>
      <c r="FRJ271" s="261"/>
      <c r="FRK271" s="261"/>
      <c r="FRL271" s="261"/>
      <c r="FRM271" s="261"/>
      <c r="FRN271" s="261"/>
      <c r="FRO271" s="261"/>
      <c r="FRP271" s="261"/>
      <c r="FRQ271" s="261"/>
      <c r="FRR271" s="261"/>
      <c r="FRS271" s="261"/>
      <c r="FRT271" s="261"/>
      <c r="FRU271" s="261"/>
      <c r="FRV271" s="261"/>
      <c r="FRW271" s="261"/>
      <c r="FRX271" s="261"/>
      <c r="FRY271" s="261"/>
      <c r="FRZ271" s="261"/>
      <c r="FSA271" s="261"/>
      <c r="FSB271" s="261"/>
      <c r="FSC271" s="261"/>
      <c r="FSD271" s="261"/>
      <c r="FSE271" s="261"/>
      <c r="FSF271" s="261"/>
      <c r="FSG271" s="261"/>
      <c r="FSH271" s="261"/>
      <c r="FSI271" s="261"/>
      <c r="FSJ271" s="261"/>
      <c r="FSK271" s="261"/>
      <c r="FSL271" s="261"/>
      <c r="FSM271" s="261"/>
      <c r="FSN271" s="261"/>
      <c r="FSO271" s="261"/>
      <c r="FSP271" s="261"/>
      <c r="FSQ271" s="261"/>
      <c r="FSR271" s="261"/>
      <c r="FSS271" s="261"/>
      <c r="FST271" s="261"/>
      <c r="FSU271" s="261"/>
      <c r="FSV271" s="261"/>
      <c r="FSW271" s="261"/>
      <c r="FSX271" s="261"/>
      <c r="FSY271" s="261"/>
      <c r="FSZ271" s="261"/>
      <c r="FTA271" s="261"/>
      <c r="FTB271" s="261"/>
      <c r="FTC271" s="261"/>
      <c r="FTD271" s="261"/>
      <c r="FTE271" s="261"/>
      <c r="FTF271" s="261"/>
      <c r="FTG271" s="261"/>
      <c r="FTH271" s="261"/>
      <c r="FTI271" s="261"/>
      <c r="FTJ271" s="261"/>
      <c r="FTK271" s="261"/>
      <c r="FTL271" s="261"/>
      <c r="FTM271" s="261"/>
      <c r="FTN271" s="261"/>
      <c r="FTO271" s="261"/>
      <c r="FTP271" s="261"/>
      <c r="FTQ271" s="261"/>
      <c r="FTR271" s="261"/>
      <c r="FTS271" s="261"/>
      <c r="FTT271" s="261"/>
      <c r="FTU271" s="261"/>
      <c r="FTV271" s="261"/>
      <c r="FTW271" s="261"/>
      <c r="FTX271" s="261"/>
      <c r="FTY271" s="261"/>
      <c r="FTZ271" s="261"/>
      <c r="FUA271" s="261"/>
      <c r="FUB271" s="261"/>
      <c r="FUC271" s="261"/>
      <c r="FUD271" s="261"/>
      <c r="FUE271" s="261"/>
      <c r="FUF271" s="261"/>
      <c r="FUG271" s="261"/>
      <c r="FUH271" s="261"/>
      <c r="FUI271" s="261"/>
      <c r="FUJ271" s="261"/>
      <c r="FUK271" s="261"/>
      <c r="FUL271" s="261"/>
      <c r="FUM271" s="261"/>
      <c r="FUN271" s="261"/>
      <c r="FUO271" s="261"/>
      <c r="FUP271" s="261"/>
      <c r="FUQ271" s="261"/>
      <c r="FUR271" s="261"/>
      <c r="FUS271" s="261"/>
      <c r="FUT271" s="261"/>
      <c r="FUU271" s="261"/>
      <c r="FUV271" s="261"/>
      <c r="FUW271" s="261"/>
      <c r="FUX271" s="261"/>
      <c r="FUY271" s="261"/>
      <c r="FUZ271" s="261"/>
      <c r="FVA271" s="261"/>
      <c r="FVB271" s="261"/>
      <c r="FVC271" s="261"/>
      <c r="FVD271" s="261"/>
      <c r="FVE271" s="261"/>
      <c r="FVF271" s="261"/>
      <c r="FVG271" s="261"/>
      <c r="FVH271" s="261"/>
      <c r="FVI271" s="261"/>
      <c r="FVJ271" s="261"/>
      <c r="FVK271" s="261"/>
      <c r="FVL271" s="261"/>
      <c r="FVM271" s="261"/>
      <c r="FVN271" s="261"/>
      <c r="FVO271" s="261"/>
      <c r="FVP271" s="261"/>
      <c r="FVQ271" s="261"/>
      <c r="FVR271" s="261"/>
      <c r="FVS271" s="261"/>
      <c r="FVT271" s="261"/>
      <c r="FVU271" s="261"/>
      <c r="FVV271" s="261"/>
      <c r="FVW271" s="261"/>
      <c r="FVX271" s="261"/>
      <c r="FVY271" s="261"/>
      <c r="FVZ271" s="261"/>
      <c r="FWA271" s="261"/>
      <c r="FWB271" s="261"/>
      <c r="FWC271" s="261"/>
      <c r="FWD271" s="261"/>
      <c r="FWE271" s="261"/>
      <c r="FWF271" s="261"/>
      <c r="FWG271" s="261"/>
      <c r="FWH271" s="261"/>
      <c r="FWI271" s="261"/>
      <c r="FWJ271" s="261"/>
      <c r="FWK271" s="261"/>
      <c r="FWL271" s="261"/>
      <c r="FWM271" s="261"/>
      <c r="FWN271" s="261"/>
      <c r="FWO271" s="261"/>
      <c r="FWP271" s="261"/>
      <c r="FWQ271" s="261"/>
      <c r="FWR271" s="261"/>
      <c r="FWS271" s="261"/>
      <c r="FWT271" s="261"/>
      <c r="FWU271" s="261"/>
      <c r="FWV271" s="261"/>
      <c r="FWW271" s="261"/>
      <c r="FWX271" s="261"/>
      <c r="FWY271" s="261"/>
      <c r="FWZ271" s="261"/>
      <c r="FXA271" s="261"/>
      <c r="FXB271" s="261"/>
      <c r="FXC271" s="261"/>
      <c r="FXD271" s="261"/>
      <c r="FXE271" s="261"/>
      <c r="FXF271" s="261"/>
      <c r="FXG271" s="261"/>
      <c r="FXH271" s="261"/>
      <c r="FXI271" s="261"/>
      <c r="FXJ271" s="261"/>
      <c r="FXK271" s="261"/>
      <c r="FXL271" s="261"/>
      <c r="FXM271" s="261"/>
      <c r="FXN271" s="261"/>
      <c r="FXO271" s="261"/>
      <c r="FXP271" s="261"/>
      <c r="FXQ271" s="261"/>
      <c r="FXR271" s="261"/>
      <c r="FXS271" s="261"/>
      <c r="FXT271" s="261"/>
      <c r="FXU271" s="261"/>
      <c r="FXV271" s="261"/>
      <c r="FXW271" s="261"/>
      <c r="FXX271" s="261"/>
      <c r="FXY271" s="261"/>
      <c r="FXZ271" s="261"/>
      <c r="FYA271" s="261"/>
      <c r="FYB271" s="261"/>
      <c r="FYC271" s="261"/>
      <c r="FYD271" s="261"/>
      <c r="FYE271" s="261"/>
      <c r="FYF271" s="261"/>
      <c r="FYG271" s="261"/>
      <c r="FYH271" s="261"/>
      <c r="FYI271" s="261"/>
      <c r="FYJ271" s="261"/>
      <c r="FYK271" s="261"/>
      <c r="FYL271" s="261"/>
      <c r="FYM271" s="261"/>
      <c r="FYN271" s="261"/>
      <c r="FYO271" s="261"/>
      <c r="FYP271" s="261"/>
      <c r="FYQ271" s="261"/>
      <c r="FYR271" s="261"/>
      <c r="FYS271" s="261"/>
      <c r="FYT271" s="261"/>
      <c r="FYU271" s="261"/>
      <c r="FYV271" s="261"/>
      <c r="FYW271" s="261"/>
      <c r="FYX271" s="261"/>
      <c r="FYY271" s="261"/>
      <c r="FYZ271" s="261"/>
      <c r="FZA271" s="261"/>
      <c r="FZB271" s="261"/>
      <c r="FZC271" s="261"/>
      <c r="FZD271" s="261"/>
      <c r="FZE271" s="261"/>
      <c r="FZF271" s="261"/>
      <c r="FZG271" s="261"/>
      <c r="FZH271" s="261"/>
      <c r="FZI271" s="261"/>
      <c r="FZJ271" s="261"/>
      <c r="FZK271" s="261"/>
      <c r="FZL271" s="261"/>
      <c r="FZM271" s="261"/>
      <c r="FZN271" s="261"/>
      <c r="FZO271" s="261"/>
      <c r="FZP271" s="261"/>
      <c r="FZQ271" s="261"/>
      <c r="FZR271" s="261"/>
      <c r="FZS271" s="261"/>
      <c r="FZT271" s="261"/>
      <c r="FZU271" s="261"/>
      <c r="FZV271" s="261"/>
      <c r="FZW271" s="261"/>
      <c r="FZX271" s="261"/>
      <c r="FZY271" s="261"/>
      <c r="FZZ271" s="261"/>
      <c r="GAA271" s="261"/>
      <c r="GAB271" s="261"/>
      <c r="GAC271" s="261"/>
      <c r="GAD271" s="261"/>
      <c r="GAE271" s="261"/>
      <c r="GAF271" s="261"/>
      <c r="GAG271" s="261"/>
      <c r="GAH271" s="261"/>
      <c r="GAI271" s="261"/>
      <c r="GAJ271" s="261"/>
      <c r="GAK271" s="261"/>
      <c r="GAL271" s="261"/>
      <c r="GAM271" s="261"/>
      <c r="GAN271" s="261"/>
      <c r="GAO271" s="261"/>
      <c r="GAP271" s="261"/>
      <c r="GAQ271" s="261"/>
      <c r="GAR271" s="261"/>
      <c r="GAS271" s="261"/>
      <c r="GAT271" s="261"/>
      <c r="GAU271" s="261"/>
      <c r="GAV271" s="261"/>
      <c r="GAW271" s="261"/>
      <c r="GAX271" s="261"/>
      <c r="GAY271" s="261"/>
      <c r="GAZ271" s="261"/>
      <c r="GBA271" s="261"/>
      <c r="GBB271" s="261"/>
      <c r="GBC271" s="261"/>
      <c r="GBD271" s="261"/>
      <c r="GBE271" s="261"/>
      <c r="GBF271" s="261"/>
      <c r="GBG271" s="261"/>
      <c r="GBH271" s="261"/>
      <c r="GBI271" s="261"/>
      <c r="GBJ271" s="261"/>
      <c r="GBK271" s="261"/>
      <c r="GBL271" s="261"/>
      <c r="GBM271" s="261"/>
      <c r="GBN271" s="261"/>
      <c r="GBO271" s="261"/>
      <c r="GBP271" s="261"/>
      <c r="GBQ271" s="261"/>
      <c r="GBR271" s="261"/>
      <c r="GBS271" s="261"/>
      <c r="GBT271" s="261"/>
      <c r="GBU271" s="261"/>
      <c r="GBV271" s="261"/>
      <c r="GBW271" s="261"/>
      <c r="GBX271" s="261"/>
      <c r="GBY271" s="261"/>
      <c r="GBZ271" s="261"/>
      <c r="GCA271" s="261"/>
      <c r="GCB271" s="261"/>
      <c r="GCC271" s="261"/>
      <c r="GCD271" s="261"/>
      <c r="GCE271" s="261"/>
      <c r="GCF271" s="261"/>
      <c r="GCG271" s="261"/>
      <c r="GCH271" s="261"/>
      <c r="GCI271" s="261"/>
      <c r="GCJ271" s="261"/>
      <c r="GCK271" s="261"/>
      <c r="GCL271" s="261"/>
      <c r="GCM271" s="261"/>
      <c r="GCN271" s="261"/>
      <c r="GCO271" s="261"/>
      <c r="GCP271" s="261"/>
      <c r="GCQ271" s="261"/>
      <c r="GCR271" s="261"/>
      <c r="GCS271" s="261"/>
      <c r="GCT271" s="261"/>
      <c r="GCU271" s="261"/>
      <c r="GCV271" s="261"/>
      <c r="GCW271" s="261"/>
      <c r="GCX271" s="261"/>
      <c r="GCY271" s="261"/>
      <c r="GCZ271" s="261"/>
      <c r="GDA271" s="261"/>
      <c r="GDB271" s="261"/>
      <c r="GDC271" s="261"/>
      <c r="GDD271" s="261"/>
      <c r="GDE271" s="261"/>
      <c r="GDF271" s="261"/>
      <c r="GDG271" s="261"/>
      <c r="GDH271" s="261"/>
      <c r="GDI271" s="261"/>
      <c r="GDJ271" s="261"/>
      <c r="GDK271" s="261"/>
      <c r="GDL271" s="261"/>
      <c r="GDM271" s="261"/>
      <c r="GDN271" s="261"/>
      <c r="GDO271" s="261"/>
      <c r="GDP271" s="261"/>
      <c r="GDQ271" s="261"/>
      <c r="GDR271" s="261"/>
      <c r="GDS271" s="261"/>
      <c r="GDT271" s="261"/>
      <c r="GDU271" s="261"/>
      <c r="GDV271" s="261"/>
      <c r="GDW271" s="261"/>
      <c r="GDX271" s="261"/>
      <c r="GDY271" s="261"/>
      <c r="GDZ271" s="261"/>
      <c r="GEA271" s="261"/>
      <c r="GEB271" s="261"/>
      <c r="GEC271" s="261"/>
      <c r="GED271" s="261"/>
      <c r="GEE271" s="261"/>
      <c r="GEF271" s="261"/>
      <c r="GEG271" s="261"/>
      <c r="GEH271" s="261"/>
      <c r="GEI271" s="261"/>
      <c r="GEJ271" s="261"/>
      <c r="GEK271" s="261"/>
      <c r="GEL271" s="261"/>
      <c r="GEM271" s="261"/>
      <c r="GEN271" s="261"/>
      <c r="GEO271" s="261"/>
      <c r="GEP271" s="261"/>
      <c r="GEQ271" s="261"/>
      <c r="GER271" s="261"/>
      <c r="GES271" s="261"/>
      <c r="GET271" s="261"/>
      <c r="GEU271" s="261"/>
      <c r="GEV271" s="261"/>
      <c r="GEW271" s="261"/>
      <c r="GEX271" s="261"/>
      <c r="GEY271" s="261"/>
      <c r="GEZ271" s="261"/>
      <c r="GFA271" s="261"/>
      <c r="GFB271" s="261"/>
      <c r="GFC271" s="261"/>
      <c r="GFD271" s="261"/>
      <c r="GFE271" s="261"/>
      <c r="GFF271" s="261"/>
      <c r="GFG271" s="261"/>
      <c r="GFH271" s="261"/>
      <c r="GFI271" s="261"/>
      <c r="GFJ271" s="261"/>
      <c r="GFK271" s="261"/>
      <c r="GFL271" s="261"/>
      <c r="GFM271" s="261"/>
      <c r="GFN271" s="261"/>
      <c r="GFO271" s="261"/>
      <c r="GFP271" s="261"/>
      <c r="GFQ271" s="261"/>
      <c r="GFR271" s="261"/>
      <c r="GFS271" s="261"/>
      <c r="GFT271" s="261"/>
      <c r="GFU271" s="261"/>
      <c r="GFV271" s="261"/>
      <c r="GFW271" s="261"/>
      <c r="GFX271" s="261"/>
      <c r="GFY271" s="261"/>
      <c r="GFZ271" s="261"/>
      <c r="GGA271" s="261"/>
      <c r="GGB271" s="261"/>
      <c r="GGC271" s="261"/>
      <c r="GGD271" s="261"/>
      <c r="GGE271" s="261"/>
      <c r="GGF271" s="261"/>
      <c r="GGG271" s="261"/>
      <c r="GGH271" s="261"/>
      <c r="GGI271" s="261"/>
      <c r="GGJ271" s="261"/>
      <c r="GGK271" s="261"/>
      <c r="GGL271" s="261"/>
      <c r="GGM271" s="261"/>
      <c r="GGN271" s="261"/>
      <c r="GGO271" s="261"/>
      <c r="GGP271" s="261"/>
      <c r="GGQ271" s="261"/>
      <c r="GGR271" s="261"/>
      <c r="GGS271" s="261"/>
      <c r="GGT271" s="261"/>
      <c r="GGU271" s="261"/>
      <c r="GGV271" s="261"/>
      <c r="GGW271" s="261"/>
      <c r="GGX271" s="261"/>
      <c r="GGY271" s="261"/>
      <c r="GGZ271" s="261"/>
      <c r="GHA271" s="261"/>
      <c r="GHB271" s="261"/>
      <c r="GHC271" s="261"/>
      <c r="GHD271" s="261"/>
      <c r="GHE271" s="261"/>
      <c r="GHF271" s="261"/>
      <c r="GHG271" s="261"/>
      <c r="GHH271" s="261"/>
      <c r="GHI271" s="261"/>
      <c r="GHJ271" s="261"/>
      <c r="GHK271" s="261"/>
      <c r="GHL271" s="261"/>
      <c r="GHM271" s="261"/>
      <c r="GHN271" s="261"/>
      <c r="GHO271" s="261"/>
      <c r="GHP271" s="261"/>
      <c r="GHQ271" s="261"/>
      <c r="GHR271" s="261"/>
      <c r="GHS271" s="261"/>
      <c r="GHT271" s="261"/>
      <c r="GHU271" s="261"/>
      <c r="GHV271" s="261"/>
      <c r="GHW271" s="261"/>
      <c r="GHX271" s="261"/>
      <c r="GHY271" s="261"/>
      <c r="GHZ271" s="261"/>
      <c r="GIA271" s="261"/>
      <c r="GIB271" s="261"/>
      <c r="GIC271" s="261"/>
      <c r="GID271" s="261"/>
      <c r="GIE271" s="261"/>
      <c r="GIF271" s="261"/>
      <c r="GIG271" s="261"/>
      <c r="GIH271" s="261"/>
      <c r="GII271" s="261"/>
      <c r="GIJ271" s="261"/>
      <c r="GIK271" s="261"/>
      <c r="GIL271" s="261"/>
      <c r="GIM271" s="261"/>
      <c r="GIN271" s="261"/>
      <c r="GIO271" s="261"/>
      <c r="GIP271" s="261"/>
      <c r="GIQ271" s="261"/>
      <c r="GIR271" s="261"/>
      <c r="GIS271" s="261"/>
      <c r="GIT271" s="261"/>
      <c r="GIU271" s="261"/>
      <c r="GIV271" s="261"/>
      <c r="GIW271" s="261"/>
      <c r="GIX271" s="261"/>
      <c r="GIY271" s="261"/>
      <c r="GIZ271" s="261"/>
      <c r="GJA271" s="261"/>
      <c r="GJB271" s="261"/>
      <c r="GJC271" s="261"/>
      <c r="GJD271" s="261"/>
      <c r="GJE271" s="261"/>
      <c r="GJF271" s="261"/>
      <c r="GJG271" s="261"/>
      <c r="GJH271" s="261"/>
      <c r="GJI271" s="261"/>
      <c r="GJJ271" s="261"/>
      <c r="GJK271" s="261"/>
      <c r="GJL271" s="261"/>
      <c r="GJM271" s="261"/>
      <c r="GJN271" s="261"/>
      <c r="GJO271" s="261"/>
      <c r="GJP271" s="261"/>
      <c r="GJQ271" s="261"/>
      <c r="GJR271" s="261"/>
      <c r="GJS271" s="261"/>
      <c r="GJT271" s="261"/>
      <c r="GJU271" s="261"/>
      <c r="GJV271" s="261"/>
      <c r="GJW271" s="261"/>
      <c r="GJX271" s="261"/>
      <c r="GJY271" s="261"/>
      <c r="GJZ271" s="261"/>
      <c r="GKA271" s="261"/>
      <c r="GKB271" s="261"/>
      <c r="GKC271" s="261"/>
      <c r="GKD271" s="261"/>
      <c r="GKE271" s="261"/>
      <c r="GKF271" s="261"/>
      <c r="GKG271" s="261"/>
      <c r="GKH271" s="261"/>
      <c r="GKI271" s="261"/>
      <c r="GKJ271" s="261"/>
      <c r="GKK271" s="261"/>
      <c r="GKL271" s="261"/>
      <c r="GKM271" s="261"/>
      <c r="GKN271" s="261"/>
      <c r="GKO271" s="261"/>
      <c r="GKP271" s="261"/>
      <c r="GKQ271" s="261"/>
      <c r="GKR271" s="261"/>
      <c r="GKS271" s="261"/>
      <c r="GKT271" s="261"/>
      <c r="GKU271" s="261"/>
      <c r="GKV271" s="261"/>
      <c r="GKW271" s="261"/>
      <c r="GKX271" s="261"/>
      <c r="GKY271" s="261"/>
      <c r="GKZ271" s="261"/>
      <c r="GLA271" s="261"/>
      <c r="GLB271" s="261"/>
      <c r="GLC271" s="261"/>
      <c r="GLD271" s="261"/>
      <c r="GLE271" s="261"/>
      <c r="GLF271" s="261"/>
      <c r="GLG271" s="261"/>
      <c r="GLH271" s="261"/>
      <c r="GLI271" s="261"/>
      <c r="GLJ271" s="261"/>
      <c r="GLK271" s="261"/>
      <c r="GLL271" s="261"/>
      <c r="GLM271" s="261"/>
      <c r="GLN271" s="261"/>
      <c r="GLO271" s="261"/>
      <c r="GLP271" s="261"/>
      <c r="GLQ271" s="261"/>
      <c r="GLR271" s="261"/>
      <c r="GLS271" s="261"/>
      <c r="GLT271" s="261"/>
      <c r="GLU271" s="261"/>
      <c r="GLV271" s="261"/>
      <c r="GLW271" s="261"/>
      <c r="GLX271" s="261"/>
      <c r="GLY271" s="261"/>
      <c r="GLZ271" s="261"/>
      <c r="GMA271" s="261"/>
      <c r="GMB271" s="261"/>
      <c r="GMC271" s="261"/>
      <c r="GMD271" s="261"/>
      <c r="GME271" s="261"/>
      <c r="GMF271" s="261"/>
      <c r="GMG271" s="261"/>
      <c r="GMH271" s="261"/>
      <c r="GMI271" s="261"/>
      <c r="GMJ271" s="261"/>
      <c r="GMK271" s="261"/>
      <c r="GML271" s="261"/>
      <c r="GMM271" s="261"/>
      <c r="GMN271" s="261"/>
      <c r="GMO271" s="261"/>
      <c r="GMP271" s="261"/>
      <c r="GMQ271" s="261"/>
      <c r="GMR271" s="261"/>
      <c r="GMS271" s="261"/>
      <c r="GMT271" s="261"/>
      <c r="GMU271" s="261"/>
      <c r="GMV271" s="261"/>
      <c r="GMW271" s="261"/>
      <c r="GMX271" s="261"/>
      <c r="GMY271" s="261"/>
      <c r="GMZ271" s="261"/>
      <c r="GNA271" s="261"/>
      <c r="GNB271" s="261"/>
      <c r="GNC271" s="261"/>
      <c r="GND271" s="261"/>
      <c r="GNE271" s="261"/>
      <c r="GNF271" s="261"/>
      <c r="GNG271" s="261"/>
      <c r="GNH271" s="261"/>
      <c r="GNI271" s="261"/>
      <c r="GNJ271" s="261"/>
      <c r="GNK271" s="261"/>
      <c r="GNL271" s="261"/>
      <c r="GNM271" s="261"/>
      <c r="GNN271" s="261"/>
      <c r="GNO271" s="261"/>
      <c r="GNP271" s="261"/>
      <c r="GNQ271" s="261"/>
      <c r="GNR271" s="261"/>
      <c r="GNS271" s="261"/>
      <c r="GNT271" s="261"/>
      <c r="GNU271" s="261"/>
      <c r="GNV271" s="261"/>
      <c r="GNW271" s="261"/>
      <c r="GNX271" s="261"/>
      <c r="GNY271" s="261"/>
      <c r="GNZ271" s="261"/>
      <c r="GOA271" s="261"/>
      <c r="GOB271" s="261"/>
      <c r="GOC271" s="261"/>
      <c r="GOD271" s="261"/>
      <c r="GOE271" s="261"/>
      <c r="GOF271" s="261"/>
      <c r="GOG271" s="261"/>
      <c r="GOH271" s="261"/>
      <c r="GOI271" s="261"/>
      <c r="GOJ271" s="261"/>
      <c r="GOK271" s="261"/>
      <c r="GOL271" s="261"/>
      <c r="GOM271" s="261"/>
      <c r="GON271" s="261"/>
      <c r="GOO271" s="261"/>
      <c r="GOP271" s="261"/>
      <c r="GOQ271" s="261"/>
      <c r="GOR271" s="261"/>
      <c r="GOS271" s="261"/>
      <c r="GOT271" s="261"/>
      <c r="GOU271" s="261"/>
      <c r="GOV271" s="261"/>
      <c r="GOW271" s="261"/>
      <c r="GOX271" s="261"/>
      <c r="GOY271" s="261"/>
      <c r="GOZ271" s="261"/>
      <c r="GPA271" s="261"/>
      <c r="GPB271" s="261"/>
      <c r="GPC271" s="261"/>
      <c r="GPD271" s="261"/>
      <c r="GPE271" s="261"/>
      <c r="GPF271" s="261"/>
      <c r="GPG271" s="261"/>
      <c r="GPH271" s="261"/>
      <c r="GPI271" s="261"/>
      <c r="GPJ271" s="261"/>
      <c r="GPK271" s="261"/>
      <c r="GPL271" s="261"/>
      <c r="GPM271" s="261"/>
      <c r="GPN271" s="261"/>
      <c r="GPO271" s="261"/>
      <c r="GPP271" s="261"/>
      <c r="GPQ271" s="261"/>
      <c r="GPR271" s="261"/>
      <c r="GPS271" s="261"/>
      <c r="GPT271" s="261"/>
      <c r="GPU271" s="261"/>
      <c r="GPV271" s="261"/>
      <c r="GPW271" s="261"/>
      <c r="GPX271" s="261"/>
      <c r="GPY271" s="261"/>
      <c r="GPZ271" s="261"/>
      <c r="GQA271" s="261"/>
      <c r="GQB271" s="261"/>
      <c r="GQC271" s="261"/>
      <c r="GQD271" s="261"/>
      <c r="GQE271" s="261"/>
      <c r="GQF271" s="261"/>
      <c r="GQG271" s="261"/>
      <c r="GQH271" s="261"/>
      <c r="GQI271" s="261"/>
      <c r="GQJ271" s="261"/>
      <c r="GQK271" s="261"/>
      <c r="GQL271" s="261"/>
      <c r="GQM271" s="261"/>
      <c r="GQN271" s="261"/>
      <c r="GQO271" s="261"/>
      <c r="GQP271" s="261"/>
      <c r="GQQ271" s="261"/>
      <c r="GQR271" s="261"/>
      <c r="GQS271" s="261"/>
      <c r="GQT271" s="261"/>
      <c r="GQU271" s="261"/>
      <c r="GQV271" s="261"/>
      <c r="GQW271" s="261"/>
      <c r="GQX271" s="261"/>
      <c r="GQY271" s="261"/>
      <c r="GQZ271" s="261"/>
      <c r="GRA271" s="261"/>
      <c r="GRB271" s="261"/>
      <c r="GRC271" s="261"/>
      <c r="GRD271" s="261"/>
      <c r="GRE271" s="261"/>
      <c r="GRF271" s="261"/>
      <c r="GRG271" s="261"/>
      <c r="GRH271" s="261"/>
      <c r="GRI271" s="261"/>
      <c r="GRJ271" s="261"/>
      <c r="GRK271" s="261"/>
      <c r="GRL271" s="261"/>
      <c r="GRM271" s="261"/>
      <c r="GRN271" s="261"/>
      <c r="GRO271" s="261"/>
      <c r="GRP271" s="261"/>
      <c r="GRQ271" s="261"/>
      <c r="GRR271" s="261"/>
      <c r="GRS271" s="261"/>
      <c r="GRT271" s="261"/>
      <c r="GRU271" s="261"/>
      <c r="GRV271" s="261"/>
      <c r="GRW271" s="261"/>
      <c r="GRX271" s="261"/>
      <c r="GRY271" s="261"/>
      <c r="GRZ271" s="261"/>
      <c r="GSA271" s="261"/>
      <c r="GSB271" s="261"/>
      <c r="GSC271" s="261"/>
      <c r="GSD271" s="261"/>
      <c r="GSE271" s="261"/>
      <c r="GSF271" s="261"/>
      <c r="GSG271" s="261"/>
      <c r="GSH271" s="261"/>
      <c r="GSI271" s="261"/>
      <c r="GSJ271" s="261"/>
      <c r="GSK271" s="261"/>
      <c r="GSL271" s="261"/>
      <c r="GSM271" s="261"/>
      <c r="GSN271" s="261"/>
      <c r="GSO271" s="261"/>
      <c r="GSP271" s="261"/>
      <c r="GSQ271" s="261"/>
      <c r="GSR271" s="261"/>
      <c r="GSS271" s="261"/>
      <c r="GST271" s="261"/>
      <c r="GSU271" s="261"/>
      <c r="GSV271" s="261"/>
      <c r="GSW271" s="261"/>
      <c r="GSX271" s="261"/>
      <c r="GSY271" s="261"/>
      <c r="GSZ271" s="261"/>
      <c r="GTA271" s="261"/>
      <c r="GTB271" s="261"/>
      <c r="GTC271" s="261"/>
      <c r="GTD271" s="261"/>
      <c r="GTE271" s="261"/>
      <c r="GTF271" s="261"/>
      <c r="GTG271" s="261"/>
      <c r="GTH271" s="261"/>
      <c r="GTI271" s="261"/>
      <c r="GTJ271" s="261"/>
      <c r="GTK271" s="261"/>
      <c r="GTL271" s="261"/>
      <c r="GTM271" s="261"/>
      <c r="GTN271" s="261"/>
      <c r="GTO271" s="261"/>
      <c r="GTP271" s="261"/>
      <c r="GTQ271" s="261"/>
      <c r="GTR271" s="261"/>
      <c r="GTS271" s="261"/>
      <c r="GTT271" s="261"/>
      <c r="GTU271" s="261"/>
      <c r="GTV271" s="261"/>
      <c r="GTW271" s="261"/>
      <c r="GTX271" s="261"/>
      <c r="GTY271" s="261"/>
      <c r="GTZ271" s="261"/>
      <c r="GUA271" s="261"/>
      <c r="GUB271" s="261"/>
      <c r="GUC271" s="261"/>
      <c r="GUD271" s="261"/>
      <c r="GUE271" s="261"/>
      <c r="GUF271" s="261"/>
      <c r="GUG271" s="261"/>
      <c r="GUH271" s="261"/>
      <c r="GUI271" s="261"/>
      <c r="GUJ271" s="261"/>
      <c r="GUK271" s="261"/>
      <c r="GUL271" s="261"/>
      <c r="GUM271" s="261"/>
      <c r="GUN271" s="261"/>
      <c r="GUO271" s="261"/>
      <c r="GUP271" s="261"/>
      <c r="GUQ271" s="261"/>
      <c r="GUR271" s="261"/>
      <c r="GUS271" s="261"/>
      <c r="GUT271" s="261"/>
      <c r="GUU271" s="261"/>
      <c r="GUV271" s="261"/>
      <c r="GUW271" s="261"/>
      <c r="GUX271" s="261"/>
      <c r="GUY271" s="261"/>
      <c r="GUZ271" s="261"/>
      <c r="GVA271" s="261"/>
      <c r="GVB271" s="261"/>
      <c r="GVC271" s="261"/>
      <c r="GVD271" s="261"/>
      <c r="GVE271" s="261"/>
      <c r="GVF271" s="261"/>
      <c r="GVG271" s="261"/>
      <c r="GVH271" s="261"/>
      <c r="GVI271" s="261"/>
      <c r="GVJ271" s="261"/>
      <c r="GVK271" s="261"/>
      <c r="GVL271" s="261"/>
      <c r="GVM271" s="261"/>
      <c r="GVN271" s="261"/>
      <c r="GVO271" s="261"/>
      <c r="GVP271" s="261"/>
      <c r="GVQ271" s="261"/>
      <c r="GVR271" s="261"/>
      <c r="GVS271" s="261"/>
      <c r="GVT271" s="261"/>
      <c r="GVU271" s="261"/>
      <c r="GVV271" s="261"/>
      <c r="GVW271" s="261"/>
      <c r="GVX271" s="261"/>
      <c r="GVY271" s="261"/>
      <c r="GVZ271" s="261"/>
      <c r="GWA271" s="261"/>
      <c r="GWB271" s="261"/>
      <c r="GWC271" s="261"/>
      <c r="GWD271" s="261"/>
      <c r="GWE271" s="261"/>
      <c r="GWF271" s="261"/>
      <c r="GWG271" s="261"/>
      <c r="GWH271" s="261"/>
      <c r="GWI271" s="261"/>
      <c r="GWJ271" s="261"/>
      <c r="GWK271" s="261"/>
      <c r="GWL271" s="261"/>
      <c r="GWM271" s="261"/>
      <c r="GWN271" s="261"/>
      <c r="GWO271" s="261"/>
      <c r="GWP271" s="261"/>
      <c r="GWQ271" s="261"/>
      <c r="GWR271" s="261"/>
      <c r="GWS271" s="261"/>
      <c r="GWT271" s="261"/>
      <c r="GWU271" s="261"/>
      <c r="GWV271" s="261"/>
      <c r="GWW271" s="261"/>
      <c r="GWX271" s="261"/>
      <c r="GWY271" s="261"/>
      <c r="GWZ271" s="261"/>
      <c r="GXA271" s="261"/>
      <c r="GXB271" s="261"/>
      <c r="GXC271" s="261"/>
      <c r="GXD271" s="261"/>
      <c r="GXE271" s="261"/>
      <c r="GXF271" s="261"/>
      <c r="GXG271" s="261"/>
      <c r="GXH271" s="261"/>
      <c r="GXI271" s="261"/>
      <c r="GXJ271" s="261"/>
      <c r="GXK271" s="261"/>
      <c r="GXL271" s="261"/>
      <c r="GXM271" s="261"/>
      <c r="GXN271" s="261"/>
      <c r="GXO271" s="261"/>
      <c r="GXP271" s="261"/>
      <c r="GXQ271" s="261"/>
      <c r="GXR271" s="261"/>
      <c r="GXS271" s="261"/>
      <c r="GXT271" s="261"/>
      <c r="GXU271" s="261"/>
      <c r="GXV271" s="261"/>
      <c r="GXW271" s="261"/>
      <c r="GXX271" s="261"/>
      <c r="GXY271" s="261"/>
      <c r="GXZ271" s="261"/>
      <c r="GYA271" s="261"/>
      <c r="GYB271" s="261"/>
      <c r="GYC271" s="261"/>
      <c r="GYD271" s="261"/>
      <c r="GYE271" s="261"/>
      <c r="GYF271" s="261"/>
      <c r="GYG271" s="261"/>
      <c r="GYH271" s="261"/>
      <c r="GYI271" s="261"/>
      <c r="GYJ271" s="261"/>
      <c r="GYK271" s="261"/>
      <c r="GYL271" s="261"/>
      <c r="GYM271" s="261"/>
      <c r="GYN271" s="261"/>
      <c r="GYO271" s="261"/>
      <c r="GYP271" s="261"/>
      <c r="GYQ271" s="261"/>
      <c r="GYR271" s="261"/>
      <c r="GYS271" s="261"/>
      <c r="GYT271" s="261"/>
      <c r="GYU271" s="261"/>
      <c r="GYV271" s="261"/>
      <c r="GYW271" s="261"/>
      <c r="GYX271" s="261"/>
      <c r="GYY271" s="261"/>
      <c r="GYZ271" s="261"/>
      <c r="GZA271" s="261"/>
      <c r="GZB271" s="261"/>
      <c r="GZC271" s="261"/>
      <c r="GZD271" s="261"/>
      <c r="GZE271" s="261"/>
      <c r="GZF271" s="261"/>
      <c r="GZG271" s="261"/>
      <c r="GZH271" s="261"/>
      <c r="GZI271" s="261"/>
      <c r="GZJ271" s="261"/>
      <c r="GZK271" s="261"/>
      <c r="GZL271" s="261"/>
      <c r="GZM271" s="261"/>
      <c r="GZN271" s="261"/>
      <c r="GZO271" s="261"/>
      <c r="GZP271" s="261"/>
      <c r="GZQ271" s="261"/>
      <c r="GZR271" s="261"/>
      <c r="GZS271" s="261"/>
      <c r="GZT271" s="261"/>
      <c r="GZU271" s="261"/>
      <c r="GZV271" s="261"/>
      <c r="GZW271" s="261"/>
      <c r="GZX271" s="261"/>
      <c r="GZY271" s="261"/>
      <c r="GZZ271" s="261"/>
      <c r="HAA271" s="261"/>
      <c r="HAB271" s="261"/>
      <c r="HAC271" s="261"/>
      <c r="HAD271" s="261"/>
      <c r="HAE271" s="261"/>
      <c r="HAF271" s="261"/>
      <c r="HAG271" s="261"/>
      <c r="HAH271" s="261"/>
      <c r="HAI271" s="261"/>
      <c r="HAJ271" s="261"/>
      <c r="HAK271" s="261"/>
      <c r="HAL271" s="261"/>
      <c r="HAM271" s="261"/>
      <c r="HAN271" s="261"/>
      <c r="HAO271" s="261"/>
      <c r="HAP271" s="261"/>
      <c r="HAQ271" s="261"/>
      <c r="HAR271" s="261"/>
      <c r="HAS271" s="261"/>
      <c r="HAT271" s="261"/>
      <c r="HAU271" s="261"/>
      <c r="HAV271" s="261"/>
      <c r="HAW271" s="261"/>
      <c r="HAX271" s="261"/>
      <c r="HAY271" s="261"/>
      <c r="HAZ271" s="261"/>
      <c r="HBA271" s="261"/>
      <c r="HBB271" s="261"/>
      <c r="HBC271" s="261"/>
      <c r="HBD271" s="261"/>
      <c r="HBE271" s="261"/>
      <c r="HBF271" s="261"/>
      <c r="HBG271" s="261"/>
      <c r="HBH271" s="261"/>
      <c r="HBI271" s="261"/>
      <c r="HBJ271" s="261"/>
      <c r="HBK271" s="261"/>
      <c r="HBL271" s="261"/>
      <c r="HBM271" s="261"/>
      <c r="HBN271" s="261"/>
      <c r="HBO271" s="261"/>
      <c r="HBP271" s="261"/>
      <c r="HBQ271" s="261"/>
      <c r="HBR271" s="261"/>
      <c r="HBS271" s="261"/>
      <c r="HBT271" s="261"/>
      <c r="HBU271" s="261"/>
      <c r="HBV271" s="261"/>
      <c r="HBW271" s="261"/>
      <c r="HBX271" s="261"/>
      <c r="HBY271" s="261"/>
      <c r="HBZ271" s="261"/>
      <c r="HCA271" s="261"/>
      <c r="HCB271" s="261"/>
      <c r="HCC271" s="261"/>
      <c r="HCD271" s="261"/>
      <c r="HCE271" s="261"/>
      <c r="HCF271" s="261"/>
      <c r="HCG271" s="261"/>
      <c r="HCH271" s="261"/>
      <c r="HCI271" s="261"/>
      <c r="HCJ271" s="261"/>
      <c r="HCK271" s="261"/>
      <c r="HCL271" s="261"/>
      <c r="HCM271" s="261"/>
      <c r="HCN271" s="261"/>
      <c r="HCO271" s="261"/>
      <c r="HCP271" s="261"/>
      <c r="HCQ271" s="261"/>
      <c r="HCR271" s="261"/>
      <c r="HCS271" s="261"/>
      <c r="HCT271" s="261"/>
      <c r="HCU271" s="261"/>
      <c r="HCV271" s="261"/>
      <c r="HCW271" s="261"/>
      <c r="HCX271" s="261"/>
      <c r="HCY271" s="261"/>
      <c r="HCZ271" s="261"/>
      <c r="HDA271" s="261"/>
      <c r="HDB271" s="261"/>
      <c r="HDC271" s="261"/>
      <c r="HDD271" s="261"/>
      <c r="HDE271" s="261"/>
      <c r="HDF271" s="261"/>
      <c r="HDG271" s="261"/>
      <c r="HDH271" s="261"/>
      <c r="HDI271" s="261"/>
      <c r="HDJ271" s="261"/>
      <c r="HDK271" s="261"/>
      <c r="HDL271" s="261"/>
      <c r="HDM271" s="261"/>
      <c r="HDN271" s="261"/>
      <c r="HDO271" s="261"/>
      <c r="HDP271" s="261"/>
      <c r="HDQ271" s="261"/>
      <c r="HDR271" s="261"/>
      <c r="HDS271" s="261"/>
      <c r="HDT271" s="261"/>
      <c r="HDU271" s="261"/>
      <c r="HDV271" s="261"/>
      <c r="HDW271" s="261"/>
      <c r="HDX271" s="261"/>
      <c r="HDY271" s="261"/>
      <c r="HDZ271" s="261"/>
      <c r="HEA271" s="261"/>
      <c r="HEB271" s="261"/>
      <c r="HEC271" s="261"/>
      <c r="HED271" s="261"/>
      <c r="HEE271" s="261"/>
      <c r="HEF271" s="261"/>
      <c r="HEG271" s="261"/>
      <c r="HEH271" s="261"/>
      <c r="HEI271" s="261"/>
      <c r="HEJ271" s="261"/>
      <c r="HEK271" s="261"/>
      <c r="HEL271" s="261"/>
      <c r="HEM271" s="261"/>
      <c r="HEN271" s="261"/>
      <c r="HEO271" s="261"/>
      <c r="HEP271" s="261"/>
      <c r="HEQ271" s="261"/>
      <c r="HER271" s="261"/>
      <c r="HES271" s="261"/>
      <c r="HET271" s="261"/>
      <c r="HEU271" s="261"/>
      <c r="HEV271" s="261"/>
      <c r="HEW271" s="261"/>
      <c r="HEX271" s="261"/>
      <c r="HEY271" s="261"/>
      <c r="HEZ271" s="261"/>
      <c r="HFA271" s="261"/>
      <c r="HFB271" s="261"/>
      <c r="HFC271" s="261"/>
      <c r="HFD271" s="261"/>
      <c r="HFE271" s="261"/>
      <c r="HFF271" s="261"/>
      <c r="HFG271" s="261"/>
      <c r="HFH271" s="261"/>
      <c r="HFI271" s="261"/>
      <c r="HFJ271" s="261"/>
      <c r="HFK271" s="261"/>
      <c r="HFL271" s="261"/>
      <c r="HFM271" s="261"/>
      <c r="HFN271" s="261"/>
      <c r="HFO271" s="261"/>
      <c r="HFP271" s="261"/>
      <c r="HFQ271" s="261"/>
      <c r="HFR271" s="261"/>
      <c r="HFS271" s="261"/>
      <c r="HFT271" s="261"/>
      <c r="HFU271" s="261"/>
      <c r="HFV271" s="261"/>
      <c r="HFW271" s="261"/>
      <c r="HFX271" s="261"/>
      <c r="HFY271" s="261"/>
      <c r="HFZ271" s="261"/>
      <c r="HGA271" s="261"/>
      <c r="HGB271" s="261"/>
      <c r="HGC271" s="261"/>
      <c r="HGD271" s="261"/>
      <c r="HGE271" s="261"/>
      <c r="HGF271" s="261"/>
      <c r="HGG271" s="261"/>
      <c r="HGH271" s="261"/>
      <c r="HGI271" s="261"/>
      <c r="HGJ271" s="261"/>
      <c r="HGK271" s="261"/>
      <c r="HGL271" s="261"/>
      <c r="HGM271" s="261"/>
      <c r="HGN271" s="261"/>
      <c r="HGO271" s="261"/>
      <c r="HGP271" s="261"/>
      <c r="HGQ271" s="261"/>
      <c r="HGR271" s="261"/>
      <c r="HGS271" s="261"/>
      <c r="HGT271" s="261"/>
      <c r="HGU271" s="261"/>
      <c r="HGV271" s="261"/>
      <c r="HGW271" s="261"/>
      <c r="HGX271" s="261"/>
      <c r="HGY271" s="261"/>
      <c r="HGZ271" s="261"/>
      <c r="HHA271" s="261"/>
      <c r="HHB271" s="261"/>
      <c r="HHC271" s="261"/>
      <c r="HHD271" s="261"/>
      <c r="HHE271" s="261"/>
      <c r="HHF271" s="261"/>
      <c r="HHG271" s="261"/>
      <c r="HHH271" s="261"/>
      <c r="HHI271" s="261"/>
      <c r="HHJ271" s="261"/>
      <c r="HHK271" s="261"/>
      <c r="HHL271" s="261"/>
      <c r="HHM271" s="261"/>
      <c r="HHN271" s="261"/>
      <c r="HHO271" s="261"/>
      <c r="HHP271" s="261"/>
      <c r="HHQ271" s="261"/>
      <c r="HHR271" s="261"/>
      <c r="HHS271" s="261"/>
      <c r="HHT271" s="261"/>
      <c r="HHU271" s="261"/>
      <c r="HHV271" s="261"/>
      <c r="HHW271" s="261"/>
      <c r="HHX271" s="261"/>
      <c r="HHY271" s="261"/>
      <c r="HHZ271" s="261"/>
      <c r="HIA271" s="261"/>
      <c r="HIB271" s="261"/>
      <c r="HIC271" s="261"/>
      <c r="HID271" s="261"/>
      <c r="HIE271" s="261"/>
      <c r="HIF271" s="261"/>
      <c r="HIG271" s="261"/>
      <c r="HIH271" s="261"/>
      <c r="HII271" s="261"/>
      <c r="HIJ271" s="261"/>
      <c r="HIK271" s="261"/>
      <c r="HIL271" s="261"/>
      <c r="HIM271" s="261"/>
      <c r="HIN271" s="261"/>
      <c r="HIO271" s="261"/>
      <c r="HIP271" s="261"/>
      <c r="HIQ271" s="261"/>
      <c r="HIR271" s="261"/>
      <c r="HIS271" s="261"/>
      <c r="HIT271" s="261"/>
      <c r="HIU271" s="261"/>
      <c r="HIV271" s="261"/>
      <c r="HIW271" s="261"/>
      <c r="HIX271" s="261"/>
      <c r="HIY271" s="261"/>
      <c r="HIZ271" s="261"/>
      <c r="HJA271" s="261"/>
      <c r="HJB271" s="261"/>
      <c r="HJC271" s="261"/>
      <c r="HJD271" s="261"/>
      <c r="HJE271" s="261"/>
      <c r="HJF271" s="261"/>
      <c r="HJG271" s="261"/>
      <c r="HJH271" s="261"/>
      <c r="HJI271" s="261"/>
      <c r="HJJ271" s="261"/>
      <c r="HJK271" s="261"/>
      <c r="HJL271" s="261"/>
      <c r="HJM271" s="261"/>
      <c r="HJN271" s="261"/>
      <c r="HJO271" s="261"/>
      <c r="HJP271" s="261"/>
      <c r="HJQ271" s="261"/>
      <c r="HJR271" s="261"/>
      <c r="HJS271" s="261"/>
      <c r="HJT271" s="261"/>
      <c r="HJU271" s="261"/>
      <c r="HJV271" s="261"/>
      <c r="HJW271" s="261"/>
      <c r="HJX271" s="261"/>
      <c r="HJY271" s="261"/>
      <c r="HJZ271" s="261"/>
      <c r="HKA271" s="261"/>
      <c r="HKB271" s="261"/>
      <c r="HKC271" s="261"/>
      <c r="HKD271" s="261"/>
      <c r="HKE271" s="261"/>
      <c r="HKF271" s="261"/>
      <c r="HKG271" s="261"/>
      <c r="HKH271" s="261"/>
      <c r="HKI271" s="261"/>
      <c r="HKJ271" s="261"/>
      <c r="HKK271" s="261"/>
      <c r="HKL271" s="261"/>
      <c r="HKM271" s="261"/>
      <c r="HKN271" s="261"/>
      <c r="HKO271" s="261"/>
      <c r="HKP271" s="261"/>
      <c r="HKQ271" s="261"/>
      <c r="HKR271" s="261"/>
      <c r="HKS271" s="261"/>
      <c r="HKT271" s="261"/>
      <c r="HKU271" s="261"/>
      <c r="HKV271" s="261"/>
      <c r="HKW271" s="261"/>
      <c r="HKX271" s="261"/>
      <c r="HKY271" s="261"/>
      <c r="HKZ271" s="261"/>
      <c r="HLA271" s="261"/>
      <c r="HLB271" s="261"/>
      <c r="HLC271" s="261"/>
      <c r="HLD271" s="261"/>
      <c r="HLE271" s="261"/>
      <c r="HLF271" s="261"/>
      <c r="HLG271" s="261"/>
      <c r="HLH271" s="261"/>
      <c r="HLI271" s="261"/>
      <c r="HLJ271" s="261"/>
      <c r="HLK271" s="261"/>
      <c r="HLL271" s="261"/>
      <c r="HLM271" s="261"/>
      <c r="HLN271" s="261"/>
      <c r="HLO271" s="261"/>
      <c r="HLP271" s="261"/>
      <c r="HLQ271" s="261"/>
      <c r="HLR271" s="261"/>
      <c r="HLS271" s="261"/>
      <c r="HLT271" s="261"/>
      <c r="HLU271" s="261"/>
      <c r="HLV271" s="261"/>
      <c r="HLW271" s="261"/>
      <c r="HLX271" s="261"/>
      <c r="HLY271" s="261"/>
      <c r="HLZ271" s="261"/>
      <c r="HMA271" s="261"/>
      <c r="HMB271" s="261"/>
      <c r="HMC271" s="261"/>
      <c r="HMD271" s="261"/>
      <c r="HME271" s="261"/>
      <c r="HMF271" s="261"/>
      <c r="HMG271" s="261"/>
      <c r="HMH271" s="261"/>
      <c r="HMI271" s="261"/>
      <c r="HMJ271" s="261"/>
      <c r="HMK271" s="261"/>
      <c r="HML271" s="261"/>
      <c r="HMM271" s="261"/>
      <c r="HMN271" s="261"/>
      <c r="HMO271" s="261"/>
      <c r="HMP271" s="261"/>
      <c r="HMQ271" s="261"/>
      <c r="HMR271" s="261"/>
      <c r="HMS271" s="261"/>
      <c r="HMT271" s="261"/>
      <c r="HMU271" s="261"/>
      <c r="HMV271" s="261"/>
      <c r="HMW271" s="261"/>
      <c r="HMX271" s="261"/>
      <c r="HMY271" s="261"/>
      <c r="HMZ271" s="261"/>
      <c r="HNA271" s="261"/>
      <c r="HNB271" s="261"/>
      <c r="HNC271" s="261"/>
      <c r="HND271" s="261"/>
      <c r="HNE271" s="261"/>
      <c r="HNF271" s="261"/>
      <c r="HNG271" s="261"/>
      <c r="HNH271" s="261"/>
      <c r="HNI271" s="261"/>
      <c r="HNJ271" s="261"/>
      <c r="HNK271" s="261"/>
      <c r="HNL271" s="261"/>
      <c r="HNM271" s="261"/>
      <c r="HNN271" s="261"/>
      <c r="HNO271" s="261"/>
      <c r="HNP271" s="261"/>
      <c r="HNQ271" s="261"/>
      <c r="HNR271" s="261"/>
      <c r="HNS271" s="261"/>
      <c r="HNT271" s="261"/>
      <c r="HNU271" s="261"/>
      <c r="HNV271" s="261"/>
      <c r="HNW271" s="261"/>
      <c r="HNX271" s="261"/>
      <c r="HNY271" s="261"/>
      <c r="HNZ271" s="261"/>
      <c r="HOA271" s="261"/>
      <c r="HOB271" s="261"/>
      <c r="HOC271" s="261"/>
      <c r="HOD271" s="261"/>
      <c r="HOE271" s="261"/>
      <c r="HOF271" s="261"/>
      <c r="HOG271" s="261"/>
      <c r="HOH271" s="261"/>
      <c r="HOI271" s="261"/>
      <c r="HOJ271" s="261"/>
      <c r="HOK271" s="261"/>
      <c r="HOL271" s="261"/>
      <c r="HOM271" s="261"/>
      <c r="HON271" s="261"/>
      <c r="HOO271" s="261"/>
      <c r="HOP271" s="261"/>
      <c r="HOQ271" s="261"/>
      <c r="HOR271" s="261"/>
      <c r="HOS271" s="261"/>
      <c r="HOT271" s="261"/>
      <c r="HOU271" s="261"/>
      <c r="HOV271" s="261"/>
      <c r="HOW271" s="261"/>
      <c r="HOX271" s="261"/>
      <c r="HOY271" s="261"/>
      <c r="HOZ271" s="261"/>
      <c r="HPA271" s="261"/>
      <c r="HPB271" s="261"/>
      <c r="HPC271" s="261"/>
      <c r="HPD271" s="261"/>
      <c r="HPE271" s="261"/>
      <c r="HPF271" s="261"/>
      <c r="HPG271" s="261"/>
      <c r="HPH271" s="261"/>
      <c r="HPI271" s="261"/>
      <c r="HPJ271" s="261"/>
      <c r="HPK271" s="261"/>
      <c r="HPL271" s="261"/>
      <c r="HPM271" s="261"/>
      <c r="HPN271" s="261"/>
      <c r="HPO271" s="261"/>
      <c r="HPP271" s="261"/>
      <c r="HPQ271" s="261"/>
      <c r="HPR271" s="261"/>
      <c r="HPS271" s="261"/>
      <c r="HPT271" s="261"/>
      <c r="HPU271" s="261"/>
      <c r="HPV271" s="261"/>
      <c r="HPW271" s="261"/>
      <c r="HPX271" s="261"/>
      <c r="HPY271" s="261"/>
      <c r="HPZ271" s="261"/>
      <c r="HQA271" s="261"/>
      <c r="HQB271" s="261"/>
      <c r="HQC271" s="261"/>
      <c r="HQD271" s="261"/>
      <c r="HQE271" s="261"/>
      <c r="HQF271" s="261"/>
      <c r="HQG271" s="261"/>
      <c r="HQH271" s="261"/>
      <c r="HQI271" s="261"/>
      <c r="HQJ271" s="261"/>
      <c r="HQK271" s="261"/>
      <c r="HQL271" s="261"/>
      <c r="HQM271" s="261"/>
      <c r="HQN271" s="261"/>
      <c r="HQO271" s="261"/>
      <c r="HQP271" s="261"/>
      <c r="HQQ271" s="261"/>
      <c r="HQR271" s="261"/>
      <c r="HQS271" s="261"/>
      <c r="HQT271" s="261"/>
      <c r="HQU271" s="261"/>
      <c r="HQV271" s="261"/>
      <c r="HQW271" s="261"/>
      <c r="HQX271" s="261"/>
      <c r="HQY271" s="261"/>
      <c r="HQZ271" s="261"/>
      <c r="HRA271" s="261"/>
      <c r="HRB271" s="261"/>
      <c r="HRC271" s="261"/>
      <c r="HRD271" s="261"/>
      <c r="HRE271" s="261"/>
      <c r="HRF271" s="261"/>
      <c r="HRG271" s="261"/>
      <c r="HRH271" s="261"/>
      <c r="HRI271" s="261"/>
      <c r="HRJ271" s="261"/>
      <c r="HRK271" s="261"/>
      <c r="HRL271" s="261"/>
      <c r="HRM271" s="261"/>
      <c r="HRN271" s="261"/>
      <c r="HRO271" s="261"/>
      <c r="HRP271" s="261"/>
      <c r="HRQ271" s="261"/>
      <c r="HRR271" s="261"/>
      <c r="HRS271" s="261"/>
      <c r="HRT271" s="261"/>
      <c r="HRU271" s="261"/>
      <c r="HRV271" s="261"/>
      <c r="HRW271" s="261"/>
      <c r="HRX271" s="261"/>
      <c r="HRY271" s="261"/>
      <c r="HRZ271" s="261"/>
      <c r="HSA271" s="261"/>
      <c r="HSB271" s="261"/>
      <c r="HSC271" s="261"/>
      <c r="HSD271" s="261"/>
      <c r="HSE271" s="261"/>
      <c r="HSF271" s="261"/>
      <c r="HSG271" s="261"/>
      <c r="HSH271" s="261"/>
      <c r="HSI271" s="261"/>
      <c r="HSJ271" s="261"/>
      <c r="HSK271" s="261"/>
      <c r="HSL271" s="261"/>
      <c r="HSM271" s="261"/>
      <c r="HSN271" s="261"/>
      <c r="HSO271" s="261"/>
      <c r="HSP271" s="261"/>
      <c r="HSQ271" s="261"/>
      <c r="HSR271" s="261"/>
      <c r="HSS271" s="261"/>
      <c r="HST271" s="261"/>
      <c r="HSU271" s="261"/>
      <c r="HSV271" s="261"/>
      <c r="HSW271" s="261"/>
      <c r="HSX271" s="261"/>
      <c r="HSY271" s="261"/>
      <c r="HSZ271" s="261"/>
      <c r="HTA271" s="261"/>
      <c r="HTB271" s="261"/>
      <c r="HTC271" s="261"/>
      <c r="HTD271" s="261"/>
      <c r="HTE271" s="261"/>
      <c r="HTF271" s="261"/>
      <c r="HTG271" s="261"/>
      <c r="HTH271" s="261"/>
      <c r="HTI271" s="261"/>
      <c r="HTJ271" s="261"/>
      <c r="HTK271" s="261"/>
      <c r="HTL271" s="261"/>
      <c r="HTM271" s="261"/>
      <c r="HTN271" s="261"/>
      <c r="HTO271" s="261"/>
      <c r="HTP271" s="261"/>
      <c r="HTQ271" s="261"/>
      <c r="HTR271" s="261"/>
      <c r="HTS271" s="261"/>
      <c r="HTT271" s="261"/>
      <c r="HTU271" s="261"/>
      <c r="HTV271" s="261"/>
      <c r="HTW271" s="261"/>
      <c r="HTX271" s="261"/>
      <c r="HTY271" s="261"/>
      <c r="HTZ271" s="261"/>
      <c r="HUA271" s="261"/>
      <c r="HUB271" s="261"/>
      <c r="HUC271" s="261"/>
      <c r="HUD271" s="261"/>
      <c r="HUE271" s="261"/>
      <c r="HUF271" s="261"/>
      <c r="HUG271" s="261"/>
      <c r="HUH271" s="261"/>
      <c r="HUI271" s="261"/>
      <c r="HUJ271" s="261"/>
      <c r="HUK271" s="261"/>
      <c r="HUL271" s="261"/>
      <c r="HUM271" s="261"/>
      <c r="HUN271" s="261"/>
      <c r="HUO271" s="261"/>
      <c r="HUP271" s="261"/>
      <c r="HUQ271" s="261"/>
      <c r="HUR271" s="261"/>
      <c r="HUS271" s="261"/>
      <c r="HUT271" s="261"/>
      <c r="HUU271" s="261"/>
      <c r="HUV271" s="261"/>
      <c r="HUW271" s="261"/>
      <c r="HUX271" s="261"/>
      <c r="HUY271" s="261"/>
      <c r="HUZ271" s="261"/>
      <c r="HVA271" s="261"/>
      <c r="HVB271" s="261"/>
      <c r="HVC271" s="261"/>
      <c r="HVD271" s="261"/>
      <c r="HVE271" s="261"/>
      <c r="HVF271" s="261"/>
      <c r="HVG271" s="261"/>
      <c r="HVH271" s="261"/>
      <c r="HVI271" s="261"/>
      <c r="HVJ271" s="261"/>
      <c r="HVK271" s="261"/>
      <c r="HVL271" s="261"/>
      <c r="HVM271" s="261"/>
      <c r="HVN271" s="261"/>
      <c r="HVO271" s="261"/>
      <c r="HVP271" s="261"/>
      <c r="HVQ271" s="261"/>
      <c r="HVR271" s="261"/>
      <c r="HVS271" s="261"/>
      <c r="HVT271" s="261"/>
      <c r="HVU271" s="261"/>
      <c r="HVV271" s="261"/>
      <c r="HVW271" s="261"/>
      <c r="HVX271" s="261"/>
      <c r="HVY271" s="261"/>
      <c r="HVZ271" s="261"/>
      <c r="HWA271" s="261"/>
      <c r="HWB271" s="261"/>
      <c r="HWC271" s="261"/>
      <c r="HWD271" s="261"/>
      <c r="HWE271" s="261"/>
      <c r="HWF271" s="261"/>
      <c r="HWG271" s="261"/>
      <c r="HWH271" s="261"/>
      <c r="HWI271" s="261"/>
      <c r="HWJ271" s="261"/>
      <c r="HWK271" s="261"/>
      <c r="HWL271" s="261"/>
      <c r="HWM271" s="261"/>
      <c r="HWN271" s="261"/>
      <c r="HWO271" s="261"/>
      <c r="HWP271" s="261"/>
      <c r="HWQ271" s="261"/>
      <c r="HWR271" s="261"/>
      <c r="HWS271" s="261"/>
      <c r="HWT271" s="261"/>
      <c r="HWU271" s="261"/>
      <c r="HWV271" s="261"/>
      <c r="HWW271" s="261"/>
      <c r="HWX271" s="261"/>
      <c r="HWY271" s="261"/>
      <c r="HWZ271" s="261"/>
      <c r="HXA271" s="261"/>
      <c r="HXB271" s="261"/>
      <c r="HXC271" s="261"/>
      <c r="HXD271" s="261"/>
      <c r="HXE271" s="261"/>
      <c r="HXF271" s="261"/>
      <c r="HXG271" s="261"/>
      <c r="HXH271" s="261"/>
      <c r="HXI271" s="261"/>
      <c r="HXJ271" s="261"/>
      <c r="HXK271" s="261"/>
      <c r="HXL271" s="261"/>
      <c r="HXM271" s="261"/>
      <c r="HXN271" s="261"/>
      <c r="HXO271" s="261"/>
      <c r="HXP271" s="261"/>
      <c r="HXQ271" s="261"/>
      <c r="HXR271" s="261"/>
      <c r="HXS271" s="261"/>
      <c r="HXT271" s="261"/>
      <c r="HXU271" s="261"/>
      <c r="HXV271" s="261"/>
      <c r="HXW271" s="261"/>
      <c r="HXX271" s="261"/>
      <c r="HXY271" s="261"/>
      <c r="HXZ271" s="261"/>
      <c r="HYA271" s="261"/>
      <c r="HYB271" s="261"/>
      <c r="HYC271" s="261"/>
      <c r="HYD271" s="261"/>
      <c r="HYE271" s="261"/>
      <c r="HYF271" s="261"/>
      <c r="HYG271" s="261"/>
      <c r="HYH271" s="261"/>
      <c r="HYI271" s="261"/>
      <c r="HYJ271" s="261"/>
      <c r="HYK271" s="261"/>
      <c r="HYL271" s="261"/>
      <c r="HYM271" s="261"/>
      <c r="HYN271" s="261"/>
      <c r="HYO271" s="261"/>
      <c r="HYP271" s="261"/>
      <c r="HYQ271" s="261"/>
      <c r="HYR271" s="261"/>
      <c r="HYS271" s="261"/>
      <c r="HYT271" s="261"/>
      <c r="HYU271" s="261"/>
      <c r="HYV271" s="261"/>
      <c r="HYW271" s="261"/>
      <c r="HYX271" s="261"/>
      <c r="HYY271" s="261"/>
      <c r="HYZ271" s="261"/>
      <c r="HZA271" s="261"/>
      <c r="HZB271" s="261"/>
      <c r="HZC271" s="261"/>
      <c r="HZD271" s="261"/>
      <c r="HZE271" s="261"/>
      <c r="HZF271" s="261"/>
      <c r="HZG271" s="261"/>
      <c r="HZH271" s="261"/>
      <c r="HZI271" s="261"/>
      <c r="HZJ271" s="261"/>
      <c r="HZK271" s="261"/>
      <c r="HZL271" s="261"/>
      <c r="HZM271" s="261"/>
      <c r="HZN271" s="261"/>
      <c r="HZO271" s="261"/>
      <c r="HZP271" s="261"/>
      <c r="HZQ271" s="261"/>
      <c r="HZR271" s="261"/>
      <c r="HZS271" s="261"/>
      <c r="HZT271" s="261"/>
      <c r="HZU271" s="261"/>
      <c r="HZV271" s="261"/>
      <c r="HZW271" s="261"/>
      <c r="HZX271" s="261"/>
      <c r="HZY271" s="261"/>
      <c r="HZZ271" s="261"/>
      <c r="IAA271" s="261"/>
      <c r="IAB271" s="261"/>
      <c r="IAC271" s="261"/>
      <c r="IAD271" s="261"/>
      <c r="IAE271" s="261"/>
      <c r="IAF271" s="261"/>
      <c r="IAG271" s="261"/>
      <c r="IAH271" s="261"/>
      <c r="IAI271" s="261"/>
      <c r="IAJ271" s="261"/>
      <c r="IAK271" s="261"/>
      <c r="IAL271" s="261"/>
      <c r="IAM271" s="261"/>
      <c r="IAN271" s="261"/>
      <c r="IAO271" s="261"/>
      <c r="IAP271" s="261"/>
      <c r="IAQ271" s="261"/>
      <c r="IAR271" s="261"/>
      <c r="IAS271" s="261"/>
      <c r="IAT271" s="261"/>
      <c r="IAU271" s="261"/>
      <c r="IAV271" s="261"/>
      <c r="IAW271" s="261"/>
      <c r="IAX271" s="261"/>
      <c r="IAY271" s="261"/>
      <c r="IAZ271" s="261"/>
      <c r="IBA271" s="261"/>
      <c r="IBB271" s="261"/>
      <c r="IBC271" s="261"/>
      <c r="IBD271" s="261"/>
      <c r="IBE271" s="261"/>
      <c r="IBF271" s="261"/>
      <c r="IBG271" s="261"/>
      <c r="IBH271" s="261"/>
      <c r="IBI271" s="261"/>
      <c r="IBJ271" s="261"/>
      <c r="IBK271" s="261"/>
      <c r="IBL271" s="261"/>
      <c r="IBM271" s="261"/>
      <c r="IBN271" s="261"/>
      <c r="IBO271" s="261"/>
      <c r="IBP271" s="261"/>
      <c r="IBQ271" s="261"/>
      <c r="IBR271" s="261"/>
      <c r="IBS271" s="261"/>
      <c r="IBT271" s="261"/>
      <c r="IBU271" s="261"/>
      <c r="IBV271" s="261"/>
      <c r="IBW271" s="261"/>
      <c r="IBX271" s="261"/>
      <c r="IBY271" s="261"/>
      <c r="IBZ271" s="261"/>
      <c r="ICA271" s="261"/>
      <c r="ICB271" s="261"/>
      <c r="ICC271" s="261"/>
      <c r="ICD271" s="261"/>
      <c r="ICE271" s="261"/>
      <c r="ICF271" s="261"/>
      <c r="ICG271" s="261"/>
      <c r="ICH271" s="261"/>
      <c r="ICI271" s="261"/>
      <c r="ICJ271" s="261"/>
      <c r="ICK271" s="261"/>
      <c r="ICL271" s="261"/>
      <c r="ICM271" s="261"/>
      <c r="ICN271" s="261"/>
      <c r="ICO271" s="261"/>
      <c r="ICP271" s="261"/>
      <c r="ICQ271" s="261"/>
      <c r="ICR271" s="261"/>
      <c r="ICS271" s="261"/>
      <c r="ICT271" s="261"/>
      <c r="ICU271" s="261"/>
      <c r="ICV271" s="261"/>
      <c r="ICW271" s="261"/>
      <c r="ICX271" s="261"/>
      <c r="ICY271" s="261"/>
      <c r="ICZ271" s="261"/>
      <c r="IDA271" s="261"/>
      <c r="IDB271" s="261"/>
      <c r="IDC271" s="261"/>
      <c r="IDD271" s="261"/>
      <c r="IDE271" s="261"/>
      <c r="IDF271" s="261"/>
      <c r="IDG271" s="261"/>
      <c r="IDH271" s="261"/>
      <c r="IDI271" s="261"/>
      <c r="IDJ271" s="261"/>
      <c r="IDK271" s="261"/>
      <c r="IDL271" s="261"/>
      <c r="IDM271" s="261"/>
      <c r="IDN271" s="261"/>
      <c r="IDO271" s="261"/>
      <c r="IDP271" s="261"/>
      <c r="IDQ271" s="261"/>
      <c r="IDR271" s="261"/>
      <c r="IDS271" s="261"/>
      <c r="IDT271" s="261"/>
      <c r="IDU271" s="261"/>
      <c r="IDV271" s="261"/>
      <c r="IDW271" s="261"/>
      <c r="IDX271" s="261"/>
      <c r="IDY271" s="261"/>
      <c r="IDZ271" s="261"/>
      <c r="IEA271" s="261"/>
      <c r="IEB271" s="261"/>
      <c r="IEC271" s="261"/>
      <c r="IED271" s="261"/>
      <c r="IEE271" s="261"/>
      <c r="IEF271" s="261"/>
      <c r="IEG271" s="261"/>
      <c r="IEH271" s="261"/>
      <c r="IEI271" s="261"/>
      <c r="IEJ271" s="261"/>
      <c r="IEK271" s="261"/>
      <c r="IEL271" s="261"/>
      <c r="IEM271" s="261"/>
      <c r="IEN271" s="261"/>
      <c r="IEO271" s="261"/>
      <c r="IEP271" s="261"/>
      <c r="IEQ271" s="261"/>
      <c r="IER271" s="261"/>
      <c r="IES271" s="261"/>
      <c r="IET271" s="261"/>
      <c r="IEU271" s="261"/>
      <c r="IEV271" s="261"/>
      <c r="IEW271" s="261"/>
      <c r="IEX271" s="261"/>
      <c r="IEY271" s="261"/>
      <c r="IEZ271" s="261"/>
      <c r="IFA271" s="261"/>
      <c r="IFB271" s="261"/>
      <c r="IFC271" s="261"/>
      <c r="IFD271" s="261"/>
      <c r="IFE271" s="261"/>
      <c r="IFF271" s="261"/>
      <c r="IFG271" s="261"/>
      <c r="IFH271" s="261"/>
      <c r="IFI271" s="261"/>
      <c r="IFJ271" s="261"/>
      <c r="IFK271" s="261"/>
      <c r="IFL271" s="261"/>
      <c r="IFM271" s="261"/>
      <c r="IFN271" s="261"/>
      <c r="IFO271" s="261"/>
      <c r="IFP271" s="261"/>
      <c r="IFQ271" s="261"/>
      <c r="IFR271" s="261"/>
      <c r="IFS271" s="261"/>
      <c r="IFT271" s="261"/>
      <c r="IFU271" s="261"/>
      <c r="IFV271" s="261"/>
      <c r="IFW271" s="261"/>
      <c r="IFX271" s="261"/>
      <c r="IFY271" s="261"/>
      <c r="IFZ271" s="261"/>
      <c r="IGA271" s="261"/>
      <c r="IGB271" s="261"/>
      <c r="IGC271" s="261"/>
      <c r="IGD271" s="261"/>
      <c r="IGE271" s="261"/>
      <c r="IGF271" s="261"/>
      <c r="IGG271" s="261"/>
      <c r="IGH271" s="261"/>
      <c r="IGI271" s="261"/>
      <c r="IGJ271" s="261"/>
      <c r="IGK271" s="261"/>
      <c r="IGL271" s="261"/>
      <c r="IGM271" s="261"/>
      <c r="IGN271" s="261"/>
      <c r="IGO271" s="261"/>
      <c r="IGP271" s="261"/>
      <c r="IGQ271" s="261"/>
      <c r="IGR271" s="261"/>
      <c r="IGS271" s="261"/>
      <c r="IGT271" s="261"/>
      <c r="IGU271" s="261"/>
      <c r="IGV271" s="261"/>
      <c r="IGW271" s="261"/>
      <c r="IGX271" s="261"/>
      <c r="IGY271" s="261"/>
      <c r="IGZ271" s="261"/>
      <c r="IHA271" s="261"/>
      <c r="IHB271" s="261"/>
      <c r="IHC271" s="261"/>
      <c r="IHD271" s="261"/>
      <c r="IHE271" s="261"/>
      <c r="IHF271" s="261"/>
      <c r="IHG271" s="261"/>
      <c r="IHH271" s="261"/>
      <c r="IHI271" s="261"/>
      <c r="IHJ271" s="261"/>
      <c r="IHK271" s="261"/>
      <c r="IHL271" s="261"/>
      <c r="IHM271" s="261"/>
      <c r="IHN271" s="261"/>
      <c r="IHO271" s="261"/>
      <c r="IHP271" s="261"/>
      <c r="IHQ271" s="261"/>
      <c r="IHR271" s="261"/>
      <c r="IHS271" s="261"/>
      <c r="IHT271" s="261"/>
      <c r="IHU271" s="261"/>
      <c r="IHV271" s="261"/>
      <c r="IHW271" s="261"/>
      <c r="IHX271" s="261"/>
      <c r="IHY271" s="261"/>
      <c r="IHZ271" s="261"/>
      <c r="IIA271" s="261"/>
      <c r="IIB271" s="261"/>
      <c r="IIC271" s="261"/>
      <c r="IID271" s="261"/>
      <c r="IIE271" s="261"/>
      <c r="IIF271" s="261"/>
      <c r="IIG271" s="261"/>
      <c r="IIH271" s="261"/>
      <c r="III271" s="261"/>
      <c r="IIJ271" s="261"/>
      <c r="IIK271" s="261"/>
      <c r="IIL271" s="261"/>
      <c r="IIM271" s="261"/>
      <c r="IIN271" s="261"/>
      <c r="IIO271" s="261"/>
      <c r="IIP271" s="261"/>
      <c r="IIQ271" s="261"/>
      <c r="IIR271" s="261"/>
      <c r="IIS271" s="261"/>
      <c r="IIT271" s="261"/>
      <c r="IIU271" s="261"/>
      <c r="IIV271" s="261"/>
      <c r="IIW271" s="261"/>
      <c r="IIX271" s="261"/>
      <c r="IIY271" s="261"/>
      <c r="IIZ271" s="261"/>
      <c r="IJA271" s="261"/>
      <c r="IJB271" s="261"/>
      <c r="IJC271" s="261"/>
      <c r="IJD271" s="261"/>
      <c r="IJE271" s="261"/>
      <c r="IJF271" s="261"/>
      <c r="IJG271" s="261"/>
      <c r="IJH271" s="261"/>
      <c r="IJI271" s="261"/>
      <c r="IJJ271" s="261"/>
      <c r="IJK271" s="261"/>
      <c r="IJL271" s="261"/>
      <c r="IJM271" s="261"/>
      <c r="IJN271" s="261"/>
      <c r="IJO271" s="261"/>
      <c r="IJP271" s="261"/>
      <c r="IJQ271" s="261"/>
      <c r="IJR271" s="261"/>
      <c r="IJS271" s="261"/>
      <c r="IJT271" s="261"/>
      <c r="IJU271" s="261"/>
      <c r="IJV271" s="261"/>
      <c r="IJW271" s="261"/>
      <c r="IJX271" s="261"/>
      <c r="IJY271" s="261"/>
      <c r="IJZ271" s="261"/>
      <c r="IKA271" s="261"/>
      <c r="IKB271" s="261"/>
      <c r="IKC271" s="261"/>
      <c r="IKD271" s="261"/>
      <c r="IKE271" s="261"/>
      <c r="IKF271" s="261"/>
      <c r="IKG271" s="261"/>
      <c r="IKH271" s="261"/>
      <c r="IKI271" s="261"/>
      <c r="IKJ271" s="261"/>
      <c r="IKK271" s="261"/>
      <c r="IKL271" s="261"/>
      <c r="IKM271" s="261"/>
      <c r="IKN271" s="261"/>
      <c r="IKO271" s="261"/>
      <c r="IKP271" s="261"/>
      <c r="IKQ271" s="261"/>
      <c r="IKR271" s="261"/>
      <c r="IKS271" s="261"/>
      <c r="IKT271" s="261"/>
      <c r="IKU271" s="261"/>
      <c r="IKV271" s="261"/>
      <c r="IKW271" s="261"/>
      <c r="IKX271" s="261"/>
      <c r="IKY271" s="261"/>
      <c r="IKZ271" s="261"/>
      <c r="ILA271" s="261"/>
      <c r="ILB271" s="261"/>
      <c r="ILC271" s="261"/>
      <c r="ILD271" s="261"/>
      <c r="ILE271" s="261"/>
      <c r="ILF271" s="261"/>
      <c r="ILG271" s="261"/>
      <c r="ILH271" s="261"/>
      <c r="ILI271" s="261"/>
      <c r="ILJ271" s="261"/>
      <c r="ILK271" s="261"/>
      <c r="ILL271" s="261"/>
      <c r="ILM271" s="261"/>
      <c r="ILN271" s="261"/>
      <c r="ILO271" s="261"/>
      <c r="ILP271" s="261"/>
      <c r="ILQ271" s="261"/>
      <c r="ILR271" s="261"/>
      <c r="ILS271" s="261"/>
      <c r="ILT271" s="261"/>
      <c r="ILU271" s="261"/>
      <c r="ILV271" s="261"/>
      <c r="ILW271" s="261"/>
      <c r="ILX271" s="261"/>
      <c r="ILY271" s="261"/>
      <c r="ILZ271" s="261"/>
      <c r="IMA271" s="261"/>
      <c r="IMB271" s="261"/>
      <c r="IMC271" s="261"/>
      <c r="IMD271" s="261"/>
      <c r="IME271" s="261"/>
      <c r="IMF271" s="261"/>
      <c r="IMG271" s="261"/>
      <c r="IMH271" s="261"/>
      <c r="IMI271" s="261"/>
      <c r="IMJ271" s="261"/>
      <c r="IMK271" s="261"/>
      <c r="IML271" s="261"/>
      <c r="IMM271" s="261"/>
      <c r="IMN271" s="261"/>
      <c r="IMO271" s="261"/>
      <c r="IMP271" s="261"/>
      <c r="IMQ271" s="261"/>
      <c r="IMR271" s="261"/>
      <c r="IMS271" s="261"/>
      <c r="IMT271" s="261"/>
      <c r="IMU271" s="261"/>
      <c r="IMV271" s="261"/>
      <c r="IMW271" s="261"/>
      <c r="IMX271" s="261"/>
      <c r="IMY271" s="261"/>
      <c r="IMZ271" s="261"/>
      <c r="INA271" s="261"/>
      <c r="INB271" s="261"/>
      <c r="INC271" s="261"/>
      <c r="IND271" s="261"/>
      <c r="INE271" s="261"/>
      <c r="INF271" s="261"/>
      <c r="ING271" s="261"/>
      <c r="INH271" s="261"/>
      <c r="INI271" s="261"/>
      <c r="INJ271" s="261"/>
      <c r="INK271" s="261"/>
      <c r="INL271" s="261"/>
      <c r="INM271" s="261"/>
      <c r="INN271" s="261"/>
      <c r="INO271" s="261"/>
      <c r="INP271" s="261"/>
      <c r="INQ271" s="261"/>
      <c r="INR271" s="261"/>
      <c r="INS271" s="261"/>
      <c r="INT271" s="261"/>
      <c r="INU271" s="261"/>
      <c r="INV271" s="261"/>
      <c r="INW271" s="261"/>
      <c r="INX271" s="261"/>
      <c r="INY271" s="261"/>
      <c r="INZ271" s="261"/>
      <c r="IOA271" s="261"/>
      <c r="IOB271" s="261"/>
      <c r="IOC271" s="261"/>
      <c r="IOD271" s="261"/>
      <c r="IOE271" s="261"/>
      <c r="IOF271" s="261"/>
      <c r="IOG271" s="261"/>
      <c r="IOH271" s="261"/>
      <c r="IOI271" s="261"/>
      <c r="IOJ271" s="261"/>
      <c r="IOK271" s="261"/>
      <c r="IOL271" s="261"/>
      <c r="IOM271" s="261"/>
      <c r="ION271" s="261"/>
      <c r="IOO271" s="261"/>
      <c r="IOP271" s="261"/>
      <c r="IOQ271" s="261"/>
      <c r="IOR271" s="261"/>
      <c r="IOS271" s="261"/>
      <c r="IOT271" s="261"/>
      <c r="IOU271" s="261"/>
      <c r="IOV271" s="261"/>
      <c r="IOW271" s="261"/>
      <c r="IOX271" s="261"/>
      <c r="IOY271" s="261"/>
      <c r="IOZ271" s="261"/>
      <c r="IPA271" s="261"/>
      <c r="IPB271" s="261"/>
      <c r="IPC271" s="261"/>
      <c r="IPD271" s="261"/>
      <c r="IPE271" s="261"/>
      <c r="IPF271" s="261"/>
      <c r="IPG271" s="261"/>
      <c r="IPH271" s="261"/>
      <c r="IPI271" s="261"/>
      <c r="IPJ271" s="261"/>
      <c r="IPK271" s="261"/>
      <c r="IPL271" s="261"/>
      <c r="IPM271" s="261"/>
      <c r="IPN271" s="261"/>
      <c r="IPO271" s="261"/>
      <c r="IPP271" s="261"/>
      <c r="IPQ271" s="261"/>
      <c r="IPR271" s="261"/>
      <c r="IPS271" s="261"/>
      <c r="IPT271" s="261"/>
      <c r="IPU271" s="261"/>
      <c r="IPV271" s="261"/>
      <c r="IPW271" s="261"/>
      <c r="IPX271" s="261"/>
      <c r="IPY271" s="261"/>
      <c r="IPZ271" s="261"/>
      <c r="IQA271" s="261"/>
      <c r="IQB271" s="261"/>
      <c r="IQC271" s="261"/>
      <c r="IQD271" s="261"/>
      <c r="IQE271" s="261"/>
      <c r="IQF271" s="261"/>
      <c r="IQG271" s="261"/>
      <c r="IQH271" s="261"/>
      <c r="IQI271" s="261"/>
      <c r="IQJ271" s="261"/>
      <c r="IQK271" s="261"/>
      <c r="IQL271" s="261"/>
      <c r="IQM271" s="261"/>
      <c r="IQN271" s="261"/>
      <c r="IQO271" s="261"/>
      <c r="IQP271" s="261"/>
      <c r="IQQ271" s="261"/>
      <c r="IQR271" s="261"/>
      <c r="IQS271" s="261"/>
      <c r="IQT271" s="261"/>
      <c r="IQU271" s="261"/>
      <c r="IQV271" s="261"/>
      <c r="IQW271" s="261"/>
      <c r="IQX271" s="261"/>
      <c r="IQY271" s="261"/>
      <c r="IQZ271" s="261"/>
      <c r="IRA271" s="261"/>
      <c r="IRB271" s="261"/>
      <c r="IRC271" s="261"/>
      <c r="IRD271" s="261"/>
      <c r="IRE271" s="261"/>
      <c r="IRF271" s="261"/>
      <c r="IRG271" s="261"/>
      <c r="IRH271" s="261"/>
      <c r="IRI271" s="261"/>
      <c r="IRJ271" s="261"/>
      <c r="IRK271" s="261"/>
      <c r="IRL271" s="261"/>
      <c r="IRM271" s="261"/>
      <c r="IRN271" s="261"/>
      <c r="IRO271" s="261"/>
      <c r="IRP271" s="261"/>
      <c r="IRQ271" s="261"/>
      <c r="IRR271" s="261"/>
      <c r="IRS271" s="261"/>
      <c r="IRT271" s="261"/>
      <c r="IRU271" s="261"/>
      <c r="IRV271" s="261"/>
      <c r="IRW271" s="261"/>
      <c r="IRX271" s="261"/>
      <c r="IRY271" s="261"/>
      <c r="IRZ271" s="261"/>
      <c r="ISA271" s="261"/>
      <c r="ISB271" s="261"/>
      <c r="ISC271" s="261"/>
      <c r="ISD271" s="261"/>
      <c r="ISE271" s="261"/>
      <c r="ISF271" s="261"/>
      <c r="ISG271" s="261"/>
      <c r="ISH271" s="261"/>
      <c r="ISI271" s="261"/>
      <c r="ISJ271" s="261"/>
      <c r="ISK271" s="261"/>
      <c r="ISL271" s="261"/>
      <c r="ISM271" s="261"/>
      <c r="ISN271" s="261"/>
      <c r="ISO271" s="261"/>
      <c r="ISP271" s="261"/>
      <c r="ISQ271" s="261"/>
      <c r="ISR271" s="261"/>
      <c r="ISS271" s="261"/>
      <c r="IST271" s="261"/>
      <c r="ISU271" s="261"/>
      <c r="ISV271" s="261"/>
      <c r="ISW271" s="261"/>
      <c r="ISX271" s="261"/>
      <c r="ISY271" s="261"/>
      <c r="ISZ271" s="261"/>
      <c r="ITA271" s="261"/>
      <c r="ITB271" s="261"/>
      <c r="ITC271" s="261"/>
      <c r="ITD271" s="261"/>
      <c r="ITE271" s="261"/>
      <c r="ITF271" s="261"/>
      <c r="ITG271" s="261"/>
      <c r="ITH271" s="261"/>
      <c r="ITI271" s="261"/>
      <c r="ITJ271" s="261"/>
      <c r="ITK271" s="261"/>
      <c r="ITL271" s="261"/>
      <c r="ITM271" s="261"/>
      <c r="ITN271" s="261"/>
      <c r="ITO271" s="261"/>
      <c r="ITP271" s="261"/>
      <c r="ITQ271" s="261"/>
      <c r="ITR271" s="261"/>
      <c r="ITS271" s="261"/>
      <c r="ITT271" s="261"/>
      <c r="ITU271" s="261"/>
      <c r="ITV271" s="261"/>
      <c r="ITW271" s="261"/>
      <c r="ITX271" s="261"/>
      <c r="ITY271" s="261"/>
      <c r="ITZ271" s="261"/>
      <c r="IUA271" s="261"/>
      <c r="IUB271" s="261"/>
      <c r="IUC271" s="261"/>
      <c r="IUD271" s="261"/>
      <c r="IUE271" s="261"/>
      <c r="IUF271" s="261"/>
      <c r="IUG271" s="261"/>
      <c r="IUH271" s="261"/>
      <c r="IUI271" s="261"/>
      <c r="IUJ271" s="261"/>
      <c r="IUK271" s="261"/>
      <c r="IUL271" s="261"/>
      <c r="IUM271" s="261"/>
      <c r="IUN271" s="261"/>
      <c r="IUO271" s="261"/>
      <c r="IUP271" s="261"/>
      <c r="IUQ271" s="261"/>
      <c r="IUR271" s="261"/>
      <c r="IUS271" s="261"/>
      <c r="IUT271" s="261"/>
      <c r="IUU271" s="261"/>
      <c r="IUV271" s="261"/>
      <c r="IUW271" s="261"/>
      <c r="IUX271" s="261"/>
      <c r="IUY271" s="261"/>
      <c r="IUZ271" s="261"/>
      <c r="IVA271" s="261"/>
      <c r="IVB271" s="261"/>
      <c r="IVC271" s="261"/>
      <c r="IVD271" s="261"/>
      <c r="IVE271" s="261"/>
      <c r="IVF271" s="261"/>
      <c r="IVG271" s="261"/>
      <c r="IVH271" s="261"/>
      <c r="IVI271" s="261"/>
      <c r="IVJ271" s="261"/>
      <c r="IVK271" s="261"/>
      <c r="IVL271" s="261"/>
      <c r="IVM271" s="261"/>
      <c r="IVN271" s="261"/>
      <c r="IVO271" s="261"/>
      <c r="IVP271" s="261"/>
      <c r="IVQ271" s="261"/>
      <c r="IVR271" s="261"/>
      <c r="IVS271" s="261"/>
      <c r="IVT271" s="261"/>
      <c r="IVU271" s="261"/>
      <c r="IVV271" s="261"/>
      <c r="IVW271" s="261"/>
      <c r="IVX271" s="261"/>
      <c r="IVY271" s="261"/>
      <c r="IVZ271" s="261"/>
      <c r="IWA271" s="261"/>
      <c r="IWB271" s="261"/>
      <c r="IWC271" s="261"/>
      <c r="IWD271" s="261"/>
      <c r="IWE271" s="261"/>
      <c r="IWF271" s="261"/>
      <c r="IWG271" s="261"/>
      <c r="IWH271" s="261"/>
      <c r="IWI271" s="261"/>
      <c r="IWJ271" s="261"/>
      <c r="IWK271" s="261"/>
      <c r="IWL271" s="261"/>
      <c r="IWM271" s="261"/>
      <c r="IWN271" s="261"/>
      <c r="IWO271" s="261"/>
      <c r="IWP271" s="261"/>
      <c r="IWQ271" s="261"/>
      <c r="IWR271" s="261"/>
      <c r="IWS271" s="261"/>
      <c r="IWT271" s="261"/>
      <c r="IWU271" s="261"/>
      <c r="IWV271" s="261"/>
      <c r="IWW271" s="261"/>
      <c r="IWX271" s="261"/>
      <c r="IWY271" s="261"/>
      <c r="IWZ271" s="261"/>
      <c r="IXA271" s="261"/>
      <c r="IXB271" s="261"/>
      <c r="IXC271" s="261"/>
      <c r="IXD271" s="261"/>
      <c r="IXE271" s="261"/>
      <c r="IXF271" s="261"/>
      <c r="IXG271" s="261"/>
      <c r="IXH271" s="261"/>
      <c r="IXI271" s="261"/>
      <c r="IXJ271" s="261"/>
      <c r="IXK271" s="261"/>
      <c r="IXL271" s="261"/>
      <c r="IXM271" s="261"/>
      <c r="IXN271" s="261"/>
      <c r="IXO271" s="261"/>
      <c r="IXP271" s="261"/>
      <c r="IXQ271" s="261"/>
      <c r="IXR271" s="261"/>
      <c r="IXS271" s="261"/>
      <c r="IXT271" s="261"/>
      <c r="IXU271" s="261"/>
      <c r="IXV271" s="261"/>
      <c r="IXW271" s="261"/>
      <c r="IXX271" s="261"/>
      <c r="IXY271" s="261"/>
      <c r="IXZ271" s="261"/>
      <c r="IYA271" s="261"/>
      <c r="IYB271" s="261"/>
      <c r="IYC271" s="261"/>
      <c r="IYD271" s="261"/>
      <c r="IYE271" s="261"/>
      <c r="IYF271" s="261"/>
      <c r="IYG271" s="261"/>
      <c r="IYH271" s="261"/>
      <c r="IYI271" s="261"/>
      <c r="IYJ271" s="261"/>
      <c r="IYK271" s="261"/>
      <c r="IYL271" s="261"/>
      <c r="IYM271" s="261"/>
      <c r="IYN271" s="261"/>
      <c r="IYO271" s="261"/>
      <c r="IYP271" s="261"/>
      <c r="IYQ271" s="261"/>
      <c r="IYR271" s="261"/>
      <c r="IYS271" s="261"/>
      <c r="IYT271" s="261"/>
      <c r="IYU271" s="261"/>
      <c r="IYV271" s="261"/>
      <c r="IYW271" s="261"/>
      <c r="IYX271" s="261"/>
      <c r="IYY271" s="261"/>
      <c r="IYZ271" s="261"/>
      <c r="IZA271" s="261"/>
      <c r="IZB271" s="261"/>
      <c r="IZC271" s="261"/>
      <c r="IZD271" s="261"/>
      <c r="IZE271" s="261"/>
      <c r="IZF271" s="261"/>
      <c r="IZG271" s="261"/>
      <c r="IZH271" s="261"/>
      <c r="IZI271" s="261"/>
      <c r="IZJ271" s="261"/>
      <c r="IZK271" s="261"/>
      <c r="IZL271" s="261"/>
      <c r="IZM271" s="261"/>
      <c r="IZN271" s="261"/>
      <c r="IZO271" s="261"/>
      <c r="IZP271" s="261"/>
      <c r="IZQ271" s="261"/>
      <c r="IZR271" s="261"/>
      <c r="IZS271" s="261"/>
      <c r="IZT271" s="261"/>
      <c r="IZU271" s="261"/>
      <c r="IZV271" s="261"/>
      <c r="IZW271" s="261"/>
      <c r="IZX271" s="261"/>
      <c r="IZY271" s="261"/>
      <c r="IZZ271" s="261"/>
      <c r="JAA271" s="261"/>
      <c r="JAB271" s="261"/>
      <c r="JAC271" s="261"/>
      <c r="JAD271" s="261"/>
      <c r="JAE271" s="261"/>
      <c r="JAF271" s="261"/>
      <c r="JAG271" s="261"/>
      <c r="JAH271" s="261"/>
      <c r="JAI271" s="261"/>
      <c r="JAJ271" s="261"/>
      <c r="JAK271" s="261"/>
      <c r="JAL271" s="261"/>
      <c r="JAM271" s="261"/>
      <c r="JAN271" s="261"/>
      <c r="JAO271" s="261"/>
      <c r="JAP271" s="261"/>
      <c r="JAQ271" s="261"/>
      <c r="JAR271" s="261"/>
      <c r="JAS271" s="261"/>
      <c r="JAT271" s="261"/>
      <c r="JAU271" s="261"/>
      <c r="JAV271" s="261"/>
      <c r="JAW271" s="261"/>
      <c r="JAX271" s="261"/>
      <c r="JAY271" s="261"/>
      <c r="JAZ271" s="261"/>
      <c r="JBA271" s="261"/>
      <c r="JBB271" s="261"/>
      <c r="JBC271" s="261"/>
      <c r="JBD271" s="261"/>
      <c r="JBE271" s="261"/>
      <c r="JBF271" s="261"/>
      <c r="JBG271" s="261"/>
      <c r="JBH271" s="261"/>
      <c r="JBI271" s="261"/>
      <c r="JBJ271" s="261"/>
      <c r="JBK271" s="261"/>
      <c r="JBL271" s="261"/>
      <c r="JBM271" s="261"/>
      <c r="JBN271" s="261"/>
      <c r="JBO271" s="261"/>
      <c r="JBP271" s="261"/>
      <c r="JBQ271" s="261"/>
      <c r="JBR271" s="261"/>
      <c r="JBS271" s="261"/>
      <c r="JBT271" s="261"/>
      <c r="JBU271" s="261"/>
      <c r="JBV271" s="261"/>
      <c r="JBW271" s="261"/>
      <c r="JBX271" s="261"/>
      <c r="JBY271" s="261"/>
      <c r="JBZ271" s="261"/>
      <c r="JCA271" s="261"/>
      <c r="JCB271" s="261"/>
      <c r="JCC271" s="261"/>
      <c r="JCD271" s="261"/>
      <c r="JCE271" s="261"/>
      <c r="JCF271" s="261"/>
      <c r="JCG271" s="261"/>
      <c r="JCH271" s="261"/>
      <c r="JCI271" s="261"/>
      <c r="JCJ271" s="261"/>
      <c r="JCK271" s="261"/>
      <c r="JCL271" s="261"/>
      <c r="JCM271" s="261"/>
      <c r="JCN271" s="261"/>
      <c r="JCO271" s="261"/>
      <c r="JCP271" s="261"/>
      <c r="JCQ271" s="261"/>
      <c r="JCR271" s="261"/>
      <c r="JCS271" s="261"/>
      <c r="JCT271" s="261"/>
      <c r="JCU271" s="261"/>
      <c r="JCV271" s="261"/>
      <c r="JCW271" s="261"/>
      <c r="JCX271" s="261"/>
      <c r="JCY271" s="261"/>
      <c r="JCZ271" s="261"/>
      <c r="JDA271" s="261"/>
      <c r="JDB271" s="261"/>
      <c r="JDC271" s="261"/>
      <c r="JDD271" s="261"/>
      <c r="JDE271" s="261"/>
      <c r="JDF271" s="261"/>
      <c r="JDG271" s="261"/>
      <c r="JDH271" s="261"/>
      <c r="JDI271" s="261"/>
      <c r="JDJ271" s="261"/>
      <c r="JDK271" s="261"/>
      <c r="JDL271" s="261"/>
      <c r="JDM271" s="261"/>
      <c r="JDN271" s="261"/>
      <c r="JDO271" s="261"/>
      <c r="JDP271" s="261"/>
      <c r="JDQ271" s="261"/>
      <c r="JDR271" s="261"/>
      <c r="JDS271" s="261"/>
      <c r="JDT271" s="261"/>
      <c r="JDU271" s="261"/>
      <c r="JDV271" s="261"/>
      <c r="JDW271" s="261"/>
      <c r="JDX271" s="261"/>
      <c r="JDY271" s="261"/>
      <c r="JDZ271" s="261"/>
      <c r="JEA271" s="261"/>
      <c r="JEB271" s="261"/>
      <c r="JEC271" s="261"/>
      <c r="JED271" s="261"/>
      <c r="JEE271" s="261"/>
      <c r="JEF271" s="261"/>
      <c r="JEG271" s="261"/>
      <c r="JEH271" s="261"/>
      <c r="JEI271" s="261"/>
      <c r="JEJ271" s="261"/>
      <c r="JEK271" s="261"/>
      <c r="JEL271" s="261"/>
      <c r="JEM271" s="261"/>
      <c r="JEN271" s="261"/>
      <c r="JEO271" s="261"/>
      <c r="JEP271" s="261"/>
      <c r="JEQ271" s="261"/>
      <c r="JER271" s="261"/>
      <c r="JES271" s="261"/>
      <c r="JET271" s="261"/>
      <c r="JEU271" s="261"/>
      <c r="JEV271" s="261"/>
      <c r="JEW271" s="261"/>
      <c r="JEX271" s="261"/>
      <c r="JEY271" s="261"/>
      <c r="JEZ271" s="261"/>
      <c r="JFA271" s="261"/>
      <c r="JFB271" s="261"/>
      <c r="JFC271" s="261"/>
      <c r="JFD271" s="261"/>
      <c r="JFE271" s="261"/>
      <c r="JFF271" s="261"/>
      <c r="JFG271" s="261"/>
      <c r="JFH271" s="261"/>
      <c r="JFI271" s="261"/>
      <c r="JFJ271" s="261"/>
      <c r="JFK271" s="261"/>
      <c r="JFL271" s="261"/>
      <c r="JFM271" s="261"/>
      <c r="JFN271" s="261"/>
      <c r="JFO271" s="261"/>
      <c r="JFP271" s="261"/>
      <c r="JFQ271" s="261"/>
      <c r="JFR271" s="261"/>
      <c r="JFS271" s="261"/>
      <c r="JFT271" s="261"/>
      <c r="JFU271" s="261"/>
      <c r="JFV271" s="261"/>
      <c r="JFW271" s="261"/>
      <c r="JFX271" s="261"/>
      <c r="JFY271" s="261"/>
      <c r="JFZ271" s="261"/>
      <c r="JGA271" s="261"/>
      <c r="JGB271" s="261"/>
      <c r="JGC271" s="261"/>
      <c r="JGD271" s="261"/>
      <c r="JGE271" s="261"/>
      <c r="JGF271" s="261"/>
      <c r="JGG271" s="261"/>
      <c r="JGH271" s="261"/>
      <c r="JGI271" s="261"/>
      <c r="JGJ271" s="261"/>
      <c r="JGK271" s="261"/>
      <c r="JGL271" s="261"/>
      <c r="JGM271" s="261"/>
      <c r="JGN271" s="261"/>
      <c r="JGO271" s="261"/>
      <c r="JGP271" s="261"/>
      <c r="JGQ271" s="261"/>
      <c r="JGR271" s="261"/>
      <c r="JGS271" s="261"/>
      <c r="JGT271" s="261"/>
      <c r="JGU271" s="261"/>
      <c r="JGV271" s="261"/>
      <c r="JGW271" s="261"/>
      <c r="JGX271" s="261"/>
      <c r="JGY271" s="261"/>
      <c r="JGZ271" s="261"/>
      <c r="JHA271" s="261"/>
      <c r="JHB271" s="261"/>
      <c r="JHC271" s="261"/>
      <c r="JHD271" s="261"/>
      <c r="JHE271" s="261"/>
      <c r="JHF271" s="261"/>
      <c r="JHG271" s="261"/>
      <c r="JHH271" s="261"/>
      <c r="JHI271" s="261"/>
      <c r="JHJ271" s="261"/>
      <c r="JHK271" s="261"/>
      <c r="JHL271" s="261"/>
      <c r="JHM271" s="261"/>
      <c r="JHN271" s="261"/>
      <c r="JHO271" s="261"/>
      <c r="JHP271" s="261"/>
      <c r="JHQ271" s="261"/>
      <c r="JHR271" s="261"/>
      <c r="JHS271" s="261"/>
      <c r="JHT271" s="261"/>
      <c r="JHU271" s="261"/>
      <c r="JHV271" s="261"/>
      <c r="JHW271" s="261"/>
      <c r="JHX271" s="261"/>
      <c r="JHY271" s="261"/>
      <c r="JHZ271" s="261"/>
      <c r="JIA271" s="261"/>
      <c r="JIB271" s="261"/>
      <c r="JIC271" s="261"/>
      <c r="JID271" s="261"/>
      <c r="JIE271" s="261"/>
      <c r="JIF271" s="261"/>
      <c r="JIG271" s="261"/>
      <c r="JIH271" s="261"/>
      <c r="JII271" s="261"/>
      <c r="JIJ271" s="261"/>
      <c r="JIK271" s="261"/>
      <c r="JIL271" s="261"/>
      <c r="JIM271" s="261"/>
      <c r="JIN271" s="261"/>
      <c r="JIO271" s="261"/>
      <c r="JIP271" s="261"/>
      <c r="JIQ271" s="261"/>
      <c r="JIR271" s="261"/>
      <c r="JIS271" s="261"/>
      <c r="JIT271" s="261"/>
      <c r="JIU271" s="261"/>
      <c r="JIV271" s="261"/>
      <c r="JIW271" s="261"/>
      <c r="JIX271" s="261"/>
      <c r="JIY271" s="261"/>
      <c r="JIZ271" s="261"/>
      <c r="JJA271" s="261"/>
      <c r="JJB271" s="261"/>
      <c r="JJC271" s="261"/>
      <c r="JJD271" s="261"/>
      <c r="JJE271" s="261"/>
      <c r="JJF271" s="261"/>
      <c r="JJG271" s="261"/>
      <c r="JJH271" s="261"/>
      <c r="JJI271" s="261"/>
      <c r="JJJ271" s="261"/>
      <c r="JJK271" s="261"/>
      <c r="JJL271" s="261"/>
      <c r="JJM271" s="261"/>
      <c r="JJN271" s="261"/>
      <c r="JJO271" s="261"/>
      <c r="JJP271" s="261"/>
      <c r="JJQ271" s="261"/>
      <c r="JJR271" s="261"/>
      <c r="JJS271" s="261"/>
      <c r="JJT271" s="261"/>
      <c r="JJU271" s="261"/>
      <c r="JJV271" s="261"/>
      <c r="JJW271" s="261"/>
      <c r="JJX271" s="261"/>
      <c r="JJY271" s="261"/>
      <c r="JJZ271" s="261"/>
      <c r="JKA271" s="261"/>
      <c r="JKB271" s="261"/>
      <c r="JKC271" s="261"/>
      <c r="JKD271" s="261"/>
      <c r="JKE271" s="261"/>
      <c r="JKF271" s="261"/>
      <c r="JKG271" s="261"/>
      <c r="JKH271" s="261"/>
      <c r="JKI271" s="261"/>
      <c r="JKJ271" s="261"/>
      <c r="JKK271" s="261"/>
      <c r="JKL271" s="261"/>
      <c r="JKM271" s="261"/>
      <c r="JKN271" s="261"/>
      <c r="JKO271" s="261"/>
      <c r="JKP271" s="261"/>
      <c r="JKQ271" s="261"/>
      <c r="JKR271" s="261"/>
      <c r="JKS271" s="261"/>
      <c r="JKT271" s="261"/>
      <c r="JKU271" s="261"/>
      <c r="JKV271" s="261"/>
      <c r="JKW271" s="261"/>
      <c r="JKX271" s="261"/>
      <c r="JKY271" s="261"/>
      <c r="JKZ271" s="261"/>
      <c r="JLA271" s="261"/>
      <c r="JLB271" s="261"/>
      <c r="JLC271" s="261"/>
      <c r="JLD271" s="261"/>
      <c r="JLE271" s="261"/>
      <c r="JLF271" s="261"/>
      <c r="JLG271" s="261"/>
      <c r="JLH271" s="261"/>
      <c r="JLI271" s="261"/>
      <c r="JLJ271" s="261"/>
      <c r="JLK271" s="261"/>
      <c r="JLL271" s="261"/>
      <c r="JLM271" s="261"/>
      <c r="JLN271" s="261"/>
      <c r="JLO271" s="261"/>
      <c r="JLP271" s="261"/>
      <c r="JLQ271" s="261"/>
      <c r="JLR271" s="261"/>
      <c r="JLS271" s="261"/>
      <c r="JLT271" s="261"/>
      <c r="JLU271" s="261"/>
      <c r="JLV271" s="261"/>
      <c r="JLW271" s="261"/>
      <c r="JLX271" s="261"/>
      <c r="JLY271" s="261"/>
      <c r="JLZ271" s="261"/>
      <c r="JMA271" s="261"/>
      <c r="JMB271" s="261"/>
      <c r="JMC271" s="261"/>
      <c r="JMD271" s="261"/>
      <c r="JME271" s="261"/>
      <c r="JMF271" s="261"/>
      <c r="JMG271" s="261"/>
      <c r="JMH271" s="261"/>
      <c r="JMI271" s="261"/>
      <c r="JMJ271" s="261"/>
      <c r="JMK271" s="261"/>
      <c r="JML271" s="261"/>
      <c r="JMM271" s="261"/>
      <c r="JMN271" s="261"/>
      <c r="JMO271" s="261"/>
      <c r="JMP271" s="261"/>
      <c r="JMQ271" s="261"/>
      <c r="JMR271" s="261"/>
      <c r="JMS271" s="261"/>
      <c r="JMT271" s="261"/>
      <c r="JMU271" s="261"/>
      <c r="JMV271" s="261"/>
      <c r="JMW271" s="261"/>
      <c r="JMX271" s="261"/>
      <c r="JMY271" s="261"/>
      <c r="JMZ271" s="261"/>
      <c r="JNA271" s="261"/>
      <c r="JNB271" s="261"/>
      <c r="JNC271" s="261"/>
      <c r="JND271" s="261"/>
      <c r="JNE271" s="261"/>
      <c r="JNF271" s="261"/>
      <c r="JNG271" s="261"/>
      <c r="JNH271" s="261"/>
      <c r="JNI271" s="261"/>
      <c r="JNJ271" s="261"/>
      <c r="JNK271" s="261"/>
      <c r="JNL271" s="261"/>
      <c r="JNM271" s="261"/>
      <c r="JNN271" s="261"/>
      <c r="JNO271" s="261"/>
      <c r="JNP271" s="261"/>
      <c r="JNQ271" s="261"/>
      <c r="JNR271" s="261"/>
      <c r="JNS271" s="261"/>
      <c r="JNT271" s="261"/>
      <c r="JNU271" s="261"/>
      <c r="JNV271" s="261"/>
      <c r="JNW271" s="261"/>
      <c r="JNX271" s="261"/>
      <c r="JNY271" s="261"/>
      <c r="JNZ271" s="261"/>
      <c r="JOA271" s="261"/>
      <c r="JOB271" s="261"/>
      <c r="JOC271" s="261"/>
      <c r="JOD271" s="261"/>
      <c r="JOE271" s="261"/>
      <c r="JOF271" s="261"/>
      <c r="JOG271" s="261"/>
      <c r="JOH271" s="261"/>
      <c r="JOI271" s="261"/>
      <c r="JOJ271" s="261"/>
      <c r="JOK271" s="261"/>
      <c r="JOL271" s="261"/>
      <c r="JOM271" s="261"/>
      <c r="JON271" s="261"/>
      <c r="JOO271" s="261"/>
      <c r="JOP271" s="261"/>
      <c r="JOQ271" s="261"/>
      <c r="JOR271" s="261"/>
      <c r="JOS271" s="261"/>
      <c r="JOT271" s="261"/>
      <c r="JOU271" s="261"/>
      <c r="JOV271" s="261"/>
      <c r="JOW271" s="261"/>
      <c r="JOX271" s="261"/>
      <c r="JOY271" s="261"/>
      <c r="JOZ271" s="261"/>
      <c r="JPA271" s="261"/>
      <c r="JPB271" s="261"/>
      <c r="JPC271" s="261"/>
      <c r="JPD271" s="261"/>
      <c r="JPE271" s="261"/>
      <c r="JPF271" s="261"/>
      <c r="JPG271" s="261"/>
      <c r="JPH271" s="261"/>
      <c r="JPI271" s="261"/>
      <c r="JPJ271" s="261"/>
      <c r="JPK271" s="261"/>
      <c r="JPL271" s="261"/>
      <c r="JPM271" s="261"/>
      <c r="JPN271" s="261"/>
      <c r="JPO271" s="261"/>
      <c r="JPP271" s="261"/>
      <c r="JPQ271" s="261"/>
      <c r="JPR271" s="261"/>
      <c r="JPS271" s="261"/>
      <c r="JPT271" s="261"/>
      <c r="JPU271" s="261"/>
      <c r="JPV271" s="261"/>
      <c r="JPW271" s="261"/>
      <c r="JPX271" s="261"/>
      <c r="JPY271" s="261"/>
      <c r="JPZ271" s="261"/>
      <c r="JQA271" s="261"/>
      <c r="JQB271" s="261"/>
      <c r="JQC271" s="261"/>
      <c r="JQD271" s="261"/>
      <c r="JQE271" s="261"/>
      <c r="JQF271" s="261"/>
      <c r="JQG271" s="261"/>
      <c r="JQH271" s="261"/>
      <c r="JQI271" s="261"/>
      <c r="JQJ271" s="261"/>
      <c r="JQK271" s="261"/>
      <c r="JQL271" s="261"/>
      <c r="JQM271" s="261"/>
      <c r="JQN271" s="261"/>
      <c r="JQO271" s="261"/>
      <c r="JQP271" s="261"/>
      <c r="JQQ271" s="261"/>
      <c r="JQR271" s="261"/>
      <c r="JQS271" s="261"/>
      <c r="JQT271" s="261"/>
      <c r="JQU271" s="261"/>
      <c r="JQV271" s="261"/>
      <c r="JQW271" s="261"/>
      <c r="JQX271" s="261"/>
      <c r="JQY271" s="261"/>
      <c r="JQZ271" s="261"/>
      <c r="JRA271" s="261"/>
      <c r="JRB271" s="261"/>
      <c r="JRC271" s="261"/>
      <c r="JRD271" s="261"/>
      <c r="JRE271" s="261"/>
      <c r="JRF271" s="261"/>
      <c r="JRG271" s="261"/>
      <c r="JRH271" s="261"/>
      <c r="JRI271" s="261"/>
      <c r="JRJ271" s="261"/>
      <c r="JRK271" s="261"/>
      <c r="JRL271" s="261"/>
      <c r="JRM271" s="261"/>
      <c r="JRN271" s="261"/>
      <c r="JRO271" s="261"/>
      <c r="JRP271" s="261"/>
      <c r="JRQ271" s="261"/>
      <c r="JRR271" s="261"/>
      <c r="JRS271" s="261"/>
      <c r="JRT271" s="261"/>
      <c r="JRU271" s="261"/>
      <c r="JRV271" s="261"/>
      <c r="JRW271" s="261"/>
      <c r="JRX271" s="261"/>
      <c r="JRY271" s="261"/>
      <c r="JRZ271" s="261"/>
      <c r="JSA271" s="261"/>
      <c r="JSB271" s="261"/>
      <c r="JSC271" s="261"/>
      <c r="JSD271" s="261"/>
      <c r="JSE271" s="261"/>
      <c r="JSF271" s="261"/>
      <c r="JSG271" s="261"/>
      <c r="JSH271" s="261"/>
      <c r="JSI271" s="261"/>
      <c r="JSJ271" s="261"/>
      <c r="JSK271" s="261"/>
      <c r="JSL271" s="261"/>
      <c r="JSM271" s="261"/>
      <c r="JSN271" s="261"/>
      <c r="JSO271" s="261"/>
      <c r="JSP271" s="261"/>
      <c r="JSQ271" s="261"/>
      <c r="JSR271" s="261"/>
      <c r="JSS271" s="261"/>
      <c r="JST271" s="261"/>
      <c r="JSU271" s="261"/>
      <c r="JSV271" s="261"/>
      <c r="JSW271" s="261"/>
      <c r="JSX271" s="261"/>
      <c r="JSY271" s="261"/>
      <c r="JSZ271" s="261"/>
      <c r="JTA271" s="261"/>
      <c r="JTB271" s="261"/>
      <c r="JTC271" s="261"/>
      <c r="JTD271" s="261"/>
      <c r="JTE271" s="261"/>
      <c r="JTF271" s="261"/>
      <c r="JTG271" s="261"/>
      <c r="JTH271" s="261"/>
      <c r="JTI271" s="261"/>
      <c r="JTJ271" s="261"/>
      <c r="JTK271" s="261"/>
      <c r="JTL271" s="261"/>
      <c r="JTM271" s="261"/>
      <c r="JTN271" s="261"/>
      <c r="JTO271" s="261"/>
      <c r="JTP271" s="261"/>
      <c r="JTQ271" s="261"/>
      <c r="JTR271" s="261"/>
      <c r="JTS271" s="261"/>
      <c r="JTT271" s="261"/>
      <c r="JTU271" s="261"/>
      <c r="JTV271" s="261"/>
      <c r="JTW271" s="261"/>
      <c r="JTX271" s="261"/>
      <c r="JTY271" s="261"/>
      <c r="JTZ271" s="261"/>
      <c r="JUA271" s="261"/>
      <c r="JUB271" s="261"/>
      <c r="JUC271" s="261"/>
      <c r="JUD271" s="261"/>
      <c r="JUE271" s="261"/>
      <c r="JUF271" s="261"/>
      <c r="JUG271" s="261"/>
      <c r="JUH271" s="261"/>
      <c r="JUI271" s="261"/>
      <c r="JUJ271" s="261"/>
      <c r="JUK271" s="261"/>
      <c r="JUL271" s="261"/>
      <c r="JUM271" s="261"/>
      <c r="JUN271" s="261"/>
      <c r="JUO271" s="261"/>
      <c r="JUP271" s="261"/>
      <c r="JUQ271" s="261"/>
      <c r="JUR271" s="261"/>
      <c r="JUS271" s="261"/>
      <c r="JUT271" s="261"/>
      <c r="JUU271" s="261"/>
      <c r="JUV271" s="261"/>
      <c r="JUW271" s="261"/>
      <c r="JUX271" s="261"/>
      <c r="JUY271" s="261"/>
      <c r="JUZ271" s="261"/>
      <c r="JVA271" s="261"/>
      <c r="JVB271" s="261"/>
      <c r="JVC271" s="261"/>
      <c r="JVD271" s="261"/>
      <c r="JVE271" s="261"/>
      <c r="JVF271" s="261"/>
      <c r="JVG271" s="261"/>
      <c r="JVH271" s="261"/>
      <c r="JVI271" s="261"/>
      <c r="JVJ271" s="261"/>
      <c r="JVK271" s="261"/>
      <c r="JVL271" s="261"/>
      <c r="JVM271" s="261"/>
      <c r="JVN271" s="261"/>
      <c r="JVO271" s="261"/>
      <c r="JVP271" s="261"/>
      <c r="JVQ271" s="261"/>
      <c r="JVR271" s="261"/>
      <c r="JVS271" s="261"/>
      <c r="JVT271" s="261"/>
      <c r="JVU271" s="261"/>
      <c r="JVV271" s="261"/>
      <c r="JVW271" s="261"/>
      <c r="JVX271" s="261"/>
      <c r="JVY271" s="261"/>
      <c r="JVZ271" s="261"/>
      <c r="JWA271" s="261"/>
      <c r="JWB271" s="261"/>
      <c r="JWC271" s="261"/>
      <c r="JWD271" s="261"/>
      <c r="JWE271" s="261"/>
      <c r="JWF271" s="261"/>
      <c r="JWG271" s="261"/>
      <c r="JWH271" s="261"/>
      <c r="JWI271" s="261"/>
      <c r="JWJ271" s="261"/>
      <c r="JWK271" s="261"/>
      <c r="JWL271" s="261"/>
      <c r="JWM271" s="261"/>
      <c r="JWN271" s="261"/>
      <c r="JWO271" s="261"/>
      <c r="JWP271" s="261"/>
      <c r="JWQ271" s="261"/>
      <c r="JWR271" s="261"/>
      <c r="JWS271" s="261"/>
      <c r="JWT271" s="261"/>
      <c r="JWU271" s="261"/>
      <c r="JWV271" s="261"/>
      <c r="JWW271" s="261"/>
      <c r="JWX271" s="261"/>
      <c r="JWY271" s="261"/>
      <c r="JWZ271" s="261"/>
      <c r="JXA271" s="261"/>
      <c r="JXB271" s="261"/>
      <c r="JXC271" s="261"/>
      <c r="JXD271" s="261"/>
      <c r="JXE271" s="261"/>
      <c r="JXF271" s="261"/>
      <c r="JXG271" s="261"/>
      <c r="JXH271" s="261"/>
      <c r="JXI271" s="261"/>
      <c r="JXJ271" s="261"/>
      <c r="JXK271" s="261"/>
      <c r="JXL271" s="261"/>
      <c r="JXM271" s="261"/>
      <c r="JXN271" s="261"/>
      <c r="JXO271" s="261"/>
      <c r="JXP271" s="261"/>
      <c r="JXQ271" s="261"/>
      <c r="JXR271" s="261"/>
      <c r="JXS271" s="261"/>
      <c r="JXT271" s="261"/>
      <c r="JXU271" s="261"/>
      <c r="JXV271" s="261"/>
      <c r="JXW271" s="261"/>
      <c r="JXX271" s="261"/>
      <c r="JXY271" s="261"/>
      <c r="JXZ271" s="261"/>
      <c r="JYA271" s="261"/>
      <c r="JYB271" s="261"/>
      <c r="JYC271" s="261"/>
      <c r="JYD271" s="261"/>
      <c r="JYE271" s="261"/>
      <c r="JYF271" s="261"/>
      <c r="JYG271" s="261"/>
      <c r="JYH271" s="261"/>
      <c r="JYI271" s="261"/>
      <c r="JYJ271" s="261"/>
      <c r="JYK271" s="261"/>
      <c r="JYL271" s="261"/>
      <c r="JYM271" s="261"/>
      <c r="JYN271" s="261"/>
      <c r="JYO271" s="261"/>
      <c r="JYP271" s="261"/>
      <c r="JYQ271" s="261"/>
      <c r="JYR271" s="261"/>
      <c r="JYS271" s="261"/>
      <c r="JYT271" s="261"/>
      <c r="JYU271" s="261"/>
      <c r="JYV271" s="261"/>
      <c r="JYW271" s="261"/>
      <c r="JYX271" s="261"/>
      <c r="JYY271" s="261"/>
      <c r="JYZ271" s="261"/>
      <c r="JZA271" s="261"/>
      <c r="JZB271" s="261"/>
      <c r="JZC271" s="261"/>
      <c r="JZD271" s="261"/>
      <c r="JZE271" s="261"/>
      <c r="JZF271" s="261"/>
      <c r="JZG271" s="261"/>
      <c r="JZH271" s="261"/>
      <c r="JZI271" s="261"/>
      <c r="JZJ271" s="261"/>
      <c r="JZK271" s="261"/>
      <c r="JZL271" s="261"/>
      <c r="JZM271" s="261"/>
      <c r="JZN271" s="261"/>
      <c r="JZO271" s="261"/>
      <c r="JZP271" s="261"/>
      <c r="JZQ271" s="261"/>
      <c r="JZR271" s="261"/>
      <c r="JZS271" s="261"/>
      <c r="JZT271" s="261"/>
      <c r="JZU271" s="261"/>
      <c r="JZV271" s="261"/>
      <c r="JZW271" s="261"/>
      <c r="JZX271" s="261"/>
      <c r="JZY271" s="261"/>
      <c r="JZZ271" s="261"/>
      <c r="KAA271" s="261"/>
      <c r="KAB271" s="261"/>
      <c r="KAC271" s="261"/>
      <c r="KAD271" s="261"/>
      <c r="KAE271" s="261"/>
      <c r="KAF271" s="261"/>
      <c r="KAG271" s="261"/>
      <c r="KAH271" s="261"/>
      <c r="KAI271" s="261"/>
      <c r="KAJ271" s="261"/>
      <c r="KAK271" s="261"/>
      <c r="KAL271" s="261"/>
      <c r="KAM271" s="261"/>
      <c r="KAN271" s="261"/>
      <c r="KAO271" s="261"/>
      <c r="KAP271" s="261"/>
      <c r="KAQ271" s="261"/>
      <c r="KAR271" s="261"/>
      <c r="KAS271" s="261"/>
      <c r="KAT271" s="261"/>
      <c r="KAU271" s="261"/>
      <c r="KAV271" s="261"/>
      <c r="KAW271" s="261"/>
      <c r="KAX271" s="261"/>
      <c r="KAY271" s="261"/>
      <c r="KAZ271" s="261"/>
      <c r="KBA271" s="261"/>
      <c r="KBB271" s="261"/>
      <c r="KBC271" s="261"/>
      <c r="KBD271" s="261"/>
      <c r="KBE271" s="261"/>
      <c r="KBF271" s="261"/>
      <c r="KBG271" s="261"/>
      <c r="KBH271" s="261"/>
      <c r="KBI271" s="261"/>
      <c r="KBJ271" s="261"/>
      <c r="KBK271" s="261"/>
      <c r="KBL271" s="261"/>
      <c r="KBM271" s="261"/>
      <c r="KBN271" s="261"/>
      <c r="KBO271" s="261"/>
      <c r="KBP271" s="261"/>
      <c r="KBQ271" s="261"/>
      <c r="KBR271" s="261"/>
      <c r="KBS271" s="261"/>
      <c r="KBT271" s="261"/>
      <c r="KBU271" s="261"/>
      <c r="KBV271" s="261"/>
      <c r="KBW271" s="261"/>
      <c r="KBX271" s="261"/>
      <c r="KBY271" s="261"/>
      <c r="KBZ271" s="261"/>
      <c r="KCA271" s="261"/>
      <c r="KCB271" s="261"/>
      <c r="KCC271" s="261"/>
      <c r="KCD271" s="261"/>
      <c r="KCE271" s="261"/>
      <c r="KCF271" s="261"/>
      <c r="KCG271" s="261"/>
      <c r="KCH271" s="261"/>
      <c r="KCI271" s="261"/>
      <c r="KCJ271" s="261"/>
      <c r="KCK271" s="261"/>
      <c r="KCL271" s="261"/>
      <c r="KCM271" s="261"/>
      <c r="KCN271" s="261"/>
      <c r="KCO271" s="261"/>
      <c r="KCP271" s="261"/>
      <c r="KCQ271" s="261"/>
      <c r="KCR271" s="261"/>
      <c r="KCS271" s="261"/>
      <c r="KCT271" s="261"/>
      <c r="KCU271" s="261"/>
      <c r="KCV271" s="261"/>
      <c r="KCW271" s="261"/>
      <c r="KCX271" s="261"/>
      <c r="KCY271" s="261"/>
      <c r="KCZ271" s="261"/>
      <c r="KDA271" s="261"/>
      <c r="KDB271" s="261"/>
      <c r="KDC271" s="261"/>
      <c r="KDD271" s="261"/>
      <c r="KDE271" s="261"/>
      <c r="KDF271" s="261"/>
      <c r="KDG271" s="261"/>
      <c r="KDH271" s="261"/>
      <c r="KDI271" s="261"/>
      <c r="KDJ271" s="261"/>
      <c r="KDK271" s="261"/>
      <c r="KDL271" s="261"/>
      <c r="KDM271" s="261"/>
      <c r="KDN271" s="261"/>
      <c r="KDO271" s="261"/>
      <c r="KDP271" s="261"/>
      <c r="KDQ271" s="261"/>
      <c r="KDR271" s="261"/>
      <c r="KDS271" s="261"/>
      <c r="KDT271" s="261"/>
      <c r="KDU271" s="261"/>
      <c r="KDV271" s="261"/>
      <c r="KDW271" s="261"/>
      <c r="KDX271" s="261"/>
      <c r="KDY271" s="261"/>
      <c r="KDZ271" s="261"/>
      <c r="KEA271" s="261"/>
      <c r="KEB271" s="261"/>
      <c r="KEC271" s="261"/>
      <c r="KED271" s="261"/>
      <c r="KEE271" s="261"/>
      <c r="KEF271" s="261"/>
      <c r="KEG271" s="261"/>
      <c r="KEH271" s="261"/>
      <c r="KEI271" s="261"/>
      <c r="KEJ271" s="261"/>
      <c r="KEK271" s="261"/>
      <c r="KEL271" s="261"/>
      <c r="KEM271" s="261"/>
      <c r="KEN271" s="261"/>
      <c r="KEO271" s="261"/>
      <c r="KEP271" s="261"/>
      <c r="KEQ271" s="261"/>
      <c r="KER271" s="261"/>
      <c r="KES271" s="261"/>
      <c r="KET271" s="261"/>
      <c r="KEU271" s="261"/>
      <c r="KEV271" s="261"/>
      <c r="KEW271" s="261"/>
      <c r="KEX271" s="261"/>
      <c r="KEY271" s="261"/>
      <c r="KEZ271" s="261"/>
      <c r="KFA271" s="261"/>
      <c r="KFB271" s="261"/>
      <c r="KFC271" s="261"/>
      <c r="KFD271" s="261"/>
      <c r="KFE271" s="261"/>
      <c r="KFF271" s="261"/>
      <c r="KFG271" s="261"/>
      <c r="KFH271" s="261"/>
      <c r="KFI271" s="261"/>
      <c r="KFJ271" s="261"/>
      <c r="KFK271" s="261"/>
      <c r="KFL271" s="261"/>
      <c r="KFM271" s="261"/>
      <c r="KFN271" s="261"/>
      <c r="KFO271" s="261"/>
      <c r="KFP271" s="261"/>
      <c r="KFQ271" s="261"/>
      <c r="KFR271" s="261"/>
      <c r="KFS271" s="261"/>
      <c r="KFT271" s="261"/>
      <c r="KFU271" s="261"/>
      <c r="KFV271" s="261"/>
      <c r="KFW271" s="261"/>
      <c r="KFX271" s="261"/>
      <c r="KFY271" s="261"/>
      <c r="KFZ271" s="261"/>
      <c r="KGA271" s="261"/>
      <c r="KGB271" s="261"/>
      <c r="KGC271" s="261"/>
      <c r="KGD271" s="261"/>
      <c r="KGE271" s="261"/>
      <c r="KGF271" s="261"/>
      <c r="KGG271" s="261"/>
      <c r="KGH271" s="261"/>
      <c r="KGI271" s="261"/>
      <c r="KGJ271" s="261"/>
      <c r="KGK271" s="261"/>
      <c r="KGL271" s="261"/>
      <c r="KGM271" s="261"/>
      <c r="KGN271" s="261"/>
      <c r="KGO271" s="261"/>
      <c r="KGP271" s="261"/>
      <c r="KGQ271" s="261"/>
      <c r="KGR271" s="261"/>
      <c r="KGS271" s="261"/>
      <c r="KGT271" s="261"/>
      <c r="KGU271" s="261"/>
      <c r="KGV271" s="261"/>
      <c r="KGW271" s="261"/>
      <c r="KGX271" s="261"/>
      <c r="KGY271" s="261"/>
      <c r="KGZ271" s="261"/>
      <c r="KHA271" s="261"/>
      <c r="KHB271" s="261"/>
      <c r="KHC271" s="261"/>
      <c r="KHD271" s="261"/>
      <c r="KHE271" s="261"/>
      <c r="KHF271" s="261"/>
      <c r="KHG271" s="261"/>
      <c r="KHH271" s="261"/>
      <c r="KHI271" s="261"/>
      <c r="KHJ271" s="261"/>
      <c r="KHK271" s="261"/>
      <c r="KHL271" s="261"/>
      <c r="KHM271" s="261"/>
      <c r="KHN271" s="261"/>
      <c r="KHO271" s="261"/>
      <c r="KHP271" s="261"/>
      <c r="KHQ271" s="261"/>
      <c r="KHR271" s="261"/>
      <c r="KHS271" s="261"/>
      <c r="KHT271" s="261"/>
      <c r="KHU271" s="261"/>
      <c r="KHV271" s="261"/>
      <c r="KHW271" s="261"/>
      <c r="KHX271" s="261"/>
      <c r="KHY271" s="261"/>
      <c r="KHZ271" s="261"/>
      <c r="KIA271" s="261"/>
      <c r="KIB271" s="261"/>
      <c r="KIC271" s="261"/>
      <c r="KID271" s="261"/>
      <c r="KIE271" s="261"/>
      <c r="KIF271" s="261"/>
      <c r="KIG271" s="261"/>
      <c r="KIH271" s="261"/>
      <c r="KII271" s="261"/>
      <c r="KIJ271" s="261"/>
      <c r="KIK271" s="261"/>
      <c r="KIL271" s="261"/>
      <c r="KIM271" s="261"/>
      <c r="KIN271" s="261"/>
      <c r="KIO271" s="261"/>
      <c r="KIP271" s="261"/>
      <c r="KIQ271" s="261"/>
      <c r="KIR271" s="261"/>
      <c r="KIS271" s="261"/>
      <c r="KIT271" s="261"/>
      <c r="KIU271" s="261"/>
      <c r="KIV271" s="261"/>
      <c r="KIW271" s="261"/>
      <c r="KIX271" s="261"/>
      <c r="KIY271" s="261"/>
      <c r="KIZ271" s="261"/>
      <c r="KJA271" s="261"/>
      <c r="KJB271" s="261"/>
      <c r="KJC271" s="261"/>
      <c r="KJD271" s="261"/>
      <c r="KJE271" s="261"/>
      <c r="KJF271" s="261"/>
      <c r="KJG271" s="261"/>
      <c r="KJH271" s="261"/>
      <c r="KJI271" s="261"/>
      <c r="KJJ271" s="261"/>
      <c r="KJK271" s="261"/>
      <c r="KJL271" s="261"/>
      <c r="KJM271" s="261"/>
      <c r="KJN271" s="261"/>
      <c r="KJO271" s="261"/>
      <c r="KJP271" s="261"/>
      <c r="KJQ271" s="261"/>
      <c r="KJR271" s="261"/>
      <c r="KJS271" s="261"/>
      <c r="KJT271" s="261"/>
      <c r="KJU271" s="261"/>
      <c r="KJV271" s="261"/>
      <c r="KJW271" s="261"/>
      <c r="KJX271" s="261"/>
      <c r="KJY271" s="261"/>
      <c r="KJZ271" s="261"/>
      <c r="KKA271" s="261"/>
      <c r="KKB271" s="261"/>
      <c r="KKC271" s="261"/>
      <c r="KKD271" s="261"/>
      <c r="KKE271" s="261"/>
      <c r="KKF271" s="261"/>
      <c r="KKG271" s="261"/>
      <c r="KKH271" s="261"/>
      <c r="KKI271" s="261"/>
      <c r="KKJ271" s="261"/>
      <c r="KKK271" s="261"/>
      <c r="KKL271" s="261"/>
      <c r="KKM271" s="261"/>
      <c r="KKN271" s="261"/>
      <c r="KKO271" s="261"/>
      <c r="KKP271" s="261"/>
      <c r="KKQ271" s="261"/>
      <c r="KKR271" s="261"/>
      <c r="KKS271" s="261"/>
      <c r="KKT271" s="261"/>
      <c r="KKU271" s="261"/>
      <c r="KKV271" s="261"/>
      <c r="KKW271" s="261"/>
      <c r="KKX271" s="261"/>
      <c r="KKY271" s="261"/>
      <c r="KKZ271" s="261"/>
      <c r="KLA271" s="261"/>
      <c r="KLB271" s="261"/>
      <c r="KLC271" s="261"/>
      <c r="KLD271" s="261"/>
      <c r="KLE271" s="261"/>
      <c r="KLF271" s="261"/>
      <c r="KLG271" s="261"/>
      <c r="KLH271" s="261"/>
      <c r="KLI271" s="261"/>
      <c r="KLJ271" s="261"/>
      <c r="KLK271" s="261"/>
      <c r="KLL271" s="261"/>
      <c r="KLM271" s="261"/>
      <c r="KLN271" s="261"/>
      <c r="KLO271" s="261"/>
      <c r="KLP271" s="261"/>
      <c r="KLQ271" s="261"/>
      <c r="KLR271" s="261"/>
      <c r="KLS271" s="261"/>
      <c r="KLT271" s="261"/>
      <c r="KLU271" s="261"/>
      <c r="KLV271" s="261"/>
      <c r="KLW271" s="261"/>
      <c r="KLX271" s="261"/>
      <c r="KLY271" s="261"/>
      <c r="KLZ271" s="261"/>
      <c r="KMA271" s="261"/>
      <c r="KMB271" s="261"/>
      <c r="KMC271" s="261"/>
      <c r="KMD271" s="261"/>
      <c r="KME271" s="261"/>
      <c r="KMF271" s="261"/>
      <c r="KMG271" s="261"/>
      <c r="KMH271" s="261"/>
      <c r="KMI271" s="261"/>
      <c r="KMJ271" s="261"/>
      <c r="KMK271" s="261"/>
      <c r="KML271" s="261"/>
      <c r="KMM271" s="261"/>
      <c r="KMN271" s="261"/>
      <c r="KMO271" s="261"/>
      <c r="KMP271" s="261"/>
      <c r="KMQ271" s="261"/>
      <c r="KMR271" s="261"/>
      <c r="KMS271" s="261"/>
      <c r="KMT271" s="261"/>
      <c r="KMU271" s="261"/>
      <c r="KMV271" s="261"/>
      <c r="KMW271" s="261"/>
      <c r="KMX271" s="261"/>
      <c r="KMY271" s="261"/>
      <c r="KMZ271" s="261"/>
      <c r="KNA271" s="261"/>
      <c r="KNB271" s="261"/>
      <c r="KNC271" s="261"/>
      <c r="KND271" s="261"/>
      <c r="KNE271" s="261"/>
      <c r="KNF271" s="261"/>
      <c r="KNG271" s="261"/>
      <c r="KNH271" s="261"/>
      <c r="KNI271" s="261"/>
      <c r="KNJ271" s="261"/>
      <c r="KNK271" s="261"/>
      <c r="KNL271" s="261"/>
      <c r="KNM271" s="261"/>
      <c r="KNN271" s="261"/>
      <c r="KNO271" s="261"/>
      <c r="KNP271" s="261"/>
      <c r="KNQ271" s="261"/>
      <c r="KNR271" s="261"/>
      <c r="KNS271" s="261"/>
      <c r="KNT271" s="261"/>
      <c r="KNU271" s="261"/>
      <c r="KNV271" s="261"/>
      <c r="KNW271" s="261"/>
      <c r="KNX271" s="261"/>
      <c r="KNY271" s="261"/>
      <c r="KNZ271" s="261"/>
      <c r="KOA271" s="261"/>
      <c r="KOB271" s="261"/>
      <c r="KOC271" s="261"/>
      <c r="KOD271" s="261"/>
      <c r="KOE271" s="261"/>
      <c r="KOF271" s="261"/>
      <c r="KOG271" s="261"/>
      <c r="KOH271" s="261"/>
      <c r="KOI271" s="261"/>
      <c r="KOJ271" s="261"/>
      <c r="KOK271" s="261"/>
      <c r="KOL271" s="261"/>
      <c r="KOM271" s="261"/>
      <c r="KON271" s="261"/>
      <c r="KOO271" s="261"/>
      <c r="KOP271" s="261"/>
      <c r="KOQ271" s="261"/>
      <c r="KOR271" s="261"/>
      <c r="KOS271" s="261"/>
      <c r="KOT271" s="261"/>
      <c r="KOU271" s="261"/>
      <c r="KOV271" s="261"/>
      <c r="KOW271" s="261"/>
      <c r="KOX271" s="261"/>
      <c r="KOY271" s="261"/>
      <c r="KOZ271" s="261"/>
      <c r="KPA271" s="261"/>
      <c r="KPB271" s="261"/>
      <c r="KPC271" s="261"/>
      <c r="KPD271" s="261"/>
      <c r="KPE271" s="261"/>
      <c r="KPF271" s="261"/>
      <c r="KPG271" s="261"/>
      <c r="KPH271" s="261"/>
      <c r="KPI271" s="261"/>
      <c r="KPJ271" s="261"/>
      <c r="KPK271" s="261"/>
      <c r="KPL271" s="261"/>
      <c r="KPM271" s="261"/>
      <c r="KPN271" s="261"/>
      <c r="KPO271" s="261"/>
      <c r="KPP271" s="261"/>
      <c r="KPQ271" s="261"/>
      <c r="KPR271" s="261"/>
      <c r="KPS271" s="261"/>
      <c r="KPT271" s="261"/>
      <c r="KPU271" s="261"/>
      <c r="KPV271" s="261"/>
      <c r="KPW271" s="261"/>
      <c r="KPX271" s="261"/>
      <c r="KPY271" s="261"/>
      <c r="KPZ271" s="261"/>
      <c r="KQA271" s="261"/>
      <c r="KQB271" s="261"/>
      <c r="KQC271" s="261"/>
      <c r="KQD271" s="261"/>
      <c r="KQE271" s="261"/>
      <c r="KQF271" s="261"/>
      <c r="KQG271" s="261"/>
      <c r="KQH271" s="261"/>
      <c r="KQI271" s="261"/>
      <c r="KQJ271" s="261"/>
      <c r="KQK271" s="261"/>
      <c r="KQL271" s="261"/>
      <c r="KQM271" s="261"/>
      <c r="KQN271" s="261"/>
      <c r="KQO271" s="261"/>
      <c r="KQP271" s="261"/>
      <c r="KQQ271" s="261"/>
      <c r="KQR271" s="261"/>
      <c r="KQS271" s="261"/>
      <c r="KQT271" s="261"/>
      <c r="KQU271" s="261"/>
      <c r="KQV271" s="261"/>
      <c r="KQW271" s="261"/>
      <c r="KQX271" s="261"/>
      <c r="KQY271" s="261"/>
      <c r="KQZ271" s="261"/>
      <c r="KRA271" s="261"/>
      <c r="KRB271" s="261"/>
      <c r="KRC271" s="261"/>
      <c r="KRD271" s="261"/>
      <c r="KRE271" s="261"/>
      <c r="KRF271" s="261"/>
      <c r="KRG271" s="261"/>
      <c r="KRH271" s="261"/>
      <c r="KRI271" s="261"/>
      <c r="KRJ271" s="261"/>
      <c r="KRK271" s="261"/>
      <c r="KRL271" s="261"/>
      <c r="KRM271" s="261"/>
      <c r="KRN271" s="261"/>
      <c r="KRO271" s="261"/>
      <c r="KRP271" s="261"/>
      <c r="KRQ271" s="261"/>
      <c r="KRR271" s="261"/>
      <c r="KRS271" s="261"/>
      <c r="KRT271" s="261"/>
      <c r="KRU271" s="261"/>
      <c r="KRV271" s="261"/>
      <c r="KRW271" s="261"/>
      <c r="KRX271" s="261"/>
      <c r="KRY271" s="261"/>
      <c r="KRZ271" s="261"/>
      <c r="KSA271" s="261"/>
      <c r="KSB271" s="261"/>
      <c r="KSC271" s="261"/>
      <c r="KSD271" s="261"/>
      <c r="KSE271" s="261"/>
      <c r="KSF271" s="261"/>
      <c r="KSG271" s="261"/>
      <c r="KSH271" s="261"/>
      <c r="KSI271" s="261"/>
      <c r="KSJ271" s="261"/>
      <c r="KSK271" s="261"/>
      <c r="KSL271" s="261"/>
      <c r="KSM271" s="261"/>
      <c r="KSN271" s="261"/>
      <c r="KSO271" s="261"/>
      <c r="KSP271" s="261"/>
      <c r="KSQ271" s="261"/>
      <c r="KSR271" s="261"/>
      <c r="KSS271" s="261"/>
      <c r="KST271" s="261"/>
      <c r="KSU271" s="261"/>
      <c r="KSV271" s="261"/>
      <c r="KSW271" s="261"/>
      <c r="KSX271" s="261"/>
      <c r="KSY271" s="261"/>
      <c r="KSZ271" s="261"/>
      <c r="KTA271" s="261"/>
      <c r="KTB271" s="261"/>
      <c r="KTC271" s="261"/>
      <c r="KTD271" s="261"/>
      <c r="KTE271" s="261"/>
      <c r="KTF271" s="261"/>
      <c r="KTG271" s="261"/>
      <c r="KTH271" s="261"/>
      <c r="KTI271" s="261"/>
      <c r="KTJ271" s="261"/>
      <c r="KTK271" s="261"/>
      <c r="KTL271" s="261"/>
      <c r="KTM271" s="261"/>
      <c r="KTN271" s="261"/>
      <c r="KTO271" s="261"/>
      <c r="KTP271" s="261"/>
      <c r="KTQ271" s="261"/>
      <c r="KTR271" s="261"/>
      <c r="KTS271" s="261"/>
      <c r="KTT271" s="261"/>
      <c r="KTU271" s="261"/>
      <c r="KTV271" s="261"/>
      <c r="KTW271" s="261"/>
      <c r="KTX271" s="261"/>
      <c r="KTY271" s="261"/>
      <c r="KTZ271" s="261"/>
      <c r="KUA271" s="261"/>
      <c r="KUB271" s="261"/>
      <c r="KUC271" s="261"/>
      <c r="KUD271" s="261"/>
      <c r="KUE271" s="261"/>
      <c r="KUF271" s="261"/>
      <c r="KUG271" s="261"/>
      <c r="KUH271" s="261"/>
      <c r="KUI271" s="261"/>
      <c r="KUJ271" s="261"/>
      <c r="KUK271" s="261"/>
      <c r="KUL271" s="261"/>
      <c r="KUM271" s="261"/>
      <c r="KUN271" s="261"/>
      <c r="KUO271" s="261"/>
      <c r="KUP271" s="261"/>
      <c r="KUQ271" s="261"/>
      <c r="KUR271" s="261"/>
      <c r="KUS271" s="261"/>
      <c r="KUT271" s="261"/>
      <c r="KUU271" s="261"/>
      <c r="KUV271" s="261"/>
      <c r="KUW271" s="261"/>
      <c r="KUX271" s="261"/>
      <c r="KUY271" s="261"/>
      <c r="KUZ271" s="261"/>
      <c r="KVA271" s="261"/>
      <c r="KVB271" s="261"/>
      <c r="KVC271" s="261"/>
      <c r="KVD271" s="261"/>
      <c r="KVE271" s="261"/>
      <c r="KVF271" s="261"/>
      <c r="KVG271" s="261"/>
      <c r="KVH271" s="261"/>
      <c r="KVI271" s="261"/>
      <c r="KVJ271" s="261"/>
      <c r="KVK271" s="261"/>
      <c r="KVL271" s="261"/>
      <c r="KVM271" s="261"/>
      <c r="KVN271" s="261"/>
      <c r="KVO271" s="261"/>
      <c r="KVP271" s="261"/>
      <c r="KVQ271" s="261"/>
      <c r="KVR271" s="261"/>
      <c r="KVS271" s="261"/>
      <c r="KVT271" s="261"/>
      <c r="KVU271" s="261"/>
      <c r="KVV271" s="261"/>
      <c r="KVW271" s="261"/>
      <c r="KVX271" s="261"/>
      <c r="KVY271" s="261"/>
      <c r="KVZ271" s="261"/>
      <c r="KWA271" s="261"/>
      <c r="KWB271" s="261"/>
      <c r="KWC271" s="261"/>
      <c r="KWD271" s="261"/>
      <c r="KWE271" s="261"/>
      <c r="KWF271" s="261"/>
      <c r="KWG271" s="261"/>
      <c r="KWH271" s="261"/>
      <c r="KWI271" s="261"/>
      <c r="KWJ271" s="261"/>
      <c r="KWK271" s="261"/>
      <c r="KWL271" s="261"/>
      <c r="KWM271" s="261"/>
      <c r="KWN271" s="261"/>
      <c r="KWO271" s="261"/>
      <c r="KWP271" s="261"/>
      <c r="KWQ271" s="261"/>
      <c r="KWR271" s="261"/>
      <c r="KWS271" s="261"/>
      <c r="KWT271" s="261"/>
      <c r="KWU271" s="261"/>
      <c r="KWV271" s="261"/>
      <c r="KWW271" s="261"/>
      <c r="KWX271" s="261"/>
      <c r="KWY271" s="261"/>
      <c r="KWZ271" s="261"/>
      <c r="KXA271" s="261"/>
      <c r="KXB271" s="261"/>
      <c r="KXC271" s="261"/>
      <c r="KXD271" s="261"/>
      <c r="KXE271" s="261"/>
      <c r="KXF271" s="261"/>
      <c r="KXG271" s="261"/>
      <c r="KXH271" s="261"/>
      <c r="KXI271" s="261"/>
      <c r="KXJ271" s="261"/>
      <c r="KXK271" s="261"/>
      <c r="KXL271" s="261"/>
      <c r="KXM271" s="261"/>
      <c r="KXN271" s="261"/>
      <c r="KXO271" s="261"/>
      <c r="KXP271" s="261"/>
      <c r="KXQ271" s="261"/>
      <c r="KXR271" s="261"/>
      <c r="KXS271" s="261"/>
      <c r="KXT271" s="261"/>
      <c r="KXU271" s="261"/>
      <c r="KXV271" s="261"/>
      <c r="KXW271" s="261"/>
      <c r="KXX271" s="261"/>
      <c r="KXY271" s="261"/>
      <c r="KXZ271" s="261"/>
      <c r="KYA271" s="261"/>
      <c r="KYB271" s="261"/>
      <c r="KYC271" s="261"/>
      <c r="KYD271" s="261"/>
      <c r="KYE271" s="261"/>
      <c r="KYF271" s="261"/>
      <c r="KYG271" s="261"/>
      <c r="KYH271" s="261"/>
      <c r="KYI271" s="261"/>
      <c r="KYJ271" s="261"/>
      <c r="KYK271" s="261"/>
      <c r="KYL271" s="261"/>
      <c r="KYM271" s="261"/>
      <c r="KYN271" s="261"/>
      <c r="KYO271" s="261"/>
      <c r="KYP271" s="261"/>
      <c r="KYQ271" s="261"/>
      <c r="KYR271" s="261"/>
      <c r="KYS271" s="261"/>
      <c r="KYT271" s="261"/>
      <c r="KYU271" s="261"/>
      <c r="KYV271" s="261"/>
      <c r="KYW271" s="261"/>
      <c r="KYX271" s="261"/>
      <c r="KYY271" s="261"/>
      <c r="KYZ271" s="261"/>
      <c r="KZA271" s="261"/>
      <c r="KZB271" s="261"/>
      <c r="KZC271" s="261"/>
      <c r="KZD271" s="261"/>
      <c r="KZE271" s="261"/>
      <c r="KZF271" s="261"/>
      <c r="KZG271" s="261"/>
      <c r="KZH271" s="261"/>
      <c r="KZI271" s="261"/>
      <c r="KZJ271" s="261"/>
      <c r="KZK271" s="261"/>
      <c r="KZL271" s="261"/>
      <c r="KZM271" s="261"/>
      <c r="KZN271" s="261"/>
      <c r="KZO271" s="261"/>
      <c r="KZP271" s="261"/>
      <c r="KZQ271" s="261"/>
      <c r="KZR271" s="261"/>
      <c r="KZS271" s="261"/>
      <c r="KZT271" s="261"/>
      <c r="KZU271" s="261"/>
      <c r="KZV271" s="261"/>
      <c r="KZW271" s="261"/>
      <c r="KZX271" s="261"/>
      <c r="KZY271" s="261"/>
      <c r="KZZ271" s="261"/>
      <c r="LAA271" s="261"/>
      <c r="LAB271" s="261"/>
      <c r="LAC271" s="261"/>
      <c r="LAD271" s="261"/>
      <c r="LAE271" s="261"/>
      <c r="LAF271" s="261"/>
      <c r="LAG271" s="261"/>
      <c r="LAH271" s="261"/>
      <c r="LAI271" s="261"/>
      <c r="LAJ271" s="261"/>
      <c r="LAK271" s="261"/>
      <c r="LAL271" s="261"/>
      <c r="LAM271" s="261"/>
      <c r="LAN271" s="261"/>
      <c r="LAO271" s="261"/>
      <c r="LAP271" s="261"/>
      <c r="LAQ271" s="261"/>
      <c r="LAR271" s="261"/>
      <c r="LAS271" s="261"/>
      <c r="LAT271" s="261"/>
      <c r="LAU271" s="261"/>
      <c r="LAV271" s="261"/>
      <c r="LAW271" s="261"/>
      <c r="LAX271" s="261"/>
      <c r="LAY271" s="261"/>
      <c r="LAZ271" s="261"/>
      <c r="LBA271" s="261"/>
      <c r="LBB271" s="261"/>
      <c r="LBC271" s="261"/>
      <c r="LBD271" s="261"/>
      <c r="LBE271" s="261"/>
      <c r="LBF271" s="261"/>
      <c r="LBG271" s="261"/>
      <c r="LBH271" s="261"/>
      <c r="LBI271" s="261"/>
      <c r="LBJ271" s="261"/>
      <c r="LBK271" s="261"/>
      <c r="LBL271" s="261"/>
      <c r="LBM271" s="261"/>
      <c r="LBN271" s="261"/>
      <c r="LBO271" s="261"/>
      <c r="LBP271" s="261"/>
      <c r="LBQ271" s="261"/>
      <c r="LBR271" s="261"/>
      <c r="LBS271" s="261"/>
      <c r="LBT271" s="261"/>
      <c r="LBU271" s="261"/>
      <c r="LBV271" s="261"/>
      <c r="LBW271" s="261"/>
      <c r="LBX271" s="261"/>
      <c r="LBY271" s="261"/>
      <c r="LBZ271" s="261"/>
      <c r="LCA271" s="261"/>
      <c r="LCB271" s="261"/>
      <c r="LCC271" s="261"/>
      <c r="LCD271" s="261"/>
      <c r="LCE271" s="261"/>
      <c r="LCF271" s="261"/>
      <c r="LCG271" s="261"/>
      <c r="LCH271" s="261"/>
      <c r="LCI271" s="261"/>
      <c r="LCJ271" s="261"/>
      <c r="LCK271" s="261"/>
      <c r="LCL271" s="261"/>
      <c r="LCM271" s="261"/>
      <c r="LCN271" s="261"/>
      <c r="LCO271" s="261"/>
      <c r="LCP271" s="261"/>
      <c r="LCQ271" s="261"/>
      <c r="LCR271" s="261"/>
      <c r="LCS271" s="261"/>
      <c r="LCT271" s="261"/>
      <c r="LCU271" s="261"/>
      <c r="LCV271" s="261"/>
      <c r="LCW271" s="261"/>
      <c r="LCX271" s="261"/>
      <c r="LCY271" s="261"/>
      <c r="LCZ271" s="261"/>
      <c r="LDA271" s="261"/>
      <c r="LDB271" s="261"/>
      <c r="LDC271" s="261"/>
      <c r="LDD271" s="261"/>
      <c r="LDE271" s="261"/>
      <c r="LDF271" s="261"/>
      <c r="LDG271" s="261"/>
      <c r="LDH271" s="261"/>
      <c r="LDI271" s="261"/>
      <c r="LDJ271" s="261"/>
      <c r="LDK271" s="261"/>
      <c r="LDL271" s="261"/>
      <c r="LDM271" s="261"/>
      <c r="LDN271" s="261"/>
      <c r="LDO271" s="261"/>
      <c r="LDP271" s="261"/>
      <c r="LDQ271" s="261"/>
      <c r="LDR271" s="261"/>
      <c r="LDS271" s="261"/>
      <c r="LDT271" s="261"/>
      <c r="LDU271" s="261"/>
      <c r="LDV271" s="261"/>
      <c r="LDW271" s="261"/>
      <c r="LDX271" s="261"/>
      <c r="LDY271" s="261"/>
      <c r="LDZ271" s="261"/>
      <c r="LEA271" s="261"/>
      <c r="LEB271" s="261"/>
      <c r="LEC271" s="261"/>
      <c r="LED271" s="261"/>
      <c r="LEE271" s="261"/>
      <c r="LEF271" s="261"/>
      <c r="LEG271" s="261"/>
      <c r="LEH271" s="261"/>
      <c r="LEI271" s="261"/>
      <c r="LEJ271" s="261"/>
      <c r="LEK271" s="261"/>
      <c r="LEL271" s="261"/>
      <c r="LEM271" s="261"/>
      <c r="LEN271" s="261"/>
      <c r="LEO271" s="261"/>
      <c r="LEP271" s="261"/>
      <c r="LEQ271" s="261"/>
      <c r="LER271" s="261"/>
      <c r="LES271" s="261"/>
      <c r="LET271" s="261"/>
      <c r="LEU271" s="261"/>
      <c r="LEV271" s="261"/>
      <c r="LEW271" s="261"/>
      <c r="LEX271" s="261"/>
      <c r="LEY271" s="261"/>
      <c r="LEZ271" s="261"/>
      <c r="LFA271" s="261"/>
      <c r="LFB271" s="261"/>
      <c r="LFC271" s="261"/>
      <c r="LFD271" s="261"/>
      <c r="LFE271" s="261"/>
      <c r="LFF271" s="261"/>
      <c r="LFG271" s="261"/>
      <c r="LFH271" s="261"/>
      <c r="LFI271" s="261"/>
      <c r="LFJ271" s="261"/>
      <c r="LFK271" s="261"/>
      <c r="LFL271" s="261"/>
      <c r="LFM271" s="261"/>
      <c r="LFN271" s="261"/>
      <c r="LFO271" s="261"/>
      <c r="LFP271" s="261"/>
      <c r="LFQ271" s="261"/>
      <c r="LFR271" s="261"/>
      <c r="LFS271" s="261"/>
      <c r="LFT271" s="261"/>
      <c r="LFU271" s="261"/>
      <c r="LFV271" s="261"/>
      <c r="LFW271" s="261"/>
      <c r="LFX271" s="261"/>
      <c r="LFY271" s="261"/>
      <c r="LFZ271" s="261"/>
      <c r="LGA271" s="261"/>
      <c r="LGB271" s="261"/>
      <c r="LGC271" s="261"/>
      <c r="LGD271" s="261"/>
      <c r="LGE271" s="261"/>
      <c r="LGF271" s="261"/>
      <c r="LGG271" s="261"/>
      <c r="LGH271" s="261"/>
      <c r="LGI271" s="261"/>
      <c r="LGJ271" s="261"/>
      <c r="LGK271" s="261"/>
      <c r="LGL271" s="261"/>
      <c r="LGM271" s="261"/>
      <c r="LGN271" s="261"/>
      <c r="LGO271" s="261"/>
      <c r="LGP271" s="261"/>
      <c r="LGQ271" s="261"/>
      <c r="LGR271" s="261"/>
      <c r="LGS271" s="261"/>
      <c r="LGT271" s="261"/>
      <c r="LGU271" s="261"/>
      <c r="LGV271" s="261"/>
      <c r="LGW271" s="261"/>
      <c r="LGX271" s="261"/>
      <c r="LGY271" s="261"/>
      <c r="LGZ271" s="261"/>
      <c r="LHA271" s="261"/>
      <c r="LHB271" s="261"/>
      <c r="LHC271" s="261"/>
      <c r="LHD271" s="261"/>
      <c r="LHE271" s="261"/>
      <c r="LHF271" s="261"/>
      <c r="LHG271" s="261"/>
      <c r="LHH271" s="261"/>
      <c r="LHI271" s="261"/>
      <c r="LHJ271" s="261"/>
      <c r="LHK271" s="261"/>
      <c r="LHL271" s="261"/>
      <c r="LHM271" s="261"/>
      <c r="LHN271" s="261"/>
      <c r="LHO271" s="261"/>
      <c r="LHP271" s="261"/>
      <c r="LHQ271" s="261"/>
      <c r="LHR271" s="261"/>
      <c r="LHS271" s="261"/>
      <c r="LHT271" s="261"/>
      <c r="LHU271" s="261"/>
      <c r="LHV271" s="261"/>
      <c r="LHW271" s="261"/>
      <c r="LHX271" s="261"/>
      <c r="LHY271" s="261"/>
      <c r="LHZ271" s="261"/>
      <c r="LIA271" s="261"/>
      <c r="LIB271" s="261"/>
      <c r="LIC271" s="261"/>
      <c r="LID271" s="261"/>
      <c r="LIE271" s="261"/>
      <c r="LIF271" s="261"/>
      <c r="LIG271" s="261"/>
      <c r="LIH271" s="261"/>
      <c r="LII271" s="261"/>
      <c r="LIJ271" s="261"/>
      <c r="LIK271" s="261"/>
      <c r="LIL271" s="261"/>
      <c r="LIM271" s="261"/>
      <c r="LIN271" s="261"/>
      <c r="LIO271" s="261"/>
      <c r="LIP271" s="261"/>
      <c r="LIQ271" s="261"/>
      <c r="LIR271" s="261"/>
      <c r="LIS271" s="261"/>
      <c r="LIT271" s="261"/>
      <c r="LIU271" s="261"/>
      <c r="LIV271" s="261"/>
      <c r="LIW271" s="261"/>
      <c r="LIX271" s="261"/>
      <c r="LIY271" s="261"/>
      <c r="LIZ271" s="261"/>
      <c r="LJA271" s="261"/>
      <c r="LJB271" s="261"/>
      <c r="LJC271" s="261"/>
      <c r="LJD271" s="261"/>
      <c r="LJE271" s="261"/>
      <c r="LJF271" s="261"/>
      <c r="LJG271" s="261"/>
      <c r="LJH271" s="261"/>
      <c r="LJI271" s="261"/>
      <c r="LJJ271" s="261"/>
      <c r="LJK271" s="261"/>
      <c r="LJL271" s="261"/>
      <c r="LJM271" s="261"/>
      <c r="LJN271" s="261"/>
      <c r="LJO271" s="261"/>
      <c r="LJP271" s="261"/>
      <c r="LJQ271" s="261"/>
      <c r="LJR271" s="261"/>
      <c r="LJS271" s="261"/>
      <c r="LJT271" s="261"/>
      <c r="LJU271" s="261"/>
      <c r="LJV271" s="261"/>
      <c r="LJW271" s="261"/>
      <c r="LJX271" s="261"/>
      <c r="LJY271" s="261"/>
      <c r="LJZ271" s="261"/>
      <c r="LKA271" s="261"/>
      <c r="LKB271" s="261"/>
      <c r="LKC271" s="261"/>
      <c r="LKD271" s="261"/>
      <c r="LKE271" s="261"/>
      <c r="LKF271" s="261"/>
      <c r="LKG271" s="261"/>
      <c r="LKH271" s="261"/>
      <c r="LKI271" s="261"/>
      <c r="LKJ271" s="261"/>
      <c r="LKK271" s="261"/>
      <c r="LKL271" s="261"/>
      <c r="LKM271" s="261"/>
      <c r="LKN271" s="261"/>
      <c r="LKO271" s="261"/>
      <c r="LKP271" s="261"/>
      <c r="LKQ271" s="261"/>
      <c r="LKR271" s="261"/>
      <c r="LKS271" s="261"/>
      <c r="LKT271" s="261"/>
      <c r="LKU271" s="261"/>
      <c r="LKV271" s="261"/>
      <c r="LKW271" s="261"/>
      <c r="LKX271" s="261"/>
      <c r="LKY271" s="261"/>
      <c r="LKZ271" s="261"/>
      <c r="LLA271" s="261"/>
      <c r="LLB271" s="261"/>
      <c r="LLC271" s="261"/>
      <c r="LLD271" s="261"/>
      <c r="LLE271" s="261"/>
      <c r="LLF271" s="261"/>
      <c r="LLG271" s="261"/>
      <c r="LLH271" s="261"/>
      <c r="LLI271" s="261"/>
      <c r="LLJ271" s="261"/>
      <c r="LLK271" s="261"/>
      <c r="LLL271" s="261"/>
      <c r="LLM271" s="261"/>
      <c r="LLN271" s="261"/>
      <c r="LLO271" s="261"/>
      <c r="LLP271" s="261"/>
      <c r="LLQ271" s="261"/>
      <c r="LLR271" s="261"/>
      <c r="LLS271" s="261"/>
      <c r="LLT271" s="261"/>
      <c r="LLU271" s="261"/>
      <c r="LLV271" s="261"/>
      <c r="LLW271" s="261"/>
      <c r="LLX271" s="261"/>
      <c r="LLY271" s="261"/>
      <c r="LLZ271" s="261"/>
      <c r="LMA271" s="261"/>
      <c r="LMB271" s="261"/>
      <c r="LMC271" s="261"/>
      <c r="LMD271" s="261"/>
      <c r="LME271" s="261"/>
      <c r="LMF271" s="261"/>
      <c r="LMG271" s="261"/>
      <c r="LMH271" s="261"/>
      <c r="LMI271" s="261"/>
      <c r="LMJ271" s="261"/>
      <c r="LMK271" s="261"/>
      <c r="LML271" s="261"/>
      <c r="LMM271" s="261"/>
      <c r="LMN271" s="261"/>
      <c r="LMO271" s="261"/>
      <c r="LMP271" s="261"/>
      <c r="LMQ271" s="261"/>
      <c r="LMR271" s="261"/>
      <c r="LMS271" s="261"/>
      <c r="LMT271" s="261"/>
      <c r="LMU271" s="261"/>
      <c r="LMV271" s="261"/>
      <c r="LMW271" s="261"/>
      <c r="LMX271" s="261"/>
      <c r="LMY271" s="261"/>
      <c r="LMZ271" s="261"/>
      <c r="LNA271" s="261"/>
      <c r="LNB271" s="261"/>
      <c r="LNC271" s="261"/>
      <c r="LND271" s="261"/>
      <c r="LNE271" s="261"/>
      <c r="LNF271" s="261"/>
      <c r="LNG271" s="261"/>
      <c r="LNH271" s="261"/>
      <c r="LNI271" s="261"/>
      <c r="LNJ271" s="261"/>
      <c r="LNK271" s="261"/>
      <c r="LNL271" s="261"/>
      <c r="LNM271" s="261"/>
      <c r="LNN271" s="261"/>
      <c r="LNO271" s="261"/>
      <c r="LNP271" s="261"/>
      <c r="LNQ271" s="261"/>
      <c r="LNR271" s="261"/>
      <c r="LNS271" s="261"/>
      <c r="LNT271" s="261"/>
      <c r="LNU271" s="261"/>
      <c r="LNV271" s="261"/>
      <c r="LNW271" s="261"/>
      <c r="LNX271" s="261"/>
      <c r="LNY271" s="261"/>
      <c r="LNZ271" s="261"/>
      <c r="LOA271" s="261"/>
      <c r="LOB271" s="261"/>
      <c r="LOC271" s="261"/>
      <c r="LOD271" s="261"/>
      <c r="LOE271" s="261"/>
      <c r="LOF271" s="261"/>
      <c r="LOG271" s="261"/>
      <c r="LOH271" s="261"/>
      <c r="LOI271" s="261"/>
      <c r="LOJ271" s="261"/>
      <c r="LOK271" s="261"/>
      <c r="LOL271" s="261"/>
      <c r="LOM271" s="261"/>
      <c r="LON271" s="261"/>
      <c r="LOO271" s="261"/>
      <c r="LOP271" s="261"/>
      <c r="LOQ271" s="261"/>
      <c r="LOR271" s="261"/>
      <c r="LOS271" s="261"/>
      <c r="LOT271" s="261"/>
      <c r="LOU271" s="261"/>
      <c r="LOV271" s="261"/>
      <c r="LOW271" s="261"/>
      <c r="LOX271" s="261"/>
      <c r="LOY271" s="261"/>
      <c r="LOZ271" s="261"/>
      <c r="LPA271" s="261"/>
      <c r="LPB271" s="261"/>
      <c r="LPC271" s="261"/>
      <c r="LPD271" s="261"/>
      <c r="LPE271" s="261"/>
      <c r="LPF271" s="261"/>
      <c r="LPG271" s="261"/>
      <c r="LPH271" s="261"/>
      <c r="LPI271" s="261"/>
      <c r="LPJ271" s="261"/>
      <c r="LPK271" s="261"/>
      <c r="LPL271" s="261"/>
      <c r="LPM271" s="261"/>
      <c r="LPN271" s="261"/>
      <c r="LPO271" s="261"/>
      <c r="LPP271" s="261"/>
      <c r="LPQ271" s="261"/>
      <c r="LPR271" s="261"/>
      <c r="LPS271" s="261"/>
      <c r="LPT271" s="261"/>
      <c r="LPU271" s="261"/>
      <c r="LPV271" s="261"/>
      <c r="LPW271" s="261"/>
      <c r="LPX271" s="261"/>
      <c r="LPY271" s="261"/>
      <c r="LPZ271" s="261"/>
      <c r="LQA271" s="261"/>
      <c r="LQB271" s="261"/>
      <c r="LQC271" s="261"/>
      <c r="LQD271" s="261"/>
      <c r="LQE271" s="261"/>
      <c r="LQF271" s="261"/>
      <c r="LQG271" s="261"/>
      <c r="LQH271" s="261"/>
      <c r="LQI271" s="261"/>
      <c r="LQJ271" s="261"/>
      <c r="LQK271" s="261"/>
      <c r="LQL271" s="261"/>
      <c r="LQM271" s="261"/>
      <c r="LQN271" s="261"/>
      <c r="LQO271" s="261"/>
      <c r="LQP271" s="261"/>
      <c r="LQQ271" s="261"/>
      <c r="LQR271" s="261"/>
      <c r="LQS271" s="261"/>
      <c r="LQT271" s="261"/>
      <c r="LQU271" s="261"/>
      <c r="LQV271" s="261"/>
      <c r="LQW271" s="261"/>
      <c r="LQX271" s="261"/>
      <c r="LQY271" s="261"/>
      <c r="LQZ271" s="261"/>
      <c r="LRA271" s="261"/>
      <c r="LRB271" s="261"/>
      <c r="LRC271" s="261"/>
      <c r="LRD271" s="261"/>
      <c r="LRE271" s="261"/>
      <c r="LRF271" s="261"/>
      <c r="LRG271" s="261"/>
      <c r="LRH271" s="261"/>
      <c r="LRI271" s="261"/>
      <c r="LRJ271" s="261"/>
      <c r="LRK271" s="261"/>
      <c r="LRL271" s="261"/>
      <c r="LRM271" s="261"/>
      <c r="LRN271" s="261"/>
      <c r="LRO271" s="261"/>
      <c r="LRP271" s="261"/>
      <c r="LRQ271" s="261"/>
      <c r="LRR271" s="261"/>
      <c r="LRS271" s="261"/>
      <c r="LRT271" s="261"/>
      <c r="LRU271" s="261"/>
      <c r="LRV271" s="261"/>
      <c r="LRW271" s="261"/>
      <c r="LRX271" s="261"/>
      <c r="LRY271" s="261"/>
      <c r="LRZ271" s="261"/>
      <c r="LSA271" s="261"/>
      <c r="LSB271" s="261"/>
      <c r="LSC271" s="261"/>
      <c r="LSD271" s="261"/>
      <c r="LSE271" s="261"/>
      <c r="LSF271" s="261"/>
      <c r="LSG271" s="261"/>
      <c r="LSH271" s="261"/>
      <c r="LSI271" s="261"/>
      <c r="LSJ271" s="261"/>
      <c r="LSK271" s="261"/>
      <c r="LSL271" s="261"/>
      <c r="LSM271" s="261"/>
      <c r="LSN271" s="261"/>
      <c r="LSO271" s="261"/>
      <c r="LSP271" s="261"/>
      <c r="LSQ271" s="261"/>
      <c r="LSR271" s="261"/>
      <c r="LSS271" s="261"/>
      <c r="LST271" s="261"/>
      <c r="LSU271" s="261"/>
      <c r="LSV271" s="261"/>
      <c r="LSW271" s="261"/>
      <c r="LSX271" s="261"/>
      <c r="LSY271" s="261"/>
      <c r="LSZ271" s="261"/>
      <c r="LTA271" s="261"/>
      <c r="LTB271" s="261"/>
      <c r="LTC271" s="261"/>
      <c r="LTD271" s="261"/>
      <c r="LTE271" s="261"/>
      <c r="LTF271" s="261"/>
      <c r="LTG271" s="261"/>
      <c r="LTH271" s="261"/>
      <c r="LTI271" s="261"/>
      <c r="LTJ271" s="261"/>
      <c r="LTK271" s="261"/>
      <c r="LTL271" s="261"/>
      <c r="LTM271" s="261"/>
      <c r="LTN271" s="261"/>
      <c r="LTO271" s="261"/>
      <c r="LTP271" s="261"/>
      <c r="LTQ271" s="261"/>
      <c r="LTR271" s="261"/>
      <c r="LTS271" s="261"/>
      <c r="LTT271" s="261"/>
      <c r="LTU271" s="261"/>
      <c r="LTV271" s="261"/>
      <c r="LTW271" s="261"/>
      <c r="LTX271" s="261"/>
      <c r="LTY271" s="261"/>
      <c r="LTZ271" s="261"/>
      <c r="LUA271" s="261"/>
      <c r="LUB271" s="261"/>
      <c r="LUC271" s="261"/>
      <c r="LUD271" s="261"/>
      <c r="LUE271" s="261"/>
      <c r="LUF271" s="261"/>
      <c r="LUG271" s="261"/>
      <c r="LUH271" s="261"/>
      <c r="LUI271" s="261"/>
      <c r="LUJ271" s="261"/>
      <c r="LUK271" s="261"/>
      <c r="LUL271" s="261"/>
      <c r="LUM271" s="261"/>
      <c r="LUN271" s="261"/>
      <c r="LUO271" s="261"/>
      <c r="LUP271" s="261"/>
      <c r="LUQ271" s="261"/>
      <c r="LUR271" s="261"/>
      <c r="LUS271" s="261"/>
      <c r="LUT271" s="261"/>
      <c r="LUU271" s="261"/>
      <c r="LUV271" s="261"/>
      <c r="LUW271" s="261"/>
      <c r="LUX271" s="261"/>
      <c r="LUY271" s="261"/>
      <c r="LUZ271" s="261"/>
      <c r="LVA271" s="261"/>
      <c r="LVB271" s="261"/>
      <c r="LVC271" s="261"/>
      <c r="LVD271" s="261"/>
      <c r="LVE271" s="261"/>
      <c r="LVF271" s="261"/>
      <c r="LVG271" s="261"/>
      <c r="LVH271" s="261"/>
      <c r="LVI271" s="261"/>
      <c r="LVJ271" s="261"/>
      <c r="LVK271" s="261"/>
      <c r="LVL271" s="261"/>
      <c r="LVM271" s="261"/>
      <c r="LVN271" s="261"/>
      <c r="LVO271" s="261"/>
      <c r="LVP271" s="261"/>
      <c r="LVQ271" s="261"/>
      <c r="LVR271" s="261"/>
      <c r="LVS271" s="261"/>
      <c r="LVT271" s="261"/>
      <c r="LVU271" s="261"/>
      <c r="LVV271" s="261"/>
      <c r="LVW271" s="261"/>
      <c r="LVX271" s="261"/>
      <c r="LVY271" s="261"/>
      <c r="LVZ271" s="261"/>
      <c r="LWA271" s="261"/>
      <c r="LWB271" s="261"/>
      <c r="LWC271" s="261"/>
      <c r="LWD271" s="261"/>
      <c r="LWE271" s="261"/>
      <c r="LWF271" s="261"/>
      <c r="LWG271" s="261"/>
      <c r="LWH271" s="261"/>
      <c r="LWI271" s="261"/>
      <c r="LWJ271" s="261"/>
      <c r="LWK271" s="261"/>
      <c r="LWL271" s="261"/>
      <c r="LWM271" s="261"/>
      <c r="LWN271" s="261"/>
      <c r="LWO271" s="261"/>
      <c r="LWP271" s="261"/>
      <c r="LWQ271" s="261"/>
      <c r="LWR271" s="261"/>
      <c r="LWS271" s="261"/>
      <c r="LWT271" s="261"/>
      <c r="LWU271" s="261"/>
      <c r="LWV271" s="261"/>
      <c r="LWW271" s="261"/>
      <c r="LWX271" s="261"/>
      <c r="LWY271" s="261"/>
      <c r="LWZ271" s="261"/>
      <c r="LXA271" s="261"/>
      <c r="LXB271" s="261"/>
      <c r="LXC271" s="261"/>
      <c r="LXD271" s="261"/>
      <c r="LXE271" s="261"/>
      <c r="LXF271" s="261"/>
      <c r="LXG271" s="261"/>
      <c r="LXH271" s="261"/>
      <c r="LXI271" s="261"/>
      <c r="LXJ271" s="261"/>
      <c r="LXK271" s="261"/>
      <c r="LXL271" s="261"/>
      <c r="LXM271" s="261"/>
      <c r="LXN271" s="261"/>
      <c r="LXO271" s="261"/>
      <c r="LXP271" s="261"/>
      <c r="LXQ271" s="261"/>
      <c r="LXR271" s="261"/>
      <c r="LXS271" s="261"/>
      <c r="LXT271" s="261"/>
      <c r="LXU271" s="261"/>
      <c r="LXV271" s="261"/>
      <c r="LXW271" s="261"/>
      <c r="LXX271" s="261"/>
      <c r="LXY271" s="261"/>
      <c r="LXZ271" s="261"/>
      <c r="LYA271" s="261"/>
      <c r="LYB271" s="261"/>
      <c r="LYC271" s="261"/>
      <c r="LYD271" s="261"/>
      <c r="LYE271" s="261"/>
      <c r="LYF271" s="261"/>
      <c r="LYG271" s="261"/>
      <c r="LYH271" s="261"/>
      <c r="LYI271" s="261"/>
      <c r="LYJ271" s="261"/>
      <c r="LYK271" s="261"/>
      <c r="LYL271" s="261"/>
      <c r="LYM271" s="261"/>
      <c r="LYN271" s="261"/>
      <c r="LYO271" s="261"/>
      <c r="LYP271" s="261"/>
      <c r="LYQ271" s="261"/>
      <c r="LYR271" s="261"/>
      <c r="LYS271" s="261"/>
      <c r="LYT271" s="261"/>
      <c r="LYU271" s="261"/>
      <c r="LYV271" s="261"/>
      <c r="LYW271" s="261"/>
      <c r="LYX271" s="261"/>
      <c r="LYY271" s="261"/>
      <c r="LYZ271" s="261"/>
      <c r="LZA271" s="261"/>
      <c r="LZB271" s="261"/>
      <c r="LZC271" s="261"/>
      <c r="LZD271" s="261"/>
      <c r="LZE271" s="261"/>
      <c r="LZF271" s="261"/>
      <c r="LZG271" s="261"/>
      <c r="LZH271" s="261"/>
      <c r="LZI271" s="261"/>
      <c r="LZJ271" s="261"/>
      <c r="LZK271" s="261"/>
      <c r="LZL271" s="261"/>
      <c r="LZM271" s="261"/>
      <c r="LZN271" s="261"/>
      <c r="LZO271" s="261"/>
      <c r="LZP271" s="261"/>
      <c r="LZQ271" s="261"/>
      <c r="LZR271" s="261"/>
      <c r="LZS271" s="261"/>
      <c r="LZT271" s="261"/>
      <c r="LZU271" s="261"/>
      <c r="LZV271" s="261"/>
      <c r="LZW271" s="261"/>
      <c r="LZX271" s="261"/>
      <c r="LZY271" s="261"/>
      <c r="LZZ271" s="261"/>
      <c r="MAA271" s="261"/>
      <c r="MAB271" s="261"/>
      <c r="MAC271" s="261"/>
      <c r="MAD271" s="261"/>
      <c r="MAE271" s="261"/>
      <c r="MAF271" s="261"/>
      <c r="MAG271" s="261"/>
      <c r="MAH271" s="261"/>
      <c r="MAI271" s="261"/>
      <c r="MAJ271" s="261"/>
      <c r="MAK271" s="261"/>
      <c r="MAL271" s="261"/>
      <c r="MAM271" s="261"/>
      <c r="MAN271" s="261"/>
      <c r="MAO271" s="261"/>
      <c r="MAP271" s="261"/>
      <c r="MAQ271" s="261"/>
      <c r="MAR271" s="261"/>
      <c r="MAS271" s="261"/>
      <c r="MAT271" s="261"/>
      <c r="MAU271" s="261"/>
      <c r="MAV271" s="261"/>
      <c r="MAW271" s="261"/>
      <c r="MAX271" s="261"/>
      <c r="MAY271" s="261"/>
      <c r="MAZ271" s="261"/>
      <c r="MBA271" s="261"/>
      <c r="MBB271" s="261"/>
      <c r="MBC271" s="261"/>
      <c r="MBD271" s="261"/>
      <c r="MBE271" s="261"/>
      <c r="MBF271" s="261"/>
      <c r="MBG271" s="261"/>
      <c r="MBH271" s="261"/>
      <c r="MBI271" s="261"/>
      <c r="MBJ271" s="261"/>
      <c r="MBK271" s="261"/>
      <c r="MBL271" s="261"/>
      <c r="MBM271" s="261"/>
      <c r="MBN271" s="261"/>
      <c r="MBO271" s="261"/>
      <c r="MBP271" s="261"/>
      <c r="MBQ271" s="261"/>
      <c r="MBR271" s="261"/>
      <c r="MBS271" s="261"/>
      <c r="MBT271" s="261"/>
      <c r="MBU271" s="261"/>
      <c r="MBV271" s="261"/>
      <c r="MBW271" s="261"/>
      <c r="MBX271" s="261"/>
      <c r="MBY271" s="261"/>
      <c r="MBZ271" s="261"/>
      <c r="MCA271" s="261"/>
      <c r="MCB271" s="261"/>
      <c r="MCC271" s="261"/>
      <c r="MCD271" s="261"/>
      <c r="MCE271" s="261"/>
      <c r="MCF271" s="261"/>
      <c r="MCG271" s="261"/>
      <c r="MCH271" s="261"/>
      <c r="MCI271" s="261"/>
      <c r="MCJ271" s="261"/>
      <c r="MCK271" s="261"/>
      <c r="MCL271" s="261"/>
      <c r="MCM271" s="261"/>
      <c r="MCN271" s="261"/>
      <c r="MCO271" s="261"/>
      <c r="MCP271" s="261"/>
      <c r="MCQ271" s="261"/>
      <c r="MCR271" s="261"/>
      <c r="MCS271" s="261"/>
      <c r="MCT271" s="261"/>
      <c r="MCU271" s="261"/>
      <c r="MCV271" s="261"/>
      <c r="MCW271" s="261"/>
      <c r="MCX271" s="261"/>
      <c r="MCY271" s="261"/>
      <c r="MCZ271" s="261"/>
      <c r="MDA271" s="261"/>
      <c r="MDB271" s="261"/>
      <c r="MDC271" s="261"/>
      <c r="MDD271" s="261"/>
      <c r="MDE271" s="261"/>
      <c r="MDF271" s="261"/>
      <c r="MDG271" s="261"/>
      <c r="MDH271" s="261"/>
      <c r="MDI271" s="261"/>
      <c r="MDJ271" s="261"/>
      <c r="MDK271" s="261"/>
      <c r="MDL271" s="261"/>
      <c r="MDM271" s="261"/>
      <c r="MDN271" s="261"/>
      <c r="MDO271" s="261"/>
      <c r="MDP271" s="261"/>
      <c r="MDQ271" s="261"/>
      <c r="MDR271" s="261"/>
      <c r="MDS271" s="261"/>
      <c r="MDT271" s="261"/>
      <c r="MDU271" s="261"/>
      <c r="MDV271" s="261"/>
      <c r="MDW271" s="261"/>
      <c r="MDX271" s="261"/>
      <c r="MDY271" s="261"/>
      <c r="MDZ271" s="261"/>
      <c r="MEA271" s="261"/>
      <c r="MEB271" s="261"/>
      <c r="MEC271" s="261"/>
      <c r="MED271" s="261"/>
      <c r="MEE271" s="261"/>
      <c r="MEF271" s="261"/>
      <c r="MEG271" s="261"/>
      <c r="MEH271" s="261"/>
      <c r="MEI271" s="261"/>
      <c r="MEJ271" s="261"/>
      <c r="MEK271" s="261"/>
      <c r="MEL271" s="261"/>
      <c r="MEM271" s="261"/>
      <c r="MEN271" s="261"/>
      <c r="MEO271" s="261"/>
      <c r="MEP271" s="261"/>
      <c r="MEQ271" s="261"/>
      <c r="MER271" s="261"/>
      <c r="MES271" s="261"/>
      <c r="MET271" s="261"/>
      <c r="MEU271" s="261"/>
      <c r="MEV271" s="261"/>
      <c r="MEW271" s="261"/>
      <c r="MEX271" s="261"/>
      <c r="MEY271" s="261"/>
      <c r="MEZ271" s="261"/>
      <c r="MFA271" s="261"/>
      <c r="MFB271" s="261"/>
      <c r="MFC271" s="261"/>
      <c r="MFD271" s="261"/>
      <c r="MFE271" s="261"/>
      <c r="MFF271" s="261"/>
      <c r="MFG271" s="261"/>
      <c r="MFH271" s="261"/>
      <c r="MFI271" s="261"/>
      <c r="MFJ271" s="261"/>
      <c r="MFK271" s="261"/>
      <c r="MFL271" s="261"/>
      <c r="MFM271" s="261"/>
      <c r="MFN271" s="261"/>
      <c r="MFO271" s="261"/>
      <c r="MFP271" s="261"/>
      <c r="MFQ271" s="261"/>
      <c r="MFR271" s="261"/>
      <c r="MFS271" s="261"/>
      <c r="MFT271" s="261"/>
      <c r="MFU271" s="261"/>
      <c r="MFV271" s="261"/>
      <c r="MFW271" s="261"/>
      <c r="MFX271" s="261"/>
      <c r="MFY271" s="261"/>
      <c r="MFZ271" s="261"/>
      <c r="MGA271" s="261"/>
      <c r="MGB271" s="261"/>
      <c r="MGC271" s="261"/>
      <c r="MGD271" s="261"/>
      <c r="MGE271" s="261"/>
      <c r="MGF271" s="261"/>
      <c r="MGG271" s="261"/>
      <c r="MGH271" s="261"/>
      <c r="MGI271" s="261"/>
      <c r="MGJ271" s="261"/>
      <c r="MGK271" s="261"/>
      <c r="MGL271" s="261"/>
      <c r="MGM271" s="261"/>
      <c r="MGN271" s="261"/>
      <c r="MGO271" s="261"/>
      <c r="MGP271" s="261"/>
      <c r="MGQ271" s="261"/>
      <c r="MGR271" s="261"/>
      <c r="MGS271" s="261"/>
      <c r="MGT271" s="261"/>
      <c r="MGU271" s="261"/>
      <c r="MGV271" s="261"/>
      <c r="MGW271" s="261"/>
      <c r="MGX271" s="261"/>
      <c r="MGY271" s="261"/>
      <c r="MGZ271" s="261"/>
      <c r="MHA271" s="261"/>
      <c r="MHB271" s="261"/>
      <c r="MHC271" s="261"/>
      <c r="MHD271" s="261"/>
      <c r="MHE271" s="261"/>
      <c r="MHF271" s="261"/>
      <c r="MHG271" s="261"/>
      <c r="MHH271" s="261"/>
      <c r="MHI271" s="261"/>
      <c r="MHJ271" s="261"/>
      <c r="MHK271" s="261"/>
      <c r="MHL271" s="261"/>
      <c r="MHM271" s="261"/>
      <c r="MHN271" s="261"/>
      <c r="MHO271" s="261"/>
      <c r="MHP271" s="261"/>
      <c r="MHQ271" s="261"/>
      <c r="MHR271" s="261"/>
      <c r="MHS271" s="261"/>
      <c r="MHT271" s="261"/>
      <c r="MHU271" s="261"/>
      <c r="MHV271" s="261"/>
      <c r="MHW271" s="261"/>
      <c r="MHX271" s="261"/>
      <c r="MHY271" s="261"/>
      <c r="MHZ271" s="261"/>
      <c r="MIA271" s="261"/>
      <c r="MIB271" s="261"/>
      <c r="MIC271" s="261"/>
      <c r="MID271" s="261"/>
      <c r="MIE271" s="261"/>
      <c r="MIF271" s="261"/>
      <c r="MIG271" s="261"/>
      <c r="MIH271" s="261"/>
      <c r="MII271" s="261"/>
      <c r="MIJ271" s="261"/>
      <c r="MIK271" s="261"/>
      <c r="MIL271" s="261"/>
      <c r="MIM271" s="261"/>
      <c r="MIN271" s="261"/>
      <c r="MIO271" s="261"/>
      <c r="MIP271" s="261"/>
      <c r="MIQ271" s="261"/>
      <c r="MIR271" s="261"/>
      <c r="MIS271" s="261"/>
      <c r="MIT271" s="261"/>
      <c r="MIU271" s="261"/>
      <c r="MIV271" s="261"/>
      <c r="MIW271" s="261"/>
      <c r="MIX271" s="261"/>
      <c r="MIY271" s="261"/>
      <c r="MIZ271" s="261"/>
      <c r="MJA271" s="261"/>
      <c r="MJB271" s="261"/>
      <c r="MJC271" s="261"/>
      <c r="MJD271" s="261"/>
      <c r="MJE271" s="261"/>
      <c r="MJF271" s="261"/>
      <c r="MJG271" s="261"/>
      <c r="MJH271" s="261"/>
      <c r="MJI271" s="261"/>
      <c r="MJJ271" s="261"/>
      <c r="MJK271" s="261"/>
      <c r="MJL271" s="261"/>
      <c r="MJM271" s="261"/>
      <c r="MJN271" s="261"/>
      <c r="MJO271" s="261"/>
      <c r="MJP271" s="261"/>
      <c r="MJQ271" s="261"/>
      <c r="MJR271" s="261"/>
      <c r="MJS271" s="261"/>
      <c r="MJT271" s="261"/>
      <c r="MJU271" s="261"/>
      <c r="MJV271" s="261"/>
      <c r="MJW271" s="261"/>
      <c r="MJX271" s="261"/>
      <c r="MJY271" s="261"/>
      <c r="MJZ271" s="261"/>
      <c r="MKA271" s="261"/>
      <c r="MKB271" s="261"/>
      <c r="MKC271" s="261"/>
      <c r="MKD271" s="261"/>
      <c r="MKE271" s="261"/>
      <c r="MKF271" s="261"/>
      <c r="MKG271" s="261"/>
      <c r="MKH271" s="261"/>
      <c r="MKI271" s="261"/>
      <c r="MKJ271" s="261"/>
      <c r="MKK271" s="261"/>
      <c r="MKL271" s="261"/>
      <c r="MKM271" s="261"/>
      <c r="MKN271" s="261"/>
      <c r="MKO271" s="261"/>
      <c r="MKP271" s="261"/>
      <c r="MKQ271" s="261"/>
      <c r="MKR271" s="261"/>
      <c r="MKS271" s="261"/>
      <c r="MKT271" s="261"/>
      <c r="MKU271" s="261"/>
      <c r="MKV271" s="261"/>
      <c r="MKW271" s="261"/>
      <c r="MKX271" s="261"/>
      <c r="MKY271" s="261"/>
      <c r="MKZ271" s="261"/>
      <c r="MLA271" s="261"/>
      <c r="MLB271" s="261"/>
      <c r="MLC271" s="261"/>
      <c r="MLD271" s="261"/>
      <c r="MLE271" s="261"/>
      <c r="MLF271" s="261"/>
      <c r="MLG271" s="261"/>
      <c r="MLH271" s="261"/>
      <c r="MLI271" s="261"/>
      <c r="MLJ271" s="261"/>
      <c r="MLK271" s="261"/>
      <c r="MLL271" s="261"/>
      <c r="MLM271" s="261"/>
      <c r="MLN271" s="261"/>
      <c r="MLO271" s="261"/>
      <c r="MLP271" s="261"/>
      <c r="MLQ271" s="261"/>
      <c r="MLR271" s="261"/>
      <c r="MLS271" s="261"/>
      <c r="MLT271" s="261"/>
      <c r="MLU271" s="261"/>
      <c r="MLV271" s="261"/>
      <c r="MLW271" s="261"/>
      <c r="MLX271" s="261"/>
      <c r="MLY271" s="261"/>
      <c r="MLZ271" s="261"/>
      <c r="MMA271" s="261"/>
      <c r="MMB271" s="261"/>
      <c r="MMC271" s="261"/>
      <c r="MMD271" s="261"/>
      <c r="MME271" s="261"/>
      <c r="MMF271" s="261"/>
      <c r="MMG271" s="261"/>
      <c r="MMH271" s="261"/>
      <c r="MMI271" s="261"/>
      <c r="MMJ271" s="261"/>
      <c r="MMK271" s="261"/>
      <c r="MML271" s="261"/>
      <c r="MMM271" s="261"/>
      <c r="MMN271" s="261"/>
      <c r="MMO271" s="261"/>
      <c r="MMP271" s="261"/>
      <c r="MMQ271" s="261"/>
      <c r="MMR271" s="261"/>
      <c r="MMS271" s="261"/>
      <c r="MMT271" s="261"/>
      <c r="MMU271" s="261"/>
      <c r="MMV271" s="261"/>
      <c r="MMW271" s="261"/>
      <c r="MMX271" s="261"/>
      <c r="MMY271" s="261"/>
      <c r="MMZ271" s="261"/>
      <c r="MNA271" s="261"/>
      <c r="MNB271" s="261"/>
      <c r="MNC271" s="261"/>
      <c r="MND271" s="261"/>
      <c r="MNE271" s="261"/>
      <c r="MNF271" s="261"/>
      <c r="MNG271" s="261"/>
      <c r="MNH271" s="261"/>
      <c r="MNI271" s="261"/>
      <c r="MNJ271" s="261"/>
      <c r="MNK271" s="261"/>
      <c r="MNL271" s="261"/>
      <c r="MNM271" s="261"/>
      <c r="MNN271" s="261"/>
      <c r="MNO271" s="261"/>
      <c r="MNP271" s="261"/>
      <c r="MNQ271" s="261"/>
      <c r="MNR271" s="261"/>
      <c r="MNS271" s="261"/>
      <c r="MNT271" s="261"/>
      <c r="MNU271" s="261"/>
      <c r="MNV271" s="261"/>
      <c r="MNW271" s="261"/>
      <c r="MNX271" s="261"/>
      <c r="MNY271" s="261"/>
      <c r="MNZ271" s="261"/>
      <c r="MOA271" s="261"/>
      <c r="MOB271" s="261"/>
      <c r="MOC271" s="261"/>
      <c r="MOD271" s="261"/>
      <c r="MOE271" s="261"/>
      <c r="MOF271" s="261"/>
      <c r="MOG271" s="261"/>
      <c r="MOH271" s="261"/>
      <c r="MOI271" s="261"/>
      <c r="MOJ271" s="261"/>
      <c r="MOK271" s="261"/>
      <c r="MOL271" s="261"/>
      <c r="MOM271" s="261"/>
      <c r="MON271" s="261"/>
      <c r="MOO271" s="261"/>
      <c r="MOP271" s="261"/>
      <c r="MOQ271" s="261"/>
      <c r="MOR271" s="261"/>
      <c r="MOS271" s="261"/>
      <c r="MOT271" s="261"/>
      <c r="MOU271" s="261"/>
      <c r="MOV271" s="261"/>
      <c r="MOW271" s="261"/>
      <c r="MOX271" s="261"/>
      <c r="MOY271" s="261"/>
      <c r="MOZ271" s="261"/>
      <c r="MPA271" s="261"/>
      <c r="MPB271" s="261"/>
      <c r="MPC271" s="261"/>
      <c r="MPD271" s="261"/>
      <c r="MPE271" s="261"/>
      <c r="MPF271" s="261"/>
      <c r="MPG271" s="261"/>
      <c r="MPH271" s="261"/>
      <c r="MPI271" s="261"/>
      <c r="MPJ271" s="261"/>
      <c r="MPK271" s="261"/>
      <c r="MPL271" s="261"/>
      <c r="MPM271" s="261"/>
      <c r="MPN271" s="261"/>
      <c r="MPO271" s="261"/>
      <c r="MPP271" s="261"/>
      <c r="MPQ271" s="261"/>
      <c r="MPR271" s="261"/>
      <c r="MPS271" s="261"/>
      <c r="MPT271" s="261"/>
      <c r="MPU271" s="261"/>
      <c r="MPV271" s="261"/>
      <c r="MPW271" s="261"/>
      <c r="MPX271" s="261"/>
      <c r="MPY271" s="261"/>
      <c r="MPZ271" s="261"/>
      <c r="MQA271" s="261"/>
      <c r="MQB271" s="261"/>
      <c r="MQC271" s="261"/>
      <c r="MQD271" s="261"/>
      <c r="MQE271" s="261"/>
      <c r="MQF271" s="261"/>
      <c r="MQG271" s="261"/>
      <c r="MQH271" s="261"/>
      <c r="MQI271" s="261"/>
      <c r="MQJ271" s="261"/>
      <c r="MQK271" s="261"/>
      <c r="MQL271" s="261"/>
      <c r="MQM271" s="261"/>
      <c r="MQN271" s="261"/>
      <c r="MQO271" s="261"/>
      <c r="MQP271" s="261"/>
      <c r="MQQ271" s="261"/>
      <c r="MQR271" s="261"/>
      <c r="MQS271" s="261"/>
      <c r="MQT271" s="261"/>
      <c r="MQU271" s="261"/>
      <c r="MQV271" s="261"/>
      <c r="MQW271" s="261"/>
      <c r="MQX271" s="261"/>
      <c r="MQY271" s="261"/>
      <c r="MQZ271" s="261"/>
      <c r="MRA271" s="261"/>
      <c r="MRB271" s="261"/>
      <c r="MRC271" s="261"/>
      <c r="MRD271" s="261"/>
      <c r="MRE271" s="261"/>
      <c r="MRF271" s="261"/>
      <c r="MRG271" s="261"/>
      <c r="MRH271" s="261"/>
      <c r="MRI271" s="261"/>
      <c r="MRJ271" s="261"/>
      <c r="MRK271" s="261"/>
      <c r="MRL271" s="261"/>
      <c r="MRM271" s="261"/>
      <c r="MRN271" s="261"/>
      <c r="MRO271" s="261"/>
      <c r="MRP271" s="261"/>
      <c r="MRQ271" s="261"/>
      <c r="MRR271" s="261"/>
      <c r="MRS271" s="261"/>
      <c r="MRT271" s="261"/>
      <c r="MRU271" s="261"/>
      <c r="MRV271" s="261"/>
      <c r="MRW271" s="261"/>
      <c r="MRX271" s="261"/>
      <c r="MRY271" s="261"/>
      <c r="MRZ271" s="261"/>
      <c r="MSA271" s="261"/>
      <c r="MSB271" s="261"/>
      <c r="MSC271" s="261"/>
      <c r="MSD271" s="261"/>
      <c r="MSE271" s="261"/>
      <c r="MSF271" s="261"/>
      <c r="MSG271" s="261"/>
      <c r="MSH271" s="261"/>
      <c r="MSI271" s="261"/>
      <c r="MSJ271" s="261"/>
      <c r="MSK271" s="261"/>
      <c r="MSL271" s="261"/>
      <c r="MSM271" s="261"/>
      <c r="MSN271" s="261"/>
      <c r="MSO271" s="261"/>
      <c r="MSP271" s="261"/>
      <c r="MSQ271" s="261"/>
      <c r="MSR271" s="261"/>
      <c r="MSS271" s="261"/>
      <c r="MST271" s="261"/>
      <c r="MSU271" s="261"/>
      <c r="MSV271" s="261"/>
      <c r="MSW271" s="261"/>
      <c r="MSX271" s="261"/>
      <c r="MSY271" s="261"/>
      <c r="MSZ271" s="261"/>
      <c r="MTA271" s="261"/>
      <c r="MTB271" s="261"/>
      <c r="MTC271" s="261"/>
      <c r="MTD271" s="261"/>
      <c r="MTE271" s="261"/>
      <c r="MTF271" s="261"/>
      <c r="MTG271" s="261"/>
      <c r="MTH271" s="261"/>
      <c r="MTI271" s="261"/>
      <c r="MTJ271" s="261"/>
      <c r="MTK271" s="261"/>
      <c r="MTL271" s="261"/>
      <c r="MTM271" s="261"/>
      <c r="MTN271" s="261"/>
      <c r="MTO271" s="261"/>
      <c r="MTP271" s="261"/>
      <c r="MTQ271" s="261"/>
      <c r="MTR271" s="261"/>
      <c r="MTS271" s="261"/>
      <c r="MTT271" s="261"/>
      <c r="MTU271" s="261"/>
      <c r="MTV271" s="261"/>
      <c r="MTW271" s="261"/>
      <c r="MTX271" s="261"/>
      <c r="MTY271" s="261"/>
      <c r="MTZ271" s="261"/>
      <c r="MUA271" s="261"/>
      <c r="MUB271" s="261"/>
      <c r="MUC271" s="261"/>
      <c r="MUD271" s="261"/>
      <c r="MUE271" s="261"/>
      <c r="MUF271" s="261"/>
      <c r="MUG271" s="261"/>
      <c r="MUH271" s="261"/>
      <c r="MUI271" s="261"/>
      <c r="MUJ271" s="261"/>
      <c r="MUK271" s="261"/>
      <c r="MUL271" s="261"/>
      <c r="MUM271" s="261"/>
      <c r="MUN271" s="261"/>
      <c r="MUO271" s="261"/>
      <c r="MUP271" s="261"/>
      <c r="MUQ271" s="261"/>
      <c r="MUR271" s="261"/>
      <c r="MUS271" s="261"/>
      <c r="MUT271" s="261"/>
      <c r="MUU271" s="261"/>
      <c r="MUV271" s="261"/>
      <c r="MUW271" s="261"/>
      <c r="MUX271" s="261"/>
      <c r="MUY271" s="261"/>
      <c r="MUZ271" s="261"/>
      <c r="MVA271" s="261"/>
      <c r="MVB271" s="261"/>
      <c r="MVC271" s="261"/>
      <c r="MVD271" s="261"/>
      <c r="MVE271" s="261"/>
      <c r="MVF271" s="261"/>
      <c r="MVG271" s="261"/>
      <c r="MVH271" s="261"/>
      <c r="MVI271" s="261"/>
      <c r="MVJ271" s="261"/>
      <c r="MVK271" s="261"/>
      <c r="MVL271" s="261"/>
      <c r="MVM271" s="261"/>
      <c r="MVN271" s="261"/>
      <c r="MVO271" s="261"/>
      <c r="MVP271" s="261"/>
      <c r="MVQ271" s="261"/>
      <c r="MVR271" s="261"/>
      <c r="MVS271" s="261"/>
      <c r="MVT271" s="261"/>
      <c r="MVU271" s="261"/>
      <c r="MVV271" s="261"/>
      <c r="MVW271" s="261"/>
      <c r="MVX271" s="261"/>
      <c r="MVY271" s="261"/>
      <c r="MVZ271" s="261"/>
      <c r="MWA271" s="261"/>
      <c r="MWB271" s="261"/>
      <c r="MWC271" s="261"/>
      <c r="MWD271" s="261"/>
      <c r="MWE271" s="261"/>
      <c r="MWF271" s="261"/>
      <c r="MWG271" s="261"/>
      <c r="MWH271" s="261"/>
      <c r="MWI271" s="261"/>
      <c r="MWJ271" s="261"/>
      <c r="MWK271" s="261"/>
      <c r="MWL271" s="261"/>
      <c r="MWM271" s="261"/>
      <c r="MWN271" s="261"/>
      <c r="MWO271" s="261"/>
      <c r="MWP271" s="261"/>
      <c r="MWQ271" s="261"/>
      <c r="MWR271" s="261"/>
      <c r="MWS271" s="261"/>
      <c r="MWT271" s="261"/>
      <c r="MWU271" s="261"/>
      <c r="MWV271" s="261"/>
      <c r="MWW271" s="261"/>
      <c r="MWX271" s="261"/>
      <c r="MWY271" s="261"/>
      <c r="MWZ271" s="261"/>
      <c r="MXA271" s="261"/>
      <c r="MXB271" s="261"/>
      <c r="MXC271" s="261"/>
      <c r="MXD271" s="261"/>
      <c r="MXE271" s="261"/>
      <c r="MXF271" s="261"/>
      <c r="MXG271" s="261"/>
      <c r="MXH271" s="261"/>
      <c r="MXI271" s="261"/>
      <c r="MXJ271" s="261"/>
      <c r="MXK271" s="261"/>
      <c r="MXL271" s="261"/>
      <c r="MXM271" s="261"/>
      <c r="MXN271" s="261"/>
      <c r="MXO271" s="261"/>
      <c r="MXP271" s="261"/>
      <c r="MXQ271" s="261"/>
      <c r="MXR271" s="261"/>
      <c r="MXS271" s="261"/>
      <c r="MXT271" s="261"/>
      <c r="MXU271" s="261"/>
      <c r="MXV271" s="261"/>
      <c r="MXW271" s="261"/>
      <c r="MXX271" s="261"/>
      <c r="MXY271" s="261"/>
      <c r="MXZ271" s="261"/>
      <c r="MYA271" s="261"/>
      <c r="MYB271" s="261"/>
      <c r="MYC271" s="261"/>
      <c r="MYD271" s="261"/>
      <c r="MYE271" s="261"/>
      <c r="MYF271" s="261"/>
      <c r="MYG271" s="261"/>
      <c r="MYH271" s="261"/>
      <c r="MYI271" s="261"/>
      <c r="MYJ271" s="261"/>
      <c r="MYK271" s="261"/>
      <c r="MYL271" s="261"/>
      <c r="MYM271" s="261"/>
      <c r="MYN271" s="261"/>
      <c r="MYO271" s="261"/>
      <c r="MYP271" s="261"/>
      <c r="MYQ271" s="261"/>
      <c r="MYR271" s="261"/>
      <c r="MYS271" s="261"/>
      <c r="MYT271" s="261"/>
      <c r="MYU271" s="261"/>
      <c r="MYV271" s="261"/>
      <c r="MYW271" s="261"/>
      <c r="MYX271" s="261"/>
      <c r="MYY271" s="261"/>
      <c r="MYZ271" s="261"/>
      <c r="MZA271" s="261"/>
      <c r="MZB271" s="261"/>
      <c r="MZC271" s="261"/>
      <c r="MZD271" s="261"/>
      <c r="MZE271" s="261"/>
      <c r="MZF271" s="261"/>
      <c r="MZG271" s="261"/>
      <c r="MZH271" s="261"/>
      <c r="MZI271" s="261"/>
      <c r="MZJ271" s="261"/>
      <c r="MZK271" s="261"/>
      <c r="MZL271" s="261"/>
      <c r="MZM271" s="261"/>
      <c r="MZN271" s="261"/>
      <c r="MZO271" s="261"/>
      <c r="MZP271" s="261"/>
      <c r="MZQ271" s="261"/>
      <c r="MZR271" s="261"/>
      <c r="MZS271" s="261"/>
      <c r="MZT271" s="261"/>
      <c r="MZU271" s="261"/>
      <c r="MZV271" s="261"/>
      <c r="MZW271" s="261"/>
      <c r="MZX271" s="261"/>
      <c r="MZY271" s="261"/>
      <c r="MZZ271" s="261"/>
      <c r="NAA271" s="261"/>
      <c r="NAB271" s="261"/>
      <c r="NAC271" s="261"/>
      <c r="NAD271" s="261"/>
      <c r="NAE271" s="261"/>
      <c r="NAF271" s="261"/>
      <c r="NAG271" s="261"/>
      <c r="NAH271" s="261"/>
      <c r="NAI271" s="261"/>
      <c r="NAJ271" s="261"/>
      <c r="NAK271" s="261"/>
      <c r="NAL271" s="261"/>
      <c r="NAM271" s="261"/>
      <c r="NAN271" s="261"/>
      <c r="NAO271" s="261"/>
      <c r="NAP271" s="261"/>
      <c r="NAQ271" s="261"/>
      <c r="NAR271" s="261"/>
      <c r="NAS271" s="261"/>
      <c r="NAT271" s="261"/>
      <c r="NAU271" s="261"/>
      <c r="NAV271" s="261"/>
      <c r="NAW271" s="261"/>
      <c r="NAX271" s="261"/>
      <c r="NAY271" s="261"/>
      <c r="NAZ271" s="261"/>
      <c r="NBA271" s="261"/>
      <c r="NBB271" s="261"/>
      <c r="NBC271" s="261"/>
      <c r="NBD271" s="261"/>
      <c r="NBE271" s="261"/>
      <c r="NBF271" s="261"/>
      <c r="NBG271" s="261"/>
      <c r="NBH271" s="261"/>
      <c r="NBI271" s="261"/>
      <c r="NBJ271" s="261"/>
      <c r="NBK271" s="261"/>
      <c r="NBL271" s="261"/>
      <c r="NBM271" s="261"/>
      <c r="NBN271" s="261"/>
      <c r="NBO271" s="261"/>
      <c r="NBP271" s="261"/>
      <c r="NBQ271" s="261"/>
      <c r="NBR271" s="261"/>
      <c r="NBS271" s="261"/>
      <c r="NBT271" s="261"/>
      <c r="NBU271" s="261"/>
      <c r="NBV271" s="261"/>
      <c r="NBW271" s="261"/>
      <c r="NBX271" s="261"/>
      <c r="NBY271" s="261"/>
      <c r="NBZ271" s="261"/>
      <c r="NCA271" s="261"/>
      <c r="NCB271" s="261"/>
      <c r="NCC271" s="261"/>
      <c r="NCD271" s="261"/>
      <c r="NCE271" s="261"/>
      <c r="NCF271" s="261"/>
      <c r="NCG271" s="261"/>
      <c r="NCH271" s="261"/>
      <c r="NCI271" s="261"/>
      <c r="NCJ271" s="261"/>
      <c r="NCK271" s="261"/>
      <c r="NCL271" s="261"/>
      <c r="NCM271" s="261"/>
      <c r="NCN271" s="261"/>
      <c r="NCO271" s="261"/>
      <c r="NCP271" s="261"/>
      <c r="NCQ271" s="261"/>
      <c r="NCR271" s="261"/>
      <c r="NCS271" s="261"/>
      <c r="NCT271" s="261"/>
      <c r="NCU271" s="261"/>
      <c r="NCV271" s="261"/>
      <c r="NCW271" s="261"/>
      <c r="NCX271" s="261"/>
      <c r="NCY271" s="261"/>
      <c r="NCZ271" s="261"/>
      <c r="NDA271" s="261"/>
      <c r="NDB271" s="261"/>
      <c r="NDC271" s="261"/>
      <c r="NDD271" s="261"/>
      <c r="NDE271" s="261"/>
      <c r="NDF271" s="261"/>
      <c r="NDG271" s="261"/>
      <c r="NDH271" s="261"/>
      <c r="NDI271" s="261"/>
      <c r="NDJ271" s="261"/>
      <c r="NDK271" s="261"/>
      <c r="NDL271" s="261"/>
      <c r="NDM271" s="261"/>
      <c r="NDN271" s="261"/>
      <c r="NDO271" s="261"/>
      <c r="NDP271" s="261"/>
      <c r="NDQ271" s="261"/>
      <c r="NDR271" s="261"/>
      <c r="NDS271" s="261"/>
      <c r="NDT271" s="261"/>
      <c r="NDU271" s="261"/>
      <c r="NDV271" s="261"/>
      <c r="NDW271" s="261"/>
      <c r="NDX271" s="261"/>
      <c r="NDY271" s="261"/>
      <c r="NDZ271" s="261"/>
      <c r="NEA271" s="261"/>
      <c r="NEB271" s="261"/>
      <c r="NEC271" s="261"/>
      <c r="NED271" s="261"/>
      <c r="NEE271" s="261"/>
      <c r="NEF271" s="261"/>
      <c r="NEG271" s="261"/>
      <c r="NEH271" s="261"/>
      <c r="NEI271" s="261"/>
      <c r="NEJ271" s="261"/>
      <c r="NEK271" s="261"/>
      <c r="NEL271" s="261"/>
      <c r="NEM271" s="261"/>
      <c r="NEN271" s="261"/>
      <c r="NEO271" s="261"/>
      <c r="NEP271" s="261"/>
      <c r="NEQ271" s="261"/>
      <c r="NER271" s="261"/>
      <c r="NES271" s="261"/>
      <c r="NET271" s="261"/>
      <c r="NEU271" s="261"/>
      <c r="NEV271" s="261"/>
      <c r="NEW271" s="261"/>
      <c r="NEX271" s="261"/>
      <c r="NEY271" s="261"/>
      <c r="NEZ271" s="261"/>
      <c r="NFA271" s="261"/>
      <c r="NFB271" s="261"/>
      <c r="NFC271" s="261"/>
      <c r="NFD271" s="261"/>
      <c r="NFE271" s="261"/>
      <c r="NFF271" s="261"/>
      <c r="NFG271" s="261"/>
      <c r="NFH271" s="261"/>
      <c r="NFI271" s="261"/>
      <c r="NFJ271" s="261"/>
      <c r="NFK271" s="261"/>
      <c r="NFL271" s="261"/>
      <c r="NFM271" s="261"/>
      <c r="NFN271" s="261"/>
      <c r="NFO271" s="261"/>
      <c r="NFP271" s="261"/>
      <c r="NFQ271" s="261"/>
      <c r="NFR271" s="261"/>
      <c r="NFS271" s="261"/>
      <c r="NFT271" s="261"/>
      <c r="NFU271" s="261"/>
      <c r="NFV271" s="261"/>
      <c r="NFW271" s="261"/>
      <c r="NFX271" s="261"/>
      <c r="NFY271" s="261"/>
      <c r="NFZ271" s="261"/>
      <c r="NGA271" s="261"/>
      <c r="NGB271" s="261"/>
      <c r="NGC271" s="261"/>
      <c r="NGD271" s="261"/>
      <c r="NGE271" s="261"/>
      <c r="NGF271" s="261"/>
      <c r="NGG271" s="261"/>
      <c r="NGH271" s="261"/>
      <c r="NGI271" s="261"/>
      <c r="NGJ271" s="261"/>
      <c r="NGK271" s="261"/>
      <c r="NGL271" s="261"/>
      <c r="NGM271" s="261"/>
      <c r="NGN271" s="261"/>
      <c r="NGO271" s="261"/>
      <c r="NGP271" s="261"/>
      <c r="NGQ271" s="261"/>
      <c r="NGR271" s="261"/>
      <c r="NGS271" s="261"/>
      <c r="NGT271" s="261"/>
      <c r="NGU271" s="261"/>
      <c r="NGV271" s="261"/>
      <c r="NGW271" s="261"/>
      <c r="NGX271" s="261"/>
      <c r="NGY271" s="261"/>
      <c r="NGZ271" s="261"/>
      <c r="NHA271" s="261"/>
      <c r="NHB271" s="261"/>
      <c r="NHC271" s="261"/>
      <c r="NHD271" s="261"/>
      <c r="NHE271" s="261"/>
      <c r="NHF271" s="261"/>
      <c r="NHG271" s="261"/>
      <c r="NHH271" s="261"/>
      <c r="NHI271" s="261"/>
      <c r="NHJ271" s="261"/>
      <c r="NHK271" s="261"/>
      <c r="NHL271" s="261"/>
      <c r="NHM271" s="261"/>
      <c r="NHN271" s="261"/>
      <c r="NHO271" s="261"/>
      <c r="NHP271" s="261"/>
      <c r="NHQ271" s="261"/>
      <c r="NHR271" s="261"/>
      <c r="NHS271" s="261"/>
      <c r="NHT271" s="261"/>
      <c r="NHU271" s="261"/>
      <c r="NHV271" s="261"/>
      <c r="NHW271" s="261"/>
      <c r="NHX271" s="261"/>
      <c r="NHY271" s="261"/>
      <c r="NHZ271" s="261"/>
      <c r="NIA271" s="261"/>
      <c r="NIB271" s="261"/>
      <c r="NIC271" s="261"/>
      <c r="NID271" s="261"/>
      <c r="NIE271" s="261"/>
      <c r="NIF271" s="261"/>
      <c r="NIG271" s="261"/>
      <c r="NIH271" s="261"/>
      <c r="NII271" s="261"/>
      <c r="NIJ271" s="261"/>
      <c r="NIK271" s="261"/>
      <c r="NIL271" s="261"/>
      <c r="NIM271" s="261"/>
      <c r="NIN271" s="261"/>
      <c r="NIO271" s="261"/>
      <c r="NIP271" s="261"/>
      <c r="NIQ271" s="261"/>
      <c r="NIR271" s="261"/>
      <c r="NIS271" s="261"/>
      <c r="NIT271" s="261"/>
      <c r="NIU271" s="261"/>
      <c r="NIV271" s="261"/>
      <c r="NIW271" s="261"/>
      <c r="NIX271" s="261"/>
      <c r="NIY271" s="261"/>
      <c r="NIZ271" s="261"/>
      <c r="NJA271" s="261"/>
      <c r="NJB271" s="261"/>
      <c r="NJC271" s="261"/>
      <c r="NJD271" s="261"/>
      <c r="NJE271" s="261"/>
      <c r="NJF271" s="261"/>
      <c r="NJG271" s="261"/>
      <c r="NJH271" s="261"/>
      <c r="NJI271" s="261"/>
      <c r="NJJ271" s="261"/>
      <c r="NJK271" s="261"/>
      <c r="NJL271" s="261"/>
      <c r="NJM271" s="261"/>
      <c r="NJN271" s="261"/>
      <c r="NJO271" s="261"/>
      <c r="NJP271" s="261"/>
      <c r="NJQ271" s="261"/>
      <c r="NJR271" s="261"/>
      <c r="NJS271" s="261"/>
      <c r="NJT271" s="261"/>
      <c r="NJU271" s="261"/>
      <c r="NJV271" s="261"/>
      <c r="NJW271" s="261"/>
      <c r="NJX271" s="261"/>
      <c r="NJY271" s="261"/>
      <c r="NJZ271" s="261"/>
      <c r="NKA271" s="261"/>
      <c r="NKB271" s="261"/>
      <c r="NKC271" s="261"/>
      <c r="NKD271" s="261"/>
      <c r="NKE271" s="261"/>
      <c r="NKF271" s="261"/>
      <c r="NKG271" s="261"/>
      <c r="NKH271" s="261"/>
      <c r="NKI271" s="261"/>
      <c r="NKJ271" s="261"/>
      <c r="NKK271" s="261"/>
      <c r="NKL271" s="261"/>
      <c r="NKM271" s="261"/>
      <c r="NKN271" s="261"/>
      <c r="NKO271" s="261"/>
      <c r="NKP271" s="261"/>
      <c r="NKQ271" s="261"/>
      <c r="NKR271" s="261"/>
      <c r="NKS271" s="261"/>
      <c r="NKT271" s="261"/>
      <c r="NKU271" s="261"/>
      <c r="NKV271" s="261"/>
      <c r="NKW271" s="261"/>
      <c r="NKX271" s="261"/>
      <c r="NKY271" s="261"/>
      <c r="NKZ271" s="261"/>
      <c r="NLA271" s="261"/>
      <c r="NLB271" s="261"/>
      <c r="NLC271" s="261"/>
      <c r="NLD271" s="261"/>
      <c r="NLE271" s="261"/>
      <c r="NLF271" s="261"/>
      <c r="NLG271" s="261"/>
      <c r="NLH271" s="261"/>
      <c r="NLI271" s="261"/>
      <c r="NLJ271" s="261"/>
      <c r="NLK271" s="261"/>
      <c r="NLL271" s="261"/>
      <c r="NLM271" s="261"/>
      <c r="NLN271" s="261"/>
      <c r="NLO271" s="261"/>
      <c r="NLP271" s="261"/>
      <c r="NLQ271" s="261"/>
      <c r="NLR271" s="261"/>
      <c r="NLS271" s="261"/>
      <c r="NLT271" s="261"/>
      <c r="NLU271" s="261"/>
      <c r="NLV271" s="261"/>
      <c r="NLW271" s="261"/>
      <c r="NLX271" s="261"/>
      <c r="NLY271" s="261"/>
      <c r="NLZ271" s="261"/>
      <c r="NMA271" s="261"/>
      <c r="NMB271" s="261"/>
      <c r="NMC271" s="261"/>
      <c r="NMD271" s="261"/>
      <c r="NME271" s="261"/>
      <c r="NMF271" s="261"/>
      <c r="NMG271" s="261"/>
      <c r="NMH271" s="261"/>
      <c r="NMI271" s="261"/>
      <c r="NMJ271" s="261"/>
      <c r="NMK271" s="261"/>
      <c r="NML271" s="261"/>
      <c r="NMM271" s="261"/>
      <c r="NMN271" s="261"/>
      <c r="NMO271" s="261"/>
      <c r="NMP271" s="261"/>
      <c r="NMQ271" s="261"/>
      <c r="NMR271" s="261"/>
      <c r="NMS271" s="261"/>
      <c r="NMT271" s="261"/>
      <c r="NMU271" s="261"/>
      <c r="NMV271" s="261"/>
      <c r="NMW271" s="261"/>
      <c r="NMX271" s="261"/>
      <c r="NMY271" s="261"/>
      <c r="NMZ271" s="261"/>
      <c r="NNA271" s="261"/>
      <c r="NNB271" s="261"/>
      <c r="NNC271" s="261"/>
      <c r="NND271" s="261"/>
      <c r="NNE271" s="261"/>
      <c r="NNF271" s="261"/>
      <c r="NNG271" s="261"/>
      <c r="NNH271" s="261"/>
      <c r="NNI271" s="261"/>
      <c r="NNJ271" s="261"/>
      <c r="NNK271" s="261"/>
      <c r="NNL271" s="261"/>
      <c r="NNM271" s="261"/>
      <c r="NNN271" s="261"/>
      <c r="NNO271" s="261"/>
      <c r="NNP271" s="261"/>
      <c r="NNQ271" s="261"/>
      <c r="NNR271" s="261"/>
      <c r="NNS271" s="261"/>
      <c r="NNT271" s="261"/>
      <c r="NNU271" s="261"/>
      <c r="NNV271" s="261"/>
      <c r="NNW271" s="261"/>
      <c r="NNX271" s="261"/>
      <c r="NNY271" s="261"/>
      <c r="NNZ271" s="261"/>
      <c r="NOA271" s="261"/>
      <c r="NOB271" s="261"/>
      <c r="NOC271" s="261"/>
      <c r="NOD271" s="261"/>
      <c r="NOE271" s="261"/>
      <c r="NOF271" s="261"/>
      <c r="NOG271" s="261"/>
      <c r="NOH271" s="261"/>
      <c r="NOI271" s="261"/>
      <c r="NOJ271" s="261"/>
      <c r="NOK271" s="261"/>
      <c r="NOL271" s="261"/>
      <c r="NOM271" s="261"/>
      <c r="NON271" s="261"/>
      <c r="NOO271" s="261"/>
      <c r="NOP271" s="261"/>
      <c r="NOQ271" s="261"/>
      <c r="NOR271" s="261"/>
      <c r="NOS271" s="261"/>
      <c r="NOT271" s="261"/>
      <c r="NOU271" s="261"/>
      <c r="NOV271" s="261"/>
      <c r="NOW271" s="261"/>
      <c r="NOX271" s="261"/>
      <c r="NOY271" s="261"/>
      <c r="NOZ271" s="261"/>
      <c r="NPA271" s="261"/>
      <c r="NPB271" s="261"/>
      <c r="NPC271" s="261"/>
      <c r="NPD271" s="261"/>
      <c r="NPE271" s="261"/>
      <c r="NPF271" s="261"/>
      <c r="NPG271" s="261"/>
      <c r="NPH271" s="261"/>
      <c r="NPI271" s="261"/>
      <c r="NPJ271" s="261"/>
      <c r="NPK271" s="261"/>
      <c r="NPL271" s="261"/>
      <c r="NPM271" s="261"/>
      <c r="NPN271" s="261"/>
      <c r="NPO271" s="261"/>
      <c r="NPP271" s="261"/>
      <c r="NPQ271" s="261"/>
      <c r="NPR271" s="261"/>
      <c r="NPS271" s="261"/>
      <c r="NPT271" s="261"/>
      <c r="NPU271" s="261"/>
      <c r="NPV271" s="261"/>
      <c r="NPW271" s="261"/>
      <c r="NPX271" s="261"/>
      <c r="NPY271" s="261"/>
      <c r="NPZ271" s="261"/>
      <c r="NQA271" s="261"/>
      <c r="NQB271" s="261"/>
      <c r="NQC271" s="261"/>
      <c r="NQD271" s="261"/>
      <c r="NQE271" s="261"/>
      <c r="NQF271" s="261"/>
      <c r="NQG271" s="261"/>
      <c r="NQH271" s="261"/>
      <c r="NQI271" s="261"/>
      <c r="NQJ271" s="261"/>
      <c r="NQK271" s="261"/>
      <c r="NQL271" s="261"/>
      <c r="NQM271" s="261"/>
      <c r="NQN271" s="261"/>
      <c r="NQO271" s="261"/>
      <c r="NQP271" s="261"/>
      <c r="NQQ271" s="261"/>
      <c r="NQR271" s="261"/>
      <c r="NQS271" s="261"/>
      <c r="NQT271" s="261"/>
      <c r="NQU271" s="261"/>
      <c r="NQV271" s="261"/>
      <c r="NQW271" s="261"/>
      <c r="NQX271" s="261"/>
      <c r="NQY271" s="261"/>
      <c r="NQZ271" s="261"/>
      <c r="NRA271" s="261"/>
      <c r="NRB271" s="261"/>
      <c r="NRC271" s="261"/>
      <c r="NRD271" s="261"/>
      <c r="NRE271" s="261"/>
      <c r="NRF271" s="261"/>
      <c r="NRG271" s="261"/>
      <c r="NRH271" s="261"/>
      <c r="NRI271" s="261"/>
      <c r="NRJ271" s="261"/>
      <c r="NRK271" s="261"/>
      <c r="NRL271" s="261"/>
      <c r="NRM271" s="261"/>
      <c r="NRN271" s="261"/>
      <c r="NRO271" s="261"/>
      <c r="NRP271" s="261"/>
      <c r="NRQ271" s="261"/>
      <c r="NRR271" s="261"/>
      <c r="NRS271" s="261"/>
      <c r="NRT271" s="261"/>
      <c r="NRU271" s="261"/>
      <c r="NRV271" s="261"/>
      <c r="NRW271" s="261"/>
      <c r="NRX271" s="261"/>
      <c r="NRY271" s="261"/>
      <c r="NRZ271" s="261"/>
      <c r="NSA271" s="261"/>
      <c r="NSB271" s="261"/>
      <c r="NSC271" s="261"/>
      <c r="NSD271" s="261"/>
      <c r="NSE271" s="261"/>
      <c r="NSF271" s="261"/>
      <c r="NSG271" s="261"/>
      <c r="NSH271" s="261"/>
      <c r="NSI271" s="261"/>
      <c r="NSJ271" s="261"/>
      <c r="NSK271" s="261"/>
      <c r="NSL271" s="261"/>
      <c r="NSM271" s="261"/>
      <c r="NSN271" s="261"/>
      <c r="NSO271" s="261"/>
      <c r="NSP271" s="261"/>
      <c r="NSQ271" s="261"/>
      <c r="NSR271" s="261"/>
      <c r="NSS271" s="261"/>
      <c r="NST271" s="261"/>
      <c r="NSU271" s="261"/>
      <c r="NSV271" s="261"/>
      <c r="NSW271" s="261"/>
      <c r="NSX271" s="261"/>
      <c r="NSY271" s="261"/>
      <c r="NSZ271" s="261"/>
      <c r="NTA271" s="261"/>
      <c r="NTB271" s="261"/>
      <c r="NTC271" s="261"/>
      <c r="NTD271" s="261"/>
      <c r="NTE271" s="261"/>
      <c r="NTF271" s="261"/>
      <c r="NTG271" s="261"/>
      <c r="NTH271" s="261"/>
      <c r="NTI271" s="261"/>
      <c r="NTJ271" s="261"/>
      <c r="NTK271" s="261"/>
      <c r="NTL271" s="261"/>
      <c r="NTM271" s="261"/>
      <c r="NTN271" s="261"/>
      <c r="NTO271" s="261"/>
      <c r="NTP271" s="261"/>
      <c r="NTQ271" s="261"/>
      <c r="NTR271" s="261"/>
      <c r="NTS271" s="261"/>
      <c r="NTT271" s="261"/>
      <c r="NTU271" s="261"/>
      <c r="NTV271" s="261"/>
      <c r="NTW271" s="261"/>
      <c r="NTX271" s="261"/>
      <c r="NTY271" s="261"/>
      <c r="NTZ271" s="261"/>
      <c r="NUA271" s="261"/>
      <c r="NUB271" s="261"/>
      <c r="NUC271" s="261"/>
      <c r="NUD271" s="261"/>
      <c r="NUE271" s="261"/>
      <c r="NUF271" s="261"/>
      <c r="NUG271" s="261"/>
      <c r="NUH271" s="261"/>
      <c r="NUI271" s="261"/>
      <c r="NUJ271" s="261"/>
      <c r="NUK271" s="261"/>
      <c r="NUL271" s="261"/>
      <c r="NUM271" s="261"/>
      <c r="NUN271" s="261"/>
      <c r="NUO271" s="261"/>
      <c r="NUP271" s="261"/>
      <c r="NUQ271" s="261"/>
      <c r="NUR271" s="261"/>
      <c r="NUS271" s="261"/>
      <c r="NUT271" s="261"/>
      <c r="NUU271" s="261"/>
      <c r="NUV271" s="261"/>
      <c r="NUW271" s="261"/>
      <c r="NUX271" s="261"/>
      <c r="NUY271" s="261"/>
      <c r="NUZ271" s="261"/>
      <c r="NVA271" s="261"/>
      <c r="NVB271" s="261"/>
      <c r="NVC271" s="261"/>
      <c r="NVD271" s="261"/>
      <c r="NVE271" s="261"/>
      <c r="NVF271" s="261"/>
      <c r="NVG271" s="261"/>
      <c r="NVH271" s="261"/>
      <c r="NVI271" s="261"/>
      <c r="NVJ271" s="261"/>
      <c r="NVK271" s="261"/>
      <c r="NVL271" s="261"/>
      <c r="NVM271" s="261"/>
      <c r="NVN271" s="261"/>
      <c r="NVO271" s="261"/>
      <c r="NVP271" s="261"/>
      <c r="NVQ271" s="261"/>
      <c r="NVR271" s="261"/>
      <c r="NVS271" s="261"/>
      <c r="NVT271" s="261"/>
      <c r="NVU271" s="261"/>
      <c r="NVV271" s="261"/>
      <c r="NVW271" s="261"/>
      <c r="NVX271" s="261"/>
      <c r="NVY271" s="261"/>
      <c r="NVZ271" s="261"/>
      <c r="NWA271" s="261"/>
      <c r="NWB271" s="261"/>
      <c r="NWC271" s="261"/>
      <c r="NWD271" s="261"/>
      <c r="NWE271" s="261"/>
      <c r="NWF271" s="261"/>
      <c r="NWG271" s="261"/>
      <c r="NWH271" s="261"/>
      <c r="NWI271" s="261"/>
      <c r="NWJ271" s="261"/>
      <c r="NWK271" s="261"/>
      <c r="NWL271" s="261"/>
      <c r="NWM271" s="261"/>
      <c r="NWN271" s="261"/>
      <c r="NWO271" s="261"/>
      <c r="NWP271" s="261"/>
      <c r="NWQ271" s="261"/>
      <c r="NWR271" s="261"/>
      <c r="NWS271" s="261"/>
      <c r="NWT271" s="261"/>
      <c r="NWU271" s="261"/>
      <c r="NWV271" s="261"/>
      <c r="NWW271" s="261"/>
      <c r="NWX271" s="261"/>
      <c r="NWY271" s="261"/>
      <c r="NWZ271" s="261"/>
      <c r="NXA271" s="261"/>
      <c r="NXB271" s="261"/>
      <c r="NXC271" s="261"/>
      <c r="NXD271" s="261"/>
      <c r="NXE271" s="261"/>
      <c r="NXF271" s="261"/>
      <c r="NXG271" s="261"/>
      <c r="NXH271" s="261"/>
      <c r="NXI271" s="261"/>
      <c r="NXJ271" s="261"/>
      <c r="NXK271" s="261"/>
      <c r="NXL271" s="261"/>
      <c r="NXM271" s="261"/>
      <c r="NXN271" s="261"/>
      <c r="NXO271" s="261"/>
      <c r="NXP271" s="261"/>
      <c r="NXQ271" s="261"/>
      <c r="NXR271" s="261"/>
      <c r="NXS271" s="261"/>
      <c r="NXT271" s="261"/>
      <c r="NXU271" s="261"/>
      <c r="NXV271" s="261"/>
      <c r="NXW271" s="261"/>
      <c r="NXX271" s="261"/>
      <c r="NXY271" s="261"/>
      <c r="NXZ271" s="261"/>
      <c r="NYA271" s="261"/>
      <c r="NYB271" s="261"/>
      <c r="NYC271" s="261"/>
      <c r="NYD271" s="261"/>
      <c r="NYE271" s="261"/>
      <c r="NYF271" s="261"/>
      <c r="NYG271" s="261"/>
      <c r="NYH271" s="261"/>
      <c r="NYI271" s="261"/>
      <c r="NYJ271" s="261"/>
      <c r="NYK271" s="261"/>
      <c r="NYL271" s="261"/>
      <c r="NYM271" s="261"/>
      <c r="NYN271" s="261"/>
      <c r="NYO271" s="261"/>
      <c r="NYP271" s="261"/>
      <c r="NYQ271" s="261"/>
      <c r="NYR271" s="261"/>
      <c r="NYS271" s="261"/>
      <c r="NYT271" s="261"/>
      <c r="NYU271" s="261"/>
      <c r="NYV271" s="261"/>
      <c r="NYW271" s="261"/>
      <c r="NYX271" s="261"/>
      <c r="NYY271" s="261"/>
      <c r="NYZ271" s="261"/>
      <c r="NZA271" s="261"/>
      <c r="NZB271" s="261"/>
      <c r="NZC271" s="261"/>
      <c r="NZD271" s="261"/>
      <c r="NZE271" s="261"/>
      <c r="NZF271" s="261"/>
      <c r="NZG271" s="261"/>
      <c r="NZH271" s="261"/>
      <c r="NZI271" s="261"/>
      <c r="NZJ271" s="261"/>
      <c r="NZK271" s="261"/>
      <c r="NZL271" s="261"/>
      <c r="NZM271" s="261"/>
      <c r="NZN271" s="261"/>
      <c r="NZO271" s="261"/>
      <c r="NZP271" s="261"/>
      <c r="NZQ271" s="261"/>
      <c r="NZR271" s="261"/>
      <c r="NZS271" s="261"/>
      <c r="NZT271" s="261"/>
      <c r="NZU271" s="261"/>
      <c r="NZV271" s="261"/>
      <c r="NZW271" s="261"/>
      <c r="NZX271" s="261"/>
      <c r="NZY271" s="261"/>
      <c r="NZZ271" s="261"/>
      <c r="OAA271" s="261"/>
      <c r="OAB271" s="261"/>
      <c r="OAC271" s="261"/>
      <c r="OAD271" s="261"/>
      <c r="OAE271" s="261"/>
      <c r="OAF271" s="261"/>
      <c r="OAG271" s="261"/>
      <c r="OAH271" s="261"/>
      <c r="OAI271" s="261"/>
      <c r="OAJ271" s="261"/>
      <c r="OAK271" s="261"/>
      <c r="OAL271" s="261"/>
      <c r="OAM271" s="261"/>
      <c r="OAN271" s="261"/>
      <c r="OAO271" s="261"/>
      <c r="OAP271" s="261"/>
      <c r="OAQ271" s="261"/>
      <c r="OAR271" s="261"/>
      <c r="OAS271" s="261"/>
      <c r="OAT271" s="261"/>
      <c r="OAU271" s="261"/>
      <c r="OAV271" s="261"/>
      <c r="OAW271" s="261"/>
      <c r="OAX271" s="261"/>
      <c r="OAY271" s="261"/>
      <c r="OAZ271" s="261"/>
      <c r="OBA271" s="261"/>
      <c r="OBB271" s="261"/>
      <c r="OBC271" s="261"/>
      <c r="OBD271" s="261"/>
      <c r="OBE271" s="261"/>
      <c r="OBF271" s="261"/>
      <c r="OBG271" s="261"/>
      <c r="OBH271" s="261"/>
      <c r="OBI271" s="261"/>
      <c r="OBJ271" s="261"/>
      <c r="OBK271" s="261"/>
      <c r="OBL271" s="261"/>
      <c r="OBM271" s="261"/>
      <c r="OBN271" s="261"/>
      <c r="OBO271" s="261"/>
      <c r="OBP271" s="261"/>
      <c r="OBQ271" s="261"/>
      <c r="OBR271" s="261"/>
      <c r="OBS271" s="261"/>
      <c r="OBT271" s="261"/>
      <c r="OBU271" s="261"/>
      <c r="OBV271" s="261"/>
      <c r="OBW271" s="261"/>
      <c r="OBX271" s="261"/>
      <c r="OBY271" s="261"/>
      <c r="OBZ271" s="261"/>
      <c r="OCA271" s="261"/>
      <c r="OCB271" s="261"/>
      <c r="OCC271" s="261"/>
      <c r="OCD271" s="261"/>
      <c r="OCE271" s="261"/>
      <c r="OCF271" s="261"/>
      <c r="OCG271" s="261"/>
      <c r="OCH271" s="261"/>
      <c r="OCI271" s="261"/>
      <c r="OCJ271" s="261"/>
      <c r="OCK271" s="261"/>
      <c r="OCL271" s="261"/>
      <c r="OCM271" s="261"/>
      <c r="OCN271" s="261"/>
      <c r="OCO271" s="261"/>
      <c r="OCP271" s="261"/>
      <c r="OCQ271" s="261"/>
      <c r="OCR271" s="261"/>
      <c r="OCS271" s="261"/>
      <c r="OCT271" s="261"/>
      <c r="OCU271" s="261"/>
      <c r="OCV271" s="261"/>
      <c r="OCW271" s="261"/>
      <c r="OCX271" s="261"/>
      <c r="OCY271" s="261"/>
      <c r="OCZ271" s="261"/>
      <c r="ODA271" s="261"/>
      <c r="ODB271" s="261"/>
      <c r="ODC271" s="261"/>
      <c r="ODD271" s="261"/>
      <c r="ODE271" s="261"/>
      <c r="ODF271" s="261"/>
      <c r="ODG271" s="261"/>
      <c r="ODH271" s="261"/>
      <c r="ODI271" s="261"/>
      <c r="ODJ271" s="261"/>
      <c r="ODK271" s="261"/>
      <c r="ODL271" s="261"/>
      <c r="ODM271" s="261"/>
      <c r="ODN271" s="261"/>
      <c r="ODO271" s="261"/>
      <c r="ODP271" s="261"/>
      <c r="ODQ271" s="261"/>
      <c r="ODR271" s="261"/>
      <c r="ODS271" s="261"/>
      <c r="ODT271" s="261"/>
      <c r="ODU271" s="261"/>
      <c r="ODV271" s="261"/>
      <c r="ODW271" s="261"/>
      <c r="ODX271" s="261"/>
      <c r="ODY271" s="261"/>
      <c r="ODZ271" s="261"/>
      <c r="OEA271" s="261"/>
      <c r="OEB271" s="261"/>
      <c r="OEC271" s="261"/>
      <c r="OED271" s="261"/>
      <c r="OEE271" s="261"/>
      <c r="OEF271" s="261"/>
      <c r="OEG271" s="261"/>
      <c r="OEH271" s="261"/>
      <c r="OEI271" s="261"/>
      <c r="OEJ271" s="261"/>
      <c r="OEK271" s="261"/>
      <c r="OEL271" s="261"/>
      <c r="OEM271" s="261"/>
      <c r="OEN271" s="261"/>
      <c r="OEO271" s="261"/>
      <c r="OEP271" s="261"/>
      <c r="OEQ271" s="261"/>
      <c r="OER271" s="261"/>
      <c r="OES271" s="261"/>
      <c r="OET271" s="261"/>
      <c r="OEU271" s="261"/>
      <c r="OEV271" s="261"/>
      <c r="OEW271" s="261"/>
      <c r="OEX271" s="261"/>
      <c r="OEY271" s="261"/>
      <c r="OEZ271" s="261"/>
      <c r="OFA271" s="261"/>
      <c r="OFB271" s="261"/>
      <c r="OFC271" s="261"/>
      <c r="OFD271" s="261"/>
      <c r="OFE271" s="261"/>
      <c r="OFF271" s="261"/>
      <c r="OFG271" s="261"/>
      <c r="OFH271" s="261"/>
      <c r="OFI271" s="261"/>
      <c r="OFJ271" s="261"/>
      <c r="OFK271" s="261"/>
      <c r="OFL271" s="261"/>
      <c r="OFM271" s="261"/>
      <c r="OFN271" s="261"/>
      <c r="OFO271" s="261"/>
      <c r="OFP271" s="261"/>
      <c r="OFQ271" s="261"/>
      <c r="OFR271" s="261"/>
      <c r="OFS271" s="261"/>
      <c r="OFT271" s="261"/>
      <c r="OFU271" s="261"/>
      <c r="OFV271" s="261"/>
      <c r="OFW271" s="261"/>
      <c r="OFX271" s="261"/>
      <c r="OFY271" s="261"/>
      <c r="OFZ271" s="261"/>
      <c r="OGA271" s="261"/>
      <c r="OGB271" s="261"/>
      <c r="OGC271" s="261"/>
      <c r="OGD271" s="261"/>
      <c r="OGE271" s="261"/>
      <c r="OGF271" s="261"/>
      <c r="OGG271" s="261"/>
      <c r="OGH271" s="261"/>
      <c r="OGI271" s="261"/>
      <c r="OGJ271" s="261"/>
      <c r="OGK271" s="261"/>
      <c r="OGL271" s="261"/>
      <c r="OGM271" s="261"/>
      <c r="OGN271" s="261"/>
      <c r="OGO271" s="261"/>
      <c r="OGP271" s="261"/>
      <c r="OGQ271" s="261"/>
      <c r="OGR271" s="261"/>
      <c r="OGS271" s="261"/>
      <c r="OGT271" s="261"/>
      <c r="OGU271" s="261"/>
      <c r="OGV271" s="261"/>
      <c r="OGW271" s="261"/>
      <c r="OGX271" s="261"/>
      <c r="OGY271" s="261"/>
      <c r="OGZ271" s="261"/>
      <c r="OHA271" s="261"/>
      <c r="OHB271" s="261"/>
      <c r="OHC271" s="261"/>
      <c r="OHD271" s="261"/>
      <c r="OHE271" s="261"/>
      <c r="OHF271" s="261"/>
      <c r="OHG271" s="261"/>
      <c r="OHH271" s="261"/>
      <c r="OHI271" s="261"/>
      <c r="OHJ271" s="261"/>
      <c r="OHK271" s="261"/>
      <c r="OHL271" s="261"/>
      <c r="OHM271" s="261"/>
      <c r="OHN271" s="261"/>
      <c r="OHO271" s="261"/>
      <c r="OHP271" s="261"/>
      <c r="OHQ271" s="261"/>
      <c r="OHR271" s="261"/>
      <c r="OHS271" s="261"/>
      <c r="OHT271" s="261"/>
      <c r="OHU271" s="261"/>
      <c r="OHV271" s="261"/>
      <c r="OHW271" s="261"/>
      <c r="OHX271" s="261"/>
      <c r="OHY271" s="261"/>
      <c r="OHZ271" s="261"/>
      <c r="OIA271" s="261"/>
      <c r="OIB271" s="261"/>
      <c r="OIC271" s="261"/>
      <c r="OID271" s="261"/>
      <c r="OIE271" s="261"/>
      <c r="OIF271" s="261"/>
      <c r="OIG271" s="261"/>
      <c r="OIH271" s="261"/>
      <c r="OII271" s="261"/>
      <c r="OIJ271" s="261"/>
      <c r="OIK271" s="261"/>
      <c r="OIL271" s="261"/>
      <c r="OIM271" s="261"/>
      <c r="OIN271" s="261"/>
      <c r="OIO271" s="261"/>
      <c r="OIP271" s="261"/>
      <c r="OIQ271" s="261"/>
      <c r="OIR271" s="261"/>
      <c r="OIS271" s="261"/>
      <c r="OIT271" s="261"/>
      <c r="OIU271" s="261"/>
      <c r="OIV271" s="261"/>
      <c r="OIW271" s="261"/>
      <c r="OIX271" s="261"/>
      <c r="OIY271" s="261"/>
      <c r="OIZ271" s="261"/>
      <c r="OJA271" s="261"/>
      <c r="OJB271" s="261"/>
      <c r="OJC271" s="261"/>
      <c r="OJD271" s="261"/>
      <c r="OJE271" s="261"/>
      <c r="OJF271" s="261"/>
      <c r="OJG271" s="261"/>
      <c r="OJH271" s="261"/>
      <c r="OJI271" s="261"/>
      <c r="OJJ271" s="261"/>
      <c r="OJK271" s="261"/>
      <c r="OJL271" s="261"/>
      <c r="OJM271" s="261"/>
      <c r="OJN271" s="261"/>
      <c r="OJO271" s="261"/>
      <c r="OJP271" s="261"/>
      <c r="OJQ271" s="261"/>
      <c r="OJR271" s="261"/>
      <c r="OJS271" s="261"/>
      <c r="OJT271" s="261"/>
      <c r="OJU271" s="261"/>
      <c r="OJV271" s="261"/>
      <c r="OJW271" s="261"/>
      <c r="OJX271" s="261"/>
      <c r="OJY271" s="261"/>
      <c r="OJZ271" s="261"/>
      <c r="OKA271" s="261"/>
      <c r="OKB271" s="261"/>
      <c r="OKC271" s="261"/>
      <c r="OKD271" s="261"/>
      <c r="OKE271" s="261"/>
      <c r="OKF271" s="261"/>
      <c r="OKG271" s="261"/>
      <c r="OKH271" s="261"/>
      <c r="OKI271" s="261"/>
      <c r="OKJ271" s="261"/>
      <c r="OKK271" s="261"/>
      <c r="OKL271" s="261"/>
      <c r="OKM271" s="261"/>
      <c r="OKN271" s="261"/>
      <c r="OKO271" s="261"/>
      <c r="OKP271" s="261"/>
      <c r="OKQ271" s="261"/>
      <c r="OKR271" s="261"/>
      <c r="OKS271" s="261"/>
      <c r="OKT271" s="261"/>
      <c r="OKU271" s="261"/>
      <c r="OKV271" s="261"/>
      <c r="OKW271" s="261"/>
      <c r="OKX271" s="261"/>
      <c r="OKY271" s="261"/>
      <c r="OKZ271" s="261"/>
      <c r="OLA271" s="261"/>
      <c r="OLB271" s="261"/>
      <c r="OLC271" s="261"/>
      <c r="OLD271" s="261"/>
      <c r="OLE271" s="261"/>
      <c r="OLF271" s="261"/>
      <c r="OLG271" s="261"/>
      <c r="OLH271" s="261"/>
      <c r="OLI271" s="261"/>
      <c r="OLJ271" s="261"/>
      <c r="OLK271" s="261"/>
      <c r="OLL271" s="261"/>
      <c r="OLM271" s="261"/>
      <c r="OLN271" s="261"/>
      <c r="OLO271" s="261"/>
      <c r="OLP271" s="261"/>
      <c r="OLQ271" s="261"/>
      <c r="OLR271" s="261"/>
      <c r="OLS271" s="261"/>
      <c r="OLT271" s="261"/>
      <c r="OLU271" s="261"/>
      <c r="OLV271" s="261"/>
      <c r="OLW271" s="261"/>
      <c r="OLX271" s="261"/>
      <c r="OLY271" s="261"/>
      <c r="OLZ271" s="261"/>
      <c r="OMA271" s="261"/>
      <c r="OMB271" s="261"/>
      <c r="OMC271" s="261"/>
      <c r="OMD271" s="261"/>
      <c r="OME271" s="261"/>
      <c r="OMF271" s="261"/>
      <c r="OMG271" s="261"/>
      <c r="OMH271" s="261"/>
      <c r="OMI271" s="261"/>
      <c r="OMJ271" s="261"/>
      <c r="OMK271" s="261"/>
      <c r="OML271" s="261"/>
      <c r="OMM271" s="261"/>
      <c r="OMN271" s="261"/>
      <c r="OMO271" s="261"/>
      <c r="OMP271" s="261"/>
      <c r="OMQ271" s="261"/>
      <c r="OMR271" s="261"/>
      <c r="OMS271" s="261"/>
      <c r="OMT271" s="261"/>
      <c r="OMU271" s="261"/>
      <c r="OMV271" s="261"/>
      <c r="OMW271" s="261"/>
      <c r="OMX271" s="261"/>
      <c r="OMY271" s="261"/>
      <c r="OMZ271" s="261"/>
      <c r="ONA271" s="261"/>
      <c r="ONB271" s="261"/>
      <c r="ONC271" s="261"/>
      <c r="OND271" s="261"/>
      <c r="ONE271" s="261"/>
      <c r="ONF271" s="261"/>
      <c r="ONG271" s="261"/>
      <c r="ONH271" s="261"/>
      <c r="ONI271" s="261"/>
      <c r="ONJ271" s="261"/>
      <c r="ONK271" s="261"/>
      <c r="ONL271" s="261"/>
      <c r="ONM271" s="261"/>
      <c r="ONN271" s="261"/>
      <c r="ONO271" s="261"/>
      <c r="ONP271" s="261"/>
      <c r="ONQ271" s="261"/>
      <c r="ONR271" s="261"/>
      <c r="ONS271" s="261"/>
      <c r="ONT271" s="261"/>
      <c r="ONU271" s="261"/>
      <c r="ONV271" s="261"/>
      <c r="ONW271" s="261"/>
      <c r="ONX271" s="261"/>
      <c r="ONY271" s="261"/>
      <c r="ONZ271" s="261"/>
      <c r="OOA271" s="261"/>
      <c r="OOB271" s="261"/>
      <c r="OOC271" s="261"/>
      <c r="OOD271" s="261"/>
      <c r="OOE271" s="261"/>
      <c r="OOF271" s="261"/>
      <c r="OOG271" s="261"/>
      <c r="OOH271" s="261"/>
      <c r="OOI271" s="261"/>
      <c r="OOJ271" s="261"/>
      <c r="OOK271" s="261"/>
      <c r="OOL271" s="261"/>
      <c r="OOM271" s="261"/>
      <c r="OON271" s="261"/>
      <c r="OOO271" s="261"/>
      <c r="OOP271" s="261"/>
      <c r="OOQ271" s="261"/>
      <c r="OOR271" s="261"/>
      <c r="OOS271" s="261"/>
      <c r="OOT271" s="261"/>
      <c r="OOU271" s="261"/>
      <c r="OOV271" s="261"/>
      <c r="OOW271" s="261"/>
      <c r="OOX271" s="261"/>
      <c r="OOY271" s="261"/>
      <c r="OOZ271" s="261"/>
      <c r="OPA271" s="261"/>
      <c r="OPB271" s="261"/>
      <c r="OPC271" s="261"/>
      <c r="OPD271" s="261"/>
      <c r="OPE271" s="261"/>
      <c r="OPF271" s="261"/>
      <c r="OPG271" s="261"/>
      <c r="OPH271" s="261"/>
      <c r="OPI271" s="261"/>
      <c r="OPJ271" s="261"/>
      <c r="OPK271" s="261"/>
      <c r="OPL271" s="261"/>
      <c r="OPM271" s="261"/>
      <c r="OPN271" s="261"/>
      <c r="OPO271" s="261"/>
      <c r="OPP271" s="261"/>
      <c r="OPQ271" s="261"/>
      <c r="OPR271" s="261"/>
      <c r="OPS271" s="261"/>
      <c r="OPT271" s="261"/>
      <c r="OPU271" s="261"/>
      <c r="OPV271" s="261"/>
      <c r="OPW271" s="261"/>
      <c r="OPX271" s="261"/>
      <c r="OPY271" s="261"/>
      <c r="OPZ271" s="261"/>
      <c r="OQA271" s="261"/>
      <c r="OQB271" s="261"/>
      <c r="OQC271" s="261"/>
      <c r="OQD271" s="261"/>
      <c r="OQE271" s="261"/>
      <c r="OQF271" s="261"/>
      <c r="OQG271" s="261"/>
      <c r="OQH271" s="261"/>
      <c r="OQI271" s="261"/>
      <c r="OQJ271" s="261"/>
      <c r="OQK271" s="261"/>
      <c r="OQL271" s="261"/>
      <c r="OQM271" s="261"/>
      <c r="OQN271" s="261"/>
      <c r="OQO271" s="261"/>
      <c r="OQP271" s="261"/>
      <c r="OQQ271" s="261"/>
      <c r="OQR271" s="261"/>
      <c r="OQS271" s="261"/>
      <c r="OQT271" s="261"/>
      <c r="OQU271" s="261"/>
      <c r="OQV271" s="261"/>
      <c r="OQW271" s="261"/>
      <c r="OQX271" s="261"/>
      <c r="OQY271" s="261"/>
      <c r="OQZ271" s="261"/>
      <c r="ORA271" s="261"/>
      <c r="ORB271" s="261"/>
      <c r="ORC271" s="261"/>
      <c r="ORD271" s="261"/>
      <c r="ORE271" s="261"/>
      <c r="ORF271" s="261"/>
      <c r="ORG271" s="261"/>
      <c r="ORH271" s="261"/>
      <c r="ORI271" s="261"/>
      <c r="ORJ271" s="261"/>
      <c r="ORK271" s="261"/>
      <c r="ORL271" s="261"/>
      <c r="ORM271" s="261"/>
      <c r="ORN271" s="261"/>
      <c r="ORO271" s="261"/>
      <c r="ORP271" s="261"/>
      <c r="ORQ271" s="261"/>
      <c r="ORR271" s="261"/>
      <c r="ORS271" s="261"/>
      <c r="ORT271" s="261"/>
      <c r="ORU271" s="261"/>
      <c r="ORV271" s="261"/>
      <c r="ORW271" s="261"/>
      <c r="ORX271" s="261"/>
      <c r="ORY271" s="261"/>
      <c r="ORZ271" s="261"/>
      <c r="OSA271" s="261"/>
      <c r="OSB271" s="261"/>
      <c r="OSC271" s="261"/>
      <c r="OSD271" s="261"/>
      <c r="OSE271" s="261"/>
      <c r="OSF271" s="261"/>
      <c r="OSG271" s="261"/>
      <c r="OSH271" s="261"/>
      <c r="OSI271" s="261"/>
      <c r="OSJ271" s="261"/>
      <c r="OSK271" s="261"/>
      <c r="OSL271" s="261"/>
      <c r="OSM271" s="261"/>
      <c r="OSN271" s="261"/>
      <c r="OSO271" s="261"/>
      <c r="OSP271" s="261"/>
      <c r="OSQ271" s="261"/>
      <c r="OSR271" s="261"/>
      <c r="OSS271" s="261"/>
      <c r="OST271" s="261"/>
      <c r="OSU271" s="261"/>
      <c r="OSV271" s="261"/>
      <c r="OSW271" s="261"/>
      <c r="OSX271" s="261"/>
      <c r="OSY271" s="261"/>
      <c r="OSZ271" s="261"/>
      <c r="OTA271" s="261"/>
      <c r="OTB271" s="261"/>
      <c r="OTC271" s="261"/>
      <c r="OTD271" s="261"/>
      <c r="OTE271" s="261"/>
      <c r="OTF271" s="261"/>
      <c r="OTG271" s="261"/>
      <c r="OTH271" s="261"/>
      <c r="OTI271" s="261"/>
      <c r="OTJ271" s="261"/>
      <c r="OTK271" s="261"/>
      <c r="OTL271" s="261"/>
      <c r="OTM271" s="261"/>
      <c r="OTN271" s="261"/>
      <c r="OTO271" s="261"/>
      <c r="OTP271" s="261"/>
      <c r="OTQ271" s="261"/>
      <c r="OTR271" s="261"/>
      <c r="OTS271" s="261"/>
      <c r="OTT271" s="261"/>
      <c r="OTU271" s="261"/>
      <c r="OTV271" s="261"/>
      <c r="OTW271" s="261"/>
      <c r="OTX271" s="261"/>
      <c r="OTY271" s="261"/>
      <c r="OTZ271" s="261"/>
      <c r="OUA271" s="261"/>
      <c r="OUB271" s="261"/>
      <c r="OUC271" s="261"/>
      <c r="OUD271" s="261"/>
      <c r="OUE271" s="261"/>
      <c r="OUF271" s="261"/>
      <c r="OUG271" s="261"/>
      <c r="OUH271" s="261"/>
      <c r="OUI271" s="261"/>
      <c r="OUJ271" s="261"/>
      <c r="OUK271" s="261"/>
      <c r="OUL271" s="261"/>
      <c r="OUM271" s="261"/>
      <c r="OUN271" s="261"/>
      <c r="OUO271" s="261"/>
      <c r="OUP271" s="261"/>
      <c r="OUQ271" s="261"/>
      <c r="OUR271" s="261"/>
      <c r="OUS271" s="261"/>
      <c r="OUT271" s="261"/>
      <c r="OUU271" s="261"/>
      <c r="OUV271" s="261"/>
      <c r="OUW271" s="261"/>
      <c r="OUX271" s="261"/>
      <c r="OUY271" s="261"/>
      <c r="OUZ271" s="261"/>
      <c r="OVA271" s="261"/>
      <c r="OVB271" s="261"/>
      <c r="OVC271" s="261"/>
      <c r="OVD271" s="261"/>
      <c r="OVE271" s="261"/>
      <c r="OVF271" s="261"/>
      <c r="OVG271" s="261"/>
      <c r="OVH271" s="261"/>
      <c r="OVI271" s="261"/>
      <c r="OVJ271" s="261"/>
      <c r="OVK271" s="261"/>
      <c r="OVL271" s="261"/>
      <c r="OVM271" s="261"/>
      <c r="OVN271" s="261"/>
      <c r="OVO271" s="261"/>
      <c r="OVP271" s="261"/>
      <c r="OVQ271" s="261"/>
      <c r="OVR271" s="261"/>
      <c r="OVS271" s="261"/>
      <c r="OVT271" s="261"/>
      <c r="OVU271" s="261"/>
      <c r="OVV271" s="261"/>
      <c r="OVW271" s="261"/>
      <c r="OVX271" s="261"/>
      <c r="OVY271" s="261"/>
      <c r="OVZ271" s="261"/>
      <c r="OWA271" s="261"/>
      <c r="OWB271" s="261"/>
      <c r="OWC271" s="261"/>
      <c r="OWD271" s="261"/>
      <c r="OWE271" s="261"/>
      <c r="OWF271" s="261"/>
      <c r="OWG271" s="261"/>
      <c r="OWH271" s="261"/>
      <c r="OWI271" s="261"/>
      <c r="OWJ271" s="261"/>
      <c r="OWK271" s="261"/>
      <c r="OWL271" s="261"/>
      <c r="OWM271" s="261"/>
      <c r="OWN271" s="261"/>
      <c r="OWO271" s="261"/>
      <c r="OWP271" s="261"/>
      <c r="OWQ271" s="261"/>
      <c r="OWR271" s="261"/>
      <c r="OWS271" s="261"/>
      <c r="OWT271" s="261"/>
      <c r="OWU271" s="261"/>
      <c r="OWV271" s="261"/>
      <c r="OWW271" s="261"/>
      <c r="OWX271" s="261"/>
      <c r="OWY271" s="261"/>
      <c r="OWZ271" s="261"/>
      <c r="OXA271" s="261"/>
      <c r="OXB271" s="261"/>
      <c r="OXC271" s="261"/>
      <c r="OXD271" s="261"/>
      <c r="OXE271" s="261"/>
      <c r="OXF271" s="261"/>
      <c r="OXG271" s="261"/>
      <c r="OXH271" s="261"/>
      <c r="OXI271" s="261"/>
      <c r="OXJ271" s="261"/>
      <c r="OXK271" s="261"/>
      <c r="OXL271" s="261"/>
      <c r="OXM271" s="261"/>
      <c r="OXN271" s="261"/>
      <c r="OXO271" s="261"/>
      <c r="OXP271" s="261"/>
      <c r="OXQ271" s="261"/>
      <c r="OXR271" s="261"/>
      <c r="OXS271" s="261"/>
      <c r="OXT271" s="261"/>
      <c r="OXU271" s="261"/>
      <c r="OXV271" s="261"/>
      <c r="OXW271" s="261"/>
      <c r="OXX271" s="261"/>
      <c r="OXY271" s="261"/>
      <c r="OXZ271" s="261"/>
      <c r="OYA271" s="261"/>
      <c r="OYB271" s="261"/>
      <c r="OYC271" s="261"/>
      <c r="OYD271" s="261"/>
      <c r="OYE271" s="261"/>
      <c r="OYF271" s="261"/>
      <c r="OYG271" s="261"/>
      <c r="OYH271" s="261"/>
      <c r="OYI271" s="261"/>
      <c r="OYJ271" s="261"/>
      <c r="OYK271" s="261"/>
      <c r="OYL271" s="261"/>
      <c r="OYM271" s="261"/>
      <c r="OYN271" s="261"/>
      <c r="OYO271" s="261"/>
      <c r="OYP271" s="261"/>
      <c r="OYQ271" s="261"/>
      <c r="OYR271" s="261"/>
      <c r="OYS271" s="261"/>
      <c r="OYT271" s="261"/>
      <c r="OYU271" s="261"/>
      <c r="OYV271" s="261"/>
      <c r="OYW271" s="261"/>
      <c r="OYX271" s="261"/>
      <c r="OYY271" s="261"/>
      <c r="OYZ271" s="261"/>
      <c r="OZA271" s="261"/>
      <c r="OZB271" s="261"/>
      <c r="OZC271" s="261"/>
      <c r="OZD271" s="261"/>
      <c r="OZE271" s="261"/>
      <c r="OZF271" s="261"/>
      <c r="OZG271" s="261"/>
      <c r="OZH271" s="261"/>
      <c r="OZI271" s="261"/>
      <c r="OZJ271" s="261"/>
      <c r="OZK271" s="261"/>
      <c r="OZL271" s="261"/>
      <c r="OZM271" s="261"/>
      <c r="OZN271" s="261"/>
      <c r="OZO271" s="261"/>
      <c r="OZP271" s="261"/>
      <c r="OZQ271" s="261"/>
      <c r="OZR271" s="261"/>
      <c r="OZS271" s="261"/>
      <c r="OZT271" s="261"/>
      <c r="OZU271" s="261"/>
      <c r="OZV271" s="261"/>
      <c r="OZW271" s="261"/>
      <c r="OZX271" s="261"/>
      <c r="OZY271" s="261"/>
      <c r="OZZ271" s="261"/>
      <c r="PAA271" s="261"/>
      <c r="PAB271" s="261"/>
      <c r="PAC271" s="261"/>
      <c r="PAD271" s="261"/>
      <c r="PAE271" s="261"/>
      <c r="PAF271" s="261"/>
      <c r="PAG271" s="261"/>
      <c r="PAH271" s="261"/>
      <c r="PAI271" s="261"/>
      <c r="PAJ271" s="261"/>
      <c r="PAK271" s="261"/>
      <c r="PAL271" s="261"/>
      <c r="PAM271" s="261"/>
      <c r="PAN271" s="261"/>
      <c r="PAO271" s="261"/>
      <c r="PAP271" s="261"/>
      <c r="PAQ271" s="261"/>
      <c r="PAR271" s="261"/>
      <c r="PAS271" s="261"/>
      <c r="PAT271" s="261"/>
      <c r="PAU271" s="261"/>
      <c r="PAV271" s="261"/>
      <c r="PAW271" s="261"/>
      <c r="PAX271" s="261"/>
      <c r="PAY271" s="261"/>
      <c r="PAZ271" s="261"/>
      <c r="PBA271" s="261"/>
      <c r="PBB271" s="261"/>
      <c r="PBC271" s="261"/>
      <c r="PBD271" s="261"/>
      <c r="PBE271" s="261"/>
      <c r="PBF271" s="261"/>
      <c r="PBG271" s="261"/>
      <c r="PBH271" s="261"/>
      <c r="PBI271" s="261"/>
      <c r="PBJ271" s="261"/>
      <c r="PBK271" s="261"/>
      <c r="PBL271" s="261"/>
      <c r="PBM271" s="261"/>
      <c r="PBN271" s="261"/>
      <c r="PBO271" s="261"/>
      <c r="PBP271" s="261"/>
      <c r="PBQ271" s="261"/>
      <c r="PBR271" s="261"/>
      <c r="PBS271" s="261"/>
      <c r="PBT271" s="261"/>
      <c r="PBU271" s="261"/>
      <c r="PBV271" s="261"/>
      <c r="PBW271" s="261"/>
      <c r="PBX271" s="261"/>
      <c r="PBY271" s="261"/>
      <c r="PBZ271" s="261"/>
      <c r="PCA271" s="261"/>
      <c r="PCB271" s="261"/>
      <c r="PCC271" s="261"/>
      <c r="PCD271" s="261"/>
      <c r="PCE271" s="261"/>
      <c r="PCF271" s="261"/>
      <c r="PCG271" s="261"/>
      <c r="PCH271" s="261"/>
      <c r="PCI271" s="261"/>
      <c r="PCJ271" s="261"/>
      <c r="PCK271" s="261"/>
      <c r="PCL271" s="261"/>
      <c r="PCM271" s="261"/>
      <c r="PCN271" s="261"/>
      <c r="PCO271" s="261"/>
      <c r="PCP271" s="261"/>
      <c r="PCQ271" s="261"/>
      <c r="PCR271" s="261"/>
      <c r="PCS271" s="261"/>
      <c r="PCT271" s="261"/>
      <c r="PCU271" s="261"/>
      <c r="PCV271" s="261"/>
      <c r="PCW271" s="261"/>
      <c r="PCX271" s="261"/>
      <c r="PCY271" s="261"/>
      <c r="PCZ271" s="261"/>
      <c r="PDA271" s="261"/>
      <c r="PDB271" s="261"/>
      <c r="PDC271" s="261"/>
      <c r="PDD271" s="261"/>
      <c r="PDE271" s="261"/>
      <c r="PDF271" s="261"/>
      <c r="PDG271" s="261"/>
      <c r="PDH271" s="261"/>
      <c r="PDI271" s="261"/>
      <c r="PDJ271" s="261"/>
      <c r="PDK271" s="261"/>
      <c r="PDL271" s="261"/>
      <c r="PDM271" s="261"/>
      <c r="PDN271" s="261"/>
      <c r="PDO271" s="261"/>
      <c r="PDP271" s="261"/>
      <c r="PDQ271" s="261"/>
      <c r="PDR271" s="261"/>
      <c r="PDS271" s="261"/>
      <c r="PDT271" s="261"/>
      <c r="PDU271" s="261"/>
      <c r="PDV271" s="261"/>
      <c r="PDW271" s="261"/>
      <c r="PDX271" s="261"/>
      <c r="PDY271" s="261"/>
      <c r="PDZ271" s="261"/>
      <c r="PEA271" s="261"/>
      <c r="PEB271" s="261"/>
      <c r="PEC271" s="261"/>
      <c r="PED271" s="261"/>
      <c r="PEE271" s="261"/>
      <c r="PEF271" s="261"/>
      <c r="PEG271" s="261"/>
      <c r="PEH271" s="261"/>
      <c r="PEI271" s="261"/>
      <c r="PEJ271" s="261"/>
      <c r="PEK271" s="261"/>
      <c r="PEL271" s="261"/>
      <c r="PEM271" s="261"/>
      <c r="PEN271" s="261"/>
      <c r="PEO271" s="261"/>
      <c r="PEP271" s="261"/>
      <c r="PEQ271" s="261"/>
      <c r="PER271" s="261"/>
      <c r="PES271" s="261"/>
      <c r="PET271" s="261"/>
      <c r="PEU271" s="261"/>
      <c r="PEV271" s="261"/>
      <c r="PEW271" s="261"/>
      <c r="PEX271" s="261"/>
      <c r="PEY271" s="261"/>
      <c r="PEZ271" s="261"/>
      <c r="PFA271" s="261"/>
      <c r="PFB271" s="261"/>
      <c r="PFC271" s="261"/>
      <c r="PFD271" s="261"/>
      <c r="PFE271" s="261"/>
      <c r="PFF271" s="261"/>
      <c r="PFG271" s="261"/>
      <c r="PFH271" s="261"/>
      <c r="PFI271" s="261"/>
      <c r="PFJ271" s="261"/>
      <c r="PFK271" s="261"/>
      <c r="PFL271" s="261"/>
      <c r="PFM271" s="261"/>
      <c r="PFN271" s="261"/>
      <c r="PFO271" s="261"/>
      <c r="PFP271" s="261"/>
      <c r="PFQ271" s="261"/>
      <c r="PFR271" s="261"/>
      <c r="PFS271" s="261"/>
      <c r="PFT271" s="261"/>
      <c r="PFU271" s="261"/>
      <c r="PFV271" s="261"/>
      <c r="PFW271" s="261"/>
      <c r="PFX271" s="261"/>
      <c r="PFY271" s="261"/>
      <c r="PFZ271" s="261"/>
      <c r="PGA271" s="261"/>
      <c r="PGB271" s="261"/>
      <c r="PGC271" s="261"/>
      <c r="PGD271" s="261"/>
      <c r="PGE271" s="261"/>
      <c r="PGF271" s="261"/>
      <c r="PGG271" s="261"/>
      <c r="PGH271" s="261"/>
      <c r="PGI271" s="261"/>
      <c r="PGJ271" s="261"/>
      <c r="PGK271" s="261"/>
      <c r="PGL271" s="261"/>
      <c r="PGM271" s="261"/>
      <c r="PGN271" s="261"/>
      <c r="PGO271" s="261"/>
      <c r="PGP271" s="261"/>
      <c r="PGQ271" s="261"/>
      <c r="PGR271" s="261"/>
      <c r="PGS271" s="261"/>
      <c r="PGT271" s="261"/>
      <c r="PGU271" s="261"/>
      <c r="PGV271" s="261"/>
      <c r="PGW271" s="261"/>
      <c r="PGX271" s="261"/>
      <c r="PGY271" s="261"/>
      <c r="PGZ271" s="261"/>
      <c r="PHA271" s="261"/>
      <c r="PHB271" s="261"/>
      <c r="PHC271" s="261"/>
      <c r="PHD271" s="261"/>
      <c r="PHE271" s="261"/>
      <c r="PHF271" s="261"/>
      <c r="PHG271" s="261"/>
      <c r="PHH271" s="261"/>
      <c r="PHI271" s="261"/>
      <c r="PHJ271" s="261"/>
      <c r="PHK271" s="261"/>
      <c r="PHL271" s="261"/>
      <c r="PHM271" s="261"/>
      <c r="PHN271" s="261"/>
      <c r="PHO271" s="261"/>
      <c r="PHP271" s="261"/>
      <c r="PHQ271" s="261"/>
      <c r="PHR271" s="261"/>
      <c r="PHS271" s="261"/>
      <c r="PHT271" s="261"/>
      <c r="PHU271" s="261"/>
      <c r="PHV271" s="261"/>
      <c r="PHW271" s="261"/>
      <c r="PHX271" s="261"/>
      <c r="PHY271" s="261"/>
      <c r="PHZ271" s="261"/>
      <c r="PIA271" s="261"/>
      <c r="PIB271" s="261"/>
      <c r="PIC271" s="261"/>
      <c r="PID271" s="261"/>
      <c r="PIE271" s="261"/>
      <c r="PIF271" s="261"/>
      <c r="PIG271" s="261"/>
      <c r="PIH271" s="261"/>
      <c r="PII271" s="261"/>
      <c r="PIJ271" s="261"/>
      <c r="PIK271" s="261"/>
      <c r="PIL271" s="261"/>
      <c r="PIM271" s="261"/>
      <c r="PIN271" s="261"/>
      <c r="PIO271" s="261"/>
      <c r="PIP271" s="261"/>
      <c r="PIQ271" s="261"/>
      <c r="PIR271" s="261"/>
      <c r="PIS271" s="261"/>
      <c r="PIT271" s="261"/>
      <c r="PIU271" s="261"/>
      <c r="PIV271" s="261"/>
      <c r="PIW271" s="261"/>
      <c r="PIX271" s="261"/>
      <c r="PIY271" s="261"/>
      <c r="PIZ271" s="261"/>
      <c r="PJA271" s="261"/>
      <c r="PJB271" s="261"/>
      <c r="PJC271" s="261"/>
      <c r="PJD271" s="261"/>
      <c r="PJE271" s="261"/>
      <c r="PJF271" s="261"/>
      <c r="PJG271" s="261"/>
      <c r="PJH271" s="261"/>
      <c r="PJI271" s="261"/>
      <c r="PJJ271" s="261"/>
      <c r="PJK271" s="261"/>
      <c r="PJL271" s="261"/>
      <c r="PJM271" s="261"/>
      <c r="PJN271" s="261"/>
      <c r="PJO271" s="261"/>
      <c r="PJP271" s="261"/>
      <c r="PJQ271" s="261"/>
      <c r="PJR271" s="261"/>
      <c r="PJS271" s="261"/>
      <c r="PJT271" s="261"/>
      <c r="PJU271" s="261"/>
      <c r="PJV271" s="261"/>
      <c r="PJW271" s="261"/>
      <c r="PJX271" s="261"/>
      <c r="PJY271" s="261"/>
      <c r="PJZ271" s="261"/>
      <c r="PKA271" s="261"/>
      <c r="PKB271" s="261"/>
      <c r="PKC271" s="261"/>
      <c r="PKD271" s="261"/>
      <c r="PKE271" s="261"/>
      <c r="PKF271" s="261"/>
      <c r="PKG271" s="261"/>
      <c r="PKH271" s="261"/>
      <c r="PKI271" s="261"/>
      <c r="PKJ271" s="261"/>
      <c r="PKK271" s="261"/>
      <c r="PKL271" s="261"/>
      <c r="PKM271" s="261"/>
      <c r="PKN271" s="261"/>
      <c r="PKO271" s="261"/>
      <c r="PKP271" s="261"/>
      <c r="PKQ271" s="261"/>
      <c r="PKR271" s="261"/>
      <c r="PKS271" s="261"/>
      <c r="PKT271" s="261"/>
      <c r="PKU271" s="261"/>
      <c r="PKV271" s="261"/>
      <c r="PKW271" s="261"/>
      <c r="PKX271" s="261"/>
      <c r="PKY271" s="261"/>
      <c r="PKZ271" s="261"/>
      <c r="PLA271" s="261"/>
      <c r="PLB271" s="261"/>
      <c r="PLC271" s="261"/>
      <c r="PLD271" s="261"/>
      <c r="PLE271" s="261"/>
      <c r="PLF271" s="261"/>
      <c r="PLG271" s="261"/>
      <c r="PLH271" s="261"/>
      <c r="PLI271" s="261"/>
      <c r="PLJ271" s="261"/>
      <c r="PLK271" s="261"/>
      <c r="PLL271" s="261"/>
      <c r="PLM271" s="261"/>
      <c r="PLN271" s="261"/>
      <c r="PLO271" s="261"/>
      <c r="PLP271" s="261"/>
      <c r="PLQ271" s="261"/>
      <c r="PLR271" s="261"/>
      <c r="PLS271" s="261"/>
      <c r="PLT271" s="261"/>
      <c r="PLU271" s="261"/>
      <c r="PLV271" s="261"/>
      <c r="PLW271" s="261"/>
      <c r="PLX271" s="261"/>
      <c r="PLY271" s="261"/>
      <c r="PLZ271" s="261"/>
      <c r="PMA271" s="261"/>
      <c r="PMB271" s="261"/>
      <c r="PMC271" s="261"/>
      <c r="PMD271" s="261"/>
      <c r="PME271" s="261"/>
      <c r="PMF271" s="261"/>
      <c r="PMG271" s="261"/>
      <c r="PMH271" s="261"/>
      <c r="PMI271" s="261"/>
      <c r="PMJ271" s="261"/>
      <c r="PMK271" s="261"/>
      <c r="PML271" s="261"/>
      <c r="PMM271" s="261"/>
      <c r="PMN271" s="261"/>
      <c r="PMO271" s="261"/>
      <c r="PMP271" s="261"/>
      <c r="PMQ271" s="261"/>
      <c r="PMR271" s="261"/>
      <c r="PMS271" s="261"/>
      <c r="PMT271" s="261"/>
      <c r="PMU271" s="261"/>
      <c r="PMV271" s="261"/>
      <c r="PMW271" s="261"/>
      <c r="PMX271" s="261"/>
      <c r="PMY271" s="261"/>
      <c r="PMZ271" s="261"/>
      <c r="PNA271" s="261"/>
      <c r="PNB271" s="261"/>
      <c r="PNC271" s="261"/>
      <c r="PND271" s="261"/>
      <c r="PNE271" s="261"/>
      <c r="PNF271" s="261"/>
      <c r="PNG271" s="261"/>
      <c r="PNH271" s="261"/>
      <c r="PNI271" s="261"/>
      <c r="PNJ271" s="261"/>
      <c r="PNK271" s="261"/>
      <c r="PNL271" s="261"/>
      <c r="PNM271" s="261"/>
      <c r="PNN271" s="261"/>
      <c r="PNO271" s="261"/>
      <c r="PNP271" s="261"/>
      <c r="PNQ271" s="261"/>
      <c r="PNR271" s="261"/>
      <c r="PNS271" s="261"/>
      <c r="PNT271" s="261"/>
      <c r="PNU271" s="261"/>
      <c r="PNV271" s="261"/>
      <c r="PNW271" s="261"/>
      <c r="PNX271" s="261"/>
      <c r="PNY271" s="261"/>
      <c r="PNZ271" s="261"/>
      <c r="POA271" s="261"/>
      <c r="POB271" s="261"/>
      <c r="POC271" s="261"/>
      <c r="POD271" s="261"/>
      <c r="POE271" s="261"/>
      <c r="POF271" s="261"/>
      <c r="POG271" s="261"/>
      <c r="POH271" s="261"/>
      <c r="POI271" s="261"/>
      <c r="POJ271" s="261"/>
      <c r="POK271" s="261"/>
      <c r="POL271" s="261"/>
      <c r="POM271" s="261"/>
      <c r="PON271" s="261"/>
      <c r="POO271" s="261"/>
      <c r="POP271" s="261"/>
      <c r="POQ271" s="261"/>
      <c r="POR271" s="261"/>
      <c r="POS271" s="261"/>
      <c r="POT271" s="261"/>
      <c r="POU271" s="261"/>
      <c r="POV271" s="261"/>
      <c r="POW271" s="261"/>
      <c r="POX271" s="261"/>
      <c r="POY271" s="261"/>
      <c r="POZ271" s="261"/>
      <c r="PPA271" s="261"/>
      <c r="PPB271" s="261"/>
      <c r="PPC271" s="261"/>
      <c r="PPD271" s="261"/>
      <c r="PPE271" s="261"/>
      <c r="PPF271" s="261"/>
      <c r="PPG271" s="261"/>
      <c r="PPH271" s="261"/>
      <c r="PPI271" s="261"/>
      <c r="PPJ271" s="261"/>
      <c r="PPK271" s="261"/>
      <c r="PPL271" s="261"/>
      <c r="PPM271" s="261"/>
      <c r="PPN271" s="261"/>
      <c r="PPO271" s="261"/>
      <c r="PPP271" s="261"/>
      <c r="PPQ271" s="261"/>
      <c r="PPR271" s="261"/>
      <c r="PPS271" s="261"/>
      <c r="PPT271" s="261"/>
      <c r="PPU271" s="261"/>
      <c r="PPV271" s="261"/>
      <c r="PPW271" s="261"/>
      <c r="PPX271" s="261"/>
      <c r="PPY271" s="261"/>
      <c r="PPZ271" s="261"/>
      <c r="PQA271" s="261"/>
      <c r="PQB271" s="261"/>
      <c r="PQC271" s="261"/>
      <c r="PQD271" s="261"/>
      <c r="PQE271" s="261"/>
      <c r="PQF271" s="261"/>
      <c r="PQG271" s="261"/>
      <c r="PQH271" s="261"/>
      <c r="PQI271" s="261"/>
      <c r="PQJ271" s="261"/>
      <c r="PQK271" s="261"/>
      <c r="PQL271" s="261"/>
      <c r="PQM271" s="261"/>
      <c r="PQN271" s="261"/>
      <c r="PQO271" s="261"/>
      <c r="PQP271" s="261"/>
      <c r="PQQ271" s="261"/>
      <c r="PQR271" s="261"/>
      <c r="PQS271" s="261"/>
      <c r="PQT271" s="261"/>
      <c r="PQU271" s="261"/>
      <c r="PQV271" s="261"/>
      <c r="PQW271" s="261"/>
      <c r="PQX271" s="261"/>
      <c r="PQY271" s="261"/>
      <c r="PQZ271" s="261"/>
      <c r="PRA271" s="261"/>
      <c r="PRB271" s="261"/>
      <c r="PRC271" s="261"/>
      <c r="PRD271" s="261"/>
      <c r="PRE271" s="261"/>
      <c r="PRF271" s="261"/>
      <c r="PRG271" s="261"/>
      <c r="PRH271" s="261"/>
      <c r="PRI271" s="261"/>
      <c r="PRJ271" s="261"/>
      <c r="PRK271" s="261"/>
      <c r="PRL271" s="261"/>
      <c r="PRM271" s="261"/>
      <c r="PRN271" s="261"/>
      <c r="PRO271" s="261"/>
      <c r="PRP271" s="261"/>
      <c r="PRQ271" s="261"/>
      <c r="PRR271" s="261"/>
      <c r="PRS271" s="261"/>
      <c r="PRT271" s="261"/>
      <c r="PRU271" s="261"/>
      <c r="PRV271" s="261"/>
      <c r="PRW271" s="261"/>
      <c r="PRX271" s="261"/>
      <c r="PRY271" s="261"/>
      <c r="PRZ271" s="261"/>
      <c r="PSA271" s="261"/>
      <c r="PSB271" s="261"/>
      <c r="PSC271" s="261"/>
      <c r="PSD271" s="261"/>
      <c r="PSE271" s="261"/>
      <c r="PSF271" s="261"/>
      <c r="PSG271" s="261"/>
      <c r="PSH271" s="261"/>
      <c r="PSI271" s="261"/>
      <c r="PSJ271" s="261"/>
      <c r="PSK271" s="261"/>
      <c r="PSL271" s="261"/>
      <c r="PSM271" s="261"/>
      <c r="PSN271" s="261"/>
      <c r="PSO271" s="261"/>
      <c r="PSP271" s="261"/>
      <c r="PSQ271" s="261"/>
      <c r="PSR271" s="261"/>
      <c r="PSS271" s="261"/>
      <c r="PST271" s="261"/>
      <c r="PSU271" s="261"/>
      <c r="PSV271" s="261"/>
      <c r="PSW271" s="261"/>
      <c r="PSX271" s="261"/>
      <c r="PSY271" s="261"/>
      <c r="PSZ271" s="261"/>
      <c r="PTA271" s="261"/>
      <c r="PTB271" s="261"/>
      <c r="PTC271" s="261"/>
      <c r="PTD271" s="261"/>
      <c r="PTE271" s="261"/>
      <c r="PTF271" s="261"/>
      <c r="PTG271" s="261"/>
      <c r="PTH271" s="261"/>
      <c r="PTI271" s="261"/>
      <c r="PTJ271" s="261"/>
      <c r="PTK271" s="261"/>
      <c r="PTL271" s="261"/>
      <c r="PTM271" s="261"/>
      <c r="PTN271" s="261"/>
      <c r="PTO271" s="261"/>
      <c r="PTP271" s="261"/>
      <c r="PTQ271" s="261"/>
      <c r="PTR271" s="261"/>
      <c r="PTS271" s="261"/>
      <c r="PTT271" s="261"/>
      <c r="PTU271" s="261"/>
      <c r="PTV271" s="261"/>
      <c r="PTW271" s="261"/>
      <c r="PTX271" s="261"/>
      <c r="PTY271" s="261"/>
      <c r="PTZ271" s="261"/>
      <c r="PUA271" s="261"/>
      <c r="PUB271" s="261"/>
      <c r="PUC271" s="261"/>
      <c r="PUD271" s="261"/>
      <c r="PUE271" s="261"/>
      <c r="PUF271" s="261"/>
      <c r="PUG271" s="261"/>
      <c r="PUH271" s="261"/>
      <c r="PUI271" s="261"/>
      <c r="PUJ271" s="261"/>
      <c r="PUK271" s="261"/>
      <c r="PUL271" s="261"/>
      <c r="PUM271" s="261"/>
      <c r="PUN271" s="261"/>
      <c r="PUO271" s="261"/>
      <c r="PUP271" s="261"/>
      <c r="PUQ271" s="261"/>
      <c r="PUR271" s="261"/>
      <c r="PUS271" s="261"/>
      <c r="PUT271" s="261"/>
      <c r="PUU271" s="261"/>
      <c r="PUV271" s="261"/>
      <c r="PUW271" s="261"/>
      <c r="PUX271" s="261"/>
      <c r="PUY271" s="261"/>
      <c r="PUZ271" s="261"/>
      <c r="PVA271" s="261"/>
      <c r="PVB271" s="261"/>
      <c r="PVC271" s="261"/>
      <c r="PVD271" s="261"/>
      <c r="PVE271" s="261"/>
      <c r="PVF271" s="261"/>
      <c r="PVG271" s="261"/>
      <c r="PVH271" s="261"/>
      <c r="PVI271" s="261"/>
      <c r="PVJ271" s="261"/>
      <c r="PVK271" s="261"/>
      <c r="PVL271" s="261"/>
      <c r="PVM271" s="261"/>
      <c r="PVN271" s="261"/>
      <c r="PVO271" s="261"/>
      <c r="PVP271" s="261"/>
      <c r="PVQ271" s="261"/>
      <c r="PVR271" s="261"/>
      <c r="PVS271" s="261"/>
      <c r="PVT271" s="261"/>
      <c r="PVU271" s="261"/>
      <c r="PVV271" s="261"/>
      <c r="PVW271" s="261"/>
      <c r="PVX271" s="261"/>
      <c r="PVY271" s="261"/>
      <c r="PVZ271" s="261"/>
      <c r="PWA271" s="261"/>
      <c r="PWB271" s="261"/>
      <c r="PWC271" s="261"/>
      <c r="PWD271" s="261"/>
      <c r="PWE271" s="261"/>
      <c r="PWF271" s="261"/>
      <c r="PWG271" s="261"/>
      <c r="PWH271" s="261"/>
      <c r="PWI271" s="261"/>
      <c r="PWJ271" s="261"/>
      <c r="PWK271" s="261"/>
      <c r="PWL271" s="261"/>
      <c r="PWM271" s="261"/>
      <c r="PWN271" s="261"/>
      <c r="PWO271" s="261"/>
      <c r="PWP271" s="261"/>
      <c r="PWQ271" s="261"/>
      <c r="PWR271" s="261"/>
      <c r="PWS271" s="261"/>
      <c r="PWT271" s="261"/>
      <c r="PWU271" s="261"/>
      <c r="PWV271" s="261"/>
      <c r="PWW271" s="261"/>
      <c r="PWX271" s="261"/>
      <c r="PWY271" s="261"/>
      <c r="PWZ271" s="261"/>
      <c r="PXA271" s="261"/>
      <c r="PXB271" s="261"/>
      <c r="PXC271" s="261"/>
      <c r="PXD271" s="261"/>
      <c r="PXE271" s="261"/>
      <c r="PXF271" s="261"/>
      <c r="PXG271" s="261"/>
      <c r="PXH271" s="261"/>
      <c r="PXI271" s="261"/>
      <c r="PXJ271" s="261"/>
      <c r="PXK271" s="261"/>
      <c r="PXL271" s="261"/>
      <c r="PXM271" s="261"/>
      <c r="PXN271" s="261"/>
      <c r="PXO271" s="261"/>
      <c r="PXP271" s="261"/>
      <c r="PXQ271" s="261"/>
      <c r="PXR271" s="261"/>
      <c r="PXS271" s="261"/>
      <c r="PXT271" s="261"/>
      <c r="PXU271" s="261"/>
      <c r="PXV271" s="261"/>
      <c r="PXW271" s="261"/>
      <c r="PXX271" s="261"/>
      <c r="PXY271" s="261"/>
      <c r="PXZ271" s="261"/>
      <c r="PYA271" s="261"/>
      <c r="PYB271" s="261"/>
      <c r="PYC271" s="261"/>
      <c r="PYD271" s="261"/>
      <c r="PYE271" s="261"/>
      <c r="PYF271" s="261"/>
      <c r="PYG271" s="261"/>
      <c r="PYH271" s="261"/>
      <c r="PYI271" s="261"/>
      <c r="PYJ271" s="261"/>
      <c r="PYK271" s="261"/>
      <c r="PYL271" s="261"/>
      <c r="PYM271" s="261"/>
      <c r="PYN271" s="261"/>
      <c r="PYO271" s="261"/>
      <c r="PYP271" s="261"/>
      <c r="PYQ271" s="261"/>
      <c r="PYR271" s="261"/>
      <c r="PYS271" s="261"/>
      <c r="PYT271" s="261"/>
      <c r="PYU271" s="261"/>
      <c r="PYV271" s="261"/>
      <c r="PYW271" s="261"/>
      <c r="PYX271" s="261"/>
      <c r="PYY271" s="261"/>
      <c r="PYZ271" s="261"/>
      <c r="PZA271" s="261"/>
      <c r="PZB271" s="261"/>
      <c r="PZC271" s="261"/>
      <c r="PZD271" s="261"/>
      <c r="PZE271" s="261"/>
      <c r="PZF271" s="261"/>
      <c r="PZG271" s="261"/>
      <c r="PZH271" s="261"/>
      <c r="PZI271" s="261"/>
      <c r="PZJ271" s="261"/>
      <c r="PZK271" s="261"/>
      <c r="PZL271" s="261"/>
      <c r="PZM271" s="261"/>
      <c r="PZN271" s="261"/>
      <c r="PZO271" s="261"/>
      <c r="PZP271" s="261"/>
      <c r="PZQ271" s="261"/>
      <c r="PZR271" s="261"/>
      <c r="PZS271" s="261"/>
      <c r="PZT271" s="261"/>
      <c r="PZU271" s="261"/>
      <c r="PZV271" s="261"/>
      <c r="PZW271" s="261"/>
      <c r="PZX271" s="261"/>
      <c r="PZY271" s="261"/>
      <c r="PZZ271" s="261"/>
      <c r="QAA271" s="261"/>
      <c r="QAB271" s="261"/>
      <c r="QAC271" s="261"/>
      <c r="QAD271" s="261"/>
      <c r="QAE271" s="261"/>
      <c r="QAF271" s="261"/>
      <c r="QAG271" s="261"/>
      <c r="QAH271" s="261"/>
      <c r="QAI271" s="261"/>
      <c r="QAJ271" s="261"/>
      <c r="QAK271" s="261"/>
      <c r="QAL271" s="261"/>
      <c r="QAM271" s="261"/>
      <c r="QAN271" s="261"/>
      <c r="QAO271" s="261"/>
      <c r="QAP271" s="261"/>
      <c r="QAQ271" s="261"/>
      <c r="QAR271" s="261"/>
      <c r="QAS271" s="261"/>
      <c r="QAT271" s="261"/>
      <c r="QAU271" s="261"/>
      <c r="QAV271" s="261"/>
      <c r="QAW271" s="261"/>
      <c r="QAX271" s="261"/>
      <c r="QAY271" s="261"/>
      <c r="QAZ271" s="261"/>
      <c r="QBA271" s="261"/>
      <c r="QBB271" s="261"/>
      <c r="QBC271" s="261"/>
      <c r="QBD271" s="261"/>
      <c r="QBE271" s="261"/>
      <c r="QBF271" s="261"/>
      <c r="QBG271" s="261"/>
      <c r="QBH271" s="261"/>
      <c r="QBI271" s="261"/>
      <c r="QBJ271" s="261"/>
      <c r="QBK271" s="261"/>
      <c r="QBL271" s="261"/>
      <c r="QBM271" s="261"/>
      <c r="QBN271" s="261"/>
      <c r="QBO271" s="261"/>
      <c r="QBP271" s="261"/>
      <c r="QBQ271" s="261"/>
      <c r="QBR271" s="261"/>
      <c r="QBS271" s="261"/>
      <c r="QBT271" s="261"/>
      <c r="QBU271" s="261"/>
      <c r="QBV271" s="261"/>
      <c r="QBW271" s="261"/>
      <c r="QBX271" s="261"/>
      <c r="QBY271" s="261"/>
      <c r="QBZ271" s="261"/>
      <c r="QCA271" s="261"/>
      <c r="QCB271" s="261"/>
      <c r="QCC271" s="261"/>
      <c r="QCD271" s="261"/>
      <c r="QCE271" s="261"/>
      <c r="QCF271" s="261"/>
      <c r="QCG271" s="261"/>
      <c r="QCH271" s="261"/>
      <c r="QCI271" s="261"/>
      <c r="QCJ271" s="261"/>
      <c r="QCK271" s="261"/>
      <c r="QCL271" s="261"/>
      <c r="QCM271" s="261"/>
      <c r="QCN271" s="261"/>
      <c r="QCO271" s="261"/>
      <c r="QCP271" s="261"/>
      <c r="QCQ271" s="261"/>
      <c r="QCR271" s="261"/>
      <c r="QCS271" s="261"/>
      <c r="QCT271" s="261"/>
      <c r="QCU271" s="261"/>
      <c r="QCV271" s="261"/>
      <c r="QCW271" s="261"/>
      <c r="QCX271" s="261"/>
      <c r="QCY271" s="261"/>
      <c r="QCZ271" s="261"/>
      <c r="QDA271" s="261"/>
      <c r="QDB271" s="261"/>
      <c r="QDC271" s="261"/>
      <c r="QDD271" s="261"/>
      <c r="QDE271" s="261"/>
      <c r="QDF271" s="261"/>
      <c r="QDG271" s="261"/>
      <c r="QDH271" s="261"/>
      <c r="QDI271" s="261"/>
      <c r="QDJ271" s="261"/>
      <c r="QDK271" s="261"/>
      <c r="QDL271" s="261"/>
      <c r="QDM271" s="261"/>
      <c r="QDN271" s="261"/>
      <c r="QDO271" s="261"/>
      <c r="QDP271" s="261"/>
      <c r="QDQ271" s="261"/>
      <c r="QDR271" s="261"/>
      <c r="QDS271" s="261"/>
      <c r="QDT271" s="261"/>
      <c r="QDU271" s="261"/>
      <c r="QDV271" s="261"/>
      <c r="QDW271" s="261"/>
      <c r="QDX271" s="261"/>
      <c r="QDY271" s="261"/>
      <c r="QDZ271" s="261"/>
      <c r="QEA271" s="261"/>
      <c r="QEB271" s="261"/>
      <c r="QEC271" s="261"/>
      <c r="QED271" s="261"/>
      <c r="QEE271" s="261"/>
      <c r="QEF271" s="261"/>
      <c r="QEG271" s="261"/>
      <c r="QEH271" s="261"/>
      <c r="QEI271" s="261"/>
      <c r="QEJ271" s="261"/>
      <c r="QEK271" s="261"/>
      <c r="QEL271" s="261"/>
      <c r="QEM271" s="261"/>
      <c r="QEN271" s="261"/>
      <c r="QEO271" s="261"/>
      <c r="QEP271" s="261"/>
      <c r="QEQ271" s="261"/>
      <c r="QER271" s="261"/>
      <c r="QES271" s="261"/>
      <c r="QET271" s="261"/>
      <c r="QEU271" s="261"/>
      <c r="QEV271" s="261"/>
      <c r="QEW271" s="261"/>
      <c r="QEX271" s="261"/>
      <c r="QEY271" s="261"/>
      <c r="QEZ271" s="261"/>
      <c r="QFA271" s="261"/>
      <c r="QFB271" s="261"/>
      <c r="QFC271" s="261"/>
      <c r="QFD271" s="261"/>
      <c r="QFE271" s="261"/>
      <c r="QFF271" s="261"/>
      <c r="QFG271" s="261"/>
      <c r="QFH271" s="261"/>
      <c r="QFI271" s="261"/>
      <c r="QFJ271" s="261"/>
      <c r="QFK271" s="261"/>
      <c r="QFL271" s="261"/>
      <c r="QFM271" s="261"/>
      <c r="QFN271" s="261"/>
      <c r="QFO271" s="261"/>
      <c r="QFP271" s="261"/>
      <c r="QFQ271" s="261"/>
      <c r="QFR271" s="261"/>
      <c r="QFS271" s="261"/>
      <c r="QFT271" s="261"/>
      <c r="QFU271" s="261"/>
      <c r="QFV271" s="261"/>
      <c r="QFW271" s="261"/>
      <c r="QFX271" s="261"/>
      <c r="QFY271" s="261"/>
      <c r="QFZ271" s="261"/>
      <c r="QGA271" s="261"/>
      <c r="QGB271" s="261"/>
      <c r="QGC271" s="261"/>
      <c r="QGD271" s="261"/>
      <c r="QGE271" s="261"/>
      <c r="QGF271" s="261"/>
      <c r="QGG271" s="261"/>
      <c r="QGH271" s="261"/>
      <c r="QGI271" s="261"/>
      <c r="QGJ271" s="261"/>
      <c r="QGK271" s="261"/>
      <c r="QGL271" s="261"/>
      <c r="QGM271" s="261"/>
      <c r="QGN271" s="261"/>
      <c r="QGO271" s="261"/>
      <c r="QGP271" s="261"/>
      <c r="QGQ271" s="261"/>
      <c r="QGR271" s="261"/>
      <c r="QGS271" s="261"/>
      <c r="QGT271" s="261"/>
      <c r="QGU271" s="261"/>
      <c r="QGV271" s="261"/>
      <c r="QGW271" s="261"/>
      <c r="QGX271" s="261"/>
      <c r="QGY271" s="261"/>
      <c r="QGZ271" s="261"/>
      <c r="QHA271" s="261"/>
      <c r="QHB271" s="261"/>
      <c r="QHC271" s="261"/>
      <c r="QHD271" s="261"/>
      <c r="QHE271" s="261"/>
      <c r="QHF271" s="261"/>
      <c r="QHG271" s="261"/>
      <c r="QHH271" s="261"/>
      <c r="QHI271" s="261"/>
      <c r="QHJ271" s="261"/>
      <c r="QHK271" s="261"/>
      <c r="QHL271" s="261"/>
      <c r="QHM271" s="261"/>
      <c r="QHN271" s="261"/>
      <c r="QHO271" s="261"/>
      <c r="QHP271" s="261"/>
      <c r="QHQ271" s="261"/>
      <c r="QHR271" s="261"/>
      <c r="QHS271" s="261"/>
      <c r="QHT271" s="261"/>
      <c r="QHU271" s="261"/>
      <c r="QHV271" s="261"/>
      <c r="QHW271" s="261"/>
      <c r="QHX271" s="261"/>
      <c r="QHY271" s="261"/>
      <c r="QHZ271" s="261"/>
      <c r="QIA271" s="261"/>
      <c r="QIB271" s="261"/>
      <c r="QIC271" s="261"/>
      <c r="QID271" s="261"/>
      <c r="QIE271" s="261"/>
      <c r="QIF271" s="261"/>
      <c r="QIG271" s="261"/>
      <c r="QIH271" s="261"/>
      <c r="QII271" s="261"/>
      <c r="QIJ271" s="261"/>
      <c r="QIK271" s="261"/>
      <c r="QIL271" s="261"/>
      <c r="QIM271" s="261"/>
      <c r="QIN271" s="261"/>
      <c r="QIO271" s="261"/>
      <c r="QIP271" s="261"/>
      <c r="QIQ271" s="261"/>
      <c r="QIR271" s="261"/>
      <c r="QIS271" s="261"/>
      <c r="QIT271" s="261"/>
      <c r="QIU271" s="261"/>
      <c r="QIV271" s="261"/>
      <c r="QIW271" s="261"/>
      <c r="QIX271" s="261"/>
      <c r="QIY271" s="261"/>
      <c r="QIZ271" s="261"/>
      <c r="QJA271" s="261"/>
      <c r="QJB271" s="261"/>
      <c r="QJC271" s="261"/>
      <c r="QJD271" s="261"/>
      <c r="QJE271" s="261"/>
      <c r="QJF271" s="261"/>
      <c r="QJG271" s="261"/>
      <c r="QJH271" s="261"/>
      <c r="QJI271" s="261"/>
      <c r="QJJ271" s="261"/>
      <c r="QJK271" s="261"/>
      <c r="QJL271" s="261"/>
      <c r="QJM271" s="261"/>
      <c r="QJN271" s="261"/>
      <c r="QJO271" s="261"/>
      <c r="QJP271" s="261"/>
      <c r="QJQ271" s="261"/>
      <c r="QJR271" s="261"/>
      <c r="QJS271" s="261"/>
      <c r="QJT271" s="261"/>
      <c r="QJU271" s="261"/>
      <c r="QJV271" s="261"/>
      <c r="QJW271" s="261"/>
      <c r="QJX271" s="261"/>
      <c r="QJY271" s="261"/>
      <c r="QJZ271" s="261"/>
      <c r="QKA271" s="261"/>
      <c r="QKB271" s="261"/>
      <c r="QKC271" s="261"/>
      <c r="QKD271" s="261"/>
      <c r="QKE271" s="261"/>
      <c r="QKF271" s="261"/>
      <c r="QKG271" s="261"/>
      <c r="QKH271" s="261"/>
      <c r="QKI271" s="261"/>
      <c r="QKJ271" s="261"/>
      <c r="QKK271" s="261"/>
      <c r="QKL271" s="261"/>
      <c r="QKM271" s="261"/>
      <c r="QKN271" s="261"/>
      <c r="QKO271" s="261"/>
      <c r="QKP271" s="261"/>
      <c r="QKQ271" s="261"/>
      <c r="QKR271" s="261"/>
      <c r="QKS271" s="261"/>
      <c r="QKT271" s="261"/>
      <c r="QKU271" s="261"/>
      <c r="QKV271" s="261"/>
      <c r="QKW271" s="261"/>
      <c r="QKX271" s="261"/>
      <c r="QKY271" s="261"/>
      <c r="QKZ271" s="261"/>
      <c r="QLA271" s="261"/>
      <c r="QLB271" s="261"/>
      <c r="QLC271" s="261"/>
      <c r="QLD271" s="261"/>
      <c r="QLE271" s="261"/>
      <c r="QLF271" s="261"/>
      <c r="QLG271" s="261"/>
      <c r="QLH271" s="261"/>
      <c r="QLI271" s="261"/>
      <c r="QLJ271" s="261"/>
      <c r="QLK271" s="261"/>
      <c r="QLL271" s="261"/>
      <c r="QLM271" s="261"/>
      <c r="QLN271" s="261"/>
      <c r="QLO271" s="261"/>
      <c r="QLP271" s="261"/>
      <c r="QLQ271" s="261"/>
      <c r="QLR271" s="261"/>
      <c r="QLS271" s="261"/>
      <c r="QLT271" s="261"/>
      <c r="QLU271" s="261"/>
      <c r="QLV271" s="261"/>
      <c r="QLW271" s="261"/>
      <c r="QLX271" s="261"/>
      <c r="QLY271" s="261"/>
      <c r="QLZ271" s="261"/>
      <c r="QMA271" s="261"/>
      <c r="QMB271" s="261"/>
      <c r="QMC271" s="261"/>
      <c r="QMD271" s="261"/>
      <c r="QME271" s="261"/>
      <c r="QMF271" s="261"/>
      <c r="QMG271" s="261"/>
      <c r="QMH271" s="261"/>
      <c r="QMI271" s="261"/>
      <c r="QMJ271" s="261"/>
      <c r="QMK271" s="261"/>
      <c r="QML271" s="261"/>
      <c r="QMM271" s="261"/>
      <c r="QMN271" s="261"/>
      <c r="QMO271" s="261"/>
      <c r="QMP271" s="261"/>
      <c r="QMQ271" s="261"/>
      <c r="QMR271" s="261"/>
      <c r="QMS271" s="261"/>
      <c r="QMT271" s="261"/>
      <c r="QMU271" s="261"/>
      <c r="QMV271" s="261"/>
      <c r="QMW271" s="261"/>
      <c r="QMX271" s="261"/>
      <c r="QMY271" s="261"/>
      <c r="QMZ271" s="261"/>
      <c r="QNA271" s="261"/>
      <c r="QNB271" s="261"/>
      <c r="QNC271" s="261"/>
      <c r="QND271" s="261"/>
      <c r="QNE271" s="261"/>
      <c r="QNF271" s="261"/>
      <c r="QNG271" s="261"/>
      <c r="QNH271" s="261"/>
      <c r="QNI271" s="261"/>
      <c r="QNJ271" s="261"/>
      <c r="QNK271" s="261"/>
      <c r="QNL271" s="261"/>
      <c r="QNM271" s="261"/>
      <c r="QNN271" s="261"/>
      <c r="QNO271" s="261"/>
      <c r="QNP271" s="261"/>
      <c r="QNQ271" s="261"/>
      <c r="QNR271" s="261"/>
      <c r="QNS271" s="261"/>
      <c r="QNT271" s="261"/>
      <c r="QNU271" s="261"/>
      <c r="QNV271" s="261"/>
      <c r="QNW271" s="261"/>
      <c r="QNX271" s="261"/>
      <c r="QNY271" s="261"/>
      <c r="QNZ271" s="261"/>
      <c r="QOA271" s="261"/>
      <c r="QOB271" s="261"/>
      <c r="QOC271" s="261"/>
      <c r="QOD271" s="261"/>
      <c r="QOE271" s="261"/>
      <c r="QOF271" s="261"/>
      <c r="QOG271" s="261"/>
      <c r="QOH271" s="261"/>
      <c r="QOI271" s="261"/>
      <c r="QOJ271" s="261"/>
      <c r="QOK271" s="261"/>
      <c r="QOL271" s="261"/>
      <c r="QOM271" s="261"/>
      <c r="QON271" s="261"/>
      <c r="QOO271" s="261"/>
      <c r="QOP271" s="261"/>
      <c r="QOQ271" s="261"/>
      <c r="QOR271" s="261"/>
      <c r="QOS271" s="261"/>
      <c r="QOT271" s="261"/>
      <c r="QOU271" s="261"/>
      <c r="QOV271" s="261"/>
      <c r="QOW271" s="261"/>
      <c r="QOX271" s="261"/>
      <c r="QOY271" s="261"/>
      <c r="QOZ271" s="261"/>
      <c r="QPA271" s="261"/>
      <c r="QPB271" s="261"/>
      <c r="QPC271" s="261"/>
      <c r="QPD271" s="261"/>
      <c r="QPE271" s="261"/>
      <c r="QPF271" s="261"/>
      <c r="QPG271" s="261"/>
      <c r="QPH271" s="261"/>
      <c r="QPI271" s="261"/>
      <c r="QPJ271" s="261"/>
      <c r="QPK271" s="261"/>
      <c r="QPL271" s="261"/>
      <c r="QPM271" s="261"/>
      <c r="QPN271" s="261"/>
      <c r="QPO271" s="261"/>
      <c r="QPP271" s="261"/>
      <c r="QPQ271" s="261"/>
      <c r="QPR271" s="261"/>
      <c r="QPS271" s="261"/>
      <c r="QPT271" s="261"/>
      <c r="QPU271" s="261"/>
      <c r="QPV271" s="261"/>
      <c r="QPW271" s="261"/>
      <c r="QPX271" s="261"/>
      <c r="QPY271" s="261"/>
      <c r="QPZ271" s="261"/>
      <c r="QQA271" s="261"/>
      <c r="QQB271" s="261"/>
      <c r="QQC271" s="261"/>
      <c r="QQD271" s="261"/>
      <c r="QQE271" s="261"/>
      <c r="QQF271" s="261"/>
      <c r="QQG271" s="261"/>
      <c r="QQH271" s="261"/>
      <c r="QQI271" s="261"/>
      <c r="QQJ271" s="261"/>
      <c r="QQK271" s="261"/>
      <c r="QQL271" s="261"/>
      <c r="QQM271" s="261"/>
      <c r="QQN271" s="261"/>
      <c r="QQO271" s="261"/>
      <c r="QQP271" s="261"/>
      <c r="QQQ271" s="261"/>
      <c r="QQR271" s="261"/>
      <c r="QQS271" s="261"/>
      <c r="QQT271" s="261"/>
      <c r="QQU271" s="261"/>
      <c r="QQV271" s="261"/>
      <c r="QQW271" s="261"/>
      <c r="QQX271" s="261"/>
      <c r="QQY271" s="261"/>
      <c r="QQZ271" s="261"/>
      <c r="QRA271" s="261"/>
      <c r="QRB271" s="261"/>
      <c r="QRC271" s="261"/>
      <c r="QRD271" s="261"/>
      <c r="QRE271" s="261"/>
      <c r="QRF271" s="261"/>
      <c r="QRG271" s="261"/>
      <c r="QRH271" s="261"/>
      <c r="QRI271" s="261"/>
      <c r="QRJ271" s="261"/>
      <c r="QRK271" s="261"/>
      <c r="QRL271" s="261"/>
      <c r="QRM271" s="261"/>
      <c r="QRN271" s="261"/>
      <c r="QRO271" s="261"/>
      <c r="QRP271" s="261"/>
      <c r="QRQ271" s="261"/>
      <c r="QRR271" s="261"/>
      <c r="QRS271" s="261"/>
      <c r="QRT271" s="261"/>
      <c r="QRU271" s="261"/>
      <c r="QRV271" s="261"/>
      <c r="QRW271" s="261"/>
      <c r="QRX271" s="261"/>
      <c r="QRY271" s="261"/>
      <c r="QRZ271" s="261"/>
      <c r="QSA271" s="261"/>
      <c r="QSB271" s="261"/>
      <c r="QSC271" s="261"/>
      <c r="QSD271" s="261"/>
      <c r="QSE271" s="261"/>
      <c r="QSF271" s="261"/>
      <c r="QSG271" s="261"/>
      <c r="QSH271" s="261"/>
      <c r="QSI271" s="261"/>
      <c r="QSJ271" s="261"/>
      <c r="QSK271" s="261"/>
      <c r="QSL271" s="261"/>
      <c r="QSM271" s="261"/>
      <c r="QSN271" s="261"/>
      <c r="QSO271" s="261"/>
      <c r="QSP271" s="261"/>
      <c r="QSQ271" s="261"/>
      <c r="QSR271" s="261"/>
      <c r="QSS271" s="261"/>
      <c r="QST271" s="261"/>
      <c r="QSU271" s="261"/>
      <c r="QSV271" s="261"/>
      <c r="QSW271" s="261"/>
      <c r="QSX271" s="261"/>
      <c r="QSY271" s="261"/>
      <c r="QSZ271" s="261"/>
      <c r="QTA271" s="261"/>
      <c r="QTB271" s="261"/>
      <c r="QTC271" s="261"/>
      <c r="QTD271" s="261"/>
      <c r="QTE271" s="261"/>
      <c r="QTF271" s="261"/>
      <c r="QTG271" s="261"/>
      <c r="QTH271" s="261"/>
      <c r="QTI271" s="261"/>
      <c r="QTJ271" s="261"/>
      <c r="QTK271" s="261"/>
      <c r="QTL271" s="261"/>
      <c r="QTM271" s="261"/>
      <c r="QTN271" s="261"/>
      <c r="QTO271" s="261"/>
      <c r="QTP271" s="261"/>
      <c r="QTQ271" s="261"/>
      <c r="QTR271" s="261"/>
      <c r="QTS271" s="261"/>
      <c r="QTT271" s="261"/>
      <c r="QTU271" s="261"/>
      <c r="QTV271" s="261"/>
      <c r="QTW271" s="261"/>
      <c r="QTX271" s="261"/>
      <c r="QTY271" s="261"/>
      <c r="QTZ271" s="261"/>
      <c r="QUA271" s="261"/>
      <c r="QUB271" s="261"/>
      <c r="QUC271" s="261"/>
      <c r="QUD271" s="261"/>
      <c r="QUE271" s="261"/>
      <c r="QUF271" s="261"/>
      <c r="QUG271" s="261"/>
      <c r="QUH271" s="261"/>
      <c r="QUI271" s="261"/>
      <c r="QUJ271" s="261"/>
      <c r="QUK271" s="261"/>
      <c r="QUL271" s="261"/>
      <c r="QUM271" s="261"/>
      <c r="QUN271" s="261"/>
      <c r="QUO271" s="261"/>
      <c r="QUP271" s="261"/>
      <c r="QUQ271" s="261"/>
      <c r="QUR271" s="261"/>
      <c r="QUS271" s="261"/>
      <c r="QUT271" s="261"/>
      <c r="QUU271" s="261"/>
      <c r="QUV271" s="261"/>
      <c r="QUW271" s="261"/>
      <c r="QUX271" s="261"/>
      <c r="QUY271" s="261"/>
      <c r="QUZ271" s="261"/>
      <c r="QVA271" s="261"/>
      <c r="QVB271" s="261"/>
      <c r="QVC271" s="261"/>
      <c r="QVD271" s="261"/>
      <c r="QVE271" s="261"/>
      <c r="QVF271" s="261"/>
      <c r="QVG271" s="261"/>
      <c r="QVH271" s="261"/>
      <c r="QVI271" s="261"/>
      <c r="QVJ271" s="261"/>
      <c r="QVK271" s="261"/>
      <c r="QVL271" s="261"/>
      <c r="QVM271" s="261"/>
      <c r="QVN271" s="261"/>
      <c r="QVO271" s="261"/>
      <c r="QVP271" s="261"/>
      <c r="QVQ271" s="261"/>
      <c r="QVR271" s="261"/>
      <c r="QVS271" s="261"/>
      <c r="QVT271" s="261"/>
      <c r="QVU271" s="261"/>
      <c r="QVV271" s="261"/>
      <c r="QVW271" s="261"/>
      <c r="QVX271" s="261"/>
      <c r="QVY271" s="261"/>
      <c r="QVZ271" s="261"/>
      <c r="QWA271" s="261"/>
      <c r="QWB271" s="261"/>
      <c r="QWC271" s="261"/>
      <c r="QWD271" s="261"/>
      <c r="QWE271" s="261"/>
      <c r="QWF271" s="261"/>
      <c r="QWG271" s="261"/>
      <c r="QWH271" s="261"/>
      <c r="QWI271" s="261"/>
      <c r="QWJ271" s="261"/>
      <c r="QWK271" s="261"/>
      <c r="QWL271" s="261"/>
      <c r="QWM271" s="261"/>
      <c r="QWN271" s="261"/>
      <c r="QWO271" s="261"/>
      <c r="QWP271" s="261"/>
      <c r="QWQ271" s="261"/>
      <c r="QWR271" s="261"/>
      <c r="QWS271" s="261"/>
      <c r="QWT271" s="261"/>
      <c r="QWU271" s="261"/>
      <c r="QWV271" s="261"/>
      <c r="QWW271" s="261"/>
      <c r="QWX271" s="261"/>
      <c r="QWY271" s="261"/>
      <c r="QWZ271" s="261"/>
      <c r="QXA271" s="261"/>
      <c r="QXB271" s="261"/>
      <c r="QXC271" s="261"/>
      <c r="QXD271" s="261"/>
      <c r="QXE271" s="261"/>
      <c r="QXF271" s="261"/>
      <c r="QXG271" s="261"/>
      <c r="QXH271" s="261"/>
      <c r="QXI271" s="261"/>
      <c r="QXJ271" s="261"/>
      <c r="QXK271" s="261"/>
      <c r="QXL271" s="261"/>
      <c r="QXM271" s="261"/>
      <c r="QXN271" s="261"/>
      <c r="QXO271" s="261"/>
      <c r="QXP271" s="261"/>
      <c r="QXQ271" s="261"/>
      <c r="QXR271" s="261"/>
      <c r="QXS271" s="261"/>
      <c r="QXT271" s="261"/>
      <c r="QXU271" s="261"/>
      <c r="QXV271" s="261"/>
      <c r="QXW271" s="261"/>
      <c r="QXX271" s="261"/>
      <c r="QXY271" s="261"/>
      <c r="QXZ271" s="261"/>
      <c r="QYA271" s="261"/>
      <c r="QYB271" s="261"/>
      <c r="QYC271" s="261"/>
      <c r="QYD271" s="261"/>
      <c r="QYE271" s="261"/>
      <c r="QYF271" s="261"/>
      <c r="QYG271" s="261"/>
      <c r="QYH271" s="261"/>
      <c r="QYI271" s="261"/>
      <c r="QYJ271" s="261"/>
      <c r="QYK271" s="261"/>
      <c r="QYL271" s="261"/>
      <c r="QYM271" s="261"/>
      <c r="QYN271" s="261"/>
      <c r="QYO271" s="261"/>
      <c r="QYP271" s="261"/>
      <c r="QYQ271" s="261"/>
      <c r="QYR271" s="261"/>
      <c r="QYS271" s="261"/>
      <c r="QYT271" s="261"/>
      <c r="QYU271" s="261"/>
      <c r="QYV271" s="261"/>
      <c r="QYW271" s="261"/>
      <c r="QYX271" s="261"/>
      <c r="QYY271" s="261"/>
      <c r="QYZ271" s="261"/>
      <c r="QZA271" s="261"/>
      <c r="QZB271" s="261"/>
      <c r="QZC271" s="261"/>
      <c r="QZD271" s="261"/>
      <c r="QZE271" s="261"/>
      <c r="QZF271" s="261"/>
      <c r="QZG271" s="261"/>
      <c r="QZH271" s="261"/>
      <c r="QZI271" s="261"/>
      <c r="QZJ271" s="261"/>
      <c r="QZK271" s="261"/>
      <c r="QZL271" s="261"/>
      <c r="QZM271" s="261"/>
      <c r="QZN271" s="261"/>
      <c r="QZO271" s="261"/>
      <c r="QZP271" s="261"/>
      <c r="QZQ271" s="261"/>
      <c r="QZR271" s="261"/>
      <c r="QZS271" s="261"/>
      <c r="QZT271" s="261"/>
      <c r="QZU271" s="261"/>
      <c r="QZV271" s="261"/>
      <c r="QZW271" s="261"/>
      <c r="QZX271" s="261"/>
      <c r="QZY271" s="261"/>
      <c r="QZZ271" s="261"/>
      <c r="RAA271" s="261"/>
      <c r="RAB271" s="261"/>
      <c r="RAC271" s="261"/>
      <c r="RAD271" s="261"/>
      <c r="RAE271" s="261"/>
      <c r="RAF271" s="261"/>
      <c r="RAG271" s="261"/>
      <c r="RAH271" s="261"/>
      <c r="RAI271" s="261"/>
      <c r="RAJ271" s="261"/>
      <c r="RAK271" s="261"/>
      <c r="RAL271" s="261"/>
      <c r="RAM271" s="261"/>
      <c r="RAN271" s="261"/>
      <c r="RAO271" s="261"/>
      <c r="RAP271" s="261"/>
      <c r="RAQ271" s="261"/>
      <c r="RAR271" s="261"/>
      <c r="RAS271" s="261"/>
      <c r="RAT271" s="261"/>
      <c r="RAU271" s="261"/>
      <c r="RAV271" s="261"/>
      <c r="RAW271" s="261"/>
      <c r="RAX271" s="261"/>
      <c r="RAY271" s="261"/>
      <c r="RAZ271" s="261"/>
      <c r="RBA271" s="261"/>
      <c r="RBB271" s="261"/>
      <c r="RBC271" s="261"/>
      <c r="RBD271" s="261"/>
      <c r="RBE271" s="261"/>
      <c r="RBF271" s="261"/>
      <c r="RBG271" s="261"/>
      <c r="RBH271" s="261"/>
      <c r="RBI271" s="261"/>
      <c r="RBJ271" s="261"/>
      <c r="RBK271" s="261"/>
      <c r="RBL271" s="261"/>
      <c r="RBM271" s="261"/>
      <c r="RBN271" s="261"/>
      <c r="RBO271" s="261"/>
      <c r="RBP271" s="261"/>
      <c r="RBQ271" s="261"/>
      <c r="RBR271" s="261"/>
      <c r="RBS271" s="261"/>
      <c r="RBT271" s="261"/>
      <c r="RBU271" s="261"/>
      <c r="RBV271" s="261"/>
      <c r="RBW271" s="261"/>
      <c r="RBX271" s="261"/>
      <c r="RBY271" s="261"/>
      <c r="RBZ271" s="261"/>
      <c r="RCA271" s="261"/>
      <c r="RCB271" s="261"/>
      <c r="RCC271" s="261"/>
      <c r="RCD271" s="261"/>
      <c r="RCE271" s="261"/>
      <c r="RCF271" s="261"/>
      <c r="RCG271" s="261"/>
      <c r="RCH271" s="261"/>
      <c r="RCI271" s="261"/>
      <c r="RCJ271" s="261"/>
      <c r="RCK271" s="261"/>
      <c r="RCL271" s="261"/>
      <c r="RCM271" s="261"/>
      <c r="RCN271" s="261"/>
      <c r="RCO271" s="261"/>
      <c r="RCP271" s="261"/>
      <c r="RCQ271" s="261"/>
      <c r="RCR271" s="261"/>
      <c r="RCS271" s="261"/>
      <c r="RCT271" s="261"/>
      <c r="RCU271" s="261"/>
      <c r="RCV271" s="261"/>
      <c r="RCW271" s="261"/>
      <c r="RCX271" s="261"/>
      <c r="RCY271" s="261"/>
      <c r="RCZ271" s="261"/>
      <c r="RDA271" s="261"/>
      <c r="RDB271" s="261"/>
      <c r="RDC271" s="261"/>
      <c r="RDD271" s="261"/>
      <c r="RDE271" s="261"/>
      <c r="RDF271" s="261"/>
      <c r="RDG271" s="261"/>
      <c r="RDH271" s="261"/>
      <c r="RDI271" s="261"/>
      <c r="RDJ271" s="261"/>
      <c r="RDK271" s="261"/>
      <c r="RDL271" s="261"/>
      <c r="RDM271" s="261"/>
      <c r="RDN271" s="261"/>
      <c r="RDO271" s="261"/>
      <c r="RDP271" s="261"/>
      <c r="RDQ271" s="261"/>
      <c r="RDR271" s="261"/>
      <c r="RDS271" s="261"/>
      <c r="RDT271" s="261"/>
      <c r="RDU271" s="261"/>
      <c r="RDV271" s="261"/>
      <c r="RDW271" s="261"/>
      <c r="RDX271" s="261"/>
      <c r="RDY271" s="261"/>
      <c r="RDZ271" s="261"/>
      <c r="REA271" s="261"/>
      <c r="REB271" s="261"/>
      <c r="REC271" s="261"/>
      <c r="RED271" s="261"/>
      <c r="REE271" s="261"/>
      <c r="REF271" s="261"/>
      <c r="REG271" s="261"/>
      <c r="REH271" s="261"/>
      <c r="REI271" s="261"/>
      <c r="REJ271" s="261"/>
      <c r="REK271" s="261"/>
      <c r="REL271" s="261"/>
      <c r="REM271" s="261"/>
      <c r="REN271" s="261"/>
      <c r="REO271" s="261"/>
      <c r="REP271" s="261"/>
      <c r="REQ271" s="261"/>
      <c r="RER271" s="261"/>
      <c r="RES271" s="261"/>
      <c r="RET271" s="261"/>
      <c r="REU271" s="261"/>
      <c r="REV271" s="261"/>
      <c r="REW271" s="261"/>
      <c r="REX271" s="261"/>
      <c r="REY271" s="261"/>
      <c r="REZ271" s="261"/>
      <c r="RFA271" s="261"/>
      <c r="RFB271" s="261"/>
      <c r="RFC271" s="261"/>
      <c r="RFD271" s="261"/>
      <c r="RFE271" s="261"/>
      <c r="RFF271" s="261"/>
      <c r="RFG271" s="261"/>
      <c r="RFH271" s="261"/>
      <c r="RFI271" s="261"/>
      <c r="RFJ271" s="261"/>
      <c r="RFK271" s="261"/>
      <c r="RFL271" s="261"/>
      <c r="RFM271" s="261"/>
      <c r="RFN271" s="261"/>
      <c r="RFO271" s="261"/>
      <c r="RFP271" s="261"/>
      <c r="RFQ271" s="261"/>
      <c r="RFR271" s="261"/>
      <c r="RFS271" s="261"/>
      <c r="RFT271" s="261"/>
      <c r="RFU271" s="261"/>
      <c r="RFV271" s="261"/>
      <c r="RFW271" s="261"/>
      <c r="RFX271" s="261"/>
      <c r="RFY271" s="261"/>
      <c r="RFZ271" s="261"/>
      <c r="RGA271" s="261"/>
      <c r="RGB271" s="261"/>
      <c r="RGC271" s="261"/>
      <c r="RGD271" s="261"/>
      <c r="RGE271" s="261"/>
      <c r="RGF271" s="261"/>
      <c r="RGG271" s="261"/>
      <c r="RGH271" s="261"/>
      <c r="RGI271" s="261"/>
      <c r="RGJ271" s="261"/>
      <c r="RGK271" s="261"/>
      <c r="RGL271" s="261"/>
      <c r="RGM271" s="261"/>
      <c r="RGN271" s="261"/>
      <c r="RGO271" s="261"/>
      <c r="RGP271" s="261"/>
      <c r="RGQ271" s="261"/>
      <c r="RGR271" s="261"/>
      <c r="RGS271" s="261"/>
      <c r="RGT271" s="261"/>
      <c r="RGU271" s="261"/>
      <c r="RGV271" s="261"/>
      <c r="RGW271" s="261"/>
      <c r="RGX271" s="261"/>
      <c r="RGY271" s="261"/>
      <c r="RGZ271" s="261"/>
      <c r="RHA271" s="261"/>
      <c r="RHB271" s="261"/>
      <c r="RHC271" s="261"/>
      <c r="RHD271" s="261"/>
      <c r="RHE271" s="261"/>
      <c r="RHF271" s="261"/>
      <c r="RHG271" s="261"/>
      <c r="RHH271" s="261"/>
      <c r="RHI271" s="261"/>
      <c r="RHJ271" s="261"/>
      <c r="RHK271" s="261"/>
      <c r="RHL271" s="261"/>
      <c r="RHM271" s="261"/>
      <c r="RHN271" s="261"/>
      <c r="RHO271" s="261"/>
      <c r="RHP271" s="261"/>
      <c r="RHQ271" s="261"/>
      <c r="RHR271" s="261"/>
      <c r="RHS271" s="261"/>
      <c r="RHT271" s="261"/>
      <c r="RHU271" s="261"/>
      <c r="RHV271" s="261"/>
      <c r="RHW271" s="261"/>
      <c r="RHX271" s="261"/>
      <c r="RHY271" s="261"/>
      <c r="RHZ271" s="261"/>
      <c r="RIA271" s="261"/>
      <c r="RIB271" s="261"/>
      <c r="RIC271" s="261"/>
      <c r="RID271" s="261"/>
      <c r="RIE271" s="261"/>
      <c r="RIF271" s="261"/>
      <c r="RIG271" s="261"/>
      <c r="RIH271" s="261"/>
      <c r="RII271" s="261"/>
      <c r="RIJ271" s="261"/>
      <c r="RIK271" s="261"/>
      <c r="RIL271" s="261"/>
      <c r="RIM271" s="261"/>
      <c r="RIN271" s="261"/>
      <c r="RIO271" s="261"/>
      <c r="RIP271" s="261"/>
      <c r="RIQ271" s="261"/>
      <c r="RIR271" s="261"/>
      <c r="RIS271" s="261"/>
      <c r="RIT271" s="261"/>
      <c r="RIU271" s="261"/>
      <c r="RIV271" s="261"/>
      <c r="RIW271" s="261"/>
      <c r="RIX271" s="261"/>
      <c r="RIY271" s="261"/>
      <c r="RIZ271" s="261"/>
      <c r="RJA271" s="261"/>
      <c r="RJB271" s="261"/>
      <c r="RJC271" s="261"/>
      <c r="RJD271" s="261"/>
      <c r="RJE271" s="261"/>
      <c r="RJF271" s="261"/>
      <c r="RJG271" s="261"/>
      <c r="RJH271" s="261"/>
      <c r="RJI271" s="261"/>
      <c r="RJJ271" s="261"/>
      <c r="RJK271" s="261"/>
      <c r="RJL271" s="261"/>
      <c r="RJM271" s="261"/>
      <c r="RJN271" s="261"/>
      <c r="RJO271" s="261"/>
      <c r="RJP271" s="261"/>
      <c r="RJQ271" s="261"/>
      <c r="RJR271" s="261"/>
      <c r="RJS271" s="261"/>
      <c r="RJT271" s="261"/>
      <c r="RJU271" s="261"/>
      <c r="RJV271" s="261"/>
      <c r="RJW271" s="261"/>
      <c r="RJX271" s="261"/>
      <c r="RJY271" s="261"/>
      <c r="RJZ271" s="261"/>
      <c r="RKA271" s="261"/>
      <c r="RKB271" s="261"/>
      <c r="RKC271" s="261"/>
      <c r="RKD271" s="261"/>
      <c r="RKE271" s="261"/>
      <c r="RKF271" s="261"/>
      <c r="RKG271" s="261"/>
      <c r="RKH271" s="261"/>
      <c r="RKI271" s="261"/>
      <c r="RKJ271" s="261"/>
      <c r="RKK271" s="261"/>
      <c r="RKL271" s="261"/>
      <c r="RKM271" s="261"/>
      <c r="RKN271" s="261"/>
      <c r="RKO271" s="261"/>
      <c r="RKP271" s="261"/>
      <c r="RKQ271" s="261"/>
      <c r="RKR271" s="261"/>
      <c r="RKS271" s="261"/>
      <c r="RKT271" s="261"/>
      <c r="RKU271" s="261"/>
      <c r="RKV271" s="261"/>
      <c r="RKW271" s="261"/>
      <c r="RKX271" s="261"/>
      <c r="RKY271" s="261"/>
      <c r="RKZ271" s="261"/>
      <c r="RLA271" s="261"/>
      <c r="RLB271" s="261"/>
      <c r="RLC271" s="261"/>
      <c r="RLD271" s="261"/>
      <c r="RLE271" s="261"/>
      <c r="RLF271" s="261"/>
      <c r="RLG271" s="261"/>
      <c r="RLH271" s="261"/>
      <c r="RLI271" s="261"/>
      <c r="RLJ271" s="261"/>
      <c r="RLK271" s="261"/>
      <c r="RLL271" s="261"/>
      <c r="RLM271" s="261"/>
      <c r="RLN271" s="261"/>
      <c r="RLO271" s="261"/>
      <c r="RLP271" s="261"/>
      <c r="RLQ271" s="261"/>
      <c r="RLR271" s="261"/>
      <c r="RLS271" s="261"/>
      <c r="RLT271" s="261"/>
      <c r="RLU271" s="261"/>
      <c r="RLV271" s="261"/>
      <c r="RLW271" s="261"/>
      <c r="RLX271" s="261"/>
      <c r="RLY271" s="261"/>
      <c r="RLZ271" s="261"/>
      <c r="RMA271" s="261"/>
      <c r="RMB271" s="261"/>
      <c r="RMC271" s="261"/>
      <c r="RMD271" s="261"/>
      <c r="RME271" s="261"/>
      <c r="RMF271" s="261"/>
      <c r="RMG271" s="261"/>
      <c r="RMH271" s="261"/>
      <c r="RMI271" s="261"/>
      <c r="RMJ271" s="261"/>
      <c r="RMK271" s="261"/>
      <c r="RML271" s="261"/>
      <c r="RMM271" s="261"/>
      <c r="RMN271" s="261"/>
      <c r="RMO271" s="261"/>
      <c r="RMP271" s="261"/>
      <c r="RMQ271" s="261"/>
      <c r="RMR271" s="261"/>
      <c r="RMS271" s="261"/>
      <c r="RMT271" s="261"/>
      <c r="RMU271" s="261"/>
      <c r="RMV271" s="261"/>
      <c r="RMW271" s="261"/>
      <c r="RMX271" s="261"/>
      <c r="RMY271" s="261"/>
      <c r="RMZ271" s="261"/>
      <c r="RNA271" s="261"/>
      <c r="RNB271" s="261"/>
      <c r="RNC271" s="261"/>
      <c r="RND271" s="261"/>
      <c r="RNE271" s="261"/>
      <c r="RNF271" s="261"/>
      <c r="RNG271" s="261"/>
      <c r="RNH271" s="261"/>
      <c r="RNI271" s="261"/>
      <c r="RNJ271" s="261"/>
      <c r="RNK271" s="261"/>
      <c r="RNL271" s="261"/>
      <c r="RNM271" s="261"/>
      <c r="RNN271" s="261"/>
      <c r="RNO271" s="261"/>
      <c r="RNP271" s="261"/>
      <c r="RNQ271" s="261"/>
      <c r="RNR271" s="261"/>
      <c r="RNS271" s="261"/>
      <c r="RNT271" s="261"/>
      <c r="RNU271" s="261"/>
      <c r="RNV271" s="261"/>
      <c r="RNW271" s="261"/>
      <c r="RNX271" s="261"/>
      <c r="RNY271" s="261"/>
      <c r="RNZ271" s="261"/>
      <c r="ROA271" s="261"/>
      <c r="ROB271" s="261"/>
      <c r="ROC271" s="261"/>
      <c r="ROD271" s="261"/>
      <c r="ROE271" s="261"/>
      <c r="ROF271" s="261"/>
      <c r="ROG271" s="261"/>
      <c r="ROH271" s="261"/>
      <c r="ROI271" s="261"/>
      <c r="ROJ271" s="261"/>
      <c r="ROK271" s="261"/>
      <c r="ROL271" s="261"/>
      <c r="ROM271" s="261"/>
      <c r="RON271" s="261"/>
      <c r="ROO271" s="261"/>
      <c r="ROP271" s="261"/>
      <c r="ROQ271" s="261"/>
      <c r="ROR271" s="261"/>
      <c r="ROS271" s="261"/>
      <c r="ROT271" s="261"/>
      <c r="ROU271" s="261"/>
      <c r="ROV271" s="261"/>
      <c r="ROW271" s="261"/>
      <c r="ROX271" s="261"/>
      <c r="ROY271" s="261"/>
      <c r="ROZ271" s="261"/>
      <c r="RPA271" s="261"/>
      <c r="RPB271" s="261"/>
      <c r="RPC271" s="261"/>
      <c r="RPD271" s="261"/>
      <c r="RPE271" s="261"/>
      <c r="RPF271" s="261"/>
      <c r="RPG271" s="261"/>
      <c r="RPH271" s="261"/>
      <c r="RPI271" s="261"/>
      <c r="RPJ271" s="261"/>
      <c r="RPK271" s="261"/>
      <c r="RPL271" s="261"/>
      <c r="RPM271" s="261"/>
      <c r="RPN271" s="261"/>
      <c r="RPO271" s="261"/>
      <c r="RPP271" s="261"/>
      <c r="RPQ271" s="261"/>
      <c r="RPR271" s="261"/>
      <c r="RPS271" s="261"/>
      <c r="RPT271" s="261"/>
      <c r="RPU271" s="261"/>
      <c r="RPV271" s="261"/>
      <c r="RPW271" s="261"/>
      <c r="RPX271" s="261"/>
      <c r="RPY271" s="261"/>
      <c r="RPZ271" s="261"/>
      <c r="RQA271" s="261"/>
      <c r="RQB271" s="261"/>
      <c r="RQC271" s="261"/>
      <c r="RQD271" s="261"/>
      <c r="RQE271" s="261"/>
      <c r="RQF271" s="261"/>
      <c r="RQG271" s="261"/>
      <c r="RQH271" s="261"/>
      <c r="RQI271" s="261"/>
      <c r="RQJ271" s="261"/>
      <c r="RQK271" s="261"/>
      <c r="RQL271" s="261"/>
      <c r="RQM271" s="261"/>
      <c r="RQN271" s="261"/>
      <c r="RQO271" s="261"/>
      <c r="RQP271" s="261"/>
      <c r="RQQ271" s="261"/>
      <c r="RQR271" s="261"/>
      <c r="RQS271" s="261"/>
      <c r="RQT271" s="261"/>
      <c r="RQU271" s="261"/>
      <c r="RQV271" s="261"/>
      <c r="RQW271" s="261"/>
      <c r="RQX271" s="261"/>
      <c r="RQY271" s="261"/>
      <c r="RQZ271" s="261"/>
      <c r="RRA271" s="261"/>
      <c r="RRB271" s="261"/>
      <c r="RRC271" s="261"/>
      <c r="RRD271" s="261"/>
      <c r="RRE271" s="261"/>
      <c r="RRF271" s="261"/>
      <c r="RRG271" s="261"/>
      <c r="RRH271" s="261"/>
      <c r="RRI271" s="261"/>
      <c r="RRJ271" s="261"/>
      <c r="RRK271" s="261"/>
      <c r="RRL271" s="261"/>
      <c r="RRM271" s="261"/>
      <c r="RRN271" s="261"/>
      <c r="RRO271" s="261"/>
      <c r="RRP271" s="261"/>
      <c r="RRQ271" s="261"/>
      <c r="RRR271" s="261"/>
      <c r="RRS271" s="261"/>
      <c r="RRT271" s="261"/>
      <c r="RRU271" s="261"/>
      <c r="RRV271" s="261"/>
      <c r="RRW271" s="261"/>
      <c r="RRX271" s="261"/>
      <c r="RRY271" s="261"/>
      <c r="RRZ271" s="261"/>
      <c r="RSA271" s="261"/>
      <c r="RSB271" s="261"/>
      <c r="RSC271" s="261"/>
      <c r="RSD271" s="261"/>
      <c r="RSE271" s="261"/>
      <c r="RSF271" s="261"/>
      <c r="RSG271" s="261"/>
      <c r="RSH271" s="261"/>
      <c r="RSI271" s="261"/>
      <c r="RSJ271" s="261"/>
      <c r="RSK271" s="261"/>
      <c r="RSL271" s="261"/>
      <c r="RSM271" s="261"/>
      <c r="RSN271" s="261"/>
      <c r="RSO271" s="261"/>
      <c r="RSP271" s="261"/>
      <c r="RSQ271" s="261"/>
      <c r="RSR271" s="261"/>
      <c r="RSS271" s="261"/>
      <c r="RST271" s="261"/>
      <c r="RSU271" s="261"/>
      <c r="RSV271" s="261"/>
      <c r="RSW271" s="261"/>
      <c r="RSX271" s="261"/>
      <c r="RSY271" s="261"/>
      <c r="RSZ271" s="261"/>
      <c r="RTA271" s="261"/>
      <c r="RTB271" s="261"/>
      <c r="RTC271" s="261"/>
      <c r="RTD271" s="261"/>
      <c r="RTE271" s="261"/>
      <c r="RTF271" s="261"/>
      <c r="RTG271" s="261"/>
      <c r="RTH271" s="261"/>
      <c r="RTI271" s="261"/>
      <c r="RTJ271" s="261"/>
      <c r="RTK271" s="261"/>
      <c r="RTL271" s="261"/>
      <c r="RTM271" s="261"/>
      <c r="RTN271" s="261"/>
      <c r="RTO271" s="261"/>
      <c r="RTP271" s="261"/>
      <c r="RTQ271" s="261"/>
      <c r="RTR271" s="261"/>
      <c r="RTS271" s="261"/>
      <c r="RTT271" s="261"/>
      <c r="RTU271" s="261"/>
      <c r="RTV271" s="261"/>
      <c r="RTW271" s="261"/>
      <c r="RTX271" s="261"/>
      <c r="RTY271" s="261"/>
      <c r="RTZ271" s="261"/>
      <c r="RUA271" s="261"/>
      <c r="RUB271" s="261"/>
      <c r="RUC271" s="261"/>
      <c r="RUD271" s="261"/>
      <c r="RUE271" s="261"/>
      <c r="RUF271" s="261"/>
      <c r="RUG271" s="261"/>
      <c r="RUH271" s="261"/>
      <c r="RUI271" s="261"/>
      <c r="RUJ271" s="261"/>
      <c r="RUK271" s="261"/>
      <c r="RUL271" s="261"/>
      <c r="RUM271" s="261"/>
      <c r="RUN271" s="261"/>
      <c r="RUO271" s="261"/>
      <c r="RUP271" s="261"/>
      <c r="RUQ271" s="261"/>
      <c r="RUR271" s="261"/>
      <c r="RUS271" s="261"/>
      <c r="RUT271" s="261"/>
      <c r="RUU271" s="261"/>
      <c r="RUV271" s="261"/>
      <c r="RUW271" s="261"/>
      <c r="RUX271" s="261"/>
      <c r="RUY271" s="261"/>
      <c r="RUZ271" s="261"/>
      <c r="RVA271" s="261"/>
      <c r="RVB271" s="261"/>
      <c r="RVC271" s="261"/>
      <c r="RVD271" s="261"/>
      <c r="RVE271" s="261"/>
      <c r="RVF271" s="261"/>
      <c r="RVG271" s="261"/>
      <c r="RVH271" s="261"/>
      <c r="RVI271" s="261"/>
      <c r="RVJ271" s="261"/>
      <c r="RVK271" s="261"/>
      <c r="RVL271" s="261"/>
      <c r="RVM271" s="261"/>
      <c r="RVN271" s="261"/>
      <c r="RVO271" s="261"/>
      <c r="RVP271" s="261"/>
      <c r="RVQ271" s="261"/>
      <c r="RVR271" s="261"/>
      <c r="RVS271" s="261"/>
      <c r="RVT271" s="261"/>
      <c r="RVU271" s="261"/>
      <c r="RVV271" s="261"/>
      <c r="RVW271" s="261"/>
      <c r="RVX271" s="261"/>
      <c r="RVY271" s="261"/>
      <c r="RVZ271" s="261"/>
      <c r="RWA271" s="261"/>
      <c r="RWB271" s="261"/>
      <c r="RWC271" s="261"/>
      <c r="RWD271" s="261"/>
      <c r="RWE271" s="261"/>
      <c r="RWF271" s="261"/>
      <c r="RWG271" s="261"/>
      <c r="RWH271" s="261"/>
      <c r="RWI271" s="261"/>
      <c r="RWJ271" s="261"/>
      <c r="RWK271" s="261"/>
      <c r="RWL271" s="261"/>
      <c r="RWM271" s="261"/>
      <c r="RWN271" s="261"/>
      <c r="RWO271" s="261"/>
      <c r="RWP271" s="261"/>
      <c r="RWQ271" s="261"/>
      <c r="RWR271" s="261"/>
      <c r="RWS271" s="261"/>
      <c r="RWT271" s="261"/>
      <c r="RWU271" s="261"/>
      <c r="RWV271" s="261"/>
      <c r="RWW271" s="261"/>
      <c r="RWX271" s="261"/>
      <c r="RWY271" s="261"/>
      <c r="RWZ271" s="261"/>
      <c r="RXA271" s="261"/>
      <c r="RXB271" s="261"/>
      <c r="RXC271" s="261"/>
      <c r="RXD271" s="261"/>
      <c r="RXE271" s="261"/>
      <c r="RXF271" s="261"/>
      <c r="RXG271" s="261"/>
      <c r="RXH271" s="261"/>
      <c r="RXI271" s="261"/>
      <c r="RXJ271" s="261"/>
      <c r="RXK271" s="261"/>
      <c r="RXL271" s="261"/>
      <c r="RXM271" s="261"/>
      <c r="RXN271" s="261"/>
      <c r="RXO271" s="261"/>
      <c r="RXP271" s="261"/>
      <c r="RXQ271" s="261"/>
      <c r="RXR271" s="261"/>
      <c r="RXS271" s="261"/>
      <c r="RXT271" s="261"/>
      <c r="RXU271" s="261"/>
      <c r="RXV271" s="261"/>
      <c r="RXW271" s="261"/>
      <c r="RXX271" s="261"/>
      <c r="RXY271" s="261"/>
      <c r="RXZ271" s="261"/>
      <c r="RYA271" s="261"/>
      <c r="RYB271" s="261"/>
      <c r="RYC271" s="261"/>
      <c r="RYD271" s="261"/>
      <c r="RYE271" s="261"/>
      <c r="RYF271" s="261"/>
      <c r="RYG271" s="261"/>
      <c r="RYH271" s="261"/>
      <c r="RYI271" s="261"/>
      <c r="RYJ271" s="261"/>
      <c r="RYK271" s="261"/>
      <c r="RYL271" s="261"/>
      <c r="RYM271" s="261"/>
      <c r="RYN271" s="261"/>
      <c r="RYO271" s="261"/>
      <c r="RYP271" s="261"/>
      <c r="RYQ271" s="261"/>
      <c r="RYR271" s="261"/>
      <c r="RYS271" s="261"/>
      <c r="RYT271" s="261"/>
      <c r="RYU271" s="261"/>
      <c r="RYV271" s="261"/>
      <c r="RYW271" s="261"/>
      <c r="RYX271" s="261"/>
      <c r="RYY271" s="261"/>
      <c r="RYZ271" s="261"/>
      <c r="RZA271" s="261"/>
      <c r="RZB271" s="261"/>
      <c r="RZC271" s="261"/>
      <c r="RZD271" s="261"/>
      <c r="RZE271" s="261"/>
      <c r="RZF271" s="261"/>
      <c r="RZG271" s="261"/>
      <c r="RZH271" s="261"/>
      <c r="RZI271" s="261"/>
      <c r="RZJ271" s="261"/>
      <c r="RZK271" s="261"/>
      <c r="RZL271" s="261"/>
      <c r="RZM271" s="261"/>
      <c r="RZN271" s="261"/>
      <c r="RZO271" s="261"/>
      <c r="RZP271" s="261"/>
      <c r="RZQ271" s="261"/>
      <c r="RZR271" s="261"/>
      <c r="RZS271" s="261"/>
      <c r="RZT271" s="261"/>
      <c r="RZU271" s="261"/>
      <c r="RZV271" s="261"/>
      <c r="RZW271" s="261"/>
      <c r="RZX271" s="261"/>
      <c r="RZY271" s="261"/>
      <c r="RZZ271" s="261"/>
      <c r="SAA271" s="261"/>
      <c r="SAB271" s="261"/>
      <c r="SAC271" s="261"/>
      <c r="SAD271" s="261"/>
      <c r="SAE271" s="261"/>
      <c r="SAF271" s="261"/>
      <c r="SAG271" s="261"/>
      <c r="SAH271" s="261"/>
      <c r="SAI271" s="261"/>
      <c r="SAJ271" s="261"/>
      <c r="SAK271" s="261"/>
      <c r="SAL271" s="261"/>
      <c r="SAM271" s="261"/>
      <c r="SAN271" s="261"/>
      <c r="SAO271" s="261"/>
      <c r="SAP271" s="261"/>
      <c r="SAQ271" s="261"/>
      <c r="SAR271" s="261"/>
      <c r="SAS271" s="261"/>
      <c r="SAT271" s="261"/>
      <c r="SAU271" s="261"/>
      <c r="SAV271" s="261"/>
      <c r="SAW271" s="261"/>
      <c r="SAX271" s="261"/>
      <c r="SAY271" s="261"/>
      <c r="SAZ271" s="261"/>
      <c r="SBA271" s="261"/>
      <c r="SBB271" s="261"/>
      <c r="SBC271" s="261"/>
      <c r="SBD271" s="261"/>
      <c r="SBE271" s="261"/>
      <c r="SBF271" s="261"/>
      <c r="SBG271" s="261"/>
      <c r="SBH271" s="261"/>
      <c r="SBI271" s="261"/>
      <c r="SBJ271" s="261"/>
      <c r="SBK271" s="261"/>
      <c r="SBL271" s="261"/>
      <c r="SBM271" s="261"/>
      <c r="SBN271" s="261"/>
      <c r="SBO271" s="261"/>
      <c r="SBP271" s="261"/>
      <c r="SBQ271" s="261"/>
      <c r="SBR271" s="261"/>
      <c r="SBS271" s="261"/>
      <c r="SBT271" s="261"/>
      <c r="SBU271" s="261"/>
      <c r="SBV271" s="261"/>
      <c r="SBW271" s="261"/>
      <c r="SBX271" s="261"/>
      <c r="SBY271" s="261"/>
      <c r="SBZ271" s="261"/>
      <c r="SCA271" s="261"/>
      <c r="SCB271" s="261"/>
      <c r="SCC271" s="261"/>
      <c r="SCD271" s="261"/>
      <c r="SCE271" s="261"/>
      <c r="SCF271" s="261"/>
      <c r="SCG271" s="261"/>
      <c r="SCH271" s="261"/>
      <c r="SCI271" s="261"/>
      <c r="SCJ271" s="261"/>
      <c r="SCK271" s="261"/>
      <c r="SCL271" s="261"/>
      <c r="SCM271" s="261"/>
      <c r="SCN271" s="261"/>
      <c r="SCO271" s="261"/>
      <c r="SCP271" s="261"/>
      <c r="SCQ271" s="261"/>
      <c r="SCR271" s="261"/>
      <c r="SCS271" s="261"/>
      <c r="SCT271" s="261"/>
      <c r="SCU271" s="261"/>
      <c r="SCV271" s="261"/>
      <c r="SCW271" s="261"/>
      <c r="SCX271" s="261"/>
      <c r="SCY271" s="261"/>
      <c r="SCZ271" s="261"/>
      <c r="SDA271" s="261"/>
      <c r="SDB271" s="261"/>
      <c r="SDC271" s="261"/>
      <c r="SDD271" s="261"/>
      <c r="SDE271" s="261"/>
      <c r="SDF271" s="261"/>
      <c r="SDG271" s="261"/>
      <c r="SDH271" s="261"/>
      <c r="SDI271" s="261"/>
      <c r="SDJ271" s="261"/>
      <c r="SDK271" s="261"/>
      <c r="SDL271" s="261"/>
      <c r="SDM271" s="261"/>
      <c r="SDN271" s="261"/>
      <c r="SDO271" s="261"/>
      <c r="SDP271" s="261"/>
      <c r="SDQ271" s="261"/>
      <c r="SDR271" s="261"/>
      <c r="SDS271" s="261"/>
      <c r="SDT271" s="261"/>
      <c r="SDU271" s="261"/>
      <c r="SDV271" s="261"/>
      <c r="SDW271" s="261"/>
      <c r="SDX271" s="261"/>
      <c r="SDY271" s="261"/>
      <c r="SDZ271" s="261"/>
      <c r="SEA271" s="261"/>
      <c r="SEB271" s="261"/>
      <c r="SEC271" s="261"/>
      <c r="SED271" s="261"/>
      <c r="SEE271" s="261"/>
      <c r="SEF271" s="261"/>
      <c r="SEG271" s="261"/>
      <c r="SEH271" s="261"/>
      <c r="SEI271" s="261"/>
      <c r="SEJ271" s="261"/>
      <c r="SEK271" s="261"/>
      <c r="SEL271" s="261"/>
      <c r="SEM271" s="261"/>
      <c r="SEN271" s="261"/>
      <c r="SEO271" s="261"/>
      <c r="SEP271" s="261"/>
      <c r="SEQ271" s="261"/>
      <c r="SER271" s="261"/>
      <c r="SES271" s="261"/>
      <c r="SET271" s="261"/>
      <c r="SEU271" s="261"/>
      <c r="SEV271" s="261"/>
      <c r="SEW271" s="261"/>
      <c r="SEX271" s="261"/>
      <c r="SEY271" s="261"/>
      <c r="SEZ271" s="261"/>
      <c r="SFA271" s="261"/>
      <c r="SFB271" s="261"/>
      <c r="SFC271" s="261"/>
      <c r="SFD271" s="261"/>
      <c r="SFE271" s="261"/>
      <c r="SFF271" s="261"/>
      <c r="SFG271" s="261"/>
      <c r="SFH271" s="261"/>
      <c r="SFI271" s="261"/>
      <c r="SFJ271" s="261"/>
      <c r="SFK271" s="261"/>
      <c r="SFL271" s="261"/>
      <c r="SFM271" s="261"/>
      <c r="SFN271" s="261"/>
      <c r="SFO271" s="261"/>
      <c r="SFP271" s="261"/>
      <c r="SFQ271" s="261"/>
      <c r="SFR271" s="261"/>
      <c r="SFS271" s="261"/>
      <c r="SFT271" s="261"/>
      <c r="SFU271" s="261"/>
      <c r="SFV271" s="261"/>
      <c r="SFW271" s="261"/>
      <c r="SFX271" s="261"/>
      <c r="SFY271" s="261"/>
      <c r="SFZ271" s="261"/>
      <c r="SGA271" s="261"/>
      <c r="SGB271" s="261"/>
      <c r="SGC271" s="261"/>
      <c r="SGD271" s="261"/>
      <c r="SGE271" s="261"/>
      <c r="SGF271" s="261"/>
      <c r="SGG271" s="261"/>
      <c r="SGH271" s="261"/>
      <c r="SGI271" s="261"/>
      <c r="SGJ271" s="261"/>
      <c r="SGK271" s="261"/>
      <c r="SGL271" s="261"/>
      <c r="SGM271" s="261"/>
      <c r="SGN271" s="261"/>
      <c r="SGO271" s="261"/>
      <c r="SGP271" s="261"/>
      <c r="SGQ271" s="261"/>
      <c r="SGR271" s="261"/>
      <c r="SGS271" s="261"/>
      <c r="SGT271" s="261"/>
      <c r="SGU271" s="261"/>
      <c r="SGV271" s="261"/>
      <c r="SGW271" s="261"/>
      <c r="SGX271" s="261"/>
      <c r="SGY271" s="261"/>
      <c r="SGZ271" s="261"/>
      <c r="SHA271" s="261"/>
      <c r="SHB271" s="261"/>
      <c r="SHC271" s="261"/>
      <c r="SHD271" s="261"/>
      <c r="SHE271" s="261"/>
      <c r="SHF271" s="261"/>
      <c r="SHG271" s="261"/>
      <c r="SHH271" s="261"/>
      <c r="SHI271" s="261"/>
      <c r="SHJ271" s="261"/>
      <c r="SHK271" s="261"/>
      <c r="SHL271" s="261"/>
      <c r="SHM271" s="261"/>
      <c r="SHN271" s="261"/>
      <c r="SHO271" s="261"/>
      <c r="SHP271" s="261"/>
      <c r="SHQ271" s="261"/>
      <c r="SHR271" s="261"/>
      <c r="SHS271" s="261"/>
      <c r="SHT271" s="261"/>
      <c r="SHU271" s="261"/>
      <c r="SHV271" s="261"/>
      <c r="SHW271" s="261"/>
      <c r="SHX271" s="261"/>
      <c r="SHY271" s="261"/>
      <c r="SHZ271" s="261"/>
      <c r="SIA271" s="261"/>
      <c r="SIB271" s="261"/>
      <c r="SIC271" s="261"/>
      <c r="SID271" s="261"/>
      <c r="SIE271" s="261"/>
      <c r="SIF271" s="261"/>
      <c r="SIG271" s="261"/>
      <c r="SIH271" s="261"/>
      <c r="SII271" s="261"/>
      <c r="SIJ271" s="261"/>
      <c r="SIK271" s="261"/>
      <c r="SIL271" s="261"/>
      <c r="SIM271" s="261"/>
      <c r="SIN271" s="261"/>
      <c r="SIO271" s="261"/>
      <c r="SIP271" s="261"/>
      <c r="SIQ271" s="261"/>
      <c r="SIR271" s="261"/>
      <c r="SIS271" s="261"/>
      <c r="SIT271" s="261"/>
      <c r="SIU271" s="261"/>
      <c r="SIV271" s="261"/>
      <c r="SIW271" s="261"/>
      <c r="SIX271" s="261"/>
      <c r="SIY271" s="261"/>
      <c r="SIZ271" s="261"/>
      <c r="SJA271" s="261"/>
      <c r="SJB271" s="261"/>
      <c r="SJC271" s="261"/>
      <c r="SJD271" s="261"/>
      <c r="SJE271" s="261"/>
      <c r="SJF271" s="261"/>
      <c r="SJG271" s="261"/>
      <c r="SJH271" s="261"/>
      <c r="SJI271" s="261"/>
      <c r="SJJ271" s="261"/>
      <c r="SJK271" s="261"/>
      <c r="SJL271" s="261"/>
      <c r="SJM271" s="261"/>
      <c r="SJN271" s="261"/>
      <c r="SJO271" s="261"/>
      <c r="SJP271" s="261"/>
      <c r="SJQ271" s="261"/>
      <c r="SJR271" s="261"/>
      <c r="SJS271" s="261"/>
      <c r="SJT271" s="261"/>
      <c r="SJU271" s="261"/>
      <c r="SJV271" s="261"/>
      <c r="SJW271" s="261"/>
      <c r="SJX271" s="261"/>
      <c r="SJY271" s="261"/>
      <c r="SJZ271" s="261"/>
      <c r="SKA271" s="261"/>
      <c r="SKB271" s="261"/>
      <c r="SKC271" s="261"/>
      <c r="SKD271" s="261"/>
      <c r="SKE271" s="261"/>
      <c r="SKF271" s="261"/>
      <c r="SKG271" s="261"/>
      <c r="SKH271" s="261"/>
      <c r="SKI271" s="261"/>
      <c r="SKJ271" s="261"/>
      <c r="SKK271" s="261"/>
      <c r="SKL271" s="261"/>
      <c r="SKM271" s="261"/>
      <c r="SKN271" s="261"/>
      <c r="SKO271" s="261"/>
      <c r="SKP271" s="261"/>
      <c r="SKQ271" s="261"/>
      <c r="SKR271" s="261"/>
      <c r="SKS271" s="261"/>
      <c r="SKT271" s="261"/>
      <c r="SKU271" s="261"/>
      <c r="SKV271" s="261"/>
      <c r="SKW271" s="261"/>
      <c r="SKX271" s="261"/>
      <c r="SKY271" s="261"/>
      <c r="SKZ271" s="261"/>
      <c r="SLA271" s="261"/>
      <c r="SLB271" s="261"/>
      <c r="SLC271" s="261"/>
      <c r="SLD271" s="261"/>
      <c r="SLE271" s="261"/>
      <c r="SLF271" s="261"/>
      <c r="SLG271" s="261"/>
      <c r="SLH271" s="261"/>
      <c r="SLI271" s="261"/>
      <c r="SLJ271" s="261"/>
      <c r="SLK271" s="261"/>
      <c r="SLL271" s="261"/>
      <c r="SLM271" s="261"/>
      <c r="SLN271" s="261"/>
      <c r="SLO271" s="261"/>
      <c r="SLP271" s="261"/>
      <c r="SLQ271" s="261"/>
      <c r="SLR271" s="261"/>
      <c r="SLS271" s="261"/>
      <c r="SLT271" s="261"/>
      <c r="SLU271" s="261"/>
      <c r="SLV271" s="261"/>
      <c r="SLW271" s="261"/>
      <c r="SLX271" s="261"/>
      <c r="SLY271" s="261"/>
      <c r="SLZ271" s="261"/>
      <c r="SMA271" s="261"/>
      <c r="SMB271" s="261"/>
      <c r="SMC271" s="261"/>
      <c r="SMD271" s="261"/>
      <c r="SME271" s="261"/>
      <c r="SMF271" s="261"/>
      <c r="SMG271" s="261"/>
      <c r="SMH271" s="261"/>
      <c r="SMI271" s="261"/>
      <c r="SMJ271" s="261"/>
      <c r="SMK271" s="261"/>
      <c r="SML271" s="261"/>
      <c r="SMM271" s="261"/>
      <c r="SMN271" s="261"/>
      <c r="SMO271" s="261"/>
      <c r="SMP271" s="261"/>
      <c r="SMQ271" s="261"/>
      <c r="SMR271" s="261"/>
      <c r="SMS271" s="261"/>
      <c r="SMT271" s="261"/>
      <c r="SMU271" s="261"/>
      <c r="SMV271" s="261"/>
      <c r="SMW271" s="261"/>
      <c r="SMX271" s="261"/>
      <c r="SMY271" s="261"/>
      <c r="SMZ271" s="261"/>
      <c r="SNA271" s="261"/>
      <c r="SNB271" s="261"/>
      <c r="SNC271" s="261"/>
      <c r="SND271" s="261"/>
      <c r="SNE271" s="261"/>
      <c r="SNF271" s="261"/>
      <c r="SNG271" s="261"/>
      <c r="SNH271" s="261"/>
      <c r="SNI271" s="261"/>
      <c r="SNJ271" s="261"/>
      <c r="SNK271" s="261"/>
      <c r="SNL271" s="261"/>
      <c r="SNM271" s="261"/>
      <c r="SNN271" s="261"/>
      <c r="SNO271" s="261"/>
      <c r="SNP271" s="261"/>
      <c r="SNQ271" s="261"/>
      <c r="SNR271" s="261"/>
      <c r="SNS271" s="261"/>
      <c r="SNT271" s="261"/>
      <c r="SNU271" s="261"/>
      <c r="SNV271" s="261"/>
      <c r="SNW271" s="261"/>
      <c r="SNX271" s="261"/>
      <c r="SNY271" s="261"/>
      <c r="SNZ271" s="261"/>
      <c r="SOA271" s="261"/>
      <c r="SOB271" s="261"/>
      <c r="SOC271" s="261"/>
      <c r="SOD271" s="261"/>
      <c r="SOE271" s="261"/>
      <c r="SOF271" s="261"/>
      <c r="SOG271" s="261"/>
      <c r="SOH271" s="261"/>
      <c r="SOI271" s="261"/>
      <c r="SOJ271" s="261"/>
      <c r="SOK271" s="261"/>
      <c r="SOL271" s="261"/>
      <c r="SOM271" s="261"/>
      <c r="SON271" s="261"/>
      <c r="SOO271" s="261"/>
      <c r="SOP271" s="261"/>
      <c r="SOQ271" s="261"/>
      <c r="SOR271" s="261"/>
      <c r="SOS271" s="261"/>
      <c r="SOT271" s="261"/>
      <c r="SOU271" s="261"/>
      <c r="SOV271" s="261"/>
      <c r="SOW271" s="261"/>
      <c r="SOX271" s="261"/>
      <c r="SOY271" s="261"/>
      <c r="SOZ271" s="261"/>
      <c r="SPA271" s="261"/>
      <c r="SPB271" s="261"/>
      <c r="SPC271" s="261"/>
      <c r="SPD271" s="261"/>
      <c r="SPE271" s="261"/>
      <c r="SPF271" s="261"/>
      <c r="SPG271" s="261"/>
      <c r="SPH271" s="261"/>
      <c r="SPI271" s="261"/>
      <c r="SPJ271" s="261"/>
      <c r="SPK271" s="261"/>
      <c r="SPL271" s="261"/>
      <c r="SPM271" s="261"/>
      <c r="SPN271" s="261"/>
      <c r="SPO271" s="261"/>
      <c r="SPP271" s="261"/>
      <c r="SPQ271" s="261"/>
      <c r="SPR271" s="261"/>
      <c r="SPS271" s="261"/>
      <c r="SPT271" s="261"/>
      <c r="SPU271" s="261"/>
      <c r="SPV271" s="261"/>
      <c r="SPW271" s="261"/>
      <c r="SPX271" s="261"/>
      <c r="SPY271" s="261"/>
      <c r="SPZ271" s="261"/>
      <c r="SQA271" s="261"/>
      <c r="SQB271" s="261"/>
      <c r="SQC271" s="261"/>
      <c r="SQD271" s="261"/>
      <c r="SQE271" s="261"/>
      <c r="SQF271" s="261"/>
      <c r="SQG271" s="261"/>
      <c r="SQH271" s="261"/>
      <c r="SQI271" s="261"/>
      <c r="SQJ271" s="261"/>
      <c r="SQK271" s="261"/>
      <c r="SQL271" s="261"/>
      <c r="SQM271" s="261"/>
      <c r="SQN271" s="261"/>
      <c r="SQO271" s="261"/>
      <c r="SQP271" s="261"/>
      <c r="SQQ271" s="261"/>
      <c r="SQR271" s="261"/>
      <c r="SQS271" s="261"/>
      <c r="SQT271" s="261"/>
      <c r="SQU271" s="261"/>
      <c r="SQV271" s="261"/>
      <c r="SQW271" s="261"/>
      <c r="SQX271" s="261"/>
      <c r="SQY271" s="261"/>
      <c r="SQZ271" s="261"/>
      <c r="SRA271" s="261"/>
      <c r="SRB271" s="261"/>
      <c r="SRC271" s="261"/>
      <c r="SRD271" s="261"/>
      <c r="SRE271" s="261"/>
      <c r="SRF271" s="261"/>
      <c r="SRG271" s="261"/>
      <c r="SRH271" s="261"/>
      <c r="SRI271" s="261"/>
      <c r="SRJ271" s="261"/>
      <c r="SRK271" s="261"/>
      <c r="SRL271" s="261"/>
      <c r="SRM271" s="261"/>
      <c r="SRN271" s="261"/>
      <c r="SRO271" s="261"/>
      <c r="SRP271" s="261"/>
      <c r="SRQ271" s="261"/>
      <c r="SRR271" s="261"/>
      <c r="SRS271" s="261"/>
      <c r="SRT271" s="261"/>
      <c r="SRU271" s="261"/>
      <c r="SRV271" s="261"/>
      <c r="SRW271" s="261"/>
      <c r="SRX271" s="261"/>
      <c r="SRY271" s="261"/>
      <c r="SRZ271" s="261"/>
      <c r="SSA271" s="261"/>
      <c r="SSB271" s="261"/>
      <c r="SSC271" s="261"/>
      <c r="SSD271" s="261"/>
      <c r="SSE271" s="261"/>
      <c r="SSF271" s="261"/>
      <c r="SSG271" s="261"/>
      <c r="SSH271" s="261"/>
      <c r="SSI271" s="261"/>
      <c r="SSJ271" s="261"/>
      <c r="SSK271" s="261"/>
      <c r="SSL271" s="261"/>
      <c r="SSM271" s="261"/>
      <c r="SSN271" s="261"/>
      <c r="SSO271" s="261"/>
      <c r="SSP271" s="261"/>
      <c r="SSQ271" s="261"/>
      <c r="SSR271" s="261"/>
      <c r="SSS271" s="261"/>
      <c r="SST271" s="261"/>
      <c r="SSU271" s="261"/>
      <c r="SSV271" s="261"/>
      <c r="SSW271" s="261"/>
      <c r="SSX271" s="261"/>
      <c r="SSY271" s="261"/>
      <c r="SSZ271" s="261"/>
      <c r="STA271" s="261"/>
      <c r="STB271" s="261"/>
      <c r="STC271" s="261"/>
      <c r="STD271" s="261"/>
      <c r="STE271" s="261"/>
      <c r="STF271" s="261"/>
      <c r="STG271" s="261"/>
      <c r="STH271" s="261"/>
      <c r="STI271" s="261"/>
      <c r="STJ271" s="261"/>
      <c r="STK271" s="261"/>
      <c r="STL271" s="261"/>
      <c r="STM271" s="261"/>
      <c r="STN271" s="261"/>
      <c r="STO271" s="261"/>
      <c r="STP271" s="261"/>
      <c r="STQ271" s="261"/>
      <c r="STR271" s="261"/>
      <c r="STS271" s="261"/>
      <c r="STT271" s="261"/>
      <c r="STU271" s="261"/>
      <c r="STV271" s="261"/>
      <c r="STW271" s="261"/>
      <c r="STX271" s="261"/>
      <c r="STY271" s="261"/>
      <c r="STZ271" s="261"/>
      <c r="SUA271" s="261"/>
      <c r="SUB271" s="261"/>
      <c r="SUC271" s="261"/>
      <c r="SUD271" s="261"/>
      <c r="SUE271" s="261"/>
      <c r="SUF271" s="261"/>
      <c r="SUG271" s="261"/>
      <c r="SUH271" s="261"/>
      <c r="SUI271" s="261"/>
      <c r="SUJ271" s="261"/>
      <c r="SUK271" s="261"/>
      <c r="SUL271" s="261"/>
      <c r="SUM271" s="261"/>
      <c r="SUN271" s="261"/>
      <c r="SUO271" s="261"/>
      <c r="SUP271" s="261"/>
      <c r="SUQ271" s="261"/>
      <c r="SUR271" s="261"/>
      <c r="SUS271" s="261"/>
      <c r="SUT271" s="261"/>
      <c r="SUU271" s="261"/>
      <c r="SUV271" s="261"/>
      <c r="SUW271" s="261"/>
      <c r="SUX271" s="261"/>
      <c r="SUY271" s="261"/>
      <c r="SUZ271" s="261"/>
      <c r="SVA271" s="261"/>
      <c r="SVB271" s="261"/>
      <c r="SVC271" s="261"/>
      <c r="SVD271" s="261"/>
      <c r="SVE271" s="261"/>
      <c r="SVF271" s="261"/>
      <c r="SVG271" s="261"/>
      <c r="SVH271" s="261"/>
      <c r="SVI271" s="261"/>
      <c r="SVJ271" s="261"/>
      <c r="SVK271" s="261"/>
      <c r="SVL271" s="261"/>
      <c r="SVM271" s="261"/>
      <c r="SVN271" s="261"/>
      <c r="SVO271" s="261"/>
      <c r="SVP271" s="261"/>
      <c r="SVQ271" s="261"/>
      <c r="SVR271" s="261"/>
      <c r="SVS271" s="261"/>
      <c r="SVT271" s="261"/>
      <c r="SVU271" s="261"/>
      <c r="SVV271" s="261"/>
      <c r="SVW271" s="261"/>
      <c r="SVX271" s="261"/>
      <c r="SVY271" s="261"/>
      <c r="SVZ271" s="261"/>
      <c r="SWA271" s="261"/>
      <c r="SWB271" s="261"/>
      <c r="SWC271" s="261"/>
      <c r="SWD271" s="261"/>
      <c r="SWE271" s="261"/>
      <c r="SWF271" s="261"/>
      <c r="SWG271" s="261"/>
      <c r="SWH271" s="261"/>
      <c r="SWI271" s="261"/>
      <c r="SWJ271" s="261"/>
      <c r="SWK271" s="261"/>
      <c r="SWL271" s="261"/>
      <c r="SWM271" s="261"/>
      <c r="SWN271" s="261"/>
      <c r="SWO271" s="261"/>
      <c r="SWP271" s="261"/>
      <c r="SWQ271" s="261"/>
      <c r="SWR271" s="261"/>
      <c r="SWS271" s="261"/>
      <c r="SWT271" s="261"/>
      <c r="SWU271" s="261"/>
      <c r="SWV271" s="261"/>
      <c r="SWW271" s="261"/>
      <c r="SWX271" s="261"/>
      <c r="SWY271" s="261"/>
      <c r="SWZ271" s="261"/>
      <c r="SXA271" s="261"/>
      <c r="SXB271" s="261"/>
      <c r="SXC271" s="261"/>
      <c r="SXD271" s="261"/>
      <c r="SXE271" s="261"/>
      <c r="SXF271" s="261"/>
      <c r="SXG271" s="261"/>
      <c r="SXH271" s="261"/>
      <c r="SXI271" s="261"/>
      <c r="SXJ271" s="261"/>
      <c r="SXK271" s="261"/>
      <c r="SXL271" s="261"/>
      <c r="SXM271" s="261"/>
      <c r="SXN271" s="261"/>
      <c r="SXO271" s="261"/>
      <c r="SXP271" s="261"/>
      <c r="SXQ271" s="261"/>
      <c r="SXR271" s="261"/>
      <c r="SXS271" s="261"/>
      <c r="SXT271" s="261"/>
      <c r="SXU271" s="261"/>
      <c r="SXV271" s="261"/>
      <c r="SXW271" s="261"/>
      <c r="SXX271" s="261"/>
      <c r="SXY271" s="261"/>
      <c r="SXZ271" s="261"/>
      <c r="SYA271" s="261"/>
      <c r="SYB271" s="261"/>
      <c r="SYC271" s="261"/>
      <c r="SYD271" s="261"/>
      <c r="SYE271" s="261"/>
      <c r="SYF271" s="261"/>
      <c r="SYG271" s="261"/>
      <c r="SYH271" s="261"/>
      <c r="SYI271" s="261"/>
      <c r="SYJ271" s="261"/>
      <c r="SYK271" s="261"/>
      <c r="SYL271" s="261"/>
      <c r="SYM271" s="261"/>
      <c r="SYN271" s="261"/>
      <c r="SYO271" s="261"/>
      <c r="SYP271" s="261"/>
      <c r="SYQ271" s="261"/>
      <c r="SYR271" s="261"/>
      <c r="SYS271" s="261"/>
      <c r="SYT271" s="261"/>
      <c r="SYU271" s="261"/>
      <c r="SYV271" s="261"/>
      <c r="SYW271" s="261"/>
      <c r="SYX271" s="261"/>
      <c r="SYY271" s="261"/>
      <c r="SYZ271" s="261"/>
      <c r="SZA271" s="261"/>
      <c r="SZB271" s="261"/>
      <c r="SZC271" s="261"/>
      <c r="SZD271" s="261"/>
      <c r="SZE271" s="261"/>
      <c r="SZF271" s="261"/>
      <c r="SZG271" s="261"/>
      <c r="SZH271" s="261"/>
      <c r="SZI271" s="261"/>
      <c r="SZJ271" s="261"/>
      <c r="SZK271" s="261"/>
      <c r="SZL271" s="261"/>
      <c r="SZM271" s="261"/>
      <c r="SZN271" s="261"/>
      <c r="SZO271" s="261"/>
      <c r="SZP271" s="261"/>
      <c r="SZQ271" s="261"/>
      <c r="SZR271" s="261"/>
      <c r="SZS271" s="261"/>
      <c r="SZT271" s="261"/>
      <c r="SZU271" s="261"/>
      <c r="SZV271" s="261"/>
      <c r="SZW271" s="261"/>
      <c r="SZX271" s="261"/>
      <c r="SZY271" s="261"/>
      <c r="SZZ271" s="261"/>
      <c r="TAA271" s="261"/>
      <c r="TAB271" s="261"/>
      <c r="TAC271" s="261"/>
      <c r="TAD271" s="261"/>
      <c r="TAE271" s="261"/>
      <c r="TAF271" s="261"/>
      <c r="TAG271" s="261"/>
      <c r="TAH271" s="261"/>
      <c r="TAI271" s="261"/>
      <c r="TAJ271" s="261"/>
      <c r="TAK271" s="261"/>
      <c r="TAL271" s="261"/>
      <c r="TAM271" s="261"/>
      <c r="TAN271" s="261"/>
      <c r="TAO271" s="261"/>
      <c r="TAP271" s="261"/>
      <c r="TAQ271" s="261"/>
      <c r="TAR271" s="261"/>
      <c r="TAS271" s="261"/>
      <c r="TAT271" s="261"/>
      <c r="TAU271" s="261"/>
      <c r="TAV271" s="261"/>
      <c r="TAW271" s="261"/>
      <c r="TAX271" s="261"/>
      <c r="TAY271" s="261"/>
      <c r="TAZ271" s="261"/>
      <c r="TBA271" s="261"/>
      <c r="TBB271" s="261"/>
      <c r="TBC271" s="261"/>
      <c r="TBD271" s="261"/>
      <c r="TBE271" s="261"/>
      <c r="TBF271" s="261"/>
      <c r="TBG271" s="261"/>
      <c r="TBH271" s="261"/>
      <c r="TBI271" s="261"/>
      <c r="TBJ271" s="261"/>
      <c r="TBK271" s="261"/>
      <c r="TBL271" s="261"/>
      <c r="TBM271" s="261"/>
      <c r="TBN271" s="261"/>
      <c r="TBO271" s="261"/>
      <c r="TBP271" s="261"/>
      <c r="TBQ271" s="261"/>
      <c r="TBR271" s="261"/>
      <c r="TBS271" s="261"/>
      <c r="TBT271" s="261"/>
      <c r="TBU271" s="261"/>
      <c r="TBV271" s="261"/>
      <c r="TBW271" s="261"/>
      <c r="TBX271" s="261"/>
      <c r="TBY271" s="261"/>
      <c r="TBZ271" s="261"/>
      <c r="TCA271" s="261"/>
      <c r="TCB271" s="261"/>
      <c r="TCC271" s="261"/>
      <c r="TCD271" s="261"/>
      <c r="TCE271" s="261"/>
      <c r="TCF271" s="261"/>
      <c r="TCG271" s="261"/>
      <c r="TCH271" s="261"/>
      <c r="TCI271" s="261"/>
      <c r="TCJ271" s="261"/>
      <c r="TCK271" s="261"/>
      <c r="TCL271" s="261"/>
      <c r="TCM271" s="261"/>
      <c r="TCN271" s="261"/>
      <c r="TCO271" s="261"/>
      <c r="TCP271" s="261"/>
      <c r="TCQ271" s="261"/>
      <c r="TCR271" s="261"/>
      <c r="TCS271" s="261"/>
      <c r="TCT271" s="261"/>
      <c r="TCU271" s="261"/>
      <c r="TCV271" s="261"/>
      <c r="TCW271" s="261"/>
      <c r="TCX271" s="261"/>
      <c r="TCY271" s="261"/>
      <c r="TCZ271" s="261"/>
      <c r="TDA271" s="261"/>
      <c r="TDB271" s="261"/>
      <c r="TDC271" s="261"/>
      <c r="TDD271" s="261"/>
      <c r="TDE271" s="261"/>
      <c r="TDF271" s="261"/>
      <c r="TDG271" s="261"/>
      <c r="TDH271" s="261"/>
      <c r="TDI271" s="261"/>
      <c r="TDJ271" s="261"/>
      <c r="TDK271" s="261"/>
      <c r="TDL271" s="261"/>
      <c r="TDM271" s="261"/>
      <c r="TDN271" s="261"/>
      <c r="TDO271" s="261"/>
      <c r="TDP271" s="261"/>
      <c r="TDQ271" s="261"/>
      <c r="TDR271" s="261"/>
      <c r="TDS271" s="261"/>
      <c r="TDT271" s="261"/>
      <c r="TDU271" s="261"/>
      <c r="TDV271" s="261"/>
      <c r="TDW271" s="261"/>
      <c r="TDX271" s="261"/>
      <c r="TDY271" s="261"/>
      <c r="TDZ271" s="261"/>
      <c r="TEA271" s="261"/>
      <c r="TEB271" s="261"/>
      <c r="TEC271" s="261"/>
      <c r="TED271" s="261"/>
      <c r="TEE271" s="261"/>
      <c r="TEF271" s="261"/>
      <c r="TEG271" s="261"/>
      <c r="TEH271" s="261"/>
      <c r="TEI271" s="261"/>
      <c r="TEJ271" s="261"/>
      <c r="TEK271" s="261"/>
      <c r="TEL271" s="261"/>
      <c r="TEM271" s="261"/>
      <c r="TEN271" s="261"/>
      <c r="TEO271" s="261"/>
      <c r="TEP271" s="261"/>
      <c r="TEQ271" s="261"/>
      <c r="TER271" s="261"/>
      <c r="TES271" s="261"/>
      <c r="TET271" s="261"/>
      <c r="TEU271" s="261"/>
      <c r="TEV271" s="261"/>
      <c r="TEW271" s="261"/>
      <c r="TEX271" s="261"/>
      <c r="TEY271" s="261"/>
      <c r="TEZ271" s="261"/>
      <c r="TFA271" s="261"/>
      <c r="TFB271" s="261"/>
      <c r="TFC271" s="261"/>
      <c r="TFD271" s="261"/>
      <c r="TFE271" s="261"/>
      <c r="TFF271" s="261"/>
      <c r="TFG271" s="261"/>
      <c r="TFH271" s="261"/>
      <c r="TFI271" s="261"/>
      <c r="TFJ271" s="261"/>
      <c r="TFK271" s="261"/>
      <c r="TFL271" s="261"/>
      <c r="TFM271" s="261"/>
      <c r="TFN271" s="261"/>
      <c r="TFO271" s="261"/>
      <c r="TFP271" s="261"/>
      <c r="TFQ271" s="261"/>
      <c r="TFR271" s="261"/>
      <c r="TFS271" s="261"/>
      <c r="TFT271" s="261"/>
      <c r="TFU271" s="261"/>
      <c r="TFV271" s="261"/>
      <c r="TFW271" s="261"/>
      <c r="TFX271" s="261"/>
      <c r="TFY271" s="261"/>
      <c r="TFZ271" s="261"/>
      <c r="TGA271" s="261"/>
      <c r="TGB271" s="261"/>
      <c r="TGC271" s="261"/>
      <c r="TGD271" s="261"/>
      <c r="TGE271" s="261"/>
      <c r="TGF271" s="261"/>
      <c r="TGG271" s="261"/>
      <c r="TGH271" s="261"/>
      <c r="TGI271" s="261"/>
      <c r="TGJ271" s="261"/>
      <c r="TGK271" s="261"/>
      <c r="TGL271" s="261"/>
      <c r="TGM271" s="261"/>
      <c r="TGN271" s="261"/>
      <c r="TGO271" s="261"/>
      <c r="TGP271" s="261"/>
      <c r="TGQ271" s="261"/>
      <c r="TGR271" s="261"/>
      <c r="TGS271" s="261"/>
      <c r="TGT271" s="261"/>
      <c r="TGU271" s="261"/>
      <c r="TGV271" s="261"/>
      <c r="TGW271" s="261"/>
      <c r="TGX271" s="261"/>
      <c r="TGY271" s="261"/>
      <c r="TGZ271" s="261"/>
      <c r="THA271" s="261"/>
      <c r="THB271" s="261"/>
      <c r="THC271" s="261"/>
      <c r="THD271" s="261"/>
      <c r="THE271" s="261"/>
      <c r="THF271" s="261"/>
      <c r="THG271" s="261"/>
      <c r="THH271" s="261"/>
      <c r="THI271" s="261"/>
      <c r="THJ271" s="261"/>
      <c r="THK271" s="261"/>
      <c r="THL271" s="261"/>
      <c r="THM271" s="261"/>
      <c r="THN271" s="261"/>
      <c r="THO271" s="261"/>
      <c r="THP271" s="261"/>
      <c r="THQ271" s="261"/>
      <c r="THR271" s="261"/>
      <c r="THS271" s="261"/>
      <c r="THT271" s="261"/>
      <c r="THU271" s="261"/>
      <c r="THV271" s="261"/>
      <c r="THW271" s="261"/>
      <c r="THX271" s="261"/>
      <c r="THY271" s="261"/>
      <c r="THZ271" s="261"/>
      <c r="TIA271" s="261"/>
      <c r="TIB271" s="261"/>
      <c r="TIC271" s="261"/>
      <c r="TID271" s="261"/>
      <c r="TIE271" s="261"/>
      <c r="TIF271" s="261"/>
      <c r="TIG271" s="261"/>
      <c r="TIH271" s="261"/>
      <c r="TII271" s="261"/>
      <c r="TIJ271" s="261"/>
      <c r="TIK271" s="261"/>
      <c r="TIL271" s="261"/>
      <c r="TIM271" s="261"/>
      <c r="TIN271" s="261"/>
      <c r="TIO271" s="261"/>
      <c r="TIP271" s="261"/>
      <c r="TIQ271" s="261"/>
      <c r="TIR271" s="261"/>
      <c r="TIS271" s="261"/>
      <c r="TIT271" s="261"/>
      <c r="TIU271" s="261"/>
      <c r="TIV271" s="261"/>
      <c r="TIW271" s="261"/>
      <c r="TIX271" s="261"/>
      <c r="TIY271" s="261"/>
      <c r="TIZ271" s="261"/>
      <c r="TJA271" s="261"/>
      <c r="TJB271" s="261"/>
      <c r="TJC271" s="261"/>
      <c r="TJD271" s="261"/>
      <c r="TJE271" s="261"/>
      <c r="TJF271" s="261"/>
      <c r="TJG271" s="261"/>
      <c r="TJH271" s="261"/>
      <c r="TJI271" s="261"/>
      <c r="TJJ271" s="261"/>
      <c r="TJK271" s="261"/>
      <c r="TJL271" s="261"/>
      <c r="TJM271" s="261"/>
      <c r="TJN271" s="261"/>
      <c r="TJO271" s="261"/>
      <c r="TJP271" s="261"/>
      <c r="TJQ271" s="261"/>
      <c r="TJR271" s="261"/>
      <c r="TJS271" s="261"/>
      <c r="TJT271" s="261"/>
      <c r="TJU271" s="261"/>
      <c r="TJV271" s="261"/>
      <c r="TJW271" s="261"/>
      <c r="TJX271" s="261"/>
      <c r="TJY271" s="261"/>
      <c r="TJZ271" s="261"/>
      <c r="TKA271" s="261"/>
      <c r="TKB271" s="261"/>
      <c r="TKC271" s="261"/>
      <c r="TKD271" s="261"/>
      <c r="TKE271" s="261"/>
      <c r="TKF271" s="261"/>
      <c r="TKG271" s="261"/>
      <c r="TKH271" s="261"/>
      <c r="TKI271" s="261"/>
      <c r="TKJ271" s="261"/>
      <c r="TKK271" s="261"/>
      <c r="TKL271" s="261"/>
      <c r="TKM271" s="261"/>
      <c r="TKN271" s="261"/>
      <c r="TKO271" s="261"/>
      <c r="TKP271" s="261"/>
      <c r="TKQ271" s="261"/>
      <c r="TKR271" s="261"/>
      <c r="TKS271" s="261"/>
      <c r="TKT271" s="261"/>
      <c r="TKU271" s="261"/>
      <c r="TKV271" s="261"/>
      <c r="TKW271" s="261"/>
      <c r="TKX271" s="261"/>
      <c r="TKY271" s="261"/>
      <c r="TKZ271" s="261"/>
      <c r="TLA271" s="261"/>
      <c r="TLB271" s="261"/>
      <c r="TLC271" s="261"/>
      <c r="TLD271" s="261"/>
      <c r="TLE271" s="261"/>
      <c r="TLF271" s="261"/>
      <c r="TLG271" s="261"/>
      <c r="TLH271" s="261"/>
      <c r="TLI271" s="261"/>
      <c r="TLJ271" s="261"/>
      <c r="TLK271" s="261"/>
      <c r="TLL271" s="261"/>
      <c r="TLM271" s="261"/>
      <c r="TLN271" s="261"/>
      <c r="TLO271" s="261"/>
      <c r="TLP271" s="261"/>
      <c r="TLQ271" s="261"/>
      <c r="TLR271" s="261"/>
      <c r="TLS271" s="261"/>
      <c r="TLT271" s="261"/>
      <c r="TLU271" s="261"/>
      <c r="TLV271" s="261"/>
      <c r="TLW271" s="261"/>
      <c r="TLX271" s="261"/>
      <c r="TLY271" s="261"/>
      <c r="TLZ271" s="261"/>
      <c r="TMA271" s="261"/>
      <c r="TMB271" s="261"/>
      <c r="TMC271" s="261"/>
      <c r="TMD271" s="261"/>
      <c r="TME271" s="261"/>
      <c r="TMF271" s="261"/>
      <c r="TMG271" s="261"/>
      <c r="TMH271" s="261"/>
      <c r="TMI271" s="261"/>
      <c r="TMJ271" s="261"/>
      <c r="TMK271" s="261"/>
      <c r="TML271" s="261"/>
      <c r="TMM271" s="261"/>
      <c r="TMN271" s="261"/>
      <c r="TMO271" s="261"/>
      <c r="TMP271" s="261"/>
      <c r="TMQ271" s="261"/>
      <c r="TMR271" s="261"/>
      <c r="TMS271" s="261"/>
      <c r="TMT271" s="261"/>
      <c r="TMU271" s="261"/>
      <c r="TMV271" s="261"/>
      <c r="TMW271" s="261"/>
      <c r="TMX271" s="261"/>
      <c r="TMY271" s="261"/>
      <c r="TMZ271" s="261"/>
      <c r="TNA271" s="261"/>
      <c r="TNB271" s="261"/>
      <c r="TNC271" s="261"/>
      <c r="TND271" s="261"/>
      <c r="TNE271" s="261"/>
      <c r="TNF271" s="261"/>
      <c r="TNG271" s="261"/>
      <c r="TNH271" s="261"/>
      <c r="TNI271" s="261"/>
      <c r="TNJ271" s="261"/>
      <c r="TNK271" s="261"/>
      <c r="TNL271" s="261"/>
      <c r="TNM271" s="261"/>
      <c r="TNN271" s="261"/>
      <c r="TNO271" s="261"/>
      <c r="TNP271" s="261"/>
      <c r="TNQ271" s="261"/>
      <c r="TNR271" s="261"/>
      <c r="TNS271" s="261"/>
      <c r="TNT271" s="261"/>
      <c r="TNU271" s="261"/>
      <c r="TNV271" s="261"/>
      <c r="TNW271" s="261"/>
      <c r="TNX271" s="261"/>
      <c r="TNY271" s="261"/>
      <c r="TNZ271" s="261"/>
      <c r="TOA271" s="261"/>
      <c r="TOB271" s="261"/>
      <c r="TOC271" s="261"/>
      <c r="TOD271" s="261"/>
      <c r="TOE271" s="261"/>
      <c r="TOF271" s="261"/>
      <c r="TOG271" s="261"/>
      <c r="TOH271" s="261"/>
      <c r="TOI271" s="261"/>
      <c r="TOJ271" s="261"/>
      <c r="TOK271" s="261"/>
      <c r="TOL271" s="261"/>
      <c r="TOM271" s="261"/>
      <c r="TON271" s="261"/>
      <c r="TOO271" s="261"/>
      <c r="TOP271" s="261"/>
      <c r="TOQ271" s="261"/>
      <c r="TOR271" s="261"/>
      <c r="TOS271" s="261"/>
      <c r="TOT271" s="261"/>
      <c r="TOU271" s="261"/>
      <c r="TOV271" s="261"/>
      <c r="TOW271" s="261"/>
      <c r="TOX271" s="261"/>
      <c r="TOY271" s="261"/>
      <c r="TOZ271" s="261"/>
      <c r="TPA271" s="261"/>
      <c r="TPB271" s="261"/>
      <c r="TPC271" s="261"/>
      <c r="TPD271" s="261"/>
      <c r="TPE271" s="261"/>
      <c r="TPF271" s="261"/>
      <c r="TPG271" s="261"/>
      <c r="TPH271" s="261"/>
      <c r="TPI271" s="261"/>
      <c r="TPJ271" s="261"/>
      <c r="TPK271" s="261"/>
      <c r="TPL271" s="261"/>
      <c r="TPM271" s="261"/>
      <c r="TPN271" s="261"/>
      <c r="TPO271" s="261"/>
      <c r="TPP271" s="261"/>
      <c r="TPQ271" s="261"/>
      <c r="TPR271" s="261"/>
      <c r="TPS271" s="261"/>
      <c r="TPT271" s="261"/>
      <c r="TPU271" s="261"/>
      <c r="TPV271" s="261"/>
      <c r="TPW271" s="261"/>
      <c r="TPX271" s="261"/>
      <c r="TPY271" s="261"/>
      <c r="TPZ271" s="261"/>
      <c r="TQA271" s="261"/>
      <c r="TQB271" s="261"/>
      <c r="TQC271" s="261"/>
      <c r="TQD271" s="261"/>
      <c r="TQE271" s="261"/>
      <c r="TQF271" s="261"/>
      <c r="TQG271" s="261"/>
      <c r="TQH271" s="261"/>
      <c r="TQI271" s="261"/>
      <c r="TQJ271" s="261"/>
      <c r="TQK271" s="261"/>
      <c r="TQL271" s="261"/>
      <c r="TQM271" s="261"/>
      <c r="TQN271" s="261"/>
      <c r="TQO271" s="261"/>
      <c r="TQP271" s="261"/>
      <c r="TQQ271" s="261"/>
      <c r="TQR271" s="261"/>
      <c r="TQS271" s="261"/>
      <c r="TQT271" s="261"/>
      <c r="TQU271" s="261"/>
      <c r="TQV271" s="261"/>
      <c r="TQW271" s="261"/>
      <c r="TQX271" s="261"/>
      <c r="TQY271" s="261"/>
      <c r="TQZ271" s="261"/>
      <c r="TRA271" s="261"/>
      <c r="TRB271" s="261"/>
      <c r="TRC271" s="261"/>
      <c r="TRD271" s="261"/>
      <c r="TRE271" s="261"/>
      <c r="TRF271" s="261"/>
      <c r="TRG271" s="261"/>
      <c r="TRH271" s="261"/>
      <c r="TRI271" s="261"/>
      <c r="TRJ271" s="261"/>
      <c r="TRK271" s="261"/>
      <c r="TRL271" s="261"/>
      <c r="TRM271" s="261"/>
      <c r="TRN271" s="261"/>
      <c r="TRO271" s="261"/>
      <c r="TRP271" s="261"/>
      <c r="TRQ271" s="261"/>
      <c r="TRR271" s="261"/>
      <c r="TRS271" s="261"/>
      <c r="TRT271" s="261"/>
      <c r="TRU271" s="261"/>
      <c r="TRV271" s="261"/>
      <c r="TRW271" s="261"/>
      <c r="TRX271" s="261"/>
      <c r="TRY271" s="261"/>
      <c r="TRZ271" s="261"/>
      <c r="TSA271" s="261"/>
      <c r="TSB271" s="261"/>
      <c r="TSC271" s="261"/>
      <c r="TSD271" s="261"/>
      <c r="TSE271" s="261"/>
      <c r="TSF271" s="261"/>
      <c r="TSG271" s="261"/>
      <c r="TSH271" s="261"/>
      <c r="TSI271" s="261"/>
      <c r="TSJ271" s="261"/>
      <c r="TSK271" s="261"/>
      <c r="TSL271" s="261"/>
      <c r="TSM271" s="261"/>
      <c r="TSN271" s="261"/>
      <c r="TSO271" s="261"/>
      <c r="TSP271" s="261"/>
      <c r="TSQ271" s="261"/>
      <c r="TSR271" s="261"/>
      <c r="TSS271" s="261"/>
      <c r="TST271" s="261"/>
      <c r="TSU271" s="261"/>
      <c r="TSV271" s="261"/>
      <c r="TSW271" s="261"/>
      <c r="TSX271" s="261"/>
      <c r="TSY271" s="261"/>
      <c r="TSZ271" s="261"/>
      <c r="TTA271" s="261"/>
      <c r="TTB271" s="261"/>
      <c r="TTC271" s="261"/>
      <c r="TTD271" s="261"/>
      <c r="TTE271" s="261"/>
      <c r="TTF271" s="261"/>
      <c r="TTG271" s="261"/>
      <c r="TTH271" s="261"/>
      <c r="TTI271" s="261"/>
      <c r="TTJ271" s="261"/>
      <c r="TTK271" s="261"/>
      <c r="TTL271" s="261"/>
      <c r="TTM271" s="261"/>
      <c r="TTN271" s="261"/>
      <c r="TTO271" s="261"/>
      <c r="TTP271" s="261"/>
      <c r="TTQ271" s="261"/>
      <c r="TTR271" s="261"/>
      <c r="TTS271" s="261"/>
      <c r="TTT271" s="261"/>
      <c r="TTU271" s="261"/>
      <c r="TTV271" s="261"/>
      <c r="TTW271" s="261"/>
      <c r="TTX271" s="261"/>
      <c r="TTY271" s="261"/>
      <c r="TTZ271" s="261"/>
      <c r="TUA271" s="261"/>
      <c r="TUB271" s="261"/>
      <c r="TUC271" s="261"/>
      <c r="TUD271" s="261"/>
      <c r="TUE271" s="261"/>
      <c r="TUF271" s="261"/>
      <c r="TUG271" s="261"/>
      <c r="TUH271" s="261"/>
      <c r="TUI271" s="261"/>
      <c r="TUJ271" s="261"/>
      <c r="TUK271" s="261"/>
      <c r="TUL271" s="261"/>
      <c r="TUM271" s="261"/>
      <c r="TUN271" s="261"/>
      <c r="TUO271" s="261"/>
      <c r="TUP271" s="261"/>
      <c r="TUQ271" s="261"/>
      <c r="TUR271" s="261"/>
      <c r="TUS271" s="261"/>
      <c r="TUT271" s="261"/>
      <c r="TUU271" s="261"/>
      <c r="TUV271" s="261"/>
      <c r="TUW271" s="261"/>
      <c r="TUX271" s="261"/>
      <c r="TUY271" s="261"/>
      <c r="TUZ271" s="261"/>
      <c r="TVA271" s="261"/>
      <c r="TVB271" s="261"/>
      <c r="TVC271" s="261"/>
      <c r="TVD271" s="261"/>
      <c r="TVE271" s="261"/>
      <c r="TVF271" s="261"/>
      <c r="TVG271" s="261"/>
      <c r="TVH271" s="261"/>
      <c r="TVI271" s="261"/>
      <c r="TVJ271" s="261"/>
      <c r="TVK271" s="261"/>
      <c r="TVL271" s="261"/>
      <c r="TVM271" s="261"/>
      <c r="TVN271" s="261"/>
      <c r="TVO271" s="261"/>
      <c r="TVP271" s="261"/>
      <c r="TVQ271" s="261"/>
      <c r="TVR271" s="261"/>
      <c r="TVS271" s="261"/>
      <c r="TVT271" s="261"/>
      <c r="TVU271" s="261"/>
      <c r="TVV271" s="261"/>
      <c r="TVW271" s="261"/>
      <c r="TVX271" s="261"/>
      <c r="TVY271" s="261"/>
      <c r="TVZ271" s="261"/>
      <c r="TWA271" s="261"/>
      <c r="TWB271" s="261"/>
      <c r="TWC271" s="261"/>
      <c r="TWD271" s="261"/>
      <c r="TWE271" s="261"/>
      <c r="TWF271" s="261"/>
      <c r="TWG271" s="261"/>
      <c r="TWH271" s="261"/>
      <c r="TWI271" s="261"/>
      <c r="TWJ271" s="261"/>
      <c r="TWK271" s="261"/>
      <c r="TWL271" s="261"/>
      <c r="TWM271" s="261"/>
      <c r="TWN271" s="261"/>
      <c r="TWO271" s="261"/>
      <c r="TWP271" s="261"/>
      <c r="TWQ271" s="261"/>
      <c r="TWR271" s="261"/>
      <c r="TWS271" s="261"/>
      <c r="TWT271" s="261"/>
      <c r="TWU271" s="261"/>
      <c r="TWV271" s="261"/>
      <c r="TWW271" s="261"/>
      <c r="TWX271" s="261"/>
      <c r="TWY271" s="261"/>
      <c r="TWZ271" s="261"/>
      <c r="TXA271" s="261"/>
      <c r="TXB271" s="261"/>
      <c r="TXC271" s="261"/>
      <c r="TXD271" s="261"/>
      <c r="TXE271" s="261"/>
      <c r="TXF271" s="261"/>
      <c r="TXG271" s="261"/>
      <c r="TXH271" s="261"/>
      <c r="TXI271" s="261"/>
      <c r="TXJ271" s="261"/>
      <c r="TXK271" s="261"/>
      <c r="TXL271" s="261"/>
      <c r="TXM271" s="261"/>
      <c r="TXN271" s="261"/>
      <c r="TXO271" s="261"/>
      <c r="TXP271" s="261"/>
      <c r="TXQ271" s="261"/>
      <c r="TXR271" s="261"/>
      <c r="TXS271" s="261"/>
      <c r="TXT271" s="261"/>
      <c r="TXU271" s="261"/>
      <c r="TXV271" s="261"/>
      <c r="TXW271" s="261"/>
      <c r="TXX271" s="261"/>
      <c r="TXY271" s="261"/>
      <c r="TXZ271" s="261"/>
      <c r="TYA271" s="261"/>
      <c r="TYB271" s="261"/>
      <c r="TYC271" s="261"/>
      <c r="TYD271" s="261"/>
      <c r="TYE271" s="261"/>
      <c r="TYF271" s="261"/>
      <c r="TYG271" s="261"/>
      <c r="TYH271" s="261"/>
      <c r="TYI271" s="261"/>
      <c r="TYJ271" s="261"/>
      <c r="TYK271" s="261"/>
      <c r="TYL271" s="261"/>
      <c r="TYM271" s="261"/>
      <c r="TYN271" s="261"/>
      <c r="TYO271" s="261"/>
      <c r="TYP271" s="261"/>
      <c r="TYQ271" s="261"/>
      <c r="TYR271" s="261"/>
      <c r="TYS271" s="261"/>
      <c r="TYT271" s="261"/>
      <c r="TYU271" s="261"/>
      <c r="TYV271" s="261"/>
      <c r="TYW271" s="261"/>
      <c r="TYX271" s="261"/>
      <c r="TYY271" s="261"/>
      <c r="TYZ271" s="261"/>
      <c r="TZA271" s="261"/>
      <c r="TZB271" s="261"/>
      <c r="TZC271" s="261"/>
      <c r="TZD271" s="261"/>
      <c r="TZE271" s="261"/>
      <c r="TZF271" s="261"/>
      <c r="TZG271" s="261"/>
      <c r="TZH271" s="261"/>
      <c r="TZI271" s="261"/>
      <c r="TZJ271" s="261"/>
      <c r="TZK271" s="261"/>
      <c r="TZL271" s="261"/>
      <c r="TZM271" s="261"/>
      <c r="TZN271" s="261"/>
      <c r="TZO271" s="261"/>
      <c r="TZP271" s="261"/>
      <c r="TZQ271" s="261"/>
      <c r="TZR271" s="261"/>
      <c r="TZS271" s="261"/>
      <c r="TZT271" s="261"/>
      <c r="TZU271" s="261"/>
      <c r="TZV271" s="261"/>
      <c r="TZW271" s="261"/>
      <c r="TZX271" s="261"/>
      <c r="TZY271" s="261"/>
      <c r="TZZ271" s="261"/>
      <c r="UAA271" s="261"/>
      <c r="UAB271" s="261"/>
      <c r="UAC271" s="261"/>
      <c r="UAD271" s="261"/>
      <c r="UAE271" s="261"/>
      <c r="UAF271" s="261"/>
      <c r="UAG271" s="261"/>
      <c r="UAH271" s="261"/>
      <c r="UAI271" s="261"/>
      <c r="UAJ271" s="261"/>
      <c r="UAK271" s="261"/>
      <c r="UAL271" s="261"/>
      <c r="UAM271" s="261"/>
      <c r="UAN271" s="261"/>
      <c r="UAO271" s="261"/>
      <c r="UAP271" s="261"/>
      <c r="UAQ271" s="261"/>
      <c r="UAR271" s="261"/>
      <c r="UAS271" s="261"/>
      <c r="UAT271" s="261"/>
      <c r="UAU271" s="261"/>
      <c r="UAV271" s="261"/>
      <c r="UAW271" s="261"/>
      <c r="UAX271" s="261"/>
      <c r="UAY271" s="261"/>
      <c r="UAZ271" s="261"/>
      <c r="UBA271" s="261"/>
      <c r="UBB271" s="261"/>
      <c r="UBC271" s="261"/>
      <c r="UBD271" s="261"/>
      <c r="UBE271" s="261"/>
      <c r="UBF271" s="261"/>
      <c r="UBG271" s="261"/>
      <c r="UBH271" s="261"/>
      <c r="UBI271" s="261"/>
      <c r="UBJ271" s="261"/>
      <c r="UBK271" s="261"/>
      <c r="UBL271" s="261"/>
      <c r="UBM271" s="261"/>
      <c r="UBN271" s="261"/>
      <c r="UBO271" s="261"/>
      <c r="UBP271" s="261"/>
      <c r="UBQ271" s="261"/>
      <c r="UBR271" s="261"/>
      <c r="UBS271" s="261"/>
      <c r="UBT271" s="261"/>
      <c r="UBU271" s="261"/>
      <c r="UBV271" s="261"/>
      <c r="UBW271" s="261"/>
      <c r="UBX271" s="261"/>
      <c r="UBY271" s="261"/>
      <c r="UBZ271" s="261"/>
      <c r="UCA271" s="261"/>
      <c r="UCB271" s="261"/>
      <c r="UCC271" s="261"/>
      <c r="UCD271" s="261"/>
      <c r="UCE271" s="261"/>
      <c r="UCF271" s="261"/>
      <c r="UCG271" s="261"/>
      <c r="UCH271" s="261"/>
      <c r="UCI271" s="261"/>
      <c r="UCJ271" s="261"/>
      <c r="UCK271" s="261"/>
      <c r="UCL271" s="261"/>
      <c r="UCM271" s="261"/>
      <c r="UCN271" s="261"/>
      <c r="UCO271" s="261"/>
      <c r="UCP271" s="261"/>
      <c r="UCQ271" s="261"/>
      <c r="UCR271" s="261"/>
      <c r="UCS271" s="261"/>
      <c r="UCT271" s="261"/>
      <c r="UCU271" s="261"/>
      <c r="UCV271" s="261"/>
      <c r="UCW271" s="261"/>
      <c r="UCX271" s="261"/>
      <c r="UCY271" s="261"/>
      <c r="UCZ271" s="261"/>
      <c r="UDA271" s="261"/>
      <c r="UDB271" s="261"/>
      <c r="UDC271" s="261"/>
      <c r="UDD271" s="261"/>
      <c r="UDE271" s="261"/>
      <c r="UDF271" s="261"/>
      <c r="UDG271" s="261"/>
      <c r="UDH271" s="261"/>
      <c r="UDI271" s="261"/>
      <c r="UDJ271" s="261"/>
      <c r="UDK271" s="261"/>
      <c r="UDL271" s="261"/>
      <c r="UDM271" s="261"/>
      <c r="UDN271" s="261"/>
      <c r="UDO271" s="261"/>
      <c r="UDP271" s="261"/>
      <c r="UDQ271" s="261"/>
      <c r="UDR271" s="261"/>
      <c r="UDS271" s="261"/>
      <c r="UDT271" s="261"/>
      <c r="UDU271" s="261"/>
      <c r="UDV271" s="261"/>
      <c r="UDW271" s="261"/>
      <c r="UDX271" s="261"/>
      <c r="UDY271" s="261"/>
      <c r="UDZ271" s="261"/>
      <c r="UEA271" s="261"/>
      <c r="UEB271" s="261"/>
      <c r="UEC271" s="261"/>
      <c r="UED271" s="261"/>
      <c r="UEE271" s="261"/>
      <c r="UEF271" s="261"/>
      <c r="UEG271" s="261"/>
      <c r="UEH271" s="261"/>
      <c r="UEI271" s="261"/>
      <c r="UEJ271" s="261"/>
      <c r="UEK271" s="261"/>
      <c r="UEL271" s="261"/>
      <c r="UEM271" s="261"/>
      <c r="UEN271" s="261"/>
      <c r="UEO271" s="261"/>
      <c r="UEP271" s="261"/>
      <c r="UEQ271" s="261"/>
      <c r="UER271" s="261"/>
      <c r="UES271" s="261"/>
      <c r="UET271" s="261"/>
      <c r="UEU271" s="261"/>
      <c r="UEV271" s="261"/>
      <c r="UEW271" s="261"/>
      <c r="UEX271" s="261"/>
      <c r="UEY271" s="261"/>
      <c r="UEZ271" s="261"/>
      <c r="UFA271" s="261"/>
      <c r="UFB271" s="261"/>
      <c r="UFC271" s="261"/>
      <c r="UFD271" s="261"/>
      <c r="UFE271" s="261"/>
      <c r="UFF271" s="261"/>
      <c r="UFG271" s="261"/>
      <c r="UFH271" s="261"/>
      <c r="UFI271" s="261"/>
      <c r="UFJ271" s="261"/>
      <c r="UFK271" s="261"/>
      <c r="UFL271" s="261"/>
      <c r="UFM271" s="261"/>
      <c r="UFN271" s="261"/>
      <c r="UFO271" s="261"/>
      <c r="UFP271" s="261"/>
      <c r="UFQ271" s="261"/>
      <c r="UFR271" s="261"/>
      <c r="UFS271" s="261"/>
      <c r="UFT271" s="261"/>
      <c r="UFU271" s="261"/>
      <c r="UFV271" s="261"/>
      <c r="UFW271" s="261"/>
      <c r="UFX271" s="261"/>
      <c r="UFY271" s="261"/>
      <c r="UFZ271" s="261"/>
      <c r="UGA271" s="261"/>
      <c r="UGB271" s="261"/>
      <c r="UGC271" s="261"/>
      <c r="UGD271" s="261"/>
      <c r="UGE271" s="261"/>
      <c r="UGF271" s="261"/>
      <c r="UGG271" s="261"/>
      <c r="UGH271" s="261"/>
      <c r="UGI271" s="261"/>
      <c r="UGJ271" s="261"/>
      <c r="UGK271" s="261"/>
      <c r="UGL271" s="261"/>
      <c r="UGM271" s="261"/>
      <c r="UGN271" s="261"/>
      <c r="UGO271" s="261"/>
      <c r="UGP271" s="261"/>
      <c r="UGQ271" s="261"/>
      <c r="UGR271" s="261"/>
      <c r="UGS271" s="261"/>
      <c r="UGT271" s="261"/>
      <c r="UGU271" s="261"/>
      <c r="UGV271" s="261"/>
      <c r="UGW271" s="261"/>
      <c r="UGX271" s="261"/>
      <c r="UGY271" s="261"/>
      <c r="UGZ271" s="261"/>
      <c r="UHA271" s="261"/>
      <c r="UHB271" s="261"/>
      <c r="UHC271" s="261"/>
      <c r="UHD271" s="261"/>
      <c r="UHE271" s="261"/>
      <c r="UHF271" s="261"/>
      <c r="UHG271" s="261"/>
      <c r="UHH271" s="261"/>
      <c r="UHI271" s="261"/>
      <c r="UHJ271" s="261"/>
      <c r="UHK271" s="261"/>
      <c r="UHL271" s="261"/>
      <c r="UHM271" s="261"/>
      <c r="UHN271" s="261"/>
      <c r="UHO271" s="261"/>
      <c r="UHP271" s="261"/>
      <c r="UHQ271" s="261"/>
      <c r="UHR271" s="261"/>
      <c r="UHS271" s="261"/>
      <c r="UHT271" s="261"/>
      <c r="UHU271" s="261"/>
      <c r="UHV271" s="261"/>
      <c r="UHW271" s="261"/>
      <c r="UHX271" s="261"/>
      <c r="UHY271" s="261"/>
      <c r="UHZ271" s="261"/>
      <c r="UIA271" s="261"/>
      <c r="UIB271" s="261"/>
      <c r="UIC271" s="261"/>
      <c r="UID271" s="261"/>
      <c r="UIE271" s="261"/>
      <c r="UIF271" s="261"/>
      <c r="UIG271" s="261"/>
      <c r="UIH271" s="261"/>
      <c r="UII271" s="261"/>
      <c r="UIJ271" s="261"/>
      <c r="UIK271" s="261"/>
      <c r="UIL271" s="261"/>
      <c r="UIM271" s="261"/>
      <c r="UIN271" s="261"/>
      <c r="UIO271" s="261"/>
      <c r="UIP271" s="261"/>
      <c r="UIQ271" s="261"/>
      <c r="UIR271" s="261"/>
      <c r="UIS271" s="261"/>
      <c r="UIT271" s="261"/>
      <c r="UIU271" s="261"/>
      <c r="UIV271" s="261"/>
      <c r="UIW271" s="261"/>
      <c r="UIX271" s="261"/>
      <c r="UIY271" s="261"/>
      <c r="UIZ271" s="261"/>
      <c r="UJA271" s="261"/>
      <c r="UJB271" s="261"/>
      <c r="UJC271" s="261"/>
      <c r="UJD271" s="261"/>
      <c r="UJE271" s="261"/>
      <c r="UJF271" s="261"/>
      <c r="UJG271" s="261"/>
      <c r="UJH271" s="261"/>
      <c r="UJI271" s="261"/>
      <c r="UJJ271" s="261"/>
      <c r="UJK271" s="261"/>
      <c r="UJL271" s="261"/>
      <c r="UJM271" s="261"/>
      <c r="UJN271" s="261"/>
      <c r="UJO271" s="261"/>
      <c r="UJP271" s="261"/>
      <c r="UJQ271" s="261"/>
      <c r="UJR271" s="261"/>
      <c r="UJS271" s="261"/>
      <c r="UJT271" s="261"/>
      <c r="UJU271" s="261"/>
      <c r="UJV271" s="261"/>
      <c r="UJW271" s="261"/>
      <c r="UJX271" s="261"/>
      <c r="UJY271" s="261"/>
      <c r="UJZ271" s="261"/>
      <c r="UKA271" s="261"/>
      <c r="UKB271" s="261"/>
      <c r="UKC271" s="261"/>
      <c r="UKD271" s="261"/>
      <c r="UKE271" s="261"/>
      <c r="UKF271" s="261"/>
      <c r="UKG271" s="261"/>
      <c r="UKH271" s="261"/>
      <c r="UKI271" s="261"/>
      <c r="UKJ271" s="261"/>
      <c r="UKK271" s="261"/>
      <c r="UKL271" s="261"/>
      <c r="UKM271" s="261"/>
      <c r="UKN271" s="261"/>
      <c r="UKO271" s="261"/>
      <c r="UKP271" s="261"/>
      <c r="UKQ271" s="261"/>
      <c r="UKR271" s="261"/>
      <c r="UKS271" s="261"/>
      <c r="UKT271" s="261"/>
      <c r="UKU271" s="261"/>
      <c r="UKV271" s="261"/>
      <c r="UKW271" s="261"/>
      <c r="UKX271" s="261"/>
      <c r="UKY271" s="261"/>
      <c r="UKZ271" s="261"/>
      <c r="ULA271" s="261"/>
      <c r="ULB271" s="261"/>
      <c r="ULC271" s="261"/>
      <c r="ULD271" s="261"/>
      <c r="ULE271" s="261"/>
      <c r="ULF271" s="261"/>
      <c r="ULG271" s="261"/>
      <c r="ULH271" s="261"/>
      <c r="ULI271" s="261"/>
      <c r="ULJ271" s="261"/>
      <c r="ULK271" s="261"/>
      <c r="ULL271" s="261"/>
      <c r="ULM271" s="261"/>
      <c r="ULN271" s="261"/>
      <c r="ULO271" s="261"/>
      <c r="ULP271" s="261"/>
      <c r="ULQ271" s="261"/>
      <c r="ULR271" s="261"/>
      <c r="ULS271" s="261"/>
      <c r="ULT271" s="261"/>
      <c r="ULU271" s="261"/>
      <c r="ULV271" s="261"/>
      <c r="ULW271" s="261"/>
      <c r="ULX271" s="261"/>
      <c r="ULY271" s="261"/>
      <c r="ULZ271" s="261"/>
      <c r="UMA271" s="261"/>
      <c r="UMB271" s="261"/>
      <c r="UMC271" s="261"/>
      <c r="UMD271" s="261"/>
      <c r="UME271" s="261"/>
      <c r="UMF271" s="261"/>
      <c r="UMG271" s="261"/>
      <c r="UMH271" s="261"/>
      <c r="UMI271" s="261"/>
      <c r="UMJ271" s="261"/>
      <c r="UMK271" s="261"/>
      <c r="UML271" s="261"/>
      <c r="UMM271" s="261"/>
      <c r="UMN271" s="261"/>
      <c r="UMO271" s="261"/>
      <c r="UMP271" s="261"/>
      <c r="UMQ271" s="261"/>
      <c r="UMR271" s="261"/>
      <c r="UMS271" s="261"/>
      <c r="UMT271" s="261"/>
      <c r="UMU271" s="261"/>
      <c r="UMV271" s="261"/>
      <c r="UMW271" s="261"/>
      <c r="UMX271" s="261"/>
      <c r="UMY271" s="261"/>
      <c r="UMZ271" s="261"/>
      <c r="UNA271" s="261"/>
      <c r="UNB271" s="261"/>
      <c r="UNC271" s="261"/>
      <c r="UND271" s="261"/>
      <c r="UNE271" s="261"/>
      <c r="UNF271" s="261"/>
      <c r="UNG271" s="261"/>
      <c r="UNH271" s="261"/>
      <c r="UNI271" s="261"/>
      <c r="UNJ271" s="261"/>
      <c r="UNK271" s="261"/>
      <c r="UNL271" s="261"/>
      <c r="UNM271" s="261"/>
      <c r="UNN271" s="261"/>
      <c r="UNO271" s="261"/>
      <c r="UNP271" s="261"/>
      <c r="UNQ271" s="261"/>
      <c r="UNR271" s="261"/>
      <c r="UNS271" s="261"/>
      <c r="UNT271" s="261"/>
      <c r="UNU271" s="261"/>
      <c r="UNV271" s="261"/>
      <c r="UNW271" s="261"/>
      <c r="UNX271" s="261"/>
      <c r="UNY271" s="261"/>
      <c r="UNZ271" s="261"/>
      <c r="UOA271" s="261"/>
      <c r="UOB271" s="261"/>
      <c r="UOC271" s="261"/>
      <c r="UOD271" s="261"/>
      <c r="UOE271" s="261"/>
      <c r="UOF271" s="261"/>
      <c r="UOG271" s="261"/>
      <c r="UOH271" s="261"/>
      <c r="UOI271" s="261"/>
      <c r="UOJ271" s="261"/>
      <c r="UOK271" s="261"/>
      <c r="UOL271" s="261"/>
      <c r="UOM271" s="261"/>
      <c r="UON271" s="261"/>
      <c r="UOO271" s="261"/>
      <c r="UOP271" s="261"/>
      <c r="UOQ271" s="261"/>
      <c r="UOR271" s="261"/>
      <c r="UOS271" s="261"/>
      <c r="UOT271" s="261"/>
      <c r="UOU271" s="261"/>
      <c r="UOV271" s="261"/>
      <c r="UOW271" s="261"/>
      <c r="UOX271" s="261"/>
      <c r="UOY271" s="261"/>
      <c r="UOZ271" s="261"/>
      <c r="UPA271" s="261"/>
      <c r="UPB271" s="261"/>
      <c r="UPC271" s="261"/>
      <c r="UPD271" s="261"/>
      <c r="UPE271" s="261"/>
      <c r="UPF271" s="261"/>
      <c r="UPG271" s="261"/>
      <c r="UPH271" s="261"/>
      <c r="UPI271" s="261"/>
      <c r="UPJ271" s="261"/>
      <c r="UPK271" s="261"/>
      <c r="UPL271" s="261"/>
      <c r="UPM271" s="261"/>
      <c r="UPN271" s="261"/>
      <c r="UPO271" s="261"/>
      <c r="UPP271" s="261"/>
      <c r="UPQ271" s="261"/>
      <c r="UPR271" s="261"/>
      <c r="UPS271" s="261"/>
      <c r="UPT271" s="261"/>
      <c r="UPU271" s="261"/>
      <c r="UPV271" s="261"/>
      <c r="UPW271" s="261"/>
      <c r="UPX271" s="261"/>
      <c r="UPY271" s="261"/>
      <c r="UPZ271" s="261"/>
      <c r="UQA271" s="261"/>
      <c r="UQB271" s="261"/>
      <c r="UQC271" s="261"/>
      <c r="UQD271" s="261"/>
      <c r="UQE271" s="261"/>
      <c r="UQF271" s="261"/>
      <c r="UQG271" s="261"/>
      <c r="UQH271" s="261"/>
      <c r="UQI271" s="261"/>
      <c r="UQJ271" s="261"/>
      <c r="UQK271" s="261"/>
      <c r="UQL271" s="261"/>
      <c r="UQM271" s="261"/>
      <c r="UQN271" s="261"/>
      <c r="UQO271" s="261"/>
      <c r="UQP271" s="261"/>
      <c r="UQQ271" s="261"/>
      <c r="UQR271" s="261"/>
      <c r="UQS271" s="261"/>
      <c r="UQT271" s="261"/>
      <c r="UQU271" s="261"/>
      <c r="UQV271" s="261"/>
      <c r="UQW271" s="261"/>
      <c r="UQX271" s="261"/>
      <c r="UQY271" s="261"/>
      <c r="UQZ271" s="261"/>
      <c r="URA271" s="261"/>
      <c r="URB271" s="261"/>
      <c r="URC271" s="261"/>
      <c r="URD271" s="261"/>
      <c r="URE271" s="261"/>
      <c r="URF271" s="261"/>
      <c r="URG271" s="261"/>
      <c r="URH271" s="261"/>
      <c r="URI271" s="261"/>
      <c r="URJ271" s="261"/>
      <c r="URK271" s="261"/>
      <c r="URL271" s="261"/>
      <c r="URM271" s="261"/>
      <c r="URN271" s="261"/>
      <c r="URO271" s="261"/>
      <c r="URP271" s="261"/>
      <c r="URQ271" s="261"/>
      <c r="URR271" s="261"/>
      <c r="URS271" s="261"/>
      <c r="URT271" s="261"/>
      <c r="URU271" s="261"/>
      <c r="URV271" s="261"/>
      <c r="URW271" s="261"/>
      <c r="URX271" s="261"/>
      <c r="URY271" s="261"/>
      <c r="URZ271" s="261"/>
      <c r="USA271" s="261"/>
      <c r="USB271" s="261"/>
      <c r="USC271" s="261"/>
      <c r="USD271" s="261"/>
      <c r="USE271" s="261"/>
      <c r="USF271" s="261"/>
      <c r="USG271" s="261"/>
      <c r="USH271" s="261"/>
      <c r="USI271" s="261"/>
      <c r="USJ271" s="261"/>
      <c r="USK271" s="261"/>
      <c r="USL271" s="261"/>
      <c r="USM271" s="261"/>
      <c r="USN271" s="261"/>
      <c r="USO271" s="261"/>
      <c r="USP271" s="261"/>
      <c r="USQ271" s="261"/>
      <c r="USR271" s="261"/>
      <c r="USS271" s="261"/>
      <c r="UST271" s="261"/>
      <c r="USU271" s="261"/>
      <c r="USV271" s="261"/>
      <c r="USW271" s="261"/>
      <c r="USX271" s="261"/>
      <c r="USY271" s="261"/>
      <c r="USZ271" s="261"/>
      <c r="UTA271" s="261"/>
      <c r="UTB271" s="261"/>
      <c r="UTC271" s="261"/>
      <c r="UTD271" s="261"/>
      <c r="UTE271" s="261"/>
      <c r="UTF271" s="261"/>
      <c r="UTG271" s="261"/>
      <c r="UTH271" s="261"/>
      <c r="UTI271" s="261"/>
      <c r="UTJ271" s="261"/>
      <c r="UTK271" s="261"/>
      <c r="UTL271" s="261"/>
      <c r="UTM271" s="261"/>
      <c r="UTN271" s="261"/>
      <c r="UTO271" s="261"/>
      <c r="UTP271" s="261"/>
      <c r="UTQ271" s="261"/>
      <c r="UTR271" s="261"/>
      <c r="UTS271" s="261"/>
      <c r="UTT271" s="261"/>
      <c r="UTU271" s="261"/>
      <c r="UTV271" s="261"/>
      <c r="UTW271" s="261"/>
      <c r="UTX271" s="261"/>
      <c r="UTY271" s="261"/>
      <c r="UTZ271" s="261"/>
      <c r="UUA271" s="261"/>
      <c r="UUB271" s="261"/>
      <c r="UUC271" s="261"/>
      <c r="UUD271" s="261"/>
      <c r="UUE271" s="261"/>
      <c r="UUF271" s="261"/>
      <c r="UUG271" s="261"/>
      <c r="UUH271" s="261"/>
      <c r="UUI271" s="261"/>
      <c r="UUJ271" s="261"/>
      <c r="UUK271" s="261"/>
      <c r="UUL271" s="261"/>
      <c r="UUM271" s="261"/>
      <c r="UUN271" s="261"/>
      <c r="UUO271" s="261"/>
      <c r="UUP271" s="261"/>
      <c r="UUQ271" s="261"/>
      <c r="UUR271" s="261"/>
      <c r="UUS271" s="261"/>
      <c r="UUT271" s="261"/>
      <c r="UUU271" s="261"/>
      <c r="UUV271" s="261"/>
      <c r="UUW271" s="261"/>
      <c r="UUX271" s="261"/>
      <c r="UUY271" s="261"/>
      <c r="UUZ271" s="261"/>
      <c r="UVA271" s="261"/>
      <c r="UVB271" s="261"/>
      <c r="UVC271" s="261"/>
      <c r="UVD271" s="261"/>
      <c r="UVE271" s="261"/>
      <c r="UVF271" s="261"/>
      <c r="UVG271" s="261"/>
      <c r="UVH271" s="261"/>
      <c r="UVI271" s="261"/>
      <c r="UVJ271" s="261"/>
      <c r="UVK271" s="261"/>
      <c r="UVL271" s="261"/>
      <c r="UVM271" s="261"/>
      <c r="UVN271" s="261"/>
      <c r="UVO271" s="261"/>
      <c r="UVP271" s="261"/>
      <c r="UVQ271" s="261"/>
      <c r="UVR271" s="261"/>
      <c r="UVS271" s="261"/>
      <c r="UVT271" s="261"/>
      <c r="UVU271" s="261"/>
      <c r="UVV271" s="261"/>
      <c r="UVW271" s="261"/>
      <c r="UVX271" s="261"/>
      <c r="UVY271" s="261"/>
      <c r="UVZ271" s="261"/>
      <c r="UWA271" s="261"/>
      <c r="UWB271" s="261"/>
      <c r="UWC271" s="261"/>
      <c r="UWD271" s="261"/>
      <c r="UWE271" s="261"/>
      <c r="UWF271" s="261"/>
      <c r="UWG271" s="261"/>
      <c r="UWH271" s="261"/>
      <c r="UWI271" s="261"/>
      <c r="UWJ271" s="261"/>
      <c r="UWK271" s="261"/>
      <c r="UWL271" s="261"/>
      <c r="UWM271" s="261"/>
      <c r="UWN271" s="261"/>
      <c r="UWO271" s="261"/>
      <c r="UWP271" s="261"/>
      <c r="UWQ271" s="261"/>
      <c r="UWR271" s="261"/>
      <c r="UWS271" s="261"/>
      <c r="UWT271" s="261"/>
      <c r="UWU271" s="261"/>
      <c r="UWV271" s="261"/>
      <c r="UWW271" s="261"/>
      <c r="UWX271" s="261"/>
      <c r="UWY271" s="261"/>
      <c r="UWZ271" s="261"/>
      <c r="UXA271" s="261"/>
      <c r="UXB271" s="261"/>
      <c r="UXC271" s="261"/>
      <c r="UXD271" s="261"/>
      <c r="UXE271" s="261"/>
      <c r="UXF271" s="261"/>
      <c r="UXG271" s="261"/>
      <c r="UXH271" s="261"/>
      <c r="UXI271" s="261"/>
      <c r="UXJ271" s="261"/>
      <c r="UXK271" s="261"/>
      <c r="UXL271" s="261"/>
      <c r="UXM271" s="261"/>
      <c r="UXN271" s="261"/>
      <c r="UXO271" s="261"/>
      <c r="UXP271" s="261"/>
      <c r="UXQ271" s="261"/>
      <c r="UXR271" s="261"/>
      <c r="UXS271" s="261"/>
      <c r="UXT271" s="261"/>
      <c r="UXU271" s="261"/>
      <c r="UXV271" s="261"/>
      <c r="UXW271" s="261"/>
      <c r="UXX271" s="261"/>
      <c r="UXY271" s="261"/>
      <c r="UXZ271" s="261"/>
      <c r="UYA271" s="261"/>
      <c r="UYB271" s="261"/>
      <c r="UYC271" s="261"/>
      <c r="UYD271" s="261"/>
      <c r="UYE271" s="261"/>
      <c r="UYF271" s="261"/>
      <c r="UYG271" s="261"/>
      <c r="UYH271" s="261"/>
      <c r="UYI271" s="261"/>
      <c r="UYJ271" s="261"/>
      <c r="UYK271" s="261"/>
      <c r="UYL271" s="261"/>
      <c r="UYM271" s="261"/>
      <c r="UYN271" s="261"/>
      <c r="UYO271" s="261"/>
      <c r="UYP271" s="261"/>
      <c r="UYQ271" s="261"/>
      <c r="UYR271" s="261"/>
      <c r="UYS271" s="261"/>
      <c r="UYT271" s="261"/>
      <c r="UYU271" s="261"/>
      <c r="UYV271" s="261"/>
      <c r="UYW271" s="261"/>
      <c r="UYX271" s="261"/>
      <c r="UYY271" s="261"/>
      <c r="UYZ271" s="261"/>
      <c r="UZA271" s="261"/>
      <c r="UZB271" s="261"/>
      <c r="UZC271" s="261"/>
      <c r="UZD271" s="261"/>
      <c r="UZE271" s="261"/>
      <c r="UZF271" s="261"/>
      <c r="UZG271" s="261"/>
      <c r="UZH271" s="261"/>
      <c r="UZI271" s="261"/>
      <c r="UZJ271" s="261"/>
      <c r="UZK271" s="261"/>
      <c r="UZL271" s="261"/>
      <c r="UZM271" s="261"/>
      <c r="UZN271" s="261"/>
      <c r="UZO271" s="261"/>
      <c r="UZP271" s="261"/>
      <c r="UZQ271" s="261"/>
      <c r="UZR271" s="261"/>
      <c r="UZS271" s="261"/>
      <c r="UZT271" s="261"/>
      <c r="UZU271" s="261"/>
      <c r="UZV271" s="261"/>
      <c r="UZW271" s="261"/>
      <c r="UZX271" s="261"/>
      <c r="UZY271" s="261"/>
      <c r="UZZ271" s="261"/>
      <c r="VAA271" s="261"/>
      <c r="VAB271" s="261"/>
      <c r="VAC271" s="261"/>
      <c r="VAD271" s="261"/>
      <c r="VAE271" s="261"/>
      <c r="VAF271" s="261"/>
      <c r="VAG271" s="261"/>
      <c r="VAH271" s="261"/>
      <c r="VAI271" s="261"/>
      <c r="VAJ271" s="261"/>
      <c r="VAK271" s="261"/>
      <c r="VAL271" s="261"/>
      <c r="VAM271" s="261"/>
      <c r="VAN271" s="261"/>
      <c r="VAO271" s="261"/>
      <c r="VAP271" s="261"/>
      <c r="VAQ271" s="261"/>
      <c r="VAR271" s="261"/>
      <c r="VAS271" s="261"/>
      <c r="VAT271" s="261"/>
      <c r="VAU271" s="261"/>
      <c r="VAV271" s="261"/>
      <c r="VAW271" s="261"/>
      <c r="VAX271" s="261"/>
      <c r="VAY271" s="261"/>
      <c r="VAZ271" s="261"/>
      <c r="VBA271" s="261"/>
      <c r="VBB271" s="261"/>
      <c r="VBC271" s="261"/>
      <c r="VBD271" s="261"/>
      <c r="VBE271" s="261"/>
      <c r="VBF271" s="261"/>
      <c r="VBG271" s="261"/>
      <c r="VBH271" s="261"/>
      <c r="VBI271" s="261"/>
      <c r="VBJ271" s="261"/>
      <c r="VBK271" s="261"/>
      <c r="VBL271" s="261"/>
      <c r="VBM271" s="261"/>
      <c r="VBN271" s="261"/>
      <c r="VBO271" s="261"/>
      <c r="VBP271" s="261"/>
      <c r="VBQ271" s="261"/>
      <c r="VBR271" s="261"/>
      <c r="VBS271" s="261"/>
      <c r="VBT271" s="261"/>
      <c r="VBU271" s="261"/>
      <c r="VBV271" s="261"/>
      <c r="VBW271" s="261"/>
      <c r="VBX271" s="261"/>
      <c r="VBY271" s="261"/>
      <c r="VBZ271" s="261"/>
      <c r="VCA271" s="261"/>
      <c r="VCB271" s="261"/>
      <c r="VCC271" s="261"/>
      <c r="VCD271" s="261"/>
      <c r="VCE271" s="261"/>
      <c r="VCF271" s="261"/>
      <c r="VCG271" s="261"/>
      <c r="VCH271" s="261"/>
      <c r="VCI271" s="261"/>
      <c r="VCJ271" s="261"/>
      <c r="VCK271" s="261"/>
      <c r="VCL271" s="261"/>
      <c r="VCM271" s="261"/>
      <c r="VCN271" s="261"/>
      <c r="VCO271" s="261"/>
      <c r="VCP271" s="261"/>
      <c r="VCQ271" s="261"/>
      <c r="VCR271" s="261"/>
      <c r="VCS271" s="261"/>
      <c r="VCT271" s="261"/>
      <c r="VCU271" s="261"/>
      <c r="VCV271" s="261"/>
      <c r="VCW271" s="261"/>
      <c r="VCX271" s="261"/>
      <c r="VCY271" s="261"/>
      <c r="VCZ271" s="261"/>
      <c r="VDA271" s="261"/>
      <c r="VDB271" s="261"/>
      <c r="VDC271" s="261"/>
      <c r="VDD271" s="261"/>
      <c r="VDE271" s="261"/>
      <c r="VDF271" s="261"/>
      <c r="VDG271" s="261"/>
      <c r="VDH271" s="261"/>
      <c r="VDI271" s="261"/>
      <c r="VDJ271" s="261"/>
      <c r="VDK271" s="261"/>
      <c r="VDL271" s="261"/>
      <c r="VDM271" s="261"/>
      <c r="VDN271" s="261"/>
      <c r="VDO271" s="261"/>
      <c r="VDP271" s="261"/>
      <c r="VDQ271" s="261"/>
      <c r="VDR271" s="261"/>
      <c r="VDS271" s="261"/>
      <c r="VDT271" s="261"/>
      <c r="VDU271" s="261"/>
      <c r="VDV271" s="261"/>
      <c r="VDW271" s="261"/>
      <c r="VDX271" s="261"/>
      <c r="VDY271" s="261"/>
      <c r="VDZ271" s="261"/>
      <c r="VEA271" s="261"/>
      <c r="VEB271" s="261"/>
      <c r="VEC271" s="261"/>
      <c r="VED271" s="261"/>
      <c r="VEE271" s="261"/>
      <c r="VEF271" s="261"/>
      <c r="VEG271" s="261"/>
      <c r="VEH271" s="261"/>
      <c r="VEI271" s="261"/>
      <c r="VEJ271" s="261"/>
      <c r="VEK271" s="261"/>
      <c r="VEL271" s="261"/>
      <c r="VEM271" s="261"/>
      <c r="VEN271" s="261"/>
      <c r="VEO271" s="261"/>
      <c r="VEP271" s="261"/>
      <c r="VEQ271" s="261"/>
      <c r="VER271" s="261"/>
      <c r="VES271" s="261"/>
      <c r="VET271" s="261"/>
      <c r="VEU271" s="261"/>
      <c r="VEV271" s="261"/>
      <c r="VEW271" s="261"/>
      <c r="VEX271" s="261"/>
      <c r="VEY271" s="261"/>
      <c r="VEZ271" s="261"/>
      <c r="VFA271" s="261"/>
      <c r="VFB271" s="261"/>
      <c r="VFC271" s="261"/>
      <c r="VFD271" s="261"/>
      <c r="VFE271" s="261"/>
      <c r="VFF271" s="261"/>
      <c r="VFG271" s="261"/>
      <c r="VFH271" s="261"/>
      <c r="VFI271" s="261"/>
      <c r="VFJ271" s="261"/>
      <c r="VFK271" s="261"/>
      <c r="VFL271" s="261"/>
      <c r="VFM271" s="261"/>
      <c r="VFN271" s="261"/>
      <c r="VFO271" s="261"/>
      <c r="VFP271" s="261"/>
      <c r="VFQ271" s="261"/>
      <c r="VFR271" s="261"/>
      <c r="VFS271" s="261"/>
      <c r="VFT271" s="261"/>
      <c r="VFU271" s="261"/>
      <c r="VFV271" s="261"/>
      <c r="VFW271" s="261"/>
      <c r="VFX271" s="261"/>
      <c r="VFY271" s="261"/>
      <c r="VFZ271" s="261"/>
      <c r="VGA271" s="261"/>
      <c r="VGB271" s="261"/>
      <c r="VGC271" s="261"/>
      <c r="VGD271" s="261"/>
      <c r="VGE271" s="261"/>
      <c r="VGF271" s="261"/>
      <c r="VGG271" s="261"/>
      <c r="VGH271" s="261"/>
      <c r="VGI271" s="261"/>
      <c r="VGJ271" s="261"/>
      <c r="VGK271" s="261"/>
      <c r="VGL271" s="261"/>
      <c r="VGM271" s="261"/>
      <c r="VGN271" s="261"/>
      <c r="VGO271" s="261"/>
      <c r="VGP271" s="261"/>
      <c r="VGQ271" s="261"/>
      <c r="VGR271" s="261"/>
      <c r="VGS271" s="261"/>
      <c r="VGT271" s="261"/>
      <c r="VGU271" s="261"/>
      <c r="VGV271" s="261"/>
      <c r="VGW271" s="261"/>
      <c r="VGX271" s="261"/>
      <c r="VGY271" s="261"/>
      <c r="VGZ271" s="261"/>
      <c r="VHA271" s="261"/>
      <c r="VHB271" s="261"/>
      <c r="VHC271" s="261"/>
      <c r="VHD271" s="261"/>
      <c r="VHE271" s="261"/>
      <c r="VHF271" s="261"/>
      <c r="VHG271" s="261"/>
      <c r="VHH271" s="261"/>
      <c r="VHI271" s="261"/>
      <c r="VHJ271" s="261"/>
      <c r="VHK271" s="261"/>
      <c r="VHL271" s="261"/>
      <c r="VHM271" s="261"/>
      <c r="VHN271" s="261"/>
      <c r="VHO271" s="261"/>
      <c r="VHP271" s="261"/>
      <c r="VHQ271" s="261"/>
      <c r="VHR271" s="261"/>
      <c r="VHS271" s="261"/>
      <c r="VHT271" s="261"/>
      <c r="VHU271" s="261"/>
      <c r="VHV271" s="261"/>
      <c r="VHW271" s="261"/>
      <c r="VHX271" s="261"/>
      <c r="VHY271" s="261"/>
      <c r="VHZ271" s="261"/>
      <c r="VIA271" s="261"/>
      <c r="VIB271" s="261"/>
      <c r="VIC271" s="261"/>
      <c r="VID271" s="261"/>
      <c r="VIE271" s="261"/>
      <c r="VIF271" s="261"/>
      <c r="VIG271" s="261"/>
      <c r="VIH271" s="261"/>
      <c r="VII271" s="261"/>
      <c r="VIJ271" s="261"/>
      <c r="VIK271" s="261"/>
      <c r="VIL271" s="261"/>
      <c r="VIM271" s="261"/>
      <c r="VIN271" s="261"/>
      <c r="VIO271" s="261"/>
      <c r="VIP271" s="261"/>
      <c r="VIQ271" s="261"/>
      <c r="VIR271" s="261"/>
      <c r="VIS271" s="261"/>
      <c r="VIT271" s="261"/>
      <c r="VIU271" s="261"/>
      <c r="VIV271" s="261"/>
      <c r="VIW271" s="261"/>
      <c r="VIX271" s="261"/>
      <c r="VIY271" s="261"/>
      <c r="VIZ271" s="261"/>
      <c r="VJA271" s="261"/>
      <c r="VJB271" s="261"/>
      <c r="VJC271" s="261"/>
      <c r="VJD271" s="261"/>
      <c r="VJE271" s="261"/>
      <c r="VJF271" s="261"/>
      <c r="VJG271" s="261"/>
      <c r="VJH271" s="261"/>
      <c r="VJI271" s="261"/>
      <c r="VJJ271" s="261"/>
      <c r="VJK271" s="261"/>
      <c r="VJL271" s="261"/>
      <c r="VJM271" s="261"/>
      <c r="VJN271" s="261"/>
      <c r="VJO271" s="261"/>
      <c r="VJP271" s="261"/>
      <c r="VJQ271" s="261"/>
      <c r="VJR271" s="261"/>
      <c r="VJS271" s="261"/>
      <c r="VJT271" s="261"/>
      <c r="VJU271" s="261"/>
      <c r="VJV271" s="261"/>
      <c r="VJW271" s="261"/>
      <c r="VJX271" s="261"/>
      <c r="VJY271" s="261"/>
      <c r="VJZ271" s="261"/>
      <c r="VKA271" s="261"/>
      <c r="VKB271" s="261"/>
      <c r="VKC271" s="261"/>
      <c r="VKD271" s="261"/>
      <c r="VKE271" s="261"/>
      <c r="VKF271" s="261"/>
      <c r="VKG271" s="261"/>
      <c r="VKH271" s="261"/>
      <c r="VKI271" s="261"/>
      <c r="VKJ271" s="261"/>
      <c r="VKK271" s="261"/>
      <c r="VKL271" s="261"/>
      <c r="VKM271" s="261"/>
      <c r="VKN271" s="261"/>
      <c r="VKO271" s="261"/>
      <c r="VKP271" s="261"/>
      <c r="VKQ271" s="261"/>
      <c r="VKR271" s="261"/>
      <c r="VKS271" s="261"/>
      <c r="VKT271" s="261"/>
      <c r="VKU271" s="261"/>
      <c r="VKV271" s="261"/>
      <c r="VKW271" s="261"/>
      <c r="VKX271" s="261"/>
      <c r="VKY271" s="261"/>
      <c r="VKZ271" s="261"/>
      <c r="VLA271" s="261"/>
      <c r="VLB271" s="261"/>
      <c r="VLC271" s="261"/>
      <c r="VLD271" s="261"/>
      <c r="VLE271" s="261"/>
      <c r="VLF271" s="261"/>
      <c r="VLG271" s="261"/>
      <c r="VLH271" s="261"/>
      <c r="VLI271" s="261"/>
      <c r="VLJ271" s="261"/>
      <c r="VLK271" s="261"/>
      <c r="VLL271" s="261"/>
      <c r="VLM271" s="261"/>
      <c r="VLN271" s="261"/>
      <c r="VLO271" s="261"/>
      <c r="VLP271" s="261"/>
      <c r="VLQ271" s="261"/>
      <c r="VLR271" s="261"/>
      <c r="VLS271" s="261"/>
      <c r="VLT271" s="261"/>
      <c r="VLU271" s="261"/>
      <c r="VLV271" s="261"/>
      <c r="VLW271" s="261"/>
      <c r="VLX271" s="261"/>
      <c r="VLY271" s="261"/>
      <c r="VLZ271" s="261"/>
      <c r="VMA271" s="261"/>
      <c r="VMB271" s="261"/>
      <c r="VMC271" s="261"/>
      <c r="VMD271" s="261"/>
      <c r="VME271" s="261"/>
      <c r="VMF271" s="261"/>
      <c r="VMG271" s="261"/>
      <c r="VMH271" s="261"/>
      <c r="VMI271" s="261"/>
      <c r="VMJ271" s="261"/>
      <c r="VMK271" s="261"/>
      <c r="VML271" s="261"/>
      <c r="VMM271" s="261"/>
      <c r="VMN271" s="261"/>
      <c r="VMO271" s="261"/>
      <c r="VMP271" s="261"/>
      <c r="VMQ271" s="261"/>
      <c r="VMR271" s="261"/>
      <c r="VMS271" s="261"/>
      <c r="VMT271" s="261"/>
      <c r="VMU271" s="261"/>
      <c r="VMV271" s="261"/>
      <c r="VMW271" s="261"/>
      <c r="VMX271" s="261"/>
      <c r="VMY271" s="261"/>
      <c r="VMZ271" s="261"/>
      <c r="VNA271" s="261"/>
      <c r="VNB271" s="261"/>
      <c r="VNC271" s="261"/>
      <c r="VND271" s="261"/>
      <c r="VNE271" s="261"/>
      <c r="VNF271" s="261"/>
      <c r="VNG271" s="261"/>
      <c r="VNH271" s="261"/>
      <c r="VNI271" s="261"/>
      <c r="VNJ271" s="261"/>
      <c r="VNK271" s="261"/>
      <c r="VNL271" s="261"/>
      <c r="VNM271" s="261"/>
      <c r="VNN271" s="261"/>
      <c r="VNO271" s="261"/>
      <c r="VNP271" s="261"/>
      <c r="VNQ271" s="261"/>
      <c r="VNR271" s="261"/>
      <c r="VNS271" s="261"/>
      <c r="VNT271" s="261"/>
      <c r="VNU271" s="261"/>
      <c r="VNV271" s="261"/>
      <c r="VNW271" s="261"/>
      <c r="VNX271" s="261"/>
      <c r="VNY271" s="261"/>
      <c r="VNZ271" s="261"/>
      <c r="VOA271" s="261"/>
      <c r="VOB271" s="261"/>
      <c r="VOC271" s="261"/>
      <c r="VOD271" s="261"/>
      <c r="VOE271" s="261"/>
      <c r="VOF271" s="261"/>
      <c r="VOG271" s="261"/>
      <c r="VOH271" s="261"/>
      <c r="VOI271" s="261"/>
      <c r="VOJ271" s="261"/>
      <c r="VOK271" s="261"/>
      <c r="VOL271" s="261"/>
      <c r="VOM271" s="261"/>
      <c r="VON271" s="261"/>
      <c r="VOO271" s="261"/>
      <c r="VOP271" s="261"/>
      <c r="VOQ271" s="261"/>
      <c r="VOR271" s="261"/>
      <c r="VOS271" s="261"/>
      <c r="VOT271" s="261"/>
      <c r="VOU271" s="261"/>
      <c r="VOV271" s="261"/>
      <c r="VOW271" s="261"/>
      <c r="VOX271" s="261"/>
      <c r="VOY271" s="261"/>
      <c r="VOZ271" s="261"/>
      <c r="VPA271" s="261"/>
      <c r="VPB271" s="261"/>
      <c r="VPC271" s="261"/>
      <c r="VPD271" s="261"/>
      <c r="VPE271" s="261"/>
      <c r="VPF271" s="261"/>
      <c r="VPG271" s="261"/>
      <c r="VPH271" s="261"/>
      <c r="VPI271" s="261"/>
      <c r="VPJ271" s="261"/>
      <c r="VPK271" s="261"/>
      <c r="VPL271" s="261"/>
      <c r="VPM271" s="261"/>
      <c r="VPN271" s="261"/>
      <c r="VPO271" s="261"/>
      <c r="VPP271" s="261"/>
      <c r="VPQ271" s="261"/>
      <c r="VPR271" s="261"/>
      <c r="VPS271" s="261"/>
      <c r="VPT271" s="261"/>
      <c r="VPU271" s="261"/>
      <c r="VPV271" s="261"/>
      <c r="VPW271" s="261"/>
      <c r="VPX271" s="261"/>
      <c r="VPY271" s="261"/>
      <c r="VPZ271" s="261"/>
      <c r="VQA271" s="261"/>
      <c r="VQB271" s="261"/>
      <c r="VQC271" s="261"/>
      <c r="VQD271" s="261"/>
      <c r="VQE271" s="261"/>
      <c r="VQF271" s="261"/>
      <c r="VQG271" s="261"/>
      <c r="VQH271" s="261"/>
      <c r="VQI271" s="261"/>
      <c r="VQJ271" s="261"/>
      <c r="VQK271" s="261"/>
      <c r="VQL271" s="261"/>
      <c r="VQM271" s="261"/>
      <c r="VQN271" s="261"/>
      <c r="VQO271" s="261"/>
      <c r="VQP271" s="261"/>
      <c r="VQQ271" s="261"/>
      <c r="VQR271" s="261"/>
      <c r="VQS271" s="261"/>
      <c r="VQT271" s="261"/>
      <c r="VQU271" s="261"/>
      <c r="VQV271" s="261"/>
      <c r="VQW271" s="261"/>
      <c r="VQX271" s="261"/>
      <c r="VQY271" s="261"/>
      <c r="VQZ271" s="261"/>
      <c r="VRA271" s="261"/>
      <c r="VRB271" s="261"/>
      <c r="VRC271" s="261"/>
      <c r="VRD271" s="261"/>
      <c r="VRE271" s="261"/>
      <c r="VRF271" s="261"/>
      <c r="VRG271" s="261"/>
      <c r="VRH271" s="261"/>
      <c r="VRI271" s="261"/>
      <c r="VRJ271" s="261"/>
      <c r="VRK271" s="261"/>
      <c r="VRL271" s="261"/>
      <c r="VRM271" s="261"/>
      <c r="VRN271" s="261"/>
      <c r="VRO271" s="261"/>
      <c r="VRP271" s="261"/>
      <c r="VRQ271" s="261"/>
      <c r="VRR271" s="261"/>
      <c r="VRS271" s="261"/>
      <c r="VRT271" s="261"/>
      <c r="VRU271" s="261"/>
      <c r="VRV271" s="261"/>
      <c r="VRW271" s="261"/>
      <c r="VRX271" s="261"/>
      <c r="VRY271" s="261"/>
      <c r="VRZ271" s="261"/>
      <c r="VSA271" s="261"/>
      <c r="VSB271" s="261"/>
      <c r="VSC271" s="261"/>
      <c r="VSD271" s="261"/>
      <c r="VSE271" s="261"/>
      <c r="VSF271" s="261"/>
      <c r="VSG271" s="261"/>
      <c r="VSH271" s="261"/>
      <c r="VSI271" s="261"/>
      <c r="VSJ271" s="261"/>
      <c r="VSK271" s="261"/>
      <c r="VSL271" s="261"/>
      <c r="VSM271" s="261"/>
      <c r="VSN271" s="261"/>
      <c r="VSO271" s="261"/>
      <c r="VSP271" s="261"/>
      <c r="VSQ271" s="261"/>
      <c r="VSR271" s="261"/>
      <c r="VSS271" s="261"/>
      <c r="VST271" s="261"/>
      <c r="VSU271" s="261"/>
      <c r="VSV271" s="261"/>
      <c r="VSW271" s="261"/>
      <c r="VSX271" s="261"/>
      <c r="VSY271" s="261"/>
      <c r="VSZ271" s="261"/>
      <c r="VTA271" s="261"/>
      <c r="VTB271" s="261"/>
      <c r="VTC271" s="261"/>
      <c r="VTD271" s="261"/>
      <c r="VTE271" s="261"/>
      <c r="VTF271" s="261"/>
      <c r="VTG271" s="261"/>
      <c r="VTH271" s="261"/>
      <c r="VTI271" s="261"/>
      <c r="VTJ271" s="261"/>
      <c r="VTK271" s="261"/>
      <c r="VTL271" s="261"/>
      <c r="VTM271" s="261"/>
      <c r="VTN271" s="261"/>
      <c r="VTO271" s="261"/>
      <c r="VTP271" s="261"/>
      <c r="VTQ271" s="261"/>
      <c r="VTR271" s="261"/>
      <c r="VTS271" s="261"/>
      <c r="VTT271" s="261"/>
      <c r="VTU271" s="261"/>
      <c r="VTV271" s="261"/>
      <c r="VTW271" s="261"/>
      <c r="VTX271" s="261"/>
      <c r="VTY271" s="261"/>
      <c r="VTZ271" s="261"/>
      <c r="VUA271" s="261"/>
      <c r="VUB271" s="261"/>
      <c r="VUC271" s="261"/>
      <c r="VUD271" s="261"/>
      <c r="VUE271" s="261"/>
      <c r="VUF271" s="261"/>
      <c r="VUG271" s="261"/>
      <c r="VUH271" s="261"/>
      <c r="VUI271" s="261"/>
      <c r="VUJ271" s="261"/>
      <c r="VUK271" s="261"/>
      <c r="VUL271" s="261"/>
      <c r="VUM271" s="261"/>
      <c r="VUN271" s="261"/>
      <c r="VUO271" s="261"/>
      <c r="VUP271" s="261"/>
      <c r="VUQ271" s="261"/>
      <c r="VUR271" s="261"/>
      <c r="VUS271" s="261"/>
      <c r="VUT271" s="261"/>
      <c r="VUU271" s="261"/>
      <c r="VUV271" s="261"/>
      <c r="VUW271" s="261"/>
      <c r="VUX271" s="261"/>
      <c r="VUY271" s="261"/>
      <c r="VUZ271" s="261"/>
      <c r="VVA271" s="261"/>
      <c r="VVB271" s="261"/>
      <c r="VVC271" s="261"/>
      <c r="VVD271" s="261"/>
      <c r="VVE271" s="261"/>
      <c r="VVF271" s="261"/>
      <c r="VVG271" s="261"/>
      <c r="VVH271" s="261"/>
      <c r="VVI271" s="261"/>
      <c r="VVJ271" s="261"/>
      <c r="VVK271" s="261"/>
      <c r="VVL271" s="261"/>
      <c r="VVM271" s="261"/>
      <c r="VVN271" s="261"/>
      <c r="VVO271" s="261"/>
      <c r="VVP271" s="261"/>
      <c r="VVQ271" s="261"/>
      <c r="VVR271" s="261"/>
      <c r="VVS271" s="261"/>
      <c r="VVT271" s="261"/>
      <c r="VVU271" s="261"/>
      <c r="VVV271" s="261"/>
      <c r="VVW271" s="261"/>
      <c r="VVX271" s="261"/>
      <c r="VVY271" s="261"/>
      <c r="VVZ271" s="261"/>
      <c r="VWA271" s="261"/>
      <c r="VWB271" s="261"/>
      <c r="VWC271" s="261"/>
      <c r="VWD271" s="261"/>
      <c r="VWE271" s="261"/>
      <c r="VWF271" s="261"/>
      <c r="VWG271" s="261"/>
      <c r="VWH271" s="261"/>
      <c r="VWI271" s="261"/>
      <c r="VWJ271" s="261"/>
      <c r="VWK271" s="261"/>
      <c r="VWL271" s="261"/>
      <c r="VWM271" s="261"/>
      <c r="VWN271" s="261"/>
      <c r="VWO271" s="261"/>
      <c r="VWP271" s="261"/>
      <c r="VWQ271" s="261"/>
      <c r="VWR271" s="261"/>
      <c r="VWS271" s="261"/>
      <c r="VWT271" s="261"/>
      <c r="VWU271" s="261"/>
      <c r="VWV271" s="261"/>
      <c r="VWW271" s="261"/>
      <c r="VWX271" s="261"/>
      <c r="VWY271" s="261"/>
      <c r="VWZ271" s="261"/>
      <c r="VXA271" s="261"/>
      <c r="VXB271" s="261"/>
      <c r="VXC271" s="261"/>
      <c r="VXD271" s="261"/>
      <c r="VXE271" s="261"/>
      <c r="VXF271" s="261"/>
      <c r="VXG271" s="261"/>
      <c r="VXH271" s="261"/>
      <c r="VXI271" s="261"/>
      <c r="VXJ271" s="261"/>
      <c r="VXK271" s="261"/>
      <c r="VXL271" s="261"/>
      <c r="VXM271" s="261"/>
      <c r="VXN271" s="261"/>
      <c r="VXO271" s="261"/>
      <c r="VXP271" s="261"/>
      <c r="VXQ271" s="261"/>
      <c r="VXR271" s="261"/>
      <c r="VXS271" s="261"/>
      <c r="VXT271" s="261"/>
      <c r="VXU271" s="261"/>
      <c r="VXV271" s="261"/>
      <c r="VXW271" s="261"/>
      <c r="VXX271" s="261"/>
      <c r="VXY271" s="261"/>
      <c r="VXZ271" s="261"/>
      <c r="VYA271" s="261"/>
      <c r="VYB271" s="261"/>
      <c r="VYC271" s="261"/>
      <c r="VYD271" s="261"/>
      <c r="VYE271" s="261"/>
      <c r="VYF271" s="261"/>
      <c r="VYG271" s="261"/>
      <c r="VYH271" s="261"/>
      <c r="VYI271" s="261"/>
      <c r="VYJ271" s="261"/>
      <c r="VYK271" s="261"/>
      <c r="VYL271" s="261"/>
      <c r="VYM271" s="261"/>
      <c r="VYN271" s="261"/>
      <c r="VYO271" s="261"/>
      <c r="VYP271" s="261"/>
      <c r="VYQ271" s="261"/>
      <c r="VYR271" s="261"/>
      <c r="VYS271" s="261"/>
      <c r="VYT271" s="261"/>
      <c r="VYU271" s="261"/>
      <c r="VYV271" s="261"/>
      <c r="VYW271" s="261"/>
      <c r="VYX271" s="261"/>
      <c r="VYY271" s="261"/>
      <c r="VYZ271" s="261"/>
      <c r="VZA271" s="261"/>
      <c r="VZB271" s="261"/>
      <c r="VZC271" s="261"/>
      <c r="VZD271" s="261"/>
      <c r="VZE271" s="261"/>
      <c r="VZF271" s="261"/>
      <c r="VZG271" s="261"/>
      <c r="VZH271" s="261"/>
      <c r="VZI271" s="261"/>
      <c r="VZJ271" s="261"/>
      <c r="VZK271" s="261"/>
      <c r="VZL271" s="261"/>
      <c r="VZM271" s="261"/>
      <c r="VZN271" s="261"/>
      <c r="VZO271" s="261"/>
      <c r="VZP271" s="261"/>
      <c r="VZQ271" s="261"/>
      <c r="VZR271" s="261"/>
      <c r="VZS271" s="261"/>
      <c r="VZT271" s="261"/>
      <c r="VZU271" s="261"/>
      <c r="VZV271" s="261"/>
      <c r="VZW271" s="261"/>
      <c r="VZX271" s="261"/>
      <c r="VZY271" s="261"/>
      <c r="VZZ271" s="261"/>
      <c r="WAA271" s="261"/>
      <c r="WAB271" s="261"/>
      <c r="WAC271" s="261"/>
      <c r="WAD271" s="261"/>
      <c r="WAE271" s="261"/>
      <c r="WAF271" s="261"/>
      <c r="WAG271" s="261"/>
      <c r="WAH271" s="261"/>
      <c r="WAI271" s="261"/>
      <c r="WAJ271" s="261"/>
      <c r="WAK271" s="261"/>
      <c r="WAL271" s="261"/>
      <c r="WAM271" s="261"/>
      <c r="WAN271" s="261"/>
      <c r="WAO271" s="261"/>
      <c r="WAP271" s="261"/>
      <c r="WAQ271" s="261"/>
      <c r="WAR271" s="261"/>
      <c r="WAS271" s="261"/>
      <c r="WAT271" s="261"/>
      <c r="WAU271" s="261"/>
      <c r="WAV271" s="261"/>
      <c r="WAW271" s="261"/>
      <c r="WAX271" s="261"/>
      <c r="WAY271" s="261"/>
      <c r="WAZ271" s="261"/>
      <c r="WBA271" s="261"/>
      <c r="WBB271" s="261"/>
      <c r="WBC271" s="261"/>
      <c r="WBD271" s="261"/>
      <c r="WBE271" s="261"/>
      <c r="WBF271" s="261"/>
      <c r="WBG271" s="261"/>
      <c r="WBH271" s="261"/>
      <c r="WBI271" s="261"/>
      <c r="WBJ271" s="261"/>
      <c r="WBK271" s="261"/>
      <c r="WBL271" s="261"/>
      <c r="WBM271" s="261"/>
      <c r="WBN271" s="261"/>
      <c r="WBO271" s="261"/>
      <c r="WBP271" s="261"/>
      <c r="WBQ271" s="261"/>
      <c r="WBR271" s="261"/>
      <c r="WBS271" s="261"/>
      <c r="WBT271" s="261"/>
      <c r="WBU271" s="261"/>
      <c r="WBV271" s="261"/>
      <c r="WBW271" s="261"/>
      <c r="WBX271" s="261"/>
      <c r="WBY271" s="261"/>
      <c r="WBZ271" s="261"/>
      <c r="WCA271" s="261"/>
      <c r="WCB271" s="261"/>
      <c r="WCC271" s="261"/>
      <c r="WCD271" s="261"/>
      <c r="WCE271" s="261"/>
      <c r="WCF271" s="261"/>
      <c r="WCG271" s="261"/>
      <c r="WCH271" s="261"/>
      <c r="WCI271" s="261"/>
      <c r="WCJ271" s="261"/>
      <c r="WCK271" s="261"/>
      <c r="WCL271" s="261"/>
      <c r="WCM271" s="261"/>
      <c r="WCN271" s="261"/>
      <c r="WCO271" s="261"/>
      <c r="WCP271" s="261"/>
      <c r="WCQ271" s="261"/>
      <c r="WCR271" s="261"/>
      <c r="WCS271" s="261"/>
      <c r="WCT271" s="261"/>
      <c r="WCU271" s="261"/>
      <c r="WCV271" s="261"/>
      <c r="WCW271" s="261"/>
      <c r="WCX271" s="261"/>
      <c r="WCY271" s="261"/>
      <c r="WCZ271" s="261"/>
      <c r="WDA271" s="261"/>
      <c r="WDB271" s="261"/>
      <c r="WDC271" s="261"/>
      <c r="WDD271" s="261"/>
      <c r="WDE271" s="261"/>
      <c r="WDF271" s="261"/>
      <c r="WDG271" s="261"/>
      <c r="WDH271" s="261"/>
      <c r="WDI271" s="261"/>
      <c r="WDJ271" s="261"/>
      <c r="WDK271" s="261"/>
      <c r="WDL271" s="261"/>
      <c r="WDM271" s="261"/>
      <c r="WDN271" s="261"/>
      <c r="WDO271" s="261"/>
      <c r="WDP271" s="261"/>
      <c r="WDQ271" s="261"/>
      <c r="WDR271" s="261"/>
      <c r="WDS271" s="261"/>
      <c r="WDT271" s="261"/>
      <c r="WDU271" s="261"/>
      <c r="WDV271" s="261"/>
      <c r="WDW271" s="261"/>
      <c r="WDX271" s="261"/>
      <c r="WDY271" s="261"/>
      <c r="WDZ271" s="261"/>
      <c r="WEA271" s="261"/>
      <c r="WEB271" s="261"/>
      <c r="WEC271" s="261"/>
      <c r="WED271" s="261"/>
      <c r="WEE271" s="261"/>
      <c r="WEF271" s="261"/>
      <c r="WEG271" s="261"/>
      <c r="WEH271" s="261"/>
      <c r="WEI271" s="261"/>
      <c r="WEJ271" s="261"/>
      <c r="WEK271" s="261"/>
      <c r="WEL271" s="261"/>
      <c r="WEM271" s="261"/>
      <c r="WEN271" s="261"/>
      <c r="WEO271" s="261"/>
      <c r="WEP271" s="261"/>
      <c r="WEQ271" s="261"/>
      <c r="WER271" s="261"/>
      <c r="WES271" s="261"/>
      <c r="WET271" s="261"/>
      <c r="WEU271" s="261"/>
      <c r="WEV271" s="261"/>
      <c r="WEW271" s="261"/>
      <c r="WEX271" s="261"/>
      <c r="WEY271" s="261"/>
      <c r="WEZ271" s="261"/>
      <c r="WFA271" s="261"/>
      <c r="WFB271" s="261"/>
      <c r="WFC271" s="261"/>
      <c r="WFD271" s="261"/>
      <c r="WFE271" s="261"/>
      <c r="WFF271" s="261"/>
      <c r="WFG271" s="261"/>
      <c r="WFH271" s="261"/>
      <c r="WFI271" s="261"/>
      <c r="WFJ271" s="261"/>
      <c r="WFK271" s="261"/>
      <c r="WFL271" s="261"/>
      <c r="WFM271" s="261"/>
      <c r="WFN271" s="261"/>
      <c r="WFO271" s="261"/>
      <c r="WFP271" s="261"/>
      <c r="WFQ271" s="261"/>
      <c r="WFR271" s="261"/>
      <c r="WFS271" s="261"/>
      <c r="WFT271" s="261"/>
      <c r="WFU271" s="261"/>
      <c r="WFV271" s="261"/>
      <c r="WFW271" s="261"/>
      <c r="WFX271" s="261"/>
      <c r="WFY271" s="261"/>
      <c r="WFZ271" s="261"/>
      <c r="WGA271" s="261"/>
      <c r="WGB271" s="261"/>
      <c r="WGC271" s="261"/>
      <c r="WGD271" s="261"/>
      <c r="WGE271" s="261"/>
      <c r="WGF271" s="261"/>
      <c r="WGG271" s="261"/>
      <c r="WGH271" s="261"/>
      <c r="WGI271" s="261"/>
      <c r="WGJ271" s="261"/>
      <c r="WGK271" s="261"/>
      <c r="WGL271" s="261"/>
      <c r="WGM271" s="261"/>
      <c r="WGN271" s="261"/>
      <c r="WGO271" s="261"/>
      <c r="WGP271" s="261"/>
      <c r="WGQ271" s="261"/>
      <c r="WGR271" s="261"/>
      <c r="WGS271" s="261"/>
      <c r="WGT271" s="261"/>
      <c r="WGU271" s="261"/>
      <c r="WGV271" s="261"/>
      <c r="WGW271" s="261"/>
      <c r="WGX271" s="261"/>
      <c r="WGY271" s="261"/>
      <c r="WGZ271" s="261"/>
      <c r="WHA271" s="261"/>
      <c r="WHB271" s="261"/>
      <c r="WHC271" s="261"/>
      <c r="WHD271" s="261"/>
      <c r="WHE271" s="261"/>
      <c r="WHF271" s="261"/>
      <c r="WHG271" s="261"/>
      <c r="WHH271" s="261"/>
      <c r="WHI271" s="261"/>
      <c r="WHJ271" s="261"/>
      <c r="WHK271" s="261"/>
      <c r="WHL271" s="261"/>
      <c r="WHM271" s="261"/>
      <c r="WHN271" s="261"/>
      <c r="WHO271" s="261"/>
      <c r="WHP271" s="261"/>
      <c r="WHQ271" s="261"/>
      <c r="WHR271" s="261"/>
      <c r="WHS271" s="261"/>
      <c r="WHT271" s="261"/>
      <c r="WHU271" s="261"/>
      <c r="WHV271" s="261"/>
      <c r="WHW271" s="261"/>
      <c r="WHX271" s="261"/>
      <c r="WHY271" s="261"/>
      <c r="WHZ271" s="261"/>
      <c r="WIA271" s="261"/>
      <c r="WIB271" s="261"/>
      <c r="WIC271" s="261"/>
      <c r="WID271" s="261"/>
      <c r="WIE271" s="261"/>
      <c r="WIF271" s="261"/>
      <c r="WIG271" s="261"/>
      <c r="WIH271" s="261"/>
      <c r="WII271" s="261"/>
      <c r="WIJ271" s="261"/>
      <c r="WIK271" s="261"/>
      <c r="WIL271" s="261"/>
      <c r="WIM271" s="261"/>
      <c r="WIN271" s="261"/>
      <c r="WIO271" s="261"/>
      <c r="WIP271" s="261"/>
      <c r="WIQ271" s="261"/>
      <c r="WIR271" s="261"/>
      <c r="WIS271" s="261"/>
      <c r="WIT271" s="261"/>
      <c r="WIU271" s="261"/>
      <c r="WIV271" s="261"/>
      <c r="WIW271" s="261"/>
      <c r="WIX271" s="261"/>
      <c r="WIY271" s="261"/>
      <c r="WIZ271" s="261"/>
      <c r="WJA271" s="261"/>
      <c r="WJB271" s="261"/>
      <c r="WJC271" s="261"/>
      <c r="WJD271" s="261"/>
      <c r="WJE271" s="261"/>
      <c r="WJF271" s="261"/>
      <c r="WJG271" s="261"/>
      <c r="WJH271" s="261"/>
      <c r="WJI271" s="261"/>
      <c r="WJJ271" s="261"/>
      <c r="WJK271" s="261"/>
      <c r="WJL271" s="261"/>
      <c r="WJM271" s="261"/>
      <c r="WJN271" s="261"/>
      <c r="WJO271" s="261"/>
      <c r="WJP271" s="261"/>
      <c r="WJQ271" s="261"/>
      <c r="WJR271" s="261"/>
      <c r="WJS271" s="261"/>
      <c r="WJT271" s="261"/>
      <c r="WJU271" s="261"/>
      <c r="WJV271" s="261"/>
      <c r="WJW271" s="261"/>
      <c r="WJX271" s="261"/>
      <c r="WJY271" s="261"/>
      <c r="WJZ271" s="261"/>
      <c r="WKA271" s="261"/>
      <c r="WKB271" s="261"/>
      <c r="WKC271" s="261"/>
      <c r="WKD271" s="261"/>
      <c r="WKE271" s="261"/>
      <c r="WKF271" s="261"/>
      <c r="WKG271" s="261"/>
      <c r="WKH271" s="261"/>
      <c r="WKI271" s="261"/>
      <c r="WKJ271" s="261"/>
      <c r="WKK271" s="261"/>
      <c r="WKL271" s="261"/>
      <c r="WKM271" s="261"/>
      <c r="WKN271" s="261"/>
      <c r="WKO271" s="261"/>
      <c r="WKP271" s="261"/>
      <c r="WKQ271" s="261"/>
      <c r="WKR271" s="261"/>
      <c r="WKS271" s="261"/>
      <c r="WKT271" s="261"/>
      <c r="WKU271" s="261"/>
      <c r="WKV271" s="261"/>
      <c r="WKW271" s="261"/>
      <c r="WKX271" s="261"/>
      <c r="WKY271" s="261"/>
      <c r="WKZ271" s="261"/>
      <c r="WLA271" s="261"/>
      <c r="WLB271" s="261"/>
      <c r="WLC271" s="261"/>
      <c r="WLD271" s="261"/>
      <c r="WLE271" s="261"/>
      <c r="WLF271" s="261"/>
      <c r="WLG271" s="261"/>
      <c r="WLH271" s="261"/>
      <c r="WLI271" s="261"/>
      <c r="WLJ271" s="261"/>
      <c r="WLK271" s="261"/>
      <c r="WLL271" s="261"/>
      <c r="WLM271" s="261"/>
      <c r="WLN271" s="261"/>
      <c r="WLO271" s="261"/>
      <c r="WLP271" s="261"/>
      <c r="WLQ271" s="261"/>
      <c r="WLR271" s="261"/>
      <c r="WLS271" s="261"/>
      <c r="WLT271" s="261"/>
      <c r="WLU271" s="261"/>
      <c r="WLV271" s="261"/>
      <c r="WLW271" s="261"/>
      <c r="WLX271" s="261"/>
      <c r="WLY271" s="261"/>
      <c r="WLZ271" s="261"/>
      <c r="WMA271" s="261"/>
      <c r="WMB271" s="261"/>
      <c r="WMC271" s="261"/>
      <c r="WMD271" s="261"/>
      <c r="WME271" s="261"/>
      <c r="WMF271" s="261"/>
      <c r="WMG271" s="261"/>
      <c r="WMH271" s="261"/>
      <c r="WMI271" s="261"/>
      <c r="WMJ271" s="261"/>
      <c r="WMK271" s="261"/>
      <c r="WML271" s="261"/>
      <c r="WMM271" s="261"/>
      <c r="WMN271" s="261"/>
      <c r="WMO271" s="261"/>
      <c r="WMP271" s="261"/>
      <c r="WMQ271" s="261"/>
      <c r="WMR271" s="261"/>
      <c r="WMS271" s="261"/>
      <c r="WMT271" s="261"/>
      <c r="WMU271" s="261"/>
      <c r="WMV271" s="261"/>
      <c r="WMW271" s="261"/>
      <c r="WMX271" s="261"/>
      <c r="WMY271" s="261"/>
      <c r="WMZ271" s="261"/>
      <c r="WNA271" s="261"/>
      <c r="WNB271" s="261"/>
      <c r="WNC271" s="261"/>
      <c r="WND271" s="261"/>
      <c r="WNE271" s="261"/>
      <c r="WNF271" s="261"/>
      <c r="WNG271" s="261"/>
      <c r="WNH271" s="261"/>
      <c r="WNI271" s="261"/>
      <c r="WNJ271" s="261"/>
      <c r="WNK271" s="261"/>
      <c r="WNL271" s="261"/>
      <c r="WNM271" s="261"/>
      <c r="WNN271" s="261"/>
      <c r="WNO271" s="261"/>
      <c r="WNP271" s="261"/>
      <c r="WNQ271" s="261"/>
      <c r="WNR271" s="261"/>
      <c r="WNS271" s="261"/>
      <c r="WNT271" s="261"/>
      <c r="WNU271" s="261"/>
      <c r="WNV271" s="261"/>
      <c r="WNW271" s="261"/>
      <c r="WNX271" s="261"/>
      <c r="WNY271" s="261"/>
      <c r="WNZ271" s="261"/>
      <c r="WOA271" s="261"/>
      <c r="WOB271" s="261"/>
      <c r="WOC271" s="261"/>
      <c r="WOD271" s="261"/>
      <c r="WOE271" s="261"/>
      <c r="WOF271" s="261"/>
      <c r="WOG271" s="261"/>
      <c r="WOH271" s="261"/>
      <c r="WOI271" s="261"/>
      <c r="WOJ271" s="261"/>
      <c r="WOK271" s="261"/>
      <c r="WOL271" s="261"/>
      <c r="WOM271" s="261"/>
      <c r="WON271" s="261"/>
      <c r="WOO271" s="261"/>
      <c r="WOP271" s="261"/>
      <c r="WOQ271" s="261"/>
      <c r="WOR271" s="261"/>
      <c r="WOS271" s="261"/>
      <c r="WOT271" s="261"/>
      <c r="WOU271" s="261"/>
      <c r="WOV271" s="261"/>
      <c r="WOW271" s="261"/>
      <c r="WOX271" s="261"/>
      <c r="WOY271" s="261"/>
      <c r="WOZ271" s="261"/>
      <c r="WPA271" s="261"/>
      <c r="WPB271" s="261"/>
      <c r="WPC271" s="261"/>
      <c r="WPD271" s="261"/>
      <c r="WPE271" s="261"/>
      <c r="WPF271" s="261"/>
      <c r="WPG271" s="261"/>
      <c r="WPH271" s="261"/>
      <c r="WPI271" s="261"/>
      <c r="WPJ271" s="261"/>
      <c r="WPK271" s="261"/>
      <c r="WPL271" s="261"/>
      <c r="WPM271" s="261"/>
      <c r="WPN271" s="261"/>
      <c r="WPO271" s="261"/>
      <c r="WPP271" s="261"/>
      <c r="WPQ271" s="261"/>
      <c r="WPR271" s="261"/>
      <c r="WPS271" s="261"/>
      <c r="WPT271" s="261"/>
      <c r="WPU271" s="261"/>
      <c r="WPV271" s="261"/>
      <c r="WPW271" s="261"/>
      <c r="WPX271" s="261"/>
      <c r="WPY271" s="261"/>
      <c r="WPZ271" s="261"/>
      <c r="WQA271" s="261"/>
      <c r="WQB271" s="261"/>
      <c r="WQC271" s="261"/>
      <c r="WQD271" s="261"/>
      <c r="WQE271" s="261"/>
      <c r="WQF271" s="261"/>
      <c r="WQG271" s="261"/>
      <c r="WQH271" s="261"/>
      <c r="WQI271" s="261"/>
      <c r="WQJ271" s="261"/>
      <c r="WQK271" s="261"/>
      <c r="WQL271" s="261"/>
      <c r="WQM271" s="261"/>
      <c r="WQN271" s="261"/>
      <c r="WQO271" s="261"/>
      <c r="WQP271" s="261"/>
      <c r="WQQ271" s="261"/>
      <c r="WQR271" s="261"/>
      <c r="WQS271" s="261"/>
      <c r="WQT271" s="261"/>
      <c r="WQU271" s="261"/>
      <c r="WQV271" s="261"/>
      <c r="WQW271" s="261"/>
      <c r="WQX271" s="261"/>
      <c r="WQY271" s="261"/>
      <c r="WQZ271" s="261"/>
      <c r="WRA271" s="261"/>
      <c r="WRB271" s="261"/>
      <c r="WRC271" s="261"/>
      <c r="WRD271" s="261"/>
      <c r="WRE271" s="261"/>
      <c r="WRF271" s="261"/>
      <c r="WRG271" s="261"/>
      <c r="WRH271" s="261"/>
      <c r="WRI271" s="261"/>
      <c r="WRJ271" s="261"/>
      <c r="WRK271" s="261"/>
      <c r="WRL271" s="261"/>
      <c r="WRM271" s="261"/>
      <c r="WRN271" s="261"/>
      <c r="WRO271" s="261"/>
      <c r="WRP271" s="261"/>
      <c r="WRQ271" s="261"/>
      <c r="WRR271" s="261"/>
      <c r="WRS271" s="261"/>
      <c r="WRT271" s="261"/>
      <c r="WRU271" s="261"/>
      <c r="WRV271" s="261"/>
      <c r="WRW271" s="261"/>
      <c r="WRX271" s="261"/>
      <c r="WRY271" s="261"/>
      <c r="WRZ271" s="261"/>
      <c r="WSA271" s="261"/>
      <c r="WSB271" s="261"/>
      <c r="WSC271" s="261"/>
      <c r="WSD271" s="261"/>
      <c r="WSE271" s="261"/>
      <c r="WSF271" s="261"/>
      <c r="WSG271" s="261"/>
      <c r="WSH271" s="261"/>
      <c r="WSI271" s="261"/>
      <c r="WSJ271" s="261"/>
      <c r="WSK271" s="261"/>
      <c r="WSL271" s="261"/>
      <c r="WSM271" s="261"/>
      <c r="WSN271" s="261"/>
      <c r="WSO271" s="261"/>
      <c r="WSP271" s="261"/>
      <c r="WSQ271" s="261"/>
      <c r="WSR271" s="261"/>
      <c r="WSS271" s="261"/>
      <c r="WST271" s="261"/>
      <c r="WSU271" s="261"/>
      <c r="WSV271" s="261"/>
      <c r="WSW271" s="261"/>
      <c r="WSX271" s="261"/>
      <c r="WSY271" s="261"/>
      <c r="WSZ271" s="261"/>
      <c r="WTA271" s="261"/>
      <c r="WTB271" s="261"/>
      <c r="WTC271" s="261"/>
      <c r="WTD271" s="261"/>
      <c r="WTE271" s="261"/>
      <c r="WTF271" s="261"/>
      <c r="WTG271" s="261"/>
      <c r="WTH271" s="261"/>
      <c r="WTI271" s="261"/>
      <c r="WTJ271" s="261"/>
      <c r="WTK271" s="261"/>
      <c r="WTL271" s="261"/>
      <c r="WTM271" s="261"/>
      <c r="WTN271" s="261"/>
      <c r="WTO271" s="261"/>
      <c r="WTP271" s="261"/>
      <c r="WTQ271" s="261"/>
      <c r="WTR271" s="261"/>
      <c r="WTS271" s="261"/>
      <c r="WTT271" s="261"/>
      <c r="WTU271" s="261"/>
      <c r="WTV271" s="261"/>
      <c r="WTW271" s="261"/>
      <c r="WTX271" s="261"/>
      <c r="WTY271" s="261"/>
      <c r="WTZ271" s="261"/>
      <c r="WUA271" s="261"/>
      <c r="WUB271" s="261"/>
      <c r="WUC271" s="261"/>
      <c r="WUD271" s="261"/>
      <c r="WUE271" s="261"/>
      <c r="WUF271" s="261"/>
      <c r="WUG271" s="261"/>
      <c r="WUH271" s="261"/>
      <c r="WUI271" s="261"/>
      <c r="WUJ271" s="261"/>
      <c r="WUK271" s="261"/>
      <c r="WUL271" s="261"/>
      <c r="WUM271" s="261"/>
      <c r="WUN271" s="261"/>
      <c r="WUO271" s="261"/>
      <c r="WUP271" s="261"/>
      <c r="WUQ271" s="261"/>
      <c r="WUR271" s="261"/>
      <c r="WUS271" s="261"/>
      <c r="WUT271" s="261"/>
      <c r="WUU271" s="261"/>
      <c r="WUV271" s="261"/>
      <c r="WUW271" s="261"/>
      <c r="WUX271" s="261"/>
      <c r="WUY271" s="261"/>
      <c r="WUZ271" s="261"/>
      <c r="WVA271" s="261"/>
      <c r="WVB271" s="261"/>
      <c r="WVC271" s="261"/>
      <c r="WVD271" s="261"/>
      <c r="WVE271" s="261"/>
      <c r="WVF271" s="261"/>
      <c r="WVG271" s="261"/>
      <c r="WVH271" s="261"/>
      <c r="WVI271" s="261"/>
      <c r="WVJ271" s="261"/>
      <c r="WVK271" s="261"/>
      <c r="WVL271" s="261"/>
      <c r="WVM271" s="261"/>
      <c r="WVN271" s="261"/>
      <c r="WVO271" s="261"/>
      <c r="WVP271" s="261"/>
      <c r="WVQ271" s="261"/>
      <c r="WVR271" s="261"/>
      <c r="WVS271" s="261"/>
      <c r="WVT271" s="261"/>
      <c r="WVU271" s="261"/>
      <c r="WVV271" s="261"/>
      <c r="WVW271" s="261"/>
      <c r="WVX271" s="261"/>
      <c r="WVY271" s="261"/>
      <c r="WVZ271" s="261"/>
      <c r="WWA271" s="261"/>
      <c r="WWB271" s="261"/>
      <c r="WWC271" s="261"/>
      <c r="WWD271" s="261"/>
      <c r="WWE271" s="261"/>
      <c r="WWF271" s="261"/>
      <c r="WWG271" s="261"/>
      <c r="WWH271" s="261"/>
      <c r="WWI271" s="261"/>
      <c r="WWJ271" s="261"/>
      <c r="WWK271" s="261"/>
      <c r="WWL271" s="261"/>
      <c r="WWM271" s="261"/>
      <c r="WWN271" s="261"/>
      <c r="WWO271" s="261"/>
      <c r="WWP271" s="261"/>
      <c r="WWQ271" s="261"/>
      <c r="WWR271" s="261"/>
      <c r="WWS271" s="261"/>
      <c r="WWT271" s="261"/>
      <c r="WWU271" s="261"/>
      <c r="WWV271" s="261"/>
      <c r="WWW271" s="261"/>
      <c r="WWX271" s="261"/>
      <c r="WWY271" s="261"/>
      <c r="WWZ271" s="261"/>
      <c r="WXA271" s="261"/>
      <c r="WXB271" s="261"/>
      <c r="WXC271" s="261"/>
      <c r="WXD271" s="261"/>
      <c r="WXE271" s="261"/>
      <c r="WXF271" s="261"/>
      <c r="WXG271" s="261"/>
      <c r="WXH271" s="261"/>
      <c r="WXI271" s="261"/>
      <c r="WXJ271" s="261"/>
      <c r="WXK271" s="261"/>
      <c r="WXL271" s="261"/>
      <c r="WXM271" s="261"/>
      <c r="WXN271" s="261"/>
      <c r="WXO271" s="261"/>
      <c r="WXP271" s="261"/>
      <c r="WXQ271" s="261"/>
      <c r="WXR271" s="261"/>
      <c r="WXS271" s="261"/>
      <c r="WXT271" s="261"/>
      <c r="WXU271" s="261"/>
      <c r="WXV271" s="261"/>
      <c r="WXW271" s="261"/>
      <c r="WXX271" s="261"/>
      <c r="WXY271" s="261"/>
      <c r="WXZ271" s="261"/>
      <c r="WYA271" s="261"/>
      <c r="WYB271" s="261"/>
      <c r="WYC271" s="261"/>
      <c r="WYD271" s="261"/>
      <c r="WYE271" s="261"/>
      <c r="WYF271" s="261"/>
      <c r="WYG271" s="261"/>
      <c r="WYH271" s="261"/>
      <c r="WYI271" s="261"/>
      <c r="WYJ271" s="261"/>
      <c r="WYK271" s="261"/>
      <c r="WYL271" s="261"/>
      <c r="WYM271" s="261"/>
      <c r="WYN271" s="261"/>
      <c r="WYO271" s="261"/>
      <c r="WYP271" s="261"/>
      <c r="WYQ271" s="261"/>
      <c r="WYR271" s="261"/>
      <c r="WYS271" s="261"/>
      <c r="WYT271" s="261"/>
      <c r="WYU271" s="261"/>
      <c r="WYV271" s="261"/>
      <c r="WYW271" s="261"/>
      <c r="WYX271" s="261"/>
      <c r="WYY271" s="261"/>
      <c r="WYZ271" s="261"/>
      <c r="WZA271" s="261"/>
      <c r="WZB271" s="261"/>
      <c r="WZC271" s="261"/>
      <c r="WZD271" s="261"/>
      <c r="WZE271" s="261"/>
      <c r="WZF271" s="261"/>
      <c r="WZG271" s="261"/>
      <c r="WZH271" s="261"/>
      <c r="WZI271" s="261"/>
      <c r="WZJ271" s="261"/>
      <c r="WZK271" s="261"/>
      <c r="WZL271" s="261"/>
      <c r="WZM271" s="261"/>
      <c r="WZN271" s="261"/>
      <c r="WZO271" s="261"/>
      <c r="WZP271" s="261"/>
      <c r="WZQ271" s="261"/>
      <c r="WZR271" s="261"/>
      <c r="WZS271" s="261"/>
      <c r="WZT271" s="261"/>
      <c r="WZU271" s="261"/>
      <c r="WZV271" s="261"/>
      <c r="WZW271" s="261"/>
      <c r="WZX271" s="261"/>
      <c r="WZY271" s="261"/>
      <c r="WZZ271" s="261"/>
      <c r="XAA271" s="261"/>
      <c r="XAB271" s="261"/>
      <c r="XAC271" s="261"/>
      <c r="XAD271" s="261"/>
      <c r="XAE271" s="261"/>
      <c r="XAF271" s="261"/>
      <c r="XAG271" s="261"/>
      <c r="XAH271" s="261"/>
      <c r="XAI271" s="261"/>
      <c r="XAJ271" s="261"/>
      <c r="XAK271" s="261"/>
      <c r="XAL271" s="261"/>
      <c r="XAM271" s="261"/>
      <c r="XAN271" s="261"/>
      <c r="XAO271" s="261"/>
      <c r="XAP271" s="261"/>
      <c r="XAQ271" s="261"/>
      <c r="XAR271" s="261"/>
      <c r="XAS271" s="261"/>
      <c r="XAT271" s="261"/>
      <c r="XAU271" s="261"/>
      <c r="XAV271" s="261"/>
      <c r="XAW271" s="261"/>
      <c r="XAX271" s="261"/>
      <c r="XAY271" s="261"/>
      <c r="XAZ271" s="261"/>
      <c r="XBA271" s="261"/>
      <c r="XBB271" s="261"/>
      <c r="XBC271" s="261"/>
      <c r="XBD271" s="261"/>
      <c r="XBE271" s="261"/>
      <c r="XBF271" s="261"/>
      <c r="XBG271" s="261"/>
      <c r="XBH271" s="261"/>
      <c r="XBI271" s="261"/>
      <c r="XBJ271" s="261"/>
      <c r="XBK271" s="261"/>
      <c r="XBL271" s="261"/>
      <c r="XBM271" s="261"/>
      <c r="XBN271" s="261"/>
      <c r="XBO271" s="261"/>
      <c r="XBP271" s="261"/>
      <c r="XBQ271" s="261"/>
      <c r="XBR271" s="261"/>
      <c r="XBS271" s="261"/>
      <c r="XBT271" s="261"/>
      <c r="XBU271" s="261"/>
      <c r="XBV271" s="261"/>
      <c r="XBW271" s="261"/>
      <c r="XBX271" s="261"/>
      <c r="XBY271" s="261"/>
      <c r="XBZ271" s="261"/>
      <c r="XCA271" s="261"/>
      <c r="XCB271" s="261"/>
      <c r="XCC271" s="261"/>
      <c r="XCD271" s="261"/>
      <c r="XCE271" s="261"/>
      <c r="XCF271" s="261"/>
      <c r="XCG271" s="261"/>
      <c r="XCH271" s="261"/>
      <c r="XCI271" s="261"/>
      <c r="XCJ271" s="261"/>
      <c r="XCK271" s="261"/>
      <c r="XCL271" s="261"/>
      <c r="XCM271" s="261"/>
      <c r="XCN271" s="261"/>
      <c r="XCO271" s="261"/>
      <c r="XCP271" s="261"/>
      <c r="XCQ271" s="261"/>
      <c r="XCR271" s="261"/>
      <c r="XCS271" s="261"/>
      <c r="XCT271" s="261"/>
      <c r="XCU271" s="261"/>
      <c r="XCV271" s="261"/>
      <c r="XCW271" s="261"/>
      <c r="XCX271" s="261"/>
      <c r="XCY271" s="261"/>
      <c r="XCZ271" s="261"/>
      <c r="XDA271" s="261"/>
      <c r="XDB271" s="261"/>
      <c r="XDC271" s="261"/>
      <c r="XDD271" s="261"/>
      <c r="XDE271" s="261"/>
      <c r="XDF271" s="261"/>
      <c r="XDG271" s="261"/>
      <c r="XDH271" s="261"/>
      <c r="XDI271" s="261"/>
      <c r="XDJ271" s="261"/>
      <c r="XDK271" s="261"/>
      <c r="XDL271" s="261"/>
      <c r="XDM271" s="261"/>
      <c r="XDN271" s="261"/>
      <c r="XDO271" s="261"/>
      <c r="XDP271" s="261"/>
      <c r="XDQ271" s="261"/>
      <c r="XDR271" s="261"/>
      <c r="XDS271" s="261"/>
      <c r="XDT271" s="261"/>
      <c r="XDU271" s="261"/>
      <c r="XDV271" s="261"/>
      <c r="XDW271" s="261"/>
      <c r="XDX271" s="261"/>
      <c r="XDY271" s="261"/>
      <c r="XDZ271" s="261"/>
      <c r="XEA271" s="261"/>
      <c r="XEB271" s="261"/>
      <c r="XEC271" s="261"/>
      <c r="XED271" s="261"/>
      <c r="XEE271" s="261"/>
      <c r="XEF271" s="261"/>
      <c r="XEG271" s="261"/>
      <c r="XEH271" s="261"/>
      <c r="XEI271" s="261"/>
      <c r="XEJ271" s="261"/>
      <c r="XEK271" s="261"/>
      <c r="XEL271" s="261"/>
      <c r="XEM271" s="261"/>
      <c r="XEN271" s="261"/>
      <c r="XEO271" s="261"/>
      <c r="XEP271" s="261"/>
      <c r="XEQ271" s="261"/>
      <c r="XER271" s="261"/>
      <c r="XES271" s="261"/>
      <c r="XET271" s="261"/>
      <c r="XEU271" s="261"/>
      <c r="XEV271" s="261"/>
      <c r="XEW271" s="261"/>
      <c r="XEX271" s="261"/>
      <c r="XEY271" s="261"/>
      <c r="XEZ271" s="261"/>
      <c r="XFA271" s="261"/>
      <c r="XFB271" s="261"/>
      <c r="XFC271" s="261"/>
    </row>
    <row r="272" spans="1:16383" x14ac:dyDescent="0.15">
      <c r="A272" s="71" t="s">
        <v>6</v>
      </c>
      <c r="B272" s="71" t="s">
        <v>0</v>
      </c>
      <c r="C272" s="71" t="s">
        <v>1</v>
      </c>
      <c r="D272" s="71" t="s">
        <v>2</v>
      </c>
      <c r="E272" s="71" t="s">
        <v>802</v>
      </c>
      <c r="F272" s="73" t="s">
        <v>3</v>
      </c>
      <c r="G272" s="71" t="s">
        <v>4</v>
      </c>
      <c r="H272" s="71" t="s">
        <v>45</v>
      </c>
      <c r="I272" s="71" t="s">
        <v>5</v>
      </c>
      <c r="J272" s="106" t="s">
        <v>7</v>
      </c>
      <c r="K272" s="106" t="s">
        <v>8</v>
      </c>
      <c r="L272" s="106" t="s">
        <v>280</v>
      </c>
      <c r="M272" s="106" t="s">
        <v>48</v>
      </c>
      <c r="N272" s="106" t="s">
        <v>43</v>
      </c>
      <c r="O272" s="71" t="s">
        <v>332</v>
      </c>
      <c r="P272" s="71" t="s">
        <v>41</v>
      </c>
      <c r="Q272" s="71" t="s">
        <v>282</v>
      </c>
      <c r="R272" s="71" t="s">
        <v>410</v>
      </c>
      <c r="S272" s="71" t="s">
        <v>47</v>
      </c>
    </row>
    <row r="273" spans="1:20" x14ac:dyDescent="0.15">
      <c r="A273" s="2">
        <v>107</v>
      </c>
      <c r="B273" s="2">
        <v>4</v>
      </c>
      <c r="C273" s="2">
        <v>12</v>
      </c>
      <c r="D273" s="2">
        <v>26</v>
      </c>
      <c r="E273" s="131" t="s">
        <v>512</v>
      </c>
      <c r="F273" s="12" t="s">
        <v>510</v>
      </c>
      <c r="G273" s="2">
        <v>12</v>
      </c>
      <c r="H273" s="10" t="s">
        <v>142</v>
      </c>
      <c r="I273" s="3" t="s">
        <v>492</v>
      </c>
      <c r="J273" s="24">
        <v>288750</v>
      </c>
      <c r="K273" s="24"/>
      <c r="L273" s="2" t="s">
        <v>282</v>
      </c>
      <c r="M273" s="5">
        <v>2597781</v>
      </c>
      <c r="N273" s="5">
        <v>2528274</v>
      </c>
      <c r="O273" s="5">
        <v>-103</v>
      </c>
      <c r="P273" s="5">
        <v>41872</v>
      </c>
      <c r="Q273" s="5">
        <v>1896</v>
      </c>
      <c r="R273" s="5">
        <v>25842</v>
      </c>
      <c r="S273" s="125"/>
    </row>
    <row r="274" spans="1:20" s="261" customFormat="1" x14ac:dyDescent="0.15">
      <c r="A274" s="271" t="s">
        <v>661</v>
      </c>
      <c r="B274" s="182" t="s">
        <v>660</v>
      </c>
      <c r="C274" s="265"/>
      <c r="D274" s="272"/>
      <c r="E274" s="266" t="s">
        <v>643</v>
      </c>
      <c r="F274" s="270" t="s">
        <v>704</v>
      </c>
      <c r="G274" s="256">
        <v>12</v>
      </c>
      <c r="H274" s="257"/>
      <c r="I274" s="258"/>
      <c r="J274" s="23">
        <f>SUMIFS($J$4:$J$152,$G$4:$G$152,G274)</f>
        <v>288750</v>
      </c>
      <c r="K274" s="259"/>
      <c r="L274" s="259"/>
      <c r="M274" s="260"/>
      <c r="N274" s="260"/>
      <c r="S274" s="142"/>
      <c r="T274" s="262"/>
    </row>
    <row r="275" spans="1:20" x14ac:dyDescent="0.15">
      <c r="A275" s="40">
        <f>COUNT(A273)</f>
        <v>1</v>
      </c>
      <c r="B275" s="33" t="s">
        <v>808</v>
      </c>
      <c r="F275"/>
      <c r="G275" s="40"/>
      <c r="H275" s="43"/>
      <c r="I275"/>
      <c r="J275" s="156"/>
      <c r="K275" s="156"/>
    </row>
    <row r="276" spans="1:20" x14ac:dyDescent="0.15">
      <c r="F276"/>
      <c r="G276" s="40"/>
      <c r="H276" s="43"/>
      <c r="I276"/>
      <c r="J276" s="156"/>
      <c r="K276" s="156"/>
    </row>
    <row r="277" spans="1:20" x14ac:dyDescent="0.15">
      <c r="A277" s="71" t="s">
        <v>6</v>
      </c>
      <c r="B277" s="71" t="s">
        <v>0</v>
      </c>
      <c r="C277" s="71" t="s">
        <v>1</v>
      </c>
      <c r="D277" s="71" t="s">
        <v>2</v>
      </c>
      <c r="E277" s="71" t="s">
        <v>802</v>
      </c>
      <c r="F277" s="73" t="s">
        <v>3</v>
      </c>
      <c r="G277" s="71" t="s">
        <v>4</v>
      </c>
      <c r="H277" s="71" t="s">
        <v>45</v>
      </c>
      <c r="I277" s="71" t="s">
        <v>5</v>
      </c>
      <c r="J277" s="106" t="s">
        <v>7</v>
      </c>
      <c r="K277" s="106" t="s">
        <v>8</v>
      </c>
      <c r="L277" s="106" t="s">
        <v>280</v>
      </c>
      <c r="M277" s="106" t="s">
        <v>48</v>
      </c>
      <c r="N277" s="106" t="s">
        <v>43</v>
      </c>
      <c r="O277" s="71" t="s">
        <v>332</v>
      </c>
      <c r="P277" s="71" t="s">
        <v>41</v>
      </c>
      <c r="Q277" s="71" t="s">
        <v>282</v>
      </c>
      <c r="R277" s="71" t="s">
        <v>410</v>
      </c>
      <c r="S277" s="71" t="s">
        <v>47</v>
      </c>
    </row>
    <row r="278" spans="1:20" x14ac:dyDescent="0.15">
      <c r="A278" s="2">
        <v>16</v>
      </c>
      <c r="B278" s="2">
        <v>4</v>
      </c>
      <c r="C278" s="2">
        <v>4</v>
      </c>
      <c r="D278" s="2">
        <v>16</v>
      </c>
      <c r="E278" s="72" t="s">
        <v>802</v>
      </c>
      <c r="F278" s="12" t="s">
        <v>422</v>
      </c>
      <c r="G278" s="106">
        <v>13</v>
      </c>
      <c r="H278" s="73" t="s">
        <v>218</v>
      </c>
      <c r="I278" s="3" t="s">
        <v>417</v>
      </c>
      <c r="J278" s="24">
        <v>4130</v>
      </c>
      <c r="K278" s="24"/>
      <c r="L278" s="17" t="s">
        <v>423</v>
      </c>
      <c r="M278" s="5">
        <v>2504765</v>
      </c>
      <c r="N278" s="5">
        <v>1968658</v>
      </c>
      <c r="O278" s="5">
        <v>48520</v>
      </c>
      <c r="P278" s="5">
        <v>195870</v>
      </c>
      <c r="Q278" s="5">
        <v>291717</v>
      </c>
      <c r="R278" s="5">
        <v>0</v>
      </c>
      <c r="S278" s="12"/>
    </row>
    <row r="279" spans="1:20" x14ac:dyDescent="0.15">
      <c r="A279" s="71">
        <v>23</v>
      </c>
      <c r="B279" s="71">
        <v>4</v>
      </c>
      <c r="C279" s="71">
        <v>4</v>
      </c>
      <c r="D279" s="71">
        <v>25</v>
      </c>
      <c r="E279" s="72" t="s">
        <v>802</v>
      </c>
      <c r="F279" s="73" t="s">
        <v>439</v>
      </c>
      <c r="G279" s="106">
        <v>13</v>
      </c>
      <c r="H279" s="73" t="s">
        <v>218</v>
      </c>
      <c r="I279" s="145" t="s">
        <v>102</v>
      </c>
      <c r="J279" s="146">
        <v>180840</v>
      </c>
      <c r="K279" s="146"/>
      <c r="L279" s="71" t="s">
        <v>282</v>
      </c>
      <c r="M279" s="80">
        <v>2304767</v>
      </c>
      <c r="N279" s="80">
        <v>1918658</v>
      </c>
      <c r="O279" s="80">
        <v>37603</v>
      </c>
      <c r="P279" s="80">
        <v>193870</v>
      </c>
      <c r="Q279" s="80">
        <v>104636</v>
      </c>
      <c r="R279" s="80">
        <v>50000</v>
      </c>
      <c r="S279" s="73"/>
    </row>
    <row r="280" spans="1:20" x14ac:dyDescent="0.15">
      <c r="A280" s="71">
        <v>28</v>
      </c>
      <c r="B280" s="71">
        <v>4</v>
      </c>
      <c r="C280" s="71">
        <v>5</v>
      </c>
      <c r="D280" s="71">
        <v>4</v>
      </c>
      <c r="E280" s="72" t="s">
        <v>802</v>
      </c>
      <c r="F280" s="73" t="s">
        <v>513</v>
      </c>
      <c r="G280" s="106">
        <v>13</v>
      </c>
      <c r="H280" s="73" t="s">
        <v>218</v>
      </c>
      <c r="I280" s="145" t="s">
        <v>102</v>
      </c>
      <c r="J280" s="146">
        <v>63800</v>
      </c>
      <c r="K280" s="146"/>
      <c r="L280" s="71" t="s">
        <v>282</v>
      </c>
      <c r="M280" s="80">
        <v>2261964</v>
      </c>
      <c r="N280" s="80">
        <v>1952058</v>
      </c>
      <c r="O280" s="80">
        <v>37603</v>
      </c>
      <c r="P280" s="80">
        <v>193870</v>
      </c>
      <c r="Q280" s="80">
        <v>28433</v>
      </c>
      <c r="R280" s="80">
        <v>50000</v>
      </c>
      <c r="S280" s="73"/>
    </row>
    <row r="281" spans="1:20" x14ac:dyDescent="0.15">
      <c r="A281" s="2">
        <v>85</v>
      </c>
      <c r="B281" s="2">
        <v>4</v>
      </c>
      <c r="C281" s="2">
        <v>11</v>
      </c>
      <c r="D281" s="2">
        <v>15</v>
      </c>
      <c r="E281" s="72" t="s">
        <v>802</v>
      </c>
      <c r="F281" s="1" t="s">
        <v>630</v>
      </c>
      <c r="G281" s="17">
        <v>13</v>
      </c>
      <c r="H281" s="1" t="s">
        <v>218</v>
      </c>
      <c r="I281" s="3" t="s">
        <v>580</v>
      </c>
      <c r="J281" s="24">
        <v>4000</v>
      </c>
      <c r="K281" s="24"/>
      <c r="L281" s="2" t="s">
        <v>41</v>
      </c>
      <c r="M281" s="5">
        <v>2756366</v>
      </c>
      <c r="N281" s="5">
        <v>2596588</v>
      </c>
      <c r="O281" s="5">
        <v>31113</v>
      </c>
      <c r="P281" s="5">
        <v>60320</v>
      </c>
      <c r="Q281" s="5">
        <v>42503</v>
      </c>
      <c r="R281" s="5">
        <v>25842</v>
      </c>
      <c r="S281" s="12"/>
    </row>
    <row r="282" spans="1:20" x14ac:dyDescent="0.15">
      <c r="A282" s="2">
        <v>104</v>
      </c>
      <c r="B282" s="2">
        <v>4</v>
      </c>
      <c r="C282" s="2">
        <v>12</v>
      </c>
      <c r="D282" s="2">
        <v>26</v>
      </c>
      <c r="E282" s="72" t="s">
        <v>802</v>
      </c>
      <c r="F282" s="73" t="s">
        <v>517</v>
      </c>
      <c r="G282" s="17">
        <v>13</v>
      </c>
      <c r="H282" s="1" t="s">
        <v>218</v>
      </c>
      <c r="I282" s="3" t="s">
        <v>561</v>
      </c>
      <c r="J282" s="24">
        <v>13448</v>
      </c>
      <c r="K282" s="24"/>
      <c r="L282" s="2" t="s">
        <v>41</v>
      </c>
      <c r="M282" s="5">
        <v>2886531</v>
      </c>
      <c r="N282" s="5">
        <v>2817024</v>
      </c>
      <c r="O282" s="5">
        <v>-103</v>
      </c>
      <c r="P282" s="5">
        <v>41872</v>
      </c>
      <c r="Q282" s="5">
        <v>1896</v>
      </c>
      <c r="R282" s="5">
        <v>25842</v>
      </c>
      <c r="S282" s="12"/>
    </row>
    <row r="283" spans="1:20" x14ac:dyDescent="0.15">
      <c r="A283" s="2">
        <v>117</v>
      </c>
      <c r="B283" s="71">
        <v>5</v>
      </c>
      <c r="C283" s="71">
        <v>1</v>
      </c>
      <c r="D283" s="71">
        <v>12</v>
      </c>
      <c r="E283" s="72" t="s">
        <v>802</v>
      </c>
      <c r="F283" s="1" t="s">
        <v>565</v>
      </c>
      <c r="G283" s="17">
        <v>13</v>
      </c>
      <c r="H283" s="1" t="s">
        <v>218</v>
      </c>
      <c r="I283" s="145" t="s">
        <v>21</v>
      </c>
      <c r="J283" s="24">
        <v>7204</v>
      </c>
      <c r="K283" s="24"/>
      <c r="L283" s="2" t="s">
        <v>41</v>
      </c>
      <c r="M283" s="5">
        <v>2561301</v>
      </c>
      <c r="N283" s="5">
        <v>2528274</v>
      </c>
      <c r="O283" s="5">
        <v>-103</v>
      </c>
      <c r="P283" s="5">
        <v>20668</v>
      </c>
      <c r="Q283" s="5">
        <v>-13380</v>
      </c>
      <c r="R283" s="5">
        <v>25842</v>
      </c>
      <c r="S283" s="12"/>
    </row>
    <row r="284" spans="1:20" x14ac:dyDescent="0.15">
      <c r="A284" s="2">
        <v>127</v>
      </c>
      <c r="B284" s="71">
        <v>5</v>
      </c>
      <c r="C284" s="71">
        <v>2</v>
      </c>
      <c r="D284" s="71">
        <v>6</v>
      </c>
      <c r="E284" s="72" t="s">
        <v>802</v>
      </c>
      <c r="F284" s="1" t="s">
        <v>578</v>
      </c>
      <c r="G284" s="17">
        <v>13</v>
      </c>
      <c r="H284" s="12" t="s">
        <v>579</v>
      </c>
      <c r="I284" s="3" t="s">
        <v>580</v>
      </c>
      <c r="J284" s="24">
        <v>3000</v>
      </c>
      <c r="K284" s="24"/>
      <c r="L284" s="2" t="s">
        <v>282</v>
      </c>
      <c r="M284" s="5">
        <v>2533669</v>
      </c>
      <c r="N284" s="5">
        <v>2478274</v>
      </c>
      <c r="O284" s="5">
        <v>-103</v>
      </c>
      <c r="P284" s="5">
        <v>1232</v>
      </c>
      <c r="Q284" s="5">
        <v>28424</v>
      </c>
      <c r="R284" s="5">
        <v>25842</v>
      </c>
      <c r="S284" s="12"/>
    </row>
    <row r="285" spans="1:20" s="261" customFormat="1" x14ac:dyDescent="0.15">
      <c r="A285" s="264" t="s">
        <v>661</v>
      </c>
      <c r="B285" s="273" t="s">
        <v>660</v>
      </c>
      <c r="C285" s="265"/>
      <c r="D285" s="265"/>
      <c r="E285" s="266" t="s">
        <v>644</v>
      </c>
      <c r="F285" s="270" t="s">
        <v>705</v>
      </c>
      <c r="G285" s="256">
        <v>13</v>
      </c>
      <c r="H285" s="257"/>
      <c r="I285" s="258"/>
      <c r="J285" s="23">
        <f>SUMIFS($J$4:$J$152,$G$4:$G$152,G285)</f>
        <v>276422</v>
      </c>
      <c r="K285" s="259"/>
      <c r="L285" s="259"/>
      <c r="M285" s="260"/>
      <c r="N285" s="260"/>
      <c r="S285" s="142"/>
      <c r="T285" s="262"/>
    </row>
    <row r="286" spans="1:20" x14ac:dyDescent="0.15">
      <c r="A286" s="40">
        <f>COUNT(A278:A284)</f>
        <v>7</v>
      </c>
      <c r="B286" s="33" t="s">
        <v>808</v>
      </c>
      <c r="F286"/>
      <c r="G286" s="40"/>
      <c r="H286" s="43"/>
      <c r="I286"/>
      <c r="J286" s="156"/>
      <c r="K286" s="156"/>
    </row>
    <row r="287" spans="1:20" x14ac:dyDescent="0.15">
      <c r="F287"/>
      <c r="G287" s="40"/>
      <c r="H287" s="43"/>
      <c r="I287"/>
      <c r="J287" s="156"/>
      <c r="K287" s="156"/>
    </row>
    <row r="288" spans="1:20" x14ac:dyDescent="0.15">
      <c r="A288" s="71" t="s">
        <v>6</v>
      </c>
      <c r="B288" s="71" t="s">
        <v>0</v>
      </c>
      <c r="C288" s="71" t="s">
        <v>1</v>
      </c>
      <c r="D288" s="71" t="s">
        <v>2</v>
      </c>
      <c r="E288" s="71" t="s">
        <v>802</v>
      </c>
      <c r="F288" s="73" t="s">
        <v>3</v>
      </c>
      <c r="G288" s="71" t="s">
        <v>4</v>
      </c>
      <c r="H288" s="71" t="s">
        <v>45</v>
      </c>
      <c r="I288" s="71" t="s">
        <v>5</v>
      </c>
      <c r="J288" s="106" t="s">
        <v>7</v>
      </c>
      <c r="K288" s="106" t="s">
        <v>8</v>
      </c>
      <c r="L288" s="106" t="s">
        <v>280</v>
      </c>
      <c r="M288" s="106" t="s">
        <v>48</v>
      </c>
      <c r="N288" s="106" t="s">
        <v>43</v>
      </c>
      <c r="O288" s="71" t="s">
        <v>332</v>
      </c>
      <c r="P288" s="71" t="s">
        <v>41</v>
      </c>
      <c r="Q288" s="71" t="s">
        <v>282</v>
      </c>
      <c r="R288" s="71" t="s">
        <v>410</v>
      </c>
      <c r="S288" s="71" t="s">
        <v>47</v>
      </c>
    </row>
    <row r="289" spans="1:19" x14ac:dyDescent="0.15">
      <c r="A289" s="2">
        <v>3</v>
      </c>
      <c r="B289" s="2">
        <v>4</v>
      </c>
      <c r="C289" s="2">
        <v>3</v>
      </c>
      <c r="D289" s="2">
        <v>19</v>
      </c>
      <c r="E289" s="72" t="s">
        <v>802</v>
      </c>
      <c r="F289" s="1" t="s">
        <v>22</v>
      </c>
      <c r="G289" s="17">
        <v>21</v>
      </c>
      <c r="H289" s="12" t="s">
        <v>56</v>
      </c>
      <c r="I289" s="3" t="s">
        <v>23</v>
      </c>
      <c r="J289" s="24">
        <v>20</v>
      </c>
      <c r="K289" s="24"/>
      <c r="L289" s="2" t="s">
        <v>282</v>
      </c>
      <c r="M289" s="5">
        <v>2667158</v>
      </c>
      <c r="N289" s="5">
        <v>2468658</v>
      </c>
      <c r="O289" s="5">
        <v>198520</v>
      </c>
      <c r="P289" s="5">
        <v>0</v>
      </c>
      <c r="Q289" s="5">
        <v>-20</v>
      </c>
      <c r="R289" s="5">
        <v>0</v>
      </c>
      <c r="S289" s="12"/>
    </row>
    <row r="290" spans="1:19" x14ac:dyDescent="0.15">
      <c r="A290" s="2">
        <v>6</v>
      </c>
      <c r="B290" s="2">
        <v>4</v>
      </c>
      <c r="C290" s="2">
        <v>3</v>
      </c>
      <c r="D290" s="2">
        <v>31</v>
      </c>
      <c r="E290" s="72" t="s">
        <v>802</v>
      </c>
      <c r="F290" s="12" t="s">
        <v>59</v>
      </c>
      <c r="G290" s="2">
        <v>21</v>
      </c>
      <c r="H290" s="12" t="s">
        <v>56</v>
      </c>
      <c r="I290" s="12" t="s">
        <v>433</v>
      </c>
      <c r="J290" s="5">
        <v>910</v>
      </c>
      <c r="K290" s="5"/>
      <c r="L290" s="2" t="s">
        <v>282</v>
      </c>
      <c r="M290" s="5">
        <v>2665248</v>
      </c>
      <c r="N290" s="5">
        <v>2468658</v>
      </c>
      <c r="O290" s="5">
        <v>198520</v>
      </c>
      <c r="P290" s="5">
        <v>0</v>
      </c>
      <c r="Q290" s="5">
        <v>-1930</v>
      </c>
      <c r="R290" s="5">
        <v>0</v>
      </c>
      <c r="S290" s="12"/>
    </row>
    <row r="291" spans="1:19" x14ac:dyDescent="0.15">
      <c r="A291" s="2">
        <v>7</v>
      </c>
      <c r="B291" s="2">
        <v>4</v>
      </c>
      <c r="C291" s="2">
        <v>3</v>
      </c>
      <c r="D291" s="2">
        <v>31</v>
      </c>
      <c r="E291" s="72" t="s">
        <v>802</v>
      </c>
      <c r="F291" s="12" t="s">
        <v>435</v>
      </c>
      <c r="G291" s="17">
        <v>21</v>
      </c>
      <c r="H291" s="12" t="s">
        <v>56</v>
      </c>
      <c r="I291" s="12" t="s">
        <v>434</v>
      </c>
      <c r="J291" s="24">
        <v>220</v>
      </c>
      <c r="K291" s="24"/>
      <c r="L291" s="2" t="s">
        <v>282</v>
      </c>
      <c r="M291" s="5">
        <v>2665028</v>
      </c>
      <c r="N291" s="5">
        <v>2468658</v>
      </c>
      <c r="O291" s="5">
        <v>198520</v>
      </c>
      <c r="P291" s="5">
        <v>0</v>
      </c>
      <c r="Q291" s="5">
        <v>-2150</v>
      </c>
      <c r="R291" s="5">
        <v>0</v>
      </c>
      <c r="S291" s="12"/>
    </row>
    <row r="292" spans="1:19" x14ac:dyDescent="0.15">
      <c r="A292" s="2">
        <v>8</v>
      </c>
      <c r="B292" s="2">
        <v>4</v>
      </c>
      <c r="C292" s="2">
        <v>4</v>
      </c>
      <c r="D292" s="2">
        <v>5</v>
      </c>
      <c r="E292" s="72" t="s">
        <v>802</v>
      </c>
      <c r="F292" s="12" t="s">
        <v>436</v>
      </c>
      <c r="G292" s="17">
        <v>21</v>
      </c>
      <c r="H292" s="12" t="s">
        <v>56</v>
      </c>
      <c r="I292" s="3" t="s">
        <v>417</v>
      </c>
      <c r="J292" s="24">
        <v>272</v>
      </c>
      <c r="K292" s="24"/>
      <c r="L292" s="2" t="s">
        <v>282</v>
      </c>
      <c r="M292" s="5">
        <v>2664756</v>
      </c>
      <c r="N292" s="5">
        <v>2468658</v>
      </c>
      <c r="O292" s="5">
        <v>198520</v>
      </c>
      <c r="P292" s="5">
        <v>0</v>
      </c>
      <c r="Q292" s="5">
        <v>-2422</v>
      </c>
      <c r="R292" s="5">
        <v>0</v>
      </c>
      <c r="S292" s="12"/>
    </row>
    <row r="293" spans="1:19" x14ac:dyDescent="0.15">
      <c r="A293" s="2">
        <v>15</v>
      </c>
      <c r="B293" s="2">
        <v>4</v>
      </c>
      <c r="C293" s="2">
        <v>4</v>
      </c>
      <c r="D293" s="2">
        <v>14</v>
      </c>
      <c r="E293" s="72" t="s">
        <v>802</v>
      </c>
      <c r="F293" s="12" t="s">
        <v>59</v>
      </c>
      <c r="G293" s="2">
        <v>21</v>
      </c>
      <c r="H293" s="12" t="s">
        <v>56</v>
      </c>
      <c r="I293" s="12" t="s">
        <v>433</v>
      </c>
      <c r="J293" s="5">
        <v>700</v>
      </c>
      <c r="K293" s="5"/>
      <c r="L293" s="2" t="s">
        <v>282</v>
      </c>
      <c r="M293" s="5">
        <v>2508895</v>
      </c>
      <c r="N293" s="5">
        <v>1968658</v>
      </c>
      <c r="O293" s="5">
        <v>48520</v>
      </c>
      <c r="P293" s="5">
        <v>200000</v>
      </c>
      <c r="Q293" s="5">
        <v>291717</v>
      </c>
      <c r="R293" s="5">
        <v>0</v>
      </c>
      <c r="S293" s="12"/>
    </row>
    <row r="294" spans="1:19" x14ac:dyDescent="0.15">
      <c r="A294" s="2">
        <v>21</v>
      </c>
      <c r="B294" s="2">
        <v>4</v>
      </c>
      <c r="C294" s="2">
        <v>4</v>
      </c>
      <c r="D294" s="2">
        <v>24</v>
      </c>
      <c r="E294" s="72" t="s">
        <v>802</v>
      </c>
      <c r="F294" s="12" t="s">
        <v>36</v>
      </c>
      <c r="G294" s="17">
        <v>21</v>
      </c>
      <c r="H294" s="12" t="s">
        <v>56</v>
      </c>
      <c r="I294" s="12" t="s">
        <v>413</v>
      </c>
      <c r="J294" s="24">
        <v>10917</v>
      </c>
      <c r="K294" s="24"/>
      <c r="L294" s="17" t="s">
        <v>333</v>
      </c>
      <c r="M294" s="5">
        <v>2490607</v>
      </c>
      <c r="N294" s="5">
        <v>1918658</v>
      </c>
      <c r="O294" s="5">
        <v>37603</v>
      </c>
      <c r="P294" s="5">
        <v>193870</v>
      </c>
      <c r="Q294" s="5">
        <v>290476</v>
      </c>
      <c r="R294" s="5">
        <v>50000</v>
      </c>
      <c r="S294" s="12"/>
    </row>
    <row r="295" spans="1:19" x14ac:dyDescent="0.15">
      <c r="A295" s="2">
        <v>27</v>
      </c>
      <c r="B295" s="2">
        <v>4</v>
      </c>
      <c r="C295" s="2">
        <v>5</v>
      </c>
      <c r="D295" s="2">
        <v>2</v>
      </c>
      <c r="E295" s="72" t="s">
        <v>802</v>
      </c>
      <c r="F295" s="12" t="s">
        <v>447</v>
      </c>
      <c r="G295" s="17">
        <v>21</v>
      </c>
      <c r="H295" s="12" t="s">
        <v>56</v>
      </c>
      <c r="I295" s="3" t="s">
        <v>102</v>
      </c>
      <c r="J295" s="24">
        <v>2403</v>
      </c>
      <c r="K295" s="24"/>
      <c r="L295" s="2" t="s">
        <v>282</v>
      </c>
      <c r="M295" s="5">
        <v>2325764</v>
      </c>
      <c r="N295" s="5">
        <v>1952058</v>
      </c>
      <c r="O295" s="5">
        <v>37603</v>
      </c>
      <c r="P295" s="5">
        <v>193870</v>
      </c>
      <c r="Q295" s="5">
        <v>92233</v>
      </c>
      <c r="R295" s="5">
        <v>50000</v>
      </c>
      <c r="S295" s="12"/>
    </row>
    <row r="296" spans="1:19" x14ac:dyDescent="0.15">
      <c r="A296" s="2">
        <v>30</v>
      </c>
      <c r="B296" s="2">
        <v>4</v>
      </c>
      <c r="C296" s="2">
        <v>5</v>
      </c>
      <c r="D296" s="2">
        <v>6</v>
      </c>
      <c r="E296" s="72" t="s">
        <v>802</v>
      </c>
      <c r="F296" s="12" t="s">
        <v>414</v>
      </c>
      <c r="G296" s="17">
        <v>21</v>
      </c>
      <c r="H296" s="12" t="s">
        <v>56</v>
      </c>
      <c r="I296" s="12" t="s">
        <v>415</v>
      </c>
      <c r="J296" s="24">
        <v>6490</v>
      </c>
      <c r="K296" s="24"/>
      <c r="L296" s="17" t="s">
        <v>333</v>
      </c>
      <c r="M296" s="5">
        <v>2255040</v>
      </c>
      <c r="N296" s="5">
        <v>1952058</v>
      </c>
      <c r="O296" s="5">
        <v>31113</v>
      </c>
      <c r="P296" s="5">
        <v>193870</v>
      </c>
      <c r="Q296" s="5">
        <v>27999</v>
      </c>
      <c r="R296" s="5">
        <v>50000</v>
      </c>
      <c r="S296" s="12"/>
    </row>
    <row r="297" spans="1:19" x14ac:dyDescent="0.15">
      <c r="A297" s="2">
        <v>39</v>
      </c>
      <c r="B297" s="2">
        <v>4</v>
      </c>
      <c r="C297" s="2">
        <v>5</v>
      </c>
      <c r="D297" s="2">
        <v>23</v>
      </c>
      <c r="E297" s="72" t="s">
        <v>802</v>
      </c>
      <c r="F297" s="12" t="s">
        <v>59</v>
      </c>
      <c r="G297" s="2">
        <v>21</v>
      </c>
      <c r="H297" s="12" t="s">
        <v>56</v>
      </c>
      <c r="I297" s="12" t="s">
        <v>451</v>
      </c>
      <c r="J297" s="5">
        <v>280</v>
      </c>
      <c r="K297" s="5"/>
      <c r="L297" s="2" t="s">
        <v>282</v>
      </c>
      <c r="M297" s="5">
        <v>2222937</v>
      </c>
      <c r="N297" s="5">
        <v>2001878</v>
      </c>
      <c r="O297" s="5">
        <v>31113</v>
      </c>
      <c r="P297" s="5">
        <v>140570</v>
      </c>
      <c r="Q297" s="5">
        <v>22176</v>
      </c>
      <c r="R297" s="5">
        <v>27200</v>
      </c>
      <c r="S297" s="12"/>
    </row>
    <row r="298" spans="1:19" x14ac:dyDescent="0.15">
      <c r="A298" s="2">
        <v>41</v>
      </c>
      <c r="B298" s="2">
        <v>4</v>
      </c>
      <c r="C298" s="2">
        <v>6</v>
      </c>
      <c r="D298" s="2">
        <v>7</v>
      </c>
      <c r="E298" s="72" t="s">
        <v>802</v>
      </c>
      <c r="F298" s="12" t="s">
        <v>59</v>
      </c>
      <c r="G298" s="2">
        <v>21</v>
      </c>
      <c r="H298" s="12" t="s">
        <v>56</v>
      </c>
      <c r="I298" s="12" t="s">
        <v>451</v>
      </c>
      <c r="J298" s="5">
        <v>980</v>
      </c>
      <c r="K298" s="5"/>
      <c r="L298" s="2" t="s">
        <v>282</v>
      </c>
      <c r="M298" s="5">
        <v>2221657</v>
      </c>
      <c r="N298" s="5">
        <v>2001878</v>
      </c>
      <c r="O298" s="5">
        <v>31113</v>
      </c>
      <c r="P298" s="5">
        <v>140570</v>
      </c>
      <c r="Q298" s="5">
        <v>20896</v>
      </c>
      <c r="R298" s="5">
        <v>27200</v>
      </c>
      <c r="S298" s="12"/>
    </row>
    <row r="299" spans="1:19" x14ac:dyDescent="0.15">
      <c r="A299" s="2">
        <v>47</v>
      </c>
      <c r="B299" s="2">
        <v>4</v>
      </c>
      <c r="C299" s="2">
        <v>6</v>
      </c>
      <c r="D299" s="2">
        <v>11</v>
      </c>
      <c r="E299" s="72" t="s">
        <v>802</v>
      </c>
      <c r="F299" s="1" t="s">
        <v>418</v>
      </c>
      <c r="G299" s="17">
        <v>21</v>
      </c>
      <c r="H299" s="12" t="s">
        <v>56</v>
      </c>
      <c r="I299" s="3" t="s">
        <v>417</v>
      </c>
      <c r="J299" s="24">
        <v>1358</v>
      </c>
      <c r="K299" s="5"/>
      <c r="L299" s="17" t="s">
        <v>416</v>
      </c>
      <c r="M299" s="5">
        <v>1958756</v>
      </c>
      <c r="N299" s="5">
        <v>1744878</v>
      </c>
      <c r="O299" s="5">
        <v>31113</v>
      </c>
      <c r="P299" s="5">
        <v>140570</v>
      </c>
      <c r="Q299" s="5">
        <v>16353</v>
      </c>
      <c r="R299" s="5">
        <v>25842</v>
      </c>
      <c r="S299" s="12" t="s">
        <v>419</v>
      </c>
    </row>
    <row r="300" spans="1:19" x14ac:dyDescent="0.15">
      <c r="A300" s="2">
        <v>50</v>
      </c>
      <c r="B300" s="2">
        <v>4</v>
      </c>
      <c r="C300" s="2">
        <v>6</v>
      </c>
      <c r="D300" s="2">
        <v>19</v>
      </c>
      <c r="E300" s="72" t="s">
        <v>802</v>
      </c>
      <c r="F300" s="12" t="s">
        <v>59</v>
      </c>
      <c r="G300" s="2">
        <v>21</v>
      </c>
      <c r="H300" s="12" t="s">
        <v>56</v>
      </c>
      <c r="I300" s="12" t="s">
        <v>451</v>
      </c>
      <c r="J300" s="5">
        <v>140</v>
      </c>
      <c r="K300" s="5"/>
      <c r="L300" s="2" t="s">
        <v>282</v>
      </c>
      <c r="M300" s="5">
        <v>1937716</v>
      </c>
      <c r="N300" s="5">
        <v>1744878</v>
      </c>
      <c r="O300" s="5">
        <v>31113</v>
      </c>
      <c r="P300" s="5">
        <v>119670</v>
      </c>
      <c r="Q300" s="5">
        <v>16213</v>
      </c>
      <c r="R300" s="5">
        <v>25842</v>
      </c>
      <c r="S300" s="12" t="s">
        <v>454</v>
      </c>
    </row>
    <row r="301" spans="1:19" x14ac:dyDescent="0.15">
      <c r="A301" s="2">
        <v>51</v>
      </c>
      <c r="B301" s="2">
        <v>4</v>
      </c>
      <c r="C301" s="2">
        <v>6</v>
      </c>
      <c r="D301" s="2">
        <v>23</v>
      </c>
      <c r="E301" s="72" t="s">
        <v>802</v>
      </c>
      <c r="F301" s="1" t="s">
        <v>428</v>
      </c>
      <c r="G301" s="17">
        <v>21</v>
      </c>
      <c r="H301" s="12" t="s">
        <v>56</v>
      </c>
      <c r="I301" s="3" t="s">
        <v>429</v>
      </c>
      <c r="J301" s="24">
        <v>3960</v>
      </c>
      <c r="K301" s="24"/>
      <c r="L301" s="2" t="s">
        <v>41</v>
      </c>
      <c r="M301" s="5">
        <v>1933756</v>
      </c>
      <c r="N301" s="5">
        <v>1744878</v>
      </c>
      <c r="O301" s="5">
        <v>31113</v>
      </c>
      <c r="P301" s="5">
        <v>115710</v>
      </c>
      <c r="Q301" s="5">
        <v>16213</v>
      </c>
      <c r="R301" s="5">
        <v>25842</v>
      </c>
      <c r="S301" s="12" t="s">
        <v>420</v>
      </c>
    </row>
    <row r="302" spans="1:19" x14ac:dyDescent="0.15">
      <c r="A302" s="2">
        <v>52</v>
      </c>
      <c r="B302" s="2">
        <v>4</v>
      </c>
      <c r="C302" s="2">
        <v>6</v>
      </c>
      <c r="D302" s="2">
        <v>30</v>
      </c>
      <c r="E302" s="131" t="s">
        <v>512</v>
      </c>
      <c r="F302" s="12" t="s">
        <v>455</v>
      </c>
      <c r="G302" s="2">
        <v>21</v>
      </c>
      <c r="H302" s="12" t="s">
        <v>56</v>
      </c>
      <c r="I302" s="3" t="s">
        <v>417</v>
      </c>
      <c r="J302" s="5">
        <v>236</v>
      </c>
      <c r="K302" s="5"/>
      <c r="L302" s="2" t="s">
        <v>282</v>
      </c>
      <c r="M302" s="5">
        <v>1933520</v>
      </c>
      <c r="N302" s="5">
        <v>1744878</v>
      </c>
      <c r="O302" s="5">
        <v>31113</v>
      </c>
      <c r="P302" s="5">
        <v>115710</v>
      </c>
      <c r="Q302" s="5">
        <v>15977</v>
      </c>
      <c r="R302" s="5">
        <v>25842</v>
      </c>
      <c r="S302" s="12" t="s">
        <v>420</v>
      </c>
    </row>
    <row r="303" spans="1:19" x14ac:dyDescent="0.15">
      <c r="A303" s="2">
        <v>62</v>
      </c>
      <c r="B303" s="2">
        <v>4</v>
      </c>
      <c r="C303" s="2">
        <v>8</v>
      </c>
      <c r="D303" s="2">
        <v>1</v>
      </c>
      <c r="E303" s="72" t="s">
        <v>802</v>
      </c>
      <c r="F303" s="1" t="s">
        <v>22</v>
      </c>
      <c r="G303" s="17">
        <v>21</v>
      </c>
      <c r="H303" s="12" t="s">
        <v>56</v>
      </c>
      <c r="I303" s="3" t="s">
        <v>23</v>
      </c>
      <c r="J303" s="24">
        <v>20</v>
      </c>
      <c r="K303" s="24"/>
      <c r="L303" s="2" t="s">
        <v>282</v>
      </c>
      <c r="M303" s="5">
        <v>2902245</v>
      </c>
      <c r="N303" s="5">
        <v>2733178</v>
      </c>
      <c r="O303" s="5">
        <v>31113</v>
      </c>
      <c r="P303" s="5">
        <v>110710</v>
      </c>
      <c r="Q303" s="5">
        <v>1402</v>
      </c>
      <c r="R303" s="5">
        <v>25842</v>
      </c>
      <c r="S303" s="12"/>
    </row>
    <row r="304" spans="1:19" x14ac:dyDescent="0.15">
      <c r="A304" s="2">
        <v>63</v>
      </c>
      <c r="B304" s="2">
        <v>4</v>
      </c>
      <c r="C304" s="2">
        <v>8</v>
      </c>
      <c r="D304" s="2">
        <v>4</v>
      </c>
      <c r="E304" s="72" t="s">
        <v>802</v>
      </c>
      <c r="F304" s="1" t="s">
        <v>22</v>
      </c>
      <c r="G304" s="17">
        <v>21</v>
      </c>
      <c r="H304" s="12" t="s">
        <v>56</v>
      </c>
      <c r="I304" s="3" t="s">
        <v>23</v>
      </c>
      <c r="J304" s="24">
        <v>80</v>
      </c>
      <c r="K304" s="24"/>
      <c r="L304" s="2" t="s">
        <v>282</v>
      </c>
      <c r="M304" s="5">
        <v>2902165</v>
      </c>
      <c r="N304" s="5">
        <v>2733178</v>
      </c>
      <c r="O304" s="5">
        <v>31113</v>
      </c>
      <c r="P304" s="5">
        <v>110710</v>
      </c>
      <c r="Q304" s="5">
        <v>1322</v>
      </c>
      <c r="R304" s="5">
        <v>25842</v>
      </c>
      <c r="S304" s="12"/>
    </row>
    <row r="305" spans="1:19" x14ac:dyDescent="0.15">
      <c r="A305" s="2">
        <v>67</v>
      </c>
      <c r="B305" s="2">
        <v>4</v>
      </c>
      <c r="C305" s="2">
        <v>8</v>
      </c>
      <c r="D305" s="2">
        <v>19</v>
      </c>
      <c r="E305" s="72" t="s">
        <v>802</v>
      </c>
      <c r="F305" s="1" t="s">
        <v>432</v>
      </c>
      <c r="G305" s="17">
        <v>21</v>
      </c>
      <c r="H305" s="12" t="s">
        <v>56</v>
      </c>
      <c r="I305" s="3" t="s">
        <v>95</v>
      </c>
      <c r="J305" s="5">
        <v>6370</v>
      </c>
      <c r="K305" s="5"/>
      <c r="L305" s="2" t="s">
        <v>41</v>
      </c>
      <c r="M305" s="5">
        <v>2918295</v>
      </c>
      <c r="N305" s="5">
        <v>2763178</v>
      </c>
      <c r="O305" s="5">
        <v>31113</v>
      </c>
      <c r="P305" s="5">
        <v>96840</v>
      </c>
      <c r="Q305" s="5">
        <v>1322</v>
      </c>
      <c r="R305" s="5">
        <v>25842</v>
      </c>
      <c r="S305" s="12"/>
    </row>
    <row r="306" spans="1:19" x14ac:dyDescent="0.15">
      <c r="A306" s="2">
        <v>81</v>
      </c>
      <c r="B306" s="2">
        <v>4</v>
      </c>
      <c r="C306" s="2">
        <v>10</v>
      </c>
      <c r="D306" s="2">
        <v>16</v>
      </c>
      <c r="E306" s="72" t="s">
        <v>802</v>
      </c>
      <c r="F306" s="1" t="s">
        <v>432</v>
      </c>
      <c r="G306" s="17">
        <v>21</v>
      </c>
      <c r="H306" s="12" t="s">
        <v>56</v>
      </c>
      <c r="I306" s="3" t="s">
        <v>476</v>
      </c>
      <c r="J306" s="5">
        <v>2661</v>
      </c>
      <c r="K306" s="5"/>
      <c r="L306" s="2" t="s">
        <v>282</v>
      </c>
      <c r="M306" s="5">
        <v>2733153</v>
      </c>
      <c r="N306" s="5">
        <v>2563188</v>
      </c>
      <c r="O306" s="5">
        <v>31113</v>
      </c>
      <c r="P306" s="5">
        <v>64320</v>
      </c>
      <c r="Q306" s="5">
        <v>48690</v>
      </c>
      <c r="R306" s="5">
        <v>25842</v>
      </c>
      <c r="S306" s="12"/>
    </row>
    <row r="307" spans="1:19" x14ac:dyDescent="0.15">
      <c r="A307" s="2">
        <v>83</v>
      </c>
      <c r="B307" s="2">
        <v>4</v>
      </c>
      <c r="C307" s="2">
        <v>10</v>
      </c>
      <c r="D307" s="2">
        <v>28</v>
      </c>
      <c r="E307" s="72" t="s">
        <v>802</v>
      </c>
      <c r="F307" s="1" t="s">
        <v>477</v>
      </c>
      <c r="G307" s="17">
        <v>21</v>
      </c>
      <c r="H307" s="12" t="s">
        <v>56</v>
      </c>
      <c r="I307" s="3" t="s">
        <v>476</v>
      </c>
      <c r="J307" s="5">
        <v>744</v>
      </c>
      <c r="K307" s="5"/>
      <c r="L307" s="2" t="s">
        <v>282</v>
      </c>
      <c r="M307" s="5">
        <v>2726966</v>
      </c>
      <c r="N307" s="5">
        <v>2563188</v>
      </c>
      <c r="O307" s="5">
        <v>31113</v>
      </c>
      <c r="P307" s="5">
        <v>64320</v>
      </c>
      <c r="Q307" s="5">
        <v>42503</v>
      </c>
      <c r="R307" s="5">
        <v>25842</v>
      </c>
      <c r="S307" s="12"/>
    </row>
    <row r="308" spans="1:19" x14ac:dyDescent="0.15">
      <c r="A308" s="2">
        <v>92</v>
      </c>
      <c r="B308" s="2">
        <v>4</v>
      </c>
      <c r="C308" s="2">
        <v>12</v>
      </c>
      <c r="D308" s="2">
        <v>11</v>
      </c>
      <c r="E308" s="72" t="s">
        <v>802</v>
      </c>
      <c r="F308" s="1" t="s">
        <v>591</v>
      </c>
      <c r="G308" s="17">
        <v>21</v>
      </c>
      <c r="H308" s="12" t="s">
        <v>56</v>
      </c>
      <c r="I308" s="3" t="s">
        <v>23</v>
      </c>
      <c r="J308" s="24">
        <v>70</v>
      </c>
      <c r="K308" s="24"/>
      <c r="L308" s="2" t="s">
        <v>282</v>
      </c>
      <c r="M308" s="5">
        <v>2938067</v>
      </c>
      <c r="N308" s="5">
        <v>2785808</v>
      </c>
      <c r="O308" s="5">
        <v>31113</v>
      </c>
      <c r="P308" s="5">
        <v>58320</v>
      </c>
      <c r="Q308" s="5">
        <v>36984</v>
      </c>
      <c r="R308" s="5">
        <v>25842</v>
      </c>
      <c r="S308" s="12"/>
    </row>
    <row r="309" spans="1:19" x14ac:dyDescent="0.15">
      <c r="A309" s="2">
        <v>96</v>
      </c>
      <c r="B309" s="2">
        <v>4</v>
      </c>
      <c r="C309" s="2">
        <v>12</v>
      </c>
      <c r="D309" s="2">
        <v>12</v>
      </c>
      <c r="E309" s="72" t="s">
        <v>802</v>
      </c>
      <c r="F309" s="1" t="s">
        <v>481</v>
      </c>
      <c r="G309" s="17">
        <v>21</v>
      </c>
      <c r="H309" s="12" t="s">
        <v>56</v>
      </c>
      <c r="I309" s="3" t="s">
        <v>482</v>
      </c>
      <c r="J309" s="24">
        <v>345</v>
      </c>
      <c r="K309" s="24"/>
      <c r="L309" s="2" t="s">
        <v>282</v>
      </c>
      <c r="M309" s="5">
        <v>2928816</v>
      </c>
      <c r="N309" s="5">
        <v>2785808</v>
      </c>
      <c r="O309" s="5">
        <v>31113</v>
      </c>
      <c r="P309" s="5">
        <v>58320</v>
      </c>
      <c r="Q309" s="5">
        <v>27733</v>
      </c>
      <c r="R309" s="5">
        <v>25842</v>
      </c>
      <c r="S309" s="12"/>
    </row>
    <row r="310" spans="1:19" x14ac:dyDescent="0.15">
      <c r="A310" s="2">
        <v>97</v>
      </c>
      <c r="B310" s="2">
        <v>4</v>
      </c>
      <c r="C310" s="2">
        <v>12</v>
      </c>
      <c r="D310" s="2">
        <v>16</v>
      </c>
      <c r="E310" s="72" t="s">
        <v>802</v>
      </c>
      <c r="F310" s="1" t="s">
        <v>483</v>
      </c>
      <c r="G310" s="17">
        <v>21</v>
      </c>
      <c r="H310" s="12" t="s">
        <v>56</v>
      </c>
      <c r="I310" s="3" t="s">
        <v>434</v>
      </c>
      <c r="J310" s="24">
        <v>330</v>
      </c>
      <c r="K310" s="24"/>
      <c r="L310" s="2" t="s">
        <v>282</v>
      </c>
      <c r="M310" s="5">
        <v>2928486</v>
      </c>
      <c r="N310" s="5">
        <v>2785808</v>
      </c>
      <c r="O310" s="5">
        <v>31113</v>
      </c>
      <c r="P310" s="5">
        <v>58320</v>
      </c>
      <c r="Q310" s="5">
        <v>27403</v>
      </c>
      <c r="R310" s="5">
        <v>25842</v>
      </c>
      <c r="S310" s="12"/>
    </row>
    <row r="311" spans="1:19" x14ac:dyDescent="0.15">
      <c r="A311" s="2">
        <v>108</v>
      </c>
      <c r="B311" s="2">
        <v>4</v>
      </c>
      <c r="C311" s="2">
        <v>12</v>
      </c>
      <c r="D311" s="2">
        <v>29</v>
      </c>
      <c r="E311" s="72" t="s">
        <v>802</v>
      </c>
      <c r="F311" s="1" t="s">
        <v>479</v>
      </c>
      <c r="G311" s="17">
        <v>21</v>
      </c>
      <c r="H311" s="12" t="s">
        <v>56</v>
      </c>
      <c r="I311" s="3" t="s">
        <v>23</v>
      </c>
      <c r="J311" s="24">
        <v>70</v>
      </c>
      <c r="K311" s="24"/>
      <c r="L311" s="2" t="s">
        <v>282</v>
      </c>
      <c r="M311" s="5">
        <v>2597711</v>
      </c>
      <c r="N311" s="5">
        <v>2528274</v>
      </c>
      <c r="O311" s="5">
        <v>-103</v>
      </c>
      <c r="P311" s="5">
        <v>41872</v>
      </c>
      <c r="Q311" s="5">
        <v>1826</v>
      </c>
      <c r="R311" s="5">
        <v>25842</v>
      </c>
      <c r="S311" s="12"/>
    </row>
    <row r="312" spans="1:19" x14ac:dyDescent="0.15">
      <c r="A312" s="2">
        <v>123</v>
      </c>
      <c r="B312" s="71">
        <v>5</v>
      </c>
      <c r="C312" s="71">
        <v>1</v>
      </c>
      <c r="D312" s="71">
        <v>31</v>
      </c>
      <c r="E312" s="72" t="s">
        <v>802</v>
      </c>
      <c r="F312" s="1" t="s">
        <v>557</v>
      </c>
      <c r="G312" s="17">
        <v>21</v>
      </c>
      <c r="H312" s="12" t="s">
        <v>56</v>
      </c>
      <c r="I312" s="3" t="s">
        <v>476</v>
      </c>
      <c r="J312" s="24">
        <v>2911</v>
      </c>
      <c r="K312" s="24"/>
      <c r="L312" s="2" t="s">
        <v>282</v>
      </c>
      <c r="M312" s="5">
        <v>2543669</v>
      </c>
      <c r="N312" s="5">
        <v>2528274</v>
      </c>
      <c r="O312" s="5">
        <v>-103</v>
      </c>
      <c r="P312" s="5">
        <v>8232</v>
      </c>
      <c r="Q312" s="5">
        <v>-18576</v>
      </c>
      <c r="R312" s="5">
        <v>25842</v>
      </c>
      <c r="S312" s="12"/>
    </row>
    <row r="313" spans="1:19" x14ac:dyDescent="0.15">
      <c r="A313" s="2">
        <v>130</v>
      </c>
      <c r="B313" s="71">
        <v>5</v>
      </c>
      <c r="C313" s="2">
        <v>2</v>
      </c>
      <c r="D313" s="2">
        <v>10</v>
      </c>
      <c r="E313" s="72" t="s">
        <v>802</v>
      </c>
      <c r="F313" s="1" t="s">
        <v>582</v>
      </c>
      <c r="G313" s="17">
        <v>21</v>
      </c>
      <c r="H313" s="12" t="s">
        <v>56</v>
      </c>
      <c r="I313" s="3" t="s">
        <v>583</v>
      </c>
      <c r="J313" s="24">
        <v>2502</v>
      </c>
      <c r="K313" s="24"/>
      <c r="L313" s="2" t="s">
        <v>282</v>
      </c>
      <c r="M313" s="5">
        <v>2502607</v>
      </c>
      <c r="N313" s="5">
        <v>2478274</v>
      </c>
      <c r="O313" s="5">
        <v>-28103</v>
      </c>
      <c r="P313" s="5">
        <v>1232</v>
      </c>
      <c r="Q313" s="5">
        <v>25362</v>
      </c>
      <c r="R313" s="5">
        <v>25842</v>
      </c>
      <c r="S313" s="12"/>
    </row>
    <row r="314" spans="1:19" x14ac:dyDescent="0.15">
      <c r="A314" s="2">
        <v>134</v>
      </c>
      <c r="B314" s="71">
        <v>5</v>
      </c>
      <c r="C314" s="2">
        <v>2</v>
      </c>
      <c r="D314" s="2">
        <v>18</v>
      </c>
      <c r="E314" s="72" t="s">
        <v>802</v>
      </c>
      <c r="F314" s="1" t="s">
        <v>585</v>
      </c>
      <c r="G314" s="17">
        <v>21</v>
      </c>
      <c r="H314" s="12" t="s">
        <v>56</v>
      </c>
      <c r="I314" s="73" t="s">
        <v>514</v>
      </c>
      <c r="J314" s="24">
        <v>7040</v>
      </c>
      <c r="K314" s="24"/>
      <c r="L314" s="2" t="s">
        <v>282</v>
      </c>
      <c r="M314" s="5">
        <v>2494445</v>
      </c>
      <c r="N314" s="5">
        <v>2428274</v>
      </c>
      <c r="O314" s="5">
        <v>21897</v>
      </c>
      <c r="P314" s="5">
        <v>1232</v>
      </c>
      <c r="Q314" s="5">
        <v>17200</v>
      </c>
      <c r="R314" s="5">
        <v>25842</v>
      </c>
      <c r="S314" s="12"/>
    </row>
    <row r="315" spans="1:19" x14ac:dyDescent="0.15">
      <c r="A315" s="2">
        <v>136</v>
      </c>
      <c r="B315" s="71">
        <v>5</v>
      </c>
      <c r="C315" s="2">
        <v>2</v>
      </c>
      <c r="D315" s="2">
        <v>20</v>
      </c>
      <c r="E315" s="72" t="s">
        <v>802</v>
      </c>
      <c r="F315" s="12" t="s">
        <v>571</v>
      </c>
      <c r="G315" s="17">
        <v>21</v>
      </c>
      <c r="H315" s="12" t="s">
        <v>56</v>
      </c>
      <c r="I315" s="12" t="s">
        <v>572</v>
      </c>
      <c r="J315" s="24">
        <v>984</v>
      </c>
      <c r="K315" s="24"/>
      <c r="L315" s="17" t="s">
        <v>333</v>
      </c>
      <c r="M315" s="5">
        <v>2519661</v>
      </c>
      <c r="N315" s="5">
        <v>2454474</v>
      </c>
      <c r="O315" s="5">
        <v>20913</v>
      </c>
      <c r="P315" s="5">
        <v>1232</v>
      </c>
      <c r="Q315" s="5">
        <v>17200</v>
      </c>
      <c r="R315" s="5">
        <v>25842</v>
      </c>
      <c r="S315" s="12"/>
    </row>
    <row r="316" spans="1:19" x14ac:dyDescent="0.15">
      <c r="A316" s="2">
        <v>137</v>
      </c>
      <c r="B316" s="71">
        <v>5</v>
      </c>
      <c r="C316" s="71">
        <v>2</v>
      </c>
      <c r="D316" s="71">
        <v>24</v>
      </c>
      <c r="E316" s="72" t="s">
        <v>802</v>
      </c>
      <c r="F316" s="1" t="s">
        <v>586</v>
      </c>
      <c r="G316" s="17">
        <v>21</v>
      </c>
      <c r="H316" s="12" t="s">
        <v>56</v>
      </c>
      <c r="I316" s="145" t="s">
        <v>23</v>
      </c>
      <c r="J316" s="24">
        <v>70</v>
      </c>
      <c r="K316" s="24"/>
      <c r="L316" s="2" t="s">
        <v>282</v>
      </c>
      <c r="M316" s="5">
        <v>2519591</v>
      </c>
      <c r="N316" s="5">
        <v>2454474</v>
      </c>
      <c r="O316" s="5">
        <v>20913</v>
      </c>
      <c r="P316" s="5">
        <v>1232</v>
      </c>
      <c r="Q316" s="5">
        <v>17130</v>
      </c>
      <c r="R316" s="5">
        <v>25842</v>
      </c>
      <c r="S316" s="12"/>
    </row>
    <row r="317" spans="1:19" x14ac:dyDescent="0.15">
      <c r="A317" s="2">
        <v>139</v>
      </c>
      <c r="B317" s="71">
        <v>5</v>
      </c>
      <c r="C317" s="2">
        <v>2</v>
      </c>
      <c r="D317" s="2">
        <v>27</v>
      </c>
      <c r="E317" s="72" t="s">
        <v>802</v>
      </c>
      <c r="F317" s="1" t="s">
        <v>587</v>
      </c>
      <c r="G317" s="17">
        <v>21</v>
      </c>
      <c r="H317" s="12" t="s">
        <v>56</v>
      </c>
      <c r="I317" s="73" t="s">
        <v>514</v>
      </c>
      <c r="J317" s="24">
        <v>712</v>
      </c>
      <c r="K317" s="24"/>
      <c r="L317" s="2" t="s">
        <v>282</v>
      </c>
      <c r="M317" s="5">
        <v>2513436</v>
      </c>
      <c r="N317" s="5">
        <v>2454474</v>
      </c>
      <c r="O317" s="5">
        <v>20913</v>
      </c>
      <c r="P317" s="5">
        <v>1232</v>
      </c>
      <c r="Q317" s="5">
        <v>10975</v>
      </c>
      <c r="R317" s="5">
        <v>25842</v>
      </c>
      <c r="S317" s="12"/>
    </row>
    <row r="318" spans="1:19" x14ac:dyDescent="0.15">
      <c r="A318" s="2">
        <v>140</v>
      </c>
      <c r="B318" s="71">
        <v>5</v>
      </c>
      <c r="C318" s="2">
        <v>3</v>
      </c>
      <c r="D318" s="2">
        <v>2</v>
      </c>
      <c r="E318" s="72" t="s">
        <v>802</v>
      </c>
      <c r="F318" s="1" t="s">
        <v>596</v>
      </c>
      <c r="G318" s="17">
        <v>21</v>
      </c>
      <c r="H318" s="12" t="s">
        <v>56</v>
      </c>
      <c r="I318" s="73" t="s">
        <v>588</v>
      </c>
      <c r="J318" s="24">
        <v>2185</v>
      </c>
      <c r="K318" s="24"/>
      <c r="L318" s="2" t="s">
        <v>282</v>
      </c>
      <c r="M318" s="5">
        <v>2511251</v>
      </c>
      <c r="N318" s="5">
        <v>2454474</v>
      </c>
      <c r="O318" s="5">
        <v>20913</v>
      </c>
      <c r="P318" s="5">
        <v>1232</v>
      </c>
      <c r="Q318" s="5">
        <v>8790</v>
      </c>
      <c r="R318" s="5">
        <v>25842</v>
      </c>
      <c r="S318" s="12"/>
    </row>
    <row r="319" spans="1:19" x14ac:dyDescent="0.15">
      <c r="A319" s="2">
        <v>141</v>
      </c>
      <c r="B319" s="71">
        <v>5</v>
      </c>
      <c r="C319" s="2">
        <v>3</v>
      </c>
      <c r="D319" s="2">
        <v>3</v>
      </c>
      <c r="E319" s="72" t="s">
        <v>802</v>
      </c>
      <c r="F319" s="1" t="s">
        <v>597</v>
      </c>
      <c r="G319" s="17">
        <v>21</v>
      </c>
      <c r="H319" s="12" t="s">
        <v>56</v>
      </c>
      <c r="I319" s="73" t="s">
        <v>588</v>
      </c>
      <c r="J319" s="24">
        <v>14825</v>
      </c>
      <c r="K319" s="24"/>
      <c r="L319" s="2" t="s">
        <v>282</v>
      </c>
      <c r="M319" s="5">
        <v>2496426</v>
      </c>
      <c r="N319" s="5">
        <v>2454474</v>
      </c>
      <c r="O319" s="5">
        <v>20913</v>
      </c>
      <c r="P319" s="5">
        <v>1232</v>
      </c>
      <c r="Q319" s="5">
        <v>-6035</v>
      </c>
      <c r="R319" s="5">
        <v>25842</v>
      </c>
      <c r="S319" s="12"/>
    </row>
    <row r="320" spans="1:19" x14ac:dyDescent="0.15">
      <c r="A320" s="2">
        <v>147</v>
      </c>
      <c r="B320" s="71">
        <v>5</v>
      </c>
      <c r="C320" s="2">
        <v>3</v>
      </c>
      <c r="D320" s="2">
        <v>22</v>
      </c>
      <c r="E320" s="72" t="s">
        <v>802</v>
      </c>
      <c r="F320" s="1" t="s">
        <v>599</v>
      </c>
      <c r="G320" s="17">
        <v>21</v>
      </c>
      <c r="H320" s="12" t="s">
        <v>56</v>
      </c>
      <c r="I320" s="3" t="s">
        <v>102</v>
      </c>
      <c r="J320" s="24">
        <v>2403</v>
      </c>
      <c r="K320" s="24"/>
      <c r="L320" s="2" t="s">
        <v>282</v>
      </c>
      <c r="M320" s="5">
        <v>2558803</v>
      </c>
      <c r="N320" s="5">
        <v>2454485</v>
      </c>
      <c r="O320" s="5">
        <v>111524</v>
      </c>
      <c r="P320" s="5">
        <v>1232</v>
      </c>
      <c r="Q320" s="5">
        <v>-8438</v>
      </c>
      <c r="R320" s="5">
        <v>0</v>
      </c>
      <c r="S320" s="12"/>
    </row>
    <row r="321" spans="1:20" s="261" customFormat="1" x14ac:dyDescent="0.15">
      <c r="A321" s="274" t="s">
        <v>662</v>
      </c>
      <c r="B321" s="263" t="s">
        <v>721</v>
      </c>
      <c r="C321" s="265"/>
      <c r="D321" s="265"/>
      <c r="E321" s="266" t="s">
        <v>642</v>
      </c>
      <c r="F321" s="275" t="s">
        <v>706</v>
      </c>
      <c r="G321" s="276">
        <v>21</v>
      </c>
      <c r="H321" s="257"/>
      <c r="I321" s="267"/>
      <c r="J321" s="277">
        <f>SUMIFS($J$4:$J$152,$G$4:$G$152,G321)</f>
        <v>73208</v>
      </c>
      <c r="K321" s="259"/>
      <c r="L321" s="259"/>
      <c r="M321" s="260"/>
      <c r="N321" s="260"/>
      <c r="S321" s="142"/>
      <c r="T321" s="262"/>
    </row>
    <row r="322" spans="1:20" x14ac:dyDescent="0.15">
      <c r="A322" s="40">
        <f>COUNT(A289:A320)</f>
        <v>32</v>
      </c>
      <c r="B322" s="33" t="s">
        <v>808</v>
      </c>
      <c r="F322"/>
      <c r="G322" s="40"/>
      <c r="H322" s="43"/>
      <c r="I322"/>
      <c r="J322" s="156"/>
      <c r="K322" s="156"/>
    </row>
    <row r="323" spans="1:20" x14ac:dyDescent="0.15">
      <c r="F323"/>
      <c r="G323" s="40"/>
      <c r="H323" s="43"/>
      <c r="I323"/>
      <c r="J323" s="156"/>
      <c r="K323" s="156"/>
    </row>
    <row r="324" spans="1:20" x14ac:dyDescent="0.15">
      <c r="A324" s="71" t="s">
        <v>6</v>
      </c>
      <c r="B324" s="71" t="s">
        <v>0</v>
      </c>
      <c r="C324" s="71" t="s">
        <v>1</v>
      </c>
      <c r="D324" s="71" t="s">
        <v>2</v>
      </c>
      <c r="E324" s="71" t="s">
        <v>802</v>
      </c>
      <c r="F324" s="73" t="s">
        <v>3</v>
      </c>
      <c r="G324" s="71" t="s">
        <v>4</v>
      </c>
      <c r="H324" s="71" t="s">
        <v>45</v>
      </c>
      <c r="I324" s="71" t="s">
        <v>5</v>
      </c>
      <c r="J324" s="106" t="s">
        <v>7</v>
      </c>
      <c r="K324" s="106" t="s">
        <v>8</v>
      </c>
      <c r="L324" s="106" t="s">
        <v>280</v>
      </c>
      <c r="M324" s="106" t="s">
        <v>48</v>
      </c>
      <c r="N324" s="106" t="s">
        <v>43</v>
      </c>
      <c r="O324" s="71" t="s">
        <v>332</v>
      </c>
      <c r="P324" s="71" t="s">
        <v>41</v>
      </c>
      <c r="Q324" s="71" t="s">
        <v>282</v>
      </c>
      <c r="R324" s="71" t="s">
        <v>410</v>
      </c>
      <c r="S324" s="71" t="s">
        <v>47</v>
      </c>
    </row>
    <row r="325" spans="1:20" x14ac:dyDescent="0.15">
      <c r="A325" s="71">
        <v>142</v>
      </c>
      <c r="B325" s="71">
        <v>5</v>
      </c>
      <c r="C325" s="2">
        <v>3</v>
      </c>
      <c r="D325" s="2">
        <v>4</v>
      </c>
      <c r="E325" s="72" t="s">
        <v>802</v>
      </c>
      <c r="F325" s="147" t="s">
        <v>519</v>
      </c>
      <c r="G325" s="71">
        <v>22</v>
      </c>
      <c r="H325" s="73" t="s">
        <v>145</v>
      </c>
      <c r="I325" s="145" t="s">
        <v>302</v>
      </c>
      <c r="J325" s="24">
        <v>85231</v>
      </c>
      <c r="K325" s="151"/>
      <c r="L325" s="106" t="s">
        <v>333</v>
      </c>
      <c r="M325" s="80">
        <v>2411195</v>
      </c>
      <c r="N325" s="80">
        <v>2454474</v>
      </c>
      <c r="O325" s="80">
        <v>-64318</v>
      </c>
      <c r="P325" s="80">
        <v>1232</v>
      </c>
      <c r="Q325" s="80">
        <v>-6035</v>
      </c>
      <c r="R325" s="80">
        <v>25842</v>
      </c>
      <c r="S325" s="150" t="s">
        <v>639</v>
      </c>
    </row>
    <row r="326" spans="1:20" s="261" customFormat="1" x14ac:dyDescent="0.15">
      <c r="A326" s="274" t="s">
        <v>662</v>
      </c>
      <c r="B326" s="263" t="s">
        <v>721</v>
      </c>
      <c r="C326" s="265"/>
      <c r="D326" s="265"/>
      <c r="E326" s="266" t="s">
        <v>643</v>
      </c>
      <c r="F326" s="275" t="s">
        <v>707</v>
      </c>
      <c r="G326" s="276">
        <v>22</v>
      </c>
      <c r="H326" s="257"/>
      <c r="I326" s="267"/>
      <c r="J326" s="277">
        <f>SUMIFS($J$4:$J$152,$G$4:$G$152,G326)</f>
        <v>85231</v>
      </c>
      <c r="K326" s="259"/>
      <c r="L326" s="259"/>
      <c r="M326" s="260"/>
      <c r="N326" s="260"/>
      <c r="S326" s="142"/>
      <c r="T326" s="262"/>
    </row>
    <row r="327" spans="1:20" x14ac:dyDescent="0.15">
      <c r="A327" s="40">
        <f>COUNT(A325)</f>
        <v>1</v>
      </c>
      <c r="B327" s="33" t="s">
        <v>808</v>
      </c>
      <c r="F327"/>
      <c r="G327" s="40"/>
      <c r="H327" s="43"/>
      <c r="I327"/>
      <c r="J327" s="156"/>
      <c r="K327" s="156"/>
    </row>
    <row r="328" spans="1:20" x14ac:dyDescent="0.15">
      <c r="F328"/>
      <c r="G328" s="40"/>
      <c r="H328" s="43"/>
      <c r="I328"/>
      <c r="J328" s="156"/>
      <c r="K328" s="156"/>
    </row>
    <row r="329" spans="1:20" x14ac:dyDescent="0.15">
      <c r="A329" s="71" t="s">
        <v>6</v>
      </c>
      <c r="B329" s="71" t="s">
        <v>0</v>
      </c>
      <c r="C329" s="71" t="s">
        <v>1</v>
      </c>
      <c r="D329" s="71" t="s">
        <v>2</v>
      </c>
      <c r="E329" s="71" t="s">
        <v>802</v>
      </c>
      <c r="F329" s="73" t="s">
        <v>3</v>
      </c>
      <c r="G329" s="71" t="s">
        <v>4</v>
      </c>
      <c r="H329" s="71" t="s">
        <v>45</v>
      </c>
      <c r="I329" s="71" t="s">
        <v>5</v>
      </c>
      <c r="J329" s="106" t="s">
        <v>7</v>
      </c>
      <c r="K329" s="106" t="s">
        <v>8</v>
      </c>
      <c r="L329" s="106" t="s">
        <v>280</v>
      </c>
      <c r="M329" s="106" t="s">
        <v>48</v>
      </c>
      <c r="N329" s="106" t="s">
        <v>43</v>
      </c>
      <c r="O329" s="71" t="s">
        <v>332</v>
      </c>
      <c r="P329" s="71" t="s">
        <v>41</v>
      </c>
      <c r="Q329" s="71" t="s">
        <v>282</v>
      </c>
      <c r="R329" s="71" t="s">
        <v>410</v>
      </c>
      <c r="S329" s="71" t="s">
        <v>47</v>
      </c>
    </row>
    <row r="330" spans="1:20" x14ac:dyDescent="0.15">
      <c r="A330" s="71">
        <v>54</v>
      </c>
      <c r="B330" s="71">
        <v>4</v>
      </c>
      <c r="C330" s="71">
        <v>7</v>
      </c>
      <c r="D330" s="71">
        <v>3</v>
      </c>
      <c r="E330" s="72" t="s">
        <v>802</v>
      </c>
      <c r="F330" s="73" t="s">
        <v>636</v>
      </c>
      <c r="G330" s="71">
        <v>24</v>
      </c>
      <c r="H330" s="73" t="s">
        <v>148</v>
      </c>
      <c r="I330" s="145" t="s">
        <v>23</v>
      </c>
      <c r="J330" s="80">
        <v>5643</v>
      </c>
      <c r="K330" s="80"/>
      <c r="L330" s="71" t="s">
        <v>282</v>
      </c>
      <c r="M330" s="80">
        <v>1922877</v>
      </c>
      <c r="N330" s="80">
        <v>1744878</v>
      </c>
      <c r="O330" s="80">
        <v>31113</v>
      </c>
      <c r="P330" s="80">
        <v>115710</v>
      </c>
      <c r="Q330" s="80">
        <v>5334</v>
      </c>
      <c r="R330" s="80">
        <v>25842</v>
      </c>
      <c r="S330" s="73" t="s">
        <v>632</v>
      </c>
    </row>
    <row r="331" spans="1:20" s="261" customFormat="1" x14ac:dyDescent="0.15">
      <c r="A331" s="274" t="s">
        <v>662</v>
      </c>
      <c r="B331" s="263" t="s">
        <v>721</v>
      </c>
      <c r="C331" s="265"/>
      <c r="D331" s="265"/>
      <c r="E331" s="266" t="s">
        <v>645</v>
      </c>
      <c r="F331" s="275" t="s">
        <v>709</v>
      </c>
      <c r="G331" s="276">
        <v>24</v>
      </c>
      <c r="H331" s="257"/>
      <c r="I331" s="267"/>
      <c r="J331" s="277">
        <f>SUMIFS($J$4:$J$152,$G$4:$G$152,G331)</f>
        <v>5643</v>
      </c>
      <c r="K331" s="259"/>
      <c r="L331" s="259"/>
      <c r="M331" s="260"/>
      <c r="N331" s="260"/>
      <c r="S331" s="142"/>
      <c r="T331" s="262"/>
    </row>
    <row r="332" spans="1:20" x14ac:dyDescent="0.15">
      <c r="A332" s="40">
        <f>COUNT(A330)</f>
        <v>1</v>
      </c>
      <c r="B332" s="33" t="s">
        <v>808</v>
      </c>
      <c r="F332"/>
      <c r="G332" s="40"/>
      <c r="H332" s="43"/>
      <c r="I332"/>
      <c r="J332" s="156"/>
      <c r="K332" s="156"/>
    </row>
    <row r="333" spans="1:20" x14ac:dyDescent="0.15">
      <c r="F333"/>
      <c r="G333" s="40"/>
      <c r="H333" s="43"/>
      <c r="I333"/>
      <c r="J333" s="156"/>
      <c r="K333" s="156"/>
    </row>
    <row r="334" spans="1:20" x14ac:dyDescent="0.15">
      <c r="A334" s="71" t="s">
        <v>6</v>
      </c>
      <c r="B334" s="71" t="s">
        <v>0</v>
      </c>
      <c r="C334" s="71" t="s">
        <v>1</v>
      </c>
      <c r="D334" s="71" t="s">
        <v>2</v>
      </c>
      <c r="E334" s="71" t="s">
        <v>802</v>
      </c>
      <c r="F334" s="73" t="s">
        <v>3</v>
      </c>
      <c r="G334" s="71" t="s">
        <v>4</v>
      </c>
      <c r="H334" s="71" t="s">
        <v>45</v>
      </c>
      <c r="I334" s="71" t="s">
        <v>5</v>
      </c>
      <c r="J334" s="106" t="s">
        <v>7</v>
      </c>
      <c r="K334" s="106" t="s">
        <v>8</v>
      </c>
      <c r="L334" s="106" t="s">
        <v>280</v>
      </c>
      <c r="M334" s="106" t="s">
        <v>48</v>
      </c>
      <c r="N334" s="106" t="s">
        <v>43</v>
      </c>
      <c r="O334" s="71" t="s">
        <v>332</v>
      </c>
      <c r="P334" s="71" t="s">
        <v>41</v>
      </c>
      <c r="Q334" s="71" t="s">
        <v>282</v>
      </c>
      <c r="R334" s="71" t="s">
        <v>410</v>
      </c>
      <c r="S334" s="71" t="s">
        <v>47</v>
      </c>
    </row>
    <row r="335" spans="1:20" x14ac:dyDescent="0.15">
      <c r="A335" s="71">
        <v>98</v>
      </c>
      <c r="B335" s="71">
        <v>4</v>
      </c>
      <c r="C335" s="71">
        <v>12</v>
      </c>
      <c r="D335" s="71">
        <v>19</v>
      </c>
      <c r="E335" s="72" t="s">
        <v>802</v>
      </c>
      <c r="F335" s="73" t="s">
        <v>484</v>
      </c>
      <c r="G335" s="71">
        <v>251</v>
      </c>
      <c r="H335" s="148" t="s">
        <v>149</v>
      </c>
      <c r="I335" s="73" t="s">
        <v>196</v>
      </c>
      <c r="J335" s="146">
        <v>1100</v>
      </c>
      <c r="K335" s="146"/>
      <c r="L335" s="71" t="s">
        <v>282</v>
      </c>
      <c r="M335" s="80">
        <v>2927386</v>
      </c>
      <c r="N335" s="80">
        <v>2785808</v>
      </c>
      <c r="O335" s="80">
        <v>31113</v>
      </c>
      <c r="P335" s="80">
        <v>58320</v>
      </c>
      <c r="Q335" s="80">
        <v>26303</v>
      </c>
      <c r="R335" s="80">
        <v>25842</v>
      </c>
      <c r="S335" s="73"/>
    </row>
    <row r="336" spans="1:20" x14ac:dyDescent="0.15">
      <c r="A336" s="71">
        <v>102</v>
      </c>
      <c r="B336" s="71">
        <v>4</v>
      </c>
      <c r="C336" s="71">
        <v>12</v>
      </c>
      <c r="D336" s="71">
        <v>22</v>
      </c>
      <c r="E336" s="72" t="s">
        <v>802</v>
      </c>
      <c r="F336" s="73" t="s">
        <v>485</v>
      </c>
      <c r="G336" s="71">
        <v>251</v>
      </c>
      <c r="H336" s="148" t="s">
        <v>149</v>
      </c>
      <c r="I336" s="73" t="s">
        <v>486</v>
      </c>
      <c r="J336" s="146">
        <v>2697</v>
      </c>
      <c r="K336" s="146"/>
      <c r="L336" s="71" t="s">
        <v>282</v>
      </c>
      <c r="M336" s="80">
        <v>2921689</v>
      </c>
      <c r="N336" s="80">
        <v>2817024</v>
      </c>
      <c r="O336" s="80">
        <v>-103</v>
      </c>
      <c r="P336" s="80">
        <v>55320</v>
      </c>
      <c r="Q336" s="80">
        <v>23606</v>
      </c>
      <c r="R336" s="80">
        <v>25842</v>
      </c>
      <c r="S336" s="73"/>
    </row>
    <row r="337" spans="1:20" x14ac:dyDescent="0.15">
      <c r="A337" s="2">
        <v>122</v>
      </c>
      <c r="B337" s="71">
        <v>5</v>
      </c>
      <c r="C337" s="71">
        <v>1</v>
      </c>
      <c r="D337" s="71">
        <v>29</v>
      </c>
      <c r="E337" s="131" t="s">
        <v>512</v>
      </c>
      <c r="F337" s="12" t="s">
        <v>594</v>
      </c>
      <c r="G337" s="17">
        <v>252</v>
      </c>
      <c r="H337" s="1" t="s">
        <v>149</v>
      </c>
      <c r="I337" s="12" t="s">
        <v>20</v>
      </c>
      <c r="J337" s="24">
        <v>1814</v>
      </c>
      <c r="K337" s="24"/>
      <c r="L337" s="2" t="s">
        <v>282</v>
      </c>
      <c r="M337" s="5">
        <v>2546580</v>
      </c>
      <c r="N337" s="5">
        <v>2528274</v>
      </c>
      <c r="O337" s="5">
        <v>-103</v>
      </c>
      <c r="P337" s="5">
        <v>8232</v>
      </c>
      <c r="Q337" s="5">
        <v>-15665</v>
      </c>
      <c r="R337" s="5">
        <v>25842</v>
      </c>
      <c r="S337" s="12"/>
    </row>
    <row r="338" spans="1:20" x14ac:dyDescent="0.15">
      <c r="A338" s="2">
        <v>128</v>
      </c>
      <c r="B338" s="71">
        <v>5</v>
      </c>
      <c r="C338" s="71">
        <v>2</v>
      </c>
      <c r="D338" s="71">
        <v>6</v>
      </c>
      <c r="E338" s="131" t="s">
        <v>512</v>
      </c>
      <c r="F338" s="1" t="s">
        <v>581</v>
      </c>
      <c r="G338" s="17">
        <v>252</v>
      </c>
      <c r="H338" s="12" t="s">
        <v>149</v>
      </c>
      <c r="I338" s="145" t="s">
        <v>23</v>
      </c>
      <c r="J338" s="24">
        <v>560</v>
      </c>
      <c r="K338" s="24"/>
      <c r="L338" s="2" t="s">
        <v>282</v>
      </c>
      <c r="M338" s="5">
        <v>2533109</v>
      </c>
      <c r="N338" s="5">
        <v>2478274</v>
      </c>
      <c r="O338" s="5">
        <v>-103</v>
      </c>
      <c r="P338" s="5">
        <v>1232</v>
      </c>
      <c r="Q338" s="5">
        <v>27864</v>
      </c>
      <c r="R338" s="5">
        <v>25842</v>
      </c>
      <c r="S338" s="12"/>
    </row>
    <row r="339" spans="1:20" x14ac:dyDescent="0.15">
      <c r="A339" s="2">
        <v>129</v>
      </c>
      <c r="B339" s="71">
        <v>5</v>
      </c>
      <c r="C339" s="2">
        <v>2</v>
      </c>
      <c r="D339" s="2">
        <v>10</v>
      </c>
      <c r="E339" s="131" t="s">
        <v>512</v>
      </c>
      <c r="F339" s="12" t="s">
        <v>558</v>
      </c>
      <c r="G339" s="17">
        <v>252</v>
      </c>
      <c r="H339" s="12" t="s">
        <v>149</v>
      </c>
      <c r="I339" s="12" t="s">
        <v>413</v>
      </c>
      <c r="J339" s="24">
        <v>28000</v>
      </c>
      <c r="K339" s="24"/>
      <c r="L339" s="17" t="s">
        <v>333</v>
      </c>
      <c r="M339" s="5">
        <v>2505109</v>
      </c>
      <c r="N339" s="5">
        <v>2478274</v>
      </c>
      <c r="O339" s="5">
        <v>-28103</v>
      </c>
      <c r="P339" s="5">
        <v>1232</v>
      </c>
      <c r="Q339" s="5">
        <v>27864</v>
      </c>
      <c r="R339" s="5">
        <v>25842</v>
      </c>
      <c r="S339" s="12"/>
    </row>
    <row r="340" spans="1:20" x14ac:dyDescent="0.15">
      <c r="A340" s="2">
        <v>131</v>
      </c>
      <c r="B340" s="71">
        <v>5</v>
      </c>
      <c r="C340" s="2">
        <v>2</v>
      </c>
      <c r="D340" s="2">
        <v>13</v>
      </c>
      <c r="E340" s="131" t="s">
        <v>512</v>
      </c>
      <c r="F340" s="1" t="s">
        <v>595</v>
      </c>
      <c r="G340" s="17">
        <v>252</v>
      </c>
      <c r="H340" s="148" t="s">
        <v>149</v>
      </c>
      <c r="I340" s="3" t="s">
        <v>584</v>
      </c>
      <c r="J340" s="24">
        <v>1122</v>
      </c>
      <c r="K340" s="24"/>
      <c r="L340" s="2" t="s">
        <v>282</v>
      </c>
      <c r="M340" s="5">
        <v>2501485</v>
      </c>
      <c r="N340" s="5">
        <v>2478274</v>
      </c>
      <c r="O340" s="5">
        <v>-28103</v>
      </c>
      <c r="P340" s="5">
        <v>1232</v>
      </c>
      <c r="Q340" s="5">
        <v>24240</v>
      </c>
      <c r="R340" s="5">
        <v>25842</v>
      </c>
      <c r="S340" s="12"/>
    </row>
    <row r="341" spans="1:20" s="261" customFormat="1" x14ac:dyDescent="0.15">
      <c r="A341" s="274" t="s">
        <v>662</v>
      </c>
      <c r="B341" s="263" t="s">
        <v>721</v>
      </c>
      <c r="C341" s="265"/>
      <c r="D341" s="265"/>
      <c r="E341" s="266" t="s">
        <v>646</v>
      </c>
      <c r="F341" s="275" t="s">
        <v>710</v>
      </c>
      <c r="G341" s="276">
        <v>25</v>
      </c>
      <c r="H341" s="257"/>
      <c r="I341" s="267"/>
      <c r="J341" s="277">
        <f>SUM(J335:J340)</f>
        <v>35293</v>
      </c>
      <c r="K341" s="259"/>
      <c r="L341" s="259"/>
      <c r="M341" s="260"/>
      <c r="N341" s="260"/>
      <c r="S341" s="142"/>
      <c r="T341" s="262"/>
    </row>
    <row r="342" spans="1:20" x14ac:dyDescent="0.15">
      <c r="A342" s="40">
        <f>COUNT(A335:A340)</f>
        <v>6</v>
      </c>
      <c r="B342" s="33" t="s">
        <v>808</v>
      </c>
      <c r="F342"/>
      <c r="G342" s="40"/>
      <c r="H342" s="43"/>
      <c r="I342"/>
      <c r="J342" s="156"/>
      <c r="K342" s="156"/>
    </row>
    <row r="343" spans="1:20" x14ac:dyDescent="0.15">
      <c r="F343"/>
      <c r="G343" s="40"/>
      <c r="H343" s="43"/>
      <c r="I343"/>
      <c r="J343" s="156"/>
      <c r="K343" s="156"/>
    </row>
    <row r="344" spans="1:20" x14ac:dyDescent="0.15">
      <c r="A344" s="71" t="s">
        <v>6</v>
      </c>
      <c r="B344" s="71" t="s">
        <v>0</v>
      </c>
      <c r="C344" s="71" t="s">
        <v>1</v>
      </c>
      <c r="D344" s="71" t="s">
        <v>2</v>
      </c>
      <c r="E344" s="71" t="s">
        <v>802</v>
      </c>
      <c r="F344" s="73" t="s">
        <v>3</v>
      </c>
      <c r="G344" s="71" t="s">
        <v>4</v>
      </c>
      <c r="H344" s="71" t="s">
        <v>45</v>
      </c>
      <c r="I344" s="71" t="s">
        <v>5</v>
      </c>
      <c r="J344" s="106" t="s">
        <v>7</v>
      </c>
      <c r="K344" s="106" t="s">
        <v>8</v>
      </c>
      <c r="L344" s="106" t="s">
        <v>280</v>
      </c>
      <c r="M344" s="106" t="s">
        <v>48</v>
      </c>
      <c r="N344" s="106" t="s">
        <v>43</v>
      </c>
      <c r="O344" s="71" t="s">
        <v>332</v>
      </c>
      <c r="P344" s="71" t="s">
        <v>41</v>
      </c>
      <c r="Q344" s="71" t="s">
        <v>282</v>
      </c>
      <c r="R344" s="71" t="s">
        <v>410</v>
      </c>
      <c r="S344" s="71" t="s">
        <v>47</v>
      </c>
    </row>
    <row r="345" spans="1:20" x14ac:dyDescent="0.15">
      <c r="A345" s="71">
        <v>71</v>
      </c>
      <c r="B345" s="71">
        <v>4</v>
      </c>
      <c r="C345" s="71">
        <v>9</v>
      </c>
      <c r="D345" s="71">
        <v>8</v>
      </c>
      <c r="E345" s="72" t="s">
        <v>802</v>
      </c>
      <c r="F345" s="147" t="s">
        <v>459</v>
      </c>
      <c r="G345" s="106">
        <v>261</v>
      </c>
      <c r="H345" s="147" t="s">
        <v>150</v>
      </c>
      <c r="I345" s="73" t="s">
        <v>434</v>
      </c>
      <c r="J345" s="146">
        <v>220</v>
      </c>
      <c r="K345" s="146"/>
      <c r="L345" s="71" t="s">
        <v>282</v>
      </c>
      <c r="M345" s="80">
        <v>2908907</v>
      </c>
      <c r="N345" s="80">
        <v>2763178</v>
      </c>
      <c r="O345" s="80">
        <v>31113</v>
      </c>
      <c r="P345" s="80">
        <v>91840</v>
      </c>
      <c r="Q345" s="80">
        <v>-3066</v>
      </c>
      <c r="R345" s="80">
        <v>25842</v>
      </c>
      <c r="S345" s="73"/>
    </row>
    <row r="346" spans="1:20" x14ac:dyDescent="0.15">
      <c r="A346" s="71">
        <v>76</v>
      </c>
      <c r="B346" s="71">
        <v>4</v>
      </c>
      <c r="C346" s="71">
        <v>9</v>
      </c>
      <c r="D346" s="71">
        <v>17</v>
      </c>
      <c r="E346" s="72" t="s">
        <v>802</v>
      </c>
      <c r="F346" s="147" t="s">
        <v>461</v>
      </c>
      <c r="G346" s="106">
        <v>261</v>
      </c>
      <c r="H346" s="147" t="s">
        <v>150</v>
      </c>
      <c r="I346" s="145" t="s">
        <v>23</v>
      </c>
      <c r="J346" s="146">
        <v>220</v>
      </c>
      <c r="K346" s="146"/>
      <c r="L346" s="71" t="s">
        <v>282</v>
      </c>
      <c r="M346" s="80">
        <v>2883197</v>
      </c>
      <c r="N346" s="80">
        <v>2563188</v>
      </c>
      <c r="O346" s="80">
        <v>31113</v>
      </c>
      <c r="P346" s="80">
        <v>91840</v>
      </c>
      <c r="Q346" s="80">
        <v>171214</v>
      </c>
      <c r="R346" s="80">
        <v>25842</v>
      </c>
      <c r="S346" s="73"/>
    </row>
    <row r="347" spans="1:20" x14ac:dyDescent="0.15">
      <c r="A347" s="71">
        <v>77</v>
      </c>
      <c r="B347" s="71">
        <v>4</v>
      </c>
      <c r="C347" s="71">
        <v>9</v>
      </c>
      <c r="D347" s="71">
        <v>19</v>
      </c>
      <c r="E347" s="72" t="s">
        <v>802</v>
      </c>
      <c r="F347" s="147" t="s">
        <v>462</v>
      </c>
      <c r="G347" s="106">
        <v>261</v>
      </c>
      <c r="H347" s="147" t="s">
        <v>150</v>
      </c>
      <c r="I347" s="145" t="s">
        <v>23</v>
      </c>
      <c r="J347" s="146">
        <v>118319</v>
      </c>
      <c r="K347" s="146"/>
      <c r="L347" s="71" t="s">
        <v>282</v>
      </c>
      <c r="M347" s="80">
        <v>2764878</v>
      </c>
      <c r="N347" s="80">
        <v>2563188</v>
      </c>
      <c r="O347" s="80">
        <v>31113</v>
      </c>
      <c r="P347" s="80">
        <v>91840</v>
      </c>
      <c r="Q347" s="80">
        <v>52895</v>
      </c>
      <c r="R347" s="80">
        <v>25842</v>
      </c>
      <c r="S347" s="73"/>
    </row>
    <row r="348" spans="1:20" x14ac:dyDescent="0.15">
      <c r="A348" s="71">
        <v>110</v>
      </c>
      <c r="B348" s="71">
        <v>5</v>
      </c>
      <c r="C348" s="71">
        <v>1</v>
      </c>
      <c r="D348" s="71">
        <v>2</v>
      </c>
      <c r="E348" s="72" t="s">
        <v>802</v>
      </c>
      <c r="F348" s="147" t="s">
        <v>487</v>
      </c>
      <c r="G348" s="106">
        <v>262</v>
      </c>
      <c r="H348" s="147" t="s">
        <v>103</v>
      </c>
      <c r="I348" s="145" t="s">
        <v>23</v>
      </c>
      <c r="J348" s="146">
        <v>9000</v>
      </c>
      <c r="K348" s="146"/>
      <c r="L348" s="71" t="s">
        <v>282</v>
      </c>
      <c r="M348" s="80">
        <v>2583711</v>
      </c>
      <c r="N348" s="80">
        <v>2528274</v>
      </c>
      <c r="O348" s="80">
        <v>-103</v>
      </c>
      <c r="P348" s="80">
        <v>36872</v>
      </c>
      <c r="Q348" s="80">
        <v>-7174</v>
      </c>
      <c r="R348" s="80">
        <v>25842</v>
      </c>
      <c r="S348" s="73"/>
    </row>
    <row r="349" spans="1:20" x14ac:dyDescent="0.15">
      <c r="A349" s="71">
        <v>111</v>
      </c>
      <c r="B349" s="71">
        <v>5</v>
      </c>
      <c r="C349" s="71">
        <v>1</v>
      </c>
      <c r="D349" s="71">
        <v>7</v>
      </c>
      <c r="E349" s="72" t="s">
        <v>802</v>
      </c>
      <c r="F349" s="147" t="s">
        <v>488</v>
      </c>
      <c r="G349" s="106">
        <v>262</v>
      </c>
      <c r="H349" s="147" t="s">
        <v>103</v>
      </c>
      <c r="I349" s="145" t="s">
        <v>23</v>
      </c>
      <c r="J349" s="146">
        <v>3000</v>
      </c>
      <c r="K349" s="146"/>
      <c r="L349" s="71" t="s">
        <v>282</v>
      </c>
      <c r="M349" s="80">
        <v>2580711</v>
      </c>
      <c r="N349" s="80">
        <v>2528274</v>
      </c>
      <c r="O349" s="80">
        <v>-103</v>
      </c>
      <c r="P349" s="80">
        <v>36872</v>
      </c>
      <c r="Q349" s="80">
        <v>-10174</v>
      </c>
      <c r="R349" s="80">
        <v>25842</v>
      </c>
      <c r="S349" s="73"/>
    </row>
    <row r="350" spans="1:20" x14ac:dyDescent="0.15">
      <c r="A350" s="71">
        <v>113</v>
      </c>
      <c r="B350" s="71">
        <v>5</v>
      </c>
      <c r="C350" s="71">
        <v>1</v>
      </c>
      <c r="D350" s="71">
        <v>8</v>
      </c>
      <c r="E350" s="72" t="s">
        <v>802</v>
      </c>
      <c r="F350" s="147" t="s">
        <v>489</v>
      </c>
      <c r="G350" s="106">
        <v>262</v>
      </c>
      <c r="H350" s="147" t="s">
        <v>103</v>
      </c>
      <c r="I350" s="145" t="s">
        <v>23</v>
      </c>
      <c r="J350" s="146">
        <v>1166</v>
      </c>
      <c r="K350" s="146"/>
      <c r="L350" s="71" t="s">
        <v>282</v>
      </c>
      <c r="M350" s="80">
        <v>2576545</v>
      </c>
      <c r="N350" s="80">
        <v>2528274</v>
      </c>
      <c r="O350" s="80">
        <v>-103</v>
      </c>
      <c r="P350" s="80">
        <v>33872</v>
      </c>
      <c r="Q350" s="80">
        <v>-11340</v>
      </c>
      <c r="R350" s="80">
        <v>25842</v>
      </c>
      <c r="S350" s="73"/>
    </row>
    <row r="351" spans="1:20" x14ac:dyDescent="0.15">
      <c r="A351" s="71">
        <v>114</v>
      </c>
      <c r="B351" s="71">
        <v>5</v>
      </c>
      <c r="C351" s="71">
        <v>1</v>
      </c>
      <c r="D351" s="71">
        <v>9</v>
      </c>
      <c r="E351" s="72" t="s">
        <v>802</v>
      </c>
      <c r="F351" s="147" t="s">
        <v>490</v>
      </c>
      <c r="G351" s="106">
        <v>262</v>
      </c>
      <c r="H351" s="147" t="s">
        <v>103</v>
      </c>
      <c r="I351" s="145" t="s">
        <v>23</v>
      </c>
      <c r="J351" s="146">
        <v>388</v>
      </c>
      <c r="K351" s="146"/>
      <c r="L351" s="71" t="s">
        <v>282</v>
      </c>
      <c r="M351" s="80">
        <v>2576157</v>
      </c>
      <c r="N351" s="80">
        <v>2528274</v>
      </c>
      <c r="O351" s="80">
        <v>-103</v>
      </c>
      <c r="P351" s="80">
        <v>33872</v>
      </c>
      <c r="Q351" s="80">
        <v>-11728</v>
      </c>
      <c r="R351" s="80">
        <v>25842</v>
      </c>
      <c r="S351" s="73"/>
    </row>
    <row r="352" spans="1:20" s="261" customFormat="1" x14ac:dyDescent="0.15">
      <c r="A352" s="274" t="s">
        <v>662</v>
      </c>
      <c r="B352" s="263" t="s">
        <v>721</v>
      </c>
      <c r="C352" s="265"/>
      <c r="D352" s="265"/>
      <c r="E352" s="266" t="s">
        <v>647</v>
      </c>
      <c r="F352" s="282" t="s">
        <v>711</v>
      </c>
      <c r="G352" s="276">
        <v>26</v>
      </c>
      <c r="H352" s="257"/>
      <c r="I352" s="267"/>
      <c r="J352" s="283">
        <f>SUM(J345:J351)</f>
        <v>132313</v>
      </c>
      <c r="K352" s="259"/>
      <c r="L352" s="259"/>
      <c r="M352" s="260"/>
      <c r="N352" s="260"/>
      <c r="S352" s="142"/>
      <c r="T352" s="262"/>
    </row>
    <row r="353" spans="1:20" x14ac:dyDescent="0.15">
      <c r="A353" s="40">
        <f>COUNT(A345:A351)</f>
        <v>7</v>
      </c>
      <c r="B353" s="33" t="s">
        <v>808</v>
      </c>
      <c r="F353"/>
      <c r="G353" s="40"/>
      <c r="H353" s="43"/>
      <c r="I353"/>
      <c r="J353" s="156"/>
      <c r="K353" s="156"/>
    </row>
    <row r="354" spans="1:20" x14ac:dyDescent="0.15">
      <c r="F354"/>
      <c r="G354" s="40"/>
      <c r="H354" s="43"/>
      <c r="I354"/>
      <c r="J354" s="156"/>
      <c r="K354" s="156"/>
    </row>
    <row r="355" spans="1:20" x14ac:dyDescent="0.15">
      <c r="A355" s="71" t="s">
        <v>6</v>
      </c>
      <c r="B355" s="71" t="s">
        <v>0</v>
      </c>
      <c r="C355" s="71" t="s">
        <v>1</v>
      </c>
      <c r="D355" s="71" t="s">
        <v>2</v>
      </c>
      <c r="E355" s="71" t="s">
        <v>802</v>
      </c>
      <c r="F355" s="73" t="s">
        <v>3</v>
      </c>
      <c r="G355" s="71" t="s">
        <v>4</v>
      </c>
      <c r="H355" s="71" t="s">
        <v>45</v>
      </c>
      <c r="I355" s="71" t="s">
        <v>5</v>
      </c>
      <c r="J355" s="106" t="s">
        <v>7</v>
      </c>
      <c r="K355" s="106" t="s">
        <v>8</v>
      </c>
      <c r="L355" s="106" t="s">
        <v>280</v>
      </c>
      <c r="M355" s="106" t="s">
        <v>48</v>
      </c>
      <c r="N355" s="106" t="s">
        <v>43</v>
      </c>
      <c r="O355" s="71" t="s">
        <v>332</v>
      </c>
      <c r="P355" s="71" t="s">
        <v>41</v>
      </c>
      <c r="Q355" s="71" t="s">
        <v>282</v>
      </c>
      <c r="R355" s="71" t="s">
        <v>410</v>
      </c>
      <c r="S355" s="71" t="s">
        <v>47</v>
      </c>
    </row>
    <row r="356" spans="1:20" x14ac:dyDescent="0.15">
      <c r="A356" s="2">
        <v>9</v>
      </c>
      <c r="B356" s="2">
        <v>4</v>
      </c>
      <c r="C356" s="2">
        <v>4</v>
      </c>
      <c r="D356" s="2">
        <v>8</v>
      </c>
      <c r="E356" s="131" t="s">
        <v>512</v>
      </c>
      <c r="F356" s="12" t="s">
        <v>67</v>
      </c>
      <c r="G356" s="2">
        <v>41</v>
      </c>
      <c r="H356" s="12" t="s">
        <v>46</v>
      </c>
      <c r="I356" s="12" t="s">
        <v>20</v>
      </c>
      <c r="J356" s="24">
        <v>4561</v>
      </c>
      <c r="K356" s="24"/>
      <c r="L356" s="2" t="s">
        <v>282</v>
      </c>
      <c r="M356" s="5">
        <v>2660195</v>
      </c>
      <c r="N356" s="5">
        <v>2468658</v>
      </c>
      <c r="O356" s="5">
        <v>198520</v>
      </c>
      <c r="P356" s="5">
        <v>0</v>
      </c>
      <c r="Q356" s="5">
        <v>-6983</v>
      </c>
      <c r="R356" s="5">
        <v>0</v>
      </c>
      <c r="S356" s="12"/>
    </row>
    <row r="357" spans="1:20" x14ac:dyDescent="0.15">
      <c r="A357" s="2">
        <v>35</v>
      </c>
      <c r="B357" s="2">
        <v>4</v>
      </c>
      <c r="C357" s="2">
        <v>5</v>
      </c>
      <c r="D357" s="2">
        <v>13</v>
      </c>
      <c r="E357" s="131" t="s">
        <v>512</v>
      </c>
      <c r="F357" s="12" t="s">
        <v>67</v>
      </c>
      <c r="G357" s="2">
        <v>41</v>
      </c>
      <c r="H357" s="12" t="s">
        <v>46</v>
      </c>
      <c r="I357" s="12" t="s">
        <v>20</v>
      </c>
      <c r="J357" s="24">
        <v>4561</v>
      </c>
      <c r="K357" s="24"/>
      <c r="L357" s="2" t="s">
        <v>282</v>
      </c>
      <c r="M357" s="5">
        <v>2196197</v>
      </c>
      <c r="N357" s="5">
        <v>1952058</v>
      </c>
      <c r="O357" s="5">
        <v>31113</v>
      </c>
      <c r="P357" s="5">
        <v>140570</v>
      </c>
      <c r="Q357" s="5">
        <v>22456</v>
      </c>
      <c r="R357" s="5">
        <v>50000</v>
      </c>
      <c r="S357" s="12"/>
    </row>
    <row r="358" spans="1:20" x14ac:dyDescent="0.15">
      <c r="A358" s="2">
        <v>43</v>
      </c>
      <c r="B358" s="2">
        <v>4</v>
      </c>
      <c r="C358" s="2">
        <v>6</v>
      </c>
      <c r="D358" s="2">
        <v>8</v>
      </c>
      <c r="E358" s="131" t="s">
        <v>512</v>
      </c>
      <c r="F358" s="12" t="s">
        <v>67</v>
      </c>
      <c r="G358" s="2">
        <v>41</v>
      </c>
      <c r="H358" s="12" t="s">
        <v>46</v>
      </c>
      <c r="I358" s="12" t="s">
        <v>20</v>
      </c>
      <c r="J358" s="24">
        <v>4043</v>
      </c>
      <c r="K358" s="24"/>
      <c r="L358" s="2" t="s">
        <v>282</v>
      </c>
      <c r="M358" s="5">
        <v>2217114</v>
      </c>
      <c r="N358" s="5">
        <v>2001878</v>
      </c>
      <c r="O358" s="5">
        <v>31113</v>
      </c>
      <c r="P358" s="5">
        <v>140570</v>
      </c>
      <c r="Q358" s="5">
        <v>16353</v>
      </c>
      <c r="R358" s="5">
        <v>27200</v>
      </c>
      <c r="S358" s="12"/>
    </row>
    <row r="359" spans="1:20" x14ac:dyDescent="0.15">
      <c r="A359" s="2">
        <v>60</v>
      </c>
      <c r="B359" s="2">
        <v>4</v>
      </c>
      <c r="C359" s="2">
        <v>7</v>
      </c>
      <c r="D359" s="2">
        <v>9</v>
      </c>
      <c r="E359" s="131" t="s">
        <v>512</v>
      </c>
      <c r="F359" s="12" t="s">
        <v>67</v>
      </c>
      <c r="G359" s="2">
        <v>41</v>
      </c>
      <c r="H359" s="12" t="s">
        <v>46</v>
      </c>
      <c r="I359" s="12" t="s">
        <v>20</v>
      </c>
      <c r="J359" s="24">
        <v>3862</v>
      </c>
      <c r="K359" s="24"/>
      <c r="L359" s="2" t="s">
        <v>282</v>
      </c>
      <c r="M359" s="5">
        <v>2907265</v>
      </c>
      <c r="N359" s="5">
        <v>2733178</v>
      </c>
      <c r="O359" s="5">
        <v>31113</v>
      </c>
      <c r="P359" s="5">
        <v>115710</v>
      </c>
      <c r="Q359" s="5">
        <v>1422</v>
      </c>
      <c r="R359" s="5">
        <v>25842</v>
      </c>
      <c r="S359" s="12"/>
    </row>
    <row r="360" spans="1:20" x14ac:dyDescent="0.15">
      <c r="A360" s="2">
        <v>69</v>
      </c>
      <c r="B360" s="2">
        <v>4</v>
      </c>
      <c r="C360" s="2">
        <v>8</v>
      </c>
      <c r="D360" s="2">
        <v>28</v>
      </c>
      <c r="E360" s="131" t="s">
        <v>512</v>
      </c>
      <c r="F360" s="12" t="s">
        <v>67</v>
      </c>
      <c r="G360" s="2">
        <v>41</v>
      </c>
      <c r="H360" s="12" t="s">
        <v>46</v>
      </c>
      <c r="I360" s="12" t="s">
        <v>20</v>
      </c>
      <c r="J360" s="24">
        <v>3628</v>
      </c>
      <c r="K360" s="24"/>
      <c r="L360" s="2" t="s">
        <v>282</v>
      </c>
      <c r="M360" s="5">
        <v>2914127</v>
      </c>
      <c r="N360" s="5">
        <v>2763178</v>
      </c>
      <c r="O360" s="5">
        <v>31113</v>
      </c>
      <c r="P360" s="5">
        <v>96840</v>
      </c>
      <c r="Q360" s="5">
        <v>-2846</v>
      </c>
      <c r="R360" s="5">
        <v>25842</v>
      </c>
      <c r="S360" s="12"/>
    </row>
    <row r="361" spans="1:20" x14ac:dyDescent="0.15">
      <c r="A361" s="2">
        <v>79</v>
      </c>
      <c r="B361" s="2">
        <v>4</v>
      </c>
      <c r="C361" s="2">
        <v>9</v>
      </c>
      <c r="D361" s="2">
        <v>21</v>
      </c>
      <c r="E361" s="131" t="s">
        <v>512</v>
      </c>
      <c r="F361" s="12" t="s">
        <v>463</v>
      </c>
      <c r="G361" s="2">
        <v>41</v>
      </c>
      <c r="H361" s="12" t="s">
        <v>46</v>
      </c>
      <c r="I361" s="3" t="s">
        <v>417</v>
      </c>
      <c r="J361" s="24">
        <v>1544</v>
      </c>
      <c r="K361" s="24"/>
      <c r="L361" s="2" t="s">
        <v>282</v>
      </c>
      <c r="M361" s="5">
        <v>2758334</v>
      </c>
      <c r="N361" s="5">
        <v>2563188</v>
      </c>
      <c r="O361" s="5">
        <v>31113</v>
      </c>
      <c r="P361" s="5">
        <v>86840</v>
      </c>
      <c r="Q361" s="5">
        <v>51351</v>
      </c>
      <c r="R361" s="5">
        <v>25842</v>
      </c>
      <c r="S361" s="12"/>
    </row>
    <row r="362" spans="1:20" x14ac:dyDescent="0.15">
      <c r="A362" s="2">
        <v>82</v>
      </c>
      <c r="B362" s="2">
        <v>4</v>
      </c>
      <c r="C362" s="2">
        <v>10</v>
      </c>
      <c r="D362" s="2">
        <v>23</v>
      </c>
      <c r="E362" s="131" t="s">
        <v>512</v>
      </c>
      <c r="F362" s="12" t="s">
        <v>94</v>
      </c>
      <c r="G362" s="2">
        <v>41</v>
      </c>
      <c r="H362" s="12" t="s">
        <v>46</v>
      </c>
      <c r="I362" s="12" t="s">
        <v>20</v>
      </c>
      <c r="J362" s="24">
        <v>5443</v>
      </c>
      <c r="K362" s="24"/>
      <c r="L362" s="2" t="s">
        <v>282</v>
      </c>
      <c r="M362" s="5">
        <v>2727710</v>
      </c>
      <c r="N362" s="5">
        <v>2563188</v>
      </c>
      <c r="O362" s="5">
        <v>31113</v>
      </c>
      <c r="P362" s="5">
        <v>64320</v>
      </c>
      <c r="Q362" s="5">
        <v>43247</v>
      </c>
      <c r="R362" s="5">
        <v>25842</v>
      </c>
      <c r="S362" s="12"/>
    </row>
    <row r="363" spans="1:20" x14ac:dyDescent="0.15">
      <c r="A363" s="2">
        <v>93</v>
      </c>
      <c r="B363" s="2">
        <v>4</v>
      </c>
      <c r="C363" s="2">
        <v>12</v>
      </c>
      <c r="D363" s="2">
        <v>11</v>
      </c>
      <c r="E363" s="131" t="s">
        <v>512</v>
      </c>
      <c r="F363" s="12" t="s">
        <v>67</v>
      </c>
      <c r="G363" s="2">
        <v>41</v>
      </c>
      <c r="H363" s="12" t="s">
        <v>46</v>
      </c>
      <c r="I363" s="12" t="s">
        <v>20</v>
      </c>
      <c r="J363" s="24">
        <v>3628</v>
      </c>
      <c r="K363" s="24"/>
      <c r="L363" s="2" t="s">
        <v>282</v>
      </c>
      <c r="M363" s="5">
        <v>2934439</v>
      </c>
      <c r="N363" s="5">
        <v>2785808</v>
      </c>
      <c r="O363" s="5">
        <v>31113</v>
      </c>
      <c r="P363" s="5">
        <v>58320</v>
      </c>
      <c r="Q363" s="5">
        <v>33356</v>
      </c>
      <c r="R363" s="5">
        <v>25842</v>
      </c>
      <c r="S363" s="12"/>
    </row>
    <row r="364" spans="1:20" x14ac:dyDescent="0.15">
      <c r="A364" s="2">
        <v>95</v>
      </c>
      <c r="B364" s="2">
        <v>4</v>
      </c>
      <c r="C364" s="2">
        <v>12</v>
      </c>
      <c r="D364" s="2">
        <v>12</v>
      </c>
      <c r="E364" s="131" t="s">
        <v>512</v>
      </c>
      <c r="F364" s="12" t="s">
        <v>592</v>
      </c>
      <c r="G364" s="2">
        <v>41</v>
      </c>
      <c r="H364" s="12" t="s">
        <v>46</v>
      </c>
      <c r="I364" s="12" t="s">
        <v>27</v>
      </c>
      <c r="J364" s="24">
        <v>1650</v>
      </c>
      <c r="K364" s="24"/>
      <c r="L364" s="2" t="s">
        <v>282</v>
      </c>
      <c r="M364" s="5">
        <v>2929161</v>
      </c>
      <c r="N364" s="5">
        <v>2785808</v>
      </c>
      <c r="O364" s="5">
        <v>31113</v>
      </c>
      <c r="P364" s="5">
        <v>58320</v>
      </c>
      <c r="Q364" s="5">
        <v>28078</v>
      </c>
      <c r="R364" s="5">
        <v>25842</v>
      </c>
      <c r="S364" s="12"/>
    </row>
    <row r="365" spans="1:20" x14ac:dyDescent="0.15">
      <c r="A365" s="2">
        <v>103</v>
      </c>
      <c r="B365" s="2">
        <v>4</v>
      </c>
      <c r="C365" s="2">
        <v>12</v>
      </c>
      <c r="D365" s="2">
        <v>24</v>
      </c>
      <c r="E365" s="131" t="s">
        <v>512</v>
      </c>
      <c r="F365" s="12" t="s">
        <v>593</v>
      </c>
      <c r="G365" s="2">
        <v>41</v>
      </c>
      <c r="H365" s="12" t="s">
        <v>46</v>
      </c>
      <c r="I365" s="12" t="s">
        <v>23</v>
      </c>
      <c r="J365" s="24">
        <v>21710</v>
      </c>
      <c r="K365" s="24"/>
      <c r="L365" s="2" t="s">
        <v>282</v>
      </c>
      <c r="M365" s="5">
        <v>2899979</v>
      </c>
      <c r="N365" s="5">
        <v>2817024</v>
      </c>
      <c r="O365" s="5">
        <v>-103</v>
      </c>
      <c r="P365" s="5">
        <v>55320</v>
      </c>
      <c r="Q365" s="5">
        <v>1896</v>
      </c>
      <c r="R365" s="5">
        <v>25842</v>
      </c>
      <c r="S365" s="12"/>
    </row>
    <row r="366" spans="1:20" x14ac:dyDescent="0.15">
      <c r="A366" s="2">
        <v>138</v>
      </c>
      <c r="B366" s="71">
        <v>5</v>
      </c>
      <c r="C366" s="71">
        <v>2</v>
      </c>
      <c r="D366" s="71">
        <v>26</v>
      </c>
      <c r="E366" s="131" t="s">
        <v>512</v>
      </c>
      <c r="F366" s="12" t="s">
        <v>94</v>
      </c>
      <c r="G366" s="2">
        <v>41</v>
      </c>
      <c r="H366" s="12" t="s">
        <v>46</v>
      </c>
      <c r="I366" s="12" t="s">
        <v>20</v>
      </c>
      <c r="J366" s="24">
        <v>5443</v>
      </c>
      <c r="K366" s="24"/>
      <c r="L366" s="2" t="s">
        <v>282</v>
      </c>
      <c r="M366" s="5">
        <v>2514148</v>
      </c>
      <c r="N366" s="5">
        <v>2454474</v>
      </c>
      <c r="O366" s="5">
        <v>20913</v>
      </c>
      <c r="P366" s="5">
        <v>1232</v>
      </c>
      <c r="Q366" s="5">
        <v>11687</v>
      </c>
      <c r="R366" s="5">
        <v>25842</v>
      </c>
      <c r="S366" s="12"/>
    </row>
    <row r="367" spans="1:20" s="261" customFormat="1" x14ac:dyDescent="0.15">
      <c r="A367" s="264" t="s">
        <v>664</v>
      </c>
      <c r="B367" s="273" t="s">
        <v>669</v>
      </c>
      <c r="C367" s="265"/>
      <c r="D367" s="265"/>
      <c r="E367" s="266" t="s">
        <v>642</v>
      </c>
      <c r="F367" s="270" t="s">
        <v>714</v>
      </c>
      <c r="G367" s="256">
        <v>41</v>
      </c>
      <c r="H367" s="257"/>
      <c r="I367" s="258"/>
      <c r="J367" s="23">
        <f>SUMIFS($J$4:$J$152,$G$4:$G$152,G367)</f>
        <v>60073</v>
      </c>
      <c r="K367" s="259"/>
      <c r="L367" s="259"/>
      <c r="M367" s="260"/>
      <c r="N367" s="260"/>
      <c r="S367" s="142"/>
      <c r="T367" s="262"/>
    </row>
    <row r="368" spans="1:20" x14ac:dyDescent="0.15">
      <c r="A368" s="40">
        <f>COUNT(A356:A366)</f>
        <v>11</v>
      </c>
      <c r="B368" s="33" t="s">
        <v>808</v>
      </c>
      <c r="F368"/>
      <c r="G368" s="40"/>
      <c r="H368" s="43"/>
      <c r="I368"/>
      <c r="J368" s="156"/>
      <c r="K368" s="156"/>
    </row>
    <row r="369" spans="1:20" x14ac:dyDescent="0.15">
      <c r="F369"/>
      <c r="G369" s="40"/>
      <c r="H369" s="43"/>
      <c r="I369"/>
      <c r="J369" s="156"/>
      <c r="K369" s="156"/>
    </row>
    <row r="370" spans="1:20" x14ac:dyDescent="0.15">
      <c r="A370" s="71" t="s">
        <v>6</v>
      </c>
      <c r="B370" s="71" t="s">
        <v>0</v>
      </c>
      <c r="C370" s="71" t="s">
        <v>1</v>
      </c>
      <c r="D370" s="71" t="s">
        <v>2</v>
      </c>
      <c r="E370" s="71" t="s">
        <v>802</v>
      </c>
      <c r="F370" s="73" t="s">
        <v>3</v>
      </c>
      <c r="G370" s="71" t="s">
        <v>4</v>
      </c>
      <c r="H370" s="71" t="s">
        <v>45</v>
      </c>
      <c r="I370" s="71" t="s">
        <v>5</v>
      </c>
      <c r="J370" s="106" t="s">
        <v>7</v>
      </c>
      <c r="K370" s="106" t="s">
        <v>8</v>
      </c>
      <c r="L370" s="106" t="s">
        <v>280</v>
      </c>
      <c r="M370" s="106" t="s">
        <v>48</v>
      </c>
      <c r="N370" s="106" t="s">
        <v>43</v>
      </c>
      <c r="O370" s="71" t="s">
        <v>332</v>
      </c>
      <c r="P370" s="71" t="s">
        <v>41</v>
      </c>
      <c r="Q370" s="71" t="s">
        <v>282</v>
      </c>
      <c r="R370" s="71" t="s">
        <v>410</v>
      </c>
      <c r="S370" s="71" t="s">
        <v>47</v>
      </c>
    </row>
    <row r="371" spans="1:20" x14ac:dyDescent="0.15">
      <c r="A371" s="2">
        <v>29</v>
      </c>
      <c r="B371" s="2">
        <v>4</v>
      </c>
      <c r="C371" s="2">
        <v>5</v>
      </c>
      <c r="D371" s="2">
        <v>5</v>
      </c>
      <c r="E371" s="72" t="s">
        <v>802</v>
      </c>
      <c r="F371" s="12" t="s">
        <v>449</v>
      </c>
      <c r="G371" s="71">
        <v>42</v>
      </c>
      <c r="H371" s="148" t="s">
        <v>156</v>
      </c>
      <c r="I371" s="3" t="s">
        <v>417</v>
      </c>
      <c r="J371" s="24">
        <v>434</v>
      </c>
      <c r="K371" s="24"/>
      <c r="L371" s="2" t="s">
        <v>282</v>
      </c>
      <c r="M371" s="5">
        <v>2261530</v>
      </c>
      <c r="N371" s="5">
        <v>1952058</v>
      </c>
      <c r="O371" s="5">
        <v>37603</v>
      </c>
      <c r="P371" s="5">
        <v>193870</v>
      </c>
      <c r="Q371" s="5">
        <v>27999</v>
      </c>
      <c r="R371" s="5">
        <v>50000</v>
      </c>
      <c r="S371" s="12"/>
    </row>
    <row r="372" spans="1:20" x14ac:dyDescent="0.15">
      <c r="A372" s="71">
        <v>33</v>
      </c>
      <c r="B372" s="71">
        <v>4</v>
      </c>
      <c r="C372" s="71">
        <v>5</v>
      </c>
      <c r="D372" s="71">
        <v>10</v>
      </c>
      <c r="E372" s="72" t="s">
        <v>802</v>
      </c>
      <c r="F372" s="147" t="s">
        <v>450</v>
      </c>
      <c r="G372" s="71">
        <v>42</v>
      </c>
      <c r="H372" s="148" t="s">
        <v>156</v>
      </c>
      <c r="I372" s="145" t="s">
        <v>417</v>
      </c>
      <c r="J372" s="146">
        <v>932</v>
      </c>
      <c r="K372" s="80"/>
      <c r="L372" s="71" t="s">
        <v>282</v>
      </c>
      <c r="M372" s="80">
        <v>2200808</v>
      </c>
      <c r="N372" s="80">
        <v>1952058</v>
      </c>
      <c r="O372" s="80">
        <v>31113</v>
      </c>
      <c r="P372" s="80">
        <v>140570</v>
      </c>
      <c r="Q372" s="80">
        <v>27067</v>
      </c>
      <c r="R372" s="80">
        <v>50000</v>
      </c>
      <c r="S372" s="73"/>
    </row>
    <row r="373" spans="1:20" x14ac:dyDescent="0.15">
      <c r="A373" s="2">
        <v>94</v>
      </c>
      <c r="B373" s="2">
        <v>4</v>
      </c>
      <c r="C373" s="2">
        <v>12</v>
      </c>
      <c r="D373" s="2">
        <v>11</v>
      </c>
      <c r="E373" s="72" t="s">
        <v>802</v>
      </c>
      <c r="F373" s="12" t="s">
        <v>522</v>
      </c>
      <c r="G373" s="71">
        <v>42</v>
      </c>
      <c r="H373" s="148" t="s">
        <v>156</v>
      </c>
      <c r="I373" s="12" t="s">
        <v>20</v>
      </c>
      <c r="J373" s="24">
        <v>3628</v>
      </c>
      <c r="K373" s="24"/>
      <c r="L373" s="2" t="s">
        <v>282</v>
      </c>
      <c r="M373" s="5">
        <v>2930811</v>
      </c>
      <c r="N373" s="5">
        <v>2785808</v>
      </c>
      <c r="O373" s="5">
        <v>31113</v>
      </c>
      <c r="P373" s="5">
        <v>58320</v>
      </c>
      <c r="Q373" s="5">
        <v>29728</v>
      </c>
      <c r="R373" s="5">
        <v>25842</v>
      </c>
      <c r="S373" s="12" t="s">
        <v>480</v>
      </c>
    </row>
    <row r="374" spans="1:20" x14ac:dyDescent="0.15">
      <c r="A374" s="71">
        <v>116</v>
      </c>
      <c r="B374" s="71">
        <v>5</v>
      </c>
      <c r="C374" s="71">
        <v>1</v>
      </c>
      <c r="D374" s="71">
        <v>10</v>
      </c>
      <c r="E374" s="72" t="s">
        <v>802</v>
      </c>
      <c r="F374" s="147" t="s">
        <v>491</v>
      </c>
      <c r="G374" s="71">
        <v>42</v>
      </c>
      <c r="H374" s="148" t="s">
        <v>156</v>
      </c>
      <c r="I374" s="145" t="s">
        <v>21</v>
      </c>
      <c r="J374" s="146">
        <v>1652</v>
      </c>
      <c r="K374" s="146"/>
      <c r="L374" s="71" t="s">
        <v>282</v>
      </c>
      <c r="M374" s="80">
        <v>2568505</v>
      </c>
      <c r="N374" s="80">
        <v>2528274</v>
      </c>
      <c r="O374" s="80">
        <v>-103</v>
      </c>
      <c r="P374" s="80">
        <v>27872</v>
      </c>
      <c r="Q374" s="80">
        <v>-13380</v>
      </c>
      <c r="R374" s="80">
        <v>25842</v>
      </c>
      <c r="S374" s="73"/>
    </row>
    <row r="375" spans="1:20" s="261" customFormat="1" x14ac:dyDescent="0.15">
      <c r="A375" s="264" t="s">
        <v>664</v>
      </c>
      <c r="B375" s="273" t="s">
        <v>669</v>
      </c>
      <c r="C375" s="265"/>
      <c r="D375" s="265"/>
      <c r="E375" s="266" t="s">
        <v>643</v>
      </c>
      <c r="F375" s="270" t="s">
        <v>715</v>
      </c>
      <c r="G375" s="256">
        <v>42</v>
      </c>
      <c r="H375" s="257"/>
      <c r="I375" s="258"/>
      <c r="J375" s="23">
        <f>SUMIFS($J$4:$J$152,$G$4:$G$152,G375)</f>
        <v>6646</v>
      </c>
      <c r="K375" s="259"/>
      <c r="L375" s="259"/>
      <c r="M375" s="260"/>
      <c r="N375" s="260"/>
      <c r="S375" s="142"/>
      <c r="T375" s="262"/>
    </row>
    <row r="376" spans="1:20" x14ac:dyDescent="0.15">
      <c r="A376" s="40">
        <f>COUNT(A371:A374)</f>
        <v>4</v>
      </c>
      <c r="B376" s="33" t="s">
        <v>808</v>
      </c>
      <c r="F376"/>
      <c r="G376" s="40"/>
      <c r="H376" s="43"/>
      <c r="I376"/>
      <c r="J376" s="156"/>
      <c r="K376" s="156"/>
    </row>
    <row r="377" spans="1:20" x14ac:dyDescent="0.15">
      <c r="F377"/>
      <c r="G377" s="40"/>
      <c r="H377" s="43"/>
      <c r="I377"/>
      <c r="J377" s="156"/>
      <c r="K377" s="156"/>
    </row>
    <row r="378" spans="1:20" x14ac:dyDescent="0.15">
      <c r="A378" s="71" t="s">
        <v>6</v>
      </c>
      <c r="B378" s="71" t="s">
        <v>0</v>
      </c>
      <c r="C378" s="71" t="s">
        <v>1</v>
      </c>
      <c r="D378" s="71" t="s">
        <v>2</v>
      </c>
      <c r="E378" s="71" t="s">
        <v>802</v>
      </c>
      <c r="F378" s="73" t="s">
        <v>3</v>
      </c>
      <c r="G378" s="71" t="s">
        <v>4</v>
      </c>
      <c r="H378" s="71" t="s">
        <v>45</v>
      </c>
      <c r="I378" s="71" t="s">
        <v>5</v>
      </c>
      <c r="J378" s="106" t="s">
        <v>7</v>
      </c>
      <c r="K378" s="106" t="s">
        <v>8</v>
      </c>
      <c r="L378" s="106" t="s">
        <v>280</v>
      </c>
      <c r="M378" s="106" t="s">
        <v>48</v>
      </c>
      <c r="N378" s="106" t="s">
        <v>43</v>
      </c>
      <c r="O378" s="71" t="s">
        <v>332</v>
      </c>
      <c r="P378" s="71" t="s">
        <v>41</v>
      </c>
      <c r="Q378" s="71" t="s">
        <v>282</v>
      </c>
      <c r="R378" s="71" t="s">
        <v>410</v>
      </c>
      <c r="S378" s="71" t="s">
        <v>47</v>
      </c>
    </row>
    <row r="379" spans="1:20" x14ac:dyDescent="0.15">
      <c r="A379" s="2">
        <v>17</v>
      </c>
      <c r="B379" s="2">
        <v>4</v>
      </c>
      <c r="C379" s="2">
        <v>4</v>
      </c>
      <c r="D379" s="2">
        <v>20</v>
      </c>
      <c r="E379" s="72" t="s">
        <v>802</v>
      </c>
      <c r="F379" s="12" t="s">
        <v>437</v>
      </c>
      <c r="G379" s="106">
        <v>51</v>
      </c>
      <c r="H379" s="12" t="s">
        <v>158</v>
      </c>
      <c r="I379" s="3" t="s">
        <v>26</v>
      </c>
      <c r="J379" s="24">
        <v>1241</v>
      </c>
      <c r="K379" s="24"/>
      <c r="L379" s="2" t="s">
        <v>282</v>
      </c>
      <c r="M379" s="5">
        <v>2503524</v>
      </c>
      <c r="N379" s="5">
        <v>1968658</v>
      </c>
      <c r="O379" s="5">
        <v>48520</v>
      </c>
      <c r="P379" s="5">
        <v>195870</v>
      </c>
      <c r="Q379" s="5">
        <v>290476</v>
      </c>
      <c r="R379" s="5">
        <v>0</v>
      </c>
      <c r="S379" s="12"/>
    </row>
    <row r="380" spans="1:20" x14ac:dyDescent="0.15">
      <c r="A380" s="2">
        <v>32</v>
      </c>
      <c r="B380" s="2">
        <v>4</v>
      </c>
      <c r="C380" s="2">
        <v>5</v>
      </c>
      <c r="D380" s="2">
        <v>10</v>
      </c>
      <c r="E380" s="131" t="s">
        <v>512</v>
      </c>
      <c r="F380" s="1" t="s">
        <v>427</v>
      </c>
      <c r="G380" s="2">
        <v>51</v>
      </c>
      <c r="H380" s="27" t="s">
        <v>637</v>
      </c>
      <c r="I380" s="3" t="s">
        <v>191</v>
      </c>
      <c r="J380" s="24">
        <v>2000</v>
      </c>
      <c r="K380" s="24"/>
      <c r="L380" s="2" t="s">
        <v>41</v>
      </c>
      <c r="M380" s="5">
        <v>2201740</v>
      </c>
      <c r="N380" s="5">
        <v>1952058</v>
      </c>
      <c r="O380" s="5">
        <v>31113</v>
      </c>
      <c r="P380" s="5">
        <v>140570</v>
      </c>
      <c r="Q380" s="5">
        <v>27999</v>
      </c>
      <c r="R380" s="5">
        <v>50000</v>
      </c>
      <c r="S380" s="12"/>
    </row>
    <row r="381" spans="1:20" x14ac:dyDescent="0.15">
      <c r="A381" s="71">
        <v>40</v>
      </c>
      <c r="B381" s="71">
        <v>4</v>
      </c>
      <c r="C381" s="71">
        <v>5</v>
      </c>
      <c r="D381" s="71">
        <v>27</v>
      </c>
      <c r="E381" s="72" t="s">
        <v>802</v>
      </c>
      <c r="F381" s="159" t="s">
        <v>523</v>
      </c>
      <c r="G381" s="106">
        <v>51</v>
      </c>
      <c r="H381" s="12" t="s">
        <v>158</v>
      </c>
      <c r="I381" s="145" t="s">
        <v>452</v>
      </c>
      <c r="J381" s="80">
        <v>300</v>
      </c>
      <c r="K381" s="146"/>
      <c r="L381" s="71" t="s">
        <v>282</v>
      </c>
      <c r="M381" s="80">
        <v>2222637</v>
      </c>
      <c r="N381" s="80">
        <v>2001878</v>
      </c>
      <c r="O381" s="80">
        <v>31113</v>
      </c>
      <c r="P381" s="80">
        <v>140570</v>
      </c>
      <c r="Q381" s="80">
        <v>21876</v>
      </c>
      <c r="R381" s="80">
        <v>27200</v>
      </c>
      <c r="S381" s="73" t="s">
        <v>474</v>
      </c>
    </row>
    <row r="382" spans="1:20" x14ac:dyDescent="0.15">
      <c r="A382" s="71">
        <v>68</v>
      </c>
      <c r="B382" s="71">
        <v>4</v>
      </c>
      <c r="C382" s="71">
        <v>8</v>
      </c>
      <c r="D382" s="71">
        <v>25</v>
      </c>
      <c r="E382" s="72" t="s">
        <v>802</v>
      </c>
      <c r="F382" s="159" t="s">
        <v>524</v>
      </c>
      <c r="G382" s="106">
        <v>51</v>
      </c>
      <c r="H382" s="12" t="s">
        <v>158</v>
      </c>
      <c r="I382" s="145" t="s">
        <v>458</v>
      </c>
      <c r="J382" s="146">
        <v>540</v>
      </c>
      <c r="K382" s="80"/>
      <c r="L382" s="71" t="s">
        <v>282</v>
      </c>
      <c r="M382" s="80">
        <v>2917755</v>
      </c>
      <c r="N382" s="80">
        <v>2763178</v>
      </c>
      <c r="O382" s="80">
        <v>31113</v>
      </c>
      <c r="P382" s="80">
        <v>96840</v>
      </c>
      <c r="Q382" s="80">
        <v>782</v>
      </c>
      <c r="R382" s="80">
        <v>25842</v>
      </c>
      <c r="S382" s="73" t="s">
        <v>474</v>
      </c>
    </row>
    <row r="383" spans="1:20" x14ac:dyDescent="0.15">
      <c r="A383" s="71">
        <v>88</v>
      </c>
      <c r="B383" s="71">
        <v>4</v>
      </c>
      <c r="C383" s="71">
        <v>11</v>
      </c>
      <c r="D383" s="71">
        <v>19</v>
      </c>
      <c r="E383" s="72" t="s">
        <v>802</v>
      </c>
      <c r="F383" s="168" t="s">
        <v>525</v>
      </c>
      <c r="G383" s="106">
        <v>51</v>
      </c>
      <c r="H383" s="12" t="s">
        <v>158</v>
      </c>
      <c r="I383" s="145" t="s">
        <v>494</v>
      </c>
      <c r="J383" s="80">
        <v>449</v>
      </c>
      <c r="K383" s="146"/>
      <c r="L383" s="71" t="s">
        <v>282</v>
      </c>
      <c r="M383" s="80">
        <v>2803037</v>
      </c>
      <c r="N383" s="80">
        <v>2643708</v>
      </c>
      <c r="O383" s="80">
        <v>31113</v>
      </c>
      <c r="P383" s="80">
        <v>60320</v>
      </c>
      <c r="Q383" s="80">
        <v>42054</v>
      </c>
      <c r="R383" s="80">
        <v>25842</v>
      </c>
      <c r="S383" s="73" t="s">
        <v>474</v>
      </c>
    </row>
    <row r="384" spans="1:20" x14ac:dyDescent="0.15">
      <c r="A384" s="71">
        <v>119</v>
      </c>
      <c r="B384" s="71">
        <v>5</v>
      </c>
      <c r="C384" s="71">
        <v>1</v>
      </c>
      <c r="D384" s="71">
        <v>20</v>
      </c>
      <c r="E384" s="71" t="s">
        <v>802</v>
      </c>
      <c r="F384" s="73" t="s">
        <v>526</v>
      </c>
      <c r="G384" s="106">
        <v>51</v>
      </c>
      <c r="H384" s="12" t="s">
        <v>158</v>
      </c>
      <c r="I384" s="73" t="s">
        <v>514</v>
      </c>
      <c r="J384" s="146">
        <v>471</v>
      </c>
      <c r="K384" s="146"/>
      <c r="L384" s="71" t="s">
        <v>282</v>
      </c>
      <c r="M384" s="80">
        <v>2558394</v>
      </c>
      <c r="N384" s="80">
        <v>2528274</v>
      </c>
      <c r="O384" s="80">
        <v>-103</v>
      </c>
      <c r="P384" s="80">
        <v>18232</v>
      </c>
      <c r="Q384" s="80">
        <v>-13851</v>
      </c>
      <c r="R384" s="80">
        <v>25842</v>
      </c>
      <c r="S384" s="73" t="s">
        <v>474</v>
      </c>
    </row>
    <row r="385" spans="1:16383" s="261" customFormat="1" x14ac:dyDescent="0.15">
      <c r="A385" s="278" t="s">
        <v>665</v>
      </c>
      <c r="B385" s="273" t="s">
        <v>668</v>
      </c>
      <c r="C385" s="279"/>
      <c r="D385" s="279"/>
      <c r="E385" s="280" t="s">
        <v>642</v>
      </c>
      <c r="F385" s="270" t="s">
        <v>716</v>
      </c>
      <c r="G385" s="256">
        <v>51</v>
      </c>
      <c r="H385" s="257"/>
      <c r="I385" s="258"/>
      <c r="J385" s="23">
        <f>SUMIFS($J$4:$J$152,$G$4:$G$152,G385)</f>
        <v>5001</v>
      </c>
      <c r="K385" s="259"/>
      <c r="L385" s="259"/>
      <c r="M385" s="260"/>
      <c r="N385" s="260"/>
      <c r="S385" s="142"/>
      <c r="T385" s="262"/>
    </row>
    <row r="386" spans="1:16383" x14ac:dyDescent="0.15">
      <c r="A386" s="40">
        <f>COUNT(A379:A384)</f>
        <v>6</v>
      </c>
      <c r="B386" s="33" t="s">
        <v>808</v>
      </c>
      <c r="F386"/>
      <c r="G386" s="40"/>
      <c r="H386" s="43"/>
      <c r="I386"/>
      <c r="J386" s="156"/>
      <c r="K386" s="156"/>
    </row>
    <row r="387" spans="1:16383" x14ac:dyDescent="0.15">
      <c r="F387"/>
      <c r="G387" s="40"/>
      <c r="H387" s="43"/>
      <c r="I387"/>
      <c r="J387" s="156"/>
      <c r="K387" s="156"/>
    </row>
    <row r="388" spans="1:16383" x14ac:dyDescent="0.15">
      <c r="A388" s="71" t="s">
        <v>6</v>
      </c>
      <c r="B388" s="71" t="s">
        <v>0</v>
      </c>
      <c r="C388" s="71" t="s">
        <v>1</v>
      </c>
      <c r="D388" s="71" t="s">
        <v>2</v>
      </c>
      <c r="E388" s="71" t="s">
        <v>802</v>
      </c>
      <c r="F388" s="73" t="s">
        <v>3</v>
      </c>
      <c r="G388" s="71" t="s">
        <v>4</v>
      </c>
      <c r="H388" s="71" t="s">
        <v>45</v>
      </c>
      <c r="I388" s="71" t="s">
        <v>5</v>
      </c>
      <c r="J388" s="106" t="s">
        <v>7</v>
      </c>
      <c r="K388" s="106" t="s">
        <v>8</v>
      </c>
      <c r="L388" s="106" t="s">
        <v>280</v>
      </c>
      <c r="M388" s="106" t="s">
        <v>48</v>
      </c>
      <c r="N388" s="106" t="s">
        <v>43</v>
      </c>
      <c r="O388" s="71" t="s">
        <v>332</v>
      </c>
      <c r="P388" s="71" t="s">
        <v>41</v>
      </c>
      <c r="Q388" s="71" t="s">
        <v>282</v>
      </c>
      <c r="R388" s="71" t="s">
        <v>410</v>
      </c>
      <c r="S388" s="71" t="s">
        <v>47</v>
      </c>
    </row>
    <row r="389" spans="1:16383" x14ac:dyDescent="0.15">
      <c r="A389" s="2">
        <v>4</v>
      </c>
      <c r="B389" s="2">
        <v>4</v>
      </c>
      <c r="C389" s="2">
        <v>3</v>
      </c>
      <c r="D389" s="2">
        <v>19</v>
      </c>
      <c r="E389" s="131" t="s">
        <v>512</v>
      </c>
      <c r="F389" s="12" t="s">
        <v>61</v>
      </c>
      <c r="G389" s="2">
        <v>52</v>
      </c>
      <c r="H389" s="12" t="s">
        <v>66</v>
      </c>
      <c r="I389" s="12" t="s">
        <v>62</v>
      </c>
      <c r="J389" s="5">
        <v>400</v>
      </c>
      <c r="K389" s="24"/>
      <c r="L389" s="2" t="s">
        <v>282</v>
      </c>
      <c r="M389" s="5">
        <v>2666758</v>
      </c>
      <c r="N389" s="5">
        <v>2468658</v>
      </c>
      <c r="O389" s="5">
        <v>198520</v>
      </c>
      <c r="P389" s="5">
        <v>0</v>
      </c>
      <c r="Q389" s="5">
        <v>-420</v>
      </c>
      <c r="R389" s="5">
        <v>0</v>
      </c>
      <c r="S389" s="12"/>
    </row>
    <row r="390" spans="1:16383" x14ac:dyDescent="0.15">
      <c r="A390" s="2">
        <v>5</v>
      </c>
      <c r="B390" s="2">
        <v>4</v>
      </c>
      <c r="C390" s="2">
        <v>3</v>
      </c>
      <c r="D390" s="2">
        <v>31</v>
      </c>
      <c r="E390" s="131" t="s">
        <v>512</v>
      </c>
      <c r="F390" s="12" t="s">
        <v>61</v>
      </c>
      <c r="G390" s="2">
        <v>52</v>
      </c>
      <c r="H390" s="12" t="s">
        <v>66</v>
      </c>
      <c r="I390" s="12" t="s">
        <v>62</v>
      </c>
      <c r="J390" s="5">
        <v>600</v>
      </c>
      <c r="K390" s="24"/>
      <c r="L390" s="2" t="s">
        <v>282</v>
      </c>
      <c r="M390" s="5">
        <v>2666158</v>
      </c>
      <c r="N390" s="5">
        <v>2468658</v>
      </c>
      <c r="O390" s="5">
        <v>198520</v>
      </c>
      <c r="P390" s="5">
        <v>0</v>
      </c>
      <c r="Q390" s="5">
        <v>-1020</v>
      </c>
      <c r="R390" s="5">
        <v>0</v>
      </c>
      <c r="S390" s="12"/>
    </row>
    <row r="391" spans="1:16383" x14ac:dyDescent="0.15">
      <c r="A391" s="2">
        <v>14</v>
      </c>
      <c r="B391" s="2">
        <v>4</v>
      </c>
      <c r="C391" s="2">
        <v>4</v>
      </c>
      <c r="D391" s="2">
        <v>14</v>
      </c>
      <c r="E391" s="131" t="s">
        <v>512</v>
      </c>
      <c r="F391" s="12" t="s">
        <v>61</v>
      </c>
      <c r="G391" s="2">
        <v>52</v>
      </c>
      <c r="H391" s="12" t="s">
        <v>66</v>
      </c>
      <c r="I391" s="12" t="s">
        <v>62</v>
      </c>
      <c r="J391" s="5">
        <v>600</v>
      </c>
      <c r="K391" s="24"/>
      <c r="L391" s="2" t="s">
        <v>282</v>
      </c>
      <c r="M391" s="5">
        <v>2509595</v>
      </c>
      <c r="N391" s="5">
        <v>1968658</v>
      </c>
      <c r="O391" s="5">
        <v>48520</v>
      </c>
      <c r="P391" s="5">
        <v>200000</v>
      </c>
      <c r="Q391" s="5">
        <v>292417</v>
      </c>
      <c r="R391" s="5">
        <v>0</v>
      </c>
      <c r="S391" s="12" t="s">
        <v>424</v>
      </c>
    </row>
    <row r="392" spans="1:16383" x14ac:dyDescent="0.15">
      <c r="A392" s="2">
        <v>34</v>
      </c>
      <c r="B392" s="2">
        <v>4</v>
      </c>
      <c r="C392" s="2">
        <v>5</v>
      </c>
      <c r="D392" s="2">
        <v>11</v>
      </c>
      <c r="E392" s="131" t="s">
        <v>512</v>
      </c>
      <c r="F392" s="1" t="s">
        <v>448</v>
      </c>
      <c r="G392" s="2">
        <v>52</v>
      </c>
      <c r="H392" s="12" t="s">
        <v>66</v>
      </c>
      <c r="I392" s="3" t="s">
        <v>23</v>
      </c>
      <c r="J392" s="24">
        <v>50</v>
      </c>
      <c r="K392" s="5"/>
      <c r="L392" s="2" t="s">
        <v>282</v>
      </c>
      <c r="M392" s="5">
        <v>2200758</v>
      </c>
      <c r="N392" s="5">
        <v>1952058</v>
      </c>
      <c r="O392" s="5">
        <v>31113</v>
      </c>
      <c r="P392" s="5">
        <v>140570</v>
      </c>
      <c r="Q392" s="5">
        <v>27017</v>
      </c>
      <c r="R392" s="5">
        <v>50000</v>
      </c>
      <c r="S392" s="12"/>
    </row>
    <row r="393" spans="1:16383" x14ac:dyDescent="0.15">
      <c r="A393" s="2">
        <v>42</v>
      </c>
      <c r="B393" s="2">
        <v>4</v>
      </c>
      <c r="C393" s="2">
        <v>6</v>
      </c>
      <c r="D393" s="2">
        <v>7</v>
      </c>
      <c r="E393" s="131" t="s">
        <v>512</v>
      </c>
      <c r="F393" s="12" t="s">
        <v>61</v>
      </c>
      <c r="G393" s="2">
        <v>52</v>
      </c>
      <c r="H393" s="12" t="s">
        <v>66</v>
      </c>
      <c r="I393" s="3" t="s">
        <v>453</v>
      </c>
      <c r="J393" s="5">
        <v>500</v>
      </c>
      <c r="K393" s="5"/>
      <c r="L393" s="2" t="s">
        <v>282</v>
      </c>
      <c r="M393" s="5">
        <v>2221157</v>
      </c>
      <c r="N393" s="5">
        <v>2001878</v>
      </c>
      <c r="O393" s="5">
        <v>31113</v>
      </c>
      <c r="P393" s="5">
        <v>140570</v>
      </c>
      <c r="Q393" s="5">
        <v>20396</v>
      </c>
      <c r="R393" s="5">
        <v>27200</v>
      </c>
      <c r="S393" s="12" t="s">
        <v>454</v>
      </c>
    </row>
    <row r="394" spans="1:16383" x14ac:dyDescent="0.15">
      <c r="A394" s="2">
        <v>58</v>
      </c>
      <c r="B394" s="2">
        <v>4</v>
      </c>
      <c r="C394" s="2">
        <v>7</v>
      </c>
      <c r="D394" s="2">
        <v>6</v>
      </c>
      <c r="E394" s="131" t="s">
        <v>512</v>
      </c>
      <c r="F394" s="1" t="s">
        <v>448</v>
      </c>
      <c r="G394" s="2">
        <v>52</v>
      </c>
      <c r="H394" s="12" t="s">
        <v>66</v>
      </c>
      <c r="I394" s="3" t="s">
        <v>23</v>
      </c>
      <c r="J394" s="24">
        <v>50</v>
      </c>
      <c r="K394" s="5"/>
      <c r="L394" s="2" t="s">
        <v>282</v>
      </c>
      <c r="M394" s="5">
        <v>2592127</v>
      </c>
      <c r="N394" s="5">
        <v>2414178</v>
      </c>
      <c r="O394" s="5">
        <v>31113</v>
      </c>
      <c r="P394" s="5">
        <v>115710</v>
      </c>
      <c r="Q394" s="5">
        <v>5284</v>
      </c>
      <c r="R394" s="5">
        <v>25842</v>
      </c>
      <c r="S394" s="12"/>
    </row>
    <row r="395" spans="1:16383" x14ac:dyDescent="0.15">
      <c r="A395" s="2">
        <v>118</v>
      </c>
      <c r="B395" s="71">
        <v>5</v>
      </c>
      <c r="C395" s="71">
        <v>1</v>
      </c>
      <c r="D395" s="71">
        <v>12</v>
      </c>
      <c r="E395" s="131" t="s">
        <v>512</v>
      </c>
      <c r="F395" s="1" t="s">
        <v>537</v>
      </c>
      <c r="G395" s="2">
        <v>52</v>
      </c>
      <c r="H395" s="12" t="s">
        <v>66</v>
      </c>
      <c r="I395" s="145" t="s">
        <v>570</v>
      </c>
      <c r="J395" s="24">
        <v>2436</v>
      </c>
      <c r="K395" s="24"/>
      <c r="L395" s="2" t="s">
        <v>41</v>
      </c>
      <c r="M395" s="5">
        <v>2558865</v>
      </c>
      <c r="N395" s="5">
        <v>2528274</v>
      </c>
      <c r="O395" s="5">
        <v>-103</v>
      </c>
      <c r="P395" s="5">
        <v>18232</v>
      </c>
      <c r="Q395" s="5">
        <v>-13380</v>
      </c>
      <c r="R395" s="5">
        <v>25842</v>
      </c>
      <c r="S395" s="12"/>
    </row>
    <row r="396" spans="1:16383" s="261" customFormat="1" x14ac:dyDescent="0.15">
      <c r="A396" s="264" t="s">
        <v>665</v>
      </c>
      <c r="B396" s="273" t="s">
        <v>668</v>
      </c>
      <c r="C396" s="265"/>
      <c r="D396" s="265"/>
      <c r="E396" s="266" t="s">
        <v>643</v>
      </c>
      <c r="F396" s="270" t="s">
        <v>717</v>
      </c>
      <c r="G396" s="256">
        <v>52</v>
      </c>
      <c r="H396" s="257"/>
      <c r="I396" s="258"/>
      <c r="J396" s="23">
        <f>SUMIFS($J$4:$J$152,$G$4:$G$152,G396)</f>
        <v>4636</v>
      </c>
      <c r="K396" s="259"/>
      <c r="L396" s="259"/>
      <c r="M396" s="260"/>
      <c r="N396" s="260"/>
      <c r="S396" s="142"/>
      <c r="T396" s="262"/>
    </row>
    <row r="397" spans="1:16383" x14ac:dyDescent="0.15">
      <c r="A397" s="40">
        <f>COUNT(A389:A395)</f>
        <v>7</v>
      </c>
      <c r="B397" s="33" t="s">
        <v>808</v>
      </c>
      <c r="F397"/>
      <c r="G397" s="40"/>
      <c r="H397" s="43"/>
      <c r="I397"/>
      <c r="J397" s="156"/>
      <c r="K397" s="156"/>
    </row>
    <row r="398" spans="1:16383" x14ac:dyDescent="0.15">
      <c r="F398"/>
      <c r="G398" s="40"/>
      <c r="H398" s="43"/>
      <c r="I398"/>
      <c r="J398" s="156"/>
      <c r="K398" s="156"/>
    </row>
    <row r="399" spans="1:16383" x14ac:dyDescent="0.15">
      <c r="A399" s="71" t="s">
        <v>6</v>
      </c>
      <c r="B399" s="71" t="s">
        <v>0</v>
      </c>
      <c r="C399" s="71" t="s">
        <v>1</v>
      </c>
      <c r="D399" s="71" t="s">
        <v>2</v>
      </c>
      <c r="E399" s="71" t="s">
        <v>802</v>
      </c>
      <c r="F399" s="73" t="s">
        <v>3</v>
      </c>
      <c r="G399" s="71" t="s">
        <v>4</v>
      </c>
      <c r="H399" s="71" t="s">
        <v>45</v>
      </c>
      <c r="I399" s="71" t="s">
        <v>5</v>
      </c>
      <c r="J399" s="106" t="s">
        <v>7</v>
      </c>
      <c r="K399" s="106" t="s">
        <v>8</v>
      </c>
      <c r="L399" s="106" t="s">
        <v>280</v>
      </c>
      <c r="M399" s="106" t="s">
        <v>48</v>
      </c>
      <c r="N399" s="106" t="s">
        <v>43</v>
      </c>
      <c r="O399" s="71" t="s">
        <v>332</v>
      </c>
      <c r="P399" s="71" t="s">
        <v>41</v>
      </c>
      <c r="Q399" s="71" t="s">
        <v>282</v>
      </c>
      <c r="R399" s="71" t="s">
        <v>410</v>
      </c>
      <c r="S399" s="154"/>
      <c r="T399" s="284"/>
      <c r="U399" s="285"/>
      <c r="V399" s="285"/>
      <c r="W399" s="285"/>
      <c r="X399" s="285"/>
      <c r="Y399" s="285"/>
      <c r="Z399" s="285"/>
      <c r="AA399" s="285"/>
      <c r="AB399" s="285"/>
      <c r="AC399" s="285"/>
      <c r="AD399" s="285"/>
      <c r="AE399" s="285"/>
      <c r="AF399" s="285"/>
      <c r="AG399" s="285"/>
      <c r="AH399" s="285"/>
      <c r="AI399" s="285"/>
      <c r="AJ399" s="285"/>
      <c r="AK399" s="285"/>
      <c r="AL399" s="285"/>
      <c r="AM399" s="285"/>
      <c r="AN399" s="285"/>
      <c r="AO399" s="285"/>
      <c r="AP399" s="285"/>
      <c r="AQ399" s="285"/>
      <c r="AR399" s="285"/>
      <c r="AS399" s="285"/>
      <c r="AT399" s="285"/>
      <c r="AU399" s="285"/>
      <c r="AV399" s="285"/>
      <c r="AW399" s="285"/>
      <c r="AX399" s="285"/>
      <c r="AY399" s="285"/>
      <c r="AZ399" s="285"/>
      <c r="BA399" s="285"/>
      <c r="BB399" s="285"/>
      <c r="BC399" s="285"/>
      <c r="BD399" s="285"/>
      <c r="BE399" s="285"/>
      <c r="BF399" s="285"/>
      <c r="BG399" s="285"/>
      <c r="BH399" s="285"/>
      <c r="BI399" s="285"/>
      <c r="BJ399" s="285"/>
      <c r="BK399" s="285"/>
      <c r="BL399" s="285"/>
      <c r="BM399" s="285"/>
      <c r="BN399" s="285"/>
      <c r="BO399" s="285"/>
      <c r="BP399" s="285"/>
      <c r="BQ399" s="285"/>
      <c r="BR399" s="285"/>
      <c r="BS399" s="285"/>
      <c r="BT399" s="285"/>
      <c r="BU399" s="285"/>
      <c r="BV399" s="285"/>
      <c r="BW399" s="285"/>
      <c r="BX399" s="285"/>
      <c r="BY399" s="285"/>
      <c r="BZ399" s="285"/>
      <c r="CA399" s="285"/>
      <c r="CB399" s="285"/>
      <c r="CC399" s="285"/>
      <c r="CD399" s="285"/>
      <c r="CE399" s="285"/>
      <c r="CF399" s="285"/>
      <c r="CG399" s="285"/>
      <c r="CH399" s="285"/>
      <c r="CI399" s="285"/>
      <c r="CJ399" s="285"/>
      <c r="CK399" s="285"/>
      <c r="CL399" s="285"/>
      <c r="CM399" s="285"/>
      <c r="CN399" s="285"/>
      <c r="CO399" s="285"/>
      <c r="CP399" s="285"/>
      <c r="CQ399" s="285"/>
      <c r="CR399" s="285"/>
      <c r="CS399" s="285"/>
      <c r="CT399" s="285"/>
      <c r="CU399" s="285"/>
      <c r="CV399" s="285"/>
      <c r="CW399" s="285"/>
      <c r="CX399" s="285"/>
      <c r="CY399" s="285"/>
      <c r="CZ399" s="285"/>
      <c r="DA399" s="285"/>
      <c r="DB399" s="285"/>
      <c r="DC399" s="285"/>
      <c r="DD399" s="285"/>
      <c r="DE399" s="285"/>
      <c r="DF399" s="285"/>
      <c r="DG399" s="285"/>
      <c r="DH399" s="285"/>
      <c r="DI399" s="285"/>
      <c r="DJ399" s="285"/>
      <c r="DK399" s="285"/>
      <c r="DL399" s="285"/>
      <c r="DM399" s="285"/>
      <c r="DN399" s="285"/>
      <c r="DO399" s="285"/>
      <c r="DP399" s="285"/>
      <c r="DQ399" s="285"/>
      <c r="DR399" s="285"/>
      <c r="DS399" s="285"/>
      <c r="DT399" s="285"/>
      <c r="DU399" s="285"/>
      <c r="DV399" s="285"/>
      <c r="DW399" s="285"/>
      <c r="DX399" s="285"/>
      <c r="DY399" s="285"/>
      <c r="DZ399" s="285"/>
      <c r="EA399" s="285"/>
      <c r="EB399" s="285"/>
      <c r="EC399" s="285"/>
      <c r="ED399" s="285"/>
      <c r="EE399" s="285"/>
      <c r="EF399" s="285"/>
      <c r="EG399" s="285"/>
      <c r="EH399" s="285"/>
      <c r="EI399" s="285"/>
      <c r="EJ399" s="285"/>
      <c r="EK399" s="285"/>
      <c r="EL399" s="285"/>
      <c r="EM399" s="285"/>
      <c r="EN399" s="285"/>
      <c r="EO399" s="285"/>
      <c r="EP399" s="285"/>
      <c r="EQ399" s="285"/>
      <c r="ER399" s="285"/>
      <c r="ES399" s="285"/>
      <c r="ET399" s="285"/>
      <c r="EU399" s="285"/>
      <c r="EV399" s="285"/>
      <c r="EW399" s="285"/>
      <c r="EX399" s="285"/>
      <c r="EY399" s="285"/>
      <c r="EZ399" s="285"/>
      <c r="FA399" s="285"/>
      <c r="FB399" s="285"/>
      <c r="FC399" s="285"/>
      <c r="FD399" s="285"/>
      <c r="FE399" s="285"/>
      <c r="FF399" s="285"/>
      <c r="FG399" s="285"/>
      <c r="FH399" s="285"/>
      <c r="FI399" s="285"/>
      <c r="FJ399" s="285"/>
      <c r="FK399" s="285"/>
      <c r="FL399" s="285"/>
      <c r="FM399" s="285"/>
      <c r="FN399" s="285"/>
      <c r="FO399" s="285"/>
      <c r="FP399" s="285"/>
      <c r="FQ399" s="285"/>
      <c r="FR399" s="285"/>
      <c r="FS399" s="285"/>
      <c r="FT399" s="285"/>
      <c r="FU399" s="285"/>
      <c r="FV399" s="285"/>
      <c r="FW399" s="285"/>
      <c r="FX399" s="285"/>
      <c r="FY399" s="285"/>
      <c r="FZ399" s="285"/>
      <c r="GA399" s="285"/>
      <c r="GB399" s="285"/>
      <c r="GC399" s="285"/>
      <c r="GD399" s="285"/>
      <c r="GE399" s="285"/>
      <c r="GF399" s="285"/>
      <c r="GG399" s="285"/>
      <c r="GH399" s="285"/>
      <c r="GI399" s="285"/>
      <c r="GJ399" s="285"/>
      <c r="GK399" s="285"/>
      <c r="GL399" s="285"/>
      <c r="GM399" s="285"/>
      <c r="GN399" s="285"/>
      <c r="GO399" s="285"/>
      <c r="GP399" s="285"/>
      <c r="GQ399" s="285"/>
      <c r="GR399" s="285"/>
      <c r="GS399" s="285"/>
      <c r="GT399" s="285"/>
      <c r="GU399" s="285"/>
      <c r="GV399" s="285"/>
      <c r="GW399" s="285"/>
      <c r="GX399" s="285"/>
      <c r="GY399" s="285"/>
      <c r="GZ399" s="285"/>
      <c r="HA399" s="285"/>
      <c r="HB399" s="285"/>
      <c r="HC399" s="285"/>
      <c r="HD399" s="285"/>
      <c r="HE399" s="285"/>
      <c r="HF399" s="285"/>
      <c r="HG399" s="285"/>
      <c r="HH399" s="285"/>
      <c r="HI399" s="285"/>
      <c r="HJ399" s="285"/>
      <c r="HK399" s="285"/>
      <c r="HL399" s="285"/>
      <c r="HM399" s="285"/>
      <c r="HN399" s="285"/>
      <c r="HO399" s="285"/>
      <c r="HP399" s="285"/>
      <c r="HQ399" s="285"/>
      <c r="HR399" s="285"/>
      <c r="HS399" s="285"/>
      <c r="HT399" s="285"/>
      <c r="HU399" s="285"/>
      <c r="HV399" s="285"/>
      <c r="HW399" s="285"/>
      <c r="HX399" s="285"/>
      <c r="HY399" s="285"/>
      <c r="HZ399" s="285"/>
      <c r="IA399" s="285"/>
      <c r="IB399" s="285"/>
      <c r="IC399" s="285"/>
      <c r="ID399" s="285"/>
      <c r="IE399" s="285"/>
      <c r="IF399" s="285"/>
      <c r="IG399" s="285"/>
      <c r="IH399" s="285"/>
      <c r="II399" s="285"/>
      <c r="IJ399" s="285"/>
      <c r="IK399" s="285"/>
      <c r="IL399" s="285"/>
      <c r="IM399" s="285"/>
      <c r="IN399" s="285"/>
      <c r="IO399" s="285"/>
      <c r="IP399" s="285"/>
      <c r="IQ399" s="285"/>
      <c r="IR399" s="285"/>
      <c r="IS399" s="285"/>
      <c r="IT399" s="285"/>
      <c r="IU399" s="285"/>
      <c r="IV399" s="285"/>
      <c r="IW399" s="285"/>
      <c r="IX399" s="285"/>
      <c r="IY399" s="285"/>
      <c r="IZ399" s="285"/>
      <c r="JA399" s="285"/>
      <c r="JB399" s="285"/>
      <c r="JC399" s="285"/>
      <c r="JD399" s="285"/>
      <c r="JE399" s="285"/>
      <c r="JF399" s="285"/>
      <c r="JG399" s="285"/>
      <c r="JH399" s="285"/>
      <c r="JI399" s="285"/>
      <c r="JJ399" s="285"/>
      <c r="JK399" s="285"/>
      <c r="JL399" s="285"/>
      <c r="JM399" s="285"/>
      <c r="JN399" s="285"/>
      <c r="JO399" s="285"/>
      <c r="JP399" s="285"/>
      <c r="JQ399" s="285"/>
      <c r="JR399" s="285"/>
      <c r="JS399" s="285"/>
      <c r="JT399" s="285"/>
      <c r="JU399" s="285"/>
      <c r="JV399" s="285"/>
      <c r="JW399" s="285"/>
      <c r="JX399" s="285"/>
      <c r="JY399" s="285"/>
      <c r="JZ399" s="285"/>
      <c r="KA399" s="285"/>
      <c r="KB399" s="285"/>
      <c r="KC399" s="285"/>
      <c r="KD399" s="285"/>
      <c r="KE399" s="285"/>
      <c r="KF399" s="285"/>
      <c r="KG399" s="285"/>
      <c r="KH399" s="285"/>
      <c r="KI399" s="285"/>
      <c r="KJ399" s="285"/>
      <c r="KK399" s="285"/>
      <c r="KL399" s="285"/>
      <c r="KM399" s="285"/>
      <c r="KN399" s="285"/>
      <c r="KO399" s="285"/>
      <c r="KP399" s="285"/>
      <c r="KQ399" s="285"/>
      <c r="KR399" s="285"/>
      <c r="KS399" s="285"/>
      <c r="KT399" s="285"/>
      <c r="KU399" s="285"/>
      <c r="KV399" s="285"/>
      <c r="KW399" s="285"/>
      <c r="KX399" s="285"/>
      <c r="KY399" s="285"/>
      <c r="KZ399" s="285"/>
      <c r="LA399" s="285"/>
      <c r="LB399" s="285"/>
      <c r="LC399" s="285"/>
      <c r="LD399" s="285"/>
      <c r="LE399" s="285"/>
      <c r="LF399" s="285"/>
      <c r="LG399" s="285"/>
      <c r="LH399" s="285"/>
      <c r="LI399" s="285"/>
      <c r="LJ399" s="285"/>
      <c r="LK399" s="285"/>
      <c r="LL399" s="285"/>
      <c r="LM399" s="285"/>
      <c r="LN399" s="285"/>
      <c r="LO399" s="285"/>
      <c r="LP399" s="285"/>
      <c r="LQ399" s="285"/>
      <c r="LR399" s="285"/>
      <c r="LS399" s="285"/>
      <c r="LT399" s="285"/>
      <c r="LU399" s="285"/>
      <c r="LV399" s="285"/>
      <c r="LW399" s="285"/>
      <c r="LX399" s="285"/>
      <c r="LY399" s="285"/>
      <c r="LZ399" s="285"/>
      <c r="MA399" s="285"/>
      <c r="MB399" s="285"/>
      <c r="MC399" s="285"/>
      <c r="MD399" s="285"/>
      <c r="ME399" s="285"/>
      <c r="MF399" s="285"/>
      <c r="MG399" s="285"/>
      <c r="MH399" s="285"/>
      <c r="MI399" s="285"/>
      <c r="MJ399" s="285"/>
      <c r="MK399" s="285"/>
      <c r="ML399" s="285"/>
      <c r="MM399" s="285"/>
      <c r="MN399" s="285"/>
      <c r="MO399" s="285"/>
      <c r="MP399" s="285"/>
      <c r="MQ399" s="285"/>
      <c r="MR399" s="285"/>
      <c r="MS399" s="285"/>
      <c r="MT399" s="285"/>
      <c r="MU399" s="285"/>
      <c r="MV399" s="285"/>
      <c r="MW399" s="285"/>
      <c r="MX399" s="285"/>
      <c r="MY399" s="285"/>
      <c r="MZ399" s="285"/>
      <c r="NA399" s="285"/>
      <c r="NB399" s="285"/>
      <c r="NC399" s="285"/>
      <c r="ND399" s="285"/>
      <c r="NE399" s="285"/>
      <c r="NF399" s="285"/>
      <c r="NG399" s="285"/>
      <c r="NH399" s="285"/>
      <c r="NI399" s="285"/>
      <c r="NJ399" s="285"/>
      <c r="NK399" s="285"/>
      <c r="NL399" s="285"/>
      <c r="NM399" s="285"/>
      <c r="NN399" s="285"/>
      <c r="NO399" s="285"/>
      <c r="NP399" s="285"/>
      <c r="NQ399" s="285"/>
      <c r="NR399" s="285"/>
      <c r="NS399" s="285"/>
      <c r="NT399" s="285"/>
      <c r="NU399" s="285"/>
      <c r="NV399" s="285"/>
      <c r="NW399" s="285"/>
      <c r="NX399" s="285"/>
      <c r="NY399" s="285"/>
      <c r="NZ399" s="285"/>
      <c r="OA399" s="285"/>
      <c r="OB399" s="285"/>
      <c r="OC399" s="285"/>
      <c r="OD399" s="285"/>
      <c r="OE399" s="285"/>
      <c r="OF399" s="285"/>
      <c r="OG399" s="285"/>
      <c r="OH399" s="285"/>
      <c r="OI399" s="285"/>
      <c r="OJ399" s="285"/>
      <c r="OK399" s="285"/>
      <c r="OL399" s="285"/>
      <c r="OM399" s="285"/>
      <c r="ON399" s="285"/>
      <c r="OO399" s="285"/>
      <c r="OP399" s="285"/>
      <c r="OQ399" s="285"/>
      <c r="OR399" s="285"/>
      <c r="OS399" s="285"/>
      <c r="OT399" s="285"/>
      <c r="OU399" s="285"/>
      <c r="OV399" s="285"/>
      <c r="OW399" s="285"/>
      <c r="OX399" s="285"/>
      <c r="OY399" s="285"/>
      <c r="OZ399" s="285"/>
      <c r="PA399" s="285"/>
      <c r="PB399" s="285"/>
      <c r="PC399" s="285"/>
      <c r="PD399" s="285"/>
      <c r="PE399" s="285"/>
      <c r="PF399" s="285"/>
      <c r="PG399" s="285"/>
      <c r="PH399" s="285"/>
      <c r="PI399" s="285"/>
      <c r="PJ399" s="285"/>
      <c r="PK399" s="285"/>
      <c r="PL399" s="285"/>
      <c r="PM399" s="285"/>
      <c r="PN399" s="285"/>
      <c r="PO399" s="285"/>
      <c r="PP399" s="285"/>
      <c r="PQ399" s="285"/>
      <c r="PR399" s="285"/>
      <c r="PS399" s="285"/>
      <c r="PT399" s="285"/>
      <c r="PU399" s="285"/>
      <c r="PV399" s="285"/>
      <c r="PW399" s="285"/>
      <c r="PX399" s="285"/>
      <c r="PY399" s="285"/>
      <c r="PZ399" s="285"/>
      <c r="QA399" s="285"/>
      <c r="QB399" s="285"/>
      <c r="QC399" s="285"/>
      <c r="QD399" s="285"/>
      <c r="QE399" s="285"/>
      <c r="QF399" s="285"/>
      <c r="QG399" s="285"/>
      <c r="QH399" s="285"/>
      <c r="QI399" s="285"/>
      <c r="QJ399" s="285"/>
      <c r="QK399" s="285"/>
      <c r="QL399" s="285"/>
      <c r="QM399" s="285"/>
      <c r="QN399" s="285"/>
      <c r="QO399" s="285"/>
      <c r="QP399" s="285"/>
      <c r="QQ399" s="285"/>
      <c r="QR399" s="285"/>
      <c r="QS399" s="285"/>
      <c r="QT399" s="285"/>
      <c r="QU399" s="285"/>
      <c r="QV399" s="285"/>
      <c r="QW399" s="285"/>
      <c r="QX399" s="285"/>
      <c r="QY399" s="285"/>
      <c r="QZ399" s="285"/>
      <c r="RA399" s="285"/>
      <c r="RB399" s="285"/>
      <c r="RC399" s="285"/>
      <c r="RD399" s="285"/>
      <c r="RE399" s="285"/>
      <c r="RF399" s="285"/>
      <c r="RG399" s="285"/>
      <c r="RH399" s="285"/>
      <c r="RI399" s="285"/>
      <c r="RJ399" s="285"/>
      <c r="RK399" s="285"/>
      <c r="RL399" s="285"/>
      <c r="RM399" s="285"/>
      <c r="RN399" s="285"/>
      <c r="RO399" s="285"/>
      <c r="RP399" s="285"/>
      <c r="RQ399" s="285"/>
      <c r="RR399" s="285"/>
      <c r="RS399" s="285"/>
      <c r="RT399" s="285"/>
      <c r="RU399" s="285"/>
      <c r="RV399" s="285"/>
      <c r="RW399" s="285"/>
      <c r="RX399" s="285"/>
      <c r="RY399" s="285"/>
      <c r="RZ399" s="285"/>
      <c r="SA399" s="285"/>
      <c r="SB399" s="285"/>
      <c r="SC399" s="285"/>
      <c r="SD399" s="285"/>
      <c r="SE399" s="285"/>
      <c r="SF399" s="285"/>
      <c r="SG399" s="285"/>
      <c r="SH399" s="285"/>
      <c r="SI399" s="285"/>
      <c r="SJ399" s="285"/>
      <c r="SK399" s="285"/>
      <c r="SL399" s="285"/>
      <c r="SM399" s="285"/>
      <c r="SN399" s="285"/>
      <c r="SO399" s="285"/>
      <c r="SP399" s="285"/>
      <c r="SQ399" s="285"/>
      <c r="SR399" s="285"/>
      <c r="SS399" s="285"/>
      <c r="ST399" s="285"/>
      <c r="SU399" s="285"/>
      <c r="SV399" s="285"/>
      <c r="SW399" s="285"/>
      <c r="SX399" s="285"/>
      <c r="SY399" s="285"/>
      <c r="SZ399" s="285"/>
      <c r="TA399" s="285"/>
      <c r="TB399" s="285"/>
      <c r="TC399" s="285"/>
      <c r="TD399" s="285"/>
      <c r="TE399" s="285"/>
      <c r="TF399" s="285"/>
      <c r="TG399" s="285"/>
      <c r="TH399" s="285"/>
      <c r="TI399" s="285"/>
      <c r="TJ399" s="285"/>
      <c r="TK399" s="285"/>
      <c r="TL399" s="285"/>
      <c r="TM399" s="285"/>
      <c r="TN399" s="285"/>
      <c r="TO399" s="285"/>
      <c r="TP399" s="285"/>
      <c r="TQ399" s="285"/>
      <c r="TR399" s="285"/>
      <c r="TS399" s="285"/>
      <c r="TT399" s="285"/>
      <c r="TU399" s="285"/>
      <c r="TV399" s="285"/>
      <c r="TW399" s="285"/>
      <c r="TX399" s="285"/>
      <c r="TY399" s="285"/>
      <c r="TZ399" s="285"/>
      <c r="UA399" s="285"/>
      <c r="UB399" s="285"/>
      <c r="UC399" s="285"/>
      <c r="UD399" s="285"/>
      <c r="UE399" s="285"/>
      <c r="UF399" s="285"/>
      <c r="UG399" s="285"/>
      <c r="UH399" s="285"/>
      <c r="UI399" s="285"/>
      <c r="UJ399" s="285"/>
      <c r="UK399" s="285"/>
      <c r="UL399" s="285"/>
      <c r="UM399" s="285"/>
      <c r="UN399" s="285"/>
      <c r="UO399" s="285"/>
      <c r="UP399" s="285"/>
      <c r="UQ399" s="285"/>
      <c r="UR399" s="285"/>
      <c r="US399" s="285"/>
      <c r="UT399" s="285"/>
      <c r="UU399" s="285"/>
      <c r="UV399" s="285"/>
      <c r="UW399" s="285"/>
      <c r="UX399" s="285"/>
      <c r="UY399" s="285"/>
      <c r="UZ399" s="285"/>
      <c r="VA399" s="285"/>
      <c r="VB399" s="285"/>
      <c r="VC399" s="285"/>
      <c r="VD399" s="285"/>
      <c r="VE399" s="285"/>
      <c r="VF399" s="285"/>
      <c r="VG399" s="285"/>
      <c r="VH399" s="285"/>
      <c r="VI399" s="285"/>
      <c r="VJ399" s="285"/>
      <c r="VK399" s="285"/>
      <c r="VL399" s="285"/>
      <c r="VM399" s="285"/>
      <c r="VN399" s="285"/>
      <c r="VO399" s="285"/>
      <c r="VP399" s="285"/>
      <c r="VQ399" s="285"/>
      <c r="VR399" s="285"/>
      <c r="VS399" s="285"/>
      <c r="VT399" s="285"/>
      <c r="VU399" s="285"/>
      <c r="VV399" s="285"/>
      <c r="VW399" s="285"/>
      <c r="VX399" s="285"/>
      <c r="VY399" s="285"/>
      <c r="VZ399" s="285"/>
      <c r="WA399" s="285"/>
      <c r="WB399" s="285"/>
      <c r="WC399" s="285"/>
      <c r="WD399" s="285"/>
      <c r="WE399" s="285"/>
      <c r="WF399" s="285"/>
      <c r="WG399" s="285"/>
      <c r="WH399" s="285"/>
      <c r="WI399" s="285"/>
      <c r="WJ399" s="285"/>
      <c r="WK399" s="285"/>
      <c r="WL399" s="285"/>
      <c r="WM399" s="285"/>
      <c r="WN399" s="285"/>
      <c r="WO399" s="285"/>
      <c r="WP399" s="285"/>
      <c r="WQ399" s="285"/>
      <c r="WR399" s="285"/>
      <c r="WS399" s="285"/>
      <c r="WT399" s="285"/>
      <c r="WU399" s="285"/>
      <c r="WV399" s="285"/>
      <c r="WW399" s="285"/>
      <c r="WX399" s="285"/>
      <c r="WY399" s="285"/>
      <c r="WZ399" s="285"/>
      <c r="XA399" s="285"/>
      <c r="XB399" s="285"/>
      <c r="XC399" s="285"/>
      <c r="XD399" s="285"/>
      <c r="XE399" s="285"/>
      <c r="XF399" s="285"/>
      <c r="XG399" s="285"/>
      <c r="XH399" s="285"/>
      <c r="XI399" s="285"/>
      <c r="XJ399" s="285"/>
      <c r="XK399" s="285"/>
      <c r="XL399" s="285"/>
      <c r="XM399" s="285"/>
      <c r="XN399" s="285"/>
      <c r="XO399" s="285"/>
      <c r="XP399" s="285"/>
      <c r="XQ399" s="285"/>
      <c r="XR399" s="285"/>
      <c r="XS399" s="285"/>
      <c r="XT399" s="285"/>
      <c r="XU399" s="285"/>
      <c r="XV399" s="285"/>
      <c r="XW399" s="285"/>
      <c r="XX399" s="285"/>
      <c r="XY399" s="285"/>
      <c r="XZ399" s="285"/>
      <c r="YA399" s="285"/>
      <c r="YB399" s="285"/>
      <c r="YC399" s="285"/>
      <c r="YD399" s="285"/>
      <c r="YE399" s="285"/>
      <c r="YF399" s="285"/>
      <c r="YG399" s="285"/>
      <c r="YH399" s="285"/>
      <c r="YI399" s="285"/>
      <c r="YJ399" s="285"/>
      <c r="YK399" s="285"/>
      <c r="YL399" s="285"/>
      <c r="YM399" s="285"/>
      <c r="YN399" s="285"/>
      <c r="YO399" s="285"/>
      <c r="YP399" s="285"/>
      <c r="YQ399" s="285"/>
      <c r="YR399" s="285"/>
      <c r="YS399" s="285"/>
      <c r="YT399" s="285"/>
      <c r="YU399" s="285"/>
      <c r="YV399" s="285"/>
      <c r="YW399" s="285"/>
      <c r="YX399" s="285"/>
      <c r="YY399" s="285"/>
      <c r="YZ399" s="285"/>
      <c r="ZA399" s="285"/>
      <c r="ZB399" s="285"/>
      <c r="ZC399" s="285"/>
      <c r="ZD399" s="285"/>
      <c r="ZE399" s="285"/>
      <c r="ZF399" s="285"/>
      <c r="ZG399" s="285"/>
      <c r="ZH399" s="285"/>
      <c r="ZI399" s="285"/>
      <c r="ZJ399" s="285"/>
      <c r="ZK399" s="285"/>
      <c r="ZL399" s="285"/>
      <c r="ZM399" s="285"/>
      <c r="ZN399" s="285"/>
      <c r="ZO399" s="285"/>
      <c r="ZP399" s="285"/>
      <c r="ZQ399" s="285"/>
      <c r="ZR399" s="285"/>
      <c r="ZS399" s="285"/>
      <c r="ZT399" s="285"/>
      <c r="ZU399" s="285"/>
      <c r="ZV399" s="285"/>
      <c r="ZW399" s="285"/>
      <c r="ZX399" s="285"/>
      <c r="ZY399" s="285"/>
      <c r="ZZ399" s="285"/>
      <c r="AAA399" s="285"/>
      <c r="AAB399" s="285"/>
      <c r="AAC399" s="285"/>
      <c r="AAD399" s="285"/>
      <c r="AAE399" s="285"/>
      <c r="AAF399" s="285"/>
      <c r="AAG399" s="285"/>
      <c r="AAH399" s="285"/>
      <c r="AAI399" s="285"/>
      <c r="AAJ399" s="285"/>
      <c r="AAK399" s="285"/>
      <c r="AAL399" s="285"/>
      <c r="AAM399" s="285"/>
      <c r="AAN399" s="285"/>
      <c r="AAO399" s="285"/>
      <c r="AAP399" s="285"/>
      <c r="AAQ399" s="285"/>
      <c r="AAR399" s="285"/>
      <c r="AAS399" s="285"/>
      <c r="AAT399" s="285"/>
      <c r="AAU399" s="285"/>
      <c r="AAV399" s="285"/>
      <c r="AAW399" s="285"/>
      <c r="AAX399" s="285"/>
      <c r="AAY399" s="285"/>
      <c r="AAZ399" s="285"/>
      <c r="ABA399" s="285"/>
      <c r="ABB399" s="285"/>
      <c r="ABC399" s="285"/>
      <c r="ABD399" s="285"/>
      <c r="ABE399" s="285"/>
      <c r="ABF399" s="285"/>
      <c r="ABG399" s="285"/>
      <c r="ABH399" s="285"/>
      <c r="ABI399" s="285"/>
      <c r="ABJ399" s="285"/>
      <c r="ABK399" s="285"/>
      <c r="ABL399" s="285"/>
      <c r="ABM399" s="285"/>
      <c r="ABN399" s="285"/>
      <c r="ABO399" s="285"/>
      <c r="ABP399" s="285"/>
      <c r="ABQ399" s="285"/>
      <c r="ABR399" s="285"/>
      <c r="ABS399" s="285"/>
      <c r="ABT399" s="285"/>
      <c r="ABU399" s="285"/>
      <c r="ABV399" s="285"/>
      <c r="ABW399" s="285"/>
      <c r="ABX399" s="285"/>
      <c r="ABY399" s="285"/>
      <c r="ABZ399" s="285"/>
      <c r="ACA399" s="285"/>
      <c r="ACB399" s="285"/>
      <c r="ACC399" s="285"/>
      <c r="ACD399" s="285"/>
      <c r="ACE399" s="285"/>
      <c r="ACF399" s="285"/>
      <c r="ACG399" s="285"/>
      <c r="ACH399" s="285"/>
      <c r="ACI399" s="285"/>
      <c r="ACJ399" s="285"/>
      <c r="ACK399" s="285"/>
      <c r="ACL399" s="285"/>
      <c r="ACM399" s="285"/>
      <c r="ACN399" s="285"/>
      <c r="ACO399" s="285"/>
      <c r="ACP399" s="285"/>
      <c r="ACQ399" s="285"/>
      <c r="ACR399" s="285"/>
      <c r="ACS399" s="285"/>
      <c r="ACT399" s="285"/>
      <c r="ACU399" s="285"/>
      <c r="ACV399" s="285"/>
      <c r="ACW399" s="285"/>
      <c r="ACX399" s="285"/>
      <c r="ACY399" s="285"/>
      <c r="ACZ399" s="285"/>
      <c r="ADA399" s="285"/>
      <c r="ADB399" s="285"/>
      <c r="ADC399" s="285"/>
      <c r="ADD399" s="285"/>
      <c r="ADE399" s="285"/>
      <c r="ADF399" s="285"/>
      <c r="ADG399" s="285"/>
      <c r="ADH399" s="285"/>
      <c r="ADI399" s="285"/>
      <c r="ADJ399" s="285"/>
      <c r="ADK399" s="285"/>
      <c r="ADL399" s="285"/>
      <c r="ADM399" s="285"/>
      <c r="ADN399" s="285"/>
      <c r="ADO399" s="285"/>
      <c r="ADP399" s="285"/>
      <c r="ADQ399" s="285"/>
      <c r="ADR399" s="285"/>
      <c r="ADS399" s="285"/>
      <c r="ADT399" s="285"/>
      <c r="ADU399" s="285"/>
      <c r="ADV399" s="285"/>
      <c r="ADW399" s="285"/>
      <c r="ADX399" s="285"/>
      <c r="ADY399" s="285"/>
      <c r="ADZ399" s="285"/>
      <c r="AEA399" s="285"/>
      <c r="AEB399" s="285"/>
      <c r="AEC399" s="285"/>
      <c r="AED399" s="285"/>
      <c r="AEE399" s="285"/>
      <c r="AEF399" s="285"/>
      <c r="AEG399" s="285"/>
      <c r="AEH399" s="285"/>
      <c r="AEI399" s="285"/>
      <c r="AEJ399" s="285"/>
      <c r="AEK399" s="285"/>
      <c r="AEL399" s="285"/>
      <c r="AEM399" s="285"/>
      <c r="AEN399" s="285"/>
      <c r="AEO399" s="285"/>
      <c r="AEP399" s="285"/>
      <c r="AEQ399" s="285"/>
      <c r="AER399" s="285"/>
      <c r="AES399" s="285"/>
      <c r="AET399" s="285"/>
      <c r="AEU399" s="285"/>
      <c r="AEV399" s="285"/>
      <c r="AEW399" s="285"/>
      <c r="AEX399" s="285"/>
      <c r="AEY399" s="285"/>
      <c r="AEZ399" s="285"/>
      <c r="AFA399" s="285"/>
      <c r="AFB399" s="285"/>
      <c r="AFC399" s="285"/>
      <c r="AFD399" s="285"/>
      <c r="AFE399" s="285"/>
      <c r="AFF399" s="285"/>
      <c r="AFG399" s="285"/>
      <c r="AFH399" s="285"/>
      <c r="AFI399" s="285"/>
      <c r="AFJ399" s="285"/>
      <c r="AFK399" s="285"/>
      <c r="AFL399" s="285"/>
      <c r="AFM399" s="285"/>
      <c r="AFN399" s="285"/>
      <c r="AFO399" s="285"/>
      <c r="AFP399" s="285"/>
      <c r="AFQ399" s="285"/>
      <c r="AFR399" s="285"/>
      <c r="AFS399" s="285"/>
      <c r="AFT399" s="285"/>
      <c r="AFU399" s="285"/>
      <c r="AFV399" s="285"/>
      <c r="AFW399" s="285"/>
      <c r="AFX399" s="285"/>
      <c r="AFY399" s="285"/>
      <c r="AFZ399" s="285"/>
      <c r="AGA399" s="285"/>
      <c r="AGB399" s="285"/>
      <c r="AGC399" s="285"/>
      <c r="AGD399" s="285"/>
      <c r="AGE399" s="285"/>
      <c r="AGF399" s="285"/>
      <c r="AGG399" s="285"/>
      <c r="AGH399" s="285"/>
      <c r="AGI399" s="285"/>
      <c r="AGJ399" s="285"/>
      <c r="AGK399" s="285"/>
      <c r="AGL399" s="285"/>
      <c r="AGM399" s="285"/>
      <c r="AGN399" s="285"/>
      <c r="AGO399" s="285"/>
      <c r="AGP399" s="285"/>
      <c r="AGQ399" s="285"/>
      <c r="AGR399" s="285"/>
      <c r="AGS399" s="285"/>
      <c r="AGT399" s="285"/>
      <c r="AGU399" s="285"/>
      <c r="AGV399" s="285"/>
      <c r="AGW399" s="285"/>
      <c r="AGX399" s="285"/>
      <c r="AGY399" s="285"/>
      <c r="AGZ399" s="285"/>
      <c r="AHA399" s="285"/>
      <c r="AHB399" s="285"/>
      <c r="AHC399" s="285"/>
      <c r="AHD399" s="285"/>
      <c r="AHE399" s="285"/>
      <c r="AHF399" s="285"/>
      <c r="AHG399" s="285"/>
      <c r="AHH399" s="285"/>
      <c r="AHI399" s="285"/>
      <c r="AHJ399" s="285"/>
      <c r="AHK399" s="285"/>
      <c r="AHL399" s="285"/>
      <c r="AHM399" s="285"/>
      <c r="AHN399" s="285"/>
      <c r="AHO399" s="285"/>
      <c r="AHP399" s="285"/>
      <c r="AHQ399" s="285"/>
      <c r="AHR399" s="285"/>
      <c r="AHS399" s="285"/>
      <c r="AHT399" s="285"/>
      <c r="AHU399" s="285"/>
      <c r="AHV399" s="285"/>
      <c r="AHW399" s="285"/>
      <c r="AHX399" s="285"/>
      <c r="AHY399" s="285"/>
      <c r="AHZ399" s="285"/>
      <c r="AIA399" s="285"/>
      <c r="AIB399" s="285"/>
      <c r="AIC399" s="285"/>
      <c r="AID399" s="285"/>
      <c r="AIE399" s="285"/>
      <c r="AIF399" s="285"/>
      <c r="AIG399" s="285"/>
      <c r="AIH399" s="285"/>
      <c r="AII399" s="285"/>
      <c r="AIJ399" s="285"/>
      <c r="AIK399" s="285"/>
      <c r="AIL399" s="285"/>
      <c r="AIM399" s="285"/>
      <c r="AIN399" s="285"/>
      <c r="AIO399" s="285"/>
      <c r="AIP399" s="285"/>
      <c r="AIQ399" s="285"/>
      <c r="AIR399" s="285"/>
      <c r="AIS399" s="285"/>
      <c r="AIT399" s="285"/>
      <c r="AIU399" s="285"/>
      <c r="AIV399" s="285"/>
      <c r="AIW399" s="285"/>
      <c r="AIX399" s="285"/>
      <c r="AIY399" s="285"/>
      <c r="AIZ399" s="285"/>
      <c r="AJA399" s="285"/>
      <c r="AJB399" s="285"/>
      <c r="AJC399" s="285"/>
      <c r="AJD399" s="285"/>
      <c r="AJE399" s="285"/>
      <c r="AJF399" s="285"/>
      <c r="AJG399" s="285"/>
      <c r="AJH399" s="285"/>
      <c r="AJI399" s="285"/>
      <c r="AJJ399" s="285"/>
      <c r="AJK399" s="285"/>
      <c r="AJL399" s="285"/>
      <c r="AJM399" s="285"/>
      <c r="AJN399" s="285"/>
      <c r="AJO399" s="285"/>
      <c r="AJP399" s="285"/>
      <c r="AJQ399" s="285"/>
      <c r="AJR399" s="285"/>
      <c r="AJS399" s="285"/>
      <c r="AJT399" s="285"/>
      <c r="AJU399" s="285"/>
      <c r="AJV399" s="285"/>
      <c r="AJW399" s="285"/>
      <c r="AJX399" s="285"/>
      <c r="AJY399" s="285"/>
      <c r="AJZ399" s="285"/>
      <c r="AKA399" s="285"/>
      <c r="AKB399" s="285"/>
      <c r="AKC399" s="285"/>
      <c r="AKD399" s="285"/>
      <c r="AKE399" s="285"/>
      <c r="AKF399" s="285"/>
      <c r="AKG399" s="285"/>
      <c r="AKH399" s="285"/>
      <c r="AKI399" s="285"/>
      <c r="AKJ399" s="285"/>
      <c r="AKK399" s="285"/>
      <c r="AKL399" s="285"/>
      <c r="AKM399" s="285"/>
      <c r="AKN399" s="285"/>
      <c r="AKO399" s="285"/>
      <c r="AKP399" s="285"/>
      <c r="AKQ399" s="285"/>
      <c r="AKR399" s="285"/>
      <c r="AKS399" s="285"/>
      <c r="AKT399" s="285"/>
      <c r="AKU399" s="285"/>
      <c r="AKV399" s="285"/>
      <c r="AKW399" s="285"/>
      <c r="AKX399" s="285"/>
      <c r="AKY399" s="285"/>
      <c r="AKZ399" s="285"/>
      <c r="ALA399" s="285"/>
      <c r="ALB399" s="285"/>
      <c r="ALC399" s="285"/>
      <c r="ALD399" s="285"/>
      <c r="ALE399" s="285"/>
      <c r="ALF399" s="285"/>
      <c r="ALG399" s="285"/>
      <c r="ALH399" s="285"/>
      <c r="ALI399" s="285"/>
      <c r="ALJ399" s="285"/>
      <c r="ALK399" s="285"/>
      <c r="ALL399" s="285"/>
      <c r="ALM399" s="285"/>
      <c r="ALN399" s="285"/>
      <c r="ALO399" s="285"/>
      <c r="ALP399" s="285"/>
      <c r="ALQ399" s="285"/>
      <c r="ALR399" s="285"/>
      <c r="ALS399" s="285"/>
      <c r="ALT399" s="285"/>
      <c r="ALU399" s="285"/>
      <c r="ALV399" s="285"/>
      <c r="ALW399" s="285"/>
      <c r="ALX399" s="285"/>
      <c r="ALY399" s="285"/>
      <c r="ALZ399" s="285"/>
      <c r="AMA399" s="285"/>
      <c r="AMB399" s="285"/>
      <c r="AMC399" s="285"/>
      <c r="AMD399" s="285"/>
      <c r="AME399" s="285"/>
      <c r="AMF399" s="285"/>
      <c r="AMG399" s="285"/>
      <c r="AMH399" s="285"/>
      <c r="AMI399" s="285"/>
      <c r="AMJ399" s="285"/>
      <c r="AMK399" s="285"/>
      <c r="AML399" s="285"/>
      <c r="AMM399" s="285"/>
      <c r="AMN399" s="285"/>
      <c r="AMO399" s="285"/>
      <c r="AMP399" s="285"/>
      <c r="AMQ399" s="285"/>
      <c r="AMR399" s="285"/>
      <c r="AMS399" s="285"/>
      <c r="AMT399" s="285"/>
      <c r="AMU399" s="285"/>
      <c r="AMV399" s="285"/>
      <c r="AMW399" s="285"/>
      <c r="AMX399" s="285"/>
      <c r="AMY399" s="285"/>
      <c r="AMZ399" s="285"/>
      <c r="ANA399" s="285"/>
      <c r="ANB399" s="285"/>
      <c r="ANC399" s="285"/>
      <c r="AND399" s="285"/>
      <c r="ANE399" s="285"/>
      <c r="ANF399" s="285"/>
      <c r="ANG399" s="285"/>
      <c r="ANH399" s="285"/>
      <c r="ANI399" s="285"/>
      <c r="ANJ399" s="285"/>
      <c r="ANK399" s="285"/>
      <c r="ANL399" s="285"/>
      <c r="ANM399" s="285"/>
      <c r="ANN399" s="285"/>
      <c r="ANO399" s="285"/>
      <c r="ANP399" s="285"/>
      <c r="ANQ399" s="285"/>
      <c r="ANR399" s="285"/>
      <c r="ANS399" s="285"/>
      <c r="ANT399" s="285"/>
      <c r="ANU399" s="285"/>
      <c r="ANV399" s="285"/>
      <c r="ANW399" s="285"/>
      <c r="ANX399" s="285"/>
      <c r="ANY399" s="285"/>
      <c r="ANZ399" s="285"/>
      <c r="AOA399" s="285"/>
      <c r="AOB399" s="285"/>
      <c r="AOC399" s="285"/>
      <c r="AOD399" s="285"/>
      <c r="AOE399" s="285"/>
      <c r="AOF399" s="285"/>
      <c r="AOG399" s="285"/>
      <c r="AOH399" s="285"/>
      <c r="AOI399" s="285"/>
      <c r="AOJ399" s="285"/>
      <c r="AOK399" s="285"/>
      <c r="AOL399" s="285"/>
      <c r="AOM399" s="285"/>
      <c r="AON399" s="285"/>
      <c r="AOO399" s="285"/>
      <c r="AOP399" s="285"/>
      <c r="AOQ399" s="285"/>
      <c r="AOR399" s="285"/>
      <c r="AOS399" s="285"/>
      <c r="AOT399" s="285"/>
      <c r="AOU399" s="285"/>
      <c r="AOV399" s="285"/>
      <c r="AOW399" s="285"/>
      <c r="AOX399" s="285"/>
      <c r="AOY399" s="285"/>
      <c r="AOZ399" s="285"/>
      <c r="APA399" s="285"/>
      <c r="APB399" s="285"/>
      <c r="APC399" s="285"/>
      <c r="APD399" s="285"/>
      <c r="APE399" s="285"/>
      <c r="APF399" s="285"/>
      <c r="APG399" s="285"/>
      <c r="APH399" s="285"/>
      <c r="API399" s="285"/>
      <c r="APJ399" s="285"/>
      <c r="APK399" s="285"/>
      <c r="APL399" s="285"/>
      <c r="APM399" s="285"/>
      <c r="APN399" s="285"/>
      <c r="APO399" s="285"/>
      <c r="APP399" s="285"/>
      <c r="APQ399" s="285"/>
      <c r="APR399" s="285"/>
      <c r="APS399" s="285"/>
      <c r="APT399" s="285"/>
      <c r="APU399" s="285"/>
      <c r="APV399" s="285"/>
      <c r="APW399" s="285"/>
      <c r="APX399" s="285"/>
      <c r="APY399" s="285"/>
      <c r="APZ399" s="285"/>
      <c r="AQA399" s="285"/>
      <c r="AQB399" s="285"/>
      <c r="AQC399" s="285"/>
      <c r="AQD399" s="285"/>
      <c r="AQE399" s="285"/>
      <c r="AQF399" s="285"/>
      <c r="AQG399" s="285"/>
      <c r="AQH399" s="285"/>
      <c r="AQI399" s="285"/>
      <c r="AQJ399" s="285"/>
      <c r="AQK399" s="285"/>
      <c r="AQL399" s="285"/>
      <c r="AQM399" s="285"/>
      <c r="AQN399" s="285"/>
      <c r="AQO399" s="285"/>
      <c r="AQP399" s="285"/>
      <c r="AQQ399" s="285"/>
      <c r="AQR399" s="285"/>
      <c r="AQS399" s="285"/>
      <c r="AQT399" s="285"/>
      <c r="AQU399" s="285"/>
      <c r="AQV399" s="285"/>
      <c r="AQW399" s="285"/>
      <c r="AQX399" s="285"/>
      <c r="AQY399" s="285"/>
      <c r="AQZ399" s="285"/>
      <c r="ARA399" s="285"/>
      <c r="ARB399" s="285"/>
      <c r="ARC399" s="285"/>
      <c r="ARD399" s="285"/>
      <c r="ARE399" s="285"/>
      <c r="ARF399" s="285"/>
      <c r="ARG399" s="285"/>
      <c r="ARH399" s="285"/>
      <c r="ARI399" s="285"/>
      <c r="ARJ399" s="285"/>
      <c r="ARK399" s="285"/>
      <c r="ARL399" s="285"/>
      <c r="ARM399" s="285"/>
      <c r="ARN399" s="285"/>
      <c r="ARO399" s="285"/>
      <c r="ARP399" s="285"/>
      <c r="ARQ399" s="285"/>
      <c r="ARR399" s="285"/>
      <c r="ARS399" s="285"/>
      <c r="ART399" s="285"/>
      <c r="ARU399" s="285"/>
      <c r="ARV399" s="285"/>
      <c r="ARW399" s="285"/>
      <c r="ARX399" s="285"/>
      <c r="ARY399" s="285"/>
      <c r="ARZ399" s="285"/>
      <c r="ASA399" s="285"/>
      <c r="ASB399" s="285"/>
      <c r="ASC399" s="285"/>
      <c r="ASD399" s="285"/>
      <c r="ASE399" s="285"/>
      <c r="ASF399" s="285"/>
      <c r="ASG399" s="285"/>
      <c r="ASH399" s="285"/>
      <c r="ASI399" s="285"/>
      <c r="ASJ399" s="285"/>
      <c r="ASK399" s="285"/>
      <c r="ASL399" s="285"/>
      <c r="ASM399" s="285"/>
      <c r="ASN399" s="285"/>
      <c r="ASO399" s="285"/>
      <c r="ASP399" s="285"/>
      <c r="ASQ399" s="285"/>
      <c r="ASR399" s="285"/>
      <c r="ASS399" s="285"/>
      <c r="AST399" s="285"/>
      <c r="ASU399" s="285"/>
      <c r="ASV399" s="285"/>
      <c r="ASW399" s="285"/>
      <c r="ASX399" s="285"/>
      <c r="ASY399" s="285"/>
      <c r="ASZ399" s="285"/>
      <c r="ATA399" s="285"/>
      <c r="ATB399" s="285"/>
      <c r="ATC399" s="285"/>
      <c r="ATD399" s="285"/>
      <c r="ATE399" s="285"/>
      <c r="ATF399" s="285"/>
      <c r="ATG399" s="285"/>
      <c r="ATH399" s="285"/>
      <c r="ATI399" s="285"/>
      <c r="ATJ399" s="285"/>
      <c r="ATK399" s="285"/>
      <c r="ATL399" s="285"/>
      <c r="ATM399" s="285"/>
      <c r="ATN399" s="285"/>
      <c r="ATO399" s="285"/>
      <c r="ATP399" s="285"/>
      <c r="ATQ399" s="285"/>
      <c r="ATR399" s="285"/>
      <c r="ATS399" s="285"/>
      <c r="ATT399" s="285"/>
      <c r="ATU399" s="285"/>
      <c r="ATV399" s="285"/>
      <c r="ATW399" s="285"/>
      <c r="ATX399" s="285"/>
      <c r="ATY399" s="285"/>
      <c r="ATZ399" s="285"/>
      <c r="AUA399" s="285"/>
      <c r="AUB399" s="285"/>
      <c r="AUC399" s="285"/>
      <c r="AUD399" s="285"/>
      <c r="AUE399" s="285"/>
      <c r="AUF399" s="285"/>
      <c r="AUG399" s="285"/>
      <c r="AUH399" s="285"/>
      <c r="AUI399" s="285"/>
      <c r="AUJ399" s="285"/>
      <c r="AUK399" s="285"/>
      <c r="AUL399" s="285"/>
      <c r="AUM399" s="285"/>
      <c r="AUN399" s="285"/>
      <c r="AUO399" s="285"/>
      <c r="AUP399" s="285"/>
      <c r="AUQ399" s="285"/>
      <c r="AUR399" s="285"/>
      <c r="AUS399" s="285"/>
      <c r="AUT399" s="285"/>
      <c r="AUU399" s="285"/>
      <c r="AUV399" s="285"/>
      <c r="AUW399" s="285"/>
      <c r="AUX399" s="285"/>
      <c r="AUY399" s="285"/>
      <c r="AUZ399" s="285"/>
      <c r="AVA399" s="285"/>
      <c r="AVB399" s="285"/>
      <c r="AVC399" s="285"/>
      <c r="AVD399" s="285"/>
      <c r="AVE399" s="285"/>
      <c r="AVF399" s="285"/>
      <c r="AVG399" s="285"/>
      <c r="AVH399" s="285"/>
      <c r="AVI399" s="285"/>
      <c r="AVJ399" s="285"/>
      <c r="AVK399" s="285"/>
      <c r="AVL399" s="285"/>
      <c r="AVM399" s="285"/>
      <c r="AVN399" s="285"/>
      <c r="AVO399" s="285"/>
      <c r="AVP399" s="285"/>
      <c r="AVQ399" s="285"/>
      <c r="AVR399" s="285"/>
      <c r="AVS399" s="285"/>
      <c r="AVT399" s="285"/>
      <c r="AVU399" s="285"/>
      <c r="AVV399" s="285"/>
      <c r="AVW399" s="285"/>
      <c r="AVX399" s="285"/>
      <c r="AVY399" s="285"/>
      <c r="AVZ399" s="285"/>
      <c r="AWA399" s="285"/>
      <c r="AWB399" s="285"/>
      <c r="AWC399" s="285"/>
      <c r="AWD399" s="285"/>
      <c r="AWE399" s="285"/>
      <c r="AWF399" s="285"/>
      <c r="AWG399" s="285"/>
      <c r="AWH399" s="285"/>
      <c r="AWI399" s="285"/>
      <c r="AWJ399" s="285"/>
      <c r="AWK399" s="285"/>
      <c r="AWL399" s="285"/>
      <c r="AWM399" s="285"/>
      <c r="AWN399" s="285"/>
      <c r="AWO399" s="285"/>
      <c r="AWP399" s="285"/>
      <c r="AWQ399" s="285"/>
      <c r="AWR399" s="285"/>
      <c r="AWS399" s="285"/>
      <c r="AWT399" s="285"/>
      <c r="AWU399" s="285"/>
      <c r="AWV399" s="285"/>
      <c r="AWW399" s="285"/>
      <c r="AWX399" s="285"/>
      <c r="AWY399" s="285"/>
      <c r="AWZ399" s="285"/>
      <c r="AXA399" s="285"/>
      <c r="AXB399" s="285"/>
      <c r="AXC399" s="285"/>
      <c r="AXD399" s="285"/>
      <c r="AXE399" s="285"/>
      <c r="AXF399" s="285"/>
      <c r="AXG399" s="285"/>
      <c r="AXH399" s="285"/>
      <c r="AXI399" s="285"/>
      <c r="AXJ399" s="285"/>
      <c r="AXK399" s="285"/>
      <c r="AXL399" s="285"/>
      <c r="AXM399" s="285"/>
      <c r="AXN399" s="285"/>
      <c r="AXO399" s="285"/>
      <c r="AXP399" s="285"/>
      <c r="AXQ399" s="285"/>
      <c r="AXR399" s="285"/>
      <c r="AXS399" s="285"/>
      <c r="AXT399" s="285"/>
      <c r="AXU399" s="285"/>
      <c r="AXV399" s="285"/>
      <c r="AXW399" s="285"/>
      <c r="AXX399" s="285"/>
      <c r="AXY399" s="285"/>
      <c r="AXZ399" s="285"/>
      <c r="AYA399" s="285"/>
      <c r="AYB399" s="285"/>
      <c r="AYC399" s="285"/>
      <c r="AYD399" s="285"/>
      <c r="AYE399" s="285"/>
      <c r="AYF399" s="285"/>
      <c r="AYG399" s="285"/>
      <c r="AYH399" s="285"/>
      <c r="AYI399" s="285"/>
      <c r="AYJ399" s="285"/>
      <c r="AYK399" s="285"/>
      <c r="AYL399" s="285"/>
      <c r="AYM399" s="285"/>
      <c r="AYN399" s="285"/>
      <c r="AYO399" s="285"/>
      <c r="AYP399" s="285"/>
      <c r="AYQ399" s="285"/>
      <c r="AYR399" s="285"/>
      <c r="AYS399" s="285"/>
      <c r="AYT399" s="285"/>
      <c r="AYU399" s="285"/>
      <c r="AYV399" s="285"/>
      <c r="AYW399" s="285"/>
      <c r="AYX399" s="285"/>
      <c r="AYY399" s="285"/>
      <c r="AYZ399" s="285"/>
      <c r="AZA399" s="285"/>
      <c r="AZB399" s="285"/>
      <c r="AZC399" s="285"/>
      <c r="AZD399" s="285"/>
      <c r="AZE399" s="285"/>
      <c r="AZF399" s="285"/>
      <c r="AZG399" s="285"/>
      <c r="AZH399" s="285"/>
      <c r="AZI399" s="285"/>
      <c r="AZJ399" s="285"/>
      <c r="AZK399" s="285"/>
      <c r="AZL399" s="285"/>
      <c r="AZM399" s="285"/>
      <c r="AZN399" s="285"/>
      <c r="AZO399" s="285"/>
      <c r="AZP399" s="285"/>
      <c r="AZQ399" s="285"/>
      <c r="AZR399" s="285"/>
      <c r="AZS399" s="285"/>
      <c r="AZT399" s="285"/>
      <c r="AZU399" s="285"/>
      <c r="AZV399" s="285"/>
      <c r="AZW399" s="285"/>
      <c r="AZX399" s="285"/>
      <c r="AZY399" s="285"/>
      <c r="AZZ399" s="285"/>
      <c r="BAA399" s="285"/>
      <c r="BAB399" s="285"/>
      <c r="BAC399" s="285"/>
      <c r="BAD399" s="285"/>
      <c r="BAE399" s="285"/>
      <c r="BAF399" s="285"/>
      <c r="BAG399" s="285"/>
      <c r="BAH399" s="285"/>
      <c r="BAI399" s="285"/>
      <c r="BAJ399" s="285"/>
      <c r="BAK399" s="285"/>
      <c r="BAL399" s="285"/>
      <c r="BAM399" s="285"/>
      <c r="BAN399" s="285"/>
      <c r="BAO399" s="285"/>
      <c r="BAP399" s="285"/>
      <c r="BAQ399" s="285"/>
      <c r="BAR399" s="285"/>
      <c r="BAS399" s="285"/>
      <c r="BAT399" s="285"/>
      <c r="BAU399" s="285"/>
      <c r="BAV399" s="285"/>
      <c r="BAW399" s="285"/>
      <c r="BAX399" s="285"/>
      <c r="BAY399" s="285"/>
      <c r="BAZ399" s="285"/>
      <c r="BBA399" s="285"/>
      <c r="BBB399" s="285"/>
      <c r="BBC399" s="285"/>
      <c r="BBD399" s="285"/>
      <c r="BBE399" s="285"/>
      <c r="BBF399" s="285"/>
      <c r="BBG399" s="285"/>
      <c r="BBH399" s="285"/>
      <c r="BBI399" s="285"/>
      <c r="BBJ399" s="285"/>
      <c r="BBK399" s="285"/>
      <c r="BBL399" s="285"/>
      <c r="BBM399" s="285"/>
      <c r="BBN399" s="285"/>
      <c r="BBO399" s="285"/>
      <c r="BBP399" s="285"/>
      <c r="BBQ399" s="285"/>
      <c r="BBR399" s="285"/>
      <c r="BBS399" s="285"/>
      <c r="BBT399" s="285"/>
      <c r="BBU399" s="285"/>
      <c r="BBV399" s="285"/>
      <c r="BBW399" s="285"/>
      <c r="BBX399" s="285"/>
      <c r="BBY399" s="285"/>
      <c r="BBZ399" s="285"/>
      <c r="BCA399" s="285"/>
      <c r="BCB399" s="285"/>
      <c r="BCC399" s="285"/>
      <c r="BCD399" s="285"/>
      <c r="BCE399" s="285"/>
      <c r="BCF399" s="285"/>
      <c r="BCG399" s="285"/>
      <c r="BCH399" s="285"/>
      <c r="BCI399" s="285"/>
      <c r="BCJ399" s="285"/>
      <c r="BCK399" s="285"/>
      <c r="BCL399" s="285"/>
      <c r="BCM399" s="285"/>
      <c r="BCN399" s="285"/>
      <c r="BCO399" s="285"/>
      <c r="BCP399" s="285"/>
      <c r="BCQ399" s="285"/>
      <c r="BCR399" s="285"/>
      <c r="BCS399" s="285"/>
      <c r="BCT399" s="285"/>
      <c r="BCU399" s="285"/>
      <c r="BCV399" s="285"/>
      <c r="BCW399" s="285"/>
      <c r="BCX399" s="285"/>
      <c r="BCY399" s="285"/>
      <c r="BCZ399" s="285"/>
      <c r="BDA399" s="285"/>
      <c r="BDB399" s="285"/>
      <c r="BDC399" s="285"/>
      <c r="BDD399" s="285"/>
      <c r="BDE399" s="285"/>
      <c r="BDF399" s="285"/>
      <c r="BDG399" s="285"/>
      <c r="BDH399" s="285"/>
      <c r="BDI399" s="285"/>
      <c r="BDJ399" s="285"/>
      <c r="BDK399" s="285"/>
      <c r="BDL399" s="285"/>
      <c r="BDM399" s="285"/>
      <c r="BDN399" s="285"/>
      <c r="BDO399" s="285"/>
      <c r="BDP399" s="285"/>
      <c r="BDQ399" s="285"/>
      <c r="BDR399" s="285"/>
      <c r="BDS399" s="285"/>
      <c r="BDT399" s="285"/>
      <c r="BDU399" s="285"/>
      <c r="BDV399" s="285"/>
      <c r="BDW399" s="285"/>
      <c r="BDX399" s="285"/>
      <c r="BDY399" s="285"/>
      <c r="BDZ399" s="285"/>
      <c r="BEA399" s="285"/>
      <c r="BEB399" s="285"/>
      <c r="BEC399" s="285"/>
      <c r="BED399" s="285"/>
      <c r="BEE399" s="285"/>
      <c r="BEF399" s="285"/>
      <c r="BEG399" s="285"/>
      <c r="BEH399" s="285"/>
      <c r="BEI399" s="285"/>
      <c r="BEJ399" s="285"/>
      <c r="BEK399" s="285"/>
      <c r="BEL399" s="285"/>
      <c r="BEM399" s="285"/>
      <c r="BEN399" s="285"/>
      <c r="BEO399" s="285"/>
      <c r="BEP399" s="285"/>
      <c r="BEQ399" s="285"/>
      <c r="BER399" s="285"/>
      <c r="BES399" s="285"/>
      <c r="BET399" s="285"/>
      <c r="BEU399" s="285"/>
      <c r="BEV399" s="285"/>
      <c r="BEW399" s="285"/>
      <c r="BEX399" s="285"/>
      <c r="BEY399" s="285"/>
      <c r="BEZ399" s="285"/>
      <c r="BFA399" s="285"/>
      <c r="BFB399" s="285"/>
      <c r="BFC399" s="285"/>
      <c r="BFD399" s="285"/>
      <c r="BFE399" s="285"/>
      <c r="BFF399" s="285"/>
      <c r="BFG399" s="285"/>
      <c r="BFH399" s="285"/>
      <c r="BFI399" s="285"/>
      <c r="BFJ399" s="285"/>
      <c r="BFK399" s="285"/>
      <c r="BFL399" s="285"/>
      <c r="BFM399" s="285"/>
      <c r="BFN399" s="285"/>
      <c r="BFO399" s="285"/>
      <c r="BFP399" s="285"/>
      <c r="BFQ399" s="285"/>
      <c r="BFR399" s="285"/>
      <c r="BFS399" s="285"/>
      <c r="BFT399" s="285"/>
      <c r="BFU399" s="285"/>
      <c r="BFV399" s="285"/>
      <c r="BFW399" s="285"/>
      <c r="BFX399" s="285"/>
      <c r="BFY399" s="285"/>
      <c r="BFZ399" s="285"/>
      <c r="BGA399" s="285"/>
      <c r="BGB399" s="285"/>
      <c r="BGC399" s="285"/>
      <c r="BGD399" s="285"/>
      <c r="BGE399" s="285"/>
      <c r="BGF399" s="285"/>
      <c r="BGG399" s="285"/>
      <c r="BGH399" s="285"/>
      <c r="BGI399" s="285"/>
      <c r="BGJ399" s="285"/>
      <c r="BGK399" s="285"/>
      <c r="BGL399" s="285"/>
      <c r="BGM399" s="285"/>
      <c r="BGN399" s="285"/>
      <c r="BGO399" s="285"/>
      <c r="BGP399" s="285"/>
      <c r="BGQ399" s="285"/>
      <c r="BGR399" s="285"/>
      <c r="BGS399" s="285"/>
      <c r="BGT399" s="285"/>
      <c r="BGU399" s="285"/>
      <c r="BGV399" s="285"/>
      <c r="BGW399" s="285"/>
      <c r="BGX399" s="285"/>
      <c r="BGY399" s="285"/>
      <c r="BGZ399" s="285"/>
      <c r="BHA399" s="285"/>
      <c r="BHB399" s="285"/>
      <c r="BHC399" s="285"/>
      <c r="BHD399" s="285"/>
      <c r="BHE399" s="285"/>
      <c r="BHF399" s="285"/>
      <c r="BHG399" s="285"/>
      <c r="BHH399" s="285"/>
      <c r="BHI399" s="285"/>
      <c r="BHJ399" s="285"/>
      <c r="BHK399" s="285"/>
      <c r="BHL399" s="285"/>
      <c r="BHM399" s="285"/>
      <c r="BHN399" s="285"/>
      <c r="BHO399" s="285"/>
      <c r="BHP399" s="285"/>
      <c r="BHQ399" s="285"/>
      <c r="BHR399" s="285"/>
      <c r="BHS399" s="285"/>
      <c r="BHT399" s="285"/>
      <c r="BHU399" s="285"/>
      <c r="BHV399" s="285"/>
      <c r="BHW399" s="285"/>
      <c r="BHX399" s="285"/>
      <c r="BHY399" s="285"/>
      <c r="BHZ399" s="285"/>
      <c r="BIA399" s="285"/>
      <c r="BIB399" s="285"/>
      <c r="BIC399" s="285"/>
      <c r="BID399" s="285"/>
      <c r="BIE399" s="285"/>
      <c r="BIF399" s="285"/>
      <c r="BIG399" s="285"/>
      <c r="BIH399" s="285"/>
      <c r="BII399" s="285"/>
      <c r="BIJ399" s="285"/>
      <c r="BIK399" s="285"/>
      <c r="BIL399" s="285"/>
      <c r="BIM399" s="285"/>
      <c r="BIN399" s="285"/>
      <c r="BIO399" s="285"/>
      <c r="BIP399" s="285"/>
      <c r="BIQ399" s="285"/>
      <c r="BIR399" s="285"/>
      <c r="BIS399" s="285"/>
      <c r="BIT399" s="285"/>
      <c r="BIU399" s="285"/>
      <c r="BIV399" s="285"/>
      <c r="BIW399" s="285"/>
      <c r="BIX399" s="285"/>
      <c r="BIY399" s="285"/>
      <c r="BIZ399" s="285"/>
      <c r="BJA399" s="285"/>
      <c r="BJB399" s="285"/>
      <c r="BJC399" s="285"/>
      <c r="BJD399" s="285"/>
      <c r="BJE399" s="285"/>
      <c r="BJF399" s="285"/>
      <c r="BJG399" s="285"/>
      <c r="BJH399" s="285"/>
      <c r="BJI399" s="285"/>
      <c r="BJJ399" s="285"/>
      <c r="BJK399" s="285"/>
      <c r="BJL399" s="285"/>
      <c r="BJM399" s="285"/>
      <c r="BJN399" s="285"/>
      <c r="BJO399" s="285"/>
      <c r="BJP399" s="285"/>
      <c r="BJQ399" s="285"/>
      <c r="BJR399" s="285"/>
      <c r="BJS399" s="285"/>
      <c r="BJT399" s="285"/>
      <c r="BJU399" s="285"/>
      <c r="BJV399" s="285"/>
      <c r="BJW399" s="285"/>
      <c r="BJX399" s="285"/>
      <c r="BJY399" s="285"/>
      <c r="BJZ399" s="285"/>
      <c r="BKA399" s="285"/>
      <c r="BKB399" s="285"/>
      <c r="BKC399" s="285"/>
      <c r="BKD399" s="285"/>
      <c r="BKE399" s="285"/>
      <c r="BKF399" s="285"/>
      <c r="BKG399" s="285"/>
      <c r="BKH399" s="285"/>
      <c r="BKI399" s="285"/>
      <c r="BKJ399" s="285"/>
      <c r="BKK399" s="285"/>
      <c r="BKL399" s="285"/>
      <c r="BKM399" s="285"/>
      <c r="BKN399" s="285"/>
      <c r="BKO399" s="285"/>
      <c r="BKP399" s="285"/>
      <c r="BKQ399" s="285"/>
      <c r="BKR399" s="285"/>
      <c r="BKS399" s="285"/>
      <c r="BKT399" s="285"/>
      <c r="BKU399" s="285"/>
      <c r="BKV399" s="285"/>
      <c r="BKW399" s="285"/>
      <c r="BKX399" s="285"/>
      <c r="BKY399" s="285"/>
      <c r="BKZ399" s="285"/>
      <c r="BLA399" s="285"/>
      <c r="BLB399" s="285"/>
      <c r="BLC399" s="285"/>
      <c r="BLD399" s="285"/>
      <c r="BLE399" s="285"/>
      <c r="BLF399" s="285"/>
      <c r="BLG399" s="285"/>
      <c r="BLH399" s="285"/>
      <c r="BLI399" s="285"/>
      <c r="BLJ399" s="285"/>
      <c r="BLK399" s="285"/>
      <c r="BLL399" s="285"/>
      <c r="BLM399" s="285"/>
      <c r="BLN399" s="285"/>
      <c r="BLO399" s="285"/>
      <c r="BLP399" s="285"/>
      <c r="BLQ399" s="285"/>
      <c r="BLR399" s="285"/>
      <c r="BLS399" s="285"/>
      <c r="BLT399" s="285"/>
      <c r="BLU399" s="285"/>
      <c r="BLV399" s="285"/>
      <c r="BLW399" s="285"/>
      <c r="BLX399" s="285"/>
      <c r="BLY399" s="285"/>
      <c r="BLZ399" s="285"/>
      <c r="BMA399" s="285"/>
      <c r="BMB399" s="285"/>
      <c r="BMC399" s="285"/>
      <c r="BMD399" s="285"/>
      <c r="BME399" s="285"/>
      <c r="BMF399" s="285"/>
      <c r="BMG399" s="285"/>
      <c r="BMH399" s="285"/>
      <c r="BMI399" s="285"/>
      <c r="BMJ399" s="285"/>
      <c r="BMK399" s="285"/>
      <c r="BML399" s="285"/>
      <c r="BMM399" s="285"/>
      <c r="BMN399" s="285"/>
      <c r="BMO399" s="285"/>
      <c r="BMP399" s="285"/>
      <c r="BMQ399" s="285"/>
      <c r="BMR399" s="285"/>
      <c r="BMS399" s="285"/>
      <c r="BMT399" s="285"/>
      <c r="BMU399" s="285"/>
      <c r="BMV399" s="285"/>
      <c r="BMW399" s="285"/>
      <c r="BMX399" s="285"/>
      <c r="BMY399" s="285"/>
      <c r="BMZ399" s="285"/>
      <c r="BNA399" s="285"/>
      <c r="BNB399" s="285"/>
      <c r="BNC399" s="285"/>
      <c r="BND399" s="285"/>
      <c r="BNE399" s="285"/>
      <c r="BNF399" s="285"/>
      <c r="BNG399" s="285"/>
      <c r="BNH399" s="285"/>
      <c r="BNI399" s="285"/>
      <c r="BNJ399" s="285"/>
      <c r="BNK399" s="285"/>
      <c r="BNL399" s="285"/>
      <c r="BNM399" s="285"/>
      <c r="BNN399" s="285"/>
      <c r="BNO399" s="285"/>
      <c r="BNP399" s="285"/>
      <c r="BNQ399" s="285"/>
      <c r="BNR399" s="285"/>
      <c r="BNS399" s="285"/>
      <c r="BNT399" s="285"/>
      <c r="BNU399" s="285"/>
      <c r="BNV399" s="285"/>
      <c r="BNW399" s="285"/>
      <c r="BNX399" s="285"/>
      <c r="BNY399" s="285"/>
      <c r="BNZ399" s="285"/>
      <c r="BOA399" s="285"/>
      <c r="BOB399" s="285"/>
      <c r="BOC399" s="285"/>
      <c r="BOD399" s="285"/>
      <c r="BOE399" s="285"/>
      <c r="BOF399" s="285"/>
      <c r="BOG399" s="285"/>
      <c r="BOH399" s="285"/>
      <c r="BOI399" s="285"/>
      <c r="BOJ399" s="285"/>
      <c r="BOK399" s="285"/>
      <c r="BOL399" s="285"/>
      <c r="BOM399" s="285"/>
      <c r="BON399" s="285"/>
      <c r="BOO399" s="285"/>
      <c r="BOP399" s="285"/>
      <c r="BOQ399" s="285"/>
      <c r="BOR399" s="285"/>
      <c r="BOS399" s="285"/>
      <c r="BOT399" s="285"/>
      <c r="BOU399" s="285"/>
      <c r="BOV399" s="285"/>
      <c r="BOW399" s="285"/>
      <c r="BOX399" s="285"/>
      <c r="BOY399" s="285"/>
      <c r="BOZ399" s="285"/>
      <c r="BPA399" s="285"/>
      <c r="BPB399" s="285"/>
      <c r="BPC399" s="285"/>
      <c r="BPD399" s="285"/>
      <c r="BPE399" s="285"/>
      <c r="BPF399" s="285"/>
      <c r="BPG399" s="285"/>
      <c r="BPH399" s="285"/>
      <c r="BPI399" s="285"/>
      <c r="BPJ399" s="285"/>
      <c r="BPK399" s="285"/>
      <c r="BPL399" s="285"/>
      <c r="BPM399" s="285"/>
      <c r="BPN399" s="285"/>
      <c r="BPO399" s="285"/>
      <c r="BPP399" s="285"/>
      <c r="BPQ399" s="285"/>
      <c r="BPR399" s="285"/>
      <c r="BPS399" s="285"/>
      <c r="BPT399" s="285"/>
      <c r="BPU399" s="285"/>
      <c r="BPV399" s="285"/>
      <c r="BPW399" s="285"/>
      <c r="BPX399" s="285"/>
      <c r="BPY399" s="285"/>
      <c r="BPZ399" s="285"/>
      <c r="BQA399" s="285"/>
      <c r="BQB399" s="285"/>
      <c r="BQC399" s="285"/>
      <c r="BQD399" s="285"/>
      <c r="BQE399" s="285"/>
      <c r="BQF399" s="285"/>
      <c r="BQG399" s="285"/>
      <c r="BQH399" s="285"/>
      <c r="BQI399" s="285"/>
      <c r="BQJ399" s="285"/>
      <c r="BQK399" s="285"/>
      <c r="BQL399" s="285"/>
      <c r="BQM399" s="285"/>
      <c r="BQN399" s="285"/>
      <c r="BQO399" s="285"/>
      <c r="BQP399" s="285"/>
      <c r="BQQ399" s="285"/>
      <c r="BQR399" s="285"/>
      <c r="BQS399" s="285"/>
      <c r="BQT399" s="285"/>
      <c r="BQU399" s="285"/>
      <c r="BQV399" s="285"/>
      <c r="BQW399" s="285"/>
      <c r="BQX399" s="285"/>
      <c r="BQY399" s="285"/>
      <c r="BQZ399" s="285"/>
      <c r="BRA399" s="285"/>
      <c r="BRB399" s="285"/>
      <c r="BRC399" s="285"/>
      <c r="BRD399" s="285"/>
      <c r="BRE399" s="285"/>
      <c r="BRF399" s="285"/>
      <c r="BRG399" s="285"/>
      <c r="BRH399" s="285"/>
      <c r="BRI399" s="285"/>
      <c r="BRJ399" s="285"/>
      <c r="BRK399" s="285"/>
      <c r="BRL399" s="285"/>
      <c r="BRM399" s="285"/>
      <c r="BRN399" s="285"/>
      <c r="BRO399" s="285"/>
      <c r="BRP399" s="285"/>
      <c r="BRQ399" s="285"/>
      <c r="BRR399" s="285"/>
      <c r="BRS399" s="285"/>
      <c r="BRT399" s="285"/>
      <c r="BRU399" s="285"/>
      <c r="BRV399" s="285"/>
      <c r="BRW399" s="285"/>
      <c r="BRX399" s="285"/>
      <c r="BRY399" s="285"/>
      <c r="BRZ399" s="285"/>
      <c r="BSA399" s="285"/>
      <c r="BSB399" s="285"/>
      <c r="BSC399" s="285"/>
      <c r="BSD399" s="285"/>
      <c r="BSE399" s="285"/>
      <c r="BSF399" s="285"/>
      <c r="BSG399" s="285"/>
      <c r="BSH399" s="285"/>
      <c r="BSI399" s="285"/>
      <c r="BSJ399" s="285"/>
      <c r="BSK399" s="285"/>
      <c r="BSL399" s="285"/>
      <c r="BSM399" s="285"/>
      <c r="BSN399" s="285"/>
      <c r="BSO399" s="285"/>
      <c r="BSP399" s="285"/>
      <c r="BSQ399" s="285"/>
      <c r="BSR399" s="285"/>
      <c r="BSS399" s="285"/>
      <c r="BST399" s="285"/>
      <c r="BSU399" s="285"/>
      <c r="BSV399" s="285"/>
      <c r="BSW399" s="285"/>
      <c r="BSX399" s="285"/>
      <c r="BSY399" s="285"/>
      <c r="BSZ399" s="285"/>
      <c r="BTA399" s="285"/>
      <c r="BTB399" s="285"/>
      <c r="BTC399" s="285"/>
      <c r="BTD399" s="285"/>
      <c r="BTE399" s="285"/>
      <c r="BTF399" s="285"/>
      <c r="BTG399" s="285"/>
      <c r="BTH399" s="285"/>
      <c r="BTI399" s="285"/>
      <c r="BTJ399" s="285"/>
      <c r="BTK399" s="285"/>
      <c r="BTL399" s="285"/>
      <c r="BTM399" s="285"/>
      <c r="BTN399" s="285"/>
      <c r="BTO399" s="285"/>
      <c r="BTP399" s="285"/>
      <c r="BTQ399" s="285"/>
      <c r="BTR399" s="285"/>
      <c r="BTS399" s="285"/>
      <c r="BTT399" s="285"/>
      <c r="BTU399" s="285"/>
      <c r="BTV399" s="285"/>
      <c r="BTW399" s="285"/>
      <c r="BTX399" s="285"/>
      <c r="BTY399" s="285"/>
      <c r="BTZ399" s="285"/>
      <c r="BUA399" s="285"/>
      <c r="BUB399" s="285"/>
      <c r="BUC399" s="285"/>
      <c r="BUD399" s="285"/>
      <c r="BUE399" s="285"/>
      <c r="BUF399" s="285"/>
      <c r="BUG399" s="285"/>
      <c r="BUH399" s="285"/>
      <c r="BUI399" s="285"/>
      <c r="BUJ399" s="285"/>
      <c r="BUK399" s="285"/>
      <c r="BUL399" s="285"/>
      <c r="BUM399" s="285"/>
      <c r="BUN399" s="285"/>
      <c r="BUO399" s="285"/>
      <c r="BUP399" s="285"/>
      <c r="BUQ399" s="285"/>
      <c r="BUR399" s="285"/>
      <c r="BUS399" s="285"/>
      <c r="BUT399" s="285"/>
      <c r="BUU399" s="285"/>
      <c r="BUV399" s="285"/>
      <c r="BUW399" s="285"/>
      <c r="BUX399" s="285"/>
      <c r="BUY399" s="285"/>
      <c r="BUZ399" s="285"/>
      <c r="BVA399" s="285"/>
      <c r="BVB399" s="285"/>
      <c r="BVC399" s="285"/>
      <c r="BVD399" s="285"/>
      <c r="BVE399" s="285"/>
      <c r="BVF399" s="285"/>
      <c r="BVG399" s="285"/>
      <c r="BVH399" s="285"/>
      <c r="BVI399" s="285"/>
      <c r="BVJ399" s="285"/>
      <c r="BVK399" s="285"/>
      <c r="BVL399" s="285"/>
      <c r="BVM399" s="285"/>
      <c r="BVN399" s="285"/>
      <c r="BVO399" s="285"/>
      <c r="BVP399" s="285"/>
      <c r="BVQ399" s="285"/>
      <c r="BVR399" s="285"/>
      <c r="BVS399" s="285"/>
      <c r="BVT399" s="285"/>
      <c r="BVU399" s="285"/>
      <c r="BVV399" s="285"/>
      <c r="BVW399" s="285"/>
      <c r="BVX399" s="285"/>
      <c r="BVY399" s="285"/>
      <c r="BVZ399" s="285"/>
      <c r="BWA399" s="285"/>
      <c r="BWB399" s="285"/>
      <c r="BWC399" s="285"/>
      <c r="BWD399" s="285"/>
      <c r="BWE399" s="285"/>
      <c r="BWF399" s="285"/>
      <c r="BWG399" s="285"/>
      <c r="BWH399" s="285"/>
      <c r="BWI399" s="285"/>
      <c r="BWJ399" s="285"/>
      <c r="BWK399" s="285"/>
      <c r="BWL399" s="285"/>
      <c r="BWM399" s="285"/>
      <c r="BWN399" s="285"/>
      <c r="BWO399" s="285"/>
      <c r="BWP399" s="285"/>
      <c r="BWQ399" s="285"/>
      <c r="BWR399" s="285"/>
      <c r="BWS399" s="285"/>
      <c r="BWT399" s="285"/>
      <c r="BWU399" s="285"/>
      <c r="BWV399" s="285"/>
      <c r="BWW399" s="285"/>
      <c r="BWX399" s="285"/>
      <c r="BWY399" s="285"/>
      <c r="BWZ399" s="285"/>
      <c r="BXA399" s="285"/>
      <c r="BXB399" s="285"/>
      <c r="BXC399" s="285"/>
      <c r="BXD399" s="285"/>
      <c r="BXE399" s="285"/>
      <c r="BXF399" s="285"/>
      <c r="BXG399" s="285"/>
      <c r="BXH399" s="285"/>
      <c r="BXI399" s="285"/>
      <c r="BXJ399" s="285"/>
      <c r="BXK399" s="285"/>
      <c r="BXL399" s="285"/>
      <c r="BXM399" s="285"/>
      <c r="BXN399" s="285"/>
      <c r="BXO399" s="285"/>
      <c r="BXP399" s="285"/>
      <c r="BXQ399" s="285"/>
      <c r="BXR399" s="285"/>
      <c r="BXS399" s="285"/>
      <c r="BXT399" s="285"/>
      <c r="BXU399" s="285"/>
      <c r="BXV399" s="285"/>
      <c r="BXW399" s="285"/>
      <c r="BXX399" s="285"/>
      <c r="BXY399" s="285"/>
      <c r="BXZ399" s="285"/>
      <c r="BYA399" s="285"/>
      <c r="BYB399" s="285"/>
      <c r="BYC399" s="285"/>
      <c r="BYD399" s="285"/>
      <c r="BYE399" s="285"/>
      <c r="BYF399" s="285"/>
      <c r="BYG399" s="285"/>
      <c r="BYH399" s="285"/>
      <c r="BYI399" s="285"/>
      <c r="BYJ399" s="285"/>
      <c r="BYK399" s="285"/>
      <c r="BYL399" s="285"/>
      <c r="BYM399" s="285"/>
      <c r="BYN399" s="285"/>
      <c r="BYO399" s="285"/>
      <c r="BYP399" s="285"/>
      <c r="BYQ399" s="285"/>
      <c r="BYR399" s="285"/>
      <c r="BYS399" s="285"/>
      <c r="BYT399" s="285"/>
      <c r="BYU399" s="285"/>
      <c r="BYV399" s="285"/>
      <c r="BYW399" s="285"/>
      <c r="BYX399" s="285"/>
      <c r="BYY399" s="285"/>
      <c r="BYZ399" s="285"/>
      <c r="BZA399" s="285"/>
      <c r="BZB399" s="285"/>
      <c r="BZC399" s="285"/>
      <c r="BZD399" s="285"/>
      <c r="BZE399" s="285"/>
      <c r="BZF399" s="285"/>
      <c r="BZG399" s="285"/>
      <c r="BZH399" s="285"/>
      <c r="BZI399" s="285"/>
      <c r="BZJ399" s="285"/>
      <c r="BZK399" s="285"/>
      <c r="BZL399" s="285"/>
      <c r="BZM399" s="285"/>
      <c r="BZN399" s="285"/>
      <c r="BZO399" s="285"/>
      <c r="BZP399" s="285"/>
      <c r="BZQ399" s="285"/>
      <c r="BZR399" s="285"/>
      <c r="BZS399" s="285"/>
      <c r="BZT399" s="285"/>
      <c r="BZU399" s="285"/>
      <c r="BZV399" s="285"/>
      <c r="BZW399" s="285"/>
      <c r="BZX399" s="285"/>
      <c r="BZY399" s="285"/>
      <c r="BZZ399" s="285"/>
      <c r="CAA399" s="285"/>
      <c r="CAB399" s="285"/>
      <c r="CAC399" s="285"/>
      <c r="CAD399" s="285"/>
      <c r="CAE399" s="285"/>
      <c r="CAF399" s="285"/>
      <c r="CAG399" s="285"/>
      <c r="CAH399" s="285"/>
      <c r="CAI399" s="285"/>
      <c r="CAJ399" s="285"/>
      <c r="CAK399" s="285"/>
      <c r="CAL399" s="285"/>
      <c r="CAM399" s="285"/>
      <c r="CAN399" s="285"/>
      <c r="CAO399" s="285"/>
      <c r="CAP399" s="285"/>
      <c r="CAQ399" s="285"/>
      <c r="CAR399" s="285"/>
      <c r="CAS399" s="285"/>
      <c r="CAT399" s="285"/>
      <c r="CAU399" s="285"/>
      <c r="CAV399" s="285"/>
      <c r="CAW399" s="285"/>
      <c r="CAX399" s="285"/>
      <c r="CAY399" s="285"/>
      <c r="CAZ399" s="285"/>
      <c r="CBA399" s="285"/>
      <c r="CBB399" s="285"/>
      <c r="CBC399" s="285"/>
      <c r="CBD399" s="285"/>
      <c r="CBE399" s="285"/>
      <c r="CBF399" s="285"/>
      <c r="CBG399" s="285"/>
      <c r="CBH399" s="285"/>
      <c r="CBI399" s="285"/>
      <c r="CBJ399" s="285"/>
      <c r="CBK399" s="285"/>
      <c r="CBL399" s="285"/>
      <c r="CBM399" s="285"/>
      <c r="CBN399" s="285"/>
      <c r="CBO399" s="285"/>
      <c r="CBP399" s="285"/>
      <c r="CBQ399" s="285"/>
      <c r="CBR399" s="285"/>
      <c r="CBS399" s="285"/>
      <c r="CBT399" s="285"/>
      <c r="CBU399" s="285"/>
      <c r="CBV399" s="285"/>
      <c r="CBW399" s="285"/>
      <c r="CBX399" s="285"/>
      <c r="CBY399" s="285"/>
      <c r="CBZ399" s="285"/>
      <c r="CCA399" s="285"/>
      <c r="CCB399" s="285"/>
      <c r="CCC399" s="285"/>
      <c r="CCD399" s="285"/>
      <c r="CCE399" s="285"/>
      <c r="CCF399" s="285"/>
      <c r="CCG399" s="285"/>
      <c r="CCH399" s="285"/>
      <c r="CCI399" s="285"/>
      <c r="CCJ399" s="285"/>
      <c r="CCK399" s="285"/>
      <c r="CCL399" s="285"/>
      <c r="CCM399" s="285"/>
      <c r="CCN399" s="285"/>
      <c r="CCO399" s="285"/>
      <c r="CCP399" s="285"/>
      <c r="CCQ399" s="285"/>
      <c r="CCR399" s="285"/>
      <c r="CCS399" s="285"/>
      <c r="CCT399" s="285"/>
      <c r="CCU399" s="285"/>
      <c r="CCV399" s="285"/>
      <c r="CCW399" s="285"/>
      <c r="CCX399" s="285"/>
      <c r="CCY399" s="285"/>
      <c r="CCZ399" s="285"/>
      <c r="CDA399" s="285"/>
      <c r="CDB399" s="285"/>
      <c r="CDC399" s="285"/>
      <c r="CDD399" s="285"/>
      <c r="CDE399" s="285"/>
      <c r="CDF399" s="285"/>
      <c r="CDG399" s="285"/>
      <c r="CDH399" s="285"/>
      <c r="CDI399" s="285"/>
      <c r="CDJ399" s="285"/>
      <c r="CDK399" s="285"/>
      <c r="CDL399" s="285"/>
      <c r="CDM399" s="285"/>
      <c r="CDN399" s="285"/>
      <c r="CDO399" s="285"/>
      <c r="CDP399" s="285"/>
      <c r="CDQ399" s="285"/>
      <c r="CDR399" s="285"/>
      <c r="CDS399" s="285"/>
      <c r="CDT399" s="285"/>
      <c r="CDU399" s="285"/>
      <c r="CDV399" s="285"/>
      <c r="CDW399" s="285"/>
      <c r="CDX399" s="285"/>
      <c r="CDY399" s="285"/>
      <c r="CDZ399" s="285"/>
      <c r="CEA399" s="285"/>
      <c r="CEB399" s="285"/>
      <c r="CEC399" s="285"/>
      <c r="CED399" s="285"/>
      <c r="CEE399" s="285"/>
      <c r="CEF399" s="285"/>
      <c r="CEG399" s="285"/>
      <c r="CEH399" s="285"/>
      <c r="CEI399" s="285"/>
      <c r="CEJ399" s="285"/>
      <c r="CEK399" s="285"/>
      <c r="CEL399" s="285"/>
      <c r="CEM399" s="285"/>
      <c r="CEN399" s="285"/>
      <c r="CEO399" s="285"/>
      <c r="CEP399" s="285"/>
      <c r="CEQ399" s="285"/>
      <c r="CER399" s="285"/>
      <c r="CES399" s="285"/>
      <c r="CET399" s="285"/>
      <c r="CEU399" s="285"/>
      <c r="CEV399" s="285"/>
      <c r="CEW399" s="285"/>
      <c r="CEX399" s="285"/>
      <c r="CEY399" s="285"/>
      <c r="CEZ399" s="285"/>
      <c r="CFA399" s="285"/>
      <c r="CFB399" s="285"/>
      <c r="CFC399" s="285"/>
      <c r="CFD399" s="285"/>
      <c r="CFE399" s="285"/>
      <c r="CFF399" s="285"/>
      <c r="CFG399" s="285"/>
      <c r="CFH399" s="285"/>
      <c r="CFI399" s="285"/>
      <c r="CFJ399" s="285"/>
      <c r="CFK399" s="285"/>
      <c r="CFL399" s="285"/>
      <c r="CFM399" s="285"/>
      <c r="CFN399" s="285"/>
      <c r="CFO399" s="285"/>
      <c r="CFP399" s="285"/>
      <c r="CFQ399" s="285"/>
      <c r="CFR399" s="285"/>
      <c r="CFS399" s="285"/>
      <c r="CFT399" s="285"/>
      <c r="CFU399" s="285"/>
      <c r="CFV399" s="285"/>
      <c r="CFW399" s="285"/>
      <c r="CFX399" s="285"/>
      <c r="CFY399" s="285"/>
      <c r="CFZ399" s="285"/>
      <c r="CGA399" s="285"/>
      <c r="CGB399" s="285"/>
      <c r="CGC399" s="285"/>
      <c r="CGD399" s="285"/>
      <c r="CGE399" s="285"/>
      <c r="CGF399" s="285"/>
      <c r="CGG399" s="285"/>
      <c r="CGH399" s="285"/>
      <c r="CGI399" s="285"/>
      <c r="CGJ399" s="285"/>
      <c r="CGK399" s="285"/>
      <c r="CGL399" s="285"/>
      <c r="CGM399" s="285"/>
      <c r="CGN399" s="285"/>
      <c r="CGO399" s="285"/>
      <c r="CGP399" s="285"/>
      <c r="CGQ399" s="285"/>
      <c r="CGR399" s="285"/>
      <c r="CGS399" s="285"/>
      <c r="CGT399" s="285"/>
      <c r="CGU399" s="285"/>
      <c r="CGV399" s="285"/>
      <c r="CGW399" s="285"/>
      <c r="CGX399" s="285"/>
      <c r="CGY399" s="285"/>
      <c r="CGZ399" s="285"/>
      <c r="CHA399" s="285"/>
      <c r="CHB399" s="285"/>
      <c r="CHC399" s="285"/>
      <c r="CHD399" s="285"/>
      <c r="CHE399" s="285"/>
      <c r="CHF399" s="285"/>
      <c r="CHG399" s="285"/>
      <c r="CHH399" s="285"/>
      <c r="CHI399" s="285"/>
      <c r="CHJ399" s="285"/>
      <c r="CHK399" s="285"/>
      <c r="CHL399" s="285"/>
      <c r="CHM399" s="285"/>
      <c r="CHN399" s="285"/>
      <c r="CHO399" s="285"/>
      <c r="CHP399" s="285"/>
      <c r="CHQ399" s="285"/>
      <c r="CHR399" s="285"/>
      <c r="CHS399" s="285"/>
      <c r="CHT399" s="285"/>
      <c r="CHU399" s="285"/>
      <c r="CHV399" s="285"/>
      <c r="CHW399" s="285"/>
      <c r="CHX399" s="285"/>
      <c r="CHY399" s="285"/>
      <c r="CHZ399" s="285"/>
      <c r="CIA399" s="285"/>
      <c r="CIB399" s="285"/>
      <c r="CIC399" s="285"/>
      <c r="CID399" s="285"/>
      <c r="CIE399" s="285"/>
      <c r="CIF399" s="285"/>
      <c r="CIG399" s="285"/>
      <c r="CIH399" s="285"/>
      <c r="CII399" s="285"/>
      <c r="CIJ399" s="285"/>
      <c r="CIK399" s="285"/>
      <c r="CIL399" s="285"/>
      <c r="CIM399" s="285"/>
      <c r="CIN399" s="285"/>
      <c r="CIO399" s="285"/>
      <c r="CIP399" s="285"/>
      <c r="CIQ399" s="285"/>
      <c r="CIR399" s="285"/>
      <c r="CIS399" s="285"/>
      <c r="CIT399" s="285"/>
      <c r="CIU399" s="285"/>
      <c r="CIV399" s="285"/>
      <c r="CIW399" s="285"/>
      <c r="CIX399" s="285"/>
      <c r="CIY399" s="285"/>
      <c r="CIZ399" s="285"/>
      <c r="CJA399" s="285"/>
      <c r="CJB399" s="285"/>
      <c r="CJC399" s="285"/>
      <c r="CJD399" s="285"/>
      <c r="CJE399" s="285"/>
      <c r="CJF399" s="285"/>
      <c r="CJG399" s="285"/>
      <c r="CJH399" s="285"/>
      <c r="CJI399" s="285"/>
      <c r="CJJ399" s="285"/>
      <c r="CJK399" s="285"/>
      <c r="CJL399" s="285"/>
      <c r="CJM399" s="285"/>
      <c r="CJN399" s="285"/>
      <c r="CJO399" s="285"/>
      <c r="CJP399" s="285"/>
      <c r="CJQ399" s="285"/>
      <c r="CJR399" s="285"/>
      <c r="CJS399" s="285"/>
      <c r="CJT399" s="285"/>
      <c r="CJU399" s="285"/>
      <c r="CJV399" s="285"/>
      <c r="CJW399" s="285"/>
      <c r="CJX399" s="285"/>
      <c r="CJY399" s="285"/>
      <c r="CJZ399" s="285"/>
      <c r="CKA399" s="285"/>
      <c r="CKB399" s="285"/>
      <c r="CKC399" s="285"/>
      <c r="CKD399" s="285"/>
      <c r="CKE399" s="285"/>
      <c r="CKF399" s="285"/>
      <c r="CKG399" s="285"/>
      <c r="CKH399" s="285"/>
      <c r="CKI399" s="285"/>
      <c r="CKJ399" s="285"/>
      <c r="CKK399" s="285"/>
      <c r="CKL399" s="285"/>
      <c r="CKM399" s="285"/>
      <c r="CKN399" s="285"/>
      <c r="CKO399" s="285"/>
      <c r="CKP399" s="285"/>
      <c r="CKQ399" s="285"/>
      <c r="CKR399" s="285"/>
      <c r="CKS399" s="285"/>
      <c r="CKT399" s="285"/>
      <c r="CKU399" s="285"/>
      <c r="CKV399" s="285"/>
      <c r="CKW399" s="285"/>
      <c r="CKX399" s="285"/>
      <c r="CKY399" s="285"/>
      <c r="CKZ399" s="285"/>
      <c r="CLA399" s="285"/>
      <c r="CLB399" s="285"/>
      <c r="CLC399" s="285"/>
      <c r="CLD399" s="285"/>
      <c r="CLE399" s="285"/>
      <c r="CLF399" s="285"/>
      <c r="CLG399" s="285"/>
      <c r="CLH399" s="285"/>
      <c r="CLI399" s="285"/>
      <c r="CLJ399" s="285"/>
      <c r="CLK399" s="285"/>
      <c r="CLL399" s="285"/>
      <c r="CLM399" s="285"/>
      <c r="CLN399" s="285"/>
      <c r="CLO399" s="285"/>
      <c r="CLP399" s="285"/>
      <c r="CLQ399" s="285"/>
      <c r="CLR399" s="285"/>
      <c r="CLS399" s="285"/>
      <c r="CLT399" s="285"/>
      <c r="CLU399" s="285"/>
      <c r="CLV399" s="285"/>
      <c r="CLW399" s="285"/>
      <c r="CLX399" s="285"/>
      <c r="CLY399" s="285"/>
      <c r="CLZ399" s="285"/>
      <c r="CMA399" s="285"/>
      <c r="CMB399" s="285"/>
      <c r="CMC399" s="285"/>
      <c r="CMD399" s="285"/>
      <c r="CME399" s="285"/>
      <c r="CMF399" s="285"/>
      <c r="CMG399" s="285"/>
      <c r="CMH399" s="285"/>
      <c r="CMI399" s="285"/>
      <c r="CMJ399" s="285"/>
      <c r="CMK399" s="285"/>
      <c r="CML399" s="285"/>
      <c r="CMM399" s="285"/>
      <c r="CMN399" s="285"/>
      <c r="CMO399" s="285"/>
      <c r="CMP399" s="285"/>
      <c r="CMQ399" s="285"/>
      <c r="CMR399" s="285"/>
      <c r="CMS399" s="285"/>
      <c r="CMT399" s="285"/>
      <c r="CMU399" s="285"/>
      <c r="CMV399" s="285"/>
      <c r="CMW399" s="285"/>
      <c r="CMX399" s="285"/>
      <c r="CMY399" s="285"/>
      <c r="CMZ399" s="285"/>
      <c r="CNA399" s="285"/>
      <c r="CNB399" s="285"/>
      <c r="CNC399" s="285"/>
      <c r="CND399" s="285"/>
      <c r="CNE399" s="285"/>
      <c r="CNF399" s="285"/>
      <c r="CNG399" s="285"/>
      <c r="CNH399" s="285"/>
      <c r="CNI399" s="285"/>
      <c r="CNJ399" s="285"/>
      <c r="CNK399" s="285"/>
      <c r="CNL399" s="285"/>
      <c r="CNM399" s="285"/>
      <c r="CNN399" s="285"/>
      <c r="CNO399" s="285"/>
      <c r="CNP399" s="285"/>
      <c r="CNQ399" s="285"/>
      <c r="CNR399" s="285"/>
      <c r="CNS399" s="285"/>
      <c r="CNT399" s="285"/>
      <c r="CNU399" s="285"/>
      <c r="CNV399" s="285"/>
      <c r="CNW399" s="285"/>
      <c r="CNX399" s="285"/>
      <c r="CNY399" s="285"/>
      <c r="CNZ399" s="285"/>
      <c r="COA399" s="285"/>
      <c r="COB399" s="285"/>
      <c r="COC399" s="285"/>
      <c r="COD399" s="285"/>
      <c r="COE399" s="285"/>
      <c r="COF399" s="285"/>
      <c r="COG399" s="285"/>
      <c r="COH399" s="285"/>
      <c r="COI399" s="285"/>
      <c r="COJ399" s="285"/>
      <c r="COK399" s="285"/>
      <c r="COL399" s="285"/>
      <c r="COM399" s="285"/>
      <c r="CON399" s="285"/>
      <c r="COO399" s="285"/>
      <c r="COP399" s="285"/>
      <c r="COQ399" s="285"/>
      <c r="COR399" s="285"/>
      <c r="COS399" s="285"/>
      <c r="COT399" s="285"/>
      <c r="COU399" s="285"/>
      <c r="COV399" s="285"/>
      <c r="COW399" s="285"/>
      <c r="COX399" s="285"/>
      <c r="COY399" s="285"/>
      <c r="COZ399" s="285"/>
      <c r="CPA399" s="285"/>
      <c r="CPB399" s="285"/>
      <c r="CPC399" s="285"/>
      <c r="CPD399" s="285"/>
      <c r="CPE399" s="285"/>
      <c r="CPF399" s="285"/>
      <c r="CPG399" s="285"/>
      <c r="CPH399" s="285"/>
      <c r="CPI399" s="285"/>
      <c r="CPJ399" s="285"/>
      <c r="CPK399" s="285"/>
      <c r="CPL399" s="285"/>
      <c r="CPM399" s="285"/>
      <c r="CPN399" s="285"/>
      <c r="CPO399" s="285"/>
      <c r="CPP399" s="285"/>
      <c r="CPQ399" s="285"/>
      <c r="CPR399" s="285"/>
      <c r="CPS399" s="285"/>
      <c r="CPT399" s="285"/>
      <c r="CPU399" s="285"/>
      <c r="CPV399" s="285"/>
      <c r="CPW399" s="285"/>
      <c r="CPX399" s="285"/>
      <c r="CPY399" s="285"/>
      <c r="CPZ399" s="285"/>
      <c r="CQA399" s="285"/>
      <c r="CQB399" s="285"/>
      <c r="CQC399" s="285"/>
      <c r="CQD399" s="285"/>
      <c r="CQE399" s="285"/>
      <c r="CQF399" s="285"/>
      <c r="CQG399" s="285"/>
      <c r="CQH399" s="285"/>
      <c r="CQI399" s="285"/>
      <c r="CQJ399" s="285"/>
      <c r="CQK399" s="285"/>
      <c r="CQL399" s="285"/>
      <c r="CQM399" s="285"/>
      <c r="CQN399" s="285"/>
      <c r="CQO399" s="285"/>
      <c r="CQP399" s="285"/>
      <c r="CQQ399" s="285"/>
      <c r="CQR399" s="285"/>
      <c r="CQS399" s="285"/>
      <c r="CQT399" s="285"/>
      <c r="CQU399" s="285"/>
      <c r="CQV399" s="285"/>
      <c r="CQW399" s="285"/>
      <c r="CQX399" s="285"/>
      <c r="CQY399" s="285"/>
      <c r="CQZ399" s="285"/>
      <c r="CRA399" s="285"/>
      <c r="CRB399" s="285"/>
      <c r="CRC399" s="285"/>
      <c r="CRD399" s="285"/>
      <c r="CRE399" s="285"/>
      <c r="CRF399" s="285"/>
      <c r="CRG399" s="285"/>
      <c r="CRH399" s="285"/>
      <c r="CRI399" s="285"/>
      <c r="CRJ399" s="285"/>
      <c r="CRK399" s="285"/>
      <c r="CRL399" s="285"/>
      <c r="CRM399" s="285"/>
      <c r="CRN399" s="285"/>
      <c r="CRO399" s="285"/>
      <c r="CRP399" s="285"/>
      <c r="CRQ399" s="285"/>
      <c r="CRR399" s="285"/>
      <c r="CRS399" s="285"/>
      <c r="CRT399" s="285"/>
      <c r="CRU399" s="285"/>
      <c r="CRV399" s="285"/>
      <c r="CRW399" s="285"/>
      <c r="CRX399" s="285"/>
      <c r="CRY399" s="285"/>
      <c r="CRZ399" s="285"/>
      <c r="CSA399" s="285"/>
      <c r="CSB399" s="285"/>
      <c r="CSC399" s="285"/>
      <c r="CSD399" s="285"/>
      <c r="CSE399" s="285"/>
      <c r="CSF399" s="285"/>
      <c r="CSG399" s="285"/>
      <c r="CSH399" s="285"/>
      <c r="CSI399" s="285"/>
      <c r="CSJ399" s="285"/>
      <c r="CSK399" s="285"/>
      <c r="CSL399" s="285"/>
      <c r="CSM399" s="285"/>
      <c r="CSN399" s="285"/>
      <c r="CSO399" s="285"/>
      <c r="CSP399" s="285"/>
      <c r="CSQ399" s="285"/>
      <c r="CSR399" s="285"/>
      <c r="CSS399" s="285"/>
      <c r="CST399" s="285"/>
      <c r="CSU399" s="285"/>
      <c r="CSV399" s="285"/>
      <c r="CSW399" s="285"/>
      <c r="CSX399" s="285"/>
      <c r="CSY399" s="285"/>
      <c r="CSZ399" s="285"/>
      <c r="CTA399" s="285"/>
      <c r="CTB399" s="285"/>
      <c r="CTC399" s="285"/>
      <c r="CTD399" s="285"/>
      <c r="CTE399" s="285"/>
      <c r="CTF399" s="285"/>
      <c r="CTG399" s="285"/>
      <c r="CTH399" s="285"/>
      <c r="CTI399" s="285"/>
      <c r="CTJ399" s="285"/>
      <c r="CTK399" s="285"/>
      <c r="CTL399" s="285"/>
      <c r="CTM399" s="285"/>
      <c r="CTN399" s="285"/>
      <c r="CTO399" s="285"/>
      <c r="CTP399" s="285"/>
      <c r="CTQ399" s="285"/>
      <c r="CTR399" s="285"/>
      <c r="CTS399" s="285"/>
      <c r="CTT399" s="285"/>
      <c r="CTU399" s="285"/>
      <c r="CTV399" s="285"/>
      <c r="CTW399" s="285"/>
      <c r="CTX399" s="285"/>
      <c r="CTY399" s="285"/>
      <c r="CTZ399" s="285"/>
      <c r="CUA399" s="285"/>
      <c r="CUB399" s="285"/>
      <c r="CUC399" s="285"/>
      <c r="CUD399" s="285"/>
      <c r="CUE399" s="285"/>
      <c r="CUF399" s="285"/>
      <c r="CUG399" s="285"/>
      <c r="CUH399" s="285"/>
      <c r="CUI399" s="285"/>
      <c r="CUJ399" s="285"/>
      <c r="CUK399" s="285"/>
      <c r="CUL399" s="285"/>
      <c r="CUM399" s="285"/>
      <c r="CUN399" s="285"/>
      <c r="CUO399" s="285"/>
      <c r="CUP399" s="285"/>
      <c r="CUQ399" s="285"/>
      <c r="CUR399" s="285"/>
      <c r="CUS399" s="285"/>
      <c r="CUT399" s="285"/>
      <c r="CUU399" s="285"/>
      <c r="CUV399" s="285"/>
      <c r="CUW399" s="285"/>
      <c r="CUX399" s="285"/>
      <c r="CUY399" s="285"/>
      <c r="CUZ399" s="285"/>
      <c r="CVA399" s="285"/>
      <c r="CVB399" s="285"/>
      <c r="CVC399" s="285"/>
      <c r="CVD399" s="285"/>
      <c r="CVE399" s="285"/>
      <c r="CVF399" s="285"/>
      <c r="CVG399" s="285"/>
      <c r="CVH399" s="285"/>
      <c r="CVI399" s="285"/>
      <c r="CVJ399" s="285"/>
      <c r="CVK399" s="285"/>
      <c r="CVL399" s="285"/>
      <c r="CVM399" s="285"/>
      <c r="CVN399" s="285"/>
      <c r="CVO399" s="285"/>
      <c r="CVP399" s="285"/>
      <c r="CVQ399" s="285"/>
      <c r="CVR399" s="285"/>
      <c r="CVS399" s="285"/>
      <c r="CVT399" s="285"/>
      <c r="CVU399" s="285"/>
      <c r="CVV399" s="285"/>
      <c r="CVW399" s="285"/>
      <c r="CVX399" s="285"/>
      <c r="CVY399" s="285"/>
      <c r="CVZ399" s="285"/>
      <c r="CWA399" s="285"/>
      <c r="CWB399" s="285"/>
      <c r="CWC399" s="285"/>
      <c r="CWD399" s="285"/>
      <c r="CWE399" s="285"/>
      <c r="CWF399" s="285"/>
      <c r="CWG399" s="285"/>
      <c r="CWH399" s="285"/>
      <c r="CWI399" s="285"/>
      <c r="CWJ399" s="285"/>
      <c r="CWK399" s="285"/>
      <c r="CWL399" s="285"/>
      <c r="CWM399" s="285"/>
      <c r="CWN399" s="285"/>
      <c r="CWO399" s="285"/>
      <c r="CWP399" s="285"/>
      <c r="CWQ399" s="285"/>
      <c r="CWR399" s="285"/>
      <c r="CWS399" s="285"/>
      <c r="CWT399" s="285"/>
      <c r="CWU399" s="285"/>
      <c r="CWV399" s="285"/>
      <c r="CWW399" s="285"/>
      <c r="CWX399" s="285"/>
      <c r="CWY399" s="285"/>
      <c r="CWZ399" s="285"/>
      <c r="CXA399" s="285"/>
      <c r="CXB399" s="285"/>
      <c r="CXC399" s="285"/>
      <c r="CXD399" s="285"/>
      <c r="CXE399" s="285"/>
      <c r="CXF399" s="285"/>
      <c r="CXG399" s="285"/>
      <c r="CXH399" s="285"/>
      <c r="CXI399" s="285"/>
      <c r="CXJ399" s="285"/>
      <c r="CXK399" s="285"/>
      <c r="CXL399" s="285"/>
      <c r="CXM399" s="285"/>
      <c r="CXN399" s="285"/>
      <c r="CXO399" s="285"/>
      <c r="CXP399" s="285"/>
      <c r="CXQ399" s="285"/>
      <c r="CXR399" s="285"/>
      <c r="CXS399" s="285"/>
      <c r="CXT399" s="285"/>
      <c r="CXU399" s="285"/>
      <c r="CXV399" s="285"/>
      <c r="CXW399" s="285"/>
      <c r="CXX399" s="285"/>
      <c r="CXY399" s="285"/>
      <c r="CXZ399" s="285"/>
      <c r="CYA399" s="285"/>
      <c r="CYB399" s="285"/>
      <c r="CYC399" s="285"/>
      <c r="CYD399" s="285"/>
      <c r="CYE399" s="285"/>
      <c r="CYF399" s="285"/>
      <c r="CYG399" s="285"/>
      <c r="CYH399" s="285"/>
      <c r="CYI399" s="285"/>
      <c r="CYJ399" s="285"/>
      <c r="CYK399" s="285"/>
      <c r="CYL399" s="285"/>
      <c r="CYM399" s="285"/>
      <c r="CYN399" s="285"/>
      <c r="CYO399" s="285"/>
      <c r="CYP399" s="285"/>
      <c r="CYQ399" s="285"/>
      <c r="CYR399" s="285"/>
      <c r="CYS399" s="285"/>
      <c r="CYT399" s="285"/>
      <c r="CYU399" s="285"/>
      <c r="CYV399" s="285"/>
      <c r="CYW399" s="285"/>
      <c r="CYX399" s="285"/>
      <c r="CYY399" s="285"/>
      <c r="CYZ399" s="285"/>
      <c r="CZA399" s="285"/>
      <c r="CZB399" s="285"/>
      <c r="CZC399" s="285"/>
      <c r="CZD399" s="285"/>
      <c r="CZE399" s="285"/>
      <c r="CZF399" s="285"/>
      <c r="CZG399" s="285"/>
      <c r="CZH399" s="285"/>
      <c r="CZI399" s="285"/>
      <c r="CZJ399" s="285"/>
      <c r="CZK399" s="285"/>
      <c r="CZL399" s="285"/>
      <c r="CZM399" s="285"/>
      <c r="CZN399" s="285"/>
      <c r="CZO399" s="285"/>
      <c r="CZP399" s="285"/>
      <c r="CZQ399" s="285"/>
      <c r="CZR399" s="285"/>
      <c r="CZS399" s="285"/>
      <c r="CZT399" s="285"/>
      <c r="CZU399" s="285"/>
      <c r="CZV399" s="285"/>
      <c r="CZW399" s="285"/>
      <c r="CZX399" s="285"/>
      <c r="CZY399" s="285"/>
      <c r="CZZ399" s="285"/>
      <c r="DAA399" s="285"/>
      <c r="DAB399" s="285"/>
      <c r="DAC399" s="285"/>
      <c r="DAD399" s="285"/>
      <c r="DAE399" s="285"/>
      <c r="DAF399" s="285"/>
      <c r="DAG399" s="285"/>
      <c r="DAH399" s="285"/>
      <c r="DAI399" s="285"/>
      <c r="DAJ399" s="285"/>
      <c r="DAK399" s="285"/>
      <c r="DAL399" s="285"/>
      <c r="DAM399" s="285"/>
      <c r="DAN399" s="285"/>
      <c r="DAO399" s="285"/>
      <c r="DAP399" s="285"/>
      <c r="DAQ399" s="285"/>
      <c r="DAR399" s="285"/>
      <c r="DAS399" s="285"/>
      <c r="DAT399" s="285"/>
      <c r="DAU399" s="285"/>
      <c r="DAV399" s="285"/>
      <c r="DAW399" s="285"/>
      <c r="DAX399" s="285"/>
      <c r="DAY399" s="285"/>
      <c r="DAZ399" s="285"/>
      <c r="DBA399" s="285"/>
      <c r="DBB399" s="285"/>
      <c r="DBC399" s="285"/>
      <c r="DBD399" s="285"/>
      <c r="DBE399" s="285"/>
      <c r="DBF399" s="285"/>
      <c r="DBG399" s="285"/>
      <c r="DBH399" s="285"/>
      <c r="DBI399" s="285"/>
      <c r="DBJ399" s="285"/>
      <c r="DBK399" s="285"/>
      <c r="DBL399" s="285"/>
      <c r="DBM399" s="285"/>
      <c r="DBN399" s="285"/>
      <c r="DBO399" s="285"/>
      <c r="DBP399" s="285"/>
      <c r="DBQ399" s="285"/>
      <c r="DBR399" s="285"/>
      <c r="DBS399" s="285"/>
      <c r="DBT399" s="285"/>
      <c r="DBU399" s="285"/>
      <c r="DBV399" s="285"/>
      <c r="DBW399" s="285"/>
      <c r="DBX399" s="285"/>
      <c r="DBY399" s="285"/>
      <c r="DBZ399" s="285"/>
      <c r="DCA399" s="285"/>
      <c r="DCB399" s="285"/>
      <c r="DCC399" s="285"/>
      <c r="DCD399" s="285"/>
      <c r="DCE399" s="285"/>
      <c r="DCF399" s="285"/>
      <c r="DCG399" s="285"/>
      <c r="DCH399" s="285"/>
      <c r="DCI399" s="285"/>
      <c r="DCJ399" s="285"/>
      <c r="DCK399" s="285"/>
      <c r="DCL399" s="285"/>
      <c r="DCM399" s="285"/>
      <c r="DCN399" s="285"/>
      <c r="DCO399" s="285"/>
      <c r="DCP399" s="285"/>
      <c r="DCQ399" s="285"/>
      <c r="DCR399" s="285"/>
      <c r="DCS399" s="285"/>
      <c r="DCT399" s="285"/>
      <c r="DCU399" s="285"/>
      <c r="DCV399" s="285"/>
      <c r="DCW399" s="285"/>
      <c r="DCX399" s="285"/>
      <c r="DCY399" s="285"/>
      <c r="DCZ399" s="285"/>
      <c r="DDA399" s="285"/>
      <c r="DDB399" s="285"/>
      <c r="DDC399" s="285"/>
      <c r="DDD399" s="285"/>
      <c r="DDE399" s="285"/>
      <c r="DDF399" s="285"/>
      <c r="DDG399" s="285"/>
      <c r="DDH399" s="285"/>
      <c r="DDI399" s="285"/>
      <c r="DDJ399" s="285"/>
      <c r="DDK399" s="285"/>
      <c r="DDL399" s="285"/>
      <c r="DDM399" s="285"/>
      <c r="DDN399" s="285"/>
      <c r="DDO399" s="285"/>
      <c r="DDP399" s="285"/>
      <c r="DDQ399" s="285"/>
      <c r="DDR399" s="285"/>
      <c r="DDS399" s="285"/>
      <c r="DDT399" s="285"/>
      <c r="DDU399" s="285"/>
      <c r="DDV399" s="285"/>
      <c r="DDW399" s="285"/>
      <c r="DDX399" s="285"/>
      <c r="DDY399" s="285"/>
      <c r="DDZ399" s="285"/>
      <c r="DEA399" s="285"/>
      <c r="DEB399" s="285"/>
      <c r="DEC399" s="285"/>
      <c r="DED399" s="285"/>
      <c r="DEE399" s="285"/>
      <c r="DEF399" s="285"/>
      <c r="DEG399" s="285"/>
      <c r="DEH399" s="285"/>
      <c r="DEI399" s="285"/>
      <c r="DEJ399" s="285"/>
      <c r="DEK399" s="285"/>
      <c r="DEL399" s="285"/>
      <c r="DEM399" s="285"/>
      <c r="DEN399" s="285"/>
      <c r="DEO399" s="285"/>
      <c r="DEP399" s="285"/>
      <c r="DEQ399" s="285"/>
      <c r="DER399" s="285"/>
      <c r="DES399" s="285"/>
      <c r="DET399" s="285"/>
      <c r="DEU399" s="285"/>
      <c r="DEV399" s="285"/>
      <c r="DEW399" s="285"/>
      <c r="DEX399" s="285"/>
      <c r="DEY399" s="285"/>
      <c r="DEZ399" s="285"/>
      <c r="DFA399" s="285"/>
      <c r="DFB399" s="285"/>
      <c r="DFC399" s="285"/>
      <c r="DFD399" s="285"/>
      <c r="DFE399" s="285"/>
      <c r="DFF399" s="285"/>
      <c r="DFG399" s="285"/>
      <c r="DFH399" s="285"/>
      <c r="DFI399" s="285"/>
      <c r="DFJ399" s="285"/>
      <c r="DFK399" s="285"/>
      <c r="DFL399" s="285"/>
      <c r="DFM399" s="285"/>
      <c r="DFN399" s="285"/>
      <c r="DFO399" s="285"/>
      <c r="DFP399" s="285"/>
      <c r="DFQ399" s="285"/>
      <c r="DFR399" s="285"/>
      <c r="DFS399" s="285"/>
      <c r="DFT399" s="285"/>
      <c r="DFU399" s="285"/>
      <c r="DFV399" s="285"/>
      <c r="DFW399" s="285"/>
      <c r="DFX399" s="285"/>
      <c r="DFY399" s="285"/>
      <c r="DFZ399" s="285"/>
      <c r="DGA399" s="285"/>
      <c r="DGB399" s="285"/>
      <c r="DGC399" s="285"/>
      <c r="DGD399" s="285"/>
      <c r="DGE399" s="285"/>
      <c r="DGF399" s="285"/>
      <c r="DGG399" s="285"/>
      <c r="DGH399" s="285"/>
      <c r="DGI399" s="285"/>
      <c r="DGJ399" s="285"/>
      <c r="DGK399" s="285"/>
      <c r="DGL399" s="285"/>
      <c r="DGM399" s="285"/>
      <c r="DGN399" s="285"/>
      <c r="DGO399" s="285"/>
      <c r="DGP399" s="285"/>
      <c r="DGQ399" s="285"/>
      <c r="DGR399" s="285"/>
      <c r="DGS399" s="285"/>
      <c r="DGT399" s="285"/>
      <c r="DGU399" s="285"/>
      <c r="DGV399" s="285"/>
      <c r="DGW399" s="285"/>
      <c r="DGX399" s="285"/>
      <c r="DGY399" s="285"/>
      <c r="DGZ399" s="285"/>
      <c r="DHA399" s="285"/>
      <c r="DHB399" s="285"/>
      <c r="DHC399" s="285"/>
      <c r="DHD399" s="285"/>
      <c r="DHE399" s="285"/>
      <c r="DHF399" s="285"/>
      <c r="DHG399" s="285"/>
      <c r="DHH399" s="285"/>
      <c r="DHI399" s="285"/>
      <c r="DHJ399" s="285"/>
      <c r="DHK399" s="285"/>
      <c r="DHL399" s="285"/>
      <c r="DHM399" s="285"/>
      <c r="DHN399" s="285"/>
      <c r="DHO399" s="285"/>
      <c r="DHP399" s="285"/>
      <c r="DHQ399" s="285"/>
      <c r="DHR399" s="285"/>
      <c r="DHS399" s="285"/>
      <c r="DHT399" s="285"/>
      <c r="DHU399" s="285"/>
      <c r="DHV399" s="285"/>
      <c r="DHW399" s="285"/>
      <c r="DHX399" s="285"/>
      <c r="DHY399" s="285"/>
      <c r="DHZ399" s="285"/>
      <c r="DIA399" s="285"/>
      <c r="DIB399" s="285"/>
      <c r="DIC399" s="285"/>
      <c r="DID399" s="285"/>
      <c r="DIE399" s="285"/>
      <c r="DIF399" s="285"/>
      <c r="DIG399" s="285"/>
      <c r="DIH399" s="285"/>
      <c r="DII399" s="285"/>
      <c r="DIJ399" s="285"/>
      <c r="DIK399" s="285"/>
      <c r="DIL399" s="285"/>
      <c r="DIM399" s="285"/>
      <c r="DIN399" s="285"/>
      <c r="DIO399" s="285"/>
      <c r="DIP399" s="285"/>
      <c r="DIQ399" s="285"/>
      <c r="DIR399" s="285"/>
      <c r="DIS399" s="285"/>
      <c r="DIT399" s="285"/>
      <c r="DIU399" s="285"/>
      <c r="DIV399" s="285"/>
      <c r="DIW399" s="285"/>
      <c r="DIX399" s="285"/>
      <c r="DIY399" s="285"/>
      <c r="DIZ399" s="285"/>
      <c r="DJA399" s="285"/>
      <c r="DJB399" s="285"/>
      <c r="DJC399" s="285"/>
      <c r="DJD399" s="285"/>
      <c r="DJE399" s="285"/>
      <c r="DJF399" s="285"/>
      <c r="DJG399" s="285"/>
      <c r="DJH399" s="285"/>
      <c r="DJI399" s="285"/>
      <c r="DJJ399" s="285"/>
      <c r="DJK399" s="285"/>
      <c r="DJL399" s="285"/>
      <c r="DJM399" s="285"/>
      <c r="DJN399" s="285"/>
      <c r="DJO399" s="285"/>
      <c r="DJP399" s="285"/>
      <c r="DJQ399" s="285"/>
      <c r="DJR399" s="285"/>
      <c r="DJS399" s="285"/>
      <c r="DJT399" s="285"/>
      <c r="DJU399" s="285"/>
      <c r="DJV399" s="285"/>
      <c r="DJW399" s="285"/>
      <c r="DJX399" s="285"/>
      <c r="DJY399" s="285"/>
      <c r="DJZ399" s="285"/>
      <c r="DKA399" s="285"/>
      <c r="DKB399" s="285"/>
      <c r="DKC399" s="285"/>
      <c r="DKD399" s="285"/>
      <c r="DKE399" s="285"/>
      <c r="DKF399" s="285"/>
      <c r="DKG399" s="285"/>
      <c r="DKH399" s="285"/>
      <c r="DKI399" s="285"/>
      <c r="DKJ399" s="285"/>
      <c r="DKK399" s="285"/>
      <c r="DKL399" s="285"/>
      <c r="DKM399" s="285"/>
      <c r="DKN399" s="285"/>
      <c r="DKO399" s="285"/>
      <c r="DKP399" s="285"/>
      <c r="DKQ399" s="285"/>
      <c r="DKR399" s="285"/>
      <c r="DKS399" s="285"/>
      <c r="DKT399" s="285"/>
      <c r="DKU399" s="285"/>
      <c r="DKV399" s="285"/>
      <c r="DKW399" s="285"/>
      <c r="DKX399" s="285"/>
      <c r="DKY399" s="285"/>
      <c r="DKZ399" s="285"/>
      <c r="DLA399" s="285"/>
      <c r="DLB399" s="285"/>
      <c r="DLC399" s="285"/>
      <c r="DLD399" s="285"/>
      <c r="DLE399" s="285"/>
      <c r="DLF399" s="285"/>
      <c r="DLG399" s="285"/>
      <c r="DLH399" s="285"/>
      <c r="DLI399" s="285"/>
      <c r="DLJ399" s="285"/>
      <c r="DLK399" s="285"/>
      <c r="DLL399" s="285"/>
      <c r="DLM399" s="285"/>
      <c r="DLN399" s="285"/>
      <c r="DLO399" s="285"/>
      <c r="DLP399" s="285"/>
      <c r="DLQ399" s="285"/>
      <c r="DLR399" s="285"/>
      <c r="DLS399" s="285"/>
      <c r="DLT399" s="285"/>
      <c r="DLU399" s="285"/>
      <c r="DLV399" s="285"/>
      <c r="DLW399" s="285"/>
      <c r="DLX399" s="285"/>
      <c r="DLY399" s="285"/>
      <c r="DLZ399" s="285"/>
      <c r="DMA399" s="285"/>
      <c r="DMB399" s="285"/>
      <c r="DMC399" s="285"/>
      <c r="DMD399" s="285"/>
      <c r="DME399" s="285"/>
      <c r="DMF399" s="285"/>
      <c r="DMG399" s="285"/>
      <c r="DMH399" s="285"/>
      <c r="DMI399" s="285"/>
      <c r="DMJ399" s="285"/>
      <c r="DMK399" s="285"/>
      <c r="DML399" s="285"/>
      <c r="DMM399" s="285"/>
      <c r="DMN399" s="285"/>
      <c r="DMO399" s="285"/>
      <c r="DMP399" s="285"/>
      <c r="DMQ399" s="285"/>
      <c r="DMR399" s="285"/>
      <c r="DMS399" s="285"/>
      <c r="DMT399" s="285"/>
      <c r="DMU399" s="285"/>
      <c r="DMV399" s="285"/>
      <c r="DMW399" s="285"/>
      <c r="DMX399" s="285"/>
      <c r="DMY399" s="285"/>
      <c r="DMZ399" s="285"/>
      <c r="DNA399" s="285"/>
      <c r="DNB399" s="285"/>
      <c r="DNC399" s="285"/>
      <c r="DND399" s="285"/>
      <c r="DNE399" s="285"/>
      <c r="DNF399" s="285"/>
      <c r="DNG399" s="285"/>
      <c r="DNH399" s="285"/>
      <c r="DNI399" s="285"/>
      <c r="DNJ399" s="285"/>
      <c r="DNK399" s="285"/>
      <c r="DNL399" s="285"/>
      <c r="DNM399" s="285"/>
      <c r="DNN399" s="285"/>
      <c r="DNO399" s="285"/>
      <c r="DNP399" s="285"/>
      <c r="DNQ399" s="285"/>
      <c r="DNR399" s="285"/>
      <c r="DNS399" s="285"/>
      <c r="DNT399" s="285"/>
      <c r="DNU399" s="285"/>
      <c r="DNV399" s="285"/>
      <c r="DNW399" s="285"/>
      <c r="DNX399" s="285"/>
      <c r="DNY399" s="285"/>
      <c r="DNZ399" s="285"/>
      <c r="DOA399" s="285"/>
      <c r="DOB399" s="285"/>
      <c r="DOC399" s="285"/>
      <c r="DOD399" s="285"/>
      <c r="DOE399" s="285"/>
      <c r="DOF399" s="285"/>
      <c r="DOG399" s="285"/>
      <c r="DOH399" s="285"/>
      <c r="DOI399" s="285"/>
      <c r="DOJ399" s="285"/>
      <c r="DOK399" s="285"/>
      <c r="DOL399" s="285"/>
      <c r="DOM399" s="285"/>
      <c r="DON399" s="285"/>
      <c r="DOO399" s="285"/>
      <c r="DOP399" s="285"/>
      <c r="DOQ399" s="285"/>
      <c r="DOR399" s="285"/>
      <c r="DOS399" s="285"/>
      <c r="DOT399" s="285"/>
      <c r="DOU399" s="285"/>
      <c r="DOV399" s="285"/>
      <c r="DOW399" s="285"/>
      <c r="DOX399" s="285"/>
      <c r="DOY399" s="285"/>
      <c r="DOZ399" s="285"/>
      <c r="DPA399" s="285"/>
      <c r="DPB399" s="285"/>
      <c r="DPC399" s="285"/>
      <c r="DPD399" s="285"/>
      <c r="DPE399" s="285"/>
      <c r="DPF399" s="285"/>
      <c r="DPG399" s="285"/>
      <c r="DPH399" s="285"/>
      <c r="DPI399" s="285"/>
      <c r="DPJ399" s="285"/>
      <c r="DPK399" s="285"/>
      <c r="DPL399" s="285"/>
      <c r="DPM399" s="285"/>
      <c r="DPN399" s="285"/>
      <c r="DPO399" s="285"/>
      <c r="DPP399" s="285"/>
      <c r="DPQ399" s="285"/>
      <c r="DPR399" s="285"/>
      <c r="DPS399" s="285"/>
      <c r="DPT399" s="285"/>
      <c r="DPU399" s="285"/>
      <c r="DPV399" s="285"/>
      <c r="DPW399" s="285"/>
      <c r="DPX399" s="285"/>
      <c r="DPY399" s="285"/>
      <c r="DPZ399" s="285"/>
      <c r="DQA399" s="285"/>
      <c r="DQB399" s="285"/>
      <c r="DQC399" s="285"/>
      <c r="DQD399" s="285"/>
      <c r="DQE399" s="285"/>
      <c r="DQF399" s="285"/>
      <c r="DQG399" s="285"/>
      <c r="DQH399" s="285"/>
      <c r="DQI399" s="285"/>
      <c r="DQJ399" s="285"/>
      <c r="DQK399" s="285"/>
      <c r="DQL399" s="285"/>
      <c r="DQM399" s="285"/>
      <c r="DQN399" s="285"/>
      <c r="DQO399" s="285"/>
      <c r="DQP399" s="285"/>
      <c r="DQQ399" s="285"/>
      <c r="DQR399" s="285"/>
      <c r="DQS399" s="285"/>
      <c r="DQT399" s="285"/>
      <c r="DQU399" s="285"/>
      <c r="DQV399" s="285"/>
      <c r="DQW399" s="285"/>
      <c r="DQX399" s="285"/>
      <c r="DQY399" s="285"/>
      <c r="DQZ399" s="285"/>
      <c r="DRA399" s="285"/>
      <c r="DRB399" s="285"/>
      <c r="DRC399" s="285"/>
      <c r="DRD399" s="285"/>
      <c r="DRE399" s="285"/>
      <c r="DRF399" s="285"/>
      <c r="DRG399" s="285"/>
      <c r="DRH399" s="285"/>
      <c r="DRI399" s="285"/>
      <c r="DRJ399" s="285"/>
      <c r="DRK399" s="285"/>
      <c r="DRL399" s="285"/>
      <c r="DRM399" s="285"/>
      <c r="DRN399" s="285"/>
      <c r="DRO399" s="285"/>
      <c r="DRP399" s="285"/>
      <c r="DRQ399" s="285"/>
      <c r="DRR399" s="285"/>
      <c r="DRS399" s="285"/>
      <c r="DRT399" s="285"/>
      <c r="DRU399" s="285"/>
      <c r="DRV399" s="285"/>
      <c r="DRW399" s="285"/>
      <c r="DRX399" s="285"/>
      <c r="DRY399" s="285"/>
      <c r="DRZ399" s="285"/>
      <c r="DSA399" s="285"/>
      <c r="DSB399" s="285"/>
      <c r="DSC399" s="285"/>
      <c r="DSD399" s="285"/>
      <c r="DSE399" s="285"/>
      <c r="DSF399" s="285"/>
      <c r="DSG399" s="285"/>
      <c r="DSH399" s="285"/>
      <c r="DSI399" s="285"/>
      <c r="DSJ399" s="285"/>
      <c r="DSK399" s="285"/>
      <c r="DSL399" s="285"/>
      <c r="DSM399" s="285"/>
      <c r="DSN399" s="285"/>
      <c r="DSO399" s="285"/>
      <c r="DSP399" s="285"/>
      <c r="DSQ399" s="285"/>
      <c r="DSR399" s="285"/>
      <c r="DSS399" s="285"/>
      <c r="DST399" s="285"/>
      <c r="DSU399" s="285"/>
      <c r="DSV399" s="285"/>
      <c r="DSW399" s="285"/>
      <c r="DSX399" s="285"/>
      <c r="DSY399" s="285"/>
      <c r="DSZ399" s="285"/>
      <c r="DTA399" s="285"/>
      <c r="DTB399" s="285"/>
      <c r="DTC399" s="285"/>
      <c r="DTD399" s="285"/>
      <c r="DTE399" s="285"/>
      <c r="DTF399" s="285"/>
      <c r="DTG399" s="285"/>
      <c r="DTH399" s="285"/>
      <c r="DTI399" s="285"/>
      <c r="DTJ399" s="285"/>
      <c r="DTK399" s="285"/>
      <c r="DTL399" s="285"/>
      <c r="DTM399" s="285"/>
      <c r="DTN399" s="285"/>
      <c r="DTO399" s="285"/>
      <c r="DTP399" s="285"/>
      <c r="DTQ399" s="285"/>
      <c r="DTR399" s="285"/>
      <c r="DTS399" s="285"/>
      <c r="DTT399" s="285"/>
      <c r="DTU399" s="285"/>
      <c r="DTV399" s="285"/>
      <c r="DTW399" s="285"/>
      <c r="DTX399" s="285"/>
      <c r="DTY399" s="285"/>
      <c r="DTZ399" s="285"/>
      <c r="DUA399" s="285"/>
      <c r="DUB399" s="285"/>
      <c r="DUC399" s="285"/>
      <c r="DUD399" s="285"/>
      <c r="DUE399" s="285"/>
      <c r="DUF399" s="285"/>
      <c r="DUG399" s="285"/>
      <c r="DUH399" s="285"/>
      <c r="DUI399" s="285"/>
      <c r="DUJ399" s="285"/>
      <c r="DUK399" s="285"/>
      <c r="DUL399" s="285"/>
      <c r="DUM399" s="285"/>
      <c r="DUN399" s="285"/>
      <c r="DUO399" s="285"/>
      <c r="DUP399" s="285"/>
      <c r="DUQ399" s="285"/>
      <c r="DUR399" s="285"/>
      <c r="DUS399" s="285"/>
      <c r="DUT399" s="285"/>
      <c r="DUU399" s="285"/>
      <c r="DUV399" s="285"/>
      <c r="DUW399" s="285"/>
      <c r="DUX399" s="285"/>
      <c r="DUY399" s="285"/>
      <c r="DUZ399" s="285"/>
      <c r="DVA399" s="285"/>
      <c r="DVB399" s="285"/>
      <c r="DVC399" s="285"/>
      <c r="DVD399" s="285"/>
      <c r="DVE399" s="285"/>
      <c r="DVF399" s="285"/>
      <c r="DVG399" s="285"/>
      <c r="DVH399" s="285"/>
      <c r="DVI399" s="285"/>
      <c r="DVJ399" s="285"/>
      <c r="DVK399" s="285"/>
      <c r="DVL399" s="285"/>
      <c r="DVM399" s="285"/>
      <c r="DVN399" s="285"/>
      <c r="DVO399" s="285"/>
      <c r="DVP399" s="285"/>
      <c r="DVQ399" s="285"/>
      <c r="DVR399" s="285"/>
      <c r="DVS399" s="285"/>
      <c r="DVT399" s="285"/>
      <c r="DVU399" s="285"/>
      <c r="DVV399" s="285"/>
      <c r="DVW399" s="285"/>
      <c r="DVX399" s="285"/>
      <c r="DVY399" s="285"/>
      <c r="DVZ399" s="285"/>
      <c r="DWA399" s="285"/>
      <c r="DWB399" s="285"/>
      <c r="DWC399" s="285"/>
      <c r="DWD399" s="285"/>
      <c r="DWE399" s="285"/>
      <c r="DWF399" s="285"/>
      <c r="DWG399" s="285"/>
      <c r="DWH399" s="285"/>
      <c r="DWI399" s="285"/>
      <c r="DWJ399" s="285"/>
      <c r="DWK399" s="285"/>
      <c r="DWL399" s="285"/>
      <c r="DWM399" s="285"/>
      <c r="DWN399" s="285"/>
      <c r="DWO399" s="285"/>
      <c r="DWP399" s="285"/>
      <c r="DWQ399" s="285"/>
      <c r="DWR399" s="285"/>
      <c r="DWS399" s="285"/>
      <c r="DWT399" s="285"/>
      <c r="DWU399" s="285"/>
      <c r="DWV399" s="285"/>
      <c r="DWW399" s="285"/>
      <c r="DWX399" s="285"/>
      <c r="DWY399" s="285"/>
      <c r="DWZ399" s="285"/>
      <c r="DXA399" s="285"/>
      <c r="DXB399" s="285"/>
      <c r="DXC399" s="285"/>
      <c r="DXD399" s="285"/>
      <c r="DXE399" s="285"/>
      <c r="DXF399" s="285"/>
      <c r="DXG399" s="285"/>
      <c r="DXH399" s="285"/>
      <c r="DXI399" s="285"/>
      <c r="DXJ399" s="285"/>
      <c r="DXK399" s="285"/>
      <c r="DXL399" s="285"/>
      <c r="DXM399" s="285"/>
      <c r="DXN399" s="285"/>
      <c r="DXO399" s="285"/>
      <c r="DXP399" s="285"/>
      <c r="DXQ399" s="285"/>
      <c r="DXR399" s="285"/>
      <c r="DXS399" s="285"/>
      <c r="DXT399" s="285"/>
      <c r="DXU399" s="285"/>
      <c r="DXV399" s="285"/>
      <c r="DXW399" s="285"/>
      <c r="DXX399" s="285"/>
      <c r="DXY399" s="285"/>
      <c r="DXZ399" s="285"/>
      <c r="DYA399" s="285"/>
      <c r="DYB399" s="285"/>
      <c r="DYC399" s="285"/>
      <c r="DYD399" s="285"/>
      <c r="DYE399" s="285"/>
      <c r="DYF399" s="285"/>
      <c r="DYG399" s="285"/>
      <c r="DYH399" s="285"/>
      <c r="DYI399" s="285"/>
      <c r="DYJ399" s="285"/>
      <c r="DYK399" s="285"/>
      <c r="DYL399" s="285"/>
      <c r="DYM399" s="285"/>
      <c r="DYN399" s="285"/>
      <c r="DYO399" s="285"/>
      <c r="DYP399" s="285"/>
      <c r="DYQ399" s="285"/>
      <c r="DYR399" s="285"/>
      <c r="DYS399" s="285"/>
      <c r="DYT399" s="285"/>
      <c r="DYU399" s="285"/>
      <c r="DYV399" s="285"/>
      <c r="DYW399" s="285"/>
      <c r="DYX399" s="285"/>
      <c r="DYY399" s="285"/>
      <c r="DYZ399" s="285"/>
      <c r="DZA399" s="285"/>
      <c r="DZB399" s="285"/>
      <c r="DZC399" s="285"/>
      <c r="DZD399" s="285"/>
      <c r="DZE399" s="285"/>
      <c r="DZF399" s="285"/>
      <c r="DZG399" s="285"/>
      <c r="DZH399" s="285"/>
      <c r="DZI399" s="285"/>
      <c r="DZJ399" s="285"/>
      <c r="DZK399" s="285"/>
      <c r="DZL399" s="285"/>
      <c r="DZM399" s="285"/>
      <c r="DZN399" s="285"/>
      <c r="DZO399" s="285"/>
      <c r="DZP399" s="285"/>
      <c r="DZQ399" s="285"/>
      <c r="DZR399" s="285"/>
      <c r="DZS399" s="285"/>
      <c r="DZT399" s="285"/>
      <c r="DZU399" s="285"/>
      <c r="DZV399" s="285"/>
      <c r="DZW399" s="285"/>
      <c r="DZX399" s="285"/>
      <c r="DZY399" s="285"/>
      <c r="DZZ399" s="285"/>
      <c r="EAA399" s="285"/>
      <c r="EAB399" s="285"/>
      <c r="EAC399" s="285"/>
      <c r="EAD399" s="285"/>
      <c r="EAE399" s="285"/>
      <c r="EAF399" s="285"/>
      <c r="EAG399" s="285"/>
      <c r="EAH399" s="285"/>
      <c r="EAI399" s="285"/>
      <c r="EAJ399" s="285"/>
      <c r="EAK399" s="285"/>
      <c r="EAL399" s="285"/>
      <c r="EAM399" s="285"/>
      <c r="EAN399" s="285"/>
      <c r="EAO399" s="285"/>
      <c r="EAP399" s="285"/>
      <c r="EAQ399" s="285"/>
      <c r="EAR399" s="285"/>
      <c r="EAS399" s="285"/>
      <c r="EAT399" s="285"/>
      <c r="EAU399" s="285"/>
      <c r="EAV399" s="285"/>
      <c r="EAW399" s="285"/>
      <c r="EAX399" s="285"/>
      <c r="EAY399" s="285"/>
      <c r="EAZ399" s="285"/>
      <c r="EBA399" s="285"/>
      <c r="EBB399" s="285"/>
      <c r="EBC399" s="285"/>
      <c r="EBD399" s="285"/>
      <c r="EBE399" s="285"/>
      <c r="EBF399" s="285"/>
      <c r="EBG399" s="285"/>
      <c r="EBH399" s="285"/>
      <c r="EBI399" s="285"/>
      <c r="EBJ399" s="285"/>
      <c r="EBK399" s="285"/>
      <c r="EBL399" s="285"/>
      <c r="EBM399" s="285"/>
      <c r="EBN399" s="285"/>
      <c r="EBO399" s="285"/>
      <c r="EBP399" s="285"/>
      <c r="EBQ399" s="285"/>
      <c r="EBR399" s="285"/>
      <c r="EBS399" s="285"/>
      <c r="EBT399" s="285"/>
      <c r="EBU399" s="285"/>
      <c r="EBV399" s="285"/>
      <c r="EBW399" s="285"/>
      <c r="EBX399" s="285"/>
      <c r="EBY399" s="285"/>
      <c r="EBZ399" s="285"/>
      <c r="ECA399" s="285"/>
      <c r="ECB399" s="285"/>
      <c r="ECC399" s="285"/>
      <c r="ECD399" s="285"/>
      <c r="ECE399" s="285"/>
      <c r="ECF399" s="285"/>
      <c r="ECG399" s="285"/>
      <c r="ECH399" s="285"/>
      <c r="ECI399" s="285"/>
      <c r="ECJ399" s="285"/>
      <c r="ECK399" s="285"/>
      <c r="ECL399" s="285"/>
      <c r="ECM399" s="285"/>
      <c r="ECN399" s="285"/>
      <c r="ECO399" s="285"/>
      <c r="ECP399" s="285"/>
      <c r="ECQ399" s="285"/>
      <c r="ECR399" s="285"/>
      <c r="ECS399" s="285"/>
      <c r="ECT399" s="285"/>
      <c r="ECU399" s="285"/>
      <c r="ECV399" s="285"/>
      <c r="ECW399" s="285"/>
      <c r="ECX399" s="285"/>
      <c r="ECY399" s="285"/>
      <c r="ECZ399" s="285"/>
      <c r="EDA399" s="285"/>
      <c r="EDB399" s="285"/>
      <c r="EDC399" s="285"/>
      <c r="EDD399" s="285"/>
      <c r="EDE399" s="285"/>
      <c r="EDF399" s="285"/>
      <c r="EDG399" s="285"/>
      <c r="EDH399" s="285"/>
      <c r="EDI399" s="285"/>
      <c r="EDJ399" s="285"/>
      <c r="EDK399" s="285"/>
      <c r="EDL399" s="285"/>
      <c r="EDM399" s="285"/>
      <c r="EDN399" s="285"/>
      <c r="EDO399" s="285"/>
      <c r="EDP399" s="285"/>
      <c r="EDQ399" s="285"/>
      <c r="EDR399" s="285"/>
      <c r="EDS399" s="285"/>
      <c r="EDT399" s="285"/>
      <c r="EDU399" s="285"/>
      <c r="EDV399" s="285"/>
      <c r="EDW399" s="285"/>
      <c r="EDX399" s="285"/>
      <c r="EDY399" s="285"/>
      <c r="EDZ399" s="285"/>
      <c r="EEA399" s="285"/>
      <c r="EEB399" s="285"/>
      <c r="EEC399" s="285"/>
      <c r="EED399" s="285"/>
      <c r="EEE399" s="285"/>
      <c r="EEF399" s="285"/>
      <c r="EEG399" s="285"/>
      <c r="EEH399" s="285"/>
      <c r="EEI399" s="285"/>
      <c r="EEJ399" s="285"/>
      <c r="EEK399" s="285"/>
      <c r="EEL399" s="285"/>
      <c r="EEM399" s="285"/>
      <c r="EEN399" s="285"/>
      <c r="EEO399" s="285"/>
      <c r="EEP399" s="285"/>
      <c r="EEQ399" s="285"/>
      <c r="EER399" s="285"/>
      <c r="EES399" s="285"/>
      <c r="EET399" s="285"/>
      <c r="EEU399" s="285"/>
      <c r="EEV399" s="285"/>
      <c r="EEW399" s="285"/>
      <c r="EEX399" s="285"/>
      <c r="EEY399" s="285"/>
      <c r="EEZ399" s="285"/>
      <c r="EFA399" s="285"/>
      <c r="EFB399" s="285"/>
      <c r="EFC399" s="285"/>
      <c r="EFD399" s="285"/>
      <c r="EFE399" s="285"/>
      <c r="EFF399" s="285"/>
      <c r="EFG399" s="285"/>
      <c r="EFH399" s="285"/>
      <c r="EFI399" s="285"/>
      <c r="EFJ399" s="285"/>
      <c r="EFK399" s="285"/>
      <c r="EFL399" s="285"/>
      <c r="EFM399" s="285"/>
      <c r="EFN399" s="285"/>
      <c r="EFO399" s="285"/>
      <c r="EFP399" s="285"/>
      <c r="EFQ399" s="285"/>
      <c r="EFR399" s="285"/>
      <c r="EFS399" s="285"/>
      <c r="EFT399" s="285"/>
      <c r="EFU399" s="285"/>
      <c r="EFV399" s="285"/>
      <c r="EFW399" s="285"/>
      <c r="EFX399" s="285"/>
      <c r="EFY399" s="285"/>
      <c r="EFZ399" s="285"/>
      <c r="EGA399" s="285"/>
      <c r="EGB399" s="285"/>
      <c r="EGC399" s="285"/>
      <c r="EGD399" s="285"/>
      <c r="EGE399" s="285"/>
      <c r="EGF399" s="285"/>
      <c r="EGG399" s="285"/>
      <c r="EGH399" s="285"/>
      <c r="EGI399" s="285"/>
      <c r="EGJ399" s="285"/>
      <c r="EGK399" s="285"/>
      <c r="EGL399" s="285"/>
      <c r="EGM399" s="285"/>
      <c r="EGN399" s="285"/>
      <c r="EGO399" s="285"/>
      <c r="EGP399" s="285"/>
      <c r="EGQ399" s="285"/>
      <c r="EGR399" s="285"/>
      <c r="EGS399" s="285"/>
      <c r="EGT399" s="285"/>
      <c r="EGU399" s="285"/>
      <c r="EGV399" s="285"/>
      <c r="EGW399" s="285"/>
      <c r="EGX399" s="285"/>
      <c r="EGY399" s="285"/>
      <c r="EGZ399" s="285"/>
      <c r="EHA399" s="285"/>
      <c r="EHB399" s="285"/>
      <c r="EHC399" s="285"/>
      <c r="EHD399" s="285"/>
      <c r="EHE399" s="285"/>
      <c r="EHF399" s="285"/>
      <c r="EHG399" s="285"/>
      <c r="EHH399" s="285"/>
      <c r="EHI399" s="285"/>
      <c r="EHJ399" s="285"/>
      <c r="EHK399" s="285"/>
      <c r="EHL399" s="285"/>
      <c r="EHM399" s="285"/>
      <c r="EHN399" s="285"/>
      <c r="EHO399" s="285"/>
      <c r="EHP399" s="285"/>
      <c r="EHQ399" s="285"/>
      <c r="EHR399" s="285"/>
      <c r="EHS399" s="285"/>
      <c r="EHT399" s="285"/>
      <c r="EHU399" s="285"/>
      <c r="EHV399" s="285"/>
      <c r="EHW399" s="285"/>
      <c r="EHX399" s="285"/>
      <c r="EHY399" s="285"/>
      <c r="EHZ399" s="285"/>
      <c r="EIA399" s="285"/>
      <c r="EIB399" s="285"/>
      <c r="EIC399" s="285"/>
      <c r="EID399" s="285"/>
      <c r="EIE399" s="285"/>
      <c r="EIF399" s="285"/>
      <c r="EIG399" s="285"/>
      <c r="EIH399" s="285"/>
      <c r="EII399" s="285"/>
      <c r="EIJ399" s="285"/>
      <c r="EIK399" s="285"/>
      <c r="EIL399" s="285"/>
      <c r="EIM399" s="285"/>
      <c r="EIN399" s="285"/>
      <c r="EIO399" s="285"/>
      <c r="EIP399" s="285"/>
      <c r="EIQ399" s="285"/>
      <c r="EIR399" s="285"/>
      <c r="EIS399" s="285"/>
      <c r="EIT399" s="285"/>
      <c r="EIU399" s="285"/>
      <c r="EIV399" s="285"/>
      <c r="EIW399" s="285"/>
      <c r="EIX399" s="285"/>
      <c r="EIY399" s="285"/>
      <c r="EIZ399" s="285"/>
      <c r="EJA399" s="285"/>
      <c r="EJB399" s="285"/>
      <c r="EJC399" s="285"/>
      <c r="EJD399" s="285"/>
      <c r="EJE399" s="285"/>
      <c r="EJF399" s="285"/>
      <c r="EJG399" s="285"/>
      <c r="EJH399" s="285"/>
      <c r="EJI399" s="285"/>
      <c r="EJJ399" s="285"/>
      <c r="EJK399" s="285"/>
      <c r="EJL399" s="285"/>
      <c r="EJM399" s="285"/>
      <c r="EJN399" s="285"/>
      <c r="EJO399" s="285"/>
      <c r="EJP399" s="285"/>
      <c r="EJQ399" s="285"/>
      <c r="EJR399" s="285"/>
      <c r="EJS399" s="285"/>
      <c r="EJT399" s="285"/>
      <c r="EJU399" s="285"/>
      <c r="EJV399" s="285"/>
      <c r="EJW399" s="285"/>
      <c r="EJX399" s="285"/>
      <c r="EJY399" s="285"/>
      <c r="EJZ399" s="285"/>
      <c r="EKA399" s="285"/>
      <c r="EKB399" s="285"/>
      <c r="EKC399" s="285"/>
      <c r="EKD399" s="285"/>
      <c r="EKE399" s="285"/>
      <c r="EKF399" s="285"/>
      <c r="EKG399" s="285"/>
      <c r="EKH399" s="285"/>
      <c r="EKI399" s="285"/>
      <c r="EKJ399" s="285"/>
      <c r="EKK399" s="285"/>
      <c r="EKL399" s="285"/>
      <c r="EKM399" s="285"/>
      <c r="EKN399" s="285"/>
      <c r="EKO399" s="285"/>
      <c r="EKP399" s="285"/>
      <c r="EKQ399" s="285"/>
      <c r="EKR399" s="285"/>
      <c r="EKS399" s="285"/>
      <c r="EKT399" s="285"/>
      <c r="EKU399" s="285"/>
      <c r="EKV399" s="285"/>
      <c r="EKW399" s="285"/>
      <c r="EKX399" s="285"/>
      <c r="EKY399" s="285"/>
      <c r="EKZ399" s="285"/>
      <c r="ELA399" s="285"/>
      <c r="ELB399" s="285"/>
      <c r="ELC399" s="285"/>
      <c r="ELD399" s="285"/>
      <c r="ELE399" s="285"/>
      <c r="ELF399" s="285"/>
      <c r="ELG399" s="285"/>
      <c r="ELH399" s="285"/>
      <c r="ELI399" s="285"/>
      <c r="ELJ399" s="285"/>
      <c r="ELK399" s="285"/>
      <c r="ELL399" s="285"/>
      <c r="ELM399" s="285"/>
      <c r="ELN399" s="285"/>
      <c r="ELO399" s="285"/>
      <c r="ELP399" s="285"/>
      <c r="ELQ399" s="285"/>
      <c r="ELR399" s="285"/>
      <c r="ELS399" s="285"/>
      <c r="ELT399" s="285"/>
      <c r="ELU399" s="285"/>
      <c r="ELV399" s="285"/>
      <c r="ELW399" s="285"/>
      <c r="ELX399" s="285"/>
      <c r="ELY399" s="285"/>
      <c r="ELZ399" s="285"/>
      <c r="EMA399" s="285"/>
      <c r="EMB399" s="285"/>
      <c r="EMC399" s="285"/>
      <c r="EMD399" s="285"/>
      <c r="EME399" s="285"/>
      <c r="EMF399" s="285"/>
      <c r="EMG399" s="285"/>
      <c r="EMH399" s="285"/>
      <c r="EMI399" s="285"/>
      <c r="EMJ399" s="285"/>
      <c r="EMK399" s="285"/>
      <c r="EML399" s="285"/>
      <c r="EMM399" s="285"/>
      <c r="EMN399" s="285"/>
      <c r="EMO399" s="285"/>
      <c r="EMP399" s="285"/>
      <c r="EMQ399" s="285"/>
      <c r="EMR399" s="285"/>
      <c r="EMS399" s="285"/>
      <c r="EMT399" s="285"/>
      <c r="EMU399" s="285"/>
      <c r="EMV399" s="285"/>
      <c r="EMW399" s="285"/>
      <c r="EMX399" s="285"/>
      <c r="EMY399" s="285"/>
      <c r="EMZ399" s="285"/>
      <c r="ENA399" s="285"/>
      <c r="ENB399" s="285"/>
      <c r="ENC399" s="285"/>
      <c r="END399" s="285"/>
      <c r="ENE399" s="285"/>
      <c r="ENF399" s="285"/>
      <c r="ENG399" s="285"/>
      <c r="ENH399" s="285"/>
      <c r="ENI399" s="285"/>
      <c r="ENJ399" s="285"/>
      <c r="ENK399" s="285"/>
      <c r="ENL399" s="285"/>
      <c r="ENM399" s="285"/>
      <c r="ENN399" s="285"/>
      <c r="ENO399" s="285"/>
      <c r="ENP399" s="285"/>
      <c r="ENQ399" s="285"/>
      <c r="ENR399" s="285"/>
      <c r="ENS399" s="285"/>
      <c r="ENT399" s="285"/>
      <c r="ENU399" s="285"/>
      <c r="ENV399" s="285"/>
      <c r="ENW399" s="285"/>
      <c r="ENX399" s="285"/>
      <c r="ENY399" s="285"/>
      <c r="ENZ399" s="285"/>
      <c r="EOA399" s="285"/>
      <c r="EOB399" s="285"/>
      <c r="EOC399" s="285"/>
      <c r="EOD399" s="285"/>
      <c r="EOE399" s="285"/>
      <c r="EOF399" s="285"/>
      <c r="EOG399" s="285"/>
      <c r="EOH399" s="285"/>
      <c r="EOI399" s="285"/>
      <c r="EOJ399" s="285"/>
      <c r="EOK399" s="285"/>
      <c r="EOL399" s="285"/>
      <c r="EOM399" s="285"/>
      <c r="EON399" s="285"/>
      <c r="EOO399" s="285"/>
      <c r="EOP399" s="285"/>
      <c r="EOQ399" s="285"/>
      <c r="EOR399" s="285"/>
      <c r="EOS399" s="285"/>
      <c r="EOT399" s="285"/>
      <c r="EOU399" s="285"/>
      <c r="EOV399" s="285"/>
      <c r="EOW399" s="285"/>
      <c r="EOX399" s="285"/>
      <c r="EOY399" s="285"/>
      <c r="EOZ399" s="285"/>
      <c r="EPA399" s="285"/>
      <c r="EPB399" s="285"/>
      <c r="EPC399" s="285"/>
      <c r="EPD399" s="285"/>
      <c r="EPE399" s="285"/>
      <c r="EPF399" s="285"/>
      <c r="EPG399" s="285"/>
      <c r="EPH399" s="285"/>
      <c r="EPI399" s="285"/>
      <c r="EPJ399" s="285"/>
      <c r="EPK399" s="285"/>
      <c r="EPL399" s="285"/>
      <c r="EPM399" s="285"/>
      <c r="EPN399" s="285"/>
      <c r="EPO399" s="285"/>
      <c r="EPP399" s="285"/>
      <c r="EPQ399" s="285"/>
      <c r="EPR399" s="285"/>
      <c r="EPS399" s="285"/>
      <c r="EPT399" s="285"/>
      <c r="EPU399" s="285"/>
      <c r="EPV399" s="285"/>
      <c r="EPW399" s="285"/>
      <c r="EPX399" s="285"/>
      <c r="EPY399" s="285"/>
      <c r="EPZ399" s="285"/>
      <c r="EQA399" s="285"/>
      <c r="EQB399" s="285"/>
      <c r="EQC399" s="285"/>
      <c r="EQD399" s="285"/>
      <c r="EQE399" s="285"/>
      <c r="EQF399" s="285"/>
      <c r="EQG399" s="285"/>
      <c r="EQH399" s="285"/>
      <c r="EQI399" s="285"/>
      <c r="EQJ399" s="285"/>
      <c r="EQK399" s="285"/>
      <c r="EQL399" s="285"/>
      <c r="EQM399" s="285"/>
      <c r="EQN399" s="285"/>
      <c r="EQO399" s="285"/>
      <c r="EQP399" s="285"/>
      <c r="EQQ399" s="285"/>
      <c r="EQR399" s="285"/>
      <c r="EQS399" s="285"/>
      <c r="EQT399" s="285"/>
      <c r="EQU399" s="285"/>
      <c r="EQV399" s="285"/>
      <c r="EQW399" s="285"/>
      <c r="EQX399" s="285"/>
      <c r="EQY399" s="285"/>
      <c r="EQZ399" s="285"/>
      <c r="ERA399" s="285"/>
      <c r="ERB399" s="285"/>
      <c r="ERC399" s="285"/>
      <c r="ERD399" s="285"/>
      <c r="ERE399" s="285"/>
      <c r="ERF399" s="285"/>
      <c r="ERG399" s="285"/>
      <c r="ERH399" s="285"/>
      <c r="ERI399" s="285"/>
      <c r="ERJ399" s="285"/>
      <c r="ERK399" s="285"/>
      <c r="ERL399" s="285"/>
      <c r="ERM399" s="285"/>
      <c r="ERN399" s="285"/>
      <c r="ERO399" s="285"/>
      <c r="ERP399" s="285"/>
      <c r="ERQ399" s="285"/>
      <c r="ERR399" s="285"/>
      <c r="ERS399" s="285"/>
      <c r="ERT399" s="285"/>
      <c r="ERU399" s="285"/>
      <c r="ERV399" s="285"/>
      <c r="ERW399" s="285"/>
      <c r="ERX399" s="285"/>
      <c r="ERY399" s="285"/>
      <c r="ERZ399" s="285"/>
      <c r="ESA399" s="285"/>
      <c r="ESB399" s="285"/>
      <c r="ESC399" s="285"/>
      <c r="ESD399" s="285"/>
      <c r="ESE399" s="285"/>
      <c r="ESF399" s="285"/>
      <c r="ESG399" s="285"/>
      <c r="ESH399" s="285"/>
      <c r="ESI399" s="285"/>
      <c r="ESJ399" s="285"/>
      <c r="ESK399" s="285"/>
      <c r="ESL399" s="285"/>
      <c r="ESM399" s="285"/>
      <c r="ESN399" s="285"/>
      <c r="ESO399" s="285"/>
      <c r="ESP399" s="285"/>
      <c r="ESQ399" s="285"/>
      <c r="ESR399" s="285"/>
      <c r="ESS399" s="285"/>
      <c r="EST399" s="285"/>
      <c r="ESU399" s="285"/>
      <c r="ESV399" s="285"/>
      <c r="ESW399" s="285"/>
      <c r="ESX399" s="285"/>
      <c r="ESY399" s="285"/>
      <c r="ESZ399" s="285"/>
      <c r="ETA399" s="285"/>
      <c r="ETB399" s="285"/>
      <c r="ETC399" s="285"/>
      <c r="ETD399" s="285"/>
      <c r="ETE399" s="285"/>
      <c r="ETF399" s="285"/>
      <c r="ETG399" s="285"/>
      <c r="ETH399" s="285"/>
      <c r="ETI399" s="285"/>
      <c r="ETJ399" s="285"/>
      <c r="ETK399" s="285"/>
      <c r="ETL399" s="285"/>
      <c r="ETM399" s="285"/>
      <c r="ETN399" s="285"/>
      <c r="ETO399" s="285"/>
      <c r="ETP399" s="285"/>
      <c r="ETQ399" s="285"/>
      <c r="ETR399" s="285"/>
      <c r="ETS399" s="285"/>
      <c r="ETT399" s="285"/>
      <c r="ETU399" s="285"/>
      <c r="ETV399" s="285"/>
      <c r="ETW399" s="285"/>
      <c r="ETX399" s="285"/>
      <c r="ETY399" s="285"/>
      <c r="ETZ399" s="285"/>
      <c r="EUA399" s="285"/>
      <c r="EUB399" s="285"/>
      <c r="EUC399" s="285"/>
      <c r="EUD399" s="285"/>
      <c r="EUE399" s="285"/>
      <c r="EUF399" s="285"/>
      <c r="EUG399" s="285"/>
      <c r="EUH399" s="285"/>
      <c r="EUI399" s="285"/>
      <c r="EUJ399" s="285"/>
      <c r="EUK399" s="285"/>
      <c r="EUL399" s="285"/>
      <c r="EUM399" s="285"/>
      <c r="EUN399" s="285"/>
      <c r="EUO399" s="285"/>
      <c r="EUP399" s="285"/>
      <c r="EUQ399" s="285"/>
      <c r="EUR399" s="285"/>
      <c r="EUS399" s="285"/>
      <c r="EUT399" s="285"/>
      <c r="EUU399" s="285"/>
      <c r="EUV399" s="285"/>
      <c r="EUW399" s="285"/>
      <c r="EUX399" s="285"/>
      <c r="EUY399" s="285"/>
      <c r="EUZ399" s="285"/>
      <c r="EVA399" s="285"/>
      <c r="EVB399" s="285"/>
      <c r="EVC399" s="285"/>
      <c r="EVD399" s="285"/>
      <c r="EVE399" s="285"/>
      <c r="EVF399" s="285"/>
      <c r="EVG399" s="285"/>
      <c r="EVH399" s="285"/>
      <c r="EVI399" s="285"/>
      <c r="EVJ399" s="285"/>
      <c r="EVK399" s="285"/>
      <c r="EVL399" s="285"/>
      <c r="EVM399" s="285"/>
      <c r="EVN399" s="285"/>
      <c r="EVO399" s="285"/>
      <c r="EVP399" s="285"/>
      <c r="EVQ399" s="285"/>
      <c r="EVR399" s="285"/>
      <c r="EVS399" s="285"/>
      <c r="EVT399" s="285"/>
      <c r="EVU399" s="285"/>
      <c r="EVV399" s="285"/>
      <c r="EVW399" s="285"/>
      <c r="EVX399" s="285"/>
      <c r="EVY399" s="285"/>
      <c r="EVZ399" s="285"/>
      <c r="EWA399" s="285"/>
      <c r="EWB399" s="285"/>
      <c r="EWC399" s="285"/>
      <c r="EWD399" s="285"/>
      <c r="EWE399" s="285"/>
      <c r="EWF399" s="285"/>
      <c r="EWG399" s="285"/>
      <c r="EWH399" s="285"/>
      <c r="EWI399" s="285"/>
      <c r="EWJ399" s="285"/>
      <c r="EWK399" s="285"/>
      <c r="EWL399" s="285"/>
      <c r="EWM399" s="285"/>
      <c r="EWN399" s="285"/>
      <c r="EWO399" s="285"/>
      <c r="EWP399" s="285"/>
      <c r="EWQ399" s="285"/>
      <c r="EWR399" s="285"/>
      <c r="EWS399" s="285"/>
      <c r="EWT399" s="285"/>
      <c r="EWU399" s="285"/>
      <c r="EWV399" s="285"/>
      <c r="EWW399" s="285"/>
      <c r="EWX399" s="285"/>
      <c r="EWY399" s="285"/>
      <c r="EWZ399" s="285"/>
      <c r="EXA399" s="285"/>
      <c r="EXB399" s="285"/>
      <c r="EXC399" s="285"/>
      <c r="EXD399" s="285"/>
      <c r="EXE399" s="285"/>
      <c r="EXF399" s="285"/>
      <c r="EXG399" s="285"/>
      <c r="EXH399" s="285"/>
      <c r="EXI399" s="285"/>
      <c r="EXJ399" s="285"/>
      <c r="EXK399" s="285"/>
      <c r="EXL399" s="285"/>
      <c r="EXM399" s="285"/>
      <c r="EXN399" s="285"/>
      <c r="EXO399" s="285"/>
      <c r="EXP399" s="285"/>
      <c r="EXQ399" s="285"/>
      <c r="EXR399" s="285"/>
      <c r="EXS399" s="285"/>
      <c r="EXT399" s="285"/>
      <c r="EXU399" s="285"/>
      <c r="EXV399" s="285"/>
      <c r="EXW399" s="285"/>
      <c r="EXX399" s="285"/>
      <c r="EXY399" s="285"/>
      <c r="EXZ399" s="285"/>
      <c r="EYA399" s="285"/>
      <c r="EYB399" s="285"/>
      <c r="EYC399" s="285"/>
      <c r="EYD399" s="285"/>
      <c r="EYE399" s="285"/>
      <c r="EYF399" s="285"/>
      <c r="EYG399" s="285"/>
      <c r="EYH399" s="285"/>
      <c r="EYI399" s="285"/>
      <c r="EYJ399" s="285"/>
      <c r="EYK399" s="285"/>
      <c r="EYL399" s="285"/>
      <c r="EYM399" s="285"/>
      <c r="EYN399" s="285"/>
      <c r="EYO399" s="285"/>
      <c r="EYP399" s="285"/>
      <c r="EYQ399" s="285"/>
      <c r="EYR399" s="285"/>
      <c r="EYS399" s="285"/>
      <c r="EYT399" s="285"/>
      <c r="EYU399" s="285"/>
      <c r="EYV399" s="285"/>
      <c r="EYW399" s="285"/>
      <c r="EYX399" s="285"/>
      <c r="EYY399" s="285"/>
      <c r="EYZ399" s="285"/>
      <c r="EZA399" s="285"/>
      <c r="EZB399" s="285"/>
      <c r="EZC399" s="285"/>
      <c r="EZD399" s="285"/>
      <c r="EZE399" s="285"/>
      <c r="EZF399" s="285"/>
      <c r="EZG399" s="285"/>
      <c r="EZH399" s="285"/>
      <c r="EZI399" s="285"/>
      <c r="EZJ399" s="285"/>
      <c r="EZK399" s="285"/>
      <c r="EZL399" s="285"/>
      <c r="EZM399" s="285"/>
      <c r="EZN399" s="285"/>
      <c r="EZO399" s="285"/>
      <c r="EZP399" s="285"/>
      <c r="EZQ399" s="285"/>
      <c r="EZR399" s="285"/>
      <c r="EZS399" s="285"/>
      <c r="EZT399" s="285"/>
      <c r="EZU399" s="285"/>
      <c r="EZV399" s="285"/>
      <c r="EZW399" s="285"/>
      <c r="EZX399" s="285"/>
      <c r="EZY399" s="285"/>
      <c r="EZZ399" s="285"/>
      <c r="FAA399" s="285"/>
      <c r="FAB399" s="285"/>
      <c r="FAC399" s="285"/>
      <c r="FAD399" s="285"/>
      <c r="FAE399" s="285"/>
      <c r="FAF399" s="285"/>
      <c r="FAG399" s="285"/>
      <c r="FAH399" s="285"/>
      <c r="FAI399" s="285"/>
      <c r="FAJ399" s="285"/>
      <c r="FAK399" s="285"/>
      <c r="FAL399" s="285"/>
      <c r="FAM399" s="285"/>
      <c r="FAN399" s="285"/>
      <c r="FAO399" s="285"/>
      <c r="FAP399" s="285"/>
      <c r="FAQ399" s="285"/>
      <c r="FAR399" s="285"/>
      <c r="FAS399" s="285"/>
      <c r="FAT399" s="285"/>
      <c r="FAU399" s="285"/>
      <c r="FAV399" s="285"/>
      <c r="FAW399" s="285"/>
      <c r="FAX399" s="285"/>
      <c r="FAY399" s="285"/>
      <c r="FAZ399" s="285"/>
      <c r="FBA399" s="285"/>
      <c r="FBB399" s="285"/>
      <c r="FBC399" s="285"/>
      <c r="FBD399" s="285"/>
      <c r="FBE399" s="285"/>
      <c r="FBF399" s="285"/>
      <c r="FBG399" s="285"/>
      <c r="FBH399" s="285"/>
      <c r="FBI399" s="285"/>
      <c r="FBJ399" s="285"/>
      <c r="FBK399" s="285"/>
      <c r="FBL399" s="285"/>
      <c r="FBM399" s="285"/>
      <c r="FBN399" s="285"/>
      <c r="FBO399" s="285"/>
      <c r="FBP399" s="285"/>
      <c r="FBQ399" s="285"/>
      <c r="FBR399" s="285"/>
      <c r="FBS399" s="285"/>
      <c r="FBT399" s="285"/>
      <c r="FBU399" s="285"/>
      <c r="FBV399" s="285"/>
      <c r="FBW399" s="285"/>
      <c r="FBX399" s="285"/>
      <c r="FBY399" s="285"/>
      <c r="FBZ399" s="285"/>
      <c r="FCA399" s="285"/>
      <c r="FCB399" s="285"/>
      <c r="FCC399" s="285"/>
      <c r="FCD399" s="285"/>
      <c r="FCE399" s="285"/>
      <c r="FCF399" s="285"/>
      <c r="FCG399" s="285"/>
      <c r="FCH399" s="285"/>
      <c r="FCI399" s="285"/>
      <c r="FCJ399" s="285"/>
      <c r="FCK399" s="285"/>
      <c r="FCL399" s="285"/>
      <c r="FCM399" s="285"/>
      <c r="FCN399" s="285"/>
      <c r="FCO399" s="285"/>
      <c r="FCP399" s="285"/>
      <c r="FCQ399" s="285"/>
      <c r="FCR399" s="285"/>
      <c r="FCS399" s="285"/>
      <c r="FCT399" s="285"/>
      <c r="FCU399" s="285"/>
      <c r="FCV399" s="285"/>
      <c r="FCW399" s="285"/>
      <c r="FCX399" s="285"/>
      <c r="FCY399" s="285"/>
      <c r="FCZ399" s="285"/>
      <c r="FDA399" s="285"/>
      <c r="FDB399" s="285"/>
      <c r="FDC399" s="285"/>
      <c r="FDD399" s="285"/>
      <c r="FDE399" s="285"/>
      <c r="FDF399" s="285"/>
      <c r="FDG399" s="285"/>
      <c r="FDH399" s="285"/>
      <c r="FDI399" s="285"/>
      <c r="FDJ399" s="285"/>
      <c r="FDK399" s="285"/>
      <c r="FDL399" s="285"/>
      <c r="FDM399" s="285"/>
      <c r="FDN399" s="285"/>
      <c r="FDO399" s="285"/>
      <c r="FDP399" s="285"/>
      <c r="FDQ399" s="285"/>
      <c r="FDR399" s="285"/>
      <c r="FDS399" s="285"/>
      <c r="FDT399" s="285"/>
      <c r="FDU399" s="285"/>
      <c r="FDV399" s="285"/>
      <c r="FDW399" s="285"/>
      <c r="FDX399" s="285"/>
      <c r="FDY399" s="285"/>
      <c r="FDZ399" s="285"/>
      <c r="FEA399" s="285"/>
      <c r="FEB399" s="285"/>
      <c r="FEC399" s="285"/>
      <c r="FED399" s="285"/>
      <c r="FEE399" s="285"/>
      <c r="FEF399" s="285"/>
      <c r="FEG399" s="285"/>
      <c r="FEH399" s="285"/>
      <c r="FEI399" s="285"/>
      <c r="FEJ399" s="285"/>
      <c r="FEK399" s="285"/>
      <c r="FEL399" s="285"/>
      <c r="FEM399" s="285"/>
      <c r="FEN399" s="285"/>
      <c r="FEO399" s="285"/>
      <c r="FEP399" s="285"/>
      <c r="FEQ399" s="285"/>
      <c r="FER399" s="285"/>
      <c r="FES399" s="285"/>
      <c r="FET399" s="285"/>
      <c r="FEU399" s="285"/>
      <c r="FEV399" s="285"/>
      <c r="FEW399" s="285"/>
      <c r="FEX399" s="285"/>
      <c r="FEY399" s="285"/>
      <c r="FEZ399" s="285"/>
      <c r="FFA399" s="285"/>
      <c r="FFB399" s="285"/>
      <c r="FFC399" s="285"/>
      <c r="FFD399" s="285"/>
      <c r="FFE399" s="285"/>
      <c r="FFF399" s="285"/>
      <c r="FFG399" s="285"/>
      <c r="FFH399" s="285"/>
      <c r="FFI399" s="285"/>
      <c r="FFJ399" s="285"/>
      <c r="FFK399" s="285"/>
      <c r="FFL399" s="285"/>
      <c r="FFM399" s="285"/>
      <c r="FFN399" s="285"/>
      <c r="FFO399" s="285"/>
      <c r="FFP399" s="285"/>
      <c r="FFQ399" s="285"/>
      <c r="FFR399" s="285"/>
      <c r="FFS399" s="285"/>
      <c r="FFT399" s="285"/>
      <c r="FFU399" s="285"/>
      <c r="FFV399" s="285"/>
      <c r="FFW399" s="285"/>
      <c r="FFX399" s="285"/>
      <c r="FFY399" s="285"/>
      <c r="FFZ399" s="285"/>
      <c r="FGA399" s="285"/>
      <c r="FGB399" s="285"/>
      <c r="FGC399" s="285"/>
      <c r="FGD399" s="285"/>
      <c r="FGE399" s="285"/>
      <c r="FGF399" s="285"/>
      <c r="FGG399" s="285"/>
      <c r="FGH399" s="285"/>
      <c r="FGI399" s="285"/>
      <c r="FGJ399" s="285"/>
      <c r="FGK399" s="285"/>
      <c r="FGL399" s="285"/>
      <c r="FGM399" s="285"/>
      <c r="FGN399" s="285"/>
      <c r="FGO399" s="285"/>
      <c r="FGP399" s="285"/>
      <c r="FGQ399" s="285"/>
      <c r="FGR399" s="285"/>
      <c r="FGS399" s="285"/>
      <c r="FGT399" s="285"/>
      <c r="FGU399" s="285"/>
      <c r="FGV399" s="285"/>
      <c r="FGW399" s="285"/>
      <c r="FGX399" s="285"/>
      <c r="FGY399" s="285"/>
      <c r="FGZ399" s="285"/>
      <c r="FHA399" s="285"/>
      <c r="FHB399" s="285"/>
      <c r="FHC399" s="285"/>
      <c r="FHD399" s="285"/>
      <c r="FHE399" s="285"/>
      <c r="FHF399" s="285"/>
      <c r="FHG399" s="285"/>
      <c r="FHH399" s="285"/>
      <c r="FHI399" s="285"/>
      <c r="FHJ399" s="285"/>
      <c r="FHK399" s="285"/>
      <c r="FHL399" s="285"/>
      <c r="FHM399" s="285"/>
      <c r="FHN399" s="285"/>
      <c r="FHO399" s="285"/>
      <c r="FHP399" s="285"/>
      <c r="FHQ399" s="285"/>
      <c r="FHR399" s="285"/>
      <c r="FHS399" s="285"/>
      <c r="FHT399" s="285"/>
      <c r="FHU399" s="285"/>
      <c r="FHV399" s="285"/>
      <c r="FHW399" s="285"/>
      <c r="FHX399" s="285"/>
      <c r="FHY399" s="285"/>
      <c r="FHZ399" s="285"/>
      <c r="FIA399" s="285"/>
      <c r="FIB399" s="285"/>
      <c r="FIC399" s="285"/>
      <c r="FID399" s="285"/>
      <c r="FIE399" s="285"/>
      <c r="FIF399" s="285"/>
      <c r="FIG399" s="285"/>
      <c r="FIH399" s="285"/>
      <c r="FII399" s="285"/>
      <c r="FIJ399" s="285"/>
      <c r="FIK399" s="285"/>
      <c r="FIL399" s="285"/>
      <c r="FIM399" s="285"/>
      <c r="FIN399" s="285"/>
      <c r="FIO399" s="285"/>
      <c r="FIP399" s="285"/>
      <c r="FIQ399" s="285"/>
      <c r="FIR399" s="285"/>
      <c r="FIS399" s="285"/>
      <c r="FIT399" s="285"/>
      <c r="FIU399" s="285"/>
      <c r="FIV399" s="285"/>
      <c r="FIW399" s="285"/>
      <c r="FIX399" s="285"/>
      <c r="FIY399" s="285"/>
      <c r="FIZ399" s="285"/>
      <c r="FJA399" s="285"/>
      <c r="FJB399" s="285"/>
      <c r="FJC399" s="285"/>
      <c r="FJD399" s="285"/>
      <c r="FJE399" s="285"/>
      <c r="FJF399" s="285"/>
      <c r="FJG399" s="285"/>
      <c r="FJH399" s="285"/>
      <c r="FJI399" s="285"/>
      <c r="FJJ399" s="285"/>
      <c r="FJK399" s="285"/>
      <c r="FJL399" s="285"/>
      <c r="FJM399" s="285"/>
      <c r="FJN399" s="285"/>
      <c r="FJO399" s="285"/>
      <c r="FJP399" s="285"/>
      <c r="FJQ399" s="285"/>
      <c r="FJR399" s="285"/>
      <c r="FJS399" s="285"/>
      <c r="FJT399" s="285"/>
      <c r="FJU399" s="285"/>
      <c r="FJV399" s="285"/>
      <c r="FJW399" s="285"/>
      <c r="FJX399" s="285"/>
      <c r="FJY399" s="285"/>
      <c r="FJZ399" s="285"/>
      <c r="FKA399" s="285"/>
      <c r="FKB399" s="285"/>
      <c r="FKC399" s="285"/>
      <c r="FKD399" s="285"/>
      <c r="FKE399" s="285"/>
      <c r="FKF399" s="285"/>
      <c r="FKG399" s="285"/>
      <c r="FKH399" s="285"/>
      <c r="FKI399" s="285"/>
      <c r="FKJ399" s="285"/>
      <c r="FKK399" s="285"/>
      <c r="FKL399" s="285"/>
      <c r="FKM399" s="285"/>
      <c r="FKN399" s="285"/>
      <c r="FKO399" s="285"/>
      <c r="FKP399" s="285"/>
      <c r="FKQ399" s="285"/>
      <c r="FKR399" s="285"/>
      <c r="FKS399" s="285"/>
      <c r="FKT399" s="285"/>
      <c r="FKU399" s="285"/>
      <c r="FKV399" s="285"/>
      <c r="FKW399" s="285"/>
      <c r="FKX399" s="285"/>
      <c r="FKY399" s="285"/>
      <c r="FKZ399" s="285"/>
      <c r="FLA399" s="285"/>
      <c r="FLB399" s="285"/>
      <c r="FLC399" s="285"/>
      <c r="FLD399" s="285"/>
      <c r="FLE399" s="285"/>
      <c r="FLF399" s="285"/>
      <c r="FLG399" s="285"/>
      <c r="FLH399" s="285"/>
      <c r="FLI399" s="285"/>
      <c r="FLJ399" s="285"/>
      <c r="FLK399" s="285"/>
      <c r="FLL399" s="285"/>
      <c r="FLM399" s="285"/>
      <c r="FLN399" s="285"/>
      <c r="FLO399" s="285"/>
      <c r="FLP399" s="285"/>
      <c r="FLQ399" s="285"/>
      <c r="FLR399" s="285"/>
      <c r="FLS399" s="285"/>
      <c r="FLT399" s="285"/>
      <c r="FLU399" s="285"/>
      <c r="FLV399" s="285"/>
      <c r="FLW399" s="285"/>
      <c r="FLX399" s="285"/>
      <c r="FLY399" s="285"/>
      <c r="FLZ399" s="285"/>
      <c r="FMA399" s="285"/>
      <c r="FMB399" s="285"/>
      <c r="FMC399" s="285"/>
      <c r="FMD399" s="285"/>
      <c r="FME399" s="285"/>
      <c r="FMF399" s="285"/>
      <c r="FMG399" s="285"/>
      <c r="FMH399" s="285"/>
      <c r="FMI399" s="285"/>
      <c r="FMJ399" s="285"/>
      <c r="FMK399" s="285"/>
      <c r="FML399" s="285"/>
      <c r="FMM399" s="285"/>
      <c r="FMN399" s="285"/>
      <c r="FMO399" s="285"/>
      <c r="FMP399" s="285"/>
      <c r="FMQ399" s="285"/>
      <c r="FMR399" s="285"/>
      <c r="FMS399" s="285"/>
      <c r="FMT399" s="285"/>
      <c r="FMU399" s="285"/>
      <c r="FMV399" s="285"/>
      <c r="FMW399" s="285"/>
      <c r="FMX399" s="285"/>
      <c r="FMY399" s="285"/>
      <c r="FMZ399" s="285"/>
      <c r="FNA399" s="285"/>
      <c r="FNB399" s="285"/>
      <c r="FNC399" s="285"/>
      <c r="FND399" s="285"/>
      <c r="FNE399" s="285"/>
      <c r="FNF399" s="285"/>
      <c r="FNG399" s="285"/>
      <c r="FNH399" s="285"/>
      <c r="FNI399" s="285"/>
      <c r="FNJ399" s="285"/>
      <c r="FNK399" s="285"/>
      <c r="FNL399" s="285"/>
      <c r="FNM399" s="285"/>
      <c r="FNN399" s="285"/>
      <c r="FNO399" s="285"/>
      <c r="FNP399" s="285"/>
      <c r="FNQ399" s="285"/>
      <c r="FNR399" s="285"/>
      <c r="FNS399" s="285"/>
      <c r="FNT399" s="285"/>
      <c r="FNU399" s="285"/>
      <c r="FNV399" s="285"/>
      <c r="FNW399" s="285"/>
      <c r="FNX399" s="285"/>
      <c r="FNY399" s="285"/>
      <c r="FNZ399" s="285"/>
      <c r="FOA399" s="285"/>
      <c r="FOB399" s="285"/>
      <c r="FOC399" s="285"/>
      <c r="FOD399" s="285"/>
      <c r="FOE399" s="285"/>
      <c r="FOF399" s="285"/>
      <c r="FOG399" s="285"/>
      <c r="FOH399" s="285"/>
      <c r="FOI399" s="285"/>
      <c r="FOJ399" s="285"/>
      <c r="FOK399" s="285"/>
      <c r="FOL399" s="285"/>
      <c r="FOM399" s="285"/>
      <c r="FON399" s="285"/>
      <c r="FOO399" s="285"/>
      <c r="FOP399" s="285"/>
      <c r="FOQ399" s="285"/>
      <c r="FOR399" s="285"/>
      <c r="FOS399" s="285"/>
      <c r="FOT399" s="285"/>
      <c r="FOU399" s="285"/>
      <c r="FOV399" s="285"/>
      <c r="FOW399" s="285"/>
      <c r="FOX399" s="285"/>
      <c r="FOY399" s="285"/>
      <c r="FOZ399" s="285"/>
      <c r="FPA399" s="285"/>
      <c r="FPB399" s="285"/>
      <c r="FPC399" s="285"/>
      <c r="FPD399" s="285"/>
      <c r="FPE399" s="285"/>
      <c r="FPF399" s="285"/>
      <c r="FPG399" s="285"/>
      <c r="FPH399" s="285"/>
      <c r="FPI399" s="285"/>
      <c r="FPJ399" s="285"/>
      <c r="FPK399" s="285"/>
      <c r="FPL399" s="285"/>
      <c r="FPM399" s="285"/>
      <c r="FPN399" s="285"/>
      <c r="FPO399" s="285"/>
      <c r="FPP399" s="285"/>
      <c r="FPQ399" s="285"/>
      <c r="FPR399" s="285"/>
      <c r="FPS399" s="285"/>
      <c r="FPT399" s="285"/>
      <c r="FPU399" s="285"/>
      <c r="FPV399" s="285"/>
      <c r="FPW399" s="285"/>
      <c r="FPX399" s="285"/>
      <c r="FPY399" s="285"/>
      <c r="FPZ399" s="285"/>
      <c r="FQA399" s="285"/>
      <c r="FQB399" s="285"/>
      <c r="FQC399" s="285"/>
      <c r="FQD399" s="285"/>
      <c r="FQE399" s="285"/>
      <c r="FQF399" s="285"/>
      <c r="FQG399" s="285"/>
      <c r="FQH399" s="285"/>
      <c r="FQI399" s="285"/>
      <c r="FQJ399" s="285"/>
      <c r="FQK399" s="285"/>
      <c r="FQL399" s="285"/>
      <c r="FQM399" s="285"/>
      <c r="FQN399" s="285"/>
      <c r="FQO399" s="285"/>
      <c r="FQP399" s="285"/>
      <c r="FQQ399" s="285"/>
      <c r="FQR399" s="285"/>
      <c r="FQS399" s="285"/>
      <c r="FQT399" s="285"/>
      <c r="FQU399" s="285"/>
      <c r="FQV399" s="285"/>
      <c r="FQW399" s="285"/>
      <c r="FQX399" s="285"/>
      <c r="FQY399" s="285"/>
      <c r="FQZ399" s="285"/>
      <c r="FRA399" s="285"/>
      <c r="FRB399" s="285"/>
      <c r="FRC399" s="285"/>
      <c r="FRD399" s="285"/>
      <c r="FRE399" s="285"/>
      <c r="FRF399" s="285"/>
      <c r="FRG399" s="285"/>
      <c r="FRH399" s="285"/>
      <c r="FRI399" s="285"/>
      <c r="FRJ399" s="285"/>
      <c r="FRK399" s="285"/>
      <c r="FRL399" s="285"/>
      <c r="FRM399" s="285"/>
      <c r="FRN399" s="285"/>
      <c r="FRO399" s="285"/>
      <c r="FRP399" s="285"/>
      <c r="FRQ399" s="285"/>
      <c r="FRR399" s="285"/>
      <c r="FRS399" s="285"/>
      <c r="FRT399" s="285"/>
      <c r="FRU399" s="285"/>
      <c r="FRV399" s="285"/>
      <c r="FRW399" s="285"/>
      <c r="FRX399" s="285"/>
      <c r="FRY399" s="285"/>
      <c r="FRZ399" s="285"/>
      <c r="FSA399" s="285"/>
      <c r="FSB399" s="285"/>
      <c r="FSC399" s="285"/>
      <c r="FSD399" s="285"/>
      <c r="FSE399" s="285"/>
      <c r="FSF399" s="285"/>
      <c r="FSG399" s="285"/>
      <c r="FSH399" s="285"/>
      <c r="FSI399" s="285"/>
      <c r="FSJ399" s="285"/>
      <c r="FSK399" s="285"/>
      <c r="FSL399" s="285"/>
      <c r="FSM399" s="285"/>
      <c r="FSN399" s="285"/>
      <c r="FSO399" s="285"/>
      <c r="FSP399" s="285"/>
      <c r="FSQ399" s="285"/>
      <c r="FSR399" s="285"/>
      <c r="FSS399" s="285"/>
      <c r="FST399" s="285"/>
      <c r="FSU399" s="285"/>
      <c r="FSV399" s="285"/>
      <c r="FSW399" s="285"/>
      <c r="FSX399" s="285"/>
      <c r="FSY399" s="285"/>
      <c r="FSZ399" s="285"/>
      <c r="FTA399" s="285"/>
      <c r="FTB399" s="285"/>
      <c r="FTC399" s="285"/>
      <c r="FTD399" s="285"/>
      <c r="FTE399" s="285"/>
      <c r="FTF399" s="285"/>
      <c r="FTG399" s="285"/>
      <c r="FTH399" s="285"/>
      <c r="FTI399" s="285"/>
      <c r="FTJ399" s="285"/>
      <c r="FTK399" s="285"/>
      <c r="FTL399" s="285"/>
      <c r="FTM399" s="285"/>
      <c r="FTN399" s="285"/>
      <c r="FTO399" s="285"/>
      <c r="FTP399" s="285"/>
      <c r="FTQ399" s="285"/>
      <c r="FTR399" s="285"/>
      <c r="FTS399" s="285"/>
      <c r="FTT399" s="285"/>
      <c r="FTU399" s="285"/>
      <c r="FTV399" s="285"/>
      <c r="FTW399" s="285"/>
      <c r="FTX399" s="285"/>
      <c r="FTY399" s="285"/>
      <c r="FTZ399" s="285"/>
      <c r="FUA399" s="285"/>
      <c r="FUB399" s="285"/>
      <c r="FUC399" s="285"/>
      <c r="FUD399" s="285"/>
      <c r="FUE399" s="285"/>
      <c r="FUF399" s="285"/>
      <c r="FUG399" s="285"/>
      <c r="FUH399" s="285"/>
      <c r="FUI399" s="285"/>
      <c r="FUJ399" s="285"/>
      <c r="FUK399" s="285"/>
      <c r="FUL399" s="285"/>
      <c r="FUM399" s="285"/>
      <c r="FUN399" s="285"/>
      <c r="FUO399" s="285"/>
      <c r="FUP399" s="285"/>
      <c r="FUQ399" s="285"/>
      <c r="FUR399" s="285"/>
      <c r="FUS399" s="285"/>
      <c r="FUT399" s="285"/>
      <c r="FUU399" s="285"/>
      <c r="FUV399" s="285"/>
      <c r="FUW399" s="285"/>
      <c r="FUX399" s="285"/>
      <c r="FUY399" s="285"/>
      <c r="FUZ399" s="285"/>
      <c r="FVA399" s="285"/>
      <c r="FVB399" s="285"/>
      <c r="FVC399" s="285"/>
      <c r="FVD399" s="285"/>
      <c r="FVE399" s="285"/>
      <c r="FVF399" s="285"/>
      <c r="FVG399" s="285"/>
      <c r="FVH399" s="285"/>
      <c r="FVI399" s="285"/>
      <c r="FVJ399" s="285"/>
      <c r="FVK399" s="285"/>
      <c r="FVL399" s="285"/>
      <c r="FVM399" s="285"/>
      <c r="FVN399" s="285"/>
      <c r="FVO399" s="285"/>
      <c r="FVP399" s="285"/>
      <c r="FVQ399" s="285"/>
      <c r="FVR399" s="285"/>
      <c r="FVS399" s="285"/>
      <c r="FVT399" s="285"/>
      <c r="FVU399" s="285"/>
      <c r="FVV399" s="285"/>
      <c r="FVW399" s="285"/>
      <c r="FVX399" s="285"/>
      <c r="FVY399" s="285"/>
      <c r="FVZ399" s="285"/>
      <c r="FWA399" s="285"/>
      <c r="FWB399" s="285"/>
      <c r="FWC399" s="285"/>
      <c r="FWD399" s="285"/>
      <c r="FWE399" s="285"/>
      <c r="FWF399" s="285"/>
      <c r="FWG399" s="285"/>
      <c r="FWH399" s="285"/>
      <c r="FWI399" s="285"/>
      <c r="FWJ399" s="285"/>
      <c r="FWK399" s="285"/>
      <c r="FWL399" s="285"/>
      <c r="FWM399" s="285"/>
      <c r="FWN399" s="285"/>
      <c r="FWO399" s="285"/>
      <c r="FWP399" s="285"/>
      <c r="FWQ399" s="285"/>
      <c r="FWR399" s="285"/>
      <c r="FWS399" s="285"/>
      <c r="FWT399" s="285"/>
      <c r="FWU399" s="285"/>
      <c r="FWV399" s="285"/>
      <c r="FWW399" s="285"/>
      <c r="FWX399" s="285"/>
      <c r="FWY399" s="285"/>
      <c r="FWZ399" s="285"/>
      <c r="FXA399" s="285"/>
      <c r="FXB399" s="285"/>
      <c r="FXC399" s="285"/>
      <c r="FXD399" s="285"/>
      <c r="FXE399" s="285"/>
      <c r="FXF399" s="285"/>
      <c r="FXG399" s="285"/>
      <c r="FXH399" s="285"/>
      <c r="FXI399" s="285"/>
      <c r="FXJ399" s="285"/>
      <c r="FXK399" s="285"/>
      <c r="FXL399" s="285"/>
      <c r="FXM399" s="285"/>
      <c r="FXN399" s="285"/>
      <c r="FXO399" s="285"/>
      <c r="FXP399" s="285"/>
      <c r="FXQ399" s="285"/>
      <c r="FXR399" s="285"/>
      <c r="FXS399" s="285"/>
      <c r="FXT399" s="285"/>
      <c r="FXU399" s="285"/>
      <c r="FXV399" s="285"/>
      <c r="FXW399" s="285"/>
      <c r="FXX399" s="285"/>
      <c r="FXY399" s="285"/>
      <c r="FXZ399" s="285"/>
      <c r="FYA399" s="285"/>
      <c r="FYB399" s="285"/>
      <c r="FYC399" s="285"/>
      <c r="FYD399" s="285"/>
      <c r="FYE399" s="285"/>
      <c r="FYF399" s="285"/>
      <c r="FYG399" s="285"/>
      <c r="FYH399" s="285"/>
      <c r="FYI399" s="285"/>
      <c r="FYJ399" s="285"/>
      <c r="FYK399" s="285"/>
      <c r="FYL399" s="285"/>
      <c r="FYM399" s="285"/>
      <c r="FYN399" s="285"/>
      <c r="FYO399" s="285"/>
      <c r="FYP399" s="285"/>
      <c r="FYQ399" s="285"/>
      <c r="FYR399" s="285"/>
      <c r="FYS399" s="285"/>
      <c r="FYT399" s="285"/>
      <c r="FYU399" s="285"/>
      <c r="FYV399" s="285"/>
      <c r="FYW399" s="285"/>
      <c r="FYX399" s="285"/>
      <c r="FYY399" s="285"/>
      <c r="FYZ399" s="285"/>
      <c r="FZA399" s="285"/>
      <c r="FZB399" s="285"/>
      <c r="FZC399" s="285"/>
      <c r="FZD399" s="285"/>
      <c r="FZE399" s="285"/>
      <c r="FZF399" s="285"/>
      <c r="FZG399" s="285"/>
      <c r="FZH399" s="285"/>
      <c r="FZI399" s="285"/>
      <c r="FZJ399" s="285"/>
      <c r="FZK399" s="285"/>
      <c r="FZL399" s="285"/>
      <c r="FZM399" s="285"/>
      <c r="FZN399" s="285"/>
      <c r="FZO399" s="285"/>
      <c r="FZP399" s="285"/>
      <c r="FZQ399" s="285"/>
      <c r="FZR399" s="285"/>
      <c r="FZS399" s="285"/>
      <c r="FZT399" s="285"/>
      <c r="FZU399" s="285"/>
      <c r="FZV399" s="285"/>
      <c r="FZW399" s="285"/>
      <c r="FZX399" s="285"/>
      <c r="FZY399" s="285"/>
      <c r="FZZ399" s="285"/>
      <c r="GAA399" s="285"/>
      <c r="GAB399" s="285"/>
      <c r="GAC399" s="285"/>
      <c r="GAD399" s="285"/>
      <c r="GAE399" s="285"/>
      <c r="GAF399" s="285"/>
      <c r="GAG399" s="285"/>
      <c r="GAH399" s="285"/>
      <c r="GAI399" s="285"/>
      <c r="GAJ399" s="285"/>
      <c r="GAK399" s="285"/>
      <c r="GAL399" s="285"/>
      <c r="GAM399" s="285"/>
      <c r="GAN399" s="285"/>
      <c r="GAO399" s="285"/>
      <c r="GAP399" s="285"/>
      <c r="GAQ399" s="285"/>
      <c r="GAR399" s="285"/>
      <c r="GAS399" s="285"/>
      <c r="GAT399" s="285"/>
      <c r="GAU399" s="285"/>
      <c r="GAV399" s="285"/>
      <c r="GAW399" s="285"/>
      <c r="GAX399" s="285"/>
      <c r="GAY399" s="285"/>
      <c r="GAZ399" s="285"/>
      <c r="GBA399" s="285"/>
      <c r="GBB399" s="285"/>
      <c r="GBC399" s="285"/>
      <c r="GBD399" s="285"/>
      <c r="GBE399" s="285"/>
      <c r="GBF399" s="285"/>
      <c r="GBG399" s="285"/>
      <c r="GBH399" s="285"/>
      <c r="GBI399" s="285"/>
      <c r="GBJ399" s="285"/>
      <c r="GBK399" s="285"/>
      <c r="GBL399" s="285"/>
      <c r="GBM399" s="285"/>
      <c r="GBN399" s="285"/>
      <c r="GBO399" s="285"/>
      <c r="GBP399" s="285"/>
      <c r="GBQ399" s="285"/>
      <c r="GBR399" s="285"/>
      <c r="GBS399" s="285"/>
      <c r="GBT399" s="285"/>
      <c r="GBU399" s="285"/>
      <c r="GBV399" s="285"/>
      <c r="GBW399" s="285"/>
      <c r="GBX399" s="285"/>
      <c r="GBY399" s="285"/>
      <c r="GBZ399" s="285"/>
      <c r="GCA399" s="285"/>
      <c r="GCB399" s="285"/>
      <c r="GCC399" s="285"/>
      <c r="GCD399" s="285"/>
      <c r="GCE399" s="285"/>
      <c r="GCF399" s="285"/>
      <c r="GCG399" s="285"/>
      <c r="GCH399" s="285"/>
      <c r="GCI399" s="285"/>
      <c r="GCJ399" s="285"/>
      <c r="GCK399" s="285"/>
      <c r="GCL399" s="285"/>
      <c r="GCM399" s="285"/>
      <c r="GCN399" s="285"/>
      <c r="GCO399" s="285"/>
      <c r="GCP399" s="285"/>
      <c r="GCQ399" s="285"/>
      <c r="GCR399" s="285"/>
      <c r="GCS399" s="285"/>
      <c r="GCT399" s="285"/>
      <c r="GCU399" s="285"/>
      <c r="GCV399" s="285"/>
      <c r="GCW399" s="285"/>
      <c r="GCX399" s="285"/>
      <c r="GCY399" s="285"/>
      <c r="GCZ399" s="285"/>
      <c r="GDA399" s="285"/>
      <c r="GDB399" s="285"/>
      <c r="GDC399" s="285"/>
      <c r="GDD399" s="285"/>
      <c r="GDE399" s="285"/>
      <c r="GDF399" s="285"/>
      <c r="GDG399" s="285"/>
      <c r="GDH399" s="285"/>
      <c r="GDI399" s="285"/>
      <c r="GDJ399" s="285"/>
      <c r="GDK399" s="285"/>
      <c r="GDL399" s="285"/>
      <c r="GDM399" s="285"/>
      <c r="GDN399" s="285"/>
      <c r="GDO399" s="285"/>
      <c r="GDP399" s="285"/>
      <c r="GDQ399" s="285"/>
      <c r="GDR399" s="285"/>
      <c r="GDS399" s="285"/>
      <c r="GDT399" s="285"/>
      <c r="GDU399" s="285"/>
      <c r="GDV399" s="285"/>
      <c r="GDW399" s="285"/>
      <c r="GDX399" s="285"/>
      <c r="GDY399" s="285"/>
      <c r="GDZ399" s="285"/>
      <c r="GEA399" s="285"/>
      <c r="GEB399" s="285"/>
      <c r="GEC399" s="285"/>
      <c r="GED399" s="285"/>
      <c r="GEE399" s="285"/>
      <c r="GEF399" s="285"/>
      <c r="GEG399" s="285"/>
      <c r="GEH399" s="285"/>
      <c r="GEI399" s="285"/>
      <c r="GEJ399" s="285"/>
      <c r="GEK399" s="285"/>
      <c r="GEL399" s="285"/>
      <c r="GEM399" s="285"/>
      <c r="GEN399" s="285"/>
      <c r="GEO399" s="285"/>
      <c r="GEP399" s="285"/>
      <c r="GEQ399" s="285"/>
      <c r="GER399" s="285"/>
      <c r="GES399" s="285"/>
      <c r="GET399" s="285"/>
      <c r="GEU399" s="285"/>
      <c r="GEV399" s="285"/>
      <c r="GEW399" s="285"/>
      <c r="GEX399" s="285"/>
      <c r="GEY399" s="285"/>
      <c r="GEZ399" s="285"/>
      <c r="GFA399" s="285"/>
      <c r="GFB399" s="285"/>
      <c r="GFC399" s="285"/>
      <c r="GFD399" s="285"/>
      <c r="GFE399" s="285"/>
      <c r="GFF399" s="285"/>
      <c r="GFG399" s="285"/>
      <c r="GFH399" s="285"/>
      <c r="GFI399" s="285"/>
      <c r="GFJ399" s="285"/>
      <c r="GFK399" s="285"/>
      <c r="GFL399" s="285"/>
      <c r="GFM399" s="285"/>
      <c r="GFN399" s="285"/>
      <c r="GFO399" s="285"/>
      <c r="GFP399" s="285"/>
      <c r="GFQ399" s="285"/>
      <c r="GFR399" s="285"/>
      <c r="GFS399" s="285"/>
      <c r="GFT399" s="285"/>
      <c r="GFU399" s="285"/>
      <c r="GFV399" s="285"/>
      <c r="GFW399" s="285"/>
      <c r="GFX399" s="285"/>
      <c r="GFY399" s="285"/>
      <c r="GFZ399" s="285"/>
      <c r="GGA399" s="285"/>
      <c r="GGB399" s="285"/>
      <c r="GGC399" s="285"/>
      <c r="GGD399" s="285"/>
      <c r="GGE399" s="285"/>
      <c r="GGF399" s="285"/>
      <c r="GGG399" s="285"/>
      <c r="GGH399" s="285"/>
      <c r="GGI399" s="285"/>
      <c r="GGJ399" s="285"/>
      <c r="GGK399" s="285"/>
      <c r="GGL399" s="285"/>
      <c r="GGM399" s="285"/>
      <c r="GGN399" s="285"/>
      <c r="GGO399" s="285"/>
      <c r="GGP399" s="285"/>
      <c r="GGQ399" s="285"/>
      <c r="GGR399" s="285"/>
      <c r="GGS399" s="285"/>
      <c r="GGT399" s="285"/>
      <c r="GGU399" s="285"/>
      <c r="GGV399" s="285"/>
      <c r="GGW399" s="285"/>
      <c r="GGX399" s="285"/>
      <c r="GGY399" s="285"/>
      <c r="GGZ399" s="285"/>
      <c r="GHA399" s="285"/>
      <c r="GHB399" s="285"/>
      <c r="GHC399" s="285"/>
      <c r="GHD399" s="285"/>
      <c r="GHE399" s="285"/>
      <c r="GHF399" s="285"/>
      <c r="GHG399" s="285"/>
      <c r="GHH399" s="285"/>
      <c r="GHI399" s="285"/>
      <c r="GHJ399" s="285"/>
      <c r="GHK399" s="285"/>
      <c r="GHL399" s="285"/>
      <c r="GHM399" s="285"/>
      <c r="GHN399" s="285"/>
      <c r="GHO399" s="285"/>
      <c r="GHP399" s="285"/>
      <c r="GHQ399" s="285"/>
      <c r="GHR399" s="285"/>
      <c r="GHS399" s="285"/>
      <c r="GHT399" s="285"/>
      <c r="GHU399" s="285"/>
      <c r="GHV399" s="285"/>
      <c r="GHW399" s="285"/>
      <c r="GHX399" s="285"/>
      <c r="GHY399" s="285"/>
      <c r="GHZ399" s="285"/>
      <c r="GIA399" s="285"/>
      <c r="GIB399" s="285"/>
      <c r="GIC399" s="285"/>
      <c r="GID399" s="285"/>
      <c r="GIE399" s="285"/>
      <c r="GIF399" s="285"/>
      <c r="GIG399" s="285"/>
      <c r="GIH399" s="285"/>
      <c r="GII399" s="285"/>
      <c r="GIJ399" s="285"/>
      <c r="GIK399" s="285"/>
      <c r="GIL399" s="285"/>
      <c r="GIM399" s="285"/>
      <c r="GIN399" s="285"/>
      <c r="GIO399" s="285"/>
      <c r="GIP399" s="285"/>
      <c r="GIQ399" s="285"/>
      <c r="GIR399" s="285"/>
      <c r="GIS399" s="285"/>
      <c r="GIT399" s="285"/>
      <c r="GIU399" s="285"/>
      <c r="GIV399" s="285"/>
      <c r="GIW399" s="285"/>
      <c r="GIX399" s="285"/>
      <c r="GIY399" s="285"/>
      <c r="GIZ399" s="285"/>
      <c r="GJA399" s="285"/>
      <c r="GJB399" s="285"/>
      <c r="GJC399" s="285"/>
      <c r="GJD399" s="285"/>
      <c r="GJE399" s="285"/>
      <c r="GJF399" s="285"/>
      <c r="GJG399" s="285"/>
      <c r="GJH399" s="285"/>
      <c r="GJI399" s="285"/>
      <c r="GJJ399" s="285"/>
      <c r="GJK399" s="285"/>
      <c r="GJL399" s="285"/>
      <c r="GJM399" s="285"/>
      <c r="GJN399" s="285"/>
      <c r="GJO399" s="285"/>
      <c r="GJP399" s="285"/>
      <c r="GJQ399" s="285"/>
      <c r="GJR399" s="285"/>
      <c r="GJS399" s="285"/>
      <c r="GJT399" s="285"/>
      <c r="GJU399" s="285"/>
      <c r="GJV399" s="285"/>
      <c r="GJW399" s="285"/>
      <c r="GJX399" s="285"/>
      <c r="GJY399" s="285"/>
      <c r="GJZ399" s="285"/>
      <c r="GKA399" s="285"/>
      <c r="GKB399" s="285"/>
      <c r="GKC399" s="285"/>
      <c r="GKD399" s="285"/>
      <c r="GKE399" s="285"/>
      <c r="GKF399" s="285"/>
      <c r="GKG399" s="285"/>
      <c r="GKH399" s="285"/>
      <c r="GKI399" s="285"/>
      <c r="GKJ399" s="285"/>
      <c r="GKK399" s="285"/>
      <c r="GKL399" s="285"/>
      <c r="GKM399" s="285"/>
      <c r="GKN399" s="285"/>
      <c r="GKO399" s="285"/>
      <c r="GKP399" s="285"/>
      <c r="GKQ399" s="285"/>
      <c r="GKR399" s="285"/>
      <c r="GKS399" s="285"/>
      <c r="GKT399" s="285"/>
      <c r="GKU399" s="285"/>
      <c r="GKV399" s="285"/>
      <c r="GKW399" s="285"/>
      <c r="GKX399" s="285"/>
      <c r="GKY399" s="285"/>
      <c r="GKZ399" s="285"/>
      <c r="GLA399" s="285"/>
      <c r="GLB399" s="285"/>
      <c r="GLC399" s="285"/>
      <c r="GLD399" s="285"/>
      <c r="GLE399" s="285"/>
      <c r="GLF399" s="285"/>
      <c r="GLG399" s="285"/>
      <c r="GLH399" s="285"/>
      <c r="GLI399" s="285"/>
      <c r="GLJ399" s="285"/>
      <c r="GLK399" s="285"/>
      <c r="GLL399" s="285"/>
      <c r="GLM399" s="285"/>
      <c r="GLN399" s="285"/>
      <c r="GLO399" s="285"/>
      <c r="GLP399" s="285"/>
      <c r="GLQ399" s="285"/>
      <c r="GLR399" s="285"/>
      <c r="GLS399" s="285"/>
      <c r="GLT399" s="285"/>
      <c r="GLU399" s="285"/>
      <c r="GLV399" s="285"/>
      <c r="GLW399" s="285"/>
      <c r="GLX399" s="285"/>
      <c r="GLY399" s="285"/>
      <c r="GLZ399" s="285"/>
      <c r="GMA399" s="285"/>
      <c r="GMB399" s="285"/>
      <c r="GMC399" s="285"/>
      <c r="GMD399" s="285"/>
      <c r="GME399" s="285"/>
      <c r="GMF399" s="285"/>
      <c r="GMG399" s="285"/>
      <c r="GMH399" s="285"/>
      <c r="GMI399" s="285"/>
      <c r="GMJ399" s="285"/>
      <c r="GMK399" s="285"/>
      <c r="GML399" s="285"/>
      <c r="GMM399" s="285"/>
      <c r="GMN399" s="285"/>
      <c r="GMO399" s="285"/>
      <c r="GMP399" s="285"/>
      <c r="GMQ399" s="285"/>
      <c r="GMR399" s="285"/>
      <c r="GMS399" s="285"/>
      <c r="GMT399" s="285"/>
      <c r="GMU399" s="285"/>
      <c r="GMV399" s="285"/>
      <c r="GMW399" s="285"/>
      <c r="GMX399" s="285"/>
      <c r="GMY399" s="285"/>
      <c r="GMZ399" s="285"/>
      <c r="GNA399" s="285"/>
      <c r="GNB399" s="285"/>
      <c r="GNC399" s="285"/>
      <c r="GND399" s="285"/>
      <c r="GNE399" s="285"/>
      <c r="GNF399" s="285"/>
      <c r="GNG399" s="285"/>
      <c r="GNH399" s="285"/>
      <c r="GNI399" s="285"/>
      <c r="GNJ399" s="285"/>
      <c r="GNK399" s="285"/>
      <c r="GNL399" s="285"/>
      <c r="GNM399" s="285"/>
      <c r="GNN399" s="285"/>
      <c r="GNO399" s="285"/>
      <c r="GNP399" s="285"/>
      <c r="GNQ399" s="285"/>
      <c r="GNR399" s="285"/>
      <c r="GNS399" s="285"/>
      <c r="GNT399" s="285"/>
      <c r="GNU399" s="285"/>
      <c r="GNV399" s="285"/>
      <c r="GNW399" s="285"/>
      <c r="GNX399" s="285"/>
      <c r="GNY399" s="285"/>
      <c r="GNZ399" s="285"/>
      <c r="GOA399" s="285"/>
      <c r="GOB399" s="285"/>
      <c r="GOC399" s="285"/>
      <c r="GOD399" s="285"/>
      <c r="GOE399" s="285"/>
      <c r="GOF399" s="285"/>
      <c r="GOG399" s="285"/>
      <c r="GOH399" s="285"/>
      <c r="GOI399" s="285"/>
      <c r="GOJ399" s="285"/>
      <c r="GOK399" s="285"/>
      <c r="GOL399" s="285"/>
      <c r="GOM399" s="285"/>
      <c r="GON399" s="285"/>
      <c r="GOO399" s="285"/>
      <c r="GOP399" s="285"/>
      <c r="GOQ399" s="285"/>
      <c r="GOR399" s="285"/>
      <c r="GOS399" s="285"/>
      <c r="GOT399" s="285"/>
      <c r="GOU399" s="285"/>
      <c r="GOV399" s="285"/>
      <c r="GOW399" s="285"/>
      <c r="GOX399" s="285"/>
      <c r="GOY399" s="285"/>
      <c r="GOZ399" s="285"/>
      <c r="GPA399" s="285"/>
      <c r="GPB399" s="285"/>
      <c r="GPC399" s="285"/>
      <c r="GPD399" s="285"/>
      <c r="GPE399" s="285"/>
      <c r="GPF399" s="285"/>
      <c r="GPG399" s="285"/>
      <c r="GPH399" s="285"/>
      <c r="GPI399" s="285"/>
      <c r="GPJ399" s="285"/>
      <c r="GPK399" s="285"/>
      <c r="GPL399" s="285"/>
      <c r="GPM399" s="285"/>
      <c r="GPN399" s="285"/>
      <c r="GPO399" s="285"/>
      <c r="GPP399" s="285"/>
      <c r="GPQ399" s="285"/>
      <c r="GPR399" s="285"/>
      <c r="GPS399" s="285"/>
      <c r="GPT399" s="285"/>
      <c r="GPU399" s="285"/>
      <c r="GPV399" s="285"/>
      <c r="GPW399" s="285"/>
      <c r="GPX399" s="285"/>
      <c r="GPY399" s="285"/>
      <c r="GPZ399" s="285"/>
      <c r="GQA399" s="285"/>
      <c r="GQB399" s="285"/>
      <c r="GQC399" s="285"/>
      <c r="GQD399" s="285"/>
      <c r="GQE399" s="285"/>
      <c r="GQF399" s="285"/>
      <c r="GQG399" s="285"/>
      <c r="GQH399" s="285"/>
      <c r="GQI399" s="285"/>
      <c r="GQJ399" s="285"/>
      <c r="GQK399" s="285"/>
      <c r="GQL399" s="285"/>
      <c r="GQM399" s="285"/>
      <c r="GQN399" s="285"/>
      <c r="GQO399" s="285"/>
      <c r="GQP399" s="285"/>
      <c r="GQQ399" s="285"/>
      <c r="GQR399" s="285"/>
      <c r="GQS399" s="285"/>
      <c r="GQT399" s="285"/>
      <c r="GQU399" s="285"/>
      <c r="GQV399" s="285"/>
      <c r="GQW399" s="285"/>
      <c r="GQX399" s="285"/>
      <c r="GQY399" s="285"/>
      <c r="GQZ399" s="285"/>
      <c r="GRA399" s="285"/>
      <c r="GRB399" s="285"/>
      <c r="GRC399" s="285"/>
      <c r="GRD399" s="285"/>
      <c r="GRE399" s="285"/>
      <c r="GRF399" s="285"/>
      <c r="GRG399" s="285"/>
      <c r="GRH399" s="285"/>
      <c r="GRI399" s="285"/>
      <c r="GRJ399" s="285"/>
      <c r="GRK399" s="285"/>
      <c r="GRL399" s="285"/>
      <c r="GRM399" s="285"/>
      <c r="GRN399" s="285"/>
      <c r="GRO399" s="285"/>
      <c r="GRP399" s="285"/>
      <c r="GRQ399" s="285"/>
      <c r="GRR399" s="285"/>
      <c r="GRS399" s="285"/>
      <c r="GRT399" s="285"/>
      <c r="GRU399" s="285"/>
      <c r="GRV399" s="285"/>
      <c r="GRW399" s="285"/>
      <c r="GRX399" s="285"/>
      <c r="GRY399" s="285"/>
      <c r="GRZ399" s="285"/>
      <c r="GSA399" s="285"/>
      <c r="GSB399" s="285"/>
      <c r="GSC399" s="285"/>
      <c r="GSD399" s="285"/>
      <c r="GSE399" s="285"/>
      <c r="GSF399" s="285"/>
      <c r="GSG399" s="285"/>
      <c r="GSH399" s="285"/>
      <c r="GSI399" s="285"/>
      <c r="GSJ399" s="285"/>
      <c r="GSK399" s="285"/>
      <c r="GSL399" s="285"/>
      <c r="GSM399" s="285"/>
      <c r="GSN399" s="285"/>
      <c r="GSO399" s="285"/>
      <c r="GSP399" s="285"/>
      <c r="GSQ399" s="285"/>
      <c r="GSR399" s="285"/>
      <c r="GSS399" s="285"/>
      <c r="GST399" s="285"/>
      <c r="GSU399" s="285"/>
      <c r="GSV399" s="285"/>
      <c r="GSW399" s="285"/>
      <c r="GSX399" s="285"/>
      <c r="GSY399" s="285"/>
      <c r="GSZ399" s="285"/>
      <c r="GTA399" s="285"/>
      <c r="GTB399" s="285"/>
      <c r="GTC399" s="285"/>
      <c r="GTD399" s="285"/>
      <c r="GTE399" s="285"/>
      <c r="GTF399" s="285"/>
      <c r="GTG399" s="285"/>
      <c r="GTH399" s="285"/>
      <c r="GTI399" s="285"/>
      <c r="GTJ399" s="285"/>
      <c r="GTK399" s="285"/>
      <c r="GTL399" s="285"/>
      <c r="GTM399" s="285"/>
      <c r="GTN399" s="285"/>
      <c r="GTO399" s="285"/>
      <c r="GTP399" s="285"/>
      <c r="GTQ399" s="285"/>
      <c r="GTR399" s="285"/>
      <c r="GTS399" s="285"/>
      <c r="GTT399" s="285"/>
      <c r="GTU399" s="285"/>
      <c r="GTV399" s="285"/>
      <c r="GTW399" s="285"/>
      <c r="GTX399" s="285"/>
      <c r="GTY399" s="285"/>
      <c r="GTZ399" s="285"/>
      <c r="GUA399" s="285"/>
      <c r="GUB399" s="285"/>
      <c r="GUC399" s="285"/>
      <c r="GUD399" s="285"/>
      <c r="GUE399" s="285"/>
      <c r="GUF399" s="285"/>
      <c r="GUG399" s="285"/>
      <c r="GUH399" s="285"/>
      <c r="GUI399" s="285"/>
      <c r="GUJ399" s="285"/>
      <c r="GUK399" s="285"/>
      <c r="GUL399" s="285"/>
      <c r="GUM399" s="285"/>
      <c r="GUN399" s="285"/>
      <c r="GUO399" s="285"/>
      <c r="GUP399" s="285"/>
      <c r="GUQ399" s="285"/>
      <c r="GUR399" s="285"/>
      <c r="GUS399" s="285"/>
      <c r="GUT399" s="285"/>
      <c r="GUU399" s="285"/>
      <c r="GUV399" s="285"/>
      <c r="GUW399" s="285"/>
      <c r="GUX399" s="285"/>
      <c r="GUY399" s="285"/>
      <c r="GUZ399" s="285"/>
      <c r="GVA399" s="285"/>
      <c r="GVB399" s="285"/>
      <c r="GVC399" s="285"/>
      <c r="GVD399" s="285"/>
      <c r="GVE399" s="285"/>
      <c r="GVF399" s="285"/>
      <c r="GVG399" s="285"/>
      <c r="GVH399" s="285"/>
      <c r="GVI399" s="285"/>
      <c r="GVJ399" s="285"/>
      <c r="GVK399" s="285"/>
      <c r="GVL399" s="285"/>
      <c r="GVM399" s="285"/>
      <c r="GVN399" s="285"/>
      <c r="GVO399" s="285"/>
      <c r="GVP399" s="285"/>
      <c r="GVQ399" s="285"/>
      <c r="GVR399" s="285"/>
      <c r="GVS399" s="285"/>
      <c r="GVT399" s="285"/>
      <c r="GVU399" s="285"/>
      <c r="GVV399" s="285"/>
      <c r="GVW399" s="285"/>
      <c r="GVX399" s="285"/>
      <c r="GVY399" s="285"/>
      <c r="GVZ399" s="285"/>
      <c r="GWA399" s="285"/>
      <c r="GWB399" s="285"/>
      <c r="GWC399" s="285"/>
      <c r="GWD399" s="285"/>
      <c r="GWE399" s="285"/>
      <c r="GWF399" s="285"/>
      <c r="GWG399" s="285"/>
      <c r="GWH399" s="285"/>
      <c r="GWI399" s="285"/>
      <c r="GWJ399" s="285"/>
      <c r="GWK399" s="285"/>
      <c r="GWL399" s="285"/>
      <c r="GWM399" s="285"/>
      <c r="GWN399" s="285"/>
      <c r="GWO399" s="285"/>
      <c r="GWP399" s="285"/>
      <c r="GWQ399" s="285"/>
      <c r="GWR399" s="285"/>
      <c r="GWS399" s="285"/>
      <c r="GWT399" s="285"/>
      <c r="GWU399" s="285"/>
      <c r="GWV399" s="285"/>
      <c r="GWW399" s="285"/>
      <c r="GWX399" s="285"/>
      <c r="GWY399" s="285"/>
      <c r="GWZ399" s="285"/>
      <c r="GXA399" s="285"/>
      <c r="GXB399" s="285"/>
      <c r="GXC399" s="285"/>
      <c r="GXD399" s="285"/>
      <c r="GXE399" s="285"/>
      <c r="GXF399" s="285"/>
      <c r="GXG399" s="285"/>
      <c r="GXH399" s="285"/>
      <c r="GXI399" s="285"/>
      <c r="GXJ399" s="285"/>
      <c r="GXK399" s="285"/>
      <c r="GXL399" s="285"/>
      <c r="GXM399" s="285"/>
      <c r="GXN399" s="285"/>
      <c r="GXO399" s="285"/>
      <c r="GXP399" s="285"/>
      <c r="GXQ399" s="285"/>
      <c r="GXR399" s="285"/>
      <c r="GXS399" s="285"/>
      <c r="GXT399" s="285"/>
      <c r="GXU399" s="285"/>
      <c r="GXV399" s="285"/>
      <c r="GXW399" s="285"/>
      <c r="GXX399" s="285"/>
      <c r="GXY399" s="285"/>
      <c r="GXZ399" s="285"/>
      <c r="GYA399" s="285"/>
      <c r="GYB399" s="285"/>
      <c r="GYC399" s="285"/>
      <c r="GYD399" s="285"/>
      <c r="GYE399" s="285"/>
      <c r="GYF399" s="285"/>
      <c r="GYG399" s="285"/>
      <c r="GYH399" s="285"/>
      <c r="GYI399" s="285"/>
      <c r="GYJ399" s="285"/>
      <c r="GYK399" s="285"/>
      <c r="GYL399" s="285"/>
      <c r="GYM399" s="285"/>
      <c r="GYN399" s="285"/>
      <c r="GYO399" s="285"/>
      <c r="GYP399" s="285"/>
      <c r="GYQ399" s="285"/>
      <c r="GYR399" s="285"/>
      <c r="GYS399" s="285"/>
      <c r="GYT399" s="285"/>
      <c r="GYU399" s="285"/>
      <c r="GYV399" s="285"/>
      <c r="GYW399" s="285"/>
      <c r="GYX399" s="285"/>
      <c r="GYY399" s="285"/>
      <c r="GYZ399" s="285"/>
      <c r="GZA399" s="285"/>
      <c r="GZB399" s="285"/>
      <c r="GZC399" s="285"/>
      <c r="GZD399" s="285"/>
      <c r="GZE399" s="285"/>
      <c r="GZF399" s="285"/>
      <c r="GZG399" s="285"/>
      <c r="GZH399" s="285"/>
      <c r="GZI399" s="285"/>
      <c r="GZJ399" s="285"/>
      <c r="GZK399" s="285"/>
      <c r="GZL399" s="285"/>
      <c r="GZM399" s="285"/>
      <c r="GZN399" s="285"/>
      <c r="GZO399" s="285"/>
      <c r="GZP399" s="285"/>
      <c r="GZQ399" s="285"/>
      <c r="GZR399" s="285"/>
      <c r="GZS399" s="285"/>
      <c r="GZT399" s="285"/>
      <c r="GZU399" s="285"/>
      <c r="GZV399" s="285"/>
      <c r="GZW399" s="285"/>
      <c r="GZX399" s="285"/>
      <c r="GZY399" s="285"/>
      <c r="GZZ399" s="285"/>
      <c r="HAA399" s="285"/>
      <c r="HAB399" s="285"/>
      <c r="HAC399" s="285"/>
      <c r="HAD399" s="285"/>
      <c r="HAE399" s="285"/>
      <c r="HAF399" s="285"/>
      <c r="HAG399" s="285"/>
      <c r="HAH399" s="285"/>
      <c r="HAI399" s="285"/>
      <c r="HAJ399" s="285"/>
      <c r="HAK399" s="285"/>
      <c r="HAL399" s="285"/>
      <c r="HAM399" s="285"/>
      <c r="HAN399" s="285"/>
      <c r="HAO399" s="285"/>
      <c r="HAP399" s="285"/>
      <c r="HAQ399" s="285"/>
      <c r="HAR399" s="285"/>
      <c r="HAS399" s="285"/>
      <c r="HAT399" s="285"/>
      <c r="HAU399" s="285"/>
      <c r="HAV399" s="285"/>
      <c r="HAW399" s="285"/>
      <c r="HAX399" s="285"/>
      <c r="HAY399" s="285"/>
      <c r="HAZ399" s="285"/>
      <c r="HBA399" s="285"/>
      <c r="HBB399" s="285"/>
      <c r="HBC399" s="285"/>
      <c r="HBD399" s="285"/>
      <c r="HBE399" s="285"/>
      <c r="HBF399" s="285"/>
      <c r="HBG399" s="285"/>
      <c r="HBH399" s="285"/>
      <c r="HBI399" s="285"/>
      <c r="HBJ399" s="285"/>
      <c r="HBK399" s="285"/>
      <c r="HBL399" s="285"/>
      <c r="HBM399" s="285"/>
      <c r="HBN399" s="285"/>
      <c r="HBO399" s="285"/>
      <c r="HBP399" s="285"/>
      <c r="HBQ399" s="285"/>
      <c r="HBR399" s="285"/>
      <c r="HBS399" s="285"/>
      <c r="HBT399" s="285"/>
      <c r="HBU399" s="285"/>
      <c r="HBV399" s="285"/>
      <c r="HBW399" s="285"/>
      <c r="HBX399" s="285"/>
      <c r="HBY399" s="285"/>
      <c r="HBZ399" s="285"/>
      <c r="HCA399" s="285"/>
      <c r="HCB399" s="285"/>
      <c r="HCC399" s="285"/>
      <c r="HCD399" s="285"/>
      <c r="HCE399" s="285"/>
      <c r="HCF399" s="285"/>
      <c r="HCG399" s="285"/>
      <c r="HCH399" s="285"/>
      <c r="HCI399" s="285"/>
      <c r="HCJ399" s="285"/>
      <c r="HCK399" s="285"/>
      <c r="HCL399" s="285"/>
      <c r="HCM399" s="285"/>
      <c r="HCN399" s="285"/>
      <c r="HCO399" s="285"/>
      <c r="HCP399" s="285"/>
      <c r="HCQ399" s="285"/>
      <c r="HCR399" s="285"/>
      <c r="HCS399" s="285"/>
      <c r="HCT399" s="285"/>
      <c r="HCU399" s="285"/>
      <c r="HCV399" s="285"/>
      <c r="HCW399" s="285"/>
      <c r="HCX399" s="285"/>
      <c r="HCY399" s="285"/>
      <c r="HCZ399" s="285"/>
      <c r="HDA399" s="285"/>
      <c r="HDB399" s="285"/>
      <c r="HDC399" s="285"/>
      <c r="HDD399" s="285"/>
      <c r="HDE399" s="285"/>
      <c r="HDF399" s="285"/>
      <c r="HDG399" s="285"/>
      <c r="HDH399" s="285"/>
      <c r="HDI399" s="285"/>
      <c r="HDJ399" s="285"/>
      <c r="HDK399" s="285"/>
      <c r="HDL399" s="285"/>
      <c r="HDM399" s="285"/>
      <c r="HDN399" s="285"/>
      <c r="HDO399" s="285"/>
      <c r="HDP399" s="285"/>
      <c r="HDQ399" s="285"/>
      <c r="HDR399" s="285"/>
      <c r="HDS399" s="285"/>
      <c r="HDT399" s="285"/>
      <c r="HDU399" s="285"/>
      <c r="HDV399" s="285"/>
      <c r="HDW399" s="285"/>
      <c r="HDX399" s="285"/>
      <c r="HDY399" s="285"/>
      <c r="HDZ399" s="285"/>
      <c r="HEA399" s="285"/>
      <c r="HEB399" s="285"/>
      <c r="HEC399" s="285"/>
      <c r="HED399" s="285"/>
      <c r="HEE399" s="285"/>
      <c r="HEF399" s="285"/>
      <c r="HEG399" s="285"/>
      <c r="HEH399" s="285"/>
      <c r="HEI399" s="285"/>
      <c r="HEJ399" s="285"/>
      <c r="HEK399" s="285"/>
      <c r="HEL399" s="285"/>
      <c r="HEM399" s="285"/>
      <c r="HEN399" s="285"/>
      <c r="HEO399" s="285"/>
      <c r="HEP399" s="285"/>
      <c r="HEQ399" s="285"/>
      <c r="HER399" s="285"/>
      <c r="HES399" s="285"/>
      <c r="HET399" s="285"/>
      <c r="HEU399" s="285"/>
      <c r="HEV399" s="285"/>
      <c r="HEW399" s="285"/>
      <c r="HEX399" s="285"/>
      <c r="HEY399" s="285"/>
      <c r="HEZ399" s="285"/>
      <c r="HFA399" s="285"/>
      <c r="HFB399" s="285"/>
      <c r="HFC399" s="285"/>
      <c r="HFD399" s="285"/>
      <c r="HFE399" s="285"/>
      <c r="HFF399" s="285"/>
      <c r="HFG399" s="285"/>
      <c r="HFH399" s="285"/>
      <c r="HFI399" s="285"/>
      <c r="HFJ399" s="285"/>
      <c r="HFK399" s="285"/>
      <c r="HFL399" s="285"/>
      <c r="HFM399" s="285"/>
      <c r="HFN399" s="285"/>
      <c r="HFO399" s="285"/>
      <c r="HFP399" s="285"/>
      <c r="HFQ399" s="285"/>
      <c r="HFR399" s="285"/>
      <c r="HFS399" s="285"/>
      <c r="HFT399" s="285"/>
      <c r="HFU399" s="285"/>
      <c r="HFV399" s="285"/>
      <c r="HFW399" s="285"/>
      <c r="HFX399" s="285"/>
      <c r="HFY399" s="285"/>
      <c r="HFZ399" s="285"/>
      <c r="HGA399" s="285"/>
      <c r="HGB399" s="285"/>
      <c r="HGC399" s="285"/>
      <c r="HGD399" s="285"/>
      <c r="HGE399" s="285"/>
      <c r="HGF399" s="285"/>
      <c r="HGG399" s="285"/>
      <c r="HGH399" s="285"/>
      <c r="HGI399" s="285"/>
      <c r="HGJ399" s="285"/>
      <c r="HGK399" s="285"/>
      <c r="HGL399" s="285"/>
      <c r="HGM399" s="285"/>
      <c r="HGN399" s="285"/>
      <c r="HGO399" s="285"/>
      <c r="HGP399" s="285"/>
      <c r="HGQ399" s="285"/>
      <c r="HGR399" s="285"/>
      <c r="HGS399" s="285"/>
      <c r="HGT399" s="285"/>
      <c r="HGU399" s="285"/>
      <c r="HGV399" s="285"/>
      <c r="HGW399" s="285"/>
      <c r="HGX399" s="285"/>
      <c r="HGY399" s="285"/>
      <c r="HGZ399" s="285"/>
      <c r="HHA399" s="285"/>
      <c r="HHB399" s="285"/>
      <c r="HHC399" s="285"/>
      <c r="HHD399" s="285"/>
      <c r="HHE399" s="285"/>
      <c r="HHF399" s="285"/>
      <c r="HHG399" s="285"/>
      <c r="HHH399" s="285"/>
      <c r="HHI399" s="285"/>
      <c r="HHJ399" s="285"/>
      <c r="HHK399" s="285"/>
      <c r="HHL399" s="285"/>
      <c r="HHM399" s="285"/>
      <c r="HHN399" s="285"/>
      <c r="HHO399" s="285"/>
      <c r="HHP399" s="285"/>
      <c r="HHQ399" s="285"/>
      <c r="HHR399" s="285"/>
      <c r="HHS399" s="285"/>
      <c r="HHT399" s="285"/>
      <c r="HHU399" s="285"/>
      <c r="HHV399" s="285"/>
      <c r="HHW399" s="285"/>
      <c r="HHX399" s="285"/>
      <c r="HHY399" s="285"/>
      <c r="HHZ399" s="285"/>
      <c r="HIA399" s="285"/>
      <c r="HIB399" s="285"/>
      <c r="HIC399" s="285"/>
      <c r="HID399" s="285"/>
      <c r="HIE399" s="285"/>
      <c r="HIF399" s="285"/>
      <c r="HIG399" s="285"/>
      <c r="HIH399" s="285"/>
      <c r="HII399" s="285"/>
      <c r="HIJ399" s="285"/>
      <c r="HIK399" s="285"/>
      <c r="HIL399" s="285"/>
      <c r="HIM399" s="285"/>
      <c r="HIN399" s="285"/>
      <c r="HIO399" s="285"/>
      <c r="HIP399" s="285"/>
      <c r="HIQ399" s="285"/>
      <c r="HIR399" s="285"/>
      <c r="HIS399" s="285"/>
      <c r="HIT399" s="285"/>
      <c r="HIU399" s="285"/>
      <c r="HIV399" s="285"/>
      <c r="HIW399" s="285"/>
      <c r="HIX399" s="285"/>
      <c r="HIY399" s="285"/>
      <c r="HIZ399" s="285"/>
      <c r="HJA399" s="285"/>
      <c r="HJB399" s="285"/>
      <c r="HJC399" s="285"/>
      <c r="HJD399" s="285"/>
      <c r="HJE399" s="285"/>
      <c r="HJF399" s="285"/>
      <c r="HJG399" s="285"/>
      <c r="HJH399" s="285"/>
      <c r="HJI399" s="285"/>
      <c r="HJJ399" s="285"/>
      <c r="HJK399" s="285"/>
      <c r="HJL399" s="285"/>
      <c r="HJM399" s="285"/>
      <c r="HJN399" s="285"/>
      <c r="HJO399" s="285"/>
      <c r="HJP399" s="285"/>
      <c r="HJQ399" s="285"/>
      <c r="HJR399" s="285"/>
      <c r="HJS399" s="285"/>
      <c r="HJT399" s="285"/>
      <c r="HJU399" s="285"/>
      <c r="HJV399" s="285"/>
      <c r="HJW399" s="285"/>
      <c r="HJX399" s="285"/>
      <c r="HJY399" s="285"/>
      <c r="HJZ399" s="285"/>
      <c r="HKA399" s="285"/>
      <c r="HKB399" s="285"/>
      <c r="HKC399" s="285"/>
      <c r="HKD399" s="285"/>
      <c r="HKE399" s="285"/>
      <c r="HKF399" s="285"/>
      <c r="HKG399" s="285"/>
      <c r="HKH399" s="285"/>
      <c r="HKI399" s="285"/>
      <c r="HKJ399" s="285"/>
      <c r="HKK399" s="285"/>
      <c r="HKL399" s="285"/>
      <c r="HKM399" s="285"/>
      <c r="HKN399" s="285"/>
      <c r="HKO399" s="285"/>
      <c r="HKP399" s="285"/>
      <c r="HKQ399" s="285"/>
      <c r="HKR399" s="285"/>
      <c r="HKS399" s="285"/>
      <c r="HKT399" s="285"/>
      <c r="HKU399" s="285"/>
      <c r="HKV399" s="285"/>
      <c r="HKW399" s="285"/>
      <c r="HKX399" s="285"/>
      <c r="HKY399" s="285"/>
      <c r="HKZ399" s="285"/>
      <c r="HLA399" s="285"/>
      <c r="HLB399" s="285"/>
      <c r="HLC399" s="285"/>
      <c r="HLD399" s="285"/>
      <c r="HLE399" s="285"/>
      <c r="HLF399" s="285"/>
      <c r="HLG399" s="285"/>
      <c r="HLH399" s="285"/>
      <c r="HLI399" s="285"/>
      <c r="HLJ399" s="285"/>
      <c r="HLK399" s="285"/>
      <c r="HLL399" s="285"/>
      <c r="HLM399" s="285"/>
      <c r="HLN399" s="285"/>
      <c r="HLO399" s="285"/>
      <c r="HLP399" s="285"/>
      <c r="HLQ399" s="285"/>
      <c r="HLR399" s="285"/>
      <c r="HLS399" s="285"/>
      <c r="HLT399" s="285"/>
      <c r="HLU399" s="285"/>
      <c r="HLV399" s="285"/>
      <c r="HLW399" s="285"/>
      <c r="HLX399" s="285"/>
      <c r="HLY399" s="285"/>
      <c r="HLZ399" s="285"/>
      <c r="HMA399" s="285"/>
      <c r="HMB399" s="285"/>
      <c r="HMC399" s="285"/>
      <c r="HMD399" s="285"/>
      <c r="HME399" s="285"/>
      <c r="HMF399" s="285"/>
      <c r="HMG399" s="285"/>
      <c r="HMH399" s="285"/>
      <c r="HMI399" s="285"/>
      <c r="HMJ399" s="285"/>
      <c r="HMK399" s="285"/>
      <c r="HML399" s="285"/>
      <c r="HMM399" s="285"/>
      <c r="HMN399" s="285"/>
      <c r="HMO399" s="285"/>
      <c r="HMP399" s="285"/>
      <c r="HMQ399" s="285"/>
      <c r="HMR399" s="285"/>
      <c r="HMS399" s="285"/>
      <c r="HMT399" s="285"/>
      <c r="HMU399" s="285"/>
      <c r="HMV399" s="285"/>
      <c r="HMW399" s="285"/>
      <c r="HMX399" s="285"/>
      <c r="HMY399" s="285"/>
      <c r="HMZ399" s="285"/>
      <c r="HNA399" s="285"/>
      <c r="HNB399" s="285"/>
      <c r="HNC399" s="285"/>
      <c r="HND399" s="285"/>
      <c r="HNE399" s="285"/>
      <c r="HNF399" s="285"/>
      <c r="HNG399" s="285"/>
      <c r="HNH399" s="285"/>
      <c r="HNI399" s="285"/>
      <c r="HNJ399" s="285"/>
      <c r="HNK399" s="285"/>
      <c r="HNL399" s="285"/>
      <c r="HNM399" s="285"/>
      <c r="HNN399" s="285"/>
      <c r="HNO399" s="285"/>
      <c r="HNP399" s="285"/>
      <c r="HNQ399" s="285"/>
      <c r="HNR399" s="285"/>
      <c r="HNS399" s="285"/>
      <c r="HNT399" s="285"/>
      <c r="HNU399" s="285"/>
      <c r="HNV399" s="285"/>
      <c r="HNW399" s="285"/>
      <c r="HNX399" s="285"/>
      <c r="HNY399" s="285"/>
      <c r="HNZ399" s="285"/>
      <c r="HOA399" s="285"/>
      <c r="HOB399" s="285"/>
      <c r="HOC399" s="285"/>
      <c r="HOD399" s="285"/>
      <c r="HOE399" s="285"/>
      <c r="HOF399" s="285"/>
      <c r="HOG399" s="285"/>
      <c r="HOH399" s="285"/>
      <c r="HOI399" s="285"/>
      <c r="HOJ399" s="285"/>
      <c r="HOK399" s="285"/>
      <c r="HOL399" s="285"/>
      <c r="HOM399" s="285"/>
      <c r="HON399" s="285"/>
      <c r="HOO399" s="285"/>
      <c r="HOP399" s="285"/>
      <c r="HOQ399" s="285"/>
      <c r="HOR399" s="285"/>
      <c r="HOS399" s="285"/>
      <c r="HOT399" s="285"/>
      <c r="HOU399" s="285"/>
      <c r="HOV399" s="285"/>
      <c r="HOW399" s="285"/>
      <c r="HOX399" s="285"/>
      <c r="HOY399" s="285"/>
      <c r="HOZ399" s="285"/>
      <c r="HPA399" s="285"/>
      <c r="HPB399" s="285"/>
      <c r="HPC399" s="285"/>
      <c r="HPD399" s="285"/>
      <c r="HPE399" s="285"/>
      <c r="HPF399" s="285"/>
      <c r="HPG399" s="285"/>
      <c r="HPH399" s="285"/>
      <c r="HPI399" s="285"/>
      <c r="HPJ399" s="285"/>
      <c r="HPK399" s="285"/>
      <c r="HPL399" s="285"/>
      <c r="HPM399" s="285"/>
      <c r="HPN399" s="285"/>
      <c r="HPO399" s="285"/>
      <c r="HPP399" s="285"/>
      <c r="HPQ399" s="285"/>
      <c r="HPR399" s="285"/>
      <c r="HPS399" s="285"/>
      <c r="HPT399" s="285"/>
      <c r="HPU399" s="285"/>
      <c r="HPV399" s="285"/>
      <c r="HPW399" s="285"/>
      <c r="HPX399" s="285"/>
      <c r="HPY399" s="285"/>
      <c r="HPZ399" s="285"/>
      <c r="HQA399" s="285"/>
      <c r="HQB399" s="285"/>
      <c r="HQC399" s="285"/>
      <c r="HQD399" s="285"/>
      <c r="HQE399" s="285"/>
      <c r="HQF399" s="285"/>
      <c r="HQG399" s="285"/>
      <c r="HQH399" s="285"/>
      <c r="HQI399" s="285"/>
      <c r="HQJ399" s="285"/>
      <c r="HQK399" s="285"/>
      <c r="HQL399" s="285"/>
      <c r="HQM399" s="285"/>
      <c r="HQN399" s="285"/>
      <c r="HQO399" s="285"/>
      <c r="HQP399" s="285"/>
      <c r="HQQ399" s="285"/>
      <c r="HQR399" s="285"/>
      <c r="HQS399" s="285"/>
      <c r="HQT399" s="285"/>
      <c r="HQU399" s="285"/>
      <c r="HQV399" s="285"/>
      <c r="HQW399" s="285"/>
      <c r="HQX399" s="285"/>
      <c r="HQY399" s="285"/>
      <c r="HQZ399" s="285"/>
      <c r="HRA399" s="285"/>
      <c r="HRB399" s="285"/>
      <c r="HRC399" s="285"/>
      <c r="HRD399" s="285"/>
      <c r="HRE399" s="285"/>
      <c r="HRF399" s="285"/>
      <c r="HRG399" s="285"/>
      <c r="HRH399" s="285"/>
      <c r="HRI399" s="285"/>
      <c r="HRJ399" s="285"/>
      <c r="HRK399" s="285"/>
      <c r="HRL399" s="285"/>
      <c r="HRM399" s="285"/>
      <c r="HRN399" s="285"/>
      <c r="HRO399" s="285"/>
      <c r="HRP399" s="285"/>
      <c r="HRQ399" s="285"/>
      <c r="HRR399" s="285"/>
      <c r="HRS399" s="285"/>
      <c r="HRT399" s="285"/>
      <c r="HRU399" s="285"/>
      <c r="HRV399" s="285"/>
      <c r="HRW399" s="285"/>
      <c r="HRX399" s="285"/>
      <c r="HRY399" s="285"/>
      <c r="HRZ399" s="285"/>
      <c r="HSA399" s="285"/>
      <c r="HSB399" s="285"/>
      <c r="HSC399" s="285"/>
      <c r="HSD399" s="285"/>
      <c r="HSE399" s="285"/>
      <c r="HSF399" s="285"/>
      <c r="HSG399" s="285"/>
      <c r="HSH399" s="285"/>
      <c r="HSI399" s="285"/>
      <c r="HSJ399" s="285"/>
      <c r="HSK399" s="285"/>
      <c r="HSL399" s="285"/>
      <c r="HSM399" s="285"/>
      <c r="HSN399" s="285"/>
      <c r="HSO399" s="285"/>
      <c r="HSP399" s="285"/>
      <c r="HSQ399" s="285"/>
      <c r="HSR399" s="285"/>
      <c r="HSS399" s="285"/>
      <c r="HST399" s="285"/>
      <c r="HSU399" s="285"/>
      <c r="HSV399" s="285"/>
      <c r="HSW399" s="285"/>
      <c r="HSX399" s="285"/>
      <c r="HSY399" s="285"/>
      <c r="HSZ399" s="285"/>
      <c r="HTA399" s="285"/>
      <c r="HTB399" s="285"/>
      <c r="HTC399" s="285"/>
      <c r="HTD399" s="285"/>
      <c r="HTE399" s="285"/>
      <c r="HTF399" s="285"/>
      <c r="HTG399" s="285"/>
      <c r="HTH399" s="285"/>
      <c r="HTI399" s="285"/>
      <c r="HTJ399" s="285"/>
      <c r="HTK399" s="285"/>
      <c r="HTL399" s="285"/>
      <c r="HTM399" s="285"/>
      <c r="HTN399" s="285"/>
      <c r="HTO399" s="285"/>
      <c r="HTP399" s="285"/>
      <c r="HTQ399" s="285"/>
      <c r="HTR399" s="285"/>
      <c r="HTS399" s="285"/>
      <c r="HTT399" s="285"/>
      <c r="HTU399" s="285"/>
      <c r="HTV399" s="285"/>
      <c r="HTW399" s="285"/>
      <c r="HTX399" s="285"/>
      <c r="HTY399" s="285"/>
      <c r="HTZ399" s="285"/>
      <c r="HUA399" s="285"/>
      <c r="HUB399" s="285"/>
      <c r="HUC399" s="285"/>
      <c r="HUD399" s="285"/>
      <c r="HUE399" s="285"/>
      <c r="HUF399" s="285"/>
      <c r="HUG399" s="285"/>
      <c r="HUH399" s="285"/>
      <c r="HUI399" s="285"/>
      <c r="HUJ399" s="285"/>
      <c r="HUK399" s="285"/>
      <c r="HUL399" s="285"/>
      <c r="HUM399" s="285"/>
      <c r="HUN399" s="285"/>
      <c r="HUO399" s="285"/>
      <c r="HUP399" s="285"/>
      <c r="HUQ399" s="285"/>
      <c r="HUR399" s="285"/>
      <c r="HUS399" s="285"/>
      <c r="HUT399" s="285"/>
      <c r="HUU399" s="285"/>
      <c r="HUV399" s="285"/>
      <c r="HUW399" s="285"/>
      <c r="HUX399" s="285"/>
      <c r="HUY399" s="285"/>
      <c r="HUZ399" s="285"/>
      <c r="HVA399" s="285"/>
      <c r="HVB399" s="285"/>
      <c r="HVC399" s="285"/>
      <c r="HVD399" s="285"/>
      <c r="HVE399" s="285"/>
      <c r="HVF399" s="285"/>
      <c r="HVG399" s="285"/>
      <c r="HVH399" s="285"/>
      <c r="HVI399" s="285"/>
      <c r="HVJ399" s="285"/>
      <c r="HVK399" s="285"/>
      <c r="HVL399" s="285"/>
      <c r="HVM399" s="285"/>
      <c r="HVN399" s="285"/>
      <c r="HVO399" s="285"/>
      <c r="HVP399" s="285"/>
      <c r="HVQ399" s="285"/>
      <c r="HVR399" s="285"/>
      <c r="HVS399" s="285"/>
      <c r="HVT399" s="285"/>
      <c r="HVU399" s="285"/>
      <c r="HVV399" s="285"/>
      <c r="HVW399" s="285"/>
      <c r="HVX399" s="285"/>
      <c r="HVY399" s="285"/>
      <c r="HVZ399" s="285"/>
      <c r="HWA399" s="285"/>
      <c r="HWB399" s="285"/>
      <c r="HWC399" s="285"/>
      <c r="HWD399" s="285"/>
      <c r="HWE399" s="285"/>
      <c r="HWF399" s="285"/>
      <c r="HWG399" s="285"/>
      <c r="HWH399" s="285"/>
      <c r="HWI399" s="285"/>
      <c r="HWJ399" s="285"/>
      <c r="HWK399" s="285"/>
      <c r="HWL399" s="285"/>
      <c r="HWM399" s="285"/>
      <c r="HWN399" s="285"/>
      <c r="HWO399" s="285"/>
      <c r="HWP399" s="285"/>
      <c r="HWQ399" s="285"/>
      <c r="HWR399" s="285"/>
      <c r="HWS399" s="285"/>
      <c r="HWT399" s="285"/>
      <c r="HWU399" s="285"/>
      <c r="HWV399" s="285"/>
      <c r="HWW399" s="285"/>
      <c r="HWX399" s="285"/>
      <c r="HWY399" s="285"/>
      <c r="HWZ399" s="285"/>
      <c r="HXA399" s="285"/>
      <c r="HXB399" s="285"/>
      <c r="HXC399" s="285"/>
      <c r="HXD399" s="285"/>
      <c r="HXE399" s="285"/>
      <c r="HXF399" s="285"/>
      <c r="HXG399" s="285"/>
      <c r="HXH399" s="285"/>
      <c r="HXI399" s="285"/>
      <c r="HXJ399" s="285"/>
      <c r="HXK399" s="285"/>
      <c r="HXL399" s="285"/>
      <c r="HXM399" s="285"/>
      <c r="HXN399" s="285"/>
      <c r="HXO399" s="285"/>
      <c r="HXP399" s="285"/>
      <c r="HXQ399" s="285"/>
      <c r="HXR399" s="285"/>
      <c r="HXS399" s="285"/>
      <c r="HXT399" s="285"/>
      <c r="HXU399" s="285"/>
      <c r="HXV399" s="285"/>
      <c r="HXW399" s="285"/>
      <c r="HXX399" s="285"/>
      <c r="HXY399" s="285"/>
      <c r="HXZ399" s="285"/>
      <c r="HYA399" s="285"/>
      <c r="HYB399" s="285"/>
      <c r="HYC399" s="285"/>
      <c r="HYD399" s="285"/>
      <c r="HYE399" s="285"/>
      <c r="HYF399" s="285"/>
      <c r="HYG399" s="285"/>
      <c r="HYH399" s="285"/>
      <c r="HYI399" s="285"/>
      <c r="HYJ399" s="285"/>
      <c r="HYK399" s="285"/>
      <c r="HYL399" s="285"/>
      <c r="HYM399" s="285"/>
      <c r="HYN399" s="285"/>
      <c r="HYO399" s="285"/>
      <c r="HYP399" s="285"/>
      <c r="HYQ399" s="285"/>
      <c r="HYR399" s="285"/>
      <c r="HYS399" s="285"/>
      <c r="HYT399" s="285"/>
      <c r="HYU399" s="285"/>
      <c r="HYV399" s="285"/>
      <c r="HYW399" s="285"/>
      <c r="HYX399" s="285"/>
      <c r="HYY399" s="285"/>
      <c r="HYZ399" s="285"/>
      <c r="HZA399" s="285"/>
      <c r="HZB399" s="285"/>
      <c r="HZC399" s="285"/>
      <c r="HZD399" s="285"/>
      <c r="HZE399" s="285"/>
      <c r="HZF399" s="285"/>
      <c r="HZG399" s="285"/>
      <c r="HZH399" s="285"/>
      <c r="HZI399" s="285"/>
      <c r="HZJ399" s="285"/>
      <c r="HZK399" s="285"/>
      <c r="HZL399" s="285"/>
      <c r="HZM399" s="285"/>
      <c r="HZN399" s="285"/>
      <c r="HZO399" s="285"/>
      <c r="HZP399" s="285"/>
      <c r="HZQ399" s="285"/>
      <c r="HZR399" s="285"/>
      <c r="HZS399" s="285"/>
      <c r="HZT399" s="285"/>
      <c r="HZU399" s="285"/>
      <c r="HZV399" s="285"/>
      <c r="HZW399" s="285"/>
      <c r="HZX399" s="285"/>
      <c r="HZY399" s="285"/>
      <c r="HZZ399" s="285"/>
      <c r="IAA399" s="285"/>
      <c r="IAB399" s="285"/>
      <c r="IAC399" s="285"/>
      <c r="IAD399" s="285"/>
      <c r="IAE399" s="285"/>
      <c r="IAF399" s="285"/>
      <c r="IAG399" s="285"/>
      <c r="IAH399" s="285"/>
      <c r="IAI399" s="285"/>
      <c r="IAJ399" s="285"/>
      <c r="IAK399" s="285"/>
      <c r="IAL399" s="285"/>
      <c r="IAM399" s="285"/>
      <c r="IAN399" s="285"/>
      <c r="IAO399" s="285"/>
      <c r="IAP399" s="285"/>
      <c r="IAQ399" s="285"/>
      <c r="IAR399" s="285"/>
      <c r="IAS399" s="285"/>
      <c r="IAT399" s="285"/>
      <c r="IAU399" s="285"/>
      <c r="IAV399" s="285"/>
      <c r="IAW399" s="285"/>
      <c r="IAX399" s="285"/>
      <c r="IAY399" s="285"/>
      <c r="IAZ399" s="285"/>
      <c r="IBA399" s="285"/>
      <c r="IBB399" s="285"/>
      <c r="IBC399" s="285"/>
      <c r="IBD399" s="285"/>
      <c r="IBE399" s="285"/>
      <c r="IBF399" s="285"/>
      <c r="IBG399" s="285"/>
      <c r="IBH399" s="285"/>
      <c r="IBI399" s="285"/>
      <c r="IBJ399" s="285"/>
      <c r="IBK399" s="285"/>
      <c r="IBL399" s="285"/>
      <c r="IBM399" s="285"/>
      <c r="IBN399" s="285"/>
      <c r="IBO399" s="285"/>
      <c r="IBP399" s="285"/>
      <c r="IBQ399" s="285"/>
      <c r="IBR399" s="285"/>
      <c r="IBS399" s="285"/>
      <c r="IBT399" s="285"/>
      <c r="IBU399" s="285"/>
      <c r="IBV399" s="285"/>
      <c r="IBW399" s="285"/>
      <c r="IBX399" s="285"/>
      <c r="IBY399" s="285"/>
      <c r="IBZ399" s="285"/>
      <c r="ICA399" s="285"/>
      <c r="ICB399" s="285"/>
      <c r="ICC399" s="285"/>
      <c r="ICD399" s="285"/>
      <c r="ICE399" s="285"/>
      <c r="ICF399" s="285"/>
      <c r="ICG399" s="285"/>
      <c r="ICH399" s="285"/>
      <c r="ICI399" s="285"/>
      <c r="ICJ399" s="285"/>
      <c r="ICK399" s="285"/>
      <c r="ICL399" s="285"/>
      <c r="ICM399" s="285"/>
      <c r="ICN399" s="285"/>
      <c r="ICO399" s="285"/>
      <c r="ICP399" s="285"/>
      <c r="ICQ399" s="285"/>
      <c r="ICR399" s="285"/>
      <c r="ICS399" s="285"/>
      <c r="ICT399" s="285"/>
      <c r="ICU399" s="285"/>
      <c r="ICV399" s="285"/>
      <c r="ICW399" s="285"/>
      <c r="ICX399" s="285"/>
      <c r="ICY399" s="285"/>
      <c r="ICZ399" s="285"/>
      <c r="IDA399" s="285"/>
      <c r="IDB399" s="285"/>
      <c r="IDC399" s="285"/>
      <c r="IDD399" s="285"/>
      <c r="IDE399" s="285"/>
      <c r="IDF399" s="285"/>
      <c r="IDG399" s="285"/>
      <c r="IDH399" s="285"/>
      <c r="IDI399" s="285"/>
      <c r="IDJ399" s="285"/>
      <c r="IDK399" s="285"/>
      <c r="IDL399" s="285"/>
      <c r="IDM399" s="285"/>
      <c r="IDN399" s="285"/>
      <c r="IDO399" s="285"/>
      <c r="IDP399" s="285"/>
      <c r="IDQ399" s="285"/>
      <c r="IDR399" s="285"/>
      <c r="IDS399" s="285"/>
      <c r="IDT399" s="285"/>
      <c r="IDU399" s="285"/>
      <c r="IDV399" s="285"/>
      <c r="IDW399" s="285"/>
      <c r="IDX399" s="285"/>
      <c r="IDY399" s="285"/>
      <c r="IDZ399" s="285"/>
      <c r="IEA399" s="285"/>
      <c r="IEB399" s="285"/>
      <c r="IEC399" s="285"/>
      <c r="IED399" s="285"/>
      <c r="IEE399" s="285"/>
      <c r="IEF399" s="285"/>
      <c r="IEG399" s="285"/>
      <c r="IEH399" s="285"/>
      <c r="IEI399" s="285"/>
      <c r="IEJ399" s="285"/>
      <c r="IEK399" s="285"/>
      <c r="IEL399" s="285"/>
      <c r="IEM399" s="285"/>
      <c r="IEN399" s="285"/>
      <c r="IEO399" s="285"/>
      <c r="IEP399" s="285"/>
      <c r="IEQ399" s="285"/>
      <c r="IER399" s="285"/>
      <c r="IES399" s="285"/>
      <c r="IET399" s="285"/>
      <c r="IEU399" s="285"/>
      <c r="IEV399" s="285"/>
      <c r="IEW399" s="285"/>
      <c r="IEX399" s="285"/>
      <c r="IEY399" s="285"/>
      <c r="IEZ399" s="285"/>
      <c r="IFA399" s="285"/>
      <c r="IFB399" s="285"/>
      <c r="IFC399" s="285"/>
      <c r="IFD399" s="285"/>
      <c r="IFE399" s="285"/>
      <c r="IFF399" s="285"/>
      <c r="IFG399" s="285"/>
      <c r="IFH399" s="285"/>
      <c r="IFI399" s="285"/>
      <c r="IFJ399" s="285"/>
      <c r="IFK399" s="285"/>
      <c r="IFL399" s="285"/>
      <c r="IFM399" s="285"/>
      <c r="IFN399" s="285"/>
      <c r="IFO399" s="285"/>
      <c r="IFP399" s="285"/>
      <c r="IFQ399" s="285"/>
      <c r="IFR399" s="285"/>
      <c r="IFS399" s="285"/>
      <c r="IFT399" s="285"/>
      <c r="IFU399" s="285"/>
      <c r="IFV399" s="285"/>
      <c r="IFW399" s="285"/>
      <c r="IFX399" s="285"/>
      <c r="IFY399" s="285"/>
      <c r="IFZ399" s="285"/>
      <c r="IGA399" s="285"/>
      <c r="IGB399" s="285"/>
      <c r="IGC399" s="285"/>
      <c r="IGD399" s="285"/>
      <c r="IGE399" s="285"/>
      <c r="IGF399" s="285"/>
      <c r="IGG399" s="285"/>
      <c r="IGH399" s="285"/>
      <c r="IGI399" s="285"/>
      <c r="IGJ399" s="285"/>
      <c r="IGK399" s="285"/>
      <c r="IGL399" s="285"/>
      <c r="IGM399" s="285"/>
      <c r="IGN399" s="285"/>
      <c r="IGO399" s="285"/>
      <c r="IGP399" s="285"/>
      <c r="IGQ399" s="285"/>
      <c r="IGR399" s="285"/>
      <c r="IGS399" s="285"/>
      <c r="IGT399" s="285"/>
      <c r="IGU399" s="285"/>
      <c r="IGV399" s="285"/>
      <c r="IGW399" s="285"/>
      <c r="IGX399" s="285"/>
      <c r="IGY399" s="285"/>
      <c r="IGZ399" s="285"/>
      <c r="IHA399" s="285"/>
      <c r="IHB399" s="285"/>
      <c r="IHC399" s="285"/>
      <c r="IHD399" s="285"/>
      <c r="IHE399" s="285"/>
      <c r="IHF399" s="285"/>
      <c r="IHG399" s="285"/>
      <c r="IHH399" s="285"/>
      <c r="IHI399" s="285"/>
      <c r="IHJ399" s="285"/>
      <c r="IHK399" s="285"/>
      <c r="IHL399" s="285"/>
      <c r="IHM399" s="285"/>
      <c r="IHN399" s="285"/>
      <c r="IHO399" s="285"/>
      <c r="IHP399" s="285"/>
      <c r="IHQ399" s="285"/>
      <c r="IHR399" s="285"/>
      <c r="IHS399" s="285"/>
      <c r="IHT399" s="285"/>
      <c r="IHU399" s="285"/>
      <c r="IHV399" s="285"/>
      <c r="IHW399" s="285"/>
      <c r="IHX399" s="285"/>
      <c r="IHY399" s="285"/>
      <c r="IHZ399" s="285"/>
      <c r="IIA399" s="285"/>
      <c r="IIB399" s="285"/>
      <c r="IIC399" s="285"/>
      <c r="IID399" s="285"/>
      <c r="IIE399" s="285"/>
      <c r="IIF399" s="285"/>
      <c r="IIG399" s="285"/>
      <c r="IIH399" s="285"/>
      <c r="III399" s="285"/>
      <c r="IIJ399" s="285"/>
      <c r="IIK399" s="285"/>
      <c r="IIL399" s="285"/>
      <c r="IIM399" s="285"/>
      <c r="IIN399" s="285"/>
      <c r="IIO399" s="285"/>
      <c r="IIP399" s="285"/>
      <c r="IIQ399" s="285"/>
      <c r="IIR399" s="285"/>
      <c r="IIS399" s="285"/>
      <c r="IIT399" s="285"/>
      <c r="IIU399" s="285"/>
      <c r="IIV399" s="285"/>
      <c r="IIW399" s="285"/>
      <c r="IIX399" s="285"/>
      <c r="IIY399" s="285"/>
      <c r="IIZ399" s="285"/>
      <c r="IJA399" s="285"/>
      <c r="IJB399" s="285"/>
      <c r="IJC399" s="285"/>
      <c r="IJD399" s="285"/>
      <c r="IJE399" s="285"/>
      <c r="IJF399" s="285"/>
      <c r="IJG399" s="285"/>
      <c r="IJH399" s="285"/>
      <c r="IJI399" s="285"/>
      <c r="IJJ399" s="285"/>
      <c r="IJK399" s="285"/>
      <c r="IJL399" s="285"/>
      <c r="IJM399" s="285"/>
      <c r="IJN399" s="285"/>
      <c r="IJO399" s="285"/>
      <c r="IJP399" s="285"/>
      <c r="IJQ399" s="285"/>
      <c r="IJR399" s="285"/>
      <c r="IJS399" s="285"/>
      <c r="IJT399" s="285"/>
      <c r="IJU399" s="285"/>
      <c r="IJV399" s="285"/>
      <c r="IJW399" s="285"/>
      <c r="IJX399" s="285"/>
      <c r="IJY399" s="285"/>
      <c r="IJZ399" s="285"/>
      <c r="IKA399" s="285"/>
      <c r="IKB399" s="285"/>
      <c r="IKC399" s="285"/>
      <c r="IKD399" s="285"/>
      <c r="IKE399" s="285"/>
      <c r="IKF399" s="285"/>
      <c r="IKG399" s="285"/>
      <c r="IKH399" s="285"/>
      <c r="IKI399" s="285"/>
      <c r="IKJ399" s="285"/>
      <c r="IKK399" s="285"/>
      <c r="IKL399" s="285"/>
      <c r="IKM399" s="285"/>
      <c r="IKN399" s="285"/>
      <c r="IKO399" s="285"/>
      <c r="IKP399" s="285"/>
      <c r="IKQ399" s="285"/>
      <c r="IKR399" s="285"/>
      <c r="IKS399" s="285"/>
      <c r="IKT399" s="285"/>
      <c r="IKU399" s="285"/>
      <c r="IKV399" s="285"/>
      <c r="IKW399" s="285"/>
      <c r="IKX399" s="285"/>
      <c r="IKY399" s="285"/>
      <c r="IKZ399" s="285"/>
      <c r="ILA399" s="285"/>
      <c r="ILB399" s="285"/>
      <c r="ILC399" s="285"/>
      <c r="ILD399" s="285"/>
      <c r="ILE399" s="285"/>
      <c r="ILF399" s="285"/>
      <c r="ILG399" s="285"/>
      <c r="ILH399" s="285"/>
      <c r="ILI399" s="285"/>
      <c r="ILJ399" s="285"/>
      <c r="ILK399" s="285"/>
      <c r="ILL399" s="285"/>
      <c r="ILM399" s="285"/>
      <c r="ILN399" s="285"/>
      <c r="ILO399" s="285"/>
      <c r="ILP399" s="285"/>
      <c r="ILQ399" s="285"/>
      <c r="ILR399" s="285"/>
      <c r="ILS399" s="285"/>
      <c r="ILT399" s="285"/>
      <c r="ILU399" s="285"/>
      <c r="ILV399" s="285"/>
      <c r="ILW399" s="285"/>
      <c r="ILX399" s="285"/>
      <c r="ILY399" s="285"/>
      <c r="ILZ399" s="285"/>
      <c r="IMA399" s="285"/>
      <c r="IMB399" s="285"/>
      <c r="IMC399" s="285"/>
      <c r="IMD399" s="285"/>
      <c r="IME399" s="285"/>
      <c r="IMF399" s="285"/>
      <c r="IMG399" s="285"/>
      <c r="IMH399" s="285"/>
      <c r="IMI399" s="285"/>
      <c r="IMJ399" s="285"/>
      <c r="IMK399" s="285"/>
      <c r="IML399" s="285"/>
      <c r="IMM399" s="285"/>
      <c r="IMN399" s="285"/>
      <c r="IMO399" s="285"/>
      <c r="IMP399" s="285"/>
      <c r="IMQ399" s="285"/>
      <c r="IMR399" s="285"/>
      <c r="IMS399" s="285"/>
      <c r="IMT399" s="285"/>
      <c r="IMU399" s="285"/>
      <c r="IMV399" s="285"/>
      <c r="IMW399" s="285"/>
      <c r="IMX399" s="285"/>
      <c r="IMY399" s="285"/>
      <c r="IMZ399" s="285"/>
      <c r="INA399" s="285"/>
      <c r="INB399" s="285"/>
      <c r="INC399" s="285"/>
      <c r="IND399" s="285"/>
      <c r="INE399" s="285"/>
      <c r="INF399" s="285"/>
      <c r="ING399" s="285"/>
      <c r="INH399" s="285"/>
      <c r="INI399" s="285"/>
      <c r="INJ399" s="285"/>
      <c r="INK399" s="285"/>
      <c r="INL399" s="285"/>
      <c r="INM399" s="285"/>
      <c r="INN399" s="285"/>
      <c r="INO399" s="285"/>
      <c r="INP399" s="285"/>
      <c r="INQ399" s="285"/>
      <c r="INR399" s="285"/>
      <c r="INS399" s="285"/>
      <c r="INT399" s="285"/>
      <c r="INU399" s="285"/>
      <c r="INV399" s="285"/>
      <c r="INW399" s="285"/>
      <c r="INX399" s="285"/>
      <c r="INY399" s="285"/>
      <c r="INZ399" s="285"/>
      <c r="IOA399" s="285"/>
      <c r="IOB399" s="285"/>
      <c r="IOC399" s="285"/>
      <c r="IOD399" s="285"/>
      <c r="IOE399" s="285"/>
      <c r="IOF399" s="285"/>
      <c r="IOG399" s="285"/>
      <c r="IOH399" s="285"/>
      <c r="IOI399" s="285"/>
      <c r="IOJ399" s="285"/>
      <c r="IOK399" s="285"/>
      <c r="IOL399" s="285"/>
      <c r="IOM399" s="285"/>
      <c r="ION399" s="285"/>
      <c r="IOO399" s="285"/>
      <c r="IOP399" s="285"/>
      <c r="IOQ399" s="285"/>
      <c r="IOR399" s="285"/>
      <c r="IOS399" s="285"/>
      <c r="IOT399" s="285"/>
      <c r="IOU399" s="285"/>
      <c r="IOV399" s="285"/>
      <c r="IOW399" s="285"/>
      <c r="IOX399" s="285"/>
      <c r="IOY399" s="285"/>
      <c r="IOZ399" s="285"/>
      <c r="IPA399" s="285"/>
      <c r="IPB399" s="285"/>
      <c r="IPC399" s="285"/>
      <c r="IPD399" s="285"/>
      <c r="IPE399" s="285"/>
      <c r="IPF399" s="285"/>
      <c r="IPG399" s="285"/>
      <c r="IPH399" s="285"/>
      <c r="IPI399" s="285"/>
      <c r="IPJ399" s="285"/>
      <c r="IPK399" s="285"/>
      <c r="IPL399" s="285"/>
      <c r="IPM399" s="285"/>
      <c r="IPN399" s="285"/>
      <c r="IPO399" s="285"/>
      <c r="IPP399" s="285"/>
      <c r="IPQ399" s="285"/>
      <c r="IPR399" s="285"/>
      <c r="IPS399" s="285"/>
      <c r="IPT399" s="285"/>
      <c r="IPU399" s="285"/>
      <c r="IPV399" s="285"/>
      <c r="IPW399" s="285"/>
      <c r="IPX399" s="285"/>
      <c r="IPY399" s="285"/>
      <c r="IPZ399" s="285"/>
      <c r="IQA399" s="285"/>
      <c r="IQB399" s="285"/>
      <c r="IQC399" s="285"/>
      <c r="IQD399" s="285"/>
      <c r="IQE399" s="285"/>
      <c r="IQF399" s="285"/>
      <c r="IQG399" s="285"/>
      <c r="IQH399" s="285"/>
      <c r="IQI399" s="285"/>
      <c r="IQJ399" s="285"/>
      <c r="IQK399" s="285"/>
      <c r="IQL399" s="285"/>
      <c r="IQM399" s="285"/>
      <c r="IQN399" s="285"/>
      <c r="IQO399" s="285"/>
      <c r="IQP399" s="285"/>
      <c r="IQQ399" s="285"/>
      <c r="IQR399" s="285"/>
      <c r="IQS399" s="285"/>
      <c r="IQT399" s="285"/>
      <c r="IQU399" s="285"/>
      <c r="IQV399" s="285"/>
      <c r="IQW399" s="285"/>
      <c r="IQX399" s="285"/>
      <c r="IQY399" s="285"/>
      <c r="IQZ399" s="285"/>
      <c r="IRA399" s="285"/>
      <c r="IRB399" s="285"/>
      <c r="IRC399" s="285"/>
      <c r="IRD399" s="285"/>
      <c r="IRE399" s="285"/>
      <c r="IRF399" s="285"/>
      <c r="IRG399" s="285"/>
      <c r="IRH399" s="285"/>
      <c r="IRI399" s="285"/>
      <c r="IRJ399" s="285"/>
      <c r="IRK399" s="285"/>
      <c r="IRL399" s="285"/>
      <c r="IRM399" s="285"/>
      <c r="IRN399" s="285"/>
      <c r="IRO399" s="285"/>
      <c r="IRP399" s="285"/>
      <c r="IRQ399" s="285"/>
      <c r="IRR399" s="285"/>
      <c r="IRS399" s="285"/>
      <c r="IRT399" s="285"/>
      <c r="IRU399" s="285"/>
      <c r="IRV399" s="285"/>
      <c r="IRW399" s="285"/>
      <c r="IRX399" s="285"/>
      <c r="IRY399" s="285"/>
      <c r="IRZ399" s="285"/>
      <c r="ISA399" s="285"/>
      <c r="ISB399" s="285"/>
      <c r="ISC399" s="285"/>
      <c r="ISD399" s="285"/>
      <c r="ISE399" s="285"/>
      <c r="ISF399" s="285"/>
      <c r="ISG399" s="285"/>
      <c r="ISH399" s="285"/>
      <c r="ISI399" s="285"/>
      <c r="ISJ399" s="285"/>
      <c r="ISK399" s="285"/>
      <c r="ISL399" s="285"/>
      <c r="ISM399" s="285"/>
      <c r="ISN399" s="285"/>
      <c r="ISO399" s="285"/>
      <c r="ISP399" s="285"/>
      <c r="ISQ399" s="285"/>
      <c r="ISR399" s="285"/>
      <c r="ISS399" s="285"/>
      <c r="IST399" s="285"/>
      <c r="ISU399" s="285"/>
      <c r="ISV399" s="285"/>
      <c r="ISW399" s="285"/>
      <c r="ISX399" s="285"/>
      <c r="ISY399" s="285"/>
      <c r="ISZ399" s="285"/>
      <c r="ITA399" s="285"/>
      <c r="ITB399" s="285"/>
      <c r="ITC399" s="285"/>
      <c r="ITD399" s="285"/>
      <c r="ITE399" s="285"/>
      <c r="ITF399" s="285"/>
      <c r="ITG399" s="285"/>
      <c r="ITH399" s="285"/>
      <c r="ITI399" s="285"/>
      <c r="ITJ399" s="285"/>
      <c r="ITK399" s="285"/>
      <c r="ITL399" s="285"/>
      <c r="ITM399" s="285"/>
      <c r="ITN399" s="285"/>
      <c r="ITO399" s="285"/>
      <c r="ITP399" s="285"/>
      <c r="ITQ399" s="285"/>
      <c r="ITR399" s="285"/>
      <c r="ITS399" s="285"/>
      <c r="ITT399" s="285"/>
      <c r="ITU399" s="285"/>
      <c r="ITV399" s="285"/>
      <c r="ITW399" s="285"/>
      <c r="ITX399" s="285"/>
      <c r="ITY399" s="285"/>
      <c r="ITZ399" s="285"/>
      <c r="IUA399" s="285"/>
      <c r="IUB399" s="285"/>
      <c r="IUC399" s="285"/>
      <c r="IUD399" s="285"/>
      <c r="IUE399" s="285"/>
      <c r="IUF399" s="285"/>
      <c r="IUG399" s="285"/>
      <c r="IUH399" s="285"/>
      <c r="IUI399" s="285"/>
      <c r="IUJ399" s="285"/>
      <c r="IUK399" s="285"/>
      <c r="IUL399" s="285"/>
      <c r="IUM399" s="285"/>
      <c r="IUN399" s="285"/>
      <c r="IUO399" s="285"/>
      <c r="IUP399" s="285"/>
      <c r="IUQ399" s="285"/>
      <c r="IUR399" s="285"/>
      <c r="IUS399" s="285"/>
      <c r="IUT399" s="285"/>
      <c r="IUU399" s="285"/>
      <c r="IUV399" s="285"/>
      <c r="IUW399" s="285"/>
      <c r="IUX399" s="285"/>
      <c r="IUY399" s="285"/>
      <c r="IUZ399" s="285"/>
      <c r="IVA399" s="285"/>
      <c r="IVB399" s="285"/>
      <c r="IVC399" s="285"/>
      <c r="IVD399" s="285"/>
      <c r="IVE399" s="285"/>
      <c r="IVF399" s="285"/>
      <c r="IVG399" s="285"/>
      <c r="IVH399" s="285"/>
      <c r="IVI399" s="285"/>
      <c r="IVJ399" s="285"/>
      <c r="IVK399" s="285"/>
      <c r="IVL399" s="285"/>
      <c r="IVM399" s="285"/>
      <c r="IVN399" s="285"/>
      <c r="IVO399" s="285"/>
      <c r="IVP399" s="285"/>
      <c r="IVQ399" s="285"/>
      <c r="IVR399" s="285"/>
      <c r="IVS399" s="285"/>
      <c r="IVT399" s="285"/>
      <c r="IVU399" s="285"/>
      <c r="IVV399" s="285"/>
      <c r="IVW399" s="285"/>
      <c r="IVX399" s="285"/>
      <c r="IVY399" s="285"/>
      <c r="IVZ399" s="285"/>
      <c r="IWA399" s="285"/>
      <c r="IWB399" s="285"/>
      <c r="IWC399" s="285"/>
      <c r="IWD399" s="285"/>
      <c r="IWE399" s="285"/>
      <c r="IWF399" s="285"/>
      <c r="IWG399" s="285"/>
      <c r="IWH399" s="285"/>
      <c r="IWI399" s="285"/>
      <c r="IWJ399" s="285"/>
      <c r="IWK399" s="285"/>
      <c r="IWL399" s="285"/>
      <c r="IWM399" s="285"/>
      <c r="IWN399" s="285"/>
      <c r="IWO399" s="285"/>
      <c r="IWP399" s="285"/>
      <c r="IWQ399" s="285"/>
      <c r="IWR399" s="285"/>
      <c r="IWS399" s="285"/>
      <c r="IWT399" s="285"/>
      <c r="IWU399" s="285"/>
      <c r="IWV399" s="285"/>
      <c r="IWW399" s="285"/>
      <c r="IWX399" s="285"/>
      <c r="IWY399" s="285"/>
      <c r="IWZ399" s="285"/>
      <c r="IXA399" s="285"/>
      <c r="IXB399" s="285"/>
      <c r="IXC399" s="285"/>
      <c r="IXD399" s="285"/>
      <c r="IXE399" s="285"/>
      <c r="IXF399" s="285"/>
      <c r="IXG399" s="285"/>
      <c r="IXH399" s="285"/>
      <c r="IXI399" s="285"/>
      <c r="IXJ399" s="285"/>
      <c r="IXK399" s="285"/>
      <c r="IXL399" s="285"/>
      <c r="IXM399" s="285"/>
      <c r="IXN399" s="285"/>
      <c r="IXO399" s="285"/>
      <c r="IXP399" s="285"/>
      <c r="IXQ399" s="285"/>
      <c r="IXR399" s="285"/>
      <c r="IXS399" s="285"/>
      <c r="IXT399" s="285"/>
      <c r="IXU399" s="285"/>
      <c r="IXV399" s="285"/>
      <c r="IXW399" s="285"/>
      <c r="IXX399" s="285"/>
      <c r="IXY399" s="285"/>
      <c r="IXZ399" s="285"/>
      <c r="IYA399" s="285"/>
      <c r="IYB399" s="285"/>
      <c r="IYC399" s="285"/>
      <c r="IYD399" s="285"/>
      <c r="IYE399" s="285"/>
      <c r="IYF399" s="285"/>
      <c r="IYG399" s="285"/>
      <c r="IYH399" s="285"/>
      <c r="IYI399" s="285"/>
      <c r="IYJ399" s="285"/>
      <c r="IYK399" s="285"/>
      <c r="IYL399" s="285"/>
      <c r="IYM399" s="285"/>
      <c r="IYN399" s="285"/>
      <c r="IYO399" s="285"/>
      <c r="IYP399" s="285"/>
      <c r="IYQ399" s="285"/>
      <c r="IYR399" s="285"/>
      <c r="IYS399" s="285"/>
      <c r="IYT399" s="285"/>
      <c r="IYU399" s="285"/>
      <c r="IYV399" s="285"/>
      <c r="IYW399" s="285"/>
      <c r="IYX399" s="285"/>
      <c r="IYY399" s="285"/>
      <c r="IYZ399" s="285"/>
      <c r="IZA399" s="285"/>
      <c r="IZB399" s="285"/>
      <c r="IZC399" s="285"/>
      <c r="IZD399" s="285"/>
      <c r="IZE399" s="285"/>
      <c r="IZF399" s="285"/>
      <c r="IZG399" s="285"/>
      <c r="IZH399" s="285"/>
      <c r="IZI399" s="285"/>
      <c r="IZJ399" s="285"/>
      <c r="IZK399" s="285"/>
      <c r="IZL399" s="285"/>
      <c r="IZM399" s="285"/>
      <c r="IZN399" s="285"/>
      <c r="IZO399" s="285"/>
      <c r="IZP399" s="285"/>
      <c r="IZQ399" s="285"/>
      <c r="IZR399" s="285"/>
      <c r="IZS399" s="285"/>
      <c r="IZT399" s="285"/>
      <c r="IZU399" s="285"/>
      <c r="IZV399" s="285"/>
      <c r="IZW399" s="285"/>
      <c r="IZX399" s="285"/>
      <c r="IZY399" s="285"/>
      <c r="IZZ399" s="285"/>
      <c r="JAA399" s="285"/>
      <c r="JAB399" s="285"/>
      <c r="JAC399" s="285"/>
      <c r="JAD399" s="285"/>
      <c r="JAE399" s="285"/>
      <c r="JAF399" s="285"/>
      <c r="JAG399" s="285"/>
      <c r="JAH399" s="285"/>
      <c r="JAI399" s="285"/>
      <c r="JAJ399" s="285"/>
      <c r="JAK399" s="285"/>
      <c r="JAL399" s="285"/>
      <c r="JAM399" s="285"/>
      <c r="JAN399" s="285"/>
      <c r="JAO399" s="285"/>
      <c r="JAP399" s="285"/>
      <c r="JAQ399" s="285"/>
      <c r="JAR399" s="285"/>
      <c r="JAS399" s="285"/>
      <c r="JAT399" s="285"/>
      <c r="JAU399" s="285"/>
      <c r="JAV399" s="285"/>
      <c r="JAW399" s="285"/>
      <c r="JAX399" s="285"/>
      <c r="JAY399" s="285"/>
      <c r="JAZ399" s="285"/>
      <c r="JBA399" s="285"/>
      <c r="JBB399" s="285"/>
      <c r="JBC399" s="285"/>
      <c r="JBD399" s="285"/>
      <c r="JBE399" s="285"/>
      <c r="JBF399" s="285"/>
      <c r="JBG399" s="285"/>
      <c r="JBH399" s="285"/>
      <c r="JBI399" s="285"/>
      <c r="JBJ399" s="285"/>
      <c r="JBK399" s="285"/>
      <c r="JBL399" s="285"/>
      <c r="JBM399" s="285"/>
      <c r="JBN399" s="285"/>
      <c r="JBO399" s="285"/>
      <c r="JBP399" s="285"/>
      <c r="JBQ399" s="285"/>
      <c r="JBR399" s="285"/>
      <c r="JBS399" s="285"/>
      <c r="JBT399" s="285"/>
      <c r="JBU399" s="285"/>
      <c r="JBV399" s="285"/>
      <c r="JBW399" s="285"/>
      <c r="JBX399" s="285"/>
      <c r="JBY399" s="285"/>
      <c r="JBZ399" s="285"/>
      <c r="JCA399" s="285"/>
      <c r="JCB399" s="285"/>
      <c r="JCC399" s="285"/>
      <c r="JCD399" s="285"/>
      <c r="JCE399" s="285"/>
      <c r="JCF399" s="285"/>
      <c r="JCG399" s="285"/>
      <c r="JCH399" s="285"/>
      <c r="JCI399" s="285"/>
      <c r="JCJ399" s="285"/>
      <c r="JCK399" s="285"/>
      <c r="JCL399" s="285"/>
      <c r="JCM399" s="285"/>
      <c r="JCN399" s="285"/>
      <c r="JCO399" s="285"/>
      <c r="JCP399" s="285"/>
      <c r="JCQ399" s="285"/>
      <c r="JCR399" s="285"/>
      <c r="JCS399" s="285"/>
      <c r="JCT399" s="285"/>
      <c r="JCU399" s="285"/>
      <c r="JCV399" s="285"/>
      <c r="JCW399" s="285"/>
      <c r="JCX399" s="285"/>
      <c r="JCY399" s="285"/>
      <c r="JCZ399" s="285"/>
      <c r="JDA399" s="285"/>
      <c r="JDB399" s="285"/>
      <c r="JDC399" s="285"/>
      <c r="JDD399" s="285"/>
      <c r="JDE399" s="285"/>
      <c r="JDF399" s="285"/>
      <c r="JDG399" s="285"/>
      <c r="JDH399" s="285"/>
      <c r="JDI399" s="285"/>
      <c r="JDJ399" s="285"/>
      <c r="JDK399" s="285"/>
      <c r="JDL399" s="285"/>
      <c r="JDM399" s="285"/>
      <c r="JDN399" s="285"/>
      <c r="JDO399" s="285"/>
      <c r="JDP399" s="285"/>
      <c r="JDQ399" s="285"/>
      <c r="JDR399" s="285"/>
      <c r="JDS399" s="285"/>
      <c r="JDT399" s="285"/>
      <c r="JDU399" s="285"/>
      <c r="JDV399" s="285"/>
      <c r="JDW399" s="285"/>
      <c r="JDX399" s="285"/>
      <c r="JDY399" s="285"/>
      <c r="JDZ399" s="285"/>
      <c r="JEA399" s="285"/>
      <c r="JEB399" s="285"/>
      <c r="JEC399" s="285"/>
      <c r="JED399" s="285"/>
      <c r="JEE399" s="285"/>
      <c r="JEF399" s="285"/>
      <c r="JEG399" s="285"/>
      <c r="JEH399" s="285"/>
      <c r="JEI399" s="285"/>
      <c r="JEJ399" s="285"/>
      <c r="JEK399" s="285"/>
      <c r="JEL399" s="285"/>
      <c r="JEM399" s="285"/>
      <c r="JEN399" s="285"/>
      <c r="JEO399" s="285"/>
      <c r="JEP399" s="285"/>
      <c r="JEQ399" s="285"/>
      <c r="JER399" s="285"/>
      <c r="JES399" s="285"/>
      <c r="JET399" s="285"/>
      <c r="JEU399" s="285"/>
      <c r="JEV399" s="285"/>
      <c r="JEW399" s="285"/>
      <c r="JEX399" s="285"/>
      <c r="JEY399" s="285"/>
      <c r="JEZ399" s="285"/>
      <c r="JFA399" s="285"/>
      <c r="JFB399" s="285"/>
      <c r="JFC399" s="285"/>
      <c r="JFD399" s="285"/>
      <c r="JFE399" s="285"/>
      <c r="JFF399" s="285"/>
      <c r="JFG399" s="285"/>
      <c r="JFH399" s="285"/>
      <c r="JFI399" s="285"/>
      <c r="JFJ399" s="285"/>
      <c r="JFK399" s="285"/>
      <c r="JFL399" s="285"/>
      <c r="JFM399" s="285"/>
      <c r="JFN399" s="285"/>
      <c r="JFO399" s="285"/>
      <c r="JFP399" s="285"/>
      <c r="JFQ399" s="285"/>
      <c r="JFR399" s="285"/>
      <c r="JFS399" s="285"/>
      <c r="JFT399" s="285"/>
      <c r="JFU399" s="285"/>
      <c r="JFV399" s="285"/>
      <c r="JFW399" s="285"/>
      <c r="JFX399" s="285"/>
      <c r="JFY399" s="285"/>
      <c r="JFZ399" s="285"/>
      <c r="JGA399" s="285"/>
      <c r="JGB399" s="285"/>
      <c r="JGC399" s="285"/>
      <c r="JGD399" s="285"/>
      <c r="JGE399" s="285"/>
      <c r="JGF399" s="285"/>
      <c r="JGG399" s="285"/>
      <c r="JGH399" s="285"/>
      <c r="JGI399" s="285"/>
      <c r="JGJ399" s="285"/>
      <c r="JGK399" s="285"/>
      <c r="JGL399" s="285"/>
      <c r="JGM399" s="285"/>
      <c r="JGN399" s="285"/>
      <c r="JGO399" s="285"/>
      <c r="JGP399" s="285"/>
      <c r="JGQ399" s="285"/>
      <c r="JGR399" s="285"/>
      <c r="JGS399" s="285"/>
      <c r="JGT399" s="285"/>
      <c r="JGU399" s="285"/>
      <c r="JGV399" s="285"/>
      <c r="JGW399" s="285"/>
      <c r="JGX399" s="285"/>
      <c r="JGY399" s="285"/>
      <c r="JGZ399" s="285"/>
      <c r="JHA399" s="285"/>
      <c r="JHB399" s="285"/>
      <c r="JHC399" s="285"/>
      <c r="JHD399" s="285"/>
      <c r="JHE399" s="285"/>
      <c r="JHF399" s="285"/>
      <c r="JHG399" s="285"/>
      <c r="JHH399" s="285"/>
      <c r="JHI399" s="285"/>
      <c r="JHJ399" s="285"/>
      <c r="JHK399" s="285"/>
      <c r="JHL399" s="285"/>
      <c r="JHM399" s="285"/>
      <c r="JHN399" s="285"/>
      <c r="JHO399" s="285"/>
      <c r="JHP399" s="285"/>
      <c r="JHQ399" s="285"/>
      <c r="JHR399" s="285"/>
      <c r="JHS399" s="285"/>
      <c r="JHT399" s="285"/>
      <c r="JHU399" s="285"/>
      <c r="JHV399" s="285"/>
      <c r="JHW399" s="285"/>
      <c r="JHX399" s="285"/>
      <c r="JHY399" s="285"/>
      <c r="JHZ399" s="285"/>
      <c r="JIA399" s="285"/>
      <c r="JIB399" s="285"/>
      <c r="JIC399" s="285"/>
      <c r="JID399" s="285"/>
      <c r="JIE399" s="285"/>
      <c r="JIF399" s="285"/>
      <c r="JIG399" s="285"/>
      <c r="JIH399" s="285"/>
      <c r="JII399" s="285"/>
      <c r="JIJ399" s="285"/>
      <c r="JIK399" s="285"/>
      <c r="JIL399" s="285"/>
      <c r="JIM399" s="285"/>
      <c r="JIN399" s="285"/>
      <c r="JIO399" s="285"/>
      <c r="JIP399" s="285"/>
      <c r="JIQ399" s="285"/>
      <c r="JIR399" s="285"/>
      <c r="JIS399" s="285"/>
      <c r="JIT399" s="285"/>
      <c r="JIU399" s="285"/>
      <c r="JIV399" s="285"/>
      <c r="JIW399" s="285"/>
      <c r="JIX399" s="285"/>
      <c r="JIY399" s="285"/>
      <c r="JIZ399" s="285"/>
      <c r="JJA399" s="285"/>
      <c r="JJB399" s="285"/>
      <c r="JJC399" s="285"/>
      <c r="JJD399" s="285"/>
      <c r="JJE399" s="285"/>
      <c r="JJF399" s="285"/>
      <c r="JJG399" s="285"/>
      <c r="JJH399" s="285"/>
      <c r="JJI399" s="285"/>
      <c r="JJJ399" s="285"/>
      <c r="JJK399" s="285"/>
      <c r="JJL399" s="285"/>
      <c r="JJM399" s="285"/>
      <c r="JJN399" s="285"/>
      <c r="JJO399" s="285"/>
      <c r="JJP399" s="285"/>
      <c r="JJQ399" s="285"/>
      <c r="JJR399" s="285"/>
      <c r="JJS399" s="285"/>
      <c r="JJT399" s="285"/>
      <c r="JJU399" s="285"/>
      <c r="JJV399" s="285"/>
      <c r="JJW399" s="285"/>
      <c r="JJX399" s="285"/>
      <c r="JJY399" s="285"/>
      <c r="JJZ399" s="285"/>
      <c r="JKA399" s="285"/>
      <c r="JKB399" s="285"/>
      <c r="JKC399" s="285"/>
      <c r="JKD399" s="285"/>
      <c r="JKE399" s="285"/>
      <c r="JKF399" s="285"/>
      <c r="JKG399" s="285"/>
      <c r="JKH399" s="285"/>
      <c r="JKI399" s="285"/>
      <c r="JKJ399" s="285"/>
      <c r="JKK399" s="285"/>
      <c r="JKL399" s="285"/>
      <c r="JKM399" s="285"/>
      <c r="JKN399" s="285"/>
      <c r="JKO399" s="285"/>
      <c r="JKP399" s="285"/>
      <c r="JKQ399" s="285"/>
      <c r="JKR399" s="285"/>
      <c r="JKS399" s="285"/>
      <c r="JKT399" s="285"/>
      <c r="JKU399" s="285"/>
      <c r="JKV399" s="285"/>
      <c r="JKW399" s="285"/>
      <c r="JKX399" s="285"/>
      <c r="JKY399" s="285"/>
      <c r="JKZ399" s="285"/>
      <c r="JLA399" s="285"/>
      <c r="JLB399" s="285"/>
      <c r="JLC399" s="285"/>
      <c r="JLD399" s="285"/>
      <c r="JLE399" s="285"/>
      <c r="JLF399" s="285"/>
      <c r="JLG399" s="285"/>
      <c r="JLH399" s="285"/>
      <c r="JLI399" s="285"/>
      <c r="JLJ399" s="285"/>
      <c r="JLK399" s="285"/>
      <c r="JLL399" s="285"/>
      <c r="JLM399" s="285"/>
      <c r="JLN399" s="285"/>
      <c r="JLO399" s="285"/>
      <c r="JLP399" s="285"/>
      <c r="JLQ399" s="285"/>
      <c r="JLR399" s="285"/>
      <c r="JLS399" s="285"/>
      <c r="JLT399" s="285"/>
      <c r="JLU399" s="285"/>
      <c r="JLV399" s="285"/>
      <c r="JLW399" s="285"/>
      <c r="JLX399" s="285"/>
      <c r="JLY399" s="285"/>
      <c r="JLZ399" s="285"/>
      <c r="JMA399" s="285"/>
      <c r="JMB399" s="285"/>
      <c r="JMC399" s="285"/>
      <c r="JMD399" s="285"/>
      <c r="JME399" s="285"/>
      <c r="JMF399" s="285"/>
      <c r="JMG399" s="285"/>
      <c r="JMH399" s="285"/>
      <c r="JMI399" s="285"/>
      <c r="JMJ399" s="285"/>
      <c r="JMK399" s="285"/>
      <c r="JML399" s="285"/>
      <c r="JMM399" s="285"/>
      <c r="JMN399" s="285"/>
      <c r="JMO399" s="285"/>
      <c r="JMP399" s="285"/>
      <c r="JMQ399" s="285"/>
      <c r="JMR399" s="285"/>
      <c r="JMS399" s="285"/>
      <c r="JMT399" s="285"/>
      <c r="JMU399" s="285"/>
      <c r="JMV399" s="285"/>
      <c r="JMW399" s="285"/>
      <c r="JMX399" s="285"/>
      <c r="JMY399" s="285"/>
      <c r="JMZ399" s="285"/>
      <c r="JNA399" s="285"/>
      <c r="JNB399" s="285"/>
      <c r="JNC399" s="285"/>
      <c r="JND399" s="285"/>
      <c r="JNE399" s="285"/>
      <c r="JNF399" s="285"/>
      <c r="JNG399" s="285"/>
      <c r="JNH399" s="285"/>
      <c r="JNI399" s="285"/>
      <c r="JNJ399" s="285"/>
      <c r="JNK399" s="285"/>
      <c r="JNL399" s="285"/>
      <c r="JNM399" s="285"/>
      <c r="JNN399" s="285"/>
      <c r="JNO399" s="285"/>
      <c r="JNP399" s="285"/>
      <c r="JNQ399" s="285"/>
      <c r="JNR399" s="285"/>
      <c r="JNS399" s="285"/>
      <c r="JNT399" s="285"/>
      <c r="JNU399" s="285"/>
      <c r="JNV399" s="285"/>
      <c r="JNW399" s="285"/>
      <c r="JNX399" s="285"/>
      <c r="JNY399" s="285"/>
      <c r="JNZ399" s="285"/>
      <c r="JOA399" s="285"/>
      <c r="JOB399" s="285"/>
      <c r="JOC399" s="285"/>
      <c r="JOD399" s="285"/>
      <c r="JOE399" s="285"/>
      <c r="JOF399" s="285"/>
      <c r="JOG399" s="285"/>
      <c r="JOH399" s="285"/>
      <c r="JOI399" s="285"/>
      <c r="JOJ399" s="285"/>
      <c r="JOK399" s="285"/>
      <c r="JOL399" s="285"/>
      <c r="JOM399" s="285"/>
      <c r="JON399" s="285"/>
      <c r="JOO399" s="285"/>
      <c r="JOP399" s="285"/>
      <c r="JOQ399" s="285"/>
      <c r="JOR399" s="285"/>
      <c r="JOS399" s="285"/>
      <c r="JOT399" s="285"/>
      <c r="JOU399" s="285"/>
      <c r="JOV399" s="285"/>
      <c r="JOW399" s="285"/>
      <c r="JOX399" s="285"/>
      <c r="JOY399" s="285"/>
      <c r="JOZ399" s="285"/>
      <c r="JPA399" s="285"/>
      <c r="JPB399" s="285"/>
      <c r="JPC399" s="285"/>
      <c r="JPD399" s="285"/>
      <c r="JPE399" s="285"/>
      <c r="JPF399" s="285"/>
      <c r="JPG399" s="285"/>
      <c r="JPH399" s="285"/>
      <c r="JPI399" s="285"/>
      <c r="JPJ399" s="285"/>
      <c r="JPK399" s="285"/>
      <c r="JPL399" s="285"/>
      <c r="JPM399" s="285"/>
      <c r="JPN399" s="285"/>
      <c r="JPO399" s="285"/>
      <c r="JPP399" s="285"/>
      <c r="JPQ399" s="285"/>
      <c r="JPR399" s="285"/>
      <c r="JPS399" s="285"/>
      <c r="JPT399" s="285"/>
      <c r="JPU399" s="285"/>
      <c r="JPV399" s="285"/>
      <c r="JPW399" s="285"/>
      <c r="JPX399" s="285"/>
      <c r="JPY399" s="285"/>
      <c r="JPZ399" s="285"/>
      <c r="JQA399" s="285"/>
      <c r="JQB399" s="285"/>
      <c r="JQC399" s="285"/>
      <c r="JQD399" s="285"/>
      <c r="JQE399" s="285"/>
      <c r="JQF399" s="285"/>
      <c r="JQG399" s="285"/>
      <c r="JQH399" s="285"/>
      <c r="JQI399" s="285"/>
      <c r="JQJ399" s="285"/>
      <c r="JQK399" s="285"/>
      <c r="JQL399" s="285"/>
      <c r="JQM399" s="285"/>
      <c r="JQN399" s="285"/>
      <c r="JQO399" s="285"/>
      <c r="JQP399" s="285"/>
      <c r="JQQ399" s="285"/>
      <c r="JQR399" s="285"/>
      <c r="JQS399" s="285"/>
      <c r="JQT399" s="285"/>
      <c r="JQU399" s="285"/>
      <c r="JQV399" s="285"/>
      <c r="JQW399" s="285"/>
      <c r="JQX399" s="285"/>
      <c r="JQY399" s="285"/>
      <c r="JQZ399" s="285"/>
      <c r="JRA399" s="285"/>
      <c r="JRB399" s="285"/>
      <c r="JRC399" s="285"/>
      <c r="JRD399" s="285"/>
      <c r="JRE399" s="285"/>
      <c r="JRF399" s="285"/>
      <c r="JRG399" s="285"/>
      <c r="JRH399" s="285"/>
      <c r="JRI399" s="285"/>
      <c r="JRJ399" s="285"/>
      <c r="JRK399" s="285"/>
      <c r="JRL399" s="285"/>
      <c r="JRM399" s="285"/>
      <c r="JRN399" s="285"/>
      <c r="JRO399" s="285"/>
      <c r="JRP399" s="285"/>
      <c r="JRQ399" s="285"/>
      <c r="JRR399" s="285"/>
      <c r="JRS399" s="285"/>
      <c r="JRT399" s="285"/>
      <c r="JRU399" s="285"/>
      <c r="JRV399" s="285"/>
      <c r="JRW399" s="285"/>
      <c r="JRX399" s="285"/>
      <c r="JRY399" s="285"/>
      <c r="JRZ399" s="285"/>
      <c r="JSA399" s="285"/>
      <c r="JSB399" s="285"/>
      <c r="JSC399" s="285"/>
      <c r="JSD399" s="285"/>
      <c r="JSE399" s="285"/>
      <c r="JSF399" s="285"/>
      <c r="JSG399" s="285"/>
      <c r="JSH399" s="285"/>
      <c r="JSI399" s="285"/>
      <c r="JSJ399" s="285"/>
      <c r="JSK399" s="285"/>
      <c r="JSL399" s="285"/>
      <c r="JSM399" s="285"/>
      <c r="JSN399" s="285"/>
      <c r="JSO399" s="285"/>
      <c r="JSP399" s="285"/>
      <c r="JSQ399" s="285"/>
      <c r="JSR399" s="285"/>
      <c r="JSS399" s="285"/>
      <c r="JST399" s="285"/>
      <c r="JSU399" s="285"/>
      <c r="JSV399" s="285"/>
      <c r="JSW399" s="285"/>
      <c r="JSX399" s="285"/>
      <c r="JSY399" s="285"/>
      <c r="JSZ399" s="285"/>
      <c r="JTA399" s="285"/>
      <c r="JTB399" s="285"/>
      <c r="JTC399" s="285"/>
      <c r="JTD399" s="285"/>
      <c r="JTE399" s="285"/>
      <c r="JTF399" s="285"/>
      <c r="JTG399" s="285"/>
      <c r="JTH399" s="285"/>
      <c r="JTI399" s="285"/>
      <c r="JTJ399" s="285"/>
      <c r="JTK399" s="285"/>
      <c r="JTL399" s="285"/>
      <c r="JTM399" s="285"/>
      <c r="JTN399" s="285"/>
      <c r="JTO399" s="285"/>
      <c r="JTP399" s="285"/>
      <c r="JTQ399" s="285"/>
      <c r="JTR399" s="285"/>
      <c r="JTS399" s="285"/>
      <c r="JTT399" s="285"/>
      <c r="JTU399" s="285"/>
      <c r="JTV399" s="285"/>
      <c r="JTW399" s="285"/>
      <c r="JTX399" s="285"/>
      <c r="JTY399" s="285"/>
      <c r="JTZ399" s="285"/>
      <c r="JUA399" s="285"/>
      <c r="JUB399" s="285"/>
      <c r="JUC399" s="285"/>
      <c r="JUD399" s="285"/>
      <c r="JUE399" s="285"/>
      <c r="JUF399" s="285"/>
      <c r="JUG399" s="285"/>
      <c r="JUH399" s="285"/>
      <c r="JUI399" s="285"/>
      <c r="JUJ399" s="285"/>
      <c r="JUK399" s="285"/>
      <c r="JUL399" s="285"/>
      <c r="JUM399" s="285"/>
      <c r="JUN399" s="285"/>
      <c r="JUO399" s="285"/>
      <c r="JUP399" s="285"/>
      <c r="JUQ399" s="285"/>
      <c r="JUR399" s="285"/>
      <c r="JUS399" s="285"/>
      <c r="JUT399" s="285"/>
      <c r="JUU399" s="285"/>
      <c r="JUV399" s="285"/>
      <c r="JUW399" s="285"/>
      <c r="JUX399" s="285"/>
      <c r="JUY399" s="285"/>
      <c r="JUZ399" s="285"/>
      <c r="JVA399" s="285"/>
      <c r="JVB399" s="285"/>
      <c r="JVC399" s="285"/>
      <c r="JVD399" s="285"/>
      <c r="JVE399" s="285"/>
      <c r="JVF399" s="285"/>
      <c r="JVG399" s="285"/>
      <c r="JVH399" s="285"/>
      <c r="JVI399" s="285"/>
      <c r="JVJ399" s="285"/>
      <c r="JVK399" s="285"/>
      <c r="JVL399" s="285"/>
      <c r="JVM399" s="285"/>
      <c r="JVN399" s="285"/>
      <c r="JVO399" s="285"/>
      <c r="JVP399" s="285"/>
      <c r="JVQ399" s="285"/>
      <c r="JVR399" s="285"/>
      <c r="JVS399" s="285"/>
      <c r="JVT399" s="285"/>
      <c r="JVU399" s="285"/>
      <c r="JVV399" s="285"/>
      <c r="JVW399" s="285"/>
      <c r="JVX399" s="285"/>
      <c r="JVY399" s="285"/>
      <c r="JVZ399" s="285"/>
      <c r="JWA399" s="285"/>
      <c r="JWB399" s="285"/>
      <c r="JWC399" s="285"/>
      <c r="JWD399" s="285"/>
      <c r="JWE399" s="285"/>
      <c r="JWF399" s="285"/>
      <c r="JWG399" s="285"/>
      <c r="JWH399" s="285"/>
      <c r="JWI399" s="285"/>
      <c r="JWJ399" s="285"/>
      <c r="JWK399" s="285"/>
      <c r="JWL399" s="285"/>
      <c r="JWM399" s="285"/>
      <c r="JWN399" s="285"/>
      <c r="JWO399" s="285"/>
      <c r="JWP399" s="285"/>
      <c r="JWQ399" s="285"/>
      <c r="JWR399" s="285"/>
      <c r="JWS399" s="285"/>
      <c r="JWT399" s="285"/>
      <c r="JWU399" s="285"/>
      <c r="JWV399" s="285"/>
      <c r="JWW399" s="285"/>
      <c r="JWX399" s="285"/>
      <c r="JWY399" s="285"/>
      <c r="JWZ399" s="285"/>
      <c r="JXA399" s="285"/>
      <c r="JXB399" s="285"/>
      <c r="JXC399" s="285"/>
      <c r="JXD399" s="285"/>
      <c r="JXE399" s="285"/>
      <c r="JXF399" s="285"/>
      <c r="JXG399" s="285"/>
      <c r="JXH399" s="285"/>
      <c r="JXI399" s="285"/>
      <c r="JXJ399" s="285"/>
      <c r="JXK399" s="285"/>
      <c r="JXL399" s="285"/>
      <c r="JXM399" s="285"/>
      <c r="JXN399" s="285"/>
      <c r="JXO399" s="285"/>
      <c r="JXP399" s="285"/>
      <c r="JXQ399" s="285"/>
      <c r="JXR399" s="285"/>
      <c r="JXS399" s="285"/>
      <c r="JXT399" s="285"/>
      <c r="JXU399" s="285"/>
      <c r="JXV399" s="285"/>
      <c r="JXW399" s="285"/>
      <c r="JXX399" s="285"/>
      <c r="JXY399" s="285"/>
      <c r="JXZ399" s="285"/>
      <c r="JYA399" s="285"/>
      <c r="JYB399" s="285"/>
      <c r="JYC399" s="285"/>
      <c r="JYD399" s="285"/>
      <c r="JYE399" s="285"/>
      <c r="JYF399" s="285"/>
      <c r="JYG399" s="285"/>
      <c r="JYH399" s="285"/>
      <c r="JYI399" s="285"/>
      <c r="JYJ399" s="285"/>
      <c r="JYK399" s="285"/>
      <c r="JYL399" s="285"/>
      <c r="JYM399" s="285"/>
      <c r="JYN399" s="285"/>
      <c r="JYO399" s="285"/>
      <c r="JYP399" s="285"/>
      <c r="JYQ399" s="285"/>
      <c r="JYR399" s="285"/>
      <c r="JYS399" s="285"/>
      <c r="JYT399" s="285"/>
      <c r="JYU399" s="285"/>
      <c r="JYV399" s="285"/>
      <c r="JYW399" s="285"/>
      <c r="JYX399" s="285"/>
      <c r="JYY399" s="285"/>
      <c r="JYZ399" s="285"/>
      <c r="JZA399" s="285"/>
      <c r="JZB399" s="285"/>
      <c r="JZC399" s="285"/>
      <c r="JZD399" s="285"/>
      <c r="JZE399" s="285"/>
      <c r="JZF399" s="285"/>
      <c r="JZG399" s="285"/>
      <c r="JZH399" s="285"/>
      <c r="JZI399" s="285"/>
      <c r="JZJ399" s="285"/>
      <c r="JZK399" s="285"/>
      <c r="JZL399" s="285"/>
      <c r="JZM399" s="285"/>
      <c r="JZN399" s="285"/>
      <c r="JZO399" s="285"/>
      <c r="JZP399" s="285"/>
      <c r="JZQ399" s="285"/>
      <c r="JZR399" s="285"/>
      <c r="JZS399" s="285"/>
      <c r="JZT399" s="285"/>
      <c r="JZU399" s="285"/>
      <c r="JZV399" s="285"/>
      <c r="JZW399" s="285"/>
      <c r="JZX399" s="285"/>
      <c r="JZY399" s="285"/>
      <c r="JZZ399" s="285"/>
      <c r="KAA399" s="285"/>
      <c r="KAB399" s="285"/>
      <c r="KAC399" s="285"/>
      <c r="KAD399" s="285"/>
      <c r="KAE399" s="285"/>
      <c r="KAF399" s="285"/>
      <c r="KAG399" s="285"/>
      <c r="KAH399" s="285"/>
      <c r="KAI399" s="285"/>
      <c r="KAJ399" s="285"/>
      <c r="KAK399" s="285"/>
      <c r="KAL399" s="285"/>
      <c r="KAM399" s="285"/>
      <c r="KAN399" s="285"/>
      <c r="KAO399" s="285"/>
      <c r="KAP399" s="285"/>
      <c r="KAQ399" s="285"/>
      <c r="KAR399" s="285"/>
      <c r="KAS399" s="285"/>
      <c r="KAT399" s="285"/>
      <c r="KAU399" s="285"/>
      <c r="KAV399" s="285"/>
      <c r="KAW399" s="285"/>
      <c r="KAX399" s="285"/>
      <c r="KAY399" s="285"/>
      <c r="KAZ399" s="285"/>
      <c r="KBA399" s="285"/>
      <c r="KBB399" s="285"/>
      <c r="KBC399" s="285"/>
      <c r="KBD399" s="285"/>
      <c r="KBE399" s="285"/>
      <c r="KBF399" s="285"/>
      <c r="KBG399" s="285"/>
      <c r="KBH399" s="285"/>
      <c r="KBI399" s="285"/>
      <c r="KBJ399" s="285"/>
      <c r="KBK399" s="285"/>
      <c r="KBL399" s="285"/>
      <c r="KBM399" s="285"/>
      <c r="KBN399" s="285"/>
      <c r="KBO399" s="285"/>
      <c r="KBP399" s="285"/>
      <c r="KBQ399" s="285"/>
      <c r="KBR399" s="285"/>
      <c r="KBS399" s="285"/>
      <c r="KBT399" s="285"/>
      <c r="KBU399" s="285"/>
      <c r="KBV399" s="285"/>
      <c r="KBW399" s="285"/>
      <c r="KBX399" s="285"/>
      <c r="KBY399" s="285"/>
      <c r="KBZ399" s="285"/>
      <c r="KCA399" s="285"/>
      <c r="KCB399" s="285"/>
      <c r="KCC399" s="285"/>
      <c r="KCD399" s="285"/>
      <c r="KCE399" s="285"/>
      <c r="KCF399" s="285"/>
      <c r="KCG399" s="285"/>
      <c r="KCH399" s="285"/>
      <c r="KCI399" s="285"/>
      <c r="KCJ399" s="285"/>
      <c r="KCK399" s="285"/>
      <c r="KCL399" s="285"/>
      <c r="KCM399" s="285"/>
      <c r="KCN399" s="285"/>
      <c r="KCO399" s="285"/>
      <c r="KCP399" s="285"/>
      <c r="KCQ399" s="285"/>
      <c r="KCR399" s="285"/>
      <c r="KCS399" s="285"/>
      <c r="KCT399" s="285"/>
      <c r="KCU399" s="285"/>
      <c r="KCV399" s="285"/>
      <c r="KCW399" s="285"/>
      <c r="KCX399" s="285"/>
      <c r="KCY399" s="285"/>
      <c r="KCZ399" s="285"/>
      <c r="KDA399" s="285"/>
      <c r="KDB399" s="285"/>
      <c r="KDC399" s="285"/>
      <c r="KDD399" s="285"/>
      <c r="KDE399" s="285"/>
      <c r="KDF399" s="285"/>
      <c r="KDG399" s="285"/>
      <c r="KDH399" s="285"/>
      <c r="KDI399" s="285"/>
      <c r="KDJ399" s="285"/>
      <c r="KDK399" s="285"/>
      <c r="KDL399" s="285"/>
      <c r="KDM399" s="285"/>
      <c r="KDN399" s="285"/>
      <c r="KDO399" s="285"/>
      <c r="KDP399" s="285"/>
      <c r="KDQ399" s="285"/>
      <c r="KDR399" s="285"/>
      <c r="KDS399" s="285"/>
      <c r="KDT399" s="285"/>
      <c r="KDU399" s="285"/>
      <c r="KDV399" s="285"/>
      <c r="KDW399" s="285"/>
      <c r="KDX399" s="285"/>
      <c r="KDY399" s="285"/>
      <c r="KDZ399" s="285"/>
      <c r="KEA399" s="285"/>
      <c r="KEB399" s="285"/>
      <c r="KEC399" s="285"/>
      <c r="KED399" s="285"/>
      <c r="KEE399" s="285"/>
      <c r="KEF399" s="285"/>
      <c r="KEG399" s="285"/>
      <c r="KEH399" s="285"/>
      <c r="KEI399" s="285"/>
      <c r="KEJ399" s="285"/>
      <c r="KEK399" s="285"/>
      <c r="KEL399" s="285"/>
      <c r="KEM399" s="285"/>
      <c r="KEN399" s="285"/>
      <c r="KEO399" s="285"/>
      <c r="KEP399" s="285"/>
      <c r="KEQ399" s="285"/>
      <c r="KER399" s="285"/>
      <c r="KES399" s="285"/>
      <c r="KET399" s="285"/>
      <c r="KEU399" s="285"/>
      <c r="KEV399" s="285"/>
      <c r="KEW399" s="285"/>
      <c r="KEX399" s="285"/>
      <c r="KEY399" s="285"/>
      <c r="KEZ399" s="285"/>
      <c r="KFA399" s="285"/>
      <c r="KFB399" s="285"/>
      <c r="KFC399" s="285"/>
      <c r="KFD399" s="285"/>
      <c r="KFE399" s="285"/>
      <c r="KFF399" s="285"/>
      <c r="KFG399" s="285"/>
      <c r="KFH399" s="285"/>
      <c r="KFI399" s="285"/>
      <c r="KFJ399" s="285"/>
      <c r="KFK399" s="285"/>
      <c r="KFL399" s="285"/>
      <c r="KFM399" s="285"/>
      <c r="KFN399" s="285"/>
      <c r="KFO399" s="285"/>
      <c r="KFP399" s="285"/>
      <c r="KFQ399" s="285"/>
      <c r="KFR399" s="285"/>
      <c r="KFS399" s="285"/>
      <c r="KFT399" s="285"/>
      <c r="KFU399" s="285"/>
      <c r="KFV399" s="285"/>
      <c r="KFW399" s="285"/>
      <c r="KFX399" s="285"/>
      <c r="KFY399" s="285"/>
      <c r="KFZ399" s="285"/>
      <c r="KGA399" s="285"/>
      <c r="KGB399" s="285"/>
      <c r="KGC399" s="285"/>
      <c r="KGD399" s="285"/>
      <c r="KGE399" s="285"/>
      <c r="KGF399" s="285"/>
      <c r="KGG399" s="285"/>
      <c r="KGH399" s="285"/>
      <c r="KGI399" s="285"/>
      <c r="KGJ399" s="285"/>
      <c r="KGK399" s="285"/>
      <c r="KGL399" s="285"/>
      <c r="KGM399" s="285"/>
      <c r="KGN399" s="285"/>
      <c r="KGO399" s="285"/>
      <c r="KGP399" s="285"/>
      <c r="KGQ399" s="285"/>
      <c r="KGR399" s="285"/>
      <c r="KGS399" s="285"/>
      <c r="KGT399" s="285"/>
      <c r="KGU399" s="285"/>
      <c r="KGV399" s="285"/>
      <c r="KGW399" s="285"/>
      <c r="KGX399" s="285"/>
      <c r="KGY399" s="285"/>
      <c r="KGZ399" s="285"/>
      <c r="KHA399" s="285"/>
      <c r="KHB399" s="285"/>
      <c r="KHC399" s="285"/>
      <c r="KHD399" s="285"/>
      <c r="KHE399" s="285"/>
      <c r="KHF399" s="285"/>
      <c r="KHG399" s="285"/>
      <c r="KHH399" s="285"/>
      <c r="KHI399" s="285"/>
      <c r="KHJ399" s="285"/>
      <c r="KHK399" s="285"/>
      <c r="KHL399" s="285"/>
      <c r="KHM399" s="285"/>
      <c r="KHN399" s="285"/>
      <c r="KHO399" s="285"/>
      <c r="KHP399" s="285"/>
      <c r="KHQ399" s="285"/>
      <c r="KHR399" s="285"/>
      <c r="KHS399" s="285"/>
      <c r="KHT399" s="285"/>
      <c r="KHU399" s="285"/>
      <c r="KHV399" s="285"/>
      <c r="KHW399" s="285"/>
      <c r="KHX399" s="285"/>
      <c r="KHY399" s="285"/>
      <c r="KHZ399" s="285"/>
      <c r="KIA399" s="285"/>
      <c r="KIB399" s="285"/>
      <c r="KIC399" s="285"/>
      <c r="KID399" s="285"/>
      <c r="KIE399" s="285"/>
      <c r="KIF399" s="285"/>
      <c r="KIG399" s="285"/>
      <c r="KIH399" s="285"/>
      <c r="KII399" s="285"/>
      <c r="KIJ399" s="285"/>
      <c r="KIK399" s="285"/>
      <c r="KIL399" s="285"/>
      <c r="KIM399" s="285"/>
      <c r="KIN399" s="285"/>
      <c r="KIO399" s="285"/>
      <c r="KIP399" s="285"/>
      <c r="KIQ399" s="285"/>
      <c r="KIR399" s="285"/>
      <c r="KIS399" s="285"/>
      <c r="KIT399" s="285"/>
      <c r="KIU399" s="285"/>
      <c r="KIV399" s="285"/>
      <c r="KIW399" s="285"/>
      <c r="KIX399" s="285"/>
      <c r="KIY399" s="285"/>
      <c r="KIZ399" s="285"/>
      <c r="KJA399" s="285"/>
      <c r="KJB399" s="285"/>
      <c r="KJC399" s="285"/>
      <c r="KJD399" s="285"/>
      <c r="KJE399" s="285"/>
      <c r="KJF399" s="285"/>
      <c r="KJG399" s="285"/>
      <c r="KJH399" s="285"/>
      <c r="KJI399" s="285"/>
      <c r="KJJ399" s="285"/>
      <c r="KJK399" s="285"/>
      <c r="KJL399" s="285"/>
      <c r="KJM399" s="285"/>
      <c r="KJN399" s="285"/>
      <c r="KJO399" s="285"/>
      <c r="KJP399" s="285"/>
      <c r="KJQ399" s="285"/>
      <c r="KJR399" s="285"/>
      <c r="KJS399" s="285"/>
      <c r="KJT399" s="285"/>
      <c r="KJU399" s="285"/>
      <c r="KJV399" s="285"/>
      <c r="KJW399" s="285"/>
      <c r="KJX399" s="285"/>
      <c r="KJY399" s="285"/>
      <c r="KJZ399" s="285"/>
      <c r="KKA399" s="285"/>
      <c r="KKB399" s="285"/>
      <c r="KKC399" s="285"/>
      <c r="KKD399" s="285"/>
      <c r="KKE399" s="285"/>
      <c r="KKF399" s="285"/>
      <c r="KKG399" s="285"/>
      <c r="KKH399" s="285"/>
      <c r="KKI399" s="285"/>
      <c r="KKJ399" s="285"/>
      <c r="KKK399" s="285"/>
      <c r="KKL399" s="285"/>
      <c r="KKM399" s="285"/>
      <c r="KKN399" s="285"/>
      <c r="KKO399" s="285"/>
      <c r="KKP399" s="285"/>
      <c r="KKQ399" s="285"/>
      <c r="KKR399" s="285"/>
      <c r="KKS399" s="285"/>
      <c r="KKT399" s="285"/>
      <c r="KKU399" s="285"/>
      <c r="KKV399" s="285"/>
      <c r="KKW399" s="285"/>
      <c r="KKX399" s="285"/>
      <c r="KKY399" s="285"/>
      <c r="KKZ399" s="285"/>
      <c r="KLA399" s="285"/>
      <c r="KLB399" s="285"/>
      <c r="KLC399" s="285"/>
      <c r="KLD399" s="285"/>
      <c r="KLE399" s="285"/>
      <c r="KLF399" s="285"/>
      <c r="KLG399" s="285"/>
      <c r="KLH399" s="285"/>
      <c r="KLI399" s="285"/>
      <c r="KLJ399" s="285"/>
      <c r="KLK399" s="285"/>
      <c r="KLL399" s="285"/>
      <c r="KLM399" s="285"/>
      <c r="KLN399" s="285"/>
      <c r="KLO399" s="285"/>
      <c r="KLP399" s="285"/>
      <c r="KLQ399" s="285"/>
      <c r="KLR399" s="285"/>
      <c r="KLS399" s="285"/>
      <c r="KLT399" s="285"/>
      <c r="KLU399" s="285"/>
      <c r="KLV399" s="285"/>
      <c r="KLW399" s="285"/>
      <c r="KLX399" s="285"/>
      <c r="KLY399" s="285"/>
      <c r="KLZ399" s="285"/>
      <c r="KMA399" s="285"/>
      <c r="KMB399" s="285"/>
      <c r="KMC399" s="285"/>
      <c r="KMD399" s="285"/>
      <c r="KME399" s="285"/>
      <c r="KMF399" s="285"/>
      <c r="KMG399" s="285"/>
      <c r="KMH399" s="285"/>
      <c r="KMI399" s="285"/>
      <c r="KMJ399" s="285"/>
      <c r="KMK399" s="285"/>
      <c r="KML399" s="285"/>
      <c r="KMM399" s="285"/>
      <c r="KMN399" s="285"/>
      <c r="KMO399" s="285"/>
      <c r="KMP399" s="285"/>
      <c r="KMQ399" s="285"/>
      <c r="KMR399" s="285"/>
      <c r="KMS399" s="285"/>
      <c r="KMT399" s="285"/>
      <c r="KMU399" s="285"/>
      <c r="KMV399" s="285"/>
      <c r="KMW399" s="285"/>
      <c r="KMX399" s="285"/>
      <c r="KMY399" s="285"/>
      <c r="KMZ399" s="285"/>
      <c r="KNA399" s="285"/>
      <c r="KNB399" s="285"/>
      <c r="KNC399" s="285"/>
      <c r="KND399" s="285"/>
      <c r="KNE399" s="285"/>
      <c r="KNF399" s="285"/>
      <c r="KNG399" s="285"/>
      <c r="KNH399" s="285"/>
      <c r="KNI399" s="285"/>
      <c r="KNJ399" s="285"/>
      <c r="KNK399" s="285"/>
      <c r="KNL399" s="285"/>
      <c r="KNM399" s="285"/>
      <c r="KNN399" s="285"/>
      <c r="KNO399" s="285"/>
      <c r="KNP399" s="285"/>
      <c r="KNQ399" s="285"/>
      <c r="KNR399" s="285"/>
      <c r="KNS399" s="285"/>
      <c r="KNT399" s="285"/>
      <c r="KNU399" s="285"/>
      <c r="KNV399" s="285"/>
      <c r="KNW399" s="285"/>
      <c r="KNX399" s="285"/>
      <c r="KNY399" s="285"/>
      <c r="KNZ399" s="285"/>
      <c r="KOA399" s="285"/>
      <c r="KOB399" s="285"/>
      <c r="KOC399" s="285"/>
      <c r="KOD399" s="285"/>
      <c r="KOE399" s="285"/>
      <c r="KOF399" s="285"/>
      <c r="KOG399" s="285"/>
      <c r="KOH399" s="285"/>
      <c r="KOI399" s="285"/>
      <c r="KOJ399" s="285"/>
      <c r="KOK399" s="285"/>
      <c r="KOL399" s="285"/>
      <c r="KOM399" s="285"/>
      <c r="KON399" s="285"/>
      <c r="KOO399" s="285"/>
      <c r="KOP399" s="285"/>
      <c r="KOQ399" s="285"/>
      <c r="KOR399" s="285"/>
      <c r="KOS399" s="285"/>
      <c r="KOT399" s="285"/>
      <c r="KOU399" s="285"/>
      <c r="KOV399" s="285"/>
      <c r="KOW399" s="285"/>
      <c r="KOX399" s="285"/>
      <c r="KOY399" s="285"/>
      <c r="KOZ399" s="285"/>
      <c r="KPA399" s="285"/>
      <c r="KPB399" s="285"/>
      <c r="KPC399" s="285"/>
      <c r="KPD399" s="285"/>
      <c r="KPE399" s="285"/>
      <c r="KPF399" s="285"/>
      <c r="KPG399" s="285"/>
      <c r="KPH399" s="285"/>
      <c r="KPI399" s="285"/>
      <c r="KPJ399" s="285"/>
      <c r="KPK399" s="285"/>
      <c r="KPL399" s="285"/>
      <c r="KPM399" s="285"/>
      <c r="KPN399" s="285"/>
      <c r="KPO399" s="285"/>
      <c r="KPP399" s="285"/>
      <c r="KPQ399" s="285"/>
      <c r="KPR399" s="285"/>
      <c r="KPS399" s="285"/>
      <c r="KPT399" s="285"/>
      <c r="KPU399" s="285"/>
      <c r="KPV399" s="285"/>
      <c r="KPW399" s="285"/>
      <c r="KPX399" s="285"/>
      <c r="KPY399" s="285"/>
      <c r="KPZ399" s="285"/>
      <c r="KQA399" s="285"/>
      <c r="KQB399" s="285"/>
      <c r="KQC399" s="285"/>
      <c r="KQD399" s="285"/>
      <c r="KQE399" s="285"/>
      <c r="KQF399" s="285"/>
      <c r="KQG399" s="285"/>
      <c r="KQH399" s="285"/>
      <c r="KQI399" s="285"/>
      <c r="KQJ399" s="285"/>
      <c r="KQK399" s="285"/>
      <c r="KQL399" s="285"/>
      <c r="KQM399" s="285"/>
      <c r="KQN399" s="285"/>
      <c r="KQO399" s="285"/>
      <c r="KQP399" s="285"/>
      <c r="KQQ399" s="285"/>
      <c r="KQR399" s="285"/>
      <c r="KQS399" s="285"/>
      <c r="KQT399" s="285"/>
      <c r="KQU399" s="285"/>
      <c r="KQV399" s="285"/>
      <c r="KQW399" s="285"/>
      <c r="KQX399" s="285"/>
      <c r="KQY399" s="285"/>
      <c r="KQZ399" s="285"/>
      <c r="KRA399" s="285"/>
      <c r="KRB399" s="285"/>
      <c r="KRC399" s="285"/>
      <c r="KRD399" s="285"/>
      <c r="KRE399" s="285"/>
      <c r="KRF399" s="285"/>
      <c r="KRG399" s="285"/>
      <c r="KRH399" s="285"/>
      <c r="KRI399" s="285"/>
      <c r="KRJ399" s="285"/>
      <c r="KRK399" s="285"/>
      <c r="KRL399" s="285"/>
      <c r="KRM399" s="285"/>
      <c r="KRN399" s="285"/>
      <c r="KRO399" s="285"/>
      <c r="KRP399" s="285"/>
      <c r="KRQ399" s="285"/>
      <c r="KRR399" s="285"/>
      <c r="KRS399" s="285"/>
      <c r="KRT399" s="285"/>
      <c r="KRU399" s="285"/>
      <c r="KRV399" s="285"/>
      <c r="KRW399" s="285"/>
      <c r="KRX399" s="285"/>
      <c r="KRY399" s="285"/>
      <c r="KRZ399" s="285"/>
      <c r="KSA399" s="285"/>
      <c r="KSB399" s="285"/>
      <c r="KSC399" s="285"/>
      <c r="KSD399" s="285"/>
      <c r="KSE399" s="285"/>
      <c r="KSF399" s="285"/>
      <c r="KSG399" s="285"/>
      <c r="KSH399" s="285"/>
      <c r="KSI399" s="285"/>
      <c r="KSJ399" s="285"/>
      <c r="KSK399" s="285"/>
      <c r="KSL399" s="285"/>
      <c r="KSM399" s="285"/>
      <c r="KSN399" s="285"/>
      <c r="KSO399" s="285"/>
      <c r="KSP399" s="285"/>
      <c r="KSQ399" s="285"/>
      <c r="KSR399" s="285"/>
      <c r="KSS399" s="285"/>
      <c r="KST399" s="285"/>
      <c r="KSU399" s="285"/>
      <c r="KSV399" s="285"/>
      <c r="KSW399" s="285"/>
      <c r="KSX399" s="285"/>
      <c r="KSY399" s="285"/>
      <c r="KSZ399" s="285"/>
      <c r="KTA399" s="285"/>
      <c r="KTB399" s="285"/>
      <c r="KTC399" s="285"/>
      <c r="KTD399" s="285"/>
      <c r="KTE399" s="285"/>
      <c r="KTF399" s="285"/>
      <c r="KTG399" s="285"/>
      <c r="KTH399" s="285"/>
      <c r="KTI399" s="285"/>
      <c r="KTJ399" s="285"/>
      <c r="KTK399" s="285"/>
      <c r="KTL399" s="285"/>
      <c r="KTM399" s="285"/>
      <c r="KTN399" s="285"/>
      <c r="KTO399" s="285"/>
      <c r="KTP399" s="285"/>
      <c r="KTQ399" s="285"/>
      <c r="KTR399" s="285"/>
      <c r="KTS399" s="285"/>
      <c r="KTT399" s="285"/>
      <c r="KTU399" s="285"/>
      <c r="KTV399" s="285"/>
      <c r="KTW399" s="285"/>
      <c r="KTX399" s="285"/>
      <c r="KTY399" s="285"/>
      <c r="KTZ399" s="285"/>
      <c r="KUA399" s="285"/>
      <c r="KUB399" s="285"/>
      <c r="KUC399" s="285"/>
      <c r="KUD399" s="285"/>
      <c r="KUE399" s="285"/>
      <c r="KUF399" s="285"/>
      <c r="KUG399" s="285"/>
      <c r="KUH399" s="285"/>
      <c r="KUI399" s="285"/>
      <c r="KUJ399" s="285"/>
      <c r="KUK399" s="285"/>
      <c r="KUL399" s="285"/>
      <c r="KUM399" s="285"/>
      <c r="KUN399" s="285"/>
      <c r="KUO399" s="285"/>
      <c r="KUP399" s="285"/>
      <c r="KUQ399" s="285"/>
      <c r="KUR399" s="285"/>
      <c r="KUS399" s="285"/>
      <c r="KUT399" s="285"/>
      <c r="KUU399" s="285"/>
      <c r="KUV399" s="285"/>
      <c r="KUW399" s="285"/>
      <c r="KUX399" s="285"/>
      <c r="KUY399" s="285"/>
      <c r="KUZ399" s="285"/>
      <c r="KVA399" s="285"/>
      <c r="KVB399" s="285"/>
      <c r="KVC399" s="285"/>
      <c r="KVD399" s="285"/>
      <c r="KVE399" s="285"/>
      <c r="KVF399" s="285"/>
      <c r="KVG399" s="285"/>
      <c r="KVH399" s="285"/>
      <c r="KVI399" s="285"/>
      <c r="KVJ399" s="285"/>
      <c r="KVK399" s="285"/>
      <c r="KVL399" s="285"/>
      <c r="KVM399" s="285"/>
      <c r="KVN399" s="285"/>
      <c r="KVO399" s="285"/>
      <c r="KVP399" s="285"/>
      <c r="KVQ399" s="285"/>
      <c r="KVR399" s="285"/>
      <c r="KVS399" s="285"/>
      <c r="KVT399" s="285"/>
      <c r="KVU399" s="285"/>
      <c r="KVV399" s="285"/>
      <c r="KVW399" s="285"/>
      <c r="KVX399" s="285"/>
      <c r="KVY399" s="285"/>
      <c r="KVZ399" s="285"/>
      <c r="KWA399" s="285"/>
      <c r="KWB399" s="285"/>
      <c r="KWC399" s="285"/>
      <c r="KWD399" s="285"/>
      <c r="KWE399" s="285"/>
      <c r="KWF399" s="285"/>
      <c r="KWG399" s="285"/>
      <c r="KWH399" s="285"/>
      <c r="KWI399" s="285"/>
      <c r="KWJ399" s="285"/>
      <c r="KWK399" s="285"/>
      <c r="KWL399" s="285"/>
      <c r="KWM399" s="285"/>
      <c r="KWN399" s="285"/>
      <c r="KWO399" s="285"/>
      <c r="KWP399" s="285"/>
      <c r="KWQ399" s="285"/>
      <c r="KWR399" s="285"/>
      <c r="KWS399" s="285"/>
      <c r="KWT399" s="285"/>
      <c r="KWU399" s="285"/>
      <c r="KWV399" s="285"/>
      <c r="KWW399" s="285"/>
      <c r="KWX399" s="285"/>
      <c r="KWY399" s="285"/>
      <c r="KWZ399" s="285"/>
      <c r="KXA399" s="285"/>
      <c r="KXB399" s="285"/>
      <c r="KXC399" s="285"/>
      <c r="KXD399" s="285"/>
      <c r="KXE399" s="285"/>
      <c r="KXF399" s="285"/>
      <c r="KXG399" s="285"/>
      <c r="KXH399" s="285"/>
      <c r="KXI399" s="285"/>
      <c r="KXJ399" s="285"/>
      <c r="KXK399" s="285"/>
      <c r="KXL399" s="285"/>
      <c r="KXM399" s="285"/>
      <c r="KXN399" s="285"/>
      <c r="KXO399" s="285"/>
      <c r="KXP399" s="285"/>
      <c r="KXQ399" s="285"/>
      <c r="KXR399" s="285"/>
      <c r="KXS399" s="285"/>
      <c r="KXT399" s="285"/>
      <c r="KXU399" s="285"/>
      <c r="KXV399" s="285"/>
      <c r="KXW399" s="285"/>
      <c r="KXX399" s="285"/>
      <c r="KXY399" s="285"/>
      <c r="KXZ399" s="285"/>
      <c r="KYA399" s="285"/>
      <c r="KYB399" s="285"/>
      <c r="KYC399" s="285"/>
      <c r="KYD399" s="285"/>
      <c r="KYE399" s="285"/>
      <c r="KYF399" s="285"/>
      <c r="KYG399" s="285"/>
      <c r="KYH399" s="285"/>
      <c r="KYI399" s="285"/>
      <c r="KYJ399" s="285"/>
      <c r="KYK399" s="285"/>
      <c r="KYL399" s="285"/>
      <c r="KYM399" s="285"/>
      <c r="KYN399" s="285"/>
      <c r="KYO399" s="285"/>
      <c r="KYP399" s="285"/>
      <c r="KYQ399" s="285"/>
      <c r="KYR399" s="285"/>
      <c r="KYS399" s="285"/>
      <c r="KYT399" s="285"/>
      <c r="KYU399" s="285"/>
      <c r="KYV399" s="285"/>
      <c r="KYW399" s="285"/>
      <c r="KYX399" s="285"/>
      <c r="KYY399" s="285"/>
      <c r="KYZ399" s="285"/>
      <c r="KZA399" s="285"/>
      <c r="KZB399" s="285"/>
      <c r="KZC399" s="285"/>
      <c r="KZD399" s="285"/>
      <c r="KZE399" s="285"/>
      <c r="KZF399" s="285"/>
      <c r="KZG399" s="285"/>
      <c r="KZH399" s="285"/>
      <c r="KZI399" s="285"/>
      <c r="KZJ399" s="285"/>
      <c r="KZK399" s="285"/>
      <c r="KZL399" s="285"/>
      <c r="KZM399" s="285"/>
      <c r="KZN399" s="285"/>
      <c r="KZO399" s="285"/>
      <c r="KZP399" s="285"/>
      <c r="KZQ399" s="285"/>
      <c r="KZR399" s="285"/>
      <c r="KZS399" s="285"/>
      <c r="KZT399" s="285"/>
      <c r="KZU399" s="285"/>
      <c r="KZV399" s="285"/>
      <c r="KZW399" s="285"/>
      <c r="KZX399" s="285"/>
      <c r="KZY399" s="285"/>
      <c r="KZZ399" s="285"/>
      <c r="LAA399" s="285"/>
      <c r="LAB399" s="285"/>
      <c r="LAC399" s="285"/>
      <c r="LAD399" s="285"/>
      <c r="LAE399" s="285"/>
      <c r="LAF399" s="285"/>
      <c r="LAG399" s="285"/>
      <c r="LAH399" s="285"/>
      <c r="LAI399" s="285"/>
      <c r="LAJ399" s="285"/>
      <c r="LAK399" s="285"/>
      <c r="LAL399" s="285"/>
      <c r="LAM399" s="285"/>
      <c r="LAN399" s="285"/>
      <c r="LAO399" s="285"/>
      <c r="LAP399" s="285"/>
      <c r="LAQ399" s="285"/>
      <c r="LAR399" s="285"/>
      <c r="LAS399" s="285"/>
      <c r="LAT399" s="285"/>
      <c r="LAU399" s="285"/>
      <c r="LAV399" s="285"/>
      <c r="LAW399" s="285"/>
      <c r="LAX399" s="285"/>
      <c r="LAY399" s="285"/>
      <c r="LAZ399" s="285"/>
      <c r="LBA399" s="285"/>
      <c r="LBB399" s="285"/>
      <c r="LBC399" s="285"/>
      <c r="LBD399" s="285"/>
      <c r="LBE399" s="285"/>
      <c r="LBF399" s="285"/>
      <c r="LBG399" s="285"/>
      <c r="LBH399" s="285"/>
      <c r="LBI399" s="285"/>
      <c r="LBJ399" s="285"/>
      <c r="LBK399" s="285"/>
      <c r="LBL399" s="285"/>
      <c r="LBM399" s="285"/>
      <c r="LBN399" s="285"/>
      <c r="LBO399" s="285"/>
      <c r="LBP399" s="285"/>
      <c r="LBQ399" s="285"/>
      <c r="LBR399" s="285"/>
      <c r="LBS399" s="285"/>
      <c r="LBT399" s="285"/>
      <c r="LBU399" s="285"/>
      <c r="LBV399" s="285"/>
      <c r="LBW399" s="285"/>
      <c r="LBX399" s="285"/>
      <c r="LBY399" s="285"/>
      <c r="LBZ399" s="285"/>
      <c r="LCA399" s="285"/>
      <c r="LCB399" s="285"/>
      <c r="LCC399" s="285"/>
      <c r="LCD399" s="285"/>
      <c r="LCE399" s="285"/>
      <c r="LCF399" s="285"/>
      <c r="LCG399" s="285"/>
      <c r="LCH399" s="285"/>
      <c r="LCI399" s="285"/>
      <c r="LCJ399" s="285"/>
      <c r="LCK399" s="285"/>
      <c r="LCL399" s="285"/>
      <c r="LCM399" s="285"/>
      <c r="LCN399" s="285"/>
      <c r="LCO399" s="285"/>
      <c r="LCP399" s="285"/>
      <c r="LCQ399" s="285"/>
      <c r="LCR399" s="285"/>
      <c r="LCS399" s="285"/>
      <c r="LCT399" s="285"/>
      <c r="LCU399" s="285"/>
      <c r="LCV399" s="285"/>
      <c r="LCW399" s="285"/>
      <c r="LCX399" s="285"/>
      <c r="LCY399" s="285"/>
      <c r="LCZ399" s="285"/>
      <c r="LDA399" s="285"/>
      <c r="LDB399" s="285"/>
      <c r="LDC399" s="285"/>
      <c r="LDD399" s="285"/>
      <c r="LDE399" s="285"/>
      <c r="LDF399" s="285"/>
      <c r="LDG399" s="285"/>
      <c r="LDH399" s="285"/>
      <c r="LDI399" s="285"/>
      <c r="LDJ399" s="285"/>
      <c r="LDK399" s="285"/>
      <c r="LDL399" s="285"/>
      <c r="LDM399" s="285"/>
      <c r="LDN399" s="285"/>
      <c r="LDO399" s="285"/>
      <c r="LDP399" s="285"/>
      <c r="LDQ399" s="285"/>
      <c r="LDR399" s="285"/>
      <c r="LDS399" s="285"/>
      <c r="LDT399" s="285"/>
      <c r="LDU399" s="285"/>
      <c r="LDV399" s="285"/>
      <c r="LDW399" s="285"/>
      <c r="LDX399" s="285"/>
      <c r="LDY399" s="285"/>
      <c r="LDZ399" s="285"/>
      <c r="LEA399" s="285"/>
      <c r="LEB399" s="285"/>
      <c r="LEC399" s="285"/>
      <c r="LED399" s="285"/>
      <c r="LEE399" s="285"/>
      <c r="LEF399" s="285"/>
      <c r="LEG399" s="285"/>
      <c r="LEH399" s="285"/>
      <c r="LEI399" s="285"/>
      <c r="LEJ399" s="285"/>
      <c r="LEK399" s="285"/>
      <c r="LEL399" s="285"/>
      <c r="LEM399" s="285"/>
      <c r="LEN399" s="285"/>
      <c r="LEO399" s="285"/>
      <c r="LEP399" s="285"/>
      <c r="LEQ399" s="285"/>
      <c r="LER399" s="285"/>
      <c r="LES399" s="285"/>
      <c r="LET399" s="285"/>
      <c r="LEU399" s="285"/>
      <c r="LEV399" s="285"/>
      <c r="LEW399" s="285"/>
      <c r="LEX399" s="285"/>
      <c r="LEY399" s="285"/>
      <c r="LEZ399" s="285"/>
      <c r="LFA399" s="285"/>
      <c r="LFB399" s="285"/>
      <c r="LFC399" s="285"/>
      <c r="LFD399" s="285"/>
      <c r="LFE399" s="285"/>
      <c r="LFF399" s="285"/>
      <c r="LFG399" s="285"/>
      <c r="LFH399" s="285"/>
      <c r="LFI399" s="285"/>
      <c r="LFJ399" s="285"/>
      <c r="LFK399" s="285"/>
      <c r="LFL399" s="285"/>
      <c r="LFM399" s="285"/>
      <c r="LFN399" s="285"/>
      <c r="LFO399" s="285"/>
      <c r="LFP399" s="285"/>
      <c r="LFQ399" s="285"/>
      <c r="LFR399" s="285"/>
      <c r="LFS399" s="285"/>
      <c r="LFT399" s="285"/>
      <c r="LFU399" s="285"/>
      <c r="LFV399" s="285"/>
      <c r="LFW399" s="285"/>
      <c r="LFX399" s="285"/>
      <c r="LFY399" s="285"/>
      <c r="LFZ399" s="285"/>
      <c r="LGA399" s="285"/>
      <c r="LGB399" s="285"/>
      <c r="LGC399" s="285"/>
      <c r="LGD399" s="285"/>
      <c r="LGE399" s="285"/>
      <c r="LGF399" s="285"/>
      <c r="LGG399" s="285"/>
      <c r="LGH399" s="285"/>
      <c r="LGI399" s="285"/>
      <c r="LGJ399" s="285"/>
      <c r="LGK399" s="285"/>
      <c r="LGL399" s="285"/>
      <c r="LGM399" s="285"/>
      <c r="LGN399" s="285"/>
      <c r="LGO399" s="285"/>
      <c r="LGP399" s="285"/>
      <c r="LGQ399" s="285"/>
      <c r="LGR399" s="285"/>
      <c r="LGS399" s="285"/>
      <c r="LGT399" s="285"/>
      <c r="LGU399" s="285"/>
      <c r="LGV399" s="285"/>
      <c r="LGW399" s="285"/>
      <c r="LGX399" s="285"/>
      <c r="LGY399" s="285"/>
      <c r="LGZ399" s="285"/>
      <c r="LHA399" s="285"/>
      <c r="LHB399" s="285"/>
      <c r="LHC399" s="285"/>
      <c r="LHD399" s="285"/>
      <c r="LHE399" s="285"/>
      <c r="LHF399" s="285"/>
      <c r="LHG399" s="285"/>
      <c r="LHH399" s="285"/>
      <c r="LHI399" s="285"/>
      <c r="LHJ399" s="285"/>
      <c r="LHK399" s="285"/>
      <c r="LHL399" s="285"/>
      <c r="LHM399" s="285"/>
      <c r="LHN399" s="285"/>
      <c r="LHO399" s="285"/>
      <c r="LHP399" s="285"/>
      <c r="LHQ399" s="285"/>
      <c r="LHR399" s="285"/>
      <c r="LHS399" s="285"/>
      <c r="LHT399" s="285"/>
      <c r="LHU399" s="285"/>
      <c r="LHV399" s="285"/>
      <c r="LHW399" s="285"/>
      <c r="LHX399" s="285"/>
      <c r="LHY399" s="285"/>
      <c r="LHZ399" s="285"/>
      <c r="LIA399" s="285"/>
      <c r="LIB399" s="285"/>
      <c r="LIC399" s="285"/>
      <c r="LID399" s="285"/>
      <c r="LIE399" s="285"/>
      <c r="LIF399" s="285"/>
      <c r="LIG399" s="285"/>
      <c r="LIH399" s="285"/>
      <c r="LII399" s="285"/>
      <c r="LIJ399" s="285"/>
      <c r="LIK399" s="285"/>
      <c r="LIL399" s="285"/>
      <c r="LIM399" s="285"/>
      <c r="LIN399" s="285"/>
      <c r="LIO399" s="285"/>
      <c r="LIP399" s="285"/>
      <c r="LIQ399" s="285"/>
      <c r="LIR399" s="285"/>
      <c r="LIS399" s="285"/>
      <c r="LIT399" s="285"/>
      <c r="LIU399" s="285"/>
      <c r="LIV399" s="285"/>
      <c r="LIW399" s="285"/>
      <c r="LIX399" s="285"/>
      <c r="LIY399" s="285"/>
      <c r="LIZ399" s="285"/>
      <c r="LJA399" s="285"/>
      <c r="LJB399" s="285"/>
      <c r="LJC399" s="285"/>
      <c r="LJD399" s="285"/>
      <c r="LJE399" s="285"/>
      <c r="LJF399" s="285"/>
      <c r="LJG399" s="285"/>
      <c r="LJH399" s="285"/>
      <c r="LJI399" s="285"/>
      <c r="LJJ399" s="285"/>
      <c r="LJK399" s="285"/>
      <c r="LJL399" s="285"/>
      <c r="LJM399" s="285"/>
      <c r="LJN399" s="285"/>
      <c r="LJO399" s="285"/>
      <c r="LJP399" s="285"/>
      <c r="LJQ399" s="285"/>
      <c r="LJR399" s="285"/>
      <c r="LJS399" s="285"/>
      <c r="LJT399" s="285"/>
      <c r="LJU399" s="285"/>
      <c r="LJV399" s="285"/>
      <c r="LJW399" s="285"/>
      <c r="LJX399" s="285"/>
      <c r="LJY399" s="285"/>
      <c r="LJZ399" s="285"/>
      <c r="LKA399" s="285"/>
      <c r="LKB399" s="285"/>
      <c r="LKC399" s="285"/>
      <c r="LKD399" s="285"/>
      <c r="LKE399" s="285"/>
      <c r="LKF399" s="285"/>
      <c r="LKG399" s="285"/>
      <c r="LKH399" s="285"/>
      <c r="LKI399" s="285"/>
      <c r="LKJ399" s="285"/>
      <c r="LKK399" s="285"/>
      <c r="LKL399" s="285"/>
      <c r="LKM399" s="285"/>
      <c r="LKN399" s="285"/>
      <c r="LKO399" s="285"/>
      <c r="LKP399" s="285"/>
      <c r="LKQ399" s="285"/>
      <c r="LKR399" s="285"/>
      <c r="LKS399" s="285"/>
      <c r="LKT399" s="285"/>
      <c r="LKU399" s="285"/>
      <c r="LKV399" s="285"/>
      <c r="LKW399" s="285"/>
      <c r="LKX399" s="285"/>
      <c r="LKY399" s="285"/>
      <c r="LKZ399" s="285"/>
      <c r="LLA399" s="285"/>
      <c r="LLB399" s="285"/>
      <c r="LLC399" s="285"/>
      <c r="LLD399" s="285"/>
      <c r="LLE399" s="285"/>
      <c r="LLF399" s="285"/>
      <c r="LLG399" s="285"/>
      <c r="LLH399" s="285"/>
      <c r="LLI399" s="285"/>
      <c r="LLJ399" s="285"/>
      <c r="LLK399" s="285"/>
      <c r="LLL399" s="285"/>
      <c r="LLM399" s="285"/>
      <c r="LLN399" s="285"/>
      <c r="LLO399" s="285"/>
      <c r="LLP399" s="285"/>
      <c r="LLQ399" s="285"/>
      <c r="LLR399" s="285"/>
      <c r="LLS399" s="285"/>
      <c r="LLT399" s="285"/>
      <c r="LLU399" s="285"/>
      <c r="LLV399" s="285"/>
      <c r="LLW399" s="285"/>
      <c r="LLX399" s="285"/>
      <c r="LLY399" s="285"/>
      <c r="LLZ399" s="285"/>
      <c r="LMA399" s="285"/>
      <c r="LMB399" s="285"/>
      <c r="LMC399" s="285"/>
      <c r="LMD399" s="285"/>
      <c r="LME399" s="285"/>
      <c r="LMF399" s="285"/>
      <c r="LMG399" s="285"/>
      <c r="LMH399" s="285"/>
      <c r="LMI399" s="285"/>
      <c r="LMJ399" s="285"/>
      <c r="LMK399" s="285"/>
      <c r="LML399" s="285"/>
      <c r="LMM399" s="285"/>
      <c r="LMN399" s="285"/>
      <c r="LMO399" s="285"/>
      <c r="LMP399" s="285"/>
      <c r="LMQ399" s="285"/>
      <c r="LMR399" s="285"/>
      <c r="LMS399" s="285"/>
      <c r="LMT399" s="285"/>
      <c r="LMU399" s="285"/>
      <c r="LMV399" s="285"/>
      <c r="LMW399" s="285"/>
      <c r="LMX399" s="285"/>
      <c r="LMY399" s="285"/>
      <c r="LMZ399" s="285"/>
      <c r="LNA399" s="285"/>
      <c r="LNB399" s="285"/>
      <c r="LNC399" s="285"/>
      <c r="LND399" s="285"/>
      <c r="LNE399" s="285"/>
      <c r="LNF399" s="285"/>
      <c r="LNG399" s="285"/>
      <c r="LNH399" s="285"/>
      <c r="LNI399" s="285"/>
      <c r="LNJ399" s="285"/>
      <c r="LNK399" s="285"/>
      <c r="LNL399" s="285"/>
      <c r="LNM399" s="285"/>
      <c r="LNN399" s="285"/>
      <c r="LNO399" s="285"/>
      <c r="LNP399" s="285"/>
      <c r="LNQ399" s="285"/>
      <c r="LNR399" s="285"/>
      <c r="LNS399" s="285"/>
      <c r="LNT399" s="285"/>
      <c r="LNU399" s="285"/>
      <c r="LNV399" s="285"/>
      <c r="LNW399" s="285"/>
      <c r="LNX399" s="285"/>
      <c r="LNY399" s="285"/>
      <c r="LNZ399" s="285"/>
      <c r="LOA399" s="285"/>
      <c r="LOB399" s="285"/>
      <c r="LOC399" s="285"/>
      <c r="LOD399" s="285"/>
      <c r="LOE399" s="285"/>
      <c r="LOF399" s="285"/>
      <c r="LOG399" s="285"/>
      <c r="LOH399" s="285"/>
      <c r="LOI399" s="285"/>
      <c r="LOJ399" s="285"/>
      <c r="LOK399" s="285"/>
      <c r="LOL399" s="285"/>
      <c r="LOM399" s="285"/>
      <c r="LON399" s="285"/>
      <c r="LOO399" s="285"/>
      <c r="LOP399" s="285"/>
      <c r="LOQ399" s="285"/>
      <c r="LOR399" s="285"/>
      <c r="LOS399" s="285"/>
      <c r="LOT399" s="285"/>
      <c r="LOU399" s="285"/>
      <c r="LOV399" s="285"/>
      <c r="LOW399" s="285"/>
      <c r="LOX399" s="285"/>
      <c r="LOY399" s="285"/>
      <c r="LOZ399" s="285"/>
      <c r="LPA399" s="285"/>
      <c r="LPB399" s="285"/>
      <c r="LPC399" s="285"/>
      <c r="LPD399" s="285"/>
      <c r="LPE399" s="285"/>
      <c r="LPF399" s="285"/>
      <c r="LPG399" s="285"/>
      <c r="LPH399" s="285"/>
      <c r="LPI399" s="285"/>
      <c r="LPJ399" s="285"/>
      <c r="LPK399" s="285"/>
      <c r="LPL399" s="285"/>
      <c r="LPM399" s="285"/>
      <c r="LPN399" s="285"/>
      <c r="LPO399" s="285"/>
      <c r="LPP399" s="285"/>
      <c r="LPQ399" s="285"/>
      <c r="LPR399" s="285"/>
      <c r="LPS399" s="285"/>
      <c r="LPT399" s="285"/>
      <c r="LPU399" s="285"/>
      <c r="LPV399" s="285"/>
      <c r="LPW399" s="285"/>
      <c r="LPX399" s="285"/>
      <c r="LPY399" s="285"/>
      <c r="LPZ399" s="285"/>
      <c r="LQA399" s="285"/>
      <c r="LQB399" s="285"/>
      <c r="LQC399" s="285"/>
      <c r="LQD399" s="285"/>
      <c r="LQE399" s="285"/>
      <c r="LQF399" s="285"/>
      <c r="LQG399" s="285"/>
      <c r="LQH399" s="285"/>
      <c r="LQI399" s="285"/>
      <c r="LQJ399" s="285"/>
      <c r="LQK399" s="285"/>
      <c r="LQL399" s="285"/>
      <c r="LQM399" s="285"/>
      <c r="LQN399" s="285"/>
      <c r="LQO399" s="285"/>
      <c r="LQP399" s="285"/>
      <c r="LQQ399" s="285"/>
      <c r="LQR399" s="285"/>
      <c r="LQS399" s="285"/>
      <c r="LQT399" s="285"/>
      <c r="LQU399" s="285"/>
      <c r="LQV399" s="285"/>
      <c r="LQW399" s="285"/>
      <c r="LQX399" s="285"/>
      <c r="LQY399" s="285"/>
      <c r="LQZ399" s="285"/>
      <c r="LRA399" s="285"/>
      <c r="LRB399" s="285"/>
      <c r="LRC399" s="285"/>
      <c r="LRD399" s="285"/>
      <c r="LRE399" s="285"/>
      <c r="LRF399" s="285"/>
      <c r="LRG399" s="285"/>
      <c r="LRH399" s="285"/>
      <c r="LRI399" s="285"/>
      <c r="LRJ399" s="285"/>
      <c r="LRK399" s="285"/>
      <c r="LRL399" s="285"/>
      <c r="LRM399" s="285"/>
      <c r="LRN399" s="285"/>
      <c r="LRO399" s="285"/>
      <c r="LRP399" s="285"/>
      <c r="LRQ399" s="285"/>
      <c r="LRR399" s="285"/>
      <c r="LRS399" s="285"/>
      <c r="LRT399" s="285"/>
      <c r="LRU399" s="285"/>
      <c r="LRV399" s="285"/>
      <c r="LRW399" s="285"/>
      <c r="LRX399" s="285"/>
      <c r="LRY399" s="285"/>
      <c r="LRZ399" s="285"/>
      <c r="LSA399" s="285"/>
      <c r="LSB399" s="285"/>
      <c r="LSC399" s="285"/>
      <c r="LSD399" s="285"/>
      <c r="LSE399" s="285"/>
      <c r="LSF399" s="285"/>
      <c r="LSG399" s="285"/>
      <c r="LSH399" s="285"/>
      <c r="LSI399" s="285"/>
      <c r="LSJ399" s="285"/>
      <c r="LSK399" s="285"/>
      <c r="LSL399" s="285"/>
      <c r="LSM399" s="285"/>
      <c r="LSN399" s="285"/>
      <c r="LSO399" s="285"/>
      <c r="LSP399" s="285"/>
      <c r="LSQ399" s="285"/>
      <c r="LSR399" s="285"/>
      <c r="LSS399" s="285"/>
      <c r="LST399" s="285"/>
      <c r="LSU399" s="285"/>
      <c r="LSV399" s="285"/>
      <c r="LSW399" s="285"/>
      <c r="LSX399" s="285"/>
      <c r="LSY399" s="285"/>
      <c r="LSZ399" s="285"/>
      <c r="LTA399" s="285"/>
      <c r="LTB399" s="285"/>
      <c r="LTC399" s="285"/>
      <c r="LTD399" s="285"/>
      <c r="LTE399" s="285"/>
      <c r="LTF399" s="285"/>
      <c r="LTG399" s="285"/>
      <c r="LTH399" s="285"/>
      <c r="LTI399" s="285"/>
      <c r="LTJ399" s="285"/>
      <c r="LTK399" s="285"/>
      <c r="LTL399" s="285"/>
      <c r="LTM399" s="285"/>
      <c r="LTN399" s="285"/>
      <c r="LTO399" s="285"/>
      <c r="LTP399" s="285"/>
      <c r="LTQ399" s="285"/>
      <c r="LTR399" s="285"/>
      <c r="LTS399" s="285"/>
      <c r="LTT399" s="285"/>
      <c r="LTU399" s="285"/>
      <c r="LTV399" s="285"/>
      <c r="LTW399" s="285"/>
      <c r="LTX399" s="285"/>
      <c r="LTY399" s="285"/>
      <c r="LTZ399" s="285"/>
      <c r="LUA399" s="285"/>
      <c r="LUB399" s="285"/>
      <c r="LUC399" s="285"/>
      <c r="LUD399" s="285"/>
      <c r="LUE399" s="285"/>
      <c r="LUF399" s="285"/>
      <c r="LUG399" s="285"/>
      <c r="LUH399" s="285"/>
      <c r="LUI399" s="285"/>
      <c r="LUJ399" s="285"/>
      <c r="LUK399" s="285"/>
      <c r="LUL399" s="285"/>
      <c r="LUM399" s="285"/>
      <c r="LUN399" s="285"/>
      <c r="LUO399" s="285"/>
      <c r="LUP399" s="285"/>
      <c r="LUQ399" s="285"/>
      <c r="LUR399" s="285"/>
      <c r="LUS399" s="285"/>
      <c r="LUT399" s="285"/>
      <c r="LUU399" s="285"/>
      <c r="LUV399" s="285"/>
      <c r="LUW399" s="285"/>
      <c r="LUX399" s="285"/>
      <c r="LUY399" s="285"/>
      <c r="LUZ399" s="285"/>
      <c r="LVA399" s="285"/>
      <c r="LVB399" s="285"/>
      <c r="LVC399" s="285"/>
      <c r="LVD399" s="285"/>
      <c r="LVE399" s="285"/>
      <c r="LVF399" s="285"/>
      <c r="LVG399" s="285"/>
      <c r="LVH399" s="285"/>
      <c r="LVI399" s="285"/>
      <c r="LVJ399" s="285"/>
      <c r="LVK399" s="285"/>
      <c r="LVL399" s="285"/>
      <c r="LVM399" s="285"/>
      <c r="LVN399" s="285"/>
      <c r="LVO399" s="285"/>
      <c r="LVP399" s="285"/>
      <c r="LVQ399" s="285"/>
      <c r="LVR399" s="285"/>
      <c r="LVS399" s="285"/>
      <c r="LVT399" s="285"/>
      <c r="LVU399" s="285"/>
      <c r="LVV399" s="285"/>
      <c r="LVW399" s="285"/>
      <c r="LVX399" s="285"/>
      <c r="LVY399" s="285"/>
      <c r="LVZ399" s="285"/>
      <c r="LWA399" s="285"/>
      <c r="LWB399" s="285"/>
      <c r="LWC399" s="285"/>
      <c r="LWD399" s="285"/>
      <c r="LWE399" s="285"/>
      <c r="LWF399" s="285"/>
      <c r="LWG399" s="285"/>
      <c r="LWH399" s="285"/>
      <c r="LWI399" s="285"/>
      <c r="LWJ399" s="285"/>
      <c r="LWK399" s="285"/>
      <c r="LWL399" s="285"/>
      <c r="LWM399" s="285"/>
      <c r="LWN399" s="285"/>
      <c r="LWO399" s="285"/>
      <c r="LWP399" s="285"/>
      <c r="LWQ399" s="285"/>
      <c r="LWR399" s="285"/>
      <c r="LWS399" s="285"/>
      <c r="LWT399" s="285"/>
      <c r="LWU399" s="285"/>
      <c r="LWV399" s="285"/>
      <c r="LWW399" s="285"/>
      <c r="LWX399" s="285"/>
      <c r="LWY399" s="285"/>
      <c r="LWZ399" s="285"/>
      <c r="LXA399" s="285"/>
      <c r="LXB399" s="285"/>
      <c r="LXC399" s="285"/>
      <c r="LXD399" s="285"/>
      <c r="LXE399" s="285"/>
      <c r="LXF399" s="285"/>
      <c r="LXG399" s="285"/>
      <c r="LXH399" s="285"/>
      <c r="LXI399" s="285"/>
      <c r="LXJ399" s="285"/>
      <c r="LXK399" s="285"/>
      <c r="LXL399" s="285"/>
      <c r="LXM399" s="285"/>
      <c r="LXN399" s="285"/>
      <c r="LXO399" s="285"/>
      <c r="LXP399" s="285"/>
      <c r="LXQ399" s="285"/>
      <c r="LXR399" s="285"/>
      <c r="LXS399" s="285"/>
      <c r="LXT399" s="285"/>
      <c r="LXU399" s="285"/>
      <c r="LXV399" s="285"/>
      <c r="LXW399" s="285"/>
      <c r="LXX399" s="285"/>
      <c r="LXY399" s="285"/>
      <c r="LXZ399" s="285"/>
      <c r="LYA399" s="285"/>
      <c r="LYB399" s="285"/>
      <c r="LYC399" s="285"/>
      <c r="LYD399" s="285"/>
      <c r="LYE399" s="285"/>
      <c r="LYF399" s="285"/>
      <c r="LYG399" s="285"/>
      <c r="LYH399" s="285"/>
      <c r="LYI399" s="285"/>
      <c r="LYJ399" s="285"/>
      <c r="LYK399" s="285"/>
      <c r="LYL399" s="285"/>
      <c r="LYM399" s="285"/>
      <c r="LYN399" s="285"/>
      <c r="LYO399" s="285"/>
      <c r="LYP399" s="285"/>
      <c r="LYQ399" s="285"/>
      <c r="LYR399" s="285"/>
      <c r="LYS399" s="285"/>
      <c r="LYT399" s="285"/>
      <c r="LYU399" s="285"/>
      <c r="LYV399" s="285"/>
      <c r="LYW399" s="285"/>
      <c r="LYX399" s="285"/>
      <c r="LYY399" s="285"/>
      <c r="LYZ399" s="285"/>
      <c r="LZA399" s="285"/>
      <c r="LZB399" s="285"/>
      <c r="LZC399" s="285"/>
      <c r="LZD399" s="285"/>
      <c r="LZE399" s="285"/>
      <c r="LZF399" s="285"/>
      <c r="LZG399" s="285"/>
      <c r="LZH399" s="285"/>
      <c r="LZI399" s="285"/>
      <c r="LZJ399" s="285"/>
      <c r="LZK399" s="285"/>
      <c r="LZL399" s="285"/>
      <c r="LZM399" s="285"/>
      <c r="LZN399" s="285"/>
      <c r="LZO399" s="285"/>
      <c r="LZP399" s="285"/>
      <c r="LZQ399" s="285"/>
      <c r="LZR399" s="285"/>
      <c r="LZS399" s="285"/>
      <c r="LZT399" s="285"/>
      <c r="LZU399" s="285"/>
      <c r="LZV399" s="285"/>
      <c r="LZW399" s="285"/>
      <c r="LZX399" s="285"/>
      <c r="LZY399" s="285"/>
      <c r="LZZ399" s="285"/>
      <c r="MAA399" s="285"/>
      <c r="MAB399" s="285"/>
      <c r="MAC399" s="285"/>
      <c r="MAD399" s="285"/>
      <c r="MAE399" s="285"/>
      <c r="MAF399" s="285"/>
      <c r="MAG399" s="285"/>
      <c r="MAH399" s="285"/>
      <c r="MAI399" s="285"/>
      <c r="MAJ399" s="285"/>
      <c r="MAK399" s="285"/>
      <c r="MAL399" s="285"/>
      <c r="MAM399" s="285"/>
      <c r="MAN399" s="285"/>
      <c r="MAO399" s="285"/>
      <c r="MAP399" s="285"/>
      <c r="MAQ399" s="285"/>
      <c r="MAR399" s="285"/>
      <c r="MAS399" s="285"/>
      <c r="MAT399" s="285"/>
      <c r="MAU399" s="285"/>
      <c r="MAV399" s="285"/>
      <c r="MAW399" s="285"/>
      <c r="MAX399" s="285"/>
      <c r="MAY399" s="285"/>
      <c r="MAZ399" s="285"/>
      <c r="MBA399" s="285"/>
      <c r="MBB399" s="285"/>
      <c r="MBC399" s="285"/>
      <c r="MBD399" s="285"/>
      <c r="MBE399" s="285"/>
      <c r="MBF399" s="285"/>
      <c r="MBG399" s="285"/>
      <c r="MBH399" s="285"/>
      <c r="MBI399" s="285"/>
      <c r="MBJ399" s="285"/>
      <c r="MBK399" s="285"/>
      <c r="MBL399" s="285"/>
      <c r="MBM399" s="285"/>
      <c r="MBN399" s="285"/>
      <c r="MBO399" s="285"/>
      <c r="MBP399" s="285"/>
      <c r="MBQ399" s="285"/>
      <c r="MBR399" s="285"/>
      <c r="MBS399" s="285"/>
      <c r="MBT399" s="285"/>
      <c r="MBU399" s="285"/>
      <c r="MBV399" s="285"/>
      <c r="MBW399" s="285"/>
      <c r="MBX399" s="285"/>
      <c r="MBY399" s="285"/>
      <c r="MBZ399" s="285"/>
      <c r="MCA399" s="285"/>
      <c r="MCB399" s="285"/>
      <c r="MCC399" s="285"/>
      <c r="MCD399" s="285"/>
      <c r="MCE399" s="285"/>
      <c r="MCF399" s="285"/>
      <c r="MCG399" s="285"/>
      <c r="MCH399" s="285"/>
      <c r="MCI399" s="285"/>
      <c r="MCJ399" s="285"/>
      <c r="MCK399" s="285"/>
      <c r="MCL399" s="285"/>
      <c r="MCM399" s="285"/>
      <c r="MCN399" s="285"/>
      <c r="MCO399" s="285"/>
      <c r="MCP399" s="285"/>
      <c r="MCQ399" s="285"/>
      <c r="MCR399" s="285"/>
      <c r="MCS399" s="285"/>
      <c r="MCT399" s="285"/>
      <c r="MCU399" s="285"/>
      <c r="MCV399" s="285"/>
      <c r="MCW399" s="285"/>
      <c r="MCX399" s="285"/>
      <c r="MCY399" s="285"/>
      <c r="MCZ399" s="285"/>
      <c r="MDA399" s="285"/>
      <c r="MDB399" s="285"/>
      <c r="MDC399" s="285"/>
      <c r="MDD399" s="285"/>
      <c r="MDE399" s="285"/>
      <c r="MDF399" s="285"/>
      <c r="MDG399" s="285"/>
      <c r="MDH399" s="285"/>
      <c r="MDI399" s="285"/>
      <c r="MDJ399" s="285"/>
      <c r="MDK399" s="285"/>
      <c r="MDL399" s="285"/>
      <c r="MDM399" s="285"/>
      <c r="MDN399" s="285"/>
      <c r="MDO399" s="285"/>
      <c r="MDP399" s="285"/>
      <c r="MDQ399" s="285"/>
      <c r="MDR399" s="285"/>
      <c r="MDS399" s="285"/>
      <c r="MDT399" s="285"/>
      <c r="MDU399" s="285"/>
      <c r="MDV399" s="285"/>
      <c r="MDW399" s="285"/>
      <c r="MDX399" s="285"/>
      <c r="MDY399" s="285"/>
      <c r="MDZ399" s="285"/>
      <c r="MEA399" s="285"/>
      <c r="MEB399" s="285"/>
      <c r="MEC399" s="285"/>
      <c r="MED399" s="285"/>
      <c r="MEE399" s="285"/>
      <c r="MEF399" s="285"/>
      <c r="MEG399" s="285"/>
      <c r="MEH399" s="285"/>
      <c r="MEI399" s="285"/>
      <c r="MEJ399" s="285"/>
      <c r="MEK399" s="285"/>
      <c r="MEL399" s="285"/>
      <c r="MEM399" s="285"/>
      <c r="MEN399" s="285"/>
      <c r="MEO399" s="285"/>
      <c r="MEP399" s="285"/>
      <c r="MEQ399" s="285"/>
      <c r="MER399" s="285"/>
      <c r="MES399" s="285"/>
      <c r="MET399" s="285"/>
      <c r="MEU399" s="285"/>
      <c r="MEV399" s="285"/>
      <c r="MEW399" s="285"/>
      <c r="MEX399" s="285"/>
      <c r="MEY399" s="285"/>
      <c r="MEZ399" s="285"/>
      <c r="MFA399" s="285"/>
      <c r="MFB399" s="285"/>
      <c r="MFC399" s="285"/>
      <c r="MFD399" s="285"/>
      <c r="MFE399" s="285"/>
      <c r="MFF399" s="285"/>
      <c r="MFG399" s="285"/>
      <c r="MFH399" s="285"/>
      <c r="MFI399" s="285"/>
      <c r="MFJ399" s="285"/>
      <c r="MFK399" s="285"/>
      <c r="MFL399" s="285"/>
      <c r="MFM399" s="285"/>
      <c r="MFN399" s="285"/>
      <c r="MFO399" s="285"/>
      <c r="MFP399" s="285"/>
      <c r="MFQ399" s="285"/>
      <c r="MFR399" s="285"/>
      <c r="MFS399" s="285"/>
      <c r="MFT399" s="285"/>
      <c r="MFU399" s="285"/>
      <c r="MFV399" s="285"/>
      <c r="MFW399" s="285"/>
      <c r="MFX399" s="285"/>
      <c r="MFY399" s="285"/>
      <c r="MFZ399" s="285"/>
      <c r="MGA399" s="285"/>
      <c r="MGB399" s="285"/>
      <c r="MGC399" s="285"/>
      <c r="MGD399" s="285"/>
      <c r="MGE399" s="285"/>
      <c r="MGF399" s="285"/>
      <c r="MGG399" s="285"/>
      <c r="MGH399" s="285"/>
      <c r="MGI399" s="285"/>
      <c r="MGJ399" s="285"/>
      <c r="MGK399" s="285"/>
      <c r="MGL399" s="285"/>
      <c r="MGM399" s="285"/>
      <c r="MGN399" s="285"/>
      <c r="MGO399" s="285"/>
      <c r="MGP399" s="285"/>
      <c r="MGQ399" s="285"/>
      <c r="MGR399" s="285"/>
      <c r="MGS399" s="285"/>
      <c r="MGT399" s="285"/>
      <c r="MGU399" s="285"/>
      <c r="MGV399" s="285"/>
      <c r="MGW399" s="285"/>
      <c r="MGX399" s="285"/>
      <c r="MGY399" s="285"/>
      <c r="MGZ399" s="285"/>
      <c r="MHA399" s="285"/>
      <c r="MHB399" s="285"/>
      <c r="MHC399" s="285"/>
      <c r="MHD399" s="285"/>
      <c r="MHE399" s="285"/>
      <c r="MHF399" s="285"/>
      <c r="MHG399" s="285"/>
      <c r="MHH399" s="285"/>
      <c r="MHI399" s="285"/>
      <c r="MHJ399" s="285"/>
      <c r="MHK399" s="285"/>
      <c r="MHL399" s="285"/>
      <c r="MHM399" s="285"/>
      <c r="MHN399" s="285"/>
      <c r="MHO399" s="285"/>
      <c r="MHP399" s="285"/>
      <c r="MHQ399" s="285"/>
      <c r="MHR399" s="285"/>
      <c r="MHS399" s="285"/>
      <c r="MHT399" s="285"/>
      <c r="MHU399" s="285"/>
      <c r="MHV399" s="285"/>
      <c r="MHW399" s="285"/>
      <c r="MHX399" s="285"/>
      <c r="MHY399" s="285"/>
      <c r="MHZ399" s="285"/>
      <c r="MIA399" s="285"/>
      <c r="MIB399" s="285"/>
      <c r="MIC399" s="285"/>
      <c r="MID399" s="285"/>
      <c r="MIE399" s="285"/>
      <c r="MIF399" s="285"/>
      <c r="MIG399" s="285"/>
      <c r="MIH399" s="285"/>
      <c r="MII399" s="285"/>
      <c r="MIJ399" s="285"/>
      <c r="MIK399" s="285"/>
      <c r="MIL399" s="285"/>
      <c r="MIM399" s="285"/>
      <c r="MIN399" s="285"/>
      <c r="MIO399" s="285"/>
      <c r="MIP399" s="285"/>
      <c r="MIQ399" s="285"/>
      <c r="MIR399" s="285"/>
      <c r="MIS399" s="285"/>
      <c r="MIT399" s="285"/>
      <c r="MIU399" s="285"/>
      <c r="MIV399" s="285"/>
      <c r="MIW399" s="285"/>
      <c r="MIX399" s="285"/>
      <c r="MIY399" s="285"/>
      <c r="MIZ399" s="285"/>
      <c r="MJA399" s="285"/>
      <c r="MJB399" s="285"/>
      <c r="MJC399" s="285"/>
      <c r="MJD399" s="285"/>
      <c r="MJE399" s="285"/>
      <c r="MJF399" s="285"/>
      <c r="MJG399" s="285"/>
      <c r="MJH399" s="285"/>
      <c r="MJI399" s="285"/>
      <c r="MJJ399" s="285"/>
      <c r="MJK399" s="285"/>
      <c r="MJL399" s="285"/>
      <c r="MJM399" s="285"/>
      <c r="MJN399" s="285"/>
      <c r="MJO399" s="285"/>
      <c r="MJP399" s="285"/>
      <c r="MJQ399" s="285"/>
      <c r="MJR399" s="285"/>
      <c r="MJS399" s="285"/>
      <c r="MJT399" s="285"/>
      <c r="MJU399" s="285"/>
      <c r="MJV399" s="285"/>
      <c r="MJW399" s="285"/>
      <c r="MJX399" s="285"/>
      <c r="MJY399" s="285"/>
      <c r="MJZ399" s="285"/>
      <c r="MKA399" s="285"/>
      <c r="MKB399" s="285"/>
      <c r="MKC399" s="285"/>
      <c r="MKD399" s="285"/>
      <c r="MKE399" s="285"/>
      <c r="MKF399" s="285"/>
      <c r="MKG399" s="285"/>
      <c r="MKH399" s="285"/>
      <c r="MKI399" s="285"/>
      <c r="MKJ399" s="285"/>
      <c r="MKK399" s="285"/>
      <c r="MKL399" s="285"/>
      <c r="MKM399" s="285"/>
      <c r="MKN399" s="285"/>
      <c r="MKO399" s="285"/>
      <c r="MKP399" s="285"/>
      <c r="MKQ399" s="285"/>
      <c r="MKR399" s="285"/>
      <c r="MKS399" s="285"/>
      <c r="MKT399" s="285"/>
      <c r="MKU399" s="285"/>
      <c r="MKV399" s="285"/>
      <c r="MKW399" s="285"/>
      <c r="MKX399" s="285"/>
      <c r="MKY399" s="285"/>
      <c r="MKZ399" s="285"/>
      <c r="MLA399" s="285"/>
      <c r="MLB399" s="285"/>
      <c r="MLC399" s="285"/>
      <c r="MLD399" s="285"/>
      <c r="MLE399" s="285"/>
      <c r="MLF399" s="285"/>
      <c r="MLG399" s="285"/>
      <c r="MLH399" s="285"/>
      <c r="MLI399" s="285"/>
      <c r="MLJ399" s="285"/>
      <c r="MLK399" s="285"/>
      <c r="MLL399" s="285"/>
      <c r="MLM399" s="285"/>
      <c r="MLN399" s="285"/>
      <c r="MLO399" s="285"/>
      <c r="MLP399" s="285"/>
      <c r="MLQ399" s="285"/>
      <c r="MLR399" s="285"/>
      <c r="MLS399" s="285"/>
      <c r="MLT399" s="285"/>
      <c r="MLU399" s="285"/>
      <c r="MLV399" s="285"/>
      <c r="MLW399" s="285"/>
      <c r="MLX399" s="285"/>
      <c r="MLY399" s="285"/>
      <c r="MLZ399" s="285"/>
      <c r="MMA399" s="285"/>
      <c r="MMB399" s="285"/>
      <c r="MMC399" s="285"/>
      <c r="MMD399" s="285"/>
      <c r="MME399" s="285"/>
      <c r="MMF399" s="285"/>
      <c r="MMG399" s="285"/>
      <c r="MMH399" s="285"/>
      <c r="MMI399" s="285"/>
      <c r="MMJ399" s="285"/>
      <c r="MMK399" s="285"/>
      <c r="MML399" s="285"/>
      <c r="MMM399" s="285"/>
      <c r="MMN399" s="285"/>
      <c r="MMO399" s="285"/>
      <c r="MMP399" s="285"/>
      <c r="MMQ399" s="285"/>
      <c r="MMR399" s="285"/>
      <c r="MMS399" s="285"/>
      <c r="MMT399" s="285"/>
      <c r="MMU399" s="285"/>
      <c r="MMV399" s="285"/>
      <c r="MMW399" s="285"/>
      <c r="MMX399" s="285"/>
      <c r="MMY399" s="285"/>
      <c r="MMZ399" s="285"/>
      <c r="MNA399" s="285"/>
      <c r="MNB399" s="285"/>
      <c r="MNC399" s="285"/>
      <c r="MND399" s="285"/>
      <c r="MNE399" s="285"/>
      <c r="MNF399" s="285"/>
      <c r="MNG399" s="285"/>
      <c r="MNH399" s="285"/>
      <c r="MNI399" s="285"/>
      <c r="MNJ399" s="285"/>
      <c r="MNK399" s="285"/>
      <c r="MNL399" s="285"/>
      <c r="MNM399" s="285"/>
      <c r="MNN399" s="285"/>
      <c r="MNO399" s="285"/>
      <c r="MNP399" s="285"/>
      <c r="MNQ399" s="285"/>
      <c r="MNR399" s="285"/>
      <c r="MNS399" s="285"/>
      <c r="MNT399" s="285"/>
      <c r="MNU399" s="285"/>
      <c r="MNV399" s="285"/>
      <c r="MNW399" s="285"/>
      <c r="MNX399" s="285"/>
      <c r="MNY399" s="285"/>
      <c r="MNZ399" s="285"/>
      <c r="MOA399" s="285"/>
      <c r="MOB399" s="285"/>
      <c r="MOC399" s="285"/>
      <c r="MOD399" s="285"/>
      <c r="MOE399" s="285"/>
      <c r="MOF399" s="285"/>
      <c r="MOG399" s="285"/>
      <c r="MOH399" s="285"/>
      <c r="MOI399" s="285"/>
      <c r="MOJ399" s="285"/>
      <c r="MOK399" s="285"/>
      <c r="MOL399" s="285"/>
      <c r="MOM399" s="285"/>
      <c r="MON399" s="285"/>
      <c r="MOO399" s="285"/>
      <c r="MOP399" s="285"/>
      <c r="MOQ399" s="285"/>
      <c r="MOR399" s="285"/>
      <c r="MOS399" s="285"/>
      <c r="MOT399" s="285"/>
      <c r="MOU399" s="285"/>
      <c r="MOV399" s="285"/>
      <c r="MOW399" s="285"/>
      <c r="MOX399" s="285"/>
      <c r="MOY399" s="285"/>
      <c r="MOZ399" s="285"/>
      <c r="MPA399" s="285"/>
      <c r="MPB399" s="285"/>
      <c r="MPC399" s="285"/>
      <c r="MPD399" s="285"/>
      <c r="MPE399" s="285"/>
      <c r="MPF399" s="285"/>
      <c r="MPG399" s="285"/>
      <c r="MPH399" s="285"/>
      <c r="MPI399" s="285"/>
      <c r="MPJ399" s="285"/>
      <c r="MPK399" s="285"/>
      <c r="MPL399" s="285"/>
      <c r="MPM399" s="285"/>
      <c r="MPN399" s="285"/>
      <c r="MPO399" s="285"/>
      <c r="MPP399" s="285"/>
      <c r="MPQ399" s="285"/>
      <c r="MPR399" s="285"/>
      <c r="MPS399" s="285"/>
      <c r="MPT399" s="285"/>
      <c r="MPU399" s="285"/>
      <c r="MPV399" s="285"/>
      <c r="MPW399" s="285"/>
      <c r="MPX399" s="285"/>
      <c r="MPY399" s="285"/>
      <c r="MPZ399" s="285"/>
      <c r="MQA399" s="285"/>
      <c r="MQB399" s="285"/>
      <c r="MQC399" s="285"/>
      <c r="MQD399" s="285"/>
      <c r="MQE399" s="285"/>
      <c r="MQF399" s="285"/>
      <c r="MQG399" s="285"/>
      <c r="MQH399" s="285"/>
      <c r="MQI399" s="285"/>
      <c r="MQJ399" s="285"/>
      <c r="MQK399" s="285"/>
      <c r="MQL399" s="285"/>
      <c r="MQM399" s="285"/>
      <c r="MQN399" s="285"/>
      <c r="MQO399" s="285"/>
      <c r="MQP399" s="285"/>
      <c r="MQQ399" s="285"/>
      <c r="MQR399" s="285"/>
      <c r="MQS399" s="285"/>
      <c r="MQT399" s="285"/>
      <c r="MQU399" s="285"/>
      <c r="MQV399" s="285"/>
      <c r="MQW399" s="285"/>
      <c r="MQX399" s="285"/>
      <c r="MQY399" s="285"/>
      <c r="MQZ399" s="285"/>
      <c r="MRA399" s="285"/>
      <c r="MRB399" s="285"/>
      <c r="MRC399" s="285"/>
      <c r="MRD399" s="285"/>
      <c r="MRE399" s="285"/>
      <c r="MRF399" s="285"/>
      <c r="MRG399" s="285"/>
      <c r="MRH399" s="285"/>
      <c r="MRI399" s="285"/>
      <c r="MRJ399" s="285"/>
      <c r="MRK399" s="285"/>
      <c r="MRL399" s="285"/>
      <c r="MRM399" s="285"/>
      <c r="MRN399" s="285"/>
      <c r="MRO399" s="285"/>
      <c r="MRP399" s="285"/>
      <c r="MRQ399" s="285"/>
      <c r="MRR399" s="285"/>
      <c r="MRS399" s="285"/>
      <c r="MRT399" s="285"/>
      <c r="MRU399" s="285"/>
      <c r="MRV399" s="285"/>
      <c r="MRW399" s="285"/>
      <c r="MRX399" s="285"/>
      <c r="MRY399" s="285"/>
      <c r="MRZ399" s="285"/>
      <c r="MSA399" s="285"/>
      <c r="MSB399" s="285"/>
      <c r="MSC399" s="285"/>
      <c r="MSD399" s="285"/>
      <c r="MSE399" s="285"/>
      <c r="MSF399" s="285"/>
      <c r="MSG399" s="285"/>
      <c r="MSH399" s="285"/>
      <c r="MSI399" s="285"/>
      <c r="MSJ399" s="285"/>
      <c r="MSK399" s="285"/>
      <c r="MSL399" s="285"/>
      <c r="MSM399" s="285"/>
      <c r="MSN399" s="285"/>
      <c r="MSO399" s="285"/>
      <c r="MSP399" s="285"/>
      <c r="MSQ399" s="285"/>
      <c r="MSR399" s="285"/>
      <c r="MSS399" s="285"/>
      <c r="MST399" s="285"/>
      <c r="MSU399" s="285"/>
      <c r="MSV399" s="285"/>
      <c r="MSW399" s="285"/>
      <c r="MSX399" s="285"/>
      <c r="MSY399" s="285"/>
      <c r="MSZ399" s="285"/>
      <c r="MTA399" s="285"/>
      <c r="MTB399" s="285"/>
      <c r="MTC399" s="285"/>
      <c r="MTD399" s="285"/>
      <c r="MTE399" s="285"/>
      <c r="MTF399" s="285"/>
      <c r="MTG399" s="285"/>
      <c r="MTH399" s="285"/>
      <c r="MTI399" s="285"/>
      <c r="MTJ399" s="285"/>
      <c r="MTK399" s="285"/>
      <c r="MTL399" s="285"/>
      <c r="MTM399" s="285"/>
      <c r="MTN399" s="285"/>
      <c r="MTO399" s="285"/>
      <c r="MTP399" s="285"/>
      <c r="MTQ399" s="285"/>
      <c r="MTR399" s="285"/>
      <c r="MTS399" s="285"/>
      <c r="MTT399" s="285"/>
      <c r="MTU399" s="285"/>
      <c r="MTV399" s="285"/>
      <c r="MTW399" s="285"/>
      <c r="MTX399" s="285"/>
      <c r="MTY399" s="285"/>
      <c r="MTZ399" s="285"/>
      <c r="MUA399" s="285"/>
      <c r="MUB399" s="285"/>
      <c r="MUC399" s="285"/>
      <c r="MUD399" s="285"/>
      <c r="MUE399" s="285"/>
      <c r="MUF399" s="285"/>
      <c r="MUG399" s="285"/>
      <c r="MUH399" s="285"/>
      <c r="MUI399" s="285"/>
      <c r="MUJ399" s="285"/>
      <c r="MUK399" s="285"/>
      <c r="MUL399" s="285"/>
      <c r="MUM399" s="285"/>
      <c r="MUN399" s="285"/>
      <c r="MUO399" s="285"/>
      <c r="MUP399" s="285"/>
      <c r="MUQ399" s="285"/>
      <c r="MUR399" s="285"/>
      <c r="MUS399" s="285"/>
      <c r="MUT399" s="285"/>
      <c r="MUU399" s="285"/>
      <c r="MUV399" s="285"/>
      <c r="MUW399" s="285"/>
      <c r="MUX399" s="285"/>
      <c r="MUY399" s="285"/>
      <c r="MUZ399" s="285"/>
      <c r="MVA399" s="285"/>
      <c r="MVB399" s="285"/>
      <c r="MVC399" s="285"/>
      <c r="MVD399" s="285"/>
      <c r="MVE399" s="285"/>
      <c r="MVF399" s="285"/>
      <c r="MVG399" s="285"/>
      <c r="MVH399" s="285"/>
      <c r="MVI399" s="285"/>
      <c r="MVJ399" s="285"/>
      <c r="MVK399" s="285"/>
      <c r="MVL399" s="285"/>
      <c r="MVM399" s="285"/>
      <c r="MVN399" s="285"/>
      <c r="MVO399" s="285"/>
      <c r="MVP399" s="285"/>
      <c r="MVQ399" s="285"/>
      <c r="MVR399" s="285"/>
      <c r="MVS399" s="285"/>
      <c r="MVT399" s="285"/>
      <c r="MVU399" s="285"/>
      <c r="MVV399" s="285"/>
      <c r="MVW399" s="285"/>
      <c r="MVX399" s="285"/>
      <c r="MVY399" s="285"/>
      <c r="MVZ399" s="285"/>
      <c r="MWA399" s="285"/>
      <c r="MWB399" s="285"/>
      <c r="MWC399" s="285"/>
      <c r="MWD399" s="285"/>
      <c r="MWE399" s="285"/>
      <c r="MWF399" s="285"/>
      <c r="MWG399" s="285"/>
      <c r="MWH399" s="285"/>
      <c r="MWI399" s="285"/>
      <c r="MWJ399" s="285"/>
      <c r="MWK399" s="285"/>
      <c r="MWL399" s="285"/>
      <c r="MWM399" s="285"/>
      <c r="MWN399" s="285"/>
      <c r="MWO399" s="285"/>
      <c r="MWP399" s="285"/>
      <c r="MWQ399" s="285"/>
      <c r="MWR399" s="285"/>
      <c r="MWS399" s="285"/>
      <c r="MWT399" s="285"/>
      <c r="MWU399" s="285"/>
      <c r="MWV399" s="285"/>
      <c r="MWW399" s="285"/>
      <c r="MWX399" s="285"/>
      <c r="MWY399" s="285"/>
      <c r="MWZ399" s="285"/>
      <c r="MXA399" s="285"/>
      <c r="MXB399" s="285"/>
      <c r="MXC399" s="285"/>
      <c r="MXD399" s="285"/>
      <c r="MXE399" s="285"/>
      <c r="MXF399" s="285"/>
      <c r="MXG399" s="285"/>
      <c r="MXH399" s="285"/>
      <c r="MXI399" s="285"/>
      <c r="MXJ399" s="285"/>
      <c r="MXK399" s="285"/>
      <c r="MXL399" s="285"/>
      <c r="MXM399" s="285"/>
      <c r="MXN399" s="285"/>
      <c r="MXO399" s="285"/>
      <c r="MXP399" s="285"/>
      <c r="MXQ399" s="285"/>
      <c r="MXR399" s="285"/>
      <c r="MXS399" s="285"/>
      <c r="MXT399" s="285"/>
      <c r="MXU399" s="285"/>
      <c r="MXV399" s="285"/>
      <c r="MXW399" s="285"/>
      <c r="MXX399" s="285"/>
      <c r="MXY399" s="285"/>
      <c r="MXZ399" s="285"/>
      <c r="MYA399" s="285"/>
      <c r="MYB399" s="285"/>
      <c r="MYC399" s="285"/>
      <c r="MYD399" s="285"/>
      <c r="MYE399" s="285"/>
      <c r="MYF399" s="285"/>
      <c r="MYG399" s="285"/>
      <c r="MYH399" s="285"/>
      <c r="MYI399" s="285"/>
      <c r="MYJ399" s="285"/>
      <c r="MYK399" s="285"/>
      <c r="MYL399" s="285"/>
      <c r="MYM399" s="285"/>
      <c r="MYN399" s="285"/>
      <c r="MYO399" s="285"/>
      <c r="MYP399" s="285"/>
      <c r="MYQ399" s="285"/>
      <c r="MYR399" s="285"/>
      <c r="MYS399" s="285"/>
      <c r="MYT399" s="285"/>
      <c r="MYU399" s="285"/>
      <c r="MYV399" s="285"/>
      <c r="MYW399" s="285"/>
      <c r="MYX399" s="285"/>
      <c r="MYY399" s="285"/>
      <c r="MYZ399" s="285"/>
      <c r="MZA399" s="285"/>
      <c r="MZB399" s="285"/>
      <c r="MZC399" s="285"/>
      <c r="MZD399" s="285"/>
      <c r="MZE399" s="285"/>
      <c r="MZF399" s="285"/>
      <c r="MZG399" s="285"/>
      <c r="MZH399" s="285"/>
      <c r="MZI399" s="285"/>
      <c r="MZJ399" s="285"/>
      <c r="MZK399" s="285"/>
      <c r="MZL399" s="285"/>
      <c r="MZM399" s="285"/>
      <c r="MZN399" s="285"/>
      <c r="MZO399" s="285"/>
      <c r="MZP399" s="285"/>
      <c r="MZQ399" s="285"/>
      <c r="MZR399" s="285"/>
      <c r="MZS399" s="285"/>
      <c r="MZT399" s="285"/>
      <c r="MZU399" s="285"/>
      <c r="MZV399" s="285"/>
      <c r="MZW399" s="285"/>
      <c r="MZX399" s="285"/>
      <c r="MZY399" s="285"/>
      <c r="MZZ399" s="285"/>
      <c r="NAA399" s="285"/>
      <c r="NAB399" s="285"/>
      <c r="NAC399" s="285"/>
      <c r="NAD399" s="285"/>
      <c r="NAE399" s="285"/>
      <c r="NAF399" s="285"/>
      <c r="NAG399" s="285"/>
      <c r="NAH399" s="285"/>
      <c r="NAI399" s="285"/>
      <c r="NAJ399" s="285"/>
      <c r="NAK399" s="285"/>
      <c r="NAL399" s="285"/>
      <c r="NAM399" s="285"/>
      <c r="NAN399" s="285"/>
      <c r="NAO399" s="285"/>
      <c r="NAP399" s="285"/>
      <c r="NAQ399" s="285"/>
      <c r="NAR399" s="285"/>
      <c r="NAS399" s="285"/>
      <c r="NAT399" s="285"/>
      <c r="NAU399" s="285"/>
      <c r="NAV399" s="285"/>
      <c r="NAW399" s="285"/>
      <c r="NAX399" s="285"/>
      <c r="NAY399" s="285"/>
      <c r="NAZ399" s="285"/>
      <c r="NBA399" s="285"/>
      <c r="NBB399" s="285"/>
      <c r="NBC399" s="285"/>
      <c r="NBD399" s="285"/>
      <c r="NBE399" s="285"/>
      <c r="NBF399" s="285"/>
      <c r="NBG399" s="285"/>
      <c r="NBH399" s="285"/>
      <c r="NBI399" s="285"/>
      <c r="NBJ399" s="285"/>
      <c r="NBK399" s="285"/>
      <c r="NBL399" s="285"/>
      <c r="NBM399" s="285"/>
      <c r="NBN399" s="285"/>
      <c r="NBO399" s="285"/>
      <c r="NBP399" s="285"/>
      <c r="NBQ399" s="285"/>
      <c r="NBR399" s="285"/>
      <c r="NBS399" s="285"/>
      <c r="NBT399" s="285"/>
      <c r="NBU399" s="285"/>
      <c r="NBV399" s="285"/>
      <c r="NBW399" s="285"/>
      <c r="NBX399" s="285"/>
      <c r="NBY399" s="285"/>
      <c r="NBZ399" s="285"/>
      <c r="NCA399" s="285"/>
      <c r="NCB399" s="285"/>
      <c r="NCC399" s="285"/>
      <c r="NCD399" s="285"/>
      <c r="NCE399" s="285"/>
      <c r="NCF399" s="285"/>
      <c r="NCG399" s="285"/>
      <c r="NCH399" s="285"/>
      <c r="NCI399" s="285"/>
      <c r="NCJ399" s="285"/>
      <c r="NCK399" s="285"/>
      <c r="NCL399" s="285"/>
      <c r="NCM399" s="285"/>
      <c r="NCN399" s="285"/>
      <c r="NCO399" s="285"/>
      <c r="NCP399" s="285"/>
      <c r="NCQ399" s="285"/>
      <c r="NCR399" s="285"/>
      <c r="NCS399" s="285"/>
      <c r="NCT399" s="285"/>
      <c r="NCU399" s="285"/>
      <c r="NCV399" s="285"/>
      <c r="NCW399" s="285"/>
      <c r="NCX399" s="285"/>
      <c r="NCY399" s="285"/>
      <c r="NCZ399" s="285"/>
      <c r="NDA399" s="285"/>
      <c r="NDB399" s="285"/>
      <c r="NDC399" s="285"/>
      <c r="NDD399" s="285"/>
      <c r="NDE399" s="285"/>
      <c r="NDF399" s="285"/>
      <c r="NDG399" s="285"/>
      <c r="NDH399" s="285"/>
      <c r="NDI399" s="285"/>
      <c r="NDJ399" s="285"/>
      <c r="NDK399" s="285"/>
      <c r="NDL399" s="285"/>
      <c r="NDM399" s="285"/>
      <c r="NDN399" s="285"/>
      <c r="NDO399" s="285"/>
      <c r="NDP399" s="285"/>
      <c r="NDQ399" s="285"/>
      <c r="NDR399" s="285"/>
      <c r="NDS399" s="285"/>
      <c r="NDT399" s="285"/>
      <c r="NDU399" s="285"/>
      <c r="NDV399" s="285"/>
      <c r="NDW399" s="285"/>
      <c r="NDX399" s="285"/>
      <c r="NDY399" s="285"/>
      <c r="NDZ399" s="285"/>
      <c r="NEA399" s="285"/>
      <c r="NEB399" s="285"/>
      <c r="NEC399" s="285"/>
      <c r="NED399" s="285"/>
      <c r="NEE399" s="285"/>
      <c r="NEF399" s="285"/>
      <c r="NEG399" s="285"/>
      <c r="NEH399" s="285"/>
      <c r="NEI399" s="285"/>
      <c r="NEJ399" s="285"/>
      <c r="NEK399" s="285"/>
      <c r="NEL399" s="285"/>
      <c r="NEM399" s="285"/>
      <c r="NEN399" s="285"/>
      <c r="NEO399" s="285"/>
      <c r="NEP399" s="285"/>
      <c r="NEQ399" s="285"/>
      <c r="NER399" s="285"/>
      <c r="NES399" s="285"/>
      <c r="NET399" s="285"/>
      <c r="NEU399" s="285"/>
      <c r="NEV399" s="285"/>
      <c r="NEW399" s="285"/>
      <c r="NEX399" s="285"/>
      <c r="NEY399" s="285"/>
      <c r="NEZ399" s="285"/>
      <c r="NFA399" s="285"/>
      <c r="NFB399" s="285"/>
      <c r="NFC399" s="285"/>
      <c r="NFD399" s="285"/>
      <c r="NFE399" s="285"/>
      <c r="NFF399" s="285"/>
      <c r="NFG399" s="285"/>
      <c r="NFH399" s="285"/>
      <c r="NFI399" s="285"/>
      <c r="NFJ399" s="285"/>
      <c r="NFK399" s="285"/>
      <c r="NFL399" s="285"/>
      <c r="NFM399" s="285"/>
      <c r="NFN399" s="285"/>
      <c r="NFO399" s="285"/>
      <c r="NFP399" s="285"/>
      <c r="NFQ399" s="285"/>
      <c r="NFR399" s="285"/>
      <c r="NFS399" s="285"/>
      <c r="NFT399" s="285"/>
      <c r="NFU399" s="285"/>
      <c r="NFV399" s="285"/>
      <c r="NFW399" s="285"/>
      <c r="NFX399" s="285"/>
      <c r="NFY399" s="285"/>
      <c r="NFZ399" s="285"/>
      <c r="NGA399" s="285"/>
      <c r="NGB399" s="285"/>
      <c r="NGC399" s="285"/>
      <c r="NGD399" s="285"/>
      <c r="NGE399" s="285"/>
      <c r="NGF399" s="285"/>
      <c r="NGG399" s="285"/>
      <c r="NGH399" s="285"/>
      <c r="NGI399" s="285"/>
      <c r="NGJ399" s="285"/>
      <c r="NGK399" s="285"/>
      <c r="NGL399" s="285"/>
      <c r="NGM399" s="285"/>
      <c r="NGN399" s="285"/>
      <c r="NGO399" s="285"/>
      <c r="NGP399" s="285"/>
      <c r="NGQ399" s="285"/>
      <c r="NGR399" s="285"/>
      <c r="NGS399" s="285"/>
      <c r="NGT399" s="285"/>
      <c r="NGU399" s="285"/>
      <c r="NGV399" s="285"/>
      <c r="NGW399" s="285"/>
      <c r="NGX399" s="285"/>
      <c r="NGY399" s="285"/>
      <c r="NGZ399" s="285"/>
      <c r="NHA399" s="285"/>
      <c r="NHB399" s="285"/>
      <c r="NHC399" s="285"/>
      <c r="NHD399" s="285"/>
      <c r="NHE399" s="285"/>
      <c r="NHF399" s="285"/>
      <c r="NHG399" s="285"/>
      <c r="NHH399" s="285"/>
      <c r="NHI399" s="285"/>
      <c r="NHJ399" s="285"/>
      <c r="NHK399" s="285"/>
      <c r="NHL399" s="285"/>
      <c r="NHM399" s="285"/>
      <c r="NHN399" s="285"/>
      <c r="NHO399" s="285"/>
      <c r="NHP399" s="285"/>
      <c r="NHQ399" s="285"/>
      <c r="NHR399" s="285"/>
      <c r="NHS399" s="285"/>
      <c r="NHT399" s="285"/>
      <c r="NHU399" s="285"/>
      <c r="NHV399" s="285"/>
      <c r="NHW399" s="285"/>
      <c r="NHX399" s="285"/>
      <c r="NHY399" s="285"/>
      <c r="NHZ399" s="285"/>
      <c r="NIA399" s="285"/>
      <c r="NIB399" s="285"/>
      <c r="NIC399" s="285"/>
      <c r="NID399" s="285"/>
      <c r="NIE399" s="285"/>
      <c r="NIF399" s="285"/>
      <c r="NIG399" s="285"/>
      <c r="NIH399" s="285"/>
      <c r="NII399" s="285"/>
      <c r="NIJ399" s="285"/>
      <c r="NIK399" s="285"/>
      <c r="NIL399" s="285"/>
      <c r="NIM399" s="285"/>
      <c r="NIN399" s="285"/>
      <c r="NIO399" s="285"/>
      <c r="NIP399" s="285"/>
      <c r="NIQ399" s="285"/>
      <c r="NIR399" s="285"/>
      <c r="NIS399" s="285"/>
      <c r="NIT399" s="285"/>
      <c r="NIU399" s="285"/>
      <c r="NIV399" s="285"/>
      <c r="NIW399" s="285"/>
      <c r="NIX399" s="285"/>
      <c r="NIY399" s="285"/>
      <c r="NIZ399" s="285"/>
      <c r="NJA399" s="285"/>
      <c r="NJB399" s="285"/>
      <c r="NJC399" s="285"/>
      <c r="NJD399" s="285"/>
      <c r="NJE399" s="285"/>
      <c r="NJF399" s="285"/>
      <c r="NJG399" s="285"/>
      <c r="NJH399" s="285"/>
      <c r="NJI399" s="285"/>
      <c r="NJJ399" s="285"/>
      <c r="NJK399" s="285"/>
      <c r="NJL399" s="285"/>
      <c r="NJM399" s="285"/>
      <c r="NJN399" s="285"/>
      <c r="NJO399" s="285"/>
      <c r="NJP399" s="285"/>
      <c r="NJQ399" s="285"/>
      <c r="NJR399" s="285"/>
      <c r="NJS399" s="285"/>
      <c r="NJT399" s="285"/>
      <c r="NJU399" s="285"/>
      <c r="NJV399" s="285"/>
      <c r="NJW399" s="285"/>
      <c r="NJX399" s="285"/>
      <c r="NJY399" s="285"/>
      <c r="NJZ399" s="285"/>
      <c r="NKA399" s="285"/>
      <c r="NKB399" s="285"/>
      <c r="NKC399" s="285"/>
      <c r="NKD399" s="285"/>
      <c r="NKE399" s="285"/>
      <c r="NKF399" s="285"/>
      <c r="NKG399" s="285"/>
      <c r="NKH399" s="285"/>
      <c r="NKI399" s="285"/>
      <c r="NKJ399" s="285"/>
      <c r="NKK399" s="285"/>
      <c r="NKL399" s="285"/>
      <c r="NKM399" s="285"/>
      <c r="NKN399" s="285"/>
      <c r="NKO399" s="285"/>
      <c r="NKP399" s="285"/>
      <c r="NKQ399" s="285"/>
      <c r="NKR399" s="285"/>
      <c r="NKS399" s="285"/>
      <c r="NKT399" s="285"/>
      <c r="NKU399" s="285"/>
      <c r="NKV399" s="285"/>
      <c r="NKW399" s="285"/>
      <c r="NKX399" s="285"/>
      <c r="NKY399" s="285"/>
      <c r="NKZ399" s="285"/>
      <c r="NLA399" s="285"/>
      <c r="NLB399" s="285"/>
      <c r="NLC399" s="285"/>
      <c r="NLD399" s="285"/>
      <c r="NLE399" s="285"/>
      <c r="NLF399" s="285"/>
      <c r="NLG399" s="285"/>
      <c r="NLH399" s="285"/>
      <c r="NLI399" s="285"/>
      <c r="NLJ399" s="285"/>
      <c r="NLK399" s="285"/>
      <c r="NLL399" s="285"/>
      <c r="NLM399" s="285"/>
      <c r="NLN399" s="285"/>
      <c r="NLO399" s="285"/>
      <c r="NLP399" s="285"/>
      <c r="NLQ399" s="285"/>
      <c r="NLR399" s="285"/>
      <c r="NLS399" s="285"/>
      <c r="NLT399" s="285"/>
      <c r="NLU399" s="285"/>
      <c r="NLV399" s="285"/>
      <c r="NLW399" s="285"/>
      <c r="NLX399" s="285"/>
      <c r="NLY399" s="285"/>
      <c r="NLZ399" s="285"/>
      <c r="NMA399" s="285"/>
      <c r="NMB399" s="285"/>
      <c r="NMC399" s="285"/>
      <c r="NMD399" s="285"/>
      <c r="NME399" s="285"/>
      <c r="NMF399" s="285"/>
      <c r="NMG399" s="285"/>
      <c r="NMH399" s="285"/>
      <c r="NMI399" s="285"/>
      <c r="NMJ399" s="285"/>
      <c r="NMK399" s="285"/>
      <c r="NML399" s="285"/>
      <c r="NMM399" s="285"/>
      <c r="NMN399" s="285"/>
      <c r="NMO399" s="285"/>
      <c r="NMP399" s="285"/>
      <c r="NMQ399" s="285"/>
      <c r="NMR399" s="285"/>
      <c r="NMS399" s="285"/>
      <c r="NMT399" s="285"/>
      <c r="NMU399" s="285"/>
      <c r="NMV399" s="285"/>
      <c r="NMW399" s="285"/>
      <c r="NMX399" s="285"/>
      <c r="NMY399" s="285"/>
      <c r="NMZ399" s="285"/>
      <c r="NNA399" s="285"/>
      <c r="NNB399" s="285"/>
      <c r="NNC399" s="285"/>
      <c r="NND399" s="285"/>
      <c r="NNE399" s="285"/>
      <c r="NNF399" s="285"/>
      <c r="NNG399" s="285"/>
      <c r="NNH399" s="285"/>
      <c r="NNI399" s="285"/>
      <c r="NNJ399" s="285"/>
      <c r="NNK399" s="285"/>
      <c r="NNL399" s="285"/>
      <c r="NNM399" s="285"/>
      <c r="NNN399" s="285"/>
      <c r="NNO399" s="285"/>
      <c r="NNP399" s="285"/>
      <c r="NNQ399" s="285"/>
      <c r="NNR399" s="285"/>
      <c r="NNS399" s="285"/>
      <c r="NNT399" s="285"/>
      <c r="NNU399" s="285"/>
      <c r="NNV399" s="285"/>
      <c r="NNW399" s="285"/>
      <c r="NNX399" s="285"/>
      <c r="NNY399" s="285"/>
      <c r="NNZ399" s="285"/>
      <c r="NOA399" s="285"/>
      <c r="NOB399" s="285"/>
      <c r="NOC399" s="285"/>
      <c r="NOD399" s="285"/>
      <c r="NOE399" s="285"/>
      <c r="NOF399" s="285"/>
      <c r="NOG399" s="285"/>
      <c r="NOH399" s="285"/>
      <c r="NOI399" s="285"/>
      <c r="NOJ399" s="285"/>
      <c r="NOK399" s="285"/>
      <c r="NOL399" s="285"/>
      <c r="NOM399" s="285"/>
      <c r="NON399" s="285"/>
      <c r="NOO399" s="285"/>
      <c r="NOP399" s="285"/>
      <c r="NOQ399" s="285"/>
      <c r="NOR399" s="285"/>
      <c r="NOS399" s="285"/>
      <c r="NOT399" s="285"/>
      <c r="NOU399" s="285"/>
      <c r="NOV399" s="285"/>
      <c r="NOW399" s="285"/>
      <c r="NOX399" s="285"/>
      <c r="NOY399" s="285"/>
      <c r="NOZ399" s="285"/>
      <c r="NPA399" s="285"/>
      <c r="NPB399" s="285"/>
      <c r="NPC399" s="285"/>
      <c r="NPD399" s="285"/>
      <c r="NPE399" s="285"/>
      <c r="NPF399" s="285"/>
      <c r="NPG399" s="285"/>
      <c r="NPH399" s="285"/>
      <c r="NPI399" s="285"/>
      <c r="NPJ399" s="285"/>
      <c r="NPK399" s="285"/>
      <c r="NPL399" s="285"/>
      <c r="NPM399" s="285"/>
      <c r="NPN399" s="285"/>
      <c r="NPO399" s="285"/>
      <c r="NPP399" s="285"/>
      <c r="NPQ399" s="285"/>
      <c r="NPR399" s="285"/>
      <c r="NPS399" s="285"/>
      <c r="NPT399" s="285"/>
      <c r="NPU399" s="285"/>
      <c r="NPV399" s="285"/>
      <c r="NPW399" s="285"/>
      <c r="NPX399" s="285"/>
      <c r="NPY399" s="285"/>
      <c r="NPZ399" s="285"/>
      <c r="NQA399" s="285"/>
      <c r="NQB399" s="285"/>
      <c r="NQC399" s="285"/>
      <c r="NQD399" s="285"/>
      <c r="NQE399" s="285"/>
      <c r="NQF399" s="285"/>
      <c r="NQG399" s="285"/>
      <c r="NQH399" s="285"/>
      <c r="NQI399" s="285"/>
      <c r="NQJ399" s="285"/>
      <c r="NQK399" s="285"/>
      <c r="NQL399" s="285"/>
      <c r="NQM399" s="285"/>
      <c r="NQN399" s="285"/>
      <c r="NQO399" s="285"/>
      <c r="NQP399" s="285"/>
      <c r="NQQ399" s="285"/>
      <c r="NQR399" s="285"/>
      <c r="NQS399" s="285"/>
      <c r="NQT399" s="285"/>
      <c r="NQU399" s="285"/>
      <c r="NQV399" s="285"/>
      <c r="NQW399" s="285"/>
      <c r="NQX399" s="285"/>
      <c r="NQY399" s="285"/>
      <c r="NQZ399" s="285"/>
      <c r="NRA399" s="285"/>
      <c r="NRB399" s="285"/>
      <c r="NRC399" s="285"/>
      <c r="NRD399" s="285"/>
      <c r="NRE399" s="285"/>
      <c r="NRF399" s="285"/>
      <c r="NRG399" s="285"/>
      <c r="NRH399" s="285"/>
      <c r="NRI399" s="285"/>
      <c r="NRJ399" s="285"/>
      <c r="NRK399" s="285"/>
      <c r="NRL399" s="285"/>
      <c r="NRM399" s="285"/>
      <c r="NRN399" s="285"/>
      <c r="NRO399" s="285"/>
      <c r="NRP399" s="285"/>
      <c r="NRQ399" s="285"/>
      <c r="NRR399" s="285"/>
      <c r="NRS399" s="285"/>
      <c r="NRT399" s="285"/>
      <c r="NRU399" s="285"/>
      <c r="NRV399" s="285"/>
      <c r="NRW399" s="285"/>
      <c r="NRX399" s="285"/>
      <c r="NRY399" s="285"/>
      <c r="NRZ399" s="285"/>
      <c r="NSA399" s="285"/>
      <c r="NSB399" s="285"/>
      <c r="NSC399" s="285"/>
      <c r="NSD399" s="285"/>
      <c r="NSE399" s="285"/>
      <c r="NSF399" s="285"/>
      <c r="NSG399" s="285"/>
      <c r="NSH399" s="285"/>
      <c r="NSI399" s="285"/>
      <c r="NSJ399" s="285"/>
      <c r="NSK399" s="285"/>
      <c r="NSL399" s="285"/>
      <c r="NSM399" s="285"/>
      <c r="NSN399" s="285"/>
      <c r="NSO399" s="285"/>
      <c r="NSP399" s="285"/>
      <c r="NSQ399" s="285"/>
      <c r="NSR399" s="285"/>
      <c r="NSS399" s="285"/>
      <c r="NST399" s="285"/>
      <c r="NSU399" s="285"/>
      <c r="NSV399" s="285"/>
      <c r="NSW399" s="285"/>
      <c r="NSX399" s="285"/>
      <c r="NSY399" s="285"/>
      <c r="NSZ399" s="285"/>
      <c r="NTA399" s="285"/>
      <c r="NTB399" s="285"/>
      <c r="NTC399" s="285"/>
      <c r="NTD399" s="285"/>
      <c r="NTE399" s="285"/>
      <c r="NTF399" s="285"/>
      <c r="NTG399" s="285"/>
      <c r="NTH399" s="285"/>
      <c r="NTI399" s="285"/>
      <c r="NTJ399" s="285"/>
      <c r="NTK399" s="285"/>
      <c r="NTL399" s="285"/>
      <c r="NTM399" s="285"/>
      <c r="NTN399" s="285"/>
      <c r="NTO399" s="285"/>
      <c r="NTP399" s="285"/>
      <c r="NTQ399" s="285"/>
      <c r="NTR399" s="285"/>
      <c r="NTS399" s="285"/>
      <c r="NTT399" s="285"/>
      <c r="NTU399" s="285"/>
      <c r="NTV399" s="285"/>
      <c r="NTW399" s="285"/>
      <c r="NTX399" s="285"/>
      <c r="NTY399" s="285"/>
      <c r="NTZ399" s="285"/>
      <c r="NUA399" s="285"/>
      <c r="NUB399" s="285"/>
      <c r="NUC399" s="285"/>
      <c r="NUD399" s="285"/>
      <c r="NUE399" s="285"/>
      <c r="NUF399" s="285"/>
      <c r="NUG399" s="285"/>
      <c r="NUH399" s="285"/>
      <c r="NUI399" s="285"/>
      <c r="NUJ399" s="285"/>
      <c r="NUK399" s="285"/>
      <c r="NUL399" s="285"/>
      <c r="NUM399" s="285"/>
      <c r="NUN399" s="285"/>
      <c r="NUO399" s="285"/>
      <c r="NUP399" s="285"/>
      <c r="NUQ399" s="285"/>
      <c r="NUR399" s="285"/>
      <c r="NUS399" s="285"/>
      <c r="NUT399" s="285"/>
      <c r="NUU399" s="285"/>
      <c r="NUV399" s="285"/>
      <c r="NUW399" s="285"/>
      <c r="NUX399" s="285"/>
      <c r="NUY399" s="285"/>
      <c r="NUZ399" s="285"/>
      <c r="NVA399" s="285"/>
      <c r="NVB399" s="285"/>
      <c r="NVC399" s="285"/>
      <c r="NVD399" s="285"/>
      <c r="NVE399" s="285"/>
      <c r="NVF399" s="285"/>
      <c r="NVG399" s="285"/>
      <c r="NVH399" s="285"/>
      <c r="NVI399" s="285"/>
      <c r="NVJ399" s="285"/>
      <c r="NVK399" s="285"/>
      <c r="NVL399" s="285"/>
      <c r="NVM399" s="285"/>
      <c r="NVN399" s="285"/>
      <c r="NVO399" s="285"/>
      <c r="NVP399" s="285"/>
      <c r="NVQ399" s="285"/>
      <c r="NVR399" s="285"/>
      <c r="NVS399" s="285"/>
      <c r="NVT399" s="285"/>
      <c r="NVU399" s="285"/>
      <c r="NVV399" s="285"/>
      <c r="NVW399" s="285"/>
      <c r="NVX399" s="285"/>
      <c r="NVY399" s="285"/>
      <c r="NVZ399" s="285"/>
      <c r="NWA399" s="285"/>
      <c r="NWB399" s="285"/>
      <c r="NWC399" s="285"/>
      <c r="NWD399" s="285"/>
      <c r="NWE399" s="285"/>
      <c r="NWF399" s="285"/>
      <c r="NWG399" s="285"/>
      <c r="NWH399" s="285"/>
      <c r="NWI399" s="285"/>
      <c r="NWJ399" s="285"/>
      <c r="NWK399" s="285"/>
      <c r="NWL399" s="285"/>
      <c r="NWM399" s="285"/>
      <c r="NWN399" s="285"/>
      <c r="NWO399" s="285"/>
      <c r="NWP399" s="285"/>
      <c r="NWQ399" s="285"/>
      <c r="NWR399" s="285"/>
      <c r="NWS399" s="285"/>
      <c r="NWT399" s="285"/>
      <c r="NWU399" s="285"/>
      <c r="NWV399" s="285"/>
      <c r="NWW399" s="285"/>
      <c r="NWX399" s="285"/>
      <c r="NWY399" s="285"/>
      <c r="NWZ399" s="285"/>
      <c r="NXA399" s="285"/>
      <c r="NXB399" s="285"/>
      <c r="NXC399" s="285"/>
      <c r="NXD399" s="285"/>
      <c r="NXE399" s="285"/>
      <c r="NXF399" s="285"/>
      <c r="NXG399" s="285"/>
      <c r="NXH399" s="285"/>
      <c r="NXI399" s="285"/>
      <c r="NXJ399" s="285"/>
      <c r="NXK399" s="285"/>
      <c r="NXL399" s="285"/>
      <c r="NXM399" s="285"/>
      <c r="NXN399" s="285"/>
      <c r="NXO399" s="285"/>
      <c r="NXP399" s="285"/>
      <c r="NXQ399" s="285"/>
      <c r="NXR399" s="285"/>
      <c r="NXS399" s="285"/>
      <c r="NXT399" s="285"/>
      <c r="NXU399" s="285"/>
      <c r="NXV399" s="285"/>
      <c r="NXW399" s="285"/>
      <c r="NXX399" s="285"/>
      <c r="NXY399" s="285"/>
      <c r="NXZ399" s="285"/>
      <c r="NYA399" s="285"/>
      <c r="NYB399" s="285"/>
      <c r="NYC399" s="285"/>
      <c r="NYD399" s="285"/>
      <c r="NYE399" s="285"/>
      <c r="NYF399" s="285"/>
      <c r="NYG399" s="285"/>
      <c r="NYH399" s="285"/>
      <c r="NYI399" s="285"/>
      <c r="NYJ399" s="285"/>
      <c r="NYK399" s="285"/>
      <c r="NYL399" s="285"/>
      <c r="NYM399" s="285"/>
      <c r="NYN399" s="285"/>
      <c r="NYO399" s="285"/>
      <c r="NYP399" s="285"/>
      <c r="NYQ399" s="285"/>
      <c r="NYR399" s="285"/>
      <c r="NYS399" s="285"/>
      <c r="NYT399" s="285"/>
      <c r="NYU399" s="285"/>
      <c r="NYV399" s="285"/>
      <c r="NYW399" s="285"/>
      <c r="NYX399" s="285"/>
      <c r="NYY399" s="285"/>
      <c r="NYZ399" s="285"/>
      <c r="NZA399" s="285"/>
      <c r="NZB399" s="285"/>
      <c r="NZC399" s="285"/>
      <c r="NZD399" s="285"/>
      <c r="NZE399" s="285"/>
      <c r="NZF399" s="285"/>
      <c r="NZG399" s="285"/>
      <c r="NZH399" s="285"/>
      <c r="NZI399" s="285"/>
      <c r="NZJ399" s="285"/>
      <c r="NZK399" s="285"/>
      <c r="NZL399" s="285"/>
      <c r="NZM399" s="285"/>
      <c r="NZN399" s="285"/>
      <c r="NZO399" s="285"/>
      <c r="NZP399" s="285"/>
      <c r="NZQ399" s="285"/>
      <c r="NZR399" s="285"/>
      <c r="NZS399" s="285"/>
      <c r="NZT399" s="285"/>
      <c r="NZU399" s="285"/>
      <c r="NZV399" s="285"/>
      <c r="NZW399" s="285"/>
      <c r="NZX399" s="285"/>
      <c r="NZY399" s="285"/>
      <c r="NZZ399" s="285"/>
      <c r="OAA399" s="285"/>
      <c r="OAB399" s="285"/>
      <c r="OAC399" s="285"/>
      <c r="OAD399" s="285"/>
      <c r="OAE399" s="285"/>
      <c r="OAF399" s="285"/>
      <c r="OAG399" s="285"/>
      <c r="OAH399" s="285"/>
      <c r="OAI399" s="285"/>
      <c r="OAJ399" s="285"/>
      <c r="OAK399" s="285"/>
      <c r="OAL399" s="285"/>
      <c r="OAM399" s="285"/>
      <c r="OAN399" s="285"/>
      <c r="OAO399" s="285"/>
      <c r="OAP399" s="285"/>
      <c r="OAQ399" s="285"/>
      <c r="OAR399" s="285"/>
      <c r="OAS399" s="285"/>
      <c r="OAT399" s="285"/>
      <c r="OAU399" s="285"/>
      <c r="OAV399" s="285"/>
      <c r="OAW399" s="285"/>
      <c r="OAX399" s="285"/>
      <c r="OAY399" s="285"/>
      <c r="OAZ399" s="285"/>
      <c r="OBA399" s="285"/>
      <c r="OBB399" s="285"/>
      <c r="OBC399" s="285"/>
      <c r="OBD399" s="285"/>
      <c r="OBE399" s="285"/>
      <c r="OBF399" s="285"/>
      <c r="OBG399" s="285"/>
      <c r="OBH399" s="285"/>
      <c r="OBI399" s="285"/>
      <c r="OBJ399" s="285"/>
      <c r="OBK399" s="285"/>
      <c r="OBL399" s="285"/>
      <c r="OBM399" s="285"/>
      <c r="OBN399" s="285"/>
      <c r="OBO399" s="285"/>
      <c r="OBP399" s="285"/>
      <c r="OBQ399" s="285"/>
      <c r="OBR399" s="285"/>
      <c r="OBS399" s="285"/>
      <c r="OBT399" s="285"/>
      <c r="OBU399" s="285"/>
      <c r="OBV399" s="285"/>
      <c r="OBW399" s="285"/>
      <c r="OBX399" s="285"/>
      <c r="OBY399" s="285"/>
      <c r="OBZ399" s="285"/>
      <c r="OCA399" s="285"/>
      <c r="OCB399" s="285"/>
      <c r="OCC399" s="285"/>
      <c r="OCD399" s="285"/>
      <c r="OCE399" s="285"/>
      <c r="OCF399" s="285"/>
      <c r="OCG399" s="285"/>
      <c r="OCH399" s="285"/>
      <c r="OCI399" s="285"/>
      <c r="OCJ399" s="285"/>
      <c r="OCK399" s="285"/>
      <c r="OCL399" s="285"/>
      <c r="OCM399" s="285"/>
      <c r="OCN399" s="285"/>
      <c r="OCO399" s="285"/>
      <c r="OCP399" s="285"/>
      <c r="OCQ399" s="285"/>
      <c r="OCR399" s="285"/>
      <c r="OCS399" s="285"/>
      <c r="OCT399" s="285"/>
      <c r="OCU399" s="285"/>
      <c r="OCV399" s="285"/>
      <c r="OCW399" s="285"/>
      <c r="OCX399" s="285"/>
      <c r="OCY399" s="285"/>
      <c r="OCZ399" s="285"/>
      <c r="ODA399" s="285"/>
      <c r="ODB399" s="285"/>
      <c r="ODC399" s="285"/>
      <c r="ODD399" s="285"/>
      <c r="ODE399" s="285"/>
      <c r="ODF399" s="285"/>
      <c r="ODG399" s="285"/>
      <c r="ODH399" s="285"/>
      <c r="ODI399" s="285"/>
      <c r="ODJ399" s="285"/>
      <c r="ODK399" s="285"/>
      <c r="ODL399" s="285"/>
      <c r="ODM399" s="285"/>
      <c r="ODN399" s="285"/>
      <c r="ODO399" s="285"/>
      <c r="ODP399" s="285"/>
      <c r="ODQ399" s="285"/>
      <c r="ODR399" s="285"/>
      <c r="ODS399" s="285"/>
      <c r="ODT399" s="285"/>
      <c r="ODU399" s="285"/>
      <c r="ODV399" s="285"/>
      <c r="ODW399" s="285"/>
      <c r="ODX399" s="285"/>
      <c r="ODY399" s="285"/>
      <c r="ODZ399" s="285"/>
      <c r="OEA399" s="285"/>
      <c r="OEB399" s="285"/>
      <c r="OEC399" s="285"/>
      <c r="OED399" s="285"/>
      <c r="OEE399" s="285"/>
      <c r="OEF399" s="285"/>
      <c r="OEG399" s="285"/>
      <c r="OEH399" s="285"/>
      <c r="OEI399" s="285"/>
      <c r="OEJ399" s="285"/>
      <c r="OEK399" s="285"/>
      <c r="OEL399" s="285"/>
      <c r="OEM399" s="285"/>
      <c r="OEN399" s="285"/>
      <c r="OEO399" s="285"/>
      <c r="OEP399" s="285"/>
      <c r="OEQ399" s="285"/>
      <c r="OER399" s="285"/>
      <c r="OES399" s="285"/>
      <c r="OET399" s="285"/>
      <c r="OEU399" s="285"/>
      <c r="OEV399" s="285"/>
      <c r="OEW399" s="285"/>
      <c r="OEX399" s="285"/>
      <c r="OEY399" s="285"/>
      <c r="OEZ399" s="285"/>
      <c r="OFA399" s="285"/>
      <c r="OFB399" s="285"/>
      <c r="OFC399" s="285"/>
      <c r="OFD399" s="285"/>
      <c r="OFE399" s="285"/>
      <c r="OFF399" s="285"/>
      <c r="OFG399" s="285"/>
      <c r="OFH399" s="285"/>
      <c r="OFI399" s="285"/>
      <c r="OFJ399" s="285"/>
      <c r="OFK399" s="285"/>
      <c r="OFL399" s="285"/>
      <c r="OFM399" s="285"/>
      <c r="OFN399" s="285"/>
      <c r="OFO399" s="285"/>
      <c r="OFP399" s="285"/>
      <c r="OFQ399" s="285"/>
      <c r="OFR399" s="285"/>
      <c r="OFS399" s="285"/>
      <c r="OFT399" s="285"/>
      <c r="OFU399" s="285"/>
      <c r="OFV399" s="285"/>
      <c r="OFW399" s="285"/>
      <c r="OFX399" s="285"/>
      <c r="OFY399" s="285"/>
      <c r="OFZ399" s="285"/>
      <c r="OGA399" s="285"/>
      <c r="OGB399" s="285"/>
      <c r="OGC399" s="285"/>
      <c r="OGD399" s="285"/>
      <c r="OGE399" s="285"/>
      <c r="OGF399" s="285"/>
      <c r="OGG399" s="285"/>
      <c r="OGH399" s="285"/>
      <c r="OGI399" s="285"/>
      <c r="OGJ399" s="285"/>
      <c r="OGK399" s="285"/>
      <c r="OGL399" s="285"/>
      <c r="OGM399" s="285"/>
      <c r="OGN399" s="285"/>
      <c r="OGO399" s="285"/>
      <c r="OGP399" s="285"/>
      <c r="OGQ399" s="285"/>
      <c r="OGR399" s="285"/>
      <c r="OGS399" s="285"/>
      <c r="OGT399" s="285"/>
      <c r="OGU399" s="285"/>
      <c r="OGV399" s="285"/>
      <c r="OGW399" s="285"/>
      <c r="OGX399" s="285"/>
      <c r="OGY399" s="285"/>
      <c r="OGZ399" s="285"/>
      <c r="OHA399" s="285"/>
      <c r="OHB399" s="285"/>
      <c r="OHC399" s="285"/>
      <c r="OHD399" s="285"/>
      <c r="OHE399" s="285"/>
      <c r="OHF399" s="285"/>
      <c r="OHG399" s="285"/>
      <c r="OHH399" s="285"/>
      <c r="OHI399" s="285"/>
      <c r="OHJ399" s="285"/>
      <c r="OHK399" s="285"/>
      <c r="OHL399" s="285"/>
      <c r="OHM399" s="285"/>
      <c r="OHN399" s="285"/>
      <c r="OHO399" s="285"/>
      <c r="OHP399" s="285"/>
      <c r="OHQ399" s="285"/>
      <c r="OHR399" s="285"/>
      <c r="OHS399" s="285"/>
      <c r="OHT399" s="285"/>
      <c r="OHU399" s="285"/>
      <c r="OHV399" s="285"/>
      <c r="OHW399" s="285"/>
      <c r="OHX399" s="285"/>
      <c r="OHY399" s="285"/>
      <c r="OHZ399" s="285"/>
      <c r="OIA399" s="285"/>
      <c r="OIB399" s="285"/>
      <c r="OIC399" s="285"/>
      <c r="OID399" s="285"/>
      <c r="OIE399" s="285"/>
      <c r="OIF399" s="285"/>
      <c r="OIG399" s="285"/>
      <c r="OIH399" s="285"/>
      <c r="OII399" s="285"/>
      <c r="OIJ399" s="285"/>
      <c r="OIK399" s="285"/>
      <c r="OIL399" s="285"/>
      <c r="OIM399" s="285"/>
      <c r="OIN399" s="285"/>
      <c r="OIO399" s="285"/>
      <c r="OIP399" s="285"/>
      <c r="OIQ399" s="285"/>
      <c r="OIR399" s="285"/>
      <c r="OIS399" s="285"/>
      <c r="OIT399" s="285"/>
      <c r="OIU399" s="285"/>
      <c r="OIV399" s="285"/>
      <c r="OIW399" s="285"/>
      <c r="OIX399" s="285"/>
      <c r="OIY399" s="285"/>
      <c r="OIZ399" s="285"/>
      <c r="OJA399" s="285"/>
      <c r="OJB399" s="285"/>
      <c r="OJC399" s="285"/>
      <c r="OJD399" s="285"/>
      <c r="OJE399" s="285"/>
      <c r="OJF399" s="285"/>
      <c r="OJG399" s="285"/>
      <c r="OJH399" s="285"/>
      <c r="OJI399" s="285"/>
      <c r="OJJ399" s="285"/>
      <c r="OJK399" s="285"/>
      <c r="OJL399" s="285"/>
      <c r="OJM399" s="285"/>
      <c r="OJN399" s="285"/>
      <c r="OJO399" s="285"/>
      <c r="OJP399" s="285"/>
      <c r="OJQ399" s="285"/>
      <c r="OJR399" s="285"/>
      <c r="OJS399" s="285"/>
      <c r="OJT399" s="285"/>
      <c r="OJU399" s="285"/>
      <c r="OJV399" s="285"/>
      <c r="OJW399" s="285"/>
      <c r="OJX399" s="285"/>
      <c r="OJY399" s="285"/>
      <c r="OJZ399" s="285"/>
      <c r="OKA399" s="285"/>
      <c r="OKB399" s="285"/>
      <c r="OKC399" s="285"/>
      <c r="OKD399" s="285"/>
      <c r="OKE399" s="285"/>
      <c r="OKF399" s="285"/>
      <c r="OKG399" s="285"/>
      <c r="OKH399" s="285"/>
      <c r="OKI399" s="285"/>
      <c r="OKJ399" s="285"/>
      <c r="OKK399" s="285"/>
      <c r="OKL399" s="285"/>
      <c r="OKM399" s="285"/>
      <c r="OKN399" s="285"/>
      <c r="OKO399" s="285"/>
      <c r="OKP399" s="285"/>
      <c r="OKQ399" s="285"/>
      <c r="OKR399" s="285"/>
      <c r="OKS399" s="285"/>
      <c r="OKT399" s="285"/>
      <c r="OKU399" s="285"/>
      <c r="OKV399" s="285"/>
      <c r="OKW399" s="285"/>
      <c r="OKX399" s="285"/>
      <c r="OKY399" s="285"/>
      <c r="OKZ399" s="285"/>
      <c r="OLA399" s="285"/>
      <c r="OLB399" s="285"/>
      <c r="OLC399" s="285"/>
      <c r="OLD399" s="285"/>
      <c r="OLE399" s="285"/>
      <c r="OLF399" s="285"/>
      <c r="OLG399" s="285"/>
      <c r="OLH399" s="285"/>
      <c r="OLI399" s="285"/>
      <c r="OLJ399" s="285"/>
      <c r="OLK399" s="285"/>
      <c r="OLL399" s="285"/>
      <c r="OLM399" s="285"/>
      <c r="OLN399" s="285"/>
      <c r="OLO399" s="285"/>
      <c r="OLP399" s="285"/>
      <c r="OLQ399" s="285"/>
      <c r="OLR399" s="285"/>
      <c r="OLS399" s="285"/>
      <c r="OLT399" s="285"/>
      <c r="OLU399" s="285"/>
      <c r="OLV399" s="285"/>
      <c r="OLW399" s="285"/>
      <c r="OLX399" s="285"/>
      <c r="OLY399" s="285"/>
      <c r="OLZ399" s="285"/>
      <c r="OMA399" s="285"/>
      <c r="OMB399" s="285"/>
      <c r="OMC399" s="285"/>
      <c r="OMD399" s="285"/>
      <c r="OME399" s="285"/>
      <c r="OMF399" s="285"/>
      <c r="OMG399" s="285"/>
      <c r="OMH399" s="285"/>
      <c r="OMI399" s="285"/>
      <c r="OMJ399" s="285"/>
      <c r="OMK399" s="285"/>
      <c r="OML399" s="285"/>
      <c r="OMM399" s="285"/>
      <c r="OMN399" s="285"/>
      <c r="OMO399" s="285"/>
      <c r="OMP399" s="285"/>
      <c r="OMQ399" s="285"/>
      <c r="OMR399" s="285"/>
      <c r="OMS399" s="285"/>
      <c r="OMT399" s="285"/>
      <c r="OMU399" s="285"/>
      <c r="OMV399" s="285"/>
      <c r="OMW399" s="285"/>
      <c r="OMX399" s="285"/>
      <c r="OMY399" s="285"/>
      <c r="OMZ399" s="285"/>
      <c r="ONA399" s="285"/>
      <c r="ONB399" s="285"/>
      <c r="ONC399" s="285"/>
      <c r="OND399" s="285"/>
      <c r="ONE399" s="285"/>
      <c r="ONF399" s="285"/>
      <c r="ONG399" s="285"/>
      <c r="ONH399" s="285"/>
      <c r="ONI399" s="285"/>
      <c r="ONJ399" s="285"/>
      <c r="ONK399" s="285"/>
      <c r="ONL399" s="285"/>
      <c r="ONM399" s="285"/>
      <c r="ONN399" s="285"/>
      <c r="ONO399" s="285"/>
      <c r="ONP399" s="285"/>
      <c r="ONQ399" s="285"/>
      <c r="ONR399" s="285"/>
      <c r="ONS399" s="285"/>
      <c r="ONT399" s="285"/>
      <c r="ONU399" s="285"/>
      <c r="ONV399" s="285"/>
      <c r="ONW399" s="285"/>
      <c r="ONX399" s="285"/>
      <c r="ONY399" s="285"/>
      <c r="ONZ399" s="285"/>
      <c r="OOA399" s="285"/>
      <c r="OOB399" s="285"/>
      <c r="OOC399" s="285"/>
      <c r="OOD399" s="285"/>
      <c r="OOE399" s="285"/>
      <c r="OOF399" s="285"/>
      <c r="OOG399" s="285"/>
      <c r="OOH399" s="285"/>
      <c r="OOI399" s="285"/>
      <c r="OOJ399" s="285"/>
      <c r="OOK399" s="285"/>
      <c r="OOL399" s="285"/>
      <c r="OOM399" s="285"/>
      <c r="OON399" s="285"/>
      <c r="OOO399" s="285"/>
      <c r="OOP399" s="285"/>
      <c r="OOQ399" s="285"/>
      <c r="OOR399" s="285"/>
      <c r="OOS399" s="285"/>
      <c r="OOT399" s="285"/>
      <c r="OOU399" s="285"/>
      <c r="OOV399" s="285"/>
      <c r="OOW399" s="285"/>
      <c r="OOX399" s="285"/>
      <c r="OOY399" s="285"/>
      <c r="OOZ399" s="285"/>
      <c r="OPA399" s="285"/>
      <c r="OPB399" s="285"/>
      <c r="OPC399" s="285"/>
      <c r="OPD399" s="285"/>
      <c r="OPE399" s="285"/>
      <c r="OPF399" s="285"/>
      <c r="OPG399" s="285"/>
      <c r="OPH399" s="285"/>
      <c r="OPI399" s="285"/>
      <c r="OPJ399" s="285"/>
      <c r="OPK399" s="285"/>
      <c r="OPL399" s="285"/>
      <c r="OPM399" s="285"/>
      <c r="OPN399" s="285"/>
      <c r="OPO399" s="285"/>
      <c r="OPP399" s="285"/>
      <c r="OPQ399" s="285"/>
      <c r="OPR399" s="285"/>
      <c r="OPS399" s="285"/>
      <c r="OPT399" s="285"/>
      <c r="OPU399" s="285"/>
      <c r="OPV399" s="285"/>
      <c r="OPW399" s="285"/>
      <c r="OPX399" s="285"/>
      <c r="OPY399" s="285"/>
      <c r="OPZ399" s="285"/>
      <c r="OQA399" s="285"/>
      <c r="OQB399" s="285"/>
      <c r="OQC399" s="285"/>
      <c r="OQD399" s="285"/>
      <c r="OQE399" s="285"/>
      <c r="OQF399" s="285"/>
      <c r="OQG399" s="285"/>
      <c r="OQH399" s="285"/>
      <c r="OQI399" s="285"/>
      <c r="OQJ399" s="285"/>
      <c r="OQK399" s="285"/>
      <c r="OQL399" s="285"/>
      <c r="OQM399" s="285"/>
      <c r="OQN399" s="285"/>
      <c r="OQO399" s="285"/>
      <c r="OQP399" s="285"/>
      <c r="OQQ399" s="285"/>
      <c r="OQR399" s="285"/>
      <c r="OQS399" s="285"/>
      <c r="OQT399" s="285"/>
      <c r="OQU399" s="285"/>
      <c r="OQV399" s="285"/>
      <c r="OQW399" s="285"/>
      <c r="OQX399" s="285"/>
      <c r="OQY399" s="285"/>
      <c r="OQZ399" s="285"/>
      <c r="ORA399" s="285"/>
      <c r="ORB399" s="285"/>
      <c r="ORC399" s="285"/>
      <c r="ORD399" s="285"/>
      <c r="ORE399" s="285"/>
      <c r="ORF399" s="285"/>
      <c r="ORG399" s="285"/>
      <c r="ORH399" s="285"/>
      <c r="ORI399" s="285"/>
      <c r="ORJ399" s="285"/>
      <c r="ORK399" s="285"/>
      <c r="ORL399" s="285"/>
      <c r="ORM399" s="285"/>
      <c r="ORN399" s="285"/>
      <c r="ORO399" s="285"/>
      <c r="ORP399" s="285"/>
      <c r="ORQ399" s="285"/>
      <c r="ORR399" s="285"/>
      <c r="ORS399" s="285"/>
      <c r="ORT399" s="285"/>
      <c r="ORU399" s="285"/>
      <c r="ORV399" s="285"/>
      <c r="ORW399" s="285"/>
      <c r="ORX399" s="285"/>
      <c r="ORY399" s="285"/>
      <c r="ORZ399" s="285"/>
      <c r="OSA399" s="285"/>
      <c r="OSB399" s="285"/>
      <c r="OSC399" s="285"/>
      <c r="OSD399" s="285"/>
      <c r="OSE399" s="285"/>
      <c r="OSF399" s="285"/>
      <c r="OSG399" s="285"/>
      <c r="OSH399" s="285"/>
      <c r="OSI399" s="285"/>
      <c r="OSJ399" s="285"/>
      <c r="OSK399" s="285"/>
      <c r="OSL399" s="285"/>
      <c r="OSM399" s="285"/>
      <c r="OSN399" s="285"/>
      <c r="OSO399" s="285"/>
      <c r="OSP399" s="285"/>
      <c r="OSQ399" s="285"/>
      <c r="OSR399" s="285"/>
      <c r="OSS399" s="285"/>
      <c r="OST399" s="285"/>
      <c r="OSU399" s="285"/>
      <c r="OSV399" s="285"/>
      <c r="OSW399" s="285"/>
      <c r="OSX399" s="285"/>
      <c r="OSY399" s="285"/>
      <c r="OSZ399" s="285"/>
      <c r="OTA399" s="285"/>
      <c r="OTB399" s="285"/>
      <c r="OTC399" s="285"/>
      <c r="OTD399" s="285"/>
      <c r="OTE399" s="285"/>
      <c r="OTF399" s="285"/>
      <c r="OTG399" s="285"/>
      <c r="OTH399" s="285"/>
      <c r="OTI399" s="285"/>
      <c r="OTJ399" s="285"/>
      <c r="OTK399" s="285"/>
      <c r="OTL399" s="285"/>
      <c r="OTM399" s="285"/>
      <c r="OTN399" s="285"/>
      <c r="OTO399" s="285"/>
      <c r="OTP399" s="285"/>
      <c r="OTQ399" s="285"/>
      <c r="OTR399" s="285"/>
      <c r="OTS399" s="285"/>
      <c r="OTT399" s="285"/>
      <c r="OTU399" s="285"/>
      <c r="OTV399" s="285"/>
      <c r="OTW399" s="285"/>
      <c r="OTX399" s="285"/>
      <c r="OTY399" s="285"/>
      <c r="OTZ399" s="285"/>
      <c r="OUA399" s="285"/>
      <c r="OUB399" s="285"/>
      <c r="OUC399" s="285"/>
      <c r="OUD399" s="285"/>
      <c r="OUE399" s="285"/>
      <c r="OUF399" s="285"/>
      <c r="OUG399" s="285"/>
      <c r="OUH399" s="285"/>
      <c r="OUI399" s="285"/>
      <c r="OUJ399" s="285"/>
      <c r="OUK399" s="285"/>
      <c r="OUL399" s="285"/>
      <c r="OUM399" s="285"/>
      <c r="OUN399" s="285"/>
      <c r="OUO399" s="285"/>
      <c r="OUP399" s="285"/>
      <c r="OUQ399" s="285"/>
      <c r="OUR399" s="285"/>
      <c r="OUS399" s="285"/>
      <c r="OUT399" s="285"/>
      <c r="OUU399" s="285"/>
      <c r="OUV399" s="285"/>
      <c r="OUW399" s="285"/>
      <c r="OUX399" s="285"/>
      <c r="OUY399" s="285"/>
      <c r="OUZ399" s="285"/>
      <c r="OVA399" s="285"/>
      <c r="OVB399" s="285"/>
      <c r="OVC399" s="285"/>
      <c r="OVD399" s="285"/>
      <c r="OVE399" s="285"/>
      <c r="OVF399" s="285"/>
      <c r="OVG399" s="285"/>
      <c r="OVH399" s="285"/>
      <c r="OVI399" s="285"/>
      <c r="OVJ399" s="285"/>
      <c r="OVK399" s="285"/>
      <c r="OVL399" s="285"/>
      <c r="OVM399" s="285"/>
      <c r="OVN399" s="285"/>
      <c r="OVO399" s="285"/>
      <c r="OVP399" s="285"/>
      <c r="OVQ399" s="285"/>
      <c r="OVR399" s="285"/>
      <c r="OVS399" s="285"/>
      <c r="OVT399" s="285"/>
      <c r="OVU399" s="285"/>
      <c r="OVV399" s="285"/>
      <c r="OVW399" s="285"/>
      <c r="OVX399" s="285"/>
      <c r="OVY399" s="285"/>
      <c r="OVZ399" s="285"/>
      <c r="OWA399" s="285"/>
      <c r="OWB399" s="285"/>
      <c r="OWC399" s="285"/>
      <c r="OWD399" s="285"/>
      <c r="OWE399" s="285"/>
      <c r="OWF399" s="285"/>
      <c r="OWG399" s="285"/>
      <c r="OWH399" s="285"/>
      <c r="OWI399" s="285"/>
      <c r="OWJ399" s="285"/>
      <c r="OWK399" s="285"/>
      <c r="OWL399" s="285"/>
      <c r="OWM399" s="285"/>
      <c r="OWN399" s="285"/>
      <c r="OWO399" s="285"/>
      <c r="OWP399" s="285"/>
      <c r="OWQ399" s="285"/>
      <c r="OWR399" s="285"/>
      <c r="OWS399" s="285"/>
      <c r="OWT399" s="285"/>
      <c r="OWU399" s="285"/>
      <c r="OWV399" s="285"/>
      <c r="OWW399" s="285"/>
      <c r="OWX399" s="285"/>
      <c r="OWY399" s="285"/>
      <c r="OWZ399" s="285"/>
      <c r="OXA399" s="285"/>
      <c r="OXB399" s="285"/>
      <c r="OXC399" s="285"/>
      <c r="OXD399" s="285"/>
      <c r="OXE399" s="285"/>
      <c r="OXF399" s="285"/>
      <c r="OXG399" s="285"/>
      <c r="OXH399" s="285"/>
      <c r="OXI399" s="285"/>
      <c r="OXJ399" s="285"/>
      <c r="OXK399" s="285"/>
      <c r="OXL399" s="285"/>
      <c r="OXM399" s="285"/>
      <c r="OXN399" s="285"/>
      <c r="OXO399" s="285"/>
      <c r="OXP399" s="285"/>
      <c r="OXQ399" s="285"/>
      <c r="OXR399" s="285"/>
      <c r="OXS399" s="285"/>
      <c r="OXT399" s="285"/>
      <c r="OXU399" s="285"/>
      <c r="OXV399" s="285"/>
      <c r="OXW399" s="285"/>
      <c r="OXX399" s="285"/>
      <c r="OXY399" s="285"/>
      <c r="OXZ399" s="285"/>
      <c r="OYA399" s="285"/>
      <c r="OYB399" s="285"/>
      <c r="OYC399" s="285"/>
      <c r="OYD399" s="285"/>
      <c r="OYE399" s="285"/>
      <c r="OYF399" s="285"/>
      <c r="OYG399" s="285"/>
      <c r="OYH399" s="285"/>
      <c r="OYI399" s="285"/>
      <c r="OYJ399" s="285"/>
      <c r="OYK399" s="285"/>
      <c r="OYL399" s="285"/>
      <c r="OYM399" s="285"/>
      <c r="OYN399" s="285"/>
      <c r="OYO399" s="285"/>
      <c r="OYP399" s="285"/>
      <c r="OYQ399" s="285"/>
      <c r="OYR399" s="285"/>
      <c r="OYS399" s="285"/>
      <c r="OYT399" s="285"/>
      <c r="OYU399" s="285"/>
      <c r="OYV399" s="285"/>
      <c r="OYW399" s="285"/>
      <c r="OYX399" s="285"/>
      <c r="OYY399" s="285"/>
      <c r="OYZ399" s="285"/>
      <c r="OZA399" s="285"/>
      <c r="OZB399" s="285"/>
      <c r="OZC399" s="285"/>
      <c r="OZD399" s="285"/>
      <c r="OZE399" s="285"/>
      <c r="OZF399" s="285"/>
      <c r="OZG399" s="285"/>
      <c r="OZH399" s="285"/>
      <c r="OZI399" s="285"/>
      <c r="OZJ399" s="285"/>
      <c r="OZK399" s="285"/>
      <c r="OZL399" s="285"/>
      <c r="OZM399" s="285"/>
      <c r="OZN399" s="285"/>
      <c r="OZO399" s="285"/>
      <c r="OZP399" s="285"/>
      <c r="OZQ399" s="285"/>
      <c r="OZR399" s="285"/>
      <c r="OZS399" s="285"/>
      <c r="OZT399" s="285"/>
      <c r="OZU399" s="285"/>
      <c r="OZV399" s="285"/>
      <c r="OZW399" s="285"/>
      <c r="OZX399" s="285"/>
      <c r="OZY399" s="285"/>
      <c r="OZZ399" s="285"/>
      <c r="PAA399" s="285"/>
      <c r="PAB399" s="285"/>
      <c r="PAC399" s="285"/>
      <c r="PAD399" s="285"/>
      <c r="PAE399" s="285"/>
      <c r="PAF399" s="285"/>
      <c r="PAG399" s="285"/>
      <c r="PAH399" s="285"/>
      <c r="PAI399" s="285"/>
      <c r="PAJ399" s="285"/>
      <c r="PAK399" s="285"/>
      <c r="PAL399" s="285"/>
      <c r="PAM399" s="285"/>
      <c r="PAN399" s="285"/>
      <c r="PAO399" s="285"/>
      <c r="PAP399" s="285"/>
      <c r="PAQ399" s="285"/>
      <c r="PAR399" s="285"/>
      <c r="PAS399" s="285"/>
      <c r="PAT399" s="285"/>
      <c r="PAU399" s="285"/>
      <c r="PAV399" s="285"/>
      <c r="PAW399" s="285"/>
      <c r="PAX399" s="285"/>
      <c r="PAY399" s="285"/>
      <c r="PAZ399" s="285"/>
      <c r="PBA399" s="285"/>
      <c r="PBB399" s="285"/>
      <c r="PBC399" s="285"/>
      <c r="PBD399" s="285"/>
      <c r="PBE399" s="285"/>
      <c r="PBF399" s="285"/>
      <c r="PBG399" s="285"/>
      <c r="PBH399" s="285"/>
      <c r="PBI399" s="285"/>
      <c r="PBJ399" s="285"/>
      <c r="PBK399" s="285"/>
      <c r="PBL399" s="285"/>
      <c r="PBM399" s="285"/>
      <c r="PBN399" s="285"/>
      <c r="PBO399" s="285"/>
      <c r="PBP399" s="285"/>
      <c r="PBQ399" s="285"/>
      <c r="PBR399" s="285"/>
      <c r="PBS399" s="285"/>
      <c r="PBT399" s="285"/>
      <c r="PBU399" s="285"/>
      <c r="PBV399" s="285"/>
      <c r="PBW399" s="285"/>
      <c r="PBX399" s="285"/>
      <c r="PBY399" s="285"/>
      <c r="PBZ399" s="285"/>
      <c r="PCA399" s="285"/>
      <c r="PCB399" s="285"/>
      <c r="PCC399" s="285"/>
      <c r="PCD399" s="285"/>
      <c r="PCE399" s="285"/>
      <c r="PCF399" s="285"/>
      <c r="PCG399" s="285"/>
      <c r="PCH399" s="285"/>
      <c r="PCI399" s="285"/>
      <c r="PCJ399" s="285"/>
      <c r="PCK399" s="285"/>
      <c r="PCL399" s="285"/>
      <c r="PCM399" s="285"/>
      <c r="PCN399" s="285"/>
      <c r="PCO399" s="285"/>
      <c r="PCP399" s="285"/>
      <c r="PCQ399" s="285"/>
      <c r="PCR399" s="285"/>
      <c r="PCS399" s="285"/>
      <c r="PCT399" s="285"/>
      <c r="PCU399" s="285"/>
      <c r="PCV399" s="285"/>
      <c r="PCW399" s="285"/>
      <c r="PCX399" s="285"/>
      <c r="PCY399" s="285"/>
      <c r="PCZ399" s="285"/>
      <c r="PDA399" s="285"/>
      <c r="PDB399" s="285"/>
      <c r="PDC399" s="285"/>
      <c r="PDD399" s="285"/>
      <c r="PDE399" s="285"/>
      <c r="PDF399" s="285"/>
      <c r="PDG399" s="285"/>
      <c r="PDH399" s="285"/>
      <c r="PDI399" s="285"/>
      <c r="PDJ399" s="285"/>
      <c r="PDK399" s="285"/>
      <c r="PDL399" s="285"/>
      <c r="PDM399" s="285"/>
      <c r="PDN399" s="285"/>
      <c r="PDO399" s="285"/>
      <c r="PDP399" s="285"/>
      <c r="PDQ399" s="285"/>
      <c r="PDR399" s="285"/>
      <c r="PDS399" s="285"/>
      <c r="PDT399" s="285"/>
      <c r="PDU399" s="285"/>
      <c r="PDV399" s="285"/>
      <c r="PDW399" s="285"/>
      <c r="PDX399" s="285"/>
      <c r="PDY399" s="285"/>
      <c r="PDZ399" s="285"/>
      <c r="PEA399" s="285"/>
      <c r="PEB399" s="285"/>
      <c r="PEC399" s="285"/>
      <c r="PED399" s="285"/>
      <c r="PEE399" s="285"/>
      <c r="PEF399" s="285"/>
      <c r="PEG399" s="285"/>
      <c r="PEH399" s="285"/>
      <c r="PEI399" s="285"/>
      <c r="PEJ399" s="285"/>
      <c r="PEK399" s="285"/>
      <c r="PEL399" s="285"/>
      <c r="PEM399" s="285"/>
      <c r="PEN399" s="285"/>
      <c r="PEO399" s="285"/>
      <c r="PEP399" s="285"/>
      <c r="PEQ399" s="285"/>
      <c r="PER399" s="285"/>
      <c r="PES399" s="285"/>
      <c r="PET399" s="285"/>
      <c r="PEU399" s="285"/>
      <c r="PEV399" s="285"/>
      <c r="PEW399" s="285"/>
      <c r="PEX399" s="285"/>
      <c r="PEY399" s="285"/>
      <c r="PEZ399" s="285"/>
      <c r="PFA399" s="285"/>
      <c r="PFB399" s="285"/>
      <c r="PFC399" s="285"/>
      <c r="PFD399" s="285"/>
      <c r="PFE399" s="285"/>
      <c r="PFF399" s="285"/>
      <c r="PFG399" s="285"/>
      <c r="PFH399" s="285"/>
      <c r="PFI399" s="285"/>
      <c r="PFJ399" s="285"/>
      <c r="PFK399" s="285"/>
      <c r="PFL399" s="285"/>
      <c r="PFM399" s="285"/>
      <c r="PFN399" s="285"/>
      <c r="PFO399" s="285"/>
      <c r="PFP399" s="285"/>
      <c r="PFQ399" s="285"/>
      <c r="PFR399" s="285"/>
      <c r="PFS399" s="285"/>
      <c r="PFT399" s="285"/>
      <c r="PFU399" s="285"/>
      <c r="PFV399" s="285"/>
      <c r="PFW399" s="285"/>
      <c r="PFX399" s="285"/>
      <c r="PFY399" s="285"/>
      <c r="PFZ399" s="285"/>
      <c r="PGA399" s="285"/>
      <c r="PGB399" s="285"/>
      <c r="PGC399" s="285"/>
      <c r="PGD399" s="285"/>
      <c r="PGE399" s="285"/>
      <c r="PGF399" s="285"/>
      <c r="PGG399" s="285"/>
      <c r="PGH399" s="285"/>
      <c r="PGI399" s="285"/>
      <c r="PGJ399" s="285"/>
      <c r="PGK399" s="285"/>
      <c r="PGL399" s="285"/>
      <c r="PGM399" s="285"/>
      <c r="PGN399" s="285"/>
      <c r="PGO399" s="285"/>
      <c r="PGP399" s="285"/>
      <c r="PGQ399" s="285"/>
      <c r="PGR399" s="285"/>
      <c r="PGS399" s="285"/>
      <c r="PGT399" s="285"/>
      <c r="PGU399" s="285"/>
      <c r="PGV399" s="285"/>
      <c r="PGW399" s="285"/>
      <c r="PGX399" s="285"/>
      <c r="PGY399" s="285"/>
      <c r="PGZ399" s="285"/>
      <c r="PHA399" s="285"/>
      <c r="PHB399" s="285"/>
      <c r="PHC399" s="285"/>
      <c r="PHD399" s="285"/>
      <c r="PHE399" s="285"/>
      <c r="PHF399" s="285"/>
      <c r="PHG399" s="285"/>
      <c r="PHH399" s="285"/>
      <c r="PHI399" s="285"/>
      <c r="PHJ399" s="285"/>
      <c r="PHK399" s="285"/>
      <c r="PHL399" s="285"/>
      <c r="PHM399" s="285"/>
      <c r="PHN399" s="285"/>
      <c r="PHO399" s="285"/>
      <c r="PHP399" s="285"/>
      <c r="PHQ399" s="285"/>
      <c r="PHR399" s="285"/>
      <c r="PHS399" s="285"/>
      <c r="PHT399" s="285"/>
      <c r="PHU399" s="285"/>
      <c r="PHV399" s="285"/>
      <c r="PHW399" s="285"/>
      <c r="PHX399" s="285"/>
      <c r="PHY399" s="285"/>
      <c r="PHZ399" s="285"/>
      <c r="PIA399" s="285"/>
      <c r="PIB399" s="285"/>
      <c r="PIC399" s="285"/>
      <c r="PID399" s="285"/>
      <c r="PIE399" s="285"/>
      <c r="PIF399" s="285"/>
      <c r="PIG399" s="285"/>
      <c r="PIH399" s="285"/>
      <c r="PII399" s="285"/>
      <c r="PIJ399" s="285"/>
      <c r="PIK399" s="285"/>
      <c r="PIL399" s="285"/>
      <c r="PIM399" s="285"/>
      <c r="PIN399" s="285"/>
      <c r="PIO399" s="285"/>
      <c r="PIP399" s="285"/>
      <c r="PIQ399" s="285"/>
      <c r="PIR399" s="285"/>
      <c r="PIS399" s="285"/>
      <c r="PIT399" s="285"/>
      <c r="PIU399" s="285"/>
      <c r="PIV399" s="285"/>
      <c r="PIW399" s="285"/>
      <c r="PIX399" s="285"/>
      <c r="PIY399" s="285"/>
      <c r="PIZ399" s="285"/>
      <c r="PJA399" s="285"/>
      <c r="PJB399" s="285"/>
      <c r="PJC399" s="285"/>
      <c r="PJD399" s="285"/>
      <c r="PJE399" s="285"/>
      <c r="PJF399" s="285"/>
      <c r="PJG399" s="285"/>
      <c r="PJH399" s="285"/>
      <c r="PJI399" s="285"/>
      <c r="PJJ399" s="285"/>
      <c r="PJK399" s="285"/>
      <c r="PJL399" s="285"/>
      <c r="PJM399" s="285"/>
      <c r="PJN399" s="285"/>
      <c r="PJO399" s="285"/>
      <c r="PJP399" s="285"/>
      <c r="PJQ399" s="285"/>
      <c r="PJR399" s="285"/>
      <c r="PJS399" s="285"/>
      <c r="PJT399" s="285"/>
      <c r="PJU399" s="285"/>
      <c r="PJV399" s="285"/>
      <c r="PJW399" s="285"/>
      <c r="PJX399" s="285"/>
      <c r="PJY399" s="285"/>
      <c r="PJZ399" s="285"/>
      <c r="PKA399" s="285"/>
      <c r="PKB399" s="285"/>
      <c r="PKC399" s="285"/>
      <c r="PKD399" s="285"/>
      <c r="PKE399" s="285"/>
      <c r="PKF399" s="285"/>
      <c r="PKG399" s="285"/>
      <c r="PKH399" s="285"/>
      <c r="PKI399" s="285"/>
      <c r="PKJ399" s="285"/>
      <c r="PKK399" s="285"/>
      <c r="PKL399" s="285"/>
      <c r="PKM399" s="285"/>
      <c r="PKN399" s="285"/>
      <c r="PKO399" s="285"/>
      <c r="PKP399" s="285"/>
      <c r="PKQ399" s="285"/>
      <c r="PKR399" s="285"/>
      <c r="PKS399" s="285"/>
      <c r="PKT399" s="285"/>
      <c r="PKU399" s="285"/>
      <c r="PKV399" s="285"/>
      <c r="PKW399" s="285"/>
      <c r="PKX399" s="285"/>
      <c r="PKY399" s="285"/>
      <c r="PKZ399" s="285"/>
      <c r="PLA399" s="285"/>
      <c r="PLB399" s="285"/>
      <c r="PLC399" s="285"/>
      <c r="PLD399" s="285"/>
      <c r="PLE399" s="285"/>
      <c r="PLF399" s="285"/>
      <c r="PLG399" s="285"/>
      <c r="PLH399" s="285"/>
      <c r="PLI399" s="285"/>
      <c r="PLJ399" s="285"/>
      <c r="PLK399" s="285"/>
      <c r="PLL399" s="285"/>
      <c r="PLM399" s="285"/>
      <c r="PLN399" s="285"/>
      <c r="PLO399" s="285"/>
      <c r="PLP399" s="285"/>
      <c r="PLQ399" s="285"/>
      <c r="PLR399" s="285"/>
      <c r="PLS399" s="285"/>
      <c r="PLT399" s="285"/>
      <c r="PLU399" s="285"/>
      <c r="PLV399" s="285"/>
      <c r="PLW399" s="285"/>
      <c r="PLX399" s="285"/>
      <c r="PLY399" s="285"/>
      <c r="PLZ399" s="285"/>
      <c r="PMA399" s="285"/>
      <c r="PMB399" s="285"/>
      <c r="PMC399" s="285"/>
      <c r="PMD399" s="285"/>
      <c r="PME399" s="285"/>
      <c r="PMF399" s="285"/>
      <c r="PMG399" s="285"/>
      <c r="PMH399" s="285"/>
      <c r="PMI399" s="285"/>
      <c r="PMJ399" s="285"/>
      <c r="PMK399" s="285"/>
      <c r="PML399" s="285"/>
      <c r="PMM399" s="285"/>
      <c r="PMN399" s="285"/>
      <c r="PMO399" s="285"/>
      <c r="PMP399" s="285"/>
      <c r="PMQ399" s="285"/>
      <c r="PMR399" s="285"/>
      <c r="PMS399" s="285"/>
      <c r="PMT399" s="285"/>
      <c r="PMU399" s="285"/>
      <c r="PMV399" s="285"/>
      <c r="PMW399" s="285"/>
      <c r="PMX399" s="285"/>
      <c r="PMY399" s="285"/>
      <c r="PMZ399" s="285"/>
      <c r="PNA399" s="285"/>
      <c r="PNB399" s="285"/>
      <c r="PNC399" s="285"/>
      <c r="PND399" s="285"/>
      <c r="PNE399" s="285"/>
      <c r="PNF399" s="285"/>
      <c r="PNG399" s="285"/>
      <c r="PNH399" s="285"/>
      <c r="PNI399" s="285"/>
      <c r="PNJ399" s="285"/>
      <c r="PNK399" s="285"/>
      <c r="PNL399" s="285"/>
      <c r="PNM399" s="285"/>
      <c r="PNN399" s="285"/>
      <c r="PNO399" s="285"/>
      <c r="PNP399" s="285"/>
      <c r="PNQ399" s="285"/>
      <c r="PNR399" s="285"/>
      <c r="PNS399" s="285"/>
      <c r="PNT399" s="285"/>
      <c r="PNU399" s="285"/>
      <c r="PNV399" s="285"/>
      <c r="PNW399" s="285"/>
      <c r="PNX399" s="285"/>
      <c r="PNY399" s="285"/>
      <c r="PNZ399" s="285"/>
      <c r="POA399" s="285"/>
      <c r="POB399" s="285"/>
      <c r="POC399" s="285"/>
      <c r="POD399" s="285"/>
      <c r="POE399" s="285"/>
      <c r="POF399" s="285"/>
      <c r="POG399" s="285"/>
      <c r="POH399" s="285"/>
      <c r="POI399" s="285"/>
      <c r="POJ399" s="285"/>
      <c r="POK399" s="285"/>
      <c r="POL399" s="285"/>
      <c r="POM399" s="285"/>
      <c r="PON399" s="285"/>
      <c r="POO399" s="285"/>
      <c r="POP399" s="285"/>
      <c r="POQ399" s="285"/>
      <c r="POR399" s="285"/>
      <c r="POS399" s="285"/>
      <c r="POT399" s="285"/>
      <c r="POU399" s="285"/>
      <c r="POV399" s="285"/>
      <c r="POW399" s="285"/>
      <c r="POX399" s="285"/>
      <c r="POY399" s="285"/>
      <c r="POZ399" s="285"/>
      <c r="PPA399" s="285"/>
      <c r="PPB399" s="285"/>
      <c r="PPC399" s="285"/>
      <c r="PPD399" s="285"/>
      <c r="PPE399" s="285"/>
      <c r="PPF399" s="285"/>
      <c r="PPG399" s="285"/>
      <c r="PPH399" s="285"/>
      <c r="PPI399" s="285"/>
      <c r="PPJ399" s="285"/>
      <c r="PPK399" s="285"/>
      <c r="PPL399" s="285"/>
      <c r="PPM399" s="285"/>
      <c r="PPN399" s="285"/>
      <c r="PPO399" s="285"/>
      <c r="PPP399" s="285"/>
      <c r="PPQ399" s="285"/>
      <c r="PPR399" s="285"/>
      <c r="PPS399" s="285"/>
      <c r="PPT399" s="285"/>
      <c r="PPU399" s="285"/>
      <c r="PPV399" s="285"/>
      <c r="PPW399" s="285"/>
      <c r="PPX399" s="285"/>
      <c r="PPY399" s="285"/>
      <c r="PPZ399" s="285"/>
      <c r="PQA399" s="285"/>
      <c r="PQB399" s="285"/>
      <c r="PQC399" s="285"/>
      <c r="PQD399" s="285"/>
      <c r="PQE399" s="285"/>
      <c r="PQF399" s="285"/>
      <c r="PQG399" s="285"/>
      <c r="PQH399" s="285"/>
      <c r="PQI399" s="285"/>
      <c r="PQJ399" s="285"/>
      <c r="PQK399" s="285"/>
      <c r="PQL399" s="285"/>
      <c r="PQM399" s="285"/>
      <c r="PQN399" s="285"/>
      <c r="PQO399" s="285"/>
      <c r="PQP399" s="285"/>
      <c r="PQQ399" s="285"/>
      <c r="PQR399" s="285"/>
      <c r="PQS399" s="285"/>
      <c r="PQT399" s="285"/>
      <c r="PQU399" s="285"/>
      <c r="PQV399" s="285"/>
      <c r="PQW399" s="285"/>
      <c r="PQX399" s="285"/>
      <c r="PQY399" s="285"/>
      <c r="PQZ399" s="285"/>
      <c r="PRA399" s="285"/>
      <c r="PRB399" s="285"/>
      <c r="PRC399" s="285"/>
      <c r="PRD399" s="285"/>
      <c r="PRE399" s="285"/>
      <c r="PRF399" s="285"/>
      <c r="PRG399" s="285"/>
      <c r="PRH399" s="285"/>
      <c r="PRI399" s="285"/>
      <c r="PRJ399" s="285"/>
      <c r="PRK399" s="285"/>
      <c r="PRL399" s="285"/>
      <c r="PRM399" s="285"/>
      <c r="PRN399" s="285"/>
      <c r="PRO399" s="285"/>
      <c r="PRP399" s="285"/>
      <c r="PRQ399" s="285"/>
      <c r="PRR399" s="285"/>
      <c r="PRS399" s="285"/>
      <c r="PRT399" s="285"/>
      <c r="PRU399" s="285"/>
      <c r="PRV399" s="285"/>
      <c r="PRW399" s="285"/>
      <c r="PRX399" s="285"/>
      <c r="PRY399" s="285"/>
      <c r="PRZ399" s="285"/>
      <c r="PSA399" s="285"/>
      <c r="PSB399" s="285"/>
      <c r="PSC399" s="285"/>
      <c r="PSD399" s="285"/>
      <c r="PSE399" s="285"/>
      <c r="PSF399" s="285"/>
      <c r="PSG399" s="285"/>
      <c r="PSH399" s="285"/>
      <c r="PSI399" s="285"/>
      <c r="PSJ399" s="285"/>
      <c r="PSK399" s="285"/>
      <c r="PSL399" s="285"/>
      <c r="PSM399" s="285"/>
      <c r="PSN399" s="285"/>
      <c r="PSO399" s="285"/>
      <c r="PSP399" s="285"/>
      <c r="PSQ399" s="285"/>
      <c r="PSR399" s="285"/>
      <c r="PSS399" s="285"/>
      <c r="PST399" s="285"/>
      <c r="PSU399" s="285"/>
      <c r="PSV399" s="285"/>
      <c r="PSW399" s="285"/>
      <c r="PSX399" s="285"/>
      <c r="PSY399" s="285"/>
      <c r="PSZ399" s="285"/>
      <c r="PTA399" s="285"/>
      <c r="PTB399" s="285"/>
      <c r="PTC399" s="285"/>
      <c r="PTD399" s="285"/>
      <c r="PTE399" s="285"/>
      <c r="PTF399" s="285"/>
      <c r="PTG399" s="285"/>
      <c r="PTH399" s="285"/>
      <c r="PTI399" s="285"/>
      <c r="PTJ399" s="285"/>
      <c r="PTK399" s="285"/>
      <c r="PTL399" s="285"/>
      <c r="PTM399" s="285"/>
      <c r="PTN399" s="285"/>
      <c r="PTO399" s="285"/>
      <c r="PTP399" s="285"/>
      <c r="PTQ399" s="285"/>
      <c r="PTR399" s="285"/>
      <c r="PTS399" s="285"/>
      <c r="PTT399" s="285"/>
      <c r="PTU399" s="285"/>
      <c r="PTV399" s="285"/>
      <c r="PTW399" s="285"/>
      <c r="PTX399" s="285"/>
      <c r="PTY399" s="285"/>
      <c r="PTZ399" s="285"/>
      <c r="PUA399" s="285"/>
      <c r="PUB399" s="285"/>
      <c r="PUC399" s="285"/>
      <c r="PUD399" s="285"/>
      <c r="PUE399" s="285"/>
      <c r="PUF399" s="285"/>
      <c r="PUG399" s="285"/>
      <c r="PUH399" s="285"/>
      <c r="PUI399" s="285"/>
      <c r="PUJ399" s="285"/>
      <c r="PUK399" s="285"/>
      <c r="PUL399" s="285"/>
      <c r="PUM399" s="285"/>
      <c r="PUN399" s="285"/>
      <c r="PUO399" s="285"/>
      <c r="PUP399" s="285"/>
      <c r="PUQ399" s="285"/>
      <c r="PUR399" s="285"/>
      <c r="PUS399" s="285"/>
      <c r="PUT399" s="285"/>
      <c r="PUU399" s="285"/>
      <c r="PUV399" s="285"/>
      <c r="PUW399" s="285"/>
      <c r="PUX399" s="285"/>
      <c r="PUY399" s="285"/>
      <c r="PUZ399" s="285"/>
      <c r="PVA399" s="285"/>
      <c r="PVB399" s="285"/>
      <c r="PVC399" s="285"/>
      <c r="PVD399" s="285"/>
      <c r="PVE399" s="285"/>
      <c r="PVF399" s="285"/>
      <c r="PVG399" s="285"/>
      <c r="PVH399" s="285"/>
      <c r="PVI399" s="285"/>
      <c r="PVJ399" s="285"/>
      <c r="PVK399" s="285"/>
      <c r="PVL399" s="285"/>
      <c r="PVM399" s="285"/>
      <c r="PVN399" s="285"/>
      <c r="PVO399" s="285"/>
      <c r="PVP399" s="285"/>
      <c r="PVQ399" s="285"/>
      <c r="PVR399" s="285"/>
      <c r="PVS399" s="285"/>
      <c r="PVT399" s="285"/>
      <c r="PVU399" s="285"/>
      <c r="PVV399" s="285"/>
      <c r="PVW399" s="285"/>
      <c r="PVX399" s="285"/>
      <c r="PVY399" s="285"/>
      <c r="PVZ399" s="285"/>
      <c r="PWA399" s="285"/>
      <c r="PWB399" s="285"/>
      <c r="PWC399" s="285"/>
      <c r="PWD399" s="285"/>
      <c r="PWE399" s="285"/>
      <c r="PWF399" s="285"/>
      <c r="PWG399" s="285"/>
      <c r="PWH399" s="285"/>
      <c r="PWI399" s="285"/>
      <c r="PWJ399" s="285"/>
      <c r="PWK399" s="285"/>
      <c r="PWL399" s="285"/>
      <c r="PWM399" s="285"/>
      <c r="PWN399" s="285"/>
      <c r="PWO399" s="285"/>
      <c r="PWP399" s="285"/>
      <c r="PWQ399" s="285"/>
      <c r="PWR399" s="285"/>
      <c r="PWS399" s="285"/>
      <c r="PWT399" s="285"/>
      <c r="PWU399" s="285"/>
      <c r="PWV399" s="285"/>
      <c r="PWW399" s="285"/>
      <c r="PWX399" s="285"/>
      <c r="PWY399" s="285"/>
      <c r="PWZ399" s="285"/>
      <c r="PXA399" s="285"/>
      <c r="PXB399" s="285"/>
      <c r="PXC399" s="285"/>
      <c r="PXD399" s="285"/>
      <c r="PXE399" s="285"/>
      <c r="PXF399" s="285"/>
      <c r="PXG399" s="285"/>
      <c r="PXH399" s="285"/>
      <c r="PXI399" s="285"/>
      <c r="PXJ399" s="285"/>
      <c r="PXK399" s="285"/>
      <c r="PXL399" s="285"/>
      <c r="PXM399" s="285"/>
      <c r="PXN399" s="285"/>
      <c r="PXO399" s="285"/>
      <c r="PXP399" s="285"/>
      <c r="PXQ399" s="285"/>
      <c r="PXR399" s="285"/>
      <c r="PXS399" s="285"/>
      <c r="PXT399" s="285"/>
      <c r="PXU399" s="285"/>
      <c r="PXV399" s="285"/>
      <c r="PXW399" s="285"/>
      <c r="PXX399" s="285"/>
      <c r="PXY399" s="285"/>
      <c r="PXZ399" s="285"/>
      <c r="PYA399" s="285"/>
      <c r="PYB399" s="285"/>
      <c r="PYC399" s="285"/>
      <c r="PYD399" s="285"/>
      <c r="PYE399" s="285"/>
      <c r="PYF399" s="285"/>
      <c r="PYG399" s="285"/>
      <c r="PYH399" s="285"/>
      <c r="PYI399" s="285"/>
      <c r="PYJ399" s="285"/>
      <c r="PYK399" s="285"/>
      <c r="PYL399" s="285"/>
      <c r="PYM399" s="285"/>
      <c r="PYN399" s="285"/>
      <c r="PYO399" s="285"/>
      <c r="PYP399" s="285"/>
      <c r="PYQ399" s="285"/>
      <c r="PYR399" s="285"/>
      <c r="PYS399" s="285"/>
      <c r="PYT399" s="285"/>
      <c r="PYU399" s="285"/>
      <c r="PYV399" s="285"/>
      <c r="PYW399" s="285"/>
      <c r="PYX399" s="285"/>
      <c r="PYY399" s="285"/>
      <c r="PYZ399" s="285"/>
      <c r="PZA399" s="285"/>
      <c r="PZB399" s="285"/>
      <c r="PZC399" s="285"/>
      <c r="PZD399" s="285"/>
      <c r="PZE399" s="285"/>
      <c r="PZF399" s="285"/>
      <c r="PZG399" s="285"/>
      <c r="PZH399" s="285"/>
      <c r="PZI399" s="285"/>
      <c r="PZJ399" s="285"/>
      <c r="PZK399" s="285"/>
      <c r="PZL399" s="285"/>
      <c r="PZM399" s="285"/>
      <c r="PZN399" s="285"/>
      <c r="PZO399" s="285"/>
      <c r="PZP399" s="285"/>
      <c r="PZQ399" s="285"/>
      <c r="PZR399" s="285"/>
      <c r="PZS399" s="285"/>
      <c r="PZT399" s="285"/>
      <c r="PZU399" s="285"/>
      <c r="PZV399" s="285"/>
      <c r="PZW399" s="285"/>
      <c r="PZX399" s="285"/>
      <c r="PZY399" s="285"/>
      <c r="PZZ399" s="285"/>
      <c r="QAA399" s="285"/>
      <c r="QAB399" s="285"/>
      <c r="QAC399" s="285"/>
      <c r="QAD399" s="285"/>
      <c r="QAE399" s="285"/>
      <c r="QAF399" s="285"/>
      <c r="QAG399" s="285"/>
      <c r="QAH399" s="285"/>
      <c r="QAI399" s="285"/>
      <c r="QAJ399" s="285"/>
      <c r="QAK399" s="285"/>
      <c r="QAL399" s="285"/>
      <c r="QAM399" s="285"/>
      <c r="QAN399" s="285"/>
      <c r="QAO399" s="285"/>
      <c r="QAP399" s="285"/>
      <c r="QAQ399" s="285"/>
      <c r="QAR399" s="285"/>
      <c r="QAS399" s="285"/>
      <c r="QAT399" s="285"/>
      <c r="QAU399" s="285"/>
      <c r="QAV399" s="285"/>
      <c r="QAW399" s="285"/>
      <c r="QAX399" s="285"/>
      <c r="QAY399" s="285"/>
      <c r="QAZ399" s="285"/>
      <c r="QBA399" s="285"/>
      <c r="QBB399" s="285"/>
      <c r="QBC399" s="285"/>
      <c r="QBD399" s="285"/>
      <c r="QBE399" s="285"/>
      <c r="QBF399" s="285"/>
      <c r="QBG399" s="285"/>
      <c r="QBH399" s="285"/>
      <c r="QBI399" s="285"/>
      <c r="QBJ399" s="285"/>
      <c r="QBK399" s="285"/>
      <c r="QBL399" s="285"/>
      <c r="QBM399" s="285"/>
      <c r="QBN399" s="285"/>
      <c r="QBO399" s="285"/>
      <c r="QBP399" s="285"/>
      <c r="QBQ399" s="285"/>
      <c r="QBR399" s="285"/>
      <c r="QBS399" s="285"/>
      <c r="QBT399" s="285"/>
      <c r="QBU399" s="285"/>
      <c r="QBV399" s="285"/>
      <c r="QBW399" s="285"/>
      <c r="QBX399" s="285"/>
      <c r="QBY399" s="285"/>
      <c r="QBZ399" s="285"/>
      <c r="QCA399" s="285"/>
      <c r="QCB399" s="285"/>
      <c r="QCC399" s="285"/>
      <c r="QCD399" s="285"/>
      <c r="QCE399" s="285"/>
      <c r="QCF399" s="285"/>
      <c r="QCG399" s="285"/>
      <c r="QCH399" s="285"/>
      <c r="QCI399" s="285"/>
      <c r="QCJ399" s="285"/>
      <c r="QCK399" s="285"/>
      <c r="QCL399" s="285"/>
      <c r="QCM399" s="285"/>
      <c r="QCN399" s="285"/>
      <c r="QCO399" s="285"/>
      <c r="QCP399" s="285"/>
      <c r="QCQ399" s="285"/>
      <c r="QCR399" s="285"/>
      <c r="QCS399" s="285"/>
      <c r="QCT399" s="285"/>
      <c r="QCU399" s="285"/>
      <c r="QCV399" s="285"/>
      <c r="QCW399" s="285"/>
      <c r="QCX399" s="285"/>
      <c r="QCY399" s="285"/>
      <c r="QCZ399" s="285"/>
      <c r="QDA399" s="285"/>
      <c r="QDB399" s="285"/>
      <c r="QDC399" s="285"/>
      <c r="QDD399" s="285"/>
      <c r="QDE399" s="285"/>
      <c r="QDF399" s="285"/>
      <c r="QDG399" s="285"/>
      <c r="QDH399" s="285"/>
      <c r="QDI399" s="285"/>
      <c r="QDJ399" s="285"/>
      <c r="QDK399" s="285"/>
      <c r="QDL399" s="285"/>
      <c r="QDM399" s="285"/>
      <c r="QDN399" s="285"/>
      <c r="QDO399" s="285"/>
      <c r="QDP399" s="285"/>
      <c r="QDQ399" s="285"/>
      <c r="QDR399" s="285"/>
      <c r="QDS399" s="285"/>
      <c r="QDT399" s="285"/>
      <c r="QDU399" s="285"/>
      <c r="QDV399" s="285"/>
      <c r="QDW399" s="285"/>
      <c r="QDX399" s="285"/>
      <c r="QDY399" s="285"/>
      <c r="QDZ399" s="285"/>
      <c r="QEA399" s="285"/>
      <c r="QEB399" s="285"/>
      <c r="QEC399" s="285"/>
      <c r="QED399" s="285"/>
      <c r="QEE399" s="285"/>
      <c r="QEF399" s="285"/>
      <c r="QEG399" s="285"/>
      <c r="QEH399" s="285"/>
      <c r="QEI399" s="285"/>
      <c r="QEJ399" s="285"/>
      <c r="QEK399" s="285"/>
      <c r="QEL399" s="285"/>
      <c r="QEM399" s="285"/>
      <c r="QEN399" s="285"/>
      <c r="QEO399" s="285"/>
      <c r="QEP399" s="285"/>
      <c r="QEQ399" s="285"/>
      <c r="QER399" s="285"/>
      <c r="QES399" s="285"/>
      <c r="QET399" s="285"/>
      <c r="QEU399" s="285"/>
      <c r="QEV399" s="285"/>
      <c r="QEW399" s="285"/>
      <c r="QEX399" s="285"/>
      <c r="QEY399" s="285"/>
      <c r="QEZ399" s="285"/>
      <c r="QFA399" s="285"/>
      <c r="QFB399" s="285"/>
      <c r="QFC399" s="285"/>
      <c r="QFD399" s="285"/>
      <c r="QFE399" s="285"/>
      <c r="QFF399" s="285"/>
      <c r="QFG399" s="285"/>
      <c r="QFH399" s="285"/>
      <c r="QFI399" s="285"/>
      <c r="QFJ399" s="285"/>
      <c r="QFK399" s="285"/>
      <c r="QFL399" s="285"/>
      <c r="QFM399" s="285"/>
      <c r="QFN399" s="285"/>
      <c r="QFO399" s="285"/>
      <c r="QFP399" s="285"/>
      <c r="QFQ399" s="285"/>
      <c r="QFR399" s="285"/>
      <c r="QFS399" s="285"/>
      <c r="QFT399" s="285"/>
      <c r="QFU399" s="285"/>
      <c r="QFV399" s="285"/>
      <c r="QFW399" s="285"/>
      <c r="QFX399" s="285"/>
      <c r="QFY399" s="285"/>
      <c r="QFZ399" s="285"/>
      <c r="QGA399" s="285"/>
      <c r="QGB399" s="285"/>
      <c r="QGC399" s="285"/>
      <c r="QGD399" s="285"/>
      <c r="QGE399" s="285"/>
      <c r="QGF399" s="285"/>
      <c r="QGG399" s="285"/>
      <c r="QGH399" s="285"/>
      <c r="QGI399" s="285"/>
      <c r="QGJ399" s="285"/>
      <c r="QGK399" s="285"/>
      <c r="QGL399" s="285"/>
      <c r="QGM399" s="285"/>
      <c r="QGN399" s="285"/>
      <c r="QGO399" s="285"/>
      <c r="QGP399" s="285"/>
      <c r="QGQ399" s="285"/>
      <c r="QGR399" s="285"/>
      <c r="QGS399" s="285"/>
      <c r="QGT399" s="285"/>
      <c r="QGU399" s="285"/>
      <c r="QGV399" s="285"/>
      <c r="QGW399" s="285"/>
      <c r="QGX399" s="285"/>
      <c r="QGY399" s="285"/>
      <c r="QGZ399" s="285"/>
      <c r="QHA399" s="285"/>
      <c r="QHB399" s="285"/>
      <c r="QHC399" s="285"/>
      <c r="QHD399" s="285"/>
      <c r="QHE399" s="285"/>
      <c r="QHF399" s="285"/>
      <c r="QHG399" s="285"/>
      <c r="QHH399" s="285"/>
      <c r="QHI399" s="285"/>
      <c r="QHJ399" s="285"/>
      <c r="QHK399" s="285"/>
      <c r="QHL399" s="285"/>
      <c r="QHM399" s="285"/>
      <c r="QHN399" s="285"/>
      <c r="QHO399" s="285"/>
      <c r="QHP399" s="285"/>
      <c r="QHQ399" s="285"/>
      <c r="QHR399" s="285"/>
      <c r="QHS399" s="285"/>
      <c r="QHT399" s="285"/>
      <c r="QHU399" s="285"/>
      <c r="QHV399" s="285"/>
      <c r="QHW399" s="285"/>
      <c r="QHX399" s="285"/>
      <c r="QHY399" s="285"/>
      <c r="QHZ399" s="285"/>
      <c r="QIA399" s="285"/>
      <c r="QIB399" s="285"/>
      <c r="QIC399" s="285"/>
      <c r="QID399" s="285"/>
      <c r="QIE399" s="285"/>
      <c r="QIF399" s="285"/>
      <c r="QIG399" s="285"/>
      <c r="QIH399" s="285"/>
      <c r="QII399" s="285"/>
      <c r="QIJ399" s="285"/>
      <c r="QIK399" s="285"/>
      <c r="QIL399" s="285"/>
      <c r="QIM399" s="285"/>
      <c r="QIN399" s="285"/>
      <c r="QIO399" s="285"/>
      <c r="QIP399" s="285"/>
      <c r="QIQ399" s="285"/>
      <c r="QIR399" s="285"/>
      <c r="QIS399" s="285"/>
      <c r="QIT399" s="285"/>
      <c r="QIU399" s="285"/>
      <c r="QIV399" s="285"/>
      <c r="QIW399" s="285"/>
      <c r="QIX399" s="285"/>
      <c r="QIY399" s="285"/>
      <c r="QIZ399" s="285"/>
      <c r="QJA399" s="285"/>
      <c r="QJB399" s="285"/>
      <c r="QJC399" s="285"/>
      <c r="QJD399" s="285"/>
      <c r="QJE399" s="285"/>
      <c r="QJF399" s="285"/>
      <c r="QJG399" s="285"/>
      <c r="QJH399" s="285"/>
      <c r="QJI399" s="285"/>
      <c r="QJJ399" s="285"/>
      <c r="QJK399" s="285"/>
      <c r="QJL399" s="285"/>
      <c r="QJM399" s="285"/>
      <c r="QJN399" s="285"/>
      <c r="QJO399" s="285"/>
      <c r="QJP399" s="285"/>
      <c r="QJQ399" s="285"/>
      <c r="QJR399" s="285"/>
      <c r="QJS399" s="285"/>
      <c r="QJT399" s="285"/>
      <c r="QJU399" s="285"/>
      <c r="QJV399" s="285"/>
      <c r="QJW399" s="285"/>
      <c r="QJX399" s="285"/>
      <c r="QJY399" s="285"/>
      <c r="QJZ399" s="285"/>
      <c r="QKA399" s="285"/>
      <c r="QKB399" s="285"/>
      <c r="QKC399" s="285"/>
      <c r="QKD399" s="285"/>
      <c r="QKE399" s="285"/>
      <c r="QKF399" s="285"/>
      <c r="QKG399" s="285"/>
      <c r="QKH399" s="285"/>
      <c r="QKI399" s="285"/>
      <c r="QKJ399" s="285"/>
      <c r="QKK399" s="285"/>
      <c r="QKL399" s="285"/>
      <c r="QKM399" s="285"/>
      <c r="QKN399" s="285"/>
      <c r="QKO399" s="285"/>
      <c r="QKP399" s="285"/>
      <c r="QKQ399" s="285"/>
      <c r="QKR399" s="285"/>
      <c r="QKS399" s="285"/>
      <c r="QKT399" s="285"/>
      <c r="QKU399" s="285"/>
      <c r="QKV399" s="285"/>
      <c r="QKW399" s="285"/>
      <c r="QKX399" s="285"/>
      <c r="QKY399" s="285"/>
      <c r="QKZ399" s="285"/>
      <c r="QLA399" s="285"/>
      <c r="QLB399" s="285"/>
      <c r="QLC399" s="285"/>
      <c r="QLD399" s="285"/>
      <c r="QLE399" s="285"/>
      <c r="QLF399" s="285"/>
      <c r="QLG399" s="285"/>
      <c r="QLH399" s="285"/>
      <c r="QLI399" s="285"/>
      <c r="QLJ399" s="285"/>
      <c r="QLK399" s="285"/>
      <c r="QLL399" s="285"/>
      <c r="QLM399" s="285"/>
      <c r="QLN399" s="285"/>
      <c r="QLO399" s="285"/>
      <c r="QLP399" s="285"/>
      <c r="QLQ399" s="285"/>
      <c r="QLR399" s="285"/>
      <c r="QLS399" s="285"/>
      <c r="QLT399" s="285"/>
      <c r="QLU399" s="285"/>
      <c r="QLV399" s="285"/>
      <c r="QLW399" s="285"/>
      <c r="QLX399" s="285"/>
      <c r="QLY399" s="285"/>
      <c r="QLZ399" s="285"/>
      <c r="QMA399" s="285"/>
      <c r="QMB399" s="285"/>
      <c r="QMC399" s="285"/>
      <c r="QMD399" s="285"/>
      <c r="QME399" s="285"/>
      <c r="QMF399" s="285"/>
      <c r="QMG399" s="285"/>
      <c r="QMH399" s="285"/>
      <c r="QMI399" s="285"/>
      <c r="QMJ399" s="285"/>
      <c r="QMK399" s="285"/>
      <c r="QML399" s="285"/>
      <c r="QMM399" s="285"/>
      <c r="QMN399" s="285"/>
      <c r="QMO399" s="285"/>
      <c r="QMP399" s="285"/>
      <c r="QMQ399" s="285"/>
      <c r="QMR399" s="285"/>
      <c r="QMS399" s="285"/>
      <c r="QMT399" s="285"/>
      <c r="QMU399" s="285"/>
      <c r="QMV399" s="285"/>
      <c r="QMW399" s="285"/>
      <c r="QMX399" s="285"/>
      <c r="QMY399" s="285"/>
      <c r="QMZ399" s="285"/>
      <c r="QNA399" s="285"/>
      <c r="QNB399" s="285"/>
      <c r="QNC399" s="285"/>
      <c r="QND399" s="285"/>
      <c r="QNE399" s="285"/>
      <c r="QNF399" s="285"/>
      <c r="QNG399" s="285"/>
      <c r="QNH399" s="285"/>
      <c r="QNI399" s="285"/>
      <c r="QNJ399" s="285"/>
      <c r="QNK399" s="285"/>
      <c r="QNL399" s="285"/>
      <c r="QNM399" s="285"/>
      <c r="QNN399" s="285"/>
      <c r="QNO399" s="285"/>
      <c r="QNP399" s="285"/>
      <c r="QNQ399" s="285"/>
      <c r="QNR399" s="285"/>
      <c r="QNS399" s="285"/>
      <c r="QNT399" s="285"/>
      <c r="QNU399" s="285"/>
      <c r="QNV399" s="285"/>
      <c r="QNW399" s="285"/>
      <c r="QNX399" s="285"/>
      <c r="QNY399" s="285"/>
      <c r="QNZ399" s="285"/>
      <c r="QOA399" s="285"/>
      <c r="QOB399" s="285"/>
      <c r="QOC399" s="285"/>
      <c r="QOD399" s="285"/>
      <c r="QOE399" s="285"/>
      <c r="QOF399" s="285"/>
      <c r="QOG399" s="285"/>
      <c r="QOH399" s="285"/>
      <c r="QOI399" s="285"/>
      <c r="QOJ399" s="285"/>
      <c r="QOK399" s="285"/>
      <c r="QOL399" s="285"/>
      <c r="QOM399" s="285"/>
      <c r="QON399" s="285"/>
      <c r="QOO399" s="285"/>
      <c r="QOP399" s="285"/>
      <c r="QOQ399" s="285"/>
      <c r="QOR399" s="285"/>
      <c r="QOS399" s="285"/>
      <c r="QOT399" s="285"/>
      <c r="QOU399" s="285"/>
      <c r="QOV399" s="285"/>
      <c r="QOW399" s="285"/>
      <c r="QOX399" s="285"/>
      <c r="QOY399" s="285"/>
      <c r="QOZ399" s="285"/>
      <c r="QPA399" s="285"/>
      <c r="QPB399" s="285"/>
      <c r="QPC399" s="285"/>
      <c r="QPD399" s="285"/>
      <c r="QPE399" s="285"/>
      <c r="QPF399" s="285"/>
      <c r="QPG399" s="285"/>
      <c r="QPH399" s="285"/>
      <c r="QPI399" s="285"/>
      <c r="QPJ399" s="285"/>
      <c r="QPK399" s="285"/>
      <c r="QPL399" s="285"/>
      <c r="QPM399" s="285"/>
      <c r="QPN399" s="285"/>
      <c r="QPO399" s="285"/>
      <c r="QPP399" s="285"/>
      <c r="QPQ399" s="285"/>
      <c r="QPR399" s="285"/>
      <c r="QPS399" s="285"/>
      <c r="QPT399" s="285"/>
      <c r="QPU399" s="285"/>
      <c r="QPV399" s="285"/>
      <c r="QPW399" s="285"/>
      <c r="QPX399" s="285"/>
      <c r="QPY399" s="285"/>
      <c r="QPZ399" s="285"/>
      <c r="QQA399" s="285"/>
      <c r="QQB399" s="285"/>
      <c r="QQC399" s="285"/>
      <c r="QQD399" s="285"/>
      <c r="QQE399" s="285"/>
      <c r="QQF399" s="285"/>
      <c r="QQG399" s="285"/>
      <c r="QQH399" s="285"/>
      <c r="QQI399" s="285"/>
      <c r="QQJ399" s="285"/>
      <c r="QQK399" s="285"/>
      <c r="QQL399" s="285"/>
      <c r="QQM399" s="285"/>
      <c r="QQN399" s="285"/>
      <c r="QQO399" s="285"/>
      <c r="QQP399" s="285"/>
      <c r="QQQ399" s="285"/>
      <c r="QQR399" s="285"/>
      <c r="QQS399" s="285"/>
      <c r="QQT399" s="285"/>
      <c r="QQU399" s="285"/>
      <c r="QQV399" s="285"/>
      <c r="QQW399" s="285"/>
      <c r="QQX399" s="285"/>
      <c r="QQY399" s="285"/>
      <c r="QQZ399" s="285"/>
      <c r="QRA399" s="285"/>
      <c r="QRB399" s="285"/>
      <c r="QRC399" s="285"/>
      <c r="QRD399" s="285"/>
      <c r="QRE399" s="285"/>
      <c r="QRF399" s="285"/>
      <c r="QRG399" s="285"/>
      <c r="QRH399" s="285"/>
      <c r="QRI399" s="285"/>
      <c r="QRJ399" s="285"/>
      <c r="QRK399" s="285"/>
      <c r="QRL399" s="285"/>
      <c r="QRM399" s="285"/>
      <c r="QRN399" s="285"/>
      <c r="QRO399" s="285"/>
      <c r="QRP399" s="285"/>
      <c r="QRQ399" s="285"/>
      <c r="QRR399" s="285"/>
      <c r="QRS399" s="285"/>
      <c r="QRT399" s="285"/>
      <c r="QRU399" s="285"/>
      <c r="QRV399" s="285"/>
      <c r="QRW399" s="285"/>
      <c r="QRX399" s="285"/>
      <c r="QRY399" s="285"/>
      <c r="QRZ399" s="285"/>
      <c r="QSA399" s="285"/>
      <c r="QSB399" s="285"/>
      <c r="QSC399" s="285"/>
      <c r="QSD399" s="285"/>
      <c r="QSE399" s="285"/>
      <c r="QSF399" s="285"/>
      <c r="QSG399" s="285"/>
      <c r="QSH399" s="285"/>
      <c r="QSI399" s="285"/>
      <c r="QSJ399" s="285"/>
      <c r="QSK399" s="285"/>
      <c r="QSL399" s="285"/>
      <c r="QSM399" s="285"/>
      <c r="QSN399" s="285"/>
      <c r="QSO399" s="285"/>
      <c r="QSP399" s="285"/>
      <c r="QSQ399" s="285"/>
      <c r="QSR399" s="285"/>
      <c r="QSS399" s="285"/>
      <c r="QST399" s="285"/>
      <c r="QSU399" s="285"/>
      <c r="QSV399" s="285"/>
      <c r="QSW399" s="285"/>
      <c r="QSX399" s="285"/>
      <c r="QSY399" s="285"/>
      <c r="QSZ399" s="285"/>
      <c r="QTA399" s="285"/>
      <c r="QTB399" s="285"/>
      <c r="QTC399" s="285"/>
      <c r="QTD399" s="285"/>
      <c r="QTE399" s="285"/>
      <c r="QTF399" s="285"/>
      <c r="QTG399" s="285"/>
      <c r="QTH399" s="285"/>
      <c r="QTI399" s="285"/>
      <c r="QTJ399" s="285"/>
      <c r="QTK399" s="285"/>
      <c r="QTL399" s="285"/>
      <c r="QTM399" s="285"/>
      <c r="QTN399" s="285"/>
      <c r="QTO399" s="285"/>
      <c r="QTP399" s="285"/>
      <c r="QTQ399" s="285"/>
      <c r="QTR399" s="285"/>
      <c r="QTS399" s="285"/>
      <c r="QTT399" s="285"/>
      <c r="QTU399" s="285"/>
      <c r="QTV399" s="285"/>
      <c r="QTW399" s="285"/>
      <c r="QTX399" s="285"/>
      <c r="QTY399" s="285"/>
      <c r="QTZ399" s="285"/>
      <c r="QUA399" s="285"/>
      <c r="QUB399" s="285"/>
      <c r="QUC399" s="285"/>
      <c r="QUD399" s="285"/>
      <c r="QUE399" s="285"/>
      <c r="QUF399" s="285"/>
      <c r="QUG399" s="285"/>
      <c r="QUH399" s="285"/>
      <c r="QUI399" s="285"/>
      <c r="QUJ399" s="285"/>
      <c r="QUK399" s="285"/>
      <c r="QUL399" s="285"/>
      <c r="QUM399" s="285"/>
      <c r="QUN399" s="285"/>
      <c r="QUO399" s="285"/>
      <c r="QUP399" s="285"/>
      <c r="QUQ399" s="285"/>
      <c r="QUR399" s="285"/>
      <c r="QUS399" s="285"/>
      <c r="QUT399" s="285"/>
      <c r="QUU399" s="285"/>
      <c r="QUV399" s="285"/>
      <c r="QUW399" s="285"/>
      <c r="QUX399" s="285"/>
      <c r="QUY399" s="285"/>
      <c r="QUZ399" s="285"/>
      <c r="QVA399" s="285"/>
      <c r="QVB399" s="285"/>
      <c r="QVC399" s="285"/>
      <c r="QVD399" s="285"/>
      <c r="QVE399" s="285"/>
      <c r="QVF399" s="285"/>
      <c r="QVG399" s="285"/>
      <c r="QVH399" s="285"/>
      <c r="QVI399" s="285"/>
      <c r="QVJ399" s="285"/>
      <c r="QVK399" s="285"/>
      <c r="QVL399" s="285"/>
      <c r="QVM399" s="285"/>
      <c r="QVN399" s="285"/>
      <c r="QVO399" s="285"/>
      <c r="QVP399" s="285"/>
      <c r="QVQ399" s="285"/>
      <c r="QVR399" s="285"/>
      <c r="QVS399" s="285"/>
      <c r="QVT399" s="285"/>
      <c r="QVU399" s="285"/>
      <c r="QVV399" s="285"/>
      <c r="QVW399" s="285"/>
      <c r="QVX399" s="285"/>
      <c r="QVY399" s="285"/>
      <c r="QVZ399" s="285"/>
      <c r="QWA399" s="285"/>
      <c r="QWB399" s="285"/>
      <c r="QWC399" s="285"/>
      <c r="QWD399" s="285"/>
      <c r="QWE399" s="285"/>
      <c r="QWF399" s="285"/>
      <c r="QWG399" s="285"/>
      <c r="QWH399" s="285"/>
      <c r="QWI399" s="285"/>
      <c r="QWJ399" s="285"/>
      <c r="QWK399" s="285"/>
      <c r="QWL399" s="285"/>
      <c r="QWM399" s="285"/>
      <c r="QWN399" s="285"/>
      <c r="QWO399" s="285"/>
      <c r="QWP399" s="285"/>
      <c r="QWQ399" s="285"/>
      <c r="QWR399" s="285"/>
      <c r="QWS399" s="285"/>
      <c r="QWT399" s="285"/>
      <c r="QWU399" s="285"/>
      <c r="QWV399" s="285"/>
      <c r="QWW399" s="285"/>
      <c r="QWX399" s="285"/>
      <c r="QWY399" s="285"/>
      <c r="QWZ399" s="285"/>
      <c r="QXA399" s="285"/>
      <c r="QXB399" s="285"/>
      <c r="QXC399" s="285"/>
      <c r="QXD399" s="285"/>
      <c r="QXE399" s="285"/>
      <c r="QXF399" s="285"/>
      <c r="QXG399" s="285"/>
      <c r="QXH399" s="285"/>
      <c r="QXI399" s="285"/>
      <c r="QXJ399" s="285"/>
      <c r="QXK399" s="285"/>
      <c r="QXL399" s="285"/>
      <c r="QXM399" s="285"/>
      <c r="QXN399" s="285"/>
      <c r="QXO399" s="285"/>
      <c r="QXP399" s="285"/>
      <c r="QXQ399" s="285"/>
      <c r="QXR399" s="285"/>
      <c r="QXS399" s="285"/>
      <c r="QXT399" s="285"/>
      <c r="QXU399" s="285"/>
      <c r="QXV399" s="285"/>
      <c r="QXW399" s="285"/>
      <c r="QXX399" s="285"/>
      <c r="QXY399" s="285"/>
      <c r="QXZ399" s="285"/>
      <c r="QYA399" s="285"/>
      <c r="QYB399" s="285"/>
      <c r="QYC399" s="285"/>
      <c r="QYD399" s="285"/>
      <c r="QYE399" s="285"/>
      <c r="QYF399" s="285"/>
      <c r="QYG399" s="285"/>
      <c r="QYH399" s="285"/>
      <c r="QYI399" s="285"/>
      <c r="QYJ399" s="285"/>
      <c r="QYK399" s="285"/>
      <c r="QYL399" s="285"/>
      <c r="QYM399" s="285"/>
      <c r="QYN399" s="285"/>
      <c r="QYO399" s="285"/>
      <c r="QYP399" s="285"/>
      <c r="QYQ399" s="285"/>
      <c r="QYR399" s="285"/>
      <c r="QYS399" s="285"/>
      <c r="QYT399" s="285"/>
      <c r="QYU399" s="285"/>
      <c r="QYV399" s="285"/>
      <c r="QYW399" s="285"/>
      <c r="QYX399" s="285"/>
      <c r="QYY399" s="285"/>
      <c r="QYZ399" s="285"/>
      <c r="QZA399" s="285"/>
      <c r="QZB399" s="285"/>
      <c r="QZC399" s="285"/>
      <c r="QZD399" s="285"/>
      <c r="QZE399" s="285"/>
      <c r="QZF399" s="285"/>
      <c r="QZG399" s="285"/>
      <c r="QZH399" s="285"/>
      <c r="QZI399" s="285"/>
      <c r="QZJ399" s="285"/>
      <c r="QZK399" s="285"/>
      <c r="QZL399" s="285"/>
      <c r="QZM399" s="285"/>
      <c r="QZN399" s="285"/>
      <c r="QZO399" s="285"/>
      <c r="QZP399" s="285"/>
      <c r="QZQ399" s="285"/>
      <c r="QZR399" s="285"/>
      <c r="QZS399" s="285"/>
      <c r="QZT399" s="285"/>
      <c r="QZU399" s="285"/>
      <c r="QZV399" s="285"/>
      <c r="QZW399" s="285"/>
      <c r="QZX399" s="285"/>
      <c r="QZY399" s="285"/>
      <c r="QZZ399" s="285"/>
      <c r="RAA399" s="285"/>
      <c r="RAB399" s="285"/>
      <c r="RAC399" s="285"/>
      <c r="RAD399" s="285"/>
      <c r="RAE399" s="285"/>
      <c r="RAF399" s="285"/>
      <c r="RAG399" s="285"/>
      <c r="RAH399" s="285"/>
      <c r="RAI399" s="285"/>
      <c r="RAJ399" s="285"/>
      <c r="RAK399" s="285"/>
      <c r="RAL399" s="285"/>
      <c r="RAM399" s="285"/>
      <c r="RAN399" s="285"/>
      <c r="RAO399" s="285"/>
      <c r="RAP399" s="285"/>
      <c r="RAQ399" s="285"/>
      <c r="RAR399" s="285"/>
      <c r="RAS399" s="285"/>
      <c r="RAT399" s="285"/>
      <c r="RAU399" s="285"/>
      <c r="RAV399" s="285"/>
      <c r="RAW399" s="285"/>
      <c r="RAX399" s="285"/>
      <c r="RAY399" s="285"/>
      <c r="RAZ399" s="285"/>
      <c r="RBA399" s="285"/>
      <c r="RBB399" s="285"/>
      <c r="RBC399" s="285"/>
      <c r="RBD399" s="285"/>
      <c r="RBE399" s="285"/>
      <c r="RBF399" s="285"/>
      <c r="RBG399" s="285"/>
      <c r="RBH399" s="285"/>
      <c r="RBI399" s="285"/>
      <c r="RBJ399" s="285"/>
      <c r="RBK399" s="285"/>
      <c r="RBL399" s="285"/>
      <c r="RBM399" s="285"/>
      <c r="RBN399" s="285"/>
      <c r="RBO399" s="285"/>
      <c r="RBP399" s="285"/>
      <c r="RBQ399" s="285"/>
      <c r="RBR399" s="285"/>
      <c r="RBS399" s="285"/>
      <c r="RBT399" s="285"/>
      <c r="RBU399" s="285"/>
      <c r="RBV399" s="285"/>
      <c r="RBW399" s="285"/>
      <c r="RBX399" s="285"/>
      <c r="RBY399" s="285"/>
      <c r="RBZ399" s="285"/>
      <c r="RCA399" s="285"/>
      <c r="RCB399" s="285"/>
      <c r="RCC399" s="285"/>
      <c r="RCD399" s="285"/>
      <c r="RCE399" s="285"/>
      <c r="RCF399" s="285"/>
      <c r="RCG399" s="285"/>
      <c r="RCH399" s="285"/>
      <c r="RCI399" s="285"/>
      <c r="RCJ399" s="285"/>
      <c r="RCK399" s="285"/>
      <c r="RCL399" s="285"/>
      <c r="RCM399" s="285"/>
      <c r="RCN399" s="285"/>
      <c r="RCO399" s="285"/>
      <c r="RCP399" s="285"/>
      <c r="RCQ399" s="285"/>
      <c r="RCR399" s="285"/>
      <c r="RCS399" s="285"/>
      <c r="RCT399" s="285"/>
      <c r="RCU399" s="285"/>
      <c r="RCV399" s="285"/>
      <c r="RCW399" s="285"/>
      <c r="RCX399" s="285"/>
      <c r="RCY399" s="285"/>
      <c r="RCZ399" s="285"/>
      <c r="RDA399" s="285"/>
      <c r="RDB399" s="285"/>
      <c r="RDC399" s="285"/>
      <c r="RDD399" s="285"/>
      <c r="RDE399" s="285"/>
      <c r="RDF399" s="285"/>
      <c r="RDG399" s="285"/>
      <c r="RDH399" s="285"/>
      <c r="RDI399" s="285"/>
      <c r="RDJ399" s="285"/>
      <c r="RDK399" s="285"/>
      <c r="RDL399" s="285"/>
      <c r="RDM399" s="285"/>
      <c r="RDN399" s="285"/>
      <c r="RDO399" s="285"/>
      <c r="RDP399" s="285"/>
      <c r="RDQ399" s="285"/>
      <c r="RDR399" s="285"/>
      <c r="RDS399" s="285"/>
      <c r="RDT399" s="285"/>
      <c r="RDU399" s="285"/>
      <c r="RDV399" s="285"/>
      <c r="RDW399" s="285"/>
      <c r="RDX399" s="285"/>
      <c r="RDY399" s="285"/>
      <c r="RDZ399" s="285"/>
      <c r="REA399" s="285"/>
      <c r="REB399" s="285"/>
      <c r="REC399" s="285"/>
      <c r="RED399" s="285"/>
      <c r="REE399" s="285"/>
      <c r="REF399" s="285"/>
      <c r="REG399" s="285"/>
      <c r="REH399" s="285"/>
      <c r="REI399" s="285"/>
      <c r="REJ399" s="285"/>
      <c r="REK399" s="285"/>
      <c r="REL399" s="285"/>
      <c r="REM399" s="285"/>
      <c r="REN399" s="285"/>
      <c r="REO399" s="285"/>
      <c r="REP399" s="285"/>
      <c r="REQ399" s="285"/>
      <c r="RER399" s="285"/>
      <c r="RES399" s="285"/>
      <c r="RET399" s="285"/>
      <c r="REU399" s="285"/>
      <c r="REV399" s="285"/>
      <c r="REW399" s="285"/>
      <c r="REX399" s="285"/>
      <c r="REY399" s="285"/>
      <c r="REZ399" s="285"/>
      <c r="RFA399" s="285"/>
      <c r="RFB399" s="285"/>
      <c r="RFC399" s="285"/>
      <c r="RFD399" s="285"/>
      <c r="RFE399" s="285"/>
      <c r="RFF399" s="285"/>
      <c r="RFG399" s="285"/>
      <c r="RFH399" s="285"/>
      <c r="RFI399" s="285"/>
      <c r="RFJ399" s="285"/>
      <c r="RFK399" s="285"/>
      <c r="RFL399" s="285"/>
      <c r="RFM399" s="285"/>
      <c r="RFN399" s="285"/>
      <c r="RFO399" s="285"/>
      <c r="RFP399" s="285"/>
      <c r="RFQ399" s="285"/>
      <c r="RFR399" s="285"/>
      <c r="RFS399" s="285"/>
      <c r="RFT399" s="285"/>
      <c r="RFU399" s="285"/>
      <c r="RFV399" s="285"/>
      <c r="RFW399" s="285"/>
      <c r="RFX399" s="285"/>
      <c r="RFY399" s="285"/>
      <c r="RFZ399" s="285"/>
      <c r="RGA399" s="285"/>
      <c r="RGB399" s="285"/>
      <c r="RGC399" s="285"/>
      <c r="RGD399" s="285"/>
      <c r="RGE399" s="285"/>
      <c r="RGF399" s="285"/>
      <c r="RGG399" s="285"/>
      <c r="RGH399" s="285"/>
      <c r="RGI399" s="285"/>
      <c r="RGJ399" s="285"/>
      <c r="RGK399" s="285"/>
      <c r="RGL399" s="285"/>
      <c r="RGM399" s="285"/>
      <c r="RGN399" s="285"/>
      <c r="RGO399" s="285"/>
      <c r="RGP399" s="285"/>
      <c r="RGQ399" s="285"/>
      <c r="RGR399" s="285"/>
      <c r="RGS399" s="285"/>
      <c r="RGT399" s="285"/>
      <c r="RGU399" s="285"/>
      <c r="RGV399" s="285"/>
      <c r="RGW399" s="285"/>
      <c r="RGX399" s="285"/>
      <c r="RGY399" s="285"/>
      <c r="RGZ399" s="285"/>
      <c r="RHA399" s="285"/>
      <c r="RHB399" s="285"/>
      <c r="RHC399" s="285"/>
      <c r="RHD399" s="285"/>
      <c r="RHE399" s="285"/>
      <c r="RHF399" s="285"/>
      <c r="RHG399" s="285"/>
      <c r="RHH399" s="285"/>
      <c r="RHI399" s="285"/>
      <c r="RHJ399" s="285"/>
      <c r="RHK399" s="285"/>
      <c r="RHL399" s="285"/>
      <c r="RHM399" s="285"/>
      <c r="RHN399" s="285"/>
      <c r="RHO399" s="285"/>
      <c r="RHP399" s="285"/>
      <c r="RHQ399" s="285"/>
      <c r="RHR399" s="285"/>
      <c r="RHS399" s="285"/>
      <c r="RHT399" s="285"/>
      <c r="RHU399" s="285"/>
      <c r="RHV399" s="285"/>
      <c r="RHW399" s="285"/>
      <c r="RHX399" s="285"/>
      <c r="RHY399" s="285"/>
      <c r="RHZ399" s="285"/>
      <c r="RIA399" s="285"/>
      <c r="RIB399" s="285"/>
      <c r="RIC399" s="285"/>
      <c r="RID399" s="285"/>
      <c r="RIE399" s="285"/>
      <c r="RIF399" s="285"/>
      <c r="RIG399" s="285"/>
      <c r="RIH399" s="285"/>
      <c r="RII399" s="285"/>
      <c r="RIJ399" s="285"/>
      <c r="RIK399" s="285"/>
      <c r="RIL399" s="285"/>
      <c r="RIM399" s="285"/>
      <c r="RIN399" s="285"/>
      <c r="RIO399" s="285"/>
      <c r="RIP399" s="285"/>
      <c r="RIQ399" s="285"/>
      <c r="RIR399" s="285"/>
      <c r="RIS399" s="285"/>
      <c r="RIT399" s="285"/>
      <c r="RIU399" s="285"/>
      <c r="RIV399" s="285"/>
      <c r="RIW399" s="285"/>
      <c r="RIX399" s="285"/>
      <c r="RIY399" s="285"/>
      <c r="RIZ399" s="285"/>
      <c r="RJA399" s="285"/>
      <c r="RJB399" s="285"/>
      <c r="RJC399" s="285"/>
      <c r="RJD399" s="285"/>
      <c r="RJE399" s="285"/>
      <c r="RJF399" s="285"/>
      <c r="RJG399" s="285"/>
      <c r="RJH399" s="285"/>
      <c r="RJI399" s="285"/>
      <c r="RJJ399" s="285"/>
      <c r="RJK399" s="285"/>
      <c r="RJL399" s="285"/>
      <c r="RJM399" s="285"/>
      <c r="RJN399" s="285"/>
      <c r="RJO399" s="285"/>
      <c r="RJP399" s="285"/>
      <c r="RJQ399" s="285"/>
      <c r="RJR399" s="285"/>
      <c r="RJS399" s="285"/>
      <c r="RJT399" s="285"/>
      <c r="RJU399" s="285"/>
      <c r="RJV399" s="285"/>
      <c r="RJW399" s="285"/>
      <c r="RJX399" s="285"/>
      <c r="RJY399" s="285"/>
      <c r="RJZ399" s="285"/>
      <c r="RKA399" s="285"/>
      <c r="RKB399" s="285"/>
      <c r="RKC399" s="285"/>
      <c r="RKD399" s="285"/>
      <c r="RKE399" s="285"/>
      <c r="RKF399" s="285"/>
      <c r="RKG399" s="285"/>
      <c r="RKH399" s="285"/>
      <c r="RKI399" s="285"/>
      <c r="RKJ399" s="285"/>
      <c r="RKK399" s="285"/>
      <c r="RKL399" s="285"/>
      <c r="RKM399" s="285"/>
      <c r="RKN399" s="285"/>
      <c r="RKO399" s="285"/>
      <c r="RKP399" s="285"/>
      <c r="RKQ399" s="285"/>
      <c r="RKR399" s="285"/>
      <c r="RKS399" s="285"/>
      <c r="RKT399" s="285"/>
      <c r="RKU399" s="285"/>
      <c r="RKV399" s="285"/>
      <c r="RKW399" s="285"/>
      <c r="RKX399" s="285"/>
      <c r="RKY399" s="285"/>
      <c r="RKZ399" s="285"/>
      <c r="RLA399" s="285"/>
      <c r="RLB399" s="285"/>
      <c r="RLC399" s="285"/>
      <c r="RLD399" s="285"/>
      <c r="RLE399" s="285"/>
      <c r="RLF399" s="285"/>
      <c r="RLG399" s="285"/>
      <c r="RLH399" s="285"/>
      <c r="RLI399" s="285"/>
      <c r="RLJ399" s="285"/>
      <c r="RLK399" s="285"/>
      <c r="RLL399" s="285"/>
      <c r="RLM399" s="285"/>
      <c r="RLN399" s="285"/>
      <c r="RLO399" s="285"/>
      <c r="RLP399" s="285"/>
      <c r="RLQ399" s="285"/>
      <c r="RLR399" s="285"/>
      <c r="RLS399" s="285"/>
      <c r="RLT399" s="285"/>
      <c r="RLU399" s="285"/>
      <c r="RLV399" s="285"/>
      <c r="RLW399" s="285"/>
      <c r="RLX399" s="285"/>
      <c r="RLY399" s="285"/>
      <c r="RLZ399" s="285"/>
      <c r="RMA399" s="285"/>
      <c r="RMB399" s="285"/>
      <c r="RMC399" s="285"/>
      <c r="RMD399" s="285"/>
      <c r="RME399" s="285"/>
      <c r="RMF399" s="285"/>
      <c r="RMG399" s="285"/>
      <c r="RMH399" s="285"/>
      <c r="RMI399" s="285"/>
      <c r="RMJ399" s="285"/>
      <c r="RMK399" s="285"/>
      <c r="RML399" s="285"/>
      <c r="RMM399" s="285"/>
      <c r="RMN399" s="285"/>
      <c r="RMO399" s="285"/>
      <c r="RMP399" s="285"/>
      <c r="RMQ399" s="285"/>
      <c r="RMR399" s="285"/>
      <c r="RMS399" s="285"/>
      <c r="RMT399" s="285"/>
      <c r="RMU399" s="285"/>
      <c r="RMV399" s="285"/>
      <c r="RMW399" s="285"/>
      <c r="RMX399" s="285"/>
      <c r="RMY399" s="285"/>
      <c r="RMZ399" s="285"/>
      <c r="RNA399" s="285"/>
      <c r="RNB399" s="285"/>
      <c r="RNC399" s="285"/>
      <c r="RND399" s="285"/>
      <c r="RNE399" s="285"/>
      <c r="RNF399" s="285"/>
      <c r="RNG399" s="285"/>
      <c r="RNH399" s="285"/>
      <c r="RNI399" s="285"/>
      <c r="RNJ399" s="285"/>
      <c r="RNK399" s="285"/>
      <c r="RNL399" s="285"/>
      <c r="RNM399" s="285"/>
      <c r="RNN399" s="285"/>
      <c r="RNO399" s="285"/>
      <c r="RNP399" s="285"/>
      <c r="RNQ399" s="285"/>
      <c r="RNR399" s="285"/>
      <c r="RNS399" s="285"/>
      <c r="RNT399" s="285"/>
      <c r="RNU399" s="285"/>
      <c r="RNV399" s="285"/>
      <c r="RNW399" s="285"/>
      <c r="RNX399" s="285"/>
      <c r="RNY399" s="285"/>
      <c r="RNZ399" s="285"/>
      <c r="ROA399" s="285"/>
      <c r="ROB399" s="285"/>
      <c r="ROC399" s="285"/>
      <c r="ROD399" s="285"/>
      <c r="ROE399" s="285"/>
      <c r="ROF399" s="285"/>
      <c r="ROG399" s="285"/>
      <c r="ROH399" s="285"/>
      <c r="ROI399" s="285"/>
      <c r="ROJ399" s="285"/>
      <c r="ROK399" s="285"/>
      <c r="ROL399" s="285"/>
      <c r="ROM399" s="285"/>
      <c r="RON399" s="285"/>
      <c r="ROO399" s="285"/>
      <c r="ROP399" s="285"/>
      <c r="ROQ399" s="285"/>
      <c r="ROR399" s="285"/>
      <c r="ROS399" s="285"/>
      <c r="ROT399" s="285"/>
      <c r="ROU399" s="285"/>
      <c r="ROV399" s="285"/>
      <c r="ROW399" s="285"/>
      <c r="ROX399" s="285"/>
      <c r="ROY399" s="285"/>
      <c r="ROZ399" s="285"/>
      <c r="RPA399" s="285"/>
      <c r="RPB399" s="285"/>
      <c r="RPC399" s="285"/>
      <c r="RPD399" s="285"/>
      <c r="RPE399" s="285"/>
      <c r="RPF399" s="285"/>
      <c r="RPG399" s="285"/>
      <c r="RPH399" s="285"/>
      <c r="RPI399" s="285"/>
      <c r="RPJ399" s="285"/>
      <c r="RPK399" s="285"/>
      <c r="RPL399" s="285"/>
      <c r="RPM399" s="285"/>
      <c r="RPN399" s="285"/>
      <c r="RPO399" s="285"/>
      <c r="RPP399" s="285"/>
      <c r="RPQ399" s="285"/>
      <c r="RPR399" s="285"/>
      <c r="RPS399" s="285"/>
      <c r="RPT399" s="285"/>
      <c r="RPU399" s="285"/>
      <c r="RPV399" s="285"/>
      <c r="RPW399" s="285"/>
      <c r="RPX399" s="285"/>
      <c r="RPY399" s="285"/>
      <c r="RPZ399" s="285"/>
      <c r="RQA399" s="285"/>
      <c r="RQB399" s="285"/>
      <c r="RQC399" s="285"/>
      <c r="RQD399" s="285"/>
      <c r="RQE399" s="285"/>
      <c r="RQF399" s="285"/>
      <c r="RQG399" s="285"/>
      <c r="RQH399" s="285"/>
      <c r="RQI399" s="285"/>
      <c r="RQJ399" s="285"/>
      <c r="RQK399" s="285"/>
      <c r="RQL399" s="285"/>
      <c r="RQM399" s="285"/>
      <c r="RQN399" s="285"/>
      <c r="RQO399" s="285"/>
      <c r="RQP399" s="285"/>
      <c r="RQQ399" s="285"/>
      <c r="RQR399" s="285"/>
      <c r="RQS399" s="285"/>
      <c r="RQT399" s="285"/>
      <c r="RQU399" s="285"/>
      <c r="RQV399" s="285"/>
      <c r="RQW399" s="285"/>
      <c r="RQX399" s="285"/>
      <c r="RQY399" s="285"/>
      <c r="RQZ399" s="285"/>
      <c r="RRA399" s="285"/>
      <c r="RRB399" s="285"/>
      <c r="RRC399" s="285"/>
      <c r="RRD399" s="285"/>
      <c r="RRE399" s="285"/>
      <c r="RRF399" s="285"/>
      <c r="RRG399" s="285"/>
      <c r="RRH399" s="285"/>
      <c r="RRI399" s="285"/>
      <c r="RRJ399" s="285"/>
      <c r="RRK399" s="285"/>
      <c r="RRL399" s="285"/>
      <c r="RRM399" s="285"/>
      <c r="RRN399" s="285"/>
      <c r="RRO399" s="285"/>
      <c r="RRP399" s="285"/>
      <c r="RRQ399" s="285"/>
      <c r="RRR399" s="285"/>
      <c r="RRS399" s="285"/>
      <c r="RRT399" s="285"/>
      <c r="RRU399" s="285"/>
      <c r="RRV399" s="285"/>
      <c r="RRW399" s="285"/>
      <c r="RRX399" s="285"/>
      <c r="RRY399" s="285"/>
      <c r="RRZ399" s="285"/>
      <c r="RSA399" s="285"/>
      <c r="RSB399" s="285"/>
      <c r="RSC399" s="285"/>
      <c r="RSD399" s="285"/>
      <c r="RSE399" s="285"/>
      <c r="RSF399" s="285"/>
      <c r="RSG399" s="285"/>
      <c r="RSH399" s="285"/>
      <c r="RSI399" s="285"/>
      <c r="RSJ399" s="285"/>
      <c r="RSK399" s="285"/>
      <c r="RSL399" s="285"/>
      <c r="RSM399" s="285"/>
      <c r="RSN399" s="285"/>
      <c r="RSO399" s="285"/>
      <c r="RSP399" s="285"/>
      <c r="RSQ399" s="285"/>
      <c r="RSR399" s="285"/>
      <c r="RSS399" s="285"/>
      <c r="RST399" s="285"/>
      <c r="RSU399" s="285"/>
      <c r="RSV399" s="285"/>
      <c r="RSW399" s="285"/>
      <c r="RSX399" s="285"/>
      <c r="RSY399" s="285"/>
      <c r="RSZ399" s="285"/>
      <c r="RTA399" s="285"/>
      <c r="RTB399" s="285"/>
      <c r="RTC399" s="285"/>
      <c r="RTD399" s="285"/>
      <c r="RTE399" s="285"/>
      <c r="RTF399" s="285"/>
      <c r="RTG399" s="285"/>
      <c r="RTH399" s="285"/>
      <c r="RTI399" s="285"/>
      <c r="RTJ399" s="285"/>
      <c r="RTK399" s="285"/>
      <c r="RTL399" s="285"/>
      <c r="RTM399" s="285"/>
      <c r="RTN399" s="285"/>
      <c r="RTO399" s="285"/>
      <c r="RTP399" s="285"/>
      <c r="RTQ399" s="285"/>
      <c r="RTR399" s="285"/>
      <c r="RTS399" s="285"/>
      <c r="RTT399" s="285"/>
      <c r="RTU399" s="285"/>
      <c r="RTV399" s="285"/>
      <c r="RTW399" s="285"/>
      <c r="RTX399" s="285"/>
      <c r="RTY399" s="285"/>
      <c r="RTZ399" s="285"/>
      <c r="RUA399" s="285"/>
      <c r="RUB399" s="285"/>
      <c r="RUC399" s="285"/>
      <c r="RUD399" s="285"/>
      <c r="RUE399" s="285"/>
      <c r="RUF399" s="285"/>
      <c r="RUG399" s="285"/>
      <c r="RUH399" s="285"/>
      <c r="RUI399" s="285"/>
      <c r="RUJ399" s="285"/>
      <c r="RUK399" s="285"/>
      <c r="RUL399" s="285"/>
      <c r="RUM399" s="285"/>
      <c r="RUN399" s="285"/>
      <c r="RUO399" s="285"/>
      <c r="RUP399" s="285"/>
      <c r="RUQ399" s="285"/>
      <c r="RUR399" s="285"/>
      <c r="RUS399" s="285"/>
      <c r="RUT399" s="285"/>
      <c r="RUU399" s="285"/>
      <c r="RUV399" s="285"/>
      <c r="RUW399" s="285"/>
      <c r="RUX399" s="285"/>
      <c r="RUY399" s="285"/>
      <c r="RUZ399" s="285"/>
      <c r="RVA399" s="285"/>
      <c r="RVB399" s="285"/>
      <c r="RVC399" s="285"/>
      <c r="RVD399" s="285"/>
      <c r="RVE399" s="285"/>
      <c r="RVF399" s="285"/>
      <c r="RVG399" s="285"/>
      <c r="RVH399" s="285"/>
      <c r="RVI399" s="285"/>
      <c r="RVJ399" s="285"/>
      <c r="RVK399" s="285"/>
      <c r="RVL399" s="285"/>
      <c r="RVM399" s="285"/>
      <c r="RVN399" s="285"/>
      <c r="RVO399" s="285"/>
      <c r="RVP399" s="285"/>
      <c r="RVQ399" s="285"/>
      <c r="RVR399" s="285"/>
      <c r="RVS399" s="285"/>
      <c r="RVT399" s="285"/>
      <c r="RVU399" s="285"/>
      <c r="RVV399" s="285"/>
      <c r="RVW399" s="285"/>
      <c r="RVX399" s="285"/>
      <c r="RVY399" s="285"/>
      <c r="RVZ399" s="285"/>
      <c r="RWA399" s="285"/>
      <c r="RWB399" s="285"/>
      <c r="RWC399" s="285"/>
      <c r="RWD399" s="285"/>
      <c r="RWE399" s="285"/>
      <c r="RWF399" s="285"/>
      <c r="RWG399" s="285"/>
      <c r="RWH399" s="285"/>
      <c r="RWI399" s="285"/>
      <c r="RWJ399" s="285"/>
      <c r="RWK399" s="285"/>
      <c r="RWL399" s="285"/>
      <c r="RWM399" s="285"/>
      <c r="RWN399" s="285"/>
      <c r="RWO399" s="285"/>
      <c r="RWP399" s="285"/>
      <c r="RWQ399" s="285"/>
      <c r="RWR399" s="285"/>
      <c r="RWS399" s="285"/>
      <c r="RWT399" s="285"/>
      <c r="RWU399" s="285"/>
      <c r="RWV399" s="285"/>
      <c r="RWW399" s="285"/>
      <c r="RWX399" s="285"/>
      <c r="RWY399" s="285"/>
      <c r="RWZ399" s="285"/>
      <c r="RXA399" s="285"/>
      <c r="RXB399" s="285"/>
      <c r="RXC399" s="285"/>
      <c r="RXD399" s="285"/>
      <c r="RXE399" s="285"/>
      <c r="RXF399" s="285"/>
      <c r="RXG399" s="285"/>
      <c r="RXH399" s="285"/>
      <c r="RXI399" s="285"/>
      <c r="RXJ399" s="285"/>
      <c r="RXK399" s="285"/>
      <c r="RXL399" s="285"/>
      <c r="RXM399" s="285"/>
      <c r="RXN399" s="285"/>
      <c r="RXO399" s="285"/>
      <c r="RXP399" s="285"/>
      <c r="RXQ399" s="285"/>
      <c r="RXR399" s="285"/>
      <c r="RXS399" s="285"/>
      <c r="RXT399" s="285"/>
      <c r="RXU399" s="285"/>
      <c r="RXV399" s="285"/>
      <c r="RXW399" s="285"/>
      <c r="RXX399" s="285"/>
      <c r="RXY399" s="285"/>
      <c r="RXZ399" s="285"/>
      <c r="RYA399" s="285"/>
      <c r="RYB399" s="285"/>
      <c r="RYC399" s="285"/>
      <c r="RYD399" s="285"/>
      <c r="RYE399" s="285"/>
      <c r="RYF399" s="285"/>
      <c r="RYG399" s="285"/>
      <c r="RYH399" s="285"/>
      <c r="RYI399" s="285"/>
      <c r="RYJ399" s="285"/>
      <c r="RYK399" s="285"/>
      <c r="RYL399" s="285"/>
      <c r="RYM399" s="285"/>
      <c r="RYN399" s="285"/>
      <c r="RYO399" s="285"/>
      <c r="RYP399" s="285"/>
      <c r="RYQ399" s="285"/>
      <c r="RYR399" s="285"/>
      <c r="RYS399" s="285"/>
      <c r="RYT399" s="285"/>
      <c r="RYU399" s="285"/>
      <c r="RYV399" s="285"/>
      <c r="RYW399" s="285"/>
      <c r="RYX399" s="285"/>
      <c r="RYY399" s="285"/>
      <c r="RYZ399" s="285"/>
      <c r="RZA399" s="285"/>
      <c r="RZB399" s="285"/>
      <c r="RZC399" s="285"/>
      <c r="RZD399" s="285"/>
      <c r="RZE399" s="285"/>
      <c r="RZF399" s="285"/>
      <c r="RZG399" s="285"/>
      <c r="RZH399" s="285"/>
      <c r="RZI399" s="285"/>
      <c r="RZJ399" s="285"/>
      <c r="RZK399" s="285"/>
      <c r="RZL399" s="285"/>
      <c r="RZM399" s="285"/>
      <c r="RZN399" s="285"/>
      <c r="RZO399" s="285"/>
      <c r="RZP399" s="285"/>
      <c r="RZQ399" s="285"/>
      <c r="RZR399" s="285"/>
      <c r="RZS399" s="285"/>
      <c r="RZT399" s="285"/>
      <c r="RZU399" s="285"/>
      <c r="RZV399" s="285"/>
      <c r="RZW399" s="285"/>
      <c r="RZX399" s="285"/>
      <c r="RZY399" s="285"/>
      <c r="RZZ399" s="285"/>
      <c r="SAA399" s="285"/>
      <c r="SAB399" s="285"/>
      <c r="SAC399" s="285"/>
      <c r="SAD399" s="285"/>
      <c r="SAE399" s="285"/>
      <c r="SAF399" s="285"/>
      <c r="SAG399" s="285"/>
      <c r="SAH399" s="285"/>
      <c r="SAI399" s="285"/>
      <c r="SAJ399" s="285"/>
      <c r="SAK399" s="285"/>
      <c r="SAL399" s="285"/>
      <c r="SAM399" s="285"/>
      <c r="SAN399" s="285"/>
      <c r="SAO399" s="285"/>
      <c r="SAP399" s="285"/>
      <c r="SAQ399" s="285"/>
      <c r="SAR399" s="285"/>
      <c r="SAS399" s="285"/>
      <c r="SAT399" s="285"/>
      <c r="SAU399" s="285"/>
      <c r="SAV399" s="285"/>
      <c r="SAW399" s="285"/>
      <c r="SAX399" s="285"/>
      <c r="SAY399" s="285"/>
      <c r="SAZ399" s="285"/>
      <c r="SBA399" s="285"/>
      <c r="SBB399" s="285"/>
      <c r="SBC399" s="285"/>
      <c r="SBD399" s="285"/>
      <c r="SBE399" s="285"/>
      <c r="SBF399" s="285"/>
      <c r="SBG399" s="285"/>
      <c r="SBH399" s="285"/>
      <c r="SBI399" s="285"/>
      <c r="SBJ399" s="285"/>
      <c r="SBK399" s="285"/>
      <c r="SBL399" s="285"/>
      <c r="SBM399" s="285"/>
      <c r="SBN399" s="285"/>
      <c r="SBO399" s="285"/>
      <c r="SBP399" s="285"/>
      <c r="SBQ399" s="285"/>
      <c r="SBR399" s="285"/>
      <c r="SBS399" s="285"/>
      <c r="SBT399" s="285"/>
      <c r="SBU399" s="285"/>
      <c r="SBV399" s="285"/>
      <c r="SBW399" s="285"/>
      <c r="SBX399" s="285"/>
      <c r="SBY399" s="285"/>
      <c r="SBZ399" s="285"/>
      <c r="SCA399" s="285"/>
      <c r="SCB399" s="285"/>
      <c r="SCC399" s="285"/>
      <c r="SCD399" s="285"/>
      <c r="SCE399" s="285"/>
      <c r="SCF399" s="285"/>
      <c r="SCG399" s="285"/>
      <c r="SCH399" s="285"/>
      <c r="SCI399" s="285"/>
      <c r="SCJ399" s="285"/>
      <c r="SCK399" s="285"/>
      <c r="SCL399" s="285"/>
      <c r="SCM399" s="285"/>
      <c r="SCN399" s="285"/>
      <c r="SCO399" s="285"/>
      <c r="SCP399" s="285"/>
      <c r="SCQ399" s="285"/>
      <c r="SCR399" s="285"/>
      <c r="SCS399" s="285"/>
      <c r="SCT399" s="285"/>
      <c r="SCU399" s="285"/>
      <c r="SCV399" s="285"/>
      <c r="SCW399" s="285"/>
      <c r="SCX399" s="285"/>
      <c r="SCY399" s="285"/>
      <c r="SCZ399" s="285"/>
      <c r="SDA399" s="285"/>
      <c r="SDB399" s="285"/>
      <c r="SDC399" s="285"/>
      <c r="SDD399" s="285"/>
      <c r="SDE399" s="285"/>
      <c r="SDF399" s="285"/>
      <c r="SDG399" s="285"/>
      <c r="SDH399" s="285"/>
      <c r="SDI399" s="285"/>
      <c r="SDJ399" s="285"/>
      <c r="SDK399" s="285"/>
      <c r="SDL399" s="285"/>
      <c r="SDM399" s="285"/>
      <c r="SDN399" s="285"/>
      <c r="SDO399" s="285"/>
      <c r="SDP399" s="285"/>
      <c r="SDQ399" s="285"/>
      <c r="SDR399" s="285"/>
      <c r="SDS399" s="285"/>
      <c r="SDT399" s="285"/>
      <c r="SDU399" s="285"/>
      <c r="SDV399" s="285"/>
      <c r="SDW399" s="285"/>
      <c r="SDX399" s="285"/>
      <c r="SDY399" s="285"/>
      <c r="SDZ399" s="285"/>
      <c r="SEA399" s="285"/>
      <c r="SEB399" s="285"/>
      <c r="SEC399" s="285"/>
      <c r="SED399" s="285"/>
      <c r="SEE399" s="285"/>
      <c r="SEF399" s="285"/>
      <c r="SEG399" s="285"/>
      <c r="SEH399" s="285"/>
      <c r="SEI399" s="285"/>
      <c r="SEJ399" s="285"/>
      <c r="SEK399" s="285"/>
      <c r="SEL399" s="285"/>
      <c r="SEM399" s="285"/>
      <c r="SEN399" s="285"/>
      <c r="SEO399" s="285"/>
      <c r="SEP399" s="285"/>
      <c r="SEQ399" s="285"/>
      <c r="SER399" s="285"/>
      <c r="SES399" s="285"/>
      <c r="SET399" s="285"/>
      <c r="SEU399" s="285"/>
      <c r="SEV399" s="285"/>
      <c r="SEW399" s="285"/>
      <c r="SEX399" s="285"/>
      <c r="SEY399" s="285"/>
      <c r="SEZ399" s="285"/>
      <c r="SFA399" s="285"/>
      <c r="SFB399" s="285"/>
      <c r="SFC399" s="285"/>
      <c r="SFD399" s="285"/>
      <c r="SFE399" s="285"/>
      <c r="SFF399" s="285"/>
      <c r="SFG399" s="285"/>
      <c r="SFH399" s="285"/>
      <c r="SFI399" s="285"/>
      <c r="SFJ399" s="285"/>
      <c r="SFK399" s="285"/>
      <c r="SFL399" s="285"/>
      <c r="SFM399" s="285"/>
      <c r="SFN399" s="285"/>
      <c r="SFO399" s="285"/>
      <c r="SFP399" s="285"/>
      <c r="SFQ399" s="285"/>
      <c r="SFR399" s="285"/>
      <c r="SFS399" s="285"/>
      <c r="SFT399" s="285"/>
      <c r="SFU399" s="285"/>
      <c r="SFV399" s="285"/>
      <c r="SFW399" s="285"/>
      <c r="SFX399" s="285"/>
      <c r="SFY399" s="285"/>
      <c r="SFZ399" s="285"/>
      <c r="SGA399" s="285"/>
      <c r="SGB399" s="285"/>
      <c r="SGC399" s="285"/>
      <c r="SGD399" s="285"/>
      <c r="SGE399" s="285"/>
      <c r="SGF399" s="285"/>
      <c r="SGG399" s="285"/>
      <c r="SGH399" s="285"/>
      <c r="SGI399" s="285"/>
      <c r="SGJ399" s="285"/>
      <c r="SGK399" s="285"/>
      <c r="SGL399" s="285"/>
      <c r="SGM399" s="285"/>
      <c r="SGN399" s="285"/>
      <c r="SGO399" s="285"/>
      <c r="SGP399" s="285"/>
      <c r="SGQ399" s="285"/>
      <c r="SGR399" s="285"/>
      <c r="SGS399" s="285"/>
      <c r="SGT399" s="285"/>
      <c r="SGU399" s="285"/>
      <c r="SGV399" s="285"/>
      <c r="SGW399" s="285"/>
      <c r="SGX399" s="285"/>
      <c r="SGY399" s="285"/>
      <c r="SGZ399" s="285"/>
      <c r="SHA399" s="285"/>
      <c r="SHB399" s="285"/>
      <c r="SHC399" s="285"/>
      <c r="SHD399" s="285"/>
      <c r="SHE399" s="285"/>
      <c r="SHF399" s="285"/>
      <c r="SHG399" s="285"/>
      <c r="SHH399" s="285"/>
      <c r="SHI399" s="285"/>
      <c r="SHJ399" s="285"/>
      <c r="SHK399" s="285"/>
      <c r="SHL399" s="285"/>
      <c r="SHM399" s="285"/>
      <c r="SHN399" s="285"/>
      <c r="SHO399" s="285"/>
      <c r="SHP399" s="285"/>
      <c r="SHQ399" s="285"/>
      <c r="SHR399" s="285"/>
      <c r="SHS399" s="285"/>
      <c r="SHT399" s="285"/>
      <c r="SHU399" s="285"/>
      <c r="SHV399" s="285"/>
      <c r="SHW399" s="285"/>
      <c r="SHX399" s="285"/>
      <c r="SHY399" s="285"/>
      <c r="SHZ399" s="285"/>
      <c r="SIA399" s="285"/>
      <c r="SIB399" s="285"/>
      <c r="SIC399" s="285"/>
      <c r="SID399" s="285"/>
      <c r="SIE399" s="285"/>
      <c r="SIF399" s="285"/>
      <c r="SIG399" s="285"/>
      <c r="SIH399" s="285"/>
      <c r="SII399" s="285"/>
      <c r="SIJ399" s="285"/>
      <c r="SIK399" s="285"/>
      <c r="SIL399" s="285"/>
      <c r="SIM399" s="285"/>
      <c r="SIN399" s="285"/>
      <c r="SIO399" s="285"/>
      <c r="SIP399" s="285"/>
      <c r="SIQ399" s="285"/>
      <c r="SIR399" s="285"/>
      <c r="SIS399" s="285"/>
      <c r="SIT399" s="285"/>
      <c r="SIU399" s="285"/>
      <c r="SIV399" s="285"/>
      <c r="SIW399" s="285"/>
      <c r="SIX399" s="285"/>
      <c r="SIY399" s="285"/>
      <c r="SIZ399" s="285"/>
      <c r="SJA399" s="285"/>
      <c r="SJB399" s="285"/>
      <c r="SJC399" s="285"/>
      <c r="SJD399" s="285"/>
      <c r="SJE399" s="285"/>
      <c r="SJF399" s="285"/>
      <c r="SJG399" s="285"/>
      <c r="SJH399" s="285"/>
      <c r="SJI399" s="285"/>
      <c r="SJJ399" s="285"/>
      <c r="SJK399" s="285"/>
      <c r="SJL399" s="285"/>
      <c r="SJM399" s="285"/>
      <c r="SJN399" s="285"/>
      <c r="SJO399" s="285"/>
      <c r="SJP399" s="285"/>
      <c r="SJQ399" s="285"/>
      <c r="SJR399" s="285"/>
      <c r="SJS399" s="285"/>
      <c r="SJT399" s="285"/>
      <c r="SJU399" s="285"/>
      <c r="SJV399" s="285"/>
      <c r="SJW399" s="285"/>
      <c r="SJX399" s="285"/>
      <c r="SJY399" s="285"/>
      <c r="SJZ399" s="285"/>
      <c r="SKA399" s="285"/>
      <c r="SKB399" s="285"/>
      <c r="SKC399" s="285"/>
      <c r="SKD399" s="285"/>
      <c r="SKE399" s="285"/>
      <c r="SKF399" s="285"/>
      <c r="SKG399" s="285"/>
      <c r="SKH399" s="285"/>
      <c r="SKI399" s="285"/>
      <c r="SKJ399" s="285"/>
      <c r="SKK399" s="285"/>
      <c r="SKL399" s="285"/>
      <c r="SKM399" s="285"/>
      <c r="SKN399" s="285"/>
      <c r="SKO399" s="285"/>
      <c r="SKP399" s="285"/>
      <c r="SKQ399" s="285"/>
      <c r="SKR399" s="285"/>
      <c r="SKS399" s="285"/>
      <c r="SKT399" s="285"/>
      <c r="SKU399" s="285"/>
      <c r="SKV399" s="285"/>
      <c r="SKW399" s="285"/>
      <c r="SKX399" s="285"/>
      <c r="SKY399" s="285"/>
      <c r="SKZ399" s="285"/>
      <c r="SLA399" s="285"/>
      <c r="SLB399" s="285"/>
      <c r="SLC399" s="285"/>
      <c r="SLD399" s="285"/>
      <c r="SLE399" s="285"/>
      <c r="SLF399" s="285"/>
      <c r="SLG399" s="285"/>
      <c r="SLH399" s="285"/>
      <c r="SLI399" s="285"/>
      <c r="SLJ399" s="285"/>
      <c r="SLK399" s="285"/>
      <c r="SLL399" s="285"/>
      <c r="SLM399" s="285"/>
      <c r="SLN399" s="285"/>
      <c r="SLO399" s="285"/>
      <c r="SLP399" s="285"/>
      <c r="SLQ399" s="285"/>
      <c r="SLR399" s="285"/>
      <c r="SLS399" s="285"/>
      <c r="SLT399" s="285"/>
      <c r="SLU399" s="285"/>
      <c r="SLV399" s="285"/>
      <c r="SLW399" s="285"/>
      <c r="SLX399" s="285"/>
      <c r="SLY399" s="285"/>
      <c r="SLZ399" s="285"/>
      <c r="SMA399" s="285"/>
      <c r="SMB399" s="285"/>
      <c r="SMC399" s="285"/>
      <c r="SMD399" s="285"/>
      <c r="SME399" s="285"/>
      <c r="SMF399" s="285"/>
      <c r="SMG399" s="285"/>
      <c r="SMH399" s="285"/>
      <c r="SMI399" s="285"/>
      <c r="SMJ399" s="285"/>
      <c r="SMK399" s="285"/>
      <c r="SML399" s="285"/>
      <c r="SMM399" s="285"/>
      <c r="SMN399" s="285"/>
      <c r="SMO399" s="285"/>
      <c r="SMP399" s="285"/>
      <c r="SMQ399" s="285"/>
      <c r="SMR399" s="285"/>
      <c r="SMS399" s="285"/>
      <c r="SMT399" s="285"/>
      <c r="SMU399" s="285"/>
      <c r="SMV399" s="285"/>
      <c r="SMW399" s="285"/>
      <c r="SMX399" s="285"/>
      <c r="SMY399" s="285"/>
      <c r="SMZ399" s="285"/>
      <c r="SNA399" s="285"/>
      <c r="SNB399" s="285"/>
      <c r="SNC399" s="285"/>
      <c r="SND399" s="285"/>
      <c r="SNE399" s="285"/>
      <c r="SNF399" s="285"/>
      <c r="SNG399" s="285"/>
      <c r="SNH399" s="285"/>
      <c r="SNI399" s="285"/>
      <c r="SNJ399" s="285"/>
      <c r="SNK399" s="285"/>
      <c r="SNL399" s="285"/>
      <c r="SNM399" s="285"/>
      <c r="SNN399" s="285"/>
      <c r="SNO399" s="285"/>
      <c r="SNP399" s="285"/>
      <c r="SNQ399" s="285"/>
      <c r="SNR399" s="285"/>
      <c r="SNS399" s="285"/>
      <c r="SNT399" s="285"/>
      <c r="SNU399" s="285"/>
      <c r="SNV399" s="285"/>
      <c r="SNW399" s="285"/>
      <c r="SNX399" s="285"/>
      <c r="SNY399" s="285"/>
      <c r="SNZ399" s="285"/>
      <c r="SOA399" s="285"/>
      <c r="SOB399" s="285"/>
      <c r="SOC399" s="285"/>
      <c r="SOD399" s="285"/>
      <c r="SOE399" s="285"/>
      <c r="SOF399" s="285"/>
      <c r="SOG399" s="285"/>
      <c r="SOH399" s="285"/>
      <c r="SOI399" s="285"/>
      <c r="SOJ399" s="285"/>
      <c r="SOK399" s="285"/>
      <c r="SOL399" s="285"/>
      <c r="SOM399" s="285"/>
      <c r="SON399" s="285"/>
      <c r="SOO399" s="285"/>
      <c r="SOP399" s="285"/>
      <c r="SOQ399" s="285"/>
      <c r="SOR399" s="285"/>
      <c r="SOS399" s="285"/>
      <c r="SOT399" s="285"/>
      <c r="SOU399" s="285"/>
      <c r="SOV399" s="285"/>
      <c r="SOW399" s="285"/>
      <c r="SOX399" s="285"/>
      <c r="SOY399" s="285"/>
      <c r="SOZ399" s="285"/>
      <c r="SPA399" s="285"/>
      <c r="SPB399" s="285"/>
      <c r="SPC399" s="285"/>
      <c r="SPD399" s="285"/>
      <c r="SPE399" s="285"/>
      <c r="SPF399" s="285"/>
      <c r="SPG399" s="285"/>
      <c r="SPH399" s="285"/>
      <c r="SPI399" s="285"/>
      <c r="SPJ399" s="285"/>
      <c r="SPK399" s="285"/>
      <c r="SPL399" s="285"/>
      <c r="SPM399" s="285"/>
      <c r="SPN399" s="285"/>
      <c r="SPO399" s="285"/>
      <c r="SPP399" s="285"/>
      <c r="SPQ399" s="285"/>
      <c r="SPR399" s="285"/>
      <c r="SPS399" s="285"/>
      <c r="SPT399" s="285"/>
      <c r="SPU399" s="285"/>
      <c r="SPV399" s="285"/>
      <c r="SPW399" s="285"/>
      <c r="SPX399" s="285"/>
      <c r="SPY399" s="285"/>
      <c r="SPZ399" s="285"/>
      <c r="SQA399" s="285"/>
      <c r="SQB399" s="285"/>
      <c r="SQC399" s="285"/>
      <c r="SQD399" s="285"/>
      <c r="SQE399" s="285"/>
      <c r="SQF399" s="285"/>
      <c r="SQG399" s="285"/>
      <c r="SQH399" s="285"/>
      <c r="SQI399" s="285"/>
      <c r="SQJ399" s="285"/>
      <c r="SQK399" s="285"/>
      <c r="SQL399" s="285"/>
      <c r="SQM399" s="285"/>
      <c r="SQN399" s="285"/>
      <c r="SQO399" s="285"/>
      <c r="SQP399" s="285"/>
      <c r="SQQ399" s="285"/>
      <c r="SQR399" s="285"/>
      <c r="SQS399" s="285"/>
      <c r="SQT399" s="285"/>
      <c r="SQU399" s="285"/>
      <c r="SQV399" s="285"/>
      <c r="SQW399" s="285"/>
      <c r="SQX399" s="285"/>
      <c r="SQY399" s="285"/>
      <c r="SQZ399" s="285"/>
      <c r="SRA399" s="285"/>
      <c r="SRB399" s="285"/>
      <c r="SRC399" s="285"/>
      <c r="SRD399" s="285"/>
      <c r="SRE399" s="285"/>
      <c r="SRF399" s="285"/>
      <c r="SRG399" s="285"/>
      <c r="SRH399" s="285"/>
      <c r="SRI399" s="285"/>
      <c r="SRJ399" s="285"/>
      <c r="SRK399" s="285"/>
      <c r="SRL399" s="285"/>
      <c r="SRM399" s="285"/>
      <c r="SRN399" s="285"/>
      <c r="SRO399" s="285"/>
      <c r="SRP399" s="285"/>
      <c r="SRQ399" s="285"/>
      <c r="SRR399" s="285"/>
      <c r="SRS399" s="285"/>
      <c r="SRT399" s="285"/>
      <c r="SRU399" s="285"/>
      <c r="SRV399" s="285"/>
      <c r="SRW399" s="285"/>
      <c r="SRX399" s="285"/>
      <c r="SRY399" s="285"/>
      <c r="SRZ399" s="285"/>
      <c r="SSA399" s="285"/>
      <c r="SSB399" s="285"/>
      <c r="SSC399" s="285"/>
      <c r="SSD399" s="285"/>
      <c r="SSE399" s="285"/>
      <c r="SSF399" s="285"/>
      <c r="SSG399" s="285"/>
      <c r="SSH399" s="285"/>
      <c r="SSI399" s="285"/>
      <c r="SSJ399" s="285"/>
      <c r="SSK399" s="285"/>
      <c r="SSL399" s="285"/>
      <c r="SSM399" s="285"/>
      <c r="SSN399" s="285"/>
      <c r="SSO399" s="285"/>
      <c r="SSP399" s="285"/>
      <c r="SSQ399" s="285"/>
      <c r="SSR399" s="285"/>
      <c r="SSS399" s="285"/>
      <c r="SST399" s="285"/>
      <c r="SSU399" s="285"/>
      <c r="SSV399" s="285"/>
      <c r="SSW399" s="285"/>
      <c r="SSX399" s="285"/>
      <c r="SSY399" s="285"/>
      <c r="SSZ399" s="285"/>
      <c r="STA399" s="285"/>
      <c r="STB399" s="285"/>
      <c r="STC399" s="285"/>
      <c r="STD399" s="285"/>
      <c r="STE399" s="285"/>
      <c r="STF399" s="285"/>
      <c r="STG399" s="285"/>
      <c r="STH399" s="285"/>
      <c r="STI399" s="285"/>
      <c r="STJ399" s="285"/>
      <c r="STK399" s="285"/>
      <c r="STL399" s="285"/>
      <c r="STM399" s="285"/>
      <c r="STN399" s="285"/>
      <c r="STO399" s="285"/>
      <c r="STP399" s="285"/>
      <c r="STQ399" s="285"/>
      <c r="STR399" s="285"/>
      <c r="STS399" s="285"/>
      <c r="STT399" s="285"/>
      <c r="STU399" s="285"/>
      <c r="STV399" s="285"/>
      <c r="STW399" s="285"/>
      <c r="STX399" s="285"/>
      <c r="STY399" s="285"/>
      <c r="STZ399" s="285"/>
      <c r="SUA399" s="285"/>
      <c r="SUB399" s="285"/>
      <c r="SUC399" s="285"/>
      <c r="SUD399" s="285"/>
      <c r="SUE399" s="285"/>
      <c r="SUF399" s="285"/>
      <c r="SUG399" s="285"/>
      <c r="SUH399" s="285"/>
      <c r="SUI399" s="285"/>
      <c r="SUJ399" s="285"/>
      <c r="SUK399" s="285"/>
      <c r="SUL399" s="285"/>
      <c r="SUM399" s="285"/>
      <c r="SUN399" s="285"/>
      <c r="SUO399" s="285"/>
      <c r="SUP399" s="285"/>
      <c r="SUQ399" s="285"/>
      <c r="SUR399" s="285"/>
      <c r="SUS399" s="285"/>
      <c r="SUT399" s="285"/>
      <c r="SUU399" s="285"/>
      <c r="SUV399" s="285"/>
      <c r="SUW399" s="285"/>
      <c r="SUX399" s="285"/>
      <c r="SUY399" s="285"/>
      <c r="SUZ399" s="285"/>
      <c r="SVA399" s="285"/>
      <c r="SVB399" s="285"/>
      <c r="SVC399" s="285"/>
      <c r="SVD399" s="285"/>
      <c r="SVE399" s="285"/>
      <c r="SVF399" s="285"/>
      <c r="SVG399" s="285"/>
      <c r="SVH399" s="285"/>
      <c r="SVI399" s="285"/>
      <c r="SVJ399" s="285"/>
      <c r="SVK399" s="285"/>
      <c r="SVL399" s="285"/>
      <c r="SVM399" s="285"/>
      <c r="SVN399" s="285"/>
      <c r="SVO399" s="285"/>
      <c r="SVP399" s="285"/>
      <c r="SVQ399" s="285"/>
      <c r="SVR399" s="285"/>
      <c r="SVS399" s="285"/>
      <c r="SVT399" s="285"/>
      <c r="SVU399" s="285"/>
      <c r="SVV399" s="285"/>
      <c r="SVW399" s="285"/>
      <c r="SVX399" s="285"/>
      <c r="SVY399" s="285"/>
      <c r="SVZ399" s="285"/>
      <c r="SWA399" s="285"/>
      <c r="SWB399" s="285"/>
      <c r="SWC399" s="285"/>
      <c r="SWD399" s="285"/>
      <c r="SWE399" s="285"/>
      <c r="SWF399" s="285"/>
      <c r="SWG399" s="285"/>
      <c r="SWH399" s="285"/>
      <c r="SWI399" s="285"/>
      <c r="SWJ399" s="285"/>
      <c r="SWK399" s="285"/>
      <c r="SWL399" s="285"/>
      <c r="SWM399" s="285"/>
      <c r="SWN399" s="285"/>
      <c r="SWO399" s="285"/>
      <c r="SWP399" s="285"/>
      <c r="SWQ399" s="285"/>
      <c r="SWR399" s="285"/>
      <c r="SWS399" s="285"/>
      <c r="SWT399" s="285"/>
      <c r="SWU399" s="285"/>
      <c r="SWV399" s="285"/>
      <c r="SWW399" s="285"/>
      <c r="SWX399" s="285"/>
      <c r="SWY399" s="285"/>
      <c r="SWZ399" s="285"/>
      <c r="SXA399" s="285"/>
      <c r="SXB399" s="285"/>
      <c r="SXC399" s="285"/>
      <c r="SXD399" s="285"/>
      <c r="SXE399" s="285"/>
      <c r="SXF399" s="285"/>
      <c r="SXG399" s="285"/>
      <c r="SXH399" s="285"/>
      <c r="SXI399" s="285"/>
      <c r="SXJ399" s="285"/>
      <c r="SXK399" s="285"/>
      <c r="SXL399" s="285"/>
      <c r="SXM399" s="285"/>
      <c r="SXN399" s="285"/>
      <c r="SXO399" s="285"/>
      <c r="SXP399" s="285"/>
      <c r="SXQ399" s="285"/>
      <c r="SXR399" s="285"/>
      <c r="SXS399" s="285"/>
      <c r="SXT399" s="285"/>
      <c r="SXU399" s="285"/>
      <c r="SXV399" s="285"/>
      <c r="SXW399" s="285"/>
      <c r="SXX399" s="285"/>
      <c r="SXY399" s="285"/>
      <c r="SXZ399" s="285"/>
      <c r="SYA399" s="285"/>
      <c r="SYB399" s="285"/>
      <c r="SYC399" s="285"/>
      <c r="SYD399" s="285"/>
      <c r="SYE399" s="285"/>
      <c r="SYF399" s="285"/>
      <c r="SYG399" s="285"/>
      <c r="SYH399" s="285"/>
      <c r="SYI399" s="285"/>
      <c r="SYJ399" s="285"/>
      <c r="SYK399" s="285"/>
      <c r="SYL399" s="285"/>
      <c r="SYM399" s="285"/>
      <c r="SYN399" s="285"/>
      <c r="SYO399" s="285"/>
      <c r="SYP399" s="285"/>
      <c r="SYQ399" s="285"/>
      <c r="SYR399" s="285"/>
      <c r="SYS399" s="285"/>
      <c r="SYT399" s="285"/>
      <c r="SYU399" s="285"/>
      <c r="SYV399" s="285"/>
      <c r="SYW399" s="285"/>
      <c r="SYX399" s="285"/>
      <c r="SYY399" s="285"/>
      <c r="SYZ399" s="285"/>
      <c r="SZA399" s="285"/>
      <c r="SZB399" s="285"/>
      <c r="SZC399" s="285"/>
      <c r="SZD399" s="285"/>
      <c r="SZE399" s="285"/>
      <c r="SZF399" s="285"/>
      <c r="SZG399" s="285"/>
      <c r="SZH399" s="285"/>
      <c r="SZI399" s="285"/>
      <c r="SZJ399" s="285"/>
      <c r="SZK399" s="285"/>
      <c r="SZL399" s="285"/>
      <c r="SZM399" s="285"/>
      <c r="SZN399" s="285"/>
      <c r="SZO399" s="285"/>
      <c r="SZP399" s="285"/>
      <c r="SZQ399" s="285"/>
      <c r="SZR399" s="285"/>
      <c r="SZS399" s="285"/>
      <c r="SZT399" s="285"/>
      <c r="SZU399" s="285"/>
      <c r="SZV399" s="285"/>
      <c r="SZW399" s="285"/>
      <c r="SZX399" s="285"/>
      <c r="SZY399" s="285"/>
      <c r="SZZ399" s="285"/>
      <c r="TAA399" s="285"/>
      <c r="TAB399" s="285"/>
      <c r="TAC399" s="285"/>
      <c r="TAD399" s="285"/>
      <c r="TAE399" s="285"/>
      <c r="TAF399" s="285"/>
      <c r="TAG399" s="285"/>
      <c r="TAH399" s="285"/>
      <c r="TAI399" s="285"/>
      <c r="TAJ399" s="285"/>
      <c r="TAK399" s="285"/>
      <c r="TAL399" s="285"/>
      <c r="TAM399" s="285"/>
      <c r="TAN399" s="285"/>
      <c r="TAO399" s="285"/>
      <c r="TAP399" s="285"/>
      <c r="TAQ399" s="285"/>
      <c r="TAR399" s="285"/>
      <c r="TAS399" s="285"/>
      <c r="TAT399" s="285"/>
      <c r="TAU399" s="285"/>
      <c r="TAV399" s="285"/>
      <c r="TAW399" s="285"/>
      <c r="TAX399" s="285"/>
      <c r="TAY399" s="285"/>
      <c r="TAZ399" s="285"/>
      <c r="TBA399" s="285"/>
      <c r="TBB399" s="285"/>
      <c r="TBC399" s="285"/>
      <c r="TBD399" s="285"/>
      <c r="TBE399" s="285"/>
      <c r="TBF399" s="285"/>
      <c r="TBG399" s="285"/>
      <c r="TBH399" s="285"/>
      <c r="TBI399" s="285"/>
      <c r="TBJ399" s="285"/>
      <c r="TBK399" s="285"/>
      <c r="TBL399" s="285"/>
      <c r="TBM399" s="285"/>
      <c r="TBN399" s="285"/>
      <c r="TBO399" s="285"/>
      <c r="TBP399" s="285"/>
      <c r="TBQ399" s="285"/>
      <c r="TBR399" s="285"/>
      <c r="TBS399" s="285"/>
      <c r="TBT399" s="285"/>
      <c r="TBU399" s="285"/>
      <c r="TBV399" s="285"/>
      <c r="TBW399" s="285"/>
      <c r="TBX399" s="285"/>
      <c r="TBY399" s="285"/>
      <c r="TBZ399" s="285"/>
      <c r="TCA399" s="285"/>
      <c r="TCB399" s="285"/>
      <c r="TCC399" s="285"/>
      <c r="TCD399" s="285"/>
      <c r="TCE399" s="285"/>
      <c r="TCF399" s="285"/>
      <c r="TCG399" s="285"/>
      <c r="TCH399" s="285"/>
      <c r="TCI399" s="285"/>
      <c r="TCJ399" s="285"/>
      <c r="TCK399" s="285"/>
      <c r="TCL399" s="285"/>
      <c r="TCM399" s="285"/>
      <c r="TCN399" s="285"/>
      <c r="TCO399" s="285"/>
      <c r="TCP399" s="285"/>
      <c r="TCQ399" s="285"/>
      <c r="TCR399" s="285"/>
      <c r="TCS399" s="285"/>
      <c r="TCT399" s="285"/>
      <c r="TCU399" s="285"/>
      <c r="TCV399" s="285"/>
      <c r="TCW399" s="285"/>
      <c r="TCX399" s="285"/>
      <c r="TCY399" s="285"/>
      <c r="TCZ399" s="285"/>
      <c r="TDA399" s="285"/>
      <c r="TDB399" s="285"/>
      <c r="TDC399" s="285"/>
      <c r="TDD399" s="285"/>
      <c r="TDE399" s="285"/>
      <c r="TDF399" s="285"/>
      <c r="TDG399" s="285"/>
      <c r="TDH399" s="285"/>
      <c r="TDI399" s="285"/>
      <c r="TDJ399" s="285"/>
      <c r="TDK399" s="285"/>
      <c r="TDL399" s="285"/>
      <c r="TDM399" s="285"/>
      <c r="TDN399" s="285"/>
      <c r="TDO399" s="285"/>
      <c r="TDP399" s="285"/>
      <c r="TDQ399" s="285"/>
      <c r="TDR399" s="285"/>
      <c r="TDS399" s="285"/>
      <c r="TDT399" s="285"/>
      <c r="TDU399" s="285"/>
      <c r="TDV399" s="285"/>
      <c r="TDW399" s="285"/>
      <c r="TDX399" s="285"/>
      <c r="TDY399" s="285"/>
      <c r="TDZ399" s="285"/>
      <c r="TEA399" s="285"/>
      <c r="TEB399" s="285"/>
      <c r="TEC399" s="285"/>
      <c r="TED399" s="285"/>
      <c r="TEE399" s="285"/>
      <c r="TEF399" s="285"/>
      <c r="TEG399" s="285"/>
      <c r="TEH399" s="285"/>
      <c r="TEI399" s="285"/>
      <c r="TEJ399" s="285"/>
      <c r="TEK399" s="285"/>
      <c r="TEL399" s="285"/>
      <c r="TEM399" s="285"/>
      <c r="TEN399" s="285"/>
      <c r="TEO399" s="285"/>
      <c r="TEP399" s="285"/>
      <c r="TEQ399" s="285"/>
      <c r="TER399" s="285"/>
      <c r="TES399" s="285"/>
      <c r="TET399" s="285"/>
      <c r="TEU399" s="285"/>
      <c r="TEV399" s="285"/>
      <c r="TEW399" s="285"/>
      <c r="TEX399" s="285"/>
      <c r="TEY399" s="285"/>
      <c r="TEZ399" s="285"/>
      <c r="TFA399" s="285"/>
      <c r="TFB399" s="285"/>
      <c r="TFC399" s="285"/>
      <c r="TFD399" s="285"/>
      <c r="TFE399" s="285"/>
      <c r="TFF399" s="285"/>
      <c r="TFG399" s="285"/>
      <c r="TFH399" s="285"/>
      <c r="TFI399" s="285"/>
      <c r="TFJ399" s="285"/>
      <c r="TFK399" s="285"/>
      <c r="TFL399" s="285"/>
      <c r="TFM399" s="285"/>
      <c r="TFN399" s="285"/>
      <c r="TFO399" s="285"/>
      <c r="TFP399" s="285"/>
      <c r="TFQ399" s="285"/>
      <c r="TFR399" s="285"/>
      <c r="TFS399" s="285"/>
      <c r="TFT399" s="285"/>
      <c r="TFU399" s="285"/>
      <c r="TFV399" s="285"/>
      <c r="TFW399" s="285"/>
      <c r="TFX399" s="285"/>
      <c r="TFY399" s="285"/>
      <c r="TFZ399" s="285"/>
      <c r="TGA399" s="285"/>
      <c r="TGB399" s="285"/>
      <c r="TGC399" s="285"/>
      <c r="TGD399" s="285"/>
      <c r="TGE399" s="285"/>
      <c r="TGF399" s="285"/>
      <c r="TGG399" s="285"/>
      <c r="TGH399" s="285"/>
      <c r="TGI399" s="285"/>
      <c r="TGJ399" s="285"/>
      <c r="TGK399" s="285"/>
      <c r="TGL399" s="285"/>
      <c r="TGM399" s="285"/>
      <c r="TGN399" s="285"/>
      <c r="TGO399" s="285"/>
      <c r="TGP399" s="285"/>
      <c r="TGQ399" s="285"/>
      <c r="TGR399" s="285"/>
      <c r="TGS399" s="285"/>
      <c r="TGT399" s="285"/>
      <c r="TGU399" s="285"/>
      <c r="TGV399" s="285"/>
      <c r="TGW399" s="285"/>
      <c r="TGX399" s="285"/>
      <c r="TGY399" s="285"/>
      <c r="TGZ399" s="285"/>
      <c r="THA399" s="285"/>
      <c r="THB399" s="285"/>
      <c r="THC399" s="285"/>
      <c r="THD399" s="285"/>
      <c r="THE399" s="285"/>
      <c r="THF399" s="285"/>
      <c r="THG399" s="285"/>
      <c r="THH399" s="285"/>
      <c r="THI399" s="285"/>
      <c r="THJ399" s="285"/>
      <c r="THK399" s="285"/>
      <c r="THL399" s="285"/>
      <c r="THM399" s="285"/>
      <c r="THN399" s="285"/>
      <c r="THO399" s="285"/>
      <c r="THP399" s="285"/>
      <c r="THQ399" s="285"/>
      <c r="THR399" s="285"/>
      <c r="THS399" s="285"/>
      <c r="THT399" s="285"/>
      <c r="THU399" s="285"/>
      <c r="THV399" s="285"/>
      <c r="THW399" s="285"/>
      <c r="THX399" s="285"/>
      <c r="THY399" s="285"/>
      <c r="THZ399" s="285"/>
      <c r="TIA399" s="285"/>
      <c r="TIB399" s="285"/>
      <c r="TIC399" s="285"/>
      <c r="TID399" s="285"/>
      <c r="TIE399" s="285"/>
      <c r="TIF399" s="285"/>
      <c r="TIG399" s="285"/>
      <c r="TIH399" s="285"/>
      <c r="TII399" s="285"/>
      <c r="TIJ399" s="285"/>
      <c r="TIK399" s="285"/>
      <c r="TIL399" s="285"/>
      <c r="TIM399" s="285"/>
      <c r="TIN399" s="285"/>
      <c r="TIO399" s="285"/>
      <c r="TIP399" s="285"/>
      <c r="TIQ399" s="285"/>
      <c r="TIR399" s="285"/>
      <c r="TIS399" s="285"/>
      <c r="TIT399" s="285"/>
      <c r="TIU399" s="285"/>
      <c r="TIV399" s="285"/>
      <c r="TIW399" s="285"/>
      <c r="TIX399" s="285"/>
      <c r="TIY399" s="285"/>
      <c r="TIZ399" s="285"/>
      <c r="TJA399" s="285"/>
      <c r="TJB399" s="285"/>
      <c r="TJC399" s="285"/>
      <c r="TJD399" s="285"/>
      <c r="TJE399" s="285"/>
      <c r="TJF399" s="285"/>
      <c r="TJG399" s="285"/>
      <c r="TJH399" s="285"/>
      <c r="TJI399" s="285"/>
      <c r="TJJ399" s="285"/>
      <c r="TJK399" s="285"/>
      <c r="TJL399" s="285"/>
      <c r="TJM399" s="285"/>
      <c r="TJN399" s="285"/>
      <c r="TJO399" s="285"/>
      <c r="TJP399" s="285"/>
      <c r="TJQ399" s="285"/>
      <c r="TJR399" s="285"/>
      <c r="TJS399" s="285"/>
      <c r="TJT399" s="285"/>
      <c r="TJU399" s="285"/>
      <c r="TJV399" s="285"/>
      <c r="TJW399" s="285"/>
      <c r="TJX399" s="285"/>
      <c r="TJY399" s="285"/>
      <c r="TJZ399" s="285"/>
      <c r="TKA399" s="285"/>
      <c r="TKB399" s="285"/>
      <c r="TKC399" s="285"/>
      <c r="TKD399" s="285"/>
      <c r="TKE399" s="285"/>
      <c r="TKF399" s="285"/>
      <c r="TKG399" s="285"/>
      <c r="TKH399" s="285"/>
      <c r="TKI399" s="285"/>
      <c r="TKJ399" s="285"/>
      <c r="TKK399" s="285"/>
      <c r="TKL399" s="285"/>
      <c r="TKM399" s="285"/>
      <c r="TKN399" s="285"/>
      <c r="TKO399" s="285"/>
      <c r="TKP399" s="285"/>
      <c r="TKQ399" s="285"/>
      <c r="TKR399" s="285"/>
      <c r="TKS399" s="285"/>
      <c r="TKT399" s="285"/>
      <c r="TKU399" s="285"/>
      <c r="TKV399" s="285"/>
      <c r="TKW399" s="285"/>
      <c r="TKX399" s="285"/>
      <c r="TKY399" s="285"/>
      <c r="TKZ399" s="285"/>
      <c r="TLA399" s="285"/>
      <c r="TLB399" s="285"/>
      <c r="TLC399" s="285"/>
      <c r="TLD399" s="285"/>
      <c r="TLE399" s="285"/>
      <c r="TLF399" s="285"/>
      <c r="TLG399" s="285"/>
      <c r="TLH399" s="285"/>
      <c r="TLI399" s="285"/>
      <c r="TLJ399" s="285"/>
      <c r="TLK399" s="285"/>
      <c r="TLL399" s="285"/>
      <c r="TLM399" s="285"/>
      <c r="TLN399" s="285"/>
      <c r="TLO399" s="285"/>
      <c r="TLP399" s="285"/>
      <c r="TLQ399" s="285"/>
      <c r="TLR399" s="285"/>
      <c r="TLS399" s="285"/>
      <c r="TLT399" s="285"/>
      <c r="TLU399" s="285"/>
      <c r="TLV399" s="285"/>
      <c r="TLW399" s="285"/>
      <c r="TLX399" s="285"/>
      <c r="TLY399" s="285"/>
      <c r="TLZ399" s="285"/>
      <c r="TMA399" s="285"/>
      <c r="TMB399" s="285"/>
      <c r="TMC399" s="285"/>
      <c r="TMD399" s="285"/>
      <c r="TME399" s="285"/>
      <c r="TMF399" s="285"/>
      <c r="TMG399" s="285"/>
      <c r="TMH399" s="285"/>
      <c r="TMI399" s="285"/>
      <c r="TMJ399" s="285"/>
      <c r="TMK399" s="285"/>
      <c r="TML399" s="285"/>
      <c r="TMM399" s="285"/>
      <c r="TMN399" s="285"/>
      <c r="TMO399" s="285"/>
      <c r="TMP399" s="285"/>
      <c r="TMQ399" s="285"/>
      <c r="TMR399" s="285"/>
      <c r="TMS399" s="285"/>
      <c r="TMT399" s="285"/>
      <c r="TMU399" s="285"/>
      <c r="TMV399" s="285"/>
      <c r="TMW399" s="285"/>
      <c r="TMX399" s="285"/>
      <c r="TMY399" s="285"/>
      <c r="TMZ399" s="285"/>
      <c r="TNA399" s="285"/>
      <c r="TNB399" s="285"/>
      <c r="TNC399" s="285"/>
      <c r="TND399" s="285"/>
      <c r="TNE399" s="285"/>
      <c r="TNF399" s="285"/>
      <c r="TNG399" s="285"/>
      <c r="TNH399" s="285"/>
      <c r="TNI399" s="285"/>
      <c r="TNJ399" s="285"/>
      <c r="TNK399" s="285"/>
      <c r="TNL399" s="285"/>
      <c r="TNM399" s="285"/>
      <c r="TNN399" s="285"/>
      <c r="TNO399" s="285"/>
      <c r="TNP399" s="285"/>
      <c r="TNQ399" s="285"/>
      <c r="TNR399" s="285"/>
      <c r="TNS399" s="285"/>
      <c r="TNT399" s="285"/>
      <c r="TNU399" s="285"/>
      <c r="TNV399" s="285"/>
      <c r="TNW399" s="285"/>
      <c r="TNX399" s="285"/>
      <c r="TNY399" s="285"/>
      <c r="TNZ399" s="285"/>
      <c r="TOA399" s="285"/>
      <c r="TOB399" s="285"/>
      <c r="TOC399" s="285"/>
      <c r="TOD399" s="285"/>
      <c r="TOE399" s="285"/>
      <c r="TOF399" s="285"/>
      <c r="TOG399" s="285"/>
      <c r="TOH399" s="285"/>
      <c r="TOI399" s="285"/>
      <c r="TOJ399" s="285"/>
      <c r="TOK399" s="285"/>
      <c r="TOL399" s="285"/>
      <c r="TOM399" s="285"/>
      <c r="TON399" s="285"/>
      <c r="TOO399" s="285"/>
      <c r="TOP399" s="285"/>
      <c r="TOQ399" s="285"/>
      <c r="TOR399" s="285"/>
      <c r="TOS399" s="285"/>
      <c r="TOT399" s="285"/>
      <c r="TOU399" s="285"/>
      <c r="TOV399" s="285"/>
      <c r="TOW399" s="285"/>
      <c r="TOX399" s="285"/>
      <c r="TOY399" s="285"/>
      <c r="TOZ399" s="285"/>
      <c r="TPA399" s="285"/>
      <c r="TPB399" s="285"/>
      <c r="TPC399" s="285"/>
      <c r="TPD399" s="285"/>
      <c r="TPE399" s="285"/>
      <c r="TPF399" s="285"/>
      <c r="TPG399" s="285"/>
      <c r="TPH399" s="285"/>
      <c r="TPI399" s="285"/>
      <c r="TPJ399" s="285"/>
      <c r="TPK399" s="285"/>
      <c r="TPL399" s="285"/>
      <c r="TPM399" s="285"/>
      <c r="TPN399" s="285"/>
      <c r="TPO399" s="285"/>
      <c r="TPP399" s="285"/>
      <c r="TPQ399" s="285"/>
      <c r="TPR399" s="285"/>
      <c r="TPS399" s="285"/>
      <c r="TPT399" s="285"/>
      <c r="TPU399" s="285"/>
      <c r="TPV399" s="285"/>
      <c r="TPW399" s="285"/>
      <c r="TPX399" s="285"/>
      <c r="TPY399" s="285"/>
      <c r="TPZ399" s="285"/>
      <c r="TQA399" s="285"/>
      <c r="TQB399" s="285"/>
      <c r="TQC399" s="285"/>
      <c r="TQD399" s="285"/>
      <c r="TQE399" s="285"/>
      <c r="TQF399" s="285"/>
      <c r="TQG399" s="285"/>
      <c r="TQH399" s="285"/>
      <c r="TQI399" s="285"/>
      <c r="TQJ399" s="285"/>
      <c r="TQK399" s="285"/>
      <c r="TQL399" s="285"/>
      <c r="TQM399" s="285"/>
      <c r="TQN399" s="285"/>
      <c r="TQO399" s="285"/>
      <c r="TQP399" s="285"/>
      <c r="TQQ399" s="285"/>
      <c r="TQR399" s="285"/>
      <c r="TQS399" s="285"/>
      <c r="TQT399" s="285"/>
      <c r="TQU399" s="285"/>
      <c r="TQV399" s="285"/>
      <c r="TQW399" s="285"/>
      <c r="TQX399" s="285"/>
      <c r="TQY399" s="285"/>
      <c r="TQZ399" s="285"/>
      <c r="TRA399" s="285"/>
      <c r="TRB399" s="285"/>
      <c r="TRC399" s="285"/>
      <c r="TRD399" s="285"/>
      <c r="TRE399" s="285"/>
      <c r="TRF399" s="285"/>
      <c r="TRG399" s="285"/>
      <c r="TRH399" s="285"/>
      <c r="TRI399" s="285"/>
      <c r="TRJ399" s="285"/>
      <c r="TRK399" s="285"/>
      <c r="TRL399" s="285"/>
      <c r="TRM399" s="285"/>
      <c r="TRN399" s="285"/>
      <c r="TRO399" s="285"/>
      <c r="TRP399" s="285"/>
      <c r="TRQ399" s="285"/>
      <c r="TRR399" s="285"/>
      <c r="TRS399" s="285"/>
      <c r="TRT399" s="285"/>
      <c r="TRU399" s="285"/>
      <c r="TRV399" s="285"/>
      <c r="TRW399" s="285"/>
      <c r="TRX399" s="285"/>
      <c r="TRY399" s="285"/>
      <c r="TRZ399" s="285"/>
      <c r="TSA399" s="285"/>
      <c r="TSB399" s="285"/>
      <c r="TSC399" s="285"/>
      <c r="TSD399" s="285"/>
      <c r="TSE399" s="285"/>
      <c r="TSF399" s="285"/>
      <c r="TSG399" s="285"/>
      <c r="TSH399" s="285"/>
      <c r="TSI399" s="285"/>
      <c r="TSJ399" s="285"/>
      <c r="TSK399" s="285"/>
      <c r="TSL399" s="285"/>
      <c r="TSM399" s="285"/>
      <c r="TSN399" s="285"/>
      <c r="TSO399" s="285"/>
      <c r="TSP399" s="285"/>
      <c r="TSQ399" s="285"/>
      <c r="TSR399" s="285"/>
      <c r="TSS399" s="285"/>
      <c r="TST399" s="285"/>
      <c r="TSU399" s="285"/>
      <c r="TSV399" s="285"/>
      <c r="TSW399" s="285"/>
      <c r="TSX399" s="285"/>
      <c r="TSY399" s="285"/>
      <c r="TSZ399" s="285"/>
      <c r="TTA399" s="285"/>
      <c r="TTB399" s="285"/>
      <c r="TTC399" s="285"/>
      <c r="TTD399" s="285"/>
      <c r="TTE399" s="285"/>
      <c r="TTF399" s="285"/>
      <c r="TTG399" s="285"/>
      <c r="TTH399" s="285"/>
      <c r="TTI399" s="285"/>
      <c r="TTJ399" s="285"/>
      <c r="TTK399" s="285"/>
      <c r="TTL399" s="285"/>
      <c r="TTM399" s="285"/>
      <c r="TTN399" s="285"/>
      <c r="TTO399" s="285"/>
      <c r="TTP399" s="285"/>
      <c r="TTQ399" s="285"/>
      <c r="TTR399" s="285"/>
      <c r="TTS399" s="285"/>
      <c r="TTT399" s="285"/>
      <c r="TTU399" s="285"/>
      <c r="TTV399" s="285"/>
      <c r="TTW399" s="285"/>
      <c r="TTX399" s="285"/>
      <c r="TTY399" s="285"/>
      <c r="TTZ399" s="285"/>
      <c r="TUA399" s="285"/>
      <c r="TUB399" s="285"/>
      <c r="TUC399" s="285"/>
      <c r="TUD399" s="285"/>
      <c r="TUE399" s="285"/>
      <c r="TUF399" s="285"/>
      <c r="TUG399" s="285"/>
      <c r="TUH399" s="285"/>
      <c r="TUI399" s="285"/>
      <c r="TUJ399" s="285"/>
      <c r="TUK399" s="285"/>
      <c r="TUL399" s="285"/>
      <c r="TUM399" s="285"/>
      <c r="TUN399" s="285"/>
      <c r="TUO399" s="285"/>
      <c r="TUP399" s="285"/>
      <c r="TUQ399" s="285"/>
      <c r="TUR399" s="285"/>
      <c r="TUS399" s="285"/>
      <c r="TUT399" s="285"/>
      <c r="TUU399" s="285"/>
      <c r="TUV399" s="285"/>
      <c r="TUW399" s="285"/>
      <c r="TUX399" s="285"/>
      <c r="TUY399" s="285"/>
      <c r="TUZ399" s="285"/>
      <c r="TVA399" s="285"/>
      <c r="TVB399" s="285"/>
      <c r="TVC399" s="285"/>
      <c r="TVD399" s="285"/>
      <c r="TVE399" s="285"/>
      <c r="TVF399" s="285"/>
      <c r="TVG399" s="285"/>
      <c r="TVH399" s="285"/>
      <c r="TVI399" s="285"/>
      <c r="TVJ399" s="285"/>
      <c r="TVK399" s="285"/>
      <c r="TVL399" s="285"/>
      <c r="TVM399" s="285"/>
      <c r="TVN399" s="285"/>
      <c r="TVO399" s="285"/>
      <c r="TVP399" s="285"/>
      <c r="TVQ399" s="285"/>
      <c r="TVR399" s="285"/>
      <c r="TVS399" s="285"/>
      <c r="TVT399" s="285"/>
      <c r="TVU399" s="285"/>
      <c r="TVV399" s="285"/>
      <c r="TVW399" s="285"/>
      <c r="TVX399" s="285"/>
      <c r="TVY399" s="285"/>
      <c r="TVZ399" s="285"/>
      <c r="TWA399" s="285"/>
      <c r="TWB399" s="285"/>
      <c r="TWC399" s="285"/>
      <c r="TWD399" s="285"/>
      <c r="TWE399" s="285"/>
      <c r="TWF399" s="285"/>
      <c r="TWG399" s="285"/>
      <c r="TWH399" s="285"/>
      <c r="TWI399" s="285"/>
      <c r="TWJ399" s="285"/>
      <c r="TWK399" s="285"/>
      <c r="TWL399" s="285"/>
      <c r="TWM399" s="285"/>
      <c r="TWN399" s="285"/>
      <c r="TWO399" s="285"/>
      <c r="TWP399" s="285"/>
      <c r="TWQ399" s="285"/>
      <c r="TWR399" s="285"/>
      <c r="TWS399" s="285"/>
      <c r="TWT399" s="285"/>
      <c r="TWU399" s="285"/>
      <c r="TWV399" s="285"/>
      <c r="TWW399" s="285"/>
      <c r="TWX399" s="285"/>
      <c r="TWY399" s="285"/>
      <c r="TWZ399" s="285"/>
      <c r="TXA399" s="285"/>
      <c r="TXB399" s="285"/>
      <c r="TXC399" s="285"/>
      <c r="TXD399" s="285"/>
      <c r="TXE399" s="285"/>
      <c r="TXF399" s="285"/>
      <c r="TXG399" s="285"/>
      <c r="TXH399" s="285"/>
      <c r="TXI399" s="285"/>
      <c r="TXJ399" s="285"/>
      <c r="TXK399" s="285"/>
      <c r="TXL399" s="285"/>
      <c r="TXM399" s="285"/>
      <c r="TXN399" s="285"/>
      <c r="TXO399" s="285"/>
      <c r="TXP399" s="285"/>
      <c r="TXQ399" s="285"/>
      <c r="TXR399" s="285"/>
      <c r="TXS399" s="285"/>
      <c r="TXT399" s="285"/>
      <c r="TXU399" s="285"/>
      <c r="TXV399" s="285"/>
      <c r="TXW399" s="285"/>
      <c r="TXX399" s="285"/>
      <c r="TXY399" s="285"/>
      <c r="TXZ399" s="285"/>
      <c r="TYA399" s="285"/>
      <c r="TYB399" s="285"/>
      <c r="TYC399" s="285"/>
      <c r="TYD399" s="285"/>
      <c r="TYE399" s="285"/>
      <c r="TYF399" s="285"/>
      <c r="TYG399" s="285"/>
      <c r="TYH399" s="285"/>
      <c r="TYI399" s="285"/>
      <c r="TYJ399" s="285"/>
      <c r="TYK399" s="285"/>
      <c r="TYL399" s="285"/>
      <c r="TYM399" s="285"/>
      <c r="TYN399" s="285"/>
      <c r="TYO399" s="285"/>
      <c r="TYP399" s="285"/>
      <c r="TYQ399" s="285"/>
      <c r="TYR399" s="285"/>
      <c r="TYS399" s="285"/>
      <c r="TYT399" s="285"/>
      <c r="TYU399" s="285"/>
      <c r="TYV399" s="285"/>
      <c r="TYW399" s="285"/>
      <c r="TYX399" s="285"/>
      <c r="TYY399" s="285"/>
      <c r="TYZ399" s="285"/>
      <c r="TZA399" s="285"/>
      <c r="TZB399" s="285"/>
      <c r="TZC399" s="285"/>
      <c r="TZD399" s="285"/>
      <c r="TZE399" s="285"/>
      <c r="TZF399" s="285"/>
      <c r="TZG399" s="285"/>
      <c r="TZH399" s="285"/>
      <c r="TZI399" s="285"/>
      <c r="TZJ399" s="285"/>
      <c r="TZK399" s="285"/>
      <c r="TZL399" s="285"/>
      <c r="TZM399" s="285"/>
      <c r="TZN399" s="285"/>
      <c r="TZO399" s="285"/>
      <c r="TZP399" s="285"/>
      <c r="TZQ399" s="285"/>
      <c r="TZR399" s="285"/>
      <c r="TZS399" s="285"/>
      <c r="TZT399" s="285"/>
      <c r="TZU399" s="285"/>
      <c r="TZV399" s="285"/>
      <c r="TZW399" s="285"/>
      <c r="TZX399" s="285"/>
      <c r="TZY399" s="285"/>
      <c r="TZZ399" s="285"/>
      <c r="UAA399" s="285"/>
      <c r="UAB399" s="285"/>
      <c r="UAC399" s="285"/>
      <c r="UAD399" s="285"/>
      <c r="UAE399" s="285"/>
      <c r="UAF399" s="285"/>
      <c r="UAG399" s="285"/>
      <c r="UAH399" s="285"/>
      <c r="UAI399" s="285"/>
      <c r="UAJ399" s="285"/>
      <c r="UAK399" s="285"/>
      <c r="UAL399" s="285"/>
      <c r="UAM399" s="285"/>
      <c r="UAN399" s="285"/>
      <c r="UAO399" s="285"/>
      <c r="UAP399" s="285"/>
      <c r="UAQ399" s="285"/>
      <c r="UAR399" s="285"/>
      <c r="UAS399" s="285"/>
      <c r="UAT399" s="285"/>
      <c r="UAU399" s="285"/>
      <c r="UAV399" s="285"/>
      <c r="UAW399" s="285"/>
      <c r="UAX399" s="285"/>
      <c r="UAY399" s="285"/>
      <c r="UAZ399" s="285"/>
      <c r="UBA399" s="285"/>
      <c r="UBB399" s="285"/>
      <c r="UBC399" s="285"/>
      <c r="UBD399" s="285"/>
      <c r="UBE399" s="285"/>
      <c r="UBF399" s="285"/>
      <c r="UBG399" s="285"/>
      <c r="UBH399" s="285"/>
      <c r="UBI399" s="285"/>
      <c r="UBJ399" s="285"/>
      <c r="UBK399" s="285"/>
      <c r="UBL399" s="285"/>
      <c r="UBM399" s="285"/>
      <c r="UBN399" s="285"/>
      <c r="UBO399" s="285"/>
      <c r="UBP399" s="285"/>
      <c r="UBQ399" s="285"/>
      <c r="UBR399" s="285"/>
      <c r="UBS399" s="285"/>
      <c r="UBT399" s="285"/>
      <c r="UBU399" s="285"/>
      <c r="UBV399" s="285"/>
      <c r="UBW399" s="285"/>
      <c r="UBX399" s="285"/>
      <c r="UBY399" s="285"/>
      <c r="UBZ399" s="285"/>
      <c r="UCA399" s="285"/>
      <c r="UCB399" s="285"/>
      <c r="UCC399" s="285"/>
      <c r="UCD399" s="285"/>
      <c r="UCE399" s="285"/>
      <c r="UCF399" s="285"/>
      <c r="UCG399" s="285"/>
      <c r="UCH399" s="285"/>
      <c r="UCI399" s="285"/>
      <c r="UCJ399" s="285"/>
      <c r="UCK399" s="285"/>
      <c r="UCL399" s="285"/>
      <c r="UCM399" s="285"/>
      <c r="UCN399" s="285"/>
      <c r="UCO399" s="285"/>
      <c r="UCP399" s="285"/>
      <c r="UCQ399" s="285"/>
      <c r="UCR399" s="285"/>
      <c r="UCS399" s="285"/>
      <c r="UCT399" s="285"/>
      <c r="UCU399" s="285"/>
      <c r="UCV399" s="285"/>
      <c r="UCW399" s="285"/>
      <c r="UCX399" s="285"/>
      <c r="UCY399" s="285"/>
      <c r="UCZ399" s="285"/>
      <c r="UDA399" s="285"/>
      <c r="UDB399" s="285"/>
      <c r="UDC399" s="285"/>
      <c r="UDD399" s="285"/>
      <c r="UDE399" s="285"/>
      <c r="UDF399" s="285"/>
      <c r="UDG399" s="285"/>
      <c r="UDH399" s="285"/>
      <c r="UDI399" s="285"/>
      <c r="UDJ399" s="285"/>
      <c r="UDK399" s="285"/>
      <c r="UDL399" s="285"/>
      <c r="UDM399" s="285"/>
      <c r="UDN399" s="285"/>
      <c r="UDO399" s="285"/>
      <c r="UDP399" s="285"/>
      <c r="UDQ399" s="285"/>
      <c r="UDR399" s="285"/>
      <c r="UDS399" s="285"/>
      <c r="UDT399" s="285"/>
      <c r="UDU399" s="285"/>
      <c r="UDV399" s="285"/>
      <c r="UDW399" s="285"/>
      <c r="UDX399" s="285"/>
      <c r="UDY399" s="285"/>
      <c r="UDZ399" s="285"/>
      <c r="UEA399" s="285"/>
      <c r="UEB399" s="285"/>
      <c r="UEC399" s="285"/>
      <c r="UED399" s="285"/>
      <c r="UEE399" s="285"/>
      <c r="UEF399" s="285"/>
      <c r="UEG399" s="285"/>
      <c r="UEH399" s="285"/>
      <c r="UEI399" s="285"/>
      <c r="UEJ399" s="285"/>
      <c r="UEK399" s="285"/>
      <c r="UEL399" s="285"/>
      <c r="UEM399" s="285"/>
      <c r="UEN399" s="285"/>
      <c r="UEO399" s="285"/>
      <c r="UEP399" s="285"/>
      <c r="UEQ399" s="285"/>
      <c r="UER399" s="285"/>
      <c r="UES399" s="285"/>
      <c r="UET399" s="285"/>
      <c r="UEU399" s="285"/>
      <c r="UEV399" s="285"/>
      <c r="UEW399" s="285"/>
      <c r="UEX399" s="285"/>
      <c r="UEY399" s="285"/>
      <c r="UEZ399" s="285"/>
      <c r="UFA399" s="285"/>
      <c r="UFB399" s="285"/>
      <c r="UFC399" s="285"/>
      <c r="UFD399" s="285"/>
      <c r="UFE399" s="285"/>
      <c r="UFF399" s="285"/>
      <c r="UFG399" s="285"/>
      <c r="UFH399" s="285"/>
      <c r="UFI399" s="285"/>
      <c r="UFJ399" s="285"/>
      <c r="UFK399" s="285"/>
      <c r="UFL399" s="285"/>
      <c r="UFM399" s="285"/>
      <c r="UFN399" s="285"/>
      <c r="UFO399" s="285"/>
      <c r="UFP399" s="285"/>
      <c r="UFQ399" s="285"/>
      <c r="UFR399" s="285"/>
      <c r="UFS399" s="285"/>
      <c r="UFT399" s="285"/>
      <c r="UFU399" s="285"/>
      <c r="UFV399" s="285"/>
      <c r="UFW399" s="285"/>
      <c r="UFX399" s="285"/>
      <c r="UFY399" s="285"/>
      <c r="UFZ399" s="285"/>
      <c r="UGA399" s="285"/>
      <c r="UGB399" s="285"/>
      <c r="UGC399" s="285"/>
      <c r="UGD399" s="285"/>
      <c r="UGE399" s="285"/>
      <c r="UGF399" s="285"/>
      <c r="UGG399" s="285"/>
      <c r="UGH399" s="285"/>
      <c r="UGI399" s="285"/>
      <c r="UGJ399" s="285"/>
      <c r="UGK399" s="285"/>
      <c r="UGL399" s="285"/>
      <c r="UGM399" s="285"/>
      <c r="UGN399" s="285"/>
      <c r="UGO399" s="285"/>
      <c r="UGP399" s="285"/>
      <c r="UGQ399" s="285"/>
      <c r="UGR399" s="285"/>
      <c r="UGS399" s="285"/>
      <c r="UGT399" s="285"/>
      <c r="UGU399" s="285"/>
      <c r="UGV399" s="285"/>
      <c r="UGW399" s="285"/>
      <c r="UGX399" s="285"/>
      <c r="UGY399" s="285"/>
      <c r="UGZ399" s="285"/>
      <c r="UHA399" s="285"/>
      <c r="UHB399" s="285"/>
      <c r="UHC399" s="285"/>
      <c r="UHD399" s="285"/>
      <c r="UHE399" s="285"/>
      <c r="UHF399" s="285"/>
      <c r="UHG399" s="285"/>
      <c r="UHH399" s="285"/>
      <c r="UHI399" s="285"/>
      <c r="UHJ399" s="285"/>
      <c r="UHK399" s="285"/>
      <c r="UHL399" s="285"/>
      <c r="UHM399" s="285"/>
      <c r="UHN399" s="285"/>
      <c r="UHO399" s="285"/>
      <c r="UHP399" s="285"/>
      <c r="UHQ399" s="285"/>
      <c r="UHR399" s="285"/>
      <c r="UHS399" s="285"/>
      <c r="UHT399" s="285"/>
      <c r="UHU399" s="285"/>
      <c r="UHV399" s="285"/>
      <c r="UHW399" s="285"/>
      <c r="UHX399" s="285"/>
      <c r="UHY399" s="285"/>
      <c r="UHZ399" s="285"/>
      <c r="UIA399" s="285"/>
      <c r="UIB399" s="285"/>
      <c r="UIC399" s="285"/>
      <c r="UID399" s="285"/>
      <c r="UIE399" s="285"/>
      <c r="UIF399" s="285"/>
      <c r="UIG399" s="285"/>
      <c r="UIH399" s="285"/>
      <c r="UII399" s="285"/>
      <c r="UIJ399" s="285"/>
      <c r="UIK399" s="285"/>
      <c r="UIL399" s="285"/>
      <c r="UIM399" s="285"/>
      <c r="UIN399" s="285"/>
      <c r="UIO399" s="285"/>
      <c r="UIP399" s="285"/>
      <c r="UIQ399" s="285"/>
      <c r="UIR399" s="285"/>
      <c r="UIS399" s="285"/>
      <c r="UIT399" s="285"/>
      <c r="UIU399" s="285"/>
      <c r="UIV399" s="285"/>
      <c r="UIW399" s="285"/>
      <c r="UIX399" s="285"/>
      <c r="UIY399" s="285"/>
      <c r="UIZ399" s="285"/>
      <c r="UJA399" s="285"/>
      <c r="UJB399" s="285"/>
      <c r="UJC399" s="285"/>
      <c r="UJD399" s="285"/>
      <c r="UJE399" s="285"/>
      <c r="UJF399" s="285"/>
      <c r="UJG399" s="285"/>
      <c r="UJH399" s="285"/>
      <c r="UJI399" s="285"/>
      <c r="UJJ399" s="285"/>
      <c r="UJK399" s="285"/>
      <c r="UJL399" s="285"/>
      <c r="UJM399" s="285"/>
      <c r="UJN399" s="285"/>
      <c r="UJO399" s="285"/>
      <c r="UJP399" s="285"/>
      <c r="UJQ399" s="285"/>
      <c r="UJR399" s="285"/>
      <c r="UJS399" s="285"/>
      <c r="UJT399" s="285"/>
      <c r="UJU399" s="285"/>
      <c r="UJV399" s="285"/>
      <c r="UJW399" s="285"/>
      <c r="UJX399" s="285"/>
      <c r="UJY399" s="285"/>
      <c r="UJZ399" s="285"/>
      <c r="UKA399" s="285"/>
      <c r="UKB399" s="285"/>
      <c r="UKC399" s="285"/>
      <c r="UKD399" s="285"/>
      <c r="UKE399" s="285"/>
      <c r="UKF399" s="285"/>
      <c r="UKG399" s="285"/>
      <c r="UKH399" s="285"/>
      <c r="UKI399" s="285"/>
      <c r="UKJ399" s="285"/>
      <c r="UKK399" s="285"/>
      <c r="UKL399" s="285"/>
      <c r="UKM399" s="285"/>
      <c r="UKN399" s="285"/>
      <c r="UKO399" s="285"/>
      <c r="UKP399" s="285"/>
      <c r="UKQ399" s="285"/>
      <c r="UKR399" s="285"/>
      <c r="UKS399" s="285"/>
      <c r="UKT399" s="285"/>
      <c r="UKU399" s="285"/>
      <c r="UKV399" s="285"/>
      <c r="UKW399" s="285"/>
      <c r="UKX399" s="285"/>
      <c r="UKY399" s="285"/>
      <c r="UKZ399" s="285"/>
      <c r="ULA399" s="285"/>
      <c r="ULB399" s="285"/>
      <c r="ULC399" s="285"/>
      <c r="ULD399" s="285"/>
      <c r="ULE399" s="285"/>
      <c r="ULF399" s="285"/>
      <c r="ULG399" s="285"/>
      <c r="ULH399" s="285"/>
      <c r="ULI399" s="285"/>
      <c r="ULJ399" s="285"/>
      <c r="ULK399" s="285"/>
      <c r="ULL399" s="285"/>
      <c r="ULM399" s="285"/>
      <c r="ULN399" s="285"/>
      <c r="ULO399" s="285"/>
      <c r="ULP399" s="285"/>
      <c r="ULQ399" s="285"/>
      <c r="ULR399" s="285"/>
      <c r="ULS399" s="285"/>
      <c r="ULT399" s="285"/>
      <c r="ULU399" s="285"/>
      <c r="ULV399" s="285"/>
      <c r="ULW399" s="285"/>
      <c r="ULX399" s="285"/>
      <c r="ULY399" s="285"/>
      <c r="ULZ399" s="285"/>
      <c r="UMA399" s="285"/>
      <c r="UMB399" s="285"/>
      <c r="UMC399" s="285"/>
      <c r="UMD399" s="285"/>
      <c r="UME399" s="285"/>
      <c r="UMF399" s="285"/>
      <c r="UMG399" s="285"/>
      <c r="UMH399" s="285"/>
      <c r="UMI399" s="285"/>
      <c r="UMJ399" s="285"/>
      <c r="UMK399" s="285"/>
      <c r="UML399" s="285"/>
      <c r="UMM399" s="285"/>
      <c r="UMN399" s="285"/>
      <c r="UMO399" s="285"/>
      <c r="UMP399" s="285"/>
      <c r="UMQ399" s="285"/>
      <c r="UMR399" s="285"/>
      <c r="UMS399" s="285"/>
      <c r="UMT399" s="285"/>
      <c r="UMU399" s="285"/>
      <c r="UMV399" s="285"/>
      <c r="UMW399" s="285"/>
      <c r="UMX399" s="285"/>
      <c r="UMY399" s="285"/>
      <c r="UMZ399" s="285"/>
      <c r="UNA399" s="285"/>
      <c r="UNB399" s="285"/>
      <c r="UNC399" s="285"/>
      <c r="UND399" s="285"/>
      <c r="UNE399" s="285"/>
      <c r="UNF399" s="285"/>
      <c r="UNG399" s="285"/>
      <c r="UNH399" s="285"/>
      <c r="UNI399" s="285"/>
      <c r="UNJ399" s="285"/>
      <c r="UNK399" s="285"/>
      <c r="UNL399" s="285"/>
      <c r="UNM399" s="285"/>
      <c r="UNN399" s="285"/>
      <c r="UNO399" s="285"/>
      <c r="UNP399" s="285"/>
      <c r="UNQ399" s="285"/>
      <c r="UNR399" s="285"/>
      <c r="UNS399" s="285"/>
      <c r="UNT399" s="285"/>
      <c r="UNU399" s="285"/>
      <c r="UNV399" s="285"/>
      <c r="UNW399" s="285"/>
      <c r="UNX399" s="285"/>
      <c r="UNY399" s="285"/>
      <c r="UNZ399" s="285"/>
      <c r="UOA399" s="285"/>
      <c r="UOB399" s="285"/>
      <c r="UOC399" s="285"/>
      <c r="UOD399" s="285"/>
      <c r="UOE399" s="285"/>
      <c r="UOF399" s="285"/>
      <c r="UOG399" s="285"/>
      <c r="UOH399" s="285"/>
      <c r="UOI399" s="285"/>
      <c r="UOJ399" s="285"/>
      <c r="UOK399" s="285"/>
      <c r="UOL399" s="285"/>
      <c r="UOM399" s="285"/>
      <c r="UON399" s="285"/>
      <c r="UOO399" s="285"/>
      <c r="UOP399" s="285"/>
      <c r="UOQ399" s="285"/>
      <c r="UOR399" s="285"/>
      <c r="UOS399" s="285"/>
      <c r="UOT399" s="285"/>
      <c r="UOU399" s="285"/>
      <c r="UOV399" s="285"/>
      <c r="UOW399" s="285"/>
      <c r="UOX399" s="285"/>
      <c r="UOY399" s="285"/>
      <c r="UOZ399" s="285"/>
      <c r="UPA399" s="285"/>
      <c r="UPB399" s="285"/>
      <c r="UPC399" s="285"/>
      <c r="UPD399" s="285"/>
      <c r="UPE399" s="285"/>
      <c r="UPF399" s="285"/>
      <c r="UPG399" s="285"/>
      <c r="UPH399" s="285"/>
      <c r="UPI399" s="285"/>
      <c r="UPJ399" s="285"/>
      <c r="UPK399" s="285"/>
      <c r="UPL399" s="285"/>
      <c r="UPM399" s="285"/>
      <c r="UPN399" s="285"/>
      <c r="UPO399" s="285"/>
      <c r="UPP399" s="285"/>
      <c r="UPQ399" s="285"/>
      <c r="UPR399" s="285"/>
      <c r="UPS399" s="285"/>
      <c r="UPT399" s="285"/>
      <c r="UPU399" s="285"/>
      <c r="UPV399" s="285"/>
      <c r="UPW399" s="285"/>
      <c r="UPX399" s="285"/>
      <c r="UPY399" s="285"/>
      <c r="UPZ399" s="285"/>
      <c r="UQA399" s="285"/>
      <c r="UQB399" s="285"/>
      <c r="UQC399" s="285"/>
      <c r="UQD399" s="285"/>
      <c r="UQE399" s="285"/>
      <c r="UQF399" s="285"/>
      <c r="UQG399" s="285"/>
      <c r="UQH399" s="285"/>
      <c r="UQI399" s="285"/>
      <c r="UQJ399" s="285"/>
      <c r="UQK399" s="285"/>
      <c r="UQL399" s="285"/>
      <c r="UQM399" s="285"/>
      <c r="UQN399" s="285"/>
      <c r="UQO399" s="285"/>
      <c r="UQP399" s="285"/>
      <c r="UQQ399" s="285"/>
      <c r="UQR399" s="285"/>
      <c r="UQS399" s="285"/>
      <c r="UQT399" s="285"/>
      <c r="UQU399" s="285"/>
      <c r="UQV399" s="285"/>
      <c r="UQW399" s="285"/>
      <c r="UQX399" s="285"/>
      <c r="UQY399" s="285"/>
      <c r="UQZ399" s="285"/>
      <c r="URA399" s="285"/>
      <c r="URB399" s="285"/>
      <c r="URC399" s="285"/>
      <c r="URD399" s="285"/>
      <c r="URE399" s="285"/>
      <c r="URF399" s="285"/>
      <c r="URG399" s="285"/>
      <c r="URH399" s="285"/>
      <c r="URI399" s="285"/>
      <c r="URJ399" s="285"/>
      <c r="URK399" s="285"/>
      <c r="URL399" s="285"/>
      <c r="URM399" s="285"/>
      <c r="URN399" s="285"/>
      <c r="URO399" s="285"/>
      <c r="URP399" s="285"/>
      <c r="URQ399" s="285"/>
      <c r="URR399" s="285"/>
      <c r="URS399" s="285"/>
      <c r="URT399" s="285"/>
      <c r="URU399" s="285"/>
      <c r="URV399" s="285"/>
      <c r="URW399" s="285"/>
      <c r="URX399" s="285"/>
      <c r="URY399" s="285"/>
      <c r="URZ399" s="285"/>
      <c r="USA399" s="285"/>
      <c r="USB399" s="285"/>
      <c r="USC399" s="285"/>
      <c r="USD399" s="285"/>
      <c r="USE399" s="285"/>
      <c r="USF399" s="285"/>
      <c r="USG399" s="285"/>
      <c r="USH399" s="285"/>
      <c r="USI399" s="285"/>
      <c r="USJ399" s="285"/>
      <c r="USK399" s="285"/>
      <c r="USL399" s="285"/>
      <c r="USM399" s="285"/>
      <c r="USN399" s="285"/>
      <c r="USO399" s="285"/>
      <c r="USP399" s="285"/>
      <c r="USQ399" s="285"/>
      <c r="USR399" s="285"/>
      <c r="USS399" s="285"/>
      <c r="UST399" s="285"/>
      <c r="USU399" s="285"/>
      <c r="USV399" s="285"/>
      <c r="USW399" s="285"/>
      <c r="USX399" s="285"/>
      <c r="USY399" s="285"/>
      <c r="USZ399" s="285"/>
      <c r="UTA399" s="285"/>
      <c r="UTB399" s="285"/>
      <c r="UTC399" s="285"/>
      <c r="UTD399" s="285"/>
      <c r="UTE399" s="285"/>
      <c r="UTF399" s="285"/>
      <c r="UTG399" s="285"/>
      <c r="UTH399" s="285"/>
      <c r="UTI399" s="285"/>
      <c r="UTJ399" s="285"/>
      <c r="UTK399" s="285"/>
      <c r="UTL399" s="285"/>
      <c r="UTM399" s="285"/>
      <c r="UTN399" s="285"/>
      <c r="UTO399" s="285"/>
      <c r="UTP399" s="285"/>
      <c r="UTQ399" s="285"/>
      <c r="UTR399" s="285"/>
      <c r="UTS399" s="285"/>
      <c r="UTT399" s="285"/>
      <c r="UTU399" s="285"/>
      <c r="UTV399" s="285"/>
      <c r="UTW399" s="285"/>
      <c r="UTX399" s="285"/>
      <c r="UTY399" s="285"/>
      <c r="UTZ399" s="285"/>
      <c r="UUA399" s="285"/>
      <c r="UUB399" s="285"/>
      <c r="UUC399" s="285"/>
      <c r="UUD399" s="285"/>
      <c r="UUE399" s="285"/>
      <c r="UUF399" s="285"/>
      <c r="UUG399" s="285"/>
      <c r="UUH399" s="285"/>
      <c r="UUI399" s="285"/>
      <c r="UUJ399" s="285"/>
      <c r="UUK399" s="285"/>
      <c r="UUL399" s="285"/>
      <c r="UUM399" s="285"/>
      <c r="UUN399" s="285"/>
      <c r="UUO399" s="285"/>
      <c r="UUP399" s="285"/>
      <c r="UUQ399" s="285"/>
      <c r="UUR399" s="285"/>
      <c r="UUS399" s="285"/>
      <c r="UUT399" s="285"/>
      <c r="UUU399" s="285"/>
      <c r="UUV399" s="285"/>
      <c r="UUW399" s="285"/>
      <c r="UUX399" s="285"/>
      <c r="UUY399" s="285"/>
      <c r="UUZ399" s="285"/>
      <c r="UVA399" s="285"/>
      <c r="UVB399" s="285"/>
      <c r="UVC399" s="285"/>
      <c r="UVD399" s="285"/>
      <c r="UVE399" s="285"/>
      <c r="UVF399" s="285"/>
      <c r="UVG399" s="285"/>
      <c r="UVH399" s="285"/>
      <c r="UVI399" s="285"/>
      <c r="UVJ399" s="285"/>
      <c r="UVK399" s="285"/>
      <c r="UVL399" s="285"/>
      <c r="UVM399" s="285"/>
      <c r="UVN399" s="285"/>
      <c r="UVO399" s="285"/>
      <c r="UVP399" s="285"/>
      <c r="UVQ399" s="285"/>
      <c r="UVR399" s="285"/>
      <c r="UVS399" s="285"/>
      <c r="UVT399" s="285"/>
      <c r="UVU399" s="285"/>
      <c r="UVV399" s="285"/>
      <c r="UVW399" s="285"/>
      <c r="UVX399" s="285"/>
      <c r="UVY399" s="285"/>
      <c r="UVZ399" s="285"/>
      <c r="UWA399" s="285"/>
      <c r="UWB399" s="285"/>
      <c r="UWC399" s="285"/>
      <c r="UWD399" s="285"/>
      <c r="UWE399" s="285"/>
      <c r="UWF399" s="285"/>
      <c r="UWG399" s="285"/>
      <c r="UWH399" s="285"/>
      <c r="UWI399" s="285"/>
      <c r="UWJ399" s="285"/>
      <c r="UWK399" s="285"/>
      <c r="UWL399" s="285"/>
      <c r="UWM399" s="285"/>
      <c r="UWN399" s="285"/>
      <c r="UWO399" s="285"/>
      <c r="UWP399" s="285"/>
      <c r="UWQ399" s="285"/>
      <c r="UWR399" s="285"/>
      <c r="UWS399" s="285"/>
      <c r="UWT399" s="285"/>
      <c r="UWU399" s="285"/>
      <c r="UWV399" s="285"/>
      <c r="UWW399" s="285"/>
      <c r="UWX399" s="285"/>
      <c r="UWY399" s="285"/>
      <c r="UWZ399" s="285"/>
      <c r="UXA399" s="285"/>
      <c r="UXB399" s="285"/>
      <c r="UXC399" s="285"/>
      <c r="UXD399" s="285"/>
      <c r="UXE399" s="285"/>
      <c r="UXF399" s="285"/>
      <c r="UXG399" s="285"/>
      <c r="UXH399" s="285"/>
      <c r="UXI399" s="285"/>
      <c r="UXJ399" s="285"/>
      <c r="UXK399" s="285"/>
      <c r="UXL399" s="285"/>
      <c r="UXM399" s="285"/>
      <c r="UXN399" s="285"/>
      <c r="UXO399" s="285"/>
      <c r="UXP399" s="285"/>
      <c r="UXQ399" s="285"/>
      <c r="UXR399" s="285"/>
      <c r="UXS399" s="285"/>
      <c r="UXT399" s="285"/>
      <c r="UXU399" s="285"/>
      <c r="UXV399" s="285"/>
      <c r="UXW399" s="285"/>
      <c r="UXX399" s="285"/>
      <c r="UXY399" s="285"/>
      <c r="UXZ399" s="285"/>
      <c r="UYA399" s="285"/>
      <c r="UYB399" s="285"/>
      <c r="UYC399" s="285"/>
      <c r="UYD399" s="285"/>
      <c r="UYE399" s="285"/>
      <c r="UYF399" s="285"/>
      <c r="UYG399" s="285"/>
      <c r="UYH399" s="285"/>
      <c r="UYI399" s="285"/>
      <c r="UYJ399" s="285"/>
      <c r="UYK399" s="285"/>
      <c r="UYL399" s="285"/>
      <c r="UYM399" s="285"/>
      <c r="UYN399" s="285"/>
      <c r="UYO399" s="285"/>
      <c r="UYP399" s="285"/>
      <c r="UYQ399" s="285"/>
      <c r="UYR399" s="285"/>
      <c r="UYS399" s="285"/>
      <c r="UYT399" s="285"/>
      <c r="UYU399" s="285"/>
      <c r="UYV399" s="285"/>
      <c r="UYW399" s="285"/>
      <c r="UYX399" s="285"/>
      <c r="UYY399" s="285"/>
      <c r="UYZ399" s="285"/>
      <c r="UZA399" s="285"/>
      <c r="UZB399" s="285"/>
      <c r="UZC399" s="285"/>
      <c r="UZD399" s="285"/>
      <c r="UZE399" s="285"/>
      <c r="UZF399" s="285"/>
      <c r="UZG399" s="285"/>
      <c r="UZH399" s="285"/>
      <c r="UZI399" s="285"/>
      <c r="UZJ399" s="285"/>
      <c r="UZK399" s="285"/>
      <c r="UZL399" s="285"/>
      <c r="UZM399" s="285"/>
      <c r="UZN399" s="285"/>
      <c r="UZO399" s="285"/>
      <c r="UZP399" s="285"/>
      <c r="UZQ399" s="285"/>
      <c r="UZR399" s="285"/>
      <c r="UZS399" s="285"/>
      <c r="UZT399" s="285"/>
      <c r="UZU399" s="285"/>
      <c r="UZV399" s="285"/>
      <c r="UZW399" s="285"/>
      <c r="UZX399" s="285"/>
      <c r="UZY399" s="285"/>
      <c r="UZZ399" s="285"/>
      <c r="VAA399" s="285"/>
      <c r="VAB399" s="285"/>
      <c r="VAC399" s="285"/>
      <c r="VAD399" s="285"/>
      <c r="VAE399" s="285"/>
      <c r="VAF399" s="285"/>
      <c r="VAG399" s="285"/>
      <c r="VAH399" s="285"/>
      <c r="VAI399" s="285"/>
      <c r="VAJ399" s="285"/>
      <c r="VAK399" s="285"/>
      <c r="VAL399" s="285"/>
      <c r="VAM399" s="285"/>
      <c r="VAN399" s="285"/>
      <c r="VAO399" s="285"/>
      <c r="VAP399" s="285"/>
      <c r="VAQ399" s="285"/>
      <c r="VAR399" s="285"/>
      <c r="VAS399" s="285"/>
      <c r="VAT399" s="285"/>
      <c r="VAU399" s="285"/>
      <c r="VAV399" s="285"/>
      <c r="VAW399" s="285"/>
      <c r="VAX399" s="285"/>
      <c r="VAY399" s="285"/>
      <c r="VAZ399" s="285"/>
      <c r="VBA399" s="285"/>
      <c r="VBB399" s="285"/>
      <c r="VBC399" s="285"/>
      <c r="VBD399" s="285"/>
      <c r="VBE399" s="285"/>
      <c r="VBF399" s="285"/>
      <c r="VBG399" s="285"/>
      <c r="VBH399" s="285"/>
      <c r="VBI399" s="285"/>
      <c r="VBJ399" s="285"/>
      <c r="VBK399" s="285"/>
      <c r="VBL399" s="285"/>
      <c r="VBM399" s="285"/>
      <c r="VBN399" s="285"/>
      <c r="VBO399" s="285"/>
      <c r="VBP399" s="285"/>
      <c r="VBQ399" s="285"/>
      <c r="VBR399" s="285"/>
      <c r="VBS399" s="285"/>
      <c r="VBT399" s="285"/>
      <c r="VBU399" s="285"/>
      <c r="VBV399" s="285"/>
      <c r="VBW399" s="285"/>
      <c r="VBX399" s="285"/>
      <c r="VBY399" s="285"/>
      <c r="VBZ399" s="285"/>
      <c r="VCA399" s="285"/>
      <c r="VCB399" s="285"/>
      <c r="VCC399" s="285"/>
      <c r="VCD399" s="285"/>
      <c r="VCE399" s="285"/>
      <c r="VCF399" s="285"/>
      <c r="VCG399" s="285"/>
      <c r="VCH399" s="285"/>
      <c r="VCI399" s="285"/>
      <c r="VCJ399" s="285"/>
      <c r="VCK399" s="285"/>
      <c r="VCL399" s="285"/>
      <c r="VCM399" s="285"/>
      <c r="VCN399" s="285"/>
      <c r="VCO399" s="285"/>
      <c r="VCP399" s="285"/>
      <c r="VCQ399" s="285"/>
      <c r="VCR399" s="285"/>
      <c r="VCS399" s="285"/>
      <c r="VCT399" s="285"/>
      <c r="VCU399" s="285"/>
      <c r="VCV399" s="285"/>
      <c r="VCW399" s="285"/>
      <c r="VCX399" s="285"/>
      <c r="VCY399" s="285"/>
      <c r="VCZ399" s="285"/>
      <c r="VDA399" s="285"/>
      <c r="VDB399" s="285"/>
      <c r="VDC399" s="285"/>
      <c r="VDD399" s="285"/>
      <c r="VDE399" s="285"/>
      <c r="VDF399" s="285"/>
      <c r="VDG399" s="285"/>
      <c r="VDH399" s="285"/>
      <c r="VDI399" s="285"/>
      <c r="VDJ399" s="285"/>
      <c r="VDK399" s="285"/>
      <c r="VDL399" s="285"/>
      <c r="VDM399" s="285"/>
      <c r="VDN399" s="285"/>
      <c r="VDO399" s="285"/>
      <c r="VDP399" s="285"/>
      <c r="VDQ399" s="285"/>
      <c r="VDR399" s="285"/>
      <c r="VDS399" s="285"/>
      <c r="VDT399" s="285"/>
      <c r="VDU399" s="285"/>
      <c r="VDV399" s="285"/>
      <c r="VDW399" s="285"/>
      <c r="VDX399" s="285"/>
      <c r="VDY399" s="285"/>
      <c r="VDZ399" s="285"/>
      <c r="VEA399" s="285"/>
      <c r="VEB399" s="285"/>
      <c r="VEC399" s="285"/>
      <c r="VED399" s="285"/>
      <c r="VEE399" s="285"/>
      <c r="VEF399" s="285"/>
      <c r="VEG399" s="285"/>
      <c r="VEH399" s="285"/>
      <c r="VEI399" s="285"/>
      <c r="VEJ399" s="285"/>
      <c r="VEK399" s="285"/>
      <c r="VEL399" s="285"/>
      <c r="VEM399" s="285"/>
      <c r="VEN399" s="285"/>
      <c r="VEO399" s="285"/>
      <c r="VEP399" s="285"/>
      <c r="VEQ399" s="285"/>
      <c r="VER399" s="285"/>
      <c r="VES399" s="285"/>
      <c r="VET399" s="285"/>
      <c r="VEU399" s="285"/>
      <c r="VEV399" s="285"/>
      <c r="VEW399" s="285"/>
      <c r="VEX399" s="285"/>
      <c r="VEY399" s="285"/>
      <c r="VEZ399" s="285"/>
      <c r="VFA399" s="285"/>
      <c r="VFB399" s="285"/>
      <c r="VFC399" s="285"/>
      <c r="VFD399" s="285"/>
      <c r="VFE399" s="285"/>
      <c r="VFF399" s="285"/>
      <c r="VFG399" s="285"/>
      <c r="VFH399" s="285"/>
      <c r="VFI399" s="285"/>
      <c r="VFJ399" s="285"/>
      <c r="VFK399" s="285"/>
      <c r="VFL399" s="285"/>
      <c r="VFM399" s="285"/>
      <c r="VFN399" s="285"/>
      <c r="VFO399" s="285"/>
      <c r="VFP399" s="285"/>
      <c r="VFQ399" s="285"/>
      <c r="VFR399" s="285"/>
      <c r="VFS399" s="285"/>
      <c r="VFT399" s="285"/>
      <c r="VFU399" s="285"/>
      <c r="VFV399" s="285"/>
      <c r="VFW399" s="285"/>
      <c r="VFX399" s="285"/>
      <c r="VFY399" s="285"/>
      <c r="VFZ399" s="285"/>
      <c r="VGA399" s="285"/>
      <c r="VGB399" s="285"/>
      <c r="VGC399" s="285"/>
      <c r="VGD399" s="285"/>
      <c r="VGE399" s="285"/>
      <c r="VGF399" s="285"/>
      <c r="VGG399" s="285"/>
      <c r="VGH399" s="285"/>
      <c r="VGI399" s="285"/>
      <c r="VGJ399" s="285"/>
      <c r="VGK399" s="285"/>
      <c r="VGL399" s="285"/>
      <c r="VGM399" s="285"/>
      <c r="VGN399" s="285"/>
      <c r="VGO399" s="285"/>
      <c r="VGP399" s="285"/>
      <c r="VGQ399" s="285"/>
      <c r="VGR399" s="285"/>
      <c r="VGS399" s="285"/>
      <c r="VGT399" s="285"/>
      <c r="VGU399" s="285"/>
      <c r="VGV399" s="285"/>
      <c r="VGW399" s="285"/>
      <c r="VGX399" s="285"/>
      <c r="VGY399" s="285"/>
      <c r="VGZ399" s="285"/>
      <c r="VHA399" s="285"/>
      <c r="VHB399" s="285"/>
      <c r="VHC399" s="285"/>
      <c r="VHD399" s="285"/>
      <c r="VHE399" s="285"/>
      <c r="VHF399" s="285"/>
      <c r="VHG399" s="285"/>
      <c r="VHH399" s="285"/>
      <c r="VHI399" s="285"/>
      <c r="VHJ399" s="285"/>
      <c r="VHK399" s="285"/>
      <c r="VHL399" s="285"/>
      <c r="VHM399" s="285"/>
      <c r="VHN399" s="285"/>
      <c r="VHO399" s="285"/>
      <c r="VHP399" s="285"/>
      <c r="VHQ399" s="285"/>
      <c r="VHR399" s="285"/>
      <c r="VHS399" s="285"/>
      <c r="VHT399" s="285"/>
      <c r="VHU399" s="285"/>
      <c r="VHV399" s="285"/>
      <c r="VHW399" s="285"/>
      <c r="VHX399" s="285"/>
      <c r="VHY399" s="285"/>
      <c r="VHZ399" s="285"/>
      <c r="VIA399" s="285"/>
      <c r="VIB399" s="285"/>
      <c r="VIC399" s="285"/>
      <c r="VID399" s="285"/>
      <c r="VIE399" s="285"/>
      <c r="VIF399" s="285"/>
      <c r="VIG399" s="285"/>
      <c r="VIH399" s="285"/>
      <c r="VII399" s="285"/>
      <c r="VIJ399" s="285"/>
      <c r="VIK399" s="285"/>
      <c r="VIL399" s="285"/>
      <c r="VIM399" s="285"/>
      <c r="VIN399" s="285"/>
      <c r="VIO399" s="285"/>
      <c r="VIP399" s="285"/>
      <c r="VIQ399" s="285"/>
      <c r="VIR399" s="285"/>
      <c r="VIS399" s="285"/>
      <c r="VIT399" s="285"/>
      <c r="VIU399" s="285"/>
      <c r="VIV399" s="285"/>
      <c r="VIW399" s="285"/>
      <c r="VIX399" s="285"/>
      <c r="VIY399" s="285"/>
      <c r="VIZ399" s="285"/>
      <c r="VJA399" s="285"/>
      <c r="VJB399" s="285"/>
      <c r="VJC399" s="285"/>
      <c r="VJD399" s="285"/>
      <c r="VJE399" s="285"/>
      <c r="VJF399" s="285"/>
      <c r="VJG399" s="285"/>
      <c r="VJH399" s="285"/>
      <c r="VJI399" s="285"/>
      <c r="VJJ399" s="285"/>
      <c r="VJK399" s="285"/>
      <c r="VJL399" s="285"/>
      <c r="VJM399" s="285"/>
      <c r="VJN399" s="285"/>
      <c r="VJO399" s="285"/>
      <c r="VJP399" s="285"/>
      <c r="VJQ399" s="285"/>
      <c r="VJR399" s="285"/>
      <c r="VJS399" s="285"/>
      <c r="VJT399" s="285"/>
      <c r="VJU399" s="285"/>
      <c r="VJV399" s="285"/>
      <c r="VJW399" s="285"/>
      <c r="VJX399" s="285"/>
      <c r="VJY399" s="285"/>
      <c r="VJZ399" s="285"/>
      <c r="VKA399" s="285"/>
      <c r="VKB399" s="285"/>
      <c r="VKC399" s="285"/>
      <c r="VKD399" s="285"/>
      <c r="VKE399" s="285"/>
      <c r="VKF399" s="285"/>
      <c r="VKG399" s="285"/>
      <c r="VKH399" s="285"/>
      <c r="VKI399" s="285"/>
      <c r="VKJ399" s="285"/>
      <c r="VKK399" s="285"/>
      <c r="VKL399" s="285"/>
      <c r="VKM399" s="285"/>
      <c r="VKN399" s="285"/>
      <c r="VKO399" s="285"/>
      <c r="VKP399" s="285"/>
      <c r="VKQ399" s="285"/>
      <c r="VKR399" s="285"/>
      <c r="VKS399" s="285"/>
      <c r="VKT399" s="285"/>
      <c r="VKU399" s="285"/>
      <c r="VKV399" s="285"/>
      <c r="VKW399" s="285"/>
      <c r="VKX399" s="285"/>
      <c r="VKY399" s="285"/>
      <c r="VKZ399" s="285"/>
      <c r="VLA399" s="285"/>
      <c r="VLB399" s="285"/>
      <c r="VLC399" s="285"/>
      <c r="VLD399" s="285"/>
      <c r="VLE399" s="285"/>
      <c r="VLF399" s="285"/>
      <c r="VLG399" s="285"/>
      <c r="VLH399" s="285"/>
      <c r="VLI399" s="285"/>
      <c r="VLJ399" s="285"/>
      <c r="VLK399" s="285"/>
      <c r="VLL399" s="285"/>
      <c r="VLM399" s="285"/>
      <c r="VLN399" s="285"/>
      <c r="VLO399" s="285"/>
      <c r="VLP399" s="285"/>
      <c r="VLQ399" s="285"/>
      <c r="VLR399" s="285"/>
      <c r="VLS399" s="285"/>
      <c r="VLT399" s="285"/>
      <c r="VLU399" s="285"/>
      <c r="VLV399" s="285"/>
      <c r="VLW399" s="285"/>
      <c r="VLX399" s="285"/>
      <c r="VLY399" s="285"/>
      <c r="VLZ399" s="285"/>
      <c r="VMA399" s="285"/>
      <c r="VMB399" s="285"/>
      <c r="VMC399" s="285"/>
      <c r="VMD399" s="285"/>
      <c r="VME399" s="285"/>
      <c r="VMF399" s="285"/>
      <c r="VMG399" s="285"/>
      <c r="VMH399" s="285"/>
      <c r="VMI399" s="285"/>
      <c r="VMJ399" s="285"/>
      <c r="VMK399" s="285"/>
      <c r="VML399" s="285"/>
      <c r="VMM399" s="285"/>
      <c r="VMN399" s="285"/>
      <c r="VMO399" s="285"/>
      <c r="VMP399" s="285"/>
      <c r="VMQ399" s="285"/>
      <c r="VMR399" s="285"/>
      <c r="VMS399" s="285"/>
      <c r="VMT399" s="285"/>
      <c r="VMU399" s="285"/>
      <c r="VMV399" s="285"/>
      <c r="VMW399" s="285"/>
      <c r="VMX399" s="285"/>
      <c r="VMY399" s="285"/>
      <c r="VMZ399" s="285"/>
      <c r="VNA399" s="285"/>
      <c r="VNB399" s="285"/>
      <c r="VNC399" s="285"/>
      <c r="VND399" s="285"/>
      <c r="VNE399" s="285"/>
      <c r="VNF399" s="285"/>
      <c r="VNG399" s="285"/>
      <c r="VNH399" s="285"/>
      <c r="VNI399" s="285"/>
      <c r="VNJ399" s="285"/>
      <c r="VNK399" s="285"/>
      <c r="VNL399" s="285"/>
      <c r="VNM399" s="285"/>
      <c r="VNN399" s="285"/>
      <c r="VNO399" s="285"/>
      <c r="VNP399" s="285"/>
      <c r="VNQ399" s="285"/>
      <c r="VNR399" s="285"/>
      <c r="VNS399" s="285"/>
      <c r="VNT399" s="285"/>
      <c r="VNU399" s="285"/>
      <c r="VNV399" s="285"/>
      <c r="VNW399" s="285"/>
      <c r="VNX399" s="285"/>
      <c r="VNY399" s="285"/>
      <c r="VNZ399" s="285"/>
      <c r="VOA399" s="285"/>
      <c r="VOB399" s="285"/>
      <c r="VOC399" s="285"/>
      <c r="VOD399" s="285"/>
      <c r="VOE399" s="285"/>
      <c r="VOF399" s="285"/>
      <c r="VOG399" s="285"/>
      <c r="VOH399" s="285"/>
      <c r="VOI399" s="285"/>
      <c r="VOJ399" s="285"/>
      <c r="VOK399" s="285"/>
      <c r="VOL399" s="285"/>
      <c r="VOM399" s="285"/>
      <c r="VON399" s="285"/>
      <c r="VOO399" s="285"/>
      <c r="VOP399" s="285"/>
      <c r="VOQ399" s="285"/>
      <c r="VOR399" s="285"/>
      <c r="VOS399" s="285"/>
      <c r="VOT399" s="285"/>
      <c r="VOU399" s="285"/>
      <c r="VOV399" s="285"/>
      <c r="VOW399" s="285"/>
      <c r="VOX399" s="285"/>
      <c r="VOY399" s="285"/>
      <c r="VOZ399" s="285"/>
      <c r="VPA399" s="285"/>
      <c r="VPB399" s="285"/>
      <c r="VPC399" s="285"/>
      <c r="VPD399" s="285"/>
      <c r="VPE399" s="285"/>
      <c r="VPF399" s="285"/>
      <c r="VPG399" s="285"/>
      <c r="VPH399" s="285"/>
      <c r="VPI399" s="285"/>
      <c r="VPJ399" s="285"/>
      <c r="VPK399" s="285"/>
      <c r="VPL399" s="285"/>
      <c r="VPM399" s="285"/>
      <c r="VPN399" s="285"/>
      <c r="VPO399" s="285"/>
      <c r="VPP399" s="285"/>
      <c r="VPQ399" s="285"/>
      <c r="VPR399" s="285"/>
      <c r="VPS399" s="285"/>
      <c r="VPT399" s="285"/>
      <c r="VPU399" s="285"/>
      <c r="VPV399" s="285"/>
      <c r="VPW399" s="285"/>
      <c r="VPX399" s="285"/>
      <c r="VPY399" s="285"/>
      <c r="VPZ399" s="285"/>
      <c r="VQA399" s="285"/>
      <c r="VQB399" s="285"/>
      <c r="VQC399" s="285"/>
      <c r="VQD399" s="285"/>
      <c r="VQE399" s="285"/>
      <c r="VQF399" s="285"/>
      <c r="VQG399" s="285"/>
      <c r="VQH399" s="285"/>
      <c r="VQI399" s="285"/>
      <c r="VQJ399" s="285"/>
      <c r="VQK399" s="285"/>
      <c r="VQL399" s="285"/>
      <c r="VQM399" s="285"/>
      <c r="VQN399" s="285"/>
      <c r="VQO399" s="285"/>
      <c r="VQP399" s="285"/>
      <c r="VQQ399" s="285"/>
      <c r="VQR399" s="285"/>
      <c r="VQS399" s="285"/>
      <c r="VQT399" s="285"/>
      <c r="VQU399" s="285"/>
      <c r="VQV399" s="285"/>
      <c r="VQW399" s="285"/>
      <c r="VQX399" s="285"/>
      <c r="VQY399" s="285"/>
      <c r="VQZ399" s="285"/>
      <c r="VRA399" s="285"/>
      <c r="VRB399" s="285"/>
      <c r="VRC399" s="285"/>
      <c r="VRD399" s="285"/>
      <c r="VRE399" s="285"/>
      <c r="VRF399" s="285"/>
      <c r="VRG399" s="285"/>
      <c r="VRH399" s="285"/>
      <c r="VRI399" s="285"/>
      <c r="VRJ399" s="285"/>
      <c r="VRK399" s="285"/>
      <c r="VRL399" s="285"/>
      <c r="VRM399" s="285"/>
      <c r="VRN399" s="285"/>
      <c r="VRO399" s="285"/>
      <c r="VRP399" s="285"/>
      <c r="VRQ399" s="285"/>
      <c r="VRR399" s="285"/>
      <c r="VRS399" s="285"/>
      <c r="VRT399" s="285"/>
      <c r="VRU399" s="285"/>
      <c r="VRV399" s="285"/>
      <c r="VRW399" s="285"/>
      <c r="VRX399" s="285"/>
      <c r="VRY399" s="285"/>
      <c r="VRZ399" s="285"/>
      <c r="VSA399" s="285"/>
      <c r="VSB399" s="285"/>
      <c r="VSC399" s="285"/>
      <c r="VSD399" s="285"/>
      <c r="VSE399" s="285"/>
      <c r="VSF399" s="285"/>
      <c r="VSG399" s="285"/>
      <c r="VSH399" s="285"/>
      <c r="VSI399" s="285"/>
      <c r="VSJ399" s="285"/>
      <c r="VSK399" s="285"/>
      <c r="VSL399" s="285"/>
      <c r="VSM399" s="285"/>
      <c r="VSN399" s="285"/>
      <c r="VSO399" s="285"/>
      <c r="VSP399" s="285"/>
      <c r="VSQ399" s="285"/>
      <c r="VSR399" s="285"/>
      <c r="VSS399" s="285"/>
      <c r="VST399" s="285"/>
      <c r="VSU399" s="285"/>
      <c r="VSV399" s="285"/>
      <c r="VSW399" s="285"/>
      <c r="VSX399" s="285"/>
      <c r="VSY399" s="285"/>
      <c r="VSZ399" s="285"/>
      <c r="VTA399" s="285"/>
      <c r="VTB399" s="285"/>
      <c r="VTC399" s="285"/>
      <c r="VTD399" s="285"/>
      <c r="VTE399" s="285"/>
      <c r="VTF399" s="285"/>
      <c r="VTG399" s="285"/>
      <c r="VTH399" s="285"/>
      <c r="VTI399" s="285"/>
      <c r="VTJ399" s="285"/>
      <c r="VTK399" s="285"/>
      <c r="VTL399" s="285"/>
      <c r="VTM399" s="285"/>
      <c r="VTN399" s="285"/>
      <c r="VTO399" s="285"/>
      <c r="VTP399" s="285"/>
      <c r="VTQ399" s="285"/>
      <c r="VTR399" s="285"/>
      <c r="VTS399" s="285"/>
      <c r="VTT399" s="285"/>
      <c r="VTU399" s="285"/>
      <c r="VTV399" s="285"/>
      <c r="VTW399" s="285"/>
      <c r="VTX399" s="285"/>
      <c r="VTY399" s="285"/>
      <c r="VTZ399" s="285"/>
      <c r="VUA399" s="285"/>
      <c r="VUB399" s="285"/>
      <c r="VUC399" s="285"/>
      <c r="VUD399" s="285"/>
      <c r="VUE399" s="285"/>
      <c r="VUF399" s="285"/>
      <c r="VUG399" s="285"/>
      <c r="VUH399" s="285"/>
      <c r="VUI399" s="285"/>
      <c r="VUJ399" s="285"/>
      <c r="VUK399" s="285"/>
      <c r="VUL399" s="285"/>
      <c r="VUM399" s="285"/>
      <c r="VUN399" s="285"/>
      <c r="VUO399" s="285"/>
      <c r="VUP399" s="285"/>
      <c r="VUQ399" s="285"/>
      <c r="VUR399" s="285"/>
      <c r="VUS399" s="285"/>
      <c r="VUT399" s="285"/>
      <c r="VUU399" s="285"/>
      <c r="VUV399" s="285"/>
      <c r="VUW399" s="285"/>
      <c r="VUX399" s="285"/>
      <c r="VUY399" s="285"/>
      <c r="VUZ399" s="285"/>
      <c r="VVA399" s="285"/>
      <c r="VVB399" s="285"/>
      <c r="VVC399" s="285"/>
      <c r="VVD399" s="285"/>
      <c r="VVE399" s="285"/>
      <c r="VVF399" s="285"/>
      <c r="VVG399" s="285"/>
      <c r="VVH399" s="285"/>
      <c r="VVI399" s="285"/>
      <c r="VVJ399" s="285"/>
      <c r="VVK399" s="285"/>
      <c r="VVL399" s="285"/>
      <c r="VVM399" s="285"/>
      <c r="VVN399" s="285"/>
      <c r="VVO399" s="285"/>
      <c r="VVP399" s="285"/>
      <c r="VVQ399" s="285"/>
      <c r="VVR399" s="285"/>
      <c r="VVS399" s="285"/>
      <c r="VVT399" s="285"/>
      <c r="VVU399" s="285"/>
      <c r="VVV399" s="285"/>
      <c r="VVW399" s="285"/>
      <c r="VVX399" s="285"/>
      <c r="VVY399" s="285"/>
      <c r="VVZ399" s="285"/>
      <c r="VWA399" s="285"/>
      <c r="VWB399" s="285"/>
      <c r="VWC399" s="285"/>
      <c r="VWD399" s="285"/>
      <c r="VWE399" s="285"/>
      <c r="VWF399" s="285"/>
      <c r="VWG399" s="285"/>
      <c r="VWH399" s="285"/>
      <c r="VWI399" s="285"/>
      <c r="VWJ399" s="285"/>
      <c r="VWK399" s="285"/>
      <c r="VWL399" s="285"/>
      <c r="VWM399" s="285"/>
      <c r="VWN399" s="285"/>
      <c r="VWO399" s="285"/>
      <c r="VWP399" s="285"/>
      <c r="VWQ399" s="285"/>
      <c r="VWR399" s="285"/>
      <c r="VWS399" s="285"/>
      <c r="VWT399" s="285"/>
      <c r="VWU399" s="285"/>
      <c r="VWV399" s="285"/>
      <c r="VWW399" s="285"/>
      <c r="VWX399" s="285"/>
      <c r="VWY399" s="285"/>
      <c r="VWZ399" s="285"/>
      <c r="VXA399" s="285"/>
      <c r="VXB399" s="285"/>
      <c r="VXC399" s="285"/>
      <c r="VXD399" s="285"/>
      <c r="VXE399" s="285"/>
      <c r="VXF399" s="285"/>
      <c r="VXG399" s="285"/>
      <c r="VXH399" s="285"/>
      <c r="VXI399" s="285"/>
      <c r="VXJ399" s="285"/>
      <c r="VXK399" s="285"/>
      <c r="VXL399" s="285"/>
      <c r="VXM399" s="285"/>
      <c r="VXN399" s="285"/>
      <c r="VXO399" s="285"/>
      <c r="VXP399" s="285"/>
      <c r="VXQ399" s="285"/>
      <c r="VXR399" s="285"/>
      <c r="VXS399" s="285"/>
      <c r="VXT399" s="285"/>
      <c r="VXU399" s="285"/>
      <c r="VXV399" s="285"/>
      <c r="VXW399" s="285"/>
      <c r="VXX399" s="285"/>
      <c r="VXY399" s="285"/>
      <c r="VXZ399" s="285"/>
      <c r="VYA399" s="285"/>
      <c r="VYB399" s="285"/>
      <c r="VYC399" s="285"/>
      <c r="VYD399" s="285"/>
      <c r="VYE399" s="285"/>
      <c r="VYF399" s="285"/>
      <c r="VYG399" s="285"/>
      <c r="VYH399" s="285"/>
      <c r="VYI399" s="285"/>
      <c r="VYJ399" s="285"/>
      <c r="VYK399" s="285"/>
      <c r="VYL399" s="285"/>
      <c r="VYM399" s="285"/>
      <c r="VYN399" s="285"/>
      <c r="VYO399" s="285"/>
      <c r="VYP399" s="285"/>
      <c r="VYQ399" s="285"/>
      <c r="VYR399" s="285"/>
      <c r="VYS399" s="285"/>
      <c r="VYT399" s="285"/>
      <c r="VYU399" s="285"/>
      <c r="VYV399" s="285"/>
      <c r="VYW399" s="285"/>
      <c r="VYX399" s="285"/>
      <c r="VYY399" s="285"/>
      <c r="VYZ399" s="285"/>
      <c r="VZA399" s="285"/>
      <c r="VZB399" s="285"/>
      <c r="VZC399" s="285"/>
      <c r="VZD399" s="285"/>
      <c r="VZE399" s="285"/>
      <c r="VZF399" s="285"/>
      <c r="VZG399" s="285"/>
      <c r="VZH399" s="285"/>
      <c r="VZI399" s="285"/>
      <c r="VZJ399" s="285"/>
      <c r="VZK399" s="285"/>
      <c r="VZL399" s="285"/>
      <c r="VZM399" s="285"/>
      <c r="VZN399" s="285"/>
      <c r="VZO399" s="285"/>
      <c r="VZP399" s="285"/>
      <c r="VZQ399" s="285"/>
      <c r="VZR399" s="285"/>
      <c r="VZS399" s="285"/>
      <c r="VZT399" s="285"/>
      <c r="VZU399" s="285"/>
      <c r="VZV399" s="285"/>
      <c r="VZW399" s="285"/>
      <c r="VZX399" s="285"/>
      <c r="VZY399" s="285"/>
      <c r="VZZ399" s="285"/>
      <c r="WAA399" s="285"/>
      <c r="WAB399" s="285"/>
      <c r="WAC399" s="285"/>
      <c r="WAD399" s="285"/>
      <c r="WAE399" s="285"/>
      <c r="WAF399" s="285"/>
      <c r="WAG399" s="285"/>
      <c r="WAH399" s="285"/>
      <c r="WAI399" s="285"/>
      <c r="WAJ399" s="285"/>
      <c r="WAK399" s="285"/>
      <c r="WAL399" s="285"/>
      <c r="WAM399" s="285"/>
      <c r="WAN399" s="285"/>
      <c r="WAO399" s="285"/>
      <c r="WAP399" s="285"/>
      <c r="WAQ399" s="285"/>
      <c r="WAR399" s="285"/>
      <c r="WAS399" s="285"/>
      <c r="WAT399" s="285"/>
      <c r="WAU399" s="285"/>
      <c r="WAV399" s="285"/>
      <c r="WAW399" s="285"/>
      <c r="WAX399" s="285"/>
      <c r="WAY399" s="285"/>
      <c r="WAZ399" s="285"/>
      <c r="WBA399" s="285"/>
      <c r="WBB399" s="285"/>
      <c r="WBC399" s="285"/>
      <c r="WBD399" s="285"/>
      <c r="WBE399" s="285"/>
      <c r="WBF399" s="285"/>
      <c r="WBG399" s="285"/>
      <c r="WBH399" s="285"/>
      <c r="WBI399" s="285"/>
      <c r="WBJ399" s="285"/>
      <c r="WBK399" s="285"/>
      <c r="WBL399" s="285"/>
      <c r="WBM399" s="285"/>
      <c r="WBN399" s="285"/>
      <c r="WBO399" s="285"/>
      <c r="WBP399" s="285"/>
      <c r="WBQ399" s="285"/>
      <c r="WBR399" s="285"/>
      <c r="WBS399" s="285"/>
      <c r="WBT399" s="285"/>
      <c r="WBU399" s="285"/>
      <c r="WBV399" s="285"/>
      <c r="WBW399" s="285"/>
      <c r="WBX399" s="285"/>
      <c r="WBY399" s="285"/>
      <c r="WBZ399" s="285"/>
      <c r="WCA399" s="285"/>
      <c r="WCB399" s="285"/>
      <c r="WCC399" s="285"/>
      <c r="WCD399" s="285"/>
      <c r="WCE399" s="285"/>
      <c r="WCF399" s="285"/>
      <c r="WCG399" s="285"/>
      <c r="WCH399" s="285"/>
      <c r="WCI399" s="285"/>
      <c r="WCJ399" s="285"/>
      <c r="WCK399" s="285"/>
      <c r="WCL399" s="285"/>
      <c r="WCM399" s="285"/>
      <c r="WCN399" s="285"/>
      <c r="WCO399" s="285"/>
      <c r="WCP399" s="285"/>
      <c r="WCQ399" s="285"/>
      <c r="WCR399" s="285"/>
      <c r="WCS399" s="285"/>
      <c r="WCT399" s="285"/>
      <c r="WCU399" s="285"/>
      <c r="WCV399" s="285"/>
      <c r="WCW399" s="285"/>
      <c r="WCX399" s="285"/>
      <c r="WCY399" s="285"/>
      <c r="WCZ399" s="285"/>
      <c r="WDA399" s="285"/>
      <c r="WDB399" s="285"/>
      <c r="WDC399" s="285"/>
      <c r="WDD399" s="285"/>
      <c r="WDE399" s="285"/>
      <c r="WDF399" s="285"/>
      <c r="WDG399" s="285"/>
      <c r="WDH399" s="285"/>
      <c r="WDI399" s="285"/>
      <c r="WDJ399" s="285"/>
      <c r="WDK399" s="285"/>
      <c r="WDL399" s="285"/>
      <c r="WDM399" s="285"/>
      <c r="WDN399" s="285"/>
      <c r="WDO399" s="285"/>
      <c r="WDP399" s="285"/>
      <c r="WDQ399" s="285"/>
      <c r="WDR399" s="285"/>
      <c r="WDS399" s="285"/>
      <c r="WDT399" s="285"/>
      <c r="WDU399" s="285"/>
      <c r="WDV399" s="285"/>
      <c r="WDW399" s="285"/>
      <c r="WDX399" s="285"/>
      <c r="WDY399" s="285"/>
      <c r="WDZ399" s="285"/>
      <c r="WEA399" s="285"/>
      <c r="WEB399" s="285"/>
      <c r="WEC399" s="285"/>
      <c r="WED399" s="285"/>
      <c r="WEE399" s="285"/>
      <c r="WEF399" s="285"/>
      <c r="WEG399" s="285"/>
      <c r="WEH399" s="285"/>
      <c r="WEI399" s="285"/>
      <c r="WEJ399" s="285"/>
      <c r="WEK399" s="285"/>
      <c r="WEL399" s="285"/>
      <c r="WEM399" s="285"/>
      <c r="WEN399" s="285"/>
      <c r="WEO399" s="285"/>
      <c r="WEP399" s="285"/>
      <c r="WEQ399" s="285"/>
      <c r="WER399" s="285"/>
      <c r="WES399" s="285"/>
      <c r="WET399" s="285"/>
      <c r="WEU399" s="285"/>
      <c r="WEV399" s="285"/>
      <c r="WEW399" s="285"/>
      <c r="WEX399" s="285"/>
      <c r="WEY399" s="285"/>
      <c r="WEZ399" s="285"/>
      <c r="WFA399" s="285"/>
      <c r="WFB399" s="285"/>
      <c r="WFC399" s="285"/>
      <c r="WFD399" s="285"/>
      <c r="WFE399" s="285"/>
      <c r="WFF399" s="285"/>
      <c r="WFG399" s="285"/>
      <c r="WFH399" s="285"/>
      <c r="WFI399" s="285"/>
      <c r="WFJ399" s="285"/>
      <c r="WFK399" s="285"/>
      <c r="WFL399" s="285"/>
      <c r="WFM399" s="285"/>
      <c r="WFN399" s="285"/>
      <c r="WFO399" s="285"/>
      <c r="WFP399" s="285"/>
      <c r="WFQ399" s="285"/>
      <c r="WFR399" s="285"/>
      <c r="WFS399" s="285"/>
      <c r="WFT399" s="285"/>
      <c r="WFU399" s="285"/>
      <c r="WFV399" s="285"/>
      <c r="WFW399" s="285"/>
      <c r="WFX399" s="285"/>
      <c r="WFY399" s="285"/>
      <c r="WFZ399" s="285"/>
      <c r="WGA399" s="285"/>
      <c r="WGB399" s="285"/>
      <c r="WGC399" s="285"/>
      <c r="WGD399" s="285"/>
      <c r="WGE399" s="285"/>
      <c r="WGF399" s="285"/>
      <c r="WGG399" s="285"/>
      <c r="WGH399" s="285"/>
      <c r="WGI399" s="285"/>
      <c r="WGJ399" s="285"/>
      <c r="WGK399" s="285"/>
      <c r="WGL399" s="285"/>
      <c r="WGM399" s="285"/>
      <c r="WGN399" s="285"/>
      <c r="WGO399" s="285"/>
      <c r="WGP399" s="285"/>
      <c r="WGQ399" s="285"/>
      <c r="WGR399" s="285"/>
      <c r="WGS399" s="285"/>
      <c r="WGT399" s="285"/>
      <c r="WGU399" s="285"/>
      <c r="WGV399" s="285"/>
      <c r="WGW399" s="285"/>
      <c r="WGX399" s="285"/>
      <c r="WGY399" s="285"/>
      <c r="WGZ399" s="285"/>
      <c r="WHA399" s="285"/>
      <c r="WHB399" s="285"/>
      <c r="WHC399" s="285"/>
      <c r="WHD399" s="285"/>
      <c r="WHE399" s="285"/>
      <c r="WHF399" s="285"/>
      <c r="WHG399" s="285"/>
      <c r="WHH399" s="285"/>
      <c r="WHI399" s="285"/>
      <c r="WHJ399" s="285"/>
      <c r="WHK399" s="285"/>
      <c r="WHL399" s="285"/>
      <c r="WHM399" s="285"/>
      <c r="WHN399" s="285"/>
      <c r="WHO399" s="285"/>
      <c r="WHP399" s="285"/>
      <c r="WHQ399" s="285"/>
      <c r="WHR399" s="285"/>
      <c r="WHS399" s="285"/>
      <c r="WHT399" s="285"/>
      <c r="WHU399" s="285"/>
      <c r="WHV399" s="285"/>
      <c r="WHW399" s="285"/>
      <c r="WHX399" s="285"/>
      <c r="WHY399" s="285"/>
      <c r="WHZ399" s="285"/>
      <c r="WIA399" s="285"/>
      <c r="WIB399" s="285"/>
      <c r="WIC399" s="285"/>
      <c r="WID399" s="285"/>
      <c r="WIE399" s="285"/>
      <c r="WIF399" s="285"/>
      <c r="WIG399" s="285"/>
      <c r="WIH399" s="285"/>
      <c r="WII399" s="285"/>
      <c r="WIJ399" s="285"/>
      <c r="WIK399" s="285"/>
      <c r="WIL399" s="285"/>
      <c r="WIM399" s="285"/>
      <c r="WIN399" s="285"/>
      <c r="WIO399" s="285"/>
      <c r="WIP399" s="285"/>
      <c r="WIQ399" s="285"/>
      <c r="WIR399" s="285"/>
      <c r="WIS399" s="285"/>
      <c r="WIT399" s="285"/>
      <c r="WIU399" s="285"/>
      <c r="WIV399" s="285"/>
      <c r="WIW399" s="285"/>
      <c r="WIX399" s="285"/>
      <c r="WIY399" s="285"/>
      <c r="WIZ399" s="285"/>
      <c r="WJA399" s="285"/>
      <c r="WJB399" s="285"/>
      <c r="WJC399" s="285"/>
      <c r="WJD399" s="285"/>
      <c r="WJE399" s="285"/>
      <c r="WJF399" s="285"/>
      <c r="WJG399" s="285"/>
      <c r="WJH399" s="285"/>
      <c r="WJI399" s="285"/>
      <c r="WJJ399" s="285"/>
      <c r="WJK399" s="285"/>
      <c r="WJL399" s="285"/>
      <c r="WJM399" s="285"/>
      <c r="WJN399" s="285"/>
      <c r="WJO399" s="285"/>
      <c r="WJP399" s="285"/>
      <c r="WJQ399" s="285"/>
      <c r="WJR399" s="285"/>
      <c r="WJS399" s="285"/>
      <c r="WJT399" s="285"/>
      <c r="WJU399" s="285"/>
      <c r="WJV399" s="285"/>
      <c r="WJW399" s="285"/>
      <c r="WJX399" s="285"/>
      <c r="WJY399" s="285"/>
      <c r="WJZ399" s="285"/>
      <c r="WKA399" s="285"/>
      <c r="WKB399" s="285"/>
      <c r="WKC399" s="285"/>
      <c r="WKD399" s="285"/>
      <c r="WKE399" s="285"/>
      <c r="WKF399" s="285"/>
      <c r="WKG399" s="285"/>
      <c r="WKH399" s="285"/>
      <c r="WKI399" s="285"/>
      <c r="WKJ399" s="285"/>
      <c r="WKK399" s="285"/>
      <c r="WKL399" s="285"/>
      <c r="WKM399" s="285"/>
      <c r="WKN399" s="285"/>
      <c r="WKO399" s="285"/>
      <c r="WKP399" s="285"/>
      <c r="WKQ399" s="285"/>
      <c r="WKR399" s="285"/>
      <c r="WKS399" s="285"/>
      <c r="WKT399" s="285"/>
      <c r="WKU399" s="285"/>
      <c r="WKV399" s="285"/>
      <c r="WKW399" s="285"/>
      <c r="WKX399" s="285"/>
      <c r="WKY399" s="285"/>
      <c r="WKZ399" s="285"/>
      <c r="WLA399" s="285"/>
      <c r="WLB399" s="285"/>
      <c r="WLC399" s="285"/>
      <c r="WLD399" s="285"/>
      <c r="WLE399" s="285"/>
      <c r="WLF399" s="285"/>
      <c r="WLG399" s="285"/>
      <c r="WLH399" s="285"/>
      <c r="WLI399" s="285"/>
      <c r="WLJ399" s="285"/>
      <c r="WLK399" s="285"/>
      <c r="WLL399" s="285"/>
      <c r="WLM399" s="285"/>
      <c r="WLN399" s="285"/>
      <c r="WLO399" s="285"/>
      <c r="WLP399" s="285"/>
      <c r="WLQ399" s="285"/>
      <c r="WLR399" s="285"/>
      <c r="WLS399" s="285"/>
      <c r="WLT399" s="285"/>
      <c r="WLU399" s="285"/>
      <c r="WLV399" s="285"/>
      <c r="WLW399" s="285"/>
      <c r="WLX399" s="285"/>
      <c r="WLY399" s="285"/>
      <c r="WLZ399" s="285"/>
      <c r="WMA399" s="285"/>
      <c r="WMB399" s="285"/>
      <c r="WMC399" s="285"/>
      <c r="WMD399" s="285"/>
      <c r="WME399" s="285"/>
      <c r="WMF399" s="285"/>
      <c r="WMG399" s="285"/>
      <c r="WMH399" s="285"/>
      <c r="WMI399" s="285"/>
      <c r="WMJ399" s="285"/>
      <c r="WMK399" s="285"/>
      <c r="WML399" s="285"/>
      <c r="WMM399" s="285"/>
      <c r="WMN399" s="285"/>
      <c r="WMO399" s="285"/>
      <c r="WMP399" s="285"/>
      <c r="WMQ399" s="285"/>
      <c r="WMR399" s="285"/>
      <c r="WMS399" s="285"/>
      <c r="WMT399" s="285"/>
      <c r="WMU399" s="285"/>
      <c r="WMV399" s="285"/>
      <c r="WMW399" s="285"/>
      <c r="WMX399" s="285"/>
      <c r="WMY399" s="285"/>
      <c r="WMZ399" s="285"/>
      <c r="WNA399" s="285"/>
      <c r="WNB399" s="285"/>
      <c r="WNC399" s="285"/>
      <c r="WND399" s="285"/>
      <c r="WNE399" s="285"/>
      <c r="WNF399" s="285"/>
      <c r="WNG399" s="285"/>
      <c r="WNH399" s="285"/>
      <c r="WNI399" s="285"/>
      <c r="WNJ399" s="285"/>
      <c r="WNK399" s="285"/>
      <c r="WNL399" s="285"/>
      <c r="WNM399" s="285"/>
      <c r="WNN399" s="285"/>
      <c r="WNO399" s="285"/>
      <c r="WNP399" s="285"/>
      <c r="WNQ399" s="285"/>
      <c r="WNR399" s="285"/>
      <c r="WNS399" s="285"/>
      <c r="WNT399" s="285"/>
      <c r="WNU399" s="285"/>
      <c r="WNV399" s="285"/>
      <c r="WNW399" s="285"/>
      <c r="WNX399" s="285"/>
      <c r="WNY399" s="285"/>
      <c r="WNZ399" s="285"/>
      <c r="WOA399" s="285"/>
      <c r="WOB399" s="285"/>
      <c r="WOC399" s="285"/>
      <c r="WOD399" s="285"/>
      <c r="WOE399" s="285"/>
      <c r="WOF399" s="285"/>
      <c r="WOG399" s="285"/>
      <c r="WOH399" s="285"/>
      <c r="WOI399" s="285"/>
      <c r="WOJ399" s="285"/>
      <c r="WOK399" s="285"/>
      <c r="WOL399" s="285"/>
      <c r="WOM399" s="285"/>
      <c r="WON399" s="285"/>
      <c r="WOO399" s="285"/>
      <c r="WOP399" s="285"/>
      <c r="WOQ399" s="285"/>
      <c r="WOR399" s="285"/>
      <c r="WOS399" s="285"/>
      <c r="WOT399" s="285"/>
      <c r="WOU399" s="285"/>
      <c r="WOV399" s="285"/>
      <c r="WOW399" s="285"/>
      <c r="WOX399" s="285"/>
      <c r="WOY399" s="285"/>
      <c r="WOZ399" s="285"/>
      <c r="WPA399" s="285"/>
      <c r="WPB399" s="285"/>
      <c r="WPC399" s="285"/>
      <c r="WPD399" s="285"/>
      <c r="WPE399" s="285"/>
      <c r="WPF399" s="285"/>
      <c r="WPG399" s="285"/>
      <c r="WPH399" s="285"/>
      <c r="WPI399" s="285"/>
      <c r="WPJ399" s="285"/>
      <c r="WPK399" s="285"/>
      <c r="WPL399" s="285"/>
      <c r="WPM399" s="285"/>
      <c r="WPN399" s="285"/>
      <c r="WPO399" s="285"/>
      <c r="WPP399" s="285"/>
      <c r="WPQ399" s="285"/>
      <c r="WPR399" s="285"/>
      <c r="WPS399" s="285"/>
      <c r="WPT399" s="285"/>
      <c r="WPU399" s="285"/>
      <c r="WPV399" s="285"/>
      <c r="WPW399" s="285"/>
      <c r="WPX399" s="285"/>
      <c r="WPY399" s="285"/>
      <c r="WPZ399" s="285"/>
      <c r="WQA399" s="285"/>
      <c r="WQB399" s="285"/>
      <c r="WQC399" s="285"/>
      <c r="WQD399" s="285"/>
      <c r="WQE399" s="285"/>
      <c r="WQF399" s="285"/>
      <c r="WQG399" s="285"/>
      <c r="WQH399" s="285"/>
      <c r="WQI399" s="285"/>
      <c r="WQJ399" s="285"/>
      <c r="WQK399" s="285"/>
      <c r="WQL399" s="285"/>
      <c r="WQM399" s="285"/>
      <c r="WQN399" s="285"/>
      <c r="WQO399" s="285"/>
      <c r="WQP399" s="285"/>
      <c r="WQQ399" s="285"/>
      <c r="WQR399" s="285"/>
      <c r="WQS399" s="285"/>
      <c r="WQT399" s="285"/>
      <c r="WQU399" s="285"/>
      <c r="WQV399" s="285"/>
      <c r="WQW399" s="285"/>
      <c r="WQX399" s="285"/>
      <c r="WQY399" s="285"/>
      <c r="WQZ399" s="285"/>
      <c r="WRA399" s="285"/>
      <c r="WRB399" s="285"/>
      <c r="WRC399" s="285"/>
      <c r="WRD399" s="285"/>
      <c r="WRE399" s="285"/>
      <c r="WRF399" s="285"/>
      <c r="WRG399" s="285"/>
      <c r="WRH399" s="285"/>
      <c r="WRI399" s="285"/>
      <c r="WRJ399" s="285"/>
      <c r="WRK399" s="285"/>
      <c r="WRL399" s="285"/>
      <c r="WRM399" s="285"/>
      <c r="WRN399" s="285"/>
      <c r="WRO399" s="285"/>
      <c r="WRP399" s="285"/>
      <c r="WRQ399" s="285"/>
      <c r="WRR399" s="285"/>
      <c r="WRS399" s="285"/>
      <c r="WRT399" s="285"/>
      <c r="WRU399" s="285"/>
      <c r="WRV399" s="285"/>
      <c r="WRW399" s="285"/>
      <c r="WRX399" s="285"/>
      <c r="WRY399" s="285"/>
      <c r="WRZ399" s="285"/>
      <c r="WSA399" s="285"/>
      <c r="WSB399" s="285"/>
      <c r="WSC399" s="285"/>
      <c r="WSD399" s="285"/>
      <c r="WSE399" s="285"/>
      <c r="WSF399" s="285"/>
      <c r="WSG399" s="285"/>
      <c r="WSH399" s="285"/>
      <c r="WSI399" s="285"/>
      <c r="WSJ399" s="285"/>
      <c r="WSK399" s="285"/>
      <c r="WSL399" s="285"/>
      <c r="WSM399" s="285"/>
      <c r="WSN399" s="285"/>
      <c r="WSO399" s="285"/>
      <c r="WSP399" s="285"/>
      <c r="WSQ399" s="285"/>
      <c r="WSR399" s="285"/>
      <c r="WSS399" s="285"/>
      <c r="WST399" s="285"/>
      <c r="WSU399" s="285"/>
      <c r="WSV399" s="285"/>
      <c r="WSW399" s="285"/>
      <c r="WSX399" s="285"/>
      <c r="WSY399" s="285"/>
      <c r="WSZ399" s="285"/>
      <c r="WTA399" s="285"/>
      <c r="WTB399" s="285"/>
      <c r="WTC399" s="285"/>
      <c r="WTD399" s="285"/>
      <c r="WTE399" s="285"/>
      <c r="WTF399" s="285"/>
      <c r="WTG399" s="285"/>
      <c r="WTH399" s="285"/>
      <c r="WTI399" s="285"/>
      <c r="WTJ399" s="285"/>
      <c r="WTK399" s="285"/>
      <c r="WTL399" s="285"/>
      <c r="WTM399" s="285"/>
      <c r="WTN399" s="285"/>
      <c r="WTO399" s="285"/>
      <c r="WTP399" s="285"/>
      <c r="WTQ399" s="285"/>
      <c r="WTR399" s="285"/>
      <c r="WTS399" s="285"/>
      <c r="WTT399" s="285"/>
      <c r="WTU399" s="285"/>
      <c r="WTV399" s="285"/>
      <c r="WTW399" s="285"/>
      <c r="WTX399" s="285"/>
      <c r="WTY399" s="285"/>
      <c r="WTZ399" s="285"/>
      <c r="WUA399" s="285"/>
      <c r="WUB399" s="285"/>
      <c r="WUC399" s="285"/>
      <c r="WUD399" s="285"/>
      <c r="WUE399" s="285"/>
      <c r="WUF399" s="285"/>
      <c r="WUG399" s="285"/>
      <c r="WUH399" s="285"/>
      <c r="WUI399" s="285"/>
      <c r="WUJ399" s="285"/>
      <c r="WUK399" s="285"/>
      <c r="WUL399" s="285"/>
      <c r="WUM399" s="285"/>
      <c r="WUN399" s="285"/>
      <c r="WUO399" s="285"/>
      <c r="WUP399" s="285"/>
      <c r="WUQ399" s="285"/>
      <c r="WUR399" s="285"/>
      <c r="WUS399" s="285"/>
      <c r="WUT399" s="285"/>
      <c r="WUU399" s="285"/>
      <c r="WUV399" s="285"/>
      <c r="WUW399" s="285"/>
      <c r="WUX399" s="285"/>
      <c r="WUY399" s="285"/>
      <c r="WUZ399" s="285"/>
      <c r="WVA399" s="285"/>
      <c r="WVB399" s="285"/>
      <c r="WVC399" s="285"/>
      <c r="WVD399" s="285"/>
      <c r="WVE399" s="285"/>
      <c r="WVF399" s="285"/>
      <c r="WVG399" s="285"/>
      <c r="WVH399" s="285"/>
      <c r="WVI399" s="285"/>
      <c r="WVJ399" s="285"/>
      <c r="WVK399" s="285"/>
      <c r="WVL399" s="285"/>
      <c r="WVM399" s="285"/>
      <c r="WVN399" s="285"/>
      <c r="WVO399" s="285"/>
      <c r="WVP399" s="285"/>
      <c r="WVQ399" s="285"/>
      <c r="WVR399" s="285"/>
      <c r="WVS399" s="285"/>
      <c r="WVT399" s="285"/>
      <c r="WVU399" s="285"/>
      <c r="WVV399" s="285"/>
      <c r="WVW399" s="285"/>
      <c r="WVX399" s="285"/>
      <c r="WVY399" s="285"/>
      <c r="WVZ399" s="285"/>
      <c r="WWA399" s="285"/>
      <c r="WWB399" s="285"/>
      <c r="WWC399" s="285"/>
      <c r="WWD399" s="285"/>
      <c r="WWE399" s="285"/>
      <c r="WWF399" s="285"/>
      <c r="WWG399" s="285"/>
      <c r="WWH399" s="285"/>
      <c r="WWI399" s="285"/>
      <c r="WWJ399" s="285"/>
      <c r="WWK399" s="285"/>
      <c r="WWL399" s="285"/>
      <c r="WWM399" s="285"/>
      <c r="WWN399" s="285"/>
      <c r="WWO399" s="285"/>
      <c r="WWP399" s="285"/>
      <c r="WWQ399" s="285"/>
      <c r="WWR399" s="285"/>
      <c r="WWS399" s="285"/>
      <c r="WWT399" s="285"/>
      <c r="WWU399" s="285"/>
      <c r="WWV399" s="285"/>
      <c r="WWW399" s="285"/>
      <c r="WWX399" s="285"/>
      <c r="WWY399" s="285"/>
      <c r="WWZ399" s="285"/>
      <c r="WXA399" s="285"/>
      <c r="WXB399" s="285"/>
      <c r="WXC399" s="285"/>
      <c r="WXD399" s="285"/>
      <c r="WXE399" s="285"/>
      <c r="WXF399" s="285"/>
      <c r="WXG399" s="285"/>
      <c r="WXH399" s="285"/>
      <c r="WXI399" s="285"/>
      <c r="WXJ399" s="285"/>
      <c r="WXK399" s="285"/>
      <c r="WXL399" s="285"/>
      <c r="WXM399" s="285"/>
      <c r="WXN399" s="285"/>
      <c r="WXO399" s="285"/>
      <c r="WXP399" s="285"/>
      <c r="WXQ399" s="285"/>
      <c r="WXR399" s="285"/>
      <c r="WXS399" s="285"/>
      <c r="WXT399" s="285"/>
      <c r="WXU399" s="285"/>
      <c r="WXV399" s="285"/>
      <c r="WXW399" s="285"/>
      <c r="WXX399" s="285"/>
      <c r="WXY399" s="285"/>
      <c r="WXZ399" s="285"/>
      <c r="WYA399" s="285"/>
      <c r="WYB399" s="285"/>
      <c r="WYC399" s="285"/>
      <c r="WYD399" s="285"/>
      <c r="WYE399" s="285"/>
      <c r="WYF399" s="285"/>
      <c r="WYG399" s="285"/>
      <c r="WYH399" s="285"/>
      <c r="WYI399" s="285"/>
      <c r="WYJ399" s="285"/>
      <c r="WYK399" s="285"/>
      <c r="WYL399" s="285"/>
      <c r="WYM399" s="285"/>
      <c r="WYN399" s="285"/>
      <c r="WYO399" s="285"/>
      <c r="WYP399" s="285"/>
      <c r="WYQ399" s="285"/>
      <c r="WYR399" s="285"/>
      <c r="WYS399" s="285"/>
      <c r="WYT399" s="285"/>
      <c r="WYU399" s="285"/>
      <c r="WYV399" s="285"/>
      <c r="WYW399" s="285"/>
      <c r="WYX399" s="285"/>
      <c r="WYY399" s="285"/>
      <c r="WYZ399" s="285"/>
      <c r="WZA399" s="285"/>
      <c r="WZB399" s="285"/>
      <c r="WZC399" s="285"/>
      <c r="WZD399" s="285"/>
      <c r="WZE399" s="285"/>
      <c r="WZF399" s="285"/>
      <c r="WZG399" s="285"/>
      <c r="WZH399" s="285"/>
      <c r="WZI399" s="285"/>
      <c r="WZJ399" s="285"/>
      <c r="WZK399" s="285"/>
      <c r="WZL399" s="285"/>
      <c r="WZM399" s="285"/>
      <c r="WZN399" s="285"/>
      <c r="WZO399" s="285"/>
      <c r="WZP399" s="285"/>
      <c r="WZQ399" s="285"/>
      <c r="WZR399" s="285"/>
      <c r="WZS399" s="285"/>
      <c r="WZT399" s="285"/>
      <c r="WZU399" s="285"/>
      <c r="WZV399" s="285"/>
      <c r="WZW399" s="285"/>
      <c r="WZX399" s="285"/>
      <c r="WZY399" s="285"/>
      <c r="WZZ399" s="285"/>
      <c r="XAA399" s="285"/>
      <c r="XAB399" s="285"/>
      <c r="XAC399" s="285"/>
      <c r="XAD399" s="285"/>
      <c r="XAE399" s="285"/>
      <c r="XAF399" s="285"/>
      <c r="XAG399" s="285"/>
      <c r="XAH399" s="285"/>
      <c r="XAI399" s="285"/>
      <c r="XAJ399" s="285"/>
      <c r="XAK399" s="285"/>
      <c r="XAL399" s="285"/>
      <c r="XAM399" s="285"/>
      <c r="XAN399" s="285"/>
      <c r="XAO399" s="285"/>
      <c r="XAP399" s="285"/>
      <c r="XAQ399" s="285"/>
      <c r="XAR399" s="285"/>
      <c r="XAS399" s="285"/>
      <c r="XAT399" s="285"/>
      <c r="XAU399" s="285"/>
      <c r="XAV399" s="285"/>
      <c r="XAW399" s="285"/>
      <c r="XAX399" s="285"/>
      <c r="XAY399" s="285"/>
      <c r="XAZ399" s="285"/>
      <c r="XBA399" s="285"/>
      <c r="XBB399" s="285"/>
      <c r="XBC399" s="285"/>
      <c r="XBD399" s="285"/>
      <c r="XBE399" s="285"/>
      <c r="XBF399" s="285"/>
      <c r="XBG399" s="285"/>
      <c r="XBH399" s="285"/>
      <c r="XBI399" s="285"/>
      <c r="XBJ399" s="285"/>
      <c r="XBK399" s="285"/>
      <c r="XBL399" s="285"/>
      <c r="XBM399" s="285"/>
      <c r="XBN399" s="285"/>
      <c r="XBO399" s="285"/>
      <c r="XBP399" s="285"/>
      <c r="XBQ399" s="285"/>
      <c r="XBR399" s="285"/>
      <c r="XBS399" s="285"/>
      <c r="XBT399" s="285"/>
      <c r="XBU399" s="285"/>
      <c r="XBV399" s="285"/>
      <c r="XBW399" s="285"/>
      <c r="XBX399" s="285"/>
      <c r="XBY399" s="285"/>
      <c r="XBZ399" s="285"/>
      <c r="XCA399" s="285"/>
      <c r="XCB399" s="285"/>
      <c r="XCC399" s="285"/>
      <c r="XCD399" s="285"/>
      <c r="XCE399" s="285"/>
      <c r="XCF399" s="285"/>
      <c r="XCG399" s="285"/>
      <c r="XCH399" s="285"/>
      <c r="XCI399" s="285"/>
      <c r="XCJ399" s="285"/>
      <c r="XCK399" s="285"/>
      <c r="XCL399" s="285"/>
      <c r="XCM399" s="285"/>
      <c r="XCN399" s="285"/>
      <c r="XCO399" s="285"/>
      <c r="XCP399" s="285"/>
      <c r="XCQ399" s="285"/>
      <c r="XCR399" s="285"/>
      <c r="XCS399" s="285"/>
      <c r="XCT399" s="285"/>
      <c r="XCU399" s="285"/>
      <c r="XCV399" s="285"/>
      <c r="XCW399" s="285"/>
      <c r="XCX399" s="285"/>
      <c r="XCY399" s="285"/>
      <c r="XCZ399" s="285"/>
      <c r="XDA399" s="285"/>
      <c r="XDB399" s="285"/>
      <c r="XDC399" s="285"/>
      <c r="XDD399" s="285"/>
      <c r="XDE399" s="285"/>
      <c r="XDF399" s="285"/>
      <c r="XDG399" s="285"/>
      <c r="XDH399" s="285"/>
      <c r="XDI399" s="285"/>
      <c r="XDJ399" s="285"/>
      <c r="XDK399" s="285"/>
      <c r="XDL399" s="285"/>
      <c r="XDM399" s="285"/>
      <c r="XDN399" s="285"/>
      <c r="XDO399" s="285"/>
      <c r="XDP399" s="285"/>
      <c r="XDQ399" s="285"/>
      <c r="XDR399" s="285"/>
      <c r="XDS399" s="285"/>
      <c r="XDT399" s="285"/>
      <c r="XDU399" s="285"/>
      <c r="XDV399" s="285"/>
      <c r="XDW399" s="285"/>
      <c r="XDX399" s="285"/>
      <c r="XDY399" s="285"/>
      <c r="XDZ399" s="285"/>
      <c r="XEA399" s="285"/>
      <c r="XEB399" s="285"/>
      <c r="XEC399" s="285"/>
      <c r="XED399" s="285"/>
      <c r="XEE399" s="285"/>
      <c r="XEF399" s="285"/>
      <c r="XEG399" s="285"/>
      <c r="XEH399" s="285"/>
      <c r="XEI399" s="285"/>
      <c r="XEJ399" s="285"/>
      <c r="XEK399" s="285"/>
      <c r="XEL399" s="285"/>
      <c r="XEM399" s="285"/>
      <c r="XEN399" s="285"/>
      <c r="XEO399" s="285"/>
      <c r="XEP399" s="285"/>
      <c r="XEQ399" s="285"/>
      <c r="XER399" s="285"/>
      <c r="XES399" s="285"/>
      <c r="XET399" s="285"/>
      <c r="XEU399" s="285"/>
      <c r="XEV399" s="285"/>
      <c r="XEW399" s="285"/>
      <c r="XEX399" s="285"/>
      <c r="XEY399" s="285"/>
      <c r="XEZ399" s="285"/>
      <c r="XFA399" s="285"/>
      <c r="XFB399" s="285"/>
      <c r="XFC399" s="286"/>
    </row>
    <row r="400" spans="1:16383" x14ac:dyDescent="0.15">
      <c r="A400" s="2">
        <v>31</v>
      </c>
      <c r="B400" s="2">
        <v>4</v>
      </c>
      <c r="C400" s="2">
        <v>5</v>
      </c>
      <c r="D400" s="2">
        <v>9</v>
      </c>
      <c r="E400" s="131" t="s">
        <v>512</v>
      </c>
      <c r="F400" s="1" t="s">
        <v>731</v>
      </c>
      <c r="G400" s="17">
        <v>531</v>
      </c>
      <c r="H400" s="12" t="s">
        <v>80</v>
      </c>
      <c r="I400" s="3" t="s">
        <v>30</v>
      </c>
      <c r="J400" s="24">
        <v>51300</v>
      </c>
      <c r="K400" s="24"/>
      <c r="L400" s="2" t="s">
        <v>41</v>
      </c>
      <c r="M400" s="5">
        <v>2203740</v>
      </c>
      <c r="N400" s="5">
        <v>1952058</v>
      </c>
      <c r="O400" s="5">
        <v>31113</v>
      </c>
      <c r="P400" s="5">
        <v>142570</v>
      </c>
      <c r="Q400" s="5">
        <v>27999</v>
      </c>
      <c r="R400" s="5">
        <v>50000</v>
      </c>
      <c r="S400" s="154"/>
      <c r="T400" s="287"/>
      <c r="XFC400" s="288"/>
    </row>
    <row r="401" spans="1:16383" x14ac:dyDescent="0.15">
      <c r="A401" s="2">
        <v>36</v>
      </c>
      <c r="B401" s="2">
        <v>4</v>
      </c>
      <c r="C401" s="2">
        <v>5</v>
      </c>
      <c r="D401" s="2">
        <v>15</v>
      </c>
      <c r="E401" s="131" t="s">
        <v>512</v>
      </c>
      <c r="F401" s="1" t="s">
        <v>734</v>
      </c>
      <c r="G401" s="2">
        <v>538</v>
      </c>
      <c r="H401" s="12" t="s">
        <v>80</v>
      </c>
      <c r="I401" s="3" t="s">
        <v>552</v>
      </c>
      <c r="J401" s="24">
        <v>22800</v>
      </c>
      <c r="K401" s="5"/>
      <c r="L401" s="17" t="s">
        <v>416</v>
      </c>
      <c r="M401" s="5">
        <v>2173397</v>
      </c>
      <c r="N401" s="5">
        <v>1952058</v>
      </c>
      <c r="O401" s="5">
        <v>31113</v>
      </c>
      <c r="P401" s="5">
        <v>140570</v>
      </c>
      <c r="Q401" s="5">
        <v>22456</v>
      </c>
      <c r="R401" s="5">
        <v>27200</v>
      </c>
      <c r="S401" s="154"/>
      <c r="T401" s="287"/>
      <c r="XFC401" s="288"/>
    </row>
    <row r="402" spans="1:16383" x14ac:dyDescent="0.15">
      <c r="A402" s="2">
        <v>44</v>
      </c>
      <c r="B402" s="2">
        <v>4</v>
      </c>
      <c r="C402" s="2">
        <v>6</v>
      </c>
      <c r="D402" s="2">
        <v>9</v>
      </c>
      <c r="E402" s="131" t="s">
        <v>512</v>
      </c>
      <c r="F402" s="1" t="s">
        <v>735</v>
      </c>
      <c r="G402" s="17">
        <v>532</v>
      </c>
      <c r="H402" s="12" t="s">
        <v>80</v>
      </c>
      <c r="I402" s="3" t="s">
        <v>17</v>
      </c>
      <c r="J402" s="5">
        <v>9500</v>
      </c>
      <c r="K402" s="24"/>
      <c r="L402" s="17" t="s">
        <v>43</v>
      </c>
      <c r="M402" s="5">
        <v>2207614</v>
      </c>
      <c r="N402" s="5">
        <v>1992378</v>
      </c>
      <c r="O402" s="5">
        <v>31113</v>
      </c>
      <c r="P402" s="5">
        <v>140570</v>
      </c>
      <c r="Q402" s="5">
        <v>16353</v>
      </c>
      <c r="R402" s="5">
        <v>27200</v>
      </c>
      <c r="S402" s="154"/>
      <c r="T402" s="287"/>
      <c r="XFC402" s="288"/>
    </row>
    <row r="403" spans="1:16383" x14ac:dyDescent="0.15">
      <c r="A403" s="2">
        <v>45</v>
      </c>
      <c r="B403" s="2">
        <v>4</v>
      </c>
      <c r="C403" s="2">
        <v>6</v>
      </c>
      <c r="D403" s="2">
        <v>9</v>
      </c>
      <c r="E403" s="131" t="s">
        <v>512</v>
      </c>
      <c r="F403" s="1" t="s">
        <v>738</v>
      </c>
      <c r="G403" s="17">
        <v>537</v>
      </c>
      <c r="H403" s="12" t="s">
        <v>80</v>
      </c>
      <c r="I403" s="3" t="s">
        <v>11</v>
      </c>
      <c r="J403" s="5">
        <v>47500</v>
      </c>
      <c r="K403" s="5"/>
      <c r="L403" s="17" t="s">
        <v>43</v>
      </c>
      <c r="M403" s="5">
        <v>2160114</v>
      </c>
      <c r="N403" s="5">
        <v>1944878</v>
      </c>
      <c r="O403" s="5">
        <v>31113</v>
      </c>
      <c r="P403" s="5">
        <v>140570</v>
      </c>
      <c r="Q403" s="5">
        <v>16353</v>
      </c>
      <c r="R403" s="5">
        <v>27200</v>
      </c>
      <c r="S403" s="154"/>
      <c r="T403" s="287"/>
      <c r="XFC403" s="288"/>
    </row>
    <row r="404" spans="1:16383" x14ac:dyDescent="0.15">
      <c r="A404" s="2">
        <v>48</v>
      </c>
      <c r="B404" s="2">
        <v>4</v>
      </c>
      <c r="C404" s="2">
        <v>6</v>
      </c>
      <c r="D404" s="2">
        <v>14</v>
      </c>
      <c r="E404" s="131" t="s">
        <v>512</v>
      </c>
      <c r="F404" s="1" t="s">
        <v>733</v>
      </c>
      <c r="G404" s="17">
        <v>539</v>
      </c>
      <c r="H404" s="12" t="s">
        <v>80</v>
      </c>
      <c r="I404" s="3" t="s">
        <v>28</v>
      </c>
      <c r="J404" s="24">
        <v>5700</v>
      </c>
      <c r="K404" s="24"/>
      <c r="L404" s="2" t="s">
        <v>41</v>
      </c>
      <c r="M404" s="5">
        <v>1953056</v>
      </c>
      <c r="N404" s="5">
        <v>1744878</v>
      </c>
      <c r="O404" s="5">
        <v>31113</v>
      </c>
      <c r="P404" s="5">
        <v>134870</v>
      </c>
      <c r="Q404" s="5">
        <v>16353</v>
      </c>
      <c r="R404" s="5">
        <v>25842</v>
      </c>
      <c r="S404" s="154"/>
      <c r="T404" s="287"/>
      <c r="XFC404" s="288"/>
    </row>
    <row r="405" spans="1:16383" x14ac:dyDescent="0.15">
      <c r="A405" s="2">
        <v>49</v>
      </c>
      <c r="B405" s="2">
        <v>4</v>
      </c>
      <c r="C405" s="2">
        <v>6</v>
      </c>
      <c r="D405" s="2">
        <v>14</v>
      </c>
      <c r="E405" s="131" t="s">
        <v>512</v>
      </c>
      <c r="F405" s="1" t="s">
        <v>732</v>
      </c>
      <c r="G405" s="17">
        <v>536</v>
      </c>
      <c r="H405" s="12" t="s">
        <v>80</v>
      </c>
      <c r="I405" s="3" t="s">
        <v>191</v>
      </c>
      <c r="J405" s="24">
        <v>15200</v>
      </c>
      <c r="K405" s="24"/>
      <c r="L405" s="2" t="s">
        <v>41</v>
      </c>
      <c r="M405" s="5">
        <v>1937856</v>
      </c>
      <c r="N405" s="5">
        <v>1744878</v>
      </c>
      <c r="O405" s="5">
        <v>31113</v>
      </c>
      <c r="P405" s="5">
        <v>119670</v>
      </c>
      <c r="Q405" s="5">
        <v>16353</v>
      </c>
      <c r="R405" s="5">
        <v>25842</v>
      </c>
      <c r="S405" s="154"/>
      <c r="T405" s="287"/>
      <c r="XFC405" s="288"/>
    </row>
    <row r="406" spans="1:16383" x14ac:dyDescent="0.15">
      <c r="A406" s="2">
        <v>75</v>
      </c>
      <c r="B406" s="2">
        <v>4</v>
      </c>
      <c r="C406" s="2">
        <v>9</v>
      </c>
      <c r="D406" s="2">
        <v>12</v>
      </c>
      <c r="E406" s="131" t="s">
        <v>512</v>
      </c>
      <c r="F406" s="1" t="s">
        <v>736</v>
      </c>
      <c r="G406" s="17">
        <v>533</v>
      </c>
      <c r="H406" s="12" t="s">
        <v>80</v>
      </c>
      <c r="I406" s="3" t="s">
        <v>35</v>
      </c>
      <c r="J406" s="24">
        <v>25500</v>
      </c>
      <c r="K406" s="24"/>
      <c r="L406" s="2" t="s">
        <v>282</v>
      </c>
      <c r="M406" s="5">
        <v>2883417</v>
      </c>
      <c r="N406" s="5">
        <v>2563188</v>
      </c>
      <c r="O406" s="5">
        <v>31113</v>
      </c>
      <c r="P406" s="5">
        <v>91840</v>
      </c>
      <c r="Q406" s="5">
        <v>171434</v>
      </c>
      <c r="R406" s="5">
        <v>25842</v>
      </c>
      <c r="S406" s="154"/>
      <c r="T406" s="287"/>
      <c r="XFC406" s="288"/>
    </row>
    <row r="407" spans="1:16383" x14ac:dyDescent="0.15">
      <c r="A407" s="2">
        <v>120</v>
      </c>
      <c r="B407" s="71">
        <v>5</v>
      </c>
      <c r="C407" s="71">
        <v>1</v>
      </c>
      <c r="D407" s="71">
        <v>25</v>
      </c>
      <c r="E407" s="131" t="s">
        <v>512</v>
      </c>
      <c r="F407" s="1" t="s">
        <v>566</v>
      </c>
      <c r="G407" s="2">
        <v>534</v>
      </c>
      <c r="H407" s="8" t="s">
        <v>788</v>
      </c>
      <c r="I407" s="12" t="s">
        <v>567</v>
      </c>
      <c r="J407" s="24">
        <v>5000</v>
      </c>
      <c r="K407" s="24"/>
      <c r="L407" s="2" t="s">
        <v>41</v>
      </c>
      <c r="M407" s="5">
        <v>2553394</v>
      </c>
      <c r="N407" s="5">
        <v>2528274</v>
      </c>
      <c r="O407" s="5">
        <v>-103</v>
      </c>
      <c r="P407" s="5">
        <v>13232</v>
      </c>
      <c r="Q407" s="5">
        <v>-13851</v>
      </c>
      <c r="R407" s="5">
        <v>25842</v>
      </c>
      <c r="S407" s="154"/>
      <c r="T407" s="287"/>
      <c r="XFC407" s="288"/>
    </row>
    <row r="408" spans="1:16383" x14ac:dyDescent="0.15">
      <c r="A408" s="2">
        <v>121</v>
      </c>
      <c r="B408" s="71">
        <v>5</v>
      </c>
      <c r="C408" s="71">
        <v>1</v>
      </c>
      <c r="D408" s="71">
        <v>25</v>
      </c>
      <c r="E408" s="131" t="s">
        <v>512</v>
      </c>
      <c r="F408" s="1" t="s">
        <v>568</v>
      </c>
      <c r="G408" s="2">
        <v>535</v>
      </c>
      <c r="H408" s="8" t="s">
        <v>789</v>
      </c>
      <c r="I408" s="12" t="s">
        <v>567</v>
      </c>
      <c r="J408" s="24">
        <v>5000</v>
      </c>
      <c r="K408" s="24"/>
      <c r="L408" s="2" t="s">
        <v>41</v>
      </c>
      <c r="M408" s="5">
        <v>2548394</v>
      </c>
      <c r="N408" s="5">
        <v>2528274</v>
      </c>
      <c r="O408" s="5">
        <v>-103</v>
      </c>
      <c r="P408" s="5">
        <v>8232</v>
      </c>
      <c r="Q408" s="5">
        <v>-13851</v>
      </c>
      <c r="R408" s="5">
        <v>25842</v>
      </c>
      <c r="S408" s="154"/>
      <c r="T408" s="289"/>
      <c r="U408" s="290"/>
      <c r="V408" s="290"/>
      <c r="W408" s="290"/>
      <c r="X408" s="290"/>
      <c r="Y408" s="290"/>
      <c r="Z408" s="290"/>
      <c r="AA408" s="290"/>
      <c r="AB408" s="290"/>
      <c r="AC408" s="290"/>
      <c r="AD408" s="290"/>
      <c r="AE408" s="290"/>
      <c r="AF408" s="290"/>
      <c r="AG408" s="290"/>
      <c r="AH408" s="290"/>
      <c r="AI408" s="290"/>
      <c r="AJ408" s="290"/>
      <c r="AK408" s="290"/>
      <c r="AL408" s="290"/>
      <c r="AM408" s="290"/>
      <c r="AN408" s="290"/>
      <c r="AO408" s="290"/>
      <c r="AP408" s="290"/>
      <c r="AQ408" s="290"/>
      <c r="AR408" s="290"/>
      <c r="AS408" s="290"/>
      <c r="AT408" s="290"/>
      <c r="AU408" s="290"/>
      <c r="AV408" s="290"/>
      <c r="AW408" s="290"/>
      <c r="AX408" s="290"/>
      <c r="AY408" s="290"/>
      <c r="AZ408" s="290"/>
      <c r="BA408" s="290"/>
      <c r="BB408" s="290"/>
      <c r="BC408" s="290"/>
      <c r="BD408" s="290"/>
      <c r="BE408" s="290"/>
      <c r="BF408" s="290"/>
      <c r="BG408" s="290"/>
      <c r="BH408" s="290"/>
      <c r="BI408" s="290"/>
      <c r="BJ408" s="290"/>
      <c r="BK408" s="290"/>
      <c r="BL408" s="290"/>
      <c r="BM408" s="290"/>
      <c r="BN408" s="290"/>
      <c r="BO408" s="290"/>
      <c r="BP408" s="290"/>
      <c r="BQ408" s="290"/>
      <c r="BR408" s="290"/>
      <c r="BS408" s="290"/>
      <c r="BT408" s="290"/>
      <c r="BU408" s="290"/>
      <c r="BV408" s="290"/>
      <c r="BW408" s="290"/>
      <c r="BX408" s="290"/>
      <c r="BY408" s="290"/>
      <c r="BZ408" s="290"/>
      <c r="CA408" s="290"/>
      <c r="CB408" s="290"/>
      <c r="CC408" s="290"/>
      <c r="CD408" s="290"/>
      <c r="CE408" s="290"/>
      <c r="CF408" s="290"/>
      <c r="CG408" s="290"/>
      <c r="CH408" s="290"/>
      <c r="CI408" s="290"/>
      <c r="CJ408" s="290"/>
      <c r="CK408" s="290"/>
      <c r="CL408" s="290"/>
      <c r="CM408" s="290"/>
      <c r="CN408" s="290"/>
      <c r="CO408" s="290"/>
      <c r="CP408" s="290"/>
      <c r="CQ408" s="290"/>
      <c r="CR408" s="290"/>
      <c r="CS408" s="290"/>
      <c r="CT408" s="290"/>
      <c r="CU408" s="290"/>
      <c r="CV408" s="290"/>
      <c r="CW408" s="290"/>
      <c r="CX408" s="290"/>
      <c r="CY408" s="290"/>
      <c r="CZ408" s="290"/>
      <c r="DA408" s="290"/>
      <c r="DB408" s="290"/>
      <c r="DC408" s="290"/>
      <c r="DD408" s="290"/>
      <c r="DE408" s="290"/>
      <c r="DF408" s="290"/>
      <c r="DG408" s="290"/>
      <c r="DH408" s="290"/>
      <c r="DI408" s="290"/>
      <c r="DJ408" s="290"/>
      <c r="DK408" s="290"/>
      <c r="DL408" s="290"/>
      <c r="DM408" s="290"/>
      <c r="DN408" s="290"/>
      <c r="DO408" s="290"/>
      <c r="DP408" s="290"/>
      <c r="DQ408" s="290"/>
      <c r="DR408" s="290"/>
      <c r="DS408" s="290"/>
      <c r="DT408" s="290"/>
      <c r="DU408" s="290"/>
      <c r="DV408" s="290"/>
      <c r="DW408" s="290"/>
      <c r="DX408" s="290"/>
      <c r="DY408" s="290"/>
      <c r="DZ408" s="290"/>
      <c r="EA408" s="290"/>
      <c r="EB408" s="290"/>
      <c r="EC408" s="290"/>
      <c r="ED408" s="290"/>
      <c r="EE408" s="290"/>
      <c r="EF408" s="290"/>
      <c r="EG408" s="290"/>
      <c r="EH408" s="290"/>
      <c r="EI408" s="290"/>
      <c r="EJ408" s="290"/>
      <c r="EK408" s="290"/>
      <c r="EL408" s="290"/>
      <c r="EM408" s="290"/>
      <c r="EN408" s="290"/>
      <c r="EO408" s="290"/>
      <c r="EP408" s="290"/>
      <c r="EQ408" s="290"/>
      <c r="ER408" s="290"/>
      <c r="ES408" s="290"/>
      <c r="ET408" s="290"/>
      <c r="EU408" s="290"/>
      <c r="EV408" s="290"/>
      <c r="EW408" s="290"/>
      <c r="EX408" s="290"/>
      <c r="EY408" s="290"/>
      <c r="EZ408" s="290"/>
      <c r="FA408" s="290"/>
      <c r="FB408" s="290"/>
      <c r="FC408" s="290"/>
      <c r="FD408" s="290"/>
      <c r="FE408" s="290"/>
      <c r="FF408" s="290"/>
      <c r="FG408" s="290"/>
      <c r="FH408" s="290"/>
      <c r="FI408" s="290"/>
      <c r="FJ408" s="290"/>
      <c r="FK408" s="290"/>
      <c r="FL408" s="290"/>
      <c r="FM408" s="290"/>
      <c r="FN408" s="290"/>
      <c r="FO408" s="290"/>
      <c r="FP408" s="290"/>
      <c r="FQ408" s="290"/>
      <c r="FR408" s="290"/>
      <c r="FS408" s="290"/>
      <c r="FT408" s="290"/>
      <c r="FU408" s="290"/>
      <c r="FV408" s="290"/>
      <c r="FW408" s="290"/>
      <c r="FX408" s="290"/>
      <c r="FY408" s="290"/>
      <c r="FZ408" s="290"/>
      <c r="GA408" s="290"/>
      <c r="GB408" s="290"/>
      <c r="GC408" s="290"/>
      <c r="GD408" s="290"/>
      <c r="GE408" s="290"/>
      <c r="GF408" s="290"/>
      <c r="GG408" s="290"/>
      <c r="GH408" s="290"/>
      <c r="GI408" s="290"/>
      <c r="GJ408" s="290"/>
      <c r="GK408" s="290"/>
      <c r="GL408" s="290"/>
      <c r="GM408" s="290"/>
      <c r="GN408" s="290"/>
      <c r="GO408" s="290"/>
      <c r="GP408" s="290"/>
      <c r="GQ408" s="290"/>
      <c r="GR408" s="290"/>
      <c r="GS408" s="290"/>
      <c r="GT408" s="290"/>
      <c r="GU408" s="290"/>
      <c r="GV408" s="290"/>
      <c r="GW408" s="290"/>
      <c r="GX408" s="290"/>
      <c r="GY408" s="290"/>
      <c r="GZ408" s="290"/>
      <c r="HA408" s="290"/>
      <c r="HB408" s="290"/>
      <c r="HC408" s="290"/>
      <c r="HD408" s="290"/>
      <c r="HE408" s="290"/>
      <c r="HF408" s="290"/>
      <c r="HG408" s="290"/>
      <c r="HH408" s="290"/>
      <c r="HI408" s="290"/>
      <c r="HJ408" s="290"/>
      <c r="HK408" s="290"/>
      <c r="HL408" s="290"/>
      <c r="HM408" s="290"/>
      <c r="HN408" s="290"/>
      <c r="HO408" s="290"/>
      <c r="HP408" s="290"/>
      <c r="HQ408" s="290"/>
      <c r="HR408" s="290"/>
      <c r="HS408" s="290"/>
      <c r="HT408" s="290"/>
      <c r="HU408" s="290"/>
      <c r="HV408" s="290"/>
      <c r="HW408" s="290"/>
      <c r="HX408" s="290"/>
      <c r="HY408" s="290"/>
      <c r="HZ408" s="290"/>
      <c r="IA408" s="290"/>
      <c r="IB408" s="290"/>
      <c r="IC408" s="290"/>
      <c r="ID408" s="290"/>
      <c r="IE408" s="290"/>
      <c r="IF408" s="290"/>
      <c r="IG408" s="290"/>
      <c r="IH408" s="290"/>
      <c r="II408" s="290"/>
      <c r="IJ408" s="290"/>
      <c r="IK408" s="290"/>
      <c r="IL408" s="290"/>
      <c r="IM408" s="290"/>
      <c r="IN408" s="290"/>
      <c r="IO408" s="290"/>
      <c r="IP408" s="290"/>
      <c r="IQ408" s="290"/>
      <c r="IR408" s="290"/>
      <c r="IS408" s="290"/>
      <c r="IT408" s="290"/>
      <c r="IU408" s="290"/>
      <c r="IV408" s="290"/>
      <c r="IW408" s="290"/>
      <c r="IX408" s="290"/>
      <c r="IY408" s="290"/>
      <c r="IZ408" s="290"/>
      <c r="JA408" s="290"/>
      <c r="JB408" s="290"/>
      <c r="JC408" s="290"/>
      <c r="JD408" s="290"/>
      <c r="JE408" s="290"/>
      <c r="JF408" s="290"/>
      <c r="JG408" s="290"/>
      <c r="JH408" s="290"/>
      <c r="JI408" s="290"/>
      <c r="JJ408" s="290"/>
      <c r="JK408" s="290"/>
      <c r="JL408" s="290"/>
      <c r="JM408" s="290"/>
      <c r="JN408" s="290"/>
      <c r="JO408" s="290"/>
      <c r="JP408" s="290"/>
      <c r="JQ408" s="290"/>
      <c r="JR408" s="290"/>
      <c r="JS408" s="290"/>
      <c r="JT408" s="290"/>
      <c r="JU408" s="290"/>
      <c r="JV408" s="290"/>
      <c r="JW408" s="290"/>
      <c r="JX408" s="290"/>
      <c r="JY408" s="290"/>
      <c r="JZ408" s="290"/>
      <c r="KA408" s="290"/>
      <c r="KB408" s="290"/>
      <c r="KC408" s="290"/>
      <c r="KD408" s="290"/>
      <c r="KE408" s="290"/>
      <c r="KF408" s="290"/>
      <c r="KG408" s="290"/>
      <c r="KH408" s="290"/>
      <c r="KI408" s="290"/>
      <c r="KJ408" s="290"/>
      <c r="KK408" s="290"/>
      <c r="KL408" s="290"/>
      <c r="KM408" s="290"/>
      <c r="KN408" s="290"/>
      <c r="KO408" s="290"/>
      <c r="KP408" s="290"/>
      <c r="KQ408" s="290"/>
      <c r="KR408" s="290"/>
      <c r="KS408" s="290"/>
      <c r="KT408" s="290"/>
      <c r="KU408" s="290"/>
      <c r="KV408" s="290"/>
      <c r="KW408" s="290"/>
      <c r="KX408" s="290"/>
      <c r="KY408" s="290"/>
      <c r="KZ408" s="290"/>
      <c r="LA408" s="290"/>
      <c r="LB408" s="290"/>
      <c r="LC408" s="290"/>
      <c r="LD408" s="290"/>
      <c r="LE408" s="290"/>
      <c r="LF408" s="290"/>
      <c r="LG408" s="290"/>
      <c r="LH408" s="290"/>
      <c r="LI408" s="290"/>
      <c r="LJ408" s="290"/>
      <c r="LK408" s="290"/>
      <c r="LL408" s="290"/>
      <c r="LM408" s="290"/>
      <c r="LN408" s="290"/>
      <c r="LO408" s="290"/>
      <c r="LP408" s="290"/>
      <c r="LQ408" s="290"/>
      <c r="LR408" s="290"/>
      <c r="LS408" s="290"/>
      <c r="LT408" s="290"/>
      <c r="LU408" s="290"/>
      <c r="LV408" s="290"/>
      <c r="LW408" s="290"/>
      <c r="LX408" s="290"/>
      <c r="LY408" s="290"/>
      <c r="LZ408" s="290"/>
      <c r="MA408" s="290"/>
      <c r="MB408" s="290"/>
      <c r="MC408" s="290"/>
      <c r="MD408" s="290"/>
      <c r="ME408" s="290"/>
      <c r="MF408" s="290"/>
      <c r="MG408" s="290"/>
      <c r="MH408" s="290"/>
      <c r="MI408" s="290"/>
      <c r="MJ408" s="290"/>
      <c r="MK408" s="290"/>
      <c r="ML408" s="290"/>
      <c r="MM408" s="290"/>
      <c r="MN408" s="290"/>
      <c r="MO408" s="290"/>
      <c r="MP408" s="290"/>
      <c r="MQ408" s="290"/>
      <c r="MR408" s="290"/>
      <c r="MS408" s="290"/>
      <c r="MT408" s="290"/>
      <c r="MU408" s="290"/>
      <c r="MV408" s="290"/>
      <c r="MW408" s="290"/>
      <c r="MX408" s="290"/>
      <c r="MY408" s="290"/>
      <c r="MZ408" s="290"/>
      <c r="NA408" s="290"/>
      <c r="NB408" s="290"/>
      <c r="NC408" s="290"/>
      <c r="ND408" s="290"/>
      <c r="NE408" s="290"/>
      <c r="NF408" s="290"/>
      <c r="NG408" s="290"/>
      <c r="NH408" s="290"/>
      <c r="NI408" s="290"/>
      <c r="NJ408" s="290"/>
      <c r="NK408" s="290"/>
      <c r="NL408" s="290"/>
      <c r="NM408" s="290"/>
      <c r="NN408" s="290"/>
      <c r="NO408" s="290"/>
      <c r="NP408" s="290"/>
      <c r="NQ408" s="290"/>
      <c r="NR408" s="290"/>
      <c r="NS408" s="290"/>
      <c r="NT408" s="290"/>
      <c r="NU408" s="290"/>
      <c r="NV408" s="290"/>
      <c r="NW408" s="290"/>
      <c r="NX408" s="290"/>
      <c r="NY408" s="290"/>
      <c r="NZ408" s="290"/>
      <c r="OA408" s="290"/>
      <c r="OB408" s="290"/>
      <c r="OC408" s="290"/>
      <c r="OD408" s="290"/>
      <c r="OE408" s="290"/>
      <c r="OF408" s="290"/>
      <c r="OG408" s="290"/>
      <c r="OH408" s="290"/>
      <c r="OI408" s="290"/>
      <c r="OJ408" s="290"/>
      <c r="OK408" s="290"/>
      <c r="OL408" s="290"/>
      <c r="OM408" s="290"/>
      <c r="ON408" s="290"/>
      <c r="OO408" s="290"/>
      <c r="OP408" s="290"/>
      <c r="OQ408" s="290"/>
      <c r="OR408" s="290"/>
      <c r="OS408" s="290"/>
      <c r="OT408" s="290"/>
      <c r="OU408" s="290"/>
      <c r="OV408" s="290"/>
      <c r="OW408" s="290"/>
      <c r="OX408" s="290"/>
      <c r="OY408" s="290"/>
      <c r="OZ408" s="290"/>
      <c r="PA408" s="290"/>
      <c r="PB408" s="290"/>
      <c r="PC408" s="290"/>
      <c r="PD408" s="290"/>
      <c r="PE408" s="290"/>
      <c r="PF408" s="290"/>
      <c r="PG408" s="290"/>
      <c r="PH408" s="290"/>
      <c r="PI408" s="290"/>
      <c r="PJ408" s="290"/>
      <c r="PK408" s="290"/>
      <c r="PL408" s="290"/>
      <c r="PM408" s="290"/>
      <c r="PN408" s="290"/>
      <c r="PO408" s="290"/>
      <c r="PP408" s="290"/>
      <c r="PQ408" s="290"/>
      <c r="PR408" s="290"/>
      <c r="PS408" s="290"/>
      <c r="PT408" s="290"/>
      <c r="PU408" s="290"/>
      <c r="PV408" s="290"/>
      <c r="PW408" s="290"/>
      <c r="PX408" s="290"/>
      <c r="PY408" s="290"/>
      <c r="PZ408" s="290"/>
      <c r="QA408" s="290"/>
      <c r="QB408" s="290"/>
      <c r="QC408" s="290"/>
      <c r="QD408" s="290"/>
      <c r="QE408" s="290"/>
      <c r="QF408" s="290"/>
      <c r="QG408" s="290"/>
      <c r="QH408" s="290"/>
      <c r="QI408" s="290"/>
      <c r="QJ408" s="290"/>
      <c r="QK408" s="290"/>
      <c r="QL408" s="290"/>
      <c r="QM408" s="290"/>
      <c r="QN408" s="290"/>
      <c r="QO408" s="290"/>
      <c r="QP408" s="290"/>
      <c r="QQ408" s="290"/>
      <c r="QR408" s="290"/>
      <c r="QS408" s="290"/>
      <c r="QT408" s="290"/>
      <c r="QU408" s="290"/>
      <c r="QV408" s="290"/>
      <c r="QW408" s="290"/>
      <c r="QX408" s="290"/>
      <c r="QY408" s="290"/>
      <c r="QZ408" s="290"/>
      <c r="RA408" s="290"/>
      <c r="RB408" s="290"/>
      <c r="RC408" s="290"/>
      <c r="RD408" s="290"/>
      <c r="RE408" s="290"/>
      <c r="RF408" s="290"/>
      <c r="RG408" s="290"/>
      <c r="RH408" s="290"/>
      <c r="RI408" s="290"/>
      <c r="RJ408" s="290"/>
      <c r="RK408" s="290"/>
      <c r="RL408" s="290"/>
      <c r="RM408" s="290"/>
      <c r="RN408" s="290"/>
      <c r="RO408" s="290"/>
      <c r="RP408" s="290"/>
      <c r="RQ408" s="290"/>
      <c r="RR408" s="290"/>
      <c r="RS408" s="290"/>
      <c r="RT408" s="290"/>
      <c r="RU408" s="290"/>
      <c r="RV408" s="290"/>
      <c r="RW408" s="290"/>
      <c r="RX408" s="290"/>
      <c r="RY408" s="290"/>
      <c r="RZ408" s="290"/>
      <c r="SA408" s="290"/>
      <c r="SB408" s="290"/>
      <c r="SC408" s="290"/>
      <c r="SD408" s="290"/>
      <c r="SE408" s="290"/>
      <c r="SF408" s="290"/>
      <c r="SG408" s="290"/>
      <c r="SH408" s="290"/>
      <c r="SI408" s="290"/>
      <c r="SJ408" s="290"/>
      <c r="SK408" s="290"/>
      <c r="SL408" s="290"/>
      <c r="SM408" s="290"/>
      <c r="SN408" s="290"/>
      <c r="SO408" s="290"/>
      <c r="SP408" s="290"/>
      <c r="SQ408" s="290"/>
      <c r="SR408" s="290"/>
      <c r="SS408" s="290"/>
      <c r="ST408" s="290"/>
      <c r="SU408" s="290"/>
      <c r="SV408" s="290"/>
      <c r="SW408" s="290"/>
      <c r="SX408" s="290"/>
      <c r="SY408" s="290"/>
      <c r="SZ408" s="290"/>
      <c r="TA408" s="290"/>
      <c r="TB408" s="290"/>
      <c r="TC408" s="290"/>
      <c r="TD408" s="290"/>
      <c r="TE408" s="290"/>
      <c r="TF408" s="290"/>
      <c r="TG408" s="290"/>
      <c r="TH408" s="290"/>
      <c r="TI408" s="290"/>
      <c r="TJ408" s="290"/>
      <c r="TK408" s="290"/>
      <c r="TL408" s="290"/>
      <c r="TM408" s="290"/>
      <c r="TN408" s="290"/>
      <c r="TO408" s="290"/>
      <c r="TP408" s="290"/>
      <c r="TQ408" s="290"/>
      <c r="TR408" s="290"/>
      <c r="TS408" s="290"/>
      <c r="TT408" s="290"/>
      <c r="TU408" s="290"/>
      <c r="TV408" s="290"/>
      <c r="TW408" s="290"/>
      <c r="TX408" s="290"/>
      <c r="TY408" s="290"/>
      <c r="TZ408" s="290"/>
      <c r="UA408" s="290"/>
      <c r="UB408" s="290"/>
      <c r="UC408" s="290"/>
      <c r="UD408" s="290"/>
      <c r="UE408" s="290"/>
      <c r="UF408" s="290"/>
      <c r="UG408" s="290"/>
      <c r="UH408" s="290"/>
      <c r="UI408" s="290"/>
      <c r="UJ408" s="290"/>
      <c r="UK408" s="290"/>
      <c r="UL408" s="290"/>
      <c r="UM408" s="290"/>
      <c r="UN408" s="290"/>
      <c r="UO408" s="290"/>
      <c r="UP408" s="290"/>
      <c r="UQ408" s="290"/>
      <c r="UR408" s="290"/>
      <c r="US408" s="290"/>
      <c r="UT408" s="290"/>
      <c r="UU408" s="290"/>
      <c r="UV408" s="290"/>
      <c r="UW408" s="290"/>
      <c r="UX408" s="290"/>
      <c r="UY408" s="290"/>
      <c r="UZ408" s="290"/>
      <c r="VA408" s="290"/>
      <c r="VB408" s="290"/>
      <c r="VC408" s="290"/>
      <c r="VD408" s="290"/>
      <c r="VE408" s="290"/>
      <c r="VF408" s="290"/>
      <c r="VG408" s="290"/>
      <c r="VH408" s="290"/>
      <c r="VI408" s="290"/>
      <c r="VJ408" s="290"/>
      <c r="VK408" s="290"/>
      <c r="VL408" s="290"/>
      <c r="VM408" s="290"/>
      <c r="VN408" s="290"/>
      <c r="VO408" s="290"/>
      <c r="VP408" s="290"/>
      <c r="VQ408" s="290"/>
      <c r="VR408" s="290"/>
      <c r="VS408" s="290"/>
      <c r="VT408" s="290"/>
      <c r="VU408" s="290"/>
      <c r="VV408" s="290"/>
      <c r="VW408" s="290"/>
      <c r="VX408" s="290"/>
      <c r="VY408" s="290"/>
      <c r="VZ408" s="290"/>
      <c r="WA408" s="290"/>
      <c r="WB408" s="290"/>
      <c r="WC408" s="290"/>
      <c r="WD408" s="290"/>
      <c r="WE408" s="290"/>
      <c r="WF408" s="290"/>
      <c r="WG408" s="290"/>
      <c r="WH408" s="290"/>
      <c r="WI408" s="290"/>
      <c r="WJ408" s="290"/>
      <c r="WK408" s="290"/>
      <c r="WL408" s="290"/>
      <c r="WM408" s="290"/>
      <c r="WN408" s="290"/>
      <c r="WO408" s="290"/>
      <c r="WP408" s="290"/>
      <c r="WQ408" s="290"/>
      <c r="WR408" s="290"/>
      <c r="WS408" s="290"/>
      <c r="WT408" s="290"/>
      <c r="WU408" s="290"/>
      <c r="WV408" s="290"/>
      <c r="WW408" s="290"/>
      <c r="WX408" s="290"/>
      <c r="WY408" s="290"/>
      <c r="WZ408" s="290"/>
      <c r="XA408" s="290"/>
      <c r="XB408" s="290"/>
      <c r="XC408" s="290"/>
      <c r="XD408" s="290"/>
      <c r="XE408" s="290"/>
      <c r="XF408" s="290"/>
      <c r="XG408" s="290"/>
      <c r="XH408" s="290"/>
      <c r="XI408" s="290"/>
      <c r="XJ408" s="290"/>
      <c r="XK408" s="290"/>
      <c r="XL408" s="290"/>
      <c r="XM408" s="290"/>
      <c r="XN408" s="290"/>
      <c r="XO408" s="290"/>
      <c r="XP408" s="290"/>
      <c r="XQ408" s="290"/>
      <c r="XR408" s="290"/>
      <c r="XS408" s="290"/>
      <c r="XT408" s="290"/>
      <c r="XU408" s="290"/>
      <c r="XV408" s="290"/>
      <c r="XW408" s="290"/>
      <c r="XX408" s="290"/>
      <c r="XY408" s="290"/>
      <c r="XZ408" s="290"/>
      <c r="YA408" s="290"/>
      <c r="YB408" s="290"/>
      <c r="YC408" s="290"/>
      <c r="YD408" s="290"/>
      <c r="YE408" s="290"/>
      <c r="YF408" s="290"/>
      <c r="YG408" s="290"/>
      <c r="YH408" s="290"/>
      <c r="YI408" s="290"/>
      <c r="YJ408" s="290"/>
      <c r="YK408" s="290"/>
      <c r="YL408" s="290"/>
      <c r="YM408" s="290"/>
      <c r="YN408" s="290"/>
      <c r="YO408" s="290"/>
      <c r="YP408" s="290"/>
      <c r="YQ408" s="290"/>
      <c r="YR408" s="290"/>
      <c r="YS408" s="290"/>
      <c r="YT408" s="290"/>
      <c r="YU408" s="290"/>
      <c r="YV408" s="290"/>
      <c r="YW408" s="290"/>
      <c r="YX408" s="290"/>
      <c r="YY408" s="290"/>
      <c r="YZ408" s="290"/>
      <c r="ZA408" s="290"/>
      <c r="ZB408" s="290"/>
      <c r="ZC408" s="290"/>
      <c r="ZD408" s="290"/>
      <c r="ZE408" s="290"/>
      <c r="ZF408" s="290"/>
      <c r="ZG408" s="290"/>
      <c r="ZH408" s="290"/>
      <c r="ZI408" s="290"/>
      <c r="ZJ408" s="290"/>
      <c r="ZK408" s="290"/>
      <c r="ZL408" s="290"/>
      <c r="ZM408" s="290"/>
      <c r="ZN408" s="290"/>
      <c r="ZO408" s="290"/>
      <c r="ZP408" s="290"/>
      <c r="ZQ408" s="290"/>
      <c r="ZR408" s="290"/>
      <c r="ZS408" s="290"/>
      <c r="ZT408" s="290"/>
      <c r="ZU408" s="290"/>
      <c r="ZV408" s="290"/>
      <c r="ZW408" s="290"/>
      <c r="ZX408" s="290"/>
      <c r="ZY408" s="290"/>
      <c r="ZZ408" s="290"/>
      <c r="AAA408" s="290"/>
      <c r="AAB408" s="290"/>
      <c r="AAC408" s="290"/>
      <c r="AAD408" s="290"/>
      <c r="AAE408" s="290"/>
      <c r="AAF408" s="290"/>
      <c r="AAG408" s="290"/>
      <c r="AAH408" s="290"/>
      <c r="AAI408" s="290"/>
      <c r="AAJ408" s="290"/>
      <c r="AAK408" s="290"/>
      <c r="AAL408" s="290"/>
      <c r="AAM408" s="290"/>
      <c r="AAN408" s="290"/>
      <c r="AAO408" s="290"/>
      <c r="AAP408" s="290"/>
      <c r="AAQ408" s="290"/>
      <c r="AAR408" s="290"/>
      <c r="AAS408" s="290"/>
      <c r="AAT408" s="290"/>
      <c r="AAU408" s="290"/>
      <c r="AAV408" s="290"/>
      <c r="AAW408" s="290"/>
      <c r="AAX408" s="290"/>
      <c r="AAY408" s="290"/>
      <c r="AAZ408" s="290"/>
      <c r="ABA408" s="290"/>
      <c r="ABB408" s="290"/>
      <c r="ABC408" s="290"/>
      <c r="ABD408" s="290"/>
      <c r="ABE408" s="290"/>
      <c r="ABF408" s="290"/>
      <c r="ABG408" s="290"/>
      <c r="ABH408" s="290"/>
      <c r="ABI408" s="290"/>
      <c r="ABJ408" s="290"/>
      <c r="ABK408" s="290"/>
      <c r="ABL408" s="290"/>
      <c r="ABM408" s="290"/>
      <c r="ABN408" s="290"/>
      <c r="ABO408" s="290"/>
      <c r="ABP408" s="290"/>
      <c r="ABQ408" s="290"/>
      <c r="ABR408" s="290"/>
      <c r="ABS408" s="290"/>
      <c r="ABT408" s="290"/>
      <c r="ABU408" s="290"/>
      <c r="ABV408" s="290"/>
      <c r="ABW408" s="290"/>
      <c r="ABX408" s="290"/>
      <c r="ABY408" s="290"/>
      <c r="ABZ408" s="290"/>
      <c r="ACA408" s="290"/>
      <c r="ACB408" s="290"/>
      <c r="ACC408" s="290"/>
      <c r="ACD408" s="290"/>
      <c r="ACE408" s="290"/>
      <c r="ACF408" s="290"/>
      <c r="ACG408" s="290"/>
      <c r="ACH408" s="290"/>
      <c r="ACI408" s="290"/>
      <c r="ACJ408" s="290"/>
      <c r="ACK408" s="290"/>
      <c r="ACL408" s="290"/>
      <c r="ACM408" s="290"/>
      <c r="ACN408" s="290"/>
      <c r="ACO408" s="290"/>
      <c r="ACP408" s="290"/>
      <c r="ACQ408" s="290"/>
      <c r="ACR408" s="290"/>
      <c r="ACS408" s="290"/>
      <c r="ACT408" s="290"/>
      <c r="ACU408" s="290"/>
      <c r="ACV408" s="290"/>
      <c r="ACW408" s="290"/>
      <c r="ACX408" s="290"/>
      <c r="ACY408" s="290"/>
      <c r="ACZ408" s="290"/>
      <c r="ADA408" s="290"/>
      <c r="ADB408" s="290"/>
      <c r="ADC408" s="290"/>
      <c r="ADD408" s="290"/>
      <c r="ADE408" s="290"/>
      <c r="ADF408" s="290"/>
      <c r="ADG408" s="290"/>
      <c r="ADH408" s="290"/>
      <c r="ADI408" s="290"/>
      <c r="ADJ408" s="290"/>
      <c r="ADK408" s="290"/>
      <c r="ADL408" s="290"/>
      <c r="ADM408" s="290"/>
      <c r="ADN408" s="290"/>
      <c r="ADO408" s="290"/>
      <c r="ADP408" s="290"/>
      <c r="ADQ408" s="290"/>
      <c r="ADR408" s="290"/>
      <c r="ADS408" s="290"/>
      <c r="ADT408" s="290"/>
      <c r="ADU408" s="290"/>
      <c r="ADV408" s="290"/>
      <c r="ADW408" s="290"/>
      <c r="ADX408" s="290"/>
      <c r="ADY408" s="290"/>
      <c r="ADZ408" s="290"/>
      <c r="AEA408" s="290"/>
      <c r="AEB408" s="290"/>
      <c r="AEC408" s="290"/>
      <c r="AED408" s="290"/>
      <c r="AEE408" s="290"/>
      <c r="AEF408" s="290"/>
      <c r="AEG408" s="290"/>
      <c r="AEH408" s="290"/>
      <c r="AEI408" s="290"/>
      <c r="AEJ408" s="290"/>
      <c r="AEK408" s="290"/>
      <c r="AEL408" s="290"/>
      <c r="AEM408" s="290"/>
      <c r="AEN408" s="290"/>
      <c r="AEO408" s="290"/>
      <c r="AEP408" s="290"/>
      <c r="AEQ408" s="290"/>
      <c r="AER408" s="290"/>
      <c r="AES408" s="290"/>
      <c r="AET408" s="290"/>
      <c r="AEU408" s="290"/>
      <c r="AEV408" s="290"/>
      <c r="AEW408" s="290"/>
      <c r="AEX408" s="290"/>
      <c r="AEY408" s="290"/>
      <c r="AEZ408" s="290"/>
      <c r="AFA408" s="290"/>
      <c r="AFB408" s="290"/>
      <c r="AFC408" s="290"/>
      <c r="AFD408" s="290"/>
      <c r="AFE408" s="290"/>
      <c r="AFF408" s="290"/>
      <c r="AFG408" s="290"/>
      <c r="AFH408" s="290"/>
      <c r="AFI408" s="290"/>
      <c r="AFJ408" s="290"/>
      <c r="AFK408" s="290"/>
      <c r="AFL408" s="290"/>
      <c r="AFM408" s="290"/>
      <c r="AFN408" s="290"/>
      <c r="AFO408" s="290"/>
      <c r="AFP408" s="290"/>
      <c r="AFQ408" s="290"/>
      <c r="AFR408" s="290"/>
      <c r="AFS408" s="290"/>
      <c r="AFT408" s="290"/>
      <c r="AFU408" s="290"/>
      <c r="AFV408" s="290"/>
      <c r="AFW408" s="290"/>
      <c r="AFX408" s="290"/>
      <c r="AFY408" s="290"/>
      <c r="AFZ408" s="290"/>
      <c r="AGA408" s="290"/>
      <c r="AGB408" s="290"/>
      <c r="AGC408" s="290"/>
      <c r="AGD408" s="290"/>
      <c r="AGE408" s="290"/>
      <c r="AGF408" s="290"/>
      <c r="AGG408" s="290"/>
      <c r="AGH408" s="290"/>
      <c r="AGI408" s="290"/>
      <c r="AGJ408" s="290"/>
      <c r="AGK408" s="290"/>
      <c r="AGL408" s="290"/>
      <c r="AGM408" s="290"/>
      <c r="AGN408" s="290"/>
      <c r="AGO408" s="290"/>
      <c r="AGP408" s="290"/>
      <c r="AGQ408" s="290"/>
      <c r="AGR408" s="290"/>
      <c r="AGS408" s="290"/>
      <c r="AGT408" s="290"/>
      <c r="AGU408" s="290"/>
      <c r="AGV408" s="290"/>
      <c r="AGW408" s="290"/>
      <c r="AGX408" s="290"/>
      <c r="AGY408" s="290"/>
      <c r="AGZ408" s="290"/>
      <c r="AHA408" s="290"/>
      <c r="AHB408" s="290"/>
      <c r="AHC408" s="290"/>
      <c r="AHD408" s="290"/>
      <c r="AHE408" s="290"/>
      <c r="AHF408" s="290"/>
      <c r="AHG408" s="290"/>
      <c r="AHH408" s="290"/>
      <c r="AHI408" s="290"/>
      <c r="AHJ408" s="290"/>
      <c r="AHK408" s="290"/>
      <c r="AHL408" s="290"/>
      <c r="AHM408" s="290"/>
      <c r="AHN408" s="290"/>
      <c r="AHO408" s="290"/>
      <c r="AHP408" s="290"/>
      <c r="AHQ408" s="290"/>
      <c r="AHR408" s="290"/>
      <c r="AHS408" s="290"/>
      <c r="AHT408" s="290"/>
      <c r="AHU408" s="290"/>
      <c r="AHV408" s="290"/>
      <c r="AHW408" s="290"/>
      <c r="AHX408" s="290"/>
      <c r="AHY408" s="290"/>
      <c r="AHZ408" s="290"/>
      <c r="AIA408" s="290"/>
      <c r="AIB408" s="290"/>
      <c r="AIC408" s="290"/>
      <c r="AID408" s="290"/>
      <c r="AIE408" s="290"/>
      <c r="AIF408" s="290"/>
      <c r="AIG408" s="290"/>
      <c r="AIH408" s="290"/>
      <c r="AII408" s="290"/>
      <c r="AIJ408" s="290"/>
      <c r="AIK408" s="290"/>
      <c r="AIL408" s="290"/>
      <c r="AIM408" s="290"/>
      <c r="AIN408" s="290"/>
      <c r="AIO408" s="290"/>
      <c r="AIP408" s="290"/>
      <c r="AIQ408" s="290"/>
      <c r="AIR408" s="290"/>
      <c r="AIS408" s="290"/>
      <c r="AIT408" s="290"/>
      <c r="AIU408" s="290"/>
      <c r="AIV408" s="290"/>
      <c r="AIW408" s="290"/>
      <c r="AIX408" s="290"/>
      <c r="AIY408" s="290"/>
      <c r="AIZ408" s="290"/>
      <c r="AJA408" s="290"/>
      <c r="AJB408" s="290"/>
      <c r="AJC408" s="290"/>
      <c r="AJD408" s="290"/>
      <c r="AJE408" s="290"/>
      <c r="AJF408" s="290"/>
      <c r="AJG408" s="290"/>
      <c r="AJH408" s="290"/>
      <c r="AJI408" s="290"/>
      <c r="AJJ408" s="290"/>
      <c r="AJK408" s="290"/>
      <c r="AJL408" s="290"/>
      <c r="AJM408" s="290"/>
      <c r="AJN408" s="290"/>
      <c r="AJO408" s="290"/>
      <c r="AJP408" s="290"/>
      <c r="AJQ408" s="290"/>
      <c r="AJR408" s="290"/>
      <c r="AJS408" s="290"/>
      <c r="AJT408" s="290"/>
      <c r="AJU408" s="290"/>
      <c r="AJV408" s="290"/>
      <c r="AJW408" s="290"/>
      <c r="AJX408" s="290"/>
      <c r="AJY408" s="290"/>
      <c r="AJZ408" s="290"/>
      <c r="AKA408" s="290"/>
      <c r="AKB408" s="290"/>
      <c r="AKC408" s="290"/>
      <c r="AKD408" s="290"/>
      <c r="AKE408" s="290"/>
      <c r="AKF408" s="290"/>
      <c r="AKG408" s="290"/>
      <c r="AKH408" s="290"/>
      <c r="AKI408" s="290"/>
      <c r="AKJ408" s="290"/>
      <c r="AKK408" s="290"/>
      <c r="AKL408" s="290"/>
      <c r="AKM408" s="290"/>
      <c r="AKN408" s="290"/>
      <c r="AKO408" s="290"/>
      <c r="AKP408" s="290"/>
      <c r="AKQ408" s="290"/>
      <c r="AKR408" s="290"/>
      <c r="AKS408" s="290"/>
      <c r="AKT408" s="290"/>
      <c r="AKU408" s="290"/>
      <c r="AKV408" s="290"/>
      <c r="AKW408" s="290"/>
      <c r="AKX408" s="290"/>
      <c r="AKY408" s="290"/>
      <c r="AKZ408" s="290"/>
      <c r="ALA408" s="290"/>
      <c r="ALB408" s="290"/>
      <c r="ALC408" s="290"/>
      <c r="ALD408" s="290"/>
      <c r="ALE408" s="290"/>
      <c r="ALF408" s="290"/>
      <c r="ALG408" s="290"/>
      <c r="ALH408" s="290"/>
      <c r="ALI408" s="290"/>
      <c r="ALJ408" s="290"/>
      <c r="ALK408" s="290"/>
      <c r="ALL408" s="290"/>
      <c r="ALM408" s="290"/>
      <c r="ALN408" s="290"/>
      <c r="ALO408" s="290"/>
      <c r="ALP408" s="290"/>
      <c r="ALQ408" s="290"/>
      <c r="ALR408" s="290"/>
      <c r="ALS408" s="290"/>
      <c r="ALT408" s="290"/>
      <c r="ALU408" s="290"/>
      <c r="ALV408" s="290"/>
      <c r="ALW408" s="290"/>
      <c r="ALX408" s="290"/>
      <c r="ALY408" s="290"/>
      <c r="ALZ408" s="290"/>
      <c r="AMA408" s="290"/>
      <c r="AMB408" s="290"/>
      <c r="AMC408" s="290"/>
      <c r="AMD408" s="290"/>
      <c r="AME408" s="290"/>
      <c r="AMF408" s="290"/>
      <c r="AMG408" s="290"/>
      <c r="AMH408" s="290"/>
      <c r="AMI408" s="290"/>
      <c r="AMJ408" s="290"/>
      <c r="AMK408" s="290"/>
      <c r="AML408" s="290"/>
      <c r="AMM408" s="290"/>
      <c r="AMN408" s="290"/>
      <c r="AMO408" s="290"/>
      <c r="AMP408" s="290"/>
      <c r="AMQ408" s="290"/>
      <c r="AMR408" s="290"/>
      <c r="AMS408" s="290"/>
      <c r="AMT408" s="290"/>
      <c r="AMU408" s="290"/>
      <c r="AMV408" s="290"/>
      <c r="AMW408" s="290"/>
      <c r="AMX408" s="290"/>
      <c r="AMY408" s="290"/>
      <c r="AMZ408" s="290"/>
      <c r="ANA408" s="290"/>
      <c r="ANB408" s="290"/>
      <c r="ANC408" s="290"/>
      <c r="AND408" s="290"/>
      <c r="ANE408" s="290"/>
      <c r="ANF408" s="290"/>
      <c r="ANG408" s="290"/>
      <c r="ANH408" s="290"/>
      <c r="ANI408" s="290"/>
      <c r="ANJ408" s="290"/>
      <c r="ANK408" s="290"/>
      <c r="ANL408" s="290"/>
      <c r="ANM408" s="290"/>
      <c r="ANN408" s="290"/>
      <c r="ANO408" s="290"/>
      <c r="ANP408" s="290"/>
      <c r="ANQ408" s="290"/>
      <c r="ANR408" s="290"/>
      <c r="ANS408" s="290"/>
      <c r="ANT408" s="290"/>
      <c r="ANU408" s="290"/>
      <c r="ANV408" s="290"/>
      <c r="ANW408" s="290"/>
      <c r="ANX408" s="290"/>
      <c r="ANY408" s="290"/>
      <c r="ANZ408" s="290"/>
      <c r="AOA408" s="290"/>
      <c r="AOB408" s="290"/>
      <c r="AOC408" s="290"/>
      <c r="AOD408" s="290"/>
      <c r="AOE408" s="290"/>
      <c r="AOF408" s="290"/>
      <c r="AOG408" s="290"/>
      <c r="AOH408" s="290"/>
      <c r="AOI408" s="290"/>
      <c r="AOJ408" s="290"/>
      <c r="AOK408" s="290"/>
      <c r="AOL408" s="290"/>
      <c r="AOM408" s="290"/>
      <c r="AON408" s="290"/>
      <c r="AOO408" s="290"/>
      <c r="AOP408" s="290"/>
      <c r="AOQ408" s="290"/>
      <c r="AOR408" s="290"/>
      <c r="AOS408" s="290"/>
      <c r="AOT408" s="290"/>
      <c r="AOU408" s="290"/>
      <c r="AOV408" s="290"/>
      <c r="AOW408" s="290"/>
      <c r="AOX408" s="290"/>
      <c r="AOY408" s="290"/>
      <c r="AOZ408" s="290"/>
      <c r="APA408" s="290"/>
      <c r="APB408" s="290"/>
      <c r="APC408" s="290"/>
      <c r="APD408" s="290"/>
      <c r="APE408" s="290"/>
      <c r="APF408" s="290"/>
      <c r="APG408" s="290"/>
      <c r="APH408" s="290"/>
      <c r="API408" s="290"/>
      <c r="APJ408" s="290"/>
      <c r="APK408" s="290"/>
      <c r="APL408" s="290"/>
      <c r="APM408" s="290"/>
      <c r="APN408" s="290"/>
      <c r="APO408" s="290"/>
      <c r="APP408" s="290"/>
      <c r="APQ408" s="290"/>
      <c r="APR408" s="290"/>
      <c r="APS408" s="290"/>
      <c r="APT408" s="290"/>
      <c r="APU408" s="290"/>
      <c r="APV408" s="290"/>
      <c r="APW408" s="290"/>
      <c r="APX408" s="290"/>
      <c r="APY408" s="290"/>
      <c r="APZ408" s="290"/>
      <c r="AQA408" s="290"/>
      <c r="AQB408" s="290"/>
      <c r="AQC408" s="290"/>
      <c r="AQD408" s="290"/>
      <c r="AQE408" s="290"/>
      <c r="AQF408" s="290"/>
      <c r="AQG408" s="290"/>
      <c r="AQH408" s="290"/>
      <c r="AQI408" s="290"/>
      <c r="AQJ408" s="290"/>
      <c r="AQK408" s="290"/>
      <c r="AQL408" s="290"/>
      <c r="AQM408" s="290"/>
      <c r="AQN408" s="290"/>
      <c r="AQO408" s="290"/>
      <c r="AQP408" s="290"/>
      <c r="AQQ408" s="290"/>
      <c r="AQR408" s="290"/>
      <c r="AQS408" s="290"/>
      <c r="AQT408" s="290"/>
      <c r="AQU408" s="290"/>
      <c r="AQV408" s="290"/>
      <c r="AQW408" s="290"/>
      <c r="AQX408" s="290"/>
      <c r="AQY408" s="290"/>
      <c r="AQZ408" s="290"/>
      <c r="ARA408" s="290"/>
      <c r="ARB408" s="290"/>
      <c r="ARC408" s="290"/>
      <c r="ARD408" s="290"/>
      <c r="ARE408" s="290"/>
      <c r="ARF408" s="290"/>
      <c r="ARG408" s="290"/>
      <c r="ARH408" s="290"/>
      <c r="ARI408" s="290"/>
      <c r="ARJ408" s="290"/>
      <c r="ARK408" s="290"/>
      <c r="ARL408" s="290"/>
      <c r="ARM408" s="290"/>
      <c r="ARN408" s="290"/>
      <c r="ARO408" s="290"/>
      <c r="ARP408" s="290"/>
      <c r="ARQ408" s="290"/>
      <c r="ARR408" s="290"/>
      <c r="ARS408" s="290"/>
      <c r="ART408" s="290"/>
      <c r="ARU408" s="290"/>
      <c r="ARV408" s="290"/>
      <c r="ARW408" s="290"/>
      <c r="ARX408" s="290"/>
      <c r="ARY408" s="290"/>
      <c r="ARZ408" s="290"/>
      <c r="ASA408" s="290"/>
      <c r="ASB408" s="290"/>
      <c r="ASC408" s="290"/>
      <c r="ASD408" s="290"/>
      <c r="ASE408" s="290"/>
      <c r="ASF408" s="290"/>
      <c r="ASG408" s="290"/>
      <c r="ASH408" s="290"/>
      <c r="ASI408" s="290"/>
      <c r="ASJ408" s="290"/>
      <c r="ASK408" s="290"/>
      <c r="ASL408" s="290"/>
      <c r="ASM408" s="290"/>
      <c r="ASN408" s="290"/>
      <c r="ASO408" s="290"/>
      <c r="ASP408" s="290"/>
      <c r="ASQ408" s="290"/>
      <c r="ASR408" s="290"/>
      <c r="ASS408" s="290"/>
      <c r="AST408" s="290"/>
      <c r="ASU408" s="290"/>
      <c r="ASV408" s="290"/>
      <c r="ASW408" s="290"/>
      <c r="ASX408" s="290"/>
      <c r="ASY408" s="290"/>
      <c r="ASZ408" s="290"/>
      <c r="ATA408" s="290"/>
      <c r="ATB408" s="290"/>
      <c r="ATC408" s="290"/>
      <c r="ATD408" s="290"/>
      <c r="ATE408" s="290"/>
      <c r="ATF408" s="290"/>
      <c r="ATG408" s="290"/>
      <c r="ATH408" s="290"/>
      <c r="ATI408" s="290"/>
      <c r="ATJ408" s="290"/>
      <c r="ATK408" s="290"/>
      <c r="ATL408" s="290"/>
      <c r="ATM408" s="290"/>
      <c r="ATN408" s="290"/>
      <c r="ATO408" s="290"/>
      <c r="ATP408" s="290"/>
      <c r="ATQ408" s="290"/>
      <c r="ATR408" s="290"/>
      <c r="ATS408" s="290"/>
      <c r="ATT408" s="290"/>
      <c r="ATU408" s="290"/>
      <c r="ATV408" s="290"/>
      <c r="ATW408" s="290"/>
      <c r="ATX408" s="290"/>
      <c r="ATY408" s="290"/>
      <c r="ATZ408" s="290"/>
      <c r="AUA408" s="290"/>
      <c r="AUB408" s="290"/>
      <c r="AUC408" s="290"/>
      <c r="AUD408" s="290"/>
      <c r="AUE408" s="290"/>
      <c r="AUF408" s="290"/>
      <c r="AUG408" s="290"/>
      <c r="AUH408" s="290"/>
      <c r="AUI408" s="290"/>
      <c r="AUJ408" s="290"/>
      <c r="AUK408" s="290"/>
      <c r="AUL408" s="290"/>
      <c r="AUM408" s="290"/>
      <c r="AUN408" s="290"/>
      <c r="AUO408" s="290"/>
      <c r="AUP408" s="290"/>
      <c r="AUQ408" s="290"/>
      <c r="AUR408" s="290"/>
      <c r="AUS408" s="290"/>
      <c r="AUT408" s="290"/>
      <c r="AUU408" s="290"/>
      <c r="AUV408" s="290"/>
      <c r="AUW408" s="290"/>
      <c r="AUX408" s="290"/>
      <c r="AUY408" s="290"/>
      <c r="AUZ408" s="290"/>
      <c r="AVA408" s="290"/>
      <c r="AVB408" s="290"/>
      <c r="AVC408" s="290"/>
      <c r="AVD408" s="290"/>
      <c r="AVE408" s="290"/>
      <c r="AVF408" s="290"/>
      <c r="AVG408" s="290"/>
      <c r="AVH408" s="290"/>
      <c r="AVI408" s="290"/>
      <c r="AVJ408" s="290"/>
      <c r="AVK408" s="290"/>
      <c r="AVL408" s="290"/>
      <c r="AVM408" s="290"/>
      <c r="AVN408" s="290"/>
      <c r="AVO408" s="290"/>
      <c r="AVP408" s="290"/>
      <c r="AVQ408" s="290"/>
      <c r="AVR408" s="290"/>
      <c r="AVS408" s="290"/>
      <c r="AVT408" s="290"/>
      <c r="AVU408" s="290"/>
      <c r="AVV408" s="290"/>
      <c r="AVW408" s="290"/>
      <c r="AVX408" s="290"/>
      <c r="AVY408" s="290"/>
      <c r="AVZ408" s="290"/>
      <c r="AWA408" s="290"/>
      <c r="AWB408" s="290"/>
      <c r="AWC408" s="290"/>
      <c r="AWD408" s="290"/>
      <c r="AWE408" s="290"/>
      <c r="AWF408" s="290"/>
      <c r="AWG408" s="290"/>
      <c r="AWH408" s="290"/>
      <c r="AWI408" s="290"/>
      <c r="AWJ408" s="290"/>
      <c r="AWK408" s="290"/>
      <c r="AWL408" s="290"/>
      <c r="AWM408" s="290"/>
      <c r="AWN408" s="290"/>
      <c r="AWO408" s="290"/>
      <c r="AWP408" s="290"/>
      <c r="AWQ408" s="290"/>
      <c r="AWR408" s="290"/>
      <c r="AWS408" s="290"/>
      <c r="AWT408" s="290"/>
      <c r="AWU408" s="290"/>
      <c r="AWV408" s="290"/>
      <c r="AWW408" s="290"/>
      <c r="AWX408" s="290"/>
      <c r="AWY408" s="290"/>
      <c r="AWZ408" s="290"/>
      <c r="AXA408" s="290"/>
      <c r="AXB408" s="290"/>
      <c r="AXC408" s="290"/>
      <c r="AXD408" s="290"/>
      <c r="AXE408" s="290"/>
      <c r="AXF408" s="290"/>
      <c r="AXG408" s="290"/>
      <c r="AXH408" s="290"/>
      <c r="AXI408" s="290"/>
      <c r="AXJ408" s="290"/>
      <c r="AXK408" s="290"/>
      <c r="AXL408" s="290"/>
      <c r="AXM408" s="290"/>
      <c r="AXN408" s="290"/>
      <c r="AXO408" s="290"/>
      <c r="AXP408" s="290"/>
      <c r="AXQ408" s="290"/>
      <c r="AXR408" s="290"/>
      <c r="AXS408" s="290"/>
      <c r="AXT408" s="290"/>
      <c r="AXU408" s="290"/>
      <c r="AXV408" s="290"/>
      <c r="AXW408" s="290"/>
      <c r="AXX408" s="290"/>
      <c r="AXY408" s="290"/>
      <c r="AXZ408" s="290"/>
      <c r="AYA408" s="290"/>
      <c r="AYB408" s="290"/>
      <c r="AYC408" s="290"/>
      <c r="AYD408" s="290"/>
      <c r="AYE408" s="290"/>
      <c r="AYF408" s="290"/>
      <c r="AYG408" s="290"/>
      <c r="AYH408" s="290"/>
      <c r="AYI408" s="290"/>
      <c r="AYJ408" s="290"/>
      <c r="AYK408" s="290"/>
      <c r="AYL408" s="290"/>
      <c r="AYM408" s="290"/>
      <c r="AYN408" s="290"/>
      <c r="AYO408" s="290"/>
      <c r="AYP408" s="290"/>
      <c r="AYQ408" s="290"/>
      <c r="AYR408" s="290"/>
      <c r="AYS408" s="290"/>
      <c r="AYT408" s="290"/>
      <c r="AYU408" s="290"/>
      <c r="AYV408" s="290"/>
      <c r="AYW408" s="290"/>
      <c r="AYX408" s="290"/>
      <c r="AYY408" s="290"/>
      <c r="AYZ408" s="290"/>
      <c r="AZA408" s="290"/>
      <c r="AZB408" s="290"/>
      <c r="AZC408" s="290"/>
      <c r="AZD408" s="290"/>
      <c r="AZE408" s="290"/>
      <c r="AZF408" s="290"/>
      <c r="AZG408" s="290"/>
      <c r="AZH408" s="290"/>
      <c r="AZI408" s="290"/>
      <c r="AZJ408" s="290"/>
      <c r="AZK408" s="290"/>
      <c r="AZL408" s="290"/>
      <c r="AZM408" s="290"/>
      <c r="AZN408" s="290"/>
      <c r="AZO408" s="290"/>
      <c r="AZP408" s="290"/>
      <c r="AZQ408" s="290"/>
      <c r="AZR408" s="290"/>
      <c r="AZS408" s="290"/>
      <c r="AZT408" s="290"/>
      <c r="AZU408" s="290"/>
      <c r="AZV408" s="290"/>
      <c r="AZW408" s="290"/>
      <c r="AZX408" s="290"/>
      <c r="AZY408" s="290"/>
      <c r="AZZ408" s="290"/>
      <c r="BAA408" s="290"/>
      <c r="BAB408" s="290"/>
      <c r="BAC408" s="290"/>
      <c r="BAD408" s="290"/>
      <c r="BAE408" s="290"/>
      <c r="BAF408" s="290"/>
      <c r="BAG408" s="290"/>
      <c r="BAH408" s="290"/>
      <c r="BAI408" s="290"/>
      <c r="BAJ408" s="290"/>
      <c r="BAK408" s="290"/>
      <c r="BAL408" s="290"/>
      <c r="BAM408" s="290"/>
      <c r="BAN408" s="290"/>
      <c r="BAO408" s="290"/>
      <c r="BAP408" s="290"/>
      <c r="BAQ408" s="290"/>
      <c r="BAR408" s="290"/>
      <c r="BAS408" s="290"/>
      <c r="BAT408" s="290"/>
      <c r="BAU408" s="290"/>
      <c r="BAV408" s="290"/>
      <c r="BAW408" s="290"/>
      <c r="BAX408" s="290"/>
      <c r="BAY408" s="290"/>
      <c r="BAZ408" s="290"/>
      <c r="BBA408" s="290"/>
      <c r="BBB408" s="290"/>
      <c r="BBC408" s="290"/>
      <c r="BBD408" s="290"/>
      <c r="BBE408" s="290"/>
      <c r="BBF408" s="290"/>
      <c r="BBG408" s="290"/>
      <c r="BBH408" s="290"/>
      <c r="BBI408" s="290"/>
      <c r="BBJ408" s="290"/>
      <c r="BBK408" s="290"/>
      <c r="BBL408" s="290"/>
      <c r="BBM408" s="290"/>
      <c r="BBN408" s="290"/>
      <c r="BBO408" s="290"/>
      <c r="BBP408" s="290"/>
      <c r="BBQ408" s="290"/>
      <c r="BBR408" s="290"/>
      <c r="BBS408" s="290"/>
      <c r="BBT408" s="290"/>
      <c r="BBU408" s="290"/>
      <c r="BBV408" s="290"/>
      <c r="BBW408" s="290"/>
      <c r="BBX408" s="290"/>
      <c r="BBY408" s="290"/>
      <c r="BBZ408" s="290"/>
      <c r="BCA408" s="290"/>
      <c r="BCB408" s="290"/>
      <c r="BCC408" s="290"/>
      <c r="BCD408" s="290"/>
      <c r="BCE408" s="290"/>
      <c r="BCF408" s="290"/>
      <c r="BCG408" s="290"/>
      <c r="BCH408" s="290"/>
      <c r="BCI408" s="290"/>
      <c r="BCJ408" s="290"/>
      <c r="BCK408" s="290"/>
      <c r="BCL408" s="290"/>
      <c r="BCM408" s="290"/>
      <c r="BCN408" s="290"/>
      <c r="BCO408" s="290"/>
      <c r="BCP408" s="290"/>
      <c r="BCQ408" s="290"/>
      <c r="BCR408" s="290"/>
      <c r="BCS408" s="290"/>
      <c r="BCT408" s="290"/>
      <c r="BCU408" s="290"/>
      <c r="BCV408" s="290"/>
      <c r="BCW408" s="290"/>
      <c r="BCX408" s="290"/>
      <c r="BCY408" s="290"/>
      <c r="BCZ408" s="290"/>
      <c r="BDA408" s="290"/>
      <c r="BDB408" s="290"/>
      <c r="BDC408" s="290"/>
      <c r="BDD408" s="290"/>
      <c r="BDE408" s="290"/>
      <c r="BDF408" s="290"/>
      <c r="BDG408" s="290"/>
      <c r="BDH408" s="290"/>
      <c r="BDI408" s="290"/>
      <c r="BDJ408" s="290"/>
      <c r="BDK408" s="290"/>
      <c r="BDL408" s="290"/>
      <c r="BDM408" s="290"/>
      <c r="BDN408" s="290"/>
      <c r="BDO408" s="290"/>
      <c r="BDP408" s="290"/>
      <c r="BDQ408" s="290"/>
      <c r="BDR408" s="290"/>
      <c r="BDS408" s="290"/>
      <c r="BDT408" s="290"/>
      <c r="BDU408" s="290"/>
      <c r="BDV408" s="290"/>
      <c r="BDW408" s="290"/>
      <c r="BDX408" s="290"/>
      <c r="BDY408" s="290"/>
      <c r="BDZ408" s="290"/>
      <c r="BEA408" s="290"/>
      <c r="BEB408" s="290"/>
      <c r="BEC408" s="290"/>
      <c r="BED408" s="290"/>
      <c r="BEE408" s="290"/>
      <c r="BEF408" s="290"/>
      <c r="BEG408" s="290"/>
      <c r="BEH408" s="290"/>
      <c r="BEI408" s="290"/>
      <c r="BEJ408" s="290"/>
      <c r="BEK408" s="290"/>
      <c r="BEL408" s="290"/>
      <c r="BEM408" s="290"/>
      <c r="BEN408" s="290"/>
      <c r="BEO408" s="290"/>
      <c r="BEP408" s="290"/>
      <c r="BEQ408" s="290"/>
      <c r="BER408" s="290"/>
      <c r="BES408" s="290"/>
      <c r="BET408" s="290"/>
      <c r="BEU408" s="290"/>
      <c r="BEV408" s="290"/>
      <c r="BEW408" s="290"/>
      <c r="BEX408" s="290"/>
      <c r="BEY408" s="290"/>
      <c r="BEZ408" s="290"/>
      <c r="BFA408" s="290"/>
      <c r="BFB408" s="290"/>
      <c r="BFC408" s="290"/>
      <c r="BFD408" s="290"/>
      <c r="BFE408" s="290"/>
      <c r="BFF408" s="290"/>
      <c r="BFG408" s="290"/>
      <c r="BFH408" s="290"/>
      <c r="BFI408" s="290"/>
      <c r="BFJ408" s="290"/>
      <c r="BFK408" s="290"/>
      <c r="BFL408" s="290"/>
      <c r="BFM408" s="290"/>
      <c r="BFN408" s="290"/>
      <c r="BFO408" s="290"/>
      <c r="BFP408" s="290"/>
      <c r="BFQ408" s="290"/>
      <c r="BFR408" s="290"/>
      <c r="BFS408" s="290"/>
      <c r="BFT408" s="290"/>
      <c r="BFU408" s="290"/>
      <c r="BFV408" s="290"/>
      <c r="BFW408" s="290"/>
      <c r="BFX408" s="290"/>
      <c r="BFY408" s="290"/>
      <c r="BFZ408" s="290"/>
      <c r="BGA408" s="290"/>
      <c r="BGB408" s="290"/>
      <c r="BGC408" s="290"/>
      <c r="BGD408" s="290"/>
      <c r="BGE408" s="290"/>
      <c r="BGF408" s="290"/>
      <c r="BGG408" s="290"/>
      <c r="BGH408" s="290"/>
      <c r="BGI408" s="290"/>
      <c r="BGJ408" s="290"/>
      <c r="BGK408" s="290"/>
      <c r="BGL408" s="290"/>
      <c r="BGM408" s="290"/>
      <c r="BGN408" s="290"/>
      <c r="BGO408" s="290"/>
      <c r="BGP408" s="290"/>
      <c r="BGQ408" s="290"/>
      <c r="BGR408" s="290"/>
      <c r="BGS408" s="290"/>
      <c r="BGT408" s="290"/>
      <c r="BGU408" s="290"/>
      <c r="BGV408" s="290"/>
      <c r="BGW408" s="290"/>
      <c r="BGX408" s="290"/>
      <c r="BGY408" s="290"/>
      <c r="BGZ408" s="290"/>
      <c r="BHA408" s="290"/>
      <c r="BHB408" s="290"/>
      <c r="BHC408" s="290"/>
      <c r="BHD408" s="290"/>
      <c r="BHE408" s="290"/>
      <c r="BHF408" s="290"/>
      <c r="BHG408" s="290"/>
      <c r="BHH408" s="290"/>
      <c r="BHI408" s="290"/>
      <c r="BHJ408" s="290"/>
      <c r="BHK408" s="290"/>
      <c r="BHL408" s="290"/>
      <c r="BHM408" s="290"/>
      <c r="BHN408" s="290"/>
      <c r="BHO408" s="290"/>
      <c r="BHP408" s="290"/>
      <c r="BHQ408" s="290"/>
      <c r="BHR408" s="290"/>
      <c r="BHS408" s="290"/>
      <c r="BHT408" s="290"/>
      <c r="BHU408" s="290"/>
      <c r="BHV408" s="290"/>
      <c r="BHW408" s="290"/>
      <c r="BHX408" s="290"/>
      <c r="BHY408" s="290"/>
      <c r="BHZ408" s="290"/>
      <c r="BIA408" s="290"/>
      <c r="BIB408" s="290"/>
      <c r="BIC408" s="290"/>
      <c r="BID408" s="290"/>
      <c r="BIE408" s="290"/>
      <c r="BIF408" s="290"/>
      <c r="BIG408" s="290"/>
      <c r="BIH408" s="290"/>
      <c r="BII408" s="290"/>
      <c r="BIJ408" s="290"/>
      <c r="BIK408" s="290"/>
      <c r="BIL408" s="290"/>
      <c r="BIM408" s="290"/>
      <c r="BIN408" s="290"/>
      <c r="BIO408" s="290"/>
      <c r="BIP408" s="290"/>
      <c r="BIQ408" s="290"/>
      <c r="BIR408" s="290"/>
      <c r="BIS408" s="290"/>
      <c r="BIT408" s="290"/>
      <c r="BIU408" s="290"/>
      <c r="BIV408" s="290"/>
      <c r="BIW408" s="290"/>
      <c r="BIX408" s="290"/>
      <c r="BIY408" s="290"/>
      <c r="BIZ408" s="290"/>
      <c r="BJA408" s="290"/>
      <c r="BJB408" s="290"/>
      <c r="BJC408" s="290"/>
      <c r="BJD408" s="290"/>
      <c r="BJE408" s="290"/>
      <c r="BJF408" s="290"/>
      <c r="BJG408" s="290"/>
      <c r="BJH408" s="290"/>
      <c r="BJI408" s="290"/>
      <c r="BJJ408" s="290"/>
      <c r="BJK408" s="290"/>
      <c r="BJL408" s="290"/>
      <c r="BJM408" s="290"/>
      <c r="BJN408" s="290"/>
      <c r="BJO408" s="290"/>
      <c r="BJP408" s="290"/>
      <c r="BJQ408" s="290"/>
      <c r="BJR408" s="290"/>
      <c r="BJS408" s="290"/>
      <c r="BJT408" s="290"/>
      <c r="BJU408" s="290"/>
      <c r="BJV408" s="290"/>
      <c r="BJW408" s="290"/>
      <c r="BJX408" s="290"/>
      <c r="BJY408" s="290"/>
      <c r="BJZ408" s="290"/>
      <c r="BKA408" s="290"/>
      <c r="BKB408" s="290"/>
      <c r="BKC408" s="290"/>
      <c r="BKD408" s="290"/>
      <c r="BKE408" s="290"/>
      <c r="BKF408" s="290"/>
      <c r="BKG408" s="290"/>
      <c r="BKH408" s="290"/>
      <c r="BKI408" s="290"/>
      <c r="BKJ408" s="290"/>
      <c r="BKK408" s="290"/>
      <c r="BKL408" s="290"/>
      <c r="BKM408" s="290"/>
      <c r="BKN408" s="290"/>
      <c r="BKO408" s="290"/>
      <c r="BKP408" s="290"/>
      <c r="BKQ408" s="290"/>
      <c r="BKR408" s="290"/>
      <c r="BKS408" s="290"/>
      <c r="BKT408" s="290"/>
      <c r="BKU408" s="290"/>
      <c r="BKV408" s="290"/>
      <c r="BKW408" s="290"/>
      <c r="BKX408" s="290"/>
      <c r="BKY408" s="290"/>
      <c r="BKZ408" s="290"/>
      <c r="BLA408" s="290"/>
      <c r="BLB408" s="290"/>
      <c r="BLC408" s="290"/>
      <c r="BLD408" s="290"/>
      <c r="BLE408" s="290"/>
      <c r="BLF408" s="290"/>
      <c r="BLG408" s="290"/>
      <c r="BLH408" s="290"/>
      <c r="BLI408" s="290"/>
      <c r="BLJ408" s="290"/>
      <c r="BLK408" s="290"/>
      <c r="BLL408" s="290"/>
      <c r="BLM408" s="290"/>
      <c r="BLN408" s="290"/>
      <c r="BLO408" s="290"/>
      <c r="BLP408" s="290"/>
      <c r="BLQ408" s="290"/>
      <c r="BLR408" s="290"/>
      <c r="BLS408" s="290"/>
      <c r="BLT408" s="290"/>
      <c r="BLU408" s="290"/>
      <c r="BLV408" s="290"/>
      <c r="BLW408" s="290"/>
      <c r="BLX408" s="290"/>
      <c r="BLY408" s="290"/>
      <c r="BLZ408" s="290"/>
      <c r="BMA408" s="290"/>
      <c r="BMB408" s="290"/>
      <c r="BMC408" s="290"/>
      <c r="BMD408" s="290"/>
      <c r="BME408" s="290"/>
      <c r="BMF408" s="290"/>
      <c r="BMG408" s="290"/>
      <c r="BMH408" s="290"/>
      <c r="BMI408" s="290"/>
      <c r="BMJ408" s="290"/>
      <c r="BMK408" s="290"/>
      <c r="BML408" s="290"/>
      <c r="BMM408" s="290"/>
      <c r="BMN408" s="290"/>
      <c r="BMO408" s="290"/>
      <c r="BMP408" s="290"/>
      <c r="BMQ408" s="290"/>
      <c r="BMR408" s="290"/>
      <c r="BMS408" s="290"/>
      <c r="BMT408" s="290"/>
      <c r="BMU408" s="290"/>
      <c r="BMV408" s="290"/>
      <c r="BMW408" s="290"/>
      <c r="BMX408" s="290"/>
      <c r="BMY408" s="290"/>
      <c r="BMZ408" s="290"/>
      <c r="BNA408" s="290"/>
      <c r="BNB408" s="290"/>
      <c r="BNC408" s="290"/>
      <c r="BND408" s="290"/>
      <c r="BNE408" s="290"/>
      <c r="BNF408" s="290"/>
      <c r="BNG408" s="290"/>
      <c r="BNH408" s="290"/>
      <c r="BNI408" s="290"/>
      <c r="BNJ408" s="290"/>
      <c r="BNK408" s="290"/>
      <c r="BNL408" s="290"/>
      <c r="BNM408" s="290"/>
      <c r="BNN408" s="290"/>
      <c r="BNO408" s="290"/>
      <c r="BNP408" s="290"/>
      <c r="BNQ408" s="290"/>
      <c r="BNR408" s="290"/>
      <c r="BNS408" s="290"/>
      <c r="BNT408" s="290"/>
      <c r="BNU408" s="290"/>
      <c r="BNV408" s="290"/>
      <c r="BNW408" s="290"/>
      <c r="BNX408" s="290"/>
      <c r="BNY408" s="290"/>
      <c r="BNZ408" s="290"/>
      <c r="BOA408" s="290"/>
      <c r="BOB408" s="290"/>
      <c r="BOC408" s="290"/>
      <c r="BOD408" s="290"/>
      <c r="BOE408" s="290"/>
      <c r="BOF408" s="290"/>
      <c r="BOG408" s="290"/>
      <c r="BOH408" s="290"/>
      <c r="BOI408" s="290"/>
      <c r="BOJ408" s="290"/>
      <c r="BOK408" s="290"/>
      <c r="BOL408" s="290"/>
      <c r="BOM408" s="290"/>
      <c r="BON408" s="290"/>
      <c r="BOO408" s="290"/>
      <c r="BOP408" s="290"/>
      <c r="BOQ408" s="290"/>
      <c r="BOR408" s="290"/>
      <c r="BOS408" s="290"/>
      <c r="BOT408" s="290"/>
      <c r="BOU408" s="290"/>
      <c r="BOV408" s="290"/>
      <c r="BOW408" s="290"/>
      <c r="BOX408" s="290"/>
      <c r="BOY408" s="290"/>
      <c r="BOZ408" s="290"/>
      <c r="BPA408" s="290"/>
      <c r="BPB408" s="290"/>
      <c r="BPC408" s="290"/>
      <c r="BPD408" s="290"/>
      <c r="BPE408" s="290"/>
      <c r="BPF408" s="290"/>
      <c r="BPG408" s="290"/>
      <c r="BPH408" s="290"/>
      <c r="BPI408" s="290"/>
      <c r="BPJ408" s="290"/>
      <c r="BPK408" s="290"/>
      <c r="BPL408" s="290"/>
      <c r="BPM408" s="290"/>
      <c r="BPN408" s="290"/>
      <c r="BPO408" s="290"/>
      <c r="BPP408" s="290"/>
      <c r="BPQ408" s="290"/>
      <c r="BPR408" s="290"/>
      <c r="BPS408" s="290"/>
      <c r="BPT408" s="290"/>
      <c r="BPU408" s="290"/>
      <c r="BPV408" s="290"/>
      <c r="BPW408" s="290"/>
      <c r="BPX408" s="290"/>
      <c r="BPY408" s="290"/>
      <c r="BPZ408" s="290"/>
      <c r="BQA408" s="290"/>
      <c r="BQB408" s="290"/>
      <c r="BQC408" s="290"/>
      <c r="BQD408" s="290"/>
      <c r="BQE408" s="290"/>
      <c r="BQF408" s="290"/>
      <c r="BQG408" s="290"/>
      <c r="BQH408" s="290"/>
      <c r="BQI408" s="290"/>
      <c r="BQJ408" s="290"/>
      <c r="BQK408" s="290"/>
      <c r="BQL408" s="290"/>
      <c r="BQM408" s="290"/>
      <c r="BQN408" s="290"/>
      <c r="BQO408" s="290"/>
      <c r="BQP408" s="290"/>
      <c r="BQQ408" s="290"/>
      <c r="BQR408" s="290"/>
      <c r="BQS408" s="290"/>
      <c r="BQT408" s="290"/>
      <c r="BQU408" s="290"/>
      <c r="BQV408" s="290"/>
      <c r="BQW408" s="290"/>
      <c r="BQX408" s="290"/>
      <c r="BQY408" s="290"/>
      <c r="BQZ408" s="290"/>
      <c r="BRA408" s="290"/>
      <c r="BRB408" s="290"/>
      <c r="BRC408" s="290"/>
      <c r="BRD408" s="290"/>
      <c r="BRE408" s="290"/>
      <c r="BRF408" s="290"/>
      <c r="BRG408" s="290"/>
      <c r="BRH408" s="290"/>
      <c r="BRI408" s="290"/>
      <c r="BRJ408" s="290"/>
      <c r="BRK408" s="290"/>
      <c r="BRL408" s="290"/>
      <c r="BRM408" s="290"/>
      <c r="BRN408" s="290"/>
      <c r="BRO408" s="290"/>
      <c r="BRP408" s="290"/>
      <c r="BRQ408" s="290"/>
      <c r="BRR408" s="290"/>
      <c r="BRS408" s="290"/>
      <c r="BRT408" s="290"/>
      <c r="BRU408" s="290"/>
      <c r="BRV408" s="290"/>
      <c r="BRW408" s="290"/>
      <c r="BRX408" s="290"/>
      <c r="BRY408" s="290"/>
      <c r="BRZ408" s="290"/>
      <c r="BSA408" s="290"/>
      <c r="BSB408" s="290"/>
      <c r="BSC408" s="290"/>
      <c r="BSD408" s="290"/>
      <c r="BSE408" s="290"/>
      <c r="BSF408" s="290"/>
      <c r="BSG408" s="290"/>
      <c r="BSH408" s="290"/>
      <c r="BSI408" s="290"/>
      <c r="BSJ408" s="290"/>
      <c r="BSK408" s="290"/>
      <c r="BSL408" s="290"/>
      <c r="BSM408" s="290"/>
      <c r="BSN408" s="290"/>
      <c r="BSO408" s="290"/>
      <c r="BSP408" s="290"/>
      <c r="BSQ408" s="290"/>
      <c r="BSR408" s="290"/>
      <c r="BSS408" s="290"/>
      <c r="BST408" s="290"/>
      <c r="BSU408" s="290"/>
      <c r="BSV408" s="290"/>
      <c r="BSW408" s="290"/>
      <c r="BSX408" s="290"/>
      <c r="BSY408" s="290"/>
      <c r="BSZ408" s="290"/>
      <c r="BTA408" s="290"/>
      <c r="BTB408" s="290"/>
      <c r="BTC408" s="290"/>
      <c r="BTD408" s="290"/>
      <c r="BTE408" s="290"/>
      <c r="BTF408" s="290"/>
      <c r="BTG408" s="290"/>
      <c r="BTH408" s="290"/>
      <c r="BTI408" s="290"/>
      <c r="BTJ408" s="290"/>
      <c r="BTK408" s="290"/>
      <c r="BTL408" s="290"/>
      <c r="BTM408" s="290"/>
      <c r="BTN408" s="290"/>
      <c r="BTO408" s="290"/>
      <c r="BTP408" s="290"/>
      <c r="BTQ408" s="290"/>
      <c r="BTR408" s="290"/>
      <c r="BTS408" s="290"/>
      <c r="BTT408" s="290"/>
      <c r="BTU408" s="290"/>
      <c r="BTV408" s="290"/>
      <c r="BTW408" s="290"/>
      <c r="BTX408" s="290"/>
      <c r="BTY408" s="290"/>
      <c r="BTZ408" s="290"/>
      <c r="BUA408" s="290"/>
      <c r="BUB408" s="290"/>
      <c r="BUC408" s="290"/>
      <c r="BUD408" s="290"/>
      <c r="BUE408" s="290"/>
      <c r="BUF408" s="290"/>
      <c r="BUG408" s="290"/>
      <c r="BUH408" s="290"/>
      <c r="BUI408" s="290"/>
      <c r="BUJ408" s="290"/>
      <c r="BUK408" s="290"/>
      <c r="BUL408" s="290"/>
      <c r="BUM408" s="290"/>
      <c r="BUN408" s="290"/>
      <c r="BUO408" s="290"/>
      <c r="BUP408" s="290"/>
      <c r="BUQ408" s="290"/>
      <c r="BUR408" s="290"/>
      <c r="BUS408" s="290"/>
      <c r="BUT408" s="290"/>
      <c r="BUU408" s="290"/>
      <c r="BUV408" s="290"/>
      <c r="BUW408" s="290"/>
      <c r="BUX408" s="290"/>
      <c r="BUY408" s="290"/>
      <c r="BUZ408" s="290"/>
      <c r="BVA408" s="290"/>
      <c r="BVB408" s="290"/>
      <c r="BVC408" s="290"/>
      <c r="BVD408" s="290"/>
      <c r="BVE408" s="290"/>
      <c r="BVF408" s="290"/>
      <c r="BVG408" s="290"/>
      <c r="BVH408" s="290"/>
      <c r="BVI408" s="290"/>
      <c r="BVJ408" s="290"/>
      <c r="BVK408" s="290"/>
      <c r="BVL408" s="290"/>
      <c r="BVM408" s="290"/>
      <c r="BVN408" s="290"/>
      <c r="BVO408" s="290"/>
      <c r="BVP408" s="290"/>
      <c r="BVQ408" s="290"/>
      <c r="BVR408" s="290"/>
      <c r="BVS408" s="290"/>
      <c r="BVT408" s="290"/>
      <c r="BVU408" s="290"/>
      <c r="BVV408" s="290"/>
      <c r="BVW408" s="290"/>
      <c r="BVX408" s="290"/>
      <c r="BVY408" s="290"/>
      <c r="BVZ408" s="290"/>
      <c r="BWA408" s="290"/>
      <c r="BWB408" s="290"/>
      <c r="BWC408" s="290"/>
      <c r="BWD408" s="290"/>
      <c r="BWE408" s="290"/>
      <c r="BWF408" s="290"/>
      <c r="BWG408" s="290"/>
      <c r="BWH408" s="290"/>
      <c r="BWI408" s="290"/>
      <c r="BWJ408" s="290"/>
      <c r="BWK408" s="290"/>
      <c r="BWL408" s="290"/>
      <c r="BWM408" s="290"/>
      <c r="BWN408" s="290"/>
      <c r="BWO408" s="290"/>
      <c r="BWP408" s="290"/>
      <c r="BWQ408" s="290"/>
      <c r="BWR408" s="290"/>
      <c r="BWS408" s="290"/>
      <c r="BWT408" s="290"/>
      <c r="BWU408" s="290"/>
      <c r="BWV408" s="290"/>
      <c r="BWW408" s="290"/>
      <c r="BWX408" s="290"/>
      <c r="BWY408" s="290"/>
      <c r="BWZ408" s="290"/>
      <c r="BXA408" s="290"/>
      <c r="BXB408" s="290"/>
      <c r="BXC408" s="290"/>
      <c r="BXD408" s="290"/>
      <c r="BXE408" s="290"/>
      <c r="BXF408" s="290"/>
      <c r="BXG408" s="290"/>
      <c r="BXH408" s="290"/>
      <c r="BXI408" s="290"/>
      <c r="BXJ408" s="290"/>
      <c r="BXK408" s="290"/>
      <c r="BXL408" s="290"/>
      <c r="BXM408" s="290"/>
      <c r="BXN408" s="290"/>
      <c r="BXO408" s="290"/>
      <c r="BXP408" s="290"/>
      <c r="BXQ408" s="290"/>
      <c r="BXR408" s="290"/>
      <c r="BXS408" s="290"/>
      <c r="BXT408" s="290"/>
      <c r="BXU408" s="290"/>
      <c r="BXV408" s="290"/>
      <c r="BXW408" s="290"/>
      <c r="BXX408" s="290"/>
      <c r="BXY408" s="290"/>
      <c r="BXZ408" s="290"/>
      <c r="BYA408" s="290"/>
      <c r="BYB408" s="290"/>
      <c r="BYC408" s="290"/>
      <c r="BYD408" s="290"/>
      <c r="BYE408" s="290"/>
      <c r="BYF408" s="290"/>
      <c r="BYG408" s="290"/>
      <c r="BYH408" s="290"/>
      <c r="BYI408" s="290"/>
      <c r="BYJ408" s="290"/>
      <c r="BYK408" s="290"/>
      <c r="BYL408" s="290"/>
      <c r="BYM408" s="290"/>
      <c r="BYN408" s="290"/>
      <c r="BYO408" s="290"/>
      <c r="BYP408" s="290"/>
      <c r="BYQ408" s="290"/>
      <c r="BYR408" s="290"/>
      <c r="BYS408" s="290"/>
      <c r="BYT408" s="290"/>
      <c r="BYU408" s="290"/>
      <c r="BYV408" s="290"/>
      <c r="BYW408" s="290"/>
      <c r="BYX408" s="290"/>
      <c r="BYY408" s="290"/>
      <c r="BYZ408" s="290"/>
      <c r="BZA408" s="290"/>
      <c r="BZB408" s="290"/>
      <c r="BZC408" s="290"/>
      <c r="BZD408" s="290"/>
      <c r="BZE408" s="290"/>
      <c r="BZF408" s="290"/>
      <c r="BZG408" s="290"/>
      <c r="BZH408" s="290"/>
      <c r="BZI408" s="290"/>
      <c r="BZJ408" s="290"/>
      <c r="BZK408" s="290"/>
      <c r="BZL408" s="290"/>
      <c r="BZM408" s="290"/>
      <c r="BZN408" s="290"/>
      <c r="BZO408" s="290"/>
      <c r="BZP408" s="290"/>
      <c r="BZQ408" s="290"/>
      <c r="BZR408" s="290"/>
      <c r="BZS408" s="290"/>
      <c r="BZT408" s="290"/>
      <c r="BZU408" s="290"/>
      <c r="BZV408" s="290"/>
      <c r="BZW408" s="290"/>
      <c r="BZX408" s="290"/>
      <c r="BZY408" s="290"/>
      <c r="BZZ408" s="290"/>
      <c r="CAA408" s="290"/>
      <c r="CAB408" s="290"/>
      <c r="CAC408" s="290"/>
      <c r="CAD408" s="290"/>
      <c r="CAE408" s="290"/>
      <c r="CAF408" s="290"/>
      <c r="CAG408" s="290"/>
      <c r="CAH408" s="290"/>
      <c r="CAI408" s="290"/>
      <c r="CAJ408" s="290"/>
      <c r="CAK408" s="290"/>
      <c r="CAL408" s="290"/>
      <c r="CAM408" s="290"/>
      <c r="CAN408" s="290"/>
      <c r="CAO408" s="290"/>
      <c r="CAP408" s="290"/>
      <c r="CAQ408" s="290"/>
      <c r="CAR408" s="290"/>
      <c r="CAS408" s="290"/>
      <c r="CAT408" s="290"/>
      <c r="CAU408" s="290"/>
      <c r="CAV408" s="290"/>
      <c r="CAW408" s="290"/>
      <c r="CAX408" s="290"/>
      <c r="CAY408" s="290"/>
      <c r="CAZ408" s="290"/>
      <c r="CBA408" s="290"/>
      <c r="CBB408" s="290"/>
      <c r="CBC408" s="290"/>
      <c r="CBD408" s="290"/>
      <c r="CBE408" s="290"/>
      <c r="CBF408" s="290"/>
      <c r="CBG408" s="290"/>
      <c r="CBH408" s="290"/>
      <c r="CBI408" s="290"/>
      <c r="CBJ408" s="290"/>
      <c r="CBK408" s="290"/>
      <c r="CBL408" s="290"/>
      <c r="CBM408" s="290"/>
      <c r="CBN408" s="290"/>
      <c r="CBO408" s="290"/>
      <c r="CBP408" s="290"/>
      <c r="CBQ408" s="290"/>
      <c r="CBR408" s="290"/>
      <c r="CBS408" s="290"/>
      <c r="CBT408" s="290"/>
      <c r="CBU408" s="290"/>
      <c r="CBV408" s="290"/>
      <c r="CBW408" s="290"/>
      <c r="CBX408" s="290"/>
      <c r="CBY408" s="290"/>
      <c r="CBZ408" s="290"/>
      <c r="CCA408" s="290"/>
      <c r="CCB408" s="290"/>
      <c r="CCC408" s="290"/>
      <c r="CCD408" s="290"/>
      <c r="CCE408" s="290"/>
      <c r="CCF408" s="290"/>
      <c r="CCG408" s="290"/>
      <c r="CCH408" s="290"/>
      <c r="CCI408" s="290"/>
      <c r="CCJ408" s="290"/>
      <c r="CCK408" s="290"/>
      <c r="CCL408" s="290"/>
      <c r="CCM408" s="290"/>
      <c r="CCN408" s="290"/>
      <c r="CCO408" s="290"/>
      <c r="CCP408" s="290"/>
      <c r="CCQ408" s="290"/>
      <c r="CCR408" s="290"/>
      <c r="CCS408" s="290"/>
      <c r="CCT408" s="290"/>
      <c r="CCU408" s="290"/>
      <c r="CCV408" s="290"/>
      <c r="CCW408" s="290"/>
      <c r="CCX408" s="290"/>
      <c r="CCY408" s="290"/>
      <c r="CCZ408" s="290"/>
      <c r="CDA408" s="290"/>
      <c r="CDB408" s="290"/>
      <c r="CDC408" s="290"/>
      <c r="CDD408" s="290"/>
      <c r="CDE408" s="290"/>
      <c r="CDF408" s="290"/>
      <c r="CDG408" s="290"/>
      <c r="CDH408" s="290"/>
      <c r="CDI408" s="290"/>
      <c r="CDJ408" s="290"/>
      <c r="CDK408" s="290"/>
      <c r="CDL408" s="290"/>
      <c r="CDM408" s="290"/>
      <c r="CDN408" s="290"/>
      <c r="CDO408" s="290"/>
      <c r="CDP408" s="290"/>
      <c r="CDQ408" s="290"/>
      <c r="CDR408" s="290"/>
      <c r="CDS408" s="290"/>
      <c r="CDT408" s="290"/>
      <c r="CDU408" s="290"/>
      <c r="CDV408" s="290"/>
      <c r="CDW408" s="290"/>
      <c r="CDX408" s="290"/>
      <c r="CDY408" s="290"/>
      <c r="CDZ408" s="290"/>
      <c r="CEA408" s="290"/>
      <c r="CEB408" s="290"/>
      <c r="CEC408" s="290"/>
      <c r="CED408" s="290"/>
      <c r="CEE408" s="290"/>
      <c r="CEF408" s="290"/>
      <c r="CEG408" s="290"/>
      <c r="CEH408" s="290"/>
      <c r="CEI408" s="290"/>
      <c r="CEJ408" s="290"/>
      <c r="CEK408" s="290"/>
      <c r="CEL408" s="290"/>
      <c r="CEM408" s="290"/>
      <c r="CEN408" s="290"/>
      <c r="CEO408" s="290"/>
      <c r="CEP408" s="290"/>
      <c r="CEQ408" s="290"/>
      <c r="CER408" s="290"/>
      <c r="CES408" s="290"/>
      <c r="CET408" s="290"/>
      <c r="CEU408" s="290"/>
      <c r="CEV408" s="290"/>
      <c r="CEW408" s="290"/>
      <c r="CEX408" s="290"/>
      <c r="CEY408" s="290"/>
      <c r="CEZ408" s="290"/>
      <c r="CFA408" s="290"/>
      <c r="CFB408" s="290"/>
      <c r="CFC408" s="290"/>
      <c r="CFD408" s="290"/>
      <c r="CFE408" s="290"/>
      <c r="CFF408" s="290"/>
      <c r="CFG408" s="290"/>
      <c r="CFH408" s="290"/>
      <c r="CFI408" s="290"/>
      <c r="CFJ408" s="290"/>
      <c r="CFK408" s="290"/>
      <c r="CFL408" s="290"/>
      <c r="CFM408" s="290"/>
      <c r="CFN408" s="290"/>
      <c r="CFO408" s="290"/>
      <c r="CFP408" s="290"/>
      <c r="CFQ408" s="290"/>
      <c r="CFR408" s="290"/>
      <c r="CFS408" s="290"/>
      <c r="CFT408" s="290"/>
      <c r="CFU408" s="290"/>
      <c r="CFV408" s="290"/>
      <c r="CFW408" s="290"/>
      <c r="CFX408" s="290"/>
      <c r="CFY408" s="290"/>
      <c r="CFZ408" s="290"/>
      <c r="CGA408" s="290"/>
      <c r="CGB408" s="290"/>
      <c r="CGC408" s="290"/>
      <c r="CGD408" s="290"/>
      <c r="CGE408" s="290"/>
      <c r="CGF408" s="290"/>
      <c r="CGG408" s="290"/>
      <c r="CGH408" s="290"/>
      <c r="CGI408" s="290"/>
      <c r="CGJ408" s="290"/>
      <c r="CGK408" s="290"/>
      <c r="CGL408" s="290"/>
      <c r="CGM408" s="290"/>
      <c r="CGN408" s="290"/>
      <c r="CGO408" s="290"/>
      <c r="CGP408" s="290"/>
      <c r="CGQ408" s="290"/>
      <c r="CGR408" s="290"/>
      <c r="CGS408" s="290"/>
      <c r="CGT408" s="290"/>
      <c r="CGU408" s="290"/>
      <c r="CGV408" s="290"/>
      <c r="CGW408" s="290"/>
      <c r="CGX408" s="290"/>
      <c r="CGY408" s="290"/>
      <c r="CGZ408" s="290"/>
      <c r="CHA408" s="290"/>
      <c r="CHB408" s="290"/>
      <c r="CHC408" s="290"/>
      <c r="CHD408" s="290"/>
      <c r="CHE408" s="290"/>
      <c r="CHF408" s="290"/>
      <c r="CHG408" s="290"/>
      <c r="CHH408" s="290"/>
      <c r="CHI408" s="290"/>
      <c r="CHJ408" s="290"/>
      <c r="CHK408" s="290"/>
      <c r="CHL408" s="290"/>
      <c r="CHM408" s="290"/>
      <c r="CHN408" s="290"/>
      <c r="CHO408" s="290"/>
      <c r="CHP408" s="290"/>
      <c r="CHQ408" s="290"/>
      <c r="CHR408" s="290"/>
      <c r="CHS408" s="290"/>
      <c r="CHT408" s="290"/>
      <c r="CHU408" s="290"/>
      <c r="CHV408" s="290"/>
      <c r="CHW408" s="290"/>
      <c r="CHX408" s="290"/>
      <c r="CHY408" s="290"/>
      <c r="CHZ408" s="290"/>
      <c r="CIA408" s="290"/>
      <c r="CIB408" s="290"/>
      <c r="CIC408" s="290"/>
      <c r="CID408" s="290"/>
      <c r="CIE408" s="290"/>
      <c r="CIF408" s="290"/>
      <c r="CIG408" s="290"/>
      <c r="CIH408" s="290"/>
      <c r="CII408" s="290"/>
      <c r="CIJ408" s="290"/>
      <c r="CIK408" s="290"/>
      <c r="CIL408" s="290"/>
      <c r="CIM408" s="290"/>
      <c r="CIN408" s="290"/>
      <c r="CIO408" s="290"/>
      <c r="CIP408" s="290"/>
      <c r="CIQ408" s="290"/>
      <c r="CIR408" s="290"/>
      <c r="CIS408" s="290"/>
      <c r="CIT408" s="290"/>
      <c r="CIU408" s="290"/>
      <c r="CIV408" s="290"/>
      <c r="CIW408" s="290"/>
      <c r="CIX408" s="290"/>
      <c r="CIY408" s="290"/>
      <c r="CIZ408" s="290"/>
      <c r="CJA408" s="290"/>
      <c r="CJB408" s="290"/>
      <c r="CJC408" s="290"/>
      <c r="CJD408" s="290"/>
      <c r="CJE408" s="290"/>
      <c r="CJF408" s="290"/>
      <c r="CJG408" s="290"/>
      <c r="CJH408" s="290"/>
      <c r="CJI408" s="290"/>
      <c r="CJJ408" s="290"/>
      <c r="CJK408" s="290"/>
      <c r="CJL408" s="290"/>
      <c r="CJM408" s="290"/>
      <c r="CJN408" s="290"/>
      <c r="CJO408" s="290"/>
      <c r="CJP408" s="290"/>
      <c r="CJQ408" s="290"/>
      <c r="CJR408" s="290"/>
      <c r="CJS408" s="290"/>
      <c r="CJT408" s="290"/>
      <c r="CJU408" s="290"/>
      <c r="CJV408" s="290"/>
      <c r="CJW408" s="290"/>
      <c r="CJX408" s="290"/>
      <c r="CJY408" s="290"/>
      <c r="CJZ408" s="290"/>
      <c r="CKA408" s="290"/>
      <c r="CKB408" s="290"/>
      <c r="CKC408" s="290"/>
      <c r="CKD408" s="290"/>
      <c r="CKE408" s="290"/>
      <c r="CKF408" s="290"/>
      <c r="CKG408" s="290"/>
      <c r="CKH408" s="290"/>
      <c r="CKI408" s="290"/>
      <c r="CKJ408" s="290"/>
      <c r="CKK408" s="290"/>
      <c r="CKL408" s="290"/>
      <c r="CKM408" s="290"/>
      <c r="CKN408" s="290"/>
      <c r="CKO408" s="290"/>
      <c r="CKP408" s="290"/>
      <c r="CKQ408" s="290"/>
      <c r="CKR408" s="290"/>
      <c r="CKS408" s="290"/>
      <c r="CKT408" s="290"/>
      <c r="CKU408" s="290"/>
      <c r="CKV408" s="290"/>
      <c r="CKW408" s="290"/>
      <c r="CKX408" s="290"/>
      <c r="CKY408" s="290"/>
      <c r="CKZ408" s="290"/>
      <c r="CLA408" s="290"/>
      <c r="CLB408" s="290"/>
      <c r="CLC408" s="290"/>
      <c r="CLD408" s="290"/>
      <c r="CLE408" s="290"/>
      <c r="CLF408" s="290"/>
      <c r="CLG408" s="290"/>
      <c r="CLH408" s="290"/>
      <c r="CLI408" s="290"/>
      <c r="CLJ408" s="290"/>
      <c r="CLK408" s="290"/>
      <c r="CLL408" s="290"/>
      <c r="CLM408" s="290"/>
      <c r="CLN408" s="290"/>
      <c r="CLO408" s="290"/>
      <c r="CLP408" s="290"/>
      <c r="CLQ408" s="290"/>
      <c r="CLR408" s="290"/>
      <c r="CLS408" s="290"/>
      <c r="CLT408" s="290"/>
      <c r="CLU408" s="290"/>
      <c r="CLV408" s="290"/>
      <c r="CLW408" s="290"/>
      <c r="CLX408" s="290"/>
      <c r="CLY408" s="290"/>
      <c r="CLZ408" s="290"/>
      <c r="CMA408" s="290"/>
      <c r="CMB408" s="290"/>
      <c r="CMC408" s="290"/>
      <c r="CMD408" s="290"/>
      <c r="CME408" s="290"/>
      <c r="CMF408" s="290"/>
      <c r="CMG408" s="290"/>
      <c r="CMH408" s="290"/>
      <c r="CMI408" s="290"/>
      <c r="CMJ408" s="290"/>
      <c r="CMK408" s="290"/>
      <c r="CML408" s="290"/>
      <c r="CMM408" s="290"/>
      <c r="CMN408" s="290"/>
      <c r="CMO408" s="290"/>
      <c r="CMP408" s="290"/>
      <c r="CMQ408" s="290"/>
      <c r="CMR408" s="290"/>
      <c r="CMS408" s="290"/>
      <c r="CMT408" s="290"/>
      <c r="CMU408" s="290"/>
      <c r="CMV408" s="290"/>
      <c r="CMW408" s="290"/>
      <c r="CMX408" s="290"/>
      <c r="CMY408" s="290"/>
      <c r="CMZ408" s="290"/>
      <c r="CNA408" s="290"/>
      <c r="CNB408" s="290"/>
      <c r="CNC408" s="290"/>
      <c r="CND408" s="290"/>
      <c r="CNE408" s="290"/>
      <c r="CNF408" s="290"/>
      <c r="CNG408" s="290"/>
      <c r="CNH408" s="290"/>
      <c r="CNI408" s="290"/>
      <c r="CNJ408" s="290"/>
      <c r="CNK408" s="290"/>
      <c r="CNL408" s="290"/>
      <c r="CNM408" s="290"/>
      <c r="CNN408" s="290"/>
      <c r="CNO408" s="290"/>
      <c r="CNP408" s="290"/>
      <c r="CNQ408" s="290"/>
      <c r="CNR408" s="290"/>
      <c r="CNS408" s="290"/>
      <c r="CNT408" s="290"/>
      <c r="CNU408" s="290"/>
      <c r="CNV408" s="290"/>
      <c r="CNW408" s="290"/>
      <c r="CNX408" s="290"/>
      <c r="CNY408" s="290"/>
      <c r="CNZ408" s="290"/>
      <c r="COA408" s="290"/>
      <c r="COB408" s="290"/>
      <c r="COC408" s="290"/>
      <c r="COD408" s="290"/>
      <c r="COE408" s="290"/>
      <c r="COF408" s="290"/>
      <c r="COG408" s="290"/>
      <c r="COH408" s="290"/>
      <c r="COI408" s="290"/>
      <c r="COJ408" s="290"/>
      <c r="COK408" s="290"/>
      <c r="COL408" s="290"/>
      <c r="COM408" s="290"/>
      <c r="CON408" s="290"/>
      <c r="COO408" s="290"/>
      <c r="COP408" s="290"/>
      <c r="COQ408" s="290"/>
      <c r="COR408" s="290"/>
      <c r="COS408" s="290"/>
      <c r="COT408" s="290"/>
      <c r="COU408" s="290"/>
      <c r="COV408" s="290"/>
      <c r="COW408" s="290"/>
      <c r="COX408" s="290"/>
      <c r="COY408" s="290"/>
      <c r="COZ408" s="290"/>
      <c r="CPA408" s="290"/>
      <c r="CPB408" s="290"/>
      <c r="CPC408" s="290"/>
      <c r="CPD408" s="290"/>
      <c r="CPE408" s="290"/>
      <c r="CPF408" s="290"/>
      <c r="CPG408" s="290"/>
      <c r="CPH408" s="290"/>
      <c r="CPI408" s="290"/>
      <c r="CPJ408" s="290"/>
      <c r="CPK408" s="290"/>
      <c r="CPL408" s="290"/>
      <c r="CPM408" s="290"/>
      <c r="CPN408" s="290"/>
      <c r="CPO408" s="290"/>
      <c r="CPP408" s="290"/>
      <c r="CPQ408" s="290"/>
      <c r="CPR408" s="290"/>
      <c r="CPS408" s="290"/>
      <c r="CPT408" s="290"/>
      <c r="CPU408" s="290"/>
      <c r="CPV408" s="290"/>
      <c r="CPW408" s="290"/>
      <c r="CPX408" s="290"/>
      <c r="CPY408" s="290"/>
      <c r="CPZ408" s="290"/>
      <c r="CQA408" s="290"/>
      <c r="CQB408" s="290"/>
      <c r="CQC408" s="290"/>
      <c r="CQD408" s="290"/>
      <c r="CQE408" s="290"/>
      <c r="CQF408" s="290"/>
      <c r="CQG408" s="290"/>
      <c r="CQH408" s="290"/>
      <c r="CQI408" s="290"/>
      <c r="CQJ408" s="290"/>
      <c r="CQK408" s="290"/>
      <c r="CQL408" s="290"/>
      <c r="CQM408" s="290"/>
      <c r="CQN408" s="290"/>
      <c r="CQO408" s="290"/>
      <c r="CQP408" s="290"/>
      <c r="CQQ408" s="290"/>
      <c r="CQR408" s="290"/>
      <c r="CQS408" s="290"/>
      <c r="CQT408" s="290"/>
      <c r="CQU408" s="290"/>
      <c r="CQV408" s="290"/>
      <c r="CQW408" s="290"/>
      <c r="CQX408" s="290"/>
      <c r="CQY408" s="290"/>
      <c r="CQZ408" s="290"/>
      <c r="CRA408" s="290"/>
      <c r="CRB408" s="290"/>
      <c r="CRC408" s="290"/>
      <c r="CRD408" s="290"/>
      <c r="CRE408" s="290"/>
      <c r="CRF408" s="290"/>
      <c r="CRG408" s="290"/>
      <c r="CRH408" s="290"/>
      <c r="CRI408" s="290"/>
      <c r="CRJ408" s="290"/>
      <c r="CRK408" s="290"/>
      <c r="CRL408" s="290"/>
      <c r="CRM408" s="290"/>
      <c r="CRN408" s="290"/>
      <c r="CRO408" s="290"/>
      <c r="CRP408" s="290"/>
      <c r="CRQ408" s="290"/>
      <c r="CRR408" s="290"/>
      <c r="CRS408" s="290"/>
      <c r="CRT408" s="290"/>
      <c r="CRU408" s="290"/>
      <c r="CRV408" s="290"/>
      <c r="CRW408" s="290"/>
      <c r="CRX408" s="290"/>
      <c r="CRY408" s="290"/>
      <c r="CRZ408" s="290"/>
      <c r="CSA408" s="290"/>
      <c r="CSB408" s="290"/>
      <c r="CSC408" s="290"/>
      <c r="CSD408" s="290"/>
      <c r="CSE408" s="290"/>
      <c r="CSF408" s="290"/>
      <c r="CSG408" s="290"/>
      <c r="CSH408" s="290"/>
      <c r="CSI408" s="290"/>
      <c r="CSJ408" s="290"/>
      <c r="CSK408" s="290"/>
      <c r="CSL408" s="290"/>
      <c r="CSM408" s="290"/>
      <c r="CSN408" s="290"/>
      <c r="CSO408" s="290"/>
      <c r="CSP408" s="290"/>
      <c r="CSQ408" s="290"/>
      <c r="CSR408" s="290"/>
      <c r="CSS408" s="290"/>
      <c r="CST408" s="290"/>
      <c r="CSU408" s="290"/>
      <c r="CSV408" s="290"/>
      <c r="CSW408" s="290"/>
      <c r="CSX408" s="290"/>
      <c r="CSY408" s="290"/>
      <c r="CSZ408" s="290"/>
      <c r="CTA408" s="290"/>
      <c r="CTB408" s="290"/>
      <c r="CTC408" s="290"/>
      <c r="CTD408" s="290"/>
      <c r="CTE408" s="290"/>
      <c r="CTF408" s="290"/>
      <c r="CTG408" s="290"/>
      <c r="CTH408" s="290"/>
      <c r="CTI408" s="290"/>
      <c r="CTJ408" s="290"/>
      <c r="CTK408" s="290"/>
      <c r="CTL408" s="290"/>
      <c r="CTM408" s="290"/>
      <c r="CTN408" s="290"/>
      <c r="CTO408" s="290"/>
      <c r="CTP408" s="290"/>
      <c r="CTQ408" s="290"/>
      <c r="CTR408" s="290"/>
      <c r="CTS408" s="290"/>
      <c r="CTT408" s="290"/>
      <c r="CTU408" s="290"/>
      <c r="CTV408" s="290"/>
      <c r="CTW408" s="290"/>
      <c r="CTX408" s="290"/>
      <c r="CTY408" s="290"/>
      <c r="CTZ408" s="290"/>
      <c r="CUA408" s="290"/>
      <c r="CUB408" s="290"/>
      <c r="CUC408" s="290"/>
      <c r="CUD408" s="290"/>
      <c r="CUE408" s="290"/>
      <c r="CUF408" s="290"/>
      <c r="CUG408" s="290"/>
      <c r="CUH408" s="290"/>
      <c r="CUI408" s="290"/>
      <c r="CUJ408" s="290"/>
      <c r="CUK408" s="290"/>
      <c r="CUL408" s="290"/>
      <c r="CUM408" s="290"/>
      <c r="CUN408" s="290"/>
      <c r="CUO408" s="290"/>
      <c r="CUP408" s="290"/>
      <c r="CUQ408" s="290"/>
      <c r="CUR408" s="290"/>
      <c r="CUS408" s="290"/>
      <c r="CUT408" s="290"/>
      <c r="CUU408" s="290"/>
      <c r="CUV408" s="290"/>
      <c r="CUW408" s="290"/>
      <c r="CUX408" s="290"/>
      <c r="CUY408" s="290"/>
      <c r="CUZ408" s="290"/>
      <c r="CVA408" s="290"/>
      <c r="CVB408" s="290"/>
      <c r="CVC408" s="290"/>
      <c r="CVD408" s="290"/>
      <c r="CVE408" s="290"/>
      <c r="CVF408" s="290"/>
      <c r="CVG408" s="290"/>
      <c r="CVH408" s="290"/>
      <c r="CVI408" s="290"/>
      <c r="CVJ408" s="290"/>
      <c r="CVK408" s="290"/>
      <c r="CVL408" s="290"/>
      <c r="CVM408" s="290"/>
      <c r="CVN408" s="290"/>
      <c r="CVO408" s="290"/>
      <c r="CVP408" s="290"/>
      <c r="CVQ408" s="290"/>
      <c r="CVR408" s="290"/>
      <c r="CVS408" s="290"/>
      <c r="CVT408" s="290"/>
      <c r="CVU408" s="290"/>
      <c r="CVV408" s="290"/>
      <c r="CVW408" s="290"/>
      <c r="CVX408" s="290"/>
      <c r="CVY408" s="290"/>
      <c r="CVZ408" s="290"/>
      <c r="CWA408" s="290"/>
      <c r="CWB408" s="290"/>
      <c r="CWC408" s="290"/>
      <c r="CWD408" s="290"/>
      <c r="CWE408" s="290"/>
      <c r="CWF408" s="290"/>
      <c r="CWG408" s="290"/>
      <c r="CWH408" s="290"/>
      <c r="CWI408" s="290"/>
      <c r="CWJ408" s="290"/>
      <c r="CWK408" s="290"/>
      <c r="CWL408" s="290"/>
      <c r="CWM408" s="290"/>
      <c r="CWN408" s="290"/>
      <c r="CWO408" s="290"/>
      <c r="CWP408" s="290"/>
      <c r="CWQ408" s="290"/>
      <c r="CWR408" s="290"/>
      <c r="CWS408" s="290"/>
      <c r="CWT408" s="290"/>
      <c r="CWU408" s="290"/>
      <c r="CWV408" s="290"/>
      <c r="CWW408" s="290"/>
      <c r="CWX408" s="290"/>
      <c r="CWY408" s="290"/>
      <c r="CWZ408" s="290"/>
      <c r="CXA408" s="290"/>
      <c r="CXB408" s="290"/>
      <c r="CXC408" s="290"/>
      <c r="CXD408" s="290"/>
      <c r="CXE408" s="290"/>
      <c r="CXF408" s="290"/>
      <c r="CXG408" s="290"/>
      <c r="CXH408" s="290"/>
      <c r="CXI408" s="290"/>
      <c r="CXJ408" s="290"/>
      <c r="CXK408" s="290"/>
      <c r="CXL408" s="290"/>
      <c r="CXM408" s="290"/>
      <c r="CXN408" s="290"/>
      <c r="CXO408" s="290"/>
      <c r="CXP408" s="290"/>
      <c r="CXQ408" s="290"/>
      <c r="CXR408" s="290"/>
      <c r="CXS408" s="290"/>
      <c r="CXT408" s="290"/>
      <c r="CXU408" s="290"/>
      <c r="CXV408" s="290"/>
      <c r="CXW408" s="290"/>
      <c r="CXX408" s="290"/>
      <c r="CXY408" s="290"/>
      <c r="CXZ408" s="290"/>
      <c r="CYA408" s="290"/>
      <c r="CYB408" s="290"/>
      <c r="CYC408" s="290"/>
      <c r="CYD408" s="290"/>
      <c r="CYE408" s="290"/>
      <c r="CYF408" s="290"/>
      <c r="CYG408" s="290"/>
      <c r="CYH408" s="290"/>
      <c r="CYI408" s="290"/>
      <c r="CYJ408" s="290"/>
      <c r="CYK408" s="290"/>
      <c r="CYL408" s="290"/>
      <c r="CYM408" s="290"/>
      <c r="CYN408" s="290"/>
      <c r="CYO408" s="290"/>
      <c r="CYP408" s="290"/>
      <c r="CYQ408" s="290"/>
      <c r="CYR408" s="290"/>
      <c r="CYS408" s="290"/>
      <c r="CYT408" s="290"/>
      <c r="CYU408" s="290"/>
      <c r="CYV408" s="290"/>
      <c r="CYW408" s="290"/>
      <c r="CYX408" s="290"/>
      <c r="CYY408" s="290"/>
      <c r="CYZ408" s="290"/>
      <c r="CZA408" s="290"/>
      <c r="CZB408" s="290"/>
      <c r="CZC408" s="290"/>
      <c r="CZD408" s="290"/>
      <c r="CZE408" s="290"/>
      <c r="CZF408" s="290"/>
      <c r="CZG408" s="290"/>
      <c r="CZH408" s="290"/>
      <c r="CZI408" s="290"/>
      <c r="CZJ408" s="290"/>
      <c r="CZK408" s="290"/>
      <c r="CZL408" s="290"/>
      <c r="CZM408" s="290"/>
      <c r="CZN408" s="290"/>
      <c r="CZO408" s="290"/>
      <c r="CZP408" s="290"/>
      <c r="CZQ408" s="290"/>
      <c r="CZR408" s="290"/>
      <c r="CZS408" s="290"/>
      <c r="CZT408" s="290"/>
      <c r="CZU408" s="290"/>
      <c r="CZV408" s="290"/>
      <c r="CZW408" s="290"/>
      <c r="CZX408" s="290"/>
      <c r="CZY408" s="290"/>
      <c r="CZZ408" s="290"/>
      <c r="DAA408" s="290"/>
      <c r="DAB408" s="290"/>
      <c r="DAC408" s="290"/>
      <c r="DAD408" s="290"/>
      <c r="DAE408" s="290"/>
      <c r="DAF408" s="290"/>
      <c r="DAG408" s="290"/>
      <c r="DAH408" s="290"/>
      <c r="DAI408" s="290"/>
      <c r="DAJ408" s="290"/>
      <c r="DAK408" s="290"/>
      <c r="DAL408" s="290"/>
      <c r="DAM408" s="290"/>
      <c r="DAN408" s="290"/>
      <c r="DAO408" s="290"/>
      <c r="DAP408" s="290"/>
      <c r="DAQ408" s="290"/>
      <c r="DAR408" s="290"/>
      <c r="DAS408" s="290"/>
      <c r="DAT408" s="290"/>
      <c r="DAU408" s="290"/>
      <c r="DAV408" s="290"/>
      <c r="DAW408" s="290"/>
      <c r="DAX408" s="290"/>
      <c r="DAY408" s="290"/>
      <c r="DAZ408" s="290"/>
      <c r="DBA408" s="290"/>
      <c r="DBB408" s="290"/>
      <c r="DBC408" s="290"/>
      <c r="DBD408" s="290"/>
      <c r="DBE408" s="290"/>
      <c r="DBF408" s="290"/>
      <c r="DBG408" s="290"/>
      <c r="DBH408" s="290"/>
      <c r="DBI408" s="290"/>
      <c r="DBJ408" s="290"/>
      <c r="DBK408" s="290"/>
      <c r="DBL408" s="290"/>
      <c r="DBM408" s="290"/>
      <c r="DBN408" s="290"/>
      <c r="DBO408" s="290"/>
      <c r="DBP408" s="290"/>
      <c r="DBQ408" s="290"/>
      <c r="DBR408" s="290"/>
      <c r="DBS408" s="290"/>
      <c r="DBT408" s="290"/>
      <c r="DBU408" s="290"/>
      <c r="DBV408" s="290"/>
      <c r="DBW408" s="290"/>
      <c r="DBX408" s="290"/>
      <c r="DBY408" s="290"/>
      <c r="DBZ408" s="290"/>
      <c r="DCA408" s="290"/>
      <c r="DCB408" s="290"/>
      <c r="DCC408" s="290"/>
      <c r="DCD408" s="290"/>
      <c r="DCE408" s="290"/>
      <c r="DCF408" s="290"/>
      <c r="DCG408" s="290"/>
      <c r="DCH408" s="290"/>
      <c r="DCI408" s="290"/>
      <c r="DCJ408" s="290"/>
      <c r="DCK408" s="290"/>
      <c r="DCL408" s="290"/>
      <c r="DCM408" s="290"/>
      <c r="DCN408" s="290"/>
      <c r="DCO408" s="290"/>
      <c r="DCP408" s="290"/>
      <c r="DCQ408" s="290"/>
      <c r="DCR408" s="290"/>
      <c r="DCS408" s="290"/>
      <c r="DCT408" s="290"/>
      <c r="DCU408" s="290"/>
      <c r="DCV408" s="290"/>
      <c r="DCW408" s="290"/>
      <c r="DCX408" s="290"/>
      <c r="DCY408" s="290"/>
      <c r="DCZ408" s="290"/>
      <c r="DDA408" s="290"/>
      <c r="DDB408" s="290"/>
      <c r="DDC408" s="290"/>
      <c r="DDD408" s="290"/>
      <c r="DDE408" s="290"/>
      <c r="DDF408" s="290"/>
      <c r="DDG408" s="290"/>
      <c r="DDH408" s="290"/>
      <c r="DDI408" s="290"/>
      <c r="DDJ408" s="290"/>
      <c r="DDK408" s="290"/>
      <c r="DDL408" s="290"/>
      <c r="DDM408" s="290"/>
      <c r="DDN408" s="290"/>
      <c r="DDO408" s="290"/>
      <c r="DDP408" s="290"/>
      <c r="DDQ408" s="290"/>
      <c r="DDR408" s="290"/>
      <c r="DDS408" s="290"/>
      <c r="DDT408" s="290"/>
      <c r="DDU408" s="290"/>
      <c r="DDV408" s="290"/>
      <c r="DDW408" s="290"/>
      <c r="DDX408" s="290"/>
      <c r="DDY408" s="290"/>
      <c r="DDZ408" s="290"/>
      <c r="DEA408" s="290"/>
      <c r="DEB408" s="290"/>
      <c r="DEC408" s="290"/>
      <c r="DED408" s="290"/>
      <c r="DEE408" s="290"/>
      <c r="DEF408" s="290"/>
      <c r="DEG408" s="290"/>
      <c r="DEH408" s="290"/>
      <c r="DEI408" s="290"/>
      <c r="DEJ408" s="290"/>
      <c r="DEK408" s="290"/>
      <c r="DEL408" s="290"/>
      <c r="DEM408" s="290"/>
      <c r="DEN408" s="290"/>
      <c r="DEO408" s="290"/>
      <c r="DEP408" s="290"/>
      <c r="DEQ408" s="290"/>
      <c r="DER408" s="290"/>
      <c r="DES408" s="290"/>
      <c r="DET408" s="290"/>
      <c r="DEU408" s="290"/>
      <c r="DEV408" s="290"/>
      <c r="DEW408" s="290"/>
      <c r="DEX408" s="290"/>
      <c r="DEY408" s="290"/>
      <c r="DEZ408" s="290"/>
      <c r="DFA408" s="290"/>
      <c r="DFB408" s="290"/>
      <c r="DFC408" s="290"/>
      <c r="DFD408" s="290"/>
      <c r="DFE408" s="290"/>
      <c r="DFF408" s="290"/>
      <c r="DFG408" s="290"/>
      <c r="DFH408" s="290"/>
      <c r="DFI408" s="290"/>
      <c r="DFJ408" s="290"/>
      <c r="DFK408" s="290"/>
      <c r="DFL408" s="290"/>
      <c r="DFM408" s="290"/>
      <c r="DFN408" s="290"/>
      <c r="DFO408" s="290"/>
      <c r="DFP408" s="290"/>
      <c r="DFQ408" s="290"/>
      <c r="DFR408" s="290"/>
      <c r="DFS408" s="290"/>
      <c r="DFT408" s="290"/>
      <c r="DFU408" s="290"/>
      <c r="DFV408" s="290"/>
      <c r="DFW408" s="290"/>
      <c r="DFX408" s="290"/>
      <c r="DFY408" s="290"/>
      <c r="DFZ408" s="290"/>
      <c r="DGA408" s="290"/>
      <c r="DGB408" s="290"/>
      <c r="DGC408" s="290"/>
      <c r="DGD408" s="290"/>
      <c r="DGE408" s="290"/>
      <c r="DGF408" s="290"/>
      <c r="DGG408" s="290"/>
      <c r="DGH408" s="290"/>
      <c r="DGI408" s="290"/>
      <c r="DGJ408" s="290"/>
      <c r="DGK408" s="290"/>
      <c r="DGL408" s="290"/>
      <c r="DGM408" s="290"/>
      <c r="DGN408" s="290"/>
      <c r="DGO408" s="290"/>
      <c r="DGP408" s="290"/>
      <c r="DGQ408" s="290"/>
      <c r="DGR408" s="290"/>
      <c r="DGS408" s="290"/>
      <c r="DGT408" s="290"/>
      <c r="DGU408" s="290"/>
      <c r="DGV408" s="290"/>
      <c r="DGW408" s="290"/>
      <c r="DGX408" s="290"/>
      <c r="DGY408" s="290"/>
      <c r="DGZ408" s="290"/>
      <c r="DHA408" s="290"/>
      <c r="DHB408" s="290"/>
      <c r="DHC408" s="290"/>
      <c r="DHD408" s="290"/>
      <c r="DHE408" s="290"/>
      <c r="DHF408" s="290"/>
      <c r="DHG408" s="290"/>
      <c r="DHH408" s="290"/>
      <c r="DHI408" s="290"/>
      <c r="DHJ408" s="290"/>
      <c r="DHK408" s="290"/>
      <c r="DHL408" s="290"/>
      <c r="DHM408" s="290"/>
      <c r="DHN408" s="290"/>
      <c r="DHO408" s="290"/>
      <c r="DHP408" s="290"/>
      <c r="DHQ408" s="290"/>
      <c r="DHR408" s="290"/>
      <c r="DHS408" s="290"/>
      <c r="DHT408" s="290"/>
      <c r="DHU408" s="290"/>
      <c r="DHV408" s="290"/>
      <c r="DHW408" s="290"/>
      <c r="DHX408" s="290"/>
      <c r="DHY408" s="290"/>
      <c r="DHZ408" s="290"/>
      <c r="DIA408" s="290"/>
      <c r="DIB408" s="290"/>
      <c r="DIC408" s="290"/>
      <c r="DID408" s="290"/>
      <c r="DIE408" s="290"/>
      <c r="DIF408" s="290"/>
      <c r="DIG408" s="290"/>
      <c r="DIH408" s="290"/>
      <c r="DII408" s="290"/>
      <c r="DIJ408" s="290"/>
      <c r="DIK408" s="290"/>
      <c r="DIL408" s="290"/>
      <c r="DIM408" s="290"/>
      <c r="DIN408" s="290"/>
      <c r="DIO408" s="290"/>
      <c r="DIP408" s="290"/>
      <c r="DIQ408" s="290"/>
      <c r="DIR408" s="290"/>
      <c r="DIS408" s="290"/>
      <c r="DIT408" s="290"/>
      <c r="DIU408" s="290"/>
      <c r="DIV408" s="290"/>
      <c r="DIW408" s="290"/>
      <c r="DIX408" s="290"/>
      <c r="DIY408" s="290"/>
      <c r="DIZ408" s="290"/>
      <c r="DJA408" s="290"/>
      <c r="DJB408" s="290"/>
      <c r="DJC408" s="290"/>
      <c r="DJD408" s="290"/>
      <c r="DJE408" s="290"/>
      <c r="DJF408" s="290"/>
      <c r="DJG408" s="290"/>
      <c r="DJH408" s="290"/>
      <c r="DJI408" s="290"/>
      <c r="DJJ408" s="290"/>
      <c r="DJK408" s="290"/>
      <c r="DJL408" s="290"/>
      <c r="DJM408" s="290"/>
      <c r="DJN408" s="290"/>
      <c r="DJO408" s="290"/>
      <c r="DJP408" s="290"/>
      <c r="DJQ408" s="290"/>
      <c r="DJR408" s="290"/>
      <c r="DJS408" s="290"/>
      <c r="DJT408" s="290"/>
      <c r="DJU408" s="290"/>
      <c r="DJV408" s="290"/>
      <c r="DJW408" s="290"/>
      <c r="DJX408" s="290"/>
      <c r="DJY408" s="290"/>
      <c r="DJZ408" s="290"/>
      <c r="DKA408" s="290"/>
      <c r="DKB408" s="290"/>
      <c r="DKC408" s="290"/>
      <c r="DKD408" s="290"/>
      <c r="DKE408" s="290"/>
      <c r="DKF408" s="290"/>
      <c r="DKG408" s="290"/>
      <c r="DKH408" s="290"/>
      <c r="DKI408" s="290"/>
      <c r="DKJ408" s="290"/>
      <c r="DKK408" s="290"/>
      <c r="DKL408" s="290"/>
      <c r="DKM408" s="290"/>
      <c r="DKN408" s="290"/>
      <c r="DKO408" s="290"/>
      <c r="DKP408" s="290"/>
      <c r="DKQ408" s="290"/>
      <c r="DKR408" s="290"/>
      <c r="DKS408" s="290"/>
      <c r="DKT408" s="290"/>
      <c r="DKU408" s="290"/>
      <c r="DKV408" s="290"/>
      <c r="DKW408" s="290"/>
      <c r="DKX408" s="290"/>
      <c r="DKY408" s="290"/>
      <c r="DKZ408" s="290"/>
      <c r="DLA408" s="290"/>
      <c r="DLB408" s="290"/>
      <c r="DLC408" s="290"/>
      <c r="DLD408" s="290"/>
      <c r="DLE408" s="290"/>
      <c r="DLF408" s="290"/>
      <c r="DLG408" s="290"/>
      <c r="DLH408" s="290"/>
      <c r="DLI408" s="290"/>
      <c r="DLJ408" s="290"/>
      <c r="DLK408" s="290"/>
      <c r="DLL408" s="290"/>
      <c r="DLM408" s="290"/>
      <c r="DLN408" s="290"/>
      <c r="DLO408" s="290"/>
      <c r="DLP408" s="290"/>
      <c r="DLQ408" s="290"/>
      <c r="DLR408" s="290"/>
      <c r="DLS408" s="290"/>
      <c r="DLT408" s="290"/>
      <c r="DLU408" s="290"/>
      <c r="DLV408" s="290"/>
      <c r="DLW408" s="290"/>
      <c r="DLX408" s="290"/>
      <c r="DLY408" s="290"/>
      <c r="DLZ408" s="290"/>
      <c r="DMA408" s="290"/>
      <c r="DMB408" s="290"/>
      <c r="DMC408" s="290"/>
      <c r="DMD408" s="290"/>
      <c r="DME408" s="290"/>
      <c r="DMF408" s="290"/>
      <c r="DMG408" s="290"/>
      <c r="DMH408" s="290"/>
      <c r="DMI408" s="290"/>
      <c r="DMJ408" s="290"/>
      <c r="DMK408" s="290"/>
      <c r="DML408" s="290"/>
      <c r="DMM408" s="290"/>
      <c r="DMN408" s="290"/>
      <c r="DMO408" s="290"/>
      <c r="DMP408" s="290"/>
      <c r="DMQ408" s="290"/>
      <c r="DMR408" s="290"/>
      <c r="DMS408" s="290"/>
      <c r="DMT408" s="290"/>
      <c r="DMU408" s="290"/>
      <c r="DMV408" s="290"/>
      <c r="DMW408" s="290"/>
      <c r="DMX408" s="290"/>
      <c r="DMY408" s="290"/>
      <c r="DMZ408" s="290"/>
      <c r="DNA408" s="290"/>
      <c r="DNB408" s="290"/>
      <c r="DNC408" s="290"/>
      <c r="DND408" s="290"/>
      <c r="DNE408" s="290"/>
      <c r="DNF408" s="290"/>
      <c r="DNG408" s="290"/>
      <c r="DNH408" s="290"/>
      <c r="DNI408" s="290"/>
      <c r="DNJ408" s="290"/>
      <c r="DNK408" s="290"/>
      <c r="DNL408" s="290"/>
      <c r="DNM408" s="290"/>
      <c r="DNN408" s="290"/>
      <c r="DNO408" s="290"/>
      <c r="DNP408" s="290"/>
      <c r="DNQ408" s="290"/>
      <c r="DNR408" s="290"/>
      <c r="DNS408" s="290"/>
      <c r="DNT408" s="290"/>
      <c r="DNU408" s="290"/>
      <c r="DNV408" s="290"/>
      <c r="DNW408" s="290"/>
      <c r="DNX408" s="290"/>
      <c r="DNY408" s="290"/>
      <c r="DNZ408" s="290"/>
      <c r="DOA408" s="290"/>
      <c r="DOB408" s="290"/>
      <c r="DOC408" s="290"/>
      <c r="DOD408" s="290"/>
      <c r="DOE408" s="290"/>
      <c r="DOF408" s="290"/>
      <c r="DOG408" s="290"/>
      <c r="DOH408" s="290"/>
      <c r="DOI408" s="290"/>
      <c r="DOJ408" s="290"/>
      <c r="DOK408" s="290"/>
      <c r="DOL408" s="290"/>
      <c r="DOM408" s="290"/>
      <c r="DON408" s="290"/>
      <c r="DOO408" s="290"/>
      <c r="DOP408" s="290"/>
      <c r="DOQ408" s="290"/>
      <c r="DOR408" s="290"/>
      <c r="DOS408" s="290"/>
      <c r="DOT408" s="290"/>
      <c r="DOU408" s="290"/>
      <c r="DOV408" s="290"/>
      <c r="DOW408" s="290"/>
      <c r="DOX408" s="290"/>
      <c r="DOY408" s="290"/>
      <c r="DOZ408" s="290"/>
      <c r="DPA408" s="290"/>
      <c r="DPB408" s="290"/>
      <c r="DPC408" s="290"/>
      <c r="DPD408" s="290"/>
      <c r="DPE408" s="290"/>
      <c r="DPF408" s="290"/>
      <c r="DPG408" s="290"/>
      <c r="DPH408" s="290"/>
      <c r="DPI408" s="290"/>
      <c r="DPJ408" s="290"/>
      <c r="DPK408" s="290"/>
      <c r="DPL408" s="290"/>
      <c r="DPM408" s="290"/>
      <c r="DPN408" s="290"/>
      <c r="DPO408" s="290"/>
      <c r="DPP408" s="290"/>
      <c r="DPQ408" s="290"/>
      <c r="DPR408" s="290"/>
      <c r="DPS408" s="290"/>
      <c r="DPT408" s="290"/>
      <c r="DPU408" s="290"/>
      <c r="DPV408" s="290"/>
      <c r="DPW408" s="290"/>
      <c r="DPX408" s="290"/>
      <c r="DPY408" s="290"/>
      <c r="DPZ408" s="290"/>
      <c r="DQA408" s="290"/>
      <c r="DQB408" s="290"/>
      <c r="DQC408" s="290"/>
      <c r="DQD408" s="290"/>
      <c r="DQE408" s="290"/>
      <c r="DQF408" s="290"/>
      <c r="DQG408" s="290"/>
      <c r="DQH408" s="290"/>
      <c r="DQI408" s="290"/>
      <c r="DQJ408" s="290"/>
      <c r="DQK408" s="290"/>
      <c r="DQL408" s="290"/>
      <c r="DQM408" s="290"/>
      <c r="DQN408" s="290"/>
      <c r="DQO408" s="290"/>
      <c r="DQP408" s="290"/>
      <c r="DQQ408" s="290"/>
      <c r="DQR408" s="290"/>
      <c r="DQS408" s="290"/>
      <c r="DQT408" s="290"/>
      <c r="DQU408" s="290"/>
      <c r="DQV408" s="290"/>
      <c r="DQW408" s="290"/>
      <c r="DQX408" s="290"/>
      <c r="DQY408" s="290"/>
      <c r="DQZ408" s="290"/>
      <c r="DRA408" s="290"/>
      <c r="DRB408" s="290"/>
      <c r="DRC408" s="290"/>
      <c r="DRD408" s="290"/>
      <c r="DRE408" s="290"/>
      <c r="DRF408" s="290"/>
      <c r="DRG408" s="290"/>
      <c r="DRH408" s="290"/>
      <c r="DRI408" s="290"/>
      <c r="DRJ408" s="290"/>
      <c r="DRK408" s="290"/>
      <c r="DRL408" s="290"/>
      <c r="DRM408" s="290"/>
      <c r="DRN408" s="290"/>
      <c r="DRO408" s="290"/>
      <c r="DRP408" s="290"/>
      <c r="DRQ408" s="290"/>
      <c r="DRR408" s="290"/>
      <c r="DRS408" s="290"/>
      <c r="DRT408" s="290"/>
      <c r="DRU408" s="290"/>
      <c r="DRV408" s="290"/>
      <c r="DRW408" s="290"/>
      <c r="DRX408" s="290"/>
      <c r="DRY408" s="290"/>
      <c r="DRZ408" s="290"/>
      <c r="DSA408" s="290"/>
      <c r="DSB408" s="290"/>
      <c r="DSC408" s="290"/>
      <c r="DSD408" s="290"/>
      <c r="DSE408" s="290"/>
      <c r="DSF408" s="290"/>
      <c r="DSG408" s="290"/>
      <c r="DSH408" s="290"/>
      <c r="DSI408" s="290"/>
      <c r="DSJ408" s="290"/>
      <c r="DSK408" s="290"/>
      <c r="DSL408" s="290"/>
      <c r="DSM408" s="290"/>
      <c r="DSN408" s="290"/>
      <c r="DSO408" s="290"/>
      <c r="DSP408" s="290"/>
      <c r="DSQ408" s="290"/>
      <c r="DSR408" s="290"/>
      <c r="DSS408" s="290"/>
      <c r="DST408" s="290"/>
      <c r="DSU408" s="290"/>
      <c r="DSV408" s="290"/>
      <c r="DSW408" s="290"/>
      <c r="DSX408" s="290"/>
      <c r="DSY408" s="290"/>
      <c r="DSZ408" s="290"/>
      <c r="DTA408" s="290"/>
      <c r="DTB408" s="290"/>
      <c r="DTC408" s="290"/>
      <c r="DTD408" s="290"/>
      <c r="DTE408" s="290"/>
      <c r="DTF408" s="290"/>
      <c r="DTG408" s="290"/>
      <c r="DTH408" s="290"/>
      <c r="DTI408" s="290"/>
      <c r="DTJ408" s="290"/>
      <c r="DTK408" s="290"/>
      <c r="DTL408" s="290"/>
      <c r="DTM408" s="290"/>
      <c r="DTN408" s="290"/>
      <c r="DTO408" s="290"/>
      <c r="DTP408" s="290"/>
      <c r="DTQ408" s="290"/>
      <c r="DTR408" s="290"/>
      <c r="DTS408" s="290"/>
      <c r="DTT408" s="290"/>
      <c r="DTU408" s="290"/>
      <c r="DTV408" s="290"/>
      <c r="DTW408" s="290"/>
      <c r="DTX408" s="290"/>
      <c r="DTY408" s="290"/>
      <c r="DTZ408" s="290"/>
      <c r="DUA408" s="290"/>
      <c r="DUB408" s="290"/>
      <c r="DUC408" s="290"/>
      <c r="DUD408" s="290"/>
      <c r="DUE408" s="290"/>
      <c r="DUF408" s="290"/>
      <c r="DUG408" s="290"/>
      <c r="DUH408" s="290"/>
      <c r="DUI408" s="290"/>
      <c r="DUJ408" s="290"/>
      <c r="DUK408" s="290"/>
      <c r="DUL408" s="290"/>
      <c r="DUM408" s="290"/>
      <c r="DUN408" s="290"/>
      <c r="DUO408" s="290"/>
      <c r="DUP408" s="290"/>
      <c r="DUQ408" s="290"/>
      <c r="DUR408" s="290"/>
      <c r="DUS408" s="290"/>
      <c r="DUT408" s="290"/>
      <c r="DUU408" s="290"/>
      <c r="DUV408" s="290"/>
      <c r="DUW408" s="290"/>
      <c r="DUX408" s="290"/>
      <c r="DUY408" s="290"/>
      <c r="DUZ408" s="290"/>
      <c r="DVA408" s="290"/>
      <c r="DVB408" s="290"/>
      <c r="DVC408" s="290"/>
      <c r="DVD408" s="290"/>
      <c r="DVE408" s="290"/>
      <c r="DVF408" s="290"/>
      <c r="DVG408" s="290"/>
      <c r="DVH408" s="290"/>
      <c r="DVI408" s="290"/>
      <c r="DVJ408" s="290"/>
      <c r="DVK408" s="290"/>
      <c r="DVL408" s="290"/>
      <c r="DVM408" s="290"/>
      <c r="DVN408" s="290"/>
      <c r="DVO408" s="290"/>
      <c r="DVP408" s="290"/>
      <c r="DVQ408" s="290"/>
      <c r="DVR408" s="290"/>
      <c r="DVS408" s="290"/>
      <c r="DVT408" s="290"/>
      <c r="DVU408" s="290"/>
      <c r="DVV408" s="290"/>
      <c r="DVW408" s="290"/>
      <c r="DVX408" s="290"/>
      <c r="DVY408" s="290"/>
      <c r="DVZ408" s="290"/>
      <c r="DWA408" s="290"/>
      <c r="DWB408" s="290"/>
      <c r="DWC408" s="290"/>
      <c r="DWD408" s="290"/>
      <c r="DWE408" s="290"/>
      <c r="DWF408" s="290"/>
      <c r="DWG408" s="290"/>
      <c r="DWH408" s="290"/>
      <c r="DWI408" s="290"/>
      <c r="DWJ408" s="290"/>
      <c r="DWK408" s="290"/>
      <c r="DWL408" s="290"/>
      <c r="DWM408" s="290"/>
      <c r="DWN408" s="290"/>
      <c r="DWO408" s="290"/>
      <c r="DWP408" s="290"/>
      <c r="DWQ408" s="290"/>
      <c r="DWR408" s="290"/>
      <c r="DWS408" s="290"/>
      <c r="DWT408" s="290"/>
      <c r="DWU408" s="290"/>
      <c r="DWV408" s="290"/>
      <c r="DWW408" s="290"/>
      <c r="DWX408" s="290"/>
      <c r="DWY408" s="290"/>
      <c r="DWZ408" s="290"/>
      <c r="DXA408" s="290"/>
      <c r="DXB408" s="290"/>
      <c r="DXC408" s="290"/>
      <c r="DXD408" s="290"/>
      <c r="DXE408" s="290"/>
      <c r="DXF408" s="290"/>
      <c r="DXG408" s="290"/>
      <c r="DXH408" s="290"/>
      <c r="DXI408" s="290"/>
      <c r="DXJ408" s="290"/>
      <c r="DXK408" s="290"/>
      <c r="DXL408" s="290"/>
      <c r="DXM408" s="290"/>
      <c r="DXN408" s="290"/>
      <c r="DXO408" s="290"/>
      <c r="DXP408" s="290"/>
      <c r="DXQ408" s="290"/>
      <c r="DXR408" s="290"/>
      <c r="DXS408" s="290"/>
      <c r="DXT408" s="290"/>
      <c r="DXU408" s="290"/>
      <c r="DXV408" s="290"/>
      <c r="DXW408" s="290"/>
      <c r="DXX408" s="290"/>
      <c r="DXY408" s="290"/>
      <c r="DXZ408" s="290"/>
      <c r="DYA408" s="290"/>
      <c r="DYB408" s="290"/>
      <c r="DYC408" s="290"/>
      <c r="DYD408" s="290"/>
      <c r="DYE408" s="290"/>
      <c r="DYF408" s="290"/>
      <c r="DYG408" s="290"/>
      <c r="DYH408" s="290"/>
      <c r="DYI408" s="290"/>
      <c r="DYJ408" s="290"/>
      <c r="DYK408" s="290"/>
      <c r="DYL408" s="290"/>
      <c r="DYM408" s="290"/>
      <c r="DYN408" s="290"/>
      <c r="DYO408" s="290"/>
      <c r="DYP408" s="290"/>
      <c r="DYQ408" s="290"/>
      <c r="DYR408" s="290"/>
      <c r="DYS408" s="290"/>
      <c r="DYT408" s="290"/>
      <c r="DYU408" s="290"/>
      <c r="DYV408" s="290"/>
      <c r="DYW408" s="290"/>
      <c r="DYX408" s="290"/>
      <c r="DYY408" s="290"/>
      <c r="DYZ408" s="290"/>
      <c r="DZA408" s="290"/>
      <c r="DZB408" s="290"/>
      <c r="DZC408" s="290"/>
      <c r="DZD408" s="290"/>
      <c r="DZE408" s="290"/>
      <c r="DZF408" s="290"/>
      <c r="DZG408" s="290"/>
      <c r="DZH408" s="290"/>
      <c r="DZI408" s="290"/>
      <c r="DZJ408" s="290"/>
      <c r="DZK408" s="290"/>
      <c r="DZL408" s="290"/>
      <c r="DZM408" s="290"/>
      <c r="DZN408" s="290"/>
      <c r="DZO408" s="290"/>
      <c r="DZP408" s="290"/>
      <c r="DZQ408" s="290"/>
      <c r="DZR408" s="290"/>
      <c r="DZS408" s="290"/>
      <c r="DZT408" s="290"/>
      <c r="DZU408" s="290"/>
      <c r="DZV408" s="290"/>
      <c r="DZW408" s="290"/>
      <c r="DZX408" s="290"/>
      <c r="DZY408" s="290"/>
      <c r="DZZ408" s="290"/>
      <c r="EAA408" s="290"/>
      <c r="EAB408" s="290"/>
      <c r="EAC408" s="290"/>
      <c r="EAD408" s="290"/>
      <c r="EAE408" s="290"/>
      <c r="EAF408" s="290"/>
      <c r="EAG408" s="290"/>
      <c r="EAH408" s="290"/>
      <c r="EAI408" s="290"/>
      <c r="EAJ408" s="290"/>
      <c r="EAK408" s="290"/>
      <c r="EAL408" s="290"/>
      <c r="EAM408" s="290"/>
      <c r="EAN408" s="290"/>
      <c r="EAO408" s="290"/>
      <c r="EAP408" s="290"/>
      <c r="EAQ408" s="290"/>
      <c r="EAR408" s="290"/>
      <c r="EAS408" s="290"/>
      <c r="EAT408" s="290"/>
      <c r="EAU408" s="290"/>
      <c r="EAV408" s="290"/>
      <c r="EAW408" s="290"/>
      <c r="EAX408" s="290"/>
      <c r="EAY408" s="290"/>
      <c r="EAZ408" s="290"/>
      <c r="EBA408" s="290"/>
      <c r="EBB408" s="290"/>
      <c r="EBC408" s="290"/>
      <c r="EBD408" s="290"/>
      <c r="EBE408" s="290"/>
      <c r="EBF408" s="290"/>
      <c r="EBG408" s="290"/>
      <c r="EBH408" s="290"/>
      <c r="EBI408" s="290"/>
      <c r="EBJ408" s="290"/>
      <c r="EBK408" s="290"/>
      <c r="EBL408" s="290"/>
      <c r="EBM408" s="290"/>
      <c r="EBN408" s="290"/>
      <c r="EBO408" s="290"/>
      <c r="EBP408" s="290"/>
      <c r="EBQ408" s="290"/>
      <c r="EBR408" s="290"/>
      <c r="EBS408" s="290"/>
      <c r="EBT408" s="290"/>
      <c r="EBU408" s="290"/>
      <c r="EBV408" s="290"/>
      <c r="EBW408" s="290"/>
      <c r="EBX408" s="290"/>
      <c r="EBY408" s="290"/>
      <c r="EBZ408" s="290"/>
      <c r="ECA408" s="290"/>
      <c r="ECB408" s="290"/>
      <c r="ECC408" s="290"/>
      <c r="ECD408" s="290"/>
      <c r="ECE408" s="290"/>
      <c r="ECF408" s="290"/>
      <c r="ECG408" s="290"/>
      <c r="ECH408" s="290"/>
      <c r="ECI408" s="290"/>
      <c r="ECJ408" s="290"/>
      <c r="ECK408" s="290"/>
      <c r="ECL408" s="290"/>
      <c r="ECM408" s="290"/>
      <c r="ECN408" s="290"/>
      <c r="ECO408" s="290"/>
      <c r="ECP408" s="290"/>
      <c r="ECQ408" s="290"/>
      <c r="ECR408" s="290"/>
      <c r="ECS408" s="290"/>
      <c r="ECT408" s="290"/>
      <c r="ECU408" s="290"/>
      <c r="ECV408" s="290"/>
      <c r="ECW408" s="290"/>
      <c r="ECX408" s="290"/>
      <c r="ECY408" s="290"/>
      <c r="ECZ408" s="290"/>
      <c r="EDA408" s="290"/>
      <c r="EDB408" s="290"/>
      <c r="EDC408" s="290"/>
      <c r="EDD408" s="290"/>
      <c r="EDE408" s="290"/>
      <c r="EDF408" s="290"/>
      <c r="EDG408" s="290"/>
      <c r="EDH408" s="290"/>
      <c r="EDI408" s="290"/>
      <c r="EDJ408" s="290"/>
      <c r="EDK408" s="290"/>
      <c r="EDL408" s="290"/>
      <c r="EDM408" s="290"/>
      <c r="EDN408" s="290"/>
      <c r="EDO408" s="290"/>
      <c r="EDP408" s="290"/>
      <c r="EDQ408" s="290"/>
      <c r="EDR408" s="290"/>
      <c r="EDS408" s="290"/>
      <c r="EDT408" s="290"/>
      <c r="EDU408" s="290"/>
      <c r="EDV408" s="290"/>
      <c r="EDW408" s="290"/>
      <c r="EDX408" s="290"/>
      <c r="EDY408" s="290"/>
      <c r="EDZ408" s="290"/>
      <c r="EEA408" s="290"/>
      <c r="EEB408" s="290"/>
      <c r="EEC408" s="290"/>
      <c r="EED408" s="290"/>
      <c r="EEE408" s="290"/>
      <c r="EEF408" s="290"/>
      <c r="EEG408" s="290"/>
      <c r="EEH408" s="290"/>
      <c r="EEI408" s="290"/>
      <c r="EEJ408" s="290"/>
      <c r="EEK408" s="290"/>
      <c r="EEL408" s="290"/>
      <c r="EEM408" s="290"/>
      <c r="EEN408" s="290"/>
      <c r="EEO408" s="290"/>
      <c r="EEP408" s="290"/>
      <c r="EEQ408" s="290"/>
      <c r="EER408" s="290"/>
      <c r="EES408" s="290"/>
      <c r="EET408" s="290"/>
      <c r="EEU408" s="290"/>
      <c r="EEV408" s="290"/>
      <c r="EEW408" s="290"/>
      <c r="EEX408" s="290"/>
      <c r="EEY408" s="290"/>
      <c r="EEZ408" s="290"/>
      <c r="EFA408" s="290"/>
      <c r="EFB408" s="290"/>
      <c r="EFC408" s="290"/>
      <c r="EFD408" s="290"/>
      <c r="EFE408" s="290"/>
      <c r="EFF408" s="290"/>
      <c r="EFG408" s="290"/>
      <c r="EFH408" s="290"/>
      <c r="EFI408" s="290"/>
      <c r="EFJ408" s="290"/>
      <c r="EFK408" s="290"/>
      <c r="EFL408" s="290"/>
      <c r="EFM408" s="290"/>
      <c r="EFN408" s="290"/>
      <c r="EFO408" s="290"/>
      <c r="EFP408" s="290"/>
      <c r="EFQ408" s="290"/>
      <c r="EFR408" s="290"/>
      <c r="EFS408" s="290"/>
      <c r="EFT408" s="290"/>
      <c r="EFU408" s="290"/>
      <c r="EFV408" s="290"/>
      <c r="EFW408" s="290"/>
      <c r="EFX408" s="290"/>
      <c r="EFY408" s="290"/>
      <c r="EFZ408" s="290"/>
      <c r="EGA408" s="290"/>
      <c r="EGB408" s="290"/>
      <c r="EGC408" s="290"/>
      <c r="EGD408" s="290"/>
      <c r="EGE408" s="290"/>
      <c r="EGF408" s="290"/>
      <c r="EGG408" s="290"/>
      <c r="EGH408" s="290"/>
      <c r="EGI408" s="290"/>
      <c r="EGJ408" s="290"/>
      <c r="EGK408" s="290"/>
      <c r="EGL408" s="290"/>
      <c r="EGM408" s="290"/>
      <c r="EGN408" s="290"/>
      <c r="EGO408" s="290"/>
      <c r="EGP408" s="290"/>
      <c r="EGQ408" s="290"/>
      <c r="EGR408" s="290"/>
      <c r="EGS408" s="290"/>
      <c r="EGT408" s="290"/>
      <c r="EGU408" s="290"/>
      <c r="EGV408" s="290"/>
      <c r="EGW408" s="290"/>
      <c r="EGX408" s="290"/>
      <c r="EGY408" s="290"/>
      <c r="EGZ408" s="290"/>
      <c r="EHA408" s="290"/>
      <c r="EHB408" s="290"/>
      <c r="EHC408" s="290"/>
      <c r="EHD408" s="290"/>
      <c r="EHE408" s="290"/>
      <c r="EHF408" s="290"/>
      <c r="EHG408" s="290"/>
      <c r="EHH408" s="290"/>
      <c r="EHI408" s="290"/>
      <c r="EHJ408" s="290"/>
      <c r="EHK408" s="290"/>
      <c r="EHL408" s="290"/>
      <c r="EHM408" s="290"/>
      <c r="EHN408" s="290"/>
      <c r="EHO408" s="290"/>
      <c r="EHP408" s="290"/>
      <c r="EHQ408" s="290"/>
      <c r="EHR408" s="290"/>
      <c r="EHS408" s="290"/>
      <c r="EHT408" s="290"/>
      <c r="EHU408" s="290"/>
      <c r="EHV408" s="290"/>
      <c r="EHW408" s="290"/>
      <c r="EHX408" s="290"/>
      <c r="EHY408" s="290"/>
      <c r="EHZ408" s="290"/>
      <c r="EIA408" s="290"/>
      <c r="EIB408" s="290"/>
      <c r="EIC408" s="290"/>
      <c r="EID408" s="290"/>
      <c r="EIE408" s="290"/>
      <c r="EIF408" s="290"/>
      <c r="EIG408" s="290"/>
      <c r="EIH408" s="290"/>
      <c r="EII408" s="290"/>
      <c r="EIJ408" s="290"/>
      <c r="EIK408" s="290"/>
      <c r="EIL408" s="290"/>
      <c r="EIM408" s="290"/>
      <c r="EIN408" s="290"/>
      <c r="EIO408" s="290"/>
      <c r="EIP408" s="290"/>
      <c r="EIQ408" s="290"/>
      <c r="EIR408" s="290"/>
      <c r="EIS408" s="290"/>
      <c r="EIT408" s="290"/>
      <c r="EIU408" s="290"/>
      <c r="EIV408" s="290"/>
      <c r="EIW408" s="290"/>
      <c r="EIX408" s="290"/>
      <c r="EIY408" s="290"/>
      <c r="EIZ408" s="290"/>
      <c r="EJA408" s="290"/>
      <c r="EJB408" s="290"/>
      <c r="EJC408" s="290"/>
      <c r="EJD408" s="290"/>
      <c r="EJE408" s="290"/>
      <c r="EJF408" s="290"/>
      <c r="EJG408" s="290"/>
      <c r="EJH408" s="290"/>
      <c r="EJI408" s="290"/>
      <c r="EJJ408" s="290"/>
      <c r="EJK408" s="290"/>
      <c r="EJL408" s="290"/>
      <c r="EJM408" s="290"/>
      <c r="EJN408" s="290"/>
      <c r="EJO408" s="290"/>
      <c r="EJP408" s="290"/>
      <c r="EJQ408" s="290"/>
      <c r="EJR408" s="290"/>
      <c r="EJS408" s="290"/>
      <c r="EJT408" s="290"/>
      <c r="EJU408" s="290"/>
      <c r="EJV408" s="290"/>
      <c r="EJW408" s="290"/>
      <c r="EJX408" s="290"/>
      <c r="EJY408" s="290"/>
      <c r="EJZ408" s="290"/>
      <c r="EKA408" s="290"/>
      <c r="EKB408" s="290"/>
      <c r="EKC408" s="290"/>
      <c r="EKD408" s="290"/>
      <c r="EKE408" s="290"/>
      <c r="EKF408" s="290"/>
      <c r="EKG408" s="290"/>
      <c r="EKH408" s="290"/>
      <c r="EKI408" s="290"/>
      <c r="EKJ408" s="290"/>
      <c r="EKK408" s="290"/>
      <c r="EKL408" s="290"/>
      <c r="EKM408" s="290"/>
      <c r="EKN408" s="290"/>
      <c r="EKO408" s="290"/>
      <c r="EKP408" s="290"/>
      <c r="EKQ408" s="290"/>
      <c r="EKR408" s="290"/>
      <c r="EKS408" s="290"/>
      <c r="EKT408" s="290"/>
      <c r="EKU408" s="290"/>
      <c r="EKV408" s="290"/>
      <c r="EKW408" s="290"/>
      <c r="EKX408" s="290"/>
      <c r="EKY408" s="290"/>
      <c r="EKZ408" s="290"/>
      <c r="ELA408" s="290"/>
      <c r="ELB408" s="290"/>
      <c r="ELC408" s="290"/>
      <c r="ELD408" s="290"/>
      <c r="ELE408" s="290"/>
      <c r="ELF408" s="290"/>
      <c r="ELG408" s="290"/>
      <c r="ELH408" s="290"/>
      <c r="ELI408" s="290"/>
      <c r="ELJ408" s="290"/>
      <c r="ELK408" s="290"/>
      <c r="ELL408" s="290"/>
      <c r="ELM408" s="290"/>
      <c r="ELN408" s="290"/>
      <c r="ELO408" s="290"/>
      <c r="ELP408" s="290"/>
      <c r="ELQ408" s="290"/>
      <c r="ELR408" s="290"/>
      <c r="ELS408" s="290"/>
      <c r="ELT408" s="290"/>
      <c r="ELU408" s="290"/>
      <c r="ELV408" s="290"/>
      <c r="ELW408" s="290"/>
      <c r="ELX408" s="290"/>
      <c r="ELY408" s="290"/>
      <c r="ELZ408" s="290"/>
      <c r="EMA408" s="290"/>
      <c r="EMB408" s="290"/>
      <c r="EMC408" s="290"/>
      <c r="EMD408" s="290"/>
      <c r="EME408" s="290"/>
      <c r="EMF408" s="290"/>
      <c r="EMG408" s="290"/>
      <c r="EMH408" s="290"/>
      <c r="EMI408" s="290"/>
      <c r="EMJ408" s="290"/>
      <c r="EMK408" s="290"/>
      <c r="EML408" s="290"/>
      <c r="EMM408" s="290"/>
      <c r="EMN408" s="290"/>
      <c r="EMO408" s="290"/>
      <c r="EMP408" s="290"/>
      <c r="EMQ408" s="290"/>
      <c r="EMR408" s="290"/>
      <c r="EMS408" s="290"/>
      <c r="EMT408" s="290"/>
      <c r="EMU408" s="290"/>
      <c r="EMV408" s="290"/>
      <c r="EMW408" s="290"/>
      <c r="EMX408" s="290"/>
      <c r="EMY408" s="290"/>
      <c r="EMZ408" s="290"/>
      <c r="ENA408" s="290"/>
      <c r="ENB408" s="290"/>
      <c r="ENC408" s="290"/>
      <c r="END408" s="290"/>
      <c r="ENE408" s="290"/>
      <c r="ENF408" s="290"/>
      <c r="ENG408" s="290"/>
      <c r="ENH408" s="290"/>
      <c r="ENI408" s="290"/>
      <c r="ENJ408" s="290"/>
      <c r="ENK408" s="290"/>
      <c r="ENL408" s="290"/>
      <c r="ENM408" s="290"/>
      <c r="ENN408" s="290"/>
      <c r="ENO408" s="290"/>
      <c r="ENP408" s="290"/>
      <c r="ENQ408" s="290"/>
      <c r="ENR408" s="290"/>
      <c r="ENS408" s="290"/>
      <c r="ENT408" s="290"/>
      <c r="ENU408" s="290"/>
      <c r="ENV408" s="290"/>
      <c r="ENW408" s="290"/>
      <c r="ENX408" s="290"/>
      <c r="ENY408" s="290"/>
      <c r="ENZ408" s="290"/>
      <c r="EOA408" s="290"/>
      <c r="EOB408" s="290"/>
      <c r="EOC408" s="290"/>
      <c r="EOD408" s="290"/>
      <c r="EOE408" s="290"/>
      <c r="EOF408" s="290"/>
      <c r="EOG408" s="290"/>
      <c r="EOH408" s="290"/>
      <c r="EOI408" s="290"/>
      <c r="EOJ408" s="290"/>
      <c r="EOK408" s="290"/>
      <c r="EOL408" s="290"/>
      <c r="EOM408" s="290"/>
      <c r="EON408" s="290"/>
      <c r="EOO408" s="290"/>
      <c r="EOP408" s="290"/>
      <c r="EOQ408" s="290"/>
      <c r="EOR408" s="290"/>
      <c r="EOS408" s="290"/>
      <c r="EOT408" s="290"/>
      <c r="EOU408" s="290"/>
      <c r="EOV408" s="290"/>
      <c r="EOW408" s="290"/>
      <c r="EOX408" s="290"/>
      <c r="EOY408" s="290"/>
      <c r="EOZ408" s="290"/>
      <c r="EPA408" s="290"/>
      <c r="EPB408" s="290"/>
      <c r="EPC408" s="290"/>
      <c r="EPD408" s="290"/>
      <c r="EPE408" s="290"/>
      <c r="EPF408" s="290"/>
      <c r="EPG408" s="290"/>
      <c r="EPH408" s="290"/>
      <c r="EPI408" s="290"/>
      <c r="EPJ408" s="290"/>
      <c r="EPK408" s="290"/>
      <c r="EPL408" s="290"/>
      <c r="EPM408" s="290"/>
      <c r="EPN408" s="290"/>
      <c r="EPO408" s="290"/>
      <c r="EPP408" s="290"/>
      <c r="EPQ408" s="290"/>
      <c r="EPR408" s="290"/>
      <c r="EPS408" s="290"/>
      <c r="EPT408" s="290"/>
      <c r="EPU408" s="290"/>
      <c r="EPV408" s="290"/>
      <c r="EPW408" s="290"/>
      <c r="EPX408" s="290"/>
      <c r="EPY408" s="290"/>
      <c r="EPZ408" s="290"/>
      <c r="EQA408" s="290"/>
      <c r="EQB408" s="290"/>
      <c r="EQC408" s="290"/>
      <c r="EQD408" s="290"/>
      <c r="EQE408" s="290"/>
      <c r="EQF408" s="290"/>
      <c r="EQG408" s="290"/>
      <c r="EQH408" s="290"/>
      <c r="EQI408" s="290"/>
      <c r="EQJ408" s="290"/>
      <c r="EQK408" s="290"/>
      <c r="EQL408" s="290"/>
      <c r="EQM408" s="290"/>
      <c r="EQN408" s="290"/>
      <c r="EQO408" s="290"/>
      <c r="EQP408" s="290"/>
      <c r="EQQ408" s="290"/>
      <c r="EQR408" s="290"/>
      <c r="EQS408" s="290"/>
      <c r="EQT408" s="290"/>
      <c r="EQU408" s="290"/>
      <c r="EQV408" s="290"/>
      <c r="EQW408" s="290"/>
      <c r="EQX408" s="290"/>
      <c r="EQY408" s="290"/>
      <c r="EQZ408" s="290"/>
      <c r="ERA408" s="290"/>
      <c r="ERB408" s="290"/>
      <c r="ERC408" s="290"/>
      <c r="ERD408" s="290"/>
      <c r="ERE408" s="290"/>
      <c r="ERF408" s="290"/>
      <c r="ERG408" s="290"/>
      <c r="ERH408" s="290"/>
      <c r="ERI408" s="290"/>
      <c r="ERJ408" s="290"/>
      <c r="ERK408" s="290"/>
      <c r="ERL408" s="290"/>
      <c r="ERM408" s="290"/>
      <c r="ERN408" s="290"/>
      <c r="ERO408" s="290"/>
      <c r="ERP408" s="290"/>
      <c r="ERQ408" s="290"/>
      <c r="ERR408" s="290"/>
      <c r="ERS408" s="290"/>
      <c r="ERT408" s="290"/>
      <c r="ERU408" s="290"/>
      <c r="ERV408" s="290"/>
      <c r="ERW408" s="290"/>
      <c r="ERX408" s="290"/>
      <c r="ERY408" s="290"/>
      <c r="ERZ408" s="290"/>
      <c r="ESA408" s="290"/>
      <c r="ESB408" s="290"/>
      <c r="ESC408" s="290"/>
      <c r="ESD408" s="290"/>
      <c r="ESE408" s="290"/>
      <c r="ESF408" s="290"/>
      <c r="ESG408" s="290"/>
      <c r="ESH408" s="290"/>
      <c r="ESI408" s="290"/>
      <c r="ESJ408" s="290"/>
      <c r="ESK408" s="290"/>
      <c r="ESL408" s="290"/>
      <c r="ESM408" s="290"/>
      <c r="ESN408" s="290"/>
      <c r="ESO408" s="290"/>
      <c r="ESP408" s="290"/>
      <c r="ESQ408" s="290"/>
      <c r="ESR408" s="290"/>
      <c r="ESS408" s="290"/>
      <c r="EST408" s="290"/>
      <c r="ESU408" s="290"/>
      <c r="ESV408" s="290"/>
      <c r="ESW408" s="290"/>
      <c r="ESX408" s="290"/>
      <c r="ESY408" s="290"/>
      <c r="ESZ408" s="290"/>
      <c r="ETA408" s="290"/>
      <c r="ETB408" s="290"/>
      <c r="ETC408" s="290"/>
      <c r="ETD408" s="290"/>
      <c r="ETE408" s="290"/>
      <c r="ETF408" s="290"/>
      <c r="ETG408" s="290"/>
      <c r="ETH408" s="290"/>
      <c r="ETI408" s="290"/>
      <c r="ETJ408" s="290"/>
      <c r="ETK408" s="290"/>
      <c r="ETL408" s="290"/>
      <c r="ETM408" s="290"/>
      <c r="ETN408" s="290"/>
      <c r="ETO408" s="290"/>
      <c r="ETP408" s="290"/>
      <c r="ETQ408" s="290"/>
      <c r="ETR408" s="290"/>
      <c r="ETS408" s="290"/>
      <c r="ETT408" s="290"/>
      <c r="ETU408" s="290"/>
      <c r="ETV408" s="290"/>
      <c r="ETW408" s="290"/>
      <c r="ETX408" s="290"/>
      <c r="ETY408" s="290"/>
      <c r="ETZ408" s="290"/>
      <c r="EUA408" s="290"/>
      <c r="EUB408" s="290"/>
      <c r="EUC408" s="290"/>
      <c r="EUD408" s="290"/>
      <c r="EUE408" s="290"/>
      <c r="EUF408" s="290"/>
      <c r="EUG408" s="290"/>
      <c r="EUH408" s="290"/>
      <c r="EUI408" s="290"/>
      <c r="EUJ408" s="290"/>
      <c r="EUK408" s="290"/>
      <c r="EUL408" s="290"/>
      <c r="EUM408" s="290"/>
      <c r="EUN408" s="290"/>
      <c r="EUO408" s="290"/>
      <c r="EUP408" s="290"/>
      <c r="EUQ408" s="290"/>
      <c r="EUR408" s="290"/>
      <c r="EUS408" s="290"/>
      <c r="EUT408" s="290"/>
      <c r="EUU408" s="290"/>
      <c r="EUV408" s="290"/>
      <c r="EUW408" s="290"/>
      <c r="EUX408" s="290"/>
      <c r="EUY408" s="290"/>
      <c r="EUZ408" s="290"/>
      <c r="EVA408" s="290"/>
      <c r="EVB408" s="290"/>
      <c r="EVC408" s="290"/>
      <c r="EVD408" s="290"/>
      <c r="EVE408" s="290"/>
      <c r="EVF408" s="290"/>
      <c r="EVG408" s="290"/>
      <c r="EVH408" s="290"/>
      <c r="EVI408" s="290"/>
      <c r="EVJ408" s="290"/>
      <c r="EVK408" s="290"/>
      <c r="EVL408" s="290"/>
      <c r="EVM408" s="290"/>
      <c r="EVN408" s="290"/>
      <c r="EVO408" s="290"/>
      <c r="EVP408" s="290"/>
      <c r="EVQ408" s="290"/>
      <c r="EVR408" s="290"/>
      <c r="EVS408" s="290"/>
      <c r="EVT408" s="290"/>
      <c r="EVU408" s="290"/>
      <c r="EVV408" s="290"/>
      <c r="EVW408" s="290"/>
      <c r="EVX408" s="290"/>
      <c r="EVY408" s="290"/>
      <c r="EVZ408" s="290"/>
      <c r="EWA408" s="290"/>
      <c r="EWB408" s="290"/>
      <c r="EWC408" s="290"/>
      <c r="EWD408" s="290"/>
      <c r="EWE408" s="290"/>
      <c r="EWF408" s="290"/>
      <c r="EWG408" s="290"/>
      <c r="EWH408" s="290"/>
      <c r="EWI408" s="290"/>
      <c r="EWJ408" s="290"/>
      <c r="EWK408" s="290"/>
      <c r="EWL408" s="290"/>
      <c r="EWM408" s="290"/>
      <c r="EWN408" s="290"/>
      <c r="EWO408" s="290"/>
      <c r="EWP408" s="290"/>
      <c r="EWQ408" s="290"/>
      <c r="EWR408" s="290"/>
      <c r="EWS408" s="290"/>
      <c r="EWT408" s="290"/>
      <c r="EWU408" s="290"/>
      <c r="EWV408" s="290"/>
      <c r="EWW408" s="290"/>
      <c r="EWX408" s="290"/>
      <c r="EWY408" s="290"/>
      <c r="EWZ408" s="290"/>
      <c r="EXA408" s="290"/>
      <c r="EXB408" s="290"/>
      <c r="EXC408" s="290"/>
      <c r="EXD408" s="290"/>
      <c r="EXE408" s="290"/>
      <c r="EXF408" s="290"/>
      <c r="EXG408" s="290"/>
      <c r="EXH408" s="290"/>
      <c r="EXI408" s="290"/>
      <c r="EXJ408" s="290"/>
      <c r="EXK408" s="290"/>
      <c r="EXL408" s="290"/>
      <c r="EXM408" s="290"/>
      <c r="EXN408" s="290"/>
      <c r="EXO408" s="290"/>
      <c r="EXP408" s="290"/>
      <c r="EXQ408" s="290"/>
      <c r="EXR408" s="290"/>
      <c r="EXS408" s="290"/>
      <c r="EXT408" s="290"/>
      <c r="EXU408" s="290"/>
      <c r="EXV408" s="290"/>
      <c r="EXW408" s="290"/>
      <c r="EXX408" s="290"/>
      <c r="EXY408" s="290"/>
      <c r="EXZ408" s="290"/>
      <c r="EYA408" s="290"/>
      <c r="EYB408" s="290"/>
      <c r="EYC408" s="290"/>
      <c r="EYD408" s="290"/>
      <c r="EYE408" s="290"/>
      <c r="EYF408" s="290"/>
      <c r="EYG408" s="290"/>
      <c r="EYH408" s="290"/>
      <c r="EYI408" s="290"/>
      <c r="EYJ408" s="290"/>
      <c r="EYK408" s="290"/>
      <c r="EYL408" s="290"/>
      <c r="EYM408" s="290"/>
      <c r="EYN408" s="290"/>
      <c r="EYO408" s="290"/>
      <c r="EYP408" s="290"/>
      <c r="EYQ408" s="290"/>
      <c r="EYR408" s="290"/>
      <c r="EYS408" s="290"/>
      <c r="EYT408" s="290"/>
      <c r="EYU408" s="290"/>
      <c r="EYV408" s="290"/>
      <c r="EYW408" s="290"/>
      <c r="EYX408" s="290"/>
      <c r="EYY408" s="290"/>
      <c r="EYZ408" s="290"/>
      <c r="EZA408" s="290"/>
      <c r="EZB408" s="290"/>
      <c r="EZC408" s="290"/>
      <c r="EZD408" s="290"/>
      <c r="EZE408" s="290"/>
      <c r="EZF408" s="290"/>
      <c r="EZG408" s="290"/>
      <c r="EZH408" s="290"/>
      <c r="EZI408" s="290"/>
      <c r="EZJ408" s="290"/>
      <c r="EZK408" s="290"/>
      <c r="EZL408" s="290"/>
      <c r="EZM408" s="290"/>
      <c r="EZN408" s="290"/>
      <c r="EZO408" s="290"/>
      <c r="EZP408" s="290"/>
      <c r="EZQ408" s="290"/>
      <c r="EZR408" s="290"/>
      <c r="EZS408" s="290"/>
      <c r="EZT408" s="290"/>
      <c r="EZU408" s="290"/>
      <c r="EZV408" s="290"/>
      <c r="EZW408" s="290"/>
      <c r="EZX408" s="290"/>
      <c r="EZY408" s="290"/>
      <c r="EZZ408" s="290"/>
      <c r="FAA408" s="290"/>
      <c r="FAB408" s="290"/>
      <c r="FAC408" s="290"/>
      <c r="FAD408" s="290"/>
      <c r="FAE408" s="290"/>
      <c r="FAF408" s="290"/>
      <c r="FAG408" s="290"/>
      <c r="FAH408" s="290"/>
      <c r="FAI408" s="290"/>
      <c r="FAJ408" s="290"/>
      <c r="FAK408" s="290"/>
      <c r="FAL408" s="290"/>
      <c r="FAM408" s="290"/>
      <c r="FAN408" s="290"/>
      <c r="FAO408" s="290"/>
      <c r="FAP408" s="290"/>
      <c r="FAQ408" s="290"/>
      <c r="FAR408" s="290"/>
      <c r="FAS408" s="290"/>
      <c r="FAT408" s="290"/>
      <c r="FAU408" s="290"/>
      <c r="FAV408" s="290"/>
      <c r="FAW408" s="290"/>
      <c r="FAX408" s="290"/>
      <c r="FAY408" s="290"/>
      <c r="FAZ408" s="290"/>
      <c r="FBA408" s="290"/>
      <c r="FBB408" s="290"/>
      <c r="FBC408" s="290"/>
      <c r="FBD408" s="290"/>
      <c r="FBE408" s="290"/>
      <c r="FBF408" s="290"/>
      <c r="FBG408" s="290"/>
      <c r="FBH408" s="290"/>
      <c r="FBI408" s="290"/>
      <c r="FBJ408" s="290"/>
      <c r="FBK408" s="290"/>
      <c r="FBL408" s="290"/>
      <c r="FBM408" s="290"/>
      <c r="FBN408" s="290"/>
      <c r="FBO408" s="290"/>
      <c r="FBP408" s="290"/>
      <c r="FBQ408" s="290"/>
      <c r="FBR408" s="290"/>
      <c r="FBS408" s="290"/>
      <c r="FBT408" s="290"/>
      <c r="FBU408" s="290"/>
      <c r="FBV408" s="290"/>
      <c r="FBW408" s="290"/>
      <c r="FBX408" s="290"/>
      <c r="FBY408" s="290"/>
      <c r="FBZ408" s="290"/>
      <c r="FCA408" s="290"/>
      <c r="FCB408" s="290"/>
      <c r="FCC408" s="290"/>
      <c r="FCD408" s="290"/>
      <c r="FCE408" s="290"/>
      <c r="FCF408" s="290"/>
      <c r="FCG408" s="290"/>
      <c r="FCH408" s="290"/>
      <c r="FCI408" s="290"/>
      <c r="FCJ408" s="290"/>
      <c r="FCK408" s="290"/>
      <c r="FCL408" s="290"/>
      <c r="FCM408" s="290"/>
      <c r="FCN408" s="290"/>
      <c r="FCO408" s="290"/>
      <c r="FCP408" s="290"/>
      <c r="FCQ408" s="290"/>
      <c r="FCR408" s="290"/>
      <c r="FCS408" s="290"/>
      <c r="FCT408" s="290"/>
      <c r="FCU408" s="290"/>
      <c r="FCV408" s="290"/>
      <c r="FCW408" s="290"/>
      <c r="FCX408" s="290"/>
      <c r="FCY408" s="290"/>
      <c r="FCZ408" s="290"/>
      <c r="FDA408" s="290"/>
      <c r="FDB408" s="290"/>
      <c r="FDC408" s="290"/>
      <c r="FDD408" s="290"/>
      <c r="FDE408" s="290"/>
      <c r="FDF408" s="290"/>
      <c r="FDG408" s="290"/>
      <c r="FDH408" s="290"/>
      <c r="FDI408" s="290"/>
      <c r="FDJ408" s="290"/>
      <c r="FDK408" s="290"/>
      <c r="FDL408" s="290"/>
      <c r="FDM408" s="290"/>
      <c r="FDN408" s="290"/>
      <c r="FDO408" s="290"/>
      <c r="FDP408" s="290"/>
      <c r="FDQ408" s="290"/>
      <c r="FDR408" s="290"/>
      <c r="FDS408" s="290"/>
      <c r="FDT408" s="290"/>
      <c r="FDU408" s="290"/>
      <c r="FDV408" s="290"/>
      <c r="FDW408" s="290"/>
      <c r="FDX408" s="290"/>
      <c r="FDY408" s="290"/>
      <c r="FDZ408" s="290"/>
      <c r="FEA408" s="290"/>
      <c r="FEB408" s="290"/>
      <c r="FEC408" s="290"/>
      <c r="FED408" s="290"/>
      <c r="FEE408" s="290"/>
      <c r="FEF408" s="290"/>
      <c r="FEG408" s="290"/>
      <c r="FEH408" s="290"/>
      <c r="FEI408" s="290"/>
      <c r="FEJ408" s="290"/>
      <c r="FEK408" s="290"/>
      <c r="FEL408" s="290"/>
      <c r="FEM408" s="290"/>
      <c r="FEN408" s="290"/>
      <c r="FEO408" s="290"/>
      <c r="FEP408" s="290"/>
      <c r="FEQ408" s="290"/>
      <c r="FER408" s="290"/>
      <c r="FES408" s="290"/>
      <c r="FET408" s="290"/>
      <c r="FEU408" s="290"/>
      <c r="FEV408" s="290"/>
      <c r="FEW408" s="290"/>
      <c r="FEX408" s="290"/>
      <c r="FEY408" s="290"/>
      <c r="FEZ408" s="290"/>
      <c r="FFA408" s="290"/>
      <c r="FFB408" s="290"/>
      <c r="FFC408" s="290"/>
      <c r="FFD408" s="290"/>
      <c r="FFE408" s="290"/>
      <c r="FFF408" s="290"/>
      <c r="FFG408" s="290"/>
      <c r="FFH408" s="290"/>
      <c r="FFI408" s="290"/>
      <c r="FFJ408" s="290"/>
      <c r="FFK408" s="290"/>
      <c r="FFL408" s="290"/>
      <c r="FFM408" s="290"/>
      <c r="FFN408" s="290"/>
      <c r="FFO408" s="290"/>
      <c r="FFP408" s="290"/>
      <c r="FFQ408" s="290"/>
      <c r="FFR408" s="290"/>
      <c r="FFS408" s="290"/>
      <c r="FFT408" s="290"/>
      <c r="FFU408" s="290"/>
      <c r="FFV408" s="290"/>
      <c r="FFW408" s="290"/>
      <c r="FFX408" s="290"/>
      <c r="FFY408" s="290"/>
      <c r="FFZ408" s="290"/>
      <c r="FGA408" s="290"/>
      <c r="FGB408" s="290"/>
      <c r="FGC408" s="290"/>
      <c r="FGD408" s="290"/>
      <c r="FGE408" s="290"/>
      <c r="FGF408" s="290"/>
      <c r="FGG408" s="290"/>
      <c r="FGH408" s="290"/>
      <c r="FGI408" s="290"/>
      <c r="FGJ408" s="290"/>
      <c r="FGK408" s="290"/>
      <c r="FGL408" s="290"/>
      <c r="FGM408" s="290"/>
      <c r="FGN408" s="290"/>
      <c r="FGO408" s="290"/>
      <c r="FGP408" s="290"/>
      <c r="FGQ408" s="290"/>
      <c r="FGR408" s="290"/>
      <c r="FGS408" s="290"/>
      <c r="FGT408" s="290"/>
      <c r="FGU408" s="290"/>
      <c r="FGV408" s="290"/>
      <c r="FGW408" s="290"/>
      <c r="FGX408" s="290"/>
      <c r="FGY408" s="290"/>
      <c r="FGZ408" s="290"/>
      <c r="FHA408" s="290"/>
      <c r="FHB408" s="290"/>
      <c r="FHC408" s="290"/>
      <c r="FHD408" s="290"/>
      <c r="FHE408" s="290"/>
      <c r="FHF408" s="290"/>
      <c r="FHG408" s="290"/>
      <c r="FHH408" s="290"/>
      <c r="FHI408" s="290"/>
      <c r="FHJ408" s="290"/>
      <c r="FHK408" s="290"/>
      <c r="FHL408" s="290"/>
      <c r="FHM408" s="290"/>
      <c r="FHN408" s="290"/>
      <c r="FHO408" s="290"/>
      <c r="FHP408" s="290"/>
      <c r="FHQ408" s="290"/>
      <c r="FHR408" s="290"/>
      <c r="FHS408" s="290"/>
      <c r="FHT408" s="290"/>
      <c r="FHU408" s="290"/>
      <c r="FHV408" s="290"/>
      <c r="FHW408" s="290"/>
      <c r="FHX408" s="290"/>
      <c r="FHY408" s="290"/>
      <c r="FHZ408" s="290"/>
      <c r="FIA408" s="290"/>
      <c r="FIB408" s="290"/>
      <c r="FIC408" s="290"/>
      <c r="FID408" s="290"/>
      <c r="FIE408" s="290"/>
      <c r="FIF408" s="290"/>
      <c r="FIG408" s="290"/>
      <c r="FIH408" s="290"/>
      <c r="FII408" s="290"/>
      <c r="FIJ408" s="290"/>
      <c r="FIK408" s="290"/>
      <c r="FIL408" s="290"/>
      <c r="FIM408" s="290"/>
      <c r="FIN408" s="290"/>
      <c r="FIO408" s="290"/>
      <c r="FIP408" s="290"/>
      <c r="FIQ408" s="290"/>
      <c r="FIR408" s="290"/>
      <c r="FIS408" s="290"/>
      <c r="FIT408" s="290"/>
      <c r="FIU408" s="290"/>
      <c r="FIV408" s="290"/>
      <c r="FIW408" s="290"/>
      <c r="FIX408" s="290"/>
      <c r="FIY408" s="290"/>
      <c r="FIZ408" s="290"/>
      <c r="FJA408" s="290"/>
      <c r="FJB408" s="290"/>
      <c r="FJC408" s="290"/>
      <c r="FJD408" s="290"/>
      <c r="FJE408" s="290"/>
      <c r="FJF408" s="290"/>
      <c r="FJG408" s="290"/>
      <c r="FJH408" s="290"/>
      <c r="FJI408" s="290"/>
      <c r="FJJ408" s="290"/>
      <c r="FJK408" s="290"/>
      <c r="FJL408" s="290"/>
      <c r="FJM408" s="290"/>
      <c r="FJN408" s="290"/>
      <c r="FJO408" s="290"/>
      <c r="FJP408" s="290"/>
      <c r="FJQ408" s="290"/>
      <c r="FJR408" s="290"/>
      <c r="FJS408" s="290"/>
      <c r="FJT408" s="290"/>
      <c r="FJU408" s="290"/>
      <c r="FJV408" s="290"/>
      <c r="FJW408" s="290"/>
      <c r="FJX408" s="290"/>
      <c r="FJY408" s="290"/>
      <c r="FJZ408" s="290"/>
      <c r="FKA408" s="290"/>
      <c r="FKB408" s="290"/>
      <c r="FKC408" s="290"/>
      <c r="FKD408" s="290"/>
      <c r="FKE408" s="290"/>
      <c r="FKF408" s="290"/>
      <c r="FKG408" s="290"/>
      <c r="FKH408" s="290"/>
      <c r="FKI408" s="290"/>
      <c r="FKJ408" s="290"/>
      <c r="FKK408" s="290"/>
      <c r="FKL408" s="290"/>
      <c r="FKM408" s="290"/>
      <c r="FKN408" s="290"/>
      <c r="FKO408" s="290"/>
      <c r="FKP408" s="290"/>
      <c r="FKQ408" s="290"/>
      <c r="FKR408" s="290"/>
      <c r="FKS408" s="290"/>
      <c r="FKT408" s="290"/>
      <c r="FKU408" s="290"/>
      <c r="FKV408" s="290"/>
      <c r="FKW408" s="290"/>
      <c r="FKX408" s="290"/>
      <c r="FKY408" s="290"/>
      <c r="FKZ408" s="290"/>
      <c r="FLA408" s="290"/>
      <c r="FLB408" s="290"/>
      <c r="FLC408" s="290"/>
      <c r="FLD408" s="290"/>
      <c r="FLE408" s="290"/>
      <c r="FLF408" s="290"/>
      <c r="FLG408" s="290"/>
      <c r="FLH408" s="290"/>
      <c r="FLI408" s="290"/>
      <c r="FLJ408" s="290"/>
      <c r="FLK408" s="290"/>
      <c r="FLL408" s="290"/>
      <c r="FLM408" s="290"/>
      <c r="FLN408" s="290"/>
      <c r="FLO408" s="290"/>
      <c r="FLP408" s="290"/>
      <c r="FLQ408" s="290"/>
      <c r="FLR408" s="290"/>
      <c r="FLS408" s="290"/>
      <c r="FLT408" s="290"/>
      <c r="FLU408" s="290"/>
      <c r="FLV408" s="290"/>
      <c r="FLW408" s="290"/>
      <c r="FLX408" s="290"/>
      <c r="FLY408" s="290"/>
      <c r="FLZ408" s="290"/>
      <c r="FMA408" s="290"/>
      <c r="FMB408" s="290"/>
      <c r="FMC408" s="290"/>
      <c r="FMD408" s="290"/>
      <c r="FME408" s="290"/>
      <c r="FMF408" s="290"/>
      <c r="FMG408" s="290"/>
      <c r="FMH408" s="290"/>
      <c r="FMI408" s="290"/>
      <c r="FMJ408" s="290"/>
      <c r="FMK408" s="290"/>
      <c r="FML408" s="290"/>
      <c r="FMM408" s="290"/>
      <c r="FMN408" s="290"/>
      <c r="FMO408" s="290"/>
      <c r="FMP408" s="290"/>
      <c r="FMQ408" s="290"/>
      <c r="FMR408" s="290"/>
      <c r="FMS408" s="290"/>
      <c r="FMT408" s="290"/>
      <c r="FMU408" s="290"/>
      <c r="FMV408" s="290"/>
      <c r="FMW408" s="290"/>
      <c r="FMX408" s="290"/>
      <c r="FMY408" s="290"/>
      <c r="FMZ408" s="290"/>
      <c r="FNA408" s="290"/>
      <c r="FNB408" s="290"/>
      <c r="FNC408" s="290"/>
      <c r="FND408" s="290"/>
      <c r="FNE408" s="290"/>
      <c r="FNF408" s="290"/>
      <c r="FNG408" s="290"/>
      <c r="FNH408" s="290"/>
      <c r="FNI408" s="290"/>
      <c r="FNJ408" s="290"/>
      <c r="FNK408" s="290"/>
      <c r="FNL408" s="290"/>
      <c r="FNM408" s="290"/>
      <c r="FNN408" s="290"/>
      <c r="FNO408" s="290"/>
      <c r="FNP408" s="290"/>
      <c r="FNQ408" s="290"/>
      <c r="FNR408" s="290"/>
      <c r="FNS408" s="290"/>
      <c r="FNT408" s="290"/>
      <c r="FNU408" s="290"/>
      <c r="FNV408" s="290"/>
      <c r="FNW408" s="290"/>
      <c r="FNX408" s="290"/>
      <c r="FNY408" s="290"/>
      <c r="FNZ408" s="290"/>
      <c r="FOA408" s="290"/>
      <c r="FOB408" s="290"/>
      <c r="FOC408" s="290"/>
      <c r="FOD408" s="290"/>
      <c r="FOE408" s="290"/>
      <c r="FOF408" s="290"/>
      <c r="FOG408" s="290"/>
      <c r="FOH408" s="290"/>
      <c r="FOI408" s="290"/>
      <c r="FOJ408" s="290"/>
      <c r="FOK408" s="290"/>
      <c r="FOL408" s="290"/>
      <c r="FOM408" s="290"/>
      <c r="FON408" s="290"/>
      <c r="FOO408" s="290"/>
      <c r="FOP408" s="290"/>
      <c r="FOQ408" s="290"/>
      <c r="FOR408" s="290"/>
      <c r="FOS408" s="290"/>
      <c r="FOT408" s="290"/>
      <c r="FOU408" s="290"/>
      <c r="FOV408" s="290"/>
      <c r="FOW408" s="290"/>
      <c r="FOX408" s="290"/>
      <c r="FOY408" s="290"/>
      <c r="FOZ408" s="290"/>
      <c r="FPA408" s="290"/>
      <c r="FPB408" s="290"/>
      <c r="FPC408" s="290"/>
      <c r="FPD408" s="290"/>
      <c r="FPE408" s="290"/>
      <c r="FPF408" s="290"/>
      <c r="FPG408" s="290"/>
      <c r="FPH408" s="290"/>
      <c r="FPI408" s="290"/>
      <c r="FPJ408" s="290"/>
      <c r="FPK408" s="290"/>
      <c r="FPL408" s="290"/>
      <c r="FPM408" s="290"/>
      <c r="FPN408" s="290"/>
      <c r="FPO408" s="290"/>
      <c r="FPP408" s="290"/>
      <c r="FPQ408" s="290"/>
      <c r="FPR408" s="290"/>
      <c r="FPS408" s="290"/>
      <c r="FPT408" s="290"/>
      <c r="FPU408" s="290"/>
      <c r="FPV408" s="290"/>
      <c r="FPW408" s="290"/>
      <c r="FPX408" s="290"/>
      <c r="FPY408" s="290"/>
      <c r="FPZ408" s="290"/>
      <c r="FQA408" s="290"/>
      <c r="FQB408" s="290"/>
      <c r="FQC408" s="290"/>
      <c r="FQD408" s="290"/>
      <c r="FQE408" s="290"/>
      <c r="FQF408" s="290"/>
      <c r="FQG408" s="290"/>
      <c r="FQH408" s="290"/>
      <c r="FQI408" s="290"/>
      <c r="FQJ408" s="290"/>
      <c r="FQK408" s="290"/>
      <c r="FQL408" s="290"/>
      <c r="FQM408" s="290"/>
      <c r="FQN408" s="290"/>
      <c r="FQO408" s="290"/>
      <c r="FQP408" s="290"/>
      <c r="FQQ408" s="290"/>
      <c r="FQR408" s="290"/>
      <c r="FQS408" s="290"/>
      <c r="FQT408" s="290"/>
      <c r="FQU408" s="290"/>
      <c r="FQV408" s="290"/>
      <c r="FQW408" s="290"/>
      <c r="FQX408" s="290"/>
      <c r="FQY408" s="290"/>
      <c r="FQZ408" s="290"/>
      <c r="FRA408" s="290"/>
      <c r="FRB408" s="290"/>
      <c r="FRC408" s="290"/>
      <c r="FRD408" s="290"/>
      <c r="FRE408" s="290"/>
      <c r="FRF408" s="290"/>
      <c r="FRG408" s="290"/>
      <c r="FRH408" s="290"/>
      <c r="FRI408" s="290"/>
      <c r="FRJ408" s="290"/>
      <c r="FRK408" s="290"/>
      <c r="FRL408" s="290"/>
      <c r="FRM408" s="290"/>
      <c r="FRN408" s="290"/>
      <c r="FRO408" s="290"/>
      <c r="FRP408" s="290"/>
      <c r="FRQ408" s="290"/>
      <c r="FRR408" s="290"/>
      <c r="FRS408" s="290"/>
      <c r="FRT408" s="290"/>
      <c r="FRU408" s="290"/>
      <c r="FRV408" s="290"/>
      <c r="FRW408" s="290"/>
      <c r="FRX408" s="290"/>
      <c r="FRY408" s="290"/>
      <c r="FRZ408" s="290"/>
      <c r="FSA408" s="290"/>
      <c r="FSB408" s="290"/>
      <c r="FSC408" s="290"/>
      <c r="FSD408" s="290"/>
      <c r="FSE408" s="290"/>
      <c r="FSF408" s="290"/>
      <c r="FSG408" s="290"/>
      <c r="FSH408" s="290"/>
      <c r="FSI408" s="290"/>
      <c r="FSJ408" s="290"/>
      <c r="FSK408" s="290"/>
      <c r="FSL408" s="290"/>
      <c r="FSM408" s="290"/>
      <c r="FSN408" s="290"/>
      <c r="FSO408" s="290"/>
      <c r="FSP408" s="290"/>
      <c r="FSQ408" s="290"/>
      <c r="FSR408" s="290"/>
      <c r="FSS408" s="290"/>
      <c r="FST408" s="290"/>
      <c r="FSU408" s="290"/>
      <c r="FSV408" s="290"/>
      <c r="FSW408" s="290"/>
      <c r="FSX408" s="290"/>
      <c r="FSY408" s="290"/>
      <c r="FSZ408" s="290"/>
      <c r="FTA408" s="290"/>
      <c r="FTB408" s="290"/>
      <c r="FTC408" s="290"/>
      <c r="FTD408" s="290"/>
      <c r="FTE408" s="290"/>
      <c r="FTF408" s="290"/>
      <c r="FTG408" s="290"/>
      <c r="FTH408" s="290"/>
      <c r="FTI408" s="290"/>
      <c r="FTJ408" s="290"/>
      <c r="FTK408" s="290"/>
      <c r="FTL408" s="290"/>
      <c r="FTM408" s="290"/>
      <c r="FTN408" s="290"/>
      <c r="FTO408" s="290"/>
      <c r="FTP408" s="290"/>
      <c r="FTQ408" s="290"/>
      <c r="FTR408" s="290"/>
      <c r="FTS408" s="290"/>
      <c r="FTT408" s="290"/>
      <c r="FTU408" s="290"/>
      <c r="FTV408" s="290"/>
      <c r="FTW408" s="290"/>
      <c r="FTX408" s="290"/>
      <c r="FTY408" s="290"/>
      <c r="FTZ408" s="290"/>
      <c r="FUA408" s="290"/>
      <c r="FUB408" s="290"/>
      <c r="FUC408" s="290"/>
      <c r="FUD408" s="290"/>
      <c r="FUE408" s="290"/>
      <c r="FUF408" s="290"/>
      <c r="FUG408" s="290"/>
      <c r="FUH408" s="290"/>
      <c r="FUI408" s="290"/>
      <c r="FUJ408" s="290"/>
      <c r="FUK408" s="290"/>
      <c r="FUL408" s="290"/>
      <c r="FUM408" s="290"/>
      <c r="FUN408" s="290"/>
      <c r="FUO408" s="290"/>
      <c r="FUP408" s="290"/>
      <c r="FUQ408" s="290"/>
      <c r="FUR408" s="290"/>
      <c r="FUS408" s="290"/>
      <c r="FUT408" s="290"/>
      <c r="FUU408" s="290"/>
      <c r="FUV408" s="290"/>
      <c r="FUW408" s="290"/>
      <c r="FUX408" s="290"/>
      <c r="FUY408" s="290"/>
      <c r="FUZ408" s="290"/>
      <c r="FVA408" s="290"/>
      <c r="FVB408" s="290"/>
      <c r="FVC408" s="290"/>
      <c r="FVD408" s="290"/>
      <c r="FVE408" s="290"/>
      <c r="FVF408" s="290"/>
      <c r="FVG408" s="290"/>
      <c r="FVH408" s="290"/>
      <c r="FVI408" s="290"/>
      <c r="FVJ408" s="290"/>
      <c r="FVK408" s="290"/>
      <c r="FVL408" s="290"/>
      <c r="FVM408" s="290"/>
      <c r="FVN408" s="290"/>
      <c r="FVO408" s="290"/>
      <c r="FVP408" s="290"/>
      <c r="FVQ408" s="290"/>
      <c r="FVR408" s="290"/>
      <c r="FVS408" s="290"/>
      <c r="FVT408" s="290"/>
      <c r="FVU408" s="290"/>
      <c r="FVV408" s="290"/>
      <c r="FVW408" s="290"/>
      <c r="FVX408" s="290"/>
      <c r="FVY408" s="290"/>
      <c r="FVZ408" s="290"/>
      <c r="FWA408" s="290"/>
      <c r="FWB408" s="290"/>
      <c r="FWC408" s="290"/>
      <c r="FWD408" s="290"/>
      <c r="FWE408" s="290"/>
      <c r="FWF408" s="290"/>
      <c r="FWG408" s="290"/>
      <c r="FWH408" s="290"/>
      <c r="FWI408" s="290"/>
      <c r="FWJ408" s="290"/>
      <c r="FWK408" s="290"/>
      <c r="FWL408" s="290"/>
      <c r="FWM408" s="290"/>
      <c r="FWN408" s="290"/>
      <c r="FWO408" s="290"/>
      <c r="FWP408" s="290"/>
      <c r="FWQ408" s="290"/>
      <c r="FWR408" s="290"/>
      <c r="FWS408" s="290"/>
      <c r="FWT408" s="290"/>
      <c r="FWU408" s="290"/>
      <c r="FWV408" s="290"/>
      <c r="FWW408" s="290"/>
      <c r="FWX408" s="290"/>
      <c r="FWY408" s="290"/>
      <c r="FWZ408" s="290"/>
      <c r="FXA408" s="290"/>
      <c r="FXB408" s="290"/>
      <c r="FXC408" s="290"/>
      <c r="FXD408" s="290"/>
      <c r="FXE408" s="290"/>
      <c r="FXF408" s="290"/>
      <c r="FXG408" s="290"/>
      <c r="FXH408" s="290"/>
      <c r="FXI408" s="290"/>
      <c r="FXJ408" s="290"/>
      <c r="FXK408" s="290"/>
      <c r="FXL408" s="290"/>
      <c r="FXM408" s="290"/>
      <c r="FXN408" s="290"/>
      <c r="FXO408" s="290"/>
      <c r="FXP408" s="290"/>
      <c r="FXQ408" s="290"/>
      <c r="FXR408" s="290"/>
      <c r="FXS408" s="290"/>
      <c r="FXT408" s="290"/>
      <c r="FXU408" s="290"/>
      <c r="FXV408" s="290"/>
      <c r="FXW408" s="290"/>
      <c r="FXX408" s="290"/>
      <c r="FXY408" s="290"/>
      <c r="FXZ408" s="290"/>
      <c r="FYA408" s="290"/>
      <c r="FYB408" s="290"/>
      <c r="FYC408" s="290"/>
      <c r="FYD408" s="290"/>
      <c r="FYE408" s="290"/>
      <c r="FYF408" s="290"/>
      <c r="FYG408" s="290"/>
      <c r="FYH408" s="290"/>
      <c r="FYI408" s="290"/>
      <c r="FYJ408" s="290"/>
      <c r="FYK408" s="290"/>
      <c r="FYL408" s="290"/>
      <c r="FYM408" s="290"/>
      <c r="FYN408" s="290"/>
      <c r="FYO408" s="290"/>
      <c r="FYP408" s="290"/>
      <c r="FYQ408" s="290"/>
      <c r="FYR408" s="290"/>
      <c r="FYS408" s="290"/>
      <c r="FYT408" s="290"/>
      <c r="FYU408" s="290"/>
      <c r="FYV408" s="290"/>
      <c r="FYW408" s="290"/>
      <c r="FYX408" s="290"/>
      <c r="FYY408" s="290"/>
      <c r="FYZ408" s="290"/>
      <c r="FZA408" s="290"/>
      <c r="FZB408" s="290"/>
      <c r="FZC408" s="290"/>
      <c r="FZD408" s="290"/>
      <c r="FZE408" s="290"/>
      <c r="FZF408" s="290"/>
      <c r="FZG408" s="290"/>
      <c r="FZH408" s="290"/>
      <c r="FZI408" s="290"/>
      <c r="FZJ408" s="290"/>
      <c r="FZK408" s="290"/>
      <c r="FZL408" s="290"/>
      <c r="FZM408" s="290"/>
      <c r="FZN408" s="290"/>
      <c r="FZO408" s="290"/>
      <c r="FZP408" s="290"/>
      <c r="FZQ408" s="290"/>
      <c r="FZR408" s="290"/>
      <c r="FZS408" s="290"/>
      <c r="FZT408" s="290"/>
      <c r="FZU408" s="290"/>
      <c r="FZV408" s="290"/>
      <c r="FZW408" s="290"/>
      <c r="FZX408" s="290"/>
      <c r="FZY408" s="290"/>
      <c r="FZZ408" s="290"/>
      <c r="GAA408" s="290"/>
      <c r="GAB408" s="290"/>
      <c r="GAC408" s="290"/>
      <c r="GAD408" s="290"/>
      <c r="GAE408" s="290"/>
      <c r="GAF408" s="290"/>
      <c r="GAG408" s="290"/>
      <c r="GAH408" s="290"/>
      <c r="GAI408" s="290"/>
      <c r="GAJ408" s="290"/>
      <c r="GAK408" s="290"/>
      <c r="GAL408" s="290"/>
      <c r="GAM408" s="290"/>
      <c r="GAN408" s="290"/>
      <c r="GAO408" s="290"/>
      <c r="GAP408" s="290"/>
      <c r="GAQ408" s="290"/>
      <c r="GAR408" s="290"/>
      <c r="GAS408" s="290"/>
      <c r="GAT408" s="290"/>
      <c r="GAU408" s="290"/>
      <c r="GAV408" s="290"/>
      <c r="GAW408" s="290"/>
      <c r="GAX408" s="290"/>
      <c r="GAY408" s="290"/>
      <c r="GAZ408" s="290"/>
      <c r="GBA408" s="290"/>
      <c r="GBB408" s="290"/>
      <c r="GBC408" s="290"/>
      <c r="GBD408" s="290"/>
      <c r="GBE408" s="290"/>
      <c r="GBF408" s="290"/>
      <c r="GBG408" s="290"/>
      <c r="GBH408" s="290"/>
      <c r="GBI408" s="290"/>
      <c r="GBJ408" s="290"/>
      <c r="GBK408" s="290"/>
      <c r="GBL408" s="290"/>
      <c r="GBM408" s="290"/>
      <c r="GBN408" s="290"/>
      <c r="GBO408" s="290"/>
      <c r="GBP408" s="290"/>
      <c r="GBQ408" s="290"/>
      <c r="GBR408" s="290"/>
      <c r="GBS408" s="290"/>
      <c r="GBT408" s="290"/>
      <c r="GBU408" s="290"/>
      <c r="GBV408" s="290"/>
      <c r="GBW408" s="290"/>
      <c r="GBX408" s="290"/>
      <c r="GBY408" s="290"/>
      <c r="GBZ408" s="290"/>
      <c r="GCA408" s="290"/>
      <c r="GCB408" s="290"/>
      <c r="GCC408" s="290"/>
      <c r="GCD408" s="290"/>
      <c r="GCE408" s="290"/>
      <c r="GCF408" s="290"/>
      <c r="GCG408" s="290"/>
      <c r="GCH408" s="290"/>
      <c r="GCI408" s="290"/>
      <c r="GCJ408" s="290"/>
      <c r="GCK408" s="290"/>
      <c r="GCL408" s="290"/>
      <c r="GCM408" s="290"/>
      <c r="GCN408" s="290"/>
      <c r="GCO408" s="290"/>
      <c r="GCP408" s="290"/>
      <c r="GCQ408" s="290"/>
      <c r="GCR408" s="290"/>
      <c r="GCS408" s="290"/>
      <c r="GCT408" s="290"/>
      <c r="GCU408" s="290"/>
      <c r="GCV408" s="290"/>
      <c r="GCW408" s="290"/>
      <c r="GCX408" s="290"/>
      <c r="GCY408" s="290"/>
      <c r="GCZ408" s="290"/>
      <c r="GDA408" s="290"/>
      <c r="GDB408" s="290"/>
      <c r="GDC408" s="290"/>
      <c r="GDD408" s="290"/>
      <c r="GDE408" s="290"/>
      <c r="GDF408" s="290"/>
      <c r="GDG408" s="290"/>
      <c r="GDH408" s="290"/>
      <c r="GDI408" s="290"/>
      <c r="GDJ408" s="290"/>
      <c r="GDK408" s="290"/>
      <c r="GDL408" s="290"/>
      <c r="GDM408" s="290"/>
      <c r="GDN408" s="290"/>
      <c r="GDO408" s="290"/>
      <c r="GDP408" s="290"/>
      <c r="GDQ408" s="290"/>
      <c r="GDR408" s="290"/>
      <c r="GDS408" s="290"/>
      <c r="GDT408" s="290"/>
      <c r="GDU408" s="290"/>
      <c r="GDV408" s="290"/>
      <c r="GDW408" s="290"/>
      <c r="GDX408" s="290"/>
      <c r="GDY408" s="290"/>
      <c r="GDZ408" s="290"/>
      <c r="GEA408" s="290"/>
      <c r="GEB408" s="290"/>
      <c r="GEC408" s="290"/>
      <c r="GED408" s="290"/>
      <c r="GEE408" s="290"/>
      <c r="GEF408" s="290"/>
      <c r="GEG408" s="290"/>
      <c r="GEH408" s="290"/>
      <c r="GEI408" s="290"/>
      <c r="GEJ408" s="290"/>
      <c r="GEK408" s="290"/>
      <c r="GEL408" s="290"/>
      <c r="GEM408" s="290"/>
      <c r="GEN408" s="290"/>
      <c r="GEO408" s="290"/>
      <c r="GEP408" s="290"/>
      <c r="GEQ408" s="290"/>
      <c r="GER408" s="290"/>
      <c r="GES408" s="290"/>
      <c r="GET408" s="290"/>
      <c r="GEU408" s="290"/>
      <c r="GEV408" s="290"/>
      <c r="GEW408" s="290"/>
      <c r="GEX408" s="290"/>
      <c r="GEY408" s="290"/>
      <c r="GEZ408" s="290"/>
      <c r="GFA408" s="290"/>
      <c r="GFB408" s="290"/>
      <c r="GFC408" s="290"/>
      <c r="GFD408" s="290"/>
      <c r="GFE408" s="290"/>
      <c r="GFF408" s="290"/>
      <c r="GFG408" s="290"/>
      <c r="GFH408" s="290"/>
      <c r="GFI408" s="290"/>
      <c r="GFJ408" s="290"/>
      <c r="GFK408" s="290"/>
      <c r="GFL408" s="290"/>
      <c r="GFM408" s="290"/>
      <c r="GFN408" s="290"/>
      <c r="GFO408" s="290"/>
      <c r="GFP408" s="290"/>
      <c r="GFQ408" s="290"/>
      <c r="GFR408" s="290"/>
      <c r="GFS408" s="290"/>
      <c r="GFT408" s="290"/>
      <c r="GFU408" s="290"/>
      <c r="GFV408" s="290"/>
      <c r="GFW408" s="290"/>
      <c r="GFX408" s="290"/>
      <c r="GFY408" s="290"/>
      <c r="GFZ408" s="290"/>
      <c r="GGA408" s="290"/>
      <c r="GGB408" s="290"/>
      <c r="GGC408" s="290"/>
      <c r="GGD408" s="290"/>
      <c r="GGE408" s="290"/>
      <c r="GGF408" s="290"/>
      <c r="GGG408" s="290"/>
      <c r="GGH408" s="290"/>
      <c r="GGI408" s="290"/>
      <c r="GGJ408" s="290"/>
      <c r="GGK408" s="290"/>
      <c r="GGL408" s="290"/>
      <c r="GGM408" s="290"/>
      <c r="GGN408" s="290"/>
      <c r="GGO408" s="290"/>
      <c r="GGP408" s="290"/>
      <c r="GGQ408" s="290"/>
      <c r="GGR408" s="290"/>
      <c r="GGS408" s="290"/>
      <c r="GGT408" s="290"/>
      <c r="GGU408" s="290"/>
      <c r="GGV408" s="290"/>
      <c r="GGW408" s="290"/>
      <c r="GGX408" s="290"/>
      <c r="GGY408" s="290"/>
      <c r="GGZ408" s="290"/>
      <c r="GHA408" s="290"/>
      <c r="GHB408" s="290"/>
      <c r="GHC408" s="290"/>
      <c r="GHD408" s="290"/>
      <c r="GHE408" s="290"/>
      <c r="GHF408" s="290"/>
      <c r="GHG408" s="290"/>
      <c r="GHH408" s="290"/>
      <c r="GHI408" s="290"/>
      <c r="GHJ408" s="290"/>
      <c r="GHK408" s="290"/>
      <c r="GHL408" s="290"/>
      <c r="GHM408" s="290"/>
      <c r="GHN408" s="290"/>
      <c r="GHO408" s="290"/>
      <c r="GHP408" s="290"/>
      <c r="GHQ408" s="290"/>
      <c r="GHR408" s="290"/>
      <c r="GHS408" s="290"/>
      <c r="GHT408" s="290"/>
      <c r="GHU408" s="290"/>
      <c r="GHV408" s="290"/>
      <c r="GHW408" s="290"/>
      <c r="GHX408" s="290"/>
      <c r="GHY408" s="290"/>
      <c r="GHZ408" s="290"/>
      <c r="GIA408" s="290"/>
      <c r="GIB408" s="290"/>
      <c r="GIC408" s="290"/>
      <c r="GID408" s="290"/>
      <c r="GIE408" s="290"/>
      <c r="GIF408" s="290"/>
      <c r="GIG408" s="290"/>
      <c r="GIH408" s="290"/>
      <c r="GII408" s="290"/>
      <c r="GIJ408" s="290"/>
      <c r="GIK408" s="290"/>
      <c r="GIL408" s="290"/>
      <c r="GIM408" s="290"/>
      <c r="GIN408" s="290"/>
      <c r="GIO408" s="290"/>
      <c r="GIP408" s="290"/>
      <c r="GIQ408" s="290"/>
      <c r="GIR408" s="290"/>
      <c r="GIS408" s="290"/>
      <c r="GIT408" s="290"/>
      <c r="GIU408" s="290"/>
      <c r="GIV408" s="290"/>
      <c r="GIW408" s="290"/>
      <c r="GIX408" s="290"/>
      <c r="GIY408" s="290"/>
      <c r="GIZ408" s="290"/>
      <c r="GJA408" s="290"/>
      <c r="GJB408" s="290"/>
      <c r="GJC408" s="290"/>
      <c r="GJD408" s="290"/>
      <c r="GJE408" s="290"/>
      <c r="GJF408" s="290"/>
      <c r="GJG408" s="290"/>
      <c r="GJH408" s="290"/>
      <c r="GJI408" s="290"/>
      <c r="GJJ408" s="290"/>
      <c r="GJK408" s="290"/>
      <c r="GJL408" s="290"/>
      <c r="GJM408" s="290"/>
      <c r="GJN408" s="290"/>
      <c r="GJO408" s="290"/>
      <c r="GJP408" s="290"/>
      <c r="GJQ408" s="290"/>
      <c r="GJR408" s="290"/>
      <c r="GJS408" s="290"/>
      <c r="GJT408" s="290"/>
      <c r="GJU408" s="290"/>
      <c r="GJV408" s="290"/>
      <c r="GJW408" s="290"/>
      <c r="GJX408" s="290"/>
      <c r="GJY408" s="290"/>
      <c r="GJZ408" s="290"/>
      <c r="GKA408" s="290"/>
      <c r="GKB408" s="290"/>
      <c r="GKC408" s="290"/>
      <c r="GKD408" s="290"/>
      <c r="GKE408" s="290"/>
      <c r="GKF408" s="290"/>
      <c r="GKG408" s="290"/>
      <c r="GKH408" s="290"/>
      <c r="GKI408" s="290"/>
      <c r="GKJ408" s="290"/>
      <c r="GKK408" s="290"/>
      <c r="GKL408" s="290"/>
      <c r="GKM408" s="290"/>
      <c r="GKN408" s="290"/>
      <c r="GKO408" s="290"/>
      <c r="GKP408" s="290"/>
      <c r="GKQ408" s="290"/>
      <c r="GKR408" s="290"/>
      <c r="GKS408" s="290"/>
      <c r="GKT408" s="290"/>
      <c r="GKU408" s="290"/>
      <c r="GKV408" s="290"/>
      <c r="GKW408" s="290"/>
      <c r="GKX408" s="290"/>
      <c r="GKY408" s="290"/>
      <c r="GKZ408" s="290"/>
      <c r="GLA408" s="290"/>
      <c r="GLB408" s="290"/>
      <c r="GLC408" s="290"/>
      <c r="GLD408" s="290"/>
      <c r="GLE408" s="290"/>
      <c r="GLF408" s="290"/>
      <c r="GLG408" s="290"/>
      <c r="GLH408" s="290"/>
      <c r="GLI408" s="290"/>
      <c r="GLJ408" s="290"/>
      <c r="GLK408" s="290"/>
      <c r="GLL408" s="290"/>
      <c r="GLM408" s="290"/>
      <c r="GLN408" s="290"/>
      <c r="GLO408" s="290"/>
      <c r="GLP408" s="290"/>
      <c r="GLQ408" s="290"/>
      <c r="GLR408" s="290"/>
      <c r="GLS408" s="290"/>
      <c r="GLT408" s="290"/>
      <c r="GLU408" s="290"/>
      <c r="GLV408" s="290"/>
      <c r="GLW408" s="290"/>
      <c r="GLX408" s="290"/>
      <c r="GLY408" s="290"/>
      <c r="GLZ408" s="290"/>
      <c r="GMA408" s="290"/>
      <c r="GMB408" s="290"/>
      <c r="GMC408" s="290"/>
      <c r="GMD408" s="290"/>
      <c r="GME408" s="290"/>
      <c r="GMF408" s="290"/>
      <c r="GMG408" s="290"/>
      <c r="GMH408" s="290"/>
      <c r="GMI408" s="290"/>
      <c r="GMJ408" s="290"/>
      <c r="GMK408" s="290"/>
      <c r="GML408" s="290"/>
      <c r="GMM408" s="290"/>
      <c r="GMN408" s="290"/>
      <c r="GMO408" s="290"/>
      <c r="GMP408" s="290"/>
      <c r="GMQ408" s="290"/>
      <c r="GMR408" s="290"/>
      <c r="GMS408" s="290"/>
      <c r="GMT408" s="290"/>
      <c r="GMU408" s="290"/>
      <c r="GMV408" s="290"/>
      <c r="GMW408" s="290"/>
      <c r="GMX408" s="290"/>
      <c r="GMY408" s="290"/>
      <c r="GMZ408" s="290"/>
      <c r="GNA408" s="290"/>
      <c r="GNB408" s="290"/>
      <c r="GNC408" s="290"/>
      <c r="GND408" s="290"/>
      <c r="GNE408" s="290"/>
      <c r="GNF408" s="290"/>
      <c r="GNG408" s="290"/>
      <c r="GNH408" s="290"/>
      <c r="GNI408" s="290"/>
      <c r="GNJ408" s="290"/>
      <c r="GNK408" s="290"/>
      <c r="GNL408" s="290"/>
      <c r="GNM408" s="290"/>
      <c r="GNN408" s="290"/>
      <c r="GNO408" s="290"/>
      <c r="GNP408" s="290"/>
      <c r="GNQ408" s="290"/>
      <c r="GNR408" s="290"/>
      <c r="GNS408" s="290"/>
      <c r="GNT408" s="290"/>
      <c r="GNU408" s="290"/>
      <c r="GNV408" s="290"/>
      <c r="GNW408" s="290"/>
      <c r="GNX408" s="290"/>
      <c r="GNY408" s="290"/>
      <c r="GNZ408" s="290"/>
      <c r="GOA408" s="290"/>
      <c r="GOB408" s="290"/>
      <c r="GOC408" s="290"/>
      <c r="GOD408" s="290"/>
      <c r="GOE408" s="290"/>
      <c r="GOF408" s="290"/>
      <c r="GOG408" s="290"/>
      <c r="GOH408" s="290"/>
      <c r="GOI408" s="290"/>
      <c r="GOJ408" s="290"/>
      <c r="GOK408" s="290"/>
      <c r="GOL408" s="290"/>
      <c r="GOM408" s="290"/>
      <c r="GON408" s="290"/>
      <c r="GOO408" s="290"/>
      <c r="GOP408" s="290"/>
      <c r="GOQ408" s="290"/>
      <c r="GOR408" s="290"/>
      <c r="GOS408" s="290"/>
      <c r="GOT408" s="290"/>
      <c r="GOU408" s="290"/>
      <c r="GOV408" s="290"/>
      <c r="GOW408" s="290"/>
      <c r="GOX408" s="290"/>
      <c r="GOY408" s="290"/>
      <c r="GOZ408" s="290"/>
      <c r="GPA408" s="290"/>
      <c r="GPB408" s="290"/>
      <c r="GPC408" s="290"/>
      <c r="GPD408" s="290"/>
      <c r="GPE408" s="290"/>
      <c r="GPF408" s="290"/>
      <c r="GPG408" s="290"/>
      <c r="GPH408" s="290"/>
      <c r="GPI408" s="290"/>
      <c r="GPJ408" s="290"/>
      <c r="GPK408" s="290"/>
      <c r="GPL408" s="290"/>
      <c r="GPM408" s="290"/>
      <c r="GPN408" s="290"/>
      <c r="GPO408" s="290"/>
      <c r="GPP408" s="290"/>
      <c r="GPQ408" s="290"/>
      <c r="GPR408" s="290"/>
      <c r="GPS408" s="290"/>
      <c r="GPT408" s="290"/>
      <c r="GPU408" s="290"/>
      <c r="GPV408" s="290"/>
      <c r="GPW408" s="290"/>
      <c r="GPX408" s="290"/>
      <c r="GPY408" s="290"/>
      <c r="GPZ408" s="290"/>
      <c r="GQA408" s="290"/>
      <c r="GQB408" s="290"/>
      <c r="GQC408" s="290"/>
      <c r="GQD408" s="290"/>
      <c r="GQE408" s="290"/>
      <c r="GQF408" s="290"/>
      <c r="GQG408" s="290"/>
      <c r="GQH408" s="290"/>
      <c r="GQI408" s="290"/>
      <c r="GQJ408" s="290"/>
      <c r="GQK408" s="290"/>
      <c r="GQL408" s="290"/>
      <c r="GQM408" s="290"/>
      <c r="GQN408" s="290"/>
      <c r="GQO408" s="290"/>
      <c r="GQP408" s="290"/>
      <c r="GQQ408" s="290"/>
      <c r="GQR408" s="290"/>
      <c r="GQS408" s="290"/>
      <c r="GQT408" s="290"/>
      <c r="GQU408" s="290"/>
      <c r="GQV408" s="290"/>
      <c r="GQW408" s="290"/>
      <c r="GQX408" s="290"/>
      <c r="GQY408" s="290"/>
      <c r="GQZ408" s="290"/>
      <c r="GRA408" s="290"/>
      <c r="GRB408" s="290"/>
      <c r="GRC408" s="290"/>
      <c r="GRD408" s="290"/>
      <c r="GRE408" s="290"/>
      <c r="GRF408" s="290"/>
      <c r="GRG408" s="290"/>
      <c r="GRH408" s="290"/>
      <c r="GRI408" s="290"/>
      <c r="GRJ408" s="290"/>
      <c r="GRK408" s="290"/>
      <c r="GRL408" s="290"/>
      <c r="GRM408" s="290"/>
      <c r="GRN408" s="290"/>
      <c r="GRO408" s="290"/>
      <c r="GRP408" s="290"/>
      <c r="GRQ408" s="290"/>
      <c r="GRR408" s="290"/>
      <c r="GRS408" s="290"/>
      <c r="GRT408" s="290"/>
      <c r="GRU408" s="290"/>
      <c r="GRV408" s="290"/>
      <c r="GRW408" s="290"/>
      <c r="GRX408" s="290"/>
      <c r="GRY408" s="290"/>
      <c r="GRZ408" s="290"/>
      <c r="GSA408" s="290"/>
      <c r="GSB408" s="290"/>
      <c r="GSC408" s="290"/>
      <c r="GSD408" s="290"/>
      <c r="GSE408" s="290"/>
      <c r="GSF408" s="290"/>
      <c r="GSG408" s="290"/>
      <c r="GSH408" s="290"/>
      <c r="GSI408" s="290"/>
      <c r="GSJ408" s="290"/>
      <c r="GSK408" s="290"/>
      <c r="GSL408" s="290"/>
      <c r="GSM408" s="290"/>
      <c r="GSN408" s="290"/>
      <c r="GSO408" s="290"/>
      <c r="GSP408" s="290"/>
      <c r="GSQ408" s="290"/>
      <c r="GSR408" s="290"/>
      <c r="GSS408" s="290"/>
      <c r="GST408" s="290"/>
      <c r="GSU408" s="290"/>
      <c r="GSV408" s="290"/>
      <c r="GSW408" s="290"/>
      <c r="GSX408" s="290"/>
      <c r="GSY408" s="290"/>
      <c r="GSZ408" s="290"/>
      <c r="GTA408" s="290"/>
      <c r="GTB408" s="290"/>
      <c r="GTC408" s="290"/>
      <c r="GTD408" s="290"/>
      <c r="GTE408" s="290"/>
      <c r="GTF408" s="290"/>
      <c r="GTG408" s="290"/>
      <c r="GTH408" s="290"/>
      <c r="GTI408" s="290"/>
      <c r="GTJ408" s="290"/>
      <c r="GTK408" s="290"/>
      <c r="GTL408" s="290"/>
      <c r="GTM408" s="290"/>
      <c r="GTN408" s="290"/>
      <c r="GTO408" s="290"/>
      <c r="GTP408" s="290"/>
      <c r="GTQ408" s="290"/>
      <c r="GTR408" s="290"/>
      <c r="GTS408" s="290"/>
      <c r="GTT408" s="290"/>
      <c r="GTU408" s="290"/>
      <c r="GTV408" s="290"/>
      <c r="GTW408" s="290"/>
      <c r="GTX408" s="290"/>
      <c r="GTY408" s="290"/>
      <c r="GTZ408" s="290"/>
      <c r="GUA408" s="290"/>
      <c r="GUB408" s="290"/>
      <c r="GUC408" s="290"/>
      <c r="GUD408" s="290"/>
      <c r="GUE408" s="290"/>
      <c r="GUF408" s="290"/>
      <c r="GUG408" s="290"/>
      <c r="GUH408" s="290"/>
      <c r="GUI408" s="290"/>
      <c r="GUJ408" s="290"/>
      <c r="GUK408" s="290"/>
      <c r="GUL408" s="290"/>
      <c r="GUM408" s="290"/>
      <c r="GUN408" s="290"/>
      <c r="GUO408" s="290"/>
      <c r="GUP408" s="290"/>
      <c r="GUQ408" s="290"/>
      <c r="GUR408" s="290"/>
      <c r="GUS408" s="290"/>
      <c r="GUT408" s="290"/>
      <c r="GUU408" s="290"/>
      <c r="GUV408" s="290"/>
      <c r="GUW408" s="290"/>
      <c r="GUX408" s="290"/>
      <c r="GUY408" s="290"/>
      <c r="GUZ408" s="290"/>
      <c r="GVA408" s="290"/>
      <c r="GVB408" s="290"/>
      <c r="GVC408" s="290"/>
      <c r="GVD408" s="290"/>
      <c r="GVE408" s="290"/>
      <c r="GVF408" s="290"/>
      <c r="GVG408" s="290"/>
      <c r="GVH408" s="290"/>
      <c r="GVI408" s="290"/>
      <c r="GVJ408" s="290"/>
      <c r="GVK408" s="290"/>
      <c r="GVL408" s="290"/>
      <c r="GVM408" s="290"/>
      <c r="GVN408" s="290"/>
      <c r="GVO408" s="290"/>
      <c r="GVP408" s="290"/>
      <c r="GVQ408" s="290"/>
      <c r="GVR408" s="290"/>
      <c r="GVS408" s="290"/>
      <c r="GVT408" s="290"/>
      <c r="GVU408" s="290"/>
      <c r="GVV408" s="290"/>
      <c r="GVW408" s="290"/>
      <c r="GVX408" s="290"/>
      <c r="GVY408" s="290"/>
      <c r="GVZ408" s="290"/>
      <c r="GWA408" s="290"/>
      <c r="GWB408" s="290"/>
      <c r="GWC408" s="290"/>
      <c r="GWD408" s="290"/>
      <c r="GWE408" s="290"/>
      <c r="GWF408" s="290"/>
      <c r="GWG408" s="290"/>
      <c r="GWH408" s="290"/>
      <c r="GWI408" s="290"/>
      <c r="GWJ408" s="290"/>
      <c r="GWK408" s="290"/>
      <c r="GWL408" s="290"/>
      <c r="GWM408" s="290"/>
      <c r="GWN408" s="290"/>
      <c r="GWO408" s="290"/>
      <c r="GWP408" s="290"/>
      <c r="GWQ408" s="290"/>
      <c r="GWR408" s="290"/>
      <c r="GWS408" s="290"/>
      <c r="GWT408" s="290"/>
      <c r="GWU408" s="290"/>
      <c r="GWV408" s="290"/>
      <c r="GWW408" s="290"/>
      <c r="GWX408" s="290"/>
      <c r="GWY408" s="290"/>
      <c r="GWZ408" s="290"/>
      <c r="GXA408" s="290"/>
      <c r="GXB408" s="290"/>
      <c r="GXC408" s="290"/>
      <c r="GXD408" s="290"/>
      <c r="GXE408" s="290"/>
      <c r="GXF408" s="290"/>
      <c r="GXG408" s="290"/>
      <c r="GXH408" s="290"/>
      <c r="GXI408" s="290"/>
      <c r="GXJ408" s="290"/>
      <c r="GXK408" s="290"/>
      <c r="GXL408" s="290"/>
      <c r="GXM408" s="290"/>
      <c r="GXN408" s="290"/>
      <c r="GXO408" s="290"/>
      <c r="GXP408" s="290"/>
      <c r="GXQ408" s="290"/>
      <c r="GXR408" s="290"/>
      <c r="GXS408" s="290"/>
      <c r="GXT408" s="290"/>
      <c r="GXU408" s="290"/>
      <c r="GXV408" s="290"/>
      <c r="GXW408" s="290"/>
      <c r="GXX408" s="290"/>
      <c r="GXY408" s="290"/>
      <c r="GXZ408" s="290"/>
      <c r="GYA408" s="290"/>
      <c r="GYB408" s="290"/>
      <c r="GYC408" s="290"/>
      <c r="GYD408" s="290"/>
      <c r="GYE408" s="290"/>
      <c r="GYF408" s="290"/>
      <c r="GYG408" s="290"/>
      <c r="GYH408" s="290"/>
      <c r="GYI408" s="290"/>
      <c r="GYJ408" s="290"/>
      <c r="GYK408" s="290"/>
      <c r="GYL408" s="290"/>
      <c r="GYM408" s="290"/>
      <c r="GYN408" s="290"/>
      <c r="GYO408" s="290"/>
      <c r="GYP408" s="290"/>
      <c r="GYQ408" s="290"/>
      <c r="GYR408" s="290"/>
      <c r="GYS408" s="290"/>
      <c r="GYT408" s="290"/>
      <c r="GYU408" s="290"/>
      <c r="GYV408" s="290"/>
      <c r="GYW408" s="290"/>
      <c r="GYX408" s="290"/>
      <c r="GYY408" s="290"/>
      <c r="GYZ408" s="290"/>
      <c r="GZA408" s="290"/>
      <c r="GZB408" s="290"/>
      <c r="GZC408" s="290"/>
      <c r="GZD408" s="290"/>
      <c r="GZE408" s="290"/>
      <c r="GZF408" s="290"/>
      <c r="GZG408" s="290"/>
      <c r="GZH408" s="290"/>
      <c r="GZI408" s="290"/>
      <c r="GZJ408" s="290"/>
      <c r="GZK408" s="290"/>
      <c r="GZL408" s="290"/>
      <c r="GZM408" s="290"/>
      <c r="GZN408" s="290"/>
      <c r="GZO408" s="290"/>
      <c r="GZP408" s="290"/>
      <c r="GZQ408" s="290"/>
      <c r="GZR408" s="290"/>
      <c r="GZS408" s="290"/>
      <c r="GZT408" s="290"/>
      <c r="GZU408" s="290"/>
      <c r="GZV408" s="290"/>
      <c r="GZW408" s="290"/>
      <c r="GZX408" s="290"/>
      <c r="GZY408" s="290"/>
      <c r="GZZ408" s="290"/>
      <c r="HAA408" s="290"/>
      <c r="HAB408" s="290"/>
      <c r="HAC408" s="290"/>
      <c r="HAD408" s="290"/>
      <c r="HAE408" s="290"/>
      <c r="HAF408" s="290"/>
      <c r="HAG408" s="290"/>
      <c r="HAH408" s="290"/>
      <c r="HAI408" s="290"/>
      <c r="HAJ408" s="290"/>
      <c r="HAK408" s="290"/>
      <c r="HAL408" s="290"/>
      <c r="HAM408" s="290"/>
      <c r="HAN408" s="290"/>
      <c r="HAO408" s="290"/>
      <c r="HAP408" s="290"/>
      <c r="HAQ408" s="290"/>
      <c r="HAR408" s="290"/>
      <c r="HAS408" s="290"/>
      <c r="HAT408" s="290"/>
      <c r="HAU408" s="290"/>
      <c r="HAV408" s="290"/>
      <c r="HAW408" s="290"/>
      <c r="HAX408" s="290"/>
      <c r="HAY408" s="290"/>
      <c r="HAZ408" s="290"/>
      <c r="HBA408" s="290"/>
      <c r="HBB408" s="290"/>
      <c r="HBC408" s="290"/>
      <c r="HBD408" s="290"/>
      <c r="HBE408" s="290"/>
      <c r="HBF408" s="290"/>
      <c r="HBG408" s="290"/>
      <c r="HBH408" s="290"/>
      <c r="HBI408" s="290"/>
      <c r="HBJ408" s="290"/>
      <c r="HBK408" s="290"/>
      <c r="HBL408" s="290"/>
      <c r="HBM408" s="290"/>
      <c r="HBN408" s="290"/>
      <c r="HBO408" s="290"/>
      <c r="HBP408" s="290"/>
      <c r="HBQ408" s="290"/>
      <c r="HBR408" s="290"/>
      <c r="HBS408" s="290"/>
      <c r="HBT408" s="290"/>
      <c r="HBU408" s="290"/>
      <c r="HBV408" s="290"/>
      <c r="HBW408" s="290"/>
      <c r="HBX408" s="290"/>
      <c r="HBY408" s="290"/>
      <c r="HBZ408" s="290"/>
      <c r="HCA408" s="290"/>
      <c r="HCB408" s="290"/>
      <c r="HCC408" s="290"/>
      <c r="HCD408" s="290"/>
      <c r="HCE408" s="290"/>
      <c r="HCF408" s="290"/>
      <c r="HCG408" s="290"/>
      <c r="HCH408" s="290"/>
      <c r="HCI408" s="290"/>
      <c r="HCJ408" s="290"/>
      <c r="HCK408" s="290"/>
      <c r="HCL408" s="290"/>
      <c r="HCM408" s="290"/>
      <c r="HCN408" s="290"/>
      <c r="HCO408" s="290"/>
      <c r="HCP408" s="290"/>
      <c r="HCQ408" s="290"/>
      <c r="HCR408" s="290"/>
      <c r="HCS408" s="290"/>
      <c r="HCT408" s="290"/>
      <c r="HCU408" s="290"/>
      <c r="HCV408" s="290"/>
      <c r="HCW408" s="290"/>
      <c r="HCX408" s="290"/>
      <c r="HCY408" s="290"/>
      <c r="HCZ408" s="290"/>
      <c r="HDA408" s="290"/>
      <c r="HDB408" s="290"/>
      <c r="HDC408" s="290"/>
      <c r="HDD408" s="290"/>
      <c r="HDE408" s="290"/>
      <c r="HDF408" s="290"/>
      <c r="HDG408" s="290"/>
      <c r="HDH408" s="290"/>
      <c r="HDI408" s="290"/>
      <c r="HDJ408" s="290"/>
      <c r="HDK408" s="290"/>
      <c r="HDL408" s="290"/>
      <c r="HDM408" s="290"/>
      <c r="HDN408" s="290"/>
      <c r="HDO408" s="290"/>
      <c r="HDP408" s="290"/>
      <c r="HDQ408" s="290"/>
      <c r="HDR408" s="290"/>
      <c r="HDS408" s="290"/>
      <c r="HDT408" s="290"/>
      <c r="HDU408" s="290"/>
      <c r="HDV408" s="290"/>
      <c r="HDW408" s="290"/>
      <c r="HDX408" s="290"/>
      <c r="HDY408" s="290"/>
      <c r="HDZ408" s="290"/>
      <c r="HEA408" s="290"/>
      <c r="HEB408" s="290"/>
      <c r="HEC408" s="290"/>
      <c r="HED408" s="290"/>
      <c r="HEE408" s="290"/>
      <c r="HEF408" s="290"/>
      <c r="HEG408" s="290"/>
      <c r="HEH408" s="290"/>
      <c r="HEI408" s="290"/>
      <c r="HEJ408" s="290"/>
      <c r="HEK408" s="290"/>
      <c r="HEL408" s="290"/>
      <c r="HEM408" s="290"/>
      <c r="HEN408" s="290"/>
      <c r="HEO408" s="290"/>
      <c r="HEP408" s="290"/>
      <c r="HEQ408" s="290"/>
      <c r="HER408" s="290"/>
      <c r="HES408" s="290"/>
      <c r="HET408" s="290"/>
      <c r="HEU408" s="290"/>
      <c r="HEV408" s="290"/>
      <c r="HEW408" s="290"/>
      <c r="HEX408" s="290"/>
      <c r="HEY408" s="290"/>
      <c r="HEZ408" s="290"/>
      <c r="HFA408" s="290"/>
      <c r="HFB408" s="290"/>
      <c r="HFC408" s="290"/>
      <c r="HFD408" s="290"/>
      <c r="HFE408" s="290"/>
      <c r="HFF408" s="290"/>
      <c r="HFG408" s="290"/>
      <c r="HFH408" s="290"/>
      <c r="HFI408" s="290"/>
      <c r="HFJ408" s="290"/>
      <c r="HFK408" s="290"/>
      <c r="HFL408" s="290"/>
      <c r="HFM408" s="290"/>
      <c r="HFN408" s="290"/>
      <c r="HFO408" s="290"/>
      <c r="HFP408" s="290"/>
      <c r="HFQ408" s="290"/>
      <c r="HFR408" s="290"/>
      <c r="HFS408" s="290"/>
      <c r="HFT408" s="290"/>
      <c r="HFU408" s="290"/>
      <c r="HFV408" s="290"/>
      <c r="HFW408" s="290"/>
      <c r="HFX408" s="290"/>
      <c r="HFY408" s="290"/>
      <c r="HFZ408" s="290"/>
      <c r="HGA408" s="290"/>
      <c r="HGB408" s="290"/>
      <c r="HGC408" s="290"/>
      <c r="HGD408" s="290"/>
      <c r="HGE408" s="290"/>
      <c r="HGF408" s="290"/>
      <c r="HGG408" s="290"/>
      <c r="HGH408" s="290"/>
      <c r="HGI408" s="290"/>
      <c r="HGJ408" s="290"/>
      <c r="HGK408" s="290"/>
      <c r="HGL408" s="290"/>
      <c r="HGM408" s="290"/>
      <c r="HGN408" s="290"/>
      <c r="HGO408" s="290"/>
      <c r="HGP408" s="290"/>
      <c r="HGQ408" s="290"/>
      <c r="HGR408" s="290"/>
      <c r="HGS408" s="290"/>
      <c r="HGT408" s="290"/>
      <c r="HGU408" s="290"/>
      <c r="HGV408" s="290"/>
      <c r="HGW408" s="290"/>
      <c r="HGX408" s="290"/>
      <c r="HGY408" s="290"/>
      <c r="HGZ408" s="290"/>
      <c r="HHA408" s="290"/>
      <c r="HHB408" s="290"/>
      <c r="HHC408" s="290"/>
      <c r="HHD408" s="290"/>
      <c r="HHE408" s="290"/>
      <c r="HHF408" s="290"/>
      <c r="HHG408" s="290"/>
      <c r="HHH408" s="290"/>
      <c r="HHI408" s="290"/>
      <c r="HHJ408" s="290"/>
      <c r="HHK408" s="290"/>
      <c r="HHL408" s="290"/>
      <c r="HHM408" s="290"/>
      <c r="HHN408" s="290"/>
      <c r="HHO408" s="290"/>
      <c r="HHP408" s="290"/>
      <c r="HHQ408" s="290"/>
      <c r="HHR408" s="290"/>
      <c r="HHS408" s="290"/>
      <c r="HHT408" s="290"/>
      <c r="HHU408" s="290"/>
      <c r="HHV408" s="290"/>
      <c r="HHW408" s="290"/>
      <c r="HHX408" s="290"/>
      <c r="HHY408" s="290"/>
      <c r="HHZ408" s="290"/>
      <c r="HIA408" s="290"/>
      <c r="HIB408" s="290"/>
      <c r="HIC408" s="290"/>
      <c r="HID408" s="290"/>
      <c r="HIE408" s="290"/>
      <c r="HIF408" s="290"/>
      <c r="HIG408" s="290"/>
      <c r="HIH408" s="290"/>
      <c r="HII408" s="290"/>
      <c r="HIJ408" s="290"/>
      <c r="HIK408" s="290"/>
      <c r="HIL408" s="290"/>
      <c r="HIM408" s="290"/>
      <c r="HIN408" s="290"/>
      <c r="HIO408" s="290"/>
      <c r="HIP408" s="290"/>
      <c r="HIQ408" s="290"/>
      <c r="HIR408" s="290"/>
      <c r="HIS408" s="290"/>
      <c r="HIT408" s="290"/>
      <c r="HIU408" s="290"/>
      <c r="HIV408" s="290"/>
      <c r="HIW408" s="290"/>
      <c r="HIX408" s="290"/>
      <c r="HIY408" s="290"/>
      <c r="HIZ408" s="290"/>
      <c r="HJA408" s="290"/>
      <c r="HJB408" s="290"/>
      <c r="HJC408" s="290"/>
      <c r="HJD408" s="290"/>
      <c r="HJE408" s="290"/>
      <c r="HJF408" s="290"/>
      <c r="HJG408" s="290"/>
      <c r="HJH408" s="290"/>
      <c r="HJI408" s="290"/>
      <c r="HJJ408" s="290"/>
      <c r="HJK408" s="290"/>
      <c r="HJL408" s="290"/>
      <c r="HJM408" s="290"/>
      <c r="HJN408" s="290"/>
      <c r="HJO408" s="290"/>
      <c r="HJP408" s="290"/>
      <c r="HJQ408" s="290"/>
      <c r="HJR408" s="290"/>
      <c r="HJS408" s="290"/>
      <c r="HJT408" s="290"/>
      <c r="HJU408" s="290"/>
      <c r="HJV408" s="290"/>
      <c r="HJW408" s="290"/>
      <c r="HJX408" s="290"/>
      <c r="HJY408" s="290"/>
      <c r="HJZ408" s="290"/>
      <c r="HKA408" s="290"/>
      <c r="HKB408" s="290"/>
      <c r="HKC408" s="290"/>
      <c r="HKD408" s="290"/>
      <c r="HKE408" s="290"/>
      <c r="HKF408" s="290"/>
      <c r="HKG408" s="290"/>
      <c r="HKH408" s="290"/>
      <c r="HKI408" s="290"/>
      <c r="HKJ408" s="290"/>
      <c r="HKK408" s="290"/>
      <c r="HKL408" s="290"/>
      <c r="HKM408" s="290"/>
      <c r="HKN408" s="290"/>
      <c r="HKO408" s="290"/>
      <c r="HKP408" s="290"/>
      <c r="HKQ408" s="290"/>
      <c r="HKR408" s="290"/>
      <c r="HKS408" s="290"/>
      <c r="HKT408" s="290"/>
      <c r="HKU408" s="290"/>
      <c r="HKV408" s="290"/>
      <c r="HKW408" s="290"/>
      <c r="HKX408" s="290"/>
      <c r="HKY408" s="290"/>
      <c r="HKZ408" s="290"/>
      <c r="HLA408" s="290"/>
      <c r="HLB408" s="290"/>
      <c r="HLC408" s="290"/>
      <c r="HLD408" s="290"/>
      <c r="HLE408" s="290"/>
      <c r="HLF408" s="290"/>
      <c r="HLG408" s="290"/>
      <c r="HLH408" s="290"/>
      <c r="HLI408" s="290"/>
      <c r="HLJ408" s="290"/>
      <c r="HLK408" s="290"/>
      <c r="HLL408" s="290"/>
      <c r="HLM408" s="290"/>
      <c r="HLN408" s="290"/>
      <c r="HLO408" s="290"/>
      <c r="HLP408" s="290"/>
      <c r="HLQ408" s="290"/>
      <c r="HLR408" s="290"/>
      <c r="HLS408" s="290"/>
      <c r="HLT408" s="290"/>
      <c r="HLU408" s="290"/>
      <c r="HLV408" s="290"/>
      <c r="HLW408" s="290"/>
      <c r="HLX408" s="290"/>
      <c r="HLY408" s="290"/>
      <c r="HLZ408" s="290"/>
      <c r="HMA408" s="290"/>
      <c r="HMB408" s="290"/>
      <c r="HMC408" s="290"/>
      <c r="HMD408" s="290"/>
      <c r="HME408" s="290"/>
      <c r="HMF408" s="290"/>
      <c r="HMG408" s="290"/>
      <c r="HMH408" s="290"/>
      <c r="HMI408" s="290"/>
      <c r="HMJ408" s="290"/>
      <c r="HMK408" s="290"/>
      <c r="HML408" s="290"/>
      <c r="HMM408" s="290"/>
      <c r="HMN408" s="290"/>
      <c r="HMO408" s="290"/>
      <c r="HMP408" s="290"/>
      <c r="HMQ408" s="290"/>
      <c r="HMR408" s="290"/>
      <c r="HMS408" s="290"/>
      <c r="HMT408" s="290"/>
      <c r="HMU408" s="290"/>
      <c r="HMV408" s="290"/>
      <c r="HMW408" s="290"/>
      <c r="HMX408" s="290"/>
      <c r="HMY408" s="290"/>
      <c r="HMZ408" s="290"/>
      <c r="HNA408" s="290"/>
      <c r="HNB408" s="290"/>
      <c r="HNC408" s="290"/>
      <c r="HND408" s="290"/>
      <c r="HNE408" s="290"/>
      <c r="HNF408" s="290"/>
      <c r="HNG408" s="290"/>
      <c r="HNH408" s="290"/>
      <c r="HNI408" s="290"/>
      <c r="HNJ408" s="290"/>
      <c r="HNK408" s="290"/>
      <c r="HNL408" s="290"/>
      <c r="HNM408" s="290"/>
      <c r="HNN408" s="290"/>
      <c r="HNO408" s="290"/>
      <c r="HNP408" s="290"/>
      <c r="HNQ408" s="290"/>
      <c r="HNR408" s="290"/>
      <c r="HNS408" s="290"/>
      <c r="HNT408" s="290"/>
      <c r="HNU408" s="290"/>
      <c r="HNV408" s="290"/>
      <c r="HNW408" s="290"/>
      <c r="HNX408" s="290"/>
      <c r="HNY408" s="290"/>
      <c r="HNZ408" s="290"/>
      <c r="HOA408" s="290"/>
      <c r="HOB408" s="290"/>
      <c r="HOC408" s="290"/>
      <c r="HOD408" s="290"/>
      <c r="HOE408" s="290"/>
      <c r="HOF408" s="290"/>
      <c r="HOG408" s="290"/>
      <c r="HOH408" s="290"/>
      <c r="HOI408" s="290"/>
      <c r="HOJ408" s="290"/>
      <c r="HOK408" s="290"/>
      <c r="HOL408" s="290"/>
      <c r="HOM408" s="290"/>
      <c r="HON408" s="290"/>
      <c r="HOO408" s="290"/>
      <c r="HOP408" s="290"/>
      <c r="HOQ408" s="290"/>
      <c r="HOR408" s="290"/>
      <c r="HOS408" s="290"/>
      <c r="HOT408" s="290"/>
      <c r="HOU408" s="290"/>
      <c r="HOV408" s="290"/>
      <c r="HOW408" s="290"/>
      <c r="HOX408" s="290"/>
      <c r="HOY408" s="290"/>
      <c r="HOZ408" s="290"/>
      <c r="HPA408" s="290"/>
      <c r="HPB408" s="290"/>
      <c r="HPC408" s="290"/>
      <c r="HPD408" s="290"/>
      <c r="HPE408" s="290"/>
      <c r="HPF408" s="290"/>
      <c r="HPG408" s="290"/>
      <c r="HPH408" s="290"/>
      <c r="HPI408" s="290"/>
      <c r="HPJ408" s="290"/>
      <c r="HPK408" s="290"/>
      <c r="HPL408" s="290"/>
      <c r="HPM408" s="290"/>
      <c r="HPN408" s="290"/>
      <c r="HPO408" s="290"/>
      <c r="HPP408" s="290"/>
      <c r="HPQ408" s="290"/>
      <c r="HPR408" s="290"/>
      <c r="HPS408" s="290"/>
      <c r="HPT408" s="290"/>
      <c r="HPU408" s="290"/>
      <c r="HPV408" s="290"/>
      <c r="HPW408" s="290"/>
      <c r="HPX408" s="290"/>
      <c r="HPY408" s="290"/>
      <c r="HPZ408" s="290"/>
      <c r="HQA408" s="290"/>
      <c r="HQB408" s="290"/>
      <c r="HQC408" s="290"/>
      <c r="HQD408" s="290"/>
      <c r="HQE408" s="290"/>
      <c r="HQF408" s="290"/>
      <c r="HQG408" s="290"/>
      <c r="HQH408" s="290"/>
      <c r="HQI408" s="290"/>
      <c r="HQJ408" s="290"/>
      <c r="HQK408" s="290"/>
      <c r="HQL408" s="290"/>
      <c r="HQM408" s="290"/>
      <c r="HQN408" s="290"/>
      <c r="HQO408" s="290"/>
      <c r="HQP408" s="290"/>
      <c r="HQQ408" s="290"/>
      <c r="HQR408" s="290"/>
      <c r="HQS408" s="290"/>
      <c r="HQT408" s="290"/>
      <c r="HQU408" s="290"/>
      <c r="HQV408" s="290"/>
      <c r="HQW408" s="290"/>
      <c r="HQX408" s="290"/>
      <c r="HQY408" s="290"/>
      <c r="HQZ408" s="290"/>
      <c r="HRA408" s="290"/>
      <c r="HRB408" s="290"/>
      <c r="HRC408" s="290"/>
      <c r="HRD408" s="290"/>
      <c r="HRE408" s="290"/>
      <c r="HRF408" s="290"/>
      <c r="HRG408" s="290"/>
      <c r="HRH408" s="290"/>
      <c r="HRI408" s="290"/>
      <c r="HRJ408" s="290"/>
      <c r="HRK408" s="290"/>
      <c r="HRL408" s="290"/>
      <c r="HRM408" s="290"/>
      <c r="HRN408" s="290"/>
      <c r="HRO408" s="290"/>
      <c r="HRP408" s="290"/>
      <c r="HRQ408" s="290"/>
      <c r="HRR408" s="290"/>
      <c r="HRS408" s="290"/>
      <c r="HRT408" s="290"/>
      <c r="HRU408" s="290"/>
      <c r="HRV408" s="290"/>
      <c r="HRW408" s="290"/>
      <c r="HRX408" s="290"/>
      <c r="HRY408" s="290"/>
      <c r="HRZ408" s="290"/>
      <c r="HSA408" s="290"/>
      <c r="HSB408" s="290"/>
      <c r="HSC408" s="290"/>
      <c r="HSD408" s="290"/>
      <c r="HSE408" s="290"/>
      <c r="HSF408" s="290"/>
      <c r="HSG408" s="290"/>
      <c r="HSH408" s="290"/>
      <c r="HSI408" s="290"/>
      <c r="HSJ408" s="290"/>
      <c r="HSK408" s="290"/>
      <c r="HSL408" s="290"/>
      <c r="HSM408" s="290"/>
      <c r="HSN408" s="290"/>
      <c r="HSO408" s="290"/>
      <c r="HSP408" s="290"/>
      <c r="HSQ408" s="290"/>
      <c r="HSR408" s="290"/>
      <c r="HSS408" s="290"/>
      <c r="HST408" s="290"/>
      <c r="HSU408" s="290"/>
      <c r="HSV408" s="290"/>
      <c r="HSW408" s="290"/>
      <c r="HSX408" s="290"/>
      <c r="HSY408" s="290"/>
      <c r="HSZ408" s="290"/>
      <c r="HTA408" s="290"/>
      <c r="HTB408" s="290"/>
      <c r="HTC408" s="290"/>
      <c r="HTD408" s="290"/>
      <c r="HTE408" s="290"/>
      <c r="HTF408" s="290"/>
      <c r="HTG408" s="290"/>
      <c r="HTH408" s="290"/>
      <c r="HTI408" s="290"/>
      <c r="HTJ408" s="290"/>
      <c r="HTK408" s="290"/>
      <c r="HTL408" s="290"/>
      <c r="HTM408" s="290"/>
      <c r="HTN408" s="290"/>
      <c r="HTO408" s="290"/>
      <c r="HTP408" s="290"/>
      <c r="HTQ408" s="290"/>
      <c r="HTR408" s="290"/>
      <c r="HTS408" s="290"/>
      <c r="HTT408" s="290"/>
      <c r="HTU408" s="290"/>
      <c r="HTV408" s="290"/>
      <c r="HTW408" s="290"/>
      <c r="HTX408" s="290"/>
      <c r="HTY408" s="290"/>
      <c r="HTZ408" s="290"/>
      <c r="HUA408" s="290"/>
      <c r="HUB408" s="290"/>
      <c r="HUC408" s="290"/>
      <c r="HUD408" s="290"/>
      <c r="HUE408" s="290"/>
      <c r="HUF408" s="290"/>
      <c r="HUG408" s="290"/>
      <c r="HUH408" s="290"/>
      <c r="HUI408" s="290"/>
      <c r="HUJ408" s="290"/>
      <c r="HUK408" s="290"/>
      <c r="HUL408" s="290"/>
      <c r="HUM408" s="290"/>
      <c r="HUN408" s="290"/>
      <c r="HUO408" s="290"/>
      <c r="HUP408" s="290"/>
      <c r="HUQ408" s="290"/>
      <c r="HUR408" s="290"/>
      <c r="HUS408" s="290"/>
      <c r="HUT408" s="290"/>
      <c r="HUU408" s="290"/>
      <c r="HUV408" s="290"/>
      <c r="HUW408" s="290"/>
      <c r="HUX408" s="290"/>
      <c r="HUY408" s="290"/>
      <c r="HUZ408" s="290"/>
      <c r="HVA408" s="290"/>
      <c r="HVB408" s="290"/>
      <c r="HVC408" s="290"/>
      <c r="HVD408" s="290"/>
      <c r="HVE408" s="290"/>
      <c r="HVF408" s="290"/>
      <c r="HVG408" s="290"/>
      <c r="HVH408" s="290"/>
      <c r="HVI408" s="290"/>
      <c r="HVJ408" s="290"/>
      <c r="HVK408" s="290"/>
      <c r="HVL408" s="290"/>
      <c r="HVM408" s="290"/>
      <c r="HVN408" s="290"/>
      <c r="HVO408" s="290"/>
      <c r="HVP408" s="290"/>
      <c r="HVQ408" s="290"/>
      <c r="HVR408" s="290"/>
      <c r="HVS408" s="290"/>
      <c r="HVT408" s="290"/>
      <c r="HVU408" s="290"/>
      <c r="HVV408" s="290"/>
      <c r="HVW408" s="290"/>
      <c r="HVX408" s="290"/>
      <c r="HVY408" s="290"/>
      <c r="HVZ408" s="290"/>
      <c r="HWA408" s="290"/>
      <c r="HWB408" s="290"/>
      <c r="HWC408" s="290"/>
      <c r="HWD408" s="290"/>
      <c r="HWE408" s="290"/>
      <c r="HWF408" s="290"/>
      <c r="HWG408" s="290"/>
      <c r="HWH408" s="290"/>
      <c r="HWI408" s="290"/>
      <c r="HWJ408" s="290"/>
      <c r="HWK408" s="290"/>
      <c r="HWL408" s="290"/>
      <c r="HWM408" s="290"/>
      <c r="HWN408" s="290"/>
      <c r="HWO408" s="290"/>
      <c r="HWP408" s="290"/>
      <c r="HWQ408" s="290"/>
      <c r="HWR408" s="290"/>
      <c r="HWS408" s="290"/>
      <c r="HWT408" s="290"/>
      <c r="HWU408" s="290"/>
      <c r="HWV408" s="290"/>
      <c r="HWW408" s="290"/>
      <c r="HWX408" s="290"/>
      <c r="HWY408" s="290"/>
      <c r="HWZ408" s="290"/>
      <c r="HXA408" s="290"/>
      <c r="HXB408" s="290"/>
      <c r="HXC408" s="290"/>
      <c r="HXD408" s="290"/>
      <c r="HXE408" s="290"/>
      <c r="HXF408" s="290"/>
      <c r="HXG408" s="290"/>
      <c r="HXH408" s="290"/>
      <c r="HXI408" s="290"/>
      <c r="HXJ408" s="290"/>
      <c r="HXK408" s="290"/>
      <c r="HXL408" s="290"/>
      <c r="HXM408" s="290"/>
      <c r="HXN408" s="290"/>
      <c r="HXO408" s="290"/>
      <c r="HXP408" s="290"/>
      <c r="HXQ408" s="290"/>
      <c r="HXR408" s="290"/>
      <c r="HXS408" s="290"/>
      <c r="HXT408" s="290"/>
      <c r="HXU408" s="290"/>
      <c r="HXV408" s="290"/>
      <c r="HXW408" s="290"/>
      <c r="HXX408" s="290"/>
      <c r="HXY408" s="290"/>
      <c r="HXZ408" s="290"/>
      <c r="HYA408" s="290"/>
      <c r="HYB408" s="290"/>
      <c r="HYC408" s="290"/>
      <c r="HYD408" s="290"/>
      <c r="HYE408" s="290"/>
      <c r="HYF408" s="290"/>
      <c r="HYG408" s="290"/>
      <c r="HYH408" s="290"/>
      <c r="HYI408" s="290"/>
      <c r="HYJ408" s="290"/>
      <c r="HYK408" s="290"/>
      <c r="HYL408" s="290"/>
      <c r="HYM408" s="290"/>
      <c r="HYN408" s="290"/>
      <c r="HYO408" s="290"/>
      <c r="HYP408" s="290"/>
      <c r="HYQ408" s="290"/>
      <c r="HYR408" s="290"/>
      <c r="HYS408" s="290"/>
      <c r="HYT408" s="290"/>
      <c r="HYU408" s="290"/>
      <c r="HYV408" s="290"/>
      <c r="HYW408" s="290"/>
      <c r="HYX408" s="290"/>
      <c r="HYY408" s="290"/>
      <c r="HYZ408" s="290"/>
      <c r="HZA408" s="290"/>
      <c r="HZB408" s="290"/>
      <c r="HZC408" s="290"/>
      <c r="HZD408" s="290"/>
      <c r="HZE408" s="290"/>
      <c r="HZF408" s="290"/>
      <c r="HZG408" s="290"/>
      <c r="HZH408" s="290"/>
      <c r="HZI408" s="290"/>
      <c r="HZJ408" s="290"/>
      <c r="HZK408" s="290"/>
      <c r="HZL408" s="290"/>
      <c r="HZM408" s="290"/>
      <c r="HZN408" s="290"/>
      <c r="HZO408" s="290"/>
      <c r="HZP408" s="290"/>
      <c r="HZQ408" s="290"/>
      <c r="HZR408" s="290"/>
      <c r="HZS408" s="290"/>
      <c r="HZT408" s="290"/>
      <c r="HZU408" s="290"/>
      <c r="HZV408" s="290"/>
      <c r="HZW408" s="290"/>
      <c r="HZX408" s="290"/>
      <c r="HZY408" s="290"/>
      <c r="HZZ408" s="290"/>
      <c r="IAA408" s="290"/>
      <c r="IAB408" s="290"/>
      <c r="IAC408" s="290"/>
      <c r="IAD408" s="290"/>
      <c r="IAE408" s="290"/>
      <c r="IAF408" s="290"/>
      <c r="IAG408" s="290"/>
      <c r="IAH408" s="290"/>
      <c r="IAI408" s="290"/>
      <c r="IAJ408" s="290"/>
      <c r="IAK408" s="290"/>
      <c r="IAL408" s="290"/>
      <c r="IAM408" s="290"/>
      <c r="IAN408" s="290"/>
      <c r="IAO408" s="290"/>
      <c r="IAP408" s="290"/>
      <c r="IAQ408" s="290"/>
      <c r="IAR408" s="290"/>
      <c r="IAS408" s="290"/>
      <c r="IAT408" s="290"/>
      <c r="IAU408" s="290"/>
      <c r="IAV408" s="290"/>
      <c r="IAW408" s="290"/>
      <c r="IAX408" s="290"/>
      <c r="IAY408" s="290"/>
      <c r="IAZ408" s="290"/>
      <c r="IBA408" s="290"/>
      <c r="IBB408" s="290"/>
      <c r="IBC408" s="290"/>
      <c r="IBD408" s="290"/>
      <c r="IBE408" s="290"/>
      <c r="IBF408" s="290"/>
      <c r="IBG408" s="290"/>
      <c r="IBH408" s="290"/>
      <c r="IBI408" s="290"/>
      <c r="IBJ408" s="290"/>
      <c r="IBK408" s="290"/>
      <c r="IBL408" s="290"/>
      <c r="IBM408" s="290"/>
      <c r="IBN408" s="290"/>
      <c r="IBO408" s="290"/>
      <c r="IBP408" s="290"/>
      <c r="IBQ408" s="290"/>
      <c r="IBR408" s="290"/>
      <c r="IBS408" s="290"/>
      <c r="IBT408" s="290"/>
      <c r="IBU408" s="290"/>
      <c r="IBV408" s="290"/>
      <c r="IBW408" s="290"/>
      <c r="IBX408" s="290"/>
      <c r="IBY408" s="290"/>
      <c r="IBZ408" s="290"/>
      <c r="ICA408" s="290"/>
      <c r="ICB408" s="290"/>
      <c r="ICC408" s="290"/>
      <c r="ICD408" s="290"/>
      <c r="ICE408" s="290"/>
      <c r="ICF408" s="290"/>
      <c r="ICG408" s="290"/>
      <c r="ICH408" s="290"/>
      <c r="ICI408" s="290"/>
      <c r="ICJ408" s="290"/>
      <c r="ICK408" s="290"/>
      <c r="ICL408" s="290"/>
      <c r="ICM408" s="290"/>
      <c r="ICN408" s="290"/>
      <c r="ICO408" s="290"/>
      <c r="ICP408" s="290"/>
      <c r="ICQ408" s="290"/>
      <c r="ICR408" s="290"/>
      <c r="ICS408" s="290"/>
      <c r="ICT408" s="290"/>
      <c r="ICU408" s="290"/>
      <c r="ICV408" s="290"/>
      <c r="ICW408" s="290"/>
      <c r="ICX408" s="290"/>
      <c r="ICY408" s="290"/>
      <c r="ICZ408" s="290"/>
      <c r="IDA408" s="290"/>
      <c r="IDB408" s="290"/>
      <c r="IDC408" s="290"/>
      <c r="IDD408" s="290"/>
      <c r="IDE408" s="290"/>
      <c r="IDF408" s="290"/>
      <c r="IDG408" s="290"/>
      <c r="IDH408" s="290"/>
      <c r="IDI408" s="290"/>
      <c r="IDJ408" s="290"/>
      <c r="IDK408" s="290"/>
      <c r="IDL408" s="290"/>
      <c r="IDM408" s="290"/>
      <c r="IDN408" s="290"/>
      <c r="IDO408" s="290"/>
      <c r="IDP408" s="290"/>
      <c r="IDQ408" s="290"/>
      <c r="IDR408" s="290"/>
      <c r="IDS408" s="290"/>
      <c r="IDT408" s="290"/>
      <c r="IDU408" s="290"/>
      <c r="IDV408" s="290"/>
      <c r="IDW408" s="290"/>
      <c r="IDX408" s="290"/>
      <c r="IDY408" s="290"/>
      <c r="IDZ408" s="290"/>
      <c r="IEA408" s="290"/>
      <c r="IEB408" s="290"/>
      <c r="IEC408" s="290"/>
      <c r="IED408" s="290"/>
      <c r="IEE408" s="290"/>
      <c r="IEF408" s="290"/>
      <c r="IEG408" s="290"/>
      <c r="IEH408" s="290"/>
      <c r="IEI408" s="290"/>
      <c r="IEJ408" s="290"/>
      <c r="IEK408" s="290"/>
      <c r="IEL408" s="290"/>
      <c r="IEM408" s="290"/>
      <c r="IEN408" s="290"/>
      <c r="IEO408" s="290"/>
      <c r="IEP408" s="290"/>
      <c r="IEQ408" s="290"/>
      <c r="IER408" s="290"/>
      <c r="IES408" s="290"/>
      <c r="IET408" s="290"/>
      <c r="IEU408" s="290"/>
      <c r="IEV408" s="290"/>
      <c r="IEW408" s="290"/>
      <c r="IEX408" s="290"/>
      <c r="IEY408" s="290"/>
      <c r="IEZ408" s="290"/>
      <c r="IFA408" s="290"/>
      <c r="IFB408" s="290"/>
      <c r="IFC408" s="290"/>
      <c r="IFD408" s="290"/>
      <c r="IFE408" s="290"/>
      <c r="IFF408" s="290"/>
      <c r="IFG408" s="290"/>
      <c r="IFH408" s="290"/>
      <c r="IFI408" s="290"/>
      <c r="IFJ408" s="290"/>
      <c r="IFK408" s="290"/>
      <c r="IFL408" s="290"/>
      <c r="IFM408" s="290"/>
      <c r="IFN408" s="290"/>
      <c r="IFO408" s="290"/>
      <c r="IFP408" s="290"/>
      <c r="IFQ408" s="290"/>
      <c r="IFR408" s="290"/>
      <c r="IFS408" s="290"/>
      <c r="IFT408" s="290"/>
      <c r="IFU408" s="290"/>
      <c r="IFV408" s="290"/>
      <c r="IFW408" s="290"/>
      <c r="IFX408" s="290"/>
      <c r="IFY408" s="290"/>
      <c r="IFZ408" s="290"/>
      <c r="IGA408" s="290"/>
      <c r="IGB408" s="290"/>
      <c r="IGC408" s="290"/>
      <c r="IGD408" s="290"/>
      <c r="IGE408" s="290"/>
      <c r="IGF408" s="290"/>
      <c r="IGG408" s="290"/>
      <c r="IGH408" s="290"/>
      <c r="IGI408" s="290"/>
      <c r="IGJ408" s="290"/>
      <c r="IGK408" s="290"/>
      <c r="IGL408" s="290"/>
      <c r="IGM408" s="290"/>
      <c r="IGN408" s="290"/>
      <c r="IGO408" s="290"/>
      <c r="IGP408" s="290"/>
      <c r="IGQ408" s="290"/>
      <c r="IGR408" s="290"/>
      <c r="IGS408" s="290"/>
      <c r="IGT408" s="290"/>
      <c r="IGU408" s="290"/>
      <c r="IGV408" s="290"/>
      <c r="IGW408" s="290"/>
      <c r="IGX408" s="290"/>
      <c r="IGY408" s="290"/>
      <c r="IGZ408" s="290"/>
      <c r="IHA408" s="290"/>
      <c r="IHB408" s="290"/>
      <c r="IHC408" s="290"/>
      <c r="IHD408" s="290"/>
      <c r="IHE408" s="290"/>
      <c r="IHF408" s="290"/>
      <c r="IHG408" s="290"/>
      <c r="IHH408" s="290"/>
      <c r="IHI408" s="290"/>
      <c r="IHJ408" s="290"/>
      <c r="IHK408" s="290"/>
      <c r="IHL408" s="290"/>
      <c r="IHM408" s="290"/>
      <c r="IHN408" s="290"/>
      <c r="IHO408" s="290"/>
      <c r="IHP408" s="290"/>
      <c r="IHQ408" s="290"/>
      <c r="IHR408" s="290"/>
      <c r="IHS408" s="290"/>
      <c r="IHT408" s="290"/>
      <c r="IHU408" s="290"/>
      <c r="IHV408" s="290"/>
      <c r="IHW408" s="290"/>
      <c r="IHX408" s="290"/>
      <c r="IHY408" s="290"/>
      <c r="IHZ408" s="290"/>
      <c r="IIA408" s="290"/>
      <c r="IIB408" s="290"/>
      <c r="IIC408" s="290"/>
      <c r="IID408" s="290"/>
      <c r="IIE408" s="290"/>
      <c r="IIF408" s="290"/>
      <c r="IIG408" s="290"/>
      <c r="IIH408" s="290"/>
      <c r="III408" s="290"/>
      <c r="IIJ408" s="290"/>
      <c r="IIK408" s="290"/>
      <c r="IIL408" s="290"/>
      <c r="IIM408" s="290"/>
      <c r="IIN408" s="290"/>
      <c r="IIO408" s="290"/>
      <c r="IIP408" s="290"/>
      <c r="IIQ408" s="290"/>
      <c r="IIR408" s="290"/>
      <c r="IIS408" s="290"/>
      <c r="IIT408" s="290"/>
      <c r="IIU408" s="290"/>
      <c r="IIV408" s="290"/>
      <c r="IIW408" s="290"/>
      <c r="IIX408" s="290"/>
      <c r="IIY408" s="290"/>
      <c r="IIZ408" s="290"/>
      <c r="IJA408" s="290"/>
      <c r="IJB408" s="290"/>
      <c r="IJC408" s="290"/>
      <c r="IJD408" s="290"/>
      <c r="IJE408" s="290"/>
      <c r="IJF408" s="290"/>
      <c r="IJG408" s="290"/>
      <c r="IJH408" s="290"/>
      <c r="IJI408" s="290"/>
      <c r="IJJ408" s="290"/>
      <c r="IJK408" s="290"/>
      <c r="IJL408" s="290"/>
      <c r="IJM408" s="290"/>
      <c r="IJN408" s="290"/>
      <c r="IJO408" s="290"/>
      <c r="IJP408" s="290"/>
      <c r="IJQ408" s="290"/>
      <c r="IJR408" s="290"/>
      <c r="IJS408" s="290"/>
      <c r="IJT408" s="290"/>
      <c r="IJU408" s="290"/>
      <c r="IJV408" s="290"/>
      <c r="IJW408" s="290"/>
      <c r="IJX408" s="290"/>
      <c r="IJY408" s="290"/>
      <c r="IJZ408" s="290"/>
      <c r="IKA408" s="290"/>
      <c r="IKB408" s="290"/>
      <c r="IKC408" s="290"/>
      <c r="IKD408" s="290"/>
      <c r="IKE408" s="290"/>
      <c r="IKF408" s="290"/>
      <c r="IKG408" s="290"/>
      <c r="IKH408" s="290"/>
      <c r="IKI408" s="290"/>
      <c r="IKJ408" s="290"/>
      <c r="IKK408" s="290"/>
      <c r="IKL408" s="290"/>
      <c r="IKM408" s="290"/>
      <c r="IKN408" s="290"/>
      <c r="IKO408" s="290"/>
      <c r="IKP408" s="290"/>
      <c r="IKQ408" s="290"/>
      <c r="IKR408" s="290"/>
      <c r="IKS408" s="290"/>
      <c r="IKT408" s="290"/>
      <c r="IKU408" s="290"/>
      <c r="IKV408" s="290"/>
      <c r="IKW408" s="290"/>
      <c r="IKX408" s="290"/>
      <c r="IKY408" s="290"/>
      <c r="IKZ408" s="290"/>
      <c r="ILA408" s="290"/>
      <c r="ILB408" s="290"/>
      <c r="ILC408" s="290"/>
      <c r="ILD408" s="290"/>
      <c r="ILE408" s="290"/>
      <c r="ILF408" s="290"/>
      <c r="ILG408" s="290"/>
      <c r="ILH408" s="290"/>
      <c r="ILI408" s="290"/>
      <c r="ILJ408" s="290"/>
      <c r="ILK408" s="290"/>
      <c r="ILL408" s="290"/>
      <c r="ILM408" s="290"/>
      <c r="ILN408" s="290"/>
      <c r="ILO408" s="290"/>
      <c r="ILP408" s="290"/>
      <c r="ILQ408" s="290"/>
      <c r="ILR408" s="290"/>
      <c r="ILS408" s="290"/>
      <c r="ILT408" s="290"/>
      <c r="ILU408" s="290"/>
      <c r="ILV408" s="290"/>
      <c r="ILW408" s="290"/>
      <c r="ILX408" s="290"/>
      <c r="ILY408" s="290"/>
      <c r="ILZ408" s="290"/>
      <c r="IMA408" s="290"/>
      <c r="IMB408" s="290"/>
      <c r="IMC408" s="290"/>
      <c r="IMD408" s="290"/>
      <c r="IME408" s="290"/>
      <c r="IMF408" s="290"/>
      <c r="IMG408" s="290"/>
      <c r="IMH408" s="290"/>
      <c r="IMI408" s="290"/>
      <c r="IMJ408" s="290"/>
      <c r="IMK408" s="290"/>
      <c r="IML408" s="290"/>
      <c r="IMM408" s="290"/>
      <c r="IMN408" s="290"/>
      <c r="IMO408" s="290"/>
      <c r="IMP408" s="290"/>
      <c r="IMQ408" s="290"/>
      <c r="IMR408" s="290"/>
      <c r="IMS408" s="290"/>
      <c r="IMT408" s="290"/>
      <c r="IMU408" s="290"/>
      <c r="IMV408" s="290"/>
      <c r="IMW408" s="290"/>
      <c r="IMX408" s="290"/>
      <c r="IMY408" s="290"/>
      <c r="IMZ408" s="290"/>
      <c r="INA408" s="290"/>
      <c r="INB408" s="290"/>
      <c r="INC408" s="290"/>
      <c r="IND408" s="290"/>
      <c r="INE408" s="290"/>
      <c r="INF408" s="290"/>
      <c r="ING408" s="290"/>
      <c r="INH408" s="290"/>
      <c r="INI408" s="290"/>
      <c r="INJ408" s="290"/>
      <c r="INK408" s="290"/>
      <c r="INL408" s="290"/>
      <c r="INM408" s="290"/>
      <c r="INN408" s="290"/>
      <c r="INO408" s="290"/>
      <c r="INP408" s="290"/>
      <c r="INQ408" s="290"/>
      <c r="INR408" s="290"/>
      <c r="INS408" s="290"/>
      <c r="INT408" s="290"/>
      <c r="INU408" s="290"/>
      <c r="INV408" s="290"/>
      <c r="INW408" s="290"/>
      <c r="INX408" s="290"/>
      <c r="INY408" s="290"/>
      <c r="INZ408" s="290"/>
      <c r="IOA408" s="290"/>
      <c r="IOB408" s="290"/>
      <c r="IOC408" s="290"/>
      <c r="IOD408" s="290"/>
      <c r="IOE408" s="290"/>
      <c r="IOF408" s="290"/>
      <c r="IOG408" s="290"/>
      <c r="IOH408" s="290"/>
      <c r="IOI408" s="290"/>
      <c r="IOJ408" s="290"/>
      <c r="IOK408" s="290"/>
      <c r="IOL408" s="290"/>
      <c r="IOM408" s="290"/>
      <c r="ION408" s="290"/>
      <c r="IOO408" s="290"/>
      <c r="IOP408" s="290"/>
      <c r="IOQ408" s="290"/>
      <c r="IOR408" s="290"/>
      <c r="IOS408" s="290"/>
      <c r="IOT408" s="290"/>
      <c r="IOU408" s="290"/>
      <c r="IOV408" s="290"/>
      <c r="IOW408" s="290"/>
      <c r="IOX408" s="290"/>
      <c r="IOY408" s="290"/>
      <c r="IOZ408" s="290"/>
      <c r="IPA408" s="290"/>
      <c r="IPB408" s="290"/>
      <c r="IPC408" s="290"/>
      <c r="IPD408" s="290"/>
      <c r="IPE408" s="290"/>
      <c r="IPF408" s="290"/>
      <c r="IPG408" s="290"/>
      <c r="IPH408" s="290"/>
      <c r="IPI408" s="290"/>
      <c r="IPJ408" s="290"/>
      <c r="IPK408" s="290"/>
      <c r="IPL408" s="290"/>
      <c r="IPM408" s="290"/>
      <c r="IPN408" s="290"/>
      <c r="IPO408" s="290"/>
      <c r="IPP408" s="290"/>
      <c r="IPQ408" s="290"/>
      <c r="IPR408" s="290"/>
      <c r="IPS408" s="290"/>
      <c r="IPT408" s="290"/>
      <c r="IPU408" s="290"/>
      <c r="IPV408" s="290"/>
      <c r="IPW408" s="290"/>
      <c r="IPX408" s="290"/>
      <c r="IPY408" s="290"/>
      <c r="IPZ408" s="290"/>
      <c r="IQA408" s="290"/>
      <c r="IQB408" s="290"/>
      <c r="IQC408" s="290"/>
      <c r="IQD408" s="290"/>
      <c r="IQE408" s="290"/>
      <c r="IQF408" s="290"/>
      <c r="IQG408" s="290"/>
      <c r="IQH408" s="290"/>
      <c r="IQI408" s="290"/>
      <c r="IQJ408" s="290"/>
      <c r="IQK408" s="290"/>
      <c r="IQL408" s="290"/>
      <c r="IQM408" s="290"/>
      <c r="IQN408" s="290"/>
      <c r="IQO408" s="290"/>
      <c r="IQP408" s="290"/>
      <c r="IQQ408" s="290"/>
      <c r="IQR408" s="290"/>
      <c r="IQS408" s="290"/>
      <c r="IQT408" s="290"/>
      <c r="IQU408" s="290"/>
      <c r="IQV408" s="290"/>
      <c r="IQW408" s="290"/>
      <c r="IQX408" s="290"/>
      <c r="IQY408" s="290"/>
      <c r="IQZ408" s="290"/>
      <c r="IRA408" s="290"/>
      <c r="IRB408" s="290"/>
      <c r="IRC408" s="290"/>
      <c r="IRD408" s="290"/>
      <c r="IRE408" s="290"/>
      <c r="IRF408" s="290"/>
      <c r="IRG408" s="290"/>
      <c r="IRH408" s="290"/>
      <c r="IRI408" s="290"/>
      <c r="IRJ408" s="290"/>
      <c r="IRK408" s="290"/>
      <c r="IRL408" s="290"/>
      <c r="IRM408" s="290"/>
      <c r="IRN408" s="290"/>
      <c r="IRO408" s="290"/>
      <c r="IRP408" s="290"/>
      <c r="IRQ408" s="290"/>
      <c r="IRR408" s="290"/>
      <c r="IRS408" s="290"/>
      <c r="IRT408" s="290"/>
      <c r="IRU408" s="290"/>
      <c r="IRV408" s="290"/>
      <c r="IRW408" s="290"/>
      <c r="IRX408" s="290"/>
      <c r="IRY408" s="290"/>
      <c r="IRZ408" s="290"/>
      <c r="ISA408" s="290"/>
      <c r="ISB408" s="290"/>
      <c r="ISC408" s="290"/>
      <c r="ISD408" s="290"/>
      <c r="ISE408" s="290"/>
      <c r="ISF408" s="290"/>
      <c r="ISG408" s="290"/>
      <c r="ISH408" s="290"/>
      <c r="ISI408" s="290"/>
      <c r="ISJ408" s="290"/>
      <c r="ISK408" s="290"/>
      <c r="ISL408" s="290"/>
      <c r="ISM408" s="290"/>
      <c r="ISN408" s="290"/>
      <c r="ISO408" s="290"/>
      <c r="ISP408" s="290"/>
      <c r="ISQ408" s="290"/>
      <c r="ISR408" s="290"/>
      <c r="ISS408" s="290"/>
      <c r="IST408" s="290"/>
      <c r="ISU408" s="290"/>
      <c r="ISV408" s="290"/>
      <c r="ISW408" s="290"/>
      <c r="ISX408" s="290"/>
      <c r="ISY408" s="290"/>
      <c r="ISZ408" s="290"/>
      <c r="ITA408" s="290"/>
      <c r="ITB408" s="290"/>
      <c r="ITC408" s="290"/>
      <c r="ITD408" s="290"/>
      <c r="ITE408" s="290"/>
      <c r="ITF408" s="290"/>
      <c r="ITG408" s="290"/>
      <c r="ITH408" s="290"/>
      <c r="ITI408" s="290"/>
      <c r="ITJ408" s="290"/>
      <c r="ITK408" s="290"/>
      <c r="ITL408" s="290"/>
      <c r="ITM408" s="290"/>
      <c r="ITN408" s="290"/>
      <c r="ITO408" s="290"/>
      <c r="ITP408" s="290"/>
      <c r="ITQ408" s="290"/>
      <c r="ITR408" s="290"/>
      <c r="ITS408" s="290"/>
      <c r="ITT408" s="290"/>
      <c r="ITU408" s="290"/>
      <c r="ITV408" s="290"/>
      <c r="ITW408" s="290"/>
      <c r="ITX408" s="290"/>
      <c r="ITY408" s="290"/>
      <c r="ITZ408" s="290"/>
      <c r="IUA408" s="290"/>
      <c r="IUB408" s="290"/>
      <c r="IUC408" s="290"/>
      <c r="IUD408" s="290"/>
      <c r="IUE408" s="290"/>
      <c r="IUF408" s="290"/>
      <c r="IUG408" s="290"/>
      <c r="IUH408" s="290"/>
      <c r="IUI408" s="290"/>
      <c r="IUJ408" s="290"/>
      <c r="IUK408" s="290"/>
      <c r="IUL408" s="290"/>
      <c r="IUM408" s="290"/>
      <c r="IUN408" s="290"/>
      <c r="IUO408" s="290"/>
      <c r="IUP408" s="290"/>
      <c r="IUQ408" s="290"/>
      <c r="IUR408" s="290"/>
      <c r="IUS408" s="290"/>
      <c r="IUT408" s="290"/>
      <c r="IUU408" s="290"/>
      <c r="IUV408" s="290"/>
      <c r="IUW408" s="290"/>
      <c r="IUX408" s="290"/>
      <c r="IUY408" s="290"/>
      <c r="IUZ408" s="290"/>
      <c r="IVA408" s="290"/>
      <c r="IVB408" s="290"/>
      <c r="IVC408" s="290"/>
      <c r="IVD408" s="290"/>
      <c r="IVE408" s="290"/>
      <c r="IVF408" s="290"/>
      <c r="IVG408" s="290"/>
      <c r="IVH408" s="290"/>
      <c r="IVI408" s="290"/>
      <c r="IVJ408" s="290"/>
      <c r="IVK408" s="290"/>
      <c r="IVL408" s="290"/>
      <c r="IVM408" s="290"/>
      <c r="IVN408" s="290"/>
      <c r="IVO408" s="290"/>
      <c r="IVP408" s="290"/>
      <c r="IVQ408" s="290"/>
      <c r="IVR408" s="290"/>
      <c r="IVS408" s="290"/>
      <c r="IVT408" s="290"/>
      <c r="IVU408" s="290"/>
      <c r="IVV408" s="290"/>
      <c r="IVW408" s="290"/>
      <c r="IVX408" s="290"/>
      <c r="IVY408" s="290"/>
      <c r="IVZ408" s="290"/>
      <c r="IWA408" s="290"/>
      <c r="IWB408" s="290"/>
      <c r="IWC408" s="290"/>
      <c r="IWD408" s="290"/>
      <c r="IWE408" s="290"/>
      <c r="IWF408" s="290"/>
      <c r="IWG408" s="290"/>
      <c r="IWH408" s="290"/>
      <c r="IWI408" s="290"/>
      <c r="IWJ408" s="290"/>
      <c r="IWK408" s="290"/>
      <c r="IWL408" s="290"/>
      <c r="IWM408" s="290"/>
      <c r="IWN408" s="290"/>
      <c r="IWO408" s="290"/>
      <c r="IWP408" s="290"/>
      <c r="IWQ408" s="290"/>
      <c r="IWR408" s="290"/>
      <c r="IWS408" s="290"/>
      <c r="IWT408" s="290"/>
      <c r="IWU408" s="290"/>
      <c r="IWV408" s="290"/>
      <c r="IWW408" s="290"/>
      <c r="IWX408" s="290"/>
      <c r="IWY408" s="290"/>
      <c r="IWZ408" s="290"/>
      <c r="IXA408" s="290"/>
      <c r="IXB408" s="290"/>
      <c r="IXC408" s="290"/>
      <c r="IXD408" s="290"/>
      <c r="IXE408" s="290"/>
      <c r="IXF408" s="290"/>
      <c r="IXG408" s="290"/>
      <c r="IXH408" s="290"/>
      <c r="IXI408" s="290"/>
      <c r="IXJ408" s="290"/>
      <c r="IXK408" s="290"/>
      <c r="IXL408" s="290"/>
      <c r="IXM408" s="290"/>
      <c r="IXN408" s="290"/>
      <c r="IXO408" s="290"/>
      <c r="IXP408" s="290"/>
      <c r="IXQ408" s="290"/>
      <c r="IXR408" s="290"/>
      <c r="IXS408" s="290"/>
      <c r="IXT408" s="290"/>
      <c r="IXU408" s="290"/>
      <c r="IXV408" s="290"/>
      <c r="IXW408" s="290"/>
      <c r="IXX408" s="290"/>
      <c r="IXY408" s="290"/>
      <c r="IXZ408" s="290"/>
      <c r="IYA408" s="290"/>
      <c r="IYB408" s="290"/>
      <c r="IYC408" s="290"/>
      <c r="IYD408" s="290"/>
      <c r="IYE408" s="290"/>
      <c r="IYF408" s="290"/>
      <c r="IYG408" s="290"/>
      <c r="IYH408" s="290"/>
      <c r="IYI408" s="290"/>
      <c r="IYJ408" s="290"/>
      <c r="IYK408" s="290"/>
      <c r="IYL408" s="290"/>
      <c r="IYM408" s="290"/>
      <c r="IYN408" s="290"/>
      <c r="IYO408" s="290"/>
      <c r="IYP408" s="290"/>
      <c r="IYQ408" s="290"/>
      <c r="IYR408" s="290"/>
      <c r="IYS408" s="290"/>
      <c r="IYT408" s="290"/>
      <c r="IYU408" s="290"/>
      <c r="IYV408" s="290"/>
      <c r="IYW408" s="290"/>
      <c r="IYX408" s="290"/>
      <c r="IYY408" s="290"/>
      <c r="IYZ408" s="290"/>
      <c r="IZA408" s="290"/>
      <c r="IZB408" s="290"/>
      <c r="IZC408" s="290"/>
      <c r="IZD408" s="290"/>
      <c r="IZE408" s="290"/>
      <c r="IZF408" s="290"/>
      <c r="IZG408" s="290"/>
      <c r="IZH408" s="290"/>
      <c r="IZI408" s="290"/>
      <c r="IZJ408" s="290"/>
      <c r="IZK408" s="290"/>
      <c r="IZL408" s="290"/>
      <c r="IZM408" s="290"/>
      <c r="IZN408" s="290"/>
      <c r="IZO408" s="290"/>
      <c r="IZP408" s="290"/>
      <c r="IZQ408" s="290"/>
      <c r="IZR408" s="290"/>
      <c r="IZS408" s="290"/>
      <c r="IZT408" s="290"/>
      <c r="IZU408" s="290"/>
      <c r="IZV408" s="290"/>
      <c r="IZW408" s="290"/>
      <c r="IZX408" s="290"/>
      <c r="IZY408" s="290"/>
      <c r="IZZ408" s="290"/>
      <c r="JAA408" s="290"/>
      <c r="JAB408" s="290"/>
      <c r="JAC408" s="290"/>
      <c r="JAD408" s="290"/>
      <c r="JAE408" s="290"/>
      <c r="JAF408" s="290"/>
      <c r="JAG408" s="290"/>
      <c r="JAH408" s="290"/>
      <c r="JAI408" s="290"/>
      <c r="JAJ408" s="290"/>
      <c r="JAK408" s="290"/>
      <c r="JAL408" s="290"/>
      <c r="JAM408" s="290"/>
      <c r="JAN408" s="290"/>
      <c r="JAO408" s="290"/>
      <c r="JAP408" s="290"/>
      <c r="JAQ408" s="290"/>
      <c r="JAR408" s="290"/>
      <c r="JAS408" s="290"/>
      <c r="JAT408" s="290"/>
      <c r="JAU408" s="290"/>
      <c r="JAV408" s="290"/>
      <c r="JAW408" s="290"/>
      <c r="JAX408" s="290"/>
      <c r="JAY408" s="290"/>
      <c r="JAZ408" s="290"/>
      <c r="JBA408" s="290"/>
      <c r="JBB408" s="290"/>
      <c r="JBC408" s="290"/>
      <c r="JBD408" s="290"/>
      <c r="JBE408" s="290"/>
      <c r="JBF408" s="290"/>
      <c r="JBG408" s="290"/>
      <c r="JBH408" s="290"/>
      <c r="JBI408" s="290"/>
      <c r="JBJ408" s="290"/>
      <c r="JBK408" s="290"/>
      <c r="JBL408" s="290"/>
      <c r="JBM408" s="290"/>
      <c r="JBN408" s="290"/>
      <c r="JBO408" s="290"/>
      <c r="JBP408" s="290"/>
      <c r="JBQ408" s="290"/>
      <c r="JBR408" s="290"/>
      <c r="JBS408" s="290"/>
      <c r="JBT408" s="290"/>
      <c r="JBU408" s="290"/>
      <c r="JBV408" s="290"/>
      <c r="JBW408" s="290"/>
      <c r="JBX408" s="290"/>
      <c r="JBY408" s="290"/>
      <c r="JBZ408" s="290"/>
      <c r="JCA408" s="290"/>
      <c r="JCB408" s="290"/>
      <c r="JCC408" s="290"/>
      <c r="JCD408" s="290"/>
      <c r="JCE408" s="290"/>
      <c r="JCF408" s="290"/>
      <c r="JCG408" s="290"/>
      <c r="JCH408" s="290"/>
      <c r="JCI408" s="290"/>
      <c r="JCJ408" s="290"/>
      <c r="JCK408" s="290"/>
      <c r="JCL408" s="290"/>
      <c r="JCM408" s="290"/>
      <c r="JCN408" s="290"/>
      <c r="JCO408" s="290"/>
      <c r="JCP408" s="290"/>
      <c r="JCQ408" s="290"/>
      <c r="JCR408" s="290"/>
      <c r="JCS408" s="290"/>
      <c r="JCT408" s="290"/>
      <c r="JCU408" s="290"/>
      <c r="JCV408" s="290"/>
      <c r="JCW408" s="290"/>
      <c r="JCX408" s="290"/>
      <c r="JCY408" s="290"/>
      <c r="JCZ408" s="290"/>
      <c r="JDA408" s="290"/>
      <c r="JDB408" s="290"/>
      <c r="JDC408" s="290"/>
      <c r="JDD408" s="290"/>
      <c r="JDE408" s="290"/>
      <c r="JDF408" s="290"/>
      <c r="JDG408" s="290"/>
      <c r="JDH408" s="290"/>
      <c r="JDI408" s="290"/>
      <c r="JDJ408" s="290"/>
      <c r="JDK408" s="290"/>
      <c r="JDL408" s="290"/>
      <c r="JDM408" s="290"/>
      <c r="JDN408" s="290"/>
      <c r="JDO408" s="290"/>
      <c r="JDP408" s="290"/>
      <c r="JDQ408" s="290"/>
      <c r="JDR408" s="290"/>
      <c r="JDS408" s="290"/>
      <c r="JDT408" s="290"/>
      <c r="JDU408" s="290"/>
      <c r="JDV408" s="290"/>
      <c r="JDW408" s="290"/>
      <c r="JDX408" s="290"/>
      <c r="JDY408" s="290"/>
      <c r="JDZ408" s="290"/>
      <c r="JEA408" s="290"/>
      <c r="JEB408" s="290"/>
      <c r="JEC408" s="290"/>
      <c r="JED408" s="290"/>
      <c r="JEE408" s="290"/>
      <c r="JEF408" s="290"/>
      <c r="JEG408" s="290"/>
      <c r="JEH408" s="290"/>
      <c r="JEI408" s="290"/>
      <c r="JEJ408" s="290"/>
      <c r="JEK408" s="290"/>
      <c r="JEL408" s="290"/>
      <c r="JEM408" s="290"/>
      <c r="JEN408" s="290"/>
      <c r="JEO408" s="290"/>
      <c r="JEP408" s="290"/>
      <c r="JEQ408" s="290"/>
      <c r="JER408" s="290"/>
      <c r="JES408" s="290"/>
      <c r="JET408" s="290"/>
      <c r="JEU408" s="290"/>
      <c r="JEV408" s="290"/>
      <c r="JEW408" s="290"/>
      <c r="JEX408" s="290"/>
      <c r="JEY408" s="290"/>
      <c r="JEZ408" s="290"/>
      <c r="JFA408" s="290"/>
      <c r="JFB408" s="290"/>
      <c r="JFC408" s="290"/>
      <c r="JFD408" s="290"/>
      <c r="JFE408" s="290"/>
      <c r="JFF408" s="290"/>
      <c r="JFG408" s="290"/>
      <c r="JFH408" s="290"/>
      <c r="JFI408" s="290"/>
      <c r="JFJ408" s="290"/>
      <c r="JFK408" s="290"/>
      <c r="JFL408" s="290"/>
      <c r="JFM408" s="290"/>
      <c r="JFN408" s="290"/>
      <c r="JFO408" s="290"/>
      <c r="JFP408" s="290"/>
      <c r="JFQ408" s="290"/>
      <c r="JFR408" s="290"/>
      <c r="JFS408" s="290"/>
      <c r="JFT408" s="290"/>
      <c r="JFU408" s="290"/>
      <c r="JFV408" s="290"/>
      <c r="JFW408" s="290"/>
      <c r="JFX408" s="290"/>
      <c r="JFY408" s="290"/>
      <c r="JFZ408" s="290"/>
      <c r="JGA408" s="290"/>
      <c r="JGB408" s="290"/>
      <c r="JGC408" s="290"/>
      <c r="JGD408" s="290"/>
      <c r="JGE408" s="290"/>
      <c r="JGF408" s="290"/>
      <c r="JGG408" s="290"/>
      <c r="JGH408" s="290"/>
      <c r="JGI408" s="290"/>
      <c r="JGJ408" s="290"/>
      <c r="JGK408" s="290"/>
      <c r="JGL408" s="290"/>
      <c r="JGM408" s="290"/>
      <c r="JGN408" s="290"/>
      <c r="JGO408" s="290"/>
      <c r="JGP408" s="290"/>
      <c r="JGQ408" s="290"/>
      <c r="JGR408" s="290"/>
      <c r="JGS408" s="290"/>
      <c r="JGT408" s="290"/>
      <c r="JGU408" s="290"/>
      <c r="JGV408" s="290"/>
      <c r="JGW408" s="290"/>
      <c r="JGX408" s="290"/>
      <c r="JGY408" s="290"/>
      <c r="JGZ408" s="290"/>
      <c r="JHA408" s="290"/>
      <c r="JHB408" s="290"/>
      <c r="JHC408" s="290"/>
      <c r="JHD408" s="290"/>
      <c r="JHE408" s="290"/>
      <c r="JHF408" s="290"/>
      <c r="JHG408" s="290"/>
      <c r="JHH408" s="290"/>
      <c r="JHI408" s="290"/>
      <c r="JHJ408" s="290"/>
      <c r="JHK408" s="290"/>
      <c r="JHL408" s="290"/>
      <c r="JHM408" s="290"/>
      <c r="JHN408" s="290"/>
      <c r="JHO408" s="290"/>
      <c r="JHP408" s="290"/>
      <c r="JHQ408" s="290"/>
      <c r="JHR408" s="290"/>
      <c r="JHS408" s="290"/>
      <c r="JHT408" s="290"/>
      <c r="JHU408" s="290"/>
      <c r="JHV408" s="290"/>
      <c r="JHW408" s="290"/>
      <c r="JHX408" s="290"/>
      <c r="JHY408" s="290"/>
      <c r="JHZ408" s="290"/>
      <c r="JIA408" s="290"/>
      <c r="JIB408" s="290"/>
      <c r="JIC408" s="290"/>
      <c r="JID408" s="290"/>
      <c r="JIE408" s="290"/>
      <c r="JIF408" s="290"/>
      <c r="JIG408" s="290"/>
      <c r="JIH408" s="290"/>
      <c r="JII408" s="290"/>
      <c r="JIJ408" s="290"/>
      <c r="JIK408" s="290"/>
      <c r="JIL408" s="290"/>
      <c r="JIM408" s="290"/>
      <c r="JIN408" s="290"/>
      <c r="JIO408" s="290"/>
      <c r="JIP408" s="290"/>
      <c r="JIQ408" s="290"/>
      <c r="JIR408" s="290"/>
      <c r="JIS408" s="290"/>
      <c r="JIT408" s="290"/>
      <c r="JIU408" s="290"/>
      <c r="JIV408" s="290"/>
      <c r="JIW408" s="290"/>
      <c r="JIX408" s="290"/>
      <c r="JIY408" s="290"/>
      <c r="JIZ408" s="290"/>
      <c r="JJA408" s="290"/>
      <c r="JJB408" s="290"/>
      <c r="JJC408" s="290"/>
      <c r="JJD408" s="290"/>
      <c r="JJE408" s="290"/>
      <c r="JJF408" s="290"/>
      <c r="JJG408" s="290"/>
      <c r="JJH408" s="290"/>
      <c r="JJI408" s="290"/>
      <c r="JJJ408" s="290"/>
      <c r="JJK408" s="290"/>
      <c r="JJL408" s="290"/>
      <c r="JJM408" s="290"/>
      <c r="JJN408" s="290"/>
      <c r="JJO408" s="290"/>
      <c r="JJP408" s="290"/>
      <c r="JJQ408" s="290"/>
      <c r="JJR408" s="290"/>
      <c r="JJS408" s="290"/>
      <c r="JJT408" s="290"/>
      <c r="JJU408" s="290"/>
      <c r="JJV408" s="290"/>
      <c r="JJW408" s="290"/>
      <c r="JJX408" s="290"/>
      <c r="JJY408" s="290"/>
      <c r="JJZ408" s="290"/>
      <c r="JKA408" s="290"/>
      <c r="JKB408" s="290"/>
      <c r="JKC408" s="290"/>
      <c r="JKD408" s="290"/>
      <c r="JKE408" s="290"/>
      <c r="JKF408" s="290"/>
      <c r="JKG408" s="290"/>
      <c r="JKH408" s="290"/>
      <c r="JKI408" s="290"/>
      <c r="JKJ408" s="290"/>
      <c r="JKK408" s="290"/>
      <c r="JKL408" s="290"/>
      <c r="JKM408" s="290"/>
      <c r="JKN408" s="290"/>
      <c r="JKO408" s="290"/>
      <c r="JKP408" s="290"/>
      <c r="JKQ408" s="290"/>
      <c r="JKR408" s="290"/>
      <c r="JKS408" s="290"/>
      <c r="JKT408" s="290"/>
      <c r="JKU408" s="290"/>
      <c r="JKV408" s="290"/>
      <c r="JKW408" s="290"/>
      <c r="JKX408" s="290"/>
      <c r="JKY408" s="290"/>
      <c r="JKZ408" s="290"/>
      <c r="JLA408" s="290"/>
      <c r="JLB408" s="290"/>
      <c r="JLC408" s="290"/>
      <c r="JLD408" s="290"/>
      <c r="JLE408" s="290"/>
      <c r="JLF408" s="290"/>
      <c r="JLG408" s="290"/>
      <c r="JLH408" s="290"/>
      <c r="JLI408" s="290"/>
      <c r="JLJ408" s="290"/>
      <c r="JLK408" s="290"/>
      <c r="JLL408" s="290"/>
      <c r="JLM408" s="290"/>
      <c r="JLN408" s="290"/>
      <c r="JLO408" s="290"/>
      <c r="JLP408" s="290"/>
      <c r="JLQ408" s="290"/>
      <c r="JLR408" s="290"/>
      <c r="JLS408" s="290"/>
      <c r="JLT408" s="290"/>
      <c r="JLU408" s="290"/>
      <c r="JLV408" s="290"/>
      <c r="JLW408" s="290"/>
      <c r="JLX408" s="290"/>
      <c r="JLY408" s="290"/>
      <c r="JLZ408" s="290"/>
      <c r="JMA408" s="290"/>
      <c r="JMB408" s="290"/>
      <c r="JMC408" s="290"/>
      <c r="JMD408" s="290"/>
      <c r="JME408" s="290"/>
      <c r="JMF408" s="290"/>
      <c r="JMG408" s="290"/>
      <c r="JMH408" s="290"/>
      <c r="JMI408" s="290"/>
      <c r="JMJ408" s="290"/>
      <c r="JMK408" s="290"/>
      <c r="JML408" s="290"/>
      <c r="JMM408" s="290"/>
      <c r="JMN408" s="290"/>
      <c r="JMO408" s="290"/>
      <c r="JMP408" s="290"/>
      <c r="JMQ408" s="290"/>
      <c r="JMR408" s="290"/>
      <c r="JMS408" s="290"/>
      <c r="JMT408" s="290"/>
      <c r="JMU408" s="290"/>
      <c r="JMV408" s="290"/>
      <c r="JMW408" s="290"/>
      <c r="JMX408" s="290"/>
      <c r="JMY408" s="290"/>
      <c r="JMZ408" s="290"/>
      <c r="JNA408" s="290"/>
      <c r="JNB408" s="290"/>
      <c r="JNC408" s="290"/>
      <c r="JND408" s="290"/>
      <c r="JNE408" s="290"/>
      <c r="JNF408" s="290"/>
      <c r="JNG408" s="290"/>
      <c r="JNH408" s="290"/>
      <c r="JNI408" s="290"/>
      <c r="JNJ408" s="290"/>
      <c r="JNK408" s="290"/>
      <c r="JNL408" s="290"/>
      <c r="JNM408" s="290"/>
      <c r="JNN408" s="290"/>
      <c r="JNO408" s="290"/>
      <c r="JNP408" s="290"/>
      <c r="JNQ408" s="290"/>
      <c r="JNR408" s="290"/>
      <c r="JNS408" s="290"/>
      <c r="JNT408" s="290"/>
      <c r="JNU408" s="290"/>
      <c r="JNV408" s="290"/>
      <c r="JNW408" s="290"/>
      <c r="JNX408" s="290"/>
      <c r="JNY408" s="290"/>
      <c r="JNZ408" s="290"/>
      <c r="JOA408" s="290"/>
      <c r="JOB408" s="290"/>
      <c r="JOC408" s="290"/>
      <c r="JOD408" s="290"/>
      <c r="JOE408" s="290"/>
      <c r="JOF408" s="290"/>
      <c r="JOG408" s="290"/>
      <c r="JOH408" s="290"/>
      <c r="JOI408" s="290"/>
      <c r="JOJ408" s="290"/>
      <c r="JOK408" s="290"/>
      <c r="JOL408" s="290"/>
      <c r="JOM408" s="290"/>
      <c r="JON408" s="290"/>
      <c r="JOO408" s="290"/>
      <c r="JOP408" s="290"/>
      <c r="JOQ408" s="290"/>
      <c r="JOR408" s="290"/>
      <c r="JOS408" s="290"/>
      <c r="JOT408" s="290"/>
      <c r="JOU408" s="290"/>
      <c r="JOV408" s="290"/>
      <c r="JOW408" s="290"/>
      <c r="JOX408" s="290"/>
      <c r="JOY408" s="290"/>
      <c r="JOZ408" s="290"/>
      <c r="JPA408" s="290"/>
      <c r="JPB408" s="290"/>
      <c r="JPC408" s="290"/>
      <c r="JPD408" s="290"/>
      <c r="JPE408" s="290"/>
      <c r="JPF408" s="290"/>
      <c r="JPG408" s="290"/>
      <c r="JPH408" s="290"/>
      <c r="JPI408" s="290"/>
      <c r="JPJ408" s="290"/>
      <c r="JPK408" s="290"/>
      <c r="JPL408" s="290"/>
      <c r="JPM408" s="290"/>
      <c r="JPN408" s="290"/>
      <c r="JPO408" s="290"/>
      <c r="JPP408" s="290"/>
      <c r="JPQ408" s="290"/>
      <c r="JPR408" s="290"/>
      <c r="JPS408" s="290"/>
      <c r="JPT408" s="290"/>
      <c r="JPU408" s="290"/>
      <c r="JPV408" s="290"/>
      <c r="JPW408" s="290"/>
      <c r="JPX408" s="290"/>
      <c r="JPY408" s="290"/>
      <c r="JPZ408" s="290"/>
      <c r="JQA408" s="290"/>
      <c r="JQB408" s="290"/>
      <c r="JQC408" s="290"/>
      <c r="JQD408" s="290"/>
      <c r="JQE408" s="290"/>
      <c r="JQF408" s="290"/>
      <c r="JQG408" s="290"/>
      <c r="JQH408" s="290"/>
      <c r="JQI408" s="290"/>
      <c r="JQJ408" s="290"/>
      <c r="JQK408" s="290"/>
      <c r="JQL408" s="290"/>
      <c r="JQM408" s="290"/>
      <c r="JQN408" s="290"/>
      <c r="JQO408" s="290"/>
      <c r="JQP408" s="290"/>
      <c r="JQQ408" s="290"/>
      <c r="JQR408" s="290"/>
      <c r="JQS408" s="290"/>
      <c r="JQT408" s="290"/>
      <c r="JQU408" s="290"/>
      <c r="JQV408" s="290"/>
      <c r="JQW408" s="290"/>
      <c r="JQX408" s="290"/>
      <c r="JQY408" s="290"/>
      <c r="JQZ408" s="290"/>
      <c r="JRA408" s="290"/>
      <c r="JRB408" s="290"/>
      <c r="JRC408" s="290"/>
      <c r="JRD408" s="290"/>
      <c r="JRE408" s="290"/>
      <c r="JRF408" s="290"/>
      <c r="JRG408" s="290"/>
      <c r="JRH408" s="290"/>
      <c r="JRI408" s="290"/>
      <c r="JRJ408" s="290"/>
      <c r="JRK408" s="290"/>
      <c r="JRL408" s="290"/>
      <c r="JRM408" s="290"/>
      <c r="JRN408" s="290"/>
      <c r="JRO408" s="290"/>
      <c r="JRP408" s="290"/>
      <c r="JRQ408" s="290"/>
      <c r="JRR408" s="290"/>
      <c r="JRS408" s="290"/>
      <c r="JRT408" s="290"/>
      <c r="JRU408" s="290"/>
      <c r="JRV408" s="290"/>
      <c r="JRW408" s="290"/>
      <c r="JRX408" s="290"/>
      <c r="JRY408" s="290"/>
      <c r="JRZ408" s="290"/>
      <c r="JSA408" s="290"/>
      <c r="JSB408" s="290"/>
      <c r="JSC408" s="290"/>
      <c r="JSD408" s="290"/>
      <c r="JSE408" s="290"/>
      <c r="JSF408" s="290"/>
      <c r="JSG408" s="290"/>
      <c r="JSH408" s="290"/>
      <c r="JSI408" s="290"/>
      <c r="JSJ408" s="290"/>
      <c r="JSK408" s="290"/>
      <c r="JSL408" s="290"/>
      <c r="JSM408" s="290"/>
      <c r="JSN408" s="290"/>
      <c r="JSO408" s="290"/>
      <c r="JSP408" s="290"/>
      <c r="JSQ408" s="290"/>
      <c r="JSR408" s="290"/>
      <c r="JSS408" s="290"/>
      <c r="JST408" s="290"/>
      <c r="JSU408" s="290"/>
      <c r="JSV408" s="290"/>
      <c r="JSW408" s="290"/>
      <c r="JSX408" s="290"/>
      <c r="JSY408" s="290"/>
      <c r="JSZ408" s="290"/>
      <c r="JTA408" s="290"/>
      <c r="JTB408" s="290"/>
      <c r="JTC408" s="290"/>
      <c r="JTD408" s="290"/>
      <c r="JTE408" s="290"/>
      <c r="JTF408" s="290"/>
      <c r="JTG408" s="290"/>
      <c r="JTH408" s="290"/>
      <c r="JTI408" s="290"/>
      <c r="JTJ408" s="290"/>
      <c r="JTK408" s="290"/>
      <c r="JTL408" s="290"/>
      <c r="JTM408" s="290"/>
      <c r="JTN408" s="290"/>
      <c r="JTO408" s="290"/>
      <c r="JTP408" s="290"/>
      <c r="JTQ408" s="290"/>
      <c r="JTR408" s="290"/>
      <c r="JTS408" s="290"/>
      <c r="JTT408" s="290"/>
      <c r="JTU408" s="290"/>
      <c r="JTV408" s="290"/>
      <c r="JTW408" s="290"/>
      <c r="JTX408" s="290"/>
      <c r="JTY408" s="290"/>
      <c r="JTZ408" s="290"/>
      <c r="JUA408" s="290"/>
      <c r="JUB408" s="290"/>
      <c r="JUC408" s="290"/>
      <c r="JUD408" s="290"/>
      <c r="JUE408" s="290"/>
      <c r="JUF408" s="290"/>
      <c r="JUG408" s="290"/>
      <c r="JUH408" s="290"/>
      <c r="JUI408" s="290"/>
      <c r="JUJ408" s="290"/>
      <c r="JUK408" s="290"/>
      <c r="JUL408" s="290"/>
      <c r="JUM408" s="290"/>
      <c r="JUN408" s="290"/>
      <c r="JUO408" s="290"/>
      <c r="JUP408" s="290"/>
      <c r="JUQ408" s="290"/>
      <c r="JUR408" s="290"/>
      <c r="JUS408" s="290"/>
      <c r="JUT408" s="290"/>
      <c r="JUU408" s="290"/>
      <c r="JUV408" s="290"/>
      <c r="JUW408" s="290"/>
      <c r="JUX408" s="290"/>
      <c r="JUY408" s="290"/>
      <c r="JUZ408" s="290"/>
      <c r="JVA408" s="290"/>
      <c r="JVB408" s="290"/>
      <c r="JVC408" s="290"/>
      <c r="JVD408" s="290"/>
      <c r="JVE408" s="290"/>
      <c r="JVF408" s="290"/>
      <c r="JVG408" s="290"/>
      <c r="JVH408" s="290"/>
      <c r="JVI408" s="290"/>
      <c r="JVJ408" s="290"/>
      <c r="JVK408" s="290"/>
      <c r="JVL408" s="290"/>
      <c r="JVM408" s="290"/>
      <c r="JVN408" s="290"/>
      <c r="JVO408" s="290"/>
      <c r="JVP408" s="290"/>
      <c r="JVQ408" s="290"/>
      <c r="JVR408" s="290"/>
      <c r="JVS408" s="290"/>
      <c r="JVT408" s="290"/>
      <c r="JVU408" s="290"/>
      <c r="JVV408" s="290"/>
      <c r="JVW408" s="290"/>
      <c r="JVX408" s="290"/>
      <c r="JVY408" s="290"/>
      <c r="JVZ408" s="290"/>
      <c r="JWA408" s="290"/>
      <c r="JWB408" s="290"/>
      <c r="JWC408" s="290"/>
      <c r="JWD408" s="290"/>
      <c r="JWE408" s="290"/>
      <c r="JWF408" s="290"/>
      <c r="JWG408" s="290"/>
      <c r="JWH408" s="290"/>
      <c r="JWI408" s="290"/>
      <c r="JWJ408" s="290"/>
      <c r="JWK408" s="290"/>
      <c r="JWL408" s="290"/>
      <c r="JWM408" s="290"/>
      <c r="JWN408" s="290"/>
      <c r="JWO408" s="290"/>
      <c r="JWP408" s="290"/>
      <c r="JWQ408" s="290"/>
      <c r="JWR408" s="290"/>
      <c r="JWS408" s="290"/>
      <c r="JWT408" s="290"/>
      <c r="JWU408" s="290"/>
      <c r="JWV408" s="290"/>
      <c r="JWW408" s="290"/>
      <c r="JWX408" s="290"/>
      <c r="JWY408" s="290"/>
      <c r="JWZ408" s="290"/>
      <c r="JXA408" s="290"/>
      <c r="JXB408" s="290"/>
      <c r="JXC408" s="290"/>
      <c r="JXD408" s="290"/>
      <c r="JXE408" s="290"/>
      <c r="JXF408" s="290"/>
      <c r="JXG408" s="290"/>
      <c r="JXH408" s="290"/>
      <c r="JXI408" s="290"/>
      <c r="JXJ408" s="290"/>
      <c r="JXK408" s="290"/>
      <c r="JXL408" s="290"/>
      <c r="JXM408" s="290"/>
      <c r="JXN408" s="290"/>
      <c r="JXO408" s="290"/>
      <c r="JXP408" s="290"/>
      <c r="JXQ408" s="290"/>
      <c r="JXR408" s="290"/>
      <c r="JXS408" s="290"/>
      <c r="JXT408" s="290"/>
      <c r="JXU408" s="290"/>
      <c r="JXV408" s="290"/>
      <c r="JXW408" s="290"/>
      <c r="JXX408" s="290"/>
      <c r="JXY408" s="290"/>
      <c r="JXZ408" s="290"/>
      <c r="JYA408" s="290"/>
      <c r="JYB408" s="290"/>
      <c r="JYC408" s="290"/>
      <c r="JYD408" s="290"/>
      <c r="JYE408" s="290"/>
      <c r="JYF408" s="290"/>
      <c r="JYG408" s="290"/>
      <c r="JYH408" s="290"/>
      <c r="JYI408" s="290"/>
      <c r="JYJ408" s="290"/>
      <c r="JYK408" s="290"/>
      <c r="JYL408" s="290"/>
      <c r="JYM408" s="290"/>
      <c r="JYN408" s="290"/>
      <c r="JYO408" s="290"/>
      <c r="JYP408" s="290"/>
      <c r="JYQ408" s="290"/>
      <c r="JYR408" s="290"/>
      <c r="JYS408" s="290"/>
      <c r="JYT408" s="290"/>
      <c r="JYU408" s="290"/>
      <c r="JYV408" s="290"/>
      <c r="JYW408" s="290"/>
      <c r="JYX408" s="290"/>
      <c r="JYY408" s="290"/>
      <c r="JYZ408" s="290"/>
      <c r="JZA408" s="290"/>
      <c r="JZB408" s="290"/>
      <c r="JZC408" s="290"/>
      <c r="JZD408" s="290"/>
      <c r="JZE408" s="290"/>
      <c r="JZF408" s="290"/>
      <c r="JZG408" s="290"/>
      <c r="JZH408" s="290"/>
      <c r="JZI408" s="290"/>
      <c r="JZJ408" s="290"/>
      <c r="JZK408" s="290"/>
      <c r="JZL408" s="290"/>
      <c r="JZM408" s="290"/>
      <c r="JZN408" s="290"/>
      <c r="JZO408" s="290"/>
      <c r="JZP408" s="290"/>
      <c r="JZQ408" s="290"/>
      <c r="JZR408" s="290"/>
      <c r="JZS408" s="290"/>
      <c r="JZT408" s="290"/>
      <c r="JZU408" s="290"/>
      <c r="JZV408" s="290"/>
      <c r="JZW408" s="290"/>
      <c r="JZX408" s="290"/>
      <c r="JZY408" s="290"/>
      <c r="JZZ408" s="290"/>
      <c r="KAA408" s="290"/>
      <c r="KAB408" s="290"/>
      <c r="KAC408" s="290"/>
      <c r="KAD408" s="290"/>
      <c r="KAE408" s="290"/>
      <c r="KAF408" s="290"/>
      <c r="KAG408" s="290"/>
      <c r="KAH408" s="290"/>
      <c r="KAI408" s="290"/>
      <c r="KAJ408" s="290"/>
      <c r="KAK408" s="290"/>
      <c r="KAL408" s="290"/>
      <c r="KAM408" s="290"/>
      <c r="KAN408" s="290"/>
      <c r="KAO408" s="290"/>
      <c r="KAP408" s="290"/>
      <c r="KAQ408" s="290"/>
      <c r="KAR408" s="290"/>
      <c r="KAS408" s="290"/>
      <c r="KAT408" s="290"/>
      <c r="KAU408" s="290"/>
      <c r="KAV408" s="290"/>
      <c r="KAW408" s="290"/>
      <c r="KAX408" s="290"/>
      <c r="KAY408" s="290"/>
      <c r="KAZ408" s="290"/>
      <c r="KBA408" s="290"/>
      <c r="KBB408" s="290"/>
      <c r="KBC408" s="290"/>
      <c r="KBD408" s="290"/>
      <c r="KBE408" s="290"/>
      <c r="KBF408" s="290"/>
      <c r="KBG408" s="290"/>
      <c r="KBH408" s="290"/>
      <c r="KBI408" s="290"/>
      <c r="KBJ408" s="290"/>
      <c r="KBK408" s="290"/>
      <c r="KBL408" s="290"/>
      <c r="KBM408" s="290"/>
      <c r="KBN408" s="290"/>
      <c r="KBO408" s="290"/>
      <c r="KBP408" s="290"/>
      <c r="KBQ408" s="290"/>
      <c r="KBR408" s="290"/>
      <c r="KBS408" s="290"/>
      <c r="KBT408" s="290"/>
      <c r="KBU408" s="290"/>
      <c r="KBV408" s="290"/>
      <c r="KBW408" s="290"/>
      <c r="KBX408" s="290"/>
      <c r="KBY408" s="290"/>
      <c r="KBZ408" s="290"/>
      <c r="KCA408" s="290"/>
      <c r="KCB408" s="290"/>
      <c r="KCC408" s="290"/>
      <c r="KCD408" s="290"/>
      <c r="KCE408" s="290"/>
      <c r="KCF408" s="290"/>
      <c r="KCG408" s="290"/>
      <c r="KCH408" s="290"/>
      <c r="KCI408" s="290"/>
      <c r="KCJ408" s="290"/>
      <c r="KCK408" s="290"/>
      <c r="KCL408" s="290"/>
      <c r="KCM408" s="290"/>
      <c r="KCN408" s="290"/>
      <c r="KCO408" s="290"/>
      <c r="KCP408" s="290"/>
      <c r="KCQ408" s="290"/>
      <c r="KCR408" s="290"/>
      <c r="KCS408" s="290"/>
      <c r="KCT408" s="290"/>
      <c r="KCU408" s="290"/>
      <c r="KCV408" s="290"/>
      <c r="KCW408" s="290"/>
      <c r="KCX408" s="290"/>
      <c r="KCY408" s="290"/>
      <c r="KCZ408" s="290"/>
      <c r="KDA408" s="290"/>
      <c r="KDB408" s="290"/>
      <c r="KDC408" s="290"/>
      <c r="KDD408" s="290"/>
      <c r="KDE408" s="290"/>
      <c r="KDF408" s="290"/>
      <c r="KDG408" s="290"/>
      <c r="KDH408" s="290"/>
      <c r="KDI408" s="290"/>
      <c r="KDJ408" s="290"/>
      <c r="KDK408" s="290"/>
      <c r="KDL408" s="290"/>
      <c r="KDM408" s="290"/>
      <c r="KDN408" s="290"/>
      <c r="KDO408" s="290"/>
      <c r="KDP408" s="290"/>
      <c r="KDQ408" s="290"/>
      <c r="KDR408" s="290"/>
      <c r="KDS408" s="290"/>
      <c r="KDT408" s="290"/>
      <c r="KDU408" s="290"/>
      <c r="KDV408" s="290"/>
      <c r="KDW408" s="290"/>
      <c r="KDX408" s="290"/>
      <c r="KDY408" s="290"/>
      <c r="KDZ408" s="290"/>
      <c r="KEA408" s="290"/>
      <c r="KEB408" s="290"/>
      <c r="KEC408" s="290"/>
      <c r="KED408" s="290"/>
      <c r="KEE408" s="290"/>
      <c r="KEF408" s="290"/>
      <c r="KEG408" s="290"/>
      <c r="KEH408" s="290"/>
      <c r="KEI408" s="290"/>
      <c r="KEJ408" s="290"/>
      <c r="KEK408" s="290"/>
      <c r="KEL408" s="290"/>
      <c r="KEM408" s="290"/>
      <c r="KEN408" s="290"/>
      <c r="KEO408" s="290"/>
      <c r="KEP408" s="290"/>
      <c r="KEQ408" s="290"/>
      <c r="KER408" s="290"/>
      <c r="KES408" s="290"/>
      <c r="KET408" s="290"/>
      <c r="KEU408" s="290"/>
      <c r="KEV408" s="290"/>
      <c r="KEW408" s="290"/>
      <c r="KEX408" s="290"/>
      <c r="KEY408" s="290"/>
      <c r="KEZ408" s="290"/>
      <c r="KFA408" s="290"/>
      <c r="KFB408" s="290"/>
      <c r="KFC408" s="290"/>
      <c r="KFD408" s="290"/>
      <c r="KFE408" s="290"/>
      <c r="KFF408" s="290"/>
      <c r="KFG408" s="290"/>
      <c r="KFH408" s="290"/>
      <c r="KFI408" s="290"/>
      <c r="KFJ408" s="290"/>
      <c r="KFK408" s="290"/>
      <c r="KFL408" s="290"/>
      <c r="KFM408" s="290"/>
      <c r="KFN408" s="290"/>
      <c r="KFO408" s="290"/>
      <c r="KFP408" s="290"/>
      <c r="KFQ408" s="290"/>
      <c r="KFR408" s="290"/>
      <c r="KFS408" s="290"/>
      <c r="KFT408" s="290"/>
      <c r="KFU408" s="290"/>
      <c r="KFV408" s="290"/>
      <c r="KFW408" s="290"/>
      <c r="KFX408" s="290"/>
      <c r="KFY408" s="290"/>
      <c r="KFZ408" s="290"/>
      <c r="KGA408" s="290"/>
      <c r="KGB408" s="290"/>
      <c r="KGC408" s="290"/>
      <c r="KGD408" s="290"/>
      <c r="KGE408" s="290"/>
      <c r="KGF408" s="290"/>
      <c r="KGG408" s="290"/>
      <c r="KGH408" s="290"/>
      <c r="KGI408" s="290"/>
      <c r="KGJ408" s="290"/>
      <c r="KGK408" s="290"/>
      <c r="KGL408" s="290"/>
      <c r="KGM408" s="290"/>
      <c r="KGN408" s="290"/>
      <c r="KGO408" s="290"/>
      <c r="KGP408" s="290"/>
      <c r="KGQ408" s="290"/>
      <c r="KGR408" s="290"/>
      <c r="KGS408" s="290"/>
      <c r="KGT408" s="290"/>
      <c r="KGU408" s="290"/>
      <c r="KGV408" s="290"/>
      <c r="KGW408" s="290"/>
      <c r="KGX408" s="290"/>
      <c r="KGY408" s="290"/>
      <c r="KGZ408" s="290"/>
      <c r="KHA408" s="290"/>
      <c r="KHB408" s="290"/>
      <c r="KHC408" s="290"/>
      <c r="KHD408" s="290"/>
      <c r="KHE408" s="290"/>
      <c r="KHF408" s="290"/>
      <c r="KHG408" s="290"/>
      <c r="KHH408" s="290"/>
      <c r="KHI408" s="290"/>
      <c r="KHJ408" s="290"/>
      <c r="KHK408" s="290"/>
      <c r="KHL408" s="290"/>
      <c r="KHM408" s="290"/>
      <c r="KHN408" s="290"/>
      <c r="KHO408" s="290"/>
      <c r="KHP408" s="290"/>
      <c r="KHQ408" s="290"/>
      <c r="KHR408" s="290"/>
      <c r="KHS408" s="290"/>
      <c r="KHT408" s="290"/>
      <c r="KHU408" s="290"/>
      <c r="KHV408" s="290"/>
      <c r="KHW408" s="290"/>
      <c r="KHX408" s="290"/>
      <c r="KHY408" s="290"/>
      <c r="KHZ408" s="290"/>
      <c r="KIA408" s="290"/>
      <c r="KIB408" s="290"/>
      <c r="KIC408" s="290"/>
      <c r="KID408" s="290"/>
      <c r="KIE408" s="290"/>
      <c r="KIF408" s="290"/>
      <c r="KIG408" s="290"/>
      <c r="KIH408" s="290"/>
      <c r="KII408" s="290"/>
      <c r="KIJ408" s="290"/>
      <c r="KIK408" s="290"/>
      <c r="KIL408" s="290"/>
      <c r="KIM408" s="290"/>
      <c r="KIN408" s="290"/>
      <c r="KIO408" s="290"/>
      <c r="KIP408" s="290"/>
      <c r="KIQ408" s="290"/>
      <c r="KIR408" s="290"/>
      <c r="KIS408" s="290"/>
      <c r="KIT408" s="290"/>
      <c r="KIU408" s="290"/>
      <c r="KIV408" s="290"/>
      <c r="KIW408" s="290"/>
      <c r="KIX408" s="290"/>
      <c r="KIY408" s="290"/>
      <c r="KIZ408" s="290"/>
      <c r="KJA408" s="290"/>
      <c r="KJB408" s="290"/>
      <c r="KJC408" s="290"/>
      <c r="KJD408" s="290"/>
      <c r="KJE408" s="290"/>
      <c r="KJF408" s="290"/>
      <c r="KJG408" s="290"/>
      <c r="KJH408" s="290"/>
      <c r="KJI408" s="290"/>
      <c r="KJJ408" s="290"/>
      <c r="KJK408" s="290"/>
      <c r="KJL408" s="290"/>
      <c r="KJM408" s="290"/>
      <c r="KJN408" s="290"/>
      <c r="KJO408" s="290"/>
      <c r="KJP408" s="290"/>
      <c r="KJQ408" s="290"/>
      <c r="KJR408" s="290"/>
      <c r="KJS408" s="290"/>
      <c r="KJT408" s="290"/>
      <c r="KJU408" s="290"/>
      <c r="KJV408" s="290"/>
      <c r="KJW408" s="290"/>
      <c r="KJX408" s="290"/>
      <c r="KJY408" s="290"/>
      <c r="KJZ408" s="290"/>
      <c r="KKA408" s="290"/>
      <c r="KKB408" s="290"/>
      <c r="KKC408" s="290"/>
      <c r="KKD408" s="290"/>
      <c r="KKE408" s="290"/>
      <c r="KKF408" s="290"/>
      <c r="KKG408" s="290"/>
      <c r="KKH408" s="290"/>
      <c r="KKI408" s="290"/>
      <c r="KKJ408" s="290"/>
      <c r="KKK408" s="290"/>
      <c r="KKL408" s="290"/>
      <c r="KKM408" s="290"/>
      <c r="KKN408" s="290"/>
      <c r="KKO408" s="290"/>
      <c r="KKP408" s="290"/>
      <c r="KKQ408" s="290"/>
      <c r="KKR408" s="290"/>
      <c r="KKS408" s="290"/>
      <c r="KKT408" s="290"/>
      <c r="KKU408" s="290"/>
      <c r="KKV408" s="290"/>
      <c r="KKW408" s="290"/>
      <c r="KKX408" s="290"/>
      <c r="KKY408" s="290"/>
      <c r="KKZ408" s="290"/>
      <c r="KLA408" s="290"/>
      <c r="KLB408" s="290"/>
      <c r="KLC408" s="290"/>
      <c r="KLD408" s="290"/>
      <c r="KLE408" s="290"/>
      <c r="KLF408" s="290"/>
      <c r="KLG408" s="290"/>
      <c r="KLH408" s="290"/>
      <c r="KLI408" s="290"/>
      <c r="KLJ408" s="290"/>
      <c r="KLK408" s="290"/>
      <c r="KLL408" s="290"/>
      <c r="KLM408" s="290"/>
      <c r="KLN408" s="290"/>
      <c r="KLO408" s="290"/>
      <c r="KLP408" s="290"/>
      <c r="KLQ408" s="290"/>
      <c r="KLR408" s="290"/>
      <c r="KLS408" s="290"/>
      <c r="KLT408" s="290"/>
      <c r="KLU408" s="290"/>
      <c r="KLV408" s="290"/>
      <c r="KLW408" s="290"/>
      <c r="KLX408" s="290"/>
      <c r="KLY408" s="290"/>
      <c r="KLZ408" s="290"/>
      <c r="KMA408" s="290"/>
      <c r="KMB408" s="290"/>
      <c r="KMC408" s="290"/>
      <c r="KMD408" s="290"/>
      <c r="KME408" s="290"/>
      <c r="KMF408" s="290"/>
      <c r="KMG408" s="290"/>
      <c r="KMH408" s="290"/>
      <c r="KMI408" s="290"/>
      <c r="KMJ408" s="290"/>
      <c r="KMK408" s="290"/>
      <c r="KML408" s="290"/>
      <c r="KMM408" s="290"/>
      <c r="KMN408" s="290"/>
      <c r="KMO408" s="290"/>
      <c r="KMP408" s="290"/>
      <c r="KMQ408" s="290"/>
      <c r="KMR408" s="290"/>
      <c r="KMS408" s="290"/>
      <c r="KMT408" s="290"/>
      <c r="KMU408" s="290"/>
      <c r="KMV408" s="290"/>
      <c r="KMW408" s="290"/>
      <c r="KMX408" s="290"/>
      <c r="KMY408" s="290"/>
      <c r="KMZ408" s="290"/>
      <c r="KNA408" s="290"/>
      <c r="KNB408" s="290"/>
      <c r="KNC408" s="290"/>
      <c r="KND408" s="290"/>
      <c r="KNE408" s="290"/>
      <c r="KNF408" s="290"/>
      <c r="KNG408" s="290"/>
      <c r="KNH408" s="290"/>
      <c r="KNI408" s="290"/>
      <c r="KNJ408" s="290"/>
      <c r="KNK408" s="290"/>
      <c r="KNL408" s="290"/>
      <c r="KNM408" s="290"/>
      <c r="KNN408" s="290"/>
      <c r="KNO408" s="290"/>
      <c r="KNP408" s="290"/>
      <c r="KNQ408" s="290"/>
      <c r="KNR408" s="290"/>
      <c r="KNS408" s="290"/>
      <c r="KNT408" s="290"/>
      <c r="KNU408" s="290"/>
      <c r="KNV408" s="290"/>
      <c r="KNW408" s="290"/>
      <c r="KNX408" s="290"/>
      <c r="KNY408" s="290"/>
      <c r="KNZ408" s="290"/>
      <c r="KOA408" s="290"/>
      <c r="KOB408" s="290"/>
      <c r="KOC408" s="290"/>
      <c r="KOD408" s="290"/>
      <c r="KOE408" s="290"/>
      <c r="KOF408" s="290"/>
      <c r="KOG408" s="290"/>
      <c r="KOH408" s="290"/>
      <c r="KOI408" s="290"/>
      <c r="KOJ408" s="290"/>
      <c r="KOK408" s="290"/>
      <c r="KOL408" s="290"/>
      <c r="KOM408" s="290"/>
      <c r="KON408" s="290"/>
      <c r="KOO408" s="290"/>
      <c r="KOP408" s="290"/>
      <c r="KOQ408" s="290"/>
      <c r="KOR408" s="290"/>
      <c r="KOS408" s="290"/>
      <c r="KOT408" s="290"/>
      <c r="KOU408" s="290"/>
      <c r="KOV408" s="290"/>
      <c r="KOW408" s="290"/>
      <c r="KOX408" s="290"/>
      <c r="KOY408" s="290"/>
      <c r="KOZ408" s="290"/>
      <c r="KPA408" s="290"/>
      <c r="KPB408" s="290"/>
      <c r="KPC408" s="290"/>
      <c r="KPD408" s="290"/>
      <c r="KPE408" s="290"/>
      <c r="KPF408" s="290"/>
      <c r="KPG408" s="290"/>
      <c r="KPH408" s="290"/>
      <c r="KPI408" s="290"/>
      <c r="KPJ408" s="290"/>
      <c r="KPK408" s="290"/>
      <c r="KPL408" s="290"/>
      <c r="KPM408" s="290"/>
      <c r="KPN408" s="290"/>
      <c r="KPO408" s="290"/>
      <c r="KPP408" s="290"/>
      <c r="KPQ408" s="290"/>
      <c r="KPR408" s="290"/>
      <c r="KPS408" s="290"/>
      <c r="KPT408" s="290"/>
      <c r="KPU408" s="290"/>
      <c r="KPV408" s="290"/>
      <c r="KPW408" s="290"/>
      <c r="KPX408" s="290"/>
      <c r="KPY408" s="290"/>
      <c r="KPZ408" s="290"/>
      <c r="KQA408" s="290"/>
      <c r="KQB408" s="290"/>
      <c r="KQC408" s="290"/>
      <c r="KQD408" s="290"/>
      <c r="KQE408" s="290"/>
      <c r="KQF408" s="290"/>
      <c r="KQG408" s="290"/>
      <c r="KQH408" s="290"/>
      <c r="KQI408" s="290"/>
      <c r="KQJ408" s="290"/>
      <c r="KQK408" s="290"/>
      <c r="KQL408" s="290"/>
      <c r="KQM408" s="290"/>
      <c r="KQN408" s="290"/>
      <c r="KQO408" s="290"/>
      <c r="KQP408" s="290"/>
      <c r="KQQ408" s="290"/>
      <c r="KQR408" s="290"/>
      <c r="KQS408" s="290"/>
      <c r="KQT408" s="290"/>
      <c r="KQU408" s="290"/>
      <c r="KQV408" s="290"/>
      <c r="KQW408" s="290"/>
      <c r="KQX408" s="290"/>
      <c r="KQY408" s="290"/>
      <c r="KQZ408" s="290"/>
      <c r="KRA408" s="290"/>
      <c r="KRB408" s="290"/>
      <c r="KRC408" s="290"/>
      <c r="KRD408" s="290"/>
      <c r="KRE408" s="290"/>
      <c r="KRF408" s="290"/>
      <c r="KRG408" s="290"/>
      <c r="KRH408" s="290"/>
      <c r="KRI408" s="290"/>
      <c r="KRJ408" s="290"/>
      <c r="KRK408" s="290"/>
      <c r="KRL408" s="290"/>
      <c r="KRM408" s="290"/>
      <c r="KRN408" s="290"/>
      <c r="KRO408" s="290"/>
      <c r="KRP408" s="290"/>
      <c r="KRQ408" s="290"/>
      <c r="KRR408" s="290"/>
      <c r="KRS408" s="290"/>
      <c r="KRT408" s="290"/>
      <c r="KRU408" s="290"/>
      <c r="KRV408" s="290"/>
      <c r="KRW408" s="290"/>
      <c r="KRX408" s="290"/>
      <c r="KRY408" s="290"/>
      <c r="KRZ408" s="290"/>
      <c r="KSA408" s="290"/>
      <c r="KSB408" s="290"/>
      <c r="KSC408" s="290"/>
      <c r="KSD408" s="290"/>
      <c r="KSE408" s="290"/>
      <c r="KSF408" s="290"/>
      <c r="KSG408" s="290"/>
      <c r="KSH408" s="290"/>
      <c r="KSI408" s="290"/>
      <c r="KSJ408" s="290"/>
      <c r="KSK408" s="290"/>
      <c r="KSL408" s="290"/>
      <c r="KSM408" s="290"/>
      <c r="KSN408" s="290"/>
      <c r="KSO408" s="290"/>
      <c r="KSP408" s="290"/>
      <c r="KSQ408" s="290"/>
      <c r="KSR408" s="290"/>
      <c r="KSS408" s="290"/>
      <c r="KST408" s="290"/>
      <c r="KSU408" s="290"/>
      <c r="KSV408" s="290"/>
      <c r="KSW408" s="290"/>
      <c r="KSX408" s="290"/>
      <c r="KSY408" s="290"/>
      <c r="KSZ408" s="290"/>
      <c r="KTA408" s="290"/>
      <c r="KTB408" s="290"/>
      <c r="KTC408" s="290"/>
      <c r="KTD408" s="290"/>
      <c r="KTE408" s="290"/>
      <c r="KTF408" s="290"/>
      <c r="KTG408" s="290"/>
      <c r="KTH408" s="290"/>
      <c r="KTI408" s="290"/>
      <c r="KTJ408" s="290"/>
      <c r="KTK408" s="290"/>
      <c r="KTL408" s="290"/>
      <c r="KTM408" s="290"/>
      <c r="KTN408" s="290"/>
      <c r="KTO408" s="290"/>
      <c r="KTP408" s="290"/>
      <c r="KTQ408" s="290"/>
      <c r="KTR408" s="290"/>
      <c r="KTS408" s="290"/>
      <c r="KTT408" s="290"/>
      <c r="KTU408" s="290"/>
      <c r="KTV408" s="290"/>
      <c r="KTW408" s="290"/>
      <c r="KTX408" s="290"/>
      <c r="KTY408" s="290"/>
      <c r="KTZ408" s="290"/>
      <c r="KUA408" s="290"/>
      <c r="KUB408" s="290"/>
      <c r="KUC408" s="290"/>
      <c r="KUD408" s="290"/>
      <c r="KUE408" s="290"/>
      <c r="KUF408" s="290"/>
      <c r="KUG408" s="290"/>
      <c r="KUH408" s="290"/>
      <c r="KUI408" s="290"/>
      <c r="KUJ408" s="290"/>
      <c r="KUK408" s="290"/>
      <c r="KUL408" s="290"/>
      <c r="KUM408" s="290"/>
      <c r="KUN408" s="290"/>
      <c r="KUO408" s="290"/>
      <c r="KUP408" s="290"/>
      <c r="KUQ408" s="290"/>
      <c r="KUR408" s="290"/>
      <c r="KUS408" s="290"/>
      <c r="KUT408" s="290"/>
      <c r="KUU408" s="290"/>
      <c r="KUV408" s="290"/>
      <c r="KUW408" s="290"/>
      <c r="KUX408" s="290"/>
      <c r="KUY408" s="290"/>
      <c r="KUZ408" s="290"/>
      <c r="KVA408" s="290"/>
      <c r="KVB408" s="290"/>
      <c r="KVC408" s="290"/>
      <c r="KVD408" s="290"/>
      <c r="KVE408" s="290"/>
      <c r="KVF408" s="290"/>
      <c r="KVG408" s="290"/>
      <c r="KVH408" s="290"/>
      <c r="KVI408" s="290"/>
      <c r="KVJ408" s="290"/>
      <c r="KVK408" s="290"/>
      <c r="KVL408" s="290"/>
      <c r="KVM408" s="290"/>
      <c r="KVN408" s="290"/>
      <c r="KVO408" s="290"/>
      <c r="KVP408" s="290"/>
      <c r="KVQ408" s="290"/>
      <c r="KVR408" s="290"/>
      <c r="KVS408" s="290"/>
      <c r="KVT408" s="290"/>
      <c r="KVU408" s="290"/>
      <c r="KVV408" s="290"/>
      <c r="KVW408" s="290"/>
      <c r="KVX408" s="290"/>
      <c r="KVY408" s="290"/>
      <c r="KVZ408" s="290"/>
      <c r="KWA408" s="290"/>
      <c r="KWB408" s="290"/>
      <c r="KWC408" s="290"/>
      <c r="KWD408" s="290"/>
      <c r="KWE408" s="290"/>
      <c r="KWF408" s="290"/>
      <c r="KWG408" s="290"/>
      <c r="KWH408" s="290"/>
      <c r="KWI408" s="290"/>
      <c r="KWJ408" s="290"/>
      <c r="KWK408" s="290"/>
      <c r="KWL408" s="290"/>
      <c r="KWM408" s="290"/>
      <c r="KWN408" s="290"/>
      <c r="KWO408" s="290"/>
      <c r="KWP408" s="290"/>
      <c r="KWQ408" s="290"/>
      <c r="KWR408" s="290"/>
      <c r="KWS408" s="290"/>
      <c r="KWT408" s="290"/>
      <c r="KWU408" s="290"/>
      <c r="KWV408" s="290"/>
      <c r="KWW408" s="290"/>
      <c r="KWX408" s="290"/>
      <c r="KWY408" s="290"/>
      <c r="KWZ408" s="290"/>
      <c r="KXA408" s="290"/>
      <c r="KXB408" s="290"/>
      <c r="KXC408" s="290"/>
      <c r="KXD408" s="290"/>
      <c r="KXE408" s="290"/>
      <c r="KXF408" s="290"/>
      <c r="KXG408" s="290"/>
      <c r="KXH408" s="290"/>
      <c r="KXI408" s="290"/>
      <c r="KXJ408" s="290"/>
      <c r="KXK408" s="290"/>
      <c r="KXL408" s="290"/>
      <c r="KXM408" s="290"/>
      <c r="KXN408" s="290"/>
      <c r="KXO408" s="290"/>
      <c r="KXP408" s="290"/>
      <c r="KXQ408" s="290"/>
      <c r="KXR408" s="290"/>
      <c r="KXS408" s="290"/>
      <c r="KXT408" s="290"/>
      <c r="KXU408" s="290"/>
      <c r="KXV408" s="290"/>
      <c r="KXW408" s="290"/>
      <c r="KXX408" s="290"/>
      <c r="KXY408" s="290"/>
      <c r="KXZ408" s="290"/>
      <c r="KYA408" s="290"/>
      <c r="KYB408" s="290"/>
      <c r="KYC408" s="290"/>
      <c r="KYD408" s="290"/>
      <c r="KYE408" s="290"/>
      <c r="KYF408" s="290"/>
      <c r="KYG408" s="290"/>
      <c r="KYH408" s="290"/>
      <c r="KYI408" s="290"/>
      <c r="KYJ408" s="290"/>
      <c r="KYK408" s="290"/>
      <c r="KYL408" s="290"/>
      <c r="KYM408" s="290"/>
      <c r="KYN408" s="290"/>
      <c r="KYO408" s="290"/>
      <c r="KYP408" s="290"/>
      <c r="KYQ408" s="290"/>
      <c r="KYR408" s="290"/>
      <c r="KYS408" s="290"/>
      <c r="KYT408" s="290"/>
      <c r="KYU408" s="290"/>
      <c r="KYV408" s="290"/>
      <c r="KYW408" s="290"/>
      <c r="KYX408" s="290"/>
      <c r="KYY408" s="290"/>
      <c r="KYZ408" s="290"/>
      <c r="KZA408" s="290"/>
      <c r="KZB408" s="290"/>
      <c r="KZC408" s="290"/>
      <c r="KZD408" s="290"/>
      <c r="KZE408" s="290"/>
      <c r="KZF408" s="290"/>
      <c r="KZG408" s="290"/>
      <c r="KZH408" s="290"/>
      <c r="KZI408" s="290"/>
      <c r="KZJ408" s="290"/>
      <c r="KZK408" s="290"/>
      <c r="KZL408" s="290"/>
      <c r="KZM408" s="290"/>
      <c r="KZN408" s="290"/>
      <c r="KZO408" s="290"/>
      <c r="KZP408" s="290"/>
      <c r="KZQ408" s="290"/>
      <c r="KZR408" s="290"/>
      <c r="KZS408" s="290"/>
      <c r="KZT408" s="290"/>
      <c r="KZU408" s="290"/>
      <c r="KZV408" s="290"/>
      <c r="KZW408" s="290"/>
      <c r="KZX408" s="290"/>
      <c r="KZY408" s="290"/>
      <c r="KZZ408" s="290"/>
      <c r="LAA408" s="290"/>
      <c r="LAB408" s="290"/>
      <c r="LAC408" s="290"/>
      <c r="LAD408" s="290"/>
      <c r="LAE408" s="290"/>
      <c r="LAF408" s="290"/>
      <c r="LAG408" s="290"/>
      <c r="LAH408" s="290"/>
      <c r="LAI408" s="290"/>
      <c r="LAJ408" s="290"/>
      <c r="LAK408" s="290"/>
      <c r="LAL408" s="290"/>
      <c r="LAM408" s="290"/>
      <c r="LAN408" s="290"/>
      <c r="LAO408" s="290"/>
      <c r="LAP408" s="290"/>
      <c r="LAQ408" s="290"/>
      <c r="LAR408" s="290"/>
      <c r="LAS408" s="290"/>
      <c r="LAT408" s="290"/>
      <c r="LAU408" s="290"/>
      <c r="LAV408" s="290"/>
      <c r="LAW408" s="290"/>
      <c r="LAX408" s="290"/>
      <c r="LAY408" s="290"/>
      <c r="LAZ408" s="290"/>
      <c r="LBA408" s="290"/>
      <c r="LBB408" s="290"/>
      <c r="LBC408" s="290"/>
      <c r="LBD408" s="290"/>
      <c r="LBE408" s="290"/>
      <c r="LBF408" s="290"/>
      <c r="LBG408" s="290"/>
      <c r="LBH408" s="290"/>
      <c r="LBI408" s="290"/>
      <c r="LBJ408" s="290"/>
      <c r="LBK408" s="290"/>
      <c r="LBL408" s="290"/>
      <c r="LBM408" s="290"/>
      <c r="LBN408" s="290"/>
      <c r="LBO408" s="290"/>
      <c r="LBP408" s="290"/>
      <c r="LBQ408" s="290"/>
      <c r="LBR408" s="290"/>
      <c r="LBS408" s="290"/>
      <c r="LBT408" s="290"/>
      <c r="LBU408" s="290"/>
      <c r="LBV408" s="290"/>
      <c r="LBW408" s="290"/>
      <c r="LBX408" s="290"/>
      <c r="LBY408" s="290"/>
      <c r="LBZ408" s="290"/>
      <c r="LCA408" s="290"/>
      <c r="LCB408" s="290"/>
      <c r="LCC408" s="290"/>
      <c r="LCD408" s="290"/>
      <c r="LCE408" s="290"/>
      <c r="LCF408" s="290"/>
      <c r="LCG408" s="290"/>
      <c r="LCH408" s="290"/>
      <c r="LCI408" s="290"/>
      <c r="LCJ408" s="290"/>
      <c r="LCK408" s="290"/>
      <c r="LCL408" s="290"/>
      <c r="LCM408" s="290"/>
      <c r="LCN408" s="290"/>
      <c r="LCO408" s="290"/>
      <c r="LCP408" s="290"/>
      <c r="LCQ408" s="290"/>
      <c r="LCR408" s="290"/>
      <c r="LCS408" s="290"/>
      <c r="LCT408" s="290"/>
      <c r="LCU408" s="290"/>
      <c r="LCV408" s="290"/>
      <c r="LCW408" s="290"/>
      <c r="LCX408" s="290"/>
      <c r="LCY408" s="290"/>
      <c r="LCZ408" s="290"/>
      <c r="LDA408" s="290"/>
      <c r="LDB408" s="290"/>
      <c r="LDC408" s="290"/>
      <c r="LDD408" s="290"/>
      <c r="LDE408" s="290"/>
      <c r="LDF408" s="290"/>
      <c r="LDG408" s="290"/>
      <c r="LDH408" s="290"/>
      <c r="LDI408" s="290"/>
      <c r="LDJ408" s="290"/>
      <c r="LDK408" s="290"/>
      <c r="LDL408" s="290"/>
      <c r="LDM408" s="290"/>
      <c r="LDN408" s="290"/>
      <c r="LDO408" s="290"/>
      <c r="LDP408" s="290"/>
      <c r="LDQ408" s="290"/>
      <c r="LDR408" s="290"/>
      <c r="LDS408" s="290"/>
      <c r="LDT408" s="290"/>
      <c r="LDU408" s="290"/>
      <c r="LDV408" s="290"/>
      <c r="LDW408" s="290"/>
      <c r="LDX408" s="290"/>
      <c r="LDY408" s="290"/>
      <c r="LDZ408" s="290"/>
      <c r="LEA408" s="290"/>
      <c r="LEB408" s="290"/>
      <c r="LEC408" s="290"/>
      <c r="LED408" s="290"/>
      <c r="LEE408" s="290"/>
      <c r="LEF408" s="290"/>
      <c r="LEG408" s="290"/>
      <c r="LEH408" s="290"/>
      <c r="LEI408" s="290"/>
      <c r="LEJ408" s="290"/>
      <c r="LEK408" s="290"/>
      <c r="LEL408" s="290"/>
      <c r="LEM408" s="290"/>
      <c r="LEN408" s="290"/>
      <c r="LEO408" s="290"/>
      <c r="LEP408" s="290"/>
      <c r="LEQ408" s="290"/>
      <c r="LER408" s="290"/>
      <c r="LES408" s="290"/>
      <c r="LET408" s="290"/>
      <c r="LEU408" s="290"/>
      <c r="LEV408" s="290"/>
      <c r="LEW408" s="290"/>
      <c r="LEX408" s="290"/>
      <c r="LEY408" s="290"/>
      <c r="LEZ408" s="290"/>
      <c r="LFA408" s="290"/>
      <c r="LFB408" s="290"/>
      <c r="LFC408" s="290"/>
      <c r="LFD408" s="290"/>
      <c r="LFE408" s="290"/>
      <c r="LFF408" s="290"/>
      <c r="LFG408" s="290"/>
      <c r="LFH408" s="290"/>
      <c r="LFI408" s="290"/>
      <c r="LFJ408" s="290"/>
      <c r="LFK408" s="290"/>
      <c r="LFL408" s="290"/>
      <c r="LFM408" s="290"/>
      <c r="LFN408" s="290"/>
      <c r="LFO408" s="290"/>
      <c r="LFP408" s="290"/>
      <c r="LFQ408" s="290"/>
      <c r="LFR408" s="290"/>
      <c r="LFS408" s="290"/>
      <c r="LFT408" s="290"/>
      <c r="LFU408" s="290"/>
      <c r="LFV408" s="290"/>
      <c r="LFW408" s="290"/>
      <c r="LFX408" s="290"/>
      <c r="LFY408" s="290"/>
      <c r="LFZ408" s="290"/>
      <c r="LGA408" s="290"/>
      <c r="LGB408" s="290"/>
      <c r="LGC408" s="290"/>
      <c r="LGD408" s="290"/>
      <c r="LGE408" s="290"/>
      <c r="LGF408" s="290"/>
      <c r="LGG408" s="290"/>
      <c r="LGH408" s="290"/>
      <c r="LGI408" s="290"/>
      <c r="LGJ408" s="290"/>
      <c r="LGK408" s="290"/>
      <c r="LGL408" s="290"/>
      <c r="LGM408" s="290"/>
      <c r="LGN408" s="290"/>
      <c r="LGO408" s="290"/>
      <c r="LGP408" s="290"/>
      <c r="LGQ408" s="290"/>
      <c r="LGR408" s="290"/>
      <c r="LGS408" s="290"/>
      <c r="LGT408" s="290"/>
      <c r="LGU408" s="290"/>
      <c r="LGV408" s="290"/>
      <c r="LGW408" s="290"/>
      <c r="LGX408" s="290"/>
      <c r="LGY408" s="290"/>
      <c r="LGZ408" s="290"/>
      <c r="LHA408" s="290"/>
      <c r="LHB408" s="290"/>
      <c r="LHC408" s="290"/>
      <c r="LHD408" s="290"/>
      <c r="LHE408" s="290"/>
      <c r="LHF408" s="290"/>
      <c r="LHG408" s="290"/>
      <c r="LHH408" s="290"/>
      <c r="LHI408" s="290"/>
      <c r="LHJ408" s="290"/>
      <c r="LHK408" s="290"/>
      <c r="LHL408" s="290"/>
      <c r="LHM408" s="290"/>
      <c r="LHN408" s="290"/>
      <c r="LHO408" s="290"/>
      <c r="LHP408" s="290"/>
      <c r="LHQ408" s="290"/>
      <c r="LHR408" s="290"/>
      <c r="LHS408" s="290"/>
      <c r="LHT408" s="290"/>
      <c r="LHU408" s="290"/>
      <c r="LHV408" s="290"/>
      <c r="LHW408" s="290"/>
      <c r="LHX408" s="290"/>
      <c r="LHY408" s="290"/>
      <c r="LHZ408" s="290"/>
      <c r="LIA408" s="290"/>
      <c r="LIB408" s="290"/>
      <c r="LIC408" s="290"/>
      <c r="LID408" s="290"/>
      <c r="LIE408" s="290"/>
      <c r="LIF408" s="290"/>
      <c r="LIG408" s="290"/>
      <c r="LIH408" s="290"/>
      <c r="LII408" s="290"/>
      <c r="LIJ408" s="290"/>
      <c r="LIK408" s="290"/>
      <c r="LIL408" s="290"/>
      <c r="LIM408" s="290"/>
      <c r="LIN408" s="290"/>
      <c r="LIO408" s="290"/>
      <c r="LIP408" s="290"/>
      <c r="LIQ408" s="290"/>
      <c r="LIR408" s="290"/>
      <c r="LIS408" s="290"/>
      <c r="LIT408" s="290"/>
      <c r="LIU408" s="290"/>
      <c r="LIV408" s="290"/>
      <c r="LIW408" s="290"/>
      <c r="LIX408" s="290"/>
      <c r="LIY408" s="290"/>
      <c r="LIZ408" s="290"/>
      <c r="LJA408" s="290"/>
      <c r="LJB408" s="290"/>
      <c r="LJC408" s="290"/>
      <c r="LJD408" s="290"/>
      <c r="LJE408" s="290"/>
      <c r="LJF408" s="290"/>
      <c r="LJG408" s="290"/>
      <c r="LJH408" s="290"/>
      <c r="LJI408" s="290"/>
      <c r="LJJ408" s="290"/>
      <c r="LJK408" s="290"/>
      <c r="LJL408" s="290"/>
      <c r="LJM408" s="290"/>
      <c r="LJN408" s="290"/>
      <c r="LJO408" s="290"/>
      <c r="LJP408" s="290"/>
      <c r="LJQ408" s="290"/>
      <c r="LJR408" s="290"/>
      <c r="LJS408" s="290"/>
      <c r="LJT408" s="290"/>
      <c r="LJU408" s="290"/>
      <c r="LJV408" s="290"/>
      <c r="LJW408" s="290"/>
      <c r="LJX408" s="290"/>
      <c r="LJY408" s="290"/>
      <c r="LJZ408" s="290"/>
      <c r="LKA408" s="290"/>
      <c r="LKB408" s="290"/>
      <c r="LKC408" s="290"/>
      <c r="LKD408" s="290"/>
      <c r="LKE408" s="290"/>
      <c r="LKF408" s="290"/>
      <c r="LKG408" s="290"/>
      <c r="LKH408" s="290"/>
      <c r="LKI408" s="290"/>
      <c r="LKJ408" s="290"/>
      <c r="LKK408" s="290"/>
      <c r="LKL408" s="290"/>
      <c r="LKM408" s="290"/>
      <c r="LKN408" s="290"/>
      <c r="LKO408" s="290"/>
      <c r="LKP408" s="290"/>
      <c r="LKQ408" s="290"/>
      <c r="LKR408" s="290"/>
      <c r="LKS408" s="290"/>
      <c r="LKT408" s="290"/>
      <c r="LKU408" s="290"/>
      <c r="LKV408" s="290"/>
      <c r="LKW408" s="290"/>
      <c r="LKX408" s="290"/>
      <c r="LKY408" s="290"/>
      <c r="LKZ408" s="290"/>
      <c r="LLA408" s="290"/>
      <c r="LLB408" s="290"/>
      <c r="LLC408" s="290"/>
      <c r="LLD408" s="290"/>
      <c r="LLE408" s="290"/>
      <c r="LLF408" s="290"/>
      <c r="LLG408" s="290"/>
      <c r="LLH408" s="290"/>
      <c r="LLI408" s="290"/>
      <c r="LLJ408" s="290"/>
      <c r="LLK408" s="290"/>
      <c r="LLL408" s="290"/>
      <c r="LLM408" s="290"/>
      <c r="LLN408" s="290"/>
      <c r="LLO408" s="290"/>
      <c r="LLP408" s="290"/>
      <c r="LLQ408" s="290"/>
      <c r="LLR408" s="290"/>
      <c r="LLS408" s="290"/>
      <c r="LLT408" s="290"/>
      <c r="LLU408" s="290"/>
      <c r="LLV408" s="290"/>
      <c r="LLW408" s="290"/>
      <c r="LLX408" s="290"/>
      <c r="LLY408" s="290"/>
      <c r="LLZ408" s="290"/>
      <c r="LMA408" s="290"/>
      <c r="LMB408" s="290"/>
      <c r="LMC408" s="290"/>
      <c r="LMD408" s="290"/>
      <c r="LME408" s="290"/>
      <c r="LMF408" s="290"/>
      <c r="LMG408" s="290"/>
      <c r="LMH408" s="290"/>
      <c r="LMI408" s="290"/>
      <c r="LMJ408" s="290"/>
      <c r="LMK408" s="290"/>
      <c r="LML408" s="290"/>
      <c r="LMM408" s="290"/>
      <c r="LMN408" s="290"/>
      <c r="LMO408" s="290"/>
      <c r="LMP408" s="290"/>
      <c r="LMQ408" s="290"/>
      <c r="LMR408" s="290"/>
      <c r="LMS408" s="290"/>
      <c r="LMT408" s="290"/>
      <c r="LMU408" s="290"/>
      <c r="LMV408" s="290"/>
      <c r="LMW408" s="290"/>
      <c r="LMX408" s="290"/>
      <c r="LMY408" s="290"/>
      <c r="LMZ408" s="290"/>
      <c r="LNA408" s="290"/>
      <c r="LNB408" s="290"/>
      <c r="LNC408" s="290"/>
      <c r="LND408" s="290"/>
      <c r="LNE408" s="290"/>
      <c r="LNF408" s="290"/>
      <c r="LNG408" s="290"/>
      <c r="LNH408" s="290"/>
      <c r="LNI408" s="290"/>
      <c r="LNJ408" s="290"/>
      <c r="LNK408" s="290"/>
      <c r="LNL408" s="290"/>
      <c r="LNM408" s="290"/>
      <c r="LNN408" s="290"/>
      <c r="LNO408" s="290"/>
      <c r="LNP408" s="290"/>
      <c r="LNQ408" s="290"/>
      <c r="LNR408" s="290"/>
      <c r="LNS408" s="290"/>
      <c r="LNT408" s="290"/>
      <c r="LNU408" s="290"/>
      <c r="LNV408" s="290"/>
      <c r="LNW408" s="290"/>
      <c r="LNX408" s="290"/>
      <c r="LNY408" s="290"/>
      <c r="LNZ408" s="290"/>
      <c r="LOA408" s="290"/>
      <c r="LOB408" s="290"/>
      <c r="LOC408" s="290"/>
      <c r="LOD408" s="290"/>
      <c r="LOE408" s="290"/>
      <c r="LOF408" s="290"/>
      <c r="LOG408" s="290"/>
      <c r="LOH408" s="290"/>
      <c r="LOI408" s="290"/>
      <c r="LOJ408" s="290"/>
      <c r="LOK408" s="290"/>
      <c r="LOL408" s="290"/>
      <c r="LOM408" s="290"/>
      <c r="LON408" s="290"/>
      <c r="LOO408" s="290"/>
      <c r="LOP408" s="290"/>
      <c r="LOQ408" s="290"/>
      <c r="LOR408" s="290"/>
      <c r="LOS408" s="290"/>
      <c r="LOT408" s="290"/>
      <c r="LOU408" s="290"/>
      <c r="LOV408" s="290"/>
      <c r="LOW408" s="290"/>
      <c r="LOX408" s="290"/>
      <c r="LOY408" s="290"/>
      <c r="LOZ408" s="290"/>
      <c r="LPA408" s="290"/>
      <c r="LPB408" s="290"/>
      <c r="LPC408" s="290"/>
      <c r="LPD408" s="290"/>
      <c r="LPE408" s="290"/>
      <c r="LPF408" s="290"/>
      <c r="LPG408" s="290"/>
      <c r="LPH408" s="290"/>
      <c r="LPI408" s="290"/>
      <c r="LPJ408" s="290"/>
      <c r="LPK408" s="290"/>
      <c r="LPL408" s="290"/>
      <c r="LPM408" s="290"/>
      <c r="LPN408" s="290"/>
      <c r="LPO408" s="290"/>
      <c r="LPP408" s="290"/>
      <c r="LPQ408" s="290"/>
      <c r="LPR408" s="290"/>
      <c r="LPS408" s="290"/>
      <c r="LPT408" s="290"/>
      <c r="LPU408" s="290"/>
      <c r="LPV408" s="290"/>
      <c r="LPW408" s="290"/>
      <c r="LPX408" s="290"/>
      <c r="LPY408" s="290"/>
      <c r="LPZ408" s="290"/>
      <c r="LQA408" s="290"/>
      <c r="LQB408" s="290"/>
      <c r="LQC408" s="290"/>
      <c r="LQD408" s="290"/>
      <c r="LQE408" s="290"/>
      <c r="LQF408" s="290"/>
      <c r="LQG408" s="290"/>
      <c r="LQH408" s="290"/>
      <c r="LQI408" s="290"/>
      <c r="LQJ408" s="290"/>
      <c r="LQK408" s="290"/>
      <c r="LQL408" s="290"/>
      <c r="LQM408" s="290"/>
      <c r="LQN408" s="290"/>
      <c r="LQO408" s="290"/>
      <c r="LQP408" s="290"/>
      <c r="LQQ408" s="290"/>
      <c r="LQR408" s="290"/>
      <c r="LQS408" s="290"/>
      <c r="LQT408" s="290"/>
      <c r="LQU408" s="290"/>
      <c r="LQV408" s="290"/>
      <c r="LQW408" s="290"/>
      <c r="LQX408" s="290"/>
      <c r="LQY408" s="290"/>
      <c r="LQZ408" s="290"/>
      <c r="LRA408" s="290"/>
      <c r="LRB408" s="290"/>
      <c r="LRC408" s="290"/>
      <c r="LRD408" s="290"/>
      <c r="LRE408" s="290"/>
      <c r="LRF408" s="290"/>
      <c r="LRG408" s="290"/>
      <c r="LRH408" s="290"/>
      <c r="LRI408" s="290"/>
      <c r="LRJ408" s="290"/>
      <c r="LRK408" s="290"/>
      <c r="LRL408" s="290"/>
      <c r="LRM408" s="290"/>
      <c r="LRN408" s="290"/>
      <c r="LRO408" s="290"/>
      <c r="LRP408" s="290"/>
      <c r="LRQ408" s="290"/>
      <c r="LRR408" s="290"/>
      <c r="LRS408" s="290"/>
      <c r="LRT408" s="290"/>
      <c r="LRU408" s="290"/>
      <c r="LRV408" s="290"/>
      <c r="LRW408" s="290"/>
      <c r="LRX408" s="290"/>
      <c r="LRY408" s="290"/>
      <c r="LRZ408" s="290"/>
      <c r="LSA408" s="290"/>
      <c r="LSB408" s="290"/>
      <c r="LSC408" s="290"/>
      <c r="LSD408" s="290"/>
      <c r="LSE408" s="290"/>
      <c r="LSF408" s="290"/>
      <c r="LSG408" s="290"/>
      <c r="LSH408" s="290"/>
      <c r="LSI408" s="290"/>
      <c r="LSJ408" s="290"/>
      <c r="LSK408" s="290"/>
      <c r="LSL408" s="290"/>
      <c r="LSM408" s="290"/>
      <c r="LSN408" s="290"/>
      <c r="LSO408" s="290"/>
      <c r="LSP408" s="290"/>
      <c r="LSQ408" s="290"/>
      <c r="LSR408" s="290"/>
      <c r="LSS408" s="290"/>
      <c r="LST408" s="290"/>
      <c r="LSU408" s="290"/>
      <c r="LSV408" s="290"/>
      <c r="LSW408" s="290"/>
      <c r="LSX408" s="290"/>
      <c r="LSY408" s="290"/>
      <c r="LSZ408" s="290"/>
      <c r="LTA408" s="290"/>
      <c r="LTB408" s="290"/>
      <c r="LTC408" s="290"/>
      <c r="LTD408" s="290"/>
      <c r="LTE408" s="290"/>
      <c r="LTF408" s="290"/>
      <c r="LTG408" s="290"/>
      <c r="LTH408" s="290"/>
      <c r="LTI408" s="290"/>
      <c r="LTJ408" s="290"/>
      <c r="LTK408" s="290"/>
      <c r="LTL408" s="290"/>
      <c r="LTM408" s="290"/>
      <c r="LTN408" s="290"/>
      <c r="LTO408" s="290"/>
      <c r="LTP408" s="290"/>
      <c r="LTQ408" s="290"/>
      <c r="LTR408" s="290"/>
      <c r="LTS408" s="290"/>
      <c r="LTT408" s="290"/>
      <c r="LTU408" s="290"/>
      <c r="LTV408" s="290"/>
      <c r="LTW408" s="290"/>
      <c r="LTX408" s="290"/>
      <c r="LTY408" s="290"/>
      <c r="LTZ408" s="290"/>
      <c r="LUA408" s="290"/>
      <c r="LUB408" s="290"/>
      <c r="LUC408" s="290"/>
      <c r="LUD408" s="290"/>
      <c r="LUE408" s="290"/>
      <c r="LUF408" s="290"/>
      <c r="LUG408" s="290"/>
      <c r="LUH408" s="290"/>
      <c r="LUI408" s="290"/>
      <c r="LUJ408" s="290"/>
      <c r="LUK408" s="290"/>
      <c r="LUL408" s="290"/>
      <c r="LUM408" s="290"/>
      <c r="LUN408" s="290"/>
      <c r="LUO408" s="290"/>
      <c r="LUP408" s="290"/>
      <c r="LUQ408" s="290"/>
      <c r="LUR408" s="290"/>
      <c r="LUS408" s="290"/>
      <c r="LUT408" s="290"/>
      <c r="LUU408" s="290"/>
      <c r="LUV408" s="290"/>
      <c r="LUW408" s="290"/>
      <c r="LUX408" s="290"/>
      <c r="LUY408" s="290"/>
      <c r="LUZ408" s="290"/>
      <c r="LVA408" s="290"/>
      <c r="LVB408" s="290"/>
      <c r="LVC408" s="290"/>
      <c r="LVD408" s="290"/>
      <c r="LVE408" s="290"/>
      <c r="LVF408" s="290"/>
      <c r="LVG408" s="290"/>
      <c r="LVH408" s="290"/>
      <c r="LVI408" s="290"/>
      <c r="LVJ408" s="290"/>
      <c r="LVK408" s="290"/>
      <c r="LVL408" s="290"/>
      <c r="LVM408" s="290"/>
      <c r="LVN408" s="290"/>
      <c r="LVO408" s="290"/>
      <c r="LVP408" s="290"/>
      <c r="LVQ408" s="290"/>
      <c r="LVR408" s="290"/>
      <c r="LVS408" s="290"/>
      <c r="LVT408" s="290"/>
      <c r="LVU408" s="290"/>
      <c r="LVV408" s="290"/>
      <c r="LVW408" s="290"/>
      <c r="LVX408" s="290"/>
      <c r="LVY408" s="290"/>
      <c r="LVZ408" s="290"/>
      <c r="LWA408" s="290"/>
      <c r="LWB408" s="290"/>
      <c r="LWC408" s="290"/>
      <c r="LWD408" s="290"/>
      <c r="LWE408" s="290"/>
      <c r="LWF408" s="290"/>
      <c r="LWG408" s="290"/>
      <c r="LWH408" s="290"/>
      <c r="LWI408" s="290"/>
      <c r="LWJ408" s="290"/>
      <c r="LWK408" s="290"/>
      <c r="LWL408" s="290"/>
      <c r="LWM408" s="290"/>
      <c r="LWN408" s="290"/>
      <c r="LWO408" s="290"/>
      <c r="LWP408" s="290"/>
      <c r="LWQ408" s="290"/>
      <c r="LWR408" s="290"/>
      <c r="LWS408" s="290"/>
      <c r="LWT408" s="290"/>
      <c r="LWU408" s="290"/>
      <c r="LWV408" s="290"/>
      <c r="LWW408" s="290"/>
      <c r="LWX408" s="290"/>
      <c r="LWY408" s="290"/>
      <c r="LWZ408" s="290"/>
      <c r="LXA408" s="290"/>
      <c r="LXB408" s="290"/>
      <c r="LXC408" s="290"/>
      <c r="LXD408" s="290"/>
      <c r="LXE408" s="290"/>
      <c r="LXF408" s="290"/>
      <c r="LXG408" s="290"/>
      <c r="LXH408" s="290"/>
      <c r="LXI408" s="290"/>
      <c r="LXJ408" s="290"/>
      <c r="LXK408" s="290"/>
      <c r="LXL408" s="290"/>
      <c r="LXM408" s="290"/>
      <c r="LXN408" s="290"/>
      <c r="LXO408" s="290"/>
      <c r="LXP408" s="290"/>
      <c r="LXQ408" s="290"/>
      <c r="LXR408" s="290"/>
      <c r="LXS408" s="290"/>
      <c r="LXT408" s="290"/>
      <c r="LXU408" s="290"/>
      <c r="LXV408" s="290"/>
      <c r="LXW408" s="290"/>
      <c r="LXX408" s="290"/>
      <c r="LXY408" s="290"/>
      <c r="LXZ408" s="290"/>
      <c r="LYA408" s="290"/>
      <c r="LYB408" s="290"/>
      <c r="LYC408" s="290"/>
      <c r="LYD408" s="290"/>
      <c r="LYE408" s="290"/>
      <c r="LYF408" s="290"/>
      <c r="LYG408" s="290"/>
      <c r="LYH408" s="290"/>
      <c r="LYI408" s="290"/>
      <c r="LYJ408" s="290"/>
      <c r="LYK408" s="290"/>
      <c r="LYL408" s="290"/>
      <c r="LYM408" s="290"/>
      <c r="LYN408" s="290"/>
      <c r="LYO408" s="290"/>
      <c r="LYP408" s="290"/>
      <c r="LYQ408" s="290"/>
      <c r="LYR408" s="290"/>
      <c r="LYS408" s="290"/>
      <c r="LYT408" s="290"/>
      <c r="LYU408" s="290"/>
      <c r="LYV408" s="290"/>
      <c r="LYW408" s="290"/>
      <c r="LYX408" s="290"/>
      <c r="LYY408" s="290"/>
      <c r="LYZ408" s="290"/>
      <c r="LZA408" s="290"/>
      <c r="LZB408" s="290"/>
      <c r="LZC408" s="290"/>
      <c r="LZD408" s="290"/>
      <c r="LZE408" s="290"/>
      <c r="LZF408" s="290"/>
      <c r="LZG408" s="290"/>
      <c r="LZH408" s="290"/>
      <c r="LZI408" s="290"/>
      <c r="LZJ408" s="290"/>
      <c r="LZK408" s="290"/>
      <c r="LZL408" s="290"/>
      <c r="LZM408" s="290"/>
      <c r="LZN408" s="290"/>
      <c r="LZO408" s="290"/>
      <c r="LZP408" s="290"/>
      <c r="LZQ408" s="290"/>
      <c r="LZR408" s="290"/>
      <c r="LZS408" s="290"/>
      <c r="LZT408" s="290"/>
      <c r="LZU408" s="290"/>
      <c r="LZV408" s="290"/>
      <c r="LZW408" s="290"/>
      <c r="LZX408" s="290"/>
      <c r="LZY408" s="290"/>
      <c r="LZZ408" s="290"/>
      <c r="MAA408" s="290"/>
      <c r="MAB408" s="290"/>
      <c r="MAC408" s="290"/>
      <c r="MAD408" s="290"/>
      <c r="MAE408" s="290"/>
      <c r="MAF408" s="290"/>
      <c r="MAG408" s="290"/>
      <c r="MAH408" s="290"/>
      <c r="MAI408" s="290"/>
      <c r="MAJ408" s="290"/>
      <c r="MAK408" s="290"/>
      <c r="MAL408" s="290"/>
      <c r="MAM408" s="290"/>
      <c r="MAN408" s="290"/>
      <c r="MAO408" s="290"/>
      <c r="MAP408" s="290"/>
      <c r="MAQ408" s="290"/>
      <c r="MAR408" s="290"/>
      <c r="MAS408" s="290"/>
      <c r="MAT408" s="290"/>
      <c r="MAU408" s="290"/>
      <c r="MAV408" s="290"/>
      <c r="MAW408" s="290"/>
      <c r="MAX408" s="290"/>
      <c r="MAY408" s="290"/>
      <c r="MAZ408" s="290"/>
      <c r="MBA408" s="290"/>
      <c r="MBB408" s="290"/>
      <c r="MBC408" s="290"/>
      <c r="MBD408" s="290"/>
      <c r="MBE408" s="290"/>
      <c r="MBF408" s="290"/>
      <c r="MBG408" s="290"/>
      <c r="MBH408" s="290"/>
      <c r="MBI408" s="290"/>
      <c r="MBJ408" s="290"/>
      <c r="MBK408" s="290"/>
      <c r="MBL408" s="290"/>
      <c r="MBM408" s="290"/>
      <c r="MBN408" s="290"/>
      <c r="MBO408" s="290"/>
      <c r="MBP408" s="290"/>
      <c r="MBQ408" s="290"/>
      <c r="MBR408" s="290"/>
      <c r="MBS408" s="290"/>
      <c r="MBT408" s="290"/>
      <c r="MBU408" s="290"/>
      <c r="MBV408" s="290"/>
      <c r="MBW408" s="290"/>
      <c r="MBX408" s="290"/>
      <c r="MBY408" s="290"/>
      <c r="MBZ408" s="290"/>
      <c r="MCA408" s="290"/>
      <c r="MCB408" s="290"/>
      <c r="MCC408" s="290"/>
      <c r="MCD408" s="290"/>
      <c r="MCE408" s="290"/>
      <c r="MCF408" s="290"/>
      <c r="MCG408" s="290"/>
      <c r="MCH408" s="290"/>
      <c r="MCI408" s="290"/>
      <c r="MCJ408" s="290"/>
      <c r="MCK408" s="290"/>
      <c r="MCL408" s="290"/>
      <c r="MCM408" s="290"/>
      <c r="MCN408" s="290"/>
      <c r="MCO408" s="290"/>
      <c r="MCP408" s="290"/>
      <c r="MCQ408" s="290"/>
      <c r="MCR408" s="290"/>
      <c r="MCS408" s="290"/>
      <c r="MCT408" s="290"/>
      <c r="MCU408" s="290"/>
      <c r="MCV408" s="290"/>
      <c r="MCW408" s="290"/>
      <c r="MCX408" s="290"/>
      <c r="MCY408" s="290"/>
      <c r="MCZ408" s="290"/>
      <c r="MDA408" s="290"/>
      <c r="MDB408" s="290"/>
      <c r="MDC408" s="290"/>
      <c r="MDD408" s="290"/>
      <c r="MDE408" s="290"/>
      <c r="MDF408" s="290"/>
      <c r="MDG408" s="290"/>
      <c r="MDH408" s="290"/>
      <c r="MDI408" s="290"/>
      <c r="MDJ408" s="290"/>
      <c r="MDK408" s="290"/>
      <c r="MDL408" s="290"/>
      <c r="MDM408" s="290"/>
      <c r="MDN408" s="290"/>
      <c r="MDO408" s="290"/>
      <c r="MDP408" s="290"/>
      <c r="MDQ408" s="290"/>
      <c r="MDR408" s="290"/>
      <c r="MDS408" s="290"/>
      <c r="MDT408" s="290"/>
      <c r="MDU408" s="290"/>
      <c r="MDV408" s="290"/>
      <c r="MDW408" s="290"/>
      <c r="MDX408" s="290"/>
      <c r="MDY408" s="290"/>
      <c r="MDZ408" s="290"/>
      <c r="MEA408" s="290"/>
      <c r="MEB408" s="290"/>
      <c r="MEC408" s="290"/>
      <c r="MED408" s="290"/>
      <c r="MEE408" s="290"/>
      <c r="MEF408" s="290"/>
      <c r="MEG408" s="290"/>
      <c r="MEH408" s="290"/>
      <c r="MEI408" s="290"/>
      <c r="MEJ408" s="290"/>
      <c r="MEK408" s="290"/>
      <c r="MEL408" s="290"/>
      <c r="MEM408" s="290"/>
      <c r="MEN408" s="290"/>
      <c r="MEO408" s="290"/>
      <c r="MEP408" s="290"/>
      <c r="MEQ408" s="290"/>
      <c r="MER408" s="290"/>
      <c r="MES408" s="290"/>
      <c r="MET408" s="290"/>
      <c r="MEU408" s="290"/>
      <c r="MEV408" s="290"/>
      <c r="MEW408" s="290"/>
      <c r="MEX408" s="290"/>
      <c r="MEY408" s="290"/>
      <c r="MEZ408" s="290"/>
      <c r="MFA408" s="290"/>
      <c r="MFB408" s="290"/>
      <c r="MFC408" s="290"/>
      <c r="MFD408" s="290"/>
      <c r="MFE408" s="290"/>
      <c r="MFF408" s="290"/>
      <c r="MFG408" s="290"/>
      <c r="MFH408" s="290"/>
      <c r="MFI408" s="290"/>
      <c r="MFJ408" s="290"/>
      <c r="MFK408" s="290"/>
      <c r="MFL408" s="290"/>
      <c r="MFM408" s="290"/>
      <c r="MFN408" s="290"/>
      <c r="MFO408" s="290"/>
      <c r="MFP408" s="290"/>
      <c r="MFQ408" s="290"/>
      <c r="MFR408" s="290"/>
      <c r="MFS408" s="290"/>
      <c r="MFT408" s="290"/>
      <c r="MFU408" s="290"/>
      <c r="MFV408" s="290"/>
      <c r="MFW408" s="290"/>
      <c r="MFX408" s="290"/>
      <c r="MFY408" s="290"/>
      <c r="MFZ408" s="290"/>
      <c r="MGA408" s="290"/>
      <c r="MGB408" s="290"/>
      <c r="MGC408" s="290"/>
      <c r="MGD408" s="290"/>
      <c r="MGE408" s="290"/>
      <c r="MGF408" s="290"/>
      <c r="MGG408" s="290"/>
      <c r="MGH408" s="290"/>
      <c r="MGI408" s="290"/>
      <c r="MGJ408" s="290"/>
      <c r="MGK408" s="290"/>
      <c r="MGL408" s="290"/>
      <c r="MGM408" s="290"/>
      <c r="MGN408" s="290"/>
      <c r="MGO408" s="290"/>
      <c r="MGP408" s="290"/>
      <c r="MGQ408" s="290"/>
      <c r="MGR408" s="290"/>
      <c r="MGS408" s="290"/>
      <c r="MGT408" s="290"/>
      <c r="MGU408" s="290"/>
      <c r="MGV408" s="290"/>
      <c r="MGW408" s="290"/>
      <c r="MGX408" s="290"/>
      <c r="MGY408" s="290"/>
      <c r="MGZ408" s="290"/>
      <c r="MHA408" s="290"/>
      <c r="MHB408" s="290"/>
      <c r="MHC408" s="290"/>
      <c r="MHD408" s="290"/>
      <c r="MHE408" s="290"/>
      <c r="MHF408" s="290"/>
      <c r="MHG408" s="290"/>
      <c r="MHH408" s="290"/>
      <c r="MHI408" s="290"/>
      <c r="MHJ408" s="290"/>
      <c r="MHK408" s="290"/>
      <c r="MHL408" s="290"/>
      <c r="MHM408" s="290"/>
      <c r="MHN408" s="290"/>
      <c r="MHO408" s="290"/>
      <c r="MHP408" s="290"/>
      <c r="MHQ408" s="290"/>
      <c r="MHR408" s="290"/>
      <c r="MHS408" s="290"/>
      <c r="MHT408" s="290"/>
      <c r="MHU408" s="290"/>
      <c r="MHV408" s="290"/>
      <c r="MHW408" s="290"/>
      <c r="MHX408" s="290"/>
      <c r="MHY408" s="290"/>
      <c r="MHZ408" s="290"/>
      <c r="MIA408" s="290"/>
      <c r="MIB408" s="290"/>
      <c r="MIC408" s="290"/>
      <c r="MID408" s="290"/>
      <c r="MIE408" s="290"/>
      <c r="MIF408" s="290"/>
      <c r="MIG408" s="290"/>
      <c r="MIH408" s="290"/>
      <c r="MII408" s="290"/>
      <c r="MIJ408" s="290"/>
      <c r="MIK408" s="290"/>
      <c r="MIL408" s="290"/>
      <c r="MIM408" s="290"/>
      <c r="MIN408" s="290"/>
      <c r="MIO408" s="290"/>
      <c r="MIP408" s="290"/>
      <c r="MIQ408" s="290"/>
      <c r="MIR408" s="290"/>
      <c r="MIS408" s="290"/>
      <c r="MIT408" s="290"/>
      <c r="MIU408" s="290"/>
      <c r="MIV408" s="290"/>
      <c r="MIW408" s="290"/>
      <c r="MIX408" s="290"/>
      <c r="MIY408" s="290"/>
      <c r="MIZ408" s="290"/>
      <c r="MJA408" s="290"/>
      <c r="MJB408" s="290"/>
      <c r="MJC408" s="290"/>
      <c r="MJD408" s="290"/>
      <c r="MJE408" s="290"/>
      <c r="MJF408" s="290"/>
      <c r="MJG408" s="290"/>
      <c r="MJH408" s="290"/>
      <c r="MJI408" s="290"/>
      <c r="MJJ408" s="290"/>
      <c r="MJK408" s="290"/>
      <c r="MJL408" s="290"/>
      <c r="MJM408" s="290"/>
      <c r="MJN408" s="290"/>
      <c r="MJO408" s="290"/>
      <c r="MJP408" s="290"/>
      <c r="MJQ408" s="290"/>
      <c r="MJR408" s="290"/>
      <c r="MJS408" s="290"/>
      <c r="MJT408" s="290"/>
      <c r="MJU408" s="290"/>
      <c r="MJV408" s="290"/>
      <c r="MJW408" s="290"/>
      <c r="MJX408" s="290"/>
      <c r="MJY408" s="290"/>
      <c r="MJZ408" s="290"/>
      <c r="MKA408" s="290"/>
      <c r="MKB408" s="290"/>
      <c r="MKC408" s="290"/>
      <c r="MKD408" s="290"/>
      <c r="MKE408" s="290"/>
      <c r="MKF408" s="290"/>
      <c r="MKG408" s="290"/>
      <c r="MKH408" s="290"/>
      <c r="MKI408" s="290"/>
      <c r="MKJ408" s="290"/>
      <c r="MKK408" s="290"/>
      <c r="MKL408" s="290"/>
      <c r="MKM408" s="290"/>
      <c r="MKN408" s="290"/>
      <c r="MKO408" s="290"/>
      <c r="MKP408" s="290"/>
      <c r="MKQ408" s="290"/>
      <c r="MKR408" s="290"/>
      <c r="MKS408" s="290"/>
      <c r="MKT408" s="290"/>
      <c r="MKU408" s="290"/>
      <c r="MKV408" s="290"/>
      <c r="MKW408" s="290"/>
      <c r="MKX408" s="290"/>
      <c r="MKY408" s="290"/>
      <c r="MKZ408" s="290"/>
      <c r="MLA408" s="290"/>
      <c r="MLB408" s="290"/>
      <c r="MLC408" s="290"/>
      <c r="MLD408" s="290"/>
      <c r="MLE408" s="290"/>
      <c r="MLF408" s="290"/>
      <c r="MLG408" s="290"/>
      <c r="MLH408" s="290"/>
      <c r="MLI408" s="290"/>
      <c r="MLJ408" s="290"/>
      <c r="MLK408" s="290"/>
      <c r="MLL408" s="290"/>
      <c r="MLM408" s="290"/>
      <c r="MLN408" s="290"/>
      <c r="MLO408" s="290"/>
      <c r="MLP408" s="290"/>
      <c r="MLQ408" s="290"/>
      <c r="MLR408" s="290"/>
      <c r="MLS408" s="290"/>
      <c r="MLT408" s="290"/>
      <c r="MLU408" s="290"/>
      <c r="MLV408" s="290"/>
      <c r="MLW408" s="290"/>
      <c r="MLX408" s="290"/>
      <c r="MLY408" s="290"/>
      <c r="MLZ408" s="290"/>
      <c r="MMA408" s="290"/>
      <c r="MMB408" s="290"/>
      <c r="MMC408" s="290"/>
      <c r="MMD408" s="290"/>
      <c r="MME408" s="290"/>
      <c r="MMF408" s="290"/>
      <c r="MMG408" s="290"/>
      <c r="MMH408" s="290"/>
      <c r="MMI408" s="290"/>
      <c r="MMJ408" s="290"/>
      <c r="MMK408" s="290"/>
      <c r="MML408" s="290"/>
      <c r="MMM408" s="290"/>
      <c r="MMN408" s="290"/>
      <c r="MMO408" s="290"/>
      <c r="MMP408" s="290"/>
      <c r="MMQ408" s="290"/>
      <c r="MMR408" s="290"/>
      <c r="MMS408" s="290"/>
      <c r="MMT408" s="290"/>
      <c r="MMU408" s="290"/>
      <c r="MMV408" s="290"/>
      <c r="MMW408" s="290"/>
      <c r="MMX408" s="290"/>
      <c r="MMY408" s="290"/>
      <c r="MMZ408" s="290"/>
      <c r="MNA408" s="290"/>
      <c r="MNB408" s="290"/>
      <c r="MNC408" s="290"/>
      <c r="MND408" s="290"/>
      <c r="MNE408" s="290"/>
      <c r="MNF408" s="290"/>
      <c r="MNG408" s="290"/>
      <c r="MNH408" s="290"/>
      <c r="MNI408" s="290"/>
      <c r="MNJ408" s="290"/>
      <c r="MNK408" s="290"/>
      <c r="MNL408" s="290"/>
      <c r="MNM408" s="290"/>
      <c r="MNN408" s="290"/>
      <c r="MNO408" s="290"/>
      <c r="MNP408" s="290"/>
      <c r="MNQ408" s="290"/>
      <c r="MNR408" s="290"/>
      <c r="MNS408" s="290"/>
      <c r="MNT408" s="290"/>
      <c r="MNU408" s="290"/>
      <c r="MNV408" s="290"/>
      <c r="MNW408" s="290"/>
      <c r="MNX408" s="290"/>
      <c r="MNY408" s="290"/>
      <c r="MNZ408" s="290"/>
      <c r="MOA408" s="290"/>
      <c r="MOB408" s="290"/>
      <c r="MOC408" s="290"/>
      <c r="MOD408" s="290"/>
      <c r="MOE408" s="290"/>
      <c r="MOF408" s="290"/>
      <c r="MOG408" s="290"/>
      <c r="MOH408" s="290"/>
      <c r="MOI408" s="290"/>
      <c r="MOJ408" s="290"/>
      <c r="MOK408" s="290"/>
      <c r="MOL408" s="290"/>
      <c r="MOM408" s="290"/>
      <c r="MON408" s="290"/>
      <c r="MOO408" s="290"/>
      <c r="MOP408" s="290"/>
      <c r="MOQ408" s="290"/>
      <c r="MOR408" s="290"/>
      <c r="MOS408" s="290"/>
      <c r="MOT408" s="290"/>
      <c r="MOU408" s="290"/>
      <c r="MOV408" s="290"/>
      <c r="MOW408" s="290"/>
      <c r="MOX408" s="290"/>
      <c r="MOY408" s="290"/>
      <c r="MOZ408" s="290"/>
      <c r="MPA408" s="290"/>
      <c r="MPB408" s="290"/>
      <c r="MPC408" s="290"/>
      <c r="MPD408" s="290"/>
      <c r="MPE408" s="290"/>
      <c r="MPF408" s="290"/>
      <c r="MPG408" s="290"/>
      <c r="MPH408" s="290"/>
      <c r="MPI408" s="290"/>
      <c r="MPJ408" s="290"/>
      <c r="MPK408" s="290"/>
      <c r="MPL408" s="290"/>
      <c r="MPM408" s="290"/>
      <c r="MPN408" s="290"/>
      <c r="MPO408" s="290"/>
      <c r="MPP408" s="290"/>
      <c r="MPQ408" s="290"/>
      <c r="MPR408" s="290"/>
      <c r="MPS408" s="290"/>
      <c r="MPT408" s="290"/>
      <c r="MPU408" s="290"/>
      <c r="MPV408" s="290"/>
      <c r="MPW408" s="290"/>
      <c r="MPX408" s="290"/>
      <c r="MPY408" s="290"/>
      <c r="MPZ408" s="290"/>
      <c r="MQA408" s="290"/>
      <c r="MQB408" s="290"/>
      <c r="MQC408" s="290"/>
      <c r="MQD408" s="290"/>
      <c r="MQE408" s="290"/>
      <c r="MQF408" s="290"/>
      <c r="MQG408" s="290"/>
      <c r="MQH408" s="290"/>
      <c r="MQI408" s="290"/>
      <c r="MQJ408" s="290"/>
      <c r="MQK408" s="290"/>
      <c r="MQL408" s="290"/>
      <c r="MQM408" s="290"/>
      <c r="MQN408" s="290"/>
      <c r="MQO408" s="290"/>
      <c r="MQP408" s="290"/>
      <c r="MQQ408" s="290"/>
      <c r="MQR408" s="290"/>
      <c r="MQS408" s="290"/>
      <c r="MQT408" s="290"/>
      <c r="MQU408" s="290"/>
      <c r="MQV408" s="290"/>
      <c r="MQW408" s="290"/>
      <c r="MQX408" s="290"/>
      <c r="MQY408" s="290"/>
      <c r="MQZ408" s="290"/>
      <c r="MRA408" s="290"/>
      <c r="MRB408" s="290"/>
      <c r="MRC408" s="290"/>
      <c r="MRD408" s="290"/>
      <c r="MRE408" s="290"/>
      <c r="MRF408" s="290"/>
      <c r="MRG408" s="290"/>
      <c r="MRH408" s="290"/>
      <c r="MRI408" s="290"/>
      <c r="MRJ408" s="290"/>
      <c r="MRK408" s="290"/>
      <c r="MRL408" s="290"/>
      <c r="MRM408" s="290"/>
      <c r="MRN408" s="290"/>
      <c r="MRO408" s="290"/>
      <c r="MRP408" s="290"/>
      <c r="MRQ408" s="290"/>
      <c r="MRR408" s="290"/>
      <c r="MRS408" s="290"/>
      <c r="MRT408" s="290"/>
      <c r="MRU408" s="290"/>
      <c r="MRV408" s="290"/>
      <c r="MRW408" s="290"/>
      <c r="MRX408" s="290"/>
      <c r="MRY408" s="290"/>
      <c r="MRZ408" s="290"/>
      <c r="MSA408" s="290"/>
      <c r="MSB408" s="290"/>
      <c r="MSC408" s="290"/>
      <c r="MSD408" s="290"/>
      <c r="MSE408" s="290"/>
      <c r="MSF408" s="290"/>
      <c r="MSG408" s="290"/>
      <c r="MSH408" s="290"/>
      <c r="MSI408" s="290"/>
      <c r="MSJ408" s="290"/>
      <c r="MSK408" s="290"/>
      <c r="MSL408" s="290"/>
      <c r="MSM408" s="290"/>
      <c r="MSN408" s="290"/>
      <c r="MSO408" s="290"/>
      <c r="MSP408" s="290"/>
      <c r="MSQ408" s="290"/>
      <c r="MSR408" s="290"/>
      <c r="MSS408" s="290"/>
      <c r="MST408" s="290"/>
      <c r="MSU408" s="290"/>
      <c r="MSV408" s="290"/>
      <c r="MSW408" s="290"/>
      <c r="MSX408" s="290"/>
      <c r="MSY408" s="290"/>
      <c r="MSZ408" s="290"/>
      <c r="MTA408" s="290"/>
      <c r="MTB408" s="290"/>
      <c r="MTC408" s="290"/>
      <c r="MTD408" s="290"/>
      <c r="MTE408" s="290"/>
      <c r="MTF408" s="290"/>
      <c r="MTG408" s="290"/>
      <c r="MTH408" s="290"/>
      <c r="MTI408" s="290"/>
      <c r="MTJ408" s="290"/>
      <c r="MTK408" s="290"/>
      <c r="MTL408" s="290"/>
      <c r="MTM408" s="290"/>
      <c r="MTN408" s="290"/>
      <c r="MTO408" s="290"/>
      <c r="MTP408" s="290"/>
      <c r="MTQ408" s="290"/>
      <c r="MTR408" s="290"/>
      <c r="MTS408" s="290"/>
      <c r="MTT408" s="290"/>
      <c r="MTU408" s="290"/>
      <c r="MTV408" s="290"/>
      <c r="MTW408" s="290"/>
      <c r="MTX408" s="290"/>
      <c r="MTY408" s="290"/>
      <c r="MTZ408" s="290"/>
      <c r="MUA408" s="290"/>
      <c r="MUB408" s="290"/>
      <c r="MUC408" s="290"/>
      <c r="MUD408" s="290"/>
      <c r="MUE408" s="290"/>
      <c r="MUF408" s="290"/>
      <c r="MUG408" s="290"/>
      <c r="MUH408" s="290"/>
      <c r="MUI408" s="290"/>
      <c r="MUJ408" s="290"/>
      <c r="MUK408" s="290"/>
      <c r="MUL408" s="290"/>
      <c r="MUM408" s="290"/>
      <c r="MUN408" s="290"/>
      <c r="MUO408" s="290"/>
      <c r="MUP408" s="290"/>
      <c r="MUQ408" s="290"/>
      <c r="MUR408" s="290"/>
      <c r="MUS408" s="290"/>
      <c r="MUT408" s="290"/>
      <c r="MUU408" s="290"/>
      <c r="MUV408" s="290"/>
      <c r="MUW408" s="290"/>
      <c r="MUX408" s="290"/>
      <c r="MUY408" s="290"/>
      <c r="MUZ408" s="290"/>
      <c r="MVA408" s="290"/>
      <c r="MVB408" s="290"/>
      <c r="MVC408" s="290"/>
      <c r="MVD408" s="290"/>
      <c r="MVE408" s="290"/>
      <c r="MVF408" s="290"/>
      <c r="MVG408" s="290"/>
      <c r="MVH408" s="290"/>
      <c r="MVI408" s="290"/>
      <c r="MVJ408" s="290"/>
      <c r="MVK408" s="290"/>
      <c r="MVL408" s="290"/>
      <c r="MVM408" s="290"/>
      <c r="MVN408" s="290"/>
      <c r="MVO408" s="290"/>
      <c r="MVP408" s="290"/>
      <c r="MVQ408" s="290"/>
      <c r="MVR408" s="290"/>
      <c r="MVS408" s="290"/>
      <c r="MVT408" s="290"/>
      <c r="MVU408" s="290"/>
      <c r="MVV408" s="290"/>
      <c r="MVW408" s="290"/>
      <c r="MVX408" s="290"/>
      <c r="MVY408" s="290"/>
      <c r="MVZ408" s="290"/>
      <c r="MWA408" s="290"/>
      <c r="MWB408" s="290"/>
      <c r="MWC408" s="290"/>
      <c r="MWD408" s="290"/>
      <c r="MWE408" s="290"/>
      <c r="MWF408" s="290"/>
      <c r="MWG408" s="290"/>
      <c r="MWH408" s="290"/>
      <c r="MWI408" s="290"/>
      <c r="MWJ408" s="290"/>
      <c r="MWK408" s="290"/>
      <c r="MWL408" s="290"/>
      <c r="MWM408" s="290"/>
      <c r="MWN408" s="290"/>
      <c r="MWO408" s="290"/>
      <c r="MWP408" s="290"/>
      <c r="MWQ408" s="290"/>
      <c r="MWR408" s="290"/>
      <c r="MWS408" s="290"/>
      <c r="MWT408" s="290"/>
      <c r="MWU408" s="290"/>
      <c r="MWV408" s="290"/>
      <c r="MWW408" s="290"/>
      <c r="MWX408" s="290"/>
      <c r="MWY408" s="290"/>
      <c r="MWZ408" s="290"/>
      <c r="MXA408" s="290"/>
      <c r="MXB408" s="290"/>
      <c r="MXC408" s="290"/>
      <c r="MXD408" s="290"/>
      <c r="MXE408" s="290"/>
      <c r="MXF408" s="290"/>
      <c r="MXG408" s="290"/>
      <c r="MXH408" s="290"/>
      <c r="MXI408" s="290"/>
      <c r="MXJ408" s="290"/>
      <c r="MXK408" s="290"/>
      <c r="MXL408" s="290"/>
      <c r="MXM408" s="290"/>
      <c r="MXN408" s="290"/>
      <c r="MXO408" s="290"/>
      <c r="MXP408" s="290"/>
      <c r="MXQ408" s="290"/>
      <c r="MXR408" s="290"/>
      <c r="MXS408" s="290"/>
      <c r="MXT408" s="290"/>
      <c r="MXU408" s="290"/>
      <c r="MXV408" s="290"/>
      <c r="MXW408" s="290"/>
      <c r="MXX408" s="290"/>
      <c r="MXY408" s="290"/>
      <c r="MXZ408" s="290"/>
      <c r="MYA408" s="290"/>
      <c r="MYB408" s="290"/>
      <c r="MYC408" s="290"/>
      <c r="MYD408" s="290"/>
      <c r="MYE408" s="290"/>
      <c r="MYF408" s="290"/>
      <c r="MYG408" s="290"/>
      <c r="MYH408" s="290"/>
      <c r="MYI408" s="290"/>
      <c r="MYJ408" s="290"/>
      <c r="MYK408" s="290"/>
      <c r="MYL408" s="290"/>
      <c r="MYM408" s="290"/>
      <c r="MYN408" s="290"/>
      <c r="MYO408" s="290"/>
      <c r="MYP408" s="290"/>
      <c r="MYQ408" s="290"/>
      <c r="MYR408" s="290"/>
      <c r="MYS408" s="290"/>
      <c r="MYT408" s="290"/>
      <c r="MYU408" s="290"/>
      <c r="MYV408" s="290"/>
      <c r="MYW408" s="290"/>
      <c r="MYX408" s="290"/>
      <c r="MYY408" s="290"/>
      <c r="MYZ408" s="290"/>
      <c r="MZA408" s="290"/>
      <c r="MZB408" s="290"/>
      <c r="MZC408" s="290"/>
      <c r="MZD408" s="290"/>
      <c r="MZE408" s="290"/>
      <c r="MZF408" s="290"/>
      <c r="MZG408" s="290"/>
      <c r="MZH408" s="290"/>
      <c r="MZI408" s="290"/>
      <c r="MZJ408" s="290"/>
      <c r="MZK408" s="290"/>
      <c r="MZL408" s="290"/>
      <c r="MZM408" s="290"/>
      <c r="MZN408" s="290"/>
      <c r="MZO408" s="290"/>
      <c r="MZP408" s="290"/>
      <c r="MZQ408" s="290"/>
      <c r="MZR408" s="290"/>
      <c r="MZS408" s="290"/>
      <c r="MZT408" s="290"/>
      <c r="MZU408" s="290"/>
      <c r="MZV408" s="290"/>
      <c r="MZW408" s="290"/>
      <c r="MZX408" s="290"/>
      <c r="MZY408" s="290"/>
      <c r="MZZ408" s="290"/>
      <c r="NAA408" s="290"/>
      <c r="NAB408" s="290"/>
      <c r="NAC408" s="290"/>
      <c r="NAD408" s="290"/>
      <c r="NAE408" s="290"/>
      <c r="NAF408" s="290"/>
      <c r="NAG408" s="290"/>
      <c r="NAH408" s="290"/>
      <c r="NAI408" s="290"/>
      <c r="NAJ408" s="290"/>
      <c r="NAK408" s="290"/>
      <c r="NAL408" s="290"/>
      <c r="NAM408" s="290"/>
      <c r="NAN408" s="290"/>
      <c r="NAO408" s="290"/>
      <c r="NAP408" s="290"/>
      <c r="NAQ408" s="290"/>
      <c r="NAR408" s="290"/>
      <c r="NAS408" s="290"/>
      <c r="NAT408" s="290"/>
      <c r="NAU408" s="290"/>
      <c r="NAV408" s="290"/>
      <c r="NAW408" s="290"/>
      <c r="NAX408" s="290"/>
      <c r="NAY408" s="290"/>
      <c r="NAZ408" s="290"/>
      <c r="NBA408" s="290"/>
      <c r="NBB408" s="290"/>
      <c r="NBC408" s="290"/>
      <c r="NBD408" s="290"/>
      <c r="NBE408" s="290"/>
      <c r="NBF408" s="290"/>
      <c r="NBG408" s="290"/>
      <c r="NBH408" s="290"/>
      <c r="NBI408" s="290"/>
      <c r="NBJ408" s="290"/>
      <c r="NBK408" s="290"/>
      <c r="NBL408" s="290"/>
      <c r="NBM408" s="290"/>
      <c r="NBN408" s="290"/>
      <c r="NBO408" s="290"/>
      <c r="NBP408" s="290"/>
      <c r="NBQ408" s="290"/>
      <c r="NBR408" s="290"/>
      <c r="NBS408" s="290"/>
      <c r="NBT408" s="290"/>
      <c r="NBU408" s="290"/>
      <c r="NBV408" s="290"/>
      <c r="NBW408" s="290"/>
      <c r="NBX408" s="290"/>
      <c r="NBY408" s="290"/>
      <c r="NBZ408" s="290"/>
      <c r="NCA408" s="290"/>
      <c r="NCB408" s="290"/>
      <c r="NCC408" s="290"/>
      <c r="NCD408" s="290"/>
      <c r="NCE408" s="290"/>
      <c r="NCF408" s="290"/>
      <c r="NCG408" s="290"/>
      <c r="NCH408" s="290"/>
      <c r="NCI408" s="290"/>
      <c r="NCJ408" s="290"/>
      <c r="NCK408" s="290"/>
      <c r="NCL408" s="290"/>
      <c r="NCM408" s="290"/>
      <c r="NCN408" s="290"/>
      <c r="NCO408" s="290"/>
      <c r="NCP408" s="290"/>
      <c r="NCQ408" s="290"/>
      <c r="NCR408" s="290"/>
      <c r="NCS408" s="290"/>
      <c r="NCT408" s="290"/>
      <c r="NCU408" s="290"/>
      <c r="NCV408" s="290"/>
      <c r="NCW408" s="290"/>
      <c r="NCX408" s="290"/>
      <c r="NCY408" s="290"/>
      <c r="NCZ408" s="290"/>
      <c r="NDA408" s="290"/>
      <c r="NDB408" s="290"/>
      <c r="NDC408" s="290"/>
      <c r="NDD408" s="290"/>
      <c r="NDE408" s="290"/>
      <c r="NDF408" s="290"/>
      <c r="NDG408" s="290"/>
      <c r="NDH408" s="290"/>
      <c r="NDI408" s="290"/>
      <c r="NDJ408" s="290"/>
      <c r="NDK408" s="290"/>
      <c r="NDL408" s="290"/>
      <c r="NDM408" s="290"/>
      <c r="NDN408" s="290"/>
      <c r="NDO408" s="290"/>
      <c r="NDP408" s="290"/>
      <c r="NDQ408" s="290"/>
      <c r="NDR408" s="290"/>
      <c r="NDS408" s="290"/>
      <c r="NDT408" s="290"/>
      <c r="NDU408" s="290"/>
      <c r="NDV408" s="290"/>
      <c r="NDW408" s="290"/>
      <c r="NDX408" s="290"/>
      <c r="NDY408" s="290"/>
      <c r="NDZ408" s="290"/>
      <c r="NEA408" s="290"/>
      <c r="NEB408" s="290"/>
      <c r="NEC408" s="290"/>
      <c r="NED408" s="290"/>
      <c r="NEE408" s="290"/>
      <c r="NEF408" s="290"/>
      <c r="NEG408" s="290"/>
      <c r="NEH408" s="290"/>
      <c r="NEI408" s="290"/>
      <c r="NEJ408" s="290"/>
      <c r="NEK408" s="290"/>
      <c r="NEL408" s="290"/>
      <c r="NEM408" s="290"/>
      <c r="NEN408" s="290"/>
      <c r="NEO408" s="290"/>
      <c r="NEP408" s="290"/>
      <c r="NEQ408" s="290"/>
      <c r="NER408" s="290"/>
      <c r="NES408" s="290"/>
      <c r="NET408" s="290"/>
      <c r="NEU408" s="290"/>
      <c r="NEV408" s="290"/>
      <c r="NEW408" s="290"/>
      <c r="NEX408" s="290"/>
      <c r="NEY408" s="290"/>
      <c r="NEZ408" s="290"/>
      <c r="NFA408" s="290"/>
      <c r="NFB408" s="290"/>
      <c r="NFC408" s="290"/>
      <c r="NFD408" s="290"/>
      <c r="NFE408" s="290"/>
      <c r="NFF408" s="290"/>
      <c r="NFG408" s="290"/>
      <c r="NFH408" s="290"/>
      <c r="NFI408" s="290"/>
      <c r="NFJ408" s="290"/>
      <c r="NFK408" s="290"/>
      <c r="NFL408" s="290"/>
      <c r="NFM408" s="290"/>
      <c r="NFN408" s="290"/>
      <c r="NFO408" s="290"/>
      <c r="NFP408" s="290"/>
      <c r="NFQ408" s="290"/>
      <c r="NFR408" s="290"/>
      <c r="NFS408" s="290"/>
      <c r="NFT408" s="290"/>
      <c r="NFU408" s="290"/>
      <c r="NFV408" s="290"/>
      <c r="NFW408" s="290"/>
      <c r="NFX408" s="290"/>
      <c r="NFY408" s="290"/>
      <c r="NFZ408" s="290"/>
      <c r="NGA408" s="290"/>
      <c r="NGB408" s="290"/>
      <c r="NGC408" s="290"/>
      <c r="NGD408" s="290"/>
      <c r="NGE408" s="290"/>
      <c r="NGF408" s="290"/>
      <c r="NGG408" s="290"/>
      <c r="NGH408" s="290"/>
      <c r="NGI408" s="290"/>
      <c r="NGJ408" s="290"/>
      <c r="NGK408" s="290"/>
      <c r="NGL408" s="290"/>
      <c r="NGM408" s="290"/>
      <c r="NGN408" s="290"/>
      <c r="NGO408" s="290"/>
      <c r="NGP408" s="290"/>
      <c r="NGQ408" s="290"/>
      <c r="NGR408" s="290"/>
      <c r="NGS408" s="290"/>
      <c r="NGT408" s="290"/>
      <c r="NGU408" s="290"/>
      <c r="NGV408" s="290"/>
      <c r="NGW408" s="290"/>
      <c r="NGX408" s="290"/>
      <c r="NGY408" s="290"/>
      <c r="NGZ408" s="290"/>
      <c r="NHA408" s="290"/>
      <c r="NHB408" s="290"/>
      <c r="NHC408" s="290"/>
      <c r="NHD408" s="290"/>
      <c r="NHE408" s="290"/>
      <c r="NHF408" s="290"/>
      <c r="NHG408" s="290"/>
      <c r="NHH408" s="290"/>
      <c r="NHI408" s="290"/>
      <c r="NHJ408" s="290"/>
      <c r="NHK408" s="290"/>
      <c r="NHL408" s="290"/>
      <c r="NHM408" s="290"/>
      <c r="NHN408" s="290"/>
      <c r="NHO408" s="290"/>
      <c r="NHP408" s="290"/>
      <c r="NHQ408" s="290"/>
      <c r="NHR408" s="290"/>
      <c r="NHS408" s="290"/>
      <c r="NHT408" s="290"/>
      <c r="NHU408" s="290"/>
      <c r="NHV408" s="290"/>
      <c r="NHW408" s="290"/>
      <c r="NHX408" s="290"/>
      <c r="NHY408" s="290"/>
      <c r="NHZ408" s="290"/>
      <c r="NIA408" s="290"/>
      <c r="NIB408" s="290"/>
      <c r="NIC408" s="290"/>
      <c r="NID408" s="290"/>
      <c r="NIE408" s="290"/>
      <c r="NIF408" s="290"/>
      <c r="NIG408" s="290"/>
      <c r="NIH408" s="290"/>
      <c r="NII408" s="290"/>
      <c r="NIJ408" s="290"/>
      <c r="NIK408" s="290"/>
      <c r="NIL408" s="290"/>
      <c r="NIM408" s="290"/>
      <c r="NIN408" s="290"/>
      <c r="NIO408" s="290"/>
      <c r="NIP408" s="290"/>
      <c r="NIQ408" s="290"/>
      <c r="NIR408" s="290"/>
      <c r="NIS408" s="290"/>
      <c r="NIT408" s="290"/>
      <c r="NIU408" s="290"/>
      <c r="NIV408" s="290"/>
      <c r="NIW408" s="290"/>
      <c r="NIX408" s="290"/>
      <c r="NIY408" s="290"/>
      <c r="NIZ408" s="290"/>
      <c r="NJA408" s="290"/>
      <c r="NJB408" s="290"/>
      <c r="NJC408" s="290"/>
      <c r="NJD408" s="290"/>
      <c r="NJE408" s="290"/>
      <c r="NJF408" s="290"/>
      <c r="NJG408" s="290"/>
      <c r="NJH408" s="290"/>
      <c r="NJI408" s="290"/>
      <c r="NJJ408" s="290"/>
      <c r="NJK408" s="290"/>
      <c r="NJL408" s="290"/>
      <c r="NJM408" s="290"/>
      <c r="NJN408" s="290"/>
      <c r="NJO408" s="290"/>
      <c r="NJP408" s="290"/>
      <c r="NJQ408" s="290"/>
      <c r="NJR408" s="290"/>
      <c r="NJS408" s="290"/>
      <c r="NJT408" s="290"/>
      <c r="NJU408" s="290"/>
      <c r="NJV408" s="290"/>
      <c r="NJW408" s="290"/>
      <c r="NJX408" s="290"/>
      <c r="NJY408" s="290"/>
      <c r="NJZ408" s="290"/>
      <c r="NKA408" s="290"/>
      <c r="NKB408" s="290"/>
      <c r="NKC408" s="290"/>
      <c r="NKD408" s="290"/>
      <c r="NKE408" s="290"/>
      <c r="NKF408" s="290"/>
      <c r="NKG408" s="290"/>
      <c r="NKH408" s="290"/>
      <c r="NKI408" s="290"/>
      <c r="NKJ408" s="290"/>
      <c r="NKK408" s="290"/>
      <c r="NKL408" s="290"/>
      <c r="NKM408" s="290"/>
      <c r="NKN408" s="290"/>
      <c r="NKO408" s="290"/>
      <c r="NKP408" s="290"/>
      <c r="NKQ408" s="290"/>
      <c r="NKR408" s="290"/>
      <c r="NKS408" s="290"/>
      <c r="NKT408" s="290"/>
      <c r="NKU408" s="290"/>
      <c r="NKV408" s="290"/>
      <c r="NKW408" s="290"/>
      <c r="NKX408" s="290"/>
      <c r="NKY408" s="290"/>
      <c r="NKZ408" s="290"/>
      <c r="NLA408" s="290"/>
      <c r="NLB408" s="290"/>
      <c r="NLC408" s="290"/>
      <c r="NLD408" s="290"/>
      <c r="NLE408" s="290"/>
      <c r="NLF408" s="290"/>
      <c r="NLG408" s="290"/>
      <c r="NLH408" s="290"/>
      <c r="NLI408" s="290"/>
      <c r="NLJ408" s="290"/>
      <c r="NLK408" s="290"/>
      <c r="NLL408" s="290"/>
      <c r="NLM408" s="290"/>
      <c r="NLN408" s="290"/>
      <c r="NLO408" s="290"/>
      <c r="NLP408" s="290"/>
      <c r="NLQ408" s="290"/>
      <c r="NLR408" s="290"/>
      <c r="NLS408" s="290"/>
      <c r="NLT408" s="290"/>
      <c r="NLU408" s="290"/>
      <c r="NLV408" s="290"/>
      <c r="NLW408" s="290"/>
      <c r="NLX408" s="290"/>
      <c r="NLY408" s="290"/>
      <c r="NLZ408" s="290"/>
      <c r="NMA408" s="290"/>
      <c r="NMB408" s="290"/>
      <c r="NMC408" s="290"/>
      <c r="NMD408" s="290"/>
      <c r="NME408" s="290"/>
      <c r="NMF408" s="290"/>
      <c r="NMG408" s="290"/>
      <c r="NMH408" s="290"/>
      <c r="NMI408" s="290"/>
      <c r="NMJ408" s="290"/>
      <c r="NMK408" s="290"/>
      <c r="NML408" s="290"/>
      <c r="NMM408" s="290"/>
      <c r="NMN408" s="290"/>
      <c r="NMO408" s="290"/>
      <c r="NMP408" s="290"/>
      <c r="NMQ408" s="290"/>
      <c r="NMR408" s="290"/>
      <c r="NMS408" s="290"/>
      <c r="NMT408" s="290"/>
      <c r="NMU408" s="290"/>
      <c r="NMV408" s="290"/>
      <c r="NMW408" s="290"/>
      <c r="NMX408" s="290"/>
      <c r="NMY408" s="290"/>
      <c r="NMZ408" s="290"/>
      <c r="NNA408" s="290"/>
      <c r="NNB408" s="290"/>
      <c r="NNC408" s="290"/>
      <c r="NND408" s="290"/>
      <c r="NNE408" s="290"/>
      <c r="NNF408" s="290"/>
      <c r="NNG408" s="290"/>
      <c r="NNH408" s="290"/>
      <c r="NNI408" s="290"/>
      <c r="NNJ408" s="290"/>
      <c r="NNK408" s="290"/>
      <c r="NNL408" s="290"/>
      <c r="NNM408" s="290"/>
      <c r="NNN408" s="290"/>
      <c r="NNO408" s="290"/>
      <c r="NNP408" s="290"/>
      <c r="NNQ408" s="290"/>
      <c r="NNR408" s="290"/>
      <c r="NNS408" s="290"/>
      <c r="NNT408" s="290"/>
      <c r="NNU408" s="290"/>
      <c r="NNV408" s="290"/>
      <c r="NNW408" s="290"/>
      <c r="NNX408" s="290"/>
      <c r="NNY408" s="290"/>
      <c r="NNZ408" s="290"/>
      <c r="NOA408" s="290"/>
      <c r="NOB408" s="290"/>
      <c r="NOC408" s="290"/>
      <c r="NOD408" s="290"/>
      <c r="NOE408" s="290"/>
      <c r="NOF408" s="290"/>
      <c r="NOG408" s="290"/>
      <c r="NOH408" s="290"/>
      <c r="NOI408" s="290"/>
      <c r="NOJ408" s="290"/>
      <c r="NOK408" s="290"/>
      <c r="NOL408" s="290"/>
      <c r="NOM408" s="290"/>
      <c r="NON408" s="290"/>
      <c r="NOO408" s="290"/>
      <c r="NOP408" s="290"/>
      <c r="NOQ408" s="290"/>
      <c r="NOR408" s="290"/>
      <c r="NOS408" s="290"/>
      <c r="NOT408" s="290"/>
      <c r="NOU408" s="290"/>
      <c r="NOV408" s="290"/>
      <c r="NOW408" s="290"/>
      <c r="NOX408" s="290"/>
      <c r="NOY408" s="290"/>
      <c r="NOZ408" s="290"/>
      <c r="NPA408" s="290"/>
      <c r="NPB408" s="290"/>
      <c r="NPC408" s="290"/>
      <c r="NPD408" s="290"/>
      <c r="NPE408" s="290"/>
      <c r="NPF408" s="290"/>
      <c r="NPG408" s="290"/>
      <c r="NPH408" s="290"/>
      <c r="NPI408" s="290"/>
      <c r="NPJ408" s="290"/>
      <c r="NPK408" s="290"/>
      <c r="NPL408" s="290"/>
      <c r="NPM408" s="290"/>
      <c r="NPN408" s="290"/>
      <c r="NPO408" s="290"/>
      <c r="NPP408" s="290"/>
      <c r="NPQ408" s="290"/>
      <c r="NPR408" s="290"/>
      <c r="NPS408" s="290"/>
      <c r="NPT408" s="290"/>
      <c r="NPU408" s="290"/>
      <c r="NPV408" s="290"/>
      <c r="NPW408" s="290"/>
      <c r="NPX408" s="290"/>
      <c r="NPY408" s="290"/>
      <c r="NPZ408" s="290"/>
      <c r="NQA408" s="290"/>
      <c r="NQB408" s="290"/>
      <c r="NQC408" s="290"/>
      <c r="NQD408" s="290"/>
      <c r="NQE408" s="290"/>
      <c r="NQF408" s="290"/>
      <c r="NQG408" s="290"/>
      <c r="NQH408" s="290"/>
      <c r="NQI408" s="290"/>
      <c r="NQJ408" s="290"/>
      <c r="NQK408" s="290"/>
      <c r="NQL408" s="290"/>
      <c r="NQM408" s="290"/>
      <c r="NQN408" s="290"/>
      <c r="NQO408" s="290"/>
      <c r="NQP408" s="290"/>
      <c r="NQQ408" s="290"/>
      <c r="NQR408" s="290"/>
      <c r="NQS408" s="290"/>
      <c r="NQT408" s="290"/>
      <c r="NQU408" s="290"/>
      <c r="NQV408" s="290"/>
      <c r="NQW408" s="290"/>
      <c r="NQX408" s="290"/>
      <c r="NQY408" s="290"/>
      <c r="NQZ408" s="290"/>
      <c r="NRA408" s="290"/>
      <c r="NRB408" s="290"/>
      <c r="NRC408" s="290"/>
      <c r="NRD408" s="290"/>
      <c r="NRE408" s="290"/>
      <c r="NRF408" s="290"/>
      <c r="NRG408" s="290"/>
      <c r="NRH408" s="290"/>
      <c r="NRI408" s="290"/>
      <c r="NRJ408" s="290"/>
      <c r="NRK408" s="290"/>
      <c r="NRL408" s="290"/>
      <c r="NRM408" s="290"/>
      <c r="NRN408" s="290"/>
      <c r="NRO408" s="290"/>
      <c r="NRP408" s="290"/>
      <c r="NRQ408" s="290"/>
      <c r="NRR408" s="290"/>
      <c r="NRS408" s="290"/>
      <c r="NRT408" s="290"/>
      <c r="NRU408" s="290"/>
      <c r="NRV408" s="290"/>
      <c r="NRW408" s="290"/>
      <c r="NRX408" s="290"/>
      <c r="NRY408" s="290"/>
      <c r="NRZ408" s="290"/>
      <c r="NSA408" s="290"/>
      <c r="NSB408" s="290"/>
      <c r="NSC408" s="290"/>
      <c r="NSD408" s="290"/>
      <c r="NSE408" s="290"/>
      <c r="NSF408" s="290"/>
      <c r="NSG408" s="290"/>
      <c r="NSH408" s="290"/>
      <c r="NSI408" s="290"/>
      <c r="NSJ408" s="290"/>
      <c r="NSK408" s="290"/>
      <c r="NSL408" s="290"/>
      <c r="NSM408" s="290"/>
      <c r="NSN408" s="290"/>
      <c r="NSO408" s="290"/>
      <c r="NSP408" s="290"/>
      <c r="NSQ408" s="290"/>
      <c r="NSR408" s="290"/>
      <c r="NSS408" s="290"/>
      <c r="NST408" s="290"/>
      <c r="NSU408" s="290"/>
      <c r="NSV408" s="290"/>
      <c r="NSW408" s="290"/>
      <c r="NSX408" s="290"/>
      <c r="NSY408" s="290"/>
      <c r="NSZ408" s="290"/>
      <c r="NTA408" s="290"/>
      <c r="NTB408" s="290"/>
      <c r="NTC408" s="290"/>
      <c r="NTD408" s="290"/>
      <c r="NTE408" s="290"/>
      <c r="NTF408" s="290"/>
      <c r="NTG408" s="290"/>
      <c r="NTH408" s="290"/>
      <c r="NTI408" s="290"/>
      <c r="NTJ408" s="290"/>
      <c r="NTK408" s="290"/>
      <c r="NTL408" s="290"/>
      <c r="NTM408" s="290"/>
      <c r="NTN408" s="290"/>
      <c r="NTO408" s="290"/>
      <c r="NTP408" s="290"/>
      <c r="NTQ408" s="290"/>
      <c r="NTR408" s="290"/>
      <c r="NTS408" s="290"/>
      <c r="NTT408" s="290"/>
      <c r="NTU408" s="290"/>
      <c r="NTV408" s="290"/>
      <c r="NTW408" s="290"/>
      <c r="NTX408" s="290"/>
      <c r="NTY408" s="290"/>
      <c r="NTZ408" s="290"/>
      <c r="NUA408" s="290"/>
      <c r="NUB408" s="290"/>
      <c r="NUC408" s="290"/>
      <c r="NUD408" s="290"/>
      <c r="NUE408" s="290"/>
      <c r="NUF408" s="290"/>
      <c r="NUG408" s="290"/>
      <c r="NUH408" s="290"/>
      <c r="NUI408" s="290"/>
      <c r="NUJ408" s="290"/>
      <c r="NUK408" s="290"/>
      <c r="NUL408" s="290"/>
      <c r="NUM408" s="290"/>
      <c r="NUN408" s="290"/>
      <c r="NUO408" s="290"/>
      <c r="NUP408" s="290"/>
      <c r="NUQ408" s="290"/>
      <c r="NUR408" s="290"/>
      <c r="NUS408" s="290"/>
      <c r="NUT408" s="290"/>
      <c r="NUU408" s="290"/>
      <c r="NUV408" s="290"/>
      <c r="NUW408" s="290"/>
      <c r="NUX408" s="290"/>
      <c r="NUY408" s="290"/>
      <c r="NUZ408" s="290"/>
      <c r="NVA408" s="290"/>
      <c r="NVB408" s="290"/>
      <c r="NVC408" s="290"/>
      <c r="NVD408" s="290"/>
      <c r="NVE408" s="290"/>
      <c r="NVF408" s="290"/>
      <c r="NVG408" s="290"/>
      <c r="NVH408" s="290"/>
      <c r="NVI408" s="290"/>
      <c r="NVJ408" s="290"/>
      <c r="NVK408" s="290"/>
      <c r="NVL408" s="290"/>
      <c r="NVM408" s="290"/>
      <c r="NVN408" s="290"/>
      <c r="NVO408" s="290"/>
      <c r="NVP408" s="290"/>
      <c r="NVQ408" s="290"/>
      <c r="NVR408" s="290"/>
      <c r="NVS408" s="290"/>
      <c r="NVT408" s="290"/>
      <c r="NVU408" s="290"/>
      <c r="NVV408" s="290"/>
      <c r="NVW408" s="290"/>
      <c r="NVX408" s="290"/>
      <c r="NVY408" s="290"/>
      <c r="NVZ408" s="290"/>
      <c r="NWA408" s="290"/>
      <c r="NWB408" s="290"/>
      <c r="NWC408" s="290"/>
      <c r="NWD408" s="290"/>
      <c r="NWE408" s="290"/>
      <c r="NWF408" s="290"/>
      <c r="NWG408" s="290"/>
      <c r="NWH408" s="290"/>
      <c r="NWI408" s="290"/>
      <c r="NWJ408" s="290"/>
      <c r="NWK408" s="290"/>
      <c r="NWL408" s="290"/>
      <c r="NWM408" s="290"/>
      <c r="NWN408" s="290"/>
      <c r="NWO408" s="290"/>
      <c r="NWP408" s="290"/>
      <c r="NWQ408" s="290"/>
      <c r="NWR408" s="290"/>
      <c r="NWS408" s="290"/>
      <c r="NWT408" s="290"/>
      <c r="NWU408" s="290"/>
      <c r="NWV408" s="290"/>
      <c r="NWW408" s="290"/>
      <c r="NWX408" s="290"/>
      <c r="NWY408" s="290"/>
      <c r="NWZ408" s="290"/>
      <c r="NXA408" s="290"/>
      <c r="NXB408" s="290"/>
      <c r="NXC408" s="290"/>
      <c r="NXD408" s="290"/>
      <c r="NXE408" s="290"/>
      <c r="NXF408" s="290"/>
      <c r="NXG408" s="290"/>
      <c r="NXH408" s="290"/>
      <c r="NXI408" s="290"/>
      <c r="NXJ408" s="290"/>
      <c r="NXK408" s="290"/>
      <c r="NXL408" s="290"/>
      <c r="NXM408" s="290"/>
      <c r="NXN408" s="290"/>
      <c r="NXO408" s="290"/>
      <c r="NXP408" s="290"/>
      <c r="NXQ408" s="290"/>
      <c r="NXR408" s="290"/>
      <c r="NXS408" s="290"/>
      <c r="NXT408" s="290"/>
      <c r="NXU408" s="290"/>
      <c r="NXV408" s="290"/>
      <c r="NXW408" s="290"/>
      <c r="NXX408" s="290"/>
      <c r="NXY408" s="290"/>
      <c r="NXZ408" s="290"/>
      <c r="NYA408" s="290"/>
      <c r="NYB408" s="290"/>
      <c r="NYC408" s="290"/>
      <c r="NYD408" s="290"/>
      <c r="NYE408" s="290"/>
      <c r="NYF408" s="290"/>
      <c r="NYG408" s="290"/>
      <c r="NYH408" s="290"/>
      <c r="NYI408" s="290"/>
      <c r="NYJ408" s="290"/>
      <c r="NYK408" s="290"/>
      <c r="NYL408" s="290"/>
      <c r="NYM408" s="290"/>
      <c r="NYN408" s="290"/>
      <c r="NYO408" s="290"/>
      <c r="NYP408" s="290"/>
      <c r="NYQ408" s="290"/>
      <c r="NYR408" s="290"/>
      <c r="NYS408" s="290"/>
      <c r="NYT408" s="290"/>
      <c r="NYU408" s="290"/>
      <c r="NYV408" s="290"/>
      <c r="NYW408" s="290"/>
      <c r="NYX408" s="290"/>
      <c r="NYY408" s="290"/>
      <c r="NYZ408" s="290"/>
      <c r="NZA408" s="290"/>
      <c r="NZB408" s="290"/>
      <c r="NZC408" s="290"/>
      <c r="NZD408" s="290"/>
      <c r="NZE408" s="290"/>
      <c r="NZF408" s="290"/>
      <c r="NZG408" s="290"/>
      <c r="NZH408" s="290"/>
      <c r="NZI408" s="290"/>
      <c r="NZJ408" s="290"/>
      <c r="NZK408" s="290"/>
      <c r="NZL408" s="290"/>
      <c r="NZM408" s="290"/>
      <c r="NZN408" s="290"/>
      <c r="NZO408" s="290"/>
      <c r="NZP408" s="290"/>
      <c r="NZQ408" s="290"/>
      <c r="NZR408" s="290"/>
      <c r="NZS408" s="290"/>
      <c r="NZT408" s="290"/>
      <c r="NZU408" s="290"/>
      <c r="NZV408" s="290"/>
      <c r="NZW408" s="290"/>
      <c r="NZX408" s="290"/>
      <c r="NZY408" s="290"/>
      <c r="NZZ408" s="290"/>
      <c r="OAA408" s="290"/>
      <c r="OAB408" s="290"/>
      <c r="OAC408" s="290"/>
      <c r="OAD408" s="290"/>
      <c r="OAE408" s="290"/>
      <c r="OAF408" s="290"/>
      <c r="OAG408" s="290"/>
      <c r="OAH408" s="290"/>
      <c r="OAI408" s="290"/>
      <c r="OAJ408" s="290"/>
      <c r="OAK408" s="290"/>
      <c r="OAL408" s="290"/>
      <c r="OAM408" s="290"/>
      <c r="OAN408" s="290"/>
      <c r="OAO408" s="290"/>
      <c r="OAP408" s="290"/>
      <c r="OAQ408" s="290"/>
      <c r="OAR408" s="290"/>
      <c r="OAS408" s="290"/>
      <c r="OAT408" s="290"/>
      <c r="OAU408" s="290"/>
      <c r="OAV408" s="290"/>
      <c r="OAW408" s="290"/>
      <c r="OAX408" s="290"/>
      <c r="OAY408" s="290"/>
      <c r="OAZ408" s="290"/>
      <c r="OBA408" s="290"/>
      <c r="OBB408" s="290"/>
      <c r="OBC408" s="290"/>
      <c r="OBD408" s="290"/>
      <c r="OBE408" s="290"/>
      <c r="OBF408" s="290"/>
      <c r="OBG408" s="290"/>
      <c r="OBH408" s="290"/>
      <c r="OBI408" s="290"/>
      <c r="OBJ408" s="290"/>
      <c r="OBK408" s="290"/>
      <c r="OBL408" s="290"/>
      <c r="OBM408" s="290"/>
      <c r="OBN408" s="290"/>
      <c r="OBO408" s="290"/>
      <c r="OBP408" s="290"/>
      <c r="OBQ408" s="290"/>
      <c r="OBR408" s="290"/>
      <c r="OBS408" s="290"/>
      <c r="OBT408" s="290"/>
      <c r="OBU408" s="290"/>
      <c r="OBV408" s="290"/>
      <c r="OBW408" s="290"/>
      <c r="OBX408" s="290"/>
      <c r="OBY408" s="290"/>
      <c r="OBZ408" s="290"/>
      <c r="OCA408" s="290"/>
      <c r="OCB408" s="290"/>
      <c r="OCC408" s="290"/>
      <c r="OCD408" s="290"/>
      <c r="OCE408" s="290"/>
      <c r="OCF408" s="290"/>
      <c r="OCG408" s="290"/>
      <c r="OCH408" s="290"/>
      <c r="OCI408" s="290"/>
      <c r="OCJ408" s="290"/>
      <c r="OCK408" s="290"/>
      <c r="OCL408" s="290"/>
      <c r="OCM408" s="290"/>
      <c r="OCN408" s="290"/>
      <c r="OCO408" s="290"/>
      <c r="OCP408" s="290"/>
      <c r="OCQ408" s="290"/>
      <c r="OCR408" s="290"/>
      <c r="OCS408" s="290"/>
      <c r="OCT408" s="290"/>
      <c r="OCU408" s="290"/>
      <c r="OCV408" s="290"/>
      <c r="OCW408" s="290"/>
      <c r="OCX408" s="290"/>
      <c r="OCY408" s="290"/>
      <c r="OCZ408" s="290"/>
      <c r="ODA408" s="290"/>
      <c r="ODB408" s="290"/>
      <c r="ODC408" s="290"/>
      <c r="ODD408" s="290"/>
      <c r="ODE408" s="290"/>
      <c r="ODF408" s="290"/>
      <c r="ODG408" s="290"/>
      <c r="ODH408" s="290"/>
      <c r="ODI408" s="290"/>
      <c r="ODJ408" s="290"/>
      <c r="ODK408" s="290"/>
      <c r="ODL408" s="290"/>
      <c r="ODM408" s="290"/>
      <c r="ODN408" s="290"/>
      <c r="ODO408" s="290"/>
      <c r="ODP408" s="290"/>
      <c r="ODQ408" s="290"/>
      <c r="ODR408" s="290"/>
      <c r="ODS408" s="290"/>
      <c r="ODT408" s="290"/>
      <c r="ODU408" s="290"/>
      <c r="ODV408" s="290"/>
      <c r="ODW408" s="290"/>
      <c r="ODX408" s="290"/>
      <c r="ODY408" s="290"/>
      <c r="ODZ408" s="290"/>
      <c r="OEA408" s="290"/>
      <c r="OEB408" s="290"/>
      <c r="OEC408" s="290"/>
      <c r="OED408" s="290"/>
      <c r="OEE408" s="290"/>
      <c r="OEF408" s="290"/>
      <c r="OEG408" s="290"/>
      <c r="OEH408" s="290"/>
      <c r="OEI408" s="290"/>
      <c r="OEJ408" s="290"/>
      <c r="OEK408" s="290"/>
      <c r="OEL408" s="290"/>
      <c r="OEM408" s="290"/>
      <c r="OEN408" s="290"/>
      <c r="OEO408" s="290"/>
      <c r="OEP408" s="290"/>
      <c r="OEQ408" s="290"/>
      <c r="OER408" s="290"/>
      <c r="OES408" s="290"/>
      <c r="OET408" s="290"/>
      <c r="OEU408" s="290"/>
      <c r="OEV408" s="290"/>
      <c r="OEW408" s="290"/>
      <c r="OEX408" s="290"/>
      <c r="OEY408" s="290"/>
      <c r="OEZ408" s="290"/>
      <c r="OFA408" s="290"/>
      <c r="OFB408" s="290"/>
      <c r="OFC408" s="290"/>
      <c r="OFD408" s="290"/>
      <c r="OFE408" s="290"/>
      <c r="OFF408" s="290"/>
      <c r="OFG408" s="290"/>
      <c r="OFH408" s="290"/>
      <c r="OFI408" s="290"/>
      <c r="OFJ408" s="290"/>
      <c r="OFK408" s="290"/>
      <c r="OFL408" s="290"/>
      <c r="OFM408" s="290"/>
      <c r="OFN408" s="290"/>
      <c r="OFO408" s="290"/>
      <c r="OFP408" s="290"/>
      <c r="OFQ408" s="290"/>
      <c r="OFR408" s="290"/>
      <c r="OFS408" s="290"/>
      <c r="OFT408" s="290"/>
      <c r="OFU408" s="290"/>
      <c r="OFV408" s="290"/>
      <c r="OFW408" s="290"/>
      <c r="OFX408" s="290"/>
      <c r="OFY408" s="290"/>
      <c r="OFZ408" s="290"/>
      <c r="OGA408" s="290"/>
      <c r="OGB408" s="290"/>
      <c r="OGC408" s="290"/>
      <c r="OGD408" s="290"/>
      <c r="OGE408" s="290"/>
      <c r="OGF408" s="290"/>
      <c r="OGG408" s="290"/>
      <c r="OGH408" s="290"/>
      <c r="OGI408" s="290"/>
      <c r="OGJ408" s="290"/>
      <c r="OGK408" s="290"/>
      <c r="OGL408" s="290"/>
      <c r="OGM408" s="290"/>
      <c r="OGN408" s="290"/>
      <c r="OGO408" s="290"/>
      <c r="OGP408" s="290"/>
      <c r="OGQ408" s="290"/>
      <c r="OGR408" s="290"/>
      <c r="OGS408" s="290"/>
      <c r="OGT408" s="290"/>
      <c r="OGU408" s="290"/>
      <c r="OGV408" s="290"/>
      <c r="OGW408" s="290"/>
      <c r="OGX408" s="290"/>
      <c r="OGY408" s="290"/>
      <c r="OGZ408" s="290"/>
      <c r="OHA408" s="290"/>
      <c r="OHB408" s="290"/>
      <c r="OHC408" s="290"/>
      <c r="OHD408" s="290"/>
      <c r="OHE408" s="290"/>
      <c r="OHF408" s="290"/>
      <c r="OHG408" s="290"/>
      <c r="OHH408" s="290"/>
      <c r="OHI408" s="290"/>
      <c r="OHJ408" s="290"/>
      <c r="OHK408" s="290"/>
      <c r="OHL408" s="290"/>
      <c r="OHM408" s="290"/>
      <c r="OHN408" s="290"/>
      <c r="OHO408" s="290"/>
      <c r="OHP408" s="290"/>
      <c r="OHQ408" s="290"/>
      <c r="OHR408" s="290"/>
      <c r="OHS408" s="290"/>
      <c r="OHT408" s="290"/>
      <c r="OHU408" s="290"/>
      <c r="OHV408" s="290"/>
      <c r="OHW408" s="290"/>
      <c r="OHX408" s="290"/>
      <c r="OHY408" s="290"/>
      <c r="OHZ408" s="290"/>
      <c r="OIA408" s="290"/>
      <c r="OIB408" s="290"/>
      <c r="OIC408" s="290"/>
      <c r="OID408" s="290"/>
      <c r="OIE408" s="290"/>
      <c r="OIF408" s="290"/>
      <c r="OIG408" s="290"/>
      <c r="OIH408" s="290"/>
      <c r="OII408" s="290"/>
      <c r="OIJ408" s="290"/>
      <c r="OIK408" s="290"/>
      <c r="OIL408" s="290"/>
      <c r="OIM408" s="290"/>
      <c r="OIN408" s="290"/>
      <c r="OIO408" s="290"/>
      <c r="OIP408" s="290"/>
      <c r="OIQ408" s="290"/>
      <c r="OIR408" s="290"/>
      <c r="OIS408" s="290"/>
      <c r="OIT408" s="290"/>
      <c r="OIU408" s="290"/>
      <c r="OIV408" s="290"/>
      <c r="OIW408" s="290"/>
      <c r="OIX408" s="290"/>
      <c r="OIY408" s="290"/>
      <c r="OIZ408" s="290"/>
      <c r="OJA408" s="290"/>
      <c r="OJB408" s="290"/>
      <c r="OJC408" s="290"/>
      <c r="OJD408" s="290"/>
      <c r="OJE408" s="290"/>
      <c r="OJF408" s="290"/>
      <c r="OJG408" s="290"/>
      <c r="OJH408" s="290"/>
      <c r="OJI408" s="290"/>
      <c r="OJJ408" s="290"/>
      <c r="OJK408" s="290"/>
      <c r="OJL408" s="290"/>
      <c r="OJM408" s="290"/>
      <c r="OJN408" s="290"/>
      <c r="OJO408" s="290"/>
      <c r="OJP408" s="290"/>
      <c r="OJQ408" s="290"/>
      <c r="OJR408" s="290"/>
      <c r="OJS408" s="290"/>
      <c r="OJT408" s="290"/>
      <c r="OJU408" s="290"/>
      <c r="OJV408" s="290"/>
      <c r="OJW408" s="290"/>
      <c r="OJX408" s="290"/>
      <c r="OJY408" s="290"/>
      <c r="OJZ408" s="290"/>
      <c r="OKA408" s="290"/>
      <c r="OKB408" s="290"/>
      <c r="OKC408" s="290"/>
      <c r="OKD408" s="290"/>
      <c r="OKE408" s="290"/>
      <c r="OKF408" s="290"/>
      <c r="OKG408" s="290"/>
      <c r="OKH408" s="290"/>
      <c r="OKI408" s="290"/>
      <c r="OKJ408" s="290"/>
      <c r="OKK408" s="290"/>
      <c r="OKL408" s="290"/>
      <c r="OKM408" s="290"/>
      <c r="OKN408" s="290"/>
      <c r="OKO408" s="290"/>
      <c r="OKP408" s="290"/>
      <c r="OKQ408" s="290"/>
      <c r="OKR408" s="290"/>
      <c r="OKS408" s="290"/>
      <c r="OKT408" s="290"/>
      <c r="OKU408" s="290"/>
      <c r="OKV408" s="290"/>
      <c r="OKW408" s="290"/>
      <c r="OKX408" s="290"/>
      <c r="OKY408" s="290"/>
      <c r="OKZ408" s="290"/>
      <c r="OLA408" s="290"/>
      <c r="OLB408" s="290"/>
      <c r="OLC408" s="290"/>
      <c r="OLD408" s="290"/>
      <c r="OLE408" s="290"/>
      <c r="OLF408" s="290"/>
      <c r="OLG408" s="290"/>
      <c r="OLH408" s="290"/>
      <c r="OLI408" s="290"/>
      <c r="OLJ408" s="290"/>
      <c r="OLK408" s="290"/>
      <c r="OLL408" s="290"/>
      <c r="OLM408" s="290"/>
      <c r="OLN408" s="290"/>
      <c r="OLO408" s="290"/>
      <c r="OLP408" s="290"/>
      <c r="OLQ408" s="290"/>
      <c r="OLR408" s="290"/>
      <c r="OLS408" s="290"/>
      <c r="OLT408" s="290"/>
      <c r="OLU408" s="290"/>
      <c r="OLV408" s="290"/>
      <c r="OLW408" s="290"/>
      <c r="OLX408" s="290"/>
      <c r="OLY408" s="290"/>
      <c r="OLZ408" s="290"/>
      <c r="OMA408" s="290"/>
      <c r="OMB408" s="290"/>
      <c r="OMC408" s="290"/>
      <c r="OMD408" s="290"/>
      <c r="OME408" s="290"/>
      <c r="OMF408" s="290"/>
      <c r="OMG408" s="290"/>
      <c r="OMH408" s="290"/>
      <c r="OMI408" s="290"/>
      <c r="OMJ408" s="290"/>
      <c r="OMK408" s="290"/>
      <c r="OML408" s="290"/>
      <c r="OMM408" s="290"/>
      <c r="OMN408" s="290"/>
      <c r="OMO408" s="290"/>
      <c r="OMP408" s="290"/>
      <c r="OMQ408" s="290"/>
      <c r="OMR408" s="290"/>
      <c r="OMS408" s="290"/>
      <c r="OMT408" s="290"/>
      <c r="OMU408" s="290"/>
      <c r="OMV408" s="290"/>
      <c r="OMW408" s="290"/>
      <c r="OMX408" s="290"/>
      <c r="OMY408" s="290"/>
      <c r="OMZ408" s="290"/>
      <c r="ONA408" s="290"/>
      <c r="ONB408" s="290"/>
      <c r="ONC408" s="290"/>
      <c r="OND408" s="290"/>
      <c r="ONE408" s="290"/>
      <c r="ONF408" s="290"/>
      <c r="ONG408" s="290"/>
      <c r="ONH408" s="290"/>
      <c r="ONI408" s="290"/>
      <c r="ONJ408" s="290"/>
      <c r="ONK408" s="290"/>
      <c r="ONL408" s="290"/>
      <c r="ONM408" s="290"/>
      <c r="ONN408" s="290"/>
      <c r="ONO408" s="290"/>
      <c r="ONP408" s="290"/>
      <c r="ONQ408" s="290"/>
      <c r="ONR408" s="290"/>
      <c r="ONS408" s="290"/>
      <c r="ONT408" s="290"/>
      <c r="ONU408" s="290"/>
      <c r="ONV408" s="290"/>
      <c r="ONW408" s="290"/>
      <c r="ONX408" s="290"/>
      <c r="ONY408" s="290"/>
      <c r="ONZ408" s="290"/>
      <c r="OOA408" s="290"/>
      <c r="OOB408" s="290"/>
      <c r="OOC408" s="290"/>
      <c r="OOD408" s="290"/>
      <c r="OOE408" s="290"/>
      <c r="OOF408" s="290"/>
      <c r="OOG408" s="290"/>
      <c r="OOH408" s="290"/>
      <c r="OOI408" s="290"/>
      <c r="OOJ408" s="290"/>
      <c r="OOK408" s="290"/>
      <c r="OOL408" s="290"/>
      <c r="OOM408" s="290"/>
      <c r="OON408" s="290"/>
      <c r="OOO408" s="290"/>
      <c r="OOP408" s="290"/>
      <c r="OOQ408" s="290"/>
      <c r="OOR408" s="290"/>
      <c r="OOS408" s="290"/>
      <c r="OOT408" s="290"/>
      <c r="OOU408" s="290"/>
      <c r="OOV408" s="290"/>
      <c r="OOW408" s="290"/>
      <c r="OOX408" s="290"/>
      <c r="OOY408" s="290"/>
      <c r="OOZ408" s="290"/>
      <c r="OPA408" s="290"/>
      <c r="OPB408" s="290"/>
      <c r="OPC408" s="290"/>
      <c r="OPD408" s="290"/>
      <c r="OPE408" s="290"/>
      <c r="OPF408" s="290"/>
      <c r="OPG408" s="290"/>
      <c r="OPH408" s="290"/>
      <c r="OPI408" s="290"/>
      <c r="OPJ408" s="290"/>
      <c r="OPK408" s="290"/>
      <c r="OPL408" s="290"/>
      <c r="OPM408" s="290"/>
      <c r="OPN408" s="290"/>
      <c r="OPO408" s="290"/>
      <c r="OPP408" s="290"/>
      <c r="OPQ408" s="290"/>
      <c r="OPR408" s="290"/>
      <c r="OPS408" s="290"/>
      <c r="OPT408" s="290"/>
      <c r="OPU408" s="290"/>
      <c r="OPV408" s="290"/>
      <c r="OPW408" s="290"/>
      <c r="OPX408" s="290"/>
      <c r="OPY408" s="290"/>
      <c r="OPZ408" s="290"/>
      <c r="OQA408" s="290"/>
      <c r="OQB408" s="290"/>
      <c r="OQC408" s="290"/>
      <c r="OQD408" s="290"/>
      <c r="OQE408" s="290"/>
      <c r="OQF408" s="290"/>
      <c r="OQG408" s="290"/>
      <c r="OQH408" s="290"/>
      <c r="OQI408" s="290"/>
      <c r="OQJ408" s="290"/>
      <c r="OQK408" s="290"/>
      <c r="OQL408" s="290"/>
      <c r="OQM408" s="290"/>
      <c r="OQN408" s="290"/>
      <c r="OQO408" s="290"/>
      <c r="OQP408" s="290"/>
      <c r="OQQ408" s="290"/>
      <c r="OQR408" s="290"/>
      <c r="OQS408" s="290"/>
      <c r="OQT408" s="290"/>
      <c r="OQU408" s="290"/>
      <c r="OQV408" s="290"/>
      <c r="OQW408" s="290"/>
      <c r="OQX408" s="290"/>
      <c r="OQY408" s="290"/>
      <c r="OQZ408" s="290"/>
      <c r="ORA408" s="290"/>
      <c r="ORB408" s="290"/>
      <c r="ORC408" s="290"/>
      <c r="ORD408" s="290"/>
      <c r="ORE408" s="290"/>
      <c r="ORF408" s="290"/>
      <c r="ORG408" s="290"/>
      <c r="ORH408" s="290"/>
      <c r="ORI408" s="290"/>
      <c r="ORJ408" s="290"/>
      <c r="ORK408" s="290"/>
      <c r="ORL408" s="290"/>
      <c r="ORM408" s="290"/>
      <c r="ORN408" s="290"/>
      <c r="ORO408" s="290"/>
      <c r="ORP408" s="290"/>
      <c r="ORQ408" s="290"/>
      <c r="ORR408" s="290"/>
      <c r="ORS408" s="290"/>
      <c r="ORT408" s="290"/>
      <c r="ORU408" s="290"/>
      <c r="ORV408" s="290"/>
      <c r="ORW408" s="290"/>
      <c r="ORX408" s="290"/>
      <c r="ORY408" s="290"/>
      <c r="ORZ408" s="290"/>
      <c r="OSA408" s="290"/>
      <c r="OSB408" s="290"/>
      <c r="OSC408" s="290"/>
      <c r="OSD408" s="290"/>
      <c r="OSE408" s="290"/>
      <c r="OSF408" s="290"/>
      <c r="OSG408" s="290"/>
      <c r="OSH408" s="290"/>
      <c r="OSI408" s="290"/>
      <c r="OSJ408" s="290"/>
      <c r="OSK408" s="290"/>
      <c r="OSL408" s="290"/>
      <c r="OSM408" s="290"/>
      <c r="OSN408" s="290"/>
      <c r="OSO408" s="290"/>
      <c r="OSP408" s="290"/>
      <c r="OSQ408" s="290"/>
      <c r="OSR408" s="290"/>
      <c r="OSS408" s="290"/>
      <c r="OST408" s="290"/>
      <c r="OSU408" s="290"/>
      <c r="OSV408" s="290"/>
      <c r="OSW408" s="290"/>
      <c r="OSX408" s="290"/>
      <c r="OSY408" s="290"/>
      <c r="OSZ408" s="290"/>
      <c r="OTA408" s="290"/>
      <c r="OTB408" s="290"/>
      <c r="OTC408" s="290"/>
      <c r="OTD408" s="290"/>
      <c r="OTE408" s="290"/>
      <c r="OTF408" s="290"/>
      <c r="OTG408" s="290"/>
      <c r="OTH408" s="290"/>
      <c r="OTI408" s="290"/>
      <c r="OTJ408" s="290"/>
      <c r="OTK408" s="290"/>
      <c r="OTL408" s="290"/>
      <c r="OTM408" s="290"/>
      <c r="OTN408" s="290"/>
      <c r="OTO408" s="290"/>
      <c r="OTP408" s="290"/>
      <c r="OTQ408" s="290"/>
      <c r="OTR408" s="290"/>
      <c r="OTS408" s="290"/>
      <c r="OTT408" s="290"/>
      <c r="OTU408" s="290"/>
      <c r="OTV408" s="290"/>
      <c r="OTW408" s="290"/>
      <c r="OTX408" s="290"/>
      <c r="OTY408" s="290"/>
      <c r="OTZ408" s="290"/>
      <c r="OUA408" s="290"/>
      <c r="OUB408" s="290"/>
      <c r="OUC408" s="290"/>
      <c r="OUD408" s="290"/>
      <c r="OUE408" s="290"/>
      <c r="OUF408" s="290"/>
      <c r="OUG408" s="290"/>
      <c r="OUH408" s="290"/>
      <c r="OUI408" s="290"/>
      <c r="OUJ408" s="290"/>
      <c r="OUK408" s="290"/>
      <c r="OUL408" s="290"/>
      <c r="OUM408" s="290"/>
      <c r="OUN408" s="290"/>
      <c r="OUO408" s="290"/>
      <c r="OUP408" s="290"/>
      <c r="OUQ408" s="290"/>
      <c r="OUR408" s="290"/>
      <c r="OUS408" s="290"/>
      <c r="OUT408" s="290"/>
      <c r="OUU408" s="290"/>
      <c r="OUV408" s="290"/>
      <c r="OUW408" s="290"/>
      <c r="OUX408" s="290"/>
      <c r="OUY408" s="290"/>
      <c r="OUZ408" s="290"/>
      <c r="OVA408" s="290"/>
      <c r="OVB408" s="290"/>
      <c r="OVC408" s="290"/>
      <c r="OVD408" s="290"/>
      <c r="OVE408" s="290"/>
      <c r="OVF408" s="290"/>
      <c r="OVG408" s="290"/>
      <c r="OVH408" s="290"/>
      <c r="OVI408" s="290"/>
      <c r="OVJ408" s="290"/>
      <c r="OVK408" s="290"/>
      <c r="OVL408" s="290"/>
      <c r="OVM408" s="290"/>
      <c r="OVN408" s="290"/>
      <c r="OVO408" s="290"/>
      <c r="OVP408" s="290"/>
      <c r="OVQ408" s="290"/>
      <c r="OVR408" s="290"/>
      <c r="OVS408" s="290"/>
      <c r="OVT408" s="290"/>
      <c r="OVU408" s="290"/>
      <c r="OVV408" s="290"/>
      <c r="OVW408" s="290"/>
      <c r="OVX408" s="290"/>
      <c r="OVY408" s="290"/>
      <c r="OVZ408" s="290"/>
      <c r="OWA408" s="290"/>
      <c r="OWB408" s="290"/>
      <c r="OWC408" s="290"/>
      <c r="OWD408" s="290"/>
      <c r="OWE408" s="290"/>
      <c r="OWF408" s="290"/>
      <c r="OWG408" s="290"/>
      <c r="OWH408" s="290"/>
      <c r="OWI408" s="290"/>
      <c r="OWJ408" s="290"/>
      <c r="OWK408" s="290"/>
      <c r="OWL408" s="290"/>
      <c r="OWM408" s="290"/>
      <c r="OWN408" s="290"/>
      <c r="OWO408" s="290"/>
      <c r="OWP408" s="290"/>
      <c r="OWQ408" s="290"/>
      <c r="OWR408" s="290"/>
      <c r="OWS408" s="290"/>
      <c r="OWT408" s="290"/>
      <c r="OWU408" s="290"/>
      <c r="OWV408" s="290"/>
      <c r="OWW408" s="290"/>
      <c r="OWX408" s="290"/>
      <c r="OWY408" s="290"/>
      <c r="OWZ408" s="290"/>
      <c r="OXA408" s="290"/>
      <c r="OXB408" s="290"/>
      <c r="OXC408" s="290"/>
      <c r="OXD408" s="290"/>
      <c r="OXE408" s="290"/>
      <c r="OXF408" s="290"/>
      <c r="OXG408" s="290"/>
      <c r="OXH408" s="290"/>
      <c r="OXI408" s="290"/>
      <c r="OXJ408" s="290"/>
      <c r="OXK408" s="290"/>
      <c r="OXL408" s="290"/>
      <c r="OXM408" s="290"/>
      <c r="OXN408" s="290"/>
      <c r="OXO408" s="290"/>
      <c r="OXP408" s="290"/>
      <c r="OXQ408" s="290"/>
      <c r="OXR408" s="290"/>
      <c r="OXS408" s="290"/>
      <c r="OXT408" s="290"/>
      <c r="OXU408" s="290"/>
      <c r="OXV408" s="290"/>
      <c r="OXW408" s="290"/>
      <c r="OXX408" s="290"/>
      <c r="OXY408" s="290"/>
      <c r="OXZ408" s="290"/>
      <c r="OYA408" s="290"/>
      <c r="OYB408" s="290"/>
      <c r="OYC408" s="290"/>
      <c r="OYD408" s="290"/>
      <c r="OYE408" s="290"/>
      <c r="OYF408" s="290"/>
      <c r="OYG408" s="290"/>
      <c r="OYH408" s="290"/>
      <c r="OYI408" s="290"/>
      <c r="OYJ408" s="290"/>
      <c r="OYK408" s="290"/>
      <c r="OYL408" s="290"/>
      <c r="OYM408" s="290"/>
      <c r="OYN408" s="290"/>
      <c r="OYO408" s="290"/>
      <c r="OYP408" s="290"/>
      <c r="OYQ408" s="290"/>
      <c r="OYR408" s="290"/>
      <c r="OYS408" s="290"/>
      <c r="OYT408" s="290"/>
      <c r="OYU408" s="290"/>
      <c r="OYV408" s="290"/>
      <c r="OYW408" s="290"/>
      <c r="OYX408" s="290"/>
      <c r="OYY408" s="290"/>
      <c r="OYZ408" s="290"/>
      <c r="OZA408" s="290"/>
      <c r="OZB408" s="290"/>
      <c r="OZC408" s="290"/>
      <c r="OZD408" s="290"/>
      <c r="OZE408" s="290"/>
      <c r="OZF408" s="290"/>
      <c r="OZG408" s="290"/>
      <c r="OZH408" s="290"/>
      <c r="OZI408" s="290"/>
      <c r="OZJ408" s="290"/>
      <c r="OZK408" s="290"/>
      <c r="OZL408" s="290"/>
      <c r="OZM408" s="290"/>
      <c r="OZN408" s="290"/>
      <c r="OZO408" s="290"/>
      <c r="OZP408" s="290"/>
      <c r="OZQ408" s="290"/>
      <c r="OZR408" s="290"/>
      <c r="OZS408" s="290"/>
      <c r="OZT408" s="290"/>
      <c r="OZU408" s="290"/>
      <c r="OZV408" s="290"/>
      <c r="OZW408" s="290"/>
      <c r="OZX408" s="290"/>
      <c r="OZY408" s="290"/>
      <c r="OZZ408" s="290"/>
      <c r="PAA408" s="290"/>
      <c r="PAB408" s="290"/>
      <c r="PAC408" s="290"/>
      <c r="PAD408" s="290"/>
      <c r="PAE408" s="290"/>
      <c r="PAF408" s="290"/>
      <c r="PAG408" s="290"/>
      <c r="PAH408" s="290"/>
      <c r="PAI408" s="290"/>
      <c r="PAJ408" s="290"/>
      <c r="PAK408" s="290"/>
      <c r="PAL408" s="290"/>
      <c r="PAM408" s="290"/>
      <c r="PAN408" s="290"/>
      <c r="PAO408" s="290"/>
      <c r="PAP408" s="290"/>
      <c r="PAQ408" s="290"/>
      <c r="PAR408" s="290"/>
      <c r="PAS408" s="290"/>
      <c r="PAT408" s="290"/>
      <c r="PAU408" s="290"/>
      <c r="PAV408" s="290"/>
      <c r="PAW408" s="290"/>
      <c r="PAX408" s="290"/>
      <c r="PAY408" s="290"/>
      <c r="PAZ408" s="290"/>
      <c r="PBA408" s="290"/>
      <c r="PBB408" s="290"/>
      <c r="PBC408" s="290"/>
      <c r="PBD408" s="290"/>
      <c r="PBE408" s="290"/>
      <c r="PBF408" s="290"/>
      <c r="PBG408" s="290"/>
      <c r="PBH408" s="290"/>
      <c r="PBI408" s="290"/>
      <c r="PBJ408" s="290"/>
      <c r="PBK408" s="290"/>
      <c r="PBL408" s="290"/>
      <c r="PBM408" s="290"/>
      <c r="PBN408" s="290"/>
      <c r="PBO408" s="290"/>
      <c r="PBP408" s="290"/>
      <c r="PBQ408" s="290"/>
      <c r="PBR408" s="290"/>
      <c r="PBS408" s="290"/>
      <c r="PBT408" s="290"/>
      <c r="PBU408" s="290"/>
      <c r="PBV408" s="290"/>
      <c r="PBW408" s="290"/>
      <c r="PBX408" s="290"/>
      <c r="PBY408" s="290"/>
      <c r="PBZ408" s="290"/>
      <c r="PCA408" s="290"/>
      <c r="PCB408" s="290"/>
      <c r="PCC408" s="290"/>
      <c r="PCD408" s="290"/>
      <c r="PCE408" s="290"/>
      <c r="PCF408" s="290"/>
      <c r="PCG408" s="290"/>
      <c r="PCH408" s="290"/>
      <c r="PCI408" s="290"/>
      <c r="PCJ408" s="290"/>
      <c r="PCK408" s="290"/>
      <c r="PCL408" s="290"/>
      <c r="PCM408" s="290"/>
      <c r="PCN408" s="290"/>
      <c r="PCO408" s="290"/>
      <c r="PCP408" s="290"/>
      <c r="PCQ408" s="290"/>
      <c r="PCR408" s="290"/>
      <c r="PCS408" s="290"/>
      <c r="PCT408" s="290"/>
      <c r="PCU408" s="290"/>
      <c r="PCV408" s="290"/>
      <c r="PCW408" s="290"/>
      <c r="PCX408" s="290"/>
      <c r="PCY408" s="290"/>
      <c r="PCZ408" s="290"/>
      <c r="PDA408" s="290"/>
      <c r="PDB408" s="290"/>
      <c r="PDC408" s="290"/>
      <c r="PDD408" s="290"/>
      <c r="PDE408" s="290"/>
      <c r="PDF408" s="290"/>
      <c r="PDG408" s="290"/>
      <c r="PDH408" s="290"/>
      <c r="PDI408" s="290"/>
      <c r="PDJ408" s="290"/>
      <c r="PDK408" s="290"/>
      <c r="PDL408" s="290"/>
      <c r="PDM408" s="290"/>
      <c r="PDN408" s="290"/>
      <c r="PDO408" s="290"/>
      <c r="PDP408" s="290"/>
      <c r="PDQ408" s="290"/>
      <c r="PDR408" s="290"/>
      <c r="PDS408" s="290"/>
      <c r="PDT408" s="290"/>
      <c r="PDU408" s="290"/>
      <c r="PDV408" s="290"/>
      <c r="PDW408" s="290"/>
      <c r="PDX408" s="290"/>
      <c r="PDY408" s="290"/>
      <c r="PDZ408" s="290"/>
      <c r="PEA408" s="290"/>
      <c r="PEB408" s="290"/>
      <c r="PEC408" s="290"/>
      <c r="PED408" s="290"/>
      <c r="PEE408" s="290"/>
      <c r="PEF408" s="290"/>
      <c r="PEG408" s="290"/>
      <c r="PEH408" s="290"/>
      <c r="PEI408" s="290"/>
      <c r="PEJ408" s="290"/>
      <c r="PEK408" s="290"/>
      <c r="PEL408" s="290"/>
      <c r="PEM408" s="290"/>
      <c r="PEN408" s="290"/>
      <c r="PEO408" s="290"/>
      <c r="PEP408" s="290"/>
      <c r="PEQ408" s="290"/>
      <c r="PER408" s="290"/>
      <c r="PES408" s="290"/>
      <c r="PET408" s="290"/>
      <c r="PEU408" s="290"/>
      <c r="PEV408" s="290"/>
      <c r="PEW408" s="290"/>
      <c r="PEX408" s="290"/>
      <c r="PEY408" s="290"/>
      <c r="PEZ408" s="290"/>
      <c r="PFA408" s="290"/>
      <c r="PFB408" s="290"/>
      <c r="PFC408" s="290"/>
      <c r="PFD408" s="290"/>
      <c r="PFE408" s="290"/>
      <c r="PFF408" s="290"/>
      <c r="PFG408" s="290"/>
      <c r="PFH408" s="290"/>
      <c r="PFI408" s="290"/>
      <c r="PFJ408" s="290"/>
      <c r="PFK408" s="290"/>
      <c r="PFL408" s="290"/>
      <c r="PFM408" s="290"/>
      <c r="PFN408" s="290"/>
      <c r="PFO408" s="290"/>
      <c r="PFP408" s="290"/>
      <c r="PFQ408" s="290"/>
      <c r="PFR408" s="290"/>
      <c r="PFS408" s="290"/>
      <c r="PFT408" s="290"/>
      <c r="PFU408" s="290"/>
      <c r="PFV408" s="290"/>
      <c r="PFW408" s="290"/>
      <c r="PFX408" s="290"/>
      <c r="PFY408" s="290"/>
      <c r="PFZ408" s="290"/>
      <c r="PGA408" s="290"/>
      <c r="PGB408" s="290"/>
      <c r="PGC408" s="290"/>
      <c r="PGD408" s="290"/>
      <c r="PGE408" s="290"/>
      <c r="PGF408" s="290"/>
      <c r="PGG408" s="290"/>
      <c r="PGH408" s="290"/>
      <c r="PGI408" s="290"/>
      <c r="PGJ408" s="290"/>
      <c r="PGK408" s="290"/>
      <c r="PGL408" s="290"/>
      <c r="PGM408" s="290"/>
      <c r="PGN408" s="290"/>
      <c r="PGO408" s="290"/>
      <c r="PGP408" s="290"/>
      <c r="PGQ408" s="290"/>
      <c r="PGR408" s="290"/>
      <c r="PGS408" s="290"/>
      <c r="PGT408" s="290"/>
      <c r="PGU408" s="290"/>
      <c r="PGV408" s="290"/>
      <c r="PGW408" s="290"/>
      <c r="PGX408" s="290"/>
      <c r="PGY408" s="290"/>
      <c r="PGZ408" s="290"/>
      <c r="PHA408" s="290"/>
      <c r="PHB408" s="290"/>
      <c r="PHC408" s="290"/>
      <c r="PHD408" s="290"/>
      <c r="PHE408" s="290"/>
      <c r="PHF408" s="290"/>
      <c r="PHG408" s="290"/>
      <c r="PHH408" s="290"/>
      <c r="PHI408" s="290"/>
      <c r="PHJ408" s="290"/>
      <c r="PHK408" s="290"/>
      <c r="PHL408" s="290"/>
      <c r="PHM408" s="290"/>
      <c r="PHN408" s="290"/>
      <c r="PHO408" s="290"/>
      <c r="PHP408" s="290"/>
      <c r="PHQ408" s="290"/>
      <c r="PHR408" s="290"/>
      <c r="PHS408" s="290"/>
      <c r="PHT408" s="290"/>
      <c r="PHU408" s="290"/>
      <c r="PHV408" s="290"/>
      <c r="PHW408" s="290"/>
      <c r="PHX408" s="290"/>
      <c r="PHY408" s="290"/>
      <c r="PHZ408" s="290"/>
      <c r="PIA408" s="290"/>
      <c r="PIB408" s="290"/>
      <c r="PIC408" s="290"/>
      <c r="PID408" s="290"/>
      <c r="PIE408" s="290"/>
      <c r="PIF408" s="290"/>
      <c r="PIG408" s="290"/>
      <c r="PIH408" s="290"/>
      <c r="PII408" s="290"/>
      <c r="PIJ408" s="290"/>
      <c r="PIK408" s="290"/>
      <c r="PIL408" s="290"/>
      <c r="PIM408" s="290"/>
      <c r="PIN408" s="290"/>
      <c r="PIO408" s="290"/>
      <c r="PIP408" s="290"/>
      <c r="PIQ408" s="290"/>
      <c r="PIR408" s="290"/>
      <c r="PIS408" s="290"/>
      <c r="PIT408" s="290"/>
      <c r="PIU408" s="290"/>
      <c r="PIV408" s="290"/>
      <c r="PIW408" s="290"/>
      <c r="PIX408" s="290"/>
      <c r="PIY408" s="290"/>
      <c r="PIZ408" s="290"/>
      <c r="PJA408" s="290"/>
      <c r="PJB408" s="290"/>
      <c r="PJC408" s="290"/>
      <c r="PJD408" s="290"/>
      <c r="PJE408" s="290"/>
      <c r="PJF408" s="290"/>
      <c r="PJG408" s="290"/>
      <c r="PJH408" s="290"/>
      <c r="PJI408" s="290"/>
      <c r="PJJ408" s="290"/>
      <c r="PJK408" s="290"/>
      <c r="PJL408" s="290"/>
      <c r="PJM408" s="290"/>
      <c r="PJN408" s="290"/>
      <c r="PJO408" s="290"/>
      <c r="PJP408" s="290"/>
      <c r="PJQ408" s="290"/>
      <c r="PJR408" s="290"/>
      <c r="PJS408" s="290"/>
      <c r="PJT408" s="290"/>
      <c r="PJU408" s="290"/>
      <c r="PJV408" s="290"/>
      <c r="PJW408" s="290"/>
      <c r="PJX408" s="290"/>
      <c r="PJY408" s="290"/>
      <c r="PJZ408" s="290"/>
      <c r="PKA408" s="290"/>
      <c r="PKB408" s="290"/>
      <c r="PKC408" s="290"/>
      <c r="PKD408" s="290"/>
      <c r="PKE408" s="290"/>
      <c r="PKF408" s="290"/>
      <c r="PKG408" s="290"/>
      <c r="PKH408" s="290"/>
      <c r="PKI408" s="290"/>
      <c r="PKJ408" s="290"/>
      <c r="PKK408" s="290"/>
      <c r="PKL408" s="290"/>
      <c r="PKM408" s="290"/>
      <c r="PKN408" s="290"/>
      <c r="PKO408" s="290"/>
      <c r="PKP408" s="290"/>
      <c r="PKQ408" s="290"/>
      <c r="PKR408" s="290"/>
      <c r="PKS408" s="290"/>
      <c r="PKT408" s="290"/>
      <c r="PKU408" s="290"/>
      <c r="PKV408" s="290"/>
      <c r="PKW408" s="290"/>
      <c r="PKX408" s="290"/>
      <c r="PKY408" s="290"/>
      <c r="PKZ408" s="290"/>
      <c r="PLA408" s="290"/>
      <c r="PLB408" s="290"/>
      <c r="PLC408" s="290"/>
      <c r="PLD408" s="290"/>
      <c r="PLE408" s="290"/>
      <c r="PLF408" s="290"/>
      <c r="PLG408" s="290"/>
      <c r="PLH408" s="290"/>
      <c r="PLI408" s="290"/>
      <c r="PLJ408" s="290"/>
      <c r="PLK408" s="290"/>
      <c r="PLL408" s="290"/>
      <c r="PLM408" s="290"/>
      <c r="PLN408" s="290"/>
      <c r="PLO408" s="290"/>
      <c r="PLP408" s="290"/>
      <c r="PLQ408" s="290"/>
      <c r="PLR408" s="290"/>
      <c r="PLS408" s="290"/>
      <c r="PLT408" s="290"/>
      <c r="PLU408" s="290"/>
      <c r="PLV408" s="290"/>
      <c r="PLW408" s="290"/>
      <c r="PLX408" s="290"/>
      <c r="PLY408" s="290"/>
      <c r="PLZ408" s="290"/>
      <c r="PMA408" s="290"/>
      <c r="PMB408" s="290"/>
      <c r="PMC408" s="290"/>
      <c r="PMD408" s="290"/>
      <c r="PME408" s="290"/>
      <c r="PMF408" s="290"/>
      <c r="PMG408" s="290"/>
      <c r="PMH408" s="290"/>
      <c r="PMI408" s="290"/>
      <c r="PMJ408" s="290"/>
      <c r="PMK408" s="290"/>
      <c r="PML408" s="290"/>
      <c r="PMM408" s="290"/>
      <c r="PMN408" s="290"/>
      <c r="PMO408" s="290"/>
      <c r="PMP408" s="290"/>
      <c r="PMQ408" s="290"/>
      <c r="PMR408" s="290"/>
      <c r="PMS408" s="290"/>
      <c r="PMT408" s="290"/>
      <c r="PMU408" s="290"/>
      <c r="PMV408" s="290"/>
      <c r="PMW408" s="290"/>
      <c r="PMX408" s="290"/>
      <c r="PMY408" s="290"/>
      <c r="PMZ408" s="290"/>
      <c r="PNA408" s="290"/>
      <c r="PNB408" s="290"/>
      <c r="PNC408" s="290"/>
      <c r="PND408" s="290"/>
      <c r="PNE408" s="290"/>
      <c r="PNF408" s="290"/>
      <c r="PNG408" s="290"/>
      <c r="PNH408" s="290"/>
      <c r="PNI408" s="290"/>
      <c r="PNJ408" s="290"/>
      <c r="PNK408" s="290"/>
      <c r="PNL408" s="290"/>
      <c r="PNM408" s="290"/>
      <c r="PNN408" s="290"/>
      <c r="PNO408" s="290"/>
      <c r="PNP408" s="290"/>
      <c r="PNQ408" s="290"/>
      <c r="PNR408" s="290"/>
      <c r="PNS408" s="290"/>
      <c r="PNT408" s="290"/>
      <c r="PNU408" s="290"/>
      <c r="PNV408" s="290"/>
      <c r="PNW408" s="290"/>
      <c r="PNX408" s="290"/>
      <c r="PNY408" s="290"/>
      <c r="PNZ408" s="290"/>
      <c r="POA408" s="290"/>
      <c r="POB408" s="290"/>
      <c r="POC408" s="290"/>
      <c r="POD408" s="290"/>
      <c r="POE408" s="290"/>
      <c r="POF408" s="290"/>
      <c r="POG408" s="290"/>
      <c r="POH408" s="290"/>
      <c r="POI408" s="290"/>
      <c r="POJ408" s="290"/>
      <c r="POK408" s="290"/>
      <c r="POL408" s="290"/>
      <c r="POM408" s="290"/>
      <c r="PON408" s="290"/>
      <c r="POO408" s="290"/>
      <c r="POP408" s="290"/>
      <c r="POQ408" s="290"/>
      <c r="POR408" s="290"/>
      <c r="POS408" s="290"/>
      <c r="POT408" s="290"/>
      <c r="POU408" s="290"/>
      <c r="POV408" s="290"/>
      <c r="POW408" s="290"/>
      <c r="POX408" s="290"/>
      <c r="POY408" s="290"/>
      <c r="POZ408" s="290"/>
      <c r="PPA408" s="290"/>
      <c r="PPB408" s="290"/>
      <c r="PPC408" s="290"/>
      <c r="PPD408" s="290"/>
      <c r="PPE408" s="290"/>
      <c r="PPF408" s="290"/>
      <c r="PPG408" s="290"/>
      <c r="PPH408" s="290"/>
      <c r="PPI408" s="290"/>
      <c r="PPJ408" s="290"/>
      <c r="PPK408" s="290"/>
      <c r="PPL408" s="290"/>
      <c r="PPM408" s="290"/>
      <c r="PPN408" s="290"/>
      <c r="PPO408" s="290"/>
      <c r="PPP408" s="290"/>
      <c r="PPQ408" s="290"/>
      <c r="PPR408" s="290"/>
      <c r="PPS408" s="290"/>
      <c r="PPT408" s="290"/>
      <c r="PPU408" s="290"/>
      <c r="PPV408" s="290"/>
      <c r="PPW408" s="290"/>
      <c r="PPX408" s="290"/>
      <c r="PPY408" s="290"/>
      <c r="PPZ408" s="290"/>
      <c r="PQA408" s="290"/>
      <c r="PQB408" s="290"/>
      <c r="PQC408" s="290"/>
      <c r="PQD408" s="290"/>
      <c r="PQE408" s="290"/>
      <c r="PQF408" s="290"/>
      <c r="PQG408" s="290"/>
      <c r="PQH408" s="290"/>
      <c r="PQI408" s="290"/>
      <c r="PQJ408" s="290"/>
      <c r="PQK408" s="290"/>
      <c r="PQL408" s="290"/>
      <c r="PQM408" s="290"/>
      <c r="PQN408" s="290"/>
      <c r="PQO408" s="290"/>
      <c r="PQP408" s="290"/>
      <c r="PQQ408" s="290"/>
      <c r="PQR408" s="290"/>
      <c r="PQS408" s="290"/>
      <c r="PQT408" s="290"/>
      <c r="PQU408" s="290"/>
      <c r="PQV408" s="290"/>
      <c r="PQW408" s="290"/>
      <c r="PQX408" s="290"/>
      <c r="PQY408" s="290"/>
      <c r="PQZ408" s="290"/>
      <c r="PRA408" s="290"/>
      <c r="PRB408" s="290"/>
      <c r="PRC408" s="290"/>
      <c r="PRD408" s="290"/>
      <c r="PRE408" s="290"/>
      <c r="PRF408" s="290"/>
      <c r="PRG408" s="290"/>
      <c r="PRH408" s="290"/>
      <c r="PRI408" s="290"/>
      <c r="PRJ408" s="290"/>
      <c r="PRK408" s="290"/>
      <c r="PRL408" s="290"/>
      <c r="PRM408" s="290"/>
      <c r="PRN408" s="290"/>
      <c r="PRO408" s="290"/>
      <c r="PRP408" s="290"/>
      <c r="PRQ408" s="290"/>
      <c r="PRR408" s="290"/>
      <c r="PRS408" s="290"/>
      <c r="PRT408" s="290"/>
      <c r="PRU408" s="290"/>
      <c r="PRV408" s="290"/>
      <c r="PRW408" s="290"/>
      <c r="PRX408" s="290"/>
      <c r="PRY408" s="290"/>
      <c r="PRZ408" s="290"/>
      <c r="PSA408" s="290"/>
      <c r="PSB408" s="290"/>
      <c r="PSC408" s="290"/>
      <c r="PSD408" s="290"/>
      <c r="PSE408" s="290"/>
      <c r="PSF408" s="290"/>
      <c r="PSG408" s="290"/>
      <c r="PSH408" s="290"/>
      <c r="PSI408" s="290"/>
      <c r="PSJ408" s="290"/>
      <c r="PSK408" s="290"/>
      <c r="PSL408" s="290"/>
      <c r="PSM408" s="290"/>
      <c r="PSN408" s="290"/>
      <c r="PSO408" s="290"/>
      <c r="PSP408" s="290"/>
      <c r="PSQ408" s="290"/>
      <c r="PSR408" s="290"/>
      <c r="PSS408" s="290"/>
      <c r="PST408" s="290"/>
      <c r="PSU408" s="290"/>
      <c r="PSV408" s="290"/>
      <c r="PSW408" s="290"/>
      <c r="PSX408" s="290"/>
      <c r="PSY408" s="290"/>
      <c r="PSZ408" s="290"/>
      <c r="PTA408" s="290"/>
      <c r="PTB408" s="290"/>
      <c r="PTC408" s="290"/>
      <c r="PTD408" s="290"/>
      <c r="PTE408" s="290"/>
      <c r="PTF408" s="290"/>
      <c r="PTG408" s="290"/>
      <c r="PTH408" s="290"/>
      <c r="PTI408" s="290"/>
      <c r="PTJ408" s="290"/>
      <c r="PTK408" s="290"/>
      <c r="PTL408" s="290"/>
      <c r="PTM408" s="290"/>
      <c r="PTN408" s="290"/>
      <c r="PTO408" s="290"/>
      <c r="PTP408" s="290"/>
      <c r="PTQ408" s="290"/>
      <c r="PTR408" s="290"/>
      <c r="PTS408" s="290"/>
      <c r="PTT408" s="290"/>
      <c r="PTU408" s="290"/>
      <c r="PTV408" s="290"/>
      <c r="PTW408" s="290"/>
      <c r="PTX408" s="290"/>
      <c r="PTY408" s="290"/>
      <c r="PTZ408" s="290"/>
      <c r="PUA408" s="290"/>
      <c r="PUB408" s="290"/>
      <c r="PUC408" s="290"/>
      <c r="PUD408" s="290"/>
      <c r="PUE408" s="290"/>
      <c r="PUF408" s="290"/>
      <c r="PUG408" s="290"/>
      <c r="PUH408" s="290"/>
      <c r="PUI408" s="290"/>
      <c r="PUJ408" s="290"/>
      <c r="PUK408" s="290"/>
      <c r="PUL408" s="290"/>
      <c r="PUM408" s="290"/>
      <c r="PUN408" s="290"/>
      <c r="PUO408" s="290"/>
      <c r="PUP408" s="290"/>
      <c r="PUQ408" s="290"/>
      <c r="PUR408" s="290"/>
      <c r="PUS408" s="290"/>
      <c r="PUT408" s="290"/>
      <c r="PUU408" s="290"/>
      <c r="PUV408" s="290"/>
      <c r="PUW408" s="290"/>
      <c r="PUX408" s="290"/>
      <c r="PUY408" s="290"/>
      <c r="PUZ408" s="290"/>
      <c r="PVA408" s="290"/>
      <c r="PVB408" s="290"/>
      <c r="PVC408" s="290"/>
      <c r="PVD408" s="290"/>
      <c r="PVE408" s="290"/>
      <c r="PVF408" s="290"/>
      <c r="PVG408" s="290"/>
      <c r="PVH408" s="290"/>
      <c r="PVI408" s="290"/>
      <c r="PVJ408" s="290"/>
      <c r="PVK408" s="290"/>
      <c r="PVL408" s="290"/>
      <c r="PVM408" s="290"/>
      <c r="PVN408" s="290"/>
      <c r="PVO408" s="290"/>
      <c r="PVP408" s="290"/>
      <c r="PVQ408" s="290"/>
      <c r="PVR408" s="290"/>
      <c r="PVS408" s="290"/>
      <c r="PVT408" s="290"/>
      <c r="PVU408" s="290"/>
      <c r="PVV408" s="290"/>
      <c r="PVW408" s="290"/>
      <c r="PVX408" s="290"/>
      <c r="PVY408" s="290"/>
      <c r="PVZ408" s="290"/>
      <c r="PWA408" s="290"/>
      <c r="PWB408" s="290"/>
      <c r="PWC408" s="290"/>
      <c r="PWD408" s="290"/>
      <c r="PWE408" s="290"/>
      <c r="PWF408" s="290"/>
      <c r="PWG408" s="290"/>
      <c r="PWH408" s="290"/>
      <c r="PWI408" s="290"/>
      <c r="PWJ408" s="290"/>
      <c r="PWK408" s="290"/>
      <c r="PWL408" s="290"/>
      <c r="PWM408" s="290"/>
      <c r="PWN408" s="290"/>
      <c r="PWO408" s="290"/>
      <c r="PWP408" s="290"/>
      <c r="PWQ408" s="290"/>
      <c r="PWR408" s="290"/>
      <c r="PWS408" s="290"/>
      <c r="PWT408" s="290"/>
      <c r="PWU408" s="290"/>
      <c r="PWV408" s="290"/>
      <c r="PWW408" s="290"/>
      <c r="PWX408" s="290"/>
      <c r="PWY408" s="290"/>
      <c r="PWZ408" s="290"/>
      <c r="PXA408" s="290"/>
      <c r="PXB408" s="290"/>
      <c r="PXC408" s="290"/>
      <c r="PXD408" s="290"/>
      <c r="PXE408" s="290"/>
      <c r="PXF408" s="290"/>
      <c r="PXG408" s="290"/>
      <c r="PXH408" s="290"/>
      <c r="PXI408" s="290"/>
      <c r="PXJ408" s="290"/>
      <c r="PXK408" s="290"/>
      <c r="PXL408" s="290"/>
      <c r="PXM408" s="290"/>
      <c r="PXN408" s="290"/>
      <c r="PXO408" s="290"/>
      <c r="PXP408" s="290"/>
      <c r="PXQ408" s="290"/>
      <c r="PXR408" s="290"/>
      <c r="PXS408" s="290"/>
      <c r="PXT408" s="290"/>
      <c r="PXU408" s="290"/>
      <c r="PXV408" s="290"/>
      <c r="PXW408" s="290"/>
      <c r="PXX408" s="290"/>
      <c r="PXY408" s="290"/>
      <c r="PXZ408" s="290"/>
      <c r="PYA408" s="290"/>
      <c r="PYB408" s="290"/>
      <c r="PYC408" s="290"/>
      <c r="PYD408" s="290"/>
      <c r="PYE408" s="290"/>
      <c r="PYF408" s="290"/>
      <c r="PYG408" s="290"/>
      <c r="PYH408" s="290"/>
      <c r="PYI408" s="290"/>
      <c r="PYJ408" s="290"/>
      <c r="PYK408" s="290"/>
      <c r="PYL408" s="290"/>
      <c r="PYM408" s="290"/>
      <c r="PYN408" s="290"/>
      <c r="PYO408" s="290"/>
      <c r="PYP408" s="290"/>
      <c r="PYQ408" s="290"/>
      <c r="PYR408" s="290"/>
      <c r="PYS408" s="290"/>
      <c r="PYT408" s="290"/>
      <c r="PYU408" s="290"/>
      <c r="PYV408" s="290"/>
      <c r="PYW408" s="290"/>
      <c r="PYX408" s="290"/>
      <c r="PYY408" s="290"/>
      <c r="PYZ408" s="290"/>
      <c r="PZA408" s="290"/>
      <c r="PZB408" s="290"/>
      <c r="PZC408" s="290"/>
      <c r="PZD408" s="290"/>
      <c r="PZE408" s="290"/>
      <c r="PZF408" s="290"/>
      <c r="PZG408" s="290"/>
      <c r="PZH408" s="290"/>
      <c r="PZI408" s="290"/>
      <c r="PZJ408" s="290"/>
      <c r="PZK408" s="290"/>
      <c r="PZL408" s="290"/>
      <c r="PZM408" s="290"/>
      <c r="PZN408" s="290"/>
      <c r="PZO408" s="290"/>
      <c r="PZP408" s="290"/>
      <c r="PZQ408" s="290"/>
      <c r="PZR408" s="290"/>
      <c r="PZS408" s="290"/>
      <c r="PZT408" s="290"/>
      <c r="PZU408" s="290"/>
      <c r="PZV408" s="290"/>
      <c r="PZW408" s="290"/>
      <c r="PZX408" s="290"/>
      <c r="PZY408" s="290"/>
      <c r="PZZ408" s="290"/>
      <c r="QAA408" s="290"/>
      <c r="QAB408" s="290"/>
      <c r="QAC408" s="290"/>
      <c r="QAD408" s="290"/>
      <c r="QAE408" s="290"/>
      <c r="QAF408" s="290"/>
      <c r="QAG408" s="290"/>
      <c r="QAH408" s="290"/>
      <c r="QAI408" s="290"/>
      <c r="QAJ408" s="290"/>
      <c r="QAK408" s="290"/>
      <c r="QAL408" s="290"/>
      <c r="QAM408" s="290"/>
      <c r="QAN408" s="290"/>
      <c r="QAO408" s="290"/>
      <c r="QAP408" s="290"/>
      <c r="QAQ408" s="290"/>
      <c r="QAR408" s="290"/>
      <c r="QAS408" s="290"/>
      <c r="QAT408" s="290"/>
      <c r="QAU408" s="290"/>
      <c r="QAV408" s="290"/>
      <c r="QAW408" s="290"/>
      <c r="QAX408" s="290"/>
      <c r="QAY408" s="290"/>
      <c r="QAZ408" s="290"/>
      <c r="QBA408" s="290"/>
      <c r="QBB408" s="290"/>
      <c r="QBC408" s="290"/>
      <c r="QBD408" s="290"/>
      <c r="QBE408" s="290"/>
      <c r="QBF408" s="290"/>
      <c r="QBG408" s="290"/>
      <c r="QBH408" s="290"/>
      <c r="QBI408" s="290"/>
      <c r="QBJ408" s="290"/>
      <c r="QBK408" s="290"/>
      <c r="QBL408" s="290"/>
      <c r="QBM408" s="290"/>
      <c r="QBN408" s="290"/>
      <c r="QBO408" s="290"/>
      <c r="QBP408" s="290"/>
      <c r="QBQ408" s="290"/>
      <c r="QBR408" s="290"/>
      <c r="QBS408" s="290"/>
      <c r="QBT408" s="290"/>
      <c r="QBU408" s="290"/>
      <c r="QBV408" s="290"/>
      <c r="QBW408" s="290"/>
      <c r="QBX408" s="290"/>
      <c r="QBY408" s="290"/>
      <c r="QBZ408" s="290"/>
      <c r="QCA408" s="290"/>
      <c r="QCB408" s="290"/>
      <c r="QCC408" s="290"/>
      <c r="QCD408" s="290"/>
      <c r="QCE408" s="290"/>
      <c r="QCF408" s="290"/>
      <c r="QCG408" s="290"/>
      <c r="QCH408" s="290"/>
      <c r="QCI408" s="290"/>
      <c r="QCJ408" s="290"/>
      <c r="QCK408" s="290"/>
      <c r="QCL408" s="290"/>
      <c r="QCM408" s="290"/>
      <c r="QCN408" s="290"/>
      <c r="QCO408" s="290"/>
      <c r="QCP408" s="290"/>
      <c r="QCQ408" s="290"/>
      <c r="QCR408" s="290"/>
      <c r="QCS408" s="290"/>
      <c r="QCT408" s="290"/>
      <c r="QCU408" s="290"/>
      <c r="QCV408" s="290"/>
      <c r="QCW408" s="290"/>
      <c r="QCX408" s="290"/>
      <c r="QCY408" s="290"/>
      <c r="QCZ408" s="290"/>
      <c r="QDA408" s="290"/>
      <c r="QDB408" s="290"/>
      <c r="QDC408" s="290"/>
      <c r="QDD408" s="290"/>
      <c r="QDE408" s="290"/>
      <c r="QDF408" s="290"/>
      <c r="QDG408" s="290"/>
      <c r="QDH408" s="290"/>
      <c r="QDI408" s="290"/>
      <c r="QDJ408" s="290"/>
      <c r="QDK408" s="290"/>
      <c r="QDL408" s="290"/>
      <c r="QDM408" s="290"/>
      <c r="QDN408" s="290"/>
      <c r="QDO408" s="290"/>
      <c r="QDP408" s="290"/>
      <c r="QDQ408" s="290"/>
      <c r="QDR408" s="290"/>
      <c r="QDS408" s="290"/>
      <c r="QDT408" s="290"/>
      <c r="QDU408" s="290"/>
      <c r="QDV408" s="290"/>
      <c r="QDW408" s="290"/>
      <c r="QDX408" s="290"/>
      <c r="QDY408" s="290"/>
      <c r="QDZ408" s="290"/>
      <c r="QEA408" s="290"/>
      <c r="QEB408" s="290"/>
      <c r="QEC408" s="290"/>
      <c r="QED408" s="290"/>
      <c r="QEE408" s="290"/>
      <c r="QEF408" s="290"/>
      <c r="QEG408" s="290"/>
      <c r="QEH408" s="290"/>
      <c r="QEI408" s="290"/>
      <c r="QEJ408" s="290"/>
      <c r="QEK408" s="290"/>
      <c r="QEL408" s="290"/>
      <c r="QEM408" s="290"/>
      <c r="QEN408" s="290"/>
      <c r="QEO408" s="290"/>
      <c r="QEP408" s="290"/>
      <c r="QEQ408" s="290"/>
      <c r="QER408" s="290"/>
      <c r="QES408" s="290"/>
      <c r="QET408" s="290"/>
      <c r="QEU408" s="290"/>
      <c r="QEV408" s="290"/>
      <c r="QEW408" s="290"/>
      <c r="QEX408" s="290"/>
      <c r="QEY408" s="290"/>
      <c r="QEZ408" s="290"/>
      <c r="QFA408" s="290"/>
      <c r="QFB408" s="290"/>
      <c r="QFC408" s="290"/>
      <c r="QFD408" s="290"/>
      <c r="QFE408" s="290"/>
      <c r="QFF408" s="290"/>
      <c r="QFG408" s="290"/>
      <c r="QFH408" s="290"/>
      <c r="QFI408" s="290"/>
      <c r="QFJ408" s="290"/>
      <c r="QFK408" s="290"/>
      <c r="QFL408" s="290"/>
      <c r="QFM408" s="290"/>
      <c r="QFN408" s="290"/>
      <c r="QFO408" s="290"/>
      <c r="QFP408" s="290"/>
      <c r="QFQ408" s="290"/>
      <c r="QFR408" s="290"/>
      <c r="QFS408" s="290"/>
      <c r="QFT408" s="290"/>
      <c r="QFU408" s="290"/>
      <c r="QFV408" s="290"/>
      <c r="QFW408" s="290"/>
      <c r="QFX408" s="290"/>
      <c r="QFY408" s="290"/>
      <c r="QFZ408" s="290"/>
      <c r="QGA408" s="290"/>
      <c r="QGB408" s="290"/>
      <c r="QGC408" s="290"/>
      <c r="QGD408" s="290"/>
      <c r="QGE408" s="290"/>
      <c r="QGF408" s="290"/>
      <c r="QGG408" s="290"/>
      <c r="QGH408" s="290"/>
      <c r="QGI408" s="290"/>
      <c r="QGJ408" s="290"/>
      <c r="QGK408" s="290"/>
      <c r="QGL408" s="290"/>
      <c r="QGM408" s="290"/>
      <c r="QGN408" s="290"/>
      <c r="QGO408" s="290"/>
      <c r="QGP408" s="290"/>
      <c r="QGQ408" s="290"/>
      <c r="QGR408" s="290"/>
      <c r="QGS408" s="290"/>
      <c r="QGT408" s="290"/>
      <c r="QGU408" s="290"/>
      <c r="QGV408" s="290"/>
      <c r="QGW408" s="290"/>
      <c r="QGX408" s="290"/>
      <c r="QGY408" s="290"/>
      <c r="QGZ408" s="290"/>
      <c r="QHA408" s="290"/>
      <c r="QHB408" s="290"/>
      <c r="QHC408" s="290"/>
      <c r="QHD408" s="290"/>
      <c r="QHE408" s="290"/>
      <c r="QHF408" s="290"/>
      <c r="QHG408" s="290"/>
      <c r="QHH408" s="290"/>
      <c r="QHI408" s="290"/>
      <c r="QHJ408" s="290"/>
      <c r="QHK408" s="290"/>
      <c r="QHL408" s="290"/>
      <c r="QHM408" s="290"/>
      <c r="QHN408" s="290"/>
      <c r="QHO408" s="290"/>
      <c r="QHP408" s="290"/>
      <c r="QHQ408" s="290"/>
      <c r="QHR408" s="290"/>
      <c r="QHS408" s="290"/>
      <c r="QHT408" s="290"/>
      <c r="QHU408" s="290"/>
      <c r="QHV408" s="290"/>
      <c r="QHW408" s="290"/>
      <c r="QHX408" s="290"/>
      <c r="QHY408" s="290"/>
      <c r="QHZ408" s="290"/>
      <c r="QIA408" s="290"/>
      <c r="QIB408" s="290"/>
      <c r="QIC408" s="290"/>
      <c r="QID408" s="290"/>
      <c r="QIE408" s="290"/>
      <c r="QIF408" s="290"/>
      <c r="QIG408" s="290"/>
      <c r="QIH408" s="290"/>
      <c r="QII408" s="290"/>
      <c r="QIJ408" s="290"/>
      <c r="QIK408" s="290"/>
      <c r="QIL408" s="290"/>
      <c r="QIM408" s="290"/>
      <c r="QIN408" s="290"/>
      <c r="QIO408" s="290"/>
      <c r="QIP408" s="290"/>
      <c r="QIQ408" s="290"/>
      <c r="QIR408" s="290"/>
      <c r="QIS408" s="290"/>
      <c r="QIT408" s="290"/>
      <c r="QIU408" s="290"/>
      <c r="QIV408" s="290"/>
      <c r="QIW408" s="290"/>
      <c r="QIX408" s="290"/>
      <c r="QIY408" s="290"/>
      <c r="QIZ408" s="290"/>
      <c r="QJA408" s="290"/>
      <c r="QJB408" s="290"/>
      <c r="QJC408" s="290"/>
      <c r="QJD408" s="290"/>
      <c r="QJE408" s="290"/>
      <c r="QJF408" s="290"/>
      <c r="QJG408" s="290"/>
      <c r="QJH408" s="290"/>
      <c r="QJI408" s="290"/>
      <c r="QJJ408" s="290"/>
      <c r="QJK408" s="290"/>
      <c r="QJL408" s="290"/>
      <c r="QJM408" s="290"/>
      <c r="QJN408" s="290"/>
      <c r="QJO408" s="290"/>
      <c r="QJP408" s="290"/>
      <c r="QJQ408" s="290"/>
      <c r="QJR408" s="290"/>
      <c r="QJS408" s="290"/>
      <c r="QJT408" s="290"/>
      <c r="QJU408" s="290"/>
      <c r="QJV408" s="290"/>
      <c r="QJW408" s="290"/>
      <c r="QJX408" s="290"/>
      <c r="QJY408" s="290"/>
      <c r="QJZ408" s="290"/>
      <c r="QKA408" s="290"/>
      <c r="QKB408" s="290"/>
      <c r="QKC408" s="290"/>
      <c r="QKD408" s="290"/>
      <c r="QKE408" s="290"/>
      <c r="QKF408" s="290"/>
      <c r="QKG408" s="290"/>
      <c r="QKH408" s="290"/>
      <c r="QKI408" s="290"/>
      <c r="QKJ408" s="290"/>
      <c r="QKK408" s="290"/>
      <c r="QKL408" s="290"/>
      <c r="QKM408" s="290"/>
      <c r="QKN408" s="290"/>
      <c r="QKO408" s="290"/>
      <c r="QKP408" s="290"/>
      <c r="QKQ408" s="290"/>
      <c r="QKR408" s="290"/>
      <c r="QKS408" s="290"/>
      <c r="QKT408" s="290"/>
      <c r="QKU408" s="290"/>
      <c r="QKV408" s="290"/>
      <c r="QKW408" s="290"/>
      <c r="QKX408" s="290"/>
      <c r="QKY408" s="290"/>
      <c r="QKZ408" s="290"/>
      <c r="QLA408" s="290"/>
      <c r="QLB408" s="290"/>
      <c r="QLC408" s="290"/>
      <c r="QLD408" s="290"/>
      <c r="QLE408" s="290"/>
      <c r="QLF408" s="290"/>
      <c r="QLG408" s="290"/>
      <c r="QLH408" s="290"/>
      <c r="QLI408" s="290"/>
      <c r="QLJ408" s="290"/>
      <c r="QLK408" s="290"/>
      <c r="QLL408" s="290"/>
      <c r="QLM408" s="290"/>
      <c r="QLN408" s="290"/>
      <c r="QLO408" s="290"/>
      <c r="QLP408" s="290"/>
      <c r="QLQ408" s="290"/>
      <c r="QLR408" s="290"/>
      <c r="QLS408" s="290"/>
      <c r="QLT408" s="290"/>
      <c r="QLU408" s="290"/>
      <c r="QLV408" s="290"/>
      <c r="QLW408" s="290"/>
      <c r="QLX408" s="290"/>
      <c r="QLY408" s="290"/>
      <c r="QLZ408" s="290"/>
      <c r="QMA408" s="290"/>
      <c r="QMB408" s="290"/>
      <c r="QMC408" s="290"/>
      <c r="QMD408" s="290"/>
      <c r="QME408" s="290"/>
      <c r="QMF408" s="290"/>
      <c r="QMG408" s="290"/>
      <c r="QMH408" s="290"/>
      <c r="QMI408" s="290"/>
      <c r="QMJ408" s="290"/>
      <c r="QMK408" s="290"/>
      <c r="QML408" s="290"/>
      <c r="QMM408" s="290"/>
      <c r="QMN408" s="290"/>
      <c r="QMO408" s="290"/>
      <c r="QMP408" s="290"/>
      <c r="QMQ408" s="290"/>
      <c r="QMR408" s="290"/>
      <c r="QMS408" s="290"/>
      <c r="QMT408" s="290"/>
      <c r="QMU408" s="290"/>
      <c r="QMV408" s="290"/>
      <c r="QMW408" s="290"/>
      <c r="QMX408" s="290"/>
      <c r="QMY408" s="290"/>
      <c r="QMZ408" s="290"/>
      <c r="QNA408" s="290"/>
      <c r="QNB408" s="290"/>
      <c r="QNC408" s="290"/>
      <c r="QND408" s="290"/>
      <c r="QNE408" s="290"/>
      <c r="QNF408" s="290"/>
      <c r="QNG408" s="290"/>
      <c r="QNH408" s="290"/>
      <c r="QNI408" s="290"/>
      <c r="QNJ408" s="290"/>
      <c r="QNK408" s="290"/>
      <c r="QNL408" s="290"/>
      <c r="QNM408" s="290"/>
      <c r="QNN408" s="290"/>
      <c r="QNO408" s="290"/>
      <c r="QNP408" s="290"/>
      <c r="QNQ408" s="290"/>
      <c r="QNR408" s="290"/>
      <c r="QNS408" s="290"/>
      <c r="QNT408" s="290"/>
      <c r="QNU408" s="290"/>
      <c r="QNV408" s="290"/>
      <c r="QNW408" s="290"/>
      <c r="QNX408" s="290"/>
      <c r="QNY408" s="290"/>
      <c r="QNZ408" s="290"/>
      <c r="QOA408" s="290"/>
      <c r="QOB408" s="290"/>
      <c r="QOC408" s="290"/>
      <c r="QOD408" s="290"/>
      <c r="QOE408" s="290"/>
      <c r="QOF408" s="290"/>
      <c r="QOG408" s="290"/>
      <c r="QOH408" s="290"/>
      <c r="QOI408" s="290"/>
      <c r="QOJ408" s="290"/>
      <c r="QOK408" s="290"/>
      <c r="QOL408" s="290"/>
      <c r="QOM408" s="290"/>
      <c r="QON408" s="290"/>
      <c r="QOO408" s="290"/>
      <c r="QOP408" s="290"/>
      <c r="QOQ408" s="290"/>
      <c r="QOR408" s="290"/>
      <c r="QOS408" s="290"/>
      <c r="QOT408" s="290"/>
      <c r="QOU408" s="290"/>
      <c r="QOV408" s="290"/>
      <c r="QOW408" s="290"/>
      <c r="QOX408" s="290"/>
      <c r="QOY408" s="290"/>
      <c r="QOZ408" s="290"/>
      <c r="QPA408" s="290"/>
      <c r="QPB408" s="290"/>
      <c r="QPC408" s="290"/>
      <c r="QPD408" s="290"/>
      <c r="QPE408" s="290"/>
      <c r="QPF408" s="290"/>
      <c r="QPG408" s="290"/>
      <c r="QPH408" s="290"/>
      <c r="QPI408" s="290"/>
      <c r="QPJ408" s="290"/>
      <c r="QPK408" s="290"/>
      <c r="QPL408" s="290"/>
      <c r="QPM408" s="290"/>
      <c r="QPN408" s="290"/>
      <c r="QPO408" s="290"/>
      <c r="QPP408" s="290"/>
      <c r="QPQ408" s="290"/>
      <c r="QPR408" s="290"/>
      <c r="QPS408" s="290"/>
      <c r="QPT408" s="290"/>
      <c r="QPU408" s="290"/>
      <c r="QPV408" s="290"/>
      <c r="QPW408" s="290"/>
      <c r="QPX408" s="290"/>
      <c r="QPY408" s="290"/>
      <c r="QPZ408" s="290"/>
      <c r="QQA408" s="290"/>
      <c r="QQB408" s="290"/>
      <c r="QQC408" s="290"/>
      <c r="QQD408" s="290"/>
      <c r="QQE408" s="290"/>
      <c r="QQF408" s="290"/>
      <c r="QQG408" s="290"/>
      <c r="QQH408" s="290"/>
      <c r="QQI408" s="290"/>
      <c r="QQJ408" s="290"/>
      <c r="QQK408" s="290"/>
      <c r="QQL408" s="290"/>
      <c r="QQM408" s="290"/>
      <c r="QQN408" s="290"/>
      <c r="QQO408" s="290"/>
      <c r="QQP408" s="290"/>
      <c r="QQQ408" s="290"/>
      <c r="QQR408" s="290"/>
      <c r="QQS408" s="290"/>
      <c r="QQT408" s="290"/>
      <c r="QQU408" s="290"/>
      <c r="QQV408" s="290"/>
      <c r="QQW408" s="290"/>
      <c r="QQX408" s="290"/>
      <c r="QQY408" s="290"/>
      <c r="QQZ408" s="290"/>
      <c r="QRA408" s="290"/>
      <c r="QRB408" s="290"/>
      <c r="QRC408" s="290"/>
      <c r="QRD408" s="290"/>
      <c r="QRE408" s="290"/>
      <c r="QRF408" s="290"/>
      <c r="QRG408" s="290"/>
      <c r="QRH408" s="290"/>
      <c r="QRI408" s="290"/>
      <c r="QRJ408" s="290"/>
      <c r="QRK408" s="290"/>
      <c r="QRL408" s="290"/>
      <c r="QRM408" s="290"/>
      <c r="QRN408" s="290"/>
      <c r="QRO408" s="290"/>
      <c r="QRP408" s="290"/>
      <c r="QRQ408" s="290"/>
      <c r="QRR408" s="290"/>
      <c r="QRS408" s="290"/>
      <c r="QRT408" s="290"/>
      <c r="QRU408" s="290"/>
      <c r="QRV408" s="290"/>
      <c r="QRW408" s="290"/>
      <c r="QRX408" s="290"/>
      <c r="QRY408" s="290"/>
      <c r="QRZ408" s="290"/>
      <c r="QSA408" s="290"/>
      <c r="QSB408" s="290"/>
      <c r="QSC408" s="290"/>
      <c r="QSD408" s="290"/>
      <c r="QSE408" s="290"/>
      <c r="QSF408" s="290"/>
      <c r="QSG408" s="290"/>
      <c r="QSH408" s="290"/>
      <c r="QSI408" s="290"/>
      <c r="QSJ408" s="290"/>
      <c r="QSK408" s="290"/>
      <c r="QSL408" s="290"/>
      <c r="QSM408" s="290"/>
      <c r="QSN408" s="290"/>
      <c r="QSO408" s="290"/>
      <c r="QSP408" s="290"/>
      <c r="QSQ408" s="290"/>
      <c r="QSR408" s="290"/>
      <c r="QSS408" s="290"/>
      <c r="QST408" s="290"/>
      <c r="QSU408" s="290"/>
      <c r="QSV408" s="290"/>
      <c r="QSW408" s="290"/>
      <c r="QSX408" s="290"/>
      <c r="QSY408" s="290"/>
      <c r="QSZ408" s="290"/>
      <c r="QTA408" s="290"/>
      <c r="QTB408" s="290"/>
      <c r="QTC408" s="290"/>
      <c r="QTD408" s="290"/>
      <c r="QTE408" s="290"/>
      <c r="QTF408" s="290"/>
      <c r="QTG408" s="290"/>
      <c r="QTH408" s="290"/>
      <c r="QTI408" s="290"/>
      <c r="QTJ408" s="290"/>
      <c r="QTK408" s="290"/>
      <c r="QTL408" s="290"/>
      <c r="QTM408" s="290"/>
      <c r="QTN408" s="290"/>
      <c r="QTO408" s="290"/>
      <c r="QTP408" s="290"/>
      <c r="QTQ408" s="290"/>
      <c r="QTR408" s="290"/>
      <c r="QTS408" s="290"/>
      <c r="QTT408" s="290"/>
      <c r="QTU408" s="290"/>
      <c r="QTV408" s="290"/>
      <c r="QTW408" s="290"/>
      <c r="QTX408" s="290"/>
      <c r="QTY408" s="290"/>
      <c r="QTZ408" s="290"/>
      <c r="QUA408" s="290"/>
      <c r="QUB408" s="290"/>
      <c r="QUC408" s="290"/>
      <c r="QUD408" s="290"/>
      <c r="QUE408" s="290"/>
      <c r="QUF408" s="290"/>
      <c r="QUG408" s="290"/>
      <c r="QUH408" s="290"/>
      <c r="QUI408" s="290"/>
      <c r="QUJ408" s="290"/>
      <c r="QUK408" s="290"/>
      <c r="QUL408" s="290"/>
      <c r="QUM408" s="290"/>
      <c r="QUN408" s="290"/>
      <c r="QUO408" s="290"/>
      <c r="QUP408" s="290"/>
      <c r="QUQ408" s="290"/>
      <c r="QUR408" s="290"/>
      <c r="QUS408" s="290"/>
      <c r="QUT408" s="290"/>
      <c r="QUU408" s="290"/>
      <c r="QUV408" s="290"/>
      <c r="QUW408" s="290"/>
      <c r="QUX408" s="290"/>
      <c r="QUY408" s="290"/>
      <c r="QUZ408" s="290"/>
      <c r="QVA408" s="290"/>
      <c r="QVB408" s="290"/>
      <c r="QVC408" s="290"/>
      <c r="QVD408" s="290"/>
      <c r="QVE408" s="290"/>
      <c r="QVF408" s="290"/>
      <c r="QVG408" s="290"/>
      <c r="QVH408" s="290"/>
      <c r="QVI408" s="290"/>
      <c r="QVJ408" s="290"/>
      <c r="QVK408" s="290"/>
      <c r="QVL408" s="290"/>
      <c r="QVM408" s="290"/>
      <c r="QVN408" s="290"/>
      <c r="QVO408" s="290"/>
      <c r="QVP408" s="290"/>
      <c r="QVQ408" s="290"/>
      <c r="QVR408" s="290"/>
      <c r="QVS408" s="290"/>
      <c r="QVT408" s="290"/>
      <c r="QVU408" s="290"/>
      <c r="QVV408" s="290"/>
      <c r="QVW408" s="290"/>
      <c r="QVX408" s="290"/>
      <c r="QVY408" s="290"/>
      <c r="QVZ408" s="290"/>
      <c r="QWA408" s="290"/>
      <c r="QWB408" s="290"/>
      <c r="QWC408" s="290"/>
      <c r="QWD408" s="290"/>
      <c r="QWE408" s="290"/>
      <c r="QWF408" s="290"/>
      <c r="QWG408" s="290"/>
      <c r="QWH408" s="290"/>
      <c r="QWI408" s="290"/>
      <c r="QWJ408" s="290"/>
      <c r="QWK408" s="290"/>
      <c r="QWL408" s="290"/>
      <c r="QWM408" s="290"/>
      <c r="QWN408" s="290"/>
      <c r="QWO408" s="290"/>
      <c r="QWP408" s="290"/>
      <c r="QWQ408" s="290"/>
      <c r="QWR408" s="290"/>
      <c r="QWS408" s="290"/>
      <c r="QWT408" s="290"/>
      <c r="QWU408" s="290"/>
      <c r="QWV408" s="290"/>
      <c r="QWW408" s="290"/>
      <c r="QWX408" s="290"/>
      <c r="QWY408" s="290"/>
      <c r="QWZ408" s="290"/>
      <c r="QXA408" s="290"/>
      <c r="QXB408" s="290"/>
      <c r="QXC408" s="290"/>
      <c r="QXD408" s="290"/>
      <c r="QXE408" s="290"/>
      <c r="QXF408" s="290"/>
      <c r="QXG408" s="290"/>
      <c r="QXH408" s="290"/>
      <c r="QXI408" s="290"/>
      <c r="QXJ408" s="290"/>
      <c r="QXK408" s="290"/>
      <c r="QXL408" s="290"/>
      <c r="QXM408" s="290"/>
      <c r="QXN408" s="290"/>
      <c r="QXO408" s="290"/>
      <c r="QXP408" s="290"/>
      <c r="QXQ408" s="290"/>
      <c r="QXR408" s="290"/>
      <c r="QXS408" s="290"/>
      <c r="QXT408" s="290"/>
      <c r="QXU408" s="290"/>
      <c r="QXV408" s="290"/>
      <c r="QXW408" s="290"/>
      <c r="QXX408" s="290"/>
      <c r="QXY408" s="290"/>
      <c r="QXZ408" s="290"/>
      <c r="QYA408" s="290"/>
      <c r="QYB408" s="290"/>
      <c r="QYC408" s="290"/>
      <c r="QYD408" s="290"/>
      <c r="QYE408" s="290"/>
      <c r="QYF408" s="290"/>
      <c r="QYG408" s="290"/>
      <c r="QYH408" s="290"/>
      <c r="QYI408" s="290"/>
      <c r="QYJ408" s="290"/>
      <c r="QYK408" s="290"/>
      <c r="QYL408" s="290"/>
      <c r="QYM408" s="290"/>
      <c r="QYN408" s="290"/>
      <c r="QYO408" s="290"/>
      <c r="QYP408" s="290"/>
      <c r="QYQ408" s="290"/>
      <c r="QYR408" s="290"/>
      <c r="QYS408" s="290"/>
      <c r="QYT408" s="290"/>
      <c r="QYU408" s="290"/>
      <c r="QYV408" s="290"/>
      <c r="QYW408" s="290"/>
      <c r="QYX408" s="290"/>
      <c r="QYY408" s="290"/>
      <c r="QYZ408" s="290"/>
      <c r="QZA408" s="290"/>
      <c r="QZB408" s="290"/>
      <c r="QZC408" s="290"/>
      <c r="QZD408" s="290"/>
      <c r="QZE408" s="290"/>
      <c r="QZF408" s="290"/>
      <c r="QZG408" s="290"/>
      <c r="QZH408" s="290"/>
      <c r="QZI408" s="290"/>
      <c r="QZJ408" s="290"/>
      <c r="QZK408" s="290"/>
      <c r="QZL408" s="290"/>
      <c r="QZM408" s="290"/>
      <c r="QZN408" s="290"/>
      <c r="QZO408" s="290"/>
      <c r="QZP408" s="290"/>
      <c r="QZQ408" s="290"/>
      <c r="QZR408" s="290"/>
      <c r="QZS408" s="290"/>
      <c r="QZT408" s="290"/>
      <c r="QZU408" s="290"/>
      <c r="QZV408" s="290"/>
      <c r="QZW408" s="290"/>
      <c r="QZX408" s="290"/>
      <c r="QZY408" s="290"/>
      <c r="QZZ408" s="290"/>
      <c r="RAA408" s="290"/>
      <c r="RAB408" s="290"/>
      <c r="RAC408" s="290"/>
      <c r="RAD408" s="290"/>
      <c r="RAE408" s="290"/>
      <c r="RAF408" s="290"/>
      <c r="RAG408" s="290"/>
      <c r="RAH408" s="290"/>
      <c r="RAI408" s="290"/>
      <c r="RAJ408" s="290"/>
      <c r="RAK408" s="290"/>
      <c r="RAL408" s="290"/>
      <c r="RAM408" s="290"/>
      <c r="RAN408" s="290"/>
      <c r="RAO408" s="290"/>
      <c r="RAP408" s="290"/>
      <c r="RAQ408" s="290"/>
      <c r="RAR408" s="290"/>
      <c r="RAS408" s="290"/>
      <c r="RAT408" s="290"/>
      <c r="RAU408" s="290"/>
      <c r="RAV408" s="290"/>
      <c r="RAW408" s="290"/>
      <c r="RAX408" s="290"/>
      <c r="RAY408" s="290"/>
      <c r="RAZ408" s="290"/>
      <c r="RBA408" s="290"/>
      <c r="RBB408" s="290"/>
      <c r="RBC408" s="290"/>
      <c r="RBD408" s="290"/>
      <c r="RBE408" s="290"/>
      <c r="RBF408" s="290"/>
      <c r="RBG408" s="290"/>
      <c r="RBH408" s="290"/>
      <c r="RBI408" s="290"/>
      <c r="RBJ408" s="290"/>
      <c r="RBK408" s="290"/>
      <c r="RBL408" s="290"/>
      <c r="RBM408" s="290"/>
      <c r="RBN408" s="290"/>
      <c r="RBO408" s="290"/>
      <c r="RBP408" s="290"/>
      <c r="RBQ408" s="290"/>
      <c r="RBR408" s="290"/>
      <c r="RBS408" s="290"/>
      <c r="RBT408" s="290"/>
      <c r="RBU408" s="290"/>
      <c r="RBV408" s="290"/>
      <c r="RBW408" s="290"/>
      <c r="RBX408" s="290"/>
      <c r="RBY408" s="290"/>
      <c r="RBZ408" s="290"/>
      <c r="RCA408" s="290"/>
      <c r="RCB408" s="290"/>
      <c r="RCC408" s="290"/>
      <c r="RCD408" s="290"/>
      <c r="RCE408" s="290"/>
      <c r="RCF408" s="290"/>
      <c r="RCG408" s="290"/>
      <c r="RCH408" s="290"/>
      <c r="RCI408" s="290"/>
      <c r="RCJ408" s="290"/>
      <c r="RCK408" s="290"/>
      <c r="RCL408" s="290"/>
      <c r="RCM408" s="290"/>
      <c r="RCN408" s="290"/>
      <c r="RCO408" s="290"/>
      <c r="RCP408" s="290"/>
      <c r="RCQ408" s="290"/>
      <c r="RCR408" s="290"/>
      <c r="RCS408" s="290"/>
      <c r="RCT408" s="290"/>
      <c r="RCU408" s="290"/>
      <c r="RCV408" s="290"/>
      <c r="RCW408" s="290"/>
      <c r="RCX408" s="290"/>
      <c r="RCY408" s="290"/>
      <c r="RCZ408" s="290"/>
      <c r="RDA408" s="290"/>
      <c r="RDB408" s="290"/>
      <c r="RDC408" s="290"/>
      <c r="RDD408" s="290"/>
      <c r="RDE408" s="290"/>
      <c r="RDF408" s="290"/>
      <c r="RDG408" s="290"/>
      <c r="RDH408" s="290"/>
      <c r="RDI408" s="290"/>
      <c r="RDJ408" s="290"/>
      <c r="RDK408" s="290"/>
      <c r="RDL408" s="290"/>
      <c r="RDM408" s="290"/>
      <c r="RDN408" s="290"/>
      <c r="RDO408" s="290"/>
      <c r="RDP408" s="290"/>
      <c r="RDQ408" s="290"/>
      <c r="RDR408" s="290"/>
      <c r="RDS408" s="290"/>
      <c r="RDT408" s="290"/>
      <c r="RDU408" s="290"/>
      <c r="RDV408" s="290"/>
      <c r="RDW408" s="290"/>
      <c r="RDX408" s="290"/>
      <c r="RDY408" s="290"/>
      <c r="RDZ408" s="290"/>
      <c r="REA408" s="290"/>
      <c r="REB408" s="290"/>
      <c r="REC408" s="290"/>
      <c r="RED408" s="290"/>
      <c r="REE408" s="290"/>
      <c r="REF408" s="290"/>
      <c r="REG408" s="290"/>
      <c r="REH408" s="290"/>
      <c r="REI408" s="290"/>
      <c r="REJ408" s="290"/>
      <c r="REK408" s="290"/>
      <c r="REL408" s="290"/>
      <c r="REM408" s="290"/>
      <c r="REN408" s="290"/>
      <c r="REO408" s="290"/>
      <c r="REP408" s="290"/>
      <c r="REQ408" s="290"/>
      <c r="RER408" s="290"/>
      <c r="RES408" s="290"/>
      <c r="RET408" s="290"/>
      <c r="REU408" s="290"/>
      <c r="REV408" s="290"/>
      <c r="REW408" s="290"/>
      <c r="REX408" s="290"/>
      <c r="REY408" s="290"/>
      <c r="REZ408" s="290"/>
      <c r="RFA408" s="290"/>
      <c r="RFB408" s="290"/>
      <c r="RFC408" s="290"/>
      <c r="RFD408" s="290"/>
      <c r="RFE408" s="290"/>
      <c r="RFF408" s="290"/>
      <c r="RFG408" s="290"/>
      <c r="RFH408" s="290"/>
      <c r="RFI408" s="290"/>
      <c r="RFJ408" s="290"/>
      <c r="RFK408" s="290"/>
      <c r="RFL408" s="290"/>
      <c r="RFM408" s="290"/>
      <c r="RFN408" s="290"/>
      <c r="RFO408" s="290"/>
      <c r="RFP408" s="290"/>
      <c r="RFQ408" s="290"/>
      <c r="RFR408" s="290"/>
      <c r="RFS408" s="290"/>
      <c r="RFT408" s="290"/>
      <c r="RFU408" s="290"/>
      <c r="RFV408" s="290"/>
      <c r="RFW408" s="290"/>
      <c r="RFX408" s="290"/>
      <c r="RFY408" s="290"/>
      <c r="RFZ408" s="290"/>
      <c r="RGA408" s="290"/>
      <c r="RGB408" s="290"/>
      <c r="RGC408" s="290"/>
      <c r="RGD408" s="290"/>
      <c r="RGE408" s="290"/>
      <c r="RGF408" s="290"/>
      <c r="RGG408" s="290"/>
      <c r="RGH408" s="290"/>
      <c r="RGI408" s="290"/>
      <c r="RGJ408" s="290"/>
      <c r="RGK408" s="290"/>
      <c r="RGL408" s="290"/>
      <c r="RGM408" s="290"/>
      <c r="RGN408" s="290"/>
      <c r="RGO408" s="290"/>
      <c r="RGP408" s="290"/>
      <c r="RGQ408" s="290"/>
      <c r="RGR408" s="290"/>
      <c r="RGS408" s="290"/>
      <c r="RGT408" s="290"/>
      <c r="RGU408" s="290"/>
      <c r="RGV408" s="290"/>
      <c r="RGW408" s="290"/>
      <c r="RGX408" s="290"/>
      <c r="RGY408" s="290"/>
      <c r="RGZ408" s="290"/>
      <c r="RHA408" s="290"/>
      <c r="RHB408" s="290"/>
      <c r="RHC408" s="290"/>
      <c r="RHD408" s="290"/>
      <c r="RHE408" s="290"/>
      <c r="RHF408" s="290"/>
      <c r="RHG408" s="290"/>
      <c r="RHH408" s="290"/>
      <c r="RHI408" s="290"/>
      <c r="RHJ408" s="290"/>
      <c r="RHK408" s="290"/>
      <c r="RHL408" s="290"/>
      <c r="RHM408" s="290"/>
      <c r="RHN408" s="290"/>
      <c r="RHO408" s="290"/>
      <c r="RHP408" s="290"/>
      <c r="RHQ408" s="290"/>
      <c r="RHR408" s="290"/>
      <c r="RHS408" s="290"/>
      <c r="RHT408" s="290"/>
      <c r="RHU408" s="290"/>
      <c r="RHV408" s="290"/>
      <c r="RHW408" s="290"/>
      <c r="RHX408" s="290"/>
      <c r="RHY408" s="290"/>
      <c r="RHZ408" s="290"/>
      <c r="RIA408" s="290"/>
      <c r="RIB408" s="290"/>
      <c r="RIC408" s="290"/>
      <c r="RID408" s="290"/>
      <c r="RIE408" s="290"/>
      <c r="RIF408" s="290"/>
      <c r="RIG408" s="290"/>
      <c r="RIH408" s="290"/>
      <c r="RII408" s="290"/>
      <c r="RIJ408" s="290"/>
      <c r="RIK408" s="290"/>
      <c r="RIL408" s="290"/>
      <c r="RIM408" s="290"/>
      <c r="RIN408" s="290"/>
      <c r="RIO408" s="290"/>
      <c r="RIP408" s="290"/>
      <c r="RIQ408" s="290"/>
      <c r="RIR408" s="290"/>
      <c r="RIS408" s="290"/>
      <c r="RIT408" s="290"/>
      <c r="RIU408" s="290"/>
      <c r="RIV408" s="290"/>
      <c r="RIW408" s="290"/>
      <c r="RIX408" s="290"/>
      <c r="RIY408" s="290"/>
      <c r="RIZ408" s="290"/>
      <c r="RJA408" s="290"/>
      <c r="RJB408" s="290"/>
      <c r="RJC408" s="290"/>
      <c r="RJD408" s="290"/>
      <c r="RJE408" s="290"/>
      <c r="RJF408" s="290"/>
      <c r="RJG408" s="290"/>
      <c r="RJH408" s="290"/>
      <c r="RJI408" s="290"/>
      <c r="RJJ408" s="290"/>
      <c r="RJK408" s="290"/>
      <c r="RJL408" s="290"/>
      <c r="RJM408" s="290"/>
      <c r="RJN408" s="290"/>
      <c r="RJO408" s="290"/>
      <c r="RJP408" s="290"/>
      <c r="RJQ408" s="290"/>
      <c r="RJR408" s="290"/>
      <c r="RJS408" s="290"/>
      <c r="RJT408" s="290"/>
      <c r="RJU408" s="290"/>
      <c r="RJV408" s="290"/>
      <c r="RJW408" s="290"/>
      <c r="RJX408" s="290"/>
      <c r="RJY408" s="290"/>
      <c r="RJZ408" s="290"/>
      <c r="RKA408" s="290"/>
      <c r="RKB408" s="290"/>
      <c r="RKC408" s="290"/>
      <c r="RKD408" s="290"/>
      <c r="RKE408" s="290"/>
      <c r="RKF408" s="290"/>
      <c r="RKG408" s="290"/>
      <c r="RKH408" s="290"/>
      <c r="RKI408" s="290"/>
      <c r="RKJ408" s="290"/>
      <c r="RKK408" s="290"/>
      <c r="RKL408" s="290"/>
      <c r="RKM408" s="290"/>
      <c r="RKN408" s="290"/>
      <c r="RKO408" s="290"/>
      <c r="RKP408" s="290"/>
      <c r="RKQ408" s="290"/>
      <c r="RKR408" s="290"/>
      <c r="RKS408" s="290"/>
      <c r="RKT408" s="290"/>
      <c r="RKU408" s="290"/>
      <c r="RKV408" s="290"/>
      <c r="RKW408" s="290"/>
      <c r="RKX408" s="290"/>
      <c r="RKY408" s="290"/>
      <c r="RKZ408" s="290"/>
      <c r="RLA408" s="290"/>
      <c r="RLB408" s="290"/>
      <c r="RLC408" s="290"/>
      <c r="RLD408" s="290"/>
      <c r="RLE408" s="290"/>
      <c r="RLF408" s="290"/>
      <c r="RLG408" s="290"/>
      <c r="RLH408" s="290"/>
      <c r="RLI408" s="290"/>
      <c r="RLJ408" s="290"/>
      <c r="RLK408" s="290"/>
      <c r="RLL408" s="290"/>
      <c r="RLM408" s="290"/>
      <c r="RLN408" s="290"/>
      <c r="RLO408" s="290"/>
      <c r="RLP408" s="290"/>
      <c r="RLQ408" s="290"/>
      <c r="RLR408" s="290"/>
      <c r="RLS408" s="290"/>
      <c r="RLT408" s="290"/>
      <c r="RLU408" s="290"/>
      <c r="RLV408" s="290"/>
      <c r="RLW408" s="290"/>
      <c r="RLX408" s="290"/>
      <c r="RLY408" s="290"/>
      <c r="RLZ408" s="290"/>
      <c r="RMA408" s="290"/>
      <c r="RMB408" s="290"/>
      <c r="RMC408" s="290"/>
      <c r="RMD408" s="290"/>
      <c r="RME408" s="290"/>
      <c r="RMF408" s="290"/>
      <c r="RMG408" s="290"/>
      <c r="RMH408" s="290"/>
      <c r="RMI408" s="290"/>
      <c r="RMJ408" s="290"/>
      <c r="RMK408" s="290"/>
      <c r="RML408" s="290"/>
      <c r="RMM408" s="290"/>
      <c r="RMN408" s="290"/>
      <c r="RMO408" s="290"/>
      <c r="RMP408" s="290"/>
      <c r="RMQ408" s="290"/>
      <c r="RMR408" s="290"/>
      <c r="RMS408" s="290"/>
      <c r="RMT408" s="290"/>
      <c r="RMU408" s="290"/>
      <c r="RMV408" s="290"/>
      <c r="RMW408" s="290"/>
      <c r="RMX408" s="290"/>
      <c r="RMY408" s="290"/>
      <c r="RMZ408" s="290"/>
      <c r="RNA408" s="290"/>
      <c r="RNB408" s="290"/>
      <c r="RNC408" s="290"/>
      <c r="RND408" s="290"/>
      <c r="RNE408" s="290"/>
      <c r="RNF408" s="290"/>
      <c r="RNG408" s="290"/>
      <c r="RNH408" s="290"/>
      <c r="RNI408" s="290"/>
      <c r="RNJ408" s="290"/>
      <c r="RNK408" s="290"/>
      <c r="RNL408" s="290"/>
      <c r="RNM408" s="290"/>
      <c r="RNN408" s="290"/>
      <c r="RNO408" s="290"/>
      <c r="RNP408" s="290"/>
      <c r="RNQ408" s="290"/>
      <c r="RNR408" s="290"/>
      <c r="RNS408" s="290"/>
      <c r="RNT408" s="290"/>
      <c r="RNU408" s="290"/>
      <c r="RNV408" s="290"/>
      <c r="RNW408" s="290"/>
      <c r="RNX408" s="290"/>
      <c r="RNY408" s="290"/>
      <c r="RNZ408" s="290"/>
      <c r="ROA408" s="290"/>
      <c r="ROB408" s="290"/>
      <c r="ROC408" s="290"/>
      <c r="ROD408" s="290"/>
      <c r="ROE408" s="290"/>
      <c r="ROF408" s="290"/>
      <c r="ROG408" s="290"/>
      <c r="ROH408" s="290"/>
      <c r="ROI408" s="290"/>
      <c r="ROJ408" s="290"/>
      <c r="ROK408" s="290"/>
      <c r="ROL408" s="290"/>
      <c r="ROM408" s="290"/>
      <c r="RON408" s="290"/>
      <c r="ROO408" s="290"/>
      <c r="ROP408" s="290"/>
      <c r="ROQ408" s="290"/>
      <c r="ROR408" s="290"/>
      <c r="ROS408" s="290"/>
      <c r="ROT408" s="290"/>
      <c r="ROU408" s="290"/>
      <c r="ROV408" s="290"/>
      <c r="ROW408" s="290"/>
      <c r="ROX408" s="290"/>
      <c r="ROY408" s="290"/>
      <c r="ROZ408" s="290"/>
      <c r="RPA408" s="290"/>
      <c r="RPB408" s="290"/>
      <c r="RPC408" s="290"/>
      <c r="RPD408" s="290"/>
      <c r="RPE408" s="290"/>
      <c r="RPF408" s="290"/>
      <c r="RPG408" s="290"/>
      <c r="RPH408" s="290"/>
      <c r="RPI408" s="290"/>
      <c r="RPJ408" s="290"/>
      <c r="RPK408" s="290"/>
      <c r="RPL408" s="290"/>
      <c r="RPM408" s="290"/>
      <c r="RPN408" s="290"/>
      <c r="RPO408" s="290"/>
      <c r="RPP408" s="290"/>
      <c r="RPQ408" s="290"/>
      <c r="RPR408" s="290"/>
      <c r="RPS408" s="290"/>
      <c r="RPT408" s="290"/>
      <c r="RPU408" s="290"/>
      <c r="RPV408" s="290"/>
      <c r="RPW408" s="290"/>
      <c r="RPX408" s="290"/>
      <c r="RPY408" s="290"/>
      <c r="RPZ408" s="290"/>
      <c r="RQA408" s="290"/>
      <c r="RQB408" s="290"/>
      <c r="RQC408" s="290"/>
      <c r="RQD408" s="290"/>
      <c r="RQE408" s="290"/>
      <c r="RQF408" s="290"/>
      <c r="RQG408" s="290"/>
      <c r="RQH408" s="290"/>
      <c r="RQI408" s="290"/>
      <c r="RQJ408" s="290"/>
      <c r="RQK408" s="290"/>
      <c r="RQL408" s="290"/>
      <c r="RQM408" s="290"/>
      <c r="RQN408" s="290"/>
      <c r="RQO408" s="290"/>
      <c r="RQP408" s="290"/>
      <c r="RQQ408" s="290"/>
      <c r="RQR408" s="290"/>
      <c r="RQS408" s="290"/>
      <c r="RQT408" s="290"/>
      <c r="RQU408" s="290"/>
      <c r="RQV408" s="290"/>
      <c r="RQW408" s="290"/>
      <c r="RQX408" s="290"/>
      <c r="RQY408" s="290"/>
      <c r="RQZ408" s="290"/>
      <c r="RRA408" s="290"/>
      <c r="RRB408" s="290"/>
      <c r="RRC408" s="290"/>
      <c r="RRD408" s="290"/>
      <c r="RRE408" s="290"/>
      <c r="RRF408" s="290"/>
      <c r="RRG408" s="290"/>
      <c r="RRH408" s="290"/>
      <c r="RRI408" s="290"/>
      <c r="RRJ408" s="290"/>
      <c r="RRK408" s="290"/>
      <c r="RRL408" s="290"/>
      <c r="RRM408" s="290"/>
      <c r="RRN408" s="290"/>
      <c r="RRO408" s="290"/>
      <c r="RRP408" s="290"/>
      <c r="RRQ408" s="290"/>
      <c r="RRR408" s="290"/>
      <c r="RRS408" s="290"/>
      <c r="RRT408" s="290"/>
      <c r="RRU408" s="290"/>
      <c r="RRV408" s="290"/>
      <c r="RRW408" s="290"/>
      <c r="RRX408" s="290"/>
      <c r="RRY408" s="290"/>
      <c r="RRZ408" s="290"/>
      <c r="RSA408" s="290"/>
      <c r="RSB408" s="290"/>
      <c r="RSC408" s="290"/>
      <c r="RSD408" s="290"/>
      <c r="RSE408" s="290"/>
      <c r="RSF408" s="290"/>
      <c r="RSG408" s="290"/>
      <c r="RSH408" s="290"/>
      <c r="RSI408" s="290"/>
      <c r="RSJ408" s="290"/>
      <c r="RSK408" s="290"/>
      <c r="RSL408" s="290"/>
      <c r="RSM408" s="290"/>
      <c r="RSN408" s="290"/>
      <c r="RSO408" s="290"/>
      <c r="RSP408" s="290"/>
      <c r="RSQ408" s="290"/>
      <c r="RSR408" s="290"/>
      <c r="RSS408" s="290"/>
      <c r="RST408" s="290"/>
      <c r="RSU408" s="290"/>
      <c r="RSV408" s="290"/>
      <c r="RSW408" s="290"/>
      <c r="RSX408" s="290"/>
      <c r="RSY408" s="290"/>
      <c r="RSZ408" s="290"/>
      <c r="RTA408" s="290"/>
      <c r="RTB408" s="290"/>
      <c r="RTC408" s="290"/>
      <c r="RTD408" s="290"/>
      <c r="RTE408" s="290"/>
      <c r="RTF408" s="290"/>
      <c r="RTG408" s="290"/>
      <c r="RTH408" s="290"/>
      <c r="RTI408" s="290"/>
      <c r="RTJ408" s="290"/>
      <c r="RTK408" s="290"/>
      <c r="RTL408" s="290"/>
      <c r="RTM408" s="290"/>
      <c r="RTN408" s="290"/>
      <c r="RTO408" s="290"/>
      <c r="RTP408" s="290"/>
      <c r="RTQ408" s="290"/>
      <c r="RTR408" s="290"/>
      <c r="RTS408" s="290"/>
      <c r="RTT408" s="290"/>
      <c r="RTU408" s="290"/>
      <c r="RTV408" s="290"/>
      <c r="RTW408" s="290"/>
      <c r="RTX408" s="290"/>
      <c r="RTY408" s="290"/>
      <c r="RTZ408" s="290"/>
      <c r="RUA408" s="290"/>
      <c r="RUB408" s="290"/>
      <c r="RUC408" s="290"/>
      <c r="RUD408" s="290"/>
      <c r="RUE408" s="290"/>
      <c r="RUF408" s="290"/>
      <c r="RUG408" s="290"/>
      <c r="RUH408" s="290"/>
      <c r="RUI408" s="290"/>
      <c r="RUJ408" s="290"/>
      <c r="RUK408" s="290"/>
      <c r="RUL408" s="290"/>
      <c r="RUM408" s="290"/>
      <c r="RUN408" s="290"/>
      <c r="RUO408" s="290"/>
      <c r="RUP408" s="290"/>
      <c r="RUQ408" s="290"/>
      <c r="RUR408" s="290"/>
      <c r="RUS408" s="290"/>
      <c r="RUT408" s="290"/>
      <c r="RUU408" s="290"/>
      <c r="RUV408" s="290"/>
      <c r="RUW408" s="290"/>
      <c r="RUX408" s="290"/>
      <c r="RUY408" s="290"/>
      <c r="RUZ408" s="290"/>
      <c r="RVA408" s="290"/>
      <c r="RVB408" s="290"/>
      <c r="RVC408" s="290"/>
      <c r="RVD408" s="290"/>
      <c r="RVE408" s="290"/>
      <c r="RVF408" s="290"/>
      <c r="RVG408" s="290"/>
      <c r="RVH408" s="290"/>
      <c r="RVI408" s="290"/>
      <c r="RVJ408" s="290"/>
      <c r="RVK408" s="290"/>
      <c r="RVL408" s="290"/>
      <c r="RVM408" s="290"/>
      <c r="RVN408" s="290"/>
      <c r="RVO408" s="290"/>
      <c r="RVP408" s="290"/>
      <c r="RVQ408" s="290"/>
      <c r="RVR408" s="290"/>
      <c r="RVS408" s="290"/>
      <c r="RVT408" s="290"/>
      <c r="RVU408" s="290"/>
      <c r="RVV408" s="290"/>
      <c r="RVW408" s="290"/>
      <c r="RVX408" s="290"/>
      <c r="RVY408" s="290"/>
      <c r="RVZ408" s="290"/>
      <c r="RWA408" s="290"/>
      <c r="RWB408" s="290"/>
      <c r="RWC408" s="290"/>
      <c r="RWD408" s="290"/>
      <c r="RWE408" s="290"/>
      <c r="RWF408" s="290"/>
      <c r="RWG408" s="290"/>
      <c r="RWH408" s="290"/>
      <c r="RWI408" s="290"/>
      <c r="RWJ408" s="290"/>
      <c r="RWK408" s="290"/>
      <c r="RWL408" s="290"/>
      <c r="RWM408" s="290"/>
      <c r="RWN408" s="290"/>
      <c r="RWO408" s="290"/>
      <c r="RWP408" s="290"/>
      <c r="RWQ408" s="290"/>
      <c r="RWR408" s="290"/>
      <c r="RWS408" s="290"/>
      <c r="RWT408" s="290"/>
      <c r="RWU408" s="290"/>
      <c r="RWV408" s="290"/>
      <c r="RWW408" s="290"/>
      <c r="RWX408" s="290"/>
      <c r="RWY408" s="290"/>
      <c r="RWZ408" s="290"/>
      <c r="RXA408" s="290"/>
      <c r="RXB408" s="290"/>
      <c r="RXC408" s="290"/>
      <c r="RXD408" s="290"/>
      <c r="RXE408" s="290"/>
      <c r="RXF408" s="290"/>
      <c r="RXG408" s="290"/>
      <c r="RXH408" s="290"/>
      <c r="RXI408" s="290"/>
      <c r="RXJ408" s="290"/>
      <c r="RXK408" s="290"/>
      <c r="RXL408" s="290"/>
      <c r="RXM408" s="290"/>
      <c r="RXN408" s="290"/>
      <c r="RXO408" s="290"/>
      <c r="RXP408" s="290"/>
      <c r="RXQ408" s="290"/>
      <c r="RXR408" s="290"/>
      <c r="RXS408" s="290"/>
      <c r="RXT408" s="290"/>
      <c r="RXU408" s="290"/>
      <c r="RXV408" s="290"/>
      <c r="RXW408" s="290"/>
      <c r="RXX408" s="290"/>
      <c r="RXY408" s="290"/>
      <c r="RXZ408" s="290"/>
      <c r="RYA408" s="290"/>
      <c r="RYB408" s="290"/>
      <c r="RYC408" s="290"/>
      <c r="RYD408" s="290"/>
      <c r="RYE408" s="290"/>
      <c r="RYF408" s="290"/>
      <c r="RYG408" s="290"/>
      <c r="RYH408" s="290"/>
      <c r="RYI408" s="290"/>
      <c r="RYJ408" s="290"/>
      <c r="RYK408" s="290"/>
      <c r="RYL408" s="290"/>
      <c r="RYM408" s="290"/>
      <c r="RYN408" s="290"/>
      <c r="RYO408" s="290"/>
      <c r="RYP408" s="290"/>
      <c r="RYQ408" s="290"/>
      <c r="RYR408" s="290"/>
      <c r="RYS408" s="290"/>
      <c r="RYT408" s="290"/>
      <c r="RYU408" s="290"/>
      <c r="RYV408" s="290"/>
      <c r="RYW408" s="290"/>
      <c r="RYX408" s="290"/>
      <c r="RYY408" s="290"/>
      <c r="RYZ408" s="290"/>
      <c r="RZA408" s="290"/>
      <c r="RZB408" s="290"/>
      <c r="RZC408" s="290"/>
      <c r="RZD408" s="290"/>
      <c r="RZE408" s="290"/>
      <c r="RZF408" s="290"/>
      <c r="RZG408" s="290"/>
      <c r="RZH408" s="290"/>
      <c r="RZI408" s="290"/>
      <c r="RZJ408" s="290"/>
      <c r="RZK408" s="290"/>
      <c r="RZL408" s="290"/>
      <c r="RZM408" s="290"/>
      <c r="RZN408" s="290"/>
      <c r="RZO408" s="290"/>
      <c r="RZP408" s="290"/>
      <c r="RZQ408" s="290"/>
      <c r="RZR408" s="290"/>
      <c r="RZS408" s="290"/>
      <c r="RZT408" s="290"/>
      <c r="RZU408" s="290"/>
      <c r="RZV408" s="290"/>
      <c r="RZW408" s="290"/>
      <c r="RZX408" s="290"/>
      <c r="RZY408" s="290"/>
      <c r="RZZ408" s="290"/>
      <c r="SAA408" s="290"/>
      <c r="SAB408" s="290"/>
      <c r="SAC408" s="290"/>
      <c r="SAD408" s="290"/>
      <c r="SAE408" s="290"/>
      <c r="SAF408" s="290"/>
      <c r="SAG408" s="290"/>
      <c r="SAH408" s="290"/>
      <c r="SAI408" s="290"/>
      <c r="SAJ408" s="290"/>
      <c r="SAK408" s="290"/>
      <c r="SAL408" s="290"/>
      <c r="SAM408" s="290"/>
      <c r="SAN408" s="290"/>
      <c r="SAO408" s="290"/>
      <c r="SAP408" s="290"/>
      <c r="SAQ408" s="290"/>
      <c r="SAR408" s="290"/>
      <c r="SAS408" s="290"/>
      <c r="SAT408" s="290"/>
      <c r="SAU408" s="290"/>
      <c r="SAV408" s="290"/>
      <c r="SAW408" s="290"/>
      <c r="SAX408" s="290"/>
      <c r="SAY408" s="290"/>
      <c r="SAZ408" s="290"/>
      <c r="SBA408" s="290"/>
      <c r="SBB408" s="290"/>
      <c r="SBC408" s="290"/>
      <c r="SBD408" s="290"/>
      <c r="SBE408" s="290"/>
      <c r="SBF408" s="290"/>
      <c r="SBG408" s="290"/>
      <c r="SBH408" s="290"/>
      <c r="SBI408" s="290"/>
      <c r="SBJ408" s="290"/>
      <c r="SBK408" s="290"/>
      <c r="SBL408" s="290"/>
      <c r="SBM408" s="290"/>
      <c r="SBN408" s="290"/>
      <c r="SBO408" s="290"/>
      <c r="SBP408" s="290"/>
      <c r="SBQ408" s="290"/>
      <c r="SBR408" s="290"/>
      <c r="SBS408" s="290"/>
      <c r="SBT408" s="290"/>
      <c r="SBU408" s="290"/>
      <c r="SBV408" s="290"/>
      <c r="SBW408" s="290"/>
      <c r="SBX408" s="290"/>
      <c r="SBY408" s="290"/>
      <c r="SBZ408" s="290"/>
      <c r="SCA408" s="290"/>
      <c r="SCB408" s="290"/>
      <c r="SCC408" s="290"/>
      <c r="SCD408" s="290"/>
      <c r="SCE408" s="290"/>
      <c r="SCF408" s="290"/>
      <c r="SCG408" s="290"/>
      <c r="SCH408" s="290"/>
      <c r="SCI408" s="290"/>
      <c r="SCJ408" s="290"/>
      <c r="SCK408" s="290"/>
      <c r="SCL408" s="290"/>
      <c r="SCM408" s="290"/>
      <c r="SCN408" s="290"/>
      <c r="SCO408" s="290"/>
      <c r="SCP408" s="290"/>
      <c r="SCQ408" s="290"/>
      <c r="SCR408" s="290"/>
      <c r="SCS408" s="290"/>
      <c r="SCT408" s="290"/>
      <c r="SCU408" s="290"/>
      <c r="SCV408" s="290"/>
      <c r="SCW408" s="290"/>
      <c r="SCX408" s="290"/>
      <c r="SCY408" s="290"/>
      <c r="SCZ408" s="290"/>
      <c r="SDA408" s="290"/>
      <c r="SDB408" s="290"/>
      <c r="SDC408" s="290"/>
      <c r="SDD408" s="290"/>
      <c r="SDE408" s="290"/>
      <c r="SDF408" s="290"/>
      <c r="SDG408" s="290"/>
      <c r="SDH408" s="290"/>
      <c r="SDI408" s="290"/>
      <c r="SDJ408" s="290"/>
      <c r="SDK408" s="290"/>
      <c r="SDL408" s="290"/>
      <c r="SDM408" s="290"/>
      <c r="SDN408" s="290"/>
      <c r="SDO408" s="290"/>
      <c r="SDP408" s="290"/>
      <c r="SDQ408" s="290"/>
      <c r="SDR408" s="290"/>
      <c r="SDS408" s="290"/>
      <c r="SDT408" s="290"/>
      <c r="SDU408" s="290"/>
      <c r="SDV408" s="290"/>
      <c r="SDW408" s="290"/>
      <c r="SDX408" s="290"/>
      <c r="SDY408" s="290"/>
      <c r="SDZ408" s="290"/>
      <c r="SEA408" s="290"/>
      <c r="SEB408" s="290"/>
      <c r="SEC408" s="290"/>
      <c r="SED408" s="290"/>
      <c r="SEE408" s="290"/>
      <c r="SEF408" s="290"/>
      <c r="SEG408" s="290"/>
      <c r="SEH408" s="290"/>
      <c r="SEI408" s="290"/>
      <c r="SEJ408" s="290"/>
      <c r="SEK408" s="290"/>
      <c r="SEL408" s="290"/>
      <c r="SEM408" s="290"/>
      <c r="SEN408" s="290"/>
      <c r="SEO408" s="290"/>
      <c r="SEP408" s="290"/>
      <c r="SEQ408" s="290"/>
      <c r="SER408" s="290"/>
      <c r="SES408" s="290"/>
      <c r="SET408" s="290"/>
      <c r="SEU408" s="290"/>
      <c r="SEV408" s="290"/>
      <c r="SEW408" s="290"/>
      <c r="SEX408" s="290"/>
      <c r="SEY408" s="290"/>
      <c r="SEZ408" s="290"/>
      <c r="SFA408" s="290"/>
      <c r="SFB408" s="290"/>
      <c r="SFC408" s="290"/>
      <c r="SFD408" s="290"/>
      <c r="SFE408" s="290"/>
      <c r="SFF408" s="290"/>
      <c r="SFG408" s="290"/>
      <c r="SFH408" s="290"/>
      <c r="SFI408" s="290"/>
      <c r="SFJ408" s="290"/>
      <c r="SFK408" s="290"/>
      <c r="SFL408" s="290"/>
      <c r="SFM408" s="290"/>
      <c r="SFN408" s="290"/>
      <c r="SFO408" s="290"/>
      <c r="SFP408" s="290"/>
      <c r="SFQ408" s="290"/>
      <c r="SFR408" s="290"/>
      <c r="SFS408" s="290"/>
      <c r="SFT408" s="290"/>
      <c r="SFU408" s="290"/>
      <c r="SFV408" s="290"/>
      <c r="SFW408" s="290"/>
      <c r="SFX408" s="290"/>
      <c r="SFY408" s="290"/>
      <c r="SFZ408" s="290"/>
      <c r="SGA408" s="290"/>
      <c r="SGB408" s="290"/>
      <c r="SGC408" s="290"/>
      <c r="SGD408" s="290"/>
      <c r="SGE408" s="290"/>
      <c r="SGF408" s="290"/>
      <c r="SGG408" s="290"/>
      <c r="SGH408" s="290"/>
      <c r="SGI408" s="290"/>
      <c r="SGJ408" s="290"/>
      <c r="SGK408" s="290"/>
      <c r="SGL408" s="290"/>
      <c r="SGM408" s="290"/>
      <c r="SGN408" s="290"/>
      <c r="SGO408" s="290"/>
      <c r="SGP408" s="290"/>
      <c r="SGQ408" s="290"/>
      <c r="SGR408" s="290"/>
      <c r="SGS408" s="290"/>
      <c r="SGT408" s="290"/>
      <c r="SGU408" s="290"/>
      <c r="SGV408" s="290"/>
      <c r="SGW408" s="290"/>
      <c r="SGX408" s="290"/>
      <c r="SGY408" s="290"/>
      <c r="SGZ408" s="290"/>
      <c r="SHA408" s="290"/>
      <c r="SHB408" s="290"/>
      <c r="SHC408" s="290"/>
      <c r="SHD408" s="290"/>
      <c r="SHE408" s="290"/>
      <c r="SHF408" s="290"/>
      <c r="SHG408" s="290"/>
      <c r="SHH408" s="290"/>
      <c r="SHI408" s="290"/>
      <c r="SHJ408" s="290"/>
      <c r="SHK408" s="290"/>
      <c r="SHL408" s="290"/>
      <c r="SHM408" s="290"/>
      <c r="SHN408" s="290"/>
      <c r="SHO408" s="290"/>
      <c r="SHP408" s="290"/>
      <c r="SHQ408" s="290"/>
      <c r="SHR408" s="290"/>
      <c r="SHS408" s="290"/>
      <c r="SHT408" s="290"/>
      <c r="SHU408" s="290"/>
      <c r="SHV408" s="290"/>
      <c r="SHW408" s="290"/>
      <c r="SHX408" s="290"/>
      <c r="SHY408" s="290"/>
      <c r="SHZ408" s="290"/>
      <c r="SIA408" s="290"/>
      <c r="SIB408" s="290"/>
      <c r="SIC408" s="290"/>
      <c r="SID408" s="290"/>
      <c r="SIE408" s="290"/>
      <c r="SIF408" s="290"/>
      <c r="SIG408" s="290"/>
      <c r="SIH408" s="290"/>
      <c r="SII408" s="290"/>
      <c r="SIJ408" s="290"/>
      <c r="SIK408" s="290"/>
      <c r="SIL408" s="290"/>
      <c r="SIM408" s="290"/>
      <c r="SIN408" s="290"/>
      <c r="SIO408" s="290"/>
      <c r="SIP408" s="290"/>
      <c r="SIQ408" s="290"/>
      <c r="SIR408" s="290"/>
      <c r="SIS408" s="290"/>
      <c r="SIT408" s="290"/>
      <c r="SIU408" s="290"/>
      <c r="SIV408" s="290"/>
      <c r="SIW408" s="290"/>
      <c r="SIX408" s="290"/>
      <c r="SIY408" s="290"/>
      <c r="SIZ408" s="290"/>
      <c r="SJA408" s="290"/>
      <c r="SJB408" s="290"/>
      <c r="SJC408" s="290"/>
      <c r="SJD408" s="290"/>
      <c r="SJE408" s="290"/>
      <c r="SJF408" s="290"/>
      <c r="SJG408" s="290"/>
      <c r="SJH408" s="290"/>
      <c r="SJI408" s="290"/>
      <c r="SJJ408" s="290"/>
      <c r="SJK408" s="290"/>
      <c r="SJL408" s="290"/>
      <c r="SJM408" s="290"/>
      <c r="SJN408" s="290"/>
      <c r="SJO408" s="290"/>
      <c r="SJP408" s="290"/>
      <c r="SJQ408" s="290"/>
      <c r="SJR408" s="290"/>
      <c r="SJS408" s="290"/>
      <c r="SJT408" s="290"/>
      <c r="SJU408" s="290"/>
      <c r="SJV408" s="290"/>
      <c r="SJW408" s="290"/>
      <c r="SJX408" s="290"/>
      <c r="SJY408" s="290"/>
      <c r="SJZ408" s="290"/>
      <c r="SKA408" s="290"/>
      <c r="SKB408" s="290"/>
      <c r="SKC408" s="290"/>
      <c r="SKD408" s="290"/>
      <c r="SKE408" s="290"/>
      <c r="SKF408" s="290"/>
      <c r="SKG408" s="290"/>
      <c r="SKH408" s="290"/>
      <c r="SKI408" s="290"/>
      <c r="SKJ408" s="290"/>
      <c r="SKK408" s="290"/>
      <c r="SKL408" s="290"/>
      <c r="SKM408" s="290"/>
      <c r="SKN408" s="290"/>
      <c r="SKO408" s="290"/>
      <c r="SKP408" s="290"/>
      <c r="SKQ408" s="290"/>
      <c r="SKR408" s="290"/>
      <c r="SKS408" s="290"/>
      <c r="SKT408" s="290"/>
      <c r="SKU408" s="290"/>
      <c r="SKV408" s="290"/>
      <c r="SKW408" s="290"/>
      <c r="SKX408" s="290"/>
      <c r="SKY408" s="290"/>
      <c r="SKZ408" s="290"/>
      <c r="SLA408" s="290"/>
      <c r="SLB408" s="290"/>
      <c r="SLC408" s="290"/>
      <c r="SLD408" s="290"/>
      <c r="SLE408" s="290"/>
      <c r="SLF408" s="290"/>
      <c r="SLG408" s="290"/>
      <c r="SLH408" s="290"/>
      <c r="SLI408" s="290"/>
      <c r="SLJ408" s="290"/>
      <c r="SLK408" s="290"/>
      <c r="SLL408" s="290"/>
      <c r="SLM408" s="290"/>
      <c r="SLN408" s="290"/>
      <c r="SLO408" s="290"/>
      <c r="SLP408" s="290"/>
      <c r="SLQ408" s="290"/>
      <c r="SLR408" s="290"/>
      <c r="SLS408" s="290"/>
      <c r="SLT408" s="290"/>
      <c r="SLU408" s="290"/>
      <c r="SLV408" s="290"/>
      <c r="SLW408" s="290"/>
      <c r="SLX408" s="290"/>
      <c r="SLY408" s="290"/>
      <c r="SLZ408" s="290"/>
      <c r="SMA408" s="290"/>
      <c r="SMB408" s="290"/>
      <c r="SMC408" s="290"/>
      <c r="SMD408" s="290"/>
      <c r="SME408" s="290"/>
      <c r="SMF408" s="290"/>
      <c r="SMG408" s="290"/>
      <c r="SMH408" s="290"/>
      <c r="SMI408" s="290"/>
      <c r="SMJ408" s="290"/>
      <c r="SMK408" s="290"/>
      <c r="SML408" s="290"/>
      <c r="SMM408" s="290"/>
      <c r="SMN408" s="290"/>
      <c r="SMO408" s="290"/>
      <c r="SMP408" s="290"/>
      <c r="SMQ408" s="290"/>
      <c r="SMR408" s="290"/>
      <c r="SMS408" s="290"/>
      <c r="SMT408" s="290"/>
      <c r="SMU408" s="290"/>
      <c r="SMV408" s="290"/>
      <c r="SMW408" s="290"/>
      <c r="SMX408" s="290"/>
      <c r="SMY408" s="290"/>
      <c r="SMZ408" s="290"/>
      <c r="SNA408" s="290"/>
      <c r="SNB408" s="290"/>
      <c r="SNC408" s="290"/>
      <c r="SND408" s="290"/>
      <c r="SNE408" s="290"/>
      <c r="SNF408" s="290"/>
      <c r="SNG408" s="290"/>
      <c r="SNH408" s="290"/>
      <c r="SNI408" s="290"/>
      <c r="SNJ408" s="290"/>
      <c r="SNK408" s="290"/>
      <c r="SNL408" s="290"/>
      <c r="SNM408" s="290"/>
      <c r="SNN408" s="290"/>
      <c r="SNO408" s="290"/>
      <c r="SNP408" s="290"/>
      <c r="SNQ408" s="290"/>
      <c r="SNR408" s="290"/>
      <c r="SNS408" s="290"/>
      <c r="SNT408" s="290"/>
      <c r="SNU408" s="290"/>
      <c r="SNV408" s="290"/>
      <c r="SNW408" s="290"/>
      <c r="SNX408" s="290"/>
      <c r="SNY408" s="290"/>
      <c r="SNZ408" s="290"/>
      <c r="SOA408" s="290"/>
      <c r="SOB408" s="290"/>
      <c r="SOC408" s="290"/>
      <c r="SOD408" s="290"/>
      <c r="SOE408" s="290"/>
      <c r="SOF408" s="290"/>
      <c r="SOG408" s="290"/>
      <c r="SOH408" s="290"/>
      <c r="SOI408" s="290"/>
      <c r="SOJ408" s="290"/>
      <c r="SOK408" s="290"/>
      <c r="SOL408" s="290"/>
      <c r="SOM408" s="290"/>
      <c r="SON408" s="290"/>
      <c r="SOO408" s="290"/>
      <c r="SOP408" s="290"/>
      <c r="SOQ408" s="290"/>
      <c r="SOR408" s="290"/>
      <c r="SOS408" s="290"/>
      <c r="SOT408" s="290"/>
      <c r="SOU408" s="290"/>
      <c r="SOV408" s="290"/>
      <c r="SOW408" s="290"/>
      <c r="SOX408" s="290"/>
      <c r="SOY408" s="290"/>
      <c r="SOZ408" s="290"/>
      <c r="SPA408" s="290"/>
      <c r="SPB408" s="290"/>
      <c r="SPC408" s="290"/>
      <c r="SPD408" s="290"/>
      <c r="SPE408" s="290"/>
      <c r="SPF408" s="290"/>
      <c r="SPG408" s="290"/>
      <c r="SPH408" s="290"/>
      <c r="SPI408" s="290"/>
      <c r="SPJ408" s="290"/>
      <c r="SPK408" s="290"/>
      <c r="SPL408" s="290"/>
      <c r="SPM408" s="290"/>
      <c r="SPN408" s="290"/>
      <c r="SPO408" s="290"/>
      <c r="SPP408" s="290"/>
      <c r="SPQ408" s="290"/>
      <c r="SPR408" s="290"/>
      <c r="SPS408" s="290"/>
      <c r="SPT408" s="290"/>
      <c r="SPU408" s="290"/>
      <c r="SPV408" s="290"/>
      <c r="SPW408" s="290"/>
      <c r="SPX408" s="290"/>
      <c r="SPY408" s="290"/>
      <c r="SPZ408" s="290"/>
      <c r="SQA408" s="290"/>
      <c r="SQB408" s="290"/>
      <c r="SQC408" s="290"/>
      <c r="SQD408" s="290"/>
      <c r="SQE408" s="290"/>
      <c r="SQF408" s="290"/>
      <c r="SQG408" s="290"/>
      <c r="SQH408" s="290"/>
      <c r="SQI408" s="290"/>
      <c r="SQJ408" s="290"/>
      <c r="SQK408" s="290"/>
      <c r="SQL408" s="290"/>
      <c r="SQM408" s="290"/>
      <c r="SQN408" s="290"/>
      <c r="SQO408" s="290"/>
      <c r="SQP408" s="290"/>
      <c r="SQQ408" s="290"/>
      <c r="SQR408" s="290"/>
      <c r="SQS408" s="290"/>
      <c r="SQT408" s="290"/>
      <c r="SQU408" s="290"/>
      <c r="SQV408" s="290"/>
      <c r="SQW408" s="290"/>
      <c r="SQX408" s="290"/>
      <c r="SQY408" s="290"/>
      <c r="SQZ408" s="290"/>
      <c r="SRA408" s="290"/>
      <c r="SRB408" s="290"/>
      <c r="SRC408" s="290"/>
      <c r="SRD408" s="290"/>
      <c r="SRE408" s="290"/>
      <c r="SRF408" s="290"/>
      <c r="SRG408" s="290"/>
      <c r="SRH408" s="290"/>
      <c r="SRI408" s="290"/>
      <c r="SRJ408" s="290"/>
      <c r="SRK408" s="290"/>
      <c r="SRL408" s="290"/>
      <c r="SRM408" s="290"/>
      <c r="SRN408" s="290"/>
      <c r="SRO408" s="290"/>
      <c r="SRP408" s="290"/>
      <c r="SRQ408" s="290"/>
      <c r="SRR408" s="290"/>
      <c r="SRS408" s="290"/>
      <c r="SRT408" s="290"/>
      <c r="SRU408" s="290"/>
      <c r="SRV408" s="290"/>
      <c r="SRW408" s="290"/>
      <c r="SRX408" s="290"/>
      <c r="SRY408" s="290"/>
      <c r="SRZ408" s="290"/>
      <c r="SSA408" s="290"/>
      <c r="SSB408" s="290"/>
      <c r="SSC408" s="290"/>
      <c r="SSD408" s="290"/>
      <c r="SSE408" s="290"/>
      <c r="SSF408" s="290"/>
      <c r="SSG408" s="290"/>
      <c r="SSH408" s="290"/>
      <c r="SSI408" s="290"/>
      <c r="SSJ408" s="290"/>
      <c r="SSK408" s="290"/>
      <c r="SSL408" s="290"/>
      <c r="SSM408" s="290"/>
      <c r="SSN408" s="290"/>
      <c r="SSO408" s="290"/>
      <c r="SSP408" s="290"/>
      <c r="SSQ408" s="290"/>
      <c r="SSR408" s="290"/>
      <c r="SSS408" s="290"/>
      <c r="SST408" s="290"/>
      <c r="SSU408" s="290"/>
      <c r="SSV408" s="290"/>
      <c r="SSW408" s="290"/>
      <c r="SSX408" s="290"/>
      <c r="SSY408" s="290"/>
      <c r="SSZ408" s="290"/>
      <c r="STA408" s="290"/>
      <c r="STB408" s="290"/>
      <c r="STC408" s="290"/>
      <c r="STD408" s="290"/>
      <c r="STE408" s="290"/>
      <c r="STF408" s="290"/>
      <c r="STG408" s="290"/>
      <c r="STH408" s="290"/>
      <c r="STI408" s="290"/>
      <c r="STJ408" s="290"/>
      <c r="STK408" s="290"/>
      <c r="STL408" s="290"/>
      <c r="STM408" s="290"/>
      <c r="STN408" s="290"/>
      <c r="STO408" s="290"/>
      <c r="STP408" s="290"/>
      <c r="STQ408" s="290"/>
      <c r="STR408" s="290"/>
      <c r="STS408" s="290"/>
      <c r="STT408" s="290"/>
      <c r="STU408" s="290"/>
      <c r="STV408" s="290"/>
      <c r="STW408" s="290"/>
      <c r="STX408" s="290"/>
      <c r="STY408" s="290"/>
      <c r="STZ408" s="290"/>
      <c r="SUA408" s="290"/>
      <c r="SUB408" s="290"/>
      <c r="SUC408" s="290"/>
      <c r="SUD408" s="290"/>
      <c r="SUE408" s="290"/>
      <c r="SUF408" s="290"/>
      <c r="SUG408" s="290"/>
      <c r="SUH408" s="290"/>
      <c r="SUI408" s="290"/>
      <c r="SUJ408" s="290"/>
      <c r="SUK408" s="290"/>
      <c r="SUL408" s="290"/>
      <c r="SUM408" s="290"/>
      <c r="SUN408" s="290"/>
      <c r="SUO408" s="290"/>
      <c r="SUP408" s="290"/>
      <c r="SUQ408" s="290"/>
      <c r="SUR408" s="290"/>
      <c r="SUS408" s="290"/>
      <c r="SUT408" s="290"/>
      <c r="SUU408" s="290"/>
      <c r="SUV408" s="290"/>
      <c r="SUW408" s="290"/>
      <c r="SUX408" s="290"/>
      <c r="SUY408" s="290"/>
      <c r="SUZ408" s="290"/>
      <c r="SVA408" s="290"/>
      <c r="SVB408" s="290"/>
      <c r="SVC408" s="290"/>
      <c r="SVD408" s="290"/>
      <c r="SVE408" s="290"/>
      <c r="SVF408" s="290"/>
      <c r="SVG408" s="290"/>
      <c r="SVH408" s="290"/>
      <c r="SVI408" s="290"/>
      <c r="SVJ408" s="290"/>
      <c r="SVK408" s="290"/>
      <c r="SVL408" s="290"/>
      <c r="SVM408" s="290"/>
      <c r="SVN408" s="290"/>
      <c r="SVO408" s="290"/>
      <c r="SVP408" s="290"/>
      <c r="SVQ408" s="290"/>
      <c r="SVR408" s="290"/>
      <c r="SVS408" s="290"/>
      <c r="SVT408" s="290"/>
      <c r="SVU408" s="290"/>
      <c r="SVV408" s="290"/>
      <c r="SVW408" s="290"/>
      <c r="SVX408" s="290"/>
      <c r="SVY408" s="290"/>
      <c r="SVZ408" s="290"/>
      <c r="SWA408" s="290"/>
      <c r="SWB408" s="290"/>
      <c r="SWC408" s="290"/>
      <c r="SWD408" s="290"/>
      <c r="SWE408" s="290"/>
      <c r="SWF408" s="290"/>
      <c r="SWG408" s="290"/>
      <c r="SWH408" s="290"/>
      <c r="SWI408" s="290"/>
      <c r="SWJ408" s="290"/>
      <c r="SWK408" s="290"/>
      <c r="SWL408" s="290"/>
      <c r="SWM408" s="290"/>
      <c r="SWN408" s="290"/>
      <c r="SWO408" s="290"/>
      <c r="SWP408" s="290"/>
      <c r="SWQ408" s="290"/>
      <c r="SWR408" s="290"/>
      <c r="SWS408" s="290"/>
      <c r="SWT408" s="290"/>
      <c r="SWU408" s="290"/>
      <c r="SWV408" s="290"/>
      <c r="SWW408" s="290"/>
      <c r="SWX408" s="290"/>
      <c r="SWY408" s="290"/>
      <c r="SWZ408" s="290"/>
      <c r="SXA408" s="290"/>
      <c r="SXB408" s="290"/>
      <c r="SXC408" s="290"/>
      <c r="SXD408" s="290"/>
      <c r="SXE408" s="290"/>
      <c r="SXF408" s="290"/>
      <c r="SXG408" s="290"/>
      <c r="SXH408" s="290"/>
      <c r="SXI408" s="290"/>
      <c r="SXJ408" s="290"/>
      <c r="SXK408" s="290"/>
      <c r="SXL408" s="290"/>
      <c r="SXM408" s="290"/>
      <c r="SXN408" s="290"/>
      <c r="SXO408" s="290"/>
      <c r="SXP408" s="290"/>
      <c r="SXQ408" s="290"/>
      <c r="SXR408" s="290"/>
      <c r="SXS408" s="290"/>
      <c r="SXT408" s="290"/>
      <c r="SXU408" s="290"/>
      <c r="SXV408" s="290"/>
      <c r="SXW408" s="290"/>
      <c r="SXX408" s="290"/>
      <c r="SXY408" s="290"/>
      <c r="SXZ408" s="290"/>
      <c r="SYA408" s="290"/>
      <c r="SYB408" s="290"/>
      <c r="SYC408" s="290"/>
      <c r="SYD408" s="290"/>
      <c r="SYE408" s="290"/>
      <c r="SYF408" s="290"/>
      <c r="SYG408" s="290"/>
      <c r="SYH408" s="290"/>
      <c r="SYI408" s="290"/>
      <c r="SYJ408" s="290"/>
      <c r="SYK408" s="290"/>
      <c r="SYL408" s="290"/>
      <c r="SYM408" s="290"/>
      <c r="SYN408" s="290"/>
      <c r="SYO408" s="290"/>
      <c r="SYP408" s="290"/>
      <c r="SYQ408" s="290"/>
      <c r="SYR408" s="290"/>
      <c r="SYS408" s="290"/>
      <c r="SYT408" s="290"/>
      <c r="SYU408" s="290"/>
      <c r="SYV408" s="290"/>
      <c r="SYW408" s="290"/>
      <c r="SYX408" s="290"/>
      <c r="SYY408" s="290"/>
      <c r="SYZ408" s="290"/>
      <c r="SZA408" s="290"/>
      <c r="SZB408" s="290"/>
      <c r="SZC408" s="290"/>
      <c r="SZD408" s="290"/>
      <c r="SZE408" s="290"/>
      <c r="SZF408" s="290"/>
      <c r="SZG408" s="290"/>
      <c r="SZH408" s="290"/>
      <c r="SZI408" s="290"/>
      <c r="SZJ408" s="290"/>
      <c r="SZK408" s="290"/>
      <c r="SZL408" s="290"/>
      <c r="SZM408" s="290"/>
      <c r="SZN408" s="290"/>
      <c r="SZO408" s="290"/>
      <c r="SZP408" s="290"/>
      <c r="SZQ408" s="290"/>
      <c r="SZR408" s="290"/>
      <c r="SZS408" s="290"/>
      <c r="SZT408" s="290"/>
      <c r="SZU408" s="290"/>
      <c r="SZV408" s="290"/>
      <c r="SZW408" s="290"/>
      <c r="SZX408" s="290"/>
      <c r="SZY408" s="290"/>
      <c r="SZZ408" s="290"/>
      <c r="TAA408" s="290"/>
      <c r="TAB408" s="290"/>
      <c r="TAC408" s="290"/>
      <c r="TAD408" s="290"/>
      <c r="TAE408" s="290"/>
      <c r="TAF408" s="290"/>
      <c r="TAG408" s="290"/>
      <c r="TAH408" s="290"/>
      <c r="TAI408" s="290"/>
      <c r="TAJ408" s="290"/>
      <c r="TAK408" s="290"/>
      <c r="TAL408" s="290"/>
      <c r="TAM408" s="290"/>
      <c r="TAN408" s="290"/>
      <c r="TAO408" s="290"/>
      <c r="TAP408" s="290"/>
      <c r="TAQ408" s="290"/>
      <c r="TAR408" s="290"/>
      <c r="TAS408" s="290"/>
      <c r="TAT408" s="290"/>
      <c r="TAU408" s="290"/>
      <c r="TAV408" s="290"/>
      <c r="TAW408" s="290"/>
      <c r="TAX408" s="290"/>
      <c r="TAY408" s="290"/>
      <c r="TAZ408" s="290"/>
      <c r="TBA408" s="290"/>
      <c r="TBB408" s="290"/>
      <c r="TBC408" s="290"/>
      <c r="TBD408" s="290"/>
      <c r="TBE408" s="290"/>
      <c r="TBF408" s="290"/>
      <c r="TBG408" s="290"/>
      <c r="TBH408" s="290"/>
      <c r="TBI408" s="290"/>
      <c r="TBJ408" s="290"/>
      <c r="TBK408" s="290"/>
      <c r="TBL408" s="290"/>
      <c r="TBM408" s="290"/>
      <c r="TBN408" s="290"/>
      <c r="TBO408" s="290"/>
      <c r="TBP408" s="290"/>
      <c r="TBQ408" s="290"/>
      <c r="TBR408" s="290"/>
      <c r="TBS408" s="290"/>
      <c r="TBT408" s="290"/>
      <c r="TBU408" s="290"/>
      <c r="TBV408" s="290"/>
      <c r="TBW408" s="290"/>
      <c r="TBX408" s="290"/>
      <c r="TBY408" s="290"/>
      <c r="TBZ408" s="290"/>
      <c r="TCA408" s="290"/>
      <c r="TCB408" s="290"/>
      <c r="TCC408" s="290"/>
      <c r="TCD408" s="290"/>
      <c r="TCE408" s="290"/>
      <c r="TCF408" s="290"/>
      <c r="TCG408" s="290"/>
      <c r="TCH408" s="290"/>
      <c r="TCI408" s="290"/>
      <c r="TCJ408" s="290"/>
      <c r="TCK408" s="290"/>
      <c r="TCL408" s="290"/>
      <c r="TCM408" s="290"/>
      <c r="TCN408" s="290"/>
      <c r="TCO408" s="290"/>
      <c r="TCP408" s="290"/>
      <c r="TCQ408" s="290"/>
      <c r="TCR408" s="290"/>
      <c r="TCS408" s="290"/>
      <c r="TCT408" s="290"/>
      <c r="TCU408" s="290"/>
      <c r="TCV408" s="290"/>
      <c r="TCW408" s="290"/>
      <c r="TCX408" s="290"/>
      <c r="TCY408" s="290"/>
      <c r="TCZ408" s="290"/>
      <c r="TDA408" s="290"/>
      <c r="TDB408" s="290"/>
      <c r="TDC408" s="290"/>
      <c r="TDD408" s="290"/>
      <c r="TDE408" s="290"/>
      <c r="TDF408" s="290"/>
      <c r="TDG408" s="290"/>
      <c r="TDH408" s="290"/>
      <c r="TDI408" s="290"/>
      <c r="TDJ408" s="290"/>
      <c r="TDK408" s="290"/>
      <c r="TDL408" s="290"/>
      <c r="TDM408" s="290"/>
      <c r="TDN408" s="290"/>
      <c r="TDO408" s="290"/>
      <c r="TDP408" s="290"/>
      <c r="TDQ408" s="290"/>
      <c r="TDR408" s="290"/>
      <c r="TDS408" s="290"/>
      <c r="TDT408" s="290"/>
      <c r="TDU408" s="290"/>
      <c r="TDV408" s="290"/>
      <c r="TDW408" s="290"/>
      <c r="TDX408" s="290"/>
      <c r="TDY408" s="290"/>
      <c r="TDZ408" s="290"/>
      <c r="TEA408" s="290"/>
      <c r="TEB408" s="290"/>
      <c r="TEC408" s="290"/>
      <c r="TED408" s="290"/>
      <c r="TEE408" s="290"/>
      <c r="TEF408" s="290"/>
      <c r="TEG408" s="290"/>
      <c r="TEH408" s="290"/>
      <c r="TEI408" s="290"/>
      <c r="TEJ408" s="290"/>
      <c r="TEK408" s="290"/>
      <c r="TEL408" s="290"/>
      <c r="TEM408" s="290"/>
      <c r="TEN408" s="290"/>
      <c r="TEO408" s="290"/>
      <c r="TEP408" s="290"/>
      <c r="TEQ408" s="290"/>
      <c r="TER408" s="290"/>
      <c r="TES408" s="290"/>
      <c r="TET408" s="290"/>
      <c r="TEU408" s="290"/>
      <c r="TEV408" s="290"/>
      <c r="TEW408" s="290"/>
      <c r="TEX408" s="290"/>
      <c r="TEY408" s="290"/>
      <c r="TEZ408" s="290"/>
      <c r="TFA408" s="290"/>
      <c r="TFB408" s="290"/>
      <c r="TFC408" s="290"/>
      <c r="TFD408" s="290"/>
      <c r="TFE408" s="290"/>
      <c r="TFF408" s="290"/>
      <c r="TFG408" s="290"/>
      <c r="TFH408" s="290"/>
      <c r="TFI408" s="290"/>
      <c r="TFJ408" s="290"/>
      <c r="TFK408" s="290"/>
      <c r="TFL408" s="290"/>
      <c r="TFM408" s="290"/>
      <c r="TFN408" s="290"/>
      <c r="TFO408" s="290"/>
      <c r="TFP408" s="290"/>
      <c r="TFQ408" s="290"/>
      <c r="TFR408" s="290"/>
      <c r="TFS408" s="290"/>
      <c r="TFT408" s="290"/>
      <c r="TFU408" s="290"/>
      <c r="TFV408" s="290"/>
      <c r="TFW408" s="290"/>
      <c r="TFX408" s="290"/>
      <c r="TFY408" s="290"/>
      <c r="TFZ408" s="290"/>
      <c r="TGA408" s="290"/>
      <c r="TGB408" s="290"/>
      <c r="TGC408" s="290"/>
      <c r="TGD408" s="290"/>
      <c r="TGE408" s="290"/>
      <c r="TGF408" s="290"/>
      <c r="TGG408" s="290"/>
      <c r="TGH408" s="290"/>
      <c r="TGI408" s="290"/>
      <c r="TGJ408" s="290"/>
      <c r="TGK408" s="290"/>
      <c r="TGL408" s="290"/>
      <c r="TGM408" s="290"/>
      <c r="TGN408" s="290"/>
      <c r="TGO408" s="290"/>
      <c r="TGP408" s="290"/>
      <c r="TGQ408" s="290"/>
      <c r="TGR408" s="290"/>
      <c r="TGS408" s="290"/>
      <c r="TGT408" s="290"/>
      <c r="TGU408" s="290"/>
      <c r="TGV408" s="290"/>
      <c r="TGW408" s="290"/>
      <c r="TGX408" s="290"/>
      <c r="TGY408" s="290"/>
      <c r="TGZ408" s="290"/>
      <c r="THA408" s="290"/>
      <c r="THB408" s="290"/>
      <c r="THC408" s="290"/>
      <c r="THD408" s="290"/>
      <c r="THE408" s="290"/>
      <c r="THF408" s="290"/>
      <c r="THG408" s="290"/>
      <c r="THH408" s="290"/>
      <c r="THI408" s="290"/>
      <c r="THJ408" s="290"/>
      <c r="THK408" s="290"/>
      <c r="THL408" s="290"/>
      <c r="THM408" s="290"/>
      <c r="THN408" s="290"/>
      <c r="THO408" s="290"/>
      <c r="THP408" s="290"/>
      <c r="THQ408" s="290"/>
      <c r="THR408" s="290"/>
      <c r="THS408" s="290"/>
      <c r="THT408" s="290"/>
      <c r="THU408" s="290"/>
      <c r="THV408" s="290"/>
      <c r="THW408" s="290"/>
      <c r="THX408" s="290"/>
      <c r="THY408" s="290"/>
      <c r="THZ408" s="290"/>
      <c r="TIA408" s="290"/>
      <c r="TIB408" s="290"/>
      <c r="TIC408" s="290"/>
      <c r="TID408" s="290"/>
      <c r="TIE408" s="290"/>
      <c r="TIF408" s="290"/>
      <c r="TIG408" s="290"/>
      <c r="TIH408" s="290"/>
      <c r="TII408" s="290"/>
      <c r="TIJ408" s="290"/>
      <c r="TIK408" s="290"/>
      <c r="TIL408" s="290"/>
      <c r="TIM408" s="290"/>
      <c r="TIN408" s="290"/>
      <c r="TIO408" s="290"/>
      <c r="TIP408" s="290"/>
      <c r="TIQ408" s="290"/>
      <c r="TIR408" s="290"/>
      <c r="TIS408" s="290"/>
      <c r="TIT408" s="290"/>
      <c r="TIU408" s="290"/>
      <c r="TIV408" s="290"/>
      <c r="TIW408" s="290"/>
      <c r="TIX408" s="290"/>
      <c r="TIY408" s="290"/>
      <c r="TIZ408" s="290"/>
      <c r="TJA408" s="290"/>
      <c r="TJB408" s="290"/>
      <c r="TJC408" s="290"/>
      <c r="TJD408" s="290"/>
      <c r="TJE408" s="290"/>
      <c r="TJF408" s="290"/>
      <c r="TJG408" s="290"/>
      <c r="TJH408" s="290"/>
      <c r="TJI408" s="290"/>
      <c r="TJJ408" s="290"/>
      <c r="TJK408" s="290"/>
      <c r="TJL408" s="290"/>
      <c r="TJM408" s="290"/>
      <c r="TJN408" s="290"/>
      <c r="TJO408" s="290"/>
      <c r="TJP408" s="290"/>
      <c r="TJQ408" s="290"/>
      <c r="TJR408" s="290"/>
      <c r="TJS408" s="290"/>
      <c r="TJT408" s="290"/>
      <c r="TJU408" s="290"/>
      <c r="TJV408" s="290"/>
      <c r="TJW408" s="290"/>
      <c r="TJX408" s="290"/>
      <c r="TJY408" s="290"/>
      <c r="TJZ408" s="290"/>
      <c r="TKA408" s="290"/>
      <c r="TKB408" s="290"/>
      <c r="TKC408" s="290"/>
      <c r="TKD408" s="290"/>
      <c r="TKE408" s="290"/>
      <c r="TKF408" s="290"/>
      <c r="TKG408" s="290"/>
      <c r="TKH408" s="290"/>
      <c r="TKI408" s="290"/>
      <c r="TKJ408" s="290"/>
      <c r="TKK408" s="290"/>
      <c r="TKL408" s="290"/>
      <c r="TKM408" s="290"/>
      <c r="TKN408" s="290"/>
      <c r="TKO408" s="290"/>
      <c r="TKP408" s="290"/>
      <c r="TKQ408" s="290"/>
      <c r="TKR408" s="290"/>
      <c r="TKS408" s="290"/>
      <c r="TKT408" s="290"/>
      <c r="TKU408" s="290"/>
      <c r="TKV408" s="290"/>
      <c r="TKW408" s="290"/>
      <c r="TKX408" s="290"/>
      <c r="TKY408" s="290"/>
      <c r="TKZ408" s="290"/>
      <c r="TLA408" s="290"/>
      <c r="TLB408" s="290"/>
      <c r="TLC408" s="290"/>
      <c r="TLD408" s="290"/>
      <c r="TLE408" s="290"/>
      <c r="TLF408" s="290"/>
      <c r="TLG408" s="290"/>
      <c r="TLH408" s="290"/>
      <c r="TLI408" s="290"/>
      <c r="TLJ408" s="290"/>
      <c r="TLK408" s="290"/>
      <c r="TLL408" s="290"/>
      <c r="TLM408" s="290"/>
      <c r="TLN408" s="290"/>
      <c r="TLO408" s="290"/>
      <c r="TLP408" s="290"/>
      <c r="TLQ408" s="290"/>
      <c r="TLR408" s="290"/>
      <c r="TLS408" s="290"/>
      <c r="TLT408" s="290"/>
      <c r="TLU408" s="290"/>
      <c r="TLV408" s="290"/>
      <c r="TLW408" s="290"/>
      <c r="TLX408" s="290"/>
      <c r="TLY408" s="290"/>
      <c r="TLZ408" s="290"/>
      <c r="TMA408" s="290"/>
      <c r="TMB408" s="290"/>
      <c r="TMC408" s="290"/>
      <c r="TMD408" s="290"/>
      <c r="TME408" s="290"/>
      <c r="TMF408" s="290"/>
      <c r="TMG408" s="290"/>
      <c r="TMH408" s="290"/>
      <c r="TMI408" s="290"/>
      <c r="TMJ408" s="290"/>
      <c r="TMK408" s="290"/>
      <c r="TML408" s="290"/>
      <c r="TMM408" s="290"/>
      <c r="TMN408" s="290"/>
      <c r="TMO408" s="290"/>
      <c r="TMP408" s="290"/>
      <c r="TMQ408" s="290"/>
      <c r="TMR408" s="290"/>
      <c r="TMS408" s="290"/>
      <c r="TMT408" s="290"/>
      <c r="TMU408" s="290"/>
      <c r="TMV408" s="290"/>
      <c r="TMW408" s="290"/>
      <c r="TMX408" s="290"/>
      <c r="TMY408" s="290"/>
      <c r="TMZ408" s="290"/>
      <c r="TNA408" s="290"/>
      <c r="TNB408" s="290"/>
      <c r="TNC408" s="290"/>
      <c r="TND408" s="290"/>
      <c r="TNE408" s="290"/>
      <c r="TNF408" s="290"/>
      <c r="TNG408" s="290"/>
      <c r="TNH408" s="290"/>
      <c r="TNI408" s="290"/>
      <c r="TNJ408" s="290"/>
      <c r="TNK408" s="290"/>
      <c r="TNL408" s="290"/>
      <c r="TNM408" s="290"/>
      <c r="TNN408" s="290"/>
      <c r="TNO408" s="290"/>
      <c r="TNP408" s="290"/>
      <c r="TNQ408" s="290"/>
      <c r="TNR408" s="290"/>
      <c r="TNS408" s="290"/>
      <c r="TNT408" s="290"/>
      <c r="TNU408" s="290"/>
      <c r="TNV408" s="290"/>
      <c r="TNW408" s="290"/>
      <c r="TNX408" s="290"/>
      <c r="TNY408" s="290"/>
      <c r="TNZ408" s="290"/>
      <c r="TOA408" s="290"/>
      <c r="TOB408" s="290"/>
      <c r="TOC408" s="290"/>
      <c r="TOD408" s="290"/>
      <c r="TOE408" s="290"/>
      <c r="TOF408" s="290"/>
      <c r="TOG408" s="290"/>
      <c r="TOH408" s="290"/>
      <c r="TOI408" s="290"/>
      <c r="TOJ408" s="290"/>
      <c r="TOK408" s="290"/>
      <c r="TOL408" s="290"/>
      <c r="TOM408" s="290"/>
      <c r="TON408" s="290"/>
      <c r="TOO408" s="290"/>
      <c r="TOP408" s="290"/>
      <c r="TOQ408" s="290"/>
      <c r="TOR408" s="290"/>
      <c r="TOS408" s="290"/>
      <c r="TOT408" s="290"/>
      <c r="TOU408" s="290"/>
      <c r="TOV408" s="290"/>
      <c r="TOW408" s="290"/>
      <c r="TOX408" s="290"/>
      <c r="TOY408" s="290"/>
      <c r="TOZ408" s="290"/>
      <c r="TPA408" s="290"/>
      <c r="TPB408" s="290"/>
      <c r="TPC408" s="290"/>
      <c r="TPD408" s="290"/>
      <c r="TPE408" s="290"/>
      <c r="TPF408" s="290"/>
      <c r="TPG408" s="290"/>
      <c r="TPH408" s="290"/>
      <c r="TPI408" s="290"/>
      <c r="TPJ408" s="290"/>
      <c r="TPK408" s="290"/>
      <c r="TPL408" s="290"/>
      <c r="TPM408" s="290"/>
      <c r="TPN408" s="290"/>
      <c r="TPO408" s="290"/>
      <c r="TPP408" s="290"/>
      <c r="TPQ408" s="290"/>
      <c r="TPR408" s="290"/>
      <c r="TPS408" s="290"/>
      <c r="TPT408" s="290"/>
      <c r="TPU408" s="290"/>
      <c r="TPV408" s="290"/>
      <c r="TPW408" s="290"/>
      <c r="TPX408" s="290"/>
      <c r="TPY408" s="290"/>
      <c r="TPZ408" s="290"/>
      <c r="TQA408" s="290"/>
      <c r="TQB408" s="290"/>
      <c r="TQC408" s="290"/>
      <c r="TQD408" s="290"/>
      <c r="TQE408" s="290"/>
      <c r="TQF408" s="290"/>
      <c r="TQG408" s="290"/>
      <c r="TQH408" s="290"/>
      <c r="TQI408" s="290"/>
      <c r="TQJ408" s="290"/>
      <c r="TQK408" s="290"/>
      <c r="TQL408" s="290"/>
      <c r="TQM408" s="290"/>
      <c r="TQN408" s="290"/>
      <c r="TQO408" s="290"/>
      <c r="TQP408" s="290"/>
      <c r="TQQ408" s="290"/>
      <c r="TQR408" s="290"/>
      <c r="TQS408" s="290"/>
      <c r="TQT408" s="290"/>
      <c r="TQU408" s="290"/>
      <c r="TQV408" s="290"/>
      <c r="TQW408" s="290"/>
      <c r="TQX408" s="290"/>
      <c r="TQY408" s="290"/>
      <c r="TQZ408" s="290"/>
      <c r="TRA408" s="290"/>
      <c r="TRB408" s="290"/>
      <c r="TRC408" s="290"/>
      <c r="TRD408" s="290"/>
      <c r="TRE408" s="290"/>
      <c r="TRF408" s="290"/>
      <c r="TRG408" s="290"/>
      <c r="TRH408" s="290"/>
      <c r="TRI408" s="290"/>
      <c r="TRJ408" s="290"/>
      <c r="TRK408" s="290"/>
      <c r="TRL408" s="290"/>
      <c r="TRM408" s="290"/>
      <c r="TRN408" s="290"/>
      <c r="TRO408" s="290"/>
      <c r="TRP408" s="290"/>
      <c r="TRQ408" s="290"/>
      <c r="TRR408" s="290"/>
      <c r="TRS408" s="290"/>
      <c r="TRT408" s="290"/>
      <c r="TRU408" s="290"/>
      <c r="TRV408" s="290"/>
      <c r="TRW408" s="290"/>
      <c r="TRX408" s="290"/>
      <c r="TRY408" s="290"/>
      <c r="TRZ408" s="290"/>
      <c r="TSA408" s="290"/>
      <c r="TSB408" s="290"/>
      <c r="TSC408" s="290"/>
      <c r="TSD408" s="290"/>
      <c r="TSE408" s="290"/>
      <c r="TSF408" s="290"/>
      <c r="TSG408" s="290"/>
      <c r="TSH408" s="290"/>
      <c r="TSI408" s="290"/>
      <c r="TSJ408" s="290"/>
      <c r="TSK408" s="290"/>
      <c r="TSL408" s="290"/>
      <c r="TSM408" s="290"/>
      <c r="TSN408" s="290"/>
      <c r="TSO408" s="290"/>
      <c r="TSP408" s="290"/>
      <c r="TSQ408" s="290"/>
      <c r="TSR408" s="290"/>
      <c r="TSS408" s="290"/>
      <c r="TST408" s="290"/>
      <c r="TSU408" s="290"/>
      <c r="TSV408" s="290"/>
      <c r="TSW408" s="290"/>
      <c r="TSX408" s="290"/>
      <c r="TSY408" s="290"/>
      <c r="TSZ408" s="290"/>
      <c r="TTA408" s="290"/>
      <c r="TTB408" s="290"/>
      <c r="TTC408" s="290"/>
      <c r="TTD408" s="290"/>
      <c r="TTE408" s="290"/>
      <c r="TTF408" s="290"/>
      <c r="TTG408" s="290"/>
      <c r="TTH408" s="290"/>
      <c r="TTI408" s="290"/>
      <c r="TTJ408" s="290"/>
      <c r="TTK408" s="290"/>
      <c r="TTL408" s="290"/>
      <c r="TTM408" s="290"/>
      <c r="TTN408" s="290"/>
      <c r="TTO408" s="290"/>
      <c r="TTP408" s="290"/>
      <c r="TTQ408" s="290"/>
      <c r="TTR408" s="290"/>
      <c r="TTS408" s="290"/>
      <c r="TTT408" s="290"/>
      <c r="TTU408" s="290"/>
      <c r="TTV408" s="290"/>
      <c r="TTW408" s="290"/>
      <c r="TTX408" s="290"/>
      <c r="TTY408" s="290"/>
      <c r="TTZ408" s="290"/>
      <c r="TUA408" s="290"/>
      <c r="TUB408" s="290"/>
      <c r="TUC408" s="290"/>
      <c r="TUD408" s="290"/>
      <c r="TUE408" s="290"/>
      <c r="TUF408" s="290"/>
      <c r="TUG408" s="290"/>
      <c r="TUH408" s="290"/>
      <c r="TUI408" s="290"/>
      <c r="TUJ408" s="290"/>
      <c r="TUK408" s="290"/>
      <c r="TUL408" s="290"/>
      <c r="TUM408" s="290"/>
      <c r="TUN408" s="290"/>
      <c r="TUO408" s="290"/>
      <c r="TUP408" s="290"/>
      <c r="TUQ408" s="290"/>
      <c r="TUR408" s="290"/>
      <c r="TUS408" s="290"/>
      <c r="TUT408" s="290"/>
      <c r="TUU408" s="290"/>
      <c r="TUV408" s="290"/>
      <c r="TUW408" s="290"/>
      <c r="TUX408" s="290"/>
      <c r="TUY408" s="290"/>
      <c r="TUZ408" s="290"/>
      <c r="TVA408" s="290"/>
      <c r="TVB408" s="290"/>
      <c r="TVC408" s="290"/>
      <c r="TVD408" s="290"/>
      <c r="TVE408" s="290"/>
      <c r="TVF408" s="290"/>
      <c r="TVG408" s="290"/>
      <c r="TVH408" s="290"/>
      <c r="TVI408" s="290"/>
      <c r="TVJ408" s="290"/>
      <c r="TVK408" s="290"/>
      <c r="TVL408" s="290"/>
      <c r="TVM408" s="290"/>
      <c r="TVN408" s="290"/>
      <c r="TVO408" s="290"/>
      <c r="TVP408" s="290"/>
      <c r="TVQ408" s="290"/>
      <c r="TVR408" s="290"/>
      <c r="TVS408" s="290"/>
      <c r="TVT408" s="290"/>
      <c r="TVU408" s="290"/>
      <c r="TVV408" s="290"/>
      <c r="TVW408" s="290"/>
      <c r="TVX408" s="290"/>
      <c r="TVY408" s="290"/>
      <c r="TVZ408" s="290"/>
      <c r="TWA408" s="290"/>
      <c r="TWB408" s="290"/>
      <c r="TWC408" s="290"/>
      <c r="TWD408" s="290"/>
      <c r="TWE408" s="290"/>
      <c r="TWF408" s="290"/>
      <c r="TWG408" s="290"/>
      <c r="TWH408" s="290"/>
      <c r="TWI408" s="290"/>
      <c r="TWJ408" s="290"/>
      <c r="TWK408" s="290"/>
      <c r="TWL408" s="290"/>
      <c r="TWM408" s="290"/>
      <c r="TWN408" s="290"/>
      <c r="TWO408" s="290"/>
      <c r="TWP408" s="290"/>
      <c r="TWQ408" s="290"/>
      <c r="TWR408" s="290"/>
      <c r="TWS408" s="290"/>
      <c r="TWT408" s="290"/>
      <c r="TWU408" s="290"/>
      <c r="TWV408" s="290"/>
      <c r="TWW408" s="290"/>
      <c r="TWX408" s="290"/>
      <c r="TWY408" s="290"/>
      <c r="TWZ408" s="290"/>
      <c r="TXA408" s="290"/>
      <c r="TXB408" s="290"/>
      <c r="TXC408" s="290"/>
      <c r="TXD408" s="290"/>
      <c r="TXE408" s="290"/>
      <c r="TXF408" s="290"/>
      <c r="TXG408" s="290"/>
      <c r="TXH408" s="290"/>
      <c r="TXI408" s="290"/>
      <c r="TXJ408" s="290"/>
      <c r="TXK408" s="290"/>
      <c r="TXL408" s="290"/>
      <c r="TXM408" s="290"/>
      <c r="TXN408" s="290"/>
      <c r="TXO408" s="290"/>
      <c r="TXP408" s="290"/>
      <c r="TXQ408" s="290"/>
      <c r="TXR408" s="290"/>
      <c r="TXS408" s="290"/>
      <c r="TXT408" s="290"/>
      <c r="TXU408" s="290"/>
      <c r="TXV408" s="290"/>
      <c r="TXW408" s="290"/>
      <c r="TXX408" s="290"/>
      <c r="TXY408" s="290"/>
      <c r="TXZ408" s="290"/>
      <c r="TYA408" s="290"/>
      <c r="TYB408" s="290"/>
      <c r="TYC408" s="290"/>
      <c r="TYD408" s="290"/>
      <c r="TYE408" s="290"/>
      <c r="TYF408" s="290"/>
      <c r="TYG408" s="290"/>
      <c r="TYH408" s="290"/>
      <c r="TYI408" s="290"/>
      <c r="TYJ408" s="290"/>
      <c r="TYK408" s="290"/>
      <c r="TYL408" s="290"/>
      <c r="TYM408" s="290"/>
      <c r="TYN408" s="290"/>
      <c r="TYO408" s="290"/>
      <c r="TYP408" s="290"/>
      <c r="TYQ408" s="290"/>
      <c r="TYR408" s="290"/>
      <c r="TYS408" s="290"/>
      <c r="TYT408" s="290"/>
      <c r="TYU408" s="290"/>
      <c r="TYV408" s="290"/>
      <c r="TYW408" s="290"/>
      <c r="TYX408" s="290"/>
      <c r="TYY408" s="290"/>
      <c r="TYZ408" s="290"/>
      <c r="TZA408" s="290"/>
      <c r="TZB408" s="290"/>
      <c r="TZC408" s="290"/>
      <c r="TZD408" s="290"/>
      <c r="TZE408" s="290"/>
      <c r="TZF408" s="290"/>
      <c r="TZG408" s="290"/>
      <c r="TZH408" s="290"/>
      <c r="TZI408" s="290"/>
      <c r="TZJ408" s="290"/>
      <c r="TZK408" s="290"/>
      <c r="TZL408" s="290"/>
      <c r="TZM408" s="290"/>
      <c r="TZN408" s="290"/>
      <c r="TZO408" s="290"/>
      <c r="TZP408" s="290"/>
      <c r="TZQ408" s="290"/>
      <c r="TZR408" s="290"/>
      <c r="TZS408" s="290"/>
      <c r="TZT408" s="290"/>
      <c r="TZU408" s="290"/>
      <c r="TZV408" s="290"/>
      <c r="TZW408" s="290"/>
      <c r="TZX408" s="290"/>
      <c r="TZY408" s="290"/>
      <c r="TZZ408" s="290"/>
      <c r="UAA408" s="290"/>
      <c r="UAB408" s="290"/>
      <c r="UAC408" s="290"/>
      <c r="UAD408" s="290"/>
      <c r="UAE408" s="290"/>
      <c r="UAF408" s="290"/>
      <c r="UAG408" s="290"/>
      <c r="UAH408" s="290"/>
      <c r="UAI408" s="290"/>
      <c r="UAJ408" s="290"/>
      <c r="UAK408" s="290"/>
      <c r="UAL408" s="290"/>
      <c r="UAM408" s="290"/>
      <c r="UAN408" s="290"/>
      <c r="UAO408" s="290"/>
      <c r="UAP408" s="290"/>
      <c r="UAQ408" s="290"/>
      <c r="UAR408" s="290"/>
      <c r="UAS408" s="290"/>
      <c r="UAT408" s="290"/>
      <c r="UAU408" s="290"/>
      <c r="UAV408" s="290"/>
      <c r="UAW408" s="290"/>
      <c r="UAX408" s="290"/>
      <c r="UAY408" s="290"/>
      <c r="UAZ408" s="290"/>
      <c r="UBA408" s="290"/>
      <c r="UBB408" s="290"/>
      <c r="UBC408" s="290"/>
      <c r="UBD408" s="290"/>
      <c r="UBE408" s="290"/>
      <c r="UBF408" s="290"/>
      <c r="UBG408" s="290"/>
      <c r="UBH408" s="290"/>
      <c r="UBI408" s="290"/>
      <c r="UBJ408" s="290"/>
      <c r="UBK408" s="290"/>
      <c r="UBL408" s="290"/>
      <c r="UBM408" s="290"/>
      <c r="UBN408" s="290"/>
      <c r="UBO408" s="290"/>
      <c r="UBP408" s="290"/>
      <c r="UBQ408" s="290"/>
      <c r="UBR408" s="290"/>
      <c r="UBS408" s="290"/>
      <c r="UBT408" s="290"/>
      <c r="UBU408" s="290"/>
      <c r="UBV408" s="290"/>
      <c r="UBW408" s="290"/>
      <c r="UBX408" s="290"/>
      <c r="UBY408" s="290"/>
      <c r="UBZ408" s="290"/>
      <c r="UCA408" s="290"/>
      <c r="UCB408" s="290"/>
      <c r="UCC408" s="290"/>
      <c r="UCD408" s="290"/>
      <c r="UCE408" s="290"/>
      <c r="UCF408" s="290"/>
      <c r="UCG408" s="290"/>
      <c r="UCH408" s="290"/>
      <c r="UCI408" s="290"/>
      <c r="UCJ408" s="290"/>
      <c r="UCK408" s="290"/>
      <c r="UCL408" s="290"/>
      <c r="UCM408" s="290"/>
      <c r="UCN408" s="290"/>
      <c r="UCO408" s="290"/>
      <c r="UCP408" s="290"/>
      <c r="UCQ408" s="290"/>
      <c r="UCR408" s="290"/>
      <c r="UCS408" s="290"/>
      <c r="UCT408" s="290"/>
      <c r="UCU408" s="290"/>
      <c r="UCV408" s="290"/>
      <c r="UCW408" s="290"/>
      <c r="UCX408" s="290"/>
      <c r="UCY408" s="290"/>
      <c r="UCZ408" s="290"/>
      <c r="UDA408" s="290"/>
      <c r="UDB408" s="290"/>
      <c r="UDC408" s="290"/>
      <c r="UDD408" s="290"/>
      <c r="UDE408" s="290"/>
      <c r="UDF408" s="290"/>
      <c r="UDG408" s="290"/>
      <c r="UDH408" s="290"/>
      <c r="UDI408" s="290"/>
      <c r="UDJ408" s="290"/>
      <c r="UDK408" s="290"/>
      <c r="UDL408" s="290"/>
      <c r="UDM408" s="290"/>
      <c r="UDN408" s="290"/>
      <c r="UDO408" s="290"/>
      <c r="UDP408" s="290"/>
      <c r="UDQ408" s="290"/>
      <c r="UDR408" s="290"/>
      <c r="UDS408" s="290"/>
      <c r="UDT408" s="290"/>
      <c r="UDU408" s="290"/>
      <c r="UDV408" s="290"/>
      <c r="UDW408" s="290"/>
      <c r="UDX408" s="290"/>
      <c r="UDY408" s="290"/>
      <c r="UDZ408" s="290"/>
      <c r="UEA408" s="290"/>
      <c r="UEB408" s="290"/>
      <c r="UEC408" s="290"/>
      <c r="UED408" s="290"/>
      <c r="UEE408" s="290"/>
      <c r="UEF408" s="290"/>
      <c r="UEG408" s="290"/>
      <c r="UEH408" s="290"/>
      <c r="UEI408" s="290"/>
      <c r="UEJ408" s="290"/>
      <c r="UEK408" s="290"/>
      <c r="UEL408" s="290"/>
      <c r="UEM408" s="290"/>
      <c r="UEN408" s="290"/>
      <c r="UEO408" s="290"/>
      <c r="UEP408" s="290"/>
      <c r="UEQ408" s="290"/>
      <c r="UER408" s="290"/>
      <c r="UES408" s="290"/>
      <c r="UET408" s="290"/>
      <c r="UEU408" s="290"/>
      <c r="UEV408" s="290"/>
      <c r="UEW408" s="290"/>
      <c r="UEX408" s="290"/>
      <c r="UEY408" s="290"/>
      <c r="UEZ408" s="290"/>
      <c r="UFA408" s="290"/>
      <c r="UFB408" s="290"/>
      <c r="UFC408" s="290"/>
      <c r="UFD408" s="290"/>
      <c r="UFE408" s="290"/>
      <c r="UFF408" s="290"/>
      <c r="UFG408" s="290"/>
      <c r="UFH408" s="290"/>
      <c r="UFI408" s="290"/>
      <c r="UFJ408" s="290"/>
      <c r="UFK408" s="290"/>
      <c r="UFL408" s="290"/>
      <c r="UFM408" s="290"/>
      <c r="UFN408" s="290"/>
      <c r="UFO408" s="290"/>
      <c r="UFP408" s="290"/>
      <c r="UFQ408" s="290"/>
      <c r="UFR408" s="290"/>
      <c r="UFS408" s="290"/>
      <c r="UFT408" s="290"/>
      <c r="UFU408" s="290"/>
      <c r="UFV408" s="290"/>
      <c r="UFW408" s="290"/>
      <c r="UFX408" s="290"/>
      <c r="UFY408" s="290"/>
      <c r="UFZ408" s="290"/>
      <c r="UGA408" s="290"/>
      <c r="UGB408" s="290"/>
      <c r="UGC408" s="290"/>
      <c r="UGD408" s="290"/>
      <c r="UGE408" s="290"/>
      <c r="UGF408" s="290"/>
      <c r="UGG408" s="290"/>
      <c r="UGH408" s="290"/>
      <c r="UGI408" s="290"/>
      <c r="UGJ408" s="290"/>
      <c r="UGK408" s="290"/>
      <c r="UGL408" s="290"/>
      <c r="UGM408" s="290"/>
      <c r="UGN408" s="290"/>
      <c r="UGO408" s="290"/>
      <c r="UGP408" s="290"/>
      <c r="UGQ408" s="290"/>
      <c r="UGR408" s="290"/>
      <c r="UGS408" s="290"/>
      <c r="UGT408" s="290"/>
      <c r="UGU408" s="290"/>
      <c r="UGV408" s="290"/>
      <c r="UGW408" s="290"/>
      <c r="UGX408" s="290"/>
      <c r="UGY408" s="290"/>
      <c r="UGZ408" s="290"/>
      <c r="UHA408" s="290"/>
      <c r="UHB408" s="290"/>
      <c r="UHC408" s="290"/>
      <c r="UHD408" s="290"/>
      <c r="UHE408" s="290"/>
      <c r="UHF408" s="290"/>
      <c r="UHG408" s="290"/>
      <c r="UHH408" s="290"/>
      <c r="UHI408" s="290"/>
      <c r="UHJ408" s="290"/>
      <c r="UHK408" s="290"/>
      <c r="UHL408" s="290"/>
      <c r="UHM408" s="290"/>
      <c r="UHN408" s="290"/>
      <c r="UHO408" s="290"/>
      <c r="UHP408" s="290"/>
      <c r="UHQ408" s="290"/>
      <c r="UHR408" s="290"/>
      <c r="UHS408" s="290"/>
      <c r="UHT408" s="290"/>
      <c r="UHU408" s="290"/>
      <c r="UHV408" s="290"/>
      <c r="UHW408" s="290"/>
      <c r="UHX408" s="290"/>
      <c r="UHY408" s="290"/>
      <c r="UHZ408" s="290"/>
      <c r="UIA408" s="290"/>
      <c r="UIB408" s="290"/>
      <c r="UIC408" s="290"/>
      <c r="UID408" s="290"/>
      <c r="UIE408" s="290"/>
      <c r="UIF408" s="290"/>
      <c r="UIG408" s="290"/>
      <c r="UIH408" s="290"/>
      <c r="UII408" s="290"/>
      <c r="UIJ408" s="290"/>
      <c r="UIK408" s="290"/>
      <c r="UIL408" s="290"/>
      <c r="UIM408" s="290"/>
      <c r="UIN408" s="290"/>
      <c r="UIO408" s="290"/>
      <c r="UIP408" s="290"/>
      <c r="UIQ408" s="290"/>
      <c r="UIR408" s="290"/>
      <c r="UIS408" s="290"/>
      <c r="UIT408" s="290"/>
      <c r="UIU408" s="290"/>
      <c r="UIV408" s="290"/>
      <c r="UIW408" s="290"/>
      <c r="UIX408" s="290"/>
      <c r="UIY408" s="290"/>
      <c r="UIZ408" s="290"/>
      <c r="UJA408" s="290"/>
      <c r="UJB408" s="290"/>
      <c r="UJC408" s="290"/>
      <c r="UJD408" s="290"/>
      <c r="UJE408" s="290"/>
      <c r="UJF408" s="290"/>
      <c r="UJG408" s="290"/>
      <c r="UJH408" s="290"/>
      <c r="UJI408" s="290"/>
      <c r="UJJ408" s="290"/>
      <c r="UJK408" s="290"/>
      <c r="UJL408" s="290"/>
      <c r="UJM408" s="290"/>
      <c r="UJN408" s="290"/>
      <c r="UJO408" s="290"/>
      <c r="UJP408" s="290"/>
      <c r="UJQ408" s="290"/>
      <c r="UJR408" s="290"/>
      <c r="UJS408" s="290"/>
      <c r="UJT408" s="290"/>
      <c r="UJU408" s="290"/>
      <c r="UJV408" s="290"/>
      <c r="UJW408" s="290"/>
      <c r="UJX408" s="290"/>
      <c r="UJY408" s="290"/>
      <c r="UJZ408" s="290"/>
      <c r="UKA408" s="290"/>
      <c r="UKB408" s="290"/>
      <c r="UKC408" s="290"/>
      <c r="UKD408" s="290"/>
      <c r="UKE408" s="290"/>
      <c r="UKF408" s="290"/>
      <c r="UKG408" s="290"/>
      <c r="UKH408" s="290"/>
      <c r="UKI408" s="290"/>
      <c r="UKJ408" s="290"/>
      <c r="UKK408" s="290"/>
      <c r="UKL408" s="290"/>
      <c r="UKM408" s="290"/>
      <c r="UKN408" s="290"/>
      <c r="UKO408" s="290"/>
      <c r="UKP408" s="290"/>
      <c r="UKQ408" s="290"/>
      <c r="UKR408" s="290"/>
      <c r="UKS408" s="290"/>
      <c r="UKT408" s="290"/>
      <c r="UKU408" s="290"/>
      <c r="UKV408" s="290"/>
      <c r="UKW408" s="290"/>
      <c r="UKX408" s="290"/>
      <c r="UKY408" s="290"/>
      <c r="UKZ408" s="290"/>
      <c r="ULA408" s="290"/>
      <c r="ULB408" s="290"/>
      <c r="ULC408" s="290"/>
      <c r="ULD408" s="290"/>
      <c r="ULE408" s="290"/>
      <c r="ULF408" s="290"/>
      <c r="ULG408" s="290"/>
      <c r="ULH408" s="290"/>
      <c r="ULI408" s="290"/>
      <c r="ULJ408" s="290"/>
      <c r="ULK408" s="290"/>
      <c r="ULL408" s="290"/>
      <c r="ULM408" s="290"/>
      <c r="ULN408" s="290"/>
      <c r="ULO408" s="290"/>
      <c r="ULP408" s="290"/>
      <c r="ULQ408" s="290"/>
      <c r="ULR408" s="290"/>
      <c r="ULS408" s="290"/>
      <c r="ULT408" s="290"/>
      <c r="ULU408" s="290"/>
      <c r="ULV408" s="290"/>
      <c r="ULW408" s="290"/>
      <c r="ULX408" s="290"/>
      <c r="ULY408" s="290"/>
      <c r="ULZ408" s="290"/>
      <c r="UMA408" s="290"/>
      <c r="UMB408" s="290"/>
      <c r="UMC408" s="290"/>
      <c r="UMD408" s="290"/>
      <c r="UME408" s="290"/>
      <c r="UMF408" s="290"/>
      <c r="UMG408" s="290"/>
      <c r="UMH408" s="290"/>
      <c r="UMI408" s="290"/>
      <c r="UMJ408" s="290"/>
      <c r="UMK408" s="290"/>
      <c r="UML408" s="290"/>
      <c r="UMM408" s="290"/>
      <c r="UMN408" s="290"/>
      <c r="UMO408" s="290"/>
      <c r="UMP408" s="290"/>
      <c r="UMQ408" s="290"/>
      <c r="UMR408" s="290"/>
      <c r="UMS408" s="290"/>
      <c r="UMT408" s="290"/>
      <c r="UMU408" s="290"/>
      <c r="UMV408" s="290"/>
      <c r="UMW408" s="290"/>
      <c r="UMX408" s="290"/>
      <c r="UMY408" s="290"/>
      <c r="UMZ408" s="290"/>
      <c r="UNA408" s="290"/>
      <c r="UNB408" s="290"/>
      <c r="UNC408" s="290"/>
      <c r="UND408" s="290"/>
      <c r="UNE408" s="290"/>
      <c r="UNF408" s="290"/>
      <c r="UNG408" s="290"/>
      <c r="UNH408" s="290"/>
      <c r="UNI408" s="290"/>
      <c r="UNJ408" s="290"/>
      <c r="UNK408" s="290"/>
      <c r="UNL408" s="290"/>
      <c r="UNM408" s="290"/>
      <c r="UNN408" s="290"/>
      <c r="UNO408" s="290"/>
      <c r="UNP408" s="290"/>
      <c r="UNQ408" s="290"/>
      <c r="UNR408" s="290"/>
      <c r="UNS408" s="290"/>
      <c r="UNT408" s="290"/>
      <c r="UNU408" s="290"/>
      <c r="UNV408" s="290"/>
      <c r="UNW408" s="290"/>
      <c r="UNX408" s="290"/>
      <c r="UNY408" s="290"/>
      <c r="UNZ408" s="290"/>
      <c r="UOA408" s="290"/>
      <c r="UOB408" s="290"/>
      <c r="UOC408" s="290"/>
      <c r="UOD408" s="290"/>
      <c r="UOE408" s="290"/>
      <c r="UOF408" s="290"/>
      <c r="UOG408" s="290"/>
      <c r="UOH408" s="290"/>
      <c r="UOI408" s="290"/>
      <c r="UOJ408" s="290"/>
      <c r="UOK408" s="290"/>
      <c r="UOL408" s="290"/>
      <c r="UOM408" s="290"/>
      <c r="UON408" s="290"/>
      <c r="UOO408" s="290"/>
      <c r="UOP408" s="290"/>
      <c r="UOQ408" s="290"/>
      <c r="UOR408" s="290"/>
      <c r="UOS408" s="290"/>
      <c r="UOT408" s="290"/>
      <c r="UOU408" s="290"/>
      <c r="UOV408" s="290"/>
      <c r="UOW408" s="290"/>
      <c r="UOX408" s="290"/>
      <c r="UOY408" s="290"/>
      <c r="UOZ408" s="290"/>
      <c r="UPA408" s="290"/>
      <c r="UPB408" s="290"/>
      <c r="UPC408" s="290"/>
      <c r="UPD408" s="290"/>
      <c r="UPE408" s="290"/>
      <c r="UPF408" s="290"/>
      <c r="UPG408" s="290"/>
      <c r="UPH408" s="290"/>
      <c r="UPI408" s="290"/>
      <c r="UPJ408" s="290"/>
      <c r="UPK408" s="290"/>
      <c r="UPL408" s="290"/>
      <c r="UPM408" s="290"/>
      <c r="UPN408" s="290"/>
      <c r="UPO408" s="290"/>
      <c r="UPP408" s="290"/>
      <c r="UPQ408" s="290"/>
      <c r="UPR408" s="290"/>
      <c r="UPS408" s="290"/>
      <c r="UPT408" s="290"/>
      <c r="UPU408" s="290"/>
      <c r="UPV408" s="290"/>
      <c r="UPW408" s="290"/>
      <c r="UPX408" s="290"/>
      <c r="UPY408" s="290"/>
      <c r="UPZ408" s="290"/>
      <c r="UQA408" s="290"/>
      <c r="UQB408" s="290"/>
      <c r="UQC408" s="290"/>
      <c r="UQD408" s="290"/>
      <c r="UQE408" s="290"/>
      <c r="UQF408" s="290"/>
      <c r="UQG408" s="290"/>
      <c r="UQH408" s="290"/>
      <c r="UQI408" s="290"/>
      <c r="UQJ408" s="290"/>
      <c r="UQK408" s="290"/>
      <c r="UQL408" s="290"/>
      <c r="UQM408" s="290"/>
      <c r="UQN408" s="290"/>
      <c r="UQO408" s="290"/>
      <c r="UQP408" s="290"/>
      <c r="UQQ408" s="290"/>
      <c r="UQR408" s="290"/>
      <c r="UQS408" s="290"/>
      <c r="UQT408" s="290"/>
      <c r="UQU408" s="290"/>
      <c r="UQV408" s="290"/>
      <c r="UQW408" s="290"/>
      <c r="UQX408" s="290"/>
      <c r="UQY408" s="290"/>
      <c r="UQZ408" s="290"/>
      <c r="URA408" s="290"/>
      <c r="URB408" s="290"/>
      <c r="URC408" s="290"/>
      <c r="URD408" s="290"/>
      <c r="URE408" s="290"/>
      <c r="URF408" s="290"/>
      <c r="URG408" s="290"/>
      <c r="URH408" s="290"/>
      <c r="URI408" s="290"/>
      <c r="URJ408" s="290"/>
      <c r="URK408" s="290"/>
      <c r="URL408" s="290"/>
      <c r="URM408" s="290"/>
      <c r="URN408" s="290"/>
      <c r="URO408" s="290"/>
      <c r="URP408" s="290"/>
      <c r="URQ408" s="290"/>
      <c r="URR408" s="290"/>
      <c r="URS408" s="290"/>
      <c r="URT408" s="290"/>
      <c r="URU408" s="290"/>
      <c r="URV408" s="290"/>
      <c r="URW408" s="290"/>
      <c r="URX408" s="290"/>
      <c r="URY408" s="290"/>
      <c r="URZ408" s="290"/>
      <c r="USA408" s="290"/>
      <c r="USB408" s="290"/>
      <c r="USC408" s="290"/>
      <c r="USD408" s="290"/>
      <c r="USE408" s="290"/>
      <c r="USF408" s="290"/>
      <c r="USG408" s="290"/>
      <c r="USH408" s="290"/>
      <c r="USI408" s="290"/>
      <c r="USJ408" s="290"/>
      <c r="USK408" s="290"/>
      <c r="USL408" s="290"/>
      <c r="USM408" s="290"/>
      <c r="USN408" s="290"/>
      <c r="USO408" s="290"/>
      <c r="USP408" s="290"/>
      <c r="USQ408" s="290"/>
      <c r="USR408" s="290"/>
      <c r="USS408" s="290"/>
      <c r="UST408" s="290"/>
      <c r="USU408" s="290"/>
      <c r="USV408" s="290"/>
      <c r="USW408" s="290"/>
      <c r="USX408" s="290"/>
      <c r="USY408" s="290"/>
      <c r="USZ408" s="290"/>
      <c r="UTA408" s="290"/>
      <c r="UTB408" s="290"/>
      <c r="UTC408" s="290"/>
      <c r="UTD408" s="290"/>
      <c r="UTE408" s="290"/>
      <c r="UTF408" s="290"/>
      <c r="UTG408" s="290"/>
      <c r="UTH408" s="290"/>
      <c r="UTI408" s="290"/>
      <c r="UTJ408" s="290"/>
      <c r="UTK408" s="290"/>
      <c r="UTL408" s="290"/>
      <c r="UTM408" s="290"/>
      <c r="UTN408" s="290"/>
      <c r="UTO408" s="290"/>
      <c r="UTP408" s="290"/>
      <c r="UTQ408" s="290"/>
      <c r="UTR408" s="290"/>
      <c r="UTS408" s="290"/>
      <c r="UTT408" s="290"/>
      <c r="UTU408" s="290"/>
      <c r="UTV408" s="290"/>
      <c r="UTW408" s="290"/>
      <c r="UTX408" s="290"/>
      <c r="UTY408" s="290"/>
      <c r="UTZ408" s="290"/>
      <c r="UUA408" s="290"/>
      <c r="UUB408" s="290"/>
      <c r="UUC408" s="290"/>
      <c r="UUD408" s="290"/>
      <c r="UUE408" s="290"/>
      <c r="UUF408" s="290"/>
      <c r="UUG408" s="290"/>
      <c r="UUH408" s="290"/>
      <c r="UUI408" s="290"/>
      <c r="UUJ408" s="290"/>
      <c r="UUK408" s="290"/>
      <c r="UUL408" s="290"/>
      <c r="UUM408" s="290"/>
      <c r="UUN408" s="290"/>
      <c r="UUO408" s="290"/>
      <c r="UUP408" s="290"/>
      <c r="UUQ408" s="290"/>
      <c r="UUR408" s="290"/>
      <c r="UUS408" s="290"/>
      <c r="UUT408" s="290"/>
      <c r="UUU408" s="290"/>
      <c r="UUV408" s="290"/>
      <c r="UUW408" s="290"/>
      <c r="UUX408" s="290"/>
      <c r="UUY408" s="290"/>
      <c r="UUZ408" s="290"/>
      <c r="UVA408" s="290"/>
      <c r="UVB408" s="290"/>
      <c r="UVC408" s="290"/>
      <c r="UVD408" s="290"/>
      <c r="UVE408" s="290"/>
      <c r="UVF408" s="290"/>
      <c r="UVG408" s="290"/>
      <c r="UVH408" s="290"/>
      <c r="UVI408" s="290"/>
      <c r="UVJ408" s="290"/>
      <c r="UVK408" s="290"/>
      <c r="UVL408" s="290"/>
      <c r="UVM408" s="290"/>
      <c r="UVN408" s="290"/>
      <c r="UVO408" s="290"/>
      <c r="UVP408" s="290"/>
      <c r="UVQ408" s="290"/>
      <c r="UVR408" s="290"/>
      <c r="UVS408" s="290"/>
      <c r="UVT408" s="290"/>
      <c r="UVU408" s="290"/>
      <c r="UVV408" s="290"/>
      <c r="UVW408" s="290"/>
      <c r="UVX408" s="290"/>
      <c r="UVY408" s="290"/>
      <c r="UVZ408" s="290"/>
      <c r="UWA408" s="290"/>
      <c r="UWB408" s="290"/>
      <c r="UWC408" s="290"/>
      <c r="UWD408" s="290"/>
      <c r="UWE408" s="290"/>
      <c r="UWF408" s="290"/>
      <c r="UWG408" s="290"/>
      <c r="UWH408" s="290"/>
      <c r="UWI408" s="290"/>
      <c r="UWJ408" s="290"/>
      <c r="UWK408" s="290"/>
      <c r="UWL408" s="290"/>
      <c r="UWM408" s="290"/>
      <c r="UWN408" s="290"/>
      <c r="UWO408" s="290"/>
      <c r="UWP408" s="290"/>
      <c r="UWQ408" s="290"/>
      <c r="UWR408" s="290"/>
      <c r="UWS408" s="290"/>
      <c r="UWT408" s="290"/>
      <c r="UWU408" s="290"/>
      <c r="UWV408" s="290"/>
      <c r="UWW408" s="290"/>
      <c r="UWX408" s="290"/>
      <c r="UWY408" s="290"/>
      <c r="UWZ408" s="290"/>
      <c r="UXA408" s="290"/>
      <c r="UXB408" s="290"/>
      <c r="UXC408" s="290"/>
      <c r="UXD408" s="290"/>
      <c r="UXE408" s="290"/>
      <c r="UXF408" s="290"/>
      <c r="UXG408" s="290"/>
      <c r="UXH408" s="290"/>
      <c r="UXI408" s="290"/>
      <c r="UXJ408" s="290"/>
      <c r="UXK408" s="290"/>
      <c r="UXL408" s="290"/>
      <c r="UXM408" s="290"/>
      <c r="UXN408" s="290"/>
      <c r="UXO408" s="290"/>
      <c r="UXP408" s="290"/>
      <c r="UXQ408" s="290"/>
      <c r="UXR408" s="290"/>
      <c r="UXS408" s="290"/>
      <c r="UXT408" s="290"/>
      <c r="UXU408" s="290"/>
      <c r="UXV408" s="290"/>
      <c r="UXW408" s="290"/>
      <c r="UXX408" s="290"/>
      <c r="UXY408" s="290"/>
      <c r="UXZ408" s="290"/>
      <c r="UYA408" s="290"/>
      <c r="UYB408" s="290"/>
      <c r="UYC408" s="290"/>
      <c r="UYD408" s="290"/>
      <c r="UYE408" s="290"/>
      <c r="UYF408" s="290"/>
      <c r="UYG408" s="290"/>
      <c r="UYH408" s="290"/>
      <c r="UYI408" s="290"/>
      <c r="UYJ408" s="290"/>
      <c r="UYK408" s="290"/>
      <c r="UYL408" s="290"/>
      <c r="UYM408" s="290"/>
      <c r="UYN408" s="290"/>
      <c r="UYO408" s="290"/>
      <c r="UYP408" s="290"/>
      <c r="UYQ408" s="290"/>
      <c r="UYR408" s="290"/>
      <c r="UYS408" s="290"/>
      <c r="UYT408" s="290"/>
      <c r="UYU408" s="290"/>
      <c r="UYV408" s="290"/>
      <c r="UYW408" s="290"/>
      <c r="UYX408" s="290"/>
      <c r="UYY408" s="290"/>
      <c r="UYZ408" s="290"/>
      <c r="UZA408" s="290"/>
      <c r="UZB408" s="290"/>
      <c r="UZC408" s="290"/>
      <c r="UZD408" s="290"/>
      <c r="UZE408" s="290"/>
      <c r="UZF408" s="290"/>
      <c r="UZG408" s="290"/>
      <c r="UZH408" s="290"/>
      <c r="UZI408" s="290"/>
      <c r="UZJ408" s="290"/>
      <c r="UZK408" s="290"/>
      <c r="UZL408" s="290"/>
      <c r="UZM408" s="290"/>
      <c r="UZN408" s="290"/>
      <c r="UZO408" s="290"/>
      <c r="UZP408" s="290"/>
      <c r="UZQ408" s="290"/>
      <c r="UZR408" s="290"/>
      <c r="UZS408" s="290"/>
      <c r="UZT408" s="290"/>
      <c r="UZU408" s="290"/>
      <c r="UZV408" s="290"/>
      <c r="UZW408" s="290"/>
      <c r="UZX408" s="290"/>
      <c r="UZY408" s="290"/>
      <c r="UZZ408" s="290"/>
      <c r="VAA408" s="290"/>
      <c r="VAB408" s="290"/>
      <c r="VAC408" s="290"/>
      <c r="VAD408" s="290"/>
      <c r="VAE408" s="290"/>
      <c r="VAF408" s="290"/>
      <c r="VAG408" s="290"/>
      <c r="VAH408" s="290"/>
      <c r="VAI408" s="290"/>
      <c r="VAJ408" s="290"/>
      <c r="VAK408" s="290"/>
      <c r="VAL408" s="290"/>
      <c r="VAM408" s="290"/>
      <c r="VAN408" s="290"/>
      <c r="VAO408" s="290"/>
      <c r="VAP408" s="290"/>
      <c r="VAQ408" s="290"/>
      <c r="VAR408" s="290"/>
      <c r="VAS408" s="290"/>
      <c r="VAT408" s="290"/>
      <c r="VAU408" s="290"/>
      <c r="VAV408" s="290"/>
      <c r="VAW408" s="290"/>
      <c r="VAX408" s="290"/>
      <c r="VAY408" s="290"/>
      <c r="VAZ408" s="290"/>
      <c r="VBA408" s="290"/>
      <c r="VBB408" s="290"/>
      <c r="VBC408" s="290"/>
      <c r="VBD408" s="290"/>
      <c r="VBE408" s="290"/>
      <c r="VBF408" s="290"/>
      <c r="VBG408" s="290"/>
      <c r="VBH408" s="290"/>
      <c r="VBI408" s="290"/>
      <c r="VBJ408" s="290"/>
      <c r="VBK408" s="290"/>
      <c r="VBL408" s="290"/>
      <c r="VBM408" s="290"/>
      <c r="VBN408" s="290"/>
      <c r="VBO408" s="290"/>
      <c r="VBP408" s="290"/>
      <c r="VBQ408" s="290"/>
      <c r="VBR408" s="290"/>
      <c r="VBS408" s="290"/>
      <c r="VBT408" s="290"/>
      <c r="VBU408" s="290"/>
      <c r="VBV408" s="290"/>
      <c r="VBW408" s="290"/>
      <c r="VBX408" s="290"/>
      <c r="VBY408" s="290"/>
      <c r="VBZ408" s="290"/>
      <c r="VCA408" s="290"/>
      <c r="VCB408" s="290"/>
      <c r="VCC408" s="290"/>
      <c r="VCD408" s="290"/>
      <c r="VCE408" s="290"/>
      <c r="VCF408" s="290"/>
      <c r="VCG408" s="290"/>
      <c r="VCH408" s="290"/>
      <c r="VCI408" s="290"/>
      <c r="VCJ408" s="290"/>
      <c r="VCK408" s="290"/>
      <c r="VCL408" s="290"/>
      <c r="VCM408" s="290"/>
      <c r="VCN408" s="290"/>
      <c r="VCO408" s="290"/>
      <c r="VCP408" s="290"/>
      <c r="VCQ408" s="290"/>
      <c r="VCR408" s="290"/>
      <c r="VCS408" s="290"/>
      <c r="VCT408" s="290"/>
      <c r="VCU408" s="290"/>
      <c r="VCV408" s="290"/>
      <c r="VCW408" s="290"/>
      <c r="VCX408" s="290"/>
      <c r="VCY408" s="290"/>
      <c r="VCZ408" s="290"/>
      <c r="VDA408" s="290"/>
      <c r="VDB408" s="290"/>
      <c r="VDC408" s="290"/>
      <c r="VDD408" s="290"/>
      <c r="VDE408" s="290"/>
      <c r="VDF408" s="290"/>
      <c r="VDG408" s="290"/>
      <c r="VDH408" s="290"/>
      <c r="VDI408" s="290"/>
      <c r="VDJ408" s="290"/>
      <c r="VDK408" s="290"/>
      <c r="VDL408" s="290"/>
      <c r="VDM408" s="290"/>
      <c r="VDN408" s="290"/>
      <c r="VDO408" s="290"/>
      <c r="VDP408" s="290"/>
      <c r="VDQ408" s="290"/>
      <c r="VDR408" s="290"/>
      <c r="VDS408" s="290"/>
      <c r="VDT408" s="290"/>
      <c r="VDU408" s="290"/>
      <c r="VDV408" s="290"/>
      <c r="VDW408" s="290"/>
      <c r="VDX408" s="290"/>
      <c r="VDY408" s="290"/>
      <c r="VDZ408" s="290"/>
      <c r="VEA408" s="290"/>
      <c r="VEB408" s="290"/>
      <c r="VEC408" s="290"/>
      <c r="VED408" s="290"/>
      <c r="VEE408" s="290"/>
      <c r="VEF408" s="290"/>
      <c r="VEG408" s="290"/>
      <c r="VEH408" s="290"/>
      <c r="VEI408" s="290"/>
      <c r="VEJ408" s="290"/>
      <c r="VEK408" s="290"/>
      <c r="VEL408" s="290"/>
      <c r="VEM408" s="290"/>
      <c r="VEN408" s="290"/>
      <c r="VEO408" s="290"/>
      <c r="VEP408" s="290"/>
      <c r="VEQ408" s="290"/>
      <c r="VER408" s="290"/>
      <c r="VES408" s="290"/>
      <c r="VET408" s="290"/>
      <c r="VEU408" s="290"/>
      <c r="VEV408" s="290"/>
      <c r="VEW408" s="290"/>
      <c r="VEX408" s="290"/>
      <c r="VEY408" s="290"/>
      <c r="VEZ408" s="290"/>
      <c r="VFA408" s="290"/>
      <c r="VFB408" s="290"/>
      <c r="VFC408" s="290"/>
      <c r="VFD408" s="290"/>
      <c r="VFE408" s="290"/>
      <c r="VFF408" s="290"/>
      <c r="VFG408" s="290"/>
      <c r="VFH408" s="290"/>
      <c r="VFI408" s="290"/>
      <c r="VFJ408" s="290"/>
      <c r="VFK408" s="290"/>
      <c r="VFL408" s="290"/>
      <c r="VFM408" s="290"/>
      <c r="VFN408" s="290"/>
      <c r="VFO408" s="290"/>
      <c r="VFP408" s="290"/>
      <c r="VFQ408" s="290"/>
      <c r="VFR408" s="290"/>
      <c r="VFS408" s="290"/>
      <c r="VFT408" s="290"/>
      <c r="VFU408" s="290"/>
      <c r="VFV408" s="290"/>
      <c r="VFW408" s="290"/>
      <c r="VFX408" s="290"/>
      <c r="VFY408" s="290"/>
      <c r="VFZ408" s="290"/>
      <c r="VGA408" s="290"/>
      <c r="VGB408" s="290"/>
      <c r="VGC408" s="290"/>
      <c r="VGD408" s="290"/>
      <c r="VGE408" s="290"/>
      <c r="VGF408" s="290"/>
      <c r="VGG408" s="290"/>
      <c r="VGH408" s="290"/>
      <c r="VGI408" s="290"/>
      <c r="VGJ408" s="290"/>
      <c r="VGK408" s="290"/>
      <c r="VGL408" s="290"/>
      <c r="VGM408" s="290"/>
      <c r="VGN408" s="290"/>
      <c r="VGO408" s="290"/>
      <c r="VGP408" s="290"/>
      <c r="VGQ408" s="290"/>
      <c r="VGR408" s="290"/>
      <c r="VGS408" s="290"/>
      <c r="VGT408" s="290"/>
      <c r="VGU408" s="290"/>
      <c r="VGV408" s="290"/>
      <c r="VGW408" s="290"/>
      <c r="VGX408" s="290"/>
      <c r="VGY408" s="290"/>
      <c r="VGZ408" s="290"/>
      <c r="VHA408" s="290"/>
      <c r="VHB408" s="290"/>
      <c r="VHC408" s="290"/>
      <c r="VHD408" s="290"/>
      <c r="VHE408" s="290"/>
      <c r="VHF408" s="290"/>
      <c r="VHG408" s="290"/>
      <c r="VHH408" s="290"/>
      <c r="VHI408" s="290"/>
      <c r="VHJ408" s="290"/>
      <c r="VHK408" s="290"/>
      <c r="VHL408" s="290"/>
      <c r="VHM408" s="290"/>
      <c r="VHN408" s="290"/>
      <c r="VHO408" s="290"/>
      <c r="VHP408" s="290"/>
      <c r="VHQ408" s="290"/>
      <c r="VHR408" s="290"/>
      <c r="VHS408" s="290"/>
      <c r="VHT408" s="290"/>
      <c r="VHU408" s="290"/>
      <c r="VHV408" s="290"/>
      <c r="VHW408" s="290"/>
      <c r="VHX408" s="290"/>
      <c r="VHY408" s="290"/>
      <c r="VHZ408" s="290"/>
      <c r="VIA408" s="290"/>
      <c r="VIB408" s="290"/>
      <c r="VIC408" s="290"/>
      <c r="VID408" s="290"/>
      <c r="VIE408" s="290"/>
      <c r="VIF408" s="290"/>
      <c r="VIG408" s="290"/>
      <c r="VIH408" s="290"/>
      <c r="VII408" s="290"/>
      <c r="VIJ408" s="290"/>
      <c r="VIK408" s="290"/>
      <c r="VIL408" s="290"/>
      <c r="VIM408" s="290"/>
      <c r="VIN408" s="290"/>
      <c r="VIO408" s="290"/>
      <c r="VIP408" s="290"/>
      <c r="VIQ408" s="290"/>
      <c r="VIR408" s="290"/>
      <c r="VIS408" s="290"/>
      <c r="VIT408" s="290"/>
      <c r="VIU408" s="290"/>
      <c r="VIV408" s="290"/>
      <c r="VIW408" s="290"/>
      <c r="VIX408" s="290"/>
      <c r="VIY408" s="290"/>
      <c r="VIZ408" s="290"/>
      <c r="VJA408" s="290"/>
      <c r="VJB408" s="290"/>
      <c r="VJC408" s="290"/>
      <c r="VJD408" s="290"/>
      <c r="VJE408" s="290"/>
      <c r="VJF408" s="290"/>
      <c r="VJG408" s="290"/>
      <c r="VJH408" s="290"/>
      <c r="VJI408" s="290"/>
      <c r="VJJ408" s="290"/>
      <c r="VJK408" s="290"/>
      <c r="VJL408" s="290"/>
      <c r="VJM408" s="290"/>
      <c r="VJN408" s="290"/>
      <c r="VJO408" s="290"/>
      <c r="VJP408" s="290"/>
      <c r="VJQ408" s="290"/>
      <c r="VJR408" s="290"/>
      <c r="VJS408" s="290"/>
      <c r="VJT408" s="290"/>
      <c r="VJU408" s="290"/>
      <c r="VJV408" s="290"/>
      <c r="VJW408" s="290"/>
      <c r="VJX408" s="290"/>
      <c r="VJY408" s="290"/>
      <c r="VJZ408" s="290"/>
      <c r="VKA408" s="290"/>
      <c r="VKB408" s="290"/>
      <c r="VKC408" s="290"/>
      <c r="VKD408" s="290"/>
      <c r="VKE408" s="290"/>
      <c r="VKF408" s="290"/>
      <c r="VKG408" s="290"/>
      <c r="VKH408" s="290"/>
      <c r="VKI408" s="290"/>
      <c r="VKJ408" s="290"/>
      <c r="VKK408" s="290"/>
      <c r="VKL408" s="290"/>
      <c r="VKM408" s="290"/>
      <c r="VKN408" s="290"/>
      <c r="VKO408" s="290"/>
      <c r="VKP408" s="290"/>
      <c r="VKQ408" s="290"/>
      <c r="VKR408" s="290"/>
      <c r="VKS408" s="290"/>
      <c r="VKT408" s="290"/>
      <c r="VKU408" s="290"/>
      <c r="VKV408" s="290"/>
      <c r="VKW408" s="290"/>
      <c r="VKX408" s="290"/>
      <c r="VKY408" s="290"/>
      <c r="VKZ408" s="290"/>
      <c r="VLA408" s="290"/>
      <c r="VLB408" s="290"/>
      <c r="VLC408" s="290"/>
      <c r="VLD408" s="290"/>
      <c r="VLE408" s="290"/>
      <c r="VLF408" s="290"/>
      <c r="VLG408" s="290"/>
      <c r="VLH408" s="290"/>
      <c r="VLI408" s="290"/>
      <c r="VLJ408" s="290"/>
      <c r="VLK408" s="290"/>
      <c r="VLL408" s="290"/>
      <c r="VLM408" s="290"/>
      <c r="VLN408" s="290"/>
      <c r="VLO408" s="290"/>
      <c r="VLP408" s="290"/>
      <c r="VLQ408" s="290"/>
      <c r="VLR408" s="290"/>
      <c r="VLS408" s="290"/>
      <c r="VLT408" s="290"/>
      <c r="VLU408" s="290"/>
      <c r="VLV408" s="290"/>
      <c r="VLW408" s="290"/>
      <c r="VLX408" s="290"/>
      <c r="VLY408" s="290"/>
      <c r="VLZ408" s="290"/>
      <c r="VMA408" s="290"/>
      <c r="VMB408" s="290"/>
      <c r="VMC408" s="290"/>
      <c r="VMD408" s="290"/>
      <c r="VME408" s="290"/>
      <c r="VMF408" s="290"/>
      <c r="VMG408" s="290"/>
      <c r="VMH408" s="290"/>
      <c r="VMI408" s="290"/>
      <c r="VMJ408" s="290"/>
      <c r="VMK408" s="290"/>
      <c r="VML408" s="290"/>
      <c r="VMM408" s="290"/>
      <c r="VMN408" s="290"/>
      <c r="VMO408" s="290"/>
      <c r="VMP408" s="290"/>
      <c r="VMQ408" s="290"/>
      <c r="VMR408" s="290"/>
      <c r="VMS408" s="290"/>
      <c r="VMT408" s="290"/>
      <c r="VMU408" s="290"/>
      <c r="VMV408" s="290"/>
      <c r="VMW408" s="290"/>
      <c r="VMX408" s="290"/>
      <c r="VMY408" s="290"/>
      <c r="VMZ408" s="290"/>
      <c r="VNA408" s="290"/>
      <c r="VNB408" s="290"/>
      <c r="VNC408" s="290"/>
      <c r="VND408" s="290"/>
      <c r="VNE408" s="290"/>
      <c r="VNF408" s="290"/>
      <c r="VNG408" s="290"/>
      <c r="VNH408" s="290"/>
      <c r="VNI408" s="290"/>
      <c r="VNJ408" s="290"/>
      <c r="VNK408" s="290"/>
      <c r="VNL408" s="290"/>
      <c r="VNM408" s="290"/>
      <c r="VNN408" s="290"/>
      <c r="VNO408" s="290"/>
      <c r="VNP408" s="290"/>
      <c r="VNQ408" s="290"/>
      <c r="VNR408" s="290"/>
      <c r="VNS408" s="290"/>
      <c r="VNT408" s="290"/>
      <c r="VNU408" s="290"/>
      <c r="VNV408" s="290"/>
      <c r="VNW408" s="290"/>
      <c r="VNX408" s="290"/>
      <c r="VNY408" s="290"/>
      <c r="VNZ408" s="290"/>
      <c r="VOA408" s="290"/>
      <c r="VOB408" s="290"/>
      <c r="VOC408" s="290"/>
      <c r="VOD408" s="290"/>
      <c r="VOE408" s="290"/>
      <c r="VOF408" s="290"/>
      <c r="VOG408" s="290"/>
      <c r="VOH408" s="290"/>
      <c r="VOI408" s="290"/>
      <c r="VOJ408" s="290"/>
      <c r="VOK408" s="290"/>
      <c r="VOL408" s="290"/>
      <c r="VOM408" s="290"/>
      <c r="VON408" s="290"/>
      <c r="VOO408" s="290"/>
      <c r="VOP408" s="290"/>
      <c r="VOQ408" s="290"/>
      <c r="VOR408" s="290"/>
      <c r="VOS408" s="290"/>
      <c r="VOT408" s="290"/>
      <c r="VOU408" s="290"/>
      <c r="VOV408" s="290"/>
      <c r="VOW408" s="290"/>
      <c r="VOX408" s="290"/>
      <c r="VOY408" s="290"/>
      <c r="VOZ408" s="290"/>
      <c r="VPA408" s="290"/>
      <c r="VPB408" s="290"/>
      <c r="VPC408" s="290"/>
      <c r="VPD408" s="290"/>
      <c r="VPE408" s="290"/>
      <c r="VPF408" s="290"/>
      <c r="VPG408" s="290"/>
      <c r="VPH408" s="290"/>
      <c r="VPI408" s="290"/>
      <c r="VPJ408" s="290"/>
      <c r="VPK408" s="290"/>
      <c r="VPL408" s="290"/>
      <c r="VPM408" s="290"/>
      <c r="VPN408" s="290"/>
      <c r="VPO408" s="290"/>
      <c r="VPP408" s="290"/>
      <c r="VPQ408" s="290"/>
      <c r="VPR408" s="290"/>
      <c r="VPS408" s="290"/>
      <c r="VPT408" s="290"/>
      <c r="VPU408" s="290"/>
      <c r="VPV408" s="290"/>
      <c r="VPW408" s="290"/>
      <c r="VPX408" s="290"/>
      <c r="VPY408" s="290"/>
      <c r="VPZ408" s="290"/>
      <c r="VQA408" s="290"/>
      <c r="VQB408" s="290"/>
      <c r="VQC408" s="290"/>
      <c r="VQD408" s="290"/>
      <c r="VQE408" s="290"/>
      <c r="VQF408" s="290"/>
      <c r="VQG408" s="290"/>
      <c r="VQH408" s="290"/>
      <c r="VQI408" s="290"/>
      <c r="VQJ408" s="290"/>
      <c r="VQK408" s="290"/>
      <c r="VQL408" s="290"/>
      <c r="VQM408" s="290"/>
      <c r="VQN408" s="290"/>
      <c r="VQO408" s="290"/>
      <c r="VQP408" s="290"/>
      <c r="VQQ408" s="290"/>
      <c r="VQR408" s="290"/>
      <c r="VQS408" s="290"/>
      <c r="VQT408" s="290"/>
      <c r="VQU408" s="290"/>
      <c r="VQV408" s="290"/>
      <c r="VQW408" s="290"/>
      <c r="VQX408" s="290"/>
      <c r="VQY408" s="290"/>
      <c r="VQZ408" s="290"/>
      <c r="VRA408" s="290"/>
      <c r="VRB408" s="290"/>
      <c r="VRC408" s="290"/>
      <c r="VRD408" s="290"/>
      <c r="VRE408" s="290"/>
      <c r="VRF408" s="290"/>
      <c r="VRG408" s="290"/>
      <c r="VRH408" s="290"/>
      <c r="VRI408" s="290"/>
      <c r="VRJ408" s="290"/>
      <c r="VRK408" s="290"/>
      <c r="VRL408" s="290"/>
      <c r="VRM408" s="290"/>
      <c r="VRN408" s="290"/>
      <c r="VRO408" s="290"/>
      <c r="VRP408" s="290"/>
      <c r="VRQ408" s="290"/>
      <c r="VRR408" s="290"/>
      <c r="VRS408" s="290"/>
      <c r="VRT408" s="290"/>
      <c r="VRU408" s="290"/>
      <c r="VRV408" s="290"/>
      <c r="VRW408" s="290"/>
      <c r="VRX408" s="290"/>
      <c r="VRY408" s="290"/>
      <c r="VRZ408" s="290"/>
      <c r="VSA408" s="290"/>
      <c r="VSB408" s="290"/>
      <c r="VSC408" s="290"/>
      <c r="VSD408" s="290"/>
      <c r="VSE408" s="290"/>
      <c r="VSF408" s="290"/>
      <c r="VSG408" s="290"/>
      <c r="VSH408" s="290"/>
      <c r="VSI408" s="290"/>
      <c r="VSJ408" s="290"/>
      <c r="VSK408" s="290"/>
      <c r="VSL408" s="290"/>
      <c r="VSM408" s="290"/>
      <c r="VSN408" s="290"/>
      <c r="VSO408" s="290"/>
      <c r="VSP408" s="290"/>
      <c r="VSQ408" s="290"/>
      <c r="VSR408" s="290"/>
      <c r="VSS408" s="290"/>
      <c r="VST408" s="290"/>
      <c r="VSU408" s="290"/>
      <c r="VSV408" s="290"/>
      <c r="VSW408" s="290"/>
      <c r="VSX408" s="290"/>
      <c r="VSY408" s="290"/>
      <c r="VSZ408" s="290"/>
      <c r="VTA408" s="290"/>
      <c r="VTB408" s="290"/>
      <c r="VTC408" s="290"/>
      <c r="VTD408" s="290"/>
      <c r="VTE408" s="290"/>
      <c r="VTF408" s="290"/>
      <c r="VTG408" s="290"/>
      <c r="VTH408" s="290"/>
      <c r="VTI408" s="290"/>
      <c r="VTJ408" s="290"/>
      <c r="VTK408" s="290"/>
      <c r="VTL408" s="290"/>
      <c r="VTM408" s="290"/>
      <c r="VTN408" s="290"/>
      <c r="VTO408" s="290"/>
      <c r="VTP408" s="290"/>
      <c r="VTQ408" s="290"/>
      <c r="VTR408" s="290"/>
      <c r="VTS408" s="290"/>
      <c r="VTT408" s="290"/>
      <c r="VTU408" s="290"/>
      <c r="VTV408" s="290"/>
      <c r="VTW408" s="290"/>
      <c r="VTX408" s="290"/>
      <c r="VTY408" s="290"/>
      <c r="VTZ408" s="290"/>
      <c r="VUA408" s="290"/>
      <c r="VUB408" s="290"/>
      <c r="VUC408" s="290"/>
      <c r="VUD408" s="290"/>
      <c r="VUE408" s="290"/>
      <c r="VUF408" s="290"/>
      <c r="VUG408" s="290"/>
      <c r="VUH408" s="290"/>
      <c r="VUI408" s="290"/>
      <c r="VUJ408" s="290"/>
      <c r="VUK408" s="290"/>
      <c r="VUL408" s="290"/>
      <c r="VUM408" s="290"/>
      <c r="VUN408" s="290"/>
      <c r="VUO408" s="290"/>
      <c r="VUP408" s="290"/>
      <c r="VUQ408" s="290"/>
      <c r="VUR408" s="290"/>
      <c r="VUS408" s="290"/>
      <c r="VUT408" s="290"/>
      <c r="VUU408" s="290"/>
      <c r="VUV408" s="290"/>
      <c r="VUW408" s="290"/>
      <c r="VUX408" s="290"/>
      <c r="VUY408" s="290"/>
      <c r="VUZ408" s="290"/>
      <c r="VVA408" s="290"/>
      <c r="VVB408" s="290"/>
      <c r="VVC408" s="290"/>
      <c r="VVD408" s="290"/>
      <c r="VVE408" s="290"/>
      <c r="VVF408" s="290"/>
      <c r="VVG408" s="290"/>
      <c r="VVH408" s="290"/>
      <c r="VVI408" s="290"/>
      <c r="VVJ408" s="290"/>
      <c r="VVK408" s="290"/>
      <c r="VVL408" s="290"/>
      <c r="VVM408" s="290"/>
      <c r="VVN408" s="290"/>
      <c r="VVO408" s="290"/>
      <c r="VVP408" s="290"/>
      <c r="VVQ408" s="290"/>
      <c r="VVR408" s="290"/>
      <c r="VVS408" s="290"/>
      <c r="VVT408" s="290"/>
      <c r="VVU408" s="290"/>
      <c r="VVV408" s="290"/>
      <c r="VVW408" s="290"/>
      <c r="VVX408" s="290"/>
      <c r="VVY408" s="290"/>
      <c r="VVZ408" s="290"/>
      <c r="VWA408" s="290"/>
      <c r="VWB408" s="290"/>
      <c r="VWC408" s="290"/>
      <c r="VWD408" s="290"/>
      <c r="VWE408" s="290"/>
      <c r="VWF408" s="290"/>
      <c r="VWG408" s="290"/>
      <c r="VWH408" s="290"/>
      <c r="VWI408" s="290"/>
      <c r="VWJ408" s="290"/>
      <c r="VWK408" s="290"/>
      <c r="VWL408" s="290"/>
      <c r="VWM408" s="290"/>
      <c r="VWN408" s="290"/>
      <c r="VWO408" s="290"/>
      <c r="VWP408" s="290"/>
      <c r="VWQ408" s="290"/>
      <c r="VWR408" s="290"/>
      <c r="VWS408" s="290"/>
      <c r="VWT408" s="290"/>
      <c r="VWU408" s="290"/>
      <c r="VWV408" s="290"/>
      <c r="VWW408" s="290"/>
      <c r="VWX408" s="290"/>
      <c r="VWY408" s="290"/>
      <c r="VWZ408" s="290"/>
      <c r="VXA408" s="290"/>
      <c r="VXB408" s="290"/>
      <c r="VXC408" s="290"/>
      <c r="VXD408" s="290"/>
      <c r="VXE408" s="290"/>
      <c r="VXF408" s="290"/>
      <c r="VXG408" s="290"/>
      <c r="VXH408" s="290"/>
      <c r="VXI408" s="290"/>
      <c r="VXJ408" s="290"/>
      <c r="VXK408" s="290"/>
      <c r="VXL408" s="290"/>
      <c r="VXM408" s="290"/>
      <c r="VXN408" s="290"/>
      <c r="VXO408" s="290"/>
      <c r="VXP408" s="290"/>
      <c r="VXQ408" s="290"/>
      <c r="VXR408" s="290"/>
      <c r="VXS408" s="290"/>
      <c r="VXT408" s="290"/>
      <c r="VXU408" s="290"/>
      <c r="VXV408" s="290"/>
      <c r="VXW408" s="290"/>
      <c r="VXX408" s="290"/>
      <c r="VXY408" s="290"/>
      <c r="VXZ408" s="290"/>
      <c r="VYA408" s="290"/>
      <c r="VYB408" s="290"/>
      <c r="VYC408" s="290"/>
      <c r="VYD408" s="290"/>
      <c r="VYE408" s="290"/>
      <c r="VYF408" s="290"/>
      <c r="VYG408" s="290"/>
      <c r="VYH408" s="290"/>
      <c r="VYI408" s="290"/>
      <c r="VYJ408" s="290"/>
      <c r="VYK408" s="290"/>
      <c r="VYL408" s="290"/>
      <c r="VYM408" s="290"/>
      <c r="VYN408" s="290"/>
      <c r="VYO408" s="290"/>
      <c r="VYP408" s="290"/>
      <c r="VYQ408" s="290"/>
      <c r="VYR408" s="290"/>
      <c r="VYS408" s="290"/>
      <c r="VYT408" s="290"/>
      <c r="VYU408" s="290"/>
      <c r="VYV408" s="290"/>
      <c r="VYW408" s="290"/>
      <c r="VYX408" s="290"/>
      <c r="VYY408" s="290"/>
      <c r="VYZ408" s="290"/>
      <c r="VZA408" s="290"/>
      <c r="VZB408" s="290"/>
      <c r="VZC408" s="290"/>
      <c r="VZD408" s="290"/>
      <c r="VZE408" s="290"/>
      <c r="VZF408" s="290"/>
      <c r="VZG408" s="290"/>
      <c r="VZH408" s="290"/>
      <c r="VZI408" s="290"/>
      <c r="VZJ408" s="290"/>
      <c r="VZK408" s="290"/>
      <c r="VZL408" s="290"/>
      <c r="VZM408" s="290"/>
      <c r="VZN408" s="290"/>
      <c r="VZO408" s="290"/>
      <c r="VZP408" s="290"/>
      <c r="VZQ408" s="290"/>
      <c r="VZR408" s="290"/>
      <c r="VZS408" s="290"/>
      <c r="VZT408" s="290"/>
      <c r="VZU408" s="290"/>
      <c r="VZV408" s="290"/>
      <c r="VZW408" s="290"/>
      <c r="VZX408" s="290"/>
      <c r="VZY408" s="290"/>
      <c r="VZZ408" s="290"/>
      <c r="WAA408" s="290"/>
      <c r="WAB408" s="290"/>
      <c r="WAC408" s="290"/>
      <c r="WAD408" s="290"/>
      <c r="WAE408" s="290"/>
      <c r="WAF408" s="290"/>
      <c r="WAG408" s="290"/>
      <c r="WAH408" s="290"/>
      <c r="WAI408" s="290"/>
      <c r="WAJ408" s="290"/>
      <c r="WAK408" s="290"/>
      <c r="WAL408" s="290"/>
      <c r="WAM408" s="290"/>
      <c r="WAN408" s="290"/>
      <c r="WAO408" s="290"/>
      <c r="WAP408" s="290"/>
      <c r="WAQ408" s="290"/>
      <c r="WAR408" s="290"/>
      <c r="WAS408" s="290"/>
      <c r="WAT408" s="290"/>
      <c r="WAU408" s="290"/>
      <c r="WAV408" s="290"/>
      <c r="WAW408" s="290"/>
      <c r="WAX408" s="290"/>
      <c r="WAY408" s="290"/>
      <c r="WAZ408" s="290"/>
      <c r="WBA408" s="290"/>
      <c r="WBB408" s="290"/>
      <c r="WBC408" s="290"/>
      <c r="WBD408" s="290"/>
      <c r="WBE408" s="290"/>
      <c r="WBF408" s="290"/>
      <c r="WBG408" s="290"/>
      <c r="WBH408" s="290"/>
      <c r="WBI408" s="290"/>
      <c r="WBJ408" s="290"/>
      <c r="WBK408" s="290"/>
      <c r="WBL408" s="290"/>
      <c r="WBM408" s="290"/>
      <c r="WBN408" s="290"/>
      <c r="WBO408" s="290"/>
      <c r="WBP408" s="290"/>
      <c r="WBQ408" s="290"/>
      <c r="WBR408" s="290"/>
      <c r="WBS408" s="290"/>
      <c r="WBT408" s="290"/>
      <c r="WBU408" s="290"/>
      <c r="WBV408" s="290"/>
      <c r="WBW408" s="290"/>
      <c r="WBX408" s="290"/>
      <c r="WBY408" s="290"/>
      <c r="WBZ408" s="290"/>
      <c r="WCA408" s="290"/>
      <c r="WCB408" s="290"/>
      <c r="WCC408" s="290"/>
      <c r="WCD408" s="290"/>
      <c r="WCE408" s="290"/>
      <c r="WCF408" s="290"/>
      <c r="WCG408" s="290"/>
      <c r="WCH408" s="290"/>
      <c r="WCI408" s="290"/>
      <c r="WCJ408" s="290"/>
      <c r="WCK408" s="290"/>
      <c r="WCL408" s="290"/>
      <c r="WCM408" s="290"/>
      <c r="WCN408" s="290"/>
      <c r="WCO408" s="290"/>
      <c r="WCP408" s="290"/>
      <c r="WCQ408" s="290"/>
      <c r="WCR408" s="290"/>
      <c r="WCS408" s="290"/>
      <c r="WCT408" s="290"/>
      <c r="WCU408" s="290"/>
      <c r="WCV408" s="290"/>
      <c r="WCW408" s="290"/>
      <c r="WCX408" s="290"/>
      <c r="WCY408" s="290"/>
      <c r="WCZ408" s="290"/>
      <c r="WDA408" s="290"/>
      <c r="WDB408" s="290"/>
      <c r="WDC408" s="290"/>
      <c r="WDD408" s="290"/>
      <c r="WDE408" s="290"/>
      <c r="WDF408" s="290"/>
      <c r="WDG408" s="290"/>
      <c r="WDH408" s="290"/>
      <c r="WDI408" s="290"/>
      <c r="WDJ408" s="290"/>
      <c r="WDK408" s="290"/>
      <c r="WDL408" s="290"/>
      <c r="WDM408" s="290"/>
      <c r="WDN408" s="290"/>
      <c r="WDO408" s="290"/>
      <c r="WDP408" s="290"/>
      <c r="WDQ408" s="290"/>
      <c r="WDR408" s="290"/>
      <c r="WDS408" s="290"/>
      <c r="WDT408" s="290"/>
      <c r="WDU408" s="290"/>
      <c r="WDV408" s="290"/>
      <c r="WDW408" s="290"/>
      <c r="WDX408" s="290"/>
      <c r="WDY408" s="290"/>
      <c r="WDZ408" s="290"/>
      <c r="WEA408" s="290"/>
      <c r="WEB408" s="290"/>
      <c r="WEC408" s="290"/>
      <c r="WED408" s="290"/>
      <c r="WEE408" s="290"/>
      <c r="WEF408" s="290"/>
      <c r="WEG408" s="290"/>
      <c r="WEH408" s="290"/>
      <c r="WEI408" s="290"/>
      <c r="WEJ408" s="290"/>
      <c r="WEK408" s="290"/>
      <c r="WEL408" s="290"/>
      <c r="WEM408" s="290"/>
      <c r="WEN408" s="290"/>
      <c r="WEO408" s="290"/>
      <c r="WEP408" s="290"/>
      <c r="WEQ408" s="290"/>
      <c r="WER408" s="290"/>
      <c r="WES408" s="290"/>
      <c r="WET408" s="290"/>
      <c r="WEU408" s="290"/>
      <c r="WEV408" s="290"/>
      <c r="WEW408" s="290"/>
      <c r="WEX408" s="290"/>
      <c r="WEY408" s="290"/>
      <c r="WEZ408" s="290"/>
      <c r="WFA408" s="290"/>
      <c r="WFB408" s="290"/>
      <c r="WFC408" s="290"/>
      <c r="WFD408" s="290"/>
      <c r="WFE408" s="290"/>
      <c r="WFF408" s="290"/>
      <c r="WFG408" s="290"/>
      <c r="WFH408" s="290"/>
      <c r="WFI408" s="290"/>
      <c r="WFJ408" s="290"/>
      <c r="WFK408" s="290"/>
      <c r="WFL408" s="290"/>
      <c r="WFM408" s="290"/>
      <c r="WFN408" s="290"/>
      <c r="WFO408" s="290"/>
      <c r="WFP408" s="290"/>
      <c r="WFQ408" s="290"/>
      <c r="WFR408" s="290"/>
      <c r="WFS408" s="290"/>
      <c r="WFT408" s="290"/>
      <c r="WFU408" s="290"/>
      <c r="WFV408" s="290"/>
      <c r="WFW408" s="290"/>
      <c r="WFX408" s="290"/>
      <c r="WFY408" s="290"/>
      <c r="WFZ408" s="290"/>
      <c r="WGA408" s="290"/>
      <c r="WGB408" s="290"/>
      <c r="WGC408" s="290"/>
      <c r="WGD408" s="290"/>
      <c r="WGE408" s="290"/>
      <c r="WGF408" s="290"/>
      <c r="WGG408" s="290"/>
      <c r="WGH408" s="290"/>
      <c r="WGI408" s="290"/>
      <c r="WGJ408" s="290"/>
      <c r="WGK408" s="290"/>
      <c r="WGL408" s="290"/>
      <c r="WGM408" s="290"/>
      <c r="WGN408" s="290"/>
      <c r="WGO408" s="290"/>
      <c r="WGP408" s="290"/>
      <c r="WGQ408" s="290"/>
      <c r="WGR408" s="290"/>
      <c r="WGS408" s="290"/>
      <c r="WGT408" s="290"/>
      <c r="WGU408" s="290"/>
      <c r="WGV408" s="290"/>
      <c r="WGW408" s="290"/>
      <c r="WGX408" s="290"/>
      <c r="WGY408" s="290"/>
      <c r="WGZ408" s="290"/>
      <c r="WHA408" s="290"/>
      <c r="WHB408" s="290"/>
      <c r="WHC408" s="290"/>
      <c r="WHD408" s="290"/>
      <c r="WHE408" s="290"/>
      <c r="WHF408" s="290"/>
      <c r="WHG408" s="290"/>
      <c r="WHH408" s="290"/>
      <c r="WHI408" s="290"/>
      <c r="WHJ408" s="290"/>
      <c r="WHK408" s="290"/>
      <c r="WHL408" s="290"/>
      <c r="WHM408" s="290"/>
      <c r="WHN408" s="290"/>
      <c r="WHO408" s="290"/>
      <c r="WHP408" s="290"/>
      <c r="WHQ408" s="290"/>
      <c r="WHR408" s="290"/>
      <c r="WHS408" s="290"/>
      <c r="WHT408" s="290"/>
      <c r="WHU408" s="290"/>
      <c r="WHV408" s="290"/>
      <c r="WHW408" s="290"/>
      <c r="WHX408" s="290"/>
      <c r="WHY408" s="290"/>
      <c r="WHZ408" s="290"/>
      <c r="WIA408" s="290"/>
      <c r="WIB408" s="290"/>
      <c r="WIC408" s="290"/>
      <c r="WID408" s="290"/>
      <c r="WIE408" s="290"/>
      <c r="WIF408" s="290"/>
      <c r="WIG408" s="290"/>
      <c r="WIH408" s="290"/>
      <c r="WII408" s="290"/>
      <c r="WIJ408" s="290"/>
      <c r="WIK408" s="290"/>
      <c r="WIL408" s="290"/>
      <c r="WIM408" s="290"/>
      <c r="WIN408" s="290"/>
      <c r="WIO408" s="290"/>
      <c r="WIP408" s="290"/>
      <c r="WIQ408" s="290"/>
      <c r="WIR408" s="290"/>
      <c r="WIS408" s="290"/>
      <c r="WIT408" s="290"/>
      <c r="WIU408" s="290"/>
      <c r="WIV408" s="290"/>
      <c r="WIW408" s="290"/>
      <c r="WIX408" s="290"/>
      <c r="WIY408" s="290"/>
      <c r="WIZ408" s="290"/>
      <c r="WJA408" s="290"/>
      <c r="WJB408" s="290"/>
      <c r="WJC408" s="290"/>
      <c r="WJD408" s="290"/>
      <c r="WJE408" s="290"/>
      <c r="WJF408" s="290"/>
      <c r="WJG408" s="290"/>
      <c r="WJH408" s="290"/>
      <c r="WJI408" s="290"/>
      <c r="WJJ408" s="290"/>
      <c r="WJK408" s="290"/>
      <c r="WJL408" s="290"/>
      <c r="WJM408" s="290"/>
      <c r="WJN408" s="290"/>
      <c r="WJO408" s="290"/>
      <c r="WJP408" s="290"/>
      <c r="WJQ408" s="290"/>
      <c r="WJR408" s="290"/>
      <c r="WJS408" s="290"/>
      <c r="WJT408" s="290"/>
      <c r="WJU408" s="290"/>
      <c r="WJV408" s="290"/>
      <c r="WJW408" s="290"/>
      <c r="WJX408" s="290"/>
      <c r="WJY408" s="290"/>
      <c r="WJZ408" s="290"/>
      <c r="WKA408" s="290"/>
      <c r="WKB408" s="290"/>
      <c r="WKC408" s="290"/>
      <c r="WKD408" s="290"/>
      <c r="WKE408" s="290"/>
      <c r="WKF408" s="290"/>
      <c r="WKG408" s="290"/>
      <c r="WKH408" s="290"/>
      <c r="WKI408" s="290"/>
      <c r="WKJ408" s="290"/>
      <c r="WKK408" s="290"/>
      <c r="WKL408" s="290"/>
      <c r="WKM408" s="290"/>
      <c r="WKN408" s="290"/>
      <c r="WKO408" s="290"/>
      <c r="WKP408" s="290"/>
      <c r="WKQ408" s="290"/>
      <c r="WKR408" s="290"/>
      <c r="WKS408" s="290"/>
      <c r="WKT408" s="290"/>
      <c r="WKU408" s="290"/>
      <c r="WKV408" s="290"/>
      <c r="WKW408" s="290"/>
      <c r="WKX408" s="290"/>
      <c r="WKY408" s="290"/>
      <c r="WKZ408" s="290"/>
      <c r="WLA408" s="290"/>
      <c r="WLB408" s="290"/>
      <c r="WLC408" s="290"/>
      <c r="WLD408" s="290"/>
      <c r="WLE408" s="290"/>
      <c r="WLF408" s="290"/>
      <c r="WLG408" s="290"/>
      <c r="WLH408" s="290"/>
      <c r="WLI408" s="290"/>
      <c r="WLJ408" s="290"/>
      <c r="WLK408" s="290"/>
      <c r="WLL408" s="290"/>
      <c r="WLM408" s="290"/>
      <c r="WLN408" s="290"/>
      <c r="WLO408" s="290"/>
      <c r="WLP408" s="290"/>
      <c r="WLQ408" s="290"/>
      <c r="WLR408" s="290"/>
      <c r="WLS408" s="290"/>
      <c r="WLT408" s="290"/>
      <c r="WLU408" s="290"/>
      <c r="WLV408" s="290"/>
      <c r="WLW408" s="290"/>
      <c r="WLX408" s="290"/>
      <c r="WLY408" s="290"/>
      <c r="WLZ408" s="290"/>
      <c r="WMA408" s="290"/>
      <c r="WMB408" s="290"/>
      <c r="WMC408" s="290"/>
      <c r="WMD408" s="290"/>
      <c r="WME408" s="290"/>
      <c r="WMF408" s="290"/>
      <c r="WMG408" s="290"/>
      <c r="WMH408" s="290"/>
      <c r="WMI408" s="290"/>
      <c r="WMJ408" s="290"/>
      <c r="WMK408" s="290"/>
      <c r="WML408" s="290"/>
      <c r="WMM408" s="290"/>
      <c r="WMN408" s="290"/>
      <c r="WMO408" s="290"/>
      <c r="WMP408" s="290"/>
      <c r="WMQ408" s="290"/>
      <c r="WMR408" s="290"/>
      <c r="WMS408" s="290"/>
      <c r="WMT408" s="290"/>
      <c r="WMU408" s="290"/>
      <c r="WMV408" s="290"/>
      <c r="WMW408" s="290"/>
      <c r="WMX408" s="290"/>
      <c r="WMY408" s="290"/>
      <c r="WMZ408" s="290"/>
      <c r="WNA408" s="290"/>
      <c r="WNB408" s="290"/>
      <c r="WNC408" s="290"/>
      <c r="WND408" s="290"/>
      <c r="WNE408" s="290"/>
      <c r="WNF408" s="290"/>
      <c r="WNG408" s="290"/>
      <c r="WNH408" s="290"/>
      <c r="WNI408" s="290"/>
      <c r="WNJ408" s="290"/>
      <c r="WNK408" s="290"/>
      <c r="WNL408" s="290"/>
      <c r="WNM408" s="290"/>
      <c r="WNN408" s="290"/>
      <c r="WNO408" s="290"/>
      <c r="WNP408" s="290"/>
      <c r="WNQ408" s="290"/>
      <c r="WNR408" s="290"/>
      <c r="WNS408" s="290"/>
      <c r="WNT408" s="290"/>
      <c r="WNU408" s="290"/>
      <c r="WNV408" s="290"/>
      <c r="WNW408" s="290"/>
      <c r="WNX408" s="290"/>
      <c r="WNY408" s="290"/>
      <c r="WNZ408" s="290"/>
      <c r="WOA408" s="290"/>
      <c r="WOB408" s="290"/>
      <c r="WOC408" s="290"/>
      <c r="WOD408" s="290"/>
      <c r="WOE408" s="290"/>
      <c r="WOF408" s="290"/>
      <c r="WOG408" s="290"/>
      <c r="WOH408" s="290"/>
      <c r="WOI408" s="290"/>
      <c r="WOJ408" s="290"/>
      <c r="WOK408" s="290"/>
      <c r="WOL408" s="290"/>
      <c r="WOM408" s="290"/>
      <c r="WON408" s="290"/>
      <c r="WOO408" s="290"/>
      <c r="WOP408" s="290"/>
      <c r="WOQ408" s="290"/>
      <c r="WOR408" s="290"/>
      <c r="WOS408" s="290"/>
      <c r="WOT408" s="290"/>
      <c r="WOU408" s="290"/>
      <c r="WOV408" s="290"/>
      <c r="WOW408" s="290"/>
      <c r="WOX408" s="290"/>
      <c r="WOY408" s="290"/>
      <c r="WOZ408" s="290"/>
      <c r="WPA408" s="290"/>
      <c r="WPB408" s="290"/>
      <c r="WPC408" s="290"/>
      <c r="WPD408" s="290"/>
      <c r="WPE408" s="290"/>
      <c r="WPF408" s="290"/>
      <c r="WPG408" s="290"/>
      <c r="WPH408" s="290"/>
      <c r="WPI408" s="290"/>
      <c r="WPJ408" s="290"/>
      <c r="WPK408" s="290"/>
      <c r="WPL408" s="290"/>
      <c r="WPM408" s="290"/>
      <c r="WPN408" s="290"/>
      <c r="WPO408" s="290"/>
      <c r="WPP408" s="290"/>
      <c r="WPQ408" s="290"/>
      <c r="WPR408" s="290"/>
      <c r="WPS408" s="290"/>
      <c r="WPT408" s="290"/>
      <c r="WPU408" s="290"/>
      <c r="WPV408" s="290"/>
      <c r="WPW408" s="290"/>
      <c r="WPX408" s="290"/>
      <c r="WPY408" s="290"/>
      <c r="WPZ408" s="290"/>
      <c r="WQA408" s="290"/>
      <c r="WQB408" s="290"/>
      <c r="WQC408" s="290"/>
      <c r="WQD408" s="290"/>
      <c r="WQE408" s="290"/>
      <c r="WQF408" s="290"/>
      <c r="WQG408" s="290"/>
      <c r="WQH408" s="290"/>
      <c r="WQI408" s="290"/>
      <c r="WQJ408" s="290"/>
      <c r="WQK408" s="290"/>
      <c r="WQL408" s="290"/>
      <c r="WQM408" s="290"/>
      <c r="WQN408" s="290"/>
      <c r="WQO408" s="290"/>
      <c r="WQP408" s="290"/>
      <c r="WQQ408" s="290"/>
      <c r="WQR408" s="290"/>
      <c r="WQS408" s="290"/>
      <c r="WQT408" s="290"/>
      <c r="WQU408" s="290"/>
      <c r="WQV408" s="290"/>
      <c r="WQW408" s="290"/>
      <c r="WQX408" s="290"/>
      <c r="WQY408" s="290"/>
      <c r="WQZ408" s="290"/>
      <c r="WRA408" s="290"/>
      <c r="WRB408" s="290"/>
      <c r="WRC408" s="290"/>
      <c r="WRD408" s="290"/>
      <c r="WRE408" s="290"/>
      <c r="WRF408" s="290"/>
      <c r="WRG408" s="290"/>
      <c r="WRH408" s="290"/>
      <c r="WRI408" s="290"/>
      <c r="WRJ408" s="290"/>
      <c r="WRK408" s="290"/>
      <c r="WRL408" s="290"/>
      <c r="WRM408" s="290"/>
      <c r="WRN408" s="290"/>
      <c r="WRO408" s="290"/>
      <c r="WRP408" s="290"/>
      <c r="WRQ408" s="290"/>
      <c r="WRR408" s="290"/>
      <c r="WRS408" s="290"/>
      <c r="WRT408" s="290"/>
      <c r="WRU408" s="290"/>
      <c r="WRV408" s="290"/>
      <c r="WRW408" s="290"/>
      <c r="WRX408" s="290"/>
      <c r="WRY408" s="290"/>
      <c r="WRZ408" s="290"/>
      <c r="WSA408" s="290"/>
      <c r="WSB408" s="290"/>
      <c r="WSC408" s="290"/>
      <c r="WSD408" s="290"/>
      <c r="WSE408" s="290"/>
      <c r="WSF408" s="290"/>
      <c r="WSG408" s="290"/>
      <c r="WSH408" s="290"/>
      <c r="WSI408" s="290"/>
      <c r="WSJ408" s="290"/>
      <c r="WSK408" s="290"/>
      <c r="WSL408" s="290"/>
      <c r="WSM408" s="290"/>
      <c r="WSN408" s="290"/>
      <c r="WSO408" s="290"/>
      <c r="WSP408" s="290"/>
      <c r="WSQ408" s="290"/>
      <c r="WSR408" s="290"/>
      <c r="WSS408" s="290"/>
      <c r="WST408" s="290"/>
      <c r="WSU408" s="290"/>
      <c r="WSV408" s="290"/>
      <c r="WSW408" s="290"/>
      <c r="WSX408" s="290"/>
      <c r="WSY408" s="290"/>
      <c r="WSZ408" s="290"/>
      <c r="WTA408" s="290"/>
      <c r="WTB408" s="290"/>
      <c r="WTC408" s="290"/>
      <c r="WTD408" s="290"/>
      <c r="WTE408" s="290"/>
      <c r="WTF408" s="290"/>
      <c r="WTG408" s="290"/>
      <c r="WTH408" s="290"/>
      <c r="WTI408" s="290"/>
      <c r="WTJ408" s="290"/>
      <c r="WTK408" s="290"/>
      <c r="WTL408" s="290"/>
      <c r="WTM408" s="290"/>
      <c r="WTN408" s="290"/>
      <c r="WTO408" s="290"/>
      <c r="WTP408" s="290"/>
      <c r="WTQ408" s="290"/>
      <c r="WTR408" s="290"/>
      <c r="WTS408" s="290"/>
      <c r="WTT408" s="290"/>
      <c r="WTU408" s="290"/>
      <c r="WTV408" s="290"/>
      <c r="WTW408" s="290"/>
      <c r="WTX408" s="290"/>
      <c r="WTY408" s="290"/>
      <c r="WTZ408" s="290"/>
      <c r="WUA408" s="290"/>
      <c r="WUB408" s="290"/>
      <c r="WUC408" s="290"/>
      <c r="WUD408" s="290"/>
      <c r="WUE408" s="290"/>
      <c r="WUF408" s="290"/>
      <c r="WUG408" s="290"/>
      <c r="WUH408" s="290"/>
      <c r="WUI408" s="290"/>
      <c r="WUJ408" s="290"/>
      <c r="WUK408" s="290"/>
      <c r="WUL408" s="290"/>
      <c r="WUM408" s="290"/>
      <c r="WUN408" s="290"/>
      <c r="WUO408" s="290"/>
      <c r="WUP408" s="290"/>
      <c r="WUQ408" s="290"/>
      <c r="WUR408" s="290"/>
      <c r="WUS408" s="290"/>
      <c r="WUT408" s="290"/>
      <c r="WUU408" s="290"/>
      <c r="WUV408" s="290"/>
      <c r="WUW408" s="290"/>
      <c r="WUX408" s="290"/>
      <c r="WUY408" s="290"/>
      <c r="WUZ408" s="290"/>
      <c r="WVA408" s="290"/>
      <c r="WVB408" s="290"/>
      <c r="WVC408" s="290"/>
      <c r="WVD408" s="290"/>
      <c r="WVE408" s="290"/>
      <c r="WVF408" s="290"/>
      <c r="WVG408" s="290"/>
      <c r="WVH408" s="290"/>
      <c r="WVI408" s="290"/>
      <c r="WVJ408" s="290"/>
      <c r="WVK408" s="290"/>
      <c r="WVL408" s="290"/>
      <c r="WVM408" s="290"/>
      <c r="WVN408" s="290"/>
      <c r="WVO408" s="290"/>
      <c r="WVP408" s="290"/>
      <c r="WVQ408" s="290"/>
      <c r="WVR408" s="290"/>
      <c r="WVS408" s="290"/>
      <c r="WVT408" s="290"/>
      <c r="WVU408" s="290"/>
      <c r="WVV408" s="290"/>
      <c r="WVW408" s="290"/>
      <c r="WVX408" s="290"/>
      <c r="WVY408" s="290"/>
      <c r="WVZ408" s="290"/>
      <c r="WWA408" s="290"/>
      <c r="WWB408" s="290"/>
      <c r="WWC408" s="290"/>
      <c r="WWD408" s="290"/>
      <c r="WWE408" s="290"/>
      <c r="WWF408" s="290"/>
      <c r="WWG408" s="290"/>
      <c r="WWH408" s="290"/>
      <c r="WWI408" s="290"/>
      <c r="WWJ408" s="290"/>
      <c r="WWK408" s="290"/>
      <c r="WWL408" s="290"/>
      <c r="WWM408" s="290"/>
      <c r="WWN408" s="290"/>
      <c r="WWO408" s="290"/>
      <c r="WWP408" s="290"/>
      <c r="WWQ408" s="290"/>
      <c r="WWR408" s="290"/>
      <c r="WWS408" s="290"/>
      <c r="WWT408" s="290"/>
      <c r="WWU408" s="290"/>
      <c r="WWV408" s="290"/>
      <c r="WWW408" s="290"/>
      <c r="WWX408" s="290"/>
      <c r="WWY408" s="290"/>
      <c r="WWZ408" s="290"/>
      <c r="WXA408" s="290"/>
      <c r="WXB408" s="290"/>
      <c r="WXC408" s="290"/>
      <c r="WXD408" s="290"/>
      <c r="WXE408" s="290"/>
      <c r="WXF408" s="290"/>
      <c r="WXG408" s="290"/>
      <c r="WXH408" s="290"/>
      <c r="WXI408" s="290"/>
      <c r="WXJ408" s="290"/>
      <c r="WXK408" s="290"/>
      <c r="WXL408" s="290"/>
      <c r="WXM408" s="290"/>
      <c r="WXN408" s="290"/>
      <c r="WXO408" s="290"/>
      <c r="WXP408" s="290"/>
      <c r="WXQ408" s="290"/>
      <c r="WXR408" s="290"/>
      <c r="WXS408" s="290"/>
      <c r="WXT408" s="290"/>
      <c r="WXU408" s="290"/>
      <c r="WXV408" s="290"/>
      <c r="WXW408" s="290"/>
      <c r="WXX408" s="290"/>
      <c r="WXY408" s="290"/>
      <c r="WXZ408" s="290"/>
      <c r="WYA408" s="290"/>
      <c r="WYB408" s="290"/>
      <c r="WYC408" s="290"/>
      <c r="WYD408" s="290"/>
      <c r="WYE408" s="290"/>
      <c r="WYF408" s="290"/>
      <c r="WYG408" s="290"/>
      <c r="WYH408" s="290"/>
      <c r="WYI408" s="290"/>
      <c r="WYJ408" s="290"/>
      <c r="WYK408" s="290"/>
      <c r="WYL408" s="290"/>
      <c r="WYM408" s="290"/>
      <c r="WYN408" s="290"/>
      <c r="WYO408" s="290"/>
      <c r="WYP408" s="290"/>
      <c r="WYQ408" s="290"/>
      <c r="WYR408" s="290"/>
      <c r="WYS408" s="290"/>
      <c r="WYT408" s="290"/>
      <c r="WYU408" s="290"/>
      <c r="WYV408" s="290"/>
      <c r="WYW408" s="290"/>
      <c r="WYX408" s="290"/>
      <c r="WYY408" s="290"/>
      <c r="WYZ408" s="290"/>
      <c r="WZA408" s="290"/>
      <c r="WZB408" s="290"/>
      <c r="WZC408" s="290"/>
      <c r="WZD408" s="290"/>
      <c r="WZE408" s="290"/>
      <c r="WZF408" s="290"/>
      <c r="WZG408" s="290"/>
      <c r="WZH408" s="290"/>
      <c r="WZI408" s="290"/>
      <c r="WZJ408" s="290"/>
      <c r="WZK408" s="290"/>
      <c r="WZL408" s="290"/>
      <c r="WZM408" s="290"/>
      <c r="WZN408" s="290"/>
      <c r="WZO408" s="290"/>
      <c r="WZP408" s="290"/>
      <c r="WZQ408" s="290"/>
      <c r="WZR408" s="290"/>
      <c r="WZS408" s="290"/>
      <c r="WZT408" s="290"/>
      <c r="WZU408" s="290"/>
      <c r="WZV408" s="290"/>
      <c r="WZW408" s="290"/>
      <c r="WZX408" s="290"/>
      <c r="WZY408" s="290"/>
      <c r="WZZ408" s="290"/>
      <c r="XAA408" s="290"/>
      <c r="XAB408" s="290"/>
      <c r="XAC408" s="290"/>
      <c r="XAD408" s="290"/>
      <c r="XAE408" s="290"/>
      <c r="XAF408" s="290"/>
      <c r="XAG408" s="290"/>
      <c r="XAH408" s="290"/>
      <c r="XAI408" s="290"/>
      <c r="XAJ408" s="290"/>
      <c r="XAK408" s="290"/>
      <c r="XAL408" s="290"/>
      <c r="XAM408" s="290"/>
      <c r="XAN408" s="290"/>
      <c r="XAO408" s="290"/>
      <c r="XAP408" s="290"/>
      <c r="XAQ408" s="290"/>
      <c r="XAR408" s="290"/>
      <c r="XAS408" s="290"/>
      <c r="XAT408" s="290"/>
      <c r="XAU408" s="290"/>
      <c r="XAV408" s="290"/>
      <c r="XAW408" s="290"/>
      <c r="XAX408" s="290"/>
      <c r="XAY408" s="290"/>
      <c r="XAZ408" s="290"/>
      <c r="XBA408" s="290"/>
      <c r="XBB408" s="290"/>
      <c r="XBC408" s="290"/>
      <c r="XBD408" s="290"/>
      <c r="XBE408" s="290"/>
      <c r="XBF408" s="290"/>
      <c r="XBG408" s="290"/>
      <c r="XBH408" s="290"/>
      <c r="XBI408" s="290"/>
      <c r="XBJ408" s="290"/>
      <c r="XBK408" s="290"/>
      <c r="XBL408" s="290"/>
      <c r="XBM408" s="290"/>
      <c r="XBN408" s="290"/>
      <c r="XBO408" s="290"/>
      <c r="XBP408" s="290"/>
      <c r="XBQ408" s="290"/>
      <c r="XBR408" s="290"/>
      <c r="XBS408" s="290"/>
      <c r="XBT408" s="290"/>
      <c r="XBU408" s="290"/>
      <c r="XBV408" s="290"/>
      <c r="XBW408" s="290"/>
      <c r="XBX408" s="290"/>
      <c r="XBY408" s="290"/>
      <c r="XBZ408" s="290"/>
      <c r="XCA408" s="290"/>
      <c r="XCB408" s="290"/>
      <c r="XCC408" s="290"/>
      <c r="XCD408" s="290"/>
      <c r="XCE408" s="290"/>
      <c r="XCF408" s="290"/>
      <c r="XCG408" s="290"/>
      <c r="XCH408" s="290"/>
      <c r="XCI408" s="290"/>
      <c r="XCJ408" s="290"/>
      <c r="XCK408" s="290"/>
      <c r="XCL408" s="290"/>
      <c r="XCM408" s="290"/>
      <c r="XCN408" s="290"/>
      <c r="XCO408" s="290"/>
      <c r="XCP408" s="290"/>
      <c r="XCQ408" s="290"/>
      <c r="XCR408" s="290"/>
      <c r="XCS408" s="290"/>
      <c r="XCT408" s="290"/>
      <c r="XCU408" s="290"/>
      <c r="XCV408" s="290"/>
      <c r="XCW408" s="290"/>
      <c r="XCX408" s="290"/>
      <c r="XCY408" s="290"/>
      <c r="XCZ408" s="290"/>
      <c r="XDA408" s="290"/>
      <c r="XDB408" s="290"/>
      <c r="XDC408" s="290"/>
      <c r="XDD408" s="290"/>
      <c r="XDE408" s="290"/>
      <c r="XDF408" s="290"/>
      <c r="XDG408" s="290"/>
      <c r="XDH408" s="290"/>
      <c r="XDI408" s="290"/>
      <c r="XDJ408" s="290"/>
      <c r="XDK408" s="290"/>
      <c r="XDL408" s="290"/>
      <c r="XDM408" s="290"/>
      <c r="XDN408" s="290"/>
      <c r="XDO408" s="290"/>
      <c r="XDP408" s="290"/>
      <c r="XDQ408" s="290"/>
      <c r="XDR408" s="290"/>
      <c r="XDS408" s="290"/>
      <c r="XDT408" s="290"/>
      <c r="XDU408" s="290"/>
      <c r="XDV408" s="290"/>
      <c r="XDW408" s="290"/>
      <c r="XDX408" s="290"/>
      <c r="XDY408" s="290"/>
      <c r="XDZ408" s="290"/>
      <c r="XEA408" s="290"/>
      <c r="XEB408" s="290"/>
      <c r="XEC408" s="290"/>
      <c r="XED408" s="290"/>
      <c r="XEE408" s="290"/>
      <c r="XEF408" s="290"/>
      <c r="XEG408" s="290"/>
      <c r="XEH408" s="290"/>
      <c r="XEI408" s="290"/>
      <c r="XEJ408" s="290"/>
      <c r="XEK408" s="290"/>
      <c r="XEL408" s="290"/>
      <c r="XEM408" s="290"/>
      <c r="XEN408" s="290"/>
      <c r="XEO408" s="290"/>
      <c r="XEP408" s="290"/>
      <c r="XEQ408" s="290"/>
      <c r="XER408" s="290"/>
      <c r="XES408" s="290"/>
      <c r="XET408" s="290"/>
      <c r="XEU408" s="290"/>
      <c r="XEV408" s="290"/>
      <c r="XEW408" s="290"/>
      <c r="XEX408" s="290"/>
      <c r="XEY408" s="290"/>
      <c r="XEZ408" s="290"/>
      <c r="XFA408" s="290"/>
      <c r="XFB408" s="290"/>
      <c r="XFC408" s="291"/>
    </row>
    <row r="409" spans="1:16383" s="261" customFormat="1" x14ac:dyDescent="0.15">
      <c r="A409" s="264" t="s">
        <v>665</v>
      </c>
      <c r="B409" s="273" t="s">
        <v>668</v>
      </c>
      <c r="C409" s="265"/>
      <c r="D409" s="265"/>
      <c r="E409" s="266" t="s">
        <v>644</v>
      </c>
      <c r="F409" s="270" t="s">
        <v>718</v>
      </c>
      <c r="G409" s="256">
        <v>53</v>
      </c>
      <c r="H409" s="257"/>
      <c r="I409" s="292"/>
      <c r="J409" s="23">
        <f>SUM(J400:J408)</f>
        <v>187500</v>
      </c>
      <c r="K409" s="293"/>
      <c r="L409" s="294"/>
      <c r="M409" s="294"/>
      <c r="N409" s="294"/>
      <c r="O409" s="294"/>
      <c r="P409" s="294"/>
      <c r="Q409" s="294"/>
      <c r="R409" s="294"/>
      <c r="S409" s="154"/>
    </row>
    <row r="410" spans="1:16383" x14ac:dyDescent="0.15">
      <c r="A410" s="40">
        <f>COUNT(A400:A408)</f>
        <v>9</v>
      </c>
      <c r="B410" s="33" t="s">
        <v>808</v>
      </c>
      <c r="F410"/>
      <c r="G410" s="40"/>
      <c r="H410" s="43"/>
      <c r="I410"/>
      <c r="J410" s="156"/>
      <c r="K410" s="156"/>
    </row>
    <row r="411" spans="1:16383" x14ac:dyDescent="0.15">
      <c r="F411"/>
      <c r="G411" s="40"/>
      <c r="H411" s="43"/>
      <c r="I411"/>
      <c r="J411" s="156"/>
      <c r="K411" s="156"/>
    </row>
    <row r="412" spans="1:16383" x14ac:dyDescent="0.15">
      <c r="A412" s="71" t="s">
        <v>6</v>
      </c>
      <c r="B412" s="71" t="s">
        <v>0</v>
      </c>
      <c r="C412" s="71" t="s">
        <v>1</v>
      </c>
      <c r="D412" s="71" t="s">
        <v>2</v>
      </c>
      <c r="E412" s="71" t="s">
        <v>802</v>
      </c>
      <c r="F412" s="73" t="s">
        <v>3</v>
      </c>
      <c r="G412" s="71" t="s">
        <v>4</v>
      </c>
      <c r="H412" s="71" t="s">
        <v>45</v>
      </c>
      <c r="I412" s="71" t="s">
        <v>5</v>
      </c>
      <c r="J412" s="106" t="s">
        <v>7</v>
      </c>
      <c r="K412" s="106" t="s">
        <v>8</v>
      </c>
      <c r="L412" s="106" t="s">
        <v>280</v>
      </c>
      <c r="M412" s="106" t="s">
        <v>48</v>
      </c>
      <c r="N412" s="106" t="s">
        <v>43</v>
      </c>
      <c r="O412" s="71" t="s">
        <v>332</v>
      </c>
      <c r="P412" s="71" t="s">
        <v>41</v>
      </c>
      <c r="Q412" s="71" t="s">
        <v>282</v>
      </c>
      <c r="R412" s="71" t="s">
        <v>410</v>
      </c>
      <c r="S412" s="71" t="s">
        <v>47</v>
      </c>
    </row>
    <row r="413" spans="1:16383" x14ac:dyDescent="0.15">
      <c r="A413" s="2">
        <v>18</v>
      </c>
      <c r="B413" s="2">
        <v>4</v>
      </c>
      <c r="C413" s="2">
        <v>4</v>
      </c>
      <c r="D413" s="2">
        <v>22</v>
      </c>
      <c r="E413" s="131" t="s">
        <v>512</v>
      </c>
      <c r="F413" s="12" t="s">
        <v>425</v>
      </c>
      <c r="G413" s="17">
        <v>54</v>
      </c>
      <c r="H413" s="1" t="s">
        <v>83</v>
      </c>
      <c r="I413" s="12" t="s">
        <v>426</v>
      </c>
      <c r="J413" s="24">
        <v>2000</v>
      </c>
      <c r="K413" s="24"/>
      <c r="L413" s="17" t="s">
        <v>423</v>
      </c>
      <c r="M413" s="5">
        <v>2501524</v>
      </c>
      <c r="N413" s="5">
        <v>1968658</v>
      </c>
      <c r="O413" s="5">
        <v>48520</v>
      </c>
      <c r="P413" s="5">
        <v>193870</v>
      </c>
      <c r="Q413" s="5">
        <v>290476</v>
      </c>
      <c r="R413" s="5">
        <v>0</v>
      </c>
      <c r="S413" s="12"/>
    </row>
    <row r="414" spans="1:16383" x14ac:dyDescent="0.15">
      <c r="A414" s="2">
        <v>22</v>
      </c>
      <c r="B414" s="2">
        <v>4</v>
      </c>
      <c r="C414" s="2">
        <v>4</v>
      </c>
      <c r="D414" s="2">
        <v>25</v>
      </c>
      <c r="E414" s="131" t="s">
        <v>512</v>
      </c>
      <c r="F414" s="1" t="s">
        <v>438</v>
      </c>
      <c r="G414" s="17">
        <v>54</v>
      </c>
      <c r="H414" s="1" t="s">
        <v>83</v>
      </c>
      <c r="I414" s="3" t="s">
        <v>442</v>
      </c>
      <c r="J414" s="24">
        <v>5000</v>
      </c>
      <c r="K414" s="5"/>
      <c r="L414" s="2" t="s">
        <v>282</v>
      </c>
      <c r="M414" s="5">
        <v>2485607</v>
      </c>
      <c r="N414" s="5">
        <v>1918658</v>
      </c>
      <c r="O414" s="5">
        <v>37603</v>
      </c>
      <c r="P414" s="5">
        <v>193870</v>
      </c>
      <c r="Q414" s="5">
        <v>285476</v>
      </c>
      <c r="R414" s="5">
        <v>50000</v>
      </c>
      <c r="S414" s="12"/>
    </row>
    <row r="415" spans="1:16383" x14ac:dyDescent="0.15">
      <c r="A415" s="2">
        <v>25</v>
      </c>
      <c r="B415" s="2">
        <v>4</v>
      </c>
      <c r="C415" s="2">
        <v>4</v>
      </c>
      <c r="D415" s="2">
        <v>27</v>
      </c>
      <c r="E415" s="131" t="s">
        <v>512</v>
      </c>
      <c r="F415" s="1" t="s">
        <v>440</v>
      </c>
      <c r="G415" s="17">
        <v>54</v>
      </c>
      <c r="H415" s="1" t="s">
        <v>83</v>
      </c>
      <c r="I415" s="3" t="s">
        <v>441</v>
      </c>
      <c r="J415" s="24">
        <v>5000</v>
      </c>
      <c r="K415" s="5"/>
      <c r="L415" s="2" t="s">
        <v>282</v>
      </c>
      <c r="M415" s="5">
        <v>2333167</v>
      </c>
      <c r="N415" s="5">
        <v>1952058</v>
      </c>
      <c r="O415" s="5">
        <v>37603</v>
      </c>
      <c r="P415" s="5">
        <v>193870</v>
      </c>
      <c r="Q415" s="5">
        <v>99636</v>
      </c>
      <c r="R415" s="5">
        <v>50000</v>
      </c>
      <c r="S415" s="12"/>
    </row>
    <row r="416" spans="1:16383" x14ac:dyDescent="0.15">
      <c r="A416" s="2">
        <v>26</v>
      </c>
      <c r="B416" s="2">
        <v>4</v>
      </c>
      <c r="C416" s="2">
        <v>4</v>
      </c>
      <c r="D416" s="2">
        <v>30</v>
      </c>
      <c r="E416" s="131" t="s">
        <v>512</v>
      </c>
      <c r="F416" s="1" t="s">
        <v>445</v>
      </c>
      <c r="G416" s="17">
        <v>54</v>
      </c>
      <c r="H416" s="1" t="s">
        <v>83</v>
      </c>
      <c r="I416" s="3" t="s">
        <v>446</v>
      </c>
      <c r="J416" s="24">
        <v>5000</v>
      </c>
      <c r="K416" s="5"/>
      <c r="L416" s="2" t="s">
        <v>282</v>
      </c>
      <c r="M416" s="5">
        <v>2328167</v>
      </c>
      <c r="N416" s="5">
        <v>1952058</v>
      </c>
      <c r="O416" s="5">
        <v>37603</v>
      </c>
      <c r="P416" s="5">
        <v>193870</v>
      </c>
      <c r="Q416" s="5">
        <v>94636</v>
      </c>
      <c r="R416" s="5">
        <v>50000</v>
      </c>
      <c r="S416" s="12"/>
    </row>
    <row r="417" spans="1:20" x14ac:dyDescent="0.15">
      <c r="A417" s="2">
        <v>53</v>
      </c>
      <c r="B417" s="2">
        <v>4</v>
      </c>
      <c r="C417" s="2">
        <v>7</v>
      </c>
      <c r="D417" s="2">
        <v>1</v>
      </c>
      <c r="E417" s="131" t="s">
        <v>512</v>
      </c>
      <c r="F417" s="1" t="s">
        <v>456</v>
      </c>
      <c r="G417" s="17">
        <v>54</v>
      </c>
      <c r="H417" s="1" t="s">
        <v>83</v>
      </c>
      <c r="I417" s="3" t="s">
        <v>457</v>
      </c>
      <c r="J417" s="24">
        <v>5000</v>
      </c>
      <c r="K417" s="5"/>
      <c r="L417" s="2" t="s">
        <v>282</v>
      </c>
      <c r="M417" s="5">
        <v>1928520</v>
      </c>
      <c r="N417" s="5">
        <v>1744878</v>
      </c>
      <c r="O417" s="5">
        <v>31113</v>
      </c>
      <c r="P417" s="5">
        <v>115710</v>
      </c>
      <c r="Q417" s="5">
        <v>10977</v>
      </c>
      <c r="R417" s="5">
        <v>25842</v>
      </c>
      <c r="S417" s="12" t="s">
        <v>420</v>
      </c>
    </row>
    <row r="418" spans="1:20" x14ac:dyDescent="0.15">
      <c r="A418" s="2">
        <v>61</v>
      </c>
      <c r="B418" s="2">
        <v>4</v>
      </c>
      <c r="C418" s="2">
        <v>7</v>
      </c>
      <c r="D418" s="2">
        <v>16</v>
      </c>
      <c r="E418" s="131" t="s">
        <v>512</v>
      </c>
      <c r="F418" s="1" t="s">
        <v>31</v>
      </c>
      <c r="G418" s="17">
        <v>54</v>
      </c>
      <c r="H418" s="1" t="s">
        <v>83</v>
      </c>
      <c r="I418" s="3" t="s">
        <v>30</v>
      </c>
      <c r="J418" s="24">
        <v>5000</v>
      </c>
      <c r="K418" s="24"/>
      <c r="L418" s="2" t="s">
        <v>41</v>
      </c>
      <c r="M418" s="5">
        <v>2902265</v>
      </c>
      <c r="N418" s="5">
        <v>2733178</v>
      </c>
      <c r="O418" s="5">
        <v>31113</v>
      </c>
      <c r="P418" s="5">
        <v>110710</v>
      </c>
      <c r="Q418" s="5">
        <v>1422</v>
      </c>
      <c r="R418" s="5">
        <v>25842</v>
      </c>
      <c r="S418" s="12"/>
    </row>
    <row r="419" spans="1:20" x14ac:dyDescent="0.15">
      <c r="A419" s="2">
        <v>64</v>
      </c>
      <c r="B419" s="2">
        <v>4</v>
      </c>
      <c r="C419" s="2">
        <v>8</v>
      </c>
      <c r="D419" s="2">
        <v>4</v>
      </c>
      <c r="E419" s="131" t="s">
        <v>512</v>
      </c>
      <c r="F419" s="1" t="s">
        <v>430</v>
      </c>
      <c r="G419" s="17">
        <v>54</v>
      </c>
      <c r="H419" s="1" t="s">
        <v>83</v>
      </c>
      <c r="I419" s="3" t="s">
        <v>431</v>
      </c>
      <c r="J419" s="5">
        <v>7500</v>
      </c>
      <c r="K419" s="5"/>
      <c r="L419" s="2" t="s">
        <v>41</v>
      </c>
      <c r="M419" s="5">
        <v>2894665</v>
      </c>
      <c r="N419" s="5">
        <v>2733178</v>
      </c>
      <c r="O419" s="5">
        <v>31113</v>
      </c>
      <c r="P419" s="5">
        <v>103210</v>
      </c>
      <c r="Q419" s="5">
        <v>1322</v>
      </c>
      <c r="R419" s="5">
        <v>25842</v>
      </c>
      <c r="S419" s="12"/>
    </row>
    <row r="420" spans="1:20" x14ac:dyDescent="0.15">
      <c r="A420" s="2">
        <v>70</v>
      </c>
      <c r="B420" s="2">
        <v>4</v>
      </c>
      <c r="C420" s="2">
        <v>9</v>
      </c>
      <c r="D420" s="2">
        <v>5</v>
      </c>
      <c r="E420" s="131" t="s">
        <v>512</v>
      </c>
      <c r="F420" s="1" t="s">
        <v>443</v>
      </c>
      <c r="G420" s="17">
        <v>54</v>
      </c>
      <c r="H420" s="1" t="s">
        <v>83</v>
      </c>
      <c r="I420" s="3" t="s">
        <v>444</v>
      </c>
      <c r="J420" s="24">
        <v>5000</v>
      </c>
      <c r="K420" s="5"/>
      <c r="L420" s="2" t="s">
        <v>41</v>
      </c>
      <c r="M420" s="5">
        <v>2909127</v>
      </c>
      <c r="N420" s="5">
        <v>2763178</v>
      </c>
      <c r="O420" s="5">
        <v>31113</v>
      </c>
      <c r="P420" s="5">
        <v>91840</v>
      </c>
      <c r="Q420" s="5">
        <v>-2846</v>
      </c>
      <c r="R420" s="5">
        <v>25842</v>
      </c>
      <c r="S420" s="12"/>
    </row>
    <row r="421" spans="1:20" x14ac:dyDescent="0.15">
      <c r="A421" s="2">
        <v>78</v>
      </c>
      <c r="B421" s="2">
        <v>4</v>
      </c>
      <c r="C421" s="2">
        <v>9</v>
      </c>
      <c r="D421" s="2">
        <v>19</v>
      </c>
      <c r="E421" s="131" t="s">
        <v>512</v>
      </c>
      <c r="F421" s="1" t="s">
        <v>33</v>
      </c>
      <c r="G421" s="17">
        <v>54</v>
      </c>
      <c r="H421" s="1" t="s">
        <v>83</v>
      </c>
      <c r="I421" s="3" t="s">
        <v>30</v>
      </c>
      <c r="J421" s="24">
        <v>5000</v>
      </c>
      <c r="K421" s="24"/>
      <c r="L421" s="2" t="s">
        <v>41</v>
      </c>
      <c r="M421" s="5">
        <v>2759878</v>
      </c>
      <c r="N421" s="5">
        <v>2563188</v>
      </c>
      <c r="O421" s="5">
        <v>31113</v>
      </c>
      <c r="P421" s="5">
        <v>86840</v>
      </c>
      <c r="Q421" s="5">
        <v>52895</v>
      </c>
      <c r="R421" s="5">
        <v>25842</v>
      </c>
      <c r="S421" s="12"/>
    </row>
    <row r="422" spans="1:20" x14ac:dyDescent="0.15">
      <c r="A422" s="2">
        <v>89</v>
      </c>
      <c r="B422" s="2">
        <v>4</v>
      </c>
      <c r="C422" s="2">
        <v>12</v>
      </c>
      <c r="D422" s="2">
        <v>2</v>
      </c>
      <c r="E422" s="131" t="s">
        <v>512</v>
      </c>
      <c r="F422" s="1" t="s">
        <v>559</v>
      </c>
      <c r="G422" s="17">
        <v>54</v>
      </c>
      <c r="H422" s="1" t="s">
        <v>83</v>
      </c>
      <c r="I422" s="3" t="s">
        <v>426</v>
      </c>
      <c r="J422" s="24">
        <v>2000</v>
      </c>
      <c r="K422" s="24"/>
      <c r="L422" s="2" t="s">
        <v>41</v>
      </c>
      <c r="M422" s="5">
        <v>2801037</v>
      </c>
      <c r="N422" s="5">
        <v>2643708</v>
      </c>
      <c r="O422" s="5">
        <v>31113</v>
      </c>
      <c r="P422" s="5">
        <v>58320</v>
      </c>
      <c r="Q422" s="5">
        <v>42054</v>
      </c>
      <c r="R422" s="5">
        <v>25842</v>
      </c>
      <c r="S422" s="12"/>
    </row>
    <row r="423" spans="1:20" x14ac:dyDescent="0.15">
      <c r="A423" s="2">
        <v>91</v>
      </c>
      <c r="B423" s="2">
        <v>4</v>
      </c>
      <c r="C423" s="2">
        <v>12</v>
      </c>
      <c r="D423" s="2">
        <v>10</v>
      </c>
      <c r="E423" s="131" t="s">
        <v>512</v>
      </c>
      <c r="F423" s="1" t="s">
        <v>590</v>
      </c>
      <c r="G423" s="17">
        <v>54</v>
      </c>
      <c r="H423" s="1" t="s">
        <v>83</v>
      </c>
      <c r="I423" s="1" t="s">
        <v>478</v>
      </c>
      <c r="J423" s="24">
        <v>5000</v>
      </c>
      <c r="K423" s="5"/>
      <c r="L423" s="2" t="s">
        <v>282</v>
      </c>
      <c r="M423" s="5">
        <v>2938137</v>
      </c>
      <c r="N423" s="5">
        <v>2785808</v>
      </c>
      <c r="O423" s="5">
        <v>31113</v>
      </c>
      <c r="P423" s="5">
        <v>58320</v>
      </c>
      <c r="Q423" s="5">
        <v>37054</v>
      </c>
      <c r="R423" s="5">
        <v>25842</v>
      </c>
      <c r="S423" s="12"/>
    </row>
    <row r="424" spans="1:20" x14ac:dyDescent="0.15">
      <c r="A424" s="2">
        <v>99</v>
      </c>
      <c r="B424" s="2">
        <v>4</v>
      </c>
      <c r="C424" s="2">
        <v>12</v>
      </c>
      <c r="D424" s="2">
        <v>21</v>
      </c>
      <c r="E424" s="131" t="s">
        <v>512</v>
      </c>
      <c r="F424" s="1" t="s">
        <v>560</v>
      </c>
      <c r="G424" s="17">
        <v>54</v>
      </c>
      <c r="H424" s="1" t="s">
        <v>83</v>
      </c>
      <c r="I424" s="3" t="s">
        <v>426</v>
      </c>
      <c r="J424" s="24">
        <v>3000</v>
      </c>
      <c r="K424" s="24"/>
      <c r="L424" s="2" t="s">
        <v>41</v>
      </c>
      <c r="M424" s="5">
        <v>2924386</v>
      </c>
      <c r="N424" s="5">
        <v>2785808</v>
      </c>
      <c r="O424" s="5">
        <v>31113</v>
      </c>
      <c r="P424" s="5">
        <v>55320</v>
      </c>
      <c r="Q424" s="5">
        <v>26303</v>
      </c>
      <c r="R424" s="5">
        <v>25842</v>
      </c>
      <c r="S424" s="12"/>
    </row>
    <row r="425" spans="1:20" x14ac:dyDescent="0.15">
      <c r="A425" s="2">
        <v>109</v>
      </c>
      <c r="B425" s="71">
        <v>5</v>
      </c>
      <c r="C425" s="71">
        <v>1</v>
      </c>
      <c r="D425" s="71">
        <v>1</v>
      </c>
      <c r="E425" s="131" t="s">
        <v>512</v>
      </c>
      <c r="F425" s="1" t="s">
        <v>562</v>
      </c>
      <c r="G425" s="17">
        <v>54</v>
      </c>
      <c r="H425" s="1" t="s">
        <v>83</v>
      </c>
      <c r="I425" s="3" t="s">
        <v>30</v>
      </c>
      <c r="J425" s="24">
        <v>5000</v>
      </c>
      <c r="K425" s="24"/>
      <c r="L425" s="2" t="s">
        <v>41</v>
      </c>
      <c r="M425" s="5">
        <v>2592711</v>
      </c>
      <c r="N425" s="5">
        <v>2528274</v>
      </c>
      <c r="O425" s="5">
        <v>-103</v>
      </c>
      <c r="P425" s="5">
        <v>36872</v>
      </c>
      <c r="Q425" s="5">
        <v>1826</v>
      </c>
      <c r="R425" s="5">
        <v>25842</v>
      </c>
      <c r="S425" s="12"/>
    </row>
    <row r="426" spans="1:20" x14ac:dyDescent="0.15">
      <c r="A426" s="2">
        <v>112</v>
      </c>
      <c r="B426" s="71">
        <v>5</v>
      </c>
      <c r="C426" s="71">
        <v>1</v>
      </c>
      <c r="D426" s="71">
        <v>8</v>
      </c>
      <c r="E426" s="131" t="s">
        <v>512</v>
      </c>
      <c r="F426" s="1" t="s">
        <v>214</v>
      </c>
      <c r="G426" s="17">
        <v>54</v>
      </c>
      <c r="H426" s="1" t="s">
        <v>83</v>
      </c>
      <c r="I426" s="12" t="s">
        <v>215</v>
      </c>
      <c r="J426" s="24">
        <v>3000</v>
      </c>
      <c r="K426" s="24"/>
      <c r="L426" s="2" t="s">
        <v>41</v>
      </c>
      <c r="M426" s="5">
        <v>2577711</v>
      </c>
      <c r="N426" s="5">
        <v>2528274</v>
      </c>
      <c r="O426" s="5">
        <v>-103</v>
      </c>
      <c r="P426" s="5">
        <v>33872</v>
      </c>
      <c r="Q426" s="5">
        <v>-10174</v>
      </c>
      <c r="R426" s="5">
        <v>25842</v>
      </c>
      <c r="S426" s="12"/>
    </row>
    <row r="427" spans="1:20" x14ac:dyDescent="0.15">
      <c r="A427" s="2">
        <v>115</v>
      </c>
      <c r="B427" s="71">
        <v>5</v>
      </c>
      <c r="C427" s="71">
        <v>1</v>
      </c>
      <c r="D427" s="71">
        <v>9</v>
      </c>
      <c r="E427" s="131" t="s">
        <v>512</v>
      </c>
      <c r="F427" s="1" t="s">
        <v>563</v>
      </c>
      <c r="G427" s="17">
        <v>54</v>
      </c>
      <c r="H427" s="1" t="s">
        <v>83</v>
      </c>
      <c r="I427" s="12" t="s">
        <v>564</v>
      </c>
      <c r="J427" s="24">
        <v>6000</v>
      </c>
      <c r="K427" s="24"/>
      <c r="L427" s="2" t="s">
        <v>41</v>
      </c>
      <c r="M427" s="5">
        <v>2570157</v>
      </c>
      <c r="N427" s="5">
        <v>2528274</v>
      </c>
      <c r="O427" s="5">
        <v>-103</v>
      </c>
      <c r="P427" s="5">
        <v>27872</v>
      </c>
      <c r="Q427" s="5">
        <v>-11728</v>
      </c>
      <c r="R427" s="5">
        <v>25842</v>
      </c>
      <c r="S427" s="12"/>
    </row>
    <row r="428" spans="1:20" x14ac:dyDescent="0.15">
      <c r="A428" s="2">
        <v>124</v>
      </c>
      <c r="B428" s="71">
        <v>5</v>
      </c>
      <c r="C428" s="71">
        <v>2</v>
      </c>
      <c r="D428" s="71">
        <v>3</v>
      </c>
      <c r="E428" s="131" t="s">
        <v>512</v>
      </c>
      <c r="F428" s="1" t="s">
        <v>569</v>
      </c>
      <c r="G428" s="17">
        <v>54</v>
      </c>
      <c r="H428" s="1" t="s">
        <v>83</v>
      </c>
      <c r="I428" s="12" t="s">
        <v>30</v>
      </c>
      <c r="J428" s="24">
        <v>7000</v>
      </c>
      <c r="K428" s="24"/>
      <c r="L428" s="2" t="s">
        <v>41</v>
      </c>
      <c r="M428" s="5">
        <v>2536669</v>
      </c>
      <c r="N428" s="5">
        <v>2528274</v>
      </c>
      <c r="O428" s="5">
        <v>-103</v>
      </c>
      <c r="P428" s="5">
        <v>1232</v>
      </c>
      <c r="Q428" s="5">
        <v>-18576</v>
      </c>
      <c r="R428" s="5">
        <v>25842</v>
      </c>
      <c r="S428" s="12"/>
    </row>
    <row r="429" spans="1:20" s="261" customFormat="1" x14ac:dyDescent="0.15">
      <c r="A429" s="264" t="s">
        <v>665</v>
      </c>
      <c r="B429" s="273" t="s">
        <v>668</v>
      </c>
      <c r="C429" s="265"/>
      <c r="D429" s="265"/>
      <c r="E429" s="266" t="s">
        <v>645</v>
      </c>
      <c r="F429" s="270" t="s">
        <v>719</v>
      </c>
      <c r="G429" s="256">
        <v>54</v>
      </c>
      <c r="H429" s="257"/>
      <c r="I429" s="258"/>
      <c r="J429" s="23">
        <f>SUMIFS($J$4:$J$152,$G$4:$G$152,G429)</f>
        <v>75500</v>
      </c>
      <c r="K429" s="259"/>
      <c r="L429" s="259"/>
      <c r="M429" s="260"/>
      <c r="N429" s="260"/>
      <c r="S429" s="142"/>
      <c r="T429" s="262"/>
    </row>
    <row r="430" spans="1:20" x14ac:dyDescent="0.15">
      <c r="A430" s="40">
        <f>COUNT(A413:A428)</f>
        <v>16</v>
      </c>
      <c r="B430" s="33" t="s">
        <v>808</v>
      </c>
      <c r="F430"/>
      <c r="G430" s="40"/>
      <c r="H430" s="43"/>
      <c r="I430"/>
      <c r="J430" s="156"/>
      <c r="K430" s="156"/>
    </row>
    <row r="431" spans="1:20" x14ac:dyDescent="0.15">
      <c r="F431"/>
      <c r="G431" s="40"/>
      <c r="H431" s="43"/>
      <c r="I431"/>
      <c r="J431" s="156"/>
      <c r="K431" s="156"/>
    </row>
    <row r="432" spans="1:20" x14ac:dyDescent="0.15">
      <c r="A432" s="71" t="s">
        <v>6</v>
      </c>
      <c r="B432" s="71" t="s">
        <v>0</v>
      </c>
      <c r="C432" s="71" t="s">
        <v>1</v>
      </c>
      <c r="D432" s="71" t="s">
        <v>2</v>
      </c>
      <c r="E432" s="71" t="s">
        <v>802</v>
      </c>
      <c r="F432" s="73" t="s">
        <v>3</v>
      </c>
      <c r="G432" s="71" t="s">
        <v>4</v>
      </c>
      <c r="H432" s="71" t="s">
        <v>45</v>
      </c>
      <c r="I432" s="71" t="s">
        <v>5</v>
      </c>
      <c r="J432" s="106" t="s">
        <v>7</v>
      </c>
      <c r="K432" s="106" t="s">
        <v>8</v>
      </c>
      <c r="L432" s="106" t="s">
        <v>280</v>
      </c>
      <c r="M432" s="106" t="s">
        <v>48</v>
      </c>
      <c r="N432" s="106" t="s">
        <v>43</v>
      </c>
      <c r="O432" s="71" t="s">
        <v>332</v>
      </c>
      <c r="P432" s="71" t="s">
        <v>41</v>
      </c>
      <c r="Q432" s="71" t="s">
        <v>282</v>
      </c>
      <c r="R432" s="71" t="s">
        <v>410</v>
      </c>
      <c r="S432" s="71" t="s">
        <v>47</v>
      </c>
    </row>
    <row r="433" spans="1:16383" x14ac:dyDescent="0.15">
      <c r="A433" s="2">
        <v>80</v>
      </c>
      <c r="B433" s="2">
        <v>4</v>
      </c>
      <c r="C433" s="2">
        <v>10</v>
      </c>
      <c r="D433" s="2">
        <v>1</v>
      </c>
      <c r="E433" s="131" t="s">
        <v>512</v>
      </c>
      <c r="F433" s="1" t="s">
        <v>129</v>
      </c>
      <c r="G433" s="17">
        <v>55</v>
      </c>
      <c r="H433" s="1" t="s">
        <v>132</v>
      </c>
      <c r="I433" s="3" t="s">
        <v>131</v>
      </c>
      <c r="J433" s="24">
        <v>22520</v>
      </c>
      <c r="K433" s="24"/>
      <c r="L433" s="2" t="s">
        <v>41</v>
      </c>
      <c r="M433" s="5">
        <v>2735814</v>
      </c>
      <c r="N433" s="5">
        <v>2563188</v>
      </c>
      <c r="O433" s="5">
        <v>31113</v>
      </c>
      <c r="P433" s="5">
        <v>64320</v>
      </c>
      <c r="Q433" s="5">
        <v>51351</v>
      </c>
      <c r="R433" s="5">
        <v>25842</v>
      </c>
      <c r="S433" s="12"/>
    </row>
    <row r="434" spans="1:16383" s="261" customFormat="1" x14ac:dyDescent="0.15">
      <c r="A434" s="264" t="s">
        <v>665</v>
      </c>
      <c r="B434" s="273" t="s">
        <v>668</v>
      </c>
      <c r="C434" s="265"/>
      <c r="D434" s="265"/>
      <c r="E434" s="266" t="s">
        <v>646</v>
      </c>
      <c r="F434" s="270" t="s">
        <v>720</v>
      </c>
      <c r="G434" s="256">
        <v>55</v>
      </c>
      <c r="H434" s="257"/>
      <c r="I434" s="258"/>
      <c r="J434" s="23">
        <f>SUMIFS($J$4:$J$152,$G$4:$G$152,G434)</f>
        <v>22520</v>
      </c>
      <c r="K434" s="259"/>
      <c r="L434" s="259"/>
      <c r="M434" s="260"/>
      <c r="N434" s="260"/>
      <c r="S434" s="142"/>
      <c r="T434" s="262"/>
    </row>
    <row r="435" spans="1:16383" x14ac:dyDescent="0.15">
      <c r="A435" s="40">
        <f>COUNT(A433)</f>
        <v>1</v>
      </c>
      <c r="B435" s="33" t="s">
        <v>808</v>
      </c>
      <c r="F435"/>
      <c r="G435" s="40"/>
      <c r="H435" s="43"/>
      <c r="I435"/>
      <c r="J435" s="156"/>
      <c r="K435" s="156"/>
    </row>
    <row r="436" spans="1:16383" x14ac:dyDescent="0.15">
      <c r="F436"/>
      <c r="G436" s="40"/>
      <c r="H436" s="43"/>
      <c r="I436"/>
      <c r="J436" s="156"/>
      <c r="K436" s="156"/>
    </row>
    <row r="437" spans="1:16383" x14ac:dyDescent="0.15">
      <c r="A437" s="71" t="s">
        <v>6</v>
      </c>
      <c r="B437" s="71" t="s">
        <v>0</v>
      </c>
      <c r="C437" s="71" t="s">
        <v>1</v>
      </c>
      <c r="D437" s="71" t="s">
        <v>2</v>
      </c>
      <c r="E437" s="71" t="s">
        <v>802</v>
      </c>
      <c r="F437" s="73" t="s">
        <v>3</v>
      </c>
      <c r="G437" s="71" t="s">
        <v>4</v>
      </c>
      <c r="H437" s="71" t="s">
        <v>45</v>
      </c>
      <c r="I437" s="71" t="s">
        <v>5</v>
      </c>
      <c r="J437" s="106" t="s">
        <v>7</v>
      </c>
      <c r="K437" s="106" t="s">
        <v>8</v>
      </c>
      <c r="L437" s="106" t="s">
        <v>280</v>
      </c>
      <c r="M437" s="106" t="s">
        <v>48</v>
      </c>
      <c r="N437" s="106" t="s">
        <v>43</v>
      </c>
      <c r="O437" s="71" t="s">
        <v>332</v>
      </c>
      <c r="P437" s="71" t="s">
        <v>41</v>
      </c>
      <c r="Q437" s="71" t="s">
        <v>282</v>
      </c>
      <c r="R437" s="71" t="s">
        <v>410</v>
      </c>
      <c r="S437" s="71" t="s">
        <v>47</v>
      </c>
    </row>
    <row r="438" spans="1:16383" x14ac:dyDescent="0.15">
      <c r="A438" s="2">
        <v>46</v>
      </c>
      <c r="B438" s="2">
        <v>4</v>
      </c>
      <c r="C438" s="2">
        <v>6</v>
      </c>
      <c r="D438" s="2">
        <v>10</v>
      </c>
      <c r="E438" s="131" t="s">
        <v>512</v>
      </c>
      <c r="F438" s="1" t="s">
        <v>387</v>
      </c>
      <c r="G438" s="17">
        <v>70</v>
      </c>
      <c r="H438" s="1" t="s">
        <v>98</v>
      </c>
      <c r="I438" s="3" t="s">
        <v>389</v>
      </c>
      <c r="J438" s="5">
        <v>200000</v>
      </c>
      <c r="K438" s="5"/>
      <c r="L438" s="17" t="s">
        <v>43</v>
      </c>
      <c r="M438" s="5">
        <v>1960114</v>
      </c>
      <c r="N438" s="5">
        <v>1744878</v>
      </c>
      <c r="O438" s="5">
        <v>31113</v>
      </c>
      <c r="P438" s="5">
        <v>140570</v>
      </c>
      <c r="Q438" s="5">
        <v>16353</v>
      </c>
      <c r="R438" s="5">
        <v>27200</v>
      </c>
      <c r="S438" s="12"/>
    </row>
    <row r="439" spans="1:16383" s="261" customFormat="1" x14ac:dyDescent="0.15">
      <c r="A439" s="40">
        <f>COUNT(A438)</f>
        <v>1</v>
      </c>
      <c r="B439" s="33" t="s">
        <v>808</v>
      </c>
      <c r="C439" s="254"/>
      <c r="D439" s="254"/>
      <c r="E439" s="264" t="s">
        <v>667</v>
      </c>
      <c r="F439" s="281" t="s">
        <v>294</v>
      </c>
      <c r="G439" s="256">
        <v>70</v>
      </c>
      <c r="H439" s="257"/>
      <c r="I439" s="258"/>
      <c r="J439" s="23">
        <f>SUMIFS($J$4:$J$152,$G$4:$G$152,G439)</f>
        <v>200000</v>
      </c>
      <c r="K439" s="259"/>
      <c r="L439" s="259"/>
      <c r="M439" s="260"/>
      <c r="N439" s="260"/>
      <c r="S439" s="142"/>
      <c r="T439" s="262"/>
    </row>
    <row r="440" spans="1:16383" s="261" customFormat="1" x14ac:dyDescent="0.15">
      <c r="A440" s="40"/>
      <c r="B440" s="33"/>
      <c r="C440" s="254"/>
      <c r="D440" s="254"/>
      <c r="E440" s="298"/>
      <c r="F440" s="303"/>
      <c r="G440" s="301"/>
      <c r="H440" s="257"/>
      <c r="I440" s="258"/>
      <c r="J440" s="302"/>
      <c r="K440" s="259"/>
      <c r="L440" s="259"/>
      <c r="M440" s="260"/>
      <c r="N440" s="260"/>
      <c r="S440" s="142"/>
      <c r="T440" s="262"/>
    </row>
    <row r="441" spans="1:16383" s="261" customFormat="1" x14ac:dyDescent="0.15">
      <c r="A441" s="34" t="s">
        <v>813</v>
      </c>
      <c r="B441" s="33"/>
      <c r="C441" s="254"/>
      <c r="D441" s="254"/>
      <c r="E441" s="298"/>
      <c r="F441" s="303"/>
      <c r="G441" s="301"/>
      <c r="H441" s="257"/>
      <c r="I441" s="258"/>
      <c r="J441" s="302"/>
      <c r="K441" s="259"/>
      <c r="L441" s="259"/>
      <c r="M441" s="260"/>
      <c r="N441" s="260"/>
      <c r="S441" s="142"/>
      <c r="T441" s="262"/>
    </row>
    <row r="442" spans="1:16383" x14ac:dyDescent="0.15">
      <c r="A442" s="312">
        <f>A275+A286+A322+A327+A332+A342+A353+A368+A376+A386+A397+A410+A430+A435+A439</f>
        <v>110</v>
      </c>
      <c r="B442" s="312" t="s">
        <v>808</v>
      </c>
    </row>
    <row r="444" spans="1:16383" s="41" customFormat="1" x14ac:dyDescent="0.15">
      <c r="A444" s="139"/>
      <c r="B444" s="139"/>
      <c r="C444" s="139"/>
      <c r="D444" s="139"/>
      <c r="E444" s="139" t="s">
        <v>802</v>
      </c>
      <c r="F444" s="140" t="s">
        <v>750</v>
      </c>
      <c r="G444" s="139"/>
      <c r="H444" s="140"/>
      <c r="I444" s="139"/>
      <c r="J444" s="141"/>
      <c r="K444" s="141"/>
      <c r="L444" s="141"/>
      <c r="M444" s="253"/>
      <c r="N444" s="253"/>
      <c r="O444" s="253" t="s">
        <v>243</v>
      </c>
      <c r="P444" s="253"/>
      <c r="Q444" s="253"/>
      <c r="R444" s="253"/>
      <c r="S444" s="34"/>
      <c r="T444" s="142"/>
      <c r="U444" s="142"/>
      <c r="V444" s="142"/>
      <c r="W444" s="142"/>
      <c r="X444" s="142"/>
      <c r="Y444" s="142"/>
      <c r="Z444" s="142"/>
      <c r="AA444" s="142"/>
      <c r="AB444" s="142"/>
      <c r="AC444" s="142"/>
      <c r="AD444" s="142"/>
      <c r="AE444" s="142"/>
      <c r="AF444" s="142"/>
      <c r="AG444" s="142"/>
      <c r="AH444" s="142"/>
      <c r="AI444" s="142"/>
      <c r="AJ444" s="142"/>
      <c r="AK444" s="142"/>
      <c r="AL444" s="142"/>
      <c r="AM444" s="142"/>
      <c r="AN444" s="142"/>
      <c r="AO444" s="142"/>
      <c r="AP444" s="142"/>
      <c r="AQ444" s="142"/>
      <c r="AR444" s="142"/>
      <c r="AS444" s="142"/>
      <c r="AT444" s="142"/>
      <c r="AU444" s="142"/>
      <c r="AV444" s="142"/>
      <c r="AW444" s="142"/>
      <c r="AX444" s="142"/>
      <c r="AY444" s="142"/>
      <c r="AZ444" s="142"/>
      <c r="BA444" s="142"/>
      <c r="BB444" s="142"/>
      <c r="BC444" s="142"/>
      <c r="BD444" s="142"/>
      <c r="BE444" s="142"/>
      <c r="BF444" s="142"/>
      <c r="BG444" s="142"/>
      <c r="BH444" s="142"/>
      <c r="BI444" s="142"/>
      <c r="BJ444" s="142"/>
      <c r="BK444" s="142"/>
      <c r="BL444" s="142"/>
      <c r="BM444" s="142"/>
      <c r="BN444" s="142"/>
      <c r="BO444" s="142"/>
      <c r="BP444" s="142"/>
      <c r="BQ444" s="142"/>
      <c r="BR444" s="142"/>
      <c r="BS444" s="142"/>
      <c r="BT444" s="142"/>
      <c r="BU444" s="142"/>
      <c r="BV444" s="142"/>
      <c r="BW444" s="142"/>
      <c r="BX444" s="142"/>
      <c r="BY444" s="142"/>
      <c r="BZ444" s="142"/>
      <c r="CA444" s="142"/>
      <c r="CB444" s="142"/>
      <c r="CC444" s="142"/>
      <c r="CD444" s="142"/>
      <c r="CE444" s="142"/>
      <c r="CF444" s="142"/>
      <c r="CG444" s="142"/>
      <c r="CH444" s="142"/>
      <c r="CI444" s="142"/>
      <c r="CJ444" s="142"/>
      <c r="CK444" s="142"/>
      <c r="CL444" s="142"/>
      <c r="CM444" s="142"/>
      <c r="CN444" s="142"/>
      <c r="CO444" s="142"/>
      <c r="CP444" s="142"/>
      <c r="CQ444" s="142"/>
      <c r="CR444" s="142"/>
      <c r="CS444" s="142"/>
      <c r="CT444" s="142"/>
      <c r="CU444" s="142"/>
      <c r="CV444" s="142"/>
      <c r="CW444" s="142"/>
      <c r="CX444" s="142"/>
      <c r="CY444" s="142"/>
      <c r="CZ444" s="142"/>
      <c r="DA444" s="142"/>
      <c r="DB444" s="142"/>
      <c r="DC444" s="142"/>
      <c r="DD444" s="142"/>
      <c r="DE444" s="142"/>
      <c r="DF444" s="142"/>
      <c r="DG444" s="142"/>
      <c r="DH444" s="142"/>
      <c r="DI444" s="142"/>
      <c r="DJ444" s="142"/>
      <c r="DK444" s="142"/>
      <c r="DL444" s="142"/>
      <c r="DM444" s="142"/>
      <c r="DN444" s="142"/>
      <c r="DO444" s="142"/>
      <c r="DP444" s="142"/>
      <c r="DQ444" s="142"/>
      <c r="DR444" s="142"/>
      <c r="DS444" s="142"/>
      <c r="DT444" s="142"/>
      <c r="DU444" s="142"/>
      <c r="DV444" s="142"/>
      <c r="DW444" s="142"/>
      <c r="DX444" s="142"/>
      <c r="DY444" s="142"/>
      <c r="DZ444" s="142"/>
      <c r="EA444" s="142"/>
      <c r="EB444" s="142"/>
      <c r="EC444" s="142"/>
      <c r="ED444" s="142"/>
      <c r="EE444" s="142"/>
      <c r="EF444" s="142"/>
      <c r="EG444" s="142"/>
      <c r="EH444" s="142"/>
      <c r="EI444" s="142"/>
      <c r="EJ444" s="142"/>
      <c r="EK444" s="142"/>
      <c r="EL444" s="142"/>
      <c r="EM444" s="142"/>
      <c r="EN444" s="142"/>
      <c r="EO444" s="142"/>
      <c r="EP444" s="142"/>
      <c r="EQ444" s="142"/>
      <c r="ER444" s="142"/>
      <c r="ES444" s="142"/>
      <c r="ET444" s="142"/>
      <c r="EU444" s="142"/>
      <c r="EV444" s="142"/>
      <c r="EW444" s="142"/>
      <c r="EX444" s="142"/>
      <c r="EY444" s="142"/>
      <c r="EZ444" s="142"/>
      <c r="FA444" s="142"/>
      <c r="FB444" s="142"/>
      <c r="FC444" s="142"/>
      <c r="FD444" s="142"/>
      <c r="FE444" s="142"/>
      <c r="FF444" s="142"/>
      <c r="FG444" s="142"/>
      <c r="FH444" s="142"/>
      <c r="FI444" s="142"/>
      <c r="FJ444" s="142"/>
      <c r="FK444" s="142"/>
      <c r="FL444" s="142"/>
      <c r="FM444" s="142"/>
      <c r="FN444" s="142"/>
      <c r="FO444" s="142"/>
      <c r="FP444" s="142"/>
      <c r="FQ444" s="142"/>
      <c r="FR444" s="142"/>
      <c r="FS444" s="142"/>
      <c r="FT444" s="142"/>
      <c r="FU444" s="142"/>
      <c r="FV444" s="142"/>
      <c r="FW444" s="142"/>
      <c r="FX444" s="142"/>
      <c r="FY444" s="142"/>
      <c r="FZ444" s="142"/>
      <c r="GA444" s="142"/>
      <c r="GB444" s="142"/>
      <c r="GC444" s="142"/>
      <c r="GD444" s="142"/>
      <c r="GE444" s="142"/>
      <c r="GF444" s="142"/>
      <c r="GG444" s="142"/>
      <c r="GH444" s="142"/>
      <c r="GI444" s="142"/>
      <c r="GJ444" s="142"/>
      <c r="GK444" s="142"/>
      <c r="GL444" s="142"/>
      <c r="GM444" s="142"/>
      <c r="GN444" s="142"/>
      <c r="GO444" s="142"/>
      <c r="GP444" s="142"/>
      <c r="GQ444" s="142"/>
      <c r="GR444" s="142"/>
      <c r="GS444" s="142"/>
      <c r="GT444" s="142"/>
      <c r="GU444" s="142"/>
      <c r="GV444" s="142"/>
      <c r="GW444" s="142"/>
      <c r="GX444" s="142"/>
      <c r="GY444" s="142"/>
      <c r="GZ444" s="142"/>
      <c r="HA444" s="142"/>
      <c r="HB444" s="142"/>
      <c r="HC444" s="142"/>
      <c r="HD444" s="142"/>
      <c r="HE444" s="142"/>
      <c r="HF444" s="142"/>
      <c r="HG444" s="142"/>
      <c r="HH444" s="142"/>
      <c r="HI444" s="142"/>
      <c r="HJ444" s="142"/>
      <c r="HK444" s="142"/>
      <c r="HL444" s="142"/>
      <c r="HM444" s="142"/>
      <c r="HN444" s="142"/>
      <c r="HO444" s="142"/>
      <c r="HP444" s="142"/>
      <c r="HQ444" s="142"/>
      <c r="HR444" s="142"/>
      <c r="HS444" s="142"/>
      <c r="HT444" s="142"/>
      <c r="HU444" s="142"/>
      <c r="HV444" s="142"/>
      <c r="HW444" s="142"/>
      <c r="HX444" s="142"/>
      <c r="HY444" s="142"/>
      <c r="HZ444" s="142"/>
      <c r="IA444" s="142"/>
      <c r="IB444" s="142"/>
      <c r="IC444" s="142"/>
      <c r="ID444" s="142"/>
      <c r="IE444" s="142"/>
      <c r="IF444" s="142"/>
      <c r="IG444" s="142"/>
      <c r="IH444" s="142"/>
      <c r="II444" s="142"/>
      <c r="IJ444" s="142"/>
      <c r="IK444" s="142"/>
      <c r="IL444" s="142"/>
      <c r="IM444" s="142"/>
      <c r="IN444" s="142"/>
      <c r="IO444" s="142"/>
      <c r="IP444" s="142"/>
      <c r="IQ444" s="142"/>
      <c r="IR444" s="142"/>
      <c r="IS444" s="142"/>
      <c r="IT444" s="142"/>
      <c r="IU444" s="142"/>
      <c r="IV444" s="142"/>
      <c r="IW444" s="142"/>
      <c r="IX444" s="142"/>
      <c r="IY444" s="142"/>
      <c r="IZ444" s="142"/>
      <c r="JA444" s="142"/>
      <c r="JB444" s="142"/>
      <c r="JC444" s="142"/>
      <c r="JD444" s="142"/>
      <c r="JE444" s="142"/>
      <c r="JF444" s="142"/>
      <c r="JG444" s="142"/>
      <c r="JH444" s="142"/>
      <c r="JI444" s="142"/>
      <c r="JJ444" s="142"/>
      <c r="JK444" s="142"/>
      <c r="JL444" s="142"/>
      <c r="JM444" s="142"/>
      <c r="JN444" s="142"/>
      <c r="JO444" s="142"/>
      <c r="JP444" s="142"/>
      <c r="JQ444" s="142"/>
      <c r="JR444" s="142"/>
      <c r="JS444" s="142"/>
      <c r="JT444" s="142"/>
      <c r="JU444" s="142"/>
      <c r="JV444" s="142"/>
      <c r="JW444" s="142"/>
      <c r="JX444" s="142"/>
      <c r="JY444" s="142"/>
      <c r="JZ444" s="142"/>
      <c r="KA444" s="142"/>
      <c r="KB444" s="142"/>
      <c r="KC444" s="142"/>
      <c r="KD444" s="142"/>
      <c r="KE444" s="142"/>
      <c r="KF444" s="142"/>
      <c r="KG444" s="142"/>
      <c r="KH444" s="142"/>
      <c r="KI444" s="142"/>
      <c r="KJ444" s="142"/>
      <c r="KK444" s="142"/>
      <c r="KL444" s="142"/>
      <c r="KM444" s="142"/>
      <c r="KN444" s="142"/>
      <c r="KO444" s="142"/>
      <c r="KP444" s="142"/>
      <c r="KQ444" s="142"/>
      <c r="KR444" s="142"/>
      <c r="KS444" s="142"/>
      <c r="KT444" s="142"/>
      <c r="KU444" s="142"/>
      <c r="KV444" s="142"/>
      <c r="KW444" s="142"/>
      <c r="KX444" s="142"/>
      <c r="KY444" s="142"/>
      <c r="KZ444" s="142"/>
      <c r="LA444" s="142"/>
      <c r="LB444" s="142"/>
      <c r="LC444" s="142"/>
      <c r="LD444" s="142"/>
      <c r="LE444" s="142"/>
      <c r="LF444" s="142"/>
      <c r="LG444" s="142"/>
      <c r="LH444" s="142"/>
      <c r="LI444" s="142"/>
      <c r="LJ444" s="142"/>
      <c r="LK444" s="142"/>
      <c r="LL444" s="142"/>
      <c r="LM444" s="142"/>
      <c r="LN444" s="142"/>
      <c r="LO444" s="142"/>
      <c r="LP444" s="142"/>
      <c r="LQ444" s="142"/>
      <c r="LR444" s="142"/>
      <c r="LS444" s="142"/>
      <c r="LT444" s="142"/>
      <c r="LU444" s="142"/>
      <c r="LV444" s="142"/>
      <c r="LW444" s="142"/>
      <c r="LX444" s="142"/>
      <c r="LY444" s="142"/>
      <c r="LZ444" s="142"/>
      <c r="MA444" s="142"/>
      <c r="MB444" s="142"/>
      <c r="MC444" s="142"/>
      <c r="MD444" s="142"/>
      <c r="ME444" s="142"/>
      <c r="MF444" s="142"/>
      <c r="MG444" s="142"/>
      <c r="MH444" s="142"/>
      <c r="MI444" s="142"/>
      <c r="MJ444" s="142"/>
      <c r="MK444" s="142"/>
      <c r="ML444" s="142"/>
      <c r="MM444" s="142"/>
      <c r="MN444" s="142"/>
      <c r="MO444" s="142"/>
      <c r="MP444" s="142"/>
      <c r="MQ444" s="142"/>
      <c r="MR444" s="142"/>
      <c r="MS444" s="142"/>
      <c r="MT444" s="142"/>
      <c r="MU444" s="142"/>
      <c r="MV444" s="142"/>
      <c r="MW444" s="142"/>
      <c r="MX444" s="142"/>
      <c r="MY444" s="142"/>
      <c r="MZ444" s="142"/>
      <c r="NA444" s="142"/>
      <c r="NB444" s="142"/>
      <c r="NC444" s="142"/>
      <c r="ND444" s="142"/>
      <c r="NE444" s="142"/>
      <c r="NF444" s="142"/>
      <c r="NG444" s="142"/>
      <c r="NH444" s="142"/>
      <c r="NI444" s="142"/>
      <c r="NJ444" s="142"/>
      <c r="NK444" s="142"/>
      <c r="NL444" s="142"/>
      <c r="NM444" s="142"/>
      <c r="NN444" s="142"/>
      <c r="NO444" s="142"/>
      <c r="NP444" s="142"/>
      <c r="NQ444" s="142"/>
      <c r="NR444" s="142"/>
      <c r="NS444" s="142"/>
      <c r="NT444" s="142"/>
      <c r="NU444" s="142"/>
      <c r="NV444" s="142"/>
      <c r="NW444" s="142"/>
      <c r="NX444" s="142"/>
      <c r="NY444" s="142"/>
      <c r="NZ444" s="142"/>
      <c r="OA444" s="142"/>
      <c r="OB444" s="142"/>
      <c r="OC444" s="142"/>
      <c r="OD444" s="142"/>
      <c r="OE444" s="142"/>
      <c r="OF444" s="142"/>
      <c r="OG444" s="142"/>
      <c r="OH444" s="142"/>
      <c r="OI444" s="142"/>
      <c r="OJ444" s="142"/>
      <c r="OK444" s="142"/>
      <c r="OL444" s="142"/>
      <c r="OM444" s="142"/>
      <c r="ON444" s="142"/>
      <c r="OO444" s="142"/>
      <c r="OP444" s="142"/>
      <c r="OQ444" s="142"/>
      <c r="OR444" s="142"/>
      <c r="OS444" s="142"/>
      <c r="OT444" s="142"/>
      <c r="OU444" s="142"/>
      <c r="OV444" s="142"/>
      <c r="OW444" s="142"/>
      <c r="OX444" s="142"/>
      <c r="OY444" s="142"/>
      <c r="OZ444" s="142"/>
      <c r="PA444" s="142"/>
      <c r="PB444" s="142"/>
      <c r="PC444" s="142"/>
      <c r="PD444" s="142"/>
      <c r="PE444" s="142"/>
      <c r="PF444" s="142"/>
      <c r="PG444" s="142"/>
      <c r="PH444" s="142"/>
      <c r="PI444" s="142"/>
      <c r="PJ444" s="142"/>
      <c r="PK444" s="142"/>
      <c r="PL444" s="142"/>
      <c r="PM444" s="142"/>
      <c r="PN444" s="142"/>
      <c r="PO444" s="142"/>
      <c r="PP444" s="142"/>
      <c r="PQ444" s="142"/>
      <c r="PR444" s="142"/>
      <c r="PS444" s="142"/>
      <c r="PT444" s="142"/>
      <c r="PU444" s="142"/>
      <c r="PV444" s="142"/>
      <c r="PW444" s="142"/>
      <c r="PX444" s="142"/>
      <c r="PY444" s="142"/>
      <c r="PZ444" s="142"/>
      <c r="QA444" s="142"/>
      <c r="QB444" s="142"/>
      <c r="QC444" s="142"/>
      <c r="QD444" s="142"/>
      <c r="QE444" s="142"/>
      <c r="QF444" s="142"/>
      <c r="QG444" s="142"/>
      <c r="QH444" s="142"/>
      <c r="QI444" s="142"/>
      <c r="QJ444" s="142"/>
      <c r="QK444" s="142"/>
      <c r="QL444" s="142"/>
      <c r="QM444" s="142"/>
      <c r="QN444" s="142"/>
      <c r="QO444" s="142"/>
      <c r="QP444" s="142"/>
      <c r="QQ444" s="142"/>
      <c r="QR444" s="142"/>
      <c r="QS444" s="142"/>
      <c r="QT444" s="142"/>
      <c r="QU444" s="142"/>
      <c r="QV444" s="142"/>
      <c r="QW444" s="142"/>
      <c r="QX444" s="142"/>
      <c r="QY444" s="142"/>
      <c r="QZ444" s="142"/>
      <c r="RA444" s="142"/>
      <c r="RB444" s="142"/>
      <c r="RC444" s="142"/>
      <c r="RD444" s="142"/>
      <c r="RE444" s="142"/>
      <c r="RF444" s="142"/>
      <c r="RG444" s="142"/>
      <c r="RH444" s="142"/>
      <c r="RI444" s="142"/>
      <c r="RJ444" s="142"/>
      <c r="RK444" s="142"/>
      <c r="RL444" s="142"/>
      <c r="RM444" s="142"/>
      <c r="RN444" s="142"/>
      <c r="RO444" s="142"/>
      <c r="RP444" s="142"/>
      <c r="RQ444" s="142"/>
      <c r="RR444" s="142"/>
      <c r="RS444" s="142"/>
      <c r="RT444" s="142"/>
      <c r="RU444" s="142"/>
      <c r="RV444" s="142"/>
      <c r="RW444" s="142"/>
      <c r="RX444" s="142"/>
      <c r="RY444" s="142"/>
      <c r="RZ444" s="142"/>
      <c r="SA444" s="142"/>
      <c r="SB444" s="142"/>
      <c r="SC444" s="142"/>
      <c r="SD444" s="142"/>
      <c r="SE444" s="142"/>
      <c r="SF444" s="142"/>
      <c r="SG444" s="142"/>
      <c r="SH444" s="142"/>
      <c r="SI444" s="142"/>
      <c r="SJ444" s="142"/>
      <c r="SK444" s="142"/>
      <c r="SL444" s="142"/>
      <c r="SM444" s="142"/>
      <c r="SN444" s="142"/>
      <c r="SO444" s="142"/>
      <c r="SP444" s="142"/>
      <c r="SQ444" s="142"/>
      <c r="SR444" s="142"/>
      <c r="SS444" s="142"/>
      <c r="ST444" s="142"/>
      <c r="SU444" s="142"/>
      <c r="SV444" s="142"/>
      <c r="SW444" s="142"/>
      <c r="SX444" s="142"/>
      <c r="SY444" s="142"/>
      <c r="SZ444" s="142"/>
      <c r="TA444" s="142"/>
      <c r="TB444" s="142"/>
      <c r="TC444" s="142"/>
      <c r="TD444" s="142"/>
      <c r="TE444" s="142"/>
      <c r="TF444" s="142"/>
      <c r="TG444" s="142"/>
      <c r="TH444" s="142"/>
      <c r="TI444" s="142"/>
      <c r="TJ444" s="142"/>
      <c r="TK444" s="142"/>
      <c r="TL444" s="142"/>
      <c r="TM444" s="142"/>
      <c r="TN444" s="142"/>
      <c r="TO444" s="142"/>
      <c r="TP444" s="142"/>
      <c r="TQ444" s="142"/>
      <c r="TR444" s="142"/>
      <c r="TS444" s="142"/>
      <c r="TT444" s="142"/>
      <c r="TU444" s="142"/>
      <c r="TV444" s="142"/>
      <c r="TW444" s="142"/>
      <c r="TX444" s="142"/>
      <c r="TY444" s="142"/>
      <c r="TZ444" s="142"/>
      <c r="UA444" s="142"/>
      <c r="UB444" s="142"/>
      <c r="UC444" s="142"/>
      <c r="UD444" s="142"/>
      <c r="UE444" s="142"/>
      <c r="UF444" s="142"/>
      <c r="UG444" s="142"/>
      <c r="UH444" s="142"/>
      <c r="UI444" s="142"/>
      <c r="UJ444" s="142"/>
      <c r="UK444" s="142"/>
      <c r="UL444" s="142"/>
      <c r="UM444" s="142"/>
      <c r="UN444" s="142"/>
      <c r="UO444" s="142"/>
      <c r="UP444" s="142"/>
      <c r="UQ444" s="142"/>
      <c r="UR444" s="142"/>
      <c r="US444" s="142"/>
      <c r="UT444" s="142"/>
      <c r="UU444" s="142"/>
      <c r="UV444" s="142"/>
      <c r="UW444" s="142"/>
      <c r="UX444" s="142"/>
      <c r="UY444" s="142"/>
      <c r="UZ444" s="142"/>
      <c r="VA444" s="142"/>
      <c r="VB444" s="142"/>
      <c r="VC444" s="142"/>
      <c r="VD444" s="142"/>
      <c r="VE444" s="142"/>
      <c r="VF444" s="142"/>
      <c r="VG444" s="142"/>
      <c r="VH444" s="142"/>
      <c r="VI444" s="142"/>
      <c r="VJ444" s="142"/>
      <c r="VK444" s="142"/>
      <c r="VL444" s="142"/>
      <c r="VM444" s="142"/>
      <c r="VN444" s="142"/>
      <c r="VO444" s="142"/>
      <c r="VP444" s="142"/>
      <c r="VQ444" s="142"/>
      <c r="VR444" s="142"/>
      <c r="VS444" s="142"/>
      <c r="VT444" s="142"/>
      <c r="VU444" s="142"/>
      <c r="VV444" s="142"/>
      <c r="VW444" s="142"/>
      <c r="VX444" s="142"/>
      <c r="VY444" s="142"/>
      <c r="VZ444" s="142"/>
      <c r="WA444" s="142"/>
      <c r="WB444" s="142"/>
      <c r="WC444" s="142"/>
      <c r="WD444" s="142"/>
      <c r="WE444" s="142"/>
      <c r="WF444" s="142"/>
      <c r="WG444" s="142"/>
      <c r="WH444" s="142"/>
      <c r="WI444" s="142"/>
      <c r="WJ444" s="142"/>
      <c r="WK444" s="142"/>
      <c r="WL444" s="142"/>
      <c r="WM444" s="142"/>
      <c r="WN444" s="142"/>
      <c r="WO444" s="142"/>
      <c r="WP444" s="142"/>
      <c r="WQ444" s="142"/>
      <c r="WR444" s="142"/>
      <c r="WS444" s="142"/>
      <c r="WT444" s="142"/>
      <c r="WU444" s="142"/>
      <c r="WV444" s="142"/>
      <c r="WW444" s="142"/>
      <c r="WX444" s="142"/>
      <c r="WY444" s="142"/>
      <c r="WZ444" s="142"/>
      <c r="XA444" s="142"/>
      <c r="XB444" s="142"/>
      <c r="XC444" s="142"/>
      <c r="XD444" s="142"/>
      <c r="XE444" s="142"/>
      <c r="XF444" s="142"/>
      <c r="XG444" s="142"/>
      <c r="XH444" s="142"/>
      <c r="XI444" s="142"/>
      <c r="XJ444" s="142"/>
      <c r="XK444" s="142"/>
      <c r="XL444" s="142"/>
      <c r="XM444" s="142"/>
      <c r="XN444" s="142"/>
      <c r="XO444" s="142"/>
      <c r="XP444" s="142"/>
      <c r="XQ444" s="142"/>
      <c r="XR444" s="142"/>
      <c r="XS444" s="142"/>
      <c r="XT444" s="142"/>
      <c r="XU444" s="142"/>
      <c r="XV444" s="142"/>
      <c r="XW444" s="142"/>
      <c r="XX444" s="142"/>
      <c r="XY444" s="142"/>
      <c r="XZ444" s="142"/>
      <c r="YA444" s="142"/>
      <c r="YB444" s="142"/>
      <c r="YC444" s="142"/>
      <c r="YD444" s="142"/>
      <c r="YE444" s="142"/>
      <c r="YF444" s="142"/>
      <c r="YG444" s="142"/>
      <c r="YH444" s="142"/>
      <c r="YI444" s="142"/>
      <c r="YJ444" s="142"/>
      <c r="YK444" s="142"/>
      <c r="YL444" s="142"/>
      <c r="YM444" s="142"/>
      <c r="YN444" s="142"/>
      <c r="YO444" s="142"/>
      <c r="YP444" s="142"/>
      <c r="YQ444" s="142"/>
      <c r="YR444" s="142"/>
      <c r="YS444" s="142"/>
      <c r="YT444" s="142"/>
      <c r="YU444" s="142"/>
      <c r="YV444" s="142"/>
      <c r="YW444" s="142"/>
      <c r="YX444" s="142"/>
      <c r="YY444" s="142"/>
      <c r="YZ444" s="142"/>
      <c r="ZA444" s="142"/>
      <c r="ZB444" s="142"/>
      <c r="ZC444" s="142"/>
      <c r="ZD444" s="142"/>
      <c r="ZE444" s="142"/>
      <c r="ZF444" s="142"/>
      <c r="ZG444" s="142"/>
      <c r="ZH444" s="142"/>
      <c r="ZI444" s="142"/>
      <c r="ZJ444" s="142"/>
      <c r="ZK444" s="142"/>
      <c r="ZL444" s="142"/>
      <c r="ZM444" s="142"/>
      <c r="ZN444" s="142"/>
      <c r="ZO444" s="142"/>
      <c r="ZP444" s="142"/>
      <c r="ZQ444" s="142"/>
      <c r="ZR444" s="142"/>
      <c r="ZS444" s="142"/>
      <c r="ZT444" s="142"/>
      <c r="ZU444" s="142"/>
      <c r="ZV444" s="142"/>
      <c r="ZW444" s="142"/>
      <c r="ZX444" s="142"/>
      <c r="ZY444" s="142"/>
      <c r="ZZ444" s="142"/>
      <c r="AAA444" s="142"/>
      <c r="AAB444" s="142"/>
      <c r="AAC444" s="142"/>
      <c r="AAD444" s="142"/>
      <c r="AAE444" s="142"/>
      <c r="AAF444" s="142"/>
      <c r="AAG444" s="142"/>
      <c r="AAH444" s="142"/>
      <c r="AAI444" s="142"/>
      <c r="AAJ444" s="142"/>
      <c r="AAK444" s="142"/>
      <c r="AAL444" s="142"/>
      <c r="AAM444" s="142"/>
      <c r="AAN444" s="142"/>
      <c r="AAO444" s="142"/>
      <c r="AAP444" s="142"/>
      <c r="AAQ444" s="142"/>
      <c r="AAR444" s="142"/>
      <c r="AAS444" s="142"/>
      <c r="AAT444" s="142"/>
      <c r="AAU444" s="142"/>
      <c r="AAV444" s="142"/>
      <c r="AAW444" s="142"/>
      <c r="AAX444" s="142"/>
      <c r="AAY444" s="142"/>
      <c r="AAZ444" s="142"/>
      <c r="ABA444" s="142"/>
      <c r="ABB444" s="142"/>
      <c r="ABC444" s="142"/>
      <c r="ABD444" s="142"/>
      <c r="ABE444" s="142"/>
      <c r="ABF444" s="142"/>
      <c r="ABG444" s="142"/>
      <c r="ABH444" s="142"/>
      <c r="ABI444" s="142"/>
      <c r="ABJ444" s="142"/>
      <c r="ABK444" s="142"/>
      <c r="ABL444" s="142"/>
      <c r="ABM444" s="142"/>
      <c r="ABN444" s="142"/>
      <c r="ABO444" s="142"/>
      <c r="ABP444" s="142"/>
      <c r="ABQ444" s="142"/>
      <c r="ABR444" s="142"/>
      <c r="ABS444" s="142"/>
      <c r="ABT444" s="142"/>
      <c r="ABU444" s="142"/>
      <c r="ABV444" s="142"/>
      <c r="ABW444" s="142"/>
      <c r="ABX444" s="142"/>
      <c r="ABY444" s="142"/>
      <c r="ABZ444" s="142"/>
      <c r="ACA444" s="142"/>
      <c r="ACB444" s="142"/>
      <c r="ACC444" s="142"/>
      <c r="ACD444" s="142"/>
      <c r="ACE444" s="142"/>
      <c r="ACF444" s="142"/>
      <c r="ACG444" s="142"/>
      <c r="ACH444" s="142"/>
      <c r="ACI444" s="142"/>
      <c r="ACJ444" s="142"/>
      <c r="ACK444" s="142"/>
      <c r="ACL444" s="142"/>
      <c r="ACM444" s="142"/>
      <c r="ACN444" s="142"/>
      <c r="ACO444" s="142"/>
      <c r="ACP444" s="142"/>
      <c r="ACQ444" s="142"/>
      <c r="ACR444" s="142"/>
      <c r="ACS444" s="142"/>
      <c r="ACT444" s="142"/>
      <c r="ACU444" s="142"/>
      <c r="ACV444" s="142"/>
      <c r="ACW444" s="142"/>
      <c r="ACX444" s="142"/>
      <c r="ACY444" s="142"/>
      <c r="ACZ444" s="142"/>
      <c r="ADA444" s="142"/>
      <c r="ADB444" s="142"/>
      <c r="ADC444" s="142"/>
      <c r="ADD444" s="142"/>
      <c r="ADE444" s="142"/>
      <c r="ADF444" s="142"/>
      <c r="ADG444" s="142"/>
      <c r="ADH444" s="142"/>
      <c r="ADI444" s="142"/>
      <c r="ADJ444" s="142"/>
      <c r="ADK444" s="142"/>
      <c r="ADL444" s="142"/>
      <c r="ADM444" s="142"/>
      <c r="ADN444" s="142"/>
      <c r="ADO444" s="142"/>
      <c r="ADP444" s="142"/>
      <c r="ADQ444" s="142"/>
      <c r="ADR444" s="142"/>
      <c r="ADS444" s="142"/>
      <c r="ADT444" s="142"/>
      <c r="ADU444" s="142"/>
      <c r="ADV444" s="142"/>
      <c r="ADW444" s="142"/>
      <c r="ADX444" s="142"/>
      <c r="ADY444" s="142"/>
      <c r="ADZ444" s="142"/>
      <c r="AEA444" s="142"/>
      <c r="AEB444" s="142"/>
      <c r="AEC444" s="142"/>
      <c r="AED444" s="142"/>
      <c r="AEE444" s="142"/>
      <c r="AEF444" s="142"/>
      <c r="AEG444" s="142"/>
      <c r="AEH444" s="142"/>
      <c r="AEI444" s="142"/>
      <c r="AEJ444" s="142"/>
      <c r="AEK444" s="142"/>
      <c r="AEL444" s="142"/>
      <c r="AEM444" s="142"/>
      <c r="AEN444" s="142"/>
      <c r="AEO444" s="142"/>
      <c r="AEP444" s="142"/>
      <c r="AEQ444" s="142"/>
      <c r="AER444" s="142"/>
      <c r="AES444" s="142"/>
      <c r="AET444" s="142"/>
      <c r="AEU444" s="142"/>
      <c r="AEV444" s="142"/>
      <c r="AEW444" s="142"/>
      <c r="AEX444" s="142"/>
      <c r="AEY444" s="142"/>
      <c r="AEZ444" s="142"/>
      <c r="AFA444" s="142"/>
      <c r="AFB444" s="142"/>
      <c r="AFC444" s="142"/>
      <c r="AFD444" s="142"/>
      <c r="AFE444" s="142"/>
      <c r="AFF444" s="142"/>
      <c r="AFG444" s="142"/>
      <c r="AFH444" s="142"/>
      <c r="AFI444" s="142"/>
      <c r="AFJ444" s="142"/>
      <c r="AFK444" s="142"/>
      <c r="AFL444" s="142"/>
      <c r="AFM444" s="142"/>
      <c r="AFN444" s="142"/>
      <c r="AFO444" s="142"/>
      <c r="AFP444" s="142"/>
      <c r="AFQ444" s="142"/>
      <c r="AFR444" s="142"/>
      <c r="AFS444" s="142"/>
      <c r="AFT444" s="142"/>
      <c r="AFU444" s="142"/>
      <c r="AFV444" s="142"/>
      <c r="AFW444" s="142"/>
      <c r="AFX444" s="142"/>
      <c r="AFY444" s="142"/>
      <c r="AFZ444" s="142"/>
      <c r="AGA444" s="142"/>
      <c r="AGB444" s="142"/>
      <c r="AGC444" s="142"/>
      <c r="AGD444" s="142"/>
      <c r="AGE444" s="142"/>
      <c r="AGF444" s="142"/>
      <c r="AGG444" s="142"/>
      <c r="AGH444" s="142"/>
      <c r="AGI444" s="142"/>
      <c r="AGJ444" s="142"/>
      <c r="AGK444" s="142"/>
      <c r="AGL444" s="142"/>
      <c r="AGM444" s="142"/>
      <c r="AGN444" s="142"/>
      <c r="AGO444" s="142"/>
      <c r="AGP444" s="142"/>
      <c r="AGQ444" s="142"/>
      <c r="AGR444" s="142"/>
      <c r="AGS444" s="142"/>
      <c r="AGT444" s="142"/>
      <c r="AGU444" s="142"/>
      <c r="AGV444" s="142"/>
      <c r="AGW444" s="142"/>
      <c r="AGX444" s="142"/>
      <c r="AGY444" s="142"/>
      <c r="AGZ444" s="142"/>
      <c r="AHA444" s="142"/>
      <c r="AHB444" s="142"/>
      <c r="AHC444" s="142"/>
      <c r="AHD444" s="142"/>
      <c r="AHE444" s="142"/>
      <c r="AHF444" s="142"/>
      <c r="AHG444" s="142"/>
      <c r="AHH444" s="142"/>
      <c r="AHI444" s="142"/>
      <c r="AHJ444" s="142"/>
      <c r="AHK444" s="142"/>
      <c r="AHL444" s="142"/>
      <c r="AHM444" s="142"/>
      <c r="AHN444" s="142"/>
      <c r="AHO444" s="142"/>
      <c r="AHP444" s="142"/>
      <c r="AHQ444" s="142"/>
      <c r="AHR444" s="142"/>
      <c r="AHS444" s="142"/>
      <c r="AHT444" s="142"/>
      <c r="AHU444" s="142"/>
      <c r="AHV444" s="142"/>
      <c r="AHW444" s="142"/>
      <c r="AHX444" s="142"/>
      <c r="AHY444" s="142"/>
      <c r="AHZ444" s="142"/>
      <c r="AIA444" s="142"/>
      <c r="AIB444" s="142"/>
      <c r="AIC444" s="142"/>
      <c r="AID444" s="142"/>
      <c r="AIE444" s="142"/>
      <c r="AIF444" s="142"/>
      <c r="AIG444" s="142"/>
      <c r="AIH444" s="142"/>
      <c r="AII444" s="142"/>
      <c r="AIJ444" s="142"/>
      <c r="AIK444" s="142"/>
      <c r="AIL444" s="142"/>
      <c r="AIM444" s="142"/>
      <c r="AIN444" s="142"/>
      <c r="AIO444" s="142"/>
      <c r="AIP444" s="142"/>
      <c r="AIQ444" s="142"/>
      <c r="AIR444" s="142"/>
      <c r="AIS444" s="142"/>
      <c r="AIT444" s="142"/>
      <c r="AIU444" s="142"/>
      <c r="AIV444" s="142"/>
      <c r="AIW444" s="142"/>
      <c r="AIX444" s="142"/>
      <c r="AIY444" s="142"/>
      <c r="AIZ444" s="142"/>
      <c r="AJA444" s="142"/>
      <c r="AJB444" s="142"/>
      <c r="AJC444" s="142"/>
      <c r="AJD444" s="142"/>
      <c r="AJE444" s="142"/>
      <c r="AJF444" s="142"/>
      <c r="AJG444" s="142"/>
      <c r="AJH444" s="142"/>
      <c r="AJI444" s="142"/>
      <c r="AJJ444" s="142"/>
      <c r="AJK444" s="142"/>
      <c r="AJL444" s="142"/>
      <c r="AJM444" s="142"/>
      <c r="AJN444" s="142"/>
      <c r="AJO444" s="142"/>
      <c r="AJP444" s="142"/>
      <c r="AJQ444" s="142"/>
      <c r="AJR444" s="142"/>
      <c r="AJS444" s="142"/>
      <c r="AJT444" s="142"/>
      <c r="AJU444" s="142"/>
      <c r="AJV444" s="142"/>
      <c r="AJW444" s="142"/>
      <c r="AJX444" s="142"/>
      <c r="AJY444" s="142"/>
      <c r="AJZ444" s="142"/>
      <c r="AKA444" s="142"/>
      <c r="AKB444" s="142"/>
      <c r="AKC444" s="142"/>
      <c r="AKD444" s="142"/>
      <c r="AKE444" s="142"/>
      <c r="AKF444" s="142"/>
      <c r="AKG444" s="142"/>
      <c r="AKH444" s="142"/>
      <c r="AKI444" s="142"/>
      <c r="AKJ444" s="142"/>
      <c r="AKK444" s="142"/>
      <c r="AKL444" s="142"/>
      <c r="AKM444" s="142"/>
      <c r="AKN444" s="142"/>
      <c r="AKO444" s="142"/>
      <c r="AKP444" s="142"/>
      <c r="AKQ444" s="142"/>
      <c r="AKR444" s="142"/>
      <c r="AKS444" s="142"/>
      <c r="AKT444" s="142"/>
      <c r="AKU444" s="142"/>
      <c r="AKV444" s="142"/>
      <c r="AKW444" s="142"/>
      <c r="AKX444" s="142"/>
      <c r="AKY444" s="142"/>
      <c r="AKZ444" s="142"/>
      <c r="ALA444" s="142"/>
      <c r="ALB444" s="142"/>
      <c r="ALC444" s="142"/>
      <c r="ALD444" s="142"/>
      <c r="ALE444" s="142"/>
      <c r="ALF444" s="142"/>
      <c r="ALG444" s="142"/>
      <c r="ALH444" s="142"/>
      <c r="ALI444" s="142"/>
      <c r="ALJ444" s="142"/>
      <c r="ALK444" s="142"/>
      <c r="ALL444" s="142"/>
      <c r="ALM444" s="142"/>
      <c r="ALN444" s="142"/>
      <c r="ALO444" s="142"/>
      <c r="ALP444" s="142"/>
      <c r="ALQ444" s="142"/>
      <c r="ALR444" s="142"/>
      <c r="ALS444" s="142"/>
      <c r="ALT444" s="142"/>
      <c r="ALU444" s="142"/>
      <c r="ALV444" s="142"/>
      <c r="ALW444" s="142"/>
      <c r="ALX444" s="142"/>
      <c r="ALY444" s="142"/>
      <c r="ALZ444" s="142"/>
      <c r="AMA444" s="142"/>
      <c r="AMB444" s="142"/>
      <c r="AMC444" s="142"/>
      <c r="AMD444" s="142"/>
      <c r="AME444" s="142"/>
      <c r="AMF444" s="142"/>
      <c r="AMG444" s="142"/>
      <c r="AMH444" s="142"/>
      <c r="AMI444" s="142"/>
      <c r="AMJ444" s="142"/>
      <c r="AMK444" s="142"/>
      <c r="AML444" s="142"/>
      <c r="AMM444" s="142"/>
      <c r="AMN444" s="142"/>
      <c r="AMO444" s="142"/>
      <c r="AMP444" s="142"/>
      <c r="AMQ444" s="142"/>
      <c r="AMR444" s="142"/>
      <c r="AMS444" s="142"/>
      <c r="AMT444" s="142"/>
      <c r="AMU444" s="142"/>
      <c r="AMV444" s="142"/>
      <c r="AMW444" s="142"/>
      <c r="AMX444" s="142"/>
      <c r="AMY444" s="142"/>
      <c r="AMZ444" s="142"/>
      <c r="ANA444" s="142"/>
      <c r="ANB444" s="142"/>
      <c r="ANC444" s="142"/>
      <c r="AND444" s="142"/>
      <c r="ANE444" s="142"/>
      <c r="ANF444" s="142"/>
      <c r="ANG444" s="142"/>
      <c r="ANH444" s="142"/>
      <c r="ANI444" s="142"/>
      <c r="ANJ444" s="142"/>
      <c r="ANK444" s="142"/>
      <c r="ANL444" s="142"/>
      <c r="ANM444" s="142"/>
      <c r="ANN444" s="142"/>
      <c r="ANO444" s="142"/>
      <c r="ANP444" s="142"/>
      <c r="ANQ444" s="142"/>
      <c r="ANR444" s="142"/>
      <c r="ANS444" s="142"/>
      <c r="ANT444" s="142"/>
      <c r="ANU444" s="142"/>
      <c r="ANV444" s="142"/>
      <c r="ANW444" s="142"/>
      <c r="ANX444" s="142"/>
      <c r="ANY444" s="142"/>
      <c r="ANZ444" s="142"/>
      <c r="AOA444" s="142"/>
      <c r="AOB444" s="142"/>
      <c r="AOC444" s="142"/>
      <c r="AOD444" s="142"/>
      <c r="AOE444" s="142"/>
      <c r="AOF444" s="142"/>
      <c r="AOG444" s="142"/>
      <c r="AOH444" s="142"/>
      <c r="AOI444" s="142"/>
      <c r="AOJ444" s="142"/>
      <c r="AOK444" s="142"/>
      <c r="AOL444" s="142"/>
      <c r="AOM444" s="142"/>
      <c r="AON444" s="142"/>
      <c r="AOO444" s="142"/>
      <c r="AOP444" s="142"/>
      <c r="AOQ444" s="142"/>
      <c r="AOR444" s="142"/>
      <c r="AOS444" s="142"/>
      <c r="AOT444" s="142"/>
      <c r="AOU444" s="142"/>
      <c r="AOV444" s="142"/>
      <c r="AOW444" s="142"/>
      <c r="AOX444" s="142"/>
      <c r="AOY444" s="142"/>
      <c r="AOZ444" s="142"/>
      <c r="APA444" s="142"/>
      <c r="APB444" s="142"/>
      <c r="APC444" s="142"/>
      <c r="APD444" s="142"/>
      <c r="APE444" s="142"/>
      <c r="APF444" s="142"/>
      <c r="APG444" s="142"/>
      <c r="APH444" s="142"/>
      <c r="API444" s="142"/>
      <c r="APJ444" s="142"/>
      <c r="APK444" s="142"/>
      <c r="APL444" s="142"/>
      <c r="APM444" s="142"/>
      <c r="APN444" s="142"/>
      <c r="APO444" s="142"/>
      <c r="APP444" s="142"/>
      <c r="APQ444" s="142"/>
      <c r="APR444" s="142"/>
      <c r="APS444" s="142"/>
      <c r="APT444" s="142"/>
      <c r="APU444" s="142"/>
      <c r="APV444" s="142"/>
      <c r="APW444" s="142"/>
      <c r="APX444" s="142"/>
      <c r="APY444" s="142"/>
      <c r="APZ444" s="142"/>
      <c r="AQA444" s="142"/>
      <c r="AQB444" s="142"/>
      <c r="AQC444" s="142"/>
      <c r="AQD444" s="142"/>
      <c r="AQE444" s="142"/>
      <c r="AQF444" s="142"/>
      <c r="AQG444" s="142"/>
      <c r="AQH444" s="142"/>
      <c r="AQI444" s="142"/>
      <c r="AQJ444" s="142"/>
      <c r="AQK444" s="142"/>
      <c r="AQL444" s="142"/>
      <c r="AQM444" s="142"/>
      <c r="AQN444" s="142"/>
      <c r="AQO444" s="142"/>
      <c r="AQP444" s="142"/>
      <c r="AQQ444" s="142"/>
      <c r="AQR444" s="142"/>
      <c r="AQS444" s="142"/>
      <c r="AQT444" s="142"/>
      <c r="AQU444" s="142"/>
      <c r="AQV444" s="142"/>
      <c r="AQW444" s="142"/>
      <c r="AQX444" s="142"/>
      <c r="AQY444" s="142"/>
      <c r="AQZ444" s="142"/>
      <c r="ARA444" s="142"/>
      <c r="ARB444" s="142"/>
      <c r="ARC444" s="142"/>
      <c r="ARD444" s="142"/>
      <c r="ARE444" s="142"/>
      <c r="ARF444" s="142"/>
      <c r="ARG444" s="142"/>
      <c r="ARH444" s="142"/>
      <c r="ARI444" s="142"/>
      <c r="ARJ444" s="142"/>
      <c r="ARK444" s="142"/>
      <c r="ARL444" s="142"/>
      <c r="ARM444" s="142"/>
      <c r="ARN444" s="142"/>
      <c r="ARO444" s="142"/>
      <c r="ARP444" s="142"/>
      <c r="ARQ444" s="142"/>
      <c r="ARR444" s="142"/>
      <c r="ARS444" s="142"/>
      <c r="ART444" s="142"/>
      <c r="ARU444" s="142"/>
      <c r="ARV444" s="142"/>
      <c r="ARW444" s="142"/>
      <c r="ARX444" s="142"/>
      <c r="ARY444" s="142"/>
      <c r="ARZ444" s="142"/>
      <c r="ASA444" s="142"/>
      <c r="ASB444" s="142"/>
      <c r="ASC444" s="142"/>
      <c r="ASD444" s="142"/>
      <c r="ASE444" s="142"/>
      <c r="ASF444" s="142"/>
      <c r="ASG444" s="142"/>
      <c r="ASH444" s="142"/>
      <c r="ASI444" s="142"/>
      <c r="ASJ444" s="142"/>
      <c r="ASK444" s="142"/>
      <c r="ASL444" s="142"/>
      <c r="ASM444" s="142"/>
      <c r="ASN444" s="142"/>
      <c r="ASO444" s="142"/>
      <c r="ASP444" s="142"/>
      <c r="ASQ444" s="142"/>
      <c r="ASR444" s="142"/>
      <c r="ASS444" s="142"/>
      <c r="AST444" s="142"/>
      <c r="ASU444" s="142"/>
      <c r="ASV444" s="142"/>
      <c r="ASW444" s="142"/>
      <c r="ASX444" s="142"/>
      <c r="ASY444" s="142"/>
      <c r="ASZ444" s="142"/>
      <c r="ATA444" s="142"/>
      <c r="ATB444" s="142"/>
      <c r="ATC444" s="142"/>
      <c r="ATD444" s="142"/>
      <c r="ATE444" s="142"/>
      <c r="ATF444" s="142"/>
      <c r="ATG444" s="142"/>
      <c r="ATH444" s="142"/>
      <c r="ATI444" s="142"/>
      <c r="ATJ444" s="142"/>
      <c r="ATK444" s="142"/>
      <c r="ATL444" s="142"/>
      <c r="ATM444" s="142"/>
      <c r="ATN444" s="142"/>
      <c r="ATO444" s="142"/>
      <c r="ATP444" s="142"/>
      <c r="ATQ444" s="142"/>
      <c r="ATR444" s="142"/>
      <c r="ATS444" s="142"/>
      <c r="ATT444" s="142"/>
      <c r="ATU444" s="142"/>
      <c r="ATV444" s="142"/>
      <c r="ATW444" s="142"/>
      <c r="ATX444" s="142"/>
      <c r="ATY444" s="142"/>
      <c r="ATZ444" s="142"/>
      <c r="AUA444" s="142"/>
      <c r="AUB444" s="142"/>
      <c r="AUC444" s="142"/>
      <c r="AUD444" s="142"/>
      <c r="AUE444" s="142"/>
      <c r="AUF444" s="142"/>
      <c r="AUG444" s="142"/>
      <c r="AUH444" s="142"/>
      <c r="AUI444" s="142"/>
      <c r="AUJ444" s="142"/>
      <c r="AUK444" s="142"/>
      <c r="AUL444" s="142"/>
      <c r="AUM444" s="142"/>
      <c r="AUN444" s="142"/>
      <c r="AUO444" s="142"/>
      <c r="AUP444" s="142"/>
      <c r="AUQ444" s="142"/>
      <c r="AUR444" s="142"/>
      <c r="AUS444" s="142"/>
      <c r="AUT444" s="142"/>
      <c r="AUU444" s="142"/>
      <c r="AUV444" s="142"/>
      <c r="AUW444" s="142"/>
      <c r="AUX444" s="142"/>
      <c r="AUY444" s="142"/>
      <c r="AUZ444" s="142"/>
      <c r="AVA444" s="142"/>
      <c r="AVB444" s="142"/>
      <c r="AVC444" s="142"/>
      <c r="AVD444" s="142"/>
      <c r="AVE444" s="142"/>
      <c r="AVF444" s="142"/>
      <c r="AVG444" s="142"/>
      <c r="AVH444" s="142"/>
      <c r="AVI444" s="142"/>
      <c r="AVJ444" s="142"/>
      <c r="AVK444" s="142"/>
      <c r="AVL444" s="142"/>
      <c r="AVM444" s="142"/>
      <c r="AVN444" s="142"/>
      <c r="AVO444" s="142"/>
      <c r="AVP444" s="142"/>
      <c r="AVQ444" s="142"/>
      <c r="AVR444" s="142"/>
      <c r="AVS444" s="142"/>
      <c r="AVT444" s="142"/>
      <c r="AVU444" s="142"/>
      <c r="AVV444" s="142"/>
      <c r="AVW444" s="142"/>
      <c r="AVX444" s="142"/>
      <c r="AVY444" s="142"/>
      <c r="AVZ444" s="142"/>
      <c r="AWA444" s="142"/>
      <c r="AWB444" s="142"/>
      <c r="AWC444" s="142"/>
      <c r="AWD444" s="142"/>
      <c r="AWE444" s="142"/>
      <c r="AWF444" s="142"/>
      <c r="AWG444" s="142"/>
      <c r="AWH444" s="142"/>
      <c r="AWI444" s="142"/>
      <c r="AWJ444" s="142"/>
      <c r="AWK444" s="142"/>
      <c r="AWL444" s="142"/>
      <c r="AWM444" s="142"/>
      <c r="AWN444" s="142"/>
      <c r="AWO444" s="142"/>
      <c r="AWP444" s="142"/>
      <c r="AWQ444" s="142"/>
      <c r="AWR444" s="142"/>
      <c r="AWS444" s="142"/>
      <c r="AWT444" s="142"/>
      <c r="AWU444" s="142"/>
      <c r="AWV444" s="142"/>
      <c r="AWW444" s="142"/>
      <c r="AWX444" s="142"/>
      <c r="AWY444" s="142"/>
      <c r="AWZ444" s="142"/>
      <c r="AXA444" s="142"/>
      <c r="AXB444" s="142"/>
      <c r="AXC444" s="142"/>
      <c r="AXD444" s="142"/>
      <c r="AXE444" s="142"/>
      <c r="AXF444" s="142"/>
      <c r="AXG444" s="142"/>
      <c r="AXH444" s="142"/>
      <c r="AXI444" s="142"/>
      <c r="AXJ444" s="142"/>
      <c r="AXK444" s="142"/>
      <c r="AXL444" s="142"/>
      <c r="AXM444" s="142"/>
      <c r="AXN444" s="142"/>
      <c r="AXO444" s="142"/>
      <c r="AXP444" s="142"/>
      <c r="AXQ444" s="142"/>
      <c r="AXR444" s="142"/>
      <c r="AXS444" s="142"/>
      <c r="AXT444" s="142"/>
      <c r="AXU444" s="142"/>
      <c r="AXV444" s="142"/>
      <c r="AXW444" s="142"/>
      <c r="AXX444" s="142"/>
      <c r="AXY444" s="142"/>
      <c r="AXZ444" s="142"/>
      <c r="AYA444" s="142"/>
      <c r="AYB444" s="142"/>
      <c r="AYC444" s="142"/>
      <c r="AYD444" s="142"/>
      <c r="AYE444" s="142"/>
      <c r="AYF444" s="142"/>
      <c r="AYG444" s="142"/>
      <c r="AYH444" s="142"/>
      <c r="AYI444" s="142"/>
      <c r="AYJ444" s="142"/>
      <c r="AYK444" s="142"/>
      <c r="AYL444" s="142"/>
      <c r="AYM444" s="142"/>
      <c r="AYN444" s="142"/>
      <c r="AYO444" s="142"/>
      <c r="AYP444" s="142"/>
      <c r="AYQ444" s="142"/>
      <c r="AYR444" s="142"/>
      <c r="AYS444" s="142"/>
      <c r="AYT444" s="142"/>
      <c r="AYU444" s="142"/>
      <c r="AYV444" s="142"/>
      <c r="AYW444" s="142"/>
      <c r="AYX444" s="142"/>
      <c r="AYY444" s="142"/>
      <c r="AYZ444" s="142"/>
      <c r="AZA444" s="142"/>
      <c r="AZB444" s="142"/>
      <c r="AZC444" s="142"/>
      <c r="AZD444" s="142"/>
      <c r="AZE444" s="142"/>
      <c r="AZF444" s="142"/>
      <c r="AZG444" s="142"/>
      <c r="AZH444" s="142"/>
      <c r="AZI444" s="142"/>
      <c r="AZJ444" s="142"/>
      <c r="AZK444" s="142"/>
      <c r="AZL444" s="142"/>
      <c r="AZM444" s="142"/>
      <c r="AZN444" s="142"/>
      <c r="AZO444" s="142"/>
      <c r="AZP444" s="142"/>
      <c r="AZQ444" s="142"/>
      <c r="AZR444" s="142"/>
      <c r="AZS444" s="142"/>
      <c r="AZT444" s="142"/>
      <c r="AZU444" s="142"/>
      <c r="AZV444" s="142"/>
      <c r="AZW444" s="142"/>
      <c r="AZX444" s="142"/>
      <c r="AZY444" s="142"/>
      <c r="AZZ444" s="142"/>
      <c r="BAA444" s="142"/>
      <c r="BAB444" s="142"/>
      <c r="BAC444" s="142"/>
      <c r="BAD444" s="142"/>
      <c r="BAE444" s="142"/>
      <c r="BAF444" s="142"/>
      <c r="BAG444" s="142"/>
      <c r="BAH444" s="142"/>
      <c r="BAI444" s="142"/>
      <c r="BAJ444" s="142"/>
      <c r="BAK444" s="142"/>
      <c r="BAL444" s="142"/>
      <c r="BAM444" s="142"/>
      <c r="BAN444" s="142"/>
      <c r="BAO444" s="142"/>
      <c r="BAP444" s="142"/>
      <c r="BAQ444" s="142"/>
      <c r="BAR444" s="142"/>
      <c r="BAS444" s="142"/>
      <c r="BAT444" s="142"/>
      <c r="BAU444" s="142"/>
      <c r="BAV444" s="142"/>
      <c r="BAW444" s="142"/>
      <c r="BAX444" s="142"/>
      <c r="BAY444" s="142"/>
      <c r="BAZ444" s="142"/>
      <c r="BBA444" s="142"/>
      <c r="BBB444" s="142"/>
      <c r="BBC444" s="142"/>
      <c r="BBD444" s="142"/>
      <c r="BBE444" s="142"/>
      <c r="BBF444" s="142"/>
      <c r="BBG444" s="142"/>
      <c r="BBH444" s="142"/>
      <c r="BBI444" s="142"/>
      <c r="BBJ444" s="142"/>
      <c r="BBK444" s="142"/>
      <c r="BBL444" s="142"/>
      <c r="BBM444" s="142"/>
      <c r="BBN444" s="142"/>
      <c r="BBO444" s="142"/>
      <c r="BBP444" s="142"/>
      <c r="BBQ444" s="142"/>
      <c r="BBR444" s="142"/>
      <c r="BBS444" s="142"/>
      <c r="BBT444" s="142"/>
      <c r="BBU444" s="142"/>
      <c r="BBV444" s="142"/>
      <c r="BBW444" s="142"/>
      <c r="BBX444" s="142"/>
      <c r="BBY444" s="142"/>
      <c r="BBZ444" s="142"/>
      <c r="BCA444" s="142"/>
      <c r="BCB444" s="142"/>
      <c r="BCC444" s="142"/>
      <c r="BCD444" s="142"/>
      <c r="BCE444" s="142"/>
      <c r="BCF444" s="142"/>
      <c r="BCG444" s="142"/>
      <c r="BCH444" s="142"/>
      <c r="BCI444" s="142"/>
      <c r="BCJ444" s="142"/>
      <c r="BCK444" s="142"/>
      <c r="BCL444" s="142"/>
      <c r="BCM444" s="142"/>
      <c r="BCN444" s="142"/>
      <c r="BCO444" s="142"/>
      <c r="BCP444" s="142"/>
      <c r="BCQ444" s="142"/>
      <c r="BCR444" s="142"/>
      <c r="BCS444" s="142"/>
      <c r="BCT444" s="142"/>
      <c r="BCU444" s="142"/>
      <c r="BCV444" s="142"/>
      <c r="BCW444" s="142"/>
      <c r="BCX444" s="142"/>
      <c r="BCY444" s="142"/>
      <c r="BCZ444" s="142"/>
      <c r="BDA444" s="142"/>
      <c r="BDB444" s="142"/>
      <c r="BDC444" s="142"/>
      <c r="BDD444" s="142"/>
      <c r="BDE444" s="142"/>
      <c r="BDF444" s="142"/>
      <c r="BDG444" s="142"/>
      <c r="BDH444" s="142"/>
      <c r="BDI444" s="142"/>
      <c r="BDJ444" s="142"/>
      <c r="BDK444" s="142"/>
      <c r="BDL444" s="142"/>
      <c r="BDM444" s="142"/>
      <c r="BDN444" s="142"/>
      <c r="BDO444" s="142"/>
      <c r="BDP444" s="142"/>
      <c r="BDQ444" s="142"/>
      <c r="BDR444" s="142"/>
      <c r="BDS444" s="142"/>
      <c r="BDT444" s="142"/>
      <c r="BDU444" s="142"/>
      <c r="BDV444" s="142"/>
      <c r="BDW444" s="142"/>
      <c r="BDX444" s="142"/>
      <c r="BDY444" s="142"/>
      <c r="BDZ444" s="142"/>
      <c r="BEA444" s="142"/>
      <c r="BEB444" s="142"/>
      <c r="BEC444" s="142"/>
      <c r="BED444" s="142"/>
      <c r="BEE444" s="142"/>
      <c r="BEF444" s="142"/>
      <c r="BEG444" s="142"/>
      <c r="BEH444" s="142"/>
      <c r="BEI444" s="142"/>
      <c r="BEJ444" s="142"/>
      <c r="BEK444" s="142"/>
      <c r="BEL444" s="142"/>
      <c r="BEM444" s="142"/>
      <c r="BEN444" s="142"/>
      <c r="BEO444" s="142"/>
      <c r="BEP444" s="142"/>
      <c r="BEQ444" s="142"/>
      <c r="BER444" s="142"/>
      <c r="BES444" s="142"/>
      <c r="BET444" s="142"/>
      <c r="BEU444" s="142"/>
      <c r="BEV444" s="142"/>
      <c r="BEW444" s="142"/>
      <c r="BEX444" s="142"/>
      <c r="BEY444" s="142"/>
      <c r="BEZ444" s="142"/>
      <c r="BFA444" s="142"/>
      <c r="BFB444" s="142"/>
      <c r="BFC444" s="142"/>
      <c r="BFD444" s="142"/>
      <c r="BFE444" s="142"/>
      <c r="BFF444" s="142"/>
      <c r="BFG444" s="142"/>
      <c r="BFH444" s="142"/>
      <c r="BFI444" s="142"/>
      <c r="BFJ444" s="142"/>
      <c r="BFK444" s="142"/>
      <c r="BFL444" s="142"/>
      <c r="BFM444" s="142"/>
      <c r="BFN444" s="142"/>
      <c r="BFO444" s="142"/>
      <c r="BFP444" s="142"/>
      <c r="BFQ444" s="142"/>
      <c r="BFR444" s="142"/>
      <c r="BFS444" s="142"/>
      <c r="BFT444" s="142"/>
      <c r="BFU444" s="142"/>
      <c r="BFV444" s="142"/>
      <c r="BFW444" s="142"/>
      <c r="BFX444" s="142"/>
      <c r="BFY444" s="142"/>
      <c r="BFZ444" s="142"/>
      <c r="BGA444" s="142"/>
      <c r="BGB444" s="142"/>
      <c r="BGC444" s="142"/>
      <c r="BGD444" s="142"/>
      <c r="BGE444" s="142"/>
      <c r="BGF444" s="142"/>
      <c r="BGG444" s="142"/>
      <c r="BGH444" s="142"/>
      <c r="BGI444" s="142"/>
      <c r="BGJ444" s="142"/>
      <c r="BGK444" s="142"/>
      <c r="BGL444" s="142"/>
      <c r="BGM444" s="142"/>
      <c r="BGN444" s="142"/>
      <c r="BGO444" s="142"/>
      <c r="BGP444" s="142"/>
      <c r="BGQ444" s="142"/>
      <c r="BGR444" s="142"/>
      <c r="BGS444" s="142"/>
      <c r="BGT444" s="142"/>
      <c r="BGU444" s="142"/>
      <c r="BGV444" s="142"/>
      <c r="BGW444" s="142"/>
      <c r="BGX444" s="142"/>
      <c r="BGY444" s="142"/>
      <c r="BGZ444" s="142"/>
      <c r="BHA444" s="142"/>
      <c r="BHB444" s="142"/>
      <c r="BHC444" s="142"/>
      <c r="BHD444" s="142"/>
      <c r="BHE444" s="142"/>
      <c r="BHF444" s="142"/>
      <c r="BHG444" s="142"/>
      <c r="BHH444" s="142"/>
      <c r="BHI444" s="142"/>
      <c r="BHJ444" s="142"/>
      <c r="BHK444" s="142"/>
      <c r="BHL444" s="142"/>
      <c r="BHM444" s="142"/>
      <c r="BHN444" s="142"/>
      <c r="BHO444" s="142"/>
      <c r="BHP444" s="142"/>
      <c r="BHQ444" s="142"/>
      <c r="BHR444" s="142"/>
      <c r="BHS444" s="142"/>
      <c r="BHT444" s="142"/>
      <c r="BHU444" s="142"/>
      <c r="BHV444" s="142"/>
      <c r="BHW444" s="142"/>
      <c r="BHX444" s="142"/>
      <c r="BHY444" s="142"/>
      <c r="BHZ444" s="142"/>
      <c r="BIA444" s="142"/>
      <c r="BIB444" s="142"/>
      <c r="BIC444" s="142"/>
      <c r="BID444" s="142"/>
      <c r="BIE444" s="142"/>
      <c r="BIF444" s="142"/>
      <c r="BIG444" s="142"/>
      <c r="BIH444" s="142"/>
      <c r="BII444" s="142"/>
      <c r="BIJ444" s="142"/>
      <c r="BIK444" s="142"/>
      <c r="BIL444" s="142"/>
      <c r="BIM444" s="142"/>
      <c r="BIN444" s="142"/>
      <c r="BIO444" s="142"/>
      <c r="BIP444" s="142"/>
      <c r="BIQ444" s="142"/>
      <c r="BIR444" s="142"/>
      <c r="BIS444" s="142"/>
      <c r="BIT444" s="142"/>
      <c r="BIU444" s="142"/>
      <c r="BIV444" s="142"/>
      <c r="BIW444" s="142"/>
      <c r="BIX444" s="142"/>
      <c r="BIY444" s="142"/>
      <c r="BIZ444" s="142"/>
      <c r="BJA444" s="142"/>
      <c r="BJB444" s="142"/>
      <c r="BJC444" s="142"/>
      <c r="BJD444" s="142"/>
      <c r="BJE444" s="142"/>
      <c r="BJF444" s="142"/>
      <c r="BJG444" s="142"/>
      <c r="BJH444" s="142"/>
      <c r="BJI444" s="142"/>
      <c r="BJJ444" s="142"/>
      <c r="BJK444" s="142"/>
      <c r="BJL444" s="142"/>
      <c r="BJM444" s="142"/>
      <c r="BJN444" s="142"/>
      <c r="BJO444" s="142"/>
      <c r="BJP444" s="142"/>
      <c r="BJQ444" s="142"/>
      <c r="BJR444" s="142"/>
      <c r="BJS444" s="142"/>
      <c r="BJT444" s="142"/>
      <c r="BJU444" s="142"/>
      <c r="BJV444" s="142"/>
      <c r="BJW444" s="142"/>
      <c r="BJX444" s="142"/>
      <c r="BJY444" s="142"/>
      <c r="BJZ444" s="142"/>
      <c r="BKA444" s="142"/>
      <c r="BKB444" s="142"/>
      <c r="BKC444" s="142"/>
      <c r="BKD444" s="142"/>
      <c r="BKE444" s="142"/>
      <c r="BKF444" s="142"/>
      <c r="BKG444" s="142"/>
      <c r="BKH444" s="142"/>
      <c r="BKI444" s="142"/>
      <c r="BKJ444" s="142"/>
      <c r="BKK444" s="142"/>
      <c r="BKL444" s="142"/>
      <c r="BKM444" s="142"/>
      <c r="BKN444" s="142"/>
      <c r="BKO444" s="142"/>
      <c r="BKP444" s="142"/>
      <c r="BKQ444" s="142"/>
      <c r="BKR444" s="142"/>
      <c r="BKS444" s="142"/>
      <c r="BKT444" s="142"/>
      <c r="BKU444" s="142"/>
      <c r="BKV444" s="142"/>
      <c r="BKW444" s="142"/>
      <c r="BKX444" s="142"/>
      <c r="BKY444" s="142"/>
      <c r="BKZ444" s="142"/>
      <c r="BLA444" s="142"/>
      <c r="BLB444" s="142"/>
      <c r="BLC444" s="142"/>
      <c r="BLD444" s="142"/>
      <c r="BLE444" s="142"/>
      <c r="BLF444" s="142"/>
      <c r="BLG444" s="142"/>
      <c r="BLH444" s="142"/>
      <c r="BLI444" s="142"/>
      <c r="BLJ444" s="142"/>
      <c r="BLK444" s="142"/>
      <c r="BLL444" s="142"/>
      <c r="BLM444" s="142"/>
      <c r="BLN444" s="142"/>
      <c r="BLO444" s="142"/>
      <c r="BLP444" s="142"/>
      <c r="BLQ444" s="142"/>
      <c r="BLR444" s="142"/>
      <c r="BLS444" s="142"/>
      <c r="BLT444" s="142"/>
      <c r="BLU444" s="142"/>
      <c r="BLV444" s="142"/>
      <c r="BLW444" s="142"/>
      <c r="BLX444" s="142"/>
      <c r="BLY444" s="142"/>
      <c r="BLZ444" s="142"/>
      <c r="BMA444" s="142"/>
      <c r="BMB444" s="142"/>
      <c r="BMC444" s="142"/>
      <c r="BMD444" s="142"/>
      <c r="BME444" s="142"/>
      <c r="BMF444" s="142"/>
      <c r="BMG444" s="142"/>
      <c r="BMH444" s="142"/>
      <c r="BMI444" s="142"/>
      <c r="BMJ444" s="142"/>
      <c r="BMK444" s="142"/>
      <c r="BML444" s="142"/>
      <c r="BMM444" s="142"/>
      <c r="BMN444" s="142"/>
      <c r="BMO444" s="142"/>
      <c r="BMP444" s="142"/>
      <c r="BMQ444" s="142"/>
      <c r="BMR444" s="142"/>
      <c r="BMS444" s="142"/>
      <c r="BMT444" s="142"/>
      <c r="BMU444" s="142"/>
      <c r="BMV444" s="142"/>
      <c r="BMW444" s="142"/>
      <c r="BMX444" s="142"/>
      <c r="BMY444" s="142"/>
      <c r="BMZ444" s="142"/>
      <c r="BNA444" s="142"/>
      <c r="BNB444" s="142"/>
      <c r="BNC444" s="142"/>
      <c r="BND444" s="142"/>
      <c r="BNE444" s="142"/>
      <c r="BNF444" s="142"/>
      <c r="BNG444" s="142"/>
      <c r="BNH444" s="142"/>
      <c r="BNI444" s="142"/>
      <c r="BNJ444" s="142"/>
      <c r="BNK444" s="142"/>
      <c r="BNL444" s="142"/>
      <c r="BNM444" s="142"/>
      <c r="BNN444" s="142"/>
      <c r="BNO444" s="142"/>
      <c r="BNP444" s="142"/>
      <c r="BNQ444" s="142"/>
      <c r="BNR444" s="142"/>
      <c r="BNS444" s="142"/>
      <c r="BNT444" s="142"/>
      <c r="BNU444" s="142"/>
      <c r="BNV444" s="142"/>
      <c r="BNW444" s="142"/>
      <c r="BNX444" s="142"/>
      <c r="BNY444" s="142"/>
      <c r="BNZ444" s="142"/>
      <c r="BOA444" s="142"/>
      <c r="BOB444" s="142"/>
      <c r="BOC444" s="142"/>
      <c r="BOD444" s="142"/>
      <c r="BOE444" s="142"/>
      <c r="BOF444" s="142"/>
      <c r="BOG444" s="142"/>
      <c r="BOH444" s="142"/>
      <c r="BOI444" s="142"/>
      <c r="BOJ444" s="142"/>
      <c r="BOK444" s="142"/>
      <c r="BOL444" s="142"/>
      <c r="BOM444" s="142"/>
      <c r="BON444" s="142"/>
      <c r="BOO444" s="142"/>
      <c r="BOP444" s="142"/>
      <c r="BOQ444" s="142"/>
      <c r="BOR444" s="142"/>
      <c r="BOS444" s="142"/>
      <c r="BOT444" s="142"/>
      <c r="BOU444" s="142"/>
      <c r="BOV444" s="142"/>
      <c r="BOW444" s="142"/>
      <c r="BOX444" s="142"/>
      <c r="BOY444" s="142"/>
      <c r="BOZ444" s="142"/>
      <c r="BPA444" s="142"/>
      <c r="BPB444" s="142"/>
      <c r="BPC444" s="142"/>
      <c r="BPD444" s="142"/>
      <c r="BPE444" s="142"/>
      <c r="BPF444" s="142"/>
      <c r="BPG444" s="142"/>
      <c r="BPH444" s="142"/>
      <c r="BPI444" s="142"/>
      <c r="BPJ444" s="142"/>
      <c r="BPK444" s="142"/>
      <c r="BPL444" s="142"/>
      <c r="BPM444" s="142"/>
      <c r="BPN444" s="142"/>
      <c r="BPO444" s="142"/>
      <c r="BPP444" s="142"/>
      <c r="BPQ444" s="142"/>
      <c r="BPR444" s="142"/>
      <c r="BPS444" s="142"/>
      <c r="BPT444" s="142"/>
      <c r="BPU444" s="142"/>
      <c r="BPV444" s="142"/>
      <c r="BPW444" s="142"/>
      <c r="BPX444" s="142"/>
      <c r="BPY444" s="142"/>
      <c r="BPZ444" s="142"/>
      <c r="BQA444" s="142"/>
      <c r="BQB444" s="142"/>
      <c r="BQC444" s="142"/>
      <c r="BQD444" s="142"/>
      <c r="BQE444" s="142"/>
      <c r="BQF444" s="142"/>
      <c r="BQG444" s="142"/>
      <c r="BQH444" s="142"/>
      <c r="BQI444" s="142"/>
      <c r="BQJ444" s="142"/>
      <c r="BQK444" s="142"/>
      <c r="BQL444" s="142"/>
      <c r="BQM444" s="142"/>
      <c r="BQN444" s="142"/>
      <c r="BQO444" s="142"/>
      <c r="BQP444" s="142"/>
      <c r="BQQ444" s="142"/>
      <c r="BQR444" s="142"/>
      <c r="BQS444" s="142"/>
      <c r="BQT444" s="142"/>
      <c r="BQU444" s="142"/>
      <c r="BQV444" s="142"/>
      <c r="BQW444" s="142"/>
      <c r="BQX444" s="142"/>
      <c r="BQY444" s="142"/>
      <c r="BQZ444" s="142"/>
      <c r="BRA444" s="142"/>
      <c r="BRB444" s="142"/>
      <c r="BRC444" s="142"/>
      <c r="BRD444" s="142"/>
      <c r="BRE444" s="142"/>
      <c r="BRF444" s="142"/>
      <c r="BRG444" s="142"/>
      <c r="BRH444" s="142"/>
      <c r="BRI444" s="142"/>
      <c r="BRJ444" s="142"/>
      <c r="BRK444" s="142"/>
      <c r="BRL444" s="142"/>
      <c r="BRM444" s="142"/>
      <c r="BRN444" s="142"/>
      <c r="BRO444" s="142"/>
      <c r="BRP444" s="142"/>
      <c r="BRQ444" s="142"/>
      <c r="BRR444" s="142"/>
      <c r="BRS444" s="142"/>
      <c r="BRT444" s="142"/>
      <c r="BRU444" s="142"/>
      <c r="BRV444" s="142"/>
      <c r="BRW444" s="142"/>
      <c r="BRX444" s="142"/>
      <c r="BRY444" s="142"/>
      <c r="BRZ444" s="142"/>
      <c r="BSA444" s="142"/>
      <c r="BSB444" s="142"/>
      <c r="BSC444" s="142"/>
      <c r="BSD444" s="142"/>
      <c r="BSE444" s="142"/>
      <c r="BSF444" s="142"/>
      <c r="BSG444" s="142"/>
      <c r="BSH444" s="142"/>
      <c r="BSI444" s="142"/>
      <c r="BSJ444" s="142"/>
      <c r="BSK444" s="142"/>
      <c r="BSL444" s="142"/>
      <c r="BSM444" s="142"/>
      <c r="BSN444" s="142"/>
      <c r="BSO444" s="142"/>
      <c r="BSP444" s="142"/>
      <c r="BSQ444" s="142"/>
      <c r="BSR444" s="142"/>
      <c r="BSS444" s="142"/>
      <c r="BST444" s="142"/>
      <c r="BSU444" s="142"/>
      <c r="BSV444" s="142"/>
      <c r="BSW444" s="142"/>
      <c r="BSX444" s="142"/>
      <c r="BSY444" s="142"/>
      <c r="BSZ444" s="142"/>
      <c r="BTA444" s="142"/>
      <c r="BTB444" s="142"/>
      <c r="BTC444" s="142"/>
      <c r="BTD444" s="142"/>
      <c r="BTE444" s="142"/>
      <c r="BTF444" s="142"/>
      <c r="BTG444" s="142"/>
      <c r="BTH444" s="142"/>
      <c r="BTI444" s="142"/>
      <c r="BTJ444" s="142"/>
      <c r="BTK444" s="142"/>
      <c r="BTL444" s="142"/>
      <c r="BTM444" s="142"/>
      <c r="BTN444" s="142"/>
      <c r="BTO444" s="142"/>
      <c r="BTP444" s="142"/>
      <c r="BTQ444" s="142"/>
      <c r="BTR444" s="142"/>
      <c r="BTS444" s="142"/>
      <c r="BTT444" s="142"/>
      <c r="BTU444" s="142"/>
      <c r="BTV444" s="142"/>
      <c r="BTW444" s="142"/>
      <c r="BTX444" s="142"/>
      <c r="BTY444" s="142"/>
      <c r="BTZ444" s="142"/>
      <c r="BUA444" s="142"/>
      <c r="BUB444" s="142"/>
      <c r="BUC444" s="142"/>
      <c r="BUD444" s="142"/>
      <c r="BUE444" s="142"/>
      <c r="BUF444" s="142"/>
      <c r="BUG444" s="142"/>
      <c r="BUH444" s="142"/>
      <c r="BUI444" s="142"/>
      <c r="BUJ444" s="142"/>
      <c r="BUK444" s="142"/>
      <c r="BUL444" s="142"/>
      <c r="BUM444" s="142"/>
      <c r="BUN444" s="142"/>
      <c r="BUO444" s="142"/>
      <c r="BUP444" s="142"/>
      <c r="BUQ444" s="142"/>
      <c r="BUR444" s="142"/>
      <c r="BUS444" s="142"/>
      <c r="BUT444" s="142"/>
      <c r="BUU444" s="142"/>
      <c r="BUV444" s="142"/>
      <c r="BUW444" s="142"/>
      <c r="BUX444" s="142"/>
      <c r="BUY444" s="142"/>
      <c r="BUZ444" s="142"/>
      <c r="BVA444" s="142"/>
      <c r="BVB444" s="142"/>
      <c r="BVC444" s="142"/>
      <c r="BVD444" s="142"/>
      <c r="BVE444" s="142"/>
      <c r="BVF444" s="142"/>
      <c r="BVG444" s="142"/>
      <c r="BVH444" s="142"/>
      <c r="BVI444" s="142"/>
      <c r="BVJ444" s="142"/>
      <c r="BVK444" s="142"/>
      <c r="BVL444" s="142"/>
      <c r="BVM444" s="142"/>
      <c r="BVN444" s="142"/>
      <c r="BVO444" s="142"/>
      <c r="BVP444" s="142"/>
      <c r="BVQ444" s="142"/>
      <c r="BVR444" s="142"/>
      <c r="BVS444" s="142"/>
      <c r="BVT444" s="142"/>
      <c r="BVU444" s="142"/>
      <c r="BVV444" s="142"/>
      <c r="BVW444" s="142"/>
      <c r="BVX444" s="142"/>
      <c r="BVY444" s="142"/>
      <c r="BVZ444" s="142"/>
      <c r="BWA444" s="142"/>
      <c r="BWB444" s="142"/>
      <c r="BWC444" s="142"/>
      <c r="BWD444" s="142"/>
      <c r="BWE444" s="142"/>
      <c r="BWF444" s="142"/>
      <c r="BWG444" s="142"/>
      <c r="BWH444" s="142"/>
      <c r="BWI444" s="142"/>
      <c r="BWJ444" s="142"/>
      <c r="BWK444" s="142"/>
      <c r="BWL444" s="142"/>
      <c r="BWM444" s="142"/>
      <c r="BWN444" s="142"/>
      <c r="BWO444" s="142"/>
      <c r="BWP444" s="142"/>
      <c r="BWQ444" s="142"/>
      <c r="BWR444" s="142"/>
      <c r="BWS444" s="142"/>
      <c r="BWT444" s="142"/>
      <c r="BWU444" s="142"/>
      <c r="BWV444" s="142"/>
      <c r="BWW444" s="142"/>
      <c r="BWX444" s="142"/>
      <c r="BWY444" s="142"/>
      <c r="BWZ444" s="142"/>
      <c r="BXA444" s="142"/>
      <c r="BXB444" s="142"/>
      <c r="BXC444" s="142"/>
      <c r="BXD444" s="142"/>
      <c r="BXE444" s="142"/>
      <c r="BXF444" s="142"/>
      <c r="BXG444" s="142"/>
      <c r="BXH444" s="142"/>
      <c r="BXI444" s="142"/>
      <c r="BXJ444" s="142"/>
      <c r="BXK444" s="142"/>
      <c r="BXL444" s="142"/>
      <c r="BXM444" s="142"/>
      <c r="BXN444" s="142"/>
      <c r="BXO444" s="142"/>
      <c r="BXP444" s="142"/>
      <c r="BXQ444" s="142"/>
      <c r="BXR444" s="142"/>
      <c r="BXS444" s="142"/>
      <c r="BXT444" s="142"/>
      <c r="BXU444" s="142"/>
      <c r="BXV444" s="142"/>
      <c r="BXW444" s="142"/>
      <c r="BXX444" s="142"/>
      <c r="BXY444" s="142"/>
      <c r="BXZ444" s="142"/>
      <c r="BYA444" s="142"/>
      <c r="BYB444" s="142"/>
      <c r="BYC444" s="142"/>
      <c r="BYD444" s="142"/>
      <c r="BYE444" s="142"/>
      <c r="BYF444" s="142"/>
      <c r="BYG444" s="142"/>
      <c r="BYH444" s="142"/>
      <c r="BYI444" s="142"/>
      <c r="BYJ444" s="142"/>
      <c r="BYK444" s="142"/>
      <c r="BYL444" s="142"/>
      <c r="BYM444" s="142"/>
      <c r="BYN444" s="142"/>
      <c r="BYO444" s="142"/>
      <c r="BYP444" s="142"/>
      <c r="BYQ444" s="142"/>
      <c r="BYR444" s="142"/>
      <c r="BYS444" s="142"/>
      <c r="BYT444" s="142"/>
      <c r="BYU444" s="142"/>
      <c r="BYV444" s="142"/>
      <c r="BYW444" s="142"/>
      <c r="BYX444" s="142"/>
      <c r="BYY444" s="142"/>
      <c r="BYZ444" s="142"/>
      <c r="BZA444" s="142"/>
      <c r="BZB444" s="142"/>
      <c r="BZC444" s="142"/>
      <c r="BZD444" s="142"/>
      <c r="BZE444" s="142"/>
      <c r="BZF444" s="142"/>
      <c r="BZG444" s="142"/>
      <c r="BZH444" s="142"/>
      <c r="BZI444" s="142"/>
      <c r="BZJ444" s="142"/>
      <c r="BZK444" s="142"/>
      <c r="BZL444" s="142"/>
      <c r="BZM444" s="142"/>
      <c r="BZN444" s="142"/>
      <c r="BZO444" s="142"/>
      <c r="BZP444" s="142"/>
      <c r="BZQ444" s="142"/>
      <c r="BZR444" s="142"/>
      <c r="BZS444" s="142"/>
      <c r="BZT444" s="142"/>
      <c r="BZU444" s="142"/>
      <c r="BZV444" s="142"/>
      <c r="BZW444" s="142"/>
      <c r="BZX444" s="142"/>
      <c r="BZY444" s="142"/>
      <c r="BZZ444" s="142"/>
      <c r="CAA444" s="142"/>
      <c r="CAB444" s="142"/>
      <c r="CAC444" s="142"/>
      <c r="CAD444" s="142"/>
      <c r="CAE444" s="142"/>
      <c r="CAF444" s="142"/>
      <c r="CAG444" s="142"/>
      <c r="CAH444" s="142"/>
      <c r="CAI444" s="142"/>
      <c r="CAJ444" s="142"/>
      <c r="CAK444" s="142"/>
      <c r="CAL444" s="142"/>
      <c r="CAM444" s="142"/>
      <c r="CAN444" s="142"/>
      <c r="CAO444" s="142"/>
      <c r="CAP444" s="142"/>
      <c r="CAQ444" s="142"/>
      <c r="CAR444" s="142"/>
      <c r="CAS444" s="142"/>
      <c r="CAT444" s="142"/>
      <c r="CAU444" s="142"/>
      <c r="CAV444" s="142"/>
      <c r="CAW444" s="142"/>
      <c r="CAX444" s="142"/>
      <c r="CAY444" s="142"/>
      <c r="CAZ444" s="142"/>
      <c r="CBA444" s="142"/>
      <c r="CBB444" s="142"/>
      <c r="CBC444" s="142"/>
      <c r="CBD444" s="142"/>
      <c r="CBE444" s="142"/>
      <c r="CBF444" s="142"/>
      <c r="CBG444" s="142"/>
      <c r="CBH444" s="142"/>
      <c r="CBI444" s="142"/>
      <c r="CBJ444" s="142"/>
      <c r="CBK444" s="142"/>
      <c r="CBL444" s="142"/>
      <c r="CBM444" s="142"/>
      <c r="CBN444" s="142"/>
      <c r="CBO444" s="142"/>
      <c r="CBP444" s="142"/>
      <c r="CBQ444" s="142"/>
      <c r="CBR444" s="142"/>
      <c r="CBS444" s="142"/>
      <c r="CBT444" s="142"/>
      <c r="CBU444" s="142"/>
      <c r="CBV444" s="142"/>
      <c r="CBW444" s="142"/>
      <c r="CBX444" s="142"/>
      <c r="CBY444" s="142"/>
      <c r="CBZ444" s="142"/>
      <c r="CCA444" s="142"/>
      <c r="CCB444" s="142"/>
      <c r="CCC444" s="142"/>
      <c r="CCD444" s="142"/>
      <c r="CCE444" s="142"/>
      <c r="CCF444" s="142"/>
      <c r="CCG444" s="142"/>
      <c r="CCH444" s="142"/>
      <c r="CCI444" s="142"/>
      <c r="CCJ444" s="142"/>
      <c r="CCK444" s="142"/>
      <c r="CCL444" s="142"/>
      <c r="CCM444" s="142"/>
      <c r="CCN444" s="142"/>
      <c r="CCO444" s="142"/>
      <c r="CCP444" s="142"/>
      <c r="CCQ444" s="142"/>
      <c r="CCR444" s="142"/>
      <c r="CCS444" s="142"/>
      <c r="CCT444" s="142"/>
      <c r="CCU444" s="142"/>
      <c r="CCV444" s="142"/>
      <c r="CCW444" s="142"/>
      <c r="CCX444" s="142"/>
      <c r="CCY444" s="142"/>
      <c r="CCZ444" s="142"/>
      <c r="CDA444" s="142"/>
      <c r="CDB444" s="142"/>
      <c r="CDC444" s="142"/>
      <c r="CDD444" s="142"/>
      <c r="CDE444" s="142"/>
      <c r="CDF444" s="142"/>
      <c r="CDG444" s="142"/>
      <c r="CDH444" s="142"/>
      <c r="CDI444" s="142"/>
      <c r="CDJ444" s="142"/>
      <c r="CDK444" s="142"/>
      <c r="CDL444" s="142"/>
      <c r="CDM444" s="142"/>
      <c r="CDN444" s="142"/>
      <c r="CDO444" s="142"/>
      <c r="CDP444" s="142"/>
      <c r="CDQ444" s="142"/>
      <c r="CDR444" s="142"/>
      <c r="CDS444" s="142"/>
      <c r="CDT444" s="142"/>
      <c r="CDU444" s="142"/>
      <c r="CDV444" s="142"/>
      <c r="CDW444" s="142"/>
      <c r="CDX444" s="142"/>
      <c r="CDY444" s="142"/>
      <c r="CDZ444" s="142"/>
      <c r="CEA444" s="142"/>
      <c r="CEB444" s="142"/>
      <c r="CEC444" s="142"/>
      <c r="CED444" s="142"/>
      <c r="CEE444" s="142"/>
      <c r="CEF444" s="142"/>
      <c r="CEG444" s="142"/>
      <c r="CEH444" s="142"/>
      <c r="CEI444" s="142"/>
      <c r="CEJ444" s="142"/>
      <c r="CEK444" s="142"/>
      <c r="CEL444" s="142"/>
      <c r="CEM444" s="142"/>
      <c r="CEN444" s="142"/>
      <c r="CEO444" s="142"/>
      <c r="CEP444" s="142"/>
      <c r="CEQ444" s="142"/>
      <c r="CER444" s="142"/>
      <c r="CES444" s="142"/>
      <c r="CET444" s="142"/>
      <c r="CEU444" s="142"/>
      <c r="CEV444" s="142"/>
      <c r="CEW444" s="142"/>
      <c r="CEX444" s="142"/>
      <c r="CEY444" s="142"/>
      <c r="CEZ444" s="142"/>
      <c r="CFA444" s="142"/>
      <c r="CFB444" s="142"/>
      <c r="CFC444" s="142"/>
      <c r="CFD444" s="142"/>
      <c r="CFE444" s="142"/>
      <c r="CFF444" s="142"/>
      <c r="CFG444" s="142"/>
      <c r="CFH444" s="142"/>
      <c r="CFI444" s="142"/>
      <c r="CFJ444" s="142"/>
      <c r="CFK444" s="142"/>
      <c r="CFL444" s="142"/>
      <c r="CFM444" s="142"/>
      <c r="CFN444" s="142"/>
      <c r="CFO444" s="142"/>
      <c r="CFP444" s="142"/>
      <c r="CFQ444" s="142"/>
      <c r="CFR444" s="142"/>
      <c r="CFS444" s="142"/>
      <c r="CFT444" s="142"/>
      <c r="CFU444" s="142"/>
      <c r="CFV444" s="142"/>
      <c r="CFW444" s="142"/>
      <c r="CFX444" s="142"/>
      <c r="CFY444" s="142"/>
      <c r="CFZ444" s="142"/>
      <c r="CGA444" s="142"/>
      <c r="CGB444" s="142"/>
      <c r="CGC444" s="142"/>
      <c r="CGD444" s="142"/>
      <c r="CGE444" s="142"/>
      <c r="CGF444" s="142"/>
      <c r="CGG444" s="142"/>
      <c r="CGH444" s="142"/>
      <c r="CGI444" s="142"/>
      <c r="CGJ444" s="142"/>
      <c r="CGK444" s="142"/>
      <c r="CGL444" s="142"/>
      <c r="CGM444" s="142"/>
      <c r="CGN444" s="142"/>
      <c r="CGO444" s="142"/>
      <c r="CGP444" s="142"/>
      <c r="CGQ444" s="142"/>
      <c r="CGR444" s="142"/>
      <c r="CGS444" s="142"/>
      <c r="CGT444" s="142"/>
      <c r="CGU444" s="142"/>
      <c r="CGV444" s="142"/>
      <c r="CGW444" s="142"/>
      <c r="CGX444" s="142"/>
      <c r="CGY444" s="142"/>
      <c r="CGZ444" s="142"/>
      <c r="CHA444" s="142"/>
      <c r="CHB444" s="142"/>
      <c r="CHC444" s="142"/>
      <c r="CHD444" s="142"/>
      <c r="CHE444" s="142"/>
      <c r="CHF444" s="142"/>
      <c r="CHG444" s="142"/>
      <c r="CHH444" s="142"/>
      <c r="CHI444" s="142"/>
      <c r="CHJ444" s="142"/>
      <c r="CHK444" s="142"/>
      <c r="CHL444" s="142"/>
      <c r="CHM444" s="142"/>
      <c r="CHN444" s="142"/>
      <c r="CHO444" s="142"/>
      <c r="CHP444" s="142"/>
      <c r="CHQ444" s="142"/>
      <c r="CHR444" s="142"/>
      <c r="CHS444" s="142"/>
      <c r="CHT444" s="142"/>
      <c r="CHU444" s="142"/>
      <c r="CHV444" s="142"/>
      <c r="CHW444" s="142"/>
      <c r="CHX444" s="142"/>
      <c r="CHY444" s="142"/>
      <c r="CHZ444" s="142"/>
      <c r="CIA444" s="142"/>
      <c r="CIB444" s="142"/>
      <c r="CIC444" s="142"/>
      <c r="CID444" s="142"/>
      <c r="CIE444" s="142"/>
      <c r="CIF444" s="142"/>
      <c r="CIG444" s="142"/>
      <c r="CIH444" s="142"/>
      <c r="CII444" s="142"/>
      <c r="CIJ444" s="142"/>
      <c r="CIK444" s="142"/>
      <c r="CIL444" s="142"/>
      <c r="CIM444" s="142"/>
      <c r="CIN444" s="142"/>
      <c r="CIO444" s="142"/>
      <c r="CIP444" s="142"/>
      <c r="CIQ444" s="142"/>
      <c r="CIR444" s="142"/>
      <c r="CIS444" s="142"/>
      <c r="CIT444" s="142"/>
      <c r="CIU444" s="142"/>
      <c r="CIV444" s="142"/>
      <c r="CIW444" s="142"/>
      <c r="CIX444" s="142"/>
      <c r="CIY444" s="142"/>
      <c r="CIZ444" s="142"/>
      <c r="CJA444" s="142"/>
      <c r="CJB444" s="142"/>
      <c r="CJC444" s="142"/>
      <c r="CJD444" s="142"/>
      <c r="CJE444" s="142"/>
      <c r="CJF444" s="142"/>
      <c r="CJG444" s="142"/>
      <c r="CJH444" s="142"/>
      <c r="CJI444" s="142"/>
      <c r="CJJ444" s="142"/>
      <c r="CJK444" s="142"/>
      <c r="CJL444" s="142"/>
      <c r="CJM444" s="142"/>
      <c r="CJN444" s="142"/>
      <c r="CJO444" s="142"/>
      <c r="CJP444" s="142"/>
      <c r="CJQ444" s="142"/>
      <c r="CJR444" s="142"/>
      <c r="CJS444" s="142"/>
      <c r="CJT444" s="142"/>
      <c r="CJU444" s="142"/>
      <c r="CJV444" s="142"/>
      <c r="CJW444" s="142"/>
      <c r="CJX444" s="142"/>
      <c r="CJY444" s="142"/>
      <c r="CJZ444" s="142"/>
      <c r="CKA444" s="142"/>
      <c r="CKB444" s="142"/>
      <c r="CKC444" s="142"/>
      <c r="CKD444" s="142"/>
      <c r="CKE444" s="142"/>
      <c r="CKF444" s="142"/>
      <c r="CKG444" s="142"/>
      <c r="CKH444" s="142"/>
      <c r="CKI444" s="142"/>
      <c r="CKJ444" s="142"/>
      <c r="CKK444" s="142"/>
      <c r="CKL444" s="142"/>
      <c r="CKM444" s="142"/>
      <c r="CKN444" s="142"/>
      <c r="CKO444" s="142"/>
      <c r="CKP444" s="142"/>
      <c r="CKQ444" s="142"/>
      <c r="CKR444" s="142"/>
      <c r="CKS444" s="142"/>
      <c r="CKT444" s="142"/>
      <c r="CKU444" s="142"/>
      <c r="CKV444" s="142"/>
      <c r="CKW444" s="142"/>
      <c r="CKX444" s="142"/>
      <c r="CKY444" s="142"/>
      <c r="CKZ444" s="142"/>
      <c r="CLA444" s="142"/>
      <c r="CLB444" s="142"/>
      <c r="CLC444" s="142"/>
      <c r="CLD444" s="142"/>
      <c r="CLE444" s="142"/>
      <c r="CLF444" s="142"/>
      <c r="CLG444" s="142"/>
      <c r="CLH444" s="142"/>
      <c r="CLI444" s="142"/>
      <c r="CLJ444" s="142"/>
      <c r="CLK444" s="142"/>
      <c r="CLL444" s="142"/>
      <c r="CLM444" s="142"/>
      <c r="CLN444" s="142"/>
      <c r="CLO444" s="142"/>
      <c r="CLP444" s="142"/>
      <c r="CLQ444" s="142"/>
      <c r="CLR444" s="142"/>
      <c r="CLS444" s="142"/>
      <c r="CLT444" s="142"/>
      <c r="CLU444" s="142"/>
      <c r="CLV444" s="142"/>
      <c r="CLW444" s="142"/>
      <c r="CLX444" s="142"/>
      <c r="CLY444" s="142"/>
      <c r="CLZ444" s="142"/>
      <c r="CMA444" s="142"/>
      <c r="CMB444" s="142"/>
      <c r="CMC444" s="142"/>
      <c r="CMD444" s="142"/>
      <c r="CME444" s="142"/>
      <c r="CMF444" s="142"/>
      <c r="CMG444" s="142"/>
      <c r="CMH444" s="142"/>
      <c r="CMI444" s="142"/>
      <c r="CMJ444" s="142"/>
      <c r="CMK444" s="142"/>
      <c r="CML444" s="142"/>
      <c r="CMM444" s="142"/>
      <c r="CMN444" s="142"/>
      <c r="CMO444" s="142"/>
      <c r="CMP444" s="142"/>
      <c r="CMQ444" s="142"/>
      <c r="CMR444" s="142"/>
      <c r="CMS444" s="142"/>
      <c r="CMT444" s="142"/>
      <c r="CMU444" s="142"/>
      <c r="CMV444" s="142"/>
      <c r="CMW444" s="142"/>
      <c r="CMX444" s="142"/>
      <c r="CMY444" s="142"/>
      <c r="CMZ444" s="142"/>
      <c r="CNA444" s="142"/>
      <c r="CNB444" s="142"/>
      <c r="CNC444" s="142"/>
      <c r="CND444" s="142"/>
      <c r="CNE444" s="142"/>
      <c r="CNF444" s="142"/>
      <c r="CNG444" s="142"/>
      <c r="CNH444" s="142"/>
      <c r="CNI444" s="142"/>
      <c r="CNJ444" s="142"/>
      <c r="CNK444" s="142"/>
      <c r="CNL444" s="142"/>
      <c r="CNM444" s="142"/>
      <c r="CNN444" s="142"/>
      <c r="CNO444" s="142"/>
      <c r="CNP444" s="142"/>
      <c r="CNQ444" s="142"/>
      <c r="CNR444" s="142"/>
      <c r="CNS444" s="142"/>
      <c r="CNT444" s="142"/>
      <c r="CNU444" s="142"/>
      <c r="CNV444" s="142"/>
      <c r="CNW444" s="142"/>
      <c r="CNX444" s="142"/>
      <c r="CNY444" s="142"/>
      <c r="CNZ444" s="142"/>
      <c r="COA444" s="142"/>
      <c r="COB444" s="142"/>
      <c r="COC444" s="142"/>
      <c r="COD444" s="142"/>
      <c r="COE444" s="142"/>
      <c r="COF444" s="142"/>
      <c r="COG444" s="142"/>
      <c r="COH444" s="142"/>
      <c r="COI444" s="142"/>
      <c r="COJ444" s="142"/>
      <c r="COK444" s="142"/>
      <c r="COL444" s="142"/>
      <c r="COM444" s="142"/>
      <c r="CON444" s="142"/>
      <c r="COO444" s="142"/>
      <c r="COP444" s="142"/>
      <c r="COQ444" s="142"/>
      <c r="COR444" s="142"/>
      <c r="COS444" s="142"/>
      <c r="COT444" s="142"/>
      <c r="COU444" s="142"/>
      <c r="COV444" s="142"/>
      <c r="COW444" s="142"/>
      <c r="COX444" s="142"/>
      <c r="COY444" s="142"/>
      <c r="COZ444" s="142"/>
      <c r="CPA444" s="142"/>
      <c r="CPB444" s="142"/>
      <c r="CPC444" s="142"/>
      <c r="CPD444" s="142"/>
      <c r="CPE444" s="142"/>
      <c r="CPF444" s="142"/>
      <c r="CPG444" s="142"/>
      <c r="CPH444" s="142"/>
      <c r="CPI444" s="142"/>
      <c r="CPJ444" s="142"/>
      <c r="CPK444" s="142"/>
      <c r="CPL444" s="142"/>
      <c r="CPM444" s="142"/>
      <c r="CPN444" s="142"/>
      <c r="CPO444" s="142"/>
      <c r="CPP444" s="142"/>
      <c r="CPQ444" s="142"/>
      <c r="CPR444" s="142"/>
      <c r="CPS444" s="142"/>
      <c r="CPT444" s="142"/>
      <c r="CPU444" s="142"/>
      <c r="CPV444" s="142"/>
      <c r="CPW444" s="142"/>
      <c r="CPX444" s="142"/>
      <c r="CPY444" s="142"/>
      <c r="CPZ444" s="142"/>
      <c r="CQA444" s="142"/>
      <c r="CQB444" s="142"/>
      <c r="CQC444" s="142"/>
      <c r="CQD444" s="142"/>
      <c r="CQE444" s="142"/>
      <c r="CQF444" s="142"/>
      <c r="CQG444" s="142"/>
      <c r="CQH444" s="142"/>
      <c r="CQI444" s="142"/>
      <c r="CQJ444" s="142"/>
      <c r="CQK444" s="142"/>
      <c r="CQL444" s="142"/>
      <c r="CQM444" s="142"/>
      <c r="CQN444" s="142"/>
      <c r="CQO444" s="142"/>
      <c r="CQP444" s="142"/>
      <c r="CQQ444" s="142"/>
      <c r="CQR444" s="142"/>
      <c r="CQS444" s="142"/>
      <c r="CQT444" s="142"/>
      <c r="CQU444" s="142"/>
      <c r="CQV444" s="142"/>
      <c r="CQW444" s="142"/>
      <c r="CQX444" s="142"/>
      <c r="CQY444" s="142"/>
      <c r="CQZ444" s="142"/>
      <c r="CRA444" s="142"/>
      <c r="CRB444" s="142"/>
      <c r="CRC444" s="142"/>
      <c r="CRD444" s="142"/>
      <c r="CRE444" s="142"/>
      <c r="CRF444" s="142"/>
      <c r="CRG444" s="142"/>
      <c r="CRH444" s="142"/>
      <c r="CRI444" s="142"/>
      <c r="CRJ444" s="142"/>
      <c r="CRK444" s="142"/>
      <c r="CRL444" s="142"/>
      <c r="CRM444" s="142"/>
      <c r="CRN444" s="142"/>
      <c r="CRO444" s="142"/>
      <c r="CRP444" s="142"/>
      <c r="CRQ444" s="142"/>
      <c r="CRR444" s="142"/>
      <c r="CRS444" s="142"/>
      <c r="CRT444" s="142"/>
      <c r="CRU444" s="142"/>
      <c r="CRV444" s="142"/>
      <c r="CRW444" s="142"/>
      <c r="CRX444" s="142"/>
      <c r="CRY444" s="142"/>
      <c r="CRZ444" s="142"/>
      <c r="CSA444" s="142"/>
      <c r="CSB444" s="142"/>
      <c r="CSC444" s="142"/>
      <c r="CSD444" s="142"/>
      <c r="CSE444" s="142"/>
      <c r="CSF444" s="142"/>
      <c r="CSG444" s="142"/>
      <c r="CSH444" s="142"/>
      <c r="CSI444" s="142"/>
      <c r="CSJ444" s="142"/>
      <c r="CSK444" s="142"/>
      <c r="CSL444" s="142"/>
      <c r="CSM444" s="142"/>
      <c r="CSN444" s="142"/>
      <c r="CSO444" s="142"/>
      <c r="CSP444" s="142"/>
      <c r="CSQ444" s="142"/>
      <c r="CSR444" s="142"/>
      <c r="CSS444" s="142"/>
      <c r="CST444" s="142"/>
      <c r="CSU444" s="142"/>
      <c r="CSV444" s="142"/>
      <c r="CSW444" s="142"/>
      <c r="CSX444" s="142"/>
      <c r="CSY444" s="142"/>
      <c r="CSZ444" s="142"/>
      <c r="CTA444" s="142"/>
      <c r="CTB444" s="142"/>
      <c r="CTC444" s="142"/>
      <c r="CTD444" s="142"/>
      <c r="CTE444" s="142"/>
      <c r="CTF444" s="142"/>
      <c r="CTG444" s="142"/>
      <c r="CTH444" s="142"/>
      <c r="CTI444" s="142"/>
      <c r="CTJ444" s="142"/>
      <c r="CTK444" s="142"/>
      <c r="CTL444" s="142"/>
      <c r="CTM444" s="142"/>
      <c r="CTN444" s="142"/>
      <c r="CTO444" s="142"/>
      <c r="CTP444" s="142"/>
      <c r="CTQ444" s="142"/>
      <c r="CTR444" s="142"/>
      <c r="CTS444" s="142"/>
      <c r="CTT444" s="142"/>
      <c r="CTU444" s="142"/>
      <c r="CTV444" s="142"/>
      <c r="CTW444" s="142"/>
      <c r="CTX444" s="142"/>
      <c r="CTY444" s="142"/>
      <c r="CTZ444" s="142"/>
      <c r="CUA444" s="142"/>
      <c r="CUB444" s="142"/>
      <c r="CUC444" s="142"/>
      <c r="CUD444" s="142"/>
      <c r="CUE444" s="142"/>
      <c r="CUF444" s="142"/>
      <c r="CUG444" s="142"/>
      <c r="CUH444" s="142"/>
      <c r="CUI444" s="142"/>
      <c r="CUJ444" s="142"/>
      <c r="CUK444" s="142"/>
      <c r="CUL444" s="142"/>
      <c r="CUM444" s="142"/>
      <c r="CUN444" s="142"/>
      <c r="CUO444" s="142"/>
      <c r="CUP444" s="142"/>
      <c r="CUQ444" s="142"/>
      <c r="CUR444" s="142"/>
      <c r="CUS444" s="142"/>
      <c r="CUT444" s="142"/>
      <c r="CUU444" s="142"/>
      <c r="CUV444" s="142"/>
      <c r="CUW444" s="142"/>
      <c r="CUX444" s="142"/>
      <c r="CUY444" s="142"/>
      <c r="CUZ444" s="142"/>
      <c r="CVA444" s="142"/>
      <c r="CVB444" s="142"/>
      <c r="CVC444" s="142"/>
      <c r="CVD444" s="142"/>
      <c r="CVE444" s="142"/>
      <c r="CVF444" s="142"/>
      <c r="CVG444" s="142"/>
      <c r="CVH444" s="142"/>
      <c r="CVI444" s="142"/>
      <c r="CVJ444" s="142"/>
      <c r="CVK444" s="142"/>
      <c r="CVL444" s="142"/>
      <c r="CVM444" s="142"/>
      <c r="CVN444" s="142"/>
      <c r="CVO444" s="142"/>
      <c r="CVP444" s="142"/>
      <c r="CVQ444" s="142"/>
      <c r="CVR444" s="142"/>
      <c r="CVS444" s="142"/>
      <c r="CVT444" s="142"/>
      <c r="CVU444" s="142"/>
      <c r="CVV444" s="142"/>
      <c r="CVW444" s="142"/>
      <c r="CVX444" s="142"/>
      <c r="CVY444" s="142"/>
      <c r="CVZ444" s="142"/>
      <c r="CWA444" s="142"/>
      <c r="CWB444" s="142"/>
      <c r="CWC444" s="142"/>
      <c r="CWD444" s="142"/>
      <c r="CWE444" s="142"/>
      <c r="CWF444" s="142"/>
      <c r="CWG444" s="142"/>
      <c r="CWH444" s="142"/>
      <c r="CWI444" s="142"/>
      <c r="CWJ444" s="142"/>
      <c r="CWK444" s="142"/>
      <c r="CWL444" s="142"/>
      <c r="CWM444" s="142"/>
      <c r="CWN444" s="142"/>
      <c r="CWO444" s="142"/>
      <c r="CWP444" s="142"/>
      <c r="CWQ444" s="142"/>
      <c r="CWR444" s="142"/>
      <c r="CWS444" s="142"/>
      <c r="CWT444" s="142"/>
      <c r="CWU444" s="142"/>
      <c r="CWV444" s="142"/>
      <c r="CWW444" s="142"/>
      <c r="CWX444" s="142"/>
      <c r="CWY444" s="142"/>
      <c r="CWZ444" s="142"/>
      <c r="CXA444" s="142"/>
      <c r="CXB444" s="142"/>
      <c r="CXC444" s="142"/>
      <c r="CXD444" s="142"/>
      <c r="CXE444" s="142"/>
      <c r="CXF444" s="142"/>
      <c r="CXG444" s="142"/>
      <c r="CXH444" s="142"/>
      <c r="CXI444" s="142"/>
      <c r="CXJ444" s="142"/>
      <c r="CXK444" s="142"/>
      <c r="CXL444" s="142"/>
      <c r="CXM444" s="142"/>
      <c r="CXN444" s="142"/>
      <c r="CXO444" s="142"/>
      <c r="CXP444" s="142"/>
      <c r="CXQ444" s="142"/>
      <c r="CXR444" s="142"/>
      <c r="CXS444" s="142"/>
      <c r="CXT444" s="142"/>
      <c r="CXU444" s="142"/>
      <c r="CXV444" s="142"/>
      <c r="CXW444" s="142"/>
      <c r="CXX444" s="142"/>
      <c r="CXY444" s="142"/>
      <c r="CXZ444" s="142"/>
      <c r="CYA444" s="142"/>
      <c r="CYB444" s="142"/>
      <c r="CYC444" s="142"/>
      <c r="CYD444" s="142"/>
      <c r="CYE444" s="142"/>
      <c r="CYF444" s="142"/>
      <c r="CYG444" s="142"/>
      <c r="CYH444" s="142"/>
      <c r="CYI444" s="142"/>
      <c r="CYJ444" s="142"/>
      <c r="CYK444" s="142"/>
      <c r="CYL444" s="142"/>
      <c r="CYM444" s="142"/>
      <c r="CYN444" s="142"/>
      <c r="CYO444" s="142"/>
      <c r="CYP444" s="142"/>
      <c r="CYQ444" s="142"/>
      <c r="CYR444" s="142"/>
      <c r="CYS444" s="142"/>
      <c r="CYT444" s="142"/>
      <c r="CYU444" s="142"/>
      <c r="CYV444" s="142"/>
      <c r="CYW444" s="142"/>
      <c r="CYX444" s="142"/>
      <c r="CYY444" s="142"/>
      <c r="CYZ444" s="142"/>
      <c r="CZA444" s="142"/>
      <c r="CZB444" s="142"/>
      <c r="CZC444" s="142"/>
      <c r="CZD444" s="142"/>
      <c r="CZE444" s="142"/>
      <c r="CZF444" s="142"/>
      <c r="CZG444" s="142"/>
      <c r="CZH444" s="142"/>
      <c r="CZI444" s="142"/>
      <c r="CZJ444" s="142"/>
      <c r="CZK444" s="142"/>
      <c r="CZL444" s="142"/>
      <c r="CZM444" s="142"/>
      <c r="CZN444" s="142"/>
      <c r="CZO444" s="142"/>
      <c r="CZP444" s="142"/>
      <c r="CZQ444" s="142"/>
      <c r="CZR444" s="142"/>
      <c r="CZS444" s="142"/>
      <c r="CZT444" s="142"/>
      <c r="CZU444" s="142"/>
      <c r="CZV444" s="142"/>
      <c r="CZW444" s="142"/>
      <c r="CZX444" s="142"/>
      <c r="CZY444" s="142"/>
      <c r="CZZ444" s="142"/>
      <c r="DAA444" s="142"/>
      <c r="DAB444" s="142"/>
      <c r="DAC444" s="142"/>
      <c r="DAD444" s="142"/>
      <c r="DAE444" s="142"/>
      <c r="DAF444" s="142"/>
      <c r="DAG444" s="142"/>
      <c r="DAH444" s="142"/>
      <c r="DAI444" s="142"/>
      <c r="DAJ444" s="142"/>
      <c r="DAK444" s="142"/>
      <c r="DAL444" s="142"/>
      <c r="DAM444" s="142"/>
      <c r="DAN444" s="142"/>
      <c r="DAO444" s="142"/>
      <c r="DAP444" s="142"/>
      <c r="DAQ444" s="142"/>
      <c r="DAR444" s="142"/>
      <c r="DAS444" s="142"/>
      <c r="DAT444" s="142"/>
      <c r="DAU444" s="142"/>
      <c r="DAV444" s="142"/>
      <c r="DAW444" s="142"/>
      <c r="DAX444" s="142"/>
      <c r="DAY444" s="142"/>
      <c r="DAZ444" s="142"/>
      <c r="DBA444" s="142"/>
      <c r="DBB444" s="142"/>
      <c r="DBC444" s="142"/>
      <c r="DBD444" s="142"/>
      <c r="DBE444" s="142"/>
      <c r="DBF444" s="142"/>
      <c r="DBG444" s="142"/>
      <c r="DBH444" s="142"/>
      <c r="DBI444" s="142"/>
      <c r="DBJ444" s="142"/>
      <c r="DBK444" s="142"/>
      <c r="DBL444" s="142"/>
      <c r="DBM444" s="142"/>
      <c r="DBN444" s="142"/>
      <c r="DBO444" s="142"/>
      <c r="DBP444" s="142"/>
      <c r="DBQ444" s="142"/>
      <c r="DBR444" s="142"/>
      <c r="DBS444" s="142"/>
      <c r="DBT444" s="142"/>
      <c r="DBU444" s="142"/>
      <c r="DBV444" s="142"/>
      <c r="DBW444" s="142"/>
      <c r="DBX444" s="142"/>
      <c r="DBY444" s="142"/>
      <c r="DBZ444" s="142"/>
      <c r="DCA444" s="142"/>
      <c r="DCB444" s="142"/>
      <c r="DCC444" s="142"/>
      <c r="DCD444" s="142"/>
      <c r="DCE444" s="142"/>
      <c r="DCF444" s="142"/>
      <c r="DCG444" s="142"/>
      <c r="DCH444" s="142"/>
      <c r="DCI444" s="142"/>
      <c r="DCJ444" s="142"/>
      <c r="DCK444" s="142"/>
      <c r="DCL444" s="142"/>
      <c r="DCM444" s="142"/>
      <c r="DCN444" s="142"/>
      <c r="DCO444" s="142"/>
      <c r="DCP444" s="142"/>
      <c r="DCQ444" s="142"/>
      <c r="DCR444" s="142"/>
      <c r="DCS444" s="142"/>
      <c r="DCT444" s="142"/>
      <c r="DCU444" s="142"/>
      <c r="DCV444" s="142"/>
      <c r="DCW444" s="142"/>
      <c r="DCX444" s="142"/>
      <c r="DCY444" s="142"/>
      <c r="DCZ444" s="142"/>
      <c r="DDA444" s="142"/>
      <c r="DDB444" s="142"/>
      <c r="DDC444" s="142"/>
      <c r="DDD444" s="142"/>
      <c r="DDE444" s="142"/>
      <c r="DDF444" s="142"/>
      <c r="DDG444" s="142"/>
      <c r="DDH444" s="142"/>
      <c r="DDI444" s="142"/>
      <c r="DDJ444" s="142"/>
      <c r="DDK444" s="142"/>
      <c r="DDL444" s="142"/>
      <c r="DDM444" s="142"/>
      <c r="DDN444" s="142"/>
      <c r="DDO444" s="142"/>
      <c r="DDP444" s="142"/>
      <c r="DDQ444" s="142"/>
      <c r="DDR444" s="142"/>
      <c r="DDS444" s="142"/>
      <c r="DDT444" s="142"/>
      <c r="DDU444" s="142"/>
      <c r="DDV444" s="142"/>
      <c r="DDW444" s="142"/>
      <c r="DDX444" s="142"/>
      <c r="DDY444" s="142"/>
      <c r="DDZ444" s="142"/>
      <c r="DEA444" s="142"/>
      <c r="DEB444" s="142"/>
      <c r="DEC444" s="142"/>
      <c r="DED444" s="142"/>
      <c r="DEE444" s="142"/>
      <c r="DEF444" s="142"/>
      <c r="DEG444" s="142"/>
      <c r="DEH444" s="142"/>
      <c r="DEI444" s="142"/>
      <c r="DEJ444" s="142"/>
      <c r="DEK444" s="142"/>
      <c r="DEL444" s="142"/>
      <c r="DEM444" s="142"/>
      <c r="DEN444" s="142"/>
      <c r="DEO444" s="142"/>
      <c r="DEP444" s="142"/>
      <c r="DEQ444" s="142"/>
      <c r="DER444" s="142"/>
      <c r="DES444" s="142"/>
      <c r="DET444" s="142"/>
      <c r="DEU444" s="142"/>
      <c r="DEV444" s="142"/>
      <c r="DEW444" s="142"/>
      <c r="DEX444" s="142"/>
      <c r="DEY444" s="142"/>
      <c r="DEZ444" s="142"/>
      <c r="DFA444" s="142"/>
      <c r="DFB444" s="142"/>
      <c r="DFC444" s="142"/>
      <c r="DFD444" s="142"/>
      <c r="DFE444" s="142"/>
      <c r="DFF444" s="142"/>
      <c r="DFG444" s="142"/>
      <c r="DFH444" s="142"/>
      <c r="DFI444" s="142"/>
      <c r="DFJ444" s="142"/>
      <c r="DFK444" s="142"/>
      <c r="DFL444" s="142"/>
      <c r="DFM444" s="142"/>
      <c r="DFN444" s="142"/>
      <c r="DFO444" s="142"/>
      <c r="DFP444" s="142"/>
      <c r="DFQ444" s="142"/>
      <c r="DFR444" s="142"/>
      <c r="DFS444" s="142"/>
      <c r="DFT444" s="142"/>
      <c r="DFU444" s="142"/>
      <c r="DFV444" s="142"/>
      <c r="DFW444" s="142"/>
      <c r="DFX444" s="142"/>
      <c r="DFY444" s="142"/>
      <c r="DFZ444" s="142"/>
      <c r="DGA444" s="142"/>
      <c r="DGB444" s="142"/>
      <c r="DGC444" s="142"/>
      <c r="DGD444" s="142"/>
      <c r="DGE444" s="142"/>
      <c r="DGF444" s="142"/>
      <c r="DGG444" s="142"/>
      <c r="DGH444" s="142"/>
      <c r="DGI444" s="142"/>
      <c r="DGJ444" s="142"/>
      <c r="DGK444" s="142"/>
      <c r="DGL444" s="142"/>
      <c r="DGM444" s="142"/>
      <c r="DGN444" s="142"/>
      <c r="DGO444" s="142"/>
      <c r="DGP444" s="142"/>
      <c r="DGQ444" s="142"/>
      <c r="DGR444" s="142"/>
      <c r="DGS444" s="142"/>
      <c r="DGT444" s="142"/>
      <c r="DGU444" s="142"/>
      <c r="DGV444" s="142"/>
      <c r="DGW444" s="142"/>
      <c r="DGX444" s="142"/>
      <c r="DGY444" s="142"/>
      <c r="DGZ444" s="142"/>
      <c r="DHA444" s="142"/>
      <c r="DHB444" s="142"/>
      <c r="DHC444" s="142"/>
      <c r="DHD444" s="142"/>
      <c r="DHE444" s="142"/>
      <c r="DHF444" s="142"/>
      <c r="DHG444" s="142"/>
      <c r="DHH444" s="142"/>
      <c r="DHI444" s="142"/>
      <c r="DHJ444" s="142"/>
      <c r="DHK444" s="142"/>
      <c r="DHL444" s="142"/>
      <c r="DHM444" s="142"/>
      <c r="DHN444" s="142"/>
      <c r="DHO444" s="142"/>
      <c r="DHP444" s="142"/>
      <c r="DHQ444" s="142"/>
      <c r="DHR444" s="142"/>
      <c r="DHS444" s="142"/>
      <c r="DHT444" s="142"/>
      <c r="DHU444" s="142"/>
      <c r="DHV444" s="142"/>
      <c r="DHW444" s="142"/>
      <c r="DHX444" s="142"/>
      <c r="DHY444" s="142"/>
      <c r="DHZ444" s="142"/>
      <c r="DIA444" s="142"/>
      <c r="DIB444" s="142"/>
      <c r="DIC444" s="142"/>
      <c r="DID444" s="142"/>
      <c r="DIE444" s="142"/>
      <c r="DIF444" s="142"/>
      <c r="DIG444" s="142"/>
      <c r="DIH444" s="142"/>
      <c r="DII444" s="142"/>
      <c r="DIJ444" s="142"/>
      <c r="DIK444" s="142"/>
      <c r="DIL444" s="142"/>
      <c r="DIM444" s="142"/>
      <c r="DIN444" s="142"/>
      <c r="DIO444" s="142"/>
      <c r="DIP444" s="142"/>
      <c r="DIQ444" s="142"/>
      <c r="DIR444" s="142"/>
      <c r="DIS444" s="142"/>
      <c r="DIT444" s="142"/>
      <c r="DIU444" s="142"/>
      <c r="DIV444" s="142"/>
      <c r="DIW444" s="142"/>
      <c r="DIX444" s="142"/>
      <c r="DIY444" s="142"/>
      <c r="DIZ444" s="142"/>
      <c r="DJA444" s="142"/>
      <c r="DJB444" s="142"/>
      <c r="DJC444" s="142"/>
      <c r="DJD444" s="142"/>
      <c r="DJE444" s="142"/>
      <c r="DJF444" s="142"/>
      <c r="DJG444" s="142"/>
      <c r="DJH444" s="142"/>
      <c r="DJI444" s="142"/>
      <c r="DJJ444" s="142"/>
      <c r="DJK444" s="142"/>
      <c r="DJL444" s="142"/>
      <c r="DJM444" s="142"/>
      <c r="DJN444" s="142"/>
      <c r="DJO444" s="142"/>
      <c r="DJP444" s="142"/>
      <c r="DJQ444" s="142"/>
      <c r="DJR444" s="142"/>
      <c r="DJS444" s="142"/>
      <c r="DJT444" s="142"/>
      <c r="DJU444" s="142"/>
      <c r="DJV444" s="142"/>
      <c r="DJW444" s="142"/>
      <c r="DJX444" s="142"/>
      <c r="DJY444" s="142"/>
      <c r="DJZ444" s="142"/>
      <c r="DKA444" s="142"/>
      <c r="DKB444" s="142"/>
      <c r="DKC444" s="142"/>
      <c r="DKD444" s="142"/>
      <c r="DKE444" s="142"/>
      <c r="DKF444" s="142"/>
      <c r="DKG444" s="142"/>
      <c r="DKH444" s="142"/>
      <c r="DKI444" s="142"/>
      <c r="DKJ444" s="142"/>
      <c r="DKK444" s="142"/>
      <c r="DKL444" s="142"/>
      <c r="DKM444" s="142"/>
      <c r="DKN444" s="142"/>
      <c r="DKO444" s="142"/>
      <c r="DKP444" s="142"/>
      <c r="DKQ444" s="142"/>
      <c r="DKR444" s="142"/>
      <c r="DKS444" s="142"/>
      <c r="DKT444" s="142"/>
      <c r="DKU444" s="142"/>
      <c r="DKV444" s="142"/>
      <c r="DKW444" s="142"/>
      <c r="DKX444" s="142"/>
      <c r="DKY444" s="142"/>
      <c r="DKZ444" s="142"/>
      <c r="DLA444" s="142"/>
      <c r="DLB444" s="142"/>
      <c r="DLC444" s="142"/>
      <c r="DLD444" s="142"/>
      <c r="DLE444" s="142"/>
      <c r="DLF444" s="142"/>
      <c r="DLG444" s="142"/>
      <c r="DLH444" s="142"/>
      <c r="DLI444" s="142"/>
      <c r="DLJ444" s="142"/>
      <c r="DLK444" s="142"/>
      <c r="DLL444" s="142"/>
      <c r="DLM444" s="142"/>
      <c r="DLN444" s="142"/>
      <c r="DLO444" s="142"/>
      <c r="DLP444" s="142"/>
      <c r="DLQ444" s="142"/>
      <c r="DLR444" s="142"/>
      <c r="DLS444" s="142"/>
      <c r="DLT444" s="142"/>
      <c r="DLU444" s="142"/>
      <c r="DLV444" s="142"/>
      <c r="DLW444" s="142"/>
      <c r="DLX444" s="142"/>
      <c r="DLY444" s="142"/>
      <c r="DLZ444" s="142"/>
      <c r="DMA444" s="142"/>
      <c r="DMB444" s="142"/>
      <c r="DMC444" s="142"/>
      <c r="DMD444" s="142"/>
      <c r="DME444" s="142"/>
      <c r="DMF444" s="142"/>
      <c r="DMG444" s="142"/>
      <c r="DMH444" s="142"/>
      <c r="DMI444" s="142"/>
      <c r="DMJ444" s="142"/>
      <c r="DMK444" s="142"/>
      <c r="DML444" s="142"/>
      <c r="DMM444" s="142"/>
      <c r="DMN444" s="142"/>
      <c r="DMO444" s="142"/>
      <c r="DMP444" s="142"/>
      <c r="DMQ444" s="142"/>
      <c r="DMR444" s="142"/>
      <c r="DMS444" s="142"/>
      <c r="DMT444" s="142"/>
      <c r="DMU444" s="142"/>
      <c r="DMV444" s="142"/>
      <c r="DMW444" s="142"/>
      <c r="DMX444" s="142"/>
      <c r="DMY444" s="142"/>
      <c r="DMZ444" s="142"/>
      <c r="DNA444" s="142"/>
      <c r="DNB444" s="142"/>
      <c r="DNC444" s="142"/>
      <c r="DND444" s="142"/>
      <c r="DNE444" s="142"/>
      <c r="DNF444" s="142"/>
      <c r="DNG444" s="142"/>
      <c r="DNH444" s="142"/>
      <c r="DNI444" s="142"/>
      <c r="DNJ444" s="142"/>
      <c r="DNK444" s="142"/>
      <c r="DNL444" s="142"/>
      <c r="DNM444" s="142"/>
      <c r="DNN444" s="142"/>
      <c r="DNO444" s="142"/>
      <c r="DNP444" s="142"/>
      <c r="DNQ444" s="142"/>
      <c r="DNR444" s="142"/>
      <c r="DNS444" s="142"/>
      <c r="DNT444" s="142"/>
      <c r="DNU444" s="142"/>
      <c r="DNV444" s="142"/>
      <c r="DNW444" s="142"/>
      <c r="DNX444" s="142"/>
      <c r="DNY444" s="142"/>
      <c r="DNZ444" s="142"/>
      <c r="DOA444" s="142"/>
      <c r="DOB444" s="142"/>
      <c r="DOC444" s="142"/>
      <c r="DOD444" s="142"/>
      <c r="DOE444" s="142"/>
      <c r="DOF444" s="142"/>
      <c r="DOG444" s="142"/>
      <c r="DOH444" s="142"/>
      <c r="DOI444" s="142"/>
      <c r="DOJ444" s="142"/>
      <c r="DOK444" s="142"/>
      <c r="DOL444" s="142"/>
      <c r="DOM444" s="142"/>
      <c r="DON444" s="142"/>
      <c r="DOO444" s="142"/>
      <c r="DOP444" s="142"/>
      <c r="DOQ444" s="142"/>
      <c r="DOR444" s="142"/>
      <c r="DOS444" s="142"/>
      <c r="DOT444" s="142"/>
      <c r="DOU444" s="142"/>
      <c r="DOV444" s="142"/>
      <c r="DOW444" s="142"/>
      <c r="DOX444" s="142"/>
      <c r="DOY444" s="142"/>
      <c r="DOZ444" s="142"/>
      <c r="DPA444" s="142"/>
      <c r="DPB444" s="142"/>
      <c r="DPC444" s="142"/>
      <c r="DPD444" s="142"/>
      <c r="DPE444" s="142"/>
      <c r="DPF444" s="142"/>
      <c r="DPG444" s="142"/>
      <c r="DPH444" s="142"/>
      <c r="DPI444" s="142"/>
      <c r="DPJ444" s="142"/>
      <c r="DPK444" s="142"/>
      <c r="DPL444" s="142"/>
      <c r="DPM444" s="142"/>
      <c r="DPN444" s="142"/>
      <c r="DPO444" s="142"/>
      <c r="DPP444" s="142"/>
      <c r="DPQ444" s="142"/>
      <c r="DPR444" s="142"/>
      <c r="DPS444" s="142"/>
      <c r="DPT444" s="142"/>
      <c r="DPU444" s="142"/>
      <c r="DPV444" s="142"/>
      <c r="DPW444" s="142"/>
      <c r="DPX444" s="142"/>
      <c r="DPY444" s="142"/>
      <c r="DPZ444" s="142"/>
      <c r="DQA444" s="142"/>
      <c r="DQB444" s="142"/>
      <c r="DQC444" s="142"/>
      <c r="DQD444" s="142"/>
      <c r="DQE444" s="142"/>
      <c r="DQF444" s="142"/>
      <c r="DQG444" s="142"/>
      <c r="DQH444" s="142"/>
      <c r="DQI444" s="142"/>
      <c r="DQJ444" s="142"/>
      <c r="DQK444" s="142"/>
      <c r="DQL444" s="142"/>
      <c r="DQM444" s="142"/>
      <c r="DQN444" s="142"/>
      <c r="DQO444" s="142"/>
      <c r="DQP444" s="142"/>
      <c r="DQQ444" s="142"/>
      <c r="DQR444" s="142"/>
      <c r="DQS444" s="142"/>
      <c r="DQT444" s="142"/>
      <c r="DQU444" s="142"/>
      <c r="DQV444" s="142"/>
      <c r="DQW444" s="142"/>
      <c r="DQX444" s="142"/>
      <c r="DQY444" s="142"/>
      <c r="DQZ444" s="142"/>
      <c r="DRA444" s="142"/>
      <c r="DRB444" s="142"/>
      <c r="DRC444" s="142"/>
      <c r="DRD444" s="142"/>
      <c r="DRE444" s="142"/>
      <c r="DRF444" s="142"/>
      <c r="DRG444" s="142"/>
      <c r="DRH444" s="142"/>
      <c r="DRI444" s="142"/>
      <c r="DRJ444" s="142"/>
      <c r="DRK444" s="142"/>
      <c r="DRL444" s="142"/>
      <c r="DRM444" s="142"/>
      <c r="DRN444" s="142"/>
      <c r="DRO444" s="142"/>
      <c r="DRP444" s="142"/>
      <c r="DRQ444" s="142"/>
      <c r="DRR444" s="142"/>
      <c r="DRS444" s="142"/>
      <c r="DRT444" s="142"/>
      <c r="DRU444" s="142"/>
      <c r="DRV444" s="142"/>
      <c r="DRW444" s="142"/>
      <c r="DRX444" s="142"/>
      <c r="DRY444" s="142"/>
      <c r="DRZ444" s="142"/>
      <c r="DSA444" s="142"/>
      <c r="DSB444" s="142"/>
      <c r="DSC444" s="142"/>
      <c r="DSD444" s="142"/>
      <c r="DSE444" s="142"/>
      <c r="DSF444" s="142"/>
      <c r="DSG444" s="142"/>
      <c r="DSH444" s="142"/>
      <c r="DSI444" s="142"/>
      <c r="DSJ444" s="142"/>
      <c r="DSK444" s="142"/>
      <c r="DSL444" s="142"/>
      <c r="DSM444" s="142"/>
      <c r="DSN444" s="142"/>
      <c r="DSO444" s="142"/>
      <c r="DSP444" s="142"/>
      <c r="DSQ444" s="142"/>
      <c r="DSR444" s="142"/>
      <c r="DSS444" s="142"/>
      <c r="DST444" s="142"/>
      <c r="DSU444" s="142"/>
      <c r="DSV444" s="142"/>
      <c r="DSW444" s="142"/>
      <c r="DSX444" s="142"/>
      <c r="DSY444" s="142"/>
      <c r="DSZ444" s="142"/>
      <c r="DTA444" s="142"/>
      <c r="DTB444" s="142"/>
      <c r="DTC444" s="142"/>
      <c r="DTD444" s="142"/>
      <c r="DTE444" s="142"/>
      <c r="DTF444" s="142"/>
      <c r="DTG444" s="142"/>
      <c r="DTH444" s="142"/>
      <c r="DTI444" s="142"/>
      <c r="DTJ444" s="142"/>
      <c r="DTK444" s="142"/>
      <c r="DTL444" s="142"/>
      <c r="DTM444" s="142"/>
      <c r="DTN444" s="142"/>
      <c r="DTO444" s="142"/>
      <c r="DTP444" s="142"/>
      <c r="DTQ444" s="142"/>
      <c r="DTR444" s="142"/>
      <c r="DTS444" s="142"/>
      <c r="DTT444" s="142"/>
      <c r="DTU444" s="142"/>
      <c r="DTV444" s="142"/>
      <c r="DTW444" s="142"/>
      <c r="DTX444" s="142"/>
      <c r="DTY444" s="142"/>
      <c r="DTZ444" s="142"/>
      <c r="DUA444" s="142"/>
      <c r="DUB444" s="142"/>
      <c r="DUC444" s="142"/>
      <c r="DUD444" s="142"/>
      <c r="DUE444" s="142"/>
      <c r="DUF444" s="142"/>
      <c r="DUG444" s="142"/>
      <c r="DUH444" s="142"/>
      <c r="DUI444" s="142"/>
      <c r="DUJ444" s="142"/>
      <c r="DUK444" s="142"/>
      <c r="DUL444" s="142"/>
      <c r="DUM444" s="142"/>
      <c r="DUN444" s="142"/>
      <c r="DUO444" s="142"/>
      <c r="DUP444" s="142"/>
      <c r="DUQ444" s="142"/>
      <c r="DUR444" s="142"/>
      <c r="DUS444" s="142"/>
      <c r="DUT444" s="142"/>
      <c r="DUU444" s="142"/>
      <c r="DUV444" s="142"/>
      <c r="DUW444" s="142"/>
      <c r="DUX444" s="142"/>
      <c r="DUY444" s="142"/>
      <c r="DUZ444" s="142"/>
      <c r="DVA444" s="142"/>
      <c r="DVB444" s="142"/>
      <c r="DVC444" s="142"/>
      <c r="DVD444" s="142"/>
      <c r="DVE444" s="142"/>
      <c r="DVF444" s="142"/>
      <c r="DVG444" s="142"/>
      <c r="DVH444" s="142"/>
      <c r="DVI444" s="142"/>
      <c r="DVJ444" s="142"/>
      <c r="DVK444" s="142"/>
      <c r="DVL444" s="142"/>
      <c r="DVM444" s="142"/>
      <c r="DVN444" s="142"/>
      <c r="DVO444" s="142"/>
      <c r="DVP444" s="142"/>
      <c r="DVQ444" s="142"/>
      <c r="DVR444" s="142"/>
      <c r="DVS444" s="142"/>
      <c r="DVT444" s="142"/>
      <c r="DVU444" s="142"/>
      <c r="DVV444" s="142"/>
      <c r="DVW444" s="142"/>
      <c r="DVX444" s="142"/>
      <c r="DVY444" s="142"/>
      <c r="DVZ444" s="142"/>
      <c r="DWA444" s="142"/>
      <c r="DWB444" s="142"/>
      <c r="DWC444" s="142"/>
      <c r="DWD444" s="142"/>
      <c r="DWE444" s="142"/>
      <c r="DWF444" s="142"/>
      <c r="DWG444" s="142"/>
      <c r="DWH444" s="142"/>
      <c r="DWI444" s="142"/>
      <c r="DWJ444" s="142"/>
      <c r="DWK444" s="142"/>
      <c r="DWL444" s="142"/>
      <c r="DWM444" s="142"/>
      <c r="DWN444" s="142"/>
      <c r="DWO444" s="142"/>
      <c r="DWP444" s="142"/>
      <c r="DWQ444" s="142"/>
      <c r="DWR444" s="142"/>
      <c r="DWS444" s="142"/>
      <c r="DWT444" s="142"/>
      <c r="DWU444" s="142"/>
      <c r="DWV444" s="142"/>
      <c r="DWW444" s="142"/>
      <c r="DWX444" s="142"/>
      <c r="DWY444" s="142"/>
      <c r="DWZ444" s="142"/>
      <c r="DXA444" s="142"/>
      <c r="DXB444" s="142"/>
      <c r="DXC444" s="142"/>
      <c r="DXD444" s="142"/>
      <c r="DXE444" s="142"/>
      <c r="DXF444" s="142"/>
      <c r="DXG444" s="142"/>
      <c r="DXH444" s="142"/>
      <c r="DXI444" s="142"/>
      <c r="DXJ444" s="142"/>
      <c r="DXK444" s="142"/>
      <c r="DXL444" s="142"/>
      <c r="DXM444" s="142"/>
      <c r="DXN444" s="142"/>
      <c r="DXO444" s="142"/>
      <c r="DXP444" s="142"/>
      <c r="DXQ444" s="142"/>
      <c r="DXR444" s="142"/>
      <c r="DXS444" s="142"/>
      <c r="DXT444" s="142"/>
      <c r="DXU444" s="142"/>
      <c r="DXV444" s="142"/>
      <c r="DXW444" s="142"/>
      <c r="DXX444" s="142"/>
      <c r="DXY444" s="142"/>
      <c r="DXZ444" s="142"/>
      <c r="DYA444" s="142"/>
      <c r="DYB444" s="142"/>
      <c r="DYC444" s="142"/>
      <c r="DYD444" s="142"/>
      <c r="DYE444" s="142"/>
      <c r="DYF444" s="142"/>
      <c r="DYG444" s="142"/>
      <c r="DYH444" s="142"/>
      <c r="DYI444" s="142"/>
      <c r="DYJ444" s="142"/>
      <c r="DYK444" s="142"/>
      <c r="DYL444" s="142"/>
      <c r="DYM444" s="142"/>
      <c r="DYN444" s="142"/>
      <c r="DYO444" s="142"/>
      <c r="DYP444" s="142"/>
      <c r="DYQ444" s="142"/>
      <c r="DYR444" s="142"/>
      <c r="DYS444" s="142"/>
      <c r="DYT444" s="142"/>
      <c r="DYU444" s="142"/>
      <c r="DYV444" s="142"/>
      <c r="DYW444" s="142"/>
      <c r="DYX444" s="142"/>
      <c r="DYY444" s="142"/>
      <c r="DYZ444" s="142"/>
      <c r="DZA444" s="142"/>
      <c r="DZB444" s="142"/>
      <c r="DZC444" s="142"/>
      <c r="DZD444" s="142"/>
      <c r="DZE444" s="142"/>
      <c r="DZF444" s="142"/>
      <c r="DZG444" s="142"/>
      <c r="DZH444" s="142"/>
      <c r="DZI444" s="142"/>
      <c r="DZJ444" s="142"/>
      <c r="DZK444" s="142"/>
      <c r="DZL444" s="142"/>
      <c r="DZM444" s="142"/>
      <c r="DZN444" s="142"/>
      <c r="DZO444" s="142"/>
      <c r="DZP444" s="142"/>
      <c r="DZQ444" s="142"/>
      <c r="DZR444" s="142"/>
      <c r="DZS444" s="142"/>
      <c r="DZT444" s="142"/>
      <c r="DZU444" s="142"/>
      <c r="DZV444" s="142"/>
      <c r="DZW444" s="142"/>
      <c r="DZX444" s="142"/>
      <c r="DZY444" s="142"/>
      <c r="DZZ444" s="142"/>
      <c r="EAA444" s="142"/>
      <c r="EAB444" s="142"/>
      <c r="EAC444" s="142"/>
      <c r="EAD444" s="142"/>
      <c r="EAE444" s="142"/>
      <c r="EAF444" s="142"/>
      <c r="EAG444" s="142"/>
      <c r="EAH444" s="142"/>
      <c r="EAI444" s="142"/>
      <c r="EAJ444" s="142"/>
      <c r="EAK444" s="142"/>
      <c r="EAL444" s="142"/>
      <c r="EAM444" s="142"/>
      <c r="EAN444" s="142"/>
      <c r="EAO444" s="142"/>
      <c r="EAP444" s="142"/>
      <c r="EAQ444" s="142"/>
      <c r="EAR444" s="142"/>
      <c r="EAS444" s="142"/>
      <c r="EAT444" s="142"/>
      <c r="EAU444" s="142"/>
      <c r="EAV444" s="142"/>
      <c r="EAW444" s="142"/>
      <c r="EAX444" s="142"/>
      <c r="EAY444" s="142"/>
      <c r="EAZ444" s="142"/>
      <c r="EBA444" s="142"/>
      <c r="EBB444" s="142"/>
      <c r="EBC444" s="142"/>
      <c r="EBD444" s="142"/>
      <c r="EBE444" s="142"/>
      <c r="EBF444" s="142"/>
      <c r="EBG444" s="142"/>
      <c r="EBH444" s="142"/>
      <c r="EBI444" s="142"/>
      <c r="EBJ444" s="142"/>
      <c r="EBK444" s="142"/>
      <c r="EBL444" s="142"/>
      <c r="EBM444" s="142"/>
      <c r="EBN444" s="142"/>
      <c r="EBO444" s="142"/>
      <c r="EBP444" s="142"/>
      <c r="EBQ444" s="142"/>
      <c r="EBR444" s="142"/>
      <c r="EBS444" s="142"/>
      <c r="EBT444" s="142"/>
      <c r="EBU444" s="142"/>
      <c r="EBV444" s="142"/>
      <c r="EBW444" s="142"/>
      <c r="EBX444" s="142"/>
      <c r="EBY444" s="142"/>
      <c r="EBZ444" s="142"/>
      <c r="ECA444" s="142"/>
      <c r="ECB444" s="142"/>
      <c r="ECC444" s="142"/>
      <c r="ECD444" s="142"/>
      <c r="ECE444" s="142"/>
      <c r="ECF444" s="142"/>
      <c r="ECG444" s="142"/>
      <c r="ECH444" s="142"/>
      <c r="ECI444" s="142"/>
      <c r="ECJ444" s="142"/>
      <c r="ECK444" s="142"/>
      <c r="ECL444" s="142"/>
      <c r="ECM444" s="142"/>
      <c r="ECN444" s="142"/>
      <c r="ECO444" s="142"/>
      <c r="ECP444" s="142"/>
      <c r="ECQ444" s="142"/>
      <c r="ECR444" s="142"/>
      <c r="ECS444" s="142"/>
      <c r="ECT444" s="142"/>
      <c r="ECU444" s="142"/>
      <c r="ECV444" s="142"/>
      <c r="ECW444" s="142"/>
      <c r="ECX444" s="142"/>
      <c r="ECY444" s="142"/>
      <c r="ECZ444" s="142"/>
      <c r="EDA444" s="142"/>
      <c r="EDB444" s="142"/>
      <c r="EDC444" s="142"/>
      <c r="EDD444" s="142"/>
      <c r="EDE444" s="142"/>
      <c r="EDF444" s="142"/>
      <c r="EDG444" s="142"/>
      <c r="EDH444" s="142"/>
      <c r="EDI444" s="142"/>
      <c r="EDJ444" s="142"/>
      <c r="EDK444" s="142"/>
      <c r="EDL444" s="142"/>
      <c r="EDM444" s="142"/>
      <c r="EDN444" s="142"/>
      <c r="EDO444" s="142"/>
      <c r="EDP444" s="142"/>
      <c r="EDQ444" s="142"/>
      <c r="EDR444" s="142"/>
      <c r="EDS444" s="142"/>
      <c r="EDT444" s="142"/>
      <c r="EDU444" s="142"/>
      <c r="EDV444" s="142"/>
      <c r="EDW444" s="142"/>
      <c r="EDX444" s="142"/>
      <c r="EDY444" s="142"/>
      <c r="EDZ444" s="142"/>
      <c r="EEA444" s="142"/>
      <c r="EEB444" s="142"/>
      <c r="EEC444" s="142"/>
      <c r="EED444" s="142"/>
      <c r="EEE444" s="142"/>
      <c r="EEF444" s="142"/>
      <c r="EEG444" s="142"/>
      <c r="EEH444" s="142"/>
      <c r="EEI444" s="142"/>
      <c r="EEJ444" s="142"/>
      <c r="EEK444" s="142"/>
      <c r="EEL444" s="142"/>
      <c r="EEM444" s="142"/>
      <c r="EEN444" s="142"/>
      <c r="EEO444" s="142"/>
      <c r="EEP444" s="142"/>
      <c r="EEQ444" s="142"/>
      <c r="EER444" s="142"/>
      <c r="EES444" s="142"/>
      <c r="EET444" s="142"/>
      <c r="EEU444" s="142"/>
      <c r="EEV444" s="142"/>
      <c r="EEW444" s="142"/>
      <c r="EEX444" s="142"/>
      <c r="EEY444" s="142"/>
      <c r="EEZ444" s="142"/>
      <c r="EFA444" s="142"/>
      <c r="EFB444" s="142"/>
      <c r="EFC444" s="142"/>
      <c r="EFD444" s="142"/>
      <c r="EFE444" s="142"/>
      <c r="EFF444" s="142"/>
      <c r="EFG444" s="142"/>
      <c r="EFH444" s="142"/>
      <c r="EFI444" s="142"/>
      <c r="EFJ444" s="142"/>
      <c r="EFK444" s="142"/>
      <c r="EFL444" s="142"/>
      <c r="EFM444" s="142"/>
      <c r="EFN444" s="142"/>
      <c r="EFO444" s="142"/>
      <c r="EFP444" s="142"/>
      <c r="EFQ444" s="142"/>
      <c r="EFR444" s="142"/>
      <c r="EFS444" s="142"/>
      <c r="EFT444" s="142"/>
      <c r="EFU444" s="142"/>
      <c r="EFV444" s="142"/>
      <c r="EFW444" s="142"/>
      <c r="EFX444" s="142"/>
      <c r="EFY444" s="142"/>
      <c r="EFZ444" s="142"/>
      <c r="EGA444" s="142"/>
      <c r="EGB444" s="142"/>
      <c r="EGC444" s="142"/>
      <c r="EGD444" s="142"/>
      <c r="EGE444" s="142"/>
      <c r="EGF444" s="142"/>
      <c r="EGG444" s="142"/>
      <c r="EGH444" s="142"/>
      <c r="EGI444" s="142"/>
      <c r="EGJ444" s="142"/>
      <c r="EGK444" s="142"/>
      <c r="EGL444" s="142"/>
      <c r="EGM444" s="142"/>
      <c r="EGN444" s="142"/>
      <c r="EGO444" s="142"/>
      <c r="EGP444" s="142"/>
      <c r="EGQ444" s="142"/>
      <c r="EGR444" s="142"/>
      <c r="EGS444" s="142"/>
      <c r="EGT444" s="142"/>
      <c r="EGU444" s="142"/>
      <c r="EGV444" s="142"/>
      <c r="EGW444" s="142"/>
      <c r="EGX444" s="142"/>
      <c r="EGY444" s="142"/>
      <c r="EGZ444" s="142"/>
      <c r="EHA444" s="142"/>
      <c r="EHB444" s="142"/>
      <c r="EHC444" s="142"/>
      <c r="EHD444" s="142"/>
      <c r="EHE444" s="142"/>
      <c r="EHF444" s="142"/>
      <c r="EHG444" s="142"/>
      <c r="EHH444" s="142"/>
      <c r="EHI444" s="142"/>
      <c r="EHJ444" s="142"/>
      <c r="EHK444" s="142"/>
      <c r="EHL444" s="142"/>
      <c r="EHM444" s="142"/>
      <c r="EHN444" s="142"/>
      <c r="EHO444" s="142"/>
      <c r="EHP444" s="142"/>
      <c r="EHQ444" s="142"/>
      <c r="EHR444" s="142"/>
      <c r="EHS444" s="142"/>
      <c r="EHT444" s="142"/>
      <c r="EHU444" s="142"/>
      <c r="EHV444" s="142"/>
      <c r="EHW444" s="142"/>
      <c r="EHX444" s="142"/>
      <c r="EHY444" s="142"/>
      <c r="EHZ444" s="142"/>
      <c r="EIA444" s="142"/>
      <c r="EIB444" s="142"/>
      <c r="EIC444" s="142"/>
      <c r="EID444" s="142"/>
      <c r="EIE444" s="142"/>
      <c r="EIF444" s="142"/>
      <c r="EIG444" s="142"/>
      <c r="EIH444" s="142"/>
      <c r="EII444" s="142"/>
      <c r="EIJ444" s="142"/>
      <c r="EIK444" s="142"/>
      <c r="EIL444" s="142"/>
      <c r="EIM444" s="142"/>
      <c r="EIN444" s="142"/>
      <c r="EIO444" s="142"/>
      <c r="EIP444" s="142"/>
      <c r="EIQ444" s="142"/>
      <c r="EIR444" s="142"/>
      <c r="EIS444" s="142"/>
      <c r="EIT444" s="142"/>
      <c r="EIU444" s="142"/>
      <c r="EIV444" s="142"/>
      <c r="EIW444" s="142"/>
      <c r="EIX444" s="142"/>
      <c r="EIY444" s="142"/>
      <c r="EIZ444" s="142"/>
      <c r="EJA444" s="142"/>
      <c r="EJB444" s="142"/>
      <c r="EJC444" s="142"/>
      <c r="EJD444" s="142"/>
      <c r="EJE444" s="142"/>
      <c r="EJF444" s="142"/>
      <c r="EJG444" s="142"/>
      <c r="EJH444" s="142"/>
      <c r="EJI444" s="142"/>
      <c r="EJJ444" s="142"/>
      <c r="EJK444" s="142"/>
      <c r="EJL444" s="142"/>
      <c r="EJM444" s="142"/>
      <c r="EJN444" s="142"/>
      <c r="EJO444" s="142"/>
      <c r="EJP444" s="142"/>
      <c r="EJQ444" s="142"/>
      <c r="EJR444" s="142"/>
      <c r="EJS444" s="142"/>
      <c r="EJT444" s="142"/>
      <c r="EJU444" s="142"/>
      <c r="EJV444" s="142"/>
      <c r="EJW444" s="142"/>
      <c r="EJX444" s="142"/>
      <c r="EJY444" s="142"/>
      <c r="EJZ444" s="142"/>
      <c r="EKA444" s="142"/>
      <c r="EKB444" s="142"/>
      <c r="EKC444" s="142"/>
      <c r="EKD444" s="142"/>
      <c r="EKE444" s="142"/>
      <c r="EKF444" s="142"/>
      <c r="EKG444" s="142"/>
      <c r="EKH444" s="142"/>
      <c r="EKI444" s="142"/>
      <c r="EKJ444" s="142"/>
      <c r="EKK444" s="142"/>
      <c r="EKL444" s="142"/>
      <c r="EKM444" s="142"/>
      <c r="EKN444" s="142"/>
      <c r="EKO444" s="142"/>
      <c r="EKP444" s="142"/>
      <c r="EKQ444" s="142"/>
      <c r="EKR444" s="142"/>
      <c r="EKS444" s="142"/>
      <c r="EKT444" s="142"/>
      <c r="EKU444" s="142"/>
      <c r="EKV444" s="142"/>
      <c r="EKW444" s="142"/>
      <c r="EKX444" s="142"/>
      <c r="EKY444" s="142"/>
      <c r="EKZ444" s="142"/>
      <c r="ELA444" s="142"/>
      <c r="ELB444" s="142"/>
      <c r="ELC444" s="142"/>
      <c r="ELD444" s="142"/>
      <c r="ELE444" s="142"/>
      <c r="ELF444" s="142"/>
      <c r="ELG444" s="142"/>
      <c r="ELH444" s="142"/>
      <c r="ELI444" s="142"/>
      <c r="ELJ444" s="142"/>
      <c r="ELK444" s="142"/>
      <c r="ELL444" s="142"/>
      <c r="ELM444" s="142"/>
      <c r="ELN444" s="142"/>
      <c r="ELO444" s="142"/>
      <c r="ELP444" s="142"/>
      <c r="ELQ444" s="142"/>
      <c r="ELR444" s="142"/>
      <c r="ELS444" s="142"/>
      <c r="ELT444" s="142"/>
      <c r="ELU444" s="142"/>
      <c r="ELV444" s="142"/>
      <c r="ELW444" s="142"/>
      <c r="ELX444" s="142"/>
      <c r="ELY444" s="142"/>
      <c r="ELZ444" s="142"/>
      <c r="EMA444" s="142"/>
      <c r="EMB444" s="142"/>
      <c r="EMC444" s="142"/>
      <c r="EMD444" s="142"/>
      <c r="EME444" s="142"/>
      <c r="EMF444" s="142"/>
      <c r="EMG444" s="142"/>
      <c r="EMH444" s="142"/>
      <c r="EMI444" s="142"/>
      <c r="EMJ444" s="142"/>
      <c r="EMK444" s="142"/>
      <c r="EML444" s="142"/>
      <c r="EMM444" s="142"/>
      <c r="EMN444" s="142"/>
      <c r="EMO444" s="142"/>
      <c r="EMP444" s="142"/>
      <c r="EMQ444" s="142"/>
      <c r="EMR444" s="142"/>
      <c r="EMS444" s="142"/>
      <c r="EMT444" s="142"/>
      <c r="EMU444" s="142"/>
      <c r="EMV444" s="142"/>
      <c r="EMW444" s="142"/>
      <c r="EMX444" s="142"/>
      <c r="EMY444" s="142"/>
      <c r="EMZ444" s="142"/>
      <c r="ENA444" s="142"/>
      <c r="ENB444" s="142"/>
      <c r="ENC444" s="142"/>
      <c r="END444" s="142"/>
      <c r="ENE444" s="142"/>
      <c r="ENF444" s="142"/>
      <c r="ENG444" s="142"/>
      <c r="ENH444" s="142"/>
      <c r="ENI444" s="142"/>
      <c r="ENJ444" s="142"/>
      <c r="ENK444" s="142"/>
      <c r="ENL444" s="142"/>
      <c r="ENM444" s="142"/>
      <c r="ENN444" s="142"/>
      <c r="ENO444" s="142"/>
      <c r="ENP444" s="142"/>
      <c r="ENQ444" s="142"/>
      <c r="ENR444" s="142"/>
      <c r="ENS444" s="142"/>
      <c r="ENT444" s="142"/>
      <c r="ENU444" s="142"/>
      <c r="ENV444" s="142"/>
      <c r="ENW444" s="142"/>
      <c r="ENX444" s="142"/>
      <c r="ENY444" s="142"/>
      <c r="ENZ444" s="142"/>
      <c r="EOA444" s="142"/>
      <c r="EOB444" s="142"/>
      <c r="EOC444" s="142"/>
      <c r="EOD444" s="142"/>
      <c r="EOE444" s="142"/>
      <c r="EOF444" s="142"/>
      <c r="EOG444" s="142"/>
      <c r="EOH444" s="142"/>
      <c r="EOI444" s="142"/>
      <c r="EOJ444" s="142"/>
      <c r="EOK444" s="142"/>
      <c r="EOL444" s="142"/>
      <c r="EOM444" s="142"/>
      <c r="EON444" s="142"/>
      <c r="EOO444" s="142"/>
      <c r="EOP444" s="142"/>
      <c r="EOQ444" s="142"/>
      <c r="EOR444" s="142"/>
      <c r="EOS444" s="142"/>
      <c r="EOT444" s="142"/>
      <c r="EOU444" s="142"/>
      <c r="EOV444" s="142"/>
      <c r="EOW444" s="142"/>
      <c r="EOX444" s="142"/>
      <c r="EOY444" s="142"/>
      <c r="EOZ444" s="142"/>
      <c r="EPA444" s="142"/>
      <c r="EPB444" s="142"/>
      <c r="EPC444" s="142"/>
      <c r="EPD444" s="142"/>
      <c r="EPE444" s="142"/>
      <c r="EPF444" s="142"/>
      <c r="EPG444" s="142"/>
      <c r="EPH444" s="142"/>
      <c r="EPI444" s="142"/>
      <c r="EPJ444" s="142"/>
      <c r="EPK444" s="142"/>
      <c r="EPL444" s="142"/>
      <c r="EPM444" s="142"/>
      <c r="EPN444" s="142"/>
      <c r="EPO444" s="142"/>
      <c r="EPP444" s="142"/>
      <c r="EPQ444" s="142"/>
      <c r="EPR444" s="142"/>
      <c r="EPS444" s="142"/>
      <c r="EPT444" s="142"/>
      <c r="EPU444" s="142"/>
      <c r="EPV444" s="142"/>
      <c r="EPW444" s="142"/>
      <c r="EPX444" s="142"/>
      <c r="EPY444" s="142"/>
      <c r="EPZ444" s="142"/>
      <c r="EQA444" s="142"/>
      <c r="EQB444" s="142"/>
      <c r="EQC444" s="142"/>
      <c r="EQD444" s="142"/>
      <c r="EQE444" s="142"/>
      <c r="EQF444" s="142"/>
      <c r="EQG444" s="142"/>
      <c r="EQH444" s="142"/>
      <c r="EQI444" s="142"/>
      <c r="EQJ444" s="142"/>
      <c r="EQK444" s="142"/>
      <c r="EQL444" s="142"/>
      <c r="EQM444" s="142"/>
      <c r="EQN444" s="142"/>
      <c r="EQO444" s="142"/>
      <c r="EQP444" s="142"/>
      <c r="EQQ444" s="142"/>
      <c r="EQR444" s="142"/>
      <c r="EQS444" s="142"/>
      <c r="EQT444" s="142"/>
      <c r="EQU444" s="142"/>
      <c r="EQV444" s="142"/>
      <c r="EQW444" s="142"/>
      <c r="EQX444" s="142"/>
      <c r="EQY444" s="142"/>
      <c r="EQZ444" s="142"/>
      <c r="ERA444" s="142"/>
      <c r="ERB444" s="142"/>
      <c r="ERC444" s="142"/>
      <c r="ERD444" s="142"/>
      <c r="ERE444" s="142"/>
      <c r="ERF444" s="142"/>
      <c r="ERG444" s="142"/>
      <c r="ERH444" s="142"/>
      <c r="ERI444" s="142"/>
      <c r="ERJ444" s="142"/>
      <c r="ERK444" s="142"/>
      <c r="ERL444" s="142"/>
      <c r="ERM444" s="142"/>
      <c r="ERN444" s="142"/>
      <c r="ERO444" s="142"/>
      <c r="ERP444" s="142"/>
      <c r="ERQ444" s="142"/>
      <c r="ERR444" s="142"/>
      <c r="ERS444" s="142"/>
      <c r="ERT444" s="142"/>
      <c r="ERU444" s="142"/>
      <c r="ERV444" s="142"/>
      <c r="ERW444" s="142"/>
      <c r="ERX444" s="142"/>
      <c r="ERY444" s="142"/>
      <c r="ERZ444" s="142"/>
      <c r="ESA444" s="142"/>
      <c r="ESB444" s="142"/>
      <c r="ESC444" s="142"/>
      <c r="ESD444" s="142"/>
      <c r="ESE444" s="142"/>
      <c r="ESF444" s="142"/>
      <c r="ESG444" s="142"/>
      <c r="ESH444" s="142"/>
      <c r="ESI444" s="142"/>
      <c r="ESJ444" s="142"/>
      <c r="ESK444" s="142"/>
      <c r="ESL444" s="142"/>
      <c r="ESM444" s="142"/>
      <c r="ESN444" s="142"/>
      <c r="ESO444" s="142"/>
      <c r="ESP444" s="142"/>
      <c r="ESQ444" s="142"/>
      <c r="ESR444" s="142"/>
      <c r="ESS444" s="142"/>
      <c r="EST444" s="142"/>
      <c r="ESU444" s="142"/>
      <c r="ESV444" s="142"/>
      <c r="ESW444" s="142"/>
      <c r="ESX444" s="142"/>
      <c r="ESY444" s="142"/>
      <c r="ESZ444" s="142"/>
      <c r="ETA444" s="142"/>
      <c r="ETB444" s="142"/>
      <c r="ETC444" s="142"/>
      <c r="ETD444" s="142"/>
      <c r="ETE444" s="142"/>
      <c r="ETF444" s="142"/>
      <c r="ETG444" s="142"/>
      <c r="ETH444" s="142"/>
      <c r="ETI444" s="142"/>
      <c r="ETJ444" s="142"/>
      <c r="ETK444" s="142"/>
      <c r="ETL444" s="142"/>
      <c r="ETM444" s="142"/>
      <c r="ETN444" s="142"/>
      <c r="ETO444" s="142"/>
      <c r="ETP444" s="142"/>
      <c r="ETQ444" s="142"/>
      <c r="ETR444" s="142"/>
      <c r="ETS444" s="142"/>
      <c r="ETT444" s="142"/>
      <c r="ETU444" s="142"/>
      <c r="ETV444" s="142"/>
      <c r="ETW444" s="142"/>
      <c r="ETX444" s="142"/>
      <c r="ETY444" s="142"/>
      <c r="ETZ444" s="142"/>
      <c r="EUA444" s="142"/>
      <c r="EUB444" s="142"/>
      <c r="EUC444" s="142"/>
      <c r="EUD444" s="142"/>
      <c r="EUE444" s="142"/>
      <c r="EUF444" s="142"/>
      <c r="EUG444" s="142"/>
      <c r="EUH444" s="142"/>
      <c r="EUI444" s="142"/>
      <c r="EUJ444" s="142"/>
      <c r="EUK444" s="142"/>
      <c r="EUL444" s="142"/>
      <c r="EUM444" s="142"/>
      <c r="EUN444" s="142"/>
      <c r="EUO444" s="142"/>
      <c r="EUP444" s="142"/>
      <c r="EUQ444" s="142"/>
      <c r="EUR444" s="142"/>
      <c r="EUS444" s="142"/>
      <c r="EUT444" s="142"/>
      <c r="EUU444" s="142"/>
      <c r="EUV444" s="142"/>
      <c r="EUW444" s="142"/>
      <c r="EUX444" s="142"/>
      <c r="EUY444" s="142"/>
      <c r="EUZ444" s="142"/>
      <c r="EVA444" s="142"/>
      <c r="EVB444" s="142"/>
      <c r="EVC444" s="142"/>
      <c r="EVD444" s="142"/>
      <c r="EVE444" s="142"/>
      <c r="EVF444" s="142"/>
      <c r="EVG444" s="142"/>
      <c r="EVH444" s="142"/>
      <c r="EVI444" s="142"/>
      <c r="EVJ444" s="142"/>
      <c r="EVK444" s="142"/>
      <c r="EVL444" s="142"/>
      <c r="EVM444" s="142"/>
      <c r="EVN444" s="142"/>
      <c r="EVO444" s="142"/>
      <c r="EVP444" s="142"/>
      <c r="EVQ444" s="142"/>
      <c r="EVR444" s="142"/>
      <c r="EVS444" s="142"/>
      <c r="EVT444" s="142"/>
      <c r="EVU444" s="142"/>
      <c r="EVV444" s="142"/>
      <c r="EVW444" s="142"/>
      <c r="EVX444" s="142"/>
      <c r="EVY444" s="142"/>
      <c r="EVZ444" s="142"/>
      <c r="EWA444" s="142"/>
      <c r="EWB444" s="142"/>
      <c r="EWC444" s="142"/>
      <c r="EWD444" s="142"/>
      <c r="EWE444" s="142"/>
      <c r="EWF444" s="142"/>
      <c r="EWG444" s="142"/>
      <c r="EWH444" s="142"/>
      <c r="EWI444" s="142"/>
      <c r="EWJ444" s="142"/>
      <c r="EWK444" s="142"/>
      <c r="EWL444" s="142"/>
      <c r="EWM444" s="142"/>
      <c r="EWN444" s="142"/>
      <c r="EWO444" s="142"/>
      <c r="EWP444" s="142"/>
      <c r="EWQ444" s="142"/>
      <c r="EWR444" s="142"/>
      <c r="EWS444" s="142"/>
      <c r="EWT444" s="142"/>
      <c r="EWU444" s="142"/>
      <c r="EWV444" s="142"/>
      <c r="EWW444" s="142"/>
      <c r="EWX444" s="142"/>
      <c r="EWY444" s="142"/>
      <c r="EWZ444" s="142"/>
      <c r="EXA444" s="142"/>
      <c r="EXB444" s="142"/>
      <c r="EXC444" s="142"/>
      <c r="EXD444" s="142"/>
      <c r="EXE444" s="142"/>
      <c r="EXF444" s="142"/>
      <c r="EXG444" s="142"/>
      <c r="EXH444" s="142"/>
      <c r="EXI444" s="142"/>
      <c r="EXJ444" s="142"/>
      <c r="EXK444" s="142"/>
      <c r="EXL444" s="142"/>
      <c r="EXM444" s="142"/>
      <c r="EXN444" s="142"/>
      <c r="EXO444" s="142"/>
      <c r="EXP444" s="142"/>
      <c r="EXQ444" s="142"/>
      <c r="EXR444" s="142"/>
      <c r="EXS444" s="142"/>
      <c r="EXT444" s="142"/>
      <c r="EXU444" s="142"/>
      <c r="EXV444" s="142"/>
      <c r="EXW444" s="142"/>
      <c r="EXX444" s="142"/>
      <c r="EXY444" s="142"/>
      <c r="EXZ444" s="142"/>
      <c r="EYA444" s="142"/>
      <c r="EYB444" s="142"/>
      <c r="EYC444" s="142"/>
      <c r="EYD444" s="142"/>
      <c r="EYE444" s="142"/>
      <c r="EYF444" s="142"/>
      <c r="EYG444" s="142"/>
      <c r="EYH444" s="142"/>
      <c r="EYI444" s="142"/>
      <c r="EYJ444" s="142"/>
      <c r="EYK444" s="142"/>
      <c r="EYL444" s="142"/>
      <c r="EYM444" s="142"/>
      <c r="EYN444" s="142"/>
      <c r="EYO444" s="142"/>
      <c r="EYP444" s="142"/>
      <c r="EYQ444" s="142"/>
      <c r="EYR444" s="142"/>
      <c r="EYS444" s="142"/>
      <c r="EYT444" s="142"/>
      <c r="EYU444" s="142"/>
      <c r="EYV444" s="142"/>
      <c r="EYW444" s="142"/>
      <c r="EYX444" s="142"/>
      <c r="EYY444" s="142"/>
      <c r="EYZ444" s="142"/>
      <c r="EZA444" s="142"/>
      <c r="EZB444" s="142"/>
      <c r="EZC444" s="142"/>
      <c r="EZD444" s="142"/>
      <c r="EZE444" s="142"/>
      <c r="EZF444" s="142"/>
      <c r="EZG444" s="142"/>
      <c r="EZH444" s="142"/>
      <c r="EZI444" s="142"/>
      <c r="EZJ444" s="142"/>
      <c r="EZK444" s="142"/>
      <c r="EZL444" s="142"/>
      <c r="EZM444" s="142"/>
      <c r="EZN444" s="142"/>
      <c r="EZO444" s="142"/>
      <c r="EZP444" s="142"/>
      <c r="EZQ444" s="142"/>
      <c r="EZR444" s="142"/>
      <c r="EZS444" s="142"/>
      <c r="EZT444" s="142"/>
      <c r="EZU444" s="142"/>
      <c r="EZV444" s="142"/>
      <c r="EZW444" s="142"/>
      <c r="EZX444" s="142"/>
      <c r="EZY444" s="142"/>
      <c r="EZZ444" s="142"/>
      <c r="FAA444" s="142"/>
      <c r="FAB444" s="142"/>
      <c r="FAC444" s="142"/>
      <c r="FAD444" s="142"/>
      <c r="FAE444" s="142"/>
      <c r="FAF444" s="142"/>
      <c r="FAG444" s="142"/>
      <c r="FAH444" s="142"/>
      <c r="FAI444" s="142"/>
      <c r="FAJ444" s="142"/>
      <c r="FAK444" s="142"/>
      <c r="FAL444" s="142"/>
      <c r="FAM444" s="142"/>
      <c r="FAN444" s="142"/>
      <c r="FAO444" s="142"/>
      <c r="FAP444" s="142"/>
      <c r="FAQ444" s="142"/>
      <c r="FAR444" s="142"/>
      <c r="FAS444" s="142"/>
      <c r="FAT444" s="142"/>
      <c r="FAU444" s="142"/>
      <c r="FAV444" s="142"/>
      <c r="FAW444" s="142"/>
      <c r="FAX444" s="142"/>
      <c r="FAY444" s="142"/>
      <c r="FAZ444" s="142"/>
      <c r="FBA444" s="142"/>
      <c r="FBB444" s="142"/>
      <c r="FBC444" s="142"/>
      <c r="FBD444" s="142"/>
      <c r="FBE444" s="142"/>
      <c r="FBF444" s="142"/>
      <c r="FBG444" s="142"/>
      <c r="FBH444" s="142"/>
      <c r="FBI444" s="142"/>
      <c r="FBJ444" s="142"/>
      <c r="FBK444" s="142"/>
      <c r="FBL444" s="142"/>
      <c r="FBM444" s="142"/>
      <c r="FBN444" s="142"/>
      <c r="FBO444" s="142"/>
      <c r="FBP444" s="142"/>
      <c r="FBQ444" s="142"/>
      <c r="FBR444" s="142"/>
      <c r="FBS444" s="142"/>
      <c r="FBT444" s="142"/>
      <c r="FBU444" s="142"/>
      <c r="FBV444" s="142"/>
      <c r="FBW444" s="142"/>
      <c r="FBX444" s="142"/>
      <c r="FBY444" s="142"/>
      <c r="FBZ444" s="142"/>
      <c r="FCA444" s="142"/>
      <c r="FCB444" s="142"/>
      <c r="FCC444" s="142"/>
      <c r="FCD444" s="142"/>
      <c r="FCE444" s="142"/>
      <c r="FCF444" s="142"/>
      <c r="FCG444" s="142"/>
      <c r="FCH444" s="142"/>
      <c r="FCI444" s="142"/>
      <c r="FCJ444" s="142"/>
      <c r="FCK444" s="142"/>
      <c r="FCL444" s="142"/>
      <c r="FCM444" s="142"/>
      <c r="FCN444" s="142"/>
      <c r="FCO444" s="142"/>
      <c r="FCP444" s="142"/>
      <c r="FCQ444" s="142"/>
      <c r="FCR444" s="142"/>
      <c r="FCS444" s="142"/>
      <c r="FCT444" s="142"/>
      <c r="FCU444" s="142"/>
      <c r="FCV444" s="142"/>
      <c r="FCW444" s="142"/>
      <c r="FCX444" s="142"/>
      <c r="FCY444" s="142"/>
      <c r="FCZ444" s="142"/>
      <c r="FDA444" s="142"/>
      <c r="FDB444" s="142"/>
      <c r="FDC444" s="142"/>
      <c r="FDD444" s="142"/>
      <c r="FDE444" s="142"/>
      <c r="FDF444" s="142"/>
      <c r="FDG444" s="142"/>
      <c r="FDH444" s="142"/>
      <c r="FDI444" s="142"/>
      <c r="FDJ444" s="142"/>
      <c r="FDK444" s="142"/>
      <c r="FDL444" s="142"/>
      <c r="FDM444" s="142"/>
      <c r="FDN444" s="142"/>
      <c r="FDO444" s="142"/>
      <c r="FDP444" s="142"/>
      <c r="FDQ444" s="142"/>
      <c r="FDR444" s="142"/>
      <c r="FDS444" s="142"/>
      <c r="FDT444" s="142"/>
      <c r="FDU444" s="142"/>
      <c r="FDV444" s="142"/>
      <c r="FDW444" s="142"/>
      <c r="FDX444" s="142"/>
      <c r="FDY444" s="142"/>
      <c r="FDZ444" s="142"/>
      <c r="FEA444" s="142"/>
      <c r="FEB444" s="142"/>
      <c r="FEC444" s="142"/>
      <c r="FED444" s="142"/>
      <c r="FEE444" s="142"/>
      <c r="FEF444" s="142"/>
      <c r="FEG444" s="142"/>
      <c r="FEH444" s="142"/>
      <c r="FEI444" s="142"/>
      <c r="FEJ444" s="142"/>
      <c r="FEK444" s="142"/>
      <c r="FEL444" s="142"/>
      <c r="FEM444" s="142"/>
      <c r="FEN444" s="142"/>
      <c r="FEO444" s="142"/>
      <c r="FEP444" s="142"/>
      <c r="FEQ444" s="142"/>
      <c r="FER444" s="142"/>
      <c r="FES444" s="142"/>
      <c r="FET444" s="142"/>
      <c r="FEU444" s="142"/>
      <c r="FEV444" s="142"/>
      <c r="FEW444" s="142"/>
      <c r="FEX444" s="142"/>
      <c r="FEY444" s="142"/>
      <c r="FEZ444" s="142"/>
      <c r="FFA444" s="142"/>
      <c r="FFB444" s="142"/>
      <c r="FFC444" s="142"/>
      <c r="FFD444" s="142"/>
      <c r="FFE444" s="142"/>
      <c r="FFF444" s="142"/>
      <c r="FFG444" s="142"/>
      <c r="FFH444" s="142"/>
      <c r="FFI444" s="142"/>
      <c r="FFJ444" s="142"/>
      <c r="FFK444" s="142"/>
      <c r="FFL444" s="142"/>
      <c r="FFM444" s="142"/>
      <c r="FFN444" s="142"/>
      <c r="FFO444" s="142"/>
      <c r="FFP444" s="142"/>
      <c r="FFQ444" s="142"/>
      <c r="FFR444" s="142"/>
      <c r="FFS444" s="142"/>
      <c r="FFT444" s="142"/>
      <c r="FFU444" s="142"/>
      <c r="FFV444" s="142"/>
      <c r="FFW444" s="142"/>
      <c r="FFX444" s="142"/>
      <c r="FFY444" s="142"/>
      <c r="FFZ444" s="142"/>
      <c r="FGA444" s="142"/>
      <c r="FGB444" s="142"/>
      <c r="FGC444" s="142"/>
      <c r="FGD444" s="142"/>
      <c r="FGE444" s="142"/>
      <c r="FGF444" s="142"/>
      <c r="FGG444" s="142"/>
      <c r="FGH444" s="142"/>
      <c r="FGI444" s="142"/>
      <c r="FGJ444" s="142"/>
      <c r="FGK444" s="142"/>
      <c r="FGL444" s="142"/>
      <c r="FGM444" s="142"/>
      <c r="FGN444" s="142"/>
      <c r="FGO444" s="142"/>
      <c r="FGP444" s="142"/>
      <c r="FGQ444" s="142"/>
      <c r="FGR444" s="142"/>
      <c r="FGS444" s="142"/>
      <c r="FGT444" s="142"/>
      <c r="FGU444" s="142"/>
      <c r="FGV444" s="142"/>
      <c r="FGW444" s="142"/>
      <c r="FGX444" s="142"/>
      <c r="FGY444" s="142"/>
      <c r="FGZ444" s="142"/>
      <c r="FHA444" s="142"/>
      <c r="FHB444" s="142"/>
      <c r="FHC444" s="142"/>
      <c r="FHD444" s="142"/>
      <c r="FHE444" s="142"/>
      <c r="FHF444" s="142"/>
      <c r="FHG444" s="142"/>
      <c r="FHH444" s="142"/>
      <c r="FHI444" s="142"/>
      <c r="FHJ444" s="142"/>
      <c r="FHK444" s="142"/>
      <c r="FHL444" s="142"/>
      <c r="FHM444" s="142"/>
      <c r="FHN444" s="142"/>
      <c r="FHO444" s="142"/>
      <c r="FHP444" s="142"/>
      <c r="FHQ444" s="142"/>
      <c r="FHR444" s="142"/>
      <c r="FHS444" s="142"/>
      <c r="FHT444" s="142"/>
      <c r="FHU444" s="142"/>
      <c r="FHV444" s="142"/>
      <c r="FHW444" s="142"/>
      <c r="FHX444" s="142"/>
      <c r="FHY444" s="142"/>
      <c r="FHZ444" s="142"/>
      <c r="FIA444" s="142"/>
      <c r="FIB444" s="142"/>
      <c r="FIC444" s="142"/>
      <c r="FID444" s="142"/>
      <c r="FIE444" s="142"/>
      <c r="FIF444" s="142"/>
      <c r="FIG444" s="142"/>
      <c r="FIH444" s="142"/>
      <c r="FII444" s="142"/>
      <c r="FIJ444" s="142"/>
      <c r="FIK444" s="142"/>
      <c r="FIL444" s="142"/>
      <c r="FIM444" s="142"/>
      <c r="FIN444" s="142"/>
      <c r="FIO444" s="142"/>
      <c r="FIP444" s="142"/>
      <c r="FIQ444" s="142"/>
      <c r="FIR444" s="142"/>
      <c r="FIS444" s="142"/>
      <c r="FIT444" s="142"/>
      <c r="FIU444" s="142"/>
      <c r="FIV444" s="142"/>
      <c r="FIW444" s="142"/>
      <c r="FIX444" s="142"/>
      <c r="FIY444" s="142"/>
      <c r="FIZ444" s="142"/>
      <c r="FJA444" s="142"/>
      <c r="FJB444" s="142"/>
      <c r="FJC444" s="142"/>
      <c r="FJD444" s="142"/>
      <c r="FJE444" s="142"/>
      <c r="FJF444" s="142"/>
      <c r="FJG444" s="142"/>
      <c r="FJH444" s="142"/>
      <c r="FJI444" s="142"/>
      <c r="FJJ444" s="142"/>
      <c r="FJK444" s="142"/>
      <c r="FJL444" s="142"/>
      <c r="FJM444" s="142"/>
      <c r="FJN444" s="142"/>
      <c r="FJO444" s="142"/>
      <c r="FJP444" s="142"/>
      <c r="FJQ444" s="142"/>
      <c r="FJR444" s="142"/>
      <c r="FJS444" s="142"/>
      <c r="FJT444" s="142"/>
      <c r="FJU444" s="142"/>
      <c r="FJV444" s="142"/>
      <c r="FJW444" s="142"/>
      <c r="FJX444" s="142"/>
      <c r="FJY444" s="142"/>
      <c r="FJZ444" s="142"/>
      <c r="FKA444" s="142"/>
      <c r="FKB444" s="142"/>
      <c r="FKC444" s="142"/>
      <c r="FKD444" s="142"/>
      <c r="FKE444" s="142"/>
      <c r="FKF444" s="142"/>
      <c r="FKG444" s="142"/>
      <c r="FKH444" s="142"/>
      <c r="FKI444" s="142"/>
      <c r="FKJ444" s="142"/>
      <c r="FKK444" s="142"/>
      <c r="FKL444" s="142"/>
      <c r="FKM444" s="142"/>
      <c r="FKN444" s="142"/>
      <c r="FKO444" s="142"/>
      <c r="FKP444" s="142"/>
      <c r="FKQ444" s="142"/>
      <c r="FKR444" s="142"/>
      <c r="FKS444" s="142"/>
      <c r="FKT444" s="142"/>
      <c r="FKU444" s="142"/>
      <c r="FKV444" s="142"/>
      <c r="FKW444" s="142"/>
      <c r="FKX444" s="142"/>
      <c r="FKY444" s="142"/>
      <c r="FKZ444" s="142"/>
      <c r="FLA444" s="142"/>
      <c r="FLB444" s="142"/>
      <c r="FLC444" s="142"/>
      <c r="FLD444" s="142"/>
      <c r="FLE444" s="142"/>
      <c r="FLF444" s="142"/>
      <c r="FLG444" s="142"/>
      <c r="FLH444" s="142"/>
      <c r="FLI444" s="142"/>
      <c r="FLJ444" s="142"/>
      <c r="FLK444" s="142"/>
      <c r="FLL444" s="142"/>
      <c r="FLM444" s="142"/>
      <c r="FLN444" s="142"/>
      <c r="FLO444" s="142"/>
      <c r="FLP444" s="142"/>
      <c r="FLQ444" s="142"/>
      <c r="FLR444" s="142"/>
      <c r="FLS444" s="142"/>
      <c r="FLT444" s="142"/>
      <c r="FLU444" s="142"/>
      <c r="FLV444" s="142"/>
      <c r="FLW444" s="142"/>
      <c r="FLX444" s="142"/>
      <c r="FLY444" s="142"/>
      <c r="FLZ444" s="142"/>
      <c r="FMA444" s="142"/>
      <c r="FMB444" s="142"/>
      <c r="FMC444" s="142"/>
      <c r="FMD444" s="142"/>
      <c r="FME444" s="142"/>
      <c r="FMF444" s="142"/>
      <c r="FMG444" s="142"/>
      <c r="FMH444" s="142"/>
      <c r="FMI444" s="142"/>
      <c r="FMJ444" s="142"/>
      <c r="FMK444" s="142"/>
      <c r="FML444" s="142"/>
      <c r="FMM444" s="142"/>
      <c r="FMN444" s="142"/>
      <c r="FMO444" s="142"/>
      <c r="FMP444" s="142"/>
      <c r="FMQ444" s="142"/>
      <c r="FMR444" s="142"/>
      <c r="FMS444" s="142"/>
      <c r="FMT444" s="142"/>
      <c r="FMU444" s="142"/>
      <c r="FMV444" s="142"/>
      <c r="FMW444" s="142"/>
      <c r="FMX444" s="142"/>
      <c r="FMY444" s="142"/>
      <c r="FMZ444" s="142"/>
      <c r="FNA444" s="142"/>
      <c r="FNB444" s="142"/>
      <c r="FNC444" s="142"/>
      <c r="FND444" s="142"/>
      <c r="FNE444" s="142"/>
      <c r="FNF444" s="142"/>
      <c r="FNG444" s="142"/>
      <c r="FNH444" s="142"/>
      <c r="FNI444" s="142"/>
      <c r="FNJ444" s="142"/>
      <c r="FNK444" s="142"/>
      <c r="FNL444" s="142"/>
      <c r="FNM444" s="142"/>
      <c r="FNN444" s="142"/>
      <c r="FNO444" s="142"/>
      <c r="FNP444" s="142"/>
      <c r="FNQ444" s="142"/>
      <c r="FNR444" s="142"/>
      <c r="FNS444" s="142"/>
      <c r="FNT444" s="142"/>
      <c r="FNU444" s="142"/>
      <c r="FNV444" s="142"/>
      <c r="FNW444" s="142"/>
      <c r="FNX444" s="142"/>
      <c r="FNY444" s="142"/>
      <c r="FNZ444" s="142"/>
      <c r="FOA444" s="142"/>
      <c r="FOB444" s="142"/>
      <c r="FOC444" s="142"/>
      <c r="FOD444" s="142"/>
      <c r="FOE444" s="142"/>
      <c r="FOF444" s="142"/>
      <c r="FOG444" s="142"/>
      <c r="FOH444" s="142"/>
      <c r="FOI444" s="142"/>
      <c r="FOJ444" s="142"/>
      <c r="FOK444" s="142"/>
      <c r="FOL444" s="142"/>
      <c r="FOM444" s="142"/>
      <c r="FON444" s="142"/>
      <c r="FOO444" s="142"/>
      <c r="FOP444" s="142"/>
      <c r="FOQ444" s="142"/>
      <c r="FOR444" s="142"/>
      <c r="FOS444" s="142"/>
      <c r="FOT444" s="142"/>
      <c r="FOU444" s="142"/>
      <c r="FOV444" s="142"/>
      <c r="FOW444" s="142"/>
      <c r="FOX444" s="142"/>
      <c r="FOY444" s="142"/>
      <c r="FOZ444" s="142"/>
      <c r="FPA444" s="142"/>
      <c r="FPB444" s="142"/>
      <c r="FPC444" s="142"/>
      <c r="FPD444" s="142"/>
      <c r="FPE444" s="142"/>
      <c r="FPF444" s="142"/>
      <c r="FPG444" s="142"/>
      <c r="FPH444" s="142"/>
      <c r="FPI444" s="142"/>
      <c r="FPJ444" s="142"/>
      <c r="FPK444" s="142"/>
      <c r="FPL444" s="142"/>
      <c r="FPM444" s="142"/>
      <c r="FPN444" s="142"/>
      <c r="FPO444" s="142"/>
      <c r="FPP444" s="142"/>
      <c r="FPQ444" s="142"/>
      <c r="FPR444" s="142"/>
      <c r="FPS444" s="142"/>
      <c r="FPT444" s="142"/>
      <c r="FPU444" s="142"/>
      <c r="FPV444" s="142"/>
      <c r="FPW444" s="142"/>
      <c r="FPX444" s="142"/>
      <c r="FPY444" s="142"/>
      <c r="FPZ444" s="142"/>
      <c r="FQA444" s="142"/>
      <c r="FQB444" s="142"/>
      <c r="FQC444" s="142"/>
      <c r="FQD444" s="142"/>
      <c r="FQE444" s="142"/>
      <c r="FQF444" s="142"/>
      <c r="FQG444" s="142"/>
      <c r="FQH444" s="142"/>
      <c r="FQI444" s="142"/>
      <c r="FQJ444" s="142"/>
      <c r="FQK444" s="142"/>
      <c r="FQL444" s="142"/>
      <c r="FQM444" s="142"/>
      <c r="FQN444" s="142"/>
      <c r="FQO444" s="142"/>
      <c r="FQP444" s="142"/>
      <c r="FQQ444" s="142"/>
      <c r="FQR444" s="142"/>
      <c r="FQS444" s="142"/>
      <c r="FQT444" s="142"/>
      <c r="FQU444" s="142"/>
      <c r="FQV444" s="142"/>
      <c r="FQW444" s="142"/>
      <c r="FQX444" s="142"/>
      <c r="FQY444" s="142"/>
      <c r="FQZ444" s="142"/>
      <c r="FRA444" s="142"/>
      <c r="FRB444" s="142"/>
      <c r="FRC444" s="142"/>
      <c r="FRD444" s="142"/>
      <c r="FRE444" s="142"/>
      <c r="FRF444" s="142"/>
      <c r="FRG444" s="142"/>
      <c r="FRH444" s="142"/>
      <c r="FRI444" s="142"/>
      <c r="FRJ444" s="142"/>
      <c r="FRK444" s="142"/>
      <c r="FRL444" s="142"/>
      <c r="FRM444" s="142"/>
      <c r="FRN444" s="142"/>
      <c r="FRO444" s="142"/>
      <c r="FRP444" s="142"/>
      <c r="FRQ444" s="142"/>
      <c r="FRR444" s="142"/>
      <c r="FRS444" s="142"/>
      <c r="FRT444" s="142"/>
      <c r="FRU444" s="142"/>
      <c r="FRV444" s="142"/>
      <c r="FRW444" s="142"/>
      <c r="FRX444" s="142"/>
      <c r="FRY444" s="142"/>
      <c r="FRZ444" s="142"/>
      <c r="FSA444" s="142"/>
      <c r="FSB444" s="142"/>
      <c r="FSC444" s="142"/>
      <c r="FSD444" s="142"/>
      <c r="FSE444" s="142"/>
      <c r="FSF444" s="142"/>
      <c r="FSG444" s="142"/>
      <c r="FSH444" s="142"/>
      <c r="FSI444" s="142"/>
      <c r="FSJ444" s="142"/>
      <c r="FSK444" s="142"/>
      <c r="FSL444" s="142"/>
      <c r="FSM444" s="142"/>
      <c r="FSN444" s="142"/>
      <c r="FSO444" s="142"/>
      <c r="FSP444" s="142"/>
      <c r="FSQ444" s="142"/>
      <c r="FSR444" s="142"/>
      <c r="FSS444" s="142"/>
      <c r="FST444" s="142"/>
      <c r="FSU444" s="142"/>
      <c r="FSV444" s="142"/>
      <c r="FSW444" s="142"/>
      <c r="FSX444" s="142"/>
      <c r="FSY444" s="142"/>
      <c r="FSZ444" s="142"/>
      <c r="FTA444" s="142"/>
      <c r="FTB444" s="142"/>
      <c r="FTC444" s="142"/>
      <c r="FTD444" s="142"/>
      <c r="FTE444" s="142"/>
      <c r="FTF444" s="142"/>
      <c r="FTG444" s="142"/>
      <c r="FTH444" s="142"/>
      <c r="FTI444" s="142"/>
      <c r="FTJ444" s="142"/>
      <c r="FTK444" s="142"/>
      <c r="FTL444" s="142"/>
      <c r="FTM444" s="142"/>
      <c r="FTN444" s="142"/>
      <c r="FTO444" s="142"/>
      <c r="FTP444" s="142"/>
      <c r="FTQ444" s="142"/>
      <c r="FTR444" s="142"/>
      <c r="FTS444" s="142"/>
      <c r="FTT444" s="142"/>
      <c r="FTU444" s="142"/>
      <c r="FTV444" s="142"/>
      <c r="FTW444" s="142"/>
      <c r="FTX444" s="142"/>
      <c r="FTY444" s="142"/>
      <c r="FTZ444" s="142"/>
      <c r="FUA444" s="142"/>
      <c r="FUB444" s="142"/>
      <c r="FUC444" s="142"/>
      <c r="FUD444" s="142"/>
      <c r="FUE444" s="142"/>
      <c r="FUF444" s="142"/>
      <c r="FUG444" s="142"/>
      <c r="FUH444" s="142"/>
      <c r="FUI444" s="142"/>
      <c r="FUJ444" s="142"/>
      <c r="FUK444" s="142"/>
      <c r="FUL444" s="142"/>
      <c r="FUM444" s="142"/>
      <c r="FUN444" s="142"/>
      <c r="FUO444" s="142"/>
      <c r="FUP444" s="142"/>
      <c r="FUQ444" s="142"/>
      <c r="FUR444" s="142"/>
      <c r="FUS444" s="142"/>
      <c r="FUT444" s="142"/>
      <c r="FUU444" s="142"/>
      <c r="FUV444" s="142"/>
      <c r="FUW444" s="142"/>
      <c r="FUX444" s="142"/>
      <c r="FUY444" s="142"/>
      <c r="FUZ444" s="142"/>
      <c r="FVA444" s="142"/>
      <c r="FVB444" s="142"/>
      <c r="FVC444" s="142"/>
      <c r="FVD444" s="142"/>
      <c r="FVE444" s="142"/>
      <c r="FVF444" s="142"/>
      <c r="FVG444" s="142"/>
      <c r="FVH444" s="142"/>
      <c r="FVI444" s="142"/>
      <c r="FVJ444" s="142"/>
      <c r="FVK444" s="142"/>
      <c r="FVL444" s="142"/>
      <c r="FVM444" s="142"/>
      <c r="FVN444" s="142"/>
      <c r="FVO444" s="142"/>
      <c r="FVP444" s="142"/>
      <c r="FVQ444" s="142"/>
      <c r="FVR444" s="142"/>
      <c r="FVS444" s="142"/>
      <c r="FVT444" s="142"/>
      <c r="FVU444" s="142"/>
      <c r="FVV444" s="142"/>
      <c r="FVW444" s="142"/>
      <c r="FVX444" s="142"/>
      <c r="FVY444" s="142"/>
      <c r="FVZ444" s="142"/>
      <c r="FWA444" s="142"/>
      <c r="FWB444" s="142"/>
      <c r="FWC444" s="142"/>
      <c r="FWD444" s="142"/>
      <c r="FWE444" s="142"/>
      <c r="FWF444" s="142"/>
      <c r="FWG444" s="142"/>
      <c r="FWH444" s="142"/>
      <c r="FWI444" s="142"/>
      <c r="FWJ444" s="142"/>
      <c r="FWK444" s="142"/>
      <c r="FWL444" s="142"/>
      <c r="FWM444" s="142"/>
      <c r="FWN444" s="142"/>
      <c r="FWO444" s="142"/>
      <c r="FWP444" s="142"/>
      <c r="FWQ444" s="142"/>
      <c r="FWR444" s="142"/>
      <c r="FWS444" s="142"/>
      <c r="FWT444" s="142"/>
      <c r="FWU444" s="142"/>
      <c r="FWV444" s="142"/>
      <c r="FWW444" s="142"/>
      <c r="FWX444" s="142"/>
      <c r="FWY444" s="142"/>
      <c r="FWZ444" s="142"/>
      <c r="FXA444" s="142"/>
      <c r="FXB444" s="142"/>
      <c r="FXC444" s="142"/>
      <c r="FXD444" s="142"/>
      <c r="FXE444" s="142"/>
      <c r="FXF444" s="142"/>
      <c r="FXG444" s="142"/>
      <c r="FXH444" s="142"/>
      <c r="FXI444" s="142"/>
      <c r="FXJ444" s="142"/>
      <c r="FXK444" s="142"/>
      <c r="FXL444" s="142"/>
      <c r="FXM444" s="142"/>
      <c r="FXN444" s="142"/>
      <c r="FXO444" s="142"/>
      <c r="FXP444" s="142"/>
      <c r="FXQ444" s="142"/>
      <c r="FXR444" s="142"/>
      <c r="FXS444" s="142"/>
      <c r="FXT444" s="142"/>
      <c r="FXU444" s="142"/>
      <c r="FXV444" s="142"/>
      <c r="FXW444" s="142"/>
      <c r="FXX444" s="142"/>
      <c r="FXY444" s="142"/>
      <c r="FXZ444" s="142"/>
      <c r="FYA444" s="142"/>
      <c r="FYB444" s="142"/>
      <c r="FYC444" s="142"/>
      <c r="FYD444" s="142"/>
      <c r="FYE444" s="142"/>
      <c r="FYF444" s="142"/>
      <c r="FYG444" s="142"/>
      <c r="FYH444" s="142"/>
      <c r="FYI444" s="142"/>
      <c r="FYJ444" s="142"/>
      <c r="FYK444" s="142"/>
      <c r="FYL444" s="142"/>
      <c r="FYM444" s="142"/>
      <c r="FYN444" s="142"/>
      <c r="FYO444" s="142"/>
      <c r="FYP444" s="142"/>
      <c r="FYQ444" s="142"/>
      <c r="FYR444" s="142"/>
      <c r="FYS444" s="142"/>
      <c r="FYT444" s="142"/>
      <c r="FYU444" s="142"/>
      <c r="FYV444" s="142"/>
      <c r="FYW444" s="142"/>
      <c r="FYX444" s="142"/>
      <c r="FYY444" s="142"/>
      <c r="FYZ444" s="142"/>
      <c r="FZA444" s="142"/>
      <c r="FZB444" s="142"/>
      <c r="FZC444" s="142"/>
      <c r="FZD444" s="142"/>
      <c r="FZE444" s="142"/>
      <c r="FZF444" s="142"/>
      <c r="FZG444" s="142"/>
      <c r="FZH444" s="142"/>
      <c r="FZI444" s="142"/>
      <c r="FZJ444" s="142"/>
      <c r="FZK444" s="142"/>
      <c r="FZL444" s="142"/>
      <c r="FZM444" s="142"/>
      <c r="FZN444" s="142"/>
      <c r="FZO444" s="142"/>
      <c r="FZP444" s="142"/>
      <c r="FZQ444" s="142"/>
      <c r="FZR444" s="142"/>
      <c r="FZS444" s="142"/>
      <c r="FZT444" s="142"/>
      <c r="FZU444" s="142"/>
      <c r="FZV444" s="142"/>
      <c r="FZW444" s="142"/>
      <c r="FZX444" s="142"/>
      <c r="FZY444" s="142"/>
      <c r="FZZ444" s="142"/>
      <c r="GAA444" s="142"/>
      <c r="GAB444" s="142"/>
      <c r="GAC444" s="142"/>
      <c r="GAD444" s="142"/>
      <c r="GAE444" s="142"/>
      <c r="GAF444" s="142"/>
      <c r="GAG444" s="142"/>
      <c r="GAH444" s="142"/>
      <c r="GAI444" s="142"/>
      <c r="GAJ444" s="142"/>
      <c r="GAK444" s="142"/>
      <c r="GAL444" s="142"/>
      <c r="GAM444" s="142"/>
      <c r="GAN444" s="142"/>
      <c r="GAO444" s="142"/>
      <c r="GAP444" s="142"/>
      <c r="GAQ444" s="142"/>
      <c r="GAR444" s="142"/>
      <c r="GAS444" s="142"/>
      <c r="GAT444" s="142"/>
      <c r="GAU444" s="142"/>
      <c r="GAV444" s="142"/>
      <c r="GAW444" s="142"/>
      <c r="GAX444" s="142"/>
      <c r="GAY444" s="142"/>
      <c r="GAZ444" s="142"/>
      <c r="GBA444" s="142"/>
      <c r="GBB444" s="142"/>
      <c r="GBC444" s="142"/>
      <c r="GBD444" s="142"/>
      <c r="GBE444" s="142"/>
      <c r="GBF444" s="142"/>
      <c r="GBG444" s="142"/>
      <c r="GBH444" s="142"/>
      <c r="GBI444" s="142"/>
      <c r="GBJ444" s="142"/>
      <c r="GBK444" s="142"/>
      <c r="GBL444" s="142"/>
      <c r="GBM444" s="142"/>
      <c r="GBN444" s="142"/>
      <c r="GBO444" s="142"/>
      <c r="GBP444" s="142"/>
      <c r="GBQ444" s="142"/>
      <c r="GBR444" s="142"/>
      <c r="GBS444" s="142"/>
      <c r="GBT444" s="142"/>
      <c r="GBU444" s="142"/>
      <c r="GBV444" s="142"/>
      <c r="GBW444" s="142"/>
      <c r="GBX444" s="142"/>
      <c r="GBY444" s="142"/>
      <c r="GBZ444" s="142"/>
      <c r="GCA444" s="142"/>
      <c r="GCB444" s="142"/>
      <c r="GCC444" s="142"/>
      <c r="GCD444" s="142"/>
      <c r="GCE444" s="142"/>
      <c r="GCF444" s="142"/>
      <c r="GCG444" s="142"/>
      <c r="GCH444" s="142"/>
      <c r="GCI444" s="142"/>
      <c r="GCJ444" s="142"/>
      <c r="GCK444" s="142"/>
      <c r="GCL444" s="142"/>
      <c r="GCM444" s="142"/>
      <c r="GCN444" s="142"/>
      <c r="GCO444" s="142"/>
      <c r="GCP444" s="142"/>
      <c r="GCQ444" s="142"/>
      <c r="GCR444" s="142"/>
      <c r="GCS444" s="142"/>
      <c r="GCT444" s="142"/>
      <c r="GCU444" s="142"/>
      <c r="GCV444" s="142"/>
      <c r="GCW444" s="142"/>
      <c r="GCX444" s="142"/>
      <c r="GCY444" s="142"/>
      <c r="GCZ444" s="142"/>
      <c r="GDA444" s="142"/>
      <c r="GDB444" s="142"/>
      <c r="GDC444" s="142"/>
      <c r="GDD444" s="142"/>
      <c r="GDE444" s="142"/>
      <c r="GDF444" s="142"/>
      <c r="GDG444" s="142"/>
      <c r="GDH444" s="142"/>
      <c r="GDI444" s="142"/>
      <c r="GDJ444" s="142"/>
      <c r="GDK444" s="142"/>
      <c r="GDL444" s="142"/>
      <c r="GDM444" s="142"/>
      <c r="GDN444" s="142"/>
      <c r="GDO444" s="142"/>
      <c r="GDP444" s="142"/>
      <c r="GDQ444" s="142"/>
      <c r="GDR444" s="142"/>
      <c r="GDS444" s="142"/>
      <c r="GDT444" s="142"/>
      <c r="GDU444" s="142"/>
      <c r="GDV444" s="142"/>
      <c r="GDW444" s="142"/>
      <c r="GDX444" s="142"/>
      <c r="GDY444" s="142"/>
      <c r="GDZ444" s="142"/>
      <c r="GEA444" s="142"/>
      <c r="GEB444" s="142"/>
      <c r="GEC444" s="142"/>
      <c r="GED444" s="142"/>
      <c r="GEE444" s="142"/>
      <c r="GEF444" s="142"/>
      <c r="GEG444" s="142"/>
      <c r="GEH444" s="142"/>
      <c r="GEI444" s="142"/>
      <c r="GEJ444" s="142"/>
      <c r="GEK444" s="142"/>
      <c r="GEL444" s="142"/>
      <c r="GEM444" s="142"/>
      <c r="GEN444" s="142"/>
      <c r="GEO444" s="142"/>
      <c r="GEP444" s="142"/>
      <c r="GEQ444" s="142"/>
      <c r="GER444" s="142"/>
      <c r="GES444" s="142"/>
      <c r="GET444" s="142"/>
      <c r="GEU444" s="142"/>
      <c r="GEV444" s="142"/>
      <c r="GEW444" s="142"/>
      <c r="GEX444" s="142"/>
      <c r="GEY444" s="142"/>
      <c r="GEZ444" s="142"/>
      <c r="GFA444" s="142"/>
      <c r="GFB444" s="142"/>
      <c r="GFC444" s="142"/>
      <c r="GFD444" s="142"/>
      <c r="GFE444" s="142"/>
      <c r="GFF444" s="142"/>
      <c r="GFG444" s="142"/>
      <c r="GFH444" s="142"/>
      <c r="GFI444" s="142"/>
      <c r="GFJ444" s="142"/>
      <c r="GFK444" s="142"/>
      <c r="GFL444" s="142"/>
      <c r="GFM444" s="142"/>
      <c r="GFN444" s="142"/>
      <c r="GFO444" s="142"/>
      <c r="GFP444" s="142"/>
      <c r="GFQ444" s="142"/>
      <c r="GFR444" s="142"/>
      <c r="GFS444" s="142"/>
      <c r="GFT444" s="142"/>
      <c r="GFU444" s="142"/>
      <c r="GFV444" s="142"/>
      <c r="GFW444" s="142"/>
      <c r="GFX444" s="142"/>
      <c r="GFY444" s="142"/>
      <c r="GFZ444" s="142"/>
      <c r="GGA444" s="142"/>
      <c r="GGB444" s="142"/>
      <c r="GGC444" s="142"/>
      <c r="GGD444" s="142"/>
      <c r="GGE444" s="142"/>
      <c r="GGF444" s="142"/>
      <c r="GGG444" s="142"/>
      <c r="GGH444" s="142"/>
      <c r="GGI444" s="142"/>
      <c r="GGJ444" s="142"/>
      <c r="GGK444" s="142"/>
      <c r="GGL444" s="142"/>
      <c r="GGM444" s="142"/>
      <c r="GGN444" s="142"/>
      <c r="GGO444" s="142"/>
      <c r="GGP444" s="142"/>
      <c r="GGQ444" s="142"/>
      <c r="GGR444" s="142"/>
      <c r="GGS444" s="142"/>
      <c r="GGT444" s="142"/>
      <c r="GGU444" s="142"/>
      <c r="GGV444" s="142"/>
      <c r="GGW444" s="142"/>
      <c r="GGX444" s="142"/>
      <c r="GGY444" s="142"/>
      <c r="GGZ444" s="142"/>
      <c r="GHA444" s="142"/>
      <c r="GHB444" s="142"/>
      <c r="GHC444" s="142"/>
      <c r="GHD444" s="142"/>
      <c r="GHE444" s="142"/>
      <c r="GHF444" s="142"/>
      <c r="GHG444" s="142"/>
      <c r="GHH444" s="142"/>
      <c r="GHI444" s="142"/>
      <c r="GHJ444" s="142"/>
      <c r="GHK444" s="142"/>
      <c r="GHL444" s="142"/>
      <c r="GHM444" s="142"/>
      <c r="GHN444" s="142"/>
      <c r="GHO444" s="142"/>
      <c r="GHP444" s="142"/>
      <c r="GHQ444" s="142"/>
      <c r="GHR444" s="142"/>
      <c r="GHS444" s="142"/>
      <c r="GHT444" s="142"/>
      <c r="GHU444" s="142"/>
      <c r="GHV444" s="142"/>
      <c r="GHW444" s="142"/>
      <c r="GHX444" s="142"/>
      <c r="GHY444" s="142"/>
      <c r="GHZ444" s="142"/>
      <c r="GIA444" s="142"/>
      <c r="GIB444" s="142"/>
      <c r="GIC444" s="142"/>
      <c r="GID444" s="142"/>
      <c r="GIE444" s="142"/>
      <c r="GIF444" s="142"/>
      <c r="GIG444" s="142"/>
      <c r="GIH444" s="142"/>
      <c r="GII444" s="142"/>
      <c r="GIJ444" s="142"/>
      <c r="GIK444" s="142"/>
      <c r="GIL444" s="142"/>
      <c r="GIM444" s="142"/>
      <c r="GIN444" s="142"/>
      <c r="GIO444" s="142"/>
      <c r="GIP444" s="142"/>
      <c r="GIQ444" s="142"/>
      <c r="GIR444" s="142"/>
      <c r="GIS444" s="142"/>
      <c r="GIT444" s="142"/>
      <c r="GIU444" s="142"/>
      <c r="GIV444" s="142"/>
      <c r="GIW444" s="142"/>
      <c r="GIX444" s="142"/>
      <c r="GIY444" s="142"/>
      <c r="GIZ444" s="142"/>
      <c r="GJA444" s="142"/>
      <c r="GJB444" s="142"/>
      <c r="GJC444" s="142"/>
      <c r="GJD444" s="142"/>
      <c r="GJE444" s="142"/>
      <c r="GJF444" s="142"/>
      <c r="GJG444" s="142"/>
      <c r="GJH444" s="142"/>
      <c r="GJI444" s="142"/>
      <c r="GJJ444" s="142"/>
      <c r="GJK444" s="142"/>
      <c r="GJL444" s="142"/>
      <c r="GJM444" s="142"/>
      <c r="GJN444" s="142"/>
      <c r="GJO444" s="142"/>
      <c r="GJP444" s="142"/>
      <c r="GJQ444" s="142"/>
      <c r="GJR444" s="142"/>
      <c r="GJS444" s="142"/>
      <c r="GJT444" s="142"/>
      <c r="GJU444" s="142"/>
      <c r="GJV444" s="142"/>
      <c r="GJW444" s="142"/>
      <c r="GJX444" s="142"/>
      <c r="GJY444" s="142"/>
      <c r="GJZ444" s="142"/>
      <c r="GKA444" s="142"/>
      <c r="GKB444" s="142"/>
      <c r="GKC444" s="142"/>
      <c r="GKD444" s="142"/>
      <c r="GKE444" s="142"/>
      <c r="GKF444" s="142"/>
      <c r="GKG444" s="142"/>
      <c r="GKH444" s="142"/>
      <c r="GKI444" s="142"/>
      <c r="GKJ444" s="142"/>
      <c r="GKK444" s="142"/>
      <c r="GKL444" s="142"/>
      <c r="GKM444" s="142"/>
      <c r="GKN444" s="142"/>
      <c r="GKO444" s="142"/>
      <c r="GKP444" s="142"/>
      <c r="GKQ444" s="142"/>
      <c r="GKR444" s="142"/>
      <c r="GKS444" s="142"/>
      <c r="GKT444" s="142"/>
      <c r="GKU444" s="142"/>
      <c r="GKV444" s="142"/>
      <c r="GKW444" s="142"/>
      <c r="GKX444" s="142"/>
      <c r="GKY444" s="142"/>
      <c r="GKZ444" s="142"/>
      <c r="GLA444" s="142"/>
      <c r="GLB444" s="142"/>
      <c r="GLC444" s="142"/>
      <c r="GLD444" s="142"/>
      <c r="GLE444" s="142"/>
      <c r="GLF444" s="142"/>
      <c r="GLG444" s="142"/>
      <c r="GLH444" s="142"/>
      <c r="GLI444" s="142"/>
      <c r="GLJ444" s="142"/>
      <c r="GLK444" s="142"/>
      <c r="GLL444" s="142"/>
      <c r="GLM444" s="142"/>
      <c r="GLN444" s="142"/>
      <c r="GLO444" s="142"/>
      <c r="GLP444" s="142"/>
      <c r="GLQ444" s="142"/>
      <c r="GLR444" s="142"/>
      <c r="GLS444" s="142"/>
      <c r="GLT444" s="142"/>
      <c r="GLU444" s="142"/>
      <c r="GLV444" s="142"/>
      <c r="GLW444" s="142"/>
      <c r="GLX444" s="142"/>
      <c r="GLY444" s="142"/>
      <c r="GLZ444" s="142"/>
      <c r="GMA444" s="142"/>
      <c r="GMB444" s="142"/>
      <c r="GMC444" s="142"/>
      <c r="GMD444" s="142"/>
      <c r="GME444" s="142"/>
      <c r="GMF444" s="142"/>
      <c r="GMG444" s="142"/>
      <c r="GMH444" s="142"/>
      <c r="GMI444" s="142"/>
      <c r="GMJ444" s="142"/>
      <c r="GMK444" s="142"/>
      <c r="GML444" s="142"/>
      <c r="GMM444" s="142"/>
      <c r="GMN444" s="142"/>
      <c r="GMO444" s="142"/>
      <c r="GMP444" s="142"/>
      <c r="GMQ444" s="142"/>
      <c r="GMR444" s="142"/>
      <c r="GMS444" s="142"/>
      <c r="GMT444" s="142"/>
      <c r="GMU444" s="142"/>
      <c r="GMV444" s="142"/>
      <c r="GMW444" s="142"/>
      <c r="GMX444" s="142"/>
      <c r="GMY444" s="142"/>
      <c r="GMZ444" s="142"/>
      <c r="GNA444" s="142"/>
      <c r="GNB444" s="142"/>
      <c r="GNC444" s="142"/>
      <c r="GND444" s="142"/>
      <c r="GNE444" s="142"/>
      <c r="GNF444" s="142"/>
      <c r="GNG444" s="142"/>
      <c r="GNH444" s="142"/>
      <c r="GNI444" s="142"/>
      <c r="GNJ444" s="142"/>
      <c r="GNK444" s="142"/>
      <c r="GNL444" s="142"/>
      <c r="GNM444" s="142"/>
      <c r="GNN444" s="142"/>
      <c r="GNO444" s="142"/>
      <c r="GNP444" s="142"/>
      <c r="GNQ444" s="142"/>
      <c r="GNR444" s="142"/>
      <c r="GNS444" s="142"/>
      <c r="GNT444" s="142"/>
      <c r="GNU444" s="142"/>
      <c r="GNV444" s="142"/>
      <c r="GNW444" s="142"/>
      <c r="GNX444" s="142"/>
      <c r="GNY444" s="142"/>
      <c r="GNZ444" s="142"/>
      <c r="GOA444" s="142"/>
      <c r="GOB444" s="142"/>
      <c r="GOC444" s="142"/>
      <c r="GOD444" s="142"/>
      <c r="GOE444" s="142"/>
      <c r="GOF444" s="142"/>
      <c r="GOG444" s="142"/>
      <c r="GOH444" s="142"/>
      <c r="GOI444" s="142"/>
      <c r="GOJ444" s="142"/>
      <c r="GOK444" s="142"/>
      <c r="GOL444" s="142"/>
      <c r="GOM444" s="142"/>
      <c r="GON444" s="142"/>
      <c r="GOO444" s="142"/>
      <c r="GOP444" s="142"/>
      <c r="GOQ444" s="142"/>
      <c r="GOR444" s="142"/>
      <c r="GOS444" s="142"/>
      <c r="GOT444" s="142"/>
      <c r="GOU444" s="142"/>
      <c r="GOV444" s="142"/>
      <c r="GOW444" s="142"/>
      <c r="GOX444" s="142"/>
      <c r="GOY444" s="142"/>
      <c r="GOZ444" s="142"/>
      <c r="GPA444" s="142"/>
      <c r="GPB444" s="142"/>
      <c r="GPC444" s="142"/>
      <c r="GPD444" s="142"/>
      <c r="GPE444" s="142"/>
      <c r="GPF444" s="142"/>
      <c r="GPG444" s="142"/>
      <c r="GPH444" s="142"/>
      <c r="GPI444" s="142"/>
      <c r="GPJ444" s="142"/>
      <c r="GPK444" s="142"/>
      <c r="GPL444" s="142"/>
      <c r="GPM444" s="142"/>
      <c r="GPN444" s="142"/>
      <c r="GPO444" s="142"/>
      <c r="GPP444" s="142"/>
      <c r="GPQ444" s="142"/>
      <c r="GPR444" s="142"/>
      <c r="GPS444" s="142"/>
      <c r="GPT444" s="142"/>
      <c r="GPU444" s="142"/>
      <c r="GPV444" s="142"/>
      <c r="GPW444" s="142"/>
      <c r="GPX444" s="142"/>
      <c r="GPY444" s="142"/>
      <c r="GPZ444" s="142"/>
      <c r="GQA444" s="142"/>
      <c r="GQB444" s="142"/>
      <c r="GQC444" s="142"/>
      <c r="GQD444" s="142"/>
      <c r="GQE444" s="142"/>
      <c r="GQF444" s="142"/>
      <c r="GQG444" s="142"/>
      <c r="GQH444" s="142"/>
      <c r="GQI444" s="142"/>
      <c r="GQJ444" s="142"/>
      <c r="GQK444" s="142"/>
      <c r="GQL444" s="142"/>
      <c r="GQM444" s="142"/>
      <c r="GQN444" s="142"/>
      <c r="GQO444" s="142"/>
      <c r="GQP444" s="142"/>
      <c r="GQQ444" s="142"/>
      <c r="GQR444" s="142"/>
      <c r="GQS444" s="142"/>
      <c r="GQT444" s="142"/>
      <c r="GQU444" s="142"/>
      <c r="GQV444" s="142"/>
      <c r="GQW444" s="142"/>
      <c r="GQX444" s="142"/>
      <c r="GQY444" s="142"/>
      <c r="GQZ444" s="142"/>
      <c r="GRA444" s="142"/>
      <c r="GRB444" s="142"/>
      <c r="GRC444" s="142"/>
      <c r="GRD444" s="142"/>
      <c r="GRE444" s="142"/>
      <c r="GRF444" s="142"/>
      <c r="GRG444" s="142"/>
      <c r="GRH444" s="142"/>
      <c r="GRI444" s="142"/>
      <c r="GRJ444" s="142"/>
      <c r="GRK444" s="142"/>
      <c r="GRL444" s="142"/>
      <c r="GRM444" s="142"/>
      <c r="GRN444" s="142"/>
      <c r="GRO444" s="142"/>
      <c r="GRP444" s="142"/>
      <c r="GRQ444" s="142"/>
      <c r="GRR444" s="142"/>
      <c r="GRS444" s="142"/>
      <c r="GRT444" s="142"/>
      <c r="GRU444" s="142"/>
      <c r="GRV444" s="142"/>
      <c r="GRW444" s="142"/>
      <c r="GRX444" s="142"/>
      <c r="GRY444" s="142"/>
      <c r="GRZ444" s="142"/>
      <c r="GSA444" s="142"/>
      <c r="GSB444" s="142"/>
      <c r="GSC444" s="142"/>
      <c r="GSD444" s="142"/>
      <c r="GSE444" s="142"/>
      <c r="GSF444" s="142"/>
      <c r="GSG444" s="142"/>
      <c r="GSH444" s="142"/>
      <c r="GSI444" s="142"/>
      <c r="GSJ444" s="142"/>
      <c r="GSK444" s="142"/>
      <c r="GSL444" s="142"/>
      <c r="GSM444" s="142"/>
      <c r="GSN444" s="142"/>
      <c r="GSO444" s="142"/>
      <c r="GSP444" s="142"/>
      <c r="GSQ444" s="142"/>
      <c r="GSR444" s="142"/>
      <c r="GSS444" s="142"/>
      <c r="GST444" s="142"/>
      <c r="GSU444" s="142"/>
      <c r="GSV444" s="142"/>
      <c r="GSW444" s="142"/>
      <c r="GSX444" s="142"/>
      <c r="GSY444" s="142"/>
      <c r="GSZ444" s="142"/>
      <c r="GTA444" s="142"/>
      <c r="GTB444" s="142"/>
      <c r="GTC444" s="142"/>
      <c r="GTD444" s="142"/>
      <c r="GTE444" s="142"/>
      <c r="GTF444" s="142"/>
      <c r="GTG444" s="142"/>
      <c r="GTH444" s="142"/>
      <c r="GTI444" s="142"/>
      <c r="GTJ444" s="142"/>
      <c r="GTK444" s="142"/>
      <c r="GTL444" s="142"/>
      <c r="GTM444" s="142"/>
      <c r="GTN444" s="142"/>
      <c r="GTO444" s="142"/>
      <c r="GTP444" s="142"/>
      <c r="GTQ444" s="142"/>
      <c r="GTR444" s="142"/>
      <c r="GTS444" s="142"/>
      <c r="GTT444" s="142"/>
      <c r="GTU444" s="142"/>
      <c r="GTV444" s="142"/>
      <c r="GTW444" s="142"/>
      <c r="GTX444" s="142"/>
      <c r="GTY444" s="142"/>
      <c r="GTZ444" s="142"/>
      <c r="GUA444" s="142"/>
      <c r="GUB444" s="142"/>
      <c r="GUC444" s="142"/>
      <c r="GUD444" s="142"/>
      <c r="GUE444" s="142"/>
      <c r="GUF444" s="142"/>
      <c r="GUG444" s="142"/>
      <c r="GUH444" s="142"/>
      <c r="GUI444" s="142"/>
      <c r="GUJ444" s="142"/>
      <c r="GUK444" s="142"/>
      <c r="GUL444" s="142"/>
      <c r="GUM444" s="142"/>
      <c r="GUN444" s="142"/>
      <c r="GUO444" s="142"/>
      <c r="GUP444" s="142"/>
      <c r="GUQ444" s="142"/>
      <c r="GUR444" s="142"/>
      <c r="GUS444" s="142"/>
      <c r="GUT444" s="142"/>
      <c r="GUU444" s="142"/>
      <c r="GUV444" s="142"/>
      <c r="GUW444" s="142"/>
      <c r="GUX444" s="142"/>
      <c r="GUY444" s="142"/>
      <c r="GUZ444" s="142"/>
      <c r="GVA444" s="142"/>
      <c r="GVB444" s="142"/>
      <c r="GVC444" s="142"/>
      <c r="GVD444" s="142"/>
      <c r="GVE444" s="142"/>
      <c r="GVF444" s="142"/>
      <c r="GVG444" s="142"/>
      <c r="GVH444" s="142"/>
      <c r="GVI444" s="142"/>
      <c r="GVJ444" s="142"/>
      <c r="GVK444" s="142"/>
      <c r="GVL444" s="142"/>
      <c r="GVM444" s="142"/>
      <c r="GVN444" s="142"/>
      <c r="GVO444" s="142"/>
      <c r="GVP444" s="142"/>
      <c r="GVQ444" s="142"/>
      <c r="GVR444" s="142"/>
      <c r="GVS444" s="142"/>
      <c r="GVT444" s="142"/>
      <c r="GVU444" s="142"/>
      <c r="GVV444" s="142"/>
      <c r="GVW444" s="142"/>
      <c r="GVX444" s="142"/>
      <c r="GVY444" s="142"/>
      <c r="GVZ444" s="142"/>
      <c r="GWA444" s="142"/>
      <c r="GWB444" s="142"/>
      <c r="GWC444" s="142"/>
      <c r="GWD444" s="142"/>
      <c r="GWE444" s="142"/>
      <c r="GWF444" s="142"/>
      <c r="GWG444" s="142"/>
      <c r="GWH444" s="142"/>
      <c r="GWI444" s="142"/>
      <c r="GWJ444" s="142"/>
      <c r="GWK444" s="142"/>
      <c r="GWL444" s="142"/>
      <c r="GWM444" s="142"/>
      <c r="GWN444" s="142"/>
      <c r="GWO444" s="142"/>
      <c r="GWP444" s="142"/>
      <c r="GWQ444" s="142"/>
      <c r="GWR444" s="142"/>
      <c r="GWS444" s="142"/>
      <c r="GWT444" s="142"/>
      <c r="GWU444" s="142"/>
      <c r="GWV444" s="142"/>
      <c r="GWW444" s="142"/>
      <c r="GWX444" s="142"/>
      <c r="GWY444" s="142"/>
      <c r="GWZ444" s="142"/>
      <c r="GXA444" s="142"/>
      <c r="GXB444" s="142"/>
      <c r="GXC444" s="142"/>
      <c r="GXD444" s="142"/>
      <c r="GXE444" s="142"/>
      <c r="GXF444" s="142"/>
      <c r="GXG444" s="142"/>
      <c r="GXH444" s="142"/>
      <c r="GXI444" s="142"/>
      <c r="GXJ444" s="142"/>
      <c r="GXK444" s="142"/>
      <c r="GXL444" s="142"/>
      <c r="GXM444" s="142"/>
      <c r="GXN444" s="142"/>
      <c r="GXO444" s="142"/>
      <c r="GXP444" s="142"/>
      <c r="GXQ444" s="142"/>
      <c r="GXR444" s="142"/>
      <c r="GXS444" s="142"/>
      <c r="GXT444" s="142"/>
      <c r="GXU444" s="142"/>
      <c r="GXV444" s="142"/>
      <c r="GXW444" s="142"/>
      <c r="GXX444" s="142"/>
      <c r="GXY444" s="142"/>
      <c r="GXZ444" s="142"/>
      <c r="GYA444" s="142"/>
      <c r="GYB444" s="142"/>
      <c r="GYC444" s="142"/>
      <c r="GYD444" s="142"/>
      <c r="GYE444" s="142"/>
      <c r="GYF444" s="142"/>
      <c r="GYG444" s="142"/>
      <c r="GYH444" s="142"/>
      <c r="GYI444" s="142"/>
      <c r="GYJ444" s="142"/>
      <c r="GYK444" s="142"/>
      <c r="GYL444" s="142"/>
      <c r="GYM444" s="142"/>
      <c r="GYN444" s="142"/>
      <c r="GYO444" s="142"/>
      <c r="GYP444" s="142"/>
      <c r="GYQ444" s="142"/>
      <c r="GYR444" s="142"/>
      <c r="GYS444" s="142"/>
      <c r="GYT444" s="142"/>
      <c r="GYU444" s="142"/>
      <c r="GYV444" s="142"/>
      <c r="GYW444" s="142"/>
      <c r="GYX444" s="142"/>
      <c r="GYY444" s="142"/>
      <c r="GYZ444" s="142"/>
      <c r="GZA444" s="142"/>
      <c r="GZB444" s="142"/>
      <c r="GZC444" s="142"/>
      <c r="GZD444" s="142"/>
      <c r="GZE444" s="142"/>
      <c r="GZF444" s="142"/>
      <c r="GZG444" s="142"/>
      <c r="GZH444" s="142"/>
      <c r="GZI444" s="142"/>
      <c r="GZJ444" s="142"/>
      <c r="GZK444" s="142"/>
      <c r="GZL444" s="142"/>
      <c r="GZM444" s="142"/>
      <c r="GZN444" s="142"/>
      <c r="GZO444" s="142"/>
      <c r="GZP444" s="142"/>
      <c r="GZQ444" s="142"/>
      <c r="GZR444" s="142"/>
      <c r="GZS444" s="142"/>
      <c r="GZT444" s="142"/>
      <c r="GZU444" s="142"/>
      <c r="GZV444" s="142"/>
      <c r="GZW444" s="142"/>
      <c r="GZX444" s="142"/>
      <c r="GZY444" s="142"/>
      <c r="GZZ444" s="142"/>
      <c r="HAA444" s="142"/>
      <c r="HAB444" s="142"/>
      <c r="HAC444" s="142"/>
      <c r="HAD444" s="142"/>
      <c r="HAE444" s="142"/>
      <c r="HAF444" s="142"/>
      <c r="HAG444" s="142"/>
      <c r="HAH444" s="142"/>
      <c r="HAI444" s="142"/>
      <c r="HAJ444" s="142"/>
      <c r="HAK444" s="142"/>
      <c r="HAL444" s="142"/>
      <c r="HAM444" s="142"/>
      <c r="HAN444" s="142"/>
      <c r="HAO444" s="142"/>
      <c r="HAP444" s="142"/>
      <c r="HAQ444" s="142"/>
      <c r="HAR444" s="142"/>
      <c r="HAS444" s="142"/>
      <c r="HAT444" s="142"/>
      <c r="HAU444" s="142"/>
      <c r="HAV444" s="142"/>
      <c r="HAW444" s="142"/>
      <c r="HAX444" s="142"/>
      <c r="HAY444" s="142"/>
      <c r="HAZ444" s="142"/>
      <c r="HBA444" s="142"/>
      <c r="HBB444" s="142"/>
      <c r="HBC444" s="142"/>
      <c r="HBD444" s="142"/>
      <c r="HBE444" s="142"/>
      <c r="HBF444" s="142"/>
      <c r="HBG444" s="142"/>
      <c r="HBH444" s="142"/>
      <c r="HBI444" s="142"/>
      <c r="HBJ444" s="142"/>
      <c r="HBK444" s="142"/>
      <c r="HBL444" s="142"/>
      <c r="HBM444" s="142"/>
      <c r="HBN444" s="142"/>
      <c r="HBO444" s="142"/>
      <c r="HBP444" s="142"/>
      <c r="HBQ444" s="142"/>
      <c r="HBR444" s="142"/>
      <c r="HBS444" s="142"/>
      <c r="HBT444" s="142"/>
      <c r="HBU444" s="142"/>
      <c r="HBV444" s="142"/>
      <c r="HBW444" s="142"/>
      <c r="HBX444" s="142"/>
      <c r="HBY444" s="142"/>
      <c r="HBZ444" s="142"/>
      <c r="HCA444" s="142"/>
      <c r="HCB444" s="142"/>
      <c r="HCC444" s="142"/>
      <c r="HCD444" s="142"/>
      <c r="HCE444" s="142"/>
      <c r="HCF444" s="142"/>
      <c r="HCG444" s="142"/>
      <c r="HCH444" s="142"/>
      <c r="HCI444" s="142"/>
      <c r="HCJ444" s="142"/>
      <c r="HCK444" s="142"/>
      <c r="HCL444" s="142"/>
      <c r="HCM444" s="142"/>
      <c r="HCN444" s="142"/>
      <c r="HCO444" s="142"/>
      <c r="HCP444" s="142"/>
      <c r="HCQ444" s="142"/>
      <c r="HCR444" s="142"/>
      <c r="HCS444" s="142"/>
      <c r="HCT444" s="142"/>
      <c r="HCU444" s="142"/>
      <c r="HCV444" s="142"/>
      <c r="HCW444" s="142"/>
      <c r="HCX444" s="142"/>
      <c r="HCY444" s="142"/>
      <c r="HCZ444" s="142"/>
      <c r="HDA444" s="142"/>
      <c r="HDB444" s="142"/>
      <c r="HDC444" s="142"/>
      <c r="HDD444" s="142"/>
      <c r="HDE444" s="142"/>
      <c r="HDF444" s="142"/>
      <c r="HDG444" s="142"/>
      <c r="HDH444" s="142"/>
      <c r="HDI444" s="142"/>
      <c r="HDJ444" s="142"/>
      <c r="HDK444" s="142"/>
      <c r="HDL444" s="142"/>
      <c r="HDM444" s="142"/>
      <c r="HDN444" s="142"/>
      <c r="HDO444" s="142"/>
      <c r="HDP444" s="142"/>
      <c r="HDQ444" s="142"/>
      <c r="HDR444" s="142"/>
      <c r="HDS444" s="142"/>
      <c r="HDT444" s="142"/>
      <c r="HDU444" s="142"/>
      <c r="HDV444" s="142"/>
      <c r="HDW444" s="142"/>
      <c r="HDX444" s="142"/>
      <c r="HDY444" s="142"/>
      <c r="HDZ444" s="142"/>
      <c r="HEA444" s="142"/>
      <c r="HEB444" s="142"/>
      <c r="HEC444" s="142"/>
      <c r="HED444" s="142"/>
      <c r="HEE444" s="142"/>
      <c r="HEF444" s="142"/>
      <c r="HEG444" s="142"/>
      <c r="HEH444" s="142"/>
      <c r="HEI444" s="142"/>
      <c r="HEJ444" s="142"/>
      <c r="HEK444" s="142"/>
      <c r="HEL444" s="142"/>
      <c r="HEM444" s="142"/>
      <c r="HEN444" s="142"/>
      <c r="HEO444" s="142"/>
      <c r="HEP444" s="142"/>
      <c r="HEQ444" s="142"/>
      <c r="HER444" s="142"/>
      <c r="HES444" s="142"/>
      <c r="HET444" s="142"/>
      <c r="HEU444" s="142"/>
      <c r="HEV444" s="142"/>
      <c r="HEW444" s="142"/>
      <c r="HEX444" s="142"/>
      <c r="HEY444" s="142"/>
      <c r="HEZ444" s="142"/>
      <c r="HFA444" s="142"/>
      <c r="HFB444" s="142"/>
      <c r="HFC444" s="142"/>
      <c r="HFD444" s="142"/>
      <c r="HFE444" s="142"/>
      <c r="HFF444" s="142"/>
      <c r="HFG444" s="142"/>
      <c r="HFH444" s="142"/>
      <c r="HFI444" s="142"/>
      <c r="HFJ444" s="142"/>
      <c r="HFK444" s="142"/>
      <c r="HFL444" s="142"/>
      <c r="HFM444" s="142"/>
      <c r="HFN444" s="142"/>
      <c r="HFO444" s="142"/>
      <c r="HFP444" s="142"/>
      <c r="HFQ444" s="142"/>
      <c r="HFR444" s="142"/>
      <c r="HFS444" s="142"/>
      <c r="HFT444" s="142"/>
      <c r="HFU444" s="142"/>
      <c r="HFV444" s="142"/>
      <c r="HFW444" s="142"/>
      <c r="HFX444" s="142"/>
      <c r="HFY444" s="142"/>
      <c r="HFZ444" s="142"/>
      <c r="HGA444" s="142"/>
      <c r="HGB444" s="142"/>
      <c r="HGC444" s="142"/>
      <c r="HGD444" s="142"/>
      <c r="HGE444" s="142"/>
      <c r="HGF444" s="142"/>
      <c r="HGG444" s="142"/>
      <c r="HGH444" s="142"/>
      <c r="HGI444" s="142"/>
      <c r="HGJ444" s="142"/>
      <c r="HGK444" s="142"/>
      <c r="HGL444" s="142"/>
      <c r="HGM444" s="142"/>
      <c r="HGN444" s="142"/>
      <c r="HGO444" s="142"/>
      <c r="HGP444" s="142"/>
      <c r="HGQ444" s="142"/>
      <c r="HGR444" s="142"/>
      <c r="HGS444" s="142"/>
      <c r="HGT444" s="142"/>
      <c r="HGU444" s="142"/>
      <c r="HGV444" s="142"/>
      <c r="HGW444" s="142"/>
      <c r="HGX444" s="142"/>
      <c r="HGY444" s="142"/>
      <c r="HGZ444" s="142"/>
      <c r="HHA444" s="142"/>
      <c r="HHB444" s="142"/>
      <c r="HHC444" s="142"/>
      <c r="HHD444" s="142"/>
      <c r="HHE444" s="142"/>
      <c r="HHF444" s="142"/>
      <c r="HHG444" s="142"/>
      <c r="HHH444" s="142"/>
      <c r="HHI444" s="142"/>
      <c r="HHJ444" s="142"/>
      <c r="HHK444" s="142"/>
      <c r="HHL444" s="142"/>
      <c r="HHM444" s="142"/>
      <c r="HHN444" s="142"/>
      <c r="HHO444" s="142"/>
      <c r="HHP444" s="142"/>
      <c r="HHQ444" s="142"/>
      <c r="HHR444" s="142"/>
      <c r="HHS444" s="142"/>
      <c r="HHT444" s="142"/>
      <c r="HHU444" s="142"/>
      <c r="HHV444" s="142"/>
      <c r="HHW444" s="142"/>
      <c r="HHX444" s="142"/>
      <c r="HHY444" s="142"/>
      <c r="HHZ444" s="142"/>
      <c r="HIA444" s="142"/>
      <c r="HIB444" s="142"/>
      <c r="HIC444" s="142"/>
      <c r="HID444" s="142"/>
      <c r="HIE444" s="142"/>
      <c r="HIF444" s="142"/>
      <c r="HIG444" s="142"/>
      <c r="HIH444" s="142"/>
      <c r="HII444" s="142"/>
      <c r="HIJ444" s="142"/>
      <c r="HIK444" s="142"/>
      <c r="HIL444" s="142"/>
      <c r="HIM444" s="142"/>
      <c r="HIN444" s="142"/>
      <c r="HIO444" s="142"/>
      <c r="HIP444" s="142"/>
      <c r="HIQ444" s="142"/>
      <c r="HIR444" s="142"/>
      <c r="HIS444" s="142"/>
      <c r="HIT444" s="142"/>
      <c r="HIU444" s="142"/>
      <c r="HIV444" s="142"/>
      <c r="HIW444" s="142"/>
      <c r="HIX444" s="142"/>
      <c r="HIY444" s="142"/>
      <c r="HIZ444" s="142"/>
      <c r="HJA444" s="142"/>
      <c r="HJB444" s="142"/>
      <c r="HJC444" s="142"/>
      <c r="HJD444" s="142"/>
      <c r="HJE444" s="142"/>
      <c r="HJF444" s="142"/>
      <c r="HJG444" s="142"/>
      <c r="HJH444" s="142"/>
      <c r="HJI444" s="142"/>
      <c r="HJJ444" s="142"/>
      <c r="HJK444" s="142"/>
      <c r="HJL444" s="142"/>
      <c r="HJM444" s="142"/>
      <c r="HJN444" s="142"/>
      <c r="HJO444" s="142"/>
      <c r="HJP444" s="142"/>
      <c r="HJQ444" s="142"/>
      <c r="HJR444" s="142"/>
      <c r="HJS444" s="142"/>
      <c r="HJT444" s="142"/>
      <c r="HJU444" s="142"/>
      <c r="HJV444" s="142"/>
      <c r="HJW444" s="142"/>
      <c r="HJX444" s="142"/>
      <c r="HJY444" s="142"/>
      <c r="HJZ444" s="142"/>
      <c r="HKA444" s="142"/>
      <c r="HKB444" s="142"/>
      <c r="HKC444" s="142"/>
      <c r="HKD444" s="142"/>
      <c r="HKE444" s="142"/>
      <c r="HKF444" s="142"/>
      <c r="HKG444" s="142"/>
      <c r="HKH444" s="142"/>
      <c r="HKI444" s="142"/>
      <c r="HKJ444" s="142"/>
      <c r="HKK444" s="142"/>
      <c r="HKL444" s="142"/>
      <c r="HKM444" s="142"/>
      <c r="HKN444" s="142"/>
      <c r="HKO444" s="142"/>
      <c r="HKP444" s="142"/>
      <c r="HKQ444" s="142"/>
      <c r="HKR444" s="142"/>
      <c r="HKS444" s="142"/>
      <c r="HKT444" s="142"/>
      <c r="HKU444" s="142"/>
      <c r="HKV444" s="142"/>
      <c r="HKW444" s="142"/>
      <c r="HKX444" s="142"/>
      <c r="HKY444" s="142"/>
      <c r="HKZ444" s="142"/>
      <c r="HLA444" s="142"/>
      <c r="HLB444" s="142"/>
      <c r="HLC444" s="142"/>
      <c r="HLD444" s="142"/>
      <c r="HLE444" s="142"/>
      <c r="HLF444" s="142"/>
      <c r="HLG444" s="142"/>
      <c r="HLH444" s="142"/>
      <c r="HLI444" s="142"/>
      <c r="HLJ444" s="142"/>
      <c r="HLK444" s="142"/>
      <c r="HLL444" s="142"/>
      <c r="HLM444" s="142"/>
      <c r="HLN444" s="142"/>
      <c r="HLO444" s="142"/>
      <c r="HLP444" s="142"/>
      <c r="HLQ444" s="142"/>
      <c r="HLR444" s="142"/>
      <c r="HLS444" s="142"/>
      <c r="HLT444" s="142"/>
      <c r="HLU444" s="142"/>
      <c r="HLV444" s="142"/>
      <c r="HLW444" s="142"/>
      <c r="HLX444" s="142"/>
      <c r="HLY444" s="142"/>
      <c r="HLZ444" s="142"/>
      <c r="HMA444" s="142"/>
      <c r="HMB444" s="142"/>
      <c r="HMC444" s="142"/>
      <c r="HMD444" s="142"/>
      <c r="HME444" s="142"/>
      <c r="HMF444" s="142"/>
      <c r="HMG444" s="142"/>
      <c r="HMH444" s="142"/>
      <c r="HMI444" s="142"/>
      <c r="HMJ444" s="142"/>
      <c r="HMK444" s="142"/>
      <c r="HML444" s="142"/>
      <c r="HMM444" s="142"/>
      <c r="HMN444" s="142"/>
      <c r="HMO444" s="142"/>
      <c r="HMP444" s="142"/>
      <c r="HMQ444" s="142"/>
      <c r="HMR444" s="142"/>
      <c r="HMS444" s="142"/>
      <c r="HMT444" s="142"/>
      <c r="HMU444" s="142"/>
      <c r="HMV444" s="142"/>
      <c r="HMW444" s="142"/>
      <c r="HMX444" s="142"/>
      <c r="HMY444" s="142"/>
      <c r="HMZ444" s="142"/>
      <c r="HNA444" s="142"/>
      <c r="HNB444" s="142"/>
      <c r="HNC444" s="142"/>
      <c r="HND444" s="142"/>
      <c r="HNE444" s="142"/>
      <c r="HNF444" s="142"/>
      <c r="HNG444" s="142"/>
      <c r="HNH444" s="142"/>
      <c r="HNI444" s="142"/>
      <c r="HNJ444" s="142"/>
      <c r="HNK444" s="142"/>
      <c r="HNL444" s="142"/>
      <c r="HNM444" s="142"/>
      <c r="HNN444" s="142"/>
      <c r="HNO444" s="142"/>
      <c r="HNP444" s="142"/>
      <c r="HNQ444" s="142"/>
      <c r="HNR444" s="142"/>
      <c r="HNS444" s="142"/>
      <c r="HNT444" s="142"/>
      <c r="HNU444" s="142"/>
      <c r="HNV444" s="142"/>
      <c r="HNW444" s="142"/>
      <c r="HNX444" s="142"/>
      <c r="HNY444" s="142"/>
      <c r="HNZ444" s="142"/>
      <c r="HOA444" s="142"/>
      <c r="HOB444" s="142"/>
      <c r="HOC444" s="142"/>
      <c r="HOD444" s="142"/>
      <c r="HOE444" s="142"/>
      <c r="HOF444" s="142"/>
      <c r="HOG444" s="142"/>
      <c r="HOH444" s="142"/>
      <c r="HOI444" s="142"/>
      <c r="HOJ444" s="142"/>
      <c r="HOK444" s="142"/>
      <c r="HOL444" s="142"/>
      <c r="HOM444" s="142"/>
      <c r="HON444" s="142"/>
      <c r="HOO444" s="142"/>
      <c r="HOP444" s="142"/>
      <c r="HOQ444" s="142"/>
      <c r="HOR444" s="142"/>
      <c r="HOS444" s="142"/>
      <c r="HOT444" s="142"/>
      <c r="HOU444" s="142"/>
      <c r="HOV444" s="142"/>
      <c r="HOW444" s="142"/>
      <c r="HOX444" s="142"/>
      <c r="HOY444" s="142"/>
      <c r="HOZ444" s="142"/>
      <c r="HPA444" s="142"/>
      <c r="HPB444" s="142"/>
      <c r="HPC444" s="142"/>
      <c r="HPD444" s="142"/>
      <c r="HPE444" s="142"/>
      <c r="HPF444" s="142"/>
      <c r="HPG444" s="142"/>
      <c r="HPH444" s="142"/>
      <c r="HPI444" s="142"/>
      <c r="HPJ444" s="142"/>
      <c r="HPK444" s="142"/>
      <c r="HPL444" s="142"/>
      <c r="HPM444" s="142"/>
      <c r="HPN444" s="142"/>
      <c r="HPO444" s="142"/>
      <c r="HPP444" s="142"/>
      <c r="HPQ444" s="142"/>
      <c r="HPR444" s="142"/>
      <c r="HPS444" s="142"/>
      <c r="HPT444" s="142"/>
      <c r="HPU444" s="142"/>
      <c r="HPV444" s="142"/>
      <c r="HPW444" s="142"/>
      <c r="HPX444" s="142"/>
      <c r="HPY444" s="142"/>
      <c r="HPZ444" s="142"/>
      <c r="HQA444" s="142"/>
      <c r="HQB444" s="142"/>
      <c r="HQC444" s="142"/>
      <c r="HQD444" s="142"/>
      <c r="HQE444" s="142"/>
      <c r="HQF444" s="142"/>
      <c r="HQG444" s="142"/>
      <c r="HQH444" s="142"/>
      <c r="HQI444" s="142"/>
      <c r="HQJ444" s="142"/>
      <c r="HQK444" s="142"/>
      <c r="HQL444" s="142"/>
      <c r="HQM444" s="142"/>
      <c r="HQN444" s="142"/>
      <c r="HQO444" s="142"/>
      <c r="HQP444" s="142"/>
      <c r="HQQ444" s="142"/>
      <c r="HQR444" s="142"/>
      <c r="HQS444" s="142"/>
      <c r="HQT444" s="142"/>
      <c r="HQU444" s="142"/>
      <c r="HQV444" s="142"/>
      <c r="HQW444" s="142"/>
      <c r="HQX444" s="142"/>
      <c r="HQY444" s="142"/>
      <c r="HQZ444" s="142"/>
      <c r="HRA444" s="142"/>
      <c r="HRB444" s="142"/>
      <c r="HRC444" s="142"/>
      <c r="HRD444" s="142"/>
      <c r="HRE444" s="142"/>
      <c r="HRF444" s="142"/>
      <c r="HRG444" s="142"/>
      <c r="HRH444" s="142"/>
      <c r="HRI444" s="142"/>
      <c r="HRJ444" s="142"/>
      <c r="HRK444" s="142"/>
      <c r="HRL444" s="142"/>
      <c r="HRM444" s="142"/>
      <c r="HRN444" s="142"/>
      <c r="HRO444" s="142"/>
      <c r="HRP444" s="142"/>
      <c r="HRQ444" s="142"/>
      <c r="HRR444" s="142"/>
      <c r="HRS444" s="142"/>
      <c r="HRT444" s="142"/>
      <c r="HRU444" s="142"/>
      <c r="HRV444" s="142"/>
      <c r="HRW444" s="142"/>
      <c r="HRX444" s="142"/>
      <c r="HRY444" s="142"/>
      <c r="HRZ444" s="142"/>
      <c r="HSA444" s="142"/>
      <c r="HSB444" s="142"/>
      <c r="HSC444" s="142"/>
      <c r="HSD444" s="142"/>
      <c r="HSE444" s="142"/>
      <c r="HSF444" s="142"/>
      <c r="HSG444" s="142"/>
      <c r="HSH444" s="142"/>
      <c r="HSI444" s="142"/>
      <c r="HSJ444" s="142"/>
      <c r="HSK444" s="142"/>
      <c r="HSL444" s="142"/>
      <c r="HSM444" s="142"/>
      <c r="HSN444" s="142"/>
      <c r="HSO444" s="142"/>
      <c r="HSP444" s="142"/>
      <c r="HSQ444" s="142"/>
      <c r="HSR444" s="142"/>
      <c r="HSS444" s="142"/>
      <c r="HST444" s="142"/>
      <c r="HSU444" s="142"/>
      <c r="HSV444" s="142"/>
      <c r="HSW444" s="142"/>
      <c r="HSX444" s="142"/>
      <c r="HSY444" s="142"/>
      <c r="HSZ444" s="142"/>
      <c r="HTA444" s="142"/>
      <c r="HTB444" s="142"/>
      <c r="HTC444" s="142"/>
      <c r="HTD444" s="142"/>
      <c r="HTE444" s="142"/>
      <c r="HTF444" s="142"/>
      <c r="HTG444" s="142"/>
      <c r="HTH444" s="142"/>
      <c r="HTI444" s="142"/>
      <c r="HTJ444" s="142"/>
      <c r="HTK444" s="142"/>
      <c r="HTL444" s="142"/>
      <c r="HTM444" s="142"/>
      <c r="HTN444" s="142"/>
      <c r="HTO444" s="142"/>
      <c r="HTP444" s="142"/>
      <c r="HTQ444" s="142"/>
      <c r="HTR444" s="142"/>
      <c r="HTS444" s="142"/>
      <c r="HTT444" s="142"/>
      <c r="HTU444" s="142"/>
      <c r="HTV444" s="142"/>
      <c r="HTW444" s="142"/>
      <c r="HTX444" s="142"/>
      <c r="HTY444" s="142"/>
      <c r="HTZ444" s="142"/>
      <c r="HUA444" s="142"/>
      <c r="HUB444" s="142"/>
      <c r="HUC444" s="142"/>
      <c r="HUD444" s="142"/>
      <c r="HUE444" s="142"/>
      <c r="HUF444" s="142"/>
      <c r="HUG444" s="142"/>
      <c r="HUH444" s="142"/>
      <c r="HUI444" s="142"/>
      <c r="HUJ444" s="142"/>
      <c r="HUK444" s="142"/>
      <c r="HUL444" s="142"/>
      <c r="HUM444" s="142"/>
      <c r="HUN444" s="142"/>
      <c r="HUO444" s="142"/>
      <c r="HUP444" s="142"/>
      <c r="HUQ444" s="142"/>
      <c r="HUR444" s="142"/>
      <c r="HUS444" s="142"/>
      <c r="HUT444" s="142"/>
      <c r="HUU444" s="142"/>
      <c r="HUV444" s="142"/>
      <c r="HUW444" s="142"/>
      <c r="HUX444" s="142"/>
      <c r="HUY444" s="142"/>
      <c r="HUZ444" s="142"/>
      <c r="HVA444" s="142"/>
      <c r="HVB444" s="142"/>
      <c r="HVC444" s="142"/>
      <c r="HVD444" s="142"/>
      <c r="HVE444" s="142"/>
      <c r="HVF444" s="142"/>
      <c r="HVG444" s="142"/>
      <c r="HVH444" s="142"/>
      <c r="HVI444" s="142"/>
      <c r="HVJ444" s="142"/>
      <c r="HVK444" s="142"/>
      <c r="HVL444" s="142"/>
      <c r="HVM444" s="142"/>
      <c r="HVN444" s="142"/>
      <c r="HVO444" s="142"/>
      <c r="HVP444" s="142"/>
      <c r="HVQ444" s="142"/>
      <c r="HVR444" s="142"/>
      <c r="HVS444" s="142"/>
      <c r="HVT444" s="142"/>
      <c r="HVU444" s="142"/>
      <c r="HVV444" s="142"/>
      <c r="HVW444" s="142"/>
      <c r="HVX444" s="142"/>
      <c r="HVY444" s="142"/>
      <c r="HVZ444" s="142"/>
      <c r="HWA444" s="142"/>
      <c r="HWB444" s="142"/>
      <c r="HWC444" s="142"/>
      <c r="HWD444" s="142"/>
      <c r="HWE444" s="142"/>
      <c r="HWF444" s="142"/>
      <c r="HWG444" s="142"/>
      <c r="HWH444" s="142"/>
      <c r="HWI444" s="142"/>
      <c r="HWJ444" s="142"/>
      <c r="HWK444" s="142"/>
      <c r="HWL444" s="142"/>
      <c r="HWM444" s="142"/>
      <c r="HWN444" s="142"/>
      <c r="HWO444" s="142"/>
      <c r="HWP444" s="142"/>
      <c r="HWQ444" s="142"/>
      <c r="HWR444" s="142"/>
      <c r="HWS444" s="142"/>
      <c r="HWT444" s="142"/>
      <c r="HWU444" s="142"/>
      <c r="HWV444" s="142"/>
      <c r="HWW444" s="142"/>
      <c r="HWX444" s="142"/>
      <c r="HWY444" s="142"/>
      <c r="HWZ444" s="142"/>
      <c r="HXA444" s="142"/>
      <c r="HXB444" s="142"/>
      <c r="HXC444" s="142"/>
      <c r="HXD444" s="142"/>
      <c r="HXE444" s="142"/>
      <c r="HXF444" s="142"/>
      <c r="HXG444" s="142"/>
      <c r="HXH444" s="142"/>
      <c r="HXI444" s="142"/>
      <c r="HXJ444" s="142"/>
      <c r="HXK444" s="142"/>
      <c r="HXL444" s="142"/>
      <c r="HXM444" s="142"/>
      <c r="HXN444" s="142"/>
      <c r="HXO444" s="142"/>
      <c r="HXP444" s="142"/>
      <c r="HXQ444" s="142"/>
      <c r="HXR444" s="142"/>
      <c r="HXS444" s="142"/>
      <c r="HXT444" s="142"/>
      <c r="HXU444" s="142"/>
      <c r="HXV444" s="142"/>
      <c r="HXW444" s="142"/>
      <c r="HXX444" s="142"/>
      <c r="HXY444" s="142"/>
      <c r="HXZ444" s="142"/>
      <c r="HYA444" s="142"/>
      <c r="HYB444" s="142"/>
      <c r="HYC444" s="142"/>
      <c r="HYD444" s="142"/>
      <c r="HYE444" s="142"/>
      <c r="HYF444" s="142"/>
      <c r="HYG444" s="142"/>
      <c r="HYH444" s="142"/>
      <c r="HYI444" s="142"/>
      <c r="HYJ444" s="142"/>
      <c r="HYK444" s="142"/>
      <c r="HYL444" s="142"/>
      <c r="HYM444" s="142"/>
      <c r="HYN444" s="142"/>
      <c r="HYO444" s="142"/>
      <c r="HYP444" s="142"/>
      <c r="HYQ444" s="142"/>
      <c r="HYR444" s="142"/>
      <c r="HYS444" s="142"/>
      <c r="HYT444" s="142"/>
      <c r="HYU444" s="142"/>
      <c r="HYV444" s="142"/>
      <c r="HYW444" s="142"/>
      <c r="HYX444" s="142"/>
      <c r="HYY444" s="142"/>
      <c r="HYZ444" s="142"/>
      <c r="HZA444" s="142"/>
      <c r="HZB444" s="142"/>
      <c r="HZC444" s="142"/>
      <c r="HZD444" s="142"/>
      <c r="HZE444" s="142"/>
      <c r="HZF444" s="142"/>
      <c r="HZG444" s="142"/>
      <c r="HZH444" s="142"/>
      <c r="HZI444" s="142"/>
      <c r="HZJ444" s="142"/>
      <c r="HZK444" s="142"/>
      <c r="HZL444" s="142"/>
      <c r="HZM444" s="142"/>
      <c r="HZN444" s="142"/>
      <c r="HZO444" s="142"/>
      <c r="HZP444" s="142"/>
      <c r="HZQ444" s="142"/>
      <c r="HZR444" s="142"/>
      <c r="HZS444" s="142"/>
      <c r="HZT444" s="142"/>
      <c r="HZU444" s="142"/>
      <c r="HZV444" s="142"/>
      <c r="HZW444" s="142"/>
      <c r="HZX444" s="142"/>
      <c r="HZY444" s="142"/>
      <c r="HZZ444" s="142"/>
      <c r="IAA444" s="142"/>
      <c r="IAB444" s="142"/>
      <c r="IAC444" s="142"/>
      <c r="IAD444" s="142"/>
      <c r="IAE444" s="142"/>
      <c r="IAF444" s="142"/>
      <c r="IAG444" s="142"/>
      <c r="IAH444" s="142"/>
      <c r="IAI444" s="142"/>
      <c r="IAJ444" s="142"/>
      <c r="IAK444" s="142"/>
      <c r="IAL444" s="142"/>
      <c r="IAM444" s="142"/>
      <c r="IAN444" s="142"/>
      <c r="IAO444" s="142"/>
      <c r="IAP444" s="142"/>
      <c r="IAQ444" s="142"/>
      <c r="IAR444" s="142"/>
      <c r="IAS444" s="142"/>
      <c r="IAT444" s="142"/>
      <c r="IAU444" s="142"/>
      <c r="IAV444" s="142"/>
      <c r="IAW444" s="142"/>
      <c r="IAX444" s="142"/>
      <c r="IAY444" s="142"/>
      <c r="IAZ444" s="142"/>
      <c r="IBA444" s="142"/>
      <c r="IBB444" s="142"/>
      <c r="IBC444" s="142"/>
      <c r="IBD444" s="142"/>
      <c r="IBE444" s="142"/>
      <c r="IBF444" s="142"/>
      <c r="IBG444" s="142"/>
      <c r="IBH444" s="142"/>
      <c r="IBI444" s="142"/>
      <c r="IBJ444" s="142"/>
      <c r="IBK444" s="142"/>
      <c r="IBL444" s="142"/>
      <c r="IBM444" s="142"/>
      <c r="IBN444" s="142"/>
      <c r="IBO444" s="142"/>
      <c r="IBP444" s="142"/>
      <c r="IBQ444" s="142"/>
      <c r="IBR444" s="142"/>
      <c r="IBS444" s="142"/>
      <c r="IBT444" s="142"/>
      <c r="IBU444" s="142"/>
      <c r="IBV444" s="142"/>
      <c r="IBW444" s="142"/>
      <c r="IBX444" s="142"/>
      <c r="IBY444" s="142"/>
      <c r="IBZ444" s="142"/>
      <c r="ICA444" s="142"/>
      <c r="ICB444" s="142"/>
      <c r="ICC444" s="142"/>
      <c r="ICD444" s="142"/>
      <c r="ICE444" s="142"/>
      <c r="ICF444" s="142"/>
      <c r="ICG444" s="142"/>
      <c r="ICH444" s="142"/>
      <c r="ICI444" s="142"/>
      <c r="ICJ444" s="142"/>
      <c r="ICK444" s="142"/>
      <c r="ICL444" s="142"/>
      <c r="ICM444" s="142"/>
      <c r="ICN444" s="142"/>
      <c r="ICO444" s="142"/>
      <c r="ICP444" s="142"/>
      <c r="ICQ444" s="142"/>
      <c r="ICR444" s="142"/>
      <c r="ICS444" s="142"/>
      <c r="ICT444" s="142"/>
      <c r="ICU444" s="142"/>
      <c r="ICV444" s="142"/>
      <c r="ICW444" s="142"/>
      <c r="ICX444" s="142"/>
      <c r="ICY444" s="142"/>
      <c r="ICZ444" s="142"/>
      <c r="IDA444" s="142"/>
      <c r="IDB444" s="142"/>
      <c r="IDC444" s="142"/>
      <c r="IDD444" s="142"/>
      <c r="IDE444" s="142"/>
      <c r="IDF444" s="142"/>
      <c r="IDG444" s="142"/>
      <c r="IDH444" s="142"/>
      <c r="IDI444" s="142"/>
      <c r="IDJ444" s="142"/>
      <c r="IDK444" s="142"/>
      <c r="IDL444" s="142"/>
      <c r="IDM444" s="142"/>
      <c r="IDN444" s="142"/>
      <c r="IDO444" s="142"/>
      <c r="IDP444" s="142"/>
      <c r="IDQ444" s="142"/>
      <c r="IDR444" s="142"/>
      <c r="IDS444" s="142"/>
      <c r="IDT444" s="142"/>
      <c r="IDU444" s="142"/>
      <c r="IDV444" s="142"/>
      <c r="IDW444" s="142"/>
      <c r="IDX444" s="142"/>
      <c r="IDY444" s="142"/>
      <c r="IDZ444" s="142"/>
      <c r="IEA444" s="142"/>
      <c r="IEB444" s="142"/>
      <c r="IEC444" s="142"/>
      <c r="IED444" s="142"/>
      <c r="IEE444" s="142"/>
      <c r="IEF444" s="142"/>
      <c r="IEG444" s="142"/>
      <c r="IEH444" s="142"/>
      <c r="IEI444" s="142"/>
      <c r="IEJ444" s="142"/>
      <c r="IEK444" s="142"/>
      <c r="IEL444" s="142"/>
      <c r="IEM444" s="142"/>
      <c r="IEN444" s="142"/>
      <c r="IEO444" s="142"/>
      <c r="IEP444" s="142"/>
      <c r="IEQ444" s="142"/>
      <c r="IER444" s="142"/>
      <c r="IES444" s="142"/>
      <c r="IET444" s="142"/>
      <c r="IEU444" s="142"/>
      <c r="IEV444" s="142"/>
      <c r="IEW444" s="142"/>
      <c r="IEX444" s="142"/>
      <c r="IEY444" s="142"/>
      <c r="IEZ444" s="142"/>
      <c r="IFA444" s="142"/>
      <c r="IFB444" s="142"/>
      <c r="IFC444" s="142"/>
      <c r="IFD444" s="142"/>
      <c r="IFE444" s="142"/>
      <c r="IFF444" s="142"/>
      <c r="IFG444" s="142"/>
      <c r="IFH444" s="142"/>
      <c r="IFI444" s="142"/>
      <c r="IFJ444" s="142"/>
      <c r="IFK444" s="142"/>
      <c r="IFL444" s="142"/>
      <c r="IFM444" s="142"/>
      <c r="IFN444" s="142"/>
      <c r="IFO444" s="142"/>
      <c r="IFP444" s="142"/>
      <c r="IFQ444" s="142"/>
      <c r="IFR444" s="142"/>
      <c r="IFS444" s="142"/>
      <c r="IFT444" s="142"/>
      <c r="IFU444" s="142"/>
      <c r="IFV444" s="142"/>
      <c r="IFW444" s="142"/>
      <c r="IFX444" s="142"/>
      <c r="IFY444" s="142"/>
      <c r="IFZ444" s="142"/>
      <c r="IGA444" s="142"/>
      <c r="IGB444" s="142"/>
      <c r="IGC444" s="142"/>
      <c r="IGD444" s="142"/>
      <c r="IGE444" s="142"/>
      <c r="IGF444" s="142"/>
      <c r="IGG444" s="142"/>
      <c r="IGH444" s="142"/>
      <c r="IGI444" s="142"/>
      <c r="IGJ444" s="142"/>
      <c r="IGK444" s="142"/>
      <c r="IGL444" s="142"/>
      <c r="IGM444" s="142"/>
      <c r="IGN444" s="142"/>
      <c r="IGO444" s="142"/>
      <c r="IGP444" s="142"/>
      <c r="IGQ444" s="142"/>
      <c r="IGR444" s="142"/>
      <c r="IGS444" s="142"/>
      <c r="IGT444" s="142"/>
      <c r="IGU444" s="142"/>
      <c r="IGV444" s="142"/>
      <c r="IGW444" s="142"/>
      <c r="IGX444" s="142"/>
      <c r="IGY444" s="142"/>
      <c r="IGZ444" s="142"/>
      <c r="IHA444" s="142"/>
      <c r="IHB444" s="142"/>
      <c r="IHC444" s="142"/>
      <c r="IHD444" s="142"/>
      <c r="IHE444" s="142"/>
      <c r="IHF444" s="142"/>
      <c r="IHG444" s="142"/>
      <c r="IHH444" s="142"/>
      <c r="IHI444" s="142"/>
      <c r="IHJ444" s="142"/>
      <c r="IHK444" s="142"/>
      <c r="IHL444" s="142"/>
      <c r="IHM444" s="142"/>
      <c r="IHN444" s="142"/>
      <c r="IHO444" s="142"/>
      <c r="IHP444" s="142"/>
      <c r="IHQ444" s="142"/>
      <c r="IHR444" s="142"/>
      <c r="IHS444" s="142"/>
      <c r="IHT444" s="142"/>
      <c r="IHU444" s="142"/>
      <c r="IHV444" s="142"/>
      <c r="IHW444" s="142"/>
      <c r="IHX444" s="142"/>
      <c r="IHY444" s="142"/>
      <c r="IHZ444" s="142"/>
      <c r="IIA444" s="142"/>
      <c r="IIB444" s="142"/>
      <c r="IIC444" s="142"/>
      <c r="IID444" s="142"/>
      <c r="IIE444" s="142"/>
      <c r="IIF444" s="142"/>
      <c r="IIG444" s="142"/>
      <c r="IIH444" s="142"/>
      <c r="III444" s="142"/>
      <c r="IIJ444" s="142"/>
      <c r="IIK444" s="142"/>
      <c r="IIL444" s="142"/>
      <c r="IIM444" s="142"/>
      <c r="IIN444" s="142"/>
      <c r="IIO444" s="142"/>
      <c r="IIP444" s="142"/>
      <c r="IIQ444" s="142"/>
      <c r="IIR444" s="142"/>
      <c r="IIS444" s="142"/>
      <c r="IIT444" s="142"/>
      <c r="IIU444" s="142"/>
      <c r="IIV444" s="142"/>
      <c r="IIW444" s="142"/>
      <c r="IIX444" s="142"/>
      <c r="IIY444" s="142"/>
      <c r="IIZ444" s="142"/>
      <c r="IJA444" s="142"/>
      <c r="IJB444" s="142"/>
      <c r="IJC444" s="142"/>
      <c r="IJD444" s="142"/>
      <c r="IJE444" s="142"/>
      <c r="IJF444" s="142"/>
      <c r="IJG444" s="142"/>
      <c r="IJH444" s="142"/>
      <c r="IJI444" s="142"/>
      <c r="IJJ444" s="142"/>
      <c r="IJK444" s="142"/>
      <c r="IJL444" s="142"/>
      <c r="IJM444" s="142"/>
      <c r="IJN444" s="142"/>
      <c r="IJO444" s="142"/>
      <c r="IJP444" s="142"/>
      <c r="IJQ444" s="142"/>
      <c r="IJR444" s="142"/>
      <c r="IJS444" s="142"/>
      <c r="IJT444" s="142"/>
      <c r="IJU444" s="142"/>
      <c r="IJV444" s="142"/>
      <c r="IJW444" s="142"/>
      <c r="IJX444" s="142"/>
      <c r="IJY444" s="142"/>
      <c r="IJZ444" s="142"/>
      <c r="IKA444" s="142"/>
      <c r="IKB444" s="142"/>
      <c r="IKC444" s="142"/>
      <c r="IKD444" s="142"/>
      <c r="IKE444" s="142"/>
      <c r="IKF444" s="142"/>
      <c r="IKG444" s="142"/>
      <c r="IKH444" s="142"/>
      <c r="IKI444" s="142"/>
      <c r="IKJ444" s="142"/>
      <c r="IKK444" s="142"/>
      <c r="IKL444" s="142"/>
      <c r="IKM444" s="142"/>
      <c r="IKN444" s="142"/>
      <c r="IKO444" s="142"/>
      <c r="IKP444" s="142"/>
      <c r="IKQ444" s="142"/>
      <c r="IKR444" s="142"/>
      <c r="IKS444" s="142"/>
      <c r="IKT444" s="142"/>
      <c r="IKU444" s="142"/>
      <c r="IKV444" s="142"/>
      <c r="IKW444" s="142"/>
      <c r="IKX444" s="142"/>
      <c r="IKY444" s="142"/>
      <c r="IKZ444" s="142"/>
      <c r="ILA444" s="142"/>
      <c r="ILB444" s="142"/>
      <c r="ILC444" s="142"/>
      <c r="ILD444" s="142"/>
      <c r="ILE444" s="142"/>
      <c r="ILF444" s="142"/>
      <c r="ILG444" s="142"/>
      <c r="ILH444" s="142"/>
      <c r="ILI444" s="142"/>
      <c r="ILJ444" s="142"/>
      <c r="ILK444" s="142"/>
      <c r="ILL444" s="142"/>
      <c r="ILM444" s="142"/>
      <c r="ILN444" s="142"/>
      <c r="ILO444" s="142"/>
      <c r="ILP444" s="142"/>
      <c r="ILQ444" s="142"/>
      <c r="ILR444" s="142"/>
      <c r="ILS444" s="142"/>
      <c r="ILT444" s="142"/>
      <c r="ILU444" s="142"/>
      <c r="ILV444" s="142"/>
      <c r="ILW444" s="142"/>
      <c r="ILX444" s="142"/>
      <c r="ILY444" s="142"/>
      <c r="ILZ444" s="142"/>
      <c r="IMA444" s="142"/>
      <c r="IMB444" s="142"/>
      <c r="IMC444" s="142"/>
      <c r="IMD444" s="142"/>
      <c r="IME444" s="142"/>
      <c r="IMF444" s="142"/>
      <c r="IMG444" s="142"/>
      <c r="IMH444" s="142"/>
      <c r="IMI444" s="142"/>
      <c r="IMJ444" s="142"/>
      <c r="IMK444" s="142"/>
      <c r="IML444" s="142"/>
      <c r="IMM444" s="142"/>
      <c r="IMN444" s="142"/>
      <c r="IMO444" s="142"/>
      <c r="IMP444" s="142"/>
      <c r="IMQ444" s="142"/>
      <c r="IMR444" s="142"/>
      <c r="IMS444" s="142"/>
      <c r="IMT444" s="142"/>
      <c r="IMU444" s="142"/>
      <c r="IMV444" s="142"/>
      <c r="IMW444" s="142"/>
      <c r="IMX444" s="142"/>
      <c r="IMY444" s="142"/>
      <c r="IMZ444" s="142"/>
      <c r="INA444" s="142"/>
      <c r="INB444" s="142"/>
      <c r="INC444" s="142"/>
      <c r="IND444" s="142"/>
      <c r="INE444" s="142"/>
      <c r="INF444" s="142"/>
      <c r="ING444" s="142"/>
      <c r="INH444" s="142"/>
      <c r="INI444" s="142"/>
      <c r="INJ444" s="142"/>
      <c r="INK444" s="142"/>
      <c r="INL444" s="142"/>
      <c r="INM444" s="142"/>
      <c r="INN444" s="142"/>
      <c r="INO444" s="142"/>
      <c r="INP444" s="142"/>
      <c r="INQ444" s="142"/>
      <c r="INR444" s="142"/>
      <c r="INS444" s="142"/>
      <c r="INT444" s="142"/>
      <c r="INU444" s="142"/>
      <c r="INV444" s="142"/>
      <c r="INW444" s="142"/>
      <c r="INX444" s="142"/>
      <c r="INY444" s="142"/>
      <c r="INZ444" s="142"/>
      <c r="IOA444" s="142"/>
      <c r="IOB444" s="142"/>
      <c r="IOC444" s="142"/>
      <c r="IOD444" s="142"/>
      <c r="IOE444" s="142"/>
      <c r="IOF444" s="142"/>
      <c r="IOG444" s="142"/>
      <c r="IOH444" s="142"/>
      <c r="IOI444" s="142"/>
      <c r="IOJ444" s="142"/>
      <c r="IOK444" s="142"/>
      <c r="IOL444" s="142"/>
      <c r="IOM444" s="142"/>
      <c r="ION444" s="142"/>
      <c r="IOO444" s="142"/>
      <c r="IOP444" s="142"/>
      <c r="IOQ444" s="142"/>
      <c r="IOR444" s="142"/>
      <c r="IOS444" s="142"/>
      <c r="IOT444" s="142"/>
      <c r="IOU444" s="142"/>
      <c r="IOV444" s="142"/>
      <c r="IOW444" s="142"/>
      <c r="IOX444" s="142"/>
      <c r="IOY444" s="142"/>
      <c r="IOZ444" s="142"/>
      <c r="IPA444" s="142"/>
      <c r="IPB444" s="142"/>
      <c r="IPC444" s="142"/>
      <c r="IPD444" s="142"/>
      <c r="IPE444" s="142"/>
      <c r="IPF444" s="142"/>
      <c r="IPG444" s="142"/>
      <c r="IPH444" s="142"/>
      <c r="IPI444" s="142"/>
      <c r="IPJ444" s="142"/>
      <c r="IPK444" s="142"/>
      <c r="IPL444" s="142"/>
      <c r="IPM444" s="142"/>
      <c r="IPN444" s="142"/>
      <c r="IPO444" s="142"/>
      <c r="IPP444" s="142"/>
      <c r="IPQ444" s="142"/>
      <c r="IPR444" s="142"/>
      <c r="IPS444" s="142"/>
      <c r="IPT444" s="142"/>
      <c r="IPU444" s="142"/>
      <c r="IPV444" s="142"/>
      <c r="IPW444" s="142"/>
      <c r="IPX444" s="142"/>
      <c r="IPY444" s="142"/>
      <c r="IPZ444" s="142"/>
      <c r="IQA444" s="142"/>
      <c r="IQB444" s="142"/>
      <c r="IQC444" s="142"/>
      <c r="IQD444" s="142"/>
      <c r="IQE444" s="142"/>
      <c r="IQF444" s="142"/>
      <c r="IQG444" s="142"/>
      <c r="IQH444" s="142"/>
      <c r="IQI444" s="142"/>
      <c r="IQJ444" s="142"/>
      <c r="IQK444" s="142"/>
      <c r="IQL444" s="142"/>
      <c r="IQM444" s="142"/>
      <c r="IQN444" s="142"/>
      <c r="IQO444" s="142"/>
      <c r="IQP444" s="142"/>
      <c r="IQQ444" s="142"/>
      <c r="IQR444" s="142"/>
      <c r="IQS444" s="142"/>
      <c r="IQT444" s="142"/>
      <c r="IQU444" s="142"/>
      <c r="IQV444" s="142"/>
      <c r="IQW444" s="142"/>
      <c r="IQX444" s="142"/>
      <c r="IQY444" s="142"/>
      <c r="IQZ444" s="142"/>
      <c r="IRA444" s="142"/>
      <c r="IRB444" s="142"/>
      <c r="IRC444" s="142"/>
      <c r="IRD444" s="142"/>
      <c r="IRE444" s="142"/>
      <c r="IRF444" s="142"/>
      <c r="IRG444" s="142"/>
      <c r="IRH444" s="142"/>
      <c r="IRI444" s="142"/>
      <c r="IRJ444" s="142"/>
      <c r="IRK444" s="142"/>
      <c r="IRL444" s="142"/>
      <c r="IRM444" s="142"/>
      <c r="IRN444" s="142"/>
      <c r="IRO444" s="142"/>
      <c r="IRP444" s="142"/>
      <c r="IRQ444" s="142"/>
      <c r="IRR444" s="142"/>
      <c r="IRS444" s="142"/>
      <c r="IRT444" s="142"/>
      <c r="IRU444" s="142"/>
      <c r="IRV444" s="142"/>
      <c r="IRW444" s="142"/>
      <c r="IRX444" s="142"/>
      <c r="IRY444" s="142"/>
      <c r="IRZ444" s="142"/>
      <c r="ISA444" s="142"/>
      <c r="ISB444" s="142"/>
      <c r="ISC444" s="142"/>
      <c r="ISD444" s="142"/>
      <c r="ISE444" s="142"/>
      <c r="ISF444" s="142"/>
      <c r="ISG444" s="142"/>
      <c r="ISH444" s="142"/>
      <c r="ISI444" s="142"/>
      <c r="ISJ444" s="142"/>
      <c r="ISK444" s="142"/>
      <c r="ISL444" s="142"/>
      <c r="ISM444" s="142"/>
      <c r="ISN444" s="142"/>
      <c r="ISO444" s="142"/>
      <c r="ISP444" s="142"/>
      <c r="ISQ444" s="142"/>
      <c r="ISR444" s="142"/>
      <c r="ISS444" s="142"/>
      <c r="IST444" s="142"/>
      <c r="ISU444" s="142"/>
      <c r="ISV444" s="142"/>
      <c r="ISW444" s="142"/>
      <c r="ISX444" s="142"/>
      <c r="ISY444" s="142"/>
      <c r="ISZ444" s="142"/>
      <c r="ITA444" s="142"/>
      <c r="ITB444" s="142"/>
      <c r="ITC444" s="142"/>
      <c r="ITD444" s="142"/>
      <c r="ITE444" s="142"/>
      <c r="ITF444" s="142"/>
      <c r="ITG444" s="142"/>
      <c r="ITH444" s="142"/>
      <c r="ITI444" s="142"/>
      <c r="ITJ444" s="142"/>
      <c r="ITK444" s="142"/>
      <c r="ITL444" s="142"/>
      <c r="ITM444" s="142"/>
      <c r="ITN444" s="142"/>
      <c r="ITO444" s="142"/>
      <c r="ITP444" s="142"/>
      <c r="ITQ444" s="142"/>
      <c r="ITR444" s="142"/>
      <c r="ITS444" s="142"/>
      <c r="ITT444" s="142"/>
      <c r="ITU444" s="142"/>
      <c r="ITV444" s="142"/>
      <c r="ITW444" s="142"/>
      <c r="ITX444" s="142"/>
      <c r="ITY444" s="142"/>
      <c r="ITZ444" s="142"/>
      <c r="IUA444" s="142"/>
      <c r="IUB444" s="142"/>
      <c r="IUC444" s="142"/>
      <c r="IUD444" s="142"/>
      <c r="IUE444" s="142"/>
      <c r="IUF444" s="142"/>
      <c r="IUG444" s="142"/>
      <c r="IUH444" s="142"/>
      <c r="IUI444" s="142"/>
      <c r="IUJ444" s="142"/>
      <c r="IUK444" s="142"/>
      <c r="IUL444" s="142"/>
      <c r="IUM444" s="142"/>
      <c r="IUN444" s="142"/>
      <c r="IUO444" s="142"/>
      <c r="IUP444" s="142"/>
      <c r="IUQ444" s="142"/>
      <c r="IUR444" s="142"/>
      <c r="IUS444" s="142"/>
      <c r="IUT444" s="142"/>
      <c r="IUU444" s="142"/>
      <c r="IUV444" s="142"/>
      <c r="IUW444" s="142"/>
      <c r="IUX444" s="142"/>
      <c r="IUY444" s="142"/>
      <c r="IUZ444" s="142"/>
      <c r="IVA444" s="142"/>
      <c r="IVB444" s="142"/>
      <c r="IVC444" s="142"/>
      <c r="IVD444" s="142"/>
      <c r="IVE444" s="142"/>
      <c r="IVF444" s="142"/>
      <c r="IVG444" s="142"/>
      <c r="IVH444" s="142"/>
      <c r="IVI444" s="142"/>
      <c r="IVJ444" s="142"/>
      <c r="IVK444" s="142"/>
      <c r="IVL444" s="142"/>
      <c r="IVM444" s="142"/>
      <c r="IVN444" s="142"/>
      <c r="IVO444" s="142"/>
      <c r="IVP444" s="142"/>
      <c r="IVQ444" s="142"/>
      <c r="IVR444" s="142"/>
      <c r="IVS444" s="142"/>
      <c r="IVT444" s="142"/>
      <c r="IVU444" s="142"/>
      <c r="IVV444" s="142"/>
      <c r="IVW444" s="142"/>
      <c r="IVX444" s="142"/>
      <c r="IVY444" s="142"/>
      <c r="IVZ444" s="142"/>
      <c r="IWA444" s="142"/>
      <c r="IWB444" s="142"/>
      <c r="IWC444" s="142"/>
      <c r="IWD444" s="142"/>
      <c r="IWE444" s="142"/>
      <c r="IWF444" s="142"/>
      <c r="IWG444" s="142"/>
      <c r="IWH444" s="142"/>
      <c r="IWI444" s="142"/>
      <c r="IWJ444" s="142"/>
      <c r="IWK444" s="142"/>
      <c r="IWL444" s="142"/>
      <c r="IWM444" s="142"/>
      <c r="IWN444" s="142"/>
      <c r="IWO444" s="142"/>
      <c r="IWP444" s="142"/>
      <c r="IWQ444" s="142"/>
      <c r="IWR444" s="142"/>
      <c r="IWS444" s="142"/>
      <c r="IWT444" s="142"/>
      <c r="IWU444" s="142"/>
      <c r="IWV444" s="142"/>
      <c r="IWW444" s="142"/>
      <c r="IWX444" s="142"/>
      <c r="IWY444" s="142"/>
      <c r="IWZ444" s="142"/>
      <c r="IXA444" s="142"/>
      <c r="IXB444" s="142"/>
      <c r="IXC444" s="142"/>
      <c r="IXD444" s="142"/>
      <c r="IXE444" s="142"/>
      <c r="IXF444" s="142"/>
      <c r="IXG444" s="142"/>
      <c r="IXH444" s="142"/>
      <c r="IXI444" s="142"/>
      <c r="IXJ444" s="142"/>
      <c r="IXK444" s="142"/>
      <c r="IXL444" s="142"/>
      <c r="IXM444" s="142"/>
      <c r="IXN444" s="142"/>
      <c r="IXO444" s="142"/>
      <c r="IXP444" s="142"/>
      <c r="IXQ444" s="142"/>
      <c r="IXR444" s="142"/>
      <c r="IXS444" s="142"/>
      <c r="IXT444" s="142"/>
      <c r="IXU444" s="142"/>
      <c r="IXV444" s="142"/>
      <c r="IXW444" s="142"/>
      <c r="IXX444" s="142"/>
      <c r="IXY444" s="142"/>
      <c r="IXZ444" s="142"/>
      <c r="IYA444" s="142"/>
      <c r="IYB444" s="142"/>
      <c r="IYC444" s="142"/>
      <c r="IYD444" s="142"/>
      <c r="IYE444" s="142"/>
      <c r="IYF444" s="142"/>
      <c r="IYG444" s="142"/>
      <c r="IYH444" s="142"/>
      <c r="IYI444" s="142"/>
      <c r="IYJ444" s="142"/>
      <c r="IYK444" s="142"/>
      <c r="IYL444" s="142"/>
      <c r="IYM444" s="142"/>
      <c r="IYN444" s="142"/>
      <c r="IYO444" s="142"/>
      <c r="IYP444" s="142"/>
      <c r="IYQ444" s="142"/>
      <c r="IYR444" s="142"/>
      <c r="IYS444" s="142"/>
      <c r="IYT444" s="142"/>
      <c r="IYU444" s="142"/>
      <c r="IYV444" s="142"/>
      <c r="IYW444" s="142"/>
      <c r="IYX444" s="142"/>
      <c r="IYY444" s="142"/>
      <c r="IYZ444" s="142"/>
      <c r="IZA444" s="142"/>
      <c r="IZB444" s="142"/>
      <c r="IZC444" s="142"/>
      <c r="IZD444" s="142"/>
      <c r="IZE444" s="142"/>
      <c r="IZF444" s="142"/>
      <c r="IZG444" s="142"/>
      <c r="IZH444" s="142"/>
      <c r="IZI444" s="142"/>
      <c r="IZJ444" s="142"/>
      <c r="IZK444" s="142"/>
      <c r="IZL444" s="142"/>
      <c r="IZM444" s="142"/>
      <c r="IZN444" s="142"/>
      <c r="IZO444" s="142"/>
      <c r="IZP444" s="142"/>
      <c r="IZQ444" s="142"/>
      <c r="IZR444" s="142"/>
      <c r="IZS444" s="142"/>
      <c r="IZT444" s="142"/>
      <c r="IZU444" s="142"/>
      <c r="IZV444" s="142"/>
      <c r="IZW444" s="142"/>
      <c r="IZX444" s="142"/>
      <c r="IZY444" s="142"/>
      <c r="IZZ444" s="142"/>
      <c r="JAA444" s="142"/>
      <c r="JAB444" s="142"/>
      <c r="JAC444" s="142"/>
      <c r="JAD444" s="142"/>
      <c r="JAE444" s="142"/>
      <c r="JAF444" s="142"/>
      <c r="JAG444" s="142"/>
      <c r="JAH444" s="142"/>
      <c r="JAI444" s="142"/>
      <c r="JAJ444" s="142"/>
      <c r="JAK444" s="142"/>
      <c r="JAL444" s="142"/>
      <c r="JAM444" s="142"/>
      <c r="JAN444" s="142"/>
      <c r="JAO444" s="142"/>
      <c r="JAP444" s="142"/>
      <c r="JAQ444" s="142"/>
      <c r="JAR444" s="142"/>
      <c r="JAS444" s="142"/>
      <c r="JAT444" s="142"/>
      <c r="JAU444" s="142"/>
      <c r="JAV444" s="142"/>
      <c r="JAW444" s="142"/>
      <c r="JAX444" s="142"/>
      <c r="JAY444" s="142"/>
      <c r="JAZ444" s="142"/>
      <c r="JBA444" s="142"/>
      <c r="JBB444" s="142"/>
      <c r="JBC444" s="142"/>
      <c r="JBD444" s="142"/>
      <c r="JBE444" s="142"/>
      <c r="JBF444" s="142"/>
      <c r="JBG444" s="142"/>
      <c r="JBH444" s="142"/>
      <c r="JBI444" s="142"/>
      <c r="JBJ444" s="142"/>
      <c r="JBK444" s="142"/>
      <c r="JBL444" s="142"/>
      <c r="JBM444" s="142"/>
      <c r="JBN444" s="142"/>
      <c r="JBO444" s="142"/>
      <c r="JBP444" s="142"/>
      <c r="JBQ444" s="142"/>
      <c r="JBR444" s="142"/>
      <c r="JBS444" s="142"/>
      <c r="JBT444" s="142"/>
      <c r="JBU444" s="142"/>
      <c r="JBV444" s="142"/>
      <c r="JBW444" s="142"/>
      <c r="JBX444" s="142"/>
      <c r="JBY444" s="142"/>
      <c r="JBZ444" s="142"/>
      <c r="JCA444" s="142"/>
      <c r="JCB444" s="142"/>
      <c r="JCC444" s="142"/>
      <c r="JCD444" s="142"/>
      <c r="JCE444" s="142"/>
      <c r="JCF444" s="142"/>
      <c r="JCG444" s="142"/>
      <c r="JCH444" s="142"/>
      <c r="JCI444" s="142"/>
      <c r="JCJ444" s="142"/>
      <c r="JCK444" s="142"/>
      <c r="JCL444" s="142"/>
      <c r="JCM444" s="142"/>
      <c r="JCN444" s="142"/>
      <c r="JCO444" s="142"/>
      <c r="JCP444" s="142"/>
      <c r="JCQ444" s="142"/>
      <c r="JCR444" s="142"/>
      <c r="JCS444" s="142"/>
      <c r="JCT444" s="142"/>
      <c r="JCU444" s="142"/>
      <c r="JCV444" s="142"/>
      <c r="JCW444" s="142"/>
      <c r="JCX444" s="142"/>
      <c r="JCY444" s="142"/>
      <c r="JCZ444" s="142"/>
      <c r="JDA444" s="142"/>
      <c r="JDB444" s="142"/>
      <c r="JDC444" s="142"/>
      <c r="JDD444" s="142"/>
      <c r="JDE444" s="142"/>
      <c r="JDF444" s="142"/>
      <c r="JDG444" s="142"/>
      <c r="JDH444" s="142"/>
      <c r="JDI444" s="142"/>
      <c r="JDJ444" s="142"/>
      <c r="JDK444" s="142"/>
      <c r="JDL444" s="142"/>
      <c r="JDM444" s="142"/>
      <c r="JDN444" s="142"/>
      <c r="JDO444" s="142"/>
      <c r="JDP444" s="142"/>
      <c r="JDQ444" s="142"/>
      <c r="JDR444" s="142"/>
      <c r="JDS444" s="142"/>
      <c r="JDT444" s="142"/>
      <c r="JDU444" s="142"/>
      <c r="JDV444" s="142"/>
      <c r="JDW444" s="142"/>
      <c r="JDX444" s="142"/>
      <c r="JDY444" s="142"/>
      <c r="JDZ444" s="142"/>
      <c r="JEA444" s="142"/>
      <c r="JEB444" s="142"/>
      <c r="JEC444" s="142"/>
      <c r="JED444" s="142"/>
      <c r="JEE444" s="142"/>
      <c r="JEF444" s="142"/>
      <c r="JEG444" s="142"/>
      <c r="JEH444" s="142"/>
      <c r="JEI444" s="142"/>
      <c r="JEJ444" s="142"/>
      <c r="JEK444" s="142"/>
      <c r="JEL444" s="142"/>
      <c r="JEM444" s="142"/>
      <c r="JEN444" s="142"/>
      <c r="JEO444" s="142"/>
      <c r="JEP444" s="142"/>
      <c r="JEQ444" s="142"/>
      <c r="JER444" s="142"/>
      <c r="JES444" s="142"/>
      <c r="JET444" s="142"/>
      <c r="JEU444" s="142"/>
      <c r="JEV444" s="142"/>
      <c r="JEW444" s="142"/>
      <c r="JEX444" s="142"/>
      <c r="JEY444" s="142"/>
      <c r="JEZ444" s="142"/>
      <c r="JFA444" s="142"/>
      <c r="JFB444" s="142"/>
      <c r="JFC444" s="142"/>
      <c r="JFD444" s="142"/>
      <c r="JFE444" s="142"/>
      <c r="JFF444" s="142"/>
      <c r="JFG444" s="142"/>
      <c r="JFH444" s="142"/>
      <c r="JFI444" s="142"/>
      <c r="JFJ444" s="142"/>
      <c r="JFK444" s="142"/>
      <c r="JFL444" s="142"/>
      <c r="JFM444" s="142"/>
      <c r="JFN444" s="142"/>
      <c r="JFO444" s="142"/>
      <c r="JFP444" s="142"/>
      <c r="JFQ444" s="142"/>
      <c r="JFR444" s="142"/>
      <c r="JFS444" s="142"/>
      <c r="JFT444" s="142"/>
      <c r="JFU444" s="142"/>
      <c r="JFV444" s="142"/>
      <c r="JFW444" s="142"/>
      <c r="JFX444" s="142"/>
      <c r="JFY444" s="142"/>
      <c r="JFZ444" s="142"/>
      <c r="JGA444" s="142"/>
      <c r="JGB444" s="142"/>
      <c r="JGC444" s="142"/>
      <c r="JGD444" s="142"/>
      <c r="JGE444" s="142"/>
      <c r="JGF444" s="142"/>
      <c r="JGG444" s="142"/>
      <c r="JGH444" s="142"/>
      <c r="JGI444" s="142"/>
      <c r="JGJ444" s="142"/>
      <c r="JGK444" s="142"/>
      <c r="JGL444" s="142"/>
      <c r="JGM444" s="142"/>
      <c r="JGN444" s="142"/>
      <c r="JGO444" s="142"/>
      <c r="JGP444" s="142"/>
      <c r="JGQ444" s="142"/>
      <c r="JGR444" s="142"/>
      <c r="JGS444" s="142"/>
      <c r="JGT444" s="142"/>
      <c r="JGU444" s="142"/>
      <c r="JGV444" s="142"/>
      <c r="JGW444" s="142"/>
      <c r="JGX444" s="142"/>
      <c r="JGY444" s="142"/>
      <c r="JGZ444" s="142"/>
      <c r="JHA444" s="142"/>
      <c r="JHB444" s="142"/>
      <c r="JHC444" s="142"/>
      <c r="JHD444" s="142"/>
      <c r="JHE444" s="142"/>
      <c r="JHF444" s="142"/>
      <c r="JHG444" s="142"/>
      <c r="JHH444" s="142"/>
      <c r="JHI444" s="142"/>
      <c r="JHJ444" s="142"/>
      <c r="JHK444" s="142"/>
      <c r="JHL444" s="142"/>
      <c r="JHM444" s="142"/>
      <c r="JHN444" s="142"/>
      <c r="JHO444" s="142"/>
      <c r="JHP444" s="142"/>
      <c r="JHQ444" s="142"/>
      <c r="JHR444" s="142"/>
      <c r="JHS444" s="142"/>
      <c r="JHT444" s="142"/>
      <c r="JHU444" s="142"/>
      <c r="JHV444" s="142"/>
      <c r="JHW444" s="142"/>
      <c r="JHX444" s="142"/>
      <c r="JHY444" s="142"/>
      <c r="JHZ444" s="142"/>
      <c r="JIA444" s="142"/>
      <c r="JIB444" s="142"/>
      <c r="JIC444" s="142"/>
      <c r="JID444" s="142"/>
      <c r="JIE444" s="142"/>
      <c r="JIF444" s="142"/>
      <c r="JIG444" s="142"/>
      <c r="JIH444" s="142"/>
      <c r="JII444" s="142"/>
      <c r="JIJ444" s="142"/>
      <c r="JIK444" s="142"/>
      <c r="JIL444" s="142"/>
      <c r="JIM444" s="142"/>
      <c r="JIN444" s="142"/>
      <c r="JIO444" s="142"/>
      <c r="JIP444" s="142"/>
      <c r="JIQ444" s="142"/>
      <c r="JIR444" s="142"/>
      <c r="JIS444" s="142"/>
      <c r="JIT444" s="142"/>
      <c r="JIU444" s="142"/>
      <c r="JIV444" s="142"/>
      <c r="JIW444" s="142"/>
      <c r="JIX444" s="142"/>
      <c r="JIY444" s="142"/>
      <c r="JIZ444" s="142"/>
      <c r="JJA444" s="142"/>
      <c r="JJB444" s="142"/>
      <c r="JJC444" s="142"/>
      <c r="JJD444" s="142"/>
      <c r="JJE444" s="142"/>
      <c r="JJF444" s="142"/>
      <c r="JJG444" s="142"/>
      <c r="JJH444" s="142"/>
      <c r="JJI444" s="142"/>
      <c r="JJJ444" s="142"/>
      <c r="JJK444" s="142"/>
      <c r="JJL444" s="142"/>
      <c r="JJM444" s="142"/>
      <c r="JJN444" s="142"/>
      <c r="JJO444" s="142"/>
      <c r="JJP444" s="142"/>
      <c r="JJQ444" s="142"/>
      <c r="JJR444" s="142"/>
      <c r="JJS444" s="142"/>
      <c r="JJT444" s="142"/>
      <c r="JJU444" s="142"/>
      <c r="JJV444" s="142"/>
      <c r="JJW444" s="142"/>
      <c r="JJX444" s="142"/>
      <c r="JJY444" s="142"/>
      <c r="JJZ444" s="142"/>
      <c r="JKA444" s="142"/>
      <c r="JKB444" s="142"/>
      <c r="JKC444" s="142"/>
      <c r="JKD444" s="142"/>
      <c r="JKE444" s="142"/>
      <c r="JKF444" s="142"/>
      <c r="JKG444" s="142"/>
      <c r="JKH444" s="142"/>
      <c r="JKI444" s="142"/>
      <c r="JKJ444" s="142"/>
      <c r="JKK444" s="142"/>
      <c r="JKL444" s="142"/>
      <c r="JKM444" s="142"/>
      <c r="JKN444" s="142"/>
      <c r="JKO444" s="142"/>
      <c r="JKP444" s="142"/>
      <c r="JKQ444" s="142"/>
      <c r="JKR444" s="142"/>
      <c r="JKS444" s="142"/>
      <c r="JKT444" s="142"/>
      <c r="JKU444" s="142"/>
      <c r="JKV444" s="142"/>
      <c r="JKW444" s="142"/>
      <c r="JKX444" s="142"/>
      <c r="JKY444" s="142"/>
      <c r="JKZ444" s="142"/>
      <c r="JLA444" s="142"/>
      <c r="JLB444" s="142"/>
      <c r="JLC444" s="142"/>
      <c r="JLD444" s="142"/>
      <c r="JLE444" s="142"/>
      <c r="JLF444" s="142"/>
      <c r="JLG444" s="142"/>
      <c r="JLH444" s="142"/>
      <c r="JLI444" s="142"/>
      <c r="JLJ444" s="142"/>
      <c r="JLK444" s="142"/>
      <c r="JLL444" s="142"/>
      <c r="JLM444" s="142"/>
      <c r="JLN444" s="142"/>
      <c r="JLO444" s="142"/>
      <c r="JLP444" s="142"/>
      <c r="JLQ444" s="142"/>
      <c r="JLR444" s="142"/>
      <c r="JLS444" s="142"/>
      <c r="JLT444" s="142"/>
      <c r="JLU444" s="142"/>
      <c r="JLV444" s="142"/>
      <c r="JLW444" s="142"/>
      <c r="JLX444" s="142"/>
      <c r="JLY444" s="142"/>
      <c r="JLZ444" s="142"/>
      <c r="JMA444" s="142"/>
      <c r="JMB444" s="142"/>
      <c r="JMC444" s="142"/>
      <c r="JMD444" s="142"/>
      <c r="JME444" s="142"/>
      <c r="JMF444" s="142"/>
      <c r="JMG444" s="142"/>
      <c r="JMH444" s="142"/>
      <c r="JMI444" s="142"/>
      <c r="JMJ444" s="142"/>
      <c r="JMK444" s="142"/>
      <c r="JML444" s="142"/>
      <c r="JMM444" s="142"/>
      <c r="JMN444" s="142"/>
      <c r="JMO444" s="142"/>
      <c r="JMP444" s="142"/>
      <c r="JMQ444" s="142"/>
      <c r="JMR444" s="142"/>
      <c r="JMS444" s="142"/>
      <c r="JMT444" s="142"/>
      <c r="JMU444" s="142"/>
      <c r="JMV444" s="142"/>
      <c r="JMW444" s="142"/>
      <c r="JMX444" s="142"/>
      <c r="JMY444" s="142"/>
      <c r="JMZ444" s="142"/>
      <c r="JNA444" s="142"/>
      <c r="JNB444" s="142"/>
      <c r="JNC444" s="142"/>
      <c r="JND444" s="142"/>
      <c r="JNE444" s="142"/>
      <c r="JNF444" s="142"/>
      <c r="JNG444" s="142"/>
      <c r="JNH444" s="142"/>
      <c r="JNI444" s="142"/>
      <c r="JNJ444" s="142"/>
      <c r="JNK444" s="142"/>
      <c r="JNL444" s="142"/>
      <c r="JNM444" s="142"/>
      <c r="JNN444" s="142"/>
      <c r="JNO444" s="142"/>
      <c r="JNP444" s="142"/>
      <c r="JNQ444" s="142"/>
      <c r="JNR444" s="142"/>
      <c r="JNS444" s="142"/>
      <c r="JNT444" s="142"/>
      <c r="JNU444" s="142"/>
      <c r="JNV444" s="142"/>
      <c r="JNW444" s="142"/>
      <c r="JNX444" s="142"/>
      <c r="JNY444" s="142"/>
      <c r="JNZ444" s="142"/>
      <c r="JOA444" s="142"/>
      <c r="JOB444" s="142"/>
      <c r="JOC444" s="142"/>
      <c r="JOD444" s="142"/>
      <c r="JOE444" s="142"/>
      <c r="JOF444" s="142"/>
      <c r="JOG444" s="142"/>
      <c r="JOH444" s="142"/>
      <c r="JOI444" s="142"/>
      <c r="JOJ444" s="142"/>
      <c r="JOK444" s="142"/>
      <c r="JOL444" s="142"/>
      <c r="JOM444" s="142"/>
      <c r="JON444" s="142"/>
      <c r="JOO444" s="142"/>
      <c r="JOP444" s="142"/>
      <c r="JOQ444" s="142"/>
      <c r="JOR444" s="142"/>
      <c r="JOS444" s="142"/>
      <c r="JOT444" s="142"/>
      <c r="JOU444" s="142"/>
      <c r="JOV444" s="142"/>
      <c r="JOW444" s="142"/>
      <c r="JOX444" s="142"/>
      <c r="JOY444" s="142"/>
      <c r="JOZ444" s="142"/>
      <c r="JPA444" s="142"/>
      <c r="JPB444" s="142"/>
      <c r="JPC444" s="142"/>
      <c r="JPD444" s="142"/>
      <c r="JPE444" s="142"/>
      <c r="JPF444" s="142"/>
      <c r="JPG444" s="142"/>
      <c r="JPH444" s="142"/>
      <c r="JPI444" s="142"/>
      <c r="JPJ444" s="142"/>
      <c r="JPK444" s="142"/>
      <c r="JPL444" s="142"/>
      <c r="JPM444" s="142"/>
      <c r="JPN444" s="142"/>
      <c r="JPO444" s="142"/>
      <c r="JPP444" s="142"/>
      <c r="JPQ444" s="142"/>
      <c r="JPR444" s="142"/>
      <c r="JPS444" s="142"/>
      <c r="JPT444" s="142"/>
      <c r="JPU444" s="142"/>
      <c r="JPV444" s="142"/>
      <c r="JPW444" s="142"/>
      <c r="JPX444" s="142"/>
      <c r="JPY444" s="142"/>
      <c r="JPZ444" s="142"/>
      <c r="JQA444" s="142"/>
      <c r="JQB444" s="142"/>
      <c r="JQC444" s="142"/>
      <c r="JQD444" s="142"/>
      <c r="JQE444" s="142"/>
      <c r="JQF444" s="142"/>
      <c r="JQG444" s="142"/>
      <c r="JQH444" s="142"/>
      <c r="JQI444" s="142"/>
      <c r="JQJ444" s="142"/>
      <c r="JQK444" s="142"/>
      <c r="JQL444" s="142"/>
      <c r="JQM444" s="142"/>
      <c r="JQN444" s="142"/>
      <c r="JQO444" s="142"/>
      <c r="JQP444" s="142"/>
      <c r="JQQ444" s="142"/>
      <c r="JQR444" s="142"/>
      <c r="JQS444" s="142"/>
      <c r="JQT444" s="142"/>
      <c r="JQU444" s="142"/>
      <c r="JQV444" s="142"/>
      <c r="JQW444" s="142"/>
      <c r="JQX444" s="142"/>
      <c r="JQY444" s="142"/>
      <c r="JQZ444" s="142"/>
      <c r="JRA444" s="142"/>
      <c r="JRB444" s="142"/>
      <c r="JRC444" s="142"/>
      <c r="JRD444" s="142"/>
      <c r="JRE444" s="142"/>
      <c r="JRF444" s="142"/>
      <c r="JRG444" s="142"/>
      <c r="JRH444" s="142"/>
      <c r="JRI444" s="142"/>
      <c r="JRJ444" s="142"/>
      <c r="JRK444" s="142"/>
      <c r="JRL444" s="142"/>
      <c r="JRM444" s="142"/>
      <c r="JRN444" s="142"/>
      <c r="JRO444" s="142"/>
      <c r="JRP444" s="142"/>
      <c r="JRQ444" s="142"/>
      <c r="JRR444" s="142"/>
      <c r="JRS444" s="142"/>
      <c r="JRT444" s="142"/>
      <c r="JRU444" s="142"/>
      <c r="JRV444" s="142"/>
      <c r="JRW444" s="142"/>
      <c r="JRX444" s="142"/>
      <c r="JRY444" s="142"/>
      <c r="JRZ444" s="142"/>
      <c r="JSA444" s="142"/>
      <c r="JSB444" s="142"/>
      <c r="JSC444" s="142"/>
      <c r="JSD444" s="142"/>
      <c r="JSE444" s="142"/>
      <c r="JSF444" s="142"/>
      <c r="JSG444" s="142"/>
      <c r="JSH444" s="142"/>
      <c r="JSI444" s="142"/>
      <c r="JSJ444" s="142"/>
      <c r="JSK444" s="142"/>
      <c r="JSL444" s="142"/>
      <c r="JSM444" s="142"/>
      <c r="JSN444" s="142"/>
      <c r="JSO444" s="142"/>
      <c r="JSP444" s="142"/>
      <c r="JSQ444" s="142"/>
      <c r="JSR444" s="142"/>
      <c r="JSS444" s="142"/>
      <c r="JST444" s="142"/>
      <c r="JSU444" s="142"/>
      <c r="JSV444" s="142"/>
      <c r="JSW444" s="142"/>
      <c r="JSX444" s="142"/>
      <c r="JSY444" s="142"/>
      <c r="JSZ444" s="142"/>
      <c r="JTA444" s="142"/>
      <c r="JTB444" s="142"/>
      <c r="JTC444" s="142"/>
      <c r="JTD444" s="142"/>
      <c r="JTE444" s="142"/>
      <c r="JTF444" s="142"/>
      <c r="JTG444" s="142"/>
      <c r="JTH444" s="142"/>
      <c r="JTI444" s="142"/>
      <c r="JTJ444" s="142"/>
      <c r="JTK444" s="142"/>
      <c r="JTL444" s="142"/>
      <c r="JTM444" s="142"/>
      <c r="JTN444" s="142"/>
      <c r="JTO444" s="142"/>
      <c r="JTP444" s="142"/>
      <c r="JTQ444" s="142"/>
      <c r="JTR444" s="142"/>
      <c r="JTS444" s="142"/>
      <c r="JTT444" s="142"/>
      <c r="JTU444" s="142"/>
      <c r="JTV444" s="142"/>
      <c r="JTW444" s="142"/>
      <c r="JTX444" s="142"/>
      <c r="JTY444" s="142"/>
      <c r="JTZ444" s="142"/>
      <c r="JUA444" s="142"/>
      <c r="JUB444" s="142"/>
      <c r="JUC444" s="142"/>
      <c r="JUD444" s="142"/>
      <c r="JUE444" s="142"/>
      <c r="JUF444" s="142"/>
      <c r="JUG444" s="142"/>
      <c r="JUH444" s="142"/>
      <c r="JUI444" s="142"/>
      <c r="JUJ444" s="142"/>
      <c r="JUK444" s="142"/>
      <c r="JUL444" s="142"/>
      <c r="JUM444" s="142"/>
      <c r="JUN444" s="142"/>
      <c r="JUO444" s="142"/>
      <c r="JUP444" s="142"/>
      <c r="JUQ444" s="142"/>
      <c r="JUR444" s="142"/>
      <c r="JUS444" s="142"/>
      <c r="JUT444" s="142"/>
      <c r="JUU444" s="142"/>
      <c r="JUV444" s="142"/>
      <c r="JUW444" s="142"/>
      <c r="JUX444" s="142"/>
      <c r="JUY444" s="142"/>
      <c r="JUZ444" s="142"/>
      <c r="JVA444" s="142"/>
      <c r="JVB444" s="142"/>
      <c r="JVC444" s="142"/>
      <c r="JVD444" s="142"/>
      <c r="JVE444" s="142"/>
      <c r="JVF444" s="142"/>
      <c r="JVG444" s="142"/>
      <c r="JVH444" s="142"/>
      <c r="JVI444" s="142"/>
      <c r="JVJ444" s="142"/>
      <c r="JVK444" s="142"/>
      <c r="JVL444" s="142"/>
      <c r="JVM444" s="142"/>
      <c r="JVN444" s="142"/>
      <c r="JVO444" s="142"/>
      <c r="JVP444" s="142"/>
      <c r="JVQ444" s="142"/>
      <c r="JVR444" s="142"/>
      <c r="JVS444" s="142"/>
      <c r="JVT444" s="142"/>
      <c r="JVU444" s="142"/>
      <c r="JVV444" s="142"/>
      <c r="JVW444" s="142"/>
      <c r="JVX444" s="142"/>
      <c r="JVY444" s="142"/>
      <c r="JVZ444" s="142"/>
      <c r="JWA444" s="142"/>
      <c r="JWB444" s="142"/>
      <c r="JWC444" s="142"/>
      <c r="JWD444" s="142"/>
      <c r="JWE444" s="142"/>
      <c r="JWF444" s="142"/>
      <c r="JWG444" s="142"/>
      <c r="JWH444" s="142"/>
      <c r="JWI444" s="142"/>
      <c r="JWJ444" s="142"/>
      <c r="JWK444" s="142"/>
      <c r="JWL444" s="142"/>
      <c r="JWM444" s="142"/>
      <c r="JWN444" s="142"/>
      <c r="JWO444" s="142"/>
      <c r="JWP444" s="142"/>
      <c r="JWQ444" s="142"/>
      <c r="JWR444" s="142"/>
      <c r="JWS444" s="142"/>
      <c r="JWT444" s="142"/>
      <c r="JWU444" s="142"/>
      <c r="JWV444" s="142"/>
      <c r="JWW444" s="142"/>
      <c r="JWX444" s="142"/>
      <c r="JWY444" s="142"/>
      <c r="JWZ444" s="142"/>
      <c r="JXA444" s="142"/>
      <c r="JXB444" s="142"/>
      <c r="JXC444" s="142"/>
      <c r="JXD444" s="142"/>
      <c r="JXE444" s="142"/>
      <c r="JXF444" s="142"/>
      <c r="JXG444" s="142"/>
      <c r="JXH444" s="142"/>
      <c r="JXI444" s="142"/>
      <c r="JXJ444" s="142"/>
      <c r="JXK444" s="142"/>
      <c r="JXL444" s="142"/>
      <c r="JXM444" s="142"/>
      <c r="JXN444" s="142"/>
      <c r="JXO444" s="142"/>
      <c r="JXP444" s="142"/>
      <c r="JXQ444" s="142"/>
      <c r="JXR444" s="142"/>
      <c r="JXS444" s="142"/>
      <c r="JXT444" s="142"/>
      <c r="JXU444" s="142"/>
      <c r="JXV444" s="142"/>
      <c r="JXW444" s="142"/>
      <c r="JXX444" s="142"/>
      <c r="JXY444" s="142"/>
      <c r="JXZ444" s="142"/>
      <c r="JYA444" s="142"/>
      <c r="JYB444" s="142"/>
      <c r="JYC444" s="142"/>
      <c r="JYD444" s="142"/>
      <c r="JYE444" s="142"/>
      <c r="JYF444" s="142"/>
      <c r="JYG444" s="142"/>
      <c r="JYH444" s="142"/>
      <c r="JYI444" s="142"/>
      <c r="JYJ444" s="142"/>
      <c r="JYK444" s="142"/>
      <c r="JYL444" s="142"/>
      <c r="JYM444" s="142"/>
      <c r="JYN444" s="142"/>
      <c r="JYO444" s="142"/>
      <c r="JYP444" s="142"/>
      <c r="JYQ444" s="142"/>
      <c r="JYR444" s="142"/>
      <c r="JYS444" s="142"/>
      <c r="JYT444" s="142"/>
      <c r="JYU444" s="142"/>
      <c r="JYV444" s="142"/>
      <c r="JYW444" s="142"/>
      <c r="JYX444" s="142"/>
      <c r="JYY444" s="142"/>
      <c r="JYZ444" s="142"/>
      <c r="JZA444" s="142"/>
      <c r="JZB444" s="142"/>
      <c r="JZC444" s="142"/>
      <c r="JZD444" s="142"/>
      <c r="JZE444" s="142"/>
      <c r="JZF444" s="142"/>
      <c r="JZG444" s="142"/>
      <c r="JZH444" s="142"/>
      <c r="JZI444" s="142"/>
      <c r="JZJ444" s="142"/>
      <c r="JZK444" s="142"/>
      <c r="JZL444" s="142"/>
      <c r="JZM444" s="142"/>
      <c r="JZN444" s="142"/>
      <c r="JZO444" s="142"/>
      <c r="JZP444" s="142"/>
      <c r="JZQ444" s="142"/>
      <c r="JZR444" s="142"/>
      <c r="JZS444" s="142"/>
      <c r="JZT444" s="142"/>
      <c r="JZU444" s="142"/>
      <c r="JZV444" s="142"/>
      <c r="JZW444" s="142"/>
      <c r="JZX444" s="142"/>
      <c r="JZY444" s="142"/>
      <c r="JZZ444" s="142"/>
      <c r="KAA444" s="142"/>
      <c r="KAB444" s="142"/>
      <c r="KAC444" s="142"/>
      <c r="KAD444" s="142"/>
      <c r="KAE444" s="142"/>
      <c r="KAF444" s="142"/>
      <c r="KAG444" s="142"/>
      <c r="KAH444" s="142"/>
      <c r="KAI444" s="142"/>
      <c r="KAJ444" s="142"/>
      <c r="KAK444" s="142"/>
      <c r="KAL444" s="142"/>
      <c r="KAM444" s="142"/>
      <c r="KAN444" s="142"/>
      <c r="KAO444" s="142"/>
      <c r="KAP444" s="142"/>
      <c r="KAQ444" s="142"/>
      <c r="KAR444" s="142"/>
      <c r="KAS444" s="142"/>
      <c r="KAT444" s="142"/>
      <c r="KAU444" s="142"/>
      <c r="KAV444" s="142"/>
      <c r="KAW444" s="142"/>
      <c r="KAX444" s="142"/>
      <c r="KAY444" s="142"/>
      <c r="KAZ444" s="142"/>
      <c r="KBA444" s="142"/>
      <c r="KBB444" s="142"/>
      <c r="KBC444" s="142"/>
      <c r="KBD444" s="142"/>
      <c r="KBE444" s="142"/>
      <c r="KBF444" s="142"/>
      <c r="KBG444" s="142"/>
      <c r="KBH444" s="142"/>
      <c r="KBI444" s="142"/>
      <c r="KBJ444" s="142"/>
      <c r="KBK444" s="142"/>
      <c r="KBL444" s="142"/>
      <c r="KBM444" s="142"/>
      <c r="KBN444" s="142"/>
      <c r="KBO444" s="142"/>
      <c r="KBP444" s="142"/>
      <c r="KBQ444" s="142"/>
      <c r="KBR444" s="142"/>
      <c r="KBS444" s="142"/>
      <c r="KBT444" s="142"/>
      <c r="KBU444" s="142"/>
      <c r="KBV444" s="142"/>
      <c r="KBW444" s="142"/>
      <c r="KBX444" s="142"/>
      <c r="KBY444" s="142"/>
      <c r="KBZ444" s="142"/>
      <c r="KCA444" s="142"/>
      <c r="KCB444" s="142"/>
      <c r="KCC444" s="142"/>
      <c r="KCD444" s="142"/>
      <c r="KCE444" s="142"/>
      <c r="KCF444" s="142"/>
      <c r="KCG444" s="142"/>
      <c r="KCH444" s="142"/>
      <c r="KCI444" s="142"/>
      <c r="KCJ444" s="142"/>
      <c r="KCK444" s="142"/>
      <c r="KCL444" s="142"/>
      <c r="KCM444" s="142"/>
      <c r="KCN444" s="142"/>
      <c r="KCO444" s="142"/>
      <c r="KCP444" s="142"/>
      <c r="KCQ444" s="142"/>
      <c r="KCR444" s="142"/>
      <c r="KCS444" s="142"/>
      <c r="KCT444" s="142"/>
      <c r="KCU444" s="142"/>
      <c r="KCV444" s="142"/>
      <c r="KCW444" s="142"/>
      <c r="KCX444" s="142"/>
      <c r="KCY444" s="142"/>
      <c r="KCZ444" s="142"/>
      <c r="KDA444" s="142"/>
      <c r="KDB444" s="142"/>
      <c r="KDC444" s="142"/>
      <c r="KDD444" s="142"/>
      <c r="KDE444" s="142"/>
      <c r="KDF444" s="142"/>
      <c r="KDG444" s="142"/>
      <c r="KDH444" s="142"/>
      <c r="KDI444" s="142"/>
      <c r="KDJ444" s="142"/>
      <c r="KDK444" s="142"/>
      <c r="KDL444" s="142"/>
      <c r="KDM444" s="142"/>
      <c r="KDN444" s="142"/>
      <c r="KDO444" s="142"/>
      <c r="KDP444" s="142"/>
      <c r="KDQ444" s="142"/>
      <c r="KDR444" s="142"/>
      <c r="KDS444" s="142"/>
      <c r="KDT444" s="142"/>
      <c r="KDU444" s="142"/>
      <c r="KDV444" s="142"/>
      <c r="KDW444" s="142"/>
      <c r="KDX444" s="142"/>
      <c r="KDY444" s="142"/>
      <c r="KDZ444" s="142"/>
      <c r="KEA444" s="142"/>
      <c r="KEB444" s="142"/>
      <c r="KEC444" s="142"/>
      <c r="KED444" s="142"/>
      <c r="KEE444" s="142"/>
      <c r="KEF444" s="142"/>
      <c r="KEG444" s="142"/>
      <c r="KEH444" s="142"/>
      <c r="KEI444" s="142"/>
      <c r="KEJ444" s="142"/>
      <c r="KEK444" s="142"/>
      <c r="KEL444" s="142"/>
      <c r="KEM444" s="142"/>
      <c r="KEN444" s="142"/>
      <c r="KEO444" s="142"/>
      <c r="KEP444" s="142"/>
      <c r="KEQ444" s="142"/>
      <c r="KER444" s="142"/>
      <c r="KES444" s="142"/>
      <c r="KET444" s="142"/>
      <c r="KEU444" s="142"/>
      <c r="KEV444" s="142"/>
      <c r="KEW444" s="142"/>
      <c r="KEX444" s="142"/>
      <c r="KEY444" s="142"/>
      <c r="KEZ444" s="142"/>
      <c r="KFA444" s="142"/>
      <c r="KFB444" s="142"/>
      <c r="KFC444" s="142"/>
      <c r="KFD444" s="142"/>
      <c r="KFE444" s="142"/>
      <c r="KFF444" s="142"/>
      <c r="KFG444" s="142"/>
      <c r="KFH444" s="142"/>
      <c r="KFI444" s="142"/>
      <c r="KFJ444" s="142"/>
      <c r="KFK444" s="142"/>
      <c r="KFL444" s="142"/>
      <c r="KFM444" s="142"/>
      <c r="KFN444" s="142"/>
      <c r="KFO444" s="142"/>
      <c r="KFP444" s="142"/>
      <c r="KFQ444" s="142"/>
      <c r="KFR444" s="142"/>
      <c r="KFS444" s="142"/>
      <c r="KFT444" s="142"/>
      <c r="KFU444" s="142"/>
      <c r="KFV444" s="142"/>
      <c r="KFW444" s="142"/>
      <c r="KFX444" s="142"/>
      <c r="KFY444" s="142"/>
      <c r="KFZ444" s="142"/>
      <c r="KGA444" s="142"/>
      <c r="KGB444" s="142"/>
      <c r="KGC444" s="142"/>
      <c r="KGD444" s="142"/>
      <c r="KGE444" s="142"/>
      <c r="KGF444" s="142"/>
      <c r="KGG444" s="142"/>
      <c r="KGH444" s="142"/>
      <c r="KGI444" s="142"/>
      <c r="KGJ444" s="142"/>
      <c r="KGK444" s="142"/>
      <c r="KGL444" s="142"/>
      <c r="KGM444" s="142"/>
      <c r="KGN444" s="142"/>
      <c r="KGO444" s="142"/>
      <c r="KGP444" s="142"/>
      <c r="KGQ444" s="142"/>
      <c r="KGR444" s="142"/>
      <c r="KGS444" s="142"/>
      <c r="KGT444" s="142"/>
      <c r="KGU444" s="142"/>
      <c r="KGV444" s="142"/>
      <c r="KGW444" s="142"/>
      <c r="KGX444" s="142"/>
      <c r="KGY444" s="142"/>
      <c r="KGZ444" s="142"/>
      <c r="KHA444" s="142"/>
      <c r="KHB444" s="142"/>
      <c r="KHC444" s="142"/>
      <c r="KHD444" s="142"/>
      <c r="KHE444" s="142"/>
      <c r="KHF444" s="142"/>
      <c r="KHG444" s="142"/>
      <c r="KHH444" s="142"/>
      <c r="KHI444" s="142"/>
      <c r="KHJ444" s="142"/>
      <c r="KHK444" s="142"/>
      <c r="KHL444" s="142"/>
      <c r="KHM444" s="142"/>
      <c r="KHN444" s="142"/>
      <c r="KHO444" s="142"/>
      <c r="KHP444" s="142"/>
      <c r="KHQ444" s="142"/>
      <c r="KHR444" s="142"/>
      <c r="KHS444" s="142"/>
      <c r="KHT444" s="142"/>
      <c r="KHU444" s="142"/>
      <c r="KHV444" s="142"/>
      <c r="KHW444" s="142"/>
      <c r="KHX444" s="142"/>
      <c r="KHY444" s="142"/>
      <c r="KHZ444" s="142"/>
      <c r="KIA444" s="142"/>
      <c r="KIB444" s="142"/>
      <c r="KIC444" s="142"/>
      <c r="KID444" s="142"/>
      <c r="KIE444" s="142"/>
      <c r="KIF444" s="142"/>
      <c r="KIG444" s="142"/>
      <c r="KIH444" s="142"/>
      <c r="KII444" s="142"/>
      <c r="KIJ444" s="142"/>
      <c r="KIK444" s="142"/>
      <c r="KIL444" s="142"/>
      <c r="KIM444" s="142"/>
      <c r="KIN444" s="142"/>
      <c r="KIO444" s="142"/>
      <c r="KIP444" s="142"/>
      <c r="KIQ444" s="142"/>
      <c r="KIR444" s="142"/>
      <c r="KIS444" s="142"/>
      <c r="KIT444" s="142"/>
      <c r="KIU444" s="142"/>
      <c r="KIV444" s="142"/>
      <c r="KIW444" s="142"/>
      <c r="KIX444" s="142"/>
      <c r="KIY444" s="142"/>
      <c r="KIZ444" s="142"/>
      <c r="KJA444" s="142"/>
      <c r="KJB444" s="142"/>
      <c r="KJC444" s="142"/>
      <c r="KJD444" s="142"/>
      <c r="KJE444" s="142"/>
      <c r="KJF444" s="142"/>
      <c r="KJG444" s="142"/>
      <c r="KJH444" s="142"/>
      <c r="KJI444" s="142"/>
      <c r="KJJ444" s="142"/>
      <c r="KJK444" s="142"/>
      <c r="KJL444" s="142"/>
      <c r="KJM444" s="142"/>
      <c r="KJN444" s="142"/>
      <c r="KJO444" s="142"/>
      <c r="KJP444" s="142"/>
      <c r="KJQ444" s="142"/>
      <c r="KJR444" s="142"/>
      <c r="KJS444" s="142"/>
      <c r="KJT444" s="142"/>
      <c r="KJU444" s="142"/>
      <c r="KJV444" s="142"/>
      <c r="KJW444" s="142"/>
      <c r="KJX444" s="142"/>
      <c r="KJY444" s="142"/>
      <c r="KJZ444" s="142"/>
      <c r="KKA444" s="142"/>
      <c r="KKB444" s="142"/>
      <c r="KKC444" s="142"/>
      <c r="KKD444" s="142"/>
      <c r="KKE444" s="142"/>
      <c r="KKF444" s="142"/>
      <c r="KKG444" s="142"/>
      <c r="KKH444" s="142"/>
      <c r="KKI444" s="142"/>
      <c r="KKJ444" s="142"/>
      <c r="KKK444" s="142"/>
      <c r="KKL444" s="142"/>
      <c r="KKM444" s="142"/>
      <c r="KKN444" s="142"/>
      <c r="KKO444" s="142"/>
      <c r="KKP444" s="142"/>
      <c r="KKQ444" s="142"/>
      <c r="KKR444" s="142"/>
      <c r="KKS444" s="142"/>
      <c r="KKT444" s="142"/>
      <c r="KKU444" s="142"/>
      <c r="KKV444" s="142"/>
      <c r="KKW444" s="142"/>
      <c r="KKX444" s="142"/>
      <c r="KKY444" s="142"/>
      <c r="KKZ444" s="142"/>
      <c r="KLA444" s="142"/>
      <c r="KLB444" s="142"/>
      <c r="KLC444" s="142"/>
      <c r="KLD444" s="142"/>
      <c r="KLE444" s="142"/>
      <c r="KLF444" s="142"/>
      <c r="KLG444" s="142"/>
      <c r="KLH444" s="142"/>
      <c r="KLI444" s="142"/>
      <c r="KLJ444" s="142"/>
      <c r="KLK444" s="142"/>
      <c r="KLL444" s="142"/>
      <c r="KLM444" s="142"/>
      <c r="KLN444" s="142"/>
      <c r="KLO444" s="142"/>
      <c r="KLP444" s="142"/>
      <c r="KLQ444" s="142"/>
      <c r="KLR444" s="142"/>
      <c r="KLS444" s="142"/>
      <c r="KLT444" s="142"/>
      <c r="KLU444" s="142"/>
      <c r="KLV444" s="142"/>
      <c r="KLW444" s="142"/>
      <c r="KLX444" s="142"/>
      <c r="KLY444" s="142"/>
      <c r="KLZ444" s="142"/>
      <c r="KMA444" s="142"/>
      <c r="KMB444" s="142"/>
      <c r="KMC444" s="142"/>
      <c r="KMD444" s="142"/>
      <c r="KME444" s="142"/>
      <c r="KMF444" s="142"/>
      <c r="KMG444" s="142"/>
      <c r="KMH444" s="142"/>
      <c r="KMI444" s="142"/>
      <c r="KMJ444" s="142"/>
      <c r="KMK444" s="142"/>
      <c r="KML444" s="142"/>
      <c r="KMM444" s="142"/>
      <c r="KMN444" s="142"/>
      <c r="KMO444" s="142"/>
      <c r="KMP444" s="142"/>
      <c r="KMQ444" s="142"/>
      <c r="KMR444" s="142"/>
      <c r="KMS444" s="142"/>
      <c r="KMT444" s="142"/>
      <c r="KMU444" s="142"/>
      <c r="KMV444" s="142"/>
      <c r="KMW444" s="142"/>
      <c r="KMX444" s="142"/>
      <c r="KMY444" s="142"/>
      <c r="KMZ444" s="142"/>
      <c r="KNA444" s="142"/>
      <c r="KNB444" s="142"/>
      <c r="KNC444" s="142"/>
      <c r="KND444" s="142"/>
      <c r="KNE444" s="142"/>
      <c r="KNF444" s="142"/>
      <c r="KNG444" s="142"/>
      <c r="KNH444" s="142"/>
      <c r="KNI444" s="142"/>
      <c r="KNJ444" s="142"/>
      <c r="KNK444" s="142"/>
      <c r="KNL444" s="142"/>
      <c r="KNM444" s="142"/>
      <c r="KNN444" s="142"/>
      <c r="KNO444" s="142"/>
      <c r="KNP444" s="142"/>
      <c r="KNQ444" s="142"/>
      <c r="KNR444" s="142"/>
      <c r="KNS444" s="142"/>
      <c r="KNT444" s="142"/>
      <c r="KNU444" s="142"/>
      <c r="KNV444" s="142"/>
      <c r="KNW444" s="142"/>
      <c r="KNX444" s="142"/>
      <c r="KNY444" s="142"/>
      <c r="KNZ444" s="142"/>
      <c r="KOA444" s="142"/>
      <c r="KOB444" s="142"/>
      <c r="KOC444" s="142"/>
      <c r="KOD444" s="142"/>
      <c r="KOE444" s="142"/>
      <c r="KOF444" s="142"/>
      <c r="KOG444" s="142"/>
      <c r="KOH444" s="142"/>
      <c r="KOI444" s="142"/>
      <c r="KOJ444" s="142"/>
      <c r="KOK444" s="142"/>
      <c r="KOL444" s="142"/>
      <c r="KOM444" s="142"/>
      <c r="KON444" s="142"/>
      <c r="KOO444" s="142"/>
      <c r="KOP444" s="142"/>
      <c r="KOQ444" s="142"/>
      <c r="KOR444" s="142"/>
      <c r="KOS444" s="142"/>
      <c r="KOT444" s="142"/>
      <c r="KOU444" s="142"/>
      <c r="KOV444" s="142"/>
      <c r="KOW444" s="142"/>
      <c r="KOX444" s="142"/>
      <c r="KOY444" s="142"/>
      <c r="KOZ444" s="142"/>
      <c r="KPA444" s="142"/>
      <c r="KPB444" s="142"/>
      <c r="KPC444" s="142"/>
      <c r="KPD444" s="142"/>
      <c r="KPE444" s="142"/>
      <c r="KPF444" s="142"/>
      <c r="KPG444" s="142"/>
      <c r="KPH444" s="142"/>
      <c r="KPI444" s="142"/>
      <c r="KPJ444" s="142"/>
      <c r="KPK444" s="142"/>
      <c r="KPL444" s="142"/>
      <c r="KPM444" s="142"/>
      <c r="KPN444" s="142"/>
      <c r="KPO444" s="142"/>
      <c r="KPP444" s="142"/>
      <c r="KPQ444" s="142"/>
      <c r="KPR444" s="142"/>
      <c r="KPS444" s="142"/>
      <c r="KPT444" s="142"/>
      <c r="KPU444" s="142"/>
      <c r="KPV444" s="142"/>
      <c r="KPW444" s="142"/>
      <c r="KPX444" s="142"/>
      <c r="KPY444" s="142"/>
      <c r="KPZ444" s="142"/>
      <c r="KQA444" s="142"/>
      <c r="KQB444" s="142"/>
      <c r="KQC444" s="142"/>
      <c r="KQD444" s="142"/>
      <c r="KQE444" s="142"/>
      <c r="KQF444" s="142"/>
      <c r="KQG444" s="142"/>
      <c r="KQH444" s="142"/>
      <c r="KQI444" s="142"/>
      <c r="KQJ444" s="142"/>
      <c r="KQK444" s="142"/>
      <c r="KQL444" s="142"/>
      <c r="KQM444" s="142"/>
      <c r="KQN444" s="142"/>
      <c r="KQO444" s="142"/>
      <c r="KQP444" s="142"/>
      <c r="KQQ444" s="142"/>
      <c r="KQR444" s="142"/>
      <c r="KQS444" s="142"/>
      <c r="KQT444" s="142"/>
      <c r="KQU444" s="142"/>
      <c r="KQV444" s="142"/>
      <c r="KQW444" s="142"/>
      <c r="KQX444" s="142"/>
      <c r="KQY444" s="142"/>
      <c r="KQZ444" s="142"/>
      <c r="KRA444" s="142"/>
      <c r="KRB444" s="142"/>
      <c r="KRC444" s="142"/>
      <c r="KRD444" s="142"/>
      <c r="KRE444" s="142"/>
      <c r="KRF444" s="142"/>
      <c r="KRG444" s="142"/>
      <c r="KRH444" s="142"/>
      <c r="KRI444" s="142"/>
      <c r="KRJ444" s="142"/>
      <c r="KRK444" s="142"/>
      <c r="KRL444" s="142"/>
      <c r="KRM444" s="142"/>
      <c r="KRN444" s="142"/>
      <c r="KRO444" s="142"/>
      <c r="KRP444" s="142"/>
      <c r="KRQ444" s="142"/>
      <c r="KRR444" s="142"/>
      <c r="KRS444" s="142"/>
      <c r="KRT444" s="142"/>
      <c r="KRU444" s="142"/>
      <c r="KRV444" s="142"/>
      <c r="KRW444" s="142"/>
      <c r="KRX444" s="142"/>
      <c r="KRY444" s="142"/>
      <c r="KRZ444" s="142"/>
      <c r="KSA444" s="142"/>
      <c r="KSB444" s="142"/>
      <c r="KSC444" s="142"/>
      <c r="KSD444" s="142"/>
      <c r="KSE444" s="142"/>
      <c r="KSF444" s="142"/>
      <c r="KSG444" s="142"/>
      <c r="KSH444" s="142"/>
      <c r="KSI444" s="142"/>
      <c r="KSJ444" s="142"/>
      <c r="KSK444" s="142"/>
      <c r="KSL444" s="142"/>
      <c r="KSM444" s="142"/>
      <c r="KSN444" s="142"/>
      <c r="KSO444" s="142"/>
      <c r="KSP444" s="142"/>
      <c r="KSQ444" s="142"/>
      <c r="KSR444" s="142"/>
      <c r="KSS444" s="142"/>
      <c r="KST444" s="142"/>
      <c r="KSU444" s="142"/>
      <c r="KSV444" s="142"/>
      <c r="KSW444" s="142"/>
      <c r="KSX444" s="142"/>
      <c r="KSY444" s="142"/>
      <c r="KSZ444" s="142"/>
      <c r="KTA444" s="142"/>
      <c r="KTB444" s="142"/>
      <c r="KTC444" s="142"/>
      <c r="KTD444" s="142"/>
      <c r="KTE444" s="142"/>
      <c r="KTF444" s="142"/>
      <c r="KTG444" s="142"/>
      <c r="KTH444" s="142"/>
      <c r="KTI444" s="142"/>
      <c r="KTJ444" s="142"/>
      <c r="KTK444" s="142"/>
      <c r="KTL444" s="142"/>
      <c r="KTM444" s="142"/>
      <c r="KTN444" s="142"/>
      <c r="KTO444" s="142"/>
      <c r="KTP444" s="142"/>
      <c r="KTQ444" s="142"/>
      <c r="KTR444" s="142"/>
      <c r="KTS444" s="142"/>
      <c r="KTT444" s="142"/>
      <c r="KTU444" s="142"/>
      <c r="KTV444" s="142"/>
      <c r="KTW444" s="142"/>
      <c r="KTX444" s="142"/>
      <c r="KTY444" s="142"/>
      <c r="KTZ444" s="142"/>
      <c r="KUA444" s="142"/>
      <c r="KUB444" s="142"/>
      <c r="KUC444" s="142"/>
      <c r="KUD444" s="142"/>
      <c r="KUE444" s="142"/>
      <c r="KUF444" s="142"/>
      <c r="KUG444" s="142"/>
      <c r="KUH444" s="142"/>
      <c r="KUI444" s="142"/>
      <c r="KUJ444" s="142"/>
      <c r="KUK444" s="142"/>
      <c r="KUL444" s="142"/>
      <c r="KUM444" s="142"/>
      <c r="KUN444" s="142"/>
      <c r="KUO444" s="142"/>
      <c r="KUP444" s="142"/>
      <c r="KUQ444" s="142"/>
      <c r="KUR444" s="142"/>
      <c r="KUS444" s="142"/>
      <c r="KUT444" s="142"/>
      <c r="KUU444" s="142"/>
      <c r="KUV444" s="142"/>
      <c r="KUW444" s="142"/>
      <c r="KUX444" s="142"/>
      <c r="KUY444" s="142"/>
      <c r="KUZ444" s="142"/>
      <c r="KVA444" s="142"/>
      <c r="KVB444" s="142"/>
      <c r="KVC444" s="142"/>
      <c r="KVD444" s="142"/>
      <c r="KVE444" s="142"/>
      <c r="KVF444" s="142"/>
      <c r="KVG444" s="142"/>
      <c r="KVH444" s="142"/>
      <c r="KVI444" s="142"/>
      <c r="KVJ444" s="142"/>
      <c r="KVK444" s="142"/>
      <c r="KVL444" s="142"/>
      <c r="KVM444" s="142"/>
      <c r="KVN444" s="142"/>
      <c r="KVO444" s="142"/>
      <c r="KVP444" s="142"/>
      <c r="KVQ444" s="142"/>
      <c r="KVR444" s="142"/>
      <c r="KVS444" s="142"/>
      <c r="KVT444" s="142"/>
      <c r="KVU444" s="142"/>
      <c r="KVV444" s="142"/>
      <c r="KVW444" s="142"/>
      <c r="KVX444" s="142"/>
      <c r="KVY444" s="142"/>
      <c r="KVZ444" s="142"/>
      <c r="KWA444" s="142"/>
      <c r="KWB444" s="142"/>
      <c r="KWC444" s="142"/>
      <c r="KWD444" s="142"/>
      <c r="KWE444" s="142"/>
      <c r="KWF444" s="142"/>
      <c r="KWG444" s="142"/>
      <c r="KWH444" s="142"/>
      <c r="KWI444" s="142"/>
      <c r="KWJ444" s="142"/>
      <c r="KWK444" s="142"/>
      <c r="KWL444" s="142"/>
      <c r="KWM444" s="142"/>
      <c r="KWN444" s="142"/>
      <c r="KWO444" s="142"/>
      <c r="KWP444" s="142"/>
      <c r="KWQ444" s="142"/>
      <c r="KWR444" s="142"/>
      <c r="KWS444" s="142"/>
      <c r="KWT444" s="142"/>
      <c r="KWU444" s="142"/>
      <c r="KWV444" s="142"/>
      <c r="KWW444" s="142"/>
      <c r="KWX444" s="142"/>
      <c r="KWY444" s="142"/>
      <c r="KWZ444" s="142"/>
      <c r="KXA444" s="142"/>
      <c r="KXB444" s="142"/>
      <c r="KXC444" s="142"/>
      <c r="KXD444" s="142"/>
      <c r="KXE444" s="142"/>
      <c r="KXF444" s="142"/>
      <c r="KXG444" s="142"/>
      <c r="KXH444" s="142"/>
      <c r="KXI444" s="142"/>
      <c r="KXJ444" s="142"/>
      <c r="KXK444" s="142"/>
      <c r="KXL444" s="142"/>
      <c r="KXM444" s="142"/>
      <c r="KXN444" s="142"/>
      <c r="KXO444" s="142"/>
      <c r="KXP444" s="142"/>
      <c r="KXQ444" s="142"/>
      <c r="KXR444" s="142"/>
      <c r="KXS444" s="142"/>
      <c r="KXT444" s="142"/>
      <c r="KXU444" s="142"/>
      <c r="KXV444" s="142"/>
      <c r="KXW444" s="142"/>
      <c r="KXX444" s="142"/>
      <c r="KXY444" s="142"/>
      <c r="KXZ444" s="142"/>
      <c r="KYA444" s="142"/>
      <c r="KYB444" s="142"/>
      <c r="KYC444" s="142"/>
      <c r="KYD444" s="142"/>
      <c r="KYE444" s="142"/>
      <c r="KYF444" s="142"/>
      <c r="KYG444" s="142"/>
      <c r="KYH444" s="142"/>
      <c r="KYI444" s="142"/>
      <c r="KYJ444" s="142"/>
      <c r="KYK444" s="142"/>
      <c r="KYL444" s="142"/>
      <c r="KYM444" s="142"/>
      <c r="KYN444" s="142"/>
      <c r="KYO444" s="142"/>
      <c r="KYP444" s="142"/>
      <c r="KYQ444" s="142"/>
      <c r="KYR444" s="142"/>
      <c r="KYS444" s="142"/>
      <c r="KYT444" s="142"/>
      <c r="KYU444" s="142"/>
      <c r="KYV444" s="142"/>
      <c r="KYW444" s="142"/>
      <c r="KYX444" s="142"/>
      <c r="KYY444" s="142"/>
      <c r="KYZ444" s="142"/>
      <c r="KZA444" s="142"/>
      <c r="KZB444" s="142"/>
      <c r="KZC444" s="142"/>
      <c r="KZD444" s="142"/>
      <c r="KZE444" s="142"/>
      <c r="KZF444" s="142"/>
      <c r="KZG444" s="142"/>
      <c r="KZH444" s="142"/>
      <c r="KZI444" s="142"/>
      <c r="KZJ444" s="142"/>
      <c r="KZK444" s="142"/>
      <c r="KZL444" s="142"/>
      <c r="KZM444" s="142"/>
      <c r="KZN444" s="142"/>
      <c r="KZO444" s="142"/>
      <c r="KZP444" s="142"/>
      <c r="KZQ444" s="142"/>
      <c r="KZR444" s="142"/>
      <c r="KZS444" s="142"/>
      <c r="KZT444" s="142"/>
      <c r="KZU444" s="142"/>
      <c r="KZV444" s="142"/>
      <c r="KZW444" s="142"/>
      <c r="KZX444" s="142"/>
      <c r="KZY444" s="142"/>
      <c r="KZZ444" s="142"/>
      <c r="LAA444" s="142"/>
      <c r="LAB444" s="142"/>
      <c r="LAC444" s="142"/>
      <c r="LAD444" s="142"/>
      <c r="LAE444" s="142"/>
      <c r="LAF444" s="142"/>
      <c r="LAG444" s="142"/>
      <c r="LAH444" s="142"/>
      <c r="LAI444" s="142"/>
      <c r="LAJ444" s="142"/>
      <c r="LAK444" s="142"/>
      <c r="LAL444" s="142"/>
      <c r="LAM444" s="142"/>
      <c r="LAN444" s="142"/>
      <c r="LAO444" s="142"/>
      <c r="LAP444" s="142"/>
      <c r="LAQ444" s="142"/>
      <c r="LAR444" s="142"/>
      <c r="LAS444" s="142"/>
      <c r="LAT444" s="142"/>
      <c r="LAU444" s="142"/>
      <c r="LAV444" s="142"/>
      <c r="LAW444" s="142"/>
      <c r="LAX444" s="142"/>
      <c r="LAY444" s="142"/>
      <c r="LAZ444" s="142"/>
      <c r="LBA444" s="142"/>
      <c r="LBB444" s="142"/>
      <c r="LBC444" s="142"/>
      <c r="LBD444" s="142"/>
      <c r="LBE444" s="142"/>
      <c r="LBF444" s="142"/>
      <c r="LBG444" s="142"/>
      <c r="LBH444" s="142"/>
      <c r="LBI444" s="142"/>
      <c r="LBJ444" s="142"/>
      <c r="LBK444" s="142"/>
      <c r="LBL444" s="142"/>
      <c r="LBM444" s="142"/>
      <c r="LBN444" s="142"/>
      <c r="LBO444" s="142"/>
      <c r="LBP444" s="142"/>
      <c r="LBQ444" s="142"/>
      <c r="LBR444" s="142"/>
      <c r="LBS444" s="142"/>
      <c r="LBT444" s="142"/>
      <c r="LBU444" s="142"/>
      <c r="LBV444" s="142"/>
      <c r="LBW444" s="142"/>
      <c r="LBX444" s="142"/>
      <c r="LBY444" s="142"/>
      <c r="LBZ444" s="142"/>
      <c r="LCA444" s="142"/>
      <c r="LCB444" s="142"/>
      <c r="LCC444" s="142"/>
      <c r="LCD444" s="142"/>
      <c r="LCE444" s="142"/>
      <c r="LCF444" s="142"/>
      <c r="LCG444" s="142"/>
      <c r="LCH444" s="142"/>
      <c r="LCI444" s="142"/>
      <c r="LCJ444" s="142"/>
      <c r="LCK444" s="142"/>
      <c r="LCL444" s="142"/>
      <c r="LCM444" s="142"/>
      <c r="LCN444" s="142"/>
      <c r="LCO444" s="142"/>
      <c r="LCP444" s="142"/>
      <c r="LCQ444" s="142"/>
      <c r="LCR444" s="142"/>
      <c r="LCS444" s="142"/>
      <c r="LCT444" s="142"/>
      <c r="LCU444" s="142"/>
      <c r="LCV444" s="142"/>
      <c r="LCW444" s="142"/>
      <c r="LCX444" s="142"/>
      <c r="LCY444" s="142"/>
      <c r="LCZ444" s="142"/>
      <c r="LDA444" s="142"/>
      <c r="LDB444" s="142"/>
      <c r="LDC444" s="142"/>
      <c r="LDD444" s="142"/>
      <c r="LDE444" s="142"/>
      <c r="LDF444" s="142"/>
      <c r="LDG444" s="142"/>
      <c r="LDH444" s="142"/>
      <c r="LDI444" s="142"/>
      <c r="LDJ444" s="142"/>
      <c r="LDK444" s="142"/>
      <c r="LDL444" s="142"/>
      <c r="LDM444" s="142"/>
      <c r="LDN444" s="142"/>
      <c r="LDO444" s="142"/>
      <c r="LDP444" s="142"/>
      <c r="LDQ444" s="142"/>
      <c r="LDR444" s="142"/>
      <c r="LDS444" s="142"/>
      <c r="LDT444" s="142"/>
      <c r="LDU444" s="142"/>
      <c r="LDV444" s="142"/>
      <c r="LDW444" s="142"/>
      <c r="LDX444" s="142"/>
      <c r="LDY444" s="142"/>
      <c r="LDZ444" s="142"/>
      <c r="LEA444" s="142"/>
      <c r="LEB444" s="142"/>
      <c r="LEC444" s="142"/>
      <c r="LED444" s="142"/>
      <c r="LEE444" s="142"/>
      <c r="LEF444" s="142"/>
      <c r="LEG444" s="142"/>
      <c r="LEH444" s="142"/>
      <c r="LEI444" s="142"/>
      <c r="LEJ444" s="142"/>
      <c r="LEK444" s="142"/>
      <c r="LEL444" s="142"/>
      <c r="LEM444" s="142"/>
      <c r="LEN444" s="142"/>
      <c r="LEO444" s="142"/>
      <c r="LEP444" s="142"/>
      <c r="LEQ444" s="142"/>
      <c r="LER444" s="142"/>
      <c r="LES444" s="142"/>
      <c r="LET444" s="142"/>
      <c r="LEU444" s="142"/>
      <c r="LEV444" s="142"/>
      <c r="LEW444" s="142"/>
      <c r="LEX444" s="142"/>
      <c r="LEY444" s="142"/>
      <c r="LEZ444" s="142"/>
      <c r="LFA444" s="142"/>
      <c r="LFB444" s="142"/>
      <c r="LFC444" s="142"/>
      <c r="LFD444" s="142"/>
      <c r="LFE444" s="142"/>
      <c r="LFF444" s="142"/>
      <c r="LFG444" s="142"/>
      <c r="LFH444" s="142"/>
      <c r="LFI444" s="142"/>
      <c r="LFJ444" s="142"/>
      <c r="LFK444" s="142"/>
      <c r="LFL444" s="142"/>
      <c r="LFM444" s="142"/>
      <c r="LFN444" s="142"/>
      <c r="LFO444" s="142"/>
      <c r="LFP444" s="142"/>
      <c r="LFQ444" s="142"/>
      <c r="LFR444" s="142"/>
      <c r="LFS444" s="142"/>
      <c r="LFT444" s="142"/>
      <c r="LFU444" s="142"/>
      <c r="LFV444" s="142"/>
      <c r="LFW444" s="142"/>
      <c r="LFX444" s="142"/>
      <c r="LFY444" s="142"/>
      <c r="LFZ444" s="142"/>
      <c r="LGA444" s="142"/>
      <c r="LGB444" s="142"/>
      <c r="LGC444" s="142"/>
      <c r="LGD444" s="142"/>
      <c r="LGE444" s="142"/>
      <c r="LGF444" s="142"/>
      <c r="LGG444" s="142"/>
      <c r="LGH444" s="142"/>
      <c r="LGI444" s="142"/>
      <c r="LGJ444" s="142"/>
      <c r="LGK444" s="142"/>
      <c r="LGL444" s="142"/>
      <c r="LGM444" s="142"/>
      <c r="LGN444" s="142"/>
      <c r="LGO444" s="142"/>
      <c r="LGP444" s="142"/>
      <c r="LGQ444" s="142"/>
      <c r="LGR444" s="142"/>
      <c r="LGS444" s="142"/>
      <c r="LGT444" s="142"/>
      <c r="LGU444" s="142"/>
      <c r="LGV444" s="142"/>
      <c r="LGW444" s="142"/>
      <c r="LGX444" s="142"/>
      <c r="LGY444" s="142"/>
      <c r="LGZ444" s="142"/>
      <c r="LHA444" s="142"/>
      <c r="LHB444" s="142"/>
      <c r="LHC444" s="142"/>
      <c r="LHD444" s="142"/>
      <c r="LHE444" s="142"/>
      <c r="LHF444" s="142"/>
      <c r="LHG444" s="142"/>
      <c r="LHH444" s="142"/>
      <c r="LHI444" s="142"/>
      <c r="LHJ444" s="142"/>
      <c r="LHK444" s="142"/>
      <c r="LHL444" s="142"/>
      <c r="LHM444" s="142"/>
      <c r="LHN444" s="142"/>
      <c r="LHO444" s="142"/>
      <c r="LHP444" s="142"/>
      <c r="LHQ444" s="142"/>
      <c r="LHR444" s="142"/>
      <c r="LHS444" s="142"/>
      <c r="LHT444" s="142"/>
      <c r="LHU444" s="142"/>
      <c r="LHV444" s="142"/>
      <c r="LHW444" s="142"/>
      <c r="LHX444" s="142"/>
      <c r="LHY444" s="142"/>
      <c r="LHZ444" s="142"/>
      <c r="LIA444" s="142"/>
      <c r="LIB444" s="142"/>
      <c r="LIC444" s="142"/>
      <c r="LID444" s="142"/>
      <c r="LIE444" s="142"/>
      <c r="LIF444" s="142"/>
      <c r="LIG444" s="142"/>
      <c r="LIH444" s="142"/>
      <c r="LII444" s="142"/>
      <c r="LIJ444" s="142"/>
      <c r="LIK444" s="142"/>
      <c r="LIL444" s="142"/>
      <c r="LIM444" s="142"/>
      <c r="LIN444" s="142"/>
      <c r="LIO444" s="142"/>
      <c r="LIP444" s="142"/>
      <c r="LIQ444" s="142"/>
      <c r="LIR444" s="142"/>
      <c r="LIS444" s="142"/>
      <c r="LIT444" s="142"/>
      <c r="LIU444" s="142"/>
      <c r="LIV444" s="142"/>
      <c r="LIW444" s="142"/>
      <c r="LIX444" s="142"/>
      <c r="LIY444" s="142"/>
      <c r="LIZ444" s="142"/>
      <c r="LJA444" s="142"/>
      <c r="LJB444" s="142"/>
      <c r="LJC444" s="142"/>
      <c r="LJD444" s="142"/>
      <c r="LJE444" s="142"/>
      <c r="LJF444" s="142"/>
      <c r="LJG444" s="142"/>
      <c r="LJH444" s="142"/>
      <c r="LJI444" s="142"/>
      <c r="LJJ444" s="142"/>
      <c r="LJK444" s="142"/>
      <c r="LJL444" s="142"/>
      <c r="LJM444" s="142"/>
      <c r="LJN444" s="142"/>
      <c r="LJO444" s="142"/>
      <c r="LJP444" s="142"/>
      <c r="LJQ444" s="142"/>
      <c r="LJR444" s="142"/>
      <c r="LJS444" s="142"/>
      <c r="LJT444" s="142"/>
      <c r="LJU444" s="142"/>
      <c r="LJV444" s="142"/>
      <c r="LJW444" s="142"/>
      <c r="LJX444" s="142"/>
      <c r="LJY444" s="142"/>
      <c r="LJZ444" s="142"/>
      <c r="LKA444" s="142"/>
      <c r="LKB444" s="142"/>
      <c r="LKC444" s="142"/>
      <c r="LKD444" s="142"/>
      <c r="LKE444" s="142"/>
      <c r="LKF444" s="142"/>
      <c r="LKG444" s="142"/>
      <c r="LKH444" s="142"/>
      <c r="LKI444" s="142"/>
      <c r="LKJ444" s="142"/>
      <c r="LKK444" s="142"/>
      <c r="LKL444" s="142"/>
      <c r="LKM444" s="142"/>
      <c r="LKN444" s="142"/>
      <c r="LKO444" s="142"/>
      <c r="LKP444" s="142"/>
      <c r="LKQ444" s="142"/>
      <c r="LKR444" s="142"/>
      <c r="LKS444" s="142"/>
      <c r="LKT444" s="142"/>
      <c r="LKU444" s="142"/>
      <c r="LKV444" s="142"/>
      <c r="LKW444" s="142"/>
      <c r="LKX444" s="142"/>
      <c r="LKY444" s="142"/>
      <c r="LKZ444" s="142"/>
      <c r="LLA444" s="142"/>
      <c r="LLB444" s="142"/>
      <c r="LLC444" s="142"/>
      <c r="LLD444" s="142"/>
      <c r="LLE444" s="142"/>
      <c r="LLF444" s="142"/>
      <c r="LLG444" s="142"/>
      <c r="LLH444" s="142"/>
      <c r="LLI444" s="142"/>
      <c r="LLJ444" s="142"/>
      <c r="LLK444" s="142"/>
      <c r="LLL444" s="142"/>
      <c r="LLM444" s="142"/>
      <c r="LLN444" s="142"/>
      <c r="LLO444" s="142"/>
      <c r="LLP444" s="142"/>
      <c r="LLQ444" s="142"/>
      <c r="LLR444" s="142"/>
      <c r="LLS444" s="142"/>
      <c r="LLT444" s="142"/>
      <c r="LLU444" s="142"/>
      <c r="LLV444" s="142"/>
      <c r="LLW444" s="142"/>
      <c r="LLX444" s="142"/>
      <c r="LLY444" s="142"/>
      <c r="LLZ444" s="142"/>
      <c r="LMA444" s="142"/>
      <c r="LMB444" s="142"/>
      <c r="LMC444" s="142"/>
      <c r="LMD444" s="142"/>
      <c r="LME444" s="142"/>
      <c r="LMF444" s="142"/>
      <c r="LMG444" s="142"/>
      <c r="LMH444" s="142"/>
      <c r="LMI444" s="142"/>
      <c r="LMJ444" s="142"/>
      <c r="LMK444" s="142"/>
      <c r="LML444" s="142"/>
      <c r="LMM444" s="142"/>
      <c r="LMN444" s="142"/>
      <c r="LMO444" s="142"/>
      <c r="LMP444" s="142"/>
      <c r="LMQ444" s="142"/>
      <c r="LMR444" s="142"/>
      <c r="LMS444" s="142"/>
      <c r="LMT444" s="142"/>
      <c r="LMU444" s="142"/>
      <c r="LMV444" s="142"/>
      <c r="LMW444" s="142"/>
      <c r="LMX444" s="142"/>
      <c r="LMY444" s="142"/>
      <c r="LMZ444" s="142"/>
      <c r="LNA444" s="142"/>
      <c r="LNB444" s="142"/>
      <c r="LNC444" s="142"/>
      <c r="LND444" s="142"/>
      <c r="LNE444" s="142"/>
      <c r="LNF444" s="142"/>
      <c r="LNG444" s="142"/>
      <c r="LNH444" s="142"/>
      <c r="LNI444" s="142"/>
      <c r="LNJ444" s="142"/>
      <c r="LNK444" s="142"/>
      <c r="LNL444" s="142"/>
      <c r="LNM444" s="142"/>
      <c r="LNN444" s="142"/>
      <c r="LNO444" s="142"/>
      <c r="LNP444" s="142"/>
      <c r="LNQ444" s="142"/>
      <c r="LNR444" s="142"/>
      <c r="LNS444" s="142"/>
      <c r="LNT444" s="142"/>
      <c r="LNU444" s="142"/>
      <c r="LNV444" s="142"/>
      <c r="LNW444" s="142"/>
      <c r="LNX444" s="142"/>
      <c r="LNY444" s="142"/>
      <c r="LNZ444" s="142"/>
      <c r="LOA444" s="142"/>
      <c r="LOB444" s="142"/>
      <c r="LOC444" s="142"/>
      <c r="LOD444" s="142"/>
      <c r="LOE444" s="142"/>
      <c r="LOF444" s="142"/>
      <c r="LOG444" s="142"/>
      <c r="LOH444" s="142"/>
      <c r="LOI444" s="142"/>
      <c r="LOJ444" s="142"/>
      <c r="LOK444" s="142"/>
      <c r="LOL444" s="142"/>
      <c r="LOM444" s="142"/>
      <c r="LON444" s="142"/>
      <c r="LOO444" s="142"/>
      <c r="LOP444" s="142"/>
      <c r="LOQ444" s="142"/>
      <c r="LOR444" s="142"/>
      <c r="LOS444" s="142"/>
      <c r="LOT444" s="142"/>
      <c r="LOU444" s="142"/>
      <c r="LOV444" s="142"/>
      <c r="LOW444" s="142"/>
      <c r="LOX444" s="142"/>
      <c r="LOY444" s="142"/>
      <c r="LOZ444" s="142"/>
      <c r="LPA444" s="142"/>
      <c r="LPB444" s="142"/>
      <c r="LPC444" s="142"/>
      <c r="LPD444" s="142"/>
      <c r="LPE444" s="142"/>
      <c r="LPF444" s="142"/>
      <c r="LPG444" s="142"/>
      <c r="LPH444" s="142"/>
      <c r="LPI444" s="142"/>
      <c r="LPJ444" s="142"/>
      <c r="LPK444" s="142"/>
      <c r="LPL444" s="142"/>
      <c r="LPM444" s="142"/>
      <c r="LPN444" s="142"/>
      <c r="LPO444" s="142"/>
      <c r="LPP444" s="142"/>
      <c r="LPQ444" s="142"/>
      <c r="LPR444" s="142"/>
      <c r="LPS444" s="142"/>
      <c r="LPT444" s="142"/>
      <c r="LPU444" s="142"/>
      <c r="LPV444" s="142"/>
      <c r="LPW444" s="142"/>
      <c r="LPX444" s="142"/>
      <c r="LPY444" s="142"/>
      <c r="LPZ444" s="142"/>
      <c r="LQA444" s="142"/>
      <c r="LQB444" s="142"/>
      <c r="LQC444" s="142"/>
      <c r="LQD444" s="142"/>
      <c r="LQE444" s="142"/>
      <c r="LQF444" s="142"/>
      <c r="LQG444" s="142"/>
      <c r="LQH444" s="142"/>
      <c r="LQI444" s="142"/>
      <c r="LQJ444" s="142"/>
      <c r="LQK444" s="142"/>
      <c r="LQL444" s="142"/>
      <c r="LQM444" s="142"/>
      <c r="LQN444" s="142"/>
      <c r="LQO444" s="142"/>
      <c r="LQP444" s="142"/>
      <c r="LQQ444" s="142"/>
      <c r="LQR444" s="142"/>
      <c r="LQS444" s="142"/>
      <c r="LQT444" s="142"/>
      <c r="LQU444" s="142"/>
      <c r="LQV444" s="142"/>
      <c r="LQW444" s="142"/>
      <c r="LQX444" s="142"/>
      <c r="LQY444" s="142"/>
      <c r="LQZ444" s="142"/>
      <c r="LRA444" s="142"/>
      <c r="LRB444" s="142"/>
      <c r="LRC444" s="142"/>
      <c r="LRD444" s="142"/>
      <c r="LRE444" s="142"/>
      <c r="LRF444" s="142"/>
      <c r="LRG444" s="142"/>
      <c r="LRH444" s="142"/>
      <c r="LRI444" s="142"/>
      <c r="LRJ444" s="142"/>
      <c r="LRK444" s="142"/>
      <c r="LRL444" s="142"/>
      <c r="LRM444" s="142"/>
      <c r="LRN444" s="142"/>
      <c r="LRO444" s="142"/>
      <c r="LRP444" s="142"/>
      <c r="LRQ444" s="142"/>
      <c r="LRR444" s="142"/>
      <c r="LRS444" s="142"/>
      <c r="LRT444" s="142"/>
      <c r="LRU444" s="142"/>
      <c r="LRV444" s="142"/>
      <c r="LRW444" s="142"/>
      <c r="LRX444" s="142"/>
      <c r="LRY444" s="142"/>
      <c r="LRZ444" s="142"/>
      <c r="LSA444" s="142"/>
      <c r="LSB444" s="142"/>
      <c r="LSC444" s="142"/>
      <c r="LSD444" s="142"/>
      <c r="LSE444" s="142"/>
      <c r="LSF444" s="142"/>
      <c r="LSG444" s="142"/>
      <c r="LSH444" s="142"/>
      <c r="LSI444" s="142"/>
      <c r="LSJ444" s="142"/>
      <c r="LSK444" s="142"/>
      <c r="LSL444" s="142"/>
      <c r="LSM444" s="142"/>
      <c r="LSN444" s="142"/>
      <c r="LSO444" s="142"/>
      <c r="LSP444" s="142"/>
      <c r="LSQ444" s="142"/>
      <c r="LSR444" s="142"/>
      <c r="LSS444" s="142"/>
      <c r="LST444" s="142"/>
      <c r="LSU444" s="142"/>
      <c r="LSV444" s="142"/>
      <c r="LSW444" s="142"/>
      <c r="LSX444" s="142"/>
      <c r="LSY444" s="142"/>
      <c r="LSZ444" s="142"/>
      <c r="LTA444" s="142"/>
      <c r="LTB444" s="142"/>
      <c r="LTC444" s="142"/>
      <c r="LTD444" s="142"/>
      <c r="LTE444" s="142"/>
      <c r="LTF444" s="142"/>
      <c r="LTG444" s="142"/>
      <c r="LTH444" s="142"/>
      <c r="LTI444" s="142"/>
      <c r="LTJ444" s="142"/>
      <c r="LTK444" s="142"/>
      <c r="LTL444" s="142"/>
      <c r="LTM444" s="142"/>
      <c r="LTN444" s="142"/>
      <c r="LTO444" s="142"/>
      <c r="LTP444" s="142"/>
      <c r="LTQ444" s="142"/>
      <c r="LTR444" s="142"/>
      <c r="LTS444" s="142"/>
      <c r="LTT444" s="142"/>
      <c r="LTU444" s="142"/>
      <c r="LTV444" s="142"/>
      <c r="LTW444" s="142"/>
      <c r="LTX444" s="142"/>
      <c r="LTY444" s="142"/>
      <c r="LTZ444" s="142"/>
      <c r="LUA444" s="142"/>
      <c r="LUB444" s="142"/>
      <c r="LUC444" s="142"/>
      <c r="LUD444" s="142"/>
      <c r="LUE444" s="142"/>
      <c r="LUF444" s="142"/>
      <c r="LUG444" s="142"/>
      <c r="LUH444" s="142"/>
      <c r="LUI444" s="142"/>
      <c r="LUJ444" s="142"/>
      <c r="LUK444" s="142"/>
      <c r="LUL444" s="142"/>
      <c r="LUM444" s="142"/>
      <c r="LUN444" s="142"/>
      <c r="LUO444" s="142"/>
      <c r="LUP444" s="142"/>
      <c r="LUQ444" s="142"/>
      <c r="LUR444" s="142"/>
      <c r="LUS444" s="142"/>
      <c r="LUT444" s="142"/>
      <c r="LUU444" s="142"/>
      <c r="LUV444" s="142"/>
      <c r="LUW444" s="142"/>
      <c r="LUX444" s="142"/>
      <c r="LUY444" s="142"/>
      <c r="LUZ444" s="142"/>
      <c r="LVA444" s="142"/>
      <c r="LVB444" s="142"/>
      <c r="LVC444" s="142"/>
      <c r="LVD444" s="142"/>
      <c r="LVE444" s="142"/>
      <c r="LVF444" s="142"/>
      <c r="LVG444" s="142"/>
      <c r="LVH444" s="142"/>
      <c r="LVI444" s="142"/>
      <c r="LVJ444" s="142"/>
      <c r="LVK444" s="142"/>
      <c r="LVL444" s="142"/>
      <c r="LVM444" s="142"/>
      <c r="LVN444" s="142"/>
      <c r="LVO444" s="142"/>
      <c r="LVP444" s="142"/>
      <c r="LVQ444" s="142"/>
      <c r="LVR444" s="142"/>
      <c r="LVS444" s="142"/>
      <c r="LVT444" s="142"/>
      <c r="LVU444" s="142"/>
      <c r="LVV444" s="142"/>
      <c r="LVW444" s="142"/>
      <c r="LVX444" s="142"/>
      <c r="LVY444" s="142"/>
      <c r="LVZ444" s="142"/>
      <c r="LWA444" s="142"/>
      <c r="LWB444" s="142"/>
      <c r="LWC444" s="142"/>
      <c r="LWD444" s="142"/>
      <c r="LWE444" s="142"/>
      <c r="LWF444" s="142"/>
      <c r="LWG444" s="142"/>
      <c r="LWH444" s="142"/>
      <c r="LWI444" s="142"/>
      <c r="LWJ444" s="142"/>
      <c r="LWK444" s="142"/>
      <c r="LWL444" s="142"/>
      <c r="LWM444" s="142"/>
      <c r="LWN444" s="142"/>
      <c r="LWO444" s="142"/>
      <c r="LWP444" s="142"/>
      <c r="LWQ444" s="142"/>
      <c r="LWR444" s="142"/>
      <c r="LWS444" s="142"/>
      <c r="LWT444" s="142"/>
      <c r="LWU444" s="142"/>
      <c r="LWV444" s="142"/>
      <c r="LWW444" s="142"/>
      <c r="LWX444" s="142"/>
      <c r="LWY444" s="142"/>
      <c r="LWZ444" s="142"/>
      <c r="LXA444" s="142"/>
      <c r="LXB444" s="142"/>
      <c r="LXC444" s="142"/>
      <c r="LXD444" s="142"/>
      <c r="LXE444" s="142"/>
      <c r="LXF444" s="142"/>
      <c r="LXG444" s="142"/>
      <c r="LXH444" s="142"/>
      <c r="LXI444" s="142"/>
      <c r="LXJ444" s="142"/>
      <c r="LXK444" s="142"/>
      <c r="LXL444" s="142"/>
      <c r="LXM444" s="142"/>
      <c r="LXN444" s="142"/>
      <c r="LXO444" s="142"/>
      <c r="LXP444" s="142"/>
      <c r="LXQ444" s="142"/>
      <c r="LXR444" s="142"/>
      <c r="LXS444" s="142"/>
      <c r="LXT444" s="142"/>
      <c r="LXU444" s="142"/>
      <c r="LXV444" s="142"/>
      <c r="LXW444" s="142"/>
      <c r="LXX444" s="142"/>
      <c r="LXY444" s="142"/>
      <c r="LXZ444" s="142"/>
      <c r="LYA444" s="142"/>
      <c r="LYB444" s="142"/>
      <c r="LYC444" s="142"/>
      <c r="LYD444" s="142"/>
      <c r="LYE444" s="142"/>
      <c r="LYF444" s="142"/>
      <c r="LYG444" s="142"/>
      <c r="LYH444" s="142"/>
      <c r="LYI444" s="142"/>
      <c r="LYJ444" s="142"/>
      <c r="LYK444" s="142"/>
      <c r="LYL444" s="142"/>
      <c r="LYM444" s="142"/>
      <c r="LYN444" s="142"/>
      <c r="LYO444" s="142"/>
      <c r="LYP444" s="142"/>
      <c r="LYQ444" s="142"/>
      <c r="LYR444" s="142"/>
      <c r="LYS444" s="142"/>
      <c r="LYT444" s="142"/>
      <c r="LYU444" s="142"/>
      <c r="LYV444" s="142"/>
      <c r="LYW444" s="142"/>
      <c r="LYX444" s="142"/>
      <c r="LYY444" s="142"/>
      <c r="LYZ444" s="142"/>
      <c r="LZA444" s="142"/>
      <c r="LZB444" s="142"/>
      <c r="LZC444" s="142"/>
      <c r="LZD444" s="142"/>
      <c r="LZE444" s="142"/>
      <c r="LZF444" s="142"/>
      <c r="LZG444" s="142"/>
      <c r="LZH444" s="142"/>
      <c r="LZI444" s="142"/>
      <c r="LZJ444" s="142"/>
      <c r="LZK444" s="142"/>
      <c r="LZL444" s="142"/>
      <c r="LZM444" s="142"/>
      <c r="LZN444" s="142"/>
      <c r="LZO444" s="142"/>
      <c r="LZP444" s="142"/>
      <c r="LZQ444" s="142"/>
      <c r="LZR444" s="142"/>
      <c r="LZS444" s="142"/>
      <c r="LZT444" s="142"/>
      <c r="LZU444" s="142"/>
      <c r="LZV444" s="142"/>
      <c r="LZW444" s="142"/>
      <c r="LZX444" s="142"/>
      <c r="LZY444" s="142"/>
      <c r="LZZ444" s="142"/>
      <c r="MAA444" s="142"/>
      <c r="MAB444" s="142"/>
      <c r="MAC444" s="142"/>
      <c r="MAD444" s="142"/>
      <c r="MAE444" s="142"/>
      <c r="MAF444" s="142"/>
      <c r="MAG444" s="142"/>
      <c r="MAH444" s="142"/>
      <c r="MAI444" s="142"/>
      <c r="MAJ444" s="142"/>
      <c r="MAK444" s="142"/>
      <c r="MAL444" s="142"/>
      <c r="MAM444" s="142"/>
      <c r="MAN444" s="142"/>
      <c r="MAO444" s="142"/>
      <c r="MAP444" s="142"/>
      <c r="MAQ444" s="142"/>
      <c r="MAR444" s="142"/>
      <c r="MAS444" s="142"/>
      <c r="MAT444" s="142"/>
      <c r="MAU444" s="142"/>
      <c r="MAV444" s="142"/>
      <c r="MAW444" s="142"/>
      <c r="MAX444" s="142"/>
      <c r="MAY444" s="142"/>
      <c r="MAZ444" s="142"/>
      <c r="MBA444" s="142"/>
      <c r="MBB444" s="142"/>
      <c r="MBC444" s="142"/>
      <c r="MBD444" s="142"/>
      <c r="MBE444" s="142"/>
      <c r="MBF444" s="142"/>
      <c r="MBG444" s="142"/>
      <c r="MBH444" s="142"/>
      <c r="MBI444" s="142"/>
      <c r="MBJ444" s="142"/>
      <c r="MBK444" s="142"/>
      <c r="MBL444" s="142"/>
      <c r="MBM444" s="142"/>
      <c r="MBN444" s="142"/>
      <c r="MBO444" s="142"/>
      <c r="MBP444" s="142"/>
      <c r="MBQ444" s="142"/>
      <c r="MBR444" s="142"/>
      <c r="MBS444" s="142"/>
      <c r="MBT444" s="142"/>
      <c r="MBU444" s="142"/>
      <c r="MBV444" s="142"/>
      <c r="MBW444" s="142"/>
      <c r="MBX444" s="142"/>
      <c r="MBY444" s="142"/>
      <c r="MBZ444" s="142"/>
      <c r="MCA444" s="142"/>
      <c r="MCB444" s="142"/>
      <c r="MCC444" s="142"/>
      <c r="MCD444" s="142"/>
      <c r="MCE444" s="142"/>
      <c r="MCF444" s="142"/>
      <c r="MCG444" s="142"/>
      <c r="MCH444" s="142"/>
      <c r="MCI444" s="142"/>
      <c r="MCJ444" s="142"/>
      <c r="MCK444" s="142"/>
      <c r="MCL444" s="142"/>
      <c r="MCM444" s="142"/>
      <c r="MCN444" s="142"/>
      <c r="MCO444" s="142"/>
      <c r="MCP444" s="142"/>
      <c r="MCQ444" s="142"/>
      <c r="MCR444" s="142"/>
      <c r="MCS444" s="142"/>
      <c r="MCT444" s="142"/>
      <c r="MCU444" s="142"/>
      <c r="MCV444" s="142"/>
      <c r="MCW444" s="142"/>
      <c r="MCX444" s="142"/>
      <c r="MCY444" s="142"/>
      <c r="MCZ444" s="142"/>
      <c r="MDA444" s="142"/>
      <c r="MDB444" s="142"/>
      <c r="MDC444" s="142"/>
      <c r="MDD444" s="142"/>
      <c r="MDE444" s="142"/>
      <c r="MDF444" s="142"/>
      <c r="MDG444" s="142"/>
      <c r="MDH444" s="142"/>
      <c r="MDI444" s="142"/>
      <c r="MDJ444" s="142"/>
      <c r="MDK444" s="142"/>
      <c r="MDL444" s="142"/>
      <c r="MDM444" s="142"/>
      <c r="MDN444" s="142"/>
      <c r="MDO444" s="142"/>
      <c r="MDP444" s="142"/>
      <c r="MDQ444" s="142"/>
      <c r="MDR444" s="142"/>
      <c r="MDS444" s="142"/>
      <c r="MDT444" s="142"/>
      <c r="MDU444" s="142"/>
      <c r="MDV444" s="142"/>
      <c r="MDW444" s="142"/>
      <c r="MDX444" s="142"/>
      <c r="MDY444" s="142"/>
      <c r="MDZ444" s="142"/>
      <c r="MEA444" s="142"/>
      <c r="MEB444" s="142"/>
      <c r="MEC444" s="142"/>
      <c r="MED444" s="142"/>
      <c r="MEE444" s="142"/>
      <c r="MEF444" s="142"/>
      <c r="MEG444" s="142"/>
      <c r="MEH444" s="142"/>
      <c r="MEI444" s="142"/>
      <c r="MEJ444" s="142"/>
      <c r="MEK444" s="142"/>
      <c r="MEL444" s="142"/>
      <c r="MEM444" s="142"/>
      <c r="MEN444" s="142"/>
      <c r="MEO444" s="142"/>
      <c r="MEP444" s="142"/>
      <c r="MEQ444" s="142"/>
      <c r="MER444" s="142"/>
      <c r="MES444" s="142"/>
      <c r="MET444" s="142"/>
      <c r="MEU444" s="142"/>
      <c r="MEV444" s="142"/>
      <c r="MEW444" s="142"/>
      <c r="MEX444" s="142"/>
      <c r="MEY444" s="142"/>
      <c r="MEZ444" s="142"/>
      <c r="MFA444" s="142"/>
      <c r="MFB444" s="142"/>
      <c r="MFC444" s="142"/>
      <c r="MFD444" s="142"/>
      <c r="MFE444" s="142"/>
      <c r="MFF444" s="142"/>
      <c r="MFG444" s="142"/>
      <c r="MFH444" s="142"/>
      <c r="MFI444" s="142"/>
      <c r="MFJ444" s="142"/>
      <c r="MFK444" s="142"/>
      <c r="MFL444" s="142"/>
      <c r="MFM444" s="142"/>
      <c r="MFN444" s="142"/>
      <c r="MFO444" s="142"/>
      <c r="MFP444" s="142"/>
      <c r="MFQ444" s="142"/>
      <c r="MFR444" s="142"/>
      <c r="MFS444" s="142"/>
      <c r="MFT444" s="142"/>
      <c r="MFU444" s="142"/>
      <c r="MFV444" s="142"/>
      <c r="MFW444" s="142"/>
      <c r="MFX444" s="142"/>
      <c r="MFY444" s="142"/>
      <c r="MFZ444" s="142"/>
      <c r="MGA444" s="142"/>
      <c r="MGB444" s="142"/>
      <c r="MGC444" s="142"/>
      <c r="MGD444" s="142"/>
      <c r="MGE444" s="142"/>
      <c r="MGF444" s="142"/>
      <c r="MGG444" s="142"/>
      <c r="MGH444" s="142"/>
      <c r="MGI444" s="142"/>
      <c r="MGJ444" s="142"/>
      <c r="MGK444" s="142"/>
      <c r="MGL444" s="142"/>
      <c r="MGM444" s="142"/>
      <c r="MGN444" s="142"/>
      <c r="MGO444" s="142"/>
      <c r="MGP444" s="142"/>
      <c r="MGQ444" s="142"/>
      <c r="MGR444" s="142"/>
      <c r="MGS444" s="142"/>
      <c r="MGT444" s="142"/>
      <c r="MGU444" s="142"/>
      <c r="MGV444" s="142"/>
      <c r="MGW444" s="142"/>
      <c r="MGX444" s="142"/>
      <c r="MGY444" s="142"/>
      <c r="MGZ444" s="142"/>
      <c r="MHA444" s="142"/>
      <c r="MHB444" s="142"/>
      <c r="MHC444" s="142"/>
      <c r="MHD444" s="142"/>
      <c r="MHE444" s="142"/>
      <c r="MHF444" s="142"/>
      <c r="MHG444" s="142"/>
      <c r="MHH444" s="142"/>
      <c r="MHI444" s="142"/>
      <c r="MHJ444" s="142"/>
      <c r="MHK444" s="142"/>
      <c r="MHL444" s="142"/>
      <c r="MHM444" s="142"/>
      <c r="MHN444" s="142"/>
      <c r="MHO444" s="142"/>
      <c r="MHP444" s="142"/>
      <c r="MHQ444" s="142"/>
      <c r="MHR444" s="142"/>
      <c r="MHS444" s="142"/>
      <c r="MHT444" s="142"/>
      <c r="MHU444" s="142"/>
      <c r="MHV444" s="142"/>
      <c r="MHW444" s="142"/>
      <c r="MHX444" s="142"/>
      <c r="MHY444" s="142"/>
      <c r="MHZ444" s="142"/>
      <c r="MIA444" s="142"/>
      <c r="MIB444" s="142"/>
      <c r="MIC444" s="142"/>
      <c r="MID444" s="142"/>
      <c r="MIE444" s="142"/>
      <c r="MIF444" s="142"/>
      <c r="MIG444" s="142"/>
      <c r="MIH444" s="142"/>
      <c r="MII444" s="142"/>
      <c r="MIJ444" s="142"/>
      <c r="MIK444" s="142"/>
      <c r="MIL444" s="142"/>
      <c r="MIM444" s="142"/>
      <c r="MIN444" s="142"/>
      <c r="MIO444" s="142"/>
      <c r="MIP444" s="142"/>
      <c r="MIQ444" s="142"/>
      <c r="MIR444" s="142"/>
      <c r="MIS444" s="142"/>
      <c r="MIT444" s="142"/>
      <c r="MIU444" s="142"/>
      <c r="MIV444" s="142"/>
      <c r="MIW444" s="142"/>
      <c r="MIX444" s="142"/>
      <c r="MIY444" s="142"/>
      <c r="MIZ444" s="142"/>
      <c r="MJA444" s="142"/>
      <c r="MJB444" s="142"/>
      <c r="MJC444" s="142"/>
      <c r="MJD444" s="142"/>
      <c r="MJE444" s="142"/>
      <c r="MJF444" s="142"/>
      <c r="MJG444" s="142"/>
      <c r="MJH444" s="142"/>
      <c r="MJI444" s="142"/>
      <c r="MJJ444" s="142"/>
      <c r="MJK444" s="142"/>
      <c r="MJL444" s="142"/>
      <c r="MJM444" s="142"/>
      <c r="MJN444" s="142"/>
      <c r="MJO444" s="142"/>
      <c r="MJP444" s="142"/>
      <c r="MJQ444" s="142"/>
      <c r="MJR444" s="142"/>
      <c r="MJS444" s="142"/>
      <c r="MJT444" s="142"/>
      <c r="MJU444" s="142"/>
      <c r="MJV444" s="142"/>
      <c r="MJW444" s="142"/>
      <c r="MJX444" s="142"/>
      <c r="MJY444" s="142"/>
      <c r="MJZ444" s="142"/>
      <c r="MKA444" s="142"/>
      <c r="MKB444" s="142"/>
      <c r="MKC444" s="142"/>
      <c r="MKD444" s="142"/>
      <c r="MKE444" s="142"/>
      <c r="MKF444" s="142"/>
      <c r="MKG444" s="142"/>
      <c r="MKH444" s="142"/>
      <c r="MKI444" s="142"/>
      <c r="MKJ444" s="142"/>
      <c r="MKK444" s="142"/>
      <c r="MKL444" s="142"/>
      <c r="MKM444" s="142"/>
      <c r="MKN444" s="142"/>
      <c r="MKO444" s="142"/>
      <c r="MKP444" s="142"/>
      <c r="MKQ444" s="142"/>
      <c r="MKR444" s="142"/>
      <c r="MKS444" s="142"/>
      <c r="MKT444" s="142"/>
      <c r="MKU444" s="142"/>
      <c r="MKV444" s="142"/>
      <c r="MKW444" s="142"/>
      <c r="MKX444" s="142"/>
      <c r="MKY444" s="142"/>
      <c r="MKZ444" s="142"/>
      <c r="MLA444" s="142"/>
      <c r="MLB444" s="142"/>
      <c r="MLC444" s="142"/>
      <c r="MLD444" s="142"/>
      <c r="MLE444" s="142"/>
      <c r="MLF444" s="142"/>
      <c r="MLG444" s="142"/>
      <c r="MLH444" s="142"/>
      <c r="MLI444" s="142"/>
      <c r="MLJ444" s="142"/>
      <c r="MLK444" s="142"/>
      <c r="MLL444" s="142"/>
      <c r="MLM444" s="142"/>
      <c r="MLN444" s="142"/>
      <c r="MLO444" s="142"/>
      <c r="MLP444" s="142"/>
      <c r="MLQ444" s="142"/>
      <c r="MLR444" s="142"/>
      <c r="MLS444" s="142"/>
      <c r="MLT444" s="142"/>
      <c r="MLU444" s="142"/>
      <c r="MLV444" s="142"/>
      <c r="MLW444" s="142"/>
      <c r="MLX444" s="142"/>
      <c r="MLY444" s="142"/>
      <c r="MLZ444" s="142"/>
      <c r="MMA444" s="142"/>
      <c r="MMB444" s="142"/>
      <c r="MMC444" s="142"/>
      <c r="MMD444" s="142"/>
      <c r="MME444" s="142"/>
      <c r="MMF444" s="142"/>
      <c r="MMG444" s="142"/>
      <c r="MMH444" s="142"/>
      <c r="MMI444" s="142"/>
      <c r="MMJ444" s="142"/>
      <c r="MMK444" s="142"/>
      <c r="MML444" s="142"/>
      <c r="MMM444" s="142"/>
      <c r="MMN444" s="142"/>
      <c r="MMO444" s="142"/>
      <c r="MMP444" s="142"/>
      <c r="MMQ444" s="142"/>
      <c r="MMR444" s="142"/>
      <c r="MMS444" s="142"/>
      <c r="MMT444" s="142"/>
      <c r="MMU444" s="142"/>
      <c r="MMV444" s="142"/>
      <c r="MMW444" s="142"/>
      <c r="MMX444" s="142"/>
      <c r="MMY444" s="142"/>
      <c r="MMZ444" s="142"/>
      <c r="MNA444" s="142"/>
      <c r="MNB444" s="142"/>
      <c r="MNC444" s="142"/>
      <c r="MND444" s="142"/>
      <c r="MNE444" s="142"/>
      <c r="MNF444" s="142"/>
      <c r="MNG444" s="142"/>
      <c r="MNH444" s="142"/>
      <c r="MNI444" s="142"/>
      <c r="MNJ444" s="142"/>
      <c r="MNK444" s="142"/>
      <c r="MNL444" s="142"/>
      <c r="MNM444" s="142"/>
      <c r="MNN444" s="142"/>
      <c r="MNO444" s="142"/>
      <c r="MNP444" s="142"/>
      <c r="MNQ444" s="142"/>
      <c r="MNR444" s="142"/>
      <c r="MNS444" s="142"/>
      <c r="MNT444" s="142"/>
      <c r="MNU444" s="142"/>
      <c r="MNV444" s="142"/>
      <c r="MNW444" s="142"/>
      <c r="MNX444" s="142"/>
      <c r="MNY444" s="142"/>
      <c r="MNZ444" s="142"/>
      <c r="MOA444" s="142"/>
      <c r="MOB444" s="142"/>
      <c r="MOC444" s="142"/>
      <c r="MOD444" s="142"/>
      <c r="MOE444" s="142"/>
      <c r="MOF444" s="142"/>
      <c r="MOG444" s="142"/>
      <c r="MOH444" s="142"/>
      <c r="MOI444" s="142"/>
      <c r="MOJ444" s="142"/>
      <c r="MOK444" s="142"/>
      <c r="MOL444" s="142"/>
      <c r="MOM444" s="142"/>
      <c r="MON444" s="142"/>
      <c r="MOO444" s="142"/>
      <c r="MOP444" s="142"/>
      <c r="MOQ444" s="142"/>
      <c r="MOR444" s="142"/>
      <c r="MOS444" s="142"/>
      <c r="MOT444" s="142"/>
      <c r="MOU444" s="142"/>
      <c r="MOV444" s="142"/>
      <c r="MOW444" s="142"/>
      <c r="MOX444" s="142"/>
      <c r="MOY444" s="142"/>
      <c r="MOZ444" s="142"/>
      <c r="MPA444" s="142"/>
      <c r="MPB444" s="142"/>
      <c r="MPC444" s="142"/>
      <c r="MPD444" s="142"/>
      <c r="MPE444" s="142"/>
      <c r="MPF444" s="142"/>
      <c r="MPG444" s="142"/>
      <c r="MPH444" s="142"/>
      <c r="MPI444" s="142"/>
      <c r="MPJ444" s="142"/>
      <c r="MPK444" s="142"/>
      <c r="MPL444" s="142"/>
      <c r="MPM444" s="142"/>
      <c r="MPN444" s="142"/>
      <c r="MPO444" s="142"/>
      <c r="MPP444" s="142"/>
      <c r="MPQ444" s="142"/>
      <c r="MPR444" s="142"/>
      <c r="MPS444" s="142"/>
      <c r="MPT444" s="142"/>
      <c r="MPU444" s="142"/>
      <c r="MPV444" s="142"/>
      <c r="MPW444" s="142"/>
      <c r="MPX444" s="142"/>
      <c r="MPY444" s="142"/>
      <c r="MPZ444" s="142"/>
      <c r="MQA444" s="142"/>
      <c r="MQB444" s="142"/>
      <c r="MQC444" s="142"/>
      <c r="MQD444" s="142"/>
      <c r="MQE444" s="142"/>
      <c r="MQF444" s="142"/>
      <c r="MQG444" s="142"/>
      <c r="MQH444" s="142"/>
      <c r="MQI444" s="142"/>
      <c r="MQJ444" s="142"/>
      <c r="MQK444" s="142"/>
      <c r="MQL444" s="142"/>
      <c r="MQM444" s="142"/>
      <c r="MQN444" s="142"/>
      <c r="MQO444" s="142"/>
      <c r="MQP444" s="142"/>
      <c r="MQQ444" s="142"/>
      <c r="MQR444" s="142"/>
      <c r="MQS444" s="142"/>
      <c r="MQT444" s="142"/>
      <c r="MQU444" s="142"/>
      <c r="MQV444" s="142"/>
      <c r="MQW444" s="142"/>
      <c r="MQX444" s="142"/>
      <c r="MQY444" s="142"/>
      <c r="MQZ444" s="142"/>
      <c r="MRA444" s="142"/>
      <c r="MRB444" s="142"/>
      <c r="MRC444" s="142"/>
      <c r="MRD444" s="142"/>
      <c r="MRE444" s="142"/>
      <c r="MRF444" s="142"/>
      <c r="MRG444" s="142"/>
      <c r="MRH444" s="142"/>
      <c r="MRI444" s="142"/>
      <c r="MRJ444" s="142"/>
      <c r="MRK444" s="142"/>
      <c r="MRL444" s="142"/>
      <c r="MRM444" s="142"/>
      <c r="MRN444" s="142"/>
      <c r="MRO444" s="142"/>
      <c r="MRP444" s="142"/>
      <c r="MRQ444" s="142"/>
      <c r="MRR444" s="142"/>
      <c r="MRS444" s="142"/>
      <c r="MRT444" s="142"/>
      <c r="MRU444" s="142"/>
      <c r="MRV444" s="142"/>
      <c r="MRW444" s="142"/>
      <c r="MRX444" s="142"/>
      <c r="MRY444" s="142"/>
      <c r="MRZ444" s="142"/>
      <c r="MSA444" s="142"/>
      <c r="MSB444" s="142"/>
      <c r="MSC444" s="142"/>
      <c r="MSD444" s="142"/>
      <c r="MSE444" s="142"/>
      <c r="MSF444" s="142"/>
      <c r="MSG444" s="142"/>
      <c r="MSH444" s="142"/>
      <c r="MSI444" s="142"/>
      <c r="MSJ444" s="142"/>
      <c r="MSK444" s="142"/>
      <c r="MSL444" s="142"/>
      <c r="MSM444" s="142"/>
      <c r="MSN444" s="142"/>
      <c r="MSO444" s="142"/>
      <c r="MSP444" s="142"/>
      <c r="MSQ444" s="142"/>
      <c r="MSR444" s="142"/>
      <c r="MSS444" s="142"/>
      <c r="MST444" s="142"/>
      <c r="MSU444" s="142"/>
      <c r="MSV444" s="142"/>
      <c r="MSW444" s="142"/>
      <c r="MSX444" s="142"/>
      <c r="MSY444" s="142"/>
      <c r="MSZ444" s="142"/>
      <c r="MTA444" s="142"/>
      <c r="MTB444" s="142"/>
      <c r="MTC444" s="142"/>
      <c r="MTD444" s="142"/>
      <c r="MTE444" s="142"/>
      <c r="MTF444" s="142"/>
      <c r="MTG444" s="142"/>
      <c r="MTH444" s="142"/>
      <c r="MTI444" s="142"/>
      <c r="MTJ444" s="142"/>
      <c r="MTK444" s="142"/>
      <c r="MTL444" s="142"/>
      <c r="MTM444" s="142"/>
      <c r="MTN444" s="142"/>
      <c r="MTO444" s="142"/>
      <c r="MTP444" s="142"/>
      <c r="MTQ444" s="142"/>
      <c r="MTR444" s="142"/>
      <c r="MTS444" s="142"/>
      <c r="MTT444" s="142"/>
      <c r="MTU444" s="142"/>
      <c r="MTV444" s="142"/>
      <c r="MTW444" s="142"/>
      <c r="MTX444" s="142"/>
      <c r="MTY444" s="142"/>
      <c r="MTZ444" s="142"/>
      <c r="MUA444" s="142"/>
      <c r="MUB444" s="142"/>
      <c r="MUC444" s="142"/>
      <c r="MUD444" s="142"/>
      <c r="MUE444" s="142"/>
      <c r="MUF444" s="142"/>
      <c r="MUG444" s="142"/>
      <c r="MUH444" s="142"/>
      <c r="MUI444" s="142"/>
      <c r="MUJ444" s="142"/>
      <c r="MUK444" s="142"/>
      <c r="MUL444" s="142"/>
      <c r="MUM444" s="142"/>
      <c r="MUN444" s="142"/>
      <c r="MUO444" s="142"/>
      <c r="MUP444" s="142"/>
      <c r="MUQ444" s="142"/>
      <c r="MUR444" s="142"/>
      <c r="MUS444" s="142"/>
      <c r="MUT444" s="142"/>
      <c r="MUU444" s="142"/>
      <c r="MUV444" s="142"/>
      <c r="MUW444" s="142"/>
      <c r="MUX444" s="142"/>
      <c r="MUY444" s="142"/>
      <c r="MUZ444" s="142"/>
      <c r="MVA444" s="142"/>
      <c r="MVB444" s="142"/>
      <c r="MVC444" s="142"/>
      <c r="MVD444" s="142"/>
      <c r="MVE444" s="142"/>
      <c r="MVF444" s="142"/>
      <c r="MVG444" s="142"/>
      <c r="MVH444" s="142"/>
      <c r="MVI444" s="142"/>
      <c r="MVJ444" s="142"/>
      <c r="MVK444" s="142"/>
      <c r="MVL444" s="142"/>
      <c r="MVM444" s="142"/>
      <c r="MVN444" s="142"/>
      <c r="MVO444" s="142"/>
      <c r="MVP444" s="142"/>
      <c r="MVQ444" s="142"/>
      <c r="MVR444" s="142"/>
      <c r="MVS444" s="142"/>
      <c r="MVT444" s="142"/>
      <c r="MVU444" s="142"/>
      <c r="MVV444" s="142"/>
      <c r="MVW444" s="142"/>
      <c r="MVX444" s="142"/>
      <c r="MVY444" s="142"/>
      <c r="MVZ444" s="142"/>
      <c r="MWA444" s="142"/>
      <c r="MWB444" s="142"/>
      <c r="MWC444" s="142"/>
      <c r="MWD444" s="142"/>
      <c r="MWE444" s="142"/>
      <c r="MWF444" s="142"/>
      <c r="MWG444" s="142"/>
      <c r="MWH444" s="142"/>
      <c r="MWI444" s="142"/>
      <c r="MWJ444" s="142"/>
      <c r="MWK444" s="142"/>
      <c r="MWL444" s="142"/>
      <c r="MWM444" s="142"/>
      <c r="MWN444" s="142"/>
      <c r="MWO444" s="142"/>
      <c r="MWP444" s="142"/>
      <c r="MWQ444" s="142"/>
      <c r="MWR444" s="142"/>
      <c r="MWS444" s="142"/>
      <c r="MWT444" s="142"/>
      <c r="MWU444" s="142"/>
      <c r="MWV444" s="142"/>
      <c r="MWW444" s="142"/>
      <c r="MWX444" s="142"/>
      <c r="MWY444" s="142"/>
      <c r="MWZ444" s="142"/>
      <c r="MXA444" s="142"/>
      <c r="MXB444" s="142"/>
      <c r="MXC444" s="142"/>
      <c r="MXD444" s="142"/>
      <c r="MXE444" s="142"/>
      <c r="MXF444" s="142"/>
      <c r="MXG444" s="142"/>
      <c r="MXH444" s="142"/>
      <c r="MXI444" s="142"/>
      <c r="MXJ444" s="142"/>
      <c r="MXK444" s="142"/>
      <c r="MXL444" s="142"/>
      <c r="MXM444" s="142"/>
      <c r="MXN444" s="142"/>
      <c r="MXO444" s="142"/>
      <c r="MXP444" s="142"/>
      <c r="MXQ444" s="142"/>
      <c r="MXR444" s="142"/>
      <c r="MXS444" s="142"/>
      <c r="MXT444" s="142"/>
      <c r="MXU444" s="142"/>
      <c r="MXV444" s="142"/>
      <c r="MXW444" s="142"/>
      <c r="MXX444" s="142"/>
      <c r="MXY444" s="142"/>
      <c r="MXZ444" s="142"/>
      <c r="MYA444" s="142"/>
      <c r="MYB444" s="142"/>
      <c r="MYC444" s="142"/>
      <c r="MYD444" s="142"/>
      <c r="MYE444" s="142"/>
      <c r="MYF444" s="142"/>
      <c r="MYG444" s="142"/>
      <c r="MYH444" s="142"/>
      <c r="MYI444" s="142"/>
      <c r="MYJ444" s="142"/>
      <c r="MYK444" s="142"/>
      <c r="MYL444" s="142"/>
      <c r="MYM444" s="142"/>
      <c r="MYN444" s="142"/>
      <c r="MYO444" s="142"/>
      <c r="MYP444" s="142"/>
      <c r="MYQ444" s="142"/>
      <c r="MYR444" s="142"/>
      <c r="MYS444" s="142"/>
      <c r="MYT444" s="142"/>
      <c r="MYU444" s="142"/>
      <c r="MYV444" s="142"/>
      <c r="MYW444" s="142"/>
      <c r="MYX444" s="142"/>
      <c r="MYY444" s="142"/>
      <c r="MYZ444" s="142"/>
      <c r="MZA444" s="142"/>
      <c r="MZB444" s="142"/>
      <c r="MZC444" s="142"/>
      <c r="MZD444" s="142"/>
      <c r="MZE444" s="142"/>
      <c r="MZF444" s="142"/>
      <c r="MZG444" s="142"/>
      <c r="MZH444" s="142"/>
      <c r="MZI444" s="142"/>
      <c r="MZJ444" s="142"/>
      <c r="MZK444" s="142"/>
      <c r="MZL444" s="142"/>
      <c r="MZM444" s="142"/>
      <c r="MZN444" s="142"/>
      <c r="MZO444" s="142"/>
      <c r="MZP444" s="142"/>
      <c r="MZQ444" s="142"/>
      <c r="MZR444" s="142"/>
      <c r="MZS444" s="142"/>
      <c r="MZT444" s="142"/>
      <c r="MZU444" s="142"/>
      <c r="MZV444" s="142"/>
      <c r="MZW444" s="142"/>
      <c r="MZX444" s="142"/>
      <c r="MZY444" s="142"/>
      <c r="MZZ444" s="142"/>
      <c r="NAA444" s="142"/>
      <c r="NAB444" s="142"/>
      <c r="NAC444" s="142"/>
      <c r="NAD444" s="142"/>
      <c r="NAE444" s="142"/>
      <c r="NAF444" s="142"/>
      <c r="NAG444" s="142"/>
      <c r="NAH444" s="142"/>
      <c r="NAI444" s="142"/>
      <c r="NAJ444" s="142"/>
      <c r="NAK444" s="142"/>
      <c r="NAL444" s="142"/>
      <c r="NAM444" s="142"/>
      <c r="NAN444" s="142"/>
      <c r="NAO444" s="142"/>
      <c r="NAP444" s="142"/>
      <c r="NAQ444" s="142"/>
      <c r="NAR444" s="142"/>
      <c r="NAS444" s="142"/>
      <c r="NAT444" s="142"/>
      <c r="NAU444" s="142"/>
      <c r="NAV444" s="142"/>
      <c r="NAW444" s="142"/>
      <c r="NAX444" s="142"/>
      <c r="NAY444" s="142"/>
      <c r="NAZ444" s="142"/>
      <c r="NBA444" s="142"/>
      <c r="NBB444" s="142"/>
      <c r="NBC444" s="142"/>
      <c r="NBD444" s="142"/>
      <c r="NBE444" s="142"/>
      <c r="NBF444" s="142"/>
      <c r="NBG444" s="142"/>
      <c r="NBH444" s="142"/>
      <c r="NBI444" s="142"/>
      <c r="NBJ444" s="142"/>
      <c r="NBK444" s="142"/>
      <c r="NBL444" s="142"/>
      <c r="NBM444" s="142"/>
      <c r="NBN444" s="142"/>
      <c r="NBO444" s="142"/>
      <c r="NBP444" s="142"/>
      <c r="NBQ444" s="142"/>
      <c r="NBR444" s="142"/>
      <c r="NBS444" s="142"/>
      <c r="NBT444" s="142"/>
      <c r="NBU444" s="142"/>
      <c r="NBV444" s="142"/>
      <c r="NBW444" s="142"/>
      <c r="NBX444" s="142"/>
      <c r="NBY444" s="142"/>
      <c r="NBZ444" s="142"/>
      <c r="NCA444" s="142"/>
      <c r="NCB444" s="142"/>
      <c r="NCC444" s="142"/>
      <c r="NCD444" s="142"/>
      <c r="NCE444" s="142"/>
      <c r="NCF444" s="142"/>
      <c r="NCG444" s="142"/>
      <c r="NCH444" s="142"/>
      <c r="NCI444" s="142"/>
      <c r="NCJ444" s="142"/>
      <c r="NCK444" s="142"/>
      <c r="NCL444" s="142"/>
      <c r="NCM444" s="142"/>
      <c r="NCN444" s="142"/>
      <c r="NCO444" s="142"/>
      <c r="NCP444" s="142"/>
      <c r="NCQ444" s="142"/>
      <c r="NCR444" s="142"/>
      <c r="NCS444" s="142"/>
      <c r="NCT444" s="142"/>
      <c r="NCU444" s="142"/>
      <c r="NCV444" s="142"/>
      <c r="NCW444" s="142"/>
      <c r="NCX444" s="142"/>
      <c r="NCY444" s="142"/>
      <c r="NCZ444" s="142"/>
      <c r="NDA444" s="142"/>
      <c r="NDB444" s="142"/>
      <c r="NDC444" s="142"/>
      <c r="NDD444" s="142"/>
      <c r="NDE444" s="142"/>
      <c r="NDF444" s="142"/>
      <c r="NDG444" s="142"/>
      <c r="NDH444" s="142"/>
      <c r="NDI444" s="142"/>
      <c r="NDJ444" s="142"/>
      <c r="NDK444" s="142"/>
      <c r="NDL444" s="142"/>
      <c r="NDM444" s="142"/>
      <c r="NDN444" s="142"/>
      <c r="NDO444" s="142"/>
      <c r="NDP444" s="142"/>
      <c r="NDQ444" s="142"/>
      <c r="NDR444" s="142"/>
      <c r="NDS444" s="142"/>
      <c r="NDT444" s="142"/>
      <c r="NDU444" s="142"/>
      <c r="NDV444" s="142"/>
      <c r="NDW444" s="142"/>
      <c r="NDX444" s="142"/>
      <c r="NDY444" s="142"/>
      <c r="NDZ444" s="142"/>
      <c r="NEA444" s="142"/>
      <c r="NEB444" s="142"/>
      <c r="NEC444" s="142"/>
      <c r="NED444" s="142"/>
      <c r="NEE444" s="142"/>
      <c r="NEF444" s="142"/>
      <c r="NEG444" s="142"/>
      <c r="NEH444" s="142"/>
      <c r="NEI444" s="142"/>
      <c r="NEJ444" s="142"/>
      <c r="NEK444" s="142"/>
      <c r="NEL444" s="142"/>
      <c r="NEM444" s="142"/>
      <c r="NEN444" s="142"/>
      <c r="NEO444" s="142"/>
      <c r="NEP444" s="142"/>
      <c r="NEQ444" s="142"/>
      <c r="NER444" s="142"/>
      <c r="NES444" s="142"/>
      <c r="NET444" s="142"/>
      <c r="NEU444" s="142"/>
      <c r="NEV444" s="142"/>
      <c r="NEW444" s="142"/>
      <c r="NEX444" s="142"/>
      <c r="NEY444" s="142"/>
      <c r="NEZ444" s="142"/>
      <c r="NFA444" s="142"/>
      <c r="NFB444" s="142"/>
      <c r="NFC444" s="142"/>
      <c r="NFD444" s="142"/>
      <c r="NFE444" s="142"/>
      <c r="NFF444" s="142"/>
      <c r="NFG444" s="142"/>
      <c r="NFH444" s="142"/>
      <c r="NFI444" s="142"/>
      <c r="NFJ444" s="142"/>
      <c r="NFK444" s="142"/>
      <c r="NFL444" s="142"/>
      <c r="NFM444" s="142"/>
      <c r="NFN444" s="142"/>
      <c r="NFO444" s="142"/>
      <c r="NFP444" s="142"/>
      <c r="NFQ444" s="142"/>
      <c r="NFR444" s="142"/>
      <c r="NFS444" s="142"/>
      <c r="NFT444" s="142"/>
      <c r="NFU444" s="142"/>
      <c r="NFV444" s="142"/>
      <c r="NFW444" s="142"/>
      <c r="NFX444" s="142"/>
      <c r="NFY444" s="142"/>
      <c r="NFZ444" s="142"/>
      <c r="NGA444" s="142"/>
      <c r="NGB444" s="142"/>
      <c r="NGC444" s="142"/>
      <c r="NGD444" s="142"/>
      <c r="NGE444" s="142"/>
      <c r="NGF444" s="142"/>
      <c r="NGG444" s="142"/>
      <c r="NGH444" s="142"/>
      <c r="NGI444" s="142"/>
      <c r="NGJ444" s="142"/>
      <c r="NGK444" s="142"/>
      <c r="NGL444" s="142"/>
      <c r="NGM444" s="142"/>
      <c r="NGN444" s="142"/>
      <c r="NGO444" s="142"/>
      <c r="NGP444" s="142"/>
      <c r="NGQ444" s="142"/>
      <c r="NGR444" s="142"/>
      <c r="NGS444" s="142"/>
      <c r="NGT444" s="142"/>
      <c r="NGU444" s="142"/>
      <c r="NGV444" s="142"/>
      <c r="NGW444" s="142"/>
      <c r="NGX444" s="142"/>
      <c r="NGY444" s="142"/>
      <c r="NGZ444" s="142"/>
      <c r="NHA444" s="142"/>
      <c r="NHB444" s="142"/>
      <c r="NHC444" s="142"/>
      <c r="NHD444" s="142"/>
      <c r="NHE444" s="142"/>
      <c r="NHF444" s="142"/>
      <c r="NHG444" s="142"/>
      <c r="NHH444" s="142"/>
      <c r="NHI444" s="142"/>
      <c r="NHJ444" s="142"/>
      <c r="NHK444" s="142"/>
      <c r="NHL444" s="142"/>
      <c r="NHM444" s="142"/>
      <c r="NHN444" s="142"/>
      <c r="NHO444" s="142"/>
      <c r="NHP444" s="142"/>
      <c r="NHQ444" s="142"/>
      <c r="NHR444" s="142"/>
      <c r="NHS444" s="142"/>
      <c r="NHT444" s="142"/>
      <c r="NHU444" s="142"/>
      <c r="NHV444" s="142"/>
      <c r="NHW444" s="142"/>
      <c r="NHX444" s="142"/>
      <c r="NHY444" s="142"/>
      <c r="NHZ444" s="142"/>
      <c r="NIA444" s="142"/>
      <c r="NIB444" s="142"/>
      <c r="NIC444" s="142"/>
      <c r="NID444" s="142"/>
      <c r="NIE444" s="142"/>
      <c r="NIF444" s="142"/>
      <c r="NIG444" s="142"/>
      <c r="NIH444" s="142"/>
      <c r="NII444" s="142"/>
      <c r="NIJ444" s="142"/>
      <c r="NIK444" s="142"/>
      <c r="NIL444" s="142"/>
      <c r="NIM444" s="142"/>
      <c r="NIN444" s="142"/>
      <c r="NIO444" s="142"/>
      <c r="NIP444" s="142"/>
      <c r="NIQ444" s="142"/>
      <c r="NIR444" s="142"/>
      <c r="NIS444" s="142"/>
      <c r="NIT444" s="142"/>
      <c r="NIU444" s="142"/>
      <c r="NIV444" s="142"/>
      <c r="NIW444" s="142"/>
      <c r="NIX444" s="142"/>
      <c r="NIY444" s="142"/>
      <c r="NIZ444" s="142"/>
      <c r="NJA444" s="142"/>
      <c r="NJB444" s="142"/>
      <c r="NJC444" s="142"/>
      <c r="NJD444" s="142"/>
      <c r="NJE444" s="142"/>
      <c r="NJF444" s="142"/>
      <c r="NJG444" s="142"/>
      <c r="NJH444" s="142"/>
      <c r="NJI444" s="142"/>
      <c r="NJJ444" s="142"/>
      <c r="NJK444" s="142"/>
      <c r="NJL444" s="142"/>
      <c r="NJM444" s="142"/>
      <c r="NJN444" s="142"/>
      <c r="NJO444" s="142"/>
      <c r="NJP444" s="142"/>
      <c r="NJQ444" s="142"/>
      <c r="NJR444" s="142"/>
      <c r="NJS444" s="142"/>
      <c r="NJT444" s="142"/>
      <c r="NJU444" s="142"/>
      <c r="NJV444" s="142"/>
      <c r="NJW444" s="142"/>
      <c r="NJX444" s="142"/>
      <c r="NJY444" s="142"/>
      <c r="NJZ444" s="142"/>
      <c r="NKA444" s="142"/>
      <c r="NKB444" s="142"/>
      <c r="NKC444" s="142"/>
      <c r="NKD444" s="142"/>
      <c r="NKE444" s="142"/>
      <c r="NKF444" s="142"/>
      <c r="NKG444" s="142"/>
      <c r="NKH444" s="142"/>
      <c r="NKI444" s="142"/>
      <c r="NKJ444" s="142"/>
      <c r="NKK444" s="142"/>
      <c r="NKL444" s="142"/>
      <c r="NKM444" s="142"/>
      <c r="NKN444" s="142"/>
      <c r="NKO444" s="142"/>
      <c r="NKP444" s="142"/>
      <c r="NKQ444" s="142"/>
      <c r="NKR444" s="142"/>
      <c r="NKS444" s="142"/>
      <c r="NKT444" s="142"/>
      <c r="NKU444" s="142"/>
      <c r="NKV444" s="142"/>
      <c r="NKW444" s="142"/>
      <c r="NKX444" s="142"/>
      <c r="NKY444" s="142"/>
      <c r="NKZ444" s="142"/>
      <c r="NLA444" s="142"/>
      <c r="NLB444" s="142"/>
      <c r="NLC444" s="142"/>
      <c r="NLD444" s="142"/>
      <c r="NLE444" s="142"/>
      <c r="NLF444" s="142"/>
      <c r="NLG444" s="142"/>
      <c r="NLH444" s="142"/>
      <c r="NLI444" s="142"/>
      <c r="NLJ444" s="142"/>
      <c r="NLK444" s="142"/>
      <c r="NLL444" s="142"/>
      <c r="NLM444" s="142"/>
      <c r="NLN444" s="142"/>
      <c r="NLO444" s="142"/>
      <c r="NLP444" s="142"/>
      <c r="NLQ444" s="142"/>
      <c r="NLR444" s="142"/>
      <c r="NLS444" s="142"/>
      <c r="NLT444" s="142"/>
      <c r="NLU444" s="142"/>
      <c r="NLV444" s="142"/>
      <c r="NLW444" s="142"/>
      <c r="NLX444" s="142"/>
      <c r="NLY444" s="142"/>
      <c r="NLZ444" s="142"/>
      <c r="NMA444" s="142"/>
      <c r="NMB444" s="142"/>
      <c r="NMC444" s="142"/>
      <c r="NMD444" s="142"/>
      <c r="NME444" s="142"/>
      <c r="NMF444" s="142"/>
      <c r="NMG444" s="142"/>
      <c r="NMH444" s="142"/>
      <c r="NMI444" s="142"/>
      <c r="NMJ444" s="142"/>
      <c r="NMK444" s="142"/>
      <c r="NML444" s="142"/>
      <c r="NMM444" s="142"/>
      <c r="NMN444" s="142"/>
      <c r="NMO444" s="142"/>
      <c r="NMP444" s="142"/>
      <c r="NMQ444" s="142"/>
      <c r="NMR444" s="142"/>
      <c r="NMS444" s="142"/>
      <c r="NMT444" s="142"/>
      <c r="NMU444" s="142"/>
      <c r="NMV444" s="142"/>
      <c r="NMW444" s="142"/>
      <c r="NMX444" s="142"/>
      <c r="NMY444" s="142"/>
      <c r="NMZ444" s="142"/>
      <c r="NNA444" s="142"/>
      <c r="NNB444" s="142"/>
      <c r="NNC444" s="142"/>
      <c r="NND444" s="142"/>
      <c r="NNE444" s="142"/>
      <c r="NNF444" s="142"/>
      <c r="NNG444" s="142"/>
      <c r="NNH444" s="142"/>
      <c r="NNI444" s="142"/>
      <c r="NNJ444" s="142"/>
      <c r="NNK444" s="142"/>
      <c r="NNL444" s="142"/>
      <c r="NNM444" s="142"/>
      <c r="NNN444" s="142"/>
      <c r="NNO444" s="142"/>
      <c r="NNP444" s="142"/>
      <c r="NNQ444" s="142"/>
      <c r="NNR444" s="142"/>
      <c r="NNS444" s="142"/>
      <c r="NNT444" s="142"/>
      <c r="NNU444" s="142"/>
      <c r="NNV444" s="142"/>
      <c r="NNW444" s="142"/>
      <c r="NNX444" s="142"/>
      <c r="NNY444" s="142"/>
      <c r="NNZ444" s="142"/>
      <c r="NOA444" s="142"/>
      <c r="NOB444" s="142"/>
      <c r="NOC444" s="142"/>
      <c r="NOD444" s="142"/>
      <c r="NOE444" s="142"/>
      <c r="NOF444" s="142"/>
      <c r="NOG444" s="142"/>
      <c r="NOH444" s="142"/>
      <c r="NOI444" s="142"/>
      <c r="NOJ444" s="142"/>
      <c r="NOK444" s="142"/>
      <c r="NOL444" s="142"/>
      <c r="NOM444" s="142"/>
      <c r="NON444" s="142"/>
      <c r="NOO444" s="142"/>
      <c r="NOP444" s="142"/>
      <c r="NOQ444" s="142"/>
      <c r="NOR444" s="142"/>
      <c r="NOS444" s="142"/>
      <c r="NOT444" s="142"/>
      <c r="NOU444" s="142"/>
      <c r="NOV444" s="142"/>
      <c r="NOW444" s="142"/>
      <c r="NOX444" s="142"/>
      <c r="NOY444" s="142"/>
      <c r="NOZ444" s="142"/>
      <c r="NPA444" s="142"/>
      <c r="NPB444" s="142"/>
      <c r="NPC444" s="142"/>
      <c r="NPD444" s="142"/>
      <c r="NPE444" s="142"/>
      <c r="NPF444" s="142"/>
      <c r="NPG444" s="142"/>
      <c r="NPH444" s="142"/>
      <c r="NPI444" s="142"/>
      <c r="NPJ444" s="142"/>
      <c r="NPK444" s="142"/>
      <c r="NPL444" s="142"/>
      <c r="NPM444" s="142"/>
      <c r="NPN444" s="142"/>
      <c r="NPO444" s="142"/>
      <c r="NPP444" s="142"/>
      <c r="NPQ444" s="142"/>
      <c r="NPR444" s="142"/>
      <c r="NPS444" s="142"/>
      <c r="NPT444" s="142"/>
      <c r="NPU444" s="142"/>
      <c r="NPV444" s="142"/>
      <c r="NPW444" s="142"/>
      <c r="NPX444" s="142"/>
      <c r="NPY444" s="142"/>
      <c r="NPZ444" s="142"/>
      <c r="NQA444" s="142"/>
      <c r="NQB444" s="142"/>
      <c r="NQC444" s="142"/>
      <c r="NQD444" s="142"/>
      <c r="NQE444" s="142"/>
      <c r="NQF444" s="142"/>
      <c r="NQG444" s="142"/>
      <c r="NQH444" s="142"/>
      <c r="NQI444" s="142"/>
      <c r="NQJ444" s="142"/>
      <c r="NQK444" s="142"/>
      <c r="NQL444" s="142"/>
      <c r="NQM444" s="142"/>
      <c r="NQN444" s="142"/>
      <c r="NQO444" s="142"/>
      <c r="NQP444" s="142"/>
      <c r="NQQ444" s="142"/>
      <c r="NQR444" s="142"/>
      <c r="NQS444" s="142"/>
      <c r="NQT444" s="142"/>
      <c r="NQU444" s="142"/>
      <c r="NQV444" s="142"/>
      <c r="NQW444" s="142"/>
      <c r="NQX444" s="142"/>
      <c r="NQY444" s="142"/>
      <c r="NQZ444" s="142"/>
      <c r="NRA444" s="142"/>
      <c r="NRB444" s="142"/>
      <c r="NRC444" s="142"/>
      <c r="NRD444" s="142"/>
      <c r="NRE444" s="142"/>
      <c r="NRF444" s="142"/>
      <c r="NRG444" s="142"/>
      <c r="NRH444" s="142"/>
      <c r="NRI444" s="142"/>
      <c r="NRJ444" s="142"/>
      <c r="NRK444" s="142"/>
      <c r="NRL444" s="142"/>
      <c r="NRM444" s="142"/>
      <c r="NRN444" s="142"/>
      <c r="NRO444" s="142"/>
      <c r="NRP444" s="142"/>
      <c r="NRQ444" s="142"/>
      <c r="NRR444" s="142"/>
      <c r="NRS444" s="142"/>
      <c r="NRT444" s="142"/>
      <c r="NRU444" s="142"/>
      <c r="NRV444" s="142"/>
      <c r="NRW444" s="142"/>
      <c r="NRX444" s="142"/>
      <c r="NRY444" s="142"/>
      <c r="NRZ444" s="142"/>
      <c r="NSA444" s="142"/>
      <c r="NSB444" s="142"/>
      <c r="NSC444" s="142"/>
      <c r="NSD444" s="142"/>
      <c r="NSE444" s="142"/>
      <c r="NSF444" s="142"/>
      <c r="NSG444" s="142"/>
      <c r="NSH444" s="142"/>
      <c r="NSI444" s="142"/>
      <c r="NSJ444" s="142"/>
      <c r="NSK444" s="142"/>
      <c r="NSL444" s="142"/>
      <c r="NSM444" s="142"/>
      <c r="NSN444" s="142"/>
      <c r="NSO444" s="142"/>
      <c r="NSP444" s="142"/>
      <c r="NSQ444" s="142"/>
      <c r="NSR444" s="142"/>
      <c r="NSS444" s="142"/>
      <c r="NST444" s="142"/>
      <c r="NSU444" s="142"/>
      <c r="NSV444" s="142"/>
      <c r="NSW444" s="142"/>
      <c r="NSX444" s="142"/>
      <c r="NSY444" s="142"/>
      <c r="NSZ444" s="142"/>
      <c r="NTA444" s="142"/>
      <c r="NTB444" s="142"/>
      <c r="NTC444" s="142"/>
      <c r="NTD444" s="142"/>
      <c r="NTE444" s="142"/>
      <c r="NTF444" s="142"/>
      <c r="NTG444" s="142"/>
      <c r="NTH444" s="142"/>
      <c r="NTI444" s="142"/>
      <c r="NTJ444" s="142"/>
      <c r="NTK444" s="142"/>
      <c r="NTL444" s="142"/>
      <c r="NTM444" s="142"/>
      <c r="NTN444" s="142"/>
      <c r="NTO444" s="142"/>
      <c r="NTP444" s="142"/>
      <c r="NTQ444" s="142"/>
      <c r="NTR444" s="142"/>
      <c r="NTS444" s="142"/>
      <c r="NTT444" s="142"/>
      <c r="NTU444" s="142"/>
      <c r="NTV444" s="142"/>
      <c r="NTW444" s="142"/>
      <c r="NTX444" s="142"/>
      <c r="NTY444" s="142"/>
      <c r="NTZ444" s="142"/>
      <c r="NUA444" s="142"/>
      <c r="NUB444" s="142"/>
      <c r="NUC444" s="142"/>
      <c r="NUD444" s="142"/>
      <c r="NUE444" s="142"/>
      <c r="NUF444" s="142"/>
      <c r="NUG444" s="142"/>
      <c r="NUH444" s="142"/>
      <c r="NUI444" s="142"/>
      <c r="NUJ444" s="142"/>
      <c r="NUK444" s="142"/>
      <c r="NUL444" s="142"/>
      <c r="NUM444" s="142"/>
      <c r="NUN444" s="142"/>
      <c r="NUO444" s="142"/>
      <c r="NUP444" s="142"/>
      <c r="NUQ444" s="142"/>
      <c r="NUR444" s="142"/>
      <c r="NUS444" s="142"/>
      <c r="NUT444" s="142"/>
      <c r="NUU444" s="142"/>
      <c r="NUV444" s="142"/>
      <c r="NUW444" s="142"/>
      <c r="NUX444" s="142"/>
      <c r="NUY444" s="142"/>
      <c r="NUZ444" s="142"/>
      <c r="NVA444" s="142"/>
      <c r="NVB444" s="142"/>
      <c r="NVC444" s="142"/>
      <c r="NVD444" s="142"/>
      <c r="NVE444" s="142"/>
      <c r="NVF444" s="142"/>
      <c r="NVG444" s="142"/>
      <c r="NVH444" s="142"/>
      <c r="NVI444" s="142"/>
      <c r="NVJ444" s="142"/>
      <c r="NVK444" s="142"/>
      <c r="NVL444" s="142"/>
      <c r="NVM444" s="142"/>
      <c r="NVN444" s="142"/>
      <c r="NVO444" s="142"/>
      <c r="NVP444" s="142"/>
      <c r="NVQ444" s="142"/>
      <c r="NVR444" s="142"/>
      <c r="NVS444" s="142"/>
      <c r="NVT444" s="142"/>
      <c r="NVU444" s="142"/>
      <c r="NVV444" s="142"/>
      <c r="NVW444" s="142"/>
      <c r="NVX444" s="142"/>
      <c r="NVY444" s="142"/>
      <c r="NVZ444" s="142"/>
      <c r="NWA444" s="142"/>
      <c r="NWB444" s="142"/>
      <c r="NWC444" s="142"/>
      <c r="NWD444" s="142"/>
      <c r="NWE444" s="142"/>
      <c r="NWF444" s="142"/>
      <c r="NWG444" s="142"/>
      <c r="NWH444" s="142"/>
      <c r="NWI444" s="142"/>
      <c r="NWJ444" s="142"/>
      <c r="NWK444" s="142"/>
      <c r="NWL444" s="142"/>
      <c r="NWM444" s="142"/>
      <c r="NWN444" s="142"/>
      <c r="NWO444" s="142"/>
      <c r="NWP444" s="142"/>
      <c r="NWQ444" s="142"/>
      <c r="NWR444" s="142"/>
      <c r="NWS444" s="142"/>
      <c r="NWT444" s="142"/>
      <c r="NWU444" s="142"/>
      <c r="NWV444" s="142"/>
      <c r="NWW444" s="142"/>
      <c r="NWX444" s="142"/>
      <c r="NWY444" s="142"/>
      <c r="NWZ444" s="142"/>
      <c r="NXA444" s="142"/>
      <c r="NXB444" s="142"/>
      <c r="NXC444" s="142"/>
      <c r="NXD444" s="142"/>
      <c r="NXE444" s="142"/>
      <c r="NXF444" s="142"/>
      <c r="NXG444" s="142"/>
      <c r="NXH444" s="142"/>
      <c r="NXI444" s="142"/>
      <c r="NXJ444" s="142"/>
      <c r="NXK444" s="142"/>
      <c r="NXL444" s="142"/>
      <c r="NXM444" s="142"/>
      <c r="NXN444" s="142"/>
      <c r="NXO444" s="142"/>
      <c r="NXP444" s="142"/>
      <c r="NXQ444" s="142"/>
      <c r="NXR444" s="142"/>
      <c r="NXS444" s="142"/>
      <c r="NXT444" s="142"/>
      <c r="NXU444" s="142"/>
      <c r="NXV444" s="142"/>
      <c r="NXW444" s="142"/>
      <c r="NXX444" s="142"/>
      <c r="NXY444" s="142"/>
      <c r="NXZ444" s="142"/>
      <c r="NYA444" s="142"/>
      <c r="NYB444" s="142"/>
      <c r="NYC444" s="142"/>
      <c r="NYD444" s="142"/>
      <c r="NYE444" s="142"/>
      <c r="NYF444" s="142"/>
      <c r="NYG444" s="142"/>
      <c r="NYH444" s="142"/>
      <c r="NYI444" s="142"/>
      <c r="NYJ444" s="142"/>
      <c r="NYK444" s="142"/>
      <c r="NYL444" s="142"/>
      <c r="NYM444" s="142"/>
      <c r="NYN444" s="142"/>
      <c r="NYO444" s="142"/>
      <c r="NYP444" s="142"/>
      <c r="NYQ444" s="142"/>
      <c r="NYR444" s="142"/>
      <c r="NYS444" s="142"/>
      <c r="NYT444" s="142"/>
      <c r="NYU444" s="142"/>
      <c r="NYV444" s="142"/>
      <c r="NYW444" s="142"/>
      <c r="NYX444" s="142"/>
      <c r="NYY444" s="142"/>
      <c r="NYZ444" s="142"/>
      <c r="NZA444" s="142"/>
      <c r="NZB444" s="142"/>
      <c r="NZC444" s="142"/>
      <c r="NZD444" s="142"/>
      <c r="NZE444" s="142"/>
      <c r="NZF444" s="142"/>
      <c r="NZG444" s="142"/>
      <c r="NZH444" s="142"/>
      <c r="NZI444" s="142"/>
      <c r="NZJ444" s="142"/>
      <c r="NZK444" s="142"/>
      <c r="NZL444" s="142"/>
      <c r="NZM444" s="142"/>
      <c r="NZN444" s="142"/>
      <c r="NZO444" s="142"/>
      <c r="NZP444" s="142"/>
      <c r="NZQ444" s="142"/>
      <c r="NZR444" s="142"/>
      <c r="NZS444" s="142"/>
      <c r="NZT444" s="142"/>
      <c r="NZU444" s="142"/>
      <c r="NZV444" s="142"/>
      <c r="NZW444" s="142"/>
      <c r="NZX444" s="142"/>
      <c r="NZY444" s="142"/>
      <c r="NZZ444" s="142"/>
      <c r="OAA444" s="142"/>
      <c r="OAB444" s="142"/>
      <c r="OAC444" s="142"/>
      <c r="OAD444" s="142"/>
      <c r="OAE444" s="142"/>
      <c r="OAF444" s="142"/>
      <c r="OAG444" s="142"/>
      <c r="OAH444" s="142"/>
      <c r="OAI444" s="142"/>
      <c r="OAJ444" s="142"/>
      <c r="OAK444" s="142"/>
      <c r="OAL444" s="142"/>
      <c r="OAM444" s="142"/>
      <c r="OAN444" s="142"/>
      <c r="OAO444" s="142"/>
      <c r="OAP444" s="142"/>
      <c r="OAQ444" s="142"/>
      <c r="OAR444" s="142"/>
      <c r="OAS444" s="142"/>
      <c r="OAT444" s="142"/>
      <c r="OAU444" s="142"/>
      <c r="OAV444" s="142"/>
      <c r="OAW444" s="142"/>
      <c r="OAX444" s="142"/>
      <c r="OAY444" s="142"/>
      <c r="OAZ444" s="142"/>
      <c r="OBA444" s="142"/>
      <c r="OBB444" s="142"/>
      <c r="OBC444" s="142"/>
      <c r="OBD444" s="142"/>
      <c r="OBE444" s="142"/>
      <c r="OBF444" s="142"/>
      <c r="OBG444" s="142"/>
      <c r="OBH444" s="142"/>
      <c r="OBI444" s="142"/>
      <c r="OBJ444" s="142"/>
      <c r="OBK444" s="142"/>
      <c r="OBL444" s="142"/>
      <c r="OBM444" s="142"/>
      <c r="OBN444" s="142"/>
      <c r="OBO444" s="142"/>
      <c r="OBP444" s="142"/>
      <c r="OBQ444" s="142"/>
      <c r="OBR444" s="142"/>
      <c r="OBS444" s="142"/>
      <c r="OBT444" s="142"/>
      <c r="OBU444" s="142"/>
      <c r="OBV444" s="142"/>
      <c r="OBW444" s="142"/>
      <c r="OBX444" s="142"/>
      <c r="OBY444" s="142"/>
      <c r="OBZ444" s="142"/>
      <c r="OCA444" s="142"/>
      <c r="OCB444" s="142"/>
      <c r="OCC444" s="142"/>
      <c r="OCD444" s="142"/>
      <c r="OCE444" s="142"/>
      <c r="OCF444" s="142"/>
      <c r="OCG444" s="142"/>
      <c r="OCH444" s="142"/>
      <c r="OCI444" s="142"/>
      <c r="OCJ444" s="142"/>
      <c r="OCK444" s="142"/>
      <c r="OCL444" s="142"/>
      <c r="OCM444" s="142"/>
      <c r="OCN444" s="142"/>
      <c r="OCO444" s="142"/>
      <c r="OCP444" s="142"/>
      <c r="OCQ444" s="142"/>
      <c r="OCR444" s="142"/>
      <c r="OCS444" s="142"/>
      <c r="OCT444" s="142"/>
      <c r="OCU444" s="142"/>
      <c r="OCV444" s="142"/>
      <c r="OCW444" s="142"/>
      <c r="OCX444" s="142"/>
      <c r="OCY444" s="142"/>
      <c r="OCZ444" s="142"/>
      <c r="ODA444" s="142"/>
      <c r="ODB444" s="142"/>
      <c r="ODC444" s="142"/>
      <c r="ODD444" s="142"/>
      <c r="ODE444" s="142"/>
      <c r="ODF444" s="142"/>
      <c r="ODG444" s="142"/>
      <c r="ODH444" s="142"/>
      <c r="ODI444" s="142"/>
      <c r="ODJ444" s="142"/>
      <c r="ODK444" s="142"/>
      <c r="ODL444" s="142"/>
      <c r="ODM444" s="142"/>
      <c r="ODN444" s="142"/>
      <c r="ODO444" s="142"/>
      <c r="ODP444" s="142"/>
      <c r="ODQ444" s="142"/>
      <c r="ODR444" s="142"/>
      <c r="ODS444" s="142"/>
      <c r="ODT444" s="142"/>
      <c r="ODU444" s="142"/>
      <c r="ODV444" s="142"/>
      <c r="ODW444" s="142"/>
      <c r="ODX444" s="142"/>
      <c r="ODY444" s="142"/>
      <c r="ODZ444" s="142"/>
      <c r="OEA444" s="142"/>
      <c r="OEB444" s="142"/>
      <c r="OEC444" s="142"/>
      <c r="OED444" s="142"/>
      <c r="OEE444" s="142"/>
      <c r="OEF444" s="142"/>
      <c r="OEG444" s="142"/>
      <c r="OEH444" s="142"/>
      <c r="OEI444" s="142"/>
      <c r="OEJ444" s="142"/>
      <c r="OEK444" s="142"/>
      <c r="OEL444" s="142"/>
      <c r="OEM444" s="142"/>
      <c r="OEN444" s="142"/>
      <c r="OEO444" s="142"/>
      <c r="OEP444" s="142"/>
      <c r="OEQ444" s="142"/>
      <c r="OER444" s="142"/>
      <c r="OES444" s="142"/>
      <c r="OET444" s="142"/>
      <c r="OEU444" s="142"/>
      <c r="OEV444" s="142"/>
      <c r="OEW444" s="142"/>
      <c r="OEX444" s="142"/>
      <c r="OEY444" s="142"/>
      <c r="OEZ444" s="142"/>
      <c r="OFA444" s="142"/>
      <c r="OFB444" s="142"/>
      <c r="OFC444" s="142"/>
      <c r="OFD444" s="142"/>
      <c r="OFE444" s="142"/>
      <c r="OFF444" s="142"/>
      <c r="OFG444" s="142"/>
      <c r="OFH444" s="142"/>
      <c r="OFI444" s="142"/>
      <c r="OFJ444" s="142"/>
      <c r="OFK444" s="142"/>
      <c r="OFL444" s="142"/>
      <c r="OFM444" s="142"/>
      <c r="OFN444" s="142"/>
      <c r="OFO444" s="142"/>
      <c r="OFP444" s="142"/>
      <c r="OFQ444" s="142"/>
      <c r="OFR444" s="142"/>
      <c r="OFS444" s="142"/>
      <c r="OFT444" s="142"/>
      <c r="OFU444" s="142"/>
      <c r="OFV444" s="142"/>
      <c r="OFW444" s="142"/>
      <c r="OFX444" s="142"/>
      <c r="OFY444" s="142"/>
      <c r="OFZ444" s="142"/>
      <c r="OGA444" s="142"/>
      <c r="OGB444" s="142"/>
      <c r="OGC444" s="142"/>
      <c r="OGD444" s="142"/>
      <c r="OGE444" s="142"/>
      <c r="OGF444" s="142"/>
      <c r="OGG444" s="142"/>
      <c r="OGH444" s="142"/>
      <c r="OGI444" s="142"/>
      <c r="OGJ444" s="142"/>
      <c r="OGK444" s="142"/>
      <c r="OGL444" s="142"/>
      <c r="OGM444" s="142"/>
      <c r="OGN444" s="142"/>
      <c r="OGO444" s="142"/>
      <c r="OGP444" s="142"/>
      <c r="OGQ444" s="142"/>
      <c r="OGR444" s="142"/>
      <c r="OGS444" s="142"/>
      <c r="OGT444" s="142"/>
      <c r="OGU444" s="142"/>
      <c r="OGV444" s="142"/>
      <c r="OGW444" s="142"/>
      <c r="OGX444" s="142"/>
      <c r="OGY444" s="142"/>
      <c r="OGZ444" s="142"/>
      <c r="OHA444" s="142"/>
      <c r="OHB444" s="142"/>
      <c r="OHC444" s="142"/>
      <c r="OHD444" s="142"/>
      <c r="OHE444" s="142"/>
      <c r="OHF444" s="142"/>
      <c r="OHG444" s="142"/>
      <c r="OHH444" s="142"/>
      <c r="OHI444" s="142"/>
      <c r="OHJ444" s="142"/>
      <c r="OHK444" s="142"/>
      <c r="OHL444" s="142"/>
      <c r="OHM444" s="142"/>
      <c r="OHN444" s="142"/>
      <c r="OHO444" s="142"/>
      <c r="OHP444" s="142"/>
      <c r="OHQ444" s="142"/>
      <c r="OHR444" s="142"/>
      <c r="OHS444" s="142"/>
      <c r="OHT444" s="142"/>
      <c r="OHU444" s="142"/>
      <c r="OHV444" s="142"/>
      <c r="OHW444" s="142"/>
      <c r="OHX444" s="142"/>
      <c r="OHY444" s="142"/>
      <c r="OHZ444" s="142"/>
      <c r="OIA444" s="142"/>
      <c r="OIB444" s="142"/>
      <c r="OIC444" s="142"/>
      <c r="OID444" s="142"/>
      <c r="OIE444" s="142"/>
      <c r="OIF444" s="142"/>
      <c r="OIG444" s="142"/>
      <c r="OIH444" s="142"/>
      <c r="OII444" s="142"/>
      <c r="OIJ444" s="142"/>
      <c r="OIK444" s="142"/>
      <c r="OIL444" s="142"/>
      <c r="OIM444" s="142"/>
      <c r="OIN444" s="142"/>
      <c r="OIO444" s="142"/>
      <c r="OIP444" s="142"/>
      <c r="OIQ444" s="142"/>
      <c r="OIR444" s="142"/>
      <c r="OIS444" s="142"/>
      <c r="OIT444" s="142"/>
      <c r="OIU444" s="142"/>
      <c r="OIV444" s="142"/>
      <c r="OIW444" s="142"/>
      <c r="OIX444" s="142"/>
      <c r="OIY444" s="142"/>
      <c r="OIZ444" s="142"/>
      <c r="OJA444" s="142"/>
      <c r="OJB444" s="142"/>
      <c r="OJC444" s="142"/>
      <c r="OJD444" s="142"/>
      <c r="OJE444" s="142"/>
      <c r="OJF444" s="142"/>
      <c r="OJG444" s="142"/>
      <c r="OJH444" s="142"/>
      <c r="OJI444" s="142"/>
      <c r="OJJ444" s="142"/>
      <c r="OJK444" s="142"/>
      <c r="OJL444" s="142"/>
      <c r="OJM444" s="142"/>
      <c r="OJN444" s="142"/>
      <c r="OJO444" s="142"/>
      <c r="OJP444" s="142"/>
      <c r="OJQ444" s="142"/>
      <c r="OJR444" s="142"/>
      <c r="OJS444" s="142"/>
      <c r="OJT444" s="142"/>
      <c r="OJU444" s="142"/>
      <c r="OJV444" s="142"/>
      <c r="OJW444" s="142"/>
      <c r="OJX444" s="142"/>
      <c r="OJY444" s="142"/>
      <c r="OJZ444" s="142"/>
      <c r="OKA444" s="142"/>
      <c r="OKB444" s="142"/>
      <c r="OKC444" s="142"/>
      <c r="OKD444" s="142"/>
      <c r="OKE444" s="142"/>
      <c r="OKF444" s="142"/>
      <c r="OKG444" s="142"/>
      <c r="OKH444" s="142"/>
      <c r="OKI444" s="142"/>
      <c r="OKJ444" s="142"/>
      <c r="OKK444" s="142"/>
      <c r="OKL444" s="142"/>
      <c r="OKM444" s="142"/>
      <c r="OKN444" s="142"/>
      <c r="OKO444" s="142"/>
      <c r="OKP444" s="142"/>
      <c r="OKQ444" s="142"/>
      <c r="OKR444" s="142"/>
      <c r="OKS444" s="142"/>
      <c r="OKT444" s="142"/>
      <c r="OKU444" s="142"/>
      <c r="OKV444" s="142"/>
      <c r="OKW444" s="142"/>
      <c r="OKX444" s="142"/>
      <c r="OKY444" s="142"/>
      <c r="OKZ444" s="142"/>
      <c r="OLA444" s="142"/>
      <c r="OLB444" s="142"/>
      <c r="OLC444" s="142"/>
      <c r="OLD444" s="142"/>
      <c r="OLE444" s="142"/>
      <c r="OLF444" s="142"/>
      <c r="OLG444" s="142"/>
      <c r="OLH444" s="142"/>
      <c r="OLI444" s="142"/>
      <c r="OLJ444" s="142"/>
      <c r="OLK444" s="142"/>
      <c r="OLL444" s="142"/>
      <c r="OLM444" s="142"/>
      <c r="OLN444" s="142"/>
      <c r="OLO444" s="142"/>
      <c r="OLP444" s="142"/>
      <c r="OLQ444" s="142"/>
      <c r="OLR444" s="142"/>
      <c r="OLS444" s="142"/>
      <c r="OLT444" s="142"/>
      <c r="OLU444" s="142"/>
      <c r="OLV444" s="142"/>
      <c r="OLW444" s="142"/>
      <c r="OLX444" s="142"/>
      <c r="OLY444" s="142"/>
      <c r="OLZ444" s="142"/>
      <c r="OMA444" s="142"/>
      <c r="OMB444" s="142"/>
      <c r="OMC444" s="142"/>
      <c r="OMD444" s="142"/>
      <c r="OME444" s="142"/>
      <c r="OMF444" s="142"/>
      <c r="OMG444" s="142"/>
      <c r="OMH444" s="142"/>
      <c r="OMI444" s="142"/>
      <c r="OMJ444" s="142"/>
      <c r="OMK444" s="142"/>
      <c r="OML444" s="142"/>
      <c r="OMM444" s="142"/>
      <c r="OMN444" s="142"/>
      <c r="OMO444" s="142"/>
      <c r="OMP444" s="142"/>
      <c r="OMQ444" s="142"/>
      <c r="OMR444" s="142"/>
      <c r="OMS444" s="142"/>
      <c r="OMT444" s="142"/>
      <c r="OMU444" s="142"/>
      <c r="OMV444" s="142"/>
      <c r="OMW444" s="142"/>
      <c r="OMX444" s="142"/>
      <c r="OMY444" s="142"/>
      <c r="OMZ444" s="142"/>
      <c r="ONA444" s="142"/>
      <c r="ONB444" s="142"/>
      <c r="ONC444" s="142"/>
      <c r="OND444" s="142"/>
      <c r="ONE444" s="142"/>
      <c r="ONF444" s="142"/>
      <c r="ONG444" s="142"/>
      <c r="ONH444" s="142"/>
      <c r="ONI444" s="142"/>
      <c r="ONJ444" s="142"/>
      <c r="ONK444" s="142"/>
      <c r="ONL444" s="142"/>
      <c r="ONM444" s="142"/>
      <c r="ONN444" s="142"/>
      <c r="ONO444" s="142"/>
      <c r="ONP444" s="142"/>
      <c r="ONQ444" s="142"/>
      <c r="ONR444" s="142"/>
      <c r="ONS444" s="142"/>
      <c r="ONT444" s="142"/>
      <c r="ONU444" s="142"/>
      <c r="ONV444" s="142"/>
      <c r="ONW444" s="142"/>
      <c r="ONX444" s="142"/>
      <c r="ONY444" s="142"/>
      <c r="ONZ444" s="142"/>
      <c r="OOA444" s="142"/>
      <c r="OOB444" s="142"/>
      <c r="OOC444" s="142"/>
      <c r="OOD444" s="142"/>
      <c r="OOE444" s="142"/>
      <c r="OOF444" s="142"/>
      <c r="OOG444" s="142"/>
      <c r="OOH444" s="142"/>
      <c r="OOI444" s="142"/>
      <c r="OOJ444" s="142"/>
      <c r="OOK444" s="142"/>
      <c r="OOL444" s="142"/>
      <c r="OOM444" s="142"/>
      <c r="OON444" s="142"/>
      <c r="OOO444" s="142"/>
      <c r="OOP444" s="142"/>
      <c r="OOQ444" s="142"/>
      <c r="OOR444" s="142"/>
      <c r="OOS444" s="142"/>
      <c r="OOT444" s="142"/>
      <c r="OOU444" s="142"/>
      <c r="OOV444" s="142"/>
      <c r="OOW444" s="142"/>
      <c r="OOX444" s="142"/>
      <c r="OOY444" s="142"/>
      <c r="OOZ444" s="142"/>
      <c r="OPA444" s="142"/>
      <c r="OPB444" s="142"/>
      <c r="OPC444" s="142"/>
      <c r="OPD444" s="142"/>
      <c r="OPE444" s="142"/>
      <c r="OPF444" s="142"/>
      <c r="OPG444" s="142"/>
      <c r="OPH444" s="142"/>
      <c r="OPI444" s="142"/>
      <c r="OPJ444" s="142"/>
      <c r="OPK444" s="142"/>
      <c r="OPL444" s="142"/>
      <c r="OPM444" s="142"/>
      <c r="OPN444" s="142"/>
      <c r="OPO444" s="142"/>
      <c r="OPP444" s="142"/>
      <c r="OPQ444" s="142"/>
      <c r="OPR444" s="142"/>
      <c r="OPS444" s="142"/>
      <c r="OPT444" s="142"/>
      <c r="OPU444" s="142"/>
      <c r="OPV444" s="142"/>
      <c r="OPW444" s="142"/>
      <c r="OPX444" s="142"/>
      <c r="OPY444" s="142"/>
      <c r="OPZ444" s="142"/>
      <c r="OQA444" s="142"/>
      <c r="OQB444" s="142"/>
      <c r="OQC444" s="142"/>
      <c r="OQD444" s="142"/>
      <c r="OQE444" s="142"/>
      <c r="OQF444" s="142"/>
      <c r="OQG444" s="142"/>
      <c r="OQH444" s="142"/>
      <c r="OQI444" s="142"/>
      <c r="OQJ444" s="142"/>
      <c r="OQK444" s="142"/>
      <c r="OQL444" s="142"/>
      <c r="OQM444" s="142"/>
      <c r="OQN444" s="142"/>
      <c r="OQO444" s="142"/>
      <c r="OQP444" s="142"/>
      <c r="OQQ444" s="142"/>
      <c r="OQR444" s="142"/>
      <c r="OQS444" s="142"/>
      <c r="OQT444" s="142"/>
      <c r="OQU444" s="142"/>
      <c r="OQV444" s="142"/>
      <c r="OQW444" s="142"/>
      <c r="OQX444" s="142"/>
      <c r="OQY444" s="142"/>
      <c r="OQZ444" s="142"/>
      <c r="ORA444" s="142"/>
      <c r="ORB444" s="142"/>
      <c r="ORC444" s="142"/>
      <c r="ORD444" s="142"/>
      <c r="ORE444" s="142"/>
      <c r="ORF444" s="142"/>
      <c r="ORG444" s="142"/>
      <c r="ORH444" s="142"/>
      <c r="ORI444" s="142"/>
      <c r="ORJ444" s="142"/>
      <c r="ORK444" s="142"/>
      <c r="ORL444" s="142"/>
      <c r="ORM444" s="142"/>
      <c r="ORN444" s="142"/>
      <c r="ORO444" s="142"/>
      <c r="ORP444" s="142"/>
      <c r="ORQ444" s="142"/>
      <c r="ORR444" s="142"/>
      <c r="ORS444" s="142"/>
      <c r="ORT444" s="142"/>
      <c r="ORU444" s="142"/>
      <c r="ORV444" s="142"/>
      <c r="ORW444" s="142"/>
      <c r="ORX444" s="142"/>
      <c r="ORY444" s="142"/>
      <c r="ORZ444" s="142"/>
      <c r="OSA444" s="142"/>
      <c r="OSB444" s="142"/>
      <c r="OSC444" s="142"/>
      <c r="OSD444" s="142"/>
      <c r="OSE444" s="142"/>
      <c r="OSF444" s="142"/>
      <c r="OSG444" s="142"/>
      <c r="OSH444" s="142"/>
      <c r="OSI444" s="142"/>
      <c r="OSJ444" s="142"/>
      <c r="OSK444" s="142"/>
      <c r="OSL444" s="142"/>
      <c r="OSM444" s="142"/>
      <c r="OSN444" s="142"/>
      <c r="OSO444" s="142"/>
      <c r="OSP444" s="142"/>
      <c r="OSQ444" s="142"/>
      <c r="OSR444" s="142"/>
      <c r="OSS444" s="142"/>
      <c r="OST444" s="142"/>
      <c r="OSU444" s="142"/>
      <c r="OSV444" s="142"/>
      <c r="OSW444" s="142"/>
      <c r="OSX444" s="142"/>
      <c r="OSY444" s="142"/>
      <c r="OSZ444" s="142"/>
      <c r="OTA444" s="142"/>
      <c r="OTB444" s="142"/>
      <c r="OTC444" s="142"/>
      <c r="OTD444" s="142"/>
      <c r="OTE444" s="142"/>
      <c r="OTF444" s="142"/>
      <c r="OTG444" s="142"/>
      <c r="OTH444" s="142"/>
      <c r="OTI444" s="142"/>
      <c r="OTJ444" s="142"/>
      <c r="OTK444" s="142"/>
      <c r="OTL444" s="142"/>
      <c r="OTM444" s="142"/>
      <c r="OTN444" s="142"/>
      <c r="OTO444" s="142"/>
      <c r="OTP444" s="142"/>
      <c r="OTQ444" s="142"/>
      <c r="OTR444" s="142"/>
      <c r="OTS444" s="142"/>
      <c r="OTT444" s="142"/>
      <c r="OTU444" s="142"/>
      <c r="OTV444" s="142"/>
      <c r="OTW444" s="142"/>
      <c r="OTX444" s="142"/>
      <c r="OTY444" s="142"/>
      <c r="OTZ444" s="142"/>
      <c r="OUA444" s="142"/>
      <c r="OUB444" s="142"/>
      <c r="OUC444" s="142"/>
      <c r="OUD444" s="142"/>
      <c r="OUE444" s="142"/>
      <c r="OUF444" s="142"/>
      <c r="OUG444" s="142"/>
      <c r="OUH444" s="142"/>
      <c r="OUI444" s="142"/>
      <c r="OUJ444" s="142"/>
      <c r="OUK444" s="142"/>
      <c r="OUL444" s="142"/>
      <c r="OUM444" s="142"/>
      <c r="OUN444" s="142"/>
      <c r="OUO444" s="142"/>
      <c r="OUP444" s="142"/>
      <c r="OUQ444" s="142"/>
      <c r="OUR444" s="142"/>
      <c r="OUS444" s="142"/>
      <c r="OUT444" s="142"/>
      <c r="OUU444" s="142"/>
      <c r="OUV444" s="142"/>
      <c r="OUW444" s="142"/>
      <c r="OUX444" s="142"/>
      <c r="OUY444" s="142"/>
      <c r="OUZ444" s="142"/>
      <c r="OVA444" s="142"/>
      <c r="OVB444" s="142"/>
      <c r="OVC444" s="142"/>
      <c r="OVD444" s="142"/>
      <c r="OVE444" s="142"/>
      <c r="OVF444" s="142"/>
      <c r="OVG444" s="142"/>
      <c r="OVH444" s="142"/>
      <c r="OVI444" s="142"/>
      <c r="OVJ444" s="142"/>
      <c r="OVK444" s="142"/>
      <c r="OVL444" s="142"/>
      <c r="OVM444" s="142"/>
      <c r="OVN444" s="142"/>
      <c r="OVO444" s="142"/>
      <c r="OVP444" s="142"/>
      <c r="OVQ444" s="142"/>
      <c r="OVR444" s="142"/>
      <c r="OVS444" s="142"/>
      <c r="OVT444" s="142"/>
      <c r="OVU444" s="142"/>
      <c r="OVV444" s="142"/>
      <c r="OVW444" s="142"/>
      <c r="OVX444" s="142"/>
      <c r="OVY444" s="142"/>
      <c r="OVZ444" s="142"/>
      <c r="OWA444" s="142"/>
      <c r="OWB444" s="142"/>
      <c r="OWC444" s="142"/>
      <c r="OWD444" s="142"/>
      <c r="OWE444" s="142"/>
      <c r="OWF444" s="142"/>
      <c r="OWG444" s="142"/>
      <c r="OWH444" s="142"/>
      <c r="OWI444" s="142"/>
      <c r="OWJ444" s="142"/>
      <c r="OWK444" s="142"/>
      <c r="OWL444" s="142"/>
      <c r="OWM444" s="142"/>
      <c r="OWN444" s="142"/>
      <c r="OWO444" s="142"/>
      <c r="OWP444" s="142"/>
      <c r="OWQ444" s="142"/>
      <c r="OWR444" s="142"/>
      <c r="OWS444" s="142"/>
      <c r="OWT444" s="142"/>
      <c r="OWU444" s="142"/>
      <c r="OWV444" s="142"/>
      <c r="OWW444" s="142"/>
      <c r="OWX444" s="142"/>
      <c r="OWY444" s="142"/>
      <c r="OWZ444" s="142"/>
      <c r="OXA444" s="142"/>
      <c r="OXB444" s="142"/>
      <c r="OXC444" s="142"/>
      <c r="OXD444" s="142"/>
      <c r="OXE444" s="142"/>
      <c r="OXF444" s="142"/>
      <c r="OXG444" s="142"/>
      <c r="OXH444" s="142"/>
      <c r="OXI444" s="142"/>
      <c r="OXJ444" s="142"/>
      <c r="OXK444" s="142"/>
      <c r="OXL444" s="142"/>
      <c r="OXM444" s="142"/>
      <c r="OXN444" s="142"/>
      <c r="OXO444" s="142"/>
      <c r="OXP444" s="142"/>
      <c r="OXQ444" s="142"/>
      <c r="OXR444" s="142"/>
      <c r="OXS444" s="142"/>
      <c r="OXT444" s="142"/>
      <c r="OXU444" s="142"/>
      <c r="OXV444" s="142"/>
      <c r="OXW444" s="142"/>
      <c r="OXX444" s="142"/>
      <c r="OXY444" s="142"/>
      <c r="OXZ444" s="142"/>
      <c r="OYA444" s="142"/>
      <c r="OYB444" s="142"/>
      <c r="OYC444" s="142"/>
      <c r="OYD444" s="142"/>
      <c r="OYE444" s="142"/>
      <c r="OYF444" s="142"/>
      <c r="OYG444" s="142"/>
      <c r="OYH444" s="142"/>
      <c r="OYI444" s="142"/>
      <c r="OYJ444" s="142"/>
      <c r="OYK444" s="142"/>
      <c r="OYL444" s="142"/>
      <c r="OYM444" s="142"/>
      <c r="OYN444" s="142"/>
      <c r="OYO444" s="142"/>
      <c r="OYP444" s="142"/>
      <c r="OYQ444" s="142"/>
      <c r="OYR444" s="142"/>
      <c r="OYS444" s="142"/>
      <c r="OYT444" s="142"/>
      <c r="OYU444" s="142"/>
      <c r="OYV444" s="142"/>
      <c r="OYW444" s="142"/>
      <c r="OYX444" s="142"/>
      <c r="OYY444" s="142"/>
      <c r="OYZ444" s="142"/>
      <c r="OZA444" s="142"/>
      <c r="OZB444" s="142"/>
      <c r="OZC444" s="142"/>
      <c r="OZD444" s="142"/>
      <c r="OZE444" s="142"/>
      <c r="OZF444" s="142"/>
      <c r="OZG444" s="142"/>
      <c r="OZH444" s="142"/>
      <c r="OZI444" s="142"/>
      <c r="OZJ444" s="142"/>
      <c r="OZK444" s="142"/>
      <c r="OZL444" s="142"/>
      <c r="OZM444" s="142"/>
      <c r="OZN444" s="142"/>
      <c r="OZO444" s="142"/>
      <c r="OZP444" s="142"/>
      <c r="OZQ444" s="142"/>
      <c r="OZR444" s="142"/>
      <c r="OZS444" s="142"/>
      <c r="OZT444" s="142"/>
      <c r="OZU444" s="142"/>
      <c r="OZV444" s="142"/>
      <c r="OZW444" s="142"/>
      <c r="OZX444" s="142"/>
      <c r="OZY444" s="142"/>
      <c r="OZZ444" s="142"/>
      <c r="PAA444" s="142"/>
      <c r="PAB444" s="142"/>
      <c r="PAC444" s="142"/>
      <c r="PAD444" s="142"/>
      <c r="PAE444" s="142"/>
      <c r="PAF444" s="142"/>
      <c r="PAG444" s="142"/>
      <c r="PAH444" s="142"/>
      <c r="PAI444" s="142"/>
      <c r="PAJ444" s="142"/>
      <c r="PAK444" s="142"/>
      <c r="PAL444" s="142"/>
      <c r="PAM444" s="142"/>
      <c r="PAN444" s="142"/>
      <c r="PAO444" s="142"/>
      <c r="PAP444" s="142"/>
      <c r="PAQ444" s="142"/>
      <c r="PAR444" s="142"/>
      <c r="PAS444" s="142"/>
      <c r="PAT444" s="142"/>
      <c r="PAU444" s="142"/>
      <c r="PAV444" s="142"/>
      <c r="PAW444" s="142"/>
      <c r="PAX444" s="142"/>
      <c r="PAY444" s="142"/>
      <c r="PAZ444" s="142"/>
      <c r="PBA444" s="142"/>
      <c r="PBB444" s="142"/>
      <c r="PBC444" s="142"/>
      <c r="PBD444" s="142"/>
      <c r="PBE444" s="142"/>
      <c r="PBF444" s="142"/>
      <c r="PBG444" s="142"/>
      <c r="PBH444" s="142"/>
      <c r="PBI444" s="142"/>
      <c r="PBJ444" s="142"/>
      <c r="PBK444" s="142"/>
      <c r="PBL444" s="142"/>
      <c r="PBM444" s="142"/>
      <c r="PBN444" s="142"/>
      <c r="PBO444" s="142"/>
      <c r="PBP444" s="142"/>
      <c r="PBQ444" s="142"/>
      <c r="PBR444" s="142"/>
      <c r="PBS444" s="142"/>
      <c r="PBT444" s="142"/>
      <c r="PBU444" s="142"/>
      <c r="PBV444" s="142"/>
      <c r="PBW444" s="142"/>
      <c r="PBX444" s="142"/>
      <c r="PBY444" s="142"/>
      <c r="PBZ444" s="142"/>
      <c r="PCA444" s="142"/>
      <c r="PCB444" s="142"/>
      <c r="PCC444" s="142"/>
      <c r="PCD444" s="142"/>
      <c r="PCE444" s="142"/>
      <c r="PCF444" s="142"/>
      <c r="PCG444" s="142"/>
      <c r="PCH444" s="142"/>
      <c r="PCI444" s="142"/>
      <c r="PCJ444" s="142"/>
      <c r="PCK444" s="142"/>
      <c r="PCL444" s="142"/>
      <c r="PCM444" s="142"/>
      <c r="PCN444" s="142"/>
      <c r="PCO444" s="142"/>
      <c r="PCP444" s="142"/>
      <c r="PCQ444" s="142"/>
      <c r="PCR444" s="142"/>
      <c r="PCS444" s="142"/>
      <c r="PCT444" s="142"/>
      <c r="PCU444" s="142"/>
      <c r="PCV444" s="142"/>
      <c r="PCW444" s="142"/>
      <c r="PCX444" s="142"/>
      <c r="PCY444" s="142"/>
      <c r="PCZ444" s="142"/>
      <c r="PDA444" s="142"/>
      <c r="PDB444" s="142"/>
      <c r="PDC444" s="142"/>
      <c r="PDD444" s="142"/>
      <c r="PDE444" s="142"/>
      <c r="PDF444" s="142"/>
      <c r="PDG444" s="142"/>
      <c r="PDH444" s="142"/>
      <c r="PDI444" s="142"/>
      <c r="PDJ444" s="142"/>
      <c r="PDK444" s="142"/>
      <c r="PDL444" s="142"/>
      <c r="PDM444" s="142"/>
      <c r="PDN444" s="142"/>
      <c r="PDO444" s="142"/>
      <c r="PDP444" s="142"/>
      <c r="PDQ444" s="142"/>
      <c r="PDR444" s="142"/>
      <c r="PDS444" s="142"/>
      <c r="PDT444" s="142"/>
      <c r="PDU444" s="142"/>
      <c r="PDV444" s="142"/>
      <c r="PDW444" s="142"/>
      <c r="PDX444" s="142"/>
      <c r="PDY444" s="142"/>
      <c r="PDZ444" s="142"/>
      <c r="PEA444" s="142"/>
      <c r="PEB444" s="142"/>
      <c r="PEC444" s="142"/>
      <c r="PED444" s="142"/>
      <c r="PEE444" s="142"/>
      <c r="PEF444" s="142"/>
      <c r="PEG444" s="142"/>
      <c r="PEH444" s="142"/>
      <c r="PEI444" s="142"/>
      <c r="PEJ444" s="142"/>
      <c r="PEK444" s="142"/>
      <c r="PEL444" s="142"/>
      <c r="PEM444" s="142"/>
      <c r="PEN444" s="142"/>
      <c r="PEO444" s="142"/>
      <c r="PEP444" s="142"/>
      <c r="PEQ444" s="142"/>
      <c r="PER444" s="142"/>
      <c r="PES444" s="142"/>
      <c r="PET444" s="142"/>
      <c r="PEU444" s="142"/>
      <c r="PEV444" s="142"/>
      <c r="PEW444" s="142"/>
      <c r="PEX444" s="142"/>
      <c r="PEY444" s="142"/>
      <c r="PEZ444" s="142"/>
      <c r="PFA444" s="142"/>
      <c r="PFB444" s="142"/>
      <c r="PFC444" s="142"/>
      <c r="PFD444" s="142"/>
      <c r="PFE444" s="142"/>
      <c r="PFF444" s="142"/>
      <c r="PFG444" s="142"/>
      <c r="PFH444" s="142"/>
      <c r="PFI444" s="142"/>
      <c r="PFJ444" s="142"/>
      <c r="PFK444" s="142"/>
      <c r="PFL444" s="142"/>
      <c r="PFM444" s="142"/>
      <c r="PFN444" s="142"/>
      <c r="PFO444" s="142"/>
      <c r="PFP444" s="142"/>
      <c r="PFQ444" s="142"/>
      <c r="PFR444" s="142"/>
      <c r="PFS444" s="142"/>
      <c r="PFT444" s="142"/>
      <c r="PFU444" s="142"/>
      <c r="PFV444" s="142"/>
      <c r="PFW444" s="142"/>
      <c r="PFX444" s="142"/>
      <c r="PFY444" s="142"/>
      <c r="PFZ444" s="142"/>
      <c r="PGA444" s="142"/>
      <c r="PGB444" s="142"/>
      <c r="PGC444" s="142"/>
      <c r="PGD444" s="142"/>
      <c r="PGE444" s="142"/>
      <c r="PGF444" s="142"/>
      <c r="PGG444" s="142"/>
      <c r="PGH444" s="142"/>
      <c r="PGI444" s="142"/>
      <c r="PGJ444" s="142"/>
      <c r="PGK444" s="142"/>
      <c r="PGL444" s="142"/>
      <c r="PGM444" s="142"/>
      <c r="PGN444" s="142"/>
      <c r="PGO444" s="142"/>
      <c r="PGP444" s="142"/>
      <c r="PGQ444" s="142"/>
      <c r="PGR444" s="142"/>
      <c r="PGS444" s="142"/>
      <c r="PGT444" s="142"/>
      <c r="PGU444" s="142"/>
      <c r="PGV444" s="142"/>
      <c r="PGW444" s="142"/>
      <c r="PGX444" s="142"/>
      <c r="PGY444" s="142"/>
      <c r="PGZ444" s="142"/>
      <c r="PHA444" s="142"/>
      <c r="PHB444" s="142"/>
      <c r="PHC444" s="142"/>
      <c r="PHD444" s="142"/>
      <c r="PHE444" s="142"/>
      <c r="PHF444" s="142"/>
      <c r="PHG444" s="142"/>
      <c r="PHH444" s="142"/>
      <c r="PHI444" s="142"/>
      <c r="PHJ444" s="142"/>
      <c r="PHK444" s="142"/>
      <c r="PHL444" s="142"/>
      <c r="PHM444" s="142"/>
      <c r="PHN444" s="142"/>
      <c r="PHO444" s="142"/>
      <c r="PHP444" s="142"/>
      <c r="PHQ444" s="142"/>
      <c r="PHR444" s="142"/>
      <c r="PHS444" s="142"/>
      <c r="PHT444" s="142"/>
      <c r="PHU444" s="142"/>
      <c r="PHV444" s="142"/>
      <c r="PHW444" s="142"/>
      <c r="PHX444" s="142"/>
      <c r="PHY444" s="142"/>
      <c r="PHZ444" s="142"/>
      <c r="PIA444" s="142"/>
      <c r="PIB444" s="142"/>
      <c r="PIC444" s="142"/>
      <c r="PID444" s="142"/>
      <c r="PIE444" s="142"/>
      <c r="PIF444" s="142"/>
      <c r="PIG444" s="142"/>
      <c r="PIH444" s="142"/>
      <c r="PII444" s="142"/>
      <c r="PIJ444" s="142"/>
      <c r="PIK444" s="142"/>
      <c r="PIL444" s="142"/>
      <c r="PIM444" s="142"/>
      <c r="PIN444" s="142"/>
      <c r="PIO444" s="142"/>
      <c r="PIP444" s="142"/>
      <c r="PIQ444" s="142"/>
      <c r="PIR444" s="142"/>
      <c r="PIS444" s="142"/>
      <c r="PIT444" s="142"/>
      <c r="PIU444" s="142"/>
      <c r="PIV444" s="142"/>
      <c r="PIW444" s="142"/>
      <c r="PIX444" s="142"/>
      <c r="PIY444" s="142"/>
      <c r="PIZ444" s="142"/>
      <c r="PJA444" s="142"/>
      <c r="PJB444" s="142"/>
      <c r="PJC444" s="142"/>
      <c r="PJD444" s="142"/>
      <c r="PJE444" s="142"/>
      <c r="PJF444" s="142"/>
      <c r="PJG444" s="142"/>
      <c r="PJH444" s="142"/>
      <c r="PJI444" s="142"/>
      <c r="PJJ444" s="142"/>
      <c r="PJK444" s="142"/>
      <c r="PJL444" s="142"/>
      <c r="PJM444" s="142"/>
      <c r="PJN444" s="142"/>
      <c r="PJO444" s="142"/>
      <c r="PJP444" s="142"/>
      <c r="PJQ444" s="142"/>
      <c r="PJR444" s="142"/>
      <c r="PJS444" s="142"/>
      <c r="PJT444" s="142"/>
      <c r="PJU444" s="142"/>
      <c r="PJV444" s="142"/>
      <c r="PJW444" s="142"/>
      <c r="PJX444" s="142"/>
      <c r="PJY444" s="142"/>
      <c r="PJZ444" s="142"/>
      <c r="PKA444" s="142"/>
      <c r="PKB444" s="142"/>
      <c r="PKC444" s="142"/>
      <c r="PKD444" s="142"/>
      <c r="PKE444" s="142"/>
      <c r="PKF444" s="142"/>
      <c r="PKG444" s="142"/>
      <c r="PKH444" s="142"/>
      <c r="PKI444" s="142"/>
      <c r="PKJ444" s="142"/>
      <c r="PKK444" s="142"/>
      <c r="PKL444" s="142"/>
      <c r="PKM444" s="142"/>
      <c r="PKN444" s="142"/>
      <c r="PKO444" s="142"/>
      <c r="PKP444" s="142"/>
      <c r="PKQ444" s="142"/>
      <c r="PKR444" s="142"/>
      <c r="PKS444" s="142"/>
      <c r="PKT444" s="142"/>
      <c r="PKU444" s="142"/>
      <c r="PKV444" s="142"/>
      <c r="PKW444" s="142"/>
      <c r="PKX444" s="142"/>
      <c r="PKY444" s="142"/>
      <c r="PKZ444" s="142"/>
      <c r="PLA444" s="142"/>
      <c r="PLB444" s="142"/>
      <c r="PLC444" s="142"/>
      <c r="PLD444" s="142"/>
      <c r="PLE444" s="142"/>
      <c r="PLF444" s="142"/>
      <c r="PLG444" s="142"/>
      <c r="PLH444" s="142"/>
      <c r="PLI444" s="142"/>
      <c r="PLJ444" s="142"/>
      <c r="PLK444" s="142"/>
      <c r="PLL444" s="142"/>
      <c r="PLM444" s="142"/>
      <c r="PLN444" s="142"/>
      <c r="PLO444" s="142"/>
      <c r="PLP444" s="142"/>
      <c r="PLQ444" s="142"/>
      <c r="PLR444" s="142"/>
      <c r="PLS444" s="142"/>
      <c r="PLT444" s="142"/>
      <c r="PLU444" s="142"/>
      <c r="PLV444" s="142"/>
      <c r="PLW444" s="142"/>
      <c r="PLX444" s="142"/>
      <c r="PLY444" s="142"/>
      <c r="PLZ444" s="142"/>
      <c r="PMA444" s="142"/>
      <c r="PMB444" s="142"/>
      <c r="PMC444" s="142"/>
      <c r="PMD444" s="142"/>
      <c r="PME444" s="142"/>
      <c r="PMF444" s="142"/>
      <c r="PMG444" s="142"/>
      <c r="PMH444" s="142"/>
      <c r="PMI444" s="142"/>
      <c r="PMJ444" s="142"/>
      <c r="PMK444" s="142"/>
      <c r="PML444" s="142"/>
      <c r="PMM444" s="142"/>
      <c r="PMN444" s="142"/>
      <c r="PMO444" s="142"/>
      <c r="PMP444" s="142"/>
      <c r="PMQ444" s="142"/>
      <c r="PMR444" s="142"/>
      <c r="PMS444" s="142"/>
      <c r="PMT444" s="142"/>
      <c r="PMU444" s="142"/>
      <c r="PMV444" s="142"/>
      <c r="PMW444" s="142"/>
      <c r="PMX444" s="142"/>
      <c r="PMY444" s="142"/>
      <c r="PMZ444" s="142"/>
      <c r="PNA444" s="142"/>
      <c r="PNB444" s="142"/>
      <c r="PNC444" s="142"/>
      <c r="PND444" s="142"/>
      <c r="PNE444" s="142"/>
      <c r="PNF444" s="142"/>
      <c r="PNG444" s="142"/>
      <c r="PNH444" s="142"/>
      <c r="PNI444" s="142"/>
      <c r="PNJ444" s="142"/>
      <c r="PNK444" s="142"/>
      <c r="PNL444" s="142"/>
      <c r="PNM444" s="142"/>
      <c r="PNN444" s="142"/>
      <c r="PNO444" s="142"/>
      <c r="PNP444" s="142"/>
      <c r="PNQ444" s="142"/>
      <c r="PNR444" s="142"/>
      <c r="PNS444" s="142"/>
      <c r="PNT444" s="142"/>
      <c r="PNU444" s="142"/>
      <c r="PNV444" s="142"/>
      <c r="PNW444" s="142"/>
      <c r="PNX444" s="142"/>
      <c r="PNY444" s="142"/>
      <c r="PNZ444" s="142"/>
      <c r="POA444" s="142"/>
      <c r="POB444" s="142"/>
      <c r="POC444" s="142"/>
      <c r="POD444" s="142"/>
      <c r="POE444" s="142"/>
      <c r="POF444" s="142"/>
      <c r="POG444" s="142"/>
      <c r="POH444" s="142"/>
      <c r="POI444" s="142"/>
      <c r="POJ444" s="142"/>
      <c r="POK444" s="142"/>
      <c r="POL444" s="142"/>
      <c r="POM444" s="142"/>
      <c r="PON444" s="142"/>
      <c r="POO444" s="142"/>
      <c r="POP444" s="142"/>
      <c r="POQ444" s="142"/>
      <c r="POR444" s="142"/>
      <c r="POS444" s="142"/>
      <c r="POT444" s="142"/>
      <c r="POU444" s="142"/>
      <c r="POV444" s="142"/>
      <c r="POW444" s="142"/>
      <c r="POX444" s="142"/>
      <c r="POY444" s="142"/>
      <c r="POZ444" s="142"/>
      <c r="PPA444" s="142"/>
      <c r="PPB444" s="142"/>
      <c r="PPC444" s="142"/>
      <c r="PPD444" s="142"/>
      <c r="PPE444" s="142"/>
      <c r="PPF444" s="142"/>
      <c r="PPG444" s="142"/>
      <c r="PPH444" s="142"/>
      <c r="PPI444" s="142"/>
      <c r="PPJ444" s="142"/>
      <c r="PPK444" s="142"/>
      <c r="PPL444" s="142"/>
      <c r="PPM444" s="142"/>
      <c r="PPN444" s="142"/>
      <c r="PPO444" s="142"/>
      <c r="PPP444" s="142"/>
      <c r="PPQ444" s="142"/>
      <c r="PPR444" s="142"/>
      <c r="PPS444" s="142"/>
      <c r="PPT444" s="142"/>
      <c r="PPU444" s="142"/>
      <c r="PPV444" s="142"/>
      <c r="PPW444" s="142"/>
      <c r="PPX444" s="142"/>
      <c r="PPY444" s="142"/>
      <c r="PPZ444" s="142"/>
      <c r="PQA444" s="142"/>
      <c r="PQB444" s="142"/>
      <c r="PQC444" s="142"/>
      <c r="PQD444" s="142"/>
      <c r="PQE444" s="142"/>
      <c r="PQF444" s="142"/>
      <c r="PQG444" s="142"/>
      <c r="PQH444" s="142"/>
      <c r="PQI444" s="142"/>
      <c r="PQJ444" s="142"/>
      <c r="PQK444" s="142"/>
      <c r="PQL444" s="142"/>
      <c r="PQM444" s="142"/>
      <c r="PQN444" s="142"/>
      <c r="PQO444" s="142"/>
      <c r="PQP444" s="142"/>
      <c r="PQQ444" s="142"/>
      <c r="PQR444" s="142"/>
      <c r="PQS444" s="142"/>
      <c r="PQT444" s="142"/>
      <c r="PQU444" s="142"/>
      <c r="PQV444" s="142"/>
      <c r="PQW444" s="142"/>
      <c r="PQX444" s="142"/>
      <c r="PQY444" s="142"/>
      <c r="PQZ444" s="142"/>
      <c r="PRA444" s="142"/>
      <c r="PRB444" s="142"/>
      <c r="PRC444" s="142"/>
      <c r="PRD444" s="142"/>
      <c r="PRE444" s="142"/>
      <c r="PRF444" s="142"/>
      <c r="PRG444" s="142"/>
      <c r="PRH444" s="142"/>
      <c r="PRI444" s="142"/>
      <c r="PRJ444" s="142"/>
      <c r="PRK444" s="142"/>
      <c r="PRL444" s="142"/>
      <c r="PRM444" s="142"/>
      <c r="PRN444" s="142"/>
      <c r="PRO444" s="142"/>
      <c r="PRP444" s="142"/>
      <c r="PRQ444" s="142"/>
      <c r="PRR444" s="142"/>
      <c r="PRS444" s="142"/>
      <c r="PRT444" s="142"/>
      <c r="PRU444" s="142"/>
      <c r="PRV444" s="142"/>
      <c r="PRW444" s="142"/>
      <c r="PRX444" s="142"/>
      <c r="PRY444" s="142"/>
      <c r="PRZ444" s="142"/>
      <c r="PSA444" s="142"/>
      <c r="PSB444" s="142"/>
      <c r="PSC444" s="142"/>
      <c r="PSD444" s="142"/>
      <c r="PSE444" s="142"/>
      <c r="PSF444" s="142"/>
      <c r="PSG444" s="142"/>
      <c r="PSH444" s="142"/>
      <c r="PSI444" s="142"/>
      <c r="PSJ444" s="142"/>
      <c r="PSK444" s="142"/>
      <c r="PSL444" s="142"/>
      <c r="PSM444" s="142"/>
      <c r="PSN444" s="142"/>
      <c r="PSO444" s="142"/>
      <c r="PSP444" s="142"/>
      <c r="PSQ444" s="142"/>
      <c r="PSR444" s="142"/>
      <c r="PSS444" s="142"/>
      <c r="PST444" s="142"/>
      <c r="PSU444" s="142"/>
      <c r="PSV444" s="142"/>
      <c r="PSW444" s="142"/>
      <c r="PSX444" s="142"/>
      <c r="PSY444" s="142"/>
      <c r="PSZ444" s="142"/>
      <c r="PTA444" s="142"/>
      <c r="PTB444" s="142"/>
      <c r="PTC444" s="142"/>
      <c r="PTD444" s="142"/>
      <c r="PTE444" s="142"/>
      <c r="PTF444" s="142"/>
      <c r="PTG444" s="142"/>
      <c r="PTH444" s="142"/>
      <c r="PTI444" s="142"/>
      <c r="PTJ444" s="142"/>
      <c r="PTK444" s="142"/>
      <c r="PTL444" s="142"/>
      <c r="PTM444" s="142"/>
      <c r="PTN444" s="142"/>
      <c r="PTO444" s="142"/>
      <c r="PTP444" s="142"/>
      <c r="PTQ444" s="142"/>
      <c r="PTR444" s="142"/>
      <c r="PTS444" s="142"/>
      <c r="PTT444" s="142"/>
      <c r="PTU444" s="142"/>
      <c r="PTV444" s="142"/>
      <c r="PTW444" s="142"/>
      <c r="PTX444" s="142"/>
      <c r="PTY444" s="142"/>
      <c r="PTZ444" s="142"/>
      <c r="PUA444" s="142"/>
      <c r="PUB444" s="142"/>
      <c r="PUC444" s="142"/>
      <c r="PUD444" s="142"/>
      <c r="PUE444" s="142"/>
      <c r="PUF444" s="142"/>
      <c r="PUG444" s="142"/>
      <c r="PUH444" s="142"/>
      <c r="PUI444" s="142"/>
      <c r="PUJ444" s="142"/>
      <c r="PUK444" s="142"/>
      <c r="PUL444" s="142"/>
      <c r="PUM444" s="142"/>
      <c r="PUN444" s="142"/>
      <c r="PUO444" s="142"/>
      <c r="PUP444" s="142"/>
      <c r="PUQ444" s="142"/>
      <c r="PUR444" s="142"/>
      <c r="PUS444" s="142"/>
      <c r="PUT444" s="142"/>
      <c r="PUU444" s="142"/>
      <c r="PUV444" s="142"/>
      <c r="PUW444" s="142"/>
      <c r="PUX444" s="142"/>
      <c r="PUY444" s="142"/>
      <c r="PUZ444" s="142"/>
      <c r="PVA444" s="142"/>
      <c r="PVB444" s="142"/>
      <c r="PVC444" s="142"/>
      <c r="PVD444" s="142"/>
      <c r="PVE444" s="142"/>
      <c r="PVF444" s="142"/>
      <c r="PVG444" s="142"/>
      <c r="PVH444" s="142"/>
      <c r="PVI444" s="142"/>
      <c r="PVJ444" s="142"/>
      <c r="PVK444" s="142"/>
      <c r="PVL444" s="142"/>
      <c r="PVM444" s="142"/>
      <c r="PVN444" s="142"/>
      <c r="PVO444" s="142"/>
      <c r="PVP444" s="142"/>
      <c r="PVQ444" s="142"/>
      <c r="PVR444" s="142"/>
      <c r="PVS444" s="142"/>
      <c r="PVT444" s="142"/>
      <c r="PVU444" s="142"/>
      <c r="PVV444" s="142"/>
      <c r="PVW444" s="142"/>
      <c r="PVX444" s="142"/>
      <c r="PVY444" s="142"/>
      <c r="PVZ444" s="142"/>
      <c r="PWA444" s="142"/>
      <c r="PWB444" s="142"/>
      <c r="PWC444" s="142"/>
      <c r="PWD444" s="142"/>
      <c r="PWE444" s="142"/>
      <c r="PWF444" s="142"/>
      <c r="PWG444" s="142"/>
      <c r="PWH444" s="142"/>
      <c r="PWI444" s="142"/>
      <c r="PWJ444" s="142"/>
      <c r="PWK444" s="142"/>
      <c r="PWL444" s="142"/>
      <c r="PWM444" s="142"/>
      <c r="PWN444" s="142"/>
      <c r="PWO444" s="142"/>
      <c r="PWP444" s="142"/>
      <c r="PWQ444" s="142"/>
      <c r="PWR444" s="142"/>
      <c r="PWS444" s="142"/>
      <c r="PWT444" s="142"/>
      <c r="PWU444" s="142"/>
      <c r="PWV444" s="142"/>
      <c r="PWW444" s="142"/>
      <c r="PWX444" s="142"/>
      <c r="PWY444" s="142"/>
      <c r="PWZ444" s="142"/>
      <c r="PXA444" s="142"/>
      <c r="PXB444" s="142"/>
      <c r="PXC444" s="142"/>
      <c r="PXD444" s="142"/>
      <c r="PXE444" s="142"/>
      <c r="PXF444" s="142"/>
      <c r="PXG444" s="142"/>
      <c r="PXH444" s="142"/>
      <c r="PXI444" s="142"/>
      <c r="PXJ444" s="142"/>
      <c r="PXK444" s="142"/>
      <c r="PXL444" s="142"/>
      <c r="PXM444" s="142"/>
      <c r="PXN444" s="142"/>
      <c r="PXO444" s="142"/>
      <c r="PXP444" s="142"/>
      <c r="PXQ444" s="142"/>
      <c r="PXR444" s="142"/>
      <c r="PXS444" s="142"/>
      <c r="PXT444" s="142"/>
      <c r="PXU444" s="142"/>
      <c r="PXV444" s="142"/>
      <c r="PXW444" s="142"/>
      <c r="PXX444" s="142"/>
      <c r="PXY444" s="142"/>
      <c r="PXZ444" s="142"/>
      <c r="PYA444" s="142"/>
      <c r="PYB444" s="142"/>
      <c r="PYC444" s="142"/>
      <c r="PYD444" s="142"/>
      <c r="PYE444" s="142"/>
      <c r="PYF444" s="142"/>
      <c r="PYG444" s="142"/>
      <c r="PYH444" s="142"/>
      <c r="PYI444" s="142"/>
      <c r="PYJ444" s="142"/>
      <c r="PYK444" s="142"/>
      <c r="PYL444" s="142"/>
      <c r="PYM444" s="142"/>
      <c r="PYN444" s="142"/>
      <c r="PYO444" s="142"/>
      <c r="PYP444" s="142"/>
      <c r="PYQ444" s="142"/>
      <c r="PYR444" s="142"/>
      <c r="PYS444" s="142"/>
      <c r="PYT444" s="142"/>
      <c r="PYU444" s="142"/>
      <c r="PYV444" s="142"/>
      <c r="PYW444" s="142"/>
      <c r="PYX444" s="142"/>
      <c r="PYY444" s="142"/>
      <c r="PYZ444" s="142"/>
      <c r="PZA444" s="142"/>
      <c r="PZB444" s="142"/>
      <c r="PZC444" s="142"/>
      <c r="PZD444" s="142"/>
      <c r="PZE444" s="142"/>
      <c r="PZF444" s="142"/>
      <c r="PZG444" s="142"/>
      <c r="PZH444" s="142"/>
      <c r="PZI444" s="142"/>
      <c r="PZJ444" s="142"/>
      <c r="PZK444" s="142"/>
      <c r="PZL444" s="142"/>
      <c r="PZM444" s="142"/>
      <c r="PZN444" s="142"/>
      <c r="PZO444" s="142"/>
      <c r="PZP444" s="142"/>
      <c r="PZQ444" s="142"/>
      <c r="PZR444" s="142"/>
      <c r="PZS444" s="142"/>
      <c r="PZT444" s="142"/>
      <c r="PZU444" s="142"/>
      <c r="PZV444" s="142"/>
      <c r="PZW444" s="142"/>
      <c r="PZX444" s="142"/>
      <c r="PZY444" s="142"/>
      <c r="PZZ444" s="142"/>
      <c r="QAA444" s="142"/>
      <c r="QAB444" s="142"/>
      <c r="QAC444" s="142"/>
      <c r="QAD444" s="142"/>
      <c r="QAE444" s="142"/>
      <c r="QAF444" s="142"/>
      <c r="QAG444" s="142"/>
      <c r="QAH444" s="142"/>
      <c r="QAI444" s="142"/>
      <c r="QAJ444" s="142"/>
      <c r="QAK444" s="142"/>
      <c r="QAL444" s="142"/>
      <c r="QAM444" s="142"/>
      <c r="QAN444" s="142"/>
      <c r="QAO444" s="142"/>
      <c r="QAP444" s="142"/>
      <c r="QAQ444" s="142"/>
      <c r="QAR444" s="142"/>
      <c r="QAS444" s="142"/>
      <c r="QAT444" s="142"/>
      <c r="QAU444" s="142"/>
      <c r="QAV444" s="142"/>
      <c r="QAW444" s="142"/>
      <c r="QAX444" s="142"/>
      <c r="QAY444" s="142"/>
      <c r="QAZ444" s="142"/>
      <c r="QBA444" s="142"/>
      <c r="QBB444" s="142"/>
      <c r="QBC444" s="142"/>
      <c r="QBD444" s="142"/>
      <c r="QBE444" s="142"/>
      <c r="QBF444" s="142"/>
      <c r="QBG444" s="142"/>
      <c r="QBH444" s="142"/>
      <c r="QBI444" s="142"/>
      <c r="QBJ444" s="142"/>
      <c r="QBK444" s="142"/>
      <c r="QBL444" s="142"/>
      <c r="QBM444" s="142"/>
      <c r="QBN444" s="142"/>
      <c r="QBO444" s="142"/>
      <c r="QBP444" s="142"/>
      <c r="QBQ444" s="142"/>
      <c r="QBR444" s="142"/>
      <c r="QBS444" s="142"/>
      <c r="QBT444" s="142"/>
      <c r="QBU444" s="142"/>
      <c r="QBV444" s="142"/>
      <c r="QBW444" s="142"/>
      <c r="QBX444" s="142"/>
      <c r="QBY444" s="142"/>
      <c r="QBZ444" s="142"/>
      <c r="QCA444" s="142"/>
      <c r="QCB444" s="142"/>
      <c r="QCC444" s="142"/>
      <c r="QCD444" s="142"/>
      <c r="QCE444" s="142"/>
      <c r="QCF444" s="142"/>
      <c r="QCG444" s="142"/>
      <c r="QCH444" s="142"/>
      <c r="QCI444" s="142"/>
      <c r="QCJ444" s="142"/>
      <c r="QCK444" s="142"/>
      <c r="QCL444" s="142"/>
      <c r="QCM444" s="142"/>
      <c r="QCN444" s="142"/>
      <c r="QCO444" s="142"/>
      <c r="QCP444" s="142"/>
      <c r="QCQ444" s="142"/>
      <c r="QCR444" s="142"/>
      <c r="QCS444" s="142"/>
      <c r="QCT444" s="142"/>
      <c r="QCU444" s="142"/>
      <c r="QCV444" s="142"/>
      <c r="QCW444" s="142"/>
      <c r="QCX444" s="142"/>
      <c r="QCY444" s="142"/>
      <c r="QCZ444" s="142"/>
      <c r="QDA444" s="142"/>
      <c r="QDB444" s="142"/>
      <c r="QDC444" s="142"/>
      <c r="QDD444" s="142"/>
      <c r="QDE444" s="142"/>
      <c r="QDF444" s="142"/>
      <c r="QDG444" s="142"/>
      <c r="QDH444" s="142"/>
      <c r="QDI444" s="142"/>
      <c r="QDJ444" s="142"/>
      <c r="QDK444" s="142"/>
      <c r="QDL444" s="142"/>
      <c r="QDM444" s="142"/>
      <c r="QDN444" s="142"/>
      <c r="QDO444" s="142"/>
      <c r="QDP444" s="142"/>
      <c r="QDQ444" s="142"/>
      <c r="QDR444" s="142"/>
      <c r="QDS444" s="142"/>
      <c r="QDT444" s="142"/>
      <c r="QDU444" s="142"/>
      <c r="QDV444" s="142"/>
      <c r="QDW444" s="142"/>
      <c r="QDX444" s="142"/>
      <c r="QDY444" s="142"/>
      <c r="QDZ444" s="142"/>
      <c r="QEA444" s="142"/>
      <c r="QEB444" s="142"/>
      <c r="QEC444" s="142"/>
      <c r="QED444" s="142"/>
      <c r="QEE444" s="142"/>
      <c r="QEF444" s="142"/>
      <c r="QEG444" s="142"/>
      <c r="QEH444" s="142"/>
      <c r="QEI444" s="142"/>
      <c r="QEJ444" s="142"/>
      <c r="QEK444" s="142"/>
      <c r="QEL444" s="142"/>
      <c r="QEM444" s="142"/>
      <c r="QEN444" s="142"/>
      <c r="QEO444" s="142"/>
      <c r="QEP444" s="142"/>
      <c r="QEQ444" s="142"/>
      <c r="QER444" s="142"/>
      <c r="QES444" s="142"/>
      <c r="QET444" s="142"/>
      <c r="QEU444" s="142"/>
      <c r="QEV444" s="142"/>
      <c r="QEW444" s="142"/>
      <c r="QEX444" s="142"/>
      <c r="QEY444" s="142"/>
      <c r="QEZ444" s="142"/>
      <c r="QFA444" s="142"/>
      <c r="QFB444" s="142"/>
      <c r="QFC444" s="142"/>
      <c r="QFD444" s="142"/>
      <c r="QFE444" s="142"/>
      <c r="QFF444" s="142"/>
      <c r="QFG444" s="142"/>
      <c r="QFH444" s="142"/>
      <c r="QFI444" s="142"/>
      <c r="QFJ444" s="142"/>
      <c r="QFK444" s="142"/>
      <c r="QFL444" s="142"/>
      <c r="QFM444" s="142"/>
      <c r="QFN444" s="142"/>
      <c r="QFO444" s="142"/>
      <c r="QFP444" s="142"/>
      <c r="QFQ444" s="142"/>
      <c r="QFR444" s="142"/>
      <c r="QFS444" s="142"/>
      <c r="QFT444" s="142"/>
      <c r="QFU444" s="142"/>
      <c r="QFV444" s="142"/>
      <c r="QFW444" s="142"/>
      <c r="QFX444" s="142"/>
      <c r="QFY444" s="142"/>
      <c r="QFZ444" s="142"/>
      <c r="QGA444" s="142"/>
      <c r="QGB444" s="142"/>
      <c r="QGC444" s="142"/>
      <c r="QGD444" s="142"/>
      <c r="QGE444" s="142"/>
      <c r="QGF444" s="142"/>
      <c r="QGG444" s="142"/>
      <c r="QGH444" s="142"/>
      <c r="QGI444" s="142"/>
      <c r="QGJ444" s="142"/>
      <c r="QGK444" s="142"/>
      <c r="QGL444" s="142"/>
      <c r="QGM444" s="142"/>
      <c r="QGN444" s="142"/>
      <c r="QGO444" s="142"/>
      <c r="QGP444" s="142"/>
      <c r="QGQ444" s="142"/>
      <c r="QGR444" s="142"/>
      <c r="QGS444" s="142"/>
      <c r="QGT444" s="142"/>
      <c r="QGU444" s="142"/>
      <c r="QGV444" s="142"/>
      <c r="QGW444" s="142"/>
      <c r="QGX444" s="142"/>
      <c r="QGY444" s="142"/>
      <c r="QGZ444" s="142"/>
      <c r="QHA444" s="142"/>
      <c r="QHB444" s="142"/>
      <c r="QHC444" s="142"/>
      <c r="QHD444" s="142"/>
      <c r="QHE444" s="142"/>
      <c r="QHF444" s="142"/>
      <c r="QHG444" s="142"/>
      <c r="QHH444" s="142"/>
      <c r="QHI444" s="142"/>
      <c r="QHJ444" s="142"/>
      <c r="QHK444" s="142"/>
      <c r="QHL444" s="142"/>
      <c r="QHM444" s="142"/>
      <c r="QHN444" s="142"/>
      <c r="QHO444" s="142"/>
      <c r="QHP444" s="142"/>
      <c r="QHQ444" s="142"/>
      <c r="QHR444" s="142"/>
      <c r="QHS444" s="142"/>
      <c r="QHT444" s="142"/>
      <c r="QHU444" s="142"/>
      <c r="QHV444" s="142"/>
      <c r="QHW444" s="142"/>
      <c r="QHX444" s="142"/>
      <c r="QHY444" s="142"/>
      <c r="QHZ444" s="142"/>
      <c r="QIA444" s="142"/>
      <c r="QIB444" s="142"/>
      <c r="QIC444" s="142"/>
      <c r="QID444" s="142"/>
      <c r="QIE444" s="142"/>
      <c r="QIF444" s="142"/>
      <c r="QIG444" s="142"/>
      <c r="QIH444" s="142"/>
      <c r="QII444" s="142"/>
      <c r="QIJ444" s="142"/>
      <c r="QIK444" s="142"/>
      <c r="QIL444" s="142"/>
      <c r="QIM444" s="142"/>
      <c r="QIN444" s="142"/>
      <c r="QIO444" s="142"/>
      <c r="QIP444" s="142"/>
      <c r="QIQ444" s="142"/>
      <c r="QIR444" s="142"/>
      <c r="QIS444" s="142"/>
      <c r="QIT444" s="142"/>
      <c r="QIU444" s="142"/>
      <c r="QIV444" s="142"/>
      <c r="QIW444" s="142"/>
      <c r="QIX444" s="142"/>
      <c r="QIY444" s="142"/>
      <c r="QIZ444" s="142"/>
      <c r="QJA444" s="142"/>
      <c r="QJB444" s="142"/>
      <c r="QJC444" s="142"/>
      <c r="QJD444" s="142"/>
      <c r="QJE444" s="142"/>
      <c r="QJF444" s="142"/>
      <c r="QJG444" s="142"/>
      <c r="QJH444" s="142"/>
      <c r="QJI444" s="142"/>
      <c r="QJJ444" s="142"/>
      <c r="QJK444" s="142"/>
      <c r="QJL444" s="142"/>
      <c r="QJM444" s="142"/>
      <c r="QJN444" s="142"/>
      <c r="QJO444" s="142"/>
      <c r="QJP444" s="142"/>
      <c r="QJQ444" s="142"/>
      <c r="QJR444" s="142"/>
      <c r="QJS444" s="142"/>
      <c r="QJT444" s="142"/>
      <c r="QJU444" s="142"/>
      <c r="QJV444" s="142"/>
      <c r="QJW444" s="142"/>
      <c r="QJX444" s="142"/>
      <c r="QJY444" s="142"/>
      <c r="QJZ444" s="142"/>
      <c r="QKA444" s="142"/>
      <c r="QKB444" s="142"/>
      <c r="QKC444" s="142"/>
      <c r="QKD444" s="142"/>
      <c r="QKE444" s="142"/>
      <c r="QKF444" s="142"/>
      <c r="QKG444" s="142"/>
      <c r="QKH444" s="142"/>
      <c r="QKI444" s="142"/>
      <c r="QKJ444" s="142"/>
      <c r="QKK444" s="142"/>
      <c r="QKL444" s="142"/>
      <c r="QKM444" s="142"/>
      <c r="QKN444" s="142"/>
      <c r="QKO444" s="142"/>
      <c r="QKP444" s="142"/>
      <c r="QKQ444" s="142"/>
      <c r="QKR444" s="142"/>
      <c r="QKS444" s="142"/>
      <c r="QKT444" s="142"/>
      <c r="QKU444" s="142"/>
      <c r="QKV444" s="142"/>
      <c r="QKW444" s="142"/>
      <c r="QKX444" s="142"/>
      <c r="QKY444" s="142"/>
      <c r="QKZ444" s="142"/>
      <c r="QLA444" s="142"/>
      <c r="QLB444" s="142"/>
      <c r="QLC444" s="142"/>
      <c r="QLD444" s="142"/>
      <c r="QLE444" s="142"/>
      <c r="QLF444" s="142"/>
      <c r="QLG444" s="142"/>
      <c r="QLH444" s="142"/>
      <c r="QLI444" s="142"/>
      <c r="QLJ444" s="142"/>
      <c r="QLK444" s="142"/>
      <c r="QLL444" s="142"/>
      <c r="QLM444" s="142"/>
      <c r="QLN444" s="142"/>
      <c r="QLO444" s="142"/>
      <c r="QLP444" s="142"/>
      <c r="QLQ444" s="142"/>
      <c r="QLR444" s="142"/>
      <c r="QLS444" s="142"/>
      <c r="QLT444" s="142"/>
      <c r="QLU444" s="142"/>
      <c r="QLV444" s="142"/>
      <c r="QLW444" s="142"/>
      <c r="QLX444" s="142"/>
      <c r="QLY444" s="142"/>
      <c r="QLZ444" s="142"/>
      <c r="QMA444" s="142"/>
      <c r="QMB444" s="142"/>
      <c r="QMC444" s="142"/>
      <c r="QMD444" s="142"/>
      <c r="QME444" s="142"/>
      <c r="QMF444" s="142"/>
      <c r="QMG444" s="142"/>
      <c r="QMH444" s="142"/>
      <c r="QMI444" s="142"/>
      <c r="QMJ444" s="142"/>
      <c r="QMK444" s="142"/>
      <c r="QML444" s="142"/>
      <c r="QMM444" s="142"/>
      <c r="QMN444" s="142"/>
      <c r="QMO444" s="142"/>
      <c r="QMP444" s="142"/>
      <c r="QMQ444" s="142"/>
      <c r="QMR444" s="142"/>
      <c r="QMS444" s="142"/>
      <c r="QMT444" s="142"/>
      <c r="QMU444" s="142"/>
      <c r="QMV444" s="142"/>
      <c r="QMW444" s="142"/>
      <c r="QMX444" s="142"/>
      <c r="QMY444" s="142"/>
      <c r="QMZ444" s="142"/>
      <c r="QNA444" s="142"/>
      <c r="QNB444" s="142"/>
      <c r="QNC444" s="142"/>
      <c r="QND444" s="142"/>
      <c r="QNE444" s="142"/>
      <c r="QNF444" s="142"/>
      <c r="QNG444" s="142"/>
      <c r="QNH444" s="142"/>
      <c r="QNI444" s="142"/>
      <c r="QNJ444" s="142"/>
      <c r="QNK444" s="142"/>
      <c r="QNL444" s="142"/>
      <c r="QNM444" s="142"/>
      <c r="QNN444" s="142"/>
      <c r="QNO444" s="142"/>
      <c r="QNP444" s="142"/>
      <c r="QNQ444" s="142"/>
      <c r="QNR444" s="142"/>
      <c r="QNS444" s="142"/>
      <c r="QNT444" s="142"/>
      <c r="QNU444" s="142"/>
      <c r="QNV444" s="142"/>
      <c r="QNW444" s="142"/>
      <c r="QNX444" s="142"/>
      <c r="QNY444" s="142"/>
      <c r="QNZ444" s="142"/>
      <c r="QOA444" s="142"/>
      <c r="QOB444" s="142"/>
      <c r="QOC444" s="142"/>
      <c r="QOD444" s="142"/>
      <c r="QOE444" s="142"/>
      <c r="QOF444" s="142"/>
      <c r="QOG444" s="142"/>
      <c r="QOH444" s="142"/>
      <c r="QOI444" s="142"/>
      <c r="QOJ444" s="142"/>
      <c r="QOK444" s="142"/>
      <c r="QOL444" s="142"/>
      <c r="QOM444" s="142"/>
      <c r="QON444" s="142"/>
      <c r="QOO444" s="142"/>
      <c r="QOP444" s="142"/>
      <c r="QOQ444" s="142"/>
      <c r="QOR444" s="142"/>
      <c r="QOS444" s="142"/>
      <c r="QOT444" s="142"/>
      <c r="QOU444" s="142"/>
      <c r="QOV444" s="142"/>
      <c r="QOW444" s="142"/>
      <c r="QOX444" s="142"/>
      <c r="QOY444" s="142"/>
      <c r="QOZ444" s="142"/>
      <c r="QPA444" s="142"/>
      <c r="QPB444" s="142"/>
      <c r="QPC444" s="142"/>
      <c r="QPD444" s="142"/>
      <c r="QPE444" s="142"/>
      <c r="QPF444" s="142"/>
      <c r="QPG444" s="142"/>
      <c r="QPH444" s="142"/>
      <c r="QPI444" s="142"/>
      <c r="QPJ444" s="142"/>
      <c r="QPK444" s="142"/>
      <c r="QPL444" s="142"/>
      <c r="QPM444" s="142"/>
      <c r="QPN444" s="142"/>
      <c r="QPO444" s="142"/>
      <c r="QPP444" s="142"/>
      <c r="QPQ444" s="142"/>
      <c r="QPR444" s="142"/>
      <c r="QPS444" s="142"/>
      <c r="QPT444" s="142"/>
      <c r="QPU444" s="142"/>
      <c r="QPV444" s="142"/>
      <c r="QPW444" s="142"/>
      <c r="QPX444" s="142"/>
      <c r="QPY444" s="142"/>
      <c r="QPZ444" s="142"/>
      <c r="QQA444" s="142"/>
      <c r="QQB444" s="142"/>
      <c r="QQC444" s="142"/>
      <c r="QQD444" s="142"/>
      <c r="QQE444" s="142"/>
      <c r="QQF444" s="142"/>
      <c r="QQG444" s="142"/>
      <c r="QQH444" s="142"/>
      <c r="QQI444" s="142"/>
      <c r="QQJ444" s="142"/>
      <c r="QQK444" s="142"/>
      <c r="QQL444" s="142"/>
      <c r="QQM444" s="142"/>
      <c r="QQN444" s="142"/>
      <c r="QQO444" s="142"/>
      <c r="QQP444" s="142"/>
      <c r="QQQ444" s="142"/>
      <c r="QQR444" s="142"/>
      <c r="QQS444" s="142"/>
      <c r="QQT444" s="142"/>
      <c r="QQU444" s="142"/>
      <c r="QQV444" s="142"/>
      <c r="QQW444" s="142"/>
      <c r="QQX444" s="142"/>
      <c r="QQY444" s="142"/>
      <c r="QQZ444" s="142"/>
      <c r="QRA444" s="142"/>
      <c r="QRB444" s="142"/>
      <c r="QRC444" s="142"/>
      <c r="QRD444" s="142"/>
      <c r="QRE444" s="142"/>
      <c r="QRF444" s="142"/>
      <c r="QRG444" s="142"/>
      <c r="QRH444" s="142"/>
      <c r="QRI444" s="142"/>
      <c r="QRJ444" s="142"/>
      <c r="QRK444" s="142"/>
      <c r="QRL444" s="142"/>
      <c r="QRM444" s="142"/>
      <c r="QRN444" s="142"/>
      <c r="QRO444" s="142"/>
      <c r="QRP444" s="142"/>
      <c r="QRQ444" s="142"/>
      <c r="QRR444" s="142"/>
      <c r="QRS444" s="142"/>
      <c r="QRT444" s="142"/>
      <c r="QRU444" s="142"/>
      <c r="QRV444" s="142"/>
      <c r="QRW444" s="142"/>
      <c r="QRX444" s="142"/>
      <c r="QRY444" s="142"/>
      <c r="QRZ444" s="142"/>
      <c r="QSA444" s="142"/>
      <c r="QSB444" s="142"/>
      <c r="QSC444" s="142"/>
      <c r="QSD444" s="142"/>
      <c r="QSE444" s="142"/>
      <c r="QSF444" s="142"/>
      <c r="QSG444" s="142"/>
      <c r="QSH444" s="142"/>
      <c r="QSI444" s="142"/>
      <c r="QSJ444" s="142"/>
      <c r="QSK444" s="142"/>
      <c r="QSL444" s="142"/>
      <c r="QSM444" s="142"/>
      <c r="QSN444" s="142"/>
      <c r="QSO444" s="142"/>
      <c r="QSP444" s="142"/>
      <c r="QSQ444" s="142"/>
      <c r="QSR444" s="142"/>
      <c r="QSS444" s="142"/>
      <c r="QST444" s="142"/>
      <c r="QSU444" s="142"/>
      <c r="QSV444" s="142"/>
      <c r="QSW444" s="142"/>
      <c r="QSX444" s="142"/>
      <c r="QSY444" s="142"/>
      <c r="QSZ444" s="142"/>
      <c r="QTA444" s="142"/>
      <c r="QTB444" s="142"/>
      <c r="QTC444" s="142"/>
      <c r="QTD444" s="142"/>
      <c r="QTE444" s="142"/>
      <c r="QTF444" s="142"/>
      <c r="QTG444" s="142"/>
      <c r="QTH444" s="142"/>
      <c r="QTI444" s="142"/>
      <c r="QTJ444" s="142"/>
      <c r="QTK444" s="142"/>
      <c r="QTL444" s="142"/>
      <c r="QTM444" s="142"/>
      <c r="QTN444" s="142"/>
      <c r="QTO444" s="142"/>
      <c r="QTP444" s="142"/>
      <c r="QTQ444" s="142"/>
      <c r="QTR444" s="142"/>
      <c r="QTS444" s="142"/>
      <c r="QTT444" s="142"/>
      <c r="QTU444" s="142"/>
      <c r="QTV444" s="142"/>
      <c r="QTW444" s="142"/>
      <c r="QTX444" s="142"/>
      <c r="QTY444" s="142"/>
      <c r="QTZ444" s="142"/>
      <c r="QUA444" s="142"/>
      <c r="QUB444" s="142"/>
      <c r="QUC444" s="142"/>
      <c r="QUD444" s="142"/>
      <c r="QUE444" s="142"/>
      <c r="QUF444" s="142"/>
      <c r="QUG444" s="142"/>
      <c r="QUH444" s="142"/>
      <c r="QUI444" s="142"/>
      <c r="QUJ444" s="142"/>
      <c r="QUK444" s="142"/>
      <c r="QUL444" s="142"/>
      <c r="QUM444" s="142"/>
      <c r="QUN444" s="142"/>
      <c r="QUO444" s="142"/>
      <c r="QUP444" s="142"/>
      <c r="QUQ444" s="142"/>
      <c r="QUR444" s="142"/>
      <c r="QUS444" s="142"/>
      <c r="QUT444" s="142"/>
      <c r="QUU444" s="142"/>
      <c r="QUV444" s="142"/>
      <c r="QUW444" s="142"/>
      <c r="QUX444" s="142"/>
      <c r="QUY444" s="142"/>
      <c r="QUZ444" s="142"/>
      <c r="QVA444" s="142"/>
      <c r="QVB444" s="142"/>
      <c r="QVC444" s="142"/>
      <c r="QVD444" s="142"/>
      <c r="QVE444" s="142"/>
      <c r="QVF444" s="142"/>
      <c r="QVG444" s="142"/>
      <c r="QVH444" s="142"/>
      <c r="QVI444" s="142"/>
      <c r="QVJ444" s="142"/>
      <c r="QVK444" s="142"/>
      <c r="QVL444" s="142"/>
      <c r="QVM444" s="142"/>
      <c r="QVN444" s="142"/>
      <c r="QVO444" s="142"/>
      <c r="QVP444" s="142"/>
      <c r="QVQ444" s="142"/>
      <c r="QVR444" s="142"/>
      <c r="QVS444" s="142"/>
      <c r="QVT444" s="142"/>
      <c r="QVU444" s="142"/>
      <c r="QVV444" s="142"/>
      <c r="QVW444" s="142"/>
      <c r="QVX444" s="142"/>
      <c r="QVY444" s="142"/>
      <c r="QVZ444" s="142"/>
      <c r="QWA444" s="142"/>
      <c r="QWB444" s="142"/>
      <c r="QWC444" s="142"/>
      <c r="QWD444" s="142"/>
      <c r="QWE444" s="142"/>
      <c r="QWF444" s="142"/>
      <c r="QWG444" s="142"/>
      <c r="QWH444" s="142"/>
      <c r="QWI444" s="142"/>
      <c r="QWJ444" s="142"/>
      <c r="QWK444" s="142"/>
      <c r="QWL444" s="142"/>
      <c r="QWM444" s="142"/>
      <c r="QWN444" s="142"/>
      <c r="QWO444" s="142"/>
      <c r="QWP444" s="142"/>
      <c r="QWQ444" s="142"/>
      <c r="QWR444" s="142"/>
      <c r="QWS444" s="142"/>
      <c r="QWT444" s="142"/>
      <c r="QWU444" s="142"/>
      <c r="QWV444" s="142"/>
      <c r="QWW444" s="142"/>
      <c r="QWX444" s="142"/>
      <c r="QWY444" s="142"/>
      <c r="QWZ444" s="142"/>
      <c r="QXA444" s="142"/>
      <c r="QXB444" s="142"/>
      <c r="QXC444" s="142"/>
      <c r="QXD444" s="142"/>
      <c r="QXE444" s="142"/>
      <c r="QXF444" s="142"/>
      <c r="QXG444" s="142"/>
      <c r="QXH444" s="142"/>
      <c r="QXI444" s="142"/>
      <c r="QXJ444" s="142"/>
      <c r="QXK444" s="142"/>
      <c r="QXL444" s="142"/>
      <c r="QXM444" s="142"/>
      <c r="QXN444" s="142"/>
      <c r="QXO444" s="142"/>
      <c r="QXP444" s="142"/>
      <c r="QXQ444" s="142"/>
      <c r="QXR444" s="142"/>
      <c r="QXS444" s="142"/>
      <c r="QXT444" s="142"/>
      <c r="QXU444" s="142"/>
      <c r="QXV444" s="142"/>
      <c r="QXW444" s="142"/>
      <c r="QXX444" s="142"/>
      <c r="QXY444" s="142"/>
      <c r="QXZ444" s="142"/>
      <c r="QYA444" s="142"/>
      <c r="QYB444" s="142"/>
      <c r="QYC444" s="142"/>
      <c r="QYD444" s="142"/>
      <c r="QYE444" s="142"/>
      <c r="QYF444" s="142"/>
      <c r="QYG444" s="142"/>
      <c r="QYH444" s="142"/>
      <c r="QYI444" s="142"/>
      <c r="QYJ444" s="142"/>
      <c r="QYK444" s="142"/>
      <c r="QYL444" s="142"/>
      <c r="QYM444" s="142"/>
      <c r="QYN444" s="142"/>
      <c r="QYO444" s="142"/>
      <c r="QYP444" s="142"/>
      <c r="QYQ444" s="142"/>
      <c r="QYR444" s="142"/>
      <c r="QYS444" s="142"/>
      <c r="QYT444" s="142"/>
      <c r="QYU444" s="142"/>
      <c r="QYV444" s="142"/>
      <c r="QYW444" s="142"/>
      <c r="QYX444" s="142"/>
      <c r="QYY444" s="142"/>
      <c r="QYZ444" s="142"/>
      <c r="QZA444" s="142"/>
      <c r="QZB444" s="142"/>
      <c r="QZC444" s="142"/>
      <c r="QZD444" s="142"/>
      <c r="QZE444" s="142"/>
      <c r="QZF444" s="142"/>
      <c r="QZG444" s="142"/>
      <c r="QZH444" s="142"/>
      <c r="QZI444" s="142"/>
      <c r="QZJ444" s="142"/>
      <c r="QZK444" s="142"/>
      <c r="QZL444" s="142"/>
      <c r="QZM444" s="142"/>
      <c r="QZN444" s="142"/>
      <c r="QZO444" s="142"/>
      <c r="QZP444" s="142"/>
      <c r="QZQ444" s="142"/>
      <c r="QZR444" s="142"/>
      <c r="QZS444" s="142"/>
      <c r="QZT444" s="142"/>
      <c r="QZU444" s="142"/>
      <c r="QZV444" s="142"/>
      <c r="QZW444" s="142"/>
      <c r="QZX444" s="142"/>
      <c r="QZY444" s="142"/>
      <c r="QZZ444" s="142"/>
      <c r="RAA444" s="142"/>
      <c r="RAB444" s="142"/>
      <c r="RAC444" s="142"/>
      <c r="RAD444" s="142"/>
      <c r="RAE444" s="142"/>
      <c r="RAF444" s="142"/>
      <c r="RAG444" s="142"/>
      <c r="RAH444" s="142"/>
      <c r="RAI444" s="142"/>
      <c r="RAJ444" s="142"/>
      <c r="RAK444" s="142"/>
      <c r="RAL444" s="142"/>
      <c r="RAM444" s="142"/>
      <c r="RAN444" s="142"/>
      <c r="RAO444" s="142"/>
      <c r="RAP444" s="142"/>
      <c r="RAQ444" s="142"/>
      <c r="RAR444" s="142"/>
      <c r="RAS444" s="142"/>
      <c r="RAT444" s="142"/>
      <c r="RAU444" s="142"/>
      <c r="RAV444" s="142"/>
      <c r="RAW444" s="142"/>
      <c r="RAX444" s="142"/>
      <c r="RAY444" s="142"/>
      <c r="RAZ444" s="142"/>
      <c r="RBA444" s="142"/>
      <c r="RBB444" s="142"/>
      <c r="RBC444" s="142"/>
      <c r="RBD444" s="142"/>
      <c r="RBE444" s="142"/>
      <c r="RBF444" s="142"/>
      <c r="RBG444" s="142"/>
      <c r="RBH444" s="142"/>
      <c r="RBI444" s="142"/>
      <c r="RBJ444" s="142"/>
      <c r="RBK444" s="142"/>
      <c r="RBL444" s="142"/>
      <c r="RBM444" s="142"/>
      <c r="RBN444" s="142"/>
      <c r="RBO444" s="142"/>
      <c r="RBP444" s="142"/>
      <c r="RBQ444" s="142"/>
      <c r="RBR444" s="142"/>
      <c r="RBS444" s="142"/>
      <c r="RBT444" s="142"/>
      <c r="RBU444" s="142"/>
      <c r="RBV444" s="142"/>
      <c r="RBW444" s="142"/>
      <c r="RBX444" s="142"/>
      <c r="RBY444" s="142"/>
      <c r="RBZ444" s="142"/>
      <c r="RCA444" s="142"/>
      <c r="RCB444" s="142"/>
      <c r="RCC444" s="142"/>
      <c r="RCD444" s="142"/>
      <c r="RCE444" s="142"/>
      <c r="RCF444" s="142"/>
      <c r="RCG444" s="142"/>
      <c r="RCH444" s="142"/>
      <c r="RCI444" s="142"/>
      <c r="RCJ444" s="142"/>
      <c r="RCK444" s="142"/>
      <c r="RCL444" s="142"/>
      <c r="RCM444" s="142"/>
      <c r="RCN444" s="142"/>
      <c r="RCO444" s="142"/>
      <c r="RCP444" s="142"/>
      <c r="RCQ444" s="142"/>
      <c r="RCR444" s="142"/>
      <c r="RCS444" s="142"/>
      <c r="RCT444" s="142"/>
      <c r="RCU444" s="142"/>
      <c r="RCV444" s="142"/>
      <c r="RCW444" s="142"/>
      <c r="RCX444" s="142"/>
      <c r="RCY444" s="142"/>
      <c r="RCZ444" s="142"/>
      <c r="RDA444" s="142"/>
      <c r="RDB444" s="142"/>
      <c r="RDC444" s="142"/>
      <c r="RDD444" s="142"/>
      <c r="RDE444" s="142"/>
      <c r="RDF444" s="142"/>
      <c r="RDG444" s="142"/>
      <c r="RDH444" s="142"/>
      <c r="RDI444" s="142"/>
      <c r="RDJ444" s="142"/>
      <c r="RDK444" s="142"/>
      <c r="RDL444" s="142"/>
      <c r="RDM444" s="142"/>
      <c r="RDN444" s="142"/>
      <c r="RDO444" s="142"/>
      <c r="RDP444" s="142"/>
      <c r="RDQ444" s="142"/>
      <c r="RDR444" s="142"/>
      <c r="RDS444" s="142"/>
      <c r="RDT444" s="142"/>
      <c r="RDU444" s="142"/>
      <c r="RDV444" s="142"/>
      <c r="RDW444" s="142"/>
      <c r="RDX444" s="142"/>
      <c r="RDY444" s="142"/>
      <c r="RDZ444" s="142"/>
      <c r="REA444" s="142"/>
      <c r="REB444" s="142"/>
      <c r="REC444" s="142"/>
      <c r="RED444" s="142"/>
      <c r="REE444" s="142"/>
      <c r="REF444" s="142"/>
      <c r="REG444" s="142"/>
      <c r="REH444" s="142"/>
      <c r="REI444" s="142"/>
      <c r="REJ444" s="142"/>
      <c r="REK444" s="142"/>
      <c r="REL444" s="142"/>
      <c r="REM444" s="142"/>
      <c r="REN444" s="142"/>
      <c r="REO444" s="142"/>
      <c r="REP444" s="142"/>
      <c r="REQ444" s="142"/>
      <c r="RER444" s="142"/>
      <c r="RES444" s="142"/>
      <c r="RET444" s="142"/>
      <c r="REU444" s="142"/>
      <c r="REV444" s="142"/>
      <c r="REW444" s="142"/>
      <c r="REX444" s="142"/>
      <c r="REY444" s="142"/>
      <c r="REZ444" s="142"/>
      <c r="RFA444" s="142"/>
      <c r="RFB444" s="142"/>
      <c r="RFC444" s="142"/>
      <c r="RFD444" s="142"/>
      <c r="RFE444" s="142"/>
      <c r="RFF444" s="142"/>
      <c r="RFG444" s="142"/>
      <c r="RFH444" s="142"/>
      <c r="RFI444" s="142"/>
      <c r="RFJ444" s="142"/>
      <c r="RFK444" s="142"/>
      <c r="RFL444" s="142"/>
      <c r="RFM444" s="142"/>
      <c r="RFN444" s="142"/>
      <c r="RFO444" s="142"/>
      <c r="RFP444" s="142"/>
      <c r="RFQ444" s="142"/>
      <c r="RFR444" s="142"/>
      <c r="RFS444" s="142"/>
      <c r="RFT444" s="142"/>
      <c r="RFU444" s="142"/>
      <c r="RFV444" s="142"/>
      <c r="RFW444" s="142"/>
      <c r="RFX444" s="142"/>
      <c r="RFY444" s="142"/>
      <c r="RFZ444" s="142"/>
      <c r="RGA444" s="142"/>
      <c r="RGB444" s="142"/>
      <c r="RGC444" s="142"/>
      <c r="RGD444" s="142"/>
      <c r="RGE444" s="142"/>
      <c r="RGF444" s="142"/>
      <c r="RGG444" s="142"/>
      <c r="RGH444" s="142"/>
      <c r="RGI444" s="142"/>
      <c r="RGJ444" s="142"/>
      <c r="RGK444" s="142"/>
      <c r="RGL444" s="142"/>
      <c r="RGM444" s="142"/>
      <c r="RGN444" s="142"/>
      <c r="RGO444" s="142"/>
      <c r="RGP444" s="142"/>
      <c r="RGQ444" s="142"/>
      <c r="RGR444" s="142"/>
      <c r="RGS444" s="142"/>
      <c r="RGT444" s="142"/>
      <c r="RGU444" s="142"/>
      <c r="RGV444" s="142"/>
      <c r="RGW444" s="142"/>
      <c r="RGX444" s="142"/>
      <c r="RGY444" s="142"/>
      <c r="RGZ444" s="142"/>
      <c r="RHA444" s="142"/>
      <c r="RHB444" s="142"/>
      <c r="RHC444" s="142"/>
      <c r="RHD444" s="142"/>
      <c r="RHE444" s="142"/>
      <c r="RHF444" s="142"/>
      <c r="RHG444" s="142"/>
      <c r="RHH444" s="142"/>
      <c r="RHI444" s="142"/>
      <c r="RHJ444" s="142"/>
      <c r="RHK444" s="142"/>
      <c r="RHL444" s="142"/>
      <c r="RHM444" s="142"/>
      <c r="RHN444" s="142"/>
      <c r="RHO444" s="142"/>
      <c r="RHP444" s="142"/>
      <c r="RHQ444" s="142"/>
      <c r="RHR444" s="142"/>
      <c r="RHS444" s="142"/>
      <c r="RHT444" s="142"/>
      <c r="RHU444" s="142"/>
      <c r="RHV444" s="142"/>
      <c r="RHW444" s="142"/>
      <c r="RHX444" s="142"/>
      <c r="RHY444" s="142"/>
      <c r="RHZ444" s="142"/>
      <c r="RIA444" s="142"/>
      <c r="RIB444" s="142"/>
      <c r="RIC444" s="142"/>
      <c r="RID444" s="142"/>
      <c r="RIE444" s="142"/>
      <c r="RIF444" s="142"/>
      <c r="RIG444" s="142"/>
      <c r="RIH444" s="142"/>
      <c r="RII444" s="142"/>
      <c r="RIJ444" s="142"/>
      <c r="RIK444" s="142"/>
      <c r="RIL444" s="142"/>
      <c r="RIM444" s="142"/>
      <c r="RIN444" s="142"/>
      <c r="RIO444" s="142"/>
      <c r="RIP444" s="142"/>
      <c r="RIQ444" s="142"/>
      <c r="RIR444" s="142"/>
      <c r="RIS444" s="142"/>
      <c r="RIT444" s="142"/>
      <c r="RIU444" s="142"/>
      <c r="RIV444" s="142"/>
      <c r="RIW444" s="142"/>
      <c r="RIX444" s="142"/>
      <c r="RIY444" s="142"/>
      <c r="RIZ444" s="142"/>
      <c r="RJA444" s="142"/>
      <c r="RJB444" s="142"/>
      <c r="RJC444" s="142"/>
      <c r="RJD444" s="142"/>
      <c r="RJE444" s="142"/>
      <c r="RJF444" s="142"/>
      <c r="RJG444" s="142"/>
      <c r="RJH444" s="142"/>
      <c r="RJI444" s="142"/>
      <c r="RJJ444" s="142"/>
      <c r="RJK444" s="142"/>
      <c r="RJL444" s="142"/>
      <c r="RJM444" s="142"/>
      <c r="RJN444" s="142"/>
      <c r="RJO444" s="142"/>
      <c r="RJP444" s="142"/>
      <c r="RJQ444" s="142"/>
      <c r="RJR444" s="142"/>
      <c r="RJS444" s="142"/>
      <c r="RJT444" s="142"/>
      <c r="RJU444" s="142"/>
      <c r="RJV444" s="142"/>
      <c r="RJW444" s="142"/>
      <c r="RJX444" s="142"/>
      <c r="RJY444" s="142"/>
      <c r="RJZ444" s="142"/>
      <c r="RKA444" s="142"/>
      <c r="RKB444" s="142"/>
      <c r="RKC444" s="142"/>
      <c r="RKD444" s="142"/>
      <c r="RKE444" s="142"/>
      <c r="RKF444" s="142"/>
      <c r="RKG444" s="142"/>
      <c r="RKH444" s="142"/>
      <c r="RKI444" s="142"/>
      <c r="RKJ444" s="142"/>
      <c r="RKK444" s="142"/>
      <c r="RKL444" s="142"/>
      <c r="RKM444" s="142"/>
      <c r="RKN444" s="142"/>
      <c r="RKO444" s="142"/>
      <c r="RKP444" s="142"/>
      <c r="RKQ444" s="142"/>
      <c r="RKR444" s="142"/>
      <c r="RKS444" s="142"/>
      <c r="RKT444" s="142"/>
      <c r="RKU444" s="142"/>
      <c r="RKV444" s="142"/>
      <c r="RKW444" s="142"/>
      <c r="RKX444" s="142"/>
      <c r="RKY444" s="142"/>
      <c r="RKZ444" s="142"/>
      <c r="RLA444" s="142"/>
      <c r="RLB444" s="142"/>
      <c r="RLC444" s="142"/>
      <c r="RLD444" s="142"/>
      <c r="RLE444" s="142"/>
      <c r="RLF444" s="142"/>
      <c r="RLG444" s="142"/>
      <c r="RLH444" s="142"/>
      <c r="RLI444" s="142"/>
      <c r="RLJ444" s="142"/>
      <c r="RLK444" s="142"/>
      <c r="RLL444" s="142"/>
      <c r="RLM444" s="142"/>
      <c r="RLN444" s="142"/>
      <c r="RLO444" s="142"/>
      <c r="RLP444" s="142"/>
      <c r="RLQ444" s="142"/>
      <c r="RLR444" s="142"/>
      <c r="RLS444" s="142"/>
      <c r="RLT444" s="142"/>
      <c r="RLU444" s="142"/>
      <c r="RLV444" s="142"/>
      <c r="RLW444" s="142"/>
      <c r="RLX444" s="142"/>
      <c r="RLY444" s="142"/>
      <c r="RLZ444" s="142"/>
      <c r="RMA444" s="142"/>
      <c r="RMB444" s="142"/>
      <c r="RMC444" s="142"/>
      <c r="RMD444" s="142"/>
      <c r="RME444" s="142"/>
      <c r="RMF444" s="142"/>
      <c r="RMG444" s="142"/>
      <c r="RMH444" s="142"/>
      <c r="RMI444" s="142"/>
      <c r="RMJ444" s="142"/>
      <c r="RMK444" s="142"/>
      <c r="RML444" s="142"/>
      <c r="RMM444" s="142"/>
      <c r="RMN444" s="142"/>
      <c r="RMO444" s="142"/>
      <c r="RMP444" s="142"/>
      <c r="RMQ444" s="142"/>
      <c r="RMR444" s="142"/>
      <c r="RMS444" s="142"/>
      <c r="RMT444" s="142"/>
      <c r="RMU444" s="142"/>
      <c r="RMV444" s="142"/>
      <c r="RMW444" s="142"/>
      <c r="RMX444" s="142"/>
      <c r="RMY444" s="142"/>
      <c r="RMZ444" s="142"/>
      <c r="RNA444" s="142"/>
      <c r="RNB444" s="142"/>
      <c r="RNC444" s="142"/>
      <c r="RND444" s="142"/>
      <c r="RNE444" s="142"/>
      <c r="RNF444" s="142"/>
      <c r="RNG444" s="142"/>
      <c r="RNH444" s="142"/>
      <c r="RNI444" s="142"/>
      <c r="RNJ444" s="142"/>
      <c r="RNK444" s="142"/>
      <c r="RNL444" s="142"/>
      <c r="RNM444" s="142"/>
      <c r="RNN444" s="142"/>
      <c r="RNO444" s="142"/>
      <c r="RNP444" s="142"/>
      <c r="RNQ444" s="142"/>
      <c r="RNR444" s="142"/>
      <c r="RNS444" s="142"/>
      <c r="RNT444" s="142"/>
      <c r="RNU444" s="142"/>
      <c r="RNV444" s="142"/>
      <c r="RNW444" s="142"/>
      <c r="RNX444" s="142"/>
      <c r="RNY444" s="142"/>
      <c r="RNZ444" s="142"/>
      <c r="ROA444" s="142"/>
      <c r="ROB444" s="142"/>
      <c r="ROC444" s="142"/>
      <c r="ROD444" s="142"/>
      <c r="ROE444" s="142"/>
      <c r="ROF444" s="142"/>
      <c r="ROG444" s="142"/>
      <c r="ROH444" s="142"/>
      <c r="ROI444" s="142"/>
      <c r="ROJ444" s="142"/>
      <c r="ROK444" s="142"/>
      <c r="ROL444" s="142"/>
      <c r="ROM444" s="142"/>
      <c r="RON444" s="142"/>
      <c r="ROO444" s="142"/>
      <c r="ROP444" s="142"/>
      <c r="ROQ444" s="142"/>
      <c r="ROR444" s="142"/>
      <c r="ROS444" s="142"/>
      <c r="ROT444" s="142"/>
      <c r="ROU444" s="142"/>
      <c r="ROV444" s="142"/>
      <c r="ROW444" s="142"/>
      <c r="ROX444" s="142"/>
      <c r="ROY444" s="142"/>
      <c r="ROZ444" s="142"/>
      <c r="RPA444" s="142"/>
      <c r="RPB444" s="142"/>
      <c r="RPC444" s="142"/>
      <c r="RPD444" s="142"/>
      <c r="RPE444" s="142"/>
      <c r="RPF444" s="142"/>
      <c r="RPG444" s="142"/>
      <c r="RPH444" s="142"/>
      <c r="RPI444" s="142"/>
      <c r="RPJ444" s="142"/>
      <c r="RPK444" s="142"/>
      <c r="RPL444" s="142"/>
      <c r="RPM444" s="142"/>
      <c r="RPN444" s="142"/>
      <c r="RPO444" s="142"/>
      <c r="RPP444" s="142"/>
      <c r="RPQ444" s="142"/>
      <c r="RPR444" s="142"/>
      <c r="RPS444" s="142"/>
      <c r="RPT444" s="142"/>
      <c r="RPU444" s="142"/>
      <c r="RPV444" s="142"/>
      <c r="RPW444" s="142"/>
      <c r="RPX444" s="142"/>
      <c r="RPY444" s="142"/>
      <c r="RPZ444" s="142"/>
      <c r="RQA444" s="142"/>
      <c r="RQB444" s="142"/>
      <c r="RQC444" s="142"/>
      <c r="RQD444" s="142"/>
      <c r="RQE444" s="142"/>
      <c r="RQF444" s="142"/>
      <c r="RQG444" s="142"/>
      <c r="RQH444" s="142"/>
      <c r="RQI444" s="142"/>
      <c r="RQJ444" s="142"/>
      <c r="RQK444" s="142"/>
      <c r="RQL444" s="142"/>
      <c r="RQM444" s="142"/>
      <c r="RQN444" s="142"/>
      <c r="RQO444" s="142"/>
      <c r="RQP444" s="142"/>
      <c r="RQQ444" s="142"/>
      <c r="RQR444" s="142"/>
      <c r="RQS444" s="142"/>
      <c r="RQT444" s="142"/>
      <c r="RQU444" s="142"/>
      <c r="RQV444" s="142"/>
      <c r="RQW444" s="142"/>
      <c r="RQX444" s="142"/>
      <c r="RQY444" s="142"/>
      <c r="RQZ444" s="142"/>
      <c r="RRA444" s="142"/>
      <c r="RRB444" s="142"/>
      <c r="RRC444" s="142"/>
      <c r="RRD444" s="142"/>
      <c r="RRE444" s="142"/>
      <c r="RRF444" s="142"/>
      <c r="RRG444" s="142"/>
      <c r="RRH444" s="142"/>
      <c r="RRI444" s="142"/>
      <c r="RRJ444" s="142"/>
      <c r="RRK444" s="142"/>
      <c r="RRL444" s="142"/>
      <c r="RRM444" s="142"/>
      <c r="RRN444" s="142"/>
      <c r="RRO444" s="142"/>
      <c r="RRP444" s="142"/>
      <c r="RRQ444" s="142"/>
      <c r="RRR444" s="142"/>
      <c r="RRS444" s="142"/>
      <c r="RRT444" s="142"/>
      <c r="RRU444" s="142"/>
      <c r="RRV444" s="142"/>
      <c r="RRW444" s="142"/>
      <c r="RRX444" s="142"/>
      <c r="RRY444" s="142"/>
      <c r="RRZ444" s="142"/>
      <c r="RSA444" s="142"/>
      <c r="RSB444" s="142"/>
      <c r="RSC444" s="142"/>
      <c r="RSD444" s="142"/>
      <c r="RSE444" s="142"/>
      <c r="RSF444" s="142"/>
      <c r="RSG444" s="142"/>
      <c r="RSH444" s="142"/>
      <c r="RSI444" s="142"/>
      <c r="RSJ444" s="142"/>
      <c r="RSK444" s="142"/>
      <c r="RSL444" s="142"/>
      <c r="RSM444" s="142"/>
      <c r="RSN444" s="142"/>
      <c r="RSO444" s="142"/>
      <c r="RSP444" s="142"/>
      <c r="RSQ444" s="142"/>
      <c r="RSR444" s="142"/>
      <c r="RSS444" s="142"/>
      <c r="RST444" s="142"/>
      <c r="RSU444" s="142"/>
      <c r="RSV444" s="142"/>
      <c r="RSW444" s="142"/>
      <c r="RSX444" s="142"/>
      <c r="RSY444" s="142"/>
      <c r="RSZ444" s="142"/>
      <c r="RTA444" s="142"/>
      <c r="RTB444" s="142"/>
      <c r="RTC444" s="142"/>
      <c r="RTD444" s="142"/>
      <c r="RTE444" s="142"/>
      <c r="RTF444" s="142"/>
      <c r="RTG444" s="142"/>
      <c r="RTH444" s="142"/>
      <c r="RTI444" s="142"/>
      <c r="RTJ444" s="142"/>
      <c r="RTK444" s="142"/>
      <c r="RTL444" s="142"/>
      <c r="RTM444" s="142"/>
      <c r="RTN444" s="142"/>
      <c r="RTO444" s="142"/>
      <c r="RTP444" s="142"/>
      <c r="RTQ444" s="142"/>
      <c r="RTR444" s="142"/>
      <c r="RTS444" s="142"/>
      <c r="RTT444" s="142"/>
      <c r="RTU444" s="142"/>
      <c r="RTV444" s="142"/>
      <c r="RTW444" s="142"/>
      <c r="RTX444" s="142"/>
      <c r="RTY444" s="142"/>
      <c r="RTZ444" s="142"/>
      <c r="RUA444" s="142"/>
      <c r="RUB444" s="142"/>
      <c r="RUC444" s="142"/>
      <c r="RUD444" s="142"/>
      <c r="RUE444" s="142"/>
      <c r="RUF444" s="142"/>
      <c r="RUG444" s="142"/>
      <c r="RUH444" s="142"/>
      <c r="RUI444" s="142"/>
      <c r="RUJ444" s="142"/>
      <c r="RUK444" s="142"/>
      <c r="RUL444" s="142"/>
      <c r="RUM444" s="142"/>
      <c r="RUN444" s="142"/>
      <c r="RUO444" s="142"/>
      <c r="RUP444" s="142"/>
      <c r="RUQ444" s="142"/>
      <c r="RUR444" s="142"/>
      <c r="RUS444" s="142"/>
      <c r="RUT444" s="142"/>
      <c r="RUU444" s="142"/>
      <c r="RUV444" s="142"/>
      <c r="RUW444" s="142"/>
      <c r="RUX444" s="142"/>
      <c r="RUY444" s="142"/>
      <c r="RUZ444" s="142"/>
      <c r="RVA444" s="142"/>
      <c r="RVB444" s="142"/>
      <c r="RVC444" s="142"/>
      <c r="RVD444" s="142"/>
      <c r="RVE444" s="142"/>
      <c r="RVF444" s="142"/>
      <c r="RVG444" s="142"/>
      <c r="RVH444" s="142"/>
      <c r="RVI444" s="142"/>
      <c r="RVJ444" s="142"/>
      <c r="RVK444" s="142"/>
      <c r="RVL444" s="142"/>
      <c r="RVM444" s="142"/>
      <c r="RVN444" s="142"/>
      <c r="RVO444" s="142"/>
      <c r="RVP444" s="142"/>
      <c r="RVQ444" s="142"/>
      <c r="RVR444" s="142"/>
      <c r="RVS444" s="142"/>
      <c r="RVT444" s="142"/>
      <c r="RVU444" s="142"/>
      <c r="RVV444" s="142"/>
      <c r="RVW444" s="142"/>
      <c r="RVX444" s="142"/>
      <c r="RVY444" s="142"/>
      <c r="RVZ444" s="142"/>
      <c r="RWA444" s="142"/>
      <c r="RWB444" s="142"/>
      <c r="RWC444" s="142"/>
      <c r="RWD444" s="142"/>
      <c r="RWE444" s="142"/>
      <c r="RWF444" s="142"/>
      <c r="RWG444" s="142"/>
      <c r="RWH444" s="142"/>
      <c r="RWI444" s="142"/>
      <c r="RWJ444" s="142"/>
      <c r="RWK444" s="142"/>
      <c r="RWL444" s="142"/>
      <c r="RWM444" s="142"/>
      <c r="RWN444" s="142"/>
      <c r="RWO444" s="142"/>
      <c r="RWP444" s="142"/>
      <c r="RWQ444" s="142"/>
      <c r="RWR444" s="142"/>
      <c r="RWS444" s="142"/>
      <c r="RWT444" s="142"/>
      <c r="RWU444" s="142"/>
      <c r="RWV444" s="142"/>
      <c r="RWW444" s="142"/>
      <c r="RWX444" s="142"/>
      <c r="RWY444" s="142"/>
      <c r="RWZ444" s="142"/>
      <c r="RXA444" s="142"/>
      <c r="RXB444" s="142"/>
      <c r="RXC444" s="142"/>
      <c r="RXD444" s="142"/>
      <c r="RXE444" s="142"/>
      <c r="RXF444" s="142"/>
      <c r="RXG444" s="142"/>
      <c r="RXH444" s="142"/>
      <c r="RXI444" s="142"/>
      <c r="RXJ444" s="142"/>
      <c r="RXK444" s="142"/>
      <c r="RXL444" s="142"/>
      <c r="RXM444" s="142"/>
      <c r="RXN444" s="142"/>
      <c r="RXO444" s="142"/>
      <c r="RXP444" s="142"/>
      <c r="RXQ444" s="142"/>
      <c r="RXR444" s="142"/>
      <c r="RXS444" s="142"/>
      <c r="RXT444" s="142"/>
      <c r="RXU444" s="142"/>
      <c r="RXV444" s="142"/>
      <c r="RXW444" s="142"/>
      <c r="RXX444" s="142"/>
      <c r="RXY444" s="142"/>
      <c r="RXZ444" s="142"/>
      <c r="RYA444" s="142"/>
      <c r="RYB444" s="142"/>
      <c r="RYC444" s="142"/>
      <c r="RYD444" s="142"/>
      <c r="RYE444" s="142"/>
      <c r="RYF444" s="142"/>
      <c r="RYG444" s="142"/>
      <c r="RYH444" s="142"/>
      <c r="RYI444" s="142"/>
      <c r="RYJ444" s="142"/>
      <c r="RYK444" s="142"/>
      <c r="RYL444" s="142"/>
      <c r="RYM444" s="142"/>
      <c r="RYN444" s="142"/>
      <c r="RYO444" s="142"/>
      <c r="RYP444" s="142"/>
      <c r="RYQ444" s="142"/>
      <c r="RYR444" s="142"/>
      <c r="RYS444" s="142"/>
      <c r="RYT444" s="142"/>
      <c r="RYU444" s="142"/>
      <c r="RYV444" s="142"/>
      <c r="RYW444" s="142"/>
      <c r="RYX444" s="142"/>
      <c r="RYY444" s="142"/>
      <c r="RYZ444" s="142"/>
      <c r="RZA444" s="142"/>
      <c r="RZB444" s="142"/>
      <c r="RZC444" s="142"/>
      <c r="RZD444" s="142"/>
      <c r="RZE444" s="142"/>
      <c r="RZF444" s="142"/>
      <c r="RZG444" s="142"/>
      <c r="RZH444" s="142"/>
      <c r="RZI444" s="142"/>
      <c r="RZJ444" s="142"/>
      <c r="RZK444" s="142"/>
      <c r="RZL444" s="142"/>
      <c r="RZM444" s="142"/>
      <c r="RZN444" s="142"/>
      <c r="RZO444" s="142"/>
      <c r="RZP444" s="142"/>
      <c r="RZQ444" s="142"/>
      <c r="RZR444" s="142"/>
      <c r="RZS444" s="142"/>
      <c r="RZT444" s="142"/>
      <c r="RZU444" s="142"/>
      <c r="RZV444" s="142"/>
      <c r="RZW444" s="142"/>
      <c r="RZX444" s="142"/>
      <c r="RZY444" s="142"/>
      <c r="RZZ444" s="142"/>
      <c r="SAA444" s="142"/>
      <c r="SAB444" s="142"/>
      <c r="SAC444" s="142"/>
      <c r="SAD444" s="142"/>
      <c r="SAE444" s="142"/>
      <c r="SAF444" s="142"/>
      <c r="SAG444" s="142"/>
      <c r="SAH444" s="142"/>
      <c r="SAI444" s="142"/>
      <c r="SAJ444" s="142"/>
      <c r="SAK444" s="142"/>
      <c r="SAL444" s="142"/>
      <c r="SAM444" s="142"/>
      <c r="SAN444" s="142"/>
      <c r="SAO444" s="142"/>
      <c r="SAP444" s="142"/>
      <c r="SAQ444" s="142"/>
      <c r="SAR444" s="142"/>
      <c r="SAS444" s="142"/>
      <c r="SAT444" s="142"/>
      <c r="SAU444" s="142"/>
      <c r="SAV444" s="142"/>
      <c r="SAW444" s="142"/>
      <c r="SAX444" s="142"/>
      <c r="SAY444" s="142"/>
      <c r="SAZ444" s="142"/>
      <c r="SBA444" s="142"/>
      <c r="SBB444" s="142"/>
      <c r="SBC444" s="142"/>
      <c r="SBD444" s="142"/>
      <c r="SBE444" s="142"/>
      <c r="SBF444" s="142"/>
      <c r="SBG444" s="142"/>
      <c r="SBH444" s="142"/>
      <c r="SBI444" s="142"/>
      <c r="SBJ444" s="142"/>
      <c r="SBK444" s="142"/>
      <c r="SBL444" s="142"/>
      <c r="SBM444" s="142"/>
      <c r="SBN444" s="142"/>
      <c r="SBO444" s="142"/>
      <c r="SBP444" s="142"/>
      <c r="SBQ444" s="142"/>
      <c r="SBR444" s="142"/>
      <c r="SBS444" s="142"/>
      <c r="SBT444" s="142"/>
      <c r="SBU444" s="142"/>
      <c r="SBV444" s="142"/>
      <c r="SBW444" s="142"/>
      <c r="SBX444" s="142"/>
      <c r="SBY444" s="142"/>
      <c r="SBZ444" s="142"/>
      <c r="SCA444" s="142"/>
      <c r="SCB444" s="142"/>
      <c r="SCC444" s="142"/>
      <c r="SCD444" s="142"/>
      <c r="SCE444" s="142"/>
      <c r="SCF444" s="142"/>
      <c r="SCG444" s="142"/>
      <c r="SCH444" s="142"/>
      <c r="SCI444" s="142"/>
      <c r="SCJ444" s="142"/>
      <c r="SCK444" s="142"/>
      <c r="SCL444" s="142"/>
      <c r="SCM444" s="142"/>
      <c r="SCN444" s="142"/>
      <c r="SCO444" s="142"/>
      <c r="SCP444" s="142"/>
      <c r="SCQ444" s="142"/>
      <c r="SCR444" s="142"/>
      <c r="SCS444" s="142"/>
      <c r="SCT444" s="142"/>
      <c r="SCU444" s="142"/>
      <c r="SCV444" s="142"/>
      <c r="SCW444" s="142"/>
      <c r="SCX444" s="142"/>
      <c r="SCY444" s="142"/>
      <c r="SCZ444" s="142"/>
      <c r="SDA444" s="142"/>
      <c r="SDB444" s="142"/>
      <c r="SDC444" s="142"/>
      <c r="SDD444" s="142"/>
      <c r="SDE444" s="142"/>
      <c r="SDF444" s="142"/>
      <c r="SDG444" s="142"/>
      <c r="SDH444" s="142"/>
      <c r="SDI444" s="142"/>
      <c r="SDJ444" s="142"/>
      <c r="SDK444" s="142"/>
      <c r="SDL444" s="142"/>
      <c r="SDM444" s="142"/>
      <c r="SDN444" s="142"/>
      <c r="SDO444" s="142"/>
      <c r="SDP444" s="142"/>
      <c r="SDQ444" s="142"/>
      <c r="SDR444" s="142"/>
      <c r="SDS444" s="142"/>
      <c r="SDT444" s="142"/>
      <c r="SDU444" s="142"/>
      <c r="SDV444" s="142"/>
      <c r="SDW444" s="142"/>
      <c r="SDX444" s="142"/>
      <c r="SDY444" s="142"/>
      <c r="SDZ444" s="142"/>
      <c r="SEA444" s="142"/>
      <c r="SEB444" s="142"/>
      <c r="SEC444" s="142"/>
      <c r="SED444" s="142"/>
      <c r="SEE444" s="142"/>
      <c r="SEF444" s="142"/>
      <c r="SEG444" s="142"/>
      <c r="SEH444" s="142"/>
      <c r="SEI444" s="142"/>
      <c r="SEJ444" s="142"/>
      <c r="SEK444" s="142"/>
      <c r="SEL444" s="142"/>
      <c r="SEM444" s="142"/>
      <c r="SEN444" s="142"/>
      <c r="SEO444" s="142"/>
      <c r="SEP444" s="142"/>
      <c r="SEQ444" s="142"/>
      <c r="SER444" s="142"/>
      <c r="SES444" s="142"/>
      <c r="SET444" s="142"/>
      <c r="SEU444" s="142"/>
      <c r="SEV444" s="142"/>
      <c r="SEW444" s="142"/>
      <c r="SEX444" s="142"/>
      <c r="SEY444" s="142"/>
      <c r="SEZ444" s="142"/>
      <c r="SFA444" s="142"/>
      <c r="SFB444" s="142"/>
      <c r="SFC444" s="142"/>
      <c r="SFD444" s="142"/>
      <c r="SFE444" s="142"/>
      <c r="SFF444" s="142"/>
      <c r="SFG444" s="142"/>
      <c r="SFH444" s="142"/>
      <c r="SFI444" s="142"/>
      <c r="SFJ444" s="142"/>
      <c r="SFK444" s="142"/>
      <c r="SFL444" s="142"/>
      <c r="SFM444" s="142"/>
      <c r="SFN444" s="142"/>
      <c r="SFO444" s="142"/>
      <c r="SFP444" s="142"/>
      <c r="SFQ444" s="142"/>
      <c r="SFR444" s="142"/>
      <c r="SFS444" s="142"/>
      <c r="SFT444" s="142"/>
      <c r="SFU444" s="142"/>
      <c r="SFV444" s="142"/>
      <c r="SFW444" s="142"/>
      <c r="SFX444" s="142"/>
      <c r="SFY444" s="142"/>
      <c r="SFZ444" s="142"/>
      <c r="SGA444" s="142"/>
      <c r="SGB444" s="142"/>
      <c r="SGC444" s="142"/>
      <c r="SGD444" s="142"/>
      <c r="SGE444" s="142"/>
      <c r="SGF444" s="142"/>
      <c r="SGG444" s="142"/>
      <c r="SGH444" s="142"/>
      <c r="SGI444" s="142"/>
      <c r="SGJ444" s="142"/>
      <c r="SGK444" s="142"/>
      <c r="SGL444" s="142"/>
      <c r="SGM444" s="142"/>
      <c r="SGN444" s="142"/>
      <c r="SGO444" s="142"/>
      <c r="SGP444" s="142"/>
      <c r="SGQ444" s="142"/>
      <c r="SGR444" s="142"/>
      <c r="SGS444" s="142"/>
      <c r="SGT444" s="142"/>
      <c r="SGU444" s="142"/>
      <c r="SGV444" s="142"/>
      <c r="SGW444" s="142"/>
      <c r="SGX444" s="142"/>
      <c r="SGY444" s="142"/>
      <c r="SGZ444" s="142"/>
      <c r="SHA444" s="142"/>
      <c r="SHB444" s="142"/>
      <c r="SHC444" s="142"/>
      <c r="SHD444" s="142"/>
      <c r="SHE444" s="142"/>
      <c r="SHF444" s="142"/>
      <c r="SHG444" s="142"/>
      <c r="SHH444" s="142"/>
      <c r="SHI444" s="142"/>
      <c r="SHJ444" s="142"/>
      <c r="SHK444" s="142"/>
      <c r="SHL444" s="142"/>
      <c r="SHM444" s="142"/>
      <c r="SHN444" s="142"/>
      <c r="SHO444" s="142"/>
      <c r="SHP444" s="142"/>
      <c r="SHQ444" s="142"/>
      <c r="SHR444" s="142"/>
      <c r="SHS444" s="142"/>
      <c r="SHT444" s="142"/>
      <c r="SHU444" s="142"/>
      <c r="SHV444" s="142"/>
      <c r="SHW444" s="142"/>
      <c r="SHX444" s="142"/>
      <c r="SHY444" s="142"/>
      <c r="SHZ444" s="142"/>
      <c r="SIA444" s="142"/>
      <c r="SIB444" s="142"/>
      <c r="SIC444" s="142"/>
      <c r="SID444" s="142"/>
      <c r="SIE444" s="142"/>
      <c r="SIF444" s="142"/>
      <c r="SIG444" s="142"/>
      <c r="SIH444" s="142"/>
      <c r="SII444" s="142"/>
      <c r="SIJ444" s="142"/>
      <c r="SIK444" s="142"/>
      <c r="SIL444" s="142"/>
      <c r="SIM444" s="142"/>
      <c r="SIN444" s="142"/>
      <c r="SIO444" s="142"/>
      <c r="SIP444" s="142"/>
      <c r="SIQ444" s="142"/>
      <c r="SIR444" s="142"/>
      <c r="SIS444" s="142"/>
      <c r="SIT444" s="142"/>
      <c r="SIU444" s="142"/>
      <c r="SIV444" s="142"/>
      <c r="SIW444" s="142"/>
      <c r="SIX444" s="142"/>
      <c r="SIY444" s="142"/>
      <c r="SIZ444" s="142"/>
      <c r="SJA444" s="142"/>
      <c r="SJB444" s="142"/>
      <c r="SJC444" s="142"/>
      <c r="SJD444" s="142"/>
      <c r="SJE444" s="142"/>
      <c r="SJF444" s="142"/>
      <c r="SJG444" s="142"/>
      <c r="SJH444" s="142"/>
      <c r="SJI444" s="142"/>
      <c r="SJJ444" s="142"/>
      <c r="SJK444" s="142"/>
      <c r="SJL444" s="142"/>
      <c r="SJM444" s="142"/>
      <c r="SJN444" s="142"/>
      <c r="SJO444" s="142"/>
      <c r="SJP444" s="142"/>
      <c r="SJQ444" s="142"/>
      <c r="SJR444" s="142"/>
      <c r="SJS444" s="142"/>
      <c r="SJT444" s="142"/>
      <c r="SJU444" s="142"/>
      <c r="SJV444" s="142"/>
      <c r="SJW444" s="142"/>
      <c r="SJX444" s="142"/>
      <c r="SJY444" s="142"/>
      <c r="SJZ444" s="142"/>
      <c r="SKA444" s="142"/>
      <c r="SKB444" s="142"/>
      <c r="SKC444" s="142"/>
      <c r="SKD444" s="142"/>
      <c r="SKE444" s="142"/>
      <c r="SKF444" s="142"/>
      <c r="SKG444" s="142"/>
      <c r="SKH444" s="142"/>
      <c r="SKI444" s="142"/>
      <c r="SKJ444" s="142"/>
      <c r="SKK444" s="142"/>
      <c r="SKL444" s="142"/>
      <c r="SKM444" s="142"/>
      <c r="SKN444" s="142"/>
      <c r="SKO444" s="142"/>
      <c r="SKP444" s="142"/>
      <c r="SKQ444" s="142"/>
      <c r="SKR444" s="142"/>
      <c r="SKS444" s="142"/>
      <c r="SKT444" s="142"/>
      <c r="SKU444" s="142"/>
      <c r="SKV444" s="142"/>
      <c r="SKW444" s="142"/>
      <c r="SKX444" s="142"/>
      <c r="SKY444" s="142"/>
      <c r="SKZ444" s="142"/>
      <c r="SLA444" s="142"/>
      <c r="SLB444" s="142"/>
      <c r="SLC444" s="142"/>
      <c r="SLD444" s="142"/>
      <c r="SLE444" s="142"/>
      <c r="SLF444" s="142"/>
      <c r="SLG444" s="142"/>
      <c r="SLH444" s="142"/>
      <c r="SLI444" s="142"/>
      <c r="SLJ444" s="142"/>
      <c r="SLK444" s="142"/>
      <c r="SLL444" s="142"/>
      <c r="SLM444" s="142"/>
      <c r="SLN444" s="142"/>
      <c r="SLO444" s="142"/>
      <c r="SLP444" s="142"/>
      <c r="SLQ444" s="142"/>
      <c r="SLR444" s="142"/>
      <c r="SLS444" s="142"/>
      <c r="SLT444" s="142"/>
      <c r="SLU444" s="142"/>
      <c r="SLV444" s="142"/>
      <c r="SLW444" s="142"/>
      <c r="SLX444" s="142"/>
      <c r="SLY444" s="142"/>
      <c r="SLZ444" s="142"/>
      <c r="SMA444" s="142"/>
      <c r="SMB444" s="142"/>
      <c r="SMC444" s="142"/>
      <c r="SMD444" s="142"/>
      <c r="SME444" s="142"/>
      <c r="SMF444" s="142"/>
      <c r="SMG444" s="142"/>
      <c r="SMH444" s="142"/>
      <c r="SMI444" s="142"/>
      <c r="SMJ444" s="142"/>
      <c r="SMK444" s="142"/>
      <c r="SML444" s="142"/>
      <c r="SMM444" s="142"/>
      <c r="SMN444" s="142"/>
      <c r="SMO444" s="142"/>
      <c r="SMP444" s="142"/>
      <c r="SMQ444" s="142"/>
      <c r="SMR444" s="142"/>
      <c r="SMS444" s="142"/>
      <c r="SMT444" s="142"/>
      <c r="SMU444" s="142"/>
      <c r="SMV444" s="142"/>
      <c r="SMW444" s="142"/>
      <c r="SMX444" s="142"/>
      <c r="SMY444" s="142"/>
      <c r="SMZ444" s="142"/>
      <c r="SNA444" s="142"/>
      <c r="SNB444" s="142"/>
      <c r="SNC444" s="142"/>
      <c r="SND444" s="142"/>
      <c r="SNE444" s="142"/>
      <c r="SNF444" s="142"/>
      <c r="SNG444" s="142"/>
      <c r="SNH444" s="142"/>
      <c r="SNI444" s="142"/>
      <c r="SNJ444" s="142"/>
      <c r="SNK444" s="142"/>
      <c r="SNL444" s="142"/>
      <c r="SNM444" s="142"/>
      <c r="SNN444" s="142"/>
      <c r="SNO444" s="142"/>
      <c r="SNP444" s="142"/>
      <c r="SNQ444" s="142"/>
      <c r="SNR444" s="142"/>
      <c r="SNS444" s="142"/>
      <c r="SNT444" s="142"/>
      <c r="SNU444" s="142"/>
      <c r="SNV444" s="142"/>
      <c r="SNW444" s="142"/>
      <c r="SNX444" s="142"/>
      <c r="SNY444" s="142"/>
      <c r="SNZ444" s="142"/>
      <c r="SOA444" s="142"/>
      <c r="SOB444" s="142"/>
      <c r="SOC444" s="142"/>
      <c r="SOD444" s="142"/>
      <c r="SOE444" s="142"/>
      <c r="SOF444" s="142"/>
      <c r="SOG444" s="142"/>
      <c r="SOH444" s="142"/>
      <c r="SOI444" s="142"/>
      <c r="SOJ444" s="142"/>
      <c r="SOK444" s="142"/>
      <c r="SOL444" s="142"/>
      <c r="SOM444" s="142"/>
      <c r="SON444" s="142"/>
      <c r="SOO444" s="142"/>
      <c r="SOP444" s="142"/>
      <c r="SOQ444" s="142"/>
      <c r="SOR444" s="142"/>
      <c r="SOS444" s="142"/>
      <c r="SOT444" s="142"/>
      <c r="SOU444" s="142"/>
      <c r="SOV444" s="142"/>
      <c r="SOW444" s="142"/>
      <c r="SOX444" s="142"/>
      <c r="SOY444" s="142"/>
      <c r="SOZ444" s="142"/>
      <c r="SPA444" s="142"/>
      <c r="SPB444" s="142"/>
      <c r="SPC444" s="142"/>
      <c r="SPD444" s="142"/>
      <c r="SPE444" s="142"/>
      <c r="SPF444" s="142"/>
      <c r="SPG444" s="142"/>
      <c r="SPH444" s="142"/>
      <c r="SPI444" s="142"/>
      <c r="SPJ444" s="142"/>
      <c r="SPK444" s="142"/>
      <c r="SPL444" s="142"/>
      <c r="SPM444" s="142"/>
      <c r="SPN444" s="142"/>
      <c r="SPO444" s="142"/>
      <c r="SPP444" s="142"/>
      <c r="SPQ444" s="142"/>
      <c r="SPR444" s="142"/>
      <c r="SPS444" s="142"/>
      <c r="SPT444" s="142"/>
      <c r="SPU444" s="142"/>
      <c r="SPV444" s="142"/>
      <c r="SPW444" s="142"/>
      <c r="SPX444" s="142"/>
      <c r="SPY444" s="142"/>
      <c r="SPZ444" s="142"/>
      <c r="SQA444" s="142"/>
      <c r="SQB444" s="142"/>
      <c r="SQC444" s="142"/>
      <c r="SQD444" s="142"/>
      <c r="SQE444" s="142"/>
      <c r="SQF444" s="142"/>
      <c r="SQG444" s="142"/>
      <c r="SQH444" s="142"/>
      <c r="SQI444" s="142"/>
      <c r="SQJ444" s="142"/>
      <c r="SQK444" s="142"/>
      <c r="SQL444" s="142"/>
      <c r="SQM444" s="142"/>
      <c r="SQN444" s="142"/>
      <c r="SQO444" s="142"/>
      <c r="SQP444" s="142"/>
      <c r="SQQ444" s="142"/>
      <c r="SQR444" s="142"/>
      <c r="SQS444" s="142"/>
      <c r="SQT444" s="142"/>
      <c r="SQU444" s="142"/>
      <c r="SQV444" s="142"/>
      <c r="SQW444" s="142"/>
      <c r="SQX444" s="142"/>
      <c r="SQY444" s="142"/>
      <c r="SQZ444" s="142"/>
      <c r="SRA444" s="142"/>
      <c r="SRB444" s="142"/>
      <c r="SRC444" s="142"/>
      <c r="SRD444" s="142"/>
      <c r="SRE444" s="142"/>
      <c r="SRF444" s="142"/>
      <c r="SRG444" s="142"/>
      <c r="SRH444" s="142"/>
      <c r="SRI444" s="142"/>
      <c r="SRJ444" s="142"/>
      <c r="SRK444" s="142"/>
      <c r="SRL444" s="142"/>
      <c r="SRM444" s="142"/>
      <c r="SRN444" s="142"/>
      <c r="SRO444" s="142"/>
      <c r="SRP444" s="142"/>
      <c r="SRQ444" s="142"/>
      <c r="SRR444" s="142"/>
      <c r="SRS444" s="142"/>
      <c r="SRT444" s="142"/>
      <c r="SRU444" s="142"/>
      <c r="SRV444" s="142"/>
      <c r="SRW444" s="142"/>
      <c r="SRX444" s="142"/>
      <c r="SRY444" s="142"/>
      <c r="SRZ444" s="142"/>
      <c r="SSA444" s="142"/>
      <c r="SSB444" s="142"/>
      <c r="SSC444" s="142"/>
      <c r="SSD444" s="142"/>
      <c r="SSE444" s="142"/>
      <c r="SSF444" s="142"/>
      <c r="SSG444" s="142"/>
      <c r="SSH444" s="142"/>
      <c r="SSI444" s="142"/>
      <c r="SSJ444" s="142"/>
      <c r="SSK444" s="142"/>
      <c r="SSL444" s="142"/>
      <c r="SSM444" s="142"/>
      <c r="SSN444" s="142"/>
      <c r="SSO444" s="142"/>
      <c r="SSP444" s="142"/>
      <c r="SSQ444" s="142"/>
      <c r="SSR444" s="142"/>
      <c r="SSS444" s="142"/>
      <c r="SST444" s="142"/>
      <c r="SSU444" s="142"/>
      <c r="SSV444" s="142"/>
      <c r="SSW444" s="142"/>
      <c r="SSX444" s="142"/>
      <c r="SSY444" s="142"/>
      <c r="SSZ444" s="142"/>
      <c r="STA444" s="142"/>
      <c r="STB444" s="142"/>
      <c r="STC444" s="142"/>
      <c r="STD444" s="142"/>
      <c r="STE444" s="142"/>
      <c r="STF444" s="142"/>
      <c r="STG444" s="142"/>
      <c r="STH444" s="142"/>
      <c r="STI444" s="142"/>
      <c r="STJ444" s="142"/>
      <c r="STK444" s="142"/>
      <c r="STL444" s="142"/>
      <c r="STM444" s="142"/>
      <c r="STN444" s="142"/>
      <c r="STO444" s="142"/>
      <c r="STP444" s="142"/>
      <c r="STQ444" s="142"/>
      <c r="STR444" s="142"/>
      <c r="STS444" s="142"/>
      <c r="STT444" s="142"/>
      <c r="STU444" s="142"/>
      <c r="STV444" s="142"/>
      <c r="STW444" s="142"/>
      <c r="STX444" s="142"/>
      <c r="STY444" s="142"/>
      <c r="STZ444" s="142"/>
      <c r="SUA444" s="142"/>
      <c r="SUB444" s="142"/>
      <c r="SUC444" s="142"/>
      <c r="SUD444" s="142"/>
      <c r="SUE444" s="142"/>
      <c r="SUF444" s="142"/>
      <c r="SUG444" s="142"/>
      <c r="SUH444" s="142"/>
      <c r="SUI444" s="142"/>
      <c r="SUJ444" s="142"/>
      <c r="SUK444" s="142"/>
      <c r="SUL444" s="142"/>
      <c r="SUM444" s="142"/>
      <c r="SUN444" s="142"/>
      <c r="SUO444" s="142"/>
      <c r="SUP444" s="142"/>
      <c r="SUQ444" s="142"/>
      <c r="SUR444" s="142"/>
      <c r="SUS444" s="142"/>
      <c r="SUT444" s="142"/>
      <c r="SUU444" s="142"/>
      <c r="SUV444" s="142"/>
      <c r="SUW444" s="142"/>
      <c r="SUX444" s="142"/>
      <c r="SUY444" s="142"/>
      <c r="SUZ444" s="142"/>
      <c r="SVA444" s="142"/>
      <c r="SVB444" s="142"/>
      <c r="SVC444" s="142"/>
      <c r="SVD444" s="142"/>
      <c r="SVE444" s="142"/>
      <c r="SVF444" s="142"/>
      <c r="SVG444" s="142"/>
      <c r="SVH444" s="142"/>
      <c r="SVI444" s="142"/>
      <c r="SVJ444" s="142"/>
      <c r="SVK444" s="142"/>
      <c r="SVL444" s="142"/>
      <c r="SVM444" s="142"/>
      <c r="SVN444" s="142"/>
      <c r="SVO444" s="142"/>
      <c r="SVP444" s="142"/>
      <c r="SVQ444" s="142"/>
      <c r="SVR444" s="142"/>
      <c r="SVS444" s="142"/>
      <c r="SVT444" s="142"/>
      <c r="SVU444" s="142"/>
      <c r="SVV444" s="142"/>
      <c r="SVW444" s="142"/>
      <c r="SVX444" s="142"/>
      <c r="SVY444" s="142"/>
      <c r="SVZ444" s="142"/>
      <c r="SWA444" s="142"/>
      <c r="SWB444" s="142"/>
      <c r="SWC444" s="142"/>
      <c r="SWD444" s="142"/>
      <c r="SWE444" s="142"/>
      <c r="SWF444" s="142"/>
      <c r="SWG444" s="142"/>
      <c r="SWH444" s="142"/>
      <c r="SWI444" s="142"/>
      <c r="SWJ444" s="142"/>
      <c r="SWK444" s="142"/>
      <c r="SWL444" s="142"/>
      <c r="SWM444" s="142"/>
      <c r="SWN444" s="142"/>
      <c r="SWO444" s="142"/>
      <c r="SWP444" s="142"/>
      <c r="SWQ444" s="142"/>
      <c r="SWR444" s="142"/>
      <c r="SWS444" s="142"/>
      <c r="SWT444" s="142"/>
      <c r="SWU444" s="142"/>
      <c r="SWV444" s="142"/>
      <c r="SWW444" s="142"/>
      <c r="SWX444" s="142"/>
      <c r="SWY444" s="142"/>
      <c r="SWZ444" s="142"/>
      <c r="SXA444" s="142"/>
      <c r="SXB444" s="142"/>
      <c r="SXC444" s="142"/>
      <c r="SXD444" s="142"/>
      <c r="SXE444" s="142"/>
      <c r="SXF444" s="142"/>
      <c r="SXG444" s="142"/>
      <c r="SXH444" s="142"/>
      <c r="SXI444" s="142"/>
      <c r="SXJ444" s="142"/>
      <c r="SXK444" s="142"/>
      <c r="SXL444" s="142"/>
      <c r="SXM444" s="142"/>
      <c r="SXN444" s="142"/>
      <c r="SXO444" s="142"/>
      <c r="SXP444" s="142"/>
      <c r="SXQ444" s="142"/>
      <c r="SXR444" s="142"/>
      <c r="SXS444" s="142"/>
      <c r="SXT444" s="142"/>
      <c r="SXU444" s="142"/>
      <c r="SXV444" s="142"/>
      <c r="SXW444" s="142"/>
      <c r="SXX444" s="142"/>
      <c r="SXY444" s="142"/>
      <c r="SXZ444" s="142"/>
      <c r="SYA444" s="142"/>
      <c r="SYB444" s="142"/>
      <c r="SYC444" s="142"/>
      <c r="SYD444" s="142"/>
      <c r="SYE444" s="142"/>
      <c r="SYF444" s="142"/>
      <c r="SYG444" s="142"/>
      <c r="SYH444" s="142"/>
      <c r="SYI444" s="142"/>
      <c r="SYJ444" s="142"/>
      <c r="SYK444" s="142"/>
      <c r="SYL444" s="142"/>
      <c r="SYM444" s="142"/>
      <c r="SYN444" s="142"/>
      <c r="SYO444" s="142"/>
      <c r="SYP444" s="142"/>
      <c r="SYQ444" s="142"/>
      <c r="SYR444" s="142"/>
      <c r="SYS444" s="142"/>
      <c r="SYT444" s="142"/>
      <c r="SYU444" s="142"/>
      <c r="SYV444" s="142"/>
      <c r="SYW444" s="142"/>
      <c r="SYX444" s="142"/>
      <c r="SYY444" s="142"/>
      <c r="SYZ444" s="142"/>
      <c r="SZA444" s="142"/>
      <c r="SZB444" s="142"/>
      <c r="SZC444" s="142"/>
      <c r="SZD444" s="142"/>
      <c r="SZE444" s="142"/>
      <c r="SZF444" s="142"/>
      <c r="SZG444" s="142"/>
      <c r="SZH444" s="142"/>
      <c r="SZI444" s="142"/>
      <c r="SZJ444" s="142"/>
      <c r="SZK444" s="142"/>
      <c r="SZL444" s="142"/>
      <c r="SZM444" s="142"/>
      <c r="SZN444" s="142"/>
      <c r="SZO444" s="142"/>
      <c r="SZP444" s="142"/>
      <c r="SZQ444" s="142"/>
      <c r="SZR444" s="142"/>
      <c r="SZS444" s="142"/>
      <c r="SZT444" s="142"/>
      <c r="SZU444" s="142"/>
      <c r="SZV444" s="142"/>
      <c r="SZW444" s="142"/>
      <c r="SZX444" s="142"/>
      <c r="SZY444" s="142"/>
      <c r="SZZ444" s="142"/>
      <c r="TAA444" s="142"/>
      <c r="TAB444" s="142"/>
      <c r="TAC444" s="142"/>
      <c r="TAD444" s="142"/>
      <c r="TAE444" s="142"/>
      <c r="TAF444" s="142"/>
      <c r="TAG444" s="142"/>
      <c r="TAH444" s="142"/>
      <c r="TAI444" s="142"/>
      <c r="TAJ444" s="142"/>
      <c r="TAK444" s="142"/>
      <c r="TAL444" s="142"/>
      <c r="TAM444" s="142"/>
      <c r="TAN444" s="142"/>
      <c r="TAO444" s="142"/>
      <c r="TAP444" s="142"/>
      <c r="TAQ444" s="142"/>
      <c r="TAR444" s="142"/>
      <c r="TAS444" s="142"/>
      <c r="TAT444" s="142"/>
      <c r="TAU444" s="142"/>
      <c r="TAV444" s="142"/>
      <c r="TAW444" s="142"/>
      <c r="TAX444" s="142"/>
      <c r="TAY444" s="142"/>
      <c r="TAZ444" s="142"/>
      <c r="TBA444" s="142"/>
      <c r="TBB444" s="142"/>
      <c r="TBC444" s="142"/>
      <c r="TBD444" s="142"/>
      <c r="TBE444" s="142"/>
      <c r="TBF444" s="142"/>
      <c r="TBG444" s="142"/>
      <c r="TBH444" s="142"/>
      <c r="TBI444" s="142"/>
      <c r="TBJ444" s="142"/>
      <c r="TBK444" s="142"/>
      <c r="TBL444" s="142"/>
      <c r="TBM444" s="142"/>
      <c r="TBN444" s="142"/>
      <c r="TBO444" s="142"/>
      <c r="TBP444" s="142"/>
      <c r="TBQ444" s="142"/>
      <c r="TBR444" s="142"/>
      <c r="TBS444" s="142"/>
      <c r="TBT444" s="142"/>
      <c r="TBU444" s="142"/>
      <c r="TBV444" s="142"/>
      <c r="TBW444" s="142"/>
      <c r="TBX444" s="142"/>
      <c r="TBY444" s="142"/>
      <c r="TBZ444" s="142"/>
      <c r="TCA444" s="142"/>
      <c r="TCB444" s="142"/>
      <c r="TCC444" s="142"/>
      <c r="TCD444" s="142"/>
      <c r="TCE444" s="142"/>
      <c r="TCF444" s="142"/>
      <c r="TCG444" s="142"/>
      <c r="TCH444" s="142"/>
      <c r="TCI444" s="142"/>
      <c r="TCJ444" s="142"/>
      <c r="TCK444" s="142"/>
      <c r="TCL444" s="142"/>
      <c r="TCM444" s="142"/>
      <c r="TCN444" s="142"/>
      <c r="TCO444" s="142"/>
      <c r="TCP444" s="142"/>
      <c r="TCQ444" s="142"/>
      <c r="TCR444" s="142"/>
      <c r="TCS444" s="142"/>
      <c r="TCT444" s="142"/>
      <c r="TCU444" s="142"/>
      <c r="TCV444" s="142"/>
      <c r="TCW444" s="142"/>
      <c r="TCX444" s="142"/>
      <c r="TCY444" s="142"/>
      <c r="TCZ444" s="142"/>
      <c r="TDA444" s="142"/>
      <c r="TDB444" s="142"/>
      <c r="TDC444" s="142"/>
      <c r="TDD444" s="142"/>
      <c r="TDE444" s="142"/>
      <c r="TDF444" s="142"/>
      <c r="TDG444" s="142"/>
      <c r="TDH444" s="142"/>
      <c r="TDI444" s="142"/>
      <c r="TDJ444" s="142"/>
      <c r="TDK444" s="142"/>
      <c r="TDL444" s="142"/>
      <c r="TDM444" s="142"/>
      <c r="TDN444" s="142"/>
      <c r="TDO444" s="142"/>
      <c r="TDP444" s="142"/>
      <c r="TDQ444" s="142"/>
      <c r="TDR444" s="142"/>
      <c r="TDS444" s="142"/>
      <c r="TDT444" s="142"/>
      <c r="TDU444" s="142"/>
      <c r="TDV444" s="142"/>
      <c r="TDW444" s="142"/>
      <c r="TDX444" s="142"/>
      <c r="TDY444" s="142"/>
      <c r="TDZ444" s="142"/>
      <c r="TEA444" s="142"/>
      <c r="TEB444" s="142"/>
      <c r="TEC444" s="142"/>
      <c r="TED444" s="142"/>
      <c r="TEE444" s="142"/>
      <c r="TEF444" s="142"/>
      <c r="TEG444" s="142"/>
      <c r="TEH444" s="142"/>
      <c r="TEI444" s="142"/>
      <c r="TEJ444" s="142"/>
      <c r="TEK444" s="142"/>
      <c r="TEL444" s="142"/>
      <c r="TEM444" s="142"/>
      <c r="TEN444" s="142"/>
      <c r="TEO444" s="142"/>
      <c r="TEP444" s="142"/>
      <c r="TEQ444" s="142"/>
      <c r="TER444" s="142"/>
      <c r="TES444" s="142"/>
      <c r="TET444" s="142"/>
      <c r="TEU444" s="142"/>
      <c r="TEV444" s="142"/>
      <c r="TEW444" s="142"/>
      <c r="TEX444" s="142"/>
      <c r="TEY444" s="142"/>
      <c r="TEZ444" s="142"/>
      <c r="TFA444" s="142"/>
      <c r="TFB444" s="142"/>
      <c r="TFC444" s="142"/>
      <c r="TFD444" s="142"/>
      <c r="TFE444" s="142"/>
      <c r="TFF444" s="142"/>
      <c r="TFG444" s="142"/>
      <c r="TFH444" s="142"/>
      <c r="TFI444" s="142"/>
      <c r="TFJ444" s="142"/>
      <c r="TFK444" s="142"/>
      <c r="TFL444" s="142"/>
      <c r="TFM444" s="142"/>
      <c r="TFN444" s="142"/>
      <c r="TFO444" s="142"/>
      <c r="TFP444" s="142"/>
      <c r="TFQ444" s="142"/>
      <c r="TFR444" s="142"/>
      <c r="TFS444" s="142"/>
      <c r="TFT444" s="142"/>
      <c r="TFU444" s="142"/>
      <c r="TFV444" s="142"/>
      <c r="TFW444" s="142"/>
      <c r="TFX444" s="142"/>
      <c r="TFY444" s="142"/>
      <c r="TFZ444" s="142"/>
      <c r="TGA444" s="142"/>
      <c r="TGB444" s="142"/>
      <c r="TGC444" s="142"/>
      <c r="TGD444" s="142"/>
      <c r="TGE444" s="142"/>
      <c r="TGF444" s="142"/>
      <c r="TGG444" s="142"/>
      <c r="TGH444" s="142"/>
      <c r="TGI444" s="142"/>
      <c r="TGJ444" s="142"/>
      <c r="TGK444" s="142"/>
      <c r="TGL444" s="142"/>
      <c r="TGM444" s="142"/>
      <c r="TGN444" s="142"/>
      <c r="TGO444" s="142"/>
      <c r="TGP444" s="142"/>
      <c r="TGQ444" s="142"/>
      <c r="TGR444" s="142"/>
      <c r="TGS444" s="142"/>
      <c r="TGT444" s="142"/>
      <c r="TGU444" s="142"/>
      <c r="TGV444" s="142"/>
      <c r="TGW444" s="142"/>
      <c r="TGX444" s="142"/>
      <c r="TGY444" s="142"/>
      <c r="TGZ444" s="142"/>
      <c r="THA444" s="142"/>
      <c r="THB444" s="142"/>
      <c r="THC444" s="142"/>
      <c r="THD444" s="142"/>
      <c r="THE444" s="142"/>
      <c r="THF444" s="142"/>
      <c r="THG444" s="142"/>
      <c r="THH444" s="142"/>
      <c r="THI444" s="142"/>
      <c r="THJ444" s="142"/>
      <c r="THK444" s="142"/>
      <c r="THL444" s="142"/>
      <c r="THM444" s="142"/>
      <c r="THN444" s="142"/>
      <c r="THO444" s="142"/>
      <c r="THP444" s="142"/>
      <c r="THQ444" s="142"/>
      <c r="THR444" s="142"/>
      <c r="THS444" s="142"/>
      <c r="THT444" s="142"/>
      <c r="THU444" s="142"/>
      <c r="THV444" s="142"/>
      <c r="THW444" s="142"/>
      <c r="THX444" s="142"/>
      <c r="THY444" s="142"/>
      <c r="THZ444" s="142"/>
      <c r="TIA444" s="142"/>
      <c r="TIB444" s="142"/>
      <c r="TIC444" s="142"/>
      <c r="TID444" s="142"/>
      <c r="TIE444" s="142"/>
      <c r="TIF444" s="142"/>
      <c r="TIG444" s="142"/>
      <c r="TIH444" s="142"/>
      <c r="TII444" s="142"/>
      <c r="TIJ444" s="142"/>
      <c r="TIK444" s="142"/>
      <c r="TIL444" s="142"/>
      <c r="TIM444" s="142"/>
      <c r="TIN444" s="142"/>
      <c r="TIO444" s="142"/>
      <c r="TIP444" s="142"/>
      <c r="TIQ444" s="142"/>
      <c r="TIR444" s="142"/>
      <c r="TIS444" s="142"/>
      <c r="TIT444" s="142"/>
      <c r="TIU444" s="142"/>
      <c r="TIV444" s="142"/>
      <c r="TIW444" s="142"/>
      <c r="TIX444" s="142"/>
      <c r="TIY444" s="142"/>
      <c r="TIZ444" s="142"/>
      <c r="TJA444" s="142"/>
      <c r="TJB444" s="142"/>
      <c r="TJC444" s="142"/>
      <c r="TJD444" s="142"/>
      <c r="TJE444" s="142"/>
      <c r="TJF444" s="142"/>
      <c r="TJG444" s="142"/>
      <c r="TJH444" s="142"/>
      <c r="TJI444" s="142"/>
      <c r="TJJ444" s="142"/>
      <c r="TJK444" s="142"/>
      <c r="TJL444" s="142"/>
      <c r="TJM444" s="142"/>
      <c r="TJN444" s="142"/>
      <c r="TJO444" s="142"/>
      <c r="TJP444" s="142"/>
      <c r="TJQ444" s="142"/>
      <c r="TJR444" s="142"/>
      <c r="TJS444" s="142"/>
      <c r="TJT444" s="142"/>
      <c r="TJU444" s="142"/>
      <c r="TJV444" s="142"/>
      <c r="TJW444" s="142"/>
      <c r="TJX444" s="142"/>
      <c r="TJY444" s="142"/>
      <c r="TJZ444" s="142"/>
      <c r="TKA444" s="142"/>
      <c r="TKB444" s="142"/>
      <c r="TKC444" s="142"/>
      <c r="TKD444" s="142"/>
      <c r="TKE444" s="142"/>
      <c r="TKF444" s="142"/>
      <c r="TKG444" s="142"/>
      <c r="TKH444" s="142"/>
      <c r="TKI444" s="142"/>
      <c r="TKJ444" s="142"/>
      <c r="TKK444" s="142"/>
      <c r="TKL444" s="142"/>
      <c r="TKM444" s="142"/>
      <c r="TKN444" s="142"/>
      <c r="TKO444" s="142"/>
      <c r="TKP444" s="142"/>
      <c r="TKQ444" s="142"/>
      <c r="TKR444" s="142"/>
      <c r="TKS444" s="142"/>
      <c r="TKT444" s="142"/>
      <c r="TKU444" s="142"/>
      <c r="TKV444" s="142"/>
      <c r="TKW444" s="142"/>
      <c r="TKX444" s="142"/>
      <c r="TKY444" s="142"/>
      <c r="TKZ444" s="142"/>
      <c r="TLA444" s="142"/>
      <c r="TLB444" s="142"/>
      <c r="TLC444" s="142"/>
      <c r="TLD444" s="142"/>
      <c r="TLE444" s="142"/>
      <c r="TLF444" s="142"/>
      <c r="TLG444" s="142"/>
      <c r="TLH444" s="142"/>
      <c r="TLI444" s="142"/>
      <c r="TLJ444" s="142"/>
      <c r="TLK444" s="142"/>
      <c r="TLL444" s="142"/>
      <c r="TLM444" s="142"/>
      <c r="TLN444" s="142"/>
      <c r="TLO444" s="142"/>
      <c r="TLP444" s="142"/>
      <c r="TLQ444" s="142"/>
      <c r="TLR444" s="142"/>
      <c r="TLS444" s="142"/>
      <c r="TLT444" s="142"/>
      <c r="TLU444" s="142"/>
      <c r="TLV444" s="142"/>
      <c r="TLW444" s="142"/>
      <c r="TLX444" s="142"/>
      <c r="TLY444" s="142"/>
      <c r="TLZ444" s="142"/>
      <c r="TMA444" s="142"/>
      <c r="TMB444" s="142"/>
      <c r="TMC444" s="142"/>
      <c r="TMD444" s="142"/>
      <c r="TME444" s="142"/>
      <c r="TMF444" s="142"/>
      <c r="TMG444" s="142"/>
      <c r="TMH444" s="142"/>
      <c r="TMI444" s="142"/>
      <c r="TMJ444" s="142"/>
      <c r="TMK444" s="142"/>
      <c r="TML444" s="142"/>
      <c r="TMM444" s="142"/>
      <c r="TMN444" s="142"/>
      <c r="TMO444" s="142"/>
      <c r="TMP444" s="142"/>
      <c r="TMQ444" s="142"/>
      <c r="TMR444" s="142"/>
      <c r="TMS444" s="142"/>
      <c r="TMT444" s="142"/>
      <c r="TMU444" s="142"/>
      <c r="TMV444" s="142"/>
      <c r="TMW444" s="142"/>
      <c r="TMX444" s="142"/>
      <c r="TMY444" s="142"/>
      <c r="TMZ444" s="142"/>
      <c r="TNA444" s="142"/>
      <c r="TNB444" s="142"/>
      <c r="TNC444" s="142"/>
      <c r="TND444" s="142"/>
      <c r="TNE444" s="142"/>
      <c r="TNF444" s="142"/>
      <c r="TNG444" s="142"/>
      <c r="TNH444" s="142"/>
      <c r="TNI444" s="142"/>
      <c r="TNJ444" s="142"/>
      <c r="TNK444" s="142"/>
      <c r="TNL444" s="142"/>
      <c r="TNM444" s="142"/>
      <c r="TNN444" s="142"/>
      <c r="TNO444" s="142"/>
      <c r="TNP444" s="142"/>
      <c r="TNQ444" s="142"/>
      <c r="TNR444" s="142"/>
      <c r="TNS444" s="142"/>
      <c r="TNT444" s="142"/>
      <c r="TNU444" s="142"/>
      <c r="TNV444" s="142"/>
      <c r="TNW444" s="142"/>
      <c r="TNX444" s="142"/>
      <c r="TNY444" s="142"/>
      <c r="TNZ444" s="142"/>
      <c r="TOA444" s="142"/>
      <c r="TOB444" s="142"/>
      <c r="TOC444" s="142"/>
      <c r="TOD444" s="142"/>
      <c r="TOE444" s="142"/>
      <c r="TOF444" s="142"/>
      <c r="TOG444" s="142"/>
      <c r="TOH444" s="142"/>
      <c r="TOI444" s="142"/>
      <c r="TOJ444" s="142"/>
      <c r="TOK444" s="142"/>
      <c r="TOL444" s="142"/>
      <c r="TOM444" s="142"/>
      <c r="TON444" s="142"/>
      <c r="TOO444" s="142"/>
      <c r="TOP444" s="142"/>
      <c r="TOQ444" s="142"/>
      <c r="TOR444" s="142"/>
      <c r="TOS444" s="142"/>
      <c r="TOT444" s="142"/>
      <c r="TOU444" s="142"/>
      <c r="TOV444" s="142"/>
      <c r="TOW444" s="142"/>
      <c r="TOX444" s="142"/>
      <c r="TOY444" s="142"/>
      <c r="TOZ444" s="142"/>
      <c r="TPA444" s="142"/>
      <c r="TPB444" s="142"/>
      <c r="TPC444" s="142"/>
      <c r="TPD444" s="142"/>
      <c r="TPE444" s="142"/>
      <c r="TPF444" s="142"/>
      <c r="TPG444" s="142"/>
      <c r="TPH444" s="142"/>
      <c r="TPI444" s="142"/>
      <c r="TPJ444" s="142"/>
      <c r="TPK444" s="142"/>
      <c r="TPL444" s="142"/>
      <c r="TPM444" s="142"/>
      <c r="TPN444" s="142"/>
      <c r="TPO444" s="142"/>
      <c r="TPP444" s="142"/>
      <c r="TPQ444" s="142"/>
      <c r="TPR444" s="142"/>
      <c r="TPS444" s="142"/>
      <c r="TPT444" s="142"/>
      <c r="TPU444" s="142"/>
      <c r="TPV444" s="142"/>
      <c r="TPW444" s="142"/>
      <c r="TPX444" s="142"/>
      <c r="TPY444" s="142"/>
      <c r="TPZ444" s="142"/>
      <c r="TQA444" s="142"/>
      <c r="TQB444" s="142"/>
      <c r="TQC444" s="142"/>
      <c r="TQD444" s="142"/>
      <c r="TQE444" s="142"/>
      <c r="TQF444" s="142"/>
      <c r="TQG444" s="142"/>
      <c r="TQH444" s="142"/>
      <c r="TQI444" s="142"/>
      <c r="TQJ444" s="142"/>
      <c r="TQK444" s="142"/>
      <c r="TQL444" s="142"/>
      <c r="TQM444" s="142"/>
      <c r="TQN444" s="142"/>
      <c r="TQO444" s="142"/>
      <c r="TQP444" s="142"/>
      <c r="TQQ444" s="142"/>
      <c r="TQR444" s="142"/>
      <c r="TQS444" s="142"/>
      <c r="TQT444" s="142"/>
      <c r="TQU444" s="142"/>
      <c r="TQV444" s="142"/>
      <c r="TQW444" s="142"/>
      <c r="TQX444" s="142"/>
      <c r="TQY444" s="142"/>
      <c r="TQZ444" s="142"/>
      <c r="TRA444" s="142"/>
      <c r="TRB444" s="142"/>
      <c r="TRC444" s="142"/>
      <c r="TRD444" s="142"/>
      <c r="TRE444" s="142"/>
      <c r="TRF444" s="142"/>
      <c r="TRG444" s="142"/>
      <c r="TRH444" s="142"/>
      <c r="TRI444" s="142"/>
      <c r="TRJ444" s="142"/>
      <c r="TRK444" s="142"/>
      <c r="TRL444" s="142"/>
      <c r="TRM444" s="142"/>
      <c r="TRN444" s="142"/>
      <c r="TRO444" s="142"/>
      <c r="TRP444" s="142"/>
      <c r="TRQ444" s="142"/>
      <c r="TRR444" s="142"/>
      <c r="TRS444" s="142"/>
      <c r="TRT444" s="142"/>
      <c r="TRU444" s="142"/>
      <c r="TRV444" s="142"/>
      <c r="TRW444" s="142"/>
      <c r="TRX444" s="142"/>
      <c r="TRY444" s="142"/>
      <c r="TRZ444" s="142"/>
      <c r="TSA444" s="142"/>
      <c r="TSB444" s="142"/>
      <c r="TSC444" s="142"/>
      <c r="TSD444" s="142"/>
      <c r="TSE444" s="142"/>
      <c r="TSF444" s="142"/>
      <c r="TSG444" s="142"/>
      <c r="TSH444" s="142"/>
      <c r="TSI444" s="142"/>
      <c r="TSJ444" s="142"/>
      <c r="TSK444" s="142"/>
      <c r="TSL444" s="142"/>
      <c r="TSM444" s="142"/>
      <c r="TSN444" s="142"/>
      <c r="TSO444" s="142"/>
      <c r="TSP444" s="142"/>
      <c r="TSQ444" s="142"/>
      <c r="TSR444" s="142"/>
      <c r="TSS444" s="142"/>
      <c r="TST444" s="142"/>
      <c r="TSU444" s="142"/>
      <c r="TSV444" s="142"/>
      <c r="TSW444" s="142"/>
      <c r="TSX444" s="142"/>
      <c r="TSY444" s="142"/>
      <c r="TSZ444" s="142"/>
      <c r="TTA444" s="142"/>
      <c r="TTB444" s="142"/>
      <c r="TTC444" s="142"/>
      <c r="TTD444" s="142"/>
      <c r="TTE444" s="142"/>
      <c r="TTF444" s="142"/>
      <c r="TTG444" s="142"/>
      <c r="TTH444" s="142"/>
      <c r="TTI444" s="142"/>
      <c r="TTJ444" s="142"/>
      <c r="TTK444" s="142"/>
      <c r="TTL444" s="142"/>
      <c r="TTM444" s="142"/>
      <c r="TTN444" s="142"/>
      <c r="TTO444" s="142"/>
      <c r="TTP444" s="142"/>
      <c r="TTQ444" s="142"/>
      <c r="TTR444" s="142"/>
      <c r="TTS444" s="142"/>
      <c r="TTT444" s="142"/>
      <c r="TTU444" s="142"/>
      <c r="TTV444" s="142"/>
      <c r="TTW444" s="142"/>
      <c r="TTX444" s="142"/>
      <c r="TTY444" s="142"/>
      <c r="TTZ444" s="142"/>
      <c r="TUA444" s="142"/>
      <c r="TUB444" s="142"/>
      <c r="TUC444" s="142"/>
      <c r="TUD444" s="142"/>
      <c r="TUE444" s="142"/>
      <c r="TUF444" s="142"/>
      <c r="TUG444" s="142"/>
      <c r="TUH444" s="142"/>
      <c r="TUI444" s="142"/>
      <c r="TUJ444" s="142"/>
      <c r="TUK444" s="142"/>
      <c r="TUL444" s="142"/>
      <c r="TUM444" s="142"/>
      <c r="TUN444" s="142"/>
      <c r="TUO444" s="142"/>
      <c r="TUP444" s="142"/>
      <c r="TUQ444" s="142"/>
      <c r="TUR444" s="142"/>
      <c r="TUS444" s="142"/>
      <c r="TUT444" s="142"/>
      <c r="TUU444" s="142"/>
      <c r="TUV444" s="142"/>
      <c r="TUW444" s="142"/>
      <c r="TUX444" s="142"/>
      <c r="TUY444" s="142"/>
      <c r="TUZ444" s="142"/>
      <c r="TVA444" s="142"/>
      <c r="TVB444" s="142"/>
      <c r="TVC444" s="142"/>
      <c r="TVD444" s="142"/>
      <c r="TVE444" s="142"/>
      <c r="TVF444" s="142"/>
      <c r="TVG444" s="142"/>
      <c r="TVH444" s="142"/>
      <c r="TVI444" s="142"/>
      <c r="TVJ444" s="142"/>
      <c r="TVK444" s="142"/>
      <c r="TVL444" s="142"/>
      <c r="TVM444" s="142"/>
      <c r="TVN444" s="142"/>
      <c r="TVO444" s="142"/>
      <c r="TVP444" s="142"/>
      <c r="TVQ444" s="142"/>
      <c r="TVR444" s="142"/>
      <c r="TVS444" s="142"/>
      <c r="TVT444" s="142"/>
      <c r="TVU444" s="142"/>
      <c r="TVV444" s="142"/>
      <c r="TVW444" s="142"/>
      <c r="TVX444" s="142"/>
      <c r="TVY444" s="142"/>
      <c r="TVZ444" s="142"/>
      <c r="TWA444" s="142"/>
      <c r="TWB444" s="142"/>
      <c r="TWC444" s="142"/>
      <c r="TWD444" s="142"/>
      <c r="TWE444" s="142"/>
      <c r="TWF444" s="142"/>
      <c r="TWG444" s="142"/>
      <c r="TWH444" s="142"/>
      <c r="TWI444" s="142"/>
      <c r="TWJ444" s="142"/>
      <c r="TWK444" s="142"/>
      <c r="TWL444" s="142"/>
      <c r="TWM444" s="142"/>
      <c r="TWN444" s="142"/>
      <c r="TWO444" s="142"/>
      <c r="TWP444" s="142"/>
      <c r="TWQ444" s="142"/>
      <c r="TWR444" s="142"/>
      <c r="TWS444" s="142"/>
      <c r="TWT444" s="142"/>
      <c r="TWU444" s="142"/>
      <c r="TWV444" s="142"/>
      <c r="TWW444" s="142"/>
      <c r="TWX444" s="142"/>
      <c r="TWY444" s="142"/>
      <c r="TWZ444" s="142"/>
      <c r="TXA444" s="142"/>
      <c r="TXB444" s="142"/>
      <c r="TXC444" s="142"/>
      <c r="TXD444" s="142"/>
      <c r="TXE444" s="142"/>
      <c r="TXF444" s="142"/>
      <c r="TXG444" s="142"/>
      <c r="TXH444" s="142"/>
      <c r="TXI444" s="142"/>
      <c r="TXJ444" s="142"/>
      <c r="TXK444" s="142"/>
      <c r="TXL444" s="142"/>
      <c r="TXM444" s="142"/>
      <c r="TXN444" s="142"/>
      <c r="TXO444" s="142"/>
      <c r="TXP444" s="142"/>
      <c r="TXQ444" s="142"/>
      <c r="TXR444" s="142"/>
      <c r="TXS444" s="142"/>
      <c r="TXT444" s="142"/>
      <c r="TXU444" s="142"/>
      <c r="TXV444" s="142"/>
      <c r="TXW444" s="142"/>
      <c r="TXX444" s="142"/>
      <c r="TXY444" s="142"/>
      <c r="TXZ444" s="142"/>
      <c r="TYA444" s="142"/>
      <c r="TYB444" s="142"/>
      <c r="TYC444" s="142"/>
      <c r="TYD444" s="142"/>
      <c r="TYE444" s="142"/>
      <c r="TYF444" s="142"/>
      <c r="TYG444" s="142"/>
      <c r="TYH444" s="142"/>
      <c r="TYI444" s="142"/>
      <c r="TYJ444" s="142"/>
      <c r="TYK444" s="142"/>
      <c r="TYL444" s="142"/>
      <c r="TYM444" s="142"/>
      <c r="TYN444" s="142"/>
      <c r="TYO444" s="142"/>
      <c r="TYP444" s="142"/>
      <c r="TYQ444" s="142"/>
      <c r="TYR444" s="142"/>
      <c r="TYS444" s="142"/>
      <c r="TYT444" s="142"/>
      <c r="TYU444" s="142"/>
      <c r="TYV444" s="142"/>
      <c r="TYW444" s="142"/>
      <c r="TYX444" s="142"/>
      <c r="TYY444" s="142"/>
      <c r="TYZ444" s="142"/>
      <c r="TZA444" s="142"/>
      <c r="TZB444" s="142"/>
      <c r="TZC444" s="142"/>
      <c r="TZD444" s="142"/>
      <c r="TZE444" s="142"/>
      <c r="TZF444" s="142"/>
      <c r="TZG444" s="142"/>
      <c r="TZH444" s="142"/>
      <c r="TZI444" s="142"/>
      <c r="TZJ444" s="142"/>
      <c r="TZK444" s="142"/>
      <c r="TZL444" s="142"/>
      <c r="TZM444" s="142"/>
      <c r="TZN444" s="142"/>
      <c r="TZO444" s="142"/>
      <c r="TZP444" s="142"/>
      <c r="TZQ444" s="142"/>
      <c r="TZR444" s="142"/>
      <c r="TZS444" s="142"/>
      <c r="TZT444" s="142"/>
      <c r="TZU444" s="142"/>
      <c r="TZV444" s="142"/>
      <c r="TZW444" s="142"/>
      <c r="TZX444" s="142"/>
      <c r="TZY444" s="142"/>
      <c r="TZZ444" s="142"/>
      <c r="UAA444" s="142"/>
      <c r="UAB444" s="142"/>
      <c r="UAC444" s="142"/>
      <c r="UAD444" s="142"/>
      <c r="UAE444" s="142"/>
      <c r="UAF444" s="142"/>
      <c r="UAG444" s="142"/>
      <c r="UAH444" s="142"/>
      <c r="UAI444" s="142"/>
      <c r="UAJ444" s="142"/>
      <c r="UAK444" s="142"/>
      <c r="UAL444" s="142"/>
      <c r="UAM444" s="142"/>
      <c r="UAN444" s="142"/>
      <c r="UAO444" s="142"/>
      <c r="UAP444" s="142"/>
      <c r="UAQ444" s="142"/>
      <c r="UAR444" s="142"/>
      <c r="UAS444" s="142"/>
      <c r="UAT444" s="142"/>
      <c r="UAU444" s="142"/>
      <c r="UAV444" s="142"/>
      <c r="UAW444" s="142"/>
      <c r="UAX444" s="142"/>
      <c r="UAY444" s="142"/>
      <c r="UAZ444" s="142"/>
      <c r="UBA444" s="142"/>
      <c r="UBB444" s="142"/>
      <c r="UBC444" s="142"/>
      <c r="UBD444" s="142"/>
      <c r="UBE444" s="142"/>
      <c r="UBF444" s="142"/>
      <c r="UBG444" s="142"/>
      <c r="UBH444" s="142"/>
      <c r="UBI444" s="142"/>
      <c r="UBJ444" s="142"/>
      <c r="UBK444" s="142"/>
      <c r="UBL444" s="142"/>
      <c r="UBM444" s="142"/>
      <c r="UBN444" s="142"/>
      <c r="UBO444" s="142"/>
      <c r="UBP444" s="142"/>
      <c r="UBQ444" s="142"/>
      <c r="UBR444" s="142"/>
      <c r="UBS444" s="142"/>
      <c r="UBT444" s="142"/>
      <c r="UBU444" s="142"/>
      <c r="UBV444" s="142"/>
      <c r="UBW444" s="142"/>
      <c r="UBX444" s="142"/>
      <c r="UBY444" s="142"/>
      <c r="UBZ444" s="142"/>
      <c r="UCA444" s="142"/>
      <c r="UCB444" s="142"/>
      <c r="UCC444" s="142"/>
      <c r="UCD444" s="142"/>
      <c r="UCE444" s="142"/>
      <c r="UCF444" s="142"/>
      <c r="UCG444" s="142"/>
      <c r="UCH444" s="142"/>
      <c r="UCI444" s="142"/>
      <c r="UCJ444" s="142"/>
      <c r="UCK444" s="142"/>
      <c r="UCL444" s="142"/>
      <c r="UCM444" s="142"/>
      <c r="UCN444" s="142"/>
      <c r="UCO444" s="142"/>
      <c r="UCP444" s="142"/>
      <c r="UCQ444" s="142"/>
      <c r="UCR444" s="142"/>
      <c r="UCS444" s="142"/>
      <c r="UCT444" s="142"/>
      <c r="UCU444" s="142"/>
      <c r="UCV444" s="142"/>
      <c r="UCW444" s="142"/>
      <c r="UCX444" s="142"/>
      <c r="UCY444" s="142"/>
      <c r="UCZ444" s="142"/>
      <c r="UDA444" s="142"/>
      <c r="UDB444" s="142"/>
      <c r="UDC444" s="142"/>
      <c r="UDD444" s="142"/>
      <c r="UDE444" s="142"/>
      <c r="UDF444" s="142"/>
      <c r="UDG444" s="142"/>
      <c r="UDH444" s="142"/>
      <c r="UDI444" s="142"/>
      <c r="UDJ444" s="142"/>
      <c r="UDK444" s="142"/>
      <c r="UDL444" s="142"/>
      <c r="UDM444" s="142"/>
      <c r="UDN444" s="142"/>
      <c r="UDO444" s="142"/>
      <c r="UDP444" s="142"/>
      <c r="UDQ444" s="142"/>
      <c r="UDR444" s="142"/>
      <c r="UDS444" s="142"/>
      <c r="UDT444" s="142"/>
      <c r="UDU444" s="142"/>
      <c r="UDV444" s="142"/>
      <c r="UDW444" s="142"/>
      <c r="UDX444" s="142"/>
      <c r="UDY444" s="142"/>
      <c r="UDZ444" s="142"/>
      <c r="UEA444" s="142"/>
      <c r="UEB444" s="142"/>
      <c r="UEC444" s="142"/>
      <c r="UED444" s="142"/>
      <c r="UEE444" s="142"/>
      <c r="UEF444" s="142"/>
      <c r="UEG444" s="142"/>
      <c r="UEH444" s="142"/>
      <c r="UEI444" s="142"/>
      <c r="UEJ444" s="142"/>
      <c r="UEK444" s="142"/>
      <c r="UEL444" s="142"/>
      <c r="UEM444" s="142"/>
      <c r="UEN444" s="142"/>
      <c r="UEO444" s="142"/>
      <c r="UEP444" s="142"/>
      <c r="UEQ444" s="142"/>
      <c r="UER444" s="142"/>
      <c r="UES444" s="142"/>
      <c r="UET444" s="142"/>
      <c r="UEU444" s="142"/>
      <c r="UEV444" s="142"/>
      <c r="UEW444" s="142"/>
      <c r="UEX444" s="142"/>
      <c r="UEY444" s="142"/>
      <c r="UEZ444" s="142"/>
      <c r="UFA444" s="142"/>
      <c r="UFB444" s="142"/>
      <c r="UFC444" s="142"/>
      <c r="UFD444" s="142"/>
      <c r="UFE444" s="142"/>
      <c r="UFF444" s="142"/>
      <c r="UFG444" s="142"/>
      <c r="UFH444" s="142"/>
      <c r="UFI444" s="142"/>
      <c r="UFJ444" s="142"/>
      <c r="UFK444" s="142"/>
      <c r="UFL444" s="142"/>
      <c r="UFM444" s="142"/>
      <c r="UFN444" s="142"/>
      <c r="UFO444" s="142"/>
      <c r="UFP444" s="142"/>
      <c r="UFQ444" s="142"/>
      <c r="UFR444" s="142"/>
      <c r="UFS444" s="142"/>
      <c r="UFT444" s="142"/>
      <c r="UFU444" s="142"/>
      <c r="UFV444" s="142"/>
      <c r="UFW444" s="142"/>
      <c r="UFX444" s="142"/>
      <c r="UFY444" s="142"/>
      <c r="UFZ444" s="142"/>
      <c r="UGA444" s="142"/>
      <c r="UGB444" s="142"/>
      <c r="UGC444" s="142"/>
      <c r="UGD444" s="142"/>
      <c r="UGE444" s="142"/>
      <c r="UGF444" s="142"/>
      <c r="UGG444" s="142"/>
      <c r="UGH444" s="142"/>
      <c r="UGI444" s="142"/>
      <c r="UGJ444" s="142"/>
      <c r="UGK444" s="142"/>
      <c r="UGL444" s="142"/>
      <c r="UGM444" s="142"/>
      <c r="UGN444" s="142"/>
      <c r="UGO444" s="142"/>
      <c r="UGP444" s="142"/>
      <c r="UGQ444" s="142"/>
      <c r="UGR444" s="142"/>
      <c r="UGS444" s="142"/>
      <c r="UGT444" s="142"/>
      <c r="UGU444" s="142"/>
      <c r="UGV444" s="142"/>
      <c r="UGW444" s="142"/>
      <c r="UGX444" s="142"/>
      <c r="UGY444" s="142"/>
      <c r="UGZ444" s="142"/>
      <c r="UHA444" s="142"/>
      <c r="UHB444" s="142"/>
      <c r="UHC444" s="142"/>
      <c r="UHD444" s="142"/>
      <c r="UHE444" s="142"/>
      <c r="UHF444" s="142"/>
      <c r="UHG444" s="142"/>
      <c r="UHH444" s="142"/>
      <c r="UHI444" s="142"/>
      <c r="UHJ444" s="142"/>
      <c r="UHK444" s="142"/>
      <c r="UHL444" s="142"/>
      <c r="UHM444" s="142"/>
      <c r="UHN444" s="142"/>
      <c r="UHO444" s="142"/>
      <c r="UHP444" s="142"/>
      <c r="UHQ444" s="142"/>
      <c r="UHR444" s="142"/>
      <c r="UHS444" s="142"/>
      <c r="UHT444" s="142"/>
      <c r="UHU444" s="142"/>
      <c r="UHV444" s="142"/>
      <c r="UHW444" s="142"/>
      <c r="UHX444" s="142"/>
      <c r="UHY444" s="142"/>
      <c r="UHZ444" s="142"/>
      <c r="UIA444" s="142"/>
      <c r="UIB444" s="142"/>
      <c r="UIC444" s="142"/>
      <c r="UID444" s="142"/>
      <c r="UIE444" s="142"/>
      <c r="UIF444" s="142"/>
      <c r="UIG444" s="142"/>
      <c r="UIH444" s="142"/>
      <c r="UII444" s="142"/>
      <c r="UIJ444" s="142"/>
      <c r="UIK444" s="142"/>
      <c r="UIL444" s="142"/>
      <c r="UIM444" s="142"/>
      <c r="UIN444" s="142"/>
      <c r="UIO444" s="142"/>
      <c r="UIP444" s="142"/>
      <c r="UIQ444" s="142"/>
      <c r="UIR444" s="142"/>
      <c r="UIS444" s="142"/>
      <c r="UIT444" s="142"/>
      <c r="UIU444" s="142"/>
      <c r="UIV444" s="142"/>
      <c r="UIW444" s="142"/>
      <c r="UIX444" s="142"/>
      <c r="UIY444" s="142"/>
      <c r="UIZ444" s="142"/>
      <c r="UJA444" s="142"/>
      <c r="UJB444" s="142"/>
      <c r="UJC444" s="142"/>
      <c r="UJD444" s="142"/>
      <c r="UJE444" s="142"/>
      <c r="UJF444" s="142"/>
      <c r="UJG444" s="142"/>
      <c r="UJH444" s="142"/>
      <c r="UJI444" s="142"/>
      <c r="UJJ444" s="142"/>
      <c r="UJK444" s="142"/>
      <c r="UJL444" s="142"/>
      <c r="UJM444" s="142"/>
      <c r="UJN444" s="142"/>
      <c r="UJO444" s="142"/>
      <c r="UJP444" s="142"/>
      <c r="UJQ444" s="142"/>
      <c r="UJR444" s="142"/>
      <c r="UJS444" s="142"/>
      <c r="UJT444" s="142"/>
      <c r="UJU444" s="142"/>
      <c r="UJV444" s="142"/>
      <c r="UJW444" s="142"/>
      <c r="UJX444" s="142"/>
      <c r="UJY444" s="142"/>
      <c r="UJZ444" s="142"/>
      <c r="UKA444" s="142"/>
      <c r="UKB444" s="142"/>
      <c r="UKC444" s="142"/>
      <c r="UKD444" s="142"/>
      <c r="UKE444" s="142"/>
      <c r="UKF444" s="142"/>
      <c r="UKG444" s="142"/>
      <c r="UKH444" s="142"/>
      <c r="UKI444" s="142"/>
      <c r="UKJ444" s="142"/>
      <c r="UKK444" s="142"/>
      <c r="UKL444" s="142"/>
      <c r="UKM444" s="142"/>
      <c r="UKN444" s="142"/>
      <c r="UKO444" s="142"/>
      <c r="UKP444" s="142"/>
      <c r="UKQ444" s="142"/>
      <c r="UKR444" s="142"/>
      <c r="UKS444" s="142"/>
      <c r="UKT444" s="142"/>
      <c r="UKU444" s="142"/>
      <c r="UKV444" s="142"/>
      <c r="UKW444" s="142"/>
      <c r="UKX444" s="142"/>
      <c r="UKY444" s="142"/>
      <c r="UKZ444" s="142"/>
      <c r="ULA444" s="142"/>
      <c r="ULB444" s="142"/>
      <c r="ULC444" s="142"/>
      <c r="ULD444" s="142"/>
      <c r="ULE444" s="142"/>
      <c r="ULF444" s="142"/>
      <c r="ULG444" s="142"/>
      <c r="ULH444" s="142"/>
      <c r="ULI444" s="142"/>
      <c r="ULJ444" s="142"/>
      <c r="ULK444" s="142"/>
      <c r="ULL444" s="142"/>
      <c r="ULM444" s="142"/>
      <c r="ULN444" s="142"/>
      <c r="ULO444" s="142"/>
      <c r="ULP444" s="142"/>
      <c r="ULQ444" s="142"/>
      <c r="ULR444" s="142"/>
      <c r="ULS444" s="142"/>
      <c r="ULT444" s="142"/>
      <c r="ULU444" s="142"/>
      <c r="ULV444" s="142"/>
      <c r="ULW444" s="142"/>
      <c r="ULX444" s="142"/>
      <c r="ULY444" s="142"/>
      <c r="ULZ444" s="142"/>
      <c r="UMA444" s="142"/>
      <c r="UMB444" s="142"/>
      <c r="UMC444" s="142"/>
      <c r="UMD444" s="142"/>
      <c r="UME444" s="142"/>
      <c r="UMF444" s="142"/>
      <c r="UMG444" s="142"/>
      <c r="UMH444" s="142"/>
      <c r="UMI444" s="142"/>
      <c r="UMJ444" s="142"/>
      <c r="UMK444" s="142"/>
      <c r="UML444" s="142"/>
      <c r="UMM444" s="142"/>
      <c r="UMN444" s="142"/>
      <c r="UMO444" s="142"/>
      <c r="UMP444" s="142"/>
      <c r="UMQ444" s="142"/>
      <c r="UMR444" s="142"/>
      <c r="UMS444" s="142"/>
      <c r="UMT444" s="142"/>
      <c r="UMU444" s="142"/>
      <c r="UMV444" s="142"/>
      <c r="UMW444" s="142"/>
      <c r="UMX444" s="142"/>
      <c r="UMY444" s="142"/>
      <c r="UMZ444" s="142"/>
      <c r="UNA444" s="142"/>
      <c r="UNB444" s="142"/>
      <c r="UNC444" s="142"/>
      <c r="UND444" s="142"/>
      <c r="UNE444" s="142"/>
      <c r="UNF444" s="142"/>
      <c r="UNG444" s="142"/>
      <c r="UNH444" s="142"/>
      <c r="UNI444" s="142"/>
      <c r="UNJ444" s="142"/>
      <c r="UNK444" s="142"/>
      <c r="UNL444" s="142"/>
      <c r="UNM444" s="142"/>
      <c r="UNN444" s="142"/>
      <c r="UNO444" s="142"/>
      <c r="UNP444" s="142"/>
      <c r="UNQ444" s="142"/>
      <c r="UNR444" s="142"/>
      <c r="UNS444" s="142"/>
      <c r="UNT444" s="142"/>
      <c r="UNU444" s="142"/>
      <c r="UNV444" s="142"/>
      <c r="UNW444" s="142"/>
      <c r="UNX444" s="142"/>
      <c r="UNY444" s="142"/>
      <c r="UNZ444" s="142"/>
      <c r="UOA444" s="142"/>
      <c r="UOB444" s="142"/>
      <c r="UOC444" s="142"/>
      <c r="UOD444" s="142"/>
      <c r="UOE444" s="142"/>
      <c r="UOF444" s="142"/>
      <c r="UOG444" s="142"/>
      <c r="UOH444" s="142"/>
      <c r="UOI444" s="142"/>
      <c r="UOJ444" s="142"/>
      <c r="UOK444" s="142"/>
      <c r="UOL444" s="142"/>
      <c r="UOM444" s="142"/>
      <c r="UON444" s="142"/>
      <c r="UOO444" s="142"/>
      <c r="UOP444" s="142"/>
      <c r="UOQ444" s="142"/>
      <c r="UOR444" s="142"/>
      <c r="UOS444" s="142"/>
      <c r="UOT444" s="142"/>
      <c r="UOU444" s="142"/>
      <c r="UOV444" s="142"/>
      <c r="UOW444" s="142"/>
      <c r="UOX444" s="142"/>
      <c r="UOY444" s="142"/>
      <c r="UOZ444" s="142"/>
      <c r="UPA444" s="142"/>
      <c r="UPB444" s="142"/>
      <c r="UPC444" s="142"/>
      <c r="UPD444" s="142"/>
      <c r="UPE444" s="142"/>
      <c r="UPF444" s="142"/>
      <c r="UPG444" s="142"/>
      <c r="UPH444" s="142"/>
      <c r="UPI444" s="142"/>
      <c r="UPJ444" s="142"/>
      <c r="UPK444" s="142"/>
      <c r="UPL444" s="142"/>
      <c r="UPM444" s="142"/>
      <c r="UPN444" s="142"/>
      <c r="UPO444" s="142"/>
      <c r="UPP444" s="142"/>
      <c r="UPQ444" s="142"/>
      <c r="UPR444" s="142"/>
      <c r="UPS444" s="142"/>
      <c r="UPT444" s="142"/>
      <c r="UPU444" s="142"/>
      <c r="UPV444" s="142"/>
      <c r="UPW444" s="142"/>
      <c r="UPX444" s="142"/>
      <c r="UPY444" s="142"/>
      <c r="UPZ444" s="142"/>
      <c r="UQA444" s="142"/>
      <c r="UQB444" s="142"/>
      <c r="UQC444" s="142"/>
      <c r="UQD444" s="142"/>
      <c r="UQE444" s="142"/>
      <c r="UQF444" s="142"/>
      <c r="UQG444" s="142"/>
      <c r="UQH444" s="142"/>
      <c r="UQI444" s="142"/>
      <c r="UQJ444" s="142"/>
      <c r="UQK444" s="142"/>
      <c r="UQL444" s="142"/>
      <c r="UQM444" s="142"/>
      <c r="UQN444" s="142"/>
      <c r="UQO444" s="142"/>
      <c r="UQP444" s="142"/>
      <c r="UQQ444" s="142"/>
      <c r="UQR444" s="142"/>
      <c r="UQS444" s="142"/>
      <c r="UQT444" s="142"/>
      <c r="UQU444" s="142"/>
      <c r="UQV444" s="142"/>
      <c r="UQW444" s="142"/>
      <c r="UQX444" s="142"/>
      <c r="UQY444" s="142"/>
      <c r="UQZ444" s="142"/>
      <c r="URA444" s="142"/>
      <c r="URB444" s="142"/>
      <c r="URC444" s="142"/>
      <c r="URD444" s="142"/>
      <c r="URE444" s="142"/>
      <c r="URF444" s="142"/>
      <c r="URG444" s="142"/>
      <c r="URH444" s="142"/>
      <c r="URI444" s="142"/>
      <c r="URJ444" s="142"/>
      <c r="URK444" s="142"/>
      <c r="URL444" s="142"/>
      <c r="URM444" s="142"/>
      <c r="URN444" s="142"/>
      <c r="URO444" s="142"/>
      <c r="URP444" s="142"/>
      <c r="URQ444" s="142"/>
      <c r="URR444" s="142"/>
      <c r="URS444" s="142"/>
      <c r="URT444" s="142"/>
      <c r="URU444" s="142"/>
      <c r="URV444" s="142"/>
      <c r="URW444" s="142"/>
      <c r="URX444" s="142"/>
      <c r="URY444" s="142"/>
      <c r="URZ444" s="142"/>
      <c r="USA444" s="142"/>
      <c r="USB444" s="142"/>
      <c r="USC444" s="142"/>
      <c r="USD444" s="142"/>
      <c r="USE444" s="142"/>
      <c r="USF444" s="142"/>
      <c r="USG444" s="142"/>
      <c r="USH444" s="142"/>
      <c r="USI444" s="142"/>
      <c r="USJ444" s="142"/>
      <c r="USK444" s="142"/>
      <c r="USL444" s="142"/>
      <c r="USM444" s="142"/>
      <c r="USN444" s="142"/>
      <c r="USO444" s="142"/>
      <c r="USP444" s="142"/>
      <c r="USQ444" s="142"/>
      <c r="USR444" s="142"/>
      <c r="USS444" s="142"/>
      <c r="UST444" s="142"/>
      <c r="USU444" s="142"/>
      <c r="USV444" s="142"/>
      <c r="USW444" s="142"/>
      <c r="USX444" s="142"/>
      <c r="USY444" s="142"/>
      <c r="USZ444" s="142"/>
      <c r="UTA444" s="142"/>
      <c r="UTB444" s="142"/>
      <c r="UTC444" s="142"/>
      <c r="UTD444" s="142"/>
      <c r="UTE444" s="142"/>
      <c r="UTF444" s="142"/>
      <c r="UTG444" s="142"/>
      <c r="UTH444" s="142"/>
      <c r="UTI444" s="142"/>
      <c r="UTJ444" s="142"/>
      <c r="UTK444" s="142"/>
      <c r="UTL444" s="142"/>
      <c r="UTM444" s="142"/>
      <c r="UTN444" s="142"/>
      <c r="UTO444" s="142"/>
      <c r="UTP444" s="142"/>
      <c r="UTQ444" s="142"/>
      <c r="UTR444" s="142"/>
      <c r="UTS444" s="142"/>
      <c r="UTT444" s="142"/>
      <c r="UTU444" s="142"/>
      <c r="UTV444" s="142"/>
      <c r="UTW444" s="142"/>
      <c r="UTX444" s="142"/>
      <c r="UTY444" s="142"/>
      <c r="UTZ444" s="142"/>
      <c r="UUA444" s="142"/>
      <c r="UUB444" s="142"/>
      <c r="UUC444" s="142"/>
      <c r="UUD444" s="142"/>
      <c r="UUE444" s="142"/>
      <c r="UUF444" s="142"/>
      <c r="UUG444" s="142"/>
      <c r="UUH444" s="142"/>
      <c r="UUI444" s="142"/>
      <c r="UUJ444" s="142"/>
      <c r="UUK444" s="142"/>
      <c r="UUL444" s="142"/>
      <c r="UUM444" s="142"/>
      <c r="UUN444" s="142"/>
      <c r="UUO444" s="142"/>
      <c r="UUP444" s="142"/>
      <c r="UUQ444" s="142"/>
      <c r="UUR444" s="142"/>
      <c r="UUS444" s="142"/>
      <c r="UUT444" s="142"/>
      <c r="UUU444" s="142"/>
      <c r="UUV444" s="142"/>
      <c r="UUW444" s="142"/>
      <c r="UUX444" s="142"/>
      <c r="UUY444" s="142"/>
      <c r="UUZ444" s="142"/>
      <c r="UVA444" s="142"/>
      <c r="UVB444" s="142"/>
      <c r="UVC444" s="142"/>
      <c r="UVD444" s="142"/>
      <c r="UVE444" s="142"/>
      <c r="UVF444" s="142"/>
      <c r="UVG444" s="142"/>
      <c r="UVH444" s="142"/>
      <c r="UVI444" s="142"/>
      <c r="UVJ444" s="142"/>
      <c r="UVK444" s="142"/>
      <c r="UVL444" s="142"/>
      <c r="UVM444" s="142"/>
      <c r="UVN444" s="142"/>
      <c r="UVO444" s="142"/>
      <c r="UVP444" s="142"/>
      <c r="UVQ444" s="142"/>
      <c r="UVR444" s="142"/>
      <c r="UVS444" s="142"/>
      <c r="UVT444" s="142"/>
      <c r="UVU444" s="142"/>
      <c r="UVV444" s="142"/>
      <c r="UVW444" s="142"/>
      <c r="UVX444" s="142"/>
      <c r="UVY444" s="142"/>
      <c r="UVZ444" s="142"/>
      <c r="UWA444" s="142"/>
      <c r="UWB444" s="142"/>
      <c r="UWC444" s="142"/>
      <c r="UWD444" s="142"/>
      <c r="UWE444" s="142"/>
      <c r="UWF444" s="142"/>
      <c r="UWG444" s="142"/>
      <c r="UWH444" s="142"/>
      <c r="UWI444" s="142"/>
      <c r="UWJ444" s="142"/>
      <c r="UWK444" s="142"/>
      <c r="UWL444" s="142"/>
      <c r="UWM444" s="142"/>
      <c r="UWN444" s="142"/>
      <c r="UWO444" s="142"/>
      <c r="UWP444" s="142"/>
      <c r="UWQ444" s="142"/>
      <c r="UWR444" s="142"/>
      <c r="UWS444" s="142"/>
      <c r="UWT444" s="142"/>
      <c r="UWU444" s="142"/>
      <c r="UWV444" s="142"/>
      <c r="UWW444" s="142"/>
      <c r="UWX444" s="142"/>
      <c r="UWY444" s="142"/>
      <c r="UWZ444" s="142"/>
      <c r="UXA444" s="142"/>
      <c r="UXB444" s="142"/>
      <c r="UXC444" s="142"/>
      <c r="UXD444" s="142"/>
      <c r="UXE444" s="142"/>
      <c r="UXF444" s="142"/>
      <c r="UXG444" s="142"/>
      <c r="UXH444" s="142"/>
      <c r="UXI444" s="142"/>
      <c r="UXJ444" s="142"/>
      <c r="UXK444" s="142"/>
      <c r="UXL444" s="142"/>
      <c r="UXM444" s="142"/>
      <c r="UXN444" s="142"/>
      <c r="UXO444" s="142"/>
      <c r="UXP444" s="142"/>
      <c r="UXQ444" s="142"/>
      <c r="UXR444" s="142"/>
      <c r="UXS444" s="142"/>
      <c r="UXT444" s="142"/>
      <c r="UXU444" s="142"/>
      <c r="UXV444" s="142"/>
      <c r="UXW444" s="142"/>
      <c r="UXX444" s="142"/>
      <c r="UXY444" s="142"/>
      <c r="UXZ444" s="142"/>
      <c r="UYA444" s="142"/>
      <c r="UYB444" s="142"/>
      <c r="UYC444" s="142"/>
      <c r="UYD444" s="142"/>
      <c r="UYE444" s="142"/>
      <c r="UYF444" s="142"/>
      <c r="UYG444" s="142"/>
      <c r="UYH444" s="142"/>
      <c r="UYI444" s="142"/>
      <c r="UYJ444" s="142"/>
      <c r="UYK444" s="142"/>
      <c r="UYL444" s="142"/>
      <c r="UYM444" s="142"/>
      <c r="UYN444" s="142"/>
      <c r="UYO444" s="142"/>
      <c r="UYP444" s="142"/>
      <c r="UYQ444" s="142"/>
      <c r="UYR444" s="142"/>
      <c r="UYS444" s="142"/>
      <c r="UYT444" s="142"/>
      <c r="UYU444" s="142"/>
      <c r="UYV444" s="142"/>
      <c r="UYW444" s="142"/>
      <c r="UYX444" s="142"/>
      <c r="UYY444" s="142"/>
      <c r="UYZ444" s="142"/>
      <c r="UZA444" s="142"/>
      <c r="UZB444" s="142"/>
      <c r="UZC444" s="142"/>
      <c r="UZD444" s="142"/>
      <c r="UZE444" s="142"/>
      <c r="UZF444" s="142"/>
      <c r="UZG444" s="142"/>
      <c r="UZH444" s="142"/>
      <c r="UZI444" s="142"/>
      <c r="UZJ444" s="142"/>
      <c r="UZK444" s="142"/>
      <c r="UZL444" s="142"/>
      <c r="UZM444" s="142"/>
      <c r="UZN444" s="142"/>
      <c r="UZO444" s="142"/>
      <c r="UZP444" s="142"/>
      <c r="UZQ444" s="142"/>
      <c r="UZR444" s="142"/>
      <c r="UZS444" s="142"/>
      <c r="UZT444" s="142"/>
      <c r="UZU444" s="142"/>
      <c r="UZV444" s="142"/>
      <c r="UZW444" s="142"/>
      <c r="UZX444" s="142"/>
      <c r="UZY444" s="142"/>
      <c r="UZZ444" s="142"/>
      <c r="VAA444" s="142"/>
      <c r="VAB444" s="142"/>
      <c r="VAC444" s="142"/>
      <c r="VAD444" s="142"/>
      <c r="VAE444" s="142"/>
      <c r="VAF444" s="142"/>
      <c r="VAG444" s="142"/>
      <c r="VAH444" s="142"/>
      <c r="VAI444" s="142"/>
      <c r="VAJ444" s="142"/>
      <c r="VAK444" s="142"/>
      <c r="VAL444" s="142"/>
      <c r="VAM444" s="142"/>
      <c r="VAN444" s="142"/>
      <c r="VAO444" s="142"/>
      <c r="VAP444" s="142"/>
      <c r="VAQ444" s="142"/>
      <c r="VAR444" s="142"/>
      <c r="VAS444" s="142"/>
      <c r="VAT444" s="142"/>
      <c r="VAU444" s="142"/>
      <c r="VAV444" s="142"/>
      <c r="VAW444" s="142"/>
      <c r="VAX444" s="142"/>
      <c r="VAY444" s="142"/>
      <c r="VAZ444" s="142"/>
      <c r="VBA444" s="142"/>
      <c r="VBB444" s="142"/>
      <c r="VBC444" s="142"/>
      <c r="VBD444" s="142"/>
      <c r="VBE444" s="142"/>
      <c r="VBF444" s="142"/>
      <c r="VBG444" s="142"/>
      <c r="VBH444" s="142"/>
      <c r="VBI444" s="142"/>
      <c r="VBJ444" s="142"/>
      <c r="VBK444" s="142"/>
      <c r="VBL444" s="142"/>
      <c r="VBM444" s="142"/>
      <c r="VBN444" s="142"/>
      <c r="VBO444" s="142"/>
      <c r="VBP444" s="142"/>
      <c r="VBQ444" s="142"/>
      <c r="VBR444" s="142"/>
      <c r="VBS444" s="142"/>
      <c r="VBT444" s="142"/>
      <c r="VBU444" s="142"/>
      <c r="VBV444" s="142"/>
      <c r="VBW444" s="142"/>
      <c r="VBX444" s="142"/>
      <c r="VBY444" s="142"/>
      <c r="VBZ444" s="142"/>
      <c r="VCA444" s="142"/>
      <c r="VCB444" s="142"/>
      <c r="VCC444" s="142"/>
      <c r="VCD444" s="142"/>
      <c r="VCE444" s="142"/>
      <c r="VCF444" s="142"/>
      <c r="VCG444" s="142"/>
      <c r="VCH444" s="142"/>
      <c r="VCI444" s="142"/>
      <c r="VCJ444" s="142"/>
      <c r="VCK444" s="142"/>
      <c r="VCL444" s="142"/>
      <c r="VCM444" s="142"/>
      <c r="VCN444" s="142"/>
      <c r="VCO444" s="142"/>
      <c r="VCP444" s="142"/>
      <c r="VCQ444" s="142"/>
      <c r="VCR444" s="142"/>
      <c r="VCS444" s="142"/>
      <c r="VCT444" s="142"/>
      <c r="VCU444" s="142"/>
      <c r="VCV444" s="142"/>
      <c r="VCW444" s="142"/>
      <c r="VCX444" s="142"/>
      <c r="VCY444" s="142"/>
      <c r="VCZ444" s="142"/>
      <c r="VDA444" s="142"/>
      <c r="VDB444" s="142"/>
      <c r="VDC444" s="142"/>
      <c r="VDD444" s="142"/>
      <c r="VDE444" s="142"/>
      <c r="VDF444" s="142"/>
      <c r="VDG444" s="142"/>
      <c r="VDH444" s="142"/>
      <c r="VDI444" s="142"/>
      <c r="VDJ444" s="142"/>
      <c r="VDK444" s="142"/>
      <c r="VDL444" s="142"/>
      <c r="VDM444" s="142"/>
      <c r="VDN444" s="142"/>
      <c r="VDO444" s="142"/>
      <c r="VDP444" s="142"/>
      <c r="VDQ444" s="142"/>
      <c r="VDR444" s="142"/>
      <c r="VDS444" s="142"/>
      <c r="VDT444" s="142"/>
      <c r="VDU444" s="142"/>
      <c r="VDV444" s="142"/>
      <c r="VDW444" s="142"/>
      <c r="VDX444" s="142"/>
      <c r="VDY444" s="142"/>
      <c r="VDZ444" s="142"/>
      <c r="VEA444" s="142"/>
      <c r="VEB444" s="142"/>
      <c r="VEC444" s="142"/>
      <c r="VED444" s="142"/>
      <c r="VEE444" s="142"/>
      <c r="VEF444" s="142"/>
      <c r="VEG444" s="142"/>
      <c r="VEH444" s="142"/>
      <c r="VEI444" s="142"/>
      <c r="VEJ444" s="142"/>
      <c r="VEK444" s="142"/>
      <c r="VEL444" s="142"/>
      <c r="VEM444" s="142"/>
      <c r="VEN444" s="142"/>
      <c r="VEO444" s="142"/>
      <c r="VEP444" s="142"/>
      <c r="VEQ444" s="142"/>
      <c r="VER444" s="142"/>
      <c r="VES444" s="142"/>
      <c r="VET444" s="142"/>
      <c r="VEU444" s="142"/>
      <c r="VEV444" s="142"/>
      <c r="VEW444" s="142"/>
      <c r="VEX444" s="142"/>
      <c r="VEY444" s="142"/>
      <c r="VEZ444" s="142"/>
      <c r="VFA444" s="142"/>
      <c r="VFB444" s="142"/>
      <c r="VFC444" s="142"/>
      <c r="VFD444" s="142"/>
      <c r="VFE444" s="142"/>
      <c r="VFF444" s="142"/>
      <c r="VFG444" s="142"/>
      <c r="VFH444" s="142"/>
      <c r="VFI444" s="142"/>
      <c r="VFJ444" s="142"/>
      <c r="VFK444" s="142"/>
      <c r="VFL444" s="142"/>
      <c r="VFM444" s="142"/>
      <c r="VFN444" s="142"/>
      <c r="VFO444" s="142"/>
      <c r="VFP444" s="142"/>
      <c r="VFQ444" s="142"/>
      <c r="VFR444" s="142"/>
      <c r="VFS444" s="142"/>
      <c r="VFT444" s="142"/>
      <c r="VFU444" s="142"/>
      <c r="VFV444" s="142"/>
      <c r="VFW444" s="142"/>
      <c r="VFX444" s="142"/>
      <c r="VFY444" s="142"/>
      <c r="VFZ444" s="142"/>
      <c r="VGA444" s="142"/>
      <c r="VGB444" s="142"/>
      <c r="VGC444" s="142"/>
      <c r="VGD444" s="142"/>
      <c r="VGE444" s="142"/>
      <c r="VGF444" s="142"/>
      <c r="VGG444" s="142"/>
      <c r="VGH444" s="142"/>
      <c r="VGI444" s="142"/>
      <c r="VGJ444" s="142"/>
      <c r="VGK444" s="142"/>
      <c r="VGL444" s="142"/>
      <c r="VGM444" s="142"/>
      <c r="VGN444" s="142"/>
      <c r="VGO444" s="142"/>
      <c r="VGP444" s="142"/>
      <c r="VGQ444" s="142"/>
      <c r="VGR444" s="142"/>
      <c r="VGS444" s="142"/>
      <c r="VGT444" s="142"/>
      <c r="VGU444" s="142"/>
      <c r="VGV444" s="142"/>
      <c r="VGW444" s="142"/>
      <c r="VGX444" s="142"/>
      <c r="VGY444" s="142"/>
      <c r="VGZ444" s="142"/>
      <c r="VHA444" s="142"/>
      <c r="VHB444" s="142"/>
      <c r="VHC444" s="142"/>
      <c r="VHD444" s="142"/>
      <c r="VHE444" s="142"/>
      <c r="VHF444" s="142"/>
      <c r="VHG444" s="142"/>
      <c r="VHH444" s="142"/>
      <c r="VHI444" s="142"/>
      <c r="VHJ444" s="142"/>
      <c r="VHK444" s="142"/>
      <c r="VHL444" s="142"/>
      <c r="VHM444" s="142"/>
      <c r="VHN444" s="142"/>
      <c r="VHO444" s="142"/>
      <c r="VHP444" s="142"/>
      <c r="VHQ444" s="142"/>
      <c r="VHR444" s="142"/>
      <c r="VHS444" s="142"/>
      <c r="VHT444" s="142"/>
      <c r="VHU444" s="142"/>
      <c r="VHV444" s="142"/>
      <c r="VHW444" s="142"/>
      <c r="VHX444" s="142"/>
      <c r="VHY444" s="142"/>
      <c r="VHZ444" s="142"/>
      <c r="VIA444" s="142"/>
      <c r="VIB444" s="142"/>
      <c r="VIC444" s="142"/>
      <c r="VID444" s="142"/>
      <c r="VIE444" s="142"/>
      <c r="VIF444" s="142"/>
      <c r="VIG444" s="142"/>
      <c r="VIH444" s="142"/>
      <c r="VII444" s="142"/>
      <c r="VIJ444" s="142"/>
      <c r="VIK444" s="142"/>
      <c r="VIL444" s="142"/>
      <c r="VIM444" s="142"/>
      <c r="VIN444" s="142"/>
      <c r="VIO444" s="142"/>
      <c r="VIP444" s="142"/>
      <c r="VIQ444" s="142"/>
      <c r="VIR444" s="142"/>
      <c r="VIS444" s="142"/>
      <c r="VIT444" s="142"/>
      <c r="VIU444" s="142"/>
      <c r="VIV444" s="142"/>
      <c r="VIW444" s="142"/>
      <c r="VIX444" s="142"/>
      <c r="VIY444" s="142"/>
      <c r="VIZ444" s="142"/>
      <c r="VJA444" s="142"/>
      <c r="VJB444" s="142"/>
      <c r="VJC444" s="142"/>
      <c r="VJD444" s="142"/>
      <c r="VJE444" s="142"/>
      <c r="VJF444" s="142"/>
      <c r="VJG444" s="142"/>
      <c r="VJH444" s="142"/>
      <c r="VJI444" s="142"/>
      <c r="VJJ444" s="142"/>
      <c r="VJK444" s="142"/>
      <c r="VJL444" s="142"/>
      <c r="VJM444" s="142"/>
      <c r="VJN444" s="142"/>
      <c r="VJO444" s="142"/>
      <c r="VJP444" s="142"/>
      <c r="VJQ444" s="142"/>
      <c r="VJR444" s="142"/>
      <c r="VJS444" s="142"/>
      <c r="VJT444" s="142"/>
      <c r="VJU444" s="142"/>
      <c r="VJV444" s="142"/>
      <c r="VJW444" s="142"/>
      <c r="VJX444" s="142"/>
      <c r="VJY444" s="142"/>
      <c r="VJZ444" s="142"/>
      <c r="VKA444" s="142"/>
      <c r="VKB444" s="142"/>
      <c r="VKC444" s="142"/>
      <c r="VKD444" s="142"/>
      <c r="VKE444" s="142"/>
      <c r="VKF444" s="142"/>
      <c r="VKG444" s="142"/>
      <c r="VKH444" s="142"/>
      <c r="VKI444" s="142"/>
      <c r="VKJ444" s="142"/>
      <c r="VKK444" s="142"/>
      <c r="VKL444" s="142"/>
      <c r="VKM444" s="142"/>
      <c r="VKN444" s="142"/>
      <c r="VKO444" s="142"/>
      <c r="VKP444" s="142"/>
      <c r="VKQ444" s="142"/>
      <c r="VKR444" s="142"/>
      <c r="VKS444" s="142"/>
      <c r="VKT444" s="142"/>
      <c r="VKU444" s="142"/>
      <c r="VKV444" s="142"/>
      <c r="VKW444" s="142"/>
      <c r="VKX444" s="142"/>
      <c r="VKY444" s="142"/>
      <c r="VKZ444" s="142"/>
      <c r="VLA444" s="142"/>
      <c r="VLB444" s="142"/>
      <c r="VLC444" s="142"/>
      <c r="VLD444" s="142"/>
      <c r="VLE444" s="142"/>
      <c r="VLF444" s="142"/>
      <c r="VLG444" s="142"/>
      <c r="VLH444" s="142"/>
      <c r="VLI444" s="142"/>
      <c r="VLJ444" s="142"/>
      <c r="VLK444" s="142"/>
      <c r="VLL444" s="142"/>
      <c r="VLM444" s="142"/>
      <c r="VLN444" s="142"/>
      <c r="VLO444" s="142"/>
      <c r="VLP444" s="142"/>
      <c r="VLQ444" s="142"/>
      <c r="VLR444" s="142"/>
      <c r="VLS444" s="142"/>
      <c r="VLT444" s="142"/>
      <c r="VLU444" s="142"/>
      <c r="VLV444" s="142"/>
      <c r="VLW444" s="142"/>
      <c r="VLX444" s="142"/>
      <c r="VLY444" s="142"/>
      <c r="VLZ444" s="142"/>
      <c r="VMA444" s="142"/>
      <c r="VMB444" s="142"/>
      <c r="VMC444" s="142"/>
      <c r="VMD444" s="142"/>
      <c r="VME444" s="142"/>
      <c r="VMF444" s="142"/>
      <c r="VMG444" s="142"/>
      <c r="VMH444" s="142"/>
      <c r="VMI444" s="142"/>
      <c r="VMJ444" s="142"/>
      <c r="VMK444" s="142"/>
      <c r="VML444" s="142"/>
      <c r="VMM444" s="142"/>
      <c r="VMN444" s="142"/>
      <c r="VMO444" s="142"/>
      <c r="VMP444" s="142"/>
      <c r="VMQ444" s="142"/>
      <c r="VMR444" s="142"/>
      <c r="VMS444" s="142"/>
      <c r="VMT444" s="142"/>
      <c r="VMU444" s="142"/>
      <c r="VMV444" s="142"/>
      <c r="VMW444" s="142"/>
      <c r="VMX444" s="142"/>
      <c r="VMY444" s="142"/>
      <c r="VMZ444" s="142"/>
      <c r="VNA444" s="142"/>
      <c r="VNB444" s="142"/>
      <c r="VNC444" s="142"/>
      <c r="VND444" s="142"/>
      <c r="VNE444" s="142"/>
      <c r="VNF444" s="142"/>
      <c r="VNG444" s="142"/>
      <c r="VNH444" s="142"/>
      <c r="VNI444" s="142"/>
      <c r="VNJ444" s="142"/>
      <c r="VNK444" s="142"/>
      <c r="VNL444" s="142"/>
      <c r="VNM444" s="142"/>
      <c r="VNN444" s="142"/>
      <c r="VNO444" s="142"/>
      <c r="VNP444" s="142"/>
      <c r="VNQ444" s="142"/>
      <c r="VNR444" s="142"/>
      <c r="VNS444" s="142"/>
      <c r="VNT444" s="142"/>
      <c r="VNU444" s="142"/>
      <c r="VNV444" s="142"/>
      <c r="VNW444" s="142"/>
      <c r="VNX444" s="142"/>
      <c r="VNY444" s="142"/>
      <c r="VNZ444" s="142"/>
      <c r="VOA444" s="142"/>
      <c r="VOB444" s="142"/>
      <c r="VOC444" s="142"/>
      <c r="VOD444" s="142"/>
      <c r="VOE444" s="142"/>
      <c r="VOF444" s="142"/>
      <c r="VOG444" s="142"/>
      <c r="VOH444" s="142"/>
      <c r="VOI444" s="142"/>
      <c r="VOJ444" s="142"/>
      <c r="VOK444" s="142"/>
      <c r="VOL444" s="142"/>
      <c r="VOM444" s="142"/>
      <c r="VON444" s="142"/>
      <c r="VOO444" s="142"/>
      <c r="VOP444" s="142"/>
      <c r="VOQ444" s="142"/>
      <c r="VOR444" s="142"/>
      <c r="VOS444" s="142"/>
      <c r="VOT444" s="142"/>
      <c r="VOU444" s="142"/>
      <c r="VOV444" s="142"/>
      <c r="VOW444" s="142"/>
      <c r="VOX444" s="142"/>
      <c r="VOY444" s="142"/>
      <c r="VOZ444" s="142"/>
      <c r="VPA444" s="142"/>
      <c r="VPB444" s="142"/>
      <c r="VPC444" s="142"/>
      <c r="VPD444" s="142"/>
      <c r="VPE444" s="142"/>
      <c r="VPF444" s="142"/>
      <c r="VPG444" s="142"/>
      <c r="VPH444" s="142"/>
      <c r="VPI444" s="142"/>
      <c r="VPJ444" s="142"/>
      <c r="VPK444" s="142"/>
      <c r="VPL444" s="142"/>
      <c r="VPM444" s="142"/>
      <c r="VPN444" s="142"/>
      <c r="VPO444" s="142"/>
      <c r="VPP444" s="142"/>
      <c r="VPQ444" s="142"/>
      <c r="VPR444" s="142"/>
      <c r="VPS444" s="142"/>
      <c r="VPT444" s="142"/>
      <c r="VPU444" s="142"/>
      <c r="VPV444" s="142"/>
      <c r="VPW444" s="142"/>
      <c r="VPX444" s="142"/>
      <c r="VPY444" s="142"/>
      <c r="VPZ444" s="142"/>
      <c r="VQA444" s="142"/>
      <c r="VQB444" s="142"/>
      <c r="VQC444" s="142"/>
      <c r="VQD444" s="142"/>
      <c r="VQE444" s="142"/>
      <c r="VQF444" s="142"/>
      <c r="VQG444" s="142"/>
      <c r="VQH444" s="142"/>
      <c r="VQI444" s="142"/>
      <c r="VQJ444" s="142"/>
      <c r="VQK444" s="142"/>
      <c r="VQL444" s="142"/>
      <c r="VQM444" s="142"/>
      <c r="VQN444" s="142"/>
      <c r="VQO444" s="142"/>
      <c r="VQP444" s="142"/>
      <c r="VQQ444" s="142"/>
      <c r="VQR444" s="142"/>
      <c r="VQS444" s="142"/>
      <c r="VQT444" s="142"/>
      <c r="VQU444" s="142"/>
      <c r="VQV444" s="142"/>
      <c r="VQW444" s="142"/>
      <c r="VQX444" s="142"/>
      <c r="VQY444" s="142"/>
      <c r="VQZ444" s="142"/>
      <c r="VRA444" s="142"/>
      <c r="VRB444" s="142"/>
      <c r="VRC444" s="142"/>
      <c r="VRD444" s="142"/>
      <c r="VRE444" s="142"/>
      <c r="VRF444" s="142"/>
      <c r="VRG444" s="142"/>
      <c r="VRH444" s="142"/>
      <c r="VRI444" s="142"/>
      <c r="VRJ444" s="142"/>
      <c r="VRK444" s="142"/>
      <c r="VRL444" s="142"/>
      <c r="VRM444" s="142"/>
      <c r="VRN444" s="142"/>
      <c r="VRO444" s="142"/>
      <c r="VRP444" s="142"/>
      <c r="VRQ444" s="142"/>
      <c r="VRR444" s="142"/>
      <c r="VRS444" s="142"/>
      <c r="VRT444" s="142"/>
      <c r="VRU444" s="142"/>
      <c r="VRV444" s="142"/>
      <c r="VRW444" s="142"/>
      <c r="VRX444" s="142"/>
      <c r="VRY444" s="142"/>
      <c r="VRZ444" s="142"/>
      <c r="VSA444" s="142"/>
      <c r="VSB444" s="142"/>
      <c r="VSC444" s="142"/>
      <c r="VSD444" s="142"/>
      <c r="VSE444" s="142"/>
      <c r="VSF444" s="142"/>
      <c r="VSG444" s="142"/>
      <c r="VSH444" s="142"/>
      <c r="VSI444" s="142"/>
      <c r="VSJ444" s="142"/>
      <c r="VSK444" s="142"/>
      <c r="VSL444" s="142"/>
      <c r="VSM444" s="142"/>
      <c r="VSN444" s="142"/>
      <c r="VSO444" s="142"/>
      <c r="VSP444" s="142"/>
      <c r="VSQ444" s="142"/>
      <c r="VSR444" s="142"/>
      <c r="VSS444" s="142"/>
      <c r="VST444" s="142"/>
      <c r="VSU444" s="142"/>
      <c r="VSV444" s="142"/>
      <c r="VSW444" s="142"/>
      <c r="VSX444" s="142"/>
      <c r="VSY444" s="142"/>
      <c r="VSZ444" s="142"/>
      <c r="VTA444" s="142"/>
      <c r="VTB444" s="142"/>
      <c r="VTC444" s="142"/>
      <c r="VTD444" s="142"/>
      <c r="VTE444" s="142"/>
      <c r="VTF444" s="142"/>
      <c r="VTG444" s="142"/>
      <c r="VTH444" s="142"/>
      <c r="VTI444" s="142"/>
      <c r="VTJ444" s="142"/>
      <c r="VTK444" s="142"/>
      <c r="VTL444" s="142"/>
      <c r="VTM444" s="142"/>
      <c r="VTN444" s="142"/>
      <c r="VTO444" s="142"/>
      <c r="VTP444" s="142"/>
      <c r="VTQ444" s="142"/>
      <c r="VTR444" s="142"/>
      <c r="VTS444" s="142"/>
      <c r="VTT444" s="142"/>
      <c r="VTU444" s="142"/>
      <c r="VTV444" s="142"/>
      <c r="VTW444" s="142"/>
      <c r="VTX444" s="142"/>
      <c r="VTY444" s="142"/>
      <c r="VTZ444" s="142"/>
      <c r="VUA444" s="142"/>
      <c r="VUB444" s="142"/>
      <c r="VUC444" s="142"/>
      <c r="VUD444" s="142"/>
      <c r="VUE444" s="142"/>
      <c r="VUF444" s="142"/>
      <c r="VUG444" s="142"/>
      <c r="VUH444" s="142"/>
      <c r="VUI444" s="142"/>
      <c r="VUJ444" s="142"/>
      <c r="VUK444" s="142"/>
      <c r="VUL444" s="142"/>
      <c r="VUM444" s="142"/>
      <c r="VUN444" s="142"/>
      <c r="VUO444" s="142"/>
      <c r="VUP444" s="142"/>
      <c r="VUQ444" s="142"/>
      <c r="VUR444" s="142"/>
      <c r="VUS444" s="142"/>
      <c r="VUT444" s="142"/>
      <c r="VUU444" s="142"/>
      <c r="VUV444" s="142"/>
      <c r="VUW444" s="142"/>
      <c r="VUX444" s="142"/>
      <c r="VUY444" s="142"/>
      <c r="VUZ444" s="142"/>
      <c r="VVA444" s="142"/>
      <c r="VVB444" s="142"/>
      <c r="VVC444" s="142"/>
      <c r="VVD444" s="142"/>
      <c r="VVE444" s="142"/>
      <c r="VVF444" s="142"/>
      <c r="VVG444" s="142"/>
      <c r="VVH444" s="142"/>
      <c r="VVI444" s="142"/>
      <c r="VVJ444" s="142"/>
      <c r="VVK444" s="142"/>
      <c r="VVL444" s="142"/>
      <c r="VVM444" s="142"/>
      <c r="VVN444" s="142"/>
      <c r="VVO444" s="142"/>
      <c r="VVP444" s="142"/>
      <c r="VVQ444" s="142"/>
      <c r="VVR444" s="142"/>
      <c r="VVS444" s="142"/>
      <c r="VVT444" s="142"/>
      <c r="VVU444" s="142"/>
      <c r="VVV444" s="142"/>
      <c r="VVW444" s="142"/>
      <c r="VVX444" s="142"/>
      <c r="VVY444" s="142"/>
      <c r="VVZ444" s="142"/>
      <c r="VWA444" s="142"/>
      <c r="VWB444" s="142"/>
      <c r="VWC444" s="142"/>
      <c r="VWD444" s="142"/>
      <c r="VWE444" s="142"/>
      <c r="VWF444" s="142"/>
      <c r="VWG444" s="142"/>
      <c r="VWH444" s="142"/>
      <c r="VWI444" s="142"/>
      <c r="VWJ444" s="142"/>
      <c r="VWK444" s="142"/>
      <c r="VWL444" s="142"/>
      <c r="VWM444" s="142"/>
      <c r="VWN444" s="142"/>
      <c r="VWO444" s="142"/>
      <c r="VWP444" s="142"/>
      <c r="VWQ444" s="142"/>
      <c r="VWR444" s="142"/>
      <c r="VWS444" s="142"/>
      <c r="VWT444" s="142"/>
      <c r="VWU444" s="142"/>
      <c r="VWV444" s="142"/>
      <c r="VWW444" s="142"/>
      <c r="VWX444" s="142"/>
      <c r="VWY444" s="142"/>
      <c r="VWZ444" s="142"/>
      <c r="VXA444" s="142"/>
      <c r="VXB444" s="142"/>
      <c r="VXC444" s="142"/>
      <c r="VXD444" s="142"/>
      <c r="VXE444" s="142"/>
      <c r="VXF444" s="142"/>
      <c r="VXG444" s="142"/>
      <c r="VXH444" s="142"/>
      <c r="VXI444" s="142"/>
      <c r="VXJ444" s="142"/>
      <c r="VXK444" s="142"/>
      <c r="VXL444" s="142"/>
      <c r="VXM444" s="142"/>
      <c r="VXN444" s="142"/>
      <c r="VXO444" s="142"/>
      <c r="VXP444" s="142"/>
      <c r="VXQ444" s="142"/>
      <c r="VXR444" s="142"/>
      <c r="VXS444" s="142"/>
      <c r="VXT444" s="142"/>
      <c r="VXU444" s="142"/>
      <c r="VXV444" s="142"/>
      <c r="VXW444" s="142"/>
      <c r="VXX444" s="142"/>
      <c r="VXY444" s="142"/>
      <c r="VXZ444" s="142"/>
      <c r="VYA444" s="142"/>
      <c r="VYB444" s="142"/>
      <c r="VYC444" s="142"/>
      <c r="VYD444" s="142"/>
      <c r="VYE444" s="142"/>
      <c r="VYF444" s="142"/>
      <c r="VYG444" s="142"/>
      <c r="VYH444" s="142"/>
      <c r="VYI444" s="142"/>
      <c r="VYJ444" s="142"/>
      <c r="VYK444" s="142"/>
      <c r="VYL444" s="142"/>
      <c r="VYM444" s="142"/>
      <c r="VYN444" s="142"/>
      <c r="VYO444" s="142"/>
      <c r="VYP444" s="142"/>
      <c r="VYQ444" s="142"/>
      <c r="VYR444" s="142"/>
      <c r="VYS444" s="142"/>
      <c r="VYT444" s="142"/>
      <c r="VYU444" s="142"/>
      <c r="VYV444" s="142"/>
      <c r="VYW444" s="142"/>
      <c r="VYX444" s="142"/>
      <c r="VYY444" s="142"/>
      <c r="VYZ444" s="142"/>
      <c r="VZA444" s="142"/>
      <c r="VZB444" s="142"/>
      <c r="VZC444" s="142"/>
      <c r="VZD444" s="142"/>
      <c r="VZE444" s="142"/>
      <c r="VZF444" s="142"/>
      <c r="VZG444" s="142"/>
      <c r="VZH444" s="142"/>
      <c r="VZI444" s="142"/>
      <c r="VZJ444" s="142"/>
      <c r="VZK444" s="142"/>
      <c r="VZL444" s="142"/>
      <c r="VZM444" s="142"/>
      <c r="VZN444" s="142"/>
      <c r="VZO444" s="142"/>
      <c r="VZP444" s="142"/>
      <c r="VZQ444" s="142"/>
      <c r="VZR444" s="142"/>
      <c r="VZS444" s="142"/>
      <c r="VZT444" s="142"/>
      <c r="VZU444" s="142"/>
      <c r="VZV444" s="142"/>
      <c r="VZW444" s="142"/>
      <c r="VZX444" s="142"/>
      <c r="VZY444" s="142"/>
      <c r="VZZ444" s="142"/>
      <c r="WAA444" s="142"/>
      <c r="WAB444" s="142"/>
      <c r="WAC444" s="142"/>
      <c r="WAD444" s="142"/>
      <c r="WAE444" s="142"/>
      <c r="WAF444" s="142"/>
      <c r="WAG444" s="142"/>
      <c r="WAH444" s="142"/>
      <c r="WAI444" s="142"/>
      <c r="WAJ444" s="142"/>
      <c r="WAK444" s="142"/>
      <c r="WAL444" s="142"/>
      <c r="WAM444" s="142"/>
      <c r="WAN444" s="142"/>
      <c r="WAO444" s="142"/>
      <c r="WAP444" s="142"/>
      <c r="WAQ444" s="142"/>
      <c r="WAR444" s="142"/>
      <c r="WAS444" s="142"/>
      <c r="WAT444" s="142"/>
      <c r="WAU444" s="142"/>
      <c r="WAV444" s="142"/>
      <c r="WAW444" s="142"/>
      <c r="WAX444" s="142"/>
      <c r="WAY444" s="142"/>
      <c r="WAZ444" s="142"/>
      <c r="WBA444" s="142"/>
      <c r="WBB444" s="142"/>
      <c r="WBC444" s="142"/>
      <c r="WBD444" s="142"/>
      <c r="WBE444" s="142"/>
      <c r="WBF444" s="142"/>
      <c r="WBG444" s="142"/>
      <c r="WBH444" s="142"/>
      <c r="WBI444" s="142"/>
      <c r="WBJ444" s="142"/>
      <c r="WBK444" s="142"/>
      <c r="WBL444" s="142"/>
      <c r="WBM444" s="142"/>
      <c r="WBN444" s="142"/>
      <c r="WBO444" s="142"/>
      <c r="WBP444" s="142"/>
      <c r="WBQ444" s="142"/>
      <c r="WBR444" s="142"/>
      <c r="WBS444" s="142"/>
      <c r="WBT444" s="142"/>
      <c r="WBU444" s="142"/>
      <c r="WBV444" s="142"/>
      <c r="WBW444" s="142"/>
      <c r="WBX444" s="142"/>
      <c r="WBY444" s="142"/>
      <c r="WBZ444" s="142"/>
      <c r="WCA444" s="142"/>
      <c r="WCB444" s="142"/>
      <c r="WCC444" s="142"/>
      <c r="WCD444" s="142"/>
      <c r="WCE444" s="142"/>
      <c r="WCF444" s="142"/>
      <c r="WCG444" s="142"/>
      <c r="WCH444" s="142"/>
      <c r="WCI444" s="142"/>
      <c r="WCJ444" s="142"/>
      <c r="WCK444" s="142"/>
      <c r="WCL444" s="142"/>
      <c r="WCM444" s="142"/>
      <c r="WCN444" s="142"/>
      <c r="WCO444" s="142"/>
      <c r="WCP444" s="142"/>
      <c r="WCQ444" s="142"/>
      <c r="WCR444" s="142"/>
      <c r="WCS444" s="142"/>
      <c r="WCT444" s="142"/>
      <c r="WCU444" s="142"/>
      <c r="WCV444" s="142"/>
      <c r="WCW444" s="142"/>
      <c r="WCX444" s="142"/>
      <c r="WCY444" s="142"/>
      <c r="WCZ444" s="142"/>
      <c r="WDA444" s="142"/>
      <c r="WDB444" s="142"/>
      <c r="WDC444" s="142"/>
      <c r="WDD444" s="142"/>
      <c r="WDE444" s="142"/>
      <c r="WDF444" s="142"/>
      <c r="WDG444" s="142"/>
      <c r="WDH444" s="142"/>
      <c r="WDI444" s="142"/>
      <c r="WDJ444" s="142"/>
      <c r="WDK444" s="142"/>
      <c r="WDL444" s="142"/>
      <c r="WDM444" s="142"/>
      <c r="WDN444" s="142"/>
      <c r="WDO444" s="142"/>
      <c r="WDP444" s="142"/>
      <c r="WDQ444" s="142"/>
      <c r="WDR444" s="142"/>
      <c r="WDS444" s="142"/>
      <c r="WDT444" s="142"/>
      <c r="WDU444" s="142"/>
      <c r="WDV444" s="142"/>
      <c r="WDW444" s="142"/>
      <c r="WDX444" s="142"/>
      <c r="WDY444" s="142"/>
      <c r="WDZ444" s="142"/>
      <c r="WEA444" s="142"/>
      <c r="WEB444" s="142"/>
      <c r="WEC444" s="142"/>
      <c r="WED444" s="142"/>
      <c r="WEE444" s="142"/>
      <c r="WEF444" s="142"/>
      <c r="WEG444" s="142"/>
      <c r="WEH444" s="142"/>
      <c r="WEI444" s="142"/>
      <c r="WEJ444" s="142"/>
      <c r="WEK444" s="142"/>
      <c r="WEL444" s="142"/>
      <c r="WEM444" s="142"/>
      <c r="WEN444" s="142"/>
      <c r="WEO444" s="142"/>
      <c r="WEP444" s="142"/>
      <c r="WEQ444" s="142"/>
      <c r="WER444" s="142"/>
      <c r="WES444" s="142"/>
      <c r="WET444" s="142"/>
      <c r="WEU444" s="142"/>
      <c r="WEV444" s="142"/>
      <c r="WEW444" s="142"/>
      <c r="WEX444" s="142"/>
      <c r="WEY444" s="142"/>
      <c r="WEZ444" s="142"/>
      <c r="WFA444" s="142"/>
      <c r="WFB444" s="142"/>
      <c r="WFC444" s="142"/>
      <c r="WFD444" s="142"/>
      <c r="WFE444" s="142"/>
      <c r="WFF444" s="142"/>
      <c r="WFG444" s="142"/>
      <c r="WFH444" s="142"/>
      <c r="WFI444" s="142"/>
      <c r="WFJ444" s="142"/>
      <c r="WFK444" s="142"/>
      <c r="WFL444" s="142"/>
      <c r="WFM444" s="142"/>
      <c r="WFN444" s="142"/>
      <c r="WFO444" s="142"/>
      <c r="WFP444" s="142"/>
      <c r="WFQ444" s="142"/>
      <c r="WFR444" s="142"/>
      <c r="WFS444" s="142"/>
      <c r="WFT444" s="142"/>
      <c r="WFU444" s="142"/>
      <c r="WFV444" s="142"/>
      <c r="WFW444" s="142"/>
      <c r="WFX444" s="142"/>
      <c r="WFY444" s="142"/>
      <c r="WFZ444" s="142"/>
      <c r="WGA444" s="142"/>
      <c r="WGB444" s="142"/>
      <c r="WGC444" s="142"/>
      <c r="WGD444" s="142"/>
      <c r="WGE444" s="142"/>
      <c r="WGF444" s="142"/>
      <c r="WGG444" s="142"/>
      <c r="WGH444" s="142"/>
      <c r="WGI444" s="142"/>
      <c r="WGJ444" s="142"/>
      <c r="WGK444" s="142"/>
      <c r="WGL444" s="142"/>
      <c r="WGM444" s="142"/>
      <c r="WGN444" s="142"/>
      <c r="WGO444" s="142"/>
      <c r="WGP444" s="142"/>
      <c r="WGQ444" s="142"/>
      <c r="WGR444" s="142"/>
      <c r="WGS444" s="142"/>
      <c r="WGT444" s="142"/>
      <c r="WGU444" s="142"/>
      <c r="WGV444" s="142"/>
      <c r="WGW444" s="142"/>
      <c r="WGX444" s="142"/>
      <c r="WGY444" s="142"/>
      <c r="WGZ444" s="142"/>
      <c r="WHA444" s="142"/>
      <c r="WHB444" s="142"/>
      <c r="WHC444" s="142"/>
      <c r="WHD444" s="142"/>
      <c r="WHE444" s="142"/>
      <c r="WHF444" s="142"/>
      <c r="WHG444" s="142"/>
      <c r="WHH444" s="142"/>
      <c r="WHI444" s="142"/>
      <c r="WHJ444" s="142"/>
      <c r="WHK444" s="142"/>
      <c r="WHL444" s="142"/>
      <c r="WHM444" s="142"/>
      <c r="WHN444" s="142"/>
      <c r="WHO444" s="142"/>
      <c r="WHP444" s="142"/>
      <c r="WHQ444" s="142"/>
      <c r="WHR444" s="142"/>
      <c r="WHS444" s="142"/>
      <c r="WHT444" s="142"/>
      <c r="WHU444" s="142"/>
      <c r="WHV444" s="142"/>
      <c r="WHW444" s="142"/>
      <c r="WHX444" s="142"/>
      <c r="WHY444" s="142"/>
      <c r="WHZ444" s="142"/>
      <c r="WIA444" s="142"/>
      <c r="WIB444" s="142"/>
      <c r="WIC444" s="142"/>
      <c r="WID444" s="142"/>
      <c r="WIE444" s="142"/>
      <c r="WIF444" s="142"/>
      <c r="WIG444" s="142"/>
      <c r="WIH444" s="142"/>
      <c r="WII444" s="142"/>
      <c r="WIJ444" s="142"/>
      <c r="WIK444" s="142"/>
      <c r="WIL444" s="142"/>
      <c r="WIM444" s="142"/>
      <c r="WIN444" s="142"/>
      <c r="WIO444" s="142"/>
      <c r="WIP444" s="142"/>
      <c r="WIQ444" s="142"/>
      <c r="WIR444" s="142"/>
      <c r="WIS444" s="142"/>
      <c r="WIT444" s="142"/>
      <c r="WIU444" s="142"/>
      <c r="WIV444" s="142"/>
      <c r="WIW444" s="142"/>
      <c r="WIX444" s="142"/>
      <c r="WIY444" s="142"/>
      <c r="WIZ444" s="142"/>
      <c r="WJA444" s="142"/>
      <c r="WJB444" s="142"/>
      <c r="WJC444" s="142"/>
      <c r="WJD444" s="142"/>
      <c r="WJE444" s="142"/>
      <c r="WJF444" s="142"/>
      <c r="WJG444" s="142"/>
      <c r="WJH444" s="142"/>
      <c r="WJI444" s="142"/>
      <c r="WJJ444" s="142"/>
      <c r="WJK444" s="142"/>
      <c r="WJL444" s="142"/>
      <c r="WJM444" s="142"/>
      <c r="WJN444" s="142"/>
      <c r="WJO444" s="142"/>
      <c r="WJP444" s="142"/>
      <c r="WJQ444" s="142"/>
      <c r="WJR444" s="142"/>
      <c r="WJS444" s="142"/>
      <c r="WJT444" s="142"/>
      <c r="WJU444" s="142"/>
      <c r="WJV444" s="142"/>
      <c r="WJW444" s="142"/>
      <c r="WJX444" s="142"/>
      <c r="WJY444" s="142"/>
      <c r="WJZ444" s="142"/>
      <c r="WKA444" s="142"/>
      <c r="WKB444" s="142"/>
      <c r="WKC444" s="142"/>
      <c r="WKD444" s="142"/>
      <c r="WKE444" s="142"/>
      <c r="WKF444" s="142"/>
      <c r="WKG444" s="142"/>
      <c r="WKH444" s="142"/>
      <c r="WKI444" s="142"/>
      <c r="WKJ444" s="142"/>
      <c r="WKK444" s="142"/>
      <c r="WKL444" s="142"/>
      <c r="WKM444" s="142"/>
      <c r="WKN444" s="142"/>
      <c r="WKO444" s="142"/>
      <c r="WKP444" s="142"/>
      <c r="WKQ444" s="142"/>
      <c r="WKR444" s="142"/>
      <c r="WKS444" s="142"/>
      <c r="WKT444" s="142"/>
      <c r="WKU444" s="142"/>
      <c r="WKV444" s="142"/>
      <c r="WKW444" s="142"/>
      <c r="WKX444" s="142"/>
      <c r="WKY444" s="142"/>
      <c r="WKZ444" s="142"/>
      <c r="WLA444" s="142"/>
      <c r="WLB444" s="142"/>
      <c r="WLC444" s="142"/>
      <c r="WLD444" s="142"/>
      <c r="WLE444" s="142"/>
      <c r="WLF444" s="142"/>
      <c r="WLG444" s="142"/>
      <c r="WLH444" s="142"/>
      <c r="WLI444" s="142"/>
      <c r="WLJ444" s="142"/>
      <c r="WLK444" s="142"/>
      <c r="WLL444" s="142"/>
      <c r="WLM444" s="142"/>
      <c r="WLN444" s="142"/>
      <c r="WLO444" s="142"/>
      <c r="WLP444" s="142"/>
      <c r="WLQ444" s="142"/>
      <c r="WLR444" s="142"/>
      <c r="WLS444" s="142"/>
      <c r="WLT444" s="142"/>
      <c r="WLU444" s="142"/>
      <c r="WLV444" s="142"/>
      <c r="WLW444" s="142"/>
      <c r="WLX444" s="142"/>
      <c r="WLY444" s="142"/>
      <c r="WLZ444" s="142"/>
      <c r="WMA444" s="142"/>
      <c r="WMB444" s="142"/>
      <c r="WMC444" s="142"/>
      <c r="WMD444" s="142"/>
      <c r="WME444" s="142"/>
      <c r="WMF444" s="142"/>
      <c r="WMG444" s="142"/>
      <c r="WMH444" s="142"/>
      <c r="WMI444" s="142"/>
      <c r="WMJ444" s="142"/>
      <c r="WMK444" s="142"/>
      <c r="WML444" s="142"/>
      <c r="WMM444" s="142"/>
      <c r="WMN444" s="142"/>
      <c r="WMO444" s="142"/>
      <c r="WMP444" s="142"/>
      <c r="WMQ444" s="142"/>
      <c r="WMR444" s="142"/>
      <c r="WMS444" s="142"/>
      <c r="WMT444" s="142"/>
      <c r="WMU444" s="142"/>
      <c r="WMV444" s="142"/>
      <c r="WMW444" s="142"/>
      <c r="WMX444" s="142"/>
      <c r="WMY444" s="142"/>
      <c r="WMZ444" s="142"/>
      <c r="WNA444" s="142"/>
      <c r="WNB444" s="142"/>
      <c r="WNC444" s="142"/>
      <c r="WND444" s="142"/>
      <c r="WNE444" s="142"/>
      <c r="WNF444" s="142"/>
      <c r="WNG444" s="142"/>
      <c r="WNH444" s="142"/>
      <c r="WNI444" s="142"/>
      <c r="WNJ444" s="142"/>
      <c r="WNK444" s="142"/>
      <c r="WNL444" s="142"/>
      <c r="WNM444" s="142"/>
      <c r="WNN444" s="142"/>
      <c r="WNO444" s="142"/>
      <c r="WNP444" s="142"/>
      <c r="WNQ444" s="142"/>
      <c r="WNR444" s="142"/>
      <c r="WNS444" s="142"/>
      <c r="WNT444" s="142"/>
      <c r="WNU444" s="142"/>
      <c r="WNV444" s="142"/>
      <c r="WNW444" s="142"/>
      <c r="WNX444" s="142"/>
      <c r="WNY444" s="142"/>
      <c r="WNZ444" s="142"/>
      <c r="WOA444" s="142"/>
      <c r="WOB444" s="142"/>
      <c r="WOC444" s="142"/>
      <c r="WOD444" s="142"/>
      <c r="WOE444" s="142"/>
      <c r="WOF444" s="142"/>
      <c r="WOG444" s="142"/>
      <c r="WOH444" s="142"/>
      <c r="WOI444" s="142"/>
      <c r="WOJ444" s="142"/>
      <c r="WOK444" s="142"/>
      <c r="WOL444" s="142"/>
      <c r="WOM444" s="142"/>
      <c r="WON444" s="142"/>
      <c r="WOO444" s="142"/>
      <c r="WOP444" s="142"/>
      <c r="WOQ444" s="142"/>
      <c r="WOR444" s="142"/>
      <c r="WOS444" s="142"/>
      <c r="WOT444" s="142"/>
      <c r="WOU444" s="142"/>
      <c r="WOV444" s="142"/>
      <c r="WOW444" s="142"/>
      <c r="WOX444" s="142"/>
      <c r="WOY444" s="142"/>
      <c r="WOZ444" s="142"/>
      <c r="WPA444" s="142"/>
      <c r="WPB444" s="142"/>
      <c r="WPC444" s="142"/>
      <c r="WPD444" s="142"/>
      <c r="WPE444" s="142"/>
      <c r="WPF444" s="142"/>
      <c r="WPG444" s="142"/>
      <c r="WPH444" s="142"/>
      <c r="WPI444" s="142"/>
      <c r="WPJ444" s="142"/>
      <c r="WPK444" s="142"/>
      <c r="WPL444" s="142"/>
      <c r="WPM444" s="142"/>
      <c r="WPN444" s="142"/>
      <c r="WPO444" s="142"/>
      <c r="WPP444" s="142"/>
      <c r="WPQ444" s="142"/>
      <c r="WPR444" s="142"/>
      <c r="WPS444" s="142"/>
      <c r="WPT444" s="142"/>
      <c r="WPU444" s="142"/>
      <c r="WPV444" s="142"/>
      <c r="WPW444" s="142"/>
      <c r="WPX444" s="142"/>
      <c r="WPY444" s="142"/>
      <c r="WPZ444" s="142"/>
      <c r="WQA444" s="142"/>
      <c r="WQB444" s="142"/>
      <c r="WQC444" s="142"/>
      <c r="WQD444" s="142"/>
      <c r="WQE444" s="142"/>
      <c r="WQF444" s="142"/>
      <c r="WQG444" s="142"/>
      <c r="WQH444" s="142"/>
      <c r="WQI444" s="142"/>
      <c r="WQJ444" s="142"/>
      <c r="WQK444" s="142"/>
      <c r="WQL444" s="142"/>
      <c r="WQM444" s="142"/>
      <c r="WQN444" s="142"/>
      <c r="WQO444" s="142"/>
      <c r="WQP444" s="142"/>
      <c r="WQQ444" s="142"/>
      <c r="WQR444" s="142"/>
      <c r="WQS444" s="142"/>
      <c r="WQT444" s="142"/>
      <c r="WQU444" s="142"/>
      <c r="WQV444" s="142"/>
      <c r="WQW444" s="142"/>
      <c r="WQX444" s="142"/>
      <c r="WQY444" s="142"/>
      <c r="WQZ444" s="142"/>
      <c r="WRA444" s="142"/>
      <c r="WRB444" s="142"/>
      <c r="WRC444" s="142"/>
      <c r="WRD444" s="142"/>
      <c r="WRE444" s="142"/>
      <c r="WRF444" s="142"/>
      <c r="WRG444" s="142"/>
      <c r="WRH444" s="142"/>
      <c r="WRI444" s="142"/>
      <c r="WRJ444" s="142"/>
      <c r="WRK444" s="142"/>
      <c r="WRL444" s="142"/>
      <c r="WRM444" s="142"/>
      <c r="WRN444" s="142"/>
      <c r="WRO444" s="142"/>
      <c r="WRP444" s="142"/>
      <c r="WRQ444" s="142"/>
      <c r="WRR444" s="142"/>
      <c r="WRS444" s="142"/>
      <c r="WRT444" s="142"/>
      <c r="WRU444" s="142"/>
      <c r="WRV444" s="142"/>
      <c r="WRW444" s="142"/>
      <c r="WRX444" s="142"/>
      <c r="WRY444" s="142"/>
      <c r="WRZ444" s="142"/>
      <c r="WSA444" s="142"/>
      <c r="WSB444" s="142"/>
      <c r="WSC444" s="142"/>
      <c r="WSD444" s="142"/>
      <c r="WSE444" s="142"/>
      <c r="WSF444" s="142"/>
      <c r="WSG444" s="142"/>
      <c r="WSH444" s="142"/>
      <c r="WSI444" s="142"/>
      <c r="WSJ444" s="142"/>
      <c r="WSK444" s="142"/>
      <c r="WSL444" s="142"/>
      <c r="WSM444" s="142"/>
      <c r="WSN444" s="142"/>
      <c r="WSO444" s="142"/>
      <c r="WSP444" s="142"/>
      <c r="WSQ444" s="142"/>
      <c r="WSR444" s="142"/>
      <c r="WSS444" s="142"/>
      <c r="WST444" s="142"/>
      <c r="WSU444" s="142"/>
      <c r="WSV444" s="142"/>
      <c r="WSW444" s="142"/>
      <c r="WSX444" s="142"/>
      <c r="WSY444" s="142"/>
      <c r="WSZ444" s="142"/>
      <c r="WTA444" s="142"/>
      <c r="WTB444" s="142"/>
      <c r="WTC444" s="142"/>
      <c r="WTD444" s="142"/>
      <c r="WTE444" s="142"/>
      <c r="WTF444" s="142"/>
      <c r="WTG444" s="142"/>
      <c r="WTH444" s="142"/>
      <c r="WTI444" s="142"/>
      <c r="WTJ444" s="142"/>
      <c r="WTK444" s="142"/>
      <c r="WTL444" s="142"/>
      <c r="WTM444" s="142"/>
      <c r="WTN444" s="142"/>
      <c r="WTO444" s="142"/>
      <c r="WTP444" s="142"/>
      <c r="WTQ444" s="142"/>
      <c r="WTR444" s="142"/>
      <c r="WTS444" s="142"/>
      <c r="WTT444" s="142"/>
      <c r="WTU444" s="142"/>
      <c r="WTV444" s="142"/>
      <c r="WTW444" s="142"/>
      <c r="WTX444" s="142"/>
      <c r="WTY444" s="142"/>
      <c r="WTZ444" s="142"/>
      <c r="WUA444" s="142"/>
      <c r="WUB444" s="142"/>
      <c r="WUC444" s="142"/>
      <c r="WUD444" s="142"/>
      <c r="WUE444" s="142"/>
      <c r="WUF444" s="142"/>
      <c r="WUG444" s="142"/>
      <c r="WUH444" s="142"/>
      <c r="WUI444" s="142"/>
      <c r="WUJ444" s="142"/>
      <c r="WUK444" s="142"/>
      <c r="WUL444" s="142"/>
      <c r="WUM444" s="142"/>
      <c r="WUN444" s="142"/>
      <c r="WUO444" s="142"/>
      <c r="WUP444" s="142"/>
      <c r="WUQ444" s="142"/>
      <c r="WUR444" s="142"/>
      <c r="WUS444" s="142"/>
      <c r="WUT444" s="142"/>
      <c r="WUU444" s="142"/>
      <c r="WUV444" s="142"/>
      <c r="WUW444" s="142"/>
      <c r="WUX444" s="142"/>
      <c r="WUY444" s="142"/>
      <c r="WUZ444" s="142"/>
      <c r="WVA444" s="142"/>
      <c r="WVB444" s="142"/>
      <c r="WVC444" s="142"/>
      <c r="WVD444" s="142"/>
      <c r="WVE444" s="142"/>
      <c r="WVF444" s="142"/>
      <c r="WVG444" s="142"/>
      <c r="WVH444" s="142"/>
      <c r="WVI444" s="142"/>
      <c r="WVJ444" s="142"/>
      <c r="WVK444" s="142"/>
      <c r="WVL444" s="142"/>
      <c r="WVM444" s="142"/>
      <c r="WVN444" s="142"/>
      <c r="WVO444" s="142"/>
      <c r="WVP444" s="142"/>
      <c r="WVQ444" s="142"/>
      <c r="WVR444" s="142"/>
      <c r="WVS444" s="142"/>
      <c r="WVT444" s="142"/>
      <c r="WVU444" s="142"/>
      <c r="WVV444" s="142"/>
      <c r="WVW444" s="142"/>
      <c r="WVX444" s="142"/>
      <c r="WVY444" s="142"/>
      <c r="WVZ444" s="142"/>
      <c r="WWA444" s="142"/>
      <c r="WWB444" s="142"/>
      <c r="WWC444" s="142"/>
      <c r="WWD444" s="142"/>
      <c r="WWE444" s="142"/>
      <c r="WWF444" s="142"/>
      <c r="WWG444" s="142"/>
      <c r="WWH444" s="142"/>
      <c r="WWI444" s="142"/>
      <c r="WWJ444" s="142"/>
      <c r="WWK444" s="142"/>
      <c r="WWL444" s="142"/>
      <c r="WWM444" s="142"/>
      <c r="WWN444" s="142"/>
      <c r="WWO444" s="142"/>
      <c r="WWP444" s="142"/>
      <c r="WWQ444" s="142"/>
      <c r="WWR444" s="142"/>
      <c r="WWS444" s="142"/>
      <c r="WWT444" s="142"/>
      <c r="WWU444" s="142"/>
      <c r="WWV444" s="142"/>
      <c r="WWW444" s="142"/>
      <c r="WWX444" s="142"/>
      <c r="WWY444" s="142"/>
      <c r="WWZ444" s="142"/>
      <c r="WXA444" s="142"/>
      <c r="WXB444" s="142"/>
      <c r="WXC444" s="142"/>
      <c r="WXD444" s="142"/>
      <c r="WXE444" s="142"/>
      <c r="WXF444" s="142"/>
      <c r="WXG444" s="142"/>
      <c r="WXH444" s="142"/>
      <c r="WXI444" s="142"/>
      <c r="WXJ444" s="142"/>
      <c r="WXK444" s="142"/>
      <c r="WXL444" s="142"/>
      <c r="WXM444" s="142"/>
      <c r="WXN444" s="142"/>
      <c r="WXO444" s="142"/>
      <c r="WXP444" s="142"/>
      <c r="WXQ444" s="142"/>
      <c r="WXR444" s="142"/>
      <c r="WXS444" s="142"/>
      <c r="WXT444" s="142"/>
      <c r="WXU444" s="142"/>
      <c r="WXV444" s="142"/>
      <c r="WXW444" s="142"/>
      <c r="WXX444" s="142"/>
      <c r="WXY444" s="142"/>
      <c r="WXZ444" s="142"/>
      <c r="WYA444" s="142"/>
      <c r="WYB444" s="142"/>
      <c r="WYC444" s="142"/>
      <c r="WYD444" s="142"/>
      <c r="WYE444" s="142"/>
      <c r="WYF444" s="142"/>
      <c r="WYG444" s="142"/>
      <c r="WYH444" s="142"/>
      <c r="WYI444" s="142"/>
      <c r="WYJ444" s="142"/>
      <c r="WYK444" s="142"/>
      <c r="WYL444" s="142"/>
      <c r="WYM444" s="142"/>
      <c r="WYN444" s="142"/>
      <c r="WYO444" s="142"/>
      <c r="WYP444" s="142"/>
      <c r="WYQ444" s="142"/>
      <c r="WYR444" s="142"/>
      <c r="WYS444" s="142"/>
      <c r="WYT444" s="142"/>
      <c r="WYU444" s="142"/>
      <c r="WYV444" s="142"/>
      <c r="WYW444" s="142"/>
      <c r="WYX444" s="142"/>
      <c r="WYY444" s="142"/>
      <c r="WYZ444" s="142"/>
      <c r="WZA444" s="142"/>
      <c r="WZB444" s="142"/>
      <c r="WZC444" s="142"/>
      <c r="WZD444" s="142"/>
      <c r="WZE444" s="142"/>
      <c r="WZF444" s="142"/>
      <c r="WZG444" s="142"/>
      <c r="WZH444" s="142"/>
      <c r="WZI444" s="142"/>
      <c r="WZJ444" s="142"/>
      <c r="WZK444" s="142"/>
      <c r="WZL444" s="142"/>
      <c r="WZM444" s="142"/>
      <c r="WZN444" s="142"/>
      <c r="WZO444" s="142"/>
      <c r="WZP444" s="142"/>
      <c r="WZQ444" s="142"/>
      <c r="WZR444" s="142"/>
      <c r="WZS444" s="142"/>
      <c r="WZT444" s="142"/>
      <c r="WZU444" s="142"/>
      <c r="WZV444" s="142"/>
      <c r="WZW444" s="142"/>
      <c r="WZX444" s="142"/>
      <c r="WZY444" s="142"/>
      <c r="WZZ444" s="142"/>
      <c r="XAA444" s="142"/>
      <c r="XAB444" s="142"/>
      <c r="XAC444" s="142"/>
      <c r="XAD444" s="142"/>
      <c r="XAE444" s="142"/>
      <c r="XAF444" s="142"/>
      <c r="XAG444" s="142"/>
      <c r="XAH444" s="142"/>
      <c r="XAI444" s="142"/>
      <c r="XAJ444" s="142"/>
      <c r="XAK444" s="142"/>
      <c r="XAL444" s="142"/>
      <c r="XAM444" s="142"/>
      <c r="XAN444" s="142"/>
      <c r="XAO444" s="142"/>
      <c r="XAP444" s="142"/>
      <c r="XAQ444" s="142"/>
      <c r="XAR444" s="142"/>
      <c r="XAS444" s="142"/>
      <c r="XAT444" s="142"/>
      <c r="XAU444" s="142"/>
      <c r="XAV444" s="142"/>
      <c r="XAW444" s="142"/>
      <c r="XAX444" s="142"/>
      <c r="XAY444" s="142"/>
      <c r="XAZ444" s="142"/>
      <c r="XBA444" s="142"/>
      <c r="XBB444" s="142"/>
      <c r="XBC444" s="142"/>
      <c r="XBD444" s="142"/>
      <c r="XBE444" s="142"/>
      <c r="XBF444" s="142"/>
      <c r="XBG444" s="142"/>
      <c r="XBH444" s="142"/>
      <c r="XBI444" s="142"/>
      <c r="XBJ444" s="142"/>
      <c r="XBK444" s="142"/>
      <c r="XBL444" s="142"/>
      <c r="XBM444" s="142"/>
      <c r="XBN444" s="142"/>
      <c r="XBO444" s="142"/>
      <c r="XBP444" s="142"/>
      <c r="XBQ444" s="142"/>
      <c r="XBR444" s="142"/>
      <c r="XBS444" s="142"/>
      <c r="XBT444" s="142"/>
      <c r="XBU444" s="142"/>
      <c r="XBV444" s="142"/>
      <c r="XBW444" s="142"/>
      <c r="XBX444" s="142"/>
      <c r="XBY444" s="142"/>
      <c r="XBZ444" s="142"/>
      <c r="XCA444" s="142"/>
      <c r="XCB444" s="142"/>
      <c r="XCC444" s="142"/>
      <c r="XCD444" s="142"/>
      <c r="XCE444" s="142"/>
      <c r="XCF444" s="142"/>
      <c r="XCG444" s="142"/>
      <c r="XCH444" s="142"/>
      <c r="XCI444" s="142"/>
      <c r="XCJ444" s="142"/>
      <c r="XCK444" s="142"/>
      <c r="XCL444" s="142"/>
      <c r="XCM444" s="142"/>
      <c r="XCN444" s="142"/>
      <c r="XCO444" s="142"/>
      <c r="XCP444" s="142"/>
      <c r="XCQ444" s="142"/>
      <c r="XCR444" s="142"/>
      <c r="XCS444" s="142"/>
      <c r="XCT444" s="142"/>
      <c r="XCU444" s="142"/>
      <c r="XCV444" s="142"/>
      <c r="XCW444" s="142"/>
      <c r="XCX444" s="142"/>
      <c r="XCY444" s="142"/>
      <c r="XCZ444" s="142"/>
      <c r="XDA444" s="142"/>
      <c r="XDB444" s="142"/>
      <c r="XDC444" s="142"/>
      <c r="XDD444" s="142"/>
      <c r="XDE444" s="142"/>
      <c r="XDF444" s="142"/>
      <c r="XDG444" s="142"/>
      <c r="XDH444" s="142"/>
      <c r="XDI444" s="142"/>
      <c r="XDJ444" s="142"/>
      <c r="XDK444" s="142"/>
      <c r="XDL444" s="142"/>
      <c r="XDM444" s="142"/>
      <c r="XDN444" s="142"/>
      <c r="XDO444" s="142"/>
      <c r="XDP444" s="142"/>
      <c r="XDQ444" s="142"/>
      <c r="XDR444" s="142"/>
      <c r="XDS444" s="142"/>
      <c r="XDT444" s="142"/>
      <c r="XDU444" s="142"/>
      <c r="XDV444" s="142"/>
      <c r="XDW444" s="142"/>
      <c r="XDX444" s="142"/>
      <c r="XDY444" s="142"/>
      <c r="XDZ444" s="142"/>
      <c r="XEA444" s="142"/>
      <c r="XEB444" s="142"/>
      <c r="XEC444" s="142"/>
      <c r="XED444" s="142"/>
      <c r="XEE444" s="142"/>
      <c r="XEF444" s="142"/>
      <c r="XEG444" s="142"/>
      <c r="XEH444" s="142"/>
      <c r="XEI444" s="142"/>
      <c r="XEJ444" s="142"/>
      <c r="XEK444" s="142"/>
      <c r="XEL444" s="142"/>
      <c r="XEM444" s="142"/>
      <c r="XEN444" s="142"/>
      <c r="XEO444" s="142"/>
      <c r="XEP444" s="142"/>
      <c r="XEQ444" s="142"/>
      <c r="XER444" s="142"/>
      <c r="XES444" s="142"/>
      <c r="XET444" s="142"/>
      <c r="XEU444" s="142"/>
      <c r="XEV444" s="142"/>
      <c r="XEW444" s="142"/>
      <c r="XEX444" s="142"/>
      <c r="XEY444" s="142"/>
      <c r="XEZ444" s="142"/>
      <c r="XFA444" s="142"/>
      <c r="XFB444" s="142"/>
      <c r="XFC444" s="142"/>
    </row>
    <row r="445" spans="1:16383" s="142" customFormat="1" ht="21" customHeight="1" x14ac:dyDescent="0.15">
      <c r="A445" s="72" t="s">
        <v>6</v>
      </c>
      <c r="B445" s="72" t="s">
        <v>0</v>
      </c>
      <c r="C445" s="72" t="s">
        <v>1</v>
      </c>
      <c r="D445" s="72" t="s">
        <v>2</v>
      </c>
      <c r="E445" s="72" t="s">
        <v>802</v>
      </c>
      <c r="F445" s="73" t="s">
        <v>3</v>
      </c>
      <c r="G445" s="72" t="s">
        <v>4</v>
      </c>
      <c r="H445" s="72" t="s">
        <v>45</v>
      </c>
      <c r="I445" s="72" t="s">
        <v>5</v>
      </c>
      <c r="J445" s="143" t="s">
        <v>7</v>
      </c>
      <c r="K445" s="143" t="s">
        <v>8</v>
      </c>
      <c r="L445" s="143" t="s">
        <v>280</v>
      </c>
      <c r="M445" s="143" t="s">
        <v>48</v>
      </c>
      <c r="N445" s="143" t="s">
        <v>43</v>
      </c>
      <c r="O445" s="72" t="s">
        <v>332</v>
      </c>
      <c r="P445" s="72" t="s">
        <v>41</v>
      </c>
      <c r="Q445" s="72" t="s">
        <v>282</v>
      </c>
      <c r="R445" s="72" t="s">
        <v>410</v>
      </c>
      <c r="S445" s="71" t="s">
        <v>47</v>
      </c>
    </row>
    <row r="446" spans="1:16383" x14ac:dyDescent="0.15">
      <c r="A446" s="2">
        <v>3</v>
      </c>
      <c r="B446" s="2">
        <v>4</v>
      </c>
      <c r="C446" s="2">
        <v>3</v>
      </c>
      <c r="D446" s="2">
        <v>19</v>
      </c>
      <c r="E446" s="72" t="s">
        <v>802</v>
      </c>
      <c r="F446" s="1" t="s">
        <v>22</v>
      </c>
      <c r="G446" s="17">
        <v>21</v>
      </c>
      <c r="H446" s="12" t="s">
        <v>56</v>
      </c>
      <c r="I446" s="3" t="s">
        <v>23</v>
      </c>
      <c r="J446" s="24">
        <v>20</v>
      </c>
      <c r="K446" s="24"/>
      <c r="L446" s="2" t="s">
        <v>282</v>
      </c>
      <c r="M446" s="5">
        <v>2667158</v>
      </c>
      <c r="N446" s="5">
        <v>2468658</v>
      </c>
      <c r="O446" s="5">
        <v>198520</v>
      </c>
      <c r="P446" s="5">
        <v>0</v>
      </c>
      <c r="Q446" s="5">
        <v>-20</v>
      </c>
      <c r="R446" s="5">
        <v>0</v>
      </c>
      <c r="S446" s="12"/>
      <c r="T446" s="22"/>
      <c r="U446" s="124"/>
      <c r="V446" s="22"/>
      <c r="W446" s="22"/>
      <c r="X446" s="22"/>
      <c r="Y446" s="22"/>
      <c r="Z446" s="22"/>
      <c r="AA446" s="22"/>
      <c r="AB446" s="22"/>
      <c r="AC446" s="22"/>
      <c r="AD446" s="22"/>
      <c r="AE446" s="22"/>
      <c r="AF446" s="22"/>
      <c r="AG446" s="22"/>
      <c r="AH446" s="22"/>
      <c r="AI446" s="22"/>
      <c r="AJ446" s="22"/>
      <c r="AK446" s="22"/>
      <c r="AL446" s="22"/>
      <c r="AM446" s="22"/>
      <c r="AN446" s="22"/>
      <c r="AO446" s="22"/>
      <c r="AP446" s="22"/>
      <c r="AQ446" s="22"/>
      <c r="AR446" s="22"/>
      <c r="AS446" s="22"/>
      <c r="AT446" s="22"/>
      <c r="AU446" s="22"/>
      <c r="AV446" s="22"/>
      <c r="AW446" s="22"/>
      <c r="AX446" s="22"/>
      <c r="AY446" s="22"/>
      <c r="AZ446" s="22"/>
      <c r="BA446" s="22"/>
      <c r="BB446" s="22"/>
      <c r="BC446" s="22"/>
      <c r="BD446" s="22"/>
      <c r="BE446" s="22"/>
      <c r="BF446" s="22"/>
      <c r="BG446" s="22"/>
      <c r="BH446" s="22"/>
      <c r="BI446" s="22"/>
      <c r="BJ446" s="22"/>
      <c r="BK446" s="22"/>
      <c r="BL446" s="22"/>
      <c r="BM446" s="22"/>
      <c r="BN446" s="22"/>
      <c r="BO446" s="22"/>
      <c r="BP446" s="22"/>
      <c r="BQ446" s="22"/>
      <c r="BR446" s="22"/>
      <c r="BS446" s="22"/>
      <c r="BT446" s="22"/>
      <c r="BU446" s="22"/>
      <c r="BV446" s="22"/>
      <c r="BW446" s="22"/>
      <c r="BX446" s="22"/>
      <c r="BY446" s="22"/>
      <c r="BZ446" s="22"/>
      <c r="CA446" s="22"/>
      <c r="CB446" s="22"/>
      <c r="CC446" s="22"/>
      <c r="CD446" s="22"/>
      <c r="CE446" s="22"/>
      <c r="CF446" s="22"/>
      <c r="CG446" s="22"/>
      <c r="CH446" s="22"/>
      <c r="CI446" s="22"/>
      <c r="CJ446" s="22"/>
      <c r="CK446" s="22"/>
      <c r="CL446" s="22"/>
      <c r="CM446" s="22"/>
      <c r="CN446" s="22"/>
      <c r="CO446" s="22"/>
      <c r="CP446" s="22"/>
      <c r="CQ446" s="22"/>
      <c r="CR446" s="22"/>
      <c r="CS446" s="22"/>
      <c r="CT446" s="22"/>
      <c r="CU446" s="22"/>
      <c r="CV446" s="22"/>
      <c r="CW446" s="22"/>
      <c r="CX446" s="22"/>
      <c r="CY446" s="22"/>
      <c r="CZ446" s="22"/>
      <c r="DA446" s="22"/>
      <c r="DB446" s="22"/>
      <c r="DC446" s="22"/>
      <c r="DD446" s="22"/>
      <c r="DE446" s="22"/>
      <c r="DF446" s="22"/>
      <c r="DG446" s="22"/>
      <c r="DH446" s="22"/>
      <c r="DI446" s="22"/>
      <c r="DJ446" s="22"/>
      <c r="DK446" s="22"/>
      <c r="DL446" s="22"/>
      <c r="DM446" s="22"/>
      <c r="DN446" s="22"/>
      <c r="DO446" s="22"/>
      <c r="DP446" s="22"/>
      <c r="DQ446" s="22"/>
      <c r="DR446" s="22"/>
      <c r="DS446" s="22"/>
      <c r="DT446" s="22"/>
      <c r="DU446" s="22"/>
      <c r="DV446" s="22"/>
      <c r="DW446" s="22"/>
      <c r="DX446" s="22"/>
      <c r="DY446" s="22"/>
      <c r="DZ446" s="22"/>
      <c r="EA446" s="22"/>
      <c r="EB446" s="22"/>
      <c r="EC446" s="22"/>
      <c r="ED446" s="22"/>
      <c r="EE446" s="22"/>
      <c r="EF446" s="22"/>
      <c r="EG446" s="22"/>
      <c r="EH446" s="22"/>
      <c r="EI446" s="22"/>
      <c r="EJ446" s="22"/>
      <c r="EK446" s="22"/>
      <c r="EL446" s="22"/>
      <c r="EM446" s="22"/>
      <c r="EN446" s="22"/>
      <c r="EO446" s="22"/>
      <c r="EP446" s="22"/>
      <c r="EQ446" s="22"/>
      <c r="ER446" s="22"/>
      <c r="ES446" s="22"/>
      <c r="ET446" s="22"/>
      <c r="EU446" s="22"/>
      <c r="EV446" s="22"/>
      <c r="EW446" s="22"/>
      <c r="EX446" s="22"/>
      <c r="EY446" s="22"/>
      <c r="EZ446" s="22"/>
      <c r="FA446" s="22"/>
      <c r="FB446" s="22"/>
      <c r="FC446" s="22"/>
      <c r="FD446" s="22"/>
      <c r="FE446" s="22"/>
      <c r="FF446" s="22"/>
      <c r="FG446" s="22"/>
      <c r="FH446" s="22"/>
      <c r="FI446" s="22"/>
      <c r="FJ446" s="22"/>
      <c r="FK446" s="22"/>
      <c r="FL446" s="22"/>
      <c r="FM446" s="22"/>
      <c r="FN446" s="22"/>
      <c r="FO446" s="22"/>
      <c r="FP446" s="22"/>
      <c r="FQ446" s="22"/>
      <c r="FR446" s="22"/>
      <c r="FS446" s="22"/>
      <c r="FT446" s="22"/>
      <c r="FU446" s="22"/>
      <c r="FV446" s="22"/>
      <c r="FW446" s="22"/>
      <c r="FX446" s="22"/>
      <c r="FY446" s="22"/>
      <c r="FZ446" s="22"/>
      <c r="GA446" s="22"/>
      <c r="GB446" s="22"/>
      <c r="GC446" s="22"/>
      <c r="GD446" s="22"/>
      <c r="GE446" s="22"/>
      <c r="GF446" s="22"/>
      <c r="GG446" s="22"/>
      <c r="GH446" s="22"/>
      <c r="GI446" s="22"/>
      <c r="GJ446" s="22"/>
      <c r="GK446" s="22"/>
      <c r="GL446" s="22"/>
      <c r="GM446" s="22"/>
      <c r="GN446" s="22"/>
      <c r="GO446" s="22"/>
      <c r="GP446" s="22"/>
      <c r="GQ446" s="22"/>
      <c r="GR446" s="22"/>
      <c r="GS446" s="22"/>
      <c r="GT446" s="22"/>
      <c r="GU446" s="22"/>
      <c r="GV446" s="22"/>
      <c r="GW446" s="22"/>
      <c r="GX446" s="22"/>
      <c r="GY446" s="22"/>
      <c r="GZ446" s="22"/>
      <c r="HA446" s="22"/>
      <c r="HB446" s="22"/>
      <c r="HC446" s="22"/>
      <c r="HD446" s="22"/>
      <c r="HE446" s="22"/>
      <c r="HF446" s="22"/>
      <c r="HG446" s="22"/>
      <c r="HH446" s="22"/>
      <c r="HI446" s="22"/>
      <c r="HJ446" s="22"/>
      <c r="HK446" s="22"/>
      <c r="HL446" s="22"/>
      <c r="HM446" s="22"/>
      <c r="HN446" s="22"/>
      <c r="HO446" s="22"/>
      <c r="HP446" s="22"/>
      <c r="HQ446" s="22"/>
      <c r="HR446" s="22"/>
      <c r="HS446" s="22"/>
      <c r="HT446" s="22"/>
      <c r="HU446" s="22"/>
      <c r="HV446" s="22"/>
      <c r="HW446" s="22"/>
      <c r="HX446" s="22"/>
      <c r="HY446" s="22"/>
      <c r="HZ446" s="22"/>
      <c r="IA446" s="22"/>
      <c r="IB446" s="22"/>
      <c r="IC446" s="22"/>
      <c r="ID446" s="22"/>
      <c r="IE446" s="22"/>
      <c r="IF446" s="22"/>
      <c r="IG446" s="22"/>
      <c r="IH446" s="22"/>
      <c r="II446" s="22"/>
      <c r="IJ446" s="22"/>
      <c r="IK446" s="22"/>
      <c r="IL446" s="22"/>
      <c r="IM446" s="22"/>
      <c r="IN446" s="22"/>
      <c r="IO446" s="22"/>
      <c r="IP446" s="22"/>
      <c r="IQ446" s="22"/>
      <c r="IR446" s="22"/>
      <c r="IS446" s="22"/>
      <c r="IT446" s="22"/>
      <c r="IU446" s="22"/>
      <c r="IV446" s="22"/>
      <c r="IW446" s="22"/>
      <c r="IX446" s="22"/>
      <c r="IY446" s="22"/>
      <c r="IZ446" s="22"/>
      <c r="JA446" s="22"/>
      <c r="JB446" s="22"/>
      <c r="JC446" s="22"/>
      <c r="JD446" s="22"/>
      <c r="JE446" s="22"/>
      <c r="JF446" s="22"/>
      <c r="JG446" s="22"/>
      <c r="JH446" s="22"/>
      <c r="JI446" s="22"/>
      <c r="JJ446" s="22"/>
      <c r="JK446" s="22"/>
      <c r="JL446" s="22"/>
      <c r="JM446" s="22"/>
      <c r="JN446" s="22"/>
      <c r="JO446" s="22"/>
      <c r="JP446" s="22"/>
      <c r="JQ446" s="22"/>
      <c r="JR446" s="22"/>
      <c r="JS446" s="22"/>
      <c r="JT446" s="22"/>
      <c r="JU446" s="22"/>
      <c r="JV446" s="22"/>
      <c r="JW446" s="22"/>
      <c r="JX446" s="22"/>
      <c r="JY446" s="22"/>
      <c r="JZ446" s="22"/>
      <c r="KA446" s="22"/>
      <c r="KB446" s="22"/>
      <c r="KC446" s="22"/>
      <c r="KD446" s="22"/>
      <c r="KE446" s="22"/>
      <c r="KF446" s="22"/>
      <c r="KG446" s="22"/>
      <c r="KH446" s="22"/>
      <c r="KI446" s="22"/>
      <c r="KJ446" s="22"/>
      <c r="KK446" s="22"/>
      <c r="KL446" s="22"/>
      <c r="KM446" s="22"/>
      <c r="KN446" s="22"/>
      <c r="KO446" s="22"/>
      <c r="KP446" s="22"/>
      <c r="KQ446" s="22"/>
      <c r="KR446" s="22"/>
      <c r="KS446" s="22"/>
      <c r="KT446" s="22"/>
      <c r="KU446" s="22"/>
      <c r="KV446" s="22"/>
      <c r="KW446" s="22"/>
      <c r="KX446" s="22"/>
      <c r="KY446" s="22"/>
      <c r="KZ446" s="22"/>
      <c r="LA446" s="22"/>
      <c r="LB446" s="22"/>
      <c r="LC446" s="22"/>
      <c r="LD446" s="22"/>
      <c r="LE446" s="22"/>
      <c r="LF446" s="22"/>
      <c r="LG446" s="22"/>
      <c r="LH446" s="22"/>
      <c r="LI446" s="22"/>
      <c r="LJ446" s="22"/>
      <c r="LK446" s="22"/>
      <c r="LL446" s="22"/>
      <c r="LM446" s="22"/>
      <c r="LN446" s="22"/>
      <c r="LO446" s="22"/>
      <c r="LP446" s="22"/>
      <c r="LQ446" s="22"/>
      <c r="LR446" s="22"/>
      <c r="LS446" s="22"/>
      <c r="LT446" s="22"/>
      <c r="LU446" s="22"/>
      <c r="LV446" s="22"/>
      <c r="LW446" s="22"/>
      <c r="LX446" s="22"/>
      <c r="LY446" s="22"/>
      <c r="LZ446" s="22"/>
      <c r="MA446" s="22"/>
      <c r="MB446" s="22"/>
      <c r="MC446" s="22"/>
      <c r="MD446" s="22"/>
      <c r="ME446" s="22"/>
      <c r="MF446" s="22"/>
      <c r="MG446" s="22"/>
      <c r="MH446" s="22"/>
      <c r="MI446" s="22"/>
      <c r="MJ446" s="22"/>
      <c r="MK446" s="22"/>
      <c r="ML446" s="22"/>
      <c r="MM446" s="22"/>
      <c r="MN446" s="22"/>
      <c r="MO446" s="22"/>
      <c r="MP446" s="22"/>
      <c r="MQ446" s="22"/>
      <c r="MR446" s="22"/>
      <c r="MS446" s="22"/>
      <c r="MT446" s="22"/>
      <c r="MU446" s="22"/>
      <c r="MV446" s="22"/>
      <c r="MW446" s="22"/>
      <c r="MX446" s="22"/>
      <c r="MY446" s="22"/>
      <c r="MZ446" s="22"/>
      <c r="NA446" s="22"/>
      <c r="NB446" s="22"/>
      <c r="NC446" s="22"/>
      <c r="ND446" s="22"/>
      <c r="NE446" s="22"/>
      <c r="NF446" s="22"/>
      <c r="NG446" s="22"/>
      <c r="NH446" s="22"/>
      <c r="NI446" s="22"/>
      <c r="NJ446" s="22"/>
      <c r="NK446" s="22"/>
      <c r="NL446" s="22"/>
      <c r="NM446" s="22"/>
      <c r="NN446" s="22"/>
      <c r="NO446" s="22"/>
      <c r="NP446" s="22"/>
      <c r="NQ446" s="22"/>
      <c r="NR446" s="22"/>
      <c r="NS446" s="22"/>
      <c r="NT446" s="22"/>
      <c r="NU446" s="22"/>
      <c r="NV446" s="22"/>
      <c r="NW446" s="22"/>
      <c r="NX446" s="22"/>
      <c r="NY446" s="22"/>
      <c r="NZ446" s="22"/>
      <c r="OA446" s="22"/>
      <c r="OB446" s="22"/>
      <c r="OC446" s="22"/>
      <c r="OD446" s="22"/>
      <c r="OE446" s="22"/>
      <c r="OF446" s="22"/>
      <c r="OG446" s="22"/>
      <c r="OH446" s="22"/>
      <c r="OI446" s="22"/>
      <c r="OJ446" s="22"/>
      <c r="OK446" s="22"/>
      <c r="OL446" s="22"/>
      <c r="OM446" s="22"/>
      <c r="ON446" s="22"/>
      <c r="OO446" s="22"/>
      <c r="OP446" s="22"/>
      <c r="OQ446" s="22"/>
      <c r="OR446" s="22"/>
      <c r="OS446" s="22"/>
      <c r="OT446" s="22"/>
      <c r="OU446" s="22"/>
      <c r="OV446" s="22"/>
      <c r="OW446" s="22"/>
      <c r="OX446" s="22"/>
      <c r="OY446" s="22"/>
      <c r="OZ446" s="22"/>
      <c r="PA446" s="22"/>
      <c r="PB446" s="22"/>
      <c r="PC446" s="22"/>
      <c r="PD446" s="22"/>
      <c r="PE446" s="22"/>
      <c r="PF446" s="22"/>
      <c r="PG446" s="22"/>
      <c r="PH446" s="22"/>
      <c r="PI446" s="22"/>
      <c r="PJ446" s="22"/>
      <c r="PK446" s="22"/>
      <c r="PL446" s="22"/>
      <c r="PM446" s="22"/>
      <c r="PN446" s="22"/>
      <c r="PO446" s="22"/>
      <c r="PP446" s="22"/>
      <c r="PQ446" s="22"/>
      <c r="PR446" s="22"/>
      <c r="PS446" s="22"/>
      <c r="PT446" s="22"/>
      <c r="PU446" s="22"/>
      <c r="PV446" s="22"/>
      <c r="PW446" s="22"/>
      <c r="PX446" s="22"/>
      <c r="PY446" s="22"/>
      <c r="PZ446" s="22"/>
      <c r="QA446" s="22"/>
      <c r="QB446" s="22"/>
      <c r="QC446" s="22"/>
      <c r="QD446" s="22"/>
      <c r="QE446" s="22"/>
      <c r="QF446" s="22"/>
      <c r="QG446" s="22"/>
      <c r="QH446" s="22"/>
      <c r="QI446" s="22"/>
      <c r="QJ446" s="22"/>
      <c r="QK446" s="22"/>
      <c r="QL446" s="22"/>
      <c r="QM446" s="22"/>
      <c r="QN446" s="22"/>
      <c r="QO446" s="22"/>
      <c r="QP446" s="22"/>
      <c r="QQ446" s="22"/>
      <c r="QR446" s="22"/>
      <c r="QS446" s="22"/>
      <c r="QT446" s="22"/>
      <c r="QU446" s="22"/>
      <c r="QV446" s="22"/>
      <c r="QW446" s="22"/>
      <c r="QX446" s="22"/>
      <c r="QY446" s="22"/>
      <c r="QZ446" s="22"/>
      <c r="RA446" s="22"/>
      <c r="RB446" s="22"/>
      <c r="RC446" s="22"/>
      <c r="RD446" s="22"/>
      <c r="RE446" s="22"/>
      <c r="RF446" s="22"/>
      <c r="RG446" s="22"/>
      <c r="RH446" s="22"/>
      <c r="RI446" s="22"/>
      <c r="RJ446" s="22"/>
      <c r="RK446" s="22"/>
      <c r="RL446" s="22"/>
      <c r="RM446" s="22"/>
      <c r="RN446" s="22"/>
      <c r="RO446" s="22"/>
      <c r="RP446" s="22"/>
      <c r="RQ446" s="22"/>
      <c r="RR446" s="22"/>
      <c r="RS446" s="22"/>
      <c r="RT446" s="22"/>
      <c r="RU446" s="22"/>
      <c r="RV446" s="22"/>
      <c r="RW446" s="22"/>
      <c r="RX446" s="22"/>
      <c r="RY446" s="22"/>
      <c r="RZ446" s="22"/>
      <c r="SA446" s="22"/>
      <c r="SB446" s="22"/>
      <c r="SC446" s="22"/>
      <c r="SD446" s="22"/>
      <c r="SE446" s="22"/>
      <c r="SF446" s="22"/>
      <c r="SG446" s="22"/>
      <c r="SH446" s="22"/>
      <c r="SI446" s="22"/>
      <c r="SJ446" s="22"/>
      <c r="SK446" s="22"/>
      <c r="SL446" s="22"/>
      <c r="SM446" s="22"/>
      <c r="SN446" s="22"/>
      <c r="SO446" s="22"/>
      <c r="SP446" s="22"/>
      <c r="SQ446" s="22"/>
      <c r="SR446" s="22"/>
      <c r="SS446" s="22"/>
      <c r="ST446" s="22"/>
      <c r="SU446" s="22"/>
      <c r="SV446" s="22"/>
      <c r="SW446" s="22"/>
      <c r="SX446" s="22"/>
      <c r="SY446" s="22"/>
      <c r="SZ446" s="22"/>
      <c r="TA446" s="22"/>
      <c r="TB446" s="22"/>
      <c r="TC446" s="22"/>
      <c r="TD446" s="22"/>
      <c r="TE446" s="22"/>
      <c r="TF446" s="22"/>
      <c r="TG446" s="22"/>
      <c r="TH446" s="22"/>
      <c r="TI446" s="22"/>
      <c r="TJ446" s="22"/>
      <c r="TK446" s="22"/>
      <c r="TL446" s="22"/>
      <c r="TM446" s="22"/>
      <c r="TN446" s="22"/>
      <c r="TO446" s="22"/>
      <c r="TP446" s="22"/>
      <c r="TQ446" s="22"/>
      <c r="TR446" s="22"/>
      <c r="TS446" s="22"/>
      <c r="TT446" s="22"/>
      <c r="TU446" s="22"/>
      <c r="TV446" s="22"/>
      <c r="TW446" s="22"/>
      <c r="TX446" s="22"/>
      <c r="TY446" s="22"/>
      <c r="TZ446" s="22"/>
      <c r="UA446" s="22"/>
      <c r="UB446" s="22"/>
      <c r="UC446" s="22"/>
      <c r="UD446" s="22"/>
      <c r="UE446" s="22"/>
      <c r="UF446" s="22"/>
      <c r="UG446" s="22"/>
      <c r="UH446" s="22"/>
      <c r="UI446" s="22"/>
      <c r="UJ446" s="22"/>
      <c r="UK446" s="22"/>
      <c r="UL446" s="22"/>
      <c r="UM446" s="22"/>
      <c r="UN446" s="22"/>
      <c r="UO446" s="22"/>
      <c r="UP446" s="22"/>
      <c r="UQ446" s="22"/>
      <c r="UR446" s="22"/>
      <c r="US446" s="22"/>
      <c r="UT446" s="22"/>
      <c r="UU446" s="22"/>
      <c r="UV446" s="22"/>
      <c r="UW446" s="22"/>
      <c r="UX446" s="22"/>
      <c r="UY446" s="22"/>
      <c r="UZ446" s="22"/>
      <c r="VA446" s="22"/>
      <c r="VB446" s="22"/>
      <c r="VC446" s="22"/>
      <c r="VD446" s="22"/>
      <c r="VE446" s="22"/>
      <c r="VF446" s="22"/>
      <c r="VG446" s="22"/>
      <c r="VH446" s="22"/>
      <c r="VI446" s="22"/>
      <c r="VJ446" s="22"/>
      <c r="VK446" s="22"/>
      <c r="VL446" s="22"/>
      <c r="VM446" s="22"/>
      <c r="VN446" s="22"/>
      <c r="VO446" s="22"/>
      <c r="VP446" s="22"/>
      <c r="VQ446" s="22"/>
      <c r="VR446" s="22"/>
      <c r="VS446" s="22"/>
      <c r="VT446" s="22"/>
      <c r="VU446" s="22"/>
      <c r="VV446" s="22"/>
      <c r="VW446" s="22"/>
      <c r="VX446" s="22"/>
      <c r="VY446" s="22"/>
      <c r="VZ446" s="22"/>
      <c r="WA446" s="22"/>
      <c r="WB446" s="22"/>
      <c r="WC446" s="22"/>
      <c r="WD446" s="22"/>
      <c r="WE446" s="22"/>
      <c r="WF446" s="22"/>
      <c r="WG446" s="22"/>
      <c r="WH446" s="22"/>
      <c r="WI446" s="22"/>
      <c r="WJ446" s="22"/>
      <c r="WK446" s="22"/>
      <c r="WL446" s="22"/>
      <c r="WM446" s="22"/>
      <c r="WN446" s="22"/>
      <c r="WO446" s="22"/>
      <c r="WP446" s="22"/>
      <c r="WQ446" s="22"/>
      <c r="WR446" s="22"/>
      <c r="WS446" s="22"/>
      <c r="WT446" s="22"/>
      <c r="WU446" s="22"/>
      <c r="WV446" s="22"/>
      <c r="WW446" s="22"/>
      <c r="WX446" s="22"/>
      <c r="WY446" s="22"/>
      <c r="WZ446" s="22"/>
      <c r="XA446" s="22"/>
      <c r="XB446" s="22"/>
      <c r="XC446" s="22"/>
      <c r="XD446" s="22"/>
      <c r="XE446" s="22"/>
      <c r="XF446" s="22"/>
      <c r="XG446" s="22"/>
      <c r="XH446" s="22"/>
      <c r="XI446" s="22"/>
      <c r="XJ446" s="22"/>
      <c r="XK446" s="22"/>
      <c r="XL446" s="22"/>
      <c r="XM446" s="22"/>
      <c r="XN446" s="22"/>
      <c r="XO446" s="22"/>
      <c r="XP446" s="22"/>
      <c r="XQ446" s="22"/>
      <c r="XR446" s="22"/>
      <c r="XS446" s="22"/>
      <c r="XT446" s="22"/>
      <c r="XU446" s="22"/>
      <c r="XV446" s="22"/>
      <c r="XW446" s="22"/>
      <c r="XX446" s="22"/>
      <c r="XY446" s="22"/>
      <c r="XZ446" s="22"/>
      <c r="YA446" s="22"/>
      <c r="YB446" s="22"/>
      <c r="YC446" s="22"/>
      <c r="YD446" s="22"/>
      <c r="YE446" s="22"/>
      <c r="YF446" s="22"/>
      <c r="YG446" s="22"/>
      <c r="YH446" s="22"/>
      <c r="YI446" s="22"/>
      <c r="YJ446" s="22"/>
      <c r="YK446" s="22"/>
      <c r="YL446" s="22"/>
      <c r="YM446" s="22"/>
      <c r="YN446" s="22"/>
      <c r="YO446" s="22"/>
      <c r="YP446" s="22"/>
      <c r="YQ446" s="22"/>
      <c r="YR446" s="22"/>
      <c r="YS446" s="22"/>
      <c r="YT446" s="22"/>
      <c r="YU446" s="22"/>
      <c r="YV446" s="22"/>
      <c r="YW446" s="22"/>
      <c r="YX446" s="22"/>
      <c r="YY446" s="22"/>
      <c r="YZ446" s="22"/>
      <c r="ZA446" s="22"/>
      <c r="ZB446" s="22"/>
      <c r="ZC446" s="22"/>
      <c r="ZD446" s="22"/>
      <c r="ZE446" s="22"/>
      <c r="ZF446" s="22"/>
      <c r="ZG446" s="22"/>
      <c r="ZH446" s="22"/>
      <c r="ZI446" s="22"/>
      <c r="ZJ446" s="22"/>
      <c r="ZK446" s="22"/>
      <c r="ZL446" s="22"/>
      <c r="ZM446" s="22"/>
      <c r="ZN446" s="22"/>
      <c r="ZO446" s="22"/>
      <c r="ZP446" s="22"/>
      <c r="ZQ446" s="22"/>
      <c r="ZR446" s="22"/>
      <c r="ZS446" s="22"/>
      <c r="ZT446" s="22"/>
      <c r="ZU446" s="22"/>
      <c r="ZV446" s="22"/>
      <c r="ZW446" s="22"/>
      <c r="ZX446" s="22"/>
      <c r="ZY446" s="22"/>
      <c r="ZZ446" s="22"/>
      <c r="AAA446" s="22"/>
      <c r="AAB446" s="22"/>
      <c r="AAC446" s="22"/>
      <c r="AAD446" s="22"/>
      <c r="AAE446" s="22"/>
      <c r="AAF446" s="22"/>
      <c r="AAG446" s="22"/>
      <c r="AAH446" s="22"/>
      <c r="AAI446" s="22"/>
      <c r="AAJ446" s="22"/>
      <c r="AAK446" s="22"/>
      <c r="AAL446" s="22"/>
      <c r="AAM446" s="22"/>
      <c r="AAN446" s="22"/>
      <c r="AAO446" s="22"/>
      <c r="AAP446" s="22"/>
      <c r="AAQ446" s="22"/>
      <c r="AAR446" s="22"/>
      <c r="AAS446" s="22"/>
      <c r="AAT446" s="22"/>
      <c r="AAU446" s="22"/>
      <c r="AAV446" s="22"/>
      <c r="AAW446" s="22"/>
      <c r="AAX446" s="22"/>
      <c r="AAY446" s="22"/>
      <c r="AAZ446" s="22"/>
      <c r="ABA446" s="22"/>
      <c r="ABB446" s="22"/>
      <c r="ABC446" s="22"/>
      <c r="ABD446" s="22"/>
      <c r="ABE446" s="22"/>
      <c r="ABF446" s="22"/>
      <c r="ABG446" s="22"/>
      <c r="ABH446" s="22"/>
      <c r="ABI446" s="22"/>
      <c r="ABJ446" s="22"/>
      <c r="ABK446" s="22"/>
      <c r="ABL446" s="22"/>
      <c r="ABM446" s="22"/>
      <c r="ABN446" s="22"/>
      <c r="ABO446" s="22"/>
      <c r="ABP446" s="22"/>
      <c r="ABQ446" s="22"/>
      <c r="ABR446" s="22"/>
      <c r="ABS446" s="22"/>
      <c r="ABT446" s="22"/>
      <c r="ABU446" s="22"/>
      <c r="ABV446" s="22"/>
      <c r="ABW446" s="22"/>
      <c r="ABX446" s="22"/>
      <c r="ABY446" s="22"/>
      <c r="ABZ446" s="22"/>
      <c r="ACA446" s="22"/>
      <c r="ACB446" s="22"/>
      <c r="ACC446" s="22"/>
      <c r="ACD446" s="22"/>
      <c r="ACE446" s="22"/>
      <c r="ACF446" s="22"/>
      <c r="ACG446" s="22"/>
      <c r="ACH446" s="22"/>
      <c r="ACI446" s="22"/>
      <c r="ACJ446" s="22"/>
      <c r="ACK446" s="22"/>
      <c r="ACL446" s="22"/>
      <c r="ACM446" s="22"/>
      <c r="ACN446" s="22"/>
      <c r="ACO446" s="22"/>
      <c r="ACP446" s="22"/>
      <c r="ACQ446" s="22"/>
      <c r="ACR446" s="22"/>
      <c r="ACS446" s="22"/>
      <c r="ACT446" s="22"/>
      <c r="ACU446" s="22"/>
      <c r="ACV446" s="22"/>
      <c r="ACW446" s="22"/>
      <c r="ACX446" s="22"/>
      <c r="ACY446" s="22"/>
      <c r="ACZ446" s="22"/>
      <c r="ADA446" s="22"/>
      <c r="ADB446" s="22"/>
      <c r="ADC446" s="22"/>
      <c r="ADD446" s="22"/>
      <c r="ADE446" s="22"/>
      <c r="ADF446" s="22"/>
      <c r="ADG446" s="22"/>
      <c r="ADH446" s="22"/>
      <c r="ADI446" s="22"/>
      <c r="ADJ446" s="22"/>
      <c r="ADK446" s="22"/>
      <c r="ADL446" s="22"/>
      <c r="ADM446" s="22"/>
      <c r="ADN446" s="22"/>
      <c r="ADO446" s="22"/>
      <c r="ADP446" s="22"/>
      <c r="ADQ446" s="22"/>
      <c r="ADR446" s="22"/>
      <c r="ADS446" s="22"/>
      <c r="ADT446" s="22"/>
      <c r="ADU446" s="22"/>
      <c r="ADV446" s="22"/>
      <c r="ADW446" s="22"/>
      <c r="ADX446" s="22"/>
      <c r="ADY446" s="22"/>
      <c r="ADZ446" s="22"/>
      <c r="AEA446" s="22"/>
      <c r="AEB446" s="22"/>
      <c r="AEC446" s="22"/>
      <c r="AED446" s="22"/>
      <c r="AEE446" s="22"/>
      <c r="AEF446" s="22"/>
      <c r="AEG446" s="22"/>
      <c r="AEH446" s="22"/>
      <c r="AEI446" s="22"/>
      <c r="AEJ446" s="22"/>
      <c r="AEK446" s="22"/>
      <c r="AEL446" s="22"/>
      <c r="AEM446" s="22"/>
      <c r="AEN446" s="22"/>
      <c r="AEO446" s="22"/>
      <c r="AEP446" s="22"/>
      <c r="AEQ446" s="22"/>
      <c r="AER446" s="22"/>
      <c r="AES446" s="22"/>
      <c r="AET446" s="22"/>
      <c r="AEU446" s="22"/>
      <c r="AEV446" s="22"/>
      <c r="AEW446" s="22"/>
      <c r="AEX446" s="22"/>
      <c r="AEY446" s="22"/>
      <c r="AEZ446" s="22"/>
      <c r="AFA446" s="22"/>
      <c r="AFB446" s="22"/>
      <c r="AFC446" s="22"/>
      <c r="AFD446" s="22"/>
      <c r="AFE446" s="22"/>
      <c r="AFF446" s="22"/>
      <c r="AFG446" s="22"/>
      <c r="AFH446" s="22"/>
      <c r="AFI446" s="22"/>
      <c r="AFJ446" s="22"/>
      <c r="AFK446" s="22"/>
      <c r="AFL446" s="22"/>
      <c r="AFM446" s="22"/>
      <c r="AFN446" s="22"/>
      <c r="AFO446" s="22"/>
      <c r="AFP446" s="22"/>
      <c r="AFQ446" s="22"/>
      <c r="AFR446" s="22"/>
      <c r="AFS446" s="22"/>
      <c r="AFT446" s="22"/>
      <c r="AFU446" s="22"/>
      <c r="AFV446" s="22"/>
      <c r="AFW446" s="22"/>
      <c r="AFX446" s="22"/>
      <c r="AFY446" s="22"/>
      <c r="AFZ446" s="22"/>
      <c r="AGA446" s="22"/>
      <c r="AGB446" s="22"/>
      <c r="AGC446" s="22"/>
      <c r="AGD446" s="22"/>
      <c r="AGE446" s="22"/>
      <c r="AGF446" s="22"/>
      <c r="AGG446" s="22"/>
      <c r="AGH446" s="22"/>
      <c r="AGI446" s="22"/>
      <c r="AGJ446" s="22"/>
      <c r="AGK446" s="22"/>
      <c r="AGL446" s="22"/>
      <c r="AGM446" s="22"/>
      <c r="AGN446" s="22"/>
      <c r="AGO446" s="22"/>
      <c r="AGP446" s="22"/>
      <c r="AGQ446" s="22"/>
      <c r="AGR446" s="22"/>
      <c r="AGS446" s="22"/>
      <c r="AGT446" s="22"/>
      <c r="AGU446" s="22"/>
      <c r="AGV446" s="22"/>
      <c r="AGW446" s="22"/>
      <c r="AGX446" s="22"/>
      <c r="AGY446" s="22"/>
      <c r="AGZ446" s="22"/>
      <c r="AHA446" s="22"/>
      <c r="AHB446" s="22"/>
      <c r="AHC446" s="22"/>
      <c r="AHD446" s="22"/>
      <c r="AHE446" s="22"/>
      <c r="AHF446" s="22"/>
      <c r="AHG446" s="22"/>
      <c r="AHH446" s="22"/>
      <c r="AHI446" s="22"/>
      <c r="AHJ446" s="22"/>
      <c r="AHK446" s="22"/>
      <c r="AHL446" s="22"/>
      <c r="AHM446" s="22"/>
      <c r="AHN446" s="22"/>
      <c r="AHO446" s="22"/>
      <c r="AHP446" s="22"/>
      <c r="AHQ446" s="22"/>
      <c r="AHR446" s="22"/>
      <c r="AHS446" s="22"/>
      <c r="AHT446" s="22"/>
      <c r="AHU446" s="22"/>
      <c r="AHV446" s="22"/>
      <c r="AHW446" s="22"/>
      <c r="AHX446" s="22"/>
      <c r="AHY446" s="22"/>
      <c r="AHZ446" s="22"/>
      <c r="AIA446" s="22"/>
      <c r="AIB446" s="22"/>
      <c r="AIC446" s="22"/>
      <c r="AID446" s="22"/>
      <c r="AIE446" s="22"/>
      <c r="AIF446" s="22"/>
      <c r="AIG446" s="22"/>
      <c r="AIH446" s="22"/>
      <c r="AII446" s="22"/>
      <c r="AIJ446" s="22"/>
      <c r="AIK446" s="22"/>
      <c r="AIL446" s="22"/>
      <c r="AIM446" s="22"/>
      <c r="AIN446" s="22"/>
      <c r="AIO446" s="22"/>
      <c r="AIP446" s="22"/>
      <c r="AIQ446" s="22"/>
      <c r="AIR446" s="22"/>
      <c r="AIS446" s="22"/>
      <c r="AIT446" s="22"/>
      <c r="AIU446" s="22"/>
      <c r="AIV446" s="22"/>
      <c r="AIW446" s="22"/>
      <c r="AIX446" s="22"/>
      <c r="AIY446" s="22"/>
      <c r="AIZ446" s="22"/>
      <c r="AJA446" s="22"/>
      <c r="AJB446" s="22"/>
      <c r="AJC446" s="22"/>
      <c r="AJD446" s="22"/>
      <c r="AJE446" s="22"/>
      <c r="AJF446" s="22"/>
      <c r="AJG446" s="22"/>
      <c r="AJH446" s="22"/>
      <c r="AJI446" s="22"/>
      <c r="AJJ446" s="22"/>
      <c r="AJK446" s="22"/>
      <c r="AJL446" s="22"/>
      <c r="AJM446" s="22"/>
      <c r="AJN446" s="22"/>
      <c r="AJO446" s="22"/>
      <c r="AJP446" s="22"/>
      <c r="AJQ446" s="22"/>
      <c r="AJR446" s="22"/>
      <c r="AJS446" s="22"/>
      <c r="AJT446" s="22"/>
      <c r="AJU446" s="22"/>
      <c r="AJV446" s="22"/>
      <c r="AJW446" s="22"/>
      <c r="AJX446" s="22"/>
      <c r="AJY446" s="22"/>
      <c r="AJZ446" s="22"/>
      <c r="AKA446" s="22"/>
      <c r="AKB446" s="22"/>
      <c r="AKC446" s="22"/>
      <c r="AKD446" s="22"/>
      <c r="AKE446" s="22"/>
      <c r="AKF446" s="22"/>
      <c r="AKG446" s="22"/>
      <c r="AKH446" s="22"/>
      <c r="AKI446" s="22"/>
      <c r="AKJ446" s="22"/>
      <c r="AKK446" s="22"/>
      <c r="AKL446" s="22"/>
      <c r="AKM446" s="22"/>
      <c r="AKN446" s="22"/>
      <c r="AKO446" s="22"/>
      <c r="AKP446" s="22"/>
      <c r="AKQ446" s="22"/>
      <c r="AKR446" s="22"/>
      <c r="AKS446" s="22"/>
      <c r="AKT446" s="22"/>
      <c r="AKU446" s="22"/>
      <c r="AKV446" s="22"/>
      <c r="AKW446" s="22"/>
      <c r="AKX446" s="22"/>
      <c r="AKY446" s="22"/>
      <c r="AKZ446" s="22"/>
      <c r="ALA446" s="22"/>
      <c r="ALB446" s="22"/>
      <c r="ALC446" s="22"/>
      <c r="ALD446" s="22"/>
      <c r="ALE446" s="22"/>
      <c r="ALF446" s="22"/>
      <c r="ALG446" s="22"/>
      <c r="ALH446" s="22"/>
      <c r="ALI446" s="22"/>
      <c r="ALJ446" s="22"/>
      <c r="ALK446" s="22"/>
      <c r="ALL446" s="22"/>
      <c r="ALM446" s="22"/>
      <c r="ALN446" s="22"/>
      <c r="ALO446" s="22"/>
      <c r="ALP446" s="22"/>
      <c r="ALQ446" s="22"/>
      <c r="ALR446" s="22"/>
      <c r="ALS446" s="22"/>
      <c r="ALT446" s="22"/>
      <c r="ALU446" s="22"/>
      <c r="ALV446" s="22"/>
      <c r="ALW446" s="22"/>
      <c r="ALX446" s="22"/>
      <c r="ALY446" s="22"/>
      <c r="ALZ446" s="22"/>
      <c r="AMA446" s="22"/>
      <c r="AMB446" s="22"/>
      <c r="AMC446" s="22"/>
      <c r="AMD446" s="22"/>
      <c r="AME446" s="22"/>
      <c r="AMF446" s="22"/>
      <c r="AMG446" s="22"/>
      <c r="AMH446" s="22"/>
      <c r="AMI446" s="22"/>
      <c r="AMJ446" s="22"/>
      <c r="AMK446" s="22"/>
      <c r="AML446" s="22"/>
      <c r="AMM446" s="22"/>
      <c r="AMN446" s="22"/>
      <c r="AMO446" s="22"/>
      <c r="AMP446" s="22"/>
      <c r="AMQ446" s="22"/>
      <c r="AMR446" s="22"/>
      <c r="AMS446" s="22"/>
      <c r="AMT446" s="22"/>
      <c r="AMU446" s="22"/>
      <c r="AMV446" s="22"/>
      <c r="AMW446" s="22"/>
      <c r="AMX446" s="22"/>
      <c r="AMY446" s="22"/>
      <c r="AMZ446" s="22"/>
      <c r="ANA446" s="22"/>
      <c r="ANB446" s="22"/>
      <c r="ANC446" s="22"/>
      <c r="AND446" s="22"/>
      <c r="ANE446" s="22"/>
      <c r="ANF446" s="22"/>
      <c r="ANG446" s="22"/>
      <c r="ANH446" s="22"/>
      <c r="ANI446" s="22"/>
      <c r="ANJ446" s="22"/>
      <c r="ANK446" s="22"/>
      <c r="ANL446" s="22"/>
      <c r="ANM446" s="22"/>
      <c r="ANN446" s="22"/>
      <c r="ANO446" s="22"/>
      <c r="ANP446" s="22"/>
      <c r="ANQ446" s="22"/>
      <c r="ANR446" s="22"/>
      <c r="ANS446" s="22"/>
      <c r="ANT446" s="22"/>
      <c r="ANU446" s="22"/>
      <c r="ANV446" s="22"/>
      <c r="ANW446" s="22"/>
      <c r="ANX446" s="22"/>
      <c r="ANY446" s="22"/>
      <c r="ANZ446" s="22"/>
      <c r="AOA446" s="22"/>
      <c r="AOB446" s="22"/>
      <c r="AOC446" s="22"/>
      <c r="AOD446" s="22"/>
      <c r="AOE446" s="22"/>
      <c r="AOF446" s="22"/>
      <c r="AOG446" s="22"/>
      <c r="AOH446" s="22"/>
      <c r="AOI446" s="22"/>
      <c r="AOJ446" s="22"/>
      <c r="AOK446" s="22"/>
      <c r="AOL446" s="22"/>
      <c r="AOM446" s="22"/>
      <c r="AON446" s="22"/>
      <c r="AOO446" s="22"/>
      <c r="AOP446" s="22"/>
      <c r="AOQ446" s="22"/>
      <c r="AOR446" s="22"/>
      <c r="AOS446" s="22"/>
      <c r="AOT446" s="22"/>
      <c r="AOU446" s="22"/>
      <c r="AOV446" s="22"/>
      <c r="AOW446" s="22"/>
      <c r="AOX446" s="22"/>
      <c r="AOY446" s="22"/>
      <c r="AOZ446" s="22"/>
      <c r="APA446" s="22"/>
      <c r="APB446" s="22"/>
      <c r="APC446" s="22"/>
      <c r="APD446" s="22"/>
      <c r="APE446" s="22"/>
      <c r="APF446" s="22"/>
      <c r="APG446" s="22"/>
      <c r="APH446" s="22"/>
      <c r="API446" s="22"/>
      <c r="APJ446" s="22"/>
      <c r="APK446" s="22"/>
      <c r="APL446" s="22"/>
      <c r="APM446" s="22"/>
      <c r="APN446" s="22"/>
      <c r="APO446" s="22"/>
      <c r="APP446" s="22"/>
      <c r="APQ446" s="22"/>
      <c r="APR446" s="22"/>
      <c r="APS446" s="22"/>
      <c r="APT446" s="22"/>
      <c r="APU446" s="22"/>
      <c r="APV446" s="22"/>
      <c r="APW446" s="22"/>
      <c r="APX446" s="22"/>
      <c r="APY446" s="22"/>
      <c r="APZ446" s="22"/>
      <c r="AQA446" s="22"/>
      <c r="AQB446" s="22"/>
      <c r="AQC446" s="22"/>
      <c r="AQD446" s="22"/>
      <c r="AQE446" s="22"/>
      <c r="AQF446" s="22"/>
      <c r="AQG446" s="22"/>
      <c r="AQH446" s="22"/>
      <c r="AQI446" s="22"/>
      <c r="AQJ446" s="22"/>
      <c r="AQK446" s="22"/>
      <c r="AQL446" s="22"/>
      <c r="AQM446" s="22"/>
      <c r="AQN446" s="22"/>
      <c r="AQO446" s="22"/>
      <c r="AQP446" s="22"/>
      <c r="AQQ446" s="22"/>
      <c r="AQR446" s="22"/>
      <c r="AQS446" s="22"/>
      <c r="AQT446" s="22"/>
      <c r="AQU446" s="22"/>
      <c r="AQV446" s="22"/>
      <c r="AQW446" s="22"/>
      <c r="AQX446" s="22"/>
      <c r="AQY446" s="22"/>
      <c r="AQZ446" s="22"/>
      <c r="ARA446" s="22"/>
      <c r="ARB446" s="22"/>
      <c r="ARC446" s="22"/>
      <c r="ARD446" s="22"/>
      <c r="ARE446" s="22"/>
      <c r="ARF446" s="22"/>
      <c r="ARG446" s="22"/>
      <c r="ARH446" s="22"/>
      <c r="ARI446" s="22"/>
      <c r="ARJ446" s="22"/>
      <c r="ARK446" s="22"/>
      <c r="ARL446" s="22"/>
      <c r="ARM446" s="22"/>
      <c r="ARN446" s="22"/>
      <c r="ARO446" s="22"/>
      <c r="ARP446" s="22"/>
      <c r="ARQ446" s="22"/>
      <c r="ARR446" s="22"/>
      <c r="ARS446" s="22"/>
      <c r="ART446" s="22"/>
      <c r="ARU446" s="22"/>
      <c r="ARV446" s="22"/>
      <c r="ARW446" s="22"/>
      <c r="ARX446" s="22"/>
      <c r="ARY446" s="22"/>
      <c r="ARZ446" s="22"/>
      <c r="ASA446" s="22"/>
      <c r="ASB446" s="22"/>
      <c r="ASC446" s="22"/>
      <c r="ASD446" s="22"/>
      <c r="ASE446" s="22"/>
      <c r="ASF446" s="22"/>
      <c r="ASG446" s="22"/>
      <c r="ASH446" s="22"/>
      <c r="ASI446" s="22"/>
      <c r="ASJ446" s="22"/>
      <c r="ASK446" s="22"/>
      <c r="ASL446" s="22"/>
      <c r="ASM446" s="22"/>
      <c r="ASN446" s="22"/>
      <c r="ASO446" s="22"/>
      <c r="ASP446" s="22"/>
      <c r="ASQ446" s="22"/>
      <c r="ASR446" s="22"/>
      <c r="ASS446" s="22"/>
      <c r="AST446" s="22"/>
      <c r="ASU446" s="22"/>
      <c r="ASV446" s="22"/>
      <c r="ASW446" s="22"/>
      <c r="ASX446" s="22"/>
      <c r="ASY446" s="22"/>
      <c r="ASZ446" s="22"/>
      <c r="ATA446" s="22"/>
      <c r="ATB446" s="22"/>
      <c r="ATC446" s="22"/>
      <c r="ATD446" s="22"/>
      <c r="ATE446" s="22"/>
      <c r="ATF446" s="22"/>
      <c r="ATG446" s="22"/>
      <c r="ATH446" s="22"/>
      <c r="ATI446" s="22"/>
      <c r="ATJ446" s="22"/>
      <c r="ATK446" s="22"/>
      <c r="ATL446" s="22"/>
      <c r="ATM446" s="22"/>
      <c r="ATN446" s="22"/>
      <c r="ATO446" s="22"/>
      <c r="ATP446" s="22"/>
      <c r="ATQ446" s="22"/>
      <c r="ATR446" s="22"/>
      <c r="ATS446" s="22"/>
      <c r="ATT446" s="22"/>
      <c r="ATU446" s="22"/>
      <c r="ATV446" s="22"/>
      <c r="ATW446" s="22"/>
      <c r="ATX446" s="22"/>
      <c r="ATY446" s="22"/>
      <c r="ATZ446" s="22"/>
      <c r="AUA446" s="22"/>
      <c r="AUB446" s="22"/>
      <c r="AUC446" s="22"/>
      <c r="AUD446" s="22"/>
      <c r="AUE446" s="22"/>
      <c r="AUF446" s="22"/>
      <c r="AUG446" s="22"/>
      <c r="AUH446" s="22"/>
      <c r="AUI446" s="22"/>
      <c r="AUJ446" s="22"/>
      <c r="AUK446" s="22"/>
      <c r="AUL446" s="22"/>
      <c r="AUM446" s="22"/>
      <c r="AUN446" s="22"/>
      <c r="AUO446" s="22"/>
      <c r="AUP446" s="22"/>
      <c r="AUQ446" s="22"/>
      <c r="AUR446" s="22"/>
      <c r="AUS446" s="22"/>
      <c r="AUT446" s="22"/>
      <c r="AUU446" s="22"/>
      <c r="AUV446" s="22"/>
      <c r="AUW446" s="22"/>
      <c r="AUX446" s="22"/>
      <c r="AUY446" s="22"/>
      <c r="AUZ446" s="22"/>
      <c r="AVA446" s="22"/>
      <c r="AVB446" s="22"/>
      <c r="AVC446" s="22"/>
      <c r="AVD446" s="22"/>
      <c r="AVE446" s="22"/>
      <c r="AVF446" s="22"/>
      <c r="AVG446" s="22"/>
      <c r="AVH446" s="22"/>
      <c r="AVI446" s="22"/>
      <c r="AVJ446" s="22"/>
      <c r="AVK446" s="22"/>
      <c r="AVL446" s="22"/>
      <c r="AVM446" s="22"/>
      <c r="AVN446" s="22"/>
      <c r="AVO446" s="22"/>
      <c r="AVP446" s="22"/>
      <c r="AVQ446" s="22"/>
      <c r="AVR446" s="22"/>
      <c r="AVS446" s="22"/>
      <c r="AVT446" s="22"/>
      <c r="AVU446" s="22"/>
      <c r="AVV446" s="22"/>
      <c r="AVW446" s="22"/>
      <c r="AVX446" s="22"/>
      <c r="AVY446" s="22"/>
      <c r="AVZ446" s="22"/>
      <c r="AWA446" s="22"/>
      <c r="AWB446" s="22"/>
      <c r="AWC446" s="22"/>
      <c r="AWD446" s="22"/>
      <c r="AWE446" s="22"/>
      <c r="AWF446" s="22"/>
      <c r="AWG446" s="22"/>
      <c r="AWH446" s="22"/>
      <c r="AWI446" s="22"/>
      <c r="AWJ446" s="22"/>
      <c r="AWK446" s="22"/>
      <c r="AWL446" s="22"/>
      <c r="AWM446" s="22"/>
      <c r="AWN446" s="22"/>
      <c r="AWO446" s="22"/>
      <c r="AWP446" s="22"/>
      <c r="AWQ446" s="22"/>
      <c r="AWR446" s="22"/>
      <c r="AWS446" s="22"/>
      <c r="AWT446" s="22"/>
      <c r="AWU446" s="22"/>
      <c r="AWV446" s="22"/>
      <c r="AWW446" s="22"/>
      <c r="AWX446" s="22"/>
      <c r="AWY446" s="22"/>
      <c r="AWZ446" s="22"/>
      <c r="AXA446" s="22"/>
      <c r="AXB446" s="22"/>
      <c r="AXC446" s="22"/>
      <c r="AXD446" s="22"/>
      <c r="AXE446" s="22"/>
      <c r="AXF446" s="22"/>
      <c r="AXG446" s="22"/>
      <c r="AXH446" s="22"/>
      <c r="AXI446" s="22"/>
      <c r="AXJ446" s="22"/>
      <c r="AXK446" s="22"/>
      <c r="AXL446" s="22"/>
      <c r="AXM446" s="22"/>
      <c r="AXN446" s="22"/>
      <c r="AXO446" s="22"/>
      <c r="AXP446" s="22"/>
      <c r="AXQ446" s="22"/>
      <c r="AXR446" s="22"/>
      <c r="AXS446" s="22"/>
      <c r="AXT446" s="22"/>
      <c r="AXU446" s="22"/>
      <c r="AXV446" s="22"/>
      <c r="AXW446" s="22"/>
      <c r="AXX446" s="22"/>
      <c r="AXY446" s="22"/>
      <c r="AXZ446" s="22"/>
      <c r="AYA446" s="22"/>
      <c r="AYB446" s="22"/>
      <c r="AYC446" s="22"/>
      <c r="AYD446" s="22"/>
      <c r="AYE446" s="22"/>
      <c r="AYF446" s="22"/>
      <c r="AYG446" s="22"/>
      <c r="AYH446" s="22"/>
      <c r="AYI446" s="22"/>
      <c r="AYJ446" s="22"/>
      <c r="AYK446" s="22"/>
      <c r="AYL446" s="22"/>
      <c r="AYM446" s="22"/>
      <c r="AYN446" s="22"/>
      <c r="AYO446" s="22"/>
      <c r="AYP446" s="22"/>
      <c r="AYQ446" s="22"/>
      <c r="AYR446" s="22"/>
      <c r="AYS446" s="22"/>
      <c r="AYT446" s="22"/>
      <c r="AYU446" s="22"/>
      <c r="AYV446" s="22"/>
      <c r="AYW446" s="22"/>
      <c r="AYX446" s="22"/>
      <c r="AYY446" s="22"/>
      <c r="AYZ446" s="22"/>
      <c r="AZA446" s="22"/>
      <c r="AZB446" s="22"/>
      <c r="AZC446" s="22"/>
      <c r="AZD446" s="22"/>
      <c r="AZE446" s="22"/>
      <c r="AZF446" s="22"/>
      <c r="AZG446" s="22"/>
      <c r="AZH446" s="22"/>
      <c r="AZI446" s="22"/>
      <c r="AZJ446" s="22"/>
      <c r="AZK446" s="22"/>
      <c r="AZL446" s="22"/>
      <c r="AZM446" s="22"/>
      <c r="AZN446" s="22"/>
      <c r="AZO446" s="22"/>
      <c r="AZP446" s="22"/>
      <c r="AZQ446" s="22"/>
      <c r="AZR446" s="22"/>
      <c r="AZS446" s="22"/>
      <c r="AZT446" s="22"/>
      <c r="AZU446" s="22"/>
      <c r="AZV446" s="22"/>
      <c r="AZW446" s="22"/>
      <c r="AZX446" s="22"/>
      <c r="AZY446" s="22"/>
      <c r="AZZ446" s="22"/>
      <c r="BAA446" s="22"/>
      <c r="BAB446" s="22"/>
      <c r="BAC446" s="22"/>
      <c r="BAD446" s="22"/>
      <c r="BAE446" s="22"/>
      <c r="BAF446" s="22"/>
      <c r="BAG446" s="22"/>
      <c r="BAH446" s="22"/>
      <c r="BAI446" s="22"/>
      <c r="BAJ446" s="22"/>
      <c r="BAK446" s="22"/>
      <c r="BAL446" s="22"/>
      <c r="BAM446" s="22"/>
      <c r="BAN446" s="22"/>
      <c r="BAO446" s="22"/>
      <c r="BAP446" s="22"/>
      <c r="BAQ446" s="22"/>
      <c r="BAR446" s="22"/>
      <c r="BAS446" s="22"/>
      <c r="BAT446" s="22"/>
      <c r="BAU446" s="22"/>
      <c r="BAV446" s="22"/>
      <c r="BAW446" s="22"/>
      <c r="BAX446" s="22"/>
      <c r="BAY446" s="22"/>
      <c r="BAZ446" s="22"/>
      <c r="BBA446" s="22"/>
      <c r="BBB446" s="22"/>
      <c r="BBC446" s="22"/>
      <c r="BBD446" s="22"/>
      <c r="BBE446" s="22"/>
      <c r="BBF446" s="22"/>
      <c r="BBG446" s="22"/>
      <c r="BBH446" s="22"/>
      <c r="BBI446" s="22"/>
      <c r="BBJ446" s="22"/>
      <c r="BBK446" s="22"/>
      <c r="BBL446" s="22"/>
      <c r="BBM446" s="22"/>
      <c r="BBN446" s="22"/>
      <c r="BBO446" s="22"/>
      <c r="BBP446" s="22"/>
      <c r="BBQ446" s="22"/>
      <c r="BBR446" s="22"/>
      <c r="BBS446" s="22"/>
      <c r="BBT446" s="22"/>
      <c r="BBU446" s="22"/>
      <c r="BBV446" s="22"/>
      <c r="BBW446" s="22"/>
      <c r="BBX446" s="22"/>
      <c r="BBY446" s="22"/>
      <c r="BBZ446" s="22"/>
      <c r="BCA446" s="22"/>
      <c r="BCB446" s="22"/>
      <c r="BCC446" s="22"/>
      <c r="BCD446" s="22"/>
      <c r="BCE446" s="22"/>
      <c r="BCF446" s="22"/>
      <c r="BCG446" s="22"/>
      <c r="BCH446" s="22"/>
      <c r="BCI446" s="22"/>
      <c r="BCJ446" s="22"/>
      <c r="BCK446" s="22"/>
      <c r="BCL446" s="22"/>
      <c r="BCM446" s="22"/>
      <c r="BCN446" s="22"/>
      <c r="BCO446" s="22"/>
      <c r="BCP446" s="22"/>
      <c r="BCQ446" s="22"/>
      <c r="BCR446" s="22"/>
      <c r="BCS446" s="22"/>
      <c r="BCT446" s="22"/>
      <c r="BCU446" s="22"/>
      <c r="BCV446" s="22"/>
      <c r="BCW446" s="22"/>
      <c r="BCX446" s="22"/>
      <c r="BCY446" s="22"/>
      <c r="BCZ446" s="22"/>
      <c r="BDA446" s="22"/>
      <c r="BDB446" s="22"/>
      <c r="BDC446" s="22"/>
      <c r="BDD446" s="22"/>
      <c r="BDE446" s="22"/>
      <c r="BDF446" s="22"/>
      <c r="BDG446" s="22"/>
      <c r="BDH446" s="22"/>
      <c r="BDI446" s="22"/>
      <c r="BDJ446" s="22"/>
      <c r="BDK446" s="22"/>
      <c r="BDL446" s="22"/>
      <c r="BDM446" s="22"/>
      <c r="BDN446" s="22"/>
      <c r="BDO446" s="22"/>
      <c r="BDP446" s="22"/>
      <c r="BDQ446" s="22"/>
      <c r="BDR446" s="22"/>
      <c r="BDS446" s="22"/>
      <c r="BDT446" s="22"/>
      <c r="BDU446" s="22"/>
      <c r="BDV446" s="22"/>
      <c r="BDW446" s="22"/>
      <c r="BDX446" s="22"/>
      <c r="BDY446" s="22"/>
      <c r="BDZ446" s="22"/>
      <c r="BEA446" s="22"/>
      <c r="BEB446" s="22"/>
      <c r="BEC446" s="22"/>
      <c r="BED446" s="22"/>
      <c r="BEE446" s="22"/>
      <c r="BEF446" s="22"/>
      <c r="BEG446" s="22"/>
      <c r="BEH446" s="22"/>
      <c r="BEI446" s="22"/>
      <c r="BEJ446" s="22"/>
      <c r="BEK446" s="22"/>
      <c r="BEL446" s="22"/>
      <c r="BEM446" s="22"/>
      <c r="BEN446" s="22"/>
      <c r="BEO446" s="22"/>
      <c r="BEP446" s="22"/>
      <c r="BEQ446" s="22"/>
      <c r="BER446" s="22"/>
      <c r="BES446" s="22"/>
      <c r="BET446" s="22"/>
      <c r="BEU446" s="22"/>
      <c r="BEV446" s="22"/>
      <c r="BEW446" s="22"/>
      <c r="BEX446" s="22"/>
      <c r="BEY446" s="22"/>
      <c r="BEZ446" s="22"/>
      <c r="BFA446" s="22"/>
      <c r="BFB446" s="22"/>
      <c r="BFC446" s="22"/>
      <c r="BFD446" s="22"/>
      <c r="BFE446" s="22"/>
      <c r="BFF446" s="22"/>
      <c r="BFG446" s="22"/>
      <c r="BFH446" s="22"/>
      <c r="BFI446" s="22"/>
      <c r="BFJ446" s="22"/>
      <c r="BFK446" s="22"/>
      <c r="BFL446" s="22"/>
      <c r="BFM446" s="22"/>
      <c r="BFN446" s="22"/>
      <c r="BFO446" s="22"/>
      <c r="BFP446" s="22"/>
      <c r="BFQ446" s="22"/>
      <c r="BFR446" s="22"/>
      <c r="BFS446" s="22"/>
      <c r="BFT446" s="22"/>
      <c r="BFU446" s="22"/>
      <c r="BFV446" s="22"/>
      <c r="BFW446" s="22"/>
      <c r="BFX446" s="22"/>
      <c r="BFY446" s="22"/>
      <c r="BFZ446" s="22"/>
      <c r="BGA446" s="22"/>
      <c r="BGB446" s="22"/>
      <c r="BGC446" s="22"/>
      <c r="BGD446" s="22"/>
      <c r="BGE446" s="22"/>
      <c r="BGF446" s="22"/>
      <c r="BGG446" s="22"/>
      <c r="BGH446" s="22"/>
      <c r="BGI446" s="22"/>
      <c r="BGJ446" s="22"/>
      <c r="BGK446" s="22"/>
      <c r="BGL446" s="22"/>
      <c r="BGM446" s="22"/>
      <c r="BGN446" s="22"/>
      <c r="BGO446" s="22"/>
      <c r="BGP446" s="22"/>
      <c r="BGQ446" s="22"/>
      <c r="BGR446" s="22"/>
      <c r="BGS446" s="22"/>
      <c r="BGT446" s="22"/>
      <c r="BGU446" s="22"/>
      <c r="BGV446" s="22"/>
      <c r="BGW446" s="22"/>
      <c r="BGX446" s="22"/>
      <c r="BGY446" s="22"/>
      <c r="BGZ446" s="22"/>
      <c r="BHA446" s="22"/>
      <c r="BHB446" s="22"/>
      <c r="BHC446" s="22"/>
      <c r="BHD446" s="22"/>
      <c r="BHE446" s="22"/>
      <c r="BHF446" s="22"/>
      <c r="BHG446" s="22"/>
      <c r="BHH446" s="22"/>
      <c r="BHI446" s="22"/>
      <c r="BHJ446" s="22"/>
      <c r="BHK446" s="22"/>
      <c r="BHL446" s="22"/>
      <c r="BHM446" s="22"/>
      <c r="BHN446" s="22"/>
      <c r="BHO446" s="22"/>
      <c r="BHP446" s="22"/>
      <c r="BHQ446" s="22"/>
      <c r="BHR446" s="22"/>
      <c r="BHS446" s="22"/>
      <c r="BHT446" s="22"/>
      <c r="BHU446" s="22"/>
      <c r="BHV446" s="22"/>
      <c r="BHW446" s="22"/>
      <c r="BHX446" s="22"/>
      <c r="BHY446" s="22"/>
      <c r="BHZ446" s="22"/>
      <c r="BIA446" s="22"/>
      <c r="BIB446" s="22"/>
      <c r="BIC446" s="22"/>
      <c r="BID446" s="22"/>
      <c r="BIE446" s="22"/>
      <c r="BIF446" s="22"/>
      <c r="BIG446" s="22"/>
      <c r="BIH446" s="22"/>
      <c r="BII446" s="22"/>
      <c r="BIJ446" s="22"/>
      <c r="BIK446" s="22"/>
      <c r="BIL446" s="22"/>
      <c r="BIM446" s="22"/>
      <c r="BIN446" s="22"/>
      <c r="BIO446" s="22"/>
      <c r="BIP446" s="22"/>
      <c r="BIQ446" s="22"/>
      <c r="BIR446" s="22"/>
      <c r="BIS446" s="22"/>
      <c r="BIT446" s="22"/>
      <c r="BIU446" s="22"/>
      <c r="BIV446" s="22"/>
      <c r="BIW446" s="22"/>
      <c r="BIX446" s="22"/>
      <c r="BIY446" s="22"/>
      <c r="BIZ446" s="22"/>
      <c r="BJA446" s="22"/>
      <c r="BJB446" s="22"/>
      <c r="BJC446" s="22"/>
      <c r="BJD446" s="22"/>
      <c r="BJE446" s="22"/>
      <c r="BJF446" s="22"/>
      <c r="BJG446" s="22"/>
      <c r="BJH446" s="22"/>
      <c r="BJI446" s="22"/>
      <c r="BJJ446" s="22"/>
      <c r="BJK446" s="22"/>
      <c r="BJL446" s="22"/>
      <c r="BJM446" s="22"/>
      <c r="BJN446" s="22"/>
      <c r="BJO446" s="22"/>
      <c r="BJP446" s="22"/>
      <c r="BJQ446" s="22"/>
      <c r="BJR446" s="22"/>
      <c r="BJS446" s="22"/>
      <c r="BJT446" s="22"/>
      <c r="BJU446" s="22"/>
      <c r="BJV446" s="22"/>
      <c r="BJW446" s="22"/>
      <c r="BJX446" s="22"/>
      <c r="BJY446" s="22"/>
      <c r="BJZ446" s="22"/>
      <c r="BKA446" s="22"/>
      <c r="BKB446" s="22"/>
      <c r="BKC446" s="22"/>
      <c r="BKD446" s="22"/>
      <c r="BKE446" s="22"/>
      <c r="BKF446" s="22"/>
      <c r="BKG446" s="22"/>
      <c r="BKH446" s="22"/>
      <c r="BKI446" s="22"/>
      <c r="BKJ446" s="22"/>
      <c r="BKK446" s="22"/>
      <c r="BKL446" s="22"/>
      <c r="BKM446" s="22"/>
      <c r="BKN446" s="22"/>
      <c r="BKO446" s="22"/>
      <c r="BKP446" s="22"/>
      <c r="BKQ446" s="22"/>
      <c r="BKR446" s="22"/>
      <c r="BKS446" s="22"/>
      <c r="BKT446" s="22"/>
      <c r="BKU446" s="22"/>
      <c r="BKV446" s="22"/>
      <c r="BKW446" s="22"/>
      <c r="BKX446" s="22"/>
      <c r="BKY446" s="22"/>
      <c r="BKZ446" s="22"/>
      <c r="BLA446" s="22"/>
      <c r="BLB446" s="22"/>
      <c r="BLC446" s="22"/>
      <c r="BLD446" s="22"/>
      <c r="BLE446" s="22"/>
      <c r="BLF446" s="22"/>
      <c r="BLG446" s="22"/>
      <c r="BLH446" s="22"/>
      <c r="BLI446" s="22"/>
      <c r="BLJ446" s="22"/>
      <c r="BLK446" s="22"/>
      <c r="BLL446" s="22"/>
      <c r="BLM446" s="22"/>
      <c r="BLN446" s="22"/>
      <c r="BLO446" s="22"/>
      <c r="BLP446" s="22"/>
      <c r="BLQ446" s="22"/>
      <c r="BLR446" s="22"/>
      <c r="BLS446" s="22"/>
      <c r="BLT446" s="22"/>
      <c r="BLU446" s="22"/>
      <c r="BLV446" s="22"/>
      <c r="BLW446" s="22"/>
      <c r="BLX446" s="22"/>
      <c r="BLY446" s="22"/>
      <c r="BLZ446" s="22"/>
      <c r="BMA446" s="22"/>
      <c r="BMB446" s="22"/>
      <c r="BMC446" s="22"/>
      <c r="BMD446" s="22"/>
      <c r="BME446" s="22"/>
      <c r="BMF446" s="22"/>
      <c r="BMG446" s="22"/>
      <c r="BMH446" s="22"/>
      <c r="BMI446" s="22"/>
      <c r="BMJ446" s="22"/>
      <c r="BMK446" s="22"/>
      <c r="BML446" s="22"/>
      <c r="BMM446" s="22"/>
      <c r="BMN446" s="22"/>
      <c r="BMO446" s="22"/>
      <c r="BMP446" s="22"/>
      <c r="BMQ446" s="22"/>
      <c r="BMR446" s="22"/>
      <c r="BMS446" s="22"/>
      <c r="BMT446" s="22"/>
      <c r="BMU446" s="22"/>
      <c r="BMV446" s="22"/>
      <c r="BMW446" s="22"/>
      <c r="BMX446" s="22"/>
      <c r="BMY446" s="22"/>
      <c r="BMZ446" s="22"/>
      <c r="BNA446" s="22"/>
      <c r="BNB446" s="22"/>
      <c r="BNC446" s="22"/>
      <c r="BND446" s="22"/>
      <c r="BNE446" s="22"/>
      <c r="BNF446" s="22"/>
      <c r="BNG446" s="22"/>
      <c r="BNH446" s="22"/>
      <c r="BNI446" s="22"/>
      <c r="BNJ446" s="22"/>
      <c r="BNK446" s="22"/>
      <c r="BNL446" s="22"/>
      <c r="BNM446" s="22"/>
      <c r="BNN446" s="22"/>
      <c r="BNO446" s="22"/>
      <c r="BNP446" s="22"/>
      <c r="BNQ446" s="22"/>
      <c r="BNR446" s="22"/>
      <c r="BNS446" s="22"/>
      <c r="BNT446" s="22"/>
      <c r="BNU446" s="22"/>
      <c r="BNV446" s="22"/>
      <c r="BNW446" s="22"/>
      <c r="BNX446" s="22"/>
      <c r="BNY446" s="22"/>
      <c r="BNZ446" s="22"/>
      <c r="BOA446" s="22"/>
      <c r="BOB446" s="22"/>
      <c r="BOC446" s="22"/>
      <c r="BOD446" s="22"/>
      <c r="BOE446" s="22"/>
      <c r="BOF446" s="22"/>
      <c r="BOG446" s="22"/>
      <c r="BOH446" s="22"/>
      <c r="BOI446" s="22"/>
      <c r="BOJ446" s="22"/>
      <c r="BOK446" s="22"/>
      <c r="BOL446" s="22"/>
      <c r="BOM446" s="22"/>
      <c r="BON446" s="22"/>
      <c r="BOO446" s="22"/>
      <c r="BOP446" s="22"/>
      <c r="BOQ446" s="22"/>
      <c r="BOR446" s="22"/>
      <c r="BOS446" s="22"/>
      <c r="BOT446" s="22"/>
      <c r="BOU446" s="22"/>
      <c r="BOV446" s="22"/>
      <c r="BOW446" s="22"/>
      <c r="BOX446" s="22"/>
      <c r="BOY446" s="22"/>
      <c r="BOZ446" s="22"/>
      <c r="BPA446" s="22"/>
      <c r="BPB446" s="22"/>
      <c r="BPC446" s="22"/>
      <c r="BPD446" s="22"/>
      <c r="BPE446" s="22"/>
      <c r="BPF446" s="22"/>
      <c r="BPG446" s="22"/>
      <c r="BPH446" s="22"/>
      <c r="BPI446" s="22"/>
      <c r="BPJ446" s="22"/>
      <c r="BPK446" s="22"/>
      <c r="BPL446" s="22"/>
      <c r="BPM446" s="22"/>
      <c r="BPN446" s="22"/>
      <c r="BPO446" s="22"/>
      <c r="BPP446" s="22"/>
      <c r="BPQ446" s="22"/>
      <c r="BPR446" s="22"/>
      <c r="BPS446" s="22"/>
      <c r="BPT446" s="22"/>
      <c r="BPU446" s="22"/>
      <c r="BPV446" s="22"/>
      <c r="BPW446" s="22"/>
      <c r="BPX446" s="22"/>
      <c r="BPY446" s="22"/>
      <c r="BPZ446" s="22"/>
      <c r="BQA446" s="22"/>
      <c r="BQB446" s="22"/>
      <c r="BQC446" s="22"/>
      <c r="BQD446" s="22"/>
      <c r="BQE446" s="22"/>
      <c r="BQF446" s="22"/>
      <c r="BQG446" s="22"/>
      <c r="BQH446" s="22"/>
      <c r="BQI446" s="22"/>
      <c r="BQJ446" s="22"/>
      <c r="BQK446" s="22"/>
      <c r="BQL446" s="22"/>
      <c r="BQM446" s="22"/>
      <c r="BQN446" s="22"/>
      <c r="BQO446" s="22"/>
      <c r="BQP446" s="22"/>
      <c r="BQQ446" s="22"/>
      <c r="BQR446" s="22"/>
      <c r="BQS446" s="22"/>
      <c r="BQT446" s="22"/>
      <c r="BQU446" s="22"/>
      <c r="BQV446" s="22"/>
      <c r="BQW446" s="22"/>
      <c r="BQX446" s="22"/>
      <c r="BQY446" s="22"/>
      <c r="BQZ446" s="22"/>
      <c r="BRA446" s="22"/>
      <c r="BRB446" s="22"/>
      <c r="BRC446" s="22"/>
      <c r="BRD446" s="22"/>
      <c r="BRE446" s="22"/>
      <c r="BRF446" s="22"/>
      <c r="BRG446" s="22"/>
      <c r="BRH446" s="22"/>
      <c r="BRI446" s="22"/>
      <c r="BRJ446" s="22"/>
      <c r="BRK446" s="22"/>
      <c r="BRL446" s="22"/>
      <c r="BRM446" s="22"/>
      <c r="BRN446" s="22"/>
      <c r="BRO446" s="22"/>
      <c r="BRP446" s="22"/>
      <c r="BRQ446" s="22"/>
      <c r="BRR446" s="22"/>
      <c r="BRS446" s="22"/>
      <c r="BRT446" s="22"/>
      <c r="BRU446" s="22"/>
      <c r="BRV446" s="22"/>
      <c r="BRW446" s="22"/>
      <c r="BRX446" s="22"/>
      <c r="BRY446" s="22"/>
      <c r="BRZ446" s="22"/>
      <c r="BSA446" s="22"/>
      <c r="BSB446" s="22"/>
      <c r="BSC446" s="22"/>
      <c r="BSD446" s="22"/>
      <c r="BSE446" s="22"/>
      <c r="BSF446" s="22"/>
      <c r="BSG446" s="22"/>
      <c r="BSH446" s="22"/>
      <c r="BSI446" s="22"/>
      <c r="BSJ446" s="22"/>
      <c r="BSK446" s="22"/>
      <c r="BSL446" s="22"/>
      <c r="BSM446" s="22"/>
      <c r="BSN446" s="22"/>
      <c r="BSO446" s="22"/>
      <c r="BSP446" s="22"/>
      <c r="BSQ446" s="22"/>
      <c r="BSR446" s="22"/>
      <c r="BSS446" s="22"/>
      <c r="BST446" s="22"/>
      <c r="BSU446" s="22"/>
      <c r="BSV446" s="22"/>
      <c r="BSW446" s="22"/>
      <c r="BSX446" s="22"/>
      <c r="BSY446" s="22"/>
      <c r="BSZ446" s="22"/>
      <c r="BTA446" s="22"/>
      <c r="BTB446" s="22"/>
      <c r="BTC446" s="22"/>
      <c r="BTD446" s="22"/>
      <c r="BTE446" s="22"/>
      <c r="BTF446" s="22"/>
      <c r="BTG446" s="22"/>
      <c r="BTH446" s="22"/>
      <c r="BTI446" s="22"/>
      <c r="BTJ446" s="22"/>
      <c r="BTK446" s="22"/>
      <c r="BTL446" s="22"/>
      <c r="BTM446" s="22"/>
      <c r="BTN446" s="22"/>
      <c r="BTO446" s="22"/>
      <c r="BTP446" s="22"/>
      <c r="BTQ446" s="22"/>
      <c r="BTR446" s="22"/>
      <c r="BTS446" s="22"/>
      <c r="BTT446" s="22"/>
      <c r="BTU446" s="22"/>
      <c r="BTV446" s="22"/>
      <c r="BTW446" s="22"/>
      <c r="BTX446" s="22"/>
      <c r="BTY446" s="22"/>
      <c r="BTZ446" s="22"/>
      <c r="BUA446" s="22"/>
      <c r="BUB446" s="22"/>
      <c r="BUC446" s="22"/>
      <c r="BUD446" s="22"/>
      <c r="BUE446" s="22"/>
      <c r="BUF446" s="22"/>
      <c r="BUG446" s="22"/>
      <c r="BUH446" s="22"/>
      <c r="BUI446" s="22"/>
      <c r="BUJ446" s="22"/>
      <c r="BUK446" s="22"/>
      <c r="BUL446" s="22"/>
      <c r="BUM446" s="22"/>
      <c r="BUN446" s="22"/>
      <c r="BUO446" s="22"/>
      <c r="BUP446" s="22"/>
      <c r="BUQ446" s="22"/>
      <c r="BUR446" s="22"/>
      <c r="BUS446" s="22"/>
      <c r="BUT446" s="22"/>
      <c r="BUU446" s="22"/>
      <c r="BUV446" s="22"/>
      <c r="BUW446" s="22"/>
      <c r="BUX446" s="22"/>
      <c r="BUY446" s="22"/>
      <c r="BUZ446" s="22"/>
      <c r="BVA446" s="22"/>
      <c r="BVB446" s="22"/>
      <c r="BVC446" s="22"/>
      <c r="BVD446" s="22"/>
      <c r="BVE446" s="22"/>
      <c r="BVF446" s="22"/>
      <c r="BVG446" s="22"/>
      <c r="BVH446" s="22"/>
      <c r="BVI446" s="22"/>
      <c r="BVJ446" s="22"/>
      <c r="BVK446" s="22"/>
      <c r="BVL446" s="22"/>
      <c r="BVM446" s="22"/>
      <c r="BVN446" s="22"/>
      <c r="BVO446" s="22"/>
      <c r="BVP446" s="22"/>
      <c r="BVQ446" s="22"/>
      <c r="BVR446" s="22"/>
      <c r="BVS446" s="22"/>
      <c r="BVT446" s="22"/>
      <c r="BVU446" s="22"/>
      <c r="BVV446" s="22"/>
      <c r="BVW446" s="22"/>
      <c r="BVX446" s="22"/>
      <c r="BVY446" s="22"/>
      <c r="BVZ446" s="22"/>
      <c r="BWA446" s="22"/>
      <c r="BWB446" s="22"/>
      <c r="BWC446" s="22"/>
      <c r="BWD446" s="22"/>
      <c r="BWE446" s="22"/>
      <c r="BWF446" s="22"/>
      <c r="BWG446" s="22"/>
      <c r="BWH446" s="22"/>
      <c r="BWI446" s="22"/>
      <c r="BWJ446" s="22"/>
      <c r="BWK446" s="22"/>
      <c r="BWL446" s="22"/>
      <c r="BWM446" s="22"/>
      <c r="BWN446" s="22"/>
      <c r="BWO446" s="22"/>
      <c r="BWP446" s="22"/>
      <c r="BWQ446" s="22"/>
      <c r="BWR446" s="22"/>
      <c r="BWS446" s="22"/>
      <c r="BWT446" s="22"/>
      <c r="BWU446" s="22"/>
      <c r="BWV446" s="22"/>
      <c r="BWW446" s="22"/>
      <c r="BWX446" s="22"/>
      <c r="BWY446" s="22"/>
      <c r="BWZ446" s="22"/>
      <c r="BXA446" s="22"/>
      <c r="BXB446" s="22"/>
      <c r="BXC446" s="22"/>
      <c r="BXD446" s="22"/>
      <c r="BXE446" s="22"/>
      <c r="BXF446" s="22"/>
      <c r="BXG446" s="22"/>
      <c r="BXH446" s="22"/>
      <c r="BXI446" s="22"/>
      <c r="BXJ446" s="22"/>
      <c r="BXK446" s="22"/>
      <c r="BXL446" s="22"/>
      <c r="BXM446" s="22"/>
      <c r="BXN446" s="22"/>
      <c r="BXO446" s="22"/>
      <c r="BXP446" s="22"/>
      <c r="BXQ446" s="22"/>
      <c r="BXR446" s="22"/>
      <c r="BXS446" s="22"/>
      <c r="BXT446" s="22"/>
      <c r="BXU446" s="22"/>
      <c r="BXV446" s="22"/>
      <c r="BXW446" s="22"/>
      <c r="BXX446" s="22"/>
      <c r="BXY446" s="22"/>
      <c r="BXZ446" s="22"/>
      <c r="BYA446" s="22"/>
      <c r="BYB446" s="22"/>
      <c r="BYC446" s="22"/>
      <c r="BYD446" s="22"/>
      <c r="BYE446" s="22"/>
      <c r="BYF446" s="22"/>
      <c r="BYG446" s="22"/>
      <c r="BYH446" s="22"/>
      <c r="BYI446" s="22"/>
      <c r="BYJ446" s="22"/>
      <c r="BYK446" s="22"/>
      <c r="BYL446" s="22"/>
      <c r="BYM446" s="22"/>
      <c r="BYN446" s="22"/>
      <c r="BYO446" s="22"/>
      <c r="BYP446" s="22"/>
      <c r="BYQ446" s="22"/>
      <c r="BYR446" s="22"/>
      <c r="BYS446" s="22"/>
      <c r="BYT446" s="22"/>
      <c r="BYU446" s="22"/>
      <c r="BYV446" s="22"/>
      <c r="BYW446" s="22"/>
      <c r="BYX446" s="22"/>
      <c r="BYY446" s="22"/>
      <c r="BYZ446" s="22"/>
      <c r="BZA446" s="22"/>
      <c r="BZB446" s="22"/>
      <c r="BZC446" s="22"/>
      <c r="BZD446" s="22"/>
      <c r="BZE446" s="22"/>
      <c r="BZF446" s="22"/>
      <c r="BZG446" s="22"/>
      <c r="BZH446" s="22"/>
      <c r="BZI446" s="22"/>
      <c r="BZJ446" s="22"/>
      <c r="BZK446" s="22"/>
      <c r="BZL446" s="22"/>
      <c r="BZM446" s="22"/>
      <c r="BZN446" s="22"/>
      <c r="BZO446" s="22"/>
      <c r="BZP446" s="22"/>
      <c r="BZQ446" s="22"/>
      <c r="BZR446" s="22"/>
      <c r="BZS446" s="22"/>
      <c r="BZT446" s="22"/>
      <c r="BZU446" s="22"/>
      <c r="BZV446" s="22"/>
      <c r="BZW446" s="22"/>
      <c r="BZX446" s="22"/>
      <c r="BZY446" s="22"/>
      <c r="BZZ446" s="22"/>
      <c r="CAA446" s="22"/>
      <c r="CAB446" s="22"/>
      <c r="CAC446" s="22"/>
      <c r="CAD446" s="22"/>
      <c r="CAE446" s="22"/>
      <c r="CAF446" s="22"/>
      <c r="CAG446" s="22"/>
      <c r="CAH446" s="22"/>
      <c r="CAI446" s="22"/>
      <c r="CAJ446" s="22"/>
      <c r="CAK446" s="22"/>
      <c r="CAL446" s="22"/>
      <c r="CAM446" s="22"/>
      <c r="CAN446" s="22"/>
      <c r="CAO446" s="22"/>
      <c r="CAP446" s="22"/>
      <c r="CAQ446" s="22"/>
      <c r="CAR446" s="22"/>
      <c r="CAS446" s="22"/>
      <c r="CAT446" s="22"/>
      <c r="CAU446" s="22"/>
      <c r="CAV446" s="22"/>
      <c r="CAW446" s="22"/>
      <c r="CAX446" s="22"/>
      <c r="CAY446" s="22"/>
      <c r="CAZ446" s="22"/>
      <c r="CBA446" s="22"/>
      <c r="CBB446" s="22"/>
      <c r="CBC446" s="22"/>
      <c r="CBD446" s="22"/>
      <c r="CBE446" s="22"/>
      <c r="CBF446" s="22"/>
      <c r="CBG446" s="22"/>
      <c r="CBH446" s="22"/>
      <c r="CBI446" s="22"/>
      <c r="CBJ446" s="22"/>
      <c r="CBK446" s="22"/>
      <c r="CBL446" s="22"/>
      <c r="CBM446" s="22"/>
      <c r="CBN446" s="22"/>
      <c r="CBO446" s="22"/>
      <c r="CBP446" s="22"/>
      <c r="CBQ446" s="22"/>
      <c r="CBR446" s="22"/>
      <c r="CBS446" s="22"/>
      <c r="CBT446" s="22"/>
      <c r="CBU446" s="22"/>
      <c r="CBV446" s="22"/>
      <c r="CBW446" s="22"/>
      <c r="CBX446" s="22"/>
      <c r="CBY446" s="22"/>
      <c r="CBZ446" s="22"/>
      <c r="CCA446" s="22"/>
      <c r="CCB446" s="22"/>
      <c r="CCC446" s="22"/>
      <c r="CCD446" s="22"/>
      <c r="CCE446" s="22"/>
      <c r="CCF446" s="22"/>
      <c r="CCG446" s="22"/>
      <c r="CCH446" s="22"/>
      <c r="CCI446" s="22"/>
      <c r="CCJ446" s="22"/>
      <c r="CCK446" s="22"/>
      <c r="CCL446" s="22"/>
      <c r="CCM446" s="22"/>
      <c r="CCN446" s="22"/>
      <c r="CCO446" s="22"/>
      <c r="CCP446" s="22"/>
      <c r="CCQ446" s="22"/>
      <c r="CCR446" s="22"/>
      <c r="CCS446" s="22"/>
      <c r="CCT446" s="22"/>
      <c r="CCU446" s="22"/>
      <c r="CCV446" s="22"/>
      <c r="CCW446" s="22"/>
      <c r="CCX446" s="22"/>
      <c r="CCY446" s="22"/>
      <c r="CCZ446" s="22"/>
      <c r="CDA446" s="22"/>
      <c r="CDB446" s="22"/>
      <c r="CDC446" s="22"/>
      <c r="CDD446" s="22"/>
      <c r="CDE446" s="22"/>
      <c r="CDF446" s="22"/>
      <c r="CDG446" s="22"/>
      <c r="CDH446" s="22"/>
      <c r="CDI446" s="22"/>
      <c r="CDJ446" s="22"/>
      <c r="CDK446" s="22"/>
      <c r="CDL446" s="22"/>
      <c r="CDM446" s="22"/>
      <c r="CDN446" s="22"/>
      <c r="CDO446" s="22"/>
      <c r="CDP446" s="22"/>
      <c r="CDQ446" s="22"/>
      <c r="CDR446" s="22"/>
      <c r="CDS446" s="22"/>
      <c r="CDT446" s="22"/>
      <c r="CDU446" s="22"/>
      <c r="CDV446" s="22"/>
      <c r="CDW446" s="22"/>
      <c r="CDX446" s="22"/>
      <c r="CDY446" s="22"/>
      <c r="CDZ446" s="22"/>
      <c r="CEA446" s="22"/>
      <c r="CEB446" s="22"/>
      <c r="CEC446" s="22"/>
      <c r="CED446" s="22"/>
      <c r="CEE446" s="22"/>
      <c r="CEF446" s="22"/>
      <c r="CEG446" s="22"/>
      <c r="CEH446" s="22"/>
      <c r="CEI446" s="22"/>
      <c r="CEJ446" s="22"/>
      <c r="CEK446" s="22"/>
      <c r="CEL446" s="22"/>
      <c r="CEM446" s="22"/>
      <c r="CEN446" s="22"/>
      <c r="CEO446" s="22"/>
      <c r="CEP446" s="22"/>
      <c r="CEQ446" s="22"/>
      <c r="CER446" s="22"/>
      <c r="CES446" s="22"/>
      <c r="CET446" s="22"/>
      <c r="CEU446" s="22"/>
      <c r="CEV446" s="22"/>
      <c r="CEW446" s="22"/>
      <c r="CEX446" s="22"/>
      <c r="CEY446" s="22"/>
      <c r="CEZ446" s="22"/>
      <c r="CFA446" s="22"/>
      <c r="CFB446" s="22"/>
      <c r="CFC446" s="22"/>
      <c r="CFD446" s="22"/>
      <c r="CFE446" s="22"/>
      <c r="CFF446" s="22"/>
      <c r="CFG446" s="22"/>
      <c r="CFH446" s="22"/>
      <c r="CFI446" s="22"/>
      <c r="CFJ446" s="22"/>
      <c r="CFK446" s="22"/>
      <c r="CFL446" s="22"/>
      <c r="CFM446" s="22"/>
      <c r="CFN446" s="22"/>
      <c r="CFO446" s="22"/>
      <c r="CFP446" s="22"/>
      <c r="CFQ446" s="22"/>
      <c r="CFR446" s="22"/>
      <c r="CFS446" s="22"/>
      <c r="CFT446" s="22"/>
      <c r="CFU446" s="22"/>
      <c r="CFV446" s="22"/>
      <c r="CFW446" s="22"/>
      <c r="CFX446" s="22"/>
      <c r="CFY446" s="22"/>
      <c r="CFZ446" s="22"/>
      <c r="CGA446" s="22"/>
      <c r="CGB446" s="22"/>
      <c r="CGC446" s="22"/>
      <c r="CGD446" s="22"/>
      <c r="CGE446" s="22"/>
      <c r="CGF446" s="22"/>
      <c r="CGG446" s="22"/>
      <c r="CGH446" s="22"/>
      <c r="CGI446" s="22"/>
      <c r="CGJ446" s="22"/>
      <c r="CGK446" s="22"/>
      <c r="CGL446" s="22"/>
      <c r="CGM446" s="22"/>
      <c r="CGN446" s="22"/>
      <c r="CGO446" s="22"/>
      <c r="CGP446" s="22"/>
      <c r="CGQ446" s="22"/>
      <c r="CGR446" s="22"/>
      <c r="CGS446" s="22"/>
      <c r="CGT446" s="22"/>
      <c r="CGU446" s="22"/>
      <c r="CGV446" s="22"/>
      <c r="CGW446" s="22"/>
      <c r="CGX446" s="22"/>
      <c r="CGY446" s="22"/>
      <c r="CGZ446" s="22"/>
      <c r="CHA446" s="22"/>
      <c r="CHB446" s="22"/>
      <c r="CHC446" s="22"/>
      <c r="CHD446" s="22"/>
      <c r="CHE446" s="22"/>
      <c r="CHF446" s="22"/>
      <c r="CHG446" s="22"/>
      <c r="CHH446" s="22"/>
      <c r="CHI446" s="22"/>
      <c r="CHJ446" s="22"/>
      <c r="CHK446" s="22"/>
      <c r="CHL446" s="22"/>
      <c r="CHM446" s="22"/>
      <c r="CHN446" s="22"/>
      <c r="CHO446" s="22"/>
      <c r="CHP446" s="22"/>
      <c r="CHQ446" s="22"/>
      <c r="CHR446" s="22"/>
      <c r="CHS446" s="22"/>
      <c r="CHT446" s="22"/>
      <c r="CHU446" s="22"/>
      <c r="CHV446" s="22"/>
      <c r="CHW446" s="22"/>
      <c r="CHX446" s="22"/>
      <c r="CHY446" s="22"/>
      <c r="CHZ446" s="22"/>
      <c r="CIA446" s="22"/>
      <c r="CIB446" s="22"/>
      <c r="CIC446" s="22"/>
      <c r="CID446" s="22"/>
      <c r="CIE446" s="22"/>
      <c r="CIF446" s="22"/>
      <c r="CIG446" s="22"/>
      <c r="CIH446" s="22"/>
      <c r="CII446" s="22"/>
      <c r="CIJ446" s="22"/>
      <c r="CIK446" s="22"/>
      <c r="CIL446" s="22"/>
      <c r="CIM446" s="22"/>
      <c r="CIN446" s="22"/>
      <c r="CIO446" s="22"/>
      <c r="CIP446" s="22"/>
      <c r="CIQ446" s="22"/>
      <c r="CIR446" s="22"/>
      <c r="CIS446" s="22"/>
      <c r="CIT446" s="22"/>
      <c r="CIU446" s="22"/>
      <c r="CIV446" s="22"/>
      <c r="CIW446" s="22"/>
      <c r="CIX446" s="22"/>
      <c r="CIY446" s="22"/>
      <c r="CIZ446" s="22"/>
      <c r="CJA446" s="22"/>
      <c r="CJB446" s="22"/>
      <c r="CJC446" s="22"/>
      <c r="CJD446" s="22"/>
      <c r="CJE446" s="22"/>
      <c r="CJF446" s="22"/>
      <c r="CJG446" s="22"/>
      <c r="CJH446" s="22"/>
      <c r="CJI446" s="22"/>
      <c r="CJJ446" s="22"/>
      <c r="CJK446" s="22"/>
      <c r="CJL446" s="22"/>
      <c r="CJM446" s="22"/>
      <c r="CJN446" s="22"/>
      <c r="CJO446" s="22"/>
      <c r="CJP446" s="22"/>
      <c r="CJQ446" s="22"/>
      <c r="CJR446" s="22"/>
      <c r="CJS446" s="22"/>
      <c r="CJT446" s="22"/>
      <c r="CJU446" s="22"/>
      <c r="CJV446" s="22"/>
      <c r="CJW446" s="22"/>
      <c r="CJX446" s="22"/>
      <c r="CJY446" s="22"/>
      <c r="CJZ446" s="22"/>
      <c r="CKA446" s="22"/>
      <c r="CKB446" s="22"/>
      <c r="CKC446" s="22"/>
      <c r="CKD446" s="22"/>
      <c r="CKE446" s="22"/>
      <c r="CKF446" s="22"/>
      <c r="CKG446" s="22"/>
      <c r="CKH446" s="22"/>
      <c r="CKI446" s="22"/>
      <c r="CKJ446" s="22"/>
      <c r="CKK446" s="22"/>
      <c r="CKL446" s="22"/>
      <c r="CKM446" s="22"/>
      <c r="CKN446" s="22"/>
      <c r="CKO446" s="22"/>
      <c r="CKP446" s="22"/>
      <c r="CKQ446" s="22"/>
      <c r="CKR446" s="22"/>
      <c r="CKS446" s="22"/>
      <c r="CKT446" s="22"/>
      <c r="CKU446" s="22"/>
      <c r="CKV446" s="22"/>
      <c r="CKW446" s="22"/>
      <c r="CKX446" s="22"/>
      <c r="CKY446" s="22"/>
      <c r="CKZ446" s="22"/>
      <c r="CLA446" s="22"/>
      <c r="CLB446" s="22"/>
      <c r="CLC446" s="22"/>
      <c r="CLD446" s="22"/>
      <c r="CLE446" s="22"/>
      <c r="CLF446" s="22"/>
      <c r="CLG446" s="22"/>
      <c r="CLH446" s="22"/>
      <c r="CLI446" s="22"/>
      <c r="CLJ446" s="22"/>
      <c r="CLK446" s="22"/>
      <c r="CLL446" s="22"/>
      <c r="CLM446" s="22"/>
      <c r="CLN446" s="22"/>
      <c r="CLO446" s="22"/>
      <c r="CLP446" s="22"/>
      <c r="CLQ446" s="22"/>
      <c r="CLR446" s="22"/>
      <c r="CLS446" s="22"/>
      <c r="CLT446" s="22"/>
      <c r="CLU446" s="22"/>
      <c r="CLV446" s="22"/>
      <c r="CLW446" s="22"/>
      <c r="CLX446" s="22"/>
      <c r="CLY446" s="22"/>
      <c r="CLZ446" s="22"/>
      <c r="CMA446" s="22"/>
      <c r="CMB446" s="22"/>
      <c r="CMC446" s="22"/>
      <c r="CMD446" s="22"/>
      <c r="CME446" s="22"/>
      <c r="CMF446" s="22"/>
      <c r="CMG446" s="22"/>
      <c r="CMH446" s="22"/>
      <c r="CMI446" s="22"/>
      <c r="CMJ446" s="22"/>
      <c r="CMK446" s="22"/>
      <c r="CML446" s="22"/>
      <c r="CMM446" s="22"/>
      <c r="CMN446" s="22"/>
      <c r="CMO446" s="22"/>
      <c r="CMP446" s="22"/>
      <c r="CMQ446" s="22"/>
      <c r="CMR446" s="22"/>
      <c r="CMS446" s="22"/>
      <c r="CMT446" s="22"/>
      <c r="CMU446" s="22"/>
      <c r="CMV446" s="22"/>
      <c r="CMW446" s="22"/>
      <c r="CMX446" s="22"/>
      <c r="CMY446" s="22"/>
      <c r="CMZ446" s="22"/>
      <c r="CNA446" s="22"/>
      <c r="CNB446" s="22"/>
      <c r="CNC446" s="22"/>
      <c r="CND446" s="22"/>
      <c r="CNE446" s="22"/>
      <c r="CNF446" s="22"/>
      <c r="CNG446" s="22"/>
      <c r="CNH446" s="22"/>
      <c r="CNI446" s="22"/>
      <c r="CNJ446" s="22"/>
      <c r="CNK446" s="22"/>
      <c r="CNL446" s="22"/>
      <c r="CNM446" s="22"/>
      <c r="CNN446" s="22"/>
      <c r="CNO446" s="22"/>
      <c r="CNP446" s="22"/>
      <c r="CNQ446" s="22"/>
      <c r="CNR446" s="22"/>
      <c r="CNS446" s="22"/>
      <c r="CNT446" s="22"/>
      <c r="CNU446" s="22"/>
      <c r="CNV446" s="22"/>
      <c r="CNW446" s="22"/>
      <c r="CNX446" s="22"/>
      <c r="CNY446" s="22"/>
      <c r="CNZ446" s="22"/>
      <c r="COA446" s="22"/>
      <c r="COB446" s="22"/>
      <c r="COC446" s="22"/>
      <c r="COD446" s="22"/>
      <c r="COE446" s="22"/>
      <c r="COF446" s="22"/>
      <c r="COG446" s="22"/>
      <c r="COH446" s="22"/>
      <c r="COI446" s="22"/>
      <c r="COJ446" s="22"/>
      <c r="COK446" s="22"/>
      <c r="COL446" s="22"/>
      <c r="COM446" s="22"/>
      <c r="CON446" s="22"/>
      <c r="COO446" s="22"/>
      <c r="COP446" s="22"/>
      <c r="COQ446" s="22"/>
      <c r="COR446" s="22"/>
      <c r="COS446" s="22"/>
      <c r="COT446" s="22"/>
      <c r="COU446" s="22"/>
      <c r="COV446" s="22"/>
      <c r="COW446" s="22"/>
      <c r="COX446" s="22"/>
      <c r="COY446" s="22"/>
      <c r="COZ446" s="22"/>
      <c r="CPA446" s="22"/>
      <c r="CPB446" s="22"/>
      <c r="CPC446" s="22"/>
      <c r="CPD446" s="22"/>
      <c r="CPE446" s="22"/>
      <c r="CPF446" s="22"/>
      <c r="CPG446" s="22"/>
      <c r="CPH446" s="22"/>
      <c r="CPI446" s="22"/>
      <c r="CPJ446" s="22"/>
      <c r="CPK446" s="22"/>
      <c r="CPL446" s="22"/>
      <c r="CPM446" s="22"/>
      <c r="CPN446" s="22"/>
      <c r="CPO446" s="22"/>
      <c r="CPP446" s="22"/>
      <c r="CPQ446" s="22"/>
      <c r="CPR446" s="22"/>
      <c r="CPS446" s="22"/>
      <c r="CPT446" s="22"/>
      <c r="CPU446" s="22"/>
      <c r="CPV446" s="22"/>
      <c r="CPW446" s="22"/>
      <c r="CPX446" s="22"/>
      <c r="CPY446" s="22"/>
      <c r="CPZ446" s="22"/>
      <c r="CQA446" s="22"/>
      <c r="CQB446" s="22"/>
      <c r="CQC446" s="22"/>
      <c r="CQD446" s="22"/>
      <c r="CQE446" s="22"/>
      <c r="CQF446" s="22"/>
      <c r="CQG446" s="22"/>
      <c r="CQH446" s="22"/>
      <c r="CQI446" s="22"/>
      <c r="CQJ446" s="22"/>
      <c r="CQK446" s="22"/>
      <c r="CQL446" s="22"/>
      <c r="CQM446" s="22"/>
      <c r="CQN446" s="22"/>
      <c r="CQO446" s="22"/>
      <c r="CQP446" s="22"/>
      <c r="CQQ446" s="22"/>
      <c r="CQR446" s="22"/>
      <c r="CQS446" s="22"/>
      <c r="CQT446" s="22"/>
      <c r="CQU446" s="22"/>
      <c r="CQV446" s="22"/>
      <c r="CQW446" s="22"/>
      <c r="CQX446" s="22"/>
      <c r="CQY446" s="22"/>
      <c r="CQZ446" s="22"/>
      <c r="CRA446" s="22"/>
      <c r="CRB446" s="22"/>
      <c r="CRC446" s="22"/>
      <c r="CRD446" s="22"/>
      <c r="CRE446" s="22"/>
      <c r="CRF446" s="22"/>
      <c r="CRG446" s="22"/>
      <c r="CRH446" s="22"/>
      <c r="CRI446" s="22"/>
      <c r="CRJ446" s="22"/>
      <c r="CRK446" s="22"/>
      <c r="CRL446" s="22"/>
      <c r="CRM446" s="22"/>
      <c r="CRN446" s="22"/>
      <c r="CRO446" s="22"/>
      <c r="CRP446" s="22"/>
      <c r="CRQ446" s="22"/>
      <c r="CRR446" s="22"/>
      <c r="CRS446" s="22"/>
      <c r="CRT446" s="22"/>
      <c r="CRU446" s="22"/>
      <c r="CRV446" s="22"/>
      <c r="CRW446" s="22"/>
      <c r="CRX446" s="22"/>
      <c r="CRY446" s="22"/>
      <c r="CRZ446" s="22"/>
      <c r="CSA446" s="22"/>
      <c r="CSB446" s="22"/>
      <c r="CSC446" s="22"/>
      <c r="CSD446" s="22"/>
      <c r="CSE446" s="22"/>
      <c r="CSF446" s="22"/>
      <c r="CSG446" s="22"/>
      <c r="CSH446" s="22"/>
      <c r="CSI446" s="22"/>
      <c r="CSJ446" s="22"/>
      <c r="CSK446" s="22"/>
      <c r="CSL446" s="22"/>
      <c r="CSM446" s="22"/>
      <c r="CSN446" s="22"/>
      <c r="CSO446" s="22"/>
      <c r="CSP446" s="22"/>
      <c r="CSQ446" s="22"/>
      <c r="CSR446" s="22"/>
      <c r="CSS446" s="22"/>
      <c r="CST446" s="22"/>
      <c r="CSU446" s="22"/>
      <c r="CSV446" s="22"/>
      <c r="CSW446" s="22"/>
      <c r="CSX446" s="22"/>
      <c r="CSY446" s="22"/>
      <c r="CSZ446" s="22"/>
      <c r="CTA446" s="22"/>
      <c r="CTB446" s="22"/>
      <c r="CTC446" s="22"/>
      <c r="CTD446" s="22"/>
      <c r="CTE446" s="22"/>
      <c r="CTF446" s="22"/>
      <c r="CTG446" s="22"/>
      <c r="CTH446" s="22"/>
      <c r="CTI446" s="22"/>
      <c r="CTJ446" s="22"/>
      <c r="CTK446" s="22"/>
      <c r="CTL446" s="22"/>
      <c r="CTM446" s="22"/>
      <c r="CTN446" s="22"/>
      <c r="CTO446" s="22"/>
      <c r="CTP446" s="22"/>
      <c r="CTQ446" s="22"/>
      <c r="CTR446" s="22"/>
      <c r="CTS446" s="22"/>
      <c r="CTT446" s="22"/>
      <c r="CTU446" s="22"/>
      <c r="CTV446" s="22"/>
      <c r="CTW446" s="22"/>
      <c r="CTX446" s="22"/>
      <c r="CTY446" s="22"/>
      <c r="CTZ446" s="22"/>
      <c r="CUA446" s="22"/>
      <c r="CUB446" s="22"/>
      <c r="CUC446" s="22"/>
      <c r="CUD446" s="22"/>
      <c r="CUE446" s="22"/>
      <c r="CUF446" s="22"/>
      <c r="CUG446" s="22"/>
      <c r="CUH446" s="22"/>
      <c r="CUI446" s="22"/>
      <c r="CUJ446" s="22"/>
      <c r="CUK446" s="22"/>
      <c r="CUL446" s="22"/>
      <c r="CUM446" s="22"/>
      <c r="CUN446" s="22"/>
      <c r="CUO446" s="22"/>
      <c r="CUP446" s="22"/>
      <c r="CUQ446" s="22"/>
      <c r="CUR446" s="22"/>
      <c r="CUS446" s="22"/>
      <c r="CUT446" s="22"/>
      <c r="CUU446" s="22"/>
      <c r="CUV446" s="22"/>
      <c r="CUW446" s="22"/>
      <c r="CUX446" s="22"/>
      <c r="CUY446" s="22"/>
      <c r="CUZ446" s="22"/>
      <c r="CVA446" s="22"/>
      <c r="CVB446" s="22"/>
      <c r="CVC446" s="22"/>
      <c r="CVD446" s="22"/>
      <c r="CVE446" s="22"/>
      <c r="CVF446" s="22"/>
      <c r="CVG446" s="22"/>
      <c r="CVH446" s="22"/>
      <c r="CVI446" s="22"/>
      <c r="CVJ446" s="22"/>
      <c r="CVK446" s="22"/>
      <c r="CVL446" s="22"/>
      <c r="CVM446" s="22"/>
      <c r="CVN446" s="22"/>
      <c r="CVO446" s="22"/>
      <c r="CVP446" s="22"/>
      <c r="CVQ446" s="22"/>
      <c r="CVR446" s="22"/>
      <c r="CVS446" s="22"/>
      <c r="CVT446" s="22"/>
      <c r="CVU446" s="22"/>
      <c r="CVV446" s="22"/>
      <c r="CVW446" s="22"/>
      <c r="CVX446" s="22"/>
      <c r="CVY446" s="22"/>
      <c r="CVZ446" s="22"/>
      <c r="CWA446" s="22"/>
      <c r="CWB446" s="22"/>
      <c r="CWC446" s="22"/>
      <c r="CWD446" s="22"/>
      <c r="CWE446" s="22"/>
      <c r="CWF446" s="22"/>
      <c r="CWG446" s="22"/>
      <c r="CWH446" s="22"/>
      <c r="CWI446" s="22"/>
      <c r="CWJ446" s="22"/>
      <c r="CWK446" s="22"/>
      <c r="CWL446" s="22"/>
      <c r="CWM446" s="22"/>
      <c r="CWN446" s="22"/>
      <c r="CWO446" s="22"/>
      <c r="CWP446" s="22"/>
      <c r="CWQ446" s="22"/>
      <c r="CWR446" s="22"/>
      <c r="CWS446" s="22"/>
      <c r="CWT446" s="22"/>
      <c r="CWU446" s="22"/>
      <c r="CWV446" s="22"/>
      <c r="CWW446" s="22"/>
      <c r="CWX446" s="22"/>
      <c r="CWY446" s="22"/>
      <c r="CWZ446" s="22"/>
      <c r="CXA446" s="22"/>
      <c r="CXB446" s="22"/>
      <c r="CXC446" s="22"/>
      <c r="CXD446" s="22"/>
      <c r="CXE446" s="22"/>
      <c r="CXF446" s="22"/>
      <c r="CXG446" s="22"/>
      <c r="CXH446" s="22"/>
      <c r="CXI446" s="22"/>
      <c r="CXJ446" s="22"/>
      <c r="CXK446" s="22"/>
      <c r="CXL446" s="22"/>
      <c r="CXM446" s="22"/>
      <c r="CXN446" s="22"/>
      <c r="CXO446" s="22"/>
      <c r="CXP446" s="22"/>
      <c r="CXQ446" s="22"/>
      <c r="CXR446" s="22"/>
      <c r="CXS446" s="22"/>
      <c r="CXT446" s="22"/>
      <c r="CXU446" s="22"/>
      <c r="CXV446" s="22"/>
      <c r="CXW446" s="22"/>
      <c r="CXX446" s="22"/>
      <c r="CXY446" s="22"/>
      <c r="CXZ446" s="22"/>
      <c r="CYA446" s="22"/>
      <c r="CYB446" s="22"/>
      <c r="CYC446" s="22"/>
      <c r="CYD446" s="22"/>
      <c r="CYE446" s="22"/>
      <c r="CYF446" s="22"/>
      <c r="CYG446" s="22"/>
      <c r="CYH446" s="22"/>
      <c r="CYI446" s="22"/>
      <c r="CYJ446" s="22"/>
      <c r="CYK446" s="22"/>
      <c r="CYL446" s="22"/>
      <c r="CYM446" s="22"/>
      <c r="CYN446" s="22"/>
      <c r="CYO446" s="22"/>
      <c r="CYP446" s="22"/>
      <c r="CYQ446" s="22"/>
      <c r="CYR446" s="22"/>
      <c r="CYS446" s="22"/>
      <c r="CYT446" s="22"/>
      <c r="CYU446" s="22"/>
      <c r="CYV446" s="22"/>
      <c r="CYW446" s="22"/>
      <c r="CYX446" s="22"/>
      <c r="CYY446" s="22"/>
      <c r="CYZ446" s="22"/>
      <c r="CZA446" s="22"/>
      <c r="CZB446" s="22"/>
      <c r="CZC446" s="22"/>
      <c r="CZD446" s="22"/>
      <c r="CZE446" s="22"/>
      <c r="CZF446" s="22"/>
      <c r="CZG446" s="22"/>
      <c r="CZH446" s="22"/>
      <c r="CZI446" s="22"/>
      <c r="CZJ446" s="22"/>
      <c r="CZK446" s="22"/>
      <c r="CZL446" s="22"/>
      <c r="CZM446" s="22"/>
      <c r="CZN446" s="22"/>
      <c r="CZO446" s="22"/>
      <c r="CZP446" s="22"/>
      <c r="CZQ446" s="22"/>
      <c r="CZR446" s="22"/>
      <c r="CZS446" s="22"/>
      <c r="CZT446" s="22"/>
      <c r="CZU446" s="22"/>
      <c r="CZV446" s="22"/>
      <c r="CZW446" s="22"/>
      <c r="CZX446" s="22"/>
      <c r="CZY446" s="22"/>
      <c r="CZZ446" s="22"/>
      <c r="DAA446" s="22"/>
      <c r="DAB446" s="22"/>
      <c r="DAC446" s="22"/>
      <c r="DAD446" s="22"/>
      <c r="DAE446" s="22"/>
      <c r="DAF446" s="22"/>
      <c r="DAG446" s="22"/>
      <c r="DAH446" s="22"/>
      <c r="DAI446" s="22"/>
      <c r="DAJ446" s="22"/>
      <c r="DAK446" s="22"/>
      <c r="DAL446" s="22"/>
      <c r="DAM446" s="22"/>
      <c r="DAN446" s="22"/>
      <c r="DAO446" s="22"/>
      <c r="DAP446" s="22"/>
      <c r="DAQ446" s="22"/>
      <c r="DAR446" s="22"/>
      <c r="DAS446" s="22"/>
      <c r="DAT446" s="22"/>
      <c r="DAU446" s="22"/>
      <c r="DAV446" s="22"/>
      <c r="DAW446" s="22"/>
      <c r="DAX446" s="22"/>
      <c r="DAY446" s="22"/>
      <c r="DAZ446" s="22"/>
      <c r="DBA446" s="22"/>
      <c r="DBB446" s="22"/>
      <c r="DBC446" s="22"/>
      <c r="DBD446" s="22"/>
      <c r="DBE446" s="22"/>
      <c r="DBF446" s="22"/>
      <c r="DBG446" s="22"/>
      <c r="DBH446" s="22"/>
      <c r="DBI446" s="22"/>
      <c r="DBJ446" s="22"/>
      <c r="DBK446" s="22"/>
      <c r="DBL446" s="22"/>
      <c r="DBM446" s="22"/>
      <c r="DBN446" s="22"/>
      <c r="DBO446" s="22"/>
      <c r="DBP446" s="22"/>
      <c r="DBQ446" s="22"/>
      <c r="DBR446" s="22"/>
      <c r="DBS446" s="22"/>
      <c r="DBT446" s="22"/>
      <c r="DBU446" s="22"/>
      <c r="DBV446" s="22"/>
      <c r="DBW446" s="22"/>
      <c r="DBX446" s="22"/>
      <c r="DBY446" s="22"/>
      <c r="DBZ446" s="22"/>
      <c r="DCA446" s="22"/>
      <c r="DCB446" s="22"/>
      <c r="DCC446" s="22"/>
      <c r="DCD446" s="22"/>
      <c r="DCE446" s="22"/>
      <c r="DCF446" s="22"/>
      <c r="DCG446" s="22"/>
      <c r="DCH446" s="22"/>
      <c r="DCI446" s="22"/>
      <c r="DCJ446" s="22"/>
      <c r="DCK446" s="22"/>
      <c r="DCL446" s="22"/>
      <c r="DCM446" s="22"/>
      <c r="DCN446" s="22"/>
      <c r="DCO446" s="22"/>
      <c r="DCP446" s="22"/>
      <c r="DCQ446" s="22"/>
      <c r="DCR446" s="22"/>
      <c r="DCS446" s="22"/>
      <c r="DCT446" s="22"/>
      <c r="DCU446" s="22"/>
      <c r="DCV446" s="22"/>
      <c r="DCW446" s="22"/>
      <c r="DCX446" s="22"/>
      <c r="DCY446" s="22"/>
      <c r="DCZ446" s="22"/>
      <c r="DDA446" s="22"/>
      <c r="DDB446" s="22"/>
      <c r="DDC446" s="22"/>
      <c r="DDD446" s="22"/>
      <c r="DDE446" s="22"/>
      <c r="DDF446" s="22"/>
      <c r="DDG446" s="22"/>
      <c r="DDH446" s="22"/>
      <c r="DDI446" s="22"/>
      <c r="DDJ446" s="22"/>
      <c r="DDK446" s="22"/>
      <c r="DDL446" s="22"/>
      <c r="DDM446" s="22"/>
      <c r="DDN446" s="22"/>
      <c r="DDO446" s="22"/>
      <c r="DDP446" s="22"/>
      <c r="DDQ446" s="22"/>
      <c r="DDR446" s="22"/>
      <c r="DDS446" s="22"/>
      <c r="DDT446" s="22"/>
      <c r="DDU446" s="22"/>
      <c r="DDV446" s="22"/>
      <c r="DDW446" s="22"/>
      <c r="DDX446" s="22"/>
      <c r="DDY446" s="22"/>
      <c r="DDZ446" s="22"/>
      <c r="DEA446" s="22"/>
      <c r="DEB446" s="22"/>
      <c r="DEC446" s="22"/>
      <c r="DED446" s="22"/>
      <c r="DEE446" s="22"/>
      <c r="DEF446" s="22"/>
      <c r="DEG446" s="22"/>
      <c r="DEH446" s="22"/>
      <c r="DEI446" s="22"/>
      <c r="DEJ446" s="22"/>
      <c r="DEK446" s="22"/>
      <c r="DEL446" s="22"/>
      <c r="DEM446" s="22"/>
      <c r="DEN446" s="22"/>
      <c r="DEO446" s="22"/>
      <c r="DEP446" s="22"/>
      <c r="DEQ446" s="22"/>
      <c r="DER446" s="22"/>
      <c r="DES446" s="22"/>
      <c r="DET446" s="22"/>
      <c r="DEU446" s="22"/>
      <c r="DEV446" s="22"/>
      <c r="DEW446" s="22"/>
      <c r="DEX446" s="22"/>
      <c r="DEY446" s="22"/>
      <c r="DEZ446" s="22"/>
      <c r="DFA446" s="22"/>
      <c r="DFB446" s="22"/>
      <c r="DFC446" s="22"/>
      <c r="DFD446" s="22"/>
      <c r="DFE446" s="22"/>
      <c r="DFF446" s="22"/>
      <c r="DFG446" s="22"/>
      <c r="DFH446" s="22"/>
      <c r="DFI446" s="22"/>
      <c r="DFJ446" s="22"/>
      <c r="DFK446" s="22"/>
      <c r="DFL446" s="22"/>
      <c r="DFM446" s="22"/>
      <c r="DFN446" s="22"/>
      <c r="DFO446" s="22"/>
      <c r="DFP446" s="22"/>
      <c r="DFQ446" s="22"/>
      <c r="DFR446" s="22"/>
      <c r="DFS446" s="22"/>
      <c r="DFT446" s="22"/>
      <c r="DFU446" s="22"/>
      <c r="DFV446" s="22"/>
      <c r="DFW446" s="22"/>
      <c r="DFX446" s="22"/>
      <c r="DFY446" s="22"/>
      <c r="DFZ446" s="22"/>
      <c r="DGA446" s="22"/>
      <c r="DGB446" s="22"/>
      <c r="DGC446" s="22"/>
      <c r="DGD446" s="22"/>
      <c r="DGE446" s="22"/>
      <c r="DGF446" s="22"/>
      <c r="DGG446" s="22"/>
      <c r="DGH446" s="22"/>
      <c r="DGI446" s="22"/>
      <c r="DGJ446" s="22"/>
      <c r="DGK446" s="22"/>
      <c r="DGL446" s="22"/>
      <c r="DGM446" s="22"/>
      <c r="DGN446" s="22"/>
      <c r="DGO446" s="22"/>
      <c r="DGP446" s="22"/>
      <c r="DGQ446" s="22"/>
      <c r="DGR446" s="22"/>
      <c r="DGS446" s="22"/>
      <c r="DGT446" s="22"/>
      <c r="DGU446" s="22"/>
      <c r="DGV446" s="22"/>
      <c r="DGW446" s="22"/>
      <c r="DGX446" s="22"/>
      <c r="DGY446" s="22"/>
      <c r="DGZ446" s="22"/>
      <c r="DHA446" s="22"/>
      <c r="DHB446" s="22"/>
      <c r="DHC446" s="22"/>
      <c r="DHD446" s="22"/>
      <c r="DHE446" s="22"/>
      <c r="DHF446" s="22"/>
      <c r="DHG446" s="22"/>
      <c r="DHH446" s="22"/>
      <c r="DHI446" s="22"/>
      <c r="DHJ446" s="22"/>
      <c r="DHK446" s="22"/>
      <c r="DHL446" s="22"/>
      <c r="DHM446" s="22"/>
      <c r="DHN446" s="22"/>
      <c r="DHO446" s="22"/>
      <c r="DHP446" s="22"/>
      <c r="DHQ446" s="22"/>
      <c r="DHR446" s="22"/>
      <c r="DHS446" s="22"/>
      <c r="DHT446" s="22"/>
      <c r="DHU446" s="22"/>
      <c r="DHV446" s="22"/>
      <c r="DHW446" s="22"/>
      <c r="DHX446" s="22"/>
      <c r="DHY446" s="22"/>
      <c r="DHZ446" s="22"/>
      <c r="DIA446" s="22"/>
      <c r="DIB446" s="22"/>
      <c r="DIC446" s="22"/>
      <c r="DID446" s="22"/>
      <c r="DIE446" s="22"/>
      <c r="DIF446" s="22"/>
      <c r="DIG446" s="22"/>
      <c r="DIH446" s="22"/>
      <c r="DII446" s="22"/>
      <c r="DIJ446" s="22"/>
      <c r="DIK446" s="22"/>
      <c r="DIL446" s="22"/>
      <c r="DIM446" s="22"/>
      <c r="DIN446" s="22"/>
      <c r="DIO446" s="22"/>
      <c r="DIP446" s="22"/>
      <c r="DIQ446" s="22"/>
      <c r="DIR446" s="22"/>
      <c r="DIS446" s="22"/>
      <c r="DIT446" s="22"/>
      <c r="DIU446" s="22"/>
      <c r="DIV446" s="22"/>
      <c r="DIW446" s="22"/>
      <c r="DIX446" s="22"/>
      <c r="DIY446" s="22"/>
      <c r="DIZ446" s="22"/>
      <c r="DJA446" s="22"/>
      <c r="DJB446" s="22"/>
      <c r="DJC446" s="22"/>
      <c r="DJD446" s="22"/>
      <c r="DJE446" s="22"/>
      <c r="DJF446" s="22"/>
      <c r="DJG446" s="22"/>
      <c r="DJH446" s="22"/>
      <c r="DJI446" s="22"/>
      <c r="DJJ446" s="22"/>
      <c r="DJK446" s="22"/>
      <c r="DJL446" s="22"/>
      <c r="DJM446" s="22"/>
      <c r="DJN446" s="22"/>
      <c r="DJO446" s="22"/>
      <c r="DJP446" s="22"/>
      <c r="DJQ446" s="22"/>
      <c r="DJR446" s="22"/>
      <c r="DJS446" s="22"/>
      <c r="DJT446" s="22"/>
      <c r="DJU446" s="22"/>
      <c r="DJV446" s="22"/>
      <c r="DJW446" s="22"/>
      <c r="DJX446" s="22"/>
      <c r="DJY446" s="22"/>
      <c r="DJZ446" s="22"/>
      <c r="DKA446" s="22"/>
      <c r="DKB446" s="22"/>
      <c r="DKC446" s="22"/>
      <c r="DKD446" s="22"/>
      <c r="DKE446" s="22"/>
      <c r="DKF446" s="22"/>
      <c r="DKG446" s="22"/>
      <c r="DKH446" s="22"/>
      <c r="DKI446" s="22"/>
      <c r="DKJ446" s="22"/>
      <c r="DKK446" s="22"/>
      <c r="DKL446" s="22"/>
      <c r="DKM446" s="22"/>
      <c r="DKN446" s="22"/>
      <c r="DKO446" s="22"/>
      <c r="DKP446" s="22"/>
      <c r="DKQ446" s="22"/>
      <c r="DKR446" s="22"/>
      <c r="DKS446" s="22"/>
      <c r="DKT446" s="22"/>
      <c r="DKU446" s="22"/>
      <c r="DKV446" s="22"/>
      <c r="DKW446" s="22"/>
      <c r="DKX446" s="22"/>
      <c r="DKY446" s="22"/>
      <c r="DKZ446" s="22"/>
      <c r="DLA446" s="22"/>
      <c r="DLB446" s="22"/>
      <c r="DLC446" s="22"/>
      <c r="DLD446" s="22"/>
      <c r="DLE446" s="22"/>
      <c r="DLF446" s="22"/>
      <c r="DLG446" s="22"/>
      <c r="DLH446" s="22"/>
      <c r="DLI446" s="22"/>
      <c r="DLJ446" s="22"/>
      <c r="DLK446" s="22"/>
      <c r="DLL446" s="22"/>
      <c r="DLM446" s="22"/>
      <c r="DLN446" s="22"/>
      <c r="DLO446" s="22"/>
      <c r="DLP446" s="22"/>
      <c r="DLQ446" s="22"/>
      <c r="DLR446" s="22"/>
      <c r="DLS446" s="22"/>
      <c r="DLT446" s="22"/>
      <c r="DLU446" s="22"/>
      <c r="DLV446" s="22"/>
      <c r="DLW446" s="22"/>
      <c r="DLX446" s="22"/>
      <c r="DLY446" s="22"/>
      <c r="DLZ446" s="22"/>
      <c r="DMA446" s="22"/>
      <c r="DMB446" s="22"/>
      <c r="DMC446" s="22"/>
      <c r="DMD446" s="22"/>
      <c r="DME446" s="22"/>
      <c r="DMF446" s="22"/>
      <c r="DMG446" s="22"/>
      <c r="DMH446" s="22"/>
      <c r="DMI446" s="22"/>
      <c r="DMJ446" s="22"/>
      <c r="DMK446" s="22"/>
      <c r="DML446" s="22"/>
      <c r="DMM446" s="22"/>
      <c r="DMN446" s="22"/>
      <c r="DMO446" s="22"/>
      <c r="DMP446" s="22"/>
      <c r="DMQ446" s="22"/>
      <c r="DMR446" s="22"/>
      <c r="DMS446" s="22"/>
      <c r="DMT446" s="22"/>
      <c r="DMU446" s="22"/>
      <c r="DMV446" s="22"/>
      <c r="DMW446" s="22"/>
      <c r="DMX446" s="22"/>
      <c r="DMY446" s="22"/>
      <c r="DMZ446" s="22"/>
      <c r="DNA446" s="22"/>
      <c r="DNB446" s="22"/>
      <c r="DNC446" s="22"/>
      <c r="DND446" s="22"/>
      <c r="DNE446" s="22"/>
      <c r="DNF446" s="22"/>
      <c r="DNG446" s="22"/>
      <c r="DNH446" s="22"/>
      <c r="DNI446" s="22"/>
      <c r="DNJ446" s="22"/>
      <c r="DNK446" s="22"/>
      <c r="DNL446" s="22"/>
      <c r="DNM446" s="22"/>
      <c r="DNN446" s="22"/>
      <c r="DNO446" s="22"/>
      <c r="DNP446" s="22"/>
      <c r="DNQ446" s="22"/>
      <c r="DNR446" s="22"/>
      <c r="DNS446" s="22"/>
      <c r="DNT446" s="22"/>
      <c r="DNU446" s="22"/>
      <c r="DNV446" s="22"/>
      <c r="DNW446" s="22"/>
      <c r="DNX446" s="22"/>
      <c r="DNY446" s="22"/>
      <c r="DNZ446" s="22"/>
      <c r="DOA446" s="22"/>
      <c r="DOB446" s="22"/>
      <c r="DOC446" s="22"/>
      <c r="DOD446" s="22"/>
      <c r="DOE446" s="22"/>
      <c r="DOF446" s="22"/>
      <c r="DOG446" s="22"/>
      <c r="DOH446" s="22"/>
      <c r="DOI446" s="22"/>
      <c r="DOJ446" s="22"/>
      <c r="DOK446" s="22"/>
      <c r="DOL446" s="22"/>
      <c r="DOM446" s="22"/>
      <c r="DON446" s="22"/>
      <c r="DOO446" s="22"/>
      <c r="DOP446" s="22"/>
      <c r="DOQ446" s="22"/>
      <c r="DOR446" s="22"/>
      <c r="DOS446" s="22"/>
      <c r="DOT446" s="22"/>
      <c r="DOU446" s="22"/>
      <c r="DOV446" s="22"/>
      <c r="DOW446" s="22"/>
      <c r="DOX446" s="22"/>
      <c r="DOY446" s="22"/>
      <c r="DOZ446" s="22"/>
      <c r="DPA446" s="22"/>
      <c r="DPB446" s="22"/>
      <c r="DPC446" s="22"/>
      <c r="DPD446" s="22"/>
      <c r="DPE446" s="22"/>
      <c r="DPF446" s="22"/>
      <c r="DPG446" s="22"/>
      <c r="DPH446" s="22"/>
      <c r="DPI446" s="22"/>
      <c r="DPJ446" s="22"/>
      <c r="DPK446" s="22"/>
      <c r="DPL446" s="22"/>
      <c r="DPM446" s="22"/>
      <c r="DPN446" s="22"/>
      <c r="DPO446" s="22"/>
      <c r="DPP446" s="22"/>
      <c r="DPQ446" s="22"/>
      <c r="DPR446" s="22"/>
      <c r="DPS446" s="22"/>
      <c r="DPT446" s="22"/>
      <c r="DPU446" s="22"/>
      <c r="DPV446" s="22"/>
      <c r="DPW446" s="22"/>
      <c r="DPX446" s="22"/>
      <c r="DPY446" s="22"/>
      <c r="DPZ446" s="22"/>
      <c r="DQA446" s="22"/>
      <c r="DQB446" s="22"/>
      <c r="DQC446" s="22"/>
      <c r="DQD446" s="22"/>
      <c r="DQE446" s="22"/>
      <c r="DQF446" s="22"/>
      <c r="DQG446" s="22"/>
      <c r="DQH446" s="22"/>
      <c r="DQI446" s="22"/>
      <c r="DQJ446" s="22"/>
      <c r="DQK446" s="22"/>
      <c r="DQL446" s="22"/>
      <c r="DQM446" s="22"/>
      <c r="DQN446" s="22"/>
      <c r="DQO446" s="22"/>
      <c r="DQP446" s="22"/>
      <c r="DQQ446" s="22"/>
      <c r="DQR446" s="22"/>
      <c r="DQS446" s="22"/>
      <c r="DQT446" s="22"/>
      <c r="DQU446" s="22"/>
      <c r="DQV446" s="22"/>
      <c r="DQW446" s="22"/>
      <c r="DQX446" s="22"/>
      <c r="DQY446" s="22"/>
      <c r="DQZ446" s="22"/>
      <c r="DRA446" s="22"/>
      <c r="DRB446" s="22"/>
      <c r="DRC446" s="22"/>
      <c r="DRD446" s="22"/>
      <c r="DRE446" s="22"/>
      <c r="DRF446" s="22"/>
      <c r="DRG446" s="22"/>
      <c r="DRH446" s="22"/>
      <c r="DRI446" s="22"/>
      <c r="DRJ446" s="22"/>
      <c r="DRK446" s="22"/>
      <c r="DRL446" s="22"/>
      <c r="DRM446" s="22"/>
      <c r="DRN446" s="22"/>
      <c r="DRO446" s="22"/>
      <c r="DRP446" s="22"/>
      <c r="DRQ446" s="22"/>
      <c r="DRR446" s="22"/>
      <c r="DRS446" s="22"/>
      <c r="DRT446" s="22"/>
      <c r="DRU446" s="22"/>
      <c r="DRV446" s="22"/>
      <c r="DRW446" s="22"/>
      <c r="DRX446" s="22"/>
      <c r="DRY446" s="22"/>
      <c r="DRZ446" s="22"/>
      <c r="DSA446" s="22"/>
      <c r="DSB446" s="22"/>
      <c r="DSC446" s="22"/>
      <c r="DSD446" s="22"/>
      <c r="DSE446" s="22"/>
      <c r="DSF446" s="22"/>
      <c r="DSG446" s="22"/>
      <c r="DSH446" s="22"/>
      <c r="DSI446" s="22"/>
      <c r="DSJ446" s="22"/>
      <c r="DSK446" s="22"/>
      <c r="DSL446" s="22"/>
      <c r="DSM446" s="22"/>
      <c r="DSN446" s="22"/>
      <c r="DSO446" s="22"/>
      <c r="DSP446" s="22"/>
      <c r="DSQ446" s="22"/>
      <c r="DSR446" s="22"/>
      <c r="DSS446" s="22"/>
      <c r="DST446" s="22"/>
      <c r="DSU446" s="22"/>
      <c r="DSV446" s="22"/>
      <c r="DSW446" s="22"/>
      <c r="DSX446" s="22"/>
      <c r="DSY446" s="22"/>
      <c r="DSZ446" s="22"/>
      <c r="DTA446" s="22"/>
      <c r="DTB446" s="22"/>
      <c r="DTC446" s="22"/>
      <c r="DTD446" s="22"/>
      <c r="DTE446" s="22"/>
      <c r="DTF446" s="22"/>
      <c r="DTG446" s="22"/>
      <c r="DTH446" s="22"/>
      <c r="DTI446" s="22"/>
      <c r="DTJ446" s="22"/>
      <c r="DTK446" s="22"/>
      <c r="DTL446" s="22"/>
      <c r="DTM446" s="22"/>
      <c r="DTN446" s="22"/>
      <c r="DTO446" s="22"/>
      <c r="DTP446" s="22"/>
      <c r="DTQ446" s="22"/>
      <c r="DTR446" s="22"/>
      <c r="DTS446" s="22"/>
      <c r="DTT446" s="22"/>
      <c r="DTU446" s="22"/>
      <c r="DTV446" s="22"/>
      <c r="DTW446" s="22"/>
      <c r="DTX446" s="22"/>
      <c r="DTY446" s="22"/>
      <c r="DTZ446" s="22"/>
      <c r="DUA446" s="22"/>
      <c r="DUB446" s="22"/>
      <c r="DUC446" s="22"/>
      <c r="DUD446" s="22"/>
      <c r="DUE446" s="22"/>
      <c r="DUF446" s="22"/>
      <c r="DUG446" s="22"/>
      <c r="DUH446" s="22"/>
      <c r="DUI446" s="22"/>
      <c r="DUJ446" s="22"/>
      <c r="DUK446" s="22"/>
      <c r="DUL446" s="22"/>
      <c r="DUM446" s="22"/>
      <c r="DUN446" s="22"/>
      <c r="DUO446" s="22"/>
      <c r="DUP446" s="22"/>
      <c r="DUQ446" s="22"/>
      <c r="DUR446" s="22"/>
      <c r="DUS446" s="22"/>
      <c r="DUT446" s="22"/>
      <c r="DUU446" s="22"/>
      <c r="DUV446" s="22"/>
      <c r="DUW446" s="22"/>
      <c r="DUX446" s="22"/>
      <c r="DUY446" s="22"/>
      <c r="DUZ446" s="22"/>
      <c r="DVA446" s="22"/>
      <c r="DVB446" s="22"/>
      <c r="DVC446" s="22"/>
      <c r="DVD446" s="22"/>
      <c r="DVE446" s="22"/>
      <c r="DVF446" s="22"/>
      <c r="DVG446" s="22"/>
      <c r="DVH446" s="22"/>
      <c r="DVI446" s="22"/>
      <c r="DVJ446" s="22"/>
      <c r="DVK446" s="22"/>
      <c r="DVL446" s="22"/>
      <c r="DVM446" s="22"/>
      <c r="DVN446" s="22"/>
      <c r="DVO446" s="22"/>
      <c r="DVP446" s="22"/>
      <c r="DVQ446" s="22"/>
      <c r="DVR446" s="22"/>
      <c r="DVS446" s="22"/>
      <c r="DVT446" s="22"/>
      <c r="DVU446" s="22"/>
      <c r="DVV446" s="22"/>
      <c r="DVW446" s="22"/>
      <c r="DVX446" s="22"/>
      <c r="DVY446" s="22"/>
      <c r="DVZ446" s="22"/>
      <c r="DWA446" s="22"/>
      <c r="DWB446" s="22"/>
      <c r="DWC446" s="22"/>
      <c r="DWD446" s="22"/>
      <c r="DWE446" s="22"/>
      <c r="DWF446" s="22"/>
      <c r="DWG446" s="22"/>
      <c r="DWH446" s="22"/>
      <c r="DWI446" s="22"/>
      <c r="DWJ446" s="22"/>
      <c r="DWK446" s="22"/>
      <c r="DWL446" s="22"/>
      <c r="DWM446" s="22"/>
      <c r="DWN446" s="22"/>
      <c r="DWO446" s="22"/>
      <c r="DWP446" s="22"/>
      <c r="DWQ446" s="22"/>
      <c r="DWR446" s="22"/>
      <c r="DWS446" s="22"/>
      <c r="DWT446" s="22"/>
      <c r="DWU446" s="22"/>
      <c r="DWV446" s="22"/>
      <c r="DWW446" s="22"/>
      <c r="DWX446" s="22"/>
      <c r="DWY446" s="22"/>
      <c r="DWZ446" s="22"/>
      <c r="DXA446" s="22"/>
      <c r="DXB446" s="22"/>
      <c r="DXC446" s="22"/>
      <c r="DXD446" s="22"/>
      <c r="DXE446" s="22"/>
      <c r="DXF446" s="22"/>
      <c r="DXG446" s="22"/>
      <c r="DXH446" s="22"/>
      <c r="DXI446" s="22"/>
      <c r="DXJ446" s="22"/>
      <c r="DXK446" s="22"/>
      <c r="DXL446" s="22"/>
      <c r="DXM446" s="22"/>
      <c r="DXN446" s="22"/>
      <c r="DXO446" s="22"/>
      <c r="DXP446" s="22"/>
      <c r="DXQ446" s="22"/>
      <c r="DXR446" s="22"/>
      <c r="DXS446" s="22"/>
      <c r="DXT446" s="22"/>
      <c r="DXU446" s="22"/>
      <c r="DXV446" s="22"/>
      <c r="DXW446" s="22"/>
      <c r="DXX446" s="22"/>
      <c r="DXY446" s="22"/>
      <c r="DXZ446" s="22"/>
      <c r="DYA446" s="22"/>
      <c r="DYB446" s="22"/>
      <c r="DYC446" s="22"/>
      <c r="DYD446" s="22"/>
      <c r="DYE446" s="22"/>
      <c r="DYF446" s="22"/>
      <c r="DYG446" s="22"/>
      <c r="DYH446" s="22"/>
      <c r="DYI446" s="22"/>
      <c r="DYJ446" s="22"/>
      <c r="DYK446" s="22"/>
      <c r="DYL446" s="22"/>
      <c r="DYM446" s="22"/>
      <c r="DYN446" s="22"/>
      <c r="DYO446" s="22"/>
      <c r="DYP446" s="22"/>
      <c r="DYQ446" s="22"/>
      <c r="DYR446" s="22"/>
      <c r="DYS446" s="22"/>
      <c r="DYT446" s="22"/>
      <c r="DYU446" s="22"/>
      <c r="DYV446" s="22"/>
      <c r="DYW446" s="22"/>
      <c r="DYX446" s="22"/>
      <c r="DYY446" s="22"/>
      <c r="DYZ446" s="22"/>
      <c r="DZA446" s="22"/>
      <c r="DZB446" s="22"/>
      <c r="DZC446" s="22"/>
      <c r="DZD446" s="22"/>
      <c r="DZE446" s="22"/>
      <c r="DZF446" s="22"/>
      <c r="DZG446" s="22"/>
      <c r="DZH446" s="22"/>
      <c r="DZI446" s="22"/>
      <c r="DZJ446" s="22"/>
      <c r="DZK446" s="22"/>
      <c r="DZL446" s="22"/>
      <c r="DZM446" s="22"/>
      <c r="DZN446" s="22"/>
      <c r="DZO446" s="22"/>
      <c r="DZP446" s="22"/>
      <c r="DZQ446" s="22"/>
      <c r="DZR446" s="22"/>
      <c r="DZS446" s="22"/>
      <c r="DZT446" s="22"/>
      <c r="DZU446" s="22"/>
      <c r="DZV446" s="22"/>
      <c r="DZW446" s="22"/>
      <c r="DZX446" s="22"/>
      <c r="DZY446" s="22"/>
      <c r="DZZ446" s="22"/>
      <c r="EAA446" s="22"/>
      <c r="EAB446" s="22"/>
      <c r="EAC446" s="22"/>
      <c r="EAD446" s="22"/>
      <c r="EAE446" s="22"/>
      <c r="EAF446" s="22"/>
      <c r="EAG446" s="22"/>
      <c r="EAH446" s="22"/>
      <c r="EAI446" s="22"/>
      <c r="EAJ446" s="22"/>
      <c r="EAK446" s="22"/>
      <c r="EAL446" s="22"/>
      <c r="EAM446" s="22"/>
      <c r="EAN446" s="22"/>
      <c r="EAO446" s="22"/>
      <c r="EAP446" s="22"/>
      <c r="EAQ446" s="22"/>
      <c r="EAR446" s="22"/>
      <c r="EAS446" s="22"/>
      <c r="EAT446" s="22"/>
      <c r="EAU446" s="22"/>
      <c r="EAV446" s="22"/>
      <c r="EAW446" s="22"/>
      <c r="EAX446" s="22"/>
      <c r="EAY446" s="22"/>
      <c r="EAZ446" s="22"/>
      <c r="EBA446" s="22"/>
      <c r="EBB446" s="22"/>
      <c r="EBC446" s="22"/>
      <c r="EBD446" s="22"/>
      <c r="EBE446" s="22"/>
      <c r="EBF446" s="22"/>
      <c r="EBG446" s="22"/>
      <c r="EBH446" s="22"/>
      <c r="EBI446" s="22"/>
      <c r="EBJ446" s="22"/>
      <c r="EBK446" s="22"/>
      <c r="EBL446" s="22"/>
      <c r="EBM446" s="22"/>
      <c r="EBN446" s="22"/>
      <c r="EBO446" s="22"/>
      <c r="EBP446" s="22"/>
      <c r="EBQ446" s="22"/>
      <c r="EBR446" s="22"/>
      <c r="EBS446" s="22"/>
      <c r="EBT446" s="22"/>
      <c r="EBU446" s="22"/>
      <c r="EBV446" s="22"/>
      <c r="EBW446" s="22"/>
      <c r="EBX446" s="22"/>
      <c r="EBY446" s="22"/>
      <c r="EBZ446" s="22"/>
      <c r="ECA446" s="22"/>
      <c r="ECB446" s="22"/>
      <c r="ECC446" s="22"/>
      <c r="ECD446" s="22"/>
      <c r="ECE446" s="22"/>
      <c r="ECF446" s="22"/>
      <c r="ECG446" s="22"/>
      <c r="ECH446" s="22"/>
      <c r="ECI446" s="22"/>
      <c r="ECJ446" s="22"/>
      <c r="ECK446" s="22"/>
      <c r="ECL446" s="22"/>
      <c r="ECM446" s="22"/>
      <c r="ECN446" s="22"/>
      <c r="ECO446" s="22"/>
      <c r="ECP446" s="22"/>
      <c r="ECQ446" s="22"/>
      <c r="ECR446" s="22"/>
      <c r="ECS446" s="22"/>
      <c r="ECT446" s="22"/>
      <c r="ECU446" s="22"/>
      <c r="ECV446" s="22"/>
      <c r="ECW446" s="22"/>
      <c r="ECX446" s="22"/>
      <c r="ECY446" s="22"/>
      <c r="ECZ446" s="22"/>
      <c r="EDA446" s="22"/>
      <c r="EDB446" s="22"/>
      <c r="EDC446" s="22"/>
      <c r="EDD446" s="22"/>
      <c r="EDE446" s="22"/>
      <c r="EDF446" s="22"/>
      <c r="EDG446" s="22"/>
      <c r="EDH446" s="22"/>
      <c r="EDI446" s="22"/>
      <c r="EDJ446" s="22"/>
      <c r="EDK446" s="22"/>
      <c r="EDL446" s="22"/>
      <c r="EDM446" s="22"/>
      <c r="EDN446" s="22"/>
      <c r="EDO446" s="22"/>
      <c r="EDP446" s="22"/>
      <c r="EDQ446" s="22"/>
      <c r="EDR446" s="22"/>
      <c r="EDS446" s="22"/>
      <c r="EDT446" s="22"/>
      <c r="EDU446" s="22"/>
      <c r="EDV446" s="22"/>
      <c r="EDW446" s="22"/>
      <c r="EDX446" s="22"/>
      <c r="EDY446" s="22"/>
      <c r="EDZ446" s="22"/>
      <c r="EEA446" s="22"/>
      <c r="EEB446" s="22"/>
      <c r="EEC446" s="22"/>
      <c r="EED446" s="22"/>
      <c r="EEE446" s="22"/>
      <c r="EEF446" s="22"/>
      <c r="EEG446" s="22"/>
      <c r="EEH446" s="22"/>
      <c r="EEI446" s="22"/>
      <c r="EEJ446" s="22"/>
      <c r="EEK446" s="22"/>
      <c r="EEL446" s="22"/>
      <c r="EEM446" s="22"/>
      <c r="EEN446" s="22"/>
      <c r="EEO446" s="22"/>
      <c r="EEP446" s="22"/>
      <c r="EEQ446" s="22"/>
      <c r="EER446" s="22"/>
      <c r="EES446" s="22"/>
      <c r="EET446" s="22"/>
      <c r="EEU446" s="22"/>
      <c r="EEV446" s="22"/>
      <c r="EEW446" s="22"/>
      <c r="EEX446" s="22"/>
      <c r="EEY446" s="22"/>
      <c r="EEZ446" s="22"/>
      <c r="EFA446" s="22"/>
      <c r="EFB446" s="22"/>
      <c r="EFC446" s="22"/>
      <c r="EFD446" s="22"/>
      <c r="EFE446" s="22"/>
      <c r="EFF446" s="22"/>
      <c r="EFG446" s="22"/>
      <c r="EFH446" s="22"/>
      <c r="EFI446" s="22"/>
      <c r="EFJ446" s="22"/>
      <c r="EFK446" s="22"/>
      <c r="EFL446" s="22"/>
      <c r="EFM446" s="22"/>
      <c r="EFN446" s="22"/>
      <c r="EFO446" s="22"/>
      <c r="EFP446" s="22"/>
      <c r="EFQ446" s="22"/>
      <c r="EFR446" s="22"/>
      <c r="EFS446" s="22"/>
      <c r="EFT446" s="22"/>
      <c r="EFU446" s="22"/>
      <c r="EFV446" s="22"/>
      <c r="EFW446" s="22"/>
      <c r="EFX446" s="22"/>
      <c r="EFY446" s="22"/>
      <c r="EFZ446" s="22"/>
      <c r="EGA446" s="22"/>
      <c r="EGB446" s="22"/>
      <c r="EGC446" s="22"/>
      <c r="EGD446" s="22"/>
      <c r="EGE446" s="22"/>
      <c r="EGF446" s="22"/>
      <c r="EGG446" s="22"/>
      <c r="EGH446" s="22"/>
      <c r="EGI446" s="22"/>
      <c r="EGJ446" s="22"/>
      <c r="EGK446" s="22"/>
      <c r="EGL446" s="22"/>
      <c r="EGM446" s="22"/>
      <c r="EGN446" s="22"/>
      <c r="EGO446" s="22"/>
      <c r="EGP446" s="22"/>
      <c r="EGQ446" s="22"/>
      <c r="EGR446" s="22"/>
      <c r="EGS446" s="22"/>
      <c r="EGT446" s="22"/>
      <c r="EGU446" s="22"/>
      <c r="EGV446" s="22"/>
      <c r="EGW446" s="22"/>
      <c r="EGX446" s="22"/>
      <c r="EGY446" s="22"/>
      <c r="EGZ446" s="22"/>
      <c r="EHA446" s="22"/>
      <c r="EHB446" s="22"/>
      <c r="EHC446" s="22"/>
      <c r="EHD446" s="22"/>
      <c r="EHE446" s="22"/>
      <c r="EHF446" s="22"/>
      <c r="EHG446" s="22"/>
      <c r="EHH446" s="22"/>
      <c r="EHI446" s="22"/>
      <c r="EHJ446" s="22"/>
      <c r="EHK446" s="22"/>
      <c r="EHL446" s="22"/>
      <c r="EHM446" s="22"/>
      <c r="EHN446" s="22"/>
      <c r="EHO446" s="22"/>
      <c r="EHP446" s="22"/>
      <c r="EHQ446" s="22"/>
      <c r="EHR446" s="22"/>
      <c r="EHS446" s="22"/>
      <c r="EHT446" s="22"/>
      <c r="EHU446" s="22"/>
      <c r="EHV446" s="22"/>
      <c r="EHW446" s="22"/>
      <c r="EHX446" s="22"/>
      <c r="EHY446" s="22"/>
      <c r="EHZ446" s="22"/>
      <c r="EIA446" s="22"/>
      <c r="EIB446" s="22"/>
      <c r="EIC446" s="22"/>
      <c r="EID446" s="22"/>
      <c r="EIE446" s="22"/>
      <c r="EIF446" s="22"/>
      <c r="EIG446" s="22"/>
      <c r="EIH446" s="22"/>
      <c r="EII446" s="22"/>
      <c r="EIJ446" s="22"/>
      <c r="EIK446" s="22"/>
      <c r="EIL446" s="22"/>
      <c r="EIM446" s="22"/>
      <c r="EIN446" s="22"/>
      <c r="EIO446" s="22"/>
      <c r="EIP446" s="22"/>
      <c r="EIQ446" s="22"/>
      <c r="EIR446" s="22"/>
      <c r="EIS446" s="22"/>
      <c r="EIT446" s="22"/>
      <c r="EIU446" s="22"/>
      <c r="EIV446" s="22"/>
      <c r="EIW446" s="22"/>
      <c r="EIX446" s="22"/>
      <c r="EIY446" s="22"/>
      <c r="EIZ446" s="22"/>
      <c r="EJA446" s="22"/>
      <c r="EJB446" s="22"/>
      <c r="EJC446" s="22"/>
      <c r="EJD446" s="22"/>
      <c r="EJE446" s="22"/>
      <c r="EJF446" s="22"/>
      <c r="EJG446" s="22"/>
      <c r="EJH446" s="22"/>
      <c r="EJI446" s="22"/>
      <c r="EJJ446" s="22"/>
      <c r="EJK446" s="22"/>
      <c r="EJL446" s="22"/>
      <c r="EJM446" s="22"/>
      <c r="EJN446" s="22"/>
      <c r="EJO446" s="22"/>
      <c r="EJP446" s="22"/>
      <c r="EJQ446" s="22"/>
      <c r="EJR446" s="22"/>
      <c r="EJS446" s="22"/>
      <c r="EJT446" s="22"/>
      <c r="EJU446" s="22"/>
      <c r="EJV446" s="22"/>
      <c r="EJW446" s="22"/>
      <c r="EJX446" s="22"/>
      <c r="EJY446" s="22"/>
      <c r="EJZ446" s="22"/>
      <c r="EKA446" s="22"/>
      <c r="EKB446" s="22"/>
      <c r="EKC446" s="22"/>
      <c r="EKD446" s="22"/>
      <c r="EKE446" s="22"/>
      <c r="EKF446" s="22"/>
      <c r="EKG446" s="22"/>
      <c r="EKH446" s="22"/>
      <c r="EKI446" s="22"/>
      <c r="EKJ446" s="22"/>
      <c r="EKK446" s="22"/>
      <c r="EKL446" s="22"/>
      <c r="EKM446" s="22"/>
      <c r="EKN446" s="22"/>
      <c r="EKO446" s="22"/>
      <c r="EKP446" s="22"/>
      <c r="EKQ446" s="22"/>
      <c r="EKR446" s="22"/>
      <c r="EKS446" s="22"/>
      <c r="EKT446" s="22"/>
      <c r="EKU446" s="22"/>
      <c r="EKV446" s="22"/>
      <c r="EKW446" s="22"/>
      <c r="EKX446" s="22"/>
      <c r="EKY446" s="22"/>
      <c r="EKZ446" s="22"/>
      <c r="ELA446" s="22"/>
      <c r="ELB446" s="22"/>
      <c r="ELC446" s="22"/>
      <c r="ELD446" s="22"/>
      <c r="ELE446" s="22"/>
      <c r="ELF446" s="22"/>
      <c r="ELG446" s="22"/>
      <c r="ELH446" s="22"/>
      <c r="ELI446" s="22"/>
      <c r="ELJ446" s="22"/>
      <c r="ELK446" s="22"/>
      <c r="ELL446" s="22"/>
      <c r="ELM446" s="22"/>
      <c r="ELN446" s="22"/>
      <c r="ELO446" s="22"/>
      <c r="ELP446" s="22"/>
      <c r="ELQ446" s="22"/>
      <c r="ELR446" s="22"/>
      <c r="ELS446" s="22"/>
      <c r="ELT446" s="22"/>
      <c r="ELU446" s="22"/>
      <c r="ELV446" s="22"/>
      <c r="ELW446" s="22"/>
      <c r="ELX446" s="22"/>
      <c r="ELY446" s="22"/>
      <c r="ELZ446" s="22"/>
      <c r="EMA446" s="22"/>
      <c r="EMB446" s="22"/>
      <c r="EMC446" s="22"/>
      <c r="EMD446" s="22"/>
      <c r="EME446" s="22"/>
      <c r="EMF446" s="22"/>
      <c r="EMG446" s="22"/>
      <c r="EMH446" s="22"/>
      <c r="EMI446" s="22"/>
      <c r="EMJ446" s="22"/>
      <c r="EMK446" s="22"/>
      <c r="EML446" s="22"/>
      <c r="EMM446" s="22"/>
      <c r="EMN446" s="22"/>
      <c r="EMO446" s="22"/>
      <c r="EMP446" s="22"/>
      <c r="EMQ446" s="22"/>
      <c r="EMR446" s="22"/>
      <c r="EMS446" s="22"/>
      <c r="EMT446" s="22"/>
      <c r="EMU446" s="22"/>
      <c r="EMV446" s="22"/>
      <c r="EMW446" s="22"/>
      <c r="EMX446" s="22"/>
      <c r="EMY446" s="22"/>
      <c r="EMZ446" s="22"/>
      <c r="ENA446" s="22"/>
      <c r="ENB446" s="22"/>
      <c r="ENC446" s="22"/>
      <c r="END446" s="22"/>
      <c r="ENE446" s="22"/>
      <c r="ENF446" s="22"/>
      <c r="ENG446" s="22"/>
      <c r="ENH446" s="22"/>
      <c r="ENI446" s="22"/>
      <c r="ENJ446" s="22"/>
      <c r="ENK446" s="22"/>
      <c r="ENL446" s="22"/>
      <c r="ENM446" s="22"/>
      <c r="ENN446" s="22"/>
      <c r="ENO446" s="22"/>
      <c r="ENP446" s="22"/>
      <c r="ENQ446" s="22"/>
      <c r="ENR446" s="22"/>
      <c r="ENS446" s="22"/>
      <c r="ENT446" s="22"/>
      <c r="ENU446" s="22"/>
      <c r="ENV446" s="22"/>
      <c r="ENW446" s="22"/>
      <c r="ENX446" s="22"/>
      <c r="ENY446" s="22"/>
      <c r="ENZ446" s="22"/>
      <c r="EOA446" s="22"/>
      <c r="EOB446" s="22"/>
      <c r="EOC446" s="22"/>
      <c r="EOD446" s="22"/>
      <c r="EOE446" s="22"/>
      <c r="EOF446" s="22"/>
      <c r="EOG446" s="22"/>
      <c r="EOH446" s="22"/>
      <c r="EOI446" s="22"/>
      <c r="EOJ446" s="22"/>
      <c r="EOK446" s="22"/>
      <c r="EOL446" s="22"/>
      <c r="EOM446" s="22"/>
      <c r="EON446" s="22"/>
      <c r="EOO446" s="22"/>
      <c r="EOP446" s="22"/>
      <c r="EOQ446" s="22"/>
      <c r="EOR446" s="22"/>
      <c r="EOS446" s="22"/>
      <c r="EOT446" s="22"/>
      <c r="EOU446" s="22"/>
      <c r="EOV446" s="22"/>
      <c r="EOW446" s="22"/>
      <c r="EOX446" s="22"/>
      <c r="EOY446" s="22"/>
      <c r="EOZ446" s="22"/>
      <c r="EPA446" s="22"/>
      <c r="EPB446" s="22"/>
      <c r="EPC446" s="22"/>
      <c r="EPD446" s="22"/>
      <c r="EPE446" s="22"/>
      <c r="EPF446" s="22"/>
      <c r="EPG446" s="22"/>
      <c r="EPH446" s="22"/>
      <c r="EPI446" s="22"/>
      <c r="EPJ446" s="22"/>
      <c r="EPK446" s="22"/>
      <c r="EPL446" s="22"/>
      <c r="EPM446" s="22"/>
      <c r="EPN446" s="22"/>
      <c r="EPO446" s="22"/>
      <c r="EPP446" s="22"/>
      <c r="EPQ446" s="22"/>
      <c r="EPR446" s="22"/>
      <c r="EPS446" s="22"/>
      <c r="EPT446" s="22"/>
      <c r="EPU446" s="22"/>
      <c r="EPV446" s="22"/>
      <c r="EPW446" s="22"/>
      <c r="EPX446" s="22"/>
      <c r="EPY446" s="22"/>
      <c r="EPZ446" s="22"/>
      <c r="EQA446" s="22"/>
      <c r="EQB446" s="22"/>
      <c r="EQC446" s="22"/>
      <c r="EQD446" s="22"/>
      <c r="EQE446" s="22"/>
      <c r="EQF446" s="22"/>
      <c r="EQG446" s="22"/>
      <c r="EQH446" s="22"/>
      <c r="EQI446" s="22"/>
      <c r="EQJ446" s="22"/>
      <c r="EQK446" s="22"/>
      <c r="EQL446" s="22"/>
      <c r="EQM446" s="22"/>
      <c r="EQN446" s="22"/>
      <c r="EQO446" s="22"/>
      <c r="EQP446" s="22"/>
      <c r="EQQ446" s="22"/>
      <c r="EQR446" s="22"/>
      <c r="EQS446" s="22"/>
      <c r="EQT446" s="22"/>
      <c r="EQU446" s="22"/>
      <c r="EQV446" s="22"/>
      <c r="EQW446" s="22"/>
      <c r="EQX446" s="22"/>
      <c r="EQY446" s="22"/>
      <c r="EQZ446" s="22"/>
      <c r="ERA446" s="22"/>
      <c r="ERB446" s="22"/>
      <c r="ERC446" s="22"/>
      <c r="ERD446" s="22"/>
      <c r="ERE446" s="22"/>
      <c r="ERF446" s="22"/>
      <c r="ERG446" s="22"/>
      <c r="ERH446" s="22"/>
      <c r="ERI446" s="22"/>
      <c r="ERJ446" s="22"/>
      <c r="ERK446" s="22"/>
      <c r="ERL446" s="22"/>
      <c r="ERM446" s="22"/>
      <c r="ERN446" s="22"/>
      <c r="ERO446" s="22"/>
      <c r="ERP446" s="22"/>
      <c r="ERQ446" s="22"/>
      <c r="ERR446" s="22"/>
      <c r="ERS446" s="22"/>
      <c r="ERT446" s="22"/>
      <c r="ERU446" s="22"/>
      <c r="ERV446" s="22"/>
      <c r="ERW446" s="22"/>
      <c r="ERX446" s="22"/>
      <c r="ERY446" s="22"/>
      <c r="ERZ446" s="22"/>
      <c r="ESA446" s="22"/>
      <c r="ESB446" s="22"/>
      <c r="ESC446" s="22"/>
      <c r="ESD446" s="22"/>
      <c r="ESE446" s="22"/>
      <c r="ESF446" s="22"/>
      <c r="ESG446" s="22"/>
      <c r="ESH446" s="22"/>
      <c r="ESI446" s="22"/>
      <c r="ESJ446" s="22"/>
      <c r="ESK446" s="22"/>
      <c r="ESL446" s="22"/>
      <c r="ESM446" s="22"/>
      <c r="ESN446" s="22"/>
      <c r="ESO446" s="22"/>
      <c r="ESP446" s="22"/>
      <c r="ESQ446" s="22"/>
      <c r="ESR446" s="22"/>
      <c r="ESS446" s="22"/>
      <c r="EST446" s="22"/>
      <c r="ESU446" s="22"/>
      <c r="ESV446" s="22"/>
      <c r="ESW446" s="22"/>
      <c r="ESX446" s="22"/>
      <c r="ESY446" s="22"/>
      <c r="ESZ446" s="22"/>
      <c r="ETA446" s="22"/>
      <c r="ETB446" s="22"/>
      <c r="ETC446" s="22"/>
      <c r="ETD446" s="22"/>
      <c r="ETE446" s="22"/>
      <c r="ETF446" s="22"/>
      <c r="ETG446" s="22"/>
      <c r="ETH446" s="22"/>
      <c r="ETI446" s="22"/>
      <c r="ETJ446" s="22"/>
      <c r="ETK446" s="22"/>
      <c r="ETL446" s="22"/>
      <c r="ETM446" s="22"/>
      <c r="ETN446" s="22"/>
      <c r="ETO446" s="22"/>
      <c r="ETP446" s="22"/>
      <c r="ETQ446" s="22"/>
      <c r="ETR446" s="22"/>
      <c r="ETS446" s="22"/>
      <c r="ETT446" s="22"/>
      <c r="ETU446" s="22"/>
      <c r="ETV446" s="22"/>
      <c r="ETW446" s="22"/>
      <c r="ETX446" s="22"/>
      <c r="ETY446" s="22"/>
      <c r="ETZ446" s="22"/>
      <c r="EUA446" s="22"/>
      <c r="EUB446" s="22"/>
      <c r="EUC446" s="22"/>
      <c r="EUD446" s="22"/>
      <c r="EUE446" s="22"/>
      <c r="EUF446" s="22"/>
      <c r="EUG446" s="22"/>
      <c r="EUH446" s="22"/>
      <c r="EUI446" s="22"/>
      <c r="EUJ446" s="22"/>
      <c r="EUK446" s="22"/>
      <c r="EUL446" s="22"/>
      <c r="EUM446" s="22"/>
      <c r="EUN446" s="22"/>
      <c r="EUO446" s="22"/>
      <c r="EUP446" s="22"/>
      <c r="EUQ446" s="22"/>
      <c r="EUR446" s="22"/>
      <c r="EUS446" s="22"/>
      <c r="EUT446" s="22"/>
      <c r="EUU446" s="22"/>
      <c r="EUV446" s="22"/>
      <c r="EUW446" s="22"/>
      <c r="EUX446" s="22"/>
      <c r="EUY446" s="22"/>
      <c r="EUZ446" s="22"/>
      <c r="EVA446" s="22"/>
      <c r="EVB446" s="22"/>
      <c r="EVC446" s="22"/>
      <c r="EVD446" s="22"/>
      <c r="EVE446" s="22"/>
      <c r="EVF446" s="22"/>
      <c r="EVG446" s="22"/>
      <c r="EVH446" s="22"/>
      <c r="EVI446" s="22"/>
      <c r="EVJ446" s="22"/>
      <c r="EVK446" s="22"/>
      <c r="EVL446" s="22"/>
      <c r="EVM446" s="22"/>
      <c r="EVN446" s="22"/>
      <c r="EVO446" s="22"/>
      <c r="EVP446" s="22"/>
      <c r="EVQ446" s="22"/>
      <c r="EVR446" s="22"/>
      <c r="EVS446" s="22"/>
      <c r="EVT446" s="22"/>
      <c r="EVU446" s="22"/>
      <c r="EVV446" s="22"/>
      <c r="EVW446" s="22"/>
      <c r="EVX446" s="22"/>
      <c r="EVY446" s="22"/>
      <c r="EVZ446" s="22"/>
      <c r="EWA446" s="22"/>
      <c r="EWB446" s="22"/>
      <c r="EWC446" s="22"/>
      <c r="EWD446" s="22"/>
      <c r="EWE446" s="22"/>
      <c r="EWF446" s="22"/>
      <c r="EWG446" s="22"/>
      <c r="EWH446" s="22"/>
      <c r="EWI446" s="22"/>
      <c r="EWJ446" s="22"/>
      <c r="EWK446" s="22"/>
      <c r="EWL446" s="22"/>
      <c r="EWM446" s="22"/>
      <c r="EWN446" s="22"/>
      <c r="EWO446" s="22"/>
      <c r="EWP446" s="22"/>
      <c r="EWQ446" s="22"/>
      <c r="EWR446" s="22"/>
      <c r="EWS446" s="22"/>
      <c r="EWT446" s="22"/>
      <c r="EWU446" s="22"/>
      <c r="EWV446" s="22"/>
      <c r="EWW446" s="22"/>
      <c r="EWX446" s="22"/>
      <c r="EWY446" s="22"/>
      <c r="EWZ446" s="22"/>
      <c r="EXA446" s="22"/>
      <c r="EXB446" s="22"/>
      <c r="EXC446" s="22"/>
      <c r="EXD446" s="22"/>
      <c r="EXE446" s="22"/>
      <c r="EXF446" s="22"/>
      <c r="EXG446" s="22"/>
      <c r="EXH446" s="22"/>
      <c r="EXI446" s="22"/>
      <c r="EXJ446" s="22"/>
      <c r="EXK446" s="22"/>
      <c r="EXL446" s="22"/>
      <c r="EXM446" s="22"/>
      <c r="EXN446" s="22"/>
      <c r="EXO446" s="22"/>
      <c r="EXP446" s="22"/>
      <c r="EXQ446" s="22"/>
      <c r="EXR446" s="22"/>
      <c r="EXS446" s="22"/>
      <c r="EXT446" s="22"/>
      <c r="EXU446" s="22"/>
      <c r="EXV446" s="22"/>
      <c r="EXW446" s="22"/>
      <c r="EXX446" s="22"/>
      <c r="EXY446" s="22"/>
      <c r="EXZ446" s="22"/>
      <c r="EYA446" s="22"/>
      <c r="EYB446" s="22"/>
      <c r="EYC446" s="22"/>
      <c r="EYD446" s="22"/>
      <c r="EYE446" s="22"/>
      <c r="EYF446" s="22"/>
      <c r="EYG446" s="22"/>
      <c r="EYH446" s="22"/>
      <c r="EYI446" s="22"/>
      <c r="EYJ446" s="22"/>
      <c r="EYK446" s="22"/>
      <c r="EYL446" s="22"/>
      <c r="EYM446" s="22"/>
      <c r="EYN446" s="22"/>
      <c r="EYO446" s="22"/>
      <c r="EYP446" s="22"/>
      <c r="EYQ446" s="22"/>
      <c r="EYR446" s="22"/>
      <c r="EYS446" s="22"/>
      <c r="EYT446" s="22"/>
      <c r="EYU446" s="22"/>
      <c r="EYV446" s="22"/>
      <c r="EYW446" s="22"/>
      <c r="EYX446" s="22"/>
      <c r="EYY446" s="22"/>
      <c r="EYZ446" s="22"/>
      <c r="EZA446" s="22"/>
      <c r="EZB446" s="22"/>
      <c r="EZC446" s="22"/>
      <c r="EZD446" s="22"/>
      <c r="EZE446" s="22"/>
      <c r="EZF446" s="22"/>
      <c r="EZG446" s="22"/>
      <c r="EZH446" s="22"/>
      <c r="EZI446" s="22"/>
      <c r="EZJ446" s="22"/>
      <c r="EZK446" s="22"/>
      <c r="EZL446" s="22"/>
      <c r="EZM446" s="22"/>
      <c r="EZN446" s="22"/>
      <c r="EZO446" s="22"/>
      <c r="EZP446" s="22"/>
      <c r="EZQ446" s="22"/>
      <c r="EZR446" s="22"/>
      <c r="EZS446" s="22"/>
      <c r="EZT446" s="22"/>
      <c r="EZU446" s="22"/>
      <c r="EZV446" s="22"/>
      <c r="EZW446" s="22"/>
      <c r="EZX446" s="22"/>
      <c r="EZY446" s="22"/>
      <c r="EZZ446" s="22"/>
      <c r="FAA446" s="22"/>
      <c r="FAB446" s="22"/>
      <c r="FAC446" s="22"/>
      <c r="FAD446" s="22"/>
      <c r="FAE446" s="22"/>
      <c r="FAF446" s="22"/>
      <c r="FAG446" s="22"/>
      <c r="FAH446" s="22"/>
      <c r="FAI446" s="22"/>
      <c r="FAJ446" s="22"/>
      <c r="FAK446" s="22"/>
      <c r="FAL446" s="22"/>
      <c r="FAM446" s="22"/>
      <c r="FAN446" s="22"/>
      <c r="FAO446" s="22"/>
      <c r="FAP446" s="22"/>
      <c r="FAQ446" s="22"/>
      <c r="FAR446" s="22"/>
      <c r="FAS446" s="22"/>
      <c r="FAT446" s="22"/>
      <c r="FAU446" s="22"/>
      <c r="FAV446" s="22"/>
      <c r="FAW446" s="22"/>
      <c r="FAX446" s="22"/>
      <c r="FAY446" s="22"/>
      <c r="FAZ446" s="22"/>
      <c r="FBA446" s="22"/>
      <c r="FBB446" s="22"/>
      <c r="FBC446" s="22"/>
      <c r="FBD446" s="22"/>
      <c r="FBE446" s="22"/>
      <c r="FBF446" s="22"/>
      <c r="FBG446" s="22"/>
      <c r="FBH446" s="22"/>
      <c r="FBI446" s="22"/>
      <c r="FBJ446" s="22"/>
      <c r="FBK446" s="22"/>
      <c r="FBL446" s="22"/>
      <c r="FBM446" s="22"/>
      <c r="FBN446" s="22"/>
      <c r="FBO446" s="22"/>
      <c r="FBP446" s="22"/>
      <c r="FBQ446" s="22"/>
      <c r="FBR446" s="22"/>
      <c r="FBS446" s="22"/>
      <c r="FBT446" s="22"/>
      <c r="FBU446" s="22"/>
      <c r="FBV446" s="22"/>
      <c r="FBW446" s="22"/>
      <c r="FBX446" s="22"/>
      <c r="FBY446" s="22"/>
      <c r="FBZ446" s="22"/>
      <c r="FCA446" s="22"/>
      <c r="FCB446" s="22"/>
      <c r="FCC446" s="22"/>
      <c r="FCD446" s="22"/>
      <c r="FCE446" s="22"/>
      <c r="FCF446" s="22"/>
      <c r="FCG446" s="22"/>
      <c r="FCH446" s="22"/>
      <c r="FCI446" s="22"/>
      <c r="FCJ446" s="22"/>
      <c r="FCK446" s="22"/>
      <c r="FCL446" s="22"/>
      <c r="FCM446" s="22"/>
      <c r="FCN446" s="22"/>
      <c r="FCO446" s="22"/>
      <c r="FCP446" s="22"/>
      <c r="FCQ446" s="22"/>
      <c r="FCR446" s="22"/>
      <c r="FCS446" s="22"/>
      <c r="FCT446" s="22"/>
      <c r="FCU446" s="22"/>
      <c r="FCV446" s="22"/>
      <c r="FCW446" s="22"/>
      <c r="FCX446" s="22"/>
      <c r="FCY446" s="22"/>
      <c r="FCZ446" s="22"/>
      <c r="FDA446" s="22"/>
      <c r="FDB446" s="22"/>
      <c r="FDC446" s="22"/>
      <c r="FDD446" s="22"/>
      <c r="FDE446" s="22"/>
      <c r="FDF446" s="22"/>
      <c r="FDG446" s="22"/>
      <c r="FDH446" s="22"/>
      <c r="FDI446" s="22"/>
      <c r="FDJ446" s="22"/>
      <c r="FDK446" s="22"/>
      <c r="FDL446" s="22"/>
      <c r="FDM446" s="22"/>
      <c r="FDN446" s="22"/>
      <c r="FDO446" s="22"/>
      <c r="FDP446" s="22"/>
      <c r="FDQ446" s="22"/>
      <c r="FDR446" s="22"/>
      <c r="FDS446" s="22"/>
      <c r="FDT446" s="22"/>
      <c r="FDU446" s="22"/>
      <c r="FDV446" s="22"/>
      <c r="FDW446" s="22"/>
      <c r="FDX446" s="22"/>
      <c r="FDY446" s="22"/>
      <c r="FDZ446" s="22"/>
      <c r="FEA446" s="22"/>
      <c r="FEB446" s="22"/>
      <c r="FEC446" s="22"/>
      <c r="FED446" s="22"/>
      <c r="FEE446" s="22"/>
      <c r="FEF446" s="22"/>
      <c r="FEG446" s="22"/>
      <c r="FEH446" s="22"/>
      <c r="FEI446" s="22"/>
      <c r="FEJ446" s="22"/>
      <c r="FEK446" s="22"/>
      <c r="FEL446" s="22"/>
      <c r="FEM446" s="22"/>
      <c r="FEN446" s="22"/>
      <c r="FEO446" s="22"/>
      <c r="FEP446" s="22"/>
      <c r="FEQ446" s="22"/>
      <c r="FER446" s="22"/>
      <c r="FES446" s="22"/>
      <c r="FET446" s="22"/>
      <c r="FEU446" s="22"/>
      <c r="FEV446" s="22"/>
      <c r="FEW446" s="22"/>
      <c r="FEX446" s="22"/>
      <c r="FEY446" s="22"/>
      <c r="FEZ446" s="22"/>
      <c r="FFA446" s="22"/>
      <c r="FFB446" s="22"/>
      <c r="FFC446" s="22"/>
      <c r="FFD446" s="22"/>
      <c r="FFE446" s="22"/>
      <c r="FFF446" s="22"/>
      <c r="FFG446" s="22"/>
      <c r="FFH446" s="22"/>
      <c r="FFI446" s="22"/>
      <c r="FFJ446" s="22"/>
      <c r="FFK446" s="22"/>
      <c r="FFL446" s="22"/>
      <c r="FFM446" s="22"/>
      <c r="FFN446" s="22"/>
      <c r="FFO446" s="22"/>
      <c r="FFP446" s="22"/>
      <c r="FFQ446" s="22"/>
      <c r="FFR446" s="22"/>
      <c r="FFS446" s="22"/>
      <c r="FFT446" s="22"/>
      <c r="FFU446" s="22"/>
      <c r="FFV446" s="22"/>
      <c r="FFW446" s="22"/>
      <c r="FFX446" s="22"/>
      <c r="FFY446" s="22"/>
      <c r="FFZ446" s="22"/>
      <c r="FGA446" s="22"/>
      <c r="FGB446" s="22"/>
      <c r="FGC446" s="22"/>
      <c r="FGD446" s="22"/>
      <c r="FGE446" s="22"/>
      <c r="FGF446" s="22"/>
      <c r="FGG446" s="22"/>
      <c r="FGH446" s="22"/>
      <c r="FGI446" s="22"/>
      <c r="FGJ446" s="22"/>
      <c r="FGK446" s="22"/>
      <c r="FGL446" s="22"/>
      <c r="FGM446" s="22"/>
      <c r="FGN446" s="22"/>
      <c r="FGO446" s="22"/>
      <c r="FGP446" s="22"/>
      <c r="FGQ446" s="22"/>
      <c r="FGR446" s="22"/>
      <c r="FGS446" s="22"/>
      <c r="FGT446" s="22"/>
      <c r="FGU446" s="22"/>
      <c r="FGV446" s="22"/>
      <c r="FGW446" s="22"/>
      <c r="FGX446" s="22"/>
      <c r="FGY446" s="22"/>
      <c r="FGZ446" s="22"/>
      <c r="FHA446" s="22"/>
      <c r="FHB446" s="22"/>
      <c r="FHC446" s="22"/>
      <c r="FHD446" s="22"/>
      <c r="FHE446" s="22"/>
      <c r="FHF446" s="22"/>
      <c r="FHG446" s="22"/>
      <c r="FHH446" s="22"/>
      <c r="FHI446" s="22"/>
      <c r="FHJ446" s="22"/>
      <c r="FHK446" s="22"/>
      <c r="FHL446" s="22"/>
      <c r="FHM446" s="22"/>
      <c r="FHN446" s="22"/>
      <c r="FHO446" s="22"/>
      <c r="FHP446" s="22"/>
      <c r="FHQ446" s="22"/>
      <c r="FHR446" s="22"/>
      <c r="FHS446" s="22"/>
      <c r="FHT446" s="22"/>
      <c r="FHU446" s="22"/>
      <c r="FHV446" s="22"/>
      <c r="FHW446" s="22"/>
      <c r="FHX446" s="22"/>
      <c r="FHY446" s="22"/>
      <c r="FHZ446" s="22"/>
      <c r="FIA446" s="22"/>
      <c r="FIB446" s="22"/>
      <c r="FIC446" s="22"/>
      <c r="FID446" s="22"/>
      <c r="FIE446" s="22"/>
      <c r="FIF446" s="22"/>
      <c r="FIG446" s="22"/>
      <c r="FIH446" s="22"/>
      <c r="FII446" s="22"/>
      <c r="FIJ446" s="22"/>
      <c r="FIK446" s="22"/>
      <c r="FIL446" s="22"/>
      <c r="FIM446" s="22"/>
      <c r="FIN446" s="22"/>
      <c r="FIO446" s="22"/>
      <c r="FIP446" s="22"/>
      <c r="FIQ446" s="22"/>
      <c r="FIR446" s="22"/>
      <c r="FIS446" s="22"/>
      <c r="FIT446" s="22"/>
      <c r="FIU446" s="22"/>
      <c r="FIV446" s="22"/>
      <c r="FIW446" s="22"/>
      <c r="FIX446" s="22"/>
      <c r="FIY446" s="22"/>
      <c r="FIZ446" s="22"/>
      <c r="FJA446" s="22"/>
      <c r="FJB446" s="22"/>
      <c r="FJC446" s="22"/>
      <c r="FJD446" s="22"/>
      <c r="FJE446" s="22"/>
      <c r="FJF446" s="22"/>
      <c r="FJG446" s="22"/>
      <c r="FJH446" s="22"/>
      <c r="FJI446" s="22"/>
      <c r="FJJ446" s="22"/>
      <c r="FJK446" s="22"/>
      <c r="FJL446" s="22"/>
      <c r="FJM446" s="22"/>
      <c r="FJN446" s="22"/>
      <c r="FJO446" s="22"/>
      <c r="FJP446" s="22"/>
      <c r="FJQ446" s="22"/>
      <c r="FJR446" s="22"/>
      <c r="FJS446" s="22"/>
      <c r="FJT446" s="22"/>
      <c r="FJU446" s="22"/>
      <c r="FJV446" s="22"/>
      <c r="FJW446" s="22"/>
      <c r="FJX446" s="22"/>
      <c r="FJY446" s="22"/>
      <c r="FJZ446" s="22"/>
      <c r="FKA446" s="22"/>
      <c r="FKB446" s="22"/>
      <c r="FKC446" s="22"/>
      <c r="FKD446" s="22"/>
      <c r="FKE446" s="22"/>
      <c r="FKF446" s="22"/>
      <c r="FKG446" s="22"/>
      <c r="FKH446" s="22"/>
      <c r="FKI446" s="22"/>
      <c r="FKJ446" s="22"/>
      <c r="FKK446" s="22"/>
      <c r="FKL446" s="22"/>
      <c r="FKM446" s="22"/>
      <c r="FKN446" s="22"/>
      <c r="FKO446" s="22"/>
      <c r="FKP446" s="22"/>
      <c r="FKQ446" s="22"/>
      <c r="FKR446" s="22"/>
      <c r="FKS446" s="22"/>
      <c r="FKT446" s="22"/>
      <c r="FKU446" s="22"/>
      <c r="FKV446" s="22"/>
      <c r="FKW446" s="22"/>
      <c r="FKX446" s="22"/>
      <c r="FKY446" s="22"/>
      <c r="FKZ446" s="22"/>
      <c r="FLA446" s="22"/>
      <c r="FLB446" s="22"/>
      <c r="FLC446" s="22"/>
      <c r="FLD446" s="22"/>
      <c r="FLE446" s="22"/>
      <c r="FLF446" s="22"/>
      <c r="FLG446" s="22"/>
      <c r="FLH446" s="22"/>
      <c r="FLI446" s="22"/>
      <c r="FLJ446" s="22"/>
      <c r="FLK446" s="22"/>
      <c r="FLL446" s="22"/>
      <c r="FLM446" s="22"/>
      <c r="FLN446" s="22"/>
      <c r="FLO446" s="22"/>
      <c r="FLP446" s="22"/>
      <c r="FLQ446" s="22"/>
      <c r="FLR446" s="22"/>
      <c r="FLS446" s="22"/>
      <c r="FLT446" s="22"/>
      <c r="FLU446" s="22"/>
      <c r="FLV446" s="22"/>
      <c r="FLW446" s="22"/>
      <c r="FLX446" s="22"/>
      <c r="FLY446" s="22"/>
      <c r="FLZ446" s="22"/>
      <c r="FMA446" s="22"/>
      <c r="FMB446" s="22"/>
      <c r="FMC446" s="22"/>
      <c r="FMD446" s="22"/>
      <c r="FME446" s="22"/>
      <c r="FMF446" s="22"/>
      <c r="FMG446" s="22"/>
      <c r="FMH446" s="22"/>
      <c r="FMI446" s="22"/>
      <c r="FMJ446" s="22"/>
      <c r="FMK446" s="22"/>
      <c r="FML446" s="22"/>
      <c r="FMM446" s="22"/>
      <c r="FMN446" s="22"/>
      <c r="FMO446" s="22"/>
      <c r="FMP446" s="22"/>
      <c r="FMQ446" s="22"/>
      <c r="FMR446" s="22"/>
      <c r="FMS446" s="22"/>
      <c r="FMT446" s="22"/>
      <c r="FMU446" s="22"/>
      <c r="FMV446" s="22"/>
      <c r="FMW446" s="22"/>
      <c r="FMX446" s="22"/>
      <c r="FMY446" s="22"/>
      <c r="FMZ446" s="22"/>
      <c r="FNA446" s="22"/>
      <c r="FNB446" s="22"/>
      <c r="FNC446" s="22"/>
      <c r="FND446" s="22"/>
      <c r="FNE446" s="22"/>
      <c r="FNF446" s="22"/>
      <c r="FNG446" s="22"/>
      <c r="FNH446" s="22"/>
      <c r="FNI446" s="22"/>
      <c r="FNJ446" s="22"/>
      <c r="FNK446" s="22"/>
      <c r="FNL446" s="22"/>
      <c r="FNM446" s="22"/>
      <c r="FNN446" s="22"/>
      <c r="FNO446" s="22"/>
      <c r="FNP446" s="22"/>
      <c r="FNQ446" s="22"/>
      <c r="FNR446" s="22"/>
      <c r="FNS446" s="22"/>
      <c r="FNT446" s="22"/>
      <c r="FNU446" s="22"/>
      <c r="FNV446" s="22"/>
      <c r="FNW446" s="22"/>
      <c r="FNX446" s="22"/>
      <c r="FNY446" s="22"/>
      <c r="FNZ446" s="22"/>
      <c r="FOA446" s="22"/>
      <c r="FOB446" s="22"/>
      <c r="FOC446" s="22"/>
      <c r="FOD446" s="22"/>
      <c r="FOE446" s="22"/>
      <c r="FOF446" s="22"/>
      <c r="FOG446" s="22"/>
      <c r="FOH446" s="22"/>
      <c r="FOI446" s="22"/>
      <c r="FOJ446" s="22"/>
      <c r="FOK446" s="22"/>
      <c r="FOL446" s="22"/>
      <c r="FOM446" s="22"/>
      <c r="FON446" s="22"/>
      <c r="FOO446" s="22"/>
      <c r="FOP446" s="22"/>
      <c r="FOQ446" s="22"/>
      <c r="FOR446" s="22"/>
      <c r="FOS446" s="22"/>
      <c r="FOT446" s="22"/>
      <c r="FOU446" s="22"/>
      <c r="FOV446" s="22"/>
      <c r="FOW446" s="22"/>
      <c r="FOX446" s="22"/>
      <c r="FOY446" s="22"/>
      <c r="FOZ446" s="22"/>
      <c r="FPA446" s="22"/>
      <c r="FPB446" s="22"/>
      <c r="FPC446" s="22"/>
      <c r="FPD446" s="22"/>
      <c r="FPE446" s="22"/>
      <c r="FPF446" s="22"/>
      <c r="FPG446" s="22"/>
      <c r="FPH446" s="22"/>
      <c r="FPI446" s="22"/>
      <c r="FPJ446" s="22"/>
      <c r="FPK446" s="22"/>
      <c r="FPL446" s="22"/>
      <c r="FPM446" s="22"/>
      <c r="FPN446" s="22"/>
      <c r="FPO446" s="22"/>
      <c r="FPP446" s="22"/>
      <c r="FPQ446" s="22"/>
      <c r="FPR446" s="22"/>
      <c r="FPS446" s="22"/>
      <c r="FPT446" s="22"/>
      <c r="FPU446" s="22"/>
      <c r="FPV446" s="22"/>
      <c r="FPW446" s="22"/>
      <c r="FPX446" s="22"/>
      <c r="FPY446" s="22"/>
      <c r="FPZ446" s="22"/>
      <c r="FQA446" s="22"/>
      <c r="FQB446" s="22"/>
      <c r="FQC446" s="22"/>
      <c r="FQD446" s="22"/>
      <c r="FQE446" s="22"/>
      <c r="FQF446" s="22"/>
      <c r="FQG446" s="22"/>
      <c r="FQH446" s="22"/>
      <c r="FQI446" s="22"/>
      <c r="FQJ446" s="22"/>
      <c r="FQK446" s="22"/>
      <c r="FQL446" s="22"/>
      <c r="FQM446" s="22"/>
      <c r="FQN446" s="22"/>
      <c r="FQO446" s="22"/>
      <c r="FQP446" s="22"/>
      <c r="FQQ446" s="22"/>
      <c r="FQR446" s="22"/>
      <c r="FQS446" s="22"/>
      <c r="FQT446" s="22"/>
      <c r="FQU446" s="22"/>
      <c r="FQV446" s="22"/>
      <c r="FQW446" s="22"/>
      <c r="FQX446" s="22"/>
      <c r="FQY446" s="22"/>
      <c r="FQZ446" s="22"/>
      <c r="FRA446" s="22"/>
      <c r="FRB446" s="22"/>
      <c r="FRC446" s="22"/>
      <c r="FRD446" s="22"/>
      <c r="FRE446" s="22"/>
      <c r="FRF446" s="22"/>
      <c r="FRG446" s="22"/>
      <c r="FRH446" s="22"/>
      <c r="FRI446" s="22"/>
      <c r="FRJ446" s="22"/>
      <c r="FRK446" s="22"/>
      <c r="FRL446" s="22"/>
      <c r="FRM446" s="22"/>
      <c r="FRN446" s="22"/>
      <c r="FRO446" s="22"/>
      <c r="FRP446" s="22"/>
      <c r="FRQ446" s="22"/>
      <c r="FRR446" s="22"/>
      <c r="FRS446" s="22"/>
      <c r="FRT446" s="22"/>
      <c r="FRU446" s="22"/>
      <c r="FRV446" s="22"/>
      <c r="FRW446" s="22"/>
      <c r="FRX446" s="22"/>
      <c r="FRY446" s="22"/>
      <c r="FRZ446" s="22"/>
      <c r="FSA446" s="22"/>
      <c r="FSB446" s="22"/>
      <c r="FSC446" s="22"/>
      <c r="FSD446" s="22"/>
      <c r="FSE446" s="22"/>
      <c r="FSF446" s="22"/>
      <c r="FSG446" s="22"/>
      <c r="FSH446" s="22"/>
      <c r="FSI446" s="22"/>
      <c r="FSJ446" s="22"/>
      <c r="FSK446" s="22"/>
      <c r="FSL446" s="22"/>
      <c r="FSM446" s="22"/>
      <c r="FSN446" s="22"/>
      <c r="FSO446" s="22"/>
      <c r="FSP446" s="22"/>
      <c r="FSQ446" s="22"/>
      <c r="FSR446" s="22"/>
      <c r="FSS446" s="22"/>
      <c r="FST446" s="22"/>
      <c r="FSU446" s="22"/>
      <c r="FSV446" s="22"/>
      <c r="FSW446" s="22"/>
      <c r="FSX446" s="22"/>
      <c r="FSY446" s="22"/>
      <c r="FSZ446" s="22"/>
      <c r="FTA446" s="22"/>
      <c r="FTB446" s="22"/>
      <c r="FTC446" s="22"/>
      <c r="FTD446" s="22"/>
      <c r="FTE446" s="22"/>
      <c r="FTF446" s="22"/>
      <c r="FTG446" s="22"/>
      <c r="FTH446" s="22"/>
      <c r="FTI446" s="22"/>
      <c r="FTJ446" s="22"/>
      <c r="FTK446" s="22"/>
      <c r="FTL446" s="22"/>
      <c r="FTM446" s="22"/>
      <c r="FTN446" s="22"/>
      <c r="FTO446" s="22"/>
      <c r="FTP446" s="22"/>
      <c r="FTQ446" s="22"/>
      <c r="FTR446" s="22"/>
      <c r="FTS446" s="22"/>
      <c r="FTT446" s="22"/>
      <c r="FTU446" s="22"/>
      <c r="FTV446" s="22"/>
      <c r="FTW446" s="22"/>
      <c r="FTX446" s="22"/>
      <c r="FTY446" s="22"/>
      <c r="FTZ446" s="22"/>
      <c r="FUA446" s="22"/>
      <c r="FUB446" s="22"/>
      <c r="FUC446" s="22"/>
      <c r="FUD446" s="22"/>
      <c r="FUE446" s="22"/>
      <c r="FUF446" s="22"/>
      <c r="FUG446" s="22"/>
      <c r="FUH446" s="22"/>
      <c r="FUI446" s="22"/>
      <c r="FUJ446" s="22"/>
      <c r="FUK446" s="22"/>
      <c r="FUL446" s="22"/>
      <c r="FUM446" s="22"/>
      <c r="FUN446" s="22"/>
      <c r="FUO446" s="22"/>
      <c r="FUP446" s="22"/>
      <c r="FUQ446" s="22"/>
      <c r="FUR446" s="22"/>
      <c r="FUS446" s="22"/>
      <c r="FUT446" s="22"/>
      <c r="FUU446" s="22"/>
      <c r="FUV446" s="22"/>
      <c r="FUW446" s="22"/>
      <c r="FUX446" s="22"/>
      <c r="FUY446" s="22"/>
      <c r="FUZ446" s="22"/>
      <c r="FVA446" s="22"/>
      <c r="FVB446" s="22"/>
      <c r="FVC446" s="22"/>
      <c r="FVD446" s="22"/>
      <c r="FVE446" s="22"/>
      <c r="FVF446" s="22"/>
      <c r="FVG446" s="22"/>
      <c r="FVH446" s="22"/>
      <c r="FVI446" s="22"/>
      <c r="FVJ446" s="22"/>
      <c r="FVK446" s="22"/>
      <c r="FVL446" s="22"/>
      <c r="FVM446" s="22"/>
      <c r="FVN446" s="22"/>
      <c r="FVO446" s="22"/>
      <c r="FVP446" s="22"/>
      <c r="FVQ446" s="22"/>
      <c r="FVR446" s="22"/>
      <c r="FVS446" s="22"/>
      <c r="FVT446" s="22"/>
      <c r="FVU446" s="22"/>
      <c r="FVV446" s="22"/>
      <c r="FVW446" s="22"/>
      <c r="FVX446" s="22"/>
      <c r="FVY446" s="22"/>
      <c r="FVZ446" s="22"/>
      <c r="FWA446" s="22"/>
      <c r="FWB446" s="22"/>
      <c r="FWC446" s="22"/>
      <c r="FWD446" s="22"/>
      <c r="FWE446" s="22"/>
      <c r="FWF446" s="22"/>
      <c r="FWG446" s="22"/>
      <c r="FWH446" s="22"/>
      <c r="FWI446" s="22"/>
      <c r="FWJ446" s="22"/>
      <c r="FWK446" s="22"/>
      <c r="FWL446" s="22"/>
      <c r="FWM446" s="22"/>
      <c r="FWN446" s="22"/>
      <c r="FWO446" s="22"/>
      <c r="FWP446" s="22"/>
      <c r="FWQ446" s="22"/>
      <c r="FWR446" s="22"/>
      <c r="FWS446" s="22"/>
      <c r="FWT446" s="22"/>
      <c r="FWU446" s="22"/>
      <c r="FWV446" s="22"/>
      <c r="FWW446" s="22"/>
      <c r="FWX446" s="22"/>
      <c r="FWY446" s="22"/>
      <c r="FWZ446" s="22"/>
      <c r="FXA446" s="22"/>
      <c r="FXB446" s="22"/>
      <c r="FXC446" s="22"/>
      <c r="FXD446" s="22"/>
      <c r="FXE446" s="22"/>
      <c r="FXF446" s="22"/>
      <c r="FXG446" s="22"/>
      <c r="FXH446" s="22"/>
      <c r="FXI446" s="22"/>
      <c r="FXJ446" s="22"/>
      <c r="FXK446" s="22"/>
      <c r="FXL446" s="22"/>
      <c r="FXM446" s="22"/>
      <c r="FXN446" s="22"/>
      <c r="FXO446" s="22"/>
      <c r="FXP446" s="22"/>
      <c r="FXQ446" s="22"/>
      <c r="FXR446" s="22"/>
      <c r="FXS446" s="22"/>
      <c r="FXT446" s="22"/>
      <c r="FXU446" s="22"/>
      <c r="FXV446" s="22"/>
      <c r="FXW446" s="22"/>
      <c r="FXX446" s="22"/>
      <c r="FXY446" s="22"/>
      <c r="FXZ446" s="22"/>
      <c r="FYA446" s="22"/>
      <c r="FYB446" s="22"/>
      <c r="FYC446" s="22"/>
      <c r="FYD446" s="22"/>
      <c r="FYE446" s="22"/>
      <c r="FYF446" s="22"/>
      <c r="FYG446" s="22"/>
      <c r="FYH446" s="22"/>
      <c r="FYI446" s="22"/>
      <c r="FYJ446" s="22"/>
      <c r="FYK446" s="22"/>
      <c r="FYL446" s="22"/>
      <c r="FYM446" s="22"/>
      <c r="FYN446" s="22"/>
      <c r="FYO446" s="22"/>
      <c r="FYP446" s="22"/>
      <c r="FYQ446" s="22"/>
      <c r="FYR446" s="22"/>
      <c r="FYS446" s="22"/>
      <c r="FYT446" s="22"/>
      <c r="FYU446" s="22"/>
      <c r="FYV446" s="22"/>
      <c r="FYW446" s="22"/>
      <c r="FYX446" s="22"/>
      <c r="FYY446" s="22"/>
      <c r="FYZ446" s="22"/>
      <c r="FZA446" s="22"/>
      <c r="FZB446" s="22"/>
      <c r="FZC446" s="22"/>
      <c r="FZD446" s="22"/>
      <c r="FZE446" s="22"/>
      <c r="FZF446" s="22"/>
      <c r="FZG446" s="22"/>
      <c r="FZH446" s="22"/>
      <c r="FZI446" s="22"/>
      <c r="FZJ446" s="22"/>
      <c r="FZK446" s="22"/>
      <c r="FZL446" s="22"/>
      <c r="FZM446" s="22"/>
      <c r="FZN446" s="22"/>
      <c r="FZO446" s="22"/>
      <c r="FZP446" s="22"/>
      <c r="FZQ446" s="22"/>
      <c r="FZR446" s="22"/>
      <c r="FZS446" s="22"/>
      <c r="FZT446" s="22"/>
      <c r="FZU446" s="22"/>
      <c r="FZV446" s="22"/>
      <c r="FZW446" s="22"/>
      <c r="FZX446" s="22"/>
      <c r="FZY446" s="22"/>
      <c r="FZZ446" s="22"/>
      <c r="GAA446" s="22"/>
      <c r="GAB446" s="22"/>
      <c r="GAC446" s="22"/>
      <c r="GAD446" s="22"/>
      <c r="GAE446" s="22"/>
      <c r="GAF446" s="22"/>
      <c r="GAG446" s="22"/>
      <c r="GAH446" s="22"/>
      <c r="GAI446" s="22"/>
      <c r="GAJ446" s="22"/>
      <c r="GAK446" s="22"/>
      <c r="GAL446" s="22"/>
      <c r="GAM446" s="22"/>
      <c r="GAN446" s="22"/>
      <c r="GAO446" s="22"/>
      <c r="GAP446" s="22"/>
      <c r="GAQ446" s="22"/>
      <c r="GAR446" s="22"/>
      <c r="GAS446" s="22"/>
      <c r="GAT446" s="22"/>
      <c r="GAU446" s="22"/>
      <c r="GAV446" s="22"/>
      <c r="GAW446" s="22"/>
      <c r="GAX446" s="22"/>
      <c r="GAY446" s="22"/>
      <c r="GAZ446" s="22"/>
      <c r="GBA446" s="22"/>
      <c r="GBB446" s="22"/>
      <c r="GBC446" s="22"/>
      <c r="GBD446" s="22"/>
      <c r="GBE446" s="22"/>
      <c r="GBF446" s="22"/>
      <c r="GBG446" s="22"/>
      <c r="GBH446" s="22"/>
      <c r="GBI446" s="22"/>
      <c r="GBJ446" s="22"/>
      <c r="GBK446" s="22"/>
      <c r="GBL446" s="22"/>
      <c r="GBM446" s="22"/>
      <c r="GBN446" s="22"/>
      <c r="GBO446" s="22"/>
      <c r="GBP446" s="22"/>
      <c r="GBQ446" s="22"/>
      <c r="GBR446" s="22"/>
      <c r="GBS446" s="22"/>
      <c r="GBT446" s="22"/>
      <c r="GBU446" s="22"/>
      <c r="GBV446" s="22"/>
      <c r="GBW446" s="22"/>
      <c r="GBX446" s="22"/>
      <c r="GBY446" s="22"/>
      <c r="GBZ446" s="22"/>
      <c r="GCA446" s="22"/>
      <c r="GCB446" s="22"/>
      <c r="GCC446" s="22"/>
      <c r="GCD446" s="22"/>
      <c r="GCE446" s="22"/>
      <c r="GCF446" s="22"/>
      <c r="GCG446" s="22"/>
      <c r="GCH446" s="22"/>
      <c r="GCI446" s="22"/>
      <c r="GCJ446" s="22"/>
      <c r="GCK446" s="22"/>
      <c r="GCL446" s="22"/>
      <c r="GCM446" s="22"/>
      <c r="GCN446" s="22"/>
      <c r="GCO446" s="22"/>
      <c r="GCP446" s="22"/>
      <c r="GCQ446" s="22"/>
      <c r="GCR446" s="22"/>
      <c r="GCS446" s="22"/>
      <c r="GCT446" s="22"/>
      <c r="GCU446" s="22"/>
      <c r="GCV446" s="22"/>
      <c r="GCW446" s="22"/>
      <c r="GCX446" s="22"/>
      <c r="GCY446" s="22"/>
      <c r="GCZ446" s="22"/>
      <c r="GDA446" s="22"/>
      <c r="GDB446" s="22"/>
      <c r="GDC446" s="22"/>
      <c r="GDD446" s="22"/>
      <c r="GDE446" s="22"/>
      <c r="GDF446" s="22"/>
      <c r="GDG446" s="22"/>
      <c r="GDH446" s="22"/>
      <c r="GDI446" s="22"/>
      <c r="GDJ446" s="22"/>
      <c r="GDK446" s="22"/>
      <c r="GDL446" s="22"/>
      <c r="GDM446" s="22"/>
      <c r="GDN446" s="22"/>
      <c r="GDO446" s="22"/>
      <c r="GDP446" s="22"/>
      <c r="GDQ446" s="22"/>
      <c r="GDR446" s="22"/>
      <c r="GDS446" s="22"/>
      <c r="GDT446" s="22"/>
      <c r="GDU446" s="22"/>
      <c r="GDV446" s="22"/>
      <c r="GDW446" s="22"/>
      <c r="GDX446" s="22"/>
      <c r="GDY446" s="22"/>
      <c r="GDZ446" s="22"/>
      <c r="GEA446" s="22"/>
      <c r="GEB446" s="22"/>
      <c r="GEC446" s="22"/>
      <c r="GED446" s="22"/>
      <c r="GEE446" s="22"/>
      <c r="GEF446" s="22"/>
      <c r="GEG446" s="22"/>
      <c r="GEH446" s="22"/>
      <c r="GEI446" s="22"/>
      <c r="GEJ446" s="22"/>
      <c r="GEK446" s="22"/>
      <c r="GEL446" s="22"/>
      <c r="GEM446" s="22"/>
      <c r="GEN446" s="22"/>
      <c r="GEO446" s="22"/>
      <c r="GEP446" s="22"/>
      <c r="GEQ446" s="22"/>
      <c r="GER446" s="22"/>
      <c r="GES446" s="22"/>
      <c r="GET446" s="22"/>
      <c r="GEU446" s="22"/>
      <c r="GEV446" s="22"/>
      <c r="GEW446" s="22"/>
      <c r="GEX446" s="22"/>
      <c r="GEY446" s="22"/>
      <c r="GEZ446" s="22"/>
      <c r="GFA446" s="22"/>
      <c r="GFB446" s="22"/>
      <c r="GFC446" s="22"/>
      <c r="GFD446" s="22"/>
      <c r="GFE446" s="22"/>
      <c r="GFF446" s="22"/>
      <c r="GFG446" s="22"/>
      <c r="GFH446" s="22"/>
      <c r="GFI446" s="22"/>
      <c r="GFJ446" s="22"/>
      <c r="GFK446" s="22"/>
      <c r="GFL446" s="22"/>
      <c r="GFM446" s="22"/>
      <c r="GFN446" s="22"/>
      <c r="GFO446" s="22"/>
      <c r="GFP446" s="22"/>
      <c r="GFQ446" s="22"/>
      <c r="GFR446" s="22"/>
      <c r="GFS446" s="22"/>
      <c r="GFT446" s="22"/>
      <c r="GFU446" s="22"/>
      <c r="GFV446" s="22"/>
      <c r="GFW446" s="22"/>
      <c r="GFX446" s="22"/>
      <c r="GFY446" s="22"/>
      <c r="GFZ446" s="22"/>
      <c r="GGA446" s="22"/>
      <c r="GGB446" s="22"/>
      <c r="GGC446" s="22"/>
      <c r="GGD446" s="22"/>
      <c r="GGE446" s="22"/>
      <c r="GGF446" s="22"/>
      <c r="GGG446" s="22"/>
      <c r="GGH446" s="22"/>
      <c r="GGI446" s="22"/>
      <c r="GGJ446" s="22"/>
      <c r="GGK446" s="22"/>
      <c r="GGL446" s="22"/>
      <c r="GGM446" s="22"/>
      <c r="GGN446" s="22"/>
      <c r="GGO446" s="22"/>
      <c r="GGP446" s="22"/>
      <c r="GGQ446" s="22"/>
      <c r="GGR446" s="22"/>
      <c r="GGS446" s="22"/>
      <c r="GGT446" s="22"/>
      <c r="GGU446" s="22"/>
      <c r="GGV446" s="22"/>
      <c r="GGW446" s="22"/>
      <c r="GGX446" s="22"/>
      <c r="GGY446" s="22"/>
      <c r="GGZ446" s="22"/>
      <c r="GHA446" s="22"/>
      <c r="GHB446" s="22"/>
      <c r="GHC446" s="22"/>
      <c r="GHD446" s="22"/>
      <c r="GHE446" s="22"/>
      <c r="GHF446" s="22"/>
      <c r="GHG446" s="22"/>
      <c r="GHH446" s="22"/>
      <c r="GHI446" s="22"/>
      <c r="GHJ446" s="22"/>
      <c r="GHK446" s="22"/>
      <c r="GHL446" s="22"/>
      <c r="GHM446" s="22"/>
      <c r="GHN446" s="22"/>
      <c r="GHO446" s="22"/>
      <c r="GHP446" s="22"/>
      <c r="GHQ446" s="22"/>
      <c r="GHR446" s="22"/>
      <c r="GHS446" s="22"/>
      <c r="GHT446" s="22"/>
      <c r="GHU446" s="22"/>
      <c r="GHV446" s="22"/>
      <c r="GHW446" s="22"/>
      <c r="GHX446" s="22"/>
      <c r="GHY446" s="22"/>
      <c r="GHZ446" s="22"/>
      <c r="GIA446" s="22"/>
      <c r="GIB446" s="22"/>
      <c r="GIC446" s="22"/>
      <c r="GID446" s="22"/>
      <c r="GIE446" s="22"/>
      <c r="GIF446" s="22"/>
      <c r="GIG446" s="22"/>
      <c r="GIH446" s="22"/>
      <c r="GII446" s="22"/>
      <c r="GIJ446" s="22"/>
      <c r="GIK446" s="22"/>
      <c r="GIL446" s="22"/>
      <c r="GIM446" s="22"/>
      <c r="GIN446" s="22"/>
      <c r="GIO446" s="22"/>
      <c r="GIP446" s="22"/>
      <c r="GIQ446" s="22"/>
      <c r="GIR446" s="22"/>
      <c r="GIS446" s="22"/>
      <c r="GIT446" s="22"/>
      <c r="GIU446" s="22"/>
      <c r="GIV446" s="22"/>
      <c r="GIW446" s="22"/>
      <c r="GIX446" s="22"/>
      <c r="GIY446" s="22"/>
      <c r="GIZ446" s="22"/>
      <c r="GJA446" s="22"/>
      <c r="GJB446" s="22"/>
      <c r="GJC446" s="22"/>
      <c r="GJD446" s="22"/>
      <c r="GJE446" s="22"/>
      <c r="GJF446" s="22"/>
      <c r="GJG446" s="22"/>
      <c r="GJH446" s="22"/>
      <c r="GJI446" s="22"/>
      <c r="GJJ446" s="22"/>
      <c r="GJK446" s="22"/>
      <c r="GJL446" s="22"/>
      <c r="GJM446" s="22"/>
      <c r="GJN446" s="22"/>
      <c r="GJO446" s="22"/>
      <c r="GJP446" s="22"/>
      <c r="GJQ446" s="22"/>
      <c r="GJR446" s="22"/>
      <c r="GJS446" s="22"/>
      <c r="GJT446" s="22"/>
      <c r="GJU446" s="22"/>
      <c r="GJV446" s="22"/>
      <c r="GJW446" s="22"/>
      <c r="GJX446" s="22"/>
      <c r="GJY446" s="22"/>
      <c r="GJZ446" s="22"/>
      <c r="GKA446" s="22"/>
      <c r="GKB446" s="22"/>
      <c r="GKC446" s="22"/>
      <c r="GKD446" s="22"/>
      <c r="GKE446" s="22"/>
      <c r="GKF446" s="22"/>
      <c r="GKG446" s="22"/>
      <c r="GKH446" s="22"/>
      <c r="GKI446" s="22"/>
      <c r="GKJ446" s="22"/>
      <c r="GKK446" s="22"/>
      <c r="GKL446" s="22"/>
      <c r="GKM446" s="22"/>
      <c r="GKN446" s="22"/>
      <c r="GKO446" s="22"/>
      <c r="GKP446" s="22"/>
      <c r="GKQ446" s="22"/>
      <c r="GKR446" s="22"/>
      <c r="GKS446" s="22"/>
      <c r="GKT446" s="22"/>
      <c r="GKU446" s="22"/>
      <c r="GKV446" s="22"/>
      <c r="GKW446" s="22"/>
      <c r="GKX446" s="22"/>
      <c r="GKY446" s="22"/>
      <c r="GKZ446" s="22"/>
      <c r="GLA446" s="22"/>
      <c r="GLB446" s="22"/>
      <c r="GLC446" s="22"/>
      <c r="GLD446" s="22"/>
      <c r="GLE446" s="22"/>
      <c r="GLF446" s="22"/>
      <c r="GLG446" s="22"/>
      <c r="GLH446" s="22"/>
      <c r="GLI446" s="22"/>
      <c r="GLJ446" s="22"/>
      <c r="GLK446" s="22"/>
      <c r="GLL446" s="22"/>
      <c r="GLM446" s="22"/>
      <c r="GLN446" s="22"/>
      <c r="GLO446" s="22"/>
      <c r="GLP446" s="22"/>
      <c r="GLQ446" s="22"/>
      <c r="GLR446" s="22"/>
      <c r="GLS446" s="22"/>
      <c r="GLT446" s="22"/>
      <c r="GLU446" s="22"/>
      <c r="GLV446" s="22"/>
      <c r="GLW446" s="22"/>
      <c r="GLX446" s="22"/>
      <c r="GLY446" s="22"/>
      <c r="GLZ446" s="22"/>
      <c r="GMA446" s="22"/>
      <c r="GMB446" s="22"/>
      <c r="GMC446" s="22"/>
      <c r="GMD446" s="22"/>
      <c r="GME446" s="22"/>
      <c r="GMF446" s="22"/>
      <c r="GMG446" s="22"/>
      <c r="GMH446" s="22"/>
      <c r="GMI446" s="22"/>
      <c r="GMJ446" s="22"/>
      <c r="GMK446" s="22"/>
      <c r="GML446" s="22"/>
      <c r="GMM446" s="22"/>
      <c r="GMN446" s="22"/>
      <c r="GMO446" s="22"/>
      <c r="GMP446" s="22"/>
      <c r="GMQ446" s="22"/>
      <c r="GMR446" s="22"/>
      <c r="GMS446" s="22"/>
      <c r="GMT446" s="22"/>
      <c r="GMU446" s="22"/>
      <c r="GMV446" s="22"/>
      <c r="GMW446" s="22"/>
      <c r="GMX446" s="22"/>
      <c r="GMY446" s="22"/>
      <c r="GMZ446" s="22"/>
      <c r="GNA446" s="22"/>
      <c r="GNB446" s="22"/>
      <c r="GNC446" s="22"/>
      <c r="GND446" s="22"/>
      <c r="GNE446" s="22"/>
      <c r="GNF446" s="22"/>
      <c r="GNG446" s="22"/>
      <c r="GNH446" s="22"/>
      <c r="GNI446" s="22"/>
      <c r="GNJ446" s="22"/>
      <c r="GNK446" s="22"/>
      <c r="GNL446" s="22"/>
      <c r="GNM446" s="22"/>
      <c r="GNN446" s="22"/>
      <c r="GNO446" s="22"/>
      <c r="GNP446" s="22"/>
      <c r="GNQ446" s="22"/>
      <c r="GNR446" s="22"/>
      <c r="GNS446" s="22"/>
      <c r="GNT446" s="22"/>
      <c r="GNU446" s="22"/>
      <c r="GNV446" s="22"/>
      <c r="GNW446" s="22"/>
      <c r="GNX446" s="22"/>
      <c r="GNY446" s="22"/>
      <c r="GNZ446" s="22"/>
      <c r="GOA446" s="22"/>
      <c r="GOB446" s="22"/>
      <c r="GOC446" s="22"/>
      <c r="GOD446" s="22"/>
      <c r="GOE446" s="22"/>
      <c r="GOF446" s="22"/>
      <c r="GOG446" s="22"/>
      <c r="GOH446" s="22"/>
      <c r="GOI446" s="22"/>
      <c r="GOJ446" s="22"/>
      <c r="GOK446" s="22"/>
      <c r="GOL446" s="22"/>
      <c r="GOM446" s="22"/>
      <c r="GON446" s="22"/>
      <c r="GOO446" s="22"/>
      <c r="GOP446" s="22"/>
      <c r="GOQ446" s="22"/>
      <c r="GOR446" s="22"/>
      <c r="GOS446" s="22"/>
      <c r="GOT446" s="22"/>
      <c r="GOU446" s="22"/>
      <c r="GOV446" s="22"/>
      <c r="GOW446" s="22"/>
      <c r="GOX446" s="22"/>
      <c r="GOY446" s="22"/>
      <c r="GOZ446" s="22"/>
      <c r="GPA446" s="22"/>
      <c r="GPB446" s="22"/>
      <c r="GPC446" s="22"/>
      <c r="GPD446" s="22"/>
      <c r="GPE446" s="22"/>
      <c r="GPF446" s="22"/>
      <c r="GPG446" s="22"/>
      <c r="GPH446" s="22"/>
      <c r="GPI446" s="22"/>
      <c r="GPJ446" s="22"/>
      <c r="GPK446" s="22"/>
      <c r="GPL446" s="22"/>
      <c r="GPM446" s="22"/>
      <c r="GPN446" s="22"/>
      <c r="GPO446" s="22"/>
      <c r="GPP446" s="22"/>
      <c r="GPQ446" s="22"/>
      <c r="GPR446" s="22"/>
      <c r="GPS446" s="22"/>
      <c r="GPT446" s="22"/>
      <c r="GPU446" s="22"/>
      <c r="GPV446" s="22"/>
      <c r="GPW446" s="22"/>
      <c r="GPX446" s="22"/>
      <c r="GPY446" s="22"/>
      <c r="GPZ446" s="22"/>
      <c r="GQA446" s="22"/>
      <c r="GQB446" s="22"/>
      <c r="GQC446" s="22"/>
      <c r="GQD446" s="22"/>
      <c r="GQE446" s="22"/>
      <c r="GQF446" s="22"/>
      <c r="GQG446" s="22"/>
      <c r="GQH446" s="22"/>
      <c r="GQI446" s="22"/>
      <c r="GQJ446" s="22"/>
      <c r="GQK446" s="22"/>
      <c r="GQL446" s="22"/>
      <c r="GQM446" s="22"/>
      <c r="GQN446" s="22"/>
      <c r="GQO446" s="22"/>
      <c r="GQP446" s="22"/>
      <c r="GQQ446" s="22"/>
      <c r="GQR446" s="22"/>
      <c r="GQS446" s="22"/>
      <c r="GQT446" s="22"/>
      <c r="GQU446" s="22"/>
      <c r="GQV446" s="22"/>
      <c r="GQW446" s="22"/>
      <c r="GQX446" s="22"/>
      <c r="GQY446" s="22"/>
      <c r="GQZ446" s="22"/>
      <c r="GRA446" s="22"/>
      <c r="GRB446" s="22"/>
      <c r="GRC446" s="22"/>
      <c r="GRD446" s="22"/>
      <c r="GRE446" s="22"/>
      <c r="GRF446" s="22"/>
      <c r="GRG446" s="22"/>
      <c r="GRH446" s="22"/>
      <c r="GRI446" s="22"/>
      <c r="GRJ446" s="22"/>
      <c r="GRK446" s="22"/>
      <c r="GRL446" s="22"/>
      <c r="GRM446" s="22"/>
      <c r="GRN446" s="22"/>
      <c r="GRO446" s="22"/>
      <c r="GRP446" s="22"/>
      <c r="GRQ446" s="22"/>
      <c r="GRR446" s="22"/>
      <c r="GRS446" s="22"/>
      <c r="GRT446" s="22"/>
      <c r="GRU446" s="22"/>
      <c r="GRV446" s="22"/>
      <c r="GRW446" s="22"/>
      <c r="GRX446" s="22"/>
      <c r="GRY446" s="22"/>
      <c r="GRZ446" s="22"/>
      <c r="GSA446" s="22"/>
      <c r="GSB446" s="22"/>
      <c r="GSC446" s="22"/>
      <c r="GSD446" s="22"/>
      <c r="GSE446" s="22"/>
      <c r="GSF446" s="22"/>
      <c r="GSG446" s="22"/>
      <c r="GSH446" s="22"/>
      <c r="GSI446" s="22"/>
      <c r="GSJ446" s="22"/>
      <c r="GSK446" s="22"/>
      <c r="GSL446" s="22"/>
      <c r="GSM446" s="22"/>
      <c r="GSN446" s="22"/>
      <c r="GSO446" s="22"/>
      <c r="GSP446" s="22"/>
      <c r="GSQ446" s="22"/>
      <c r="GSR446" s="22"/>
      <c r="GSS446" s="22"/>
      <c r="GST446" s="22"/>
      <c r="GSU446" s="22"/>
      <c r="GSV446" s="22"/>
      <c r="GSW446" s="22"/>
      <c r="GSX446" s="22"/>
      <c r="GSY446" s="22"/>
      <c r="GSZ446" s="22"/>
      <c r="GTA446" s="22"/>
      <c r="GTB446" s="22"/>
      <c r="GTC446" s="22"/>
      <c r="GTD446" s="22"/>
      <c r="GTE446" s="22"/>
      <c r="GTF446" s="22"/>
      <c r="GTG446" s="22"/>
      <c r="GTH446" s="22"/>
      <c r="GTI446" s="22"/>
      <c r="GTJ446" s="22"/>
      <c r="GTK446" s="22"/>
      <c r="GTL446" s="22"/>
      <c r="GTM446" s="22"/>
      <c r="GTN446" s="22"/>
      <c r="GTO446" s="22"/>
      <c r="GTP446" s="22"/>
      <c r="GTQ446" s="22"/>
      <c r="GTR446" s="22"/>
      <c r="GTS446" s="22"/>
      <c r="GTT446" s="22"/>
      <c r="GTU446" s="22"/>
      <c r="GTV446" s="22"/>
      <c r="GTW446" s="22"/>
      <c r="GTX446" s="22"/>
      <c r="GTY446" s="22"/>
      <c r="GTZ446" s="22"/>
      <c r="GUA446" s="22"/>
      <c r="GUB446" s="22"/>
      <c r="GUC446" s="22"/>
      <c r="GUD446" s="22"/>
      <c r="GUE446" s="22"/>
      <c r="GUF446" s="22"/>
      <c r="GUG446" s="22"/>
      <c r="GUH446" s="22"/>
      <c r="GUI446" s="22"/>
      <c r="GUJ446" s="22"/>
      <c r="GUK446" s="22"/>
      <c r="GUL446" s="22"/>
      <c r="GUM446" s="22"/>
      <c r="GUN446" s="22"/>
      <c r="GUO446" s="22"/>
      <c r="GUP446" s="22"/>
      <c r="GUQ446" s="22"/>
      <c r="GUR446" s="22"/>
      <c r="GUS446" s="22"/>
      <c r="GUT446" s="22"/>
      <c r="GUU446" s="22"/>
      <c r="GUV446" s="22"/>
      <c r="GUW446" s="22"/>
      <c r="GUX446" s="22"/>
      <c r="GUY446" s="22"/>
      <c r="GUZ446" s="22"/>
      <c r="GVA446" s="22"/>
      <c r="GVB446" s="22"/>
      <c r="GVC446" s="22"/>
      <c r="GVD446" s="22"/>
      <c r="GVE446" s="22"/>
      <c r="GVF446" s="22"/>
      <c r="GVG446" s="22"/>
      <c r="GVH446" s="22"/>
      <c r="GVI446" s="22"/>
      <c r="GVJ446" s="22"/>
      <c r="GVK446" s="22"/>
      <c r="GVL446" s="22"/>
      <c r="GVM446" s="22"/>
      <c r="GVN446" s="22"/>
      <c r="GVO446" s="22"/>
      <c r="GVP446" s="22"/>
      <c r="GVQ446" s="22"/>
      <c r="GVR446" s="22"/>
      <c r="GVS446" s="22"/>
      <c r="GVT446" s="22"/>
      <c r="GVU446" s="22"/>
      <c r="GVV446" s="22"/>
      <c r="GVW446" s="22"/>
      <c r="GVX446" s="22"/>
      <c r="GVY446" s="22"/>
      <c r="GVZ446" s="22"/>
      <c r="GWA446" s="22"/>
      <c r="GWB446" s="22"/>
      <c r="GWC446" s="22"/>
      <c r="GWD446" s="22"/>
      <c r="GWE446" s="22"/>
      <c r="GWF446" s="22"/>
      <c r="GWG446" s="22"/>
      <c r="GWH446" s="22"/>
      <c r="GWI446" s="22"/>
      <c r="GWJ446" s="22"/>
      <c r="GWK446" s="22"/>
      <c r="GWL446" s="22"/>
      <c r="GWM446" s="22"/>
      <c r="GWN446" s="22"/>
      <c r="GWO446" s="22"/>
      <c r="GWP446" s="22"/>
      <c r="GWQ446" s="22"/>
      <c r="GWR446" s="22"/>
      <c r="GWS446" s="22"/>
      <c r="GWT446" s="22"/>
      <c r="GWU446" s="22"/>
      <c r="GWV446" s="22"/>
      <c r="GWW446" s="22"/>
      <c r="GWX446" s="22"/>
      <c r="GWY446" s="22"/>
      <c r="GWZ446" s="22"/>
      <c r="GXA446" s="22"/>
      <c r="GXB446" s="22"/>
      <c r="GXC446" s="22"/>
      <c r="GXD446" s="22"/>
      <c r="GXE446" s="22"/>
      <c r="GXF446" s="22"/>
      <c r="GXG446" s="22"/>
      <c r="GXH446" s="22"/>
      <c r="GXI446" s="22"/>
      <c r="GXJ446" s="22"/>
      <c r="GXK446" s="22"/>
      <c r="GXL446" s="22"/>
      <c r="GXM446" s="22"/>
      <c r="GXN446" s="22"/>
      <c r="GXO446" s="22"/>
      <c r="GXP446" s="22"/>
      <c r="GXQ446" s="22"/>
      <c r="GXR446" s="22"/>
      <c r="GXS446" s="22"/>
      <c r="GXT446" s="22"/>
      <c r="GXU446" s="22"/>
      <c r="GXV446" s="22"/>
      <c r="GXW446" s="22"/>
      <c r="GXX446" s="22"/>
      <c r="GXY446" s="22"/>
      <c r="GXZ446" s="22"/>
      <c r="GYA446" s="22"/>
      <c r="GYB446" s="22"/>
      <c r="GYC446" s="22"/>
      <c r="GYD446" s="22"/>
      <c r="GYE446" s="22"/>
      <c r="GYF446" s="22"/>
      <c r="GYG446" s="22"/>
      <c r="GYH446" s="22"/>
      <c r="GYI446" s="22"/>
      <c r="GYJ446" s="22"/>
      <c r="GYK446" s="22"/>
      <c r="GYL446" s="22"/>
      <c r="GYM446" s="22"/>
      <c r="GYN446" s="22"/>
      <c r="GYO446" s="22"/>
      <c r="GYP446" s="22"/>
      <c r="GYQ446" s="22"/>
      <c r="GYR446" s="22"/>
      <c r="GYS446" s="22"/>
      <c r="GYT446" s="22"/>
      <c r="GYU446" s="22"/>
      <c r="GYV446" s="22"/>
      <c r="GYW446" s="22"/>
      <c r="GYX446" s="22"/>
      <c r="GYY446" s="22"/>
      <c r="GYZ446" s="22"/>
      <c r="GZA446" s="22"/>
      <c r="GZB446" s="22"/>
      <c r="GZC446" s="22"/>
      <c r="GZD446" s="22"/>
      <c r="GZE446" s="22"/>
      <c r="GZF446" s="22"/>
      <c r="GZG446" s="22"/>
      <c r="GZH446" s="22"/>
      <c r="GZI446" s="22"/>
      <c r="GZJ446" s="22"/>
      <c r="GZK446" s="22"/>
      <c r="GZL446" s="22"/>
      <c r="GZM446" s="22"/>
      <c r="GZN446" s="22"/>
      <c r="GZO446" s="22"/>
      <c r="GZP446" s="22"/>
      <c r="GZQ446" s="22"/>
      <c r="GZR446" s="22"/>
      <c r="GZS446" s="22"/>
      <c r="GZT446" s="22"/>
      <c r="GZU446" s="22"/>
      <c r="GZV446" s="22"/>
      <c r="GZW446" s="22"/>
      <c r="GZX446" s="22"/>
      <c r="GZY446" s="22"/>
      <c r="GZZ446" s="22"/>
      <c r="HAA446" s="22"/>
      <c r="HAB446" s="22"/>
      <c r="HAC446" s="22"/>
      <c r="HAD446" s="22"/>
      <c r="HAE446" s="22"/>
      <c r="HAF446" s="22"/>
      <c r="HAG446" s="22"/>
      <c r="HAH446" s="22"/>
      <c r="HAI446" s="22"/>
      <c r="HAJ446" s="22"/>
      <c r="HAK446" s="22"/>
      <c r="HAL446" s="22"/>
      <c r="HAM446" s="22"/>
      <c r="HAN446" s="22"/>
      <c r="HAO446" s="22"/>
      <c r="HAP446" s="22"/>
      <c r="HAQ446" s="22"/>
      <c r="HAR446" s="22"/>
      <c r="HAS446" s="22"/>
      <c r="HAT446" s="22"/>
      <c r="HAU446" s="22"/>
      <c r="HAV446" s="22"/>
      <c r="HAW446" s="22"/>
      <c r="HAX446" s="22"/>
      <c r="HAY446" s="22"/>
      <c r="HAZ446" s="22"/>
      <c r="HBA446" s="22"/>
      <c r="HBB446" s="22"/>
      <c r="HBC446" s="22"/>
      <c r="HBD446" s="22"/>
      <c r="HBE446" s="22"/>
      <c r="HBF446" s="22"/>
      <c r="HBG446" s="22"/>
      <c r="HBH446" s="22"/>
      <c r="HBI446" s="22"/>
      <c r="HBJ446" s="22"/>
      <c r="HBK446" s="22"/>
      <c r="HBL446" s="22"/>
      <c r="HBM446" s="22"/>
      <c r="HBN446" s="22"/>
      <c r="HBO446" s="22"/>
      <c r="HBP446" s="22"/>
      <c r="HBQ446" s="22"/>
      <c r="HBR446" s="22"/>
      <c r="HBS446" s="22"/>
      <c r="HBT446" s="22"/>
      <c r="HBU446" s="22"/>
      <c r="HBV446" s="22"/>
      <c r="HBW446" s="22"/>
      <c r="HBX446" s="22"/>
      <c r="HBY446" s="22"/>
      <c r="HBZ446" s="22"/>
      <c r="HCA446" s="22"/>
      <c r="HCB446" s="22"/>
      <c r="HCC446" s="22"/>
      <c r="HCD446" s="22"/>
      <c r="HCE446" s="22"/>
      <c r="HCF446" s="22"/>
      <c r="HCG446" s="22"/>
      <c r="HCH446" s="22"/>
      <c r="HCI446" s="22"/>
      <c r="HCJ446" s="22"/>
      <c r="HCK446" s="22"/>
      <c r="HCL446" s="22"/>
      <c r="HCM446" s="22"/>
      <c r="HCN446" s="22"/>
      <c r="HCO446" s="22"/>
      <c r="HCP446" s="22"/>
      <c r="HCQ446" s="22"/>
      <c r="HCR446" s="22"/>
      <c r="HCS446" s="22"/>
      <c r="HCT446" s="22"/>
      <c r="HCU446" s="22"/>
      <c r="HCV446" s="22"/>
      <c r="HCW446" s="22"/>
      <c r="HCX446" s="22"/>
      <c r="HCY446" s="22"/>
      <c r="HCZ446" s="22"/>
      <c r="HDA446" s="22"/>
      <c r="HDB446" s="22"/>
      <c r="HDC446" s="22"/>
      <c r="HDD446" s="22"/>
      <c r="HDE446" s="22"/>
      <c r="HDF446" s="22"/>
      <c r="HDG446" s="22"/>
      <c r="HDH446" s="22"/>
      <c r="HDI446" s="22"/>
      <c r="HDJ446" s="22"/>
      <c r="HDK446" s="22"/>
      <c r="HDL446" s="22"/>
      <c r="HDM446" s="22"/>
      <c r="HDN446" s="22"/>
      <c r="HDO446" s="22"/>
      <c r="HDP446" s="22"/>
      <c r="HDQ446" s="22"/>
      <c r="HDR446" s="22"/>
      <c r="HDS446" s="22"/>
      <c r="HDT446" s="22"/>
      <c r="HDU446" s="22"/>
      <c r="HDV446" s="22"/>
      <c r="HDW446" s="22"/>
      <c r="HDX446" s="22"/>
      <c r="HDY446" s="22"/>
      <c r="HDZ446" s="22"/>
      <c r="HEA446" s="22"/>
      <c r="HEB446" s="22"/>
      <c r="HEC446" s="22"/>
      <c r="HED446" s="22"/>
      <c r="HEE446" s="22"/>
      <c r="HEF446" s="22"/>
      <c r="HEG446" s="22"/>
      <c r="HEH446" s="22"/>
      <c r="HEI446" s="22"/>
      <c r="HEJ446" s="22"/>
      <c r="HEK446" s="22"/>
      <c r="HEL446" s="22"/>
      <c r="HEM446" s="22"/>
      <c r="HEN446" s="22"/>
      <c r="HEO446" s="22"/>
      <c r="HEP446" s="22"/>
      <c r="HEQ446" s="22"/>
      <c r="HER446" s="22"/>
      <c r="HES446" s="22"/>
      <c r="HET446" s="22"/>
      <c r="HEU446" s="22"/>
      <c r="HEV446" s="22"/>
      <c r="HEW446" s="22"/>
      <c r="HEX446" s="22"/>
      <c r="HEY446" s="22"/>
      <c r="HEZ446" s="22"/>
      <c r="HFA446" s="22"/>
      <c r="HFB446" s="22"/>
      <c r="HFC446" s="22"/>
      <c r="HFD446" s="22"/>
      <c r="HFE446" s="22"/>
      <c r="HFF446" s="22"/>
      <c r="HFG446" s="22"/>
      <c r="HFH446" s="22"/>
      <c r="HFI446" s="22"/>
      <c r="HFJ446" s="22"/>
      <c r="HFK446" s="22"/>
      <c r="HFL446" s="22"/>
      <c r="HFM446" s="22"/>
      <c r="HFN446" s="22"/>
      <c r="HFO446" s="22"/>
      <c r="HFP446" s="22"/>
      <c r="HFQ446" s="22"/>
      <c r="HFR446" s="22"/>
      <c r="HFS446" s="22"/>
      <c r="HFT446" s="22"/>
      <c r="HFU446" s="22"/>
      <c r="HFV446" s="22"/>
      <c r="HFW446" s="22"/>
      <c r="HFX446" s="22"/>
      <c r="HFY446" s="22"/>
      <c r="HFZ446" s="22"/>
      <c r="HGA446" s="22"/>
      <c r="HGB446" s="22"/>
      <c r="HGC446" s="22"/>
      <c r="HGD446" s="22"/>
      <c r="HGE446" s="22"/>
      <c r="HGF446" s="22"/>
      <c r="HGG446" s="22"/>
      <c r="HGH446" s="22"/>
      <c r="HGI446" s="22"/>
      <c r="HGJ446" s="22"/>
      <c r="HGK446" s="22"/>
      <c r="HGL446" s="22"/>
      <c r="HGM446" s="22"/>
      <c r="HGN446" s="22"/>
      <c r="HGO446" s="22"/>
      <c r="HGP446" s="22"/>
      <c r="HGQ446" s="22"/>
      <c r="HGR446" s="22"/>
      <c r="HGS446" s="22"/>
      <c r="HGT446" s="22"/>
      <c r="HGU446" s="22"/>
      <c r="HGV446" s="22"/>
      <c r="HGW446" s="22"/>
      <c r="HGX446" s="22"/>
      <c r="HGY446" s="22"/>
      <c r="HGZ446" s="22"/>
      <c r="HHA446" s="22"/>
      <c r="HHB446" s="22"/>
      <c r="HHC446" s="22"/>
      <c r="HHD446" s="22"/>
      <c r="HHE446" s="22"/>
      <c r="HHF446" s="22"/>
      <c r="HHG446" s="22"/>
      <c r="HHH446" s="22"/>
      <c r="HHI446" s="22"/>
      <c r="HHJ446" s="22"/>
      <c r="HHK446" s="22"/>
      <c r="HHL446" s="22"/>
      <c r="HHM446" s="22"/>
      <c r="HHN446" s="22"/>
      <c r="HHO446" s="22"/>
      <c r="HHP446" s="22"/>
      <c r="HHQ446" s="22"/>
      <c r="HHR446" s="22"/>
      <c r="HHS446" s="22"/>
      <c r="HHT446" s="22"/>
      <c r="HHU446" s="22"/>
      <c r="HHV446" s="22"/>
      <c r="HHW446" s="22"/>
      <c r="HHX446" s="22"/>
      <c r="HHY446" s="22"/>
      <c r="HHZ446" s="22"/>
      <c r="HIA446" s="22"/>
      <c r="HIB446" s="22"/>
      <c r="HIC446" s="22"/>
      <c r="HID446" s="22"/>
      <c r="HIE446" s="22"/>
      <c r="HIF446" s="22"/>
      <c r="HIG446" s="22"/>
      <c r="HIH446" s="22"/>
      <c r="HII446" s="22"/>
      <c r="HIJ446" s="22"/>
      <c r="HIK446" s="22"/>
      <c r="HIL446" s="22"/>
      <c r="HIM446" s="22"/>
      <c r="HIN446" s="22"/>
      <c r="HIO446" s="22"/>
      <c r="HIP446" s="22"/>
      <c r="HIQ446" s="22"/>
      <c r="HIR446" s="22"/>
      <c r="HIS446" s="22"/>
      <c r="HIT446" s="22"/>
      <c r="HIU446" s="22"/>
      <c r="HIV446" s="22"/>
      <c r="HIW446" s="22"/>
      <c r="HIX446" s="22"/>
      <c r="HIY446" s="22"/>
      <c r="HIZ446" s="22"/>
      <c r="HJA446" s="22"/>
      <c r="HJB446" s="22"/>
      <c r="HJC446" s="22"/>
      <c r="HJD446" s="22"/>
      <c r="HJE446" s="22"/>
      <c r="HJF446" s="22"/>
      <c r="HJG446" s="22"/>
      <c r="HJH446" s="22"/>
      <c r="HJI446" s="22"/>
      <c r="HJJ446" s="22"/>
      <c r="HJK446" s="22"/>
      <c r="HJL446" s="22"/>
      <c r="HJM446" s="22"/>
      <c r="HJN446" s="22"/>
      <c r="HJO446" s="22"/>
      <c r="HJP446" s="22"/>
      <c r="HJQ446" s="22"/>
      <c r="HJR446" s="22"/>
      <c r="HJS446" s="22"/>
      <c r="HJT446" s="22"/>
      <c r="HJU446" s="22"/>
      <c r="HJV446" s="22"/>
      <c r="HJW446" s="22"/>
      <c r="HJX446" s="22"/>
      <c r="HJY446" s="22"/>
      <c r="HJZ446" s="22"/>
      <c r="HKA446" s="22"/>
      <c r="HKB446" s="22"/>
      <c r="HKC446" s="22"/>
      <c r="HKD446" s="22"/>
      <c r="HKE446" s="22"/>
      <c r="HKF446" s="22"/>
      <c r="HKG446" s="22"/>
      <c r="HKH446" s="22"/>
      <c r="HKI446" s="22"/>
      <c r="HKJ446" s="22"/>
      <c r="HKK446" s="22"/>
      <c r="HKL446" s="22"/>
      <c r="HKM446" s="22"/>
      <c r="HKN446" s="22"/>
      <c r="HKO446" s="22"/>
      <c r="HKP446" s="22"/>
      <c r="HKQ446" s="22"/>
      <c r="HKR446" s="22"/>
      <c r="HKS446" s="22"/>
      <c r="HKT446" s="22"/>
      <c r="HKU446" s="22"/>
      <c r="HKV446" s="22"/>
      <c r="HKW446" s="22"/>
      <c r="HKX446" s="22"/>
      <c r="HKY446" s="22"/>
      <c r="HKZ446" s="22"/>
      <c r="HLA446" s="22"/>
      <c r="HLB446" s="22"/>
      <c r="HLC446" s="22"/>
      <c r="HLD446" s="22"/>
      <c r="HLE446" s="22"/>
      <c r="HLF446" s="22"/>
      <c r="HLG446" s="22"/>
      <c r="HLH446" s="22"/>
      <c r="HLI446" s="22"/>
      <c r="HLJ446" s="22"/>
      <c r="HLK446" s="22"/>
      <c r="HLL446" s="22"/>
      <c r="HLM446" s="22"/>
      <c r="HLN446" s="22"/>
      <c r="HLO446" s="22"/>
      <c r="HLP446" s="22"/>
      <c r="HLQ446" s="22"/>
      <c r="HLR446" s="22"/>
      <c r="HLS446" s="22"/>
      <c r="HLT446" s="22"/>
      <c r="HLU446" s="22"/>
      <c r="HLV446" s="22"/>
      <c r="HLW446" s="22"/>
      <c r="HLX446" s="22"/>
      <c r="HLY446" s="22"/>
      <c r="HLZ446" s="22"/>
      <c r="HMA446" s="22"/>
      <c r="HMB446" s="22"/>
      <c r="HMC446" s="22"/>
      <c r="HMD446" s="22"/>
      <c r="HME446" s="22"/>
      <c r="HMF446" s="22"/>
      <c r="HMG446" s="22"/>
      <c r="HMH446" s="22"/>
      <c r="HMI446" s="22"/>
      <c r="HMJ446" s="22"/>
      <c r="HMK446" s="22"/>
      <c r="HML446" s="22"/>
      <c r="HMM446" s="22"/>
      <c r="HMN446" s="22"/>
      <c r="HMO446" s="22"/>
      <c r="HMP446" s="22"/>
      <c r="HMQ446" s="22"/>
      <c r="HMR446" s="22"/>
      <c r="HMS446" s="22"/>
      <c r="HMT446" s="22"/>
      <c r="HMU446" s="22"/>
      <c r="HMV446" s="22"/>
      <c r="HMW446" s="22"/>
      <c r="HMX446" s="22"/>
      <c r="HMY446" s="22"/>
      <c r="HMZ446" s="22"/>
      <c r="HNA446" s="22"/>
      <c r="HNB446" s="22"/>
      <c r="HNC446" s="22"/>
      <c r="HND446" s="22"/>
      <c r="HNE446" s="22"/>
      <c r="HNF446" s="22"/>
      <c r="HNG446" s="22"/>
      <c r="HNH446" s="22"/>
      <c r="HNI446" s="22"/>
      <c r="HNJ446" s="22"/>
      <c r="HNK446" s="22"/>
      <c r="HNL446" s="22"/>
      <c r="HNM446" s="22"/>
      <c r="HNN446" s="22"/>
      <c r="HNO446" s="22"/>
      <c r="HNP446" s="22"/>
      <c r="HNQ446" s="22"/>
      <c r="HNR446" s="22"/>
      <c r="HNS446" s="22"/>
      <c r="HNT446" s="22"/>
      <c r="HNU446" s="22"/>
      <c r="HNV446" s="22"/>
      <c r="HNW446" s="22"/>
      <c r="HNX446" s="22"/>
      <c r="HNY446" s="22"/>
      <c r="HNZ446" s="22"/>
      <c r="HOA446" s="22"/>
      <c r="HOB446" s="22"/>
      <c r="HOC446" s="22"/>
      <c r="HOD446" s="22"/>
      <c r="HOE446" s="22"/>
      <c r="HOF446" s="22"/>
      <c r="HOG446" s="22"/>
      <c r="HOH446" s="22"/>
      <c r="HOI446" s="22"/>
      <c r="HOJ446" s="22"/>
      <c r="HOK446" s="22"/>
      <c r="HOL446" s="22"/>
      <c r="HOM446" s="22"/>
      <c r="HON446" s="22"/>
      <c r="HOO446" s="22"/>
      <c r="HOP446" s="22"/>
      <c r="HOQ446" s="22"/>
      <c r="HOR446" s="22"/>
      <c r="HOS446" s="22"/>
      <c r="HOT446" s="22"/>
      <c r="HOU446" s="22"/>
      <c r="HOV446" s="22"/>
      <c r="HOW446" s="22"/>
      <c r="HOX446" s="22"/>
      <c r="HOY446" s="22"/>
      <c r="HOZ446" s="22"/>
      <c r="HPA446" s="22"/>
      <c r="HPB446" s="22"/>
      <c r="HPC446" s="22"/>
      <c r="HPD446" s="22"/>
      <c r="HPE446" s="22"/>
      <c r="HPF446" s="22"/>
      <c r="HPG446" s="22"/>
      <c r="HPH446" s="22"/>
      <c r="HPI446" s="22"/>
      <c r="HPJ446" s="22"/>
      <c r="HPK446" s="22"/>
      <c r="HPL446" s="22"/>
      <c r="HPM446" s="22"/>
      <c r="HPN446" s="22"/>
      <c r="HPO446" s="22"/>
      <c r="HPP446" s="22"/>
      <c r="HPQ446" s="22"/>
      <c r="HPR446" s="22"/>
      <c r="HPS446" s="22"/>
      <c r="HPT446" s="22"/>
      <c r="HPU446" s="22"/>
      <c r="HPV446" s="22"/>
      <c r="HPW446" s="22"/>
      <c r="HPX446" s="22"/>
      <c r="HPY446" s="22"/>
      <c r="HPZ446" s="22"/>
      <c r="HQA446" s="22"/>
      <c r="HQB446" s="22"/>
      <c r="HQC446" s="22"/>
      <c r="HQD446" s="22"/>
      <c r="HQE446" s="22"/>
      <c r="HQF446" s="22"/>
      <c r="HQG446" s="22"/>
      <c r="HQH446" s="22"/>
      <c r="HQI446" s="22"/>
      <c r="HQJ446" s="22"/>
      <c r="HQK446" s="22"/>
      <c r="HQL446" s="22"/>
      <c r="HQM446" s="22"/>
      <c r="HQN446" s="22"/>
      <c r="HQO446" s="22"/>
      <c r="HQP446" s="22"/>
      <c r="HQQ446" s="22"/>
      <c r="HQR446" s="22"/>
      <c r="HQS446" s="22"/>
      <c r="HQT446" s="22"/>
      <c r="HQU446" s="22"/>
      <c r="HQV446" s="22"/>
      <c r="HQW446" s="22"/>
      <c r="HQX446" s="22"/>
      <c r="HQY446" s="22"/>
      <c r="HQZ446" s="22"/>
      <c r="HRA446" s="22"/>
      <c r="HRB446" s="22"/>
      <c r="HRC446" s="22"/>
      <c r="HRD446" s="22"/>
      <c r="HRE446" s="22"/>
      <c r="HRF446" s="22"/>
      <c r="HRG446" s="22"/>
      <c r="HRH446" s="22"/>
      <c r="HRI446" s="22"/>
      <c r="HRJ446" s="22"/>
      <c r="HRK446" s="22"/>
      <c r="HRL446" s="22"/>
      <c r="HRM446" s="22"/>
      <c r="HRN446" s="22"/>
      <c r="HRO446" s="22"/>
      <c r="HRP446" s="22"/>
      <c r="HRQ446" s="22"/>
      <c r="HRR446" s="22"/>
      <c r="HRS446" s="22"/>
      <c r="HRT446" s="22"/>
      <c r="HRU446" s="22"/>
      <c r="HRV446" s="22"/>
      <c r="HRW446" s="22"/>
      <c r="HRX446" s="22"/>
      <c r="HRY446" s="22"/>
      <c r="HRZ446" s="22"/>
      <c r="HSA446" s="22"/>
      <c r="HSB446" s="22"/>
      <c r="HSC446" s="22"/>
      <c r="HSD446" s="22"/>
      <c r="HSE446" s="22"/>
      <c r="HSF446" s="22"/>
      <c r="HSG446" s="22"/>
      <c r="HSH446" s="22"/>
      <c r="HSI446" s="22"/>
      <c r="HSJ446" s="22"/>
      <c r="HSK446" s="22"/>
      <c r="HSL446" s="22"/>
      <c r="HSM446" s="22"/>
      <c r="HSN446" s="22"/>
      <c r="HSO446" s="22"/>
      <c r="HSP446" s="22"/>
      <c r="HSQ446" s="22"/>
      <c r="HSR446" s="22"/>
      <c r="HSS446" s="22"/>
      <c r="HST446" s="22"/>
      <c r="HSU446" s="22"/>
      <c r="HSV446" s="22"/>
      <c r="HSW446" s="22"/>
      <c r="HSX446" s="22"/>
      <c r="HSY446" s="22"/>
      <c r="HSZ446" s="22"/>
      <c r="HTA446" s="22"/>
      <c r="HTB446" s="22"/>
      <c r="HTC446" s="22"/>
      <c r="HTD446" s="22"/>
      <c r="HTE446" s="22"/>
      <c r="HTF446" s="22"/>
      <c r="HTG446" s="22"/>
      <c r="HTH446" s="22"/>
      <c r="HTI446" s="22"/>
      <c r="HTJ446" s="22"/>
      <c r="HTK446" s="22"/>
      <c r="HTL446" s="22"/>
      <c r="HTM446" s="22"/>
      <c r="HTN446" s="22"/>
      <c r="HTO446" s="22"/>
      <c r="HTP446" s="22"/>
      <c r="HTQ446" s="22"/>
      <c r="HTR446" s="22"/>
      <c r="HTS446" s="22"/>
      <c r="HTT446" s="22"/>
      <c r="HTU446" s="22"/>
      <c r="HTV446" s="22"/>
      <c r="HTW446" s="22"/>
      <c r="HTX446" s="22"/>
      <c r="HTY446" s="22"/>
      <c r="HTZ446" s="22"/>
      <c r="HUA446" s="22"/>
      <c r="HUB446" s="22"/>
      <c r="HUC446" s="22"/>
      <c r="HUD446" s="22"/>
      <c r="HUE446" s="22"/>
      <c r="HUF446" s="22"/>
      <c r="HUG446" s="22"/>
      <c r="HUH446" s="22"/>
      <c r="HUI446" s="22"/>
      <c r="HUJ446" s="22"/>
      <c r="HUK446" s="22"/>
      <c r="HUL446" s="22"/>
      <c r="HUM446" s="22"/>
      <c r="HUN446" s="22"/>
      <c r="HUO446" s="22"/>
      <c r="HUP446" s="22"/>
      <c r="HUQ446" s="22"/>
      <c r="HUR446" s="22"/>
      <c r="HUS446" s="22"/>
      <c r="HUT446" s="22"/>
      <c r="HUU446" s="22"/>
      <c r="HUV446" s="22"/>
      <c r="HUW446" s="22"/>
      <c r="HUX446" s="22"/>
      <c r="HUY446" s="22"/>
      <c r="HUZ446" s="22"/>
      <c r="HVA446" s="22"/>
      <c r="HVB446" s="22"/>
      <c r="HVC446" s="22"/>
      <c r="HVD446" s="22"/>
      <c r="HVE446" s="22"/>
      <c r="HVF446" s="22"/>
      <c r="HVG446" s="22"/>
      <c r="HVH446" s="22"/>
      <c r="HVI446" s="22"/>
      <c r="HVJ446" s="22"/>
      <c r="HVK446" s="22"/>
      <c r="HVL446" s="22"/>
      <c r="HVM446" s="22"/>
      <c r="HVN446" s="22"/>
      <c r="HVO446" s="22"/>
      <c r="HVP446" s="22"/>
      <c r="HVQ446" s="22"/>
      <c r="HVR446" s="22"/>
      <c r="HVS446" s="22"/>
      <c r="HVT446" s="22"/>
      <c r="HVU446" s="22"/>
      <c r="HVV446" s="22"/>
      <c r="HVW446" s="22"/>
      <c r="HVX446" s="22"/>
      <c r="HVY446" s="22"/>
      <c r="HVZ446" s="22"/>
      <c r="HWA446" s="22"/>
      <c r="HWB446" s="22"/>
      <c r="HWC446" s="22"/>
      <c r="HWD446" s="22"/>
      <c r="HWE446" s="22"/>
      <c r="HWF446" s="22"/>
      <c r="HWG446" s="22"/>
      <c r="HWH446" s="22"/>
      <c r="HWI446" s="22"/>
      <c r="HWJ446" s="22"/>
      <c r="HWK446" s="22"/>
      <c r="HWL446" s="22"/>
      <c r="HWM446" s="22"/>
      <c r="HWN446" s="22"/>
      <c r="HWO446" s="22"/>
      <c r="HWP446" s="22"/>
      <c r="HWQ446" s="22"/>
      <c r="HWR446" s="22"/>
      <c r="HWS446" s="22"/>
      <c r="HWT446" s="22"/>
      <c r="HWU446" s="22"/>
      <c r="HWV446" s="22"/>
      <c r="HWW446" s="22"/>
      <c r="HWX446" s="22"/>
      <c r="HWY446" s="22"/>
      <c r="HWZ446" s="22"/>
      <c r="HXA446" s="22"/>
      <c r="HXB446" s="22"/>
      <c r="HXC446" s="22"/>
      <c r="HXD446" s="22"/>
      <c r="HXE446" s="22"/>
      <c r="HXF446" s="22"/>
      <c r="HXG446" s="22"/>
      <c r="HXH446" s="22"/>
      <c r="HXI446" s="22"/>
      <c r="HXJ446" s="22"/>
      <c r="HXK446" s="22"/>
      <c r="HXL446" s="22"/>
      <c r="HXM446" s="22"/>
      <c r="HXN446" s="22"/>
      <c r="HXO446" s="22"/>
      <c r="HXP446" s="22"/>
      <c r="HXQ446" s="22"/>
      <c r="HXR446" s="22"/>
      <c r="HXS446" s="22"/>
      <c r="HXT446" s="22"/>
      <c r="HXU446" s="22"/>
      <c r="HXV446" s="22"/>
      <c r="HXW446" s="22"/>
      <c r="HXX446" s="22"/>
      <c r="HXY446" s="22"/>
      <c r="HXZ446" s="22"/>
      <c r="HYA446" s="22"/>
      <c r="HYB446" s="22"/>
      <c r="HYC446" s="22"/>
      <c r="HYD446" s="22"/>
      <c r="HYE446" s="22"/>
      <c r="HYF446" s="22"/>
      <c r="HYG446" s="22"/>
      <c r="HYH446" s="22"/>
      <c r="HYI446" s="22"/>
      <c r="HYJ446" s="22"/>
      <c r="HYK446" s="22"/>
      <c r="HYL446" s="22"/>
      <c r="HYM446" s="22"/>
      <c r="HYN446" s="22"/>
      <c r="HYO446" s="22"/>
      <c r="HYP446" s="22"/>
      <c r="HYQ446" s="22"/>
      <c r="HYR446" s="22"/>
      <c r="HYS446" s="22"/>
      <c r="HYT446" s="22"/>
      <c r="HYU446" s="22"/>
      <c r="HYV446" s="22"/>
      <c r="HYW446" s="22"/>
      <c r="HYX446" s="22"/>
      <c r="HYY446" s="22"/>
      <c r="HYZ446" s="22"/>
      <c r="HZA446" s="22"/>
      <c r="HZB446" s="22"/>
      <c r="HZC446" s="22"/>
      <c r="HZD446" s="22"/>
      <c r="HZE446" s="22"/>
      <c r="HZF446" s="22"/>
      <c r="HZG446" s="22"/>
      <c r="HZH446" s="22"/>
      <c r="HZI446" s="22"/>
      <c r="HZJ446" s="22"/>
      <c r="HZK446" s="22"/>
      <c r="HZL446" s="22"/>
      <c r="HZM446" s="22"/>
      <c r="HZN446" s="22"/>
      <c r="HZO446" s="22"/>
      <c r="HZP446" s="22"/>
      <c r="HZQ446" s="22"/>
      <c r="HZR446" s="22"/>
      <c r="HZS446" s="22"/>
      <c r="HZT446" s="22"/>
      <c r="HZU446" s="22"/>
      <c r="HZV446" s="22"/>
      <c r="HZW446" s="22"/>
      <c r="HZX446" s="22"/>
      <c r="HZY446" s="22"/>
      <c r="HZZ446" s="22"/>
      <c r="IAA446" s="22"/>
      <c r="IAB446" s="22"/>
      <c r="IAC446" s="22"/>
      <c r="IAD446" s="22"/>
      <c r="IAE446" s="22"/>
      <c r="IAF446" s="22"/>
      <c r="IAG446" s="22"/>
      <c r="IAH446" s="22"/>
      <c r="IAI446" s="22"/>
      <c r="IAJ446" s="22"/>
      <c r="IAK446" s="22"/>
      <c r="IAL446" s="22"/>
      <c r="IAM446" s="22"/>
      <c r="IAN446" s="22"/>
      <c r="IAO446" s="22"/>
      <c r="IAP446" s="22"/>
      <c r="IAQ446" s="22"/>
      <c r="IAR446" s="22"/>
      <c r="IAS446" s="22"/>
      <c r="IAT446" s="22"/>
      <c r="IAU446" s="22"/>
      <c r="IAV446" s="22"/>
      <c r="IAW446" s="22"/>
      <c r="IAX446" s="22"/>
      <c r="IAY446" s="22"/>
      <c r="IAZ446" s="22"/>
      <c r="IBA446" s="22"/>
      <c r="IBB446" s="22"/>
      <c r="IBC446" s="22"/>
      <c r="IBD446" s="22"/>
      <c r="IBE446" s="22"/>
      <c r="IBF446" s="22"/>
      <c r="IBG446" s="22"/>
      <c r="IBH446" s="22"/>
      <c r="IBI446" s="22"/>
      <c r="IBJ446" s="22"/>
      <c r="IBK446" s="22"/>
      <c r="IBL446" s="22"/>
      <c r="IBM446" s="22"/>
      <c r="IBN446" s="22"/>
      <c r="IBO446" s="22"/>
      <c r="IBP446" s="22"/>
      <c r="IBQ446" s="22"/>
      <c r="IBR446" s="22"/>
      <c r="IBS446" s="22"/>
      <c r="IBT446" s="22"/>
      <c r="IBU446" s="22"/>
      <c r="IBV446" s="22"/>
      <c r="IBW446" s="22"/>
      <c r="IBX446" s="22"/>
      <c r="IBY446" s="22"/>
      <c r="IBZ446" s="22"/>
      <c r="ICA446" s="22"/>
      <c r="ICB446" s="22"/>
      <c r="ICC446" s="22"/>
      <c r="ICD446" s="22"/>
      <c r="ICE446" s="22"/>
      <c r="ICF446" s="22"/>
      <c r="ICG446" s="22"/>
      <c r="ICH446" s="22"/>
      <c r="ICI446" s="22"/>
      <c r="ICJ446" s="22"/>
      <c r="ICK446" s="22"/>
      <c r="ICL446" s="22"/>
      <c r="ICM446" s="22"/>
      <c r="ICN446" s="22"/>
      <c r="ICO446" s="22"/>
      <c r="ICP446" s="22"/>
      <c r="ICQ446" s="22"/>
      <c r="ICR446" s="22"/>
      <c r="ICS446" s="22"/>
      <c r="ICT446" s="22"/>
      <c r="ICU446" s="22"/>
      <c r="ICV446" s="22"/>
      <c r="ICW446" s="22"/>
      <c r="ICX446" s="22"/>
      <c r="ICY446" s="22"/>
      <c r="ICZ446" s="22"/>
      <c r="IDA446" s="22"/>
      <c r="IDB446" s="22"/>
      <c r="IDC446" s="22"/>
      <c r="IDD446" s="22"/>
      <c r="IDE446" s="22"/>
      <c r="IDF446" s="22"/>
      <c r="IDG446" s="22"/>
      <c r="IDH446" s="22"/>
      <c r="IDI446" s="22"/>
      <c r="IDJ446" s="22"/>
      <c r="IDK446" s="22"/>
      <c r="IDL446" s="22"/>
      <c r="IDM446" s="22"/>
      <c r="IDN446" s="22"/>
      <c r="IDO446" s="22"/>
      <c r="IDP446" s="22"/>
      <c r="IDQ446" s="22"/>
      <c r="IDR446" s="22"/>
      <c r="IDS446" s="22"/>
      <c r="IDT446" s="22"/>
      <c r="IDU446" s="22"/>
      <c r="IDV446" s="22"/>
      <c r="IDW446" s="22"/>
      <c r="IDX446" s="22"/>
      <c r="IDY446" s="22"/>
      <c r="IDZ446" s="22"/>
      <c r="IEA446" s="22"/>
      <c r="IEB446" s="22"/>
      <c r="IEC446" s="22"/>
      <c r="IED446" s="22"/>
      <c r="IEE446" s="22"/>
      <c r="IEF446" s="22"/>
      <c r="IEG446" s="22"/>
      <c r="IEH446" s="22"/>
      <c r="IEI446" s="22"/>
      <c r="IEJ446" s="22"/>
      <c r="IEK446" s="22"/>
      <c r="IEL446" s="22"/>
      <c r="IEM446" s="22"/>
      <c r="IEN446" s="22"/>
      <c r="IEO446" s="22"/>
      <c r="IEP446" s="22"/>
      <c r="IEQ446" s="22"/>
      <c r="IER446" s="22"/>
      <c r="IES446" s="22"/>
      <c r="IET446" s="22"/>
      <c r="IEU446" s="22"/>
      <c r="IEV446" s="22"/>
      <c r="IEW446" s="22"/>
      <c r="IEX446" s="22"/>
      <c r="IEY446" s="22"/>
      <c r="IEZ446" s="22"/>
      <c r="IFA446" s="22"/>
      <c r="IFB446" s="22"/>
      <c r="IFC446" s="22"/>
      <c r="IFD446" s="22"/>
      <c r="IFE446" s="22"/>
      <c r="IFF446" s="22"/>
      <c r="IFG446" s="22"/>
      <c r="IFH446" s="22"/>
      <c r="IFI446" s="22"/>
      <c r="IFJ446" s="22"/>
      <c r="IFK446" s="22"/>
      <c r="IFL446" s="22"/>
      <c r="IFM446" s="22"/>
      <c r="IFN446" s="22"/>
      <c r="IFO446" s="22"/>
      <c r="IFP446" s="22"/>
      <c r="IFQ446" s="22"/>
      <c r="IFR446" s="22"/>
      <c r="IFS446" s="22"/>
      <c r="IFT446" s="22"/>
      <c r="IFU446" s="22"/>
      <c r="IFV446" s="22"/>
      <c r="IFW446" s="22"/>
      <c r="IFX446" s="22"/>
      <c r="IFY446" s="22"/>
      <c r="IFZ446" s="22"/>
      <c r="IGA446" s="22"/>
      <c r="IGB446" s="22"/>
      <c r="IGC446" s="22"/>
      <c r="IGD446" s="22"/>
      <c r="IGE446" s="22"/>
      <c r="IGF446" s="22"/>
      <c r="IGG446" s="22"/>
      <c r="IGH446" s="22"/>
      <c r="IGI446" s="22"/>
      <c r="IGJ446" s="22"/>
      <c r="IGK446" s="22"/>
      <c r="IGL446" s="22"/>
      <c r="IGM446" s="22"/>
      <c r="IGN446" s="22"/>
      <c r="IGO446" s="22"/>
      <c r="IGP446" s="22"/>
      <c r="IGQ446" s="22"/>
      <c r="IGR446" s="22"/>
      <c r="IGS446" s="22"/>
      <c r="IGT446" s="22"/>
      <c r="IGU446" s="22"/>
      <c r="IGV446" s="22"/>
      <c r="IGW446" s="22"/>
      <c r="IGX446" s="22"/>
      <c r="IGY446" s="22"/>
      <c r="IGZ446" s="22"/>
      <c r="IHA446" s="22"/>
      <c r="IHB446" s="22"/>
      <c r="IHC446" s="22"/>
      <c r="IHD446" s="22"/>
      <c r="IHE446" s="22"/>
      <c r="IHF446" s="22"/>
      <c r="IHG446" s="22"/>
      <c r="IHH446" s="22"/>
      <c r="IHI446" s="22"/>
      <c r="IHJ446" s="22"/>
      <c r="IHK446" s="22"/>
      <c r="IHL446" s="22"/>
      <c r="IHM446" s="22"/>
      <c r="IHN446" s="22"/>
      <c r="IHO446" s="22"/>
      <c r="IHP446" s="22"/>
      <c r="IHQ446" s="22"/>
      <c r="IHR446" s="22"/>
      <c r="IHS446" s="22"/>
      <c r="IHT446" s="22"/>
      <c r="IHU446" s="22"/>
      <c r="IHV446" s="22"/>
      <c r="IHW446" s="22"/>
      <c r="IHX446" s="22"/>
      <c r="IHY446" s="22"/>
      <c r="IHZ446" s="22"/>
      <c r="IIA446" s="22"/>
      <c r="IIB446" s="22"/>
      <c r="IIC446" s="22"/>
      <c r="IID446" s="22"/>
      <c r="IIE446" s="22"/>
      <c r="IIF446" s="22"/>
      <c r="IIG446" s="22"/>
      <c r="IIH446" s="22"/>
      <c r="III446" s="22"/>
      <c r="IIJ446" s="22"/>
      <c r="IIK446" s="22"/>
      <c r="IIL446" s="22"/>
      <c r="IIM446" s="22"/>
      <c r="IIN446" s="22"/>
      <c r="IIO446" s="22"/>
      <c r="IIP446" s="22"/>
      <c r="IIQ446" s="22"/>
      <c r="IIR446" s="22"/>
      <c r="IIS446" s="22"/>
      <c r="IIT446" s="22"/>
      <c r="IIU446" s="22"/>
      <c r="IIV446" s="22"/>
      <c r="IIW446" s="22"/>
      <c r="IIX446" s="22"/>
      <c r="IIY446" s="22"/>
      <c r="IIZ446" s="22"/>
      <c r="IJA446" s="22"/>
      <c r="IJB446" s="22"/>
      <c r="IJC446" s="22"/>
      <c r="IJD446" s="22"/>
      <c r="IJE446" s="22"/>
      <c r="IJF446" s="22"/>
      <c r="IJG446" s="22"/>
      <c r="IJH446" s="22"/>
      <c r="IJI446" s="22"/>
      <c r="IJJ446" s="22"/>
      <c r="IJK446" s="22"/>
      <c r="IJL446" s="22"/>
      <c r="IJM446" s="22"/>
      <c r="IJN446" s="22"/>
      <c r="IJO446" s="22"/>
      <c r="IJP446" s="22"/>
      <c r="IJQ446" s="22"/>
      <c r="IJR446" s="22"/>
      <c r="IJS446" s="22"/>
      <c r="IJT446" s="22"/>
      <c r="IJU446" s="22"/>
      <c r="IJV446" s="22"/>
      <c r="IJW446" s="22"/>
      <c r="IJX446" s="22"/>
      <c r="IJY446" s="22"/>
      <c r="IJZ446" s="22"/>
      <c r="IKA446" s="22"/>
      <c r="IKB446" s="22"/>
      <c r="IKC446" s="22"/>
      <c r="IKD446" s="22"/>
      <c r="IKE446" s="22"/>
      <c r="IKF446" s="22"/>
      <c r="IKG446" s="22"/>
      <c r="IKH446" s="22"/>
      <c r="IKI446" s="22"/>
      <c r="IKJ446" s="22"/>
      <c r="IKK446" s="22"/>
      <c r="IKL446" s="22"/>
      <c r="IKM446" s="22"/>
      <c r="IKN446" s="22"/>
      <c r="IKO446" s="22"/>
      <c r="IKP446" s="22"/>
      <c r="IKQ446" s="22"/>
      <c r="IKR446" s="22"/>
      <c r="IKS446" s="22"/>
      <c r="IKT446" s="22"/>
      <c r="IKU446" s="22"/>
      <c r="IKV446" s="22"/>
      <c r="IKW446" s="22"/>
      <c r="IKX446" s="22"/>
      <c r="IKY446" s="22"/>
      <c r="IKZ446" s="22"/>
      <c r="ILA446" s="22"/>
      <c r="ILB446" s="22"/>
      <c r="ILC446" s="22"/>
      <c r="ILD446" s="22"/>
      <c r="ILE446" s="22"/>
      <c r="ILF446" s="22"/>
      <c r="ILG446" s="22"/>
      <c r="ILH446" s="22"/>
      <c r="ILI446" s="22"/>
      <c r="ILJ446" s="22"/>
      <c r="ILK446" s="22"/>
      <c r="ILL446" s="22"/>
      <c r="ILM446" s="22"/>
      <c r="ILN446" s="22"/>
      <c r="ILO446" s="22"/>
      <c r="ILP446" s="22"/>
      <c r="ILQ446" s="22"/>
      <c r="ILR446" s="22"/>
      <c r="ILS446" s="22"/>
      <c r="ILT446" s="22"/>
      <c r="ILU446" s="22"/>
      <c r="ILV446" s="22"/>
      <c r="ILW446" s="22"/>
      <c r="ILX446" s="22"/>
      <c r="ILY446" s="22"/>
      <c r="ILZ446" s="22"/>
      <c r="IMA446" s="22"/>
      <c r="IMB446" s="22"/>
      <c r="IMC446" s="22"/>
      <c r="IMD446" s="22"/>
      <c r="IME446" s="22"/>
      <c r="IMF446" s="22"/>
      <c r="IMG446" s="22"/>
      <c r="IMH446" s="22"/>
      <c r="IMI446" s="22"/>
      <c r="IMJ446" s="22"/>
      <c r="IMK446" s="22"/>
      <c r="IML446" s="22"/>
      <c r="IMM446" s="22"/>
      <c r="IMN446" s="22"/>
      <c r="IMO446" s="22"/>
      <c r="IMP446" s="22"/>
      <c r="IMQ446" s="22"/>
      <c r="IMR446" s="22"/>
      <c r="IMS446" s="22"/>
      <c r="IMT446" s="22"/>
      <c r="IMU446" s="22"/>
      <c r="IMV446" s="22"/>
      <c r="IMW446" s="22"/>
      <c r="IMX446" s="22"/>
      <c r="IMY446" s="22"/>
      <c r="IMZ446" s="22"/>
      <c r="INA446" s="22"/>
      <c r="INB446" s="22"/>
      <c r="INC446" s="22"/>
      <c r="IND446" s="22"/>
      <c r="INE446" s="22"/>
      <c r="INF446" s="22"/>
      <c r="ING446" s="22"/>
      <c r="INH446" s="22"/>
      <c r="INI446" s="22"/>
      <c r="INJ446" s="22"/>
      <c r="INK446" s="22"/>
      <c r="INL446" s="22"/>
      <c r="INM446" s="22"/>
      <c r="INN446" s="22"/>
      <c r="INO446" s="22"/>
      <c r="INP446" s="22"/>
      <c r="INQ446" s="22"/>
      <c r="INR446" s="22"/>
      <c r="INS446" s="22"/>
      <c r="INT446" s="22"/>
      <c r="INU446" s="22"/>
      <c r="INV446" s="22"/>
      <c r="INW446" s="22"/>
      <c r="INX446" s="22"/>
      <c r="INY446" s="22"/>
      <c r="INZ446" s="22"/>
      <c r="IOA446" s="22"/>
      <c r="IOB446" s="22"/>
      <c r="IOC446" s="22"/>
      <c r="IOD446" s="22"/>
      <c r="IOE446" s="22"/>
      <c r="IOF446" s="22"/>
      <c r="IOG446" s="22"/>
      <c r="IOH446" s="22"/>
      <c r="IOI446" s="22"/>
      <c r="IOJ446" s="22"/>
      <c r="IOK446" s="22"/>
      <c r="IOL446" s="22"/>
      <c r="IOM446" s="22"/>
      <c r="ION446" s="22"/>
      <c r="IOO446" s="22"/>
      <c r="IOP446" s="22"/>
      <c r="IOQ446" s="22"/>
      <c r="IOR446" s="22"/>
      <c r="IOS446" s="22"/>
      <c r="IOT446" s="22"/>
      <c r="IOU446" s="22"/>
      <c r="IOV446" s="22"/>
      <c r="IOW446" s="22"/>
      <c r="IOX446" s="22"/>
      <c r="IOY446" s="22"/>
      <c r="IOZ446" s="22"/>
      <c r="IPA446" s="22"/>
      <c r="IPB446" s="22"/>
      <c r="IPC446" s="22"/>
      <c r="IPD446" s="22"/>
      <c r="IPE446" s="22"/>
      <c r="IPF446" s="22"/>
      <c r="IPG446" s="22"/>
      <c r="IPH446" s="22"/>
      <c r="IPI446" s="22"/>
      <c r="IPJ446" s="22"/>
      <c r="IPK446" s="22"/>
      <c r="IPL446" s="22"/>
      <c r="IPM446" s="22"/>
      <c r="IPN446" s="22"/>
      <c r="IPO446" s="22"/>
      <c r="IPP446" s="22"/>
      <c r="IPQ446" s="22"/>
      <c r="IPR446" s="22"/>
      <c r="IPS446" s="22"/>
      <c r="IPT446" s="22"/>
      <c r="IPU446" s="22"/>
      <c r="IPV446" s="22"/>
      <c r="IPW446" s="22"/>
      <c r="IPX446" s="22"/>
      <c r="IPY446" s="22"/>
      <c r="IPZ446" s="22"/>
      <c r="IQA446" s="22"/>
      <c r="IQB446" s="22"/>
      <c r="IQC446" s="22"/>
      <c r="IQD446" s="22"/>
      <c r="IQE446" s="22"/>
      <c r="IQF446" s="22"/>
      <c r="IQG446" s="22"/>
      <c r="IQH446" s="22"/>
      <c r="IQI446" s="22"/>
      <c r="IQJ446" s="22"/>
      <c r="IQK446" s="22"/>
      <c r="IQL446" s="22"/>
      <c r="IQM446" s="22"/>
      <c r="IQN446" s="22"/>
      <c r="IQO446" s="22"/>
      <c r="IQP446" s="22"/>
      <c r="IQQ446" s="22"/>
      <c r="IQR446" s="22"/>
      <c r="IQS446" s="22"/>
      <c r="IQT446" s="22"/>
      <c r="IQU446" s="22"/>
      <c r="IQV446" s="22"/>
      <c r="IQW446" s="22"/>
      <c r="IQX446" s="22"/>
      <c r="IQY446" s="22"/>
      <c r="IQZ446" s="22"/>
      <c r="IRA446" s="22"/>
      <c r="IRB446" s="22"/>
      <c r="IRC446" s="22"/>
      <c r="IRD446" s="22"/>
      <c r="IRE446" s="22"/>
      <c r="IRF446" s="22"/>
      <c r="IRG446" s="22"/>
      <c r="IRH446" s="22"/>
      <c r="IRI446" s="22"/>
      <c r="IRJ446" s="22"/>
      <c r="IRK446" s="22"/>
      <c r="IRL446" s="22"/>
      <c r="IRM446" s="22"/>
      <c r="IRN446" s="22"/>
      <c r="IRO446" s="22"/>
      <c r="IRP446" s="22"/>
      <c r="IRQ446" s="22"/>
      <c r="IRR446" s="22"/>
      <c r="IRS446" s="22"/>
      <c r="IRT446" s="22"/>
      <c r="IRU446" s="22"/>
      <c r="IRV446" s="22"/>
      <c r="IRW446" s="22"/>
      <c r="IRX446" s="22"/>
      <c r="IRY446" s="22"/>
      <c r="IRZ446" s="22"/>
      <c r="ISA446" s="22"/>
      <c r="ISB446" s="22"/>
      <c r="ISC446" s="22"/>
      <c r="ISD446" s="22"/>
      <c r="ISE446" s="22"/>
      <c r="ISF446" s="22"/>
      <c r="ISG446" s="22"/>
      <c r="ISH446" s="22"/>
      <c r="ISI446" s="22"/>
      <c r="ISJ446" s="22"/>
      <c r="ISK446" s="22"/>
      <c r="ISL446" s="22"/>
      <c r="ISM446" s="22"/>
      <c r="ISN446" s="22"/>
      <c r="ISO446" s="22"/>
      <c r="ISP446" s="22"/>
      <c r="ISQ446" s="22"/>
      <c r="ISR446" s="22"/>
      <c r="ISS446" s="22"/>
      <c r="IST446" s="22"/>
      <c r="ISU446" s="22"/>
      <c r="ISV446" s="22"/>
      <c r="ISW446" s="22"/>
      <c r="ISX446" s="22"/>
      <c r="ISY446" s="22"/>
      <c r="ISZ446" s="22"/>
      <c r="ITA446" s="22"/>
      <c r="ITB446" s="22"/>
      <c r="ITC446" s="22"/>
      <c r="ITD446" s="22"/>
      <c r="ITE446" s="22"/>
      <c r="ITF446" s="22"/>
      <c r="ITG446" s="22"/>
      <c r="ITH446" s="22"/>
      <c r="ITI446" s="22"/>
      <c r="ITJ446" s="22"/>
      <c r="ITK446" s="22"/>
      <c r="ITL446" s="22"/>
      <c r="ITM446" s="22"/>
      <c r="ITN446" s="22"/>
      <c r="ITO446" s="22"/>
      <c r="ITP446" s="22"/>
      <c r="ITQ446" s="22"/>
      <c r="ITR446" s="22"/>
      <c r="ITS446" s="22"/>
      <c r="ITT446" s="22"/>
      <c r="ITU446" s="22"/>
      <c r="ITV446" s="22"/>
      <c r="ITW446" s="22"/>
      <c r="ITX446" s="22"/>
      <c r="ITY446" s="22"/>
      <c r="ITZ446" s="22"/>
      <c r="IUA446" s="22"/>
      <c r="IUB446" s="22"/>
      <c r="IUC446" s="22"/>
      <c r="IUD446" s="22"/>
      <c r="IUE446" s="22"/>
      <c r="IUF446" s="22"/>
      <c r="IUG446" s="22"/>
      <c r="IUH446" s="22"/>
      <c r="IUI446" s="22"/>
      <c r="IUJ446" s="22"/>
      <c r="IUK446" s="22"/>
      <c r="IUL446" s="22"/>
      <c r="IUM446" s="22"/>
      <c r="IUN446" s="22"/>
      <c r="IUO446" s="22"/>
      <c r="IUP446" s="22"/>
      <c r="IUQ446" s="22"/>
      <c r="IUR446" s="22"/>
      <c r="IUS446" s="22"/>
      <c r="IUT446" s="22"/>
      <c r="IUU446" s="22"/>
      <c r="IUV446" s="22"/>
      <c r="IUW446" s="22"/>
      <c r="IUX446" s="22"/>
      <c r="IUY446" s="22"/>
      <c r="IUZ446" s="22"/>
      <c r="IVA446" s="22"/>
      <c r="IVB446" s="22"/>
      <c r="IVC446" s="22"/>
      <c r="IVD446" s="22"/>
      <c r="IVE446" s="22"/>
      <c r="IVF446" s="22"/>
      <c r="IVG446" s="22"/>
      <c r="IVH446" s="22"/>
      <c r="IVI446" s="22"/>
      <c r="IVJ446" s="22"/>
      <c r="IVK446" s="22"/>
      <c r="IVL446" s="22"/>
      <c r="IVM446" s="22"/>
      <c r="IVN446" s="22"/>
      <c r="IVO446" s="22"/>
      <c r="IVP446" s="22"/>
      <c r="IVQ446" s="22"/>
      <c r="IVR446" s="22"/>
      <c r="IVS446" s="22"/>
      <c r="IVT446" s="22"/>
      <c r="IVU446" s="22"/>
      <c r="IVV446" s="22"/>
      <c r="IVW446" s="22"/>
      <c r="IVX446" s="22"/>
      <c r="IVY446" s="22"/>
      <c r="IVZ446" s="22"/>
      <c r="IWA446" s="22"/>
      <c r="IWB446" s="22"/>
      <c r="IWC446" s="22"/>
      <c r="IWD446" s="22"/>
      <c r="IWE446" s="22"/>
      <c r="IWF446" s="22"/>
      <c r="IWG446" s="22"/>
      <c r="IWH446" s="22"/>
      <c r="IWI446" s="22"/>
      <c r="IWJ446" s="22"/>
      <c r="IWK446" s="22"/>
      <c r="IWL446" s="22"/>
      <c r="IWM446" s="22"/>
      <c r="IWN446" s="22"/>
      <c r="IWO446" s="22"/>
      <c r="IWP446" s="22"/>
      <c r="IWQ446" s="22"/>
      <c r="IWR446" s="22"/>
      <c r="IWS446" s="22"/>
      <c r="IWT446" s="22"/>
      <c r="IWU446" s="22"/>
      <c r="IWV446" s="22"/>
      <c r="IWW446" s="22"/>
      <c r="IWX446" s="22"/>
      <c r="IWY446" s="22"/>
      <c r="IWZ446" s="22"/>
      <c r="IXA446" s="22"/>
      <c r="IXB446" s="22"/>
      <c r="IXC446" s="22"/>
      <c r="IXD446" s="22"/>
      <c r="IXE446" s="22"/>
      <c r="IXF446" s="22"/>
      <c r="IXG446" s="22"/>
      <c r="IXH446" s="22"/>
      <c r="IXI446" s="22"/>
      <c r="IXJ446" s="22"/>
      <c r="IXK446" s="22"/>
      <c r="IXL446" s="22"/>
      <c r="IXM446" s="22"/>
      <c r="IXN446" s="22"/>
      <c r="IXO446" s="22"/>
      <c r="IXP446" s="22"/>
      <c r="IXQ446" s="22"/>
      <c r="IXR446" s="22"/>
      <c r="IXS446" s="22"/>
      <c r="IXT446" s="22"/>
      <c r="IXU446" s="22"/>
      <c r="IXV446" s="22"/>
      <c r="IXW446" s="22"/>
      <c r="IXX446" s="22"/>
      <c r="IXY446" s="22"/>
      <c r="IXZ446" s="22"/>
      <c r="IYA446" s="22"/>
      <c r="IYB446" s="22"/>
      <c r="IYC446" s="22"/>
      <c r="IYD446" s="22"/>
      <c r="IYE446" s="22"/>
      <c r="IYF446" s="22"/>
      <c r="IYG446" s="22"/>
      <c r="IYH446" s="22"/>
      <c r="IYI446" s="22"/>
      <c r="IYJ446" s="22"/>
      <c r="IYK446" s="22"/>
      <c r="IYL446" s="22"/>
      <c r="IYM446" s="22"/>
      <c r="IYN446" s="22"/>
      <c r="IYO446" s="22"/>
      <c r="IYP446" s="22"/>
      <c r="IYQ446" s="22"/>
      <c r="IYR446" s="22"/>
      <c r="IYS446" s="22"/>
      <c r="IYT446" s="22"/>
      <c r="IYU446" s="22"/>
      <c r="IYV446" s="22"/>
      <c r="IYW446" s="22"/>
      <c r="IYX446" s="22"/>
      <c r="IYY446" s="22"/>
      <c r="IYZ446" s="22"/>
      <c r="IZA446" s="22"/>
      <c r="IZB446" s="22"/>
      <c r="IZC446" s="22"/>
      <c r="IZD446" s="22"/>
      <c r="IZE446" s="22"/>
      <c r="IZF446" s="22"/>
      <c r="IZG446" s="22"/>
      <c r="IZH446" s="22"/>
      <c r="IZI446" s="22"/>
      <c r="IZJ446" s="22"/>
      <c r="IZK446" s="22"/>
      <c r="IZL446" s="22"/>
      <c r="IZM446" s="22"/>
      <c r="IZN446" s="22"/>
      <c r="IZO446" s="22"/>
      <c r="IZP446" s="22"/>
      <c r="IZQ446" s="22"/>
      <c r="IZR446" s="22"/>
      <c r="IZS446" s="22"/>
      <c r="IZT446" s="22"/>
      <c r="IZU446" s="22"/>
      <c r="IZV446" s="22"/>
      <c r="IZW446" s="22"/>
      <c r="IZX446" s="22"/>
      <c r="IZY446" s="22"/>
      <c r="IZZ446" s="22"/>
      <c r="JAA446" s="22"/>
      <c r="JAB446" s="22"/>
      <c r="JAC446" s="22"/>
      <c r="JAD446" s="22"/>
      <c r="JAE446" s="22"/>
      <c r="JAF446" s="22"/>
      <c r="JAG446" s="22"/>
      <c r="JAH446" s="22"/>
      <c r="JAI446" s="22"/>
      <c r="JAJ446" s="22"/>
      <c r="JAK446" s="22"/>
      <c r="JAL446" s="22"/>
      <c r="JAM446" s="22"/>
      <c r="JAN446" s="22"/>
      <c r="JAO446" s="22"/>
      <c r="JAP446" s="22"/>
      <c r="JAQ446" s="22"/>
      <c r="JAR446" s="22"/>
      <c r="JAS446" s="22"/>
      <c r="JAT446" s="22"/>
      <c r="JAU446" s="22"/>
      <c r="JAV446" s="22"/>
      <c r="JAW446" s="22"/>
      <c r="JAX446" s="22"/>
      <c r="JAY446" s="22"/>
      <c r="JAZ446" s="22"/>
      <c r="JBA446" s="22"/>
      <c r="JBB446" s="22"/>
      <c r="JBC446" s="22"/>
      <c r="JBD446" s="22"/>
      <c r="JBE446" s="22"/>
      <c r="JBF446" s="22"/>
      <c r="JBG446" s="22"/>
      <c r="JBH446" s="22"/>
      <c r="JBI446" s="22"/>
      <c r="JBJ446" s="22"/>
      <c r="JBK446" s="22"/>
      <c r="JBL446" s="22"/>
      <c r="JBM446" s="22"/>
      <c r="JBN446" s="22"/>
      <c r="JBO446" s="22"/>
      <c r="JBP446" s="22"/>
      <c r="JBQ446" s="22"/>
      <c r="JBR446" s="22"/>
      <c r="JBS446" s="22"/>
      <c r="JBT446" s="22"/>
      <c r="JBU446" s="22"/>
      <c r="JBV446" s="22"/>
      <c r="JBW446" s="22"/>
      <c r="JBX446" s="22"/>
      <c r="JBY446" s="22"/>
      <c r="JBZ446" s="22"/>
      <c r="JCA446" s="22"/>
      <c r="JCB446" s="22"/>
      <c r="JCC446" s="22"/>
      <c r="JCD446" s="22"/>
      <c r="JCE446" s="22"/>
      <c r="JCF446" s="22"/>
      <c r="JCG446" s="22"/>
      <c r="JCH446" s="22"/>
      <c r="JCI446" s="22"/>
      <c r="JCJ446" s="22"/>
      <c r="JCK446" s="22"/>
      <c r="JCL446" s="22"/>
      <c r="JCM446" s="22"/>
      <c r="JCN446" s="22"/>
      <c r="JCO446" s="22"/>
      <c r="JCP446" s="22"/>
      <c r="JCQ446" s="22"/>
      <c r="JCR446" s="22"/>
      <c r="JCS446" s="22"/>
      <c r="JCT446" s="22"/>
      <c r="JCU446" s="22"/>
      <c r="JCV446" s="22"/>
      <c r="JCW446" s="22"/>
      <c r="JCX446" s="22"/>
      <c r="JCY446" s="22"/>
      <c r="JCZ446" s="22"/>
      <c r="JDA446" s="22"/>
      <c r="JDB446" s="22"/>
      <c r="JDC446" s="22"/>
      <c r="JDD446" s="22"/>
      <c r="JDE446" s="22"/>
      <c r="JDF446" s="22"/>
      <c r="JDG446" s="22"/>
      <c r="JDH446" s="22"/>
      <c r="JDI446" s="22"/>
      <c r="JDJ446" s="22"/>
      <c r="JDK446" s="22"/>
      <c r="JDL446" s="22"/>
      <c r="JDM446" s="22"/>
      <c r="JDN446" s="22"/>
      <c r="JDO446" s="22"/>
      <c r="JDP446" s="22"/>
      <c r="JDQ446" s="22"/>
      <c r="JDR446" s="22"/>
      <c r="JDS446" s="22"/>
      <c r="JDT446" s="22"/>
      <c r="JDU446" s="22"/>
      <c r="JDV446" s="22"/>
      <c r="JDW446" s="22"/>
      <c r="JDX446" s="22"/>
      <c r="JDY446" s="22"/>
      <c r="JDZ446" s="22"/>
      <c r="JEA446" s="22"/>
      <c r="JEB446" s="22"/>
      <c r="JEC446" s="22"/>
      <c r="JED446" s="22"/>
      <c r="JEE446" s="22"/>
      <c r="JEF446" s="22"/>
      <c r="JEG446" s="22"/>
      <c r="JEH446" s="22"/>
      <c r="JEI446" s="22"/>
      <c r="JEJ446" s="22"/>
      <c r="JEK446" s="22"/>
      <c r="JEL446" s="22"/>
      <c r="JEM446" s="22"/>
      <c r="JEN446" s="22"/>
      <c r="JEO446" s="22"/>
      <c r="JEP446" s="22"/>
      <c r="JEQ446" s="22"/>
      <c r="JER446" s="22"/>
      <c r="JES446" s="22"/>
      <c r="JET446" s="22"/>
      <c r="JEU446" s="22"/>
      <c r="JEV446" s="22"/>
      <c r="JEW446" s="22"/>
      <c r="JEX446" s="22"/>
      <c r="JEY446" s="22"/>
      <c r="JEZ446" s="22"/>
      <c r="JFA446" s="22"/>
      <c r="JFB446" s="22"/>
      <c r="JFC446" s="22"/>
      <c r="JFD446" s="22"/>
      <c r="JFE446" s="22"/>
      <c r="JFF446" s="22"/>
      <c r="JFG446" s="22"/>
      <c r="JFH446" s="22"/>
      <c r="JFI446" s="22"/>
      <c r="JFJ446" s="22"/>
      <c r="JFK446" s="22"/>
      <c r="JFL446" s="22"/>
      <c r="JFM446" s="22"/>
      <c r="JFN446" s="22"/>
      <c r="JFO446" s="22"/>
      <c r="JFP446" s="22"/>
      <c r="JFQ446" s="22"/>
      <c r="JFR446" s="22"/>
      <c r="JFS446" s="22"/>
      <c r="JFT446" s="22"/>
      <c r="JFU446" s="22"/>
      <c r="JFV446" s="22"/>
      <c r="JFW446" s="22"/>
      <c r="JFX446" s="22"/>
      <c r="JFY446" s="22"/>
      <c r="JFZ446" s="22"/>
      <c r="JGA446" s="22"/>
      <c r="JGB446" s="22"/>
      <c r="JGC446" s="22"/>
      <c r="JGD446" s="22"/>
      <c r="JGE446" s="22"/>
      <c r="JGF446" s="22"/>
      <c r="JGG446" s="22"/>
      <c r="JGH446" s="22"/>
      <c r="JGI446" s="22"/>
      <c r="JGJ446" s="22"/>
      <c r="JGK446" s="22"/>
      <c r="JGL446" s="22"/>
      <c r="JGM446" s="22"/>
      <c r="JGN446" s="22"/>
      <c r="JGO446" s="22"/>
      <c r="JGP446" s="22"/>
      <c r="JGQ446" s="22"/>
      <c r="JGR446" s="22"/>
      <c r="JGS446" s="22"/>
      <c r="JGT446" s="22"/>
      <c r="JGU446" s="22"/>
      <c r="JGV446" s="22"/>
      <c r="JGW446" s="22"/>
      <c r="JGX446" s="22"/>
      <c r="JGY446" s="22"/>
      <c r="JGZ446" s="22"/>
      <c r="JHA446" s="22"/>
      <c r="JHB446" s="22"/>
      <c r="JHC446" s="22"/>
      <c r="JHD446" s="22"/>
      <c r="JHE446" s="22"/>
      <c r="JHF446" s="22"/>
      <c r="JHG446" s="22"/>
      <c r="JHH446" s="22"/>
      <c r="JHI446" s="22"/>
      <c r="JHJ446" s="22"/>
      <c r="JHK446" s="22"/>
      <c r="JHL446" s="22"/>
      <c r="JHM446" s="22"/>
      <c r="JHN446" s="22"/>
      <c r="JHO446" s="22"/>
      <c r="JHP446" s="22"/>
      <c r="JHQ446" s="22"/>
      <c r="JHR446" s="22"/>
      <c r="JHS446" s="22"/>
      <c r="JHT446" s="22"/>
      <c r="JHU446" s="22"/>
      <c r="JHV446" s="22"/>
      <c r="JHW446" s="22"/>
      <c r="JHX446" s="22"/>
      <c r="JHY446" s="22"/>
      <c r="JHZ446" s="22"/>
      <c r="JIA446" s="22"/>
      <c r="JIB446" s="22"/>
      <c r="JIC446" s="22"/>
      <c r="JID446" s="22"/>
      <c r="JIE446" s="22"/>
      <c r="JIF446" s="22"/>
      <c r="JIG446" s="22"/>
      <c r="JIH446" s="22"/>
      <c r="JII446" s="22"/>
      <c r="JIJ446" s="22"/>
      <c r="JIK446" s="22"/>
      <c r="JIL446" s="22"/>
      <c r="JIM446" s="22"/>
      <c r="JIN446" s="22"/>
      <c r="JIO446" s="22"/>
      <c r="JIP446" s="22"/>
      <c r="JIQ446" s="22"/>
      <c r="JIR446" s="22"/>
      <c r="JIS446" s="22"/>
      <c r="JIT446" s="22"/>
      <c r="JIU446" s="22"/>
      <c r="JIV446" s="22"/>
      <c r="JIW446" s="22"/>
      <c r="JIX446" s="22"/>
      <c r="JIY446" s="22"/>
      <c r="JIZ446" s="22"/>
      <c r="JJA446" s="22"/>
      <c r="JJB446" s="22"/>
      <c r="JJC446" s="22"/>
      <c r="JJD446" s="22"/>
      <c r="JJE446" s="22"/>
      <c r="JJF446" s="22"/>
      <c r="JJG446" s="22"/>
      <c r="JJH446" s="22"/>
      <c r="JJI446" s="22"/>
      <c r="JJJ446" s="22"/>
      <c r="JJK446" s="22"/>
      <c r="JJL446" s="22"/>
      <c r="JJM446" s="22"/>
      <c r="JJN446" s="22"/>
      <c r="JJO446" s="22"/>
      <c r="JJP446" s="22"/>
      <c r="JJQ446" s="22"/>
      <c r="JJR446" s="22"/>
      <c r="JJS446" s="22"/>
      <c r="JJT446" s="22"/>
      <c r="JJU446" s="22"/>
      <c r="JJV446" s="22"/>
      <c r="JJW446" s="22"/>
      <c r="JJX446" s="22"/>
      <c r="JJY446" s="22"/>
      <c r="JJZ446" s="22"/>
      <c r="JKA446" s="22"/>
      <c r="JKB446" s="22"/>
      <c r="JKC446" s="22"/>
      <c r="JKD446" s="22"/>
      <c r="JKE446" s="22"/>
      <c r="JKF446" s="22"/>
      <c r="JKG446" s="22"/>
      <c r="JKH446" s="22"/>
      <c r="JKI446" s="22"/>
      <c r="JKJ446" s="22"/>
      <c r="JKK446" s="22"/>
      <c r="JKL446" s="22"/>
      <c r="JKM446" s="22"/>
      <c r="JKN446" s="22"/>
      <c r="JKO446" s="22"/>
      <c r="JKP446" s="22"/>
      <c r="JKQ446" s="22"/>
      <c r="JKR446" s="22"/>
      <c r="JKS446" s="22"/>
      <c r="JKT446" s="22"/>
      <c r="JKU446" s="22"/>
      <c r="JKV446" s="22"/>
      <c r="JKW446" s="22"/>
      <c r="JKX446" s="22"/>
      <c r="JKY446" s="22"/>
      <c r="JKZ446" s="22"/>
      <c r="JLA446" s="22"/>
      <c r="JLB446" s="22"/>
      <c r="JLC446" s="22"/>
      <c r="JLD446" s="22"/>
      <c r="JLE446" s="22"/>
      <c r="JLF446" s="22"/>
      <c r="JLG446" s="22"/>
      <c r="JLH446" s="22"/>
      <c r="JLI446" s="22"/>
      <c r="JLJ446" s="22"/>
      <c r="JLK446" s="22"/>
      <c r="JLL446" s="22"/>
      <c r="JLM446" s="22"/>
      <c r="JLN446" s="22"/>
      <c r="JLO446" s="22"/>
      <c r="JLP446" s="22"/>
      <c r="JLQ446" s="22"/>
      <c r="JLR446" s="22"/>
      <c r="JLS446" s="22"/>
      <c r="JLT446" s="22"/>
      <c r="JLU446" s="22"/>
      <c r="JLV446" s="22"/>
      <c r="JLW446" s="22"/>
      <c r="JLX446" s="22"/>
      <c r="JLY446" s="22"/>
      <c r="JLZ446" s="22"/>
      <c r="JMA446" s="22"/>
      <c r="JMB446" s="22"/>
      <c r="JMC446" s="22"/>
      <c r="JMD446" s="22"/>
      <c r="JME446" s="22"/>
      <c r="JMF446" s="22"/>
      <c r="JMG446" s="22"/>
      <c r="JMH446" s="22"/>
      <c r="JMI446" s="22"/>
      <c r="JMJ446" s="22"/>
      <c r="JMK446" s="22"/>
      <c r="JML446" s="22"/>
      <c r="JMM446" s="22"/>
      <c r="JMN446" s="22"/>
      <c r="JMO446" s="22"/>
      <c r="JMP446" s="22"/>
      <c r="JMQ446" s="22"/>
      <c r="JMR446" s="22"/>
      <c r="JMS446" s="22"/>
      <c r="JMT446" s="22"/>
      <c r="JMU446" s="22"/>
      <c r="JMV446" s="22"/>
      <c r="JMW446" s="22"/>
      <c r="JMX446" s="22"/>
      <c r="JMY446" s="22"/>
      <c r="JMZ446" s="22"/>
      <c r="JNA446" s="22"/>
      <c r="JNB446" s="22"/>
      <c r="JNC446" s="22"/>
      <c r="JND446" s="22"/>
      <c r="JNE446" s="22"/>
      <c r="JNF446" s="22"/>
      <c r="JNG446" s="22"/>
      <c r="JNH446" s="22"/>
      <c r="JNI446" s="22"/>
      <c r="JNJ446" s="22"/>
      <c r="JNK446" s="22"/>
      <c r="JNL446" s="22"/>
      <c r="JNM446" s="22"/>
      <c r="JNN446" s="22"/>
      <c r="JNO446" s="22"/>
      <c r="JNP446" s="22"/>
      <c r="JNQ446" s="22"/>
      <c r="JNR446" s="22"/>
      <c r="JNS446" s="22"/>
      <c r="JNT446" s="22"/>
      <c r="JNU446" s="22"/>
      <c r="JNV446" s="22"/>
      <c r="JNW446" s="22"/>
      <c r="JNX446" s="22"/>
      <c r="JNY446" s="22"/>
      <c r="JNZ446" s="22"/>
      <c r="JOA446" s="22"/>
      <c r="JOB446" s="22"/>
      <c r="JOC446" s="22"/>
      <c r="JOD446" s="22"/>
      <c r="JOE446" s="22"/>
      <c r="JOF446" s="22"/>
      <c r="JOG446" s="22"/>
      <c r="JOH446" s="22"/>
      <c r="JOI446" s="22"/>
      <c r="JOJ446" s="22"/>
      <c r="JOK446" s="22"/>
      <c r="JOL446" s="22"/>
      <c r="JOM446" s="22"/>
      <c r="JON446" s="22"/>
      <c r="JOO446" s="22"/>
      <c r="JOP446" s="22"/>
      <c r="JOQ446" s="22"/>
      <c r="JOR446" s="22"/>
      <c r="JOS446" s="22"/>
      <c r="JOT446" s="22"/>
      <c r="JOU446" s="22"/>
      <c r="JOV446" s="22"/>
      <c r="JOW446" s="22"/>
      <c r="JOX446" s="22"/>
      <c r="JOY446" s="22"/>
      <c r="JOZ446" s="22"/>
      <c r="JPA446" s="22"/>
      <c r="JPB446" s="22"/>
      <c r="JPC446" s="22"/>
      <c r="JPD446" s="22"/>
      <c r="JPE446" s="22"/>
      <c r="JPF446" s="22"/>
      <c r="JPG446" s="22"/>
      <c r="JPH446" s="22"/>
      <c r="JPI446" s="22"/>
      <c r="JPJ446" s="22"/>
      <c r="JPK446" s="22"/>
      <c r="JPL446" s="22"/>
      <c r="JPM446" s="22"/>
      <c r="JPN446" s="22"/>
      <c r="JPO446" s="22"/>
      <c r="JPP446" s="22"/>
      <c r="JPQ446" s="22"/>
      <c r="JPR446" s="22"/>
      <c r="JPS446" s="22"/>
      <c r="JPT446" s="22"/>
      <c r="JPU446" s="22"/>
      <c r="JPV446" s="22"/>
      <c r="JPW446" s="22"/>
      <c r="JPX446" s="22"/>
      <c r="JPY446" s="22"/>
      <c r="JPZ446" s="22"/>
      <c r="JQA446" s="22"/>
      <c r="JQB446" s="22"/>
      <c r="JQC446" s="22"/>
      <c r="JQD446" s="22"/>
      <c r="JQE446" s="22"/>
      <c r="JQF446" s="22"/>
      <c r="JQG446" s="22"/>
      <c r="JQH446" s="22"/>
      <c r="JQI446" s="22"/>
      <c r="JQJ446" s="22"/>
      <c r="JQK446" s="22"/>
      <c r="JQL446" s="22"/>
      <c r="JQM446" s="22"/>
      <c r="JQN446" s="22"/>
      <c r="JQO446" s="22"/>
      <c r="JQP446" s="22"/>
      <c r="JQQ446" s="22"/>
      <c r="JQR446" s="22"/>
      <c r="JQS446" s="22"/>
      <c r="JQT446" s="22"/>
      <c r="JQU446" s="22"/>
      <c r="JQV446" s="22"/>
      <c r="JQW446" s="22"/>
      <c r="JQX446" s="22"/>
      <c r="JQY446" s="22"/>
      <c r="JQZ446" s="22"/>
      <c r="JRA446" s="22"/>
      <c r="JRB446" s="22"/>
      <c r="JRC446" s="22"/>
      <c r="JRD446" s="22"/>
      <c r="JRE446" s="22"/>
      <c r="JRF446" s="22"/>
      <c r="JRG446" s="22"/>
      <c r="JRH446" s="22"/>
      <c r="JRI446" s="22"/>
      <c r="JRJ446" s="22"/>
      <c r="JRK446" s="22"/>
      <c r="JRL446" s="22"/>
      <c r="JRM446" s="22"/>
      <c r="JRN446" s="22"/>
      <c r="JRO446" s="22"/>
      <c r="JRP446" s="22"/>
      <c r="JRQ446" s="22"/>
      <c r="JRR446" s="22"/>
      <c r="JRS446" s="22"/>
      <c r="JRT446" s="22"/>
      <c r="JRU446" s="22"/>
      <c r="JRV446" s="22"/>
      <c r="JRW446" s="22"/>
      <c r="JRX446" s="22"/>
      <c r="JRY446" s="22"/>
      <c r="JRZ446" s="22"/>
      <c r="JSA446" s="22"/>
      <c r="JSB446" s="22"/>
      <c r="JSC446" s="22"/>
      <c r="JSD446" s="22"/>
      <c r="JSE446" s="22"/>
      <c r="JSF446" s="22"/>
      <c r="JSG446" s="22"/>
      <c r="JSH446" s="22"/>
      <c r="JSI446" s="22"/>
      <c r="JSJ446" s="22"/>
      <c r="JSK446" s="22"/>
      <c r="JSL446" s="22"/>
      <c r="JSM446" s="22"/>
      <c r="JSN446" s="22"/>
      <c r="JSO446" s="22"/>
      <c r="JSP446" s="22"/>
      <c r="JSQ446" s="22"/>
      <c r="JSR446" s="22"/>
      <c r="JSS446" s="22"/>
      <c r="JST446" s="22"/>
      <c r="JSU446" s="22"/>
      <c r="JSV446" s="22"/>
      <c r="JSW446" s="22"/>
      <c r="JSX446" s="22"/>
      <c r="JSY446" s="22"/>
      <c r="JSZ446" s="22"/>
      <c r="JTA446" s="22"/>
      <c r="JTB446" s="22"/>
      <c r="JTC446" s="22"/>
      <c r="JTD446" s="22"/>
      <c r="JTE446" s="22"/>
      <c r="JTF446" s="22"/>
      <c r="JTG446" s="22"/>
      <c r="JTH446" s="22"/>
      <c r="JTI446" s="22"/>
      <c r="JTJ446" s="22"/>
      <c r="JTK446" s="22"/>
      <c r="JTL446" s="22"/>
      <c r="JTM446" s="22"/>
      <c r="JTN446" s="22"/>
      <c r="JTO446" s="22"/>
      <c r="JTP446" s="22"/>
      <c r="JTQ446" s="22"/>
      <c r="JTR446" s="22"/>
      <c r="JTS446" s="22"/>
      <c r="JTT446" s="22"/>
      <c r="JTU446" s="22"/>
      <c r="JTV446" s="22"/>
      <c r="JTW446" s="22"/>
      <c r="JTX446" s="22"/>
      <c r="JTY446" s="22"/>
      <c r="JTZ446" s="22"/>
      <c r="JUA446" s="22"/>
      <c r="JUB446" s="22"/>
      <c r="JUC446" s="22"/>
      <c r="JUD446" s="22"/>
      <c r="JUE446" s="22"/>
      <c r="JUF446" s="22"/>
      <c r="JUG446" s="22"/>
      <c r="JUH446" s="22"/>
      <c r="JUI446" s="22"/>
      <c r="JUJ446" s="22"/>
      <c r="JUK446" s="22"/>
      <c r="JUL446" s="22"/>
      <c r="JUM446" s="22"/>
      <c r="JUN446" s="22"/>
      <c r="JUO446" s="22"/>
      <c r="JUP446" s="22"/>
      <c r="JUQ446" s="22"/>
      <c r="JUR446" s="22"/>
      <c r="JUS446" s="22"/>
      <c r="JUT446" s="22"/>
      <c r="JUU446" s="22"/>
      <c r="JUV446" s="22"/>
      <c r="JUW446" s="22"/>
      <c r="JUX446" s="22"/>
      <c r="JUY446" s="22"/>
      <c r="JUZ446" s="22"/>
      <c r="JVA446" s="22"/>
      <c r="JVB446" s="22"/>
      <c r="JVC446" s="22"/>
      <c r="JVD446" s="22"/>
      <c r="JVE446" s="22"/>
      <c r="JVF446" s="22"/>
      <c r="JVG446" s="22"/>
      <c r="JVH446" s="22"/>
      <c r="JVI446" s="22"/>
      <c r="JVJ446" s="22"/>
      <c r="JVK446" s="22"/>
      <c r="JVL446" s="22"/>
      <c r="JVM446" s="22"/>
      <c r="JVN446" s="22"/>
      <c r="JVO446" s="22"/>
      <c r="JVP446" s="22"/>
      <c r="JVQ446" s="22"/>
      <c r="JVR446" s="22"/>
      <c r="JVS446" s="22"/>
      <c r="JVT446" s="22"/>
      <c r="JVU446" s="22"/>
      <c r="JVV446" s="22"/>
      <c r="JVW446" s="22"/>
      <c r="JVX446" s="22"/>
      <c r="JVY446" s="22"/>
      <c r="JVZ446" s="22"/>
      <c r="JWA446" s="22"/>
      <c r="JWB446" s="22"/>
      <c r="JWC446" s="22"/>
      <c r="JWD446" s="22"/>
      <c r="JWE446" s="22"/>
      <c r="JWF446" s="22"/>
      <c r="JWG446" s="22"/>
      <c r="JWH446" s="22"/>
      <c r="JWI446" s="22"/>
      <c r="JWJ446" s="22"/>
      <c r="JWK446" s="22"/>
      <c r="JWL446" s="22"/>
      <c r="JWM446" s="22"/>
      <c r="JWN446" s="22"/>
      <c r="JWO446" s="22"/>
      <c r="JWP446" s="22"/>
      <c r="JWQ446" s="22"/>
      <c r="JWR446" s="22"/>
      <c r="JWS446" s="22"/>
      <c r="JWT446" s="22"/>
      <c r="JWU446" s="22"/>
      <c r="JWV446" s="22"/>
      <c r="JWW446" s="22"/>
      <c r="JWX446" s="22"/>
      <c r="JWY446" s="22"/>
      <c r="JWZ446" s="22"/>
      <c r="JXA446" s="22"/>
      <c r="JXB446" s="22"/>
      <c r="JXC446" s="22"/>
      <c r="JXD446" s="22"/>
      <c r="JXE446" s="22"/>
      <c r="JXF446" s="22"/>
      <c r="JXG446" s="22"/>
      <c r="JXH446" s="22"/>
      <c r="JXI446" s="22"/>
      <c r="JXJ446" s="22"/>
      <c r="JXK446" s="22"/>
      <c r="JXL446" s="22"/>
      <c r="JXM446" s="22"/>
      <c r="JXN446" s="22"/>
      <c r="JXO446" s="22"/>
      <c r="JXP446" s="22"/>
      <c r="JXQ446" s="22"/>
      <c r="JXR446" s="22"/>
      <c r="JXS446" s="22"/>
      <c r="JXT446" s="22"/>
      <c r="JXU446" s="22"/>
      <c r="JXV446" s="22"/>
      <c r="JXW446" s="22"/>
      <c r="JXX446" s="22"/>
      <c r="JXY446" s="22"/>
      <c r="JXZ446" s="22"/>
      <c r="JYA446" s="22"/>
      <c r="JYB446" s="22"/>
      <c r="JYC446" s="22"/>
      <c r="JYD446" s="22"/>
      <c r="JYE446" s="22"/>
      <c r="JYF446" s="22"/>
      <c r="JYG446" s="22"/>
      <c r="JYH446" s="22"/>
      <c r="JYI446" s="22"/>
      <c r="JYJ446" s="22"/>
      <c r="JYK446" s="22"/>
      <c r="JYL446" s="22"/>
      <c r="JYM446" s="22"/>
      <c r="JYN446" s="22"/>
      <c r="JYO446" s="22"/>
      <c r="JYP446" s="22"/>
      <c r="JYQ446" s="22"/>
      <c r="JYR446" s="22"/>
      <c r="JYS446" s="22"/>
      <c r="JYT446" s="22"/>
      <c r="JYU446" s="22"/>
      <c r="JYV446" s="22"/>
      <c r="JYW446" s="22"/>
      <c r="JYX446" s="22"/>
      <c r="JYY446" s="22"/>
      <c r="JYZ446" s="22"/>
      <c r="JZA446" s="22"/>
      <c r="JZB446" s="22"/>
      <c r="JZC446" s="22"/>
      <c r="JZD446" s="22"/>
      <c r="JZE446" s="22"/>
      <c r="JZF446" s="22"/>
      <c r="JZG446" s="22"/>
      <c r="JZH446" s="22"/>
      <c r="JZI446" s="22"/>
      <c r="JZJ446" s="22"/>
      <c r="JZK446" s="22"/>
      <c r="JZL446" s="22"/>
      <c r="JZM446" s="22"/>
      <c r="JZN446" s="22"/>
      <c r="JZO446" s="22"/>
      <c r="JZP446" s="22"/>
      <c r="JZQ446" s="22"/>
      <c r="JZR446" s="22"/>
      <c r="JZS446" s="22"/>
      <c r="JZT446" s="22"/>
      <c r="JZU446" s="22"/>
      <c r="JZV446" s="22"/>
      <c r="JZW446" s="22"/>
      <c r="JZX446" s="22"/>
      <c r="JZY446" s="22"/>
      <c r="JZZ446" s="22"/>
      <c r="KAA446" s="22"/>
      <c r="KAB446" s="22"/>
      <c r="KAC446" s="22"/>
      <c r="KAD446" s="22"/>
      <c r="KAE446" s="22"/>
      <c r="KAF446" s="22"/>
      <c r="KAG446" s="22"/>
      <c r="KAH446" s="22"/>
      <c r="KAI446" s="22"/>
      <c r="KAJ446" s="22"/>
      <c r="KAK446" s="22"/>
      <c r="KAL446" s="22"/>
      <c r="KAM446" s="22"/>
      <c r="KAN446" s="22"/>
      <c r="KAO446" s="22"/>
      <c r="KAP446" s="22"/>
      <c r="KAQ446" s="22"/>
      <c r="KAR446" s="22"/>
      <c r="KAS446" s="22"/>
      <c r="KAT446" s="22"/>
      <c r="KAU446" s="22"/>
      <c r="KAV446" s="22"/>
      <c r="KAW446" s="22"/>
      <c r="KAX446" s="22"/>
      <c r="KAY446" s="22"/>
      <c r="KAZ446" s="22"/>
      <c r="KBA446" s="22"/>
      <c r="KBB446" s="22"/>
      <c r="KBC446" s="22"/>
      <c r="KBD446" s="22"/>
      <c r="KBE446" s="22"/>
      <c r="KBF446" s="22"/>
      <c r="KBG446" s="22"/>
      <c r="KBH446" s="22"/>
      <c r="KBI446" s="22"/>
      <c r="KBJ446" s="22"/>
      <c r="KBK446" s="22"/>
      <c r="KBL446" s="22"/>
      <c r="KBM446" s="22"/>
      <c r="KBN446" s="22"/>
      <c r="KBO446" s="22"/>
      <c r="KBP446" s="22"/>
      <c r="KBQ446" s="22"/>
      <c r="KBR446" s="22"/>
      <c r="KBS446" s="22"/>
      <c r="KBT446" s="22"/>
      <c r="KBU446" s="22"/>
      <c r="KBV446" s="22"/>
      <c r="KBW446" s="22"/>
      <c r="KBX446" s="22"/>
      <c r="KBY446" s="22"/>
      <c r="KBZ446" s="22"/>
      <c r="KCA446" s="22"/>
      <c r="KCB446" s="22"/>
      <c r="KCC446" s="22"/>
      <c r="KCD446" s="22"/>
      <c r="KCE446" s="22"/>
      <c r="KCF446" s="22"/>
      <c r="KCG446" s="22"/>
      <c r="KCH446" s="22"/>
      <c r="KCI446" s="22"/>
      <c r="KCJ446" s="22"/>
      <c r="KCK446" s="22"/>
      <c r="KCL446" s="22"/>
      <c r="KCM446" s="22"/>
      <c r="KCN446" s="22"/>
      <c r="KCO446" s="22"/>
      <c r="KCP446" s="22"/>
      <c r="KCQ446" s="22"/>
      <c r="KCR446" s="22"/>
      <c r="KCS446" s="22"/>
      <c r="KCT446" s="22"/>
      <c r="KCU446" s="22"/>
      <c r="KCV446" s="22"/>
      <c r="KCW446" s="22"/>
      <c r="KCX446" s="22"/>
      <c r="KCY446" s="22"/>
      <c r="KCZ446" s="22"/>
      <c r="KDA446" s="22"/>
      <c r="KDB446" s="22"/>
      <c r="KDC446" s="22"/>
      <c r="KDD446" s="22"/>
      <c r="KDE446" s="22"/>
      <c r="KDF446" s="22"/>
      <c r="KDG446" s="22"/>
      <c r="KDH446" s="22"/>
      <c r="KDI446" s="22"/>
      <c r="KDJ446" s="22"/>
      <c r="KDK446" s="22"/>
      <c r="KDL446" s="22"/>
      <c r="KDM446" s="22"/>
      <c r="KDN446" s="22"/>
      <c r="KDO446" s="22"/>
      <c r="KDP446" s="22"/>
      <c r="KDQ446" s="22"/>
      <c r="KDR446" s="22"/>
      <c r="KDS446" s="22"/>
      <c r="KDT446" s="22"/>
      <c r="KDU446" s="22"/>
      <c r="KDV446" s="22"/>
      <c r="KDW446" s="22"/>
      <c r="KDX446" s="22"/>
      <c r="KDY446" s="22"/>
      <c r="KDZ446" s="22"/>
      <c r="KEA446" s="22"/>
      <c r="KEB446" s="22"/>
      <c r="KEC446" s="22"/>
      <c r="KED446" s="22"/>
      <c r="KEE446" s="22"/>
      <c r="KEF446" s="22"/>
      <c r="KEG446" s="22"/>
      <c r="KEH446" s="22"/>
      <c r="KEI446" s="22"/>
      <c r="KEJ446" s="22"/>
      <c r="KEK446" s="22"/>
      <c r="KEL446" s="22"/>
      <c r="KEM446" s="22"/>
      <c r="KEN446" s="22"/>
      <c r="KEO446" s="22"/>
      <c r="KEP446" s="22"/>
      <c r="KEQ446" s="22"/>
      <c r="KER446" s="22"/>
      <c r="KES446" s="22"/>
      <c r="KET446" s="22"/>
      <c r="KEU446" s="22"/>
      <c r="KEV446" s="22"/>
      <c r="KEW446" s="22"/>
      <c r="KEX446" s="22"/>
      <c r="KEY446" s="22"/>
      <c r="KEZ446" s="22"/>
      <c r="KFA446" s="22"/>
      <c r="KFB446" s="22"/>
      <c r="KFC446" s="22"/>
      <c r="KFD446" s="22"/>
      <c r="KFE446" s="22"/>
      <c r="KFF446" s="22"/>
      <c r="KFG446" s="22"/>
      <c r="KFH446" s="22"/>
      <c r="KFI446" s="22"/>
      <c r="KFJ446" s="22"/>
      <c r="KFK446" s="22"/>
      <c r="KFL446" s="22"/>
      <c r="KFM446" s="22"/>
      <c r="KFN446" s="22"/>
      <c r="KFO446" s="22"/>
      <c r="KFP446" s="22"/>
      <c r="KFQ446" s="22"/>
      <c r="KFR446" s="22"/>
      <c r="KFS446" s="22"/>
      <c r="KFT446" s="22"/>
      <c r="KFU446" s="22"/>
      <c r="KFV446" s="22"/>
      <c r="KFW446" s="22"/>
      <c r="KFX446" s="22"/>
      <c r="KFY446" s="22"/>
      <c r="KFZ446" s="22"/>
      <c r="KGA446" s="22"/>
      <c r="KGB446" s="22"/>
      <c r="KGC446" s="22"/>
      <c r="KGD446" s="22"/>
      <c r="KGE446" s="22"/>
      <c r="KGF446" s="22"/>
      <c r="KGG446" s="22"/>
      <c r="KGH446" s="22"/>
      <c r="KGI446" s="22"/>
      <c r="KGJ446" s="22"/>
      <c r="KGK446" s="22"/>
      <c r="KGL446" s="22"/>
      <c r="KGM446" s="22"/>
      <c r="KGN446" s="22"/>
      <c r="KGO446" s="22"/>
      <c r="KGP446" s="22"/>
      <c r="KGQ446" s="22"/>
      <c r="KGR446" s="22"/>
      <c r="KGS446" s="22"/>
      <c r="KGT446" s="22"/>
      <c r="KGU446" s="22"/>
      <c r="KGV446" s="22"/>
      <c r="KGW446" s="22"/>
      <c r="KGX446" s="22"/>
      <c r="KGY446" s="22"/>
      <c r="KGZ446" s="22"/>
      <c r="KHA446" s="22"/>
      <c r="KHB446" s="22"/>
      <c r="KHC446" s="22"/>
      <c r="KHD446" s="22"/>
      <c r="KHE446" s="22"/>
      <c r="KHF446" s="22"/>
      <c r="KHG446" s="22"/>
      <c r="KHH446" s="22"/>
      <c r="KHI446" s="22"/>
      <c r="KHJ446" s="22"/>
      <c r="KHK446" s="22"/>
      <c r="KHL446" s="22"/>
      <c r="KHM446" s="22"/>
      <c r="KHN446" s="22"/>
      <c r="KHO446" s="22"/>
      <c r="KHP446" s="22"/>
      <c r="KHQ446" s="22"/>
      <c r="KHR446" s="22"/>
      <c r="KHS446" s="22"/>
      <c r="KHT446" s="22"/>
      <c r="KHU446" s="22"/>
      <c r="KHV446" s="22"/>
      <c r="KHW446" s="22"/>
      <c r="KHX446" s="22"/>
      <c r="KHY446" s="22"/>
      <c r="KHZ446" s="22"/>
      <c r="KIA446" s="22"/>
      <c r="KIB446" s="22"/>
      <c r="KIC446" s="22"/>
      <c r="KID446" s="22"/>
      <c r="KIE446" s="22"/>
      <c r="KIF446" s="22"/>
      <c r="KIG446" s="22"/>
      <c r="KIH446" s="22"/>
      <c r="KII446" s="22"/>
      <c r="KIJ446" s="22"/>
      <c r="KIK446" s="22"/>
      <c r="KIL446" s="22"/>
      <c r="KIM446" s="22"/>
      <c r="KIN446" s="22"/>
      <c r="KIO446" s="22"/>
      <c r="KIP446" s="22"/>
      <c r="KIQ446" s="22"/>
      <c r="KIR446" s="22"/>
      <c r="KIS446" s="22"/>
      <c r="KIT446" s="22"/>
      <c r="KIU446" s="22"/>
      <c r="KIV446" s="22"/>
      <c r="KIW446" s="22"/>
      <c r="KIX446" s="22"/>
      <c r="KIY446" s="22"/>
      <c r="KIZ446" s="22"/>
      <c r="KJA446" s="22"/>
      <c r="KJB446" s="22"/>
      <c r="KJC446" s="22"/>
      <c r="KJD446" s="22"/>
      <c r="KJE446" s="22"/>
      <c r="KJF446" s="22"/>
      <c r="KJG446" s="22"/>
      <c r="KJH446" s="22"/>
      <c r="KJI446" s="22"/>
      <c r="KJJ446" s="22"/>
      <c r="KJK446" s="22"/>
      <c r="KJL446" s="22"/>
      <c r="KJM446" s="22"/>
      <c r="KJN446" s="22"/>
      <c r="KJO446" s="22"/>
      <c r="KJP446" s="22"/>
      <c r="KJQ446" s="22"/>
      <c r="KJR446" s="22"/>
      <c r="KJS446" s="22"/>
      <c r="KJT446" s="22"/>
      <c r="KJU446" s="22"/>
      <c r="KJV446" s="22"/>
      <c r="KJW446" s="22"/>
      <c r="KJX446" s="22"/>
      <c r="KJY446" s="22"/>
      <c r="KJZ446" s="22"/>
      <c r="KKA446" s="22"/>
      <c r="KKB446" s="22"/>
      <c r="KKC446" s="22"/>
      <c r="KKD446" s="22"/>
      <c r="KKE446" s="22"/>
      <c r="KKF446" s="22"/>
      <c r="KKG446" s="22"/>
      <c r="KKH446" s="22"/>
      <c r="KKI446" s="22"/>
      <c r="KKJ446" s="22"/>
      <c r="KKK446" s="22"/>
      <c r="KKL446" s="22"/>
      <c r="KKM446" s="22"/>
      <c r="KKN446" s="22"/>
      <c r="KKO446" s="22"/>
      <c r="KKP446" s="22"/>
      <c r="KKQ446" s="22"/>
      <c r="KKR446" s="22"/>
      <c r="KKS446" s="22"/>
      <c r="KKT446" s="22"/>
      <c r="KKU446" s="22"/>
      <c r="KKV446" s="22"/>
      <c r="KKW446" s="22"/>
      <c r="KKX446" s="22"/>
      <c r="KKY446" s="22"/>
      <c r="KKZ446" s="22"/>
      <c r="KLA446" s="22"/>
      <c r="KLB446" s="22"/>
      <c r="KLC446" s="22"/>
      <c r="KLD446" s="22"/>
      <c r="KLE446" s="22"/>
      <c r="KLF446" s="22"/>
      <c r="KLG446" s="22"/>
      <c r="KLH446" s="22"/>
      <c r="KLI446" s="22"/>
      <c r="KLJ446" s="22"/>
      <c r="KLK446" s="22"/>
      <c r="KLL446" s="22"/>
      <c r="KLM446" s="22"/>
      <c r="KLN446" s="22"/>
      <c r="KLO446" s="22"/>
      <c r="KLP446" s="22"/>
      <c r="KLQ446" s="22"/>
      <c r="KLR446" s="22"/>
      <c r="KLS446" s="22"/>
      <c r="KLT446" s="22"/>
      <c r="KLU446" s="22"/>
      <c r="KLV446" s="22"/>
      <c r="KLW446" s="22"/>
      <c r="KLX446" s="22"/>
      <c r="KLY446" s="22"/>
      <c r="KLZ446" s="22"/>
      <c r="KMA446" s="22"/>
      <c r="KMB446" s="22"/>
      <c r="KMC446" s="22"/>
      <c r="KMD446" s="22"/>
      <c r="KME446" s="22"/>
      <c r="KMF446" s="22"/>
      <c r="KMG446" s="22"/>
      <c r="KMH446" s="22"/>
      <c r="KMI446" s="22"/>
      <c r="KMJ446" s="22"/>
      <c r="KMK446" s="22"/>
      <c r="KML446" s="22"/>
      <c r="KMM446" s="22"/>
      <c r="KMN446" s="22"/>
      <c r="KMO446" s="22"/>
      <c r="KMP446" s="22"/>
      <c r="KMQ446" s="22"/>
      <c r="KMR446" s="22"/>
      <c r="KMS446" s="22"/>
      <c r="KMT446" s="22"/>
      <c r="KMU446" s="22"/>
      <c r="KMV446" s="22"/>
      <c r="KMW446" s="22"/>
      <c r="KMX446" s="22"/>
      <c r="KMY446" s="22"/>
      <c r="KMZ446" s="22"/>
      <c r="KNA446" s="22"/>
      <c r="KNB446" s="22"/>
      <c r="KNC446" s="22"/>
      <c r="KND446" s="22"/>
      <c r="KNE446" s="22"/>
      <c r="KNF446" s="22"/>
      <c r="KNG446" s="22"/>
      <c r="KNH446" s="22"/>
      <c r="KNI446" s="22"/>
      <c r="KNJ446" s="22"/>
      <c r="KNK446" s="22"/>
      <c r="KNL446" s="22"/>
      <c r="KNM446" s="22"/>
      <c r="KNN446" s="22"/>
      <c r="KNO446" s="22"/>
      <c r="KNP446" s="22"/>
      <c r="KNQ446" s="22"/>
      <c r="KNR446" s="22"/>
      <c r="KNS446" s="22"/>
      <c r="KNT446" s="22"/>
      <c r="KNU446" s="22"/>
      <c r="KNV446" s="22"/>
      <c r="KNW446" s="22"/>
      <c r="KNX446" s="22"/>
      <c r="KNY446" s="22"/>
      <c r="KNZ446" s="22"/>
      <c r="KOA446" s="22"/>
      <c r="KOB446" s="22"/>
      <c r="KOC446" s="22"/>
      <c r="KOD446" s="22"/>
      <c r="KOE446" s="22"/>
      <c r="KOF446" s="22"/>
      <c r="KOG446" s="22"/>
      <c r="KOH446" s="22"/>
      <c r="KOI446" s="22"/>
      <c r="KOJ446" s="22"/>
      <c r="KOK446" s="22"/>
      <c r="KOL446" s="22"/>
      <c r="KOM446" s="22"/>
      <c r="KON446" s="22"/>
      <c r="KOO446" s="22"/>
      <c r="KOP446" s="22"/>
      <c r="KOQ446" s="22"/>
      <c r="KOR446" s="22"/>
      <c r="KOS446" s="22"/>
      <c r="KOT446" s="22"/>
      <c r="KOU446" s="22"/>
      <c r="KOV446" s="22"/>
      <c r="KOW446" s="22"/>
      <c r="KOX446" s="22"/>
      <c r="KOY446" s="22"/>
      <c r="KOZ446" s="22"/>
      <c r="KPA446" s="22"/>
      <c r="KPB446" s="22"/>
      <c r="KPC446" s="22"/>
      <c r="KPD446" s="22"/>
      <c r="KPE446" s="22"/>
      <c r="KPF446" s="22"/>
      <c r="KPG446" s="22"/>
      <c r="KPH446" s="22"/>
      <c r="KPI446" s="22"/>
      <c r="KPJ446" s="22"/>
      <c r="KPK446" s="22"/>
      <c r="KPL446" s="22"/>
      <c r="KPM446" s="22"/>
      <c r="KPN446" s="22"/>
      <c r="KPO446" s="22"/>
      <c r="KPP446" s="22"/>
      <c r="KPQ446" s="22"/>
      <c r="KPR446" s="22"/>
      <c r="KPS446" s="22"/>
      <c r="KPT446" s="22"/>
      <c r="KPU446" s="22"/>
      <c r="KPV446" s="22"/>
      <c r="KPW446" s="22"/>
      <c r="KPX446" s="22"/>
      <c r="KPY446" s="22"/>
      <c r="KPZ446" s="22"/>
      <c r="KQA446" s="22"/>
      <c r="KQB446" s="22"/>
      <c r="KQC446" s="22"/>
      <c r="KQD446" s="22"/>
      <c r="KQE446" s="22"/>
      <c r="KQF446" s="22"/>
      <c r="KQG446" s="22"/>
      <c r="KQH446" s="22"/>
      <c r="KQI446" s="22"/>
      <c r="KQJ446" s="22"/>
      <c r="KQK446" s="22"/>
      <c r="KQL446" s="22"/>
      <c r="KQM446" s="22"/>
      <c r="KQN446" s="22"/>
      <c r="KQO446" s="22"/>
      <c r="KQP446" s="22"/>
      <c r="KQQ446" s="22"/>
      <c r="KQR446" s="22"/>
      <c r="KQS446" s="22"/>
      <c r="KQT446" s="22"/>
      <c r="KQU446" s="22"/>
      <c r="KQV446" s="22"/>
      <c r="KQW446" s="22"/>
      <c r="KQX446" s="22"/>
      <c r="KQY446" s="22"/>
      <c r="KQZ446" s="22"/>
      <c r="KRA446" s="22"/>
      <c r="KRB446" s="22"/>
      <c r="KRC446" s="22"/>
      <c r="KRD446" s="22"/>
      <c r="KRE446" s="22"/>
      <c r="KRF446" s="22"/>
      <c r="KRG446" s="22"/>
      <c r="KRH446" s="22"/>
      <c r="KRI446" s="22"/>
      <c r="KRJ446" s="22"/>
      <c r="KRK446" s="22"/>
      <c r="KRL446" s="22"/>
      <c r="KRM446" s="22"/>
      <c r="KRN446" s="22"/>
      <c r="KRO446" s="22"/>
      <c r="KRP446" s="22"/>
      <c r="KRQ446" s="22"/>
      <c r="KRR446" s="22"/>
      <c r="KRS446" s="22"/>
      <c r="KRT446" s="22"/>
      <c r="KRU446" s="22"/>
      <c r="KRV446" s="22"/>
      <c r="KRW446" s="22"/>
      <c r="KRX446" s="22"/>
      <c r="KRY446" s="22"/>
      <c r="KRZ446" s="22"/>
      <c r="KSA446" s="22"/>
      <c r="KSB446" s="22"/>
      <c r="KSC446" s="22"/>
      <c r="KSD446" s="22"/>
      <c r="KSE446" s="22"/>
      <c r="KSF446" s="22"/>
      <c r="KSG446" s="22"/>
      <c r="KSH446" s="22"/>
      <c r="KSI446" s="22"/>
      <c r="KSJ446" s="22"/>
      <c r="KSK446" s="22"/>
      <c r="KSL446" s="22"/>
      <c r="KSM446" s="22"/>
      <c r="KSN446" s="22"/>
      <c r="KSO446" s="22"/>
      <c r="KSP446" s="22"/>
      <c r="KSQ446" s="22"/>
      <c r="KSR446" s="22"/>
      <c r="KSS446" s="22"/>
      <c r="KST446" s="22"/>
      <c r="KSU446" s="22"/>
      <c r="KSV446" s="22"/>
      <c r="KSW446" s="22"/>
      <c r="KSX446" s="22"/>
      <c r="KSY446" s="22"/>
      <c r="KSZ446" s="22"/>
      <c r="KTA446" s="22"/>
      <c r="KTB446" s="22"/>
      <c r="KTC446" s="22"/>
      <c r="KTD446" s="22"/>
      <c r="KTE446" s="22"/>
      <c r="KTF446" s="22"/>
      <c r="KTG446" s="22"/>
      <c r="KTH446" s="22"/>
      <c r="KTI446" s="22"/>
      <c r="KTJ446" s="22"/>
      <c r="KTK446" s="22"/>
      <c r="KTL446" s="22"/>
      <c r="KTM446" s="22"/>
      <c r="KTN446" s="22"/>
      <c r="KTO446" s="22"/>
      <c r="KTP446" s="22"/>
      <c r="KTQ446" s="22"/>
      <c r="KTR446" s="22"/>
      <c r="KTS446" s="22"/>
      <c r="KTT446" s="22"/>
      <c r="KTU446" s="22"/>
      <c r="KTV446" s="22"/>
      <c r="KTW446" s="22"/>
      <c r="KTX446" s="22"/>
      <c r="KTY446" s="22"/>
      <c r="KTZ446" s="22"/>
      <c r="KUA446" s="22"/>
      <c r="KUB446" s="22"/>
      <c r="KUC446" s="22"/>
      <c r="KUD446" s="22"/>
      <c r="KUE446" s="22"/>
      <c r="KUF446" s="22"/>
      <c r="KUG446" s="22"/>
      <c r="KUH446" s="22"/>
      <c r="KUI446" s="22"/>
      <c r="KUJ446" s="22"/>
      <c r="KUK446" s="22"/>
      <c r="KUL446" s="22"/>
      <c r="KUM446" s="22"/>
      <c r="KUN446" s="22"/>
      <c r="KUO446" s="22"/>
      <c r="KUP446" s="22"/>
      <c r="KUQ446" s="22"/>
      <c r="KUR446" s="22"/>
      <c r="KUS446" s="22"/>
      <c r="KUT446" s="22"/>
      <c r="KUU446" s="22"/>
      <c r="KUV446" s="22"/>
      <c r="KUW446" s="22"/>
      <c r="KUX446" s="22"/>
      <c r="KUY446" s="22"/>
      <c r="KUZ446" s="22"/>
      <c r="KVA446" s="22"/>
      <c r="KVB446" s="22"/>
      <c r="KVC446" s="22"/>
      <c r="KVD446" s="22"/>
      <c r="KVE446" s="22"/>
      <c r="KVF446" s="22"/>
      <c r="KVG446" s="22"/>
      <c r="KVH446" s="22"/>
      <c r="KVI446" s="22"/>
      <c r="KVJ446" s="22"/>
      <c r="KVK446" s="22"/>
      <c r="KVL446" s="22"/>
      <c r="KVM446" s="22"/>
      <c r="KVN446" s="22"/>
      <c r="KVO446" s="22"/>
      <c r="KVP446" s="22"/>
      <c r="KVQ446" s="22"/>
      <c r="KVR446" s="22"/>
      <c r="KVS446" s="22"/>
      <c r="KVT446" s="22"/>
      <c r="KVU446" s="22"/>
      <c r="KVV446" s="22"/>
      <c r="KVW446" s="22"/>
      <c r="KVX446" s="22"/>
      <c r="KVY446" s="22"/>
      <c r="KVZ446" s="22"/>
      <c r="KWA446" s="22"/>
      <c r="KWB446" s="22"/>
      <c r="KWC446" s="22"/>
      <c r="KWD446" s="22"/>
      <c r="KWE446" s="22"/>
      <c r="KWF446" s="22"/>
      <c r="KWG446" s="22"/>
      <c r="KWH446" s="22"/>
      <c r="KWI446" s="22"/>
      <c r="KWJ446" s="22"/>
      <c r="KWK446" s="22"/>
      <c r="KWL446" s="22"/>
      <c r="KWM446" s="22"/>
      <c r="KWN446" s="22"/>
      <c r="KWO446" s="22"/>
      <c r="KWP446" s="22"/>
      <c r="KWQ446" s="22"/>
      <c r="KWR446" s="22"/>
      <c r="KWS446" s="22"/>
      <c r="KWT446" s="22"/>
      <c r="KWU446" s="22"/>
      <c r="KWV446" s="22"/>
      <c r="KWW446" s="22"/>
      <c r="KWX446" s="22"/>
      <c r="KWY446" s="22"/>
      <c r="KWZ446" s="22"/>
      <c r="KXA446" s="22"/>
      <c r="KXB446" s="22"/>
      <c r="KXC446" s="22"/>
      <c r="KXD446" s="22"/>
      <c r="KXE446" s="22"/>
      <c r="KXF446" s="22"/>
      <c r="KXG446" s="22"/>
      <c r="KXH446" s="22"/>
      <c r="KXI446" s="22"/>
      <c r="KXJ446" s="22"/>
      <c r="KXK446" s="22"/>
      <c r="KXL446" s="22"/>
      <c r="KXM446" s="22"/>
      <c r="KXN446" s="22"/>
      <c r="KXO446" s="22"/>
      <c r="KXP446" s="22"/>
      <c r="KXQ446" s="22"/>
      <c r="KXR446" s="22"/>
      <c r="KXS446" s="22"/>
      <c r="KXT446" s="22"/>
      <c r="KXU446" s="22"/>
      <c r="KXV446" s="22"/>
      <c r="KXW446" s="22"/>
      <c r="KXX446" s="22"/>
      <c r="KXY446" s="22"/>
      <c r="KXZ446" s="22"/>
      <c r="KYA446" s="22"/>
      <c r="KYB446" s="22"/>
      <c r="KYC446" s="22"/>
      <c r="KYD446" s="22"/>
      <c r="KYE446" s="22"/>
      <c r="KYF446" s="22"/>
      <c r="KYG446" s="22"/>
      <c r="KYH446" s="22"/>
      <c r="KYI446" s="22"/>
      <c r="KYJ446" s="22"/>
      <c r="KYK446" s="22"/>
      <c r="KYL446" s="22"/>
      <c r="KYM446" s="22"/>
      <c r="KYN446" s="22"/>
      <c r="KYO446" s="22"/>
      <c r="KYP446" s="22"/>
      <c r="KYQ446" s="22"/>
      <c r="KYR446" s="22"/>
      <c r="KYS446" s="22"/>
      <c r="KYT446" s="22"/>
      <c r="KYU446" s="22"/>
      <c r="KYV446" s="22"/>
      <c r="KYW446" s="22"/>
      <c r="KYX446" s="22"/>
      <c r="KYY446" s="22"/>
      <c r="KYZ446" s="22"/>
      <c r="KZA446" s="22"/>
      <c r="KZB446" s="22"/>
      <c r="KZC446" s="22"/>
      <c r="KZD446" s="22"/>
      <c r="KZE446" s="22"/>
      <c r="KZF446" s="22"/>
      <c r="KZG446" s="22"/>
      <c r="KZH446" s="22"/>
      <c r="KZI446" s="22"/>
      <c r="KZJ446" s="22"/>
      <c r="KZK446" s="22"/>
      <c r="KZL446" s="22"/>
      <c r="KZM446" s="22"/>
      <c r="KZN446" s="22"/>
      <c r="KZO446" s="22"/>
      <c r="KZP446" s="22"/>
      <c r="KZQ446" s="22"/>
      <c r="KZR446" s="22"/>
      <c r="KZS446" s="22"/>
      <c r="KZT446" s="22"/>
      <c r="KZU446" s="22"/>
      <c r="KZV446" s="22"/>
      <c r="KZW446" s="22"/>
      <c r="KZX446" s="22"/>
      <c r="KZY446" s="22"/>
      <c r="KZZ446" s="22"/>
      <c r="LAA446" s="22"/>
      <c r="LAB446" s="22"/>
      <c r="LAC446" s="22"/>
      <c r="LAD446" s="22"/>
      <c r="LAE446" s="22"/>
      <c r="LAF446" s="22"/>
      <c r="LAG446" s="22"/>
      <c r="LAH446" s="22"/>
      <c r="LAI446" s="22"/>
      <c r="LAJ446" s="22"/>
      <c r="LAK446" s="22"/>
      <c r="LAL446" s="22"/>
      <c r="LAM446" s="22"/>
      <c r="LAN446" s="22"/>
      <c r="LAO446" s="22"/>
      <c r="LAP446" s="22"/>
      <c r="LAQ446" s="22"/>
      <c r="LAR446" s="22"/>
      <c r="LAS446" s="22"/>
      <c r="LAT446" s="22"/>
      <c r="LAU446" s="22"/>
      <c r="LAV446" s="22"/>
      <c r="LAW446" s="22"/>
      <c r="LAX446" s="22"/>
      <c r="LAY446" s="22"/>
      <c r="LAZ446" s="22"/>
      <c r="LBA446" s="22"/>
      <c r="LBB446" s="22"/>
      <c r="LBC446" s="22"/>
      <c r="LBD446" s="22"/>
      <c r="LBE446" s="22"/>
      <c r="LBF446" s="22"/>
      <c r="LBG446" s="22"/>
      <c r="LBH446" s="22"/>
      <c r="LBI446" s="22"/>
      <c r="LBJ446" s="22"/>
      <c r="LBK446" s="22"/>
      <c r="LBL446" s="22"/>
      <c r="LBM446" s="22"/>
      <c r="LBN446" s="22"/>
      <c r="LBO446" s="22"/>
      <c r="LBP446" s="22"/>
      <c r="LBQ446" s="22"/>
      <c r="LBR446" s="22"/>
      <c r="LBS446" s="22"/>
      <c r="LBT446" s="22"/>
      <c r="LBU446" s="22"/>
      <c r="LBV446" s="22"/>
      <c r="LBW446" s="22"/>
      <c r="LBX446" s="22"/>
      <c r="LBY446" s="22"/>
      <c r="LBZ446" s="22"/>
      <c r="LCA446" s="22"/>
      <c r="LCB446" s="22"/>
      <c r="LCC446" s="22"/>
      <c r="LCD446" s="22"/>
      <c r="LCE446" s="22"/>
      <c r="LCF446" s="22"/>
      <c r="LCG446" s="22"/>
      <c r="LCH446" s="22"/>
      <c r="LCI446" s="22"/>
      <c r="LCJ446" s="22"/>
      <c r="LCK446" s="22"/>
      <c r="LCL446" s="22"/>
      <c r="LCM446" s="22"/>
      <c r="LCN446" s="22"/>
      <c r="LCO446" s="22"/>
      <c r="LCP446" s="22"/>
      <c r="LCQ446" s="22"/>
      <c r="LCR446" s="22"/>
      <c r="LCS446" s="22"/>
      <c r="LCT446" s="22"/>
      <c r="LCU446" s="22"/>
      <c r="LCV446" s="22"/>
      <c r="LCW446" s="22"/>
      <c r="LCX446" s="22"/>
      <c r="LCY446" s="22"/>
      <c r="LCZ446" s="22"/>
      <c r="LDA446" s="22"/>
      <c r="LDB446" s="22"/>
      <c r="LDC446" s="22"/>
      <c r="LDD446" s="22"/>
      <c r="LDE446" s="22"/>
      <c r="LDF446" s="22"/>
      <c r="LDG446" s="22"/>
      <c r="LDH446" s="22"/>
      <c r="LDI446" s="22"/>
      <c r="LDJ446" s="22"/>
      <c r="LDK446" s="22"/>
      <c r="LDL446" s="22"/>
      <c r="LDM446" s="22"/>
      <c r="LDN446" s="22"/>
      <c r="LDO446" s="22"/>
      <c r="LDP446" s="22"/>
      <c r="LDQ446" s="22"/>
      <c r="LDR446" s="22"/>
      <c r="LDS446" s="22"/>
      <c r="LDT446" s="22"/>
      <c r="LDU446" s="22"/>
      <c r="LDV446" s="22"/>
      <c r="LDW446" s="22"/>
      <c r="LDX446" s="22"/>
      <c r="LDY446" s="22"/>
      <c r="LDZ446" s="22"/>
      <c r="LEA446" s="22"/>
      <c r="LEB446" s="22"/>
      <c r="LEC446" s="22"/>
      <c r="LED446" s="22"/>
      <c r="LEE446" s="22"/>
      <c r="LEF446" s="22"/>
      <c r="LEG446" s="22"/>
      <c r="LEH446" s="22"/>
      <c r="LEI446" s="22"/>
      <c r="LEJ446" s="22"/>
      <c r="LEK446" s="22"/>
      <c r="LEL446" s="22"/>
      <c r="LEM446" s="22"/>
      <c r="LEN446" s="22"/>
      <c r="LEO446" s="22"/>
      <c r="LEP446" s="22"/>
      <c r="LEQ446" s="22"/>
      <c r="LER446" s="22"/>
      <c r="LES446" s="22"/>
      <c r="LET446" s="22"/>
      <c r="LEU446" s="22"/>
      <c r="LEV446" s="22"/>
      <c r="LEW446" s="22"/>
      <c r="LEX446" s="22"/>
      <c r="LEY446" s="22"/>
      <c r="LEZ446" s="22"/>
      <c r="LFA446" s="22"/>
      <c r="LFB446" s="22"/>
      <c r="LFC446" s="22"/>
      <c r="LFD446" s="22"/>
      <c r="LFE446" s="22"/>
      <c r="LFF446" s="22"/>
      <c r="LFG446" s="22"/>
      <c r="LFH446" s="22"/>
      <c r="LFI446" s="22"/>
      <c r="LFJ446" s="22"/>
      <c r="LFK446" s="22"/>
      <c r="LFL446" s="22"/>
      <c r="LFM446" s="22"/>
      <c r="LFN446" s="22"/>
      <c r="LFO446" s="22"/>
      <c r="LFP446" s="22"/>
      <c r="LFQ446" s="22"/>
      <c r="LFR446" s="22"/>
      <c r="LFS446" s="22"/>
      <c r="LFT446" s="22"/>
      <c r="LFU446" s="22"/>
      <c r="LFV446" s="22"/>
      <c r="LFW446" s="22"/>
      <c r="LFX446" s="22"/>
      <c r="LFY446" s="22"/>
      <c r="LFZ446" s="22"/>
      <c r="LGA446" s="22"/>
      <c r="LGB446" s="22"/>
      <c r="LGC446" s="22"/>
      <c r="LGD446" s="22"/>
      <c r="LGE446" s="22"/>
      <c r="LGF446" s="22"/>
      <c r="LGG446" s="22"/>
      <c r="LGH446" s="22"/>
      <c r="LGI446" s="22"/>
      <c r="LGJ446" s="22"/>
      <c r="LGK446" s="22"/>
      <c r="LGL446" s="22"/>
      <c r="LGM446" s="22"/>
      <c r="LGN446" s="22"/>
      <c r="LGO446" s="22"/>
      <c r="LGP446" s="22"/>
      <c r="LGQ446" s="22"/>
      <c r="LGR446" s="22"/>
      <c r="LGS446" s="22"/>
      <c r="LGT446" s="22"/>
      <c r="LGU446" s="22"/>
      <c r="LGV446" s="22"/>
      <c r="LGW446" s="22"/>
      <c r="LGX446" s="22"/>
      <c r="LGY446" s="22"/>
      <c r="LGZ446" s="22"/>
      <c r="LHA446" s="22"/>
      <c r="LHB446" s="22"/>
      <c r="LHC446" s="22"/>
      <c r="LHD446" s="22"/>
      <c r="LHE446" s="22"/>
      <c r="LHF446" s="22"/>
      <c r="LHG446" s="22"/>
      <c r="LHH446" s="22"/>
      <c r="LHI446" s="22"/>
      <c r="LHJ446" s="22"/>
      <c r="LHK446" s="22"/>
      <c r="LHL446" s="22"/>
      <c r="LHM446" s="22"/>
      <c r="LHN446" s="22"/>
      <c r="LHO446" s="22"/>
      <c r="LHP446" s="22"/>
      <c r="LHQ446" s="22"/>
      <c r="LHR446" s="22"/>
      <c r="LHS446" s="22"/>
      <c r="LHT446" s="22"/>
      <c r="LHU446" s="22"/>
      <c r="LHV446" s="22"/>
      <c r="LHW446" s="22"/>
      <c r="LHX446" s="22"/>
      <c r="LHY446" s="22"/>
      <c r="LHZ446" s="22"/>
      <c r="LIA446" s="22"/>
      <c r="LIB446" s="22"/>
      <c r="LIC446" s="22"/>
      <c r="LID446" s="22"/>
      <c r="LIE446" s="22"/>
      <c r="LIF446" s="22"/>
      <c r="LIG446" s="22"/>
      <c r="LIH446" s="22"/>
      <c r="LII446" s="22"/>
      <c r="LIJ446" s="22"/>
      <c r="LIK446" s="22"/>
      <c r="LIL446" s="22"/>
      <c r="LIM446" s="22"/>
      <c r="LIN446" s="22"/>
      <c r="LIO446" s="22"/>
      <c r="LIP446" s="22"/>
      <c r="LIQ446" s="22"/>
      <c r="LIR446" s="22"/>
      <c r="LIS446" s="22"/>
      <c r="LIT446" s="22"/>
      <c r="LIU446" s="22"/>
      <c r="LIV446" s="22"/>
      <c r="LIW446" s="22"/>
      <c r="LIX446" s="22"/>
      <c r="LIY446" s="22"/>
      <c r="LIZ446" s="22"/>
      <c r="LJA446" s="22"/>
      <c r="LJB446" s="22"/>
      <c r="LJC446" s="22"/>
      <c r="LJD446" s="22"/>
      <c r="LJE446" s="22"/>
      <c r="LJF446" s="22"/>
      <c r="LJG446" s="22"/>
      <c r="LJH446" s="22"/>
      <c r="LJI446" s="22"/>
      <c r="LJJ446" s="22"/>
      <c r="LJK446" s="22"/>
      <c r="LJL446" s="22"/>
      <c r="LJM446" s="22"/>
      <c r="LJN446" s="22"/>
      <c r="LJO446" s="22"/>
      <c r="LJP446" s="22"/>
      <c r="LJQ446" s="22"/>
      <c r="LJR446" s="22"/>
      <c r="LJS446" s="22"/>
      <c r="LJT446" s="22"/>
      <c r="LJU446" s="22"/>
      <c r="LJV446" s="22"/>
      <c r="LJW446" s="22"/>
      <c r="LJX446" s="22"/>
      <c r="LJY446" s="22"/>
      <c r="LJZ446" s="22"/>
      <c r="LKA446" s="22"/>
      <c r="LKB446" s="22"/>
      <c r="LKC446" s="22"/>
      <c r="LKD446" s="22"/>
      <c r="LKE446" s="22"/>
      <c r="LKF446" s="22"/>
      <c r="LKG446" s="22"/>
      <c r="LKH446" s="22"/>
      <c r="LKI446" s="22"/>
      <c r="LKJ446" s="22"/>
      <c r="LKK446" s="22"/>
      <c r="LKL446" s="22"/>
      <c r="LKM446" s="22"/>
      <c r="LKN446" s="22"/>
      <c r="LKO446" s="22"/>
      <c r="LKP446" s="22"/>
      <c r="LKQ446" s="22"/>
      <c r="LKR446" s="22"/>
      <c r="LKS446" s="22"/>
      <c r="LKT446" s="22"/>
      <c r="LKU446" s="22"/>
      <c r="LKV446" s="22"/>
      <c r="LKW446" s="22"/>
      <c r="LKX446" s="22"/>
      <c r="LKY446" s="22"/>
      <c r="LKZ446" s="22"/>
      <c r="LLA446" s="22"/>
      <c r="LLB446" s="22"/>
      <c r="LLC446" s="22"/>
      <c r="LLD446" s="22"/>
      <c r="LLE446" s="22"/>
      <c r="LLF446" s="22"/>
      <c r="LLG446" s="22"/>
      <c r="LLH446" s="22"/>
      <c r="LLI446" s="22"/>
      <c r="LLJ446" s="22"/>
      <c r="LLK446" s="22"/>
      <c r="LLL446" s="22"/>
      <c r="LLM446" s="22"/>
      <c r="LLN446" s="22"/>
      <c r="LLO446" s="22"/>
      <c r="LLP446" s="22"/>
      <c r="LLQ446" s="22"/>
      <c r="LLR446" s="22"/>
      <c r="LLS446" s="22"/>
      <c r="LLT446" s="22"/>
      <c r="LLU446" s="22"/>
      <c r="LLV446" s="22"/>
      <c r="LLW446" s="22"/>
      <c r="LLX446" s="22"/>
      <c r="LLY446" s="22"/>
      <c r="LLZ446" s="22"/>
      <c r="LMA446" s="22"/>
      <c r="LMB446" s="22"/>
      <c r="LMC446" s="22"/>
      <c r="LMD446" s="22"/>
      <c r="LME446" s="22"/>
      <c r="LMF446" s="22"/>
      <c r="LMG446" s="22"/>
      <c r="LMH446" s="22"/>
      <c r="LMI446" s="22"/>
      <c r="LMJ446" s="22"/>
      <c r="LMK446" s="22"/>
      <c r="LML446" s="22"/>
      <c r="LMM446" s="22"/>
      <c r="LMN446" s="22"/>
      <c r="LMO446" s="22"/>
      <c r="LMP446" s="22"/>
      <c r="LMQ446" s="22"/>
      <c r="LMR446" s="22"/>
      <c r="LMS446" s="22"/>
      <c r="LMT446" s="22"/>
      <c r="LMU446" s="22"/>
      <c r="LMV446" s="22"/>
      <c r="LMW446" s="22"/>
      <c r="LMX446" s="22"/>
      <c r="LMY446" s="22"/>
      <c r="LMZ446" s="22"/>
      <c r="LNA446" s="22"/>
      <c r="LNB446" s="22"/>
      <c r="LNC446" s="22"/>
      <c r="LND446" s="22"/>
      <c r="LNE446" s="22"/>
      <c r="LNF446" s="22"/>
      <c r="LNG446" s="22"/>
      <c r="LNH446" s="22"/>
      <c r="LNI446" s="22"/>
      <c r="LNJ446" s="22"/>
      <c r="LNK446" s="22"/>
      <c r="LNL446" s="22"/>
      <c r="LNM446" s="22"/>
      <c r="LNN446" s="22"/>
      <c r="LNO446" s="22"/>
      <c r="LNP446" s="22"/>
      <c r="LNQ446" s="22"/>
      <c r="LNR446" s="22"/>
      <c r="LNS446" s="22"/>
      <c r="LNT446" s="22"/>
      <c r="LNU446" s="22"/>
      <c r="LNV446" s="22"/>
      <c r="LNW446" s="22"/>
      <c r="LNX446" s="22"/>
      <c r="LNY446" s="22"/>
      <c r="LNZ446" s="22"/>
      <c r="LOA446" s="22"/>
      <c r="LOB446" s="22"/>
      <c r="LOC446" s="22"/>
      <c r="LOD446" s="22"/>
      <c r="LOE446" s="22"/>
      <c r="LOF446" s="22"/>
      <c r="LOG446" s="22"/>
      <c r="LOH446" s="22"/>
      <c r="LOI446" s="22"/>
      <c r="LOJ446" s="22"/>
      <c r="LOK446" s="22"/>
      <c r="LOL446" s="22"/>
      <c r="LOM446" s="22"/>
      <c r="LON446" s="22"/>
      <c r="LOO446" s="22"/>
      <c r="LOP446" s="22"/>
      <c r="LOQ446" s="22"/>
      <c r="LOR446" s="22"/>
      <c r="LOS446" s="22"/>
      <c r="LOT446" s="22"/>
      <c r="LOU446" s="22"/>
      <c r="LOV446" s="22"/>
      <c r="LOW446" s="22"/>
      <c r="LOX446" s="22"/>
      <c r="LOY446" s="22"/>
      <c r="LOZ446" s="22"/>
      <c r="LPA446" s="22"/>
      <c r="LPB446" s="22"/>
      <c r="LPC446" s="22"/>
      <c r="LPD446" s="22"/>
      <c r="LPE446" s="22"/>
      <c r="LPF446" s="22"/>
      <c r="LPG446" s="22"/>
      <c r="LPH446" s="22"/>
      <c r="LPI446" s="22"/>
      <c r="LPJ446" s="22"/>
      <c r="LPK446" s="22"/>
      <c r="LPL446" s="22"/>
      <c r="LPM446" s="22"/>
      <c r="LPN446" s="22"/>
      <c r="LPO446" s="22"/>
      <c r="LPP446" s="22"/>
      <c r="LPQ446" s="22"/>
      <c r="LPR446" s="22"/>
      <c r="LPS446" s="22"/>
      <c r="LPT446" s="22"/>
      <c r="LPU446" s="22"/>
      <c r="LPV446" s="22"/>
      <c r="LPW446" s="22"/>
      <c r="LPX446" s="22"/>
      <c r="LPY446" s="22"/>
      <c r="LPZ446" s="22"/>
      <c r="LQA446" s="22"/>
      <c r="LQB446" s="22"/>
      <c r="LQC446" s="22"/>
      <c r="LQD446" s="22"/>
      <c r="LQE446" s="22"/>
      <c r="LQF446" s="22"/>
      <c r="LQG446" s="22"/>
      <c r="LQH446" s="22"/>
      <c r="LQI446" s="22"/>
      <c r="LQJ446" s="22"/>
      <c r="LQK446" s="22"/>
      <c r="LQL446" s="22"/>
      <c r="LQM446" s="22"/>
      <c r="LQN446" s="22"/>
      <c r="LQO446" s="22"/>
      <c r="LQP446" s="22"/>
      <c r="LQQ446" s="22"/>
      <c r="LQR446" s="22"/>
      <c r="LQS446" s="22"/>
      <c r="LQT446" s="22"/>
      <c r="LQU446" s="22"/>
      <c r="LQV446" s="22"/>
      <c r="LQW446" s="22"/>
      <c r="LQX446" s="22"/>
      <c r="LQY446" s="22"/>
      <c r="LQZ446" s="22"/>
      <c r="LRA446" s="22"/>
      <c r="LRB446" s="22"/>
      <c r="LRC446" s="22"/>
      <c r="LRD446" s="22"/>
      <c r="LRE446" s="22"/>
      <c r="LRF446" s="22"/>
      <c r="LRG446" s="22"/>
      <c r="LRH446" s="22"/>
      <c r="LRI446" s="22"/>
      <c r="LRJ446" s="22"/>
      <c r="LRK446" s="22"/>
      <c r="LRL446" s="22"/>
      <c r="LRM446" s="22"/>
      <c r="LRN446" s="22"/>
      <c r="LRO446" s="22"/>
      <c r="LRP446" s="22"/>
      <c r="LRQ446" s="22"/>
      <c r="LRR446" s="22"/>
      <c r="LRS446" s="22"/>
      <c r="LRT446" s="22"/>
      <c r="LRU446" s="22"/>
      <c r="LRV446" s="22"/>
      <c r="LRW446" s="22"/>
      <c r="LRX446" s="22"/>
      <c r="LRY446" s="22"/>
      <c r="LRZ446" s="22"/>
      <c r="LSA446" s="22"/>
      <c r="LSB446" s="22"/>
      <c r="LSC446" s="22"/>
      <c r="LSD446" s="22"/>
      <c r="LSE446" s="22"/>
      <c r="LSF446" s="22"/>
      <c r="LSG446" s="22"/>
      <c r="LSH446" s="22"/>
      <c r="LSI446" s="22"/>
      <c r="LSJ446" s="22"/>
      <c r="LSK446" s="22"/>
      <c r="LSL446" s="22"/>
      <c r="LSM446" s="22"/>
      <c r="LSN446" s="22"/>
      <c r="LSO446" s="22"/>
      <c r="LSP446" s="22"/>
      <c r="LSQ446" s="22"/>
      <c r="LSR446" s="22"/>
      <c r="LSS446" s="22"/>
      <c r="LST446" s="22"/>
      <c r="LSU446" s="22"/>
      <c r="LSV446" s="22"/>
      <c r="LSW446" s="22"/>
      <c r="LSX446" s="22"/>
      <c r="LSY446" s="22"/>
      <c r="LSZ446" s="22"/>
      <c r="LTA446" s="22"/>
      <c r="LTB446" s="22"/>
      <c r="LTC446" s="22"/>
      <c r="LTD446" s="22"/>
      <c r="LTE446" s="22"/>
      <c r="LTF446" s="22"/>
      <c r="LTG446" s="22"/>
      <c r="LTH446" s="22"/>
      <c r="LTI446" s="22"/>
      <c r="LTJ446" s="22"/>
      <c r="LTK446" s="22"/>
      <c r="LTL446" s="22"/>
      <c r="LTM446" s="22"/>
      <c r="LTN446" s="22"/>
      <c r="LTO446" s="22"/>
      <c r="LTP446" s="22"/>
      <c r="LTQ446" s="22"/>
      <c r="LTR446" s="22"/>
      <c r="LTS446" s="22"/>
      <c r="LTT446" s="22"/>
      <c r="LTU446" s="22"/>
      <c r="LTV446" s="22"/>
      <c r="LTW446" s="22"/>
      <c r="LTX446" s="22"/>
      <c r="LTY446" s="22"/>
      <c r="LTZ446" s="22"/>
      <c r="LUA446" s="22"/>
      <c r="LUB446" s="22"/>
      <c r="LUC446" s="22"/>
      <c r="LUD446" s="22"/>
      <c r="LUE446" s="22"/>
      <c r="LUF446" s="22"/>
      <c r="LUG446" s="22"/>
      <c r="LUH446" s="22"/>
      <c r="LUI446" s="22"/>
      <c r="LUJ446" s="22"/>
      <c r="LUK446" s="22"/>
      <c r="LUL446" s="22"/>
      <c r="LUM446" s="22"/>
      <c r="LUN446" s="22"/>
      <c r="LUO446" s="22"/>
      <c r="LUP446" s="22"/>
      <c r="LUQ446" s="22"/>
      <c r="LUR446" s="22"/>
      <c r="LUS446" s="22"/>
      <c r="LUT446" s="22"/>
      <c r="LUU446" s="22"/>
      <c r="LUV446" s="22"/>
      <c r="LUW446" s="22"/>
      <c r="LUX446" s="22"/>
      <c r="LUY446" s="22"/>
      <c r="LUZ446" s="22"/>
      <c r="LVA446" s="22"/>
      <c r="LVB446" s="22"/>
      <c r="LVC446" s="22"/>
      <c r="LVD446" s="22"/>
      <c r="LVE446" s="22"/>
      <c r="LVF446" s="22"/>
      <c r="LVG446" s="22"/>
      <c r="LVH446" s="22"/>
      <c r="LVI446" s="22"/>
      <c r="LVJ446" s="22"/>
      <c r="LVK446" s="22"/>
      <c r="LVL446" s="22"/>
      <c r="LVM446" s="22"/>
      <c r="LVN446" s="22"/>
      <c r="LVO446" s="22"/>
      <c r="LVP446" s="22"/>
      <c r="LVQ446" s="22"/>
      <c r="LVR446" s="22"/>
      <c r="LVS446" s="22"/>
      <c r="LVT446" s="22"/>
      <c r="LVU446" s="22"/>
      <c r="LVV446" s="22"/>
      <c r="LVW446" s="22"/>
      <c r="LVX446" s="22"/>
      <c r="LVY446" s="22"/>
      <c r="LVZ446" s="22"/>
      <c r="LWA446" s="22"/>
      <c r="LWB446" s="22"/>
      <c r="LWC446" s="22"/>
      <c r="LWD446" s="22"/>
      <c r="LWE446" s="22"/>
      <c r="LWF446" s="22"/>
      <c r="LWG446" s="22"/>
      <c r="LWH446" s="22"/>
      <c r="LWI446" s="22"/>
      <c r="LWJ446" s="22"/>
      <c r="LWK446" s="22"/>
      <c r="LWL446" s="22"/>
      <c r="LWM446" s="22"/>
      <c r="LWN446" s="22"/>
      <c r="LWO446" s="22"/>
      <c r="LWP446" s="22"/>
      <c r="LWQ446" s="22"/>
      <c r="LWR446" s="22"/>
      <c r="LWS446" s="22"/>
      <c r="LWT446" s="22"/>
      <c r="LWU446" s="22"/>
      <c r="LWV446" s="22"/>
      <c r="LWW446" s="22"/>
      <c r="LWX446" s="22"/>
      <c r="LWY446" s="22"/>
      <c r="LWZ446" s="22"/>
      <c r="LXA446" s="22"/>
      <c r="LXB446" s="22"/>
      <c r="LXC446" s="22"/>
      <c r="LXD446" s="22"/>
      <c r="LXE446" s="22"/>
      <c r="LXF446" s="22"/>
      <c r="LXG446" s="22"/>
      <c r="LXH446" s="22"/>
      <c r="LXI446" s="22"/>
      <c r="LXJ446" s="22"/>
      <c r="LXK446" s="22"/>
      <c r="LXL446" s="22"/>
      <c r="LXM446" s="22"/>
      <c r="LXN446" s="22"/>
      <c r="LXO446" s="22"/>
      <c r="LXP446" s="22"/>
      <c r="LXQ446" s="22"/>
      <c r="LXR446" s="22"/>
      <c r="LXS446" s="22"/>
      <c r="LXT446" s="22"/>
      <c r="LXU446" s="22"/>
      <c r="LXV446" s="22"/>
      <c r="LXW446" s="22"/>
      <c r="LXX446" s="22"/>
      <c r="LXY446" s="22"/>
      <c r="LXZ446" s="22"/>
      <c r="LYA446" s="22"/>
      <c r="LYB446" s="22"/>
      <c r="LYC446" s="22"/>
      <c r="LYD446" s="22"/>
      <c r="LYE446" s="22"/>
      <c r="LYF446" s="22"/>
      <c r="LYG446" s="22"/>
      <c r="LYH446" s="22"/>
      <c r="LYI446" s="22"/>
      <c r="LYJ446" s="22"/>
      <c r="LYK446" s="22"/>
      <c r="LYL446" s="22"/>
      <c r="LYM446" s="22"/>
      <c r="LYN446" s="22"/>
      <c r="LYO446" s="22"/>
      <c r="LYP446" s="22"/>
      <c r="LYQ446" s="22"/>
      <c r="LYR446" s="22"/>
      <c r="LYS446" s="22"/>
      <c r="LYT446" s="22"/>
      <c r="LYU446" s="22"/>
      <c r="LYV446" s="22"/>
      <c r="LYW446" s="22"/>
      <c r="LYX446" s="22"/>
      <c r="LYY446" s="22"/>
      <c r="LYZ446" s="22"/>
      <c r="LZA446" s="22"/>
      <c r="LZB446" s="22"/>
      <c r="LZC446" s="22"/>
      <c r="LZD446" s="22"/>
      <c r="LZE446" s="22"/>
      <c r="LZF446" s="22"/>
      <c r="LZG446" s="22"/>
      <c r="LZH446" s="22"/>
      <c r="LZI446" s="22"/>
      <c r="LZJ446" s="22"/>
      <c r="LZK446" s="22"/>
      <c r="LZL446" s="22"/>
      <c r="LZM446" s="22"/>
      <c r="LZN446" s="22"/>
      <c r="LZO446" s="22"/>
      <c r="LZP446" s="22"/>
      <c r="LZQ446" s="22"/>
      <c r="LZR446" s="22"/>
      <c r="LZS446" s="22"/>
      <c r="LZT446" s="22"/>
      <c r="LZU446" s="22"/>
      <c r="LZV446" s="22"/>
      <c r="LZW446" s="22"/>
      <c r="LZX446" s="22"/>
      <c r="LZY446" s="22"/>
      <c r="LZZ446" s="22"/>
      <c r="MAA446" s="22"/>
      <c r="MAB446" s="22"/>
      <c r="MAC446" s="22"/>
      <c r="MAD446" s="22"/>
      <c r="MAE446" s="22"/>
      <c r="MAF446" s="22"/>
      <c r="MAG446" s="22"/>
      <c r="MAH446" s="22"/>
      <c r="MAI446" s="22"/>
      <c r="MAJ446" s="22"/>
      <c r="MAK446" s="22"/>
      <c r="MAL446" s="22"/>
      <c r="MAM446" s="22"/>
      <c r="MAN446" s="22"/>
      <c r="MAO446" s="22"/>
      <c r="MAP446" s="22"/>
      <c r="MAQ446" s="22"/>
      <c r="MAR446" s="22"/>
      <c r="MAS446" s="22"/>
      <c r="MAT446" s="22"/>
      <c r="MAU446" s="22"/>
      <c r="MAV446" s="22"/>
      <c r="MAW446" s="22"/>
      <c r="MAX446" s="22"/>
      <c r="MAY446" s="22"/>
      <c r="MAZ446" s="22"/>
      <c r="MBA446" s="22"/>
      <c r="MBB446" s="22"/>
      <c r="MBC446" s="22"/>
      <c r="MBD446" s="22"/>
      <c r="MBE446" s="22"/>
      <c r="MBF446" s="22"/>
      <c r="MBG446" s="22"/>
      <c r="MBH446" s="22"/>
      <c r="MBI446" s="22"/>
      <c r="MBJ446" s="22"/>
      <c r="MBK446" s="22"/>
      <c r="MBL446" s="22"/>
      <c r="MBM446" s="22"/>
      <c r="MBN446" s="22"/>
      <c r="MBO446" s="22"/>
      <c r="MBP446" s="22"/>
      <c r="MBQ446" s="22"/>
      <c r="MBR446" s="22"/>
      <c r="MBS446" s="22"/>
      <c r="MBT446" s="22"/>
      <c r="MBU446" s="22"/>
      <c r="MBV446" s="22"/>
      <c r="MBW446" s="22"/>
      <c r="MBX446" s="22"/>
      <c r="MBY446" s="22"/>
      <c r="MBZ446" s="22"/>
      <c r="MCA446" s="22"/>
      <c r="MCB446" s="22"/>
      <c r="MCC446" s="22"/>
      <c r="MCD446" s="22"/>
      <c r="MCE446" s="22"/>
      <c r="MCF446" s="22"/>
      <c r="MCG446" s="22"/>
      <c r="MCH446" s="22"/>
      <c r="MCI446" s="22"/>
      <c r="MCJ446" s="22"/>
      <c r="MCK446" s="22"/>
      <c r="MCL446" s="22"/>
      <c r="MCM446" s="22"/>
      <c r="MCN446" s="22"/>
      <c r="MCO446" s="22"/>
      <c r="MCP446" s="22"/>
      <c r="MCQ446" s="22"/>
      <c r="MCR446" s="22"/>
      <c r="MCS446" s="22"/>
      <c r="MCT446" s="22"/>
      <c r="MCU446" s="22"/>
      <c r="MCV446" s="22"/>
      <c r="MCW446" s="22"/>
      <c r="MCX446" s="22"/>
      <c r="MCY446" s="22"/>
      <c r="MCZ446" s="22"/>
      <c r="MDA446" s="22"/>
      <c r="MDB446" s="22"/>
      <c r="MDC446" s="22"/>
      <c r="MDD446" s="22"/>
      <c r="MDE446" s="22"/>
      <c r="MDF446" s="22"/>
      <c r="MDG446" s="22"/>
      <c r="MDH446" s="22"/>
      <c r="MDI446" s="22"/>
      <c r="MDJ446" s="22"/>
      <c r="MDK446" s="22"/>
      <c r="MDL446" s="22"/>
      <c r="MDM446" s="22"/>
      <c r="MDN446" s="22"/>
      <c r="MDO446" s="22"/>
      <c r="MDP446" s="22"/>
      <c r="MDQ446" s="22"/>
      <c r="MDR446" s="22"/>
      <c r="MDS446" s="22"/>
      <c r="MDT446" s="22"/>
      <c r="MDU446" s="22"/>
      <c r="MDV446" s="22"/>
      <c r="MDW446" s="22"/>
      <c r="MDX446" s="22"/>
      <c r="MDY446" s="22"/>
      <c r="MDZ446" s="22"/>
      <c r="MEA446" s="22"/>
      <c r="MEB446" s="22"/>
      <c r="MEC446" s="22"/>
      <c r="MED446" s="22"/>
      <c r="MEE446" s="22"/>
      <c r="MEF446" s="22"/>
      <c r="MEG446" s="22"/>
      <c r="MEH446" s="22"/>
      <c r="MEI446" s="22"/>
      <c r="MEJ446" s="22"/>
      <c r="MEK446" s="22"/>
      <c r="MEL446" s="22"/>
      <c r="MEM446" s="22"/>
      <c r="MEN446" s="22"/>
      <c r="MEO446" s="22"/>
      <c r="MEP446" s="22"/>
      <c r="MEQ446" s="22"/>
      <c r="MER446" s="22"/>
      <c r="MES446" s="22"/>
      <c r="MET446" s="22"/>
      <c r="MEU446" s="22"/>
      <c r="MEV446" s="22"/>
      <c r="MEW446" s="22"/>
      <c r="MEX446" s="22"/>
      <c r="MEY446" s="22"/>
      <c r="MEZ446" s="22"/>
      <c r="MFA446" s="22"/>
      <c r="MFB446" s="22"/>
      <c r="MFC446" s="22"/>
      <c r="MFD446" s="22"/>
      <c r="MFE446" s="22"/>
      <c r="MFF446" s="22"/>
      <c r="MFG446" s="22"/>
      <c r="MFH446" s="22"/>
      <c r="MFI446" s="22"/>
      <c r="MFJ446" s="22"/>
      <c r="MFK446" s="22"/>
      <c r="MFL446" s="22"/>
      <c r="MFM446" s="22"/>
      <c r="MFN446" s="22"/>
      <c r="MFO446" s="22"/>
      <c r="MFP446" s="22"/>
      <c r="MFQ446" s="22"/>
      <c r="MFR446" s="22"/>
      <c r="MFS446" s="22"/>
      <c r="MFT446" s="22"/>
      <c r="MFU446" s="22"/>
      <c r="MFV446" s="22"/>
      <c r="MFW446" s="22"/>
      <c r="MFX446" s="22"/>
      <c r="MFY446" s="22"/>
      <c r="MFZ446" s="22"/>
      <c r="MGA446" s="22"/>
      <c r="MGB446" s="22"/>
      <c r="MGC446" s="22"/>
      <c r="MGD446" s="22"/>
      <c r="MGE446" s="22"/>
      <c r="MGF446" s="22"/>
      <c r="MGG446" s="22"/>
      <c r="MGH446" s="22"/>
      <c r="MGI446" s="22"/>
      <c r="MGJ446" s="22"/>
      <c r="MGK446" s="22"/>
      <c r="MGL446" s="22"/>
      <c r="MGM446" s="22"/>
      <c r="MGN446" s="22"/>
      <c r="MGO446" s="22"/>
      <c r="MGP446" s="22"/>
      <c r="MGQ446" s="22"/>
      <c r="MGR446" s="22"/>
      <c r="MGS446" s="22"/>
      <c r="MGT446" s="22"/>
      <c r="MGU446" s="22"/>
      <c r="MGV446" s="22"/>
      <c r="MGW446" s="22"/>
      <c r="MGX446" s="22"/>
      <c r="MGY446" s="22"/>
      <c r="MGZ446" s="22"/>
      <c r="MHA446" s="22"/>
      <c r="MHB446" s="22"/>
      <c r="MHC446" s="22"/>
      <c r="MHD446" s="22"/>
      <c r="MHE446" s="22"/>
      <c r="MHF446" s="22"/>
      <c r="MHG446" s="22"/>
      <c r="MHH446" s="22"/>
      <c r="MHI446" s="22"/>
      <c r="MHJ446" s="22"/>
      <c r="MHK446" s="22"/>
      <c r="MHL446" s="22"/>
      <c r="MHM446" s="22"/>
      <c r="MHN446" s="22"/>
      <c r="MHO446" s="22"/>
      <c r="MHP446" s="22"/>
      <c r="MHQ446" s="22"/>
      <c r="MHR446" s="22"/>
      <c r="MHS446" s="22"/>
      <c r="MHT446" s="22"/>
      <c r="MHU446" s="22"/>
      <c r="MHV446" s="22"/>
      <c r="MHW446" s="22"/>
      <c r="MHX446" s="22"/>
      <c r="MHY446" s="22"/>
      <c r="MHZ446" s="22"/>
      <c r="MIA446" s="22"/>
      <c r="MIB446" s="22"/>
      <c r="MIC446" s="22"/>
      <c r="MID446" s="22"/>
      <c r="MIE446" s="22"/>
      <c r="MIF446" s="22"/>
      <c r="MIG446" s="22"/>
      <c r="MIH446" s="22"/>
      <c r="MII446" s="22"/>
      <c r="MIJ446" s="22"/>
      <c r="MIK446" s="22"/>
      <c r="MIL446" s="22"/>
      <c r="MIM446" s="22"/>
      <c r="MIN446" s="22"/>
      <c r="MIO446" s="22"/>
      <c r="MIP446" s="22"/>
      <c r="MIQ446" s="22"/>
      <c r="MIR446" s="22"/>
      <c r="MIS446" s="22"/>
      <c r="MIT446" s="22"/>
      <c r="MIU446" s="22"/>
      <c r="MIV446" s="22"/>
      <c r="MIW446" s="22"/>
      <c r="MIX446" s="22"/>
      <c r="MIY446" s="22"/>
      <c r="MIZ446" s="22"/>
      <c r="MJA446" s="22"/>
      <c r="MJB446" s="22"/>
      <c r="MJC446" s="22"/>
      <c r="MJD446" s="22"/>
      <c r="MJE446" s="22"/>
      <c r="MJF446" s="22"/>
      <c r="MJG446" s="22"/>
      <c r="MJH446" s="22"/>
      <c r="MJI446" s="22"/>
      <c r="MJJ446" s="22"/>
      <c r="MJK446" s="22"/>
      <c r="MJL446" s="22"/>
      <c r="MJM446" s="22"/>
      <c r="MJN446" s="22"/>
      <c r="MJO446" s="22"/>
      <c r="MJP446" s="22"/>
      <c r="MJQ446" s="22"/>
      <c r="MJR446" s="22"/>
      <c r="MJS446" s="22"/>
      <c r="MJT446" s="22"/>
      <c r="MJU446" s="22"/>
      <c r="MJV446" s="22"/>
      <c r="MJW446" s="22"/>
      <c r="MJX446" s="22"/>
      <c r="MJY446" s="22"/>
      <c r="MJZ446" s="22"/>
      <c r="MKA446" s="22"/>
      <c r="MKB446" s="22"/>
      <c r="MKC446" s="22"/>
      <c r="MKD446" s="22"/>
      <c r="MKE446" s="22"/>
      <c r="MKF446" s="22"/>
      <c r="MKG446" s="22"/>
      <c r="MKH446" s="22"/>
      <c r="MKI446" s="22"/>
      <c r="MKJ446" s="22"/>
      <c r="MKK446" s="22"/>
      <c r="MKL446" s="22"/>
      <c r="MKM446" s="22"/>
      <c r="MKN446" s="22"/>
      <c r="MKO446" s="22"/>
      <c r="MKP446" s="22"/>
      <c r="MKQ446" s="22"/>
      <c r="MKR446" s="22"/>
      <c r="MKS446" s="22"/>
      <c r="MKT446" s="22"/>
      <c r="MKU446" s="22"/>
      <c r="MKV446" s="22"/>
      <c r="MKW446" s="22"/>
      <c r="MKX446" s="22"/>
      <c r="MKY446" s="22"/>
      <c r="MKZ446" s="22"/>
      <c r="MLA446" s="22"/>
      <c r="MLB446" s="22"/>
      <c r="MLC446" s="22"/>
      <c r="MLD446" s="22"/>
      <c r="MLE446" s="22"/>
      <c r="MLF446" s="22"/>
      <c r="MLG446" s="22"/>
      <c r="MLH446" s="22"/>
      <c r="MLI446" s="22"/>
      <c r="MLJ446" s="22"/>
      <c r="MLK446" s="22"/>
      <c r="MLL446" s="22"/>
      <c r="MLM446" s="22"/>
      <c r="MLN446" s="22"/>
      <c r="MLO446" s="22"/>
      <c r="MLP446" s="22"/>
      <c r="MLQ446" s="22"/>
      <c r="MLR446" s="22"/>
      <c r="MLS446" s="22"/>
      <c r="MLT446" s="22"/>
      <c r="MLU446" s="22"/>
      <c r="MLV446" s="22"/>
      <c r="MLW446" s="22"/>
      <c r="MLX446" s="22"/>
      <c r="MLY446" s="22"/>
      <c r="MLZ446" s="22"/>
      <c r="MMA446" s="22"/>
      <c r="MMB446" s="22"/>
      <c r="MMC446" s="22"/>
      <c r="MMD446" s="22"/>
      <c r="MME446" s="22"/>
      <c r="MMF446" s="22"/>
      <c r="MMG446" s="22"/>
      <c r="MMH446" s="22"/>
      <c r="MMI446" s="22"/>
      <c r="MMJ446" s="22"/>
      <c r="MMK446" s="22"/>
      <c r="MML446" s="22"/>
      <c r="MMM446" s="22"/>
      <c r="MMN446" s="22"/>
      <c r="MMO446" s="22"/>
      <c r="MMP446" s="22"/>
      <c r="MMQ446" s="22"/>
      <c r="MMR446" s="22"/>
      <c r="MMS446" s="22"/>
      <c r="MMT446" s="22"/>
      <c r="MMU446" s="22"/>
      <c r="MMV446" s="22"/>
      <c r="MMW446" s="22"/>
      <c r="MMX446" s="22"/>
      <c r="MMY446" s="22"/>
      <c r="MMZ446" s="22"/>
      <c r="MNA446" s="22"/>
      <c r="MNB446" s="22"/>
      <c r="MNC446" s="22"/>
      <c r="MND446" s="22"/>
      <c r="MNE446" s="22"/>
      <c r="MNF446" s="22"/>
      <c r="MNG446" s="22"/>
      <c r="MNH446" s="22"/>
      <c r="MNI446" s="22"/>
      <c r="MNJ446" s="22"/>
      <c r="MNK446" s="22"/>
      <c r="MNL446" s="22"/>
      <c r="MNM446" s="22"/>
      <c r="MNN446" s="22"/>
      <c r="MNO446" s="22"/>
      <c r="MNP446" s="22"/>
      <c r="MNQ446" s="22"/>
      <c r="MNR446" s="22"/>
      <c r="MNS446" s="22"/>
      <c r="MNT446" s="22"/>
      <c r="MNU446" s="22"/>
      <c r="MNV446" s="22"/>
      <c r="MNW446" s="22"/>
      <c r="MNX446" s="22"/>
      <c r="MNY446" s="22"/>
      <c r="MNZ446" s="22"/>
      <c r="MOA446" s="22"/>
      <c r="MOB446" s="22"/>
      <c r="MOC446" s="22"/>
      <c r="MOD446" s="22"/>
      <c r="MOE446" s="22"/>
      <c r="MOF446" s="22"/>
      <c r="MOG446" s="22"/>
      <c r="MOH446" s="22"/>
      <c r="MOI446" s="22"/>
      <c r="MOJ446" s="22"/>
      <c r="MOK446" s="22"/>
      <c r="MOL446" s="22"/>
      <c r="MOM446" s="22"/>
      <c r="MON446" s="22"/>
      <c r="MOO446" s="22"/>
      <c r="MOP446" s="22"/>
      <c r="MOQ446" s="22"/>
      <c r="MOR446" s="22"/>
      <c r="MOS446" s="22"/>
      <c r="MOT446" s="22"/>
      <c r="MOU446" s="22"/>
      <c r="MOV446" s="22"/>
      <c r="MOW446" s="22"/>
      <c r="MOX446" s="22"/>
      <c r="MOY446" s="22"/>
      <c r="MOZ446" s="22"/>
      <c r="MPA446" s="22"/>
      <c r="MPB446" s="22"/>
      <c r="MPC446" s="22"/>
      <c r="MPD446" s="22"/>
      <c r="MPE446" s="22"/>
      <c r="MPF446" s="22"/>
      <c r="MPG446" s="22"/>
      <c r="MPH446" s="22"/>
      <c r="MPI446" s="22"/>
      <c r="MPJ446" s="22"/>
      <c r="MPK446" s="22"/>
      <c r="MPL446" s="22"/>
      <c r="MPM446" s="22"/>
      <c r="MPN446" s="22"/>
      <c r="MPO446" s="22"/>
      <c r="MPP446" s="22"/>
      <c r="MPQ446" s="22"/>
      <c r="MPR446" s="22"/>
      <c r="MPS446" s="22"/>
      <c r="MPT446" s="22"/>
      <c r="MPU446" s="22"/>
      <c r="MPV446" s="22"/>
      <c r="MPW446" s="22"/>
      <c r="MPX446" s="22"/>
      <c r="MPY446" s="22"/>
      <c r="MPZ446" s="22"/>
      <c r="MQA446" s="22"/>
      <c r="MQB446" s="22"/>
      <c r="MQC446" s="22"/>
      <c r="MQD446" s="22"/>
      <c r="MQE446" s="22"/>
      <c r="MQF446" s="22"/>
      <c r="MQG446" s="22"/>
      <c r="MQH446" s="22"/>
      <c r="MQI446" s="22"/>
      <c r="MQJ446" s="22"/>
      <c r="MQK446" s="22"/>
      <c r="MQL446" s="22"/>
      <c r="MQM446" s="22"/>
      <c r="MQN446" s="22"/>
      <c r="MQO446" s="22"/>
      <c r="MQP446" s="22"/>
      <c r="MQQ446" s="22"/>
      <c r="MQR446" s="22"/>
      <c r="MQS446" s="22"/>
      <c r="MQT446" s="22"/>
      <c r="MQU446" s="22"/>
      <c r="MQV446" s="22"/>
      <c r="MQW446" s="22"/>
      <c r="MQX446" s="22"/>
      <c r="MQY446" s="22"/>
      <c r="MQZ446" s="22"/>
      <c r="MRA446" s="22"/>
      <c r="MRB446" s="22"/>
      <c r="MRC446" s="22"/>
      <c r="MRD446" s="22"/>
      <c r="MRE446" s="22"/>
      <c r="MRF446" s="22"/>
      <c r="MRG446" s="22"/>
      <c r="MRH446" s="22"/>
      <c r="MRI446" s="22"/>
      <c r="MRJ446" s="22"/>
      <c r="MRK446" s="22"/>
      <c r="MRL446" s="22"/>
      <c r="MRM446" s="22"/>
      <c r="MRN446" s="22"/>
      <c r="MRO446" s="22"/>
      <c r="MRP446" s="22"/>
      <c r="MRQ446" s="22"/>
      <c r="MRR446" s="22"/>
      <c r="MRS446" s="22"/>
      <c r="MRT446" s="22"/>
      <c r="MRU446" s="22"/>
      <c r="MRV446" s="22"/>
      <c r="MRW446" s="22"/>
      <c r="MRX446" s="22"/>
      <c r="MRY446" s="22"/>
      <c r="MRZ446" s="22"/>
      <c r="MSA446" s="22"/>
      <c r="MSB446" s="22"/>
      <c r="MSC446" s="22"/>
      <c r="MSD446" s="22"/>
      <c r="MSE446" s="22"/>
      <c r="MSF446" s="22"/>
      <c r="MSG446" s="22"/>
      <c r="MSH446" s="22"/>
      <c r="MSI446" s="22"/>
      <c r="MSJ446" s="22"/>
      <c r="MSK446" s="22"/>
      <c r="MSL446" s="22"/>
      <c r="MSM446" s="22"/>
      <c r="MSN446" s="22"/>
      <c r="MSO446" s="22"/>
      <c r="MSP446" s="22"/>
      <c r="MSQ446" s="22"/>
      <c r="MSR446" s="22"/>
      <c r="MSS446" s="22"/>
      <c r="MST446" s="22"/>
      <c r="MSU446" s="22"/>
      <c r="MSV446" s="22"/>
      <c r="MSW446" s="22"/>
      <c r="MSX446" s="22"/>
      <c r="MSY446" s="22"/>
      <c r="MSZ446" s="22"/>
      <c r="MTA446" s="22"/>
      <c r="MTB446" s="22"/>
      <c r="MTC446" s="22"/>
      <c r="MTD446" s="22"/>
      <c r="MTE446" s="22"/>
      <c r="MTF446" s="22"/>
      <c r="MTG446" s="22"/>
      <c r="MTH446" s="22"/>
      <c r="MTI446" s="22"/>
      <c r="MTJ446" s="22"/>
      <c r="MTK446" s="22"/>
      <c r="MTL446" s="22"/>
      <c r="MTM446" s="22"/>
      <c r="MTN446" s="22"/>
      <c r="MTO446" s="22"/>
      <c r="MTP446" s="22"/>
      <c r="MTQ446" s="22"/>
      <c r="MTR446" s="22"/>
      <c r="MTS446" s="22"/>
      <c r="MTT446" s="22"/>
      <c r="MTU446" s="22"/>
      <c r="MTV446" s="22"/>
      <c r="MTW446" s="22"/>
      <c r="MTX446" s="22"/>
      <c r="MTY446" s="22"/>
      <c r="MTZ446" s="22"/>
      <c r="MUA446" s="22"/>
      <c r="MUB446" s="22"/>
      <c r="MUC446" s="22"/>
      <c r="MUD446" s="22"/>
      <c r="MUE446" s="22"/>
      <c r="MUF446" s="22"/>
      <c r="MUG446" s="22"/>
      <c r="MUH446" s="22"/>
      <c r="MUI446" s="22"/>
      <c r="MUJ446" s="22"/>
      <c r="MUK446" s="22"/>
      <c r="MUL446" s="22"/>
      <c r="MUM446" s="22"/>
      <c r="MUN446" s="22"/>
      <c r="MUO446" s="22"/>
      <c r="MUP446" s="22"/>
      <c r="MUQ446" s="22"/>
      <c r="MUR446" s="22"/>
      <c r="MUS446" s="22"/>
      <c r="MUT446" s="22"/>
      <c r="MUU446" s="22"/>
      <c r="MUV446" s="22"/>
      <c r="MUW446" s="22"/>
      <c r="MUX446" s="22"/>
      <c r="MUY446" s="22"/>
      <c r="MUZ446" s="22"/>
      <c r="MVA446" s="22"/>
      <c r="MVB446" s="22"/>
      <c r="MVC446" s="22"/>
      <c r="MVD446" s="22"/>
      <c r="MVE446" s="22"/>
      <c r="MVF446" s="22"/>
      <c r="MVG446" s="22"/>
      <c r="MVH446" s="22"/>
      <c r="MVI446" s="22"/>
      <c r="MVJ446" s="22"/>
      <c r="MVK446" s="22"/>
      <c r="MVL446" s="22"/>
      <c r="MVM446" s="22"/>
      <c r="MVN446" s="22"/>
      <c r="MVO446" s="22"/>
      <c r="MVP446" s="22"/>
      <c r="MVQ446" s="22"/>
      <c r="MVR446" s="22"/>
      <c r="MVS446" s="22"/>
      <c r="MVT446" s="22"/>
      <c r="MVU446" s="22"/>
      <c r="MVV446" s="22"/>
      <c r="MVW446" s="22"/>
      <c r="MVX446" s="22"/>
      <c r="MVY446" s="22"/>
      <c r="MVZ446" s="22"/>
      <c r="MWA446" s="22"/>
      <c r="MWB446" s="22"/>
      <c r="MWC446" s="22"/>
      <c r="MWD446" s="22"/>
      <c r="MWE446" s="22"/>
      <c r="MWF446" s="22"/>
      <c r="MWG446" s="22"/>
      <c r="MWH446" s="22"/>
      <c r="MWI446" s="22"/>
      <c r="MWJ446" s="22"/>
      <c r="MWK446" s="22"/>
      <c r="MWL446" s="22"/>
      <c r="MWM446" s="22"/>
      <c r="MWN446" s="22"/>
      <c r="MWO446" s="22"/>
      <c r="MWP446" s="22"/>
      <c r="MWQ446" s="22"/>
      <c r="MWR446" s="22"/>
      <c r="MWS446" s="22"/>
      <c r="MWT446" s="22"/>
      <c r="MWU446" s="22"/>
      <c r="MWV446" s="22"/>
      <c r="MWW446" s="22"/>
      <c r="MWX446" s="22"/>
      <c r="MWY446" s="22"/>
      <c r="MWZ446" s="22"/>
      <c r="MXA446" s="22"/>
      <c r="MXB446" s="22"/>
      <c r="MXC446" s="22"/>
      <c r="MXD446" s="22"/>
      <c r="MXE446" s="22"/>
      <c r="MXF446" s="22"/>
      <c r="MXG446" s="22"/>
      <c r="MXH446" s="22"/>
      <c r="MXI446" s="22"/>
      <c r="MXJ446" s="22"/>
      <c r="MXK446" s="22"/>
      <c r="MXL446" s="22"/>
      <c r="MXM446" s="22"/>
      <c r="MXN446" s="22"/>
      <c r="MXO446" s="22"/>
      <c r="MXP446" s="22"/>
      <c r="MXQ446" s="22"/>
      <c r="MXR446" s="22"/>
      <c r="MXS446" s="22"/>
      <c r="MXT446" s="22"/>
      <c r="MXU446" s="22"/>
      <c r="MXV446" s="22"/>
      <c r="MXW446" s="22"/>
      <c r="MXX446" s="22"/>
      <c r="MXY446" s="22"/>
      <c r="MXZ446" s="22"/>
      <c r="MYA446" s="22"/>
      <c r="MYB446" s="22"/>
      <c r="MYC446" s="22"/>
      <c r="MYD446" s="22"/>
      <c r="MYE446" s="22"/>
      <c r="MYF446" s="22"/>
      <c r="MYG446" s="22"/>
      <c r="MYH446" s="22"/>
      <c r="MYI446" s="22"/>
      <c r="MYJ446" s="22"/>
      <c r="MYK446" s="22"/>
      <c r="MYL446" s="22"/>
      <c r="MYM446" s="22"/>
      <c r="MYN446" s="22"/>
      <c r="MYO446" s="22"/>
      <c r="MYP446" s="22"/>
      <c r="MYQ446" s="22"/>
      <c r="MYR446" s="22"/>
      <c r="MYS446" s="22"/>
      <c r="MYT446" s="22"/>
      <c r="MYU446" s="22"/>
      <c r="MYV446" s="22"/>
      <c r="MYW446" s="22"/>
      <c r="MYX446" s="22"/>
      <c r="MYY446" s="22"/>
      <c r="MYZ446" s="22"/>
      <c r="MZA446" s="22"/>
      <c r="MZB446" s="22"/>
      <c r="MZC446" s="22"/>
      <c r="MZD446" s="22"/>
      <c r="MZE446" s="22"/>
      <c r="MZF446" s="22"/>
      <c r="MZG446" s="22"/>
      <c r="MZH446" s="22"/>
      <c r="MZI446" s="22"/>
      <c r="MZJ446" s="22"/>
      <c r="MZK446" s="22"/>
      <c r="MZL446" s="22"/>
      <c r="MZM446" s="22"/>
      <c r="MZN446" s="22"/>
      <c r="MZO446" s="22"/>
      <c r="MZP446" s="22"/>
      <c r="MZQ446" s="22"/>
      <c r="MZR446" s="22"/>
      <c r="MZS446" s="22"/>
      <c r="MZT446" s="22"/>
      <c r="MZU446" s="22"/>
      <c r="MZV446" s="22"/>
      <c r="MZW446" s="22"/>
      <c r="MZX446" s="22"/>
      <c r="MZY446" s="22"/>
      <c r="MZZ446" s="22"/>
      <c r="NAA446" s="22"/>
      <c r="NAB446" s="22"/>
      <c r="NAC446" s="22"/>
      <c r="NAD446" s="22"/>
      <c r="NAE446" s="22"/>
      <c r="NAF446" s="22"/>
      <c r="NAG446" s="22"/>
      <c r="NAH446" s="22"/>
      <c r="NAI446" s="22"/>
      <c r="NAJ446" s="22"/>
      <c r="NAK446" s="22"/>
      <c r="NAL446" s="22"/>
      <c r="NAM446" s="22"/>
      <c r="NAN446" s="22"/>
      <c r="NAO446" s="22"/>
      <c r="NAP446" s="22"/>
      <c r="NAQ446" s="22"/>
      <c r="NAR446" s="22"/>
      <c r="NAS446" s="22"/>
      <c r="NAT446" s="22"/>
      <c r="NAU446" s="22"/>
      <c r="NAV446" s="22"/>
      <c r="NAW446" s="22"/>
      <c r="NAX446" s="22"/>
      <c r="NAY446" s="22"/>
      <c r="NAZ446" s="22"/>
      <c r="NBA446" s="22"/>
      <c r="NBB446" s="22"/>
      <c r="NBC446" s="22"/>
      <c r="NBD446" s="22"/>
      <c r="NBE446" s="22"/>
      <c r="NBF446" s="22"/>
      <c r="NBG446" s="22"/>
      <c r="NBH446" s="22"/>
      <c r="NBI446" s="22"/>
      <c r="NBJ446" s="22"/>
      <c r="NBK446" s="22"/>
      <c r="NBL446" s="22"/>
      <c r="NBM446" s="22"/>
      <c r="NBN446" s="22"/>
      <c r="NBO446" s="22"/>
      <c r="NBP446" s="22"/>
      <c r="NBQ446" s="22"/>
      <c r="NBR446" s="22"/>
      <c r="NBS446" s="22"/>
      <c r="NBT446" s="22"/>
      <c r="NBU446" s="22"/>
      <c r="NBV446" s="22"/>
      <c r="NBW446" s="22"/>
      <c r="NBX446" s="22"/>
      <c r="NBY446" s="22"/>
      <c r="NBZ446" s="22"/>
      <c r="NCA446" s="22"/>
      <c r="NCB446" s="22"/>
      <c r="NCC446" s="22"/>
      <c r="NCD446" s="22"/>
      <c r="NCE446" s="22"/>
      <c r="NCF446" s="22"/>
      <c r="NCG446" s="22"/>
      <c r="NCH446" s="22"/>
      <c r="NCI446" s="22"/>
      <c r="NCJ446" s="22"/>
      <c r="NCK446" s="22"/>
      <c r="NCL446" s="22"/>
      <c r="NCM446" s="22"/>
      <c r="NCN446" s="22"/>
      <c r="NCO446" s="22"/>
      <c r="NCP446" s="22"/>
      <c r="NCQ446" s="22"/>
      <c r="NCR446" s="22"/>
      <c r="NCS446" s="22"/>
      <c r="NCT446" s="22"/>
      <c r="NCU446" s="22"/>
      <c r="NCV446" s="22"/>
      <c r="NCW446" s="22"/>
      <c r="NCX446" s="22"/>
      <c r="NCY446" s="22"/>
      <c r="NCZ446" s="22"/>
      <c r="NDA446" s="22"/>
      <c r="NDB446" s="22"/>
      <c r="NDC446" s="22"/>
      <c r="NDD446" s="22"/>
      <c r="NDE446" s="22"/>
      <c r="NDF446" s="22"/>
      <c r="NDG446" s="22"/>
      <c r="NDH446" s="22"/>
      <c r="NDI446" s="22"/>
      <c r="NDJ446" s="22"/>
      <c r="NDK446" s="22"/>
      <c r="NDL446" s="22"/>
      <c r="NDM446" s="22"/>
      <c r="NDN446" s="22"/>
      <c r="NDO446" s="22"/>
      <c r="NDP446" s="22"/>
      <c r="NDQ446" s="22"/>
      <c r="NDR446" s="22"/>
      <c r="NDS446" s="22"/>
      <c r="NDT446" s="22"/>
      <c r="NDU446" s="22"/>
      <c r="NDV446" s="22"/>
      <c r="NDW446" s="22"/>
      <c r="NDX446" s="22"/>
      <c r="NDY446" s="22"/>
      <c r="NDZ446" s="22"/>
      <c r="NEA446" s="22"/>
      <c r="NEB446" s="22"/>
      <c r="NEC446" s="22"/>
      <c r="NED446" s="22"/>
      <c r="NEE446" s="22"/>
      <c r="NEF446" s="22"/>
      <c r="NEG446" s="22"/>
      <c r="NEH446" s="22"/>
      <c r="NEI446" s="22"/>
      <c r="NEJ446" s="22"/>
      <c r="NEK446" s="22"/>
      <c r="NEL446" s="22"/>
      <c r="NEM446" s="22"/>
      <c r="NEN446" s="22"/>
      <c r="NEO446" s="22"/>
      <c r="NEP446" s="22"/>
      <c r="NEQ446" s="22"/>
      <c r="NER446" s="22"/>
      <c r="NES446" s="22"/>
      <c r="NET446" s="22"/>
      <c r="NEU446" s="22"/>
      <c r="NEV446" s="22"/>
      <c r="NEW446" s="22"/>
      <c r="NEX446" s="22"/>
      <c r="NEY446" s="22"/>
      <c r="NEZ446" s="22"/>
      <c r="NFA446" s="22"/>
      <c r="NFB446" s="22"/>
      <c r="NFC446" s="22"/>
      <c r="NFD446" s="22"/>
      <c r="NFE446" s="22"/>
      <c r="NFF446" s="22"/>
      <c r="NFG446" s="22"/>
      <c r="NFH446" s="22"/>
      <c r="NFI446" s="22"/>
      <c r="NFJ446" s="22"/>
      <c r="NFK446" s="22"/>
      <c r="NFL446" s="22"/>
      <c r="NFM446" s="22"/>
      <c r="NFN446" s="22"/>
      <c r="NFO446" s="22"/>
      <c r="NFP446" s="22"/>
      <c r="NFQ446" s="22"/>
      <c r="NFR446" s="22"/>
      <c r="NFS446" s="22"/>
      <c r="NFT446" s="22"/>
      <c r="NFU446" s="22"/>
      <c r="NFV446" s="22"/>
      <c r="NFW446" s="22"/>
      <c r="NFX446" s="22"/>
      <c r="NFY446" s="22"/>
      <c r="NFZ446" s="22"/>
      <c r="NGA446" s="22"/>
      <c r="NGB446" s="22"/>
      <c r="NGC446" s="22"/>
      <c r="NGD446" s="22"/>
      <c r="NGE446" s="22"/>
      <c r="NGF446" s="22"/>
      <c r="NGG446" s="22"/>
      <c r="NGH446" s="22"/>
      <c r="NGI446" s="22"/>
      <c r="NGJ446" s="22"/>
      <c r="NGK446" s="22"/>
      <c r="NGL446" s="22"/>
      <c r="NGM446" s="22"/>
      <c r="NGN446" s="22"/>
      <c r="NGO446" s="22"/>
      <c r="NGP446" s="22"/>
      <c r="NGQ446" s="22"/>
      <c r="NGR446" s="22"/>
      <c r="NGS446" s="22"/>
      <c r="NGT446" s="22"/>
      <c r="NGU446" s="22"/>
      <c r="NGV446" s="22"/>
      <c r="NGW446" s="22"/>
      <c r="NGX446" s="22"/>
      <c r="NGY446" s="22"/>
      <c r="NGZ446" s="22"/>
      <c r="NHA446" s="22"/>
      <c r="NHB446" s="22"/>
      <c r="NHC446" s="22"/>
      <c r="NHD446" s="22"/>
      <c r="NHE446" s="22"/>
      <c r="NHF446" s="22"/>
      <c r="NHG446" s="22"/>
      <c r="NHH446" s="22"/>
      <c r="NHI446" s="22"/>
      <c r="NHJ446" s="22"/>
      <c r="NHK446" s="22"/>
      <c r="NHL446" s="22"/>
      <c r="NHM446" s="22"/>
      <c r="NHN446" s="22"/>
      <c r="NHO446" s="22"/>
      <c r="NHP446" s="22"/>
      <c r="NHQ446" s="22"/>
      <c r="NHR446" s="22"/>
      <c r="NHS446" s="22"/>
      <c r="NHT446" s="22"/>
      <c r="NHU446" s="22"/>
      <c r="NHV446" s="22"/>
      <c r="NHW446" s="22"/>
      <c r="NHX446" s="22"/>
      <c r="NHY446" s="22"/>
      <c r="NHZ446" s="22"/>
      <c r="NIA446" s="22"/>
      <c r="NIB446" s="22"/>
      <c r="NIC446" s="22"/>
      <c r="NID446" s="22"/>
      <c r="NIE446" s="22"/>
      <c r="NIF446" s="22"/>
      <c r="NIG446" s="22"/>
      <c r="NIH446" s="22"/>
      <c r="NII446" s="22"/>
      <c r="NIJ446" s="22"/>
      <c r="NIK446" s="22"/>
      <c r="NIL446" s="22"/>
      <c r="NIM446" s="22"/>
      <c r="NIN446" s="22"/>
      <c r="NIO446" s="22"/>
      <c r="NIP446" s="22"/>
      <c r="NIQ446" s="22"/>
      <c r="NIR446" s="22"/>
      <c r="NIS446" s="22"/>
      <c r="NIT446" s="22"/>
      <c r="NIU446" s="22"/>
      <c r="NIV446" s="22"/>
      <c r="NIW446" s="22"/>
      <c r="NIX446" s="22"/>
      <c r="NIY446" s="22"/>
      <c r="NIZ446" s="22"/>
      <c r="NJA446" s="22"/>
      <c r="NJB446" s="22"/>
      <c r="NJC446" s="22"/>
      <c r="NJD446" s="22"/>
      <c r="NJE446" s="22"/>
      <c r="NJF446" s="22"/>
      <c r="NJG446" s="22"/>
      <c r="NJH446" s="22"/>
      <c r="NJI446" s="22"/>
      <c r="NJJ446" s="22"/>
      <c r="NJK446" s="22"/>
      <c r="NJL446" s="22"/>
      <c r="NJM446" s="22"/>
      <c r="NJN446" s="22"/>
      <c r="NJO446" s="22"/>
      <c r="NJP446" s="22"/>
      <c r="NJQ446" s="22"/>
      <c r="NJR446" s="22"/>
      <c r="NJS446" s="22"/>
      <c r="NJT446" s="22"/>
      <c r="NJU446" s="22"/>
      <c r="NJV446" s="22"/>
      <c r="NJW446" s="22"/>
      <c r="NJX446" s="22"/>
      <c r="NJY446" s="22"/>
      <c r="NJZ446" s="22"/>
      <c r="NKA446" s="22"/>
      <c r="NKB446" s="22"/>
      <c r="NKC446" s="22"/>
      <c r="NKD446" s="22"/>
      <c r="NKE446" s="22"/>
      <c r="NKF446" s="22"/>
      <c r="NKG446" s="22"/>
      <c r="NKH446" s="22"/>
      <c r="NKI446" s="22"/>
      <c r="NKJ446" s="22"/>
      <c r="NKK446" s="22"/>
      <c r="NKL446" s="22"/>
      <c r="NKM446" s="22"/>
      <c r="NKN446" s="22"/>
      <c r="NKO446" s="22"/>
      <c r="NKP446" s="22"/>
      <c r="NKQ446" s="22"/>
      <c r="NKR446" s="22"/>
      <c r="NKS446" s="22"/>
      <c r="NKT446" s="22"/>
      <c r="NKU446" s="22"/>
      <c r="NKV446" s="22"/>
      <c r="NKW446" s="22"/>
      <c r="NKX446" s="22"/>
      <c r="NKY446" s="22"/>
      <c r="NKZ446" s="22"/>
      <c r="NLA446" s="22"/>
      <c r="NLB446" s="22"/>
      <c r="NLC446" s="22"/>
      <c r="NLD446" s="22"/>
      <c r="NLE446" s="22"/>
      <c r="NLF446" s="22"/>
      <c r="NLG446" s="22"/>
      <c r="NLH446" s="22"/>
      <c r="NLI446" s="22"/>
      <c r="NLJ446" s="22"/>
      <c r="NLK446" s="22"/>
      <c r="NLL446" s="22"/>
      <c r="NLM446" s="22"/>
      <c r="NLN446" s="22"/>
      <c r="NLO446" s="22"/>
      <c r="NLP446" s="22"/>
      <c r="NLQ446" s="22"/>
      <c r="NLR446" s="22"/>
      <c r="NLS446" s="22"/>
      <c r="NLT446" s="22"/>
      <c r="NLU446" s="22"/>
      <c r="NLV446" s="22"/>
      <c r="NLW446" s="22"/>
      <c r="NLX446" s="22"/>
      <c r="NLY446" s="22"/>
      <c r="NLZ446" s="22"/>
      <c r="NMA446" s="22"/>
      <c r="NMB446" s="22"/>
      <c r="NMC446" s="22"/>
      <c r="NMD446" s="22"/>
      <c r="NME446" s="22"/>
      <c r="NMF446" s="22"/>
      <c r="NMG446" s="22"/>
      <c r="NMH446" s="22"/>
      <c r="NMI446" s="22"/>
      <c r="NMJ446" s="22"/>
      <c r="NMK446" s="22"/>
      <c r="NML446" s="22"/>
      <c r="NMM446" s="22"/>
      <c r="NMN446" s="22"/>
      <c r="NMO446" s="22"/>
      <c r="NMP446" s="22"/>
      <c r="NMQ446" s="22"/>
      <c r="NMR446" s="22"/>
      <c r="NMS446" s="22"/>
      <c r="NMT446" s="22"/>
      <c r="NMU446" s="22"/>
      <c r="NMV446" s="22"/>
      <c r="NMW446" s="22"/>
      <c r="NMX446" s="22"/>
      <c r="NMY446" s="22"/>
      <c r="NMZ446" s="22"/>
      <c r="NNA446" s="22"/>
      <c r="NNB446" s="22"/>
      <c r="NNC446" s="22"/>
      <c r="NND446" s="22"/>
      <c r="NNE446" s="22"/>
      <c r="NNF446" s="22"/>
      <c r="NNG446" s="22"/>
      <c r="NNH446" s="22"/>
      <c r="NNI446" s="22"/>
      <c r="NNJ446" s="22"/>
      <c r="NNK446" s="22"/>
      <c r="NNL446" s="22"/>
      <c r="NNM446" s="22"/>
      <c r="NNN446" s="22"/>
      <c r="NNO446" s="22"/>
      <c r="NNP446" s="22"/>
      <c r="NNQ446" s="22"/>
      <c r="NNR446" s="22"/>
      <c r="NNS446" s="22"/>
      <c r="NNT446" s="22"/>
      <c r="NNU446" s="22"/>
      <c r="NNV446" s="22"/>
      <c r="NNW446" s="22"/>
      <c r="NNX446" s="22"/>
      <c r="NNY446" s="22"/>
      <c r="NNZ446" s="22"/>
      <c r="NOA446" s="22"/>
      <c r="NOB446" s="22"/>
      <c r="NOC446" s="22"/>
      <c r="NOD446" s="22"/>
      <c r="NOE446" s="22"/>
      <c r="NOF446" s="22"/>
      <c r="NOG446" s="22"/>
      <c r="NOH446" s="22"/>
      <c r="NOI446" s="22"/>
      <c r="NOJ446" s="22"/>
      <c r="NOK446" s="22"/>
      <c r="NOL446" s="22"/>
      <c r="NOM446" s="22"/>
      <c r="NON446" s="22"/>
      <c r="NOO446" s="22"/>
      <c r="NOP446" s="22"/>
      <c r="NOQ446" s="22"/>
      <c r="NOR446" s="22"/>
      <c r="NOS446" s="22"/>
      <c r="NOT446" s="22"/>
      <c r="NOU446" s="22"/>
      <c r="NOV446" s="22"/>
      <c r="NOW446" s="22"/>
      <c r="NOX446" s="22"/>
      <c r="NOY446" s="22"/>
      <c r="NOZ446" s="22"/>
      <c r="NPA446" s="22"/>
      <c r="NPB446" s="22"/>
      <c r="NPC446" s="22"/>
      <c r="NPD446" s="22"/>
      <c r="NPE446" s="22"/>
      <c r="NPF446" s="22"/>
      <c r="NPG446" s="22"/>
      <c r="NPH446" s="22"/>
      <c r="NPI446" s="22"/>
      <c r="NPJ446" s="22"/>
      <c r="NPK446" s="22"/>
      <c r="NPL446" s="22"/>
      <c r="NPM446" s="22"/>
      <c r="NPN446" s="22"/>
      <c r="NPO446" s="22"/>
      <c r="NPP446" s="22"/>
      <c r="NPQ446" s="22"/>
      <c r="NPR446" s="22"/>
      <c r="NPS446" s="22"/>
      <c r="NPT446" s="22"/>
      <c r="NPU446" s="22"/>
      <c r="NPV446" s="22"/>
      <c r="NPW446" s="22"/>
      <c r="NPX446" s="22"/>
      <c r="NPY446" s="22"/>
      <c r="NPZ446" s="22"/>
      <c r="NQA446" s="22"/>
      <c r="NQB446" s="22"/>
      <c r="NQC446" s="22"/>
      <c r="NQD446" s="22"/>
      <c r="NQE446" s="22"/>
      <c r="NQF446" s="22"/>
      <c r="NQG446" s="22"/>
      <c r="NQH446" s="22"/>
      <c r="NQI446" s="22"/>
      <c r="NQJ446" s="22"/>
      <c r="NQK446" s="22"/>
      <c r="NQL446" s="22"/>
      <c r="NQM446" s="22"/>
      <c r="NQN446" s="22"/>
      <c r="NQO446" s="22"/>
      <c r="NQP446" s="22"/>
      <c r="NQQ446" s="22"/>
      <c r="NQR446" s="22"/>
      <c r="NQS446" s="22"/>
      <c r="NQT446" s="22"/>
      <c r="NQU446" s="22"/>
      <c r="NQV446" s="22"/>
      <c r="NQW446" s="22"/>
      <c r="NQX446" s="22"/>
      <c r="NQY446" s="22"/>
      <c r="NQZ446" s="22"/>
      <c r="NRA446" s="22"/>
      <c r="NRB446" s="22"/>
      <c r="NRC446" s="22"/>
      <c r="NRD446" s="22"/>
      <c r="NRE446" s="22"/>
      <c r="NRF446" s="22"/>
      <c r="NRG446" s="22"/>
      <c r="NRH446" s="22"/>
      <c r="NRI446" s="22"/>
      <c r="NRJ446" s="22"/>
      <c r="NRK446" s="22"/>
      <c r="NRL446" s="22"/>
      <c r="NRM446" s="22"/>
      <c r="NRN446" s="22"/>
      <c r="NRO446" s="22"/>
      <c r="NRP446" s="22"/>
      <c r="NRQ446" s="22"/>
      <c r="NRR446" s="22"/>
      <c r="NRS446" s="22"/>
      <c r="NRT446" s="22"/>
      <c r="NRU446" s="22"/>
      <c r="NRV446" s="22"/>
      <c r="NRW446" s="22"/>
      <c r="NRX446" s="22"/>
      <c r="NRY446" s="22"/>
      <c r="NRZ446" s="22"/>
      <c r="NSA446" s="22"/>
      <c r="NSB446" s="22"/>
      <c r="NSC446" s="22"/>
      <c r="NSD446" s="22"/>
      <c r="NSE446" s="22"/>
      <c r="NSF446" s="22"/>
      <c r="NSG446" s="22"/>
      <c r="NSH446" s="22"/>
      <c r="NSI446" s="22"/>
      <c r="NSJ446" s="22"/>
      <c r="NSK446" s="22"/>
      <c r="NSL446" s="22"/>
      <c r="NSM446" s="22"/>
      <c r="NSN446" s="22"/>
      <c r="NSO446" s="22"/>
      <c r="NSP446" s="22"/>
      <c r="NSQ446" s="22"/>
      <c r="NSR446" s="22"/>
      <c r="NSS446" s="22"/>
      <c r="NST446" s="22"/>
      <c r="NSU446" s="22"/>
      <c r="NSV446" s="22"/>
      <c r="NSW446" s="22"/>
      <c r="NSX446" s="22"/>
      <c r="NSY446" s="22"/>
      <c r="NSZ446" s="22"/>
      <c r="NTA446" s="22"/>
      <c r="NTB446" s="22"/>
      <c r="NTC446" s="22"/>
      <c r="NTD446" s="22"/>
      <c r="NTE446" s="22"/>
      <c r="NTF446" s="22"/>
      <c r="NTG446" s="22"/>
      <c r="NTH446" s="22"/>
      <c r="NTI446" s="22"/>
      <c r="NTJ446" s="22"/>
      <c r="NTK446" s="22"/>
      <c r="NTL446" s="22"/>
      <c r="NTM446" s="22"/>
      <c r="NTN446" s="22"/>
      <c r="NTO446" s="22"/>
      <c r="NTP446" s="22"/>
      <c r="NTQ446" s="22"/>
      <c r="NTR446" s="22"/>
      <c r="NTS446" s="22"/>
      <c r="NTT446" s="22"/>
      <c r="NTU446" s="22"/>
      <c r="NTV446" s="22"/>
      <c r="NTW446" s="22"/>
      <c r="NTX446" s="22"/>
      <c r="NTY446" s="22"/>
      <c r="NTZ446" s="22"/>
      <c r="NUA446" s="22"/>
      <c r="NUB446" s="22"/>
      <c r="NUC446" s="22"/>
      <c r="NUD446" s="22"/>
      <c r="NUE446" s="22"/>
      <c r="NUF446" s="22"/>
      <c r="NUG446" s="22"/>
      <c r="NUH446" s="22"/>
      <c r="NUI446" s="22"/>
      <c r="NUJ446" s="22"/>
      <c r="NUK446" s="22"/>
      <c r="NUL446" s="22"/>
      <c r="NUM446" s="22"/>
      <c r="NUN446" s="22"/>
      <c r="NUO446" s="22"/>
      <c r="NUP446" s="22"/>
      <c r="NUQ446" s="22"/>
      <c r="NUR446" s="22"/>
      <c r="NUS446" s="22"/>
      <c r="NUT446" s="22"/>
      <c r="NUU446" s="22"/>
      <c r="NUV446" s="22"/>
      <c r="NUW446" s="22"/>
      <c r="NUX446" s="22"/>
      <c r="NUY446" s="22"/>
      <c r="NUZ446" s="22"/>
      <c r="NVA446" s="22"/>
      <c r="NVB446" s="22"/>
      <c r="NVC446" s="22"/>
      <c r="NVD446" s="22"/>
      <c r="NVE446" s="22"/>
      <c r="NVF446" s="22"/>
      <c r="NVG446" s="22"/>
      <c r="NVH446" s="22"/>
      <c r="NVI446" s="22"/>
      <c r="NVJ446" s="22"/>
      <c r="NVK446" s="22"/>
      <c r="NVL446" s="22"/>
      <c r="NVM446" s="22"/>
      <c r="NVN446" s="22"/>
      <c r="NVO446" s="22"/>
      <c r="NVP446" s="22"/>
      <c r="NVQ446" s="22"/>
      <c r="NVR446" s="22"/>
      <c r="NVS446" s="22"/>
      <c r="NVT446" s="22"/>
      <c r="NVU446" s="22"/>
      <c r="NVV446" s="22"/>
      <c r="NVW446" s="22"/>
      <c r="NVX446" s="22"/>
      <c r="NVY446" s="22"/>
      <c r="NVZ446" s="22"/>
      <c r="NWA446" s="22"/>
      <c r="NWB446" s="22"/>
      <c r="NWC446" s="22"/>
      <c r="NWD446" s="22"/>
      <c r="NWE446" s="22"/>
      <c r="NWF446" s="22"/>
      <c r="NWG446" s="22"/>
      <c r="NWH446" s="22"/>
      <c r="NWI446" s="22"/>
      <c r="NWJ446" s="22"/>
      <c r="NWK446" s="22"/>
      <c r="NWL446" s="22"/>
      <c r="NWM446" s="22"/>
      <c r="NWN446" s="22"/>
      <c r="NWO446" s="22"/>
      <c r="NWP446" s="22"/>
      <c r="NWQ446" s="22"/>
      <c r="NWR446" s="22"/>
      <c r="NWS446" s="22"/>
      <c r="NWT446" s="22"/>
      <c r="NWU446" s="22"/>
      <c r="NWV446" s="22"/>
      <c r="NWW446" s="22"/>
      <c r="NWX446" s="22"/>
      <c r="NWY446" s="22"/>
      <c r="NWZ446" s="22"/>
      <c r="NXA446" s="22"/>
      <c r="NXB446" s="22"/>
      <c r="NXC446" s="22"/>
      <c r="NXD446" s="22"/>
      <c r="NXE446" s="22"/>
      <c r="NXF446" s="22"/>
      <c r="NXG446" s="22"/>
      <c r="NXH446" s="22"/>
      <c r="NXI446" s="22"/>
      <c r="NXJ446" s="22"/>
      <c r="NXK446" s="22"/>
      <c r="NXL446" s="22"/>
      <c r="NXM446" s="22"/>
      <c r="NXN446" s="22"/>
      <c r="NXO446" s="22"/>
      <c r="NXP446" s="22"/>
      <c r="NXQ446" s="22"/>
      <c r="NXR446" s="22"/>
      <c r="NXS446" s="22"/>
      <c r="NXT446" s="22"/>
      <c r="NXU446" s="22"/>
      <c r="NXV446" s="22"/>
      <c r="NXW446" s="22"/>
      <c r="NXX446" s="22"/>
      <c r="NXY446" s="22"/>
      <c r="NXZ446" s="22"/>
      <c r="NYA446" s="22"/>
      <c r="NYB446" s="22"/>
      <c r="NYC446" s="22"/>
      <c r="NYD446" s="22"/>
      <c r="NYE446" s="22"/>
      <c r="NYF446" s="22"/>
      <c r="NYG446" s="22"/>
      <c r="NYH446" s="22"/>
      <c r="NYI446" s="22"/>
      <c r="NYJ446" s="22"/>
      <c r="NYK446" s="22"/>
      <c r="NYL446" s="22"/>
      <c r="NYM446" s="22"/>
      <c r="NYN446" s="22"/>
      <c r="NYO446" s="22"/>
      <c r="NYP446" s="22"/>
      <c r="NYQ446" s="22"/>
      <c r="NYR446" s="22"/>
      <c r="NYS446" s="22"/>
      <c r="NYT446" s="22"/>
      <c r="NYU446" s="22"/>
      <c r="NYV446" s="22"/>
      <c r="NYW446" s="22"/>
      <c r="NYX446" s="22"/>
      <c r="NYY446" s="22"/>
      <c r="NYZ446" s="22"/>
      <c r="NZA446" s="22"/>
      <c r="NZB446" s="22"/>
      <c r="NZC446" s="22"/>
      <c r="NZD446" s="22"/>
      <c r="NZE446" s="22"/>
      <c r="NZF446" s="22"/>
      <c r="NZG446" s="22"/>
      <c r="NZH446" s="22"/>
      <c r="NZI446" s="22"/>
      <c r="NZJ446" s="22"/>
      <c r="NZK446" s="22"/>
      <c r="NZL446" s="22"/>
      <c r="NZM446" s="22"/>
      <c r="NZN446" s="22"/>
      <c r="NZO446" s="22"/>
      <c r="NZP446" s="22"/>
      <c r="NZQ446" s="22"/>
      <c r="NZR446" s="22"/>
      <c r="NZS446" s="22"/>
      <c r="NZT446" s="22"/>
      <c r="NZU446" s="22"/>
      <c r="NZV446" s="22"/>
      <c r="NZW446" s="22"/>
      <c r="NZX446" s="22"/>
      <c r="NZY446" s="22"/>
      <c r="NZZ446" s="22"/>
      <c r="OAA446" s="22"/>
      <c r="OAB446" s="22"/>
      <c r="OAC446" s="22"/>
      <c r="OAD446" s="22"/>
      <c r="OAE446" s="22"/>
      <c r="OAF446" s="22"/>
      <c r="OAG446" s="22"/>
      <c r="OAH446" s="22"/>
      <c r="OAI446" s="22"/>
      <c r="OAJ446" s="22"/>
      <c r="OAK446" s="22"/>
      <c r="OAL446" s="22"/>
      <c r="OAM446" s="22"/>
      <c r="OAN446" s="22"/>
      <c r="OAO446" s="22"/>
      <c r="OAP446" s="22"/>
      <c r="OAQ446" s="22"/>
      <c r="OAR446" s="22"/>
      <c r="OAS446" s="22"/>
      <c r="OAT446" s="22"/>
      <c r="OAU446" s="22"/>
      <c r="OAV446" s="22"/>
      <c r="OAW446" s="22"/>
      <c r="OAX446" s="22"/>
      <c r="OAY446" s="22"/>
      <c r="OAZ446" s="22"/>
      <c r="OBA446" s="22"/>
      <c r="OBB446" s="22"/>
      <c r="OBC446" s="22"/>
      <c r="OBD446" s="22"/>
      <c r="OBE446" s="22"/>
      <c r="OBF446" s="22"/>
      <c r="OBG446" s="22"/>
      <c r="OBH446" s="22"/>
      <c r="OBI446" s="22"/>
      <c r="OBJ446" s="22"/>
      <c r="OBK446" s="22"/>
      <c r="OBL446" s="22"/>
      <c r="OBM446" s="22"/>
      <c r="OBN446" s="22"/>
      <c r="OBO446" s="22"/>
      <c r="OBP446" s="22"/>
      <c r="OBQ446" s="22"/>
      <c r="OBR446" s="22"/>
      <c r="OBS446" s="22"/>
      <c r="OBT446" s="22"/>
      <c r="OBU446" s="22"/>
      <c r="OBV446" s="22"/>
      <c r="OBW446" s="22"/>
      <c r="OBX446" s="22"/>
      <c r="OBY446" s="22"/>
      <c r="OBZ446" s="22"/>
      <c r="OCA446" s="22"/>
      <c r="OCB446" s="22"/>
      <c r="OCC446" s="22"/>
      <c r="OCD446" s="22"/>
      <c r="OCE446" s="22"/>
      <c r="OCF446" s="22"/>
      <c r="OCG446" s="22"/>
      <c r="OCH446" s="22"/>
      <c r="OCI446" s="22"/>
      <c r="OCJ446" s="22"/>
      <c r="OCK446" s="22"/>
      <c r="OCL446" s="22"/>
      <c r="OCM446" s="22"/>
      <c r="OCN446" s="22"/>
      <c r="OCO446" s="22"/>
      <c r="OCP446" s="22"/>
      <c r="OCQ446" s="22"/>
      <c r="OCR446" s="22"/>
      <c r="OCS446" s="22"/>
      <c r="OCT446" s="22"/>
      <c r="OCU446" s="22"/>
      <c r="OCV446" s="22"/>
      <c r="OCW446" s="22"/>
      <c r="OCX446" s="22"/>
      <c r="OCY446" s="22"/>
      <c r="OCZ446" s="22"/>
      <c r="ODA446" s="22"/>
      <c r="ODB446" s="22"/>
      <c r="ODC446" s="22"/>
      <c r="ODD446" s="22"/>
      <c r="ODE446" s="22"/>
      <c r="ODF446" s="22"/>
      <c r="ODG446" s="22"/>
      <c r="ODH446" s="22"/>
      <c r="ODI446" s="22"/>
      <c r="ODJ446" s="22"/>
      <c r="ODK446" s="22"/>
      <c r="ODL446" s="22"/>
      <c r="ODM446" s="22"/>
      <c r="ODN446" s="22"/>
      <c r="ODO446" s="22"/>
      <c r="ODP446" s="22"/>
      <c r="ODQ446" s="22"/>
      <c r="ODR446" s="22"/>
      <c r="ODS446" s="22"/>
      <c r="ODT446" s="22"/>
      <c r="ODU446" s="22"/>
      <c r="ODV446" s="22"/>
      <c r="ODW446" s="22"/>
      <c r="ODX446" s="22"/>
      <c r="ODY446" s="22"/>
      <c r="ODZ446" s="22"/>
      <c r="OEA446" s="22"/>
      <c r="OEB446" s="22"/>
      <c r="OEC446" s="22"/>
      <c r="OED446" s="22"/>
      <c r="OEE446" s="22"/>
      <c r="OEF446" s="22"/>
      <c r="OEG446" s="22"/>
      <c r="OEH446" s="22"/>
      <c r="OEI446" s="22"/>
      <c r="OEJ446" s="22"/>
      <c r="OEK446" s="22"/>
      <c r="OEL446" s="22"/>
      <c r="OEM446" s="22"/>
      <c r="OEN446" s="22"/>
      <c r="OEO446" s="22"/>
      <c r="OEP446" s="22"/>
      <c r="OEQ446" s="22"/>
      <c r="OER446" s="22"/>
      <c r="OES446" s="22"/>
      <c r="OET446" s="22"/>
      <c r="OEU446" s="22"/>
      <c r="OEV446" s="22"/>
      <c r="OEW446" s="22"/>
      <c r="OEX446" s="22"/>
      <c r="OEY446" s="22"/>
      <c r="OEZ446" s="22"/>
      <c r="OFA446" s="22"/>
      <c r="OFB446" s="22"/>
      <c r="OFC446" s="22"/>
      <c r="OFD446" s="22"/>
      <c r="OFE446" s="22"/>
      <c r="OFF446" s="22"/>
      <c r="OFG446" s="22"/>
      <c r="OFH446" s="22"/>
      <c r="OFI446" s="22"/>
      <c r="OFJ446" s="22"/>
      <c r="OFK446" s="22"/>
      <c r="OFL446" s="22"/>
      <c r="OFM446" s="22"/>
      <c r="OFN446" s="22"/>
      <c r="OFO446" s="22"/>
      <c r="OFP446" s="22"/>
      <c r="OFQ446" s="22"/>
      <c r="OFR446" s="22"/>
      <c r="OFS446" s="22"/>
      <c r="OFT446" s="22"/>
      <c r="OFU446" s="22"/>
      <c r="OFV446" s="22"/>
      <c r="OFW446" s="22"/>
      <c r="OFX446" s="22"/>
      <c r="OFY446" s="22"/>
      <c r="OFZ446" s="22"/>
      <c r="OGA446" s="22"/>
      <c r="OGB446" s="22"/>
      <c r="OGC446" s="22"/>
      <c r="OGD446" s="22"/>
      <c r="OGE446" s="22"/>
      <c r="OGF446" s="22"/>
      <c r="OGG446" s="22"/>
      <c r="OGH446" s="22"/>
      <c r="OGI446" s="22"/>
      <c r="OGJ446" s="22"/>
      <c r="OGK446" s="22"/>
      <c r="OGL446" s="22"/>
      <c r="OGM446" s="22"/>
      <c r="OGN446" s="22"/>
      <c r="OGO446" s="22"/>
      <c r="OGP446" s="22"/>
      <c r="OGQ446" s="22"/>
      <c r="OGR446" s="22"/>
      <c r="OGS446" s="22"/>
      <c r="OGT446" s="22"/>
      <c r="OGU446" s="22"/>
      <c r="OGV446" s="22"/>
      <c r="OGW446" s="22"/>
      <c r="OGX446" s="22"/>
      <c r="OGY446" s="22"/>
      <c r="OGZ446" s="22"/>
      <c r="OHA446" s="22"/>
      <c r="OHB446" s="22"/>
      <c r="OHC446" s="22"/>
      <c r="OHD446" s="22"/>
      <c r="OHE446" s="22"/>
      <c r="OHF446" s="22"/>
      <c r="OHG446" s="22"/>
      <c r="OHH446" s="22"/>
      <c r="OHI446" s="22"/>
      <c r="OHJ446" s="22"/>
      <c r="OHK446" s="22"/>
      <c r="OHL446" s="22"/>
      <c r="OHM446" s="22"/>
      <c r="OHN446" s="22"/>
      <c r="OHO446" s="22"/>
      <c r="OHP446" s="22"/>
      <c r="OHQ446" s="22"/>
      <c r="OHR446" s="22"/>
      <c r="OHS446" s="22"/>
      <c r="OHT446" s="22"/>
      <c r="OHU446" s="22"/>
      <c r="OHV446" s="22"/>
      <c r="OHW446" s="22"/>
      <c r="OHX446" s="22"/>
      <c r="OHY446" s="22"/>
      <c r="OHZ446" s="22"/>
      <c r="OIA446" s="22"/>
      <c r="OIB446" s="22"/>
      <c r="OIC446" s="22"/>
      <c r="OID446" s="22"/>
      <c r="OIE446" s="22"/>
      <c r="OIF446" s="22"/>
      <c r="OIG446" s="22"/>
      <c r="OIH446" s="22"/>
      <c r="OII446" s="22"/>
      <c r="OIJ446" s="22"/>
      <c r="OIK446" s="22"/>
      <c r="OIL446" s="22"/>
      <c r="OIM446" s="22"/>
      <c r="OIN446" s="22"/>
      <c r="OIO446" s="22"/>
      <c r="OIP446" s="22"/>
      <c r="OIQ446" s="22"/>
      <c r="OIR446" s="22"/>
      <c r="OIS446" s="22"/>
      <c r="OIT446" s="22"/>
      <c r="OIU446" s="22"/>
      <c r="OIV446" s="22"/>
      <c r="OIW446" s="22"/>
      <c r="OIX446" s="22"/>
      <c r="OIY446" s="22"/>
      <c r="OIZ446" s="22"/>
      <c r="OJA446" s="22"/>
      <c r="OJB446" s="22"/>
      <c r="OJC446" s="22"/>
      <c r="OJD446" s="22"/>
      <c r="OJE446" s="22"/>
      <c r="OJF446" s="22"/>
      <c r="OJG446" s="22"/>
      <c r="OJH446" s="22"/>
      <c r="OJI446" s="22"/>
      <c r="OJJ446" s="22"/>
      <c r="OJK446" s="22"/>
      <c r="OJL446" s="22"/>
      <c r="OJM446" s="22"/>
      <c r="OJN446" s="22"/>
      <c r="OJO446" s="22"/>
      <c r="OJP446" s="22"/>
      <c r="OJQ446" s="22"/>
      <c r="OJR446" s="22"/>
      <c r="OJS446" s="22"/>
      <c r="OJT446" s="22"/>
      <c r="OJU446" s="22"/>
      <c r="OJV446" s="22"/>
      <c r="OJW446" s="22"/>
      <c r="OJX446" s="22"/>
      <c r="OJY446" s="22"/>
      <c r="OJZ446" s="22"/>
      <c r="OKA446" s="22"/>
      <c r="OKB446" s="22"/>
      <c r="OKC446" s="22"/>
      <c r="OKD446" s="22"/>
      <c r="OKE446" s="22"/>
      <c r="OKF446" s="22"/>
      <c r="OKG446" s="22"/>
      <c r="OKH446" s="22"/>
      <c r="OKI446" s="22"/>
      <c r="OKJ446" s="22"/>
      <c r="OKK446" s="22"/>
      <c r="OKL446" s="22"/>
      <c r="OKM446" s="22"/>
      <c r="OKN446" s="22"/>
      <c r="OKO446" s="22"/>
      <c r="OKP446" s="22"/>
      <c r="OKQ446" s="22"/>
      <c r="OKR446" s="22"/>
      <c r="OKS446" s="22"/>
      <c r="OKT446" s="22"/>
      <c r="OKU446" s="22"/>
      <c r="OKV446" s="22"/>
      <c r="OKW446" s="22"/>
      <c r="OKX446" s="22"/>
      <c r="OKY446" s="22"/>
      <c r="OKZ446" s="22"/>
      <c r="OLA446" s="22"/>
      <c r="OLB446" s="22"/>
      <c r="OLC446" s="22"/>
      <c r="OLD446" s="22"/>
      <c r="OLE446" s="22"/>
      <c r="OLF446" s="22"/>
      <c r="OLG446" s="22"/>
      <c r="OLH446" s="22"/>
      <c r="OLI446" s="22"/>
      <c r="OLJ446" s="22"/>
      <c r="OLK446" s="22"/>
      <c r="OLL446" s="22"/>
      <c r="OLM446" s="22"/>
      <c r="OLN446" s="22"/>
      <c r="OLO446" s="22"/>
      <c r="OLP446" s="22"/>
      <c r="OLQ446" s="22"/>
      <c r="OLR446" s="22"/>
      <c r="OLS446" s="22"/>
      <c r="OLT446" s="22"/>
      <c r="OLU446" s="22"/>
      <c r="OLV446" s="22"/>
      <c r="OLW446" s="22"/>
      <c r="OLX446" s="22"/>
      <c r="OLY446" s="22"/>
      <c r="OLZ446" s="22"/>
      <c r="OMA446" s="22"/>
      <c r="OMB446" s="22"/>
      <c r="OMC446" s="22"/>
      <c r="OMD446" s="22"/>
      <c r="OME446" s="22"/>
      <c r="OMF446" s="22"/>
      <c r="OMG446" s="22"/>
      <c r="OMH446" s="22"/>
      <c r="OMI446" s="22"/>
      <c r="OMJ446" s="22"/>
      <c r="OMK446" s="22"/>
      <c r="OML446" s="22"/>
      <c r="OMM446" s="22"/>
      <c r="OMN446" s="22"/>
      <c r="OMO446" s="22"/>
      <c r="OMP446" s="22"/>
      <c r="OMQ446" s="22"/>
      <c r="OMR446" s="22"/>
      <c r="OMS446" s="22"/>
      <c r="OMT446" s="22"/>
      <c r="OMU446" s="22"/>
      <c r="OMV446" s="22"/>
      <c r="OMW446" s="22"/>
      <c r="OMX446" s="22"/>
      <c r="OMY446" s="22"/>
      <c r="OMZ446" s="22"/>
      <c r="ONA446" s="22"/>
      <c r="ONB446" s="22"/>
      <c r="ONC446" s="22"/>
      <c r="OND446" s="22"/>
      <c r="ONE446" s="22"/>
      <c r="ONF446" s="22"/>
      <c r="ONG446" s="22"/>
      <c r="ONH446" s="22"/>
      <c r="ONI446" s="22"/>
      <c r="ONJ446" s="22"/>
      <c r="ONK446" s="22"/>
      <c r="ONL446" s="22"/>
      <c r="ONM446" s="22"/>
      <c r="ONN446" s="22"/>
      <c r="ONO446" s="22"/>
      <c r="ONP446" s="22"/>
      <c r="ONQ446" s="22"/>
      <c r="ONR446" s="22"/>
      <c r="ONS446" s="22"/>
      <c r="ONT446" s="22"/>
      <c r="ONU446" s="22"/>
      <c r="ONV446" s="22"/>
      <c r="ONW446" s="22"/>
      <c r="ONX446" s="22"/>
      <c r="ONY446" s="22"/>
      <c r="ONZ446" s="22"/>
      <c r="OOA446" s="22"/>
      <c r="OOB446" s="22"/>
      <c r="OOC446" s="22"/>
      <c r="OOD446" s="22"/>
      <c r="OOE446" s="22"/>
      <c r="OOF446" s="22"/>
      <c r="OOG446" s="22"/>
      <c r="OOH446" s="22"/>
      <c r="OOI446" s="22"/>
      <c r="OOJ446" s="22"/>
      <c r="OOK446" s="22"/>
      <c r="OOL446" s="22"/>
      <c r="OOM446" s="22"/>
      <c r="OON446" s="22"/>
      <c r="OOO446" s="22"/>
      <c r="OOP446" s="22"/>
      <c r="OOQ446" s="22"/>
      <c r="OOR446" s="22"/>
      <c r="OOS446" s="22"/>
      <c r="OOT446" s="22"/>
      <c r="OOU446" s="22"/>
      <c r="OOV446" s="22"/>
      <c r="OOW446" s="22"/>
      <c r="OOX446" s="22"/>
      <c r="OOY446" s="22"/>
      <c r="OOZ446" s="22"/>
      <c r="OPA446" s="22"/>
      <c r="OPB446" s="22"/>
      <c r="OPC446" s="22"/>
      <c r="OPD446" s="22"/>
      <c r="OPE446" s="22"/>
      <c r="OPF446" s="22"/>
      <c r="OPG446" s="22"/>
      <c r="OPH446" s="22"/>
      <c r="OPI446" s="22"/>
      <c r="OPJ446" s="22"/>
      <c r="OPK446" s="22"/>
      <c r="OPL446" s="22"/>
      <c r="OPM446" s="22"/>
      <c r="OPN446" s="22"/>
      <c r="OPO446" s="22"/>
      <c r="OPP446" s="22"/>
      <c r="OPQ446" s="22"/>
      <c r="OPR446" s="22"/>
      <c r="OPS446" s="22"/>
      <c r="OPT446" s="22"/>
      <c r="OPU446" s="22"/>
      <c r="OPV446" s="22"/>
      <c r="OPW446" s="22"/>
      <c r="OPX446" s="22"/>
      <c r="OPY446" s="22"/>
      <c r="OPZ446" s="22"/>
      <c r="OQA446" s="22"/>
      <c r="OQB446" s="22"/>
      <c r="OQC446" s="22"/>
      <c r="OQD446" s="22"/>
      <c r="OQE446" s="22"/>
      <c r="OQF446" s="22"/>
      <c r="OQG446" s="22"/>
      <c r="OQH446" s="22"/>
      <c r="OQI446" s="22"/>
      <c r="OQJ446" s="22"/>
      <c r="OQK446" s="22"/>
      <c r="OQL446" s="22"/>
      <c r="OQM446" s="22"/>
      <c r="OQN446" s="22"/>
      <c r="OQO446" s="22"/>
      <c r="OQP446" s="22"/>
      <c r="OQQ446" s="22"/>
      <c r="OQR446" s="22"/>
      <c r="OQS446" s="22"/>
      <c r="OQT446" s="22"/>
      <c r="OQU446" s="22"/>
      <c r="OQV446" s="22"/>
      <c r="OQW446" s="22"/>
      <c r="OQX446" s="22"/>
      <c r="OQY446" s="22"/>
      <c r="OQZ446" s="22"/>
      <c r="ORA446" s="22"/>
      <c r="ORB446" s="22"/>
      <c r="ORC446" s="22"/>
      <c r="ORD446" s="22"/>
      <c r="ORE446" s="22"/>
      <c r="ORF446" s="22"/>
      <c r="ORG446" s="22"/>
      <c r="ORH446" s="22"/>
      <c r="ORI446" s="22"/>
      <c r="ORJ446" s="22"/>
      <c r="ORK446" s="22"/>
      <c r="ORL446" s="22"/>
      <c r="ORM446" s="22"/>
      <c r="ORN446" s="22"/>
      <c r="ORO446" s="22"/>
      <c r="ORP446" s="22"/>
      <c r="ORQ446" s="22"/>
      <c r="ORR446" s="22"/>
      <c r="ORS446" s="22"/>
      <c r="ORT446" s="22"/>
      <c r="ORU446" s="22"/>
      <c r="ORV446" s="22"/>
      <c r="ORW446" s="22"/>
      <c r="ORX446" s="22"/>
      <c r="ORY446" s="22"/>
      <c r="ORZ446" s="22"/>
      <c r="OSA446" s="22"/>
      <c r="OSB446" s="22"/>
      <c r="OSC446" s="22"/>
      <c r="OSD446" s="22"/>
      <c r="OSE446" s="22"/>
      <c r="OSF446" s="22"/>
      <c r="OSG446" s="22"/>
      <c r="OSH446" s="22"/>
      <c r="OSI446" s="22"/>
      <c r="OSJ446" s="22"/>
      <c r="OSK446" s="22"/>
      <c r="OSL446" s="22"/>
      <c r="OSM446" s="22"/>
      <c r="OSN446" s="22"/>
      <c r="OSO446" s="22"/>
      <c r="OSP446" s="22"/>
      <c r="OSQ446" s="22"/>
      <c r="OSR446" s="22"/>
      <c r="OSS446" s="22"/>
      <c r="OST446" s="22"/>
      <c r="OSU446" s="22"/>
      <c r="OSV446" s="22"/>
      <c r="OSW446" s="22"/>
      <c r="OSX446" s="22"/>
      <c r="OSY446" s="22"/>
      <c r="OSZ446" s="22"/>
      <c r="OTA446" s="22"/>
      <c r="OTB446" s="22"/>
      <c r="OTC446" s="22"/>
      <c r="OTD446" s="22"/>
      <c r="OTE446" s="22"/>
      <c r="OTF446" s="22"/>
      <c r="OTG446" s="22"/>
      <c r="OTH446" s="22"/>
      <c r="OTI446" s="22"/>
      <c r="OTJ446" s="22"/>
      <c r="OTK446" s="22"/>
      <c r="OTL446" s="22"/>
      <c r="OTM446" s="22"/>
      <c r="OTN446" s="22"/>
      <c r="OTO446" s="22"/>
      <c r="OTP446" s="22"/>
      <c r="OTQ446" s="22"/>
      <c r="OTR446" s="22"/>
      <c r="OTS446" s="22"/>
      <c r="OTT446" s="22"/>
      <c r="OTU446" s="22"/>
      <c r="OTV446" s="22"/>
      <c r="OTW446" s="22"/>
      <c r="OTX446" s="22"/>
      <c r="OTY446" s="22"/>
      <c r="OTZ446" s="22"/>
      <c r="OUA446" s="22"/>
      <c r="OUB446" s="22"/>
      <c r="OUC446" s="22"/>
      <c r="OUD446" s="22"/>
      <c r="OUE446" s="22"/>
      <c r="OUF446" s="22"/>
      <c r="OUG446" s="22"/>
      <c r="OUH446" s="22"/>
      <c r="OUI446" s="22"/>
      <c r="OUJ446" s="22"/>
      <c r="OUK446" s="22"/>
      <c r="OUL446" s="22"/>
      <c r="OUM446" s="22"/>
      <c r="OUN446" s="22"/>
      <c r="OUO446" s="22"/>
      <c r="OUP446" s="22"/>
      <c r="OUQ446" s="22"/>
      <c r="OUR446" s="22"/>
      <c r="OUS446" s="22"/>
      <c r="OUT446" s="22"/>
      <c r="OUU446" s="22"/>
      <c r="OUV446" s="22"/>
      <c r="OUW446" s="22"/>
      <c r="OUX446" s="22"/>
      <c r="OUY446" s="22"/>
      <c r="OUZ446" s="22"/>
      <c r="OVA446" s="22"/>
      <c r="OVB446" s="22"/>
      <c r="OVC446" s="22"/>
      <c r="OVD446" s="22"/>
      <c r="OVE446" s="22"/>
      <c r="OVF446" s="22"/>
      <c r="OVG446" s="22"/>
      <c r="OVH446" s="22"/>
      <c r="OVI446" s="22"/>
      <c r="OVJ446" s="22"/>
      <c r="OVK446" s="22"/>
      <c r="OVL446" s="22"/>
      <c r="OVM446" s="22"/>
      <c r="OVN446" s="22"/>
      <c r="OVO446" s="22"/>
      <c r="OVP446" s="22"/>
      <c r="OVQ446" s="22"/>
      <c r="OVR446" s="22"/>
      <c r="OVS446" s="22"/>
      <c r="OVT446" s="22"/>
      <c r="OVU446" s="22"/>
      <c r="OVV446" s="22"/>
      <c r="OVW446" s="22"/>
      <c r="OVX446" s="22"/>
      <c r="OVY446" s="22"/>
      <c r="OVZ446" s="22"/>
      <c r="OWA446" s="22"/>
      <c r="OWB446" s="22"/>
      <c r="OWC446" s="22"/>
      <c r="OWD446" s="22"/>
      <c r="OWE446" s="22"/>
      <c r="OWF446" s="22"/>
      <c r="OWG446" s="22"/>
      <c r="OWH446" s="22"/>
      <c r="OWI446" s="22"/>
      <c r="OWJ446" s="22"/>
      <c r="OWK446" s="22"/>
      <c r="OWL446" s="22"/>
      <c r="OWM446" s="22"/>
      <c r="OWN446" s="22"/>
      <c r="OWO446" s="22"/>
      <c r="OWP446" s="22"/>
      <c r="OWQ446" s="22"/>
      <c r="OWR446" s="22"/>
      <c r="OWS446" s="22"/>
      <c r="OWT446" s="22"/>
      <c r="OWU446" s="22"/>
      <c r="OWV446" s="22"/>
      <c r="OWW446" s="22"/>
      <c r="OWX446" s="22"/>
      <c r="OWY446" s="22"/>
      <c r="OWZ446" s="22"/>
      <c r="OXA446" s="22"/>
      <c r="OXB446" s="22"/>
      <c r="OXC446" s="22"/>
      <c r="OXD446" s="22"/>
      <c r="OXE446" s="22"/>
      <c r="OXF446" s="22"/>
      <c r="OXG446" s="22"/>
      <c r="OXH446" s="22"/>
      <c r="OXI446" s="22"/>
      <c r="OXJ446" s="22"/>
      <c r="OXK446" s="22"/>
      <c r="OXL446" s="22"/>
      <c r="OXM446" s="22"/>
      <c r="OXN446" s="22"/>
      <c r="OXO446" s="22"/>
      <c r="OXP446" s="22"/>
      <c r="OXQ446" s="22"/>
      <c r="OXR446" s="22"/>
      <c r="OXS446" s="22"/>
      <c r="OXT446" s="22"/>
      <c r="OXU446" s="22"/>
      <c r="OXV446" s="22"/>
      <c r="OXW446" s="22"/>
      <c r="OXX446" s="22"/>
      <c r="OXY446" s="22"/>
      <c r="OXZ446" s="22"/>
      <c r="OYA446" s="22"/>
      <c r="OYB446" s="22"/>
      <c r="OYC446" s="22"/>
      <c r="OYD446" s="22"/>
      <c r="OYE446" s="22"/>
      <c r="OYF446" s="22"/>
      <c r="OYG446" s="22"/>
      <c r="OYH446" s="22"/>
      <c r="OYI446" s="22"/>
      <c r="OYJ446" s="22"/>
      <c r="OYK446" s="22"/>
      <c r="OYL446" s="22"/>
      <c r="OYM446" s="22"/>
      <c r="OYN446" s="22"/>
      <c r="OYO446" s="22"/>
      <c r="OYP446" s="22"/>
      <c r="OYQ446" s="22"/>
      <c r="OYR446" s="22"/>
      <c r="OYS446" s="22"/>
      <c r="OYT446" s="22"/>
      <c r="OYU446" s="22"/>
      <c r="OYV446" s="22"/>
      <c r="OYW446" s="22"/>
      <c r="OYX446" s="22"/>
      <c r="OYY446" s="22"/>
      <c r="OYZ446" s="22"/>
      <c r="OZA446" s="22"/>
      <c r="OZB446" s="22"/>
      <c r="OZC446" s="22"/>
      <c r="OZD446" s="22"/>
      <c r="OZE446" s="22"/>
      <c r="OZF446" s="22"/>
      <c r="OZG446" s="22"/>
      <c r="OZH446" s="22"/>
      <c r="OZI446" s="22"/>
      <c r="OZJ446" s="22"/>
      <c r="OZK446" s="22"/>
      <c r="OZL446" s="22"/>
      <c r="OZM446" s="22"/>
      <c r="OZN446" s="22"/>
      <c r="OZO446" s="22"/>
      <c r="OZP446" s="22"/>
      <c r="OZQ446" s="22"/>
      <c r="OZR446" s="22"/>
      <c r="OZS446" s="22"/>
      <c r="OZT446" s="22"/>
      <c r="OZU446" s="22"/>
      <c r="OZV446" s="22"/>
      <c r="OZW446" s="22"/>
      <c r="OZX446" s="22"/>
      <c r="OZY446" s="22"/>
      <c r="OZZ446" s="22"/>
      <c r="PAA446" s="22"/>
      <c r="PAB446" s="22"/>
      <c r="PAC446" s="22"/>
      <c r="PAD446" s="22"/>
      <c r="PAE446" s="22"/>
      <c r="PAF446" s="22"/>
      <c r="PAG446" s="22"/>
      <c r="PAH446" s="22"/>
      <c r="PAI446" s="22"/>
      <c r="PAJ446" s="22"/>
      <c r="PAK446" s="22"/>
      <c r="PAL446" s="22"/>
      <c r="PAM446" s="22"/>
      <c r="PAN446" s="22"/>
      <c r="PAO446" s="22"/>
      <c r="PAP446" s="22"/>
      <c r="PAQ446" s="22"/>
      <c r="PAR446" s="22"/>
      <c r="PAS446" s="22"/>
      <c r="PAT446" s="22"/>
      <c r="PAU446" s="22"/>
      <c r="PAV446" s="22"/>
      <c r="PAW446" s="22"/>
      <c r="PAX446" s="22"/>
      <c r="PAY446" s="22"/>
      <c r="PAZ446" s="22"/>
      <c r="PBA446" s="22"/>
      <c r="PBB446" s="22"/>
      <c r="PBC446" s="22"/>
      <c r="PBD446" s="22"/>
      <c r="PBE446" s="22"/>
      <c r="PBF446" s="22"/>
      <c r="PBG446" s="22"/>
      <c r="PBH446" s="22"/>
      <c r="PBI446" s="22"/>
      <c r="PBJ446" s="22"/>
      <c r="PBK446" s="22"/>
      <c r="PBL446" s="22"/>
      <c r="PBM446" s="22"/>
      <c r="PBN446" s="22"/>
      <c r="PBO446" s="22"/>
      <c r="PBP446" s="22"/>
      <c r="PBQ446" s="22"/>
      <c r="PBR446" s="22"/>
      <c r="PBS446" s="22"/>
      <c r="PBT446" s="22"/>
      <c r="PBU446" s="22"/>
      <c r="PBV446" s="22"/>
      <c r="PBW446" s="22"/>
      <c r="PBX446" s="22"/>
      <c r="PBY446" s="22"/>
      <c r="PBZ446" s="22"/>
      <c r="PCA446" s="22"/>
      <c r="PCB446" s="22"/>
      <c r="PCC446" s="22"/>
      <c r="PCD446" s="22"/>
      <c r="PCE446" s="22"/>
      <c r="PCF446" s="22"/>
      <c r="PCG446" s="22"/>
      <c r="PCH446" s="22"/>
      <c r="PCI446" s="22"/>
      <c r="PCJ446" s="22"/>
      <c r="PCK446" s="22"/>
      <c r="PCL446" s="22"/>
      <c r="PCM446" s="22"/>
      <c r="PCN446" s="22"/>
      <c r="PCO446" s="22"/>
      <c r="PCP446" s="22"/>
      <c r="PCQ446" s="22"/>
      <c r="PCR446" s="22"/>
      <c r="PCS446" s="22"/>
      <c r="PCT446" s="22"/>
      <c r="PCU446" s="22"/>
      <c r="PCV446" s="22"/>
      <c r="PCW446" s="22"/>
      <c r="PCX446" s="22"/>
      <c r="PCY446" s="22"/>
      <c r="PCZ446" s="22"/>
      <c r="PDA446" s="22"/>
      <c r="PDB446" s="22"/>
      <c r="PDC446" s="22"/>
      <c r="PDD446" s="22"/>
      <c r="PDE446" s="22"/>
      <c r="PDF446" s="22"/>
      <c r="PDG446" s="22"/>
      <c r="PDH446" s="22"/>
      <c r="PDI446" s="22"/>
      <c r="PDJ446" s="22"/>
      <c r="PDK446" s="22"/>
      <c r="PDL446" s="22"/>
      <c r="PDM446" s="22"/>
      <c r="PDN446" s="22"/>
      <c r="PDO446" s="22"/>
      <c r="PDP446" s="22"/>
      <c r="PDQ446" s="22"/>
      <c r="PDR446" s="22"/>
      <c r="PDS446" s="22"/>
      <c r="PDT446" s="22"/>
      <c r="PDU446" s="22"/>
      <c r="PDV446" s="22"/>
      <c r="PDW446" s="22"/>
      <c r="PDX446" s="22"/>
      <c r="PDY446" s="22"/>
      <c r="PDZ446" s="22"/>
      <c r="PEA446" s="22"/>
      <c r="PEB446" s="22"/>
      <c r="PEC446" s="22"/>
      <c r="PED446" s="22"/>
      <c r="PEE446" s="22"/>
      <c r="PEF446" s="22"/>
      <c r="PEG446" s="22"/>
      <c r="PEH446" s="22"/>
      <c r="PEI446" s="22"/>
      <c r="PEJ446" s="22"/>
      <c r="PEK446" s="22"/>
      <c r="PEL446" s="22"/>
      <c r="PEM446" s="22"/>
      <c r="PEN446" s="22"/>
      <c r="PEO446" s="22"/>
      <c r="PEP446" s="22"/>
      <c r="PEQ446" s="22"/>
      <c r="PER446" s="22"/>
      <c r="PES446" s="22"/>
      <c r="PET446" s="22"/>
      <c r="PEU446" s="22"/>
      <c r="PEV446" s="22"/>
      <c r="PEW446" s="22"/>
      <c r="PEX446" s="22"/>
      <c r="PEY446" s="22"/>
      <c r="PEZ446" s="22"/>
      <c r="PFA446" s="22"/>
      <c r="PFB446" s="22"/>
      <c r="PFC446" s="22"/>
      <c r="PFD446" s="22"/>
      <c r="PFE446" s="22"/>
      <c r="PFF446" s="22"/>
      <c r="PFG446" s="22"/>
      <c r="PFH446" s="22"/>
      <c r="PFI446" s="22"/>
      <c r="PFJ446" s="22"/>
      <c r="PFK446" s="22"/>
      <c r="PFL446" s="22"/>
      <c r="PFM446" s="22"/>
      <c r="PFN446" s="22"/>
      <c r="PFO446" s="22"/>
      <c r="PFP446" s="22"/>
      <c r="PFQ446" s="22"/>
      <c r="PFR446" s="22"/>
      <c r="PFS446" s="22"/>
      <c r="PFT446" s="22"/>
      <c r="PFU446" s="22"/>
      <c r="PFV446" s="22"/>
      <c r="PFW446" s="22"/>
      <c r="PFX446" s="22"/>
      <c r="PFY446" s="22"/>
      <c r="PFZ446" s="22"/>
      <c r="PGA446" s="22"/>
      <c r="PGB446" s="22"/>
      <c r="PGC446" s="22"/>
      <c r="PGD446" s="22"/>
      <c r="PGE446" s="22"/>
      <c r="PGF446" s="22"/>
      <c r="PGG446" s="22"/>
      <c r="PGH446" s="22"/>
      <c r="PGI446" s="22"/>
      <c r="PGJ446" s="22"/>
      <c r="PGK446" s="22"/>
      <c r="PGL446" s="22"/>
      <c r="PGM446" s="22"/>
      <c r="PGN446" s="22"/>
      <c r="PGO446" s="22"/>
      <c r="PGP446" s="22"/>
      <c r="PGQ446" s="22"/>
      <c r="PGR446" s="22"/>
      <c r="PGS446" s="22"/>
      <c r="PGT446" s="22"/>
      <c r="PGU446" s="22"/>
      <c r="PGV446" s="22"/>
      <c r="PGW446" s="22"/>
      <c r="PGX446" s="22"/>
      <c r="PGY446" s="22"/>
      <c r="PGZ446" s="22"/>
      <c r="PHA446" s="22"/>
      <c r="PHB446" s="22"/>
      <c r="PHC446" s="22"/>
      <c r="PHD446" s="22"/>
      <c r="PHE446" s="22"/>
      <c r="PHF446" s="22"/>
      <c r="PHG446" s="22"/>
      <c r="PHH446" s="22"/>
      <c r="PHI446" s="22"/>
      <c r="PHJ446" s="22"/>
      <c r="PHK446" s="22"/>
      <c r="PHL446" s="22"/>
      <c r="PHM446" s="22"/>
      <c r="PHN446" s="22"/>
      <c r="PHO446" s="22"/>
      <c r="PHP446" s="22"/>
      <c r="PHQ446" s="22"/>
      <c r="PHR446" s="22"/>
      <c r="PHS446" s="22"/>
      <c r="PHT446" s="22"/>
      <c r="PHU446" s="22"/>
      <c r="PHV446" s="22"/>
      <c r="PHW446" s="22"/>
      <c r="PHX446" s="22"/>
      <c r="PHY446" s="22"/>
      <c r="PHZ446" s="22"/>
      <c r="PIA446" s="22"/>
      <c r="PIB446" s="22"/>
      <c r="PIC446" s="22"/>
      <c r="PID446" s="22"/>
      <c r="PIE446" s="22"/>
      <c r="PIF446" s="22"/>
      <c r="PIG446" s="22"/>
      <c r="PIH446" s="22"/>
      <c r="PII446" s="22"/>
      <c r="PIJ446" s="22"/>
      <c r="PIK446" s="22"/>
      <c r="PIL446" s="22"/>
      <c r="PIM446" s="22"/>
      <c r="PIN446" s="22"/>
      <c r="PIO446" s="22"/>
      <c r="PIP446" s="22"/>
      <c r="PIQ446" s="22"/>
      <c r="PIR446" s="22"/>
      <c r="PIS446" s="22"/>
      <c r="PIT446" s="22"/>
      <c r="PIU446" s="22"/>
      <c r="PIV446" s="22"/>
      <c r="PIW446" s="22"/>
      <c r="PIX446" s="22"/>
      <c r="PIY446" s="22"/>
      <c r="PIZ446" s="22"/>
      <c r="PJA446" s="22"/>
      <c r="PJB446" s="22"/>
      <c r="PJC446" s="22"/>
      <c r="PJD446" s="22"/>
      <c r="PJE446" s="22"/>
      <c r="PJF446" s="22"/>
      <c r="PJG446" s="22"/>
      <c r="PJH446" s="22"/>
      <c r="PJI446" s="22"/>
      <c r="PJJ446" s="22"/>
      <c r="PJK446" s="22"/>
      <c r="PJL446" s="22"/>
      <c r="PJM446" s="22"/>
      <c r="PJN446" s="22"/>
      <c r="PJO446" s="22"/>
      <c r="PJP446" s="22"/>
      <c r="PJQ446" s="22"/>
      <c r="PJR446" s="22"/>
      <c r="PJS446" s="22"/>
      <c r="PJT446" s="22"/>
      <c r="PJU446" s="22"/>
      <c r="PJV446" s="22"/>
      <c r="PJW446" s="22"/>
      <c r="PJX446" s="22"/>
      <c r="PJY446" s="22"/>
      <c r="PJZ446" s="22"/>
      <c r="PKA446" s="22"/>
      <c r="PKB446" s="22"/>
      <c r="PKC446" s="22"/>
      <c r="PKD446" s="22"/>
      <c r="PKE446" s="22"/>
      <c r="PKF446" s="22"/>
      <c r="PKG446" s="22"/>
      <c r="PKH446" s="22"/>
      <c r="PKI446" s="22"/>
      <c r="PKJ446" s="22"/>
      <c r="PKK446" s="22"/>
      <c r="PKL446" s="22"/>
      <c r="PKM446" s="22"/>
      <c r="PKN446" s="22"/>
      <c r="PKO446" s="22"/>
      <c r="PKP446" s="22"/>
      <c r="PKQ446" s="22"/>
      <c r="PKR446" s="22"/>
      <c r="PKS446" s="22"/>
      <c r="PKT446" s="22"/>
      <c r="PKU446" s="22"/>
      <c r="PKV446" s="22"/>
      <c r="PKW446" s="22"/>
      <c r="PKX446" s="22"/>
      <c r="PKY446" s="22"/>
      <c r="PKZ446" s="22"/>
      <c r="PLA446" s="22"/>
      <c r="PLB446" s="22"/>
      <c r="PLC446" s="22"/>
      <c r="PLD446" s="22"/>
      <c r="PLE446" s="22"/>
      <c r="PLF446" s="22"/>
      <c r="PLG446" s="22"/>
      <c r="PLH446" s="22"/>
      <c r="PLI446" s="22"/>
      <c r="PLJ446" s="22"/>
      <c r="PLK446" s="22"/>
      <c r="PLL446" s="22"/>
      <c r="PLM446" s="22"/>
      <c r="PLN446" s="22"/>
      <c r="PLO446" s="22"/>
      <c r="PLP446" s="22"/>
      <c r="PLQ446" s="22"/>
      <c r="PLR446" s="22"/>
      <c r="PLS446" s="22"/>
      <c r="PLT446" s="22"/>
      <c r="PLU446" s="22"/>
      <c r="PLV446" s="22"/>
      <c r="PLW446" s="22"/>
      <c r="PLX446" s="22"/>
      <c r="PLY446" s="22"/>
      <c r="PLZ446" s="22"/>
      <c r="PMA446" s="22"/>
      <c r="PMB446" s="22"/>
      <c r="PMC446" s="22"/>
      <c r="PMD446" s="22"/>
      <c r="PME446" s="22"/>
      <c r="PMF446" s="22"/>
      <c r="PMG446" s="22"/>
      <c r="PMH446" s="22"/>
      <c r="PMI446" s="22"/>
      <c r="PMJ446" s="22"/>
      <c r="PMK446" s="22"/>
      <c r="PML446" s="22"/>
      <c r="PMM446" s="22"/>
      <c r="PMN446" s="22"/>
      <c r="PMO446" s="22"/>
      <c r="PMP446" s="22"/>
      <c r="PMQ446" s="22"/>
      <c r="PMR446" s="22"/>
      <c r="PMS446" s="22"/>
      <c r="PMT446" s="22"/>
      <c r="PMU446" s="22"/>
      <c r="PMV446" s="22"/>
      <c r="PMW446" s="22"/>
      <c r="PMX446" s="22"/>
      <c r="PMY446" s="22"/>
      <c r="PMZ446" s="22"/>
      <c r="PNA446" s="22"/>
      <c r="PNB446" s="22"/>
      <c r="PNC446" s="22"/>
      <c r="PND446" s="22"/>
      <c r="PNE446" s="22"/>
      <c r="PNF446" s="22"/>
      <c r="PNG446" s="22"/>
      <c r="PNH446" s="22"/>
      <c r="PNI446" s="22"/>
      <c r="PNJ446" s="22"/>
      <c r="PNK446" s="22"/>
      <c r="PNL446" s="22"/>
      <c r="PNM446" s="22"/>
      <c r="PNN446" s="22"/>
      <c r="PNO446" s="22"/>
      <c r="PNP446" s="22"/>
      <c r="PNQ446" s="22"/>
      <c r="PNR446" s="22"/>
      <c r="PNS446" s="22"/>
      <c r="PNT446" s="22"/>
      <c r="PNU446" s="22"/>
      <c r="PNV446" s="22"/>
      <c r="PNW446" s="22"/>
      <c r="PNX446" s="22"/>
      <c r="PNY446" s="22"/>
      <c r="PNZ446" s="22"/>
      <c r="POA446" s="22"/>
      <c r="POB446" s="22"/>
      <c r="POC446" s="22"/>
      <c r="POD446" s="22"/>
      <c r="POE446" s="22"/>
      <c r="POF446" s="22"/>
      <c r="POG446" s="22"/>
      <c r="POH446" s="22"/>
      <c r="POI446" s="22"/>
      <c r="POJ446" s="22"/>
      <c r="POK446" s="22"/>
      <c r="POL446" s="22"/>
      <c r="POM446" s="22"/>
      <c r="PON446" s="22"/>
      <c r="POO446" s="22"/>
      <c r="POP446" s="22"/>
      <c r="POQ446" s="22"/>
      <c r="POR446" s="22"/>
      <c r="POS446" s="22"/>
      <c r="POT446" s="22"/>
      <c r="POU446" s="22"/>
      <c r="POV446" s="22"/>
      <c r="POW446" s="22"/>
      <c r="POX446" s="22"/>
      <c r="POY446" s="22"/>
      <c r="POZ446" s="22"/>
      <c r="PPA446" s="22"/>
      <c r="PPB446" s="22"/>
      <c r="PPC446" s="22"/>
      <c r="PPD446" s="22"/>
      <c r="PPE446" s="22"/>
      <c r="PPF446" s="22"/>
      <c r="PPG446" s="22"/>
      <c r="PPH446" s="22"/>
      <c r="PPI446" s="22"/>
      <c r="PPJ446" s="22"/>
      <c r="PPK446" s="22"/>
      <c r="PPL446" s="22"/>
      <c r="PPM446" s="22"/>
      <c r="PPN446" s="22"/>
      <c r="PPO446" s="22"/>
      <c r="PPP446" s="22"/>
      <c r="PPQ446" s="22"/>
      <c r="PPR446" s="22"/>
      <c r="PPS446" s="22"/>
      <c r="PPT446" s="22"/>
      <c r="PPU446" s="22"/>
      <c r="PPV446" s="22"/>
      <c r="PPW446" s="22"/>
      <c r="PPX446" s="22"/>
      <c r="PPY446" s="22"/>
      <c r="PPZ446" s="22"/>
      <c r="PQA446" s="22"/>
      <c r="PQB446" s="22"/>
      <c r="PQC446" s="22"/>
      <c r="PQD446" s="22"/>
      <c r="PQE446" s="22"/>
      <c r="PQF446" s="22"/>
      <c r="PQG446" s="22"/>
      <c r="PQH446" s="22"/>
      <c r="PQI446" s="22"/>
      <c r="PQJ446" s="22"/>
      <c r="PQK446" s="22"/>
      <c r="PQL446" s="22"/>
      <c r="PQM446" s="22"/>
      <c r="PQN446" s="22"/>
      <c r="PQO446" s="22"/>
      <c r="PQP446" s="22"/>
      <c r="PQQ446" s="22"/>
      <c r="PQR446" s="22"/>
      <c r="PQS446" s="22"/>
      <c r="PQT446" s="22"/>
      <c r="PQU446" s="22"/>
      <c r="PQV446" s="22"/>
      <c r="PQW446" s="22"/>
      <c r="PQX446" s="22"/>
      <c r="PQY446" s="22"/>
      <c r="PQZ446" s="22"/>
      <c r="PRA446" s="22"/>
      <c r="PRB446" s="22"/>
      <c r="PRC446" s="22"/>
      <c r="PRD446" s="22"/>
      <c r="PRE446" s="22"/>
      <c r="PRF446" s="22"/>
      <c r="PRG446" s="22"/>
      <c r="PRH446" s="22"/>
      <c r="PRI446" s="22"/>
      <c r="PRJ446" s="22"/>
      <c r="PRK446" s="22"/>
      <c r="PRL446" s="22"/>
      <c r="PRM446" s="22"/>
      <c r="PRN446" s="22"/>
      <c r="PRO446" s="22"/>
      <c r="PRP446" s="22"/>
      <c r="PRQ446" s="22"/>
      <c r="PRR446" s="22"/>
      <c r="PRS446" s="22"/>
      <c r="PRT446" s="22"/>
      <c r="PRU446" s="22"/>
      <c r="PRV446" s="22"/>
      <c r="PRW446" s="22"/>
      <c r="PRX446" s="22"/>
      <c r="PRY446" s="22"/>
      <c r="PRZ446" s="22"/>
      <c r="PSA446" s="22"/>
      <c r="PSB446" s="22"/>
      <c r="PSC446" s="22"/>
      <c r="PSD446" s="22"/>
      <c r="PSE446" s="22"/>
      <c r="PSF446" s="22"/>
      <c r="PSG446" s="22"/>
      <c r="PSH446" s="22"/>
      <c r="PSI446" s="22"/>
      <c r="PSJ446" s="22"/>
      <c r="PSK446" s="22"/>
      <c r="PSL446" s="22"/>
      <c r="PSM446" s="22"/>
      <c r="PSN446" s="22"/>
      <c r="PSO446" s="22"/>
      <c r="PSP446" s="22"/>
      <c r="PSQ446" s="22"/>
      <c r="PSR446" s="22"/>
      <c r="PSS446" s="22"/>
      <c r="PST446" s="22"/>
      <c r="PSU446" s="22"/>
      <c r="PSV446" s="22"/>
      <c r="PSW446" s="22"/>
      <c r="PSX446" s="22"/>
      <c r="PSY446" s="22"/>
      <c r="PSZ446" s="22"/>
      <c r="PTA446" s="22"/>
      <c r="PTB446" s="22"/>
      <c r="PTC446" s="22"/>
      <c r="PTD446" s="22"/>
      <c r="PTE446" s="22"/>
      <c r="PTF446" s="22"/>
      <c r="PTG446" s="22"/>
      <c r="PTH446" s="22"/>
      <c r="PTI446" s="22"/>
      <c r="PTJ446" s="22"/>
      <c r="PTK446" s="22"/>
      <c r="PTL446" s="22"/>
      <c r="PTM446" s="22"/>
      <c r="PTN446" s="22"/>
      <c r="PTO446" s="22"/>
      <c r="PTP446" s="22"/>
      <c r="PTQ446" s="22"/>
      <c r="PTR446" s="22"/>
      <c r="PTS446" s="22"/>
      <c r="PTT446" s="22"/>
      <c r="PTU446" s="22"/>
      <c r="PTV446" s="22"/>
      <c r="PTW446" s="22"/>
      <c r="PTX446" s="22"/>
      <c r="PTY446" s="22"/>
      <c r="PTZ446" s="22"/>
      <c r="PUA446" s="22"/>
      <c r="PUB446" s="22"/>
      <c r="PUC446" s="22"/>
      <c r="PUD446" s="22"/>
      <c r="PUE446" s="22"/>
      <c r="PUF446" s="22"/>
      <c r="PUG446" s="22"/>
      <c r="PUH446" s="22"/>
      <c r="PUI446" s="22"/>
      <c r="PUJ446" s="22"/>
      <c r="PUK446" s="22"/>
      <c r="PUL446" s="22"/>
      <c r="PUM446" s="22"/>
      <c r="PUN446" s="22"/>
      <c r="PUO446" s="22"/>
      <c r="PUP446" s="22"/>
      <c r="PUQ446" s="22"/>
      <c r="PUR446" s="22"/>
      <c r="PUS446" s="22"/>
      <c r="PUT446" s="22"/>
      <c r="PUU446" s="22"/>
      <c r="PUV446" s="22"/>
      <c r="PUW446" s="22"/>
      <c r="PUX446" s="22"/>
      <c r="PUY446" s="22"/>
      <c r="PUZ446" s="22"/>
      <c r="PVA446" s="22"/>
      <c r="PVB446" s="22"/>
      <c r="PVC446" s="22"/>
      <c r="PVD446" s="22"/>
      <c r="PVE446" s="22"/>
      <c r="PVF446" s="22"/>
      <c r="PVG446" s="22"/>
      <c r="PVH446" s="22"/>
      <c r="PVI446" s="22"/>
      <c r="PVJ446" s="22"/>
      <c r="PVK446" s="22"/>
      <c r="PVL446" s="22"/>
      <c r="PVM446" s="22"/>
      <c r="PVN446" s="22"/>
      <c r="PVO446" s="22"/>
      <c r="PVP446" s="22"/>
      <c r="PVQ446" s="22"/>
      <c r="PVR446" s="22"/>
      <c r="PVS446" s="22"/>
      <c r="PVT446" s="22"/>
      <c r="PVU446" s="22"/>
      <c r="PVV446" s="22"/>
      <c r="PVW446" s="22"/>
      <c r="PVX446" s="22"/>
      <c r="PVY446" s="22"/>
      <c r="PVZ446" s="22"/>
      <c r="PWA446" s="22"/>
      <c r="PWB446" s="22"/>
      <c r="PWC446" s="22"/>
      <c r="PWD446" s="22"/>
      <c r="PWE446" s="22"/>
      <c r="PWF446" s="22"/>
      <c r="PWG446" s="22"/>
      <c r="PWH446" s="22"/>
      <c r="PWI446" s="22"/>
      <c r="PWJ446" s="22"/>
      <c r="PWK446" s="22"/>
      <c r="PWL446" s="22"/>
      <c r="PWM446" s="22"/>
      <c r="PWN446" s="22"/>
      <c r="PWO446" s="22"/>
      <c r="PWP446" s="22"/>
      <c r="PWQ446" s="22"/>
      <c r="PWR446" s="22"/>
      <c r="PWS446" s="22"/>
      <c r="PWT446" s="22"/>
      <c r="PWU446" s="22"/>
      <c r="PWV446" s="22"/>
      <c r="PWW446" s="22"/>
      <c r="PWX446" s="22"/>
      <c r="PWY446" s="22"/>
      <c r="PWZ446" s="22"/>
      <c r="PXA446" s="22"/>
      <c r="PXB446" s="22"/>
      <c r="PXC446" s="22"/>
      <c r="PXD446" s="22"/>
      <c r="PXE446" s="22"/>
      <c r="PXF446" s="22"/>
      <c r="PXG446" s="22"/>
      <c r="PXH446" s="22"/>
      <c r="PXI446" s="22"/>
      <c r="PXJ446" s="22"/>
      <c r="PXK446" s="22"/>
      <c r="PXL446" s="22"/>
      <c r="PXM446" s="22"/>
      <c r="PXN446" s="22"/>
      <c r="PXO446" s="22"/>
      <c r="PXP446" s="22"/>
      <c r="PXQ446" s="22"/>
      <c r="PXR446" s="22"/>
      <c r="PXS446" s="22"/>
      <c r="PXT446" s="22"/>
      <c r="PXU446" s="22"/>
      <c r="PXV446" s="22"/>
      <c r="PXW446" s="22"/>
      <c r="PXX446" s="22"/>
      <c r="PXY446" s="22"/>
      <c r="PXZ446" s="22"/>
      <c r="PYA446" s="22"/>
      <c r="PYB446" s="22"/>
      <c r="PYC446" s="22"/>
      <c r="PYD446" s="22"/>
      <c r="PYE446" s="22"/>
      <c r="PYF446" s="22"/>
      <c r="PYG446" s="22"/>
      <c r="PYH446" s="22"/>
      <c r="PYI446" s="22"/>
      <c r="PYJ446" s="22"/>
      <c r="PYK446" s="22"/>
      <c r="PYL446" s="22"/>
      <c r="PYM446" s="22"/>
      <c r="PYN446" s="22"/>
      <c r="PYO446" s="22"/>
      <c r="PYP446" s="22"/>
      <c r="PYQ446" s="22"/>
      <c r="PYR446" s="22"/>
      <c r="PYS446" s="22"/>
      <c r="PYT446" s="22"/>
      <c r="PYU446" s="22"/>
      <c r="PYV446" s="22"/>
      <c r="PYW446" s="22"/>
      <c r="PYX446" s="22"/>
      <c r="PYY446" s="22"/>
      <c r="PYZ446" s="22"/>
      <c r="PZA446" s="22"/>
      <c r="PZB446" s="22"/>
      <c r="PZC446" s="22"/>
      <c r="PZD446" s="22"/>
      <c r="PZE446" s="22"/>
      <c r="PZF446" s="22"/>
      <c r="PZG446" s="22"/>
      <c r="PZH446" s="22"/>
      <c r="PZI446" s="22"/>
      <c r="PZJ446" s="22"/>
      <c r="PZK446" s="22"/>
      <c r="PZL446" s="22"/>
      <c r="PZM446" s="22"/>
      <c r="PZN446" s="22"/>
      <c r="PZO446" s="22"/>
      <c r="PZP446" s="22"/>
      <c r="PZQ446" s="22"/>
      <c r="PZR446" s="22"/>
      <c r="PZS446" s="22"/>
      <c r="PZT446" s="22"/>
      <c r="PZU446" s="22"/>
      <c r="PZV446" s="22"/>
      <c r="PZW446" s="22"/>
      <c r="PZX446" s="22"/>
      <c r="PZY446" s="22"/>
      <c r="PZZ446" s="22"/>
      <c r="QAA446" s="22"/>
      <c r="QAB446" s="22"/>
      <c r="QAC446" s="22"/>
      <c r="QAD446" s="22"/>
      <c r="QAE446" s="22"/>
      <c r="QAF446" s="22"/>
      <c r="QAG446" s="22"/>
      <c r="QAH446" s="22"/>
      <c r="QAI446" s="22"/>
      <c r="QAJ446" s="22"/>
      <c r="QAK446" s="22"/>
      <c r="QAL446" s="22"/>
      <c r="QAM446" s="22"/>
      <c r="QAN446" s="22"/>
      <c r="QAO446" s="22"/>
      <c r="QAP446" s="22"/>
      <c r="QAQ446" s="22"/>
      <c r="QAR446" s="22"/>
      <c r="QAS446" s="22"/>
      <c r="QAT446" s="22"/>
      <c r="QAU446" s="22"/>
      <c r="QAV446" s="22"/>
      <c r="QAW446" s="22"/>
      <c r="QAX446" s="22"/>
      <c r="QAY446" s="22"/>
      <c r="QAZ446" s="22"/>
      <c r="QBA446" s="22"/>
      <c r="QBB446" s="22"/>
      <c r="QBC446" s="22"/>
      <c r="QBD446" s="22"/>
      <c r="QBE446" s="22"/>
      <c r="QBF446" s="22"/>
      <c r="QBG446" s="22"/>
      <c r="QBH446" s="22"/>
      <c r="QBI446" s="22"/>
      <c r="QBJ446" s="22"/>
      <c r="QBK446" s="22"/>
      <c r="QBL446" s="22"/>
      <c r="QBM446" s="22"/>
      <c r="QBN446" s="22"/>
      <c r="QBO446" s="22"/>
      <c r="QBP446" s="22"/>
      <c r="QBQ446" s="22"/>
      <c r="QBR446" s="22"/>
      <c r="QBS446" s="22"/>
      <c r="QBT446" s="22"/>
      <c r="QBU446" s="22"/>
      <c r="QBV446" s="22"/>
      <c r="QBW446" s="22"/>
      <c r="QBX446" s="22"/>
      <c r="QBY446" s="22"/>
      <c r="QBZ446" s="22"/>
      <c r="QCA446" s="22"/>
      <c r="QCB446" s="22"/>
      <c r="QCC446" s="22"/>
      <c r="QCD446" s="22"/>
      <c r="QCE446" s="22"/>
      <c r="QCF446" s="22"/>
      <c r="QCG446" s="22"/>
      <c r="QCH446" s="22"/>
      <c r="QCI446" s="22"/>
      <c r="QCJ446" s="22"/>
      <c r="QCK446" s="22"/>
      <c r="QCL446" s="22"/>
      <c r="QCM446" s="22"/>
      <c r="QCN446" s="22"/>
      <c r="QCO446" s="22"/>
      <c r="QCP446" s="22"/>
      <c r="QCQ446" s="22"/>
      <c r="QCR446" s="22"/>
      <c r="QCS446" s="22"/>
      <c r="QCT446" s="22"/>
      <c r="QCU446" s="22"/>
      <c r="QCV446" s="22"/>
      <c r="QCW446" s="22"/>
      <c r="QCX446" s="22"/>
      <c r="QCY446" s="22"/>
      <c r="QCZ446" s="22"/>
      <c r="QDA446" s="22"/>
      <c r="QDB446" s="22"/>
      <c r="QDC446" s="22"/>
      <c r="QDD446" s="22"/>
      <c r="QDE446" s="22"/>
      <c r="QDF446" s="22"/>
      <c r="QDG446" s="22"/>
      <c r="QDH446" s="22"/>
      <c r="QDI446" s="22"/>
      <c r="QDJ446" s="22"/>
      <c r="QDK446" s="22"/>
      <c r="QDL446" s="22"/>
      <c r="QDM446" s="22"/>
      <c r="QDN446" s="22"/>
      <c r="QDO446" s="22"/>
      <c r="QDP446" s="22"/>
      <c r="QDQ446" s="22"/>
      <c r="QDR446" s="22"/>
      <c r="QDS446" s="22"/>
      <c r="QDT446" s="22"/>
      <c r="QDU446" s="22"/>
      <c r="QDV446" s="22"/>
      <c r="QDW446" s="22"/>
      <c r="QDX446" s="22"/>
      <c r="QDY446" s="22"/>
      <c r="QDZ446" s="22"/>
      <c r="QEA446" s="22"/>
      <c r="QEB446" s="22"/>
      <c r="QEC446" s="22"/>
      <c r="QED446" s="22"/>
      <c r="QEE446" s="22"/>
      <c r="QEF446" s="22"/>
      <c r="QEG446" s="22"/>
      <c r="QEH446" s="22"/>
      <c r="QEI446" s="22"/>
      <c r="QEJ446" s="22"/>
      <c r="QEK446" s="22"/>
      <c r="QEL446" s="22"/>
      <c r="QEM446" s="22"/>
      <c r="QEN446" s="22"/>
      <c r="QEO446" s="22"/>
      <c r="QEP446" s="22"/>
      <c r="QEQ446" s="22"/>
      <c r="QER446" s="22"/>
      <c r="QES446" s="22"/>
      <c r="QET446" s="22"/>
      <c r="QEU446" s="22"/>
      <c r="QEV446" s="22"/>
      <c r="QEW446" s="22"/>
      <c r="QEX446" s="22"/>
      <c r="QEY446" s="22"/>
      <c r="QEZ446" s="22"/>
      <c r="QFA446" s="22"/>
      <c r="QFB446" s="22"/>
      <c r="QFC446" s="22"/>
      <c r="QFD446" s="22"/>
      <c r="QFE446" s="22"/>
      <c r="QFF446" s="22"/>
      <c r="QFG446" s="22"/>
      <c r="QFH446" s="22"/>
      <c r="QFI446" s="22"/>
      <c r="QFJ446" s="22"/>
      <c r="QFK446" s="22"/>
      <c r="QFL446" s="22"/>
      <c r="QFM446" s="22"/>
      <c r="QFN446" s="22"/>
      <c r="QFO446" s="22"/>
      <c r="QFP446" s="22"/>
      <c r="QFQ446" s="22"/>
      <c r="QFR446" s="22"/>
      <c r="QFS446" s="22"/>
      <c r="QFT446" s="22"/>
      <c r="QFU446" s="22"/>
      <c r="QFV446" s="22"/>
      <c r="QFW446" s="22"/>
      <c r="QFX446" s="22"/>
      <c r="QFY446" s="22"/>
      <c r="QFZ446" s="22"/>
      <c r="QGA446" s="22"/>
      <c r="QGB446" s="22"/>
      <c r="QGC446" s="22"/>
      <c r="QGD446" s="22"/>
      <c r="QGE446" s="22"/>
      <c r="QGF446" s="22"/>
      <c r="QGG446" s="22"/>
      <c r="QGH446" s="22"/>
      <c r="QGI446" s="22"/>
      <c r="QGJ446" s="22"/>
      <c r="QGK446" s="22"/>
      <c r="QGL446" s="22"/>
      <c r="QGM446" s="22"/>
      <c r="QGN446" s="22"/>
      <c r="QGO446" s="22"/>
      <c r="QGP446" s="22"/>
      <c r="QGQ446" s="22"/>
      <c r="QGR446" s="22"/>
      <c r="QGS446" s="22"/>
      <c r="QGT446" s="22"/>
      <c r="QGU446" s="22"/>
      <c r="QGV446" s="22"/>
      <c r="QGW446" s="22"/>
      <c r="QGX446" s="22"/>
      <c r="QGY446" s="22"/>
      <c r="QGZ446" s="22"/>
      <c r="QHA446" s="22"/>
      <c r="QHB446" s="22"/>
      <c r="QHC446" s="22"/>
      <c r="QHD446" s="22"/>
      <c r="QHE446" s="22"/>
      <c r="QHF446" s="22"/>
      <c r="QHG446" s="22"/>
      <c r="QHH446" s="22"/>
      <c r="QHI446" s="22"/>
      <c r="QHJ446" s="22"/>
      <c r="QHK446" s="22"/>
      <c r="QHL446" s="22"/>
      <c r="QHM446" s="22"/>
      <c r="QHN446" s="22"/>
      <c r="QHO446" s="22"/>
      <c r="QHP446" s="22"/>
      <c r="QHQ446" s="22"/>
      <c r="QHR446" s="22"/>
      <c r="QHS446" s="22"/>
      <c r="QHT446" s="22"/>
      <c r="QHU446" s="22"/>
      <c r="QHV446" s="22"/>
      <c r="QHW446" s="22"/>
      <c r="QHX446" s="22"/>
      <c r="QHY446" s="22"/>
      <c r="QHZ446" s="22"/>
      <c r="QIA446" s="22"/>
      <c r="QIB446" s="22"/>
      <c r="QIC446" s="22"/>
      <c r="QID446" s="22"/>
      <c r="QIE446" s="22"/>
      <c r="QIF446" s="22"/>
      <c r="QIG446" s="22"/>
      <c r="QIH446" s="22"/>
      <c r="QII446" s="22"/>
      <c r="QIJ446" s="22"/>
      <c r="QIK446" s="22"/>
      <c r="QIL446" s="22"/>
      <c r="QIM446" s="22"/>
      <c r="QIN446" s="22"/>
      <c r="QIO446" s="22"/>
      <c r="QIP446" s="22"/>
      <c r="QIQ446" s="22"/>
      <c r="QIR446" s="22"/>
      <c r="QIS446" s="22"/>
      <c r="QIT446" s="22"/>
      <c r="QIU446" s="22"/>
      <c r="QIV446" s="22"/>
      <c r="QIW446" s="22"/>
      <c r="QIX446" s="22"/>
      <c r="QIY446" s="22"/>
      <c r="QIZ446" s="22"/>
      <c r="QJA446" s="22"/>
      <c r="QJB446" s="22"/>
      <c r="QJC446" s="22"/>
      <c r="QJD446" s="22"/>
      <c r="QJE446" s="22"/>
      <c r="QJF446" s="22"/>
      <c r="QJG446" s="22"/>
      <c r="QJH446" s="22"/>
      <c r="QJI446" s="22"/>
      <c r="QJJ446" s="22"/>
      <c r="QJK446" s="22"/>
      <c r="QJL446" s="22"/>
      <c r="QJM446" s="22"/>
      <c r="QJN446" s="22"/>
      <c r="QJO446" s="22"/>
      <c r="QJP446" s="22"/>
      <c r="QJQ446" s="22"/>
      <c r="QJR446" s="22"/>
      <c r="QJS446" s="22"/>
      <c r="QJT446" s="22"/>
      <c r="QJU446" s="22"/>
      <c r="QJV446" s="22"/>
      <c r="QJW446" s="22"/>
      <c r="QJX446" s="22"/>
      <c r="QJY446" s="22"/>
      <c r="QJZ446" s="22"/>
      <c r="QKA446" s="22"/>
      <c r="QKB446" s="22"/>
      <c r="QKC446" s="22"/>
      <c r="QKD446" s="22"/>
      <c r="QKE446" s="22"/>
      <c r="QKF446" s="22"/>
      <c r="QKG446" s="22"/>
      <c r="QKH446" s="22"/>
      <c r="QKI446" s="22"/>
      <c r="QKJ446" s="22"/>
      <c r="QKK446" s="22"/>
      <c r="QKL446" s="22"/>
      <c r="QKM446" s="22"/>
      <c r="QKN446" s="22"/>
      <c r="QKO446" s="22"/>
      <c r="QKP446" s="22"/>
      <c r="QKQ446" s="22"/>
      <c r="QKR446" s="22"/>
      <c r="QKS446" s="22"/>
      <c r="QKT446" s="22"/>
      <c r="QKU446" s="22"/>
      <c r="QKV446" s="22"/>
      <c r="QKW446" s="22"/>
      <c r="QKX446" s="22"/>
      <c r="QKY446" s="22"/>
      <c r="QKZ446" s="22"/>
      <c r="QLA446" s="22"/>
      <c r="QLB446" s="22"/>
      <c r="QLC446" s="22"/>
      <c r="QLD446" s="22"/>
      <c r="QLE446" s="22"/>
      <c r="QLF446" s="22"/>
      <c r="QLG446" s="22"/>
      <c r="QLH446" s="22"/>
      <c r="QLI446" s="22"/>
      <c r="QLJ446" s="22"/>
      <c r="QLK446" s="22"/>
      <c r="QLL446" s="22"/>
      <c r="QLM446" s="22"/>
      <c r="QLN446" s="22"/>
      <c r="QLO446" s="22"/>
      <c r="QLP446" s="22"/>
      <c r="QLQ446" s="22"/>
      <c r="QLR446" s="22"/>
      <c r="QLS446" s="22"/>
      <c r="QLT446" s="22"/>
      <c r="QLU446" s="22"/>
      <c r="QLV446" s="22"/>
      <c r="QLW446" s="22"/>
      <c r="QLX446" s="22"/>
      <c r="QLY446" s="22"/>
      <c r="QLZ446" s="22"/>
      <c r="QMA446" s="22"/>
      <c r="QMB446" s="22"/>
      <c r="QMC446" s="22"/>
      <c r="QMD446" s="22"/>
      <c r="QME446" s="22"/>
      <c r="QMF446" s="22"/>
      <c r="QMG446" s="22"/>
      <c r="QMH446" s="22"/>
      <c r="QMI446" s="22"/>
      <c r="QMJ446" s="22"/>
      <c r="QMK446" s="22"/>
      <c r="QML446" s="22"/>
      <c r="QMM446" s="22"/>
      <c r="QMN446" s="22"/>
      <c r="QMO446" s="22"/>
      <c r="QMP446" s="22"/>
      <c r="QMQ446" s="22"/>
      <c r="QMR446" s="22"/>
      <c r="QMS446" s="22"/>
      <c r="QMT446" s="22"/>
      <c r="QMU446" s="22"/>
      <c r="QMV446" s="22"/>
      <c r="QMW446" s="22"/>
      <c r="QMX446" s="22"/>
      <c r="QMY446" s="22"/>
      <c r="QMZ446" s="22"/>
      <c r="QNA446" s="22"/>
      <c r="QNB446" s="22"/>
      <c r="QNC446" s="22"/>
      <c r="QND446" s="22"/>
      <c r="QNE446" s="22"/>
      <c r="QNF446" s="22"/>
      <c r="QNG446" s="22"/>
      <c r="QNH446" s="22"/>
      <c r="QNI446" s="22"/>
      <c r="QNJ446" s="22"/>
      <c r="QNK446" s="22"/>
      <c r="QNL446" s="22"/>
      <c r="QNM446" s="22"/>
      <c r="QNN446" s="22"/>
      <c r="QNO446" s="22"/>
      <c r="QNP446" s="22"/>
      <c r="QNQ446" s="22"/>
      <c r="QNR446" s="22"/>
      <c r="QNS446" s="22"/>
      <c r="QNT446" s="22"/>
      <c r="QNU446" s="22"/>
      <c r="QNV446" s="22"/>
      <c r="QNW446" s="22"/>
      <c r="QNX446" s="22"/>
      <c r="QNY446" s="22"/>
      <c r="QNZ446" s="22"/>
      <c r="QOA446" s="22"/>
      <c r="QOB446" s="22"/>
      <c r="QOC446" s="22"/>
      <c r="QOD446" s="22"/>
      <c r="QOE446" s="22"/>
      <c r="QOF446" s="22"/>
      <c r="QOG446" s="22"/>
      <c r="QOH446" s="22"/>
      <c r="QOI446" s="22"/>
      <c r="QOJ446" s="22"/>
      <c r="QOK446" s="22"/>
      <c r="QOL446" s="22"/>
      <c r="QOM446" s="22"/>
      <c r="QON446" s="22"/>
      <c r="QOO446" s="22"/>
      <c r="QOP446" s="22"/>
      <c r="QOQ446" s="22"/>
      <c r="QOR446" s="22"/>
      <c r="QOS446" s="22"/>
      <c r="QOT446" s="22"/>
      <c r="QOU446" s="22"/>
      <c r="QOV446" s="22"/>
      <c r="QOW446" s="22"/>
      <c r="QOX446" s="22"/>
      <c r="QOY446" s="22"/>
      <c r="QOZ446" s="22"/>
      <c r="QPA446" s="22"/>
      <c r="QPB446" s="22"/>
      <c r="QPC446" s="22"/>
      <c r="QPD446" s="22"/>
      <c r="QPE446" s="22"/>
      <c r="QPF446" s="22"/>
      <c r="QPG446" s="22"/>
      <c r="QPH446" s="22"/>
      <c r="QPI446" s="22"/>
      <c r="QPJ446" s="22"/>
      <c r="QPK446" s="22"/>
      <c r="QPL446" s="22"/>
      <c r="QPM446" s="22"/>
      <c r="QPN446" s="22"/>
      <c r="QPO446" s="22"/>
      <c r="QPP446" s="22"/>
      <c r="QPQ446" s="22"/>
      <c r="QPR446" s="22"/>
      <c r="QPS446" s="22"/>
      <c r="QPT446" s="22"/>
      <c r="QPU446" s="22"/>
      <c r="QPV446" s="22"/>
      <c r="QPW446" s="22"/>
      <c r="QPX446" s="22"/>
      <c r="QPY446" s="22"/>
      <c r="QPZ446" s="22"/>
      <c r="QQA446" s="22"/>
      <c r="QQB446" s="22"/>
      <c r="QQC446" s="22"/>
      <c r="QQD446" s="22"/>
      <c r="QQE446" s="22"/>
      <c r="QQF446" s="22"/>
      <c r="QQG446" s="22"/>
      <c r="QQH446" s="22"/>
      <c r="QQI446" s="22"/>
      <c r="QQJ446" s="22"/>
      <c r="QQK446" s="22"/>
      <c r="QQL446" s="22"/>
      <c r="QQM446" s="22"/>
      <c r="QQN446" s="22"/>
      <c r="QQO446" s="22"/>
      <c r="QQP446" s="22"/>
      <c r="QQQ446" s="22"/>
      <c r="QQR446" s="22"/>
      <c r="QQS446" s="22"/>
      <c r="QQT446" s="22"/>
      <c r="QQU446" s="22"/>
      <c r="QQV446" s="22"/>
      <c r="QQW446" s="22"/>
      <c r="QQX446" s="22"/>
      <c r="QQY446" s="22"/>
      <c r="QQZ446" s="22"/>
      <c r="QRA446" s="22"/>
      <c r="QRB446" s="22"/>
      <c r="QRC446" s="22"/>
      <c r="QRD446" s="22"/>
      <c r="QRE446" s="22"/>
      <c r="QRF446" s="22"/>
      <c r="QRG446" s="22"/>
      <c r="QRH446" s="22"/>
      <c r="QRI446" s="22"/>
      <c r="QRJ446" s="22"/>
      <c r="QRK446" s="22"/>
      <c r="QRL446" s="22"/>
      <c r="QRM446" s="22"/>
      <c r="QRN446" s="22"/>
      <c r="QRO446" s="22"/>
      <c r="QRP446" s="22"/>
      <c r="QRQ446" s="22"/>
      <c r="QRR446" s="22"/>
      <c r="QRS446" s="22"/>
      <c r="QRT446" s="22"/>
      <c r="QRU446" s="22"/>
      <c r="QRV446" s="22"/>
      <c r="QRW446" s="22"/>
      <c r="QRX446" s="22"/>
      <c r="QRY446" s="22"/>
      <c r="QRZ446" s="22"/>
      <c r="QSA446" s="22"/>
      <c r="QSB446" s="22"/>
      <c r="QSC446" s="22"/>
      <c r="QSD446" s="22"/>
      <c r="QSE446" s="22"/>
      <c r="QSF446" s="22"/>
      <c r="QSG446" s="22"/>
      <c r="QSH446" s="22"/>
      <c r="QSI446" s="22"/>
      <c r="QSJ446" s="22"/>
      <c r="QSK446" s="22"/>
      <c r="QSL446" s="22"/>
      <c r="QSM446" s="22"/>
      <c r="QSN446" s="22"/>
      <c r="QSO446" s="22"/>
      <c r="QSP446" s="22"/>
      <c r="QSQ446" s="22"/>
      <c r="QSR446" s="22"/>
      <c r="QSS446" s="22"/>
      <c r="QST446" s="22"/>
      <c r="QSU446" s="22"/>
      <c r="QSV446" s="22"/>
      <c r="QSW446" s="22"/>
      <c r="QSX446" s="22"/>
      <c r="QSY446" s="22"/>
      <c r="QSZ446" s="22"/>
      <c r="QTA446" s="22"/>
      <c r="QTB446" s="22"/>
      <c r="QTC446" s="22"/>
      <c r="QTD446" s="22"/>
      <c r="QTE446" s="22"/>
      <c r="QTF446" s="22"/>
      <c r="QTG446" s="22"/>
      <c r="QTH446" s="22"/>
      <c r="QTI446" s="22"/>
      <c r="QTJ446" s="22"/>
      <c r="QTK446" s="22"/>
      <c r="QTL446" s="22"/>
      <c r="QTM446" s="22"/>
      <c r="QTN446" s="22"/>
      <c r="QTO446" s="22"/>
      <c r="QTP446" s="22"/>
      <c r="QTQ446" s="22"/>
      <c r="QTR446" s="22"/>
      <c r="QTS446" s="22"/>
      <c r="QTT446" s="22"/>
      <c r="QTU446" s="22"/>
      <c r="QTV446" s="22"/>
      <c r="QTW446" s="22"/>
      <c r="QTX446" s="22"/>
      <c r="QTY446" s="22"/>
      <c r="QTZ446" s="22"/>
      <c r="QUA446" s="22"/>
      <c r="QUB446" s="22"/>
      <c r="QUC446" s="22"/>
      <c r="QUD446" s="22"/>
      <c r="QUE446" s="22"/>
      <c r="QUF446" s="22"/>
      <c r="QUG446" s="22"/>
      <c r="QUH446" s="22"/>
      <c r="QUI446" s="22"/>
      <c r="QUJ446" s="22"/>
      <c r="QUK446" s="22"/>
      <c r="QUL446" s="22"/>
      <c r="QUM446" s="22"/>
      <c r="QUN446" s="22"/>
      <c r="QUO446" s="22"/>
      <c r="QUP446" s="22"/>
      <c r="QUQ446" s="22"/>
      <c r="QUR446" s="22"/>
      <c r="QUS446" s="22"/>
      <c r="QUT446" s="22"/>
      <c r="QUU446" s="22"/>
      <c r="QUV446" s="22"/>
      <c r="QUW446" s="22"/>
      <c r="QUX446" s="22"/>
      <c r="QUY446" s="22"/>
      <c r="QUZ446" s="22"/>
      <c r="QVA446" s="22"/>
      <c r="QVB446" s="22"/>
      <c r="QVC446" s="22"/>
      <c r="QVD446" s="22"/>
      <c r="QVE446" s="22"/>
      <c r="QVF446" s="22"/>
      <c r="QVG446" s="22"/>
      <c r="QVH446" s="22"/>
      <c r="QVI446" s="22"/>
      <c r="QVJ446" s="22"/>
      <c r="QVK446" s="22"/>
      <c r="QVL446" s="22"/>
      <c r="QVM446" s="22"/>
      <c r="QVN446" s="22"/>
      <c r="QVO446" s="22"/>
      <c r="QVP446" s="22"/>
      <c r="QVQ446" s="22"/>
      <c r="QVR446" s="22"/>
      <c r="QVS446" s="22"/>
      <c r="QVT446" s="22"/>
      <c r="QVU446" s="22"/>
      <c r="QVV446" s="22"/>
      <c r="QVW446" s="22"/>
      <c r="QVX446" s="22"/>
      <c r="QVY446" s="22"/>
      <c r="QVZ446" s="22"/>
      <c r="QWA446" s="22"/>
      <c r="QWB446" s="22"/>
      <c r="QWC446" s="22"/>
      <c r="QWD446" s="22"/>
      <c r="QWE446" s="22"/>
      <c r="QWF446" s="22"/>
      <c r="QWG446" s="22"/>
      <c r="QWH446" s="22"/>
      <c r="QWI446" s="22"/>
      <c r="QWJ446" s="22"/>
      <c r="QWK446" s="22"/>
      <c r="QWL446" s="22"/>
      <c r="QWM446" s="22"/>
      <c r="QWN446" s="22"/>
      <c r="QWO446" s="22"/>
      <c r="QWP446" s="22"/>
      <c r="QWQ446" s="22"/>
      <c r="QWR446" s="22"/>
      <c r="QWS446" s="22"/>
      <c r="QWT446" s="22"/>
      <c r="QWU446" s="22"/>
      <c r="QWV446" s="22"/>
      <c r="QWW446" s="22"/>
      <c r="QWX446" s="22"/>
      <c r="QWY446" s="22"/>
      <c r="QWZ446" s="22"/>
      <c r="QXA446" s="22"/>
      <c r="QXB446" s="22"/>
      <c r="QXC446" s="22"/>
      <c r="QXD446" s="22"/>
      <c r="QXE446" s="22"/>
      <c r="QXF446" s="22"/>
      <c r="QXG446" s="22"/>
      <c r="QXH446" s="22"/>
      <c r="QXI446" s="22"/>
      <c r="QXJ446" s="22"/>
      <c r="QXK446" s="22"/>
      <c r="QXL446" s="22"/>
      <c r="QXM446" s="22"/>
      <c r="QXN446" s="22"/>
      <c r="QXO446" s="22"/>
      <c r="QXP446" s="22"/>
      <c r="QXQ446" s="22"/>
      <c r="QXR446" s="22"/>
      <c r="QXS446" s="22"/>
      <c r="QXT446" s="22"/>
      <c r="QXU446" s="22"/>
      <c r="QXV446" s="22"/>
      <c r="QXW446" s="22"/>
      <c r="QXX446" s="22"/>
      <c r="QXY446" s="22"/>
      <c r="QXZ446" s="22"/>
      <c r="QYA446" s="22"/>
      <c r="QYB446" s="22"/>
      <c r="QYC446" s="22"/>
      <c r="QYD446" s="22"/>
      <c r="QYE446" s="22"/>
      <c r="QYF446" s="22"/>
      <c r="QYG446" s="22"/>
      <c r="QYH446" s="22"/>
      <c r="QYI446" s="22"/>
      <c r="QYJ446" s="22"/>
      <c r="QYK446" s="22"/>
      <c r="QYL446" s="22"/>
      <c r="QYM446" s="22"/>
      <c r="QYN446" s="22"/>
      <c r="QYO446" s="22"/>
      <c r="QYP446" s="22"/>
      <c r="QYQ446" s="22"/>
      <c r="QYR446" s="22"/>
      <c r="QYS446" s="22"/>
      <c r="QYT446" s="22"/>
      <c r="QYU446" s="22"/>
      <c r="QYV446" s="22"/>
      <c r="QYW446" s="22"/>
      <c r="QYX446" s="22"/>
      <c r="QYY446" s="22"/>
      <c r="QYZ446" s="22"/>
      <c r="QZA446" s="22"/>
      <c r="QZB446" s="22"/>
      <c r="QZC446" s="22"/>
      <c r="QZD446" s="22"/>
      <c r="QZE446" s="22"/>
      <c r="QZF446" s="22"/>
      <c r="QZG446" s="22"/>
      <c r="QZH446" s="22"/>
      <c r="QZI446" s="22"/>
      <c r="QZJ446" s="22"/>
      <c r="QZK446" s="22"/>
      <c r="QZL446" s="22"/>
      <c r="QZM446" s="22"/>
      <c r="QZN446" s="22"/>
      <c r="QZO446" s="22"/>
      <c r="QZP446" s="22"/>
      <c r="QZQ446" s="22"/>
      <c r="QZR446" s="22"/>
      <c r="QZS446" s="22"/>
      <c r="QZT446" s="22"/>
      <c r="QZU446" s="22"/>
      <c r="QZV446" s="22"/>
      <c r="QZW446" s="22"/>
      <c r="QZX446" s="22"/>
      <c r="QZY446" s="22"/>
      <c r="QZZ446" s="22"/>
      <c r="RAA446" s="22"/>
      <c r="RAB446" s="22"/>
      <c r="RAC446" s="22"/>
      <c r="RAD446" s="22"/>
      <c r="RAE446" s="22"/>
      <c r="RAF446" s="22"/>
      <c r="RAG446" s="22"/>
      <c r="RAH446" s="22"/>
      <c r="RAI446" s="22"/>
      <c r="RAJ446" s="22"/>
      <c r="RAK446" s="22"/>
      <c r="RAL446" s="22"/>
      <c r="RAM446" s="22"/>
      <c r="RAN446" s="22"/>
      <c r="RAO446" s="22"/>
      <c r="RAP446" s="22"/>
      <c r="RAQ446" s="22"/>
      <c r="RAR446" s="22"/>
      <c r="RAS446" s="22"/>
      <c r="RAT446" s="22"/>
      <c r="RAU446" s="22"/>
      <c r="RAV446" s="22"/>
      <c r="RAW446" s="22"/>
      <c r="RAX446" s="22"/>
      <c r="RAY446" s="22"/>
      <c r="RAZ446" s="22"/>
      <c r="RBA446" s="22"/>
      <c r="RBB446" s="22"/>
      <c r="RBC446" s="22"/>
      <c r="RBD446" s="22"/>
      <c r="RBE446" s="22"/>
      <c r="RBF446" s="22"/>
      <c r="RBG446" s="22"/>
      <c r="RBH446" s="22"/>
      <c r="RBI446" s="22"/>
      <c r="RBJ446" s="22"/>
      <c r="RBK446" s="22"/>
      <c r="RBL446" s="22"/>
      <c r="RBM446" s="22"/>
      <c r="RBN446" s="22"/>
      <c r="RBO446" s="22"/>
      <c r="RBP446" s="22"/>
      <c r="RBQ446" s="22"/>
      <c r="RBR446" s="22"/>
      <c r="RBS446" s="22"/>
      <c r="RBT446" s="22"/>
      <c r="RBU446" s="22"/>
      <c r="RBV446" s="22"/>
      <c r="RBW446" s="22"/>
      <c r="RBX446" s="22"/>
      <c r="RBY446" s="22"/>
      <c r="RBZ446" s="22"/>
      <c r="RCA446" s="22"/>
      <c r="RCB446" s="22"/>
      <c r="RCC446" s="22"/>
      <c r="RCD446" s="22"/>
      <c r="RCE446" s="22"/>
      <c r="RCF446" s="22"/>
      <c r="RCG446" s="22"/>
      <c r="RCH446" s="22"/>
      <c r="RCI446" s="22"/>
      <c r="RCJ446" s="22"/>
      <c r="RCK446" s="22"/>
      <c r="RCL446" s="22"/>
      <c r="RCM446" s="22"/>
      <c r="RCN446" s="22"/>
      <c r="RCO446" s="22"/>
      <c r="RCP446" s="22"/>
      <c r="RCQ446" s="22"/>
      <c r="RCR446" s="22"/>
      <c r="RCS446" s="22"/>
      <c r="RCT446" s="22"/>
      <c r="RCU446" s="22"/>
      <c r="RCV446" s="22"/>
      <c r="RCW446" s="22"/>
      <c r="RCX446" s="22"/>
      <c r="RCY446" s="22"/>
      <c r="RCZ446" s="22"/>
      <c r="RDA446" s="22"/>
      <c r="RDB446" s="22"/>
      <c r="RDC446" s="22"/>
      <c r="RDD446" s="22"/>
      <c r="RDE446" s="22"/>
      <c r="RDF446" s="22"/>
      <c r="RDG446" s="22"/>
      <c r="RDH446" s="22"/>
      <c r="RDI446" s="22"/>
      <c r="RDJ446" s="22"/>
      <c r="RDK446" s="22"/>
      <c r="RDL446" s="22"/>
      <c r="RDM446" s="22"/>
      <c r="RDN446" s="22"/>
      <c r="RDO446" s="22"/>
      <c r="RDP446" s="22"/>
      <c r="RDQ446" s="22"/>
      <c r="RDR446" s="22"/>
      <c r="RDS446" s="22"/>
      <c r="RDT446" s="22"/>
      <c r="RDU446" s="22"/>
      <c r="RDV446" s="22"/>
      <c r="RDW446" s="22"/>
      <c r="RDX446" s="22"/>
      <c r="RDY446" s="22"/>
      <c r="RDZ446" s="22"/>
      <c r="REA446" s="22"/>
      <c r="REB446" s="22"/>
      <c r="REC446" s="22"/>
      <c r="RED446" s="22"/>
      <c r="REE446" s="22"/>
      <c r="REF446" s="22"/>
      <c r="REG446" s="22"/>
      <c r="REH446" s="22"/>
      <c r="REI446" s="22"/>
      <c r="REJ446" s="22"/>
      <c r="REK446" s="22"/>
      <c r="REL446" s="22"/>
      <c r="REM446" s="22"/>
      <c r="REN446" s="22"/>
      <c r="REO446" s="22"/>
      <c r="REP446" s="22"/>
      <c r="REQ446" s="22"/>
      <c r="RER446" s="22"/>
      <c r="RES446" s="22"/>
      <c r="RET446" s="22"/>
      <c r="REU446" s="22"/>
      <c r="REV446" s="22"/>
      <c r="REW446" s="22"/>
      <c r="REX446" s="22"/>
      <c r="REY446" s="22"/>
      <c r="REZ446" s="22"/>
      <c r="RFA446" s="22"/>
      <c r="RFB446" s="22"/>
      <c r="RFC446" s="22"/>
      <c r="RFD446" s="22"/>
      <c r="RFE446" s="22"/>
      <c r="RFF446" s="22"/>
      <c r="RFG446" s="22"/>
      <c r="RFH446" s="22"/>
      <c r="RFI446" s="22"/>
      <c r="RFJ446" s="22"/>
      <c r="RFK446" s="22"/>
      <c r="RFL446" s="22"/>
      <c r="RFM446" s="22"/>
      <c r="RFN446" s="22"/>
      <c r="RFO446" s="22"/>
      <c r="RFP446" s="22"/>
      <c r="RFQ446" s="22"/>
      <c r="RFR446" s="22"/>
      <c r="RFS446" s="22"/>
      <c r="RFT446" s="22"/>
      <c r="RFU446" s="22"/>
      <c r="RFV446" s="22"/>
      <c r="RFW446" s="22"/>
      <c r="RFX446" s="22"/>
      <c r="RFY446" s="22"/>
      <c r="RFZ446" s="22"/>
      <c r="RGA446" s="22"/>
      <c r="RGB446" s="22"/>
      <c r="RGC446" s="22"/>
      <c r="RGD446" s="22"/>
      <c r="RGE446" s="22"/>
      <c r="RGF446" s="22"/>
      <c r="RGG446" s="22"/>
      <c r="RGH446" s="22"/>
      <c r="RGI446" s="22"/>
      <c r="RGJ446" s="22"/>
      <c r="RGK446" s="22"/>
      <c r="RGL446" s="22"/>
      <c r="RGM446" s="22"/>
      <c r="RGN446" s="22"/>
      <c r="RGO446" s="22"/>
      <c r="RGP446" s="22"/>
      <c r="RGQ446" s="22"/>
      <c r="RGR446" s="22"/>
      <c r="RGS446" s="22"/>
      <c r="RGT446" s="22"/>
      <c r="RGU446" s="22"/>
      <c r="RGV446" s="22"/>
      <c r="RGW446" s="22"/>
      <c r="RGX446" s="22"/>
      <c r="RGY446" s="22"/>
      <c r="RGZ446" s="22"/>
      <c r="RHA446" s="22"/>
      <c r="RHB446" s="22"/>
      <c r="RHC446" s="22"/>
      <c r="RHD446" s="22"/>
      <c r="RHE446" s="22"/>
      <c r="RHF446" s="22"/>
      <c r="RHG446" s="22"/>
      <c r="RHH446" s="22"/>
      <c r="RHI446" s="22"/>
      <c r="RHJ446" s="22"/>
      <c r="RHK446" s="22"/>
      <c r="RHL446" s="22"/>
      <c r="RHM446" s="22"/>
      <c r="RHN446" s="22"/>
      <c r="RHO446" s="22"/>
      <c r="RHP446" s="22"/>
      <c r="RHQ446" s="22"/>
      <c r="RHR446" s="22"/>
      <c r="RHS446" s="22"/>
      <c r="RHT446" s="22"/>
      <c r="RHU446" s="22"/>
      <c r="RHV446" s="22"/>
      <c r="RHW446" s="22"/>
      <c r="RHX446" s="22"/>
      <c r="RHY446" s="22"/>
      <c r="RHZ446" s="22"/>
      <c r="RIA446" s="22"/>
      <c r="RIB446" s="22"/>
      <c r="RIC446" s="22"/>
      <c r="RID446" s="22"/>
      <c r="RIE446" s="22"/>
      <c r="RIF446" s="22"/>
      <c r="RIG446" s="22"/>
      <c r="RIH446" s="22"/>
      <c r="RII446" s="22"/>
      <c r="RIJ446" s="22"/>
      <c r="RIK446" s="22"/>
      <c r="RIL446" s="22"/>
      <c r="RIM446" s="22"/>
      <c r="RIN446" s="22"/>
      <c r="RIO446" s="22"/>
      <c r="RIP446" s="22"/>
      <c r="RIQ446" s="22"/>
      <c r="RIR446" s="22"/>
      <c r="RIS446" s="22"/>
      <c r="RIT446" s="22"/>
      <c r="RIU446" s="22"/>
      <c r="RIV446" s="22"/>
      <c r="RIW446" s="22"/>
      <c r="RIX446" s="22"/>
      <c r="RIY446" s="22"/>
      <c r="RIZ446" s="22"/>
      <c r="RJA446" s="22"/>
      <c r="RJB446" s="22"/>
      <c r="RJC446" s="22"/>
      <c r="RJD446" s="22"/>
      <c r="RJE446" s="22"/>
      <c r="RJF446" s="22"/>
      <c r="RJG446" s="22"/>
      <c r="RJH446" s="22"/>
      <c r="RJI446" s="22"/>
      <c r="RJJ446" s="22"/>
      <c r="RJK446" s="22"/>
      <c r="RJL446" s="22"/>
      <c r="RJM446" s="22"/>
      <c r="RJN446" s="22"/>
      <c r="RJO446" s="22"/>
      <c r="RJP446" s="22"/>
      <c r="RJQ446" s="22"/>
      <c r="RJR446" s="22"/>
      <c r="RJS446" s="22"/>
      <c r="RJT446" s="22"/>
      <c r="RJU446" s="22"/>
      <c r="RJV446" s="22"/>
      <c r="RJW446" s="22"/>
      <c r="RJX446" s="22"/>
      <c r="RJY446" s="22"/>
      <c r="RJZ446" s="22"/>
      <c r="RKA446" s="22"/>
      <c r="RKB446" s="22"/>
      <c r="RKC446" s="22"/>
      <c r="RKD446" s="22"/>
      <c r="RKE446" s="22"/>
      <c r="RKF446" s="22"/>
      <c r="RKG446" s="22"/>
      <c r="RKH446" s="22"/>
      <c r="RKI446" s="22"/>
      <c r="RKJ446" s="22"/>
      <c r="RKK446" s="22"/>
      <c r="RKL446" s="22"/>
      <c r="RKM446" s="22"/>
      <c r="RKN446" s="22"/>
      <c r="RKO446" s="22"/>
      <c r="RKP446" s="22"/>
      <c r="RKQ446" s="22"/>
      <c r="RKR446" s="22"/>
      <c r="RKS446" s="22"/>
      <c r="RKT446" s="22"/>
      <c r="RKU446" s="22"/>
      <c r="RKV446" s="22"/>
      <c r="RKW446" s="22"/>
      <c r="RKX446" s="22"/>
      <c r="RKY446" s="22"/>
      <c r="RKZ446" s="22"/>
      <c r="RLA446" s="22"/>
      <c r="RLB446" s="22"/>
      <c r="RLC446" s="22"/>
      <c r="RLD446" s="22"/>
      <c r="RLE446" s="22"/>
      <c r="RLF446" s="22"/>
      <c r="RLG446" s="22"/>
      <c r="RLH446" s="22"/>
      <c r="RLI446" s="22"/>
      <c r="RLJ446" s="22"/>
      <c r="RLK446" s="22"/>
      <c r="RLL446" s="22"/>
      <c r="RLM446" s="22"/>
      <c r="RLN446" s="22"/>
      <c r="RLO446" s="22"/>
      <c r="RLP446" s="22"/>
      <c r="RLQ446" s="22"/>
      <c r="RLR446" s="22"/>
      <c r="RLS446" s="22"/>
      <c r="RLT446" s="22"/>
      <c r="RLU446" s="22"/>
      <c r="RLV446" s="22"/>
      <c r="RLW446" s="22"/>
      <c r="RLX446" s="22"/>
      <c r="RLY446" s="22"/>
      <c r="RLZ446" s="22"/>
      <c r="RMA446" s="22"/>
      <c r="RMB446" s="22"/>
      <c r="RMC446" s="22"/>
      <c r="RMD446" s="22"/>
      <c r="RME446" s="22"/>
      <c r="RMF446" s="22"/>
      <c r="RMG446" s="22"/>
      <c r="RMH446" s="22"/>
      <c r="RMI446" s="22"/>
      <c r="RMJ446" s="22"/>
      <c r="RMK446" s="22"/>
      <c r="RML446" s="22"/>
      <c r="RMM446" s="22"/>
      <c r="RMN446" s="22"/>
      <c r="RMO446" s="22"/>
      <c r="RMP446" s="22"/>
      <c r="RMQ446" s="22"/>
      <c r="RMR446" s="22"/>
      <c r="RMS446" s="22"/>
      <c r="RMT446" s="22"/>
      <c r="RMU446" s="22"/>
      <c r="RMV446" s="22"/>
      <c r="RMW446" s="22"/>
      <c r="RMX446" s="22"/>
      <c r="RMY446" s="22"/>
      <c r="RMZ446" s="22"/>
      <c r="RNA446" s="22"/>
      <c r="RNB446" s="22"/>
      <c r="RNC446" s="22"/>
      <c r="RND446" s="22"/>
      <c r="RNE446" s="22"/>
      <c r="RNF446" s="22"/>
      <c r="RNG446" s="22"/>
      <c r="RNH446" s="22"/>
      <c r="RNI446" s="22"/>
      <c r="RNJ446" s="22"/>
      <c r="RNK446" s="22"/>
      <c r="RNL446" s="22"/>
      <c r="RNM446" s="22"/>
      <c r="RNN446" s="22"/>
      <c r="RNO446" s="22"/>
      <c r="RNP446" s="22"/>
      <c r="RNQ446" s="22"/>
      <c r="RNR446" s="22"/>
      <c r="RNS446" s="22"/>
      <c r="RNT446" s="22"/>
      <c r="RNU446" s="22"/>
      <c r="RNV446" s="22"/>
      <c r="RNW446" s="22"/>
      <c r="RNX446" s="22"/>
      <c r="RNY446" s="22"/>
      <c r="RNZ446" s="22"/>
      <c r="ROA446" s="22"/>
      <c r="ROB446" s="22"/>
      <c r="ROC446" s="22"/>
      <c r="ROD446" s="22"/>
      <c r="ROE446" s="22"/>
      <c r="ROF446" s="22"/>
      <c r="ROG446" s="22"/>
      <c r="ROH446" s="22"/>
      <c r="ROI446" s="22"/>
      <c r="ROJ446" s="22"/>
      <c r="ROK446" s="22"/>
      <c r="ROL446" s="22"/>
      <c r="ROM446" s="22"/>
      <c r="RON446" s="22"/>
      <c r="ROO446" s="22"/>
      <c r="ROP446" s="22"/>
      <c r="ROQ446" s="22"/>
      <c r="ROR446" s="22"/>
      <c r="ROS446" s="22"/>
      <c r="ROT446" s="22"/>
      <c r="ROU446" s="22"/>
      <c r="ROV446" s="22"/>
      <c r="ROW446" s="22"/>
      <c r="ROX446" s="22"/>
      <c r="ROY446" s="22"/>
      <c r="ROZ446" s="22"/>
      <c r="RPA446" s="22"/>
      <c r="RPB446" s="22"/>
      <c r="RPC446" s="22"/>
      <c r="RPD446" s="22"/>
      <c r="RPE446" s="22"/>
      <c r="RPF446" s="22"/>
      <c r="RPG446" s="22"/>
      <c r="RPH446" s="22"/>
      <c r="RPI446" s="22"/>
      <c r="RPJ446" s="22"/>
      <c r="RPK446" s="22"/>
      <c r="RPL446" s="22"/>
      <c r="RPM446" s="22"/>
      <c r="RPN446" s="22"/>
      <c r="RPO446" s="22"/>
      <c r="RPP446" s="22"/>
      <c r="RPQ446" s="22"/>
      <c r="RPR446" s="22"/>
      <c r="RPS446" s="22"/>
      <c r="RPT446" s="22"/>
      <c r="RPU446" s="22"/>
      <c r="RPV446" s="22"/>
      <c r="RPW446" s="22"/>
      <c r="RPX446" s="22"/>
      <c r="RPY446" s="22"/>
      <c r="RPZ446" s="22"/>
      <c r="RQA446" s="22"/>
      <c r="RQB446" s="22"/>
      <c r="RQC446" s="22"/>
      <c r="RQD446" s="22"/>
      <c r="RQE446" s="22"/>
      <c r="RQF446" s="22"/>
      <c r="RQG446" s="22"/>
      <c r="RQH446" s="22"/>
      <c r="RQI446" s="22"/>
      <c r="RQJ446" s="22"/>
      <c r="RQK446" s="22"/>
      <c r="RQL446" s="22"/>
      <c r="RQM446" s="22"/>
      <c r="RQN446" s="22"/>
      <c r="RQO446" s="22"/>
      <c r="RQP446" s="22"/>
      <c r="RQQ446" s="22"/>
      <c r="RQR446" s="22"/>
      <c r="RQS446" s="22"/>
      <c r="RQT446" s="22"/>
      <c r="RQU446" s="22"/>
      <c r="RQV446" s="22"/>
      <c r="RQW446" s="22"/>
      <c r="RQX446" s="22"/>
      <c r="RQY446" s="22"/>
      <c r="RQZ446" s="22"/>
      <c r="RRA446" s="22"/>
      <c r="RRB446" s="22"/>
      <c r="RRC446" s="22"/>
      <c r="RRD446" s="22"/>
      <c r="RRE446" s="22"/>
      <c r="RRF446" s="22"/>
      <c r="RRG446" s="22"/>
      <c r="RRH446" s="22"/>
      <c r="RRI446" s="22"/>
      <c r="RRJ446" s="22"/>
      <c r="RRK446" s="22"/>
      <c r="RRL446" s="22"/>
      <c r="RRM446" s="22"/>
      <c r="RRN446" s="22"/>
      <c r="RRO446" s="22"/>
      <c r="RRP446" s="22"/>
      <c r="RRQ446" s="22"/>
      <c r="RRR446" s="22"/>
      <c r="RRS446" s="22"/>
      <c r="RRT446" s="22"/>
      <c r="RRU446" s="22"/>
      <c r="RRV446" s="22"/>
      <c r="RRW446" s="22"/>
      <c r="RRX446" s="22"/>
      <c r="RRY446" s="22"/>
      <c r="RRZ446" s="22"/>
      <c r="RSA446" s="22"/>
      <c r="RSB446" s="22"/>
      <c r="RSC446" s="22"/>
      <c r="RSD446" s="22"/>
      <c r="RSE446" s="22"/>
      <c r="RSF446" s="22"/>
      <c r="RSG446" s="22"/>
      <c r="RSH446" s="22"/>
      <c r="RSI446" s="22"/>
      <c r="RSJ446" s="22"/>
      <c r="RSK446" s="22"/>
      <c r="RSL446" s="22"/>
      <c r="RSM446" s="22"/>
      <c r="RSN446" s="22"/>
      <c r="RSO446" s="22"/>
      <c r="RSP446" s="22"/>
      <c r="RSQ446" s="22"/>
      <c r="RSR446" s="22"/>
      <c r="RSS446" s="22"/>
      <c r="RST446" s="22"/>
      <c r="RSU446" s="22"/>
      <c r="RSV446" s="22"/>
      <c r="RSW446" s="22"/>
      <c r="RSX446" s="22"/>
      <c r="RSY446" s="22"/>
      <c r="RSZ446" s="22"/>
      <c r="RTA446" s="22"/>
      <c r="RTB446" s="22"/>
      <c r="RTC446" s="22"/>
      <c r="RTD446" s="22"/>
      <c r="RTE446" s="22"/>
      <c r="RTF446" s="22"/>
      <c r="RTG446" s="22"/>
      <c r="RTH446" s="22"/>
      <c r="RTI446" s="22"/>
      <c r="RTJ446" s="22"/>
      <c r="RTK446" s="22"/>
      <c r="RTL446" s="22"/>
      <c r="RTM446" s="22"/>
      <c r="RTN446" s="22"/>
      <c r="RTO446" s="22"/>
      <c r="RTP446" s="22"/>
      <c r="RTQ446" s="22"/>
      <c r="RTR446" s="22"/>
      <c r="RTS446" s="22"/>
      <c r="RTT446" s="22"/>
      <c r="RTU446" s="22"/>
      <c r="RTV446" s="22"/>
      <c r="RTW446" s="22"/>
      <c r="RTX446" s="22"/>
      <c r="RTY446" s="22"/>
      <c r="RTZ446" s="22"/>
      <c r="RUA446" s="22"/>
      <c r="RUB446" s="22"/>
      <c r="RUC446" s="22"/>
      <c r="RUD446" s="22"/>
      <c r="RUE446" s="22"/>
      <c r="RUF446" s="22"/>
      <c r="RUG446" s="22"/>
      <c r="RUH446" s="22"/>
      <c r="RUI446" s="22"/>
      <c r="RUJ446" s="22"/>
      <c r="RUK446" s="22"/>
      <c r="RUL446" s="22"/>
      <c r="RUM446" s="22"/>
      <c r="RUN446" s="22"/>
      <c r="RUO446" s="22"/>
      <c r="RUP446" s="22"/>
      <c r="RUQ446" s="22"/>
      <c r="RUR446" s="22"/>
      <c r="RUS446" s="22"/>
      <c r="RUT446" s="22"/>
      <c r="RUU446" s="22"/>
      <c r="RUV446" s="22"/>
      <c r="RUW446" s="22"/>
      <c r="RUX446" s="22"/>
      <c r="RUY446" s="22"/>
      <c r="RUZ446" s="22"/>
      <c r="RVA446" s="22"/>
      <c r="RVB446" s="22"/>
      <c r="RVC446" s="22"/>
      <c r="RVD446" s="22"/>
      <c r="RVE446" s="22"/>
      <c r="RVF446" s="22"/>
      <c r="RVG446" s="22"/>
      <c r="RVH446" s="22"/>
      <c r="RVI446" s="22"/>
      <c r="RVJ446" s="22"/>
      <c r="RVK446" s="22"/>
      <c r="RVL446" s="22"/>
      <c r="RVM446" s="22"/>
      <c r="RVN446" s="22"/>
      <c r="RVO446" s="22"/>
      <c r="RVP446" s="22"/>
      <c r="RVQ446" s="22"/>
      <c r="RVR446" s="22"/>
      <c r="RVS446" s="22"/>
      <c r="RVT446" s="22"/>
      <c r="RVU446" s="22"/>
      <c r="RVV446" s="22"/>
      <c r="RVW446" s="22"/>
      <c r="RVX446" s="22"/>
      <c r="RVY446" s="22"/>
      <c r="RVZ446" s="22"/>
      <c r="RWA446" s="22"/>
      <c r="RWB446" s="22"/>
      <c r="RWC446" s="22"/>
      <c r="RWD446" s="22"/>
      <c r="RWE446" s="22"/>
      <c r="RWF446" s="22"/>
      <c r="RWG446" s="22"/>
      <c r="RWH446" s="22"/>
      <c r="RWI446" s="22"/>
      <c r="RWJ446" s="22"/>
      <c r="RWK446" s="22"/>
      <c r="RWL446" s="22"/>
      <c r="RWM446" s="22"/>
      <c r="RWN446" s="22"/>
      <c r="RWO446" s="22"/>
      <c r="RWP446" s="22"/>
      <c r="RWQ446" s="22"/>
      <c r="RWR446" s="22"/>
      <c r="RWS446" s="22"/>
      <c r="RWT446" s="22"/>
      <c r="RWU446" s="22"/>
      <c r="RWV446" s="22"/>
      <c r="RWW446" s="22"/>
      <c r="RWX446" s="22"/>
      <c r="RWY446" s="22"/>
      <c r="RWZ446" s="22"/>
      <c r="RXA446" s="22"/>
      <c r="RXB446" s="22"/>
      <c r="RXC446" s="22"/>
      <c r="RXD446" s="22"/>
      <c r="RXE446" s="22"/>
      <c r="RXF446" s="22"/>
      <c r="RXG446" s="22"/>
      <c r="RXH446" s="22"/>
      <c r="RXI446" s="22"/>
      <c r="RXJ446" s="22"/>
      <c r="RXK446" s="22"/>
      <c r="RXL446" s="22"/>
      <c r="RXM446" s="22"/>
      <c r="RXN446" s="22"/>
      <c r="RXO446" s="22"/>
      <c r="RXP446" s="22"/>
      <c r="RXQ446" s="22"/>
      <c r="RXR446" s="22"/>
      <c r="RXS446" s="22"/>
      <c r="RXT446" s="22"/>
      <c r="RXU446" s="22"/>
      <c r="RXV446" s="22"/>
      <c r="RXW446" s="22"/>
      <c r="RXX446" s="22"/>
      <c r="RXY446" s="22"/>
      <c r="RXZ446" s="22"/>
      <c r="RYA446" s="22"/>
      <c r="RYB446" s="22"/>
      <c r="RYC446" s="22"/>
      <c r="RYD446" s="22"/>
      <c r="RYE446" s="22"/>
      <c r="RYF446" s="22"/>
      <c r="RYG446" s="22"/>
      <c r="RYH446" s="22"/>
      <c r="RYI446" s="22"/>
      <c r="RYJ446" s="22"/>
      <c r="RYK446" s="22"/>
      <c r="RYL446" s="22"/>
      <c r="RYM446" s="22"/>
      <c r="RYN446" s="22"/>
      <c r="RYO446" s="22"/>
      <c r="RYP446" s="22"/>
      <c r="RYQ446" s="22"/>
      <c r="RYR446" s="22"/>
      <c r="RYS446" s="22"/>
      <c r="RYT446" s="22"/>
      <c r="RYU446" s="22"/>
      <c r="RYV446" s="22"/>
      <c r="RYW446" s="22"/>
      <c r="RYX446" s="22"/>
      <c r="RYY446" s="22"/>
      <c r="RYZ446" s="22"/>
      <c r="RZA446" s="22"/>
      <c r="RZB446" s="22"/>
      <c r="RZC446" s="22"/>
      <c r="RZD446" s="22"/>
      <c r="RZE446" s="22"/>
      <c r="RZF446" s="22"/>
      <c r="RZG446" s="22"/>
      <c r="RZH446" s="22"/>
      <c r="RZI446" s="22"/>
      <c r="RZJ446" s="22"/>
      <c r="RZK446" s="22"/>
      <c r="RZL446" s="22"/>
      <c r="RZM446" s="22"/>
      <c r="RZN446" s="22"/>
      <c r="RZO446" s="22"/>
      <c r="RZP446" s="22"/>
      <c r="RZQ446" s="22"/>
      <c r="RZR446" s="22"/>
      <c r="RZS446" s="22"/>
      <c r="RZT446" s="22"/>
      <c r="RZU446" s="22"/>
      <c r="RZV446" s="22"/>
      <c r="RZW446" s="22"/>
      <c r="RZX446" s="22"/>
      <c r="RZY446" s="22"/>
      <c r="RZZ446" s="22"/>
      <c r="SAA446" s="22"/>
      <c r="SAB446" s="22"/>
      <c r="SAC446" s="22"/>
      <c r="SAD446" s="22"/>
      <c r="SAE446" s="22"/>
      <c r="SAF446" s="22"/>
      <c r="SAG446" s="22"/>
      <c r="SAH446" s="22"/>
      <c r="SAI446" s="22"/>
      <c r="SAJ446" s="22"/>
      <c r="SAK446" s="22"/>
      <c r="SAL446" s="22"/>
      <c r="SAM446" s="22"/>
      <c r="SAN446" s="22"/>
      <c r="SAO446" s="22"/>
      <c r="SAP446" s="22"/>
      <c r="SAQ446" s="22"/>
      <c r="SAR446" s="22"/>
      <c r="SAS446" s="22"/>
      <c r="SAT446" s="22"/>
      <c r="SAU446" s="22"/>
      <c r="SAV446" s="22"/>
      <c r="SAW446" s="22"/>
      <c r="SAX446" s="22"/>
      <c r="SAY446" s="22"/>
      <c r="SAZ446" s="22"/>
      <c r="SBA446" s="22"/>
      <c r="SBB446" s="22"/>
      <c r="SBC446" s="22"/>
      <c r="SBD446" s="22"/>
      <c r="SBE446" s="22"/>
      <c r="SBF446" s="22"/>
      <c r="SBG446" s="22"/>
      <c r="SBH446" s="22"/>
      <c r="SBI446" s="22"/>
      <c r="SBJ446" s="22"/>
      <c r="SBK446" s="22"/>
      <c r="SBL446" s="22"/>
      <c r="SBM446" s="22"/>
      <c r="SBN446" s="22"/>
      <c r="SBO446" s="22"/>
      <c r="SBP446" s="22"/>
      <c r="SBQ446" s="22"/>
      <c r="SBR446" s="22"/>
      <c r="SBS446" s="22"/>
      <c r="SBT446" s="22"/>
      <c r="SBU446" s="22"/>
      <c r="SBV446" s="22"/>
      <c r="SBW446" s="22"/>
      <c r="SBX446" s="22"/>
      <c r="SBY446" s="22"/>
      <c r="SBZ446" s="22"/>
      <c r="SCA446" s="22"/>
      <c r="SCB446" s="22"/>
      <c r="SCC446" s="22"/>
      <c r="SCD446" s="22"/>
      <c r="SCE446" s="22"/>
      <c r="SCF446" s="22"/>
      <c r="SCG446" s="22"/>
      <c r="SCH446" s="22"/>
      <c r="SCI446" s="22"/>
      <c r="SCJ446" s="22"/>
      <c r="SCK446" s="22"/>
      <c r="SCL446" s="22"/>
      <c r="SCM446" s="22"/>
      <c r="SCN446" s="22"/>
      <c r="SCO446" s="22"/>
      <c r="SCP446" s="22"/>
      <c r="SCQ446" s="22"/>
      <c r="SCR446" s="22"/>
      <c r="SCS446" s="22"/>
      <c r="SCT446" s="22"/>
      <c r="SCU446" s="22"/>
      <c r="SCV446" s="22"/>
      <c r="SCW446" s="22"/>
      <c r="SCX446" s="22"/>
      <c r="SCY446" s="22"/>
      <c r="SCZ446" s="22"/>
      <c r="SDA446" s="22"/>
      <c r="SDB446" s="22"/>
      <c r="SDC446" s="22"/>
      <c r="SDD446" s="22"/>
      <c r="SDE446" s="22"/>
      <c r="SDF446" s="22"/>
      <c r="SDG446" s="22"/>
      <c r="SDH446" s="22"/>
      <c r="SDI446" s="22"/>
      <c r="SDJ446" s="22"/>
      <c r="SDK446" s="22"/>
      <c r="SDL446" s="22"/>
      <c r="SDM446" s="22"/>
      <c r="SDN446" s="22"/>
      <c r="SDO446" s="22"/>
      <c r="SDP446" s="22"/>
      <c r="SDQ446" s="22"/>
      <c r="SDR446" s="22"/>
      <c r="SDS446" s="22"/>
      <c r="SDT446" s="22"/>
      <c r="SDU446" s="22"/>
      <c r="SDV446" s="22"/>
      <c r="SDW446" s="22"/>
      <c r="SDX446" s="22"/>
      <c r="SDY446" s="22"/>
      <c r="SDZ446" s="22"/>
      <c r="SEA446" s="22"/>
      <c r="SEB446" s="22"/>
      <c r="SEC446" s="22"/>
      <c r="SED446" s="22"/>
      <c r="SEE446" s="22"/>
      <c r="SEF446" s="22"/>
      <c r="SEG446" s="22"/>
      <c r="SEH446" s="22"/>
      <c r="SEI446" s="22"/>
      <c r="SEJ446" s="22"/>
      <c r="SEK446" s="22"/>
      <c r="SEL446" s="22"/>
      <c r="SEM446" s="22"/>
      <c r="SEN446" s="22"/>
      <c r="SEO446" s="22"/>
      <c r="SEP446" s="22"/>
      <c r="SEQ446" s="22"/>
      <c r="SER446" s="22"/>
      <c r="SES446" s="22"/>
      <c r="SET446" s="22"/>
      <c r="SEU446" s="22"/>
      <c r="SEV446" s="22"/>
      <c r="SEW446" s="22"/>
      <c r="SEX446" s="22"/>
      <c r="SEY446" s="22"/>
      <c r="SEZ446" s="22"/>
      <c r="SFA446" s="22"/>
      <c r="SFB446" s="22"/>
      <c r="SFC446" s="22"/>
      <c r="SFD446" s="22"/>
      <c r="SFE446" s="22"/>
      <c r="SFF446" s="22"/>
      <c r="SFG446" s="22"/>
      <c r="SFH446" s="22"/>
      <c r="SFI446" s="22"/>
      <c r="SFJ446" s="22"/>
      <c r="SFK446" s="22"/>
      <c r="SFL446" s="22"/>
      <c r="SFM446" s="22"/>
      <c r="SFN446" s="22"/>
      <c r="SFO446" s="22"/>
      <c r="SFP446" s="22"/>
      <c r="SFQ446" s="22"/>
      <c r="SFR446" s="22"/>
      <c r="SFS446" s="22"/>
      <c r="SFT446" s="22"/>
      <c r="SFU446" s="22"/>
      <c r="SFV446" s="22"/>
      <c r="SFW446" s="22"/>
      <c r="SFX446" s="22"/>
      <c r="SFY446" s="22"/>
      <c r="SFZ446" s="22"/>
      <c r="SGA446" s="22"/>
      <c r="SGB446" s="22"/>
      <c r="SGC446" s="22"/>
      <c r="SGD446" s="22"/>
      <c r="SGE446" s="22"/>
      <c r="SGF446" s="22"/>
      <c r="SGG446" s="22"/>
      <c r="SGH446" s="22"/>
      <c r="SGI446" s="22"/>
      <c r="SGJ446" s="22"/>
      <c r="SGK446" s="22"/>
      <c r="SGL446" s="22"/>
      <c r="SGM446" s="22"/>
      <c r="SGN446" s="22"/>
      <c r="SGO446" s="22"/>
      <c r="SGP446" s="22"/>
      <c r="SGQ446" s="22"/>
      <c r="SGR446" s="22"/>
      <c r="SGS446" s="22"/>
      <c r="SGT446" s="22"/>
      <c r="SGU446" s="22"/>
      <c r="SGV446" s="22"/>
      <c r="SGW446" s="22"/>
      <c r="SGX446" s="22"/>
      <c r="SGY446" s="22"/>
      <c r="SGZ446" s="22"/>
      <c r="SHA446" s="22"/>
      <c r="SHB446" s="22"/>
      <c r="SHC446" s="22"/>
      <c r="SHD446" s="22"/>
      <c r="SHE446" s="22"/>
      <c r="SHF446" s="22"/>
      <c r="SHG446" s="22"/>
      <c r="SHH446" s="22"/>
      <c r="SHI446" s="22"/>
      <c r="SHJ446" s="22"/>
      <c r="SHK446" s="22"/>
      <c r="SHL446" s="22"/>
      <c r="SHM446" s="22"/>
      <c r="SHN446" s="22"/>
      <c r="SHO446" s="22"/>
      <c r="SHP446" s="22"/>
      <c r="SHQ446" s="22"/>
      <c r="SHR446" s="22"/>
      <c r="SHS446" s="22"/>
      <c r="SHT446" s="22"/>
      <c r="SHU446" s="22"/>
      <c r="SHV446" s="22"/>
      <c r="SHW446" s="22"/>
      <c r="SHX446" s="22"/>
      <c r="SHY446" s="22"/>
      <c r="SHZ446" s="22"/>
      <c r="SIA446" s="22"/>
      <c r="SIB446" s="22"/>
      <c r="SIC446" s="22"/>
      <c r="SID446" s="22"/>
      <c r="SIE446" s="22"/>
      <c r="SIF446" s="22"/>
      <c r="SIG446" s="22"/>
      <c r="SIH446" s="22"/>
      <c r="SII446" s="22"/>
      <c r="SIJ446" s="22"/>
      <c r="SIK446" s="22"/>
      <c r="SIL446" s="22"/>
      <c r="SIM446" s="22"/>
      <c r="SIN446" s="22"/>
      <c r="SIO446" s="22"/>
      <c r="SIP446" s="22"/>
      <c r="SIQ446" s="22"/>
      <c r="SIR446" s="22"/>
      <c r="SIS446" s="22"/>
      <c r="SIT446" s="22"/>
      <c r="SIU446" s="22"/>
      <c r="SIV446" s="22"/>
      <c r="SIW446" s="22"/>
      <c r="SIX446" s="22"/>
      <c r="SIY446" s="22"/>
      <c r="SIZ446" s="22"/>
      <c r="SJA446" s="22"/>
      <c r="SJB446" s="22"/>
      <c r="SJC446" s="22"/>
      <c r="SJD446" s="22"/>
      <c r="SJE446" s="22"/>
      <c r="SJF446" s="22"/>
      <c r="SJG446" s="22"/>
      <c r="SJH446" s="22"/>
      <c r="SJI446" s="22"/>
      <c r="SJJ446" s="22"/>
      <c r="SJK446" s="22"/>
      <c r="SJL446" s="22"/>
      <c r="SJM446" s="22"/>
      <c r="SJN446" s="22"/>
      <c r="SJO446" s="22"/>
      <c r="SJP446" s="22"/>
      <c r="SJQ446" s="22"/>
      <c r="SJR446" s="22"/>
      <c r="SJS446" s="22"/>
      <c r="SJT446" s="22"/>
      <c r="SJU446" s="22"/>
      <c r="SJV446" s="22"/>
      <c r="SJW446" s="22"/>
      <c r="SJX446" s="22"/>
      <c r="SJY446" s="22"/>
      <c r="SJZ446" s="22"/>
      <c r="SKA446" s="22"/>
      <c r="SKB446" s="22"/>
      <c r="SKC446" s="22"/>
      <c r="SKD446" s="22"/>
      <c r="SKE446" s="22"/>
      <c r="SKF446" s="22"/>
      <c r="SKG446" s="22"/>
      <c r="SKH446" s="22"/>
      <c r="SKI446" s="22"/>
      <c r="SKJ446" s="22"/>
      <c r="SKK446" s="22"/>
      <c r="SKL446" s="22"/>
      <c r="SKM446" s="22"/>
      <c r="SKN446" s="22"/>
      <c r="SKO446" s="22"/>
      <c r="SKP446" s="22"/>
      <c r="SKQ446" s="22"/>
      <c r="SKR446" s="22"/>
      <c r="SKS446" s="22"/>
      <c r="SKT446" s="22"/>
      <c r="SKU446" s="22"/>
      <c r="SKV446" s="22"/>
      <c r="SKW446" s="22"/>
      <c r="SKX446" s="22"/>
      <c r="SKY446" s="22"/>
      <c r="SKZ446" s="22"/>
      <c r="SLA446" s="22"/>
      <c r="SLB446" s="22"/>
      <c r="SLC446" s="22"/>
      <c r="SLD446" s="22"/>
      <c r="SLE446" s="22"/>
      <c r="SLF446" s="22"/>
      <c r="SLG446" s="22"/>
      <c r="SLH446" s="22"/>
      <c r="SLI446" s="22"/>
      <c r="SLJ446" s="22"/>
      <c r="SLK446" s="22"/>
      <c r="SLL446" s="22"/>
      <c r="SLM446" s="22"/>
      <c r="SLN446" s="22"/>
      <c r="SLO446" s="22"/>
      <c r="SLP446" s="22"/>
      <c r="SLQ446" s="22"/>
      <c r="SLR446" s="22"/>
      <c r="SLS446" s="22"/>
      <c r="SLT446" s="22"/>
      <c r="SLU446" s="22"/>
      <c r="SLV446" s="22"/>
      <c r="SLW446" s="22"/>
      <c r="SLX446" s="22"/>
      <c r="SLY446" s="22"/>
      <c r="SLZ446" s="22"/>
      <c r="SMA446" s="22"/>
      <c r="SMB446" s="22"/>
      <c r="SMC446" s="22"/>
      <c r="SMD446" s="22"/>
      <c r="SME446" s="22"/>
      <c r="SMF446" s="22"/>
      <c r="SMG446" s="22"/>
      <c r="SMH446" s="22"/>
      <c r="SMI446" s="22"/>
      <c r="SMJ446" s="22"/>
      <c r="SMK446" s="22"/>
      <c r="SML446" s="22"/>
      <c r="SMM446" s="22"/>
      <c r="SMN446" s="22"/>
      <c r="SMO446" s="22"/>
      <c r="SMP446" s="22"/>
      <c r="SMQ446" s="22"/>
      <c r="SMR446" s="22"/>
      <c r="SMS446" s="22"/>
      <c r="SMT446" s="22"/>
      <c r="SMU446" s="22"/>
      <c r="SMV446" s="22"/>
      <c r="SMW446" s="22"/>
      <c r="SMX446" s="22"/>
      <c r="SMY446" s="22"/>
      <c r="SMZ446" s="22"/>
      <c r="SNA446" s="22"/>
      <c r="SNB446" s="22"/>
      <c r="SNC446" s="22"/>
      <c r="SND446" s="22"/>
      <c r="SNE446" s="22"/>
      <c r="SNF446" s="22"/>
      <c r="SNG446" s="22"/>
      <c r="SNH446" s="22"/>
      <c r="SNI446" s="22"/>
      <c r="SNJ446" s="22"/>
      <c r="SNK446" s="22"/>
      <c r="SNL446" s="22"/>
      <c r="SNM446" s="22"/>
      <c r="SNN446" s="22"/>
      <c r="SNO446" s="22"/>
      <c r="SNP446" s="22"/>
      <c r="SNQ446" s="22"/>
      <c r="SNR446" s="22"/>
      <c r="SNS446" s="22"/>
      <c r="SNT446" s="22"/>
      <c r="SNU446" s="22"/>
      <c r="SNV446" s="22"/>
      <c r="SNW446" s="22"/>
      <c r="SNX446" s="22"/>
      <c r="SNY446" s="22"/>
      <c r="SNZ446" s="22"/>
      <c r="SOA446" s="22"/>
      <c r="SOB446" s="22"/>
      <c r="SOC446" s="22"/>
      <c r="SOD446" s="22"/>
      <c r="SOE446" s="22"/>
      <c r="SOF446" s="22"/>
      <c r="SOG446" s="22"/>
      <c r="SOH446" s="22"/>
      <c r="SOI446" s="22"/>
      <c r="SOJ446" s="22"/>
      <c r="SOK446" s="22"/>
      <c r="SOL446" s="22"/>
      <c r="SOM446" s="22"/>
      <c r="SON446" s="22"/>
      <c r="SOO446" s="22"/>
      <c r="SOP446" s="22"/>
      <c r="SOQ446" s="22"/>
      <c r="SOR446" s="22"/>
      <c r="SOS446" s="22"/>
      <c r="SOT446" s="22"/>
      <c r="SOU446" s="22"/>
      <c r="SOV446" s="22"/>
      <c r="SOW446" s="22"/>
      <c r="SOX446" s="22"/>
      <c r="SOY446" s="22"/>
      <c r="SOZ446" s="22"/>
      <c r="SPA446" s="22"/>
      <c r="SPB446" s="22"/>
      <c r="SPC446" s="22"/>
      <c r="SPD446" s="22"/>
      <c r="SPE446" s="22"/>
      <c r="SPF446" s="22"/>
      <c r="SPG446" s="22"/>
      <c r="SPH446" s="22"/>
      <c r="SPI446" s="22"/>
      <c r="SPJ446" s="22"/>
      <c r="SPK446" s="22"/>
      <c r="SPL446" s="22"/>
      <c r="SPM446" s="22"/>
      <c r="SPN446" s="22"/>
      <c r="SPO446" s="22"/>
      <c r="SPP446" s="22"/>
      <c r="SPQ446" s="22"/>
      <c r="SPR446" s="22"/>
      <c r="SPS446" s="22"/>
      <c r="SPT446" s="22"/>
      <c r="SPU446" s="22"/>
      <c r="SPV446" s="22"/>
      <c r="SPW446" s="22"/>
      <c r="SPX446" s="22"/>
      <c r="SPY446" s="22"/>
      <c r="SPZ446" s="22"/>
      <c r="SQA446" s="22"/>
      <c r="SQB446" s="22"/>
      <c r="SQC446" s="22"/>
      <c r="SQD446" s="22"/>
      <c r="SQE446" s="22"/>
      <c r="SQF446" s="22"/>
      <c r="SQG446" s="22"/>
      <c r="SQH446" s="22"/>
      <c r="SQI446" s="22"/>
      <c r="SQJ446" s="22"/>
      <c r="SQK446" s="22"/>
      <c r="SQL446" s="22"/>
      <c r="SQM446" s="22"/>
      <c r="SQN446" s="22"/>
      <c r="SQO446" s="22"/>
      <c r="SQP446" s="22"/>
      <c r="SQQ446" s="22"/>
      <c r="SQR446" s="22"/>
      <c r="SQS446" s="22"/>
      <c r="SQT446" s="22"/>
      <c r="SQU446" s="22"/>
      <c r="SQV446" s="22"/>
      <c r="SQW446" s="22"/>
      <c r="SQX446" s="22"/>
      <c r="SQY446" s="22"/>
      <c r="SQZ446" s="22"/>
      <c r="SRA446" s="22"/>
      <c r="SRB446" s="22"/>
      <c r="SRC446" s="22"/>
      <c r="SRD446" s="22"/>
      <c r="SRE446" s="22"/>
      <c r="SRF446" s="22"/>
      <c r="SRG446" s="22"/>
      <c r="SRH446" s="22"/>
      <c r="SRI446" s="22"/>
      <c r="SRJ446" s="22"/>
      <c r="SRK446" s="22"/>
      <c r="SRL446" s="22"/>
      <c r="SRM446" s="22"/>
      <c r="SRN446" s="22"/>
      <c r="SRO446" s="22"/>
      <c r="SRP446" s="22"/>
      <c r="SRQ446" s="22"/>
      <c r="SRR446" s="22"/>
      <c r="SRS446" s="22"/>
      <c r="SRT446" s="22"/>
      <c r="SRU446" s="22"/>
      <c r="SRV446" s="22"/>
      <c r="SRW446" s="22"/>
      <c r="SRX446" s="22"/>
      <c r="SRY446" s="22"/>
      <c r="SRZ446" s="22"/>
      <c r="SSA446" s="22"/>
      <c r="SSB446" s="22"/>
      <c r="SSC446" s="22"/>
      <c r="SSD446" s="22"/>
      <c r="SSE446" s="22"/>
      <c r="SSF446" s="22"/>
      <c r="SSG446" s="22"/>
      <c r="SSH446" s="22"/>
      <c r="SSI446" s="22"/>
      <c r="SSJ446" s="22"/>
      <c r="SSK446" s="22"/>
      <c r="SSL446" s="22"/>
      <c r="SSM446" s="22"/>
      <c r="SSN446" s="22"/>
      <c r="SSO446" s="22"/>
      <c r="SSP446" s="22"/>
      <c r="SSQ446" s="22"/>
      <c r="SSR446" s="22"/>
      <c r="SSS446" s="22"/>
      <c r="SST446" s="22"/>
      <c r="SSU446" s="22"/>
      <c r="SSV446" s="22"/>
      <c r="SSW446" s="22"/>
      <c r="SSX446" s="22"/>
      <c r="SSY446" s="22"/>
      <c r="SSZ446" s="22"/>
      <c r="STA446" s="22"/>
      <c r="STB446" s="22"/>
      <c r="STC446" s="22"/>
      <c r="STD446" s="22"/>
      <c r="STE446" s="22"/>
      <c r="STF446" s="22"/>
      <c r="STG446" s="22"/>
      <c r="STH446" s="22"/>
      <c r="STI446" s="22"/>
      <c r="STJ446" s="22"/>
      <c r="STK446" s="22"/>
      <c r="STL446" s="22"/>
      <c r="STM446" s="22"/>
      <c r="STN446" s="22"/>
      <c r="STO446" s="22"/>
      <c r="STP446" s="22"/>
      <c r="STQ446" s="22"/>
      <c r="STR446" s="22"/>
      <c r="STS446" s="22"/>
      <c r="STT446" s="22"/>
      <c r="STU446" s="22"/>
      <c r="STV446" s="22"/>
      <c r="STW446" s="22"/>
      <c r="STX446" s="22"/>
      <c r="STY446" s="22"/>
      <c r="STZ446" s="22"/>
      <c r="SUA446" s="22"/>
      <c r="SUB446" s="22"/>
      <c r="SUC446" s="22"/>
      <c r="SUD446" s="22"/>
      <c r="SUE446" s="22"/>
      <c r="SUF446" s="22"/>
      <c r="SUG446" s="22"/>
      <c r="SUH446" s="22"/>
      <c r="SUI446" s="22"/>
      <c r="SUJ446" s="22"/>
      <c r="SUK446" s="22"/>
      <c r="SUL446" s="22"/>
      <c r="SUM446" s="22"/>
      <c r="SUN446" s="22"/>
      <c r="SUO446" s="22"/>
      <c r="SUP446" s="22"/>
      <c r="SUQ446" s="22"/>
      <c r="SUR446" s="22"/>
      <c r="SUS446" s="22"/>
      <c r="SUT446" s="22"/>
      <c r="SUU446" s="22"/>
      <c r="SUV446" s="22"/>
      <c r="SUW446" s="22"/>
      <c r="SUX446" s="22"/>
      <c r="SUY446" s="22"/>
      <c r="SUZ446" s="22"/>
      <c r="SVA446" s="22"/>
      <c r="SVB446" s="22"/>
      <c r="SVC446" s="22"/>
      <c r="SVD446" s="22"/>
      <c r="SVE446" s="22"/>
      <c r="SVF446" s="22"/>
      <c r="SVG446" s="22"/>
      <c r="SVH446" s="22"/>
      <c r="SVI446" s="22"/>
      <c r="SVJ446" s="22"/>
      <c r="SVK446" s="22"/>
      <c r="SVL446" s="22"/>
      <c r="SVM446" s="22"/>
      <c r="SVN446" s="22"/>
      <c r="SVO446" s="22"/>
      <c r="SVP446" s="22"/>
      <c r="SVQ446" s="22"/>
      <c r="SVR446" s="22"/>
      <c r="SVS446" s="22"/>
      <c r="SVT446" s="22"/>
      <c r="SVU446" s="22"/>
      <c r="SVV446" s="22"/>
      <c r="SVW446" s="22"/>
      <c r="SVX446" s="22"/>
      <c r="SVY446" s="22"/>
      <c r="SVZ446" s="22"/>
      <c r="SWA446" s="22"/>
      <c r="SWB446" s="22"/>
      <c r="SWC446" s="22"/>
      <c r="SWD446" s="22"/>
      <c r="SWE446" s="22"/>
      <c r="SWF446" s="22"/>
      <c r="SWG446" s="22"/>
      <c r="SWH446" s="22"/>
      <c r="SWI446" s="22"/>
      <c r="SWJ446" s="22"/>
      <c r="SWK446" s="22"/>
      <c r="SWL446" s="22"/>
      <c r="SWM446" s="22"/>
      <c r="SWN446" s="22"/>
      <c r="SWO446" s="22"/>
      <c r="SWP446" s="22"/>
      <c r="SWQ446" s="22"/>
      <c r="SWR446" s="22"/>
      <c r="SWS446" s="22"/>
      <c r="SWT446" s="22"/>
      <c r="SWU446" s="22"/>
      <c r="SWV446" s="22"/>
      <c r="SWW446" s="22"/>
      <c r="SWX446" s="22"/>
      <c r="SWY446" s="22"/>
      <c r="SWZ446" s="22"/>
      <c r="SXA446" s="22"/>
      <c r="SXB446" s="22"/>
      <c r="SXC446" s="22"/>
      <c r="SXD446" s="22"/>
      <c r="SXE446" s="22"/>
      <c r="SXF446" s="22"/>
      <c r="SXG446" s="22"/>
      <c r="SXH446" s="22"/>
      <c r="SXI446" s="22"/>
      <c r="SXJ446" s="22"/>
      <c r="SXK446" s="22"/>
      <c r="SXL446" s="22"/>
      <c r="SXM446" s="22"/>
      <c r="SXN446" s="22"/>
      <c r="SXO446" s="22"/>
      <c r="SXP446" s="22"/>
      <c r="SXQ446" s="22"/>
      <c r="SXR446" s="22"/>
      <c r="SXS446" s="22"/>
      <c r="SXT446" s="22"/>
      <c r="SXU446" s="22"/>
      <c r="SXV446" s="22"/>
      <c r="SXW446" s="22"/>
      <c r="SXX446" s="22"/>
      <c r="SXY446" s="22"/>
      <c r="SXZ446" s="22"/>
      <c r="SYA446" s="22"/>
      <c r="SYB446" s="22"/>
      <c r="SYC446" s="22"/>
      <c r="SYD446" s="22"/>
      <c r="SYE446" s="22"/>
      <c r="SYF446" s="22"/>
      <c r="SYG446" s="22"/>
      <c r="SYH446" s="22"/>
      <c r="SYI446" s="22"/>
      <c r="SYJ446" s="22"/>
      <c r="SYK446" s="22"/>
      <c r="SYL446" s="22"/>
      <c r="SYM446" s="22"/>
      <c r="SYN446" s="22"/>
      <c r="SYO446" s="22"/>
      <c r="SYP446" s="22"/>
      <c r="SYQ446" s="22"/>
      <c r="SYR446" s="22"/>
      <c r="SYS446" s="22"/>
      <c r="SYT446" s="22"/>
      <c r="SYU446" s="22"/>
      <c r="SYV446" s="22"/>
      <c r="SYW446" s="22"/>
      <c r="SYX446" s="22"/>
      <c r="SYY446" s="22"/>
      <c r="SYZ446" s="22"/>
      <c r="SZA446" s="22"/>
      <c r="SZB446" s="22"/>
      <c r="SZC446" s="22"/>
      <c r="SZD446" s="22"/>
      <c r="SZE446" s="22"/>
      <c r="SZF446" s="22"/>
      <c r="SZG446" s="22"/>
      <c r="SZH446" s="22"/>
      <c r="SZI446" s="22"/>
      <c r="SZJ446" s="22"/>
      <c r="SZK446" s="22"/>
      <c r="SZL446" s="22"/>
      <c r="SZM446" s="22"/>
      <c r="SZN446" s="22"/>
      <c r="SZO446" s="22"/>
      <c r="SZP446" s="22"/>
      <c r="SZQ446" s="22"/>
      <c r="SZR446" s="22"/>
      <c r="SZS446" s="22"/>
      <c r="SZT446" s="22"/>
      <c r="SZU446" s="22"/>
      <c r="SZV446" s="22"/>
      <c r="SZW446" s="22"/>
      <c r="SZX446" s="22"/>
      <c r="SZY446" s="22"/>
      <c r="SZZ446" s="22"/>
      <c r="TAA446" s="22"/>
      <c r="TAB446" s="22"/>
      <c r="TAC446" s="22"/>
      <c r="TAD446" s="22"/>
      <c r="TAE446" s="22"/>
      <c r="TAF446" s="22"/>
      <c r="TAG446" s="22"/>
      <c r="TAH446" s="22"/>
      <c r="TAI446" s="22"/>
      <c r="TAJ446" s="22"/>
      <c r="TAK446" s="22"/>
      <c r="TAL446" s="22"/>
      <c r="TAM446" s="22"/>
      <c r="TAN446" s="22"/>
      <c r="TAO446" s="22"/>
      <c r="TAP446" s="22"/>
      <c r="TAQ446" s="22"/>
      <c r="TAR446" s="22"/>
      <c r="TAS446" s="22"/>
      <c r="TAT446" s="22"/>
      <c r="TAU446" s="22"/>
      <c r="TAV446" s="22"/>
      <c r="TAW446" s="22"/>
      <c r="TAX446" s="22"/>
      <c r="TAY446" s="22"/>
      <c r="TAZ446" s="22"/>
      <c r="TBA446" s="22"/>
      <c r="TBB446" s="22"/>
      <c r="TBC446" s="22"/>
      <c r="TBD446" s="22"/>
      <c r="TBE446" s="22"/>
      <c r="TBF446" s="22"/>
      <c r="TBG446" s="22"/>
      <c r="TBH446" s="22"/>
      <c r="TBI446" s="22"/>
      <c r="TBJ446" s="22"/>
      <c r="TBK446" s="22"/>
      <c r="TBL446" s="22"/>
      <c r="TBM446" s="22"/>
      <c r="TBN446" s="22"/>
      <c r="TBO446" s="22"/>
      <c r="TBP446" s="22"/>
      <c r="TBQ446" s="22"/>
      <c r="TBR446" s="22"/>
      <c r="TBS446" s="22"/>
      <c r="TBT446" s="22"/>
      <c r="TBU446" s="22"/>
      <c r="TBV446" s="22"/>
      <c r="TBW446" s="22"/>
      <c r="TBX446" s="22"/>
      <c r="TBY446" s="22"/>
      <c r="TBZ446" s="22"/>
      <c r="TCA446" s="22"/>
      <c r="TCB446" s="22"/>
      <c r="TCC446" s="22"/>
      <c r="TCD446" s="22"/>
      <c r="TCE446" s="22"/>
      <c r="TCF446" s="22"/>
      <c r="TCG446" s="22"/>
      <c r="TCH446" s="22"/>
      <c r="TCI446" s="22"/>
      <c r="TCJ446" s="22"/>
      <c r="TCK446" s="22"/>
      <c r="TCL446" s="22"/>
      <c r="TCM446" s="22"/>
      <c r="TCN446" s="22"/>
      <c r="TCO446" s="22"/>
      <c r="TCP446" s="22"/>
      <c r="TCQ446" s="22"/>
      <c r="TCR446" s="22"/>
      <c r="TCS446" s="22"/>
      <c r="TCT446" s="22"/>
      <c r="TCU446" s="22"/>
      <c r="TCV446" s="22"/>
      <c r="TCW446" s="22"/>
      <c r="TCX446" s="22"/>
      <c r="TCY446" s="22"/>
      <c r="TCZ446" s="22"/>
      <c r="TDA446" s="22"/>
      <c r="TDB446" s="22"/>
      <c r="TDC446" s="22"/>
      <c r="TDD446" s="22"/>
      <c r="TDE446" s="22"/>
      <c r="TDF446" s="22"/>
      <c r="TDG446" s="22"/>
      <c r="TDH446" s="22"/>
      <c r="TDI446" s="22"/>
      <c r="TDJ446" s="22"/>
      <c r="TDK446" s="22"/>
      <c r="TDL446" s="22"/>
      <c r="TDM446" s="22"/>
      <c r="TDN446" s="22"/>
      <c r="TDO446" s="22"/>
      <c r="TDP446" s="22"/>
      <c r="TDQ446" s="22"/>
      <c r="TDR446" s="22"/>
      <c r="TDS446" s="22"/>
      <c r="TDT446" s="22"/>
      <c r="TDU446" s="22"/>
      <c r="TDV446" s="22"/>
      <c r="TDW446" s="22"/>
      <c r="TDX446" s="22"/>
      <c r="TDY446" s="22"/>
      <c r="TDZ446" s="22"/>
      <c r="TEA446" s="22"/>
      <c r="TEB446" s="22"/>
      <c r="TEC446" s="22"/>
      <c r="TED446" s="22"/>
      <c r="TEE446" s="22"/>
      <c r="TEF446" s="22"/>
      <c r="TEG446" s="22"/>
      <c r="TEH446" s="22"/>
      <c r="TEI446" s="22"/>
      <c r="TEJ446" s="22"/>
      <c r="TEK446" s="22"/>
      <c r="TEL446" s="22"/>
      <c r="TEM446" s="22"/>
      <c r="TEN446" s="22"/>
      <c r="TEO446" s="22"/>
      <c r="TEP446" s="22"/>
      <c r="TEQ446" s="22"/>
      <c r="TER446" s="22"/>
      <c r="TES446" s="22"/>
      <c r="TET446" s="22"/>
      <c r="TEU446" s="22"/>
      <c r="TEV446" s="22"/>
      <c r="TEW446" s="22"/>
      <c r="TEX446" s="22"/>
      <c r="TEY446" s="22"/>
      <c r="TEZ446" s="22"/>
      <c r="TFA446" s="22"/>
      <c r="TFB446" s="22"/>
      <c r="TFC446" s="22"/>
      <c r="TFD446" s="22"/>
      <c r="TFE446" s="22"/>
      <c r="TFF446" s="22"/>
      <c r="TFG446" s="22"/>
      <c r="TFH446" s="22"/>
      <c r="TFI446" s="22"/>
      <c r="TFJ446" s="22"/>
      <c r="TFK446" s="22"/>
      <c r="TFL446" s="22"/>
      <c r="TFM446" s="22"/>
      <c r="TFN446" s="22"/>
      <c r="TFO446" s="22"/>
      <c r="TFP446" s="22"/>
      <c r="TFQ446" s="22"/>
      <c r="TFR446" s="22"/>
      <c r="TFS446" s="22"/>
      <c r="TFT446" s="22"/>
      <c r="TFU446" s="22"/>
      <c r="TFV446" s="22"/>
      <c r="TFW446" s="22"/>
      <c r="TFX446" s="22"/>
      <c r="TFY446" s="22"/>
      <c r="TFZ446" s="22"/>
      <c r="TGA446" s="22"/>
      <c r="TGB446" s="22"/>
      <c r="TGC446" s="22"/>
      <c r="TGD446" s="22"/>
      <c r="TGE446" s="22"/>
      <c r="TGF446" s="22"/>
      <c r="TGG446" s="22"/>
      <c r="TGH446" s="22"/>
      <c r="TGI446" s="22"/>
      <c r="TGJ446" s="22"/>
      <c r="TGK446" s="22"/>
      <c r="TGL446" s="22"/>
      <c r="TGM446" s="22"/>
      <c r="TGN446" s="22"/>
      <c r="TGO446" s="22"/>
      <c r="TGP446" s="22"/>
      <c r="TGQ446" s="22"/>
      <c r="TGR446" s="22"/>
      <c r="TGS446" s="22"/>
      <c r="TGT446" s="22"/>
      <c r="TGU446" s="22"/>
      <c r="TGV446" s="22"/>
      <c r="TGW446" s="22"/>
      <c r="TGX446" s="22"/>
      <c r="TGY446" s="22"/>
      <c r="TGZ446" s="22"/>
      <c r="THA446" s="22"/>
      <c r="THB446" s="22"/>
      <c r="THC446" s="22"/>
      <c r="THD446" s="22"/>
      <c r="THE446" s="22"/>
      <c r="THF446" s="22"/>
      <c r="THG446" s="22"/>
      <c r="THH446" s="22"/>
      <c r="THI446" s="22"/>
      <c r="THJ446" s="22"/>
      <c r="THK446" s="22"/>
      <c r="THL446" s="22"/>
      <c r="THM446" s="22"/>
      <c r="THN446" s="22"/>
      <c r="THO446" s="22"/>
      <c r="THP446" s="22"/>
      <c r="THQ446" s="22"/>
      <c r="THR446" s="22"/>
      <c r="THS446" s="22"/>
      <c r="THT446" s="22"/>
      <c r="THU446" s="22"/>
      <c r="THV446" s="22"/>
      <c r="THW446" s="22"/>
      <c r="THX446" s="22"/>
      <c r="THY446" s="22"/>
      <c r="THZ446" s="22"/>
      <c r="TIA446" s="22"/>
      <c r="TIB446" s="22"/>
      <c r="TIC446" s="22"/>
      <c r="TID446" s="22"/>
      <c r="TIE446" s="22"/>
      <c r="TIF446" s="22"/>
      <c r="TIG446" s="22"/>
      <c r="TIH446" s="22"/>
      <c r="TII446" s="22"/>
      <c r="TIJ446" s="22"/>
      <c r="TIK446" s="22"/>
      <c r="TIL446" s="22"/>
      <c r="TIM446" s="22"/>
      <c r="TIN446" s="22"/>
      <c r="TIO446" s="22"/>
      <c r="TIP446" s="22"/>
      <c r="TIQ446" s="22"/>
      <c r="TIR446" s="22"/>
      <c r="TIS446" s="22"/>
      <c r="TIT446" s="22"/>
      <c r="TIU446" s="22"/>
      <c r="TIV446" s="22"/>
      <c r="TIW446" s="22"/>
      <c r="TIX446" s="22"/>
      <c r="TIY446" s="22"/>
      <c r="TIZ446" s="22"/>
      <c r="TJA446" s="22"/>
      <c r="TJB446" s="22"/>
      <c r="TJC446" s="22"/>
      <c r="TJD446" s="22"/>
      <c r="TJE446" s="22"/>
      <c r="TJF446" s="22"/>
      <c r="TJG446" s="22"/>
      <c r="TJH446" s="22"/>
      <c r="TJI446" s="22"/>
      <c r="TJJ446" s="22"/>
      <c r="TJK446" s="22"/>
      <c r="TJL446" s="22"/>
      <c r="TJM446" s="22"/>
      <c r="TJN446" s="22"/>
      <c r="TJO446" s="22"/>
      <c r="TJP446" s="22"/>
      <c r="TJQ446" s="22"/>
      <c r="TJR446" s="22"/>
      <c r="TJS446" s="22"/>
      <c r="TJT446" s="22"/>
      <c r="TJU446" s="22"/>
      <c r="TJV446" s="22"/>
      <c r="TJW446" s="22"/>
      <c r="TJX446" s="22"/>
      <c r="TJY446" s="22"/>
      <c r="TJZ446" s="22"/>
      <c r="TKA446" s="22"/>
      <c r="TKB446" s="22"/>
      <c r="TKC446" s="22"/>
      <c r="TKD446" s="22"/>
      <c r="TKE446" s="22"/>
      <c r="TKF446" s="22"/>
      <c r="TKG446" s="22"/>
      <c r="TKH446" s="22"/>
      <c r="TKI446" s="22"/>
      <c r="TKJ446" s="22"/>
      <c r="TKK446" s="22"/>
      <c r="TKL446" s="22"/>
      <c r="TKM446" s="22"/>
      <c r="TKN446" s="22"/>
      <c r="TKO446" s="22"/>
      <c r="TKP446" s="22"/>
      <c r="TKQ446" s="22"/>
      <c r="TKR446" s="22"/>
      <c r="TKS446" s="22"/>
      <c r="TKT446" s="22"/>
      <c r="TKU446" s="22"/>
      <c r="TKV446" s="22"/>
      <c r="TKW446" s="22"/>
      <c r="TKX446" s="22"/>
      <c r="TKY446" s="22"/>
      <c r="TKZ446" s="22"/>
      <c r="TLA446" s="22"/>
      <c r="TLB446" s="22"/>
      <c r="TLC446" s="22"/>
      <c r="TLD446" s="22"/>
      <c r="TLE446" s="22"/>
      <c r="TLF446" s="22"/>
      <c r="TLG446" s="22"/>
      <c r="TLH446" s="22"/>
      <c r="TLI446" s="22"/>
      <c r="TLJ446" s="22"/>
      <c r="TLK446" s="22"/>
      <c r="TLL446" s="22"/>
      <c r="TLM446" s="22"/>
      <c r="TLN446" s="22"/>
      <c r="TLO446" s="22"/>
      <c r="TLP446" s="22"/>
      <c r="TLQ446" s="22"/>
      <c r="TLR446" s="22"/>
      <c r="TLS446" s="22"/>
      <c r="TLT446" s="22"/>
      <c r="TLU446" s="22"/>
      <c r="TLV446" s="22"/>
      <c r="TLW446" s="22"/>
      <c r="TLX446" s="22"/>
      <c r="TLY446" s="22"/>
      <c r="TLZ446" s="22"/>
      <c r="TMA446" s="22"/>
      <c r="TMB446" s="22"/>
      <c r="TMC446" s="22"/>
      <c r="TMD446" s="22"/>
      <c r="TME446" s="22"/>
      <c r="TMF446" s="22"/>
      <c r="TMG446" s="22"/>
      <c r="TMH446" s="22"/>
      <c r="TMI446" s="22"/>
      <c r="TMJ446" s="22"/>
      <c r="TMK446" s="22"/>
      <c r="TML446" s="22"/>
      <c r="TMM446" s="22"/>
      <c r="TMN446" s="22"/>
      <c r="TMO446" s="22"/>
      <c r="TMP446" s="22"/>
      <c r="TMQ446" s="22"/>
      <c r="TMR446" s="22"/>
      <c r="TMS446" s="22"/>
      <c r="TMT446" s="22"/>
      <c r="TMU446" s="22"/>
      <c r="TMV446" s="22"/>
      <c r="TMW446" s="22"/>
      <c r="TMX446" s="22"/>
      <c r="TMY446" s="22"/>
      <c r="TMZ446" s="22"/>
      <c r="TNA446" s="22"/>
      <c r="TNB446" s="22"/>
      <c r="TNC446" s="22"/>
      <c r="TND446" s="22"/>
      <c r="TNE446" s="22"/>
      <c r="TNF446" s="22"/>
      <c r="TNG446" s="22"/>
      <c r="TNH446" s="22"/>
      <c r="TNI446" s="22"/>
      <c r="TNJ446" s="22"/>
      <c r="TNK446" s="22"/>
      <c r="TNL446" s="22"/>
      <c r="TNM446" s="22"/>
      <c r="TNN446" s="22"/>
      <c r="TNO446" s="22"/>
      <c r="TNP446" s="22"/>
      <c r="TNQ446" s="22"/>
      <c r="TNR446" s="22"/>
      <c r="TNS446" s="22"/>
      <c r="TNT446" s="22"/>
      <c r="TNU446" s="22"/>
      <c r="TNV446" s="22"/>
      <c r="TNW446" s="22"/>
      <c r="TNX446" s="22"/>
      <c r="TNY446" s="22"/>
      <c r="TNZ446" s="22"/>
      <c r="TOA446" s="22"/>
      <c r="TOB446" s="22"/>
      <c r="TOC446" s="22"/>
      <c r="TOD446" s="22"/>
      <c r="TOE446" s="22"/>
      <c r="TOF446" s="22"/>
      <c r="TOG446" s="22"/>
      <c r="TOH446" s="22"/>
      <c r="TOI446" s="22"/>
      <c r="TOJ446" s="22"/>
      <c r="TOK446" s="22"/>
      <c r="TOL446" s="22"/>
      <c r="TOM446" s="22"/>
      <c r="TON446" s="22"/>
      <c r="TOO446" s="22"/>
      <c r="TOP446" s="22"/>
      <c r="TOQ446" s="22"/>
      <c r="TOR446" s="22"/>
      <c r="TOS446" s="22"/>
      <c r="TOT446" s="22"/>
      <c r="TOU446" s="22"/>
      <c r="TOV446" s="22"/>
      <c r="TOW446" s="22"/>
      <c r="TOX446" s="22"/>
      <c r="TOY446" s="22"/>
      <c r="TOZ446" s="22"/>
      <c r="TPA446" s="22"/>
      <c r="TPB446" s="22"/>
      <c r="TPC446" s="22"/>
      <c r="TPD446" s="22"/>
      <c r="TPE446" s="22"/>
      <c r="TPF446" s="22"/>
      <c r="TPG446" s="22"/>
      <c r="TPH446" s="22"/>
      <c r="TPI446" s="22"/>
      <c r="TPJ446" s="22"/>
      <c r="TPK446" s="22"/>
      <c r="TPL446" s="22"/>
      <c r="TPM446" s="22"/>
      <c r="TPN446" s="22"/>
      <c r="TPO446" s="22"/>
      <c r="TPP446" s="22"/>
      <c r="TPQ446" s="22"/>
      <c r="TPR446" s="22"/>
      <c r="TPS446" s="22"/>
      <c r="TPT446" s="22"/>
      <c r="TPU446" s="22"/>
      <c r="TPV446" s="22"/>
      <c r="TPW446" s="22"/>
      <c r="TPX446" s="22"/>
      <c r="TPY446" s="22"/>
      <c r="TPZ446" s="22"/>
      <c r="TQA446" s="22"/>
      <c r="TQB446" s="22"/>
      <c r="TQC446" s="22"/>
      <c r="TQD446" s="22"/>
      <c r="TQE446" s="22"/>
      <c r="TQF446" s="22"/>
      <c r="TQG446" s="22"/>
      <c r="TQH446" s="22"/>
      <c r="TQI446" s="22"/>
      <c r="TQJ446" s="22"/>
      <c r="TQK446" s="22"/>
      <c r="TQL446" s="22"/>
      <c r="TQM446" s="22"/>
      <c r="TQN446" s="22"/>
      <c r="TQO446" s="22"/>
      <c r="TQP446" s="22"/>
      <c r="TQQ446" s="22"/>
      <c r="TQR446" s="22"/>
      <c r="TQS446" s="22"/>
      <c r="TQT446" s="22"/>
      <c r="TQU446" s="22"/>
      <c r="TQV446" s="22"/>
      <c r="TQW446" s="22"/>
      <c r="TQX446" s="22"/>
      <c r="TQY446" s="22"/>
      <c r="TQZ446" s="22"/>
      <c r="TRA446" s="22"/>
      <c r="TRB446" s="22"/>
      <c r="TRC446" s="22"/>
      <c r="TRD446" s="22"/>
      <c r="TRE446" s="22"/>
      <c r="TRF446" s="22"/>
      <c r="TRG446" s="22"/>
      <c r="TRH446" s="22"/>
      <c r="TRI446" s="22"/>
      <c r="TRJ446" s="22"/>
      <c r="TRK446" s="22"/>
      <c r="TRL446" s="22"/>
      <c r="TRM446" s="22"/>
      <c r="TRN446" s="22"/>
      <c r="TRO446" s="22"/>
      <c r="TRP446" s="22"/>
      <c r="TRQ446" s="22"/>
      <c r="TRR446" s="22"/>
      <c r="TRS446" s="22"/>
      <c r="TRT446" s="22"/>
      <c r="TRU446" s="22"/>
      <c r="TRV446" s="22"/>
      <c r="TRW446" s="22"/>
      <c r="TRX446" s="22"/>
      <c r="TRY446" s="22"/>
      <c r="TRZ446" s="22"/>
      <c r="TSA446" s="22"/>
      <c r="TSB446" s="22"/>
      <c r="TSC446" s="22"/>
      <c r="TSD446" s="22"/>
      <c r="TSE446" s="22"/>
      <c r="TSF446" s="22"/>
      <c r="TSG446" s="22"/>
      <c r="TSH446" s="22"/>
      <c r="TSI446" s="22"/>
      <c r="TSJ446" s="22"/>
      <c r="TSK446" s="22"/>
      <c r="TSL446" s="22"/>
      <c r="TSM446" s="22"/>
      <c r="TSN446" s="22"/>
      <c r="TSO446" s="22"/>
      <c r="TSP446" s="22"/>
      <c r="TSQ446" s="22"/>
      <c r="TSR446" s="22"/>
      <c r="TSS446" s="22"/>
      <c r="TST446" s="22"/>
      <c r="TSU446" s="22"/>
      <c r="TSV446" s="22"/>
      <c r="TSW446" s="22"/>
      <c r="TSX446" s="22"/>
      <c r="TSY446" s="22"/>
      <c r="TSZ446" s="22"/>
      <c r="TTA446" s="22"/>
      <c r="TTB446" s="22"/>
      <c r="TTC446" s="22"/>
      <c r="TTD446" s="22"/>
      <c r="TTE446" s="22"/>
      <c r="TTF446" s="22"/>
      <c r="TTG446" s="22"/>
      <c r="TTH446" s="22"/>
      <c r="TTI446" s="22"/>
      <c r="TTJ446" s="22"/>
      <c r="TTK446" s="22"/>
      <c r="TTL446" s="22"/>
      <c r="TTM446" s="22"/>
      <c r="TTN446" s="22"/>
      <c r="TTO446" s="22"/>
      <c r="TTP446" s="22"/>
      <c r="TTQ446" s="22"/>
      <c r="TTR446" s="22"/>
      <c r="TTS446" s="22"/>
      <c r="TTT446" s="22"/>
      <c r="TTU446" s="22"/>
      <c r="TTV446" s="22"/>
      <c r="TTW446" s="22"/>
      <c r="TTX446" s="22"/>
      <c r="TTY446" s="22"/>
      <c r="TTZ446" s="22"/>
      <c r="TUA446" s="22"/>
      <c r="TUB446" s="22"/>
      <c r="TUC446" s="22"/>
      <c r="TUD446" s="22"/>
      <c r="TUE446" s="22"/>
      <c r="TUF446" s="22"/>
      <c r="TUG446" s="22"/>
      <c r="TUH446" s="22"/>
      <c r="TUI446" s="22"/>
      <c r="TUJ446" s="22"/>
      <c r="TUK446" s="22"/>
      <c r="TUL446" s="22"/>
      <c r="TUM446" s="22"/>
      <c r="TUN446" s="22"/>
      <c r="TUO446" s="22"/>
      <c r="TUP446" s="22"/>
      <c r="TUQ446" s="22"/>
      <c r="TUR446" s="22"/>
      <c r="TUS446" s="22"/>
      <c r="TUT446" s="22"/>
      <c r="TUU446" s="22"/>
      <c r="TUV446" s="22"/>
      <c r="TUW446" s="22"/>
      <c r="TUX446" s="22"/>
      <c r="TUY446" s="22"/>
      <c r="TUZ446" s="22"/>
      <c r="TVA446" s="22"/>
      <c r="TVB446" s="22"/>
      <c r="TVC446" s="22"/>
      <c r="TVD446" s="22"/>
      <c r="TVE446" s="22"/>
      <c r="TVF446" s="22"/>
      <c r="TVG446" s="22"/>
      <c r="TVH446" s="22"/>
      <c r="TVI446" s="22"/>
      <c r="TVJ446" s="22"/>
      <c r="TVK446" s="22"/>
      <c r="TVL446" s="22"/>
      <c r="TVM446" s="22"/>
      <c r="TVN446" s="22"/>
      <c r="TVO446" s="22"/>
      <c r="TVP446" s="22"/>
      <c r="TVQ446" s="22"/>
      <c r="TVR446" s="22"/>
      <c r="TVS446" s="22"/>
      <c r="TVT446" s="22"/>
      <c r="TVU446" s="22"/>
      <c r="TVV446" s="22"/>
      <c r="TVW446" s="22"/>
      <c r="TVX446" s="22"/>
      <c r="TVY446" s="22"/>
      <c r="TVZ446" s="22"/>
      <c r="TWA446" s="22"/>
      <c r="TWB446" s="22"/>
      <c r="TWC446" s="22"/>
      <c r="TWD446" s="22"/>
      <c r="TWE446" s="22"/>
      <c r="TWF446" s="22"/>
      <c r="TWG446" s="22"/>
      <c r="TWH446" s="22"/>
      <c r="TWI446" s="22"/>
      <c r="TWJ446" s="22"/>
      <c r="TWK446" s="22"/>
      <c r="TWL446" s="22"/>
      <c r="TWM446" s="22"/>
      <c r="TWN446" s="22"/>
      <c r="TWO446" s="22"/>
      <c r="TWP446" s="22"/>
      <c r="TWQ446" s="22"/>
      <c r="TWR446" s="22"/>
      <c r="TWS446" s="22"/>
      <c r="TWT446" s="22"/>
      <c r="TWU446" s="22"/>
      <c r="TWV446" s="22"/>
      <c r="TWW446" s="22"/>
      <c r="TWX446" s="22"/>
      <c r="TWY446" s="22"/>
      <c r="TWZ446" s="22"/>
      <c r="TXA446" s="22"/>
      <c r="TXB446" s="22"/>
      <c r="TXC446" s="22"/>
      <c r="TXD446" s="22"/>
      <c r="TXE446" s="22"/>
      <c r="TXF446" s="22"/>
      <c r="TXG446" s="22"/>
      <c r="TXH446" s="22"/>
      <c r="TXI446" s="22"/>
      <c r="TXJ446" s="22"/>
      <c r="TXK446" s="22"/>
      <c r="TXL446" s="22"/>
      <c r="TXM446" s="22"/>
      <c r="TXN446" s="22"/>
      <c r="TXO446" s="22"/>
      <c r="TXP446" s="22"/>
      <c r="TXQ446" s="22"/>
      <c r="TXR446" s="22"/>
      <c r="TXS446" s="22"/>
      <c r="TXT446" s="22"/>
      <c r="TXU446" s="22"/>
      <c r="TXV446" s="22"/>
      <c r="TXW446" s="22"/>
      <c r="TXX446" s="22"/>
      <c r="TXY446" s="22"/>
      <c r="TXZ446" s="22"/>
      <c r="TYA446" s="22"/>
      <c r="TYB446" s="22"/>
      <c r="TYC446" s="22"/>
      <c r="TYD446" s="22"/>
      <c r="TYE446" s="22"/>
      <c r="TYF446" s="22"/>
      <c r="TYG446" s="22"/>
      <c r="TYH446" s="22"/>
      <c r="TYI446" s="22"/>
      <c r="TYJ446" s="22"/>
      <c r="TYK446" s="22"/>
      <c r="TYL446" s="22"/>
      <c r="TYM446" s="22"/>
      <c r="TYN446" s="22"/>
      <c r="TYO446" s="22"/>
      <c r="TYP446" s="22"/>
      <c r="TYQ446" s="22"/>
      <c r="TYR446" s="22"/>
      <c r="TYS446" s="22"/>
      <c r="TYT446" s="22"/>
      <c r="TYU446" s="22"/>
      <c r="TYV446" s="22"/>
      <c r="TYW446" s="22"/>
      <c r="TYX446" s="22"/>
      <c r="TYY446" s="22"/>
      <c r="TYZ446" s="22"/>
      <c r="TZA446" s="22"/>
      <c r="TZB446" s="22"/>
      <c r="TZC446" s="22"/>
      <c r="TZD446" s="22"/>
      <c r="TZE446" s="22"/>
      <c r="TZF446" s="22"/>
      <c r="TZG446" s="22"/>
      <c r="TZH446" s="22"/>
      <c r="TZI446" s="22"/>
      <c r="TZJ446" s="22"/>
      <c r="TZK446" s="22"/>
      <c r="TZL446" s="22"/>
      <c r="TZM446" s="22"/>
      <c r="TZN446" s="22"/>
      <c r="TZO446" s="22"/>
      <c r="TZP446" s="22"/>
      <c r="TZQ446" s="22"/>
      <c r="TZR446" s="22"/>
      <c r="TZS446" s="22"/>
      <c r="TZT446" s="22"/>
      <c r="TZU446" s="22"/>
      <c r="TZV446" s="22"/>
      <c r="TZW446" s="22"/>
      <c r="TZX446" s="22"/>
      <c r="TZY446" s="22"/>
      <c r="TZZ446" s="22"/>
      <c r="UAA446" s="22"/>
      <c r="UAB446" s="22"/>
      <c r="UAC446" s="22"/>
      <c r="UAD446" s="22"/>
      <c r="UAE446" s="22"/>
      <c r="UAF446" s="22"/>
      <c r="UAG446" s="22"/>
      <c r="UAH446" s="22"/>
      <c r="UAI446" s="22"/>
      <c r="UAJ446" s="22"/>
      <c r="UAK446" s="22"/>
      <c r="UAL446" s="22"/>
      <c r="UAM446" s="22"/>
      <c r="UAN446" s="22"/>
      <c r="UAO446" s="22"/>
      <c r="UAP446" s="22"/>
      <c r="UAQ446" s="22"/>
      <c r="UAR446" s="22"/>
      <c r="UAS446" s="22"/>
      <c r="UAT446" s="22"/>
      <c r="UAU446" s="22"/>
      <c r="UAV446" s="22"/>
      <c r="UAW446" s="22"/>
      <c r="UAX446" s="22"/>
      <c r="UAY446" s="22"/>
      <c r="UAZ446" s="22"/>
      <c r="UBA446" s="22"/>
      <c r="UBB446" s="22"/>
      <c r="UBC446" s="22"/>
      <c r="UBD446" s="22"/>
      <c r="UBE446" s="22"/>
      <c r="UBF446" s="22"/>
      <c r="UBG446" s="22"/>
      <c r="UBH446" s="22"/>
      <c r="UBI446" s="22"/>
      <c r="UBJ446" s="22"/>
      <c r="UBK446" s="22"/>
      <c r="UBL446" s="22"/>
      <c r="UBM446" s="22"/>
      <c r="UBN446" s="22"/>
      <c r="UBO446" s="22"/>
      <c r="UBP446" s="22"/>
      <c r="UBQ446" s="22"/>
      <c r="UBR446" s="22"/>
      <c r="UBS446" s="22"/>
      <c r="UBT446" s="22"/>
      <c r="UBU446" s="22"/>
      <c r="UBV446" s="22"/>
      <c r="UBW446" s="22"/>
      <c r="UBX446" s="22"/>
      <c r="UBY446" s="22"/>
      <c r="UBZ446" s="22"/>
      <c r="UCA446" s="22"/>
      <c r="UCB446" s="22"/>
      <c r="UCC446" s="22"/>
      <c r="UCD446" s="22"/>
      <c r="UCE446" s="22"/>
      <c r="UCF446" s="22"/>
      <c r="UCG446" s="22"/>
      <c r="UCH446" s="22"/>
      <c r="UCI446" s="22"/>
      <c r="UCJ446" s="22"/>
      <c r="UCK446" s="22"/>
      <c r="UCL446" s="22"/>
      <c r="UCM446" s="22"/>
      <c r="UCN446" s="22"/>
      <c r="UCO446" s="22"/>
      <c r="UCP446" s="22"/>
      <c r="UCQ446" s="22"/>
      <c r="UCR446" s="22"/>
      <c r="UCS446" s="22"/>
      <c r="UCT446" s="22"/>
      <c r="UCU446" s="22"/>
      <c r="UCV446" s="22"/>
      <c r="UCW446" s="22"/>
      <c r="UCX446" s="22"/>
      <c r="UCY446" s="22"/>
      <c r="UCZ446" s="22"/>
      <c r="UDA446" s="22"/>
      <c r="UDB446" s="22"/>
      <c r="UDC446" s="22"/>
      <c r="UDD446" s="22"/>
      <c r="UDE446" s="22"/>
      <c r="UDF446" s="22"/>
      <c r="UDG446" s="22"/>
      <c r="UDH446" s="22"/>
      <c r="UDI446" s="22"/>
      <c r="UDJ446" s="22"/>
      <c r="UDK446" s="22"/>
      <c r="UDL446" s="22"/>
      <c r="UDM446" s="22"/>
      <c r="UDN446" s="22"/>
      <c r="UDO446" s="22"/>
      <c r="UDP446" s="22"/>
      <c r="UDQ446" s="22"/>
      <c r="UDR446" s="22"/>
      <c r="UDS446" s="22"/>
      <c r="UDT446" s="22"/>
      <c r="UDU446" s="22"/>
      <c r="UDV446" s="22"/>
      <c r="UDW446" s="22"/>
      <c r="UDX446" s="22"/>
      <c r="UDY446" s="22"/>
      <c r="UDZ446" s="22"/>
      <c r="UEA446" s="22"/>
      <c r="UEB446" s="22"/>
      <c r="UEC446" s="22"/>
      <c r="UED446" s="22"/>
      <c r="UEE446" s="22"/>
      <c r="UEF446" s="22"/>
      <c r="UEG446" s="22"/>
      <c r="UEH446" s="22"/>
      <c r="UEI446" s="22"/>
      <c r="UEJ446" s="22"/>
      <c r="UEK446" s="22"/>
      <c r="UEL446" s="22"/>
      <c r="UEM446" s="22"/>
      <c r="UEN446" s="22"/>
      <c r="UEO446" s="22"/>
      <c r="UEP446" s="22"/>
      <c r="UEQ446" s="22"/>
      <c r="UER446" s="22"/>
      <c r="UES446" s="22"/>
      <c r="UET446" s="22"/>
      <c r="UEU446" s="22"/>
      <c r="UEV446" s="22"/>
      <c r="UEW446" s="22"/>
      <c r="UEX446" s="22"/>
      <c r="UEY446" s="22"/>
      <c r="UEZ446" s="22"/>
      <c r="UFA446" s="22"/>
      <c r="UFB446" s="22"/>
      <c r="UFC446" s="22"/>
      <c r="UFD446" s="22"/>
      <c r="UFE446" s="22"/>
      <c r="UFF446" s="22"/>
      <c r="UFG446" s="22"/>
      <c r="UFH446" s="22"/>
      <c r="UFI446" s="22"/>
      <c r="UFJ446" s="22"/>
      <c r="UFK446" s="22"/>
      <c r="UFL446" s="22"/>
      <c r="UFM446" s="22"/>
      <c r="UFN446" s="22"/>
      <c r="UFO446" s="22"/>
      <c r="UFP446" s="22"/>
      <c r="UFQ446" s="22"/>
      <c r="UFR446" s="22"/>
      <c r="UFS446" s="22"/>
      <c r="UFT446" s="22"/>
      <c r="UFU446" s="22"/>
      <c r="UFV446" s="22"/>
      <c r="UFW446" s="22"/>
      <c r="UFX446" s="22"/>
      <c r="UFY446" s="22"/>
      <c r="UFZ446" s="22"/>
      <c r="UGA446" s="22"/>
      <c r="UGB446" s="22"/>
      <c r="UGC446" s="22"/>
      <c r="UGD446" s="22"/>
      <c r="UGE446" s="22"/>
      <c r="UGF446" s="22"/>
      <c r="UGG446" s="22"/>
      <c r="UGH446" s="22"/>
      <c r="UGI446" s="22"/>
      <c r="UGJ446" s="22"/>
      <c r="UGK446" s="22"/>
      <c r="UGL446" s="22"/>
      <c r="UGM446" s="22"/>
      <c r="UGN446" s="22"/>
      <c r="UGO446" s="22"/>
      <c r="UGP446" s="22"/>
      <c r="UGQ446" s="22"/>
      <c r="UGR446" s="22"/>
      <c r="UGS446" s="22"/>
      <c r="UGT446" s="22"/>
      <c r="UGU446" s="22"/>
      <c r="UGV446" s="22"/>
      <c r="UGW446" s="22"/>
      <c r="UGX446" s="22"/>
      <c r="UGY446" s="22"/>
      <c r="UGZ446" s="22"/>
      <c r="UHA446" s="22"/>
      <c r="UHB446" s="22"/>
      <c r="UHC446" s="22"/>
      <c r="UHD446" s="22"/>
      <c r="UHE446" s="22"/>
      <c r="UHF446" s="22"/>
      <c r="UHG446" s="22"/>
      <c r="UHH446" s="22"/>
      <c r="UHI446" s="22"/>
      <c r="UHJ446" s="22"/>
      <c r="UHK446" s="22"/>
      <c r="UHL446" s="22"/>
      <c r="UHM446" s="22"/>
      <c r="UHN446" s="22"/>
      <c r="UHO446" s="22"/>
      <c r="UHP446" s="22"/>
      <c r="UHQ446" s="22"/>
      <c r="UHR446" s="22"/>
      <c r="UHS446" s="22"/>
      <c r="UHT446" s="22"/>
      <c r="UHU446" s="22"/>
      <c r="UHV446" s="22"/>
      <c r="UHW446" s="22"/>
      <c r="UHX446" s="22"/>
      <c r="UHY446" s="22"/>
      <c r="UHZ446" s="22"/>
      <c r="UIA446" s="22"/>
      <c r="UIB446" s="22"/>
      <c r="UIC446" s="22"/>
      <c r="UID446" s="22"/>
      <c r="UIE446" s="22"/>
      <c r="UIF446" s="22"/>
      <c r="UIG446" s="22"/>
      <c r="UIH446" s="22"/>
      <c r="UII446" s="22"/>
      <c r="UIJ446" s="22"/>
      <c r="UIK446" s="22"/>
      <c r="UIL446" s="22"/>
      <c r="UIM446" s="22"/>
      <c r="UIN446" s="22"/>
      <c r="UIO446" s="22"/>
      <c r="UIP446" s="22"/>
      <c r="UIQ446" s="22"/>
      <c r="UIR446" s="22"/>
      <c r="UIS446" s="22"/>
      <c r="UIT446" s="22"/>
      <c r="UIU446" s="22"/>
      <c r="UIV446" s="22"/>
      <c r="UIW446" s="22"/>
      <c r="UIX446" s="22"/>
      <c r="UIY446" s="22"/>
      <c r="UIZ446" s="22"/>
      <c r="UJA446" s="22"/>
      <c r="UJB446" s="22"/>
      <c r="UJC446" s="22"/>
      <c r="UJD446" s="22"/>
      <c r="UJE446" s="22"/>
      <c r="UJF446" s="22"/>
      <c r="UJG446" s="22"/>
      <c r="UJH446" s="22"/>
      <c r="UJI446" s="22"/>
      <c r="UJJ446" s="22"/>
      <c r="UJK446" s="22"/>
      <c r="UJL446" s="22"/>
      <c r="UJM446" s="22"/>
      <c r="UJN446" s="22"/>
      <c r="UJO446" s="22"/>
      <c r="UJP446" s="22"/>
      <c r="UJQ446" s="22"/>
      <c r="UJR446" s="22"/>
      <c r="UJS446" s="22"/>
      <c r="UJT446" s="22"/>
      <c r="UJU446" s="22"/>
      <c r="UJV446" s="22"/>
      <c r="UJW446" s="22"/>
      <c r="UJX446" s="22"/>
      <c r="UJY446" s="22"/>
      <c r="UJZ446" s="22"/>
      <c r="UKA446" s="22"/>
      <c r="UKB446" s="22"/>
      <c r="UKC446" s="22"/>
      <c r="UKD446" s="22"/>
      <c r="UKE446" s="22"/>
      <c r="UKF446" s="22"/>
      <c r="UKG446" s="22"/>
      <c r="UKH446" s="22"/>
      <c r="UKI446" s="22"/>
      <c r="UKJ446" s="22"/>
      <c r="UKK446" s="22"/>
      <c r="UKL446" s="22"/>
      <c r="UKM446" s="22"/>
      <c r="UKN446" s="22"/>
      <c r="UKO446" s="22"/>
      <c r="UKP446" s="22"/>
      <c r="UKQ446" s="22"/>
      <c r="UKR446" s="22"/>
      <c r="UKS446" s="22"/>
      <c r="UKT446" s="22"/>
      <c r="UKU446" s="22"/>
      <c r="UKV446" s="22"/>
      <c r="UKW446" s="22"/>
      <c r="UKX446" s="22"/>
      <c r="UKY446" s="22"/>
      <c r="UKZ446" s="22"/>
      <c r="ULA446" s="22"/>
      <c r="ULB446" s="22"/>
      <c r="ULC446" s="22"/>
      <c r="ULD446" s="22"/>
      <c r="ULE446" s="22"/>
      <c r="ULF446" s="22"/>
      <c r="ULG446" s="22"/>
      <c r="ULH446" s="22"/>
      <c r="ULI446" s="22"/>
      <c r="ULJ446" s="22"/>
      <c r="ULK446" s="22"/>
      <c r="ULL446" s="22"/>
      <c r="ULM446" s="22"/>
      <c r="ULN446" s="22"/>
      <c r="ULO446" s="22"/>
      <c r="ULP446" s="22"/>
      <c r="ULQ446" s="22"/>
      <c r="ULR446" s="22"/>
      <c r="ULS446" s="22"/>
      <c r="ULT446" s="22"/>
      <c r="ULU446" s="22"/>
      <c r="ULV446" s="22"/>
      <c r="ULW446" s="22"/>
      <c r="ULX446" s="22"/>
      <c r="ULY446" s="22"/>
      <c r="ULZ446" s="22"/>
      <c r="UMA446" s="22"/>
      <c r="UMB446" s="22"/>
      <c r="UMC446" s="22"/>
      <c r="UMD446" s="22"/>
      <c r="UME446" s="22"/>
      <c r="UMF446" s="22"/>
      <c r="UMG446" s="22"/>
      <c r="UMH446" s="22"/>
      <c r="UMI446" s="22"/>
      <c r="UMJ446" s="22"/>
      <c r="UMK446" s="22"/>
      <c r="UML446" s="22"/>
      <c r="UMM446" s="22"/>
      <c r="UMN446" s="22"/>
      <c r="UMO446" s="22"/>
      <c r="UMP446" s="22"/>
      <c r="UMQ446" s="22"/>
      <c r="UMR446" s="22"/>
      <c r="UMS446" s="22"/>
      <c r="UMT446" s="22"/>
      <c r="UMU446" s="22"/>
      <c r="UMV446" s="22"/>
      <c r="UMW446" s="22"/>
      <c r="UMX446" s="22"/>
      <c r="UMY446" s="22"/>
      <c r="UMZ446" s="22"/>
      <c r="UNA446" s="22"/>
      <c r="UNB446" s="22"/>
      <c r="UNC446" s="22"/>
      <c r="UND446" s="22"/>
      <c r="UNE446" s="22"/>
      <c r="UNF446" s="22"/>
      <c r="UNG446" s="22"/>
      <c r="UNH446" s="22"/>
      <c r="UNI446" s="22"/>
      <c r="UNJ446" s="22"/>
      <c r="UNK446" s="22"/>
      <c r="UNL446" s="22"/>
      <c r="UNM446" s="22"/>
      <c r="UNN446" s="22"/>
      <c r="UNO446" s="22"/>
      <c r="UNP446" s="22"/>
      <c r="UNQ446" s="22"/>
      <c r="UNR446" s="22"/>
      <c r="UNS446" s="22"/>
      <c r="UNT446" s="22"/>
      <c r="UNU446" s="22"/>
      <c r="UNV446" s="22"/>
      <c r="UNW446" s="22"/>
      <c r="UNX446" s="22"/>
      <c r="UNY446" s="22"/>
      <c r="UNZ446" s="22"/>
      <c r="UOA446" s="22"/>
      <c r="UOB446" s="22"/>
      <c r="UOC446" s="22"/>
      <c r="UOD446" s="22"/>
      <c r="UOE446" s="22"/>
      <c r="UOF446" s="22"/>
      <c r="UOG446" s="22"/>
      <c r="UOH446" s="22"/>
      <c r="UOI446" s="22"/>
      <c r="UOJ446" s="22"/>
      <c r="UOK446" s="22"/>
      <c r="UOL446" s="22"/>
      <c r="UOM446" s="22"/>
      <c r="UON446" s="22"/>
      <c r="UOO446" s="22"/>
      <c r="UOP446" s="22"/>
      <c r="UOQ446" s="22"/>
      <c r="UOR446" s="22"/>
      <c r="UOS446" s="22"/>
      <c r="UOT446" s="22"/>
      <c r="UOU446" s="22"/>
      <c r="UOV446" s="22"/>
      <c r="UOW446" s="22"/>
      <c r="UOX446" s="22"/>
      <c r="UOY446" s="22"/>
      <c r="UOZ446" s="22"/>
      <c r="UPA446" s="22"/>
      <c r="UPB446" s="22"/>
      <c r="UPC446" s="22"/>
      <c r="UPD446" s="22"/>
      <c r="UPE446" s="22"/>
      <c r="UPF446" s="22"/>
      <c r="UPG446" s="22"/>
      <c r="UPH446" s="22"/>
      <c r="UPI446" s="22"/>
      <c r="UPJ446" s="22"/>
      <c r="UPK446" s="22"/>
      <c r="UPL446" s="22"/>
      <c r="UPM446" s="22"/>
      <c r="UPN446" s="22"/>
      <c r="UPO446" s="22"/>
      <c r="UPP446" s="22"/>
      <c r="UPQ446" s="22"/>
      <c r="UPR446" s="22"/>
      <c r="UPS446" s="22"/>
      <c r="UPT446" s="22"/>
      <c r="UPU446" s="22"/>
      <c r="UPV446" s="22"/>
      <c r="UPW446" s="22"/>
      <c r="UPX446" s="22"/>
      <c r="UPY446" s="22"/>
      <c r="UPZ446" s="22"/>
      <c r="UQA446" s="22"/>
      <c r="UQB446" s="22"/>
      <c r="UQC446" s="22"/>
      <c r="UQD446" s="22"/>
      <c r="UQE446" s="22"/>
      <c r="UQF446" s="22"/>
      <c r="UQG446" s="22"/>
      <c r="UQH446" s="22"/>
      <c r="UQI446" s="22"/>
      <c r="UQJ446" s="22"/>
      <c r="UQK446" s="22"/>
      <c r="UQL446" s="22"/>
      <c r="UQM446" s="22"/>
      <c r="UQN446" s="22"/>
      <c r="UQO446" s="22"/>
      <c r="UQP446" s="22"/>
      <c r="UQQ446" s="22"/>
      <c r="UQR446" s="22"/>
      <c r="UQS446" s="22"/>
      <c r="UQT446" s="22"/>
      <c r="UQU446" s="22"/>
      <c r="UQV446" s="22"/>
      <c r="UQW446" s="22"/>
      <c r="UQX446" s="22"/>
      <c r="UQY446" s="22"/>
      <c r="UQZ446" s="22"/>
      <c r="URA446" s="22"/>
      <c r="URB446" s="22"/>
      <c r="URC446" s="22"/>
      <c r="URD446" s="22"/>
      <c r="URE446" s="22"/>
      <c r="URF446" s="22"/>
      <c r="URG446" s="22"/>
      <c r="URH446" s="22"/>
      <c r="URI446" s="22"/>
      <c r="URJ446" s="22"/>
      <c r="URK446" s="22"/>
      <c r="URL446" s="22"/>
      <c r="URM446" s="22"/>
      <c r="URN446" s="22"/>
      <c r="URO446" s="22"/>
      <c r="URP446" s="22"/>
      <c r="URQ446" s="22"/>
      <c r="URR446" s="22"/>
      <c r="URS446" s="22"/>
      <c r="URT446" s="22"/>
      <c r="URU446" s="22"/>
      <c r="URV446" s="22"/>
      <c r="URW446" s="22"/>
      <c r="URX446" s="22"/>
      <c r="URY446" s="22"/>
      <c r="URZ446" s="22"/>
      <c r="USA446" s="22"/>
      <c r="USB446" s="22"/>
      <c r="USC446" s="22"/>
      <c r="USD446" s="22"/>
      <c r="USE446" s="22"/>
      <c r="USF446" s="22"/>
      <c r="USG446" s="22"/>
      <c r="USH446" s="22"/>
      <c r="USI446" s="22"/>
      <c r="USJ446" s="22"/>
      <c r="USK446" s="22"/>
      <c r="USL446" s="22"/>
      <c r="USM446" s="22"/>
      <c r="USN446" s="22"/>
      <c r="USO446" s="22"/>
      <c r="USP446" s="22"/>
      <c r="USQ446" s="22"/>
      <c r="USR446" s="22"/>
      <c r="USS446" s="22"/>
      <c r="UST446" s="22"/>
      <c r="USU446" s="22"/>
      <c r="USV446" s="22"/>
      <c r="USW446" s="22"/>
      <c r="USX446" s="22"/>
      <c r="USY446" s="22"/>
      <c r="USZ446" s="22"/>
      <c r="UTA446" s="22"/>
      <c r="UTB446" s="22"/>
      <c r="UTC446" s="22"/>
      <c r="UTD446" s="22"/>
      <c r="UTE446" s="22"/>
      <c r="UTF446" s="22"/>
      <c r="UTG446" s="22"/>
      <c r="UTH446" s="22"/>
      <c r="UTI446" s="22"/>
      <c r="UTJ446" s="22"/>
      <c r="UTK446" s="22"/>
      <c r="UTL446" s="22"/>
      <c r="UTM446" s="22"/>
      <c r="UTN446" s="22"/>
      <c r="UTO446" s="22"/>
      <c r="UTP446" s="22"/>
      <c r="UTQ446" s="22"/>
      <c r="UTR446" s="22"/>
      <c r="UTS446" s="22"/>
      <c r="UTT446" s="22"/>
      <c r="UTU446" s="22"/>
      <c r="UTV446" s="22"/>
      <c r="UTW446" s="22"/>
      <c r="UTX446" s="22"/>
      <c r="UTY446" s="22"/>
      <c r="UTZ446" s="22"/>
      <c r="UUA446" s="22"/>
      <c r="UUB446" s="22"/>
      <c r="UUC446" s="22"/>
      <c r="UUD446" s="22"/>
      <c r="UUE446" s="22"/>
      <c r="UUF446" s="22"/>
      <c r="UUG446" s="22"/>
      <c r="UUH446" s="22"/>
      <c r="UUI446" s="22"/>
      <c r="UUJ446" s="22"/>
      <c r="UUK446" s="22"/>
      <c r="UUL446" s="22"/>
      <c r="UUM446" s="22"/>
      <c r="UUN446" s="22"/>
      <c r="UUO446" s="22"/>
      <c r="UUP446" s="22"/>
      <c r="UUQ446" s="22"/>
      <c r="UUR446" s="22"/>
      <c r="UUS446" s="22"/>
      <c r="UUT446" s="22"/>
      <c r="UUU446" s="22"/>
      <c r="UUV446" s="22"/>
      <c r="UUW446" s="22"/>
      <c r="UUX446" s="22"/>
      <c r="UUY446" s="22"/>
      <c r="UUZ446" s="22"/>
      <c r="UVA446" s="22"/>
      <c r="UVB446" s="22"/>
      <c r="UVC446" s="22"/>
      <c r="UVD446" s="22"/>
      <c r="UVE446" s="22"/>
      <c r="UVF446" s="22"/>
      <c r="UVG446" s="22"/>
      <c r="UVH446" s="22"/>
      <c r="UVI446" s="22"/>
      <c r="UVJ446" s="22"/>
      <c r="UVK446" s="22"/>
      <c r="UVL446" s="22"/>
      <c r="UVM446" s="22"/>
      <c r="UVN446" s="22"/>
      <c r="UVO446" s="22"/>
      <c r="UVP446" s="22"/>
      <c r="UVQ446" s="22"/>
      <c r="UVR446" s="22"/>
      <c r="UVS446" s="22"/>
      <c r="UVT446" s="22"/>
      <c r="UVU446" s="22"/>
      <c r="UVV446" s="22"/>
      <c r="UVW446" s="22"/>
      <c r="UVX446" s="22"/>
      <c r="UVY446" s="22"/>
      <c r="UVZ446" s="22"/>
      <c r="UWA446" s="22"/>
      <c r="UWB446" s="22"/>
      <c r="UWC446" s="22"/>
      <c r="UWD446" s="22"/>
      <c r="UWE446" s="22"/>
      <c r="UWF446" s="22"/>
      <c r="UWG446" s="22"/>
      <c r="UWH446" s="22"/>
      <c r="UWI446" s="22"/>
      <c r="UWJ446" s="22"/>
      <c r="UWK446" s="22"/>
      <c r="UWL446" s="22"/>
      <c r="UWM446" s="22"/>
      <c r="UWN446" s="22"/>
      <c r="UWO446" s="22"/>
      <c r="UWP446" s="22"/>
      <c r="UWQ446" s="22"/>
      <c r="UWR446" s="22"/>
      <c r="UWS446" s="22"/>
      <c r="UWT446" s="22"/>
      <c r="UWU446" s="22"/>
      <c r="UWV446" s="22"/>
      <c r="UWW446" s="22"/>
      <c r="UWX446" s="22"/>
      <c r="UWY446" s="22"/>
      <c r="UWZ446" s="22"/>
      <c r="UXA446" s="22"/>
      <c r="UXB446" s="22"/>
      <c r="UXC446" s="22"/>
      <c r="UXD446" s="22"/>
      <c r="UXE446" s="22"/>
      <c r="UXF446" s="22"/>
      <c r="UXG446" s="22"/>
      <c r="UXH446" s="22"/>
      <c r="UXI446" s="22"/>
      <c r="UXJ446" s="22"/>
      <c r="UXK446" s="22"/>
      <c r="UXL446" s="22"/>
      <c r="UXM446" s="22"/>
      <c r="UXN446" s="22"/>
      <c r="UXO446" s="22"/>
      <c r="UXP446" s="22"/>
      <c r="UXQ446" s="22"/>
      <c r="UXR446" s="22"/>
      <c r="UXS446" s="22"/>
      <c r="UXT446" s="22"/>
      <c r="UXU446" s="22"/>
      <c r="UXV446" s="22"/>
      <c r="UXW446" s="22"/>
      <c r="UXX446" s="22"/>
      <c r="UXY446" s="22"/>
      <c r="UXZ446" s="22"/>
      <c r="UYA446" s="22"/>
      <c r="UYB446" s="22"/>
      <c r="UYC446" s="22"/>
      <c r="UYD446" s="22"/>
      <c r="UYE446" s="22"/>
      <c r="UYF446" s="22"/>
      <c r="UYG446" s="22"/>
      <c r="UYH446" s="22"/>
      <c r="UYI446" s="22"/>
      <c r="UYJ446" s="22"/>
      <c r="UYK446" s="22"/>
      <c r="UYL446" s="22"/>
      <c r="UYM446" s="22"/>
      <c r="UYN446" s="22"/>
      <c r="UYO446" s="22"/>
      <c r="UYP446" s="22"/>
      <c r="UYQ446" s="22"/>
      <c r="UYR446" s="22"/>
      <c r="UYS446" s="22"/>
      <c r="UYT446" s="22"/>
      <c r="UYU446" s="22"/>
      <c r="UYV446" s="22"/>
      <c r="UYW446" s="22"/>
      <c r="UYX446" s="22"/>
      <c r="UYY446" s="22"/>
      <c r="UYZ446" s="22"/>
      <c r="UZA446" s="22"/>
      <c r="UZB446" s="22"/>
      <c r="UZC446" s="22"/>
      <c r="UZD446" s="22"/>
      <c r="UZE446" s="22"/>
      <c r="UZF446" s="22"/>
      <c r="UZG446" s="22"/>
      <c r="UZH446" s="22"/>
      <c r="UZI446" s="22"/>
      <c r="UZJ446" s="22"/>
      <c r="UZK446" s="22"/>
      <c r="UZL446" s="22"/>
      <c r="UZM446" s="22"/>
      <c r="UZN446" s="22"/>
      <c r="UZO446" s="22"/>
      <c r="UZP446" s="22"/>
      <c r="UZQ446" s="22"/>
      <c r="UZR446" s="22"/>
      <c r="UZS446" s="22"/>
      <c r="UZT446" s="22"/>
      <c r="UZU446" s="22"/>
      <c r="UZV446" s="22"/>
      <c r="UZW446" s="22"/>
      <c r="UZX446" s="22"/>
      <c r="UZY446" s="22"/>
      <c r="UZZ446" s="22"/>
      <c r="VAA446" s="22"/>
      <c r="VAB446" s="22"/>
      <c r="VAC446" s="22"/>
      <c r="VAD446" s="22"/>
      <c r="VAE446" s="22"/>
      <c r="VAF446" s="22"/>
      <c r="VAG446" s="22"/>
      <c r="VAH446" s="22"/>
      <c r="VAI446" s="22"/>
      <c r="VAJ446" s="22"/>
      <c r="VAK446" s="22"/>
      <c r="VAL446" s="22"/>
      <c r="VAM446" s="22"/>
      <c r="VAN446" s="22"/>
      <c r="VAO446" s="22"/>
      <c r="VAP446" s="22"/>
      <c r="VAQ446" s="22"/>
      <c r="VAR446" s="22"/>
      <c r="VAS446" s="22"/>
      <c r="VAT446" s="22"/>
      <c r="VAU446" s="22"/>
      <c r="VAV446" s="22"/>
      <c r="VAW446" s="22"/>
      <c r="VAX446" s="22"/>
      <c r="VAY446" s="22"/>
      <c r="VAZ446" s="22"/>
      <c r="VBA446" s="22"/>
      <c r="VBB446" s="22"/>
      <c r="VBC446" s="22"/>
      <c r="VBD446" s="22"/>
      <c r="VBE446" s="22"/>
      <c r="VBF446" s="22"/>
      <c r="VBG446" s="22"/>
      <c r="VBH446" s="22"/>
      <c r="VBI446" s="22"/>
      <c r="VBJ446" s="22"/>
      <c r="VBK446" s="22"/>
      <c r="VBL446" s="22"/>
      <c r="VBM446" s="22"/>
      <c r="VBN446" s="22"/>
      <c r="VBO446" s="22"/>
      <c r="VBP446" s="22"/>
      <c r="VBQ446" s="22"/>
      <c r="VBR446" s="22"/>
      <c r="VBS446" s="22"/>
      <c r="VBT446" s="22"/>
      <c r="VBU446" s="22"/>
      <c r="VBV446" s="22"/>
      <c r="VBW446" s="22"/>
      <c r="VBX446" s="22"/>
      <c r="VBY446" s="22"/>
      <c r="VBZ446" s="22"/>
      <c r="VCA446" s="22"/>
      <c r="VCB446" s="22"/>
      <c r="VCC446" s="22"/>
      <c r="VCD446" s="22"/>
      <c r="VCE446" s="22"/>
      <c r="VCF446" s="22"/>
      <c r="VCG446" s="22"/>
      <c r="VCH446" s="22"/>
      <c r="VCI446" s="22"/>
      <c r="VCJ446" s="22"/>
      <c r="VCK446" s="22"/>
      <c r="VCL446" s="22"/>
      <c r="VCM446" s="22"/>
      <c r="VCN446" s="22"/>
      <c r="VCO446" s="22"/>
      <c r="VCP446" s="22"/>
      <c r="VCQ446" s="22"/>
      <c r="VCR446" s="22"/>
      <c r="VCS446" s="22"/>
      <c r="VCT446" s="22"/>
      <c r="VCU446" s="22"/>
      <c r="VCV446" s="22"/>
      <c r="VCW446" s="22"/>
      <c r="VCX446" s="22"/>
      <c r="VCY446" s="22"/>
      <c r="VCZ446" s="22"/>
      <c r="VDA446" s="22"/>
      <c r="VDB446" s="22"/>
      <c r="VDC446" s="22"/>
      <c r="VDD446" s="22"/>
      <c r="VDE446" s="22"/>
      <c r="VDF446" s="22"/>
      <c r="VDG446" s="22"/>
      <c r="VDH446" s="22"/>
      <c r="VDI446" s="22"/>
      <c r="VDJ446" s="22"/>
      <c r="VDK446" s="22"/>
      <c r="VDL446" s="22"/>
      <c r="VDM446" s="22"/>
      <c r="VDN446" s="22"/>
      <c r="VDO446" s="22"/>
      <c r="VDP446" s="22"/>
      <c r="VDQ446" s="22"/>
      <c r="VDR446" s="22"/>
      <c r="VDS446" s="22"/>
      <c r="VDT446" s="22"/>
      <c r="VDU446" s="22"/>
      <c r="VDV446" s="22"/>
      <c r="VDW446" s="22"/>
      <c r="VDX446" s="22"/>
      <c r="VDY446" s="22"/>
      <c r="VDZ446" s="22"/>
      <c r="VEA446" s="22"/>
      <c r="VEB446" s="22"/>
      <c r="VEC446" s="22"/>
      <c r="VED446" s="22"/>
      <c r="VEE446" s="22"/>
      <c r="VEF446" s="22"/>
      <c r="VEG446" s="22"/>
      <c r="VEH446" s="22"/>
      <c r="VEI446" s="22"/>
      <c r="VEJ446" s="22"/>
      <c r="VEK446" s="22"/>
      <c r="VEL446" s="22"/>
      <c r="VEM446" s="22"/>
      <c r="VEN446" s="22"/>
      <c r="VEO446" s="22"/>
      <c r="VEP446" s="22"/>
      <c r="VEQ446" s="22"/>
      <c r="VER446" s="22"/>
      <c r="VES446" s="22"/>
      <c r="VET446" s="22"/>
      <c r="VEU446" s="22"/>
      <c r="VEV446" s="22"/>
      <c r="VEW446" s="22"/>
      <c r="VEX446" s="22"/>
      <c r="VEY446" s="22"/>
      <c r="VEZ446" s="22"/>
      <c r="VFA446" s="22"/>
      <c r="VFB446" s="22"/>
      <c r="VFC446" s="22"/>
      <c r="VFD446" s="22"/>
      <c r="VFE446" s="22"/>
      <c r="VFF446" s="22"/>
      <c r="VFG446" s="22"/>
      <c r="VFH446" s="22"/>
      <c r="VFI446" s="22"/>
      <c r="VFJ446" s="22"/>
      <c r="VFK446" s="22"/>
      <c r="VFL446" s="22"/>
      <c r="VFM446" s="22"/>
      <c r="VFN446" s="22"/>
      <c r="VFO446" s="22"/>
      <c r="VFP446" s="22"/>
      <c r="VFQ446" s="22"/>
      <c r="VFR446" s="22"/>
      <c r="VFS446" s="22"/>
      <c r="VFT446" s="22"/>
      <c r="VFU446" s="22"/>
      <c r="VFV446" s="22"/>
      <c r="VFW446" s="22"/>
      <c r="VFX446" s="22"/>
      <c r="VFY446" s="22"/>
      <c r="VFZ446" s="22"/>
      <c r="VGA446" s="22"/>
      <c r="VGB446" s="22"/>
      <c r="VGC446" s="22"/>
      <c r="VGD446" s="22"/>
      <c r="VGE446" s="22"/>
      <c r="VGF446" s="22"/>
      <c r="VGG446" s="22"/>
      <c r="VGH446" s="22"/>
      <c r="VGI446" s="22"/>
      <c r="VGJ446" s="22"/>
      <c r="VGK446" s="22"/>
      <c r="VGL446" s="22"/>
      <c r="VGM446" s="22"/>
      <c r="VGN446" s="22"/>
      <c r="VGO446" s="22"/>
      <c r="VGP446" s="22"/>
      <c r="VGQ446" s="22"/>
      <c r="VGR446" s="22"/>
      <c r="VGS446" s="22"/>
      <c r="VGT446" s="22"/>
      <c r="VGU446" s="22"/>
      <c r="VGV446" s="22"/>
      <c r="VGW446" s="22"/>
      <c r="VGX446" s="22"/>
      <c r="VGY446" s="22"/>
      <c r="VGZ446" s="22"/>
      <c r="VHA446" s="22"/>
      <c r="VHB446" s="22"/>
      <c r="VHC446" s="22"/>
      <c r="VHD446" s="22"/>
      <c r="VHE446" s="22"/>
      <c r="VHF446" s="22"/>
      <c r="VHG446" s="22"/>
      <c r="VHH446" s="22"/>
      <c r="VHI446" s="22"/>
      <c r="VHJ446" s="22"/>
      <c r="VHK446" s="22"/>
      <c r="VHL446" s="22"/>
      <c r="VHM446" s="22"/>
      <c r="VHN446" s="22"/>
      <c r="VHO446" s="22"/>
      <c r="VHP446" s="22"/>
      <c r="VHQ446" s="22"/>
      <c r="VHR446" s="22"/>
      <c r="VHS446" s="22"/>
      <c r="VHT446" s="22"/>
      <c r="VHU446" s="22"/>
      <c r="VHV446" s="22"/>
      <c r="VHW446" s="22"/>
      <c r="VHX446" s="22"/>
      <c r="VHY446" s="22"/>
      <c r="VHZ446" s="22"/>
      <c r="VIA446" s="22"/>
      <c r="VIB446" s="22"/>
      <c r="VIC446" s="22"/>
      <c r="VID446" s="22"/>
      <c r="VIE446" s="22"/>
      <c r="VIF446" s="22"/>
      <c r="VIG446" s="22"/>
      <c r="VIH446" s="22"/>
      <c r="VII446" s="22"/>
      <c r="VIJ446" s="22"/>
      <c r="VIK446" s="22"/>
      <c r="VIL446" s="22"/>
      <c r="VIM446" s="22"/>
      <c r="VIN446" s="22"/>
      <c r="VIO446" s="22"/>
      <c r="VIP446" s="22"/>
      <c r="VIQ446" s="22"/>
      <c r="VIR446" s="22"/>
      <c r="VIS446" s="22"/>
      <c r="VIT446" s="22"/>
      <c r="VIU446" s="22"/>
      <c r="VIV446" s="22"/>
      <c r="VIW446" s="22"/>
      <c r="VIX446" s="22"/>
      <c r="VIY446" s="22"/>
      <c r="VIZ446" s="22"/>
      <c r="VJA446" s="22"/>
      <c r="VJB446" s="22"/>
      <c r="VJC446" s="22"/>
      <c r="VJD446" s="22"/>
      <c r="VJE446" s="22"/>
      <c r="VJF446" s="22"/>
      <c r="VJG446" s="22"/>
      <c r="VJH446" s="22"/>
      <c r="VJI446" s="22"/>
      <c r="VJJ446" s="22"/>
      <c r="VJK446" s="22"/>
      <c r="VJL446" s="22"/>
      <c r="VJM446" s="22"/>
      <c r="VJN446" s="22"/>
      <c r="VJO446" s="22"/>
      <c r="VJP446" s="22"/>
      <c r="VJQ446" s="22"/>
      <c r="VJR446" s="22"/>
      <c r="VJS446" s="22"/>
      <c r="VJT446" s="22"/>
      <c r="VJU446" s="22"/>
      <c r="VJV446" s="22"/>
      <c r="VJW446" s="22"/>
      <c r="VJX446" s="22"/>
      <c r="VJY446" s="22"/>
      <c r="VJZ446" s="22"/>
      <c r="VKA446" s="22"/>
      <c r="VKB446" s="22"/>
      <c r="VKC446" s="22"/>
      <c r="VKD446" s="22"/>
      <c r="VKE446" s="22"/>
      <c r="VKF446" s="22"/>
      <c r="VKG446" s="22"/>
      <c r="VKH446" s="22"/>
      <c r="VKI446" s="22"/>
      <c r="VKJ446" s="22"/>
      <c r="VKK446" s="22"/>
      <c r="VKL446" s="22"/>
      <c r="VKM446" s="22"/>
      <c r="VKN446" s="22"/>
      <c r="VKO446" s="22"/>
      <c r="VKP446" s="22"/>
      <c r="VKQ446" s="22"/>
      <c r="VKR446" s="22"/>
      <c r="VKS446" s="22"/>
      <c r="VKT446" s="22"/>
      <c r="VKU446" s="22"/>
      <c r="VKV446" s="22"/>
      <c r="VKW446" s="22"/>
      <c r="VKX446" s="22"/>
      <c r="VKY446" s="22"/>
      <c r="VKZ446" s="22"/>
      <c r="VLA446" s="22"/>
      <c r="VLB446" s="22"/>
      <c r="VLC446" s="22"/>
      <c r="VLD446" s="22"/>
      <c r="VLE446" s="22"/>
      <c r="VLF446" s="22"/>
      <c r="VLG446" s="22"/>
      <c r="VLH446" s="22"/>
      <c r="VLI446" s="22"/>
      <c r="VLJ446" s="22"/>
      <c r="VLK446" s="22"/>
      <c r="VLL446" s="22"/>
      <c r="VLM446" s="22"/>
      <c r="VLN446" s="22"/>
      <c r="VLO446" s="22"/>
      <c r="VLP446" s="22"/>
      <c r="VLQ446" s="22"/>
      <c r="VLR446" s="22"/>
      <c r="VLS446" s="22"/>
      <c r="VLT446" s="22"/>
      <c r="VLU446" s="22"/>
      <c r="VLV446" s="22"/>
      <c r="VLW446" s="22"/>
      <c r="VLX446" s="22"/>
      <c r="VLY446" s="22"/>
      <c r="VLZ446" s="22"/>
      <c r="VMA446" s="22"/>
      <c r="VMB446" s="22"/>
      <c r="VMC446" s="22"/>
      <c r="VMD446" s="22"/>
      <c r="VME446" s="22"/>
      <c r="VMF446" s="22"/>
      <c r="VMG446" s="22"/>
      <c r="VMH446" s="22"/>
      <c r="VMI446" s="22"/>
      <c r="VMJ446" s="22"/>
      <c r="VMK446" s="22"/>
      <c r="VML446" s="22"/>
      <c r="VMM446" s="22"/>
      <c r="VMN446" s="22"/>
      <c r="VMO446" s="22"/>
      <c r="VMP446" s="22"/>
      <c r="VMQ446" s="22"/>
      <c r="VMR446" s="22"/>
      <c r="VMS446" s="22"/>
      <c r="VMT446" s="22"/>
      <c r="VMU446" s="22"/>
      <c r="VMV446" s="22"/>
      <c r="VMW446" s="22"/>
      <c r="VMX446" s="22"/>
      <c r="VMY446" s="22"/>
      <c r="VMZ446" s="22"/>
      <c r="VNA446" s="22"/>
      <c r="VNB446" s="22"/>
      <c r="VNC446" s="22"/>
      <c r="VND446" s="22"/>
      <c r="VNE446" s="22"/>
      <c r="VNF446" s="22"/>
      <c r="VNG446" s="22"/>
      <c r="VNH446" s="22"/>
      <c r="VNI446" s="22"/>
      <c r="VNJ446" s="22"/>
      <c r="VNK446" s="22"/>
      <c r="VNL446" s="22"/>
      <c r="VNM446" s="22"/>
      <c r="VNN446" s="22"/>
      <c r="VNO446" s="22"/>
      <c r="VNP446" s="22"/>
      <c r="VNQ446" s="22"/>
      <c r="VNR446" s="22"/>
      <c r="VNS446" s="22"/>
      <c r="VNT446" s="22"/>
      <c r="VNU446" s="22"/>
      <c r="VNV446" s="22"/>
      <c r="VNW446" s="22"/>
      <c r="VNX446" s="22"/>
      <c r="VNY446" s="22"/>
      <c r="VNZ446" s="22"/>
      <c r="VOA446" s="22"/>
      <c r="VOB446" s="22"/>
      <c r="VOC446" s="22"/>
      <c r="VOD446" s="22"/>
      <c r="VOE446" s="22"/>
      <c r="VOF446" s="22"/>
      <c r="VOG446" s="22"/>
      <c r="VOH446" s="22"/>
      <c r="VOI446" s="22"/>
      <c r="VOJ446" s="22"/>
      <c r="VOK446" s="22"/>
      <c r="VOL446" s="22"/>
      <c r="VOM446" s="22"/>
      <c r="VON446" s="22"/>
      <c r="VOO446" s="22"/>
      <c r="VOP446" s="22"/>
      <c r="VOQ446" s="22"/>
      <c r="VOR446" s="22"/>
      <c r="VOS446" s="22"/>
      <c r="VOT446" s="22"/>
      <c r="VOU446" s="22"/>
      <c r="VOV446" s="22"/>
      <c r="VOW446" s="22"/>
      <c r="VOX446" s="22"/>
      <c r="VOY446" s="22"/>
      <c r="VOZ446" s="22"/>
      <c r="VPA446" s="22"/>
      <c r="VPB446" s="22"/>
      <c r="VPC446" s="22"/>
      <c r="VPD446" s="22"/>
      <c r="VPE446" s="22"/>
      <c r="VPF446" s="22"/>
      <c r="VPG446" s="22"/>
      <c r="VPH446" s="22"/>
      <c r="VPI446" s="22"/>
      <c r="VPJ446" s="22"/>
      <c r="VPK446" s="22"/>
      <c r="VPL446" s="22"/>
      <c r="VPM446" s="22"/>
      <c r="VPN446" s="22"/>
      <c r="VPO446" s="22"/>
      <c r="VPP446" s="22"/>
      <c r="VPQ446" s="22"/>
      <c r="VPR446" s="22"/>
      <c r="VPS446" s="22"/>
      <c r="VPT446" s="22"/>
      <c r="VPU446" s="22"/>
      <c r="VPV446" s="22"/>
      <c r="VPW446" s="22"/>
      <c r="VPX446" s="22"/>
      <c r="VPY446" s="22"/>
      <c r="VPZ446" s="22"/>
      <c r="VQA446" s="22"/>
      <c r="VQB446" s="22"/>
      <c r="VQC446" s="22"/>
      <c r="VQD446" s="22"/>
      <c r="VQE446" s="22"/>
      <c r="VQF446" s="22"/>
      <c r="VQG446" s="22"/>
      <c r="VQH446" s="22"/>
      <c r="VQI446" s="22"/>
      <c r="VQJ446" s="22"/>
      <c r="VQK446" s="22"/>
      <c r="VQL446" s="22"/>
      <c r="VQM446" s="22"/>
      <c r="VQN446" s="22"/>
      <c r="VQO446" s="22"/>
      <c r="VQP446" s="22"/>
      <c r="VQQ446" s="22"/>
      <c r="VQR446" s="22"/>
      <c r="VQS446" s="22"/>
      <c r="VQT446" s="22"/>
      <c r="VQU446" s="22"/>
      <c r="VQV446" s="22"/>
      <c r="VQW446" s="22"/>
      <c r="VQX446" s="22"/>
      <c r="VQY446" s="22"/>
      <c r="VQZ446" s="22"/>
      <c r="VRA446" s="22"/>
      <c r="VRB446" s="22"/>
      <c r="VRC446" s="22"/>
      <c r="VRD446" s="22"/>
      <c r="VRE446" s="22"/>
      <c r="VRF446" s="22"/>
      <c r="VRG446" s="22"/>
      <c r="VRH446" s="22"/>
      <c r="VRI446" s="22"/>
      <c r="VRJ446" s="22"/>
      <c r="VRK446" s="22"/>
      <c r="VRL446" s="22"/>
      <c r="VRM446" s="22"/>
      <c r="VRN446" s="22"/>
      <c r="VRO446" s="22"/>
      <c r="VRP446" s="22"/>
      <c r="VRQ446" s="22"/>
      <c r="VRR446" s="22"/>
      <c r="VRS446" s="22"/>
      <c r="VRT446" s="22"/>
      <c r="VRU446" s="22"/>
      <c r="VRV446" s="22"/>
      <c r="VRW446" s="22"/>
      <c r="VRX446" s="22"/>
      <c r="VRY446" s="22"/>
      <c r="VRZ446" s="22"/>
      <c r="VSA446" s="22"/>
      <c r="VSB446" s="22"/>
      <c r="VSC446" s="22"/>
      <c r="VSD446" s="22"/>
      <c r="VSE446" s="22"/>
      <c r="VSF446" s="22"/>
      <c r="VSG446" s="22"/>
      <c r="VSH446" s="22"/>
      <c r="VSI446" s="22"/>
      <c r="VSJ446" s="22"/>
      <c r="VSK446" s="22"/>
      <c r="VSL446" s="22"/>
      <c r="VSM446" s="22"/>
      <c r="VSN446" s="22"/>
      <c r="VSO446" s="22"/>
      <c r="VSP446" s="22"/>
      <c r="VSQ446" s="22"/>
      <c r="VSR446" s="22"/>
      <c r="VSS446" s="22"/>
      <c r="VST446" s="22"/>
      <c r="VSU446" s="22"/>
      <c r="VSV446" s="22"/>
      <c r="VSW446" s="22"/>
      <c r="VSX446" s="22"/>
      <c r="VSY446" s="22"/>
      <c r="VSZ446" s="22"/>
      <c r="VTA446" s="22"/>
      <c r="VTB446" s="22"/>
      <c r="VTC446" s="22"/>
      <c r="VTD446" s="22"/>
      <c r="VTE446" s="22"/>
      <c r="VTF446" s="22"/>
      <c r="VTG446" s="22"/>
      <c r="VTH446" s="22"/>
      <c r="VTI446" s="22"/>
      <c r="VTJ446" s="22"/>
      <c r="VTK446" s="22"/>
      <c r="VTL446" s="22"/>
      <c r="VTM446" s="22"/>
      <c r="VTN446" s="22"/>
      <c r="VTO446" s="22"/>
      <c r="VTP446" s="22"/>
      <c r="VTQ446" s="22"/>
      <c r="VTR446" s="22"/>
      <c r="VTS446" s="22"/>
      <c r="VTT446" s="22"/>
      <c r="VTU446" s="22"/>
      <c r="VTV446" s="22"/>
      <c r="VTW446" s="22"/>
      <c r="VTX446" s="22"/>
      <c r="VTY446" s="22"/>
      <c r="VTZ446" s="22"/>
      <c r="VUA446" s="22"/>
      <c r="VUB446" s="22"/>
      <c r="VUC446" s="22"/>
      <c r="VUD446" s="22"/>
      <c r="VUE446" s="22"/>
      <c r="VUF446" s="22"/>
      <c r="VUG446" s="22"/>
      <c r="VUH446" s="22"/>
      <c r="VUI446" s="22"/>
      <c r="VUJ446" s="22"/>
      <c r="VUK446" s="22"/>
      <c r="VUL446" s="22"/>
      <c r="VUM446" s="22"/>
      <c r="VUN446" s="22"/>
      <c r="VUO446" s="22"/>
      <c r="VUP446" s="22"/>
      <c r="VUQ446" s="22"/>
      <c r="VUR446" s="22"/>
      <c r="VUS446" s="22"/>
      <c r="VUT446" s="22"/>
      <c r="VUU446" s="22"/>
      <c r="VUV446" s="22"/>
      <c r="VUW446" s="22"/>
      <c r="VUX446" s="22"/>
      <c r="VUY446" s="22"/>
      <c r="VUZ446" s="22"/>
      <c r="VVA446" s="22"/>
      <c r="VVB446" s="22"/>
      <c r="VVC446" s="22"/>
      <c r="VVD446" s="22"/>
      <c r="VVE446" s="22"/>
      <c r="VVF446" s="22"/>
      <c r="VVG446" s="22"/>
      <c r="VVH446" s="22"/>
      <c r="VVI446" s="22"/>
      <c r="VVJ446" s="22"/>
      <c r="VVK446" s="22"/>
      <c r="VVL446" s="22"/>
      <c r="VVM446" s="22"/>
      <c r="VVN446" s="22"/>
      <c r="VVO446" s="22"/>
      <c r="VVP446" s="22"/>
      <c r="VVQ446" s="22"/>
      <c r="VVR446" s="22"/>
      <c r="VVS446" s="22"/>
      <c r="VVT446" s="22"/>
      <c r="VVU446" s="22"/>
      <c r="VVV446" s="22"/>
      <c r="VVW446" s="22"/>
      <c r="VVX446" s="22"/>
      <c r="VVY446" s="22"/>
      <c r="VVZ446" s="22"/>
      <c r="VWA446" s="22"/>
      <c r="VWB446" s="22"/>
      <c r="VWC446" s="22"/>
      <c r="VWD446" s="22"/>
      <c r="VWE446" s="22"/>
      <c r="VWF446" s="22"/>
      <c r="VWG446" s="22"/>
      <c r="VWH446" s="22"/>
      <c r="VWI446" s="22"/>
      <c r="VWJ446" s="22"/>
      <c r="VWK446" s="22"/>
      <c r="VWL446" s="22"/>
      <c r="VWM446" s="22"/>
      <c r="VWN446" s="22"/>
      <c r="VWO446" s="22"/>
      <c r="VWP446" s="22"/>
      <c r="VWQ446" s="22"/>
      <c r="VWR446" s="22"/>
      <c r="VWS446" s="22"/>
      <c r="VWT446" s="22"/>
      <c r="VWU446" s="22"/>
      <c r="VWV446" s="22"/>
      <c r="VWW446" s="22"/>
      <c r="VWX446" s="22"/>
      <c r="VWY446" s="22"/>
      <c r="VWZ446" s="22"/>
      <c r="VXA446" s="22"/>
      <c r="VXB446" s="22"/>
      <c r="VXC446" s="22"/>
      <c r="VXD446" s="22"/>
      <c r="VXE446" s="22"/>
      <c r="VXF446" s="22"/>
      <c r="VXG446" s="22"/>
      <c r="VXH446" s="22"/>
      <c r="VXI446" s="22"/>
      <c r="VXJ446" s="22"/>
      <c r="VXK446" s="22"/>
      <c r="VXL446" s="22"/>
      <c r="VXM446" s="22"/>
      <c r="VXN446" s="22"/>
      <c r="VXO446" s="22"/>
      <c r="VXP446" s="22"/>
      <c r="VXQ446" s="22"/>
      <c r="VXR446" s="22"/>
      <c r="VXS446" s="22"/>
      <c r="VXT446" s="22"/>
      <c r="VXU446" s="22"/>
      <c r="VXV446" s="22"/>
      <c r="VXW446" s="22"/>
      <c r="VXX446" s="22"/>
      <c r="VXY446" s="22"/>
      <c r="VXZ446" s="22"/>
      <c r="VYA446" s="22"/>
      <c r="VYB446" s="22"/>
      <c r="VYC446" s="22"/>
      <c r="VYD446" s="22"/>
      <c r="VYE446" s="22"/>
      <c r="VYF446" s="22"/>
      <c r="VYG446" s="22"/>
      <c r="VYH446" s="22"/>
      <c r="VYI446" s="22"/>
      <c r="VYJ446" s="22"/>
      <c r="VYK446" s="22"/>
      <c r="VYL446" s="22"/>
      <c r="VYM446" s="22"/>
      <c r="VYN446" s="22"/>
      <c r="VYO446" s="22"/>
      <c r="VYP446" s="22"/>
      <c r="VYQ446" s="22"/>
      <c r="VYR446" s="22"/>
      <c r="VYS446" s="22"/>
      <c r="VYT446" s="22"/>
      <c r="VYU446" s="22"/>
      <c r="VYV446" s="22"/>
      <c r="VYW446" s="22"/>
      <c r="VYX446" s="22"/>
      <c r="VYY446" s="22"/>
      <c r="VYZ446" s="22"/>
      <c r="VZA446" s="22"/>
      <c r="VZB446" s="22"/>
      <c r="VZC446" s="22"/>
      <c r="VZD446" s="22"/>
      <c r="VZE446" s="22"/>
      <c r="VZF446" s="22"/>
      <c r="VZG446" s="22"/>
      <c r="VZH446" s="22"/>
      <c r="VZI446" s="22"/>
      <c r="VZJ446" s="22"/>
      <c r="VZK446" s="22"/>
      <c r="VZL446" s="22"/>
      <c r="VZM446" s="22"/>
      <c r="VZN446" s="22"/>
      <c r="VZO446" s="22"/>
      <c r="VZP446" s="22"/>
      <c r="VZQ446" s="22"/>
      <c r="VZR446" s="22"/>
      <c r="VZS446" s="22"/>
      <c r="VZT446" s="22"/>
      <c r="VZU446" s="22"/>
      <c r="VZV446" s="22"/>
      <c r="VZW446" s="22"/>
      <c r="VZX446" s="22"/>
      <c r="VZY446" s="22"/>
      <c r="VZZ446" s="22"/>
      <c r="WAA446" s="22"/>
      <c r="WAB446" s="22"/>
      <c r="WAC446" s="22"/>
      <c r="WAD446" s="22"/>
      <c r="WAE446" s="22"/>
      <c r="WAF446" s="22"/>
      <c r="WAG446" s="22"/>
      <c r="WAH446" s="22"/>
      <c r="WAI446" s="22"/>
      <c r="WAJ446" s="22"/>
      <c r="WAK446" s="22"/>
      <c r="WAL446" s="22"/>
      <c r="WAM446" s="22"/>
      <c r="WAN446" s="22"/>
      <c r="WAO446" s="22"/>
      <c r="WAP446" s="22"/>
      <c r="WAQ446" s="22"/>
      <c r="WAR446" s="22"/>
      <c r="WAS446" s="22"/>
      <c r="WAT446" s="22"/>
      <c r="WAU446" s="22"/>
      <c r="WAV446" s="22"/>
      <c r="WAW446" s="22"/>
      <c r="WAX446" s="22"/>
      <c r="WAY446" s="22"/>
      <c r="WAZ446" s="22"/>
      <c r="WBA446" s="22"/>
      <c r="WBB446" s="22"/>
      <c r="WBC446" s="22"/>
      <c r="WBD446" s="22"/>
      <c r="WBE446" s="22"/>
      <c r="WBF446" s="22"/>
      <c r="WBG446" s="22"/>
      <c r="WBH446" s="22"/>
      <c r="WBI446" s="22"/>
      <c r="WBJ446" s="22"/>
      <c r="WBK446" s="22"/>
      <c r="WBL446" s="22"/>
      <c r="WBM446" s="22"/>
      <c r="WBN446" s="22"/>
      <c r="WBO446" s="22"/>
      <c r="WBP446" s="22"/>
      <c r="WBQ446" s="22"/>
      <c r="WBR446" s="22"/>
      <c r="WBS446" s="22"/>
      <c r="WBT446" s="22"/>
      <c r="WBU446" s="22"/>
      <c r="WBV446" s="22"/>
      <c r="WBW446" s="22"/>
      <c r="WBX446" s="22"/>
      <c r="WBY446" s="22"/>
      <c r="WBZ446" s="22"/>
      <c r="WCA446" s="22"/>
      <c r="WCB446" s="22"/>
      <c r="WCC446" s="22"/>
      <c r="WCD446" s="22"/>
      <c r="WCE446" s="22"/>
      <c r="WCF446" s="22"/>
      <c r="WCG446" s="22"/>
      <c r="WCH446" s="22"/>
      <c r="WCI446" s="22"/>
      <c r="WCJ446" s="22"/>
      <c r="WCK446" s="22"/>
      <c r="WCL446" s="22"/>
      <c r="WCM446" s="22"/>
      <c r="WCN446" s="22"/>
      <c r="WCO446" s="22"/>
      <c r="WCP446" s="22"/>
      <c r="WCQ446" s="22"/>
      <c r="WCR446" s="22"/>
      <c r="WCS446" s="22"/>
      <c r="WCT446" s="22"/>
      <c r="WCU446" s="22"/>
      <c r="WCV446" s="22"/>
      <c r="WCW446" s="22"/>
      <c r="WCX446" s="22"/>
      <c r="WCY446" s="22"/>
      <c r="WCZ446" s="22"/>
      <c r="WDA446" s="22"/>
      <c r="WDB446" s="22"/>
      <c r="WDC446" s="22"/>
      <c r="WDD446" s="22"/>
      <c r="WDE446" s="22"/>
      <c r="WDF446" s="22"/>
      <c r="WDG446" s="22"/>
      <c r="WDH446" s="22"/>
      <c r="WDI446" s="22"/>
      <c r="WDJ446" s="22"/>
      <c r="WDK446" s="22"/>
      <c r="WDL446" s="22"/>
      <c r="WDM446" s="22"/>
      <c r="WDN446" s="22"/>
      <c r="WDO446" s="22"/>
      <c r="WDP446" s="22"/>
      <c r="WDQ446" s="22"/>
      <c r="WDR446" s="22"/>
      <c r="WDS446" s="22"/>
      <c r="WDT446" s="22"/>
      <c r="WDU446" s="22"/>
      <c r="WDV446" s="22"/>
      <c r="WDW446" s="22"/>
      <c r="WDX446" s="22"/>
      <c r="WDY446" s="22"/>
      <c r="WDZ446" s="22"/>
      <c r="WEA446" s="22"/>
      <c r="WEB446" s="22"/>
      <c r="WEC446" s="22"/>
      <c r="WED446" s="22"/>
      <c r="WEE446" s="22"/>
      <c r="WEF446" s="22"/>
      <c r="WEG446" s="22"/>
      <c r="WEH446" s="22"/>
      <c r="WEI446" s="22"/>
      <c r="WEJ446" s="22"/>
      <c r="WEK446" s="22"/>
      <c r="WEL446" s="22"/>
      <c r="WEM446" s="22"/>
      <c r="WEN446" s="22"/>
      <c r="WEO446" s="22"/>
      <c r="WEP446" s="22"/>
      <c r="WEQ446" s="22"/>
      <c r="WER446" s="22"/>
      <c r="WES446" s="22"/>
      <c r="WET446" s="22"/>
      <c r="WEU446" s="22"/>
      <c r="WEV446" s="22"/>
      <c r="WEW446" s="22"/>
      <c r="WEX446" s="22"/>
      <c r="WEY446" s="22"/>
      <c r="WEZ446" s="22"/>
      <c r="WFA446" s="22"/>
      <c r="WFB446" s="22"/>
      <c r="WFC446" s="22"/>
      <c r="WFD446" s="22"/>
      <c r="WFE446" s="22"/>
      <c r="WFF446" s="22"/>
      <c r="WFG446" s="22"/>
      <c r="WFH446" s="22"/>
      <c r="WFI446" s="22"/>
      <c r="WFJ446" s="22"/>
      <c r="WFK446" s="22"/>
      <c r="WFL446" s="22"/>
      <c r="WFM446" s="22"/>
      <c r="WFN446" s="22"/>
      <c r="WFO446" s="22"/>
      <c r="WFP446" s="22"/>
      <c r="WFQ446" s="22"/>
      <c r="WFR446" s="22"/>
      <c r="WFS446" s="22"/>
      <c r="WFT446" s="22"/>
      <c r="WFU446" s="22"/>
      <c r="WFV446" s="22"/>
      <c r="WFW446" s="22"/>
      <c r="WFX446" s="22"/>
      <c r="WFY446" s="22"/>
      <c r="WFZ446" s="22"/>
      <c r="WGA446" s="22"/>
      <c r="WGB446" s="22"/>
      <c r="WGC446" s="22"/>
      <c r="WGD446" s="22"/>
      <c r="WGE446" s="22"/>
      <c r="WGF446" s="22"/>
      <c r="WGG446" s="22"/>
      <c r="WGH446" s="22"/>
      <c r="WGI446" s="22"/>
      <c r="WGJ446" s="22"/>
      <c r="WGK446" s="22"/>
      <c r="WGL446" s="22"/>
      <c r="WGM446" s="22"/>
      <c r="WGN446" s="22"/>
      <c r="WGO446" s="22"/>
      <c r="WGP446" s="22"/>
      <c r="WGQ446" s="22"/>
      <c r="WGR446" s="22"/>
      <c r="WGS446" s="22"/>
      <c r="WGT446" s="22"/>
      <c r="WGU446" s="22"/>
      <c r="WGV446" s="22"/>
      <c r="WGW446" s="22"/>
      <c r="WGX446" s="22"/>
      <c r="WGY446" s="22"/>
      <c r="WGZ446" s="22"/>
      <c r="WHA446" s="22"/>
      <c r="WHB446" s="22"/>
      <c r="WHC446" s="22"/>
      <c r="WHD446" s="22"/>
      <c r="WHE446" s="22"/>
      <c r="WHF446" s="22"/>
      <c r="WHG446" s="22"/>
      <c r="WHH446" s="22"/>
      <c r="WHI446" s="22"/>
      <c r="WHJ446" s="22"/>
      <c r="WHK446" s="22"/>
      <c r="WHL446" s="22"/>
      <c r="WHM446" s="22"/>
      <c r="WHN446" s="22"/>
      <c r="WHO446" s="22"/>
      <c r="WHP446" s="22"/>
      <c r="WHQ446" s="22"/>
      <c r="WHR446" s="22"/>
      <c r="WHS446" s="22"/>
      <c r="WHT446" s="22"/>
      <c r="WHU446" s="22"/>
      <c r="WHV446" s="22"/>
      <c r="WHW446" s="22"/>
      <c r="WHX446" s="22"/>
      <c r="WHY446" s="22"/>
      <c r="WHZ446" s="22"/>
      <c r="WIA446" s="22"/>
      <c r="WIB446" s="22"/>
      <c r="WIC446" s="22"/>
      <c r="WID446" s="22"/>
      <c r="WIE446" s="22"/>
      <c r="WIF446" s="22"/>
      <c r="WIG446" s="22"/>
      <c r="WIH446" s="22"/>
      <c r="WII446" s="22"/>
      <c r="WIJ446" s="22"/>
      <c r="WIK446" s="22"/>
      <c r="WIL446" s="22"/>
      <c r="WIM446" s="22"/>
      <c r="WIN446" s="22"/>
      <c r="WIO446" s="22"/>
      <c r="WIP446" s="22"/>
      <c r="WIQ446" s="22"/>
      <c r="WIR446" s="22"/>
      <c r="WIS446" s="22"/>
      <c r="WIT446" s="22"/>
      <c r="WIU446" s="22"/>
      <c r="WIV446" s="22"/>
      <c r="WIW446" s="22"/>
      <c r="WIX446" s="22"/>
      <c r="WIY446" s="22"/>
      <c r="WIZ446" s="22"/>
      <c r="WJA446" s="22"/>
      <c r="WJB446" s="22"/>
      <c r="WJC446" s="22"/>
      <c r="WJD446" s="22"/>
      <c r="WJE446" s="22"/>
      <c r="WJF446" s="22"/>
      <c r="WJG446" s="22"/>
      <c r="WJH446" s="22"/>
      <c r="WJI446" s="22"/>
      <c r="WJJ446" s="22"/>
      <c r="WJK446" s="22"/>
      <c r="WJL446" s="22"/>
      <c r="WJM446" s="22"/>
      <c r="WJN446" s="22"/>
      <c r="WJO446" s="22"/>
      <c r="WJP446" s="22"/>
      <c r="WJQ446" s="22"/>
      <c r="WJR446" s="22"/>
      <c r="WJS446" s="22"/>
      <c r="WJT446" s="22"/>
      <c r="WJU446" s="22"/>
      <c r="WJV446" s="22"/>
      <c r="WJW446" s="22"/>
      <c r="WJX446" s="22"/>
      <c r="WJY446" s="22"/>
      <c r="WJZ446" s="22"/>
      <c r="WKA446" s="22"/>
      <c r="WKB446" s="22"/>
      <c r="WKC446" s="22"/>
      <c r="WKD446" s="22"/>
      <c r="WKE446" s="22"/>
      <c r="WKF446" s="22"/>
      <c r="WKG446" s="22"/>
      <c r="WKH446" s="22"/>
      <c r="WKI446" s="22"/>
      <c r="WKJ446" s="22"/>
      <c r="WKK446" s="22"/>
      <c r="WKL446" s="22"/>
      <c r="WKM446" s="22"/>
      <c r="WKN446" s="22"/>
      <c r="WKO446" s="22"/>
      <c r="WKP446" s="22"/>
      <c r="WKQ446" s="22"/>
      <c r="WKR446" s="22"/>
      <c r="WKS446" s="22"/>
      <c r="WKT446" s="22"/>
      <c r="WKU446" s="22"/>
      <c r="WKV446" s="22"/>
      <c r="WKW446" s="22"/>
      <c r="WKX446" s="22"/>
      <c r="WKY446" s="22"/>
      <c r="WKZ446" s="22"/>
      <c r="WLA446" s="22"/>
      <c r="WLB446" s="22"/>
      <c r="WLC446" s="22"/>
      <c r="WLD446" s="22"/>
      <c r="WLE446" s="22"/>
      <c r="WLF446" s="22"/>
      <c r="WLG446" s="22"/>
      <c r="WLH446" s="22"/>
      <c r="WLI446" s="22"/>
      <c r="WLJ446" s="22"/>
      <c r="WLK446" s="22"/>
      <c r="WLL446" s="22"/>
      <c r="WLM446" s="22"/>
      <c r="WLN446" s="22"/>
      <c r="WLO446" s="22"/>
      <c r="WLP446" s="22"/>
      <c r="WLQ446" s="22"/>
      <c r="WLR446" s="22"/>
      <c r="WLS446" s="22"/>
      <c r="WLT446" s="22"/>
      <c r="WLU446" s="22"/>
      <c r="WLV446" s="22"/>
      <c r="WLW446" s="22"/>
      <c r="WLX446" s="22"/>
      <c r="WLY446" s="22"/>
      <c r="WLZ446" s="22"/>
      <c r="WMA446" s="22"/>
      <c r="WMB446" s="22"/>
      <c r="WMC446" s="22"/>
      <c r="WMD446" s="22"/>
      <c r="WME446" s="22"/>
      <c r="WMF446" s="22"/>
      <c r="WMG446" s="22"/>
      <c r="WMH446" s="22"/>
      <c r="WMI446" s="22"/>
      <c r="WMJ446" s="22"/>
      <c r="WMK446" s="22"/>
      <c r="WML446" s="22"/>
      <c r="WMM446" s="22"/>
      <c r="WMN446" s="22"/>
      <c r="WMO446" s="22"/>
      <c r="WMP446" s="22"/>
      <c r="WMQ446" s="22"/>
      <c r="WMR446" s="22"/>
      <c r="WMS446" s="22"/>
      <c r="WMT446" s="22"/>
      <c r="WMU446" s="22"/>
      <c r="WMV446" s="22"/>
      <c r="WMW446" s="22"/>
      <c r="WMX446" s="22"/>
      <c r="WMY446" s="22"/>
      <c r="WMZ446" s="22"/>
      <c r="WNA446" s="22"/>
      <c r="WNB446" s="22"/>
      <c r="WNC446" s="22"/>
      <c r="WND446" s="22"/>
      <c r="WNE446" s="22"/>
      <c r="WNF446" s="22"/>
      <c r="WNG446" s="22"/>
      <c r="WNH446" s="22"/>
      <c r="WNI446" s="22"/>
      <c r="WNJ446" s="22"/>
      <c r="WNK446" s="22"/>
      <c r="WNL446" s="22"/>
      <c r="WNM446" s="22"/>
      <c r="WNN446" s="22"/>
      <c r="WNO446" s="22"/>
      <c r="WNP446" s="22"/>
      <c r="WNQ446" s="22"/>
      <c r="WNR446" s="22"/>
      <c r="WNS446" s="22"/>
      <c r="WNT446" s="22"/>
      <c r="WNU446" s="22"/>
      <c r="WNV446" s="22"/>
      <c r="WNW446" s="22"/>
      <c r="WNX446" s="22"/>
      <c r="WNY446" s="22"/>
      <c r="WNZ446" s="22"/>
      <c r="WOA446" s="22"/>
      <c r="WOB446" s="22"/>
      <c r="WOC446" s="22"/>
      <c r="WOD446" s="22"/>
      <c r="WOE446" s="22"/>
      <c r="WOF446" s="22"/>
      <c r="WOG446" s="22"/>
      <c r="WOH446" s="22"/>
      <c r="WOI446" s="22"/>
      <c r="WOJ446" s="22"/>
      <c r="WOK446" s="22"/>
      <c r="WOL446" s="22"/>
      <c r="WOM446" s="22"/>
      <c r="WON446" s="22"/>
      <c r="WOO446" s="22"/>
      <c r="WOP446" s="22"/>
      <c r="WOQ446" s="22"/>
      <c r="WOR446" s="22"/>
      <c r="WOS446" s="22"/>
      <c r="WOT446" s="22"/>
      <c r="WOU446" s="22"/>
      <c r="WOV446" s="22"/>
      <c r="WOW446" s="22"/>
      <c r="WOX446" s="22"/>
      <c r="WOY446" s="22"/>
      <c r="WOZ446" s="22"/>
      <c r="WPA446" s="22"/>
      <c r="WPB446" s="22"/>
      <c r="WPC446" s="22"/>
      <c r="WPD446" s="22"/>
      <c r="WPE446" s="22"/>
      <c r="WPF446" s="22"/>
      <c r="WPG446" s="22"/>
      <c r="WPH446" s="22"/>
      <c r="WPI446" s="22"/>
      <c r="WPJ446" s="22"/>
      <c r="WPK446" s="22"/>
      <c r="WPL446" s="22"/>
      <c r="WPM446" s="22"/>
      <c r="WPN446" s="22"/>
      <c r="WPO446" s="22"/>
      <c r="WPP446" s="22"/>
      <c r="WPQ446" s="22"/>
      <c r="WPR446" s="22"/>
      <c r="WPS446" s="22"/>
      <c r="WPT446" s="22"/>
      <c r="WPU446" s="22"/>
      <c r="WPV446" s="22"/>
      <c r="WPW446" s="22"/>
      <c r="WPX446" s="22"/>
      <c r="WPY446" s="22"/>
      <c r="WPZ446" s="22"/>
      <c r="WQA446" s="22"/>
      <c r="WQB446" s="22"/>
      <c r="WQC446" s="22"/>
      <c r="WQD446" s="22"/>
      <c r="WQE446" s="22"/>
      <c r="WQF446" s="22"/>
      <c r="WQG446" s="22"/>
      <c r="WQH446" s="22"/>
      <c r="WQI446" s="22"/>
      <c r="WQJ446" s="22"/>
      <c r="WQK446" s="22"/>
      <c r="WQL446" s="22"/>
      <c r="WQM446" s="22"/>
      <c r="WQN446" s="22"/>
      <c r="WQO446" s="22"/>
      <c r="WQP446" s="22"/>
      <c r="WQQ446" s="22"/>
      <c r="WQR446" s="22"/>
      <c r="WQS446" s="22"/>
      <c r="WQT446" s="22"/>
      <c r="WQU446" s="22"/>
      <c r="WQV446" s="22"/>
      <c r="WQW446" s="22"/>
      <c r="WQX446" s="22"/>
      <c r="WQY446" s="22"/>
      <c r="WQZ446" s="22"/>
      <c r="WRA446" s="22"/>
      <c r="WRB446" s="22"/>
      <c r="WRC446" s="22"/>
      <c r="WRD446" s="22"/>
      <c r="WRE446" s="22"/>
      <c r="WRF446" s="22"/>
      <c r="WRG446" s="22"/>
      <c r="WRH446" s="22"/>
      <c r="WRI446" s="22"/>
      <c r="WRJ446" s="22"/>
      <c r="WRK446" s="22"/>
      <c r="WRL446" s="22"/>
      <c r="WRM446" s="22"/>
      <c r="WRN446" s="22"/>
      <c r="WRO446" s="22"/>
      <c r="WRP446" s="22"/>
      <c r="WRQ446" s="22"/>
      <c r="WRR446" s="22"/>
      <c r="WRS446" s="22"/>
      <c r="WRT446" s="22"/>
      <c r="WRU446" s="22"/>
      <c r="WRV446" s="22"/>
      <c r="WRW446" s="22"/>
      <c r="WRX446" s="22"/>
      <c r="WRY446" s="22"/>
      <c r="WRZ446" s="22"/>
      <c r="WSA446" s="22"/>
      <c r="WSB446" s="22"/>
      <c r="WSC446" s="22"/>
      <c r="WSD446" s="22"/>
      <c r="WSE446" s="22"/>
      <c r="WSF446" s="22"/>
      <c r="WSG446" s="22"/>
      <c r="WSH446" s="22"/>
      <c r="WSI446" s="22"/>
      <c r="WSJ446" s="22"/>
      <c r="WSK446" s="22"/>
      <c r="WSL446" s="22"/>
      <c r="WSM446" s="22"/>
      <c r="WSN446" s="22"/>
      <c r="WSO446" s="22"/>
      <c r="WSP446" s="22"/>
      <c r="WSQ446" s="22"/>
      <c r="WSR446" s="22"/>
      <c r="WSS446" s="22"/>
      <c r="WST446" s="22"/>
      <c r="WSU446" s="22"/>
      <c r="WSV446" s="22"/>
      <c r="WSW446" s="22"/>
      <c r="WSX446" s="22"/>
      <c r="WSY446" s="22"/>
      <c r="WSZ446" s="22"/>
      <c r="WTA446" s="22"/>
      <c r="WTB446" s="22"/>
      <c r="WTC446" s="22"/>
      <c r="WTD446" s="22"/>
      <c r="WTE446" s="22"/>
      <c r="WTF446" s="22"/>
      <c r="WTG446" s="22"/>
      <c r="WTH446" s="22"/>
      <c r="WTI446" s="22"/>
      <c r="WTJ446" s="22"/>
      <c r="WTK446" s="22"/>
      <c r="WTL446" s="22"/>
      <c r="WTM446" s="22"/>
      <c r="WTN446" s="22"/>
      <c r="WTO446" s="22"/>
      <c r="WTP446" s="22"/>
      <c r="WTQ446" s="22"/>
      <c r="WTR446" s="22"/>
      <c r="WTS446" s="22"/>
      <c r="WTT446" s="22"/>
      <c r="WTU446" s="22"/>
      <c r="WTV446" s="22"/>
      <c r="WTW446" s="22"/>
      <c r="WTX446" s="22"/>
      <c r="WTY446" s="22"/>
      <c r="WTZ446" s="22"/>
      <c r="WUA446" s="22"/>
      <c r="WUB446" s="22"/>
      <c r="WUC446" s="22"/>
      <c r="WUD446" s="22"/>
      <c r="WUE446" s="22"/>
      <c r="WUF446" s="22"/>
      <c r="WUG446" s="22"/>
      <c r="WUH446" s="22"/>
      <c r="WUI446" s="22"/>
      <c r="WUJ446" s="22"/>
      <c r="WUK446" s="22"/>
      <c r="WUL446" s="22"/>
      <c r="WUM446" s="22"/>
      <c r="WUN446" s="22"/>
      <c r="WUO446" s="22"/>
      <c r="WUP446" s="22"/>
      <c r="WUQ446" s="22"/>
      <c r="WUR446" s="22"/>
      <c r="WUS446" s="22"/>
      <c r="WUT446" s="22"/>
      <c r="WUU446" s="22"/>
      <c r="WUV446" s="22"/>
      <c r="WUW446" s="22"/>
      <c r="WUX446" s="22"/>
      <c r="WUY446" s="22"/>
      <c r="WUZ446" s="22"/>
      <c r="WVA446" s="22"/>
      <c r="WVB446" s="22"/>
      <c r="WVC446" s="22"/>
      <c r="WVD446" s="22"/>
      <c r="WVE446" s="22"/>
      <c r="WVF446" s="22"/>
      <c r="WVG446" s="22"/>
      <c r="WVH446" s="22"/>
      <c r="WVI446" s="22"/>
      <c r="WVJ446" s="22"/>
      <c r="WVK446" s="22"/>
      <c r="WVL446" s="22"/>
      <c r="WVM446" s="22"/>
      <c r="WVN446" s="22"/>
      <c r="WVO446" s="22"/>
      <c r="WVP446" s="22"/>
      <c r="WVQ446" s="22"/>
      <c r="WVR446" s="22"/>
      <c r="WVS446" s="22"/>
      <c r="WVT446" s="22"/>
      <c r="WVU446" s="22"/>
      <c r="WVV446" s="22"/>
      <c r="WVW446" s="22"/>
      <c r="WVX446" s="22"/>
      <c r="WVY446" s="22"/>
      <c r="WVZ446" s="22"/>
      <c r="WWA446" s="22"/>
      <c r="WWB446" s="22"/>
      <c r="WWC446" s="22"/>
      <c r="WWD446" s="22"/>
      <c r="WWE446" s="22"/>
      <c r="WWF446" s="22"/>
      <c r="WWG446" s="22"/>
      <c r="WWH446" s="22"/>
      <c r="WWI446" s="22"/>
      <c r="WWJ446" s="22"/>
      <c r="WWK446" s="22"/>
      <c r="WWL446" s="22"/>
      <c r="WWM446" s="22"/>
      <c r="WWN446" s="22"/>
      <c r="WWO446" s="22"/>
      <c r="WWP446" s="22"/>
      <c r="WWQ446" s="22"/>
      <c r="WWR446" s="22"/>
      <c r="WWS446" s="22"/>
      <c r="WWT446" s="22"/>
      <c r="WWU446" s="22"/>
      <c r="WWV446" s="22"/>
      <c r="WWW446" s="22"/>
      <c r="WWX446" s="22"/>
      <c r="WWY446" s="22"/>
      <c r="WWZ446" s="22"/>
      <c r="WXA446" s="22"/>
      <c r="WXB446" s="22"/>
      <c r="WXC446" s="22"/>
      <c r="WXD446" s="22"/>
      <c r="WXE446" s="22"/>
      <c r="WXF446" s="22"/>
      <c r="WXG446" s="22"/>
      <c r="WXH446" s="22"/>
      <c r="WXI446" s="22"/>
      <c r="WXJ446" s="22"/>
      <c r="WXK446" s="22"/>
      <c r="WXL446" s="22"/>
      <c r="WXM446" s="22"/>
      <c r="WXN446" s="22"/>
      <c r="WXO446" s="22"/>
      <c r="WXP446" s="22"/>
      <c r="WXQ446" s="22"/>
      <c r="WXR446" s="22"/>
      <c r="WXS446" s="22"/>
      <c r="WXT446" s="22"/>
      <c r="WXU446" s="22"/>
      <c r="WXV446" s="22"/>
      <c r="WXW446" s="22"/>
      <c r="WXX446" s="22"/>
      <c r="WXY446" s="22"/>
      <c r="WXZ446" s="22"/>
      <c r="WYA446" s="22"/>
      <c r="WYB446" s="22"/>
      <c r="WYC446" s="22"/>
      <c r="WYD446" s="22"/>
      <c r="WYE446" s="22"/>
      <c r="WYF446" s="22"/>
      <c r="WYG446" s="22"/>
      <c r="WYH446" s="22"/>
      <c r="WYI446" s="22"/>
      <c r="WYJ446" s="22"/>
      <c r="WYK446" s="22"/>
      <c r="WYL446" s="22"/>
      <c r="WYM446" s="22"/>
      <c r="WYN446" s="22"/>
      <c r="WYO446" s="22"/>
      <c r="WYP446" s="22"/>
      <c r="WYQ446" s="22"/>
      <c r="WYR446" s="22"/>
      <c r="WYS446" s="22"/>
      <c r="WYT446" s="22"/>
      <c r="WYU446" s="22"/>
      <c r="WYV446" s="22"/>
      <c r="WYW446" s="22"/>
      <c r="WYX446" s="22"/>
      <c r="WYY446" s="22"/>
      <c r="WYZ446" s="22"/>
      <c r="WZA446" s="22"/>
      <c r="WZB446" s="22"/>
      <c r="WZC446" s="22"/>
      <c r="WZD446" s="22"/>
      <c r="WZE446" s="22"/>
      <c r="WZF446" s="22"/>
      <c r="WZG446" s="22"/>
      <c r="WZH446" s="22"/>
      <c r="WZI446" s="22"/>
      <c r="WZJ446" s="22"/>
      <c r="WZK446" s="22"/>
      <c r="WZL446" s="22"/>
      <c r="WZM446" s="22"/>
      <c r="WZN446" s="22"/>
      <c r="WZO446" s="22"/>
      <c r="WZP446" s="22"/>
      <c r="WZQ446" s="22"/>
      <c r="WZR446" s="22"/>
      <c r="WZS446" s="22"/>
      <c r="WZT446" s="22"/>
      <c r="WZU446" s="22"/>
      <c r="WZV446" s="22"/>
      <c r="WZW446" s="22"/>
      <c r="WZX446" s="22"/>
      <c r="WZY446" s="22"/>
      <c r="WZZ446" s="22"/>
      <c r="XAA446" s="22"/>
      <c r="XAB446" s="22"/>
      <c r="XAC446" s="22"/>
      <c r="XAD446" s="22"/>
      <c r="XAE446" s="22"/>
      <c r="XAF446" s="22"/>
      <c r="XAG446" s="22"/>
      <c r="XAH446" s="22"/>
      <c r="XAI446" s="22"/>
      <c r="XAJ446" s="22"/>
      <c r="XAK446" s="22"/>
      <c r="XAL446" s="22"/>
      <c r="XAM446" s="22"/>
      <c r="XAN446" s="22"/>
      <c r="XAO446" s="22"/>
      <c r="XAP446" s="22"/>
      <c r="XAQ446" s="22"/>
      <c r="XAR446" s="22"/>
      <c r="XAS446" s="22"/>
      <c r="XAT446" s="22"/>
      <c r="XAU446" s="22"/>
      <c r="XAV446" s="22"/>
      <c r="XAW446" s="22"/>
      <c r="XAX446" s="22"/>
      <c r="XAY446" s="22"/>
      <c r="XAZ446" s="22"/>
      <c r="XBA446" s="22"/>
      <c r="XBB446" s="22"/>
      <c r="XBC446" s="22"/>
      <c r="XBD446" s="22"/>
      <c r="XBE446" s="22"/>
      <c r="XBF446" s="22"/>
      <c r="XBG446" s="22"/>
      <c r="XBH446" s="22"/>
      <c r="XBI446" s="22"/>
      <c r="XBJ446" s="22"/>
      <c r="XBK446" s="22"/>
      <c r="XBL446" s="22"/>
      <c r="XBM446" s="22"/>
      <c r="XBN446" s="22"/>
      <c r="XBO446" s="22"/>
      <c r="XBP446" s="22"/>
      <c r="XBQ446" s="22"/>
      <c r="XBR446" s="22"/>
      <c r="XBS446" s="22"/>
      <c r="XBT446" s="22"/>
      <c r="XBU446" s="22"/>
      <c r="XBV446" s="22"/>
      <c r="XBW446" s="22"/>
      <c r="XBX446" s="22"/>
      <c r="XBY446" s="22"/>
      <c r="XBZ446" s="22"/>
      <c r="XCA446" s="22"/>
      <c r="XCB446" s="22"/>
      <c r="XCC446" s="22"/>
      <c r="XCD446" s="22"/>
      <c r="XCE446" s="22"/>
      <c r="XCF446" s="22"/>
      <c r="XCG446" s="22"/>
      <c r="XCH446" s="22"/>
      <c r="XCI446" s="22"/>
      <c r="XCJ446" s="22"/>
      <c r="XCK446" s="22"/>
      <c r="XCL446" s="22"/>
      <c r="XCM446" s="22"/>
      <c r="XCN446" s="22"/>
      <c r="XCO446" s="22"/>
      <c r="XCP446" s="22"/>
      <c r="XCQ446" s="22"/>
      <c r="XCR446" s="22"/>
      <c r="XCS446" s="22"/>
      <c r="XCT446" s="22"/>
      <c r="XCU446" s="22"/>
      <c r="XCV446" s="22"/>
      <c r="XCW446" s="22"/>
      <c r="XCX446" s="22"/>
      <c r="XCY446" s="22"/>
      <c r="XCZ446" s="22"/>
      <c r="XDA446" s="22"/>
      <c r="XDB446" s="22"/>
      <c r="XDC446" s="22"/>
      <c r="XDD446" s="22"/>
      <c r="XDE446" s="22"/>
      <c r="XDF446" s="22"/>
      <c r="XDG446" s="22"/>
      <c r="XDH446" s="22"/>
      <c r="XDI446" s="22"/>
      <c r="XDJ446" s="22"/>
      <c r="XDK446" s="22"/>
      <c r="XDL446" s="22"/>
      <c r="XDM446" s="22"/>
      <c r="XDN446" s="22"/>
      <c r="XDO446" s="22"/>
      <c r="XDP446" s="22"/>
      <c r="XDQ446" s="22"/>
      <c r="XDR446" s="22"/>
      <c r="XDS446" s="22"/>
      <c r="XDT446" s="22"/>
      <c r="XDU446" s="22"/>
      <c r="XDV446" s="22"/>
      <c r="XDW446" s="22"/>
      <c r="XDX446" s="22"/>
      <c r="XDY446" s="22"/>
      <c r="XDZ446" s="22"/>
      <c r="XEA446" s="22"/>
      <c r="XEB446" s="22"/>
      <c r="XEC446" s="22"/>
      <c r="XED446" s="22"/>
      <c r="XEE446" s="22"/>
      <c r="XEF446" s="22"/>
      <c r="XEG446" s="22"/>
      <c r="XEH446" s="22"/>
      <c r="XEI446" s="22"/>
      <c r="XEJ446" s="22"/>
      <c r="XEK446" s="22"/>
      <c r="XEL446" s="22"/>
      <c r="XEM446" s="22"/>
      <c r="XEN446" s="22"/>
      <c r="XEO446" s="22"/>
      <c r="XEP446" s="22"/>
      <c r="XEQ446" s="22"/>
      <c r="XER446" s="22"/>
      <c r="XES446" s="22"/>
      <c r="XET446" s="22"/>
      <c r="XEU446" s="22"/>
      <c r="XEV446" s="22"/>
      <c r="XEW446" s="22"/>
      <c r="XEX446" s="22"/>
      <c r="XEY446" s="22"/>
      <c r="XEZ446" s="22"/>
      <c r="XFA446" s="22"/>
      <c r="XFB446" s="22"/>
      <c r="XFC446" s="22"/>
    </row>
    <row r="447" spans="1:16383" x14ac:dyDescent="0.15">
      <c r="A447" s="2">
        <v>6</v>
      </c>
      <c r="B447" s="2">
        <v>4</v>
      </c>
      <c r="C447" s="2">
        <v>3</v>
      </c>
      <c r="D447" s="2">
        <v>31</v>
      </c>
      <c r="E447" s="72" t="s">
        <v>802</v>
      </c>
      <c r="F447" s="12" t="s">
        <v>59</v>
      </c>
      <c r="G447" s="2">
        <v>21</v>
      </c>
      <c r="H447" s="12" t="s">
        <v>56</v>
      </c>
      <c r="I447" s="12" t="s">
        <v>433</v>
      </c>
      <c r="J447" s="5">
        <v>910</v>
      </c>
      <c r="K447" s="5"/>
      <c r="L447" s="2" t="s">
        <v>282</v>
      </c>
      <c r="M447" s="5">
        <v>2665248</v>
      </c>
      <c r="N447" s="5">
        <v>2468658</v>
      </c>
      <c r="O447" s="5">
        <v>198520</v>
      </c>
      <c r="P447" s="5">
        <v>0</v>
      </c>
      <c r="Q447" s="5">
        <v>-1930</v>
      </c>
      <c r="R447" s="5">
        <v>0</v>
      </c>
      <c r="S447" s="12"/>
      <c r="T447" s="22"/>
      <c r="U447" s="22"/>
      <c r="V447" s="22"/>
      <c r="W447" s="22"/>
      <c r="X447" s="22"/>
      <c r="Y447" s="22"/>
      <c r="Z447" s="22"/>
      <c r="AA447" s="22"/>
      <c r="AB447" s="22"/>
      <c r="AC447" s="22"/>
      <c r="AD447" s="22"/>
      <c r="AE447" s="22"/>
      <c r="AF447" s="22"/>
      <c r="AG447" s="22"/>
      <c r="AH447" s="22"/>
      <c r="AI447" s="22"/>
      <c r="AJ447" s="22"/>
      <c r="AK447" s="22"/>
      <c r="AL447" s="22"/>
      <c r="AM447" s="22"/>
      <c r="AN447" s="22"/>
      <c r="AO447" s="22"/>
      <c r="AP447" s="22"/>
      <c r="AQ447" s="22"/>
      <c r="AR447" s="22"/>
      <c r="AS447" s="22"/>
      <c r="AT447" s="22"/>
      <c r="AU447" s="22"/>
      <c r="AV447" s="22"/>
      <c r="AW447" s="22"/>
      <c r="AX447" s="22"/>
      <c r="AY447" s="22"/>
      <c r="AZ447" s="22"/>
      <c r="BA447" s="22"/>
      <c r="BB447" s="22"/>
      <c r="BC447" s="22"/>
      <c r="BD447" s="22"/>
      <c r="BE447" s="22"/>
      <c r="BF447" s="22"/>
      <c r="BG447" s="22"/>
      <c r="BH447" s="22"/>
      <c r="BI447" s="22"/>
      <c r="BJ447" s="22"/>
      <c r="BK447" s="22"/>
      <c r="BL447" s="22"/>
      <c r="BM447" s="22"/>
      <c r="BN447" s="22"/>
      <c r="BO447" s="22"/>
      <c r="BP447" s="22"/>
      <c r="BQ447" s="22"/>
      <c r="BR447" s="22"/>
      <c r="BS447" s="22"/>
      <c r="BT447" s="22"/>
      <c r="BU447" s="22"/>
      <c r="BV447" s="22"/>
      <c r="BW447" s="22"/>
      <c r="BX447" s="22"/>
      <c r="BY447" s="22"/>
      <c r="BZ447" s="22"/>
      <c r="CA447" s="22"/>
      <c r="CB447" s="22"/>
      <c r="CC447" s="22"/>
      <c r="CD447" s="22"/>
      <c r="CE447" s="22"/>
      <c r="CF447" s="22"/>
      <c r="CG447" s="22"/>
      <c r="CH447" s="22"/>
      <c r="CI447" s="22"/>
      <c r="CJ447" s="22"/>
      <c r="CK447" s="22"/>
      <c r="CL447" s="22"/>
      <c r="CM447" s="22"/>
      <c r="CN447" s="22"/>
      <c r="CO447" s="22"/>
      <c r="CP447" s="22"/>
      <c r="CQ447" s="22"/>
      <c r="CR447" s="22"/>
      <c r="CS447" s="22"/>
      <c r="CT447" s="22"/>
      <c r="CU447" s="22"/>
      <c r="CV447" s="22"/>
      <c r="CW447" s="22"/>
      <c r="CX447" s="22"/>
      <c r="CY447" s="22"/>
      <c r="CZ447" s="22"/>
      <c r="DA447" s="22"/>
      <c r="DB447" s="22"/>
      <c r="DC447" s="22"/>
      <c r="DD447" s="22"/>
      <c r="DE447" s="22"/>
      <c r="DF447" s="22"/>
      <c r="DG447" s="22"/>
      <c r="DH447" s="22"/>
      <c r="DI447" s="22"/>
      <c r="DJ447" s="22"/>
      <c r="DK447" s="22"/>
      <c r="DL447" s="22"/>
      <c r="DM447" s="22"/>
      <c r="DN447" s="22"/>
      <c r="DO447" s="22"/>
      <c r="DP447" s="22"/>
      <c r="DQ447" s="22"/>
      <c r="DR447" s="22"/>
      <c r="DS447" s="22"/>
      <c r="DT447" s="22"/>
      <c r="DU447" s="22"/>
      <c r="DV447" s="22"/>
      <c r="DW447" s="22"/>
      <c r="DX447" s="22"/>
      <c r="DY447" s="22"/>
      <c r="DZ447" s="22"/>
      <c r="EA447" s="22"/>
      <c r="EB447" s="22"/>
      <c r="EC447" s="22"/>
      <c r="ED447" s="22"/>
      <c r="EE447" s="22"/>
      <c r="EF447" s="22"/>
      <c r="EG447" s="22"/>
      <c r="EH447" s="22"/>
      <c r="EI447" s="22"/>
      <c r="EJ447" s="22"/>
      <c r="EK447" s="22"/>
      <c r="EL447" s="22"/>
      <c r="EM447" s="22"/>
      <c r="EN447" s="22"/>
      <c r="EO447" s="22"/>
      <c r="EP447" s="22"/>
      <c r="EQ447" s="22"/>
      <c r="ER447" s="22"/>
      <c r="ES447" s="22"/>
      <c r="ET447" s="22"/>
      <c r="EU447" s="22"/>
      <c r="EV447" s="22"/>
      <c r="EW447" s="22"/>
      <c r="EX447" s="22"/>
      <c r="EY447" s="22"/>
      <c r="EZ447" s="22"/>
      <c r="FA447" s="22"/>
      <c r="FB447" s="22"/>
      <c r="FC447" s="22"/>
      <c r="FD447" s="22"/>
      <c r="FE447" s="22"/>
      <c r="FF447" s="22"/>
      <c r="FG447" s="22"/>
      <c r="FH447" s="22"/>
      <c r="FI447" s="22"/>
      <c r="FJ447" s="22"/>
      <c r="FK447" s="22"/>
      <c r="FL447" s="22"/>
      <c r="FM447" s="22"/>
      <c r="FN447" s="22"/>
      <c r="FO447" s="22"/>
      <c r="FP447" s="22"/>
      <c r="FQ447" s="22"/>
      <c r="FR447" s="22"/>
      <c r="FS447" s="22"/>
      <c r="FT447" s="22"/>
      <c r="FU447" s="22"/>
      <c r="FV447" s="22"/>
      <c r="FW447" s="22"/>
      <c r="FX447" s="22"/>
      <c r="FY447" s="22"/>
      <c r="FZ447" s="22"/>
      <c r="GA447" s="22"/>
      <c r="GB447" s="22"/>
      <c r="GC447" s="22"/>
      <c r="GD447" s="22"/>
      <c r="GE447" s="22"/>
      <c r="GF447" s="22"/>
      <c r="GG447" s="22"/>
      <c r="GH447" s="22"/>
      <c r="GI447" s="22"/>
      <c r="GJ447" s="22"/>
      <c r="GK447" s="22"/>
      <c r="GL447" s="22"/>
      <c r="GM447" s="22"/>
      <c r="GN447" s="22"/>
      <c r="GO447" s="22"/>
      <c r="GP447" s="22"/>
      <c r="GQ447" s="22"/>
      <c r="GR447" s="22"/>
      <c r="GS447" s="22"/>
      <c r="GT447" s="22"/>
      <c r="GU447" s="22"/>
      <c r="GV447" s="22"/>
      <c r="GW447" s="22"/>
      <c r="GX447" s="22"/>
      <c r="GY447" s="22"/>
      <c r="GZ447" s="22"/>
      <c r="HA447" s="22"/>
      <c r="HB447" s="22"/>
      <c r="HC447" s="22"/>
      <c r="HD447" s="22"/>
      <c r="HE447" s="22"/>
      <c r="HF447" s="22"/>
      <c r="HG447" s="22"/>
      <c r="HH447" s="22"/>
      <c r="HI447" s="22"/>
      <c r="HJ447" s="22"/>
      <c r="HK447" s="22"/>
      <c r="HL447" s="22"/>
      <c r="HM447" s="22"/>
      <c r="HN447" s="22"/>
      <c r="HO447" s="22"/>
      <c r="HP447" s="22"/>
      <c r="HQ447" s="22"/>
      <c r="HR447" s="22"/>
      <c r="HS447" s="22"/>
      <c r="HT447" s="22"/>
      <c r="HU447" s="22"/>
      <c r="HV447" s="22"/>
      <c r="HW447" s="22"/>
      <c r="HX447" s="22"/>
      <c r="HY447" s="22"/>
      <c r="HZ447" s="22"/>
      <c r="IA447" s="22"/>
      <c r="IB447" s="22"/>
      <c r="IC447" s="22"/>
      <c r="ID447" s="22"/>
      <c r="IE447" s="22"/>
      <c r="IF447" s="22"/>
      <c r="IG447" s="22"/>
      <c r="IH447" s="22"/>
      <c r="II447" s="22"/>
      <c r="IJ447" s="22"/>
      <c r="IK447" s="22"/>
      <c r="IL447" s="22"/>
      <c r="IM447" s="22"/>
      <c r="IN447" s="22"/>
      <c r="IO447" s="22"/>
      <c r="IP447" s="22"/>
      <c r="IQ447" s="22"/>
      <c r="IR447" s="22"/>
      <c r="IS447" s="22"/>
      <c r="IT447" s="22"/>
      <c r="IU447" s="22"/>
      <c r="IV447" s="22"/>
      <c r="IW447" s="22"/>
      <c r="IX447" s="22"/>
      <c r="IY447" s="22"/>
      <c r="IZ447" s="22"/>
      <c r="JA447" s="22"/>
      <c r="JB447" s="22"/>
      <c r="JC447" s="22"/>
      <c r="JD447" s="22"/>
      <c r="JE447" s="22"/>
      <c r="JF447" s="22"/>
      <c r="JG447" s="22"/>
      <c r="JH447" s="22"/>
      <c r="JI447" s="22"/>
      <c r="JJ447" s="22"/>
      <c r="JK447" s="22"/>
      <c r="JL447" s="22"/>
      <c r="JM447" s="22"/>
      <c r="JN447" s="22"/>
      <c r="JO447" s="22"/>
      <c r="JP447" s="22"/>
      <c r="JQ447" s="22"/>
      <c r="JR447" s="22"/>
      <c r="JS447" s="22"/>
      <c r="JT447" s="22"/>
      <c r="JU447" s="22"/>
      <c r="JV447" s="22"/>
      <c r="JW447" s="22"/>
      <c r="JX447" s="22"/>
      <c r="JY447" s="22"/>
      <c r="JZ447" s="22"/>
      <c r="KA447" s="22"/>
      <c r="KB447" s="22"/>
      <c r="KC447" s="22"/>
      <c r="KD447" s="22"/>
      <c r="KE447" s="22"/>
      <c r="KF447" s="22"/>
      <c r="KG447" s="22"/>
      <c r="KH447" s="22"/>
      <c r="KI447" s="22"/>
      <c r="KJ447" s="22"/>
      <c r="KK447" s="22"/>
      <c r="KL447" s="22"/>
      <c r="KM447" s="22"/>
      <c r="KN447" s="22"/>
      <c r="KO447" s="22"/>
      <c r="KP447" s="22"/>
      <c r="KQ447" s="22"/>
      <c r="KR447" s="22"/>
      <c r="KS447" s="22"/>
      <c r="KT447" s="22"/>
      <c r="KU447" s="22"/>
      <c r="KV447" s="22"/>
      <c r="KW447" s="22"/>
      <c r="KX447" s="22"/>
      <c r="KY447" s="22"/>
      <c r="KZ447" s="22"/>
      <c r="LA447" s="22"/>
      <c r="LB447" s="22"/>
      <c r="LC447" s="22"/>
      <c r="LD447" s="22"/>
      <c r="LE447" s="22"/>
      <c r="LF447" s="22"/>
      <c r="LG447" s="22"/>
      <c r="LH447" s="22"/>
      <c r="LI447" s="22"/>
      <c r="LJ447" s="22"/>
      <c r="LK447" s="22"/>
      <c r="LL447" s="22"/>
      <c r="LM447" s="22"/>
      <c r="LN447" s="22"/>
      <c r="LO447" s="22"/>
      <c r="LP447" s="22"/>
      <c r="LQ447" s="22"/>
      <c r="LR447" s="22"/>
      <c r="LS447" s="22"/>
      <c r="LT447" s="22"/>
      <c r="LU447" s="22"/>
      <c r="LV447" s="22"/>
      <c r="LW447" s="22"/>
      <c r="LX447" s="22"/>
      <c r="LY447" s="22"/>
      <c r="LZ447" s="22"/>
      <c r="MA447" s="22"/>
      <c r="MB447" s="22"/>
      <c r="MC447" s="22"/>
      <c r="MD447" s="22"/>
      <c r="ME447" s="22"/>
      <c r="MF447" s="22"/>
      <c r="MG447" s="22"/>
      <c r="MH447" s="22"/>
      <c r="MI447" s="22"/>
      <c r="MJ447" s="22"/>
      <c r="MK447" s="22"/>
      <c r="ML447" s="22"/>
      <c r="MM447" s="22"/>
      <c r="MN447" s="22"/>
      <c r="MO447" s="22"/>
      <c r="MP447" s="22"/>
      <c r="MQ447" s="22"/>
      <c r="MR447" s="22"/>
      <c r="MS447" s="22"/>
      <c r="MT447" s="22"/>
      <c r="MU447" s="22"/>
      <c r="MV447" s="22"/>
      <c r="MW447" s="22"/>
      <c r="MX447" s="22"/>
      <c r="MY447" s="22"/>
      <c r="MZ447" s="22"/>
      <c r="NA447" s="22"/>
      <c r="NB447" s="22"/>
      <c r="NC447" s="22"/>
      <c r="ND447" s="22"/>
      <c r="NE447" s="22"/>
      <c r="NF447" s="22"/>
      <c r="NG447" s="22"/>
      <c r="NH447" s="22"/>
      <c r="NI447" s="22"/>
      <c r="NJ447" s="22"/>
      <c r="NK447" s="22"/>
      <c r="NL447" s="22"/>
      <c r="NM447" s="22"/>
      <c r="NN447" s="22"/>
      <c r="NO447" s="22"/>
      <c r="NP447" s="22"/>
      <c r="NQ447" s="22"/>
      <c r="NR447" s="22"/>
      <c r="NS447" s="22"/>
      <c r="NT447" s="22"/>
      <c r="NU447" s="22"/>
      <c r="NV447" s="22"/>
      <c r="NW447" s="22"/>
      <c r="NX447" s="22"/>
      <c r="NY447" s="22"/>
      <c r="NZ447" s="22"/>
      <c r="OA447" s="22"/>
      <c r="OB447" s="22"/>
      <c r="OC447" s="22"/>
      <c r="OD447" s="22"/>
      <c r="OE447" s="22"/>
      <c r="OF447" s="22"/>
      <c r="OG447" s="22"/>
      <c r="OH447" s="22"/>
      <c r="OI447" s="22"/>
      <c r="OJ447" s="22"/>
      <c r="OK447" s="22"/>
      <c r="OL447" s="22"/>
      <c r="OM447" s="22"/>
      <c r="ON447" s="22"/>
      <c r="OO447" s="22"/>
      <c r="OP447" s="22"/>
      <c r="OQ447" s="22"/>
      <c r="OR447" s="22"/>
      <c r="OS447" s="22"/>
      <c r="OT447" s="22"/>
      <c r="OU447" s="22"/>
      <c r="OV447" s="22"/>
      <c r="OW447" s="22"/>
      <c r="OX447" s="22"/>
      <c r="OY447" s="22"/>
      <c r="OZ447" s="22"/>
      <c r="PA447" s="22"/>
      <c r="PB447" s="22"/>
      <c r="PC447" s="22"/>
      <c r="PD447" s="22"/>
      <c r="PE447" s="22"/>
      <c r="PF447" s="22"/>
      <c r="PG447" s="22"/>
      <c r="PH447" s="22"/>
      <c r="PI447" s="22"/>
      <c r="PJ447" s="22"/>
      <c r="PK447" s="22"/>
      <c r="PL447" s="22"/>
      <c r="PM447" s="22"/>
      <c r="PN447" s="22"/>
      <c r="PO447" s="22"/>
      <c r="PP447" s="22"/>
      <c r="PQ447" s="22"/>
      <c r="PR447" s="22"/>
      <c r="PS447" s="22"/>
      <c r="PT447" s="22"/>
      <c r="PU447" s="22"/>
      <c r="PV447" s="22"/>
      <c r="PW447" s="22"/>
      <c r="PX447" s="22"/>
      <c r="PY447" s="22"/>
      <c r="PZ447" s="22"/>
      <c r="QA447" s="22"/>
      <c r="QB447" s="22"/>
      <c r="QC447" s="22"/>
      <c r="QD447" s="22"/>
      <c r="QE447" s="22"/>
      <c r="QF447" s="22"/>
      <c r="QG447" s="22"/>
      <c r="QH447" s="22"/>
      <c r="QI447" s="22"/>
      <c r="QJ447" s="22"/>
      <c r="QK447" s="22"/>
      <c r="QL447" s="22"/>
      <c r="QM447" s="22"/>
      <c r="QN447" s="22"/>
      <c r="QO447" s="22"/>
      <c r="QP447" s="22"/>
      <c r="QQ447" s="22"/>
      <c r="QR447" s="22"/>
      <c r="QS447" s="22"/>
      <c r="QT447" s="22"/>
      <c r="QU447" s="22"/>
      <c r="QV447" s="22"/>
      <c r="QW447" s="22"/>
      <c r="QX447" s="22"/>
      <c r="QY447" s="22"/>
      <c r="QZ447" s="22"/>
      <c r="RA447" s="22"/>
      <c r="RB447" s="22"/>
      <c r="RC447" s="22"/>
      <c r="RD447" s="22"/>
      <c r="RE447" s="22"/>
      <c r="RF447" s="22"/>
      <c r="RG447" s="22"/>
      <c r="RH447" s="22"/>
      <c r="RI447" s="22"/>
      <c r="RJ447" s="22"/>
      <c r="RK447" s="22"/>
      <c r="RL447" s="22"/>
      <c r="RM447" s="22"/>
      <c r="RN447" s="22"/>
      <c r="RO447" s="22"/>
      <c r="RP447" s="22"/>
      <c r="RQ447" s="22"/>
      <c r="RR447" s="22"/>
      <c r="RS447" s="22"/>
      <c r="RT447" s="22"/>
      <c r="RU447" s="22"/>
      <c r="RV447" s="22"/>
      <c r="RW447" s="22"/>
      <c r="RX447" s="22"/>
      <c r="RY447" s="22"/>
      <c r="RZ447" s="22"/>
      <c r="SA447" s="22"/>
      <c r="SB447" s="22"/>
      <c r="SC447" s="22"/>
      <c r="SD447" s="22"/>
      <c r="SE447" s="22"/>
      <c r="SF447" s="22"/>
      <c r="SG447" s="22"/>
      <c r="SH447" s="22"/>
      <c r="SI447" s="22"/>
      <c r="SJ447" s="22"/>
      <c r="SK447" s="22"/>
      <c r="SL447" s="22"/>
      <c r="SM447" s="22"/>
      <c r="SN447" s="22"/>
      <c r="SO447" s="22"/>
      <c r="SP447" s="22"/>
      <c r="SQ447" s="22"/>
      <c r="SR447" s="22"/>
      <c r="SS447" s="22"/>
      <c r="ST447" s="22"/>
      <c r="SU447" s="22"/>
      <c r="SV447" s="22"/>
      <c r="SW447" s="22"/>
      <c r="SX447" s="22"/>
      <c r="SY447" s="22"/>
      <c r="SZ447" s="22"/>
      <c r="TA447" s="22"/>
      <c r="TB447" s="22"/>
      <c r="TC447" s="22"/>
      <c r="TD447" s="22"/>
      <c r="TE447" s="22"/>
      <c r="TF447" s="22"/>
      <c r="TG447" s="22"/>
      <c r="TH447" s="22"/>
      <c r="TI447" s="22"/>
      <c r="TJ447" s="22"/>
      <c r="TK447" s="22"/>
      <c r="TL447" s="22"/>
      <c r="TM447" s="22"/>
      <c r="TN447" s="22"/>
      <c r="TO447" s="22"/>
      <c r="TP447" s="22"/>
      <c r="TQ447" s="22"/>
      <c r="TR447" s="22"/>
      <c r="TS447" s="22"/>
      <c r="TT447" s="22"/>
      <c r="TU447" s="22"/>
      <c r="TV447" s="22"/>
      <c r="TW447" s="22"/>
      <c r="TX447" s="22"/>
      <c r="TY447" s="22"/>
      <c r="TZ447" s="22"/>
      <c r="UA447" s="22"/>
      <c r="UB447" s="22"/>
      <c r="UC447" s="22"/>
      <c r="UD447" s="22"/>
      <c r="UE447" s="22"/>
      <c r="UF447" s="22"/>
      <c r="UG447" s="22"/>
      <c r="UH447" s="22"/>
      <c r="UI447" s="22"/>
      <c r="UJ447" s="22"/>
      <c r="UK447" s="22"/>
      <c r="UL447" s="22"/>
      <c r="UM447" s="22"/>
      <c r="UN447" s="22"/>
      <c r="UO447" s="22"/>
      <c r="UP447" s="22"/>
      <c r="UQ447" s="22"/>
      <c r="UR447" s="22"/>
      <c r="US447" s="22"/>
      <c r="UT447" s="22"/>
      <c r="UU447" s="22"/>
      <c r="UV447" s="22"/>
      <c r="UW447" s="22"/>
      <c r="UX447" s="22"/>
      <c r="UY447" s="22"/>
      <c r="UZ447" s="22"/>
      <c r="VA447" s="22"/>
      <c r="VB447" s="22"/>
      <c r="VC447" s="22"/>
      <c r="VD447" s="22"/>
      <c r="VE447" s="22"/>
      <c r="VF447" s="22"/>
      <c r="VG447" s="22"/>
      <c r="VH447" s="22"/>
      <c r="VI447" s="22"/>
      <c r="VJ447" s="22"/>
      <c r="VK447" s="22"/>
      <c r="VL447" s="22"/>
      <c r="VM447" s="22"/>
      <c r="VN447" s="22"/>
      <c r="VO447" s="22"/>
      <c r="VP447" s="22"/>
      <c r="VQ447" s="22"/>
      <c r="VR447" s="22"/>
      <c r="VS447" s="22"/>
      <c r="VT447" s="22"/>
      <c r="VU447" s="22"/>
      <c r="VV447" s="22"/>
      <c r="VW447" s="22"/>
      <c r="VX447" s="22"/>
      <c r="VY447" s="22"/>
      <c r="VZ447" s="22"/>
      <c r="WA447" s="22"/>
      <c r="WB447" s="22"/>
      <c r="WC447" s="22"/>
      <c r="WD447" s="22"/>
      <c r="WE447" s="22"/>
      <c r="WF447" s="22"/>
      <c r="WG447" s="22"/>
      <c r="WH447" s="22"/>
      <c r="WI447" s="22"/>
      <c r="WJ447" s="22"/>
      <c r="WK447" s="22"/>
      <c r="WL447" s="22"/>
      <c r="WM447" s="22"/>
      <c r="WN447" s="22"/>
      <c r="WO447" s="22"/>
      <c r="WP447" s="22"/>
      <c r="WQ447" s="22"/>
      <c r="WR447" s="22"/>
      <c r="WS447" s="22"/>
      <c r="WT447" s="22"/>
      <c r="WU447" s="22"/>
      <c r="WV447" s="22"/>
      <c r="WW447" s="22"/>
      <c r="WX447" s="22"/>
      <c r="WY447" s="22"/>
      <c r="WZ447" s="22"/>
      <c r="XA447" s="22"/>
      <c r="XB447" s="22"/>
      <c r="XC447" s="22"/>
      <c r="XD447" s="22"/>
      <c r="XE447" s="22"/>
      <c r="XF447" s="22"/>
      <c r="XG447" s="22"/>
      <c r="XH447" s="22"/>
      <c r="XI447" s="22"/>
      <c r="XJ447" s="22"/>
      <c r="XK447" s="22"/>
      <c r="XL447" s="22"/>
      <c r="XM447" s="22"/>
      <c r="XN447" s="22"/>
      <c r="XO447" s="22"/>
      <c r="XP447" s="22"/>
      <c r="XQ447" s="22"/>
      <c r="XR447" s="22"/>
      <c r="XS447" s="22"/>
      <c r="XT447" s="22"/>
      <c r="XU447" s="22"/>
      <c r="XV447" s="22"/>
      <c r="XW447" s="22"/>
      <c r="XX447" s="22"/>
      <c r="XY447" s="22"/>
      <c r="XZ447" s="22"/>
      <c r="YA447" s="22"/>
      <c r="YB447" s="22"/>
      <c r="YC447" s="22"/>
      <c r="YD447" s="22"/>
      <c r="YE447" s="22"/>
      <c r="YF447" s="22"/>
      <c r="YG447" s="22"/>
      <c r="YH447" s="22"/>
      <c r="YI447" s="22"/>
      <c r="YJ447" s="22"/>
      <c r="YK447" s="22"/>
      <c r="YL447" s="22"/>
      <c r="YM447" s="22"/>
      <c r="YN447" s="22"/>
      <c r="YO447" s="22"/>
      <c r="YP447" s="22"/>
      <c r="YQ447" s="22"/>
      <c r="YR447" s="22"/>
      <c r="YS447" s="22"/>
      <c r="YT447" s="22"/>
      <c r="YU447" s="22"/>
      <c r="YV447" s="22"/>
      <c r="YW447" s="22"/>
      <c r="YX447" s="22"/>
      <c r="YY447" s="22"/>
      <c r="YZ447" s="22"/>
      <c r="ZA447" s="22"/>
      <c r="ZB447" s="22"/>
      <c r="ZC447" s="22"/>
      <c r="ZD447" s="22"/>
      <c r="ZE447" s="22"/>
      <c r="ZF447" s="22"/>
      <c r="ZG447" s="22"/>
      <c r="ZH447" s="22"/>
      <c r="ZI447" s="22"/>
      <c r="ZJ447" s="22"/>
      <c r="ZK447" s="22"/>
      <c r="ZL447" s="22"/>
      <c r="ZM447" s="22"/>
      <c r="ZN447" s="22"/>
      <c r="ZO447" s="22"/>
      <c r="ZP447" s="22"/>
      <c r="ZQ447" s="22"/>
      <c r="ZR447" s="22"/>
      <c r="ZS447" s="22"/>
      <c r="ZT447" s="22"/>
      <c r="ZU447" s="22"/>
      <c r="ZV447" s="22"/>
      <c r="ZW447" s="22"/>
      <c r="ZX447" s="22"/>
      <c r="ZY447" s="22"/>
      <c r="ZZ447" s="22"/>
      <c r="AAA447" s="22"/>
      <c r="AAB447" s="22"/>
      <c r="AAC447" s="22"/>
      <c r="AAD447" s="22"/>
      <c r="AAE447" s="22"/>
      <c r="AAF447" s="22"/>
      <c r="AAG447" s="22"/>
      <c r="AAH447" s="22"/>
      <c r="AAI447" s="22"/>
      <c r="AAJ447" s="22"/>
      <c r="AAK447" s="22"/>
      <c r="AAL447" s="22"/>
      <c r="AAM447" s="22"/>
      <c r="AAN447" s="22"/>
      <c r="AAO447" s="22"/>
      <c r="AAP447" s="22"/>
      <c r="AAQ447" s="22"/>
      <c r="AAR447" s="22"/>
      <c r="AAS447" s="22"/>
      <c r="AAT447" s="22"/>
      <c r="AAU447" s="22"/>
      <c r="AAV447" s="22"/>
      <c r="AAW447" s="22"/>
      <c r="AAX447" s="22"/>
      <c r="AAY447" s="22"/>
      <c r="AAZ447" s="22"/>
      <c r="ABA447" s="22"/>
      <c r="ABB447" s="22"/>
      <c r="ABC447" s="22"/>
      <c r="ABD447" s="22"/>
      <c r="ABE447" s="22"/>
      <c r="ABF447" s="22"/>
      <c r="ABG447" s="22"/>
      <c r="ABH447" s="22"/>
      <c r="ABI447" s="22"/>
      <c r="ABJ447" s="22"/>
      <c r="ABK447" s="22"/>
      <c r="ABL447" s="22"/>
      <c r="ABM447" s="22"/>
      <c r="ABN447" s="22"/>
      <c r="ABO447" s="22"/>
      <c r="ABP447" s="22"/>
      <c r="ABQ447" s="22"/>
      <c r="ABR447" s="22"/>
      <c r="ABS447" s="22"/>
      <c r="ABT447" s="22"/>
      <c r="ABU447" s="22"/>
      <c r="ABV447" s="22"/>
      <c r="ABW447" s="22"/>
      <c r="ABX447" s="22"/>
      <c r="ABY447" s="22"/>
      <c r="ABZ447" s="22"/>
      <c r="ACA447" s="22"/>
      <c r="ACB447" s="22"/>
      <c r="ACC447" s="22"/>
      <c r="ACD447" s="22"/>
      <c r="ACE447" s="22"/>
      <c r="ACF447" s="22"/>
      <c r="ACG447" s="22"/>
      <c r="ACH447" s="22"/>
      <c r="ACI447" s="22"/>
      <c r="ACJ447" s="22"/>
      <c r="ACK447" s="22"/>
      <c r="ACL447" s="22"/>
      <c r="ACM447" s="22"/>
      <c r="ACN447" s="22"/>
      <c r="ACO447" s="22"/>
      <c r="ACP447" s="22"/>
      <c r="ACQ447" s="22"/>
      <c r="ACR447" s="22"/>
      <c r="ACS447" s="22"/>
      <c r="ACT447" s="22"/>
      <c r="ACU447" s="22"/>
      <c r="ACV447" s="22"/>
      <c r="ACW447" s="22"/>
      <c r="ACX447" s="22"/>
      <c r="ACY447" s="22"/>
      <c r="ACZ447" s="22"/>
      <c r="ADA447" s="22"/>
      <c r="ADB447" s="22"/>
      <c r="ADC447" s="22"/>
      <c r="ADD447" s="22"/>
      <c r="ADE447" s="22"/>
      <c r="ADF447" s="22"/>
      <c r="ADG447" s="22"/>
      <c r="ADH447" s="22"/>
      <c r="ADI447" s="22"/>
      <c r="ADJ447" s="22"/>
      <c r="ADK447" s="22"/>
      <c r="ADL447" s="22"/>
      <c r="ADM447" s="22"/>
      <c r="ADN447" s="22"/>
      <c r="ADO447" s="22"/>
      <c r="ADP447" s="22"/>
      <c r="ADQ447" s="22"/>
      <c r="ADR447" s="22"/>
      <c r="ADS447" s="22"/>
      <c r="ADT447" s="22"/>
      <c r="ADU447" s="22"/>
      <c r="ADV447" s="22"/>
      <c r="ADW447" s="22"/>
      <c r="ADX447" s="22"/>
      <c r="ADY447" s="22"/>
      <c r="ADZ447" s="22"/>
      <c r="AEA447" s="22"/>
      <c r="AEB447" s="22"/>
      <c r="AEC447" s="22"/>
      <c r="AED447" s="22"/>
      <c r="AEE447" s="22"/>
      <c r="AEF447" s="22"/>
      <c r="AEG447" s="22"/>
      <c r="AEH447" s="22"/>
      <c r="AEI447" s="22"/>
      <c r="AEJ447" s="22"/>
      <c r="AEK447" s="22"/>
      <c r="AEL447" s="22"/>
      <c r="AEM447" s="22"/>
      <c r="AEN447" s="22"/>
      <c r="AEO447" s="22"/>
      <c r="AEP447" s="22"/>
      <c r="AEQ447" s="22"/>
      <c r="AER447" s="22"/>
      <c r="AES447" s="22"/>
      <c r="AET447" s="22"/>
      <c r="AEU447" s="22"/>
      <c r="AEV447" s="22"/>
      <c r="AEW447" s="22"/>
      <c r="AEX447" s="22"/>
      <c r="AEY447" s="22"/>
      <c r="AEZ447" s="22"/>
      <c r="AFA447" s="22"/>
      <c r="AFB447" s="22"/>
      <c r="AFC447" s="22"/>
      <c r="AFD447" s="22"/>
      <c r="AFE447" s="22"/>
      <c r="AFF447" s="22"/>
      <c r="AFG447" s="22"/>
      <c r="AFH447" s="22"/>
      <c r="AFI447" s="22"/>
      <c r="AFJ447" s="22"/>
      <c r="AFK447" s="22"/>
      <c r="AFL447" s="22"/>
      <c r="AFM447" s="22"/>
      <c r="AFN447" s="22"/>
      <c r="AFO447" s="22"/>
      <c r="AFP447" s="22"/>
      <c r="AFQ447" s="22"/>
      <c r="AFR447" s="22"/>
      <c r="AFS447" s="22"/>
      <c r="AFT447" s="22"/>
      <c r="AFU447" s="22"/>
      <c r="AFV447" s="22"/>
      <c r="AFW447" s="22"/>
      <c r="AFX447" s="22"/>
      <c r="AFY447" s="22"/>
      <c r="AFZ447" s="22"/>
      <c r="AGA447" s="22"/>
      <c r="AGB447" s="22"/>
      <c r="AGC447" s="22"/>
      <c r="AGD447" s="22"/>
      <c r="AGE447" s="22"/>
      <c r="AGF447" s="22"/>
      <c r="AGG447" s="22"/>
      <c r="AGH447" s="22"/>
      <c r="AGI447" s="22"/>
      <c r="AGJ447" s="22"/>
      <c r="AGK447" s="22"/>
      <c r="AGL447" s="22"/>
      <c r="AGM447" s="22"/>
      <c r="AGN447" s="22"/>
      <c r="AGO447" s="22"/>
      <c r="AGP447" s="22"/>
      <c r="AGQ447" s="22"/>
      <c r="AGR447" s="22"/>
      <c r="AGS447" s="22"/>
      <c r="AGT447" s="22"/>
      <c r="AGU447" s="22"/>
      <c r="AGV447" s="22"/>
      <c r="AGW447" s="22"/>
      <c r="AGX447" s="22"/>
      <c r="AGY447" s="22"/>
      <c r="AGZ447" s="22"/>
      <c r="AHA447" s="22"/>
      <c r="AHB447" s="22"/>
      <c r="AHC447" s="22"/>
      <c r="AHD447" s="22"/>
      <c r="AHE447" s="22"/>
      <c r="AHF447" s="22"/>
      <c r="AHG447" s="22"/>
      <c r="AHH447" s="22"/>
      <c r="AHI447" s="22"/>
      <c r="AHJ447" s="22"/>
      <c r="AHK447" s="22"/>
      <c r="AHL447" s="22"/>
      <c r="AHM447" s="22"/>
      <c r="AHN447" s="22"/>
      <c r="AHO447" s="22"/>
      <c r="AHP447" s="22"/>
      <c r="AHQ447" s="22"/>
      <c r="AHR447" s="22"/>
      <c r="AHS447" s="22"/>
      <c r="AHT447" s="22"/>
      <c r="AHU447" s="22"/>
      <c r="AHV447" s="22"/>
      <c r="AHW447" s="22"/>
      <c r="AHX447" s="22"/>
      <c r="AHY447" s="22"/>
      <c r="AHZ447" s="22"/>
      <c r="AIA447" s="22"/>
      <c r="AIB447" s="22"/>
      <c r="AIC447" s="22"/>
      <c r="AID447" s="22"/>
      <c r="AIE447" s="22"/>
      <c r="AIF447" s="22"/>
      <c r="AIG447" s="22"/>
      <c r="AIH447" s="22"/>
      <c r="AII447" s="22"/>
      <c r="AIJ447" s="22"/>
      <c r="AIK447" s="22"/>
      <c r="AIL447" s="22"/>
      <c r="AIM447" s="22"/>
      <c r="AIN447" s="22"/>
      <c r="AIO447" s="22"/>
      <c r="AIP447" s="22"/>
      <c r="AIQ447" s="22"/>
      <c r="AIR447" s="22"/>
      <c r="AIS447" s="22"/>
      <c r="AIT447" s="22"/>
      <c r="AIU447" s="22"/>
      <c r="AIV447" s="22"/>
      <c r="AIW447" s="22"/>
      <c r="AIX447" s="22"/>
      <c r="AIY447" s="22"/>
      <c r="AIZ447" s="22"/>
      <c r="AJA447" s="22"/>
      <c r="AJB447" s="22"/>
      <c r="AJC447" s="22"/>
      <c r="AJD447" s="22"/>
      <c r="AJE447" s="22"/>
      <c r="AJF447" s="22"/>
      <c r="AJG447" s="22"/>
      <c r="AJH447" s="22"/>
      <c r="AJI447" s="22"/>
      <c r="AJJ447" s="22"/>
      <c r="AJK447" s="22"/>
      <c r="AJL447" s="22"/>
      <c r="AJM447" s="22"/>
      <c r="AJN447" s="22"/>
      <c r="AJO447" s="22"/>
      <c r="AJP447" s="22"/>
      <c r="AJQ447" s="22"/>
      <c r="AJR447" s="22"/>
      <c r="AJS447" s="22"/>
      <c r="AJT447" s="22"/>
      <c r="AJU447" s="22"/>
      <c r="AJV447" s="22"/>
      <c r="AJW447" s="22"/>
      <c r="AJX447" s="22"/>
      <c r="AJY447" s="22"/>
      <c r="AJZ447" s="22"/>
      <c r="AKA447" s="22"/>
      <c r="AKB447" s="22"/>
      <c r="AKC447" s="22"/>
      <c r="AKD447" s="22"/>
      <c r="AKE447" s="22"/>
      <c r="AKF447" s="22"/>
      <c r="AKG447" s="22"/>
      <c r="AKH447" s="22"/>
      <c r="AKI447" s="22"/>
      <c r="AKJ447" s="22"/>
      <c r="AKK447" s="22"/>
      <c r="AKL447" s="22"/>
      <c r="AKM447" s="22"/>
      <c r="AKN447" s="22"/>
      <c r="AKO447" s="22"/>
      <c r="AKP447" s="22"/>
      <c r="AKQ447" s="22"/>
      <c r="AKR447" s="22"/>
      <c r="AKS447" s="22"/>
      <c r="AKT447" s="22"/>
      <c r="AKU447" s="22"/>
      <c r="AKV447" s="22"/>
      <c r="AKW447" s="22"/>
      <c r="AKX447" s="22"/>
      <c r="AKY447" s="22"/>
      <c r="AKZ447" s="22"/>
      <c r="ALA447" s="22"/>
      <c r="ALB447" s="22"/>
      <c r="ALC447" s="22"/>
      <c r="ALD447" s="22"/>
      <c r="ALE447" s="22"/>
      <c r="ALF447" s="22"/>
      <c r="ALG447" s="22"/>
      <c r="ALH447" s="22"/>
      <c r="ALI447" s="22"/>
      <c r="ALJ447" s="22"/>
      <c r="ALK447" s="22"/>
      <c r="ALL447" s="22"/>
      <c r="ALM447" s="22"/>
      <c r="ALN447" s="22"/>
      <c r="ALO447" s="22"/>
      <c r="ALP447" s="22"/>
      <c r="ALQ447" s="22"/>
      <c r="ALR447" s="22"/>
      <c r="ALS447" s="22"/>
      <c r="ALT447" s="22"/>
      <c r="ALU447" s="22"/>
      <c r="ALV447" s="22"/>
      <c r="ALW447" s="22"/>
      <c r="ALX447" s="22"/>
      <c r="ALY447" s="22"/>
      <c r="ALZ447" s="22"/>
      <c r="AMA447" s="22"/>
      <c r="AMB447" s="22"/>
      <c r="AMC447" s="22"/>
      <c r="AMD447" s="22"/>
      <c r="AME447" s="22"/>
      <c r="AMF447" s="22"/>
      <c r="AMG447" s="22"/>
      <c r="AMH447" s="22"/>
      <c r="AMI447" s="22"/>
      <c r="AMJ447" s="22"/>
      <c r="AMK447" s="22"/>
      <c r="AML447" s="22"/>
      <c r="AMM447" s="22"/>
      <c r="AMN447" s="22"/>
      <c r="AMO447" s="22"/>
      <c r="AMP447" s="22"/>
      <c r="AMQ447" s="22"/>
      <c r="AMR447" s="22"/>
      <c r="AMS447" s="22"/>
      <c r="AMT447" s="22"/>
      <c r="AMU447" s="22"/>
      <c r="AMV447" s="22"/>
      <c r="AMW447" s="22"/>
      <c r="AMX447" s="22"/>
      <c r="AMY447" s="22"/>
      <c r="AMZ447" s="22"/>
      <c r="ANA447" s="22"/>
      <c r="ANB447" s="22"/>
      <c r="ANC447" s="22"/>
      <c r="AND447" s="22"/>
      <c r="ANE447" s="22"/>
      <c r="ANF447" s="22"/>
      <c r="ANG447" s="22"/>
      <c r="ANH447" s="22"/>
      <c r="ANI447" s="22"/>
      <c r="ANJ447" s="22"/>
      <c r="ANK447" s="22"/>
      <c r="ANL447" s="22"/>
      <c r="ANM447" s="22"/>
      <c r="ANN447" s="22"/>
      <c r="ANO447" s="22"/>
      <c r="ANP447" s="22"/>
      <c r="ANQ447" s="22"/>
      <c r="ANR447" s="22"/>
      <c r="ANS447" s="22"/>
      <c r="ANT447" s="22"/>
      <c r="ANU447" s="22"/>
      <c r="ANV447" s="22"/>
      <c r="ANW447" s="22"/>
      <c r="ANX447" s="22"/>
      <c r="ANY447" s="22"/>
      <c r="ANZ447" s="22"/>
      <c r="AOA447" s="22"/>
      <c r="AOB447" s="22"/>
      <c r="AOC447" s="22"/>
      <c r="AOD447" s="22"/>
      <c r="AOE447" s="22"/>
      <c r="AOF447" s="22"/>
      <c r="AOG447" s="22"/>
      <c r="AOH447" s="22"/>
      <c r="AOI447" s="22"/>
      <c r="AOJ447" s="22"/>
      <c r="AOK447" s="22"/>
      <c r="AOL447" s="22"/>
      <c r="AOM447" s="22"/>
      <c r="AON447" s="22"/>
      <c r="AOO447" s="22"/>
      <c r="AOP447" s="22"/>
      <c r="AOQ447" s="22"/>
      <c r="AOR447" s="22"/>
      <c r="AOS447" s="22"/>
      <c r="AOT447" s="22"/>
      <c r="AOU447" s="22"/>
      <c r="AOV447" s="22"/>
      <c r="AOW447" s="22"/>
      <c r="AOX447" s="22"/>
      <c r="AOY447" s="22"/>
      <c r="AOZ447" s="22"/>
      <c r="APA447" s="22"/>
      <c r="APB447" s="22"/>
      <c r="APC447" s="22"/>
      <c r="APD447" s="22"/>
      <c r="APE447" s="22"/>
      <c r="APF447" s="22"/>
      <c r="APG447" s="22"/>
      <c r="APH447" s="22"/>
      <c r="API447" s="22"/>
      <c r="APJ447" s="22"/>
      <c r="APK447" s="22"/>
      <c r="APL447" s="22"/>
      <c r="APM447" s="22"/>
      <c r="APN447" s="22"/>
      <c r="APO447" s="22"/>
      <c r="APP447" s="22"/>
      <c r="APQ447" s="22"/>
      <c r="APR447" s="22"/>
      <c r="APS447" s="22"/>
      <c r="APT447" s="22"/>
      <c r="APU447" s="22"/>
      <c r="APV447" s="22"/>
      <c r="APW447" s="22"/>
      <c r="APX447" s="22"/>
      <c r="APY447" s="22"/>
      <c r="APZ447" s="22"/>
      <c r="AQA447" s="22"/>
      <c r="AQB447" s="22"/>
      <c r="AQC447" s="22"/>
      <c r="AQD447" s="22"/>
      <c r="AQE447" s="22"/>
      <c r="AQF447" s="22"/>
      <c r="AQG447" s="22"/>
      <c r="AQH447" s="22"/>
      <c r="AQI447" s="22"/>
      <c r="AQJ447" s="22"/>
      <c r="AQK447" s="22"/>
      <c r="AQL447" s="22"/>
      <c r="AQM447" s="22"/>
      <c r="AQN447" s="22"/>
      <c r="AQO447" s="22"/>
      <c r="AQP447" s="22"/>
      <c r="AQQ447" s="22"/>
      <c r="AQR447" s="22"/>
      <c r="AQS447" s="22"/>
      <c r="AQT447" s="22"/>
      <c r="AQU447" s="22"/>
      <c r="AQV447" s="22"/>
      <c r="AQW447" s="22"/>
      <c r="AQX447" s="22"/>
      <c r="AQY447" s="22"/>
      <c r="AQZ447" s="22"/>
      <c r="ARA447" s="22"/>
      <c r="ARB447" s="22"/>
      <c r="ARC447" s="22"/>
      <c r="ARD447" s="22"/>
      <c r="ARE447" s="22"/>
      <c r="ARF447" s="22"/>
      <c r="ARG447" s="22"/>
      <c r="ARH447" s="22"/>
      <c r="ARI447" s="22"/>
      <c r="ARJ447" s="22"/>
      <c r="ARK447" s="22"/>
      <c r="ARL447" s="22"/>
      <c r="ARM447" s="22"/>
      <c r="ARN447" s="22"/>
      <c r="ARO447" s="22"/>
      <c r="ARP447" s="22"/>
      <c r="ARQ447" s="22"/>
      <c r="ARR447" s="22"/>
      <c r="ARS447" s="22"/>
      <c r="ART447" s="22"/>
      <c r="ARU447" s="22"/>
      <c r="ARV447" s="22"/>
      <c r="ARW447" s="22"/>
      <c r="ARX447" s="22"/>
      <c r="ARY447" s="22"/>
      <c r="ARZ447" s="22"/>
      <c r="ASA447" s="22"/>
      <c r="ASB447" s="22"/>
      <c r="ASC447" s="22"/>
      <c r="ASD447" s="22"/>
      <c r="ASE447" s="22"/>
      <c r="ASF447" s="22"/>
      <c r="ASG447" s="22"/>
      <c r="ASH447" s="22"/>
      <c r="ASI447" s="22"/>
      <c r="ASJ447" s="22"/>
      <c r="ASK447" s="22"/>
      <c r="ASL447" s="22"/>
      <c r="ASM447" s="22"/>
      <c r="ASN447" s="22"/>
      <c r="ASO447" s="22"/>
      <c r="ASP447" s="22"/>
      <c r="ASQ447" s="22"/>
      <c r="ASR447" s="22"/>
      <c r="ASS447" s="22"/>
      <c r="AST447" s="22"/>
      <c r="ASU447" s="22"/>
      <c r="ASV447" s="22"/>
      <c r="ASW447" s="22"/>
      <c r="ASX447" s="22"/>
      <c r="ASY447" s="22"/>
      <c r="ASZ447" s="22"/>
      <c r="ATA447" s="22"/>
      <c r="ATB447" s="22"/>
      <c r="ATC447" s="22"/>
      <c r="ATD447" s="22"/>
      <c r="ATE447" s="22"/>
      <c r="ATF447" s="22"/>
      <c r="ATG447" s="22"/>
      <c r="ATH447" s="22"/>
      <c r="ATI447" s="22"/>
      <c r="ATJ447" s="22"/>
      <c r="ATK447" s="22"/>
      <c r="ATL447" s="22"/>
      <c r="ATM447" s="22"/>
      <c r="ATN447" s="22"/>
      <c r="ATO447" s="22"/>
      <c r="ATP447" s="22"/>
      <c r="ATQ447" s="22"/>
      <c r="ATR447" s="22"/>
      <c r="ATS447" s="22"/>
      <c r="ATT447" s="22"/>
      <c r="ATU447" s="22"/>
      <c r="ATV447" s="22"/>
      <c r="ATW447" s="22"/>
      <c r="ATX447" s="22"/>
      <c r="ATY447" s="22"/>
      <c r="ATZ447" s="22"/>
      <c r="AUA447" s="22"/>
      <c r="AUB447" s="22"/>
      <c r="AUC447" s="22"/>
      <c r="AUD447" s="22"/>
      <c r="AUE447" s="22"/>
      <c r="AUF447" s="22"/>
      <c r="AUG447" s="22"/>
      <c r="AUH447" s="22"/>
      <c r="AUI447" s="22"/>
      <c r="AUJ447" s="22"/>
      <c r="AUK447" s="22"/>
      <c r="AUL447" s="22"/>
      <c r="AUM447" s="22"/>
      <c r="AUN447" s="22"/>
      <c r="AUO447" s="22"/>
      <c r="AUP447" s="22"/>
      <c r="AUQ447" s="22"/>
      <c r="AUR447" s="22"/>
      <c r="AUS447" s="22"/>
      <c r="AUT447" s="22"/>
      <c r="AUU447" s="22"/>
      <c r="AUV447" s="22"/>
      <c r="AUW447" s="22"/>
      <c r="AUX447" s="22"/>
      <c r="AUY447" s="22"/>
      <c r="AUZ447" s="22"/>
      <c r="AVA447" s="22"/>
      <c r="AVB447" s="22"/>
      <c r="AVC447" s="22"/>
      <c r="AVD447" s="22"/>
      <c r="AVE447" s="22"/>
      <c r="AVF447" s="22"/>
      <c r="AVG447" s="22"/>
      <c r="AVH447" s="22"/>
      <c r="AVI447" s="22"/>
      <c r="AVJ447" s="22"/>
      <c r="AVK447" s="22"/>
      <c r="AVL447" s="22"/>
      <c r="AVM447" s="22"/>
      <c r="AVN447" s="22"/>
      <c r="AVO447" s="22"/>
      <c r="AVP447" s="22"/>
      <c r="AVQ447" s="22"/>
      <c r="AVR447" s="22"/>
      <c r="AVS447" s="22"/>
      <c r="AVT447" s="22"/>
      <c r="AVU447" s="22"/>
      <c r="AVV447" s="22"/>
      <c r="AVW447" s="22"/>
      <c r="AVX447" s="22"/>
      <c r="AVY447" s="22"/>
      <c r="AVZ447" s="22"/>
      <c r="AWA447" s="22"/>
      <c r="AWB447" s="22"/>
      <c r="AWC447" s="22"/>
      <c r="AWD447" s="22"/>
      <c r="AWE447" s="22"/>
      <c r="AWF447" s="22"/>
      <c r="AWG447" s="22"/>
      <c r="AWH447" s="22"/>
      <c r="AWI447" s="22"/>
      <c r="AWJ447" s="22"/>
      <c r="AWK447" s="22"/>
      <c r="AWL447" s="22"/>
      <c r="AWM447" s="22"/>
      <c r="AWN447" s="22"/>
      <c r="AWO447" s="22"/>
      <c r="AWP447" s="22"/>
      <c r="AWQ447" s="22"/>
      <c r="AWR447" s="22"/>
      <c r="AWS447" s="22"/>
      <c r="AWT447" s="22"/>
      <c r="AWU447" s="22"/>
      <c r="AWV447" s="22"/>
      <c r="AWW447" s="22"/>
      <c r="AWX447" s="22"/>
      <c r="AWY447" s="22"/>
      <c r="AWZ447" s="22"/>
      <c r="AXA447" s="22"/>
      <c r="AXB447" s="22"/>
      <c r="AXC447" s="22"/>
      <c r="AXD447" s="22"/>
      <c r="AXE447" s="22"/>
      <c r="AXF447" s="22"/>
      <c r="AXG447" s="22"/>
      <c r="AXH447" s="22"/>
      <c r="AXI447" s="22"/>
      <c r="AXJ447" s="22"/>
      <c r="AXK447" s="22"/>
      <c r="AXL447" s="22"/>
      <c r="AXM447" s="22"/>
      <c r="AXN447" s="22"/>
      <c r="AXO447" s="22"/>
      <c r="AXP447" s="22"/>
      <c r="AXQ447" s="22"/>
      <c r="AXR447" s="22"/>
      <c r="AXS447" s="22"/>
      <c r="AXT447" s="22"/>
      <c r="AXU447" s="22"/>
      <c r="AXV447" s="22"/>
      <c r="AXW447" s="22"/>
      <c r="AXX447" s="22"/>
      <c r="AXY447" s="22"/>
      <c r="AXZ447" s="22"/>
      <c r="AYA447" s="22"/>
      <c r="AYB447" s="22"/>
      <c r="AYC447" s="22"/>
      <c r="AYD447" s="22"/>
      <c r="AYE447" s="22"/>
      <c r="AYF447" s="22"/>
      <c r="AYG447" s="22"/>
      <c r="AYH447" s="22"/>
      <c r="AYI447" s="22"/>
      <c r="AYJ447" s="22"/>
      <c r="AYK447" s="22"/>
      <c r="AYL447" s="22"/>
      <c r="AYM447" s="22"/>
      <c r="AYN447" s="22"/>
      <c r="AYO447" s="22"/>
      <c r="AYP447" s="22"/>
      <c r="AYQ447" s="22"/>
      <c r="AYR447" s="22"/>
      <c r="AYS447" s="22"/>
      <c r="AYT447" s="22"/>
      <c r="AYU447" s="22"/>
      <c r="AYV447" s="22"/>
      <c r="AYW447" s="22"/>
      <c r="AYX447" s="22"/>
      <c r="AYY447" s="22"/>
      <c r="AYZ447" s="22"/>
      <c r="AZA447" s="22"/>
      <c r="AZB447" s="22"/>
      <c r="AZC447" s="22"/>
      <c r="AZD447" s="22"/>
      <c r="AZE447" s="22"/>
      <c r="AZF447" s="22"/>
      <c r="AZG447" s="22"/>
      <c r="AZH447" s="22"/>
      <c r="AZI447" s="22"/>
      <c r="AZJ447" s="22"/>
      <c r="AZK447" s="22"/>
      <c r="AZL447" s="22"/>
      <c r="AZM447" s="22"/>
      <c r="AZN447" s="22"/>
      <c r="AZO447" s="22"/>
      <c r="AZP447" s="22"/>
      <c r="AZQ447" s="22"/>
      <c r="AZR447" s="22"/>
      <c r="AZS447" s="22"/>
      <c r="AZT447" s="22"/>
      <c r="AZU447" s="22"/>
      <c r="AZV447" s="22"/>
      <c r="AZW447" s="22"/>
      <c r="AZX447" s="22"/>
      <c r="AZY447" s="22"/>
      <c r="AZZ447" s="22"/>
      <c r="BAA447" s="22"/>
      <c r="BAB447" s="22"/>
      <c r="BAC447" s="22"/>
      <c r="BAD447" s="22"/>
      <c r="BAE447" s="22"/>
      <c r="BAF447" s="22"/>
      <c r="BAG447" s="22"/>
      <c r="BAH447" s="22"/>
      <c r="BAI447" s="22"/>
      <c r="BAJ447" s="22"/>
      <c r="BAK447" s="22"/>
      <c r="BAL447" s="22"/>
      <c r="BAM447" s="22"/>
      <c r="BAN447" s="22"/>
      <c r="BAO447" s="22"/>
      <c r="BAP447" s="22"/>
      <c r="BAQ447" s="22"/>
      <c r="BAR447" s="22"/>
      <c r="BAS447" s="22"/>
      <c r="BAT447" s="22"/>
      <c r="BAU447" s="22"/>
      <c r="BAV447" s="22"/>
      <c r="BAW447" s="22"/>
      <c r="BAX447" s="22"/>
      <c r="BAY447" s="22"/>
      <c r="BAZ447" s="22"/>
      <c r="BBA447" s="22"/>
      <c r="BBB447" s="22"/>
      <c r="BBC447" s="22"/>
      <c r="BBD447" s="22"/>
      <c r="BBE447" s="22"/>
      <c r="BBF447" s="22"/>
      <c r="BBG447" s="22"/>
      <c r="BBH447" s="22"/>
      <c r="BBI447" s="22"/>
      <c r="BBJ447" s="22"/>
      <c r="BBK447" s="22"/>
      <c r="BBL447" s="22"/>
      <c r="BBM447" s="22"/>
      <c r="BBN447" s="22"/>
      <c r="BBO447" s="22"/>
      <c r="BBP447" s="22"/>
      <c r="BBQ447" s="22"/>
      <c r="BBR447" s="22"/>
      <c r="BBS447" s="22"/>
      <c r="BBT447" s="22"/>
      <c r="BBU447" s="22"/>
      <c r="BBV447" s="22"/>
      <c r="BBW447" s="22"/>
      <c r="BBX447" s="22"/>
      <c r="BBY447" s="22"/>
      <c r="BBZ447" s="22"/>
      <c r="BCA447" s="22"/>
      <c r="BCB447" s="22"/>
      <c r="BCC447" s="22"/>
      <c r="BCD447" s="22"/>
      <c r="BCE447" s="22"/>
      <c r="BCF447" s="22"/>
      <c r="BCG447" s="22"/>
      <c r="BCH447" s="22"/>
      <c r="BCI447" s="22"/>
      <c r="BCJ447" s="22"/>
      <c r="BCK447" s="22"/>
      <c r="BCL447" s="22"/>
      <c r="BCM447" s="22"/>
      <c r="BCN447" s="22"/>
      <c r="BCO447" s="22"/>
      <c r="BCP447" s="22"/>
      <c r="BCQ447" s="22"/>
      <c r="BCR447" s="22"/>
      <c r="BCS447" s="22"/>
      <c r="BCT447" s="22"/>
      <c r="BCU447" s="22"/>
      <c r="BCV447" s="22"/>
      <c r="BCW447" s="22"/>
      <c r="BCX447" s="22"/>
      <c r="BCY447" s="22"/>
      <c r="BCZ447" s="22"/>
      <c r="BDA447" s="22"/>
      <c r="BDB447" s="22"/>
      <c r="BDC447" s="22"/>
      <c r="BDD447" s="22"/>
      <c r="BDE447" s="22"/>
      <c r="BDF447" s="22"/>
      <c r="BDG447" s="22"/>
      <c r="BDH447" s="22"/>
      <c r="BDI447" s="22"/>
      <c r="BDJ447" s="22"/>
      <c r="BDK447" s="22"/>
      <c r="BDL447" s="22"/>
      <c r="BDM447" s="22"/>
      <c r="BDN447" s="22"/>
      <c r="BDO447" s="22"/>
      <c r="BDP447" s="22"/>
      <c r="BDQ447" s="22"/>
      <c r="BDR447" s="22"/>
      <c r="BDS447" s="22"/>
      <c r="BDT447" s="22"/>
      <c r="BDU447" s="22"/>
      <c r="BDV447" s="22"/>
      <c r="BDW447" s="22"/>
      <c r="BDX447" s="22"/>
      <c r="BDY447" s="22"/>
      <c r="BDZ447" s="22"/>
      <c r="BEA447" s="22"/>
      <c r="BEB447" s="22"/>
      <c r="BEC447" s="22"/>
      <c r="BED447" s="22"/>
      <c r="BEE447" s="22"/>
      <c r="BEF447" s="22"/>
      <c r="BEG447" s="22"/>
      <c r="BEH447" s="22"/>
      <c r="BEI447" s="22"/>
      <c r="BEJ447" s="22"/>
      <c r="BEK447" s="22"/>
      <c r="BEL447" s="22"/>
      <c r="BEM447" s="22"/>
      <c r="BEN447" s="22"/>
      <c r="BEO447" s="22"/>
      <c r="BEP447" s="22"/>
      <c r="BEQ447" s="22"/>
      <c r="BER447" s="22"/>
      <c r="BES447" s="22"/>
      <c r="BET447" s="22"/>
      <c r="BEU447" s="22"/>
      <c r="BEV447" s="22"/>
      <c r="BEW447" s="22"/>
      <c r="BEX447" s="22"/>
      <c r="BEY447" s="22"/>
      <c r="BEZ447" s="22"/>
      <c r="BFA447" s="22"/>
      <c r="BFB447" s="22"/>
      <c r="BFC447" s="22"/>
      <c r="BFD447" s="22"/>
      <c r="BFE447" s="22"/>
      <c r="BFF447" s="22"/>
      <c r="BFG447" s="22"/>
      <c r="BFH447" s="22"/>
      <c r="BFI447" s="22"/>
      <c r="BFJ447" s="22"/>
      <c r="BFK447" s="22"/>
      <c r="BFL447" s="22"/>
      <c r="BFM447" s="22"/>
      <c r="BFN447" s="22"/>
      <c r="BFO447" s="22"/>
      <c r="BFP447" s="22"/>
      <c r="BFQ447" s="22"/>
      <c r="BFR447" s="22"/>
      <c r="BFS447" s="22"/>
      <c r="BFT447" s="22"/>
      <c r="BFU447" s="22"/>
      <c r="BFV447" s="22"/>
      <c r="BFW447" s="22"/>
      <c r="BFX447" s="22"/>
      <c r="BFY447" s="22"/>
      <c r="BFZ447" s="22"/>
      <c r="BGA447" s="22"/>
      <c r="BGB447" s="22"/>
      <c r="BGC447" s="22"/>
      <c r="BGD447" s="22"/>
      <c r="BGE447" s="22"/>
      <c r="BGF447" s="22"/>
      <c r="BGG447" s="22"/>
      <c r="BGH447" s="22"/>
      <c r="BGI447" s="22"/>
      <c r="BGJ447" s="22"/>
      <c r="BGK447" s="22"/>
      <c r="BGL447" s="22"/>
      <c r="BGM447" s="22"/>
      <c r="BGN447" s="22"/>
      <c r="BGO447" s="22"/>
      <c r="BGP447" s="22"/>
      <c r="BGQ447" s="22"/>
      <c r="BGR447" s="22"/>
      <c r="BGS447" s="22"/>
      <c r="BGT447" s="22"/>
      <c r="BGU447" s="22"/>
      <c r="BGV447" s="22"/>
      <c r="BGW447" s="22"/>
      <c r="BGX447" s="22"/>
      <c r="BGY447" s="22"/>
      <c r="BGZ447" s="22"/>
      <c r="BHA447" s="22"/>
      <c r="BHB447" s="22"/>
      <c r="BHC447" s="22"/>
      <c r="BHD447" s="22"/>
      <c r="BHE447" s="22"/>
      <c r="BHF447" s="22"/>
      <c r="BHG447" s="22"/>
      <c r="BHH447" s="22"/>
      <c r="BHI447" s="22"/>
      <c r="BHJ447" s="22"/>
      <c r="BHK447" s="22"/>
      <c r="BHL447" s="22"/>
      <c r="BHM447" s="22"/>
      <c r="BHN447" s="22"/>
      <c r="BHO447" s="22"/>
      <c r="BHP447" s="22"/>
      <c r="BHQ447" s="22"/>
      <c r="BHR447" s="22"/>
      <c r="BHS447" s="22"/>
      <c r="BHT447" s="22"/>
      <c r="BHU447" s="22"/>
      <c r="BHV447" s="22"/>
      <c r="BHW447" s="22"/>
      <c r="BHX447" s="22"/>
      <c r="BHY447" s="22"/>
      <c r="BHZ447" s="22"/>
      <c r="BIA447" s="22"/>
      <c r="BIB447" s="22"/>
      <c r="BIC447" s="22"/>
      <c r="BID447" s="22"/>
      <c r="BIE447" s="22"/>
      <c r="BIF447" s="22"/>
      <c r="BIG447" s="22"/>
      <c r="BIH447" s="22"/>
      <c r="BII447" s="22"/>
      <c r="BIJ447" s="22"/>
      <c r="BIK447" s="22"/>
      <c r="BIL447" s="22"/>
      <c r="BIM447" s="22"/>
      <c r="BIN447" s="22"/>
      <c r="BIO447" s="22"/>
      <c r="BIP447" s="22"/>
      <c r="BIQ447" s="22"/>
      <c r="BIR447" s="22"/>
      <c r="BIS447" s="22"/>
      <c r="BIT447" s="22"/>
      <c r="BIU447" s="22"/>
      <c r="BIV447" s="22"/>
      <c r="BIW447" s="22"/>
      <c r="BIX447" s="22"/>
      <c r="BIY447" s="22"/>
      <c r="BIZ447" s="22"/>
      <c r="BJA447" s="22"/>
      <c r="BJB447" s="22"/>
      <c r="BJC447" s="22"/>
      <c r="BJD447" s="22"/>
      <c r="BJE447" s="22"/>
      <c r="BJF447" s="22"/>
      <c r="BJG447" s="22"/>
      <c r="BJH447" s="22"/>
      <c r="BJI447" s="22"/>
      <c r="BJJ447" s="22"/>
      <c r="BJK447" s="22"/>
      <c r="BJL447" s="22"/>
      <c r="BJM447" s="22"/>
      <c r="BJN447" s="22"/>
      <c r="BJO447" s="22"/>
      <c r="BJP447" s="22"/>
      <c r="BJQ447" s="22"/>
      <c r="BJR447" s="22"/>
      <c r="BJS447" s="22"/>
      <c r="BJT447" s="22"/>
      <c r="BJU447" s="22"/>
      <c r="BJV447" s="22"/>
      <c r="BJW447" s="22"/>
      <c r="BJX447" s="22"/>
      <c r="BJY447" s="22"/>
      <c r="BJZ447" s="22"/>
      <c r="BKA447" s="22"/>
      <c r="BKB447" s="22"/>
      <c r="BKC447" s="22"/>
      <c r="BKD447" s="22"/>
      <c r="BKE447" s="22"/>
      <c r="BKF447" s="22"/>
      <c r="BKG447" s="22"/>
      <c r="BKH447" s="22"/>
      <c r="BKI447" s="22"/>
      <c r="BKJ447" s="22"/>
      <c r="BKK447" s="22"/>
      <c r="BKL447" s="22"/>
      <c r="BKM447" s="22"/>
      <c r="BKN447" s="22"/>
      <c r="BKO447" s="22"/>
      <c r="BKP447" s="22"/>
      <c r="BKQ447" s="22"/>
      <c r="BKR447" s="22"/>
      <c r="BKS447" s="22"/>
      <c r="BKT447" s="22"/>
      <c r="BKU447" s="22"/>
      <c r="BKV447" s="22"/>
      <c r="BKW447" s="22"/>
      <c r="BKX447" s="22"/>
      <c r="BKY447" s="22"/>
      <c r="BKZ447" s="22"/>
      <c r="BLA447" s="22"/>
      <c r="BLB447" s="22"/>
      <c r="BLC447" s="22"/>
      <c r="BLD447" s="22"/>
      <c r="BLE447" s="22"/>
      <c r="BLF447" s="22"/>
      <c r="BLG447" s="22"/>
      <c r="BLH447" s="22"/>
      <c r="BLI447" s="22"/>
      <c r="BLJ447" s="22"/>
      <c r="BLK447" s="22"/>
      <c r="BLL447" s="22"/>
      <c r="BLM447" s="22"/>
      <c r="BLN447" s="22"/>
      <c r="BLO447" s="22"/>
      <c r="BLP447" s="22"/>
      <c r="BLQ447" s="22"/>
      <c r="BLR447" s="22"/>
      <c r="BLS447" s="22"/>
      <c r="BLT447" s="22"/>
      <c r="BLU447" s="22"/>
      <c r="BLV447" s="22"/>
      <c r="BLW447" s="22"/>
      <c r="BLX447" s="22"/>
      <c r="BLY447" s="22"/>
      <c r="BLZ447" s="22"/>
      <c r="BMA447" s="22"/>
      <c r="BMB447" s="22"/>
      <c r="BMC447" s="22"/>
      <c r="BMD447" s="22"/>
      <c r="BME447" s="22"/>
      <c r="BMF447" s="22"/>
      <c r="BMG447" s="22"/>
      <c r="BMH447" s="22"/>
      <c r="BMI447" s="22"/>
      <c r="BMJ447" s="22"/>
      <c r="BMK447" s="22"/>
      <c r="BML447" s="22"/>
      <c r="BMM447" s="22"/>
      <c r="BMN447" s="22"/>
      <c r="BMO447" s="22"/>
      <c r="BMP447" s="22"/>
      <c r="BMQ447" s="22"/>
      <c r="BMR447" s="22"/>
      <c r="BMS447" s="22"/>
      <c r="BMT447" s="22"/>
      <c r="BMU447" s="22"/>
      <c r="BMV447" s="22"/>
      <c r="BMW447" s="22"/>
      <c r="BMX447" s="22"/>
      <c r="BMY447" s="22"/>
      <c r="BMZ447" s="22"/>
      <c r="BNA447" s="22"/>
      <c r="BNB447" s="22"/>
      <c r="BNC447" s="22"/>
      <c r="BND447" s="22"/>
      <c r="BNE447" s="22"/>
      <c r="BNF447" s="22"/>
      <c r="BNG447" s="22"/>
      <c r="BNH447" s="22"/>
      <c r="BNI447" s="22"/>
      <c r="BNJ447" s="22"/>
      <c r="BNK447" s="22"/>
      <c r="BNL447" s="22"/>
      <c r="BNM447" s="22"/>
      <c r="BNN447" s="22"/>
      <c r="BNO447" s="22"/>
      <c r="BNP447" s="22"/>
      <c r="BNQ447" s="22"/>
      <c r="BNR447" s="22"/>
      <c r="BNS447" s="22"/>
      <c r="BNT447" s="22"/>
      <c r="BNU447" s="22"/>
      <c r="BNV447" s="22"/>
      <c r="BNW447" s="22"/>
      <c r="BNX447" s="22"/>
      <c r="BNY447" s="22"/>
      <c r="BNZ447" s="22"/>
      <c r="BOA447" s="22"/>
      <c r="BOB447" s="22"/>
      <c r="BOC447" s="22"/>
      <c r="BOD447" s="22"/>
      <c r="BOE447" s="22"/>
      <c r="BOF447" s="22"/>
      <c r="BOG447" s="22"/>
      <c r="BOH447" s="22"/>
      <c r="BOI447" s="22"/>
      <c r="BOJ447" s="22"/>
      <c r="BOK447" s="22"/>
      <c r="BOL447" s="22"/>
      <c r="BOM447" s="22"/>
      <c r="BON447" s="22"/>
      <c r="BOO447" s="22"/>
      <c r="BOP447" s="22"/>
      <c r="BOQ447" s="22"/>
      <c r="BOR447" s="22"/>
      <c r="BOS447" s="22"/>
      <c r="BOT447" s="22"/>
      <c r="BOU447" s="22"/>
      <c r="BOV447" s="22"/>
      <c r="BOW447" s="22"/>
      <c r="BOX447" s="22"/>
      <c r="BOY447" s="22"/>
      <c r="BOZ447" s="22"/>
      <c r="BPA447" s="22"/>
      <c r="BPB447" s="22"/>
      <c r="BPC447" s="22"/>
      <c r="BPD447" s="22"/>
      <c r="BPE447" s="22"/>
      <c r="BPF447" s="22"/>
      <c r="BPG447" s="22"/>
      <c r="BPH447" s="22"/>
      <c r="BPI447" s="22"/>
      <c r="BPJ447" s="22"/>
      <c r="BPK447" s="22"/>
      <c r="BPL447" s="22"/>
      <c r="BPM447" s="22"/>
      <c r="BPN447" s="22"/>
      <c r="BPO447" s="22"/>
      <c r="BPP447" s="22"/>
      <c r="BPQ447" s="22"/>
      <c r="BPR447" s="22"/>
      <c r="BPS447" s="22"/>
      <c r="BPT447" s="22"/>
      <c r="BPU447" s="22"/>
      <c r="BPV447" s="22"/>
      <c r="BPW447" s="22"/>
      <c r="BPX447" s="22"/>
      <c r="BPY447" s="22"/>
      <c r="BPZ447" s="22"/>
      <c r="BQA447" s="22"/>
      <c r="BQB447" s="22"/>
      <c r="BQC447" s="22"/>
      <c r="BQD447" s="22"/>
      <c r="BQE447" s="22"/>
      <c r="BQF447" s="22"/>
      <c r="BQG447" s="22"/>
      <c r="BQH447" s="22"/>
      <c r="BQI447" s="22"/>
      <c r="BQJ447" s="22"/>
      <c r="BQK447" s="22"/>
      <c r="BQL447" s="22"/>
      <c r="BQM447" s="22"/>
      <c r="BQN447" s="22"/>
      <c r="BQO447" s="22"/>
      <c r="BQP447" s="22"/>
      <c r="BQQ447" s="22"/>
      <c r="BQR447" s="22"/>
      <c r="BQS447" s="22"/>
      <c r="BQT447" s="22"/>
      <c r="BQU447" s="22"/>
      <c r="BQV447" s="22"/>
      <c r="BQW447" s="22"/>
      <c r="BQX447" s="22"/>
      <c r="BQY447" s="22"/>
      <c r="BQZ447" s="22"/>
      <c r="BRA447" s="22"/>
      <c r="BRB447" s="22"/>
      <c r="BRC447" s="22"/>
      <c r="BRD447" s="22"/>
      <c r="BRE447" s="22"/>
      <c r="BRF447" s="22"/>
      <c r="BRG447" s="22"/>
      <c r="BRH447" s="22"/>
      <c r="BRI447" s="22"/>
      <c r="BRJ447" s="22"/>
      <c r="BRK447" s="22"/>
      <c r="BRL447" s="22"/>
      <c r="BRM447" s="22"/>
      <c r="BRN447" s="22"/>
      <c r="BRO447" s="22"/>
      <c r="BRP447" s="22"/>
      <c r="BRQ447" s="22"/>
      <c r="BRR447" s="22"/>
      <c r="BRS447" s="22"/>
      <c r="BRT447" s="22"/>
      <c r="BRU447" s="22"/>
      <c r="BRV447" s="22"/>
      <c r="BRW447" s="22"/>
      <c r="BRX447" s="22"/>
      <c r="BRY447" s="22"/>
      <c r="BRZ447" s="22"/>
      <c r="BSA447" s="22"/>
      <c r="BSB447" s="22"/>
      <c r="BSC447" s="22"/>
      <c r="BSD447" s="22"/>
      <c r="BSE447" s="22"/>
      <c r="BSF447" s="22"/>
      <c r="BSG447" s="22"/>
      <c r="BSH447" s="22"/>
      <c r="BSI447" s="22"/>
      <c r="BSJ447" s="22"/>
      <c r="BSK447" s="22"/>
      <c r="BSL447" s="22"/>
      <c r="BSM447" s="22"/>
      <c r="BSN447" s="22"/>
      <c r="BSO447" s="22"/>
      <c r="BSP447" s="22"/>
      <c r="BSQ447" s="22"/>
      <c r="BSR447" s="22"/>
      <c r="BSS447" s="22"/>
      <c r="BST447" s="22"/>
      <c r="BSU447" s="22"/>
      <c r="BSV447" s="22"/>
      <c r="BSW447" s="22"/>
      <c r="BSX447" s="22"/>
      <c r="BSY447" s="22"/>
      <c r="BSZ447" s="22"/>
      <c r="BTA447" s="22"/>
      <c r="BTB447" s="22"/>
      <c r="BTC447" s="22"/>
      <c r="BTD447" s="22"/>
      <c r="BTE447" s="22"/>
      <c r="BTF447" s="22"/>
      <c r="BTG447" s="22"/>
      <c r="BTH447" s="22"/>
      <c r="BTI447" s="22"/>
      <c r="BTJ447" s="22"/>
      <c r="BTK447" s="22"/>
      <c r="BTL447" s="22"/>
      <c r="BTM447" s="22"/>
      <c r="BTN447" s="22"/>
      <c r="BTO447" s="22"/>
      <c r="BTP447" s="22"/>
      <c r="BTQ447" s="22"/>
      <c r="BTR447" s="22"/>
      <c r="BTS447" s="22"/>
      <c r="BTT447" s="22"/>
      <c r="BTU447" s="22"/>
      <c r="BTV447" s="22"/>
      <c r="BTW447" s="22"/>
      <c r="BTX447" s="22"/>
      <c r="BTY447" s="22"/>
      <c r="BTZ447" s="22"/>
      <c r="BUA447" s="22"/>
      <c r="BUB447" s="22"/>
      <c r="BUC447" s="22"/>
      <c r="BUD447" s="22"/>
      <c r="BUE447" s="22"/>
      <c r="BUF447" s="22"/>
      <c r="BUG447" s="22"/>
      <c r="BUH447" s="22"/>
      <c r="BUI447" s="22"/>
      <c r="BUJ447" s="22"/>
      <c r="BUK447" s="22"/>
      <c r="BUL447" s="22"/>
      <c r="BUM447" s="22"/>
      <c r="BUN447" s="22"/>
      <c r="BUO447" s="22"/>
      <c r="BUP447" s="22"/>
      <c r="BUQ447" s="22"/>
      <c r="BUR447" s="22"/>
      <c r="BUS447" s="22"/>
      <c r="BUT447" s="22"/>
      <c r="BUU447" s="22"/>
      <c r="BUV447" s="22"/>
      <c r="BUW447" s="22"/>
      <c r="BUX447" s="22"/>
      <c r="BUY447" s="22"/>
      <c r="BUZ447" s="22"/>
      <c r="BVA447" s="22"/>
      <c r="BVB447" s="22"/>
      <c r="BVC447" s="22"/>
      <c r="BVD447" s="22"/>
      <c r="BVE447" s="22"/>
      <c r="BVF447" s="22"/>
      <c r="BVG447" s="22"/>
      <c r="BVH447" s="22"/>
      <c r="BVI447" s="22"/>
      <c r="BVJ447" s="22"/>
      <c r="BVK447" s="22"/>
      <c r="BVL447" s="22"/>
      <c r="BVM447" s="22"/>
      <c r="BVN447" s="22"/>
      <c r="BVO447" s="22"/>
      <c r="BVP447" s="22"/>
      <c r="BVQ447" s="22"/>
      <c r="BVR447" s="22"/>
      <c r="BVS447" s="22"/>
      <c r="BVT447" s="22"/>
      <c r="BVU447" s="22"/>
      <c r="BVV447" s="22"/>
      <c r="BVW447" s="22"/>
      <c r="BVX447" s="22"/>
      <c r="BVY447" s="22"/>
      <c r="BVZ447" s="22"/>
      <c r="BWA447" s="22"/>
      <c r="BWB447" s="22"/>
      <c r="BWC447" s="22"/>
      <c r="BWD447" s="22"/>
      <c r="BWE447" s="22"/>
      <c r="BWF447" s="22"/>
      <c r="BWG447" s="22"/>
      <c r="BWH447" s="22"/>
      <c r="BWI447" s="22"/>
      <c r="BWJ447" s="22"/>
      <c r="BWK447" s="22"/>
      <c r="BWL447" s="22"/>
      <c r="BWM447" s="22"/>
      <c r="BWN447" s="22"/>
      <c r="BWO447" s="22"/>
      <c r="BWP447" s="22"/>
      <c r="BWQ447" s="22"/>
      <c r="BWR447" s="22"/>
      <c r="BWS447" s="22"/>
      <c r="BWT447" s="22"/>
      <c r="BWU447" s="22"/>
      <c r="BWV447" s="22"/>
      <c r="BWW447" s="22"/>
      <c r="BWX447" s="22"/>
      <c r="BWY447" s="22"/>
      <c r="BWZ447" s="22"/>
      <c r="BXA447" s="22"/>
      <c r="BXB447" s="22"/>
      <c r="BXC447" s="22"/>
      <c r="BXD447" s="22"/>
      <c r="BXE447" s="22"/>
      <c r="BXF447" s="22"/>
      <c r="BXG447" s="22"/>
      <c r="BXH447" s="22"/>
      <c r="BXI447" s="22"/>
      <c r="BXJ447" s="22"/>
      <c r="BXK447" s="22"/>
      <c r="BXL447" s="22"/>
      <c r="BXM447" s="22"/>
      <c r="BXN447" s="22"/>
      <c r="BXO447" s="22"/>
      <c r="BXP447" s="22"/>
      <c r="BXQ447" s="22"/>
      <c r="BXR447" s="22"/>
      <c r="BXS447" s="22"/>
      <c r="BXT447" s="22"/>
      <c r="BXU447" s="22"/>
      <c r="BXV447" s="22"/>
      <c r="BXW447" s="22"/>
      <c r="BXX447" s="22"/>
      <c r="BXY447" s="22"/>
      <c r="BXZ447" s="22"/>
      <c r="BYA447" s="22"/>
      <c r="BYB447" s="22"/>
      <c r="BYC447" s="22"/>
      <c r="BYD447" s="22"/>
      <c r="BYE447" s="22"/>
      <c r="BYF447" s="22"/>
      <c r="BYG447" s="22"/>
      <c r="BYH447" s="22"/>
      <c r="BYI447" s="22"/>
      <c r="BYJ447" s="22"/>
      <c r="BYK447" s="22"/>
      <c r="BYL447" s="22"/>
      <c r="BYM447" s="22"/>
      <c r="BYN447" s="22"/>
      <c r="BYO447" s="22"/>
      <c r="BYP447" s="22"/>
      <c r="BYQ447" s="22"/>
      <c r="BYR447" s="22"/>
      <c r="BYS447" s="22"/>
      <c r="BYT447" s="22"/>
      <c r="BYU447" s="22"/>
      <c r="BYV447" s="22"/>
      <c r="BYW447" s="22"/>
      <c r="BYX447" s="22"/>
      <c r="BYY447" s="22"/>
      <c r="BYZ447" s="22"/>
      <c r="BZA447" s="22"/>
      <c r="BZB447" s="22"/>
      <c r="BZC447" s="22"/>
      <c r="BZD447" s="22"/>
      <c r="BZE447" s="22"/>
      <c r="BZF447" s="22"/>
      <c r="BZG447" s="22"/>
      <c r="BZH447" s="22"/>
      <c r="BZI447" s="22"/>
      <c r="BZJ447" s="22"/>
      <c r="BZK447" s="22"/>
      <c r="BZL447" s="22"/>
      <c r="BZM447" s="22"/>
      <c r="BZN447" s="22"/>
      <c r="BZO447" s="22"/>
      <c r="BZP447" s="22"/>
      <c r="BZQ447" s="22"/>
      <c r="BZR447" s="22"/>
      <c r="BZS447" s="22"/>
      <c r="BZT447" s="22"/>
      <c r="BZU447" s="22"/>
      <c r="BZV447" s="22"/>
      <c r="BZW447" s="22"/>
      <c r="BZX447" s="22"/>
      <c r="BZY447" s="22"/>
      <c r="BZZ447" s="22"/>
      <c r="CAA447" s="22"/>
      <c r="CAB447" s="22"/>
      <c r="CAC447" s="22"/>
      <c r="CAD447" s="22"/>
      <c r="CAE447" s="22"/>
      <c r="CAF447" s="22"/>
      <c r="CAG447" s="22"/>
      <c r="CAH447" s="22"/>
      <c r="CAI447" s="22"/>
      <c r="CAJ447" s="22"/>
      <c r="CAK447" s="22"/>
      <c r="CAL447" s="22"/>
      <c r="CAM447" s="22"/>
      <c r="CAN447" s="22"/>
      <c r="CAO447" s="22"/>
      <c r="CAP447" s="22"/>
      <c r="CAQ447" s="22"/>
      <c r="CAR447" s="22"/>
      <c r="CAS447" s="22"/>
      <c r="CAT447" s="22"/>
      <c r="CAU447" s="22"/>
      <c r="CAV447" s="22"/>
      <c r="CAW447" s="22"/>
      <c r="CAX447" s="22"/>
      <c r="CAY447" s="22"/>
      <c r="CAZ447" s="22"/>
      <c r="CBA447" s="22"/>
      <c r="CBB447" s="22"/>
      <c r="CBC447" s="22"/>
      <c r="CBD447" s="22"/>
      <c r="CBE447" s="22"/>
      <c r="CBF447" s="22"/>
      <c r="CBG447" s="22"/>
      <c r="CBH447" s="22"/>
      <c r="CBI447" s="22"/>
      <c r="CBJ447" s="22"/>
      <c r="CBK447" s="22"/>
      <c r="CBL447" s="22"/>
      <c r="CBM447" s="22"/>
      <c r="CBN447" s="22"/>
      <c r="CBO447" s="22"/>
      <c r="CBP447" s="22"/>
      <c r="CBQ447" s="22"/>
      <c r="CBR447" s="22"/>
      <c r="CBS447" s="22"/>
      <c r="CBT447" s="22"/>
      <c r="CBU447" s="22"/>
      <c r="CBV447" s="22"/>
      <c r="CBW447" s="22"/>
      <c r="CBX447" s="22"/>
      <c r="CBY447" s="22"/>
      <c r="CBZ447" s="22"/>
      <c r="CCA447" s="22"/>
      <c r="CCB447" s="22"/>
      <c r="CCC447" s="22"/>
      <c r="CCD447" s="22"/>
      <c r="CCE447" s="22"/>
      <c r="CCF447" s="22"/>
      <c r="CCG447" s="22"/>
      <c r="CCH447" s="22"/>
      <c r="CCI447" s="22"/>
      <c r="CCJ447" s="22"/>
      <c r="CCK447" s="22"/>
      <c r="CCL447" s="22"/>
      <c r="CCM447" s="22"/>
      <c r="CCN447" s="22"/>
      <c r="CCO447" s="22"/>
      <c r="CCP447" s="22"/>
      <c r="CCQ447" s="22"/>
      <c r="CCR447" s="22"/>
      <c r="CCS447" s="22"/>
      <c r="CCT447" s="22"/>
      <c r="CCU447" s="22"/>
      <c r="CCV447" s="22"/>
      <c r="CCW447" s="22"/>
      <c r="CCX447" s="22"/>
      <c r="CCY447" s="22"/>
      <c r="CCZ447" s="22"/>
      <c r="CDA447" s="22"/>
      <c r="CDB447" s="22"/>
      <c r="CDC447" s="22"/>
      <c r="CDD447" s="22"/>
      <c r="CDE447" s="22"/>
      <c r="CDF447" s="22"/>
      <c r="CDG447" s="22"/>
      <c r="CDH447" s="22"/>
      <c r="CDI447" s="22"/>
      <c r="CDJ447" s="22"/>
      <c r="CDK447" s="22"/>
      <c r="CDL447" s="22"/>
      <c r="CDM447" s="22"/>
      <c r="CDN447" s="22"/>
      <c r="CDO447" s="22"/>
      <c r="CDP447" s="22"/>
      <c r="CDQ447" s="22"/>
      <c r="CDR447" s="22"/>
      <c r="CDS447" s="22"/>
      <c r="CDT447" s="22"/>
      <c r="CDU447" s="22"/>
      <c r="CDV447" s="22"/>
      <c r="CDW447" s="22"/>
      <c r="CDX447" s="22"/>
      <c r="CDY447" s="22"/>
      <c r="CDZ447" s="22"/>
      <c r="CEA447" s="22"/>
      <c r="CEB447" s="22"/>
      <c r="CEC447" s="22"/>
      <c r="CED447" s="22"/>
      <c r="CEE447" s="22"/>
      <c r="CEF447" s="22"/>
      <c r="CEG447" s="22"/>
      <c r="CEH447" s="22"/>
      <c r="CEI447" s="22"/>
      <c r="CEJ447" s="22"/>
      <c r="CEK447" s="22"/>
      <c r="CEL447" s="22"/>
      <c r="CEM447" s="22"/>
      <c r="CEN447" s="22"/>
      <c r="CEO447" s="22"/>
      <c r="CEP447" s="22"/>
      <c r="CEQ447" s="22"/>
      <c r="CER447" s="22"/>
      <c r="CES447" s="22"/>
      <c r="CET447" s="22"/>
      <c r="CEU447" s="22"/>
      <c r="CEV447" s="22"/>
      <c r="CEW447" s="22"/>
      <c r="CEX447" s="22"/>
      <c r="CEY447" s="22"/>
      <c r="CEZ447" s="22"/>
      <c r="CFA447" s="22"/>
      <c r="CFB447" s="22"/>
      <c r="CFC447" s="22"/>
      <c r="CFD447" s="22"/>
      <c r="CFE447" s="22"/>
      <c r="CFF447" s="22"/>
      <c r="CFG447" s="22"/>
      <c r="CFH447" s="22"/>
      <c r="CFI447" s="22"/>
      <c r="CFJ447" s="22"/>
      <c r="CFK447" s="22"/>
      <c r="CFL447" s="22"/>
      <c r="CFM447" s="22"/>
      <c r="CFN447" s="22"/>
      <c r="CFO447" s="22"/>
      <c r="CFP447" s="22"/>
      <c r="CFQ447" s="22"/>
      <c r="CFR447" s="22"/>
      <c r="CFS447" s="22"/>
      <c r="CFT447" s="22"/>
      <c r="CFU447" s="22"/>
      <c r="CFV447" s="22"/>
      <c r="CFW447" s="22"/>
      <c r="CFX447" s="22"/>
      <c r="CFY447" s="22"/>
      <c r="CFZ447" s="22"/>
      <c r="CGA447" s="22"/>
      <c r="CGB447" s="22"/>
      <c r="CGC447" s="22"/>
      <c r="CGD447" s="22"/>
      <c r="CGE447" s="22"/>
      <c r="CGF447" s="22"/>
      <c r="CGG447" s="22"/>
      <c r="CGH447" s="22"/>
      <c r="CGI447" s="22"/>
      <c r="CGJ447" s="22"/>
      <c r="CGK447" s="22"/>
      <c r="CGL447" s="22"/>
      <c r="CGM447" s="22"/>
      <c r="CGN447" s="22"/>
      <c r="CGO447" s="22"/>
      <c r="CGP447" s="22"/>
      <c r="CGQ447" s="22"/>
      <c r="CGR447" s="22"/>
      <c r="CGS447" s="22"/>
      <c r="CGT447" s="22"/>
      <c r="CGU447" s="22"/>
      <c r="CGV447" s="22"/>
      <c r="CGW447" s="22"/>
      <c r="CGX447" s="22"/>
      <c r="CGY447" s="22"/>
      <c r="CGZ447" s="22"/>
      <c r="CHA447" s="22"/>
      <c r="CHB447" s="22"/>
      <c r="CHC447" s="22"/>
      <c r="CHD447" s="22"/>
      <c r="CHE447" s="22"/>
      <c r="CHF447" s="22"/>
      <c r="CHG447" s="22"/>
      <c r="CHH447" s="22"/>
      <c r="CHI447" s="22"/>
      <c r="CHJ447" s="22"/>
      <c r="CHK447" s="22"/>
      <c r="CHL447" s="22"/>
      <c r="CHM447" s="22"/>
      <c r="CHN447" s="22"/>
      <c r="CHO447" s="22"/>
      <c r="CHP447" s="22"/>
      <c r="CHQ447" s="22"/>
      <c r="CHR447" s="22"/>
      <c r="CHS447" s="22"/>
      <c r="CHT447" s="22"/>
      <c r="CHU447" s="22"/>
      <c r="CHV447" s="22"/>
      <c r="CHW447" s="22"/>
      <c r="CHX447" s="22"/>
      <c r="CHY447" s="22"/>
      <c r="CHZ447" s="22"/>
      <c r="CIA447" s="22"/>
      <c r="CIB447" s="22"/>
      <c r="CIC447" s="22"/>
      <c r="CID447" s="22"/>
      <c r="CIE447" s="22"/>
      <c r="CIF447" s="22"/>
      <c r="CIG447" s="22"/>
      <c r="CIH447" s="22"/>
      <c r="CII447" s="22"/>
      <c r="CIJ447" s="22"/>
      <c r="CIK447" s="22"/>
      <c r="CIL447" s="22"/>
      <c r="CIM447" s="22"/>
      <c r="CIN447" s="22"/>
      <c r="CIO447" s="22"/>
      <c r="CIP447" s="22"/>
      <c r="CIQ447" s="22"/>
      <c r="CIR447" s="22"/>
      <c r="CIS447" s="22"/>
      <c r="CIT447" s="22"/>
      <c r="CIU447" s="22"/>
      <c r="CIV447" s="22"/>
      <c r="CIW447" s="22"/>
      <c r="CIX447" s="22"/>
      <c r="CIY447" s="22"/>
      <c r="CIZ447" s="22"/>
      <c r="CJA447" s="22"/>
      <c r="CJB447" s="22"/>
      <c r="CJC447" s="22"/>
      <c r="CJD447" s="22"/>
      <c r="CJE447" s="22"/>
      <c r="CJF447" s="22"/>
      <c r="CJG447" s="22"/>
      <c r="CJH447" s="22"/>
      <c r="CJI447" s="22"/>
      <c r="CJJ447" s="22"/>
      <c r="CJK447" s="22"/>
      <c r="CJL447" s="22"/>
      <c r="CJM447" s="22"/>
      <c r="CJN447" s="22"/>
      <c r="CJO447" s="22"/>
      <c r="CJP447" s="22"/>
      <c r="CJQ447" s="22"/>
      <c r="CJR447" s="22"/>
      <c r="CJS447" s="22"/>
      <c r="CJT447" s="22"/>
      <c r="CJU447" s="22"/>
      <c r="CJV447" s="22"/>
      <c r="CJW447" s="22"/>
      <c r="CJX447" s="22"/>
      <c r="CJY447" s="22"/>
      <c r="CJZ447" s="22"/>
      <c r="CKA447" s="22"/>
      <c r="CKB447" s="22"/>
      <c r="CKC447" s="22"/>
      <c r="CKD447" s="22"/>
      <c r="CKE447" s="22"/>
      <c r="CKF447" s="22"/>
      <c r="CKG447" s="22"/>
      <c r="CKH447" s="22"/>
      <c r="CKI447" s="22"/>
      <c r="CKJ447" s="22"/>
      <c r="CKK447" s="22"/>
      <c r="CKL447" s="22"/>
      <c r="CKM447" s="22"/>
      <c r="CKN447" s="22"/>
      <c r="CKO447" s="22"/>
      <c r="CKP447" s="22"/>
      <c r="CKQ447" s="22"/>
      <c r="CKR447" s="22"/>
      <c r="CKS447" s="22"/>
      <c r="CKT447" s="22"/>
      <c r="CKU447" s="22"/>
      <c r="CKV447" s="22"/>
      <c r="CKW447" s="22"/>
      <c r="CKX447" s="22"/>
      <c r="CKY447" s="22"/>
      <c r="CKZ447" s="22"/>
      <c r="CLA447" s="22"/>
      <c r="CLB447" s="22"/>
      <c r="CLC447" s="22"/>
      <c r="CLD447" s="22"/>
      <c r="CLE447" s="22"/>
      <c r="CLF447" s="22"/>
      <c r="CLG447" s="22"/>
      <c r="CLH447" s="22"/>
      <c r="CLI447" s="22"/>
      <c r="CLJ447" s="22"/>
      <c r="CLK447" s="22"/>
      <c r="CLL447" s="22"/>
      <c r="CLM447" s="22"/>
      <c r="CLN447" s="22"/>
      <c r="CLO447" s="22"/>
      <c r="CLP447" s="22"/>
      <c r="CLQ447" s="22"/>
      <c r="CLR447" s="22"/>
      <c r="CLS447" s="22"/>
      <c r="CLT447" s="22"/>
      <c r="CLU447" s="22"/>
      <c r="CLV447" s="22"/>
      <c r="CLW447" s="22"/>
      <c r="CLX447" s="22"/>
      <c r="CLY447" s="22"/>
      <c r="CLZ447" s="22"/>
      <c r="CMA447" s="22"/>
      <c r="CMB447" s="22"/>
      <c r="CMC447" s="22"/>
      <c r="CMD447" s="22"/>
      <c r="CME447" s="22"/>
      <c r="CMF447" s="22"/>
      <c r="CMG447" s="22"/>
      <c r="CMH447" s="22"/>
      <c r="CMI447" s="22"/>
      <c r="CMJ447" s="22"/>
      <c r="CMK447" s="22"/>
      <c r="CML447" s="22"/>
      <c r="CMM447" s="22"/>
      <c r="CMN447" s="22"/>
      <c r="CMO447" s="22"/>
      <c r="CMP447" s="22"/>
      <c r="CMQ447" s="22"/>
      <c r="CMR447" s="22"/>
      <c r="CMS447" s="22"/>
      <c r="CMT447" s="22"/>
      <c r="CMU447" s="22"/>
      <c r="CMV447" s="22"/>
      <c r="CMW447" s="22"/>
      <c r="CMX447" s="22"/>
      <c r="CMY447" s="22"/>
      <c r="CMZ447" s="22"/>
      <c r="CNA447" s="22"/>
      <c r="CNB447" s="22"/>
      <c r="CNC447" s="22"/>
      <c r="CND447" s="22"/>
      <c r="CNE447" s="22"/>
      <c r="CNF447" s="22"/>
      <c r="CNG447" s="22"/>
      <c r="CNH447" s="22"/>
      <c r="CNI447" s="22"/>
      <c r="CNJ447" s="22"/>
      <c r="CNK447" s="22"/>
      <c r="CNL447" s="22"/>
      <c r="CNM447" s="22"/>
      <c r="CNN447" s="22"/>
      <c r="CNO447" s="22"/>
      <c r="CNP447" s="22"/>
      <c r="CNQ447" s="22"/>
      <c r="CNR447" s="22"/>
      <c r="CNS447" s="22"/>
      <c r="CNT447" s="22"/>
      <c r="CNU447" s="22"/>
      <c r="CNV447" s="22"/>
      <c r="CNW447" s="22"/>
      <c r="CNX447" s="22"/>
      <c r="CNY447" s="22"/>
      <c r="CNZ447" s="22"/>
      <c r="COA447" s="22"/>
      <c r="COB447" s="22"/>
      <c r="COC447" s="22"/>
      <c r="COD447" s="22"/>
      <c r="COE447" s="22"/>
      <c r="COF447" s="22"/>
      <c r="COG447" s="22"/>
      <c r="COH447" s="22"/>
      <c r="COI447" s="22"/>
      <c r="COJ447" s="22"/>
      <c r="COK447" s="22"/>
      <c r="COL447" s="22"/>
      <c r="COM447" s="22"/>
      <c r="CON447" s="22"/>
      <c r="COO447" s="22"/>
      <c r="COP447" s="22"/>
      <c r="COQ447" s="22"/>
      <c r="COR447" s="22"/>
      <c r="COS447" s="22"/>
      <c r="COT447" s="22"/>
      <c r="COU447" s="22"/>
      <c r="COV447" s="22"/>
      <c r="COW447" s="22"/>
      <c r="COX447" s="22"/>
      <c r="COY447" s="22"/>
      <c r="COZ447" s="22"/>
      <c r="CPA447" s="22"/>
      <c r="CPB447" s="22"/>
      <c r="CPC447" s="22"/>
      <c r="CPD447" s="22"/>
      <c r="CPE447" s="22"/>
      <c r="CPF447" s="22"/>
      <c r="CPG447" s="22"/>
      <c r="CPH447" s="22"/>
      <c r="CPI447" s="22"/>
      <c r="CPJ447" s="22"/>
      <c r="CPK447" s="22"/>
      <c r="CPL447" s="22"/>
      <c r="CPM447" s="22"/>
      <c r="CPN447" s="22"/>
      <c r="CPO447" s="22"/>
      <c r="CPP447" s="22"/>
      <c r="CPQ447" s="22"/>
      <c r="CPR447" s="22"/>
      <c r="CPS447" s="22"/>
      <c r="CPT447" s="22"/>
      <c r="CPU447" s="22"/>
      <c r="CPV447" s="22"/>
      <c r="CPW447" s="22"/>
      <c r="CPX447" s="22"/>
      <c r="CPY447" s="22"/>
      <c r="CPZ447" s="22"/>
      <c r="CQA447" s="22"/>
      <c r="CQB447" s="22"/>
      <c r="CQC447" s="22"/>
      <c r="CQD447" s="22"/>
      <c r="CQE447" s="22"/>
      <c r="CQF447" s="22"/>
      <c r="CQG447" s="22"/>
      <c r="CQH447" s="22"/>
      <c r="CQI447" s="22"/>
      <c r="CQJ447" s="22"/>
      <c r="CQK447" s="22"/>
      <c r="CQL447" s="22"/>
      <c r="CQM447" s="22"/>
      <c r="CQN447" s="22"/>
      <c r="CQO447" s="22"/>
      <c r="CQP447" s="22"/>
      <c r="CQQ447" s="22"/>
      <c r="CQR447" s="22"/>
      <c r="CQS447" s="22"/>
      <c r="CQT447" s="22"/>
      <c r="CQU447" s="22"/>
      <c r="CQV447" s="22"/>
      <c r="CQW447" s="22"/>
      <c r="CQX447" s="22"/>
      <c r="CQY447" s="22"/>
      <c r="CQZ447" s="22"/>
      <c r="CRA447" s="22"/>
      <c r="CRB447" s="22"/>
      <c r="CRC447" s="22"/>
      <c r="CRD447" s="22"/>
      <c r="CRE447" s="22"/>
      <c r="CRF447" s="22"/>
      <c r="CRG447" s="22"/>
      <c r="CRH447" s="22"/>
      <c r="CRI447" s="22"/>
      <c r="CRJ447" s="22"/>
      <c r="CRK447" s="22"/>
      <c r="CRL447" s="22"/>
      <c r="CRM447" s="22"/>
      <c r="CRN447" s="22"/>
      <c r="CRO447" s="22"/>
      <c r="CRP447" s="22"/>
      <c r="CRQ447" s="22"/>
      <c r="CRR447" s="22"/>
      <c r="CRS447" s="22"/>
      <c r="CRT447" s="22"/>
      <c r="CRU447" s="22"/>
      <c r="CRV447" s="22"/>
      <c r="CRW447" s="22"/>
      <c r="CRX447" s="22"/>
      <c r="CRY447" s="22"/>
      <c r="CRZ447" s="22"/>
      <c r="CSA447" s="22"/>
      <c r="CSB447" s="22"/>
      <c r="CSC447" s="22"/>
      <c r="CSD447" s="22"/>
      <c r="CSE447" s="22"/>
      <c r="CSF447" s="22"/>
      <c r="CSG447" s="22"/>
      <c r="CSH447" s="22"/>
      <c r="CSI447" s="22"/>
      <c r="CSJ447" s="22"/>
      <c r="CSK447" s="22"/>
      <c r="CSL447" s="22"/>
      <c r="CSM447" s="22"/>
      <c r="CSN447" s="22"/>
      <c r="CSO447" s="22"/>
      <c r="CSP447" s="22"/>
      <c r="CSQ447" s="22"/>
      <c r="CSR447" s="22"/>
      <c r="CSS447" s="22"/>
      <c r="CST447" s="22"/>
      <c r="CSU447" s="22"/>
      <c r="CSV447" s="22"/>
      <c r="CSW447" s="22"/>
      <c r="CSX447" s="22"/>
      <c r="CSY447" s="22"/>
      <c r="CSZ447" s="22"/>
      <c r="CTA447" s="22"/>
      <c r="CTB447" s="22"/>
      <c r="CTC447" s="22"/>
      <c r="CTD447" s="22"/>
      <c r="CTE447" s="22"/>
      <c r="CTF447" s="22"/>
      <c r="CTG447" s="22"/>
      <c r="CTH447" s="22"/>
      <c r="CTI447" s="22"/>
      <c r="CTJ447" s="22"/>
      <c r="CTK447" s="22"/>
      <c r="CTL447" s="22"/>
      <c r="CTM447" s="22"/>
      <c r="CTN447" s="22"/>
      <c r="CTO447" s="22"/>
      <c r="CTP447" s="22"/>
      <c r="CTQ447" s="22"/>
      <c r="CTR447" s="22"/>
      <c r="CTS447" s="22"/>
      <c r="CTT447" s="22"/>
      <c r="CTU447" s="22"/>
      <c r="CTV447" s="22"/>
      <c r="CTW447" s="22"/>
      <c r="CTX447" s="22"/>
      <c r="CTY447" s="22"/>
      <c r="CTZ447" s="22"/>
      <c r="CUA447" s="22"/>
      <c r="CUB447" s="22"/>
      <c r="CUC447" s="22"/>
      <c r="CUD447" s="22"/>
      <c r="CUE447" s="22"/>
      <c r="CUF447" s="22"/>
      <c r="CUG447" s="22"/>
      <c r="CUH447" s="22"/>
      <c r="CUI447" s="22"/>
      <c r="CUJ447" s="22"/>
      <c r="CUK447" s="22"/>
      <c r="CUL447" s="22"/>
      <c r="CUM447" s="22"/>
      <c r="CUN447" s="22"/>
      <c r="CUO447" s="22"/>
      <c r="CUP447" s="22"/>
      <c r="CUQ447" s="22"/>
      <c r="CUR447" s="22"/>
      <c r="CUS447" s="22"/>
      <c r="CUT447" s="22"/>
      <c r="CUU447" s="22"/>
      <c r="CUV447" s="22"/>
      <c r="CUW447" s="22"/>
      <c r="CUX447" s="22"/>
      <c r="CUY447" s="22"/>
      <c r="CUZ447" s="22"/>
      <c r="CVA447" s="22"/>
      <c r="CVB447" s="22"/>
      <c r="CVC447" s="22"/>
      <c r="CVD447" s="22"/>
      <c r="CVE447" s="22"/>
      <c r="CVF447" s="22"/>
      <c r="CVG447" s="22"/>
      <c r="CVH447" s="22"/>
      <c r="CVI447" s="22"/>
      <c r="CVJ447" s="22"/>
      <c r="CVK447" s="22"/>
      <c r="CVL447" s="22"/>
      <c r="CVM447" s="22"/>
      <c r="CVN447" s="22"/>
      <c r="CVO447" s="22"/>
      <c r="CVP447" s="22"/>
      <c r="CVQ447" s="22"/>
      <c r="CVR447" s="22"/>
      <c r="CVS447" s="22"/>
      <c r="CVT447" s="22"/>
      <c r="CVU447" s="22"/>
      <c r="CVV447" s="22"/>
      <c r="CVW447" s="22"/>
      <c r="CVX447" s="22"/>
      <c r="CVY447" s="22"/>
      <c r="CVZ447" s="22"/>
      <c r="CWA447" s="22"/>
      <c r="CWB447" s="22"/>
      <c r="CWC447" s="22"/>
      <c r="CWD447" s="22"/>
      <c r="CWE447" s="22"/>
      <c r="CWF447" s="22"/>
      <c r="CWG447" s="22"/>
      <c r="CWH447" s="22"/>
      <c r="CWI447" s="22"/>
      <c r="CWJ447" s="22"/>
      <c r="CWK447" s="22"/>
      <c r="CWL447" s="22"/>
      <c r="CWM447" s="22"/>
      <c r="CWN447" s="22"/>
      <c r="CWO447" s="22"/>
      <c r="CWP447" s="22"/>
      <c r="CWQ447" s="22"/>
      <c r="CWR447" s="22"/>
      <c r="CWS447" s="22"/>
      <c r="CWT447" s="22"/>
      <c r="CWU447" s="22"/>
      <c r="CWV447" s="22"/>
      <c r="CWW447" s="22"/>
      <c r="CWX447" s="22"/>
      <c r="CWY447" s="22"/>
      <c r="CWZ447" s="22"/>
      <c r="CXA447" s="22"/>
      <c r="CXB447" s="22"/>
      <c r="CXC447" s="22"/>
      <c r="CXD447" s="22"/>
      <c r="CXE447" s="22"/>
      <c r="CXF447" s="22"/>
      <c r="CXG447" s="22"/>
      <c r="CXH447" s="22"/>
      <c r="CXI447" s="22"/>
      <c r="CXJ447" s="22"/>
      <c r="CXK447" s="22"/>
      <c r="CXL447" s="22"/>
      <c r="CXM447" s="22"/>
      <c r="CXN447" s="22"/>
      <c r="CXO447" s="22"/>
      <c r="CXP447" s="22"/>
      <c r="CXQ447" s="22"/>
      <c r="CXR447" s="22"/>
      <c r="CXS447" s="22"/>
      <c r="CXT447" s="22"/>
      <c r="CXU447" s="22"/>
      <c r="CXV447" s="22"/>
      <c r="CXW447" s="22"/>
      <c r="CXX447" s="22"/>
      <c r="CXY447" s="22"/>
      <c r="CXZ447" s="22"/>
      <c r="CYA447" s="22"/>
      <c r="CYB447" s="22"/>
      <c r="CYC447" s="22"/>
      <c r="CYD447" s="22"/>
      <c r="CYE447" s="22"/>
      <c r="CYF447" s="22"/>
      <c r="CYG447" s="22"/>
      <c r="CYH447" s="22"/>
      <c r="CYI447" s="22"/>
      <c r="CYJ447" s="22"/>
      <c r="CYK447" s="22"/>
      <c r="CYL447" s="22"/>
      <c r="CYM447" s="22"/>
      <c r="CYN447" s="22"/>
      <c r="CYO447" s="22"/>
      <c r="CYP447" s="22"/>
      <c r="CYQ447" s="22"/>
      <c r="CYR447" s="22"/>
      <c r="CYS447" s="22"/>
      <c r="CYT447" s="22"/>
      <c r="CYU447" s="22"/>
      <c r="CYV447" s="22"/>
      <c r="CYW447" s="22"/>
      <c r="CYX447" s="22"/>
      <c r="CYY447" s="22"/>
      <c r="CYZ447" s="22"/>
      <c r="CZA447" s="22"/>
      <c r="CZB447" s="22"/>
      <c r="CZC447" s="22"/>
      <c r="CZD447" s="22"/>
      <c r="CZE447" s="22"/>
      <c r="CZF447" s="22"/>
      <c r="CZG447" s="22"/>
      <c r="CZH447" s="22"/>
      <c r="CZI447" s="22"/>
      <c r="CZJ447" s="22"/>
      <c r="CZK447" s="22"/>
      <c r="CZL447" s="22"/>
      <c r="CZM447" s="22"/>
      <c r="CZN447" s="22"/>
      <c r="CZO447" s="22"/>
      <c r="CZP447" s="22"/>
      <c r="CZQ447" s="22"/>
      <c r="CZR447" s="22"/>
      <c r="CZS447" s="22"/>
      <c r="CZT447" s="22"/>
      <c r="CZU447" s="22"/>
      <c r="CZV447" s="22"/>
      <c r="CZW447" s="22"/>
      <c r="CZX447" s="22"/>
      <c r="CZY447" s="22"/>
      <c r="CZZ447" s="22"/>
      <c r="DAA447" s="22"/>
      <c r="DAB447" s="22"/>
      <c r="DAC447" s="22"/>
      <c r="DAD447" s="22"/>
      <c r="DAE447" s="22"/>
      <c r="DAF447" s="22"/>
      <c r="DAG447" s="22"/>
      <c r="DAH447" s="22"/>
      <c r="DAI447" s="22"/>
      <c r="DAJ447" s="22"/>
      <c r="DAK447" s="22"/>
      <c r="DAL447" s="22"/>
      <c r="DAM447" s="22"/>
      <c r="DAN447" s="22"/>
      <c r="DAO447" s="22"/>
      <c r="DAP447" s="22"/>
      <c r="DAQ447" s="22"/>
      <c r="DAR447" s="22"/>
      <c r="DAS447" s="22"/>
      <c r="DAT447" s="22"/>
      <c r="DAU447" s="22"/>
      <c r="DAV447" s="22"/>
      <c r="DAW447" s="22"/>
      <c r="DAX447" s="22"/>
      <c r="DAY447" s="22"/>
      <c r="DAZ447" s="22"/>
      <c r="DBA447" s="22"/>
      <c r="DBB447" s="22"/>
      <c r="DBC447" s="22"/>
      <c r="DBD447" s="22"/>
      <c r="DBE447" s="22"/>
      <c r="DBF447" s="22"/>
      <c r="DBG447" s="22"/>
      <c r="DBH447" s="22"/>
      <c r="DBI447" s="22"/>
      <c r="DBJ447" s="22"/>
      <c r="DBK447" s="22"/>
      <c r="DBL447" s="22"/>
      <c r="DBM447" s="22"/>
      <c r="DBN447" s="22"/>
      <c r="DBO447" s="22"/>
      <c r="DBP447" s="22"/>
      <c r="DBQ447" s="22"/>
      <c r="DBR447" s="22"/>
      <c r="DBS447" s="22"/>
      <c r="DBT447" s="22"/>
      <c r="DBU447" s="22"/>
      <c r="DBV447" s="22"/>
      <c r="DBW447" s="22"/>
      <c r="DBX447" s="22"/>
      <c r="DBY447" s="22"/>
      <c r="DBZ447" s="22"/>
      <c r="DCA447" s="22"/>
      <c r="DCB447" s="22"/>
      <c r="DCC447" s="22"/>
      <c r="DCD447" s="22"/>
      <c r="DCE447" s="22"/>
      <c r="DCF447" s="22"/>
      <c r="DCG447" s="22"/>
      <c r="DCH447" s="22"/>
      <c r="DCI447" s="22"/>
      <c r="DCJ447" s="22"/>
      <c r="DCK447" s="22"/>
      <c r="DCL447" s="22"/>
      <c r="DCM447" s="22"/>
      <c r="DCN447" s="22"/>
      <c r="DCO447" s="22"/>
      <c r="DCP447" s="22"/>
      <c r="DCQ447" s="22"/>
      <c r="DCR447" s="22"/>
      <c r="DCS447" s="22"/>
      <c r="DCT447" s="22"/>
      <c r="DCU447" s="22"/>
      <c r="DCV447" s="22"/>
      <c r="DCW447" s="22"/>
      <c r="DCX447" s="22"/>
      <c r="DCY447" s="22"/>
      <c r="DCZ447" s="22"/>
      <c r="DDA447" s="22"/>
      <c r="DDB447" s="22"/>
      <c r="DDC447" s="22"/>
      <c r="DDD447" s="22"/>
      <c r="DDE447" s="22"/>
      <c r="DDF447" s="22"/>
      <c r="DDG447" s="22"/>
      <c r="DDH447" s="22"/>
      <c r="DDI447" s="22"/>
      <c r="DDJ447" s="22"/>
      <c r="DDK447" s="22"/>
      <c r="DDL447" s="22"/>
      <c r="DDM447" s="22"/>
      <c r="DDN447" s="22"/>
      <c r="DDO447" s="22"/>
      <c r="DDP447" s="22"/>
      <c r="DDQ447" s="22"/>
      <c r="DDR447" s="22"/>
      <c r="DDS447" s="22"/>
      <c r="DDT447" s="22"/>
      <c r="DDU447" s="22"/>
      <c r="DDV447" s="22"/>
      <c r="DDW447" s="22"/>
      <c r="DDX447" s="22"/>
      <c r="DDY447" s="22"/>
      <c r="DDZ447" s="22"/>
      <c r="DEA447" s="22"/>
      <c r="DEB447" s="22"/>
      <c r="DEC447" s="22"/>
      <c r="DED447" s="22"/>
      <c r="DEE447" s="22"/>
      <c r="DEF447" s="22"/>
      <c r="DEG447" s="22"/>
      <c r="DEH447" s="22"/>
      <c r="DEI447" s="22"/>
      <c r="DEJ447" s="22"/>
      <c r="DEK447" s="22"/>
      <c r="DEL447" s="22"/>
      <c r="DEM447" s="22"/>
      <c r="DEN447" s="22"/>
      <c r="DEO447" s="22"/>
      <c r="DEP447" s="22"/>
      <c r="DEQ447" s="22"/>
      <c r="DER447" s="22"/>
      <c r="DES447" s="22"/>
      <c r="DET447" s="22"/>
      <c r="DEU447" s="22"/>
      <c r="DEV447" s="22"/>
      <c r="DEW447" s="22"/>
      <c r="DEX447" s="22"/>
      <c r="DEY447" s="22"/>
      <c r="DEZ447" s="22"/>
      <c r="DFA447" s="22"/>
      <c r="DFB447" s="22"/>
      <c r="DFC447" s="22"/>
      <c r="DFD447" s="22"/>
      <c r="DFE447" s="22"/>
      <c r="DFF447" s="22"/>
      <c r="DFG447" s="22"/>
      <c r="DFH447" s="22"/>
      <c r="DFI447" s="22"/>
      <c r="DFJ447" s="22"/>
      <c r="DFK447" s="22"/>
      <c r="DFL447" s="22"/>
      <c r="DFM447" s="22"/>
      <c r="DFN447" s="22"/>
      <c r="DFO447" s="22"/>
      <c r="DFP447" s="22"/>
      <c r="DFQ447" s="22"/>
      <c r="DFR447" s="22"/>
      <c r="DFS447" s="22"/>
      <c r="DFT447" s="22"/>
      <c r="DFU447" s="22"/>
      <c r="DFV447" s="22"/>
      <c r="DFW447" s="22"/>
      <c r="DFX447" s="22"/>
      <c r="DFY447" s="22"/>
      <c r="DFZ447" s="22"/>
      <c r="DGA447" s="22"/>
      <c r="DGB447" s="22"/>
      <c r="DGC447" s="22"/>
      <c r="DGD447" s="22"/>
      <c r="DGE447" s="22"/>
      <c r="DGF447" s="22"/>
      <c r="DGG447" s="22"/>
      <c r="DGH447" s="22"/>
      <c r="DGI447" s="22"/>
      <c r="DGJ447" s="22"/>
      <c r="DGK447" s="22"/>
      <c r="DGL447" s="22"/>
      <c r="DGM447" s="22"/>
      <c r="DGN447" s="22"/>
      <c r="DGO447" s="22"/>
      <c r="DGP447" s="22"/>
      <c r="DGQ447" s="22"/>
      <c r="DGR447" s="22"/>
      <c r="DGS447" s="22"/>
      <c r="DGT447" s="22"/>
      <c r="DGU447" s="22"/>
      <c r="DGV447" s="22"/>
      <c r="DGW447" s="22"/>
      <c r="DGX447" s="22"/>
      <c r="DGY447" s="22"/>
      <c r="DGZ447" s="22"/>
      <c r="DHA447" s="22"/>
      <c r="DHB447" s="22"/>
      <c r="DHC447" s="22"/>
      <c r="DHD447" s="22"/>
      <c r="DHE447" s="22"/>
      <c r="DHF447" s="22"/>
      <c r="DHG447" s="22"/>
      <c r="DHH447" s="22"/>
      <c r="DHI447" s="22"/>
      <c r="DHJ447" s="22"/>
      <c r="DHK447" s="22"/>
      <c r="DHL447" s="22"/>
      <c r="DHM447" s="22"/>
      <c r="DHN447" s="22"/>
      <c r="DHO447" s="22"/>
      <c r="DHP447" s="22"/>
      <c r="DHQ447" s="22"/>
      <c r="DHR447" s="22"/>
      <c r="DHS447" s="22"/>
      <c r="DHT447" s="22"/>
      <c r="DHU447" s="22"/>
      <c r="DHV447" s="22"/>
      <c r="DHW447" s="22"/>
      <c r="DHX447" s="22"/>
      <c r="DHY447" s="22"/>
      <c r="DHZ447" s="22"/>
      <c r="DIA447" s="22"/>
      <c r="DIB447" s="22"/>
      <c r="DIC447" s="22"/>
      <c r="DID447" s="22"/>
      <c r="DIE447" s="22"/>
      <c r="DIF447" s="22"/>
      <c r="DIG447" s="22"/>
      <c r="DIH447" s="22"/>
      <c r="DII447" s="22"/>
      <c r="DIJ447" s="22"/>
      <c r="DIK447" s="22"/>
      <c r="DIL447" s="22"/>
      <c r="DIM447" s="22"/>
      <c r="DIN447" s="22"/>
      <c r="DIO447" s="22"/>
      <c r="DIP447" s="22"/>
      <c r="DIQ447" s="22"/>
      <c r="DIR447" s="22"/>
      <c r="DIS447" s="22"/>
      <c r="DIT447" s="22"/>
      <c r="DIU447" s="22"/>
      <c r="DIV447" s="22"/>
      <c r="DIW447" s="22"/>
      <c r="DIX447" s="22"/>
      <c r="DIY447" s="22"/>
      <c r="DIZ447" s="22"/>
      <c r="DJA447" s="22"/>
      <c r="DJB447" s="22"/>
      <c r="DJC447" s="22"/>
      <c r="DJD447" s="22"/>
      <c r="DJE447" s="22"/>
      <c r="DJF447" s="22"/>
      <c r="DJG447" s="22"/>
      <c r="DJH447" s="22"/>
      <c r="DJI447" s="22"/>
      <c r="DJJ447" s="22"/>
      <c r="DJK447" s="22"/>
      <c r="DJL447" s="22"/>
      <c r="DJM447" s="22"/>
      <c r="DJN447" s="22"/>
      <c r="DJO447" s="22"/>
      <c r="DJP447" s="22"/>
      <c r="DJQ447" s="22"/>
      <c r="DJR447" s="22"/>
      <c r="DJS447" s="22"/>
      <c r="DJT447" s="22"/>
      <c r="DJU447" s="22"/>
      <c r="DJV447" s="22"/>
      <c r="DJW447" s="22"/>
      <c r="DJX447" s="22"/>
      <c r="DJY447" s="22"/>
      <c r="DJZ447" s="22"/>
      <c r="DKA447" s="22"/>
      <c r="DKB447" s="22"/>
      <c r="DKC447" s="22"/>
      <c r="DKD447" s="22"/>
      <c r="DKE447" s="22"/>
      <c r="DKF447" s="22"/>
      <c r="DKG447" s="22"/>
      <c r="DKH447" s="22"/>
      <c r="DKI447" s="22"/>
      <c r="DKJ447" s="22"/>
      <c r="DKK447" s="22"/>
      <c r="DKL447" s="22"/>
      <c r="DKM447" s="22"/>
      <c r="DKN447" s="22"/>
      <c r="DKO447" s="22"/>
      <c r="DKP447" s="22"/>
      <c r="DKQ447" s="22"/>
      <c r="DKR447" s="22"/>
      <c r="DKS447" s="22"/>
      <c r="DKT447" s="22"/>
      <c r="DKU447" s="22"/>
      <c r="DKV447" s="22"/>
      <c r="DKW447" s="22"/>
      <c r="DKX447" s="22"/>
      <c r="DKY447" s="22"/>
      <c r="DKZ447" s="22"/>
      <c r="DLA447" s="22"/>
      <c r="DLB447" s="22"/>
      <c r="DLC447" s="22"/>
      <c r="DLD447" s="22"/>
      <c r="DLE447" s="22"/>
      <c r="DLF447" s="22"/>
      <c r="DLG447" s="22"/>
      <c r="DLH447" s="22"/>
      <c r="DLI447" s="22"/>
      <c r="DLJ447" s="22"/>
      <c r="DLK447" s="22"/>
      <c r="DLL447" s="22"/>
      <c r="DLM447" s="22"/>
      <c r="DLN447" s="22"/>
      <c r="DLO447" s="22"/>
      <c r="DLP447" s="22"/>
      <c r="DLQ447" s="22"/>
      <c r="DLR447" s="22"/>
      <c r="DLS447" s="22"/>
      <c r="DLT447" s="22"/>
      <c r="DLU447" s="22"/>
      <c r="DLV447" s="22"/>
      <c r="DLW447" s="22"/>
      <c r="DLX447" s="22"/>
      <c r="DLY447" s="22"/>
      <c r="DLZ447" s="22"/>
      <c r="DMA447" s="22"/>
      <c r="DMB447" s="22"/>
      <c r="DMC447" s="22"/>
      <c r="DMD447" s="22"/>
      <c r="DME447" s="22"/>
      <c r="DMF447" s="22"/>
      <c r="DMG447" s="22"/>
      <c r="DMH447" s="22"/>
      <c r="DMI447" s="22"/>
      <c r="DMJ447" s="22"/>
      <c r="DMK447" s="22"/>
      <c r="DML447" s="22"/>
      <c r="DMM447" s="22"/>
      <c r="DMN447" s="22"/>
      <c r="DMO447" s="22"/>
      <c r="DMP447" s="22"/>
      <c r="DMQ447" s="22"/>
      <c r="DMR447" s="22"/>
      <c r="DMS447" s="22"/>
      <c r="DMT447" s="22"/>
      <c r="DMU447" s="22"/>
      <c r="DMV447" s="22"/>
      <c r="DMW447" s="22"/>
      <c r="DMX447" s="22"/>
      <c r="DMY447" s="22"/>
      <c r="DMZ447" s="22"/>
      <c r="DNA447" s="22"/>
      <c r="DNB447" s="22"/>
      <c r="DNC447" s="22"/>
      <c r="DND447" s="22"/>
      <c r="DNE447" s="22"/>
      <c r="DNF447" s="22"/>
      <c r="DNG447" s="22"/>
      <c r="DNH447" s="22"/>
      <c r="DNI447" s="22"/>
      <c r="DNJ447" s="22"/>
      <c r="DNK447" s="22"/>
      <c r="DNL447" s="22"/>
      <c r="DNM447" s="22"/>
      <c r="DNN447" s="22"/>
      <c r="DNO447" s="22"/>
      <c r="DNP447" s="22"/>
      <c r="DNQ447" s="22"/>
      <c r="DNR447" s="22"/>
      <c r="DNS447" s="22"/>
      <c r="DNT447" s="22"/>
      <c r="DNU447" s="22"/>
      <c r="DNV447" s="22"/>
      <c r="DNW447" s="22"/>
      <c r="DNX447" s="22"/>
      <c r="DNY447" s="22"/>
      <c r="DNZ447" s="22"/>
      <c r="DOA447" s="22"/>
      <c r="DOB447" s="22"/>
      <c r="DOC447" s="22"/>
      <c r="DOD447" s="22"/>
      <c r="DOE447" s="22"/>
      <c r="DOF447" s="22"/>
      <c r="DOG447" s="22"/>
      <c r="DOH447" s="22"/>
      <c r="DOI447" s="22"/>
      <c r="DOJ447" s="22"/>
      <c r="DOK447" s="22"/>
      <c r="DOL447" s="22"/>
      <c r="DOM447" s="22"/>
      <c r="DON447" s="22"/>
      <c r="DOO447" s="22"/>
      <c r="DOP447" s="22"/>
      <c r="DOQ447" s="22"/>
      <c r="DOR447" s="22"/>
      <c r="DOS447" s="22"/>
      <c r="DOT447" s="22"/>
      <c r="DOU447" s="22"/>
      <c r="DOV447" s="22"/>
      <c r="DOW447" s="22"/>
      <c r="DOX447" s="22"/>
      <c r="DOY447" s="22"/>
      <c r="DOZ447" s="22"/>
      <c r="DPA447" s="22"/>
      <c r="DPB447" s="22"/>
      <c r="DPC447" s="22"/>
      <c r="DPD447" s="22"/>
      <c r="DPE447" s="22"/>
      <c r="DPF447" s="22"/>
      <c r="DPG447" s="22"/>
      <c r="DPH447" s="22"/>
      <c r="DPI447" s="22"/>
      <c r="DPJ447" s="22"/>
      <c r="DPK447" s="22"/>
      <c r="DPL447" s="22"/>
      <c r="DPM447" s="22"/>
      <c r="DPN447" s="22"/>
      <c r="DPO447" s="22"/>
      <c r="DPP447" s="22"/>
      <c r="DPQ447" s="22"/>
      <c r="DPR447" s="22"/>
      <c r="DPS447" s="22"/>
      <c r="DPT447" s="22"/>
      <c r="DPU447" s="22"/>
      <c r="DPV447" s="22"/>
      <c r="DPW447" s="22"/>
      <c r="DPX447" s="22"/>
      <c r="DPY447" s="22"/>
      <c r="DPZ447" s="22"/>
      <c r="DQA447" s="22"/>
      <c r="DQB447" s="22"/>
      <c r="DQC447" s="22"/>
      <c r="DQD447" s="22"/>
      <c r="DQE447" s="22"/>
      <c r="DQF447" s="22"/>
      <c r="DQG447" s="22"/>
      <c r="DQH447" s="22"/>
      <c r="DQI447" s="22"/>
      <c r="DQJ447" s="22"/>
      <c r="DQK447" s="22"/>
      <c r="DQL447" s="22"/>
      <c r="DQM447" s="22"/>
      <c r="DQN447" s="22"/>
      <c r="DQO447" s="22"/>
      <c r="DQP447" s="22"/>
      <c r="DQQ447" s="22"/>
      <c r="DQR447" s="22"/>
      <c r="DQS447" s="22"/>
      <c r="DQT447" s="22"/>
      <c r="DQU447" s="22"/>
      <c r="DQV447" s="22"/>
      <c r="DQW447" s="22"/>
      <c r="DQX447" s="22"/>
      <c r="DQY447" s="22"/>
      <c r="DQZ447" s="22"/>
      <c r="DRA447" s="22"/>
      <c r="DRB447" s="22"/>
      <c r="DRC447" s="22"/>
      <c r="DRD447" s="22"/>
      <c r="DRE447" s="22"/>
      <c r="DRF447" s="22"/>
      <c r="DRG447" s="22"/>
      <c r="DRH447" s="22"/>
      <c r="DRI447" s="22"/>
      <c r="DRJ447" s="22"/>
      <c r="DRK447" s="22"/>
      <c r="DRL447" s="22"/>
      <c r="DRM447" s="22"/>
      <c r="DRN447" s="22"/>
      <c r="DRO447" s="22"/>
      <c r="DRP447" s="22"/>
      <c r="DRQ447" s="22"/>
      <c r="DRR447" s="22"/>
      <c r="DRS447" s="22"/>
      <c r="DRT447" s="22"/>
      <c r="DRU447" s="22"/>
      <c r="DRV447" s="22"/>
      <c r="DRW447" s="22"/>
      <c r="DRX447" s="22"/>
      <c r="DRY447" s="22"/>
      <c r="DRZ447" s="22"/>
      <c r="DSA447" s="22"/>
      <c r="DSB447" s="22"/>
      <c r="DSC447" s="22"/>
      <c r="DSD447" s="22"/>
      <c r="DSE447" s="22"/>
      <c r="DSF447" s="22"/>
      <c r="DSG447" s="22"/>
      <c r="DSH447" s="22"/>
      <c r="DSI447" s="22"/>
      <c r="DSJ447" s="22"/>
      <c r="DSK447" s="22"/>
      <c r="DSL447" s="22"/>
      <c r="DSM447" s="22"/>
      <c r="DSN447" s="22"/>
      <c r="DSO447" s="22"/>
      <c r="DSP447" s="22"/>
      <c r="DSQ447" s="22"/>
      <c r="DSR447" s="22"/>
      <c r="DSS447" s="22"/>
      <c r="DST447" s="22"/>
      <c r="DSU447" s="22"/>
      <c r="DSV447" s="22"/>
      <c r="DSW447" s="22"/>
      <c r="DSX447" s="22"/>
      <c r="DSY447" s="22"/>
      <c r="DSZ447" s="22"/>
      <c r="DTA447" s="22"/>
      <c r="DTB447" s="22"/>
      <c r="DTC447" s="22"/>
      <c r="DTD447" s="22"/>
      <c r="DTE447" s="22"/>
      <c r="DTF447" s="22"/>
      <c r="DTG447" s="22"/>
      <c r="DTH447" s="22"/>
      <c r="DTI447" s="22"/>
      <c r="DTJ447" s="22"/>
      <c r="DTK447" s="22"/>
      <c r="DTL447" s="22"/>
      <c r="DTM447" s="22"/>
      <c r="DTN447" s="22"/>
      <c r="DTO447" s="22"/>
      <c r="DTP447" s="22"/>
      <c r="DTQ447" s="22"/>
      <c r="DTR447" s="22"/>
      <c r="DTS447" s="22"/>
      <c r="DTT447" s="22"/>
      <c r="DTU447" s="22"/>
      <c r="DTV447" s="22"/>
      <c r="DTW447" s="22"/>
      <c r="DTX447" s="22"/>
      <c r="DTY447" s="22"/>
      <c r="DTZ447" s="22"/>
      <c r="DUA447" s="22"/>
      <c r="DUB447" s="22"/>
      <c r="DUC447" s="22"/>
      <c r="DUD447" s="22"/>
      <c r="DUE447" s="22"/>
      <c r="DUF447" s="22"/>
      <c r="DUG447" s="22"/>
      <c r="DUH447" s="22"/>
      <c r="DUI447" s="22"/>
      <c r="DUJ447" s="22"/>
      <c r="DUK447" s="22"/>
      <c r="DUL447" s="22"/>
      <c r="DUM447" s="22"/>
      <c r="DUN447" s="22"/>
      <c r="DUO447" s="22"/>
      <c r="DUP447" s="22"/>
      <c r="DUQ447" s="22"/>
      <c r="DUR447" s="22"/>
      <c r="DUS447" s="22"/>
      <c r="DUT447" s="22"/>
      <c r="DUU447" s="22"/>
      <c r="DUV447" s="22"/>
      <c r="DUW447" s="22"/>
      <c r="DUX447" s="22"/>
      <c r="DUY447" s="22"/>
      <c r="DUZ447" s="22"/>
      <c r="DVA447" s="22"/>
      <c r="DVB447" s="22"/>
      <c r="DVC447" s="22"/>
      <c r="DVD447" s="22"/>
      <c r="DVE447" s="22"/>
      <c r="DVF447" s="22"/>
      <c r="DVG447" s="22"/>
      <c r="DVH447" s="22"/>
      <c r="DVI447" s="22"/>
      <c r="DVJ447" s="22"/>
      <c r="DVK447" s="22"/>
      <c r="DVL447" s="22"/>
      <c r="DVM447" s="22"/>
      <c r="DVN447" s="22"/>
      <c r="DVO447" s="22"/>
      <c r="DVP447" s="22"/>
      <c r="DVQ447" s="22"/>
      <c r="DVR447" s="22"/>
      <c r="DVS447" s="22"/>
      <c r="DVT447" s="22"/>
      <c r="DVU447" s="22"/>
      <c r="DVV447" s="22"/>
      <c r="DVW447" s="22"/>
      <c r="DVX447" s="22"/>
      <c r="DVY447" s="22"/>
      <c r="DVZ447" s="22"/>
      <c r="DWA447" s="22"/>
      <c r="DWB447" s="22"/>
      <c r="DWC447" s="22"/>
      <c r="DWD447" s="22"/>
      <c r="DWE447" s="22"/>
      <c r="DWF447" s="22"/>
      <c r="DWG447" s="22"/>
      <c r="DWH447" s="22"/>
      <c r="DWI447" s="22"/>
      <c r="DWJ447" s="22"/>
      <c r="DWK447" s="22"/>
      <c r="DWL447" s="22"/>
      <c r="DWM447" s="22"/>
      <c r="DWN447" s="22"/>
      <c r="DWO447" s="22"/>
      <c r="DWP447" s="22"/>
      <c r="DWQ447" s="22"/>
      <c r="DWR447" s="22"/>
      <c r="DWS447" s="22"/>
      <c r="DWT447" s="22"/>
      <c r="DWU447" s="22"/>
      <c r="DWV447" s="22"/>
      <c r="DWW447" s="22"/>
      <c r="DWX447" s="22"/>
      <c r="DWY447" s="22"/>
      <c r="DWZ447" s="22"/>
      <c r="DXA447" s="22"/>
      <c r="DXB447" s="22"/>
      <c r="DXC447" s="22"/>
      <c r="DXD447" s="22"/>
      <c r="DXE447" s="22"/>
      <c r="DXF447" s="22"/>
      <c r="DXG447" s="22"/>
      <c r="DXH447" s="22"/>
      <c r="DXI447" s="22"/>
      <c r="DXJ447" s="22"/>
      <c r="DXK447" s="22"/>
      <c r="DXL447" s="22"/>
      <c r="DXM447" s="22"/>
      <c r="DXN447" s="22"/>
      <c r="DXO447" s="22"/>
      <c r="DXP447" s="22"/>
      <c r="DXQ447" s="22"/>
      <c r="DXR447" s="22"/>
      <c r="DXS447" s="22"/>
      <c r="DXT447" s="22"/>
      <c r="DXU447" s="22"/>
      <c r="DXV447" s="22"/>
      <c r="DXW447" s="22"/>
      <c r="DXX447" s="22"/>
      <c r="DXY447" s="22"/>
      <c r="DXZ447" s="22"/>
      <c r="DYA447" s="22"/>
      <c r="DYB447" s="22"/>
      <c r="DYC447" s="22"/>
      <c r="DYD447" s="22"/>
      <c r="DYE447" s="22"/>
      <c r="DYF447" s="22"/>
      <c r="DYG447" s="22"/>
      <c r="DYH447" s="22"/>
      <c r="DYI447" s="22"/>
      <c r="DYJ447" s="22"/>
      <c r="DYK447" s="22"/>
      <c r="DYL447" s="22"/>
      <c r="DYM447" s="22"/>
      <c r="DYN447" s="22"/>
      <c r="DYO447" s="22"/>
      <c r="DYP447" s="22"/>
      <c r="DYQ447" s="22"/>
      <c r="DYR447" s="22"/>
      <c r="DYS447" s="22"/>
      <c r="DYT447" s="22"/>
      <c r="DYU447" s="22"/>
      <c r="DYV447" s="22"/>
      <c r="DYW447" s="22"/>
      <c r="DYX447" s="22"/>
      <c r="DYY447" s="22"/>
      <c r="DYZ447" s="22"/>
      <c r="DZA447" s="22"/>
      <c r="DZB447" s="22"/>
      <c r="DZC447" s="22"/>
      <c r="DZD447" s="22"/>
      <c r="DZE447" s="22"/>
      <c r="DZF447" s="22"/>
      <c r="DZG447" s="22"/>
      <c r="DZH447" s="22"/>
      <c r="DZI447" s="22"/>
      <c r="DZJ447" s="22"/>
      <c r="DZK447" s="22"/>
      <c r="DZL447" s="22"/>
      <c r="DZM447" s="22"/>
      <c r="DZN447" s="22"/>
      <c r="DZO447" s="22"/>
      <c r="DZP447" s="22"/>
      <c r="DZQ447" s="22"/>
      <c r="DZR447" s="22"/>
      <c r="DZS447" s="22"/>
      <c r="DZT447" s="22"/>
      <c r="DZU447" s="22"/>
      <c r="DZV447" s="22"/>
      <c r="DZW447" s="22"/>
      <c r="DZX447" s="22"/>
      <c r="DZY447" s="22"/>
      <c r="DZZ447" s="22"/>
      <c r="EAA447" s="22"/>
      <c r="EAB447" s="22"/>
      <c r="EAC447" s="22"/>
      <c r="EAD447" s="22"/>
      <c r="EAE447" s="22"/>
      <c r="EAF447" s="22"/>
      <c r="EAG447" s="22"/>
      <c r="EAH447" s="22"/>
      <c r="EAI447" s="22"/>
      <c r="EAJ447" s="22"/>
      <c r="EAK447" s="22"/>
      <c r="EAL447" s="22"/>
      <c r="EAM447" s="22"/>
      <c r="EAN447" s="22"/>
      <c r="EAO447" s="22"/>
      <c r="EAP447" s="22"/>
      <c r="EAQ447" s="22"/>
      <c r="EAR447" s="22"/>
      <c r="EAS447" s="22"/>
      <c r="EAT447" s="22"/>
      <c r="EAU447" s="22"/>
      <c r="EAV447" s="22"/>
      <c r="EAW447" s="22"/>
      <c r="EAX447" s="22"/>
      <c r="EAY447" s="22"/>
      <c r="EAZ447" s="22"/>
      <c r="EBA447" s="22"/>
      <c r="EBB447" s="22"/>
      <c r="EBC447" s="22"/>
      <c r="EBD447" s="22"/>
      <c r="EBE447" s="22"/>
      <c r="EBF447" s="22"/>
      <c r="EBG447" s="22"/>
      <c r="EBH447" s="22"/>
      <c r="EBI447" s="22"/>
      <c r="EBJ447" s="22"/>
      <c r="EBK447" s="22"/>
      <c r="EBL447" s="22"/>
      <c r="EBM447" s="22"/>
      <c r="EBN447" s="22"/>
      <c r="EBO447" s="22"/>
      <c r="EBP447" s="22"/>
      <c r="EBQ447" s="22"/>
      <c r="EBR447" s="22"/>
      <c r="EBS447" s="22"/>
      <c r="EBT447" s="22"/>
      <c r="EBU447" s="22"/>
      <c r="EBV447" s="22"/>
      <c r="EBW447" s="22"/>
      <c r="EBX447" s="22"/>
      <c r="EBY447" s="22"/>
      <c r="EBZ447" s="22"/>
      <c r="ECA447" s="22"/>
      <c r="ECB447" s="22"/>
      <c r="ECC447" s="22"/>
      <c r="ECD447" s="22"/>
      <c r="ECE447" s="22"/>
      <c r="ECF447" s="22"/>
      <c r="ECG447" s="22"/>
      <c r="ECH447" s="22"/>
      <c r="ECI447" s="22"/>
      <c r="ECJ447" s="22"/>
      <c r="ECK447" s="22"/>
      <c r="ECL447" s="22"/>
      <c r="ECM447" s="22"/>
      <c r="ECN447" s="22"/>
      <c r="ECO447" s="22"/>
      <c r="ECP447" s="22"/>
      <c r="ECQ447" s="22"/>
      <c r="ECR447" s="22"/>
      <c r="ECS447" s="22"/>
      <c r="ECT447" s="22"/>
      <c r="ECU447" s="22"/>
      <c r="ECV447" s="22"/>
      <c r="ECW447" s="22"/>
      <c r="ECX447" s="22"/>
      <c r="ECY447" s="22"/>
      <c r="ECZ447" s="22"/>
      <c r="EDA447" s="22"/>
      <c r="EDB447" s="22"/>
      <c r="EDC447" s="22"/>
      <c r="EDD447" s="22"/>
      <c r="EDE447" s="22"/>
      <c r="EDF447" s="22"/>
      <c r="EDG447" s="22"/>
      <c r="EDH447" s="22"/>
      <c r="EDI447" s="22"/>
      <c r="EDJ447" s="22"/>
      <c r="EDK447" s="22"/>
      <c r="EDL447" s="22"/>
      <c r="EDM447" s="22"/>
      <c r="EDN447" s="22"/>
      <c r="EDO447" s="22"/>
      <c r="EDP447" s="22"/>
      <c r="EDQ447" s="22"/>
      <c r="EDR447" s="22"/>
      <c r="EDS447" s="22"/>
      <c r="EDT447" s="22"/>
      <c r="EDU447" s="22"/>
      <c r="EDV447" s="22"/>
      <c r="EDW447" s="22"/>
      <c r="EDX447" s="22"/>
      <c r="EDY447" s="22"/>
      <c r="EDZ447" s="22"/>
      <c r="EEA447" s="22"/>
      <c r="EEB447" s="22"/>
      <c r="EEC447" s="22"/>
      <c r="EED447" s="22"/>
      <c r="EEE447" s="22"/>
      <c r="EEF447" s="22"/>
      <c r="EEG447" s="22"/>
      <c r="EEH447" s="22"/>
      <c r="EEI447" s="22"/>
      <c r="EEJ447" s="22"/>
      <c r="EEK447" s="22"/>
      <c r="EEL447" s="22"/>
      <c r="EEM447" s="22"/>
      <c r="EEN447" s="22"/>
      <c r="EEO447" s="22"/>
      <c r="EEP447" s="22"/>
      <c r="EEQ447" s="22"/>
      <c r="EER447" s="22"/>
      <c r="EES447" s="22"/>
      <c r="EET447" s="22"/>
      <c r="EEU447" s="22"/>
      <c r="EEV447" s="22"/>
      <c r="EEW447" s="22"/>
      <c r="EEX447" s="22"/>
      <c r="EEY447" s="22"/>
      <c r="EEZ447" s="22"/>
      <c r="EFA447" s="22"/>
      <c r="EFB447" s="22"/>
      <c r="EFC447" s="22"/>
      <c r="EFD447" s="22"/>
      <c r="EFE447" s="22"/>
      <c r="EFF447" s="22"/>
      <c r="EFG447" s="22"/>
      <c r="EFH447" s="22"/>
      <c r="EFI447" s="22"/>
      <c r="EFJ447" s="22"/>
      <c r="EFK447" s="22"/>
      <c r="EFL447" s="22"/>
      <c r="EFM447" s="22"/>
      <c r="EFN447" s="22"/>
      <c r="EFO447" s="22"/>
      <c r="EFP447" s="22"/>
      <c r="EFQ447" s="22"/>
      <c r="EFR447" s="22"/>
      <c r="EFS447" s="22"/>
      <c r="EFT447" s="22"/>
      <c r="EFU447" s="22"/>
      <c r="EFV447" s="22"/>
      <c r="EFW447" s="22"/>
      <c r="EFX447" s="22"/>
      <c r="EFY447" s="22"/>
      <c r="EFZ447" s="22"/>
      <c r="EGA447" s="22"/>
      <c r="EGB447" s="22"/>
      <c r="EGC447" s="22"/>
      <c r="EGD447" s="22"/>
      <c r="EGE447" s="22"/>
      <c r="EGF447" s="22"/>
      <c r="EGG447" s="22"/>
      <c r="EGH447" s="22"/>
      <c r="EGI447" s="22"/>
      <c r="EGJ447" s="22"/>
      <c r="EGK447" s="22"/>
      <c r="EGL447" s="22"/>
      <c r="EGM447" s="22"/>
      <c r="EGN447" s="22"/>
      <c r="EGO447" s="22"/>
      <c r="EGP447" s="22"/>
      <c r="EGQ447" s="22"/>
      <c r="EGR447" s="22"/>
      <c r="EGS447" s="22"/>
      <c r="EGT447" s="22"/>
      <c r="EGU447" s="22"/>
      <c r="EGV447" s="22"/>
      <c r="EGW447" s="22"/>
      <c r="EGX447" s="22"/>
      <c r="EGY447" s="22"/>
      <c r="EGZ447" s="22"/>
      <c r="EHA447" s="22"/>
      <c r="EHB447" s="22"/>
      <c r="EHC447" s="22"/>
      <c r="EHD447" s="22"/>
      <c r="EHE447" s="22"/>
      <c r="EHF447" s="22"/>
      <c r="EHG447" s="22"/>
      <c r="EHH447" s="22"/>
      <c r="EHI447" s="22"/>
      <c r="EHJ447" s="22"/>
      <c r="EHK447" s="22"/>
      <c r="EHL447" s="22"/>
      <c r="EHM447" s="22"/>
      <c r="EHN447" s="22"/>
      <c r="EHO447" s="22"/>
      <c r="EHP447" s="22"/>
      <c r="EHQ447" s="22"/>
      <c r="EHR447" s="22"/>
      <c r="EHS447" s="22"/>
      <c r="EHT447" s="22"/>
      <c r="EHU447" s="22"/>
      <c r="EHV447" s="22"/>
      <c r="EHW447" s="22"/>
      <c r="EHX447" s="22"/>
      <c r="EHY447" s="22"/>
      <c r="EHZ447" s="22"/>
      <c r="EIA447" s="22"/>
      <c r="EIB447" s="22"/>
      <c r="EIC447" s="22"/>
      <c r="EID447" s="22"/>
      <c r="EIE447" s="22"/>
      <c r="EIF447" s="22"/>
      <c r="EIG447" s="22"/>
      <c r="EIH447" s="22"/>
      <c r="EII447" s="22"/>
      <c r="EIJ447" s="22"/>
      <c r="EIK447" s="22"/>
      <c r="EIL447" s="22"/>
      <c r="EIM447" s="22"/>
      <c r="EIN447" s="22"/>
      <c r="EIO447" s="22"/>
      <c r="EIP447" s="22"/>
      <c r="EIQ447" s="22"/>
      <c r="EIR447" s="22"/>
      <c r="EIS447" s="22"/>
      <c r="EIT447" s="22"/>
      <c r="EIU447" s="22"/>
      <c r="EIV447" s="22"/>
      <c r="EIW447" s="22"/>
      <c r="EIX447" s="22"/>
      <c r="EIY447" s="22"/>
      <c r="EIZ447" s="22"/>
      <c r="EJA447" s="22"/>
      <c r="EJB447" s="22"/>
      <c r="EJC447" s="22"/>
      <c r="EJD447" s="22"/>
      <c r="EJE447" s="22"/>
      <c r="EJF447" s="22"/>
      <c r="EJG447" s="22"/>
      <c r="EJH447" s="22"/>
      <c r="EJI447" s="22"/>
      <c r="EJJ447" s="22"/>
      <c r="EJK447" s="22"/>
      <c r="EJL447" s="22"/>
      <c r="EJM447" s="22"/>
      <c r="EJN447" s="22"/>
      <c r="EJO447" s="22"/>
      <c r="EJP447" s="22"/>
      <c r="EJQ447" s="22"/>
      <c r="EJR447" s="22"/>
      <c r="EJS447" s="22"/>
      <c r="EJT447" s="22"/>
      <c r="EJU447" s="22"/>
      <c r="EJV447" s="22"/>
      <c r="EJW447" s="22"/>
      <c r="EJX447" s="22"/>
      <c r="EJY447" s="22"/>
      <c r="EJZ447" s="22"/>
      <c r="EKA447" s="22"/>
      <c r="EKB447" s="22"/>
      <c r="EKC447" s="22"/>
      <c r="EKD447" s="22"/>
      <c r="EKE447" s="22"/>
      <c r="EKF447" s="22"/>
      <c r="EKG447" s="22"/>
      <c r="EKH447" s="22"/>
      <c r="EKI447" s="22"/>
      <c r="EKJ447" s="22"/>
      <c r="EKK447" s="22"/>
      <c r="EKL447" s="22"/>
      <c r="EKM447" s="22"/>
      <c r="EKN447" s="22"/>
      <c r="EKO447" s="22"/>
      <c r="EKP447" s="22"/>
      <c r="EKQ447" s="22"/>
      <c r="EKR447" s="22"/>
      <c r="EKS447" s="22"/>
      <c r="EKT447" s="22"/>
      <c r="EKU447" s="22"/>
      <c r="EKV447" s="22"/>
      <c r="EKW447" s="22"/>
      <c r="EKX447" s="22"/>
      <c r="EKY447" s="22"/>
      <c r="EKZ447" s="22"/>
      <c r="ELA447" s="22"/>
      <c r="ELB447" s="22"/>
      <c r="ELC447" s="22"/>
      <c r="ELD447" s="22"/>
      <c r="ELE447" s="22"/>
      <c r="ELF447" s="22"/>
      <c r="ELG447" s="22"/>
      <c r="ELH447" s="22"/>
      <c r="ELI447" s="22"/>
      <c r="ELJ447" s="22"/>
      <c r="ELK447" s="22"/>
      <c r="ELL447" s="22"/>
      <c r="ELM447" s="22"/>
      <c r="ELN447" s="22"/>
      <c r="ELO447" s="22"/>
      <c r="ELP447" s="22"/>
      <c r="ELQ447" s="22"/>
      <c r="ELR447" s="22"/>
      <c r="ELS447" s="22"/>
      <c r="ELT447" s="22"/>
      <c r="ELU447" s="22"/>
      <c r="ELV447" s="22"/>
      <c r="ELW447" s="22"/>
      <c r="ELX447" s="22"/>
      <c r="ELY447" s="22"/>
      <c r="ELZ447" s="22"/>
      <c r="EMA447" s="22"/>
      <c r="EMB447" s="22"/>
      <c r="EMC447" s="22"/>
      <c r="EMD447" s="22"/>
      <c r="EME447" s="22"/>
      <c r="EMF447" s="22"/>
      <c r="EMG447" s="22"/>
      <c r="EMH447" s="22"/>
      <c r="EMI447" s="22"/>
      <c r="EMJ447" s="22"/>
      <c r="EMK447" s="22"/>
      <c r="EML447" s="22"/>
      <c r="EMM447" s="22"/>
      <c r="EMN447" s="22"/>
      <c r="EMO447" s="22"/>
      <c r="EMP447" s="22"/>
      <c r="EMQ447" s="22"/>
      <c r="EMR447" s="22"/>
      <c r="EMS447" s="22"/>
      <c r="EMT447" s="22"/>
      <c r="EMU447" s="22"/>
      <c r="EMV447" s="22"/>
      <c r="EMW447" s="22"/>
      <c r="EMX447" s="22"/>
      <c r="EMY447" s="22"/>
      <c r="EMZ447" s="22"/>
      <c r="ENA447" s="22"/>
      <c r="ENB447" s="22"/>
      <c r="ENC447" s="22"/>
      <c r="END447" s="22"/>
      <c r="ENE447" s="22"/>
      <c r="ENF447" s="22"/>
      <c r="ENG447" s="22"/>
      <c r="ENH447" s="22"/>
      <c r="ENI447" s="22"/>
      <c r="ENJ447" s="22"/>
      <c r="ENK447" s="22"/>
      <c r="ENL447" s="22"/>
      <c r="ENM447" s="22"/>
      <c r="ENN447" s="22"/>
      <c r="ENO447" s="22"/>
      <c r="ENP447" s="22"/>
      <c r="ENQ447" s="22"/>
      <c r="ENR447" s="22"/>
      <c r="ENS447" s="22"/>
      <c r="ENT447" s="22"/>
      <c r="ENU447" s="22"/>
      <c r="ENV447" s="22"/>
      <c r="ENW447" s="22"/>
      <c r="ENX447" s="22"/>
      <c r="ENY447" s="22"/>
      <c r="ENZ447" s="22"/>
      <c r="EOA447" s="22"/>
      <c r="EOB447" s="22"/>
      <c r="EOC447" s="22"/>
      <c r="EOD447" s="22"/>
      <c r="EOE447" s="22"/>
      <c r="EOF447" s="22"/>
      <c r="EOG447" s="22"/>
      <c r="EOH447" s="22"/>
      <c r="EOI447" s="22"/>
      <c r="EOJ447" s="22"/>
      <c r="EOK447" s="22"/>
      <c r="EOL447" s="22"/>
      <c r="EOM447" s="22"/>
      <c r="EON447" s="22"/>
      <c r="EOO447" s="22"/>
      <c r="EOP447" s="22"/>
      <c r="EOQ447" s="22"/>
      <c r="EOR447" s="22"/>
      <c r="EOS447" s="22"/>
      <c r="EOT447" s="22"/>
      <c r="EOU447" s="22"/>
      <c r="EOV447" s="22"/>
      <c r="EOW447" s="22"/>
      <c r="EOX447" s="22"/>
      <c r="EOY447" s="22"/>
      <c r="EOZ447" s="22"/>
      <c r="EPA447" s="22"/>
      <c r="EPB447" s="22"/>
      <c r="EPC447" s="22"/>
      <c r="EPD447" s="22"/>
      <c r="EPE447" s="22"/>
      <c r="EPF447" s="22"/>
      <c r="EPG447" s="22"/>
      <c r="EPH447" s="22"/>
      <c r="EPI447" s="22"/>
      <c r="EPJ447" s="22"/>
      <c r="EPK447" s="22"/>
      <c r="EPL447" s="22"/>
      <c r="EPM447" s="22"/>
      <c r="EPN447" s="22"/>
      <c r="EPO447" s="22"/>
      <c r="EPP447" s="22"/>
      <c r="EPQ447" s="22"/>
      <c r="EPR447" s="22"/>
      <c r="EPS447" s="22"/>
      <c r="EPT447" s="22"/>
      <c r="EPU447" s="22"/>
      <c r="EPV447" s="22"/>
      <c r="EPW447" s="22"/>
      <c r="EPX447" s="22"/>
      <c r="EPY447" s="22"/>
      <c r="EPZ447" s="22"/>
      <c r="EQA447" s="22"/>
      <c r="EQB447" s="22"/>
      <c r="EQC447" s="22"/>
      <c r="EQD447" s="22"/>
      <c r="EQE447" s="22"/>
      <c r="EQF447" s="22"/>
      <c r="EQG447" s="22"/>
      <c r="EQH447" s="22"/>
      <c r="EQI447" s="22"/>
      <c r="EQJ447" s="22"/>
      <c r="EQK447" s="22"/>
      <c r="EQL447" s="22"/>
      <c r="EQM447" s="22"/>
      <c r="EQN447" s="22"/>
      <c r="EQO447" s="22"/>
      <c r="EQP447" s="22"/>
      <c r="EQQ447" s="22"/>
      <c r="EQR447" s="22"/>
      <c r="EQS447" s="22"/>
      <c r="EQT447" s="22"/>
      <c r="EQU447" s="22"/>
      <c r="EQV447" s="22"/>
      <c r="EQW447" s="22"/>
      <c r="EQX447" s="22"/>
      <c r="EQY447" s="22"/>
      <c r="EQZ447" s="22"/>
      <c r="ERA447" s="22"/>
      <c r="ERB447" s="22"/>
      <c r="ERC447" s="22"/>
      <c r="ERD447" s="22"/>
      <c r="ERE447" s="22"/>
      <c r="ERF447" s="22"/>
      <c r="ERG447" s="22"/>
      <c r="ERH447" s="22"/>
      <c r="ERI447" s="22"/>
      <c r="ERJ447" s="22"/>
      <c r="ERK447" s="22"/>
      <c r="ERL447" s="22"/>
      <c r="ERM447" s="22"/>
      <c r="ERN447" s="22"/>
      <c r="ERO447" s="22"/>
      <c r="ERP447" s="22"/>
      <c r="ERQ447" s="22"/>
      <c r="ERR447" s="22"/>
      <c r="ERS447" s="22"/>
      <c r="ERT447" s="22"/>
      <c r="ERU447" s="22"/>
      <c r="ERV447" s="22"/>
      <c r="ERW447" s="22"/>
      <c r="ERX447" s="22"/>
      <c r="ERY447" s="22"/>
      <c r="ERZ447" s="22"/>
      <c r="ESA447" s="22"/>
      <c r="ESB447" s="22"/>
      <c r="ESC447" s="22"/>
      <c r="ESD447" s="22"/>
      <c r="ESE447" s="22"/>
      <c r="ESF447" s="22"/>
      <c r="ESG447" s="22"/>
      <c r="ESH447" s="22"/>
      <c r="ESI447" s="22"/>
      <c r="ESJ447" s="22"/>
      <c r="ESK447" s="22"/>
      <c r="ESL447" s="22"/>
      <c r="ESM447" s="22"/>
      <c r="ESN447" s="22"/>
      <c r="ESO447" s="22"/>
      <c r="ESP447" s="22"/>
      <c r="ESQ447" s="22"/>
      <c r="ESR447" s="22"/>
      <c r="ESS447" s="22"/>
      <c r="EST447" s="22"/>
      <c r="ESU447" s="22"/>
      <c r="ESV447" s="22"/>
      <c r="ESW447" s="22"/>
      <c r="ESX447" s="22"/>
      <c r="ESY447" s="22"/>
      <c r="ESZ447" s="22"/>
      <c r="ETA447" s="22"/>
      <c r="ETB447" s="22"/>
      <c r="ETC447" s="22"/>
      <c r="ETD447" s="22"/>
      <c r="ETE447" s="22"/>
      <c r="ETF447" s="22"/>
      <c r="ETG447" s="22"/>
      <c r="ETH447" s="22"/>
      <c r="ETI447" s="22"/>
      <c r="ETJ447" s="22"/>
      <c r="ETK447" s="22"/>
      <c r="ETL447" s="22"/>
      <c r="ETM447" s="22"/>
      <c r="ETN447" s="22"/>
      <c r="ETO447" s="22"/>
      <c r="ETP447" s="22"/>
      <c r="ETQ447" s="22"/>
      <c r="ETR447" s="22"/>
      <c r="ETS447" s="22"/>
      <c r="ETT447" s="22"/>
      <c r="ETU447" s="22"/>
      <c r="ETV447" s="22"/>
      <c r="ETW447" s="22"/>
      <c r="ETX447" s="22"/>
      <c r="ETY447" s="22"/>
      <c r="ETZ447" s="22"/>
      <c r="EUA447" s="22"/>
      <c r="EUB447" s="22"/>
      <c r="EUC447" s="22"/>
      <c r="EUD447" s="22"/>
      <c r="EUE447" s="22"/>
      <c r="EUF447" s="22"/>
      <c r="EUG447" s="22"/>
      <c r="EUH447" s="22"/>
      <c r="EUI447" s="22"/>
      <c r="EUJ447" s="22"/>
      <c r="EUK447" s="22"/>
      <c r="EUL447" s="22"/>
      <c r="EUM447" s="22"/>
      <c r="EUN447" s="22"/>
      <c r="EUO447" s="22"/>
      <c r="EUP447" s="22"/>
      <c r="EUQ447" s="22"/>
      <c r="EUR447" s="22"/>
      <c r="EUS447" s="22"/>
      <c r="EUT447" s="22"/>
      <c r="EUU447" s="22"/>
      <c r="EUV447" s="22"/>
      <c r="EUW447" s="22"/>
      <c r="EUX447" s="22"/>
      <c r="EUY447" s="22"/>
      <c r="EUZ447" s="22"/>
      <c r="EVA447" s="22"/>
      <c r="EVB447" s="22"/>
      <c r="EVC447" s="22"/>
      <c r="EVD447" s="22"/>
      <c r="EVE447" s="22"/>
      <c r="EVF447" s="22"/>
      <c r="EVG447" s="22"/>
      <c r="EVH447" s="22"/>
      <c r="EVI447" s="22"/>
      <c r="EVJ447" s="22"/>
      <c r="EVK447" s="22"/>
      <c r="EVL447" s="22"/>
      <c r="EVM447" s="22"/>
      <c r="EVN447" s="22"/>
      <c r="EVO447" s="22"/>
      <c r="EVP447" s="22"/>
      <c r="EVQ447" s="22"/>
      <c r="EVR447" s="22"/>
      <c r="EVS447" s="22"/>
      <c r="EVT447" s="22"/>
      <c r="EVU447" s="22"/>
      <c r="EVV447" s="22"/>
      <c r="EVW447" s="22"/>
      <c r="EVX447" s="22"/>
      <c r="EVY447" s="22"/>
      <c r="EVZ447" s="22"/>
      <c r="EWA447" s="22"/>
      <c r="EWB447" s="22"/>
      <c r="EWC447" s="22"/>
      <c r="EWD447" s="22"/>
      <c r="EWE447" s="22"/>
      <c r="EWF447" s="22"/>
      <c r="EWG447" s="22"/>
      <c r="EWH447" s="22"/>
      <c r="EWI447" s="22"/>
      <c r="EWJ447" s="22"/>
      <c r="EWK447" s="22"/>
      <c r="EWL447" s="22"/>
      <c r="EWM447" s="22"/>
      <c r="EWN447" s="22"/>
      <c r="EWO447" s="22"/>
      <c r="EWP447" s="22"/>
      <c r="EWQ447" s="22"/>
      <c r="EWR447" s="22"/>
      <c r="EWS447" s="22"/>
      <c r="EWT447" s="22"/>
      <c r="EWU447" s="22"/>
      <c r="EWV447" s="22"/>
      <c r="EWW447" s="22"/>
      <c r="EWX447" s="22"/>
      <c r="EWY447" s="22"/>
      <c r="EWZ447" s="22"/>
      <c r="EXA447" s="22"/>
      <c r="EXB447" s="22"/>
      <c r="EXC447" s="22"/>
      <c r="EXD447" s="22"/>
      <c r="EXE447" s="22"/>
      <c r="EXF447" s="22"/>
      <c r="EXG447" s="22"/>
      <c r="EXH447" s="22"/>
      <c r="EXI447" s="22"/>
      <c r="EXJ447" s="22"/>
      <c r="EXK447" s="22"/>
      <c r="EXL447" s="22"/>
      <c r="EXM447" s="22"/>
      <c r="EXN447" s="22"/>
      <c r="EXO447" s="22"/>
      <c r="EXP447" s="22"/>
      <c r="EXQ447" s="22"/>
      <c r="EXR447" s="22"/>
      <c r="EXS447" s="22"/>
      <c r="EXT447" s="22"/>
      <c r="EXU447" s="22"/>
      <c r="EXV447" s="22"/>
      <c r="EXW447" s="22"/>
      <c r="EXX447" s="22"/>
      <c r="EXY447" s="22"/>
      <c r="EXZ447" s="22"/>
      <c r="EYA447" s="22"/>
      <c r="EYB447" s="22"/>
      <c r="EYC447" s="22"/>
      <c r="EYD447" s="22"/>
      <c r="EYE447" s="22"/>
      <c r="EYF447" s="22"/>
      <c r="EYG447" s="22"/>
      <c r="EYH447" s="22"/>
      <c r="EYI447" s="22"/>
      <c r="EYJ447" s="22"/>
      <c r="EYK447" s="22"/>
      <c r="EYL447" s="22"/>
      <c r="EYM447" s="22"/>
      <c r="EYN447" s="22"/>
      <c r="EYO447" s="22"/>
      <c r="EYP447" s="22"/>
      <c r="EYQ447" s="22"/>
      <c r="EYR447" s="22"/>
      <c r="EYS447" s="22"/>
      <c r="EYT447" s="22"/>
      <c r="EYU447" s="22"/>
      <c r="EYV447" s="22"/>
      <c r="EYW447" s="22"/>
      <c r="EYX447" s="22"/>
      <c r="EYY447" s="22"/>
      <c r="EYZ447" s="22"/>
      <c r="EZA447" s="22"/>
      <c r="EZB447" s="22"/>
      <c r="EZC447" s="22"/>
      <c r="EZD447" s="22"/>
      <c r="EZE447" s="22"/>
      <c r="EZF447" s="22"/>
      <c r="EZG447" s="22"/>
      <c r="EZH447" s="22"/>
      <c r="EZI447" s="22"/>
      <c r="EZJ447" s="22"/>
      <c r="EZK447" s="22"/>
      <c r="EZL447" s="22"/>
      <c r="EZM447" s="22"/>
      <c r="EZN447" s="22"/>
      <c r="EZO447" s="22"/>
      <c r="EZP447" s="22"/>
      <c r="EZQ447" s="22"/>
      <c r="EZR447" s="22"/>
      <c r="EZS447" s="22"/>
      <c r="EZT447" s="22"/>
      <c r="EZU447" s="22"/>
      <c r="EZV447" s="22"/>
      <c r="EZW447" s="22"/>
      <c r="EZX447" s="22"/>
      <c r="EZY447" s="22"/>
      <c r="EZZ447" s="22"/>
      <c r="FAA447" s="22"/>
      <c r="FAB447" s="22"/>
      <c r="FAC447" s="22"/>
      <c r="FAD447" s="22"/>
      <c r="FAE447" s="22"/>
      <c r="FAF447" s="22"/>
      <c r="FAG447" s="22"/>
      <c r="FAH447" s="22"/>
      <c r="FAI447" s="22"/>
      <c r="FAJ447" s="22"/>
      <c r="FAK447" s="22"/>
      <c r="FAL447" s="22"/>
      <c r="FAM447" s="22"/>
      <c r="FAN447" s="22"/>
      <c r="FAO447" s="22"/>
      <c r="FAP447" s="22"/>
      <c r="FAQ447" s="22"/>
      <c r="FAR447" s="22"/>
      <c r="FAS447" s="22"/>
      <c r="FAT447" s="22"/>
      <c r="FAU447" s="22"/>
      <c r="FAV447" s="22"/>
      <c r="FAW447" s="22"/>
      <c r="FAX447" s="22"/>
      <c r="FAY447" s="22"/>
      <c r="FAZ447" s="22"/>
      <c r="FBA447" s="22"/>
      <c r="FBB447" s="22"/>
      <c r="FBC447" s="22"/>
      <c r="FBD447" s="22"/>
      <c r="FBE447" s="22"/>
      <c r="FBF447" s="22"/>
      <c r="FBG447" s="22"/>
      <c r="FBH447" s="22"/>
      <c r="FBI447" s="22"/>
      <c r="FBJ447" s="22"/>
      <c r="FBK447" s="22"/>
      <c r="FBL447" s="22"/>
      <c r="FBM447" s="22"/>
      <c r="FBN447" s="22"/>
      <c r="FBO447" s="22"/>
      <c r="FBP447" s="22"/>
      <c r="FBQ447" s="22"/>
      <c r="FBR447" s="22"/>
      <c r="FBS447" s="22"/>
      <c r="FBT447" s="22"/>
      <c r="FBU447" s="22"/>
      <c r="FBV447" s="22"/>
      <c r="FBW447" s="22"/>
      <c r="FBX447" s="22"/>
      <c r="FBY447" s="22"/>
      <c r="FBZ447" s="22"/>
      <c r="FCA447" s="22"/>
      <c r="FCB447" s="22"/>
      <c r="FCC447" s="22"/>
      <c r="FCD447" s="22"/>
      <c r="FCE447" s="22"/>
      <c r="FCF447" s="22"/>
      <c r="FCG447" s="22"/>
      <c r="FCH447" s="22"/>
      <c r="FCI447" s="22"/>
      <c r="FCJ447" s="22"/>
      <c r="FCK447" s="22"/>
      <c r="FCL447" s="22"/>
      <c r="FCM447" s="22"/>
      <c r="FCN447" s="22"/>
      <c r="FCO447" s="22"/>
      <c r="FCP447" s="22"/>
      <c r="FCQ447" s="22"/>
      <c r="FCR447" s="22"/>
      <c r="FCS447" s="22"/>
      <c r="FCT447" s="22"/>
      <c r="FCU447" s="22"/>
      <c r="FCV447" s="22"/>
      <c r="FCW447" s="22"/>
      <c r="FCX447" s="22"/>
      <c r="FCY447" s="22"/>
      <c r="FCZ447" s="22"/>
      <c r="FDA447" s="22"/>
      <c r="FDB447" s="22"/>
      <c r="FDC447" s="22"/>
      <c r="FDD447" s="22"/>
      <c r="FDE447" s="22"/>
      <c r="FDF447" s="22"/>
      <c r="FDG447" s="22"/>
      <c r="FDH447" s="22"/>
      <c r="FDI447" s="22"/>
      <c r="FDJ447" s="22"/>
      <c r="FDK447" s="22"/>
      <c r="FDL447" s="22"/>
      <c r="FDM447" s="22"/>
      <c r="FDN447" s="22"/>
      <c r="FDO447" s="22"/>
      <c r="FDP447" s="22"/>
      <c r="FDQ447" s="22"/>
      <c r="FDR447" s="22"/>
      <c r="FDS447" s="22"/>
      <c r="FDT447" s="22"/>
      <c r="FDU447" s="22"/>
      <c r="FDV447" s="22"/>
      <c r="FDW447" s="22"/>
      <c r="FDX447" s="22"/>
      <c r="FDY447" s="22"/>
      <c r="FDZ447" s="22"/>
      <c r="FEA447" s="22"/>
      <c r="FEB447" s="22"/>
      <c r="FEC447" s="22"/>
      <c r="FED447" s="22"/>
      <c r="FEE447" s="22"/>
      <c r="FEF447" s="22"/>
      <c r="FEG447" s="22"/>
      <c r="FEH447" s="22"/>
      <c r="FEI447" s="22"/>
      <c r="FEJ447" s="22"/>
      <c r="FEK447" s="22"/>
      <c r="FEL447" s="22"/>
      <c r="FEM447" s="22"/>
      <c r="FEN447" s="22"/>
      <c r="FEO447" s="22"/>
      <c r="FEP447" s="22"/>
      <c r="FEQ447" s="22"/>
      <c r="FER447" s="22"/>
      <c r="FES447" s="22"/>
      <c r="FET447" s="22"/>
      <c r="FEU447" s="22"/>
      <c r="FEV447" s="22"/>
      <c r="FEW447" s="22"/>
      <c r="FEX447" s="22"/>
      <c r="FEY447" s="22"/>
      <c r="FEZ447" s="22"/>
      <c r="FFA447" s="22"/>
      <c r="FFB447" s="22"/>
      <c r="FFC447" s="22"/>
      <c r="FFD447" s="22"/>
      <c r="FFE447" s="22"/>
      <c r="FFF447" s="22"/>
      <c r="FFG447" s="22"/>
      <c r="FFH447" s="22"/>
      <c r="FFI447" s="22"/>
      <c r="FFJ447" s="22"/>
      <c r="FFK447" s="22"/>
      <c r="FFL447" s="22"/>
      <c r="FFM447" s="22"/>
      <c r="FFN447" s="22"/>
      <c r="FFO447" s="22"/>
      <c r="FFP447" s="22"/>
      <c r="FFQ447" s="22"/>
      <c r="FFR447" s="22"/>
      <c r="FFS447" s="22"/>
      <c r="FFT447" s="22"/>
      <c r="FFU447" s="22"/>
      <c r="FFV447" s="22"/>
      <c r="FFW447" s="22"/>
      <c r="FFX447" s="22"/>
      <c r="FFY447" s="22"/>
      <c r="FFZ447" s="22"/>
      <c r="FGA447" s="22"/>
      <c r="FGB447" s="22"/>
      <c r="FGC447" s="22"/>
      <c r="FGD447" s="22"/>
      <c r="FGE447" s="22"/>
      <c r="FGF447" s="22"/>
      <c r="FGG447" s="22"/>
      <c r="FGH447" s="22"/>
      <c r="FGI447" s="22"/>
      <c r="FGJ447" s="22"/>
      <c r="FGK447" s="22"/>
      <c r="FGL447" s="22"/>
      <c r="FGM447" s="22"/>
      <c r="FGN447" s="22"/>
      <c r="FGO447" s="22"/>
      <c r="FGP447" s="22"/>
      <c r="FGQ447" s="22"/>
      <c r="FGR447" s="22"/>
      <c r="FGS447" s="22"/>
      <c r="FGT447" s="22"/>
      <c r="FGU447" s="22"/>
      <c r="FGV447" s="22"/>
      <c r="FGW447" s="22"/>
      <c r="FGX447" s="22"/>
      <c r="FGY447" s="22"/>
      <c r="FGZ447" s="22"/>
      <c r="FHA447" s="22"/>
      <c r="FHB447" s="22"/>
      <c r="FHC447" s="22"/>
      <c r="FHD447" s="22"/>
      <c r="FHE447" s="22"/>
      <c r="FHF447" s="22"/>
      <c r="FHG447" s="22"/>
      <c r="FHH447" s="22"/>
      <c r="FHI447" s="22"/>
      <c r="FHJ447" s="22"/>
      <c r="FHK447" s="22"/>
      <c r="FHL447" s="22"/>
      <c r="FHM447" s="22"/>
      <c r="FHN447" s="22"/>
      <c r="FHO447" s="22"/>
      <c r="FHP447" s="22"/>
      <c r="FHQ447" s="22"/>
      <c r="FHR447" s="22"/>
      <c r="FHS447" s="22"/>
      <c r="FHT447" s="22"/>
      <c r="FHU447" s="22"/>
      <c r="FHV447" s="22"/>
      <c r="FHW447" s="22"/>
      <c r="FHX447" s="22"/>
      <c r="FHY447" s="22"/>
      <c r="FHZ447" s="22"/>
      <c r="FIA447" s="22"/>
      <c r="FIB447" s="22"/>
      <c r="FIC447" s="22"/>
      <c r="FID447" s="22"/>
      <c r="FIE447" s="22"/>
      <c r="FIF447" s="22"/>
      <c r="FIG447" s="22"/>
      <c r="FIH447" s="22"/>
      <c r="FII447" s="22"/>
      <c r="FIJ447" s="22"/>
      <c r="FIK447" s="22"/>
      <c r="FIL447" s="22"/>
      <c r="FIM447" s="22"/>
      <c r="FIN447" s="22"/>
      <c r="FIO447" s="22"/>
      <c r="FIP447" s="22"/>
      <c r="FIQ447" s="22"/>
      <c r="FIR447" s="22"/>
      <c r="FIS447" s="22"/>
      <c r="FIT447" s="22"/>
      <c r="FIU447" s="22"/>
      <c r="FIV447" s="22"/>
      <c r="FIW447" s="22"/>
      <c r="FIX447" s="22"/>
      <c r="FIY447" s="22"/>
      <c r="FIZ447" s="22"/>
      <c r="FJA447" s="22"/>
      <c r="FJB447" s="22"/>
      <c r="FJC447" s="22"/>
      <c r="FJD447" s="22"/>
      <c r="FJE447" s="22"/>
      <c r="FJF447" s="22"/>
      <c r="FJG447" s="22"/>
      <c r="FJH447" s="22"/>
      <c r="FJI447" s="22"/>
      <c r="FJJ447" s="22"/>
      <c r="FJK447" s="22"/>
      <c r="FJL447" s="22"/>
      <c r="FJM447" s="22"/>
      <c r="FJN447" s="22"/>
      <c r="FJO447" s="22"/>
      <c r="FJP447" s="22"/>
      <c r="FJQ447" s="22"/>
      <c r="FJR447" s="22"/>
      <c r="FJS447" s="22"/>
      <c r="FJT447" s="22"/>
      <c r="FJU447" s="22"/>
      <c r="FJV447" s="22"/>
      <c r="FJW447" s="22"/>
      <c r="FJX447" s="22"/>
      <c r="FJY447" s="22"/>
      <c r="FJZ447" s="22"/>
      <c r="FKA447" s="22"/>
      <c r="FKB447" s="22"/>
      <c r="FKC447" s="22"/>
      <c r="FKD447" s="22"/>
      <c r="FKE447" s="22"/>
      <c r="FKF447" s="22"/>
      <c r="FKG447" s="22"/>
      <c r="FKH447" s="22"/>
      <c r="FKI447" s="22"/>
      <c r="FKJ447" s="22"/>
      <c r="FKK447" s="22"/>
      <c r="FKL447" s="22"/>
      <c r="FKM447" s="22"/>
      <c r="FKN447" s="22"/>
      <c r="FKO447" s="22"/>
      <c r="FKP447" s="22"/>
      <c r="FKQ447" s="22"/>
      <c r="FKR447" s="22"/>
      <c r="FKS447" s="22"/>
      <c r="FKT447" s="22"/>
      <c r="FKU447" s="22"/>
      <c r="FKV447" s="22"/>
      <c r="FKW447" s="22"/>
      <c r="FKX447" s="22"/>
      <c r="FKY447" s="22"/>
      <c r="FKZ447" s="22"/>
      <c r="FLA447" s="22"/>
      <c r="FLB447" s="22"/>
      <c r="FLC447" s="22"/>
      <c r="FLD447" s="22"/>
      <c r="FLE447" s="22"/>
      <c r="FLF447" s="22"/>
      <c r="FLG447" s="22"/>
      <c r="FLH447" s="22"/>
      <c r="FLI447" s="22"/>
      <c r="FLJ447" s="22"/>
      <c r="FLK447" s="22"/>
      <c r="FLL447" s="22"/>
      <c r="FLM447" s="22"/>
      <c r="FLN447" s="22"/>
      <c r="FLO447" s="22"/>
      <c r="FLP447" s="22"/>
      <c r="FLQ447" s="22"/>
      <c r="FLR447" s="22"/>
      <c r="FLS447" s="22"/>
      <c r="FLT447" s="22"/>
      <c r="FLU447" s="22"/>
      <c r="FLV447" s="22"/>
      <c r="FLW447" s="22"/>
      <c r="FLX447" s="22"/>
      <c r="FLY447" s="22"/>
      <c r="FLZ447" s="22"/>
      <c r="FMA447" s="22"/>
      <c r="FMB447" s="22"/>
      <c r="FMC447" s="22"/>
      <c r="FMD447" s="22"/>
      <c r="FME447" s="22"/>
      <c r="FMF447" s="22"/>
      <c r="FMG447" s="22"/>
      <c r="FMH447" s="22"/>
      <c r="FMI447" s="22"/>
      <c r="FMJ447" s="22"/>
      <c r="FMK447" s="22"/>
      <c r="FML447" s="22"/>
      <c r="FMM447" s="22"/>
      <c r="FMN447" s="22"/>
      <c r="FMO447" s="22"/>
      <c r="FMP447" s="22"/>
      <c r="FMQ447" s="22"/>
      <c r="FMR447" s="22"/>
      <c r="FMS447" s="22"/>
      <c r="FMT447" s="22"/>
      <c r="FMU447" s="22"/>
      <c r="FMV447" s="22"/>
      <c r="FMW447" s="22"/>
      <c r="FMX447" s="22"/>
      <c r="FMY447" s="22"/>
      <c r="FMZ447" s="22"/>
      <c r="FNA447" s="22"/>
      <c r="FNB447" s="22"/>
      <c r="FNC447" s="22"/>
      <c r="FND447" s="22"/>
      <c r="FNE447" s="22"/>
      <c r="FNF447" s="22"/>
      <c r="FNG447" s="22"/>
      <c r="FNH447" s="22"/>
      <c r="FNI447" s="22"/>
      <c r="FNJ447" s="22"/>
      <c r="FNK447" s="22"/>
      <c r="FNL447" s="22"/>
      <c r="FNM447" s="22"/>
      <c r="FNN447" s="22"/>
      <c r="FNO447" s="22"/>
      <c r="FNP447" s="22"/>
      <c r="FNQ447" s="22"/>
      <c r="FNR447" s="22"/>
      <c r="FNS447" s="22"/>
      <c r="FNT447" s="22"/>
      <c r="FNU447" s="22"/>
      <c r="FNV447" s="22"/>
      <c r="FNW447" s="22"/>
      <c r="FNX447" s="22"/>
      <c r="FNY447" s="22"/>
      <c r="FNZ447" s="22"/>
      <c r="FOA447" s="22"/>
      <c r="FOB447" s="22"/>
      <c r="FOC447" s="22"/>
      <c r="FOD447" s="22"/>
      <c r="FOE447" s="22"/>
      <c r="FOF447" s="22"/>
      <c r="FOG447" s="22"/>
      <c r="FOH447" s="22"/>
      <c r="FOI447" s="22"/>
      <c r="FOJ447" s="22"/>
      <c r="FOK447" s="22"/>
      <c r="FOL447" s="22"/>
      <c r="FOM447" s="22"/>
      <c r="FON447" s="22"/>
      <c r="FOO447" s="22"/>
      <c r="FOP447" s="22"/>
      <c r="FOQ447" s="22"/>
      <c r="FOR447" s="22"/>
      <c r="FOS447" s="22"/>
      <c r="FOT447" s="22"/>
      <c r="FOU447" s="22"/>
      <c r="FOV447" s="22"/>
      <c r="FOW447" s="22"/>
      <c r="FOX447" s="22"/>
      <c r="FOY447" s="22"/>
      <c r="FOZ447" s="22"/>
      <c r="FPA447" s="22"/>
      <c r="FPB447" s="22"/>
      <c r="FPC447" s="22"/>
      <c r="FPD447" s="22"/>
      <c r="FPE447" s="22"/>
      <c r="FPF447" s="22"/>
      <c r="FPG447" s="22"/>
      <c r="FPH447" s="22"/>
      <c r="FPI447" s="22"/>
      <c r="FPJ447" s="22"/>
      <c r="FPK447" s="22"/>
      <c r="FPL447" s="22"/>
      <c r="FPM447" s="22"/>
      <c r="FPN447" s="22"/>
      <c r="FPO447" s="22"/>
      <c r="FPP447" s="22"/>
      <c r="FPQ447" s="22"/>
      <c r="FPR447" s="22"/>
      <c r="FPS447" s="22"/>
      <c r="FPT447" s="22"/>
      <c r="FPU447" s="22"/>
      <c r="FPV447" s="22"/>
      <c r="FPW447" s="22"/>
      <c r="FPX447" s="22"/>
      <c r="FPY447" s="22"/>
      <c r="FPZ447" s="22"/>
      <c r="FQA447" s="22"/>
      <c r="FQB447" s="22"/>
      <c r="FQC447" s="22"/>
      <c r="FQD447" s="22"/>
      <c r="FQE447" s="22"/>
      <c r="FQF447" s="22"/>
      <c r="FQG447" s="22"/>
      <c r="FQH447" s="22"/>
      <c r="FQI447" s="22"/>
      <c r="FQJ447" s="22"/>
      <c r="FQK447" s="22"/>
      <c r="FQL447" s="22"/>
      <c r="FQM447" s="22"/>
      <c r="FQN447" s="22"/>
      <c r="FQO447" s="22"/>
      <c r="FQP447" s="22"/>
      <c r="FQQ447" s="22"/>
      <c r="FQR447" s="22"/>
      <c r="FQS447" s="22"/>
      <c r="FQT447" s="22"/>
      <c r="FQU447" s="22"/>
      <c r="FQV447" s="22"/>
      <c r="FQW447" s="22"/>
      <c r="FQX447" s="22"/>
      <c r="FQY447" s="22"/>
      <c r="FQZ447" s="22"/>
      <c r="FRA447" s="22"/>
      <c r="FRB447" s="22"/>
      <c r="FRC447" s="22"/>
      <c r="FRD447" s="22"/>
      <c r="FRE447" s="22"/>
      <c r="FRF447" s="22"/>
      <c r="FRG447" s="22"/>
      <c r="FRH447" s="22"/>
      <c r="FRI447" s="22"/>
      <c r="FRJ447" s="22"/>
      <c r="FRK447" s="22"/>
      <c r="FRL447" s="22"/>
      <c r="FRM447" s="22"/>
      <c r="FRN447" s="22"/>
      <c r="FRO447" s="22"/>
      <c r="FRP447" s="22"/>
      <c r="FRQ447" s="22"/>
      <c r="FRR447" s="22"/>
      <c r="FRS447" s="22"/>
      <c r="FRT447" s="22"/>
      <c r="FRU447" s="22"/>
      <c r="FRV447" s="22"/>
      <c r="FRW447" s="22"/>
      <c r="FRX447" s="22"/>
      <c r="FRY447" s="22"/>
      <c r="FRZ447" s="22"/>
      <c r="FSA447" s="22"/>
      <c r="FSB447" s="22"/>
      <c r="FSC447" s="22"/>
      <c r="FSD447" s="22"/>
      <c r="FSE447" s="22"/>
      <c r="FSF447" s="22"/>
      <c r="FSG447" s="22"/>
      <c r="FSH447" s="22"/>
      <c r="FSI447" s="22"/>
      <c r="FSJ447" s="22"/>
      <c r="FSK447" s="22"/>
      <c r="FSL447" s="22"/>
      <c r="FSM447" s="22"/>
      <c r="FSN447" s="22"/>
      <c r="FSO447" s="22"/>
      <c r="FSP447" s="22"/>
      <c r="FSQ447" s="22"/>
      <c r="FSR447" s="22"/>
      <c r="FSS447" s="22"/>
      <c r="FST447" s="22"/>
      <c r="FSU447" s="22"/>
      <c r="FSV447" s="22"/>
      <c r="FSW447" s="22"/>
      <c r="FSX447" s="22"/>
      <c r="FSY447" s="22"/>
      <c r="FSZ447" s="22"/>
      <c r="FTA447" s="22"/>
      <c r="FTB447" s="22"/>
      <c r="FTC447" s="22"/>
      <c r="FTD447" s="22"/>
      <c r="FTE447" s="22"/>
      <c r="FTF447" s="22"/>
      <c r="FTG447" s="22"/>
      <c r="FTH447" s="22"/>
      <c r="FTI447" s="22"/>
      <c r="FTJ447" s="22"/>
      <c r="FTK447" s="22"/>
      <c r="FTL447" s="22"/>
      <c r="FTM447" s="22"/>
      <c r="FTN447" s="22"/>
      <c r="FTO447" s="22"/>
      <c r="FTP447" s="22"/>
      <c r="FTQ447" s="22"/>
      <c r="FTR447" s="22"/>
      <c r="FTS447" s="22"/>
      <c r="FTT447" s="22"/>
      <c r="FTU447" s="22"/>
      <c r="FTV447" s="22"/>
      <c r="FTW447" s="22"/>
      <c r="FTX447" s="22"/>
      <c r="FTY447" s="22"/>
      <c r="FTZ447" s="22"/>
      <c r="FUA447" s="22"/>
      <c r="FUB447" s="22"/>
      <c r="FUC447" s="22"/>
      <c r="FUD447" s="22"/>
      <c r="FUE447" s="22"/>
      <c r="FUF447" s="22"/>
      <c r="FUG447" s="22"/>
      <c r="FUH447" s="22"/>
      <c r="FUI447" s="22"/>
      <c r="FUJ447" s="22"/>
      <c r="FUK447" s="22"/>
      <c r="FUL447" s="22"/>
      <c r="FUM447" s="22"/>
      <c r="FUN447" s="22"/>
      <c r="FUO447" s="22"/>
      <c r="FUP447" s="22"/>
      <c r="FUQ447" s="22"/>
      <c r="FUR447" s="22"/>
      <c r="FUS447" s="22"/>
      <c r="FUT447" s="22"/>
      <c r="FUU447" s="22"/>
      <c r="FUV447" s="22"/>
      <c r="FUW447" s="22"/>
      <c r="FUX447" s="22"/>
      <c r="FUY447" s="22"/>
      <c r="FUZ447" s="22"/>
      <c r="FVA447" s="22"/>
      <c r="FVB447" s="22"/>
      <c r="FVC447" s="22"/>
      <c r="FVD447" s="22"/>
      <c r="FVE447" s="22"/>
      <c r="FVF447" s="22"/>
      <c r="FVG447" s="22"/>
      <c r="FVH447" s="22"/>
      <c r="FVI447" s="22"/>
      <c r="FVJ447" s="22"/>
      <c r="FVK447" s="22"/>
      <c r="FVL447" s="22"/>
      <c r="FVM447" s="22"/>
      <c r="FVN447" s="22"/>
      <c r="FVO447" s="22"/>
      <c r="FVP447" s="22"/>
      <c r="FVQ447" s="22"/>
      <c r="FVR447" s="22"/>
      <c r="FVS447" s="22"/>
      <c r="FVT447" s="22"/>
      <c r="FVU447" s="22"/>
      <c r="FVV447" s="22"/>
      <c r="FVW447" s="22"/>
      <c r="FVX447" s="22"/>
      <c r="FVY447" s="22"/>
      <c r="FVZ447" s="22"/>
      <c r="FWA447" s="22"/>
      <c r="FWB447" s="22"/>
      <c r="FWC447" s="22"/>
      <c r="FWD447" s="22"/>
      <c r="FWE447" s="22"/>
      <c r="FWF447" s="22"/>
      <c r="FWG447" s="22"/>
      <c r="FWH447" s="22"/>
      <c r="FWI447" s="22"/>
      <c r="FWJ447" s="22"/>
      <c r="FWK447" s="22"/>
      <c r="FWL447" s="22"/>
      <c r="FWM447" s="22"/>
      <c r="FWN447" s="22"/>
      <c r="FWO447" s="22"/>
      <c r="FWP447" s="22"/>
      <c r="FWQ447" s="22"/>
      <c r="FWR447" s="22"/>
      <c r="FWS447" s="22"/>
      <c r="FWT447" s="22"/>
      <c r="FWU447" s="22"/>
      <c r="FWV447" s="22"/>
      <c r="FWW447" s="22"/>
      <c r="FWX447" s="22"/>
      <c r="FWY447" s="22"/>
      <c r="FWZ447" s="22"/>
      <c r="FXA447" s="22"/>
      <c r="FXB447" s="22"/>
      <c r="FXC447" s="22"/>
      <c r="FXD447" s="22"/>
      <c r="FXE447" s="22"/>
      <c r="FXF447" s="22"/>
      <c r="FXG447" s="22"/>
      <c r="FXH447" s="22"/>
      <c r="FXI447" s="22"/>
      <c r="FXJ447" s="22"/>
      <c r="FXK447" s="22"/>
      <c r="FXL447" s="22"/>
      <c r="FXM447" s="22"/>
      <c r="FXN447" s="22"/>
      <c r="FXO447" s="22"/>
      <c r="FXP447" s="22"/>
      <c r="FXQ447" s="22"/>
      <c r="FXR447" s="22"/>
      <c r="FXS447" s="22"/>
      <c r="FXT447" s="22"/>
      <c r="FXU447" s="22"/>
      <c r="FXV447" s="22"/>
      <c r="FXW447" s="22"/>
      <c r="FXX447" s="22"/>
      <c r="FXY447" s="22"/>
      <c r="FXZ447" s="22"/>
      <c r="FYA447" s="22"/>
      <c r="FYB447" s="22"/>
      <c r="FYC447" s="22"/>
      <c r="FYD447" s="22"/>
      <c r="FYE447" s="22"/>
      <c r="FYF447" s="22"/>
      <c r="FYG447" s="22"/>
      <c r="FYH447" s="22"/>
      <c r="FYI447" s="22"/>
      <c r="FYJ447" s="22"/>
      <c r="FYK447" s="22"/>
      <c r="FYL447" s="22"/>
      <c r="FYM447" s="22"/>
      <c r="FYN447" s="22"/>
      <c r="FYO447" s="22"/>
      <c r="FYP447" s="22"/>
      <c r="FYQ447" s="22"/>
      <c r="FYR447" s="22"/>
      <c r="FYS447" s="22"/>
      <c r="FYT447" s="22"/>
      <c r="FYU447" s="22"/>
      <c r="FYV447" s="22"/>
      <c r="FYW447" s="22"/>
      <c r="FYX447" s="22"/>
      <c r="FYY447" s="22"/>
      <c r="FYZ447" s="22"/>
      <c r="FZA447" s="22"/>
      <c r="FZB447" s="22"/>
      <c r="FZC447" s="22"/>
      <c r="FZD447" s="22"/>
      <c r="FZE447" s="22"/>
      <c r="FZF447" s="22"/>
      <c r="FZG447" s="22"/>
      <c r="FZH447" s="22"/>
      <c r="FZI447" s="22"/>
      <c r="FZJ447" s="22"/>
      <c r="FZK447" s="22"/>
      <c r="FZL447" s="22"/>
      <c r="FZM447" s="22"/>
      <c r="FZN447" s="22"/>
      <c r="FZO447" s="22"/>
      <c r="FZP447" s="22"/>
      <c r="FZQ447" s="22"/>
      <c r="FZR447" s="22"/>
      <c r="FZS447" s="22"/>
      <c r="FZT447" s="22"/>
      <c r="FZU447" s="22"/>
      <c r="FZV447" s="22"/>
      <c r="FZW447" s="22"/>
      <c r="FZX447" s="22"/>
      <c r="FZY447" s="22"/>
      <c r="FZZ447" s="22"/>
      <c r="GAA447" s="22"/>
      <c r="GAB447" s="22"/>
      <c r="GAC447" s="22"/>
      <c r="GAD447" s="22"/>
      <c r="GAE447" s="22"/>
      <c r="GAF447" s="22"/>
      <c r="GAG447" s="22"/>
      <c r="GAH447" s="22"/>
      <c r="GAI447" s="22"/>
      <c r="GAJ447" s="22"/>
      <c r="GAK447" s="22"/>
      <c r="GAL447" s="22"/>
      <c r="GAM447" s="22"/>
      <c r="GAN447" s="22"/>
      <c r="GAO447" s="22"/>
      <c r="GAP447" s="22"/>
      <c r="GAQ447" s="22"/>
      <c r="GAR447" s="22"/>
      <c r="GAS447" s="22"/>
      <c r="GAT447" s="22"/>
      <c r="GAU447" s="22"/>
      <c r="GAV447" s="22"/>
      <c r="GAW447" s="22"/>
      <c r="GAX447" s="22"/>
      <c r="GAY447" s="22"/>
      <c r="GAZ447" s="22"/>
      <c r="GBA447" s="22"/>
      <c r="GBB447" s="22"/>
      <c r="GBC447" s="22"/>
      <c r="GBD447" s="22"/>
      <c r="GBE447" s="22"/>
      <c r="GBF447" s="22"/>
      <c r="GBG447" s="22"/>
      <c r="GBH447" s="22"/>
      <c r="GBI447" s="22"/>
      <c r="GBJ447" s="22"/>
      <c r="GBK447" s="22"/>
      <c r="GBL447" s="22"/>
      <c r="GBM447" s="22"/>
      <c r="GBN447" s="22"/>
      <c r="GBO447" s="22"/>
      <c r="GBP447" s="22"/>
      <c r="GBQ447" s="22"/>
      <c r="GBR447" s="22"/>
      <c r="GBS447" s="22"/>
      <c r="GBT447" s="22"/>
      <c r="GBU447" s="22"/>
      <c r="GBV447" s="22"/>
      <c r="GBW447" s="22"/>
      <c r="GBX447" s="22"/>
      <c r="GBY447" s="22"/>
      <c r="GBZ447" s="22"/>
      <c r="GCA447" s="22"/>
      <c r="GCB447" s="22"/>
      <c r="GCC447" s="22"/>
      <c r="GCD447" s="22"/>
      <c r="GCE447" s="22"/>
      <c r="GCF447" s="22"/>
      <c r="GCG447" s="22"/>
      <c r="GCH447" s="22"/>
      <c r="GCI447" s="22"/>
      <c r="GCJ447" s="22"/>
      <c r="GCK447" s="22"/>
      <c r="GCL447" s="22"/>
      <c r="GCM447" s="22"/>
      <c r="GCN447" s="22"/>
      <c r="GCO447" s="22"/>
      <c r="GCP447" s="22"/>
      <c r="GCQ447" s="22"/>
      <c r="GCR447" s="22"/>
      <c r="GCS447" s="22"/>
      <c r="GCT447" s="22"/>
      <c r="GCU447" s="22"/>
      <c r="GCV447" s="22"/>
      <c r="GCW447" s="22"/>
      <c r="GCX447" s="22"/>
      <c r="GCY447" s="22"/>
      <c r="GCZ447" s="22"/>
      <c r="GDA447" s="22"/>
      <c r="GDB447" s="22"/>
      <c r="GDC447" s="22"/>
      <c r="GDD447" s="22"/>
      <c r="GDE447" s="22"/>
      <c r="GDF447" s="22"/>
      <c r="GDG447" s="22"/>
      <c r="GDH447" s="22"/>
      <c r="GDI447" s="22"/>
      <c r="GDJ447" s="22"/>
      <c r="GDK447" s="22"/>
      <c r="GDL447" s="22"/>
      <c r="GDM447" s="22"/>
      <c r="GDN447" s="22"/>
      <c r="GDO447" s="22"/>
      <c r="GDP447" s="22"/>
      <c r="GDQ447" s="22"/>
      <c r="GDR447" s="22"/>
      <c r="GDS447" s="22"/>
      <c r="GDT447" s="22"/>
      <c r="GDU447" s="22"/>
      <c r="GDV447" s="22"/>
      <c r="GDW447" s="22"/>
      <c r="GDX447" s="22"/>
      <c r="GDY447" s="22"/>
      <c r="GDZ447" s="22"/>
      <c r="GEA447" s="22"/>
      <c r="GEB447" s="22"/>
      <c r="GEC447" s="22"/>
      <c r="GED447" s="22"/>
      <c r="GEE447" s="22"/>
      <c r="GEF447" s="22"/>
      <c r="GEG447" s="22"/>
      <c r="GEH447" s="22"/>
      <c r="GEI447" s="22"/>
      <c r="GEJ447" s="22"/>
      <c r="GEK447" s="22"/>
      <c r="GEL447" s="22"/>
      <c r="GEM447" s="22"/>
      <c r="GEN447" s="22"/>
      <c r="GEO447" s="22"/>
      <c r="GEP447" s="22"/>
      <c r="GEQ447" s="22"/>
      <c r="GER447" s="22"/>
      <c r="GES447" s="22"/>
      <c r="GET447" s="22"/>
      <c r="GEU447" s="22"/>
      <c r="GEV447" s="22"/>
      <c r="GEW447" s="22"/>
      <c r="GEX447" s="22"/>
      <c r="GEY447" s="22"/>
      <c r="GEZ447" s="22"/>
      <c r="GFA447" s="22"/>
      <c r="GFB447" s="22"/>
      <c r="GFC447" s="22"/>
      <c r="GFD447" s="22"/>
      <c r="GFE447" s="22"/>
      <c r="GFF447" s="22"/>
      <c r="GFG447" s="22"/>
      <c r="GFH447" s="22"/>
      <c r="GFI447" s="22"/>
      <c r="GFJ447" s="22"/>
      <c r="GFK447" s="22"/>
      <c r="GFL447" s="22"/>
      <c r="GFM447" s="22"/>
      <c r="GFN447" s="22"/>
      <c r="GFO447" s="22"/>
      <c r="GFP447" s="22"/>
      <c r="GFQ447" s="22"/>
      <c r="GFR447" s="22"/>
      <c r="GFS447" s="22"/>
      <c r="GFT447" s="22"/>
      <c r="GFU447" s="22"/>
      <c r="GFV447" s="22"/>
      <c r="GFW447" s="22"/>
      <c r="GFX447" s="22"/>
      <c r="GFY447" s="22"/>
      <c r="GFZ447" s="22"/>
      <c r="GGA447" s="22"/>
      <c r="GGB447" s="22"/>
      <c r="GGC447" s="22"/>
      <c r="GGD447" s="22"/>
      <c r="GGE447" s="22"/>
      <c r="GGF447" s="22"/>
      <c r="GGG447" s="22"/>
      <c r="GGH447" s="22"/>
      <c r="GGI447" s="22"/>
      <c r="GGJ447" s="22"/>
      <c r="GGK447" s="22"/>
      <c r="GGL447" s="22"/>
      <c r="GGM447" s="22"/>
      <c r="GGN447" s="22"/>
      <c r="GGO447" s="22"/>
      <c r="GGP447" s="22"/>
      <c r="GGQ447" s="22"/>
      <c r="GGR447" s="22"/>
      <c r="GGS447" s="22"/>
      <c r="GGT447" s="22"/>
      <c r="GGU447" s="22"/>
      <c r="GGV447" s="22"/>
      <c r="GGW447" s="22"/>
      <c r="GGX447" s="22"/>
      <c r="GGY447" s="22"/>
      <c r="GGZ447" s="22"/>
      <c r="GHA447" s="22"/>
      <c r="GHB447" s="22"/>
      <c r="GHC447" s="22"/>
      <c r="GHD447" s="22"/>
      <c r="GHE447" s="22"/>
      <c r="GHF447" s="22"/>
      <c r="GHG447" s="22"/>
      <c r="GHH447" s="22"/>
      <c r="GHI447" s="22"/>
      <c r="GHJ447" s="22"/>
      <c r="GHK447" s="22"/>
      <c r="GHL447" s="22"/>
      <c r="GHM447" s="22"/>
      <c r="GHN447" s="22"/>
      <c r="GHO447" s="22"/>
      <c r="GHP447" s="22"/>
      <c r="GHQ447" s="22"/>
      <c r="GHR447" s="22"/>
      <c r="GHS447" s="22"/>
      <c r="GHT447" s="22"/>
      <c r="GHU447" s="22"/>
      <c r="GHV447" s="22"/>
      <c r="GHW447" s="22"/>
      <c r="GHX447" s="22"/>
      <c r="GHY447" s="22"/>
      <c r="GHZ447" s="22"/>
      <c r="GIA447" s="22"/>
      <c r="GIB447" s="22"/>
      <c r="GIC447" s="22"/>
      <c r="GID447" s="22"/>
      <c r="GIE447" s="22"/>
      <c r="GIF447" s="22"/>
      <c r="GIG447" s="22"/>
      <c r="GIH447" s="22"/>
      <c r="GII447" s="22"/>
      <c r="GIJ447" s="22"/>
      <c r="GIK447" s="22"/>
      <c r="GIL447" s="22"/>
      <c r="GIM447" s="22"/>
      <c r="GIN447" s="22"/>
      <c r="GIO447" s="22"/>
      <c r="GIP447" s="22"/>
      <c r="GIQ447" s="22"/>
      <c r="GIR447" s="22"/>
      <c r="GIS447" s="22"/>
      <c r="GIT447" s="22"/>
      <c r="GIU447" s="22"/>
      <c r="GIV447" s="22"/>
      <c r="GIW447" s="22"/>
      <c r="GIX447" s="22"/>
      <c r="GIY447" s="22"/>
      <c r="GIZ447" s="22"/>
      <c r="GJA447" s="22"/>
      <c r="GJB447" s="22"/>
      <c r="GJC447" s="22"/>
      <c r="GJD447" s="22"/>
      <c r="GJE447" s="22"/>
      <c r="GJF447" s="22"/>
      <c r="GJG447" s="22"/>
      <c r="GJH447" s="22"/>
      <c r="GJI447" s="22"/>
      <c r="GJJ447" s="22"/>
      <c r="GJK447" s="22"/>
      <c r="GJL447" s="22"/>
      <c r="GJM447" s="22"/>
      <c r="GJN447" s="22"/>
      <c r="GJO447" s="22"/>
      <c r="GJP447" s="22"/>
      <c r="GJQ447" s="22"/>
      <c r="GJR447" s="22"/>
      <c r="GJS447" s="22"/>
      <c r="GJT447" s="22"/>
      <c r="GJU447" s="22"/>
      <c r="GJV447" s="22"/>
      <c r="GJW447" s="22"/>
      <c r="GJX447" s="22"/>
      <c r="GJY447" s="22"/>
      <c r="GJZ447" s="22"/>
      <c r="GKA447" s="22"/>
      <c r="GKB447" s="22"/>
      <c r="GKC447" s="22"/>
      <c r="GKD447" s="22"/>
      <c r="GKE447" s="22"/>
      <c r="GKF447" s="22"/>
      <c r="GKG447" s="22"/>
      <c r="GKH447" s="22"/>
      <c r="GKI447" s="22"/>
      <c r="GKJ447" s="22"/>
      <c r="GKK447" s="22"/>
      <c r="GKL447" s="22"/>
      <c r="GKM447" s="22"/>
      <c r="GKN447" s="22"/>
      <c r="GKO447" s="22"/>
      <c r="GKP447" s="22"/>
      <c r="GKQ447" s="22"/>
      <c r="GKR447" s="22"/>
      <c r="GKS447" s="22"/>
      <c r="GKT447" s="22"/>
      <c r="GKU447" s="22"/>
      <c r="GKV447" s="22"/>
      <c r="GKW447" s="22"/>
      <c r="GKX447" s="22"/>
      <c r="GKY447" s="22"/>
      <c r="GKZ447" s="22"/>
      <c r="GLA447" s="22"/>
      <c r="GLB447" s="22"/>
      <c r="GLC447" s="22"/>
      <c r="GLD447" s="22"/>
      <c r="GLE447" s="22"/>
      <c r="GLF447" s="22"/>
      <c r="GLG447" s="22"/>
      <c r="GLH447" s="22"/>
      <c r="GLI447" s="22"/>
      <c r="GLJ447" s="22"/>
      <c r="GLK447" s="22"/>
      <c r="GLL447" s="22"/>
      <c r="GLM447" s="22"/>
      <c r="GLN447" s="22"/>
      <c r="GLO447" s="22"/>
      <c r="GLP447" s="22"/>
      <c r="GLQ447" s="22"/>
      <c r="GLR447" s="22"/>
      <c r="GLS447" s="22"/>
      <c r="GLT447" s="22"/>
      <c r="GLU447" s="22"/>
      <c r="GLV447" s="22"/>
      <c r="GLW447" s="22"/>
      <c r="GLX447" s="22"/>
      <c r="GLY447" s="22"/>
      <c r="GLZ447" s="22"/>
      <c r="GMA447" s="22"/>
      <c r="GMB447" s="22"/>
      <c r="GMC447" s="22"/>
      <c r="GMD447" s="22"/>
      <c r="GME447" s="22"/>
      <c r="GMF447" s="22"/>
      <c r="GMG447" s="22"/>
      <c r="GMH447" s="22"/>
      <c r="GMI447" s="22"/>
      <c r="GMJ447" s="22"/>
      <c r="GMK447" s="22"/>
      <c r="GML447" s="22"/>
      <c r="GMM447" s="22"/>
      <c r="GMN447" s="22"/>
      <c r="GMO447" s="22"/>
      <c r="GMP447" s="22"/>
      <c r="GMQ447" s="22"/>
      <c r="GMR447" s="22"/>
      <c r="GMS447" s="22"/>
      <c r="GMT447" s="22"/>
      <c r="GMU447" s="22"/>
      <c r="GMV447" s="22"/>
      <c r="GMW447" s="22"/>
      <c r="GMX447" s="22"/>
      <c r="GMY447" s="22"/>
      <c r="GMZ447" s="22"/>
      <c r="GNA447" s="22"/>
      <c r="GNB447" s="22"/>
      <c r="GNC447" s="22"/>
      <c r="GND447" s="22"/>
      <c r="GNE447" s="22"/>
      <c r="GNF447" s="22"/>
      <c r="GNG447" s="22"/>
      <c r="GNH447" s="22"/>
      <c r="GNI447" s="22"/>
      <c r="GNJ447" s="22"/>
      <c r="GNK447" s="22"/>
      <c r="GNL447" s="22"/>
      <c r="GNM447" s="22"/>
      <c r="GNN447" s="22"/>
      <c r="GNO447" s="22"/>
      <c r="GNP447" s="22"/>
      <c r="GNQ447" s="22"/>
      <c r="GNR447" s="22"/>
      <c r="GNS447" s="22"/>
      <c r="GNT447" s="22"/>
      <c r="GNU447" s="22"/>
      <c r="GNV447" s="22"/>
      <c r="GNW447" s="22"/>
      <c r="GNX447" s="22"/>
      <c r="GNY447" s="22"/>
      <c r="GNZ447" s="22"/>
      <c r="GOA447" s="22"/>
      <c r="GOB447" s="22"/>
      <c r="GOC447" s="22"/>
      <c r="GOD447" s="22"/>
      <c r="GOE447" s="22"/>
      <c r="GOF447" s="22"/>
      <c r="GOG447" s="22"/>
      <c r="GOH447" s="22"/>
      <c r="GOI447" s="22"/>
      <c r="GOJ447" s="22"/>
      <c r="GOK447" s="22"/>
      <c r="GOL447" s="22"/>
      <c r="GOM447" s="22"/>
      <c r="GON447" s="22"/>
      <c r="GOO447" s="22"/>
      <c r="GOP447" s="22"/>
      <c r="GOQ447" s="22"/>
      <c r="GOR447" s="22"/>
      <c r="GOS447" s="22"/>
      <c r="GOT447" s="22"/>
      <c r="GOU447" s="22"/>
      <c r="GOV447" s="22"/>
      <c r="GOW447" s="22"/>
      <c r="GOX447" s="22"/>
      <c r="GOY447" s="22"/>
      <c r="GOZ447" s="22"/>
      <c r="GPA447" s="22"/>
      <c r="GPB447" s="22"/>
      <c r="GPC447" s="22"/>
      <c r="GPD447" s="22"/>
      <c r="GPE447" s="22"/>
      <c r="GPF447" s="22"/>
      <c r="GPG447" s="22"/>
      <c r="GPH447" s="22"/>
      <c r="GPI447" s="22"/>
      <c r="GPJ447" s="22"/>
      <c r="GPK447" s="22"/>
      <c r="GPL447" s="22"/>
      <c r="GPM447" s="22"/>
      <c r="GPN447" s="22"/>
      <c r="GPO447" s="22"/>
      <c r="GPP447" s="22"/>
      <c r="GPQ447" s="22"/>
      <c r="GPR447" s="22"/>
      <c r="GPS447" s="22"/>
      <c r="GPT447" s="22"/>
      <c r="GPU447" s="22"/>
      <c r="GPV447" s="22"/>
      <c r="GPW447" s="22"/>
      <c r="GPX447" s="22"/>
      <c r="GPY447" s="22"/>
      <c r="GPZ447" s="22"/>
      <c r="GQA447" s="22"/>
      <c r="GQB447" s="22"/>
      <c r="GQC447" s="22"/>
      <c r="GQD447" s="22"/>
      <c r="GQE447" s="22"/>
      <c r="GQF447" s="22"/>
      <c r="GQG447" s="22"/>
      <c r="GQH447" s="22"/>
      <c r="GQI447" s="22"/>
      <c r="GQJ447" s="22"/>
      <c r="GQK447" s="22"/>
      <c r="GQL447" s="22"/>
      <c r="GQM447" s="22"/>
      <c r="GQN447" s="22"/>
      <c r="GQO447" s="22"/>
      <c r="GQP447" s="22"/>
      <c r="GQQ447" s="22"/>
      <c r="GQR447" s="22"/>
      <c r="GQS447" s="22"/>
      <c r="GQT447" s="22"/>
      <c r="GQU447" s="22"/>
      <c r="GQV447" s="22"/>
      <c r="GQW447" s="22"/>
      <c r="GQX447" s="22"/>
      <c r="GQY447" s="22"/>
      <c r="GQZ447" s="22"/>
      <c r="GRA447" s="22"/>
      <c r="GRB447" s="22"/>
      <c r="GRC447" s="22"/>
      <c r="GRD447" s="22"/>
      <c r="GRE447" s="22"/>
      <c r="GRF447" s="22"/>
      <c r="GRG447" s="22"/>
      <c r="GRH447" s="22"/>
      <c r="GRI447" s="22"/>
      <c r="GRJ447" s="22"/>
      <c r="GRK447" s="22"/>
      <c r="GRL447" s="22"/>
      <c r="GRM447" s="22"/>
      <c r="GRN447" s="22"/>
      <c r="GRO447" s="22"/>
      <c r="GRP447" s="22"/>
      <c r="GRQ447" s="22"/>
      <c r="GRR447" s="22"/>
      <c r="GRS447" s="22"/>
      <c r="GRT447" s="22"/>
      <c r="GRU447" s="22"/>
      <c r="GRV447" s="22"/>
      <c r="GRW447" s="22"/>
      <c r="GRX447" s="22"/>
      <c r="GRY447" s="22"/>
      <c r="GRZ447" s="22"/>
      <c r="GSA447" s="22"/>
      <c r="GSB447" s="22"/>
      <c r="GSC447" s="22"/>
      <c r="GSD447" s="22"/>
      <c r="GSE447" s="22"/>
      <c r="GSF447" s="22"/>
      <c r="GSG447" s="22"/>
      <c r="GSH447" s="22"/>
      <c r="GSI447" s="22"/>
      <c r="GSJ447" s="22"/>
      <c r="GSK447" s="22"/>
      <c r="GSL447" s="22"/>
      <c r="GSM447" s="22"/>
      <c r="GSN447" s="22"/>
      <c r="GSO447" s="22"/>
      <c r="GSP447" s="22"/>
      <c r="GSQ447" s="22"/>
      <c r="GSR447" s="22"/>
      <c r="GSS447" s="22"/>
      <c r="GST447" s="22"/>
      <c r="GSU447" s="22"/>
      <c r="GSV447" s="22"/>
      <c r="GSW447" s="22"/>
      <c r="GSX447" s="22"/>
      <c r="GSY447" s="22"/>
      <c r="GSZ447" s="22"/>
      <c r="GTA447" s="22"/>
      <c r="GTB447" s="22"/>
      <c r="GTC447" s="22"/>
      <c r="GTD447" s="22"/>
      <c r="GTE447" s="22"/>
      <c r="GTF447" s="22"/>
      <c r="GTG447" s="22"/>
      <c r="GTH447" s="22"/>
      <c r="GTI447" s="22"/>
      <c r="GTJ447" s="22"/>
      <c r="GTK447" s="22"/>
      <c r="GTL447" s="22"/>
      <c r="GTM447" s="22"/>
      <c r="GTN447" s="22"/>
      <c r="GTO447" s="22"/>
      <c r="GTP447" s="22"/>
      <c r="GTQ447" s="22"/>
      <c r="GTR447" s="22"/>
      <c r="GTS447" s="22"/>
      <c r="GTT447" s="22"/>
      <c r="GTU447" s="22"/>
      <c r="GTV447" s="22"/>
      <c r="GTW447" s="22"/>
      <c r="GTX447" s="22"/>
      <c r="GTY447" s="22"/>
      <c r="GTZ447" s="22"/>
      <c r="GUA447" s="22"/>
      <c r="GUB447" s="22"/>
      <c r="GUC447" s="22"/>
      <c r="GUD447" s="22"/>
      <c r="GUE447" s="22"/>
      <c r="GUF447" s="22"/>
      <c r="GUG447" s="22"/>
      <c r="GUH447" s="22"/>
      <c r="GUI447" s="22"/>
      <c r="GUJ447" s="22"/>
      <c r="GUK447" s="22"/>
      <c r="GUL447" s="22"/>
      <c r="GUM447" s="22"/>
      <c r="GUN447" s="22"/>
      <c r="GUO447" s="22"/>
      <c r="GUP447" s="22"/>
      <c r="GUQ447" s="22"/>
      <c r="GUR447" s="22"/>
      <c r="GUS447" s="22"/>
      <c r="GUT447" s="22"/>
      <c r="GUU447" s="22"/>
      <c r="GUV447" s="22"/>
      <c r="GUW447" s="22"/>
      <c r="GUX447" s="22"/>
      <c r="GUY447" s="22"/>
      <c r="GUZ447" s="22"/>
      <c r="GVA447" s="22"/>
      <c r="GVB447" s="22"/>
      <c r="GVC447" s="22"/>
      <c r="GVD447" s="22"/>
      <c r="GVE447" s="22"/>
      <c r="GVF447" s="22"/>
      <c r="GVG447" s="22"/>
      <c r="GVH447" s="22"/>
      <c r="GVI447" s="22"/>
      <c r="GVJ447" s="22"/>
      <c r="GVK447" s="22"/>
      <c r="GVL447" s="22"/>
      <c r="GVM447" s="22"/>
      <c r="GVN447" s="22"/>
      <c r="GVO447" s="22"/>
      <c r="GVP447" s="22"/>
      <c r="GVQ447" s="22"/>
      <c r="GVR447" s="22"/>
      <c r="GVS447" s="22"/>
      <c r="GVT447" s="22"/>
      <c r="GVU447" s="22"/>
      <c r="GVV447" s="22"/>
      <c r="GVW447" s="22"/>
      <c r="GVX447" s="22"/>
      <c r="GVY447" s="22"/>
      <c r="GVZ447" s="22"/>
      <c r="GWA447" s="22"/>
      <c r="GWB447" s="22"/>
      <c r="GWC447" s="22"/>
      <c r="GWD447" s="22"/>
      <c r="GWE447" s="22"/>
      <c r="GWF447" s="22"/>
      <c r="GWG447" s="22"/>
      <c r="GWH447" s="22"/>
      <c r="GWI447" s="22"/>
      <c r="GWJ447" s="22"/>
      <c r="GWK447" s="22"/>
      <c r="GWL447" s="22"/>
      <c r="GWM447" s="22"/>
      <c r="GWN447" s="22"/>
      <c r="GWO447" s="22"/>
      <c r="GWP447" s="22"/>
      <c r="GWQ447" s="22"/>
      <c r="GWR447" s="22"/>
      <c r="GWS447" s="22"/>
      <c r="GWT447" s="22"/>
      <c r="GWU447" s="22"/>
      <c r="GWV447" s="22"/>
      <c r="GWW447" s="22"/>
      <c r="GWX447" s="22"/>
      <c r="GWY447" s="22"/>
      <c r="GWZ447" s="22"/>
      <c r="GXA447" s="22"/>
      <c r="GXB447" s="22"/>
      <c r="GXC447" s="22"/>
      <c r="GXD447" s="22"/>
      <c r="GXE447" s="22"/>
      <c r="GXF447" s="22"/>
      <c r="GXG447" s="22"/>
      <c r="GXH447" s="22"/>
      <c r="GXI447" s="22"/>
      <c r="GXJ447" s="22"/>
      <c r="GXK447" s="22"/>
      <c r="GXL447" s="22"/>
      <c r="GXM447" s="22"/>
      <c r="GXN447" s="22"/>
      <c r="GXO447" s="22"/>
      <c r="GXP447" s="22"/>
      <c r="GXQ447" s="22"/>
      <c r="GXR447" s="22"/>
      <c r="GXS447" s="22"/>
      <c r="GXT447" s="22"/>
      <c r="GXU447" s="22"/>
      <c r="GXV447" s="22"/>
      <c r="GXW447" s="22"/>
      <c r="GXX447" s="22"/>
      <c r="GXY447" s="22"/>
      <c r="GXZ447" s="22"/>
      <c r="GYA447" s="22"/>
      <c r="GYB447" s="22"/>
      <c r="GYC447" s="22"/>
      <c r="GYD447" s="22"/>
      <c r="GYE447" s="22"/>
      <c r="GYF447" s="22"/>
      <c r="GYG447" s="22"/>
      <c r="GYH447" s="22"/>
      <c r="GYI447" s="22"/>
      <c r="GYJ447" s="22"/>
      <c r="GYK447" s="22"/>
      <c r="GYL447" s="22"/>
      <c r="GYM447" s="22"/>
      <c r="GYN447" s="22"/>
      <c r="GYO447" s="22"/>
      <c r="GYP447" s="22"/>
      <c r="GYQ447" s="22"/>
      <c r="GYR447" s="22"/>
      <c r="GYS447" s="22"/>
      <c r="GYT447" s="22"/>
      <c r="GYU447" s="22"/>
      <c r="GYV447" s="22"/>
      <c r="GYW447" s="22"/>
      <c r="GYX447" s="22"/>
      <c r="GYY447" s="22"/>
      <c r="GYZ447" s="22"/>
      <c r="GZA447" s="22"/>
      <c r="GZB447" s="22"/>
      <c r="GZC447" s="22"/>
      <c r="GZD447" s="22"/>
      <c r="GZE447" s="22"/>
      <c r="GZF447" s="22"/>
      <c r="GZG447" s="22"/>
      <c r="GZH447" s="22"/>
      <c r="GZI447" s="22"/>
      <c r="GZJ447" s="22"/>
      <c r="GZK447" s="22"/>
      <c r="GZL447" s="22"/>
      <c r="GZM447" s="22"/>
      <c r="GZN447" s="22"/>
      <c r="GZO447" s="22"/>
      <c r="GZP447" s="22"/>
      <c r="GZQ447" s="22"/>
      <c r="GZR447" s="22"/>
      <c r="GZS447" s="22"/>
      <c r="GZT447" s="22"/>
      <c r="GZU447" s="22"/>
      <c r="GZV447" s="22"/>
      <c r="GZW447" s="22"/>
      <c r="GZX447" s="22"/>
      <c r="GZY447" s="22"/>
      <c r="GZZ447" s="22"/>
      <c r="HAA447" s="22"/>
      <c r="HAB447" s="22"/>
      <c r="HAC447" s="22"/>
      <c r="HAD447" s="22"/>
      <c r="HAE447" s="22"/>
      <c r="HAF447" s="22"/>
      <c r="HAG447" s="22"/>
      <c r="HAH447" s="22"/>
      <c r="HAI447" s="22"/>
      <c r="HAJ447" s="22"/>
      <c r="HAK447" s="22"/>
      <c r="HAL447" s="22"/>
      <c r="HAM447" s="22"/>
      <c r="HAN447" s="22"/>
      <c r="HAO447" s="22"/>
      <c r="HAP447" s="22"/>
      <c r="HAQ447" s="22"/>
      <c r="HAR447" s="22"/>
      <c r="HAS447" s="22"/>
      <c r="HAT447" s="22"/>
      <c r="HAU447" s="22"/>
      <c r="HAV447" s="22"/>
      <c r="HAW447" s="22"/>
      <c r="HAX447" s="22"/>
      <c r="HAY447" s="22"/>
      <c r="HAZ447" s="22"/>
      <c r="HBA447" s="22"/>
      <c r="HBB447" s="22"/>
      <c r="HBC447" s="22"/>
      <c r="HBD447" s="22"/>
      <c r="HBE447" s="22"/>
      <c r="HBF447" s="22"/>
      <c r="HBG447" s="22"/>
      <c r="HBH447" s="22"/>
      <c r="HBI447" s="22"/>
      <c r="HBJ447" s="22"/>
      <c r="HBK447" s="22"/>
      <c r="HBL447" s="22"/>
      <c r="HBM447" s="22"/>
      <c r="HBN447" s="22"/>
      <c r="HBO447" s="22"/>
      <c r="HBP447" s="22"/>
      <c r="HBQ447" s="22"/>
      <c r="HBR447" s="22"/>
      <c r="HBS447" s="22"/>
      <c r="HBT447" s="22"/>
      <c r="HBU447" s="22"/>
      <c r="HBV447" s="22"/>
      <c r="HBW447" s="22"/>
      <c r="HBX447" s="22"/>
      <c r="HBY447" s="22"/>
      <c r="HBZ447" s="22"/>
      <c r="HCA447" s="22"/>
      <c r="HCB447" s="22"/>
      <c r="HCC447" s="22"/>
      <c r="HCD447" s="22"/>
      <c r="HCE447" s="22"/>
      <c r="HCF447" s="22"/>
      <c r="HCG447" s="22"/>
      <c r="HCH447" s="22"/>
      <c r="HCI447" s="22"/>
      <c r="HCJ447" s="22"/>
      <c r="HCK447" s="22"/>
      <c r="HCL447" s="22"/>
      <c r="HCM447" s="22"/>
      <c r="HCN447" s="22"/>
      <c r="HCO447" s="22"/>
      <c r="HCP447" s="22"/>
      <c r="HCQ447" s="22"/>
      <c r="HCR447" s="22"/>
      <c r="HCS447" s="22"/>
      <c r="HCT447" s="22"/>
      <c r="HCU447" s="22"/>
      <c r="HCV447" s="22"/>
      <c r="HCW447" s="22"/>
      <c r="HCX447" s="22"/>
      <c r="HCY447" s="22"/>
      <c r="HCZ447" s="22"/>
      <c r="HDA447" s="22"/>
      <c r="HDB447" s="22"/>
      <c r="HDC447" s="22"/>
      <c r="HDD447" s="22"/>
      <c r="HDE447" s="22"/>
      <c r="HDF447" s="22"/>
      <c r="HDG447" s="22"/>
      <c r="HDH447" s="22"/>
      <c r="HDI447" s="22"/>
      <c r="HDJ447" s="22"/>
      <c r="HDK447" s="22"/>
      <c r="HDL447" s="22"/>
      <c r="HDM447" s="22"/>
      <c r="HDN447" s="22"/>
      <c r="HDO447" s="22"/>
      <c r="HDP447" s="22"/>
      <c r="HDQ447" s="22"/>
      <c r="HDR447" s="22"/>
      <c r="HDS447" s="22"/>
      <c r="HDT447" s="22"/>
      <c r="HDU447" s="22"/>
      <c r="HDV447" s="22"/>
      <c r="HDW447" s="22"/>
      <c r="HDX447" s="22"/>
      <c r="HDY447" s="22"/>
      <c r="HDZ447" s="22"/>
      <c r="HEA447" s="22"/>
      <c r="HEB447" s="22"/>
      <c r="HEC447" s="22"/>
      <c r="HED447" s="22"/>
      <c r="HEE447" s="22"/>
      <c r="HEF447" s="22"/>
      <c r="HEG447" s="22"/>
      <c r="HEH447" s="22"/>
      <c r="HEI447" s="22"/>
      <c r="HEJ447" s="22"/>
      <c r="HEK447" s="22"/>
      <c r="HEL447" s="22"/>
      <c r="HEM447" s="22"/>
      <c r="HEN447" s="22"/>
      <c r="HEO447" s="22"/>
      <c r="HEP447" s="22"/>
      <c r="HEQ447" s="22"/>
      <c r="HER447" s="22"/>
      <c r="HES447" s="22"/>
      <c r="HET447" s="22"/>
      <c r="HEU447" s="22"/>
      <c r="HEV447" s="22"/>
      <c r="HEW447" s="22"/>
      <c r="HEX447" s="22"/>
      <c r="HEY447" s="22"/>
      <c r="HEZ447" s="22"/>
      <c r="HFA447" s="22"/>
      <c r="HFB447" s="22"/>
      <c r="HFC447" s="22"/>
      <c r="HFD447" s="22"/>
      <c r="HFE447" s="22"/>
      <c r="HFF447" s="22"/>
      <c r="HFG447" s="22"/>
      <c r="HFH447" s="22"/>
      <c r="HFI447" s="22"/>
      <c r="HFJ447" s="22"/>
      <c r="HFK447" s="22"/>
      <c r="HFL447" s="22"/>
      <c r="HFM447" s="22"/>
      <c r="HFN447" s="22"/>
      <c r="HFO447" s="22"/>
      <c r="HFP447" s="22"/>
      <c r="HFQ447" s="22"/>
      <c r="HFR447" s="22"/>
      <c r="HFS447" s="22"/>
      <c r="HFT447" s="22"/>
      <c r="HFU447" s="22"/>
      <c r="HFV447" s="22"/>
      <c r="HFW447" s="22"/>
      <c r="HFX447" s="22"/>
      <c r="HFY447" s="22"/>
      <c r="HFZ447" s="22"/>
      <c r="HGA447" s="22"/>
      <c r="HGB447" s="22"/>
      <c r="HGC447" s="22"/>
      <c r="HGD447" s="22"/>
      <c r="HGE447" s="22"/>
      <c r="HGF447" s="22"/>
      <c r="HGG447" s="22"/>
      <c r="HGH447" s="22"/>
      <c r="HGI447" s="22"/>
      <c r="HGJ447" s="22"/>
      <c r="HGK447" s="22"/>
      <c r="HGL447" s="22"/>
      <c r="HGM447" s="22"/>
      <c r="HGN447" s="22"/>
      <c r="HGO447" s="22"/>
      <c r="HGP447" s="22"/>
      <c r="HGQ447" s="22"/>
      <c r="HGR447" s="22"/>
      <c r="HGS447" s="22"/>
      <c r="HGT447" s="22"/>
      <c r="HGU447" s="22"/>
      <c r="HGV447" s="22"/>
      <c r="HGW447" s="22"/>
      <c r="HGX447" s="22"/>
      <c r="HGY447" s="22"/>
      <c r="HGZ447" s="22"/>
      <c r="HHA447" s="22"/>
      <c r="HHB447" s="22"/>
      <c r="HHC447" s="22"/>
      <c r="HHD447" s="22"/>
      <c r="HHE447" s="22"/>
      <c r="HHF447" s="22"/>
      <c r="HHG447" s="22"/>
      <c r="HHH447" s="22"/>
      <c r="HHI447" s="22"/>
      <c r="HHJ447" s="22"/>
      <c r="HHK447" s="22"/>
      <c r="HHL447" s="22"/>
      <c r="HHM447" s="22"/>
      <c r="HHN447" s="22"/>
      <c r="HHO447" s="22"/>
      <c r="HHP447" s="22"/>
      <c r="HHQ447" s="22"/>
      <c r="HHR447" s="22"/>
      <c r="HHS447" s="22"/>
      <c r="HHT447" s="22"/>
      <c r="HHU447" s="22"/>
      <c r="HHV447" s="22"/>
      <c r="HHW447" s="22"/>
      <c r="HHX447" s="22"/>
      <c r="HHY447" s="22"/>
      <c r="HHZ447" s="22"/>
      <c r="HIA447" s="22"/>
      <c r="HIB447" s="22"/>
      <c r="HIC447" s="22"/>
      <c r="HID447" s="22"/>
      <c r="HIE447" s="22"/>
      <c r="HIF447" s="22"/>
      <c r="HIG447" s="22"/>
      <c r="HIH447" s="22"/>
      <c r="HII447" s="22"/>
      <c r="HIJ447" s="22"/>
      <c r="HIK447" s="22"/>
      <c r="HIL447" s="22"/>
      <c r="HIM447" s="22"/>
      <c r="HIN447" s="22"/>
      <c r="HIO447" s="22"/>
      <c r="HIP447" s="22"/>
      <c r="HIQ447" s="22"/>
      <c r="HIR447" s="22"/>
      <c r="HIS447" s="22"/>
      <c r="HIT447" s="22"/>
      <c r="HIU447" s="22"/>
      <c r="HIV447" s="22"/>
      <c r="HIW447" s="22"/>
      <c r="HIX447" s="22"/>
      <c r="HIY447" s="22"/>
      <c r="HIZ447" s="22"/>
      <c r="HJA447" s="22"/>
      <c r="HJB447" s="22"/>
      <c r="HJC447" s="22"/>
      <c r="HJD447" s="22"/>
      <c r="HJE447" s="22"/>
      <c r="HJF447" s="22"/>
      <c r="HJG447" s="22"/>
      <c r="HJH447" s="22"/>
      <c r="HJI447" s="22"/>
      <c r="HJJ447" s="22"/>
      <c r="HJK447" s="22"/>
      <c r="HJL447" s="22"/>
      <c r="HJM447" s="22"/>
      <c r="HJN447" s="22"/>
      <c r="HJO447" s="22"/>
      <c r="HJP447" s="22"/>
      <c r="HJQ447" s="22"/>
      <c r="HJR447" s="22"/>
      <c r="HJS447" s="22"/>
      <c r="HJT447" s="22"/>
      <c r="HJU447" s="22"/>
      <c r="HJV447" s="22"/>
      <c r="HJW447" s="22"/>
      <c r="HJX447" s="22"/>
      <c r="HJY447" s="22"/>
      <c r="HJZ447" s="22"/>
      <c r="HKA447" s="22"/>
      <c r="HKB447" s="22"/>
      <c r="HKC447" s="22"/>
      <c r="HKD447" s="22"/>
      <c r="HKE447" s="22"/>
      <c r="HKF447" s="22"/>
      <c r="HKG447" s="22"/>
      <c r="HKH447" s="22"/>
      <c r="HKI447" s="22"/>
      <c r="HKJ447" s="22"/>
      <c r="HKK447" s="22"/>
      <c r="HKL447" s="22"/>
      <c r="HKM447" s="22"/>
      <c r="HKN447" s="22"/>
      <c r="HKO447" s="22"/>
      <c r="HKP447" s="22"/>
      <c r="HKQ447" s="22"/>
      <c r="HKR447" s="22"/>
      <c r="HKS447" s="22"/>
      <c r="HKT447" s="22"/>
      <c r="HKU447" s="22"/>
      <c r="HKV447" s="22"/>
      <c r="HKW447" s="22"/>
      <c r="HKX447" s="22"/>
      <c r="HKY447" s="22"/>
      <c r="HKZ447" s="22"/>
      <c r="HLA447" s="22"/>
      <c r="HLB447" s="22"/>
      <c r="HLC447" s="22"/>
      <c r="HLD447" s="22"/>
      <c r="HLE447" s="22"/>
      <c r="HLF447" s="22"/>
      <c r="HLG447" s="22"/>
      <c r="HLH447" s="22"/>
      <c r="HLI447" s="22"/>
      <c r="HLJ447" s="22"/>
      <c r="HLK447" s="22"/>
      <c r="HLL447" s="22"/>
      <c r="HLM447" s="22"/>
      <c r="HLN447" s="22"/>
      <c r="HLO447" s="22"/>
      <c r="HLP447" s="22"/>
      <c r="HLQ447" s="22"/>
      <c r="HLR447" s="22"/>
      <c r="HLS447" s="22"/>
      <c r="HLT447" s="22"/>
      <c r="HLU447" s="22"/>
      <c r="HLV447" s="22"/>
      <c r="HLW447" s="22"/>
      <c r="HLX447" s="22"/>
      <c r="HLY447" s="22"/>
      <c r="HLZ447" s="22"/>
      <c r="HMA447" s="22"/>
      <c r="HMB447" s="22"/>
      <c r="HMC447" s="22"/>
      <c r="HMD447" s="22"/>
      <c r="HME447" s="22"/>
      <c r="HMF447" s="22"/>
      <c r="HMG447" s="22"/>
      <c r="HMH447" s="22"/>
      <c r="HMI447" s="22"/>
      <c r="HMJ447" s="22"/>
      <c r="HMK447" s="22"/>
      <c r="HML447" s="22"/>
      <c r="HMM447" s="22"/>
      <c r="HMN447" s="22"/>
      <c r="HMO447" s="22"/>
      <c r="HMP447" s="22"/>
      <c r="HMQ447" s="22"/>
      <c r="HMR447" s="22"/>
      <c r="HMS447" s="22"/>
      <c r="HMT447" s="22"/>
      <c r="HMU447" s="22"/>
      <c r="HMV447" s="22"/>
      <c r="HMW447" s="22"/>
      <c r="HMX447" s="22"/>
      <c r="HMY447" s="22"/>
      <c r="HMZ447" s="22"/>
      <c r="HNA447" s="22"/>
      <c r="HNB447" s="22"/>
      <c r="HNC447" s="22"/>
      <c r="HND447" s="22"/>
      <c r="HNE447" s="22"/>
      <c r="HNF447" s="22"/>
      <c r="HNG447" s="22"/>
      <c r="HNH447" s="22"/>
      <c r="HNI447" s="22"/>
      <c r="HNJ447" s="22"/>
      <c r="HNK447" s="22"/>
      <c r="HNL447" s="22"/>
      <c r="HNM447" s="22"/>
      <c r="HNN447" s="22"/>
      <c r="HNO447" s="22"/>
      <c r="HNP447" s="22"/>
      <c r="HNQ447" s="22"/>
      <c r="HNR447" s="22"/>
      <c r="HNS447" s="22"/>
      <c r="HNT447" s="22"/>
      <c r="HNU447" s="22"/>
      <c r="HNV447" s="22"/>
      <c r="HNW447" s="22"/>
      <c r="HNX447" s="22"/>
      <c r="HNY447" s="22"/>
      <c r="HNZ447" s="22"/>
      <c r="HOA447" s="22"/>
      <c r="HOB447" s="22"/>
      <c r="HOC447" s="22"/>
      <c r="HOD447" s="22"/>
      <c r="HOE447" s="22"/>
      <c r="HOF447" s="22"/>
      <c r="HOG447" s="22"/>
      <c r="HOH447" s="22"/>
      <c r="HOI447" s="22"/>
      <c r="HOJ447" s="22"/>
      <c r="HOK447" s="22"/>
      <c r="HOL447" s="22"/>
      <c r="HOM447" s="22"/>
      <c r="HON447" s="22"/>
      <c r="HOO447" s="22"/>
      <c r="HOP447" s="22"/>
      <c r="HOQ447" s="22"/>
      <c r="HOR447" s="22"/>
      <c r="HOS447" s="22"/>
      <c r="HOT447" s="22"/>
      <c r="HOU447" s="22"/>
      <c r="HOV447" s="22"/>
      <c r="HOW447" s="22"/>
      <c r="HOX447" s="22"/>
      <c r="HOY447" s="22"/>
      <c r="HOZ447" s="22"/>
      <c r="HPA447" s="22"/>
      <c r="HPB447" s="22"/>
      <c r="HPC447" s="22"/>
      <c r="HPD447" s="22"/>
      <c r="HPE447" s="22"/>
      <c r="HPF447" s="22"/>
      <c r="HPG447" s="22"/>
      <c r="HPH447" s="22"/>
      <c r="HPI447" s="22"/>
      <c r="HPJ447" s="22"/>
      <c r="HPK447" s="22"/>
      <c r="HPL447" s="22"/>
      <c r="HPM447" s="22"/>
      <c r="HPN447" s="22"/>
      <c r="HPO447" s="22"/>
      <c r="HPP447" s="22"/>
      <c r="HPQ447" s="22"/>
      <c r="HPR447" s="22"/>
      <c r="HPS447" s="22"/>
      <c r="HPT447" s="22"/>
      <c r="HPU447" s="22"/>
      <c r="HPV447" s="22"/>
      <c r="HPW447" s="22"/>
      <c r="HPX447" s="22"/>
      <c r="HPY447" s="22"/>
      <c r="HPZ447" s="22"/>
      <c r="HQA447" s="22"/>
      <c r="HQB447" s="22"/>
      <c r="HQC447" s="22"/>
      <c r="HQD447" s="22"/>
      <c r="HQE447" s="22"/>
      <c r="HQF447" s="22"/>
      <c r="HQG447" s="22"/>
      <c r="HQH447" s="22"/>
      <c r="HQI447" s="22"/>
      <c r="HQJ447" s="22"/>
      <c r="HQK447" s="22"/>
      <c r="HQL447" s="22"/>
      <c r="HQM447" s="22"/>
      <c r="HQN447" s="22"/>
      <c r="HQO447" s="22"/>
      <c r="HQP447" s="22"/>
      <c r="HQQ447" s="22"/>
      <c r="HQR447" s="22"/>
      <c r="HQS447" s="22"/>
      <c r="HQT447" s="22"/>
      <c r="HQU447" s="22"/>
      <c r="HQV447" s="22"/>
      <c r="HQW447" s="22"/>
      <c r="HQX447" s="22"/>
      <c r="HQY447" s="22"/>
      <c r="HQZ447" s="22"/>
      <c r="HRA447" s="22"/>
      <c r="HRB447" s="22"/>
      <c r="HRC447" s="22"/>
      <c r="HRD447" s="22"/>
      <c r="HRE447" s="22"/>
      <c r="HRF447" s="22"/>
      <c r="HRG447" s="22"/>
      <c r="HRH447" s="22"/>
      <c r="HRI447" s="22"/>
      <c r="HRJ447" s="22"/>
      <c r="HRK447" s="22"/>
      <c r="HRL447" s="22"/>
      <c r="HRM447" s="22"/>
      <c r="HRN447" s="22"/>
      <c r="HRO447" s="22"/>
      <c r="HRP447" s="22"/>
      <c r="HRQ447" s="22"/>
      <c r="HRR447" s="22"/>
      <c r="HRS447" s="22"/>
      <c r="HRT447" s="22"/>
      <c r="HRU447" s="22"/>
      <c r="HRV447" s="22"/>
      <c r="HRW447" s="22"/>
      <c r="HRX447" s="22"/>
      <c r="HRY447" s="22"/>
      <c r="HRZ447" s="22"/>
      <c r="HSA447" s="22"/>
      <c r="HSB447" s="22"/>
      <c r="HSC447" s="22"/>
      <c r="HSD447" s="22"/>
      <c r="HSE447" s="22"/>
      <c r="HSF447" s="22"/>
      <c r="HSG447" s="22"/>
      <c r="HSH447" s="22"/>
      <c r="HSI447" s="22"/>
      <c r="HSJ447" s="22"/>
      <c r="HSK447" s="22"/>
      <c r="HSL447" s="22"/>
      <c r="HSM447" s="22"/>
      <c r="HSN447" s="22"/>
      <c r="HSO447" s="22"/>
      <c r="HSP447" s="22"/>
      <c r="HSQ447" s="22"/>
      <c r="HSR447" s="22"/>
      <c r="HSS447" s="22"/>
      <c r="HST447" s="22"/>
      <c r="HSU447" s="22"/>
      <c r="HSV447" s="22"/>
      <c r="HSW447" s="22"/>
      <c r="HSX447" s="22"/>
      <c r="HSY447" s="22"/>
      <c r="HSZ447" s="22"/>
      <c r="HTA447" s="22"/>
      <c r="HTB447" s="22"/>
      <c r="HTC447" s="22"/>
      <c r="HTD447" s="22"/>
      <c r="HTE447" s="22"/>
      <c r="HTF447" s="22"/>
      <c r="HTG447" s="22"/>
      <c r="HTH447" s="22"/>
      <c r="HTI447" s="22"/>
      <c r="HTJ447" s="22"/>
      <c r="HTK447" s="22"/>
      <c r="HTL447" s="22"/>
      <c r="HTM447" s="22"/>
      <c r="HTN447" s="22"/>
      <c r="HTO447" s="22"/>
      <c r="HTP447" s="22"/>
      <c r="HTQ447" s="22"/>
      <c r="HTR447" s="22"/>
      <c r="HTS447" s="22"/>
      <c r="HTT447" s="22"/>
      <c r="HTU447" s="22"/>
      <c r="HTV447" s="22"/>
      <c r="HTW447" s="22"/>
      <c r="HTX447" s="22"/>
      <c r="HTY447" s="22"/>
      <c r="HTZ447" s="22"/>
      <c r="HUA447" s="22"/>
      <c r="HUB447" s="22"/>
      <c r="HUC447" s="22"/>
      <c r="HUD447" s="22"/>
      <c r="HUE447" s="22"/>
      <c r="HUF447" s="22"/>
      <c r="HUG447" s="22"/>
      <c r="HUH447" s="22"/>
      <c r="HUI447" s="22"/>
      <c r="HUJ447" s="22"/>
      <c r="HUK447" s="22"/>
      <c r="HUL447" s="22"/>
      <c r="HUM447" s="22"/>
      <c r="HUN447" s="22"/>
      <c r="HUO447" s="22"/>
      <c r="HUP447" s="22"/>
      <c r="HUQ447" s="22"/>
      <c r="HUR447" s="22"/>
      <c r="HUS447" s="22"/>
      <c r="HUT447" s="22"/>
      <c r="HUU447" s="22"/>
      <c r="HUV447" s="22"/>
      <c r="HUW447" s="22"/>
      <c r="HUX447" s="22"/>
      <c r="HUY447" s="22"/>
      <c r="HUZ447" s="22"/>
      <c r="HVA447" s="22"/>
      <c r="HVB447" s="22"/>
      <c r="HVC447" s="22"/>
      <c r="HVD447" s="22"/>
      <c r="HVE447" s="22"/>
      <c r="HVF447" s="22"/>
      <c r="HVG447" s="22"/>
      <c r="HVH447" s="22"/>
      <c r="HVI447" s="22"/>
      <c r="HVJ447" s="22"/>
      <c r="HVK447" s="22"/>
      <c r="HVL447" s="22"/>
      <c r="HVM447" s="22"/>
      <c r="HVN447" s="22"/>
      <c r="HVO447" s="22"/>
      <c r="HVP447" s="22"/>
      <c r="HVQ447" s="22"/>
      <c r="HVR447" s="22"/>
      <c r="HVS447" s="22"/>
      <c r="HVT447" s="22"/>
      <c r="HVU447" s="22"/>
      <c r="HVV447" s="22"/>
      <c r="HVW447" s="22"/>
      <c r="HVX447" s="22"/>
      <c r="HVY447" s="22"/>
      <c r="HVZ447" s="22"/>
      <c r="HWA447" s="22"/>
      <c r="HWB447" s="22"/>
      <c r="HWC447" s="22"/>
      <c r="HWD447" s="22"/>
      <c r="HWE447" s="22"/>
      <c r="HWF447" s="22"/>
      <c r="HWG447" s="22"/>
      <c r="HWH447" s="22"/>
      <c r="HWI447" s="22"/>
      <c r="HWJ447" s="22"/>
      <c r="HWK447" s="22"/>
      <c r="HWL447" s="22"/>
      <c r="HWM447" s="22"/>
      <c r="HWN447" s="22"/>
      <c r="HWO447" s="22"/>
      <c r="HWP447" s="22"/>
      <c r="HWQ447" s="22"/>
      <c r="HWR447" s="22"/>
      <c r="HWS447" s="22"/>
      <c r="HWT447" s="22"/>
      <c r="HWU447" s="22"/>
      <c r="HWV447" s="22"/>
      <c r="HWW447" s="22"/>
      <c r="HWX447" s="22"/>
      <c r="HWY447" s="22"/>
      <c r="HWZ447" s="22"/>
      <c r="HXA447" s="22"/>
      <c r="HXB447" s="22"/>
      <c r="HXC447" s="22"/>
      <c r="HXD447" s="22"/>
      <c r="HXE447" s="22"/>
      <c r="HXF447" s="22"/>
      <c r="HXG447" s="22"/>
      <c r="HXH447" s="22"/>
      <c r="HXI447" s="22"/>
      <c r="HXJ447" s="22"/>
      <c r="HXK447" s="22"/>
      <c r="HXL447" s="22"/>
      <c r="HXM447" s="22"/>
      <c r="HXN447" s="22"/>
      <c r="HXO447" s="22"/>
      <c r="HXP447" s="22"/>
      <c r="HXQ447" s="22"/>
      <c r="HXR447" s="22"/>
      <c r="HXS447" s="22"/>
      <c r="HXT447" s="22"/>
      <c r="HXU447" s="22"/>
      <c r="HXV447" s="22"/>
      <c r="HXW447" s="22"/>
      <c r="HXX447" s="22"/>
      <c r="HXY447" s="22"/>
      <c r="HXZ447" s="22"/>
      <c r="HYA447" s="22"/>
      <c r="HYB447" s="22"/>
      <c r="HYC447" s="22"/>
      <c r="HYD447" s="22"/>
      <c r="HYE447" s="22"/>
      <c r="HYF447" s="22"/>
      <c r="HYG447" s="22"/>
      <c r="HYH447" s="22"/>
      <c r="HYI447" s="22"/>
      <c r="HYJ447" s="22"/>
      <c r="HYK447" s="22"/>
      <c r="HYL447" s="22"/>
      <c r="HYM447" s="22"/>
      <c r="HYN447" s="22"/>
      <c r="HYO447" s="22"/>
      <c r="HYP447" s="22"/>
      <c r="HYQ447" s="22"/>
      <c r="HYR447" s="22"/>
      <c r="HYS447" s="22"/>
      <c r="HYT447" s="22"/>
      <c r="HYU447" s="22"/>
      <c r="HYV447" s="22"/>
      <c r="HYW447" s="22"/>
      <c r="HYX447" s="22"/>
      <c r="HYY447" s="22"/>
      <c r="HYZ447" s="22"/>
      <c r="HZA447" s="22"/>
      <c r="HZB447" s="22"/>
      <c r="HZC447" s="22"/>
      <c r="HZD447" s="22"/>
      <c r="HZE447" s="22"/>
      <c r="HZF447" s="22"/>
      <c r="HZG447" s="22"/>
      <c r="HZH447" s="22"/>
      <c r="HZI447" s="22"/>
      <c r="HZJ447" s="22"/>
      <c r="HZK447" s="22"/>
      <c r="HZL447" s="22"/>
      <c r="HZM447" s="22"/>
      <c r="HZN447" s="22"/>
      <c r="HZO447" s="22"/>
      <c r="HZP447" s="22"/>
      <c r="HZQ447" s="22"/>
      <c r="HZR447" s="22"/>
      <c r="HZS447" s="22"/>
      <c r="HZT447" s="22"/>
      <c r="HZU447" s="22"/>
      <c r="HZV447" s="22"/>
      <c r="HZW447" s="22"/>
      <c r="HZX447" s="22"/>
      <c r="HZY447" s="22"/>
      <c r="HZZ447" s="22"/>
      <c r="IAA447" s="22"/>
      <c r="IAB447" s="22"/>
      <c r="IAC447" s="22"/>
      <c r="IAD447" s="22"/>
      <c r="IAE447" s="22"/>
      <c r="IAF447" s="22"/>
      <c r="IAG447" s="22"/>
      <c r="IAH447" s="22"/>
      <c r="IAI447" s="22"/>
      <c r="IAJ447" s="22"/>
      <c r="IAK447" s="22"/>
      <c r="IAL447" s="22"/>
      <c r="IAM447" s="22"/>
      <c r="IAN447" s="22"/>
      <c r="IAO447" s="22"/>
      <c r="IAP447" s="22"/>
      <c r="IAQ447" s="22"/>
      <c r="IAR447" s="22"/>
      <c r="IAS447" s="22"/>
      <c r="IAT447" s="22"/>
      <c r="IAU447" s="22"/>
      <c r="IAV447" s="22"/>
      <c r="IAW447" s="22"/>
      <c r="IAX447" s="22"/>
      <c r="IAY447" s="22"/>
      <c r="IAZ447" s="22"/>
      <c r="IBA447" s="22"/>
      <c r="IBB447" s="22"/>
      <c r="IBC447" s="22"/>
      <c r="IBD447" s="22"/>
      <c r="IBE447" s="22"/>
      <c r="IBF447" s="22"/>
      <c r="IBG447" s="22"/>
      <c r="IBH447" s="22"/>
      <c r="IBI447" s="22"/>
      <c r="IBJ447" s="22"/>
      <c r="IBK447" s="22"/>
      <c r="IBL447" s="22"/>
      <c r="IBM447" s="22"/>
      <c r="IBN447" s="22"/>
      <c r="IBO447" s="22"/>
      <c r="IBP447" s="22"/>
      <c r="IBQ447" s="22"/>
      <c r="IBR447" s="22"/>
      <c r="IBS447" s="22"/>
      <c r="IBT447" s="22"/>
      <c r="IBU447" s="22"/>
      <c r="IBV447" s="22"/>
      <c r="IBW447" s="22"/>
      <c r="IBX447" s="22"/>
      <c r="IBY447" s="22"/>
      <c r="IBZ447" s="22"/>
      <c r="ICA447" s="22"/>
      <c r="ICB447" s="22"/>
      <c r="ICC447" s="22"/>
      <c r="ICD447" s="22"/>
      <c r="ICE447" s="22"/>
      <c r="ICF447" s="22"/>
      <c r="ICG447" s="22"/>
      <c r="ICH447" s="22"/>
      <c r="ICI447" s="22"/>
      <c r="ICJ447" s="22"/>
      <c r="ICK447" s="22"/>
      <c r="ICL447" s="22"/>
      <c r="ICM447" s="22"/>
      <c r="ICN447" s="22"/>
      <c r="ICO447" s="22"/>
      <c r="ICP447" s="22"/>
      <c r="ICQ447" s="22"/>
      <c r="ICR447" s="22"/>
      <c r="ICS447" s="22"/>
      <c r="ICT447" s="22"/>
      <c r="ICU447" s="22"/>
      <c r="ICV447" s="22"/>
      <c r="ICW447" s="22"/>
      <c r="ICX447" s="22"/>
      <c r="ICY447" s="22"/>
      <c r="ICZ447" s="22"/>
      <c r="IDA447" s="22"/>
      <c r="IDB447" s="22"/>
      <c r="IDC447" s="22"/>
      <c r="IDD447" s="22"/>
      <c r="IDE447" s="22"/>
      <c r="IDF447" s="22"/>
      <c r="IDG447" s="22"/>
      <c r="IDH447" s="22"/>
      <c r="IDI447" s="22"/>
      <c r="IDJ447" s="22"/>
      <c r="IDK447" s="22"/>
      <c r="IDL447" s="22"/>
      <c r="IDM447" s="22"/>
      <c r="IDN447" s="22"/>
      <c r="IDO447" s="22"/>
      <c r="IDP447" s="22"/>
      <c r="IDQ447" s="22"/>
      <c r="IDR447" s="22"/>
      <c r="IDS447" s="22"/>
      <c r="IDT447" s="22"/>
      <c r="IDU447" s="22"/>
      <c r="IDV447" s="22"/>
      <c r="IDW447" s="22"/>
      <c r="IDX447" s="22"/>
      <c r="IDY447" s="22"/>
      <c r="IDZ447" s="22"/>
      <c r="IEA447" s="22"/>
      <c r="IEB447" s="22"/>
      <c r="IEC447" s="22"/>
      <c r="IED447" s="22"/>
      <c r="IEE447" s="22"/>
      <c r="IEF447" s="22"/>
      <c r="IEG447" s="22"/>
      <c r="IEH447" s="22"/>
      <c r="IEI447" s="22"/>
      <c r="IEJ447" s="22"/>
      <c r="IEK447" s="22"/>
      <c r="IEL447" s="22"/>
      <c r="IEM447" s="22"/>
      <c r="IEN447" s="22"/>
      <c r="IEO447" s="22"/>
      <c r="IEP447" s="22"/>
      <c r="IEQ447" s="22"/>
      <c r="IER447" s="22"/>
      <c r="IES447" s="22"/>
      <c r="IET447" s="22"/>
      <c r="IEU447" s="22"/>
      <c r="IEV447" s="22"/>
      <c r="IEW447" s="22"/>
      <c r="IEX447" s="22"/>
      <c r="IEY447" s="22"/>
      <c r="IEZ447" s="22"/>
      <c r="IFA447" s="22"/>
      <c r="IFB447" s="22"/>
      <c r="IFC447" s="22"/>
      <c r="IFD447" s="22"/>
      <c r="IFE447" s="22"/>
      <c r="IFF447" s="22"/>
      <c r="IFG447" s="22"/>
      <c r="IFH447" s="22"/>
      <c r="IFI447" s="22"/>
      <c r="IFJ447" s="22"/>
      <c r="IFK447" s="22"/>
      <c r="IFL447" s="22"/>
      <c r="IFM447" s="22"/>
      <c r="IFN447" s="22"/>
      <c r="IFO447" s="22"/>
      <c r="IFP447" s="22"/>
      <c r="IFQ447" s="22"/>
      <c r="IFR447" s="22"/>
      <c r="IFS447" s="22"/>
      <c r="IFT447" s="22"/>
      <c r="IFU447" s="22"/>
      <c r="IFV447" s="22"/>
      <c r="IFW447" s="22"/>
      <c r="IFX447" s="22"/>
      <c r="IFY447" s="22"/>
      <c r="IFZ447" s="22"/>
      <c r="IGA447" s="22"/>
      <c r="IGB447" s="22"/>
      <c r="IGC447" s="22"/>
      <c r="IGD447" s="22"/>
      <c r="IGE447" s="22"/>
      <c r="IGF447" s="22"/>
      <c r="IGG447" s="22"/>
      <c r="IGH447" s="22"/>
      <c r="IGI447" s="22"/>
      <c r="IGJ447" s="22"/>
      <c r="IGK447" s="22"/>
      <c r="IGL447" s="22"/>
      <c r="IGM447" s="22"/>
      <c r="IGN447" s="22"/>
      <c r="IGO447" s="22"/>
      <c r="IGP447" s="22"/>
      <c r="IGQ447" s="22"/>
      <c r="IGR447" s="22"/>
      <c r="IGS447" s="22"/>
      <c r="IGT447" s="22"/>
      <c r="IGU447" s="22"/>
      <c r="IGV447" s="22"/>
      <c r="IGW447" s="22"/>
      <c r="IGX447" s="22"/>
      <c r="IGY447" s="22"/>
      <c r="IGZ447" s="22"/>
      <c r="IHA447" s="22"/>
      <c r="IHB447" s="22"/>
      <c r="IHC447" s="22"/>
      <c r="IHD447" s="22"/>
      <c r="IHE447" s="22"/>
      <c r="IHF447" s="22"/>
      <c r="IHG447" s="22"/>
      <c r="IHH447" s="22"/>
      <c r="IHI447" s="22"/>
      <c r="IHJ447" s="22"/>
      <c r="IHK447" s="22"/>
      <c r="IHL447" s="22"/>
      <c r="IHM447" s="22"/>
      <c r="IHN447" s="22"/>
      <c r="IHO447" s="22"/>
      <c r="IHP447" s="22"/>
      <c r="IHQ447" s="22"/>
      <c r="IHR447" s="22"/>
      <c r="IHS447" s="22"/>
      <c r="IHT447" s="22"/>
      <c r="IHU447" s="22"/>
      <c r="IHV447" s="22"/>
      <c r="IHW447" s="22"/>
      <c r="IHX447" s="22"/>
      <c r="IHY447" s="22"/>
      <c r="IHZ447" s="22"/>
      <c r="IIA447" s="22"/>
      <c r="IIB447" s="22"/>
      <c r="IIC447" s="22"/>
      <c r="IID447" s="22"/>
      <c r="IIE447" s="22"/>
      <c r="IIF447" s="22"/>
      <c r="IIG447" s="22"/>
      <c r="IIH447" s="22"/>
      <c r="III447" s="22"/>
      <c r="IIJ447" s="22"/>
      <c r="IIK447" s="22"/>
      <c r="IIL447" s="22"/>
      <c r="IIM447" s="22"/>
      <c r="IIN447" s="22"/>
      <c r="IIO447" s="22"/>
      <c r="IIP447" s="22"/>
      <c r="IIQ447" s="22"/>
      <c r="IIR447" s="22"/>
      <c r="IIS447" s="22"/>
      <c r="IIT447" s="22"/>
      <c r="IIU447" s="22"/>
      <c r="IIV447" s="22"/>
      <c r="IIW447" s="22"/>
      <c r="IIX447" s="22"/>
      <c r="IIY447" s="22"/>
      <c r="IIZ447" s="22"/>
      <c r="IJA447" s="22"/>
      <c r="IJB447" s="22"/>
      <c r="IJC447" s="22"/>
      <c r="IJD447" s="22"/>
      <c r="IJE447" s="22"/>
      <c r="IJF447" s="22"/>
      <c r="IJG447" s="22"/>
      <c r="IJH447" s="22"/>
      <c r="IJI447" s="22"/>
      <c r="IJJ447" s="22"/>
      <c r="IJK447" s="22"/>
      <c r="IJL447" s="22"/>
      <c r="IJM447" s="22"/>
      <c r="IJN447" s="22"/>
      <c r="IJO447" s="22"/>
      <c r="IJP447" s="22"/>
      <c r="IJQ447" s="22"/>
      <c r="IJR447" s="22"/>
      <c r="IJS447" s="22"/>
      <c r="IJT447" s="22"/>
      <c r="IJU447" s="22"/>
      <c r="IJV447" s="22"/>
      <c r="IJW447" s="22"/>
      <c r="IJX447" s="22"/>
      <c r="IJY447" s="22"/>
      <c r="IJZ447" s="22"/>
      <c r="IKA447" s="22"/>
      <c r="IKB447" s="22"/>
      <c r="IKC447" s="22"/>
      <c r="IKD447" s="22"/>
      <c r="IKE447" s="22"/>
      <c r="IKF447" s="22"/>
      <c r="IKG447" s="22"/>
      <c r="IKH447" s="22"/>
      <c r="IKI447" s="22"/>
      <c r="IKJ447" s="22"/>
      <c r="IKK447" s="22"/>
      <c r="IKL447" s="22"/>
      <c r="IKM447" s="22"/>
      <c r="IKN447" s="22"/>
      <c r="IKO447" s="22"/>
      <c r="IKP447" s="22"/>
      <c r="IKQ447" s="22"/>
      <c r="IKR447" s="22"/>
      <c r="IKS447" s="22"/>
      <c r="IKT447" s="22"/>
      <c r="IKU447" s="22"/>
      <c r="IKV447" s="22"/>
      <c r="IKW447" s="22"/>
      <c r="IKX447" s="22"/>
      <c r="IKY447" s="22"/>
      <c r="IKZ447" s="22"/>
      <c r="ILA447" s="22"/>
      <c r="ILB447" s="22"/>
      <c r="ILC447" s="22"/>
      <c r="ILD447" s="22"/>
      <c r="ILE447" s="22"/>
      <c r="ILF447" s="22"/>
      <c r="ILG447" s="22"/>
      <c r="ILH447" s="22"/>
      <c r="ILI447" s="22"/>
      <c r="ILJ447" s="22"/>
      <c r="ILK447" s="22"/>
      <c r="ILL447" s="22"/>
      <c r="ILM447" s="22"/>
      <c r="ILN447" s="22"/>
      <c r="ILO447" s="22"/>
      <c r="ILP447" s="22"/>
      <c r="ILQ447" s="22"/>
      <c r="ILR447" s="22"/>
      <c r="ILS447" s="22"/>
      <c r="ILT447" s="22"/>
      <c r="ILU447" s="22"/>
      <c r="ILV447" s="22"/>
      <c r="ILW447" s="22"/>
      <c r="ILX447" s="22"/>
      <c r="ILY447" s="22"/>
      <c r="ILZ447" s="22"/>
      <c r="IMA447" s="22"/>
      <c r="IMB447" s="22"/>
      <c r="IMC447" s="22"/>
      <c r="IMD447" s="22"/>
      <c r="IME447" s="22"/>
      <c r="IMF447" s="22"/>
      <c r="IMG447" s="22"/>
      <c r="IMH447" s="22"/>
      <c r="IMI447" s="22"/>
      <c r="IMJ447" s="22"/>
      <c r="IMK447" s="22"/>
      <c r="IML447" s="22"/>
      <c r="IMM447" s="22"/>
      <c r="IMN447" s="22"/>
      <c r="IMO447" s="22"/>
      <c r="IMP447" s="22"/>
      <c r="IMQ447" s="22"/>
      <c r="IMR447" s="22"/>
      <c r="IMS447" s="22"/>
      <c r="IMT447" s="22"/>
      <c r="IMU447" s="22"/>
      <c r="IMV447" s="22"/>
      <c r="IMW447" s="22"/>
      <c r="IMX447" s="22"/>
      <c r="IMY447" s="22"/>
      <c r="IMZ447" s="22"/>
      <c r="INA447" s="22"/>
      <c r="INB447" s="22"/>
      <c r="INC447" s="22"/>
      <c r="IND447" s="22"/>
      <c r="INE447" s="22"/>
      <c r="INF447" s="22"/>
      <c r="ING447" s="22"/>
      <c r="INH447" s="22"/>
      <c r="INI447" s="22"/>
      <c r="INJ447" s="22"/>
      <c r="INK447" s="22"/>
      <c r="INL447" s="22"/>
      <c r="INM447" s="22"/>
      <c r="INN447" s="22"/>
      <c r="INO447" s="22"/>
      <c r="INP447" s="22"/>
      <c r="INQ447" s="22"/>
      <c r="INR447" s="22"/>
      <c r="INS447" s="22"/>
      <c r="INT447" s="22"/>
      <c r="INU447" s="22"/>
      <c r="INV447" s="22"/>
      <c r="INW447" s="22"/>
      <c r="INX447" s="22"/>
      <c r="INY447" s="22"/>
      <c r="INZ447" s="22"/>
      <c r="IOA447" s="22"/>
      <c r="IOB447" s="22"/>
      <c r="IOC447" s="22"/>
      <c r="IOD447" s="22"/>
      <c r="IOE447" s="22"/>
      <c r="IOF447" s="22"/>
      <c r="IOG447" s="22"/>
      <c r="IOH447" s="22"/>
      <c r="IOI447" s="22"/>
      <c r="IOJ447" s="22"/>
      <c r="IOK447" s="22"/>
      <c r="IOL447" s="22"/>
      <c r="IOM447" s="22"/>
      <c r="ION447" s="22"/>
      <c r="IOO447" s="22"/>
      <c r="IOP447" s="22"/>
      <c r="IOQ447" s="22"/>
      <c r="IOR447" s="22"/>
      <c r="IOS447" s="22"/>
      <c r="IOT447" s="22"/>
      <c r="IOU447" s="22"/>
      <c r="IOV447" s="22"/>
      <c r="IOW447" s="22"/>
      <c r="IOX447" s="22"/>
      <c r="IOY447" s="22"/>
      <c r="IOZ447" s="22"/>
      <c r="IPA447" s="22"/>
      <c r="IPB447" s="22"/>
      <c r="IPC447" s="22"/>
      <c r="IPD447" s="22"/>
      <c r="IPE447" s="22"/>
      <c r="IPF447" s="22"/>
      <c r="IPG447" s="22"/>
      <c r="IPH447" s="22"/>
      <c r="IPI447" s="22"/>
      <c r="IPJ447" s="22"/>
      <c r="IPK447" s="22"/>
      <c r="IPL447" s="22"/>
      <c r="IPM447" s="22"/>
      <c r="IPN447" s="22"/>
      <c r="IPO447" s="22"/>
      <c r="IPP447" s="22"/>
      <c r="IPQ447" s="22"/>
      <c r="IPR447" s="22"/>
      <c r="IPS447" s="22"/>
      <c r="IPT447" s="22"/>
      <c r="IPU447" s="22"/>
      <c r="IPV447" s="22"/>
      <c r="IPW447" s="22"/>
      <c r="IPX447" s="22"/>
      <c r="IPY447" s="22"/>
      <c r="IPZ447" s="22"/>
      <c r="IQA447" s="22"/>
      <c r="IQB447" s="22"/>
      <c r="IQC447" s="22"/>
      <c r="IQD447" s="22"/>
      <c r="IQE447" s="22"/>
      <c r="IQF447" s="22"/>
      <c r="IQG447" s="22"/>
      <c r="IQH447" s="22"/>
      <c r="IQI447" s="22"/>
      <c r="IQJ447" s="22"/>
      <c r="IQK447" s="22"/>
      <c r="IQL447" s="22"/>
      <c r="IQM447" s="22"/>
      <c r="IQN447" s="22"/>
      <c r="IQO447" s="22"/>
      <c r="IQP447" s="22"/>
      <c r="IQQ447" s="22"/>
      <c r="IQR447" s="22"/>
      <c r="IQS447" s="22"/>
      <c r="IQT447" s="22"/>
      <c r="IQU447" s="22"/>
      <c r="IQV447" s="22"/>
      <c r="IQW447" s="22"/>
      <c r="IQX447" s="22"/>
      <c r="IQY447" s="22"/>
      <c r="IQZ447" s="22"/>
      <c r="IRA447" s="22"/>
      <c r="IRB447" s="22"/>
      <c r="IRC447" s="22"/>
      <c r="IRD447" s="22"/>
      <c r="IRE447" s="22"/>
      <c r="IRF447" s="22"/>
      <c r="IRG447" s="22"/>
      <c r="IRH447" s="22"/>
      <c r="IRI447" s="22"/>
      <c r="IRJ447" s="22"/>
      <c r="IRK447" s="22"/>
      <c r="IRL447" s="22"/>
      <c r="IRM447" s="22"/>
      <c r="IRN447" s="22"/>
      <c r="IRO447" s="22"/>
      <c r="IRP447" s="22"/>
      <c r="IRQ447" s="22"/>
      <c r="IRR447" s="22"/>
      <c r="IRS447" s="22"/>
      <c r="IRT447" s="22"/>
      <c r="IRU447" s="22"/>
      <c r="IRV447" s="22"/>
      <c r="IRW447" s="22"/>
      <c r="IRX447" s="22"/>
      <c r="IRY447" s="22"/>
      <c r="IRZ447" s="22"/>
      <c r="ISA447" s="22"/>
      <c r="ISB447" s="22"/>
      <c r="ISC447" s="22"/>
      <c r="ISD447" s="22"/>
      <c r="ISE447" s="22"/>
      <c r="ISF447" s="22"/>
      <c r="ISG447" s="22"/>
      <c r="ISH447" s="22"/>
      <c r="ISI447" s="22"/>
      <c r="ISJ447" s="22"/>
      <c r="ISK447" s="22"/>
      <c r="ISL447" s="22"/>
      <c r="ISM447" s="22"/>
      <c r="ISN447" s="22"/>
      <c r="ISO447" s="22"/>
      <c r="ISP447" s="22"/>
      <c r="ISQ447" s="22"/>
      <c r="ISR447" s="22"/>
      <c r="ISS447" s="22"/>
      <c r="IST447" s="22"/>
      <c r="ISU447" s="22"/>
      <c r="ISV447" s="22"/>
      <c r="ISW447" s="22"/>
      <c r="ISX447" s="22"/>
      <c r="ISY447" s="22"/>
      <c r="ISZ447" s="22"/>
      <c r="ITA447" s="22"/>
      <c r="ITB447" s="22"/>
      <c r="ITC447" s="22"/>
      <c r="ITD447" s="22"/>
      <c r="ITE447" s="22"/>
      <c r="ITF447" s="22"/>
      <c r="ITG447" s="22"/>
      <c r="ITH447" s="22"/>
      <c r="ITI447" s="22"/>
      <c r="ITJ447" s="22"/>
      <c r="ITK447" s="22"/>
      <c r="ITL447" s="22"/>
      <c r="ITM447" s="22"/>
      <c r="ITN447" s="22"/>
      <c r="ITO447" s="22"/>
      <c r="ITP447" s="22"/>
      <c r="ITQ447" s="22"/>
      <c r="ITR447" s="22"/>
      <c r="ITS447" s="22"/>
      <c r="ITT447" s="22"/>
      <c r="ITU447" s="22"/>
      <c r="ITV447" s="22"/>
      <c r="ITW447" s="22"/>
      <c r="ITX447" s="22"/>
      <c r="ITY447" s="22"/>
      <c r="ITZ447" s="22"/>
      <c r="IUA447" s="22"/>
      <c r="IUB447" s="22"/>
      <c r="IUC447" s="22"/>
      <c r="IUD447" s="22"/>
      <c r="IUE447" s="22"/>
      <c r="IUF447" s="22"/>
      <c r="IUG447" s="22"/>
      <c r="IUH447" s="22"/>
      <c r="IUI447" s="22"/>
      <c r="IUJ447" s="22"/>
      <c r="IUK447" s="22"/>
      <c r="IUL447" s="22"/>
      <c r="IUM447" s="22"/>
      <c r="IUN447" s="22"/>
      <c r="IUO447" s="22"/>
      <c r="IUP447" s="22"/>
      <c r="IUQ447" s="22"/>
      <c r="IUR447" s="22"/>
      <c r="IUS447" s="22"/>
      <c r="IUT447" s="22"/>
      <c r="IUU447" s="22"/>
      <c r="IUV447" s="22"/>
      <c r="IUW447" s="22"/>
      <c r="IUX447" s="22"/>
      <c r="IUY447" s="22"/>
      <c r="IUZ447" s="22"/>
      <c r="IVA447" s="22"/>
      <c r="IVB447" s="22"/>
      <c r="IVC447" s="22"/>
      <c r="IVD447" s="22"/>
      <c r="IVE447" s="22"/>
      <c r="IVF447" s="22"/>
      <c r="IVG447" s="22"/>
      <c r="IVH447" s="22"/>
      <c r="IVI447" s="22"/>
      <c r="IVJ447" s="22"/>
      <c r="IVK447" s="22"/>
      <c r="IVL447" s="22"/>
      <c r="IVM447" s="22"/>
      <c r="IVN447" s="22"/>
      <c r="IVO447" s="22"/>
      <c r="IVP447" s="22"/>
      <c r="IVQ447" s="22"/>
      <c r="IVR447" s="22"/>
      <c r="IVS447" s="22"/>
      <c r="IVT447" s="22"/>
      <c r="IVU447" s="22"/>
      <c r="IVV447" s="22"/>
      <c r="IVW447" s="22"/>
      <c r="IVX447" s="22"/>
      <c r="IVY447" s="22"/>
      <c r="IVZ447" s="22"/>
      <c r="IWA447" s="22"/>
      <c r="IWB447" s="22"/>
      <c r="IWC447" s="22"/>
      <c r="IWD447" s="22"/>
      <c r="IWE447" s="22"/>
      <c r="IWF447" s="22"/>
      <c r="IWG447" s="22"/>
      <c r="IWH447" s="22"/>
      <c r="IWI447" s="22"/>
      <c r="IWJ447" s="22"/>
      <c r="IWK447" s="22"/>
      <c r="IWL447" s="22"/>
      <c r="IWM447" s="22"/>
      <c r="IWN447" s="22"/>
      <c r="IWO447" s="22"/>
      <c r="IWP447" s="22"/>
      <c r="IWQ447" s="22"/>
      <c r="IWR447" s="22"/>
      <c r="IWS447" s="22"/>
      <c r="IWT447" s="22"/>
      <c r="IWU447" s="22"/>
      <c r="IWV447" s="22"/>
      <c r="IWW447" s="22"/>
      <c r="IWX447" s="22"/>
      <c r="IWY447" s="22"/>
      <c r="IWZ447" s="22"/>
      <c r="IXA447" s="22"/>
      <c r="IXB447" s="22"/>
      <c r="IXC447" s="22"/>
      <c r="IXD447" s="22"/>
      <c r="IXE447" s="22"/>
      <c r="IXF447" s="22"/>
      <c r="IXG447" s="22"/>
      <c r="IXH447" s="22"/>
      <c r="IXI447" s="22"/>
      <c r="IXJ447" s="22"/>
      <c r="IXK447" s="22"/>
      <c r="IXL447" s="22"/>
      <c r="IXM447" s="22"/>
      <c r="IXN447" s="22"/>
      <c r="IXO447" s="22"/>
      <c r="IXP447" s="22"/>
      <c r="IXQ447" s="22"/>
      <c r="IXR447" s="22"/>
      <c r="IXS447" s="22"/>
      <c r="IXT447" s="22"/>
      <c r="IXU447" s="22"/>
      <c r="IXV447" s="22"/>
      <c r="IXW447" s="22"/>
      <c r="IXX447" s="22"/>
      <c r="IXY447" s="22"/>
      <c r="IXZ447" s="22"/>
      <c r="IYA447" s="22"/>
      <c r="IYB447" s="22"/>
      <c r="IYC447" s="22"/>
      <c r="IYD447" s="22"/>
      <c r="IYE447" s="22"/>
      <c r="IYF447" s="22"/>
      <c r="IYG447" s="22"/>
      <c r="IYH447" s="22"/>
      <c r="IYI447" s="22"/>
      <c r="IYJ447" s="22"/>
      <c r="IYK447" s="22"/>
      <c r="IYL447" s="22"/>
      <c r="IYM447" s="22"/>
      <c r="IYN447" s="22"/>
      <c r="IYO447" s="22"/>
      <c r="IYP447" s="22"/>
      <c r="IYQ447" s="22"/>
      <c r="IYR447" s="22"/>
      <c r="IYS447" s="22"/>
      <c r="IYT447" s="22"/>
      <c r="IYU447" s="22"/>
      <c r="IYV447" s="22"/>
      <c r="IYW447" s="22"/>
      <c r="IYX447" s="22"/>
      <c r="IYY447" s="22"/>
      <c r="IYZ447" s="22"/>
      <c r="IZA447" s="22"/>
      <c r="IZB447" s="22"/>
      <c r="IZC447" s="22"/>
      <c r="IZD447" s="22"/>
      <c r="IZE447" s="22"/>
      <c r="IZF447" s="22"/>
      <c r="IZG447" s="22"/>
      <c r="IZH447" s="22"/>
      <c r="IZI447" s="22"/>
      <c r="IZJ447" s="22"/>
      <c r="IZK447" s="22"/>
      <c r="IZL447" s="22"/>
      <c r="IZM447" s="22"/>
      <c r="IZN447" s="22"/>
      <c r="IZO447" s="22"/>
      <c r="IZP447" s="22"/>
      <c r="IZQ447" s="22"/>
      <c r="IZR447" s="22"/>
      <c r="IZS447" s="22"/>
      <c r="IZT447" s="22"/>
      <c r="IZU447" s="22"/>
      <c r="IZV447" s="22"/>
      <c r="IZW447" s="22"/>
      <c r="IZX447" s="22"/>
      <c r="IZY447" s="22"/>
      <c r="IZZ447" s="22"/>
      <c r="JAA447" s="22"/>
      <c r="JAB447" s="22"/>
      <c r="JAC447" s="22"/>
      <c r="JAD447" s="22"/>
      <c r="JAE447" s="22"/>
      <c r="JAF447" s="22"/>
      <c r="JAG447" s="22"/>
      <c r="JAH447" s="22"/>
      <c r="JAI447" s="22"/>
      <c r="JAJ447" s="22"/>
      <c r="JAK447" s="22"/>
      <c r="JAL447" s="22"/>
      <c r="JAM447" s="22"/>
      <c r="JAN447" s="22"/>
      <c r="JAO447" s="22"/>
      <c r="JAP447" s="22"/>
      <c r="JAQ447" s="22"/>
      <c r="JAR447" s="22"/>
      <c r="JAS447" s="22"/>
      <c r="JAT447" s="22"/>
      <c r="JAU447" s="22"/>
      <c r="JAV447" s="22"/>
      <c r="JAW447" s="22"/>
      <c r="JAX447" s="22"/>
      <c r="JAY447" s="22"/>
      <c r="JAZ447" s="22"/>
      <c r="JBA447" s="22"/>
      <c r="JBB447" s="22"/>
      <c r="JBC447" s="22"/>
      <c r="JBD447" s="22"/>
      <c r="JBE447" s="22"/>
      <c r="JBF447" s="22"/>
      <c r="JBG447" s="22"/>
      <c r="JBH447" s="22"/>
      <c r="JBI447" s="22"/>
      <c r="JBJ447" s="22"/>
      <c r="JBK447" s="22"/>
      <c r="JBL447" s="22"/>
      <c r="JBM447" s="22"/>
      <c r="JBN447" s="22"/>
      <c r="JBO447" s="22"/>
      <c r="JBP447" s="22"/>
      <c r="JBQ447" s="22"/>
      <c r="JBR447" s="22"/>
      <c r="JBS447" s="22"/>
      <c r="JBT447" s="22"/>
      <c r="JBU447" s="22"/>
      <c r="JBV447" s="22"/>
      <c r="JBW447" s="22"/>
      <c r="JBX447" s="22"/>
      <c r="JBY447" s="22"/>
      <c r="JBZ447" s="22"/>
      <c r="JCA447" s="22"/>
      <c r="JCB447" s="22"/>
      <c r="JCC447" s="22"/>
      <c r="JCD447" s="22"/>
      <c r="JCE447" s="22"/>
      <c r="JCF447" s="22"/>
      <c r="JCG447" s="22"/>
      <c r="JCH447" s="22"/>
      <c r="JCI447" s="22"/>
      <c r="JCJ447" s="22"/>
      <c r="JCK447" s="22"/>
      <c r="JCL447" s="22"/>
      <c r="JCM447" s="22"/>
      <c r="JCN447" s="22"/>
      <c r="JCO447" s="22"/>
      <c r="JCP447" s="22"/>
      <c r="JCQ447" s="22"/>
      <c r="JCR447" s="22"/>
      <c r="JCS447" s="22"/>
      <c r="JCT447" s="22"/>
      <c r="JCU447" s="22"/>
      <c r="JCV447" s="22"/>
      <c r="JCW447" s="22"/>
      <c r="JCX447" s="22"/>
      <c r="JCY447" s="22"/>
      <c r="JCZ447" s="22"/>
      <c r="JDA447" s="22"/>
      <c r="JDB447" s="22"/>
      <c r="JDC447" s="22"/>
      <c r="JDD447" s="22"/>
      <c r="JDE447" s="22"/>
      <c r="JDF447" s="22"/>
      <c r="JDG447" s="22"/>
      <c r="JDH447" s="22"/>
      <c r="JDI447" s="22"/>
      <c r="JDJ447" s="22"/>
      <c r="JDK447" s="22"/>
      <c r="JDL447" s="22"/>
      <c r="JDM447" s="22"/>
      <c r="JDN447" s="22"/>
      <c r="JDO447" s="22"/>
      <c r="JDP447" s="22"/>
      <c r="JDQ447" s="22"/>
      <c r="JDR447" s="22"/>
      <c r="JDS447" s="22"/>
      <c r="JDT447" s="22"/>
      <c r="JDU447" s="22"/>
      <c r="JDV447" s="22"/>
      <c r="JDW447" s="22"/>
      <c r="JDX447" s="22"/>
      <c r="JDY447" s="22"/>
      <c r="JDZ447" s="22"/>
      <c r="JEA447" s="22"/>
      <c r="JEB447" s="22"/>
      <c r="JEC447" s="22"/>
      <c r="JED447" s="22"/>
      <c r="JEE447" s="22"/>
      <c r="JEF447" s="22"/>
      <c r="JEG447" s="22"/>
      <c r="JEH447" s="22"/>
      <c r="JEI447" s="22"/>
      <c r="JEJ447" s="22"/>
      <c r="JEK447" s="22"/>
      <c r="JEL447" s="22"/>
      <c r="JEM447" s="22"/>
      <c r="JEN447" s="22"/>
      <c r="JEO447" s="22"/>
      <c r="JEP447" s="22"/>
      <c r="JEQ447" s="22"/>
      <c r="JER447" s="22"/>
      <c r="JES447" s="22"/>
      <c r="JET447" s="22"/>
      <c r="JEU447" s="22"/>
      <c r="JEV447" s="22"/>
      <c r="JEW447" s="22"/>
      <c r="JEX447" s="22"/>
      <c r="JEY447" s="22"/>
      <c r="JEZ447" s="22"/>
      <c r="JFA447" s="22"/>
      <c r="JFB447" s="22"/>
      <c r="JFC447" s="22"/>
      <c r="JFD447" s="22"/>
      <c r="JFE447" s="22"/>
      <c r="JFF447" s="22"/>
      <c r="JFG447" s="22"/>
      <c r="JFH447" s="22"/>
      <c r="JFI447" s="22"/>
      <c r="JFJ447" s="22"/>
      <c r="JFK447" s="22"/>
      <c r="JFL447" s="22"/>
      <c r="JFM447" s="22"/>
      <c r="JFN447" s="22"/>
      <c r="JFO447" s="22"/>
      <c r="JFP447" s="22"/>
      <c r="JFQ447" s="22"/>
      <c r="JFR447" s="22"/>
      <c r="JFS447" s="22"/>
      <c r="JFT447" s="22"/>
      <c r="JFU447" s="22"/>
      <c r="JFV447" s="22"/>
      <c r="JFW447" s="22"/>
      <c r="JFX447" s="22"/>
      <c r="JFY447" s="22"/>
      <c r="JFZ447" s="22"/>
      <c r="JGA447" s="22"/>
      <c r="JGB447" s="22"/>
      <c r="JGC447" s="22"/>
      <c r="JGD447" s="22"/>
      <c r="JGE447" s="22"/>
      <c r="JGF447" s="22"/>
      <c r="JGG447" s="22"/>
      <c r="JGH447" s="22"/>
      <c r="JGI447" s="22"/>
      <c r="JGJ447" s="22"/>
      <c r="JGK447" s="22"/>
      <c r="JGL447" s="22"/>
      <c r="JGM447" s="22"/>
      <c r="JGN447" s="22"/>
      <c r="JGO447" s="22"/>
      <c r="JGP447" s="22"/>
      <c r="JGQ447" s="22"/>
      <c r="JGR447" s="22"/>
      <c r="JGS447" s="22"/>
      <c r="JGT447" s="22"/>
      <c r="JGU447" s="22"/>
      <c r="JGV447" s="22"/>
      <c r="JGW447" s="22"/>
      <c r="JGX447" s="22"/>
      <c r="JGY447" s="22"/>
      <c r="JGZ447" s="22"/>
      <c r="JHA447" s="22"/>
      <c r="JHB447" s="22"/>
      <c r="JHC447" s="22"/>
      <c r="JHD447" s="22"/>
      <c r="JHE447" s="22"/>
      <c r="JHF447" s="22"/>
      <c r="JHG447" s="22"/>
      <c r="JHH447" s="22"/>
      <c r="JHI447" s="22"/>
      <c r="JHJ447" s="22"/>
      <c r="JHK447" s="22"/>
      <c r="JHL447" s="22"/>
      <c r="JHM447" s="22"/>
      <c r="JHN447" s="22"/>
      <c r="JHO447" s="22"/>
      <c r="JHP447" s="22"/>
      <c r="JHQ447" s="22"/>
      <c r="JHR447" s="22"/>
      <c r="JHS447" s="22"/>
      <c r="JHT447" s="22"/>
      <c r="JHU447" s="22"/>
      <c r="JHV447" s="22"/>
      <c r="JHW447" s="22"/>
      <c r="JHX447" s="22"/>
      <c r="JHY447" s="22"/>
      <c r="JHZ447" s="22"/>
      <c r="JIA447" s="22"/>
      <c r="JIB447" s="22"/>
      <c r="JIC447" s="22"/>
      <c r="JID447" s="22"/>
      <c r="JIE447" s="22"/>
      <c r="JIF447" s="22"/>
      <c r="JIG447" s="22"/>
      <c r="JIH447" s="22"/>
      <c r="JII447" s="22"/>
      <c r="JIJ447" s="22"/>
      <c r="JIK447" s="22"/>
      <c r="JIL447" s="22"/>
      <c r="JIM447" s="22"/>
      <c r="JIN447" s="22"/>
      <c r="JIO447" s="22"/>
      <c r="JIP447" s="22"/>
      <c r="JIQ447" s="22"/>
      <c r="JIR447" s="22"/>
      <c r="JIS447" s="22"/>
      <c r="JIT447" s="22"/>
      <c r="JIU447" s="22"/>
      <c r="JIV447" s="22"/>
      <c r="JIW447" s="22"/>
      <c r="JIX447" s="22"/>
      <c r="JIY447" s="22"/>
      <c r="JIZ447" s="22"/>
      <c r="JJA447" s="22"/>
      <c r="JJB447" s="22"/>
      <c r="JJC447" s="22"/>
      <c r="JJD447" s="22"/>
      <c r="JJE447" s="22"/>
      <c r="JJF447" s="22"/>
      <c r="JJG447" s="22"/>
      <c r="JJH447" s="22"/>
      <c r="JJI447" s="22"/>
      <c r="JJJ447" s="22"/>
      <c r="JJK447" s="22"/>
      <c r="JJL447" s="22"/>
      <c r="JJM447" s="22"/>
      <c r="JJN447" s="22"/>
      <c r="JJO447" s="22"/>
      <c r="JJP447" s="22"/>
      <c r="JJQ447" s="22"/>
      <c r="JJR447" s="22"/>
      <c r="JJS447" s="22"/>
      <c r="JJT447" s="22"/>
      <c r="JJU447" s="22"/>
      <c r="JJV447" s="22"/>
      <c r="JJW447" s="22"/>
      <c r="JJX447" s="22"/>
      <c r="JJY447" s="22"/>
      <c r="JJZ447" s="22"/>
      <c r="JKA447" s="22"/>
      <c r="JKB447" s="22"/>
      <c r="JKC447" s="22"/>
      <c r="JKD447" s="22"/>
      <c r="JKE447" s="22"/>
      <c r="JKF447" s="22"/>
      <c r="JKG447" s="22"/>
      <c r="JKH447" s="22"/>
      <c r="JKI447" s="22"/>
      <c r="JKJ447" s="22"/>
      <c r="JKK447" s="22"/>
      <c r="JKL447" s="22"/>
      <c r="JKM447" s="22"/>
      <c r="JKN447" s="22"/>
      <c r="JKO447" s="22"/>
      <c r="JKP447" s="22"/>
      <c r="JKQ447" s="22"/>
      <c r="JKR447" s="22"/>
      <c r="JKS447" s="22"/>
      <c r="JKT447" s="22"/>
      <c r="JKU447" s="22"/>
      <c r="JKV447" s="22"/>
      <c r="JKW447" s="22"/>
      <c r="JKX447" s="22"/>
      <c r="JKY447" s="22"/>
      <c r="JKZ447" s="22"/>
      <c r="JLA447" s="22"/>
      <c r="JLB447" s="22"/>
      <c r="JLC447" s="22"/>
      <c r="JLD447" s="22"/>
      <c r="JLE447" s="22"/>
      <c r="JLF447" s="22"/>
      <c r="JLG447" s="22"/>
      <c r="JLH447" s="22"/>
      <c r="JLI447" s="22"/>
      <c r="JLJ447" s="22"/>
      <c r="JLK447" s="22"/>
      <c r="JLL447" s="22"/>
      <c r="JLM447" s="22"/>
      <c r="JLN447" s="22"/>
      <c r="JLO447" s="22"/>
      <c r="JLP447" s="22"/>
      <c r="JLQ447" s="22"/>
      <c r="JLR447" s="22"/>
      <c r="JLS447" s="22"/>
      <c r="JLT447" s="22"/>
      <c r="JLU447" s="22"/>
      <c r="JLV447" s="22"/>
      <c r="JLW447" s="22"/>
      <c r="JLX447" s="22"/>
      <c r="JLY447" s="22"/>
      <c r="JLZ447" s="22"/>
      <c r="JMA447" s="22"/>
      <c r="JMB447" s="22"/>
      <c r="JMC447" s="22"/>
      <c r="JMD447" s="22"/>
      <c r="JME447" s="22"/>
      <c r="JMF447" s="22"/>
      <c r="JMG447" s="22"/>
      <c r="JMH447" s="22"/>
      <c r="JMI447" s="22"/>
      <c r="JMJ447" s="22"/>
      <c r="JMK447" s="22"/>
      <c r="JML447" s="22"/>
      <c r="JMM447" s="22"/>
      <c r="JMN447" s="22"/>
      <c r="JMO447" s="22"/>
      <c r="JMP447" s="22"/>
      <c r="JMQ447" s="22"/>
      <c r="JMR447" s="22"/>
      <c r="JMS447" s="22"/>
      <c r="JMT447" s="22"/>
      <c r="JMU447" s="22"/>
      <c r="JMV447" s="22"/>
      <c r="JMW447" s="22"/>
      <c r="JMX447" s="22"/>
      <c r="JMY447" s="22"/>
      <c r="JMZ447" s="22"/>
      <c r="JNA447" s="22"/>
      <c r="JNB447" s="22"/>
      <c r="JNC447" s="22"/>
      <c r="JND447" s="22"/>
      <c r="JNE447" s="22"/>
      <c r="JNF447" s="22"/>
      <c r="JNG447" s="22"/>
      <c r="JNH447" s="22"/>
      <c r="JNI447" s="22"/>
      <c r="JNJ447" s="22"/>
      <c r="JNK447" s="22"/>
      <c r="JNL447" s="22"/>
      <c r="JNM447" s="22"/>
      <c r="JNN447" s="22"/>
      <c r="JNO447" s="22"/>
      <c r="JNP447" s="22"/>
      <c r="JNQ447" s="22"/>
      <c r="JNR447" s="22"/>
      <c r="JNS447" s="22"/>
      <c r="JNT447" s="22"/>
      <c r="JNU447" s="22"/>
      <c r="JNV447" s="22"/>
      <c r="JNW447" s="22"/>
      <c r="JNX447" s="22"/>
      <c r="JNY447" s="22"/>
      <c r="JNZ447" s="22"/>
      <c r="JOA447" s="22"/>
      <c r="JOB447" s="22"/>
      <c r="JOC447" s="22"/>
      <c r="JOD447" s="22"/>
      <c r="JOE447" s="22"/>
      <c r="JOF447" s="22"/>
      <c r="JOG447" s="22"/>
      <c r="JOH447" s="22"/>
      <c r="JOI447" s="22"/>
      <c r="JOJ447" s="22"/>
      <c r="JOK447" s="22"/>
      <c r="JOL447" s="22"/>
      <c r="JOM447" s="22"/>
      <c r="JON447" s="22"/>
      <c r="JOO447" s="22"/>
      <c r="JOP447" s="22"/>
      <c r="JOQ447" s="22"/>
      <c r="JOR447" s="22"/>
      <c r="JOS447" s="22"/>
      <c r="JOT447" s="22"/>
      <c r="JOU447" s="22"/>
      <c r="JOV447" s="22"/>
      <c r="JOW447" s="22"/>
      <c r="JOX447" s="22"/>
      <c r="JOY447" s="22"/>
      <c r="JOZ447" s="22"/>
      <c r="JPA447" s="22"/>
      <c r="JPB447" s="22"/>
      <c r="JPC447" s="22"/>
      <c r="JPD447" s="22"/>
      <c r="JPE447" s="22"/>
      <c r="JPF447" s="22"/>
      <c r="JPG447" s="22"/>
      <c r="JPH447" s="22"/>
      <c r="JPI447" s="22"/>
      <c r="JPJ447" s="22"/>
      <c r="JPK447" s="22"/>
      <c r="JPL447" s="22"/>
      <c r="JPM447" s="22"/>
      <c r="JPN447" s="22"/>
      <c r="JPO447" s="22"/>
      <c r="JPP447" s="22"/>
      <c r="JPQ447" s="22"/>
      <c r="JPR447" s="22"/>
      <c r="JPS447" s="22"/>
      <c r="JPT447" s="22"/>
      <c r="JPU447" s="22"/>
      <c r="JPV447" s="22"/>
      <c r="JPW447" s="22"/>
      <c r="JPX447" s="22"/>
      <c r="JPY447" s="22"/>
      <c r="JPZ447" s="22"/>
      <c r="JQA447" s="22"/>
      <c r="JQB447" s="22"/>
      <c r="JQC447" s="22"/>
      <c r="JQD447" s="22"/>
      <c r="JQE447" s="22"/>
      <c r="JQF447" s="22"/>
      <c r="JQG447" s="22"/>
      <c r="JQH447" s="22"/>
      <c r="JQI447" s="22"/>
      <c r="JQJ447" s="22"/>
      <c r="JQK447" s="22"/>
      <c r="JQL447" s="22"/>
      <c r="JQM447" s="22"/>
      <c r="JQN447" s="22"/>
      <c r="JQO447" s="22"/>
      <c r="JQP447" s="22"/>
      <c r="JQQ447" s="22"/>
      <c r="JQR447" s="22"/>
      <c r="JQS447" s="22"/>
      <c r="JQT447" s="22"/>
      <c r="JQU447" s="22"/>
      <c r="JQV447" s="22"/>
      <c r="JQW447" s="22"/>
      <c r="JQX447" s="22"/>
      <c r="JQY447" s="22"/>
      <c r="JQZ447" s="22"/>
      <c r="JRA447" s="22"/>
      <c r="JRB447" s="22"/>
      <c r="JRC447" s="22"/>
      <c r="JRD447" s="22"/>
      <c r="JRE447" s="22"/>
      <c r="JRF447" s="22"/>
      <c r="JRG447" s="22"/>
      <c r="JRH447" s="22"/>
      <c r="JRI447" s="22"/>
      <c r="JRJ447" s="22"/>
      <c r="JRK447" s="22"/>
      <c r="JRL447" s="22"/>
      <c r="JRM447" s="22"/>
      <c r="JRN447" s="22"/>
      <c r="JRO447" s="22"/>
      <c r="JRP447" s="22"/>
      <c r="JRQ447" s="22"/>
      <c r="JRR447" s="22"/>
      <c r="JRS447" s="22"/>
      <c r="JRT447" s="22"/>
      <c r="JRU447" s="22"/>
      <c r="JRV447" s="22"/>
      <c r="JRW447" s="22"/>
      <c r="JRX447" s="22"/>
      <c r="JRY447" s="22"/>
      <c r="JRZ447" s="22"/>
      <c r="JSA447" s="22"/>
      <c r="JSB447" s="22"/>
      <c r="JSC447" s="22"/>
      <c r="JSD447" s="22"/>
      <c r="JSE447" s="22"/>
      <c r="JSF447" s="22"/>
      <c r="JSG447" s="22"/>
      <c r="JSH447" s="22"/>
      <c r="JSI447" s="22"/>
      <c r="JSJ447" s="22"/>
      <c r="JSK447" s="22"/>
      <c r="JSL447" s="22"/>
      <c r="JSM447" s="22"/>
      <c r="JSN447" s="22"/>
      <c r="JSO447" s="22"/>
      <c r="JSP447" s="22"/>
      <c r="JSQ447" s="22"/>
      <c r="JSR447" s="22"/>
      <c r="JSS447" s="22"/>
      <c r="JST447" s="22"/>
      <c r="JSU447" s="22"/>
      <c r="JSV447" s="22"/>
      <c r="JSW447" s="22"/>
      <c r="JSX447" s="22"/>
      <c r="JSY447" s="22"/>
      <c r="JSZ447" s="22"/>
      <c r="JTA447" s="22"/>
      <c r="JTB447" s="22"/>
      <c r="JTC447" s="22"/>
      <c r="JTD447" s="22"/>
      <c r="JTE447" s="22"/>
      <c r="JTF447" s="22"/>
      <c r="JTG447" s="22"/>
      <c r="JTH447" s="22"/>
      <c r="JTI447" s="22"/>
      <c r="JTJ447" s="22"/>
      <c r="JTK447" s="22"/>
      <c r="JTL447" s="22"/>
      <c r="JTM447" s="22"/>
      <c r="JTN447" s="22"/>
      <c r="JTO447" s="22"/>
      <c r="JTP447" s="22"/>
      <c r="JTQ447" s="22"/>
      <c r="JTR447" s="22"/>
      <c r="JTS447" s="22"/>
      <c r="JTT447" s="22"/>
      <c r="JTU447" s="22"/>
      <c r="JTV447" s="22"/>
      <c r="JTW447" s="22"/>
      <c r="JTX447" s="22"/>
      <c r="JTY447" s="22"/>
      <c r="JTZ447" s="22"/>
      <c r="JUA447" s="22"/>
      <c r="JUB447" s="22"/>
      <c r="JUC447" s="22"/>
      <c r="JUD447" s="22"/>
      <c r="JUE447" s="22"/>
      <c r="JUF447" s="22"/>
      <c r="JUG447" s="22"/>
      <c r="JUH447" s="22"/>
      <c r="JUI447" s="22"/>
      <c r="JUJ447" s="22"/>
      <c r="JUK447" s="22"/>
      <c r="JUL447" s="22"/>
      <c r="JUM447" s="22"/>
      <c r="JUN447" s="22"/>
      <c r="JUO447" s="22"/>
      <c r="JUP447" s="22"/>
      <c r="JUQ447" s="22"/>
      <c r="JUR447" s="22"/>
      <c r="JUS447" s="22"/>
      <c r="JUT447" s="22"/>
      <c r="JUU447" s="22"/>
      <c r="JUV447" s="22"/>
      <c r="JUW447" s="22"/>
      <c r="JUX447" s="22"/>
      <c r="JUY447" s="22"/>
      <c r="JUZ447" s="22"/>
      <c r="JVA447" s="22"/>
      <c r="JVB447" s="22"/>
      <c r="JVC447" s="22"/>
      <c r="JVD447" s="22"/>
      <c r="JVE447" s="22"/>
      <c r="JVF447" s="22"/>
      <c r="JVG447" s="22"/>
      <c r="JVH447" s="22"/>
      <c r="JVI447" s="22"/>
      <c r="JVJ447" s="22"/>
      <c r="JVK447" s="22"/>
      <c r="JVL447" s="22"/>
      <c r="JVM447" s="22"/>
      <c r="JVN447" s="22"/>
      <c r="JVO447" s="22"/>
      <c r="JVP447" s="22"/>
      <c r="JVQ447" s="22"/>
      <c r="JVR447" s="22"/>
      <c r="JVS447" s="22"/>
      <c r="JVT447" s="22"/>
      <c r="JVU447" s="22"/>
      <c r="JVV447" s="22"/>
      <c r="JVW447" s="22"/>
      <c r="JVX447" s="22"/>
      <c r="JVY447" s="22"/>
      <c r="JVZ447" s="22"/>
      <c r="JWA447" s="22"/>
      <c r="JWB447" s="22"/>
      <c r="JWC447" s="22"/>
      <c r="JWD447" s="22"/>
      <c r="JWE447" s="22"/>
      <c r="JWF447" s="22"/>
      <c r="JWG447" s="22"/>
      <c r="JWH447" s="22"/>
      <c r="JWI447" s="22"/>
      <c r="JWJ447" s="22"/>
      <c r="JWK447" s="22"/>
      <c r="JWL447" s="22"/>
      <c r="JWM447" s="22"/>
      <c r="JWN447" s="22"/>
      <c r="JWO447" s="22"/>
      <c r="JWP447" s="22"/>
      <c r="JWQ447" s="22"/>
      <c r="JWR447" s="22"/>
      <c r="JWS447" s="22"/>
      <c r="JWT447" s="22"/>
      <c r="JWU447" s="22"/>
      <c r="JWV447" s="22"/>
      <c r="JWW447" s="22"/>
      <c r="JWX447" s="22"/>
      <c r="JWY447" s="22"/>
      <c r="JWZ447" s="22"/>
      <c r="JXA447" s="22"/>
      <c r="JXB447" s="22"/>
      <c r="JXC447" s="22"/>
      <c r="JXD447" s="22"/>
      <c r="JXE447" s="22"/>
      <c r="JXF447" s="22"/>
      <c r="JXG447" s="22"/>
      <c r="JXH447" s="22"/>
      <c r="JXI447" s="22"/>
      <c r="JXJ447" s="22"/>
      <c r="JXK447" s="22"/>
      <c r="JXL447" s="22"/>
      <c r="JXM447" s="22"/>
      <c r="JXN447" s="22"/>
      <c r="JXO447" s="22"/>
      <c r="JXP447" s="22"/>
      <c r="JXQ447" s="22"/>
      <c r="JXR447" s="22"/>
      <c r="JXS447" s="22"/>
      <c r="JXT447" s="22"/>
      <c r="JXU447" s="22"/>
      <c r="JXV447" s="22"/>
      <c r="JXW447" s="22"/>
      <c r="JXX447" s="22"/>
      <c r="JXY447" s="22"/>
      <c r="JXZ447" s="22"/>
      <c r="JYA447" s="22"/>
      <c r="JYB447" s="22"/>
      <c r="JYC447" s="22"/>
      <c r="JYD447" s="22"/>
      <c r="JYE447" s="22"/>
      <c r="JYF447" s="22"/>
      <c r="JYG447" s="22"/>
      <c r="JYH447" s="22"/>
      <c r="JYI447" s="22"/>
      <c r="JYJ447" s="22"/>
      <c r="JYK447" s="22"/>
      <c r="JYL447" s="22"/>
      <c r="JYM447" s="22"/>
      <c r="JYN447" s="22"/>
      <c r="JYO447" s="22"/>
      <c r="JYP447" s="22"/>
      <c r="JYQ447" s="22"/>
      <c r="JYR447" s="22"/>
      <c r="JYS447" s="22"/>
      <c r="JYT447" s="22"/>
      <c r="JYU447" s="22"/>
      <c r="JYV447" s="22"/>
      <c r="JYW447" s="22"/>
      <c r="JYX447" s="22"/>
      <c r="JYY447" s="22"/>
      <c r="JYZ447" s="22"/>
      <c r="JZA447" s="22"/>
      <c r="JZB447" s="22"/>
      <c r="JZC447" s="22"/>
      <c r="JZD447" s="22"/>
      <c r="JZE447" s="22"/>
      <c r="JZF447" s="22"/>
      <c r="JZG447" s="22"/>
      <c r="JZH447" s="22"/>
      <c r="JZI447" s="22"/>
      <c r="JZJ447" s="22"/>
      <c r="JZK447" s="22"/>
      <c r="JZL447" s="22"/>
      <c r="JZM447" s="22"/>
      <c r="JZN447" s="22"/>
      <c r="JZO447" s="22"/>
      <c r="JZP447" s="22"/>
      <c r="JZQ447" s="22"/>
      <c r="JZR447" s="22"/>
      <c r="JZS447" s="22"/>
      <c r="JZT447" s="22"/>
      <c r="JZU447" s="22"/>
      <c r="JZV447" s="22"/>
      <c r="JZW447" s="22"/>
      <c r="JZX447" s="22"/>
      <c r="JZY447" s="22"/>
      <c r="JZZ447" s="22"/>
      <c r="KAA447" s="22"/>
      <c r="KAB447" s="22"/>
      <c r="KAC447" s="22"/>
      <c r="KAD447" s="22"/>
      <c r="KAE447" s="22"/>
      <c r="KAF447" s="22"/>
      <c r="KAG447" s="22"/>
      <c r="KAH447" s="22"/>
      <c r="KAI447" s="22"/>
      <c r="KAJ447" s="22"/>
      <c r="KAK447" s="22"/>
      <c r="KAL447" s="22"/>
      <c r="KAM447" s="22"/>
      <c r="KAN447" s="22"/>
      <c r="KAO447" s="22"/>
      <c r="KAP447" s="22"/>
      <c r="KAQ447" s="22"/>
      <c r="KAR447" s="22"/>
      <c r="KAS447" s="22"/>
      <c r="KAT447" s="22"/>
      <c r="KAU447" s="22"/>
      <c r="KAV447" s="22"/>
      <c r="KAW447" s="22"/>
      <c r="KAX447" s="22"/>
      <c r="KAY447" s="22"/>
      <c r="KAZ447" s="22"/>
      <c r="KBA447" s="22"/>
      <c r="KBB447" s="22"/>
      <c r="KBC447" s="22"/>
      <c r="KBD447" s="22"/>
      <c r="KBE447" s="22"/>
      <c r="KBF447" s="22"/>
      <c r="KBG447" s="22"/>
      <c r="KBH447" s="22"/>
      <c r="KBI447" s="22"/>
      <c r="KBJ447" s="22"/>
      <c r="KBK447" s="22"/>
      <c r="KBL447" s="22"/>
      <c r="KBM447" s="22"/>
      <c r="KBN447" s="22"/>
      <c r="KBO447" s="22"/>
      <c r="KBP447" s="22"/>
      <c r="KBQ447" s="22"/>
      <c r="KBR447" s="22"/>
      <c r="KBS447" s="22"/>
      <c r="KBT447" s="22"/>
      <c r="KBU447" s="22"/>
      <c r="KBV447" s="22"/>
      <c r="KBW447" s="22"/>
      <c r="KBX447" s="22"/>
      <c r="KBY447" s="22"/>
      <c r="KBZ447" s="22"/>
      <c r="KCA447" s="22"/>
      <c r="KCB447" s="22"/>
      <c r="KCC447" s="22"/>
      <c r="KCD447" s="22"/>
      <c r="KCE447" s="22"/>
      <c r="KCF447" s="22"/>
      <c r="KCG447" s="22"/>
      <c r="KCH447" s="22"/>
      <c r="KCI447" s="22"/>
      <c r="KCJ447" s="22"/>
      <c r="KCK447" s="22"/>
      <c r="KCL447" s="22"/>
      <c r="KCM447" s="22"/>
      <c r="KCN447" s="22"/>
      <c r="KCO447" s="22"/>
      <c r="KCP447" s="22"/>
      <c r="KCQ447" s="22"/>
      <c r="KCR447" s="22"/>
      <c r="KCS447" s="22"/>
      <c r="KCT447" s="22"/>
      <c r="KCU447" s="22"/>
      <c r="KCV447" s="22"/>
      <c r="KCW447" s="22"/>
      <c r="KCX447" s="22"/>
      <c r="KCY447" s="22"/>
      <c r="KCZ447" s="22"/>
      <c r="KDA447" s="22"/>
      <c r="KDB447" s="22"/>
      <c r="KDC447" s="22"/>
      <c r="KDD447" s="22"/>
      <c r="KDE447" s="22"/>
      <c r="KDF447" s="22"/>
      <c r="KDG447" s="22"/>
      <c r="KDH447" s="22"/>
      <c r="KDI447" s="22"/>
      <c r="KDJ447" s="22"/>
      <c r="KDK447" s="22"/>
      <c r="KDL447" s="22"/>
      <c r="KDM447" s="22"/>
      <c r="KDN447" s="22"/>
      <c r="KDO447" s="22"/>
      <c r="KDP447" s="22"/>
      <c r="KDQ447" s="22"/>
      <c r="KDR447" s="22"/>
      <c r="KDS447" s="22"/>
      <c r="KDT447" s="22"/>
      <c r="KDU447" s="22"/>
      <c r="KDV447" s="22"/>
      <c r="KDW447" s="22"/>
      <c r="KDX447" s="22"/>
      <c r="KDY447" s="22"/>
      <c r="KDZ447" s="22"/>
      <c r="KEA447" s="22"/>
      <c r="KEB447" s="22"/>
      <c r="KEC447" s="22"/>
      <c r="KED447" s="22"/>
      <c r="KEE447" s="22"/>
      <c r="KEF447" s="22"/>
      <c r="KEG447" s="22"/>
      <c r="KEH447" s="22"/>
      <c r="KEI447" s="22"/>
      <c r="KEJ447" s="22"/>
      <c r="KEK447" s="22"/>
      <c r="KEL447" s="22"/>
      <c r="KEM447" s="22"/>
      <c r="KEN447" s="22"/>
      <c r="KEO447" s="22"/>
      <c r="KEP447" s="22"/>
      <c r="KEQ447" s="22"/>
      <c r="KER447" s="22"/>
      <c r="KES447" s="22"/>
      <c r="KET447" s="22"/>
      <c r="KEU447" s="22"/>
      <c r="KEV447" s="22"/>
      <c r="KEW447" s="22"/>
      <c r="KEX447" s="22"/>
      <c r="KEY447" s="22"/>
      <c r="KEZ447" s="22"/>
      <c r="KFA447" s="22"/>
      <c r="KFB447" s="22"/>
      <c r="KFC447" s="22"/>
      <c r="KFD447" s="22"/>
      <c r="KFE447" s="22"/>
      <c r="KFF447" s="22"/>
      <c r="KFG447" s="22"/>
      <c r="KFH447" s="22"/>
      <c r="KFI447" s="22"/>
      <c r="KFJ447" s="22"/>
      <c r="KFK447" s="22"/>
      <c r="KFL447" s="22"/>
      <c r="KFM447" s="22"/>
      <c r="KFN447" s="22"/>
      <c r="KFO447" s="22"/>
      <c r="KFP447" s="22"/>
      <c r="KFQ447" s="22"/>
      <c r="KFR447" s="22"/>
      <c r="KFS447" s="22"/>
      <c r="KFT447" s="22"/>
      <c r="KFU447" s="22"/>
      <c r="KFV447" s="22"/>
      <c r="KFW447" s="22"/>
      <c r="KFX447" s="22"/>
      <c r="KFY447" s="22"/>
      <c r="KFZ447" s="22"/>
      <c r="KGA447" s="22"/>
      <c r="KGB447" s="22"/>
      <c r="KGC447" s="22"/>
      <c r="KGD447" s="22"/>
      <c r="KGE447" s="22"/>
      <c r="KGF447" s="22"/>
      <c r="KGG447" s="22"/>
      <c r="KGH447" s="22"/>
      <c r="KGI447" s="22"/>
      <c r="KGJ447" s="22"/>
      <c r="KGK447" s="22"/>
      <c r="KGL447" s="22"/>
      <c r="KGM447" s="22"/>
      <c r="KGN447" s="22"/>
      <c r="KGO447" s="22"/>
      <c r="KGP447" s="22"/>
      <c r="KGQ447" s="22"/>
      <c r="KGR447" s="22"/>
      <c r="KGS447" s="22"/>
      <c r="KGT447" s="22"/>
      <c r="KGU447" s="22"/>
      <c r="KGV447" s="22"/>
      <c r="KGW447" s="22"/>
      <c r="KGX447" s="22"/>
      <c r="KGY447" s="22"/>
      <c r="KGZ447" s="22"/>
      <c r="KHA447" s="22"/>
      <c r="KHB447" s="22"/>
      <c r="KHC447" s="22"/>
      <c r="KHD447" s="22"/>
      <c r="KHE447" s="22"/>
      <c r="KHF447" s="22"/>
      <c r="KHG447" s="22"/>
      <c r="KHH447" s="22"/>
      <c r="KHI447" s="22"/>
      <c r="KHJ447" s="22"/>
      <c r="KHK447" s="22"/>
      <c r="KHL447" s="22"/>
      <c r="KHM447" s="22"/>
      <c r="KHN447" s="22"/>
      <c r="KHO447" s="22"/>
      <c r="KHP447" s="22"/>
      <c r="KHQ447" s="22"/>
      <c r="KHR447" s="22"/>
      <c r="KHS447" s="22"/>
      <c r="KHT447" s="22"/>
      <c r="KHU447" s="22"/>
      <c r="KHV447" s="22"/>
      <c r="KHW447" s="22"/>
      <c r="KHX447" s="22"/>
      <c r="KHY447" s="22"/>
      <c r="KHZ447" s="22"/>
      <c r="KIA447" s="22"/>
      <c r="KIB447" s="22"/>
      <c r="KIC447" s="22"/>
      <c r="KID447" s="22"/>
      <c r="KIE447" s="22"/>
      <c r="KIF447" s="22"/>
      <c r="KIG447" s="22"/>
      <c r="KIH447" s="22"/>
      <c r="KII447" s="22"/>
      <c r="KIJ447" s="22"/>
      <c r="KIK447" s="22"/>
      <c r="KIL447" s="22"/>
      <c r="KIM447" s="22"/>
      <c r="KIN447" s="22"/>
      <c r="KIO447" s="22"/>
      <c r="KIP447" s="22"/>
      <c r="KIQ447" s="22"/>
      <c r="KIR447" s="22"/>
      <c r="KIS447" s="22"/>
      <c r="KIT447" s="22"/>
      <c r="KIU447" s="22"/>
      <c r="KIV447" s="22"/>
      <c r="KIW447" s="22"/>
      <c r="KIX447" s="22"/>
      <c r="KIY447" s="22"/>
      <c r="KIZ447" s="22"/>
      <c r="KJA447" s="22"/>
      <c r="KJB447" s="22"/>
      <c r="KJC447" s="22"/>
      <c r="KJD447" s="22"/>
      <c r="KJE447" s="22"/>
      <c r="KJF447" s="22"/>
      <c r="KJG447" s="22"/>
      <c r="KJH447" s="22"/>
      <c r="KJI447" s="22"/>
      <c r="KJJ447" s="22"/>
      <c r="KJK447" s="22"/>
      <c r="KJL447" s="22"/>
      <c r="KJM447" s="22"/>
      <c r="KJN447" s="22"/>
      <c r="KJO447" s="22"/>
      <c r="KJP447" s="22"/>
      <c r="KJQ447" s="22"/>
      <c r="KJR447" s="22"/>
      <c r="KJS447" s="22"/>
      <c r="KJT447" s="22"/>
      <c r="KJU447" s="22"/>
      <c r="KJV447" s="22"/>
      <c r="KJW447" s="22"/>
      <c r="KJX447" s="22"/>
      <c r="KJY447" s="22"/>
      <c r="KJZ447" s="22"/>
      <c r="KKA447" s="22"/>
      <c r="KKB447" s="22"/>
      <c r="KKC447" s="22"/>
      <c r="KKD447" s="22"/>
      <c r="KKE447" s="22"/>
      <c r="KKF447" s="22"/>
      <c r="KKG447" s="22"/>
      <c r="KKH447" s="22"/>
      <c r="KKI447" s="22"/>
      <c r="KKJ447" s="22"/>
      <c r="KKK447" s="22"/>
      <c r="KKL447" s="22"/>
      <c r="KKM447" s="22"/>
      <c r="KKN447" s="22"/>
      <c r="KKO447" s="22"/>
      <c r="KKP447" s="22"/>
      <c r="KKQ447" s="22"/>
      <c r="KKR447" s="22"/>
      <c r="KKS447" s="22"/>
      <c r="KKT447" s="22"/>
      <c r="KKU447" s="22"/>
      <c r="KKV447" s="22"/>
      <c r="KKW447" s="22"/>
      <c r="KKX447" s="22"/>
      <c r="KKY447" s="22"/>
      <c r="KKZ447" s="22"/>
      <c r="KLA447" s="22"/>
      <c r="KLB447" s="22"/>
      <c r="KLC447" s="22"/>
      <c r="KLD447" s="22"/>
      <c r="KLE447" s="22"/>
      <c r="KLF447" s="22"/>
      <c r="KLG447" s="22"/>
      <c r="KLH447" s="22"/>
      <c r="KLI447" s="22"/>
      <c r="KLJ447" s="22"/>
      <c r="KLK447" s="22"/>
      <c r="KLL447" s="22"/>
      <c r="KLM447" s="22"/>
      <c r="KLN447" s="22"/>
      <c r="KLO447" s="22"/>
      <c r="KLP447" s="22"/>
      <c r="KLQ447" s="22"/>
      <c r="KLR447" s="22"/>
      <c r="KLS447" s="22"/>
      <c r="KLT447" s="22"/>
      <c r="KLU447" s="22"/>
      <c r="KLV447" s="22"/>
      <c r="KLW447" s="22"/>
      <c r="KLX447" s="22"/>
      <c r="KLY447" s="22"/>
      <c r="KLZ447" s="22"/>
      <c r="KMA447" s="22"/>
      <c r="KMB447" s="22"/>
      <c r="KMC447" s="22"/>
      <c r="KMD447" s="22"/>
      <c r="KME447" s="22"/>
      <c r="KMF447" s="22"/>
      <c r="KMG447" s="22"/>
      <c r="KMH447" s="22"/>
      <c r="KMI447" s="22"/>
      <c r="KMJ447" s="22"/>
      <c r="KMK447" s="22"/>
      <c r="KML447" s="22"/>
      <c r="KMM447" s="22"/>
      <c r="KMN447" s="22"/>
      <c r="KMO447" s="22"/>
      <c r="KMP447" s="22"/>
      <c r="KMQ447" s="22"/>
      <c r="KMR447" s="22"/>
      <c r="KMS447" s="22"/>
      <c r="KMT447" s="22"/>
      <c r="KMU447" s="22"/>
      <c r="KMV447" s="22"/>
      <c r="KMW447" s="22"/>
      <c r="KMX447" s="22"/>
      <c r="KMY447" s="22"/>
      <c r="KMZ447" s="22"/>
      <c r="KNA447" s="22"/>
      <c r="KNB447" s="22"/>
      <c r="KNC447" s="22"/>
      <c r="KND447" s="22"/>
      <c r="KNE447" s="22"/>
      <c r="KNF447" s="22"/>
      <c r="KNG447" s="22"/>
      <c r="KNH447" s="22"/>
      <c r="KNI447" s="22"/>
      <c r="KNJ447" s="22"/>
      <c r="KNK447" s="22"/>
      <c r="KNL447" s="22"/>
      <c r="KNM447" s="22"/>
      <c r="KNN447" s="22"/>
      <c r="KNO447" s="22"/>
      <c r="KNP447" s="22"/>
      <c r="KNQ447" s="22"/>
      <c r="KNR447" s="22"/>
      <c r="KNS447" s="22"/>
      <c r="KNT447" s="22"/>
      <c r="KNU447" s="22"/>
      <c r="KNV447" s="22"/>
      <c r="KNW447" s="22"/>
      <c r="KNX447" s="22"/>
      <c r="KNY447" s="22"/>
      <c r="KNZ447" s="22"/>
      <c r="KOA447" s="22"/>
      <c r="KOB447" s="22"/>
      <c r="KOC447" s="22"/>
      <c r="KOD447" s="22"/>
      <c r="KOE447" s="22"/>
      <c r="KOF447" s="22"/>
      <c r="KOG447" s="22"/>
      <c r="KOH447" s="22"/>
      <c r="KOI447" s="22"/>
      <c r="KOJ447" s="22"/>
      <c r="KOK447" s="22"/>
      <c r="KOL447" s="22"/>
      <c r="KOM447" s="22"/>
      <c r="KON447" s="22"/>
      <c r="KOO447" s="22"/>
      <c r="KOP447" s="22"/>
      <c r="KOQ447" s="22"/>
      <c r="KOR447" s="22"/>
      <c r="KOS447" s="22"/>
      <c r="KOT447" s="22"/>
      <c r="KOU447" s="22"/>
      <c r="KOV447" s="22"/>
      <c r="KOW447" s="22"/>
      <c r="KOX447" s="22"/>
      <c r="KOY447" s="22"/>
      <c r="KOZ447" s="22"/>
      <c r="KPA447" s="22"/>
      <c r="KPB447" s="22"/>
      <c r="KPC447" s="22"/>
      <c r="KPD447" s="22"/>
      <c r="KPE447" s="22"/>
      <c r="KPF447" s="22"/>
      <c r="KPG447" s="22"/>
      <c r="KPH447" s="22"/>
      <c r="KPI447" s="22"/>
      <c r="KPJ447" s="22"/>
      <c r="KPK447" s="22"/>
      <c r="KPL447" s="22"/>
      <c r="KPM447" s="22"/>
      <c r="KPN447" s="22"/>
      <c r="KPO447" s="22"/>
      <c r="KPP447" s="22"/>
      <c r="KPQ447" s="22"/>
      <c r="KPR447" s="22"/>
      <c r="KPS447" s="22"/>
      <c r="KPT447" s="22"/>
      <c r="KPU447" s="22"/>
      <c r="KPV447" s="22"/>
      <c r="KPW447" s="22"/>
      <c r="KPX447" s="22"/>
      <c r="KPY447" s="22"/>
      <c r="KPZ447" s="22"/>
      <c r="KQA447" s="22"/>
      <c r="KQB447" s="22"/>
      <c r="KQC447" s="22"/>
      <c r="KQD447" s="22"/>
      <c r="KQE447" s="22"/>
      <c r="KQF447" s="22"/>
      <c r="KQG447" s="22"/>
      <c r="KQH447" s="22"/>
      <c r="KQI447" s="22"/>
      <c r="KQJ447" s="22"/>
      <c r="KQK447" s="22"/>
      <c r="KQL447" s="22"/>
      <c r="KQM447" s="22"/>
      <c r="KQN447" s="22"/>
      <c r="KQO447" s="22"/>
      <c r="KQP447" s="22"/>
      <c r="KQQ447" s="22"/>
      <c r="KQR447" s="22"/>
      <c r="KQS447" s="22"/>
      <c r="KQT447" s="22"/>
      <c r="KQU447" s="22"/>
      <c r="KQV447" s="22"/>
      <c r="KQW447" s="22"/>
      <c r="KQX447" s="22"/>
      <c r="KQY447" s="22"/>
      <c r="KQZ447" s="22"/>
      <c r="KRA447" s="22"/>
      <c r="KRB447" s="22"/>
      <c r="KRC447" s="22"/>
      <c r="KRD447" s="22"/>
      <c r="KRE447" s="22"/>
      <c r="KRF447" s="22"/>
      <c r="KRG447" s="22"/>
      <c r="KRH447" s="22"/>
      <c r="KRI447" s="22"/>
      <c r="KRJ447" s="22"/>
      <c r="KRK447" s="22"/>
      <c r="KRL447" s="22"/>
      <c r="KRM447" s="22"/>
      <c r="KRN447" s="22"/>
      <c r="KRO447" s="22"/>
      <c r="KRP447" s="22"/>
      <c r="KRQ447" s="22"/>
      <c r="KRR447" s="22"/>
      <c r="KRS447" s="22"/>
      <c r="KRT447" s="22"/>
      <c r="KRU447" s="22"/>
      <c r="KRV447" s="22"/>
      <c r="KRW447" s="22"/>
      <c r="KRX447" s="22"/>
      <c r="KRY447" s="22"/>
      <c r="KRZ447" s="22"/>
      <c r="KSA447" s="22"/>
      <c r="KSB447" s="22"/>
      <c r="KSC447" s="22"/>
      <c r="KSD447" s="22"/>
      <c r="KSE447" s="22"/>
      <c r="KSF447" s="22"/>
      <c r="KSG447" s="22"/>
      <c r="KSH447" s="22"/>
      <c r="KSI447" s="22"/>
      <c r="KSJ447" s="22"/>
      <c r="KSK447" s="22"/>
      <c r="KSL447" s="22"/>
      <c r="KSM447" s="22"/>
      <c r="KSN447" s="22"/>
      <c r="KSO447" s="22"/>
      <c r="KSP447" s="22"/>
      <c r="KSQ447" s="22"/>
      <c r="KSR447" s="22"/>
      <c r="KSS447" s="22"/>
      <c r="KST447" s="22"/>
      <c r="KSU447" s="22"/>
      <c r="KSV447" s="22"/>
      <c r="KSW447" s="22"/>
      <c r="KSX447" s="22"/>
      <c r="KSY447" s="22"/>
      <c r="KSZ447" s="22"/>
      <c r="KTA447" s="22"/>
      <c r="KTB447" s="22"/>
      <c r="KTC447" s="22"/>
      <c r="KTD447" s="22"/>
      <c r="KTE447" s="22"/>
      <c r="KTF447" s="22"/>
      <c r="KTG447" s="22"/>
      <c r="KTH447" s="22"/>
      <c r="KTI447" s="22"/>
      <c r="KTJ447" s="22"/>
      <c r="KTK447" s="22"/>
      <c r="KTL447" s="22"/>
      <c r="KTM447" s="22"/>
      <c r="KTN447" s="22"/>
      <c r="KTO447" s="22"/>
      <c r="KTP447" s="22"/>
      <c r="KTQ447" s="22"/>
      <c r="KTR447" s="22"/>
      <c r="KTS447" s="22"/>
      <c r="KTT447" s="22"/>
      <c r="KTU447" s="22"/>
      <c r="KTV447" s="22"/>
      <c r="KTW447" s="22"/>
      <c r="KTX447" s="22"/>
      <c r="KTY447" s="22"/>
      <c r="KTZ447" s="22"/>
      <c r="KUA447" s="22"/>
      <c r="KUB447" s="22"/>
      <c r="KUC447" s="22"/>
      <c r="KUD447" s="22"/>
      <c r="KUE447" s="22"/>
      <c r="KUF447" s="22"/>
      <c r="KUG447" s="22"/>
      <c r="KUH447" s="22"/>
      <c r="KUI447" s="22"/>
      <c r="KUJ447" s="22"/>
      <c r="KUK447" s="22"/>
      <c r="KUL447" s="22"/>
      <c r="KUM447" s="22"/>
      <c r="KUN447" s="22"/>
      <c r="KUO447" s="22"/>
      <c r="KUP447" s="22"/>
      <c r="KUQ447" s="22"/>
      <c r="KUR447" s="22"/>
      <c r="KUS447" s="22"/>
      <c r="KUT447" s="22"/>
      <c r="KUU447" s="22"/>
      <c r="KUV447" s="22"/>
      <c r="KUW447" s="22"/>
      <c r="KUX447" s="22"/>
      <c r="KUY447" s="22"/>
      <c r="KUZ447" s="22"/>
      <c r="KVA447" s="22"/>
      <c r="KVB447" s="22"/>
      <c r="KVC447" s="22"/>
      <c r="KVD447" s="22"/>
      <c r="KVE447" s="22"/>
      <c r="KVF447" s="22"/>
      <c r="KVG447" s="22"/>
      <c r="KVH447" s="22"/>
      <c r="KVI447" s="22"/>
      <c r="KVJ447" s="22"/>
      <c r="KVK447" s="22"/>
      <c r="KVL447" s="22"/>
      <c r="KVM447" s="22"/>
      <c r="KVN447" s="22"/>
      <c r="KVO447" s="22"/>
      <c r="KVP447" s="22"/>
      <c r="KVQ447" s="22"/>
      <c r="KVR447" s="22"/>
      <c r="KVS447" s="22"/>
      <c r="KVT447" s="22"/>
      <c r="KVU447" s="22"/>
      <c r="KVV447" s="22"/>
      <c r="KVW447" s="22"/>
      <c r="KVX447" s="22"/>
      <c r="KVY447" s="22"/>
      <c r="KVZ447" s="22"/>
      <c r="KWA447" s="22"/>
      <c r="KWB447" s="22"/>
      <c r="KWC447" s="22"/>
      <c r="KWD447" s="22"/>
      <c r="KWE447" s="22"/>
      <c r="KWF447" s="22"/>
      <c r="KWG447" s="22"/>
      <c r="KWH447" s="22"/>
      <c r="KWI447" s="22"/>
      <c r="KWJ447" s="22"/>
      <c r="KWK447" s="22"/>
      <c r="KWL447" s="22"/>
      <c r="KWM447" s="22"/>
      <c r="KWN447" s="22"/>
      <c r="KWO447" s="22"/>
      <c r="KWP447" s="22"/>
      <c r="KWQ447" s="22"/>
      <c r="KWR447" s="22"/>
      <c r="KWS447" s="22"/>
      <c r="KWT447" s="22"/>
      <c r="KWU447" s="22"/>
      <c r="KWV447" s="22"/>
      <c r="KWW447" s="22"/>
      <c r="KWX447" s="22"/>
      <c r="KWY447" s="22"/>
      <c r="KWZ447" s="22"/>
      <c r="KXA447" s="22"/>
      <c r="KXB447" s="22"/>
      <c r="KXC447" s="22"/>
      <c r="KXD447" s="22"/>
      <c r="KXE447" s="22"/>
      <c r="KXF447" s="22"/>
      <c r="KXG447" s="22"/>
      <c r="KXH447" s="22"/>
      <c r="KXI447" s="22"/>
      <c r="KXJ447" s="22"/>
      <c r="KXK447" s="22"/>
      <c r="KXL447" s="22"/>
      <c r="KXM447" s="22"/>
      <c r="KXN447" s="22"/>
      <c r="KXO447" s="22"/>
      <c r="KXP447" s="22"/>
      <c r="KXQ447" s="22"/>
      <c r="KXR447" s="22"/>
      <c r="KXS447" s="22"/>
      <c r="KXT447" s="22"/>
      <c r="KXU447" s="22"/>
      <c r="KXV447" s="22"/>
      <c r="KXW447" s="22"/>
      <c r="KXX447" s="22"/>
      <c r="KXY447" s="22"/>
      <c r="KXZ447" s="22"/>
      <c r="KYA447" s="22"/>
      <c r="KYB447" s="22"/>
      <c r="KYC447" s="22"/>
      <c r="KYD447" s="22"/>
      <c r="KYE447" s="22"/>
      <c r="KYF447" s="22"/>
      <c r="KYG447" s="22"/>
      <c r="KYH447" s="22"/>
      <c r="KYI447" s="22"/>
      <c r="KYJ447" s="22"/>
      <c r="KYK447" s="22"/>
      <c r="KYL447" s="22"/>
      <c r="KYM447" s="22"/>
      <c r="KYN447" s="22"/>
      <c r="KYO447" s="22"/>
      <c r="KYP447" s="22"/>
      <c r="KYQ447" s="22"/>
      <c r="KYR447" s="22"/>
      <c r="KYS447" s="22"/>
      <c r="KYT447" s="22"/>
      <c r="KYU447" s="22"/>
      <c r="KYV447" s="22"/>
      <c r="KYW447" s="22"/>
      <c r="KYX447" s="22"/>
      <c r="KYY447" s="22"/>
      <c r="KYZ447" s="22"/>
      <c r="KZA447" s="22"/>
      <c r="KZB447" s="22"/>
      <c r="KZC447" s="22"/>
      <c r="KZD447" s="22"/>
      <c r="KZE447" s="22"/>
      <c r="KZF447" s="22"/>
      <c r="KZG447" s="22"/>
      <c r="KZH447" s="22"/>
      <c r="KZI447" s="22"/>
      <c r="KZJ447" s="22"/>
      <c r="KZK447" s="22"/>
      <c r="KZL447" s="22"/>
      <c r="KZM447" s="22"/>
      <c r="KZN447" s="22"/>
      <c r="KZO447" s="22"/>
      <c r="KZP447" s="22"/>
      <c r="KZQ447" s="22"/>
      <c r="KZR447" s="22"/>
      <c r="KZS447" s="22"/>
      <c r="KZT447" s="22"/>
      <c r="KZU447" s="22"/>
      <c r="KZV447" s="22"/>
      <c r="KZW447" s="22"/>
      <c r="KZX447" s="22"/>
      <c r="KZY447" s="22"/>
      <c r="KZZ447" s="22"/>
      <c r="LAA447" s="22"/>
      <c r="LAB447" s="22"/>
      <c r="LAC447" s="22"/>
      <c r="LAD447" s="22"/>
      <c r="LAE447" s="22"/>
      <c r="LAF447" s="22"/>
      <c r="LAG447" s="22"/>
      <c r="LAH447" s="22"/>
      <c r="LAI447" s="22"/>
      <c r="LAJ447" s="22"/>
      <c r="LAK447" s="22"/>
      <c r="LAL447" s="22"/>
      <c r="LAM447" s="22"/>
      <c r="LAN447" s="22"/>
      <c r="LAO447" s="22"/>
      <c r="LAP447" s="22"/>
      <c r="LAQ447" s="22"/>
      <c r="LAR447" s="22"/>
      <c r="LAS447" s="22"/>
      <c r="LAT447" s="22"/>
      <c r="LAU447" s="22"/>
      <c r="LAV447" s="22"/>
      <c r="LAW447" s="22"/>
      <c r="LAX447" s="22"/>
      <c r="LAY447" s="22"/>
      <c r="LAZ447" s="22"/>
      <c r="LBA447" s="22"/>
      <c r="LBB447" s="22"/>
      <c r="LBC447" s="22"/>
      <c r="LBD447" s="22"/>
      <c r="LBE447" s="22"/>
      <c r="LBF447" s="22"/>
      <c r="LBG447" s="22"/>
      <c r="LBH447" s="22"/>
      <c r="LBI447" s="22"/>
      <c r="LBJ447" s="22"/>
      <c r="LBK447" s="22"/>
      <c r="LBL447" s="22"/>
      <c r="LBM447" s="22"/>
      <c r="LBN447" s="22"/>
      <c r="LBO447" s="22"/>
      <c r="LBP447" s="22"/>
      <c r="LBQ447" s="22"/>
      <c r="LBR447" s="22"/>
      <c r="LBS447" s="22"/>
      <c r="LBT447" s="22"/>
      <c r="LBU447" s="22"/>
      <c r="LBV447" s="22"/>
      <c r="LBW447" s="22"/>
      <c r="LBX447" s="22"/>
      <c r="LBY447" s="22"/>
      <c r="LBZ447" s="22"/>
      <c r="LCA447" s="22"/>
      <c r="LCB447" s="22"/>
      <c r="LCC447" s="22"/>
      <c r="LCD447" s="22"/>
      <c r="LCE447" s="22"/>
      <c r="LCF447" s="22"/>
      <c r="LCG447" s="22"/>
      <c r="LCH447" s="22"/>
      <c r="LCI447" s="22"/>
      <c r="LCJ447" s="22"/>
      <c r="LCK447" s="22"/>
      <c r="LCL447" s="22"/>
      <c r="LCM447" s="22"/>
      <c r="LCN447" s="22"/>
      <c r="LCO447" s="22"/>
      <c r="LCP447" s="22"/>
      <c r="LCQ447" s="22"/>
      <c r="LCR447" s="22"/>
      <c r="LCS447" s="22"/>
      <c r="LCT447" s="22"/>
      <c r="LCU447" s="22"/>
      <c r="LCV447" s="22"/>
      <c r="LCW447" s="22"/>
      <c r="LCX447" s="22"/>
      <c r="LCY447" s="22"/>
      <c r="LCZ447" s="22"/>
      <c r="LDA447" s="22"/>
      <c r="LDB447" s="22"/>
      <c r="LDC447" s="22"/>
      <c r="LDD447" s="22"/>
      <c r="LDE447" s="22"/>
      <c r="LDF447" s="22"/>
      <c r="LDG447" s="22"/>
      <c r="LDH447" s="22"/>
      <c r="LDI447" s="22"/>
      <c r="LDJ447" s="22"/>
      <c r="LDK447" s="22"/>
      <c r="LDL447" s="22"/>
      <c r="LDM447" s="22"/>
      <c r="LDN447" s="22"/>
      <c r="LDO447" s="22"/>
      <c r="LDP447" s="22"/>
      <c r="LDQ447" s="22"/>
      <c r="LDR447" s="22"/>
      <c r="LDS447" s="22"/>
      <c r="LDT447" s="22"/>
      <c r="LDU447" s="22"/>
      <c r="LDV447" s="22"/>
      <c r="LDW447" s="22"/>
      <c r="LDX447" s="22"/>
      <c r="LDY447" s="22"/>
      <c r="LDZ447" s="22"/>
      <c r="LEA447" s="22"/>
      <c r="LEB447" s="22"/>
      <c r="LEC447" s="22"/>
      <c r="LED447" s="22"/>
      <c r="LEE447" s="22"/>
      <c r="LEF447" s="22"/>
      <c r="LEG447" s="22"/>
      <c r="LEH447" s="22"/>
      <c r="LEI447" s="22"/>
      <c r="LEJ447" s="22"/>
      <c r="LEK447" s="22"/>
      <c r="LEL447" s="22"/>
      <c r="LEM447" s="22"/>
      <c r="LEN447" s="22"/>
      <c r="LEO447" s="22"/>
      <c r="LEP447" s="22"/>
      <c r="LEQ447" s="22"/>
      <c r="LER447" s="22"/>
      <c r="LES447" s="22"/>
      <c r="LET447" s="22"/>
      <c r="LEU447" s="22"/>
      <c r="LEV447" s="22"/>
      <c r="LEW447" s="22"/>
      <c r="LEX447" s="22"/>
      <c r="LEY447" s="22"/>
      <c r="LEZ447" s="22"/>
      <c r="LFA447" s="22"/>
      <c r="LFB447" s="22"/>
      <c r="LFC447" s="22"/>
      <c r="LFD447" s="22"/>
      <c r="LFE447" s="22"/>
      <c r="LFF447" s="22"/>
      <c r="LFG447" s="22"/>
      <c r="LFH447" s="22"/>
      <c r="LFI447" s="22"/>
      <c r="LFJ447" s="22"/>
      <c r="LFK447" s="22"/>
      <c r="LFL447" s="22"/>
      <c r="LFM447" s="22"/>
      <c r="LFN447" s="22"/>
      <c r="LFO447" s="22"/>
      <c r="LFP447" s="22"/>
      <c r="LFQ447" s="22"/>
      <c r="LFR447" s="22"/>
      <c r="LFS447" s="22"/>
      <c r="LFT447" s="22"/>
      <c r="LFU447" s="22"/>
      <c r="LFV447" s="22"/>
      <c r="LFW447" s="22"/>
      <c r="LFX447" s="22"/>
      <c r="LFY447" s="22"/>
      <c r="LFZ447" s="22"/>
      <c r="LGA447" s="22"/>
      <c r="LGB447" s="22"/>
      <c r="LGC447" s="22"/>
      <c r="LGD447" s="22"/>
      <c r="LGE447" s="22"/>
      <c r="LGF447" s="22"/>
      <c r="LGG447" s="22"/>
      <c r="LGH447" s="22"/>
      <c r="LGI447" s="22"/>
      <c r="LGJ447" s="22"/>
      <c r="LGK447" s="22"/>
      <c r="LGL447" s="22"/>
      <c r="LGM447" s="22"/>
      <c r="LGN447" s="22"/>
      <c r="LGO447" s="22"/>
      <c r="LGP447" s="22"/>
      <c r="LGQ447" s="22"/>
      <c r="LGR447" s="22"/>
      <c r="LGS447" s="22"/>
      <c r="LGT447" s="22"/>
      <c r="LGU447" s="22"/>
      <c r="LGV447" s="22"/>
      <c r="LGW447" s="22"/>
      <c r="LGX447" s="22"/>
      <c r="LGY447" s="22"/>
      <c r="LGZ447" s="22"/>
      <c r="LHA447" s="22"/>
      <c r="LHB447" s="22"/>
      <c r="LHC447" s="22"/>
      <c r="LHD447" s="22"/>
      <c r="LHE447" s="22"/>
      <c r="LHF447" s="22"/>
      <c r="LHG447" s="22"/>
      <c r="LHH447" s="22"/>
      <c r="LHI447" s="22"/>
      <c r="LHJ447" s="22"/>
      <c r="LHK447" s="22"/>
      <c r="LHL447" s="22"/>
      <c r="LHM447" s="22"/>
      <c r="LHN447" s="22"/>
      <c r="LHO447" s="22"/>
      <c r="LHP447" s="22"/>
      <c r="LHQ447" s="22"/>
      <c r="LHR447" s="22"/>
      <c r="LHS447" s="22"/>
      <c r="LHT447" s="22"/>
      <c r="LHU447" s="22"/>
      <c r="LHV447" s="22"/>
      <c r="LHW447" s="22"/>
      <c r="LHX447" s="22"/>
      <c r="LHY447" s="22"/>
      <c r="LHZ447" s="22"/>
      <c r="LIA447" s="22"/>
      <c r="LIB447" s="22"/>
      <c r="LIC447" s="22"/>
      <c r="LID447" s="22"/>
      <c r="LIE447" s="22"/>
      <c r="LIF447" s="22"/>
      <c r="LIG447" s="22"/>
      <c r="LIH447" s="22"/>
      <c r="LII447" s="22"/>
      <c r="LIJ447" s="22"/>
      <c r="LIK447" s="22"/>
      <c r="LIL447" s="22"/>
      <c r="LIM447" s="22"/>
      <c r="LIN447" s="22"/>
      <c r="LIO447" s="22"/>
      <c r="LIP447" s="22"/>
      <c r="LIQ447" s="22"/>
      <c r="LIR447" s="22"/>
      <c r="LIS447" s="22"/>
      <c r="LIT447" s="22"/>
      <c r="LIU447" s="22"/>
      <c r="LIV447" s="22"/>
      <c r="LIW447" s="22"/>
      <c r="LIX447" s="22"/>
      <c r="LIY447" s="22"/>
      <c r="LIZ447" s="22"/>
      <c r="LJA447" s="22"/>
      <c r="LJB447" s="22"/>
      <c r="LJC447" s="22"/>
      <c r="LJD447" s="22"/>
      <c r="LJE447" s="22"/>
      <c r="LJF447" s="22"/>
      <c r="LJG447" s="22"/>
      <c r="LJH447" s="22"/>
      <c r="LJI447" s="22"/>
      <c r="LJJ447" s="22"/>
      <c r="LJK447" s="22"/>
      <c r="LJL447" s="22"/>
      <c r="LJM447" s="22"/>
      <c r="LJN447" s="22"/>
      <c r="LJO447" s="22"/>
      <c r="LJP447" s="22"/>
      <c r="LJQ447" s="22"/>
      <c r="LJR447" s="22"/>
      <c r="LJS447" s="22"/>
      <c r="LJT447" s="22"/>
      <c r="LJU447" s="22"/>
      <c r="LJV447" s="22"/>
      <c r="LJW447" s="22"/>
      <c r="LJX447" s="22"/>
      <c r="LJY447" s="22"/>
      <c r="LJZ447" s="22"/>
      <c r="LKA447" s="22"/>
      <c r="LKB447" s="22"/>
      <c r="LKC447" s="22"/>
      <c r="LKD447" s="22"/>
      <c r="LKE447" s="22"/>
      <c r="LKF447" s="22"/>
      <c r="LKG447" s="22"/>
      <c r="LKH447" s="22"/>
      <c r="LKI447" s="22"/>
      <c r="LKJ447" s="22"/>
      <c r="LKK447" s="22"/>
      <c r="LKL447" s="22"/>
      <c r="LKM447" s="22"/>
      <c r="LKN447" s="22"/>
      <c r="LKO447" s="22"/>
      <c r="LKP447" s="22"/>
      <c r="LKQ447" s="22"/>
      <c r="LKR447" s="22"/>
      <c r="LKS447" s="22"/>
      <c r="LKT447" s="22"/>
      <c r="LKU447" s="22"/>
      <c r="LKV447" s="22"/>
      <c r="LKW447" s="22"/>
      <c r="LKX447" s="22"/>
      <c r="LKY447" s="22"/>
      <c r="LKZ447" s="22"/>
      <c r="LLA447" s="22"/>
      <c r="LLB447" s="22"/>
      <c r="LLC447" s="22"/>
      <c r="LLD447" s="22"/>
      <c r="LLE447" s="22"/>
      <c r="LLF447" s="22"/>
      <c r="LLG447" s="22"/>
      <c r="LLH447" s="22"/>
      <c r="LLI447" s="22"/>
      <c r="LLJ447" s="22"/>
      <c r="LLK447" s="22"/>
      <c r="LLL447" s="22"/>
      <c r="LLM447" s="22"/>
      <c r="LLN447" s="22"/>
      <c r="LLO447" s="22"/>
      <c r="LLP447" s="22"/>
      <c r="LLQ447" s="22"/>
      <c r="LLR447" s="22"/>
      <c r="LLS447" s="22"/>
      <c r="LLT447" s="22"/>
      <c r="LLU447" s="22"/>
      <c r="LLV447" s="22"/>
      <c r="LLW447" s="22"/>
      <c r="LLX447" s="22"/>
      <c r="LLY447" s="22"/>
      <c r="LLZ447" s="22"/>
      <c r="LMA447" s="22"/>
      <c r="LMB447" s="22"/>
      <c r="LMC447" s="22"/>
      <c r="LMD447" s="22"/>
      <c r="LME447" s="22"/>
      <c r="LMF447" s="22"/>
      <c r="LMG447" s="22"/>
      <c r="LMH447" s="22"/>
      <c r="LMI447" s="22"/>
      <c r="LMJ447" s="22"/>
      <c r="LMK447" s="22"/>
      <c r="LML447" s="22"/>
      <c r="LMM447" s="22"/>
      <c r="LMN447" s="22"/>
      <c r="LMO447" s="22"/>
      <c r="LMP447" s="22"/>
      <c r="LMQ447" s="22"/>
      <c r="LMR447" s="22"/>
      <c r="LMS447" s="22"/>
      <c r="LMT447" s="22"/>
      <c r="LMU447" s="22"/>
      <c r="LMV447" s="22"/>
      <c r="LMW447" s="22"/>
      <c r="LMX447" s="22"/>
      <c r="LMY447" s="22"/>
      <c r="LMZ447" s="22"/>
      <c r="LNA447" s="22"/>
      <c r="LNB447" s="22"/>
      <c r="LNC447" s="22"/>
      <c r="LND447" s="22"/>
      <c r="LNE447" s="22"/>
      <c r="LNF447" s="22"/>
      <c r="LNG447" s="22"/>
      <c r="LNH447" s="22"/>
      <c r="LNI447" s="22"/>
      <c r="LNJ447" s="22"/>
      <c r="LNK447" s="22"/>
      <c r="LNL447" s="22"/>
      <c r="LNM447" s="22"/>
      <c r="LNN447" s="22"/>
      <c r="LNO447" s="22"/>
      <c r="LNP447" s="22"/>
      <c r="LNQ447" s="22"/>
      <c r="LNR447" s="22"/>
      <c r="LNS447" s="22"/>
      <c r="LNT447" s="22"/>
      <c r="LNU447" s="22"/>
      <c r="LNV447" s="22"/>
      <c r="LNW447" s="22"/>
      <c r="LNX447" s="22"/>
      <c r="LNY447" s="22"/>
      <c r="LNZ447" s="22"/>
      <c r="LOA447" s="22"/>
      <c r="LOB447" s="22"/>
      <c r="LOC447" s="22"/>
      <c r="LOD447" s="22"/>
      <c r="LOE447" s="22"/>
      <c r="LOF447" s="22"/>
      <c r="LOG447" s="22"/>
      <c r="LOH447" s="22"/>
      <c r="LOI447" s="22"/>
      <c r="LOJ447" s="22"/>
      <c r="LOK447" s="22"/>
      <c r="LOL447" s="22"/>
      <c r="LOM447" s="22"/>
      <c r="LON447" s="22"/>
      <c r="LOO447" s="22"/>
      <c r="LOP447" s="22"/>
      <c r="LOQ447" s="22"/>
      <c r="LOR447" s="22"/>
      <c r="LOS447" s="22"/>
      <c r="LOT447" s="22"/>
      <c r="LOU447" s="22"/>
      <c r="LOV447" s="22"/>
      <c r="LOW447" s="22"/>
      <c r="LOX447" s="22"/>
      <c r="LOY447" s="22"/>
      <c r="LOZ447" s="22"/>
      <c r="LPA447" s="22"/>
      <c r="LPB447" s="22"/>
      <c r="LPC447" s="22"/>
      <c r="LPD447" s="22"/>
      <c r="LPE447" s="22"/>
      <c r="LPF447" s="22"/>
      <c r="LPG447" s="22"/>
      <c r="LPH447" s="22"/>
      <c r="LPI447" s="22"/>
      <c r="LPJ447" s="22"/>
      <c r="LPK447" s="22"/>
      <c r="LPL447" s="22"/>
      <c r="LPM447" s="22"/>
      <c r="LPN447" s="22"/>
      <c r="LPO447" s="22"/>
      <c r="LPP447" s="22"/>
      <c r="LPQ447" s="22"/>
      <c r="LPR447" s="22"/>
      <c r="LPS447" s="22"/>
      <c r="LPT447" s="22"/>
      <c r="LPU447" s="22"/>
      <c r="LPV447" s="22"/>
      <c r="LPW447" s="22"/>
      <c r="LPX447" s="22"/>
      <c r="LPY447" s="22"/>
      <c r="LPZ447" s="22"/>
      <c r="LQA447" s="22"/>
      <c r="LQB447" s="22"/>
      <c r="LQC447" s="22"/>
      <c r="LQD447" s="22"/>
      <c r="LQE447" s="22"/>
      <c r="LQF447" s="22"/>
      <c r="LQG447" s="22"/>
      <c r="LQH447" s="22"/>
      <c r="LQI447" s="22"/>
      <c r="LQJ447" s="22"/>
      <c r="LQK447" s="22"/>
      <c r="LQL447" s="22"/>
      <c r="LQM447" s="22"/>
      <c r="LQN447" s="22"/>
      <c r="LQO447" s="22"/>
      <c r="LQP447" s="22"/>
      <c r="LQQ447" s="22"/>
      <c r="LQR447" s="22"/>
      <c r="LQS447" s="22"/>
      <c r="LQT447" s="22"/>
      <c r="LQU447" s="22"/>
      <c r="LQV447" s="22"/>
      <c r="LQW447" s="22"/>
      <c r="LQX447" s="22"/>
      <c r="LQY447" s="22"/>
      <c r="LQZ447" s="22"/>
      <c r="LRA447" s="22"/>
      <c r="LRB447" s="22"/>
      <c r="LRC447" s="22"/>
      <c r="LRD447" s="22"/>
      <c r="LRE447" s="22"/>
      <c r="LRF447" s="22"/>
      <c r="LRG447" s="22"/>
      <c r="LRH447" s="22"/>
      <c r="LRI447" s="22"/>
      <c r="LRJ447" s="22"/>
      <c r="LRK447" s="22"/>
      <c r="LRL447" s="22"/>
      <c r="LRM447" s="22"/>
      <c r="LRN447" s="22"/>
      <c r="LRO447" s="22"/>
      <c r="LRP447" s="22"/>
      <c r="LRQ447" s="22"/>
      <c r="LRR447" s="22"/>
      <c r="LRS447" s="22"/>
      <c r="LRT447" s="22"/>
      <c r="LRU447" s="22"/>
      <c r="LRV447" s="22"/>
      <c r="LRW447" s="22"/>
      <c r="LRX447" s="22"/>
      <c r="LRY447" s="22"/>
      <c r="LRZ447" s="22"/>
      <c r="LSA447" s="22"/>
      <c r="LSB447" s="22"/>
      <c r="LSC447" s="22"/>
      <c r="LSD447" s="22"/>
      <c r="LSE447" s="22"/>
      <c r="LSF447" s="22"/>
      <c r="LSG447" s="22"/>
      <c r="LSH447" s="22"/>
      <c r="LSI447" s="22"/>
      <c r="LSJ447" s="22"/>
      <c r="LSK447" s="22"/>
      <c r="LSL447" s="22"/>
      <c r="LSM447" s="22"/>
      <c r="LSN447" s="22"/>
      <c r="LSO447" s="22"/>
      <c r="LSP447" s="22"/>
      <c r="LSQ447" s="22"/>
      <c r="LSR447" s="22"/>
      <c r="LSS447" s="22"/>
      <c r="LST447" s="22"/>
      <c r="LSU447" s="22"/>
      <c r="LSV447" s="22"/>
      <c r="LSW447" s="22"/>
      <c r="LSX447" s="22"/>
      <c r="LSY447" s="22"/>
      <c r="LSZ447" s="22"/>
      <c r="LTA447" s="22"/>
      <c r="LTB447" s="22"/>
      <c r="LTC447" s="22"/>
      <c r="LTD447" s="22"/>
      <c r="LTE447" s="22"/>
      <c r="LTF447" s="22"/>
      <c r="LTG447" s="22"/>
      <c r="LTH447" s="22"/>
      <c r="LTI447" s="22"/>
      <c r="LTJ447" s="22"/>
      <c r="LTK447" s="22"/>
      <c r="LTL447" s="22"/>
      <c r="LTM447" s="22"/>
      <c r="LTN447" s="22"/>
      <c r="LTO447" s="22"/>
      <c r="LTP447" s="22"/>
      <c r="LTQ447" s="22"/>
      <c r="LTR447" s="22"/>
      <c r="LTS447" s="22"/>
      <c r="LTT447" s="22"/>
      <c r="LTU447" s="22"/>
      <c r="LTV447" s="22"/>
      <c r="LTW447" s="22"/>
      <c r="LTX447" s="22"/>
      <c r="LTY447" s="22"/>
      <c r="LTZ447" s="22"/>
      <c r="LUA447" s="22"/>
      <c r="LUB447" s="22"/>
      <c r="LUC447" s="22"/>
      <c r="LUD447" s="22"/>
      <c r="LUE447" s="22"/>
      <c r="LUF447" s="22"/>
      <c r="LUG447" s="22"/>
      <c r="LUH447" s="22"/>
      <c r="LUI447" s="22"/>
      <c r="LUJ447" s="22"/>
      <c r="LUK447" s="22"/>
      <c r="LUL447" s="22"/>
      <c r="LUM447" s="22"/>
      <c r="LUN447" s="22"/>
      <c r="LUO447" s="22"/>
      <c r="LUP447" s="22"/>
      <c r="LUQ447" s="22"/>
      <c r="LUR447" s="22"/>
      <c r="LUS447" s="22"/>
      <c r="LUT447" s="22"/>
      <c r="LUU447" s="22"/>
      <c r="LUV447" s="22"/>
      <c r="LUW447" s="22"/>
      <c r="LUX447" s="22"/>
      <c r="LUY447" s="22"/>
      <c r="LUZ447" s="22"/>
      <c r="LVA447" s="22"/>
      <c r="LVB447" s="22"/>
      <c r="LVC447" s="22"/>
      <c r="LVD447" s="22"/>
      <c r="LVE447" s="22"/>
      <c r="LVF447" s="22"/>
      <c r="LVG447" s="22"/>
      <c r="LVH447" s="22"/>
      <c r="LVI447" s="22"/>
      <c r="LVJ447" s="22"/>
      <c r="LVK447" s="22"/>
      <c r="LVL447" s="22"/>
      <c r="LVM447" s="22"/>
      <c r="LVN447" s="22"/>
      <c r="LVO447" s="22"/>
      <c r="LVP447" s="22"/>
      <c r="LVQ447" s="22"/>
      <c r="LVR447" s="22"/>
      <c r="LVS447" s="22"/>
      <c r="LVT447" s="22"/>
      <c r="LVU447" s="22"/>
      <c r="LVV447" s="22"/>
      <c r="LVW447" s="22"/>
      <c r="LVX447" s="22"/>
      <c r="LVY447" s="22"/>
      <c r="LVZ447" s="22"/>
      <c r="LWA447" s="22"/>
      <c r="LWB447" s="22"/>
      <c r="LWC447" s="22"/>
      <c r="LWD447" s="22"/>
      <c r="LWE447" s="22"/>
      <c r="LWF447" s="22"/>
      <c r="LWG447" s="22"/>
      <c r="LWH447" s="22"/>
      <c r="LWI447" s="22"/>
      <c r="LWJ447" s="22"/>
      <c r="LWK447" s="22"/>
      <c r="LWL447" s="22"/>
      <c r="LWM447" s="22"/>
      <c r="LWN447" s="22"/>
      <c r="LWO447" s="22"/>
      <c r="LWP447" s="22"/>
      <c r="LWQ447" s="22"/>
      <c r="LWR447" s="22"/>
      <c r="LWS447" s="22"/>
      <c r="LWT447" s="22"/>
      <c r="LWU447" s="22"/>
      <c r="LWV447" s="22"/>
      <c r="LWW447" s="22"/>
      <c r="LWX447" s="22"/>
      <c r="LWY447" s="22"/>
      <c r="LWZ447" s="22"/>
      <c r="LXA447" s="22"/>
      <c r="LXB447" s="22"/>
      <c r="LXC447" s="22"/>
      <c r="LXD447" s="22"/>
      <c r="LXE447" s="22"/>
      <c r="LXF447" s="22"/>
      <c r="LXG447" s="22"/>
      <c r="LXH447" s="22"/>
      <c r="LXI447" s="22"/>
      <c r="LXJ447" s="22"/>
      <c r="LXK447" s="22"/>
      <c r="LXL447" s="22"/>
      <c r="LXM447" s="22"/>
      <c r="LXN447" s="22"/>
      <c r="LXO447" s="22"/>
      <c r="LXP447" s="22"/>
      <c r="LXQ447" s="22"/>
      <c r="LXR447" s="22"/>
      <c r="LXS447" s="22"/>
      <c r="LXT447" s="22"/>
      <c r="LXU447" s="22"/>
      <c r="LXV447" s="22"/>
      <c r="LXW447" s="22"/>
      <c r="LXX447" s="22"/>
      <c r="LXY447" s="22"/>
      <c r="LXZ447" s="22"/>
      <c r="LYA447" s="22"/>
      <c r="LYB447" s="22"/>
      <c r="LYC447" s="22"/>
      <c r="LYD447" s="22"/>
      <c r="LYE447" s="22"/>
      <c r="LYF447" s="22"/>
      <c r="LYG447" s="22"/>
      <c r="LYH447" s="22"/>
      <c r="LYI447" s="22"/>
      <c r="LYJ447" s="22"/>
      <c r="LYK447" s="22"/>
      <c r="LYL447" s="22"/>
      <c r="LYM447" s="22"/>
      <c r="LYN447" s="22"/>
      <c r="LYO447" s="22"/>
      <c r="LYP447" s="22"/>
      <c r="LYQ447" s="22"/>
      <c r="LYR447" s="22"/>
      <c r="LYS447" s="22"/>
      <c r="LYT447" s="22"/>
      <c r="LYU447" s="22"/>
      <c r="LYV447" s="22"/>
      <c r="LYW447" s="22"/>
      <c r="LYX447" s="22"/>
      <c r="LYY447" s="22"/>
      <c r="LYZ447" s="22"/>
      <c r="LZA447" s="22"/>
      <c r="LZB447" s="22"/>
      <c r="LZC447" s="22"/>
      <c r="LZD447" s="22"/>
      <c r="LZE447" s="22"/>
      <c r="LZF447" s="22"/>
      <c r="LZG447" s="22"/>
      <c r="LZH447" s="22"/>
      <c r="LZI447" s="22"/>
      <c r="LZJ447" s="22"/>
      <c r="LZK447" s="22"/>
      <c r="LZL447" s="22"/>
      <c r="LZM447" s="22"/>
      <c r="LZN447" s="22"/>
      <c r="LZO447" s="22"/>
      <c r="LZP447" s="22"/>
      <c r="LZQ447" s="22"/>
      <c r="LZR447" s="22"/>
      <c r="LZS447" s="22"/>
      <c r="LZT447" s="22"/>
      <c r="LZU447" s="22"/>
      <c r="LZV447" s="22"/>
      <c r="LZW447" s="22"/>
      <c r="LZX447" s="22"/>
      <c r="LZY447" s="22"/>
      <c r="LZZ447" s="22"/>
      <c r="MAA447" s="22"/>
      <c r="MAB447" s="22"/>
      <c r="MAC447" s="22"/>
      <c r="MAD447" s="22"/>
      <c r="MAE447" s="22"/>
      <c r="MAF447" s="22"/>
      <c r="MAG447" s="22"/>
      <c r="MAH447" s="22"/>
      <c r="MAI447" s="22"/>
      <c r="MAJ447" s="22"/>
      <c r="MAK447" s="22"/>
      <c r="MAL447" s="22"/>
      <c r="MAM447" s="22"/>
      <c r="MAN447" s="22"/>
      <c r="MAO447" s="22"/>
      <c r="MAP447" s="22"/>
      <c r="MAQ447" s="22"/>
      <c r="MAR447" s="22"/>
      <c r="MAS447" s="22"/>
      <c r="MAT447" s="22"/>
      <c r="MAU447" s="22"/>
      <c r="MAV447" s="22"/>
      <c r="MAW447" s="22"/>
      <c r="MAX447" s="22"/>
      <c r="MAY447" s="22"/>
      <c r="MAZ447" s="22"/>
      <c r="MBA447" s="22"/>
      <c r="MBB447" s="22"/>
      <c r="MBC447" s="22"/>
      <c r="MBD447" s="22"/>
      <c r="MBE447" s="22"/>
      <c r="MBF447" s="22"/>
      <c r="MBG447" s="22"/>
      <c r="MBH447" s="22"/>
      <c r="MBI447" s="22"/>
      <c r="MBJ447" s="22"/>
      <c r="MBK447" s="22"/>
      <c r="MBL447" s="22"/>
      <c r="MBM447" s="22"/>
      <c r="MBN447" s="22"/>
      <c r="MBO447" s="22"/>
      <c r="MBP447" s="22"/>
      <c r="MBQ447" s="22"/>
      <c r="MBR447" s="22"/>
      <c r="MBS447" s="22"/>
      <c r="MBT447" s="22"/>
      <c r="MBU447" s="22"/>
      <c r="MBV447" s="22"/>
      <c r="MBW447" s="22"/>
      <c r="MBX447" s="22"/>
      <c r="MBY447" s="22"/>
      <c r="MBZ447" s="22"/>
      <c r="MCA447" s="22"/>
      <c r="MCB447" s="22"/>
      <c r="MCC447" s="22"/>
      <c r="MCD447" s="22"/>
      <c r="MCE447" s="22"/>
      <c r="MCF447" s="22"/>
      <c r="MCG447" s="22"/>
      <c r="MCH447" s="22"/>
      <c r="MCI447" s="22"/>
      <c r="MCJ447" s="22"/>
      <c r="MCK447" s="22"/>
      <c r="MCL447" s="22"/>
      <c r="MCM447" s="22"/>
      <c r="MCN447" s="22"/>
      <c r="MCO447" s="22"/>
      <c r="MCP447" s="22"/>
      <c r="MCQ447" s="22"/>
      <c r="MCR447" s="22"/>
      <c r="MCS447" s="22"/>
      <c r="MCT447" s="22"/>
      <c r="MCU447" s="22"/>
      <c r="MCV447" s="22"/>
      <c r="MCW447" s="22"/>
      <c r="MCX447" s="22"/>
      <c r="MCY447" s="22"/>
      <c r="MCZ447" s="22"/>
      <c r="MDA447" s="22"/>
      <c r="MDB447" s="22"/>
      <c r="MDC447" s="22"/>
      <c r="MDD447" s="22"/>
      <c r="MDE447" s="22"/>
      <c r="MDF447" s="22"/>
      <c r="MDG447" s="22"/>
      <c r="MDH447" s="22"/>
      <c r="MDI447" s="22"/>
      <c r="MDJ447" s="22"/>
      <c r="MDK447" s="22"/>
      <c r="MDL447" s="22"/>
      <c r="MDM447" s="22"/>
      <c r="MDN447" s="22"/>
      <c r="MDO447" s="22"/>
      <c r="MDP447" s="22"/>
      <c r="MDQ447" s="22"/>
      <c r="MDR447" s="22"/>
      <c r="MDS447" s="22"/>
      <c r="MDT447" s="22"/>
      <c r="MDU447" s="22"/>
      <c r="MDV447" s="22"/>
      <c r="MDW447" s="22"/>
      <c r="MDX447" s="22"/>
      <c r="MDY447" s="22"/>
      <c r="MDZ447" s="22"/>
      <c r="MEA447" s="22"/>
      <c r="MEB447" s="22"/>
      <c r="MEC447" s="22"/>
      <c r="MED447" s="22"/>
      <c r="MEE447" s="22"/>
      <c r="MEF447" s="22"/>
      <c r="MEG447" s="22"/>
      <c r="MEH447" s="22"/>
      <c r="MEI447" s="22"/>
      <c r="MEJ447" s="22"/>
      <c r="MEK447" s="22"/>
      <c r="MEL447" s="22"/>
      <c r="MEM447" s="22"/>
      <c r="MEN447" s="22"/>
      <c r="MEO447" s="22"/>
      <c r="MEP447" s="22"/>
      <c r="MEQ447" s="22"/>
      <c r="MER447" s="22"/>
      <c r="MES447" s="22"/>
      <c r="MET447" s="22"/>
      <c r="MEU447" s="22"/>
      <c r="MEV447" s="22"/>
      <c r="MEW447" s="22"/>
      <c r="MEX447" s="22"/>
      <c r="MEY447" s="22"/>
      <c r="MEZ447" s="22"/>
      <c r="MFA447" s="22"/>
      <c r="MFB447" s="22"/>
      <c r="MFC447" s="22"/>
      <c r="MFD447" s="22"/>
      <c r="MFE447" s="22"/>
      <c r="MFF447" s="22"/>
      <c r="MFG447" s="22"/>
      <c r="MFH447" s="22"/>
      <c r="MFI447" s="22"/>
      <c r="MFJ447" s="22"/>
      <c r="MFK447" s="22"/>
      <c r="MFL447" s="22"/>
      <c r="MFM447" s="22"/>
      <c r="MFN447" s="22"/>
      <c r="MFO447" s="22"/>
      <c r="MFP447" s="22"/>
      <c r="MFQ447" s="22"/>
      <c r="MFR447" s="22"/>
      <c r="MFS447" s="22"/>
      <c r="MFT447" s="22"/>
      <c r="MFU447" s="22"/>
      <c r="MFV447" s="22"/>
      <c r="MFW447" s="22"/>
      <c r="MFX447" s="22"/>
      <c r="MFY447" s="22"/>
      <c r="MFZ447" s="22"/>
      <c r="MGA447" s="22"/>
      <c r="MGB447" s="22"/>
      <c r="MGC447" s="22"/>
      <c r="MGD447" s="22"/>
      <c r="MGE447" s="22"/>
      <c r="MGF447" s="22"/>
      <c r="MGG447" s="22"/>
      <c r="MGH447" s="22"/>
      <c r="MGI447" s="22"/>
      <c r="MGJ447" s="22"/>
      <c r="MGK447" s="22"/>
      <c r="MGL447" s="22"/>
      <c r="MGM447" s="22"/>
      <c r="MGN447" s="22"/>
      <c r="MGO447" s="22"/>
      <c r="MGP447" s="22"/>
      <c r="MGQ447" s="22"/>
      <c r="MGR447" s="22"/>
      <c r="MGS447" s="22"/>
      <c r="MGT447" s="22"/>
      <c r="MGU447" s="22"/>
      <c r="MGV447" s="22"/>
      <c r="MGW447" s="22"/>
      <c r="MGX447" s="22"/>
      <c r="MGY447" s="22"/>
      <c r="MGZ447" s="22"/>
      <c r="MHA447" s="22"/>
      <c r="MHB447" s="22"/>
      <c r="MHC447" s="22"/>
      <c r="MHD447" s="22"/>
      <c r="MHE447" s="22"/>
      <c r="MHF447" s="22"/>
      <c r="MHG447" s="22"/>
      <c r="MHH447" s="22"/>
      <c r="MHI447" s="22"/>
      <c r="MHJ447" s="22"/>
      <c r="MHK447" s="22"/>
      <c r="MHL447" s="22"/>
      <c r="MHM447" s="22"/>
      <c r="MHN447" s="22"/>
      <c r="MHO447" s="22"/>
      <c r="MHP447" s="22"/>
      <c r="MHQ447" s="22"/>
      <c r="MHR447" s="22"/>
      <c r="MHS447" s="22"/>
      <c r="MHT447" s="22"/>
      <c r="MHU447" s="22"/>
      <c r="MHV447" s="22"/>
      <c r="MHW447" s="22"/>
      <c r="MHX447" s="22"/>
      <c r="MHY447" s="22"/>
      <c r="MHZ447" s="22"/>
      <c r="MIA447" s="22"/>
      <c r="MIB447" s="22"/>
      <c r="MIC447" s="22"/>
      <c r="MID447" s="22"/>
      <c r="MIE447" s="22"/>
      <c r="MIF447" s="22"/>
      <c r="MIG447" s="22"/>
      <c r="MIH447" s="22"/>
      <c r="MII447" s="22"/>
      <c r="MIJ447" s="22"/>
      <c r="MIK447" s="22"/>
      <c r="MIL447" s="22"/>
      <c r="MIM447" s="22"/>
      <c r="MIN447" s="22"/>
      <c r="MIO447" s="22"/>
      <c r="MIP447" s="22"/>
      <c r="MIQ447" s="22"/>
      <c r="MIR447" s="22"/>
      <c r="MIS447" s="22"/>
      <c r="MIT447" s="22"/>
      <c r="MIU447" s="22"/>
      <c r="MIV447" s="22"/>
      <c r="MIW447" s="22"/>
      <c r="MIX447" s="22"/>
      <c r="MIY447" s="22"/>
      <c r="MIZ447" s="22"/>
      <c r="MJA447" s="22"/>
      <c r="MJB447" s="22"/>
      <c r="MJC447" s="22"/>
      <c r="MJD447" s="22"/>
      <c r="MJE447" s="22"/>
      <c r="MJF447" s="22"/>
      <c r="MJG447" s="22"/>
      <c r="MJH447" s="22"/>
      <c r="MJI447" s="22"/>
      <c r="MJJ447" s="22"/>
      <c r="MJK447" s="22"/>
      <c r="MJL447" s="22"/>
      <c r="MJM447" s="22"/>
      <c r="MJN447" s="22"/>
      <c r="MJO447" s="22"/>
      <c r="MJP447" s="22"/>
      <c r="MJQ447" s="22"/>
      <c r="MJR447" s="22"/>
      <c r="MJS447" s="22"/>
      <c r="MJT447" s="22"/>
      <c r="MJU447" s="22"/>
      <c r="MJV447" s="22"/>
      <c r="MJW447" s="22"/>
      <c r="MJX447" s="22"/>
      <c r="MJY447" s="22"/>
      <c r="MJZ447" s="22"/>
      <c r="MKA447" s="22"/>
      <c r="MKB447" s="22"/>
      <c r="MKC447" s="22"/>
      <c r="MKD447" s="22"/>
      <c r="MKE447" s="22"/>
      <c r="MKF447" s="22"/>
      <c r="MKG447" s="22"/>
      <c r="MKH447" s="22"/>
      <c r="MKI447" s="22"/>
      <c r="MKJ447" s="22"/>
      <c r="MKK447" s="22"/>
      <c r="MKL447" s="22"/>
      <c r="MKM447" s="22"/>
      <c r="MKN447" s="22"/>
      <c r="MKO447" s="22"/>
      <c r="MKP447" s="22"/>
      <c r="MKQ447" s="22"/>
      <c r="MKR447" s="22"/>
      <c r="MKS447" s="22"/>
      <c r="MKT447" s="22"/>
      <c r="MKU447" s="22"/>
      <c r="MKV447" s="22"/>
      <c r="MKW447" s="22"/>
      <c r="MKX447" s="22"/>
      <c r="MKY447" s="22"/>
      <c r="MKZ447" s="22"/>
      <c r="MLA447" s="22"/>
      <c r="MLB447" s="22"/>
      <c r="MLC447" s="22"/>
      <c r="MLD447" s="22"/>
      <c r="MLE447" s="22"/>
      <c r="MLF447" s="22"/>
      <c r="MLG447" s="22"/>
      <c r="MLH447" s="22"/>
      <c r="MLI447" s="22"/>
      <c r="MLJ447" s="22"/>
      <c r="MLK447" s="22"/>
      <c r="MLL447" s="22"/>
      <c r="MLM447" s="22"/>
      <c r="MLN447" s="22"/>
      <c r="MLO447" s="22"/>
      <c r="MLP447" s="22"/>
      <c r="MLQ447" s="22"/>
      <c r="MLR447" s="22"/>
      <c r="MLS447" s="22"/>
      <c r="MLT447" s="22"/>
      <c r="MLU447" s="22"/>
      <c r="MLV447" s="22"/>
      <c r="MLW447" s="22"/>
      <c r="MLX447" s="22"/>
      <c r="MLY447" s="22"/>
      <c r="MLZ447" s="22"/>
      <c r="MMA447" s="22"/>
      <c r="MMB447" s="22"/>
      <c r="MMC447" s="22"/>
      <c r="MMD447" s="22"/>
      <c r="MME447" s="22"/>
      <c r="MMF447" s="22"/>
      <c r="MMG447" s="22"/>
      <c r="MMH447" s="22"/>
      <c r="MMI447" s="22"/>
      <c r="MMJ447" s="22"/>
      <c r="MMK447" s="22"/>
      <c r="MML447" s="22"/>
      <c r="MMM447" s="22"/>
      <c r="MMN447" s="22"/>
      <c r="MMO447" s="22"/>
      <c r="MMP447" s="22"/>
      <c r="MMQ447" s="22"/>
      <c r="MMR447" s="22"/>
      <c r="MMS447" s="22"/>
      <c r="MMT447" s="22"/>
      <c r="MMU447" s="22"/>
      <c r="MMV447" s="22"/>
      <c r="MMW447" s="22"/>
      <c r="MMX447" s="22"/>
      <c r="MMY447" s="22"/>
      <c r="MMZ447" s="22"/>
      <c r="MNA447" s="22"/>
      <c r="MNB447" s="22"/>
      <c r="MNC447" s="22"/>
      <c r="MND447" s="22"/>
      <c r="MNE447" s="22"/>
      <c r="MNF447" s="22"/>
      <c r="MNG447" s="22"/>
      <c r="MNH447" s="22"/>
      <c r="MNI447" s="22"/>
      <c r="MNJ447" s="22"/>
      <c r="MNK447" s="22"/>
      <c r="MNL447" s="22"/>
      <c r="MNM447" s="22"/>
      <c r="MNN447" s="22"/>
      <c r="MNO447" s="22"/>
      <c r="MNP447" s="22"/>
      <c r="MNQ447" s="22"/>
      <c r="MNR447" s="22"/>
      <c r="MNS447" s="22"/>
      <c r="MNT447" s="22"/>
      <c r="MNU447" s="22"/>
      <c r="MNV447" s="22"/>
      <c r="MNW447" s="22"/>
      <c r="MNX447" s="22"/>
      <c r="MNY447" s="22"/>
      <c r="MNZ447" s="22"/>
      <c r="MOA447" s="22"/>
      <c r="MOB447" s="22"/>
      <c r="MOC447" s="22"/>
      <c r="MOD447" s="22"/>
      <c r="MOE447" s="22"/>
      <c r="MOF447" s="22"/>
      <c r="MOG447" s="22"/>
      <c r="MOH447" s="22"/>
      <c r="MOI447" s="22"/>
      <c r="MOJ447" s="22"/>
      <c r="MOK447" s="22"/>
      <c r="MOL447" s="22"/>
      <c r="MOM447" s="22"/>
      <c r="MON447" s="22"/>
      <c r="MOO447" s="22"/>
      <c r="MOP447" s="22"/>
      <c r="MOQ447" s="22"/>
      <c r="MOR447" s="22"/>
      <c r="MOS447" s="22"/>
      <c r="MOT447" s="22"/>
      <c r="MOU447" s="22"/>
      <c r="MOV447" s="22"/>
      <c r="MOW447" s="22"/>
      <c r="MOX447" s="22"/>
      <c r="MOY447" s="22"/>
      <c r="MOZ447" s="22"/>
      <c r="MPA447" s="22"/>
      <c r="MPB447" s="22"/>
      <c r="MPC447" s="22"/>
      <c r="MPD447" s="22"/>
      <c r="MPE447" s="22"/>
      <c r="MPF447" s="22"/>
      <c r="MPG447" s="22"/>
      <c r="MPH447" s="22"/>
      <c r="MPI447" s="22"/>
      <c r="MPJ447" s="22"/>
      <c r="MPK447" s="22"/>
      <c r="MPL447" s="22"/>
      <c r="MPM447" s="22"/>
      <c r="MPN447" s="22"/>
      <c r="MPO447" s="22"/>
      <c r="MPP447" s="22"/>
      <c r="MPQ447" s="22"/>
      <c r="MPR447" s="22"/>
      <c r="MPS447" s="22"/>
      <c r="MPT447" s="22"/>
      <c r="MPU447" s="22"/>
      <c r="MPV447" s="22"/>
      <c r="MPW447" s="22"/>
      <c r="MPX447" s="22"/>
      <c r="MPY447" s="22"/>
      <c r="MPZ447" s="22"/>
      <c r="MQA447" s="22"/>
      <c r="MQB447" s="22"/>
      <c r="MQC447" s="22"/>
      <c r="MQD447" s="22"/>
      <c r="MQE447" s="22"/>
      <c r="MQF447" s="22"/>
      <c r="MQG447" s="22"/>
      <c r="MQH447" s="22"/>
      <c r="MQI447" s="22"/>
      <c r="MQJ447" s="22"/>
      <c r="MQK447" s="22"/>
      <c r="MQL447" s="22"/>
      <c r="MQM447" s="22"/>
      <c r="MQN447" s="22"/>
      <c r="MQO447" s="22"/>
      <c r="MQP447" s="22"/>
      <c r="MQQ447" s="22"/>
      <c r="MQR447" s="22"/>
      <c r="MQS447" s="22"/>
      <c r="MQT447" s="22"/>
      <c r="MQU447" s="22"/>
      <c r="MQV447" s="22"/>
      <c r="MQW447" s="22"/>
      <c r="MQX447" s="22"/>
      <c r="MQY447" s="22"/>
      <c r="MQZ447" s="22"/>
      <c r="MRA447" s="22"/>
      <c r="MRB447" s="22"/>
      <c r="MRC447" s="22"/>
      <c r="MRD447" s="22"/>
      <c r="MRE447" s="22"/>
      <c r="MRF447" s="22"/>
      <c r="MRG447" s="22"/>
      <c r="MRH447" s="22"/>
      <c r="MRI447" s="22"/>
      <c r="MRJ447" s="22"/>
      <c r="MRK447" s="22"/>
      <c r="MRL447" s="22"/>
      <c r="MRM447" s="22"/>
      <c r="MRN447" s="22"/>
      <c r="MRO447" s="22"/>
      <c r="MRP447" s="22"/>
      <c r="MRQ447" s="22"/>
      <c r="MRR447" s="22"/>
      <c r="MRS447" s="22"/>
      <c r="MRT447" s="22"/>
      <c r="MRU447" s="22"/>
      <c r="MRV447" s="22"/>
      <c r="MRW447" s="22"/>
      <c r="MRX447" s="22"/>
      <c r="MRY447" s="22"/>
      <c r="MRZ447" s="22"/>
      <c r="MSA447" s="22"/>
      <c r="MSB447" s="22"/>
      <c r="MSC447" s="22"/>
      <c r="MSD447" s="22"/>
      <c r="MSE447" s="22"/>
      <c r="MSF447" s="22"/>
      <c r="MSG447" s="22"/>
      <c r="MSH447" s="22"/>
      <c r="MSI447" s="22"/>
      <c r="MSJ447" s="22"/>
      <c r="MSK447" s="22"/>
      <c r="MSL447" s="22"/>
      <c r="MSM447" s="22"/>
      <c r="MSN447" s="22"/>
      <c r="MSO447" s="22"/>
      <c r="MSP447" s="22"/>
      <c r="MSQ447" s="22"/>
      <c r="MSR447" s="22"/>
      <c r="MSS447" s="22"/>
      <c r="MST447" s="22"/>
      <c r="MSU447" s="22"/>
      <c r="MSV447" s="22"/>
      <c r="MSW447" s="22"/>
      <c r="MSX447" s="22"/>
      <c r="MSY447" s="22"/>
      <c r="MSZ447" s="22"/>
      <c r="MTA447" s="22"/>
      <c r="MTB447" s="22"/>
      <c r="MTC447" s="22"/>
      <c r="MTD447" s="22"/>
      <c r="MTE447" s="22"/>
      <c r="MTF447" s="22"/>
      <c r="MTG447" s="22"/>
      <c r="MTH447" s="22"/>
      <c r="MTI447" s="22"/>
      <c r="MTJ447" s="22"/>
      <c r="MTK447" s="22"/>
      <c r="MTL447" s="22"/>
      <c r="MTM447" s="22"/>
      <c r="MTN447" s="22"/>
      <c r="MTO447" s="22"/>
      <c r="MTP447" s="22"/>
      <c r="MTQ447" s="22"/>
      <c r="MTR447" s="22"/>
      <c r="MTS447" s="22"/>
      <c r="MTT447" s="22"/>
      <c r="MTU447" s="22"/>
      <c r="MTV447" s="22"/>
      <c r="MTW447" s="22"/>
      <c r="MTX447" s="22"/>
      <c r="MTY447" s="22"/>
      <c r="MTZ447" s="22"/>
      <c r="MUA447" s="22"/>
      <c r="MUB447" s="22"/>
      <c r="MUC447" s="22"/>
      <c r="MUD447" s="22"/>
      <c r="MUE447" s="22"/>
      <c r="MUF447" s="22"/>
      <c r="MUG447" s="22"/>
      <c r="MUH447" s="22"/>
      <c r="MUI447" s="22"/>
      <c r="MUJ447" s="22"/>
      <c r="MUK447" s="22"/>
      <c r="MUL447" s="22"/>
      <c r="MUM447" s="22"/>
      <c r="MUN447" s="22"/>
      <c r="MUO447" s="22"/>
      <c r="MUP447" s="22"/>
      <c r="MUQ447" s="22"/>
      <c r="MUR447" s="22"/>
      <c r="MUS447" s="22"/>
      <c r="MUT447" s="22"/>
      <c r="MUU447" s="22"/>
      <c r="MUV447" s="22"/>
      <c r="MUW447" s="22"/>
      <c r="MUX447" s="22"/>
      <c r="MUY447" s="22"/>
      <c r="MUZ447" s="22"/>
      <c r="MVA447" s="22"/>
      <c r="MVB447" s="22"/>
      <c r="MVC447" s="22"/>
      <c r="MVD447" s="22"/>
      <c r="MVE447" s="22"/>
      <c r="MVF447" s="22"/>
      <c r="MVG447" s="22"/>
      <c r="MVH447" s="22"/>
      <c r="MVI447" s="22"/>
      <c r="MVJ447" s="22"/>
      <c r="MVK447" s="22"/>
      <c r="MVL447" s="22"/>
      <c r="MVM447" s="22"/>
      <c r="MVN447" s="22"/>
      <c r="MVO447" s="22"/>
      <c r="MVP447" s="22"/>
      <c r="MVQ447" s="22"/>
      <c r="MVR447" s="22"/>
      <c r="MVS447" s="22"/>
      <c r="MVT447" s="22"/>
      <c r="MVU447" s="22"/>
      <c r="MVV447" s="22"/>
      <c r="MVW447" s="22"/>
      <c r="MVX447" s="22"/>
      <c r="MVY447" s="22"/>
      <c r="MVZ447" s="22"/>
      <c r="MWA447" s="22"/>
      <c r="MWB447" s="22"/>
      <c r="MWC447" s="22"/>
      <c r="MWD447" s="22"/>
      <c r="MWE447" s="22"/>
      <c r="MWF447" s="22"/>
      <c r="MWG447" s="22"/>
      <c r="MWH447" s="22"/>
      <c r="MWI447" s="22"/>
      <c r="MWJ447" s="22"/>
      <c r="MWK447" s="22"/>
      <c r="MWL447" s="22"/>
      <c r="MWM447" s="22"/>
      <c r="MWN447" s="22"/>
      <c r="MWO447" s="22"/>
      <c r="MWP447" s="22"/>
      <c r="MWQ447" s="22"/>
      <c r="MWR447" s="22"/>
      <c r="MWS447" s="22"/>
      <c r="MWT447" s="22"/>
      <c r="MWU447" s="22"/>
      <c r="MWV447" s="22"/>
      <c r="MWW447" s="22"/>
      <c r="MWX447" s="22"/>
      <c r="MWY447" s="22"/>
      <c r="MWZ447" s="22"/>
      <c r="MXA447" s="22"/>
      <c r="MXB447" s="22"/>
      <c r="MXC447" s="22"/>
      <c r="MXD447" s="22"/>
      <c r="MXE447" s="22"/>
      <c r="MXF447" s="22"/>
      <c r="MXG447" s="22"/>
      <c r="MXH447" s="22"/>
      <c r="MXI447" s="22"/>
      <c r="MXJ447" s="22"/>
      <c r="MXK447" s="22"/>
      <c r="MXL447" s="22"/>
      <c r="MXM447" s="22"/>
      <c r="MXN447" s="22"/>
      <c r="MXO447" s="22"/>
      <c r="MXP447" s="22"/>
      <c r="MXQ447" s="22"/>
      <c r="MXR447" s="22"/>
      <c r="MXS447" s="22"/>
      <c r="MXT447" s="22"/>
      <c r="MXU447" s="22"/>
      <c r="MXV447" s="22"/>
      <c r="MXW447" s="22"/>
      <c r="MXX447" s="22"/>
      <c r="MXY447" s="22"/>
      <c r="MXZ447" s="22"/>
      <c r="MYA447" s="22"/>
      <c r="MYB447" s="22"/>
      <c r="MYC447" s="22"/>
      <c r="MYD447" s="22"/>
      <c r="MYE447" s="22"/>
      <c r="MYF447" s="22"/>
      <c r="MYG447" s="22"/>
      <c r="MYH447" s="22"/>
      <c r="MYI447" s="22"/>
      <c r="MYJ447" s="22"/>
      <c r="MYK447" s="22"/>
      <c r="MYL447" s="22"/>
      <c r="MYM447" s="22"/>
      <c r="MYN447" s="22"/>
      <c r="MYO447" s="22"/>
      <c r="MYP447" s="22"/>
      <c r="MYQ447" s="22"/>
      <c r="MYR447" s="22"/>
      <c r="MYS447" s="22"/>
      <c r="MYT447" s="22"/>
      <c r="MYU447" s="22"/>
      <c r="MYV447" s="22"/>
      <c r="MYW447" s="22"/>
      <c r="MYX447" s="22"/>
      <c r="MYY447" s="22"/>
      <c r="MYZ447" s="22"/>
      <c r="MZA447" s="22"/>
      <c r="MZB447" s="22"/>
      <c r="MZC447" s="22"/>
      <c r="MZD447" s="22"/>
      <c r="MZE447" s="22"/>
      <c r="MZF447" s="22"/>
      <c r="MZG447" s="22"/>
      <c r="MZH447" s="22"/>
      <c r="MZI447" s="22"/>
      <c r="MZJ447" s="22"/>
      <c r="MZK447" s="22"/>
      <c r="MZL447" s="22"/>
      <c r="MZM447" s="22"/>
      <c r="MZN447" s="22"/>
      <c r="MZO447" s="22"/>
      <c r="MZP447" s="22"/>
      <c r="MZQ447" s="22"/>
      <c r="MZR447" s="22"/>
      <c r="MZS447" s="22"/>
      <c r="MZT447" s="22"/>
      <c r="MZU447" s="22"/>
      <c r="MZV447" s="22"/>
      <c r="MZW447" s="22"/>
      <c r="MZX447" s="22"/>
      <c r="MZY447" s="22"/>
      <c r="MZZ447" s="22"/>
      <c r="NAA447" s="22"/>
      <c r="NAB447" s="22"/>
      <c r="NAC447" s="22"/>
      <c r="NAD447" s="22"/>
      <c r="NAE447" s="22"/>
      <c r="NAF447" s="22"/>
      <c r="NAG447" s="22"/>
      <c r="NAH447" s="22"/>
      <c r="NAI447" s="22"/>
      <c r="NAJ447" s="22"/>
      <c r="NAK447" s="22"/>
      <c r="NAL447" s="22"/>
      <c r="NAM447" s="22"/>
      <c r="NAN447" s="22"/>
      <c r="NAO447" s="22"/>
      <c r="NAP447" s="22"/>
      <c r="NAQ447" s="22"/>
      <c r="NAR447" s="22"/>
      <c r="NAS447" s="22"/>
      <c r="NAT447" s="22"/>
      <c r="NAU447" s="22"/>
      <c r="NAV447" s="22"/>
      <c r="NAW447" s="22"/>
      <c r="NAX447" s="22"/>
      <c r="NAY447" s="22"/>
      <c r="NAZ447" s="22"/>
      <c r="NBA447" s="22"/>
      <c r="NBB447" s="22"/>
      <c r="NBC447" s="22"/>
      <c r="NBD447" s="22"/>
      <c r="NBE447" s="22"/>
      <c r="NBF447" s="22"/>
      <c r="NBG447" s="22"/>
      <c r="NBH447" s="22"/>
      <c r="NBI447" s="22"/>
      <c r="NBJ447" s="22"/>
      <c r="NBK447" s="22"/>
      <c r="NBL447" s="22"/>
      <c r="NBM447" s="22"/>
      <c r="NBN447" s="22"/>
      <c r="NBO447" s="22"/>
      <c r="NBP447" s="22"/>
      <c r="NBQ447" s="22"/>
      <c r="NBR447" s="22"/>
      <c r="NBS447" s="22"/>
      <c r="NBT447" s="22"/>
      <c r="NBU447" s="22"/>
      <c r="NBV447" s="22"/>
      <c r="NBW447" s="22"/>
      <c r="NBX447" s="22"/>
      <c r="NBY447" s="22"/>
      <c r="NBZ447" s="22"/>
      <c r="NCA447" s="22"/>
      <c r="NCB447" s="22"/>
      <c r="NCC447" s="22"/>
      <c r="NCD447" s="22"/>
      <c r="NCE447" s="22"/>
      <c r="NCF447" s="22"/>
      <c r="NCG447" s="22"/>
      <c r="NCH447" s="22"/>
      <c r="NCI447" s="22"/>
      <c r="NCJ447" s="22"/>
      <c r="NCK447" s="22"/>
      <c r="NCL447" s="22"/>
      <c r="NCM447" s="22"/>
      <c r="NCN447" s="22"/>
      <c r="NCO447" s="22"/>
      <c r="NCP447" s="22"/>
      <c r="NCQ447" s="22"/>
      <c r="NCR447" s="22"/>
      <c r="NCS447" s="22"/>
      <c r="NCT447" s="22"/>
      <c r="NCU447" s="22"/>
      <c r="NCV447" s="22"/>
      <c r="NCW447" s="22"/>
      <c r="NCX447" s="22"/>
      <c r="NCY447" s="22"/>
      <c r="NCZ447" s="22"/>
      <c r="NDA447" s="22"/>
      <c r="NDB447" s="22"/>
      <c r="NDC447" s="22"/>
      <c r="NDD447" s="22"/>
      <c r="NDE447" s="22"/>
      <c r="NDF447" s="22"/>
      <c r="NDG447" s="22"/>
      <c r="NDH447" s="22"/>
      <c r="NDI447" s="22"/>
      <c r="NDJ447" s="22"/>
      <c r="NDK447" s="22"/>
      <c r="NDL447" s="22"/>
      <c r="NDM447" s="22"/>
      <c r="NDN447" s="22"/>
      <c r="NDO447" s="22"/>
      <c r="NDP447" s="22"/>
      <c r="NDQ447" s="22"/>
      <c r="NDR447" s="22"/>
      <c r="NDS447" s="22"/>
      <c r="NDT447" s="22"/>
      <c r="NDU447" s="22"/>
      <c r="NDV447" s="22"/>
      <c r="NDW447" s="22"/>
      <c r="NDX447" s="22"/>
      <c r="NDY447" s="22"/>
      <c r="NDZ447" s="22"/>
      <c r="NEA447" s="22"/>
      <c r="NEB447" s="22"/>
      <c r="NEC447" s="22"/>
      <c r="NED447" s="22"/>
      <c r="NEE447" s="22"/>
      <c r="NEF447" s="22"/>
      <c r="NEG447" s="22"/>
      <c r="NEH447" s="22"/>
      <c r="NEI447" s="22"/>
      <c r="NEJ447" s="22"/>
      <c r="NEK447" s="22"/>
      <c r="NEL447" s="22"/>
      <c r="NEM447" s="22"/>
      <c r="NEN447" s="22"/>
      <c r="NEO447" s="22"/>
      <c r="NEP447" s="22"/>
      <c r="NEQ447" s="22"/>
      <c r="NER447" s="22"/>
      <c r="NES447" s="22"/>
      <c r="NET447" s="22"/>
      <c r="NEU447" s="22"/>
      <c r="NEV447" s="22"/>
      <c r="NEW447" s="22"/>
      <c r="NEX447" s="22"/>
      <c r="NEY447" s="22"/>
      <c r="NEZ447" s="22"/>
      <c r="NFA447" s="22"/>
      <c r="NFB447" s="22"/>
      <c r="NFC447" s="22"/>
      <c r="NFD447" s="22"/>
      <c r="NFE447" s="22"/>
      <c r="NFF447" s="22"/>
      <c r="NFG447" s="22"/>
      <c r="NFH447" s="22"/>
      <c r="NFI447" s="22"/>
      <c r="NFJ447" s="22"/>
      <c r="NFK447" s="22"/>
      <c r="NFL447" s="22"/>
      <c r="NFM447" s="22"/>
      <c r="NFN447" s="22"/>
      <c r="NFO447" s="22"/>
      <c r="NFP447" s="22"/>
      <c r="NFQ447" s="22"/>
      <c r="NFR447" s="22"/>
      <c r="NFS447" s="22"/>
      <c r="NFT447" s="22"/>
      <c r="NFU447" s="22"/>
      <c r="NFV447" s="22"/>
      <c r="NFW447" s="22"/>
      <c r="NFX447" s="22"/>
      <c r="NFY447" s="22"/>
      <c r="NFZ447" s="22"/>
      <c r="NGA447" s="22"/>
      <c r="NGB447" s="22"/>
      <c r="NGC447" s="22"/>
      <c r="NGD447" s="22"/>
      <c r="NGE447" s="22"/>
      <c r="NGF447" s="22"/>
      <c r="NGG447" s="22"/>
      <c r="NGH447" s="22"/>
      <c r="NGI447" s="22"/>
      <c r="NGJ447" s="22"/>
      <c r="NGK447" s="22"/>
      <c r="NGL447" s="22"/>
      <c r="NGM447" s="22"/>
      <c r="NGN447" s="22"/>
      <c r="NGO447" s="22"/>
      <c r="NGP447" s="22"/>
      <c r="NGQ447" s="22"/>
      <c r="NGR447" s="22"/>
      <c r="NGS447" s="22"/>
      <c r="NGT447" s="22"/>
      <c r="NGU447" s="22"/>
      <c r="NGV447" s="22"/>
      <c r="NGW447" s="22"/>
      <c r="NGX447" s="22"/>
      <c r="NGY447" s="22"/>
      <c r="NGZ447" s="22"/>
      <c r="NHA447" s="22"/>
      <c r="NHB447" s="22"/>
      <c r="NHC447" s="22"/>
      <c r="NHD447" s="22"/>
      <c r="NHE447" s="22"/>
      <c r="NHF447" s="22"/>
      <c r="NHG447" s="22"/>
      <c r="NHH447" s="22"/>
      <c r="NHI447" s="22"/>
      <c r="NHJ447" s="22"/>
      <c r="NHK447" s="22"/>
      <c r="NHL447" s="22"/>
      <c r="NHM447" s="22"/>
      <c r="NHN447" s="22"/>
      <c r="NHO447" s="22"/>
      <c r="NHP447" s="22"/>
      <c r="NHQ447" s="22"/>
      <c r="NHR447" s="22"/>
      <c r="NHS447" s="22"/>
      <c r="NHT447" s="22"/>
      <c r="NHU447" s="22"/>
      <c r="NHV447" s="22"/>
      <c r="NHW447" s="22"/>
      <c r="NHX447" s="22"/>
      <c r="NHY447" s="22"/>
      <c r="NHZ447" s="22"/>
      <c r="NIA447" s="22"/>
      <c r="NIB447" s="22"/>
      <c r="NIC447" s="22"/>
      <c r="NID447" s="22"/>
      <c r="NIE447" s="22"/>
      <c r="NIF447" s="22"/>
      <c r="NIG447" s="22"/>
      <c r="NIH447" s="22"/>
      <c r="NII447" s="22"/>
      <c r="NIJ447" s="22"/>
      <c r="NIK447" s="22"/>
      <c r="NIL447" s="22"/>
      <c r="NIM447" s="22"/>
      <c r="NIN447" s="22"/>
      <c r="NIO447" s="22"/>
      <c r="NIP447" s="22"/>
      <c r="NIQ447" s="22"/>
      <c r="NIR447" s="22"/>
      <c r="NIS447" s="22"/>
      <c r="NIT447" s="22"/>
      <c r="NIU447" s="22"/>
      <c r="NIV447" s="22"/>
      <c r="NIW447" s="22"/>
      <c r="NIX447" s="22"/>
      <c r="NIY447" s="22"/>
      <c r="NIZ447" s="22"/>
      <c r="NJA447" s="22"/>
      <c r="NJB447" s="22"/>
      <c r="NJC447" s="22"/>
      <c r="NJD447" s="22"/>
      <c r="NJE447" s="22"/>
      <c r="NJF447" s="22"/>
      <c r="NJG447" s="22"/>
      <c r="NJH447" s="22"/>
      <c r="NJI447" s="22"/>
      <c r="NJJ447" s="22"/>
      <c r="NJK447" s="22"/>
      <c r="NJL447" s="22"/>
      <c r="NJM447" s="22"/>
      <c r="NJN447" s="22"/>
      <c r="NJO447" s="22"/>
      <c r="NJP447" s="22"/>
      <c r="NJQ447" s="22"/>
      <c r="NJR447" s="22"/>
      <c r="NJS447" s="22"/>
      <c r="NJT447" s="22"/>
      <c r="NJU447" s="22"/>
      <c r="NJV447" s="22"/>
      <c r="NJW447" s="22"/>
      <c r="NJX447" s="22"/>
      <c r="NJY447" s="22"/>
      <c r="NJZ447" s="22"/>
      <c r="NKA447" s="22"/>
      <c r="NKB447" s="22"/>
      <c r="NKC447" s="22"/>
      <c r="NKD447" s="22"/>
      <c r="NKE447" s="22"/>
      <c r="NKF447" s="22"/>
      <c r="NKG447" s="22"/>
      <c r="NKH447" s="22"/>
      <c r="NKI447" s="22"/>
      <c r="NKJ447" s="22"/>
      <c r="NKK447" s="22"/>
      <c r="NKL447" s="22"/>
      <c r="NKM447" s="22"/>
      <c r="NKN447" s="22"/>
      <c r="NKO447" s="22"/>
      <c r="NKP447" s="22"/>
      <c r="NKQ447" s="22"/>
      <c r="NKR447" s="22"/>
      <c r="NKS447" s="22"/>
      <c r="NKT447" s="22"/>
      <c r="NKU447" s="22"/>
      <c r="NKV447" s="22"/>
      <c r="NKW447" s="22"/>
      <c r="NKX447" s="22"/>
      <c r="NKY447" s="22"/>
      <c r="NKZ447" s="22"/>
      <c r="NLA447" s="22"/>
      <c r="NLB447" s="22"/>
      <c r="NLC447" s="22"/>
      <c r="NLD447" s="22"/>
      <c r="NLE447" s="22"/>
      <c r="NLF447" s="22"/>
      <c r="NLG447" s="22"/>
      <c r="NLH447" s="22"/>
      <c r="NLI447" s="22"/>
      <c r="NLJ447" s="22"/>
      <c r="NLK447" s="22"/>
      <c r="NLL447" s="22"/>
      <c r="NLM447" s="22"/>
      <c r="NLN447" s="22"/>
      <c r="NLO447" s="22"/>
      <c r="NLP447" s="22"/>
      <c r="NLQ447" s="22"/>
      <c r="NLR447" s="22"/>
      <c r="NLS447" s="22"/>
      <c r="NLT447" s="22"/>
      <c r="NLU447" s="22"/>
      <c r="NLV447" s="22"/>
      <c r="NLW447" s="22"/>
      <c r="NLX447" s="22"/>
      <c r="NLY447" s="22"/>
      <c r="NLZ447" s="22"/>
      <c r="NMA447" s="22"/>
      <c r="NMB447" s="22"/>
      <c r="NMC447" s="22"/>
      <c r="NMD447" s="22"/>
      <c r="NME447" s="22"/>
      <c r="NMF447" s="22"/>
      <c r="NMG447" s="22"/>
      <c r="NMH447" s="22"/>
      <c r="NMI447" s="22"/>
      <c r="NMJ447" s="22"/>
      <c r="NMK447" s="22"/>
      <c r="NML447" s="22"/>
      <c r="NMM447" s="22"/>
      <c r="NMN447" s="22"/>
      <c r="NMO447" s="22"/>
      <c r="NMP447" s="22"/>
      <c r="NMQ447" s="22"/>
      <c r="NMR447" s="22"/>
      <c r="NMS447" s="22"/>
      <c r="NMT447" s="22"/>
      <c r="NMU447" s="22"/>
      <c r="NMV447" s="22"/>
      <c r="NMW447" s="22"/>
      <c r="NMX447" s="22"/>
      <c r="NMY447" s="22"/>
      <c r="NMZ447" s="22"/>
      <c r="NNA447" s="22"/>
      <c r="NNB447" s="22"/>
      <c r="NNC447" s="22"/>
      <c r="NND447" s="22"/>
      <c r="NNE447" s="22"/>
      <c r="NNF447" s="22"/>
      <c r="NNG447" s="22"/>
      <c r="NNH447" s="22"/>
      <c r="NNI447" s="22"/>
      <c r="NNJ447" s="22"/>
      <c r="NNK447" s="22"/>
      <c r="NNL447" s="22"/>
      <c r="NNM447" s="22"/>
      <c r="NNN447" s="22"/>
      <c r="NNO447" s="22"/>
      <c r="NNP447" s="22"/>
      <c r="NNQ447" s="22"/>
      <c r="NNR447" s="22"/>
      <c r="NNS447" s="22"/>
      <c r="NNT447" s="22"/>
      <c r="NNU447" s="22"/>
      <c r="NNV447" s="22"/>
      <c r="NNW447" s="22"/>
      <c r="NNX447" s="22"/>
      <c r="NNY447" s="22"/>
      <c r="NNZ447" s="22"/>
      <c r="NOA447" s="22"/>
      <c r="NOB447" s="22"/>
      <c r="NOC447" s="22"/>
      <c r="NOD447" s="22"/>
      <c r="NOE447" s="22"/>
      <c r="NOF447" s="22"/>
      <c r="NOG447" s="22"/>
      <c r="NOH447" s="22"/>
      <c r="NOI447" s="22"/>
      <c r="NOJ447" s="22"/>
      <c r="NOK447" s="22"/>
      <c r="NOL447" s="22"/>
      <c r="NOM447" s="22"/>
      <c r="NON447" s="22"/>
      <c r="NOO447" s="22"/>
      <c r="NOP447" s="22"/>
      <c r="NOQ447" s="22"/>
      <c r="NOR447" s="22"/>
      <c r="NOS447" s="22"/>
      <c r="NOT447" s="22"/>
      <c r="NOU447" s="22"/>
      <c r="NOV447" s="22"/>
      <c r="NOW447" s="22"/>
      <c r="NOX447" s="22"/>
      <c r="NOY447" s="22"/>
      <c r="NOZ447" s="22"/>
      <c r="NPA447" s="22"/>
      <c r="NPB447" s="22"/>
      <c r="NPC447" s="22"/>
      <c r="NPD447" s="22"/>
      <c r="NPE447" s="22"/>
      <c r="NPF447" s="22"/>
      <c r="NPG447" s="22"/>
      <c r="NPH447" s="22"/>
      <c r="NPI447" s="22"/>
      <c r="NPJ447" s="22"/>
      <c r="NPK447" s="22"/>
      <c r="NPL447" s="22"/>
      <c r="NPM447" s="22"/>
      <c r="NPN447" s="22"/>
      <c r="NPO447" s="22"/>
      <c r="NPP447" s="22"/>
      <c r="NPQ447" s="22"/>
      <c r="NPR447" s="22"/>
      <c r="NPS447" s="22"/>
      <c r="NPT447" s="22"/>
      <c r="NPU447" s="22"/>
      <c r="NPV447" s="22"/>
      <c r="NPW447" s="22"/>
      <c r="NPX447" s="22"/>
      <c r="NPY447" s="22"/>
      <c r="NPZ447" s="22"/>
      <c r="NQA447" s="22"/>
      <c r="NQB447" s="22"/>
      <c r="NQC447" s="22"/>
      <c r="NQD447" s="22"/>
      <c r="NQE447" s="22"/>
      <c r="NQF447" s="22"/>
      <c r="NQG447" s="22"/>
      <c r="NQH447" s="22"/>
      <c r="NQI447" s="22"/>
      <c r="NQJ447" s="22"/>
      <c r="NQK447" s="22"/>
      <c r="NQL447" s="22"/>
      <c r="NQM447" s="22"/>
      <c r="NQN447" s="22"/>
      <c r="NQO447" s="22"/>
      <c r="NQP447" s="22"/>
      <c r="NQQ447" s="22"/>
      <c r="NQR447" s="22"/>
      <c r="NQS447" s="22"/>
      <c r="NQT447" s="22"/>
      <c r="NQU447" s="22"/>
      <c r="NQV447" s="22"/>
      <c r="NQW447" s="22"/>
      <c r="NQX447" s="22"/>
      <c r="NQY447" s="22"/>
      <c r="NQZ447" s="22"/>
      <c r="NRA447" s="22"/>
      <c r="NRB447" s="22"/>
      <c r="NRC447" s="22"/>
      <c r="NRD447" s="22"/>
      <c r="NRE447" s="22"/>
      <c r="NRF447" s="22"/>
      <c r="NRG447" s="22"/>
      <c r="NRH447" s="22"/>
      <c r="NRI447" s="22"/>
      <c r="NRJ447" s="22"/>
      <c r="NRK447" s="22"/>
      <c r="NRL447" s="22"/>
      <c r="NRM447" s="22"/>
      <c r="NRN447" s="22"/>
      <c r="NRO447" s="22"/>
      <c r="NRP447" s="22"/>
      <c r="NRQ447" s="22"/>
      <c r="NRR447" s="22"/>
      <c r="NRS447" s="22"/>
      <c r="NRT447" s="22"/>
      <c r="NRU447" s="22"/>
      <c r="NRV447" s="22"/>
      <c r="NRW447" s="22"/>
      <c r="NRX447" s="22"/>
      <c r="NRY447" s="22"/>
      <c r="NRZ447" s="22"/>
      <c r="NSA447" s="22"/>
      <c r="NSB447" s="22"/>
      <c r="NSC447" s="22"/>
      <c r="NSD447" s="22"/>
      <c r="NSE447" s="22"/>
      <c r="NSF447" s="22"/>
      <c r="NSG447" s="22"/>
      <c r="NSH447" s="22"/>
      <c r="NSI447" s="22"/>
      <c r="NSJ447" s="22"/>
      <c r="NSK447" s="22"/>
      <c r="NSL447" s="22"/>
      <c r="NSM447" s="22"/>
      <c r="NSN447" s="22"/>
      <c r="NSO447" s="22"/>
      <c r="NSP447" s="22"/>
      <c r="NSQ447" s="22"/>
      <c r="NSR447" s="22"/>
      <c r="NSS447" s="22"/>
      <c r="NST447" s="22"/>
      <c r="NSU447" s="22"/>
      <c r="NSV447" s="22"/>
      <c r="NSW447" s="22"/>
      <c r="NSX447" s="22"/>
      <c r="NSY447" s="22"/>
      <c r="NSZ447" s="22"/>
      <c r="NTA447" s="22"/>
      <c r="NTB447" s="22"/>
      <c r="NTC447" s="22"/>
      <c r="NTD447" s="22"/>
      <c r="NTE447" s="22"/>
      <c r="NTF447" s="22"/>
      <c r="NTG447" s="22"/>
      <c r="NTH447" s="22"/>
      <c r="NTI447" s="22"/>
      <c r="NTJ447" s="22"/>
      <c r="NTK447" s="22"/>
      <c r="NTL447" s="22"/>
      <c r="NTM447" s="22"/>
      <c r="NTN447" s="22"/>
      <c r="NTO447" s="22"/>
      <c r="NTP447" s="22"/>
      <c r="NTQ447" s="22"/>
      <c r="NTR447" s="22"/>
      <c r="NTS447" s="22"/>
      <c r="NTT447" s="22"/>
      <c r="NTU447" s="22"/>
      <c r="NTV447" s="22"/>
      <c r="NTW447" s="22"/>
      <c r="NTX447" s="22"/>
      <c r="NTY447" s="22"/>
      <c r="NTZ447" s="22"/>
      <c r="NUA447" s="22"/>
      <c r="NUB447" s="22"/>
      <c r="NUC447" s="22"/>
      <c r="NUD447" s="22"/>
      <c r="NUE447" s="22"/>
      <c r="NUF447" s="22"/>
      <c r="NUG447" s="22"/>
      <c r="NUH447" s="22"/>
      <c r="NUI447" s="22"/>
      <c r="NUJ447" s="22"/>
      <c r="NUK447" s="22"/>
      <c r="NUL447" s="22"/>
      <c r="NUM447" s="22"/>
      <c r="NUN447" s="22"/>
      <c r="NUO447" s="22"/>
      <c r="NUP447" s="22"/>
      <c r="NUQ447" s="22"/>
      <c r="NUR447" s="22"/>
      <c r="NUS447" s="22"/>
      <c r="NUT447" s="22"/>
      <c r="NUU447" s="22"/>
      <c r="NUV447" s="22"/>
      <c r="NUW447" s="22"/>
      <c r="NUX447" s="22"/>
      <c r="NUY447" s="22"/>
      <c r="NUZ447" s="22"/>
      <c r="NVA447" s="22"/>
      <c r="NVB447" s="22"/>
      <c r="NVC447" s="22"/>
      <c r="NVD447" s="22"/>
      <c r="NVE447" s="22"/>
      <c r="NVF447" s="22"/>
      <c r="NVG447" s="22"/>
      <c r="NVH447" s="22"/>
      <c r="NVI447" s="22"/>
      <c r="NVJ447" s="22"/>
      <c r="NVK447" s="22"/>
      <c r="NVL447" s="22"/>
      <c r="NVM447" s="22"/>
      <c r="NVN447" s="22"/>
      <c r="NVO447" s="22"/>
      <c r="NVP447" s="22"/>
      <c r="NVQ447" s="22"/>
      <c r="NVR447" s="22"/>
      <c r="NVS447" s="22"/>
      <c r="NVT447" s="22"/>
      <c r="NVU447" s="22"/>
      <c r="NVV447" s="22"/>
      <c r="NVW447" s="22"/>
      <c r="NVX447" s="22"/>
      <c r="NVY447" s="22"/>
      <c r="NVZ447" s="22"/>
      <c r="NWA447" s="22"/>
      <c r="NWB447" s="22"/>
      <c r="NWC447" s="22"/>
      <c r="NWD447" s="22"/>
      <c r="NWE447" s="22"/>
      <c r="NWF447" s="22"/>
      <c r="NWG447" s="22"/>
      <c r="NWH447" s="22"/>
      <c r="NWI447" s="22"/>
      <c r="NWJ447" s="22"/>
      <c r="NWK447" s="22"/>
      <c r="NWL447" s="22"/>
      <c r="NWM447" s="22"/>
      <c r="NWN447" s="22"/>
      <c r="NWO447" s="22"/>
      <c r="NWP447" s="22"/>
      <c r="NWQ447" s="22"/>
      <c r="NWR447" s="22"/>
      <c r="NWS447" s="22"/>
      <c r="NWT447" s="22"/>
      <c r="NWU447" s="22"/>
      <c r="NWV447" s="22"/>
      <c r="NWW447" s="22"/>
      <c r="NWX447" s="22"/>
      <c r="NWY447" s="22"/>
      <c r="NWZ447" s="22"/>
      <c r="NXA447" s="22"/>
      <c r="NXB447" s="22"/>
      <c r="NXC447" s="22"/>
      <c r="NXD447" s="22"/>
      <c r="NXE447" s="22"/>
      <c r="NXF447" s="22"/>
      <c r="NXG447" s="22"/>
      <c r="NXH447" s="22"/>
      <c r="NXI447" s="22"/>
      <c r="NXJ447" s="22"/>
      <c r="NXK447" s="22"/>
      <c r="NXL447" s="22"/>
      <c r="NXM447" s="22"/>
      <c r="NXN447" s="22"/>
      <c r="NXO447" s="22"/>
      <c r="NXP447" s="22"/>
      <c r="NXQ447" s="22"/>
      <c r="NXR447" s="22"/>
      <c r="NXS447" s="22"/>
      <c r="NXT447" s="22"/>
      <c r="NXU447" s="22"/>
      <c r="NXV447" s="22"/>
      <c r="NXW447" s="22"/>
      <c r="NXX447" s="22"/>
      <c r="NXY447" s="22"/>
      <c r="NXZ447" s="22"/>
      <c r="NYA447" s="22"/>
      <c r="NYB447" s="22"/>
      <c r="NYC447" s="22"/>
      <c r="NYD447" s="22"/>
      <c r="NYE447" s="22"/>
      <c r="NYF447" s="22"/>
      <c r="NYG447" s="22"/>
      <c r="NYH447" s="22"/>
      <c r="NYI447" s="22"/>
      <c r="NYJ447" s="22"/>
      <c r="NYK447" s="22"/>
      <c r="NYL447" s="22"/>
      <c r="NYM447" s="22"/>
      <c r="NYN447" s="22"/>
      <c r="NYO447" s="22"/>
      <c r="NYP447" s="22"/>
      <c r="NYQ447" s="22"/>
      <c r="NYR447" s="22"/>
      <c r="NYS447" s="22"/>
      <c r="NYT447" s="22"/>
      <c r="NYU447" s="22"/>
      <c r="NYV447" s="22"/>
      <c r="NYW447" s="22"/>
      <c r="NYX447" s="22"/>
      <c r="NYY447" s="22"/>
      <c r="NYZ447" s="22"/>
      <c r="NZA447" s="22"/>
      <c r="NZB447" s="22"/>
      <c r="NZC447" s="22"/>
      <c r="NZD447" s="22"/>
      <c r="NZE447" s="22"/>
      <c r="NZF447" s="22"/>
      <c r="NZG447" s="22"/>
      <c r="NZH447" s="22"/>
      <c r="NZI447" s="22"/>
      <c r="NZJ447" s="22"/>
      <c r="NZK447" s="22"/>
      <c r="NZL447" s="22"/>
      <c r="NZM447" s="22"/>
      <c r="NZN447" s="22"/>
      <c r="NZO447" s="22"/>
      <c r="NZP447" s="22"/>
      <c r="NZQ447" s="22"/>
      <c r="NZR447" s="22"/>
      <c r="NZS447" s="22"/>
      <c r="NZT447" s="22"/>
      <c r="NZU447" s="22"/>
      <c r="NZV447" s="22"/>
      <c r="NZW447" s="22"/>
      <c r="NZX447" s="22"/>
      <c r="NZY447" s="22"/>
      <c r="NZZ447" s="22"/>
      <c r="OAA447" s="22"/>
      <c r="OAB447" s="22"/>
      <c r="OAC447" s="22"/>
      <c r="OAD447" s="22"/>
      <c r="OAE447" s="22"/>
      <c r="OAF447" s="22"/>
      <c r="OAG447" s="22"/>
      <c r="OAH447" s="22"/>
      <c r="OAI447" s="22"/>
      <c r="OAJ447" s="22"/>
      <c r="OAK447" s="22"/>
      <c r="OAL447" s="22"/>
      <c r="OAM447" s="22"/>
      <c r="OAN447" s="22"/>
      <c r="OAO447" s="22"/>
      <c r="OAP447" s="22"/>
      <c r="OAQ447" s="22"/>
      <c r="OAR447" s="22"/>
      <c r="OAS447" s="22"/>
      <c r="OAT447" s="22"/>
      <c r="OAU447" s="22"/>
      <c r="OAV447" s="22"/>
      <c r="OAW447" s="22"/>
      <c r="OAX447" s="22"/>
      <c r="OAY447" s="22"/>
      <c r="OAZ447" s="22"/>
      <c r="OBA447" s="22"/>
      <c r="OBB447" s="22"/>
      <c r="OBC447" s="22"/>
      <c r="OBD447" s="22"/>
      <c r="OBE447" s="22"/>
      <c r="OBF447" s="22"/>
      <c r="OBG447" s="22"/>
      <c r="OBH447" s="22"/>
      <c r="OBI447" s="22"/>
      <c r="OBJ447" s="22"/>
      <c r="OBK447" s="22"/>
      <c r="OBL447" s="22"/>
      <c r="OBM447" s="22"/>
      <c r="OBN447" s="22"/>
      <c r="OBO447" s="22"/>
      <c r="OBP447" s="22"/>
      <c r="OBQ447" s="22"/>
      <c r="OBR447" s="22"/>
      <c r="OBS447" s="22"/>
      <c r="OBT447" s="22"/>
      <c r="OBU447" s="22"/>
      <c r="OBV447" s="22"/>
      <c r="OBW447" s="22"/>
      <c r="OBX447" s="22"/>
      <c r="OBY447" s="22"/>
      <c r="OBZ447" s="22"/>
      <c r="OCA447" s="22"/>
      <c r="OCB447" s="22"/>
      <c r="OCC447" s="22"/>
      <c r="OCD447" s="22"/>
      <c r="OCE447" s="22"/>
      <c r="OCF447" s="22"/>
      <c r="OCG447" s="22"/>
      <c r="OCH447" s="22"/>
      <c r="OCI447" s="22"/>
      <c r="OCJ447" s="22"/>
      <c r="OCK447" s="22"/>
      <c r="OCL447" s="22"/>
      <c r="OCM447" s="22"/>
      <c r="OCN447" s="22"/>
      <c r="OCO447" s="22"/>
      <c r="OCP447" s="22"/>
      <c r="OCQ447" s="22"/>
      <c r="OCR447" s="22"/>
      <c r="OCS447" s="22"/>
      <c r="OCT447" s="22"/>
      <c r="OCU447" s="22"/>
      <c r="OCV447" s="22"/>
      <c r="OCW447" s="22"/>
      <c r="OCX447" s="22"/>
      <c r="OCY447" s="22"/>
      <c r="OCZ447" s="22"/>
      <c r="ODA447" s="22"/>
      <c r="ODB447" s="22"/>
      <c r="ODC447" s="22"/>
      <c r="ODD447" s="22"/>
      <c r="ODE447" s="22"/>
      <c r="ODF447" s="22"/>
      <c r="ODG447" s="22"/>
      <c r="ODH447" s="22"/>
      <c r="ODI447" s="22"/>
      <c r="ODJ447" s="22"/>
      <c r="ODK447" s="22"/>
      <c r="ODL447" s="22"/>
      <c r="ODM447" s="22"/>
      <c r="ODN447" s="22"/>
      <c r="ODO447" s="22"/>
      <c r="ODP447" s="22"/>
      <c r="ODQ447" s="22"/>
      <c r="ODR447" s="22"/>
      <c r="ODS447" s="22"/>
      <c r="ODT447" s="22"/>
      <c r="ODU447" s="22"/>
      <c r="ODV447" s="22"/>
      <c r="ODW447" s="22"/>
      <c r="ODX447" s="22"/>
      <c r="ODY447" s="22"/>
      <c r="ODZ447" s="22"/>
      <c r="OEA447" s="22"/>
      <c r="OEB447" s="22"/>
      <c r="OEC447" s="22"/>
      <c r="OED447" s="22"/>
      <c r="OEE447" s="22"/>
      <c r="OEF447" s="22"/>
      <c r="OEG447" s="22"/>
      <c r="OEH447" s="22"/>
      <c r="OEI447" s="22"/>
      <c r="OEJ447" s="22"/>
      <c r="OEK447" s="22"/>
      <c r="OEL447" s="22"/>
      <c r="OEM447" s="22"/>
      <c r="OEN447" s="22"/>
      <c r="OEO447" s="22"/>
      <c r="OEP447" s="22"/>
      <c r="OEQ447" s="22"/>
      <c r="OER447" s="22"/>
      <c r="OES447" s="22"/>
      <c r="OET447" s="22"/>
      <c r="OEU447" s="22"/>
      <c r="OEV447" s="22"/>
      <c r="OEW447" s="22"/>
      <c r="OEX447" s="22"/>
      <c r="OEY447" s="22"/>
      <c r="OEZ447" s="22"/>
      <c r="OFA447" s="22"/>
      <c r="OFB447" s="22"/>
      <c r="OFC447" s="22"/>
      <c r="OFD447" s="22"/>
      <c r="OFE447" s="22"/>
      <c r="OFF447" s="22"/>
      <c r="OFG447" s="22"/>
      <c r="OFH447" s="22"/>
      <c r="OFI447" s="22"/>
      <c r="OFJ447" s="22"/>
      <c r="OFK447" s="22"/>
      <c r="OFL447" s="22"/>
      <c r="OFM447" s="22"/>
      <c r="OFN447" s="22"/>
      <c r="OFO447" s="22"/>
      <c r="OFP447" s="22"/>
      <c r="OFQ447" s="22"/>
      <c r="OFR447" s="22"/>
      <c r="OFS447" s="22"/>
      <c r="OFT447" s="22"/>
      <c r="OFU447" s="22"/>
      <c r="OFV447" s="22"/>
      <c r="OFW447" s="22"/>
      <c r="OFX447" s="22"/>
      <c r="OFY447" s="22"/>
      <c r="OFZ447" s="22"/>
      <c r="OGA447" s="22"/>
      <c r="OGB447" s="22"/>
      <c r="OGC447" s="22"/>
      <c r="OGD447" s="22"/>
      <c r="OGE447" s="22"/>
      <c r="OGF447" s="22"/>
      <c r="OGG447" s="22"/>
      <c r="OGH447" s="22"/>
      <c r="OGI447" s="22"/>
      <c r="OGJ447" s="22"/>
      <c r="OGK447" s="22"/>
      <c r="OGL447" s="22"/>
      <c r="OGM447" s="22"/>
      <c r="OGN447" s="22"/>
      <c r="OGO447" s="22"/>
      <c r="OGP447" s="22"/>
      <c r="OGQ447" s="22"/>
      <c r="OGR447" s="22"/>
      <c r="OGS447" s="22"/>
      <c r="OGT447" s="22"/>
      <c r="OGU447" s="22"/>
      <c r="OGV447" s="22"/>
      <c r="OGW447" s="22"/>
      <c r="OGX447" s="22"/>
      <c r="OGY447" s="22"/>
      <c r="OGZ447" s="22"/>
      <c r="OHA447" s="22"/>
      <c r="OHB447" s="22"/>
      <c r="OHC447" s="22"/>
      <c r="OHD447" s="22"/>
      <c r="OHE447" s="22"/>
      <c r="OHF447" s="22"/>
      <c r="OHG447" s="22"/>
      <c r="OHH447" s="22"/>
      <c r="OHI447" s="22"/>
      <c r="OHJ447" s="22"/>
      <c r="OHK447" s="22"/>
      <c r="OHL447" s="22"/>
      <c r="OHM447" s="22"/>
      <c r="OHN447" s="22"/>
      <c r="OHO447" s="22"/>
      <c r="OHP447" s="22"/>
      <c r="OHQ447" s="22"/>
      <c r="OHR447" s="22"/>
      <c r="OHS447" s="22"/>
      <c r="OHT447" s="22"/>
      <c r="OHU447" s="22"/>
      <c r="OHV447" s="22"/>
      <c r="OHW447" s="22"/>
      <c r="OHX447" s="22"/>
      <c r="OHY447" s="22"/>
      <c r="OHZ447" s="22"/>
      <c r="OIA447" s="22"/>
      <c r="OIB447" s="22"/>
      <c r="OIC447" s="22"/>
      <c r="OID447" s="22"/>
      <c r="OIE447" s="22"/>
      <c r="OIF447" s="22"/>
      <c r="OIG447" s="22"/>
      <c r="OIH447" s="22"/>
      <c r="OII447" s="22"/>
      <c r="OIJ447" s="22"/>
      <c r="OIK447" s="22"/>
      <c r="OIL447" s="22"/>
      <c r="OIM447" s="22"/>
      <c r="OIN447" s="22"/>
      <c r="OIO447" s="22"/>
      <c r="OIP447" s="22"/>
      <c r="OIQ447" s="22"/>
      <c r="OIR447" s="22"/>
      <c r="OIS447" s="22"/>
      <c r="OIT447" s="22"/>
      <c r="OIU447" s="22"/>
      <c r="OIV447" s="22"/>
      <c r="OIW447" s="22"/>
      <c r="OIX447" s="22"/>
      <c r="OIY447" s="22"/>
      <c r="OIZ447" s="22"/>
      <c r="OJA447" s="22"/>
      <c r="OJB447" s="22"/>
      <c r="OJC447" s="22"/>
      <c r="OJD447" s="22"/>
      <c r="OJE447" s="22"/>
      <c r="OJF447" s="22"/>
      <c r="OJG447" s="22"/>
      <c r="OJH447" s="22"/>
      <c r="OJI447" s="22"/>
      <c r="OJJ447" s="22"/>
      <c r="OJK447" s="22"/>
      <c r="OJL447" s="22"/>
      <c r="OJM447" s="22"/>
      <c r="OJN447" s="22"/>
      <c r="OJO447" s="22"/>
      <c r="OJP447" s="22"/>
      <c r="OJQ447" s="22"/>
      <c r="OJR447" s="22"/>
      <c r="OJS447" s="22"/>
      <c r="OJT447" s="22"/>
      <c r="OJU447" s="22"/>
      <c r="OJV447" s="22"/>
      <c r="OJW447" s="22"/>
      <c r="OJX447" s="22"/>
      <c r="OJY447" s="22"/>
      <c r="OJZ447" s="22"/>
      <c r="OKA447" s="22"/>
      <c r="OKB447" s="22"/>
      <c r="OKC447" s="22"/>
      <c r="OKD447" s="22"/>
      <c r="OKE447" s="22"/>
      <c r="OKF447" s="22"/>
      <c r="OKG447" s="22"/>
      <c r="OKH447" s="22"/>
      <c r="OKI447" s="22"/>
      <c r="OKJ447" s="22"/>
      <c r="OKK447" s="22"/>
      <c r="OKL447" s="22"/>
      <c r="OKM447" s="22"/>
      <c r="OKN447" s="22"/>
      <c r="OKO447" s="22"/>
      <c r="OKP447" s="22"/>
      <c r="OKQ447" s="22"/>
      <c r="OKR447" s="22"/>
      <c r="OKS447" s="22"/>
      <c r="OKT447" s="22"/>
      <c r="OKU447" s="22"/>
      <c r="OKV447" s="22"/>
      <c r="OKW447" s="22"/>
      <c r="OKX447" s="22"/>
      <c r="OKY447" s="22"/>
      <c r="OKZ447" s="22"/>
      <c r="OLA447" s="22"/>
      <c r="OLB447" s="22"/>
      <c r="OLC447" s="22"/>
      <c r="OLD447" s="22"/>
      <c r="OLE447" s="22"/>
      <c r="OLF447" s="22"/>
      <c r="OLG447" s="22"/>
      <c r="OLH447" s="22"/>
      <c r="OLI447" s="22"/>
      <c r="OLJ447" s="22"/>
      <c r="OLK447" s="22"/>
      <c r="OLL447" s="22"/>
      <c r="OLM447" s="22"/>
      <c r="OLN447" s="22"/>
      <c r="OLO447" s="22"/>
      <c r="OLP447" s="22"/>
      <c r="OLQ447" s="22"/>
      <c r="OLR447" s="22"/>
      <c r="OLS447" s="22"/>
      <c r="OLT447" s="22"/>
      <c r="OLU447" s="22"/>
      <c r="OLV447" s="22"/>
      <c r="OLW447" s="22"/>
      <c r="OLX447" s="22"/>
      <c r="OLY447" s="22"/>
      <c r="OLZ447" s="22"/>
      <c r="OMA447" s="22"/>
      <c r="OMB447" s="22"/>
      <c r="OMC447" s="22"/>
      <c r="OMD447" s="22"/>
      <c r="OME447" s="22"/>
      <c r="OMF447" s="22"/>
      <c r="OMG447" s="22"/>
      <c r="OMH447" s="22"/>
      <c r="OMI447" s="22"/>
      <c r="OMJ447" s="22"/>
      <c r="OMK447" s="22"/>
      <c r="OML447" s="22"/>
      <c r="OMM447" s="22"/>
      <c r="OMN447" s="22"/>
      <c r="OMO447" s="22"/>
      <c r="OMP447" s="22"/>
      <c r="OMQ447" s="22"/>
      <c r="OMR447" s="22"/>
      <c r="OMS447" s="22"/>
      <c r="OMT447" s="22"/>
      <c r="OMU447" s="22"/>
      <c r="OMV447" s="22"/>
      <c r="OMW447" s="22"/>
      <c r="OMX447" s="22"/>
      <c r="OMY447" s="22"/>
      <c r="OMZ447" s="22"/>
      <c r="ONA447" s="22"/>
      <c r="ONB447" s="22"/>
      <c r="ONC447" s="22"/>
      <c r="OND447" s="22"/>
      <c r="ONE447" s="22"/>
      <c r="ONF447" s="22"/>
      <c r="ONG447" s="22"/>
      <c r="ONH447" s="22"/>
      <c r="ONI447" s="22"/>
      <c r="ONJ447" s="22"/>
      <c r="ONK447" s="22"/>
      <c r="ONL447" s="22"/>
      <c r="ONM447" s="22"/>
      <c r="ONN447" s="22"/>
      <c r="ONO447" s="22"/>
      <c r="ONP447" s="22"/>
      <c r="ONQ447" s="22"/>
      <c r="ONR447" s="22"/>
      <c r="ONS447" s="22"/>
      <c r="ONT447" s="22"/>
      <c r="ONU447" s="22"/>
      <c r="ONV447" s="22"/>
      <c r="ONW447" s="22"/>
      <c r="ONX447" s="22"/>
      <c r="ONY447" s="22"/>
      <c r="ONZ447" s="22"/>
      <c r="OOA447" s="22"/>
      <c r="OOB447" s="22"/>
      <c r="OOC447" s="22"/>
      <c r="OOD447" s="22"/>
      <c r="OOE447" s="22"/>
      <c r="OOF447" s="22"/>
      <c r="OOG447" s="22"/>
      <c r="OOH447" s="22"/>
      <c r="OOI447" s="22"/>
      <c r="OOJ447" s="22"/>
      <c r="OOK447" s="22"/>
      <c r="OOL447" s="22"/>
      <c r="OOM447" s="22"/>
      <c r="OON447" s="22"/>
      <c r="OOO447" s="22"/>
      <c r="OOP447" s="22"/>
      <c r="OOQ447" s="22"/>
      <c r="OOR447" s="22"/>
      <c r="OOS447" s="22"/>
      <c r="OOT447" s="22"/>
      <c r="OOU447" s="22"/>
      <c r="OOV447" s="22"/>
      <c r="OOW447" s="22"/>
      <c r="OOX447" s="22"/>
      <c r="OOY447" s="22"/>
      <c r="OOZ447" s="22"/>
      <c r="OPA447" s="22"/>
      <c r="OPB447" s="22"/>
      <c r="OPC447" s="22"/>
      <c r="OPD447" s="22"/>
      <c r="OPE447" s="22"/>
      <c r="OPF447" s="22"/>
      <c r="OPG447" s="22"/>
      <c r="OPH447" s="22"/>
      <c r="OPI447" s="22"/>
      <c r="OPJ447" s="22"/>
      <c r="OPK447" s="22"/>
      <c r="OPL447" s="22"/>
      <c r="OPM447" s="22"/>
      <c r="OPN447" s="22"/>
      <c r="OPO447" s="22"/>
      <c r="OPP447" s="22"/>
      <c r="OPQ447" s="22"/>
      <c r="OPR447" s="22"/>
      <c r="OPS447" s="22"/>
      <c r="OPT447" s="22"/>
      <c r="OPU447" s="22"/>
      <c r="OPV447" s="22"/>
      <c r="OPW447" s="22"/>
      <c r="OPX447" s="22"/>
      <c r="OPY447" s="22"/>
      <c r="OPZ447" s="22"/>
      <c r="OQA447" s="22"/>
      <c r="OQB447" s="22"/>
      <c r="OQC447" s="22"/>
      <c r="OQD447" s="22"/>
      <c r="OQE447" s="22"/>
      <c r="OQF447" s="22"/>
      <c r="OQG447" s="22"/>
      <c r="OQH447" s="22"/>
      <c r="OQI447" s="22"/>
      <c r="OQJ447" s="22"/>
      <c r="OQK447" s="22"/>
      <c r="OQL447" s="22"/>
      <c r="OQM447" s="22"/>
      <c r="OQN447" s="22"/>
      <c r="OQO447" s="22"/>
      <c r="OQP447" s="22"/>
      <c r="OQQ447" s="22"/>
      <c r="OQR447" s="22"/>
      <c r="OQS447" s="22"/>
      <c r="OQT447" s="22"/>
      <c r="OQU447" s="22"/>
      <c r="OQV447" s="22"/>
      <c r="OQW447" s="22"/>
      <c r="OQX447" s="22"/>
      <c r="OQY447" s="22"/>
      <c r="OQZ447" s="22"/>
      <c r="ORA447" s="22"/>
      <c r="ORB447" s="22"/>
      <c r="ORC447" s="22"/>
      <c r="ORD447" s="22"/>
      <c r="ORE447" s="22"/>
      <c r="ORF447" s="22"/>
      <c r="ORG447" s="22"/>
      <c r="ORH447" s="22"/>
      <c r="ORI447" s="22"/>
      <c r="ORJ447" s="22"/>
      <c r="ORK447" s="22"/>
      <c r="ORL447" s="22"/>
      <c r="ORM447" s="22"/>
      <c r="ORN447" s="22"/>
      <c r="ORO447" s="22"/>
      <c r="ORP447" s="22"/>
      <c r="ORQ447" s="22"/>
      <c r="ORR447" s="22"/>
      <c r="ORS447" s="22"/>
      <c r="ORT447" s="22"/>
      <c r="ORU447" s="22"/>
      <c r="ORV447" s="22"/>
      <c r="ORW447" s="22"/>
      <c r="ORX447" s="22"/>
      <c r="ORY447" s="22"/>
      <c r="ORZ447" s="22"/>
      <c r="OSA447" s="22"/>
      <c r="OSB447" s="22"/>
      <c r="OSC447" s="22"/>
      <c r="OSD447" s="22"/>
      <c r="OSE447" s="22"/>
      <c r="OSF447" s="22"/>
      <c r="OSG447" s="22"/>
      <c r="OSH447" s="22"/>
      <c r="OSI447" s="22"/>
      <c r="OSJ447" s="22"/>
      <c r="OSK447" s="22"/>
      <c r="OSL447" s="22"/>
      <c r="OSM447" s="22"/>
      <c r="OSN447" s="22"/>
      <c r="OSO447" s="22"/>
      <c r="OSP447" s="22"/>
      <c r="OSQ447" s="22"/>
      <c r="OSR447" s="22"/>
      <c r="OSS447" s="22"/>
      <c r="OST447" s="22"/>
      <c r="OSU447" s="22"/>
      <c r="OSV447" s="22"/>
      <c r="OSW447" s="22"/>
      <c r="OSX447" s="22"/>
      <c r="OSY447" s="22"/>
      <c r="OSZ447" s="22"/>
      <c r="OTA447" s="22"/>
      <c r="OTB447" s="22"/>
      <c r="OTC447" s="22"/>
      <c r="OTD447" s="22"/>
      <c r="OTE447" s="22"/>
      <c r="OTF447" s="22"/>
      <c r="OTG447" s="22"/>
      <c r="OTH447" s="22"/>
      <c r="OTI447" s="22"/>
      <c r="OTJ447" s="22"/>
      <c r="OTK447" s="22"/>
      <c r="OTL447" s="22"/>
      <c r="OTM447" s="22"/>
      <c r="OTN447" s="22"/>
      <c r="OTO447" s="22"/>
      <c r="OTP447" s="22"/>
      <c r="OTQ447" s="22"/>
      <c r="OTR447" s="22"/>
      <c r="OTS447" s="22"/>
      <c r="OTT447" s="22"/>
      <c r="OTU447" s="22"/>
      <c r="OTV447" s="22"/>
      <c r="OTW447" s="22"/>
      <c r="OTX447" s="22"/>
      <c r="OTY447" s="22"/>
      <c r="OTZ447" s="22"/>
      <c r="OUA447" s="22"/>
      <c r="OUB447" s="22"/>
      <c r="OUC447" s="22"/>
      <c r="OUD447" s="22"/>
      <c r="OUE447" s="22"/>
      <c r="OUF447" s="22"/>
      <c r="OUG447" s="22"/>
      <c r="OUH447" s="22"/>
      <c r="OUI447" s="22"/>
      <c r="OUJ447" s="22"/>
      <c r="OUK447" s="22"/>
      <c r="OUL447" s="22"/>
      <c r="OUM447" s="22"/>
      <c r="OUN447" s="22"/>
      <c r="OUO447" s="22"/>
      <c r="OUP447" s="22"/>
      <c r="OUQ447" s="22"/>
      <c r="OUR447" s="22"/>
      <c r="OUS447" s="22"/>
      <c r="OUT447" s="22"/>
      <c r="OUU447" s="22"/>
      <c r="OUV447" s="22"/>
      <c r="OUW447" s="22"/>
      <c r="OUX447" s="22"/>
      <c r="OUY447" s="22"/>
      <c r="OUZ447" s="22"/>
      <c r="OVA447" s="22"/>
      <c r="OVB447" s="22"/>
      <c r="OVC447" s="22"/>
      <c r="OVD447" s="22"/>
      <c r="OVE447" s="22"/>
      <c r="OVF447" s="22"/>
      <c r="OVG447" s="22"/>
      <c r="OVH447" s="22"/>
      <c r="OVI447" s="22"/>
      <c r="OVJ447" s="22"/>
      <c r="OVK447" s="22"/>
      <c r="OVL447" s="22"/>
      <c r="OVM447" s="22"/>
      <c r="OVN447" s="22"/>
      <c r="OVO447" s="22"/>
      <c r="OVP447" s="22"/>
      <c r="OVQ447" s="22"/>
      <c r="OVR447" s="22"/>
      <c r="OVS447" s="22"/>
      <c r="OVT447" s="22"/>
      <c r="OVU447" s="22"/>
      <c r="OVV447" s="22"/>
      <c r="OVW447" s="22"/>
      <c r="OVX447" s="22"/>
      <c r="OVY447" s="22"/>
      <c r="OVZ447" s="22"/>
      <c r="OWA447" s="22"/>
      <c r="OWB447" s="22"/>
      <c r="OWC447" s="22"/>
      <c r="OWD447" s="22"/>
      <c r="OWE447" s="22"/>
      <c r="OWF447" s="22"/>
      <c r="OWG447" s="22"/>
      <c r="OWH447" s="22"/>
      <c r="OWI447" s="22"/>
      <c r="OWJ447" s="22"/>
      <c r="OWK447" s="22"/>
      <c r="OWL447" s="22"/>
      <c r="OWM447" s="22"/>
      <c r="OWN447" s="22"/>
      <c r="OWO447" s="22"/>
      <c r="OWP447" s="22"/>
      <c r="OWQ447" s="22"/>
      <c r="OWR447" s="22"/>
      <c r="OWS447" s="22"/>
      <c r="OWT447" s="22"/>
      <c r="OWU447" s="22"/>
      <c r="OWV447" s="22"/>
      <c r="OWW447" s="22"/>
      <c r="OWX447" s="22"/>
      <c r="OWY447" s="22"/>
      <c r="OWZ447" s="22"/>
      <c r="OXA447" s="22"/>
      <c r="OXB447" s="22"/>
      <c r="OXC447" s="22"/>
      <c r="OXD447" s="22"/>
      <c r="OXE447" s="22"/>
      <c r="OXF447" s="22"/>
      <c r="OXG447" s="22"/>
      <c r="OXH447" s="22"/>
      <c r="OXI447" s="22"/>
      <c r="OXJ447" s="22"/>
      <c r="OXK447" s="22"/>
      <c r="OXL447" s="22"/>
      <c r="OXM447" s="22"/>
      <c r="OXN447" s="22"/>
      <c r="OXO447" s="22"/>
      <c r="OXP447" s="22"/>
      <c r="OXQ447" s="22"/>
      <c r="OXR447" s="22"/>
      <c r="OXS447" s="22"/>
      <c r="OXT447" s="22"/>
      <c r="OXU447" s="22"/>
      <c r="OXV447" s="22"/>
      <c r="OXW447" s="22"/>
      <c r="OXX447" s="22"/>
      <c r="OXY447" s="22"/>
      <c r="OXZ447" s="22"/>
      <c r="OYA447" s="22"/>
      <c r="OYB447" s="22"/>
      <c r="OYC447" s="22"/>
      <c r="OYD447" s="22"/>
      <c r="OYE447" s="22"/>
      <c r="OYF447" s="22"/>
      <c r="OYG447" s="22"/>
      <c r="OYH447" s="22"/>
      <c r="OYI447" s="22"/>
      <c r="OYJ447" s="22"/>
      <c r="OYK447" s="22"/>
      <c r="OYL447" s="22"/>
      <c r="OYM447" s="22"/>
      <c r="OYN447" s="22"/>
      <c r="OYO447" s="22"/>
      <c r="OYP447" s="22"/>
      <c r="OYQ447" s="22"/>
      <c r="OYR447" s="22"/>
      <c r="OYS447" s="22"/>
      <c r="OYT447" s="22"/>
      <c r="OYU447" s="22"/>
      <c r="OYV447" s="22"/>
      <c r="OYW447" s="22"/>
      <c r="OYX447" s="22"/>
      <c r="OYY447" s="22"/>
      <c r="OYZ447" s="22"/>
      <c r="OZA447" s="22"/>
      <c r="OZB447" s="22"/>
      <c r="OZC447" s="22"/>
      <c r="OZD447" s="22"/>
      <c r="OZE447" s="22"/>
      <c r="OZF447" s="22"/>
      <c r="OZG447" s="22"/>
      <c r="OZH447" s="22"/>
      <c r="OZI447" s="22"/>
      <c r="OZJ447" s="22"/>
      <c r="OZK447" s="22"/>
      <c r="OZL447" s="22"/>
      <c r="OZM447" s="22"/>
      <c r="OZN447" s="22"/>
      <c r="OZO447" s="22"/>
      <c r="OZP447" s="22"/>
      <c r="OZQ447" s="22"/>
      <c r="OZR447" s="22"/>
      <c r="OZS447" s="22"/>
      <c r="OZT447" s="22"/>
      <c r="OZU447" s="22"/>
      <c r="OZV447" s="22"/>
      <c r="OZW447" s="22"/>
      <c r="OZX447" s="22"/>
      <c r="OZY447" s="22"/>
      <c r="OZZ447" s="22"/>
      <c r="PAA447" s="22"/>
      <c r="PAB447" s="22"/>
      <c r="PAC447" s="22"/>
      <c r="PAD447" s="22"/>
      <c r="PAE447" s="22"/>
      <c r="PAF447" s="22"/>
      <c r="PAG447" s="22"/>
      <c r="PAH447" s="22"/>
      <c r="PAI447" s="22"/>
      <c r="PAJ447" s="22"/>
      <c r="PAK447" s="22"/>
      <c r="PAL447" s="22"/>
      <c r="PAM447" s="22"/>
      <c r="PAN447" s="22"/>
      <c r="PAO447" s="22"/>
      <c r="PAP447" s="22"/>
      <c r="PAQ447" s="22"/>
      <c r="PAR447" s="22"/>
      <c r="PAS447" s="22"/>
      <c r="PAT447" s="22"/>
      <c r="PAU447" s="22"/>
      <c r="PAV447" s="22"/>
      <c r="PAW447" s="22"/>
      <c r="PAX447" s="22"/>
      <c r="PAY447" s="22"/>
      <c r="PAZ447" s="22"/>
      <c r="PBA447" s="22"/>
      <c r="PBB447" s="22"/>
      <c r="PBC447" s="22"/>
      <c r="PBD447" s="22"/>
      <c r="PBE447" s="22"/>
      <c r="PBF447" s="22"/>
      <c r="PBG447" s="22"/>
      <c r="PBH447" s="22"/>
      <c r="PBI447" s="22"/>
      <c r="PBJ447" s="22"/>
      <c r="PBK447" s="22"/>
      <c r="PBL447" s="22"/>
      <c r="PBM447" s="22"/>
      <c r="PBN447" s="22"/>
      <c r="PBO447" s="22"/>
      <c r="PBP447" s="22"/>
      <c r="PBQ447" s="22"/>
      <c r="PBR447" s="22"/>
      <c r="PBS447" s="22"/>
      <c r="PBT447" s="22"/>
      <c r="PBU447" s="22"/>
      <c r="PBV447" s="22"/>
      <c r="PBW447" s="22"/>
      <c r="PBX447" s="22"/>
      <c r="PBY447" s="22"/>
      <c r="PBZ447" s="22"/>
      <c r="PCA447" s="22"/>
      <c r="PCB447" s="22"/>
      <c r="PCC447" s="22"/>
      <c r="PCD447" s="22"/>
      <c r="PCE447" s="22"/>
      <c r="PCF447" s="22"/>
      <c r="PCG447" s="22"/>
      <c r="PCH447" s="22"/>
      <c r="PCI447" s="22"/>
      <c r="PCJ447" s="22"/>
      <c r="PCK447" s="22"/>
      <c r="PCL447" s="22"/>
      <c r="PCM447" s="22"/>
      <c r="PCN447" s="22"/>
      <c r="PCO447" s="22"/>
      <c r="PCP447" s="22"/>
      <c r="PCQ447" s="22"/>
      <c r="PCR447" s="22"/>
      <c r="PCS447" s="22"/>
      <c r="PCT447" s="22"/>
      <c r="PCU447" s="22"/>
      <c r="PCV447" s="22"/>
      <c r="PCW447" s="22"/>
      <c r="PCX447" s="22"/>
      <c r="PCY447" s="22"/>
      <c r="PCZ447" s="22"/>
      <c r="PDA447" s="22"/>
      <c r="PDB447" s="22"/>
      <c r="PDC447" s="22"/>
      <c r="PDD447" s="22"/>
      <c r="PDE447" s="22"/>
      <c r="PDF447" s="22"/>
      <c r="PDG447" s="22"/>
      <c r="PDH447" s="22"/>
      <c r="PDI447" s="22"/>
      <c r="PDJ447" s="22"/>
      <c r="PDK447" s="22"/>
      <c r="PDL447" s="22"/>
      <c r="PDM447" s="22"/>
      <c r="PDN447" s="22"/>
      <c r="PDO447" s="22"/>
      <c r="PDP447" s="22"/>
      <c r="PDQ447" s="22"/>
      <c r="PDR447" s="22"/>
      <c r="PDS447" s="22"/>
      <c r="PDT447" s="22"/>
      <c r="PDU447" s="22"/>
      <c r="PDV447" s="22"/>
      <c r="PDW447" s="22"/>
      <c r="PDX447" s="22"/>
      <c r="PDY447" s="22"/>
      <c r="PDZ447" s="22"/>
      <c r="PEA447" s="22"/>
      <c r="PEB447" s="22"/>
      <c r="PEC447" s="22"/>
      <c r="PED447" s="22"/>
      <c r="PEE447" s="22"/>
      <c r="PEF447" s="22"/>
      <c r="PEG447" s="22"/>
      <c r="PEH447" s="22"/>
      <c r="PEI447" s="22"/>
      <c r="PEJ447" s="22"/>
      <c r="PEK447" s="22"/>
      <c r="PEL447" s="22"/>
      <c r="PEM447" s="22"/>
      <c r="PEN447" s="22"/>
      <c r="PEO447" s="22"/>
      <c r="PEP447" s="22"/>
      <c r="PEQ447" s="22"/>
      <c r="PER447" s="22"/>
      <c r="PES447" s="22"/>
      <c r="PET447" s="22"/>
      <c r="PEU447" s="22"/>
      <c r="PEV447" s="22"/>
      <c r="PEW447" s="22"/>
      <c r="PEX447" s="22"/>
      <c r="PEY447" s="22"/>
      <c r="PEZ447" s="22"/>
      <c r="PFA447" s="22"/>
      <c r="PFB447" s="22"/>
      <c r="PFC447" s="22"/>
      <c r="PFD447" s="22"/>
      <c r="PFE447" s="22"/>
      <c r="PFF447" s="22"/>
      <c r="PFG447" s="22"/>
      <c r="PFH447" s="22"/>
      <c r="PFI447" s="22"/>
      <c r="PFJ447" s="22"/>
      <c r="PFK447" s="22"/>
      <c r="PFL447" s="22"/>
      <c r="PFM447" s="22"/>
      <c r="PFN447" s="22"/>
      <c r="PFO447" s="22"/>
      <c r="PFP447" s="22"/>
      <c r="PFQ447" s="22"/>
      <c r="PFR447" s="22"/>
      <c r="PFS447" s="22"/>
      <c r="PFT447" s="22"/>
      <c r="PFU447" s="22"/>
      <c r="PFV447" s="22"/>
      <c r="PFW447" s="22"/>
      <c r="PFX447" s="22"/>
      <c r="PFY447" s="22"/>
      <c r="PFZ447" s="22"/>
      <c r="PGA447" s="22"/>
      <c r="PGB447" s="22"/>
      <c r="PGC447" s="22"/>
      <c r="PGD447" s="22"/>
      <c r="PGE447" s="22"/>
      <c r="PGF447" s="22"/>
      <c r="PGG447" s="22"/>
      <c r="PGH447" s="22"/>
      <c r="PGI447" s="22"/>
      <c r="PGJ447" s="22"/>
      <c r="PGK447" s="22"/>
      <c r="PGL447" s="22"/>
      <c r="PGM447" s="22"/>
      <c r="PGN447" s="22"/>
      <c r="PGO447" s="22"/>
      <c r="PGP447" s="22"/>
      <c r="PGQ447" s="22"/>
      <c r="PGR447" s="22"/>
      <c r="PGS447" s="22"/>
      <c r="PGT447" s="22"/>
      <c r="PGU447" s="22"/>
      <c r="PGV447" s="22"/>
      <c r="PGW447" s="22"/>
      <c r="PGX447" s="22"/>
      <c r="PGY447" s="22"/>
      <c r="PGZ447" s="22"/>
      <c r="PHA447" s="22"/>
      <c r="PHB447" s="22"/>
      <c r="PHC447" s="22"/>
      <c r="PHD447" s="22"/>
      <c r="PHE447" s="22"/>
      <c r="PHF447" s="22"/>
      <c r="PHG447" s="22"/>
      <c r="PHH447" s="22"/>
      <c r="PHI447" s="22"/>
      <c r="PHJ447" s="22"/>
      <c r="PHK447" s="22"/>
      <c r="PHL447" s="22"/>
      <c r="PHM447" s="22"/>
      <c r="PHN447" s="22"/>
      <c r="PHO447" s="22"/>
      <c r="PHP447" s="22"/>
      <c r="PHQ447" s="22"/>
      <c r="PHR447" s="22"/>
      <c r="PHS447" s="22"/>
      <c r="PHT447" s="22"/>
      <c r="PHU447" s="22"/>
      <c r="PHV447" s="22"/>
      <c r="PHW447" s="22"/>
      <c r="PHX447" s="22"/>
      <c r="PHY447" s="22"/>
      <c r="PHZ447" s="22"/>
      <c r="PIA447" s="22"/>
      <c r="PIB447" s="22"/>
      <c r="PIC447" s="22"/>
      <c r="PID447" s="22"/>
      <c r="PIE447" s="22"/>
      <c r="PIF447" s="22"/>
      <c r="PIG447" s="22"/>
      <c r="PIH447" s="22"/>
      <c r="PII447" s="22"/>
      <c r="PIJ447" s="22"/>
      <c r="PIK447" s="22"/>
      <c r="PIL447" s="22"/>
      <c r="PIM447" s="22"/>
      <c r="PIN447" s="22"/>
      <c r="PIO447" s="22"/>
      <c r="PIP447" s="22"/>
      <c r="PIQ447" s="22"/>
      <c r="PIR447" s="22"/>
      <c r="PIS447" s="22"/>
      <c r="PIT447" s="22"/>
      <c r="PIU447" s="22"/>
      <c r="PIV447" s="22"/>
      <c r="PIW447" s="22"/>
      <c r="PIX447" s="22"/>
      <c r="PIY447" s="22"/>
      <c r="PIZ447" s="22"/>
      <c r="PJA447" s="22"/>
      <c r="PJB447" s="22"/>
      <c r="PJC447" s="22"/>
      <c r="PJD447" s="22"/>
      <c r="PJE447" s="22"/>
      <c r="PJF447" s="22"/>
      <c r="PJG447" s="22"/>
      <c r="PJH447" s="22"/>
      <c r="PJI447" s="22"/>
      <c r="PJJ447" s="22"/>
      <c r="PJK447" s="22"/>
      <c r="PJL447" s="22"/>
      <c r="PJM447" s="22"/>
      <c r="PJN447" s="22"/>
      <c r="PJO447" s="22"/>
      <c r="PJP447" s="22"/>
      <c r="PJQ447" s="22"/>
      <c r="PJR447" s="22"/>
      <c r="PJS447" s="22"/>
      <c r="PJT447" s="22"/>
      <c r="PJU447" s="22"/>
      <c r="PJV447" s="22"/>
      <c r="PJW447" s="22"/>
      <c r="PJX447" s="22"/>
      <c r="PJY447" s="22"/>
      <c r="PJZ447" s="22"/>
      <c r="PKA447" s="22"/>
      <c r="PKB447" s="22"/>
      <c r="PKC447" s="22"/>
      <c r="PKD447" s="22"/>
      <c r="PKE447" s="22"/>
      <c r="PKF447" s="22"/>
      <c r="PKG447" s="22"/>
      <c r="PKH447" s="22"/>
      <c r="PKI447" s="22"/>
      <c r="PKJ447" s="22"/>
      <c r="PKK447" s="22"/>
      <c r="PKL447" s="22"/>
      <c r="PKM447" s="22"/>
      <c r="PKN447" s="22"/>
      <c r="PKO447" s="22"/>
      <c r="PKP447" s="22"/>
      <c r="PKQ447" s="22"/>
      <c r="PKR447" s="22"/>
      <c r="PKS447" s="22"/>
      <c r="PKT447" s="22"/>
      <c r="PKU447" s="22"/>
      <c r="PKV447" s="22"/>
      <c r="PKW447" s="22"/>
      <c r="PKX447" s="22"/>
      <c r="PKY447" s="22"/>
      <c r="PKZ447" s="22"/>
      <c r="PLA447" s="22"/>
      <c r="PLB447" s="22"/>
      <c r="PLC447" s="22"/>
      <c r="PLD447" s="22"/>
      <c r="PLE447" s="22"/>
      <c r="PLF447" s="22"/>
      <c r="PLG447" s="22"/>
      <c r="PLH447" s="22"/>
      <c r="PLI447" s="22"/>
      <c r="PLJ447" s="22"/>
      <c r="PLK447" s="22"/>
      <c r="PLL447" s="22"/>
      <c r="PLM447" s="22"/>
      <c r="PLN447" s="22"/>
      <c r="PLO447" s="22"/>
      <c r="PLP447" s="22"/>
      <c r="PLQ447" s="22"/>
      <c r="PLR447" s="22"/>
      <c r="PLS447" s="22"/>
      <c r="PLT447" s="22"/>
      <c r="PLU447" s="22"/>
      <c r="PLV447" s="22"/>
      <c r="PLW447" s="22"/>
      <c r="PLX447" s="22"/>
      <c r="PLY447" s="22"/>
      <c r="PLZ447" s="22"/>
      <c r="PMA447" s="22"/>
      <c r="PMB447" s="22"/>
      <c r="PMC447" s="22"/>
      <c r="PMD447" s="22"/>
      <c r="PME447" s="22"/>
      <c r="PMF447" s="22"/>
      <c r="PMG447" s="22"/>
      <c r="PMH447" s="22"/>
      <c r="PMI447" s="22"/>
      <c r="PMJ447" s="22"/>
      <c r="PMK447" s="22"/>
      <c r="PML447" s="22"/>
      <c r="PMM447" s="22"/>
      <c r="PMN447" s="22"/>
      <c r="PMO447" s="22"/>
      <c r="PMP447" s="22"/>
      <c r="PMQ447" s="22"/>
      <c r="PMR447" s="22"/>
      <c r="PMS447" s="22"/>
      <c r="PMT447" s="22"/>
      <c r="PMU447" s="22"/>
      <c r="PMV447" s="22"/>
      <c r="PMW447" s="22"/>
      <c r="PMX447" s="22"/>
      <c r="PMY447" s="22"/>
      <c r="PMZ447" s="22"/>
      <c r="PNA447" s="22"/>
      <c r="PNB447" s="22"/>
      <c r="PNC447" s="22"/>
      <c r="PND447" s="22"/>
      <c r="PNE447" s="22"/>
      <c r="PNF447" s="22"/>
      <c r="PNG447" s="22"/>
      <c r="PNH447" s="22"/>
      <c r="PNI447" s="22"/>
      <c r="PNJ447" s="22"/>
      <c r="PNK447" s="22"/>
      <c r="PNL447" s="22"/>
      <c r="PNM447" s="22"/>
      <c r="PNN447" s="22"/>
      <c r="PNO447" s="22"/>
      <c r="PNP447" s="22"/>
      <c r="PNQ447" s="22"/>
      <c r="PNR447" s="22"/>
      <c r="PNS447" s="22"/>
      <c r="PNT447" s="22"/>
      <c r="PNU447" s="22"/>
      <c r="PNV447" s="22"/>
      <c r="PNW447" s="22"/>
      <c r="PNX447" s="22"/>
      <c r="PNY447" s="22"/>
      <c r="PNZ447" s="22"/>
      <c r="POA447" s="22"/>
      <c r="POB447" s="22"/>
      <c r="POC447" s="22"/>
      <c r="POD447" s="22"/>
      <c r="POE447" s="22"/>
      <c r="POF447" s="22"/>
      <c r="POG447" s="22"/>
      <c r="POH447" s="22"/>
      <c r="POI447" s="22"/>
      <c r="POJ447" s="22"/>
      <c r="POK447" s="22"/>
      <c r="POL447" s="22"/>
      <c r="POM447" s="22"/>
      <c r="PON447" s="22"/>
      <c r="POO447" s="22"/>
      <c r="POP447" s="22"/>
      <c r="POQ447" s="22"/>
      <c r="POR447" s="22"/>
      <c r="POS447" s="22"/>
      <c r="POT447" s="22"/>
      <c r="POU447" s="22"/>
      <c r="POV447" s="22"/>
      <c r="POW447" s="22"/>
      <c r="POX447" s="22"/>
      <c r="POY447" s="22"/>
      <c r="POZ447" s="22"/>
      <c r="PPA447" s="22"/>
      <c r="PPB447" s="22"/>
      <c r="PPC447" s="22"/>
      <c r="PPD447" s="22"/>
      <c r="PPE447" s="22"/>
      <c r="PPF447" s="22"/>
      <c r="PPG447" s="22"/>
      <c r="PPH447" s="22"/>
      <c r="PPI447" s="22"/>
      <c r="PPJ447" s="22"/>
      <c r="PPK447" s="22"/>
      <c r="PPL447" s="22"/>
      <c r="PPM447" s="22"/>
      <c r="PPN447" s="22"/>
      <c r="PPO447" s="22"/>
      <c r="PPP447" s="22"/>
      <c r="PPQ447" s="22"/>
      <c r="PPR447" s="22"/>
      <c r="PPS447" s="22"/>
      <c r="PPT447" s="22"/>
      <c r="PPU447" s="22"/>
      <c r="PPV447" s="22"/>
      <c r="PPW447" s="22"/>
      <c r="PPX447" s="22"/>
      <c r="PPY447" s="22"/>
      <c r="PPZ447" s="22"/>
      <c r="PQA447" s="22"/>
      <c r="PQB447" s="22"/>
      <c r="PQC447" s="22"/>
      <c r="PQD447" s="22"/>
      <c r="PQE447" s="22"/>
      <c r="PQF447" s="22"/>
      <c r="PQG447" s="22"/>
      <c r="PQH447" s="22"/>
      <c r="PQI447" s="22"/>
      <c r="PQJ447" s="22"/>
      <c r="PQK447" s="22"/>
      <c r="PQL447" s="22"/>
      <c r="PQM447" s="22"/>
      <c r="PQN447" s="22"/>
      <c r="PQO447" s="22"/>
      <c r="PQP447" s="22"/>
      <c r="PQQ447" s="22"/>
      <c r="PQR447" s="22"/>
      <c r="PQS447" s="22"/>
      <c r="PQT447" s="22"/>
      <c r="PQU447" s="22"/>
      <c r="PQV447" s="22"/>
      <c r="PQW447" s="22"/>
      <c r="PQX447" s="22"/>
      <c r="PQY447" s="22"/>
      <c r="PQZ447" s="22"/>
      <c r="PRA447" s="22"/>
      <c r="PRB447" s="22"/>
      <c r="PRC447" s="22"/>
      <c r="PRD447" s="22"/>
      <c r="PRE447" s="22"/>
      <c r="PRF447" s="22"/>
      <c r="PRG447" s="22"/>
      <c r="PRH447" s="22"/>
      <c r="PRI447" s="22"/>
      <c r="PRJ447" s="22"/>
      <c r="PRK447" s="22"/>
      <c r="PRL447" s="22"/>
      <c r="PRM447" s="22"/>
      <c r="PRN447" s="22"/>
      <c r="PRO447" s="22"/>
      <c r="PRP447" s="22"/>
      <c r="PRQ447" s="22"/>
      <c r="PRR447" s="22"/>
      <c r="PRS447" s="22"/>
      <c r="PRT447" s="22"/>
      <c r="PRU447" s="22"/>
      <c r="PRV447" s="22"/>
      <c r="PRW447" s="22"/>
      <c r="PRX447" s="22"/>
      <c r="PRY447" s="22"/>
      <c r="PRZ447" s="22"/>
      <c r="PSA447" s="22"/>
      <c r="PSB447" s="22"/>
      <c r="PSC447" s="22"/>
      <c r="PSD447" s="22"/>
      <c r="PSE447" s="22"/>
      <c r="PSF447" s="22"/>
      <c r="PSG447" s="22"/>
      <c r="PSH447" s="22"/>
      <c r="PSI447" s="22"/>
      <c r="PSJ447" s="22"/>
      <c r="PSK447" s="22"/>
      <c r="PSL447" s="22"/>
      <c r="PSM447" s="22"/>
      <c r="PSN447" s="22"/>
      <c r="PSO447" s="22"/>
      <c r="PSP447" s="22"/>
      <c r="PSQ447" s="22"/>
      <c r="PSR447" s="22"/>
      <c r="PSS447" s="22"/>
      <c r="PST447" s="22"/>
      <c r="PSU447" s="22"/>
      <c r="PSV447" s="22"/>
      <c r="PSW447" s="22"/>
      <c r="PSX447" s="22"/>
      <c r="PSY447" s="22"/>
      <c r="PSZ447" s="22"/>
      <c r="PTA447" s="22"/>
      <c r="PTB447" s="22"/>
      <c r="PTC447" s="22"/>
      <c r="PTD447" s="22"/>
      <c r="PTE447" s="22"/>
      <c r="PTF447" s="22"/>
      <c r="PTG447" s="22"/>
      <c r="PTH447" s="22"/>
      <c r="PTI447" s="22"/>
      <c r="PTJ447" s="22"/>
      <c r="PTK447" s="22"/>
      <c r="PTL447" s="22"/>
      <c r="PTM447" s="22"/>
      <c r="PTN447" s="22"/>
      <c r="PTO447" s="22"/>
      <c r="PTP447" s="22"/>
      <c r="PTQ447" s="22"/>
      <c r="PTR447" s="22"/>
      <c r="PTS447" s="22"/>
      <c r="PTT447" s="22"/>
      <c r="PTU447" s="22"/>
      <c r="PTV447" s="22"/>
      <c r="PTW447" s="22"/>
      <c r="PTX447" s="22"/>
      <c r="PTY447" s="22"/>
      <c r="PTZ447" s="22"/>
      <c r="PUA447" s="22"/>
      <c r="PUB447" s="22"/>
      <c r="PUC447" s="22"/>
      <c r="PUD447" s="22"/>
      <c r="PUE447" s="22"/>
      <c r="PUF447" s="22"/>
      <c r="PUG447" s="22"/>
      <c r="PUH447" s="22"/>
      <c r="PUI447" s="22"/>
      <c r="PUJ447" s="22"/>
      <c r="PUK447" s="22"/>
      <c r="PUL447" s="22"/>
      <c r="PUM447" s="22"/>
      <c r="PUN447" s="22"/>
      <c r="PUO447" s="22"/>
      <c r="PUP447" s="22"/>
      <c r="PUQ447" s="22"/>
      <c r="PUR447" s="22"/>
      <c r="PUS447" s="22"/>
      <c r="PUT447" s="22"/>
      <c r="PUU447" s="22"/>
      <c r="PUV447" s="22"/>
      <c r="PUW447" s="22"/>
      <c r="PUX447" s="22"/>
      <c r="PUY447" s="22"/>
      <c r="PUZ447" s="22"/>
      <c r="PVA447" s="22"/>
      <c r="PVB447" s="22"/>
      <c r="PVC447" s="22"/>
      <c r="PVD447" s="22"/>
      <c r="PVE447" s="22"/>
      <c r="PVF447" s="22"/>
      <c r="PVG447" s="22"/>
      <c r="PVH447" s="22"/>
      <c r="PVI447" s="22"/>
      <c r="PVJ447" s="22"/>
      <c r="PVK447" s="22"/>
      <c r="PVL447" s="22"/>
      <c r="PVM447" s="22"/>
      <c r="PVN447" s="22"/>
      <c r="PVO447" s="22"/>
      <c r="PVP447" s="22"/>
      <c r="PVQ447" s="22"/>
      <c r="PVR447" s="22"/>
      <c r="PVS447" s="22"/>
      <c r="PVT447" s="22"/>
      <c r="PVU447" s="22"/>
      <c r="PVV447" s="22"/>
      <c r="PVW447" s="22"/>
      <c r="PVX447" s="22"/>
      <c r="PVY447" s="22"/>
      <c r="PVZ447" s="22"/>
      <c r="PWA447" s="22"/>
      <c r="PWB447" s="22"/>
      <c r="PWC447" s="22"/>
      <c r="PWD447" s="22"/>
      <c r="PWE447" s="22"/>
      <c r="PWF447" s="22"/>
      <c r="PWG447" s="22"/>
      <c r="PWH447" s="22"/>
      <c r="PWI447" s="22"/>
      <c r="PWJ447" s="22"/>
      <c r="PWK447" s="22"/>
      <c r="PWL447" s="22"/>
      <c r="PWM447" s="22"/>
      <c r="PWN447" s="22"/>
      <c r="PWO447" s="22"/>
      <c r="PWP447" s="22"/>
      <c r="PWQ447" s="22"/>
      <c r="PWR447" s="22"/>
      <c r="PWS447" s="22"/>
      <c r="PWT447" s="22"/>
      <c r="PWU447" s="22"/>
      <c r="PWV447" s="22"/>
      <c r="PWW447" s="22"/>
      <c r="PWX447" s="22"/>
      <c r="PWY447" s="22"/>
      <c r="PWZ447" s="22"/>
      <c r="PXA447" s="22"/>
      <c r="PXB447" s="22"/>
      <c r="PXC447" s="22"/>
      <c r="PXD447" s="22"/>
      <c r="PXE447" s="22"/>
      <c r="PXF447" s="22"/>
      <c r="PXG447" s="22"/>
      <c r="PXH447" s="22"/>
      <c r="PXI447" s="22"/>
      <c r="PXJ447" s="22"/>
      <c r="PXK447" s="22"/>
      <c r="PXL447" s="22"/>
      <c r="PXM447" s="22"/>
      <c r="PXN447" s="22"/>
      <c r="PXO447" s="22"/>
      <c r="PXP447" s="22"/>
      <c r="PXQ447" s="22"/>
      <c r="PXR447" s="22"/>
      <c r="PXS447" s="22"/>
      <c r="PXT447" s="22"/>
      <c r="PXU447" s="22"/>
      <c r="PXV447" s="22"/>
      <c r="PXW447" s="22"/>
      <c r="PXX447" s="22"/>
      <c r="PXY447" s="22"/>
      <c r="PXZ447" s="22"/>
      <c r="PYA447" s="22"/>
      <c r="PYB447" s="22"/>
      <c r="PYC447" s="22"/>
      <c r="PYD447" s="22"/>
      <c r="PYE447" s="22"/>
      <c r="PYF447" s="22"/>
      <c r="PYG447" s="22"/>
      <c r="PYH447" s="22"/>
      <c r="PYI447" s="22"/>
      <c r="PYJ447" s="22"/>
      <c r="PYK447" s="22"/>
      <c r="PYL447" s="22"/>
      <c r="PYM447" s="22"/>
      <c r="PYN447" s="22"/>
      <c r="PYO447" s="22"/>
      <c r="PYP447" s="22"/>
      <c r="PYQ447" s="22"/>
      <c r="PYR447" s="22"/>
      <c r="PYS447" s="22"/>
      <c r="PYT447" s="22"/>
      <c r="PYU447" s="22"/>
      <c r="PYV447" s="22"/>
      <c r="PYW447" s="22"/>
      <c r="PYX447" s="22"/>
      <c r="PYY447" s="22"/>
      <c r="PYZ447" s="22"/>
      <c r="PZA447" s="22"/>
      <c r="PZB447" s="22"/>
      <c r="PZC447" s="22"/>
      <c r="PZD447" s="22"/>
      <c r="PZE447" s="22"/>
      <c r="PZF447" s="22"/>
      <c r="PZG447" s="22"/>
      <c r="PZH447" s="22"/>
      <c r="PZI447" s="22"/>
      <c r="PZJ447" s="22"/>
      <c r="PZK447" s="22"/>
      <c r="PZL447" s="22"/>
      <c r="PZM447" s="22"/>
      <c r="PZN447" s="22"/>
      <c r="PZO447" s="22"/>
      <c r="PZP447" s="22"/>
      <c r="PZQ447" s="22"/>
      <c r="PZR447" s="22"/>
      <c r="PZS447" s="22"/>
      <c r="PZT447" s="22"/>
      <c r="PZU447" s="22"/>
      <c r="PZV447" s="22"/>
      <c r="PZW447" s="22"/>
      <c r="PZX447" s="22"/>
      <c r="PZY447" s="22"/>
      <c r="PZZ447" s="22"/>
      <c r="QAA447" s="22"/>
      <c r="QAB447" s="22"/>
      <c r="QAC447" s="22"/>
      <c r="QAD447" s="22"/>
      <c r="QAE447" s="22"/>
      <c r="QAF447" s="22"/>
      <c r="QAG447" s="22"/>
      <c r="QAH447" s="22"/>
      <c r="QAI447" s="22"/>
      <c r="QAJ447" s="22"/>
      <c r="QAK447" s="22"/>
      <c r="QAL447" s="22"/>
      <c r="QAM447" s="22"/>
      <c r="QAN447" s="22"/>
      <c r="QAO447" s="22"/>
      <c r="QAP447" s="22"/>
      <c r="QAQ447" s="22"/>
      <c r="QAR447" s="22"/>
      <c r="QAS447" s="22"/>
      <c r="QAT447" s="22"/>
      <c r="QAU447" s="22"/>
      <c r="QAV447" s="22"/>
      <c r="QAW447" s="22"/>
      <c r="QAX447" s="22"/>
      <c r="QAY447" s="22"/>
      <c r="QAZ447" s="22"/>
      <c r="QBA447" s="22"/>
      <c r="QBB447" s="22"/>
      <c r="QBC447" s="22"/>
      <c r="QBD447" s="22"/>
      <c r="QBE447" s="22"/>
      <c r="QBF447" s="22"/>
      <c r="QBG447" s="22"/>
      <c r="QBH447" s="22"/>
      <c r="QBI447" s="22"/>
      <c r="QBJ447" s="22"/>
      <c r="QBK447" s="22"/>
      <c r="QBL447" s="22"/>
      <c r="QBM447" s="22"/>
      <c r="QBN447" s="22"/>
      <c r="QBO447" s="22"/>
      <c r="QBP447" s="22"/>
      <c r="QBQ447" s="22"/>
      <c r="QBR447" s="22"/>
      <c r="QBS447" s="22"/>
      <c r="QBT447" s="22"/>
      <c r="QBU447" s="22"/>
      <c r="QBV447" s="22"/>
      <c r="QBW447" s="22"/>
      <c r="QBX447" s="22"/>
      <c r="QBY447" s="22"/>
      <c r="QBZ447" s="22"/>
      <c r="QCA447" s="22"/>
      <c r="QCB447" s="22"/>
      <c r="QCC447" s="22"/>
      <c r="QCD447" s="22"/>
      <c r="QCE447" s="22"/>
      <c r="QCF447" s="22"/>
      <c r="QCG447" s="22"/>
      <c r="QCH447" s="22"/>
      <c r="QCI447" s="22"/>
      <c r="QCJ447" s="22"/>
      <c r="QCK447" s="22"/>
      <c r="QCL447" s="22"/>
      <c r="QCM447" s="22"/>
      <c r="QCN447" s="22"/>
      <c r="QCO447" s="22"/>
      <c r="QCP447" s="22"/>
      <c r="QCQ447" s="22"/>
      <c r="QCR447" s="22"/>
      <c r="QCS447" s="22"/>
      <c r="QCT447" s="22"/>
      <c r="QCU447" s="22"/>
      <c r="QCV447" s="22"/>
      <c r="QCW447" s="22"/>
      <c r="QCX447" s="22"/>
      <c r="QCY447" s="22"/>
      <c r="QCZ447" s="22"/>
      <c r="QDA447" s="22"/>
      <c r="QDB447" s="22"/>
      <c r="QDC447" s="22"/>
      <c r="QDD447" s="22"/>
      <c r="QDE447" s="22"/>
      <c r="QDF447" s="22"/>
      <c r="QDG447" s="22"/>
      <c r="QDH447" s="22"/>
      <c r="QDI447" s="22"/>
      <c r="QDJ447" s="22"/>
      <c r="QDK447" s="22"/>
      <c r="QDL447" s="22"/>
      <c r="QDM447" s="22"/>
      <c r="QDN447" s="22"/>
      <c r="QDO447" s="22"/>
      <c r="QDP447" s="22"/>
      <c r="QDQ447" s="22"/>
      <c r="QDR447" s="22"/>
      <c r="QDS447" s="22"/>
      <c r="QDT447" s="22"/>
      <c r="QDU447" s="22"/>
      <c r="QDV447" s="22"/>
      <c r="QDW447" s="22"/>
      <c r="QDX447" s="22"/>
      <c r="QDY447" s="22"/>
      <c r="QDZ447" s="22"/>
      <c r="QEA447" s="22"/>
      <c r="QEB447" s="22"/>
      <c r="QEC447" s="22"/>
      <c r="QED447" s="22"/>
      <c r="QEE447" s="22"/>
      <c r="QEF447" s="22"/>
      <c r="QEG447" s="22"/>
      <c r="QEH447" s="22"/>
      <c r="QEI447" s="22"/>
      <c r="QEJ447" s="22"/>
      <c r="QEK447" s="22"/>
      <c r="QEL447" s="22"/>
      <c r="QEM447" s="22"/>
      <c r="QEN447" s="22"/>
      <c r="QEO447" s="22"/>
      <c r="QEP447" s="22"/>
      <c r="QEQ447" s="22"/>
      <c r="QER447" s="22"/>
      <c r="QES447" s="22"/>
      <c r="QET447" s="22"/>
      <c r="QEU447" s="22"/>
      <c r="QEV447" s="22"/>
      <c r="QEW447" s="22"/>
      <c r="QEX447" s="22"/>
      <c r="QEY447" s="22"/>
      <c r="QEZ447" s="22"/>
      <c r="QFA447" s="22"/>
      <c r="QFB447" s="22"/>
      <c r="QFC447" s="22"/>
      <c r="QFD447" s="22"/>
      <c r="QFE447" s="22"/>
      <c r="QFF447" s="22"/>
      <c r="QFG447" s="22"/>
      <c r="QFH447" s="22"/>
      <c r="QFI447" s="22"/>
      <c r="QFJ447" s="22"/>
      <c r="QFK447" s="22"/>
      <c r="QFL447" s="22"/>
      <c r="QFM447" s="22"/>
      <c r="QFN447" s="22"/>
      <c r="QFO447" s="22"/>
      <c r="QFP447" s="22"/>
      <c r="QFQ447" s="22"/>
      <c r="QFR447" s="22"/>
      <c r="QFS447" s="22"/>
      <c r="QFT447" s="22"/>
      <c r="QFU447" s="22"/>
      <c r="QFV447" s="22"/>
      <c r="QFW447" s="22"/>
      <c r="QFX447" s="22"/>
      <c r="QFY447" s="22"/>
      <c r="QFZ447" s="22"/>
      <c r="QGA447" s="22"/>
      <c r="QGB447" s="22"/>
      <c r="QGC447" s="22"/>
      <c r="QGD447" s="22"/>
      <c r="QGE447" s="22"/>
      <c r="QGF447" s="22"/>
      <c r="QGG447" s="22"/>
      <c r="QGH447" s="22"/>
      <c r="QGI447" s="22"/>
      <c r="QGJ447" s="22"/>
      <c r="QGK447" s="22"/>
      <c r="QGL447" s="22"/>
      <c r="QGM447" s="22"/>
      <c r="QGN447" s="22"/>
      <c r="QGO447" s="22"/>
      <c r="QGP447" s="22"/>
      <c r="QGQ447" s="22"/>
      <c r="QGR447" s="22"/>
      <c r="QGS447" s="22"/>
      <c r="QGT447" s="22"/>
      <c r="QGU447" s="22"/>
      <c r="QGV447" s="22"/>
      <c r="QGW447" s="22"/>
      <c r="QGX447" s="22"/>
      <c r="QGY447" s="22"/>
      <c r="QGZ447" s="22"/>
      <c r="QHA447" s="22"/>
      <c r="QHB447" s="22"/>
      <c r="QHC447" s="22"/>
      <c r="QHD447" s="22"/>
      <c r="QHE447" s="22"/>
      <c r="QHF447" s="22"/>
      <c r="QHG447" s="22"/>
      <c r="QHH447" s="22"/>
      <c r="QHI447" s="22"/>
      <c r="QHJ447" s="22"/>
      <c r="QHK447" s="22"/>
      <c r="QHL447" s="22"/>
      <c r="QHM447" s="22"/>
      <c r="QHN447" s="22"/>
      <c r="QHO447" s="22"/>
      <c r="QHP447" s="22"/>
      <c r="QHQ447" s="22"/>
      <c r="QHR447" s="22"/>
      <c r="QHS447" s="22"/>
      <c r="QHT447" s="22"/>
      <c r="QHU447" s="22"/>
      <c r="QHV447" s="22"/>
      <c r="QHW447" s="22"/>
      <c r="QHX447" s="22"/>
      <c r="QHY447" s="22"/>
      <c r="QHZ447" s="22"/>
      <c r="QIA447" s="22"/>
      <c r="QIB447" s="22"/>
      <c r="QIC447" s="22"/>
      <c r="QID447" s="22"/>
      <c r="QIE447" s="22"/>
      <c r="QIF447" s="22"/>
      <c r="QIG447" s="22"/>
      <c r="QIH447" s="22"/>
      <c r="QII447" s="22"/>
      <c r="QIJ447" s="22"/>
      <c r="QIK447" s="22"/>
      <c r="QIL447" s="22"/>
      <c r="QIM447" s="22"/>
      <c r="QIN447" s="22"/>
      <c r="QIO447" s="22"/>
      <c r="QIP447" s="22"/>
      <c r="QIQ447" s="22"/>
      <c r="QIR447" s="22"/>
      <c r="QIS447" s="22"/>
      <c r="QIT447" s="22"/>
      <c r="QIU447" s="22"/>
      <c r="QIV447" s="22"/>
      <c r="QIW447" s="22"/>
      <c r="QIX447" s="22"/>
      <c r="QIY447" s="22"/>
      <c r="QIZ447" s="22"/>
      <c r="QJA447" s="22"/>
      <c r="QJB447" s="22"/>
      <c r="QJC447" s="22"/>
      <c r="QJD447" s="22"/>
      <c r="QJE447" s="22"/>
      <c r="QJF447" s="22"/>
      <c r="QJG447" s="22"/>
      <c r="QJH447" s="22"/>
      <c r="QJI447" s="22"/>
      <c r="QJJ447" s="22"/>
      <c r="QJK447" s="22"/>
      <c r="QJL447" s="22"/>
      <c r="QJM447" s="22"/>
      <c r="QJN447" s="22"/>
      <c r="QJO447" s="22"/>
      <c r="QJP447" s="22"/>
      <c r="QJQ447" s="22"/>
      <c r="QJR447" s="22"/>
      <c r="QJS447" s="22"/>
      <c r="QJT447" s="22"/>
      <c r="QJU447" s="22"/>
      <c r="QJV447" s="22"/>
      <c r="QJW447" s="22"/>
      <c r="QJX447" s="22"/>
      <c r="QJY447" s="22"/>
      <c r="QJZ447" s="22"/>
      <c r="QKA447" s="22"/>
      <c r="QKB447" s="22"/>
      <c r="QKC447" s="22"/>
      <c r="QKD447" s="22"/>
      <c r="QKE447" s="22"/>
      <c r="QKF447" s="22"/>
      <c r="QKG447" s="22"/>
      <c r="QKH447" s="22"/>
      <c r="QKI447" s="22"/>
      <c r="QKJ447" s="22"/>
      <c r="QKK447" s="22"/>
      <c r="QKL447" s="22"/>
      <c r="QKM447" s="22"/>
      <c r="QKN447" s="22"/>
      <c r="QKO447" s="22"/>
      <c r="QKP447" s="22"/>
      <c r="QKQ447" s="22"/>
      <c r="QKR447" s="22"/>
      <c r="QKS447" s="22"/>
      <c r="QKT447" s="22"/>
      <c r="QKU447" s="22"/>
      <c r="QKV447" s="22"/>
      <c r="QKW447" s="22"/>
      <c r="QKX447" s="22"/>
      <c r="QKY447" s="22"/>
      <c r="QKZ447" s="22"/>
      <c r="QLA447" s="22"/>
      <c r="QLB447" s="22"/>
      <c r="QLC447" s="22"/>
      <c r="QLD447" s="22"/>
      <c r="QLE447" s="22"/>
      <c r="QLF447" s="22"/>
      <c r="QLG447" s="22"/>
      <c r="QLH447" s="22"/>
      <c r="QLI447" s="22"/>
      <c r="QLJ447" s="22"/>
      <c r="QLK447" s="22"/>
      <c r="QLL447" s="22"/>
      <c r="QLM447" s="22"/>
      <c r="QLN447" s="22"/>
      <c r="QLO447" s="22"/>
      <c r="QLP447" s="22"/>
      <c r="QLQ447" s="22"/>
      <c r="QLR447" s="22"/>
      <c r="QLS447" s="22"/>
      <c r="QLT447" s="22"/>
      <c r="QLU447" s="22"/>
      <c r="QLV447" s="22"/>
      <c r="QLW447" s="22"/>
      <c r="QLX447" s="22"/>
      <c r="QLY447" s="22"/>
      <c r="QLZ447" s="22"/>
      <c r="QMA447" s="22"/>
      <c r="QMB447" s="22"/>
      <c r="QMC447" s="22"/>
      <c r="QMD447" s="22"/>
      <c r="QME447" s="22"/>
      <c r="QMF447" s="22"/>
      <c r="QMG447" s="22"/>
      <c r="QMH447" s="22"/>
      <c r="QMI447" s="22"/>
      <c r="QMJ447" s="22"/>
      <c r="QMK447" s="22"/>
      <c r="QML447" s="22"/>
      <c r="QMM447" s="22"/>
      <c r="QMN447" s="22"/>
      <c r="QMO447" s="22"/>
      <c r="QMP447" s="22"/>
      <c r="QMQ447" s="22"/>
      <c r="QMR447" s="22"/>
      <c r="QMS447" s="22"/>
      <c r="QMT447" s="22"/>
      <c r="QMU447" s="22"/>
      <c r="QMV447" s="22"/>
      <c r="QMW447" s="22"/>
      <c r="QMX447" s="22"/>
      <c r="QMY447" s="22"/>
      <c r="QMZ447" s="22"/>
      <c r="QNA447" s="22"/>
      <c r="QNB447" s="22"/>
      <c r="QNC447" s="22"/>
      <c r="QND447" s="22"/>
      <c r="QNE447" s="22"/>
      <c r="QNF447" s="22"/>
      <c r="QNG447" s="22"/>
      <c r="QNH447" s="22"/>
      <c r="QNI447" s="22"/>
      <c r="QNJ447" s="22"/>
      <c r="QNK447" s="22"/>
      <c r="QNL447" s="22"/>
      <c r="QNM447" s="22"/>
      <c r="QNN447" s="22"/>
      <c r="QNO447" s="22"/>
      <c r="QNP447" s="22"/>
      <c r="QNQ447" s="22"/>
      <c r="QNR447" s="22"/>
      <c r="QNS447" s="22"/>
      <c r="QNT447" s="22"/>
      <c r="QNU447" s="22"/>
      <c r="QNV447" s="22"/>
      <c r="QNW447" s="22"/>
      <c r="QNX447" s="22"/>
      <c r="QNY447" s="22"/>
      <c r="QNZ447" s="22"/>
      <c r="QOA447" s="22"/>
      <c r="QOB447" s="22"/>
      <c r="QOC447" s="22"/>
      <c r="QOD447" s="22"/>
      <c r="QOE447" s="22"/>
      <c r="QOF447" s="22"/>
      <c r="QOG447" s="22"/>
      <c r="QOH447" s="22"/>
      <c r="QOI447" s="22"/>
      <c r="QOJ447" s="22"/>
      <c r="QOK447" s="22"/>
      <c r="QOL447" s="22"/>
      <c r="QOM447" s="22"/>
      <c r="QON447" s="22"/>
      <c r="QOO447" s="22"/>
      <c r="QOP447" s="22"/>
      <c r="QOQ447" s="22"/>
      <c r="QOR447" s="22"/>
      <c r="QOS447" s="22"/>
      <c r="QOT447" s="22"/>
      <c r="QOU447" s="22"/>
      <c r="QOV447" s="22"/>
      <c r="QOW447" s="22"/>
      <c r="QOX447" s="22"/>
      <c r="QOY447" s="22"/>
      <c r="QOZ447" s="22"/>
      <c r="QPA447" s="22"/>
      <c r="QPB447" s="22"/>
      <c r="QPC447" s="22"/>
      <c r="QPD447" s="22"/>
      <c r="QPE447" s="22"/>
      <c r="QPF447" s="22"/>
      <c r="QPG447" s="22"/>
      <c r="QPH447" s="22"/>
      <c r="QPI447" s="22"/>
      <c r="QPJ447" s="22"/>
      <c r="QPK447" s="22"/>
      <c r="QPL447" s="22"/>
      <c r="QPM447" s="22"/>
      <c r="QPN447" s="22"/>
      <c r="QPO447" s="22"/>
      <c r="QPP447" s="22"/>
      <c r="QPQ447" s="22"/>
      <c r="QPR447" s="22"/>
      <c r="QPS447" s="22"/>
      <c r="QPT447" s="22"/>
      <c r="QPU447" s="22"/>
      <c r="QPV447" s="22"/>
      <c r="QPW447" s="22"/>
      <c r="QPX447" s="22"/>
      <c r="QPY447" s="22"/>
      <c r="QPZ447" s="22"/>
      <c r="QQA447" s="22"/>
      <c r="QQB447" s="22"/>
      <c r="QQC447" s="22"/>
      <c r="QQD447" s="22"/>
      <c r="QQE447" s="22"/>
      <c r="QQF447" s="22"/>
      <c r="QQG447" s="22"/>
      <c r="QQH447" s="22"/>
      <c r="QQI447" s="22"/>
      <c r="QQJ447" s="22"/>
      <c r="QQK447" s="22"/>
      <c r="QQL447" s="22"/>
      <c r="QQM447" s="22"/>
      <c r="QQN447" s="22"/>
      <c r="QQO447" s="22"/>
      <c r="QQP447" s="22"/>
      <c r="QQQ447" s="22"/>
      <c r="QQR447" s="22"/>
      <c r="QQS447" s="22"/>
      <c r="QQT447" s="22"/>
      <c r="QQU447" s="22"/>
      <c r="QQV447" s="22"/>
      <c r="QQW447" s="22"/>
      <c r="QQX447" s="22"/>
      <c r="QQY447" s="22"/>
      <c r="QQZ447" s="22"/>
      <c r="QRA447" s="22"/>
      <c r="QRB447" s="22"/>
      <c r="QRC447" s="22"/>
      <c r="QRD447" s="22"/>
      <c r="QRE447" s="22"/>
      <c r="QRF447" s="22"/>
      <c r="QRG447" s="22"/>
      <c r="QRH447" s="22"/>
      <c r="QRI447" s="22"/>
      <c r="QRJ447" s="22"/>
      <c r="QRK447" s="22"/>
      <c r="QRL447" s="22"/>
      <c r="QRM447" s="22"/>
      <c r="QRN447" s="22"/>
      <c r="QRO447" s="22"/>
      <c r="QRP447" s="22"/>
      <c r="QRQ447" s="22"/>
      <c r="QRR447" s="22"/>
      <c r="QRS447" s="22"/>
      <c r="QRT447" s="22"/>
      <c r="QRU447" s="22"/>
      <c r="QRV447" s="22"/>
      <c r="QRW447" s="22"/>
      <c r="QRX447" s="22"/>
      <c r="QRY447" s="22"/>
      <c r="QRZ447" s="22"/>
      <c r="QSA447" s="22"/>
      <c r="QSB447" s="22"/>
      <c r="QSC447" s="22"/>
      <c r="QSD447" s="22"/>
      <c r="QSE447" s="22"/>
      <c r="QSF447" s="22"/>
      <c r="QSG447" s="22"/>
      <c r="QSH447" s="22"/>
      <c r="QSI447" s="22"/>
      <c r="QSJ447" s="22"/>
      <c r="QSK447" s="22"/>
      <c r="QSL447" s="22"/>
      <c r="QSM447" s="22"/>
      <c r="QSN447" s="22"/>
      <c r="QSO447" s="22"/>
      <c r="QSP447" s="22"/>
      <c r="QSQ447" s="22"/>
      <c r="QSR447" s="22"/>
      <c r="QSS447" s="22"/>
      <c r="QST447" s="22"/>
      <c r="QSU447" s="22"/>
      <c r="QSV447" s="22"/>
      <c r="QSW447" s="22"/>
      <c r="QSX447" s="22"/>
      <c r="QSY447" s="22"/>
      <c r="QSZ447" s="22"/>
      <c r="QTA447" s="22"/>
      <c r="QTB447" s="22"/>
      <c r="QTC447" s="22"/>
      <c r="QTD447" s="22"/>
      <c r="QTE447" s="22"/>
      <c r="QTF447" s="22"/>
      <c r="QTG447" s="22"/>
      <c r="QTH447" s="22"/>
      <c r="QTI447" s="22"/>
      <c r="QTJ447" s="22"/>
      <c r="QTK447" s="22"/>
      <c r="QTL447" s="22"/>
      <c r="QTM447" s="22"/>
      <c r="QTN447" s="22"/>
      <c r="QTO447" s="22"/>
      <c r="QTP447" s="22"/>
      <c r="QTQ447" s="22"/>
      <c r="QTR447" s="22"/>
      <c r="QTS447" s="22"/>
      <c r="QTT447" s="22"/>
      <c r="QTU447" s="22"/>
      <c r="QTV447" s="22"/>
      <c r="QTW447" s="22"/>
      <c r="QTX447" s="22"/>
      <c r="QTY447" s="22"/>
      <c r="QTZ447" s="22"/>
      <c r="QUA447" s="22"/>
      <c r="QUB447" s="22"/>
      <c r="QUC447" s="22"/>
      <c r="QUD447" s="22"/>
      <c r="QUE447" s="22"/>
      <c r="QUF447" s="22"/>
      <c r="QUG447" s="22"/>
      <c r="QUH447" s="22"/>
      <c r="QUI447" s="22"/>
      <c r="QUJ447" s="22"/>
      <c r="QUK447" s="22"/>
      <c r="QUL447" s="22"/>
      <c r="QUM447" s="22"/>
      <c r="QUN447" s="22"/>
      <c r="QUO447" s="22"/>
      <c r="QUP447" s="22"/>
      <c r="QUQ447" s="22"/>
      <c r="QUR447" s="22"/>
      <c r="QUS447" s="22"/>
      <c r="QUT447" s="22"/>
      <c r="QUU447" s="22"/>
      <c r="QUV447" s="22"/>
      <c r="QUW447" s="22"/>
      <c r="QUX447" s="22"/>
      <c r="QUY447" s="22"/>
      <c r="QUZ447" s="22"/>
      <c r="QVA447" s="22"/>
      <c r="QVB447" s="22"/>
      <c r="QVC447" s="22"/>
      <c r="QVD447" s="22"/>
      <c r="QVE447" s="22"/>
      <c r="QVF447" s="22"/>
      <c r="QVG447" s="22"/>
      <c r="QVH447" s="22"/>
      <c r="QVI447" s="22"/>
      <c r="QVJ447" s="22"/>
      <c r="QVK447" s="22"/>
      <c r="QVL447" s="22"/>
      <c r="QVM447" s="22"/>
      <c r="QVN447" s="22"/>
      <c r="QVO447" s="22"/>
      <c r="QVP447" s="22"/>
      <c r="QVQ447" s="22"/>
      <c r="QVR447" s="22"/>
      <c r="QVS447" s="22"/>
      <c r="QVT447" s="22"/>
      <c r="QVU447" s="22"/>
      <c r="QVV447" s="22"/>
      <c r="QVW447" s="22"/>
      <c r="QVX447" s="22"/>
      <c r="QVY447" s="22"/>
      <c r="QVZ447" s="22"/>
      <c r="QWA447" s="22"/>
      <c r="QWB447" s="22"/>
      <c r="QWC447" s="22"/>
      <c r="QWD447" s="22"/>
      <c r="QWE447" s="22"/>
      <c r="QWF447" s="22"/>
      <c r="QWG447" s="22"/>
      <c r="QWH447" s="22"/>
      <c r="QWI447" s="22"/>
      <c r="QWJ447" s="22"/>
      <c r="QWK447" s="22"/>
      <c r="QWL447" s="22"/>
      <c r="QWM447" s="22"/>
      <c r="QWN447" s="22"/>
      <c r="QWO447" s="22"/>
      <c r="QWP447" s="22"/>
      <c r="QWQ447" s="22"/>
      <c r="QWR447" s="22"/>
      <c r="QWS447" s="22"/>
      <c r="QWT447" s="22"/>
      <c r="QWU447" s="22"/>
      <c r="QWV447" s="22"/>
      <c r="QWW447" s="22"/>
      <c r="QWX447" s="22"/>
      <c r="QWY447" s="22"/>
      <c r="QWZ447" s="22"/>
      <c r="QXA447" s="22"/>
      <c r="QXB447" s="22"/>
      <c r="QXC447" s="22"/>
      <c r="QXD447" s="22"/>
      <c r="QXE447" s="22"/>
      <c r="QXF447" s="22"/>
      <c r="QXG447" s="22"/>
      <c r="QXH447" s="22"/>
      <c r="QXI447" s="22"/>
      <c r="QXJ447" s="22"/>
      <c r="QXK447" s="22"/>
      <c r="QXL447" s="22"/>
      <c r="QXM447" s="22"/>
      <c r="QXN447" s="22"/>
      <c r="QXO447" s="22"/>
      <c r="QXP447" s="22"/>
      <c r="QXQ447" s="22"/>
      <c r="QXR447" s="22"/>
      <c r="QXS447" s="22"/>
      <c r="QXT447" s="22"/>
      <c r="QXU447" s="22"/>
      <c r="QXV447" s="22"/>
      <c r="QXW447" s="22"/>
      <c r="QXX447" s="22"/>
      <c r="QXY447" s="22"/>
      <c r="QXZ447" s="22"/>
      <c r="QYA447" s="22"/>
      <c r="QYB447" s="22"/>
      <c r="QYC447" s="22"/>
      <c r="QYD447" s="22"/>
      <c r="QYE447" s="22"/>
      <c r="QYF447" s="22"/>
      <c r="QYG447" s="22"/>
      <c r="QYH447" s="22"/>
      <c r="QYI447" s="22"/>
      <c r="QYJ447" s="22"/>
      <c r="QYK447" s="22"/>
      <c r="QYL447" s="22"/>
      <c r="QYM447" s="22"/>
      <c r="QYN447" s="22"/>
      <c r="QYO447" s="22"/>
      <c r="QYP447" s="22"/>
      <c r="QYQ447" s="22"/>
      <c r="QYR447" s="22"/>
      <c r="QYS447" s="22"/>
      <c r="QYT447" s="22"/>
      <c r="QYU447" s="22"/>
      <c r="QYV447" s="22"/>
      <c r="QYW447" s="22"/>
      <c r="QYX447" s="22"/>
      <c r="QYY447" s="22"/>
      <c r="QYZ447" s="22"/>
      <c r="QZA447" s="22"/>
      <c r="QZB447" s="22"/>
      <c r="QZC447" s="22"/>
      <c r="QZD447" s="22"/>
      <c r="QZE447" s="22"/>
      <c r="QZF447" s="22"/>
      <c r="QZG447" s="22"/>
      <c r="QZH447" s="22"/>
      <c r="QZI447" s="22"/>
      <c r="QZJ447" s="22"/>
      <c r="QZK447" s="22"/>
      <c r="QZL447" s="22"/>
      <c r="QZM447" s="22"/>
      <c r="QZN447" s="22"/>
      <c r="QZO447" s="22"/>
      <c r="QZP447" s="22"/>
      <c r="QZQ447" s="22"/>
      <c r="QZR447" s="22"/>
      <c r="QZS447" s="22"/>
      <c r="QZT447" s="22"/>
      <c r="QZU447" s="22"/>
      <c r="QZV447" s="22"/>
      <c r="QZW447" s="22"/>
      <c r="QZX447" s="22"/>
      <c r="QZY447" s="22"/>
      <c r="QZZ447" s="22"/>
      <c r="RAA447" s="22"/>
      <c r="RAB447" s="22"/>
      <c r="RAC447" s="22"/>
      <c r="RAD447" s="22"/>
      <c r="RAE447" s="22"/>
      <c r="RAF447" s="22"/>
      <c r="RAG447" s="22"/>
      <c r="RAH447" s="22"/>
      <c r="RAI447" s="22"/>
      <c r="RAJ447" s="22"/>
      <c r="RAK447" s="22"/>
      <c r="RAL447" s="22"/>
      <c r="RAM447" s="22"/>
      <c r="RAN447" s="22"/>
      <c r="RAO447" s="22"/>
      <c r="RAP447" s="22"/>
      <c r="RAQ447" s="22"/>
      <c r="RAR447" s="22"/>
      <c r="RAS447" s="22"/>
      <c r="RAT447" s="22"/>
      <c r="RAU447" s="22"/>
      <c r="RAV447" s="22"/>
      <c r="RAW447" s="22"/>
      <c r="RAX447" s="22"/>
      <c r="RAY447" s="22"/>
      <c r="RAZ447" s="22"/>
      <c r="RBA447" s="22"/>
      <c r="RBB447" s="22"/>
      <c r="RBC447" s="22"/>
      <c r="RBD447" s="22"/>
      <c r="RBE447" s="22"/>
      <c r="RBF447" s="22"/>
      <c r="RBG447" s="22"/>
      <c r="RBH447" s="22"/>
      <c r="RBI447" s="22"/>
      <c r="RBJ447" s="22"/>
      <c r="RBK447" s="22"/>
      <c r="RBL447" s="22"/>
      <c r="RBM447" s="22"/>
      <c r="RBN447" s="22"/>
      <c r="RBO447" s="22"/>
      <c r="RBP447" s="22"/>
      <c r="RBQ447" s="22"/>
      <c r="RBR447" s="22"/>
      <c r="RBS447" s="22"/>
      <c r="RBT447" s="22"/>
      <c r="RBU447" s="22"/>
      <c r="RBV447" s="22"/>
      <c r="RBW447" s="22"/>
      <c r="RBX447" s="22"/>
      <c r="RBY447" s="22"/>
      <c r="RBZ447" s="22"/>
      <c r="RCA447" s="22"/>
      <c r="RCB447" s="22"/>
      <c r="RCC447" s="22"/>
      <c r="RCD447" s="22"/>
      <c r="RCE447" s="22"/>
      <c r="RCF447" s="22"/>
      <c r="RCG447" s="22"/>
      <c r="RCH447" s="22"/>
      <c r="RCI447" s="22"/>
      <c r="RCJ447" s="22"/>
      <c r="RCK447" s="22"/>
      <c r="RCL447" s="22"/>
      <c r="RCM447" s="22"/>
      <c r="RCN447" s="22"/>
      <c r="RCO447" s="22"/>
      <c r="RCP447" s="22"/>
      <c r="RCQ447" s="22"/>
      <c r="RCR447" s="22"/>
      <c r="RCS447" s="22"/>
      <c r="RCT447" s="22"/>
      <c r="RCU447" s="22"/>
      <c r="RCV447" s="22"/>
      <c r="RCW447" s="22"/>
      <c r="RCX447" s="22"/>
      <c r="RCY447" s="22"/>
      <c r="RCZ447" s="22"/>
      <c r="RDA447" s="22"/>
      <c r="RDB447" s="22"/>
      <c r="RDC447" s="22"/>
      <c r="RDD447" s="22"/>
      <c r="RDE447" s="22"/>
      <c r="RDF447" s="22"/>
      <c r="RDG447" s="22"/>
      <c r="RDH447" s="22"/>
      <c r="RDI447" s="22"/>
      <c r="RDJ447" s="22"/>
      <c r="RDK447" s="22"/>
      <c r="RDL447" s="22"/>
      <c r="RDM447" s="22"/>
      <c r="RDN447" s="22"/>
      <c r="RDO447" s="22"/>
      <c r="RDP447" s="22"/>
      <c r="RDQ447" s="22"/>
      <c r="RDR447" s="22"/>
      <c r="RDS447" s="22"/>
      <c r="RDT447" s="22"/>
      <c r="RDU447" s="22"/>
      <c r="RDV447" s="22"/>
      <c r="RDW447" s="22"/>
      <c r="RDX447" s="22"/>
      <c r="RDY447" s="22"/>
      <c r="RDZ447" s="22"/>
      <c r="REA447" s="22"/>
      <c r="REB447" s="22"/>
      <c r="REC447" s="22"/>
      <c r="RED447" s="22"/>
      <c r="REE447" s="22"/>
      <c r="REF447" s="22"/>
      <c r="REG447" s="22"/>
      <c r="REH447" s="22"/>
      <c r="REI447" s="22"/>
      <c r="REJ447" s="22"/>
      <c r="REK447" s="22"/>
      <c r="REL447" s="22"/>
      <c r="REM447" s="22"/>
      <c r="REN447" s="22"/>
      <c r="REO447" s="22"/>
      <c r="REP447" s="22"/>
      <c r="REQ447" s="22"/>
      <c r="RER447" s="22"/>
      <c r="RES447" s="22"/>
      <c r="RET447" s="22"/>
      <c r="REU447" s="22"/>
      <c r="REV447" s="22"/>
      <c r="REW447" s="22"/>
      <c r="REX447" s="22"/>
      <c r="REY447" s="22"/>
      <c r="REZ447" s="22"/>
      <c r="RFA447" s="22"/>
      <c r="RFB447" s="22"/>
      <c r="RFC447" s="22"/>
      <c r="RFD447" s="22"/>
      <c r="RFE447" s="22"/>
      <c r="RFF447" s="22"/>
      <c r="RFG447" s="22"/>
      <c r="RFH447" s="22"/>
      <c r="RFI447" s="22"/>
      <c r="RFJ447" s="22"/>
      <c r="RFK447" s="22"/>
      <c r="RFL447" s="22"/>
      <c r="RFM447" s="22"/>
      <c r="RFN447" s="22"/>
      <c r="RFO447" s="22"/>
      <c r="RFP447" s="22"/>
      <c r="RFQ447" s="22"/>
      <c r="RFR447" s="22"/>
      <c r="RFS447" s="22"/>
      <c r="RFT447" s="22"/>
      <c r="RFU447" s="22"/>
      <c r="RFV447" s="22"/>
      <c r="RFW447" s="22"/>
      <c r="RFX447" s="22"/>
      <c r="RFY447" s="22"/>
      <c r="RFZ447" s="22"/>
      <c r="RGA447" s="22"/>
      <c r="RGB447" s="22"/>
      <c r="RGC447" s="22"/>
      <c r="RGD447" s="22"/>
      <c r="RGE447" s="22"/>
      <c r="RGF447" s="22"/>
      <c r="RGG447" s="22"/>
      <c r="RGH447" s="22"/>
      <c r="RGI447" s="22"/>
      <c r="RGJ447" s="22"/>
      <c r="RGK447" s="22"/>
      <c r="RGL447" s="22"/>
      <c r="RGM447" s="22"/>
      <c r="RGN447" s="22"/>
      <c r="RGO447" s="22"/>
      <c r="RGP447" s="22"/>
      <c r="RGQ447" s="22"/>
      <c r="RGR447" s="22"/>
      <c r="RGS447" s="22"/>
      <c r="RGT447" s="22"/>
      <c r="RGU447" s="22"/>
      <c r="RGV447" s="22"/>
      <c r="RGW447" s="22"/>
      <c r="RGX447" s="22"/>
      <c r="RGY447" s="22"/>
      <c r="RGZ447" s="22"/>
      <c r="RHA447" s="22"/>
      <c r="RHB447" s="22"/>
      <c r="RHC447" s="22"/>
      <c r="RHD447" s="22"/>
      <c r="RHE447" s="22"/>
      <c r="RHF447" s="22"/>
      <c r="RHG447" s="22"/>
      <c r="RHH447" s="22"/>
      <c r="RHI447" s="22"/>
      <c r="RHJ447" s="22"/>
      <c r="RHK447" s="22"/>
      <c r="RHL447" s="22"/>
      <c r="RHM447" s="22"/>
      <c r="RHN447" s="22"/>
      <c r="RHO447" s="22"/>
      <c r="RHP447" s="22"/>
      <c r="RHQ447" s="22"/>
      <c r="RHR447" s="22"/>
      <c r="RHS447" s="22"/>
      <c r="RHT447" s="22"/>
      <c r="RHU447" s="22"/>
      <c r="RHV447" s="22"/>
      <c r="RHW447" s="22"/>
      <c r="RHX447" s="22"/>
      <c r="RHY447" s="22"/>
      <c r="RHZ447" s="22"/>
      <c r="RIA447" s="22"/>
      <c r="RIB447" s="22"/>
      <c r="RIC447" s="22"/>
      <c r="RID447" s="22"/>
      <c r="RIE447" s="22"/>
      <c r="RIF447" s="22"/>
      <c r="RIG447" s="22"/>
      <c r="RIH447" s="22"/>
      <c r="RII447" s="22"/>
      <c r="RIJ447" s="22"/>
      <c r="RIK447" s="22"/>
      <c r="RIL447" s="22"/>
      <c r="RIM447" s="22"/>
      <c r="RIN447" s="22"/>
      <c r="RIO447" s="22"/>
      <c r="RIP447" s="22"/>
      <c r="RIQ447" s="22"/>
      <c r="RIR447" s="22"/>
      <c r="RIS447" s="22"/>
      <c r="RIT447" s="22"/>
      <c r="RIU447" s="22"/>
      <c r="RIV447" s="22"/>
      <c r="RIW447" s="22"/>
      <c r="RIX447" s="22"/>
      <c r="RIY447" s="22"/>
      <c r="RIZ447" s="22"/>
      <c r="RJA447" s="22"/>
      <c r="RJB447" s="22"/>
      <c r="RJC447" s="22"/>
      <c r="RJD447" s="22"/>
      <c r="RJE447" s="22"/>
      <c r="RJF447" s="22"/>
      <c r="RJG447" s="22"/>
      <c r="RJH447" s="22"/>
      <c r="RJI447" s="22"/>
      <c r="RJJ447" s="22"/>
      <c r="RJK447" s="22"/>
      <c r="RJL447" s="22"/>
      <c r="RJM447" s="22"/>
      <c r="RJN447" s="22"/>
      <c r="RJO447" s="22"/>
      <c r="RJP447" s="22"/>
      <c r="RJQ447" s="22"/>
      <c r="RJR447" s="22"/>
      <c r="RJS447" s="22"/>
      <c r="RJT447" s="22"/>
      <c r="RJU447" s="22"/>
      <c r="RJV447" s="22"/>
      <c r="RJW447" s="22"/>
      <c r="RJX447" s="22"/>
      <c r="RJY447" s="22"/>
      <c r="RJZ447" s="22"/>
      <c r="RKA447" s="22"/>
      <c r="RKB447" s="22"/>
      <c r="RKC447" s="22"/>
      <c r="RKD447" s="22"/>
      <c r="RKE447" s="22"/>
      <c r="RKF447" s="22"/>
      <c r="RKG447" s="22"/>
      <c r="RKH447" s="22"/>
      <c r="RKI447" s="22"/>
      <c r="RKJ447" s="22"/>
      <c r="RKK447" s="22"/>
      <c r="RKL447" s="22"/>
      <c r="RKM447" s="22"/>
      <c r="RKN447" s="22"/>
      <c r="RKO447" s="22"/>
      <c r="RKP447" s="22"/>
      <c r="RKQ447" s="22"/>
      <c r="RKR447" s="22"/>
      <c r="RKS447" s="22"/>
      <c r="RKT447" s="22"/>
      <c r="RKU447" s="22"/>
      <c r="RKV447" s="22"/>
      <c r="RKW447" s="22"/>
      <c r="RKX447" s="22"/>
      <c r="RKY447" s="22"/>
      <c r="RKZ447" s="22"/>
      <c r="RLA447" s="22"/>
      <c r="RLB447" s="22"/>
      <c r="RLC447" s="22"/>
      <c r="RLD447" s="22"/>
      <c r="RLE447" s="22"/>
      <c r="RLF447" s="22"/>
      <c r="RLG447" s="22"/>
      <c r="RLH447" s="22"/>
      <c r="RLI447" s="22"/>
      <c r="RLJ447" s="22"/>
      <c r="RLK447" s="22"/>
      <c r="RLL447" s="22"/>
      <c r="RLM447" s="22"/>
      <c r="RLN447" s="22"/>
      <c r="RLO447" s="22"/>
      <c r="RLP447" s="22"/>
      <c r="RLQ447" s="22"/>
      <c r="RLR447" s="22"/>
      <c r="RLS447" s="22"/>
      <c r="RLT447" s="22"/>
      <c r="RLU447" s="22"/>
      <c r="RLV447" s="22"/>
      <c r="RLW447" s="22"/>
      <c r="RLX447" s="22"/>
      <c r="RLY447" s="22"/>
      <c r="RLZ447" s="22"/>
      <c r="RMA447" s="22"/>
      <c r="RMB447" s="22"/>
      <c r="RMC447" s="22"/>
      <c r="RMD447" s="22"/>
      <c r="RME447" s="22"/>
      <c r="RMF447" s="22"/>
      <c r="RMG447" s="22"/>
      <c r="RMH447" s="22"/>
      <c r="RMI447" s="22"/>
      <c r="RMJ447" s="22"/>
      <c r="RMK447" s="22"/>
      <c r="RML447" s="22"/>
      <c r="RMM447" s="22"/>
      <c r="RMN447" s="22"/>
      <c r="RMO447" s="22"/>
      <c r="RMP447" s="22"/>
      <c r="RMQ447" s="22"/>
      <c r="RMR447" s="22"/>
      <c r="RMS447" s="22"/>
      <c r="RMT447" s="22"/>
      <c r="RMU447" s="22"/>
      <c r="RMV447" s="22"/>
      <c r="RMW447" s="22"/>
      <c r="RMX447" s="22"/>
      <c r="RMY447" s="22"/>
      <c r="RMZ447" s="22"/>
      <c r="RNA447" s="22"/>
      <c r="RNB447" s="22"/>
      <c r="RNC447" s="22"/>
      <c r="RND447" s="22"/>
      <c r="RNE447" s="22"/>
      <c r="RNF447" s="22"/>
      <c r="RNG447" s="22"/>
      <c r="RNH447" s="22"/>
      <c r="RNI447" s="22"/>
      <c r="RNJ447" s="22"/>
      <c r="RNK447" s="22"/>
      <c r="RNL447" s="22"/>
      <c r="RNM447" s="22"/>
      <c r="RNN447" s="22"/>
      <c r="RNO447" s="22"/>
      <c r="RNP447" s="22"/>
      <c r="RNQ447" s="22"/>
      <c r="RNR447" s="22"/>
      <c r="RNS447" s="22"/>
      <c r="RNT447" s="22"/>
      <c r="RNU447" s="22"/>
      <c r="RNV447" s="22"/>
      <c r="RNW447" s="22"/>
      <c r="RNX447" s="22"/>
      <c r="RNY447" s="22"/>
      <c r="RNZ447" s="22"/>
      <c r="ROA447" s="22"/>
      <c r="ROB447" s="22"/>
      <c r="ROC447" s="22"/>
      <c r="ROD447" s="22"/>
      <c r="ROE447" s="22"/>
      <c r="ROF447" s="22"/>
      <c r="ROG447" s="22"/>
      <c r="ROH447" s="22"/>
      <c r="ROI447" s="22"/>
      <c r="ROJ447" s="22"/>
      <c r="ROK447" s="22"/>
      <c r="ROL447" s="22"/>
      <c r="ROM447" s="22"/>
      <c r="RON447" s="22"/>
      <c r="ROO447" s="22"/>
      <c r="ROP447" s="22"/>
      <c r="ROQ447" s="22"/>
      <c r="ROR447" s="22"/>
      <c r="ROS447" s="22"/>
      <c r="ROT447" s="22"/>
      <c r="ROU447" s="22"/>
      <c r="ROV447" s="22"/>
      <c r="ROW447" s="22"/>
      <c r="ROX447" s="22"/>
      <c r="ROY447" s="22"/>
      <c r="ROZ447" s="22"/>
      <c r="RPA447" s="22"/>
      <c r="RPB447" s="22"/>
      <c r="RPC447" s="22"/>
      <c r="RPD447" s="22"/>
      <c r="RPE447" s="22"/>
      <c r="RPF447" s="22"/>
      <c r="RPG447" s="22"/>
      <c r="RPH447" s="22"/>
      <c r="RPI447" s="22"/>
      <c r="RPJ447" s="22"/>
      <c r="RPK447" s="22"/>
      <c r="RPL447" s="22"/>
      <c r="RPM447" s="22"/>
      <c r="RPN447" s="22"/>
      <c r="RPO447" s="22"/>
      <c r="RPP447" s="22"/>
      <c r="RPQ447" s="22"/>
      <c r="RPR447" s="22"/>
      <c r="RPS447" s="22"/>
      <c r="RPT447" s="22"/>
      <c r="RPU447" s="22"/>
      <c r="RPV447" s="22"/>
      <c r="RPW447" s="22"/>
      <c r="RPX447" s="22"/>
      <c r="RPY447" s="22"/>
      <c r="RPZ447" s="22"/>
      <c r="RQA447" s="22"/>
      <c r="RQB447" s="22"/>
      <c r="RQC447" s="22"/>
      <c r="RQD447" s="22"/>
      <c r="RQE447" s="22"/>
      <c r="RQF447" s="22"/>
      <c r="RQG447" s="22"/>
      <c r="RQH447" s="22"/>
      <c r="RQI447" s="22"/>
      <c r="RQJ447" s="22"/>
      <c r="RQK447" s="22"/>
      <c r="RQL447" s="22"/>
      <c r="RQM447" s="22"/>
      <c r="RQN447" s="22"/>
      <c r="RQO447" s="22"/>
      <c r="RQP447" s="22"/>
      <c r="RQQ447" s="22"/>
      <c r="RQR447" s="22"/>
      <c r="RQS447" s="22"/>
      <c r="RQT447" s="22"/>
      <c r="RQU447" s="22"/>
      <c r="RQV447" s="22"/>
      <c r="RQW447" s="22"/>
      <c r="RQX447" s="22"/>
      <c r="RQY447" s="22"/>
      <c r="RQZ447" s="22"/>
      <c r="RRA447" s="22"/>
      <c r="RRB447" s="22"/>
      <c r="RRC447" s="22"/>
      <c r="RRD447" s="22"/>
      <c r="RRE447" s="22"/>
      <c r="RRF447" s="22"/>
      <c r="RRG447" s="22"/>
      <c r="RRH447" s="22"/>
      <c r="RRI447" s="22"/>
      <c r="RRJ447" s="22"/>
      <c r="RRK447" s="22"/>
      <c r="RRL447" s="22"/>
      <c r="RRM447" s="22"/>
      <c r="RRN447" s="22"/>
      <c r="RRO447" s="22"/>
      <c r="RRP447" s="22"/>
      <c r="RRQ447" s="22"/>
      <c r="RRR447" s="22"/>
      <c r="RRS447" s="22"/>
      <c r="RRT447" s="22"/>
      <c r="RRU447" s="22"/>
      <c r="RRV447" s="22"/>
      <c r="RRW447" s="22"/>
      <c r="RRX447" s="22"/>
      <c r="RRY447" s="22"/>
      <c r="RRZ447" s="22"/>
      <c r="RSA447" s="22"/>
      <c r="RSB447" s="22"/>
      <c r="RSC447" s="22"/>
      <c r="RSD447" s="22"/>
      <c r="RSE447" s="22"/>
      <c r="RSF447" s="22"/>
      <c r="RSG447" s="22"/>
      <c r="RSH447" s="22"/>
      <c r="RSI447" s="22"/>
      <c r="RSJ447" s="22"/>
      <c r="RSK447" s="22"/>
      <c r="RSL447" s="22"/>
      <c r="RSM447" s="22"/>
      <c r="RSN447" s="22"/>
      <c r="RSO447" s="22"/>
      <c r="RSP447" s="22"/>
      <c r="RSQ447" s="22"/>
      <c r="RSR447" s="22"/>
      <c r="RSS447" s="22"/>
      <c r="RST447" s="22"/>
      <c r="RSU447" s="22"/>
      <c r="RSV447" s="22"/>
      <c r="RSW447" s="22"/>
      <c r="RSX447" s="22"/>
      <c r="RSY447" s="22"/>
      <c r="RSZ447" s="22"/>
      <c r="RTA447" s="22"/>
      <c r="RTB447" s="22"/>
      <c r="RTC447" s="22"/>
      <c r="RTD447" s="22"/>
      <c r="RTE447" s="22"/>
      <c r="RTF447" s="22"/>
      <c r="RTG447" s="22"/>
      <c r="RTH447" s="22"/>
      <c r="RTI447" s="22"/>
      <c r="RTJ447" s="22"/>
      <c r="RTK447" s="22"/>
      <c r="RTL447" s="22"/>
      <c r="RTM447" s="22"/>
      <c r="RTN447" s="22"/>
      <c r="RTO447" s="22"/>
      <c r="RTP447" s="22"/>
      <c r="RTQ447" s="22"/>
      <c r="RTR447" s="22"/>
      <c r="RTS447" s="22"/>
      <c r="RTT447" s="22"/>
      <c r="RTU447" s="22"/>
      <c r="RTV447" s="22"/>
      <c r="RTW447" s="22"/>
      <c r="RTX447" s="22"/>
      <c r="RTY447" s="22"/>
      <c r="RTZ447" s="22"/>
      <c r="RUA447" s="22"/>
      <c r="RUB447" s="22"/>
      <c r="RUC447" s="22"/>
      <c r="RUD447" s="22"/>
      <c r="RUE447" s="22"/>
      <c r="RUF447" s="22"/>
      <c r="RUG447" s="22"/>
      <c r="RUH447" s="22"/>
      <c r="RUI447" s="22"/>
      <c r="RUJ447" s="22"/>
      <c r="RUK447" s="22"/>
      <c r="RUL447" s="22"/>
      <c r="RUM447" s="22"/>
      <c r="RUN447" s="22"/>
      <c r="RUO447" s="22"/>
      <c r="RUP447" s="22"/>
      <c r="RUQ447" s="22"/>
      <c r="RUR447" s="22"/>
      <c r="RUS447" s="22"/>
      <c r="RUT447" s="22"/>
      <c r="RUU447" s="22"/>
      <c r="RUV447" s="22"/>
      <c r="RUW447" s="22"/>
      <c r="RUX447" s="22"/>
      <c r="RUY447" s="22"/>
      <c r="RUZ447" s="22"/>
      <c r="RVA447" s="22"/>
      <c r="RVB447" s="22"/>
      <c r="RVC447" s="22"/>
      <c r="RVD447" s="22"/>
      <c r="RVE447" s="22"/>
      <c r="RVF447" s="22"/>
      <c r="RVG447" s="22"/>
      <c r="RVH447" s="22"/>
      <c r="RVI447" s="22"/>
      <c r="RVJ447" s="22"/>
      <c r="RVK447" s="22"/>
      <c r="RVL447" s="22"/>
      <c r="RVM447" s="22"/>
      <c r="RVN447" s="22"/>
      <c r="RVO447" s="22"/>
      <c r="RVP447" s="22"/>
      <c r="RVQ447" s="22"/>
      <c r="RVR447" s="22"/>
      <c r="RVS447" s="22"/>
      <c r="RVT447" s="22"/>
      <c r="RVU447" s="22"/>
      <c r="RVV447" s="22"/>
      <c r="RVW447" s="22"/>
      <c r="RVX447" s="22"/>
      <c r="RVY447" s="22"/>
      <c r="RVZ447" s="22"/>
      <c r="RWA447" s="22"/>
      <c r="RWB447" s="22"/>
      <c r="RWC447" s="22"/>
      <c r="RWD447" s="22"/>
      <c r="RWE447" s="22"/>
      <c r="RWF447" s="22"/>
      <c r="RWG447" s="22"/>
      <c r="RWH447" s="22"/>
      <c r="RWI447" s="22"/>
      <c r="RWJ447" s="22"/>
      <c r="RWK447" s="22"/>
      <c r="RWL447" s="22"/>
      <c r="RWM447" s="22"/>
      <c r="RWN447" s="22"/>
      <c r="RWO447" s="22"/>
      <c r="RWP447" s="22"/>
      <c r="RWQ447" s="22"/>
      <c r="RWR447" s="22"/>
      <c r="RWS447" s="22"/>
      <c r="RWT447" s="22"/>
      <c r="RWU447" s="22"/>
      <c r="RWV447" s="22"/>
      <c r="RWW447" s="22"/>
      <c r="RWX447" s="22"/>
      <c r="RWY447" s="22"/>
      <c r="RWZ447" s="22"/>
      <c r="RXA447" s="22"/>
      <c r="RXB447" s="22"/>
      <c r="RXC447" s="22"/>
      <c r="RXD447" s="22"/>
      <c r="RXE447" s="22"/>
      <c r="RXF447" s="22"/>
      <c r="RXG447" s="22"/>
      <c r="RXH447" s="22"/>
      <c r="RXI447" s="22"/>
      <c r="RXJ447" s="22"/>
      <c r="RXK447" s="22"/>
      <c r="RXL447" s="22"/>
      <c r="RXM447" s="22"/>
      <c r="RXN447" s="22"/>
      <c r="RXO447" s="22"/>
      <c r="RXP447" s="22"/>
      <c r="RXQ447" s="22"/>
      <c r="RXR447" s="22"/>
      <c r="RXS447" s="22"/>
      <c r="RXT447" s="22"/>
      <c r="RXU447" s="22"/>
      <c r="RXV447" s="22"/>
      <c r="RXW447" s="22"/>
      <c r="RXX447" s="22"/>
      <c r="RXY447" s="22"/>
      <c r="RXZ447" s="22"/>
      <c r="RYA447" s="22"/>
      <c r="RYB447" s="22"/>
      <c r="RYC447" s="22"/>
      <c r="RYD447" s="22"/>
      <c r="RYE447" s="22"/>
      <c r="RYF447" s="22"/>
      <c r="RYG447" s="22"/>
      <c r="RYH447" s="22"/>
      <c r="RYI447" s="22"/>
      <c r="RYJ447" s="22"/>
      <c r="RYK447" s="22"/>
      <c r="RYL447" s="22"/>
      <c r="RYM447" s="22"/>
      <c r="RYN447" s="22"/>
      <c r="RYO447" s="22"/>
      <c r="RYP447" s="22"/>
      <c r="RYQ447" s="22"/>
      <c r="RYR447" s="22"/>
      <c r="RYS447" s="22"/>
      <c r="RYT447" s="22"/>
      <c r="RYU447" s="22"/>
      <c r="RYV447" s="22"/>
      <c r="RYW447" s="22"/>
      <c r="RYX447" s="22"/>
      <c r="RYY447" s="22"/>
      <c r="RYZ447" s="22"/>
      <c r="RZA447" s="22"/>
      <c r="RZB447" s="22"/>
      <c r="RZC447" s="22"/>
      <c r="RZD447" s="22"/>
      <c r="RZE447" s="22"/>
      <c r="RZF447" s="22"/>
      <c r="RZG447" s="22"/>
      <c r="RZH447" s="22"/>
      <c r="RZI447" s="22"/>
      <c r="RZJ447" s="22"/>
      <c r="RZK447" s="22"/>
      <c r="RZL447" s="22"/>
      <c r="RZM447" s="22"/>
      <c r="RZN447" s="22"/>
      <c r="RZO447" s="22"/>
      <c r="RZP447" s="22"/>
      <c r="RZQ447" s="22"/>
      <c r="RZR447" s="22"/>
      <c r="RZS447" s="22"/>
      <c r="RZT447" s="22"/>
      <c r="RZU447" s="22"/>
      <c r="RZV447" s="22"/>
      <c r="RZW447" s="22"/>
      <c r="RZX447" s="22"/>
      <c r="RZY447" s="22"/>
      <c r="RZZ447" s="22"/>
      <c r="SAA447" s="22"/>
      <c r="SAB447" s="22"/>
      <c r="SAC447" s="22"/>
      <c r="SAD447" s="22"/>
      <c r="SAE447" s="22"/>
      <c r="SAF447" s="22"/>
      <c r="SAG447" s="22"/>
      <c r="SAH447" s="22"/>
      <c r="SAI447" s="22"/>
      <c r="SAJ447" s="22"/>
      <c r="SAK447" s="22"/>
      <c r="SAL447" s="22"/>
      <c r="SAM447" s="22"/>
      <c r="SAN447" s="22"/>
      <c r="SAO447" s="22"/>
      <c r="SAP447" s="22"/>
      <c r="SAQ447" s="22"/>
      <c r="SAR447" s="22"/>
      <c r="SAS447" s="22"/>
      <c r="SAT447" s="22"/>
      <c r="SAU447" s="22"/>
      <c r="SAV447" s="22"/>
      <c r="SAW447" s="22"/>
      <c r="SAX447" s="22"/>
      <c r="SAY447" s="22"/>
      <c r="SAZ447" s="22"/>
      <c r="SBA447" s="22"/>
      <c r="SBB447" s="22"/>
      <c r="SBC447" s="22"/>
      <c r="SBD447" s="22"/>
      <c r="SBE447" s="22"/>
      <c r="SBF447" s="22"/>
      <c r="SBG447" s="22"/>
      <c r="SBH447" s="22"/>
      <c r="SBI447" s="22"/>
      <c r="SBJ447" s="22"/>
      <c r="SBK447" s="22"/>
      <c r="SBL447" s="22"/>
      <c r="SBM447" s="22"/>
      <c r="SBN447" s="22"/>
      <c r="SBO447" s="22"/>
      <c r="SBP447" s="22"/>
      <c r="SBQ447" s="22"/>
      <c r="SBR447" s="22"/>
      <c r="SBS447" s="22"/>
      <c r="SBT447" s="22"/>
      <c r="SBU447" s="22"/>
      <c r="SBV447" s="22"/>
      <c r="SBW447" s="22"/>
      <c r="SBX447" s="22"/>
      <c r="SBY447" s="22"/>
      <c r="SBZ447" s="22"/>
      <c r="SCA447" s="22"/>
      <c r="SCB447" s="22"/>
      <c r="SCC447" s="22"/>
      <c r="SCD447" s="22"/>
      <c r="SCE447" s="22"/>
      <c r="SCF447" s="22"/>
      <c r="SCG447" s="22"/>
      <c r="SCH447" s="22"/>
      <c r="SCI447" s="22"/>
      <c r="SCJ447" s="22"/>
      <c r="SCK447" s="22"/>
      <c r="SCL447" s="22"/>
      <c r="SCM447" s="22"/>
      <c r="SCN447" s="22"/>
      <c r="SCO447" s="22"/>
      <c r="SCP447" s="22"/>
      <c r="SCQ447" s="22"/>
      <c r="SCR447" s="22"/>
      <c r="SCS447" s="22"/>
      <c r="SCT447" s="22"/>
      <c r="SCU447" s="22"/>
      <c r="SCV447" s="22"/>
      <c r="SCW447" s="22"/>
      <c r="SCX447" s="22"/>
      <c r="SCY447" s="22"/>
      <c r="SCZ447" s="22"/>
      <c r="SDA447" s="22"/>
      <c r="SDB447" s="22"/>
      <c r="SDC447" s="22"/>
      <c r="SDD447" s="22"/>
      <c r="SDE447" s="22"/>
      <c r="SDF447" s="22"/>
      <c r="SDG447" s="22"/>
      <c r="SDH447" s="22"/>
      <c r="SDI447" s="22"/>
      <c r="SDJ447" s="22"/>
      <c r="SDK447" s="22"/>
      <c r="SDL447" s="22"/>
      <c r="SDM447" s="22"/>
      <c r="SDN447" s="22"/>
      <c r="SDO447" s="22"/>
      <c r="SDP447" s="22"/>
      <c r="SDQ447" s="22"/>
      <c r="SDR447" s="22"/>
      <c r="SDS447" s="22"/>
      <c r="SDT447" s="22"/>
      <c r="SDU447" s="22"/>
      <c r="SDV447" s="22"/>
      <c r="SDW447" s="22"/>
      <c r="SDX447" s="22"/>
      <c r="SDY447" s="22"/>
      <c r="SDZ447" s="22"/>
      <c r="SEA447" s="22"/>
      <c r="SEB447" s="22"/>
      <c r="SEC447" s="22"/>
      <c r="SED447" s="22"/>
      <c r="SEE447" s="22"/>
      <c r="SEF447" s="22"/>
      <c r="SEG447" s="22"/>
      <c r="SEH447" s="22"/>
      <c r="SEI447" s="22"/>
      <c r="SEJ447" s="22"/>
      <c r="SEK447" s="22"/>
      <c r="SEL447" s="22"/>
      <c r="SEM447" s="22"/>
      <c r="SEN447" s="22"/>
      <c r="SEO447" s="22"/>
      <c r="SEP447" s="22"/>
      <c r="SEQ447" s="22"/>
      <c r="SER447" s="22"/>
      <c r="SES447" s="22"/>
      <c r="SET447" s="22"/>
      <c r="SEU447" s="22"/>
      <c r="SEV447" s="22"/>
      <c r="SEW447" s="22"/>
      <c r="SEX447" s="22"/>
      <c r="SEY447" s="22"/>
      <c r="SEZ447" s="22"/>
      <c r="SFA447" s="22"/>
      <c r="SFB447" s="22"/>
      <c r="SFC447" s="22"/>
      <c r="SFD447" s="22"/>
      <c r="SFE447" s="22"/>
      <c r="SFF447" s="22"/>
      <c r="SFG447" s="22"/>
      <c r="SFH447" s="22"/>
      <c r="SFI447" s="22"/>
      <c r="SFJ447" s="22"/>
      <c r="SFK447" s="22"/>
      <c r="SFL447" s="22"/>
      <c r="SFM447" s="22"/>
      <c r="SFN447" s="22"/>
      <c r="SFO447" s="22"/>
      <c r="SFP447" s="22"/>
      <c r="SFQ447" s="22"/>
      <c r="SFR447" s="22"/>
      <c r="SFS447" s="22"/>
      <c r="SFT447" s="22"/>
      <c r="SFU447" s="22"/>
      <c r="SFV447" s="22"/>
      <c r="SFW447" s="22"/>
      <c r="SFX447" s="22"/>
      <c r="SFY447" s="22"/>
      <c r="SFZ447" s="22"/>
      <c r="SGA447" s="22"/>
      <c r="SGB447" s="22"/>
      <c r="SGC447" s="22"/>
      <c r="SGD447" s="22"/>
      <c r="SGE447" s="22"/>
      <c r="SGF447" s="22"/>
      <c r="SGG447" s="22"/>
      <c r="SGH447" s="22"/>
      <c r="SGI447" s="22"/>
      <c r="SGJ447" s="22"/>
      <c r="SGK447" s="22"/>
      <c r="SGL447" s="22"/>
      <c r="SGM447" s="22"/>
      <c r="SGN447" s="22"/>
      <c r="SGO447" s="22"/>
      <c r="SGP447" s="22"/>
      <c r="SGQ447" s="22"/>
      <c r="SGR447" s="22"/>
      <c r="SGS447" s="22"/>
      <c r="SGT447" s="22"/>
      <c r="SGU447" s="22"/>
      <c r="SGV447" s="22"/>
      <c r="SGW447" s="22"/>
      <c r="SGX447" s="22"/>
      <c r="SGY447" s="22"/>
      <c r="SGZ447" s="22"/>
      <c r="SHA447" s="22"/>
      <c r="SHB447" s="22"/>
      <c r="SHC447" s="22"/>
      <c r="SHD447" s="22"/>
      <c r="SHE447" s="22"/>
      <c r="SHF447" s="22"/>
      <c r="SHG447" s="22"/>
      <c r="SHH447" s="22"/>
      <c r="SHI447" s="22"/>
      <c r="SHJ447" s="22"/>
      <c r="SHK447" s="22"/>
      <c r="SHL447" s="22"/>
      <c r="SHM447" s="22"/>
      <c r="SHN447" s="22"/>
      <c r="SHO447" s="22"/>
      <c r="SHP447" s="22"/>
      <c r="SHQ447" s="22"/>
      <c r="SHR447" s="22"/>
      <c r="SHS447" s="22"/>
      <c r="SHT447" s="22"/>
      <c r="SHU447" s="22"/>
      <c r="SHV447" s="22"/>
      <c r="SHW447" s="22"/>
      <c r="SHX447" s="22"/>
      <c r="SHY447" s="22"/>
      <c r="SHZ447" s="22"/>
      <c r="SIA447" s="22"/>
      <c r="SIB447" s="22"/>
      <c r="SIC447" s="22"/>
      <c r="SID447" s="22"/>
      <c r="SIE447" s="22"/>
      <c r="SIF447" s="22"/>
      <c r="SIG447" s="22"/>
      <c r="SIH447" s="22"/>
      <c r="SII447" s="22"/>
      <c r="SIJ447" s="22"/>
      <c r="SIK447" s="22"/>
      <c r="SIL447" s="22"/>
      <c r="SIM447" s="22"/>
      <c r="SIN447" s="22"/>
      <c r="SIO447" s="22"/>
      <c r="SIP447" s="22"/>
      <c r="SIQ447" s="22"/>
      <c r="SIR447" s="22"/>
      <c r="SIS447" s="22"/>
      <c r="SIT447" s="22"/>
      <c r="SIU447" s="22"/>
      <c r="SIV447" s="22"/>
      <c r="SIW447" s="22"/>
      <c r="SIX447" s="22"/>
      <c r="SIY447" s="22"/>
      <c r="SIZ447" s="22"/>
      <c r="SJA447" s="22"/>
      <c r="SJB447" s="22"/>
      <c r="SJC447" s="22"/>
      <c r="SJD447" s="22"/>
      <c r="SJE447" s="22"/>
      <c r="SJF447" s="22"/>
      <c r="SJG447" s="22"/>
      <c r="SJH447" s="22"/>
      <c r="SJI447" s="22"/>
      <c r="SJJ447" s="22"/>
      <c r="SJK447" s="22"/>
      <c r="SJL447" s="22"/>
      <c r="SJM447" s="22"/>
      <c r="SJN447" s="22"/>
      <c r="SJO447" s="22"/>
      <c r="SJP447" s="22"/>
      <c r="SJQ447" s="22"/>
      <c r="SJR447" s="22"/>
      <c r="SJS447" s="22"/>
      <c r="SJT447" s="22"/>
      <c r="SJU447" s="22"/>
      <c r="SJV447" s="22"/>
      <c r="SJW447" s="22"/>
      <c r="SJX447" s="22"/>
      <c r="SJY447" s="22"/>
      <c r="SJZ447" s="22"/>
      <c r="SKA447" s="22"/>
      <c r="SKB447" s="22"/>
      <c r="SKC447" s="22"/>
      <c r="SKD447" s="22"/>
      <c r="SKE447" s="22"/>
      <c r="SKF447" s="22"/>
      <c r="SKG447" s="22"/>
      <c r="SKH447" s="22"/>
      <c r="SKI447" s="22"/>
      <c r="SKJ447" s="22"/>
      <c r="SKK447" s="22"/>
      <c r="SKL447" s="22"/>
      <c r="SKM447" s="22"/>
      <c r="SKN447" s="22"/>
      <c r="SKO447" s="22"/>
      <c r="SKP447" s="22"/>
      <c r="SKQ447" s="22"/>
      <c r="SKR447" s="22"/>
      <c r="SKS447" s="22"/>
      <c r="SKT447" s="22"/>
      <c r="SKU447" s="22"/>
      <c r="SKV447" s="22"/>
      <c r="SKW447" s="22"/>
      <c r="SKX447" s="22"/>
      <c r="SKY447" s="22"/>
      <c r="SKZ447" s="22"/>
      <c r="SLA447" s="22"/>
      <c r="SLB447" s="22"/>
      <c r="SLC447" s="22"/>
      <c r="SLD447" s="22"/>
      <c r="SLE447" s="22"/>
      <c r="SLF447" s="22"/>
      <c r="SLG447" s="22"/>
      <c r="SLH447" s="22"/>
      <c r="SLI447" s="22"/>
      <c r="SLJ447" s="22"/>
      <c r="SLK447" s="22"/>
      <c r="SLL447" s="22"/>
      <c r="SLM447" s="22"/>
      <c r="SLN447" s="22"/>
      <c r="SLO447" s="22"/>
      <c r="SLP447" s="22"/>
      <c r="SLQ447" s="22"/>
      <c r="SLR447" s="22"/>
      <c r="SLS447" s="22"/>
      <c r="SLT447" s="22"/>
      <c r="SLU447" s="22"/>
      <c r="SLV447" s="22"/>
      <c r="SLW447" s="22"/>
      <c r="SLX447" s="22"/>
      <c r="SLY447" s="22"/>
      <c r="SLZ447" s="22"/>
      <c r="SMA447" s="22"/>
      <c r="SMB447" s="22"/>
      <c r="SMC447" s="22"/>
      <c r="SMD447" s="22"/>
      <c r="SME447" s="22"/>
      <c r="SMF447" s="22"/>
      <c r="SMG447" s="22"/>
      <c r="SMH447" s="22"/>
      <c r="SMI447" s="22"/>
      <c r="SMJ447" s="22"/>
      <c r="SMK447" s="22"/>
      <c r="SML447" s="22"/>
      <c r="SMM447" s="22"/>
      <c r="SMN447" s="22"/>
      <c r="SMO447" s="22"/>
      <c r="SMP447" s="22"/>
      <c r="SMQ447" s="22"/>
      <c r="SMR447" s="22"/>
      <c r="SMS447" s="22"/>
      <c r="SMT447" s="22"/>
      <c r="SMU447" s="22"/>
      <c r="SMV447" s="22"/>
      <c r="SMW447" s="22"/>
      <c r="SMX447" s="22"/>
      <c r="SMY447" s="22"/>
      <c r="SMZ447" s="22"/>
      <c r="SNA447" s="22"/>
      <c r="SNB447" s="22"/>
      <c r="SNC447" s="22"/>
      <c r="SND447" s="22"/>
      <c r="SNE447" s="22"/>
      <c r="SNF447" s="22"/>
      <c r="SNG447" s="22"/>
      <c r="SNH447" s="22"/>
      <c r="SNI447" s="22"/>
      <c r="SNJ447" s="22"/>
      <c r="SNK447" s="22"/>
      <c r="SNL447" s="22"/>
      <c r="SNM447" s="22"/>
      <c r="SNN447" s="22"/>
      <c r="SNO447" s="22"/>
      <c r="SNP447" s="22"/>
      <c r="SNQ447" s="22"/>
      <c r="SNR447" s="22"/>
      <c r="SNS447" s="22"/>
      <c r="SNT447" s="22"/>
      <c r="SNU447" s="22"/>
      <c r="SNV447" s="22"/>
      <c r="SNW447" s="22"/>
      <c r="SNX447" s="22"/>
      <c r="SNY447" s="22"/>
      <c r="SNZ447" s="22"/>
      <c r="SOA447" s="22"/>
      <c r="SOB447" s="22"/>
      <c r="SOC447" s="22"/>
      <c r="SOD447" s="22"/>
      <c r="SOE447" s="22"/>
      <c r="SOF447" s="22"/>
      <c r="SOG447" s="22"/>
      <c r="SOH447" s="22"/>
      <c r="SOI447" s="22"/>
      <c r="SOJ447" s="22"/>
      <c r="SOK447" s="22"/>
      <c r="SOL447" s="22"/>
      <c r="SOM447" s="22"/>
      <c r="SON447" s="22"/>
      <c r="SOO447" s="22"/>
      <c r="SOP447" s="22"/>
      <c r="SOQ447" s="22"/>
      <c r="SOR447" s="22"/>
      <c r="SOS447" s="22"/>
      <c r="SOT447" s="22"/>
      <c r="SOU447" s="22"/>
      <c r="SOV447" s="22"/>
      <c r="SOW447" s="22"/>
      <c r="SOX447" s="22"/>
      <c r="SOY447" s="22"/>
      <c r="SOZ447" s="22"/>
      <c r="SPA447" s="22"/>
      <c r="SPB447" s="22"/>
      <c r="SPC447" s="22"/>
      <c r="SPD447" s="22"/>
      <c r="SPE447" s="22"/>
      <c r="SPF447" s="22"/>
      <c r="SPG447" s="22"/>
      <c r="SPH447" s="22"/>
      <c r="SPI447" s="22"/>
      <c r="SPJ447" s="22"/>
      <c r="SPK447" s="22"/>
      <c r="SPL447" s="22"/>
      <c r="SPM447" s="22"/>
      <c r="SPN447" s="22"/>
      <c r="SPO447" s="22"/>
      <c r="SPP447" s="22"/>
      <c r="SPQ447" s="22"/>
      <c r="SPR447" s="22"/>
      <c r="SPS447" s="22"/>
      <c r="SPT447" s="22"/>
      <c r="SPU447" s="22"/>
      <c r="SPV447" s="22"/>
      <c r="SPW447" s="22"/>
      <c r="SPX447" s="22"/>
      <c r="SPY447" s="22"/>
      <c r="SPZ447" s="22"/>
      <c r="SQA447" s="22"/>
      <c r="SQB447" s="22"/>
      <c r="SQC447" s="22"/>
      <c r="SQD447" s="22"/>
      <c r="SQE447" s="22"/>
      <c r="SQF447" s="22"/>
      <c r="SQG447" s="22"/>
      <c r="SQH447" s="22"/>
      <c r="SQI447" s="22"/>
      <c r="SQJ447" s="22"/>
      <c r="SQK447" s="22"/>
      <c r="SQL447" s="22"/>
      <c r="SQM447" s="22"/>
      <c r="SQN447" s="22"/>
      <c r="SQO447" s="22"/>
      <c r="SQP447" s="22"/>
      <c r="SQQ447" s="22"/>
      <c r="SQR447" s="22"/>
      <c r="SQS447" s="22"/>
      <c r="SQT447" s="22"/>
      <c r="SQU447" s="22"/>
      <c r="SQV447" s="22"/>
      <c r="SQW447" s="22"/>
      <c r="SQX447" s="22"/>
      <c r="SQY447" s="22"/>
      <c r="SQZ447" s="22"/>
      <c r="SRA447" s="22"/>
      <c r="SRB447" s="22"/>
      <c r="SRC447" s="22"/>
      <c r="SRD447" s="22"/>
      <c r="SRE447" s="22"/>
      <c r="SRF447" s="22"/>
      <c r="SRG447" s="22"/>
      <c r="SRH447" s="22"/>
      <c r="SRI447" s="22"/>
      <c r="SRJ447" s="22"/>
      <c r="SRK447" s="22"/>
      <c r="SRL447" s="22"/>
      <c r="SRM447" s="22"/>
      <c r="SRN447" s="22"/>
      <c r="SRO447" s="22"/>
      <c r="SRP447" s="22"/>
      <c r="SRQ447" s="22"/>
      <c r="SRR447" s="22"/>
      <c r="SRS447" s="22"/>
      <c r="SRT447" s="22"/>
      <c r="SRU447" s="22"/>
      <c r="SRV447" s="22"/>
      <c r="SRW447" s="22"/>
      <c r="SRX447" s="22"/>
      <c r="SRY447" s="22"/>
      <c r="SRZ447" s="22"/>
      <c r="SSA447" s="22"/>
      <c r="SSB447" s="22"/>
      <c r="SSC447" s="22"/>
      <c r="SSD447" s="22"/>
      <c r="SSE447" s="22"/>
      <c r="SSF447" s="22"/>
      <c r="SSG447" s="22"/>
      <c r="SSH447" s="22"/>
      <c r="SSI447" s="22"/>
      <c r="SSJ447" s="22"/>
      <c r="SSK447" s="22"/>
      <c r="SSL447" s="22"/>
      <c r="SSM447" s="22"/>
      <c r="SSN447" s="22"/>
      <c r="SSO447" s="22"/>
      <c r="SSP447" s="22"/>
      <c r="SSQ447" s="22"/>
      <c r="SSR447" s="22"/>
      <c r="SSS447" s="22"/>
      <c r="SST447" s="22"/>
      <c r="SSU447" s="22"/>
      <c r="SSV447" s="22"/>
      <c r="SSW447" s="22"/>
      <c r="SSX447" s="22"/>
      <c r="SSY447" s="22"/>
      <c r="SSZ447" s="22"/>
      <c r="STA447" s="22"/>
      <c r="STB447" s="22"/>
      <c r="STC447" s="22"/>
      <c r="STD447" s="22"/>
      <c r="STE447" s="22"/>
      <c r="STF447" s="22"/>
      <c r="STG447" s="22"/>
      <c r="STH447" s="22"/>
      <c r="STI447" s="22"/>
      <c r="STJ447" s="22"/>
      <c r="STK447" s="22"/>
      <c r="STL447" s="22"/>
      <c r="STM447" s="22"/>
      <c r="STN447" s="22"/>
      <c r="STO447" s="22"/>
      <c r="STP447" s="22"/>
      <c r="STQ447" s="22"/>
      <c r="STR447" s="22"/>
      <c r="STS447" s="22"/>
      <c r="STT447" s="22"/>
      <c r="STU447" s="22"/>
      <c r="STV447" s="22"/>
      <c r="STW447" s="22"/>
      <c r="STX447" s="22"/>
      <c r="STY447" s="22"/>
      <c r="STZ447" s="22"/>
      <c r="SUA447" s="22"/>
      <c r="SUB447" s="22"/>
      <c r="SUC447" s="22"/>
      <c r="SUD447" s="22"/>
      <c r="SUE447" s="22"/>
      <c r="SUF447" s="22"/>
      <c r="SUG447" s="22"/>
      <c r="SUH447" s="22"/>
      <c r="SUI447" s="22"/>
      <c r="SUJ447" s="22"/>
      <c r="SUK447" s="22"/>
      <c r="SUL447" s="22"/>
      <c r="SUM447" s="22"/>
      <c r="SUN447" s="22"/>
      <c r="SUO447" s="22"/>
      <c r="SUP447" s="22"/>
      <c r="SUQ447" s="22"/>
      <c r="SUR447" s="22"/>
      <c r="SUS447" s="22"/>
      <c r="SUT447" s="22"/>
      <c r="SUU447" s="22"/>
      <c r="SUV447" s="22"/>
      <c r="SUW447" s="22"/>
      <c r="SUX447" s="22"/>
      <c r="SUY447" s="22"/>
      <c r="SUZ447" s="22"/>
      <c r="SVA447" s="22"/>
      <c r="SVB447" s="22"/>
      <c r="SVC447" s="22"/>
      <c r="SVD447" s="22"/>
      <c r="SVE447" s="22"/>
      <c r="SVF447" s="22"/>
      <c r="SVG447" s="22"/>
      <c r="SVH447" s="22"/>
      <c r="SVI447" s="22"/>
      <c r="SVJ447" s="22"/>
      <c r="SVK447" s="22"/>
      <c r="SVL447" s="22"/>
      <c r="SVM447" s="22"/>
      <c r="SVN447" s="22"/>
      <c r="SVO447" s="22"/>
      <c r="SVP447" s="22"/>
      <c r="SVQ447" s="22"/>
      <c r="SVR447" s="22"/>
      <c r="SVS447" s="22"/>
      <c r="SVT447" s="22"/>
      <c r="SVU447" s="22"/>
      <c r="SVV447" s="22"/>
      <c r="SVW447" s="22"/>
      <c r="SVX447" s="22"/>
      <c r="SVY447" s="22"/>
      <c r="SVZ447" s="22"/>
      <c r="SWA447" s="22"/>
      <c r="SWB447" s="22"/>
      <c r="SWC447" s="22"/>
      <c r="SWD447" s="22"/>
      <c r="SWE447" s="22"/>
      <c r="SWF447" s="22"/>
      <c r="SWG447" s="22"/>
      <c r="SWH447" s="22"/>
      <c r="SWI447" s="22"/>
      <c r="SWJ447" s="22"/>
      <c r="SWK447" s="22"/>
      <c r="SWL447" s="22"/>
      <c r="SWM447" s="22"/>
      <c r="SWN447" s="22"/>
      <c r="SWO447" s="22"/>
      <c r="SWP447" s="22"/>
      <c r="SWQ447" s="22"/>
      <c r="SWR447" s="22"/>
      <c r="SWS447" s="22"/>
      <c r="SWT447" s="22"/>
      <c r="SWU447" s="22"/>
      <c r="SWV447" s="22"/>
      <c r="SWW447" s="22"/>
      <c r="SWX447" s="22"/>
      <c r="SWY447" s="22"/>
      <c r="SWZ447" s="22"/>
      <c r="SXA447" s="22"/>
      <c r="SXB447" s="22"/>
      <c r="SXC447" s="22"/>
      <c r="SXD447" s="22"/>
      <c r="SXE447" s="22"/>
      <c r="SXF447" s="22"/>
      <c r="SXG447" s="22"/>
      <c r="SXH447" s="22"/>
      <c r="SXI447" s="22"/>
      <c r="SXJ447" s="22"/>
      <c r="SXK447" s="22"/>
      <c r="SXL447" s="22"/>
      <c r="SXM447" s="22"/>
      <c r="SXN447" s="22"/>
      <c r="SXO447" s="22"/>
      <c r="SXP447" s="22"/>
      <c r="SXQ447" s="22"/>
      <c r="SXR447" s="22"/>
      <c r="SXS447" s="22"/>
      <c r="SXT447" s="22"/>
      <c r="SXU447" s="22"/>
      <c r="SXV447" s="22"/>
      <c r="SXW447" s="22"/>
      <c r="SXX447" s="22"/>
      <c r="SXY447" s="22"/>
      <c r="SXZ447" s="22"/>
      <c r="SYA447" s="22"/>
      <c r="SYB447" s="22"/>
      <c r="SYC447" s="22"/>
      <c r="SYD447" s="22"/>
      <c r="SYE447" s="22"/>
      <c r="SYF447" s="22"/>
      <c r="SYG447" s="22"/>
      <c r="SYH447" s="22"/>
      <c r="SYI447" s="22"/>
      <c r="SYJ447" s="22"/>
      <c r="SYK447" s="22"/>
      <c r="SYL447" s="22"/>
      <c r="SYM447" s="22"/>
      <c r="SYN447" s="22"/>
      <c r="SYO447" s="22"/>
      <c r="SYP447" s="22"/>
      <c r="SYQ447" s="22"/>
      <c r="SYR447" s="22"/>
      <c r="SYS447" s="22"/>
      <c r="SYT447" s="22"/>
      <c r="SYU447" s="22"/>
      <c r="SYV447" s="22"/>
      <c r="SYW447" s="22"/>
      <c r="SYX447" s="22"/>
      <c r="SYY447" s="22"/>
      <c r="SYZ447" s="22"/>
      <c r="SZA447" s="22"/>
      <c r="SZB447" s="22"/>
      <c r="SZC447" s="22"/>
      <c r="SZD447" s="22"/>
      <c r="SZE447" s="22"/>
      <c r="SZF447" s="22"/>
      <c r="SZG447" s="22"/>
      <c r="SZH447" s="22"/>
      <c r="SZI447" s="22"/>
      <c r="SZJ447" s="22"/>
      <c r="SZK447" s="22"/>
      <c r="SZL447" s="22"/>
      <c r="SZM447" s="22"/>
      <c r="SZN447" s="22"/>
      <c r="SZO447" s="22"/>
      <c r="SZP447" s="22"/>
      <c r="SZQ447" s="22"/>
      <c r="SZR447" s="22"/>
      <c r="SZS447" s="22"/>
      <c r="SZT447" s="22"/>
      <c r="SZU447" s="22"/>
      <c r="SZV447" s="22"/>
      <c r="SZW447" s="22"/>
      <c r="SZX447" s="22"/>
      <c r="SZY447" s="22"/>
      <c r="SZZ447" s="22"/>
      <c r="TAA447" s="22"/>
      <c r="TAB447" s="22"/>
      <c r="TAC447" s="22"/>
      <c r="TAD447" s="22"/>
      <c r="TAE447" s="22"/>
      <c r="TAF447" s="22"/>
      <c r="TAG447" s="22"/>
      <c r="TAH447" s="22"/>
      <c r="TAI447" s="22"/>
      <c r="TAJ447" s="22"/>
      <c r="TAK447" s="22"/>
      <c r="TAL447" s="22"/>
      <c r="TAM447" s="22"/>
      <c r="TAN447" s="22"/>
      <c r="TAO447" s="22"/>
      <c r="TAP447" s="22"/>
      <c r="TAQ447" s="22"/>
      <c r="TAR447" s="22"/>
      <c r="TAS447" s="22"/>
      <c r="TAT447" s="22"/>
      <c r="TAU447" s="22"/>
      <c r="TAV447" s="22"/>
      <c r="TAW447" s="22"/>
      <c r="TAX447" s="22"/>
      <c r="TAY447" s="22"/>
      <c r="TAZ447" s="22"/>
      <c r="TBA447" s="22"/>
      <c r="TBB447" s="22"/>
      <c r="TBC447" s="22"/>
      <c r="TBD447" s="22"/>
      <c r="TBE447" s="22"/>
      <c r="TBF447" s="22"/>
      <c r="TBG447" s="22"/>
      <c r="TBH447" s="22"/>
      <c r="TBI447" s="22"/>
      <c r="TBJ447" s="22"/>
      <c r="TBK447" s="22"/>
      <c r="TBL447" s="22"/>
      <c r="TBM447" s="22"/>
      <c r="TBN447" s="22"/>
      <c r="TBO447" s="22"/>
      <c r="TBP447" s="22"/>
      <c r="TBQ447" s="22"/>
      <c r="TBR447" s="22"/>
      <c r="TBS447" s="22"/>
      <c r="TBT447" s="22"/>
      <c r="TBU447" s="22"/>
      <c r="TBV447" s="22"/>
      <c r="TBW447" s="22"/>
      <c r="TBX447" s="22"/>
      <c r="TBY447" s="22"/>
      <c r="TBZ447" s="22"/>
      <c r="TCA447" s="22"/>
      <c r="TCB447" s="22"/>
      <c r="TCC447" s="22"/>
      <c r="TCD447" s="22"/>
      <c r="TCE447" s="22"/>
      <c r="TCF447" s="22"/>
      <c r="TCG447" s="22"/>
      <c r="TCH447" s="22"/>
      <c r="TCI447" s="22"/>
      <c r="TCJ447" s="22"/>
      <c r="TCK447" s="22"/>
      <c r="TCL447" s="22"/>
      <c r="TCM447" s="22"/>
      <c r="TCN447" s="22"/>
      <c r="TCO447" s="22"/>
      <c r="TCP447" s="22"/>
      <c r="TCQ447" s="22"/>
      <c r="TCR447" s="22"/>
      <c r="TCS447" s="22"/>
      <c r="TCT447" s="22"/>
      <c r="TCU447" s="22"/>
      <c r="TCV447" s="22"/>
      <c r="TCW447" s="22"/>
      <c r="TCX447" s="22"/>
      <c r="TCY447" s="22"/>
      <c r="TCZ447" s="22"/>
      <c r="TDA447" s="22"/>
      <c r="TDB447" s="22"/>
      <c r="TDC447" s="22"/>
      <c r="TDD447" s="22"/>
      <c r="TDE447" s="22"/>
      <c r="TDF447" s="22"/>
      <c r="TDG447" s="22"/>
      <c r="TDH447" s="22"/>
      <c r="TDI447" s="22"/>
      <c r="TDJ447" s="22"/>
      <c r="TDK447" s="22"/>
      <c r="TDL447" s="22"/>
      <c r="TDM447" s="22"/>
      <c r="TDN447" s="22"/>
      <c r="TDO447" s="22"/>
      <c r="TDP447" s="22"/>
      <c r="TDQ447" s="22"/>
      <c r="TDR447" s="22"/>
      <c r="TDS447" s="22"/>
      <c r="TDT447" s="22"/>
      <c r="TDU447" s="22"/>
      <c r="TDV447" s="22"/>
      <c r="TDW447" s="22"/>
      <c r="TDX447" s="22"/>
      <c r="TDY447" s="22"/>
      <c r="TDZ447" s="22"/>
      <c r="TEA447" s="22"/>
      <c r="TEB447" s="22"/>
      <c r="TEC447" s="22"/>
      <c r="TED447" s="22"/>
      <c r="TEE447" s="22"/>
      <c r="TEF447" s="22"/>
      <c r="TEG447" s="22"/>
      <c r="TEH447" s="22"/>
      <c r="TEI447" s="22"/>
      <c r="TEJ447" s="22"/>
      <c r="TEK447" s="22"/>
      <c r="TEL447" s="22"/>
      <c r="TEM447" s="22"/>
      <c r="TEN447" s="22"/>
      <c r="TEO447" s="22"/>
      <c r="TEP447" s="22"/>
      <c r="TEQ447" s="22"/>
      <c r="TER447" s="22"/>
      <c r="TES447" s="22"/>
      <c r="TET447" s="22"/>
      <c r="TEU447" s="22"/>
      <c r="TEV447" s="22"/>
      <c r="TEW447" s="22"/>
      <c r="TEX447" s="22"/>
      <c r="TEY447" s="22"/>
      <c r="TEZ447" s="22"/>
      <c r="TFA447" s="22"/>
      <c r="TFB447" s="22"/>
      <c r="TFC447" s="22"/>
      <c r="TFD447" s="22"/>
      <c r="TFE447" s="22"/>
      <c r="TFF447" s="22"/>
      <c r="TFG447" s="22"/>
      <c r="TFH447" s="22"/>
      <c r="TFI447" s="22"/>
      <c r="TFJ447" s="22"/>
      <c r="TFK447" s="22"/>
      <c r="TFL447" s="22"/>
      <c r="TFM447" s="22"/>
      <c r="TFN447" s="22"/>
      <c r="TFO447" s="22"/>
      <c r="TFP447" s="22"/>
      <c r="TFQ447" s="22"/>
      <c r="TFR447" s="22"/>
      <c r="TFS447" s="22"/>
      <c r="TFT447" s="22"/>
      <c r="TFU447" s="22"/>
      <c r="TFV447" s="22"/>
      <c r="TFW447" s="22"/>
      <c r="TFX447" s="22"/>
      <c r="TFY447" s="22"/>
      <c r="TFZ447" s="22"/>
      <c r="TGA447" s="22"/>
      <c r="TGB447" s="22"/>
      <c r="TGC447" s="22"/>
      <c r="TGD447" s="22"/>
      <c r="TGE447" s="22"/>
      <c r="TGF447" s="22"/>
      <c r="TGG447" s="22"/>
      <c r="TGH447" s="22"/>
      <c r="TGI447" s="22"/>
      <c r="TGJ447" s="22"/>
      <c r="TGK447" s="22"/>
      <c r="TGL447" s="22"/>
      <c r="TGM447" s="22"/>
      <c r="TGN447" s="22"/>
      <c r="TGO447" s="22"/>
      <c r="TGP447" s="22"/>
      <c r="TGQ447" s="22"/>
      <c r="TGR447" s="22"/>
      <c r="TGS447" s="22"/>
      <c r="TGT447" s="22"/>
      <c r="TGU447" s="22"/>
      <c r="TGV447" s="22"/>
      <c r="TGW447" s="22"/>
      <c r="TGX447" s="22"/>
      <c r="TGY447" s="22"/>
      <c r="TGZ447" s="22"/>
      <c r="THA447" s="22"/>
      <c r="THB447" s="22"/>
      <c r="THC447" s="22"/>
      <c r="THD447" s="22"/>
      <c r="THE447" s="22"/>
      <c r="THF447" s="22"/>
      <c r="THG447" s="22"/>
      <c r="THH447" s="22"/>
      <c r="THI447" s="22"/>
      <c r="THJ447" s="22"/>
      <c r="THK447" s="22"/>
      <c r="THL447" s="22"/>
      <c r="THM447" s="22"/>
      <c r="THN447" s="22"/>
      <c r="THO447" s="22"/>
      <c r="THP447" s="22"/>
      <c r="THQ447" s="22"/>
      <c r="THR447" s="22"/>
      <c r="THS447" s="22"/>
      <c r="THT447" s="22"/>
      <c r="THU447" s="22"/>
      <c r="THV447" s="22"/>
      <c r="THW447" s="22"/>
      <c r="THX447" s="22"/>
      <c r="THY447" s="22"/>
      <c r="THZ447" s="22"/>
      <c r="TIA447" s="22"/>
      <c r="TIB447" s="22"/>
      <c r="TIC447" s="22"/>
      <c r="TID447" s="22"/>
      <c r="TIE447" s="22"/>
      <c r="TIF447" s="22"/>
      <c r="TIG447" s="22"/>
      <c r="TIH447" s="22"/>
      <c r="TII447" s="22"/>
      <c r="TIJ447" s="22"/>
      <c r="TIK447" s="22"/>
      <c r="TIL447" s="22"/>
      <c r="TIM447" s="22"/>
      <c r="TIN447" s="22"/>
      <c r="TIO447" s="22"/>
      <c r="TIP447" s="22"/>
      <c r="TIQ447" s="22"/>
      <c r="TIR447" s="22"/>
      <c r="TIS447" s="22"/>
      <c r="TIT447" s="22"/>
      <c r="TIU447" s="22"/>
      <c r="TIV447" s="22"/>
      <c r="TIW447" s="22"/>
      <c r="TIX447" s="22"/>
      <c r="TIY447" s="22"/>
      <c r="TIZ447" s="22"/>
      <c r="TJA447" s="22"/>
      <c r="TJB447" s="22"/>
      <c r="TJC447" s="22"/>
      <c r="TJD447" s="22"/>
      <c r="TJE447" s="22"/>
      <c r="TJF447" s="22"/>
      <c r="TJG447" s="22"/>
      <c r="TJH447" s="22"/>
      <c r="TJI447" s="22"/>
      <c r="TJJ447" s="22"/>
      <c r="TJK447" s="22"/>
      <c r="TJL447" s="22"/>
      <c r="TJM447" s="22"/>
      <c r="TJN447" s="22"/>
      <c r="TJO447" s="22"/>
      <c r="TJP447" s="22"/>
      <c r="TJQ447" s="22"/>
      <c r="TJR447" s="22"/>
      <c r="TJS447" s="22"/>
      <c r="TJT447" s="22"/>
      <c r="TJU447" s="22"/>
      <c r="TJV447" s="22"/>
      <c r="TJW447" s="22"/>
      <c r="TJX447" s="22"/>
      <c r="TJY447" s="22"/>
      <c r="TJZ447" s="22"/>
      <c r="TKA447" s="22"/>
      <c r="TKB447" s="22"/>
      <c r="TKC447" s="22"/>
      <c r="TKD447" s="22"/>
      <c r="TKE447" s="22"/>
      <c r="TKF447" s="22"/>
      <c r="TKG447" s="22"/>
      <c r="TKH447" s="22"/>
      <c r="TKI447" s="22"/>
      <c r="TKJ447" s="22"/>
      <c r="TKK447" s="22"/>
      <c r="TKL447" s="22"/>
      <c r="TKM447" s="22"/>
      <c r="TKN447" s="22"/>
      <c r="TKO447" s="22"/>
      <c r="TKP447" s="22"/>
      <c r="TKQ447" s="22"/>
      <c r="TKR447" s="22"/>
      <c r="TKS447" s="22"/>
      <c r="TKT447" s="22"/>
      <c r="TKU447" s="22"/>
      <c r="TKV447" s="22"/>
      <c r="TKW447" s="22"/>
      <c r="TKX447" s="22"/>
      <c r="TKY447" s="22"/>
      <c r="TKZ447" s="22"/>
      <c r="TLA447" s="22"/>
      <c r="TLB447" s="22"/>
      <c r="TLC447" s="22"/>
      <c r="TLD447" s="22"/>
      <c r="TLE447" s="22"/>
      <c r="TLF447" s="22"/>
      <c r="TLG447" s="22"/>
      <c r="TLH447" s="22"/>
      <c r="TLI447" s="22"/>
      <c r="TLJ447" s="22"/>
      <c r="TLK447" s="22"/>
      <c r="TLL447" s="22"/>
      <c r="TLM447" s="22"/>
      <c r="TLN447" s="22"/>
      <c r="TLO447" s="22"/>
      <c r="TLP447" s="22"/>
      <c r="TLQ447" s="22"/>
      <c r="TLR447" s="22"/>
      <c r="TLS447" s="22"/>
      <c r="TLT447" s="22"/>
      <c r="TLU447" s="22"/>
      <c r="TLV447" s="22"/>
      <c r="TLW447" s="22"/>
      <c r="TLX447" s="22"/>
      <c r="TLY447" s="22"/>
      <c r="TLZ447" s="22"/>
      <c r="TMA447" s="22"/>
      <c r="TMB447" s="22"/>
      <c r="TMC447" s="22"/>
      <c r="TMD447" s="22"/>
      <c r="TME447" s="22"/>
      <c r="TMF447" s="22"/>
      <c r="TMG447" s="22"/>
      <c r="TMH447" s="22"/>
      <c r="TMI447" s="22"/>
      <c r="TMJ447" s="22"/>
      <c r="TMK447" s="22"/>
      <c r="TML447" s="22"/>
      <c r="TMM447" s="22"/>
      <c r="TMN447" s="22"/>
      <c r="TMO447" s="22"/>
      <c r="TMP447" s="22"/>
      <c r="TMQ447" s="22"/>
      <c r="TMR447" s="22"/>
      <c r="TMS447" s="22"/>
      <c r="TMT447" s="22"/>
      <c r="TMU447" s="22"/>
      <c r="TMV447" s="22"/>
      <c r="TMW447" s="22"/>
      <c r="TMX447" s="22"/>
      <c r="TMY447" s="22"/>
      <c r="TMZ447" s="22"/>
      <c r="TNA447" s="22"/>
      <c r="TNB447" s="22"/>
      <c r="TNC447" s="22"/>
      <c r="TND447" s="22"/>
      <c r="TNE447" s="22"/>
      <c r="TNF447" s="22"/>
      <c r="TNG447" s="22"/>
      <c r="TNH447" s="22"/>
      <c r="TNI447" s="22"/>
      <c r="TNJ447" s="22"/>
      <c r="TNK447" s="22"/>
      <c r="TNL447" s="22"/>
      <c r="TNM447" s="22"/>
      <c r="TNN447" s="22"/>
      <c r="TNO447" s="22"/>
      <c r="TNP447" s="22"/>
      <c r="TNQ447" s="22"/>
      <c r="TNR447" s="22"/>
      <c r="TNS447" s="22"/>
      <c r="TNT447" s="22"/>
      <c r="TNU447" s="22"/>
      <c r="TNV447" s="22"/>
      <c r="TNW447" s="22"/>
      <c r="TNX447" s="22"/>
      <c r="TNY447" s="22"/>
      <c r="TNZ447" s="22"/>
      <c r="TOA447" s="22"/>
      <c r="TOB447" s="22"/>
      <c r="TOC447" s="22"/>
      <c r="TOD447" s="22"/>
      <c r="TOE447" s="22"/>
      <c r="TOF447" s="22"/>
      <c r="TOG447" s="22"/>
      <c r="TOH447" s="22"/>
      <c r="TOI447" s="22"/>
      <c r="TOJ447" s="22"/>
      <c r="TOK447" s="22"/>
      <c r="TOL447" s="22"/>
      <c r="TOM447" s="22"/>
      <c r="TON447" s="22"/>
      <c r="TOO447" s="22"/>
      <c r="TOP447" s="22"/>
      <c r="TOQ447" s="22"/>
      <c r="TOR447" s="22"/>
      <c r="TOS447" s="22"/>
      <c r="TOT447" s="22"/>
      <c r="TOU447" s="22"/>
      <c r="TOV447" s="22"/>
      <c r="TOW447" s="22"/>
      <c r="TOX447" s="22"/>
      <c r="TOY447" s="22"/>
      <c r="TOZ447" s="22"/>
      <c r="TPA447" s="22"/>
      <c r="TPB447" s="22"/>
      <c r="TPC447" s="22"/>
      <c r="TPD447" s="22"/>
      <c r="TPE447" s="22"/>
      <c r="TPF447" s="22"/>
      <c r="TPG447" s="22"/>
      <c r="TPH447" s="22"/>
      <c r="TPI447" s="22"/>
      <c r="TPJ447" s="22"/>
      <c r="TPK447" s="22"/>
      <c r="TPL447" s="22"/>
      <c r="TPM447" s="22"/>
      <c r="TPN447" s="22"/>
      <c r="TPO447" s="22"/>
      <c r="TPP447" s="22"/>
      <c r="TPQ447" s="22"/>
      <c r="TPR447" s="22"/>
      <c r="TPS447" s="22"/>
      <c r="TPT447" s="22"/>
      <c r="TPU447" s="22"/>
      <c r="TPV447" s="22"/>
      <c r="TPW447" s="22"/>
      <c r="TPX447" s="22"/>
      <c r="TPY447" s="22"/>
      <c r="TPZ447" s="22"/>
      <c r="TQA447" s="22"/>
      <c r="TQB447" s="22"/>
      <c r="TQC447" s="22"/>
      <c r="TQD447" s="22"/>
      <c r="TQE447" s="22"/>
      <c r="TQF447" s="22"/>
      <c r="TQG447" s="22"/>
      <c r="TQH447" s="22"/>
      <c r="TQI447" s="22"/>
      <c r="TQJ447" s="22"/>
      <c r="TQK447" s="22"/>
      <c r="TQL447" s="22"/>
      <c r="TQM447" s="22"/>
      <c r="TQN447" s="22"/>
      <c r="TQO447" s="22"/>
      <c r="TQP447" s="22"/>
      <c r="TQQ447" s="22"/>
      <c r="TQR447" s="22"/>
      <c r="TQS447" s="22"/>
      <c r="TQT447" s="22"/>
      <c r="TQU447" s="22"/>
      <c r="TQV447" s="22"/>
      <c r="TQW447" s="22"/>
      <c r="TQX447" s="22"/>
      <c r="TQY447" s="22"/>
      <c r="TQZ447" s="22"/>
      <c r="TRA447" s="22"/>
      <c r="TRB447" s="22"/>
      <c r="TRC447" s="22"/>
      <c r="TRD447" s="22"/>
      <c r="TRE447" s="22"/>
      <c r="TRF447" s="22"/>
      <c r="TRG447" s="22"/>
      <c r="TRH447" s="22"/>
      <c r="TRI447" s="22"/>
      <c r="TRJ447" s="22"/>
      <c r="TRK447" s="22"/>
      <c r="TRL447" s="22"/>
      <c r="TRM447" s="22"/>
      <c r="TRN447" s="22"/>
      <c r="TRO447" s="22"/>
      <c r="TRP447" s="22"/>
      <c r="TRQ447" s="22"/>
      <c r="TRR447" s="22"/>
      <c r="TRS447" s="22"/>
      <c r="TRT447" s="22"/>
      <c r="TRU447" s="22"/>
      <c r="TRV447" s="22"/>
      <c r="TRW447" s="22"/>
      <c r="TRX447" s="22"/>
      <c r="TRY447" s="22"/>
      <c r="TRZ447" s="22"/>
      <c r="TSA447" s="22"/>
      <c r="TSB447" s="22"/>
      <c r="TSC447" s="22"/>
      <c r="TSD447" s="22"/>
      <c r="TSE447" s="22"/>
      <c r="TSF447" s="22"/>
      <c r="TSG447" s="22"/>
      <c r="TSH447" s="22"/>
      <c r="TSI447" s="22"/>
      <c r="TSJ447" s="22"/>
      <c r="TSK447" s="22"/>
      <c r="TSL447" s="22"/>
      <c r="TSM447" s="22"/>
      <c r="TSN447" s="22"/>
      <c r="TSO447" s="22"/>
      <c r="TSP447" s="22"/>
      <c r="TSQ447" s="22"/>
      <c r="TSR447" s="22"/>
      <c r="TSS447" s="22"/>
      <c r="TST447" s="22"/>
      <c r="TSU447" s="22"/>
      <c r="TSV447" s="22"/>
      <c r="TSW447" s="22"/>
      <c r="TSX447" s="22"/>
      <c r="TSY447" s="22"/>
      <c r="TSZ447" s="22"/>
      <c r="TTA447" s="22"/>
      <c r="TTB447" s="22"/>
      <c r="TTC447" s="22"/>
      <c r="TTD447" s="22"/>
      <c r="TTE447" s="22"/>
      <c r="TTF447" s="22"/>
      <c r="TTG447" s="22"/>
      <c r="TTH447" s="22"/>
      <c r="TTI447" s="22"/>
      <c r="TTJ447" s="22"/>
      <c r="TTK447" s="22"/>
      <c r="TTL447" s="22"/>
      <c r="TTM447" s="22"/>
      <c r="TTN447" s="22"/>
      <c r="TTO447" s="22"/>
      <c r="TTP447" s="22"/>
      <c r="TTQ447" s="22"/>
      <c r="TTR447" s="22"/>
      <c r="TTS447" s="22"/>
      <c r="TTT447" s="22"/>
      <c r="TTU447" s="22"/>
      <c r="TTV447" s="22"/>
      <c r="TTW447" s="22"/>
      <c r="TTX447" s="22"/>
      <c r="TTY447" s="22"/>
      <c r="TTZ447" s="22"/>
      <c r="TUA447" s="22"/>
      <c r="TUB447" s="22"/>
      <c r="TUC447" s="22"/>
      <c r="TUD447" s="22"/>
      <c r="TUE447" s="22"/>
      <c r="TUF447" s="22"/>
      <c r="TUG447" s="22"/>
      <c r="TUH447" s="22"/>
      <c r="TUI447" s="22"/>
      <c r="TUJ447" s="22"/>
      <c r="TUK447" s="22"/>
      <c r="TUL447" s="22"/>
      <c r="TUM447" s="22"/>
      <c r="TUN447" s="22"/>
      <c r="TUO447" s="22"/>
      <c r="TUP447" s="22"/>
      <c r="TUQ447" s="22"/>
      <c r="TUR447" s="22"/>
      <c r="TUS447" s="22"/>
      <c r="TUT447" s="22"/>
      <c r="TUU447" s="22"/>
      <c r="TUV447" s="22"/>
      <c r="TUW447" s="22"/>
      <c r="TUX447" s="22"/>
      <c r="TUY447" s="22"/>
      <c r="TUZ447" s="22"/>
      <c r="TVA447" s="22"/>
      <c r="TVB447" s="22"/>
      <c r="TVC447" s="22"/>
      <c r="TVD447" s="22"/>
      <c r="TVE447" s="22"/>
      <c r="TVF447" s="22"/>
      <c r="TVG447" s="22"/>
      <c r="TVH447" s="22"/>
      <c r="TVI447" s="22"/>
      <c r="TVJ447" s="22"/>
      <c r="TVK447" s="22"/>
      <c r="TVL447" s="22"/>
      <c r="TVM447" s="22"/>
      <c r="TVN447" s="22"/>
      <c r="TVO447" s="22"/>
      <c r="TVP447" s="22"/>
      <c r="TVQ447" s="22"/>
      <c r="TVR447" s="22"/>
      <c r="TVS447" s="22"/>
      <c r="TVT447" s="22"/>
      <c r="TVU447" s="22"/>
      <c r="TVV447" s="22"/>
      <c r="TVW447" s="22"/>
      <c r="TVX447" s="22"/>
      <c r="TVY447" s="22"/>
      <c r="TVZ447" s="22"/>
      <c r="TWA447" s="22"/>
      <c r="TWB447" s="22"/>
      <c r="TWC447" s="22"/>
      <c r="TWD447" s="22"/>
      <c r="TWE447" s="22"/>
      <c r="TWF447" s="22"/>
      <c r="TWG447" s="22"/>
      <c r="TWH447" s="22"/>
      <c r="TWI447" s="22"/>
      <c r="TWJ447" s="22"/>
      <c r="TWK447" s="22"/>
      <c r="TWL447" s="22"/>
      <c r="TWM447" s="22"/>
      <c r="TWN447" s="22"/>
      <c r="TWO447" s="22"/>
      <c r="TWP447" s="22"/>
      <c r="TWQ447" s="22"/>
      <c r="TWR447" s="22"/>
      <c r="TWS447" s="22"/>
      <c r="TWT447" s="22"/>
      <c r="TWU447" s="22"/>
      <c r="TWV447" s="22"/>
      <c r="TWW447" s="22"/>
      <c r="TWX447" s="22"/>
      <c r="TWY447" s="22"/>
      <c r="TWZ447" s="22"/>
      <c r="TXA447" s="22"/>
      <c r="TXB447" s="22"/>
      <c r="TXC447" s="22"/>
      <c r="TXD447" s="22"/>
      <c r="TXE447" s="22"/>
      <c r="TXF447" s="22"/>
      <c r="TXG447" s="22"/>
      <c r="TXH447" s="22"/>
      <c r="TXI447" s="22"/>
      <c r="TXJ447" s="22"/>
      <c r="TXK447" s="22"/>
      <c r="TXL447" s="22"/>
      <c r="TXM447" s="22"/>
      <c r="TXN447" s="22"/>
      <c r="TXO447" s="22"/>
      <c r="TXP447" s="22"/>
      <c r="TXQ447" s="22"/>
      <c r="TXR447" s="22"/>
      <c r="TXS447" s="22"/>
      <c r="TXT447" s="22"/>
      <c r="TXU447" s="22"/>
      <c r="TXV447" s="22"/>
      <c r="TXW447" s="22"/>
      <c r="TXX447" s="22"/>
      <c r="TXY447" s="22"/>
      <c r="TXZ447" s="22"/>
      <c r="TYA447" s="22"/>
      <c r="TYB447" s="22"/>
      <c r="TYC447" s="22"/>
      <c r="TYD447" s="22"/>
      <c r="TYE447" s="22"/>
      <c r="TYF447" s="22"/>
      <c r="TYG447" s="22"/>
      <c r="TYH447" s="22"/>
      <c r="TYI447" s="22"/>
      <c r="TYJ447" s="22"/>
      <c r="TYK447" s="22"/>
      <c r="TYL447" s="22"/>
      <c r="TYM447" s="22"/>
      <c r="TYN447" s="22"/>
      <c r="TYO447" s="22"/>
      <c r="TYP447" s="22"/>
      <c r="TYQ447" s="22"/>
      <c r="TYR447" s="22"/>
      <c r="TYS447" s="22"/>
      <c r="TYT447" s="22"/>
      <c r="TYU447" s="22"/>
      <c r="TYV447" s="22"/>
      <c r="TYW447" s="22"/>
      <c r="TYX447" s="22"/>
      <c r="TYY447" s="22"/>
      <c r="TYZ447" s="22"/>
      <c r="TZA447" s="22"/>
      <c r="TZB447" s="22"/>
      <c r="TZC447" s="22"/>
      <c r="TZD447" s="22"/>
      <c r="TZE447" s="22"/>
      <c r="TZF447" s="22"/>
      <c r="TZG447" s="22"/>
      <c r="TZH447" s="22"/>
      <c r="TZI447" s="22"/>
      <c r="TZJ447" s="22"/>
      <c r="TZK447" s="22"/>
      <c r="TZL447" s="22"/>
      <c r="TZM447" s="22"/>
      <c r="TZN447" s="22"/>
      <c r="TZO447" s="22"/>
      <c r="TZP447" s="22"/>
      <c r="TZQ447" s="22"/>
      <c r="TZR447" s="22"/>
      <c r="TZS447" s="22"/>
      <c r="TZT447" s="22"/>
      <c r="TZU447" s="22"/>
      <c r="TZV447" s="22"/>
      <c r="TZW447" s="22"/>
      <c r="TZX447" s="22"/>
      <c r="TZY447" s="22"/>
      <c r="TZZ447" s="22"/>
      <c r="UAA447" s="22"/>
      <c r="UAB447" s="22"/>
      <c r="UAC447" s="22"/>
      <c r="UAD447" s="22"/>
      <c r="UAE447" s="22"/>
      <c r="UAF447" s="22"/>
      <c r="UAG447" s="22"/>
      <c r="UAH447" s="22"/>
      <c r="UAI447" s="22"/>
      <c r="UAJ447" s="22"/>
      <c r="UAK447" s="22"/>
      <c r="UAL447" s="22"/>
      <c r="UAM447" s="22"/>
      <c r="UAN447" s="22"/>
      <c r="UAO447" s="22"/>
      <c r="UAP447" s="22"/>
      <c r="UAQ447" s="22"/>
      <c r="UAR447" s="22"/>
      <c r="UAS447" s="22"/>
      <c r="UAT447" s="22"/>
      <c r="UAU447" s="22"/>
      <c r="UAV447" s="22"/>
      <c r="UAW447" s="22"/>
      <c r="UAX447" s="22"/>
      <c r="UAY447" s="22"/>
      <c r="UAZ447" s="22"/>
      <c r="UBA447" s="22"/>
      <c r="UBB447" s="22"/>
      <c r="UBC447" s="22"/>
      <c r="UBD447" s="22"/>
      <c r="UBE447" s="22"/>
      <c r="UBF447" s="22"/>
      <c r="UBG447" s="22"/>
      <c r="UBH447" s="22"/>
      <c r="UBI447" s="22"/>
      <c r="UBJ447" s="22"/>
      <c r="UBK447" s="22"/>
      <c r="UBL447" s="22"/>
      <c r="UBM447" s="22"/>
      <c r="UBN447" s="22"/>
      <c r="UBO447" s="22"/>
      <c r="UBP447" s="22"/>
      <c r="UBQ447" s="22"/>
      <c r="UBR447" s="22"/>
      <c r="UBS447" s="22"/>
      <c r="UBT447" s="22"/>
      <c r="UBU447" s="22"/>
      <c r="UBV447" s="22"/>
      <c r="UBW447" s="22"/>
      <c r="UBX447" s="22"/>
      <c r="UBY447" s="22"/>
      <c r="UBZ447" s="22"/>
      <c r="UCA447" s="22"/>
      <c r="UCB447" s="22"/>
      <c r="UCC447" s="22"/>
      <c r="UCD447" s="22"/>
      <c r="UCE447" s="22"/>
      <c r="UCF447" s="22"/>
      <c r="UCG447" s="22"/>
      <c r="UCH447" s="22"/>
      <c r="UCI447" s="22"/>
      <c r="UCJ447" s="22"/>
      <c r="UCK447" s="22"/>
      <c r="UCL447" s="22"/>
      <c r="UCM447" s="22"/>
      <c r="UCN447" s="22"/>
      <c r="UCO447" s="22"/>
      <c r="UCP447" s="22"/>
      <c r="UCQ447" s="22"/>
      <c r="UCR447" s="22"/>
      <c r="UCS447" s="22"/>
      <c r="UCT447" s="22"/>
      <c r="UCU447" s="22"/>
      <c r="UCV447" s="22"/>
      <c r="UCW447" s="22"/>
      <c r="UCX447" s="22"/>
      <c r="UCY447" s="22"/>
      <c r="UCZ447" s="22"/>
      <c r="UDA447" s="22"/>
      <c r="UDB447" s="22"/>
      <c r="UDC447" s="22"/>
      <c r="UDD447" s="22"/>
      <c r="UDE447" s="22"/>
      <c r="UDF447" s="22"/>
      <c r="UDG447" s="22"/>
      <c r="UDH447" s="22"/>
      <c r="UDI447" s="22"/>
      <c r="UDJ447" s="22"/>
      <c r="UDK447" s="22"/>
      <c r="UDL447" s="22"/>
      <c r="UDM447" s="22"/>
      <c r="UDN447" s="22"/>
      <c r="UDO447" s="22"/>
      <c r="UDP447" s="22"/>
      <c r="UDQ447" s="22"/>
      <c r="UDR447" s="22"/>
      <c r="UDS447" s="22"/>
      <c r="UDT447" s="22"/>
      <c r="UDU447" s="22"/>
      <c r="UDV447" s="22"/>
      <c r="UDW447" s="22"/>
      <c r="UDX447" s="22"/>
      <c r="UDY447" s="22"/>
      <c r="UDZ447" s="22"/>
      <c r="UEA447" s="22"/>
      <c r="UEB447" s="22"/>
      <c r="UEC447" s="22"/>
      <c r="UED447" s="22"/>
      <c r="UEE447" s="22"/>
      <c r="UEF447" s="22"/>
      <c r="UEG447" s="22"/>
      <c r="UEH447" s="22"/>
      <c r="UEI447" s="22"/>
      <c r="UEJ447" s="22"/>
      <c r="UEK447" s="22"/>
      <c r="UEL447" s="22"/>
      <c r="UEM447" s="22"/>
      <c r="UEN447" s="22"/>
      <c r="UEO447" s="22"/>
      <c r="UEP447" s="22"/>
      <c r="UEQ447" s="22"/>
      <c r="UER447" s="22"/>
      <c r="UES447" s="22"/>
      <c r="UET447" s="22"/>
      <c r="UEU447" s="22"/>
      <c r="UEV447" s="22"/>
      <c r="UEW447" s="22"/>
      <c r="UEX447" s="22"/>
      <c r="UEY447" s="22"/>
      <c r="UEZ447" s="22"/>
      <c r="UFA447" s="22"/>
      <c r="UFB447" s="22"/>
      <c r="UFC447" s="22"/>
      <c r="UFD447" s="22"/>
      <c r="UFE447" s="22"/>
      <c r="UFF447" s="22"/>
      <c r="UFG447" s="22"/>
      <c r="UFH447" s="22"/>
      <c r="UFI447" s="22"/>
      <c r="UFJ447" s="22"/>
      <c r="UFK447" s="22"/>
      <c r="UFL447" s="22"/>
      <c r="UFM447" s="22"/>
      <c r="UFN447" s="22"/>
      <c r="UFO447" s="22"/>
      <c r="UFP447" s="22"/>
      <c r="UFQ447" s="22"/>
      <c r="UFR447" s="22"/>
      <c r="UFS447" s="22"/>
      <c r="UFT447" s="22"/>
      <c r="UFU447" s="22"/>
      <c r="UFV447" s="22"/>
      <c r="UFW447" s="22"/>
      <c r="UFX447" s="22"/>
      <c r="UFY447" s="22"/>
      <c r="UFZ447" s="22"/>
      <c r="UGA447" s="22"/>
      <c r="UGB447" s="22"/>
      <c r="UGC447" s="22"/>
      <c r="UGD447" s="22"/>
      <c r="UGE447" s="22"/>
      <c r="UGF447" s="22"/>
      <c r="UGG447" s="22"/>
      <c r="UGH447" s="22"/>
      <c r="UGI447" s="22"/>
      <c r="UGJ447" s="22"/>
      <c r="UGK447" s="22"/>
      <c r="UGL447" s="22"/>
      <c r="UGM447" s="22"/>
      <c r="UGN447" s="22"/>
      <c r="UGO447" s="22"/>
      <c r="UGP447" s="22"/>
      <c r="UGQ447" s="22"/>
      <c r="UGR447" s="22"/>
      <c r="UGS447" s="22"/>
      <c r="UGT447" s="22"/>
      <c r="UGU447" s="22"/>
      <c r="UGV447" s="22"/>
      <c r="UGW447" s="22"/>
      <c r="UGX447" s="22"/>
      <c r="UGY447" s="22"/>
      <c r="UGZ447" s="22"/>
      <c r="UHA447" s="22"/>
      <c r="UHB447" s="22"/>
      <c r="UHC447" s="22"/>
      <c r="UHD447" s="22"/>
      <c r="UHE447" s="22"/>
      <c r="UHF447" s="22"/>
      <c r="UHG447" s="22"/>
      <c r="UHH447" s="22"/>
      <c r="UHI447" s="22"/>
      <c r="UHJ447" s="22"/>
      <c r="UHK447" s="22"/>
      <c r="UHL447" s="22"/>
      <c r="UHM447" s="22"/>
      <c r="UHN447" s="22"/>
      <c r="UHO447" s="22"/>
      <c r="UHP447" s="22"/>
      <c r="UHQ447" s="22"/>
      <c r="UHR447" s="22"/>
      <c r="UHS447" s="22"/>
      <c r="UHT447" s="22"/>
      <c r="UHU447" s="22"/>
      <c r="UHV447" s="22"/>
      <c r="UHW447" s="22"/>
      <c r="UHX447" s="22"/>
      <c r="UHY447" s="22"/>
      <c r="UHZ447" s="22"/>
      <c r="UIA447" s="22"/>
      <c r="UIB447" s="22"/>
      <c r="UIC447" s="22"/>
      <c r="UID447" s="22"/>
      <c r="UIE447" s="22"/>
      <c r="UIF447" s="22"/>
      <c r="UIG447" s="22"/>
      <c r="UIH447" s="22"/>
      <c r="UII447" s="22"/>
      <c r="UIJ447" s="22"/>
      <c r="UIK447" s="22"/>
      <c r="UIL447" s="22"/>
      <c r="UIM447" s="22"/>
      <c r="UIN447" s="22"/>
      <c r="UIO447" s="22"/>
      <c r="UIP447" s="22"/>
      <c r="UIQ447" s="22"/>
      <c r="UIR447" s="22"/>
      <c r="UIS447" s="22"/>
      <c r="UIT447" s="22"/>
      <c r="UIU447" s="22"/>
      <c r="UIV447" s="22"/>
      <c r="UIW447" s="22"/>
      <c r="UIX447" s="22"/>
      <c r="UIY447" s="22"/>
      <c r="UIZ447" s="22"/>
      <c r="UJA447" s="22"/>
      <c r="UJB447" s="22"/>
      <c r="UJC447" s="22"/>
      <c r="UJD447" s="22"/>
      <c r="UJE447" s="22"/>
      <c r="UJF447" s="22"/>
      <c r="UJG447" s="22"/>
      <c r="UJH447" s="22"/>
      <c r="UJI447" s="22"/>
      <c r="UJJ447" s="22"/>
      <c r="UJK447" s="22"/>
      <c r="UJL447" s="22"/>
      <c r="UJM447" s="22"/>
      <c r="UJN447" s="22"/>
      <c r="UJO447" s="22"/>
      <c r="UJP447" s="22"/>
      <c r="UJQ447" s="22"/>
      <c r="UJR447" s="22"/>
      <c r="UJS447" s="22"/>
      <c r="UJT447" s="22"/>
      <c r="UJU447" s="22"/>
      <c r="UJV447" s="22"/>
      <c r="UJW447" s="22"/>
      <c r="UJX447" s="22"/>
      <c r="UJY447" s="22"/>
      <c r="UJZ447" s="22"/>
      <c r="UKA447" s="22"/>
      <c r="UKB447" s="22"/>
      <c r="UKC447" s="22"/>
      <c r="UKD447" s="22"/>
      <c r="UKE447" s="22"/>
      <c r="UKF447" s="22"/>
      <c r="UKG447" s="22"/>
      <c r="UKH447" s="22"/>
      <c r="UKI447" s="22"/>
      <c r="UKJ447" s="22"/>
      <c r="UKK447" s="22"/>
      <c r="UKL447" s="22"/>
      <c r="UKM447" s="22"/>
      <c r="UKN447" s="22"/>
      <c r="UKO447" s="22"/>
      <c r="UKP447" s="22"/>
      <c r="UKQ447" s="22"/>
      <c r="UKR447" s="22"/>
      <c r="UKS447" s="22"/>
      <c r="UKT447" s="22"/>
      <c r="UKU447" s="22"/>
      <c r="UKV447" s="22"/>
      <c r="UKW447" s="22"/>
      <c r="UKX447" s="22"/>
      <c r="UKY447" s="22"/>
      <c r="UKZ447" s="22"/>
      <c r="ULA447" s="22"/>
      <c r="ULB447" s="22"/>
      <c r="ULC447" s="22"/>
      <c r="ULD447" s="22"/>
      <c r="ULE447" s="22"/>
      <c r="ULF447" s="22"/>
      <c r="ULG447" s="22"/>
      <c r="ULH447" s="22"/>
      <c r="ULI447" s="22"/>
      <c r="ULJ447" s="22"/>
      <c r="ULK447" s="22"/>
      <c r="ULL447" s="22"/>
      <c r="ULM447" s="22"/>
      <c r="ULN447" s="22"/>
      <c r="ULO447" s="22"/>
      <c r="ULP447" s="22"/>
      <c r="ULQ447" s="22"/>
      <c r="ULR447" s="22"/>
      <c r="ULS447" s="22"/>
      <c r="ULT447" s="22"/>
      <c r="ULU447" s="22"/>
      <c r="ULV447" s="22"/>
      <c r="ULW447" s="22"/>
      <c r="ULX447" s="22"/>
      <c r="ULY447" s="22"/>
      <c r="ULZ447" s="22"/>
      <c r="UMA447" s="22"/>
      <c r="UMB447" s="22"/>
      <c r="UMC447" s="22"/>
      <c r="UMD447" s="22"/>
      <c r="UME447" s="22"/>
      <c r="UMF447" s="22"/>
      <c r="UMG447" s="22"/>
      <c r="UMH447" s="22"/>
      <c r="UMI447" s="22"/>
      <c r="UMJ447" s="22"/>
      <c r="UMK447" s="22"/>
      <c r="UML447" s="22"/>
      <c r="UMM447" s="22"/>
      <c r="UMN447" s="22"/>
      <c r="UMO447" s="22"/>
      <c r="UMP447" s="22"/>
      <c r="UMQ447" s="22"/>
      <c r="UMR447" s="22"/>
      <c r="UMS447" s="22"/>
      <c r="UMT447" s="22"/>
      <c r="UMU447" s="22"/>
      <c r="UMV447" s="22"/>
      <c r="UMW447" s="22"/>
      <c r="UMX447" s="22"/>
      <c r="UMY447" s="22"/>
      <c r="UMZ447" s="22"/>
      <c r="UNA447" s="22"/>
      <c r="UNB447" s="22"/>
      <c r="UNC447" s="22"/>
      <c r="UND447" s="22"/>
      <c r="UNE447" s="22"/>
      <c r="UNF447" s="22"/>
      <c r="UNG447" s="22"/>
      <c r="UNH447" s="22"/>
      <c r="UNI447" s="22"/>
      <c r="UNJ447" s="22"/>
      <c r="UNK447" s="22"/>
      <c r="UNL447" s="22"/>
      <c r="UNM447" s="22"/>
      <c r="UNN447" s="22"/>
      <c r="UNO447" s="22"/>
      <c r="UNP447" s="22"/>
      <c r="UNQ447" s="22"/>
      <c r="UNR447" s="22"/>
      <c r="UNS447" s="22"/>
      <c r="UNT447" s="22"/>
      <c r="UNU447" s="22"/>
      <c r="UNV447" s="22"/>
      <c r="UNW447" s="22"/>
      <c r="UNX447" s="22"/>
      <c r="UNY447" s="22"/>
      <c r="UNZ447" s="22"/>
      <c r="UOA447" s="22"/>
      <c r="UOB447" s="22"/>
      <c r="UOC447" s="22"/>
      <c r="UOD447" s="22"/>
      <c r="UOE447" s="22"/>
      <c r="UOF447" s="22"/>
      <c r="UOG447" s="22"/>
      <c r="UOH447" s="22"/>
      <c r="UOI447" s="22"/>
      <c r="UOJ447" s="22"/>
      <c r="UOK447" s="22"/>
      <c r="UOL447" s="22"/>
      <c r="UOM447" s="22"/>
      <c r="UON447" s="22"/>
      <c r="UOO447" s="22"/>
      <c r="UOP447" s="22"/>
      <c r="UOQ447" s="22"/>
      <c r="UOR447" s="22"/>
      <c r="UOS447" s="22"/>
      <c r="UOT447" s="22"/>
      <c r="UOU447" s="22"/>
      <c r="UOV447" s="22"/>
      <c r="UOW447" s="22"/>
      <c r="UOX447" s="22"/>
      <c r="UOY447" s="22"/>
      <c r="UOZ447" s="22"/>
      <c r="UPA447" s="22"/>
      <c r="UPB447" s="22"/>
      <c r="UPC447" s="22"/>
      <c r="UPD447" s="22"/>
      <c r="UPE447" s="22"/>
      <c r="UPF447" s="22"/>
      <c r="UPG447" s="22"/>
      <c r="UPH447" s="22"/>
      <c r="UPI447" s="22"/>
      <c r="UPJ447" s="22"/>
      <c r="UPK447" s="22"/>
      <c r="UPL447" s="22"/>
      <c r="UPM447" s="22"/>
      <c r="UPN447" s="22"/>
      <c r="UPO447" s="22"/>
      <c r="UPP447" s="22"/>
      <c r="UPQ447" s="22"/>
      <c r="UPR447" s="22"/>
      <c r="UPS447" s="22"/>
      <c r="UPT447" s="22"/>
      <c r="UPU447" s="22"/>
      <c r="UPV447" s="22"/>
      <c r="UPW447" s="22"/>
      <c r="UPX447" s="22"/>
      <c r="UPY447" s="22"/>
      <c r="UPZ447" s="22"/>
      <c r="UQA447" s="22"/>
      <c r="UQB447" s="22"/>
      <c r="UQC447" s="22"/>
      <c r="UQD447" s="22"/>
      <c r="UQE447" s="22"/>
      <c r="UQF447" s="22"/>
      <c r="UQG447" s="22"/>
      <c r="UQH447" s="22"/>
      <c r="UQI447" s="22"/>
      <c r="UQJ447" s="22"/>
      <c r="UQK447" s="22"/>
      <c r="UQL447" s="22"/>
      <c r="UQM447" s="22"/>
      <c r="UQN447" s="22"/>
      <c r="UQO447" s="22"/>
      <c r="UQP447" s="22"/>
      <c r="UQQ447" s="22"/>
      <c r="UQR447" s="22"/>
      <c r="UQS447" s="22"/>
      <c r="UQT447" s="22"/>
      <c r="UQU447" s="22"/>
      <c r="UQV447" s="22"/>
      <c r="UQW447" s="22"/>
      <c r="UQX447" s="22"/>
      <c r="UQY447" s="22"/>
      <c r="UQZ447" s="22"/>
      <c r="URA447" s="22"/>
      <c r="URB447" s="22"/>
      <c r="URC447" s="22"/>
      <c r="URD447" s="22"/>
      <c r="URE447" s="22"/>
      <c r="URF447" s="22"/>
      <c r="URG447" s="22"/>
      <c r="URH447" s="22"/>
      <c r="URI447" s="22"/>
      <c r="URJ447" s="22"/>
      <c r="URK447" s="22"/>
      <c r="URL447" s="22"/>
      <c r="URM447" s="22"/>
      <c r="URN447" s="22"/>
      <c r="URO447" s="22"/>
      <c r="URP447" s="22"/>
      <c r="URQ447" s="22"/>
      <c r="URR447" s="22"/>
      <c r="URS447" s="22"/>
      <c r="URT447" s="22"/>
      <c r="URU447" s="22"/>
      <c r="URV447" s="22"/>
      <c r="URW447" s="22"/>
      <c r="URX447" s="22"/>
      <c r="URY447" s="22"/>
      <c r="URZ447" s="22"/>
      <c r="USA447" s="22"/>
      <c r="USB447" s="22"/>
      <c r="USC447" s="22"/>
      <c r="USD447" s="22"/>
      <c r="USE447" s="22"/>
      <c r="USF447" s="22"/>
      <c r="USG447" s="22"/>
      <c r="USH447" s="22"/>
      <c r="USI447" s="22"/>
      <c r="USJ447" s="22"/>
      <c r="USK447" s="22"/>
      <c r="USL447" s="22"/>
      <c r="USM447" s="22"/>
      <c r="USN447" s="22"/>
      <c r="USO447" s="22"/>
      <c r="USP447" s="22"/>
      <c r="USQ447" s="22"/>
      <c r="USR447" s="22"/>
      <c r="USS447" s="22"/>
      <c r="UST447" s="22"/>
      <c r="USU447" s="22"/>
      <c r="USV447" s="22"/>
      <c r="USW447" s="22"/>
      <c r="USX447" s="22"/>
      <c r="USY447" s="22"/>
      <c r="USZ447" s="22"/>
      <c r="UTA447" s="22"/>
      <c r="UTB447" s="22"/>
      <c r="UTC447" s="22"/>
      <c r="UTD447" s="22"/>
      <c r="UTE447" s="22"/>
      <c r="UTF447" s="22"/>
      <c r="UTG447" s="22"/>
      <c r="UTH447" s="22"/>
      <c r="UTI447" s="22"/>
      <c r="UTJ447" s="22"/>
      <c r="UTK447" s="22"/>
      <c r="UTL447" s="22"/>
      <c r="UTM447" s="22"/>
      <c r="UTN447" s="22"/>
      <c r="UTO447" s="22"/>
      <c r="UTP447" s="22"/>
      <c r="UTQ447" s="22"/>
      <c r="UTR447" s="22"/>
      <c r="UTS447" s="22"/>
      <c r="UTT447" s="22"/>
      <c r="UTU447" s="22"/>
      <c r="UTV447" s="22"/>
      <c r="UTW447" s="22"/>
      <c r="UTX447" s="22"/>
      <c r="UTY447" s="22"/>
      <c r="UTZ447" s="22"/>
      <c r="UUA447" s="22"/>
      <c r="UUB447" s="22"/>
      <c r="UUC447" s="22"/>
      <c r="UUD447" s="22"/>
      <c r="UUE447" s="22"/>
      <c r="UUF447" s="22"/>
      <c r="UUG447" s="22"/>
      <c r="UUH447" s="22"/>
      <c r="UUI447" s="22"/>
      <c r="UUJ447" s="22"/>
      <c r="UUK447" s="22"/>
      <c r="UUL447" s="22"/>
      <c r="UUM447" s="22"/>
      <c r="UUN447" s="22"/>
      <c r="UUO447" s="22"/>
      <c r="UUP447" s="22"/>
      <c r="UUQ447" s="22"/>
      <c r="UUR447" s="22"/>
      <c r="UUS447" s="22"/>
      <c r="UUT447" s="22"/>
      <c r="UUU447" s="22"/>
      <c r="UUV447" s="22"/>
      <c r="UUW447" s="22"/>
      <c r="UUX447" s="22"/>
      <c r="UUY447" s="22"/>
      <c r="UUZ447" s="22"/>
      <c r="UVA447" s="22"/>
      <c r="UVB447" s="22"/>
      <c r="UVC447" s="22"/>
      <c r="UVD447" s="22"/>
      <c r="UVE447" s="22"/>
      <c r="UVF447" s="22"/>
      <c r="UVG447" s="22"/>
      <c r="UVH447" s="22"/>
      <c r="UVI447" s="22"/>
      <c r="UVJ447" s="22"/>
      <c r="UVK447" s="22"/>
      <c r="UVL447" s="22"/>
      <c r="UVM447" s="22"/>
      <c r="UVN447" s="22"/>
      <c r="UVO447" s="22"/>
      <c r="UVP447" s="22"/>
      <c r="UVQ447" s="22"/>
      <c r="UVR447" s="22"/>
      <c r="UVS447" s="22"/>
      <c r="UVT447" s="22"/>
      <c r="UVU447" s="22"/>
      <c r="UVV447" s="22"/>
      <c r="UVW447" s="22"/>
      <c r="UVX447" s="22"/>
      <c r="UVY447" s="22"/>
      <c r="UVZ447" s="22"/>
      <c r="UWA447" s="22"/>
      <c r="UWB447" s="22"/>
      <c r="UWC447" s="22"/>
      <c r="UWD447" s="22"/>
      <c r="UWE447" s="22"/>
      <c r="UWF447" s="22"/>
      <c r="UWG447" s="22"/>
      <c r="UWH447" s="22"/>
      <c r="UWI447" s="22"/>
      <c r="UWJ447" s="22"/>
      <c r="UWK447" s="22"/>
      <c r="UWL447" s="22"/>
      <c r="UWM447" s="22"/>
      <c r="UWN447" s="22"/>
      <c r="UWO447" s="22"/>
      <c r="UWP447" s="22"/>
      <c r="UWQ447" s="22"/>
      <c r="UWR447" s="22"/>
      <c r="UWS447" s="22"/>
      <c r="UWT447" s="22"/>
      <c r="UWU447" s="22"/>
      <c r="UWV447" s="22"/>
      <c r="UWW447" s="22"/>
      <c r="UWX447" s="22"/>
      <c r="UWY447" s="22"/>
      <c r="UWZ447" s="22"/>
      <c r="UXA447" s="22"/>
      <c r="UXB447" s="22"/>
      <c r="UXC447" s="22"/>
      <c r="UXD447" s="22"/>
      <c r="UXE447" s="22"/>
      <c r="UXF447" s="22"/>
      <c r="UXG447" s="22"/>
      <c r="UXH447" s="22"/>
      <c r="UXI447" s="22"/>
      <c r="UXJ447" s="22"/>
      <c r="UXK447" s="22"/>
      <c r="UXL447" s="22"/>
      <c r="UXM447" s="22"/>
      <c r="UXN447" s="22"/>
      <c r="UXO447" s="22"/>
      <c r="UXP447" s="22"/>
      <c r="UXQ447" s="22"/>
      <c r="UXR447" s="22"/>
      <c r="UXS447" s="22"/>
      <c r="UXT447" s="22"/>
      <c r="UXU447" s="22"/>
      <c r="UXV447" s="22"/>
      <c r="UXW447" s="22"/>
      <c r="UXX447" s="22"/>
      <c r="UXY447" s="22"/>
      <c r="UXZ447" s="22"/>
      <c r="UYA447" s="22"/>
      <c r="UYB447" s="22"/>
      <c r="UYC447" s="22"/>
      <c r="UYD447" s="22"/>
      <c r="UYE447" s="22"/>
      <c r="UYF447" s="22"/>
      <c r="UYG447" s="22"/>
      <c r="UYH447" s="22"/>
      <c r="UYI447" s="22"/>
      <c r="UYJ447" s="22"/>
      <c r="UYK447" s="22"/>
      <c r="UYL447" s="22"/>
      <c r="UYM447" s="22"/>
      <c r="UYN447" s="22"/>
      <c r="UYO447" s="22"/>
      <c r="UYP447" s="22"/>
      <c r="UYQ447" s="22"/>
      <c r="UYR447" s="22"/>
      <c r="UYS447" s="22"/>
      <c r="UYT447" s="22"/>
      <c r="UYU447" s="22"/>
      <c r="UYV447" s="22"/>
      <c r="UYW447" s="22"/>
      <c r="UYX447" s="22"/>
      <c r="UYY447" s="22"/>
      <c r="UYZ447" s="22"/>
      <c r="UZA447" s="22"/>
      <c r="UZB447" s="22"/>
      <c r="UZC447" s="22"/>
      <c r="UZD447" s="22"/>
      <c r="UZE447" s="22"/>
      <c r="UZF447" s="22"/>
      <c r="UZG447" s="22"/>
      <c r="UZH447" s="22"/>
      <c r="UZI447" s="22"/>
      <c r="UZJ447" s="22"/>
      <c r="UZK447" s="22"/>
      <c r="UZL447" s="22"/>
      <c r="UZM447" s="22"/>
      <c r="UZN447" s="22"/>
      <c r="UZO447" s="22"/>
      <c r="UZP447" s="22"/>
      <c r="UZQ447" s="22"/>
      <c r="UZR447" s="22"/>
      <c r="UZS447" s="22"/>
      <c r="UZT447" s="22"/>
      <c r="UZU447" s="22"/>
      <c r="UZV447" s="22"/>
      <c r="UZW447" s="22"/>
      <c r="UZX447" s="22"/>
      <c r="UZY447" s="22"/>
      <c r="UZZ447" s="22"/>
      <c r="VAA447" s="22"/>
      <c r="VAB447" s="22"/>
      <c r="VAC447" s="22"/>
      <c r="VAD447" s="22"/>
      <c r="VAE447" s="22"/>
      <c r="VAF447" s="22"/>
      <c r="VAG447" s="22"/>
      <c r="VAH447" s="22"/>
      <c r="VAI447" s="22"/>
      <c r="VAJ447" s="22"/>
      <c r="VAK447" s="22"/>
      <c r="VAL447" s="22"/>
      <c r="VAM447" s="22"/>
      <c r="VAN447" s="22"/>
      <c r="VAO447" s="22"/>
      <c r="VAP447" s="22"/>
      <c r="VAQ447" s="22"/>
      <c r="VAR447" s="22"/>
      <c r="VAS447" s="22"/>
      <c r="VAT447" s="22"/>
      <c r="VAU447" s="22"/>
      <c r="VAV447" s="22"/>
      <c r="VAW447" s="22"/>
      <c r="VAX447" s="22"/>
      <c r="VAY447" s="22"/>
      <c r="VAZ447" s="22"/>
      <c r="VBA447" s="22"/>
      <c r="VBB447" s="22"/>
      <c r="VBC447" s="22"/>
      <c r="VBD447" s="22"/>
      <c r="VBE447" s="22"/>
      <c r="VBF447" s="22"/>
      <c r="VBG447" s="22"/>
      <c r="VBH447" s="22"/>
      <c r="VBI447" s="22"/>
      <c r="VBJ447" s="22"/>
      <c r="VBK447" s="22"/>
      <c r="VBL447" s="22"/>
      <c r="VBM447" s="22"/>
      <c r="VBN447" s="22"/>
      <c r="VBO447" s="22"/>
      <c r="VBP447" s="22"/>
      <c r="VBQ447" s="22"/>
      <c r="VBR447" s="22"/>
      <c r="VBS447" s="22"/>
      <c r="VBT447" s="22"/>
      <c r="VBU447" s="22"/>
      <c r="VBV447" s="22"/>
      <c r="VBW447" s="22"/>
      <c r="VBX447" s="22"/>
      <c r="VBY447" s="22"/>
      <c r="VBZ447" s="22"/>
      <c r="VCA447" s="22"/>
      <c r="VCB447" s="22"/>
      <c r="VCC447" s="22"/>
      <c r="VCD447" s="22"/>
      <c r="VCE447" s="22"/>
      <c r="VCF447" s="22"/>
      <c r="VCG447" s="22"/>
      <c r="VCH447" s="22"/>
      <c r="VCI447" s="22"/>
      <c r="VCJ447" s="22"/>
      <c r="VCK447" s="22"/>
      <c r="VCL447" s="22"/>
      <c r="VCM447" s="22"/>
      <c r="VCN447" s="22"/>
      <c r="VCO447" s="22"/>
      <c r="VCP447" s="22"/>
      <c r="VCQ447" s="22"/>
      <c r="VCR447" s="22"/>
      <c r="VCS447" s="22"/>
      <c r="VCT447" s="22"/>
      <c r="VCU447" s="22"/>
      <c r="VCV447" s="22"/>
      <c r="VCW447" s="22"/>
      <c r="VCX447" s="22"/>
      <c r="VCY447" s="22"/>
      <c r="VCZ447" s="22"/>
      <c r="VDA447" s="22"/>
      <c r="VDB447" s="22"/>
      <c r="VDC447" s="22"/>
      <c r="VDD447" s="22"/>
      <c r="VDE447" s="22"/>
      <c r="VDF447" s="22"/>
      <c r="VDG447" s="22"/>
      <c r="VDH447" s="22"/>
      <c r="VDI447" s="22"/>
      <c r="VDJ447" s="22"/>
      <c r="VDK447" s="22"/>
      <c r="VDL447" s="22"/>
      <c r="VDM447" s="22"/>
      <c r="VDN447" s="22"/>
      <c r="VDO447" s="22"/>
      <c r="VDP447" s="22"/>
      <c r="VDQ447" s="22"/>
      <c r="VDR447" s="22"/>
      <c r="VDS447" s="22"/>
      <c r="VDT447" s="22"/>
      <c r="VDU447" s="22"/>
      <c r="VDV447" s="22"/>
      <c r="VDW447" s="22"/>
      <c r="VDX447" s="22"/>
      <c r="VDY447" s="22"/>
      <c r="VDZ447" s="22"/>
      <c r="VEA447" s="22"/>
      <c r="VEB447" s="22"/>
      <c r="VEC447" s="22"/>
      <c r="VED447" s="22"/>
      <c r="VEE447" s="22"/>
      <c r="VEF447" s="22"/>
      <c r="VEG447" s="22"/>
      <c r="VEH447" s="22"/>
      <c r="VEI447" s="22"/>
      <c r="VEJ447" s="22"/>
      <c r="VEK447" s="22"/>
      <c r="VEL447" s="22"/>
      <c r="VEM447" s="22"/>
      <c r="VEN447" s="22"/>
      <c r="VEO447" s="22"/>
      <c r="VEP447" s="22"/>
      <c r="VEQ447" s="22"/>
      <c r="VER447" s="22"/>
      <c r="VES447" s="22"/>
      <c r="VET447" s="22"/>
      <c r="VEU447" s="22"/>
      <c r="VEV447" s="22"/>
      <c r="VEW447" s="22"/>
      <c r="VEX447" s="22"/>
      <c r="VEY447" s="22"/>
      <c r="VEZ447" s="22"/>
      <c r="VFA447" s="22"/>
      <c r="VFB447" s="22"/>
      <c r="VFC447" s="22"/>
      <c r="VFD447" s="22"/>
      <c r="VFE447" s="22"/>
      <c r="VFF447" s="22"/>
      <c r="VFG447" s="22"/>
      <c r="VFH447" s="22"/>
      <c r="VFI447" s="22"/>
      <c r="VFJ447" s="22"/>
      <c r="VFK447" s="22"/>
      <c r="VFL447" s="22"/>
      <c r="VFM447" s="22"/>
      <c r="VFN447" s="22"/>
      <c r="VFO447" s="22"/>
      <c r="VFP447" s="22"/>
      <c r="VFQ447" s="22"/>
      <c r="VFR447" s="22"/>
      <c r="VFS447" s="22"/>
      <c r="VFT447" s="22"/>
      <c r="VFU447" s="22"/>
      <c r="VFV447" s="22"/>
      <c r="VFW447" s="22"/>
      <c r="VFX447" s="22"/>
      <c r="VFY447" s="22"/>
      <c r="VFZ447" s="22"/>
      <c r="VGA447" s="22"/>
      <c r="VGB447" s="22"/>
      <c r="VGC447" s="22"/>
      <c r="VGD447" s="22"/>
      <c r="VGE447" s="22"/>
      <c r="VGF447" s="22"/>
      <c r="VGG447" s="22"/>
      <c r="VGH447" s="22"/>
      <c r="VGI447" s="22"/>
      <c r="VGJ447" s="22"/>
      <c r="VGK447" s="22"/>
      <c r="VGL447" s="22"/>
      <c r="VGM447" s="22"/>
      <c r="VGN447" s="22"/>
      <c r="VGO447" s="22"/>
      <c r="VGP447" s="22"/>
      <c r="VGQ447" s="22"/>
      <c r="VGR447" s="22"/>
      <c r="VGS447" s="22"/>
      <c r="VGT447" s="22"/>
      <c r="VGU447" s="22"/>
      <c r="VGV447" s="22"/>
      <c r="VGW447" s="22"/>
      <c r="VGX447" s="22"/>
      <c r="VGY447" s="22"/>
      <c r="VGZ447" s="22"/>
      <c r="VHA447" s="22"/>
      <c r="VHB447" s="22"/>
      <c r="VHC447" s="22"/>
      <c r="VHD447" s="22"/>
      <c r="VHE447" s="22"/>
      <c r="VHF447" s="22"/>
      <c r="VHG447" s="22"/>
      <c r="VHH447" s="22"/>
      <c r="VHI447" s="22"/>
      <c r="VHJ447" s="22"/>
      <c r="VHK447" s="22"/>
      <c r="VHL447" s="22"/>
      <c r="VHM447" s="22"/>
      <c r="VHN447" s="22"/>
      <c r="VHO447" s="22"/>
      <c r="VHP447" s="22"/>
      <c r="VHQ447" s="22"/>
      <c r="VHR447" s="22"/>
      <c r="VHS447" s="22"/>
      <c r="VHT447" s="22"/>
      <c r="VHU447" s="22"/>
      <c r="VHV447" s="22"/>
      <c r="VHW447" s="22"/>
      <c r="VHX447" s="22"/>
      <c r="VHY447" s="22"/>
      <c r="VHZ447" s="22"/>
      <c r="VIA447" s="22"/>
      <c r="VIB447" s="22"/>
      <c r="VIC447" s="22"/>
      <c r="VID447" s="22"/>
      <c r="VIE447" s="22"/>
      <c r="VIF447" s="22"/>
      <c r="VIG447" s="22"/>
      <c r="VIH447" s="22"/>
      <c r="VII447" s="22"/>
      <c r="VIJ447" s="22"/>
      <c r="VIK447" s="22"/>
      <c r="VIL447" s="22"/>
      <c r="VIM447" s="22"/>
      <c r="VIN447" s="22"/>
      <c r="VIO447" s="22"/>
      <c r="VIP447" s="22"/>
      <c r="VIQ447" s="22"/>
      <c r="VIR447" s="22"/>
      <c r="VIS447" s="22"/>
      <c r="VIT447" s="22"/>
      <c r="VIU447" s="22"/>
      <c r="VIV447" s="22"/>
      <c r="VIW447" s="22"/>
      <c r="VIX447" s="22"/>
      <c r="VIY447" s="22"/>
      <c r="VIZ447" s="22"/>
      <c r="VJA447" s="22"/>
      <c r="VJB447" s="22"/>
      <c r="VJC447" s="22"/>
      <c r="VJD447" s="22"/>
      <c r="VJE447" s="22"/>
      <c r="VJF447" s="22"/>
      <c r="VJG447" s="22"/>
      <c r="VJH447" s="22"/>
      <c r="VJI447" s="22"/>
      <c r="VJJ447" s="22"/>
      <c r="VJK447" s="22"/>
      <c r="VJL447" s="22"/>
      <c r="VJM447" s="22"/>
      <c r="VJN447" s="22"/>
      <c r="VJO447" s="22"/>
      <c r="VJP447" s="22"/>
      <c r="VJQ447" s="22"/>
      <c r="VJR447" s="22"/>
      <c r="VJS447" s="22"/>
      <c r="VJT447" s="22"/>
      <c r="VJU447" s="22"/>
      <c r="VJV447" s="22"/>
      <c r="VJW447" s="22"/>
      <c r="VJX447" s="22"/>
      <c r="VJY447" s="22"/>
      <c r="VJZ447" s="22"/>
      <c r="VKA447" s="22"/>
      <c r="VKB447" s="22"/>
      <c r="VKC447" s="22"/>
      <c r="VKD447" s="22"/>
      <c r="VKE447" s="22"/>
      <c r="VKF447" s="22"/>
      <c r="VKG447" s="22"/>
      <c r="VKH447" s="22"/>
      <c r="VKI447" s="22"/>
      <c r="VKJ447" s="22"/>
      <c r="VKK447" s="22"/>
      <c r="VKL447" s="22"/>
      <c r="VKM447" s="22"/>
      <c r="VKN447" s="22"/>
      <c r="VKO447" s="22"/>
      <c r="VKP447" s="22"/>
      <c r="VKQ447" s="22"/>
      <c r="VKR447" s="22"/>
      <c r="VKS447" s="22"/>
      <c r="VKT447" s="22"/>
      <c r="VKU447" s="22"/>
      <c r="VKV447" s="22"/>
      <c r="VKW447" s="22"/>
      <c r="VKX447" s="22"/>
      <c r="VKY447" s="22"/>
      <c r="VKZ447" s="22"/>
      <c r="VLA447" s="22"/>
      <c r="VLB447" s="22"/>
      <c r="VLC447" s="22"/>
      <c r="VLD447" s="22"/>
      <c r="VLE447" s="22"/>
      <c r="VLF447" s="22"/>
      <c r="VLG447" s="22"/>
      <c r="VLH447" s="22"/>
      <c r="VLI447" s="22"/>
      <c r="VLJ447" s="22"/>
      <c r="VLK447" s="22"/>
      <c r="VLL447" s="22"/>
      <c r="VLM447" s="22"/>
      <c r="VLN447" s="22"/>
      <c r="VLO447" s="22"/>
      <c r="VLP447" s="22"/>
      <c r="VLQ447" s="22"/>
      <c r="VLR447" s="22"/>
      <c r="VLS447" s="22"/>
      <c r="VLT447" s="22"/>
      <c r="VLU447" s="22"/>
      <c r="VLV447" s="22"/>
      <c r="VLW447" s="22"/>
      <c r="VLX447" s="22"/>
      <c r="VLY447" s="22"/>
      <c r="VLZ447" s="22"/>
      <c r="VMA447" s="22"/>
      <c r="VMB447" s="22"/>
      <c r="VMC447" s="22"/>
      <c r="VMD447" s="22"/>
      <c r="VME447" s="22"/>
      <c r="VMF447" s="22"/>
      <c r="VMG447" s="22"/>
      <c r="VMH447" s="22"/>
      <c r="VMI447" s="22"/>
      <c r="VMJ447" s="22"/>
      <c r="VMK447" s="22"/>
      <c r="VML447" s="22"/>
      <c r="VMM447" s="22"/>
      <c r="VMN447" s="22"/>
      <c r="VMO447" s="22"/>
      <c r="VMP447" s="22"/>
      <c r="VMQ447" s="22"/>
      <c r="VMR447" s="22"/>
      <c r="VMS447" s="22"/>
      <c r="VMT447" s="22"/>
      <c r="VMU447" s="22"/>
      <c r="VMV447" s="22"/>
      <c r="VMW447" s="22"/>
      <c r="VMX447" s="22"/>
      <c r="VMY447" s="22"/>
      <c r="VMZ447" s="22"/>
      <c r="VNA447" s="22"/>
      <c r="VNB447" s="22"/>
      <c r="VNC447" s="22"/>
      <c r="VND447" s="22"/>
      <c r="VNE447" s="22"/>
      <c r="VNF447" s="22"/>
      <c r="VNG447" s="22"/>
      <c r="VNH447" s="22"/>
      <c r="VNI447" s="22"/>
      <c r="VNJ447" s="22"/>
      <c r="VNK447" s="22"/>
      <c r="VNL447" s="22"/>
      <c r="VNM447" s="22"/>
      <c r="VNN447" s="22"/>
      <c r="VNO447" s="22"/>
      <c r="VNP447" s="22"/>
      <c r="VNQ447" s="22"/>
      <c r="VNR447" s="22"/>
      <c r="VNS447" s="22"/>
      <c r="VNT447" s="22"/>
      <c r="VNU447" s="22"/>
      <c r="VNV447" s="22"/>
      <c r="VNW447" s="22"/>
      <c r="VNX447" s="22"/>
      <c r="VNY447" s="22"/>
      <c r="VNZ447" s="22"/>
      <c r="VOA447" s="22"/>
      <c r="VOB447" s="22"/>
      <c r="VOC447" s="22"/>
      <c r="VOD447" s="22"/>
      <c r="VOE447" s="22"/>
      <c r="VOF447" s="22"/>
      <c r="VOG447" s="22"/>
      <c r="VOH447" s="22"/>
      <c r="VOI447" s="22"/>
      <c r="VOJ447" s="22"/>
      <c r="VOK447" s="22"/>
      <c r="VOL447" s="22"/>
      <c r="VOM447" s="22"/>
      <c r="VON447" s="22"/>
      <c r="VOO447" s="22"/>
      <c r="VOP447" s="22"/>
      <c r="VOQ447" s="22"/>
      <c r="VOR447" s="22"/>
      <c r="VOS447" s="22"/>
      <c r="VOT447" s="22"/>
      <c r="VOU447" s="22"/>
      <c r="VOV447" s="22"/>
      <c r="VOW447" s="22"/>
      <c r="VOX447" s="22"/>
      <c r="VOY447" s="22"/>
      <c r="VOZ447" s="22"/>
      <c r="VPA447" s="22"/>
      <c r="VPB447" s="22"/>
      <c r="VPC447" s="22"/>
      <c r="VPD447" s="22"/>
      <c r="VPE447" s="22"/>
      <c r="VPF447" s="22"/>
      <c r="VPG447" s="22"/>
      <c r="VPH447" s="22"/>
      <c r="VPI447" s="22"/>
      <c r="VPJ447" s="22"/>
      <c r="VPK447" s="22"/>
      <c r="VPL447" s="22"/>
      <c r="VPM447" s="22"/>
      <c r="VPN447" s="22"/>
      <c r="VPO447" s="22"/>
      <c r="VPP447" s="22"/>
      <c r="VPQ447" s="22"/>
      <c r="VPR447" s="22"/>
      <c r="VPS447" s="22"/>
      <c r="VPT447" s="22"/>
      <c r="VPU447" s="22"/>
      <c r="VPV447" s="22"/>
      <c r="VPW447" s="22"/>
      <c r="VPX447" s="22"/>
      <c r="VPY447" s="22"/>
      <c r="VPZ447" s="22"/>
      <c r="VQA447" s="22"/>
      <c r="VQB447" s="22"/>
      <c r="VQC447" s="22"/>
      <c r="VQD447" s="22"/>
      <c r="VQE447" s="22"/>
      <c r="VQF447" s="22"/>
      <c r="VQG447" s="22"/>
      <c r="VQH447" s="22"/>
      <c r="VQI447" s="22"/>
      <c r="VQJ447" s="22"/>
      <c r="VQK447" s="22"/>
      <c r="VQL447" s="22"/>
      <c r="VQM447" s="22"/>
      <c r="VQN447" s="22"/>
      <c r="VQO447" s="22"/>
      <c r="VQP447" s="22"/>
      <c r="VQQ447" s="22"/>
      <c r="VQR447" s="22"/>
      <c r="VQS447" s="22"/>
      <c r="VQT447" s="22"/>
      <c r="VQU447" s="22"/>
      <c r="VQV447" s="22"/>
      <c r="VQW447" s="22"/>
      <c r="VQX447" s="22"/>
      <c r="VQY447" s="22"/>
      <c r="VQZ447" s="22"/>
      <c r="VRA447" s="22"/>
      <c r="VRB447" s="22"/>
      <c r="VRC447" s="22"/>
      <c r="VRD447" s="22"/>
      <c r="VRE447" s="22"/>
      <c r="VRF447" s="22"/>
      <c r="VRG447" s="22"/>
      <c r="VRH447" s="22"/>
      <c r="VRI447" s="22"/>
      <c r="VRJ447" s="22"/>
      <c r="VRK447" s="22"/>
      <c r="VRL447" s="22"/>
      <c r="VRM447" s="22"/>
      <c r="VRN447" s="22"/>
      <c r="VRO447" s="22"/>
      <c r="VRP447" s="22"/>
      <c r="VRQ447" s="22"/>
      <c r="VRR447" s="22"/>
      <c r="VRS447" s="22"/>
      <c r="VRT447" s="22"/>
      <c r="VRU447" s="22"/>
      <c r="VRV447" s="22"/>
      <c r="VRW447" s="22"/>
      <c r="VRX447" s="22"/>
      <c r="VRY447" s="22"/>
      <c r="VRZ447" s="22"/>
      <c r="VSA447" s="22"/>
      <c r="VSB447" s="22"/>
      <c r="VSC447" s="22"/>
      <c r="VSD447" s="22"/>
      <c r="VSE447" s="22"/>
      <c r="VSF447" s="22"/>
      <c r="VSG447" s="22"/>
      <c r="VSH447" s="22"/>
      <c r="VSI447" s="22"/>
      <c r="VSJ447" s="22"/>
      <c r="VSK447" s="22"/>
      <c r="VSL447" s="22"/>
      <c r="VSM447" s="22"/>
      <c r="VSN447" s="22"/>
      <c r="VSO447" s="22"/>
      <c r="VSP447" s="22"/>
      <c r="VSQ447" s="22"/>
      <c r="VSR447" s="22"/>
      <c r="VSS447" s="22"/>
      <c r="VST447" s="22"/>
      <c r="VSU447" s="22"/>
      <c r="VSV447" s="22"/>
      <c r="VSW447" s="22"/>
      <c r="VSX447" s="22"/>
      <c r="VSY447" s="22"/>
      <c r="VSZ447" s="22"/>
      <c r="VTA447" s="22"/>
      <c r="VTB447" s="22"/>
      <c r="VTC447" s="22"/>
      <c r="VTD447" s="22"/>
      <c r="VTE447" s="22"/>
      <c r="VTF447" s="22"/>
      <c r="VTG447" s="22"/>
      <c r="VTH447" s="22"/>
      <c r="VTI447" s="22"/>
      <c r="VTJ447" s="22"/>
      <c r="VTK447" s="22"/>
      <c r="VTL447" s="22"/>
      <c r="VTM447" s="22"/>
      <c r="VTN447" s="22"/>
      <c r="VTO447" s="22"/>
      <c r="VTP447" s="22"/>
      <c r="VTQ447" s="22"/>
      <c r="VTR447" s="22"/>
      <c r="VTS447" s="22"/>
      <c r="VTT447" s="22"/>
      <c r="VTU447" s="22"/>
      <c r="VTV447" s="22"/>
      <c r="VTW447" s="22"/>
      <c r="VTX447" s="22"/>
      <c r="VTY447" s="22"/>
      <c r="VTZ447" s="22"/>
      <c r="VUA447" s="22"/>
      <c r="VUB447" s="22"/>
      <c r="VUC447" s="22"/>
      <c r="VUD447" s="22"/>
      <c r="VUE447" s="22"/>
      <c r="VUF447" s="22"/>
      <c r="VUG447" s="22"/>
      <c r="VUH447" s="22"/>
      <c r="VUI447" s="22"/>
      <c r="VUJ447" s="22"/>
      <c r="VUK447" s="22"/>
      <c r="VUL447" s="22"/>
      <c r="VUM447" s="22"/>
      <c r="VUN447" s="22"/>
      <c r="VUO447" s="22"/>
      <c r="VUP447" s="22"/>
      <c r="VUQ447" s="22"/>
      <c r="VUR447" s="22"/>
      <c r="VUS447" s="22"/>
      <c r="VUT447" s="22"/>
      <c r="VUU447" s="22"/>
      <c r="VUV447" s="22"/>
      <c r="VUW447" s="22"/>
      <c r="VUX447" s="22"/>
      <c r="VUY447" s="22"/>
      <c r="VUZ447" s="22"/>
      <c r="VVA447" s="22"/>
      <c r="VVB447" s="22"/>
      <c r="VVC447" s="22"/>
      <c r="VVD447" s="22"/>
      <c r="VVE447" s="22"/>
      <c r="VVF447" s="22"/>
      <c r="VVG447" s="22"/>
      <c r="VVH447" s="22"/>
      <c r="VVI447" s="22"/>
      <c r="VVJ447" s="22"/>
      <c r="VVK447" s="22"/>
      <c r="VVL447" s="22"/>
      <c r="VVM447" s="22"/>
      <c r="VVN447" s="22"/>
      <c r="VVO447" s="22"/>
      <c r="VVP447" s="22"/>
      <c r="VVQ447" s="22"/>
      <c r="VVR447" s="22"/>
      <c r="VVS447" s="22"/>
      <c r="VVT447" s="22"/>
      <c r="VVU447" s="22"/>
      <c r="VVV447" s="22"/>
      <c r="VVW447" s="22"/>
      <c r="VVX447" s="22"/>
      <c r="VVY447" s="22"/>
      <c r="VVZ447" s="22"/>
      <c r="VWA447" s="22"/>
      <c r="VWB447" s="22"/>
      <c r="VWC447" s="22"/>
      <c r="VWD447" s="22"/>
      <c r="VWE447" s="22"/>
      <c r="VWF447" s="22"/>
      <c r="VWG447" s="22"/>
      <c r="VWH447" s="22"/>
      <c r="VWI447" s="22"/>
      <c r="VWJ447" s="22"/>
      <c r="VWK447" s="22"/>
      <c r="VWL447" s="22"/>
      <c r="VWM447" s="22"/>
      <c r="VWN447" s="22"/>
      <c r="VWO447" s="22"/>
      <c r="VWP447" s="22"/>
      <c r="VWQ447" s="22"/>
      <c r="VWR447" s="22"/>
      <c r="VWS447" s="22"/>
      <c r="VWT447" s="22"/>
      <c r="VWU447" s="22"/>
      <c r="VWV447" s="22"/>
      <c r="VWW447" s="22"/>
      <c r="VWX447" s="22"/>
      <c r="VWY447" s="22"/>
      <c r="VWZ447" s="22"/>
      <c r="VXA447" s="22"/>
      <c r="VXB447" s="22"/>
      <c r="VXC447" s="22"/>
      <c r="VXD447" s="22"/>
      <c r="VXE447" s="22"/>
      <c r="VXF447" s="22"/>
      <c r="VXG447" s="22"/>
      <c r="VXH447" s="22"/>
      <c r="VXI447" s="22"/>
      <c r="VXJ447" s="22"/>
      <c r="VXK447" s="22"/>
      <c r="VXL447" s="22"/>
      <c r="VXM447" s="22"/>
      <c r="VXN447" s="22"/>
      <c r="VXO447" s="22"/>
      <c r="VXP447" s="22"/>
      <c r="VXQ447" s="22"/>
      <c r="VXR447" s="22"/>
      <c r="VXS447" s="22"/>
      <c r="VXT447" s="22"/>
      <c r="VXU447" s="22"/>
      <c r="VXV447" s="22"/>
      <c r="VXW447" s="22"/>
      <c r="VXX447" s="22"/>
      <c r="VXY447" s="22"/>
      <c r="VXZ447" s="22"/>
      <c r="VYA447" s="22"/>
      <c r="VYB447" s="22"/>
      <c r="VYC447" s="22"/>
      <c r="VYD447" s="22"/>
      <c r="VYE447" s="22"/>
      <c r="VYF447" s="22"/>
      <c r="VYG447" s="22"/>
      <c r="VYH447" s="22"/>
      <c r="VYI447" s="22"/>
      <c r="VYJ447" s="22"/>
      <c r="VYK447" s="22"/>
      <c r="VYL447" s="22"/>
      <c r="VYM447" s="22"/>
      <c r="VYN447" s="22"/>
      <c r="VYO447" s="22"/>
      <c r="VYP447" s="22"/>
      <c r="VYQ447" s="22"/>
      <c r="VYR447" s="22"/>
      <c r="VYS447" s="22"/>
      <c r="VYT447" s="22"/>
      <c r="VYU447" s="22"/>
      <c r="VYV447" s="22"/>
      <c r="VYW447" s="22"/>
      <c r="VYX447" s="22"/>
      <c r="VYY447" s="22"/>
      <c r="VYZ447" s="22"/>
      <c r="VZA447" s="22"/>
      <c r="VZB447" s="22"/>
      <c r="VZC447" s="22"/>
      <c r="VZD447" s="22"/>
      <c r="VZE447" s="22"/>
      <c r="VZF447" s="22"/>
      <c r="VZG447" s="22"/>
      <c r="VZH447" s="22"/>
      <c r="VZI447" s="22"/>
      <c r="VZJ447" s="22"/>
      <c r="VZK447" s="22"/>
      <c r="VZL447" s="22"/>
      <c r="VZM447" s="22"/>
      <c r="VZN447" s="22"/>
      <c r="VZO447" s="22"/>
      <c r="VZP447" s="22"/>
      <c r="VZQ447" s="22"/>
      <c r="VZR447" s="22"/>
      <c r="VZS447" s="22"/>
      <c r="VZT447" s="22"/>
      <c r="VZU447" s="22"/>
      <c r="VZV447" s="22"/>
      <c r="VZW447" s="22"/>
      <c r="VZX447" s="22"/>
      <c r="VZY447" s="22"/>
      <c r="VZZ447" s="22"/>
      <c r="WAA447" s="22"/>
      <c r="WAB447" s="22"/>
      <c r="WAC447" s="22"/>
      <c r="WAD447" s="22"/>
      <c r="WAE447" s="22"/>
      <c r="WAF447" s="22"/>
      <c r="WAG447" s="22"/>
      <c r="WAH447" s="22"/>
      <c r="WAI447" s="22"/>
      <c r="WAJ447" s="22"/>
      <c r="WAK447" s="22"/>
      <c r="WAL447" s="22"/>
      <c r="WAM447" s="22"/>
      <c r="WAN447" s="22"/>
      <c r="WAO447" s="22"/>
      <c r="WAP447" s="22"/>
      <c r="WAQ447" s="22"/>
      <c r="WAR447" s="22"/>
      <c r="WAS447" s="22"/>
      <c r="WAT447" s="22"/>
      <c r="WAU447" s="22"/>
      <c r="WAV447" s="22"/>
      <c r="WAW447" s="22"/>
      <c r="WAX447" s="22"/>
      <c r="WAY447" s="22"/>
      <c r="WAZ447" s="22"/>
      <c r="WBA447" s="22"/>
      <c r="WBB447" s="22"/>
      <c r="WBC447" s="22"/>
      <c r="WBD447" s="22"/>
      <c r="WBE447" s="22"/>
      <c r="WBF447" s="22"/>
      <c r="WBG447" s="22"/>
      <c r="WBH447" s="22"/>
      <c r="WBI447" s="22"/>
      <c r="WBJ447" s="22"/>
      <c r="WBK447" s="22"/>
      <c r="WBL447" s="22"/>
      <c r="WBM447" s="22"/>
      <c r="WBN447" s="22"/>
      <c r="WBO447" s="22"/>
      <c r="WBP447" s="22"/>
      <c r="WBQ447" s="22"/>
      <c r="WBR447" s="22"/>
      <c r="WBS447" s="22"/>
      <c r="WBT447" s="22"/>
      <c r="WBU447" s="22"/>
      <c r="WBV447" s="22"/>
      <c r="WBW447" s="22"/>
      <c r="WBX447" s="22"/>
      <c r="WBY447" s="22"/>
      <c r="WBZ447" s="22"/>
      <c r="WCA447" s="22"/>
      <c r="WCB447" s="22"/>
      <c r="WCC447" s="22"/>
      <c r="WCD447" s="22"/>
      <c r="WCE447" s="22"/>
      <c r="WCF447" s="22"/>
      <c r="WCG447" s="22"/>
      <c r="WCH447" s="22"/>
      <c r="WCI447" s="22"/>
      <c r="WCJ447" s="22"/>
      <c r="WCK447" s="22"/>
      <c r="WCL447" s="22"/>
      <c r="WCM447" s="22"/>
      <c r="WCN447" s="22"/>
      <c r="WCO447" s="22"/>
      <c r="WCP447" s="22"/>
      <c r="WCQ447" s="22"/>
      <c r="WCR447" s="22"/>
      <c r="WCS447" s="22"/>
      <c r="WCT447" s="22"/>
      <c r="WCU447" s="22"/>
      <c r="WCV447" s="22"/>
      <c r="WCW447" s="22"/>
      <c r="WCX447" s="22"/>
      <c r="WCY447" s="22"/>
      <c r="WCZ447" s="22"/>
      <c r="WDA447" s="22"/>
      <c r="WDB447" s="22"/>
      <c r="WDC447" s="22"/>
      <c r="WDD447" s="22"/>
      <c r="WDE447" s="22"/>
      <c r="WDF447" s="22"/>
      <c r="WDG447" s="22"/>
      <c r="WDH447" s="22"/>
      <c r="WDI447" s="22"/>
      <c r="WDJ447" s="22"/>
      <c r="WDK447" s="22"/>
      <c r="WDL447" s="22"/>
      <c r="WDM447" s="22"/>
      <c r="WDN447" s="22"/>
      <c r="WDO447" s="22"/>
      <c r="WDP447" s="22"/>
      <c r="WDQ447" s="22"/>
      <c r="WDR447" s="22"/>
      <c r="WDS447" s="22"/>
      <c r="WDT447" s="22"/>
      <c r="WDU447" s="22"/>
      <c r="WDV447" s="22"/>
      <c r="WDW447" s="22"/>
      <c r="WDX447" s="22"/>
      <c r="WDY447" s="22"/>
      <c r="WDZ447" s="22"/>
      <c r="WEA447" s="22"/>
      <c r="WEB447" s="22"/>
      <c r="WEC447" s="22"/>
      <c r="WED447" s="22"/>
      <c r="WEE447" s="22"/>
      <c r="WEF447" s="22"/>
      <c r="WEG447" s="22"/>
      <c r="WEH447" s="22"/>
      <c r="WEI447" s="22"/>
      <c r="WEJ447" s="22"/>
      <c r="WEK447" s="22"/>
      <c r="WEL447" s="22"/>
      <c r="WEM447" s="22"/>
      <c r="WEN447" s="22"/>
      <c r="WEO447" s="22"/>
      <c r="WEP447" s="22"/>
      <c r="WEQ447" s="22"/>
      <c r="WER447" s="22"/>
      <c r="WES447" s="22"/>
      <c r="WET447" s="22"/>
      <c r="WEU447" s="22"/>
      <c r="WEV447" s="22"/>
      <c r="WEW447" s="22"/>
      <c r="WEX447" s="22"/>
      <c r="WEY447" s="22"/>
      <c r="WEZ447" s="22"/>
      <c r="WFA447" s="22"/>
      <c r="WFB447" s="22"/>
      <c r="WFC447" s="22"/>
      <c r="WFD447" s="22"/>
      <c r="WFE447" s="22"/>
      <c r="WFF447" s="22"/>
      <c r="WFG447" s="22"/>
      <c r="WFH447" s="22"/>
      <c r="WFI447" s="22"/>
      <c r="WFJ447" s="22"/>
      <c r="WFK447" s="22"/>
      <c r="WFL447" s="22"/>
      <c r="WFM447" s="22"/>
      <c r="WFN447" s="22"/>
      <c r="WFO447" s="22"/>
      <c r="WFP447" s="22"/>
      <c r="WFQ447" s="22"/>
      <c r="WFR447" s="22"/>
      <c r="WFS447" s="22"/>
      <c r="WFT447" s="22"/>
      <c r="WFU447" s="22"/>
      <c r="WFV447" s="22"/>
      <c r="WFW447" s="22"/>
      <c r="WFX447" s="22"/>
      <c r="WFY447" s="22"/>
      <c r="WFZ447" s="22"/>
      <c r="WGA447" s="22"/>
      <c r="WGB447" s="22"/>
      <c r="WGC447" s="22"/>
      <c r="WGD447" s="22"/>
      <c r="WGE447" s="22"/>
      <c r="WGF447" s="22"/>
      <c r="WGG447" s="22"/>
      <c r="WGH447" s="22"/>
      <c r="WGI447" s="22"/>
      <c r="WGJ447" s="22"/>
      <c r="WGK447" s="22"/>
      <c r="WGL447" s="22"/>
      <c r="WGM447" s="22"/>
      <c r="WGN447" s="22"/>
      <c r="WGO447" s="22"/>
      <c r="WGP447" s="22"/>
      <c r="WGQ447" s="22"/>
      <c r="WGR447" s="22"/>
      <c r="WGS447" s="22"/>
      <c r="WGT447" s="22"/>
      <c r="WGU447" s="22"/>
      <c r="WGV447" s="22"/>
      <c r="WGW447" s="22"/>
      <c r="WGX447" s="22"/>
      <c r="WGY447" s="22"/>
      <c r="WGZ447" s="22"/>
      <c r="WHA447" s="22"/>
      <c r="WHB447" s="22"/>
      <c r="WHC447" s="22"/>
      <c r="WHD447" s="22"/>
      <c r="WHE447" s="22"/>
      <c r="WHF447" s="22"/>
      <c r="WHG447" s="22"/>
      <c r="WHH447" s="22"/>
      <c r="WHI447" s="22"/>
      <c r="WHJ447" s="22"/>
      <c r="WHK447" s="22"/>
      <c r="WHL447" s="22"/>
      <c r="WHM447" s="22"/>
      <c r="WHN447" s="22"/>
      <c r="WHO447" s="22"/>
      <c r="WHP447" s="22"/>
      <c r="WHQ447" s="22"/>
      <c r="WHR447" s="22"/>
      <c r="WHS447" s="22"/>
      <c r="WHT447" s="22"/>
      <c r="WHU447" s="22"/>
      <c r="WHV447" s="22"/>
      <c r="WHW447" s="22"/>
      <c r="WHX447" s="22"/>
      <c r="WHY447" s="22"/>
      <c r="WHZ447" s="22"/>
      <c r="WIA447" s="22"/>
      <c r="WIB447" s="22"/>
      <c r="WIC447" s="22"/>
      <c r="WID447" s="22"/>
      <c r="WIE447" s="22"/>
      <c r="WIF447" s="22"/>
      <c r="WIG447" s="22"/>
      <c r="WIH447" s="22"/>
      <c r="WII447" s="22"/>
      <c r="WIJ447" s="22"/>
      <c r="WIK447" s="22"/>
      <c r="WIL447" s="22"/>
      <c r="WIM447" s="22"/>
      <c r="WIN447" s="22"/>
      <c r="WIO447" s="22"/>
      <c r="WIP447" s="22"/>
      <c r="WIQ447" s="22"/>
      <c r="WIR447" s="22"/>
      <c r="WIS447" s="22"/>
      <c r="WIT447" s="22"/>
      <c r="WIU447" s="22"/>
      <c r="WIV447" s="22"/>
      <c r="WIW447" s="22"/>
      <c r="WIX447" s="22"/>
      <c r="WIY447" s="22"/>
      <c r="WIZ447" s="22"/>
      <c r="WJA447" s="22"/>
      <c r="WJB447" s="22"/>
      <c r="WJC447" s="22"/>
      <c r="WJD447" s="22"/>
      <c r="WJE447" s="22"/>
      <c r="WJF447" s="22"/>
      <c r="WJG447" s="22"/>
      <c r="WJH447" s="22"/>
      <c r="WJI447" s="22"/>
      <c r="WJJ447" s="22"/>
      <c r="WJK447" s="22"/>
      <c r="WJL447" s="22"/>
      <c r="WJM447" s="22"/>
      <c r="WJN447" s="22"/>
      <c r="WJO447" s="22"/>
      <c r="WJP447" s="22"/>
      <c r="WJQ447" s="22"/>
      <c r="WJR447" s="22"/>
      <c r="WJS447" s="22"/>
      <c r="WJT447" s="22"/>
      <c r="WJU447" s="22"/>
      <c r="WJV447" s="22"/>
      <c r="WJW447" s="22"/>
      <c r="WJX447" s="22"/>
      <c r="WJY447" s="22"/>
      <c r="WJZ447" s="22"/>
      <c r="WKA447" s="22"/>
      <c r="WKB447" s="22"/>
      <c r="WKC447" s="22"/>
      <c r="WKD447" s="22"/>
      <c r="WKE447" s="22"/>
      <c r="WKF447" s="22"/>
      <c r="WKG447" s="22"/>
      <c r="WKH447" s="22"/>
      <c r="WKI447" s="22"/>
      <c r="WKJ447" s="22"/>
      <c r="WKK447" s="22"/>
      <c r="WKL447" s="22"/>
      <c r="WKM447" s="22"/>
      <c r="WKN447" s="22"/>
      <c r="WKO447" s="22"/>
      <c r="WKP447" s="22"/>
      <c r="WKQ447" s="22"/>
      <c r="WKR447" s="22"/>
      <c r="WKS447" s="22"/>
      <c r="WKT447" s="22"/>
      <c r="WKU447" s="22"/>
      <c r="WKV447" s="22"/>
      <c r="WKW447" s="22"/>
      <c r="WKX447" s="22"/>
      <c r="WKY447" s="22"/>
      <c r="WKZ447" s="22"/>
      <c r="WLA447" s="22"/>
      <c r="WLB447" s="22"/>
      <c r="WLC447" s="22"/>
      <c r="WLD447" s="22"/>
      <c r="WLE447" s="22"/>
      <c r="WLF447" s="22"/>
      <c r="WLG447" s="22"/>
      <c r="WLH447" s="22"/>
      <c r="WLI447" s="22"/>
      <c r="WLJ447" s="22"/>
      <c r="WLK447" s="22"/>
      <c r="WLL447" s="22"/>
      <c r="WLM447" s="22"/>
      <c r="WLN447" s="22"/>
      <c r="WLO447" s="22"/>
      <c r="WLP447" s="22"/>
      <c r="WLQ447" s="22"/>
      <c r="WLR447" s="22"/>
      <c r="WLS447" s="22"/>
      <c r="WLT447" s="22"/>
      <c r="WLU447" s="22"/>
      <c r="WLV447" s="22"/>
      <c r="WLW447" s="22"/>
      <c r="WLX447" s="22"/>
      <c r="WLY447" s="22"/>
      <c r="WLZ447" s="22"/>
      <c r="WMA447" s="22"/>
      <c r="WMB447" s="22"/>
      <c r="WMC447" s="22"/>
      <c r="WMD447" s="22"/>
      <c r="WME447" s="22"/>
      <c r="WMF447" s="22"/>
      <c r="WMG447" s="22"/>
      <c r="WMH447" s="22"/>
      <c r="WMI447" s="22"/>
      <c r="WMJ447" s="22"/>
      <c r="WMK447" s="22"/>
      <c r="WML447" s="22"/>
      <c r="WMM447" s="22"/>
      <c r="WMN447" s="22"/>
      <c r="WMO447" s="22"/>
      <c r="WMP447" s="22"/>
      <c r="WMQ447" s="22"/>
      <c r="WMR447" s="22"/>
      <c r="WMS447" s="22"/>
      <c r="WMT447" s="22"/>
      <c r="WMU447" s="22"/>
      <c r="WMV447" s="22"/>
      <c r="WMW447" s="22"/>
      <c r="WMX447" s="22"/>
      <c r="WMY447" s="22"/>
      <c r="WMZ447" s="22"/>
      <c r="WNA447" s="22"/>
      <c r="WNB447" s="22"/>
      <c r="WNC447" s="22"/>
      <c r="WND447" s="22"/>
      <c r="WNE447" s="22"/>
      <c r="WNF447" s="22"/>
      <c r="WNG447" s="22"/>
      <c r="WNH447" s="22"/>
      <c r="WNI447" s="22"/>
      <c r="WNJ447" s="22"/>
      <c r="WNK447" s="22"/>
      <c r="WNL447" s="22"/>
      <c r="WNM447" s="22"/>
      <c r="WNN447" s="22"/>
      <c r="WNO447" s="22"/>
      <c r="WNP447" s="22"/>
      <c r="WNQ447" s="22"/>
      <c r="WNR447" s="22"/>
      <c r="WNS447" s="22"/>
      <c r="WNT447" s="22"/>
      <c r="WNU447" s="22"/>
      <c r="WNV447" s="22"/>
      <c r="WNW447" s="22"/>
      <c r="WNX447" s="22"/>
      <c r="WNY447" s="22"/>
      <c r="WNZ447" s="22"/>
      <c r="WOA447" s="22"/>
      <c r="WOB447" s="22"/>
      <c r="WOC447" s="22"/>
      <c r="WOD447" s="22"/>
      <c r="WOE447" s="22"/>
      <c r="WOF447" s="22"/>
      <c r="WOG447" s="22"/>
      <c r="WOH447" s="22"/>
      <c r="WOI447" s="22"/>
      <c r="WOJ447" s="22"/>
      <c r="WOK447" s="22"/>
      <c r="WOL447" s="22"/>
      <c r="WOM447" s="22"/>
      <c r="WON447" s="22"/>
      <c r="WOO447" s="22"/>
      <c r="WOP447" s="22"/>
      <c r="WOQ447" s="22"/>
      <c r="WOR447" s="22"/>
      <c r="WOS447" s="22"/>
      <c r="WOT447" s="22"/>
      <c r="WOU447" s="22"/>
      <c r="WOV447" s="22"/>
      <c r="WOW447" s="22"/>
      <c r="WOX447" s="22"/>
      <c r="WOY447" s="22"/>
      <c r="WOZ447" s="22"/>
      <c r="WPA447" s="22"/>
      <c r="WPB447" s="22"/>
      <c r="WPC447" s="22"/>
      <c r="WPD447" s="22"/>
      <c r="WPE447" s="22"/>
      <c r="WPF447" s="22"/>
      <c r="WPG447" s="22"/>
      <c r="WPH447" s="22"/>
      <c r="WPI447" s="22"/>
      <c r="WPJ447" s="22"/>
      <c r="WPK447" s="22"/>
      <c r="WPL447" s="22"/>
      <c r="WPM447" s="22"/>
      <c r="WPN447" s="22"/>
      <c r="WPO447" s="22"/>
      <c r="WPP447" s="22"/>
      <c r="WPQ447" s="22"/>
      <c r="WPR447" s="22"/>
      <c r="WPS447" s="22"/>
      <c r="WPT447" s="22"/>
      <c r="WPU447" s="22"/>
      <c r="WPV447" s="22"/>
      <c r="WPW447" s="22"/>
      <c r="WPX447" s="22"/>
      <c r="WPY447" s="22"/>
      <c r="WPZ447" s="22"/>
      <c r="WQA447" s="22"/>
      <c r="WQB447" s="22"/>
      <c r="WQC447" s="22"/>
      <c r="WQD447" s="22"/>
      <c r="WQE447" s="22"/>
      <c r="WQF447" s="22"/>
      <c r="WQG447" s="22"/>
      <c r="WQH447" s="22"/>
      <c r="WQI447" s="22"/>
      <c r="WQJ447" s="22"/>
      <c r="WQK447" s="22"/>
      <c r="WQL447" s="22"/>
      <c r="WQM447" s="22"/>
      <c r="WQN447" s="22"/>
      <c r="WQO447" s="22"/>
      <c r="WQP447" s="22"/>
      <c r="WQQ447" s="22"/>
      <c r="WQR447" s="22"/>
      <c r="WQS447" s="22"/>
      <c r="WQT447" s="22"/>
      <c r="WQU447" s="22"/>
      <c r="WQV447" s="22"/>
      <c r="WQW447" s="22"/>
      <c r="WQX447" s="22"/>
      <c r="WQY447" s="22"/>
      <c r="WQZ447" s="22"/>
      <c r="WRA447" s="22"/>
      <c r="WRB447" s="22"/>
      <c r="WRC447" s="22"/>
      <c r="WRD447" s="22"/>
      <c r="WRE447" s="22"/>
      <c r="WRF447" s="22"/>
      <c r="WRG447" s="22"/>
      <c r="WRH447" s="22"/>
      <c r="WRI447" s="22"/>
      <c r="WRJ447" s="22"/>
      <c r="WRK447" s="22"/>
      <c r="WRL447" s="22"/>
      <c r="WRM447" s="22"/>
      <c r="WRN447" s="22"/>
      <c r="WRO447" s="22"/>
      <c r="WRP447" s="22"/>
      <c r="WRQ447" s="22"/>
      <c r="WRR447" s="22"/>
      <c r="WRS447" s="22"/>
      <c r="WRT447" s="22"/>
      <c r="WRU447" s="22"/>
      <c r="WRV447" s="22"/>
      <c r="WRW447" s="22"/>
      <c r="WRX447" s="22"/>
      <c r="WRY447" s="22"/>
      <c r="WRZ447" s="22"/>
      <c r="WSA447" s="22"/>
      <c r="WSB447" s="22"/>
      <c r="WSC447" s="22"/>
      <c r="WSD447" s="22"/>
      <c r="WSE447" s="22"/>
      <c r="WSF447" s="22"/>
      <c r="WSG447" s="22"/>
      <c r="WSH447" s="22"/>
      <c r="WSI447" s="22"/>
      <c r="WSJ447" s="22"/>
      <c r="WSK447" s="22"/>
      <c r="WSL447" s="22"/>
      <c r="WSM447" s="22"/>
      <c r="WSN447" s="22"/>
      <c r="WSO447" s="22"/>
      <c r="WSP447" s="22"/>
      <c r="WSQ447" s="22"/>
      <c r="WSR447" s="22"/>
      <c r="WSS447" s="22"/>
      <c r="WST447" s="22"/>
      <c r="WSU447" s="22"/>
      <c r="WSV447" s="22"/>
      <c r="WSW447" s="22"/>
      <c r="WSX447" s="22"/>
      <c r="WSY447" s="22"/>
      <c r="WSZ447" s="22"/>
      <c r="WTA447" s="22"/>
      <c r="WTB447" s="22"/>
      <c r="WTC447" s="22"/>
      <c r="WTD447" s="22"/>
      <c r="WTE447" s="22"/>
      <c r="WTF447" s="22"/>
      <c r="WTG447" s="22"/>
      <c r="WTH447" s="22"/>
      <c r="WTI447" s="22"/>
      <c r="WTJ447" s="22"/>
      <c r="WTK447" s="22"/>
      <c r="WTL447" s="22"/>
      <c r="WTM447" s="22"/>
      <c r="WTN447" s="22"/>
      <c r="WTO447" s="22"/>
      <c r="WTP447" s="22"/>
      <c r="WTQ447" s="22"/>
      <c r="WTR447" s="22"/>
      <c r="WTS447" s="22"/>
      <c r="WTT447" s="22"/>
      <c r="WTU447" s="22"/>
      <c r="WTV447" s="22"/>
      <c r="WTW447" s="22"/>
      <c r="WTX447" s="22"/>
      <c r="WTY447" s="22"/>
      <c r="WTZ447" s="22"/>
      <c r="WUA447" s="22"/>
      <c r="WUB447" s="22"/>
      <c r="WUC447" s="22"/>
      <c r="WUD447" s="22"/>
      <c r="WUE447" s="22"/>
      <c r="WUF447" s="22"/>
      <c r="WUG447" s="22"/>
      <c r="WUH447" s="22"/>
      <c r="WUI447" s="22"/>
      <c r="WUJ447" s="22"/>
      <c r="WUK447" s="22"/>
      <c r="WUL447" s="22"/>
      <c r="WUM447" s="22"/>
      <c r="WUN447" s="22"/>
      <c r="WUO447" s="22"/>
      <c r="WUP447" s="22"/>
      <c r="WUQ447" s="22"/>
      <c r="WUR447" s="22"/>
      <c r="WUS447" s="22"/>
      <c r="WUT447" s="22"/>
      <c r="WUU447" s="22"/>
      <c r="WUV447" s="22"/>
      <c r="WUW447" s="22"/>
      <c r="WUX447" s="22"/>
      <c r="WUY447" s="22"/>
      <c r="WUZ447" s="22"/>
      <c r="WVA447" s="22"/>
      <c r="WVB447" s="22"/>
      <c r="WVC447" s="22"/>
      <c r="WVD447" s="22"/>
      <c r="WVE447" s="22"/>
      <c r="WVF447" s="22"/>
      <c r="WVG447" s="22"/>
      <c r="WVH447" s="22"/>
      <c r="WVI447" s="22"/>
      <c r="WVJ447" s="22"/>
      <c r="WVK447" s="22"/>
      <c r="WVL447" s="22"/>
      <c r="WVM447" s="22"/>
      <c r="WVN447" s="22"/>
      <c r="WVO447" s="22"/>
      <c r="WVP447" s="22"/>
      <c r="WVQ447" s="22"/>
      <c r="WVR447" s="22"/>
      <c r="WVS447" s="22"/>
      <c r="WVT447" s="22"/>
      <c r="WVU447" s="22"/>
      <c r="WVV447" s="22"/>
      <c r="WVW447" s="22"/>
      <c r="WVX447" s="22"/>
      <c r="WVY447" s="22"/>
      <c r="WVZ447" s="22"/>
      <c r="WWA447" s="22"/>
      <c r="WWB447" s="22"/>
      <c r="WWC447" s="22"/>
      <c r="WWD447" s="22"/>
      <c r="WWE447" s="22"/>
      <c r="WWF447" s="22"/>
      <c r="WWG447" s="22"/>
      <c r="WWH447" s="22"/>
      <c r="WWI447" s="22"/>
      <c r="WWJ447" s="22"/>
      <c r="WWK447" s="22"/>
      <c r="WWL447" s="22"/>
      <c r="WWM447" s="22"/>
      <c r="WWN447" s="22"/>
      <c r="WWO447" s="22"/>
      <c r="WWP447" s="22"/>
      <c r="WWQ447" s="22"/>
      <c r="WWR447" s="22"/>
      <c r="WWS447" s="22"/>
      <c r="WWT447" s="22"/>
      <c r="WWU447" s="22"/>
      <c r="WWV447" s="22"/>
      <c r="WWW447" s="22"/>
      <c r="WWX447" s="22"/>
      <c r="WWY447" s="22"/>
      <c r="WWZ447" s="22"/>
      <c r="WXA447" s="22"/>
      <c r="WXB447" s="22"/>
      <c r="WXC447" s="22"/>
      <c r="WXD447" s="22"/>
      <c r="WXE447" s="22"/>
      <c r="WXF447" s="22"/>
      <c r="WXG447" s="22"/>
      <c r="WXH447" s="22"/>
      <c r="WXI447" s="22"/>
      <c r="WXJ447" s="22"/>
      <c r="WXK447" s="22"/>
      <c r="WXL447" s="22"/>
      <c r="WXM447" s="22"/>
      <c r="WXN447" s="22"/>
      <c r="WXO447" s="22"/>
      <c r="WXP447" s="22"/>
      <c r="WXQ447" s="22"/>
      <c r="WXR447" s="22"/>
      <c r="WXS447" s="22"/>
      <c r="WXT447" s="22"/>
      <c r="WXU447" s="22"/>
      <c r="WXV447" s="22"/>
      <c r="WXW447" s="22"/>
      <c r="WXX447" s="22"/>
      <c r="WXY447" s="22"/>
      <c r="WXZ447" s="22"/>
      <c r="WYA447" s="22"/>
      <c r="WYB447" s="22"/>
      <c r="WYC447" s="22"/>
      <c r="WYD447" s="22"/>
      <c r="WYE447" s="22"/>
      <c r="WYF447" s="22"/>
      <c r="WYG447" s="22"/>
      <c r="WYH447" s="22"/>
      <c r="WYI447" s="22"/>
      <c r="WYJ447" s="22"/>
      <c r="WYK447" s="22"/>
      <c r="WYL447" s="22"/>
      <c r="WYM447" s="22"/>
      <c r="WYN447" s="22"/>
      <c r="WYO447" s="22"/>
      <c r="WYP447" s="22"/>
      <c r="WYQ447" s="22"/>
      <c r="WYR447" s="22"/>
      <c r="WYS447" s="22"/>
      <c r="WYT447" s="22"/>
      <c r="WYU447" s="22"/>
      <c r="WYV447" s="22"/>
      <c r="WYW447" s="22"/>
      <c r="WYX447" s="22"/>
      <c r="WYY447" s="22"/>
      <c r="WYZ447" s="22"/>
      <c r="WZA447" s="22"/>
      <c r="WZB447" s="22"/>
      <c r="WZC447" s="22"/>
      <c r="WZD447" s="22"/>
      <c r="WZE447" s="22"/>
      <c r="WZF447" s="22"/>
      <c r="WZG447" s="22"/>
      <c r="WZH447" s="22"/>
      <c r="WZI447" s="22"/>
      <c r="WZJ447" s="22"/>
      <c r="WZK447" s="22"/>
      <c r="WZL447" s="22"/>
      <c r="WZM447" s="22"/>
      <c r="WZN447" s="22"/>
      <c r="WZO447" s="22"/>
      <c r="WZP447" s="22"/>
      <c r="WZQ447" s="22"/>
      <c r="WZR447" s="22"/>
      <c r="WZS447" s="22"/>
      <c r="WZT447" s="22"/>
      <c r="WZU447" s="22"/>
      <c r="WZV447" s="22"/>
      <c r="WZW447" s="22"/>
      <c r="WZX447" s="22"/>
      <c r="WZY447" s="22"/>
      <c r="WZZ447" s="22"/>
      <c r="XAA447" s="22"/>
      <c r="XAB447" s="22"/>
      <c r="XAC447" s="22"/>
      <c r="XAD447" s="22"/>
      <c r="XAE447" s="22"/>
      <c r="XAF447" s="22"/>
      <c r="XAG447" s="22"/>
      <c r="XAH447" s="22"/>
      <c r="XAI447" s="22"/>
      <c r="XAJ447" s="22"/>
      <c r="XAK447" s="22"/>
      <c r="XAL447" s="22"/>
      <c r="XAM447" s="22"/>
      <c r="XAN447" s="22"/>
      <c r="XAO447" s="22"/>
      <c r="XAP447" s="22"/>
      <c r="XAQ447" s="22"/>
      <c r="XAR447" s="22"/>
      <c r="XAS447" s="22"/>
      <c r="XAT447" s="22"/>
      <c r="XAU447" s="22"/>
      <c r="XAV447" s="22"/>
      <c r="XAW447" s="22"/>
      <c r="XAX447" s="22"/>
      <c r="XAY447" s="22"/>
      <c r="XAZ447" s="22"/>
      <c r="XBA447" s="22"/>
      <c r="XBB447" s="22"/>
      <c r="XBC447" s="22"/>
      <c r="XBD447" s="22"/>
      <c r="XBE447" s="22"/>
      <c r="XBF447" s="22"/>
      <c r="XBG447" s="22"/>
      <c r="XBH447" s="22"/>
      <c r="XBI447" s="22"/>
      <c r="XBJ447" s="22"/>
      <c r="XBK447" s="22"/>
      <c r="XBL447" s="22"/>
      <c r="XBM447" s="22"/>
      <c r="XBN447" s="22"/>
      <c r="XBO447" s="22"/>
      <c r="XBP447" s="22"/>
      <c r="XBQ447" s="22"/>
      <c r="XBR447" s="22"/>
      <c r="XBS447" s="22"/>
      <c r="XBT447" s="22"/>
      <c r="XBU447" s="22"/>
      <c r="XBV447" s="22"/>
      <c r="XBW447" s="22"/>
      <c r="XBX447" s="22"/>
      <c r="XBY447" s="22"/>
      <c r="XBZ447" s="22"/>
      <c r="XCA447" s="22"/>
      <c r="XCB447" s="22"/>
      <c r="XCC447" s="22"/>
      <c r="XCD447" s="22"/>
      <c r="XCE447" s="22"/>
      <c r="XCF447" s="22"/>
      <c r="XCG447" s="22"/>
      <c r="XCH447" s="22"/>
      <c r="XCI447" s="22"/>
      <c r="XCJ447" s="22"/>
      <c r="XCK447" s="22"/>
      <c r="XCL447" s="22"/>
      <c r="XCM447" s="22"/>
      <c r="XCN447" s="22"/>
      <c r="XCO447" s="22"/>
      <c r="XCP447" s="22"/>
      <c r="XCQ447" s="22"/>
      <c r="XCR447" s="22"/>
      <c r="XCS447" s="22"/>
      <c r="XCT447" s="22"/>
      <c r="XCU447" s="22"/>
      <c r="XCV447" s="22"/>
      <c r="XCW447" s="22"/>
      <c r="XCX447" s="22"/>
      <c r="XCY447" s="22"/>
      <c r="XCZ447" s="22"/>
      <c r="XDA447" s="22"/>
      <c r="XDB447" s="22"/>
      <c r="XDC447" s="22"/>
      <c r="XDD447" s="22"/>
      <c r="XDE447" s="22"/>
      <c r="XDF447" s="22"/>
      <c r="XDG447" s="22"/>
      <c r="XDH447" s="22"/>
      <c r="XDI447" s="22"/>
      <c r="XDJ447" s="22"/>
      <c r="XDK447" s="22"/>
      <c r="XDL447" s="22"/>
      <c r="XDM447" s="22"/>
      <c r="XDN447" s="22"/>
      <c r="XDO447" s="22"/>
      <c r="XDP447" s="22"/>
      <c r="XDQ447" s="22"/>
      <c r="XDR447" s="22"/>
      <c r="XDS447" s="22"/>
      <c r="XDT447" s="22"/>
      <c r="XDU447" s="22"/>
      <c r="XDV447" s="22"/>
      <c r="XDW447" s="22"/>
      <c r="XDX447" s="22"/>
      <c r="XDY447" s="22"/>
      <c r="XDZ447" s="22"/>
      <c r="XEA447" s="22"/>
      <c r="XEB447" s="22"/>
      <c r="XEC447" s="22"/>
      <c r="XED447" s="22"/>
      <c r="XEE447" s="22"/>
      <c r="XEF447" s="22"/>
      <c r="XEG447" s="22"/>
      <c r="XEH447" s="22"/>
      <c r="XEI447" s="22"/>
      <c r="XEJ447" s="22"/>
      <c r="XEK447" s="22"/>
      <c r="XEL447" s="22"/>
      <c r="XEM447" s="22"/>
      <c r="XEN447" s="22"/>
      <c r="XEO447" s="22"/>
      <c r="XEP447" s="22"/>
      <c r="XEQ447" s="22"/>
      <c r="XER447" s="22"/>
      <c r="XES447" s="22"/>
      <c r="XET447" s="22"/>
      <c r="XEU447" s="22"/>
      <c r="XEV447" s="22"/>
      <c r="XEW447" s="22"/>
      <c r="XEX447" s="22"/>
      <c r="XEY447" s="22"/>
      <c r="XEZ447" s="22"/>
      <c r="XFA447" s="22"/>
      <c r="XFB447" s="22"/>
      <c r="XFC447" s="22"/>
    </row>
    <row r="448" spans="1:16383" x14ac:dyDescent="0.15">
      <c r="A448" s="2">
        <v>7</v>
      </c>
      <c r="B448" s="2">
        <v>4</v>
      </c>
      <c r="C448" s="2">
        <v>3</v>
      </c>
      <c r="D448" s="2">
        <v>31</v>
      </c>
      <c r="E448" s="72" t="s">
        <v>802</v>
      </c>
      <c r="F448" s="12" t="s">
        <v>435</v>
      </c>
      <c r="G448" s="17">
        <v>21</v>
      </c>
      <c r="H448" s="12" t="s">
        <v>56</v>
      </c>
      <c r="I448" s="12" t="s">
        <v>434</v>
      </c>
      <c r="J448" s="24">
        <v>220</v>
      </c>
      <c r="K448" s="24"/>
      <c r="L448" s="2" t="s">
        <v>282</v>
      </c>
      <c r="M448" s="5">
        <v>2665028</v>
      </c>
      <c r="N448" s="5">
        <v>2468658</v>
      </c>
      <c r="O448" s="5">
        <v>198520</v>
      </c>
      <c r="P448" s="5">
        <v>0</v>
      </c>
      <c r="Q448" s="5">
        <v>-2150</v>
      </c>
      <c r="R448" s="5">
        <v>0</v>
      </c>
      <c r="S448" s="12"/>
      <c r="T448" s="22"/>
      <c r="U448" s="22"/>
      <c r="V448" s="22"/>
      <c r="W448" s="22"/>
      <c r="X448" s="22"/>
      <c r="Y448" s="22"/>
      <c r="Z448" s="22"/>
      <c r="AA448" s="22"/>
      <c r="AB448" s="22"/>
      <c r="AC448" s="22"/>
      <c r="AD448" s="22"/>
      <c r="AE448" s="22"/>
      <c r="AF448" s="22"/>
      <c r="AG448" s="22"/>
      <c r="AH448" s="22"/>
      <c r="AI448" s="22"/>
      <c r="AJ448" s="22"/>
      <c r="AK448" s="22"/>
      <c r="AL448" s="22"/>
      <c r="AM448" s="22"/>
      <c r="AN448" s="22"/>
      <c r="AO448" s="22"/>
      <c r="AP448" s="22"/>
      <c r="AQ448" s="22"/>
      <c r="AR448" s="22"/>
      <c r="AS448" s="22"/>
      <c r="AT448" s="22"/>
      <c r="AU448" s="22"/>
      <c r="AV448" s="22"/>
      <c r="AW448" s="22"/>
      <c r="AX448" s="22"/>
      <c r="AY448" s="22"/>
      <c r="AZ448" s="22"/>
      <c r="BA448" s="22"/>
      <c r="BB448" s="22"/>
      <c r="BC448" s="22"/>
      <c r="BD448" s="22"/>
      <c r="BE448" s="22"/>
      <c r="BF448" s="22"/>
      <c r="BG448" s="22"/>
      <c r="BH448" s="22"/>
      <c r="BI448" s="22"/>
      <c r="BJ448" s="22"/>
      <c r="BK448" s="22"/>
      <c r="BL448" s="22"/>
      <c r="BM448" s="22"/>
      <c r="BN448" s="22"/>
      <c r="BO448" s="22"/>
      <c r="BP448" s="22"/>
      <c r="BQ448" s="22"/>
      <c r="BR448" s="22"/>
      <c r="BS448" s="22"/>
      <c r="BT448" s="22"/>
      <c r="BU448" s="22"/>
      <c r="BV448" s="22"/>
      <c r="BW448" s="22"/>
      <c r="BX448" s="22"/>
      <c r="BY448" s="22"/>
      <c r="BZ448" s="22"/>
      <c r="CA448" s="22"/>
      <c r="CB448" s="22"/>
      <c r="CC448" s="22"/>
      <c r="CD448" s="22"/>
      <c r="CE448" s="22"/>
      <c r="CF448" s="22"/>
      <c r="CG448" s="22"/>
      <c r="CH448" s="22"/>
      <c r="CI448" s="22"/>
      <c r="CJ448" s="22"/>
      <c r="CK448" s="22"/>
      <c r="CL448" s="22"/>
      <c r="CM448" s="22"/>
      <c r="CN448" s="22"/>
      <c r="CO448" s="22"/>
      <c r="CP448" s="22"/>
      <c r="CQ448" s="22"/>
      <c r="CR448" s="22"/>
      <c r="CS448" s="22"/>
      <c r="CT448" s="22"/>
      <c r="CU448" s="22"/>
      <c r="CV448" s="22"/>
      <c r="CW448" s="22"/>
      <c r="CX448" s="22"/>
      <c r="CY448" s="22"/>
      <c r="CZ448" s="22"/>
      <c r="DA448" s="22"/>
      <c r="DB448" s="22"/>
      <c r="DC448" s="22"/>
      <c r="DD448" s="22"/>
      <c r="DE448" s="22"/>
      <c r="DF448" s="22"/>
      <c r="DG448" s="22"/>
      <c r="DH448" s="22"/>
      <c r="DI448" s="22"/>
      <c r="DJ448" s="22"/>
      <c r="DK448" s="22"/>
      <c r="DL448" s="22"/>
      <c r="DM448" s="22"/>
      <c r="DN448" s="22"/>
      <c r="DO448" s="22"/>
      <c r="DP448" s="22"/>
      <c r="DQ448" s="22"/>
      <c r="DR448" s="22"/>
      <c r="DS448" s="22"/>
      <c r="DT448" s="22"/>
      <c r="DU448" s="22"/>
      <c r="DV448" s="22"/>
      <c r="DW448" s="22"/>
      <c r="DX448" s="22"/>
      <c r="DY448" s="22"/>
      <c r="DZ448" s="22"/>
      <c r="EA448" s="22"/>
      <c r="EB448" s="22"/>
      <c r="EC448" s="22"/>
      <c r="ED448" s="22"/>
      <c r="EE448" s="22"/>
      <c r="EF448" s="22"/>
      <c r="EG448" s="22"/>
      <c r="EH448" s="22"/>
      <c r="EI448" s="22"/>
      <c r="EJ448" s="22"/>
      <c r="EK448" s="22"/>
      <c r="EL448" s="22"/>
      <c r="EM448" s="22"/>
      <c r="EN448" s="22"/>
      <c r="EO448" s="22"/>
      <c r="EP448" s="22"/>
      <c r="EQ448" s="22"/>
      <c r="ER448" s="22"/>
      <c r="ES448" s="22"/>
      <c r="ET448" s="22"/>
      <c r="EU448" s="22"/>
      <c r="EV448" s="22"/>
      <c r="EW448" s="22"/>
      <c r="EX448" s="22"/>
      <c r="EY448" s="22"/>
      <c r="EZ448" s="22"/>
      <c r="FA448" s="22"/>
      <c r="FB448" s="22"/>
      <c r="FC448" s="22"/>
      <c r="FD448" s="22"/>
      <c r="FE448" s="22"/>
      <c r="FF448" s="22"/>
      <c r="FG448" s="22"/>
      <c r="FH448" s="22"/>
      <c r="FI448" s="22"/>
      <c r="FJ448" s="22"/>
      <c r="FK448" s="22"/>
      <c r="FL448" s="22"/>
      <c r="FM448" s="22"/>
      <c r="FN448" s="22"/>
      <c r="FO448" s="22"/>
      <c r="FP448" s="22"/>
      <c r="FQ448" s="22"/>
      <c r="FR448" s="22"/>
      <c r="FS448" s="22"/>
      <c r="FT448" s="22"/>
      <c r="FU448" s="22"/>
      <c r="FV448" s="22"/>
      <c r="FW448" s="22"/>
      <c r="FX448" s="22"/>
      <c r="FY448" s="22"/>
      <c r="FZ448" s="22"/>
      <c r="GA448" s="22"/>
      <c r="GB448" s="22"/>
      <c r="GC448" s="22"/>
      <c r="GD448" s="22"/>
      <c r="GE448" s="22"/>
      <c r="GF448" s="22"/>
      <c r="GG448" s="22"/>
      <c r="GH448" s="22"/>
      <c r="GI448" s="22"/>
      <c r="GJ448" s="22"/>
      <c r="GK448" s="22"/>
      <c r="GL448" s="22"/>
      <c r="GM448" s="22"/>
      <c r="GN448" s="22"/>
      <c r="GO448" s="22"/>
      <c r="GP448" s="22"/>
      <c r="GQ448" s="22"/>
      <c r="GR448" s="22"/>
      <c r="GS448" s="22"/>
      <c r="GT448" s="22"/>
      <c r="GU448" s="22"/>
      <c r="GV448" s="22"/>
      <c r="GW448" s="22"/>
      <c r="GX448" s="22"/>
      <c r="GY448" s="22"/>
      <c r="GZ448" s="22"/>
      <c r="HA448" s="22"/>
      <c r="HB448" s="22"/>
      <c r="HC448" s="22"/>
      <c r="HD448" s="22"/>
      <c r="HE448" s="22"/>
      <c r="HF448" s="22"/>
      <c r="HG448" s="22"/>
      <c r="HH448" s="22"/>
      <c r="HI448" s="22"/>
      <c r="HJ448" s="22"/>
      <c r="HK448" s="22"/>
      <c r="HL448" s="22"/>
      <c r="HM448" s="22"/>
      <c r="HN448" s="22"/>
      <c r="HO448" s="22"/>
      <c r="HP448" s="22"/>
      <c r="HQ448" s="22"/>
      <c r="HR448" s="22"/>
      <c r="HS448" s="22"/>
      <c r="HT448" s="22"/>
      <c r="HU448" s="22"/>
      <c r="HV448" s="22"/>
      <c r="HW448" s="22"/>
      <c r="HX448" s="22"/>
      <c r="HY448" s="22"/>
      <c r="HZ448" s="22"/>
      <c r="IA448" s="22"/>
      <c r="IB448" s="22"/>
      <c r="IC448" s="22"/>
      <c r="ID448" s="22"/>
      <c r="IE448" s="22"/>
      <c r="IF448" s="22"/>
      <c r="IG448" s="22"/>
      <c r="IH448" s="22"/>
      <c r="II448" s="22"/>
      <c r="IJ448" s="22"/>
      <c r="IK448" s="22"/>
      <c r="IL448" s="22"/>
      <c r="IM448" s="22"/>
      <c r="IN448" s="22"/>
      <c r="IO448" s="22"/>
      <c r="IP448" s="22"/>
      <c r="IQ448" s="22"/>
      <c r="IR448" s="22"/>
      <c r="IS448" s="22"/>
      <c r="IT448" s="22"/>
      <c r="IU448" s="22"/>
      <c r="IV448" s="22"/>
      <c r="IW448" s="22"/>
      <c r="IX448" s="22"/>
      <c r="IY448" s="22"/>
      <c r="IZ448" s="22"/>
      <c r="JA448" s="22"/>
      <c r="JB448" s="22"/>
      <c r="JC448" s="22"/>
      <c r="JD448" s="22"/>
      <c r="JE448" s="22"/>
      <c r="JF448" s="22"/>
      <c r="JG448" s="22"/>
      <c r="JH448" s="22"/>
      <c r="JI448" s="22"/>
      <c r="JJ448" s="22"/>
      <c r="JK448" s="22"/>
      <c r="JL448" s="22"/>
      <c r="JM448" s="22"/>
      <c r="JN448" s="22"/>
      <c r="JO448" s="22"/>
      <c r="JP448" s="22"/>
      <c r="JQ448" s="22"/>
      <c r="JR448" s="22"/>
      <c r="JS448" s="22"/>
      <c r="JT448" s="22"/>
      <c r="JU448" s="22"/>
      <c r="JV448" s="22"/>
      <c r="JW448" s="22"/>
      <c r="JX448" s="22"/>
      <c r="JY448" s="22"/>
      <c r="JZ448" s="22"/>
      <c r="KA448" s="22"/>
      <c r="KB448" s="22"/>
      <c r="KC448" s="22"/>
      <c r="KD448" s="22"/>
      <c r="KE448" s="22"/>
      <c r="KF448" s="22"/>
      <c r="KG448" s="22"/>
      <c r="KH448" s="22"/>
      <c r="KI448" s="22"/>
      <c r="KJ448" s="22"/>
      <c r="KK448" s="22"/>
      <c r="KL448" s="22"/>
      <c r="KM448" s="22"/>
      <c r="KN448" s="22"/>
      <c r="KO448" s="22"/>
      <c r="KP448" s="22"/>
      <c r="KQ448" s="22"/>
      <c r="KR448" s="22"/>
      <c r="KS448" s="22"/>
      <c r="KT448" s="22"/>
      <c r="KU448" s="22"/>
      <c r="KV448" s="22"/>
      <c r="KW448" s="22"/>
      <c r="KX448" s="22"/>
      <c r="KY448" s="22"/>
      <c r="KZ448" s="22"/>
      <c r="LA448" s="22"/>
      <c r="LB448" s="22"/>
      <c r="LC448" s="22"/>
      <c r="LD448" s="22"/>
      <c r="LE448" s="22"/>
      <c r="LF448" s="22"/>
      <c r="LG448" s="22"/>
      <c r="LH448" s="22"/>
      <c r="LI448" s="22"/>
      <c r="LJ448" s="22"/>
      <c r="LK448" s="22"/>
      <c r="LL448" s="22"/>
      <c r="LM448" s="22"/>
      <c r="LN448" s="22"/>
      <c r="LO448" s="22"/>
      <c r="LP448" s="22"/>
      <c r="LQ448" s="22"/>
      <c r="LR448" s="22"/>
      <c r="LS448" s="22"/>
      <c r="LT448" s="22"/>
      <c r="LU448" s="22"/>
      <c r="LV448" s="22"/>
      <c r="LW448" s="22"/>
      <c r="LX448" s="22"/>
      <c r="LY448" s="22"/>
      <c r="LZ448" s="22"/>
      <c r="MA448" s="22"/>
      <c r="MB448" s="22"/>
      <c r="MC448" s="22"/>
      <c r="MD448" s="22"/>
      <c r="ME448" s="22"/>
      <c r="MF448" s="22"/>
      <c r="MG448" s="22"/>
      <c r="MH448" s="22"/>
      <c r="MI448" s="22"/>
      <c r="MJ448" s="22"/>
      <c r="MK448" s="22"/>
      <c r="ML448" s="22"/>
      <c r="MM448" s="22"/>
      <c r="MN448" s="22"/>
      <c r="MO448" s="22"/>
      <c r="MP448" s="22"/>
      <c r="MQ448" s="22"/>
      <c r="MR448" s="22"/>
      <c r="MS448" s="22"/>
      <c r="MT448" s="22"/>
      <c r="MU448" s="22"/>
      <c r="MV448" s="22"/>
      <c r="MW448" s="22"/>
      <c r="MX448" s="22"/>
      <c r="MY448" s="22"/>
      <c r="MZ448" s="22"/>
      <c r="NA448" s="22"/>
      <c r="NB448" s="22"/>
      <c r="NC448" s="22"/>
      <c r="ND448" s="22"/>
      <c r="NE448" s="22"/>
      <c r="NF448" s="22"/>
      <c r="NG448" s="22"/>
      <c r="NH448" s="22"/>
      <c r="NI448" s="22"/>
      <c r="NJ448" s="22"/>
      <c r="NK448" s="22"/>
      <c r="NL448" s="22"/>
      <c r="NM448" s="22"/>
      <c r="NN448" s="22"/>
      <c r="NO448" s="22"/>
      <c r="NP448" s="22"/>
      <c r="NQ448" s="22"/>
      <c r="NR448" s="22"/>
      <c r="NS448" s="22"/>
      <c r="NT448" s="22"/>
      <c r="NU448" s="22"/>
      <c r="NV448" s="22"/>
      <c r="NW448" s="22"/>
      <c r="NX448" s="22"/>
      <c r="NY448" s="22"/>
      <c r="NZ448" s="22"/>
      <c r="OA448" s="22"/>
      <c r="OB448" s="22"/>
      <c r="OC448" s="22"/>
      <c r="OD448" s="22"/>
      <c r="OE448" s="22"/>
      <c r="OF448" s="22"/>
      <c r="OG448" s="22"/>
      <c r="OH448" s="22"/>
      <c r="OI448" s="22"/>
      <c r="OJ448" s="22"/>
      <c r="OK448" s="22"/>
      <c r="OL448" s="22"/>
      <c r="OM448" s="22"/>
      <c r="ON448" s="22"/>
      <c r="OO448" s="22"/>
      <c r="OP448" s="22"/>
      <c r="OQ448" s="22"/>
      <c r="OR448" s="22"/>
      <c r="OS448" s="22"/>
      <c r="OT448" s="22"/>
      <c r="OU448" s="22"/>
      <c r="OV448" s="22"/>
      <c r="OW448" s="22"/>
      <c r="OX448" s="22"/>
      <c r="OY448" s="22"/>
      <c r="OZ448" s="22"/>
      <c r="PA448" s="22"/>
      <c r="PB448" s="22"/>
      <c r="PC448" s="22"/>
      <c r="PD448" s="22"/>
      <c r="PE448" s="22"/>
      <c r="PF448" s="22"/>
      <c r="PG448" s="22"/>
      <c r="PH448" s="22"/>
      <c r="PI448" s="22"/>
      <c r="PJ448" s="22"/>
      <c r="PK448" s="22"/>
      <c r="PL448" s="22"/>
      <c r="PM448" s="22"/>
      <c r="PN448" s="22"/>
      <c r="PO448" s="22"/>
      <c r="PP448" s="22"/>
      <c r="PQ448" s="22"/>
      <c r="PR448" s="22"/>
      <c r="PS448" s="22"/>
      <c r="PT448" s="22"/>
      <c r="PU448" s="22"/>
      <c r="PV448" s="22"/>
      <c r="PW448" s="22"/>
      <c r="PX448" s="22"/>
      <c r="PY448" s="22"/>
      <c r="PZ448" s="22"/>
      <c r="QA448" s="22"/>
      <c r="QB448" s="22"/>
      <c r="QC448" s="22"/>
      <c r="QD448" s="22"/>
      <c r="QE448" s="22"/>
      <c r="QF448" s="22"/>
      <c r="QG448" s="22"/>
      <c r="QH448" s="22"/>
      <c r="QI448" s="22"/>
      <c r="QJ448" s="22"/>
      <c r="QK448" s="22"/>
      <c r="QL448" s="22"/>
      <c r="QM448" s="22"/>
      <c r="QN448" s="22"/>
      <c r="QO448" s="22"/>
      <c r="QP448" s="22"/>
      <c r="QQ448" s="22"/>
      <c r="QR448" s="22"/>
      <c r="QS448" s="22"/>
      <c r="QT448" s="22"/>
      <c r="QU448" s="22"/>
      <c r="QV448" s="22"/>
      <c r="QW448" s="22"/>
      <c r="QX448" s="22"/>
      <c r="QY448" s="22"/>
      <c r="QZ448" s="22"/>
      <c r="RA448" s="22"/>
      <c r="RB448" s="22"/>
      <c r="RC448" s="22"/>
      <c r="RD448" s="22"/>
      <c r="RE448" s="22"/>
      <c r="RF448" s="22"/>
      <c r="RG448" s="22"/>
      <c r="RH448" s="22"/>
      <c r="RI448" s="22"/>
      <c r="RJ448" s="22"/>
      <c r="RK448" s="22"/>
      <c r="RL448" s="22"/>
      <c r="RM448" s="22"/>
      <c r="RN448" s="22"/>
      <c r="RO448" s="22"/>
      <c r="RP448" s="22"/>
      <c r="RQ448" s="22"/>
      <c r="RR448" s="22"/>
      <c r="RS448" s="22"/>
      <c r="RT448" s="22"/>
      <c r="RU448" s="22"/>
      <c r="RV448" s="22"/>
      <c r="RW448" s="22"/>
      <c r="RX448" s="22"/>
      <c r="RY448" s="22"/>
      <c r="RZ448" s="22"/>
      <c r="SA448" s="22"/>
      <c r="SB448" s="22"/>
      <c r="SC448" s="22"/>
      <c r="SD448" s="22"/>
      <c r="SE448" s="22"/>
      <c r="SF448" s="22"/>
      <c r="SG448" s="22"/>
      <c r="SH448" s="22"/>
      <c r="SI448" s="22"/>
      <c r="SJ448" s="22"/>
      <c r="SK448" s="22"/>
      <c r="SL448" s="22"/>
      <c r="SM448" s="22"/>
      <c r="SN448" s="22"/>
      <c r="SO448" s="22"/>
      <c r="SP448" s="22"/>
      <c r="SQ448" s="22"/>
      <c r="SR448" s="22"/>
      <c r="SS448" s="22"/>
      <c r="ST448" s="22"/>
      <c r="SU448" s="22"/>
      <c r="SV448" s="22"/>
      <c r="SW448" s="22"/>
      <c r="SX448" s="22"/>
      <c r="SY448" s="22"/>
      <c r="SZ448" s="22"/>
      <c r="TA448" s="22"/>
      <c r="TB448" s="22"/>
      <c r="TC448" s="22"/>
      <c r="TD448" s="22"/>
      <c r="TE448" s="22"/>
      <c r="TF448" s="22"/>
      <c r="TG448" s="22"/>
      <c r="TH448" s="22"/>
      <c r="TI448" s="22"/>
      <c r="TJ448" s="22"/>
      <c r="TK448" s="22"/>
      <c r="TL448" s="22"/>
      <c r="TM448" s="22"/>
      <c r="TN448" s="22"/>
      <c r="TO448" s="22"/>
      <c r="TP448" s="22"/>
      <c r="TQ448" s="22"/>
      <c r="TR448" s="22"/>
      <c r="TS448" s="22"/>
      <c r="TT448" s="22"/>
      <c r="TU448" s="22"/>
      <c r="TV448" s="22"/>
      <c r="TW448" s="22"/>
      <c r="TX448" s="22"/>
      <c r="TY448" s="22"/>
      <c r="TZ448" s="22"/>
      <c r="UA448" s="22"/>
      <c r="UB448" s="22"/>
      <c r="UC448" s="22"/>
      <c r="UD448" s="22"/>
      <c r="UE448" s="22"/>
      <c r="UF448" s="22"/>
      <c r="UG448" s="22"/>
      <c r="UH448" s="22"/>
      <c r="UI448" s="22"/>
      <c r="UJ448" s="22"/>
      <c r="UK448" s="22"/>
      <c r="UL448" s="22"/>
      <c r="UM448" s="22"/>
      <c r="UN448" s="22"/>
      <c r="UO448" s="22"/>
      <c r="UP448" s="22"/>
      <c r="UQ448" s="22"/>
      <c r="UR448" s="22"/>
      <c r="US448" s="22"/>
      <c r="UT448" s="22"/>
      <c r="UU448" s="22"/>
      <c r="UV448" s="22"/>
      <c r="UW448" s="22"/>
      <c r="UX448" s="22"/>
      <c r="UY448" s="22"/>
      <c r="UZ448" s="22"/>
      <c r="VA448" s="22"/>
      <c r="VB448" s="22"/>
      <c r="VC448" s="22"/>
      <c r="VD448" s="22"/>
      <c r="VE448" s="22"/>
      <c r="VF448" s="22"/>
      <c r="VG448" s="22"/>
      <c r="VH448" s="22"/>
      <c r="VI448" s="22"/>
      <c r="VJ448" s="22"/>
      <c r="VK448" s="22"/>
      <c r="VL448" s="22"/>
      <c r="VM448" s="22"/>
      <c r="VN448" s="22"/>
      <c r="VO448" s="22"/>
      <c r="VP448" s="22"/>
      <c r="VQ448" s="22"/>
      <c r="VR448" s="22"/>
      <c r="VS448" s="22"/>
      <c r="VT448" s="22"/>
      <c r="VU448" s="22"/>
      <c r="VV448" s="22"/>
      <c r="VW448" s="22"/>
      <c r="VX448" s="22"/>
      <c r="VY448" s="22"/>
      <c r="VZ448" s="22"/>
      <c r="WA448" s="22"/>
      <c r="WB448" s="22"/>
      <c r="WC448" s="22"/>
      <c r="WD448" s="22"/>
      <c r="WE448" s="22"/>
      <c r="WF448" s="22"/>
      <c r="WG448" s="22"/>
      <c r="WH448" s="22"/>
      <c r="WI448" s="22"/>
      <c r="WJ448" s="22"/>
      <c r="WK448" s="22"/>
      <c r="WL448" s="22"/>
      <c r="WM448" s="22"/>
      <c r="WN448" s="22"/>
      <c r="WO448" s="22"/>
      <c r="WP448" s="22"/>
      <c r="WQ448" s="22"/>
      <c r="WR448" s="22"/>
      <c r="WS448" s="22"/>
      <c r="WT448" s="22"/>
      <c r="WU448" s="22"/>
      <c r="WV448" s="22"/>
      <c r="WW448" s="22"/>
      <c r="WX448" s="22"/>
      <c r="WY448" s="22"/>
      <c r="WZ448" s="22"/>
      <c r="XA448" s="22"/>
      <c r="XB448" s="22"/>
      <c r="XC448" s="22"/>
      <c r="XD448" s="22"/>
      <c r="XE448" s="22"/>
      <c r="XF448" s="22"/>
      <c r="XG448" s="22"/>
      <c r="XH448" s="22"/>
      <c r="XI448" s="22"/>
      <c r="XJ448" s="22"/>
      <c r="XK448" s="22"/>
      <c r="XL448" s="22"/>
      <c r="XM448" s="22"/>
      <c r="XN448" s="22"/>
      <c r="XO448" s="22"/>
      <c r="XP448" s="22"/>
      <c r="XQ448" s="22"/>
      <c r="XR448" s="22"/>
      <c r="XS448" s="22"/>
      <c r="XT448" s="22"/>
      <c r="XU448" s="22"/>
      <c r="XV448" s="22"/>
      <c r="XW448" s="22"/>
      <c r="XX448" s="22"/>
      <c r="XY448" s="22"/>
      <c r="XZ448" s="22"/>
      <c r="YA448" s="22"/>
      <c r="YB448" s="22"/>
      <c r="YC448" s="22"/>
      <c r="YD448" s="22"/>
      <c r="YE448" s="22"/>
      <c r="YF448" s="22"/>
      <c r="YG448" s="22"/>
      <c r="YH448" s="22"/>
      <c r="YI448" s="22"/>
      <c r="YJ448" s="22"/>
      <c r="YK448" s="22"/>
      <c r="YL448" s="22"/>
      <c r="YM448" s="22"/>
      <c r="YN448" s="22"/>
      <c r="YO448" s="22"/>
      <c r="YP448" s="22"/>
      <c r="YQ448" s="22"/>
      <c r="YR448" s="22"/>
      <c r="YS448" s="22"/>
      <c r="YT448" s="22"/>
      <c r="YU448" s="22"/>
      <c r="YV448" s="22"/>
      <c r="YW448" s="22"/>
      <c r="YX448" s="22"/>
      <c r="YY448" s="22"/>
      <c r="YZ448" s="22"/>
      <c r="ZA448" s="22"/>
      <c r="ZB448" s="22"/>
      <c r="ZC448" s="22"/>
      <c r="ZD448" s="22"/>
      <c r="ZE448" s="22"/>
      <c r="ZF448" s="22"/>
      <c r="ZG448" s="22"/>
      <c r="ZH448" s="22"/>
      <c r="ZI448" s="22"/>
      <c r="ZJ448" s="22"/>
      <c r="ZK448" s="22"/>
      <c r="ZL448" s="22"/>
      <c r="ZM448" s="22"/>
      <c r="ZN448" s="22"/>
      <c r="ZO448" s="22"/>
      <c r="ZP448" s="22"/>
      <c r="ZQ448" s="22"/>
      <c r="ZR448" s="22"/>
      <c r="ZS448" s="22"/>
      <c r="ZT448" s="22"/>
      <c r="ZU448" s="22"/>
      <c r="ZV448" s="22"/>
      <c r="ZW448" s="22"/>
      <c r="ZX448" s="22"/>
      <c r="ZY448" s="22"/>
      <c r="ZZ448" s="22"/>
      <c r="AAA448" s="22"/>
      <c r="AAB448" s="22"/>
      <c r="AAC448" s="22"/>
      <c r="AAD448" s="22"/>
      <c r="AAE448" s="22"/>
      <c r="AAF448" s="22"/>
      <c r="AAG448" s="22"/>
      <c r="AAH448" s="22"/>
      <c r="AAI448" s="22"/>
      <c r="AAJ448" s="22"/>
      <c r="AAK448" s="22"/>
      <c r="AAL448" s="22"/>
      <c r="AAM448" s="22"/>
      <c r="AAN448" s="22"/>
      <c r="AAO448" s="22"/>
      <c r="AAP448" s="22"/>
      <c r="AAQ448" s="22"/>
      <c r="AAR448" s="22"/>
      <c r="AAS448" s="22"/>
      <c r="AAT448" s="22"/>
      <c r="AAU448" s="22"/>
      <c r="AAV448" s="22"/>
      <c r="AAW448" s="22"/>
      <c r="AAX448" s="22"/>
      <c r="AAY448" s="22"/>
      <c r="AAZ448" s="22"/>
      <c r="ABA448" s="22"/>
      <c r="ABB448" s="22"/>
      <c r="ABC448" s="22"/>
      <c r="ABD448" s="22"/>
      <c r="ABE448" s="22"/>
      <c r="ABF448" s="22"/>
      <c r="ABG448" s="22"/>
      <c r="ABH448" s="22"/>
      <c r="ABI448" s="22"/>
      <c r="ABJ448" s="22"/>
      <c r="ABK448" s="22"/>
      <c r="ABL448" s="22"/>
      <c r="ABM448" s="22"/>
      <c r="ABN448" s="22"/>
      <c r="ABO448" s="22"/>
      <c r="ABP448" s="22"/>
      <c r="ABQ448" s="22"/>
      <c r="ABR448" s="22"/>
      <c r="ABS448" s="22"/>
      <c r="ABT448" s="22"/>
      <c r="ABU448" s="22"/>
      <c r="ABV448" s="22"/>
      <c r="ABW448" s="22"/>
      <c r="ABX448" s="22"/>
      <c r="ABY448" s="22"/>
      <c r="ABZ448" s="22"/>
      <c r="ACA448" s="22"/>
      <c r="ACB448" s="22"/>
      <c r="ACC448" s="22"/>
      <c r="ACD448" s="22"/>
      <c r="ACE448" s="22"/>
      <c r="ACF448" s="22"/>
      <c r="ACG448" s="22"/>
      <c r="ACH448" s="22"/>
      <c r="ACI448" s="22"/>
      <c r="ACJ448" s="22"/>
      <c r="ACK448" s="22"/>
      <c r="ACL448" s="22"/>
      <c r="ACM448" s="22"/>
      <c r="ACN448" s="22"/>
      <c r="ACO448" s="22"/>
      <c r="ACP448" s="22"/>
      <c r="ACQ448" s="22"/>
      <c r="ACR448" s="22"/>
      <c r="ACS448" s="22"/>
      <c r="ACT448" s="22"/>
      <c r="ACU448" s="22"/>
      <c r="ACV448" s="22"/>
      <c r="ACW448" s="22"/>
      <c r="ACX448" s="22"/>
      <c r="ACY448" s="22"/>
      <c r="ACZ448" s="22"/>
      <c r="ADA448" s="22"/>
      <c r="ADB448" s="22"/>
      <c r="ADC448" s="22"/>
      <c r="ADD448" s="22"/>
      <c r="ADE448" s="22"/>
      <c r="ADF448" s="22"/>
      <c r="ADG448" s="22"/>
      <c r="ADH448" s="22"/>
      <c r="ADI448" s="22"/>
      <c r="ADJ448" s="22"/>
      <c r="ADK448" s="22"/>
      <c r="ADL448" s="22"/>
      <c r="ADM448" s="22"/>
      <c r="ADN448" s="22"/>
      <c r="ADO448" s="22"/>
      <c r="ADP448" s="22"/>
      <c r="ADQ448" s="22"/>
      <c r="ADR448" s="22"/>
      <c r="ADS448" s="22"/>
      <c r="ADT448" s="22"/>
      <c r="ADU448" s="22"/>
      <c r="ADV448" s="22"/>
      <c r="ADW448" s="22"/>
      <c r="ADX448" s="22"/>
      <c r="ADY448" s="22"/>
      <c r="ADZ448" s="22"/>
      <c r="AEA448" s="22"/>
      <c r="AEB448" s="22"/>
      <c r="AEC448" s="22"/>
      <c r="AED448" s="22"/>
      <c r="AEE448" s="22"/>
      <c r="AEF448" s="22"/>
      <c r="AEG448" s="22"/>
      <c r="AEH448" s="22"/>
      <c r="AEI448" s="22"/>
      <c r="AEJ448" s="22"/>
      <c r="AEK448" s="22"/>
      <c r="AEL448" s="22"/>
      <c r="AEM448" s="22"/>
      <c r="AEN448" s="22"/>
      <c r="AEO448" s="22"/>
      <c r="AEP448" s="22"/>
      <c r="AEQ448" s="22"/>
      <c r="AER448" s="22"/>
      <c r="AES448" s="22"/>
      <c r="AET448" s="22"/>
      <c r="AEU448" s="22"/>
      <c r="AEV448" s="22"/>
      <c r="AEW448" s="22"/>
      <c r="AEX448" s="22"/>
      <c r="AEY448" s="22"/>
      <c r="AEZ448" s="22"/>
      <c r="AFA448" s="22"/>
      <c r="AFB448" s="22"/>
      <c r="AFC448" s="22"/>
      <c r="AFD448" s="22"/>
      <c r="AFE448" s="22"/>
      <c r="AFF448" s="22"/>
      <c r="AFG448" s="22"/>
      <c r="AFH448" s="22"/>
      <c r="AFI448" s="22"/>
      <c r="AFJ448" s="22"/>
      <c r="AFK448" s="22"/>
      <c r="AFL448" s="22"/>
      <c r="AFM448" s="22"/>
      <c r="AFN448" s="22"/>
      <c r="AFO448" s="22"/>
      <c r="AFP448" s="22"/>
      <c r="AFQ448" s="22"/>
      <c r="AFR448" s="22"/>
      <c r="AFS448" s="22"/>
      <c r="AFT448" s="22"/>
      <c r="AFU448" s="22"/>
      <c r="AFV448" s="22"/>
      <c r="AFW448" s="22"/>
      <c r="AFX448" s="22"/>
      <c r="AFY448" s="22"/>
      <c r="AFZ448" s="22"/>
      <c r="AGA448" s="22"/>
      <c r="AGB448" s="22"/>
      <c r="AGC448" s="22"/>
      <c r="AGD448" s="22"/>
      <c r="AGE448" s="22"/>
      <c r="AGF448" s="22"/>
      <c r="AGG448" s="22"/>
      <c r="AGH448" s="22"/>
      <c r="AGI448" s="22"/>
      <c r="AGJ448" s="22"/>
      <c r="AGK448" s="22"/>
      <c r="AGL448" s="22"/>
      <c r="AGM448" s="22"/>
      <c r="AGN448" s="22"/>
      <c r="AGO448" s="22"/>
      <c r="AGP448" s="22"/>
      <c r="AGQ448" s="22"/>
      <c r="AGR448" s="22"/>
      <c r="AGS448" s="22"/>
      <c r="AGT448" s="22"/>
      <c r="AGU448" s="22"/>
      <c r="AGV448" s="22"/>
      <c r="AGW448" s="22"/>
      <c r="AGX448" s="22"/>
      <c r="AGY448" s="22"/>
      <c r="AGZ448" s="22"/>
      <c r="AHA448" s="22"/>
      <c r="AHB448" s="22"/>
      <c r="AHC448" s="22"/>
      <c r="AHD448" s="22"/>
      <c r="AHE448" s="22"/>
      <c r="AHF448" s="22"/>
      <c r="AHG448" s="22"/>
      <c r="AHH448" s="22"/>
      <c r="AHI448" s="22"/>
      <c r="AHJ448" s="22"/>
      <c r="AHK448" s="22"/>
      <c r="AHL448" s="22"/>
      <c r="AHM448" s="22"/>
      <c r="AHN448" s="22"/>
      <c r="AHO448" s="22"/>
      <c r="AHP448" s="22"/>
      <c r="AHQ448" s="22"/>
      <c r="AHR448" s="22"/>
      <c r="AHS448" s="22"/>
      <c r="AHT448" s="22"/>
      <c r="AHU448" s="22"/>
      <c r="AHV448" s="22"/>
      <c r="AHW448" s="22"/>
      <c r="AHX448" s="22"/>
      <c r="AHY448" s="22"/>
      <c r="AHZ448" s="22"/>
      <c r="AIA448" s="22"/>
      <c r="AIB448" s="22"/>
      <c r="AIC448" s="22"/>
      <c r="AID448" s="22"/>
      <c r="AIE448" s="22"/>
      <c r="AIF448" s="22"/>
      <c r="AIG448" s="22"/>
      <c r="AIH448" s="22"/>
      <c r="AII448" s="22"/>
      <c r="AIJ448" s="22"/>
      <c r="AIK448" s="22"/>
      <c r="AIL448" s="22"/>
      <c r="AIM448" s="22"/>
      <c r="AIN448" s="22"/>
      <c r="AIO448" s="22"/>
      <c r="AIP448" s="22"/>
      <c r="AIQ448" s="22"/>
      <c r="AIR448" s="22"/>
      <c r="AIS448" s="22"/>
      <c r="AIT448" s="22"/>
      <c r="AIU448" s="22"/>
      <c r="AIV448" s="22"/>
      <c r="AIW448" s="22"/>
      <c r="AIX448" s="22"/>
      <c r="AIY448" s="22"/>
      <c r="AIZ448" s="22"/>
      <c r="AJA448" s="22"/>
      <c r="AJB448" s="22"/>
      <c r="AJC448" s="22"/>
      <c r="AJD448" s="22"/>
      <c r="AJE448" s="22"/>
      <c r="AJF448" s="22"/>
      <c r="AJG448" s="22"/>
      <c r="AJH448" s="22"/>
      <c r="AJI448" s="22"/>
      <c r="AJJ448" s="22"/>
      <c r="AJK448" s="22"/>
      <c r="AJL448" s="22"/>
      <c r="AJM448" s="22"/>
      <c r="AJN448" s="22"/>
      <c r="AJO448" s="22"/>
      <c r="AJP448" s="22"/>
      <c r="AJQ448" s="22"/>
      <c r="AJR448" s="22"/>
      <c r="AJS448" s="22"/>
      <c r="AJT448" s="22"/>
      <c r="AJU448" s="22"/>
      <c r="AJV448" s="22"/>
      <c r="AJW448" s="22"/>
      <c r="AJX448" s="22"/>
      <c r="AJY448" s="22"/>
      <c r="AJZ448" s="22"/>
      <c r="AKA448" s="22"/>
      <c r="AKB448" s="22"/>
      <c r="AKC448" s="22"/>
      <c r="AKD448" s="22"/>
      <c r="AKE448" s="22"/>
      <c r="AKF448" s="22"/>
      <c r="AKG448" s="22"/>
      <c r="AKH448" s="22"/>
      <c r="AKI448" s="22"/>
      <c r="AKJ448" s="22"/>
      <c r="AKK448" s="22"/>
      <c r="AKL448" s="22"/>
      <c r="AKM448" s="22"/>
      <c r="AKN448" s="22"/>
      <c r="AKO448" s="22"/>
      <c r="AKP448" s="22"/>
      <c r="AKQ448" s="22"/>
      <c r="AKR448" s="22"/>
      <c r="AKS448" s="22"/>
      <c r="AKT448" s="22"/>
      <c r="AKU448" s="22"/>
      <c r="AKV448" s="22"/>
      <c r="AKW448" s="22"/>
      <c r="AKX448" s="22"/>
      <c r="AKY448" s="22"/>
      <c r="AKZ448" s="22"/>
      <c r="ALA448" s="22"/>
      <c r="ALB448" s="22"/>
      <c r="ALC448" s="22"/>
      <c r="ALD448" s="22"/>
      <c r="ALE448" s="22"/>
      <c r="ALF448" s="22"/>
      <c r="ALG448" s="22"/>
      <c r="ALH448" s="22"/>
      <c r="ALI448" s="22"/>
      <c r="ALJ448" s="22"/>
      <c r="ALK448" s="22"/>
      <c r="ALL448" s="22"/>
      <c r="ALM448" s="22"/>
      <c r="ALN448" s="22"/>
      <c r="ALO448" s="22"/>
      <c r="ALP448" s="22"/>
      <c r="ALQ448" s="22"/>
      <c r="ALR448" s="22"/>
      <c r="ALS448" s="22"/>
      <c r="ALT448" s="22"/>
      <c r="ALU448" s="22"/>
      <c r="ALV448" s="22"/>
      <c r="ALW448" s="22"/>
      <c r="ALX448" s="22"/>
      <c r="ALY448" s="22"/>
      <c r="ALZ448" s="22"/>
      <c r="AMA448" s="22"/>
      <c r="AMB448" s="22"/>
      <c r="AMC448" s="22"/>
      <c r="AMD448" s="22"/>
      <c r="AME448" s="22"/>
      <c r="AMF448" s="22"/>
      <c r="AMG448" s="22"/>
      <c r="AMH448" s="22"/>
      <c r="AMI448" s="22"/>
      <c r="AMJ448" s="22"/>
      <c r="AMK448" s="22"/>
      <c r="AML448" s="22"/>
      <c r="AMM448" s="22"/>
      <c r="AMN448" s="22"/>
      <c r="AMO448" s="22"/>
      <c r="AMP448" s="22"/>
      <c r="AMQ448" s="22"/>
      <c r="AMR448" s="22"/>
      <c r="AMS448" s="22"/>
      <c r="AMT448" s="22"/>
      <c r="AMU448" s="22"/>
      <c r="AMV448" s="22"/>
      <c r="AMW448" s="22"/>
      <c r="AMX448" s="22"/>
      <c r="AMY448" s="22"/>
      <c r="AMZ448" s="22"/>
      <c r="ANA448" s="22"/>
      <c r="ANB448" s="22"/>
      <c r="ANC448" s="22"/>
      <c r="AND448" s="22"/>
      <c r="ANE448" s="22"/>
      <c r="ANF448" s="22"/>
      <c r="ANG448" s="22"/>
      <c r="ANH448" s="22"/>
      <c r="ANI448" s="22"/>
      <c r="ANJ448" s="22"/>
      <c r="ANK448" s="22"/>
      <c r="ANL448" s="22"/>
      <c r="ANM448" s="22"/>
      <c r="ANN448" s="22"/>
      <c r="ANO448" s="22"/>
      <c r="ANP448" s="22"/>
      <c r="ANQ448" s="22"/>
      <c r="ANR448" s="22"/>
      <c r="ANS448" s="22"/>
      <c r="ANT448" s="22"/>
      <c r="ANU448" s="22"/>
      <c r="ANV448" s="22"/>
      <c r="ANW448" s="22"/>
      <c r="ANX448" s="22"/>
      <c r="ANY448" s="22"/>
      <c r="ANZ448" s="22"/>
      <c r="AOA448" s="22"/>
      <c r="AOB448" s="22"/>
      <c r="AOC448" s="22"/>
      <c r="AOD448" s="22"/>
      <c r="AOE448" s="22"/>
      <c r="AOF448" s="22"/>
      <c r="AOG448" s="22"/>
      <c r="AOH448" s="22"/>
      <c r="AOI448" s="22"/>
      <c r="AOJ448" s="22"/>
      <c r="AOK448" s="22"/>
      <c r="AOL448" s="22"/>
      <c r="AOM448" s="22"/>
      <c r="AON448" s="22"/>
      <c r="AOO448" s="22"/>
      <c r="AOP448" s="22"/>
      <c r="AOQ448" s="22"/>
      <c r="AOR448" s="22"/>
      <c r="AOS448" s="22"/>
      <c r="AOT448" s="22"/>
      <c r="AOU448" s="22"/>
      <c r="AOV448" s="22"/>
      <c r="AOW448" s="22"/>
      <c r="AOX448" s="22"/>
      <c r="AOY448" s="22"/>
      <c r="AOZ448" s="22"/>
      <c r="APA448" s="22"/>
      <c r="APB448" s="22"/>
      <c r="APC448" s="22"/>
      <c r="APD448" s="22"/>
      <c r="APE448" s="22"/>
      <c r="APF448" s="22"/>
      <c r="APG448" s="22"/>
      <c r="APH448" s="22"/>
      <c r="API448" s="22"/>
      <c r="APJ448" s="22"/>
      <c r="APK448" s="22"/>
      <c r="APL448" s="22"/>
      <c r="APM448" s="22"/>
      <c r="APN448" s="22"/>
      <c r="APO448" s="22"/>
      <c r="APP448" s="22"/>
      <c r="APQ448" s="22"/>
      <c r="APR448" s="22"/>
      <c r="APS448" s="22"/>
      <c r="APT448" s="22"/>
      <c r="APU448" s="22"/>
      <c r="APV448" s="22"/>
      <c r="APW448" s="22"/>
      <c r="APX448" s="22"/>
      <c r="APY448" s="22"/>
      <c r="APZ448" s="22"/>
      <c r="AQA448" s="22"/>
      <c r="AQB448" s="22"/>
      <c r="AQC448" s="22"/>
      <c r="AQD448" s="22"/>
      <c r="AQE448" s="22"/>
      <c r="AQF448" s="22"/>
      <c r="AQG448" s="22"/>
      <c r="AQH448" s="22"/>
      <c r="AQI448" s="22"/>
      <c r="AQJ448" s="22"/>
      <c r="AQK448" s="22"/>
      <c r="AQL448" s="22"/>
      <c r="AQM448" s="22"/>
      <c r="AQN448" s="22"/>
      <c r="AQO448" s="22"/>
      <c r="AQP448" s="22"/>
      <c r="AQQ448" s="22"/>
      <c r="AQR448" s="22"/>
      <c r="AQS448" s="22"/>
      <c r="AQT448" s="22"/>
      <c r="AQU448" s="22"/>
      <c r="AQV448" s="22"/>
      <c r="AQW448" s="22"/>
      <c r="AQX448" s="22"/>
      <c r="AQY448" s="22"/>
      <c r="AQZ448" s="22"/>
      <c r="ARA448" s="22"/>
      <c r="ARB448" s="22"/>
      <c r="ARC448" s="22"/>
      <c r="ARD448" s="22"/>
      <c r="ARE448" s="22"/>
      <c r="ARF448" s="22"/>
      <c r="ARG448" s="22"/>
      <c r="ARH448" s="22"/>
      <c r="ARI448" s="22"/>
      <c r="ARJ448" s="22"/>
      <c r="ARK448" s="22"/>
      <c r="ARL448" s="22"/>
      <c r="ARM448" s="22"/>
      <c r="ARN448" s="22"/>
      <c r="ARO448" s="22"/>
      <c r="ARP448" s="22"/>
      <c r="ARQ448" s="22"/>
      <c r="ARR448" s="22"/>
      <c r="ARS448" s="22"/>
      <c r="ART448" s="22"/>
      <c r="ARU448" s="22"/>
      <c r="ARV448" s="22"/>
      <c r="ARW448" s="22"/>
      <c r="ARX448" s="22"/>
      <c r="ARY448" s="22"/>
      <c r="ARZ448" s="22"/>
      <c r="ASA448" s="22"/>
      <c r="ASB448" s="22"/>
      <c r="ASC448" s="22"/>
      <c r="ASD448" s="22"/>
      <c r="ASE448" s="22"/>
      <c r="ASF448" s="22"/>
      <c r="ASG448" s="22"/>
      <c r="ASH448" s="22"/>
      <c r="ASI448" s="22"/>
      <c r="ASJ448" s="22"/>
      <c r="ASK448" s="22"/>
      <c r="ASL448" s="22"/>
      <c r="ASM448" s="22"/>
      <c r="ASN448" s="22"/>
      <c r="ASO448" s="22"/>
      <c r="ASP448" s="22"/>
      <c r="ASQ448" s="22"/>
      <c r="ASR448" s="22"/>
      <c r="ASS448" s="22"/>
      <c r="AST448" s="22"/>
      <c r="ASU448" s="22"/>
      <c r="ASV448" s="22"/>
      <c r="ASW448" s="22"/>
      <c r="ASX448" s="22"/>
      <c r="ASY448" s="22"/>
      <c r="ASZ448" s="22"/>
      <c r="ATA448" s="22"/>
      <c r="ATB448" s="22"/>
      <c r="ATC448" s="22"/>
      <c r="ATD448" s="22"/>
      <c r="ATE448" s="22"/>
      <c r="ATF448" s="22"/>
      <c r="ATG448" s="22"/>
      <c r="ATH448" s="22"/>
      <c r="ATI448" s="22"/>
      <c r="ATJ448" s="22"/>
      <c r="ATK448" s="22"/>
      <c r="ATL448" s="22"/>
      <c r="ATM448" s="22"/>
      <c r="ATN448" s="22"/>
      <c r="ATO448" s="22"/>
      <c r="ATP448" s="22"/>
      <c r="ATQ448" s="22"/>
      <c r="ATR448" s="22"/>
      <c r="ATS448" s="22"/>
      <c r="ATT448" s="22"/>
      <c r="ATU448" s="22"/>
      <c r="ATV448" s="22"/>
      <c r="ATW448" s="22"/>
      <c r="ATX448" s="22"/>
      <c r="ATY448" s="22"/>
      <c r="ATZ448" s="22"/>
      <c r="AUA448" s="22"/>
      <c r="AUB448" s="22"/>
      <c r="AUC448" s="22"/>
      <c r="AUD448" s="22"/>
      <c r="AUE448" s="22"/>
      <c r="AUF448" s="22"/>
      <c r="AUG448" s="22"/>
      <c r="AUH448" s="22"/>
      <c r="AUI448" s="22"/>
      <c r="AUJ448" s="22"/>
      <c r="AUK448" s="22"/>
      <c r="AUL448" s="22"/>
      <c r="AUM448" s="22"/>
      <c r="AUN448" s="22"/>
      <c r="AUO448" s="22"/>
      <c r="AUP448" s="22"/>
      <c r="AUQ448" s="22"/>
      <c r="AUR448" s="22"/>
      <c r="AUS448" s="22"/>
      <c r="AUT448" s="22"/>
      <c r="AUU448" s="22"/>
      <c r="AUV448" s="22"/>
      <c r="AUW448" s="22"/>
      <c r="AUX448" s="22"/>
      <c r="AUY448" s="22"/>
      <c r="AUZ448" s="22"/>
      <c r="AVA448" s="22"/>
      <c r="AVB448" s="22"/>
      <c r="AVC448" s="22"/>
      <c r="AVD448" s="22"/>
      <c r="AVE448" s="22"/>
      <c r="AVF448" s="22"/>
      <c r="AVG448" s="22"/>
      <c r="AVH448" s="22"/>
      <c r="AVI448" s="22"/>
      <c r="AVJ448" s="22"/>
      <c r="AVK448" s="22"/>
      <c r="AVL448" s="22"/>
      <c r="AVM448" s="22"/>
      <c r="AVN448" s="22"/>
      <c r="AVO448" s="22"/>
      <c r="AVP448" s="22"/>
      <c r="AVQ448" s="22"/>
      <c r="AVR448" s="22"/>
      <c r="AVS448" s="22"/>
      <c r="AVT448" s="22"/>
      <c r="AVU448" s="22"/>
      <c r="AVV448" s="22"/>
      <c r="AVW448" s="22"/>
      <c r="AVX448" s="22"/>
      <c r="AVY448" s="22"/>
      <c r="AVZ448" s="22"/>
      <c r="AWA448" s="22"/>
      <c r="AWB448" s="22"/>
      <c r="AWC448" s="22"/>
      <c r="AWD448" s="22"/>
      <c r="AWE448" s="22"/>
      <c r="AWF448" s="22"/>
      <c r="AWG448" s="22"/>
      <c r="AWH448" s="22"/>
      <c r="AWI448" s="22"/>
      <c r="AWJ448" s="22"/>
      <c r="AWK448" s="22"/>
      <c r="AWL448" s="22"/>
      <c r="AWM448" s="22"/>
      <c r="AWN448" s="22"/>
      <c r="AWO448" s="22"/>
      <c r="AWP448" s="22"/>
      <c r="AWQ448" s="22"/>
      <c r="AWR448" s="22"/>
      <c r="AWS448" s="22"/>
      <c r="AWT448" s="22"/>
      <c r="AWU448" s="22"/>
      <c r="AWV448" s="22"/>
      <c r="AWW448" s="22"/>
      <c r="AWX448" s="22"/>
      <c r="AWY448" s="22"/>
      <c r="AWZ448" s="22"/>
      <c r="AXA448" s="22"/>
      <c r="AXB448" s="22"/>
      <c r="AXC448" s="22"/>
      <c r="AXD448" s="22"/>
      <c r="AXE448" s="22"/>
      <c r="AXF448" s="22"/>
      <c r="AXG448" s="22"/>
      <c r="AXH448" s="22"/>
      <c r="AXI448" s="22"/>
      <c r="AXJ448" s="22"/>
      <c r="AXK448" s="22"/>
      <c r="AXL448" s="22"/>
      <c r="AXM448" s="22"/>
      <c r="AXN448" s="22"/>
      <c r="AXO448" s="22"/>
      <c r="AXP448" s="22"/>
      <c r="AXQ448" s="22"/>
      <c r="AXR448" s="22"/>
      <c r="AXS448" s="22"/>
      <c r="AXT448" s="22"/>
      <c r="AXU448" s="22"/>
      <c r="AXV448" s="22"/>
      <c r="AXW448" s="22"/>
      <c r="AXX448" s="22"/>
      <c r="AXY448" s="22"/>
      <c r="AXZ448" s="22"/>
      <c r="AYA448" s="22"/>
      <c r="AYB448" s="22"/>
      <c r="AYC448" s="22"/>
      <c r="AYD448" s="22"/>
      <c r="AYE448" s="22"/>
      <c r="AYF448" s="22"/>
      <c r="AYG448" s="22"/>
      <c r="AYH448" s="22"/>
      <c r="AYI448" s="22"/>
      <c r="AYJ448" s="22"/>
      <c r="AYK448" s="22"/>
      <c r="AYL448" s="22"/>
      <c r="AYM448" s="22"/>
      <c r="AYN448" s="22"/>
      <c r="AYO448" s="22"/>
      <c r="AYP448" s="22"/>
      <c r="AYQ448" s="22"/>
      <c r="AYR448" s="22"/>
      <c r="AYS448" s="22"/>
      <c r="AYT448" s="22"/>
      <c r="AYU448" s="22"/>
      <c r="AYV448" s="22"/>
      <c r="AYW448" s="22"/>
      <c r="AYX448" s="22"/>
      <c r="AYY448" s="22"/>
      <c r="AYZ448" s="22"/>
      <c r="AZA448" s="22"/>
      <c r="AZB448" s="22"/>
      <c r="AZC448" s="22"/>
      <c r="AZD448" s="22"/>
      <c r="AZE448" s="22"/>
      <c r="AZF448" s="22"/>
      <c r="AZG448" s="22"/>
      <c r="AZH448" s="22"/>
      <c r="AZI448" s="22"/>
      <c r="AZJ448" s="22"/>
      <c r="AZK448" s="22"/>
      <c r="AZL448" s="22"/>
      <c r="AZM448" s="22"/>
      <c r="AZN448" s="22"/>
      <c r="AZO448" s="22"/>
      <c r="AZP448" s="22"/>
      <c r="AZQ448" s="22"/>
      <c r="AZR448" s="22"/>
      <c r="AZS448" s="22"/>
      <c r="AZT448" s="22"/>
      <c r="AZU448" s="22"/>
      <c r="AZV448" s="22"/>
      <c r="AZW448" s="22"/>
      <c r="AZX448" s="22"/>
      <c r="AZY448" s="22"/>
      <c r="AZZ448" s="22"/>
      <c r="BAA448" s="22"/>
      <c r="BAB448" s="22"/>
      <c r="BAC448" s="22"/>
      <c r="BAD448" s="22"/>
      <c r="BAE448" s="22"/>
      <c r="BAF448" s="22"/>
      <c r="BAG448" s="22"/>
      <c r="BAH448" s="22"/>
      <c r="BAI448" s="22"/>
      <c r="BAJ448" s="22"/>
      <c r="BAK448" s="22"/>
      <c r="BAL448" s="22"/>
      <c r="BAM448" s="22"/>
      <c r="BAN448" s="22"/>
      <c r="BAO448" s="22"/>
      <c r="BAP448" s="22"/>
      <c r="BAQ448" s="22"/>
      <c r="BAR448" s="22"/>
      <c r="BAS448" s="22"/>
      <c r="BAT448" s="22"/>
      <c r="BAU448" s="22"/>
      <c r="BAV448" s="22"/>
      <c r="BAW448" s="22"/>
      <c r="BAX448" s="22"/>
      <c r="BAY448" s="22"/>
      <c r="BAZ448" s="22"/>
      <c r="BBA448" s="22"/>
      <c r="BBB448" s="22"/>
      <c r="BBC448" s="22"/>
      <c r="BBD448" s="22"/>
      <c r="BBE448" s="22"/>
      <c r="BBF448" s="22"/>
      <c r="BBG448" s="22"/>
      <c r="BBH448" s="22"/>
      <c r="BBI448" s="22"/>
      <c r="BBJ448" s="22"/>
      <c r="BBK448" s="22"/>
      <c r="BBL448" s="22"/>
      <c r="BBM448" s="22"/>
      <c r="BBN448" s="22"/>
      <c r="BBO448" s="22"/>
      <c r="BBP448" s="22"/>
      <c r="BBQ448" s="22"/>
      <c r="BBR448" s="22"/>
      <c r="BBS448" s="22"/>
      <c r="BBT448" s="22"/>
      <c r="BBU448" s="22"/>
      <c r="BBV448" s="22"/>
      <c r="BBW448" s="22"/>
      <c r="BBX448" s="22"/>
      <c r="BBY448" s="22"/>
      <c r="BBZ448" s="22"/>
      <c r="BCA448" s="22"/>
      <c r="BCB448" s="22"/>
      <c r="BCC448" s="22"/>
      <c r="BCD448" s="22"/>
      <c r="BCE448" s="22"/>
      <c r="BCF448" s="22"/>
      <c r="BCG448" s="22"/>
      <c r="BCH448" s="22"/>
      <c r="BCI448" s="22"/>
      <c r="BCJ448" s="22"/>
      <c r="BCK448" s="22"/>
      <c r="BCL448" s="22"/>
      <c r="BCM448" s="22"/>
      <c r="BCN448" s="22"/>
      <c r="BCO448" s="22"/>
      <c r="BCP448" s="22"/>
      <c r="BCQ448" s="22"/>
      <c r="BCR448" s="22"/>
      <c r="BCS448" s="22"/>
      <c r="BCT448" s="22"/>
      <c r="BCU448" s="22"/>
      <c r="BCV448" s="22"/>
      <c r="BCW448" s="22"/>
      <c r="BCX448" s="22"/>
      <c r="BCY448" s="22"/>
      <c r="BCZ448" s="22"/>
      <c r="BDA448" s="22"/>
      <c r="BDB448" s="22"/>
      <c r="BDC448" s="22"/>
      <c r="BDD448" s="22"/>
      <c r="BDE448" s="22"/>
      <c r="BDF448" s="22"/>
      <c r="BDG448" s="22"/>
      <c r="BDH448" s="22"/>
      <c r="BDI448" s="22"/>
      <c r="BDJ448" s="22"/>
      <c r="BDK448" s="22"/>
      <c r="BDL448" s="22"/>
      <c r="BDM448" s="22"/>
      <c r="BDN448" s="22"/>
      <c r="BDO448" s="22"/>
      <c r="BDP448" s="22"/>
      <c r="BDQ448" s="22"/>
      <c r="BDR448" s="22"/>
      <c r="BDS448" s="22"/>
      <c r="BDT448" s="22"/>
      <c r="BDU448" s="22"/>
      <c r="BDV448" s="22"/>
      <c r="BDW448" s="22"/>
      <c r="BDX448" s="22"/>
      <c r="BDY448" s="22"/>
      <c r="BDZ448" s="22"/>
      <c r="BEA448" s="22"/>
      <c r="BEB448" s="22"/>
      <c r="BEC448" s="22"/>
      <c r="BED448" s="22"/>
      <c r="BEE448" s="22"/>
      <c r="BEF448" s="22"/>
      <c r="BEG448" s="22"/>
      <c r="BEH448" s="22"/>
      <c r="BEI448" s="22"/>
      <c r="BEJ448" s="22"/>
      <c r="BEK448" s="22"/>
      <c r="BEL448" s="22"/>
      <c r="BEM448" s="22"/>
      <c r="BEN448" s="22"/>
      <c r="BEO448" s="22"/>
      <c r="BEP448" s="22"/>
      <c r="BEQ448" s="22"/>
      <c r="BER448" s="22"/>
      <c r="BES448" s="22"/>
      <c r="BET448" s="22"/>
      <c r="BEU448" s="22"/>
      <c r="BEV448" s="22"/>
      <c r="BEW448" s="22"/>
      <c r="BEX448" s="22"/>
      <c r="BEY448" s="22"/>
      <c r="BEZ448" s="22"/>
      <c r="BFA448" s="22"/>
      <c r="BFB448" s="22"/>
      <c r="BFC448" s="22"/>
      <c r="BFD448" s="22"/>
      <c r="BFE448" s="22"/>
      <c r="BFF448" s="22"/>
      <c r="BFG448" s="22"/>
      <c r="BFH448" s="22"/>
      <c r="BFI448" s="22"/>
      <c r="BFJ448" s="22"/>
      <c r="BFK448" s="22"/>
      <c r="BFL448" s="22"/>
      <c r="BFM448" s="22"/>
      <c r="BFN448" s="22"/>
      <c r="BFO448" s="22"/>
      <c r="BFP448" s="22"/>
      <c r="BFQ448" s="22"/>
      <c r="BFR448" s="22"/>
      <c r="BFS448" s="22"/>
      <c r="BFT448" s="22"/>
      <c r="BFU448" s="22"/>
      <c r="BFV448" s="22"/>
      <c r="BFW448" s="22"/>
      <c r="BFX448" s="22"/>
      <c r="BFY448" s="22"/>
      <c r="BFZ448" s="22"/>
      <c r="BGA448" s="22"/>
      <c r="BGB448" s="22"/>
      <c r="BGC448" s="22"/>
      <c r="BGD448" s="22"/>
      <c r="BGE448" s="22"/>
      <c r="BGF448" s="22"/>
      <c r="BGG448" s="22"/>
      <c r="BGH448" s="22"/>
      <c r="BGI448" s="22"/>
      <c r="BGJ448" s="22"/>
      <c r="BGK448" s="22"/>
      <c r="BGL448" s="22"/>
      <c r="BGM448" s="22"/>
      <c r="BGN448" s="22"/>
      <c r="BGO448" s="22"/>
      <c r="BGP448" s="22"/>
      <c r="BGQ448" s="22"/>
      <c r="BGR448" s="22"/>
      <c r="BGS448" s="22"/>
      <c r="BGT448" s="22"/>
      <c r="BGU448" s="22"/>
      <c r="BGV448" s="22"/>
      <c r="BGW448" s="22"/>
      <c r="BGX448" s="22"/>
      <c r="BGY448" s="22"/>
      <c r="BGZ448" s="22"/>
      <c r="BHA448" s="22"/>
      <c r="BHB448" s="22"/>
      <c r="BHC448" s="22"/>
      <c r="BHD448" s="22"/>
      <c r="BHE448" s="22"/>
      <c r="BHF448" s="22"/>
      <c r="BHG448" s="22"/>
      <c r="BHH448" s="22"/>
      <c r="BHI448" s="22"/>
      <c r="BHJ448" s="22"/>
      <c r="BHK448" s="22"/>
      <c r="BHL448" s="22"/>
      <c r="BHM448" s="22"/>
      <c r="BHN448" s="22"/>
      <c r="BHO448" s="22"/>
      <c r="BHP448" s="22"/>
      <c r="BHQ448" s="22"/>
      <c r="BHR448" s="22"/>
      <c r="BHS448" s="22"/>
      <c r="BHT448" s="22"/>
      <c r="BHU448" s="22"/>
      <c r="BHV448" s="22"/>
      <c r="BHW448" s="22"/>
      <c r="BHX448" s="22"/>
      <c r="BHY448" s="22"/>
      <c r="BHZ448" s="22"/>
      <c r="BIA448" s="22"/>
      <c r="BIB448" s="22"/>
      <c r="BIC448" s="22"/>
      <c r="BID448" s="22"/>
      <c r="BIE448" s="22"/>
      <c r="BIF448" s="22"/>
      <c r="BIG448" s="22"/>
      <c r="BIH448" s="22"/>
      <c r="BII448" s="22"/>
      <c r="BIJ448" s="22"/>
      <c r="BIK448" s="22"/>
      <c r="BIL448" s="22"/>
      <c r="BIM448" s="22"/>
      <c r="BIN448" s="22"/>
      <c r="BIO448" s="22"/>
      <c r="BIP448" s="22"/>
      <c r="BIQ448" s="22"/>
      <c r="BIR448" s="22"/>
      <c r="BIS448" s="22"/>
      <c r="BIT448" s="22"/>
      <c r="BIU448" s="22"/>
      <c r="BIV448" s="22"/>
      <c r="BIW448" s="22"/>
      <c r="BIX448" s="22"/>
      <c r="BIY448" s="22"/>
      <c r="BIZ448" s="22"/>
      <c r="BJA448" s="22"/>
      <c r="BJB448" s="22"/>
      <c r="BJC448" s="22"/>
      <c r="BJD448" s="22"/>
      <c r="BJE448" s="22"/>
      <c r="BJF448" s="22"/>
      <c r="BJG448" s="22"/>
      <c r="BJH448" s="22"/>
      <c r="BJI448" s="22"/>
      <c r="BJJ448" s="22"/>
      <c r="BJK448" s="22"/>
      <c r="BJL448" s="22"/>
      <c r="BJM448" s="22"/>
      <c r="BJN448" s="22"/>
      <c r="BJO448" s="22"/>
      <c r="BJP448" s="22"/>
      <c r="BJQ448" s="22"/>
      <c r="BJR448" s="22"/>
      <c r="BJS448" s="22"/>
      <c r="BJT448" s="22"/>
      <c r="BJU448" s="22"/>
      <c r="BJV448" s="22"/>
      <c r="BJW448" s="22"/>
      <c r="BJX448" s="22"/>
      <c r="BJY448" s="22"/>
      <c r="BJZ448" s="22"/>
      <c r="BKA448" s="22"/>
      <c r="BKB448" s="22"/>
      <c r="BKC448" s="22"/>
      <c r="BKD448" s="22"/>
      <c r="BKE448" s="22"/>
      <c r="BKF448" s="22"/>
      <c r="BKG448" s="22"/>
      <c r="BKH448" s="22"/>
      <c r="BKI448" s="22"/>
      <c r="BKJ448" s="22"/>
      <c r="BKK448" s="22"/>
      <c r="BKL448" s="22"/>
      <c r="BKM448" s="22"/>
      <c r="BKN448" s="22"/>
      <c r="BKO448" s="22"/>
      <c r="BKP448" s="22"/>
      <c r="BKQ448" s="22"/>
      <c r="BKR448" s="22"/>
      <c r="BKS448" s="22"/>
      <c r="BKT448" s="22"/>
      <c r="BKU448" s="22"/>
      <c r="BKV448" s="22"/>
      <c r="BKW448" s="22"/>
      <c r="BKX448" s="22"/>
      <c r="BKY448" s="22"/>
      <c r="BKZ448" s="22"/>
      <c r="BLA448" s="22"/>
      <c r="BLB448" s="22"/>
      <c r="BLC448" s="22"/>
      <c r="BLD448" s="22"/>
      <c r="BLE448" s="22"/>
      <c r="BLF448" s="22"/>
      <c r="BLG448" s="22"/>
      <c r="BLH448" s="22"/>
      <c r="BLI448" s="22"/>
      <c r="BLJ448" s="22"/>
      <c r="BLK448" s="22"/>
      <c r="BLL448" s="22"/>
      <c r="BLM448" s="22"/>
      <c r="BLN448" s="22"/>
      <c r="BLO448" s="22"/>
      <c r="BLP448" s="22"/>
      <c r="BLQ448" s="22"/>
      <c r="BLR448" s="22"/>
      <c r="BLS448" s="22"/>
      <c r="BLT448" s="22"/>
      <c r="BLU448" s="22"/>
      <c r="BLV448" s="22"/>
      <c r="BLW448" s="22"/>
      <c r="BLX448" s="22"/>
      <c r="BLY448" s="22"/>
      <c r="BLZ448" s="22"/>
      <c r="BMA448" s="22"/>
      <c r="BMB448" s="22"/>
      <c r="BMC448" s="22"/>
      <c r="BMD448" s="22"/>
      <c r="BME448" s="22"/>
      <c r="BMF448" s="22"/>
      <c r="BMG448" s="22"/>
      <c r="BMH448" s="22"/>
      <c r="BMI448" s="22"/>
      <c r="BMJ448" s="22"/>
      <c r="BMK448" s="22"/>
      <c r="BML448" s="22"/>
      <c r="BMM448" s="22"/>
      <c r="BMN448" s="22"/>
      <c r="BMO448" s="22"/>
      <c r="BMP448" s="22"/>
      <c r="BMQ448" s="22"/>
      <c r="BMR448" s="22"/>
      <c r="BMS448" s="22"/>
      <c r="BMT448" s="22"/>
      <c r="BMU448" s="22"/>
      <c r="BMV448" s="22"/>
      <c r="BMW448" s="22"/>
      <c r="BMX448" s="22"/>
      <c r="BMY448" s="22"/>
      <c r="BMZ448" s="22"/>
      <c r="BNA448" s="22"/>
      <c r="BNB448" s="22"/>
      <c r="BNC448" s="22"/>
      <c r="BND448" s="22"/>
      <c r="BNE448" s="22"/>
      <c r="BNF448" s="22"/>
      <c r="BNG448" s="22"/>
      <c r="BNH448" s="22"/>
      <c r="BNI448" s="22"/>
      <c r="BNJ448" s="22"/>
      <c r="BNK448" s="22"/>
      <c r="BNL448" s="22"/>
      <c r="BNM448" s="22"/>
      <c r="BNN448" s="22"/>
      <c r="BNO448" s="22"/>
      <c r="BNP448" s="22"/>
      <c r="BNQ448" s="22"/>
      <c r="BNR448" s="22"/>
      <c r="BNS448" s="22"/>
      <c r="BNT448" s="22"/>
      <c r="BNU448" s="22"/>
      <c r="BNV448" s="22"/>
      <c r="BNW448" s="22"/>
      <c r="BNX448" s="22"/>
      <c r="BNY448" s="22"/>
      <c r="BNZ448" s="22"/>
      <c r="BOA448" s="22"/>
      <c r="BOB448" s="22"/>
      <c r="BOC448" s="22"/>
      <c r="BOD448" s="22"/>
      <c r="BOE448" s="22"/>
      <c r="BOF448" s="22"/>
      <c r="BOG448" s="22"/>
      <c r="BOH448" s="22"/>
      <c r="BOI448" s="22"/>
      <c r="BOJ448" s="22"/>
      <c r="BOK448" s="22"/>
      <c r="BOL448" s="22"/>
      <c r="BOM448" s="22"/>
      <c r="BON448" s="22"/>
      <c r="BOO448" s="22"/>
      <c r="BOP448" s="22"/>
      <c r="BOQ448" s="22"/>
      <c r="BOR448" s="22"/>
      <c r="BOS448" s="22"/>
      <c r="BOT448" s="22"/>
      <c r="BOU448" s="22"/>
      <c r="BOV448" s="22"/>
      <c r="BOW448" s="22"/>
      <c r="BOX448" s="22"/>
      <c r="BOY448" s="22"/>
      <c r="BOZ448" s="22"/>
      <c r="BPA448" s="22"/>
      <c r="BPB448" s="22"/>
      <c r="BPC448" s="22"/>
      <c r="BPD448" s="22"/>
      <c r="BPE448" s="22"/>
      <c r="BPF448" s="22"/>
      <c r="BPG448" s="22"/>
      <c r="BPH448" s="22"/>
      <c r="BPI448" s="22"/>
      <c r="BPJ448" s="22"/>
      <c r="BPK448" s="22"/>
      <c r="BPL448" s="22"/>
      <c r="BPM448" s="22"/>
      <c r="BPN448" s="22"/>
      <c r="BPO448" s="22"/>
      <c r="BPP448" s="22"/>
      <c r="BPQ448" s="22"/>
      <c r="BPR448" s="22"/>
      <c r="BPS448" s="22"/>
      <c r="BPT448" s="22"/>
      <c r="BPU448" s="22"/>
      <c r="BPV448" s="22"/>
      <c r="BPW448" s="22"/>
      <c r="BPX448" s="22"/>
      <c r="BPY448" s="22"/>
      <c r="BPZ448" s="22"/>
      <c r="BQA448" s="22"/>
      <c r="BQB448" s="22"/>
      <c r="BQC448" s="22"/>
      <c r="BQD448" s="22"/>
      <c r="BQE448" s="22"/>
      <c r="BQF448" s="22"/>
      <c r="BQG448" s="22"/>
      <c r="BQH448" s="22"/>
      <c r="BQI448" s="22"/>
      <c r="BQJ448" s="22"/>
      <c r="BQK448" s="22"/>
      <c r="BQL448" s="22"/>
      <c r="BQM448" s="22"/>
      <c r="BQN448" s="22"/>
      <c r="BQO448" s="22"/>
      <c r="BQP448" s="22"/>
      <c r="BQQ448" s="22"/>
      <c r="BQR448" s="22"/>
      <c r="BQS448" s="22"/>
      <c r="BQT448" s="22"/>
      <c r="BQU448" s="22"/>
      <c r="BQV448" s="22"/>
      <c r="BQW448" s="22"/>
      <c r="BQX448" s="22"/>
      <c r="BQY448" s="22"/>
      <c r="BQZ448" s="22"/>
      <c r="BRA448" s="22"/>
      <c r="BRB448" s="22"/>
      <c r="BRC448" s="22"/>
      <c r="BRD448" s="22"/>
      <c r="BRE448" s="22"/>
      <c r="BRF448" s="22"/>
      <c r="BRG448" s="22"/>
      <c r="BRH448" s="22"/>
      <c r="BRI448" s="22"/>
      <c r="BRJ448" s="22"/>
      <c r="BRK448" s="22"/>
      <c r="BRL448" s="22"/>
      <c r="BRM448" s="22"/>
      <c r="BRN448" s="22"/>
      <c r="BRO448" s="22"/>
      <c r="BRP448" s="22"/>
      <c r="BRQ448" s="22"/>
      <c r="BRR448" s="22"/>
      <c r="BRS448" s="22"/>
      <c r="BRT448" s="22"/>
      <c r="BRU448" s="22"/>
      <c r="BRV448" s="22"/>
      <c r="BRW448" s="22"/>
      <c r="BRX448" s="22"/>
      <c r="BRY448" s="22"/>
      <c r="BRZ448" s="22"/>
      <c r="BSA448" s="22"/>
      <c r="BSB448" s="22"/>
      <c r="BSC448" s="22"/>
      <c r="BSD448" s="22"/>
      <c r="BSE448" s="22"/>
      <c r="BSF448" s="22"/>
      <c r="BSG448" s="22"/>
      <c r="BSH448" s="22"/>
      <c r="BSI448" s="22"/>
      <c r="BSJ448" s="22"/>
      <c r="BSK448" s="22"/>
      <c r="BSL448" s="22"/>
      <c r="BSM448" s="22"/>
      <c r="BSN448" s="22"/>
      <c r="BSO448" s="22"/>
      <c r="BSP448" s="22"/>
      <c r="BSQ448" s="22"/>
      <c r="BSR448" s="22"/>
      <c r="BSS448" s="22"/>
      <c r="BST448" s="22"/>
      <c r="BSU448" s="22"/>
      <c r="BSV448" s="22"/>
      <c r="BSW448" s="22"/>
      <c r="BSX448" s="22"/>
      <c r="BSY448" s="22"/>
      <c r="BSZ448" s="22"/>
      <c r="BTA448" s="22"/>
      <c r="BTB448" s="22"/>
      <c r="BTC448" s="22"/>
      <c r="BTD448" s="22"/>
      <c r="BTE448" s="22"/>
      <c r="BTF448" s="22"/>
      <c r="BTG448" s="22"/>
      <c r="BTH448" s="22"/>
      <c r="BTI448" s="22"/>
      <c r="BTJ448" s="22"/>
      <c r="BTK448" s="22"/>
      <c r="BTL448" s="22"/>
      <c r="BTM448" s="22"/>
      <c r="BTN448" s="22"/>
      <c r="BTO448" s="22"/>
      <c r="BTP448" s="22"/>
      <c r="BTQ448" s="22"/>
      <c r="BTR448" s="22"/>
      <c r="BTS448" s="22"/>
      <c r="BTT448" s="22"/>
      <c r="BTU448" s="22"/>
      <c r="BTV448" s="22"/>
      <c r="BTW448" s="22"/>
      <c r="BTX448" s="22"/>
      <c r="BTY448" s="22"/>
      <c r="BTZ448" s="22"/>
      <c r="BUA448" s="22"/>
      <c r="BUB448" s="22"/>
      <c r="BUC448" s="22"/>
      <c r="BUD448" s="22"/>
      <c r="BUE448" s="22"/>
      <c r="BUF448" s="22"/>
      <c r="BUG448" s="22"/>
      <c r="BUH448" s="22"/>
      <c r="BUI448" s="22"/>
      <c r="BUJ448" s="22"/>
      <c r="BUK448" s="22"/>
      <c r="BUL448" s="22"/>
      <c r="BUM448" s="22"/>
      <c r="BUN448" s="22"/>
      <c r="BUO448" s="22"/>
      <c r="BUP448" s="22"/>
      <c r="BUQ448" s="22"/>
      <c r="BUR448" s="22"/>
      <c r="BUS448" s="22"/>
      <c r="BUT448" s="22"/>
      <c r="BUU448" s="22"/>
      <c r="BUV448" s="22"/>
      <c r="BUW448" s="22"/>
      <c r="BUX448" s="22"/>
      <c r="BUY448" s="22"/>
      <c r="BUZ448" s="22"/>
      <c r="BVA448" s="22"/>
      <c r="BVB448" s="22"/>
      <c r="BVC448" s="22"/>
      <c r="BVD448" s="22"/>
      <c r="BVE448" s="22"/>
      <c r="BVF448" s="22"/>
      <c r="BVG448" s="22"/>
      <c r="BVH448" s="22"/>
      <c r="BVI448" s="22"/>
      <c r="BVJ448" s="22"/>
      <c r="BVK448" s="22"/>
      <c r="BVL448" s="22"/>
      <c r="BVM448" s="22"/>
      <c r="BVN448" s="22"/>
      <c r="BVO448" s="22"/>
      <c r="BVP448" s="22"/>
      <c r="BVQ448" s="22"/>
      <c r="BVR448" s="22"/>
      <c r="BVS448" s="22"/>
      <c r="BVT448" s="22"/>
      <c r="BVU448" s="22"/>
      <c r="BVV448" s="22"/>
      <c r="BVW448" s="22"/>
      <c r="BVX448" s="22"/>
      <c r="BVY448" s="22"/>
      <c r="BVZ448" s="22"/>
      <c r="BWA448" s="22"/>
      <c r="BWB448" s="22"/>
      <c r="BWC448" s="22"/>
      <c r="BWD448" s="22"/>
      <c r="BWE448" s="22"/>
      <c r="BWF448" s="22"/>
      <c r="BWG448" s="22"/>
      <c r="BWH448" s="22"/>
      <c r="BWI448" s="22"/>
      <c r="BWJ448" s="22"/>
      <c r="BWK448" s="22"/>
      <c r="BWL448" s="22"/>
      <c r="BWM448" s="22"/>
      <c r="BWN448" s="22"/>
      <c r="BWO448" s="22"/>
      <c r="BWP448" s="22"/>
      <c r="BWQ448" s="22"/>
      <c r="BWR448" s="22"/>
      <c r="BWS448" s="22"/>
      <c r="BWT448" s="22"/>
      <c r="BWU448" s="22"/>
      <c r="BWV448" s="22"/>
      <c r="BWW448" s="22"/>
      <c r="BWX448" s="22"/>
      <c r="BWY448" s="22"/>
      <c r="BWZ448" s="22"/>
      <c r="BXA448" s="22"/>
      <c r="BXB448" s="22"/>
      <c r="BXC448" s="22"/>
      <c r="BXD448" s="22"/>
      <c r="BXE448" s="22"/>
      <c r="BXF448" s="22"/>
      <c r="BXG448" s="22"/>
      <c r="BXH448" s="22"/>
      <c r="BXI448" s="22"/>
      <c r="BXJ448" s="22"/>
      <c r="BXK448" s="22"/>
      <c r="BXL448" s="22"/>
      <c r="BXM448" s="22"/>
      <c r="BXN448" s="22"/>
      <c r="BXO448" s="22"/>
      <c r="BXP448" s="22"/>
      <c r="BXQ448" s="22"/>
      <c r="BXR448" s="22"/>
      <c r="BXS448" s="22"/>
      <c r="BXT448" s="22"/>
      <c r="BXU448" s="22"/>
      <c r="BXV448" s="22"/>
      <c r="BXW448" s="22"/>
      <c r="BXX448" s="22"/>
      <c r="BXY448" s="22"/>
      <c r="BXZ448" s="22"/>
      <c r="BYA448" s="22"/>
      <c r="BYB448" s="22"/>
      <c r="BYC448" s="22"/>
      <c r="BYD448" s="22"/>
      <c r="BYE448" s="22"/>
      <c r="BYF448" s="22"/>
      <c r="BYG448" s="22"/>
      <c r="BYH448" s="22"/>
      <c r="BYI448" s="22"/>
      <c r="BYJ448" s="22"/>
      <c r="BYK448" s="22"/>
      <c r="BYL448" s="22"/>
      <c r="BYM448" s="22"/>
      <c r="BYN448" s="22"/>
      <c r="BYO448" s="22"/>
      <c r="BYP448" s="22"/>
      <c r="BYQ448" s="22"/>
      <c r="BYR448" s="22"/>
      <c r="BYS448" s="22"/>
      <c r="BYT448" s="22"/>
      <c r="BYU448" s="22"/>
      <c r="BYV448" s="22"/>
      <c r="BYW448" s="22"/>
      <c r="BYX448" s="22"/>
      <c r="BYY448" s="22"/>
      <c r="BYZ448" s="22"/>
      <c r="BZA448" s="22"/>
      <c r="BZB448" s="22"/>
      <c r="BZC448" s="22"/>
      <c r="BZD448" s="22"/>
      <c r="BZE448" s="22"/>
      <c r="BZF448" s="22"/>
      <c r="BZG448" s="22"/>
      <c r="BZH448" s="22"/>
      <c r="BZI448" s="22"/>
      <c r="BZJ448" s="22"/>
      <c r="BZK448" s="22"/>
      <c r="BZL448" s="22"/>
      <c r="BZM448" s="22"/>
      <c r="BZN448" s="22"/>
      <c r="BZO448" s="22"/>
      <c r="BZP448" s="22"/>
      <c r="BZQ448" s="22"/>
      <c r="BZR448" s="22"/>
      <c r="BZS448" s="22"/>
      <c r="BZT448" s="22"/>
      <c r="BZU448" s="22"/>
      <c r="BZV448" s="22"/>
      <c r="BZW448" s="22"/>
      <c r="BZX448" s="22"/>
      <c r="BZY448" s="22"/>
      <c r="BZZ448" s="22"/>
      <c r="CAA448" s="22"/>
      <c r="CAB448" s="22"/>
      <c r="CAC448" s="22"/>
      <c r="CAD448" s="22"/>
      <c r="CAE448" s="22"/>
      <c r="CAF448" s="22"/>
      <c r="CAG448" s="22"/>
      <c r="CAH448" s="22"/>
      <c r="CAI448" s="22"/>
      <c r="CAJ448" s="22"/>
      <c r="CAK448" s="22"/>
      <c r="CAL448" s="22"/>
      <c r="CAM448" s="22"/>
      <c r="CAN448" s="22"/>
      <c r="CAO448" s="22"/>
      <c r="CAP448" s="22"/>
      <c r="CAQ448" s="22"/>
      <c r="CAR448" s="22"/>
      <c r="CAS448" s="22"/>
      <c r="CAT448" s="22"/>
      <c r="CAU448" s="22"/>
      <c r="CAV448" s="22"/>
      <c r="CAW448" s="22"/>
      <c r="CAX448" s="22"/>
      <c r="CAY448" s="22"/>
      <c r="CAZ448" s="22"/>
      <c r="CBA448" s="22"/>
      <c r="CBB448" s="22"/>
      <c r="CBC448" s="22"/>
      <c r="CBD448" s="22"/>
      <c r="CBE448" s="22"/>
      <c r="CBF448" s="22"/>
      <c r="CBG448" s="22"/>
      <c r="CBH448" s="22"/>
      <c r="CBI448" s="22"/>
      <c r="CBJ448" s="22"/>
      <c r="CBK448" s="22"/>
      <c r="CBL448" s="22"/>
      <c r="CBM448" s="22"/>
      <c r="CBN448" s="22"/>
      <c r="CBO448" s="22"/>
      <c r="CBP448" s="22"/>
      <c r="CBQ448" s="22"/>
      <c r="CBR448" s="22"/>
      <c r="CBS448" s="22"/>
      <c r="CBT448" s="22"/>
      <c r="CBU448" s="22"/>
      <c r="CBV448" s="22"/>
      <c r="CBW448" s="22"/>
      <c r="CBX448" s="22"/>
      <c r="CBY448" s="22"/>
      <c r="CBZ448" s="22"/>
      <c r="CCA448" s="22"/>
      <c r="CCB448" s="22"/>
      <c r="CCC448" s="22"/>
      <c r="CCD448" s="22"/>
      <c r="CCE448" s="22"/>
      <c r="CCF448" s="22"/>
      <c r="CCG448" s="22"/>
      <c r="CCH448" s="22"/>
      <c r="CCI448" s="22"/>
      <c r="CCJ448" s="22"/>
      <c r="CCK448" s="22"/>
      <c r="CCL448" s="22"/>
      <c r="CCM448" s="22"/>
      <c r="CCN448" s="22"/>
      <c r="CCO448" s="22"/>
      <c r="CCP448" s="22"/>
      <c r="CCQ448" s="22"/>
      <c r="CCR448" s="22"/>
      <c r="CCS448" s="22"/>
      <c r="CCT448" s="22"/>
      <c r="CCU448" s="22"/>
      <c r="CCV448" s="22"/>
      <c r="CCW448" s="22"/>
      <c r="CCX448" s="22"/>
      <c r="CCY448" s="22"/>
      <c r="CCZ448" s="22"/>
      <c r="CDA448" s="22"/>
      <c r="CDB448" s="22"/>
      <c r="CDC448" s="22"/>
      <c r="CDD448" s="22"/>
      <c r="CDE448" s="22"/>
      <c r="CDF448" s="22"/>
      <c r="CDG448" s="22"/>
      <c r="CDH448" s="22"/>
      <c r="CDI448" s="22"/>
      <c r="CDJ448" s="22"/>
      <c r="CDK448" s="22"/>
      <c r="CDL448" s="22"/>
      <c r="CDM448" s="22"/>
      <c r="CDN448" s="22"/>
      <c r="CDO448" s="22"/>
      <c r="CDP448" s="22"/>
      <c r="CDQ448" s="22"/>
      <c r="CDR448" s="22"/>
      <c r="CDS448" s="22"/>
      <c r="CDT448" s="22"/>
      <c r="CDU448" s="22"/>
      <c r="CDV448" s="22"/>
      <c r="CDW448" s="22"/>
      <c r="CDX448" s="22"/>
      <c r="CDY448" s="22"/>
      <c r="CDZ448" s="22"/>
      <c r="CEA448" s="22"/>
      <c r="CEB448" s="22"/>
      <c r="CEC448" s="22"/>
      <c r="CED448" s="22"/>
      <c r="CEE448" s="22"/>
      <c r="CEF448" s="22"/>
      <c r="CEG448" s="22"/>
      <c r="CEH448" s="22"/>
      <c r="CEI448" s="22"/>
      <c r="CEJ448" s="22"/>
      <c r="CEK448" s="22"/>
      <c r="CEL448" s="22"/>
      <c r="CEM448" s="22"/>
      <c r="CEN448" s="22"/>
      <c r="CEO448" s="22"/>
      <c r="CEP448" s="22"/>
      <c r="CEQ448" s="22"/>
      <c r="CER448" s="22"/>
      <c r="CES448" s="22"/>
      <c r="CET448" s="22"/>
      <c r="CEU448" s="22"/>
      <c r="CEV448" s="22"/>
      <c r="CEW448" s="22"/>
      <c r="CEX448" s="22"/>
      <c r="CEY448" s="22"/>
      <c r="CEZ448" s="22"/>
      <c r="CFA448" s="22"/>
      <c r="CFB448" s="22"/>
      <c r="CFC448" s="22"/>
      <c r="CFD448" s="22"/>
      <c r="CFE448" s="22"/>
      <c r="CFF448" s="22"/>
      <c r="CFG448" s="22"/>
      <c r="CFH448" s="22"/>
      <c r="CFI448" s="22"/>
      <c r="CFJ448" s="22"/>
      <c r="CFK448" s="22"/>
      <c r="CFL448" s="22"/>
      <c r="CFM448" s="22"/>
      <c r="CFN448" s="22"/>
      <c r="CFO448" s="22"/>
      <c r="CFP448" s="22"/>
      <c r="CFQ448" s="22"/>
      <c r="CFR448" s="22"/>
      <c r="CFS448" s="22"/>
      <c r="CFT448" s="22"/>
      <c r="CFU448" s="22"/>
      <c r="CFV448" s="22"/>
      <c r="CFW448" s="22"/>
      <c r="CFX448" s="22"/>
      <c r="CFY448" s="22"/>
      <c r="CFZ448" s="22"/>
      <c r="CGA448" s="22"/>
      <c r="CGB448" s="22"/>
      <c r="CGC448" s="22"/>
      <c r="CGD448" s="22"/>
      <c r="CGE448" s="22"/>
      <c r="CGF448" s="22"/>
      <c r="CGG448" s="22"/>
      <c r="CGH448" s="22"/>
      <c r="CGI448" s="22"/>
      <c r="CGJ448" s="22"/>
      <c r="CGK448" s="22"/>
      <c r="CGL448" s="22"/>
      <c r="CGM448" s="22"/>
      <c r="CGN448" s="22"/>
      <c r="CGO448" s="22"/>
      <c r="CGP448" s="22"/>
      <c r="CGQ448" s="22"/>
      <c r="CGR448" s="22"/>
      <c r="CGS448" s="22"/>
      <c r="CGT448" s="22"/>
      <c r="CGU448" s="22"/>
      <c r="CGV448" s="22"/>
      <c r="CGW448" s="22"/>
      <c r="CGX448" s="22"/>
      <c r="CGY448" s="22"/>
      <c r="CGZ448" s="22"/>
      <c r="CHA448" s="22"/>
      <c r="CHB448" s="22"/>
      <c r="CHC448" s="22"/>
      <c r="CHD448" s="22"/>
      <c r="CHE448" s="22"/>
      <c r="CHF448" s="22"/>
      <c r="CHG448" s="22"/>
      <c r="CHH448" s="22"/>
      <c r="CHI448" s="22"/>
      <c r="CHJ448" s="22"/>
      <c r="CHK448" s="22"/>
      <c r="CHL448" s="22"/>
      <c r="CHM448" s="22"/>
      <c r="CHN448" s="22"/>
      <c r="CHO448" s="22"/>
      <c r="CHP448" s="22"/>
      <c r="CHQ448" s="22"/>
      <c r="CHR448" s="22"/>
      <c r="CHS448" s="22"/>
      <c r="CHT448" s="22"/>
      <c r="CHU448" s="22"/>
      <c r="CHV448" s="22"/>
      <c r="CHW448" s="22"/>
      <c r="CHX448" s="22"/>
      <c r="CHY448" s="22"/>
      <c r="CHZ448" s="22"/>
      <c r="CIA448" s="22"/>
      <c r="CIB448" s="22"/>
      <c r="CIC448" s="22"/>
      <c r="CID448" s="22"/>
      <c r="CIE448" s="22"/>
      <c r="CIF448" s="22"/>
      <c r="CIG448" s="22"/>
      <c r="CIH448" s="22"/>
      <c r="CII448" s="22"/>
      <c r="CIJ448" s="22"/>
      <c r="CIK448" s="22"/>
      <c r="CIL448" s="22"/>
      <c r="CIM448" s="22"/>
      <c r="CIN448" s="22"/>
      <c r="CIO448" s="22"/>
      <c r="CIP448" s="22"/>
      <c r="CIQ448" s="22"/>
      <c r="CIR448" s="22"/>
      <c r="CIS448" s="22"/>
      <c r="CIT448" s="22"/>
      <c r="CIU448" s="22"/>
      <c r="CIV448" s="22"/>
      <c r="CIW448" s="22"/>
      <c r="CIX448" s="22"/>
      <c r="CIY448" s="22"/>
      <c r="CIZ448" s="22"/>
      <c r="CJA448" s="22"/>
      <c r="CJB448" s="22"/>
      <c r="CJC448" s="22"/>
      <c r="CJD448" s="22"/>
      <c r="CJE448" s="22"/>
      <c r="CJF448" s="22"/>
      <c r="CJG448" s="22"/>
      <c r="CJH448" s="22"/>
      <c r="CJI448" s="22"/>
      <c r="CJJ448" s="22"/>
      <c r="CJK448" s="22"/>
      <c r="CJL448" s="22"/>
      <c r="CJM448" s="22"/>
      <c r="CJN448" s="22"/>
      <c r="CJO448" s="22"/>
      <c r="CJP448" s="22"/>
      <c r="CJQ448" s="22"/>
      <c r="CJR448" s="22"/>
      <c r="CJS448" s="22"/>
      <c r="CJT448" s="22"/>
      <c r="CJU448" s="22"/>
      <c r="CJV448" s="22"/>
      <c r="CJW448" s="22"/>
      <c r="CJX448" s="22"/>
      <c r="CJY448" s="22"/>
      <c r="CJZ448" s="22"/>
      <c r="CKA448" s="22"/>
      <c r="CKB448" s="22"/>
      <c r="CKC448" s="22"/>
      <c r="CKD448" s="22"/>
      <c r="CKE448" s="22"/>
      <c r="CKF448" s="22"/>
      <c r="CKG448" s="22"/>
      <c r="CKH448" s="22"/>
      <c r="CKI448" s="22"/>
      <c r="CKJ448" s="22"/>
      <c r="CKK448" s="22"/>
      <c r="CKL448" s="22"/>
      <c r="CKM448" s="22"/>
      <c r="CKN448" s="22"/>
      <c r="CKO448" s="22"/>
      <c r="CKP448" s="22"/>
      <c r="CKQ448" s="22"/>
      <c r="CKR448" s="22"/>
      <c r="CKS448" s="22"/>
      <c r="CKT448" s="22"/>
      <c r="CKU448" s="22"/>
      <c r="CKV448" s="22"/>
      <c r="CKW448" s="22"/>
      <c r="CKX448" s="22"/>
      <c r="CKY448" s="22"/>
      <c r="CKZ448" s="22"/>
      <c r="CLA448" s="22"/>
      <c r="CLB448" s="22"/>
      <c r="CLC448" s="22"/>
      <c r="CLD448" s="22"/>
      <c r="CLE448" s="22"/>
      <c r="CLF448" s="22"/>
      <c r="CLG448" s="22"/>
      <c r="CLH448" s="22"/>
      <c r="CLI448" s="22"/>
      <c r="CLJ448" s="22"/>
      <c r="CLK448" s="22"/>
      <c r="CLL448" s="22"/>
      <c r="CLM448" s="22"/>
      <c r="CLN448" s="22"/>
      <c r="CLO448" s="22"/>
      <c r="CLP448" s="22"/>
      <c r="CLQ448" s="22"/>
      <c r="CLR448" s="22"/>
      <c r="CLS448" s="22"/>
      <c r="CLT448" s="22"/>
      <c r="CLU448" s="22"/>
      <c r="CLV448" s="22"/>
      <c r="CLW448" s="22"/>
      <c r="CLX448" s="22"/>
      <c r="CLY448" s="22"/>
      <c r="CLZ448" s="22"/>
      <c r="CMA448" s="22"/>
      <c r="CMB448" s="22"/>
      <c r="CMC448" s="22"/>
      <c r="CMD448" s="22"/>
      <c r="CME448" s="22"/>
      <c r="CMF448" s="22"/>
      <c r="CMG448" s="22"/>
      <c r="CMH448" s="22"/>
      <c r="CMI448" s="22"/>
      <c r="CMJ448" s="22"/>
      <c r="CMK448" s="22"/>
      <c r="CML448" s="22"/>
      <c r="CMM448" s="22"/>
      <c r="CMN448" s="22"/>
      <c r="CMO448" s="22"/>
      <c r="CMP448" s="22"/>
      <c r="CMQ448" s="22"/>
      <c r="CMR448" s="22"/>
      <c r="CMS448" s="22"/>
      <c r="CMT448" s="22"/>
      <c r="CMU448" s="22"/>
      <c r="CMV448" s="22"/>
      <c r="CMW448" s="22"/>
      <c r="CMX448" s="22"/>
      <c r="CMY448" s="22"/>
      <c r="CMZ448" s="22"/>
      <c r="CNA448" s="22"/>
      <c r="CNB448" s="22"/>
      <c r="CNC448" s="22"/>
      <c r="CND448" s="22"/>
      <c r="CNE448" s="22"/>
      <c r="CNF448" s="22"/>
      <c r="CNG448" s="22"/>
      <c r="CNH448" s="22"/>
      <c r="CNI448" s="22"/>
      <c r="CNJ448" s="22"/>
      <c r="CNK448" s="22"/>
      <c r="CNL448" s="22"/>
      <c r="CNM448" s="22"/>
      <c r="CNN448" s="22"/>
      <c r="CNO448" s="22"/>
      <c r="CNP448" s="22"/>
      <c r="CNQ448" s="22"/>
      <c r="CNR448" s="22"/>
      <c r="CNS448" s="22"/>
      <c r="CNT448" s="22"/>
      <c r="CNU448" s="22"/>
      <c r="CNV448" s="22"/>
      <c r="CNW448" s="22"/>
      <c r="CNX448" s="22"/>
      <c r="CNY448" s="22"/>
      <c r="CNZ448" s="22"/>
      <c r="COA448" s="22"/>
      <c r="COB448" s="22"/>
      <c r="COC448" s="22"/>
      <c r="COD448" s="22"/>
      <c r="COE448" s="22"/>
      <c r="COF448" s="22"/>
      <c r="COG448" s="22"/>
      <c r="COH448" s="22"/>
      <c r="COI448" s="22"/>
      <c r="COJ448" s="22"/>
      <c r="COK448" s="22"/>
      <c r="COL448" s="22"/>
      <c r="COM448" s="22"/>
      <c r="CON448" s="22"/>
      <c r="COO448" s="22"/>
      <c r="COP448" s="22"/>
      <c r="COQ448" s="22"/>
      <c r="COR448" s="22"/>
      <c r="COS448" s="22"/>
      <c r="COT448" s="22"/>
      <c r="COU448" s="22"/>
      <c r="COV448" s="22"/>
      <c r="COW448" s="22"/>
      <c r="COX448" s="22"/>
      <c r="COY448" s="22"/>
      <c r="COZ448" s="22"/>
      <c r="CPA448" s="22"/>
      <c r="CPB448" s="22"/>
      <c r="CPC448" s="22"/>
      <c r="CPD448" s="22"/>
      <c r="CPE448" s="22"/>
      <c r="CPF448" s="22"/>
      <c r="CPG448" s="22"/>
      <c r="CPH448" s="22"/>
      <c r="CPI448" s="22"/>
      <c r="CPJ448" s="22"/>
      <c r="CPK448" s="22"/>
      <c r="CPL448" s="22"/>
      <c r="CPM448" s="22"/>
      <c r="CPN448" s="22"/>
      <c r="CPO448" s="22"/>
      <c r="CPP448" s="22"/>
      <c r="CPQ448" s="22"/>
      <c r="CPR448" s="22"/>
      <c r="CPS448" s="22"/>
      <c r="CPT448" s="22"/>
      <c r="CPU448" s="22"/>
      <c r="CPV448" s="22"/>
      <c r="CPW448" s="22"/>
      <c r="CPX448" s="22"/>
      <c r="CPY448" s="22"/>
      <c r="CPZ448" s="22"/>
      <c r="CQA448" s="22"/>
      <c r="CQB448" s="22"/>
      <c r="CQC448" s="22"/>
      <c r="CQD448" s="22"/>
      <c r="CQE448" s="22"/>
      <c r="CQF448" s="22"/>
      <c r="CQG448" s="22"/>
      <c r="CQH448" s="22"/>
      <c r="CQI448" s="22"/>
      <c r="CQJ448" s="22"/>
      <c r="CQK448" s="22"/>
      <c r="CQL448" s="22"/>
      <c r="CQM448" s="22"/>
      <c r="CQN448" s="22"/>
      <c r="CQO448" s="22"/>
      <c r="CQP448" s="22"/>
      <c r="CQQ448" s="22"/>
      <c r="CQR448" s="22"/>
      <c r="CQS448" s="22"/>
      <c r="CQT448" s="22"/>
      <c r="CQU448" s="22"/>
      <c r="CQV448" s="22"/>
      <c r="CQW448" s="22"/>
      <c r="CQX448" s="22"/>
      <c r="CQY448" s="22"/>
      <c r="CQZ448" s="22"/>
      <c r="CRA448" s="22"/>
      <c r="CRB448" s="22"/>
      <c r="CRC448" s="22"/>
      <c r="CRD448" s="22"/>
      <c r="CRE448" s="22"/>
      <c r="CRF448" s="22"/>
      <c r="CRG448" s="22"/>
      <c r="CRH448" s="22"/>
      <c r="CRI448" s="22"/>
      <c r="CRJ448" s="22"/>
      <c r="CRK448" s="22"/>
      <c r="CRL448" s="22"/>
      <c r="CRM448" s="22"/>
      <c r="CRN448" s="22"/>
      <c r="CRO448" s="22"/>
      <c r="CRP448" s="22"/>
      <c r="CRQ448" s="22"/>
      <c r="CRR448" s="22"/>
      <c r="CRS448" s="22"/>
      <c r="CRT448" s="22"/>
      <c r="CRU448" s="22"/>
      <c r="CRV448" s="22"/>
      <c r="CRW448" s="22"/>
      <c r="CRX448" s="22"/>
      <c r="CRY448" s="22"/>
      <c r="CRZ448" s="22"/>
      <c r="CSA448" s="22"/>
      <c r="CSB448" s="22"/>
      <c r="CSC448" s="22"/>
      <c r="CSD448" s="22"/>
      <c r="CSE448" s="22"/>
      <c r="CSF448" s="22"/>
      <c r="CSG448" s="22"/>
      <c r="CSH448" s="22"/>
      <c r="CSI448" s="22"/>
      <c r="CSJ448" s="22"/>
      <c r="CSK448" s="22"/>
      <c r="CSL448" s="22"/>
      <c r="CSM448" s="22"/>
      <c r="CSN448" s="22"/>
      <c r="CSO448" s="22"/>
      <c r="CSP448" s="22"/>
      <c r="CSQ448" s="22"/>
      <c r="CSR448" s="22"/>
      <c r="CSS448" s="22"/>
      <c r="CST448" s="22"/>
      <c r="CSU448" s="22"/>
      <c r="CSV448" s="22"/>
      <c r="CSW448" s="22"/>
      <c r="CSX448" s="22"/>
      <c r="CSY448" s="22"/>
      <c r="CSZ448" s="22"/>
      <c r="CTA448" s="22"/>
      <c r="CTB448" s="22"/>
      <c r="CTC448" s="22"/>
      <c r="CTD448" s="22"/>
      <c r="CTE448" s="22"/>
      <c r="CTF448" s="22"/>
      <c r="CTG448" s="22"/>
      <c r="CTH448" s="22"/>
      <c r="CTI448" s="22"/>
      <c r="CTJ448" s="22"/>
      <c r="CTK448" s="22"/>
      <c r="CTL448" s="22"/>
      <c r="CTM448" s="22"/>
      <c r="CTN448" s="22"/>
      <c r="CTO448" s="22"/>
      <c r="CTP448" s="22"/>
      <c r="CTQ448" s="22"/>
      <c r="CTR448" s="22"/>
      <c r="CTS448" s="22"/>
      <c r="CTT448" s="22"/>
      <c r="CTU448" s="22"/>
      <c r="CTV448" s="22"/>
      <c r="CTW448" s="22"/>
      <c r="CTX448" s="22"/>
      <c r="CTY448" s="22"/>
      <c r="CTZ448" s="22"/>
      <c r="CUA448" s="22"/>
      <c r="CUB448" s="22"/>
      <c r="CUC448" s="22"/>
      <c r="CUD448" s="22"/>
      <c r="CUE448" s="22"/>
      <c r="CUF448" s="22"/>
      <c r="CUG448" s="22"/>
      <c r="CUH448" s="22"/>
      <c r="CUI448" s="22"/>
      <c r="CUJ448" s="22"/>
      <c r="CUK448" s="22"/>
      <c r="CUL448" s="22"/>
      <c r="CUM448" s="22"/>
      <c r="CUN448" s="22"/>
      <c r="CUO448" s="22"/>
      <c r="CUP448" s="22"/>
      <c r="CUQ448" s="22"/>
      <c r="CUR448" s="22"/>
      <c r="CUS448" s="22"/>
      <c r="CUT448" s="22"/>
      <c r="CUU448" s="22"/>
      <c r="CUV448" s="22"/>
      <c r="CUW448" s="22"/>
      <c r="CUX448" s="22"/>
      <c r="CUY448" s="22"/>
      <c r="CUZ448" s="22"/>
      <c r="CVA448" s="22"/>
      <c r="CVB448" s="22"/>
      <c r="CVC448" s="22"/>
      <c r="CVD448" s="22"/>
      <c r="CVE448" s="22"/>
      <c r="CVF448" s="22"/>
      <c r="CVG448" s="22"/>
      <c r="CVH448" s="22"/>
      <c r="CVI448" s="22"/>
      <c r="CVJ448" s="22"/>
      <c r="CVK448" s="22"/>
      <c r="CVL448" s="22"/>
      <c r="CVM448" s="22"/>
      <c r="CVN448" s="22"/>
      <c r="CVO448" s="22"/>
      <c r="CVP448" s="22"/>
      <c r="CVQ448" s="22"/>
      <c r="CVR448" s="22"/>
      <c r="CVS448" s="22"/>
      <c r="CVT448" s="22"/>
      <c r="CVU448" s="22"/>
      <c r="CVV448" s="22"/>
      <c r="CVW448" s="22"/>
      <c r="CVX448" s="22"/>
      <c r="CVY448" s="22"/>
      <c r="CVZ448" s="22"/>
      <c r="CWA448" s="22"/>
      <c r="CWB448" s="22"/>
      <c r="CWC448" s="22"/>
      <c r="CWD448" s="22"/>
      <c r="CWE448" s="22"/>
      <c r="CWF448" s="22"/>
      <c r="CWG448" s="22"/>
      <c r="CWH448" s="22"/>
      <c r="CWI448" s="22"/>
      <c r="CWJ448" s="22"/>
      <c r="CWK448" s="22"/>
      <c r="CWL448" s="22"/>
      <c r="CWM448" s="22"/>
      <c r="CWN448" s="22"/>
      <c r="CWO448" s="22"/>
      <c r="CWP448" s="22"/>
      <c r="CWQ448" s="22"/>
      <c r="CWR448" s="22"/>
      <c r="CWS448" s="22"/>
      <c r="CWT448" s="22"/>
      <c r="CWU448" s="22"/>
      <c r="CWV448" s="22"/>
      <c r="CWW448" s="22"/>
      <c r="CWX448" s="22"/>
      <c r="CWY448" s="22"/>
      <c r="CWZ448" s="22"/>
      <c r="CXA448" s="22"/>
      <c r="CXB448" s="22"/>
      <c r="CXC448" s="22"/>
      <c r="CXD448" s="22"/>
      <c r="CXE448" s="22"/>
      <c r="CXF448" s="22"/>
      <c r="CXG448" s="22"/>
      <c r="CXH448" s="22"/>
      <c r="CXI448" s="22"/>
      <c r="CXJ448" s="22"/>
      <c r="CXK448" s="22"/>
      <c r="CXL448" s="22"/>
      <c r="CXM448" s="22"/>
      <c r="CXN448" s="22"/>
      <c r="CXO448" s="22"/>
      <c r="CXP448" s="22"/>
      <c r="CXQ448" s="22"/>
      <c r="CXR448" s="22"/>
      <c r="CXS448" s="22"/>
      <c r="CXT448" s="22"/>
      <c r="CXU448" s="22"/>
      <c r="CXV448" s="22"/>
      <c r="CXW448" s="22"/>
      <c r="CXX448" s="22"/>
      <c r="CXY448" s="22"/>
      <c r="CXZ448" s="22"/>
      <c r="CYA448" s="22"/>
      <c r="CYB448" s="22"/>
      <c r="CYC448" s="22"/>
      <c r="CYD448" s="22"/>
      <c r="CYE448" s="22"/>
      <c r="CYF448" s="22"/>
      <c r="CYG448" s="22"/>
      <c r="CYH448" s="22"/>
      <c r="CYI448" s="22"/>
      <c r="CYJ448" s="22"/>
      <c r="CYK448" s="22"/>
      <c r="CYL448" s="22"/>
      <c r="CYM448" s="22"/>
      <c r="CYN448" s="22"/>
      <c r="CYO448" s="22"/>
      <c r="CYP448" s="22"/>
      <c r="CYQ448" s="22"/>
      <c r="CYR448" s="22"/>
      <c r="CYS448" s="22"/>
      <c r="CYT448" s="22"/>
      <c r="CYU448" s="22"/>
      <c r="CYV448" s="22"/>
      <c r="CYW448" s="22"/>
      <c r="CYX448" s="22"/>
      <c r="CYY448" s="22"/>
      <c r="CYZ448" s="22"/>
      <c r="CZA448" s="22"/>
      <c r="CZB448" s="22"/>
      <c r="CZC448" s="22"/>
      <c r="CZD448" s="22"/>
      <c r="CZE448" s="22"/>
      <c r="CZF448" s="22"/>
      <c r="CZG448" s="22"/>
      <c r="CZH448" s="22"/>
      <c r="CZI448" s="22"/>
      <c r="CZJ448" s="22"/>
      <c r="CZK448" s="22"/>
      <c r="CZL448" s="22"/>
      <c r="CZM448" s="22"/>
      <c r="CZN448" s="22"/>
      <c r="CZO448" s="22"/>
      <c r="CZP448" s="22"/>
      <c r="CZQ448" s="22"/>
      <c r="CZR448" s="22"/>
      <c r="CZS448" s="22"/>
      <c r="CZT448" s="22"/>
      <c r="CZU448" s="22"/>
      <c r="CZV448" s="22"/>
      <c r="CZW448" s="22"/>
      <c r="CZX448" s="22"/>
      <c r="CZY448" s="22"/>
      <c r="CZZ448" s="22"/>
      <c r="DAA448" s="22"/>
      <c r="DAB448" s="22"/>
      <c r="DAC448" s="22"/>
      <c r="DAD448" s="22"/>
      <c r="DAE448" s="22"/>
      <c r="DAF448" s="22"/>
      <c r="DAG448" s="22"/>
      <c r="DAH448" s="22"/>
      <c r="DAI448" s="22"/>
      <c r="DAJ448" s="22"/>
      <c r="DAK448" s="22"/>
      <c r="DAL448" s="22"/>
      <c r="DAM448" s="22"/>
      <c r="DAN448" s="22"/>
      <c r="DAO448" s="22"/>
      <c r="DAP448" s="22"/>
      <c r="DAQ448" s="22"/>
      <c r="DAR448" s="22"/>
      <c r="DAS448" s="22"/>
      <c r="DAT448" s="22"/>
      <c r="DAU448" s="22"/>
      <c r="DAV448" s="22"/>
      <c r="DAW448" s="22"/>
      <c r="DAX448" s="22"/>
      <c r="DAY448" s="22"/>
      <c r="DAZ448" s="22"/>
      <c r="DBA448" s="22"/>
      <c r="DBB448" s="22"/>
      <c r="DBC448" s="22"/>
      <c r="DBD448" s="22"/>
      <c r="DBE448" s="22"/>
      <c r="DBF448" s="22"/>
      <c r="DBG448" s="22"/>
      <c r="DBH448" s="22"/>
      <c r="DBI448" s="22"/>
      <c r="DBJ448" s="22"/>
      <c r="DBK448" s="22"/>
      <c r="DBL448" s="22"/>
      <c r="DBM448" s="22"/>
      <c r="DBN448" s="22"/>
      <c r="DBO448" s="22"/>
      <c r="DBP448" s="22"/>
      <c r="DBQ448" s="22"/>
      <c r="DBR448" s="22"/>
      <c r="DBS448" s="22"/>
      <c r="DBT448" s="22"/>
      <c r="DBU448" s="22"/>
      <c r="DBV448" s="22"/>
      <c r="DBW448" s="22"/>
      <c r="DBX448" s="22"/>
      <c r="DBY448" s="22"/>
      <c r="DBZ448" s="22"/>
      <c r="DCA448" s="22"/>
      <c r="DCB448" s="22"/>
      <c r="DCC448" s="22"/>
      <c r="DCD448" s="22"/>
      <c r="DCE448" s="22"/>
      <c r="DCF448" s="22"/>
      <c r="DCG448" s="22"/>
      <c r="DCH448" s="22"/>
      <c r="DCI448" s="22"/>
      <c r="DCJ448" s="22"/>
      <c r="DCK448" s="22"/>
      <c r="DCL448" s="22"/>
      <c r="DCM448" s="22"/>
      <c r="DCN448" s="22"/>
      <c r="DCO448" s="22"/>
      <c r="DCP448" s="22"/>
      <c r="DCQ448" s="22"/>
      <c r="DCR448" s="22"/>
      <c r="DCS448" s="22"/>
      <c r="DCT448" s="22"/>
      <c r="DCU448" s="22"/>
      <c r="DCV448" s="22"/>
      <c r="DCW448" s="22"/>
      <c r="DCX448" s="22"/>
      <c r="DCY448" s="22"/>
      <c r="DCZ448" s="22"/>
      <c r="DDA448" s="22"/>
      <c r="DDB448" s="22"/>
      <c r="DDC448" s="22"/>
      <c r="DDD448" s="22"/>
      <c r="DDE448" s="22"/>
      <c r="DDF448" s="22"/>
      <c r="DDG448" s="22"/>
      <c r="DDH448" s="22"/>
      <c r="DDI448" s="22"/>
      <c r="DDJ448" s="22"/>
      <c r="DDK448" s="22"/>
      <c r="DDL448" s="22"/>
      <c r="DDM448" s="22"/>
      <c r="DDN448" s="22"/>
      <c r="DDO448" s="22"/>
      <c r="DDP448" s="22"/>
      <c r="DDQ448" s="22"/>
      <c r="DDR448" s="22"/>
      <c r="DDS448" s="22"/>
      <c r="DDT448" s="22"/>
      <c r="DDU448" s="22"/>
      <c r="DDV448" s="22"/>
      <c r="DDW448" s="22"/>
      <c r="DDX448" s="22"/>
      <c r="DDY448" s="22"/>
      <c r="DDZ448" s="22"/>
      <c r="DEA448" s="22"/>
      <c r="DEB448" s="22"/>
      <c r="DEC448" s="22"/>
      <c r="DED448" s="22"/>
      <c r="DEE448" s="22"/>
      <c r="DEF448" s="22"/>
      <c r="DEG448" s="22"/>
      <c r="DEH448" s="22"/>
      <c r="DEI448" s="22"/>
      <c r="DEJ448" s="22"/>
      <c r="DEK448" s="22"/>
      <c r="DEL448" s="22"/>
      <c r="DEM448" s="22"/>
      <c r="DEN448" s="22"/>
      <c r="DEO448" s="22"/>
      <c r="DEP448" s="22"/>
      <c r="DEQ448" s="22"/>
      <c r="DER448" s="22"/>
      <c r="DES448" s="22"/>
      <c r="DET448" s="22"/>
      <c r="DEU448" s="22"/>
      <c r="DEV448" s="22"/>
      <c r="DEW448" s="22"/>
      <c r="DEX448" s="22"/>
      <c r="DEY448" s="22"/>
      <c r="DEZ448" s="22"/>
      <c r="DFA448" s="22"/>
      <c r="DFB448" s="22"/>
      <c r="DFC448" s="22"/>
      <c r="DFD448" s="22"/>
      <c r="DFE448" s="22"/>
      <c r="DFF448" s="22"/>
      <c r="DFG448" s="22"/>
      <c r="DFH448" s="22"/>
      <c r="DFI448" s="22"/>
      <c r="DFJ448" s="22"/>
      <c r="DFK448" s="22"/>
      <c r="DFL448" s="22"/>
      <c r="DFM448" s="22"/>
      <c r="DFN448" s="22"/>
      <c r="DFO448" s="22"/>
      <c r="DFP448" s="22"/>
      <c r="DFQ448" s="22"/>
      <c r="DFR448" s="22"/>
      <c r="DFS448" s="22"/>
      <c r="DFT448" s="22"/>
      <c r="DFU448" s="22"/>
      <c r="DFV448" s="22"/>
      <c r="DFW448" s="22"/>
      <c r="DFX448" s="22"/>
      <c r="DFY448" s="22"/>
      <c r="DFZ448" s="22"/>
      <c r="DGA448" s="22"/>
      <c r="DGB448" s="22"/>
      <c r="DGC448" s="22"/>
      <c r="DGD448" s="22"/>
      <c r="DGE448" s="22"/>
      <c r="DGF448" s="22"/>
      <c r="DGG448" s="22"/>
      <c r="DGH448" s="22"/>
      <c r="DGI448" s="22"/>
      <c r="DGJ448" s="22"/>
      <c r="DGK448" s="22"/>
      <c r="DGL448" s="22"/>
      <c r="DGM448" s="22"/>
      <c r="DGN448" s="22"/>
      <c r="DGO448" s="22"/>
      <c r="DGP448" s="22"/>
      <c r="DGQ448" s="22"/>
      <c r="DGR448" s="22"/>
      <c r="DGS448" s="22"/>
      <c r="DGT448" s="22"/>
      <c r="DGU448" s="22"/>
      <c r="DGV448" s="22"/>
      <c r="DGW448" s="22"/>
      <c r="DGX448" s="22"/>
      <c r="DGY448" s="22"/>
      <c r="DGZ448" s="22"/>
      <c r="DHA448" s="22"/>
      <c r="DHB448" s="22"/>
      <c r="DHC448" s="22"/>
      <c r="DHD448" s="22"/>
      <c r="DHE448" s="22"/>
      <c r="DHF448" s="22"/>
      <c r="DHG448" s="22"/>
      <c r="DHH448" s="22"/>
      <c r="DHI448" s="22"/>
      <c r="DHJ448" s="22"/>
      <c r="DHK448" s="22"/>
      <c r="DHL448" s="22"/>
      <c r="DHM448" s="22"/>
      <c r="DHN448" s="22"/>
      <c r="DHO448" s="22"/>
      <c r="DHP448" s="22"/>
      <c r="DHQ448" s="22"/>
      <c r="DHR448" s="22"/>
      <c r="DHS448" s="22"/>
      <c r="DHT448" s="22"/>
      <c r="DHU448" s="22"/>
      <c r="DHV448" s="22"/>
      <c r="DHW448" s="22"/>
      <c r="DHX448" s="22"/>
      <c r="DHY448" s="22"/>
      <c r="DHZ448" s="22"/>
      <c r="DIA448" s="22"/>
      <c r="DIB448" s="22"/>
      <c r="DIC448" s="22"/>
      <c r="DID448" s="22"/>
      <c r="DIE448" s="22"/>
      <c r="DIF448" s="22"/>
      <c r="DIG448" s="22"/>
      <c r="DIH448" s="22"/>
      <c r="DII448" s="22"/>
      <c r="DIJ448" s="22"/>
      <c r="DIK448" s="22"/>
      <c r="DIL448" s="22"/>
      <c r="DIM448" s="22"/>
      <c r="DIN448" s="22"/>
      <c r="DIO448" s="22"/>
      <c r="DIP448" s="22"/>
      <c r="DIQ448" s="22"/>
      <c r="DIR448" s="22"/>
      <c r="DIS448" s="22"/>
      <c r="DIT448" s="22"/>
      <c r="DIU448" s="22"/>
      <c r="DIV448" s="22"/>
      <c r="DIW448" s="22"/>
      <c r="DIX448" s="22"/>
      <c r="DIY448" s="22"/>
      <c r="DIZ448" s="22"/>
      <c r="DJA448" s="22"/>
      <c r="DJB448" s="22"/>
      <c r="DJC448" s="22"/>
      <c r="DJD448" s="22"/>
      <c r="DJE448" s="22"/>
      <c r="DJF448" s="22"/>
      <c r="DJG448" s="22"/>
      <c r="DJH448" s="22"/>
      <c r="DJI448" s="22"/>
      <c r="DJJ448" s="22"/>
      <c r="DJK448" s="22"/>
      <c r="DJL448" s="22"/>
      <c r="DJM448" s="22"/>
      <c r="DJN448" s="22"/>
      <c r="DJO448" s="22"/>
      <c r="DJP448" s="22"/>
      <c r="DJQ448" s="22"/>
      <c r="DJR448" s="22"/>
      <c r="DJS448" s="22"/>
      <c r="DJT448" s="22"/>
      <c r="DJU448" s="22"/>
      <c r="DJV448" s="22"/>
      <c r="DJW448" s="22"/>
      <c r="DJX448" s="22"/>
      <c r="DJY448" s="22"/>
      <c r="DJZ448" s="22"/>
      <c r="DKA448" s="22"/>
      <c r="DKB448" s="22"/>
      <c r="DKC448" s="22"/>
      <c r="DKD448" s="22"/>
      <c r="DKE448" s="22"/>
      <c r="DKF448" s="22"/>
      <c r="DKG448" s="22"/>
      <c r="DKH448" s="22"/>
      <c r="DKI448" s="22"/>
      <c r="DKJ448" s="22"/>
      <c r="DKK448" s="22"/>
      <c r="DKL448" s="22"/>
      <c r="DKM448" s="22"/>
      <c r="DKN448" s="22"/>
      <c r="DKO448" s="22"/>
      <c r="DKP448" s="22"/>
      <c r="DKQ448" s="22"/>
      <c r="DKR448" s="22"/>
      <c r="DKS448" s="22"/>
      <c r="DKT448" s="22"/>
      <c r="DKU448" s="22"/>
      <c r="DKV448" s="22"/>
      <c r="DKW448" s="22"/>
      <c r="DKX448" s="22"/>
      <c r="DKY448" s="22"/>
      <c r="DKZ448" s="22"/>
      <c r="DLA448" s="22"/>
      <c r="DLB448" s="22"/>
      <c r="DLC448" s="22"/>
      <c r="DLD448" s="22"/>
      <c r="DLE448" s="22"/>
      <c r="DLF448" s="22"/>
      <c r="DLG448" s="22"/>
      <c r="DLH448" s="22"/>
      <c r="DLI448" s="22"/>
      <c r="DLJ448" s="22"/>
      <c r="DLK448" s="22"/>
      <c r="DLL448" s="22"/>
      <c r="DLM448" s="22"/>
      <c r="DLN448" s="22"/>
      <c r="DLO448" s="22"/>
      <c r="DLP448" s="22"/>
      <c r="DLQ448" s="22"/>
      <c r="DLR448" s="22"/>
      <c r="DLS448" s="22"/>
      <c r="DLT448" s="22"/>
      <c r="DLU448" s="22"/>
      <c r="DLV448" s="22"/>
      <c r="DLW448" s="22"/>
      <c r="DLX448" s="22"/>
      <c r="DLY448" s="22"/>
      <c r="DLZ448" s="22"/>
      <c r="DMA448" s="22"/>
      <c r="DMB448" s="22"/>
      <c r="DMC448" s="22"/>
      <c r="DMD448" s="22"/>
      <c r="DME448" s="22"/>
      <c r="DMF448" s="22"/>
      <c r="DMG448" s="22"/>
      <c r="DMH448" s="22"/>
      <c r="DMI448" s="22"/>
      <c r="DMJ448" s="22"/>
      <c r="DMK448" s="22"/>
      <c r="DML448" s="22"/>
      <c r="DMM448" s="22"/>
      <c r="DMN448" s="22"/>
      <c r="DMO448" s="22"/>
      <c r="DMP448" s="22"/>
      <c r="DMQ448" s="22"/>
      <c r="DMR448" s="22"/>
      <c r="DMS448" s="22"/>
      <c r="DMT448" s="22"/>
      <c r="DMU448" s="22"/>
      <c r="DMV448" s="22"/>
      <c r="DMW448" s="22"/>
      <c r="DMX448" s="22"/>
      <c r="DMY448" s="22"/>
      <c r="DMZ448" s="22"/>
      <c r="DNA448" s="22"/>
      <c r="DNB448" s="22"/>
      <c r="DNC448" s="22"/>
      <c r="DND448" s="22"/>
      <c r="DNE448" s="22"/>
      <c r="DNF448" s="22"/>
      <c r="DNG448" s="22"/>
      <c r="DNH448" s="22"/>
      <c r="DNI448" s="22"/>
      <c r="DNJ448" s="22"/>
      <c r="DNK448" s="22"/>
      <c r="DNL448" s="22"/>
      <c r="DNM448" s="22"/>
      <c r="DNN448" s="22"/>
      <c r="DNO448" s="22"/>
      <c r="DNP448" s="22"/>
      <c r="DNQ448" s="22"/>
      <c r="DNR448" s="22"/>
      <c r="DNS448" s="22"/>
      <c r="DNT448" s="22"/>
      <c r="DNU448" s="22"/>
      <c r="DNV448" s="22"/>
      <c r="DNW448" s="22"/>
      <c r="DNX448" s="22"/>
      <c r="DNY448" s="22"/>
      <c r="DNZ448" s="22"/>
      <c r="DOA448" s="22"/>
      <c r="DOB448" s="22"/>
      <c r="DOC448" s="22"/>
      <c r="DOD448" s="22"/>
      <c r="DOE448" s="22"/>
      <c r="DOF448" s="22"/>
      <c r="DOG448" s="22"/>
      <c r="DOH448" s="22"/>
      <c r="DOI448" s="22"/>
      <c r="DOJ448" s="22"/>
      <c r="DOK448" s="22"/>
      <c r="DOL448" s="22"/>
      <c r="DOM448" s="22"/>
      <c r="DON448" s="22"/>
      <c r="DOO448" s="22"/>
      <c r="DOP448" s="22"/>
      <c r="DOQ448" s="22"/>
      <c r="DOR448" s="22"/>
      <c r="DOS448" s="22"/>
      <c r="DOT448" s="22"/>
      <c r="DOU448" s="22"/>
      <c r="DOV448" s="22"/>
      <c r="DOW448" s="22"/>
      <c r="DOX448" s="22"/>
      <c r="DOY448" s="22"/>
      <c r="DOZ448" s="22"/>
      <c r="DPA448" s="22"/>
      <c r="DPB448" s="22"/>
      <c r="DPC448" s="22"/>
      <c r="DPD448" s="22"/>
      <c r="DPE448" s="22"/>
      <c r="DPF448" s="22"/>
      <c r="DPG448" s="22"/>
      <c r="DPH448" s="22"/>
      <c r="DPI448" s="22"/>
      <c r="DPJ448" s="22"/>
      <c r="DPK448" s="22"/>
      <c r="DPL448" s="22"/>
      <c r="DPM448" s="22"/>
      <c r="DPN448" s="22"/>
      <c r="DPO448" s="22"/>
      <c r="DPP448" s="22"/>
      <c r="DPQ448" s="22"/>
      <c r="DPR448" s="22"/>
      <c r="DPS448" s="22"/>
      <c r="DPT448" s="22"/>
      <c r="DPU448" s="22"/>
      <c r="DPV448" s="22"/>
      <c r="DPW448" s="22"/>
      <c r="DPX448" s="22"/>
      <c r="DPY448" s="22"/>
      <c r="DPZ448" s="22"/>
      <c r="DQA448" s="22"/>
      <c r="DQB448" s="22"/>
      <c r="DQC448" s="22"/>
      <c r="DQD448" s="22"/>
      <c r="DQE448" s="22"/>
      <c r="DQF448" s="22"/>
      <c r="DQG448" s="22"/>
      <c r="DQH448" s="22"/>
      <c r="DQI448" s="22"/>
      <c r="DQJ448" s="22"/>
      <c r="DQK448" s="22"/>
      <c r="DQL448" s="22"/>
      <c r="DQM448" s="22"/>
      <c r="DQN448" s="22"/>
      <c r="DQO448" s="22"/>
      <c r="DQP448" s="22"/>
      <c r="DQQ448" s="22"/>
      <c r="DQR448" s="22"/>
      <c r="DQS448" s="22"/>
      <c r="DQT448" s="22"/>
      <c r="DQU448" s="22"/>
      <c r="DQV448" s="22"/>
      <c r="DQW448" s="22"/>
      <c r="DQX448" s="22"/>
      <c r="DQY448" s="22"/>
      <c r="DQZ448" s="22"/>
      <c r="DRA448" s="22"/>
      <c r="DRB448" s="22"/>
      <c r="DRC448" s="22"/>
      <c r="DRD448" s="22"/>
      <c r="DRE448" s="22"/>
      <c r="DRF448" s="22"/>
      <c r="DRG448" s="22"/>
      <c r="DRH448" s="22"/>
      <c r="DRI448" s="22"/>
      <c r="DRJ448" s="22"/>
      <c r="DRK448" s="22"/>
      <c r="DRL448" s="22"/>
      <c r="DRM448" s="22"/>
      <c r="DRN448" s="22"/>
      <c r="DRO448" s="22"/>
      <c r="DRP448" s="22"/>
      <c r="DRQ448" s="22"/>
      <c r="DRR448" s="22"/>
      <c r="DRS448" s="22"/>
      <c r="DRT448" s="22"/>
      <c r="DRU448" s="22"/>
      <c r="DRV448" s="22"/>
      <c r="DRW448" s="22"/>
      <c r="DRX448" s="22"/>
      <c r="DRY448" s="22"/>
      <c r="DRZ448" s="22"/>
      <c r="DSA448" s="22"/>
      <c r="DSB448" s="22"/>
      <c r="DSC448" s="22"/>
      <c r="DSD448" s="22"/>
      <c r="DSE448" s="22"/>
      <c r="DSF448" s="22"/>
      <c r="DSG448" s="22"/>
      <c r="DSH448" s="22"/>
      <c r="DSI448" s="22"/>
      <c r="DSJ448" s="22"/>
      <c r="DSK448" s="22"/>
      <c r="DSL448" s="22"/>
      <c r="DSM448" s="22"/>
      <c r="DSN448" s="22"/>
      <c r="DSO448" s="22"/>
      <c r="DSP448" s="22"/>
      <c r="DSQ448" s="22"/>
      <c r="DSR448" s="22"/>
      <c r="DSS448" s="22"/>
      <c r="DST448" s="22"/>
      <c r="DSU448" s="22"/>
      <c r="DSV448" s="22"/>
      <c r="DSW448" s="22"/>
      <c r="DSX448" s="22"/>
      <c r="DSY448" s="22"/>
      <c r="DSZ448" s="22"/>
      <c r="DTA448" s="22"/>
      <c r="DTB448" s="22"/>
      <c r="DTC448" s="22"/>
      <c r="DTD448" s="22"/>
      <c r="DTE448" s="22"/>
      <c r="DTF448" s="22"/>
      <c r="DTG448" s="22"/>
      <c r="DTH448" s="22"/>
      <c r="DTI448" s="22"/>
      <c r="DTJ448" s="22"/>
      <c r="DTK448" s="22"/>
      <c r="DTL448" s="22"/>
      <c r="DTM448" s="22"/>
      <c r="DTN448" s="22"/>
      <c r="DTO448" s="22"/>
      <c r="DTP448" s="22"/>
      <c r="DTQ448" s="22"/>
      <c r="DTR448" s="22"/>
      <c r="DTS448" s="22"/>
      <c r="DTT448" s="22"/>
      <c r="DTU448" s="22"/>
      <c r="DTV448" s="22"/>
      <c r="DTW448" s="22"/>
      <c r="DTX448" s="22"/>
      <c r="DTY448" s="22"/>
      <c r="DTZ448" s="22"/>
      <c r="DUA448" s="22"/>
      <c r="DUB448" s="22"/>
      <c r="DUC448" s="22"/>
      <c r="DUD448" s="22"/>
      <c r="DUE448" s="22"/>
      <c r="DUF448" s="22"/>
      <c r="DUG448" s="22"/>
      <c r="DUH448" s="22"/>
      <c r="DUI448" s="22"/>
      <c r="DUJ448" s="22"/>
      <c r="DUK448" s="22"/>
      <c r="DUL448" s="22"/>
      <c r="DUM448" s="22"/>
      <c r="DUN448" s="22"/>
      <c r="DUO448" s="22"/>
      <c r="DUP448" s="22"/>
      <c r="DUQ448" s="22"/>
      <c r="DUR448" s="22"/>
      <c r="DUS448" s="22"/>
      <c r="DUT448" s="22"/>
      <c r="DUU448" s="22"/>
      <c r="DUV448" s="22"/>
      <c r="DUW448" s="22"/>
      <c r="DUX448" s="22"/>
      <c r="DUY448" s="22"/>
      <c r="DUZ448" s="22"/>
      <c r="DVA448" s="22"/>
      <c r="DVB448" s="22"/>
      <c r="DVC448" s="22"/>
      <c r="DVD448" s="22"/>
      <c r="DVE448" s="22"/>
      <c r="DVF448" s="22"/>
      <c r="DVG448" s="22"/>
      <c r="DVH448" s="22"/>
      <c r="DVI448" s="22"/>
      <c r="DVJ448" s="22"/>
      <c r="DVK448" s="22"/>
      <c r="DVL448" s="22"/>
      <c r="DVM448" s="22"/>
      <c r="DVN448" s="22"/>
      <c r="DVO448" s="22"/>
      <c r="DVP448" s="22"/>
      <c r="DVQ448" s="22"/>
      <c r="DVR448" s="22"/>
      <c r="DVS448" s="22"/>
      <c r="DVT448" s="22"/>
      <c r="DVU448" s="22"/>
      <c r="DVV448" s="22"/>
      <c r="DVW448" s="22"/>
      <c r="DVX448" s="22"/>
      <c r="DVY448" s="22"/>
      <c r="DVZ448" s="22"/>
      <c r="DWA448" s="22"/>
      <c r="DWB448" s="22"/>
      <c r="DWC448" s="22"/>
      <c r="DWD448" s="22"/>
      <c r="DWE448" s="22"/>
      <c r="DWF448" s="22"/>
      <c r="DWG448" s="22"/>
      <c r="DWH448" s="22"/>
      <c r="DWI448" s="22"/>
      <c r="DWJ448" s="22"/>
      <c r="DWK448" s="22"/>
      <c r="DWL448" s="22"/>
      <c r="DWM448" s="22"/>
      <c r="DWN448" s="22"/>
      <c r="DWO448" s="22"/>
      <c r="DWP448" s="22"/>
      <c r="DWQ448" s="22"/>
      <c r="DWR448" s="22"/>
      <c r="DWS448" s="22"/>
      <c r="DWT448" s="22"/>
      <c r="DWU448" s="22"/>
      <c r="DWV448" s="22"/>
      <c r="DWW448" s="22"/>
      <c r="DWX448" s="22"/>
      <c r="DWY448" s="22"/>
      <c r="DWZ448" s="22"/>
      <c r="DXA448" s="22"/>
      <c r="DXB448" s="22"/>
      <c r="DXC448" s="22"/>
      <c r="DXD448" s="22"/>
      <c r="DXE448" s="22"/>
      <c r="DXF448" s="22"/>
      <c r="DXG448" s="22"/>
      <c r="DXH448" s="22"/>
      <c r="DXI448" s="22"/>
      <c r="DXJ448" s="22"/>
      <c r="DXK448" s="22"/>
      <c r="DXL448" s="22"/>
      <c r="DXM448" s="22"/>
      <c r="DXN448" s="22"/>
      <c r="DXO448" s="22"/>
      <c r="DXP448" s="22"/>
      <c r="DXQ448" s="22"/>
      <c r="DXR448" s="22"/>
      <c r="DXS448" s="22"/>
      <c r="DXT448" s="22"/>
      <c r="DXU448" s="22"/>
      <c r="DXV448" s="22"/>
      <c r="DXW448" s="22"/>
      <c r="DXX448" s="22"/>
      <c r="DXY448" s="22"/>
      <c r="DXZ448" s="22"/>
      <c r="DYA448" s="22"/>
      <c r="DYB448" s="22"/>
      <c r="DYC448" s="22"/>
      <c r="DYD448" s="22"/>
      <c r="DYE448" s="22"/>
      <c r="DYF448" s="22"/>
      <c r="DYG448" s="22"/>
      <c r="DYH448" s="22"/>
      <c r="DYI448" s="22"/>
      <c r="DYJ448" s="22"/>
      <c r="DYK448" s="22"/>
      <c r="DYL448" s="22"/>
      <c r="DYM448" s="22"/>
      <c r="DYN448" s="22"/>
      <c r="DYO448" s="22"/>
      <c r="DYP448" s="22"/>
      <c r="DYQ448" s="22"/>
      <c r="DYR448" s="22"/>
      <c r="DYS448" s="22"/>
      <c r="DYT448" s="22"/>
      <c r="DYU448" s="22"/>
      <c r="DYV448" s="22"/>
      <c r="DYW448" s="22"/>
      <c r="DYX448" s="22"/>
      <c r="DYY448" s="22"/>
      <c r="DYZ448" s="22"/>
      <c r="DZA448" s="22"/>
      <c r="DZB448" s="22"/>
      <c r="DZC448" s="22"/>
      <c r="DZD448" s="22"/>
      <c r="DZE448" s="22"/>
      <c r="DZF448" s="22"/>
      <c r="DZG448" s="22"/>
      <c r="DZH448" s="22"/>
      <c r="DZI448" s="22"/>
      <c r="DZJ448" s="22"/>
      <c r="DZK448" s="22"/>
      <c r="DZL448" s="22"/>
      <c r="DZM448" s="22"/>
      <c r="DZN448" s="22"/>
      <c r="DZO448" s="22"/>
      <c r="DZP448" s="22"/>
      <c r="DZQ448" s="22"/>
      <c r="DZR448" s="22"/>
      <c r="DZS448" s="22"/>
      <c r="DZT448" s="22"/>
      <c r="DZU448" s="22"/>
      <c r="DZV448" s="22"/>
      <c r="DZW448" s="22"/>
      <c r="DZX448" s="22"/>
      <c r="DZY448" s="22"/>
      <c r="DZZ448" s="22"/>
      <c r="EAA448" s="22"/>
      <c r="EAB448" s="22"/>
      <c r="EAC448" s="22"/>
      <c r="EAD448" s="22"/>
      <c r="EAE448" s="22"/>
      <c r="EAF448" s="22"/>
      <c r="EAG448" s="22"/>
      <c r="EAH448" s="22"/>
      <c r="EAI448" s="22"/>
      <c r="EAJ448" s="22"/>
      <c r="EAK448" s="22"/>
      <c r="EAL448" s="22"/>
      <c r="EAM448" s="22"/>
      <c r="EAN448" s="22"/>
      <c r="EAO448" s="22"/>
      <c r="EAP448" s="22"/>
      <c r="EAQ448" s="22"/>
      <c r="EAR448" s="22"/>
      <c r="EAS448" s="22"/>
      <c r="EAT448" s="22"/>
      <c r="EAU448" s="22"/>
      <c r="EAV448" s="22"/>
      <c r="EAW448" s="22"/>
      <c r="EAX448" s="22"/>
      <c r="EAY448" s="22"/>
      <c r="EAZ448" s="22"/>
      <c r="EBA448" s="22"/>
      <c r="EBB448" s="22"/>
      <c r="EBC448" s="22"/>
      <c r="EBD448" s="22"/>
      <c r="EBE448" s="22"/>
      <c r="EBF448" s="22"/>
      <c r="EBG448" s="22"/>
      <c r="EBH448" s="22"/>
      <c r="EBI448" s="22"/>
      <c r="EBJ448" s="22"/>
      <c r="EBK448" s="22"/>
      <c r="EBL448" s="22"/>
      <c r="EBM448" s="22"/>
      <c r="EBN448" s="22"/>
      <c r="EBO448" s="22"/>
      <c r="EBP448" s="22"/>
      <c r="EBQ448" s="22"/>
      <c r="EBR448" s="22"/>
      <c r="EBS448" s="22"/>
      <c r="EBT448" s="22"/>
      <c r="EBU448" s="22"/>
      <c r="EBV448" s="22"/>
      <c r="EBW448" s="22"/>
      <c r="EBX448" s="22"/>
      <c r="EBY448" s="22"/>
      <c r="EBZ448" s="22"/>
      <c r="ECA448" s="22"/>
      <c r="ECB448" s="22"/>
      <c r="ECC448" s="22"/>
      <c r="ECD448" s="22"/>
      <c r="ECE448" s="22"/>
      <c r="ECF448" s="22"/>
      <c r="ECG448" s="22"/>
      <c r="ECH448" s="22"/>
      <c r="ECI448" s="22"/>
      <c r="ECJ448" s="22"/>
      <c r="ECK448" s="22"/>
      <c r="ECL448" s="22"/>
      <c r="ECM448" s="22"/>
      <c r="ECN448" s="22"/>
      <c r="ECO448" s="22"/>
      <c r="ECP448" s="22"/>
      <c r="ECQ448" s="22"/>
      <c r="ECR448" s="22"/>
      <c r="ECS448" s="22"/>
      <c r="ECT448" s="22"/>
      <c r="ECU448" s="22"/>
      <c r="ECV448" s="22"/>
      <c r="ECW448" s="22"/>
      <c r="ECX448" s="22"/>
      <c r="ECY448" s="22"/>
      <c r="ECZ448" s="22"/>
      <c r="EDA448" s="22"/>
      <c r="EDB448" s="22"/>
      <c r="EDC448" s="22"/>
      <c r="EDD448" s="22"/>
      <c r="EDE448" s="22"/>
      <c r="EDF448" s="22"/>
      <c r="EDG448" s="22"/>
      <c r="EDH448" s="22"/>
      <c r="EDI448" s="22"/>
      <c r="EDJ448" s="22"/>
      <c r="EDK448" s="22"/>
      <c r="EDL448" s="22"/>
      <c r="EDM448" s="22"/>
      <c r="EDN448" s="22"/>
      <c r="EDO448" s="22"/>
      <c r="EDP448" s="22"/>
      <c r="EDQ448" s="22"/>
      <c r="EDR448" s="22"/>
      <c r="EDS448" s="22"/>
      <c r="EDT448" s="22"/>
      <c r="EDU448" s="22"/>
      <c r="EDV448" s="22"/>
      <c r="EDW448" s="22"/>
      <c r="EDX448" s="22"/>
      <c r="EDY448" s="22"/>
      <c r="EDZ448" s="22"/>
      <c r="EEA448" s="22"/>
      <c r="EEB448" s="22"/>
      <c r="EEC448" s="22"/>
      <c r="EED448" s="22"/>
      <c r="EEE448" s="22"/>
      <c r="EEF448" s="22"/>
      <c r="EEG448" s="22"/>
      <c r="EEH448" s="22"/>
      <c r="EEI448" s="22"/>
      <c r="EEJ448" s="22"/>
      <c r="EEK448" s="22"/>
      <c r="EEL448" s="22"/>
      <c r="EEM448" s="22"/>
      <c r="EEN448" s="22"/>
      <c r="EEO448" s="22"/>
      <c r="EEP448" s="22"/>
      <c r="EEQ448" s="22"/>
      <c r="EER448" s="22"/>
      <c r="EES448" s="22"/>
      <c r="EET448" s="22"/>
      <c r="EEU448" s="22"/>
      <c r="EEV448" s="22"/>
      <c r="EEW448" s="22"/>
      <c r="EEX448" s="22"/>
      <c r="EEY448" s="22"/>
      <c r="EEZ448" s="22"/>
      <c r="EFA448" s="22"/>
      <c r="EFB448" s="22"/>
      <c r="EFC448" s="22"/>
      <c r="EFD448" s="22"/>
      <c r="EFE448" s="22"/>
      <c r="EFF448" s="22"/>
      <c r="EFG448" s="22"/>
      <c r="EFH448" s="22"/>
      <c r="EFI448" s="22"/>
      <c r="EFJ448" s="22"/>
      <c r="EFK448" s="22"/>
      <c r="EFL448" s="22"/>
      <c r="EFM448" s="22"/>
      <c r="EFN448" s="22"/>
      <c r="EFO448" s="22"/>
      <c r="EFP448" s="22"/>
      <c r="EFQ448" s="22"/>
      <c r="EFR448" s="22"/>
      <c r="EFS448" s="22"/>
      <c r="EFT448" s="22"/>
      <c r="EFU448" s="22"/>
      <c r="EFV448" s="22"/>
      <c r="EFW448" s="22"/>
      <c r="EFX448" s="22"/>
      <c r="EFY448" s="22"/>
      <c r="EFZ448" s="22"/>
      <c r="EGA448" s="22"/>
      <c r="EGB448" s="22"/>
      <c r="EGC448" s="22"/>
      <c r="EGD448" s="22"/>
      <c r="EGE448" s="22"/>
      <c r="EGF448" s="22"/>
      <c r="EGG448" s="22"/>
      <c r="EGH448" s="22"/>
      <c r="EGI448" s="22"/>
      <c r="EGJ448" s="22"/>
      <c r="EGK448" s="22"/>
      <c r="EGL448" s="22"/>
      <c r="EGM448" s="22"/>
      <c r="EGN448" s="22"/>
      <c r="EGO448" s="22"/>
      <c r="EGP448" s="22"/>
      <c r="EGQ448" s="22"/>
      <c r="EGR448" s="22"/>
      <c r="EGS448" s="22"/>
      <c r="EGT448" s="22"/>
      <c r="EGU448" s="22"/>
      <c r="EGV448" s="22"/>
      <c r="EGW448" s="22"/>
      <c r="EGX448" s="22"/>
      <c r="EGY448" s="22"/>
      <c r="EGZ448" s="22"/>
      <c r="EHA448" s="22"/>
      <c r="EHB448" s="22"/>
      <c r="EHC448" s="22"/>
      <c r="EHD448" s="22"/>
      <c r="EHE448" s="22"/>
      <c r="EHF448" s="22"/>
      <c r="EHG448" s="22"/>
      <c r="EHH448" s="22"/>
      <c r="EHI448" s="22"/>
      <c r="EHJ448" s="22"/>
      <c r="EHK448" s="22"/>
      <c r="EHL448" s="22"/>
      <c r="EHM448" s="22"/>
      <c r="EHN448" s="22"/>
      <c r="EHO448" s="22"/>
      <c r="EHP448" s="22"/>
      <c r="EHQ448" s="22"/>
      <c r="EHR448" s="22"/>
      <c r="EHS448" s="22"/>
      <c r="EHT448" s="22"/>
      <c r="EHU448" s="22"/>
      <c r="EHV448" s="22"/>
      <c r="EHW448" s="22"/>
      <c r="EHX448" s="22"/>
      <c r="EHY448" s="22"/>
      <c r="EHZ448" s="22"/>
      <c r="EIA448" s="22"/>
      <c r="EIB448" s="22"/>
      <c r="EIC448" s="22"/>
      <c r="EID448" s="22"/>
      <c r="EIE448" s="22"/>
      <c r="EIF448" s="22"/>
      <c r="EIG448" s="22"/>
      <c r="EIH448" s="22"/>
      <c r="EII448" s="22"/>
      <c r="EIJ448" s="22"/>
      <c r="EIK448" s="22"/>
      <c r="EIL448" s="22"/>
      <c r="EIM448" s="22"/>
      <c r="EIN448" s="22"/>
      <c r="EIO448" s="22"/>
      <c r="EIP448" s="22"/>
      <c r="EIQ448" s="22"/>
      <c r="EIR448" s="22"/>
      <c r="EIS448" s="22"/>
      <c r="EIT448" s="22"/>
      <c r="EIU448" s="22"/>
      <c r="EIV448" s="22"/>
      <c r="EIW448" s="22"/>
      <c r="EIX448" s="22"/>
      <c r="EIY448" s="22"/>
      <c r="EIZ448" s="22"/>
      <c r="EJA448" s="22"/>
      <c r="EJB448" s="22"/>
      <c r="EJC448" s="22"/>
      <c r="EJD448" s="22"/>
      <c r="EJE448" s="22"/>
      <c r="EJF448" s="22"/>
      <c r="EJG448" s="22"/>
      <c r="EJH448" s="22"/>
      <c r="EJI448" s="22"/>
      <c r="EJJ448" s="22"/>
      <c r="EJK448" s="22"/>
      <c r="EJL448" s="22"/>
      <c r="EJM448" s="22"/>
      <c r="EJN448" s="22"/>
      <c r="EJO448" s="22"/>
      <c r="EJP448" s="22"/>
      <c r="EJQ448" s="22"/>
      <c r="EJR448" s="22"/>
      <c r="EJS448" s="22"/>
      <c r="EJT448" s="22"/>
      <c r="EJU448" s="22"/>
      <c r="EJV448" s="22"/>
      <c r="EJW448" s="22"/>
      <c r="EJX448" s="22"/>
      <c r="EJY448" s="22"/>
      <c r="EJZ448" s="22"/>
      <c r="EKA448" s="22"/>
      <c r="EKB448" s="22"/>
      <c r="EKC448" s="22"/>
      <c r="EKD448" s="22"/>
      <c r="EKE448" s="22"/>
      <c r="EKF448" s="22"/>
      <c r="EKG448" s="22"/>
      <c r="EKH448" s="22"/>
      <c r="EKI448" s="22"/>
      <c r="EKJ448" s="22"/>
      <c r="EKK448" s="22"/>
      <c r="EKL448" s="22"/>
      <c r="EKM448" s="22"/>
      <c r="EKN448" s="22"/>
      <c r="EKO448" s="22"/>
      <c r="EKP448" s="22"/>
      <c r="EKQ448" s="22"/>
      <c r="EKR448" s="22"/>
      <c r="EKS448" s="22"/>
      <c r="EKT448" s="22"/>
      <c r="EKU448" s="22"/>
      <c r="EKV448" s="22"/>
      <c r="EKW448" s="22"/>
      <c r="EKX448" s="22"/>
      <c r="EKY448" s="22"/>
      <c r="EKZ448" s="22"/>
      <c r="ELA448" s="22"/>
      <c r="ELB448" s="22"/>
      <c r="ELC448" s="22"/>
      <c r="ELD448" s="22"/>
      <c r="ELE448" s="22"/>
      <c r="ELF448" s="22"/>
      <c r="ELG448" s="22"/>
      <c r="ELH448" s="22"/>
      <c r="ELI448" s="22"/>
      <c r="ELJ448" s="22"/>
      <c r="ELK448" s="22"/>
      <c r="ELL448" s="22"/>
      <c r="ELM448" s="22"/>
      <c r="ELN448" s="22"/>
      <c r="ELO448" s="22"/>
      <c r="ELP448" s="22"/>
      <c r="ELQ448" s="22"/>
      <c r="ELR448" s="22"/>
      <c r="ELS448" s="22"/>
      <c r="ELT448" s="22"/>
      <c r="ELU448" s="22"/>
      <c r="ELV448" s="22"/>
      <c r="ELW448" s="22"/>
      <c r="ELX448" s="22"/>
      <c r="ELY448" s="22"/>
      <c r="ELZ448" s="22"/>
      <c r="EMA448" s="22"/>
      <c r="EMB448" s="22"/>
      <c r="EMC448" s="22"/>
      <c r="EMD448" s="22"/>
      <c r="EME448" s="22"/>
      <c r="EMF448" s="22"/>
      <c r="EMG448" s="22"/>
      <c r="EMH448" s="22"/>
      <c r="EMI448" s="22"/>
      <c r="EMJ448" s="22"/>
      <c r="EMK448" s="22"/>
      <c r="EML448" s="22"/>
      <c r="EMM448" s="22"/>
      <c r="EMN448" s="22"/>
      <c r="EMO448" s="22"/>
      <c r="EMP448" s="22"/>
      <c r="EMQ448" s="22"/>
      <c r="EMR448" s="22"/>
      <c r="EMS448" s="22"/>
      <c r="EMT448" s="22"/>
      <c r="EMU448" s="22"/>
      <c r="EMV448" s="22"/>
      <c r="EMW448" s="22"/>
      <c r="EMX448" s="22"/>
      <c r="EMY448" s="22"/>
      <c r="EMZ448" s="22"/>
      <c r="ENA448" s="22"/>
      <c r="ENB448" s="22"/>
      <c r="ENC448" s="22"/>
      <c r="END448" s="22"/>
      <c r="ENE448" s="22"/>
      <c r="ENF448" s="22"/>
      <c r="ENG448" s="22"/>
      <c r="ENH448" s="22"/>
      <c r="ENI448" s="22"/>
      <c r="ENJ448" s="22"/>
      <c r="ENK448" s="22"/>
      <c r="ENL448" s="22"/>
      <c r="ENM448" s="22"/>
      <c r="ENN448" s="22"/>
      <c r="ENO448" s="22"/>
      <c r="ENP448" s="22"/>
      <c r="ENQ448" s="22"/>
      <c r="ENR448" s="22"/>
      <c r="ENS448" s="22"/>
      <c r="ENT448" s="22"/>
      <c r="ENU448" s="22"/>
      <c r="ENV448" s="22"/>
      <c r="ENW448" s="22"/>
      <c r="ENX448" s="22"/>
      <c r="ENY448" s="22"/>
      <c r="ENZ448" s="22"/>
      <c r="EOA448" s="22"/>
      <c r="EOB448" s="22"/>
      <c r="EOC448" s="22"/>
      <c r="EOD448" s="22"/>
      <c r="EOE448" s="22"/>
      <c r="EOF448" s="22"/>
      <c r="EOG448" s="22"/>
      <c r="EOH448" s="22"/>
      <c r="EOI448" s="22"/>
      <c r="EOJ448" s="22"/>
      <c r="EOK448" s="22"/>
      <c r="EOL448" s="22"/>
      <c r="EOM448" s="22"/>
      <c r="EON448" s="22"/>
      <c r="EOO448" s="22"/>
      <c r="EOP448" s="22"/>
      <c r="EOQ448" s="22"/>
      <c r="EOR448" s="22"/>
      <c r="EOS448" s="22"/>
      <c r="EOT448" s="22"/>
      <c r="EOU448" s="22"/>
      <c r="EOV448" s="22"/>
      <c r="EOW448" s="22"/>
      <c r="EOX448" s="22"/>
      <c r="EOY448" s="22"/>
      <c r="EOZ448" s="22"/>
      <c r="EPA448" s="22"/>
      <c r="EPB448" s="22"/>
      <c r="EPC448" s="22"/>
      <c r="EPD448" s="22"/>
      <c r="EPE448" s="22"/>
      <c r="EPF448" s="22"/>
      <c r="EPG448" s="22"/>
      <c r="EPH448" s="22"/>
      <c r="EPI448" s="22"/>
      <c r="EPJ448" s="22"/>
      <c r="EPK448" s="22"/>
      <c r="EPL448" s="22"/>
      <c r="EPM448" s="22"/>
      <c r="EPN448" s="22"/>
      <c r="EPO448" s="22"/>
      <c r="EPP448" s="22"/>
      <c r="EPQ448" s="22"/>
      <c r="EPR448" s="22"/>
      <c r="EPS448" s="22"/>
      <c r="EPT448" s="22"/>
      <c r="EPU448" s="22"/>
      <c r="EPV448" s="22"/>
      <c r="EPW448" s="22"/>
      <c r="EPX448" s="22"/>
      <c r="EPY448" s="22"/>
      <c r="EPZ448" s="22"/>
      <c r="EQA448" s="22"/>
      <c r="EQB448" s="22"/>
      <c r="EQC448" s="22"/>
      <c r="EQD448" s="22"/>
      <c r="EQE448" s="22"/>
      <c r="EQF448" s="22"/>
      <c r="EQG448" s="22"/>
      <c r="EQH448" s="22"/>
      <c r="EQI448" s="22"/>
      <c r="EQJ448" s="22"/>
      <c r="EQK448" s="22"/>
      <c r="EQL448" s="22"/>
      <c r="EQM448" s="22"/>
      <c r="EQN448" s="22"/>
      <c r="EQO448" s="22"/>
      <c r="EQP448" s="22"/>
      <c r="EQQ448" s="22"/>
      <c r="EQR448" s="22"/>
      <c r="EQS448" s="22"/>
      <c r="EQT448" s="22"/>
      <c r="EQU448" s="22"/>
      <c r="EQV448" s="22"/>
      <c r="EQW448" s="22"/>
      <c r="EQX448" s="22"/>
      <c r="EQY448" s="22"/>
      <c r="EQZ448" s="22"/>
      <c r="ERA448" s="22"/>
      <c r="ERB448" s="22"/>
      <c r="ERC448" s="22"/>
      <c r="ERD448" s="22"/>
      <c r="ERE448" s="22"/>
      <c r="ERF448" s="22"/>
      <c r="ERG448" s="22"/>
      <c r="ERH448" s="22"/>
      <c r="ERI448" s="22"/>
      <c r="ERJ448" s="22"/>
      <c r="ERK448" s="22"/>
      <c r="ERL448" s="22"/>
      <c r="ERM448" s="22"/>
      <c r="ERN448" s="22"/>
      <c r="ERO448" s="22"/>
      <c r="ERP448" s="22"/>
      <c r="ERQ448" s="22"/>
      <c r="ERR448" s="22"/>
      <c r="ERS448" s="22"/>
      <c r="ERT448" s="22"/>
      <c r="ERU448" s="22"/>
      <c r="ERV448" s="22"/>
      <c r="ERW448" s="22"/>
      <c r="ERX448" s="22"/>
      <c r="ERY448" s="22"/>
      <c r="ERZ448" s="22"/>
      <c r="ESA448" s="22"/>
      <c r="ESB448" s="22"/>
      <c r="ESC448" s="22"/>
      <c r="ESD448" s="22"/>
      <c r="ESE448" s="22"/>
      <c r="ESF448" s="22"/>
      <c r="ESG448" s="22"/>
      <c r="ESH448" s="22"/>
      <c r="ESI448" s="22"/>
      <c r="ESJ448" s="22"/>
      <c r="ESK448" s="22"/>
      <c r="ESL448" s="22"/>
      <c r="ESM448" s="22"/>
      <c r="ESN448" s="22"/>
      <c r="ESO448" s="22"/>
      <c r="ESP448" s="22"/>
      <c r="ESQ448" s="22"/>
      <c r="ESR448" s="22"/>
      <c r="ESS448" s="22"/>
      <c r="EST448" s="22"/>
      <c r="ESU448" s="22"/>
      <c r="ESV448" s="22"/>
      <c r="ESW448" s="22"/>
      <c r="ESX448" s="22"/>
      <c r="ESY448" s="22"/>
      <c r="ESZ448" s="22"/>
      <c r="ETA448" s="22"/>
      <c r="ETB448" s="22"/>
      <c r="ETC448" s="22"/>
      <c r="ETD448" s="22"/>
      <c r="ETE448" s="22"/>
      <c r="ETF448" s="22"/>
      <c r="ETG448" s="22"/>
      <c r="ETH448" s="22"/>
      <c r="ETI448" s="22"/>
      <c r="ETJ448" s="22"/>
      <c r="ETK448" s="22"/>
      <c r="ETL448" s="22"/>
      <c r="ETM448" s="22"/>
      <c r="ETN448" s="22"/>
      <c r="ETO448" s="22"/>
      <c r="ETP448" s="22"/>
      <c r="ETQ448" s="22"/>
      <c r="ETR448" s="22"/>
      <c r="ETS448" s="22"/>
      <c r="ETT448" s="22"/>
      <c r="ETU448" s="22"/>
      <c r="ETV448" s="22"/>
      <c r="ETW448" s="22"/>
      <c r="ETX448" s="22"/>
      <c r="ETY448" s="22"/>
      <c r="ETZ448" s="22"/>
      <c r="EUA448" s="22"/>
      <c r="EUB448" s="22"/>
      <c r="EUC448" s="22"/>
      <c r="EUD448" s="22"/>
      <c r="EUE448" s="22"/>
      <c r="EUF448" s="22"/>
      <c r="EUG448" s="22"/>
      <c r="EUH448" s="22"/>
      <c r="EUI448" s="22"/>
      <c r="EUJ448" s="22"/>
      <c r="EUK448" s="22"/>
      <c r="EUL448" s="22"/>
      <c r="EUM448" s="22"/>
      <c r="EUN448" s="22"/>
      <c r="EUO448" s="22"/>
      <c r="EUP448" s="22"/>
      <c r="EUQ448" s="22"/>
      <c r="EUR448" s="22"/>
      <c r="EUS448" s="22"/>
      <c r="EUT448" s="22"/>
      <c r="EUU448" s="22"/>
      <c r="EUV448" s="22"/>
      <c r="EUW448" s="22"/>
      <c r="EUX448" s="22"/>
      <c r="EUY448" s="22"/>
      <c r="EUZ448" s="22"/>
      <c r="EVA448" s="22"/>
      <c r="EVB448" s="22"/>
      <c r="EVC448" s="22"/>
      <c r="EVD448" s="22"/>
      <c r="EVE448" s="22"/>
      <c r="EVF448" s="22"/>
      <c r="EVG448" s="22"/>
      <c r="EVH448" s="22"/>
      <c r="EVI448" s="22"/>
      <c r="EVJ448" s="22"/>
      <c r="EVK448" s="22"/>
      <c r="EVL448" s="22"/>
      <c r="EVM448" s="22"/>
      <c r="EVN448" s="22"/>
      <c r="EVO448" s="22"/>
      <c r="EVP448" s="22"/>
      <c r="EVQ448" s="22"/>
      <c r="EVR448" s="22"/>
      <c r="EVS448" s="22"/>
      <c r="EVT448" s="22"/>
      <c r="EVU448" s="22"/>
      <c r="EVV448" s="22"/>
      <c r="EVW448" s="22"/>
      <c r="EVX448" s="22"/>
      <c r="EVY448" s="22"/>
      <c r="EVZ448" s="22"/>
      <c r="EWA448" s="22"/>
      <c r="EWB448" s="22"/>
      <c r="EWC448" s="22"/>
      <c r="EWD448" s="22"/>
      <c r="EWE448" s="22"/>
      <c r="EWF448" s="22"/>
      <c r="EWG448" s="22"/>
      <c r="EWH448" s="22"/>
      <c r="EWI448" s="22"/>
      <c r="EWJ448" s="22"/>
      <c r="EWK448" s="22"/>
      <c r="EWL448" s="22"/>
      <c r="EWM448" s="22"/>
      <c r="EWN448" s="22"/>
      <c r="EWO448" s="22"/>
      <c r="EWP448" s="22"/>
      <c r="EWQ448" s="22"/>
      <c r="EWR448" s="22"/>
      <c r="EWS448" s="22"/>
      <c r="EWT448" s="22"/>
      <c r="EWU448" s="22"/>
      <c r="EWV448" s="22"/>
      <c r="EWW448" s="22"/>
      <c r="EWX448" s="22"/>
      <c r="EWY448" s="22"/>
      <c r="EWZ448" s="22"/>
      <c r="EXA448" s="22"/>
      <c r="EXB448" s="22"/>
      <c r="EXC448" s="22"/>
      <c r="EXD448" s="22"/>
      <c r="EXE448" s="22"/>
      <c r="EXF448" s="22"/>
      <c r="EXG448" s="22"/>
      <c r="EXH448" s="22"/>
      <c r="EXI448" s="22"/>
      <c r="EXJ448" s="22"/>
      <c r="EXK448" s="22"/>
      <c r="EXL448" s="22"/>
      <c r="EXM448" s="22"/>
      <c r="EXN448" s="22"/>
      <c r="EXO448" s="22"/>
      <c r="EXP448" s="22"/>
      <c r="EXQ448" s="22"/>
      <c r="EXR448" s="22"/>
      <c r="EXS448" s="22"/>
      <c r="EXT448" s="22"/>
      <c r="EXU448" s="22"/>
      <c r="EXV448" s="22"/>
      <c r="EXW448" s="22"/>
      <c r="EXX448" s="22"/>
      <c r="EXY448" s="22"/>
      <c r="EXZ448" s="22"/>
      <c r="EYA448" s="22"/>
      <c r="EYB448" s="22"/>
      <c r="EYC448" s="22"/>
      <c r="EYD448" s="22"/>
      <c r="EYE448" s="22"/>
      <c r="EYF448" s="22"/>
      <c r="EYG448" s="22"/>
      <c r="EYH448" s="22"/>
      <c r="EYI448" s="22"/>
      <c r="EYJ448" s="22"/>
      <c r="EYK448" s="22"/>
      <c r="EYL448" s="22"/>
      <c r="EYM448" s="22"/>
      <c r="EYN448" s="22"/>
      <c r="EYO448" s="22"/>
      <c r="EYP448" s="22"/>
      <c r="EYQ448" s="22"/>
      <c r="EYR448" s="22"/>
      <c r="EYS448" s="22"/>
      <c r="EYT448" s="22"/>
      <c r="EYU448" s="22"/>
      <c r="EYV448" s="22"/>
      <c r="EYW448" s="22"/>
      <c r="EYX448" s="22"/>
      <c r="EYY448" s="22"/>
      <c r="EYZ448" s="22"/>
      <c r="EZA448" s="22"/>
      <c r="EZB448" s="22"/>
      <c r="EZC448" s="22"/>
      <c r="EZD448" s="22"/>
      <c r="EZE448" s="22"/>
      <c r="EZF448" s="22"/>
      <c r="EZG448" s="22"/>
      <c r="EZH448" s="22"/>
      <c r="EZI448" s="22"/>
      <c r="EZJ448" s="22"/>
      <c r="EZK448" s="22"/>
      <c r="EZL448" s="22"/>
      <c r="EZM448" s="22"/>
      <c r="EZN448" s="22"/>
      <c r="EZO448" s="22"/>
      <c r="EZP448" s="22"/>
      <c r="EZQ448" s="22"/>
      <c r="EZR448" s="22"/>
      <c r="EZS448" s="22"/>
      <c r="EZT448" s="22"/>
      <c r="EZU448" s="22"/>
      <c r="EZV448" s="22"/>
      <c r="EZW448" s="22"/>
      <c r="EZX448" s="22"/>
      <c r="EZY448" s="22"/>
      <c r="EZZ448" s="22"/>
      <c r="FAA448" s="22"/>
      <c r="FAB448" s="22"/>
      <c r="FAC448" s="22"/>
      <c r="FAD448" s="22"/>
      <c r="FAE448" s="22"/>
      <c r="FAF448" s="22"/>
      <c r="FAG448" s="22"/>
      <c r="FAH448" s="22"/>
      <c r="FAI448" s="22"/>
      <c r="FAJ448" s="22"/>
      <c r="FAK448" s="22"/>
      <c r="FAL448" s="22"/>
      <c r="FAM448" s="22"/>
      <c r="FAN448" s="22"/>
      <c r="FAO448" s="22"/>
      <c r="FAP448" s="22"/>
      <c r="FAQ448" s="22"/>
      <c r="FAR448" s="22"/>
      <c r="FAS448" s="22"/>
      <c r="FAT448" s="22"/>
      <c r="FAU448" s="22"/>
      <c r="FAV448" s="22"/>
      <c r="FAW448" s="22"/>
      <c r="FAX448" s="22"/>
      <c r="FAY448" s="22"/>
      <c r="FAZ448" s="22"/>
      <c r="FBA448" s="22"/>
      <c r="FBB448" s="22"/>
      <c r="FBC448" s="22"/>
      <c r="FBD448" s="22"/>
      <c r="FBE448" s="22"/>
      <c r="FBF448" s="22"/>
      <c r="FBG448" s="22"/>
      <c r="FBH448" s="22"/>
      <c r="FBI448" s="22"/>
      <c r="FBJ448" s="22"/>
      <c r="FBK448" s="22"/>
      <c r="FBL448" s="22"/>
      <c r="FBM448" s="22"/>
      <c r="FBN448" s="22"/>
      <c r="FBO448" s="22"/>
      <c r="FBP448" s="22"/>
      <c r="FBQ448" s="22"/>
      <c r="FBR448" s="22"/>
      <c r="FBS448" s="22"/>
      <c r="FBT448" s="22"/>
      <c r="FBU448" s="22"/>
      <c r="FBV448" s="22"/>
      <c r="FBW448" s="22"/>
      <c r="FBX448" s="22"/>
      <c r="FBY448" s="22"/>
      <c r="FBZ448" s="22"/>
      <c r="FCA448" s="22"/>
      <c r="FCB448" s="22"/>
      <c r="FCC448" s="22"/>
      <c r="FCD448" s="22"/>
      <c r="FCE448" s="22"/>
      <c r="FCF448" s="22"/>
      <c r="FCG448" s="22"/>
      <c r="FCH448" s="22"/>
      <c r="FCI448" s="22"/>
      <c r="FCJ448" s="22"/>
      <c r="FCK448" s="22"/>
      <c r="FCL448" s="22"/>
      <c r="FCM448" s="22"/>
      <c r="FCN448" s="22"/>
      <c r="FCO448" s="22"/>
      <c r="FCP448" s="22"/>
      <c r="FCQ448" s="22"/>
      <c r="FCR448" s="22"/>
      <c r="FCS448" s="22"/>
      <c r="FCT448" s="22"/>
      <c r="FCU448" s="22"/>
      <c r="FCV448" s="22"/>
      <c r="FCW448" s="22"/>
      <c r="FCX448" s="22"/>
      <c r="FCY448" s="22"/>
      <c r="FCZ448" s="22"/>
      <c r="FDA448" s="22"/>
      <c r="FDB448" s="22"/>
      <c r="FDC448" s="22"/>
      <c r="FDD448" s="22"/>
      <c r="FDE448" s="22"/>
      <c r="FDF448" s="22"/>
      <c r="FDG448" s="22"/>
      <c r="FDH448" s="22"/>
      <c r="FDI448" s="22"/>
      <c r="FDJ448" s="22"/>
      <c r="FDK448" s="22"/>
      <c r="FDL448" s="22"/>
      <c r="FDM448" s="22"/>
      <c r="FDN448" s="22"/>
      <c r="FDO448" s="22"/>
      <c r="FDP448" s="22"/>
      <c r="FDQ448" s="22"/>
      <c r="FDR448" s="22"/>
      <c r="FDS448" s="22"/>
      <c r="FDT448" s="22"/>
      <c r="FDU448" s="22"/>
      <c r="FDV448" s="22"/>
      <c r="FDW448" s="22"/>
      <c r="FDX448" s="22"/>
      <c r="FDY448" s="22"/>
      <c r="FDZ448" s="22"/>
      <c r="FEA448" s="22"/>
      <c r="FEB448" s="22"/>
      <c r="FEC448" s="22"/>
      <c r="FED448" s="22"/>
      <c r="FEE448" s="22"/>
      <c r="FEF448" s="22"/>
      <c r="FEG448" s="22"/>
      <c r="FEH448" s="22"/>
      <c r="FEI448" s="22"/>
      <c r="FEJ448" s="22"/>
      <c r="FEK448" s="22"/>
      <c r="FEL448" s="22"/>
      <c r="FEM448" s="22"/>
      <c r="FEN448" s="22"/>
      <c r="FEO448" s="22"/>
      <c r="FEP448" s="22"/>
      <c r="FEQ448" s="22"/>
      <c r="FER448" s="22"/>
      <c r="FES448" s="22"/>
      <c r="FET448" s="22"/>
      <c r="FEU448" s="22"/>
      <c r="FEV448" s="22"/>
      <c r="FEW448" s="22"/>
      <c r="FEX448" s="22"/>
      <c r="FEY448" s="22"/>
      <c r="FEZ448" s="22"/>
      <c r="FFA448" s="22"/>
      <c r="FFB448" s="22"/>
      <c r="FFC448" s="22"/>
      <c r="FFD448" s="22"/>
      <c r="FFE448" s="22"/>
      <c r="FFF448" s="22"/>
      <c r="FFG448" s="22"/>
      <c r="FFH448" s="22"/>
      <c r="FFI448" s="22"/>
      <c r="FFJ448" s="22"/>
      <c r="FFK448" s="22"/>
      <c r="FFL448" s="22"/>
      <c r="FFM448" s="22"/>
      <c r="FFN448" s="22"/>
      <c r="FFO448" s="22"/>
      <c r="FFP448" s="22"/>
      <c r="FFQ448" s="22"/>
      <c r="FFR448" s="22"/>
      <c r="FFS448" s="22"/>
      <c r="FFT448" s="22"/>
      <c r="FFU448" s="22"/>
      <c r="FFV448" s="22"/>
      <c r="FFW448" s="22"/>
      <c r="FFX448" s="22"/>
      <c r="FFY448" s="22"/>
      <c r="FFZ448" s="22"/>
      <c r="FGA448" s="22"/>
      <c r="FGB448" s="22"/>
      <c r="FGC448" s="22"/>
      <c r="FGD448" s="22"/>
      <c r="FGE448" s="22"/>
      <c r="FGF448" s="22"/>
      <c r="FGG448" s="22"/>
      <c r="FGH448" s="22"/>
      <c r="FGI448" s="22"/>
      <c r="FGJ448" s="22"/>
      <c r="FGK448" s="22"/>
      <c r="FGL448" s="22"/>
      <c r="FGM448" s="22"/>
      <c r="FGN448" s="22"/>
      <c r="FGO448" s="22"/>
      <c r="FGP448" s="22"/>
      <c r="FGQ448" s="22"/>
      <c r="FGR448" s="22"/>
      <c r="FGS448" s="22"/>
      <c r="FGT448" s="22"/>
      <c r="FGU448" s="22"/>
      <c r="FGV448" s="22"/>
      <c r="FGW448" s="22"/>
      <c r="FGX448" s="22"/>
      <c r="FGY448" s="22"/>
      <c r="FGZ448" s="22"/>
      <c r="FHA448" s="22"/>
      <c r="FHB448" s="22"/>
      <c r="FHC448" s="22"/>
      <c r="FHD448" s="22"/>
      <c r="FHE448" s="22"/>
      <c r="FHF448" s="22"/>
      <c r="FHG448" s="22"/>
      <c r="FHH448" s="22"/>
      <c r="FHI448" s="22"/>
      <c r="FHJ448" s="22"/>
      <c r="FHK448" s="22"/>
      <c r="FHL448" s="22"/>
      <c r="FHM448" s="22"/>
      <c r="FHN448" s="22"/>
      <c r="FHO448" s="22"/>
      <c r="FHP448" s="22"/>
      <c r="FHQ448" s="22"/>
      <c r="FHR448" s="22"/>
      <c r="FHS448" s="22"/>
      <c r="FHT448" s="22"/>
      <c r="FHU448" s="22"/>
      <c r="FHV448" s="22"/>
      <c r="FHW448" s="22"/>
      <c r="FHX448" s="22"/>
      <c r="FHY448" s="22"/>
      <c r="FHZ448" s="22"/>
      <c r="FIA448" s="22"/>
      <c r="FIB448" s="22"/>
      <c r="FIC448" s="22"/>
      <c r="FID448" s="22"/>
      <c r="FIE448" s="22"/>
      <c r="FIF448" s="22"/>
      <c r="FIG448" s="22"/>
      <c r="FIH448" s="22"/>
      <c r="FII448" s="22"/>
      <c r="FIJ448" s="22"/>
      <c r="FIK448" s="22"/>
      <c r="FIL448" s="22"/>
      <c r="FIM448" s="22"/>
      <c r="FIN448" s="22"/>
      <c r="FIO448" s="22"/>
      <c r="FIP448" s="22"/>
      <c r="FIQ448" s="22"/>
      <c r="FIR448" s="22"/>
      <c r="FIS448" s="22"/>
      <c r="FIT448" s="22"/>
      <c r="FIU448" s="22"/>
      <c r="FIV448" s="22"/>
      <c r="FIW448" s="22"/>
      <c r="FIX448" s="22"/>
      <c r="FIY448" s="22"/>
      <c r="FIZ448" s="22"/>
      <c r="FJA448" s="22"/>
      <c r="FJB448" s="22"/>
      <c r="FJC448" s="22"/>
      <c r="FJD448" s="22"/>
      <c r="FJE448" s="22"/>
      <c r="FJF448" s="22"/>
      <c r="FJG448" s="22"/>
      <c r="FJH448" s="22"/>
      <c r="FJI448" s="22"/>
      <c r="FJJ448" s="22"/>
      <c r="FJK448" s="22"/>
      <c r="FJL448" s="22"/>
      <c r="FJM448" s="22"/>
      <c r="FJN448" s="22"/>
      <c r="FJO448" s="22"/>
      <c r="FJP448" s="22"/>
      <c r="FJQ448" s="22"/>
      <c r="FJR448" s="22"/>
      <c r="FJS448" s="22"/>
      <c r="FJT448" s="22"/>
      <c r="FJU448" s="22"/>
      <c r="FJV448" s="22"/>
      <c r="FJW448" s="22"/>
      <c r="FJX448" s="22"/>
      <c r="FJY448" s="22"/>
      <c r="FJZ448" s="22"/>
      <c r="FKA448" s="22"/>
      <c r="FKB448" s="22"/>
      <c r="FKC448" s="22"/>
      <c r="FKD448" s="22"/>
      <c r="FKE448" s="22"/>
      <c r="FKF448" s="22"/>
      <c r="FKG448" s="22"/>
      <c r="FKH448" s="22"/>
      <c r="FKI448" s="22"/>
      <c r="FKJ448" s="22"/>
      <c r="FKK448" s="22"/>
      <c r="FKL448" s="22"/>
      <c r="FKM448" s="22"/>
      <c r="FKN448" s="22"/>
      <c r="FKO448" s="22"/>
      <c r="FKP448" s="22"/>
      <c r="FKQ448" s="22"/>
      <c r="FKR448" s="22"/>
      <c r="FKS448" s="22"/>
      <c r="FKT448" s="22"/>
      <c r="FKU448" s="22"/>
      <c r="FKV448" s="22"/>
      <c r="FKW448" s="22"/>
      <c r="FKX448" s="22"/>
      <c r="FKY448" s="22"/>
      <c r="FKZ448" s="22"/>
      <c r="FLA448" s="22"/>
      <c r="FLB448" s="22"/>
      <c r="FLC448" s="22"/>
      <c r="FLD448" s="22"/>
      <c r="FLE448" s="22"/>
      <c r="FLF448" s="22"/>
      <c r="FLG448" s="22"/>
      <c r="FLH448" s="22"/>
      <c r="FLI448" s="22"/>
      <c r="FLJ448" s="22"/>
      <c r="FLK448" s="22"/>
      <c r="FLL448" s="22"/>
      <c r="FLM448" s="22"/>
      <c r="FLN448" s="22"/>
      <c r="FLO448" s="22"/>
      <c r="FLP448" s="22"/>
      <c r="FLQ448" s="22"/>
      <c r="FLR448" s="22"/>
      <c r="FLS448" s="22"/>
      <c r="FLT448" s="22"/>
      <c r="FLU448" s="22"/>
      <c r="FLV448" s="22"/>
      <c r="FLW448" s="22"/>
      <c r="FLX448" s="22"/>
      <c r="FLY448" s="22"/>
      <c r="FLZ448" s="22"/>
      <c r="FMA448" s="22"/>
      <c r="FMB448" s="22"/>
      <c r="FMC448" s="22"/>
      <c r="FMD448" s="22"/>
      <c r="FME448" s="22"/>
      <c r="FMF448" s="22"/>
      <c r="FMG448" s="22"/>
      <c r="FMH448" s="22"/>
      <c r="FMI448" s="22"/>
      <c r="FMJ448" s="22"/>
      <c r="FMK448" s="22"/>
      <c r="FML448" s="22"/>
      <c r="FMM448" s="22"/>
      <c r="FMN448" s="22"/>
      <c r="FMO448" s="22"/>
      <c r="FMP448" s="22"/>
      <c r="FMQ448" s="22"/>
      <c r="FMR448" s="22"/>
      <c r="FMS448" s="22"/>
      <c r="FMT448" s="22"/>
      <c r="FMU448" s="22"/>
      <c r="FMV448" s="22"/>
      <c r="FMW448" s="22"/>
      <c r="FMX448" s="22"/>
      <c r="FMY448" s="22"/>
      <c r="FMZ448" s="22"/>
      <c r="FNA448" s="22"/>
      <c r="FNB448" s="22"/>
      <c r="FNC448" s="22"/>
      <c r="FND448" s="22"/>
      <c r="FNE448" s="22"/>
      <c r="FNF448" s="22"/>
      <c r="FNG448" s="22"/>
      <c r="FNH448" s="22"/>
      <c r="FNI448" s="22"/>
      <c r="FNJ448" s="22"/>
      <c r="FNK448" s="22"/>
      <c r="FNL448" s="22"/>
      <c r="FNM448" s="22"/>
      <c r="FNN448" s="22"/>
      <c r="FNO448" s="22"/>
      <c r="FNP448" s="22"/>
      <c r="FNQ448" s="22"/>
      <c r="FNR448" s="22"/>
      <c r="FNS448" s="22"/>
      <c r="FNT448" s="22"/>
      <c r="FNU448" s="22"/>
      <c r="FNV448" s="22"/>
      <c r="FNW448" s="22"/>
      <c r="FNX448" s="22"/>
      <c r="FNY448" s="22"/>
      <c r="FNZ448" s="22"/>
      <c r="FOA448" s="22"/>
      <c r="FOB448" s="22"/>
      <c r="FOC448" s="22"/>
      <c r="FOD448" s="22"/>
      <c r="FOE448" s="22"/>
      <c r="FOF448" s="22"/>
      <c r="FOG448" s="22"/>
      <c r="FOH448" s="22"/>
      <c r="FOI448" s="22"/>
      <c r="FOJ448" s="22"/>
      <c r="FOK448" s="22"/>
      <c r="FOL448" s="22"/>
      <c r="FOM448" s="22"/>
      <c r="FON448" s="22"/>
      <c r="FOO448" s="22"/>
      <c r="FOP448" s="22"/>
      <c r="FOQ448" s="22"/>
      <c r="FOR448" s="22"/>
      <c r="FOS448" s="22"/>
      <c r="FOT448" s="22"/>
      <c r="FOU448" s="22"/>
      <c r="FOV448" s="22"/>
      <c r="FOW448" s="22"/>
      <c r="FOX448" s="22"/>
      <c r="FOY448" s="22"/>
      <c r="FOZ448" s="22"/>
      <c r="FPA448" s="22"/>
      <c r="FPB448" s="22"/>
      <c r="FPC448" s="22"/>
      <c r="FPD448" s="22"/>
      <c r="FPE448" s="22"/>
      <c r="FPF448" s="22"/>
      <c r="FPG448" s="22"/>
      <c r="FPH448" s="22"/>
      <c r="FPI448" s="22"/>
      <c r="FPJ448" s="22"/>
      <c r="FPK448" s="22"/>
      <c r="FPL448" s="22"/>
      <c r="FPM448" s="22"/>
      <c r="FPN448" s="22"/>
      <c r="FPO448" s="22"/>
      <c r="FPP448" s="22"/>
      <c r="FPQ448" s="22"/>
      <c r="FPR448" s="22"/>
      <c r="FPS448" s="22"/>
      <c r="FPT448" s="22"/>
      <c r="FPU448" s="22"/>
      <c r="FPV448" s="22"/>
      <c r="FPW448" s="22"/>
      <c r="FPX448" s="22"/>
      <c r="FPY448" s="22"/>
      <c r="FPZ448" s="22"/>
      <c r="FQA448" s="22"/>
      <c r="FQB448" s="22"/>
      <c r="FQC448" s="22"/>
      <c r="FQD448" s="22"/>
      <c r="FQE448" s="22"/>
      <c r="FQF448" s="22"/>
      <c r="FQG448" s="22"/>
      <c r="FQH448" s="22"/>
      <c r="FQI448" s="22"/>
      <c r="FQJ448" s="22"/>
      <c r="FQK448" s="22"/>
      <c r="FQL448" s="22"/>
      <c r="FQM448" s="22"/>
      <c r="FQN448" s="22"/>
      <c r="FQO448" s="22"/>
      <c r="FQP448" s="22"/>
      <c r="FQQ448" s="22"/>
      <c r="FQR448" s="22"/>
      <c r="FQS448" s="22"/>
      <c r="FQT448" s="22"/>
      <c r="FQU448" s="22"/>
      <c r="FQV448" s="22"/>
      <c r="FQW448" s="22"/>
      <c r="FQX448" s="22"/>
      <c r="FQY448" s="22"/>
      <c r="FQZ448" s="22"/>
      <c r="FRA448" s="22"/>
      <c r="FRB448" s="22"/>
      <c r="FRC448" s="22"/>
      <c r="FRD448" s="22"/>
      <c r="FRE448" s="22"/>
      <c r="FRF448" s="22"/>
      <c r="FRG448" s="22"/>
      <c r="FRH448" s="22"/>
      <c r="FRI448" s="22"/>
      <c r="FRJ448" s="22"/>
      <c r="FRK448" s="22"/>
      <c r="FRL448" s="22"/>
      <c r="FRM448" s="22"/>
      <c r="FRN448" s="22"/>
      <c r="FRO448" s="22"/>
      <c r="FRP448" s="22"/>
      <c r="FRQ448" s="22"/>
      <c r="FRR448" s="22"/>
      <c r="FRS448" s="22"/>
      <c r="FRT448" s="22"/>
      <c r="FRU448" s="22"/>
      <c r="FRV448" s="22"/>
      <c r="FRW448" s="22"/>
      <c r="FRX448" s="22"/>
      <c r="FRY448" s="22"/>
      <c r="FRZ448" s="22"/>
      <c r="FSA448" s="22"/>
      <c r="FSB448" s="22"/>
      <c r="FSC448" s="22"/>
      <c r="FSD448" s="22"/>
      <c r="FSE448" s="22"/>
      <c r="FSF448" s="22"/>
      <c r="FSG448" s="22"/>
      <c r="FSH448" s="22"/>
      <c r="FSI448" s="22"/>
      <c r="FSJ448" s="22"/>
      <c r="FSK448" s="22"/>
      <c r="FSL448" s="22"/>
      <c r="FSM448" s="22"/>
      <c r="FSN448" s="22"/>
      <c r="FSO448" s="22"/>
      <c r="FSP448" s="22"/>
      <c r="FSQ448" s="22"/>
      <c r="FSR448" s="22"/>
      <c r="FSS448" s="22"/>
      <c r="FST448" s="22"/>
      <c r="FSU448" s="22"/>
      <c r="FSV448" s="22"/>
      <c r="FSW448" s="22"/>
      <c r="FSX448" s="22"/>
      <c r="FSY448" s="22"/>
      <c r="FSZ448" s="22"/>
      <c r="FTA448" s="22"/>
      <c r="FTB448" s="22"/>
      <c r="FTC448" s="22"/>
      <c r="FTD448" s="22"/>
      <c r="FTE448" s="22"/>
      <c r="FTF448" s="22"/>
      <c r="FTG448" s="22"/>
      <c r="FTH448" s="22"/>
      <c r="FTI448" s="22"/>
      <c r="FTJ448" s="22"/>
      <c r="FTK448" s="22"/>
      <c r="FTL448" s="22"/>
      <c r="FTM448" s="22"/>
      <c r="FTN448" s="22"/>
      <c r="FTO448" s="22"/>
      <c r="FTP448" s="22"/>
      <c r="FTQ448" s="22"/>
      <c r="FTR448" s="22"/>
      <c r="FTS448" s="22"/>
      <c r="FTT448" s="22"/>
      <c r="FTU448" s="22"/>
      <c r="FTV448" s="22"/>
      <c r="FTW448" s="22"/>
      <c r="FTX448" s="22"/>
      <c r="FTY448" s="22"/>
      <c r="FTZ448" s="22"/>
      <c r="FUA448" s="22"/>
      <c r="FUB448" s="22"/>
      <c r="FUC448" s="22"/>
      <c r="FUD448" s="22"/>
      <c r="FUE448" s="22"/>
      <c r="FUF448" s="22"/>
      <c r="FUG448" s="22"/>
      <c r="FUH448" s="22"/>
      <c r="FUI448" s="22"/>
      <c r="FUJ448" s="22"/>
      <c r="FUK448" s="22"/>
      <c r="FUL448" s="22"/>
      <c r="FUM448" s="22"/>
      <c r="FUN448" s="22"/>
      <c r="FUO448" s="22"/>
      <c r="FUP448" s="22"/>
      <c r="FUQ448" s="22"/>
      <c r="FUR448" s="22"/>
      <c r="FUS448" s="22"/>
      <c r="FUT448" s="22"/>
      <c r="FUU448" s="22"/>
      <c r="FUV448" s="22"/>
      <c r="FUW448" s="22"/>
      <c r="FUX448" s="22"/>
      <c r="FUY448" s="22"/>
      <c r="FUZ448" s="22"/>
      <c r="FVA448" s="22"/>
      <c r="FVB448" s="22"/>
      <c r="FVC448" s="22"/>
      <c r="FVD448" s="22"/>
      <c r="FVE448" s="22"/>
      <c r="FVF448" s="22"/>
      <c r="FVG448" s="22"/>
      <c r="FVH448" s="22"/>
      <c r="FVI448" s="22"/>
      <c r="FVJ448" s="22"/>
      <c r="FVK448" s="22"/>
      <c r="FVL448" s="22"/>
      <c r="FVM448" s="22"/>
      <c r="FVN448" s="22"/>
      <c r="FVO448" s="22"/>
      <c r="FVP448" s="22"/>
      <c r="FVQ448" s="22"/>
      <c r="FVR448" s="22"/>
      <c r="FVS448" s="22"/>
      <c r="FVT448" s="22"/>
      <c r="FVU448" s="22"/>
      <c r="FVV448" s="22"/>
      <c r="FVW448" s="22"/>
      <c r="FVX448" s="22"/>
      <c r="FVY448" s="22"/>
      <c r="FVZ448" s="22"/>
      <c r="FWA448" s="22"/>
      <c r="FWB448" s="22"/>
      <c r="FWC448" s="22"/>
      <c r="FWD448" s="22"/>
      <c r="FWE448" s="22"/>
      <c r="FWF448" s="22"/>
      <c r="FWG448" s="22"/>
      <c r="FWH448" s="22"/>
      <c r="FWI448" s="22"/>
      <c r="FWJ448" s="22"/>
      <c r="FWK448" s="22"/>
      <c r="FWL448" s="22"/>
      <c r="FWM448" s="22"/>
      <c r="FWN448" s="22"/>
      <c r="FWO448" s="22"/>
      <c r="FWP448" s="22"/>
      <c r="FWQ448" s="22"/>
      <c r="FWR448" s="22"/>
      <c r="FWS448" s="22"/>
      <c r="FWT448" s="22"/>
      <c r="FWU448" s="22"/>
      <c r="FWV448" s="22"/>
      <c r="FWW448" s="22"/>
      <c r="FWX448" s="22"/>
      <c r="FWY448" s="22"/>
      <c r="FWZ448" s="22"/>
      <c r="FXA448" s="22"/>
      <c r="FXB448" s="22"/>
      <c r="FXC448" s="22"/>
      <c r="FXD448" s="22"/>
      <c r="FXE448" s="22"/>
      <c r="FXF448" s="22"/>
      <c r="FXG448" s="22"/>
      <c r="FXH448" s="22"/>
      <c r="FXI448" s="22"/>
      <c r="FXJ448" s="22"/>
      <c r="FXK448" s="22"/>
      <c r="FXL448" s="22"/>
      <c r="FXM448" s="22"/>
      <c r="FXN448" s="22"/>
      <c r="FXO448" s="22"/>
      <c r="FXP448" s="22"/>
      <c r="FXQ448" s="22"/>
      <c r="FXR448" s="22"/>
      <c r="FXS448" s="22"/>
      <c r="FXT448" s="22"/>
      <c r="FXU448" s="22"/>
      <c r="FXV448" s="22"/>
      <c r="FXW448" s="22"/>
      <c r="FXX448" s="22"/>
      <c r="FXY448" s="22"/>
      <c r="FXZ448" s="22"/>
      <c r="FYA448" s="22"/>
      <c r="FYB448" s="22"/>
      <c r="FYC448" s="22"/>
      <c r="FYD448" s="22"/>
      <c r="FYE448" s="22"/>
      <c r="FYF448" s="22"/>
      <c r="FYG448" s="22"/>
      <c r="FYH448" s="22"/>
      <c r="FYI448" s="22"/>
      <c r="FYJ448" s="22"/>
      <c r="FYK448" s="22"/>
      <c r="FYL448" s="22"/>
      <c r="FYM448" s="22"/>
      <c r="FYN448" s="22"/>
      <c r="FYO448" s="22"/>
      <c r="FYP448" s="22"/>
      <c r="FYQ448" s="22"/>
      <c r="FYR448" s="22"/>
      <c r="FYS448" s="22"/>
      <c r="FYT448" s="22"/>
      <c r="FYU448" s="22"/>
      <c r="FYV448" s="22"/>
      <c r="FYW448" s="22"/>
      <c r="FYX448" s="22"/>
      <c r="FYY448" s="22"/>
      <c r="FYZ448" s="22"/>
      <c r="FZA448" s="22"/>
      <c r="FZB448" s="22"/>
      <c r="FZC448" s="22"/>
      <c r="FZD448" s="22"/>
      <c r="FZE448" s="22"/>
      <c r="FZF448" s="22"/>
      <c r="FZG448" s="22"/>
      <c r="FZH448" s="22"/>
      <c r="FZI448" s="22"/>
      <c r="FZJ448" s="22"/>
      <c r="FZK448" s="22"/>
      <c r="FZL448" s="22"/>
      <c r="FZM448" s="22"/>
      <c r="FZN448" s="22"/>
      <c r="FZO448" s="22"/>
      <c r="FZP448" s="22"/>
      <c r="FZQ448" s="22"/>
      <c r="FZR448" s="22"/>
      <c r="FZS448" s="22"/>
      <c r="FZT448" s="22"/>
      <c r="FZU448" s="22"/>
      <c r="FZV448" s="22"/>
      <c r="FZW448" s="22"/>
      <c r="FZX448" s="22"/>
      <c r="FZY448" s="22"/>
      <c r="FZZ448" s="22"/>
      <c r="GAA448" s="22"/>
      <c r="GAB448" s="22"/>
      <c r="GAC448" s="22"/>
      <c r="GAD448" s="22"/>
      <c r="GAE448" s="22"/>
      <c r="GAF448" s="22"/>
      <c r="GAG448" s="22"/>
      <c r="GAH448" s="22"/>
      <c r="GAI448" s="22"/>
      <c r="GAJ448" s="22"/>
      <c r="GAK448" s="22"/>
      <c r="GAL448" s="22"/>
      <c r="GAM448" s="22"/>
      <c r="GAN448" s="22"/>
      <c r="GAO448" s="22"/>
      <c r="GAP448" s="22"/>
      <c r="GAQ448" s="22"/>
      <c r="GAR448" s="22"/>
      <c r="GAS448" s="22"/>
      <c r="GAT448" s="22"/>
      <c r="GAU448" s="22"/>
      <c r="GAV448" s="22"/>
      <c r="GAW448" s="22"/>
      <c r="GAX448" s="22"/>
      <c r="GAY448" s="22"/>
      <c r="GAZ448" s="22"/>
      <c r="GBA448" s="22"/>
      <c r="GBB448" s="22"/>
      <c r="GBC448" s="22"/>
      <c r="GBD448" s="22"/>
      <c r="GBE448" s="22"/>
      <c r="GBF448" s="22"/>
      <c r="GBG448" s="22"/>
      <c r="GBH448" s="22"/>
      <c r="GBI448" s="22"/>
      <c r="GBJ448" s="22"/>
      <c r="GBK448" s="22"/>
      <c r="GBL448" s="22"/>
      <c r="GBM448" s="22"/>
      <c r="GBN448" s="22"/>
      <c r="GBO448" s="22"/>
      <c r="GBP448" s="22"/>
      <c r="GBQ448" s="22"/>
      <c r="GBR448" s="22"/>
      <c r="GBS448" s="22"/>
      <c r="GBT448" s="22"/>
      <c r="GBU448" s="22"/>
      <c r="GBV448" s="22"/>
      <c r="GBW448" s="22"/>
      <c r="GBX448" s="22"/>
      <c r="GBY448" s="22"/>
      <c r="GBZ448" s="22"/>
      <c r="GCA448" s="22"/>
      <c r="GCB448" s="22"/>
      <c r="GCC448" s="22"/>
      <c r="GCD448" s="22"/>
      <c r="GCE448" s="22"/>
      <c r="GCF448" s="22"/>
      <c r="GCG448" s="22"/>
      <c r="GCH448" s="22"/>
      <c r="GCI448" s="22"/>
      <c r="GCJ448" s="22"/>
      <c r="GCK448" s="22"/>
      <c r="GCL448" s="22"/>
      <c r="GCM448" s="22"/>
      <c r="GCN448" s="22"/>
      <c r="GCO448" s="22"/>
      <c r="GCP448" s="22"/>
      <c r="GCQ448" s="22"/>
      <c r="GCR448" s="22"/>
      <c r="GCS448" s="22"/>
      <c r="GCT448" s="22"/>
      <c r="GCU448" s="22"/>
      <c r="GCV448" s="22"/>
      <c r="GCW448" s="22"/>
      <c r="GCX448" s="22"/>
      <c r="GCY448" s="22"/>
      <c r="GCZ448" s="22"/>
      <c r="GDA448" s="22"/>
      <c r="GDB448" s="22"/>
      <c r="GDC448" s="22"/>
      <c r="GDD448" s="22"/>
      <c r="GDE448" s="22"/>
      <c r="GDF448" s="22"/>
      <c r="GDG448" s="22"/>
      <c r="GDH448" s="22"/>
      <c r="GDI448" s="22"/>
      <c r="GDJ448" s="22"/>
      <c r="GDK448" s="22"/>
      <c r="GDL448" s="22"/>
      <c r="GDM448" s="22"/>
      <c r="GDN448" s="22"/>
      <c r="GDO448" s="22"/>
      <c r="GDP448" s="22"/>
      <c r="GDQ448" s="22"/>
      <c r="GDR448" s="22"/>
      <c r="GDS448" s="22"/>
      <c r="GDT448" s="22"/>
      <c r="GDU448" s="22"/>
      <c r="GDV448" s="22"/>
      <c r="GDW448" s="22"/>
      <c r="GDX448" s="22"/>
      <c r="GDY448" s="22"/>
      <c r="GDZ448" s="22"/>
      <c r="GEA448" s="22"/>
      <c r="GEB448" s="22"/>
      <c r="GEC448" s="22"/>
      <c r="GED448" s="22"/>
      <c r="GEE448" s="22"/>
      <c r="GEF448" s="22"/>
      <c r="GEG448" s="22"/>
      <c r="GEH448" s="22"/>
      <c r="GEI448" s="22"/>
      <c r="GEJ448" s="22"/>
      <c r="GEK448" s="22"/>
      <c r="GEL448" s="22"/>
      <c r="GEM448" s="22"/>
      <c r="GEN448" s="22"/>
      <c r="GEO448" s="22"/>
      <c r="GEP448" s="22"/>
      <c r="GEQ448" s="22"/>
      <c r="GER448" s="22"/>
      <c r="GES448" s="22"/>
      <c r="GET448" s="22"/>
      <c r="GEU448" s="22"/>
      <c r="GEV448" s="22"/>
      <c r="GEW448" s="22"/>
      <c r="GEX448" s="22"/>
      <c r="GEY448" s="22"/>
      <c r="GEZ448" s="22"/>
      <c r="GFA448" s="22"/>
      <c r="GFB448" s="22"/>
      <c r="GFC448" s="22"/>
      <c r="GFD448" s="22"/>
      <c r="GFE448" s="22"/>
      <c r="GFF448" s="22"/>
      <c r="GFG448" s="22"/>
      <c r="GFH448" s="22"/>
      <c r="GFI448" s="22"/>
      <c r="GFJ448" s="22"/>
      <c r="GFK448" s="22"/>
      <c r="GFL448" s="22"/>
      <c r="GFM448" s="22"/>
      <c r="GFN448" s="22"/>
      <c r="GFO448" s="22"/>
      <c r="GFP448" s="22"/>
      <c r="GFQ448" s="22"/>
      <c r="GFR448" s="22"/>
      <c r="GFS448" s="22"/>
      <c r="GFT448" s="22"/>
      <c r="GFU448" s="22"/>
      <c r="GFV448" s="22"/>
      <c r="GFW448" s="22"/>
      <c r="GFX448" s="22"/>
      <c r="GFY448" s="22"/>
      <c r="GFZ448" s="22"/>
      <c r="GGA448" s="22"/>
      <c r="GGB448" s="22"/>
      <c r="GGC448" s="22"/>
      <c r="GGD448" s="22"/>
      <c r="GGE448" s="22"/>
      <c r="GGF448" s="22"/>
      <c r="GGG448" s="22"/>
      <c r="GGH448" s="22"/>
      <c r="GGI448" s="22"/>
      <c r="GGJ448" s="22"/>
      <c r="GGK448" s="22"/>
      <c r="GGL448" s="22"/>
      <c r="GGM448" s="22"/>
      <c r="GGN448" s="22"/>
      <c r="GGO448" s="22"/>
      <c r="GGP448" s="22"/>
      <c r="GGQ448" s="22"/>
      <c r="GGR448" s="22"/>
      <c r="GGS448" s="22"/>
      <c r="GGT448" s="22"/>
      <c r="GGU448" s="22"/>
      <c r="GGV448" s="22"/>
      <c r="GGW448" s="22"/>
      <c r="GGX448" s="22"/>
      <c r="GGY448" s="22"/>
      <c r="GGZ448" s="22"/>
      <c r="GHA448" s="22"/>
      <c r="GHB448" s="22"/>
      <c r="GHC448" s="22"/>
      <c r="GHD448" s="22"/>
      <c r="GHE448" s="22"/>
      <c r="GHF448" s="22"/>
      <c r="GHG448" s="22"/>
      <c r="GHH448" s="22"/>
      <c r="GHI448" s="22"/>
      <c r="GHJ448" s="22"/>
      <c r="GHK448" s="22"/>
      <c r="GHL448" s="22"/>
      <c r="GHM448" s="22"/>
      <c r="GHN448" s="22"/>
      <c r="GHO448" s="22"/>
      <c r="GHP448" s="22"/>
      <c r="GHQ448" s="22"/>
      <c r="GHR448" s="22"/>
      <c r="GHS448" s="22"/>
      <c r="GHT448" s="22"/>
      <c r="GHU448" s="22"/>
      <c r="GHV448" s="22"/>
      <c r="GHW448" s="22"/>
      <c r="GHX448" s="22"/>
      <c r="GHY448" s="22"/>
      <c r="GHZ448" s="22"/>
      <c r="GIA448" s="22"/>
      <c r="GIB448" s="22"/>
      <c r="GIC448" s="22"/>
      <c r="GID448" s="22"/>
      <c r="GIE448" s="22"/>
      <c r="GIF448" s="22"/>
      <c r="GIG448" s="22"/>
      <c r="GIH448" s="22"/>
      <c r="GII448" s="22"/>
      <c r="GIJ448" s="22"/>
      <c r="GIK448" s="22"/>
      <c r="GIL448" s="22"/>
      <c r="GIM448" s="22"/>
      <c r="GIN448" s="22"/>
      <c r="GIO448" s="22"/>
      <c r="GIP448" s="22"/>
      <c r="GIQ448" s="22"/>
      <c r="GIR448" s="22"/>
      <c r="GIS448" s="22"/>
      <c r="GIT448" s="22"/>
      <c r="GIU448" s="22"/>
      <c r="GIV448" s="22"/>
      <c r="GIW448" s="22"/>
      <c r="GIX448" s="22"/>
      <c r="GIY448" s="22"/>
      <c r="GIZ448" s="22"/>
      <c r="GJA448" s="22"/>
      <c r="GJB448" s="22"/>
      <c r="GJC448" s="22"/>
      <c r="GJD448" s="22"/>
      <c r="GJE448" s="22"/>
      <c r="GJF448" s="22"/>
      <c r="GJG448" s="22"/>
      <c r="GJH448" s="22"/>
      <c r="GJI448" s="22"/>
      <c r="GJJ448" s="22"/>
      <c r="GJK448" s="22"/>
      <c r="GJL448" s="22"/>
      <c r="GJM448" s="22"/>
      <c r="GJN448" s="22"/>
      <c r="GJO448" s="22"/>
      <c r="GJP448" s="22"/>
      <c r="GJQ448" s="22"/>
      <c r="GJR448" s="22"/>
      <c r="GJS448" s="22"/>
      <c r="GJT448" s="22"/>
      <c r="GJU448" s="22"/>
      <c r="GJV448" s="22"/>
      <c r="GJW448" s="22"/>
      <c r="GJX448" s="22"/>
      <c r="GJY448" s="22"/>
      <c r="GJZ448" s="22"/>
      <c r="GKA448" s="22"/>
      <c r="GKB448" s="22"/>
      <c r="GKC448" s="22"/>
      <c r="GKD448" s="22"/>
      <c r="GKE448" s="22"/>
      <c r="GKF448" s="22"/>
      <c r="GKG448" s="22"/>
      <c r="GKH448" s="22"/>
      <c r="GKI448" s="22"/>
      <c r="GKJ448" s="22"/>
      <c r="GKK448" s="22"/>
      <c r="GKL448" s="22"/>
      <c r="GKM448" s="22"/>
      <c r="GKN448" s="22"/>
      <c r="GKO448" s="22"/>
      <c r="GKP448" s="22"/>
      <c r="GKQ448" s="22"/>
      <c r="GKR448" s="22"/>
      <c r="GKS448" s="22"/>
      <c r="GKT448" s="22"/>
      <c r="GKU448" s="22"/>
      <c r="GKV448" s="22"/>
      <c r="GKW448" s="22"/>
      <c r="GKX448" s="22"/>
      <c r="GKY448" s="22"/>
      <c r="GKZ448" s="22"/>
      <c r="GLA448" s="22"/>
      <c r="GLB448" s="22"/>
      <c r="GLC448" s="22"/>
      <c r="GLD448" s="22"/>
      <c r="GLE448" s="22"/>
      <c r="GLF448" s="22"/>
      <c r="GLG448" s="22"/>
      <c r="GLH448" s="22"/>
      <c r="GLI448" s="22"/>
      <c r="GLJ448" s="22"/>
      <c r="GLK448" s="22"/>
      <c r="GLL448" s="22"/>
      <c r="GLM448" s="22"/>
      <c r="GLN448" s="22"/>
      <c r="GLO448" s="22"/>
      <c r="GLP448" s="22"/>
      <c r="GLQ448" s="22"/>
      <c r="GLR448" s="22"/>
      <c r="GLS448" s="22"/>
      <c r="GLT448" s="22"/>
      <c r="GLU448" s="22"/>
      <c r="GLV448" s="22"/>
      <c r="GLW448" s="22"/>
      <c r="GLX448" s="22"/>
      <c r="GLY448" s="22"/>
      <c r="GLZ448" s="22"/>
      <c r="GMA448" s="22"/>
      <c r="GMB448" s="22"/>
      <c r="GMC448" s="22"/>
      <c r="GMD448" s="22"/>
      <c r="GME448" s="22"/>
      <c r="GMF448" s="22"/>
      <c r="GMG448" s="22"/>
      <c r="GMH448" s="22"/>
      <c r="GMI448" s="22"/>
      <c r="GMJ448" s="22"/>
      <c r="GMK448" s="22"/>
      <c r="GML448" s="22"/>
      <c r="GMM448" s="22"/>
      <c r="GMN448" s="22"/>
      <c r="GMO448" s="22"/>
      <c r="GMP448" s="22"/>
      <c r="GMQ448" s="22"/>
      <c r="GMR448" s="22"/>
      <c r="GMS448" s="22"/>
      <c r="GMT448" s="22"/>
      <c r="GMU448" s="22"/>
      <c r="GMV448" s="22"/>
      <c r="GMW448" s="22"/>
      <c r="GMX448" s="22"/>
      <c r="GMY448" s="22"/>
      <c r="GMZ448" s="22"/>
      <c r="GNA448" s="22"/>
      <c r="GNB448" s="22"/>
      <c r="GNC448" s="22"/>
      <c r="GND448" s="22"/>
      <c r="GNE448" s="22"/>
      <c r="GNF448" s="22"/>
      <c r="GNG448" s="22"/>
      <c r="GNH448" s="22"/>
      <c r="GNI448" s="22"/>
      <c r="GNJ448" s="22"/>
      <c r="GNK448" s="22"/>
      <c r="GNL448" s="22"/>
      <c r="GNM448" s="22"/>
      <c r="GNN448" s="22"/>
      <c r="GNO448" s="22"/>
      <c r="GNP448" s="22"/>
      <c r="GNQ448" s="22"/>
      <c r="GNR448" s="22"/>
      <c r="GNS448" s="22"/>
      <c r="GNT448" s="22"/>
      <c r="GNU448" s="22"/>
      <c r="GNV448" s="22"/>
      <c r="GNW448" s="22"/>
      <c r="GNX448" s="22"/>
      <c r="GNY448" s="22"/>
      <c r="GNZ448" s="22"/>
      <c r="GOA448" s="22"/>
      <c r="GOB448" s="22"/>
      <c r="GOC448" s="22"/>
      <c r="GOD448" s="22"/>
      <c r="GOE448" s="22"/>
      <c r="GOF448" s="22"/>
      <c r="GOG448" s="22"/>
      <c r="GOH448" s="22"/>
      <c r="GOI448" s="22"/>
      <c r="GOJ448" s="22"/>
      <c r="GOK448" s="22"/>
      <c r="GOL448" s="22"/>
      <c r="GOM448" s="22"/>
      <c r="GON448" s="22"/>
      <c r="GOO448" s="22"/>
      <c r="GOP448" s="22"/>
      <c r="GOQ448" s="22"/>
      <c r="GOR448" s="22"/>
      <c r="GOS448" s="22"/>
      <c r="GOT448" s="22"/>
      <c r="GOU448" s="22"/>
      <c r="GOV448" s="22"/>
      <c r="GOW448" s="22"/>
      <c r="GOX448" s="22"/>
      <c r="GOY448" s="22"/>
      <c r="GOZ448" s="22"/>
      <c r="GPA448" s="22"/>
      <c r="GPB448" s="22"/>
      <c r="GPC448" s="22"/>
      <c r="GPD448" s="22"/>
      <c r="GPE448" s="22"/>
      <c r="GPF448" s="22"/>
      <c r="GPG448" s="22"/>
      <c r="GPH448" s="22"/>
      <c r="GPI448" s="22"/>
      <c r="GPJ448" s="22"/>
      <c r="GPK448" s="22"/>
      <c r="GPL448" s="22"/>
      <c r="GPM448" s="22"/>
      <c r="GPN448" s="22"/>
      <c r="GPO448" s="22"/>
      <c r="GPP448" s="22"/>
      <c r="GPQ448" s="22"/>
      <c r="GPR448" s="22"/>
      <c r="GPS448" s="22"/>
      <c r="GPT448" s="22"/>
      <c r="GPU448" s="22"/>
      <c r="GPV448" s="22"/>
      <c r="GPW448" s="22"/>
      <c r="GPX448" s="22"/>
      <c r="GPY448" s="22"/>
      <c r="GPZ448" s="22"/>
      <c r="GQA448" s="22"/>
      <c r="GQB448" s="22"/>
      <c r="GQC448" s="22"/>
      <c r="GQD448" s="22"/>
      <c r="GQE448" s="22"/>
      <c r="GQF448" s="22"/>
      <c r="GQG448" s="22"/>
      <c r="GQH448" s="22"/>
      <c r="GQI448" s="22"/>
      <c r="GQJ448" s="22"/>
      <c r="GQK448" s="22"/>
      <c r="GQL448" s="22"/>
      <c r="GQM448" s="22"/>
      <c r="GQN448" s="22"/>
      <c r="GQO448" s="22"/>
      <c r="GQP448" s="22"/>
      <c r="GQQ448" s="22"/>
      <c r="GQR448" s="22"/>
      <c r="GQS448" s="22"/>
      <c r="GQT448" s="22"/>
      <c r="GQU448" s="22"/>
      <c r="GQV448" s="22"/>
      <c r="GQW448" s="22"/>
      <c r="GQX448" s="22"/>
      <c r="GQY448" s="22"/>
      <c r="GQZ448" s="22"/>
      <c r="GRA448" s="22"/>
      <c r="GRB448" s="22"/>
      <c r="GRC448" s="22"/>
      <c r="GRD448" s="22"/>
      <c r="GRE448" s="22"/>
      <c r="GRF448" s="22"/>
      <c r="GRG448" s="22"/>
      <c r="GRH448" s="22"/>
      <c r="GRI448" s="22"/>
      <c r="GRJ448" s="22"/>
      <c r="GRK448" s="22"/>
      <c r="GRL448" s="22"/>
      <c r="GRM448" s="22"/>
      <c r="GRN448" s="22"/>
      <c r="GRO448" s="22"/>
      <c r="GRP448" s="22"/>
      <c r="GRQ448" s="22"/>
      <c r="GRR448" s="22"/>
      <c r="GRS448" s="22"/>
      <c r="GRT448" s="22"/>
      <c r="GRU448" s="22"/>
      <c r="GRV448" s="22"/>
      <c r="GRW448" s="22"/>
      <c r="GRX448" s="22"/>
      <c r="GRY448" s="22"/>
      <c r="GRZ448" s="22"/>
      <c r="GSA448" s="22"/>
      <c r="GSB448" s="22"/>
      <c r="GSC448" s="22"/>
      <c r="GSD448" s="22"/>
      <c r="GSE448" s="22"/>
      <c r="GSF448" s="22"/>
      <c r="GSG448" s="22"/>
      <c r="GSH448" s="22"/>
      <c r="GSI448" s="22"/>
      <c r="GSJ448" s="22"/>
      <c r="GSK448" s="22"/>
      <c r="GSL448" s="22"/>
      <c r="GSM448" s="22"/>
      <c r="GSN448" s="22"/>
      <c r="GSO448" s="22"/>
      <c r="GSP448" s="22"/>
      <c r="GSQ448" s="22"/>
      <c r="GSR448" s="22"/>
      <c r="GSS448" s="22"/>
      <c r="GST448" s="22"/>
      <c r="GSU448" s="22"/>
      <c r="GSV448" s="22"/>
      <c r="GSW448" s="22"/>
      <c r="GSX448" s="22"/>
      <c r="GSY448" s="22"/>
      <c r="GSZ448" s="22"/>
      <c r="GTA448" s="22"/>
      <c r="GTB448" s="22"/>
      <c r="GTC448" s="22"/>
      <c r="GTD448" s="22"/>
      <c r="GTE448" s="22"/>
      <c r="GTF448" s="22"/>
      <c r="GTG448" s="22"/>
      <c r="GTH448" s="22"/>
      <c r="GTI448" s="22"/>
      <c r="GTJ448" s="22"/>
      <c r="GTK448" s="22"/>
      <c r="GTL448" s="22"/>
      <c r="GTM448" s="22"/>
      <c r="GTN448" s="22"/>
      <c r="GTO448" s="22"/>
      <c r="GTP448" s="22"/>
      <c r="GTQ448" s="22"/>
      <c r="GTR448" s="22"/>
      <c r="GTS448" s="22"/>
      <c r="GTT448" s="22"/>
      <c r="GTU448" s="22"/>
      <c r="GTV448" s="22"/>
      <c r="GTW448" s="22"/>
      <c r="GTX448" s="22"/>
      <c r="GTY448" s="22"/>
      <c r="GTZ448" s="22"/>
      <c r="GUA448" s="22"/>
      <c r="GUB448" s="22"/>
      <c r="GUC448" s="22"/>
      <c r="GUD448" s="22"/>
      <c r="GUE448" s="22"/>
      <c r="GUF448" s="22"/>
      <c r="GUG448" s="22"/>
      <c r="GUH448" s="22"/>
      <c r="GUI448" s="22"/>
      <c r="GUJ448" s="22"/>
      <c r="GUK448" s="22"/>
      <c r="GUL448" s="22"/>
      <c r="GUM448" s="22"/>
      <c r="GUN448" s="22"/>
      <c r="GUO448" s="22"/>
      <c r="GUP448" s="22"/>
      <c r="GUQ448" s="22"/>
      <c r="GUR448" s="22"/>
      <c r="GUS448" s="22"/>
      <c r="GUT448" s="22"/>
      <c r="GUU448" s="22"/>
      <c r="GUV448" s="22"/>
      <c r="GUW448" s="22"/>
      <c r="GUX448" s="22"/>
      <c r="GUY448" s="22"/>
      <c r="GUZ448" s="22"/>
      <c r="GVA448" s="22"/>
      <c r="GVB448" s="22"/>
      <c r="GVC448" s="22"/>
      <c r="GVD448" s="22"/>
      <c r="GVE448" s="22"/>
      <c r="GVF448" s="22"/>
      <c r="GVG448" s="22"/>
      <c r="GVH448" s="22"/>
      <c r="GVI448" s="22"/>
      <c r="GVJ448" s="22"/>
      <c r="GVK448" s="22"/>
      <c r="GVL448" s="22"/>
      <c r="GVM448" s="22"/>
      <c r="GVN448" s="22"/>
      <c r="GVO448" s="22"/>
      <c r="GVP448" s="22"/>
      <c r="GVQ448" s="22"/>
      <c r="GVR448" s="22"/>
      <c r="GVS448" s="22"/>
      <c r="GVT448" s="22"/>
      <c r="GVU448" s="22"/>
      <c r="GVV448" s="22"/>
      <c r="GVW448" s="22"/>
      <c r="GVX448" s="22"/>
      <c r="GVY448" s="22"/>
      <c r="GVZ448" s="22"/>
      <c r="GWA448" s="22"/>
      <c r="GWB448" s="22"/>
      <c r="GWC448" s="22"/>
      <c r="GWD448" s="22"/>
      <c r="GWE448" s="22"/>
      <c r="GWF448" s="22"/>
      <c r="GWG448" s="22"/>
      <c r="GWH448" s="22"/>
      <c r="GWI448" s="22"/>
      <c r="GWJ448" s="22"/>
      <c r="GWK448" s="22"/>
      <c r="GWL448" s="22"/>
      <c r="GWM448" s="22"/>
      <c r="GWN448" s="22"/>
      <c r="GWO448" s="22"/>
      <c r="GWP448" s="22"/>
      <c r="GWQ448" s="22"/>
      <c r="GWR448" s="22"/>
      <c r="GWS448" s="22"/>
      <c r="GWT448" s="22"/>
      <c r="GWU448" s="22"/>
      <c r="GWV448" s="22"/>
      <c r="GWW448" s="22"/>
      <c r="GWX448" s="22"/>
      <c r="GWY448" s="22"/>
      <c r="GWZ448" s="22"/>
      <c r="GXA448" s="22"/>
      <c r="GXB448" s="22"/>
      <c r="GXC448" s="22"/>
      <c r="GXD448" s="22"/>
      <c r="GXE448" s="22"/>
      <c r="GXF448" s="22"/>
      <c r="GXG448" s="22"/>
      <c r="GXH448" s="22"/>
      <c r="GXI448" s="22"/>
      <c r="GXJ448" s="22"/>
      <c r="GXK448" s="22"/>
      <c r="GXL448" s="22"/>
      <c r="GXM448" s="22"/>
      <c r="GXN448" s="22"/>
      <c r="GXO448" s="22"/>
      <c r="GXP448" s="22"/>
      <c r="GXQ448" s="22"/>
      <c r="GXR448" s="22"/>
      <c r="GXS448" s="22"/>
      <c r="GXT448" s="22"/>
      <c r="GXU448" s="22"/>
      <c r="GXV448" s="22"/>
      <c r="GXW448" s="22"/>
      <c r="GXX448" s="22"/>
      <c r="GXY448" s="22"/>
      <c r="GXZ448" s="22"/>
      <c r="GYA448" s="22"/>
      <c r="GYB448" s="22"/>
      <c r="GYC448" s="22"/>
      <c r="GYD448" s="22"/>
      <c r="GYE448" s="22"/>
      <c r="GYF448" s="22"/>
      <c r="GYG448" s="22"/>
      <c r="GYH448" s="22"/>
      <c r="GYI448" s="22"/>
      <c r="GYJ448" s="22"/>
      <c r="GYK448" s="22"/>
      <c r="GYL448" s="22"/>
      <c r="GYM448" s="22"/>
      <c r="GYN448" s="22"/>
      <c r="GYO448" s="22"/>
      <c r="GYP448" s="22"/>
      <c r="GYQ448" s="22"/>
      <c r="GYR448" s="22"/>
      <c r="GYS448" s="22"/>
      <c r="GYT448" s="22"/>
      <c r="GYU448" s="22"/>
      <c r="GYV448" s="22"/>
      <c r="GYW448" s="22"/>
      <c r="GYX448" s="22"/>
      <c r="GYY448" s="22"/>
      <c r="GYZ448" s="22"/>
      <c r="GZA448" s="22"/>
      <c r="GZB448" s="22"/>
      <c r="GZC448" s="22"/>
      <c r="GZD448" s="22"/>
      <c r="GZE448" s="22"/>
      <c r="GZF448" s="22"/>
      <c r="GZG448" s="22"/>
      <c r="GZH448" s="22"/>
      <c r="GZI448" s="22"/>
      <c r="GZJ448" s="22"/>
      <c r="GZK448" s="22"/>
      <c r="GZL448" s="22"/>
      <c r="GZM448" s="22"/>
      <c r="GZN448" s="22"/>
      <c r="GZO448" s="22"/>
      <c r="GZP448" s="22"/>
      <c r="GZQ448" s="22"/>
      <c r="GZR448" s="22"/>
      <c r="GZS448" s="22"/>
      <c r="GZT448" s="22"/>
      <c r="GZU448" s="22"/>
      <c r="GZV448" s="22"/>
      <c r="GZW448" s="22"/>
      <c r="GZX448" s="22"/>
      <c r="GZY448" s="22"/>
      <c r="GZZ448" s="22"/>
      <c r="HAA448" s="22"/>
      <c r="HAB448" s="22"/>
      <c r="HAC448" s="22"/>
      <c r="HAD448" s="22"/>
      <c r="HAE448" s="22"/>
      <c r="HAF448" s="22"/>
      <c r="HAG448" s="22"/>
      <c r="HAH448" s="22"/>
      <c r="HAI448" s="22"/>
      <c r="HAJ448" s="22"/>
      <c r="HAK448" s="22"/>
      <c r="HAL448" s="22"/>
      <c r="HAM448" s="22"/>
      <c r="HAN448" s="22"/>
      <c r="HAO448" s="22"/>
      <c r="HAP448" s="22"/>
      <c r="HAQ448" s="22"/>
      <c r="HAR448" s="22"/>
      <c r="HAS448" s="22"/>
      <c r="HAT448" s="22"/>
      <c r="HAU448" s="22"/>
      <c r="HAV448" s="22"/>
      <c r="HAW448" s="22"/>
      <c r="HAX448" s="22"/>
      <c r="HAY448" s="22"/>
      <c r="HAZ448" s="22"/>
      <c r="HBA448" s="22"/>
      <c r="HBB448" s="22"/>
      <c r="HBC448" s="22"/>
      <c r="HBD448" s="22"/>
      <c r="HBE448" s="22"/>
      <c r="HBF448" s="22"/>
      <c r="HBG448" s="22"/>
      <c r="HBH448" s="22"/>
      <c r="HBI448" s="22"/>
      <c r="HBJ448" s="22"/>
      <c r="HBK448" s="22"/>
      <c r="HBL448" s="22"/>
      <c r="HBM448" s="22"/>
      <c r="HBN448" s="22"/>
      <c r="HBO448" s="22"/>
      <c r="HBP448" s="22"/>
      <c r="HBQ448" s="22"/>
      <c r="HBR448" s="22"/>
      <c r="HBS448" s="22"/>
      <c r="HBT448" s="22"/>
      <c r="HBU448" s="22"/>
      <c r="HBV448" s="22"/>
      <c r="HBW448" s="22"/>
      <c r="HBX448" s="22"/>
      <c r="HBY448" s="22"/>
      <c r="HBZ448" s="22"/>
      <c r="HCA448" s="22"/>
      <c r="HCB448" s="22"/>
      <c r="HCC448" s="22"/>
      <c r="HCD448" s="22"/>
      <c r="HCE448" s="22"/>
      <c r="HCF448" s="22"/>
      <c r="HCG448" s="22"/>
      <c r="HCH448" s="22"/>
      <c r="HCI448" s="22"/>
      <c r="HCJ448" s="22"/>
      <c r="HCK448" s="22"/>
      <c r="HCL448" s="22"/>
      <c r="HCM448" s="22"/>
      <c r="HCN448" s="22"/>
      <c r="HCO448" s="22"/>
      <c r="HCP448" s="22"/>
      <c r="HCQ448" s="22"/>
      <c r="HCR448" s="22"/>
      <c r="HCS448" s="22"/>
      <c r="HCT448" s="22"/>
      <c r="HCU448" s="22"/>
      <c r="HCV448" s="22"/>
      <c r="HCW448" s="22"/>
      <c r="HCX448" s="22"/>
      <c r="HCY448" s="22"/>
      <c r="HCZ448" s="22"/>
      <c r="HDA448" s="22"/>
      <c r="HDB448" s="22"/>
      <c r="HDC448" s="22"/>
      <c r="HDD448" s="22"/>
      <c r="HDE448" s="22"/>
      <c r="HDF448" s="22"/>
      <c r="HDG448" s="22"/>
      <c r="HDH448" s="22"/>
      <c r="HDI448" s="22"/>
      <c r="HDJ448" s="22"/>
      <c r="HDK448" s="22"/>
      <c r="HDL448" s="22"/>
      <c r="HDM448" s="22"/>
      <c r="HDN448" s="22"/>
      <c r="HDO448" s="22"/>
      <c r="HDP448" s="22"/>
      <c r="HDQ448" s="22"/>
      <c r="HDR448" s="22"/>
      <c r="HDS448" s="22"/>
      <c r="HDT448" s="22"/>
      <c r="HDU448" s="22"/>
      <c r="HDV448" s="22"/>
      <c r="HDW448" s="22"/>
      <c r="HDX448" s="22"/>
      <c r="HDY448" s="22"/>
      <c r="HDZ448" s="22"/>
      <c r="HEA448" s="22"/>
      <c r="HEB448" s="22"/>
      <c r="HEC448" s="22"/>
      <c r="HED448" s="22"/>
      <c r="HEE448" s="22"/>
      <c r="HEF448" s="22"/>
      <c r="HEG448" s="22"/>
      <c r="HEH448" s="22"/>
      <c r="HEI448" s="22"/>
      <c r="HEJ448" s="22"/>
      <c r="HEK448" s="22"/>
      <c r="HEL448" s="22"/>
      <c r="HEM448" s="22"/>
      <c r="HEN448" s="22"/>
      <c r="HEO448" s="22"/>
      <c r="HEP448" s="22"/>
      <c r="HEQ448" s="22"/>
      <c r="HER448" s="22"/>
      <c r="HES448" s="22"/>
      <c r="HET448" s="22"/>
      <c r="HEU448" s="22"/>
      <c r="HEV448" s="22"/>
      <c r="HEW448" s="22"/>
      <c r="HEX448" s="22"/>
      <c r="HEY448" s="22"/>
      <c r="HEZ448" s="22"/>
      <c r="HFA448" s="22"/>
      <c r="HFB448" s="22"/>
      <c r="HFC448" s="22"/>
      <c r="HFD448" s="22"/>
      <c r="HFE448" s="22"/>
      <c r="HFF448" s="22"/>
      <c r="HFG448" s="22"/>
      <c r="HFH448" s="22"/>
      <c r="HFI448" s="22"/>
      <c r="HFJ448" s="22"/>
      <c r="HFK448" s="22"/>
      <c r="HFL448" s="22"/>
      <c r="HFM448" s="22"/>
      <c r="HFN448" s="22"/>
      <c r="HFO448" s="22"/>
      <c r="HFP448" s="22"/>
      <c r="HFQ448" s="22"/>
      <c r="HFR448" s="22"/>
      <c r="HFS448" s="22"/>
      <c r="HFT448" s="22"/>
      <c r="HFU448" s="22"/>
      <c r="HFV448" s="22"/>
      <c r="HFW448" s="22"/>
      <c r="HFX448" s="22"/>
      <c r="HFY448" s="22"/>
      <c r="HFZ448" s="22"/>
      <c r="HGA448" s="22"/>
      <c r="HGB448" s="22"/>
      <c r="HGC448" s="22"/>
      <c r="HGD448" s="22"/>
      <c r="HGE448" s="22"/>
      <c r="HGF448" s="22"/>
      <c r="HGG448" s="22"/>
      <c r="HGH448" s="22"/>
      <c r="HGI448" s="22"/>
      <c r="HGJ448" s="22"/>
      <c r="HGK448" s="22"/>
      <c r="HGL448" s="22"/>
      <c r="HGM448" s="22"/>
      <c r="HGN448" s="22"/>
      <c r="HGO448" s="22"/>
      <c r="HGP448" s="22"/>
      <c r="HGQ448" s="22"/>
      <c r="HGR448" s="22"/>
      <c r="HGS448" s="22"/>
      <c r="HGT448" s="22"/>
      <c r="HGU448" s="22"/>
      <c r="HGV448" s="22"/>
      <c r="HGW448" s="22"/>
      <c r="HGX448" s="22"/>
      <c r="HGY448" s="22"/>
      <c r="HGZ448" s="22"/>
      <c r="HHA448" s="22"/>
      <c r="HHB448" s="22"/>
      <c r="HHC448" s="22"/>
      <c r="HHD448" s="22"/>
      <c r="HHE448" s="22"/>
      <c r="HHF448" s="22"/>
      <c r="HHG448" s="22"/>
      <c r="HHH448" s="22"/>
      <c r="HHI448" s="22"/>
      <c r="HHJ448" s="22"/>
      <c r="HHK448" s="22"/>
      <c r="HHL448" s="22"/>
      <c r="HHM448" s="22"/>
      <c r="HHN448" s="22"/>
      <c r="HHO448" s="22"/>
      <c r="HHP448" s="22"/>
      <c r="HHQ448" s="22"/>
      <c r="HHR448" s="22"/>
      <c r="HHS448" s="22"/>
      <c r="HHT448" s="22"/>
      <c r="HHU448" s="22"/>
      <c r="HHV448" s="22"/>
      <c r="HHW448" s="22"/>
      <c r="HHX448" s="22"/>
      <c r="HHY448" s="22"/>
      <c r="HHZ448" s="22"/>
      <c r="HIA448" s="22"/>
      <c r="HIB448" s="22"/>
      <c r="HIC448" s="22"/>
      <c r="HID448" s="22"/>
      <c r="HIE448" s="22"/>
      <c r="HIF448" s="22"/>
      <c r="HIG448" s="22"/>
      <c r="HIH448" s="22"/>
      <c r="HII448" s="22"/>
      <c r="HIJ448" s="22"/>
      <c r="HIK448" s="22"/>
      <c r="HIL448" s="22"/>
      <c r="HIM448" s="22"/>
      <c r="HIN448" s="22"/>
      <c r="HIO448" s="22"/>
      <c r="HIP448" s="22"/>
      <c r="HIQ448" s="22"/>
      <c r="HIR448" s="22"/>
      <c r="HIS448" s="22"/>
      <c r="HIT448" s="22"/>
      <c r="HIU448" s="22"/>
      <c r="HIV448" s="22"/>
      <c r="HIW448" s="22"/>
      <c r="HIX448" s="22"/>
      <c r="HIY448" s="22"/>
      <c r="HIZ448" s="22"/>
      <c r="HJA448" s="22"/>
      <c r="HJB448" s="22"/>
      <c r="HJC448" s="22"/>
      <c r="HJD448" s="22"/>
      <c r="HJE448" s="22"/>
      <c r="HJF448" s="22"/>
      <c r="HJG448" s="22"/>
      <c r="HJH448" s="22"/>
      <c r="HJI448" s="22"/>
      <c r="HJJ448" s="22"/>
      <c r="HJK448" s="22"/>
      <c r="HJL448" s="22"/>
      <c r="HJM448" s="22"/>
      <c r="HJN448" s="22"/>
      <c r="HJO448" s="22"/>
      <c r="HJP448" s="22"/>
      <c r="HJQ448" s="22"/>
      <c r="HJR448" s="22"/>
      <c r="HJS448" s="22"/>
      <c r="HJT448" s="22"/>
      <c r="HJU448" s="22"/>
      <c r="HJV448" s="22"/>
      <c r="HJW448" s="22"/>
      <c r="HJX448" s="22"/>
      <c r="HJY448" s="22"/>
      <c r="HJZ448" s="22"/>
      <c r="HKA448" s="22"/>
      <c r="HKB448" s="22"/>
      <c r="HKC448" s="22"/>
      <c r="HKD448" s="22"/>
      <c r="HKE448" s="22"/>
      <c r="HKF448" s="22"/>
      <c r="HKG448" s="22"/>
      <c r="HKH448" s="22"/>
      <c r="HKI448" s="22"/>
      <c r="HKJ448" s="22"/>
      <c r="HKK448" s="22"/>
      <c r="HKL448" s="22"/>
      <c r="HKM448" s="22"/>
      <c r="HKN448" s="22"/>
      <c r="HKO448" s="22"/>
      <c r="HKP448" s="22"/>
      <c r="HKQ448" s="22"/>
      <c r="HKR448" s="22"/>
      <c r="HKS448" s="22"/>
      <c r="HKT448" s="22"/>
      <c r="HKU448" s="22"/>
      <c r="HKV448" s="22"/>
      <c r="HKW448" s="22"/>
      <c r="HKX448" s="22"/>
      <c r="HKY448" s="22"/>
      <c r="HKZ448" s="22"/>
      <c r="HLA448" s="22"/>
      <c r="HLB448" s="22"/>
      <c r="HLC448" s="22"/>
      <c r="HLD448" s="22"/>
      <c r="HLE448" s="22"/>
      <c r="HLF448" s="22"/>
      <c r="HLG448" s="22"/>
      <c r="HLH448" s="22"/>
      <c r="HLI448" s="22"/>
      <c r="HLJ448" s="22"/>
      <c r="HLK448" s="22"/>
      <c r="HLL448" s="22"/>
      <c r="HLM448" s="22"/>
      <c r="HLN448" s="22"/>
      <c r="HLO448" s="22"/>
      <c r="HLP448" s="22"/>
      <c r="HLQ448" s="22"/>
      <c r="HLR448" s="22"/>
      <c r="HLS448" s="22"/>
      <c r="HLT448" s="22"/>
      <c r="HLU448" s="22"/>
      <c r="HLV448" s="22"/>
      <c r="HLW448" s="22"/>
      <c r="HLX448" s="22"/>
      <c r="HLY448" s="22"/>
      <c r="HLZ448" s="22"/>
      <c r="HMA448" s="22"/>
      <c r="HMB448" s="22"/>
      <c r="HMC448" s="22"/>
      <c r="HMD448" s="22"/>
      <c r="HME448" s="22"/>
      <c r="HMF448" s="22"/>
      <c r="HMG448" s="22"/>
      <c r="HMH448" s="22"/>
      <c r="HMI448" s="22"/>
      <c r="HMJ448" s="22"/>
      <c r="HMK448" s="22"/>
      <c r="HML448" s="22"/>
      <c r="HMM448" s="22"/>
      <c r="HMN448" s="22"/>
      <c r="HMO448" s="22"/>
      <c r="HMP448" s="22"/>
      <c r="HMQ448" s="22"/>
      <c r="HMR448" s="22"/>
      <c r="HMS448" s="22"/>
      <c r="HMT448" s="22"/>
      <c r="HMU448" s="22"/>
      <c r="HMV448" s="22"/>
      <c r="HMW448" s="22"/>
      <c r="HMX448" s="22"/>
      <c r="HMY448" s="22"/>
      <c r="HMZ448" s="22"/>
      <c r="HNA448" s="22"/>
      <c r="HNB448" s="22"/>
      <c r="HNC448" s="22"/>
      <c r="HND448" s="22"/>
      <c r="HNE448" s="22"/>
      <c r="HNF448" s="22"/>
      <c r="HNG448" s="22"/>
      <c r="HNH448" s="22"/>
      <c r="HNI448" s="22"/>
      <c r="HNJ448" s="22"/>
      <c r="HNK448" s="22"/>
      <c r="HNL448" s="22"/>
      <c r="HNM448" s="22"/>
      <c r="HNN448" s="22"/>
      <c r="HNO448" s="22"/>
      <c r="HNP448" s="22"/>
      <c r="HNQ448" s="22"/>
      <c r="HNR448" s="22"/>
      <c r="HNS448" s="22"/>
      <c r="HNT448" s="22"/>
      <c r="HNU448" s="22"/>
      <c r="HNV448" s="22"/>
      <c r="HNW448" s="22"/>
      <c r="HNX448" s="22"/>
      <c r="HNY448" s="22"/>
      <c r="HNZ448" s="22"/>
      <c r="HOA448" s="22"/>
      <c r="HOB448" s="22"/>
      <c r="HOC448" s="22"/>
      <c r="HOD448" s="22"/>
      <c r="HOE448" s="22"/>
      <c r="HOF448" s="22"/>
      <c r="HOG448" s="22"/>
      <c r="HOH448" s="22"/>
      <c r="HOI448" s="22"/>
      <c r="HOJ448" s="22"/>
      <c r="HOK448" s="22"/>
      <c r="HOL448" s="22"/>
      <c r="HOM448" s="22"/>
      <c r="HON448" s="22"/>
      <c r="HOO448" s="22"/>
      <c r="HOP448" s="22"/>
      <c r="HOQ448" s="22"/>
      <c r="HOR448" s="22"/>
      <c r="HOS448" s="22"/>
      <c r="HOT448" s="22"/>
      <c r="HOU448" s="22"/>
      <c r="HOV448" s="22"/>
      <c r="HOW448" s="22"/>
      <c r="HOX448" s="22"/>
      <c r="HOY448" s="22"/>
      <c r="HOZ448" s="22"/>
      <c r="HPA448" s="22"/>
      <c r="HPB448" s="22"/>
      <c r="HPC448" s="22"/>
      <c r="HPD448" s="22"/>
      <c r="HPE448" s="22"/>
      <c r="HPF448" s="22"/>
      <c r="HPG448" s="22"/>
      <c r="HPH448" s="22"/>
      <c r="HPI448" s="22"/>
      <c r="HPJ448" s="22"/>
      <c r="HPK448" s="22"/>
      <c r="HPL448" s="22"/>
      <c r="HPM448" s="22"/>
      <c r="HPN448" s="22"/>
      <c r="HPO448" s="22"/>
      <c r="HPP448" s="22"/>
      <c r="HPQ448" s="22"/>
      <c r="HPR448" s="22"/>
      <c r="HPS448" s="22"/>
      <c r="HPT448" s="22"/>
      <c r="HPU448" s="22"/>
      <c r="HPV448" s="22"/>
      <c r="HPW448" s="22"/>
      <c r="HPX448" s="22"/>
      <c r="HPY448" s="22"/>
      <c r="HPZ448" s="22"/>
      <c r="HQA448" s="22"/>
      <c r="HQB448" s="22"/>
      <c r="HQC448" s="22"/>
      <c r="HQD448" s="22"/>
      <c r="HQE448" s="22"/>
      <c r="HQF448" s="22"/>
      <c r="HQG448" s="22"/>
      <c r="HQH448" s="22"/>
      <c r="HQI448" s="22"/>
      <c r="HQJ448" s="22"/>
      <c r="HQK448" s="22"/>
      <c r="HQL448" s="22"/>
      <c r="HQM448" s="22"/>
      <c r="HQN448" s="22"/>
      <c r="HQO448" s="22"/>
      <c r="HQP448" s="22"/>
      <c r="HQQ448" s="22"/>
      <c r="HQR448" s="22"/>
      <c r="HQS448" s="22"/>
      <c r="HQT448" s="22"/>
      <c r="HQU448" s="22"/>
      <c r="HQV448" s="22"/>
      <c r="HQW448" s="22"/>
      <c r="HQX448" s="22"/>
      <c r="HQY448" s="22"/>
      <c r="HQZ448" s="22"/>
      <c r="HRA448" s="22"/>
      <c r="HRB448" s="22"/>
      <c r="HRC448" s="22"/>
      <c r="HRD448" s="22"/>
      <c r="HRE448" s="22"/>
      <c r="HRF448" s="22"/>
      <c r="HRG448" s="22"/>
      <c r="HRH448" s="22"/>
      <c r="HRI448" s="22"/>
      <c r="HRJ448" s="22"/>
      <c r="HRK448" s="22"/>
      <c r="HRL448" s="22"/>
      <c r="HRM448" s="22"/>
      <c r="HRN448" s="22"/>
      <c r="HRO448" s="22"/>
      <c r="HRP448" s="22"/>
      <c r="HRQ448" s="22"/>
      <c r="HRR448" s="22"/>
      <c r="HRS448" s="22"/>
      <c r="HRT448" s="22"/>
      <c r="HRU448" s="22"/>
      <c r="HRV448" s="22"/>
      <c r="HRW448" s="22"/>
      <c r="HRX448" s="22"/>
      <c r="HRY448" s="22"/>
      <c r="HRZ448" s="22"/>
      <c r="HSA448" s="22"/>
      <c r="HSB448" s="22"/>
      <c r="HSC448" s="22"/>
      <c r="HSD448" s="22"/>
      <c r="HSE448" s="22"/>
      <c r="HSF448" s="22"/>
      <c r="HSG448" s="22"/>
      <c r="HSH448" s="22"/>
      <c r="HSI448" s="22"/>
      <c r="HSJ448" s="22"/>
      <c r="HSK448" s="22"/>
      <c r="HSL448" s="22"/>
      <c r="HSM448" s="22"/>
      <c r="HSN448" s="22"/>
      <c r="HSO448" s="22"/>
      <c r="HSP448" s="22"/>
      <c r="HSQ448" s="22"/>
      <c r="HSR448" s="22"/>
      <c r="HSS448" s="22"/>
      <c r="HST448" s="22"/>
      <c r="HSU448" s="22"/>
      <c r="HSV448" s="22"/>
      <c r="HSW448" s="22"/>
      <c r="HSX448" s="22"/>
      <c r="HSY448" s="22"/>
      <c r="HSZ448" s="22"/>
      <c r="HTA448" s="22"/>
      <c r="HTB448" s="22"/>
      <c r="HTC448" s="22"/>
      <c r="HTD448" s="22"/>
      <c r="HTE448" s="22"/>
      <c r="HTF448" s="22"/>
      <c r="HTG448" s="22"/>
      <c r="HTH448" s="22"/>
      <c r="HTI448" s="22"/>
      <c r="HTJ448" s="22"/>
      <c r="HTK448" s="22"/>
      <c r="HTL448" s="22"/>
      <c r="HTM448" s="22"/>
      <c r="HTN448" s="22"/>
      <c r="HTO448" s="22"/>
      <c r="HTP448" s="22"/>
      <c r="HTQ448" s="22"/>
      <c r="HTR448" s="22"/>
      <c r="HTS448" s="22"/>
      <c r="HTT448" s="22"/>
      <c r="HTU448" s="22"/>
      <c r="HTV448" s="22"/>
      <c r="HTW448" s="22"/>
      <c r="HTX448" s="22"/>
      <c r="HTY448" s="22"/>
      <c r="HTZ448" s="22"/>
      <c r="HUA448" s="22"/>
      <c r="HUB448" s="22"/>
      <c r="HUC448" s="22"/>
      <c r="HUD448" s="22"/>
      <c r="HUE448" s="22"/>
      <c r="HUF448" s="22"/>
      <c r="HUG448" s="22"/>
      <c r="HUH448" s="22"/>
      <c r="HUI448" s="22"/>
      <c r="HUJ448" s="22"/>
      <c r="HUK448" s="22"/>
      <c r="HUL448" s="22"/>
      <c r="HUM448" s="22"/>
      <c r="HUN448" s="22"/>
      <c r="HUO448" s="22"/>
      <c r="HUP448" s="22"/>
      <c r="HUQ448" s="22"/>
      <c r="HUR448" s="22"/>
      <c r="HUS448" s="22"/>
      <c r="HUT448" s="22"/>
      <c r="HUU448" s="22"/>
      <c r="HUV448" s="22"/>
      <c r="HUW448" s="22"/>
      <c r="HUX448" s="22"/>
      <c r="HUY448" s="22"/>
      <c r="HUZ448" s="22"/>
      <c r="HVA448" s="22"/>
      <c r="HVB448" s="22"/>
      <c r="HVC448" s="22"/>
      <c r="HVD448" s="22"/>
      <c r="HVE448" s="22"/>
      <c r="HVF448" s="22"/>
      <c r="HVG448" s="22"/>
      <c r="HVH448" s="22"/>
      <c r="HVI448" s="22"/>
      <c r="HVJ448" s="22"/>
      <c r="HVK448" s="22"/>
      <c r="HVL448" s="22"/>
      <c r="HVM448" s="22"/>
      <c r="HVN448" s="22"/>
      <c r="HVO448" s="22"/>
      <c r="HVP448" s="22"/>
      <c r="HVQ448" s="22"/>
      <c r="HVR448" s="22"/>
      <c r="HVS448" s="22"/>
      <c r="HVT448" s="22"/>
      <c r="HVU448" s="22"/>
      <c r="HVV448" s="22"/>
      <c r="HVW448" s="22"/>
      <c r="HVX448" s="22"/>
      <c r="HVY448" s="22"/>
      <c r="HVZ448" s="22"/>
      <c r="HWA448" s="22"/>
      <c r="HWB448" s="22"/>
      <c r="HWC448" s="22"/>
      <c r="HWD448" s="22"/>
      <c r="HWE448" s="22"/>
      <c r="HWF448" s="22"/>
      <c r="HWG448" s="22"/>
      <c r="HWH448" s="22"/>
      <c r="HWI448" s="22"/>
      <c r="HWJ448" s="22"/>
      <c r="HWK448" s="22"/>
      <c r="HWL448" s="22"/>
      <c r="HWM448" s="22"/>
      <c r="HWN448" s="22"/>
      <c r="HWO448" s="22"/>
      <c r="HWP448" s="22"/>
      <c r="HWQ448" s="22"/>
      <c r="HWR448" s="22"/>
      <c r="HWS448" s="22"/>
      <c r="HWT448" s="22"/>
      <c r="HWU448" s="22"/>
      <c r="HWV448" s="22"/>
      <c r="HWW448" s="22"/>
      <c r="HWX448" s="22"/>
      <c r="HWY448" s="22"/>
      <c r="HWZ448" s="22"/>
      <c r="HXA448" s="22"/>
      <c r="HXB448" s="22"/>
      <c r="HXC448" s="22"/>
      <c r="HXD448" s="22"/>
      <c r="HXE448" s="22"/>
      <c r="HXF448" s="22"/>
      <c r="HXG448" s="22"/>
      <c r="HXH448" s="22"/>
      <c r="HXI448" s="22"/>
      <c r="HXJ448" s="22"/>
      <c r="HXK448" s="22"/>
      <c r="HXL448" s="22"/>
      <c r="HXM448" s="22"/>
      <c r="HXN448" s="22"/>
      <c r="HXO448" s="22"/>
      <c r="HXP448" s="22"/>
      <c r="HXQ448" s="22"/>
      <c r="HXR448" s="22"/>
      <c r="HXS448" s="22"/>
      <c r="HXT448" s="22"/>
      <c r="HXU448" s="22"/>
      <c r="HXV448" s="22"/>
      <c r="HXW448" s="22"/>
      <c r="HXX448" s="22"/>
      <c r="HXY448" s="22"/>
      <c r="HXZ448" s="22"/>
      <c r="HYA448" s="22"/>
      <c r="HYB448" s="22"/>
      <c r="HYC448" s="22"/>
      <c r="HYD448" s="22"/>
      <c r="HYE448" s="22"/>
      <c r="HYF448" s="22"/>
      <c r="HYG448" s="22"/>
      <c r="HYH448" s="22"/>
      <c r="HYI448" s="22"/>
      <c r="HYJ448" s="22"/>
      <c r="HYK448" s="22"/>
      <c r="HYL448" s="22"/>
      <c r="HYM448" s="22"/>
      <c r="HYN448" s="22"/>
      <c r="HYO448" s="22"/>
      <c r="HYP448" s="22"/>
      <c r="HYQ448" s="22"/>
      <c r="HYR448" s="22"/>
      <c r="HYS448" s="22"/>
      <c r="HYT448" s="22"/>
      <c r="HYU448" s="22"/>
      <c r="HYV448" s="22"/>
      <c r="HYW448" s="22"/>
      <c r="HYX448" s="22"/>
      <c r="HYY448" s="22"/>
      <c r="HYZ448" s="22"/>
      <c r="HZA448" s="22"/>
      <c r="HZB448" s="22"/>
      <c r="HZC448" s="22"/>
      <c r="HZD448" s="22"/>
      <c r="HZE448" s="22"/>
      <c r="HZF448" s="22"/>
      <c r="HZG448" s="22"/>
      <c r="HZH448" s="22"/>
      <c r="HZI448" s="22"/>
      <c r="HZJ448" s="22"/>
      <c r="HZK448" s="22"/>
      <c r="HZL448" s="22"/>
      <c r="HZM448" s="22"/>
      <c r="HZN448" s="22"/>
      <c r="HZO448" s="22"/>
      <c r="HZP448" s="22"/>
      <c r="HZQ448" s="22"/>
      <c r="HZR448" s="22"/>
      <c r="HZS448" s="22"/>
      <c r="HZT448" s="22"/>
      <c r="HZU448" s="22"/>
      <c r="HZV448" s="22"/>
      <c r="HZW448" s="22"/>
      <c r="HZX448" s="22"/>
      <c r="HZY448" s="22"/>
      <c r="HZZ448" s="22"/>
      <c r="IAA448" s="22"/>
      <c r="IAB448" s="22"/>
      <c r="IAC448" s="22"/>
      <c r="IAD448" s="22"/>
      <c r="IAE448" s="22"/>
      <c r="IAF448" s="22"/>
      <c r="IAG448" s="22"/>
      <c r="IAH448" s="22"/>
      <c r="IAI448" s="22"/>
      <c r="IAJ448" s="22"/>
      <c r="IAK448" s="22"/>
      <c r="IAL448" s="22"/>
      <c r="IAM448" s="22"/>
      <c r="IAN448" s="22"/>
      <c r="IAO448" s="22"/>
      <c r="IAP448" s="22"/>
      <c r="IAQ448" s="22"/>
      <c r="IAR448" s="22"/>
      <c r="IAS448" s="22"/>
      <c r="IAT448" s="22"/>
      <c r="IAU448" s="22"/>
      <c r="IAV448" s="22"/>
      <c r="IAW448" s="22"/>
      <c r="IAX448" s="22"/>
      <c r="IAY448" s="22"/>
      <c r="IAZ448" s="22"/>
      <c r="IBA448" s="22"/>
      <c r="IBB448" s="22"/>
      <c r="IBC448" s="22"/>
      <c r="IBD448" s="22"/>
      <c r="IBE448" s="22"/>
      <c r="IBF448" s="22"/>
      <c r="IBG448" s="22"/>
      <c r="IBH448" s="22"/>
      <c r="IBI448" s="22"/>
      <c r="IBJ448" s="22"/>
      <c r="IBK448" s="22"/>
      <c r="IBL448" s="22"/>
      <c r="IBM448" s="22"/>
      <c r="IBN448" s="22"/>
      <c r="IBO448" s="22"/>
      <c r="IBP448" s="22"/>
      <c r="IBQ448" s="22"/>
      <c r="IBR448" s="22"/>
      <c r="IBS448" s="22"/>
      <c r="IBT448" s="22"/>
      <c r="IBU448" s="22"/>
      <c r="IBV448" s="22"/>
      <c r="IBW448" s="22"/>
      <c r="IBX448" s="22"/>
      <c r="IBY448" s="22"/>
      <c r="IBZ448" s="22"/>
      <c r="ICA448" s="22"/>
      <c r="ICB448" s="22"/>
      <c r="ICC448" s="22"/>
      <c r="ICD448" s="22"/>
      <c r="ICE448" s="22"/>
      <c r="ICF448" s="22"/>
      <c r="ICG448" s="22"/>
      <c r="ICH448" s="22"/>
      <c r="ICI448" s="22"/>
      <c r="ICJ448" s="22"/>
      <c r="ICK448" s="22"/>
      <c r="ICL448" s="22"/>
      <c r="ICM448" s="22"/>
      <c r="ICN448" s="22"/>
      <c r="ICO448" s="22"/>
      <c r="ICP448" s="22"/>
      <c r="ICQ448" s="22"/>
      <c r="ICR448" s="22"/>
      <c r="ICS448" s="22"/>
      <c r="ICT448" s="22"/>
      <c r="ICU448" s="22"/>
      <c r="ICV448" s="22"/>
      <c r="ICW448" s="22"/>
      <c r="ICX448" s="22"/>
      <c r="ICY448" s="22"/>
      <c r="ICZ448" s="22"/>
      <c r="IDA448" s="22"/>
      <c r="IDB448" s="22"/>
      <c r="IDC448" s="22"/>
      <c r="IDD448" s="22"/>
      <c r="IDE448" s="22"/>
      <c r="IDF448" s="22"/>
      <c r="IDG448" s="22"/>
      <c r="IDH448" s="22"/>
      <c r="IDI448" s="22"/>
      <c r="IDJ448" s="22"/>
      <c r="IDK448" s="22"/>
      <c r="IDL448" s="22"/>
      <c r="IDM448" s="22"/>
      <c r="IDN448" s="22"/>
      <c r="IDO448" s="22"/>
      <c r="IDP448" s="22"/>
      <c r="IDQ448" s="22"/>
      <c r="IDR448" s="22"/>
      <c r="IDS448" s="22"/>
      <c r="IDT448" s="22"/>
      <c r="IDU448" s="22"/>
      <c r="IDV448" s="22"/>
      <c r="IDW448" s="22"/>
      <c r="IDX448" s="22"/>
      <c r="IDY448" s="22"/>
      <c r="IDZ448" s="22"/>
      <c r="IEA448" s="22"/>
      <c r="IEB448" s="22"/>
      <c r="IEC448" s="22"/>
      <c r="IED448" s="22"/>
      <c r="IEE448" s="22"/>
      <c r="IEF448" s="22"/>
      <c r="IEG448" s="22"/>
      <c r="IEH448" s="22"/>
      <c r="IEI448" s="22"/>
      <c r="IEJ448" s="22"/>
      <c r="IEK448" s="22"/>
      <c r="IEL448" s="22"/>
      <c r="IEM448" s="22"/>
      <c r="IEN448" s="22"/>
      <c r="IEO448" s="22"/>
      <c r="IEP448" s="22"/>
      <c r="IEQ448" s="22"/>
      <c r="IER448" s="22"/>
      <c r="IES448" s="22"/>
      <c r="IET448" s="22"/>
      <c r="IEU448" s="22"/>
      <c r="IEV448" s="22"/>
      <c r="IEW448" s="22"/>
      <c r="IEX448" s="22"/>
      <c r="IEY448" s="22"/>
      <c r="IEZ448" s="22"/>
      <c r="IFA448" s="22"/>
      <c r="IFB448" s="22"/>
      <c r="IFC448" s="22"/>
      <c r="IFD448" s="22"/>
      <c r="IFE448" s="22"/>
      <c r="IFF448" s="22"/>
      <c r="IFG448" s="22"/>
      <c r="IFH448" s="22"/>
      <c r="IFI448" s="22"/>
      <c r="IFJ448" s="22"/>
      <c r="IFK448" s="22"/>
      <c r="IFL448" s="22"/>
      <c r="IFM448" s="22"/>
      <c r="IFN448" s="22"/>
      <c r="IFO448" s="22"/>
      <c r="IFP448" s="22"/>
      <c r="IFQ448" s="22"/>
      <c r="IFR448" s="22"/>
      <c r="IFS448" s="22"/>
      <c r="IFT448" s="22"/>
      <c r="IFU448" s="22"/>
      <c r="IFV448" s="22"/>
      <c r="IFW448" s="22"/>
      <c r="IFX448" s="22"/>
      <c r="IFY448" s="22"/>
      <c r="IFZ448" s="22"/>
      <c r="IGA448" s="22"/>
      <c r="IGB448" s="22"/>
      <c r="IGC448" s="22"/>
      <c r="IGD448" s="22"/>
      <c r="IGE448" s="22"/>
      <c r="IGF448" s="22"/>
      <c r="IGG448" s="22"/>
      <c r="IGH448" s="22"/>
      <c r="IGI448" s="22"/>
      <c r="IGJ448" s="22"/>
      <c r="IGK448" s="22"/>
      <c r="IGL448" s="22"/>
      <c r="IGM448" s="22"/>
      <c r="IGN448" s="22"/>
      <c r="IGO448" s="22"/>
      <c r="IGP448" s="22"/>
      <c r="IGQ448" s="22"/>
      <c r="IGR448" s="22"/>
      <c r="IGS448" s="22"/>
      <c r="IGT448" s="22"/>
      <c r="IGU448" s="22"/>
      <c r="IGV448" s="22"/>
      <c r="IGW448" s="22"/>
      <c r="IGX448" s="22"/>
      <c r="IGY448" s="22"/>
      <c r="IGZ448" s="22"/>
      <c r="IHA448" s="22"/>
      <c r="IHB448" s="22"/>
      <c r="IHC448" s="22"/>
      <c r="IHD448" s="22"/>
      <c r="IHE448" s="22"/>
      <c r="IHF448" s="22"/>
      <c r="IHG448" s="22"/>
      <c r="IHH448" s="22"/>
      <c r="IHI448" s="22"/>
      <c r="IHJ448" s="22"/>
      <c r="IHK448" s="22"/>
      <c r="IHL448" s="22"/>
      <c r="IHM448" s="22"/>
      <c r="IHN448" s="22"/>
      <c r="IHO448" s="22"/>
      <c r="IHP448" s="22"/>
      <c r="IHQ448" s="22"/>
      <c r="IHR448" s="22"/>
      <c r="IHS448" s="22"/>
      <c r="IHT448" s="22"/>
      <c r="IHU448" s="22"/>
      <c r="IHV448" s="22"/>
      <c r="IHW448" s="22"/>
      <c r="IHX448" s="22"/>
      <c r="IHY448" s="22"/>
      <c r="IHZ448" s="22"/>
      <c r="IIA448" s="22"/>
      <c r="IIB448" s="22"/>
      <c r="IIC448" s="22"/>
      <c r="IID448" s="22"/>
      <c r="IIE448" s="22"/>
      <c r="IIF448" s="22"/>
      <c r="IIG448" s="22"/>
      <c r="IIH448" s="22"/>
      <c r="III448" s="22"/>
      <c r="IIJ448" s="22"/>
      <c r="IIK448" s="22"/>
      <c r="IIL448" s="22"/>
      <c r="IIM448" s="22"/>
      <c r="IIN448" s="22"/>
      <c r="IIO448" s="22"/>
      <c r="IIP448" s="22"/>
      <c r="IIQ448" s="22"/>
      <c r="IIR448" s="22"/>
      <c r="IIS448" s="22"/>
      <c r="IIT448" s="22"/>
      <c r="IIU448" s="22"/>
      <c r="IIV448" s="22"/>
      <c r="IIW448" s="22"/>
      <c r="IIX448" s="22"/>
      <c r="IIY448" s="22"/>
      <c r="IIZ448" s="22"/>
      <c r="IJA448" s="22"/>
      <c r="IJB448" s="22"/>
      <c r="IJC448" s="22"/>
      <c r="IJD448" s="22"/>
      <c r="IJE448" s="22"/>
      <c r="IJF448" s="22"/>
      <c r="IJG448" s="22"/>
      <c r="IJH448" s="22"/>
      <c r="IJI448" s="22"/>
      <c r="IJJ448" s="22"/>
      <c r="IJK448" s="22"/>
      <c r="IJL448" s="22"/>
      <c r="IJM448" s="22"/>
      <c r="IJN448" s="22"/>
      <c r="IJO448" s="22"/>
      <c r="IJP448" s="22"/>
      <c r="IJQ448" s="22"/>
      <c r="IJR448" s="22"/>
      <c r="IJS448" s="22"/>
      <c r="IJT448" s="22"/>
      <c r="IJU448" s="22"/>
      <c r="IJV448" s="22"/>
      <c r="IJW448" s="22"/>
      <c r="IJX448" s="22"/>
      <c r="IJY448" s="22"/>
      <c r="IJZ448" s="22"/>
      <c r="IKA448" s="22"/>
      <c r="IKB448" s="22"/>
      <c r="IKC448" s="22"/>
      <c r="IKD448" s="22"/>
      <c r="IKE448" s="22"/>
      <c r="IKF448" s="22"/>
      <c r="IKG448" s="22"/>
      <c r="IKH448" s="22"/>
      <c r="IKI448" s="22"/>
      <c r="IKJ448" s="22"/>
      <c r="IKK448" s="22"/>
      <c r="IKL448" s="22"/>
      <c r="IKM448" s="22"/>
      <c r="IKN448" s="22"/>
      <c r="IKO448" s="22"/>
      <c r="IKP448" s="22"/>
      <c r="IKQ448" s="22"/>
      <c r="IKR448" s="22"/>
      <c r="IKS448" s="22"/>
      <c r="IKT448" s="22"/>
      <c r="IKU448" s="22"/>
      <c r="IKV448" s="22"/>
      <c r="IKW448" s="22"/>
      <c r="IKX448" s="22"/>
      <c r="IKY448" s="22"/>
      <c r="IKZ448" s="22"/>
      <c r="ILA448" s="22"/>
      <c r="ILB448" s="22"/>
      <c r="ILC448" s="22"/>
      <c r="ILD448" s="22"/>
      <c r="ILE448" s="22"/>
      <c r="ILF448" s="22"/>
      <c r="ILG448" s="22"/>
      <c r="ILH448" s="22"/>
      <c r="ILI448" s="22"/>
      <c r="ILJ448" s="22"/>
      <c r="ILK448" s="22"/>
      <c r="ILL448" s="22"/>
      <c r="ILM448" s="22"/>
      <c r="ILN448" s="22"/>
      <c r="ILO448" s="22"/>
      <c r="ILP448" s="22"/>
      <c r="ILQ448" s="22"/>
      <c r="ILR448" s="22"/>
      <c r="ILS448" s="22"/>
      <c r="ILT448" s="22"/>
      <c r="ILU448" s="22"/>
      <c r="ILV448" s="22"/>
      <c r="ILW448" s="22"/>
      <c r="ILX448" s="22"/>
      <c r="ILY448" s="22"/>
      <c r="ILZ448" s="22"/>
      <c r="IMA448" s="22"/>
      <c r="IMB448" s="22"/>
      <c r="IMC448" s="22"/>
      <c r="IMD448" s="22"/>
      <c r="IME448" s="22"/>
      <c r="IMF448" s="22"/>
      <c r="IMG448" s="22"/>
      <c r="IMH448" s="22"/>
      <c r="IMI448" s="22"/>
      <c r="IMJ448" s="22"/>
      <c r="IMK448" s="22"/>
      <c r="IML448" s="22"/>
      <c r="IMM448" s="22"/>
      <c r="IMN448" s="22"/>
      <c r="IMO448" s="22"/>
      <c r="IMP448" s="22"/>
      <c r="IMQ448" s="22"/>
      <c r="IMR448" s="22"/>
      <c r="IMS448" s="22"/>
      <c r="IMT448" s="22"/>
      <c r="IMU448" s="22"/>
      <c r="IMV448" s="22"/>
      <c r="IMW448" s="22"/>
      <c r="IMX448" s="22"/>
      <c r="IMY448" s="22"/>
      <c r="IMZ448" s="22"/>
      <c r="INA448" s="22"/>
      <c r="INB448" s="22"/>
      <c r="INC448" s="22"/>
      <c r="IND448" s="22"/>
      <c r="INE448" s="22"/>
      <c r="INF448" s="22"/>
      <c r="ING448" s="22"/>
      <c r="INH448" s="22"/>
      <c r="INI448" s="22"/>
      <c r="INJ448" s="22"/>
      <c r="INK448" s="22"/>
      <c r="INL448" s="22"/>
      <c r="INM448" s="22"/>
      <c r="INN448" s="22"/>
      <c r="INO448" s="22"/>
      <c r="INP448" s="22"/>
      <c r="INQ448" s="22"/>
      <c r="INR448" s="22"/>
      <c r="INS448" s="22"/>
      <c r="INT448" s="22"/>
      <c r="INU448" s="22"/>
      <c r="INV448" s="22"/>
      <c r="INW448" s="22"/>
      <c r="INX448" s="22"/>
      <c r="INY448" s="22"/>
      <c r="INZ448" s="22"/>
      <c r="IOA448" s="22"/>
      <c r="IOB448" s="22"/>
      <c r="IOC448" s="22"/>
      <c r="IOD448" s="22"/>
      <c r="IOE448" s="22"/>
      <c r="IOF448" s="22"/>
      <c r="IOG448" s="22"/>
      <c r="IOH448" s="22"/>
      <c r="IOI448" s="22"/>
      <c r="IOJ448" s="22"/>
      <c r="IOK448" s="22"/>
      <c r="IOL448" s="22"/>
      <c r="IOM448" s="22"/>
      <c r="ION448" s="22"/>
      <c r="IOO448" s="22"/>
      <c r="IOP448" s="22"/>
      <c r="IOQ448" s="22"/>
      <c r="IOR448" s="22"/>
      <c r="IOS448" s="22"/>
      <c r="IOT448" s="22"/>
      <c r="IOU448" s="22"/>
      <c r="IOV448" s="22"/>
      <c r="IOW448" s="22"/>
      <c r="IOX448" s="22"/>
      <c r="IOY448" s="22"/>
      <c r="IOZ448" s="22"/>
      <c r="IPA448" s="22"/>
      <c r="IPB448" s="22"/>
      <c r="IPC448" s="22"/>
      <c r="IPD448" s="22"/>
      <c r="IPE448" s="22"/>
      <c r="IPF448" s="22"/>
      <c r="IPG448" s="22"/>
      <c r="IPH448" s="22"/>
      <c r="IPI448" s="22"/>
      <c r="IPJ448" s="22"/>
      <c r="IPK448" s="22"/>
      <c r="IPL448" s="22"/>
      <c r="IPM448" s="22"/>
      <c r="IPN448" s="22"/>
      <c r="IPO448" s="22"/>
      <c r="IPP448" s="22"/>
      <c r="IPQ448" s="22"/>
      <c r="IPR448" s="22"/>
      <c r="IPS448" s="22"/>
      <c r="IPT448" s="22"/>
      <c r="IPU448" s="22"/>
      <c r="IPV448" s="22"/>
      <c r="IPW448" s="22"/>
      <c r="IPX448" s="22"/>
      <c r="IPY448" s="22"/>
      <c r="IPZ448" s="22"/>
      <c r="IQA448" s="22"/>
      <c r="IQB448" s="22"/>
      <c r="IQC448" s="22"/>
      <c r="IQD448" s="22"/>
      <c r="IQE448" s="22"/>
      <c r="IQF448" s="22"/>
      <c r="IQG448" s="22"/>
      <c r="IQH448" s="22"/>
      <c r="IQI448" s="22"/>
      <c r="IQJ448" s="22"/>
      <c r="IQK448" s="22"/>
      <c r="IQL448" s="22"/>
      <c r="IQM448" s="22"/>
      <c r="IQN448" s="22"/>
      <c r="IQO448" s="22"/>
      <c r="IQP448" s="22"/>
      <c r="IQQ448" s="22"/>
      <c r="IQR448" s="22"/>
      <c r="IQS448" s="22"/>
      <c r="IQT448" s="22"/>
      <c r="IQU448" s="22"/>
      <c r="IQV448" s="22"/>
      <c r="IQW448" s="22"/>
      <c r="IQX448" s="22"/>
      <c r="IQY448" s="22"/>
      <c r="IQZ448" s="22"/>
      <c r="IRA448" s="22"/>
      <c r="IRB448" s="22"/>
      <c r="IRC448" s="22"/>
      <c r="IRD448" s="22"/>
      <c r="IRE448" s="22"/>
      <c r="IRF448" s="22"/>
      <c r="IRG448" s="22"/>
      <c r="IRH448" s="22"/>
      <c r="IRI448" s="22"/>
      <c r="IRJ448" s="22"/>
      <c r="IRK448" s="22"/>
      <c r="IRL448" s="22"/>
      <c r="IRM448" s="22"/>
      <c r="IRN448" s="22"/>
      <c r="IRO448" s="22"/>
      <c r="IRP448" s="22"/>
      <c r="IRQ448" s="22"/>
      <c r="IRR448" s="22"/>
      <c r="IRS448" s="22"/>
      <c r="IRT448" s="22"/>
      <c r="IRU448" s="22"/>
      <c r="IRV448" s="22"/>
      <c r="IRW448" s="22"/>
      <c r="IRX448" s="22"/>
      <c r="IRY448" s="22"/>
      <c r="IRZ448" s="22"/>
      <c r="ISA448" s="22"/>
      <c r="ISB448" s="22"/>
      <c r="ISC448" s="22"/>
      <c r="ISD448" s="22"/>
      <c r="ISE448" s="22"/>
      <c r="ISF448" s="22"/>
      <c r="ISG448" s="22"/>
      <c r="ISH448" s="22"/>
      <c r="ISI448" s="22"/>
      <c r="ISJ448" s="22"/>
      <c r="ISK448" s="22"/>
      <c r="ISL448" s="22"/>
      <c r="ISM448" s="22"/>
      <c r="ISN448" s="22"/>
      <c r="ISO448" s="22"/>
      <c r="ISP448" s="22"/>
      <c r="ISQ448" s="22"/>
      <c r="ISR448" s="22"/>
      <c r="ISS448" s="22"/>
      <c r="IST448" s="22"/>
      <c r="ISU448" s="22"/>
      <c r="ISV448" s="22"/>
      <c r="ISW448" s="22"/>
      <c r="ISX448" s="22"/>
      <c r="ISY448" s="22"/>
      <c r="ISZ448" s="22"/>
      <c r="ITA448" s="22"/>
      <c r="ITB448" s="22"/>
      <c r="ITC448" s="22"/>
      <c r="ITD448" s="22"/>
      <c r="ITE448" s="22"/>
      <c r="ITF448" s="22"/>
      <c r="ITG448" s="22"/>
      <c r="ITH448" s="22"/>
      <c r="ITI448" s="22"/>
      <c r="ITJ448" s="22"/>
      <c r="ITK448" s="22"/>
      <c r="ITL448" s="22"/>
      <c r="ITM448" s="22"/>
      <c r="ITN448" s="22"/>
      <c r="ITO448" s="22"/>
      <c r="ITP448" s="22"/>
      <c r="ITQ448" s="22"/>
      <c r="ITR448" s="22"/>
      <c r="ITS448" s="22"/>
      <c r="ITT448" s="22"/>
      <c r="ITU448" s="22"/>
      <c r="ITV448" s="22"/>
      <c r="ITW448" s="22"/>
      <c r="ITX448" s="22"/>
      <c r="ITY448" s="22"/>
      <c r="ITZ448" s="22"/>
      <c r="IUA448" s="22"/>
      <c r="IUB448" s="22"/>
      <c r="IUC448" s="22"/>
      <c r="IUD448" s="22"/>
      <c r="IUE448" s="22"/>
      <c r="IUF448" s="22"/>
      <c r="IUG448" s="22"/>
      <c r="IUH448" s="22"/>
      <c r="IUI448" s="22"/>
      <c r="IUJ448" s="22"/>
      <c r="IUK448" s="22"/>
      <c r="IUL448" s="22"/>
      <c r="IUM448" s="22"/>
      <c r="IUN448" s="22"/>
      <c r="IUO448" s="22"/>
      <c r="IUP448" s="22"/>
      <c r="IUQ448" s="22"/>
      <c r="IUR448" s="22"/>
      <c r="IUS448" s="22"/>
      <c r="IUT448" s="22"/>
      <c r="IUU448" s="22"/>
      <c r="IUV448" s="22"/>
      <c r="IUW448" s="22"/>
      <c r="IUX448" s="22"/>
      <c r="IUY448" s="22"/>
      <c r="IUZ448" s="22"/>
      <c r="IVA448" s="22"/>
      <c r="IVB448" s="22"/>
      <c r="IVC448" s="22"/>
      <c r="IVD448" s="22"/>
      <c r="IVE448" s="22"/>
      <c r="IVF448" s="22"/>
      <c r="IVG448" s="22"/>
      <c r="IVH448" s="22"/>
      <c r="IVI448" s="22"/>
      <c r="IVJ448" s="22"/>
      <c r="IVK448" s="22"/>
      <c r="IVL448" s="22"/>
      <c r="IVM448" s="22"/>
      <c r="IVN448" s="22"/>
      <c r="IVO448" s="22"/>
      <c r="IVP448" s="22"/>
      <c r="IVQ448" s="22"/>
      <c r="IVR448" s="22"/>
      <c r="IVS448" s="22"/>
      <c r="IVT448" s="22"/>
      <c r="IVU448" s="22"/>
      <c r="IVV448" s="22"/>
      <c r="IVW448" s="22"/>
      <c r="IVX448" s="22"/>
      <c r="IVY448" s="22"/>
      <c r="IVZ448" s="22"/>
      <c r="IWA448" s="22"/>
      <c r="IWB448" s="22"/>
      <c r="IWC448" s="22"/>
      <c r="IWD448" s="22"/>
      <c r="IWE448" s="22"/>
      <c r="IWF448" s="22"/>
      <c r="IWG448" s="22"/>
      <c r="IWH448" s="22"/>
      <c r="IWI448" s="22"/>
      <c r="IWJ448" s="22"/>
      <c r="IWK448" s="22"/>
      <c r="IWL448" s="22"/>
      <c r="IWM448" s="22"/>
      <c r="IWN448" s="22"/>
      <c r="IWO448" s="22"/>
      <c r="IWP448" s="22"/>
      <c r="IWQ448" s="22"/>
      <c r="IWR448" s="22"/>
      <c r="IWS448" s="22"/>
      <c r="IWT448" s="22"/>
      <c r="IWU448" s="22"/>
      <c r="IWV448" s="22"/>
      <c r="IWW448" s="22"/>
      <c r="IWX448" s="22"/>
      <c r="IWY448" s="22"/>
      <c r="IWZ448" s="22"/>
      <c r="IXA448" s="22"/>
      <c r="IXB448" s="22"/>
      <c r="IXC448" s="22"/>
      <c r="IXD448" s="22"/>
      <c r="IXE448" s="22"/>
      <c r="IXF448" s="22"/>
      <c r="IXG448" s="22"/>
      <c r="IXH448" s="22"/>
      <c r="IXI448" s="22"/>
      <c r="IXJ448" s="22"/>
      <c r="IXK448" s="22"/>
      <c r="IXL448" s="22"/>
      <c r="IXM448" s="22"/>
      <c r="IXN448" s="22"/>
      <c r="IXO448" s="22"/>
      <c r="IXP448" s="22"/>
      <c r="IXQ448" s="22"/>
      <c r="IXR448" s="22"/>
      <c r="IXS448" s="22"/>
      <c r="IXT448" s="22"/>
      <c r="IXU448" s="22"/>
      <c r="IXV448" s="22"/>
      <c r="IXW448" s="22"/>
      <c r="IXX448" s="22"/>
      <c r="IXY448" s="22"/>
      <c r="IXZ448" s="22"/>
      <c r="IYA448" s="22"/>
      <c r="IYB448" s="22"/>
      <c r="IYC448" s="22"/>
      <c r="IYD448" s="22"/>
      <c r="IYE448" s="22"/>
      <c r="IYF448" s="22"/>
      <c r="IYG448" s="22"/>
      <c r="IYH448" s="22"/>
      <c r="IYI448" s="22"/>
      <c r="IYJ448" s="22"/>
      <c r="IYK448" s="22"/>
      <c r="IYL448" s="22"/>
      <c r="IYM448" s="22"/>
      <c r="IYN448" s="22"/>
      <c r="IYO448" s="22"/>
      <c r="IYP448" s="22"/>
      <c r="IYQ448" s="22"/>
      <c r="IYR448" s="22"/>
      <c r="IYS448" s="22"/>
      <c r="IYT448" s="22"/>
      <c r="IYU448" s="22"/>
      <c r="IYV448" s="22"/>
      <c r="IYW448" s="22"/>
      <c r="IYX448" s="22"/>
      <c r="IYY448" s="22"/>
      <c r="IYZ448" s="22"/>
      <c r="IZA448" s="22"/>
      <c r="IZB448" s="22"/>
      <c r="IZC448" s="22"/>
      <c r="IZD448" s="22"/>
      <c r="IZE448" s="22"/>
      <c r="IZF448" s="22"/>
      <c r="IZG448" s="22"/>
      <c r="IZH448" s="22"/>
      <c r="IZI448" s="22"/>
      <c r="IZJ448" s="22"/>
      <c r="IZK448" s="22"/>
      <c r="IZL448" s="22"/>
      <c r="IZM448" s="22"/>
      <c r="IZN448" s="22"/>
      <c r="IZO448" s="22"/>
      <c r="IZP448" s="22"/>
      <c r="IZQ448" s="22"/>
      <c r="IZR448" s="22"/>
      <c r="IZS448" s="22"/>
      <c r="IZT448" s="22"/>
      <c r="IZU448" s="22"/>
      <c r="IZV448" s="22"/>
      <c r="IZW448" s="22"/>
      <c r="IZX448" s="22"/>
      <c r="IZY448" s="22"/>
      <c r="IZZ448" s="22"/>
      <c r="JAA448" s="22"/>
      <c r="JAB448" s="22"/>
      <c r="JAC448" s="22"/>
      <c r="JAD448" s="22"/>
      <c r="JAE448" s="22"/>
      <c r="JAF448" s="22"/>
      <c r="JAG448" s="22"/>
      <c r="JAH448" s="22"/>
      <c r="JAI448" s="22"/>
      <c r="JAJ448" s="22"/>
      <c r="JAK448" s="22"/>
      <c r="JAL448" s="22"/>
      <c r="JAM448" s="22"/>
      <c r="JAN448" s="22"/>
      <c r="JAO448" s="22"/>
      <c r="JAP448" s="22"/>
      <c r="JAQ448" s="22"/>
      <c r="JAR448" s="22"/>
      <c r="JAS448" s="22"/>
      <c r="JAT448" s="22"/>
      <c r="JAU448" s="22"/>
      <c r="JAV448" s="22"/>
      <c r="JAW448" s="22"/>
      <c r="JAX448" s="22"/>
      <c r="JAY448" s="22"/>
      <c r="JAZ448" s="22"/>
      <c r="JBA448" s="22"/>
      <c r="JBB448" s="22"/>
      <c r="JBC448" s="22"/>
      <c r="JBD448" s="22"/>
      <c r="JBE448" s="22"/>
      <c r="JBF448" s="22"/>
      <c r="JBG448" s="22"/>
      <c r="JBH448" s="22"/>
      <c r="JBI448" s="22"/>
      <c r="JBJ448" s="22"/>
      <c r="JBK448" s="22"/>
      <c r="JBL448" s="22"/>
      <c r="JBM448" s="22"/>
      <c r="JBN448" s="22"/>
      <c r="JBO448" s="22"/>
      <c r="JBP448" s="22"/>
      <c r="JBQ448" s="22"/>
      <c r="JBR448" s="22"/>
      <c r="JBS448" s="22"/>
      <c r="JBT448" s="22"/>
      <c r="JBU448" s="22"/>
      <c r="JBV448" s="22"/>
      <c r="JBW448" s="22"/>
      <c r="JBX448" s="22"/>
      <c r="JBY448" s="22"/>
      <c r="JBZ448" s="22"/>
      <c r="JCA448" s="22"/>
      <c r="JCB448" s="22"/>
      <c r="JCC448" s="22"/>
      <c r="JCD448" s="22"/>
      <c r="JCE448" s="22"/>
      <c r="JCF448" s="22"/>
      <c r="JCG448" s="22"/>
      <c r="JCH448" s="22"/>
      <c r="JCI448" s="22"/>
      <c r="JCJ448" s="22"/>
      <c r="JCK448" s="22"/>
      <c r="JCL448" s="22"/>
      <c r="JCM448" s="22"/>
      <c r="JCN448" s="22"/>
      <c r="JCO448" s="22"/>
      <c r="JCP448" s="22"/>
      <c r="JCQ448" s="22"/>
      <c r="JCR448" s="22"/>
      <c r="JCS448" s="22"/>
      <c r="JCT448" s="22"/>
      <c r="JCU448" s="22"/>
      <c r="JCV448" s="22"/>
      <c r="JCW448" s="22"/>
      <c r="JCX448" s="22"/>
      <c r="JCY448" s="22"/>
      <c r="JCZ448" s="22"/>
      <c r="JDA448" s="22"/>
      <c r="JDB448" s="22"/>
      <c r="JDC448" s="22"/>
      <c r="JDD448" s="22"/>
      <c r="JDE448" s="22"/>
      <c r="JDF448" s="22"/>
      <c r="JDG448" s="22"/>
      <c r="JDH448" s="22"/>
      <c r="JDI448" s="22"/>
      <c r="JDJ448" s="22"/>
      <c r="JDK448" s="22"/>
      <c r="JDL448" s="22"/>
      <c r="JDM448" s="22"/>
      <c r="JDN448" s="22"/>
      <c r="JDO448" s="22"/>
      <c r="JDP448" s="22"/>
      <c r="JDQ448" s="22"/>
      <c r="JDR448" s="22"/>
      <c r="JDS448" s="22"/>
      <c r="JDT448" s="22"/>
      <c r="JDU448" s="22"/>
      <c r="JDV448" s="22"/>
      <c r="JDW448" s="22"/>
      <c r="JDX448" s="22"/>
      <c r="JDY448" s="22"/>
      <c r="JDZ448" s="22"/>
      <c r="JEA448" s="22"/>
      <c r="JEB448" s="22"/>
      <c r="JEC448" s="22"/>
      <c r="JED448" s="22"/>
      <c r="JEE448" s="22"/>
      <c r="JEF448" s="22"/>
      <c r="JEG448" s="22"/>
      <c r="JEH448" s="22"/>
      <c r="JEI448" s="22"/>
      <c r="JEJ448" s="22"/>
      <c r="JEK448" s="22"/>
      <c r="JEL448" s="22"/>
      <c r="JEM448" s="22"/>
      <c r="JEN448" s="22"/>
      <c r="JEO448" s="22"/>
      <c r="JEP448" s="22"/>
      <c r="JEQ448" s="22"/>
      <c r="JER448" s="22"/>
      <c r="JES448" s="22"/>
      <c r="JET448" s="22"/>
      <c r="JEU448" s="22"/>
      <c r="JEV448" s="22"/>
      <c r="JEW448" s="22"/>
      <c r="JEX448" s="22"/>
      <c r="JEY448" s="22"/>
      <c r="JEZ448" s="22"/>
      <c r="JFA448" s="22"/>
      <c r="JFB448" s="22"/>
      <c r="JFC448" s="22"/>
      <c r="JFD448" s="22"/>
      <c r="JFE448" s="22"/>
      <c r="JFF448" s="22"/>
      <c r="JFG448" s="22"/>
      <c r="JFH448" s="22"/>
      <c r="JFI448" s="22"/>
      <c r="JFJ448" s="22"/>
      <c r="JFK448" s="22"/>
      <c r="JFL448" s="22"/>
      <c r="JFM448" s="22"/>
      <c r="JFN448" s="22"/>
      <c r="JFO448" s="22"/>
      <c r="JFP448" s="22"/>
      <c r="JFQ448" s="22"/>
      <c r="JFR448" s="22"/>
      <c r="JFS448" s="22"/>
      <c r="JFT448" s="22"/>
      <c r="JFU448" s="22"/>
      <c r="JFV448" s="22"/>
      <c r="JFW448" s="22"/>
      <c r="JFX448" s="22"/>
      <c r="JFY448" s="22"/>
      <c r="JFZ448" s="22"/>
      <c r="JGA448" s="22"/>
      <c r="JGB448" s="22"/>
      <c r="JGC448" s="22"/>
      <c r="JGD448" s="22"/>
      <c r="JGE448" s="22"/>
      <c r="JGF448" s="22"/>
      <c r="JGG448" s="22"/>
      <c r="JGH448" s="22"/>
      <c r="JGI448" s="22"/>
      <c r="JGJ448" s="22"/>
      <c r="JGK448" s="22"/>
      <c r="JGL448" s="22"/>
      <c r="JGM448" s="22"/>
      <c r="JGN448" s="22"/>
      <c r="JGO448" s="22"/>
      <c r="JGP448" s="22"/>
      <c r="JGQ448" s="22"/>
      <c r="JGR448" s="22"/>
      <c r="JGS448" s="22"/>
      <c r="JGT448" s="22"/>
      <c r="JGU448" s="22"/>
      <c r="JGV448" s="22"/>
      <c r="JGW448" s="22"/>
      <c r="JGX448" s="22"/>
      <c r="JGY448" s="22"/>
      <c r="JGZ448" s="22"/>
      <c r="JHA448" s="22"/>
      <c r="JHB448" s="22"/>
      <c r="JHC448" s="22"/>
      <c r="JHD448" s="22"/>
      <c r="JHE448" s="22"/>
      <c r="JHF448" s="22"/>
      <c r="JHG448" s="22"/>
      <c r="JHH448" s="22"/>
      <c r="JHI448" s="22"/>
      <c r="JHJ448" s="22"/>
      <c r="JHK448" s="22"/>
      <c r="JHL448" s="22"/>
      <c r="JHM448" s="22"/>
      <c r="JHN448" s="22"/>
      <c r="JHO448" s="22"/>
      <c r="JHP448" s="22"/>
      <c r="JHQ448" s="22"/>
      <c r="JHR448" s="22"/>
      <c r="JHS448" s="22"/>
      <c r="JHT448" s="22"/>
      <c r="JHU448" s="22"/>
      <c r="JHV448" s="22"/>
      <c r="JHW448" s="22"/>
      <c r="JHX448" s="22"/>
      <c r="JHY448" s="22"/>
      <c r="JHZ448" s="22"/>
      <c r="JIA448" s="22"/>
      <c r="JIB448" s="22"/>
      <c r="JIC448" s="22"/>
      <c r="JID448" s="22"/>
      <c r="JIE448" s="22"/>
      <c r="JIF448" s="22"/>
      <c r="JIG448" s="22"/>
      <c r="JIH448" s="22"/>
      <c r="JII448" s="22"/>
      <c r="JIJ448" s="22"/>
      <c r="JIK448" s="22"/>
      <c r="JIL448" s="22"/>
      <c r="JIM448" s="22"/>
      <c r="JIN448" s="22"/>
      <c r="JIO448" s="22"/>
      <c r="JIP448" s="22"/>
      <c r="JIQ448" s="22"/>
      <c r="JIR448" s="22"/>
      <c r="JIS448" s="22"/>
      <c r="JIT448" s="22"/>
      <c r="JIU448" s="22"/>
      <c r="JIV448" s="22"/>
      <c r="JIW448" s="22"/>
      <c r="JIX448" s="22"/>
      <c r="JIY448" s="22"/>
      <c r="JIZ448" s="22"/>
      <c r="JJA448" s="22"/>
      <c r="JJB448" s="22"/>
      <c r="JJC448" s="22"/>
      <c r="JJD448" s="22"/>
      <c r="JJE448" s="22"/>
      <c r="JJF448" s="22"/>
      <c r="JJG448" s="22"/>
      <c r="JJH448" s="22"/>
      <c r="JJI448" s="22"/>
      <c r="JJJ448" s="22"/>
      <c r="JJK448" s="22"/>
      <c r="JJL448" s="22"/>
      <c r="JJM448" s="22"/>
      <c r="JJN448" s="22"/>
      <c r="JJO448" s="22"/>
      <c r="JJP448" s="22"/>
      <c r="JJQ448" s="22"/>
      <c r="JJR448" s="22"/>
      <c r="JJS448" s="22"/>
      <c r="JJT448" s="22"/>
      <c r="JJU448" s="22"/>
      <c r="JJV448" s="22"/>
      <c r="JJW448" s="22"/>
      <c r="JJX448" s="22"/>
      <c r="JJY448" s="22"/>
      <c r="JJZ448" s="22"/>
      <c r="JKA448" s="22"/>
      <c r="JKB448" s="22"/>
      <c r="JKC448" s="22"/>
      <c r="JKD448" s="22"/>
      <c r="JKE448" s="22"/>
      <c r="JKF448" s="22"/>
      <c r="JKG448" s="22"/>
      <c r="JKH448" s="22"/>
      <c r="JKI448" s="22"/>
      <c r="JKJ448" s="22"/>
      <c r="JKK448" s="22"/>
      <c r="JKL448" s="22"/>
      <c r="JKM448" s="22"/>
      <c r="JKN448" s="22"/>
      <c r="JKO448" s="22"/>
      <c r="JKP448" s="22"/>
      <c r="JKQ448" s="22"/>
      <c r="JKR448" s="22"/>
      <c r="JKS448" s="22"/>
      <c r="JKT448" s="22"/>
      <c r="JKU448" s="22"/>
      <c r="JKV448" s="22"/>
      <c r="JKW448" s="22"/>
      <c r="JKX448" s="22"/>
      <c r="JKY448" s="22"/>
      <c r="JKZ448" s="22"/>
      <c r="JLA448" s="22"/>
      <c r="JLB448" s="22"/>
      <c r="JLC448" s="22"/>
      <c r="JLD448" s="22"/>
      <c r="JLE448" s="22"/>
      <c r="JLF448" s="22"/>
      <c r="JLG448" s="22"/>
      <c r="JLH448" s="22"/>
      <c r="JLI448" s="22"/>
      <c r="JLJ448" s="22"/>
      <c r="JLK448" s="22"/>
      <c r="JLL448" s="22"/>
      <c r="JLM448" s="22"/>
      <c r="JLN448" s="22"/>
      <c r="JLO448" s="22"/>
      <c r="JLP448" s="22"/>
      <c r="JLQ448" s="22"/>
      <c r="JLR448" s="22"/>
      <c r="JLS448" s="22"/>
      <c r="JLT448" s="22"/>
      <c r="JLU448" s="22"/>
      <c r="JLV448" s="22"/>
      <c r="JLW448" s="22"/>
      <c r="JLX448" s="22"/>
      <c r="JLY448" s="22"/>
      <c r="JLZ448" s="22"/>
      <c r="JMA448" s="22"/>
      <c r="JMB448" s="22"/>
      <c r="JMC448" s="22"/>
      <c r="JMD448" s="22"/>
      <c r="JME448" s="22"/>
      <c r="JMF448" s="22"/>
      <c r="JMG448" s="22"/>
      <c r="JMH448" s="22"/>
      <c r="JMI448" s="22"/>
      <c r="JMJ448" s="22"/>
      <c r="JMK448" s="22"/>
      <c r="JML448" s="22"/>
      <c r="JMM448" s="22"/>
      <c r="JMN448" s="22"/>
      <c r="JMO448" s="22"/>
      <c r="JMP448" s="22"/>
      <c r="JMQ448" s="22"/>
      <c r="JMR448" s="22"/>
      <c r="JMS448" s="22"/>
      <c r="JMT448" s="22"/>
      <c r="JMU448" s="22"/>
      <c r="JMV448" s="22"/>
      <c r="JMW448" s="22"/>
      <c r="JMX448" s="22"/>
      <c r="JMY448" s="22"/>
      <c r="JMZ448" s="22"/>
      <c r="JNA448" s="22"/>
      <c r="JNB448" s="22"/>
      <c r="JNC448" s="22"/>
      <c r="JND448" s="22"/>
      <c r="JNE448" s="22"/>
      <c r="JNF448" s="22"/>
      <c r="JNG448" s="22"/>
      <c r="JNH448" s="22"/>
      <c r="JNI448" s="22"/>
      <c r="JNJ448" s="22"/>
      <c r="JNK448" s="22"/>
      <c r="JNL448" s="22"/>
      <c r="JNM448" s="22"/>
      <c r="JNN448" s="22"/>
      <c r="JNO448" s="22"/>
      <c r="JNP448" s="22"/>
      <c r="JNQ448" s="22"/>
      <c r="JNR448" s="22"/>
      <c r="JNS448" s="22"/>
      <c r="JNT448" s="22"/>
      <c r="JNU448" s="22"/>
      <c r="JNV448" s="22"/>
      <c r="JNW448" s="22"/>
      <c r="JNX448" s="22"/>
      <c r="JNY448" s="22"/>
      <c r="JNZ448" s="22"/>
      <c r="JOA448" s="22"/>
      <c r="JOB448" s="22"/>
      <c r="JOC448" s="22"/>
      <c r="JOD448" s="22"/>
      <c r="JOE448" s="22"/>
      <c r="JOF448" s="22"/>
      <c r="JOG448" s="22"/>
      <c r="JOH448" s="22"/>
      <c r="JOI448" s="22"/>
      <c r="JOJ448" s="22"/>
      <c r="JOK448" s="22"/>
      <c r="JOL448" s="22"/>
      <c r="JOM448" s="22"/>
      <c r="JON448" s="22"/>
      <c r="JOO448" s="22"/>
      <c r="JOP448" s="22"/>
      <c r="JOQ448" s="22"/>
      <c r="JOR448" s="22"/>
      <c r="JOS448" s="22"/>
      <c r="JOT448" s="22"/>
      <c r="JOU448" s="22"/>
      <c r="JOV448" s="22"/>
      <c r="JOW448" s="22"/>
      <c r="JOX448" s="22"/>
      <c r="JOY448" s="22"/>
      <c r="JOZ448" s="22"/>
      <c r="JPA448" s="22"/>
      <c r="JPB448" s="22"/>
      <c r="JPC448" s="22"/>
      <c r="JPD448" s="22"/>
      <c r="JPE448" s="22"/>
      <c r="JPF448" s="22"/>
      <c r="JPG448" s="22"/>
      <c r="JPH448" s="22"/>
      <c r="JPI448" s="22"/>
      <c r="JPJ448" s="22"/>
      <c r="JPK448" s="22"/>
      <c r="JPL448" s="22"/>
      <c r="JPM448" s="22"/>
      <c r="JPN448" s="22"/>
      <c r="JPO448" s="22"/>
      <c r="JPP448" s="22"/>
      <c r="JPQ448" s="22"/>
      <c r="JPR448" s="22"/>
      <c r="JPS448" s="22"/>
      <c r="JPT448" s="22"/>
      <c r="JPU448" s="22"/>
      <c r="JPV448" s="22"/>
      <c r="JPW448" s="22"/>
      <c r="JPX448" s="22"/>
      <c r="JPY448" s="22"/>
      <c r="JPZ448" s="22"/>
      <c r="JQA448" s="22"/>
      <c r="JQB448" s="22"/>
      <c r="JQC448" s="22"/>
      <c r="JQD448" s="22"/>
      <c r="JQE448" s="22"/>
      <c r="JQF448" s="22"/>
      <c r="JQG448" s="22"/>
      <c r="JQH448" s="22"/>
      <c r="JQI448" s="22"/>
      <c r="JQJ448" s="22"/>
      <c r="JQK448" s="22"/>
      <c r="JQL448" s="22"/>
      <c r="JQM448" s="22"/>
      <c r="JQN448" s="22"/>
      <c r="JQO448" s="22"/>
      <c r="JQP448" s="22"/>
      <c r="JQQ448" s="22"/>
      <c r="JQR448" s="22"/>
      <c r="JQS448" s="22"/>
      <c r="JQT448" s="22"/>
      <c r="JQU448" s="22"/>
      <c r="JQV448" s="22"/>
      <c r="JQW448" s="22"/>
      <c r="JQX448" s="22"/>
      <c r="JQY448" s="22"/>
      <c r="JQZ448" s="22"/>
      <c r="JRA448" s="22"/>
      <c r="JRB448" s="22"/>
      <c r="JRC448" s="22"/>
      <c r="JRD448" s="22"/>
      <c r="JRE448" s="22"/>
      <c r="JRF448" s="22"/>
      <c r="JRG448" s="22"/>
      <c r="JRH448" s="22"/>
      <c r="JRI448" s="22"/>
      <c r="JRJ448" s="22"/>
      <c r="JRK448" s="22"/>
      <c r="JRL448" s="22"/>
      <c r="JRM448" s="22"/>
      <c r="JRN448" s="22"/>
      <c r="JRO448" s="22"/>
      <c r="JRP448" s="22"/>
      <c r="JRQ448" s="22"/>
      <c r="JRR448" s="22"/>
      <c r="JRS448" s="22"/>
      <c r="JRT448" s="22"/>
      <c r="JRU448" s="22"/>
      <c r="JRV448" s="22"/>
      <c r="JRW448" s="22"/>
      <c r="JRX448" s="22"/>
      <c r="JRY448" s="22"/>
      <c r="JRZ448" s="22"/>
      <c r="JSA448" s="22"/>
      <c r="JSB448" s="22"/>
      <c r="JSC448" s="22"/>
      <c r="JSD448" s="22"/>
      <c r="JSE448" s="22"/>
      <c r="JSF448" s="22"/>
      <c r="JSG448" s="22"/>
      <c r="JSH448" s="22"/>
      <c r="JSI448" s="22"/>
      <c r="JSJ448" s="22"/>
      <c r="JSK448" s="22"/>
      <c r="JSL448" s="22"/>
      <c r="JSM448" s="22"/>
      <c r="JSN448" s="22"/>
      <c r="JSO448" s="22"/>
      <c r="JSP448" s="22"/>
      <c r="JSQ448" s="22"/>
      <c r="JSR448" s="22"/>
      <c r="JSS448" s="22"/>
      <c r="JST448" s="22"/>
      <c r="JSU448" s="22"/>
      <c r="JSV448" s="22"/>
      <c r="JSW448" s="22"/>
      <c r="JSX448" s="22"/>
      <c r="JSY448" s="22"/>
      <c r="JSZ448" s="22"/>
      <c r="JTA448" s="22"/>
      <c r="JTB448" s="22"/>
      <c r="JTC448" s="22"/>
      <c r="JTD448" s="22"/>
      <c r="JTE448" s="22"/>
      <c r="JTF448" s="22"/>
      <c r="JTG448" s="22"/>
      <c r="JTH448" s="22"/>
      <c r="JTI448" s="22"/>
      <c r="JTJ448" s="22"/>
      <c r="JTK448" s="22"/>
      <c r="JTL448" s="22"/>
      <c r="JTM448" s="22"/>
      <c r="JTN448" s="22"/>
      <c r="JTO448" s="22"/>
      <c r="JTP448" s="22"/>
      <c r="JTQ448" s="22"/>
      <c r="JTR448" s="22"/>
      <c r="JTS448" s="22"/>
      <c r="JTT448" s="22"/>
      <c r="JTU448" s="22"/>
      <c r="JTV448" s="22"/>
      <c r="JTW448" s="22"/>
      <c r="JTX448" s="22"/>
      <c r="JTY448" s="22"/>
      <c r="JTZ448" s="22"/>
      <c r="JUA448" s="22"/>
      <c r="JUB448" s="22"/>
      <c r="JUC448" s="22"/>
      <c r="JUD448" s="22"/>
      <c r="JUE448" s="22"/>
      <c r="JUF448" s="22"/>
      <c r="JUG448" s="22"/>
      <c r="JUH448" s="22"/>
      <c r="JUI448" s="22"/>
      <c r="JUJ448" s="22"/>
      <c r="JUK448" s="22"/>
      <c r="JUL448" s="22"/>
      <c r="JUM448" s="22"/>
      <c r="JUN448" s="22"/>
      <c r="JUO448" s="22"/>
      <c r="JUP448" s="22"/>
      <c r="JUQ448" s="22"/>
      <c r="JUR448" s="22"/>
      <c r="JUS448" s="22"/>
      <c r="JUT448" s="22"/>
      <c r="JUU448" s="22"/>
      <c r="JUV448" s="22"/>
      <c r="JUW448" s="22"/>
      <c r="JUX448" s="22"/>
      <c r="JUY448" s="22"/>
      <c r="JUZ448" s="22"/>
      <c r="JVA448" s="22"/>
      <c r="JVB448" s="22"/>
      <c r="JVC448" s="22"/>
      <c r="JVD448" s="22"/>
      <c r="JVE448" s="22"/>
      <c r="JVF448" s="22"/>
      <c r="JVG448" s="22"/>
      <c r="JVH448" s="22"/>
      <c r="JVI448" s="22"/>
      <c r="JVJ448" s="22"/>
      <c r="JVK448" s="22"/>
      <c r="JVL448" s="22"/>
      <c r="JVM448" s="22"/>
      <c r="JVN448" s="22"/>
      <c r="JVO448" s="22"/>
      <c r="JVP448" s="22"/>
      <c r="JVQ448" s="22"/>
      <c r="JVR448" s="22"/>
      <c r="JVS448" s="22"/>
      <c r="JVT448" s="22"/>
      <c r="JVU448" s="22"/>
      <c r="JVV448" s="22"/>
      <c r="JVW448" s="22"/>
      <c r="JVX448" s="22"/>
      <c r="JVY448" s="22"/>
      <c r="JVZ448" s="22"/>
      <c r="JWA448" s="22"/>
      <c r="JWB448" s="22"/>
      <c r="JWC448" s="22"/>
      <c r="JWD448" s="22"/>
      <c r="JWE448" s="22"/>
      <c r="JWF448" s="22"/>
      <c r="JWG448" s="22"/>
      <c r="JWH448" s="22"/>
      <c r="JWI448" s="22"/>
      <c r="JWJ448" s="22"/>
      <c r="JWK448" s="22"/>
      <c r="JWL448" s="22"/>
      <c r="JWM448" s="22"/>
      <c r="JWN448" s="22"/>
      <c r="JWO448" s="22"/>
      <c r="JWP448" s="22"/>
      <c r="JWQ448" s="22"/>
      <c r="JWR448" s="22"/>
      <c r="JWS448" s="22"/>
      <c r="JWT448" s="22"/>
      <c r="JWU448" s="22"/>
      <c r="JWV448" s="22"/>
      <c r="JWW448" s="22"/>
      <c r="JWX448" s="22"/>
      <c r="JWY448" s="22"/>
      <c r="JWZ448" s="22"/>
      <c r="JXA448" s="22"/>
      <c r="JXB448" s="22"/>
      <c r="JXC448" s="22"/>
      <c r="JXD448" s="22"/>
      <c r="JXE448" s="22"/>
      <c r="JXF448" s="22"/>
      <c r="JXG448" s="22"/>
      <c r="JXH448" s="22"/>
      <c r="JXI448" s="22"/>
      <c r="JXJ448" s="22"/>
      <c r="JXK448" s="22"/>
      <c r="JXL448" s="22"/>
      <c r="JXM448" s="22"/>
      <c r="JXN448" s="22"/>
      <c r="JXO448" s="22"/>
      <c r="JXP448" s="22"/>
      <c r="JXQ448" s="22"/>
      <c r="JXR448" s="22"/>
      <c r="JXS448" s="22"/>
      <c r="JXT448" s="22"/>
      <c r="JXU448" s="22"/>
      <c r="JXV448" s="22"/>
      <c r="JXW448" s="22"/>
      <c r="JXX448" s="22"/>
      <c r="JXY448" s="22"/>
      <c r="JXZ448" s="22"/>
      <c r="JYA448" s="22"/>
      <c r="JYB448" s="22"/>
      <c r="JYC448" s="22"/>
      <c r="JYD448" s="22"/>
      <c r="JYE448" s="22"/>
      <c r="JYF448" s="22"/>
      <c r="JYG448" s="22"/>
      <c r="JYH448" s="22"/>
      <c r="JYI448" s="22"/>
      <c r="JYJ448" s="22"/>
      <c r="JYK448" s="22"/>
      <c r="JYL448" s="22"/>
      <c r="JYM448" s="22"/>
      <c r="JYN448" s="22"/>
      <c r="JYO448" s="22"/>
      <c r="JYP448" s="22"/>
      <c r="JYQ448" s="22"/>
      <c r="JYR448" s="22"/>
      <c r="JYS448" s="22"/>
      <c r="JYT448" s="22"/>
      <c r="JYU448" s="22"/>
      <c r="JYV448" s="22"/>
      <c r="JYW448" s="22"/>
      <c r="JYX448" s="22"/>
      <c r="JYY448" s="22"/>
      <c r="JYZ448" s="22"/>
      <c r="JZA448" s="22"/>
      <c r="JZB448" s="22"/>
      <c r="JZC448" s="22"/>
      <c r="JZD448" s="22"/>
      <c r="JZE448" s="22"/>
      <c r="JZF448" s="22"/>
      <c r="JZG448" s="22"/>
      <c r="JZH448" s="22"/>
      <c r="JZI448" s="22"/>
      <c r="JZJ448" s="22"/>
      <c r="JZK448" s="22"/>
      <c r="JZL448" s="22"/>
      <c r="JZM448" s="22"/>
      <c r="JZN448" s="22"/>
      <c r="JZO448" s="22"/>
      <c r="JZP448" s="22"/>
      <c r="JZQ448" s="22"/>
      <c r="JZR448" s="22"/>
      <c r="JZS448" s="22"/>
      <c r="JZT448" s="22"/>
      <c r="JZU448" s="22"/>
      <c r="JZV448" s="22"/>
      <c r="JZW448" s="22"/>
      <c r="JZX448" s="22"/>
      <c r="JZY448" s="22"/>
      <c r="JZZ448" s="22"/>
      <c r="KAA448" s="22"/>
      <c r="KAB448" s="22"/>
      <c r="KAC448" s="22"/>
      <c r="KAD448" s="22"/>
      <c r="KAE448" s="22"/>
      <c r="KAF448" s="22"/>
      <c r="KAG448" s="22"/>
      <c r="KAH448" s="22"/>
      <c r="KAI448" s="22"/>
      <c r="KAJ448" s="22"/>
      <c r="KAK448" s="22"/>
      <c r="KAL448" s="22"/>
      <c r="KAM448" s="22"/>
      <c r="KAN448" s="22"/>
      <c r="KAO448" s="22"/>
      <c r="KAP448" s="22"/>
      <c r="KAQ448" s="22"/>
      <c r="KAR448" s="22"/>
      <c r="KAS448" s="22"/>
      <c r="KAT448" s="22"/>
      <c r="KAU448" s="22"/>
      <c r="KAV448" s="22"/>
      <c r="KAW448" s="22"/>
      <c r="KAX448" s="22"/>
      <c r="KAY448" s="22"/>
      <c r="KAZ448" s="22"/>
      <c r="KBA448" s="22"/>
      <c r="KBB448" s="22"/>
      <c r="KBC448" s="22"/>
      <c r="KBD448" s="22"/>
      <c r="KBE448" s="22"/>
      <c r="KBF448" s="22"/>
      <c r="KBG448" s="22"/>
      <c r="KBH448" s="22"/>
      <c r="KBI448" s="22"/>
      <c r="KBJ448" s="22"/>
      <c r="KBK448" s="22"/>
      <c r="KBL448" s="22"/>
      <c r="KBM448" s="22"/>
      <c r="KBN448" s="22"/>
      <c r="KBO448" s="22"/>
      <c r="KBP448" s="22"/>
      <c r="KBQ448" s="22"/>
      <c r="KBR448" s="22"/>
      <c r="KBS448" s="22"/>
      <c r="KBT448" s="22"/>
      <c r="KBU448" s="22"/>
      <c r="KBV448" s="22"/>
      <c r="KBW448" s="22"/>
      <c r="KBX448" s="22"/>
      <c r="KBY448" s="22"/>
      <c r="KBZ448" s="22"/>
      <c r="KCA448" s="22"/>
      <c r="KCB448" s="22"/>
      <c r="KCC448" s="22"/>
      <c r="KCD448" s="22"/>
      <c r="KCE448" s="22"/>
      <c r="KCF448" s="22"/>
      <c r="KCG448" s="22"/>
      <c r="KCH448" s="22"/>
      <c r="KCI448" s="22"/>
      <c r="KCJ448" s="22"/>
      <c r="KCK448" s="22"/>
      <c r="KCL448" s="22"/>
      <c r="KCM448" s="22"/>
      <c r="KCN448" s="22"/>
      <c r="KCO448" s="22"/>
      <c r="KCP448" s="22"/>
      <c r="KCQ448" s="22"/>
      <c r="KCR448" s="22"/>
      <c r="KCS448" s="22"/>
      <c r="KCT448" s="22"/>
      <c r="KCU448" s="22"/>
      <c r="KCV448" s="22"/>
      <c r="KCW448" s="22"/>
      <c r="KCX448" s="22"/>
      <c r="KCY448" s="22"/>
      <c r="KCZ448" s="22"/>
      <c r="KDA448" s="22"/>
      <c r="KDB448" s="22"/>
      <c r="KDC448" s="22"/>
      <c r="KDD448" s="22"/>
      <c r="KDE448" s="22"/>
      <c r="KDF448" s="22"/>
      <c r="KDG448" s="22"/>
      <c r="KDH448" s="22"/>
      <c r="KDI448" s="22"/>
      <c r="KDJ448" s="22"/>
      <c r="KDK448" s="22"/>
      <c r="KDL448" s="22"/>
      <c r="KDM448" s="22"/>
      <c r="KDN448" s="22"/>
      <c r="KDO448" s="22"/>
      <c r="KDP448" s="22"/>
      <c r="KDQ448" s="22"/>
      <c r="KDR448" s="22"/>
      <c r="KDS448" s="22"/>
      <c r="KDT448" s="22"/>
      <c r="KDU448" s="22"/>
      <c r="KDV448" s="22"/>
      <c r="KDW448" s="22"/>
      <c r="KDX448" s="22"/>
      <c r="KDY448" s="22"/>
      <c r="KDZ448" s="22"/>
      <c r="KEA448" s="22"/>
      <c r="KEB448" s="22"/>
      <c r="KEC448" s="22"/>
      <c r="KED448" s="22"/>
      <c r="KEE448" s="22"/>
      <c r="KEF448" s="22"/>
      <c r="KEG448" s="22"/>
      <c r="KEH448" s="22"/>
      <c r="KEI448" s="22"/>
      <c r="KEJ448" s="22"/>
      <c r="KEK448" s="22"/>
      <c r="KEL448" s="22"/>
      <c r="KEM448" s="22"/>
      <c r="KEN448" s="22"/>
      <c r="KEO448" s="22"/>
      <c r="KEP448" s="22"/>
      <c r="KEQ448" s="22"/>
      <c r="KER448" s="22"/>
      <c r="KES448" s="22"/>
      <c r="KET448" s="22"/>
      <c r="KEU448" s="22"/>
      <c r="KEV448" s="22"/>
      <c r="KEW448" s="22"/>
      <c r="KEX448" s="22"/>
      <c r="KEY448" s="22"/>
      <c r="KEZ448" s="22"/>
      <c r="KFA448" s="22"/>
      <c r="KFB448" s="22"/>
      <c r="KFC448" s="22"/>
      <c r="KFD448" s="22"/>
      <c r="KFE448" s="22"/>
      <c r="KFF448" s="22"/>
      <c r="KFG448" s="22"/>
      <c r="KFH448" s="22"/>
      <c r="KFI448" s="22"/>
      <c r="KFJ448" s="22"/>
      <c r="KFK448" s="22"/>
      <c r="KFL448" s="22"/>
      <c r="KFM448" s="22"/>
      <c r="KFN448" s="22"/>
      <c r="KFO448" s="22"/>
      <c r="KFP448" s="22"/>
      <c r="KFQ448" s="22"/>
      <c r="KFR448" s="22"/>
      <c r="KFS448" s="22"/>
      <c r="KFT448" s="22"/>
      <c r="KFU448" s="22"/>
      <c r="KFV448" s="22"/>
      <c r="KFW448" s="22"/>
      <c r="KFX448" s="22"/>
      <c r="KFY448" s="22"/>
      <c r="KFZ448" s="22"/>
      <c r="KGA448" s="22"/>
      <c r="KGB448" s="22"/>
      <c r="KGC448" s="22"/>
      <c r="KGD448" s="22"/>
      <c r="KGE448" s="22"/>
      <c r="KGF448" s="22"/>
      <c r="KGG448" s="22"/>
      <c r="KGH448" s="22"/>
      <c r="KGI448" s="22"/>
      <c r="KGJ448" s="22"/>
      <c r="KGK448" s="22"/>
      <c r="KGL448" s="22"/>
      <c r="KGM448" s="22"/>
      <c r="KGN448" s="22"/>
      <c r="KGO448" s="22"/>
      <c r="KGP448" s="22"/>
      <c r="KGQ448" s="22"/>
      <c r="KGR448" s="22"/>
      <c r="KGS448" s="22"/>
      <c r="KGT448" s="22"/>
      <c r="KGU448" s="22"/>
      <c r="KGV448" s="22"/>
      <c r="KGW448" s="22"/>
      <c r="KGX448" s="22"/>
      <c r="KGY448" s="22"/>
      <c r="KGZ448" s="22"/>
      <c r="KHA448" s="22"/>
      <c r="KHB448" s="22"/>
      <c r="KHC448" s="22"/>
      <c r="KHD448" s="22"/>
      <c r="KHE448" s="22"/>
      <c r="KHF448" s="22"/>
      <c r="KHG448" s="22"/>
      <c r="KHH448" s="22"/>
      <c r="KHI448" s="22"/>
      <c r="KHJ448" s="22"/>
      <c r="KHK448" s="22"/>
      <c r="KHL448" s="22"/>
      <c r="KHM448" s="22"/>
      <c r="KHN448" s="22"/>
      <c r="KHO448" s="22"/>
      <c r="KHP448" s="22"/>
      <c r="KHQ448" s="22"/>
      <c r="KHR448" s="22"/>
      <c r="KHS448" s="22"/>
      <c r="KHT448" s="22"/>
      <c r="KHU448" s="22"/>
      <c r="KHV448" s="22"/>
      <c r="KHW448" s="22"/>
      <c r="KHX448" s="22"/>
      <c r="KHY448" s="22"/>
      <c r="KHZ448" s="22"/>
      <c r="KIA448" s="22"/>
      <c r="KIB448" s="22"/>
      <c r="KIC448" s="22"/>
      <c r="KID448" s="22"/>
      <c r="KIE448" s="22"/>
      <c r="KIF448" s="22"/>
      <c r="KIG448" s="22"/>
      <c r="KIH448" s="22"/>
      <c r="KII448" s="22"/>
      <c r="KIJ448" s="22"/>
      <c r="KIK448" s="22"/>
      <c r="KIL448" s="22"/>
      <c r="KIM448" s="22"/>
      <c r="KIN448" s="22"/>
      <c r="KIO448" s="22"/>
      <c r="KIP448" s="22"/>
      <c r="KIQ448" s="22"/>
      <c r="KIR448" s="22"/>
      <c r="KIS448" s="22"/>
      <c r="KIT448" s="22"/>
      <c r="KIU448" s="22"/>
      <c r="KIV448" s="22"/>
      <c r="KIW448" s="22"/>
      <c r="KIX448" s="22"/>
      <c r="KIY448" s="22"/>
      <c r="KIZ448" s="22"/>
      <c r="KJA448" s="22"/>
      <c r="KJB448" s="22"/>
      <c r="KJC448" s="22"/>
      <c r="KJD448" s="22"/>
      <c r="KJE448" s="22"/>
      <c r="KJF448" s="22"/>
      <c r="KJG448" s="22"/>
      <c r="KJH448" s="22"/>
      <c r="KJI448" s="22"/>
      <c r="KJJ448" s="22"/>
      <c r="KJK448" s="22"/>
      <c r="KJL448" s="22"/>
      <c r="KJM448" s="22"/>
      <c r="KJN448" s="22"/>
      <c r="KJO448" s="22"/>
      <c r="KJP448" s="22"/>
      <c r="KJQ448" s="22"/>
      <c r="KJR448" s="22"/>
      <c r="KJS448" s="22"/>
      <c r="KJT448" s="22"/>
      <c r="KJU448" s="22"/>
      <c r="KJV448" s="22"/>
      <c r="KJW448" s="22"/>
      <c r="KJX448" s="22"/>
      <c r="KJY448" s="22"/>
      <c r="KJZ448" s="22"/>
      <c r="KKA448" s="22"/>
      <c r="KKB448" s="22"/>
      <c r="KKC448" s="22"/>
      <c r="KKD448" s="22"/>
      <c r="KKE448" s="22"/>
      <c r="KKF448" s="22"/>
      <c r="KKG448" s="22"/>
      <c r="KKH448" s="22"/>
      <c r="KKI448" s="22"/>
      <c r="KKJ448" s="22"/>
      <c r="KKK448" s="22"/>
      <c r="KKL448" s="22"/>
      <c r="KKM448" s="22"/>
      <c r="KKN448" s="22"/>
      <c r="KKO448" s="22"/>
      <c r="KKP448" s="22"/>
      <c r="KKQ448" s="22"/>
      <c r="KKR448" s="22"/>
      <c r="KKS448" s="22"/>
      <c r="KKT448" s="22"/>
      <c r="KKU448" s="22"/>
      <c r="KKV448" s="22"/>
      <c r="KKW448" s="22"/>
      <c r="KKX448" s="22"/>
      <c r="KKY448" s="22"/>
      <c r="KKZ448" s="22"/>
      <c r="KLA448" s="22"/>
      <c r="KLB448" s="22"/>
      <c r="KLC448" s="22"/>
      <c r="KLD448" s="22"/>
      <c r="KLE448" s="22"/>
      <c r="KLF448" s="22"/>
      <c r="KLG448" s="22"/>
      <c r="KLH448" s="22"/>
      <c r="KLI448" s="22"/>
      <c r="KLJ448" s="22"/>
      <c r="KLK448" s="22"/>
      <c r="KLL448" s="22"/>
      <c r="KLM448" s="22"/>
      <c r="KLN448" s="22"/>
      <c r="KLO448" s="22"/>
      <c r="KLP448" s="22"/>
      <c r="KLQ448" s="22"/>
      <c r="KLR448" s="22"/>
      <c r="KLS448" s="22"/>
      <c r="KLT448" s="22"/>
      <c r="KLU448" s="22"/>
      <c r="KLV448" s="22"/>
      <c r="KLW448" s="22"/>
      <c r="KLX448" s="22"/>
      <c r="KLY448" s="22"/>
      <c r="KLZ448" s="22"/>
      <c r="KMA448" s="22"/>
      <c r="KMB448" s="22"/>
      <c r="KMC448" s="22"/>
      <c r="KMD448" s="22"/>
      <c r="KME448" s="22"/>
      <c r="KMF448" s="22"/>
      <c r="KMG448" s="22"/>
      <c r="KMH448" s="22"/>
      <c r="KMI448" s="22"/>
      <c r="KMJ448" s="22"/>
      <c r="KMK448" s="22"/>
      <c r="KML448" s="22"/>
      <c r="KMM448" s="22"/>
      <c r="KMN448" s="22"/>
      <c r="KMO448" s="22"/>
      <c r="KMP448" s="22"/>
      <c r="KMQ448" s="22"/>
      <c r="KMR448" s="22"/>
      <c r="KMS448" s="22"/>
      <c r="KMT448" s="22"/>
      <c r="KMU448" s="22"/>
      <c r="KMV448" s="22"/>
      <c r="KMW448" s="22"/>
      <c r="KMX448" s="22"/>
      <c r="KMY448" s="22"/>
      <c r="KMZ448" s="22"/>
      <c r="KNA448" s="22"/>
      <c r="KNB448" s="22"/>
      <c r="KNC448" s="22"/>
      <c r="KND448" s="22"/>
      <c r="KNE448" s="22"/>
      <c r="KNF448" s="22"/>
      <c r="KNG448" s="22"/>
      <c r="KNH448" s="22"/>
      <c r="KNI448" s="22"/>
      <c r="KNJ448" s="22"/>
      <c r="KNK448" s="22"/>
      <c r="KNL448" s="22"/>
      <c r="KNM448" s="22"/>
      <c r="KNN448" s="22"/>
      <c r="KNO448" s="22"/>
      <c r="KNP448" s="22"/>
      <c r="KNQ448" s="22"/>
      <c r="KNR448" s="22"/>
      <c r="KNS448" s="22"/>
      <c r="KNT448" s="22"/>
      <c r="KNU448" s="22"/>
      <c r="KNV448" s="22"/>
      <c r="KNW448" s="22"/>
      <c r="KNX448" s="22"/>
      <c r="KNY448" s="22"/>
      <c r="KNZ448" s="22"/>
      <c r="KOA448" s="22"/>
      <c r="KOB448" s="22"/>
      <c r="KOC448" s="22"/>
      <c r="KOD448" s="22"/>
      <c r="KOE448" s="22"/>
      <c r="KOF448" s="22"/>
      <c r="KOG448" s="22"/>
      <c r="KOH448" s="22"/>
      <c r="KOI448" s="22"/>
      <c r="KOJ448" s="22"/>
      <c r="KOK448" s="22"/>
      <c r="KOL448" s="22"/>
      <c r="KOM448" s="22"/>
      <c r="KON448" s="22"/>
      <c r="KOO448" s="22"/>
      <c r="KOP448" s="22"/>
      <c r="KOQ448" s="22"/>
      <c r="KOR448" s="22"/>
      <c r="KOS448" s="22"/>
      <c r="KOT448" s="22"/>
      <c r="KOU448" s="22"/>
      <c r="KOV448" s="22"/>
      <c r="KOW448" s="22"/>
      <c r="KOX448" s="22"/>
      <c r="KOY448" s="22"/>
      <c r="KOZ448" s="22"/>
      <c r="KPA448" s="22"/>
      <c r="KPB448" s="22"/>
      <c r="KPC448" s="22"/>
      <c r="KPD448" s="22"/>
      <c r="KPE448" s="22"/>
      <c r="KPF448" s="22"/>
      <c r="KPG448" s="22"/>
      <c r="KPH448" s="22"/>
      <c r="KPI448" s="22"/>
      <c r="KPJ448" s="22"/>
      <c r="KPK448" s="22"/>
      <c r="KPL448" s="22"/>
      <c r="KPM448" s="22"/>
      <c r="KPN448" s="22"/>
      <c r="KPO448" s="22"/>
      <c r="KPP448" s="22"/>
      <c r="KPQ448" s="22"/>
      <c r="KPR448" s="22"/>
      <c r="KPS448" s="22"/>
      <c r="KPT448" s="22"/>
      <c r="KPU448" s="22"/>
      <c r="KPV448" s="22"/>
      <c r="KPW448" s="22"/>
      <c r="KPX448" s="22"/>
      <c r="KPY448" s="22"/>
      <c r="KPZ448" s="22"/>
      <c r="KQA448" s="22"/>
      <c r="KQB448" s="22"/>
      <c r="KQC448" s="22"/>
      <c r="KQD448" s="22"/>
      <c r="KQE448" s="22"/>
      <c r="KQF448" s="22"/>
      <c r="KQG448" s="22"/>
      <c r="KQH448" s="22"/>
      <c r="KQI448" s="22"/>
      <c r="KQJ448" s="22"/>
      <c r="KQK448" s="22"/>
      <c r="KQL448" s="22"/>
      <c r="KQM448" s="22"/>
      <c r="KQN448" s="22"/>
      <c r="KQO448" s="22"/>
      <c r="KQP448" s="22"/>
      <c r="KQQ448" s="22"/>
      <c r="KQR448" s="22"/>
      <c r="KQS448" s="22"/>
      <c r="KQT448" s="22"/>
      <c r="KQU448" s="22"/>
      <c r="KQV448" s="22"/>
      <c r="KQW448" s="22"/>
      <c r="KQX448" s="22"/>
      <c r="KQY448" s="22"/>
      <c r="KQZ448" s="22"/>
      <c r="KRA448" s="22"/>
      <c r="KRB448" s="22"/>
      <c r="KRC448" s="22"/>
      <c r="KRD448" s="22"/>
      <c r="KRE448" s="22"/>
      <c r="KRF448" s="22"/>
      <c r="KRG448" s="22"/>
      <c r="KRH448" s="22"/>
      <c r="KRI448" s="22"/>
      <c r="KRJ448" s="22"/>
      <c r="KRK448" s="22"/>
      <c r="KRL448" s="22"/>
      <c r="KRM448" s="22"/>
      <c r="KRN448" s="22"/>
      <c r="KRO448" s="22"/>
      <c r="KRP448" s="22"/>
      <c r="KRQ448" s="22"/>
      <c r="KRR448" s="22"/>
      <c r="KRS448" s="22"/>
      <c r="KRT448" s="22"/>
      <c r="KRU448" s="22"/>
      <c r="KRV448" s="22"/>
      <c r="KRW448" s="22"/>
      <c r="KRX448" s="22"/>
      <c r="KRY448" s="22"/>
      <c r="KRZ448" s="22"/>
      <c r="KSA448" s="22"/>
      <c r="KSB448" s="22"/>
      <c r="KSC448" s="22"/>
      <c r="KSD448" s="22"/>
      <c r="KSE448" s="22"/>
      <c r="KSF448" s="22"/>
      <c r="KSG448" s="22"/>
      <c r="KSH448" s="22"/>
      <c r="KSI448" s="22"/>
      <c r="KSJ448" s="22"/>
      <c r="KSK448" s="22"/>
      <c r="KSL448" s="22"/>
      <c r="KSM448" s="22"/>
      <c r="KSN448" s="22"/>
      <c r="KSO448" s="22"/>
      <c r="KSP448" s="22"/>
      <c r="KSQ448" s="22"/>
      <c r="KSR448" s="22"/>
      <c r="KSS448" s="22"/>
      <c r="KST448" s="22"/>
      <c r="KSU448" s="22"/>
      <c r="KSV448" s="22"/>
      <c r="KSW448" s="22"/>
      <c r="KSX448" s="22"/>
      <c r="KSY448" s="22"/>
      <c r="KSZ448" s="22"/>
      <c r="KTA448" s="22"/>
      <c r="KTB448" s="22"/>
      <c r="KTC448" s="22"/>
      <c r="KTD448" s="22"/>
      <c r="KTE448" s="22"/>
      <c r="KTF448" s="22"/>
      <c r="KTG448" s="22"/>
      <c r="KTH448" s="22"/>
      <c r="KTI448" s="22"/>
      <c r="KTJ448" s="22"/>
      <c r="KTK448" s="22"/>
      <c r="KTL448" s="22"/>
      <c r="KTM448" s="22"/>
      <c r="KTN448" s="22"/>
      <c r="KTO448" s="22"/>
      <c r="KTP448" s="22"/>
      <c r="KTQ448" s="22"/>
      <c r="KTR448" s="22"/>
      <c r="KTS448" s="22"/>
      <c r="KTT448" s="22"/>
      <c r="KTU448" s="22"/>
      <c r="KTV448" s="22"/>
      <c r="KTW448" s="22"/>
      <c r="KTX448" s="22"/>
      <c r="KTY448" s="22"/>
      <c r="KTZ448" s="22"/>
      <c r="KUA448" s="22"/>
      <c r="KUB448" s="22"/>
      <c r="KUC448" s="22"/>
      <c r="KUD448" s="22"/>
      <c r="KUE448" s="22"/>
      <c r="KUF448" s="22"/>
      <c r="KUG448" s="22"/>
      <c r="KUH448" s="22"/>
      <c r="KUI448" s="22"/>
      <c r="KUJ448" s="22"/>
      <c r="KUK448" s="22"/>
      <c r="KUL448" s="22"/>
      <c r="KUM448" s="22"/>
      <c r="KUN448" s="22"/>
      <c r="KUO448" s="22"/>
      <c r="KUP448" s="22"/>
      <c r="KUQ448" s="22"/>
      <c r="KUR448" s="22"/>
      <c r="KUS448" s="22"/>
      <c r="KUT448" s="22"/>
      <c r="KUU448" s="22"/>
      <c r="KUV448" s="22"/>
      <c r="KUW448" s="22"/>
      <c r="KUX448" s="22"/>
      <c r="KUY448" s="22"/>
      <c r="KUZ448" s="22"/>
      <c r="KVA448" s="22"/>
      <c r="KVB448" s="22"/>
      <c r="KVC448" s="22"/>
      <c r="KVD448" s="22"/>
      <c r="KVE448" s="22"/>
      <c r="KVF448" s="22"/>
      <c r="KVG448" s="22"/>
      <c r="KVH448" s="22"/>
      <c r="KVI448" s="22"/>
      <c r="KVJ448" s="22"/>
      <c r="KVK448" s="22"/>
      <c r="KVL448" s="22"/>
      <c r="KVM448" s="22"/>
      <c r="KVN448" s="22"/>
      <c r="KVO448" s="22"/>
      <c r="KVP448" s="22"/>
      <c r="KVQ448" s="22"/>
      <c r="KVR448" s="22"/>
      <c r="KVS448" s="22"/>
      <c r="KVT448" s="22"/>
      <c r="KVU448" s="22"/>
      <c r="KVV448" s="22"/>
      <c r="KVW448" s="22"/>
      <c r="KVX448" s="22"/>
      <c r="KVY448" s="22"/>
      <c r="KVZ448" s="22"/>
      <c r="KWA448" s="22"/>
      <c r="KWB448" s="22"/>
      <c r="KWC448" s="22"/>
      <c r="KWD448" s="22"/>
      <c r="KWE448" s="22"/>
      <c r="KWF448" s="22"/>
      <c r="KWG448" s="22"/>
      <c r="KWH448" s="22"/>
      <c r="KWI448" s="22"/>
      <c r="KWJ448" s="22"/>
      <c r="KWK448" s="22"/>
      <c r="KWL448" s="22"/>
      <c r="KWM448" s="22"/>
      <c r="KWN448" s="22"/>
      <c r="KWO448" s="22"/>
      <c r="KWP448" s="22"/>
      <c r="KWQ448" s="22"/>
      <c r="KWR448" s="22"/>
      <c r="KWS448" s="22"/>
      <c r="KWT448" s="22"/>
      <c r="KWU448" s="22"/>
      <c r="KWV448" s="22"/>
      <c r="KWW448" s="22"/>
      <c r="KWX448" s="22"/>
      <c r="KWY448" s="22"/>
      <c r="KWZ448" s="22"/>
      <c r="KXA448" s="22"/>
      <c r="KXB448" s="22"/>
      <c r="KXC448" s="22"/>
      <c r="KXD448" s="22"/>
      <c r="KXE448" s="22"/>
      <c r="KXF448" s="22"/>
      <c r="KXG448" s="22"/>
      <c r="KXH448" s="22"/>
      <c r="KXI448" s="22"/>
      <c r="KXJ448" s="22"/>
      <c r="KXK448" s="22"/>
      <c r="KXL448" s="22"/>
      <c r="KXM448" s="22"/>
      <c r="KXN448" s="22"/>
      <c r="KXO448" s="22"/>
      <c r="KXP448" s="22"/>
      <c r="KXQ448" s="22"/>
      <c r="KXR448" s="22"/>
      <c r="KXS448" s="22"/>
      <c r="KXT448" s="22"/>
      <c r="KXU448" s="22"/>
      <c r="KXV448" s="22"/>
      <c r="KXW448" s="22"/>
      <c r="KXX448" s="22"/>
      <c r="KXY448" s="22"/>
      <c r="KXZ448" s="22"/>
      <c r="KYA448" s="22"/>
      <c r="KYB448" s="22"/>
      <c r="KYC448" s="22"/>
      <c r="KYD448" s="22"/>
      <c r="KYE448" s="22"/>
      <c r="KYF448" s="22"/>
      <c r="KYG448" s="22"/>
      <c r="KYH448" s="22"/>
      <c r="KYI448" s="22"/>
      <c r="KYJ448" s="22"/>
      <c r="KYK448" s="22"/>
      <c r="KYL448" s="22"/>
      <c r="KYM448" s="22"/>
      <c r="KYN448" s="22"/>
      <c r="KYO448" s="22"/>
      <c r="KYP448" s="22"/>
      <c r="KYQ448" s="22"/>
      <c r="KYR448" s="22"/>
      <c r="KYS448" s="22"/>
      <c r="KYT448" s="22"/>
      <c r="KYU448" s="22"/>
      <c r="KYV448" s="22"/>
      <c r="KYW448" s="22"/>
      <c r="KYX448" s="22"/>
      <c r="KYY448" s="22"/>
      <c r="KYZ448" s="22"/>
      <c r="KZA448" s="22"/>
      <c r="KZB448" s="22"/>
      <c r="KZC448" s="22"/>
      <c r="KZD448" s="22"/>
      <c r="KZE448" s="22"/>
      <c r="KZF448" s="22"/>
      <c r="KZG448" s="22"/>
      <c r="KZH448" s="22"/>
      <c r="KZI448" s="22"/>
      <c r="KZJ448" s="22"/>
      <c r="KZK448" s="22"/>
      <c r="KZL448" s="22"/>
      <c r="KZM448" s="22"/>
      <c r="KZN448" s="22"/>
      <c r="KZO448" s="22"/>
      <c r="KZP448" s="22"/>
      <c r="KZQ448" s="22"/>
      <c r="KZR448" s="22"/>
      <c r="KZS448" s="22"/>
      <c r="KZT448" s="22"/>
      <c r="KZU448" s="22"/>
      <c r="KZV448" s="22"/>
      <c r="KZW448" s="22"/>
      <c r="KZX448" s="22"/>
      <c r="KZY448" s="22"/>
      <c r="KZZ448" s="22"/>
      <c r="LAA448" s="22"/>
      <c r="LAB448" s="22"/>
      <c r="LAC448" s="22"/>
      <c r="LAD448" s="22"/>
      <c r="LAE448" s="22"/>
      <c r="LAF448" s="22"/>
      <c r="LAG448" s="22"/>
      <c r="LAH448" s="22"/>
      <c r="LAI448" s="22"/>
      <c r="LAJ448" s="22"/>
      <c r="LAK448" s="22"/>
      <c r="LAL448" s="22"/>
      <c r="LAM448" s="22"/>
      <c r="LAN448" s="22"/>
      <c r="LAO448" s="22"/>
      <c r="LAP448" s="22"/>
      <c r="LAQ448" s="22"/>
      <c r="LAR448" s="22"/>
      <c r="LAS448" s="22"/>
      <c r="LAT448" s="22"/>
      <c r="LAU448" s="22"/>
      <c r="LAV448" s="22"/>
      <c r="LAW448" s="22"/>
      <c r="LAX448" s="22"/>
      <c r="LAY448" s="22"/>
      <c r="LAZ448" s="22"/>
      <c r="LBA448" s="22"/>
      <c r="LBB448" s="22"/>
      <c r="LBC448" s="22"/>
      <c r="LBD448" s="22"/>
      <c r="LBE448" s="22"/>
      <c r="LBF448" s="22"/>
      <c r="LBG448" s="22"/>
      <c r="LBH448" s="22"/>
      <c r="LBI448" s="22"/>
      <c r="LBJ448" s="22"/>
      <c r="LBK448" s="22"/>
      <c r="LBL448" s="22"/>
      <c r="LBM448" s="22"/>
      <c r="LBN448" s="22"/>
      <c r="LBO448" s="22"/>
      <c r="LBP448" s="22"/>
      <c r="LBQ448" s="22"/>
      <c r="LBR448" s="22"/>
      <c r="LBS448" s="22"/>
      <c r="LBT448" s="22"/>
      <c r="LBU448" s="22"/>
      <c r="LBV448" s="22"/>
      <c r="LBW448" s="22"/>
      <c r="LBX448" s="22"/>
      <c r="LBY448" s="22"/>
      <c r="LBZ448" s="22"/>
      <c r="LCA448" s="22"/>
      <c r="LCB448" s="22"/>
      <c r="LCC448" s="22"/>
      <c r="LCD448" s="22"/>
      <c r="LCE448" s="22"/>
      <c r="LCF448" s="22"/>
      <c r="LCG448" s="22"/>
      <c r="LCH448" s="22"/>
      <c r="LCI448" s="22"/>
      <c r="LCJ448" s="22"/>
      <c r="LCK448" s="22"/>
      <c r="LCL448" s="22"/>
      <c r="LCM448" s="22"/>
      <c r="LCN448" s="22"/>
      <c r="LCO448" s="22"/>
      <c r="LCP448" s="22"/>
      <c r="LCQ448" s="22"/>
      <c r="LCR448" s="22"/>
      <c r="LCS448" s="22"/>
      <c r="LCT448" s="22"/>
      <c r="LCU448" s="22"/>
      <c r="LCV448" s="22"/>
      <c r="LCW448" s="22"/>
      <c r="LCX448" s="22"/>
      <c r="LCY448" s="22"/>
      <c r="LCZ448" s="22"/>
      <c r="LDA448" s="22"/>
      <c r="LDB448" s="22"/>
      <c r="LDC448" s="22"/>
      <c r="LDD448" s="22"/>
      <c r="LDE448" s="22"/>
      <c r="LDF448" s="22"/>
      <c r="LDG448" s="22"/>
      <c r="LDH448" s="22"/>
      <c r="LDI448" s="22"/>
      <c r="LDJ448" s="22"/>
      <c r="LDK448" s="22"/>
      <c r="LDL448" s="22"/>
      <c r="LDM448" s="22"/>
      <c r="LDN448" s="22"/>
      <c r="LDO448" s="22"/>
      <c r="LDP448" s="22"/>
      <c r="LDQ448" s="22"/>
      <c r="LDR448" s="22"/>
      <c r="LDS448" s="22"/>
      <c r="LDT448" s="22"/>
      <c r="LDU448" s="22"/>
      <c r="LDV448" s="22"/>
      <c r="LDW448" s="22"/>
      <c r="LDX448" s="22"/>
      <c r="LDY448" s="22"/>
      <c r="LDZ448" s="22"/>
      <c r="LEA448" s="22"/>
      <c r="LEB448" s="22"/>
      <c r="LEC448" s="22"/>
      <c r="LED448" s="22"/>
      <c r="LEE448" s="22"/>
      <c r="LEF448" s="22"/>
      <c r="LEG448" s="22"/>
      <c r="LEH448" s="22"/>
      <c r="LEI448" s="22"/>
      <c r="LEJ448" s="22"/>
      <c r="LEK448" s="22"/>
      <c r="LEL448" s="22"/>
      <c r="LEM448" s="22"/>
      <c r="LEN448" s="22"/>
      <c r="LEO448" s="22"/>
      <c r="LEP448" s="22"/>
      <c r="LEQ448" s="22"/>
      <c r="LER448" s="22"/>
      <c r="LES448" s="22"/>
      <c r="LET448" s="22"/>
      <c r="LEU448" s="22"/>
      <c r="LEV448" s="22"/>
      <c r="LEW448" s="22"/>
      <c r="LEX448" s="22"/>
      <c r="LEY448" s="22"/>
      <c r="LEZ448" s="22"/>
      <c r="LFA448" s="22"/>
      <c r="LFB448" s="22"/>
      <c r="LFC448" s="22"/>
      <c r="LFD448" s="22"/>
      <c r="LFE448" s="22"/>
      <c r="LFF448" s="22"/>
      <c r="LFG448" s="22"/>
      <c r="LFH448" s="22"/>
      <c r="LFI448" s="22"/>
      <c r="LFJ448" s="22"/>
      <c r="LFK448" s="22"/>
      <c r="LFL448" s="22"/>
      <c r="LFM448" s="22"/>
      <c r="LFN448" s="22"/>
      <c r="LFO448" s="22"/>
      <c r="LFP448" s="22"/>
      <c r="LFQ448" s="22"/>
      <c r="LFR448" s="22"/>
      <c r="LFS448" s="22"/>
      <c r="LFT448" s="22"/>
      <c r="LFU448" s="22"/>
      <c r="LFV448" s="22"/>
      <c r="LFW448" s="22"/>
      <c r="LFX448" s="22"/>
      <c r="LFY448" s="22"/>
      <c r="LFZ448" s="22"/>
      <c r="LGA448" s="22"/>
      <c r="LGB448" s="22"/>
      <c r="LGC448" s="22"/>
      <c r="LGD448" s="22"/>
      <c r="LGE448" s="22"/>
      <c r="LGF448" s="22"/>
      <c r="LGG448" s="22"/>
      <c r="LGH448" s="22"/>
      <c r="LGI448" s="22"/>
      <c r="LGJ448" s="22"/>
      <c r="LGK448" s="22"/>
      <c r="LGL448" s="22"/>
      <c r="LGM448" s="22"/>
      <c r="LGN448" s="22"/>
      <c r="LGO448" s="22"/>
      <c r="LGP448" s="22"/>
      <c r="LGQ448" s="22"/>
      <c r="LGR448" s="22"/>
      <c r="LGS448" s="22"/>
      <c r="LGT448" s="22"/>
      <c r="LGU448" s="22"/>
      <c r="LGV448" s="22"/>
      <c r="LGW448" s="22"/>
      <c r="LGX448" s="22"/>
      <c r="LGY448" s="22"/>
      <c r="LGZ448" s="22"/>
      <c r="LHA448" s="22"/>
      <c r="LHB448" s="22"/>
      <c r="LHC448" s="22"/>
      <c r="LHD448" s="22"/>
      <c r="LHE448" s="22"/>
      <c r="LHF448" s="22"/>
      <c r="LHG448" s="22"/>
      <c r="LHH448" s="22"/>
      <c r="LHI448" s="22"/>
      <c r="LHJ448" s="22"/>
      <c r="LHK448" s="22"/>
      <c r="LHL448" s="22"/>
      <c r="LHM448" s="22"/>
      <c r="LHN448" s="22"/>
      <c r="LHO448" s="22"/>
      <c r="LHP448" s="22"/>
      <c r="LHQ448" s="22"/>
      <c r="LHR448" s="22"/>
      <c r="LHS448" s="22"/>
      <c r="LHT448" s="22"/>
      <c r="LHU448" s="22"/>
      <c r="LHV448" s="22"/>
      <c r="LHW448" s="22"/>
      <c r="LHX448" s="22"/>
      <c r="LHY448" s="22"/>
      <c r="LHZ448" s="22"/>
      <c r="LIA448" s="22"/>
      <c r="LIB448" s="22"/>
      <c r="LIC448" s="22"/>
      <c r="LID448" s="22"/>
      <c r="LIE448" s="22"/>
      <c r="LIF448" s="22"/>
      <c r="LIG448" s="22"/>
      <c r="LIH448" s="22"/>
      <c r="LII448" s="22"/>
      <c r="LIJ448" s="22"/>
      <c r="LIK448" s="22"/>
      <c r="LIL448" s="22"/>
      <c r="LIM448" s="22"/>
      <c r="LIN448" s="22"/>
      <c r="LIO448" s="22"/>
      <c r="LIP448" s="22"/>
      <c r="LIQ448" s="22"/>
      <c r="LIR448" s="22"/>
      <c r="LIS448" s="22"/>
      <c r="LIT448" s="22"/>
      <c r="LIU448" s="22"/>
      <c r="LIV448" s="22"/>
      <c r="LIW448" s="22"/>
      <c r="LIX448" s="22"/>
      <c r="LIY448" s="22"/>
      <c r="LIZ448" s="22"/>
      <c r="LJA448" s="22"/>
      <c r="LJB448" s="22"/>
      <c r="LJC448" s="22"/>
      <c r="LJD448" s="22"/>
      <c r="LJE448" s="22"/>
      <c r="LJF448" s="22"/>
      <c r="LJG448" s="22"/>
      <c r="LJH448" s="22"/>
      <c r="LJI448" s="22"/>
      <c r="LJJ448" s="22"/>
      <c r="LJK448" s="22"/>
      <c r="LJL448" s="22"/>
      <c r="LJM448" s="22"/>
      <c r="LJN448" s="22"/>
      <c r="LJO448" s="22"/>
      <c r="LJP448" s="22"/>
      <c r="LJQ448" s="22"/>
      <c r="LJR448" s="22"/>
      <c r="LJS448" s="22"/>
      <c r="LJT448" s="22"/>
      <c r="LJU448" s="22"/>
      <c r="LJV448" s="22"/>
      <c r="LJW448" s="22"/>
      <c r="LJX448" s="22"/>
      <c r="LJY448" s="22"/>
      <c r="LJZ448" s="22"/>
      <c r="LKA448" s="22"/>
      <c r="LKB448" s="22"/>
      <c r="LKC448" s="22"/>
      <c r="LKD448" s="22"/>
      <c r="LKE448" s="22"/>
      <c r="LKF448" s="22"/>
      <c r="LKG448" s="22"/>
      <c r="LKH448" s="22"/>
      <c r="LKI448" s="22"/>
      <c r="LKJ448" s="22"/>
      <c r="LKK448" s="22"/>
      <c r="LKL448" s="22"/>
      <c r="LKM448" s="22"/>
      <c r="LKN448" s="22"/>
      <c r="LKO448" s="22"/>
      <c r="LKP448" s="22"/>
      <c r="LKQ448" s="22"/>
      <c r="LKR448" s="22"/>
      <c r="LKS448" s="22"/>
      <c r="LKT448" s="22"/>
      <c r="LKU448" s="22"/>
      <c r="LKV448" s="22"/>
      <c r="LKW448" s="22"/>
      <c r="LKX448" s="22"/>
      <c r="LKY448" s="22"/>
      <c r="LKZ448" s="22"/>
      <c r="LLA448" s="22"/>
      <c r="LLB448" s="22"/>
      <c r="LLC448" s="22"/>
      <c r="LLD448" s="22"/>
      <c r="LLE448" s="22"/>
      <c r="LLF448" s="22"/>
      <c r="LLG448" s="22"/>
      <c r="LLH448" s="22"/>
      <c r="LLI448" s="22"/>
      <c r="LLJ448" s="22"/>
      <c r="LLK448" s="22"/>
      <c r="LLL448" s="22"/>
      <c r="LLM448" s="22"/>
      <c r="LLN448" s="22"/>
      <c r="LLO448" s="22"/>
      <c r="LLP448" s="22"/>
      <c r="LLQ448" s="22"/>
      <c r="LLR448" s="22"/>
      <c r="LLS448" s="22"/>
      <c r="LLT448" s="22"/>
      <c r="LLU448" s="22"/>
      <c r="LLV448" s="22"/>
      <c r="LLW448" s="22"/>
      <c r="LLX448" s="22"/>
      <c r="LLY448" s="22"/>
      <c r="LLZ448" s="22"/>
      <c r="LMA448" s="22"/>
      <c r="LMB448" s="22"/>
      <c r="LMC448" s="22"/>
      <c r="LMD448" s="22"/>
      <c r="LME448" s="22"/>
      <c r="LMF448" s="22"/>
      <c r="LMG448" s="22"/>
      <c r="LMH448" s="22"/>
      <c r="LMI448" s="22"/>
      <c r="LMJ448" s="22"/>
      <c r="LMK448" s="22"/>
      <c r="LML448" s="22"/>
      <c r="LMM448" s="22"/>
      <c r="LMN448" s="22"/>
      <c r="LMO448" s="22"/>
      <c r="LMP448" s="22"/>
      <c r="LMQ448" s="22"/>
      <c r="LMR448" s="22"/>
      <c r="LMS448" s="22"/>
      <c r="LMT448" s="22"/>
      <c r="LMU448" s="22"/>
      <c r="LMV448" s="22"/>
      <c r="LMW448" s="22"/>
      <c r="LMX448" s="22"/>
      <c r="LMY448" s="22"/>
      <c r="LMZ448" s="22"/>
      <c r="LNA448" s="22"/>
      <c r="LNB448" s="22"/>
      <c r="LNC448" s="22"/>
      <c r="LND448" s="22"/>
      <c r="LNE448" s="22"/>
      <c r="LNF448" s="22"/>
      <c r="LNG448" s="22"/>
      <c r="LNH448" s="22"/>
      <c r="LNI448" s="22"/>
      <c r="LNJ448" s="22"/>
      <c r="LNK448" s="22"/>
      <c r="LNL448" s="22"/>
      <c r="LNM448" s="22"/>
      <c r="LNN448" s="22"/>
      <c r="LNO448" s="22"/>
      <c r="LNP448" s="22"/>
      <c r="LNQ448" s="22"/>
      <c r="LNR448" s="22"/>
      <c r="LNS448" s="22"/>
      <c r="LNT448" s="22"/>
      <c r="LNU448" s="22"/>
      <c r="LNV448" s="22"/>
      <c r="LNW448" s="22"/>
      <c r="LNX448" s="22"/>
      <c r="LNY448" s="22"/>
      <c r="LNZ448" s="22"/>
      <c r="LOA448" s="22"/>
      <c r="LOB448" s="22"/>
      <c r="LOC448" s="22"/>
      <c r="LOD448" s="22"/>
      <c r="LOE448" s="22"/>
      <c r="LOF448" s="22"/>
      <c r="LOG448" s="22"/>
      <c r="LOH448" s="22"/>
      <c r="LOI448" s="22"/>
      <c r="LOJ448" s="22"/>
      <c r="LOK448" s="22"/>
      <c r="LOL448" s="22"/>
      <c r="LOM448" s="22"/>
      <c r="LON448" s="22"/>
      <c r="LOO448" s="22"/>
      <c r="LOP448" s="22"/>
      <c r="LOQ448" s="22"/>
      <c r="LOR448" s="22"/>
      <c r="LOS448" s="22"/>
      <c r="LOT448" s="22"/>
      <c r="LOU448" s="22"/>
      <c r="LOV448" s="22"/>
      <c r="LOW448" s="22"/>
      <c r="LOX448" s="22"/>
      <c r="LOY448" s="22"/>
      <c r="LOZ448" s="22"/>
      <c r="LPA448" s="22"/>
      <c r="LPB448" s="22"/>
      <c r="LPC448" s="22"/>
      <c r="LPD448" s="22"/>
      <c r="LPE448" s="22"/>
      <c r="LPF448" s="22"/>
      <c r="LPG448" s="22"/>
      <c r="LPH448" s="22"/>
      <c r="LPI448" s="22"/>
      <c r="LPJ448" s="22"/>
      <c r="LPK448" s="22"/>
      <c r="LPL448" s="22"/>
      <c r="LPM448" s="22"/>
      <c r="LPN448" s="22"/>
      <c r="LPO448" s="22"/>
      <c r="LPP448" s="22"/>
      <c r="LPQ448" s="22"/>
      <c r="LPR448" s="22"/>
      <c r="LPS448" s="22"/>
      <c r="LPT448" s="22"/>
      <c r="LPU448" s="22"/>
      <c r="LPV448" s="22"/>
      <c r="LPW448" s="22"/>
      <c r="LPX448" s="22"/>
      <c r="LPY448" s="22"/>
      <c r="LPZ448" s="22"/>
      <c r="LQA448" s="22"/>
      <c r="LQB448" s="22"/>
      <c r="LQC448" s="22"/>
      <c r="LQD448" s="22"/>
      <c r="LQE448" s="22"/>
      <c r="LQF448" s="22"/>
      <c r="LQG448" s="22"/>
      <c r="LQH448" s="22"/>
      <c r="LQI448" s="22"/>
      <c r="LQJ448" s="22"/>
      <c r="LQK448" s="22"/>
      <c r="LQL448" s="22"/>
      <c r="LQM448" s="22"/>
      <c r="LQN448" s="22"/>
      <c r="LQO448" s="22"/>
      <c r="LQP448" s="22"/>
      <c r="LQQ448" s="22"/>
      <c r="LQR448" s="22"/>
      <c r="LQS448" s="22"/>
      <c r="LQT448" s="22"/>
      <c r="LQU448" s="22"/>
      <c r="LQV448" s="22"/>
      <c r="LQW448" s="22"/>
      <c r="LQX448" s="22"/>
      <c r="LQY448" s="22"/>
      <c r="LQZ448" s="22"/>
      <c r="LRA448" s="22"/>
      <c r="LRB448" s="22"/>
      <c r="LRC448" s="22"/>
      <c r="LRD448" s="22"/>
      <c r="LRE448" s="22"/>
      <c r="LRF448" s="22"/>
      <c r="LRG448" s="22"/>
      <c r="LRH448" s="22"/>
      <c r="LRI448" s="22"/>
      <c r="LRJ448" s="22"/>
      <c r="LRK448" s="22"/>
      <c r="LRL448" s="22"/>
      <c r="LRM448" s="22"/>
      <c r="LRN448" s="22"/>
      <c r="LRO448" s="22"/>
      <c r="LRP448" s="22"/>
      <c r="LRQ448" s="22"/>
      <c r="LRR448" s="22"/>
      <c r="LRS448" s="22"/>
      <c r="LRT448" s="22"/>
      <c r="LRU448" s="22"/>
      <c r="LRV448" s="22"/>
      <c r="LRW448" s="22"/>
      <c r="LRX448" s="22"/>
      <c r="LRY448" s="22"/>
      <c r="LRZ448" s="22"/>
      <c r="LSA448" s="22"/>
      <c r="LSB448" s="22"/>
      <c r="LSC448" s="22"/>
      <c r="LSD448" s="22"/>
      <c r="LSE448" s="22"/>
      <c r="LSF448" s="22"/>
      <c r="LSG448" s="22"/>
      <c r="LSH448" s="22"/>
      <c r="LSI448" s="22"/>
      <c r="LSJ448" s="22"/>
      <c r="LSK448" s="22"/>
      <c r="LSL448" s="22"/>
      <c r="LSM448" s="22"/>
      <c r="LSN448" s="22"/>
      <c r="LSO448" s="22"/>
      <c r="LSP448" s="22"/>
      <c r="LSQ448" s="22"/>
      <c r="LSR448" s="22"/>
      <c r="LSS448" s="22"/>
      <c r="LST448" s="22"/>
      <c r="LSU448" s="22"/>
      <c r="LSV448" s="22"/>
      <c r="LSW448" s="22"/>
      <c r="LSX448" s="22"/>
      <c r="LSY448" s="22"/>
      <c r="LSZ448" s="22"/>
      <c r="LTA448" s="22"/>
      <c r="LTB448" s="22"/>
      <c r="LTC448" s="22"/>
      <c r="LTD448" s="22"/>
      <c r="LTE448" s="22"/>
      <c r="LTF448" s="22"/>
      <c r="LTG448" s="22"/>
      <c r="LTH448" s="22"/>
      <c r="LTI448" s="22"/>
      <c r="LTJ448" s="22"/>
      <c r="LTK448" s="22"/>
      <c r="LTL448" s="22"/>
      <c r="LTM448" s="22"/>
      <c r="LTN448" s="22"/>
      <c r="LTO448" s="22"/>
      <c r="LTP448" s="22"/>
      <c r="LTQ448" s="22"/>
      <c r="LTR448" s="22"/>
      <c r="LTS448" s="22"/>
      <c r="LTT448" s="22"/>
      <c r="LTU448" s="22"/>
      <c r="LTV448" s="22"/>
      <c r="LTW448" s="22"/>
      <c r="LTX448" s="22"/>
      <c r="LTY448" s="22"/>
      <c r="LTZ448" s="22"/>
      <c r="LUA448" s="22"/>
      <c r="LUB448" s="22"/>
      <c r="LUC448" s="22"/>
      <c r="LUD448" s="22"/>
      <c r="LUE448" s="22"/>
      <c r="LUF448" s="22"/>
      <c r="LUG448" s="22"/>
      <c r="LUH448" s="22"/>
      <c r="LUI448" s="22"/>
      <c r="LUJ448" s="22"/>
      <c r="LUK448" s="22"/>
      <c r="LUL448" s="22"/>
      <c r="LUM448" s="22"/>
      <c r="LUN448" s="22"/>
      <c r="LUO448" s="22"/>
      <c r="LUP448" s="22"/>
      <c r="LUQ448" s="22"/>
      <c r="LUR448" s="22"/>
      <c r="LUS448" s="22"/>
      <c r="LUT448" s="22"/>
      <c r="LUU448" s="22"/>
      <c r="LUV448" s="22"/>
      <c r="LUW448" s="22"/>
      <c r="LUX448" s="22"/>
      <c r="LUY448" s="22"/>
      <c r="LUZ448" s="22"/>
      <c r="LVA448" s="22"/>
      <c r="LVB448" s="22"/>
      <c r="LVC448" s="22"/>
      <c r="LVD448" s="22"/>
      <c r="LVE448" s="22"/>
      <c r="LVF448" s="22"/>
      <c r="LVG448" s="22"/>
      <c r="LVH448" s="22"/>
      <c r="LVI448" s="22"/>
      <c r="LVJ448" s="22"/>
      <c r="LVK448" s="22"/>
      <c r="LVL448" s="22"/>
      <c r="LVM448" s="22"/>
      <c r="LVN448" s="22"/>
      <c r="LVO448" s="22"/>
      <c r="LVP448" s="22"/>
      <c r="LVQ448" s="22"/>
      <c r="LVR448" s="22"/>
      <c r="LVS448" s="22"/>
      <c r="LVT448" s="22"/>
      <c r="LVU448" s="22"/>
      <c r="LVV448" s="22"/>
      <c r="LVW448" s="22"/>
      <c r="LVX448" s="22"/>
      <c r="LVY448" s="22"/>
      <c r="LVZ448" s="22"/>
      <c r="LWA448" s="22"/>
      <c r="LWB448" s="22"/>
      <c r="LWC448" s="22"/>
      <c r="LWD448" s="22"/>
      <c r="LWE448" s="22"/>
      <c r="LWF448" s="22"/>
      <c r="LWG448" s="22"/>
      <c r="LWH448" s="22"/>
      <c r="LWI448" s="22"/>
      <c r="LWJ448" s="22"/>
      <c r="LWK448" s="22"/>
      <c r="LWL448" s="22"/>
      <c r="LWM448" s="22"/>
      <c r="LWN448" s="22"/>
      <c r="LWO448" s="22"/>
      <c r="LWP448" s="22"/>
      <c r="LWQ448" s="22"/>
      <c r="LWR448" s="22"/>
      <c r="LWS448" s="22"/>
      <c r="LWT448" s="22"/>
      <c r="LWU448" s="22"/>
      <c r="LWV448" s="22"/>
      <c r="LWW448" s="22"/>
      <c r="LWX448" s="22"/>
      <c r="LWY448" s="22"/>
      <c r="LWZ448" s="22"/>
      <c r="LXA448" s="22"/>
      <c r="LXB448" s="22"/>
      <c r="LXC448" s="22"/>
      <c r="LXD448" s="22"/>
      <c r="LXE448" s="22"/>
      <c r="LXF448" s="22"/>
      <c r="LXG448" s="22"/>
      <c r="LXH448" s="22"/>
      <c r="LXI448" s="22"/>
      <c r="LXJ448" s="22"/>
      <c r="LXK448" s="22"/>
      <c r="LXL448" s="22"/>
      <c r="LXM448" s="22"/>
      <c r="LXN448" s="22"/>
      <c r="LXO448" s="22"/>
      <c r="LXP448" s="22"/>
      <c r="LXQ448" s="22"/>
      <c r="LXR448" s="22"/>
      <c r="LXS448" s="22"/>
      <c r="LXT448" s="22"/>
      <c r="LXU448" s="22"/>
      <c r="LXV448" s="22"/>
      <c r="LXW448" s="22"/>
      <c r="LXX448" s="22"/>
      <c r="LXY448" s="22"/>
      <c r="LXZ448" s="22"/>
      <c r="LYA448" s="22"/>
      <c r="LYB448" s="22"/>
      <c r="LYC448" s="22"/>
      <c r="LYD448" s="22"/>
      <c r="LYE448" s="22"/>
      <c r="LYF448" s="22"/>
      <c r="LYG448" s="22"/>
      <c r="LYH448" s="22"/>
      <c r="LYI448" s="22"/>
      <c r="LYJ448" s="22"/>
      <c r="LYK448" s="22"/>
      <c r="LYL448" s="22"/>
      <c r="LYM448" s="22"/>
      <c r="LYN448" s="22"/>
      <c r="LYO448" s="22"/>
      <c r="LYP448" s="22"/>
      <c r="LYQ448" s="22"/>
      <c r="LYR448" s="22"/>
      <c r="LYS448" s="22"/>
      <c r="LYT448" s="22"/>
      <c r="LYU448" s="22"/>
      <c r="LYV448" s="22"/>
      <c r="LYW448" s="22"/>
      <c r="LYX448" s="22"/>
      <c r="LYY448" s="22"/>
      <c r="LYZ448" s="22"/>
      <c r="LZA448" s="22"/>
      <c r="LZB448" s="22"/>
      <c r="LZC448" s="22"/>
      <c r="LZD448" s="22"/>
      <c r="LZE448" s="22"/>
      <c r="LZF448" s="22"/>
      <c r="LZG448" s="22"/>
      <c r="LZH448" s="22"/>
      <c r="LZI448" s="22"/>
      <c r="LZJ448" s="22"/>
      <c r="LZK448" s="22"/>
      <c r="LZL448" s="22"/>
      <c r="LZM448" s="22"/>
      <c r="LZN448" s="22"/>
      <c r="LZO448" s="22"/>
      <c r="LZP448" s="22"/>
      <c r="LZQ448" s="22"/>
      <c r="LZR448" s="22"/>
      <c r="LZS448" s="22"/>
      <c r="LZT448" s="22"/>
      <c r="LZU448" s="22"/>
      <c r="LZV448" s="22"/>
      <c r="LZW448" s="22"/>
      <c r="LZX448" s="22"/>
      <c r="LZY448" s="22"/>
      <c r="LZZ448" s="22"/>
      <c r="MAA448" s="22"/>
      <c r="MAB448" s="22"/>
      <c r="MAC448" s="22"/>
      <c r="MAD448" s="22"/>
      <c r="MAE448" s="22"/>
      <c r="MAF448" s="22"/>
      <c r="MAG448" s="22"/>
      <c r="MAH448" s="22"/>
      <c r="MAI448" s="22"/>
      <c r="MAJ448" s="22"/>
      <c r="MAK448" s="22"/>
      <c r="MAL448" s="22"/>
      <c r="MAM448" s="22"/>
      <c r="MAN448" s="22"/>
      <c r="MAO448" s="22"/>
      <c r="MAP448" s="22"/>
      <c r="MAQ448" s="22"/>
      <c r="MAR448" s="22"/>
      <c r="MAS448" s="22"/>
      <c r="MAT448" s="22"/>
      <c r="MAU448" s="22"/>
      <c r="MAV448" s="22"/>
      <c r="MAW448" s="22"/>
      <c r="MAX448" s="22"/>
      <c r="MAY448" s="22"/>
      <c r="MAZ448" s="22"/>
      <c r="MBA448" s="22"/>
      <c r="MBB448" s="22"/>
      <c r="MBC448" s="22"/>
      <c r="MBD448" s="22"/>
      <c r="MBE448" s="22"/>
      <c r="MBF448" s="22"/>
      <c r="MBG448" s="22"/>
      <c r="MBH448" s="22"/>
      <c r="MBI448" s="22"/>
      <c r="MBJ448" s="22"/>
      <c r="MBK448" s="22"/>
      <c r="MBL448" s="22"/>
      <c r="MBM448" s="22"/>
      <c r="MBN448" s="22"/>
      <c r="MBO448" s="22"/>
      <c r="MBP448" s="22"/>
      <c r="MBQ448" s="22"/>
      <c r="MBR448" s="22"/>
      <c r="MBS448" s="22"/>
      <c r="MBT448" s="22"/>
      <c r="MBU448" s="22"/>
      <c r="MBV448" s="22"/>
      <c r="MBW448" s="22"/>
      <c r="MBX448" s="22"/>
      <c r="MBY448" s="22"/>
      <c r="MBZ448" s="22"/>
      <c r="MCA448" s="22"/>
      <c r="MCB448" s="22"/>
      <c r="MCC448" s="22"/>
      <c r="MCD448" s="22"/>
      <c r="MCE448" s="22"/>
      <c r="MCF448" s="22"/>
      <c r="MCG448" s="22"/>
      <c r="MCH448" s="22"/>
      <c r="MCI448" s="22"/>
      <c r="MCJ448" s="22"/>
      <c r="MCK448" s="22"/>
      <c r="MCL448" s="22"/>
      <c r="MCM448" s="22"/>
      <c r="MCN448" s="22"/>
      <c r="MCO448" s="22"/>
      <c r="MCP448" s="22"/>
      <c r="MCQ448" s="22"/>
      <c r="MCR448" s="22"/>
      <c r="MCS448" s="22"/>
      <c r="MCT448" s="22"/>
      <c r="MCU448" s="22"/>
      <c r="MCV448" s="22"/>
      <c r="MCW448" s="22"/>
      <c r="MCX448" s="22"/>
      <c r="MCY448" s="22"/>
      <c r="MCZ448" s="22"/>
      <c r="MDA448" s="22"/>
      <c r="MDB448" s="22"/>
      <c r="MDC448" s="22"/>
      <c r="MDD448" s="22"/>
      <c r="MDE448" s="22"/>
      <c r="MDF448" s="22"/>
      <c r="MDG448" s="22"/>
      <c r="MDH448" s="22"/>
      <c r="MDI448" s="22"/>
      <c r="MDJ448" s="22"/>
      <c r="MDK448" s="22"/>
      <c r="MDL448" s="22"/>
      <c r="MDM448" s="22"/>
      <c r="MDN448" s="22"/>
      <c r="MDO448" s="22"/>
      <c r="MDP448" s="22"/>
      <c r="MDQ448" s="22"/>
      <c r="MDR448" s="22"/>
      <c r="MDS448" s="22"/>
      <c r="MDT448" s="22"/>
      <c r="MDU448" s="22"/>
      <c r="MDV448" s="22"/>
      <c r="MDW448" s="22"/>
      <c r="MDX448" s="22"/>
      <c r="MDY448" s="22"/>
      <c r="MDZ448" s="22"/>
      <c r="MEA448" s="22"/>
      <c r="MEB448" s="22"/>
      <c r="MEC448" s="22"/>
      <c r="MED448" s="22"/>
      <c r="MEE448" s="22"/>
      <c r="MEF448" s="22"/>
      <c r="MEG448" s="22"/>
      <c r="MEH448" s="22"/>
      <c r="MEI448" s="22"/>
      <c r="MEJ448" s="22"/>
      <c r="MEK448" s="22"/>
      <c r="MEL448" s="22"/>
      <c r="MEM448" s="22"/>
      <c r="MEN448" s="22"/>
      <c r="MEO448" s="22"/>
      <c r="MEP448" s="22"/>
      <c r="MEQ448" s="22"/>
      <c r="MER448" s="22"/>
      <c r="MES448" s="22"/>
      <c r="MET448" s="22"/>
      <c r="MEU448" s="22"/>
      <c r="MEV448" s="22"/>
      <c r="MEW448" s="22"/>
      <c r="MEX448" s="22"/>
      <c r="MEY448" s="22"/>
      <c r="MEZ448" s="22"/>
      <c r="MFA448" s="22"/>
      <c r="MFB448" s="22"/>
      <c r="MFC448" s="22"/>
      <c r="MFD448" s="22"/>
      <c r="MFE448" s="22"/>
      <c r="MFF448" s="22"/>
      <c r="MFG448" s="22"/>
      <c r="MFH448" s="22"/>
      <c r="MFI448" s="22"/>
      <c r="MFJ448" s="22"/>
      <c r="MFK448" s="22"/>
      <c r="MFL448" s="22"/>
      <c r="MFM448" s="22"/>
      <c r="MFN448" s="22"/>
      <c r="MFO448" s="22"/>
      <c r="MFP448" s="22"/>
      <c r="MFQ448" s="22"/>
      <c r="MFR448" s="22"/>
      <c r="MFS448" s="22"/>
      <c r="MFT448" s="22"/>
      <c r="MFU448" s="22"/>
      <c r="MFV448" s="22"/>
      <c r="MFW448" s="22"/>
      <c r="MFX448" s="22"/>
      <c r="MFY448" s="22"/>
      <c r="MFZ448" s="22"/>
      <c r="MGA448" s="22"/>
      <c r="MGB448" s="22"/>
      <c r="MGC448" s="22"/>
      <c r="MGD448" s="22"/>
      <c r="MGE448" s="22"/>
      <c r="MGF448" s="22"/>
      <c r="MGG448" s="22"/>
      <c r="MGH448" s="22"/>
      <c r="MGI448" s="22"/>
      <c r="MGJ448" s="22"/>
      <c r="MGK448" s="22"/>
      <c r="MGL448" s="22"/>
      <c r="MGM448" s="22"/>
      <c r="MGN448" s="22"/>
      <c r="MGO448" s="22"/>
      <c r="MGP448" s="22"/>
      <c r="MGQ448" s="22"/>
      <c r="MGR448" s="22"/>
      <c r="MGS448" s="22"/>
      <c r="MGT448" s="22"/>
      <c r="MGU448" s="22"/>
      <c r="MGV448" s="22"/>
      <c r="MGW448" s="22"/>
      <c r="MGX448" s="22"/>
      <c r="MGY448" s="22"/>
      <c r="MGZ448" s="22"/>
      <c r="MHA448" s="22"/>
      <c r="MHB448" s="22"/>
      <c r="MHC448" s="22"/>
      <c r="MHD448" s="22"/>
      <c r="MHE448" s="22"/>
      <c r="MHF448" s="22"/>
      <c r="MHG448" s="22"/>
      <c r="MHH448" s="22"/>
      <c r="MHI448" s="22"/>
      <c r="MHJ448" s="22"/>
      <c r="MHK448" s="22"/>
      <c r="MHL448" s="22"/>
      <c r="MHM448" s="22"/>
      <c r="MHN448" s="22"/>
      <c r="MHO448" s="22"/>
      <c r="MHP448" s="22"/>
      <c r="MHQ448" s="22"/>
      <c r="MHR448" s="22"/>
      <c r="MHS448" s="22"/>
      <c r="MHT448" s="22"/>
      <c r="MHU448" s="22"/>
      <c r="MHV448" s="22"/>
      <c r="MHW448" s="22"/>
      <c r="MHX448" s="22"/>
      <c r="MHY448" s="22"/>
      <c r="MHZ448" s="22"/>
      <c r="MIA448" s="22"/>
      <c r="MIB448" s="22"/>
      <c r="MIC448" s="22"/>
      <c r="MID448" s="22"/>
      <c r="MIE448" s="22"/>
      <c r="MIF448" s="22"/>
      <c r="MIG448" s="22"/>
      <c r="MIH448" s="22"/>
      <c r="MII448" s="22"/>
      <c r="MIJ448" s="22"/>
      <c r="MIK448" s="22"/>
      <c r="MIL448" s="22"/>
      <c r="MIM448" s="22"/>
      <c r="MIN448" s="22"/>
      <c r="MIO448" s="22"/>
      <c r="MIP448" s="22"/>
      <c r="MIQ448" s="22"/>
      <c r="MIR448" s="22"/>
      <c r="MIS448" s="22"/>
      <c r="MIT448" s="22"/>
      <c r="MIU448" s="22"/>
      <c r="MIV448" s="22"/>
      <c r="MIW448" s="22"/>
      <c r="MIX448" s="22"/>
      <c r="MIY448" s="22"/>
      <c r="MIZ448" s="22"/>
      <c r="MJA448" s="22"/>
      <c r="MJB448" s="22"/>
      <c r="MJC448" s="22"/>
      <c r="MJD448" s="22"/>
      <c r="MJE448" s="22"/>
      <c r="MJF448" s="22"/>
      <c r="MJG448" s="22"/>
      <c r="MJH448" s="22"/>
      <c r="MJI448" s="22"/>
      <c r="MJJ448" s="22"/>
      <c r="MJK448" s="22"/>
      <c r="MJL448" s="22"/>
      <c r="MJM448" s="22"/>
      <c r="MJN448" s="22"/>
      <c r="MJO448" s="22"/>
      <c r="MJP448" s="22"/>
      <c r="MJQ448" s="22"/>
      <c r="MJR448" s="22"/>
      <c r="MJS448" s="22"/>
      <c r="MJT448" s="22"/>
      <c r="MJU448" s="22"/>
      <c r="MJV448" s="22"/>
      <c r="MJW448" s="22"/>
      <c r="MJX448" s="22"/>
      <c r="MJY448" s="22"/>
      <c r="MJZ448" s="22"/>
      <c r="MKA448" s="22"/>
      <c r="MKB448" s="22"/>
      <c r="MKC448" s="22"/>
      <c r="MKD448" s="22"/>
      <c r="MKE448" s="22"/>
      <c r="MKF448" s="22"/>
      <c r="MKG448" s="22"/>
      <c r="MKH448" s="22"/>
      <c r="MKI448" s="22"/>
      <c r="MKJ448" s="22"/>
      <c r="MKK448" s="22"/>
      <c r="MKL448" s="22"/>
      <c r="MKM448" s="22"/>
      <c r="MKN448" s="22"/>
      <c r="MKO448" s="22"/>
      <c r="MKP448" s="22"/>
      <c r="MKQ448" s="22"/>
      <c r="MKR448" s="22"/>
      <c r="MKS448" s="22"/>
      <c r="MKT448" s="22"/>
      <c r="MKU448" s="22"/>
      <c r="MKV448" s="22"/>
      <c r="MKW448" s="22"/>
      <c r="MKX448" s="22"/>
      <c r="MKY448" s="22"/>
      <c r="MKZ448" s="22"/>
      <c r="MLA448" s="22"/>
      <c r="MLB448" s="22"/>
      <c r="MLC448" s="22"/>
      <c r="MLD448" s="22"/>
      <c r="MLE448" s="22"/>
      <c r="MLF448" s="22"/>
      <c r="MLG448" s="22"/>
      <c r="MLH448" s="22"/>
      <c r="MLI448" s="22"/>
      <c r="MLJ448" s="22"/>
      <c r="MLK448" s="22"/>
      <c r="MLL448" s="22"/>
      <c r="MLM448" s="22"/>
      <c r="MLN448" s="22"/>
      <c r="MLO448" s="22"/>
      <c r="MLP448" s="22"/>
      <c r="MLQ448" s="22"/>
      <c r="MLR448" s="22"/>
      <c r="MLS448" s="22"/>
      <c r="MLT448" s="22"/>
      <c r="MLU448" s="22"/>
      <c r="MLV448" s="22"/>
      <c r="MLW448" s="22"/>
      <c r="MLX448" s="22"/>
      <c r="MLY448" s="22"/>
      <c r="MLZ448" s="22"/>
      <c r="MMA448" s="22"/>
      <c r="MMB448" s="22"/>
      <c r="MMC448" s="22"/>
      <c r="MMD448" s="22"/>
      <c r="MME448" s="22"/>
      <c r="MMF448" s="22"/>
      <c r="MMG448" s="22"/>
      <c r="MMH448" s="22"/>
      <c r="MMI448" s="22"/>
      <c r="MMJ448" s="22"/>
      <c r="MMK448" s="22"/>
      <c r="MML448" s="22"/>
      <c r="MMM448" s="22"/>
      <c r="MMN448" s="22"/>
      <c r="MMO448" s="22"/>
      <c r="MMP448" s="22"/>
      <c r="MMQ448" s="22"/>
      <c r="MMR448" s="22"/>
      <c r="MMS448" s="22"/>
      <c r="MMT448" s="22"/>
      <c r="MMU448" s="22"/>
      <c r="MMV448" s="22"/>
      <c r="MMW448" s="22"/>
      <c r="MMX448" s="22"/>
      <c r="MMY448" s="22"/>
      <c r="MMZ448" s="22"/>
      <c r="MNA448" s="22"/>
      <c r="MNB448" s="22"/>
      <c r="MNC448" s="22"/>
      <c r="MND448" s="22"/>
      <c r="MNE448" s="22"/>
      <c r="MNF448" s="22"/>
      <c r="MNG448" s="22"/>
      <c r="MNH448" s="22"/>
      <c r="MNI448" s="22"/>
      <c r="MNJ448" s="22"/>
      <c r="MNK448" s="22"/>
      <c r="MNL448" s="22"/>
      <c r="MNM448" s="22"/>
      <c r="MNN448" s="22"/>
      <c r="MNO448" s="22"/>
      <c r="MNP448" s="22"/>
      <c r="MNQ448" s="22"/>
      <c r="MNR448" s="22"/>
      <c r="MNS448" s="22"/>
      <c r="MNT448" s="22"/>
      <c r="MNU448" s="22"/>
      <c r="MNV448" s="22"/>
      <c r="MNW448" s="22"/>
      <c r="MNX448" s="22"/>
      <c r="MNY448" s="22"/>
      <c r="MNZ448" s="22"/>
      <c r="MOA448" s="22"/>
      <c r="MOB448" s="22"/>
      <c r="MOC448" s="22"/>
      <c r="MOD448" s="22"/>
      <c r="MOE448" s="22"/>
      <c r="MOF448" s="22"/>
      <c r="MOG448" s="22"/>
      <c r="MOH448" s="22"/>
      <c r="MOI448" s="22"/>
      <c r="MOJ448" s="22"/>
      <c r="MOK448" s="22"/>
      <c r="MOL448" s="22"/>
      <c r="MOM448" s="22"/>
      <c r="MON448" s="22"/>
      <c r="MOO448" s="22"/>
      <c r="MOP448" s="22"/>
      <c r="MOQ448" s="22"/>
      <c r="MOR448" s="22"/>
      <c r="MOS448" s="22"/>
      <c r="MOT448" s="22"/>
      <c r="MOU448" s="22"/>
      <c r="MOV448" s="22"/>
      <c r="MOW448" s="22"/>
      <c r="MOX448" s="22"/>
      <c r="MOY448" s="22"/>
      <c r="MOZ448" s="22"/>
      <c r="MPA448" s="22"/>
      <c r="MPB448" s="22"/>
      <c r="MPC448" s="22"/>
      <c r="MPD448" s="22"/>
      <c r="MPE448" s="22"/>
      <c r="MPF448" s="22"/>
      <c r="MPG448" s="22"/>
      <c r="MPH448" s="22"/>
      <c r="MPI448" s="22"/>
      <c r="MPJ448" s="22"/>
      <c r="MPK448" s="22"/>
      <c r="MPL448" s="22"/>
      <c r="MPM448" s="22"/>
      <c r="MPN448" s="22"/>
      <c r="MPO448" s="22"/>
      <c r="MPP448" s="22"/>
      <c r="MPQ448" s="22"/>
      <c r="MPR448" s="22"/>
      <c r="MPS448" s="22"/>
      <c r="MPT448" s="22"/>
      <c r="MPU448" s="22"/>
      <c r="MPV448" s="22"/>
      <c r="MPW448" s="22"/>
      <c r="MPX448" s="22"/>
      <c r="MPY448" s="22"/>
      <c r="MPZ448" s="22"/>
      <c r="MQA448" s="22"/>
      <c r="MQB448" s="22"/>
      <c r="MQC448" s="22"/>
      <c r="MQD448" s="22"/>
      <c r="MQE448" s="22"/>
      <c r="MQF448" s="22"/>
      <c r="MQG448" s="22"/>
      <c r="MQH448" s="22"/>
      <c r="MQI448" s="22"/>
      <c r="MQJ448" s="22"/>
      <c r="MQK448" s="22"/>
      <c r="MQL448" s="22"/>
      <c r="MQM448" s="22"/>
      <c r="MQN448" s="22"/>
      <c r="MQO448" s="22"/>
      <c r="MQP448" s="22"/>
      <c r="MQQ448" s="22"/>
      <c r="MQR448" s="22"/>
      <c r="MQS448" s="22"/>
      <c r="MQT448" s="22"/>
      <c r="MQU448" s="22"/>
      <c r="MQV448" s="22"/>
      <c r="MQW448" s="22"/>
      <c r="MQX448" s="22"/>
      <c r="MQY448" s="22"/>
      <c r="MQZ448" s="22"/>
      <c r="MRA448" s="22"/>
      <c r="MRB448" s="22"/>
      <c r="MRC448" s="22"/>
      <c r="MRD448" s="22"/>
      <c r="MRE448" s="22"/>
      <c r="MRF448" s="22"/>
      <c r="MRG448" s="22"/>
      <c r="MRH448" s="22"/>
      <c r="MRI448" s="22"/>
      <c r="MRJ448" s="22"/>
      <c r="MRK448" s="22"/>
      <c r="MRL448" s="22"/>
      <c r="MRM448" s="22"/>
      <c r="MRN448" s="22"/>
      <c r="MRO448" s="22"/>
      <c r="MRP448" s="22"/>
      <c r="MRQ448" s="22"/>
      <c r="MRR448" s="22"/>
      <c r="MRS448" s="22"/>
      <c r="MRT448" s="22"/>
      <c r="MRU448" s="22"/>
      <c r="MRV448" s="22"/>
      <c r="MRW448" s="22"/>
      <c r="MRX448" s="22"/>
      <c r="MRY448" s="22"/>
      <c r="MRZ448" s="22"/>
      <c r="MSA448" s="22"/>
      <c r="MSB448" s="22"/>
      <c r="MSC448" s="22"/>
      <c r="MSD448" s="22"/>
      <c r="MSE448" s="22"/>
      <c r="MSF448" s="22"/>
      <c r="MSG448" s="22"/>
      <c r="MSH448" s="22"/>
      <c r="MSI448" s="22"/>
      <c r="MSJ448" s="22"/>
      <c r="MSK448" s="22"/>
      <c r="MSL448" s="22"/>
      <c r="MSM448" s="22"/>
      <c r="MSN448" s="22"/>
      <c r="MSO448" s="22"/>
      <c r="MSP448" s="22"/>
      <c r="MSQ448" s="22"/>
      <c r="MSR448" s="22"/>
      <c r="MSS448" s="22"/>
      <c r="MST448" s="22"/>
      <c r="MSU448" s="22"/>
      <c r="MSV448" s="22"/>
      <c r="MSW448" s="22"/>
      <c r="MSX448" s="22"/>
      <c r="MSY448" s="22"/>
      <c r="MSZ448" s="22"/>
      <c r="MTA448" s="22"/>
      <c r="MTB448" s="22"/>
      <c r="MTC448" s="22"/>
      <c r="MTD448" s="22"/>
      <c r="MTE448" s="22"/>
      <c r="MTF448" s="22"/>
      <c r="MTG448" s="22"/>
      <c r="MTH448" s="22"/>
      <c r="MTI448" s="22"/>
      <c r="MTJ448" s="22"/>
      <c r="MTK448" s="22"/>
      <c r="MTL448" s="22"/>
      <c r="MTM448" s="22"/>
      <c r="MTN448" s="22"/>
      <c r="MTO448" s="22"/>
      <c r="MTP448" s="22"/>
      <c r="MTQ448" s="22"/>
      <c r="MTR448" s="22"/>
      <c r="MTS448" s="22"/>
      <c r="MTT448" s="22"/>
      <c r="MTU448" s="22"/>
      <c r="MTV448" s="22"/>
      <c r="MTW448" s="22"/>
      <c r="MTX448" s="22"/>
      <c r="MTY448" s="22"/>
      <c r="MTZ448" s="22"/>
      <c r="MUA448" s="22"/>
      <c r="MUB448" s="22"/>
      <c r="MUC448" s="22"/>
      <c r="MUD448" s="22"/>
      <c r="MUE448" s="22"/>
      <c r="MUF448" s="22"/>
      <c r="MUG448" s="22"/>
      <c r="MUH448" s="22"/>
      <c r="MUI448" s="22"/>
      <c r="MUJ448" s="22"/>
      <c r="MUK448" s="22"/>
      <c r="MUL448" s="22"/>
      <c r="MUM448" s="22"/>
      <c r="MUN448" s="22"/>
      <c r="MUO448" s="22"/>
      <c r="MUP448" s="22"/>
      <c r="MUQ448" s="22"/>
      <c r="MUR448" s="22"/>
      <c r="MUS448" s="22"/>
      <c r="MUT448" s="22"/>
      <c r="MUU448" s="22"/>
      <c r="MUV448" s="22"/>
      <c r="MUW448" s="22"/>
      <c r="MUX448" s="22"/>
      <c r="MUY448" s="22"/>
      <c r="MUZ448" s="22"/>
      <c r="MVA448" s="22"/>
      <c r="MVB448" s="22"/>
      <c r="MVC448" s="22"/>
      <c r="MVD448" s="22"/>
      <c r="MVE448" s="22"/>
      <c r="MVF448" s="22"/>
      <c r="MVG448" s="22"/>
      <c r="MVH448" s="22"/>
      <c r="MVI448" s="22"/>
      <c r="MVJ448" s="22"/>
      <c r="MVK448" s="22"/>
      <c r="MVL448" s="22"/>
      <c r="MVM448" s="22"/>
      <c r="MVN448" s="22"/>
      <c r="MVO448" s="22"/>
      <c r="MVP448" s="22"/>
      <c r="MVQ448" s="22"/>
      <c r="MVR448" s="22"/>
      <c r="MVS448" s="22"/>
      <c r="MVT448" s="22"/>
      <c r="MVU448" s="22"/>
      <c r="MVV448" s="22"/>
      <c r="MVW448" s="22"/>
      <c r="MVX448" s="22"/>
      <c r="MVY448" s="22"/>
      <c r="MVZ448" s="22"/>
      <c r="MWA448" s="22"/>
      <c r="MWB448" s="22"/>
      <c r="MWC448" s="22"/>
      <c r="MWD448" s="22"/>
      <c r="MWE448" s="22"/>
      <c r="MWF448" s="22"/>
      <c r="MWG448" s="22"/>
      <c r="MWH448" s="22"/>
      <c r="MWI448" s="22"/>
      <c r="MWJ448" s="22"/>
      <c r="MWK448" s="22"/>
      <c r="MWL448" s="22"/>
      <c r="MWM448" s="22"/>
      <c r="MWN448" s="22"/>
      <c r="MWO448" s="22"/>
      <c r="MWP448" s="22"/>
      <c r="MWQ448" s="22"/>
      <c r="MWR448" s="22"/>
      <c r="MWS448" s="22"/>
      <c r="MWT448" s="22"/>
      <c r="MWU448" s="22"/>
      <c r="MWV448" s="22"/>
      <c r="MWW448" s="22"/>
      <c r="MWX448" s="22"/>
      <c r="MWY448" s="22"/>
      <c r="MWZ448" s="22"/>
      <c r="MXA448" s="22"/>
      <c r="MXB448" s="22"/>
      <c r="MXC448" s="22"/>
      <c r="MXD448" s="22"/>
      <c r="MXE448" s="22"/>
      <c r="MXF448" s="22"/>
      <c r="MXG448" s="22"/>
      <c r="MXH448" s="22"/>
      <c r="MXI448" s="22"/>
      <c r="MXJ448" s="22"/>
      <c r="MXK448" s="22"/>
      <c r="MXL448" s="22"/>
      <c r="MXM448" s="22"/>
      <c r="MXN448" s="22"/>
      <c r="MXO448" s="22"/>
      <c r="MXP448" s="22"/>
      <c r="MXQ448" s="22"/>
      <c r="MXR448" s="22"/>
      <c r="MXS448" s="22"/>
      <c r="MXT448" s="22"/>
      <c r="MXU448" s="22"/>
      <c r="MXV448" s="22"/>
      <c r="MXW448" s="22"/>
      <c r="MXX448" s="22"/>
      <c r="MXY448" s="22"/>
      <c r="MXZ448" s="22"/>
      <c r="MYA448" s="22"/>
      <c r="MYB448" s="22"/>
      <c r="MYC448" s="22"/>
      <c r="MYD448" s="22"/>
      <c r="MYE448" s="22"/>
      <c r="MYF448" s="22"/>
      <c r="MYG448" s="22"/>
      <c r="MYH448" s="22"/>
      <c r="MYI448" s="22"/>
      <c r="MYJ448" s="22"/>
      <c r="MYK448" s="22"/>
      <c r="MYL448" s="22"/>
      <c r="MYM448" s="22"/>
      <c r="MYN448" s="22"/>
      <c r="MYO448" s="22"/>
      <c r="MYP448" s="22"/>
      <c r="MYQ448" s="22"/>
      <c r="MYR448" s="22"/>
      <c r="MYS448" s="22"/>
      <c r="MYT448" s="22"/>
      <c r="MYU448" s="22"/>
      <c r="MYV448" s="22"/>
      <c r="MYW448" s="22"/>
      <c r="MYX448" s="22"/>
      <c r="MYY448" s="22"/>
      <c r="MYZ448" s="22"/>
      <c r="MZA448" s="22"/>
      <c r="MZB448" s="22"/>
      <c r="MZC448" s="22"/>
      <c r="MZD448" s="22"/>
      <c r="MZE448" s="22"/>
      <c r="MZF448" s="22"/>
      <c r="MZG448" s="22"/>
      <c r="MZH448" s="22"/>
      <c r="MZI448" s="22"/>
      <c r="MZJ448" s="22"/>
      <c r="MZK448" s="22"/>
      <c r="MZL448" s="22"/>
      <c r="MZM448" s="22"/>
      <c r="MZN448" s="22"/>
      <c r="MZO448" s="22"/>
      <c r="MZP448" s="22"/>
      <c r="MZQ448" s="22"/>
      <c r="MZR448" s="22"/>
      <c r="MZS448" s="22"/>
      <c r="MZT448" s="22"/>
      <c r="MZU448" s="22"/>
      <c r="MZV448" s="22"/>
      <c r="MZW448" s="22"/>
      <c r="MZX448" s="22"/>
      <c r="MZY448" s="22"/>
      <c r="MZZ448" s="22"/>
      <c r="NAA448" s="22"/>
      <c r="NAB448" s="22"/>
      <c r="NAC448" s="22"/>
      <c r="NAD448" s="22"/>
      <c r="NAE448" s="22"/>
      <c r="NAF448" s="22"/>
      <c r="NAG448" s="22"/>
      <c r="NAH448" s="22"/>
      <c r="NAI448" s="22"/>
      <c r="NAJ448" s="22"/>
      <c r="NAK448" s="22"/>
      <c r="NAL448" s="22"/>
      <c r="NAM448" s="22"/>
      <c r="NAN448" s="22"/>
      <c r="NAO448" s="22"/>
      <c r="NAP448" s="22"/>
      <c r="NAQ448" s="22"/>
      <c r="NAR448" s="22"/>
      <c r="NAS448" s="22"/>
      <c r="NAT448" s="22"/>
      <c r="NAU448" s="22"/>
      <c r="NAV448" s="22"/>
      <c r="NAW448" s="22"/>
      <c r="NAX448" s="22"/>
      <c r="NAY448" s="22"/>
      <c r="NAZ448" s="22"/>
      <c r="NBA448" s="22"/>
      <c r="NBB448" s="22"/>
      <c r="NBC448" s="22"/>
      <c r="NBD448" s="22"/>
      <c r="NBE448" s="22"/>
      <c r="NBF448" s="22"/>
      <c r="NBG448" s="22"/>
      <c r="NBH448" s="22"/>
      <c r="NBI448" s="22"/>
      <c r="NBJ448" s="22"/>
      <c r="NBK448" s="22"/>
      <c r="NBL448" s="22"/>
      <c r="NBM448" s="22"/>
      <c r="NBN448" s="22"/>
      <c r="NBO448" s="22"/>
      <c r="NBP448" s="22"/>
      <c r="NBQ448" s="22"/>
      <c r="NBR448" s="22"/>
      <c r="NBS448" s="22"/>
      <c r="NBT448" s="22"/>
      <c r="NBU448" s="22"/>
      <c r="NBV448" s="22"/>
      <c r="NBW448" s="22"/>
      <c r="NBX448" s="22"/>
      <c r="NBY448" s="22"/>
      <c r="NBZ448" s="22"/>
      <c r="NCA448" s="22"/>
      <c r="NCB448" s="22"/>
      <c r="NCC448" s="22"/>
      <c r="NCD448" s="22"/>
      <c r="NCE448" s="22"/>
      <c r="NCF448" s="22"/>
      <c r="NCG448" s="22"/>
      <c r="NCH448" s="22"/>
      <c r="NCI448" s="22"/>
      <c r="NCJ448" s="22"/>
      <c r="NCK448" s="22"/>
      <c r="NCL448" s="22"/>
      <c r="NCM448" s="22"/>
      <c r="NCN448" s="22"/>
      <c r="NCO448" s="22"/>
      <c r="NCP448" s="22"/>
      <c r="NCQ448" s="22"/>
      <c r="NCR448" s="22"/>
      <c r="NCS448" s="22"/>
      <c r="NCT448" s="22"/>
      <c r="NCU448" s="22"/>
      <c r="NCV448" s="22"/>
      <c r="NCW448" s="22"/>
      <c r="NCX448" s="22"/>
      <c r="NCY448" s="22"/>
      <c r="NCZ448" s="22"/>
      <c r="NDA448" s="22"/>
      <c r="NDB448" s="22"/>
      <c r="NDC448" s="22"/>
      <c r="NDD448" s="22"/>
      <c r="NDE448" s="22"/>
      <c r="NDF448" s="22"/>
      <c r="NDG448" s="22"/>
      <c r="NDH448" s="22"/>
      <c r="NDI448" s="22"/>
      <c r="NDJ448" s="22"/>
      <c r="NDK448" s="22"/>
      <c r="NDL448" s="22"/>
      <c r="NDM448" s="22"/>
      <c r="NDN448" s="22"/>
      <c r="NDO448" s="22"/>
      <c r="NDP448" s="22"/>
      <c r="NDQ448" s="22"/>
      <c r="NDR448" s="22"/>
      <c r="NDS448" s="22"/>
      <c r="NDT448" s="22"/>
      <c r="NDU448" s="22"/>
      <c r="NDV448" s="22"/>
      <c r="NDW448" s="22"/>
      <c r="NDX448" s="22"/>
      <c r="NDY448" s="22"/>
      <c r="NDZ448" s="22"/>
      <c r="NEA448" s="22"/>
      <c r="NEB448" s="22"/>
      <c r="NEC448" s="22"/>
      <c r="NED448" s="22"/>
      <c r="NEE448" s="22"/>
      <c r="NEF448" s="22"/>
      <c r="NEG448" s="22"/>
      <c r="NEH448" s="22"/>
      <c r="NEI448" s="22"/>
      <c r="NEJ448" s="22"/>
      <c r="NEK448" s="22"/>
      <c r="NEL448" s="22"/>
      <c r="NEM448" s="22"/>
      <c r="NEN448" s="22"/>
      <c r="NEO448" s="22"/>
      <c r="NEP448" s="22"/>
      <c r="NEQ448" s="22"/>
      <c r="NER448" s="22"/>
      <c r="NES448" s="22"/>
      <c r="NET448" s="22"/>
      <c r="NEU448" s="22"/>
      <c r="NEV448" s="22"/>
      <c r="NEW448" s="22"/>
      <c r="NEX448" s="22"/>
      <c r="NEY448" s="22"/>
      <c r="NEZ448" s="22"/>
      <c r="NFA448" s="22"/>
      <c r="NFB448" s="22"/>
      <c r="NFC448" s="22"/>
      <c r="NFD448" s="22"/>
      <c r="NFE448" s="22"/>
      <c r="NFF448" s="22"/>
      <c r="NFG448" s="22"/>
      <c r="NFH448" s="22"/>
      <c r="NFI448" s="22"/>
      <c r="NFJ448" s="22"/>
      <c r="NFK448" s="22"/>
      <c r="NFL448" s="22"/>
      <c r="NFM448" s="22"/>
      <c r="NFN448" s="22"/>
      <c r="NFO448" s="22"/>
      <c r="NFP448" s="22"/>
      <c r="NFQ448" s="22"/>
      <c r="NFR448" s="22"/>
      <c r="NFS448" s="22"/>
      <c r="NFT448" s="22"/>
      <c r="NFU448" s="22"/>
      <c r="NFV448" s="22"/>
      <c r="NFW448" s="22"/>
      <c r="NFX448" s="22"/>
      <c r="NFY448" s="22"/>
      <c r="NFZ448" s="22"/>
      <c r="NGA448" s="22"/>
      <c r="NGB448" s="22"/>
      <c r="NGC448" s="22"/>
      <c r="NGD448" s="22"/>
      <c r="NGE448" s="22"/>
      <c r="NGF448" s="22"/>
      <c r="NGG448" s="22"/>
      <c r="NGH448" s="22"/>
      <c r="NGI448" s="22"/>
      <c r="NGJ448" s="22"/>
      <c r="NGK448" s="22"/>
      <c r="NGL448" s="22"/>
      <c r="NGM448" s="22"/>
      <c r="NGN448" s="22"/>
      <c r="NGO448" s="22"/>
      <c r="NGP448" s="22"/>
      <c r="NGQ448" s="22"/>
      <c r="NGR448" s="22"/>
      <c r="NGS448" s="22"/>
      <c r="NGT448" s="22"/>
      <c r="NGU448" s="22"/>
      <c r="NGV448" s="22"/>
      <c r="NGW448" s="22"/>
      <c r="NGX448" s="22"/>
      <c r="NGY448" s="22"/>
      <c r="NGZ448" s="22"/>
      <c r="NHA448" s="22"/>
      <c r="NHB448" s="22"/>
      <c r="NHC448" s="22"/>
      <c r="NHD448" s="22"/>
      <c r="NHE448" s="22"/>
      <c r="NHF448" s="22"/>
      <c r="NHG448" s="22"/>
      <c r="NHH448" s="22"/>
      <c r="NHI448" s="22"/>
      <c r="NHJ448" s="22"/>
      <c r="NHK448" s="22"/>
      <c r="NHL448" s="22"/>
      <c r="NHM448" s="22"/>
      <c r="NHN448" s="22"/>
      <c r="NHO448" s="22"/>
      <c r="NHP448" s="22"/>
      <c r="NHQ448" s="22"/>
      <c r="NHR448" s="22"/>
      <c r="NHS448" s="22"/>
      <c r="NHT448" s="22"/>
      <c r="NHU448" s="22"/>
      <c r="NHV448" s="22"/>
      <c r="NHW448" s="22"/>
      <c r="NHX448" s="22"/>
      <c r="NHY448" s="22"/>
      <c r="NHZ448" s="22"/>
      <c r="NIA448" s="22"/>
      <c r="NIB448" s="22"/>
      <c r="NIC448" s="22"/>
      <c r="NID448" s="22"/>
      <c r="NIE448" s="22"/>
      <c r="NIF448" s="22"/>
      <c r="NIG448" s="22"/>
      <c r="NIH448" s="22"/>
      <c r="NII448" s="22"/>
      <c r="NIJ448" s="22"/>
      <c r="NIK448" s="22"/>
      <c r="NIL448" s="22"/>
      <c r="NIM448" s="22"/>
      <c r="NIN448" s="22"/>
      <c r="NIO448" s="22"/>
      <c r="NIP448" s="22"/>
      <c r="NIQ448" s="22"/>
      <c r="NIR448" s="22"/>
      <c r="NIS448" s="22"/>
      <c r="NIT448" s="22"/>
      <c r="NIU448" s="22"/>
      <c r="NIV448" s="22"/>
      <c r="NIW448" s="22"/>
      <c r="NIX448" s="22"/>
      <c r="NIY448" s="22"/>
      <c r="NIZ448" s="22"/>
      <c r="NJA448" s="22"/>
      <c r="NJB448" s="22"/>
      <c r="NJC448" s="22"/>
      <c r="NJD448" s="22"/>
      <c r="NJE448" s="22"/>
      <c r="NJF448" s="22"/>
      <c r="NJG448" s="22"/>
      <c r="NJH448" s="22"/>
      <c r="NJI448" s="22"/>
      <c r="NJJ448" s="22"/>
      <c r="NJK448" s="22"/>
      <c r="NJL448" s="22"/>
      <c r="NJM448" s="22"/>
      <c r="NJN448" s="22"/>
      <c r="NJO448" s="22"/>
      <c r="NJP448" s="22"/>
      <c r="NJQ448" s="22"/>
      <c r="NJR448" s="22"/>
      <c r="NJS448" s="22"/>
      <c r="NJT448" s="22"/>
      <c r="NJU448" s="22"/>
      <c r="NJV448" s="22"/>
      <c r="NJW448" s="22"/>
      <c r="NJX448" s="22"/>
      <c r="NJY448" s="22"/>
      <c r="NJZ448" s="22"/>
      <c r="NKA448" s="22"/>
      <c r="NKB448" s="22"/>
      <c r="NKC448" s="22"/>
      <c r="NKD448" s="22"/>
      <c r="NKE448" s="22"/>
      <c r="NKF448" s="22"/>
      <c r="NKG448" s="22"/>
      <c r="NKH448" s="22"/>
      <c r="NKI448" s="22"/>
      <c r="NKJ448" s="22"/>
      <c r="NKK448" s="22"/>
      <c r="NKL448" s="22"/>
      <c r="NKM448" s="22"/>
      <c r="NKN448" s="22"/>
      <c r="NKO448" s="22"/>
      <c r="NKP448" s="22"/>
      <c r="NKQ448" s="22"/>
      <c r="NKR448" s="22"/>
      <c r="NKS448" s="22"/>
      <c r="NKT448" s="22"/>
      <c r="NKU448" s="22"/>
      <c r="NKV448" s="22"/>
      <c r="NKW448" s="22"/>
      <c r="NKX448" s="22"/>
      <c r="NKY448" s="22"/>
      <c r="NKZ448" s="22"/>
      <c r="NLA448" s="22"/>
      <c r="NLB448" s="22"/>
      <c r="NLC448" s="22"/>
      <c r="NLD448" s="22"/>
      <c r="NLE448" s="22"/>
      <c r="NLF448" s="22"/>
      <c r="NLG448" s="22"/>
      <c r="NLH448" s="22"/>
      <c r="NLI448" s="22"/>
      <c r="NLJ448" s="22"/>
      <c r="NLK448" s="22"/>
      <c r="NLL448" s="22"/>
      <c r="NLM448" s="22"/>
      <c r="NLN448" s="22"/>
      <c r="NLO448" s="22"/>
      <c r="NLP448" s="22"/>
      <c r="NLQ448" s="22"/>
      <c r="NLR448" s="22"/>
      <c r="NLS448" s="22"/>
      <c r="NLT448" s="22"/>
      <c r="NLU448" s="22"/>
      <c r="NLV448" s="22"/>
      <c r="NLW448" s="22"/>
      <c r="NLX448" s="22"/>
      <c r="NLY448" s="22"/>
      <c r="NLZ448" s="22"/>
      <c r="NMA448" s="22"/>
      <c r="NMB448" s="22"/>
      <c r="NMC448" s="22"/>
      <c r="NMD448" s="22"/>
      <c r="NME448" s="22"/>
      <c r="NMF448" s="22"/>
      <c r="NMG448" s="22"/>
      <c r="NMH448" s="22"/>
      <c r="NMI448" s="22"/>
      <c r="NMJ448" s="22"/>
      <c r="NMK448" s="22"/>
      <c r="NML448" s="22"/>
      <c r="NMM448" s="22"/>
      <c r="NMN448" s="22"/>
      <c r="NMO448" s="22"/>
      <c r="NMP448" s="22"/>
      <c r="NMQ448" s="22"/>
      <c r="NMR448" s="22"/>
      <c r="NMS448" s="22"/>
      <c r="NMT448" s="22"/>
      <c r="NMU448" s="22"/>
      <c r="NMV448" s="22"/>
      <c r="NMW448" s="22"/>
      <c r="NMX448" s="22"/>
      <c r="NMY448" s="22"/>
      <c r="NMZ448" s="22"/>
      <c r="NNA448" s="22"/>
      <c r="NNB448" s="22"/>
      <c r="NNC448" s="22"/>
      <c r="NND448" s="22"/>
      <c r="NNE448" s="22"/>
      <c r="NNF448" s="22"/>
      <c r="NNG448" s="22"/>
      <c r="NNH448" s="22"/>
      <c r="NNI448" s="22"/>
      <c r="NNJ448" s="22"/>
      <c r="NNK448" s="22"/>
      <c r="NNL448" s="22"/>
      <c r="NNM448" s="22"/>
      <c r="NNN448" s="22"/>
      <c r="NNO448" s="22"/>
      <c r="NNP448" s="22"/>
      <c r="NNQ448" s="22"/>
      <c r="NNR448" s="22"/>
      <c r="NNS448" s="22"/>
      <c r="NNT448" s="22"/>
      <c r="NNU448" s="22"/>
      <c r="NNV448" s="22"/>
      <c r="NNW448" s="22"/>
      <c r="NNX448" s="22"/>
      <c r="NNY448" s="22"/>
      <c r="NNZ448" s="22"/>
      <c r="NOA448" s="22"/>
      <c r="NOB448" s="22"/>
      <c r="NOC448" s="22"/>
      <c r="NOD448" s="22"/>
      <c r="NOE448" s="22"/>
      <c r="NOF448" s="22"/>
      <c r="NOG448" s="22"/>
      <c r="NOH448" s="22"/>
      <c r="NOI448" s="22"/>
      <c r="NOJ448" s="22"/>
      <c r="NOK448" s="22"/>
      <c r="NOL448" s="22"/>
      <c r="NOM448" s="22"/>
      <c r="NON448" s="22"/>
      <c r="NOO448" s="22"/>
      <c r="NOP448" s="22"/>
      <c r="NOQ448" s="22"/>
      <c r="NOR448" s="22"/>
      <c r="NOS448" s="22"/>
      <c r="NOT448" s="22"/>
      <c r="NOU448" s="22"/>
      <c r="NOV448" s="22"/>
      <c r="NOW448" s="22"/>
      <c r="NOX448" s="22"/>
      <c r="NOY448" s="22"/>
      <c r="NOZ448" s="22"/>
      <c r="NPA448" s="22"/>
      <c r="NPB448" s="22"/>
      <c r="NPC448" s="22"/>
      <c r="NPD448" s="22"/>
      <c r="NPE448" s="22"/>
      <c r="NPF448" s="22"/>
      <c r="NPG448" s="22"/>
      <c r="NPH448" s="22"/>
      <c r="NPI448" s="22"/>
      <c r="NPJ448" s="22"/>
      <c r="NPK448" s="22"/>
      <c r="NPL448" s="22"/>
      <c r="NPM448" s="22"/>
      <c r="NPN448" s="22"/>
      <c r="NPO448" s="22"/>
      <c r="NPP448" s="22"/>
      <c r="NPQ448" s="22"/>
      <c r="NPR448" s="22"/>
      <c r="NPS448" s="22"/>
      <c r="NPT448" s="22"/>
      <c r="NPU448" s="22"/>
      <c r="NPV448" s="22"/>
      <c r="NPW448" s="22"/>
      <c r="NPX448" s="22"/>
      <c r="NPY448" s="22"/>
      <c r="NPZ448" s="22"/>
      <c r="NQA448" s="22"/>
      <c r="NQB448" s="22"/>
      <c r="NQC448" s="22"/>
      <c r="NQD448" s="22"/>
      <c r="NQE448" s="22"/>
      <c r="NQF448" s="22"/>
      <c r="NQG448" s="22"/>
      <c r="NQH448" s="22"/>
      <c r="NQI448" s="22"/>
      <c r="NQJ448" s="22"/>
      <c r="NQK448" s="22"/>
      <c r="NQL448" s="22"/>
      <c r="NQM448" s="22"/>
      <c r="NQN448" s="22"/>
      <c r="NQO448" s="22"/>
      <c r="NQP448" s="22"/>
      <c r="NQQ448" s="22"/>
      <c r="NQR448" s="22"/>
      <c r="NQS448" s="22"/>
      <c r="NQT448" s="22"/>
      <c r="NQU448" s="22"/>
      <c r="NQV448" s="22"/>
      <c r="NQW448" s="22"/>
      <c r="NQX448" s="22"/>
      <c r="NQY448" s="22"/>
      <c r="NQZ448" s="22"/>
      <c r="NRA448" s="22"/>
      <c r="NRB448" s="22"/>
      <c r="NRC448" s="22"/>
      <c r="NRD448" s="22"/>
      <c r="NRE448" s="22"/>
      <c r="NRF448" s="22"/>
      <c r="NRG448" s="22"/>
      <c r="NRH448" s="22"/>
      <c r="NRI448" s="22"/>
      <c r="NRJ448" s="22"/>
      <c r="NRK448" s="22"/>
      <c r="NRL448" s="22"/>
      <c r="NRM448" s="22"/>
      <c r="NRN448" s="22"/>
      <c r="NRO448" s="22"/>
      <c r="NRP448" s="22"/>
      <c r="NRQ448" s="22"/>
      <c r="NRR448" s="22"/>
      <c r="NRS448" s="22"/>
      <c r="NRT448" s="22"/>
      <c r="NRU448" s="22"/>
      <c r="NRV448" s="22"/>
      <c r="NRW448" s="22"/>
      <c r="NRX448" s="22"/>
      <c r="NRY448" s="22"/>
      <c r="NRZ448" s="22"/>
      <c r="NSA448" s="22"/>
      <c r="NSB448" s="22"/>
      <c r="NSC448" s="22"/>
      <c r="NSD448" s="22"/>
      <c r="NSE448" s="22"/>
      <c r="NSF448" s="22"/>
      <c r="NSG448" s="22"/>
      <c r="NSH448" s="22"/>
      <c r="NSI448" s="22"/>
      <c r="NSJ448" s="22"/>
      <c r="NSK448" s="22"/>
      <c r="NSL448" s="22"/>
      <c r="NSM448" s="22"/>
      <c r="NSN448" s="22"/>
      <c r="NSO448" s="22"/>
      <c r="NSP448" s="22"/>
      <c r="NSQ448" s="22"/>
      <c r="NSR448" s="22"/>
      <c r="NSS448" s="22"/>
      <c r="NST448" s="22"/>
      <c r="NSU448" s="22"/>
      <c r="NSV448" s="22"/>
      <c r="NSW448" s="22"/>
      <c r="NSX448" s="22"/>
      <c r="NSY448" s="22"/>
      <c r="NSZ448" s="22"/>
      <c r="NTA448" s="22"/>
      <c r="NTB448" s="22"/>
      <c r="NTC448" s="22"/>
      <c r="NTD448" s="22"/>
      <c r="NTE448" s="22"/>
      <c r="NTF448" s="22"/>
      <c r="NTG448" s="22"/>
      <c r="NTH448" s="22"/>
      <c r="NTI448" s="22"/>
      <c r="NTJ448" s="22"/>
      <c r="NTK448" s="22"/>
      <c r="NTL448" s="22"/>
      <c r="NTM448" s="22"/>
      <c r="NTN448" s="22"/>
      <c r="NTO448" s="22"/>
      <c r="NTP448" s="22"/>
      <c r="NTQ448" s="22"/>
      <c r="NTR448" s="22"/>
      <c r="NTS448" s="22"/>
      <c r="NTT448" s="22"/>
      <c r="NTU448" s="22"/>
      <c r="NTV448" s="22"/>
      <c r="NTW448" s="22"/>
      <c r="NTX448" s="22"/>
      <c r="NTY448" s="22"/>
      <c r="NTZ448" s="22"/>
      <c r="NUA448" s="22"/>
      <c r="NUB448" s="22"/>
      <c r="NUC448" s="22"/>
      <c r="NUD448" s="22"/>
      <c r="NUE448" s="22"/>
      <c r="NUF448" s="22"/>
      <c r="NUG448" s="22"/>
      <c r="NUH448" s="22"/>
      <c r="NUI448" s="22"/>
      <c r="NUJ448" s="22"/>
      <c r="NUK448" s="22"/>
      <c r="NUL448" s="22"/>
      <c r="NUM448" s="22"/>
      <c r="NUN448" s="22"/>
      <c r="NUO448" s="22"/>
      <c r="NUP448" s="22"/>
      <c r="NUQ448" s="22"/>
      <c r="NUR448" s="22"/>
      <c r="NUS448" s="22"/>
      <c r="NUT448" s="22"/>
      <c r="NUU448" s="22"/>
      <c r="NUV448" s="22"/>
      <c r="NUW448" s="22"/>
      <c r="NUX448" s="22"/>
      <c r="NUY448" s="22"/>
      <c r="NUZ448" s="22"/>
      <c r="NVA448" s="22"/>
      <c r="NVB448" s="22"/>
      <c r="NVC448" s="22"/>
      <c r="NVD448" s="22"/>
      <c r="NVE448" s="22"/>
      <c r="NVF448" s="22"/>
      <c r="NVG448" s="22"/>
      <c r="NVH448" s="22"/>
      <c r="NVI448" s="22"/>
      <c r="NVJ448" s="22"/>
      <c r="NVK448" s="22"/>
      <c r="NVL448" s="22"/>
      <c r="NVM448" s="22"/>
      <c r="NVN448" s="22"/>
      <c r="NVO448" s="22"/>
      <c r="NVP448" s="22"/>
      <c r="NVQ448" s="22"/>
      <c r="NVR448" s="22"/>
      <c r="NVS448" s="22"/>
      <c r="NVT448" s="22"/>
      <c r="NVU448" s="22"/>
      <c r="NVV448" s="22"/>
      <c r="NVW448" s="22"/>
      <c r="NVX448" s="22"/>
      <c r="NVY448" s="22"/>
      <c r="NVZ448" s="22"/>
      <c r="NWA448" s="22"/>
      <c r="NWB448" s="22"/>
      <c r="NWC448" s="22"/>
      <c r="NWD448" s="22"/>
      <c r="NWE448" s="22"/>
      <c r="NWF448" s="22"/>
      <c r="NWG448" s="22"/>
      <c r="NWH448" s="22"/>
      <c r="NWI448" s="22"/>
      <c r="NWJ448" s="22"/>
      <c r="NWK448" s="22"/>
      <c r="NWL448" s="22"/>
      <c r="NWM448" s="22"/>
      <c r="NWN448" s="22"/>
      <c r="NWO448" s="22"/>
      <c r="NWP448" s="22"/>
      <c r="NWQ448" s="22"/>
      <c r="NWR448" s="22"/>
      <c r="NWS448" s="22"/>
      <c r="NWT448" s="22"/>
      <c r="NWU448" s="22"/>
      <c r="NWV448" s="22"/>
      <c r="NWW448" s="22"/>
      <c r="NWX448" s="22"/>
      <c r="NWY448" s="22"/>
      <c r="NWZ448" s="22"/>
      <c r="NXA448" s="22"/>
      <c r="NXB448" s="22"/>
      <c r="NXC448" s="22"/>
      <c r="NXD448" s="22"/>
      <c r="NXE448" s="22"/>
      <c r="NXF448" s="22"/>
      <c r="NXG448" s="22"/>
      <c r="NXH448" s="22"/>
      <c r="NXI448" s="22"/>
      <c r="NXJ448" s="22"/>
      <c r="NXK448" s="22"/>
      <c r="NXL448" s="22"/>
      <c r="NXM448" s="22"/>
      <c r="NXN448" s="22"/>
      <c r="NXO448" s="22"/>
      <c r="NXP448" s="22"/>
      <c r="NXQ448" s="22"/>
      <c r="NXR448" s="22"/>
      <c r="NXS448" s="22"/>
      <c r="NXT448" s="22"/>
      <c r="NXU448" s="22"/>
      <c r="NXV448" s="22"/>
      <c r="NXW448" s="22"/>
      <c r="NXX448" s="22"/>
      <c r="NXY448" s="22"/>
      <c r="NXZ448" s="22"/>
      <c r="NYA448" s="22"/>
      <c r="NYB448" s="22"/>
      <c r="NYC448" s="22"/>
      <c r="NYD448" s="22"/>
      <c r="NYE448" s="22"/>
      <c r="NYF448" s="22"/>
      <c r="NYG448" s="22"/>
      <c r="NYH448" s="22"/>
      <c r="NYI448" s="22"/>
      <c r="NYJ448" s="22"/>
      <c r="NYK448" s="22"/>
      <c r="NYL448" s="22"/>
      <c r="NYM448" s="22"/>
      <c r="NYN448" s="22"/>
      <c r="NYO448" s="22"/>
      <c r="NYP448" s="22"/>
      <c r="NYQ448" s="22"/>
      <c r="NYR448" s="22"/>
      <c r="NYS448" s="22"/>
      <c r="NYT448" s="22"/>
      <c r="NYU448" s="22"/>
      <c r="NYV448" s="22"/>
      <c r="NYW448" s="22"/>
      <c r="NYX448" s="22"/>
      <c r="NYY448" s="22"/>
      <c r="NYZ448" s="22"/>
      <c r="NZA448" s="22"/>
      <c r="NZB448" s="22"/>
      <c r="NZC448" s="22"/>
      <c r="NZD448" s="22"/>
      <c r="NZE448" s="22"/>
      <c r="NZF448" s="22"/>
      <c r="NZG448" s="22"/>
      <c r="NZH448" s="22"/>
      <c r="NZI448" s="22"/>
      <c r="NZJ448" s="22"/>
      <c r="NZK448" s="22"/>
      <c r="NZL448" s="22"/>
      <c r="NZM448" s="22"/>
      <c r="NZN448" s="22"/>
      <c r="NZO448" s="22"/>
      <c r="NZP448" s="22"/>
      <c r="NZQ448" s="22"/>
      <c r="NZR448" s="22"/>
      <c r="NZS448" s="22"/>
      <c r="NZT448" s="22"/>
      <c r="NZU448" s="22"/>
      <c r="NZV448" s="22"/>
      <c r="NZW448" s="22"/>
      <c r="NZX448" s="22"/>
      <c r="NZY448" s="22"/>
      <c r="NZZ448" s="22"/>
      <c r="OAA448" s="22"/>
      <c r="OAB448" s="22"/>
      <c r="OAC448" s="22"/>
      <c r="OAD448" s="22"/>
      <c r="OAE448" s="22"/>
      <c r="OAF448" s="22"/>
      <c r="OAG448" s="22"/>
      <c r="OAH448" s="22"/>
      <c r="OAI448" s="22"/>
      <c r="OAJ448" s="22"/>
      <c r="OAK448" s="22"/>
      <c r="OAL448" s="22"/>
      <c r="OAM448" s="22"/>
      <c r="OAN448" s="22"/>
      <c r="OAO448" s="22"/>
      <c r="OAP448" s="22"/>
      <c r="OAQ448" s="22"/>
      <c r="OAR448" s="22"/>
      <c r="OAS448" s="22"/>
      <c r="OAT448" s="22"/>
      <c r="OAU448" s="22"/>
      <c r="OAV448" s="22"/>
      <c r="OAW448" s="22"/>
      <c r="OAX448" s="22"/>
      <c r="OAY448" s="22"/>
      <c r="OAZ448" s="22"/>
      <c r="OBA448" s="22"/>
      <c r="OBB448" s="22"/>
      <c r="OBC448" s="22"/>
      <c r="OBD448" s="22"/>
      <c r="OBE448" s="22"/>
      <c r="OBF448" s="22"/>
      <c r="OBG448" s="22"/>
      <c r="OBH448" s="22"/>
      <c r="OBI448" s="22"/>
      <c r="OBJ448" s="22"/>
      <c r="OBK448" s="22"/>
      <c r="OBL448" s="22"/>
      <c r="OBM448" s="22"/>
      <c r="OBN448" s="22"/>
      <c r="OBO448" s="22"/>
      <c r="OBP448" s="22"/>
      <c r="OBQ448" s="22"/>
      <c r="OBR448" s="22"/>
      <c r="OBS448" s="22"/>
      <c r="OBT448" s="22"/>
      <c r="OBU448" s="22"/>
      <c r="OBV448" s="22"/>
      <c r="OBW448" s="22"/>
      <c r="OBX448" s="22"/>
      <c r="OBY448" s="22"/>
      <c r="OBZ448" s="22"/>
      <c r="OCA448" s="22"/>
      <c r="OCB448" s="22"/>
      <c r="OCC448" s="22"/>
      <c r="OCD448" s="22"/>
      <c r="OCE448" s="22"/>
      <c r="OCF448" s="22"/>
      <c r="OCG448" s="22"/>
      <c r="OCH448" s="22"/>
      <c r="OCI448" s="22"/>
      <c r="OCJ448" s="22"/>
      <c r="OCK448" s="22"/>
      <c r="OCL448" s="22"/>
      <c r="OCM448" s="22"/>
      <c r="OCN448" s="22"/>
      <c r="OCO448" s="22"/>
      <c r="OCP448" s="22"/>
      <c r="OCQ448" s="22"/>
      <c r="OCR448" s="22"/>
      <c r="OCS448" s="22"/>
      <c r="OCT448" s="22"/>
      <c r="OCU448" s="22"/>
      <c r="OCV448" s="22"/>
      <c r="OCW448" s="22"/>
      <c r="OCX448" s="22"/>
      <c r="OCY448" s="22"/>
      <c r="OCZ448" s="22"/>
      <c r="ODA448" s="22"/>
      <c r="ODB448" s="22"/>
      <c r="ODC448" s="22"/>
      <c r="ODD448" s="22"/>
      <c r="ODE448" s="22"/>
      <c r="ODF448" s="22"/>
      <c r="ODG448" s="22"/>
      <c r="ODH448" s="22"/>
      <c r="ODI448" s="22"/>
      <c r="ODJ448" s="22"/>
      <c r="ODK448" s="22"/>
      <c r="ODL448" s="22"/>
      <c r="ODM448" s="22"/>
      <c r="ODN448" s="22"/>
      <c r="ODO448" s="22"/>
      <c r="ODP448" s="22"/>
      <c r="ODQ448" s="22"/>
      <c r="ODR448" s="22"/>
      <c r="ODS448" s="22"/>
      <c r="ODT448" s="22"/>
      <c r="ODU448" s="22"/>
      <c r="ODV448" s="22"/>
      <c r="ODW448" s="22"/>
      <c r="ODX448" s="22"/>
      <c r="ODY448" s="22"/>
      <c r="ODZ448" s="22"/>
      <c r="OEA448" s="22"/>
      <c r="OEB448" s="22"/>
      <c r="OEC448" s="22"/>
      <c r="OED448" s="22"/>
      <c r="OEE448" s="22"/>
      <c r="OEF448" s="22"/>
      <c r="OEG448" s="22"/>
      <c r="OEH448" s="22"/>
      <c r="OEI448" s="22"/>
      <c r="OEJ448" s="22"/>
      <c r="OEK448" s="22"/>
      <c r="OEL448" s="22"/>
      <c r="OEM448" s="22"/>
      <c r="OEN448" s="22"/>
      <c r="OEO448" s="22"/>
      <c r="OEP448" s="22"/>
      <c r="OEQ448" s="22"/>
      <c r="OER448" s="22"/>
      <c r="OES448" s="22"/>
      <c r="OET448" s="22"/>
      <c r="OEU448" s="22"/>
      <c r="OEV448" s="22"/>
      <c r="OEW448" s="22"/>
      <c r="OEX448" s="22"/>
      <c r="OEY448" s="22"/>
      <c r="OEZ448" s="22"/>
      <c r="OFA448" s="22"/>
      <c r="OFB448" s="22"/>
      <c r="OFC448" s="22"/>
      <c r="OFD448" s="22"/>
      <c r="OFE448" s="22"/>
      <c r="OFF448" s="22"/>
      <c r="OFG448" s="22"/>
      <c r="OFH448" s="22"/>
      <c r="OFI448" s="22"/>
      <c r="OFJ448" s="22"/>
      <c r="OFK448" s="22"/>
      <c r="OFL448" s="22"/>
      <c r="OFM448" s="22"/>
      <c r="OFN448" s="22"/>
      <c r="OFO448" s="22"/>
      <c r="OFP448" s="22"/>
      <c r="OFQ448" s="22"/>
      <c r="OFR448" s="22"/>
      <c r="OFS448" s="22"/>
      <c r="OFT448" s="22"/>
      <c r="OFU448" s="22"/>
      <c r="OFV448" s="22"/>
      <c r="OFW448" s="22"/>
      <c r="OFX448" s="22"/>
      <c r="OFY448" s="22"/>
      <c r="OFZ448" s="22"/>
      <c r="OGA448" s="22"/>
      <c r="OGB448" s="22"/>
      <c r="OGC448" s="22"/>
      <c r="OGD448" s="22"/>
      <c r="OGE448" s="22"/>
      <c r="OGF448" s="22"/>
      <c r="OGG448" s="22"/>
      <c r="OGH448" s="22"/>
      <c r="OGI448" s="22"/>
      <c r="OGJ448" s="22"/>
      <c r="OGK448" s="22"/>
      <c r="OGL448" s="22"/>
      <c r="OGM448" s="22"/>
      <c r="OGN448" s="22"/>
      <c r="OGO448" s="22"/>
      <c r="OGP448" s="22"/>
      <c r="OGQ448" s="22"/>
      <c r="OGR448" s="22"/>
      <c r="OGS448" s="22"/>
      <c r="OGT448" s="22"/>
      <c r="OGU448" s="22"/>
      <c r="OGV448" s="22"/>
      <c r="OGW448" s="22"/>
      <c r="OGX448" s="22"/>
      <c r="OGY448" s="22"/>
      <c r="OGZ448" s="22"/>
      <c r="OHA448" s="22"/>
      <c r="OHB448" s="22"/>
      <c r="OHC448" s="22"/>
      <c r="OHD448" s="22"/>
      <c r="OHE448" s="22"/>
      <c r="OHF448" s="22"/>
      <c r="OHG448" s="22"/>
      <c r="OHH448" s="22"/>
      <c r="OHI448" s="22"/>
      <c r="OHJ448" s="22"/>
      <c r="OHK448" s="22"/>
      <c r="OHL448" s="22"/>
      <c r="OHM448" s="22"/>
      <c r="OHN448" s="22"/>
      <c r="OHO448" s="22"/>
      <c r="OHP448" s="22"/>
      <c r="OHQ448" s="22"/>
      <c r="OHR448" s="22"/>
      <c r="OHS448" s="22"/>
      <c r="OHT448" s="22"/>
      <c r="OHU448" s="22"/>
      <c r="OHV448" s="22"/>
      <c r="OHW448" s="22"/>
      <c r="OHX448" s="22"/>
      <c r="OHY448" s="22"/>
      <c r="OHZ448" s="22"/>
      <c r="OIA448" s="22"/>
      <c r="OIB448" s="22"/>
      <c r="OIC448" s="22"/>
      <c r="OID448" s="22"/>
      <c r="OIE448" s="22"/>
      <c r="OIF448" s="22"/>
      <c r="OIG448" s="22"/>
      <c r="OIH448" s="22"/>
      <c r="OII448" s="22"/>
      <c r="OIJ448" s="22"/>
      <c r="OIK448" s="22"/>
      <c r="OIL448" s="22"/>
      <c r="OIM448" s="22"/>
      <c r="OIN448" s="22"/>
      <c r="OIO448" s="22"/>
      <c r="OIP448" s="22"/>
      <c r="OIQ448" s="22"/>
      <c r="OIR448" s="22"/>
      <c r="OIS448" s="22"/>
      <c r="OIT448" s="22"/>
      <c r="OIU448" s="22"/>
      <c r="OIV448" s="22"/>
      <c r="OIW448" s="22"/>
      <c r="OIX448" s="22"/>
      <c r="OIY448" s="22"/>
      <c r="OIZ448" s="22"/>
      <c r="OJA448" s="22"/>
      <c r="OJB448" s="22"/>
      <c r="OJC448" s="22"/>
      <c r="OJD448" s="22"/>
      <c r="OJE448" s="22"/>
      <c r="OJF448" s="22"/>
      <c r="OJG448" s="22"/>
      <c r="OJH448" s="22"/>
      <c r="OJI448" s="22"/>
      <c r="OJJ448" s="22"/>
      <c r="OJK448" s="22"/>
      <c r="OJL448" s="22"/>
      <c r="OJM448" s="22"/>
      <c r="OJN448" s="22"/>
      <c r="OJO448" s="22"/>
      <c r="OJP448" s="22"/>
      <c r="OJQ448" s="22"/>
      <c r="OJR448" s="22"/>
      <c r="OJS448" s="22"/>
      <c r="OJT448" s="22"/>
      <c r="OJU448" s="22"/>
      <c r="OJV448" s="22"/>
      <c r="OJW448" s="22"/>
      <c r="OJX448" s="22"/>
      <c r="OJY448" s="22"/>
      <c r="OJZ448" s="22"/>
      <c r="OKA448" s="22"/>
      <c r="OKB448" s="22"/>
      <c r="OKC448" s="22"/>
      <c r="OKD448" s="22"/>
      <c r="OKE448" s="22"/>
      <c r="OKF448" s="22"/>
      <c r="OKG448" s="22"/>
      <c r="OKH448" s="22"/>
      <c r="OKI448" s="22"/>
      <c r="OKJ448" s="22"/>
      <c r="OKK448" s="22"/>
      <c r="OKL448" s="22"/>
      <c r="OKM448" s="22"/>
      <c r="OKN448" s="22"/>
      <c r="OKO448" s="22"/>
      <c r="OKP448" s="22"/>
      <c r="OKQ448" s="22"/>
      <c r="OKR448" s="22"/>
      <c r="OKS448" s="22"/>
      <c r="OKT448" s="22"/>
      <c r="OKU448" s="22"/>
      <c r="OKV448" s="22"/>
      <c r="OKW448" s="22"/>
      <c r="OKX448" s="22"/>
      <c r="OKY448" s="22"/>
      <c r="OKZ448" s="22"/>
      <c r="OLA448" s="22"/>
      <c r="OLB448" s="22"/>
      <c r="OLC448" s="22"/>
      <c r="OLD448" s="22"/>
      <c r="OLE448" s="22"/>
      <c r="OLF448" s="22"/>
      <c r="OLG448" s="22"/>
      <c r="OLH448" s="22"/>
      <c r="OLI448" s="22"/>
      <c r="OLJ448" s="22"/>
      <c r="OLK448" s="22"/>
      <c r="OLL448" s="22"/>
      <c r="OLM448" s="22"/>
      <c r="OLN448" s="22"/>
      <c r="OLO448" s="22"/>
      <c r="OLP448" s="22"/>
      <c r="OLQ448" s="22"/>
      <c r="OLR448" s="22"/>
      <c r="OLS448" s="22"/>
      <c r="OLT448" s="22"/>
      <c r="OLU448" s="22"/>
      <c r="OLV448" s="22"/>
      <c r="OLW448" s="22"/>
      <c r="OLX448" s="22"/>
      <c r="OLY448" s="22"/>
      <c r="OLZ448" s="22"/>
      <c r="OMA448" s="22"/>
      <c r="OMB448" s="22"/>
      <c r="OMC448" s="22"/>
      <c r="OMD448" s="22"/>
      <c r="OME448" s="22"/>
      <c r="OMF448" s="22"/>
      <c r="OMG448" s="22"/>
      <c r="OMH448" s="22"/>
      <c r="OMI448" s="22"/>
      <c r="OMJ448" s="22"/>
      <c r="OMK448" s="22"/>
      <c r="OML448" s="22"/>
      <c r="OMM448" s="22"/>
      <c r="OMN448" s="22"/>
      <c r="OMO448" s="22"/>
      <c r="OMP448" s="22"/>
      <c r="OMQ448" s="22"/>
      <c r="OMR448" s="22"/>
      <c r="OMS448" s="22"/>
      <c r="OMT448" s="22"/>
      <c r="OMU448" s="22"/>
      <c r="OMV448" s="22"/>
      <c r="OMW448" s="22"/>
      <c r="OMX448" s="22"/>
      <c r="OMY448" s="22"/>
      <c r="OMZ448" s="22"/>
      <c r="ONA448" s="22"/>
      <c r="ONB448" s="22"/>
      <c r="ONC448" s="22"/>
      <c r="OND448" s="22"/>
      <c r="ONE448" s="22"/>
      <c r="ONF448" s="22"/>
      <c r="ONG448" s="22"/>
      <c r="ONH448" s="22"/>
      <c r="ONI448" s="22"/>
      <c r="ONJ448" s="22"/>
      <c r="ONK448" s="22"/>
      <c r="ONL448" s="22"/>
      <c r="ONM448" s="22"/>
      <c r="ONN448" s="22"/>
      <c r="ONO448" s="22"/>
      <c r="ONP448" s="22"/>
      <c r="ONQ448" s="22"/>
      <c r="ONR448" s="22"/>
      <c r="ONS448" s="22"/>
      <c r="ONT448" s="22"/>
      <c r="ONU448" s="22"/>
      <c r="ONV448" s="22"/>
      <c r="ONW448" s="22"/>
      <c r="ONX448" s="22"/>
      <c r="ONY448" s="22"/>
      <c r="ONZ448" s="22"/>
      <c r="OOA448" s="22"/>
      <c r="OOB448" s="22"/>
      <c r="OOC448" s="22"/>
      <c r="OOD448" s="22"/>
      <c r="OOE448" s="22"/>
      <c r="OOF448" s="22"/>
      <c r="OOG448" s="22"/>
      <c r="OOH448" s="22"/>
      <c r="OOI448" s="22"/>
      <c r="OOJ448" s="22"/>
      <c r="OOK448" s="22"/>
      <c r="OOL448" s="22"/>
      <c r="OOM448" s="22"/>
      <c r="OON448" s="22"/>
      <c r="OOO448" s="22"/>
      <c r="OOP448" s="22"/>
      <c r="OOQ448" s="22"/>
      <c r="OOR448" s="22"/>
      <c r="OOS448" s="22"/>
      <c r="OOT448" s="22"/>
      <c r="OOU448" s="22"/>
      <c r="OOV448" s="22"/>
      <c r="OOW448" s="22"/>
      <c r="OOX448" s="22"/>
      <c r="OOY448" s="22"/>
      <c r="OOZ448" s="22"/>
      <c r="OPA448" s="22"/>
      <c r="OPB448" s="22"/>
      <c r="OPC448" s="22"/>
      <c r="OPD448" s="22"/>
      <c r="OPE448" s="22"/>
      <c r="OPF448" s="22"/>
      <c r="OPG448" s="22"/>
      <c r="OPH448" s="22"/>
      <c r="OPI448" s="22"/>
      <c r="OPJ448" s="22"/>
      <c r="OPK448" s="22"/>
      <c r="OPL448" s="22"/>
      <c r="OPM448" s="22"/>
      <c r="OPN448" s="22"/>
      <c r="OPO448" s="22"/>
      <c r="OPP448" s="22"/>
      <c r="OPQ448" s="22"/>
      <c r="OPR448" s="22"/>
      <c r="OPS448" s="22"/>
      <c r="OPT448" s="22"/>
      <c r="OPU448" s="22"/>
      <c r="OPV448" s="22"/>
      <c r="OPW448" s="22"/>
      <c r="OPX448" s="22"/>
      <c r="OPY448" s="22"/>
      <c r="OPZ448" s="22"/>
      <c r="OQA448" s="22"/>
      <c r="OQB448" s="22"/>
      <c r="OQC448" s="22"/>
      <c r="OQD448" s="22"/>
      <c r="OQE448" s="22"/>
      <c r="OQF448" s="22"/>
      <c r="OQG448" s="22"/>
      <c r="OQH448" s="22"/>
      <c r="OQI448" s="22"/>
      <c r="OQJ448" s="22"/>
      <c r="OQK448" s="22"/>
      <c r="OQL448" s="22"/>
      <c r="OQM448" s="22"/>
      <c r="OQN448" s="22"/>
      <c r="OQO448" s="22"/>
      <c r="OQP448" s="22"/>
      <c r="OQQ448" s="22"/>
      <c r="OQR448" s="22"/>
      <c r="OQS448" s="22"/>
      <c r="OQT448" s="22"/>
      <c r="OQU448" s="22"/>
      <c r="OQV448" s="22"/>
      <c r="OQW448" s="22"/>
      <c r="OQX448" s="22"/>
      <c r="OQY448" s="22"/>
      <c r="OQZ448" s="22"/>
      <c r="ORA448" s="22"/>
      <c r="ORB448" s="22"/>
      <c r="ORC448" s="22"/>
      <c r="ORD448" s="22"/>
      <c r="ORE448" s="22"/>
      <c r="ORF448" s="22"/>
      <c r="ORG448" s="22"/>
      <c r="ORH448" s="22"/>
      <c r="ORI448" s="22"/>
      <c r="ORJ448" s="22"/>
      <c r="ORK448" s="22"/>
      <c r="ORL448" s="22"/>
      <c r="ORM448" s="22"/>
      <c r="ORN448" s="22"/>
      <c r="ORO448" s="22"/>
      <c r="ORP448" s="22"/>
      <c r="ORQ448" s="22"/>
      <c r="ORR448" s="22"/>
      <c r="ORS448" s="22"/>
      <c r="ORT448" s="22"/>
      <c r="ORU448" s="22"/>
      <c r="ORV448" s="22"/>
      <c r="ORW448" s="22"/>
      <c r="ORX448" s="22"/>
      <c r="ORY448" s="22"/>
      <c r="ORZ448" s="22"/>
      <c r="OSA448" s="22"/>
      <c r="OSB448" s="22"/>
      <c r="OSC448" s="22"/>
      <c r="OSD448" s="22"/>
      <c r="OSE448" s="22"/>
      <c r="OSF448" s="22"/>
      <c r="OSG448" s="22"/>
      <c r="OSH448" s="22"/>
      <c r="OSI448" s="22"/>
      <c r="OSJ448" s="22"/>
      <c r="OSK448" s="22"/>
      <c r="OSL448" s="22"/>
      <c r="OSM448" s="22"/>
      <c r="OSN448" s="22"/>
      <c r="OSO448" s="22"/>
      <c r="OSP448" s="22"/>
      <c r="OSQ448" s="22"/>
      <c r="OSR448" s="22"/>
      <c r="OSS448" s="22"/>
      <c r="OST448" s="22"/>
      <c r="OSU448" s="22"/>
      <c r="OSV448" s="22"/>
      <c r="OSW448" s="22"/>
      <c r="OSX448" s="22"/>
      <c r="OSY448" s="22"/>
      <c r="OSZ448" s="22"/>
      <c r="OTA448" s="22"/>
      <c r="OTB448" s="22"/>
      <c r="OTC448" s="22"/>
      <c r="OTD448" s="22"/>
      <c r="OTE448" s="22"/>
      <c r="OTF448" s="22"/>
      <c r="OTG448" s="22"/>
      <c r="OTH448" s="22"/>
      <c r="OTI448" s="22"/>
      <c r="OTJ448" s="22"/>
      <c r="OTK448" s="22"/>
      <c r="OTL448" s="22"/>
      <c r="OTM448" s="22"/>
      <c r="OTN448" s="22"/>
      <c r="OTO448" s="22"/>
      <c r="OTP448" s="22"/>
      <c r="OTQ448" s="22"/>
      <c r="OTR448" s="22"/>
      <c r="OTS448" s="22"/>
      <c r="OTT448" s="22"/>
      <c r="OTU448" s="22"/>
      <c r="OTV448" s="22"/>
      <c r="OTW448" s="22"/>
      <c r="OTX448" s="22"/>
      <c r="OTY448" s="22"/>
      <c r="OTZ448" s="22"/>
      <c r="OUA448" s="22"/>
      <c r="OUB448" s="22"/>
      <c r="OUC448" s="22"/>
      <c r="OUD448" s="22"/>
      <c r="OUE448" s="22"/>
      <c r="OUF448" s="22"/>
      <c r="OUG448" s="22"/>
      <c r="OUH448" s="22"/>
      <c r="OUI448" s="22"/>
      <c r="OUJ448" s="22"/>
      <c r="OUK448" s="22"/>
      <c r="OUL448" s="22"/>
      <c r="OUM448" s="22"/>
      <c r="OUN448" s="22"/>
      <c r="OUO448" s="22"/>
      <c r="OUP448" s="22"/>
      <c r="OUQ448" s="22"/>
      <c r="OUR448" s="22"/>
      <c r="OUS448" s="22"/>
      <c r="OUT448" s="22"/>
      <c r="OUU448" s="22"/>
      <c r="OUV448" s="22"/>
      <c r="OUW448" s="22"/>
      <c r="OUX448" s="22"/>
      <c r="OUY448" s="22"/>
      <c r="OUZ448" s="22"/>
      <c r="OVA448" s="22"/>
      <c r="OVB448" s="22"/>
      <c r="OVC448" s="22"/>
      <c r="OVD448" s="22"/>
      <c r="OVE448" s="22"/>
      <c r="OVF448" s="22"/>
      <c r="OVG448" s="22"/>
      <c r="OVH448" s="22"/>
      <c r="OVI448" s="22"/>
      <c r="OVJ448" s="22"/>
      <c r="OVK448" s="22"/>
      <c r="OVL448" s="22"/>
      <c r="OVM448" s="22"/>
      <c r="OVN448" s="22"/>
      <c r="OVO448" s="22"/>
      <c r="OVP448" s="22"/>
      <c r="OVQ448" s="22"/>
      <c r="OVR448" s="22"/>
      <c r="OVS448" s="22"/>
      <c r="OVT448" s="22"/>
      <c r="OVU448" s="22"/>
      <c r="OVV448" s="22"/>
      <c r="OVW448" s="22"/>
      <c r="OVX448" s="22"/>
      <c r="OVY448" s="22"/>
      <c r="OVZ448" s="22"/>
      <c r="OWA448" s="22"/>
      <c r="OWB448" s="22"/>
      <c r="OWC448" s="22"/>
      <c r="OWD448" s="22"/>
      <c r="OWE448" s="22"/>
      <c r="OWF448" s="22"/>
      <c r="OWG448" s="22"/>
      <c r="OWH448" s="22"/>
      <c r="OWI448" s="22"/>
      <c r="OWJ448" s="22"/>
      <c r="OWK448" s="22"/>
      <c r="OWL448" s="22"/>
      <c r="OWM448" s="22"/>
      <c r="OWN448" s="22"/>
      <c r="OWO448" s="22"/>
      <c r="OWP448" s="22"/>
      <c r="OWQ448" s="22"/>
      <c r="OWR448" s="22"/>
      <c r="OWS448" s="22"/>
      <c r="OWT448" s="22"/>
      <c r="OWU448" s="22"/>
      <c r="OWV448" s="22"/>
      <c r="OWW448" s="22"/>
      <c r="OWX448" s="22"/>
      <c r="OWY448" s="22"/>
      <c r="OWZ448" s="22"/>
      <c r="OXA448" s="22"/>
      <c r="OXB448" s="22"/>
      <c r="OXC448" s="22"/>
      <c r="OXD448" s="22"/>
      <c r="OXE448" s="22"/>
      <c r="OXF448" s="22"/>
      <c r="OXG448" s="22"/>
      <c r="OXH448" s="22"/>
      <c r="OXI448" s="22"/>
      <c r="OXJ448" s="22"/>
      <c r="OXK448" s="22"/>
      <c r="OXL448" s="22"/>
      <c r="OXM448" s="22"/>
      <c r="OXN448" s="22"/>
      <c r="OXO448" s="22"/>
      <c r="OXP448" s="22"/>
      <c r="OXQ448" s="22"/>
      <c r="OXR448" s="22"/>
      <c r="OXS448" s="22"/>
      <c r="OXT448" s="22"/>
      <c r="OXU448" s="22"/>
      <c r="OXV448" s="22"/>
      <c r="OXW448" s="22"/>
      <c r="OXX448" s="22"/>
      <c r="OXY448" s="22"/>
      <c r="OXZ448" s="22"/>
      <c r="OYA448" s="22"/>
      <c r="OYB448" s="22"/>
      <c r="OYC448" s="22"/>
      <c r="OYD448" s="22"/>
      <c r="OYE448" s="22"/>
      <c r="OYF448" s="22"/>
      <c r="OYG448" s="22"/>
      <c r="OYH448" s="22"/>
      <c r="OYI448" s="22"/>
      <c r="OYJ448" s="22"/>
      <c r="OYK448" s="22"/>
      <c r="OYL448" s="22"/>
      <c r="OYM448" s="22"/>
      <c r="OYN448" s="22"/>
      <c r="OYO448" s="22"/>
      <c r="OYP448" s="22"/>
      <c r="OYQ448" s="22"/>
      <c r="OYR448" s="22"/>
      <c r="OYS448" s="22"/>
      <c r="OYT448" s="22"/>
      <c r="OYU448" s="22"/>
      <c r="OYV448" s="22"/>
      <c r="OYW448" s="22"/>
      <c r="OYX448" s="22"/>
      <c r="OYY448" s="22"/>
      <c r="OYZ448" s="22"/>
      <c r="OZA448" s="22"/>
      <c r="OZB448" s="22"/>
      <c r="OZC448" s="22"/>
      <c r="OZD448" s="22"/>
      <c r="OZE448" s="22"/>
      <c r="OZF448" s="22"/>
      <c r="OZG448" s="22"/>
      <c r="OZH448" s="22"/>
      <c r="OZI448" s="22"/>
      <c r="OZJ448" s="22"/>
      <c r="OZK448" s="22"/>
      <c r="OZL448" s="22"/>
      <c r="OZM448" s="22"/>
      <c r="OZN448" s="22"/>
      <c r="OZO448" s="22"/>
      <c r="OZP448" s="22"/>
      <c r="OZQ448" s="22"/>
      <c r="OZR448" s="22"/>
      <c r="OZS448" s="22"/>
      <c r="OZT448" s="22"/>
      <c r="OZU448" s="22"/>
      <c r="OZV448" s="22"/>
      <c r="OZW448" s="22"/>
      <c r="OZX448" s="22"/>
      <c r="OZY448" s="22"/>
      <c r="OZZ448" s="22"/>
      <c r="PAA448" s="22"/>
      <c r="PAB448" s="22"/>
      <c r="PAC448" s="22"/>
      <c r="PAD448" s="22"/>
      <c r="PAE448" s="22"/>
      <c r="PAF448" s="22"/>
      <c r="PAG448" s="22"/>
      <c r="PAH448" s="22"/>
      <c r="PAI448" s="22"/>
      <c r="PAJ448" s="22"/>
      <c r="PAK448" s="22"/>
      <c r="PAL448" s="22"/>
      <c r="PAM448" s="22"/>
      <c r="PAN448" s="22"/>
      <c r="PAO448" s="22"/>
      <c r="PAP448" s="22"/>
      <c r="PAQ448" s="22"/>
      <c r="PAR448" s="22"/>
      <c r="PAS448" s="22"/>
      <c r="PAT448" s="22"/>
      <c r="PAU448" s="22"/>
      <c r="PAV448" s="22"/>
      <c r="PAW448" s="22"/>
      <c r="PAX448" s="22"/>
      <c r="PAY448" s="22"/>
      <c r="PAZ448" s="22"/>
      <c r="PBA448" s="22"/>
      <c r="PBB448" s="22"/>
      <c r="PBC448" s="22"/>
      <c r="PBD448" s="22"/>
      <c r="PBE448" s="22"/>
      <c r="PBF448" s="22"/>
      <c r="PBG448" s="22"/>
      <c r="PBH448" s="22"/>
      <c r="PBI448" s="22"/>
      <c r="PBJ448" s="22"/>
      <c r="PBK448" s="22"/>
      <c r="PBL448" s="22"/>
      <c r="PBM448" s="22"/>
      <c r="PBN448" s="22"/>
      <c r="PBO448" s="22"/>
      <c r="PBP448" s="22"/>
      <c r="PBQ448" s="22"/>
      <c r="PBR448" s="22"/>
      <c r="PBS448" s="22"/>
      <c r="PBT448" s="22"/>
      <c r="PBU448" s="22"/>
      <c r="PBV448" s="22"/>
      <c r="PBW448" s="22"/>
      <c r="PBX448" s="22"/>
      <c r="PBY448" s="22"/>
      <c r="PBZ448" s="22"/>
      <c r="PCA448" s="22"/>
      <c r="PCB448" s="22"/>
      <c r="PCC448" s="22"/>
      <c r="PCD448" s="22"/>
      <c r="PCE448" s="22"/>
      <c r="PCF448" s="22"/>
      <c r="PCG448" s="22"/>
      <c r="PCH448" s="22"/>
      <c r="PCI448" s="22"/>
      <c r="PCJ448" s="22"/>
      <c r="PCK448" s="22"/>
      <c r="PCL448" s="22"/>
      <c r="PCM448" s="22"/>
      <c r="PCN448" s="22"/>
      <c r="PCO448" s="22"/>
      <c r="PCP448" s="22"/>
      <c r="PCQ448" s="22"/>
      <c r="PCR448" s="22"/>
      <c r="PCS448" s="22"/>
      <c r="PCT448" s="22"/>
      <c r="PCU448" s="22"/>
      <c r="PCV448" s="22"/>
      <c r="PCW448" s="22"/>
      <c r="PCX448" s="22"/>
      <c r="PCY448" s="22"/>
      <c r="PCZ448" s="22"/>
      <c r="PDA448" s="22"/>
      <c r="PDB448" s="22"/>
      <c r="PDC448" s="22"/>
      <c r="PDD448" s="22"/>
      <c r="PDE448" s="22"/>
      <c r="PDF448" s="22"/>
      <c r="PDG448" s="22"/>
      <c r="PDH448" s="22"/>
      <c r="PDI448" s="22"/>
      <c r="PDJ448" s="22"/>
      <c r="PDK448" s="22"/>
      <c r="PDL448" s="22"/>
      <c r="PDM448" s="22"/>
      <c r="PDN448" s="22"/>
      <c r="PDO448" s="22"/>
      <c r="PDP448" s="22"/>
      <c r="PDQ448" s="22"/>
      <c r="PDR448" s="22"/>
      <c r="PDS448" s="22"/>
      <c r="PDT448" s="22"/>
      <c r="PDU448" s="22"/>
      <c r="PDV448" s="22"/>
      <c r="PDW448" s="22"/>
      <c r="PDX448" s="22"/>
      <c r="PDY448" s="22"/>
      <c r="PDZ448" s="22"/>
      <c r="PEA448" s="22"/>
      <c r="PEB448" s="22"/>
      <c r="PEC448" s="22"/>
      <c r="PED448" s="22"/>
      <c r="PEE448" s="22"/>
      <c r="PEF448" s="22"/>
      <c r="PEG448" s="22"/>
      <c r="PEH448" s="22"/>
      <c r="PEI448" s="22"/>
      <c r="PEJ448" s="22"/>
      <c r="PEK448" s="22"/>
      <c r="PEL448" s="22"/>
      <c r="PEM448" s="22"/>
      <c r="PEN448" s="22"/>
      <c r="PEO448" s="22"/>
      <c r="PEP448" s="22"/>
      <c r="PEQ448" s="22"/>
      <c r="PER448" s="22"/>
      <c r="PES448" s="22"/>
      <c r="PET448" s="22"/>
      <c r="PEU448" s="22"/>
      <c r="PEV448" s="22"/>
      <c r="PEW448" s="22"/>
      <c r="PEX448" s="22"/>
      <c r="PEY448" s="22"/>
      <c r="PEZ448" s="22"/>
      <c r="PFA448" s="22"/>
      <c r="PFB448" s="22"/>
      <c r="PFC448" s="22"/>
      <c r="PFD448" s="22"/>
      <c r="PFE448" s="22"/>
      <c r="PFF448" s="22"/>
      <c r="PFG448" s="22"/>
      <c r="PFH448" s="22"/>
      <c r="PFI448" s="22"/>
      <c r="PFJ448" s="22"/>
      <c r="PFK448" s="22"/>
      <c r="PFL448" s="22"/>
      <c r="PFM448" s="22"/>
      <c r="PFN448" s="22"/>
      <c r="PFO448" s="22"/>
      <c r="PFP448" s="22"/>
      <c r="PFQ448" s="22"/>
      <c r="PFR448" s="22"/>
      <c r="PFS448" s="22"/>
      <c r="PFT448" s="22"/>
      <c r="PFU448" s="22"/>
      <c r="PFV448" s="22"/>
      <c r="PFW448" s="22"/>
      <c r="PFX448" s="22"/>
      <c r="PFY448" s="22"/>
      <c r="PFZ448" s="22"/>
      <c r="PGA448" s="22"/>
      <c r="PGB448" s="22"/>
      <c r="PGC448" s="22"/>
      <c r="PGD448" s="22"/>
      <c r="PGE448" s="22"/>
      <c r="PGF448" s="22"/>
      <c r="PGG448" s="22"/>
      <c r="PGH448" s="22"/>
      <c r="PGI448" s="22"/>
      <c r="PGJ448" s="22"/>
      <c r="PGK448" s="22"/>
      <c r="PGL448" s="22"/>
      <c r="PGM448" s="22"/>
      <c r="PGN448" s="22"/>
      <c r="PGO448" s="22"/>
      <c r="PGP448" s="22"/>
      <c r="PGQ448" s="22"/>
      <c r="PGR448" s="22"/>
      <c r="PGS448" s="22"/>
      <c r="PGT448" s="22"/>
      <c r="PGU448" s="22"/>
      <c r="PGV448" s="22"/>
      <c r="PGW448" s="22"/>
      <c r="PGX448" s="22"/>
      <c r="PGY448" s="22"/>
      <c r="PGZ448" s="22"/>
      <c r="PHA448" s="22"/>
      <c r="PHB448" s="22"/>
      <c r="PHC448" s="22"/>
      <c r="PHD448" s="22"/>
      <c r="PHE448" s="22"/>
      <c r="PHF448" s="22"/>
      <c r="PHG448" s="22"/>
      <c r="PHH448" s="22"/>
      <c r="PHI448" s="22"/>
      <c r="PHJ448" s="22"/>
      <c r="PHK448" s="22"/>
      <c r="PHL448" s="22"/>
      <c r="PHM448" s="22"/>
      <c r="PHN448" s="22"/>
      <c r="PHO448" s="22"/>
      <c r="PHP448" s="22"/>
      <c r="PHQ448" s="22"/>
      <c r="PHR448" s="22"/>
      <c r="PHS448" s="22"/>
      <c r="PHT448" s="22"/>
      <c r="PHU448" s="22"/>
      <c r="PHV448" s="22"/>
      <c r="PHW448" s="22"/>
      <c r="PHX448" s="22"/>
      <c r="PHY448" s="22"/>
      <c r="PHZ448" s="22"/>
      <c r="PIA448" s="22"/>
      <c r="PIB448" s="22"/>
      <c r="PIC448" s="22"/>
      <c r="PID448" s="22"/>
      <c r="PIE448" s="22"/>
      <c r="PIF448" s="22"/>
      <c r="PIG448" s="22"/>
      <c r="PIH448" s="22"/>
      <c r="PII448" s="22"/>
      <c r="PIJ448" s="22"/>
      <c r="PIK448" s="22"/>
      <c r="PIL448" s="22"/>
      <c r="PIM448" s="22"/>
      <c r="PIN448" s="22"/>
      <c r="PIO448" s="22"/>
      <c r="PIP448" s="22"/>
      <c r="PIQ448" s="22"/>
      <c r="PIR448" s="22"/>
      <c r="PIS448" s="22"/>
      <c r="PIT448" s="22"/>
      <c r="PIU448" s="22"/>
      <c r="PIV448" s="22"/>
      <c r="PIW448" s="22"/>
      <c r="PIX448" s="22"/>
      <c r="PIY448" s="22"/>
      <c r="PIZ448" s="22"/>
      <c r="PJA448" s="22"/>
      <c r="PJB448" s="22"/>
      <c r="PJC448" s="22"/>
      <c r="PJD448" s="22"/>
      <c r="PJE448" s="22"/>
      <c r="PJF448" s="22"/>
      <c r="PJG448" s="22"/>
      <c r="PJH448" s="22"/>
      <c r="PJI448" s="22"/>
      <c r="PJJ448" s="22"/>
      <c r="PJK448" s="22"/>
      <c r="PJL448" s="22"/>
      <c r="PJM448" s="22"/>
      <c r="PJN448" s="22"/>
      <c r="PJO448" s="22"/>
      <c r="PJP448" s="22"/>
      <c r="PJQ448" s="22"/>
      <c r="PJR448" s="22"/>
      <c r="PJS448" s="22"/>
      <c r="PJT448" s="22"/>
      <c r="PJU448" s="22"/>
      <c r="PJV448" s="22"/>
      <c r="PJW448" s="22"/>
      <c r="PJX448" s="22"/>
      <c r="PJY448" s="22"/>
      <c r="PJZ448" s="22"/>
      <c r="PKA448" s="22"/>
      <c r="PKB448" s="22"/>
      <c r="PKC448" s="22"/>
      <c r="PKD448" s="22"/>
      <c r="PKE448" s="22"/>
      <c r="PKF448" s="22"/>
      <c r="PKG448" s="22"/>
      <c r="PKH448" s="22"/>
      <c r="PKI448" s="22"/>
      <c r="PKJ448" s="22"/>
      <c r="PKK448" s="22"/>
      <c r="PKL448" s="22"/>
      <c r="PKM448" s="22"/>
      <c r="PKN448" s="22"/>
      <c r="PKO448" s="22"/>
      <c r="PKP448" s="22"/>
      <c r="PKQ448" s="22"/>
      <c r="PKR448" s="22"/>
      <c r="PKS448" s="22"/>
      <c r="PKT448" s="22"/>
      <c r="PKU448" s="22"/>
      <c r="PKV448" s="22"/>
      <c r="PKW448" s="22"/>
      <c r="PKX448" s="22"/>
      <c r="PKY448" s="22"/>
      <c r="PKZ448" s="22"/>
      <c r="PLA448" s="22"/>
      <c r="PLB448" s="22"/>
      <c r="PLC448" s="22"/>
      <c r="PLD448" s="22"/>
      <c r="PLE448" s="22"/>
      <c r="PLF448" s="22"/>
      <c r="PLG448" s="22"/>
      <c r="PLH448" s="22"/>
      <c r="PLI448" s="22"/>
      <c r="PLJ448" s="22"/>
      <c r="PLK448" s="22"/>
      <c r="PLL448" s="22"/>
      <c r="PLM448" s="22"/>
      <c r="PLN448" s="22"/>
      <c r="PLO448" s="22"/>
      <c r="PLP448" s="22"/>
      <c r="PLQ448" s="22"/>
      <c r="PLR448" s="22"/>
      <c r="PLS448" s="22"/>
      <c r="PLT448" s="22"/>
      <c r="PLU448" s="22"/>
      <c r="PLV448" s="22"/>
      <c r="PLW448" s="22"/>
      <c r="PLX448" s="22"/>
      <c r="PLY448" s="22"/>
      <c r="PLZ448" s="22"/>
      <c r="PMA448" s="22"/>
      <c r="PMB448" s="22"/>
      <c r="PMC448" s="22"/>
      <c r="PMD448" s="22"/>
      <c r="PME448" s="22"/>
      <c r="PMF448" s="22"/>
      <c r="PMG448" s="22"/>
      <c r="PMH448" s="22"/>
      <c r="PMI448" s="22"/>
      <c r="PMJ448" s="22"/>
      <c r="PMK448" s="22"/>
      <c r="PML448" s="22"/>
      <c r="PMM448" s="22"/>
      <c r="PMN448" s="22"/>
      <c r="PMO448" s="22"/>
      <c r="PMP448" s="22"/>
      <c r="PMQ448" s="22"/>
      <c r="PMR448" s="22"/>
      <c r="PMS448" s="22"/>
      <c r="PMT448" s="22"/>
      <c r="PMU448" s="22"/>
      <c r="PMV448" s="22"/>
      <c r="PMW448" s="22"/>
      <c r="PMX448" s="22"/>
      <c r="PMY448" s="22"/>
      <c r="PMZ448" s="22"/>
      <c r="PNA448" s="22"/>
      <c r="PNB448" s="22"/>
      <c r="PNC448" s="22"/>
      <c r="PND448" s="22"/>
      <c r="PNE448" s="22"/>
      <c r="PNF448" s="22"/>
      <c r="PNG448" s="22"/>
      <c r="PNH448" s="22"/>
      <c r="PNI448" s="22"/>
      <c r="PNJ448" s="22"/>
      <c r="PNK448" s="22"/>
      <c r="PNL448" s="22"/>
      <c r="PNM448" s="22"/>
      <c r="PNN448" s="22"/>
      <c r="PNO448" s="22"/>
      <c r="PNP448" s="22"/>
      <c r="PNQ448" s="22"/>
      <c r="PNR448" s="22"/>
      <c r="PNS448" s="22"/>
      <c r="PNT448" s="22"/>
      <c r="PNU448" s="22"/>
      <c r="PNV448" s="22"/>
      <c r="PNW448" s="22"/>
      <c r="PNX448" s="22"/>
      <c r="PNY448" s="22"/>
      <c r="PNZ448" s="22"/>
      <c r="POA448" s="22"/>
      <c r="POB448" s="22"/>
      <c r="POC448" s="22"/>
      <c r="POD448" s="22"/>
      <c r="POE448" s="22"/>
      <c r="POF448" s="22"/>
      <c r="POG448" s="22"/>
      <c r="POH448" s="22"/>
      <c r="POI448" s="22"/>
      <c r="POJ448" s="22"/>
      <c r="POK448" s="22"/>
      <c r="POL448" s="22"/>
      <c r="POM448" s="22"/>
      <c r="PON448" s="22"/>
      <c r="POO448" s="22"/>
      <c r="POP448" s="22"/>
      <c r="POQ448" s="22"/>
      <c r="POR448" s="22"/>
      <c r="POS448" s="22"/>
      <c r="POT448" s="22"/>
      <c r="POU448" s="22"/>
      <c r="POV448" s="22"/>
      <c r="POW448" s="22"/>
      <c r="POX448" s="22"/>
      <c r="POY448" s="22"/>
      <c r="POZ448" s="22"/>
      <c r="PPA448" s="22"/>
      <c r="PPB448" s="22"/>
      <c r="PPC448" s="22"/>
      <c r="PPD448" s="22"/>
      <c r="PPE448" s="22"/>
      <c r="PPF448" s="22"/>
      <c r="PPG448" s="22"/>
      <c r="PPH448" s="22"/>
      <c r="PPI448" s="22"/>
      <c r="PPJ448" s="22"/>
      <c r="PPK448" s="22"/>
      <c r="PPL448" s="22"/>
      <c r="PPM448" s="22"/>
      <c r="PPN448" s="22"/>
      <c r="PPO448" s="22"/>
      <c r="PPP448" s="22"/>
      <c r="PPQ448" s="22"/>
      <c r="PPR448" s="22"/>
      <c r="PPS448" s="22"/>
      <c r="PPT448" s="22"/>
      <c r="PPU448" s="22"/>
      <c r="PPV448" s="22"/>
      <c r="PPW448" s="22"/>
      <c r="PPX448" s="22"/>
      <c r="PPY448" s="22"/>
      <c r="PPZ448" s="22"/>
      <c r="PQA448" s="22"/>
      <c r="PQB448" s="22"/>
      <c r="PQC448" s="22"/>
      <c r="PQD448" s="22"/>
      <c r="PQE448" s="22"/>
      <c r="PQF448" s="22"/>
      <c r="PQG448" s="22"/>
      <c r="PQH448" s="22"/>
      <c r="PQI448" s="22"/>
      <c r="PQJ448" s="22"/>
      <c r="PQK448" s="22"/>
      <c r="PQL448" s="22"/>
      <c r="PQM448" s="22"/>
      <c r="PQN448" s="22"/>
      <c r="PQO448" s="22"/>
      <c r="PQP448" s="22"/>
      <c r="PQQ448" s="22"/>
      <c r="PQR448" s="22"/>
      <c r="PQS448" s="22"/>
      <c r="PQT448" s="22"/>
      <c r="PQU448" s="22"/>
      <c r="PQV448" s="22"/>
      <c r="PQW448" s="22"/>
      <c r="PQX448" s="22"/>
      <c r="PQY448" s="22"/>
      <c r="PQZ448" s="22"/>
      <c r="PRA448" s="22"/>
      <c r="PRB448" s="22"/>
      <c r="PRC448" s="22"/>
      <c r="PRD448" s="22"/>
      <c r="PRE448" s="22"/>
      <c r="PRF448" s="22"/>
      <c r="PRG448" s="22"/>
      <c r="PRH448" s="22"/>
      <c r="PRI448" s="22"/>
      <c r="PRJ448" s="22"/>
      <c r="PRK448" s="22"/>
      <c r="PRL448" s="22"/>
      <c r="PRM448" s="22"/>
      <c r="PRN448" s="22"/>
      <c r="PRO448" s="22"/>
      <c r="PRP448" s="22"/>
      <c r="PRQ448" s="22"/>
      <c r="PRR448" s="22"/>
      <c r="PRS448" s="22"/>
      <c r="PRT448" s="22"/>
      <c r="PRU448" s="22"/>
      <c r="PRV448" s="22"/>
      <c r="PRW448" s="22"/>
      <c r="PRX448" s="22"/>
      <c r="PRY448" s="22"/>
      <c r="PRZ448" s="22"/>
      <c r="PSA448" s="22"/>
      <c r="PSB448" s="22"/>
      <c r="PSC448" s="22"/>
      <c r="PSD448" s="22"/>
      <c r="PSE448" s="22"/>
      <c r="PSF448" s="22"/>
      <c r="PSG448" s="22"/>
      <c r="PSH448" s="22"/>
      <c r="PSI448" s="22"/>
      <c r="PSJ448" s="22"/>
      <c r="PSK448" s="22"/>
      <c r="PSL448" s="22"/>
      <c r="PSM448" s="22"/>
      <c r="PSN448" s="22"/>
      <c r="PSO448" s="22"/>
      <c r="PSP448" s="22"/>
      <c r="PSQ448" s="22"/>
      <c r="PSR448" s="22"/>
      <c r="PSS448" s="22"/>
      <c r="PST448" s="22"/>
      <c r="PSU448" s="22"/>
      <c r="PSV448" s="22"/>
      <c r="PSW448" s="22"/>
      <c r="PSX448" s="22"/>
      <c r="PSY448" s="22"/>
      <c r="PSZ448" s="22"/>
      <c r="PTA448" s="22"/>
      <c r="PTB448" s="22"/>
      <c r="PTC448" s="22"/>
      <c r="PTD448" s="22"/>
      <c r="PTE448" s="22"/>
      <c r="PTF448" s="22"/>
      <c r="PTG448" s="22"/>
      <c r="PTH448" s="22"/>
      <c r="PTI448" s="22"/>
      <c r="PTJ448" s="22"/>
      <c r="PTK448" s="22"/>
      <c r="PTL448" s="22"/>
      <c r="PTM448" s="22"/>
      <c r="PTN448" s="22"/>
      <c r="PTO448" s="22"/>
      <c r="PTP448" s="22"/>
      <c r="PTQ448" s="22"/>
      <c r="PTR448" s="22"/>
      <c r="PTS448" s="22"/>
      <c r="PTT448" s="22"/>
      <c r="PTU448" s="22"/>
      <c r="PTV448" s="22"/>
      <c r="PTW448" s="22"/>
      <c r="PTX448" s="22"/>
      <c r="PTY448" s="22"/>
      <c r="PTZ448" s="22"/>
      <c r="PUA448" s="22"/>
      <c r="PUB448" s="22"/>
      <c r="PUC448" s="22"/>
      <c r="PUD448" s="22"/>
      <c r="PUE448" s="22"/>
      <c r="PUF448" s="22"/>
      <c r="PUG448" s="22"/>
      <c r="PUH448" s="22"/>
      <c r="PUI448" s="22"/>
      <c r="PUJ448" s="22"/>
      <c r="PUK448" s="22"/>
      <c r="PUL448" s="22"/>
      <c r="PUM448" s="22"/>
      <c r="PUN448" s="22"/>
      <c r="PUO448" s="22"/>
      <c r="PUP448" s="22"/>
      <c r="PUQ448" s="22"/>
      <c r="PUR448" s="22"/>
      <c r="PUS448" s="22"/>
      <c r="PUT448" s="22"/>
      <c r="PUU448" s="22"/>
      <c r="PUV448" s="22"/>
      <c r="PUW448" s="22"/>
      <c r="PUX448" s="22"/>
      <c r="PUY448" s="22"/>
      <c r="PUZ448" s="22"/>
      <c r="PVA448" s="22"/>
      <c r="PVB448" s="22"/>
      <c r="PVC448" s="22"/>
      <c r="PVD448" s="22"/>
      <c r="PVE448" s="22"/>
      <c r="PVF448" s="22"/>
      <c r="PVG448" s="22"/>
      <c r="PVH448" s="22"/>
      <c r="PVI448" s="22"/>
      <c r="PVJ448" s="22"/>
      <c r="PVK448" s="22"/>
      <c r="PVL448" s="22"/>
      <c r="PVM448" s="22"/>
      <c r="PVN448" s="22"/>
      <c r="PVO448" s="22"/>
      <c r="PVP448" s="22"/>
      <c r="PVQ448" s="22"/>
      <c r="PVR448" s="22"/>
      <c r="PVS448" s="22"/>
      <c r="PVT448" s="22"/>
      <c r="PVU448" s="22"/>
      <c r="PVV448" s="22"/>
      <c r="PVW448" s="22"/>
      <c r="PVX448" s="22"/>
      <c r="PVY448" s="22"/>
      <c r="PVZ448" s="22"/>
      <c r="PWA448" s="22"/>
      <c r="PWB448" s="22"/>
      <c r="PWC448" s="22"/>
      <c r="PWD448" s="22"/>
      <c r="PWE448" s="22"/>
      <c r="PWF448" s="22"/>
      <c r="PWG448" s="22"/>
      <c r="PWH448" s="22"/>
      <c r="PWI448" s="22"/>
      <c r="PWJ448" s="22"/>
      <c r="PWK448" s="22"/>
      <c r="PWL448" s="22"/>
      <c r="PWM448" s="22"/>
      <c r="PWN448" s="22"/>
      <c r="PWO448" s="22"/>
      <c r="PWP448" s="22"/>
      <c r="PWQ448" s="22"/>
      <c r="PWR448" s="22"/>
      <c r="PWS448" s="22"/>
      <c r="PWT448" s="22"/>
      <c r="PWU448" s="22"/>
      <c r="PWV448" s="22"/>
      <c r="PWW448" s="22"/>
      <c r="PWX448" s="22"/>
      <c r="PWY448" s="22"/>
      <c r="PWZ448" s="22"/>
      <c r="PXA448" s="22"/>
      <c r="PXB448" s="22"/>
      <c r="PXC448" s="22"/>
      <c r="PXD448" s="22"/>
      <c r="PXE448" s="22"/>
      <c r="PXF448" s="22"/>
      <c r="PXG448" s="22"/>
      <c r="PXH448" s="22"/>
      <c r="PXI448" s="22"/>
      <c r="PXJ448" s="22"/>
      <c r="PXK448" s="22"/>
      <c r="PXL448" s="22"/>
      <c r="PXM448" s="22"/>
      <c r="PXN448" s="22"/>
      <c r="PXO448" s="22"/>
      <c r="PXP448" s="22"/>
      <c r="PXQ448" s="22"/>
      <c r="PXR448" s="22"/>
      <c r="PXS448" s="22"/>
      <c r="PXT448" s="22"/>
      <c r="PXU448" s="22"/>
      <c r="PXV448" s="22"/>
      <c r="PXW448" s="22"/>
      <c r="PXX448" s="22"/>
      <c r="PXY448" s="22"/>
      <c r="PXZ448" s="22"/>
      <c r="PYA448" s="22"/>
      <c r="PYB448" s="22"/>
      <c r="PYC448" s="22"/>
      <c r="PYD448" s="22"/>
      <c r="PYE448" s="22"/>
      <c r="PYF448" s="22"/>
      <c r="PYG448" s="22"/>
      <c r="PYH448" s="22"/>
      <c r="PYI448" s="22"/>
      <c r="PYJ448" s="22"/>
      <c r="PYK448" s="22"/>
      <c r="PYL448" s="22"/>
      <c r="PYM448" s="22"/>
      <c r="PYN448" s="22"/>
      <c r="PYO448" s="22"/>
      <c r="PYP448" s="22"/>
      <c r="PYQ448" s="22"/>
      <c r="PYR448" s="22"/>
      <c r="PYS448" s="22"/>
      <c r="PYT448" s="22"/>
      <c r="PYU448" s="22"/>
      <c r="PYV448" s="22"/>
      <c r="PYW448" s="22"/>
      <c r="PYX448" s="22"/>
      <c r="PYY448" s="22"/>
      <c r="PYZ448" s="22"/>
      <c r="PZA448" s="22"/>
      <c r="PZB448" s="22"/>
      <c r="PZC448" s="22"/>
      <c r="PZD448" s="22"/>
      <c r="PZE448" s="22"/>
      <c r="PZF448" s="22"/>
      <c r="PZG448" s="22"/>
      <c r="PZH448" s="22"/>
      <c r="PZI448" s="22"/>
      <c r="PZJ448" s="22"/>
      <c r="PZK448" s="22"/>
      <c r="PZL448" s="22"/>
      <c r="PZM448" s="22"/>
      <c r="PZN448" s="22"/>
      <c r="PZO448" s="22"/>
      <c r="PZP448" s="22"/>
      <c r="PZQ448" s="22"/>
      <c r="PZR448" s="22"/>
      <c r="PZS448" s="22"/>
      <c r="PZT448" s="22"/>
      <c r="PZU448" s="22"/>
      <c r="PZV448" s="22"/>
      <c r="PZW448" s="22"/>
      <c r="PZX448" s="22"/>
      <c r="PZY448" s="22"/>
      <c r="PZZ448" s="22"/>
      <c r="QAA448" s="22"/>
      <c r="QAB448" s="22"/>
      <c r="QAC448" s="22"/>
      <c r="QAD448" s="22"/>
      <c r="QAE448" s="22"/>
      <c r="QAF448" s="22"/>
      <c r="QAG448" s="22"/>
      <c r="QAH448" s="22"/>
      <c r="QAI448" s="22"/>
      <c r="QAJ448" s="22"/>
      <c r="QAK448" s="22"/>
      <c r="QAL448" s="22"/>
      <c r="QAM448" s="22"/>
      <c r="QAN448" s="22"/>
      <c r="QAO448" s="22"/>
      <c r="QAP448" s="22"/>
      <c r="QAQ448" s="22"/>
      <c r="QAR448" s="22"/>
      <c r="QAS448" s="22"/>
      <c r="QAT448" s="22"/>
      <c r="QAU448" s="22"/>
      <c r="QAV448" s="22"/>
      <c r="QAW448" s="22"/>
      <c r="QAX448" s="22"/>
      <c r="QAY448" s="22"/>
      <c r="QAZ448" s="22"/>
      <c r="QBA448" s="22"/>
      <c r="QBB448" s="22"/>
      <c r="QBC448" s="22"/>
      <c r="QBD448" s="22"/>
      <c r="QBE448" s="22"/>
      <c r="QBF448" s="22"/>
      <c r="QBG448" s="22"/>
      <c r="QBH448" s="22"/>
      <c r="QBI448" s="22"/>
      <c r="QBJ448" s="22"/>
      <c r="QBK448" s="22"/>
      <c r="QBL448" s="22"/>
      <c r="QBM448" s="22"/>
      <c r="QBN448" s="22"/>
      <c r="QBO448" s="22"/>
      <c r="QBP448" s="22"/>
      <c r="QBQ448" s="22"/>
      <c r="QBR448" s="22"/>
      <c r="QBS448" s="22"/>
      <c r="QBT448" s="22"/>
      <c r="QBU448" s="22"/>
      <c r="QBV448" s="22"/>
      <c r="QBW448" s="22"/>
      <c r="QBX448" s="22"/>
      <c r="QBY448" s="22"/>
      <c r="QBZ448" s="22"/>
      <c r="QCA448" s="22"/>
      <c r="QCB448" s="22"/>
      <c r="QCC448" s="22"/>
      <c r="QCD448" s="22"/>
      <c r="QCE448" s="22"/>
      <c r="QCF448" s="22"/>
      <c r="QCG448" s="22"/>
      <c r="QCH448" s="22"/>
      <c r="QCI448" s="22"/>
      <c r="QCJ448" s="22"/>
      <c r="QCK448" s="22"/>
      <c r="QCL448" s="22"/>
      <c r="QCM448" s="22"/>
      <c r="QCN448" s="22"/>
      <c r="QCO448" s="22"/>
      <c r="QCP448" s="22"/>
      <c r="QCQ448" s="22"/>
      <c r="QCR448" s="22"/>
      <c r="QCS448" s="22"/>
      <c r="QCT448" s="22"/>
      <c r="QCU448" s="22"/>
      <c r="QCV448" s="22"/>
      <c r="QCW448" s="22"/>
      <c r="QCX448" s="22"/>
      <c r="QCY448" s="22"/>
      <c r="QCZ448" s="22"/>
      <c r="QDA448" s="22"/>
      <c r="QDB448" s="22"/>
      <c r="QDC448" s="22"/>
      <c r="QDD448" s="22"/>
      <c r="QDE448" s="22"/>
      <c r="QDF448" s="22"/>
      <c r="QDG448" s="22"/>
      <c r="QDH448" s="22"/>
      <c r="QDI448" s="22"/>
      <c r="QDJ448" s="22"/>
      <c r="QDK448" s="22"/>
      <c r="QDL448" s="22"/>
      <c r="QDM448" s="22"/>
      <c r="QDN448" s="22"/>
      <c r="QDO448" s="22"/>
      <c r="QDP448" s="22"/>
      <c r="QDQ448" s="22"/>
      <c r="QDR448" s="22"/>
      <c r="QDS448" s="22"/>
      <c r="QDT448" s="22"/>
      <c r="QDU448" s="22"/>
      <c r="QDV448" s="22"/>
      <c r="QDW448" s="22"/>
      <c r="QDX448" s="22"/>
      <c r="QDY448" s="22"/>
      <c r="QDZ448" s="22"/>
      <c r="QEA448" s="22"/>
      <c r="QEB448" s="22"/>
      <c r="QEC448" s="22"/>
      <c r="QED448" s="22"/>
      <c r="QEE448" s="22"/>
      <c r="QEF448" s="22"/>
      <c r="QEG448" s="22"/>
      <c r="QEH448" s="22"/>
      <c r="QEI448" s="22"/>
      <c r="QEJ448" s="22"/>
      <c r="QEK448" s="22"/>
      <c r="QEL448" s="22"/>
      <c r="QEM448" s="22"/>
      <c r="QEN448" s="22"/>
      <c r="QEO448" s="22"/>
      <c r="QEP448" s="22"/>
      <c r="QEQ448" s="22"/>
      <c r="QER448" s="22"/>
      <c r="QES448" s="22"/>
      <c r="QET448" s="22"/>
      <c r="QEU448" s="22"/>
      <c r="QEV448" s="22"/>
      <c r="QEW448" s="22"/>
      <c r="QEX448" s="22"/>
      <c r="QEY448" s="22"/>
      <c r="QEZ448" s="22"/>
      <c r="QFA448" s="22"/>
      <c r="QFB448" s="22"/>
      <c r="QFC448" s="22"/>
      <c r="QFD448" s="22"/>
      <c r="QFE448" s="22"/>
      <c r="QFF448" s="22"/>
      <c r="QFG448" s="22"/>
      <c r="QFH448" s="22"/>
      <c r="QFI448" s="22"/>
      <c r="QFJ448" s="22"/>
      <c r="QFK448" s="22"/>
      <c r="QFL448" s="22"/>
      <c r="QFM448" s="22"/>
      <c r="QFN448" s="22"/>
      <c r="QFO448" s="22"/>
      <c r="QFP448" s="22"/>
      <c r="QFQ448" s="22"/>
      <c r="QFR448" s="22"/>
      <c r="QFS448" s="22"/>
      <c r="QFT448" s="22"/>
      <c r="QFU448" s="22"/>
      <c r="QFV448" s="22"/>
      <c r="QFW448" s="22"/>
      <c r="QFX448" s="22"/>
      <c r="QFY448" s="22"/>
      <c r="QFZ448" s="22"/>
      <c r="QGA448" s="22"/>
      <c r="QGB448" s="22"/>
      <c r="QGC448" s="22"/>
      <c r="QGD448" s="22"/>
      <c r="QGE448" s="22"/>
      <c r="QGF448" s="22"/>
      <c r="QGG448" s="22"/>
      <c r="QGH448" s="22"/>
      <c r="QGI448" s="22"/>
      <c r="QGJ448" s="22"/>
      <c r="QGK448" s="22"/>
      <c r="QGL448" s="22"/>
      <c r="QGM448" s="22"/>
      <c r="QGN448" s="22"/>
      <c r="QGO448" s="22"/>
      <c r="QGP448" s="22"/>
      <c r="QGQ448" s="22"/>
      <c r="QGR448" s="22"/>
      <c r="QGS448" s="22"/>
      <c r="QGT448" s="22"/>
      <c r="QGU448" s="22"/>
      <c r="QGV448" s="22"/>
      <c r="QGW448" s="22"/>
      <c r="QGX448" s="22"/>
      <c r="QGY448" s="22"/>
      <c r="QGZ448" s="22"/>
      <c r="QHA448" s="22"/>
      <c r="QHB448" s="22"/>
      <c r="QHC448" s="22"/>
      <c r="QHD448" s="22"/>
      <c r="QHE448" s="22"/>
      <c r="QHF448" s="22"/>
      <c r="QHG448" s="22"/>
      <c r="QHH448" s="22"/>
      <c r="QHI448" s="22"/>
      <c r="QHJ448" s="22"/>
      <c r="QHK448" s="22"/>
      <c r="QHL448" s="22"/>
      <c r="QHM448" s="22"/>
      <c r="QHN448" s="22"/>
      <c r="QHO448" s="22"/>
      <c r="QHP448" s="22"/>
      <c r="QHQ448" s="22"/>
      <c r="QHR448" s="22"/>
      <c r="QHS448" s="22"/>
      <c r="QHT448" s="22"/>
      <c r="QHU448" s="22"/>
      <c r="QHV448" s="22"/>
      <c r="QHW448" s="22"/>
      <c r="QHX448" s="22"/>
      <c r="QHY448" s="22"/>
      <c r="QHZ448" s="22"/>
      <c r="QIA448" s="22"/>
      <c r="QIB448" s="22"/>
      <c r="QIC448" s="22"/>
      <c r="QID448" s="22"/>
      <c r="QIE448" s="22"/>
      <c r="QIF448" s="22"/>
      <c r="QIG448" s="22"/>
      <c r="QIH448" s="22"/>
      <c r="QII448" s="22"/>
      <c r="QIJ448" s="22"/>
      <c r="QIK448" s="22"/>
      <c r="QIL448" s="22"/>
      <c r="QIM448" s="22"/>
      <c r="QIN448" s="22"/>
      <c r="QIO448" s="22"/>
      <c r="QIP448" s="22"/>
      <c r="QIQ448" s="22"/>
      <c r="QIR448" s="22"/>
      <c r="QIS448" s="22"/>
      <c r="QIT448" s="22"/>
      <c r="QIU448" s="22"/>
      <c r="QIV448" s="22"/>
      <c r="QIW448" s="22"/>
      <c r="QIX448" s="22"/>
      <c r="QIY448" s="22"/>
      <c r="QIZ448" s="22"/>
      <c r="QJA448" s="22"/>
      <c r="QJB448" s="22"/>
      <c r="QJC448" s="22"/>
      <c r="QJD448" s="22"/>
      <c r="QJE448" s="22"/>
      <c r="QJF448" s="22"/>
      <c r="QJG448" s="22"/>
      <c r="QJH448" s="22"/>
      <c r="QJI448" s="22"/>
      <c r="QJJ448" s="22"/>
      <c r="QJK448" s="22"/>
      <c r="QJL448" s="22"/>
      <c r="QJM448" s="22"/>
      <c r="QJN448" s="22"/>
      <c r="QJO448" s="22"/>
      <c r="QJP448" s="22"/>
      <c r="QJQ448" s="22"/>
      <c r="QJR448" s="22"/>
      <c r="QJS448" s="22"/>
      <c r="QJT448" s="22"/>
      <c r="QJU448" s="22"/>
      <c r="QJV448" s="22"/>
      <c r="QJW448" s="22"/>
      <c r="QJX448" s="22"/>
      <c r="QJY448" s="22"/>
      <c r="QJZ448" s="22"/>
      <c r="QKA448" s="22"/>
      <c r="QKB448" s="22"/>
      <c r="QKC448" s="22"/>
      <c r="QKD448" s="22"/>
      <c r="QKE448" s="22"/>
      <c r="QKF448" s="22"/>
      <c r="QKG448" s="22"/>
      <c r="QKH448" s="22"/>
      <c r="QKI448" s="22"/>
      <c r="QKJ448" s="22"/>
      <c r="QKK448" s="22"/>
      <c r="QKL448" s="22"/>
      <c r="QKM448" s="22"/>
      <c r="QKN448" s="22"/>
      <c r="QKO448" s="22"/>
      <c r="QKP448" s="22"/>
      <c r="QKQ448" s="22"/>
      <c r="QKR448" s="22"/>
      <c r="QKS448" s="22"/>
      <c r="QKT448" s="22"/>
      <c r="QKU448" s="22"/>
      <c r="QKV448" s="22"/>
      <c r="QKW448" s="22"/>
      <c r="QKX448" s="22"/>
      <c r="QKY448" s="22"/>
      <c r="QKZ448" s="22"/>
      <c r="QLA448" s="22"/>
      <c r="QLB448" s="22"/>
      <c r="QLC448" s="22"/>
      <c r="QLD448" s="22"/>
      <c r="QLE448" s="22"/>
      <c r="QLF448" s="22"/>
      <c r="QLG448" s="22"/>
      <c r="QLH448" s="22"/>
      <c r="QLI448" s="22"/>
      <c r="QLJ448" s="22"/>
      <c r="QLK448" s="22"/>
      <c r="QLL448" s="22"/>
      <c r="QLM448" s="22"/>
      <c r="QLN448" s="22"/>
      <c r="QLO448" s="22"/>
      <c r="QLP448" s="22"/>
      <c r="QLQ448" s="22"/>
      <c r="QLR448" s="22"/>
      <c r="QLS448" s="22"/>
      <c r="QLT448" s="22"/>
      <c r="QLU448" s="22"/>
      <c r="QLV448" s="22"/>
      <c r="QLW448" s="22"/>
      <c r="QLX448" s="22"/>
      <c r="QLY448" s="22"/>
      <c r="QLZ448" s="22"/>
      <c r="QMA448" s="22"/>
      <c r="QMB448" s="22"/>
      <c r="QMC448" s="22"/>
      <c r="QMD448" s="22"/>
      <c r="QME448" s="22"/>
      <c r="QMF448" s="22"/>
      <c r="QMG448" s="22"/>
      <c r="QMH448" s="22"/>
      <c r="QMI448" s="22"/>
      <c r="QMJ448" s="22"/>
      <c r="QMK448" s="22"/>
      <c r="QML448" s="22"/>
      <c r="QMM448" s="22"/>
      <c r="QMN448" s="22"/>
      <c r="QMO448" s="22"/>
      <c r="QMP448" s="22"/>
      <c r="QMQ448" s="22"/>
      <c r="QMR448" s="22"/>
      <c r="QMS448" s="22"/>
      <c r="QMT448" s="22"/>
      <c r="QMU448" s="22"/>
      <c r="QMV448" s="22"/>
      <c r="QMW448" s="22"/>
      <c r="QMX448" s="22"/>
      <c r="QMY448" s="22"/>
      <c r="QMZ448" s="22"/>
      <c r="QNA448" s="22"/>
      <c r="QNB448" s="22"/>
      <c r="QNC448" s="22"/>
      <c r="QND448" s="22"/>
      <c r="QNE448" s="22"/>
      <c r="QNF448" s="22"/>
      <c r="QNG448" s="22"/>
      <c r="QNH448" s="22"/>
      <c r="QNI448" s="22"/>
      <c r="QNJ448" s="22"/>
      <c r="QNK448" s="22"/>
      <c r="QNL448" s="22"/>
      <c r="QNM448" s="22"/>
      <c r="QNN448" s="22"/>
      <c r="QNO448" s="22"/>
      <c r="QNP448" s="22"/>
      <c r="QNQ448" s="22"/>
      <c r="QNR448" s="22"/>
      <c r="QNS448" s="22"/>
      <c r="QNT448" s="22"/>
      <c r="QNU448" s="22"/>
      <c r="QNV448" s="22"/>
      <c r="QNW448" s="22"/>
      <c r="QNX448" s="22"/>
      <c r="QNY448" s="22"/>
      <c r="QNZ448" s="22"/>
      <c r="QOA448" s="22"/>
      <c r="QOB448" s="22"/>
      <c r="QOC448" s="22"/>
      <c r="QOD448" s="22"/>
      <c r="QOE448" s="22"/>
      <c r="QOF448" s="22"/>
      <c r="QOG448" s="22"/>
      <c r="QOH448" s="22"/>
      <c r="QOI448" s="22"/>
      <c r="QOJ448" s="22"/>
      <c r="QOK448" s="22"/>
      <c r="QOL448" s="22"/>
      <c r="QOM448" s="22"/>
      <c r="QON448" s="22"/>
      <c r="QOO448" s="22"/>
      <c r="QOP448" s="22"/>
      <c r="QOQ448" s="22"/>
      <c r="QOR448" s="22"/>
      <c r="QOS448" s="22"/>
      <c r="QOT448" s="22"/>
      <c r="QOU448" s="22"/>
      <c r="QOV448" s="22"/>
      <c r="QOW448" s="22"/>
      <c r="QOX448" s="22"/>
      <c r="QOY448" s="22"/>
      <c r="QOZ448" s="22"/>
      <c r="QPA448" s="22"/>
      <c r="QPB448" s="22"/>
      <c r="QPC448" s="22"/>
      <c r="QPD448" s="22"/>
      <c r="QPE448" s="22"/>
      <c r="QPF448" s="22"/>
      <c r="QPG448" s="22"/>
      <c r="QPH448" s="22"/>
      <c r="QPI448" s="22"/>
      <c r="QPJ448" s="22"/>
      <c r="QPK448" s="22"/>
      <c r="QPL448" s="22"/>
      <c r="QPM448" s="22"/>
      <c r="QPN448" s="22"/>
      <c r="QPO448" s="22"/>
      <c r="QPP448" s="22"/>
      <c r="QPQ448" s="22"/>
      <c r="QPR448" s="22"/>
      <c r="QPS448" s="22"/>
      <c r="QPT448" s="22"/>
      <c r="QPU448" s="22"/>
      <c r="QPV448" s="22"/>
      <c r="QPW448" s="22"/>
      <c r="QPX448" s="22"/>
      <c r="QPY448" s="22"/>
      <c r="QPZ448" s="22"/>
      <c r="QQA448" s="22"/>
      <c r="QQB448" s="22"/>
      <c r="QQC448" s="22"/>
      <c r="QQD448" s="22"/>
      <c r="QQE448" s="22"/>
      <c r="QQF448" s="22"/>
      <c r="QQG448" s="22"/>
      <c r="QQH448" s="22"/>
      <c r="QQI448" s="22"/>
      <c r="QQJ448" s="22"/>
      <c r="QQK448" s="22"/>
      <c r="QQL448" s="22"/>
      <c r="QQM448" s="22"/>
      <c r="QQN448" s="22"/>
      <c r="QQO448" s="22"/>
      <c r="QQP448" s="22"/>
      <c r="QQQ448" s="22"/>
      <c r="QQR448" s="22"/>
      <c r="QQS448" s="22"/>
      <c r="QQT448" s="22"/>
      <c r="QQU448" s="22"/>
      <c r="QQV448" s="22"/>
      <c r="QQW448" s="22"/>
      <c r="QQX448" s="22"/>
      <c r="QQY448" s="22"/>
      <c r="QQZ448" s="22"/>
      <c r="QRA448" s="22"/>
      <c r="QRB448" s="22"/>
      <c r="QRC448" s="22"/>
      <c r="QRD448" s="22"/>
      <c r="QRE448" s="22"/>
      <c r="QRF448" s="22"/>
      <c r="QRG448" s="22"/>
      <c r="QRH448" s="22"/>
      <c r="QRI448" s="22"/>
      <c r="QRJ448" s="22"/>
      <c r="QRK448" s="22"/>
      <c r="QRL448" s="22"/>
      <c r="QRM448" s="22"/>
      <c r="QRN448" s="22"/>
      <c r="QRO448" s="22"/>
      <c r="QRP448" s="22"/>
      <c r="QRQ448" s="22"/>
      <c r="QRR448" s="22"/>
      <c r="QRS448" s="22"/>
      <c r="QRT448" s="22"/>
      <c r="QRU448" s="22"/>
      <c r="QRV448" s="22"/>
      <c r="QRW448" s="22"/>
      <c r="QRX448" s="22"/>
      <c r="QRY448" s="22"/>
      <c r="QRZ448" s="22"/>
      <c r="QSA448" s="22"/>
      <c r="QSB448" s="22"/>
      <c r="QSC448" s="22"/>
      <c r="QSD448" s="22"/>
      <c r="QSE448" s="22"/>
      <c r="QSF448" s="22"/>
      <c r="QSG448" s="22"/>
      <c r="QSH448" s="22"/>
      <c r="QSI448" s="22"/>
      <c r="QSJ448" s="22"/>
      <c r="QSK448" s="22"/>
      <c r="QSL448" s="22"/>
      <c r="QSM448" s="22"/>
      <c r="QSN448" s="22"/>
      <c r="QSO448" s="22"/>
      <c r="QSP448" s="22"/>
      <c r="QSQ448" s="22"/>
      <c r="QSR448" s="22"/>
      <c r="QSS448" s="22"/>
      <c r="QST448" s="22"/>
      <c r="QSU448" s="22"/>
      <c r="QSV448" s="22"/>
      <c r="QSW448" s="22"/>
      <c r="QSX448" s="22"/>
      <c r="QSY448" s="22"/>
      <c r="QSZ448" s="22"/>
      <c r="QTA448" s="22"/>
      <c r="QTB448" s="22"/>
      <c r="QTC448" s="22"/>
      <c r="QTD448" s="22"/>
      <c r="QTE448" s="22"/>
      <c r="QTF448" s="22"/>
      <c r="QTG448" s="22"/>
      <c r="QTH448" s="22"/>
      <c r="QTI448" s="22"/>
      <c r="QTJ448" s="22"/>
      <c r="QTK448" s="22"/>
      <c r="QTL448" s="22"/>
      <c r="QTM448" s="22"/>
      <c r="QTN448" s="22"/>
      <c r="QTO448" s="22"/>
      <c r="QTP448" s="22"/>
      <c r="QTQ448" s="22"/>
      <c r="QTR448" s="22"/>
      <c r="QTS448" s="22"/>
      <c r="QTT448" s="22"/>
      <c r="QTU448" s="22"/>
      <c r="QTV448" s="22"/>
      <c r="QTW448" s="22"/>
      <c r="QTX448" s="22"/>
      <c r="QTY448" s="22"/>
      <c r="QTZ448" s="22"/>
      <c r="QUA448" s="22"/>
      <c r="QUB448" s="22"/>
      <c r="QUC448" s="22"/>
      <c r="QUD448" s="22"/>
      <c r="QUE448" s="22"/>
      <c r="QUF448" s="22"/>
      <c r="QUG448" s="22"/>
      <c r="QUH448" s="22"/>
      <c r="QUI448" s="22"/>
      <c r="QUJ448" s="22"/>
      <c r="QUK448" s="22"/>
      <c r="QUL448" s="22"/>
      <c r="QUM448" s="22"/>
      <c r="QUN448" s="22"/>
      <c r="QUO448" s="22"/>
      <c r="QUP448" s="22"/>
      <c r="QUQ448" s="22"/>
      <c r="QUR448" s="22"/>
      <c r="QUS448" s="22"/>
      <c r="QUT448" s="22"/>
      <c r="QUU448" s="22"/>
      <c r="QUV448" s="22"/>
      <c r="QUW448" s="22"/>
      <c r="QUX448" s="22"/>
      <c r="QUY448" s="22"/>
      <c r="QUZ448" s="22"/>
      <c r="QVA448" s="22"/>
      <c r="QVB448" s="22"/>
      <c r="QVC448" s="22"/>
      <c r="QVD448" s="22"/>
      <c r="QVE448" s="22"/>
      <c r="QVF448" s="22"/>
      <c r="QVG448" s="22"/>
      <c r="QVH448" s="22"/>
      <c r="QVI448" s="22"/>
      <c r="QVJ448" s="22"/>
      <c r="QVK448" s="22"/>
      <c r="QVL448" s="22"/>
      <c r="QVM448" s="22"/>
      <c r="QVN448" s="22"/>
      <c r="QVO448" s="22"/>
      <c r="QVP448" s="22"/>
      <c r="QVQ448" s="22"/>
      <c r="QVR448" s="22"/>
      <c r="QVS448" s="22"/>
      <c r="QVT448" s="22"/>
      <c r="QVU448" s="22"/>
      <c r="QVV448" s="22"/>
      <c r="QVW448" s="22"/>
      <c r="QVX448" s="22"/>
      <c r="QVY448" s="22"/>
      <c r="QVZ448" s="22"/>
      <c r="QWA448" s="22"/>
      <c r="QWB448" s="22"/>
      <c r="QWC448" s="22"/>
      <c r="QWD448" s="22"/>
      <c r="QWE448" s="22"/>
      <c r="QWF448" s="22"/>
      <c r="QWG448" s="22"/>
      <c r="QWH448" s="22"/>
      <c r="QWI448" s="22"/>
      <c r="QWJ448" s="22"/>
      <c r="QWK448" s="22"/>
      <c r="QWL448" s="22"/>
      <c r="QWM448" s="22"/>
      <c r="QWN448" s="22"/>
      <c r="QWO448" s="22"/>
      <c r="QWP448" s="22"/>
      <c r="QWQ448" s="22"/>
      <c r="QWR448" s="22"/>
      <c r="QWS448" s="22"/>
      <c r="QWT448" s="22"/>
      <c r="QWU448" s="22"/>
      <c r="QWV448" s="22"/>
      <c r="QWW448" s="22"/>
      <c r="QWX448" s="22"/>
      <c r="QWY448" s="22"/>
      <c r="QWZ448" s="22"/>
      <c r="QXA448" s="22"/>
      <c r="QXB448" s="22"/>
      <c r="QXC448" s="22"/>
      <c r="QXD448" s="22"/>
      <c r="QXE448" s="22"/>
      <c r="QXF448" s="22"/>
      <c r="QXG448" s="22"/>
      <c r="QXH448" s="22"/>
      <c r="QXI448" s="22"/>
      <c r="QXJ448" s="22"/>
      <c r="QXK448" s="22"/>
      <c r="QXL448" s="22"/>
      <c r="QXM448" s="22"/>
      <c r="QXN448" s="22"/>
      <c r="QXO448" s="22"/>
      <c r="QXP448" s="22"/>
      <c r="QXQ448" s="22"/>
      <c r="QXR448" s="22"/>
      <c r="QXS448" s="22"/>
      <c r="QXT448" s="22"/>
      <c r="QXU448" s="22"/>
      <c r="QXV448" s="22"/>
      <c r="QXW448" s="22"/>
      <c r="QXX448" s="22"/>
      <c r="QXY448" s="22"/>
      <c r="QXZ448" s="22"/>
      <c r="QYA448" s="22"/>
      <c r="QYB448" s="22"/>
      <c r="QYC448" s="22"/>
      <c r="QYD448" s="22"/>
      <c r="QYE448" s="22"/>
      <c r="QYF448" s="22"/>
      <c r="QYG448" s="22"/>
      <c r="QYH448" s="22"/>
      <c r="QYI448" s="22"/>
      <c r="QYJ448" s="22"/>
      <c r="QYK448" s="22"/>
      <c r="QYL448" s="22"/>
      <c r="QYM448" s="22"/>
      <c r="QYN448" s="22"/>
      <c r="QYO448" s="22"/>
      <c r="QYP448" s="22"/>
      <c r="QYQ448" s="22"/>
      <c r="QYR448" s="22"/>
      <c r="QYS448" s="22"/>
      <c r="QYT448" s="22"/>
      <c r="QYU448" s="22"/>
      <c r="QYV448" s="22"/>
      <c r="QYW448" s="22"/>
      <c r="QYX448" s="22"/>
      <c r="QYY448" s="22"/>
      <c r="QYZ448" s="22"/>
      <c r="QZA448" s="22"/>
      <c r="QZB448" s="22"/>
      <c r="QZC448" s="22"/>
      <c r="QZD448" s="22"/>
      <c r="QZE448" s="22"/>
      <c r="QZF448" s="22"/>
      <c r="QZG448" s="22"/>
      <c r="QZH448" s="22"/>
      <c r="QZI448" s="22"/>
      <c r="QZJ448" s="22"/>
      <c r="QZK448" s="22"/>
      <c r="QZL448" s="22"/>
      <c r="QZM448" s="22"/>
      <c r="QZN448" s="22"/>
      <c r="QZO448" s="22"/>
      <c r="QZP448" s="22"/>
      <c r="QZQ448" s="22"/>
      <c r="QZR448" s="22"/>
      <c r="QZS448" s="22"/>
      <c r="QZT448" s="22"/>
      <c r="QZU448" s="22"/>
      <c r="QZV448" s="22"/>
      <c r="QZW448" s="22"/>
      <c r="QZX448" s="22"/>
      <c r="QZY448" s="22"/>
      <c r="QZZ448" s="22"/>
      <c r="RAA448" s="22"/>
      <c r="RAB448" s="22"/>
      <c r="RAC448" s="22"/>
      <c r="RAD448" s="22"/>
      <c r="RAE448" s="22"/>
      <c r="RAF448" s="22"/>
      <c r="RAG448" s="22"/>
      <c r="RAH448" s="22"/>
      <c r="RAI448" s="22"/>
      <c r="RAJ448" s="22"/>
      <c r="RAK448" s="22"/>
      <c r="RAL448" s="22"/>
      <c r="RAM448" s="22"/>
      <c r="RAN448" s="22"/>
      <c r="RAO448" s="22"/>
      <c r="RAP448" s="22"/>
      <c r="RAQ448" s="22"/>
      <c r="RAR448" s="22"/>
      <c r="RAS448" s="22"/>
      <c r="RAT448" s="22"/>
      <c r="RAU448" s="22"/>
      <c r="RAV448" s="22"/>
      <c r="RAW448" s="22"/>
      <c r="RAX448" s="22"/>
      <c r="RAY448" s="22"/>
      <c r="RAZ448" s="22"/>
      <c r="RBA448" s="22"/>
      <c r="RBB448" s="22"/>
      <c r="RBC448" s="22"/>
      <c r="RBD448" s="22"/>
      <c r="RBE448" s="22"/>
      <c r="RBF448" s="22"/>
      <c r="RBG448" s="22"/>
      <c r="RBH448" s="22"/>
      <c r="RBI448" s="22"/>
      <c r="RBJ448" s="22"/>
      <c r="RBK448" s="22"/>
      <c r="RBL448" s="22"/>
      <c r="RBM448" s="22"/>
      <c r="RBN448" s="22"/>
      <c r="RBO448" s="22"/>
      <c r="RBP448" s="22"/>
      <c r="RBQ448" s="22"/>
      <c r="RBR448" s="22"/>
      <c r="RBS448" s="22"/>
      <c r="RBT448" s="22"/>
      <c r="RBU448" s="22"/>
      <c r="RBV448" s="22"/>
      <c r="RBW448" s="22"/>
      <c r="RBX448" s="22"/>
      <c r="RBY448" s="22"/>
      <c r="RBZ448" s="22"/>
      <c r="RCA448" s="22"/>
      <c r="RCB448" s="22"/>
      <c r="RCC448" s="22"/>
      <c r="RCD448" s="22"/>
      <c r="RCE448" s="22"/>
      <c r="RCF448" s="22"/>
      <c r="RCG448" s="22"/>
      <c r="RCH448" s="22"/>
      <c r="RCI448" s="22"/>
      <c r="RCJ448" s="22"/>
      <c r="RCK448" s="22"/>
      <c r="RCL448" s="22"/>
      <c r="RCM448" s="22"/>
      <c r="RCN448" s="22"/>
      <c r="RCO448" s="22"/>
      <c r="RCP448" s="22"/>
      <c r="RCQ448" s="22"/>
      <c r="RCR448" s="22"/>
      <c r="RCS448" s="22"/>
      <c r="RCT448" s="22"/>
      <c r="RCU448" s="22"/>
      <c r="RCV448" s="22"/>
      <c r="RCW448" s="22"/>
      <c r="RCX448" s="22"/>
      <c r="RCY448" s="22"/>
      <c r="RCZ448" s="22"/>
      <c r="RDA448" s="22"/>
      <c r="RDB448" s="22"/>
      <c r="RDC448" s="22"/>
      <c r="RDD448" s="22"/>
      <c r="RDE448" s="22"/>
      <c r="RDF448" s="22"/>
      <c r="RDG448" s="22"/>
      <c r="RDH448" s="22"/>
      <c r="RDI448" s="22"/>
      <c r="RDJ448" s="22"/>
      <c r="RDK448" s="22"/>
      <c r="RDL448" s="22"/>
      <c r="RDM448" s="22"/>
      <c r="RDN448" s="22"/>
      <c r="RDO448" s="22"/>
      <c r="RDP448" s="22"/>
      <c r="RDQ448" s="22"/>
      <c r="RDR448" s="22"/>
      <c r="RDS448" s="22"/>
      <c r="RDT448" s="22"/>
      <c r="RDU448" s="22"/>
      <c r="RDV448" s="22"/>
      <c r="RDW448" s="22"/>
      <c r="RDX448" s="22"/>
      <c r="RDY448" s="22"/>
      <c r="RDZ448" s="22"/>
      <c r="REA448" s="22"/>
      <c r="REB448" s="22"/>
      <c r="REC448" s="22"/>
      <c r="RED448" s="22"/>
      <c r="REE448" s="22"/>
      <c r="REF448" s="22"/>
      <c r="REG448" s="22"/>
      <c r="REH448" s="22"/>
      <c r="REI448" s="22"/>
      <c r="REJ448" s="22"/>
      <c r="REK448" s="22"/>
      <c r="REL448" s="22"/>
      <c r="REM448" s="22"/>
      <c r="REN448" s="22"/>
      <c r="REO448" s="22"/>
      <c r="REP448" s="22"/>
      <c r="REQ448" s="22"/>
      <c r="RER448" s="22"/>
      <c r="RES448" s="22"/>
      <c r="RET448" s="22"/>
      <c r="REU448" s="22"/>
      <c r="REV448" s="22"/>
      <c r="REW448" s="22"/>
      <c r="REX448" s="22"/>
      <c r="REY448" s="22"/>
      <c r="REZ448" s="22"/>
      <c r="RFA448" s="22"/>
      <c r="RFB448" s="22"/>
      <c r="RFC448" s="22"/>
      <c r="RFD448" s="22"/>
      <c r="RFE448" s="22"/>
      <c r="RFF448" s="22"/>
      <c r="RFG448" s="22"/>
      <c r="RFH448" s="22"/>
      <c r="RFI448" s="22"/>
      <c r="RFJ448" s="22"/>
      <c r="RFK448" s="22"/>
      <c r="RFL448" s="22"/>
      <c r="RFM448" s="22"/>
      <c r="RFN448" s="22"/>
      <c r="RFO448" s="22"/>
      <c r="RFP448" s="22"/>
      <c r="RFQ448" s="22"/>
      <c r="RFR448" s="22"/>
      <c r="RFS448" s="22"/>
      <c r="RFT448" s="22"/>
      <c r="RFU448" s="22"/>
      <c r="RFV448" s="22"/>
      <c r="RFW448" s="22"/>
      <c r="RFX448" s="22"/>
      <c r="RFY448" s="22"/>
      <c r="RFZ448" s="22"/>
      <c r="RGA448" s="22"/>
      <c r="RGB448" s="22"/>
      <c r="RGC448" s="22"/>
      <c r="RGD448" s="22"/>
      <c r="RGE448" s="22"/>
      <c r="RGF448" s="22"/>
      <c r="RGG448" s="22"/>
      <c r="RGH448" s="22"/>
      <c r="RGI448" s="22"/>
      <c r="RGJ448" s="22"/>
      <c r="RGK448" s="22"/>
      <c r="RGL448" s="22"/>
      <c r="RGM448" s="22"/>
      <c r="RGN448" s="22"/>
      <c r="RGO448" s="22"/>
      <c r="RGP448" s="22"/>
      <c r="RGQ448" s="22"/>
      <c r="RGR448" s="22"/>
      <c r="RGS448" s="22"/>
      <c r="RGT448" s="22"/>
      <c r="RGU448" s="22"/>
      <c r="RGV448" s="22"/>
      <c r="RGW448" s="22"/>
      <c r="RGX448" s="22"/>
      <c r="RGY448" s="22"/>
      <c r="RGZ448" s="22"/>
      <c r="RHA448" s="22"/>
      <c r="RHB448" s="22"/>
      <c r="RHC448" s="22"/>
      <c r="RHD448" s="22"/>
      <c r="RHE448" s="22"/>
      <c r="RHF448" s="22"/>
      <c r="RHG448" s="22"/>
      <c r="RHH448" s="22"/>
      <c r="RHI448" s="22"/>
      <c r="RHJ448" s="22"/>
      <c r="RHK448" s="22"/>
      <c r="RHL448" s="22"/>
      <c r="RHM448" s="22"/>
      <c r="RHN448" s="22"/>
      <c r="RHO448" s="22"/>
      <c r="RHP448" s="22"/>
      <c r="RHQ448" s="22"/>
      <c r="RHR448" s="22"/>
      <c r="RHS448" s="22"/>
      <c r="RHT448" s="22"/>
      <c r="RHU448" s="22"/>
      <c r="RHV448" s="22"/>
      <c r="RHW448" s="22"/>
      <c r="RHX448" s="22"/>
      <c r="RHY448" s="22"/>
      <c r="RHZ448" s="22"/>
      <c r="RIA448" s="22"/>
      <c r="RIB448" s="22"/>
      <c r="RIC448" s="22"/>
      <c r="RID448" s="22"/>
      <c r="RIE448" s="22"/>
      <c r="RIF448" s="22"/>
      <c r="RIG448" s="22"/>
      <c r="RIH448" s="22"/>
      <c r="RII448" s="22"/>
      <c r="RIJ448" s="22"/>
      <c r="RIK448" s="22"/>
      <c r="RIL448" s="22"/>
      <c r="RIM448" s="22"/>
      <c r="RIN448" s="22"/>
      <c r="RIO448" s="22"/>
      <c r="RIP448" s="22"/>
      <c r="RIQ448" s="22"/>
      <c r="RIR448" s="22"/>
      <c r="RIS448" s="22"/>
      <c r="RIT448" s="22"/>
      <c r="RIU448" s="22"/>
      <c r="RIV448" s="22"/>
      <c r="RIW448" s="22"/>
      <c r="RIX448" s="22"/>
      <c r="RIY448" s="22"/>
      <c r="RIZ448" s="22"/>
      <c r="RJA448" s="22"/>
      <c r="RJB448" s="22"/>
      <c r="RJC448" s="22"/>
      <c r="RJD448" s="22"/>
      <c r="RJE448" s="22"/>
      <c r="RJF448" s="22"/>
      <c r="RJG448" s="22"/>
      <c r="RJH448" s="22"/>
      <c r="RJI448" s="22"/>
      <c r="RJJ448" s="22"/>
      <c r="RJK448" s="22"/>
      <c r="RJL448" s="22"/>
      <c r="RJM448" s="22"/>
      <c r="RJN448" s="22"/>
      <c r="RJO448" s="22"/>
      <c r="RJP448" s="22"/>
      <c r="RJQ448" s="22"/>
      <c r="RJR448" s="22"/>
      <c r="RJS448" s="22"/>
      <c r="RJT448" s="22"/>
      <c r="RJU448" s="22"/>
      <c r="RJV448" s="22"/>
      <c r="RJW448" s="22"/>
      <c r="RJX448" s="22"/>
      <c r="RJY448" s="22"/>
      <c r="RJZ448" s="22"/>
      <c r="RKA448" s="22"/>
      <c r="RKB448" s="22"/>
      <c r="RKC448" s="22"/>
      <c r="RKD448" s="22"/>
      <c r="RKE448" s="22"/>
      <c r="RKF448" s="22"/>
      <c r="RKG448" s="22"/>
      <c r="RKH448" s="22"/>
      <c r="RKI448" s="22"/>
      <c r="RKJ448" s="22"/>
      <c r="RKK448" s="22"/>
      <c r="RKL448" s="22"/>
      <c r="RKM448" s="22"/>
      <c r="RKN448" s="22"/>
      <c r="RKO448" s="22"/>
      <c r="RKP448" s="22"/>
      <c r="RKQ448" s="22"/>
      <c r="RKR448" s="22"/>
      <c r="RKS448" s="22"/>
      <c r="RKT448" s="22"/>
      <c r="RKU448" s="22"/>
      <c r="RKV448" s="22"/>
      <c r="RKW448" s="22"/>
      <c r="RKX448" s="22"/>
      <c r="RKY448" s="22"/>
      <c r="RKZ448" s="22"/>
      <c r="RLA448" s="22"/>
      <c r="RLB448" s="22"/>
      <c r="RLC448" s="22"/>
      <c r="RLD448" s="22"/>
      <c r="RLE448" s="22"/>
      <c r="RLF448" s="22"/>
      <c r="RLG448" s="22"/>
      <c r="RLH448" s="22"/>
      <c r="RLI448" s="22"/>
      <c r="RLJ448" s="22"/>
      <c r="RLK448" s="22"/>
      <c r="RLL448" s="22"/>
      <c r="RLM448" s="22"/>
      <c r="RLN448" s="22"/>
      <c r="RLO448" s="22"/>
      <c r="RLP448" s="22"/>
      <c r="RLQ448" s="22"/>
      <c r="RLR448" s="22"/>
      <c r="RLS448" s="22"/>
      <c r="RLT448" s="22"/>
      <c r="RLU448" s="22"/>
      <c r="RLV448" s="22"/>
      <c r="RLW448" s="22"/>
      <c r="RLX448" s="22"/>
      <c r="RLY448" s="22"/>
      <c r="RLZ448" s="22"/>
      <c r="RMA448" s="22"/>
      <c r="RMB448" s="22"/>
      <c r="RMC448" s="22"/>
      <c r="RMD448" s="22"/>
      <c r="RME448" s="22"/>
      <c r="RMF448" s="22"/>
      <c r="RMG448" s="22"/>
      <c r="RMH448" s="22"/>
      <c r="RMI448" s="22"/>
      <c r="RMJ448" s="22"/>
      <c r="RMK448" s="22"/>
      <c r="RML448" s="22"/>
      <c r="RMM448" s="22"/>
      <c r="RMN448" s="22"/>
      <c r="RMO448" s="22"/>
      <c r="RMP448" s="22"/>
      <c r="RMQ448" s="22"/>
      <c r="RMR448" s="22"/>
      <c r="RMS448" s="22"/>
      <c r="RMT448" s="22"/>
      <c r="RMU448" s="22"/>
      <c r="RMV448" s="22"/>
      <c r="RMW448" s="22"/>
      <c r="RMX448" s="22"/>
      <c r="RMY448" s="22"/>
      <c r="RMZ448" s="22"/>
      <c r="RNA448" s="22"/>
      <c r="RNB448" s="22"/>
      <c r="RNC448" s="22"/>
      <c r="RND448" s="22"/>
      <c r="RNE448" s="22"/>
      <c r="RNF448" s="22"/>
      <c r="RNG448" s="22"/>
      <c r="RNH448" s="22"/>
      <c r="RNI448" s="22"/>
      <c r="RNJ448" s="22"/>
      <c r="RNK448" s="22"/>
      <c r="RNL448" s="22"/>
      <c r="RNM448" s="22"/>
      <c r="RNN448" s="22"/>
      <c r="RNO448" s="22"/>
      <c r="RNP448" s="22"/>
      <c r="RNQ448" s="22"/>
      <c r="RNR448" s="22"/>
      <c r="RNS448" s="22"/>
      <c r="RNT448" s="22"/>
      <c r="RNU448" s="22"/>
      <c r="RNV448" s="22"/>
      <c r="RNW448" s="22"/>
      <c r="RNX448" s="22"/>
      <c r="RNY448" s="22"/>
      <c r="RNZ448" s="22"/>
      <c r="ROA448" s="22"/>
      <c r="ROB448" s="22"/>
      <c r="ROC448" s="22"/>
      <c r="ROD448" s="22"/>
      <c r="ROE448" s="22"/>
      <c r="ROF448" s="22"/>
      <c r="ROG448" s="22"/>
      <c r="ROH448" s="22"/>
      <c r="ROI448" s="22"/>
      <c r="ROJ448" s="22"/>
      <c r="ROK448" s="22"/>
      <c r="ROL448" s="22"/>
      <c r="ROM448" s="22"/>
      <c r="RON448" s="22"/>
      <c r="ROO448" s="22"/>
      <c r="ROP448" s="22"/>
      <c r="ROQ448" s="22"/>
      <c r="ROR448" s="22"/>
      <c r="ROS448" s="22"/>
      <c r="ROT448" s="22"/>
      <c r="ROU448" s="22"/>
      <c r="ROV448" s="22"/>
      <c r="ROW448" s="22"/>
      <c r="ROX448" s="22"/>
      <c r="ROY448" s="22"/>
      <c r="ROZ448" s="22"/>
      <c r="RPA448" s="22"/>
      <c r="RPB448" s="22"/>
      <c r="RPC448" s="22"/>
      <c r="RPD448" s="22"/>
      <c r="RPE448" s="22"/>
      <c r="RPF448" s="22"/>
      <c r="RPG448" s="22"/>
      <c r="RPH448" s="22"/>
      <c r="RPI448" s="22"/>
      <c r="RPJ448" s="22"/>
      <c r="RPK448" s="22"/>
      <c r="RPL448" s="22"/>
      <c r="RPM448" s="22"/>
      <c r="RPN448" s="22"/>
      <c r="RPO448" s="22"/>
      <c r="RPP448" s="22"/>
      <c r="RPQ448" s="22"/>
      <c r="RPR448" s="22"/>
      <c r="RPS448" s="22"/>
      <c r="RPT448" s="22"/>
      <c r="RPU448" s="22"/>
      <c r="RPV448" s="22"/>
      <c r="RPW448" s="22"/>
      <c r="RPX448" s="22"/>
      <c r="RPY448" s="22"/>
      <c r="RPZ448" s="22"/>
      <c r="RQA448" s="22"/>
      <c r="RQB448" s="22"/>
      <c r="RQC448" s="22"/>
      <c r="RQD448" s="22"/>
      <c r="RQE448" s="22"/>
      <c r="RQF448" s="22"/>
      <c r="RQG448" s="22"/>
      <c r="RQH448" s="22"/>
      <c r="RQI448" s="22"/>
      <c r="RQJ448" s="22"/>
      <c r="RQK448" s="22"/>
      <c r="RQL448" s="22"/>
      <c r="RQM448" s="22"/>
      <c r="RQN448" s="22"/>
      <c r="RQO448" s="22"/>
      <c r="RQP448" s="22"/>
      <c r="RQQ448" s="22"/>
      <c r="RQR448" s="22"/>
      <c r="RQS448" s="22"/>
      <c r="RQT448" s="22"/>
      <c r="RQU448" s="22"/>
      <c r="RQV448" s="22"/>
      <c r="RQW448" s="22"/>
      <c r="RQX448" s="22"/>
      <c r="RQY448" s="22"/>
      <c r="RQZ448" s="22"/>
      <c r="RRA448" s="22"/>
      <c r="RRB448" s="22"/>
      <c r="RRC448" s="22"/>
      <c r="RRD448" s="22"/>
      <c r="RRE448" s="22"/>
      <c r="RRF448" s="22"/>
      <c r="RRG448" s="22"/>
      <c r="RRH448" s="22"/>
      <c r="RRI448" s="22"/>
      <c r="RRJ448" s="22"/>
      <c r="RRK448" s="22"/>
      <c r="RRL448" s="22"/>
      <c r="RRM448" s="22"/>
      <c r="RRN448" s="22"/>
      <c r="RRO448" s="22"/>
      <c r="RRP448" s="22"/>
      <c r="RRQ448" s="22"/>
      <c r="RRR448" s="22"/>
      <c r="RRS448" s="22"/>
      <c r="RRT448" s="22"/>
      <c r="RRU448" s="22"/>
      <c r="RRV448" s="22"/>
      <c r="RRW448" s="22"/>
      <c r="RRX448" s="22"/>
      <c r="RRY448" s="22"/>
      <c r="RRZ448" s="22"/>
      <c r="RSA448" s="22"/>
      <c r="RSB448" s="22"/>
      <c r="RSC448" s="22"/>
      <c r="RSD448" s="22"/>
      <c r="RSE448" s="22"/>
      <c r="RSF448" s="22"/>
      <c r="RSG448" s="22"/>
      <c r="RSH448" s="22"/>
      <c r="RSI448" s="22"/>
      <c r="RSJ448" s="22"/>
      <c r="RSK448" s="22"/>
      <c r="RSL448" s="22"/>
      <c r="RSM448" s="22"/>
      <c r="RSN448" s="22"/>
      <c r="RSO448" s="22"/>
      <c r="RSP448" s="22"/>
      <c r="RSQ448" s="22"/>
      <c r="RSR448" s="22"/>
      <c r="RSS448" s="22"/>
      <c r="RST448" s="22"/>
      <c r="RSU448" s="22"/>
      <c r="RSV448" s="22"/>
      <c r="RSW448" s="22"/>
      <c r="RSX448" s="22"/>
      <c r="RSY448" s="22"/>
      <c r="RSZ448" s="22"/>
      <c r="RTA448" s="22"/>
      <c r="RTB448" s="22"/>
      <c r="RTC448" s="22"/>
      <c r="RTD448" s="22"/>
      <c r="RTE448" s="22"/>
      <c r="RTF448" s="22"/>
      <c r="RTG448" s="22"/>
      <c r="RTH448" s="22"/>
      <c r="RTI448" s="22"/>
      <c r="RTJ448" s="22"/>
      <c r="RTK448" s="22"/>
      <c r="RTL448" s="22"/>
      <c r="RTM448" s="22"/>
      <c r="RTN448" s="22"/>
      <c r="RTO448" s="22"/>
      <c r="RTP448" s="22"/>
      <c r="RTQ448" s="22"/>
      <c r="RTR448" s="22"/>
      <c r="RTS448" s="22"/>
      <c r="RTT448" s="22"/>
      <c r="RTU448" s="22"/>
      <c r="RTV448" s="22"/>
      <c r="RTW448" s="22"/>
      <c r="RTX448" s="22"/>
      <c r="RTY448" s="22"/>
      <c r="RTZ448" s="22"/>
      <c r="RUA448" s="22"/>
      <c r="RUB448" s="22"/>
      <c r="RUC448" s="22"/>
      <c r="RUD448" s="22"/>
      <c r="RUE448" s="22"/>
      <c r="RUF448" s="22"/>
      <c r="RUG448" s="22"/>
      <c r="RUH448" s="22"/>
      <c r="RUI448" s="22"/>
      <c r="RUJ448" s="22"/>
      <c r="RUK448" s="22"/>
      <c r="RUL448" s="22"/>
      <c r="RUM448" s="22"/>
      <c r="RUN448" s="22"/>
      <c r="RUO448" s="22"/>
      <c r="RUP448" s="22"/>
      <c r="RUQ448" s="22"/>
      <c r="RUR448" s="22"/>
      <c r="RUS448" s="22"/>
      <c r="RUT448" s="22"/>
      <c r="RUU448" s="22"/>
      <c r="RUV448" s="22"/>
      <c r="RUW448" s="22"/>
      <c r="RUX448" s="22"/>
      <c r="RUY448" s="22"/>
      <c r="RUZ448" s="22"/>
      <c r="RVA448" s="22"/>
      <c r="RVB448" s="22"/>
      <c r="RVC448" s="22"/>
      <c r="RVD448" s="22"/>
      <c r="RVE448" s="22"/>
      <c r="RVF448" s="22"/>
      <c r="RVG448" s="22"/>
      <c r="RVH448" s="22"/>
      <c r="RVI448" s="22"/>
      <c r="RVJ448" s="22"/>
      <c r="RVK448" s="22"/>
      <c r="RVL448" s="22"/>
      <c r="RVM448" s="22"/>
      <c r="RVN448" s="22"/>
      <c r="RVO448" s="22"/>
      <c r="RVP448" s="22"/>
      <c r="RVQ448" s="22"/>
      <c r="RVR448" s="22"/>
      <c r="RVS448" s="22"/>
      <c r="RVT448" s="22"/>
      <c r="RVU448" s="22"/>
      <c r="RVV448" s="22"/>
      <c r="RVW448" s="22"/>
      <c r="RVX448" s="22"/>
      <c r="RVY448" s="22"/>
      <c r="RVZ448" s="22"/>
      <c r="RWA448" s="22"/>
      <c r="RWB448" s="22"/>
      <c r="RWC448" s="22"/>
      <c r="RWD448" s="22"/>
      <c r="RWE448" s="22"/>
      <c r="RWF448" s="22"/>
      <c r="RWG448" s="22"/>
      <c r="RWH448" s="22"/>
      <c r="RWI448" s="22"/>
      <c r="RWJ448" s="22"/>
      <c r="RWK448" s="22"/>
      <c r="RWL448" s="22"/>
      <c r="RWM448" s="22"/>
      <c r="RWN448" s="22"/>
      <c r="RWO448" s="22"/>
      <c r="RWP448" s="22"/>
      <c r="RWQ448" s="22"/>
      <c r="RWR448" s="22"/>
      <c r="RWS448" s="22"/>
      <c r="RWT448" s="22"/>
      <c r="RWU448" s="22"/>
      <c r="RWV448" s="22"/>
      <c r="RWW448" s="22"/>
      <c r="RWX448" s="22"/>
      <c r="RWY448" s="22"/>
      <c r="RWZ448" s="22"/>
      <c r="RXA448" s="22"/>
      <c r="RXB448" s="22"/>
      <c r="RXC448" s="22"/>
      <c r="RXD448" s="22"/>
      <c r="RXE448" s="22"/>
      <c r="RXF448" s="22"/>
      <c r="RXG448" s="22"/>
      <c r="RXH448" s="22"/>
      <c r="RXI448" s="22"/>
      <c r="RXJ448" s="22"/>
      <c r="RXK448" s="22"/>
      <c r="RXL448" s="22"/>
      <c r="RXM448" s="22"/>
      <c r="RXN448" s="22"/>
      <c r="RXO448" s="22"/>
      <c r="RXP448" s="22"/>
      <c r="RXQ448" s="22"/>
      <c r="RXR448" s="22"/>
      <c r="RXS448" s="22"/>
      <c r="RXT448" s="22"/>
      <c r="RXU448" s="22"/>
      <c r="RXV448" s="22"/>
      <c r="RXW448" s="22"/>
      <c r="RXX448" s="22"/>
      <c r="RXY448" s="22"/>
      <c r="RXZ448" s="22"/>
      <c r="RYA448" s="22"/>
      <c r="RYB448" s="22"/>
      <c r="RYC448" s="22"/>
      <c r="RYD448" s="22"/>
      <c r="RYE448" s="22"/>
      <c r="RYF448" s="22"/>
      <c r="RYG448" s="22"/>
      <c r="RYH448" s="22"/>
      <c r="RYI448" s="22"/>
      <c r="RYJ448" s="22"/>
      <c r="RYK448" s="22"/>
      <c r="RYL448" s="22"/>
      <c r="RYM448" s="22"/>
      <c r="RYN448" s="22"/>
      <c r="RYO448" s="22"/>
      <c r="RYP448" s="22"/>
      <c r="RYQ448" s="22"/>
      <c r="RYR448" s="22"/>
      <c r="RYS448" s="22"/>
      <c r="RYT448" s="22"/>
      <c r="RYU448" s="22"/>
      <c r="RYV448" s="22"/>
      <c r="RYW448" s="22"/>
      <c r="RYX448" s="22"/>
      <c r="RYY448" s="22"/>
      <c r="RYZ448" s="22"/>
      <c r="RZA448" s="22"/>
      <c r="RZB448" s="22"/>
      <c r="RZC448" s="22"/>
      <c r="RZD448" s="22"/>
      <c r="RZE448" s="22"/>
      <c r="RZF448" s="22"/>
      <c r="RZG448" s="22"/>
      <c r="RZH448" s="22"/>
      <c r="RZI448" s="22"/>
      <c r="RZJ448" s="22"/>
      <c r="RZK448" s="22"/>
      <c r="RZL448" s="22"/>
      <c r="RZM448" s="22"/>
      <c r="RZN448" s="22"/>
      <c r="RZO448" s="22"/>
      <c r="RZP448" s="22"/>
      <c r="RZQ448" s="22"/>
      <c r="RZR448" s="22"/>
      <c r="RZS448" s="22"/>
      <c r="RZT448" s="22"/>
      <c r="RZU448" s="22"/>
      <c r="RZV448" s="22"/>
      <c r="RZW448" s="22"/>
      <c r="RZX448" s="22"/>
      <c r="RZY448" s="22"/>
      <c r="RZZ448" s="22"/>
      <c r="SAA448" s="22"/>
      <c r="SAB448" s="22"/>
      <c r="SAC448" s="22"/>
      <c r="SAD448" s="22"/>
      <c r="SAE448" s="22"/>
      <c r="SAF448" s="22"/>
      <c r="SAG448" s="22"/>
      <c r="SAH448" s="22"/>
      <c r="SAI448" s="22"/>
      <c r="SAJ448" s="22"/>
      <c r="SAK448" s="22"/>
      <c r="SAL448" s="22"/>
      <c r="SAM448" s="22"/>
      <c r="SAN448" s="22"/>
      <c r="SAO448" s="22"/>
      <c r="SAP448" s="22"/>
      <c r="SAQ448" s="22"/>
      <c r="SAR448" s="22"/>
      <c r="SAS448" s="22"/>
      <c r="SAT448" s="22"/>
      <c r="SAU448" s="22"/>
      <c r="SAV448" s="22"/>
      <c r="SAW448" s="22"/>
      <c r="SAX448" s="22"/>
      <c r="SAY448" s="22"/>
      <c r="SAZ448" s="22"/>
      <c r="SBA448" s="22"/>
      <c r="SBB448" s="22"/>
      <c r="SBC448" s="22"/>
      <c r="SBD448" s="22"/>
      <c r="SBE448" s="22"/>
      <c r="SBF448" s="22"/>
      <c r="SBG448" s="22"/>
      <c r="SBH448" s="22"/>
      <c r="SBI448" s="22"/>
      <c r="SBJ448" s="22"/>
      <c r="SBK448" s="22"/>
      <c r="SBL448" s="22"/>
      <c r="SBM448" s="22"/>
      <c r="SBN448" s="22"/>
      <c r="SBO448" s="22"/>
      <c r="SBP448" s="22"/>
      <c r="SBQ448" s="22"/>
      <c r="SBR448" s="22"/>
      <c r="SBS448" s="22"/>
      <c r="SBT448" s="22"/>
      <c r="SBU448" s="22"/>
      <c r="SBV448" s="22"/>
      <c r="SBW448" s="22"/>
      <c r="SBX448" s="22"/>
      <c r="SBY448" s="22"/>
      <c r="SBZ448" s="22"/>
      <c r="SCA448" s="22"/>
      <c r="SCB448" s="22"/>
      <c r="SCC448" s="22"/>
      <c r="SCD448" s="22"/>
      <c r="SCE448" s="22"/>
      <c r="SCF448" s="22"/>
      <c r="SCG448" s="22"/>
      <c r="SCH448" s="22"/>
      <c r="SCI448" s="22"/>
      <c r="SCJ448" s="22"/>
      <c r="SCK448" s="22"/>
      <c r="SCL448" s="22"/>
      <c r="SCM448" s="22"/>
      <c r="SCN448" s="22"/>
      <c r="SCO448" s="22"/>
      <c r="SCP448" s="22"/>
      <c r="SCQ448" s="22"/>
      <c r="SCR448" s="22"/>
      <c r="SCS448" s="22"/>
      <c r="SCT448" s="22"/>
      <c r="SCU448" s="22"/>
      <c r="SCV448" s="22"/>
      <c r="SCW448" s="22"/>
      <c r="SCX448" s="22"/>
      <c r="SCY448" s="22"/>
      <c r="SCZ448" s="22"/>
      <c r="SDA448" s="22"/>
      <c r="SDB448" s="22"/>
      <c r="SDC448" s="22"/>
      <c r="SDD448" s="22"/>
      <c r="SDE448" s="22"/>
      <c r="SDF448" s="22"/>
      <c r="SDG448" s="22"/>
      <c r="SDH448" s="22"/>
      <c r="SDI448" s="22"/>
      <c r="SDJ448" s="22"/>
      <c r="SDK448" s="22"/>
      <c r="SDL448" s="22"/>
      <c r="SDM448" s="22"/>
      <c r="SDN448" s="22"/>
      <c r="SDO448" s="22"/>
      <c r="SDP448" s="22"/>
      <c r="SDQ448" s="22"/>
      <c r="SDR448" s="22"/>
      <c r="SDS448" s="22"/>
      <c r="SDT448" s="22"/>
      <c r="SDU448" s="22"/>
      <c r="SDV448" s="22"/>
      <c r="SDW448" s="22"/>
      <c r="SDX448" s="22"/>
      <c r="SDY448" s="22"/>
      <c r="SDZ448" s="22"/>
      <c r="SEA448" s="22"/>
      <c r="SEB448" s="22"/>
      <c r="SEC448" s="22"/>
      <c r="SED448" s="22"/>
      <c r="SEE448" s="22"/>
      <c r="SEF448" s="22"/>
      <c r="SEG448" s="22"/>
      <c r="SEH448" s="22"/>
      <c r="SEI448" s="22"/>
      <c r="SEJ448" s="22"/>
      <c r="SEK448" s="22"/>
      <c r="SEL448" s="22"/>
      <c r="SEM448" s="22"/>
      <c r="SEN448" s="22"/>
      <c r="SEO448" s="22"/>
      <c r="SEP448" s="22"/>
      <c r="SEQ448" s="22"/>
      <c r="SER448" s="22"/>
      <c r="SES448" s="22"/>
      <c r="SET448" s="22"/>
      <c r="SEU448" s="22"/>
      <c r="SEV448" s="22"/>
      <c r="SEW448" s="22"/>
      <c r="SEX448" s="22"/>
      <c r="SEY448" s="22"/>
      <c r="SEZ448" s="22"/>
      <c r="SFA448" s="22"/>
      <c r="SFB448" s="22"/>
      <c r="SFC448" s="22"/>
      <c r="SFD448" s="22"/>
      <c r="SFE448" s="22"/>
      <c r="SFF448" s="22"/>
      <c r="SFG448" s="22"/>
      <c r="SFH448" s="22"/>
      <c r="SFI448" s="22"/>
      <c r="SFJ448" s="22"/>
      <c r="SFK448" s="22"/>
      <c r="SFL448" s="22"/>
      <c r="SFM448" s="22"/>
      <c r="SFN448" s="22"/>
      <c r="SFO448" s="22"/>
      <c r="SFP448" s="22"/>
      <c r="SFQ448" s="22"/>
      <c r="SFR448" s="22"/>
      <c r="SFS448" s="22"/>
      <c r="SFT448" s="22"/>
      <c r="SFU448" s="22"/>
      <c r="SFV448" s="22"/>
      <c r="SFW448" s="22"/>
      <c r="SFX448" s="22"/>
      <c r="SFY448" s="22"/>
      <c r="SFZ448" s="22"/>
      <c r="SGA448" s="22"/>
      <c r="SGB448" s="22"/>
      <c r="SGC448" s="22"/>
      <c r="SGD448" s="22"/>
      <c r="SGE448" s="22"/>
      <c r="SGF448" s="22"/>
      <c r="SGG448" s="22"/>
      <c r="SGH448" s="22"/>
      <c r="SGI448" s="22"/>
      <c r="SGJ448" s="22"/>
      <c r="SGK448" s="22"/>
      <c r="SGL448" s="22"/>
      <c r="SGM448" s="22"/>
      <c r="SGN448" s="22"/>
      <c r="SGO448" s="22"/>
      <c r="SGP448" s="22"/>
      <c r="SGQ448" s="22"/>
      <c r="SGR448" s="22"/>
      <c r="SGS448" s="22"/>
      <c r="SGT448" s="22"/>
      <c r="SGU448" s="22"/>
      <c r="SGV448" s="22"/>
      <c r="SGW448" s="22"/>
      <c r="SGX448" s="22"/>
      <c r="SGY448" s="22"/>
      <c r="SGZ448" s="22"/>
      <c r="SHA448" s="22"/>
      <c r="SHB448" s="22"/>
      <c r="SHC448" s="22"/>
      <c r="SHD448" s="22"/>
      <c r="SHE448" s="22"/>
      <c r="SHF448" s="22"/>
      <c r="SHG448" s="22"/>
      <c r="SHH448" s="22"/>
      <c r="SHI448" s="22"/>
      <c r="SHJ448" s="22"/>
      <c r="SHK448" s="22"/>
      <c r="SHL448" s="22"/>
      <c r="SHM448" s="22"/>
      <c r="SHN448" s="22"/>
      <c r="SHO448" s="22"/>
      <c r="SHP448" s="22"/>
      <c r="SHQ448" s="22"/>
      <c r="SHR448" s="22"/>
      <c r="SHS448" s="22"/>
      <c r="SHT448" s="22"/>
      <c r="SHU448" s="22"/>
      <c r="SHV448" s="22"/>
      <c r="SHW448" s="22"/>
      <c r="SHX448" s="22"/>
      <c r="SHY448" s="22"/>
      <c r="SHZ448" s="22"/>
      <c r="SIA448" s="22"/>
      <c r="SIB448" s="22"/>
      <c r="SIC448" s="22"/>
      <c r="SID448" s="22"/>
      <c r="SIE448" s="22"/>
      <c r="SIF448" s="22"/>
      <c r="SIG448" s="22"/>
      <c r="SIH448" s="22"/>
      <c r="SII448" s="22"/>
      <c r="SIJ448" s="22"/>
      <c r="SIK448" s="22"/>
      <c r="SIL448" s="22"/>
      <c r="SIM448" s="22"/>
      <c r="SIN448" s="22"/>
      <c r="SIO448" s="22"/>
      <c r="SIP448" s="22"/>
      <c r="SIQ448" s="22"/>
      <c r="SIR448" s="22"/>
      <c r="SIS448" s="22"/>
      <c r="SIT448" s="22"/>
      <c r="SIU448" s="22"/>
      <c r="SIV448" s="22"/>
      <c r="SIW448" s="22"/>
      <c r="SIX448" s="22"/>
      <c r="SIY448" s="22"/>
      <c r="SIZ448" s="22"/>
      <c r="SJA448" s="22"/>
      <c r="SJB448" s="22"/>
      <c r="SJC448" s="22"/>
      <c r="SJD448" s="22"/>
      <c r="SJE448" s="22"/>
      <c r="SJF448" s="22"/>
      <c r="SJG448" s="22"/>
      <c r="SJH448" s="22"/>
      <c r="SJI448" s="22"/>
      <c r="SJJ448" s="22"/>
      <c r="SJK448" s="22"/>
      <c r="SJL448" s="22"/>
      <c r="SJM448" s="22"/>
      <c r="SJN448" s="22"/>
      <c r="SJO448" s="22"/>
      <c r="SJP448" s="22"/>
      <c r="SJQ448" s="22"/>
      <c r="SJR448" s="22"/>
      <c r="SJS448" s="22"/>
      <c r="SJT448" s="22"/>
      <c r="SJU448" s="22"/>
      <c r="SJV448" s="22"/>
      <c r="SJW448" s="22"/>
      <c r="SJX448" s="22"/>
      <c r="SJY448" s="22"/>
      <c r="SJZ448" s="22"/>
      <c r="SKA448" s="22"/>
      <c r="SKB448" s="22"/>
      <c r="SKC448" s="22"/>
      <c r="SKD448" s="22"/>
      <c r="SKE448" s="22"/>
      <c r="SKF448" s="22"/>
      <c r="SKG448" s="22"/>
      <c r="SKH448" s="22"/>
      <c r="SKI448" s="22"/>
      <c r="SKJ448" s="22"/>
      <c r="SKK448" s="22"/>
      <c r="SKL448" s="22"/>
      <c r="SKM448" s="22"/>
      <c r="SKN448" s="22"/>
      <c r="SKO448" s="22"/>
      <c r="SKP448" s="22"/>
      <c r="SKQ448" s="22"/>
      <c r="SKR448" s="22"/>
      <c r="SKS448" s="22"/>
      <c r="SKT448" s="22"/>
      <c r="SKU448" s="22"/>
      <c r="SKV448" s="22"/>
      <c r="SKW448" s="22"/>
      <c r="SKX448" s="22"/>
      <c r="SKY448" s="22"/>
      <c r="SKZ448" s="22"/>
      <c r="SLA448" s="22"/>
      <c r="SLB448" s="22"/>
      <c r="SLC448" s="22"/>
      <c r="SLD448" s="22"/>
      <c r="SLE448" s="22"/>
      <c r="SLF448" s="22"/>
      <c r="SLG448" s="22"/>
      <c r="SLH448" s="22"/>
      <c r="SLI448" s="22"/>
      <c r="SLJ448" s="22"/>
      <c r="SLK448" s="22"/>
      <c r="SLL448" s="22"/>
      <c r="SLM448" s="22"/>
      <c r="SLN448" s="22"/>
      <c r="SLO448" s="22"/>
      <c r="SLP448" s="22"/>
      <c r="SLQ448" s="22"/>
      <c r="SLR448" s="22"/>
      <c r="SLS448" s="22"/>
      <c r="SLT448" s="22"/>
      <c r="SLU448" s="22"/>
      <c r="SLV448" s="22"/>
      <c r="SLW448" s="22"/>
      <c r="SLX448" s="22"/>
      <c r="SLY448" s="22"/>
      <c r="SLZ448" s="22"/>
      <c r="SMA448" s="22"/>
      <c r="SMB448" s="22"/>
      <c r="SMC448" s="22"/>
      <c r="SMD448" s="22"/>
      <c r="SME448" s="22"/>
      <c r="SMF448" s="22"/>
      <c r="SMG448" s="22"/>
      <c r="SMH448" s="22"/>
      <c r="SMI448" s="22"/>
      <c r="SMJ448" s="22"/>
      <c r="SMK448" s="22"/>
      <c r="SML448" s="22"/>
      <c r="SMM448" s="22"/>
      <c r="SMN448" s="22"/>
      <c r="SMO448" s="22"/>
      <c r="SMP448" s="22"/>
      <c r="SMQ448" s="22"/>
      <c r="SMR448" s="22"/>
      <c r="SMS448" s="22"/>
      <c r="SMT448" s="22"/>
      <c r="SMU448" s="22"/>
      <c r="SMV448" s="22"/>
      <c r="SMW448" s="22"/>
      <c r="SMX448" s="22"/>
      <c r="SMY448" s="22"/>
      <c r="SMZ448" s="22"/>
      <c r="SNA448" s="22"/>
      <c r="SNB448" s="22"/>
      <c r="SNC448" s="22"/>
      <c r="SND448" s="22"/>
      <c r="SNE448" s="22"/>
      <c r="SNF448" s="22"/>
      <c r="SNG448" s="22"/>
      <c r="SNH448" s="22"/>
      <c r="SNI448" s="22"/>
      <c r="SNJ448" s="22"/>
      <c r="SNK448" s="22"/>
      <c r="SNL448" s="22"/>
      <c r="SNM448" s="22"/>
      <c r="SNN448" s="22"/>
      <c r="SNO448" s="22"/>
      <c r="SNP448" s="22"/>
      <c r="SNQ448" s="22"/>
      <c r="SNR448" s="22"/>
      <c r="SNS448" s="22"/>
      <c r="SNT448" s="22"/>
      <c r="SNU448" s="22"/>
      <c r="SNV448" s="22"/>
      <c r="SNW448" s="22"/>
      <c r="SNX448" s="22"/>
      <c r="SNY448" s="22"/>
      <c r="SNZ448" s="22"/>
      <c r="SOA448" s="22"/>
      <c r="SOB448" s="22"/>
      <c r="SOC448" s="22"/>
      <c r="SOD448" s="22"/>
      <c r="SOE448" s="22"/>
      <c r="SOF448" s="22"/>
      <c r="SOG448" s="22"/>
      <c r="SOH448" s="22"/>
      <c r="SOI448" s="22"/>
      <c r="SOJ448" s="22"/>
      <c r="SOK448" s="22"/>
      <c r="SOL448" s="22"/>
      <c r="SOM448" s="22"/>
      <c r="SON448" s="22"/>
      <c r="SOO448" s="22"/>
      <c r="SOP448" s="22"/>
      <c r="SOQ448" s="22"/>
      <c r="SOR448" s="22"/>
      <c r="SOS448" s="22"/>
      <c r="SOT448" s="22"/>
      <c r="SOU448" s="22"/>
      <c r="SOV448" s="22"/>
      <c r="SOW448" s="22"/>
      <c r="SOX448" s="22"/>
      <c r="SOY448" s="22"/>
      <c r="SOZ448" s="22"/>
      <c r="SPA448" s="22"/>
      <c r="SPB448" s="22"/>
      <c r="SPC448" s="22"/>
      <c r="SPD448" s="22"/>
      <c r="SPE448" s="22"/>
      <c r="SPF448" s="22"/>
      <c r="SPG448" s="22"/>
      <c r="SPH448" s="22"/>
      <c r="SPI448" s="22"/>
      <c r="SPJ448" s="22"/>
      <c r="SPK448" s="22"/>
      <c r="SPL448" s="22"/>
      <c r="SPM448" s="22"/>
      <c r="SPN448" s="22"/>
      <c r="SPO448" s="22"/>
      <c r="SPP448" s="22"/>
      <c r="SPQ448" s="22"/>
      <c r="SPR448" s="22"/>
      <c r="SPS448" s="22"/>
      <c r="SPT448" s="22"/>
      <c r="SPU448" s="22"/>
      <c r="SPV448" s="22"/>
      <c r="SPW448" s="22"/>
      <c r="SPX448" s="22"/>
      <c r="SPY448" s="22"/>
      <c r="SPZ448" s="22"/>
      <c r="SQA448" s="22"/>
      <c r="SQB448" s="22"/>
      <c r="SQC448" s="22"/>
      <c r="SQD448" s="22"/>
      <c r="SQE448" s="22"/>
      <c r="SQF448" s="22"/>
      <c r="SQG448" s="22"/>
      <c r="SQH448" s="22"/>
      <c r="SQI448" s="22"/>
      <c r="SQJ448" s="22"/>
      <c r="SQK448" s="22"/>
      <c r="SQL448" s="22"/>
      <c r="SQM448" s="22"/>
      <c r="SQN448" s="22"/>
      <c r="SQO448" s="22"/>
      <c r="SQP448" s="22"/>
      <c r="SQQ448" s="22"/>
      <c r="SQR448" s="22"/>
      <c r="SQS448" s="22"/>
      <c r="SQT448" s="22"/>
      <c r="SQU448" s="22"/>
      <c r="SQV448" s="22"/>
      <c r="SQW448" s="22"/>
      <c r="SQX448" s="22"/>
      <c r="SQY448" s="22"/>
      <c r="SQZ448" s="22"/>
      <c r="SRA448" s="22"/>
      <c r="SRB448" s="22"/>
      <c r="SRC448" s="22"/>
      <c r="SRD448" s="22"/>
      <c r="SRE448" s="22"/>
      <c r="SRF448" s="22"/>
      <c r="SRG448" s="22"/>
      <c r="SRH448" s="22"/>
      <c r="SRI448" s="22"/>
      <c r="SRJ448" s="22"/>
      <c r="SRK448" s="22"/>
      <c r="SRL448" s="22"/>
      <c r="SRM448" s="22"/>
      <c r="SRN448" s="22"/>
      <c r="SRO448" s="22"/>
      <c r="SRP448" s="22"/>
      <c r="SRQ448" s="22"/>
      <c r="SRR448" s="22"/>
      <c r="SRS448" s="22"/>
      <c r="SRT448" s="22"/>
      <c r="SRU448" s="22"/>
      <c r="SRV448" s="22"/>
      <c r="SRW448" s="22"/>
      <c r="SRX448" s="22"/>
      <c r="SRY448" s="22"/>
      <c r="SRZ448" s="22"/>
      <c r="SSA448" s="22"/>
      <c r="SSB448" s="22"/>
      <c r="SSC448" s="22"/>
      <c r="SSD448" s="22"/>
      <c r="SSE448" s="22"/>
      <c r="SSF448" s="22"/>
      <c r="SSG448" s="22"/>
      <c r="SSH448" s="22"/>
      <c r="SSI448" s="22"/>
      <c r="SSJ448" s="22"/>
      <c r="SSK448" s="22"/>
      <c r="SSL448" s="22"/>
      <c r="SSM448" s="22"/>
      <c r="SSN448" s="22"/>
      <c r="SSO448" s="22"/>
      <c r="SSP448" s="22"/>
      <c r="SSQ448" s="22"/>
      <c r="SSR448" s="22"/>
      <c r="SSS448" s="22"/>
      <c r="SST448" s="22"/>
      <c r="SSU448" s="22"/>
      <c r="SSV448" s="22"/>
      <c r="SSW448" s="22"/>
      <c r="SSX448" s="22"/>
      <c r="SSY448" s="22"/>
      <c r="SSZ448" s="22"/>
      <c r="STA448" s="22"/>
      <c r="STB448" s="22"/>
      <c r="STC448" s="22"/>
      <c r="STD448" s="22"/>
      <c r="STE448" s="22"/>
      <c r="STF448" s="22"/>
      <c r="STG448" s="22"/>
      <c r="STH448" s="22"/>
      <c r="STI448" s="22"/>
      <c r="STJ448" s="22"/>
      <c r="STK448" s="22"/>
      <c r="STL448" s="22"/>
      <c r="STM448" s="22"/>
      <c r="STN448" s="22"/>
      <c r="STO448" s="22"/>
      <c r="STP448" s="22"/>
      <c r="STQ448" s="22"/>
      <c r="STR448" s="22"/>
      <c r="STS448" s="22"/>
      <c r="STT448" s="22"/>
      <c r="STU448" s="22"/>
      <c r="STV448" s="22"/>
      <c r="STW448" s="22"/>
      <c r="STX448" s="22"/>
      <c r="STY448" s="22"/>
      <c r="STZ448" s="22"/>
      <c r="SUA448" s="22"/>
      <c r="SUB448" s="22"/>
      <c r="SUC448" s="22"/>
      <c r="SUD448" s="22"/>
      <c r="SUE448" s="22"/>
      <c r="SUF448" s="22"/>
      <c r="SUG448" s="22"/>
      <c r="SUH448" s="22"/>
      <c r="SUI448" s="22"/>
      <c r="SUJ448" s="22"/>
      <c r="SUK448" s="22"/>
      <c r="SUL448" s="22"/>
      <c r="SUM448" s="22"/>
      <c r="SUN448" s="22"/>
      <c r="SUO448" s="22"/>
      <c r="SUP448" s="22"/>
      <c r="SUQ448" s="22"/>
      <c r="SUR448" s="22"/>
      <c r="SUS448" s="22"/>
      <c r="SUT448" s="22"/>
      <c r="SUU448" s="22"/>
      <c r="SUV448" s="22"/>
      <c r="SUW448" s="22"/>
      <c r="SUX448" s="22"/>
      <c r="SUY448" s="22"/>
      <c r="SUZ448" s="22"/>
      <c r="SVA448" s="22"/>
      <c r="SVB448" s="22"/>
      <c r="SVC448" s="22"/>
      <c r="SVD448" s="22"/>
      <c r="SVE448" s="22"/>
      <c r="SVF448" s="22"/>
      <c r="SVG448" s="22"/>
      <c r="SVH448" s="22"/>
      <c r="SVI448" s="22"/>
      <c r="SVJ448" s="22"/>
      <c r="SVK448" s="22"/>
      <c r="SVL448" s="22"/>
      <c r="SVM448" s="22"/>
      <c r="SVN448" s="22"/>
      <c r="SVO448" s="22"/>
      <c r="SVP448" s="22"/>
      <c r="SVQ448" s="22"/>
      <c r="SVR448" s="22"/>
      <c r="SVS448" s="22"/>
      <c r="SVT448" s="22"/>
      <c r="SVU448" s="22"/>
      <c r="SVV448" s="22"/>
      <c r="SVW448" s="22"/>
      <c r="SVX448" s="22"/>
      <c r="SVY448" s="22"/>
      <c r="SVZ448" s="22"/>
      <c r="SWA448" s="22"/>
      <c r="SWB448" s="22"/>
      <c r="SWC448" s="22"/>
      <c r="SWD448" s="22"/>
      <c r="SWE448" s="22"/>
      <c r="SWF448" s="22"/>
      <c r="SWG448" s="22"/>
      <c r="SWH448" s="22"/>
      <c r="SWI448" s="22"/>
      <c r="SWJ448" s="22"/>
      <c r="SWK448" s="22"/>
      <c r="SWL448" s="22"/>
      <c r="SWM448" s="22"/>
      <c r="SWN448" s="22"/>
      <c r="SWO448" s="22"/>
      <c r="SWP448" s="22"/>
      <c r="SWQ448" s="22"/>
      <c r="SWR448" s="22"/>
      <c r="SWS448" s="22"/>
      <c r="SWT448" s="22"/>
      <c r="SWU448" s="22"/>
      <c r="SWV448" s="22"/>
      <c r="SWW448" s="22"/>
      <c r="SWX448" s="22"/>
      <c r="SWY448" s="22"/>
      <c r="SWZ448" s="22"/>
      <c r="SXA448" s="22"/>
      <c r="SXB448" s="22"/>
      <c r="SXC448" s="22"/>
      <c r="SXD448" s="22"/>
      <c r="SXE448" s="22"/>
      <c r="SXF448" s="22"/>
      <c r="SXG448" s="22"/>
      <c r="SXH448" s="22"/>
      <c r="SXI448" s="22"/>
      <c r="SXJ448" s="22"/>
      <c r="SXK448" s="22"/>
      <c r="SXL448" s="22"/>
      <c r="SXM448" s="22"/>
      <c r="SXN448" s="22"/>
      <c r="SXO448" s="22"/>
      <c r="SXP448" s="22"/>
      <c r="SXQ448" s="22"/>
      <c r="SXR448" s="22"/>
      <c r="SXS448" s="22"/>
      <c r="SXT448" s="22"/>
      <c r="SXU448" s="22"/>
      <c r="SXV448" s="22"/>
      <c r="SXW448" s="22"/>
      <c r="SXX448" s="22"/>
      <c r="SXY448" s="22"/>
      <c r="SXZ448" s="22"/>
      <c r="SYA448" s="22"/>
      <c r="SYB448" s="22"/>
      <c r="SYC448" s="22"/>
      <c r="SYD448" s="22"/>
      <c r="SYE448" s="22"/>
      <c r="SYF448" s="22"/>
      <c r="SYG448" s="22"/>
      <c r="SYH448" s="22"/>
      <c r="SYI448" s="22"/>
      <c r="SYJ448" s="22"/>
      <c r="SYK448" s="22"/>
      <c r="SYL448" s="22"/>
      <c r="SYM448" s="22"/>
      <c r="SYN448" s="22"/>
      <c r="SYO448" s="22"/>
      <c r="SYP448" s="22"/>
      <c r="SYQ448" s="22"/>
      <c r="SYR448" s="22"/>
      <c r="SYS448" s="22"/>
      <c r="SYT448" s="22"/>
      <c r="SYU448" s="22"/>
      <c r="SYV448" s="22"/>
      <c r="SYW448" s="22"/>
      <c r="SYX448" s="22"/>
      <c r="SYY448" s="22"/>
      <c r="SYZ448" s="22"/>
      <c r="SZA448" s="22"/>
      <c r="SZB448" s="22"/>
      <c r="SZC448" s="22"/>
      <c r="SZD448" s="22"/>
      <c r="SZE448" s="22"/>
      <c r="SZF448" s="22"/>
      <c r="SZG448" s="22"/>
      <c r="SZH448" s="22"/>
      <c r="SZI448" s="22"/>
      <c r="SZJ448" s="22"/>
      <c r="SZK448" s="22"/>
      <c r="SZL448" s="22"/>
      <c r="SZM448" s="22"/>
      <c r="SZN448" s="22"/>
      <c r="SZO448" s="22"/>
      <c r="SZP448" s="22"/>
      <c r="SZQ448" s="22"/>
      <c r="SZR448" s="22"/>
      <c r="SZS448" s="22"/>
      <c r="SZT448" s="22"/>
      <c r="SZU448" s="22"/>
      <c r="SZV448" s="22"/>
      <c r="SZW448" s="22"/>
      <c r="SZX448" s="22"/>
      <c r="SZY448" s="22"/>
      <c r="SZZ448" s="22"/>
      <c r="TAA448" s="22"/>
      <c r="TAB448" s="22"/>
      <c r="TAC448" s="22"/>
      <c r="TAD448" s="22"/>
      <c r="TAE448" s="22"/>
      <c r="TAF448" s="22"/>
      <c r="TAG448" s="22"/>
      <c r="TAH448" s="22"/>
      <c r="TAI448" s="22"/>
      <c r="TAJ448" s="22"/>
      <c r="TAK448" s="22"/>
      <c r="TAL448" s="22"/>
      <c r="TAM448" s="22"/>
      <c r="TAN448" s="22"/>
      <c r="TAO448" s="22"/>
      <c r="TAP448" s="22"/>
      <c r="TAQ448" s="22"/>
      <c r="TAR448" s="22"/>
      <c r="TAS448" s="22"/>
      <c r="TAT448" s="22"/>
      <c r="TAU448" s="22"/>
      <c r="TAV448" s="22"/>
      <c r="TAW448" s="22"/>
      <c r="TAX448" s="22"/>
      <c r="TAY448" s="22"/>
      <c r="TAZ448" s="22"/>
      <c r="TBA448" s="22"/>
      <c r="TBB448" s="22"/>
      <c r="TBC448" s="22"/>
      <c r="TBD448" s="22"/>
      <c r="TBE448" s="22"/>
      <c r="TBF448" s="22"/>
      <c r="TBG448" s="22"/>
      <c r="TBH448" s="22"/>
      <c r="TBI448" s="22"/>
      <c r="TBJ448" s="22"/>
      <c r="TBK448" s="22"/>
      <c r="TBL448" s="22"/>
      <c r="TBM448" s="22"/>
      <c r="TBN448" s="22"/>
      <c r="TBO448" s="22"/>
      <c r="TBP448" s="22"/>
      <c r="TBQ448" s="22"/>
      <c r="TBR448" s="22"/>
      <c r="TBS448" s="22"/>
      <c r="TBT448" s="22"/>
      <c r="TBU448" s="22"/>
      <c r="TBV448" s="22"/>
      <c r="TBW448" s="22"/>
      <c r="TBX448" s="22"/>
      <c r="TBY448" s="22"/>
      <c r="TBZ448" s="22"/>
      <c r="TCA448" s="22"/>
      <c r="TCB448" s="22"/>
      <c r="TCC448" s="22"/>
      <c r="TCD448" s="22"/>
      <c r="TCE448" s="22"/>
      <c r="TCF448" s="22"/>
      <c r="TCG448" s="22"/>
      <c r="TCH448" s="22"/>
      <c r="TCI448" s="22"/>
      <c r="TCJ448" s="22"/>
      <c r="TCK448" s="22"/>
      <c r="TCL448" s="22"/>
      <c r="TCM448" s="22"/>
      <c r="TCN448" s="22"/>
      <c r="TCO448" s="22"/>
      <c r="TCP448" s="22"/>
      <c r="TCQ448" s="22"/>
      <c r="TCR448" s="22"/>
      <c r="TCS448" s="22"/>
      <c r="TCT448" s="22"/>
      <c r="TCU448" s="22"/>
      <c r="TCV448" s="22"/>
      <c r="TCW448" s="22"/>
      <c r="TCX448" s="22"/>
      <c r="TCY448" s="22"/>
      <c r="TCZ448" s="22"/>
      <c r="TDA448" s="22"/>
      <c r="TDB448" s="22"/>
      <c r="TDC448" s="22"/>
      <c r="TDD448" s="22"/>
      <c r="TDE448" s="22"/>
      <c r="TDF448" s="22"/>
      <c r="TDG448" s="22"/>
      <c r="TDH448" s="22"/>
      <c r="TDI448" s="22"/>
      <c r="TDJ448" s="22"/>
      <c r="TDK448" s="22"/>
      <c r="TDL448" s="22"/>
      <c r="TDM448" s="22"/>
      <c r="TDN448" s="22"/>
      <c r="TDO448" s="22"/>
      <c r="TDP448" s="22"/>
      <c r="TDQ448" s="22"/>
      <c r="TDR448" s="22"/>
      <c r="TDS448" s="22"/>
      <c r="TDT448" s="22"/>
      <c r="TDU448" s="22"/>
      <c r="TDV448" s="22"/>
      <c r="TDW448" s="22"/>
      <c r="TDX448" s="22"/>
      <c r="TDY448" s="22"/>
      <c r="TDZ448" s="22"/>
      <c r="TEA448" s="22"/>
      <c r="TEB448" s="22"/>
      <c r="TEC448" s="22"/>
      <c r="TED448" s="22"/>
      <c r="TEE448" s="22"/>
      <c r="TEF448" s="22"/>
      <c r="TEG448" s="22"/>
      <c r="TEH448" s="22"/>
      <c r="TEI448" s="22"/>
      <c r="TEJ448" s="22"/>
      <c r="TEK448" s="22"/>
      <c r="TEL448" s="22"/>
      <c r="TEM448" s="22"/>
      <c r="TEN448" s="22"/>
      <c r="TEO448" s="22"/>
      <c r="TEP448" s="22"/>
      <c r="TEQ448" s="22"/>
      <c r="TER448" s="22"/>
      <c r="TES448" s="22"/>
      <c r="TET448" s="22"/>
      <c r="TEU448" s="22"/>
      <c r="TEV448" s="22"/>
      <c r="TEW448" s="22"/>
      <c r="TEX448" s="22"/>
      <c r="TEY448" s="22"/>
      <c r="TEZ448" s="22"/>
      <c r="TFA448" s="22"/>
      <c r="TFB448" s="22"/>
      <c r="TFC448" s="22"/>
      <c r="TFD448" s="22"/>
      <c r="TFE448" s="22"/>
      <c r="TFF448" s="22"/>
      <c r="TFG448" s="22"/>
      <c r="TFH448" s="22"/>
      <c r="TFI448" s="22"/>
      <c r="TFJ448" s="22"/>
      <c r="TFK448" s="22"/>
      <c r="TFL448" s="22"/>
      <c r="TFM448" s="22"/>
      <c r="TFN448" s="22"/>
      <c r="TFO448" s="22"/>
      <c r="TFP448" s="22"/>
      <c r="TFQ448" s="22"/>
      <c r="TFR448" s="22"/>
      <c r="TFS448" s="22"/>
      <c r="TFT448" s="22"/>
      <c r="TFU448" s="22"/>
      <c r="TFV448" s="22"/>
      <c r="TFW448" s="22"/>
      <c r="TFX448" s="22"/>
      <c r="TFY448" s="22"/>
      <c r="TFZ448" s="22"/>
      <c r="TGA448" s="22"/>
      <c r="TGB448" s="22"/>
      <c r="TGC448" s="22"/>
      <c r="TGD448" s="22"/>
      <c r="TGE448" s="22"/>
      <c r="TGF448" s="22"/>
      <c r="TGG448" s="22"/>
      <c r="TGH448" s="22"/>
      <c r="TGI448" s="22"/>
      <c r="TGJ448" s="22"/>
      <c r="TGK448" s="22"/>
      <c r="TGL448" s="22"/>
      <c r="TGM448" s="22"/>
      <c r="TGN448" s="22"/>
      <c r="TGO448" s="22"/>
      <c r="TGP448" s="22"/>
      <c r="TGQ448" s="22"/>
      <c r="TGR448" s="22"/>
      <c r="TGS448" s="22"/>
      <c r="TGT448" s="22"/>
      <c r="TGU448" s="22"/>
      <c r="TGV448" s="22"/>
      <c r="TGW448" s="22"/>
      <c r="TGX448" s="22"/>
      <c r="TGY448" s="22"/>
      <c r="TGZ448" s="22"/>
      <c r="THA448" s="22"/>
      <c r="THB448" s="22"/>
      <c r="THC448" s="22"/>
      <c r="THD448" s="22"/>
      <c r="THE448" s="22"/>
      <c r="THF448" s="22"/>
      <c r="THG448" s="22"/>
      <c r="THH448" s="22"/>
      <c r="THI448" s="22"/>
      <c r="THJ448" s="22"/>
      <c r="THK448" s="22"/>
      <c r="THL448" s="22"/>
      <c r="THM448" s="22"/>
      <c r="THN448" s="22"/>
      <c r="THO448" s="22"/>
      <c r="THP448" s="22"/>
      <c r="THQ448" s="22"/>
      <c r="THR448" s="22"/>
      <c r="THS448" s="22"/>
      <c r="THT448" s="22"/>
      <c r="THU448" s="22"/>
      <c r="THV448" s="22"/>
      <c r="THW448" s="22"/>
      <c r="THX448" s="22"/>
      <c r="THY448" s="22"/>
      <c r="THZ448" s="22"/>
      <c r="TIA448" s="22"/>
      <c r="TIB448" s="22"/>
      <c r="TIC448" s="22"/>
      <c r="TID448" s="22"/>
      <c r="TIE448" s="22"/>
      <c r="TIF448" s="22"/>
      <c r="TIG448" s="22"/>
      <c r="TIH448" s="22"/>
      <c r="TII448" s="22"/>
      <c r="TIJ448" s="22"/>
      <c r="TIK448" s="22"/>
      <c r="TIL448" s="22"/>
      <c r="TIM448" s="22"/>
      <c r="TIN448" s="22"/>
      <c r="TIO448" s="22"/>
      <c r="TIP448" s="22"/>
      <c r="TIQ448" s="22"/>
      <c r="TIR448" s="22"/>
      <c r="TIS448" s="22"/>
      <c r="TIT448" s="22"/>
      <c r="TIU448" s="22"/>
      <c r="TIV448" s="22"/>
      <c r="TIW448" s="22"/>
      <c r="TIX448" s="22"/>
      <c r="TIY448" s="22"/>
      <c r="TIZ448" s="22"/>
      <c r="TJA448" s="22"/>
      <c r="TJB448" s="22"/>
      <c r="TJC448" s="22"/>
      <c r="TJD448" s="22"/>
      <c r="TJE448" s="22"/>
      <c r="TJF448" s="22"/>
      <c r="TJG448" s="22"/>
      <c r="TJH448" s="22"/>
      <c r="TJI448" s="22"/>
      <c r="TJJ448" s="22"/>
      <c r="TJK448" s="22"/>
      <c r="TJL448" s="22"/>
      <c r="TJM448" s="22"/>
      <c r="TJN448" s="22"/>
      <c r="TJO448" s="22"/>
      <c r="TJP448" s="22"/>
      <c r="TJQ448" s="22"/>
      <c r="TJR448" s="22"/>
      <c r="TJS448" s="22"/>
      <c r="TJT448" s="22"/>
      <c r="TJU448" s="22"/>
      <c r="TJV448" s="22"/>
      <c r="TJW448" s="22"/>
      <c r="TJX448" s="22"/>
      <c r="TJY448" s="22"/>
      <c r="TJZ448" s="22"/>
      <c r="TKA448" s="22"/>
      <c r="TKB448" s="22"/>
      <c r="TKC448" s="22"/>
      <c r="TKD448" s="22"/>
      <c r="TKE448" s="22"/>
      <c r="TKF448" s="22"/>
      <c r="TKG448" s="22"/>
      <c r="TKH448" s="22"/>
      <c r="TKI448" s="22"/>
      <c r="TKJ448" s="22"/>
      <c r="TKK448" s="22"/>
      <c r="TKL448" s="22"/>
      <c r="TKM448" s="22"/>
      <c r="TKN448" s="22"/>
      <c r="TKO448" s="22"/>
      <c r="TKP448" s="22"/>
      <c r="TKQ448" s="22"/>
      <c r="TKR448" s="22"/>
      <c r="TKS448" s="22"/>
      <c r="TKT448" s="22"/>
      <c r="TKU448" s="22"/>
      <c r="TKV448" s="22"/>
      <c r="TKW448" s="22"/>
      <c r="TKX448" s="22"/>
      <c r="TKY448" s="22"/>
      <c r="TKZ448" s="22"/>
      <c r="TLA448" s="22"/>
      <c r="TLB448" s="22"/>
      <c r="TLC448" s="22"/>
      <c r="TLD448" s="22"/>
      <c r="TLE448" s="22"/>
      <c r="TLF448" s="22"/>
      <c r="TLG448" s="22"/>
      <c r="TLH448" s="22"/>
      <c r="TLI448" s="22"/>
      <c r="TLJ448" s="22"/>
      <c r="TLK448" s="22"/>
      <c r="TLL448" s="22"/>
      <c r="TLM448" s="22"/>
      <c r="TLN448" s="22"/>
      <c r="TLO448" s="22"/>
      <c r="TLP448" s="22"/>
      <c r="TLQ448" s="22"/>
      <c r="TLR448" s="22"/>
      <c r="TLS448" s="22"/>
      <c r="TLT448" s="22"/>
      <c r="TLU448" s="22"/>
      <c r="TLV448" s="22"/>
      <c r="TLW448" s="22"/>
      <c r="TLX448" s="22"/>
      <c r="TLY448" s="22"/>
      <c r="TLZ448" s="22"/>
      <c r="TMA448" s="22"/>
      <c r="TMB448" s="22"/>
      <c r="TMC448" s="22"/>
      <c r="TMD448" s="22"/>
      <c r="TME448" s="22"/>
      <c r="TMF448" s="22"/>
      <c r="TMG448" s="22"/>
      <c r="TMH448" s="22"/>
      <c r="TMI448" s="22"/>
      <c r="TMJ448" s="22"/>
      <c r="TMK448" s="22"/>
      <c r="TML448" s="22"/>
      <c r="TMM448" s="22"/>
      <c r="TMN448" s="22"/>
      <c r="TMO448" s="22"/>
      <c r="TMP448" s="22"/>
      <c r="TMQ448" s="22"/>
      <c r="TMR448" s="22"/>
      <c r="TMS448" s="22"/>
      <c r="TMT448" s="22"/>
      <c r="TMU448" s="22"/>
      <c r="TMV448" s="22"/>
      <c r="TMW448" s="22"/>
      <c r="TMX448" s="22"/>
      <c r="TMY448" s="22"/>
      <c r="TMZ448" s="22"/>
      <c r="TNA448" s="22"/>
      <c r="TNB448" s="22"/>
      <c r="TNC448" s="22"/>
      <c r="TND448" s="22"/>
      <c r="TNE448" s="22"/>
      <c r="TNF448" s="22"/>
      <c r="TNG448" s="22"/>
      <c r="TNH448" s="22"/>
      <c r="TNI448" s="22"/>
      <c r="TNJ448" s="22"/>
      <c r="TNK448" s="22"/>
      <c r="TNL448" s="22"/>
      <c r="TNM448" s="22"/>
      <c r="TNN448" s="22"/>
      <c r="TNO448" s="22"/>
      <c r="TNP448" s="22"/>
      <c r="TNQ448" s="22"/>
      <c r="TNR448" s="22"/>
      <c r="TNS448" s="22"/>
      <c r="TNT448" s="22"/>
      <c r="TNU448" s="22"/>
      <c r="TNV448" s="22"/>
      <c r="TNW448" s="22"/>
      <c r="TNX448" s="22"/>
      <c r="TNY448" s="22"/>
      <c r="TNZ448" s="22"/>
      <c r="TOA448" s="22"/>
      <c r="TOB448" s="22"/>
      <c r="TOC448" s="22"/>
      <c r="TOD448" s="22"/>
      <c r="TOE448" s="22"/>
      <c r="TOF448" s="22"/>
      <c r="TOG448" s="22"/>
      <c r="TOH448" s="22"/>
      <c r="TOI448" s="22"/>
      <c r="TOJ448" s="22"/>
      <c r="TOK448" s="22"/>
      <c r="TOL448" s="22"/>
      <c r="TOM448" s="22"/>
      <c r="TON448" s="22"/>
      <c r="TOO448" s="22"/>
      <c r="TOP448" s="22"/>
      <c r="TOQ448" s="22"/>
      <c r="TOR448" s="22"/>
      <c r="TOS448" s="22"/>
      <c r="TOT448" s="22"/>
      <c r="TOU448" s="22"/>
      <c r="TOV448" s="22"/>
      <c r="TOW448" s="22"/>
      <c r="TOX448" s="22"/>
      <c r="TOY448" s="22"/>
      <c r="TOZ448" s="22"/>
      <c r="TPA448" s="22"/>
      <c r="TPB448" s="22"/>
      <c r="TPC448" s="22"/>
      <c r="TPD448" s="22"/>
      <c r="TPE448" s="22"/>
      <c r="TPF448" s="22"/>
      <c r="TPG448" s="22"/>
      <c r="TPH448" s="22"/>
      <c r="TPI448" s="22"/>
      <c r="TPJ448" s="22"/>
      <c r="TPK448" s="22"/>
      <c r="TPL448" s="22"/>
      <c r="TPM448" s="22"/>
      <c r="TPN448" s="22"/>
      <c r="TPO448" s="22"/>
      <c r="TPP448" s="22"/>
      <c r="TPQ448" s="22"/>
      <c r="TPR448" s="22"/>
      <c r="TPS448" s="22"/>
      <c r="TPT448" s="22"/>
      <c r="TPU448" s="22"/>
      <c r="TPV448" s="22"/>
      <c r="TPW448" s="22"/>
      <c r="TPX448" s="22"/>
      <c r="TPY448" s="22"/>
      <c r="TPZ448" s="22"/>
      <c r="TQA448" s="22"/>
      <c r="TQB448" s="22"/>
      <c r="TQC448" s="22"/>
      <c r="TQD448" s="22"/>
      <c r="TQE448" s="22"/>
      <c r="TQF448" s="22"/>
      <c r="TQG448" s="22"/>
      <c r="TQH448" s="22"/>
      <c r="TQI448" s="22"/>
      <c r="TQJ448" s="22"/>
      <c r="TQK448" s="22"/>
      <c r="TQL448" s="22"/>
      <c r="TQM448" s="22"/>
      <c r="TQN448" s="22"/>
      <c r="TQO448" s="22"/>
      <c r="TQP448" s="22"/>
      <c r="TQQ448" s="22"/>
      <c r="TQR448" s="22"/>
      <c r="TQS448" s="22"/>
      <c r="TQT448" s="22"/>
      <c r="TQU448" s="22"/>
      <c r="TQV448" s="22"/>
      <c r="TQW448" s="22"/>
      <c r="TQX448" s="22"/>
      <c r="TQY448" s="22"/>
      <c r="TQZ448" s="22"/>
      <c r="TRA448" s="22"/>
      <c r="TRB448" s="22"/>
      <c r="TRC448" s="22"/>
      <c r="TRD448" s="22"/>
      <c r="TRE448" s="22"/>
      <c r="TRF448" s="22"/>
      <c r="TRG448" s="22"/>
      <c r="TRH448" s="22"/>
      <c r="TRI448" s="22"/>
      <c r="TRJ448" s="22"/>
      <c r="TRK448" s="22"/>
      <c r="TRL448" s="22"/>
      <c r="TRM448" s="22"/>
      <c r="TRN448" s="22"/>
      <c r="TRO448" s="22"/>
      <c r="TRP448" s="22"/>
      <c r="TRQ448" s="22"/>
      <c r="TRR448" s="22"/>
      <c r="TRS448" s="22"/>
      <c r="TRT448" s="22"/>
      <c r="TRU448" s="22"/>
      <c r="TRV448" s="22"/>
      <c r="TRW448" s="22"/>
      <c r="TRX448" s="22"/>
      <c r="TRY448" s="22"/>
      <c r="TRZ448" s="22"/>
      <c r="TSA448" s="22"/>
      <c r="TSB448" s="22"/>
      <c r="TSC448" s="22"/>
      <c r="TSD448" s="22"/>
      <c r="TSE448" s="22"/>
      <c r="TSF448" s="22"/>
      <c r="TSG448" s="22"/>
      <c r="TSH448" s="22"/>
      <c r="TSI448" s="22"/>
      <c r="TSJ448" s="22"/>
      <c r="TSK448" s="22"/>
      <c r="TSL448" s="22"/>
      <c r="TSM448" s="22"/>
      <c r="TSN448" s="22"/>
      <c r="TSO448" s="22"/>
      <c r="TSP448" s="22"/>
      <c r="TSQ448" s="22"/>
      <c r="TSR448" s="22"/>
      <c r="TSS448" s="22"/>
      <c r="TST448" s="22"/>
      <c r="TSU448" s="22"/>
      <c r="TSV448" s="22"/>
      <c r="TSW448" s="22"/>
      <c r="TSX448" s="22"/>
      <c r="TSY448" s="22"/>
      <c r="TSZ448" s="22"/>
      <c r="TTA448" s="22"/>
      <c r="TTB448" s="22"/>
      <c r="TTC448" s="22"/>
      <c r="TTD448" s="22"/>
      <c r="TTE448" s="22"/>
      <c r="TTF448" s="22"/>
      <c r="TTG448" s="22"/>
      <c r="TTH448" s="22"/>
      <c r="TTI448" s="22"/>
      <c r="TTJ448" s="22"/>
      <c r="TTK448" s="22"/>
      <c r="TTL448" s="22"/>
      <c r="TTM448" s="22"/>
      <c r="TTN448" s="22"/>
      <c r="TTO448" s="22"/>
      <c r="TTP448" s="22"/>
      <c r="TTQ448" s="22"/>
      <c r="TTR448" s="22"/>
      <c r="TTS448" s="22"/>
      <c r="TTT448" s="22"/>
      <c r="TTU448" s="22"/>
      <c r="TTV448" s="22"/>
      <c r="TTW448" s="22"/>
      <c r="TTX448" s="22"/>
      <c r="TTY448" s="22"/>
      <c r="TTZ448" s="22"/>
      <c r="TUA448" s="22"/>
      <c r="TUB448" s="22"/>
      <c r="TUC448" s="22"/>
      <c r="TUD448" s="22"/>
      <c r="TUE448" s="22"/>
      <c r="TUF448" s="22"/>
      <c r="TUG448" s="22"/>
      <c r="TUH448" s="22"/>
      <c r="TUI448" s="22"/>
      <c r="TUJ448" s="22"/>
      <c r="TUK448" s="22"/>
      <c r="TUL448" s="22"/>
      <c r="TUM448" s="22"/>
      <c r="TUN448" s="22"/>
      <c r="TUO448" s="22"/>
      <c r="TUP448" s="22"/>
      <c r="TUQ448" s="22"/>
      <c r="TUR448" s="22"/>
      <c r="TUS448" s="22"/>
      <c r="TUT448" s="22"/>
      <c r="TUU448" s="22"/>
      <c r="TUV448" s="22"/>
      <c r="TUW448" s="22"/>
      <c r="TUX448" s="22"/>
      <c r="TUY448" s="22"/>
      <c r="TUZ448" s="22"/>
      <c r="TVA448" s="22"/>
      <c r="TVB448" s="22"/>
      <c r="TVC448" s="22"/>
      <c r="TVD448" s="22"/>
      <c r="TVE448" s="22"/>
      <c r="TVF448" s="22"/>
      <c r="TVG448" s="22"/>
      <c r="TVH448" s="22"/>
      <c r="TVI448" s="22"/>
      <c r="TVJ448" s="22"/>
      <c r="TVK448" s="22"/>
      <c r="TVL448" s="22"/>
      <c r="TVM448" s="22"/>
      <c r="TVN448" s="22"/>
      <c r="TVO448" s="22"/>
      <c r="TVP448" s="22"/>
      <c r="TVQ448" s="22"/>
      <c r="TVR448" s="22"/>
      <c r="TVS448" s="22"/>
      <c r="TVT448" s="22"/>
      <c r="TVU448" s="22"/>
      <c r="TVV448" s="22"/>
      <c r="TVW448" s="22"/>
      <c r="TVX448" s="22"/>
      <c r="TVY448" s="22"/>
      <c r="TVZ448" s="22"/>
      <c r="TWA448" s="22"/>
      <c r="TWB448" s="22"/>
      <c r="TWC448" s="22"/>
      <c r="TWD448" s="22"/>
      <c r="TWE448" s="22"/>
      <c r="TWF448" s="22"/>
      <c r="TWG448" s="22"/>
      <c r="TWH448" s="22"/>
      <c r="TWI448" s="22"/>
      <c r="TWJ448" s="22"/>
      <c r="TWK448" s="22"/>
      <c r="TWL448" s="22"/>
      <c r="TWM448" s="22"/>
      <c r="TWN448" s="22"/>
      <c r="TWO448" s="22"/>
      <c r="TWP448" s="22"/>
      <c r="TWQ448" s="22"/>
      <c r="TWR448" s="22"/>
      <c r="TWS448" s="22"/>
      <c r="TWT448" s="22"/>
      <c r="TWU448" s="22"/>
      <c r="TWV448" s="22"/>
      <c r="TWW448" s="22"/>
      <c r="TWX448" s="22"/>
      <c r="TWY448" s="22"/>
      <c r="TWZ448" s="22"/>
      <c r="TXA448" s="22"/>
      <c r="TXB448" s="22"/>
      <c r="TXC448" s="22"/>
      <c r="TXD448" s="22"/>
      <c r="TXE448" s="22"/>
      <c r="TXF448" s="22"/>
      <c r="TXG448" s="22"/>
      <c r="TXH448" s="22"/>
      <c r="TXI448" s="22"/>
      <c r="TXJ448" s="22"/>
      <c r="TXK448" s="22"/>
      <c r="TXL448" s="22"/>
      <c r="TXM448" s="22"/>
      <c r="TXN448" s="22"/>
      <c r="TXO448" s="22"/>
      <c r="TXP448" s="22"/>
      <c r="TXQ448" s="22"/>
      <c r="TXR448" s="22"/>
      <c r="TXS448" s="22"/>
      <c r="TXT448" s="22"/>
      <c r="TXU448" s="22"/>
      <c r="TXV448" s="22"/>
      <c r="TXW448" s="22"/>
      <c r="TXX448" s="22"/>
      <c r="TXY448" s="22"/>
      <c r="TXZ448" s="22"/>
      <c r="TYA448" s="22"/>
      <c r="TYB448" s="22"/>
      <c r="TYC448" s="22"/>
      <c r="TYD448" s="22"/>
      <c r="TYE448" s="22"/>
      <c r="TYF448" s="22"/>
      <c r="TYG448" s="22"/>
      <c r="TYH448" s="22"/>
      <c r="TYI448" s="22"/>
      <c r="TYJ448" s="22"/>
      <c r="TYK448" s="22"/>
      <c r="TYL448" s="22"/>
      <c r="TYM448" s="22"/>
      <c r="TYN448" s="22"/>
      <c r="TYO448" s="22"/>
      <c r="TYP448" s="22"/>
      <c r="TYQ448" s="22"/>
      <c r="TYR448" s="22"/>
      <c r="TYS448" s="22"/>
      <c r="TYT448" s="22"/>
      <c r="TYU448" s="22"/>
      <c r="TYV448" s="22"/>
      <c r="TYW448" s="22"/>
      <c r="TYX448" s="22"/>
      <c r="TYY448" s="22"/>
      <c r="TYZ448" s="22"/>
      <c r="TZA448" s="22"/>
      <c r="TZB448" s="22"/>
      <c r="TZC448" s="22"/>
      <c r="TZD448" s="22"/>
      <c r="TZE448" s="22"/>
      <c r="TZF448" s="22"/>
      <c r="TZG448" s="22"/>
      <c r="TZH448" s="22"/>
      <c r="TZI448" s="22"/>
      <c r="TZJ448" s="22"/>
      <c r="TZK448" s="22"/>
      <c r="TZL448" s="22"/>
      <c r="TZM448" s="22"/>
      <c r="TZN448" s="22"/>
      <c r="TZO448" s="22"/>
      <c r="TZP448" s="22"/>
      <c r="TZQ448" s="22"/>
      <c r="TZR448" s="22"/>
      <c r="TZS448" s="22"/>
      <c r="TZT448" s="22"/>
      <c r="TZU448" s="22"/>
      <c r="TZV448" s="22"/>
      <c r="TZW448" s="22"/>
      <c r="TZX448" s="22"/>
      <c r="TZY448" s="22"/>
      <c r="TZZ448" s="22"/>
      <c r="UAA448" s="22"/>
      <c r="UAB448" s="22"/>
      <c r="UAC448" s="22"/>
      <c r="UAD448" s="22"/>
      <c r="UAE448" s="22"/>
      <c r="UAF448" s="22"/>
      <c r="UAG448" s="22"/>
      <c r="UAH448" s="22"/>
      <c r="UAI448" s="22"/>
      <c r="UAJ448" s="22"/>
      <c r="UAK448" s="22"/>
      <c r="UAL448" s="22"/>
      <c r="UAM448" s="22"/>
      <c r="UAN448" s="22"/>
      <c r="UAO448" s="22"/>
      <c r="UAP448" s="22"/>
      <c r="UAQ448" s="22"/>
      <c r="UAR448" s="22"/>
      <c r="UAS448" s="22"/>
      <c r="UAT448" s="22"/>
      <c r="UAU448" s="22"/>
      <c r="UAV448" s="22"/>
      <c r="UAW448" s="22"/>
      <c r="UAX448" s="22"/>
      <c r="UAY448" s="22"/>
      <c r="UAZ448" s="22"/>
      <c r="UBA448" s="22"/>
      <c r="UBB448" s="22"/>
      <c r="UBC448" s="22"/>
      <c r="UBD448" s="22"/>
      <c r="UBE448" s="22"/>
      <c r="UBF448" s="22"/>
      <c r="UBG448" s="22"/>
      <c r="UBH448" s="22"/>
      <c r="UBI448" s="22"/>
      <c r="UBJ448" s="22"/>
      <c r="UBK448" s="22"/>
      <c r="UBL448" s="22"/>
      <c r="UBM448" s="22"/>
      <c r="UBN448" s="22"/>
      <c r="UBO448" s="22"/>
      <c r="UBP448" s="22"/>
      <c r="UBQ448" s="22"/>
      <c r="UBR448" s="22"/>
      <c r="UBS448" s="22"/>
      <c r="UBT448" s="22"/>
      <c r="UBU448" s="22"/>
      <c r="UBV448" s="22"/>
      <c r="UBW448" s="22"/>
      <c r="UBX448" s="22"/>
      <c r="UBY448" s="22"/>
      <c r="UBZ448" s="22"/>
      <c r="UCA448" s="22"/>
      <c r="UCB448" s="22"/>
      <c r="UCC448" s="22"/>
      <c r="UCD448" s="22"/>
      <c r="UCE448" s="22"/>
      <c r="UCF448" s="22"/>
      <c r="UCG448" s="22"/>
      <c r="UCH448" s="22"/>
      <c r="UCI448" s="22"/>
      <c r="UCJ448" s="22"/>
      <c r="UCK448" s="22"/>
      <c r="UCL448" s="22"/>
      <c r="UCM448" s="22"/>
      <c r="UCN448" s="22"/>
      <c r="UCO448" s="22"/>
      <c r="UCP448" s="22"/>
      <c r="UCQ448" s="22"/>
      <c r="UCR448" s="22"/>
      <c r="UCS448" s="22"/>
      <c r="UCT448" s="22"/>
      <c r="UCU448" s="22"/>
      <c r="UCV448" s="22"/>
      <c r="UCW448" s="22"/>
      <c r="UCX448" s="22"/>
      <c r="UCY448" s="22"/>
      <c r="UCZ448" s="22"/>
      <c r="UDA448" s="22"/>
      <c r="UDB448" s="22"/>
      <c r="UDC448" s="22"/>
      <c r="UDD448" s="22"/>
      <c r="UDE448" s="22"/>
      <c r="UDF448" s="22"/>
      <c r="UDG448" s="22"/>
      <c r="UDH448" s="22"/>
      <c r="UDI448" s="22"/>
      <c r="UDJ448" s="22"/>
      <c r="UDK448" s="22"/>
      <c r="UDL448" s="22"/>
      <c r="UDM448" s="22"/>
      <c r="UDN448" s="22"/>
      <c r="UDO448" s="22"/>
      <c r="UDP448" s="22"/>
      <c r="UDQ448" s="22"/>
      <c r="UDR448" s="22"/>
      <c r="UDS448" s="22"/>
      <c r="UDT448" s="22"/>
      <c r="UDU448" s="22"/>
      <c r="UDV448" s="22"/>
      <c r="UDW448" s="22"/>
      <c r="UDX448" s="22"/>
      <c r="UDY448" s="22"/>
      <c r="UDZ448" s="22"/>
      <c r="UEA448" s="22"/>
      <c r="UEB448" s="22"/>
      <c r="UEC448" s="22"/>
      <c r="UED448" s="22"/>
      <c r="UEE448" s="22"/>
      <c r="UEF448" s="22"/>
      <c r="UEG448" s="22"/>
      <c r="UEH448" s="22"/>
      <c r="UEI448" s="22"/>
      <c r="UEJ448" s="22"/>
      <c r="UEK448" s="22"/>
      <c r="UEL448" s="22"/>
      <c r="UEM448" s="22"/>
      <c r="UEN448" s="22"/>
      <c r="UEO448" s="22"/>
      <c r="UEP448" s="22"/>
      <c r="UEQ448" s="22"/>
      <c r="UER448" s="22"/>
      <c r="UES448" s="22"/>
      <c r="UET448" s="22"/>
      <c r="UEU448" s="22"/>
      <c r="UEV448" s="22"/>
      <c r="UEW448" s="22"/>
      <c r="UEX448" s="22"/>
      <c r="UEY448" s="22"/>
      <c r="UEZ448" s="22"/>
      <c r="UFA448" s="22"/>
      <c r="UFB448" s="22"/>
      <c r="UFC448" s="22"/>
      <c r="UFD448" s="22"/>
      <c r="UFE448" s="22"/>
      <c r="UFF448" s="22"/>
      <c r="UFG448" s="22"/>
      <c r="UFH448" s="22"/>
      <c r="UFI448" s="22"/>
      <c r="UFJ448" s="22"/>
      <c r="UFK448" s="22"/>
      <c r="UFL448" s="22"/>
      <c r="UFM448" s="22"/>
      <c r="UFN448" s="22"/>
      <c r="UFO448" s="22"/>
      <c r="UFP448" s="22"/>
      <c r="UFQ448" s="22"/>
      <c r="UFR448" s="22"/>
      <c r="UFS448" s="22"/>
      <c r="UFT448" s="22"/>
      <c r="UFU448" s="22"/>
      <c r="UFV448" s="22"/>
      <c r="UFW448" s="22"/>
      <c r="UFX448" s="22"/>
      <c r="UFY448" s="22"/>
      <c r="UFZ448" s="22"/>
      <c r="UGA448" s="22"/>
      <c r="UGB448" s="22"/>
      <c r="UGC448" s="22"/>
      <c r="UGD448" s="22"/>
      <c r="UGE448" s="22"/>
      <c r="UGF448" s="22"/>
      <c r="UGG448" s="22"/>
      <c r="UGH448" s="22"/>
      <c r="UGI448" s="22"/>
      <c r="UGJ448" s="22"/>
      <c r="UGK448" s="22"/>
      <c r="UGL448" s="22"/>
      <c r="UGM448" s="22"/>
      <c r="UGN448" s="22"/>
      <c r="UGO448" s="22"/>
      <c r="UGP448" s="22"/>
      <c r="UGQ448" s="22"/>
      <c r="UGR448" s="22"/>
      <c r="UGS448" s="22"/>
      <c r="UGT448" s="22"/>
      <c r="UGU448" s="22"/>
      <c r="UGV448" s="22"/>
      <c r="UGW448" s="22"/>
      <c r="UGX448" s="22"/>
      <c r="UGY448" s="22"/>
      <c r="UGZ448" s="22"/>
      <c r="UHA448" s="22"/>
      <c r="UHB448" s="22"/>
      <c r="UHC448" s="22"/>
      <c r="UHD448" s="22"/>
      <c r="UHE448" s="22"/>
      <c r="UHF448" s="22"/>
      <c r="UHG448" s="22"/>
      <c r="UHH448" s="22"/>
      <c r="UHI448" s="22"/>
      <c r="UHJ448" s="22"/>
      <c r="UHK448" s="22"/>
      <c r="UHL448" s="22"/>
      <c r="UHM448" s="22"/>
      <c r="UHN448" s="22"/>
      <c r="UHO448" s="22"/>
      <c r="UHP448" s="22"/>
      <c r="UHQ448" s="22"/>
      <c r="UHR448" s="22"/>
      <c r="UHS448" s="22"/>
      <c r="UHT448" s="22"/>
      <c r="UHU448" s="22"/>
      <c r="UHV448" s="22"/>
      <c r="UHW448" s="22"/>
      <c r="UHX448" s="22"/>
      <c r="UHY448" s="22"/>
      <c r="UHZ448" s="22"/>
      <c r="UIA448" s="22"/>
      <c r="UIB448" s="22"/>
      <c r="UIC448" s="22"/>
      <c r="UID448" s="22"/>
      <c r="UIE448" s="22"/>
      <c r="UIF448" s="22"/>
      <c r="UIG448" s="22"/>
      <c r="UIH448" s="22"/>
      <c r="UII448" s="22"/>
      <c r="UIJ448" s="22"/>
      <c r="UIK448" s="22"/>
      <c r="UIL448" s="22"/>
      <c r="UIM448" s="22"/>
      <c r="UIN448" s="22"/>
      <c r="UIO448" s="22"/>
      <c r="UIP448" s="22"/>
      <c r="UIQ448" s="22"/>
      <c r="UIR448" s="22"/>
      <c r="UIS448" s="22"/>
      <c r="UIT448" s="22"/>
      <c r="UIU448" s="22"/>
      <c r="UIV448" s="22"/>
      <c r="UIW448" s="22"/>
      <c r="UIX448" s="22"/>
      <c r="UIY448" s="22"/>
      <c r="UIZ448" s="22"/>
      <c r="UJA448" s="22"/>
      <c r="UJB448" s="22"/>
      <c r="UJC448" s="22"/>
      <c r="UJD448" s="22"/>
      <c r="UJE448" s="22"/>
      <c r="UJF448" s="22"/>
      <c r="UJG448" s="22"/>
      <c r="UJH448" s="22"/>
      <c r="UJI448" s="22"/>
      <c r="UJJ448" s="22"/>
      <c r="UJK448" s="22"/>
      <c r="UJL448" s="22"/>
      <c r="UJM448" s="22"/>
      <c r="UJN448" s="22"/>
      <c r="UJO448" s="22"/>
      <c r="UJP448" s="22"/>
      <c r="UJQ448" s="22"/>
      <c r="UJR448" s="22"/>
      <c r="UJS448" s="22"/>
      <c r="UJT448" s="22"/>
      <c r="UJU448" s="22"/>
      <c r="UJV448" s="22"/>
      <c r="UJW448" s="22"/>
      <c r="UJX448" s="22"/>
      <c r="UJY448" s="22"/>
      <c r="UJZ448" s="22"/>
      <c r="UKA448" s="22"/>
      <c r="UKB448" s="22"/>
      <c r="UKC448" s="22"/>
      <c r="UKD448" s="22"/>
      <c r="UKE448" s="22"/>
      <c r="UKF448" s="22"/>
      <c r="UKG448" s="22"/>
      <c r="UKH448" s="22"/>
      <c r="UKI448" s="22"/>
      <c r="UKJ448" s="22"/>
      <c r="UKK448" s="22"/>
      <c r="UKL448" s="22"/>
      <c r="UKM448" s="22"/>
      <c r="UKN448" s="22"/>
      <c r="UKO448" s="22"/>
      <c r="UKP448" s="22"/>
      <c r="UKQ448" s="22"/>
      <c r="UKR448" s="22"/>
      <c r="UKS448" s="22"/>
      <c r="UKT448" s="22"/>
      <c r="UKU448" s="22"/>
      <c r="UKV448" s="22"/>
      <c r="UKW448" s="22"/>
      <c r="UKX448" s="22"/>
      <c r="UKY448" s="22"/>
      <c r="UKZ448" s="22"/>
      <c r="ULA448" s="22"/>
      <c r="ULB448" s="22"/>
      <c r="ULC448" s="22"/>
      <c r="ULD448" s="22"/>
      <c r="ULE448" s="22"/>
      <c r="ULF448" s="22"/>
      <c r="ULG448" s="22"/>
      <c r="ULH448" s="22"/>
      <c r="ULI448" s="22"/>
      <c r="ULJ448" s="22"/>
      <c r="ULK448" s="22"/>
      <c r="ULL448" s="22"/>
      <c r="ULM448" s="22"/>
      <c r="ULN448" s="22"/>
      <c r="ULO448" s="22"/>
      <c r="ULP448" s="22"/>
      <c r="ULQ448" s="22"/>
      <c r="ULR448" s="22"/>
      <c r="ULS448" s="22"/>
      <c r="ULT448" s="22"/>
      <c r="ULU448" s="22"/>
      <c r="ULV448" s="22"/>
      <c r="ULW448" s="22"/>
      <c r="ULX448" s="22"/>
      <c r="ULY448" s="22"/>
      <c r="ULZ448" s="22"/>
      <c r="UMA448" s="22"/>
      <c r="UMB448" s="22"/>
      <c r="UMC448" s="22"/>
      <c r="UMD448" s="22"/>
      <c r="UME448" s="22"/>
      <c r="UMF448" s="22"/>
      <c r="UMG448" s="22"/>
      <c r="UMH448" s="22"/>
      <c r="UMI448" s="22"/>
      <c r="UMJ448" s="22"/>
      <c r="UMK448" s="22"/>
      <c r="UML448" s="22"/>
      <c r="UMM448" s="22"/>
      <c r="UMN448" s="22"/>
      <c r="UMO448" s="22"/>
      <c r="UMP448" s="22"/>
      <c r="UMQ448" s="22"/>
      <c r="UMR448" s="22"/>
      <c r="UMS448" s="22"/>
      <c r="UMT448" s="22"/>
      <c r="UMU448" s="22"/>
      <c r="UMV448" s="22"/>
      <c r="UMW448" s="22"/>
      <c r="UMX448" s="22"/>
      <c r="UMY448" s="22"/>
      <c r="UMZ448" s="22"/>
      <c r="UNA448" s="22"/>
      <c r="UNB448" s="22"/>
      <c r="UNC448" s="22"/>
      <c r="UND448" s="22"/>
      <c r="UNE448" s="22"/>
      <c r="UNF448" s="22"/>
      <c r="UNG448" s="22"/>
      <c r="UNH448" s="22"/>
      <c r="UNI448" s="22"/>
      <c r="UNJ448" s="22"/>
      <c r="UNK448" s="22"/>
      <c r="UNL448" s="22"/>
      <c r="UNM448" s="22"/>
      <c r="UNN448" s="22"/>
      <c r="UNO448" s="22"/>
      <c r="UNP448" s="22"/>
      <c r="UNQ448" s="22"/>
      <c r="UNR448" s="22"/>
      <c r="UNS448" s="22"/>
      <c r="UNT448" s="22"/>
      <c r="UNU448" s="22"/>
      <c r="UNV448" s="22"/>
      <c r="UNW448" s="22"/>
      <c r="UNX448" s="22"/>
      <c r="UNY448" s="22"/>
      <c r="UNZ448" s="22"/>
      <c r="UOA448" s="22"/>
      <c r="UOB448" s="22"/>
      <c r="UOC448" s="22"/>
      <c r="UOD448" s="22"/>
      <c r="UOE448" s="22"/>
      <c r="UOF448" s="22"/>
      <c r="UOG448" s="22"/>
      <c r="UOH448" s="22"/>
      <c r="UOI448" s="22"/>
      <c r="UOJ448" s="22"/>
      <c r="UOK448" s="22"/>
      <c r="UOL448" s="22"/>
      <c r="UOM448" s="22"/>
      <c r="UON448" s="22"/>
      <c r="UOO448" s="22"/>
      <c r="UOP448" s="22"/>
      <c r="UOQ448" s="22"/>
      <c r="UOR448" s="22"/>
      <c r="UOS448" s="22"/>
      <c r="UOT448" s="22"/>
      <c r="UOU448" s="22"/>
      <c r="UOV448" s="22"/>
      <c r="UOW448" s="22"/>
      <c r="UOX448" s="22"/>
      <c r="UOY448" s="22"/>
      <c r="UOZ448" s="22"/>
      <c r="UPA448" s="22"/>
      <c r="UPB448" s="22"/>
      <c r="UPC448" s="22"/>
      <c r="UPD448" s="22"/>
      <c r="UPE448" s="22"/>
      <c r="UPF448" s="22"/>
      <c r="UPG448" s="22"/>
      <c r="UPH448" s="22"/>
      <c r="UPI448" s="22"/>
      <c r="UPJ448" s="22"/>
      <c r="UPK448" s="22"/>
      <c r="UPL448" s="22"/>
      <c r="UPM448" s="22"/>
      <c r="UPN448" s="22"/>
      <c r="UPO448" s="22"/>
      <c r="UPP448" s="22"/>
      <c r="UPQ448" s="22"/>
      <c r="UPR448" s="22"/>
      <c r="UPS448" s="22"/>
      <c r="UPT448" s="22"/>
      <c r="UPU448" s="22"/>
      <c r="UPV448" s="22"/>
      <c r="UPW448" s="22"/>
      <c r="UPX448" s="22"/>
      <c r="UPY448" s="22"/>
      <c r="UPZ448" s="22"/>
      <c r="UQA448" s="22"/>
      <c r="UQB448" s="22"/>
      <c r="UQC448" s="22"/>
      <c r="UQD448" s="22"/>
      <c r="UQE448" s="22"/>
      <c r="UQF448" s="22"/>
      <c r="UQG448" s="22"/>
      <c r="UQH448" s="22"/>
      <c r="UQI448" s="22"/>
      <c r="UQJ448" s="22"/>
      <c r="UQK448" s="22"/>
      <c r="UQL448" s="22"/>
      <c r="UQM448" s="22"/>
      <c r="UQN448" s="22"/>
      <c r="UQO448" s="22"/>
      <c r="UQP448" s="22"/>
      <c r="UQQ448" s="22"/>
      <c r="UQR448" s="22"/>
      <c r="UQS448" s="22"/>
      <c r="UQT448" s="22"/>
      <c r="UQU448" s="22"/>
      <c r="UQV448" s="22"/>
      <c r="UQW448" s="22"/>
      <c r="UQX448" s="22"/>
      <c r="UQY448" s="22"/>
      <c r="UQZ448" s="22"/>
      <c r="URA448" s="22"/>
      <c r="URB448" s="22"/>
      <c r="URC448" s="22"/>
      <c r="URD448" s="22"/>
      <c r="URE448" s="22"/>
      <c r="URF448" s="22"/>
      <c r="URG448" s="22"/>
      <c r="URH448" s="22"/>
      <c r="URI448" s="22"/>
      <c r="URJ448" s="22"/>
      <c r="URK448" s="22"/>
      <c r="URL448" s="22"/>
      <c r="URM448" s="22"/>
      <c r="URN448" s="22"/>
      <c r="URO448" s="22"/>
      <c r="URP448" s="22"/>
      <c r="URQ448" s="22"/>
      <c r="URR448" s="22"/>
      <c r="URS448" s="22"/>
      <c r="URT448" s="22"/>
      <c r="URU448" s="22"/>
      <c r="URV448" s="22"/>
      <c r="URW448" s="22"/>
      <c r="URX448" s="22"/>
      <c r="URY448" s="22"/>
      <c r="URZ448" s="22"/>
      <c r="USA448" s="22"/>
      <c r="USB448" s="22"/>
      <c r="USC448" s="22"/>
      <c r="USD448" s="22"/>
      <c r="USE448" s="22"/>
      <c r="USF448" s="22"/>
      <c r="USG448" s="22"/>
      <c r="USH448" s="22"/>
      <c r="USI448" s="22"/>
      <c r="USJ448" s="22"/>
      <c r="USK448" s="22"/>
      <c r="USL448" s="22"/>
      <c r="USM448" s="22"/>
      <c r="USN448" s="22"/>
      <c r="USO448" s="22"/>
      <c r="USP448" s="22"/>
      <c r="USQ448" s="22"/>
      <c r="USR448" s="22"/>
      <c r="USS448" s="22"/>
      <c r="UST448" s="22"/>
      <c r="USU448" s="22"/>
      <c r="USV448" s="22"/>
      <c r="USW448" s="22"/>
      <c r="USX448" s="22"/>
      <c r="USY448" s="22"/>
      <c r="USZ448" s="22"/>
      <c r="UTA448" s="22"/>
      <c r="UTB448" s="22"/>
      <c r="UTC448" s="22"/>
      <c r="UTD448" s="22"/>
      <c r="UTE448" s="22"/>
      <c r="UTF448" s="22"/>
      <c r="UTG448" s="22"/>
      <c r="UTH448" s="22"/>
      <c r="UTI448" s="22"/>
      <c r="UTJ448" s="22"/>
      <c r="UTK448" s="22"/>
      <c r="UTL448" s="22"/>
      <c r="UTM448" s="22"/>
      <c r="UTN448" s="22"/>
      <c r="UTO448" s="22"/>
      <c r="UTP448" s="22"/>
      <c r="UTQ448" s="22"/>
      <c r="UTR448" s="22"/>
      <c r="UTS448" s="22"/>
      <c r="UTT448" s="22"/>
      <c r="UTU448" s="22"/>
      <c r="UTV448" s="22"/>
      <c r="UTW448" s="22"/>
      <c r="UTX448" s="22"/>
      <c r="UTY448" s="22"/>
      <c r="UTZ448" s="22"/>
      <c r="UUA448" s="22"/>
      <c r="UUB448" s="22"/>
      <c r="UUC448" s="22"/>
      <c r="UUD448" s="22"/>
      <c r="UUE448" s="22"/>
      <c r="UUF448" s="22"/>
      <c r="UUG448" s="22"/>
      <c r="UUH448" s="22"/>
      <c r="UUI448" s="22"/>
      <c r="UUJ448" s="22"/>
      <c r="UUK448" s="22"/>
      <c r="UUL448" s="22"/>
      <c r="UUM448" s="22"/>
      <c r="UUN448" s="22"/>
      <c r="UUO448" s="22"/>
      <c r="UUP448" s="22"/>
      <c r="UUQ448" s="22"/>
      <c r="UUR448" s="22"/>
      <c r="UUS448" s="22"/>
      <c r="UUT448" s="22"/>
      <c r="UUU448" s="22"/>
      <c r="UUV448" s="22"/>
      <c r="UUW448" s="22"/>
      <c r="UUX448" s="22"/>
      <c r="UUY448" s="22"/>
      <c r="UUZ448" s="22"/>
      <c r="UVA448" s="22"/>
      <c r="UVB448" s="22"/>
      <c r="UVC448" s="22"/>
      <c r="UVD448" s="22"/>
      <c r="UVE448" s="22"/>
      <c r="UVF448" s="22"/>
      <c r="UVG448" s="22"/>
      <c r="UVH448" s="22"/>
      <c r="UVI448" s="22"/>
      <c r="UVJ448" s="22"/>
      <c r="UVK448" s="22"/>
      <c r="UVL448" s="22"/>
      <c r="UVM448" s="22"/>
      <c r="UVN448" s="22"/>
      <c r="UVO448" s="22"/>
      <c r="UVP448" s="22"/>
      <c r="UVQ448" s="22"/>
      <c r="UVR448" s="22"/>
      <c r="UVS448" s="22"/>
      <c r="UVT448" s="22"/>
      <c r="UVU448" s="22"/>
      <c r="UVV448" s="22"/>
      <c r="UVW448" s="22"/>
      <c r="UVX448" s="22"/>
      <c r="UVY448" s="22"/>
      <c r="UVZ448" s="22"/>
      <c r="UWA448" s="22"/>
      <c r="UWB448" s="22"/>
      <c r="UWC448" s="22"/>
      <c r="UWD448" s="22"/>
      <c r="UWE448" s="22"/>
      <c r="UWF448" s="22"/>
      <c r="UWG448" s="22"/>
      <c r="UWH448" s="22"/>
      <c r="UWI448" s="22"/>
      <c r="UWJ448" s="22"/>
      <c r="UWK448" s="22"/>
      <c r="UWL448" s="22"/>
      <c r="UWM448" s="22"/>
      <c r="UWN448" s="22"/>
      <c r="UWO448" s="22"/>
      <c r="UWP448" s="22"/>
      <c r="UWQ448" s="22"/>
      <c r="UWR448" s="22"/>
      <c r="UWS448" s="22"/>
      <c r="UWT448" s="22"/>
      <c r="UWU448" s="22"/>
      <c r="UWV448" s="22"/>
      <c r="UWW448" s="22"/>
      <c r="UWX448" s="22"/>
      <c r="UWY448" s="22"/>
      <c r="UWZ448" s="22"/>
      <c r="UXA448" s="22"/>
      <c r="UXB448" s="22"/>
      <c r="UXC448" s="22"/>
      <c r="UXD448" s="22"/>
      <c r="UXE448" s="22"/>
      <c r="UXF448" s="22"/>
      <c r="UXG448" s="22"/>
      <c r="UXH448" s="22"/>
      <c r="UXI448" s="22"/>
      <c r="UXJ448" s="22"/>
      <c r="UXK448" s="22"/>
      <c r="UXL448" s="22"/>
      <c r="UXM448" s="22"/>
      <c r="UXN448" s="22"/>
      <c r="UXO448" s="22"/>
      <c r="UXP448" s="22"/>
      <c r="UXQ448" s="22"/>
      <c r="UXR448" s="22"/>
      <c r="UXS448" s="22"/>
      <c r="UXT448" s="22"/>
      <c r="UXU448" s="22"/>
      <c r="UXV448" s="22"/>
      <c r="UXW448" s="22"/>
      <c r="UXX448" s="22"/>
      <c r="UXY448" s="22"/>
      <c r="UXZ448" s="22"/>
      <c r="UYA448" s="22"/>
      <c r="UYB448" s="22"/>
      <c r="UYC448" s="22"/>
      <c r="UYD448" s="22"/>
      <c r="UYE448" s="22"/>
      <c r="UYF448" s="22"/>
      <c r="UYG448" s="22"/>
      <c r="UYH448" s="22"/>
      <c r="UYI448" s="22"/>
      <c r="UYJ448" s="22"/>
      <c r="UYK448" s="22"/>
      <c r="UYL448" s="22"/>
      <c r="UYM448" s="22"/>
      <c r="UYN448" s="22"/>
      <c r="UYO448" s="22"/>
      <c r="UYP448" s="22"/>
      <c r="UYQ448" s="22"/>
      <c r="UYR448" s="22"/>
      <c r="UYS448" s="22"/>
      <c r="UYT448" s="22"/>
      <c r="UYU448" s="22"/>
      <c r="UYV448" s="22"/>
      <c r="UYW448" s="22"/>
      <c r="UYX448" s="22"/>
      <c r="UYY448" s="22"/>
      <c r="UYZ448" s="22"/>
      <c r="UZA448" s="22"/>
      <c r="UZB448" s="22"/>
      <c r="UZC448" s="22"/>
      <c r="UZD448" s="22"/>
      <c r="UZE448" s="22"/>
      <c r="UZF448" s="22"/>
      <c r="UZG448" s="22"/>
      <c r="UZH448" s="22"/>
      <c r="UZI448" s="22"/>
      <c r="UZJ448" s="22"/>
      <c r="UZK448" s="22"/>
      <c r="UZL448" s="22"/>
      <c r="UZM448" s="22"/>
      <c r="UZN448" s="22"/>
      <c r="UZO448" s="22"/>
      <c r="UZP448" s="22"/>
      <c r="UZQ448" s="22"/>
      <c r="UZR448" s="22"/>
      <c r="UZS448" s="22"/>
      <c r="UZT448" s="22"/>
      <c r="UZU448" s="22"/>
      <c r="UZV448" s="22"/>
      <c r="UZW448" s="22"/>
      <c r="UZX448" s="22"/>
      <c r="UZY448" s="22"/>
      <c r="UZZ448" s="22"/>
      <c r="VAA448" s="22"/>
      <c r="VAB448" s="22"/>
      <c r="VAC448" s="22"/>
      <c r="VAD448" s="22"/>
      <c r="VAE448" s="22"/>
      <c r="VAF448" s="22"/>
      <c r="VAG448" s="22"/>
      <c r="VAH448" s="22"/>
      <c r="VAI448" s="22"/>
      <c r="VAJ448" s="22"/>
      <c r="VAK448" s="22"/>
      <c r="VAL448" s="22"/>
      <c r="VAM448" s="22"/>
      <c r="VAN448" s="22"/>
      <c r="VAO448" s="22"/>
      <c r="VAP448" s="22"/>
      <c r="VAQ448" s="22"/>
      <c r="VAR448" s="22"/>
      <c r="VAS448" s="22"/>
      <c r="VAT448" s="22"/>
      <c r="VAU448" s="22"/>
      <c r="VAV448" s="22"/>
      <c r="VAW448" s="22"/>
      <c r="VAX448" s="22"/>
      <c r="VAY448" s="22"/>
      <c r="VAZ448" s="22"/>
      <c r="VBA448" s="22"/>
      <c r="VBB448" s="22"/>
      <c r="VBC448" s="22"/>
      <c r="VBD448" s="22"/>
      <c r="VBE448" s="22"/>
      <c r="VBF448" s="22"/>
      <c r="VBG448" s="22"/>
      <c r="VBH448" s="22"/>
      <c r="VBI448" s="22"/>
      <c r="VBJ448" s="22"/>
      <c r="VBK448" s="22"/>
      <c r="VBL448" s="22"/>
      <c r="VBM448" s="22"/>
      <c r="VBN448" s="22"/>
      <c r="VBO448" s="22"/>
      <c r="VBP448" s="22"/>
      <c r="VBQ448" s="22"/>
      <c r="VBR448" s="22"/>
      <c r="VBS448" s="22"/>
      <c r="VBT448" s="22"/>
      <c r="VBU448" s="22"/>
      <c r="VBV448" s="22"/>
      <c r="VBW448" s="22"/>
      <c r="VBX448" s="22"/>
      <c r="VBY448" s="22"/>
      <c r="VBZ448" s="22"/>
      <c r="VCA448" s="22"/>
      <c r="VCB448" s="22"/>
      <c r="VCC448" s="22"/>
      <c r="VCD448" s="22"/>
      <c r="VCE448" s="22"/>
      <c r="VCF448" s="22"/>
      <c r="VCG448" s="22"/>
      <c r="VCH448" s="22"/>
      <c r="VCI448" s="22"/>
      <c r="VCJ448" s="22"/>
      <c r="VCK448" s="22"/>
      <c r="VCL448" s="22"/>
      <c r="VCM448" s="22"/>
      <c r="VCN448" s="22"/>
      <c r="VCO448" s="22"/>
      <c r="VCP448" s="22"/>
      <c r="VCQ448" s="22"/>
      <c r="VCR448" s="22"/>
      <c r="VCS448" s="22"/>
      <c r="VCT448" s="22"/>
      <c r="VCU448" s="22"/>
      <c r="VCV448" s="22"/>
      <c r="VCW448" s="22"/>
      <c r="VCX448" s="22"/>
      <c r="VCY448" s="22"/>
      <c r="VCZ448" s="22"/>
      <c r="VDA448" s="22"/>
      <c r="VDB448" s="22"/>
      <c r="VDC448" s="22"/>
      <c r="VDD448" s="22"/>
      <c r="VDE448" s="22"/>
      <c r="VDF448" s="22"/>
      <c r="VDG448" s="22"/>
      <c r="VDH448" s="22"/>
      <c r="VDI448" s="22"/>
      <c r="VDJ448" s="22"/>
      <c r="VDK448" s="22"/>
      <c r="VDL448" s="22"/>
      <c r="VDM448" s="22"/>
      <c r="VDN448" s="22"/>
      <c r="VDO448" s="22"/>
      <c r="VDP448" s="22"/>
      <c r="VDQ448" s="22"/>
      <c r="VDR448" s="22"/>
      <c r="VDS448" s="22"/>
      <c r="VDT448" s="22"/>
      <c r="VDU448" s="22"/>
      <c r="VDV448" s="22"/>
      <c r="VDW448" s="22"/>
      <c r="VDX448" s="22"/>
      <c r="VDY448" s="22"/>
      <c r="VDZ448" s="22"/>
      <c r="VEA448" s="22"/>
      <c r="VEB448" s="22"/>
      <c r="VEC448" s="22"/>
      <c r="VED448" s="22"/>
      <c r="VEE448" s="22"/>
      <c r="VEF448" s="22"/>
      <c r="VEG448" s="22"/>
      <c r="VEH448" s="22"/>
      <c r="VEI448" s="22"/>
      <c r="VEJ448" s="22"/>
      <c r="VEK448" s="22"/>
      <c r="VEL448" s="22"/>
      <c r="VEM448" s="22"/>
      <c r="VEN448" s="22"/>
      <c r="VEO448" s="22"/>
      <c r="VEP448" s="22"/>
      <c r="VEQ448" s="22"/>
      <c r="VER448" s="22"/>
      <c r="VES448" s="22"/>
      <c r="VET448" s="22"/>
      <c r="VEU448" s="22"/>
      <c r="VEV448" s="22"/>
      <c r="VEW448" s="22"/>
      <c r="VEX448" s="22"/>
      <c r="VEY448" s="22"/>
      <c r="VEZ448" s="22"/>
      <c r="VFA448" s="22"/>
      <c r="VFB448" s="22"/>
      <c r="VFC448" s="22"/>
      <c r="VFD448" s="22"/>
      <c r="VFE448" s="22"/>
      <c r="VFF448" s="22"/>
      <c r="VFG448" s="22"/>
      <c r="VFH448" s="22"/>
      <c r="VFI448" s="22"/>
      <c r="VFJ448" s="22"/>
      <c r="VFK448" s="22"/>
      <c r="VFL448" s="22"/>
      <c r="VFM448" s="22"/>
      <c r="VFN448" s="22"/>
      <c r="VFO448" s="22"/>
      <c r="VFP448" s="22"/>
      <c r="VFQ448" s="22"/>
      <c r="VFR448" s="22"/>
      <c r="VFS448" s="22"/>
      <c r="VFT448" s="22"/>
      <c r="VFU448" s="22"/>
      <c r="VFV448" s="22"/>
      <c r="VFW448" s="22"/>
      <c r="VFX448" s="22"/>
      <c r="VFY448" s="22"/>
      <c r="VFZ448" s="22"/>
      <c r="VGA448" s="22"/>
      <c r="VGB448" s="22"/>
      <c r="VGC448" s="22"/>
      <c r="VGD448" s="22"/>
      <c r="VGE448" s="22"/>
      <c r="VGF448" s="22"/>
      <c r="VGG448" s="22"/>
      <c r="VGH448" s="22"/>
      <c r="VGI448" s="22"/>
      <c r="VGJ448" s="22"/>
      <c r="VGK448" s="22"/>
      <c r="VGL448" s="22"/>
      <c r="VGM448" s="22"/>
      <c r="VGN448" s="22"/>
      <c r="VGO448" s="22"/>
      <c r="VGP448" s="22"/>
      <c r="VGQ448" s="22"/>
      <c r="VGR448" s="22"/>
      <c r="VGS448" s="22"/>
      <c r="VGT448" s="22"/>
      <c r="VGU448" s="22"/>
      <c r="VGV448" s="22"/>
      <c r="VGW448" s="22"/>
      <c r="VGX448" s="22"/>
      <c r="VGY448" s="22"/>
      <c r="VGZ448" s="22"/>
      <c r="VHA448" s="22"/>
      <c r="VHB448" s="22"/>
      <c r="VHC448" s="22"/>
      <c r="VHD448" s="22"/>
      <c r="VHE448" s="22"/>
      <c r="VHF448" s="22"/>
      <c r="VHG448" s="22"/>
      <c r="VHH448" s="22"/>
      <c r="VHI448" s="22"/>
      <c r="VHJ448" s="22"/>
      <c r="VHK448" s="22"/>
      <c r="VHL448" s="22"/>
      <c r="VHM448" s="22"/>
      <c r="VHN448" s="22"/>
      <c r="VHO448" s="22"/>
      <c r="VHP448" s="22"/>
      <c r="VHQ448" s="22"/>
      <c r="VHR448" s="22"/>
      <c r="VHS448" s="22"/>
      <c r="VHT448" s="22"/>
      <c r="VHU448" s="22"/>
      <c r="VHV448" s="22"/>
      <c r="VHW448" s="22"/>
      <c r="VHX448" s="22"/>
      <c r="VHY448" s="22"/>
      <c r="VHZ448" s="22"/>
      <c r="VIA448" s="22"/>
      <c r="VIB448" s="22"/>
      <c r="VIC448" s="22"/>
      <c r="VID448" s="22"/>
      <c r="VIE448" s="22"/>
      <c r="VIF448" s="22"/>
      <c r="VIG448" s="22"/>
      <c r="VIH448" s="22"/>
      <c r="VII448" s="22"/>
      <c r="VIJ448" s="22"/>
      <c r="VIK448" s="22"/>
      <c r="VIL448" s="22"/>
      <c r="VIM448" s="22"/>
      <c r="VIN448" s="22"/>
      <c r="VIO448" s="22"/>
      <c r="VIP448" s="22"/>
      <c r="VIQ448" s="22"/>
      <c r="VIR448" s="22"/>
      <c r="VIS448" s="22"/>
      <c r="VIT448" s="22"/>
      <c r="VIU448" s="22"/>
      <c r="VIV448" s="22"/>
      <c r="VIW448" s="22"/>
      <c r="VIX448" s="22"/>
      <c r="VIY448" s="22"/>
      <c r="VIZ448" s="22"/>
      <c r="VJA448" s="22"/>
      <c r="VJB448" s="22"/>
      <c r="VJC448" s="22"/>
      <c r="VJD448" s="22"/>
      <c r="VJE448" s="22"/>
      <c r="VJF448" s="22"/>
      <c r="VJG448" s="22"/>
      <c r="VJH448" s="22"/>
      <c r="VJI448" s="22"/>
      <c r="VJJ448" s="22"/>
      <c r="VJK448" s="22"/>
      <c r="VJL448" s="22"/>
      <c r="VJM448" s="22"/>
      <c r="VJN448" s="22"/>
      <c r="VJO448" s="22"/>
      <c r="VJP448" s="22"/>
      <c r="VJQ448" s="22"/>
      <c r="VJR448" s="22"/>
      <c r="VJS448" s="22"/>
      <c r="VJT448" s="22"/>
      <c r="VJU448" s="22"/>
      <c r="VJV448" s="22"/>
      <c r="VJW448" s="22"/>
      <c r="VJX448" s="22"/>
      <c r="VJY448" s="22"/>
      <c r="VJZ448" s="22"/>
      <c r="VKA448" s="22"/>
      <c r="VKB448" s="22"/>
      <c r="VKC448" s="22"/>
      <c r="VKD448" s="22"/>
      <c r="VKE448" s="22"/>
      <c r="VKF448" s="22"/>
      <c r="VKG448" s="22"/>
      <c r="VKH448" s="22"/>
      <c r="VKI448" s="22"/>
      <c r="VKJ448" s="22"/>
      <c r="VKK448" s="22"/>
      <c r="VKL448" s="22"/>
      <c r="VKM448" s="22"/>
      <c r="VKN448" s="22"/>
      <c r="VKO448" s="22"/>
      <c r="VKP448" s="22"/>
      <c r="VKQ448" s="22"/>
      <c r="VKR448" s="22"/>
      <c r="VKS448" s="22"/>
      <c r="VKT448" s="22"/>
      <c r="VKU448" s="22"/>
      <c r="VKV448" s="22"/>
      <c r="VKW448" s="22"/>
      <c r="VKX448" s="22"/>
      <c r="VKY448" s="22"/>
      <c r="VKZ448" s="22"/>
      <c r="VLA448" s="22"/>
      <c r="VLB448" s="22"/>
      <c r="VLC448" s="22"/>
      <c r="VLD448" s="22"/>
      <c r="VLE448" s="22"/>
      <c r="VLF448" s="22"/>
      <c r="VLG448" s="22"/>
      <c r="VLH448" s="22"/>
      <c r="VLI448" s="22"/>
      <c r="VLJ448" s="22"/>
      <c r="VLK448" s="22"/>
      <c r="VLL448" s="22"/>
      <c r="VLM448" s="22"/>
      <c r="VLN448" s="22"/>
      <c r="VLO448" s="22"/>
      <c r="VLP448" s="22"/>
      <c r="VLQ448" s="22"/>
      <c r="VLR448" s="22"/>
      <c r="VLS448" s="22"/>
      <c r="VLT448" s="22"/>
      <c r="VLU448" s="22"/>
      <c r="VLV448" s="22"/>
      <c r="VLW448" s="22"/>
      <c r="VLX448" s="22"/>
      <c r="VLY448" s="22"/>
      <c r="VLZ448" s="22"/>
      <c r="VMA448" s="22"/>
      <c r="VMB448" s="22"/>
      <c r="VMC448" s="22"/>
      <c r="VMD448" s="22"/>
      <c r="VME448" s="22"/>
      <c r="VMF448" s="22"/>
      <c r="VMG448" s="22"/>
      <c r="VMH448" s="22"/>
      <c r="VMI448" s="22"/>
      <c r="VMJ448" s="22"/>
      <c r="VMK448" s="22"/>
      <c r="VML448" s="22"/>
      <c r="VMM448" s="22"/>
      <c r="VMN448" s="22"/>
      <c r="VMO448" s="22"/>
      <c r="VMP448" s="22"/>
      <c r="VMQ448" s="22"/>
      <c r="VMR448" s="22"/>
      <c r="VMS448" s="22"/>
      <c r="VMT448" s="22"/>
      <c r="VMU448" s="22"/>
      <c r="VMV448" s="22"/>
      <c r="VMW448" s="22"/>
      <c r="VMX448" s="22"/>
      <c r="VMY448" s="22"/>
      <c r="VMZ448" s="22"/>
      <c r="VNA448" s="22"/>
      <c r="VNB448" s="22"/>
      <c r="VNC448" s="22"/>
      <c r="VND448" s="22"/>
      <c r="VNE448" s="22"/>
      <c r="VNF448" s="22"/>
      <c r="VNG448" s="22"/>
      <c r="VNH448" s="22"/>
      <c r="VNI448" s="22"/>
      <c r="VNJ448" s="22"/>
      <c r="VNK448" s="22"/>
      <c r="VNL448" s="22"/>
      <c r="VNM448" s="22"/>
      <c r="VNN448" s="22"/>
      <c r="VNO448" s="22"/>
      <c r="VNP448" s="22"/>
      <c r="VNQ448" s="22"/>
      <c r="VNR448" s="22"/>
      <c r="VNS448" s="22"/>
      <c r="VNT448" s="22"/>
      <c r="VNU448" s="22"/>
      <c r="VNV448" s="22"/>
      <c r="VNW448" s="22"/>
      <c r="VNX448" s="22"/>
      <c r="VNY448" s="22"/>
      <c r="VNZ448" s="22"/>
      <c r="VOA448" s="22"/>
      <c r="VOB448" s="22"/>
      <c r="VOC448" s="22"/>
      <c r="VOD448" s="22"/>
      <c r="VOE448" s="22"/>
      <c r="VOF448" s="22"/>
      <c r="VOG448" s="22"/>
      <c r="VOH448" s="22"/>
      <c r="VOI448" s="22"/>
      <c r="VOJ448" s="22"/>
      <c r="VOK448" s="22"/>
      <c r="VOL448" s="22"/>
      <c r="VOM448" s="22"/>
      <c r="VON448" s="22"/>
      <c r="VOO448" s="22"/>
      <c r="VOP448" s="22"/>
      <c r="VOQ448" s="22"/>
      <c r="VOR448" s="22"/>
      <c r="VOS448" s="22"/>
      <c r="VOT448" s="22"/>
      <c r="VOU448" s="22"/>
      <c r="VOV448" s="22"/>
      <c r="VOW448" s="22"/>
      <c r="VOX448" s="22"/>
      <c r="VOY448" s="22"/>
      <c r="VOZ448" s="22"/>
      <c r="VPA448" s="22"/>
      <c r="VPB448" s="22"/>
      <c r="VPC448" s="22"/>
      <c r="VPD448" s="22"/>
      <c r="VPE448" s="22"/>
      <c r="VPF448" s="22"/>
      <c r="VPG448" s="22"/>
      <c r="VPH448" s="22"/>
      <c r="VPI448" s="22"/>
      <c r="VPJ448" s="22"/>
      <c r="VPK448" s="22"/>
      <c r="VPL448" s="22"/>
      <c r="VPM448" s="22"/>
      <c r="VPN448" s="22"/>
      <c r="VPO448" s="22"/>
      <c r="VPP448" s="22"/>
      <c r="VPQ448" s="22"/>
      <c r="VPR448" s="22"/>
      <c r="VPS448" s="22"/>
      <c r="VPT448" s="22"/>
      <c r="VPU448" s="22"/>
      <c r="VPV448" s="22"/>
      <c r="VPW448" s="22"/>
      <c r="VPX448" s="22"/>
      <c r="VPY448" s="22"/>
      <c r="VPZ448" s="22"/>
      <c r="VQA448" s="22"/>
      <c r="VQB448" s="22"/>
      <c r="VQC448" s="22"/>
      <c r="VQD448" s="22"/>
      <c r="VQE448" s="22"/>
      <c r="VQF448" s="22"/>
      <c r="VQG448" s="22"/>
      <c r="VQH448" s="22"/>
      <c r="VQI448" s="22"/>
      <c r="VQJ448" s="22"/>
      <c r="VQK448" s="22"/>
      <c r="VQL448" s="22"/>
      <c r="VQM448" s="22"/>
      <c r="VQN448" s="22"/>
      <c r="VQO448" s="22"/>
      <c r="VQP448" s="22"/>
      <c r="VQQ448" s="22"/>
      <c r="VQR448" s="22"/>
      <c r="VQS448" s="22"/>
      <c r="VQT448" s="22"/>
      <c r="VQU448" s="22"/>
      <c r="VQV448" s="22"/>
      <c r="VQW448" s="22"/>
      <c r="VQX448" s="22"/>
      <c r="VQY448" s="22"/>
      <c r="VQZ448" s="22"/>
      <c r="VRA448" s="22"/>
      <c r="VRB448" s="22"/>
      <c r="VRC448" s="22"/>
      <c r="VRD448" s="22"/>
      <c r="VRE448" s="22"/>
      <c r="VRF448" s="22"/>
      <c r="VRG448" s="22"/>
      <c r="VRH448" s="22"/>
      <c r="VRI448" s="22"/>
      <c r="VRJ448" s="22"/>
      <c r="VRK448" s="22"/>
      <c r="VRL448" s="22"/>
      <c r="VRM448" s="22"/>
      <c r="VRN448" s="22"/>
      <c r="VRO448" s="22"/>
      <c r="VRP448" s="22"/>
      <c r="VRQ448" s="22"/>
      <c r="VRR448" s="22"/>
      <c r="VRS448" s="22"/>
      <c r="VRT448" s="22"/>
      <c r="VRU448" s="22"/>
      <c r="VRV448" s="22"/>
      <c r="VRW448" s="22"/>
      <c r="VRX448" s="22"/>
      <c r="VRY448" s="22"/>
      <c r="VRZ448" s="22"/>
      <c r="VSA448" s="22"/>
      <c r="VSB448" s="22"/>
      <c r="VSC448" s="22"/>
      <c r="VSD448" s="22"/>
      <c r="VSE448" s="22"/>
      <c r="VSF448" s="22"/>
      <c r="VSG448" s="22"/>
      <c r="VSH448" s="22"/>
      <c r="VSI448" s="22"/>
      <c r="VSJ448" s="22"/>
      <c r="VSK448" s="22"/>
      <c r="VSL448" s="22"/>
      <c r="VSM448" s="22"/>
      <c r="VSN448" s="22"/>
      <c r="VSO448" s="22"/>
      <c r="VSP448" s="22"/>
      <c r="VSQ448" s="22"/>
      <c r="VSR448" s="22"/>
      <c r="VSS448" s="22"/>
      <c r="VST448" s="22"/>
      <c r="VSU448" s="22"/>
      <c r="VSV448" s="22"/>
      <c r="VSW448" s="22"/>
      <c r="VSX448" s="22"/>
      <c r="VSY448" s="22"/>
      <c r="VSZ448" s="22"/>
      <c r="VTA448" s="22"/>
      <c r="VTB448" s="22"/>
      <c r="VTC448" s="22"/>
      <c r="VTD448" s="22"/>
      <c r="VTE448" s="22"/>
      <c r="VTF448" s="22"/>
      <c r="VTG448" s="22"/>
      <c r="VTH448" s="22"/>
      <c r="VTI448" s="22"/>
      <c r="VTJ448" s="22"/>
      <c r="VTK448" s="22"/>
      <c r="VTL448" s="22"/>
      <c r="VTM448" s="22"/>
      <c r="VTN448" s="22"/>
      <c r="VTO448" s="22"/>
      <c r="VTP448" s="22"/>
      <c r="VTQ448" s="22"/>
      <c r="VTR448" s="22"/>
      <c r="VTS448" s="22"/>
      <c r="VTT448" s="22"/>
      <c r="VTU448" s="22"/>
      <c r="VTV448" s="22"/>
      <c r="VTW448" s="22"/>
      <c r="VTX448" s="22"/>
      <c r="VTY448" s="22"/>
      <c r="VTZ448" s="22"/>
      <c r="VUA448" s="22"/>
      <c r="VUB448" s="22"/>
      <c r="VUC448" s="22"/>
      <c r="VUD448" s="22"/>
      <c r="VUE448" s="22"/>
      <c r="VUF448" s="22"/>
      <c r="VUG448" s="22"/>
      <c r="VUH448" s="22"/>
      <c r="VUI448" s="22"/>
      <c r="VUJ448" s="22"/>
      <c r="VUK448" s="22"/>
      <c r="VUL448" s="22"/>
      <c r="VUM448" s="22"/>
      <c r="VUN448" s="22"/>
      <c r="VUO448" s="22"/>
      <c r="VUP448" s="22"/>
      <c r="VUQ448" s="22"/>
      <c r="VUR448" s="22"/>
      <c r="VUS448" s="22"/>
      <c r="VUT448" s="22"/>
      <c r="VUU448" s="22"/>
      <c r="VUV448" s="22"/>
      <c r="VUW448" s="22"/>
      <c r="VUX448" s="22"/>
      <c r="VUY448" s="22"/>
      <c r="VUZ448" s="22"/>
      <c r="VVA448" s="22"/>
      <c r="VVB448" s="22"/>
      <c r="VVC448" s="22"/>
      <c r="VVD448" s="22"/>
      <c r="VVE448" s="22"/>
      <c r="VVF448" s="22"/>
      <c r="VVG448" s="22"/>
      <c r="VVH448" s="22"/>
      <c r="VVI448" s="22"/>
      <c r="VVJ448" s="22"/>
      <c r="VVK448" s="22"/>
      <c r="VVL448" s="22"/>
      <c r="VVM448" s="22"/>
      <c r="VVN448" s="22"/>
      <c r="VVO448" s="22"/>
      <c r="VVP448" s="22"/>
      <c r="VVQ448" s="22"/>
      <c r="VVR448" s="22"/>
      <c r="VVS448" s="22"/>
      <c r="VVT448" s="22"/>
      <c r="VVU448" s="22"/>
      <c r="VVV448" s="22"/>
      <c r="VVW448" s="22"/>
      <c r="VVX448" s="22"/>
      <c r="VVY448" s="22"/>
      <c r="VVZ448" s="22"/>
      <c r="VWA448" s="22"/>
      <c r="VWB448" s="22"/>
      <c r="VWC448" s="22"/>
      <c r="VWD448" s="22"/>
      <c r="VWE448" s="22"/>
      <c r="VWF448" s="22"/>
      <c r="VWG448" s="22"/>
      <c r="VWH448" s="22"/>
      <c r="VWI448" s="22"/>
      <c r="VWJ448" s="22"/>
      <c r="VWK448" s="22"/>
      <c r="VWL448" s="22"/>
      <c r="VWM448" s="22"/>
      <c r="VWN448" s="22"/>
      <c r="VWO448" s="22"/>
      <c r="VWP448" s="22"/>
      <c r="VWQ448" s="22"/>
      <c r="VWR448" s="22"/>
      <c r="VWS448" s="22"/>
      <c r="VWT448" s="22"/>
      <c r="VWU448" s="22"/>
      <c r="VWV448" s="22"/>
      <c r="VWW448" s="22"/>
      <c r="VWX448" s="22"/>
      <c r="VWY448" s="22"/>
      <c r="VWZ448" s="22"/>
      <c r="VXA448" s="22"/>
      <c r="VXB448" s="22"/>
      <c r="VXC448" s="22"/>
      <c r="VXD448" s="22"/>
      <c r="VXE448" s="22"/>
      <c r="VXF448" s="22"/>
      <c r="VXG448" s="22"/>
      <c r="VXH448" s="22"/>
      <c r="VXI448" s="22"/>
      <c r="VXJ448" s="22"/>
      <c r="VXK448" s="22"/>
      <c r="VXL448" s="22"/>
      <c r="VXM448" s="22"/>
      <c r="VXN448" s="22"/>
      <c r="VXO448" s="22"/>
      <c r="VXP448" s="22"/>
      <c r="VXQ448" s="22"/>
      <c r="VXR448" s="22"/>
      <c r="VXS448" s="22"/>
      <c r="VXT448" s="22"/>
      <c r="VXU448" s="22"/>
      <c r="VXV448" s="22"/>
      <c r="VXW448" s="22"/>
      <c r="VXX448" s="22"/>
      <c r="VXY448" s="22"/>
      <c r="VXZ448" s="22"/>
      <c r="VYA448" s="22"/>
      <c r="VYB448" s="22"/>
      <c r="VYC448" s="22"/>
      <c r="VYD448" s="22"/>
      <c r="VYE448" s="22"/>
      <c r="VYF448" s="22"/>
      <c r="VYG448" s="22"/>
      <c r="VYH448" s="22"/>
      <c r="VYI448" s="22"/>
      <c r="VYJ448" s="22"/>
      <c r="VYK448" s="22"/>
      <c r="VYL448" s="22"/>
      <c r="VYM448" s="22"/>
      <c r="VYN448" s="22"/>
      <c r="VYO448" s="22"/>
      <c r="VYP448" s="22"/>
      <c r="VYQ448" s="22"/>
      <c r="VYR448" s="22"/>
      <c r="VYS448" s="22"/>
      <c r="VYT448" s="22"/>
      <c r="VYU448" s="22"/>
      <c r="VYV448" s="22"/>
      <c r="VYW448" s="22"/>
      <c r="VYX448" s="22"/>
      <c r="VYY448" s="22"/>
      <c r="VYZ448" s="22"/>
      <c r="VZA448" s="22"/>
      <c r="VZB448" s="22"/>
      <c r="VZC448" s="22"/>
      <c r="VZD448" s="22"/>
      <c r="VZE448" s="22"/>
      <c r="VZF448" s="22"/>
      <c r="VZG448" s="22"/>
      <c r="VZH448" s="22"/>
      <c r="VZI448" s="22"/>
      <c r="VZJ448" s="22"/>
      <c r="VZK448" s="22"/>
      <c r="VZL448" s="22"/>
      <c r="VZM448" s="22"/>
      <c r="VZN448" s="22"/>
      <c r="VZO448" s="22"/>
      <c r="VZP448" s="22"/>
      <c r="VZQ448" s="22"/>
      <c r="VZR448" s="22"/>
      <c r="VZS448" s="22"/>
      <c r="VZT448" s="22"/>
      <c r="VZU448" s="22"/>
      <c r="VZV448" s="22"/>
      <c r="VZW448" s="22"/>
      <c r="VZX448" s="22"/>
      <c r="VZY448" s="22"/>
      <c r="VZZ448" s="22"/>
      <c r="WAA448" s="22"/>
      <c r="WAB448" s="22"/>
      <c r="WAC448" s="22"/>
      <c r="WAD448" s="22"/>
      <c r="WAE448" s="22"/>
      <c r="WAF448" s="22"/>
      <c r="WAG448" s="22"/>
      <c r="WAH448" s="22"/>
      <c r="WAI448" s="22"/>
      <c r="WAJ448" s="22"/>
      <c r="WAK448" s="22"/>
      <c r="WAL448" s="22"/>
      <c r="WAM448" s="22"/>
      <c r="WAN448" s="22"/>
      <c r="WAO448" s="22"/>
      <c r="WAP448" s="22"/>
      <c r="WAQ448" s="22"/>
      <c r="WAR448" s="22"/>
      <c r="WAS448" s="22"/>
      <c r="WAT448" s="22"/>
      <c r="WAU448" s="22"/>
      <c r="WAV448" s="22"/>
      <c r="WAW448" s="22"/>
      <c r="WAX448" s="22"/>
      <c r="WAY448" s="22"/>
      <c r="WAZ448" s="22"/>
      <c r="WBA448" s="22"/>
      <c r="WBB448" s="22"/>
      <c r="WBC448" s="22"/>
      <c r="WBD448" s="22"/>
      <c r="WBE448" s="22"/>
      <c r="WBF448" s="22"/>
      <c r="WBG448" s="22"/>
      <c r="WBH448" s="22"/>
      <c r="WBI448" s="22"/>
      <c r="WBJ448" s="22"/>
      <c r="WBK448" s="22"/>
      <c r="WBL448" s="22"/>
      <c r="WBM448" s="22"/>
      <c r="WBN448" s="22"/>
      <c r="WBO448" s="22"/>
      <c r="WBP448" s="22"/>
      <c r="WBQ448" s="22"/>
      <c r="WBR448" s="22"/>
      <c r="WBS448" s="22"/>
      <c r="WBT448" s="22"/>
      <c r="WBU448" s="22"/>
      <c r="WBV448" s="22"/>
      <c r="WBW448" s="22"/>
      <c r="WBX448" s="22"/>
      <c r="WBY448" s="22"/>
      <c r="WBZ448" s="22"/>
      <c r="WCA448" s="22"/>
      <c r="WCB448" s="22"/>
      <c r="WCC448" s="22"/>
      <c r="WCD448" s="22"/>
      <c r="WCE448" s="22"/>
      <c r="WCF448" s="22"/>
      <c r="WCG448" s="22"/>
      <c r="WCH448" s="22"/>
      <c r="WCI448" s="22"/>
      <c r="WCJ448" s="22"/>
      <c r="WCK448" s="22"/>
      <c r="WCL448" s="22"/>
      <c r="WCM448" s="22"/>
      <c r="WCN448" s="22"/>
      <c r="WCO448" s="22"/>
      <c r="WCP448" s="22"/>
      <c r="WCQ448" s="22"/>
      <c r="WCR448" s="22"/>
      <c r="WCS448" s="22"/>
      <c r="WCT448" s="22"/>
      <c r="WCU448" s="22"/>
      <c r="WCV448" s="22"/>
      <c r="WCW448" s="22"/>
      <c r="WCX448" s="22"/>
      <c r="WCY448" s="22"/>
      <c r="WCZ448" s="22"/>
      <c r="WDA448" s="22"/>
      <c r="WDB448" s="22"/>
      <c r="WDC448" s="22"/>
      <c r="WDD448" s="22"/>
      <c r="WDE448" s="22"/>
      <c r="WDF448" s="22"/>
      <c r="WDG448" s="22"/>
      <c r="WDH448" s="22"/>
      <c r="WDI448" s="22"/>
      <c r="WDJ448" s="22"/>
      <c r="WDK448" s="22"/>
      <c r="WDL448" s="22"/>
      <c r="WDM448" s="22"/>
      <c r="WDN448" s="22"/>
      <c r="WDO448" s="22"/>
      <c r="WDP448" s="22"/>
      <c r="WDQ448" s="22"/>
      <c r="WDR448" s="22"/>
      <c r="WDS448" s="22"/>
      <c r="WDT448" s="22"/>
      <c r="WDU448" s="22"/>
      <c r="WDV448" s="22"/>
      <c r="WDW448" s="22"/>
      <c r="WDX448" s="22"/>
      <c r="WDY448" s="22"/>
      <c r="WDZ448" s="22"/>
      <c r="WEA448" s="22"/>
      <c r="WEB448" s="22"/>
      <c r="WEC448" s="22"/>
      <c r="WED448" s="22"/>
      <c r="WEE448" s="22"/>
      <c r="WEF448" s="22"/>
      <c r="WEG448" s="22"/>
      <c r="WEH448" s="22"/>
      <c r="WEI448" s="22"/>
      <c r="WEJ448" s="22"/>
      <c r="WEK448" s="22"/>
      <c r="WEL448" s="22"/>
      <c r="WEM448" s="22"/>
      <c r="WEN448" s="22"/>
      <c r="WEO448" s="22"/>
      <c r="WEP448" s="22"/>
      <c r="WEQ448" s="22"/>
      <c r="WER448" s="22"/>
      <c r="WES448" s="22"/>
      <c r="WET448" s="22"/>
      <c r="WEU448" s="22"/>
      <c r="WEV448" s="22"/>
      <c r="WEW448" s="22"/>
      <c r="WEX448" s="22"/>
      <c r="WEY448" s="22"/>
      <c r="WEZ448" s="22"/>
      <c r="WFA448" s="22"/>
      <c r="WFB448" s="22"/>
      <c r="WFC448" s="22"/>
      <c r="WFD448" s="22"/>
      <c r="WFE448" s="22"/>
      <c r="WFF448" s="22"/>
      <c r="WFG448" s="22"/>
      <c r="WFH448" s="22"/>
      <c r="WFI448" s="22"/>
      <c r="WFJ448" s="22"/>
      <c r="WFK448" s="22"/>
      <c r="WFL448" s="22"/>
      <c r="WFM448" s="22"/>
      <c r="WFN448" s="22"/>
      <c r="WFO448" s="22"/>
      <c r="WFP448" s="22"/>
      <c r="WFQ448" s="22"/>
      <c r="WFR448" s="22"/>
      <c r="WFS448" s="22"/>
      <c r="WFT448" s="22"/>
      <c r="WFU448" s="22"/>
      <c r="WFV448" s="22"/>
      <c r="WFW448" s="22"/>
      <c r="WFX448" s="22"/>
      <c r="WFY448" s="22"/>
      <c r="WFZ448" s="22"/>
      <c r="WGA448" s="22"/>
      <c r="WGB448" s="22"/>
      <c r="WGC448" s="22"/>
      <c r="WGD448" s="22"/>
      <c r="WGE448" s="22"/>
      <c r="WGF448" s="22"/>
      <c r="WGG448" s="22"/>
      <c r="WGH448" s="22"/>
      <c r="WGI448" s="22"/>
      <c r="WGJ448" s="22"/>
      <c r="WGK448" s="22"/>
      <c r="WGL448" s="22"/>
      <c r="WGM448" s="22"/>
      <c r="WGN448" s="22"/>
      <c r="WGO448" s="22"/>
      <c r="WGP448" s="22"/>
      <c r="WGQ448" s="22"/>
      <c r="WGR448" s="22"/>
      <c r="WGS448" s="22"/>
      <c r="WGT448" s="22"/>
      <c r="WGU448" s="22"/>
      <c r="WGV448" s="22"/>
      <c r="WGW448" s="22"/>
      <c r="WGX448" s="22"/>
      <c r="WGY448" s="22"/>
      <c r="WGZ448" s="22"/>
      <c r="WHA448" s="22"/>
      <c r="WHB448" s="22"/>
      <c r="WHC448" s="22"/>
      <c r="WHD448" s="22"/>
      <c r="WHE448" s="22"/>
      <c r="WHF448" s="22"/>
      <c r="WHG448" s="22"/>
      <c r="WHH448" s="22"/>
      <c r="WHI448" s="22"/>
      <c r="WHJ448" s="22"/>
      <c r="WHK448" s="22"/>
      <c r="WHL448" s="22"/>
      <c r="WHM448" s="22"/>
      <c r="WHN448" s="22"/>
      <c r="WHO448" s="22"/>
      <c r="WHP448" s="22"/>
      <c r="WHQ448" s="22"/>
      <c r="WHR448" s="22"/>
      <c r="WHS448" s="22"/>
      <c r="WHT448" s="22"/>
      <c r="WHU448" s="22"/>
      <c r="WHV448" s="22"/>
      <c r="WHW448" s="22"/>
      <c r="WHX448" s="22"/>
      <c r="WHY448" s="22"/>
      <c r="WHZ448" s="22"/>
      <c r="WIA448" s="22"/>
      <c r="WIB448" s="22"/>
      <c r="WIC448" s="22"/>
      <c r="WID448" s="22"/>
      <c r="WIE448" s="22"/>
      <c r="WIF448" s="22"/>
      <c r="WIG448" s="22"/>
      <c r="WIH448" s="22"/>
      <c r="WII448" s="22"/>
      <c r="WIJ448" s="22"/>
      <c r="WIK448" s="22"/>
      <c r="WIL448" s="22"/>
      <c r="WIM448" s="22"/>
      <c r="WIN448" s="22"/>
      <c r="WIO448" s="22"/>
      <c r="WIP448" s="22"/>
      <c r="WIQ448" s="22"/>
      <c r="WIR448" s="22"/>
      <c r="WIS448" s="22"/>
      <c r="WIT448" s="22"/>
      <c r="WIU448" s="22"/>
      <c r="WIV448" s="22"/>
      <c r="WIW448" s="22"/>
      <c r="WIX448" s="22"/>
      <c r="WIY448" s="22"/>
      <c r="WIZ448" s="22"/>
      <c r="WJA448" s="22"/>
      <c r="WJB448" s="22"/>
      <c r="WJC448" s="22"/>
      <c r="WJD448" s="22"/>
      <c r="WJE448" s="22"/>
      <c r="WJF448" s="22"/>
      <c r="WJG448" s="22"/>
      <c r="WJH448" s="22"/>
      <c r="WJI448" s="22"/>
      <c r="WJJ448" s="22"/>
      <c r="WJK448" s="22"/>
      <c r="WJL448" s="22"/>
      <c r="WJM448" s="22"/>
      <c r="WJN448" s="22"/>
      <c r="WJO448" s="22"/>
      <c r="WJP448" s="22"/>
      <c r="WJQ448" s="22"/>
      <c r="WJR448" s="22"/>
      <c r="WJS448" s="22"/>
      <c r="WJT448" s="22"/>
      <c r="WJU448" s="22"/>
      <c r="WJV448" s="22"/>
      <c r="WJW448" s="22"/>
      <c r="WJX448" s="22"/>
      <c r="WJY448" s="22"/>
      <c r="WJZ448" s="22"/>
      <c r="WKA448" s="22"/>
      <c r="WKB448" s="22"/>
      <c r="WKC448" s="22"/>
      <c r="WKD448" s="22"/>
      <c r="WKE448" s="22"/>
      <c r="WKF448" s="22"/>
      <c r="WKG448" s="22"/>
      <c r="WKH448" s="22"/>
      <c r="WKI448" s="22"/>
      <c r="WKJ448" s="22"/>
      <c r="WKK448" s="22"/>
      <c r="WKL448" s="22"/>
      <c r="WKM448" s="22"/>
      <c r="WKN448" s="22"/>
      <c r="WKO448" s="22"/>
      <c r="WKP448" s="22"/>
      <c r="WKQ448" s="22"/>
      <c r="WKR448" s="22"/>
      <c r="WKS448" s="22"/>
      <c r="WKT448" s="22"/>
      <c r="WKU448" s="22"/>
      <c r="WKV448" s="22"/>
      <c r="WKW448" s="22"/>
      <c r="WKX448" s="22"/>
      <c r="WKY448" s="22"/>
      <c r="WKZ448" s="22"/>
      <c r="WLA448" s="22"/>
      <c r="WLB448" s="22"/>
      <c r="WLC448" s="22"/>
      <c r="WLD448" s="22"/>
      <c r="WLE448" s="22"/>
      <c r="WLF448" s="22"/>
      <c r="WLG448" s="22"/>
      <c r="WLH448" s="22"/>
      <c r="WLI448" s="22"/>
      <c r="WLJ448" s="22"/>
      <c r="WLK448" s="22"/>
      <c r="WLL448" s="22"/>
      <c r="WLM448" s="22"/>
      <c r="WLN448" s="22"/>
      <c r="WLO448" s="22"/>
      <c r="WLP448" s="22"/>
      <c r="WLQ448" s="22"/>
      <c r="WLR448" s="22"/>
      <c r="WLS448" s="22"/>
      <c r="WLT448" s="22"/>
      <c r="WLU448" s="22"/>
      <c r="WLV448" s="22"/>
      <c r="WLW448" s="22"/>
      <c r="WLX448" s="22"/>
      <c r="WLY448" s="22"/>
      <c r="WLZ448" s="22"/>
      <c r="WMA448" s="22"/>
      <c r="WMB448" s="22"/>
      <c r="WMC448" s="22"/>
      <c r="WMD448" s="22"/>
      <c r="WME448" s="22"/>
      <c r="WMF448" s="22"/>
      <c r="WMG448" s="22"/>
      <c r="WMH448" s="22"/>
      <c r="WMI448" s="22"/>
      <c r="WMJ448" s="22"/>
      <c r="WMK448" s="22"/>
      <c r="WML448" s="22"/>
      <c r="WMM448" s="22"/>
      <c r="WMN448" s="22"/>
      <c r="WMO448" s="22"/>
      <c r="WMP448" s="22"/>
      <c r="WMQ448" s="22"/>
      <c r="WMR448" s="22"/>
      <c r="WMS448" s="22"/>
      <c r="WMT448" s="22"/>
      <c r="WMU448" s="22"/>
      <c r="WMV448" s="22"/>
      <c r="WMW448" s="22"/>
      <c r="WMX448" s="22"/>
      <c r="WMY448" s="22"/>
      <c r="WMZ448" s="22"/>
      <c r="WNA448" s="22"/>
      <c r="WNB448" s="22"/>
      <c r="WNC448" s="22"/>
      <c r="WND448" s="22"/>
      <c r="WNE448" s="22"/>
      <c r="WNF448" s="22"/>
      <c r="WNG448" s="22"/>
      <c r="WNH448" s="22"/>
      <c r="WNI448" s="22"/>
      <c r="WNJ448" s="22"/>
      <c r="WNK448" s="22"/>
      <c r="WNL448" s="22"/>
      <c r="WNM448" s="22"/>
      <c r="WNN448" s="22"/>
      <c r="WNO448" s="22"/>
      <c r="WNP448" s="22"/>
      <c r="WNQ448" s="22"/>
      <c r="WNR448" s="22"/>
      <c r="WNS448" s="22"/>
      <c r="WNT448" s="22"/>
      <c r="WNU448" s="22"/>
      <c r="WNV448" s="22"/>
      <c r="WNW448" s="22"/>
      <c r="WNX448" s="22"/>
      <c r="WNY448" s="22"/>
      <c r="WNZ448" s="22"/>
      <c r="WOA448" s="22"/>
      <c r="WOB448" s="22"/>
      <c r="WOC448" s="22"/>
      <c r="WOD448" s="22"/>
      <c r="WOE448" s="22"/>
      <c r="WOF448" s="22"/>
      <c r="WOG448" s="22"/>
      <c r="WOH448" s="22"/>
      <c r="WOI448" s="22"/>
      <c r="WOJ448" s="22"/>
      <c r="WOK448" s="22"/>
      <c r="WOL448" s="22"/>
      <c r="WOM448" s="22"/>
      <c r="WON448" s="22"/>
      <c r="WOO448" s="22"/>
      <c r="WOP448" s="22"/>
      <c r="WOQ448" s="22"/>
      <c r="WOR448" s="22"/>
      <c r="WOS448" s="22"/>
      <c r="WOT448" s="22"/>
      <c r="WOU448" s="22"/>
      <c r="WOV448" s="22"/>
      <c r="WOW448" s="22"/>
      <c r="WOX448" s="22"/>
      <c r="WOY448" s="22"/>
      <c r="WOZ448" s="22"/>
      <c r="WPA448" s="22"/>
      <c r="WPB448" s="22"/>
      <c r="WPC448" s="22"/>
      <c r="WPD448" s="22"/>
      <c r="WPE448" s="22"/>
      <c r="WPF448" s="22"/>
      <c r="WPG448" s="22"/>
      <c r="WPH448" s="22"/>
      <c r="WPI448" s="22"/>
      <c r="WPJ448" s="22"/>
      <c r="WPK448" s="22"/>
      <c r="WPL448" s="22"/>
      <c r="WPM448" s="22"/>
      <c r="WPN448" s="22"/>
      <c r="WPO448" s="22"/>
      <c r="WPP448" s="22"/>
      <c r="WPQ448" s="22"/>
      <c r="WPR448" s="22"/>
      <c r="WPS448" s="22"/>
      <c r="WPT448" s="22"/>
      <c r="WPU448" s="22"/>
      <c r="WPV448" s="22"/>
      <c r="WPW448" s="22"/>
      <c r="WPX448" s="22"/>
      <c r="WPY448" s="22"/>
      <c r="WPZ448" s="22"/>
      <c r="WQA448" s="22"/>
      <c r="WQB448" s="22"/>
      <c r="WQC448" s="22"/>
      <c r="WQD448" s="22"/>
      <c r="WQE448" s="22"/>
      <c r="WQF448" s="22"/>
      <c r="WQG448" s="22"/>
      <c r="WQH448" s="22"/>
      <c r="WQI448" s="22"/>
      <c r="WQJ448" s="22"/>
      <c r="WQK448" s="22"/>
      <c r="WQL448" s="22"/>
      <c r="WQM448" s="22"/>
      <c r="WQN448" s="22"/>
      <c r="WQO448" s="22"/>
      <c r="WQP448" s="22"/>
      <c r="WQQ448" s="22"/>
      <c r="WQR448" s="22"/>
      <c r="WQS448" s="22"/>
      <c r="WQT448" s="22"/>
      <c r="WQU448" s="22"/>
      <c r="WQV448" s="22"/>
      <c r="WQW448" s="22"/>
      <c r="WQX448" s="22"/>
      <c r="WQY448" s="22"/>
      <c r="WQZ448" s="22"/>
      <c r="WRA448" s="22"/>
      <c r="WRB448" s="22"/>
      <c r="WRC448" s="22"/>
      <c r="WRD448" s="22"/>
      <c r="WRE448" s="22"/>
      <c r="WRF448" s="22"/>
      <c r="WRG448" s="22"/>
      <c r="WRH448" s="22"/>
      <c r="WRI448" s="22"/>
      <c r="WRJ448" s="22"/>
      <c r="WRK448" s="22"/>
      <c r="WRL448" s="22"/>
      <c r="WRM448" s="22"/>
      <c r="WRN448" s="22"/>
      <c r="WRO448" s="22"/>
      <c r="WRP448" s="22"/>
      <c r="WRQ448" s="22"/>
      <c r="WRR448" s="22"/>
      <c r="WRS448" s="22"/>
      <c r="WRT448" s="22"/>
      <c r="WRU448" s="22"/>
      <c r="WRV448" s="22"/>
      <c r="WRW448" s="22"/>
      <c r="WRX448" s="22"/>
      <c r="WRY448" s="22"/>
      <c r="WRZ448" s="22"/>
      <c r="WSA448" s="22"/>
      <c r="WSB448" s="22"/>
      <c r="WSC448" s="22"/>
      <c r="WSD448" s="22"/>
      <c r="WSE448" s="22"/>
      <c r="WSF448" s="22"/>
      <c r="WSG448" s="22"/>
      <c r="WSH448" s="22"/>
      <c r="WSI448" s="22"/>
      <c r="WSJ448" s="22"/>
      <c r="WSK448" s="22"/>
      <c r="WSL448" s="22"/>
      <c r="WSM448" s="22"/>
      <c r="WSN448" s="22"/>
      <c r="WSO448" s="22"/>
      <c r="WSP448" s="22"/>
      <c r="WSQ448" s="22"/>
      <c r="WSR448" s="22"/>
      <c r="WSS448" s="22"/>
      <c r="WST448" s="22"/>
      <c r="WSU448" s="22"/>
      <c r="WSV448" s="22"/>
      <c r="WSW448" s="22"/>
      <c r="WSX448" s="22"/>
      <c r="WSY448" s="22"/>
      <c r="WSZ448" s="22"/>
      <c r="WTA448" s="22"/>
      <c r="WTB448" s="22"/>
      <c r="WTC448" s="22"/>
      <c r="WTD448" s="22"/>
      <c r="WTE448" s="22"/>
      <c r="WTF448" s="22"/>
      <c r="WTG448" s="22"/>
      <c r="WTH448" s="22"/>
      <c r="WTI448" s="22"/>
      <c r="WTJ448" s="22"/>
      <c r="WTK448" s="22"/>
      <c r="WTL448" s="22"/>
      <c r="WTM448" s="22"/>
      <c r="WTN448" s="22"/>
      <c r="WTO448" s="22"/>
      <c r="WTP448" s="22"/>
      <c r="WTQ448" s="22"/>
      <c r="WTR448" s="22"/>
      <c r="WTS448" s="22"/>
      <c r="WTT448" s="22"/>
      <c r="WTU448" s="22"/>
      <c r="WTV448" s="22"/>
      <c r="WTW448" s="22"/>
      <c r="WTX448" s="22"/>
      <c r="WTY448" s="22"/>
      <c r="WTZ448" s="22"/>
      <c r="WUA448" s="22"/>
      <c r="WUB448" s="22"/>
      <c r="WUC448" s="22"/>
      <c r="WUD448" s="22"/>
      <c r="WUE448" s="22"/>
      <c r="WUF448" s="22"/>
      <c r="WUG448" s="22"/>
      <c r="WUH448" s="22"/>
      <c r="WUI448" s="22"/>
      <c r="WUJ448" s="22"/>
      <c r="WUK448" s="22"/>
      <c r="WUL448" s="22"/>
      <c r="WUM448" s="22"/>
      <c r="WUN448" s="22"/>
      <c r="WUO448" s="22"/>
      <c r="WUP448" s="22"/>
      <c r="WUQ448" s="22"/>
      <c r="WUR448" s="22"/>
      <c r="WUS448" s="22"/>
      <c r="WUT448" s="22"/>
      <c r="WUU448" s="22"/>
      <c r="WUV448" s="22"/>
      <c r="WUW448" s="22"/>
      <c r="WUX448" s="22"/>
      <c r="WUY448" s="22"/>
      <c r="WUZ448" s="22"/>
      <c r="WVA448" s="22"/>
      <c r="WVB448" s="22"/>
      <c r="WVC448" s="22"/>
      <c r="WVD448" s="22"/>
      <c r="WVE448" s="22"/>
      <c r="WVF448" s="22"/>
      <c r="WVG448" s="22"/>
      <c r="WVH448" s="22"/>
      <c r="WVI448" s="22"/>
      <c r="WVJ448" s="22"/>
      <c r="WVK448" s="22"/>
      <c r="WVL448" s="22"/>
      <c r="WVM448" s="22"/>
      <c r="WVN448" s="22"/>
      <c r="WVO448" s="22"/>
      <c r="WVP448" s="22"/>
      <c r="WVQ448" s="22"/>
      <c r="WVR448" s="22"/>
      <c r="WVS448" s="22"/>
      <c r="WVT448" s="22"/>
      <c r="WVU448" s="22"/>
      <c r="WVV448" s="22"/>
      <c r="WVW448" s="22"/>
      <c r="WVX448" s="22"/>
      <c r="WVY448" s="22"/>
      <c r="WVZ448" s="22"/>
      <c r="WWA448" s="22"/>
      <c r="WWB448" s="22"/>
      <c r="WWC448" s="22"/>
      <c r="WWD448" s="22"/>
      <c r="WWE448" s="22"/>
      <c r="WWF448" s="22"/>
      <c r="WWG448" s="22"/>
      <c r="WWH448" s="22"/>
      <c r="WWI448" s="22"/>
      <c r="WWJ448" s="22"/>
      <c r="WWK448" s="22"/>
      <c r="WWL448" s="22"/>
      <c r="WWM448" s="22"/>
      <c r="WWN448" s="22"/>
      <c r="WWO448" s="22"/>
      <c r="WWP448" s="22"/>
      <c r="WWQ448" s="22"/>
      <c r="WWR448" s="22"/>
      <c r="WWS448" s="22"/>
      <c r="WWT448" s="22"/>
      <c r="WWU448" s="22"/>
      <c r="WWV448" s="22"/>
      <c r="WWW448" s="22"/>
      <c r="WWX448" s="22"/>
      <c r="WWY448" s="22"/>
      <c r="WWZ448" s="22"/>
      <c r="WXA448" s="22"/>
      <c r="WXB448" s="22"/>
      <c r="WXC448" s="22"/>
      <c r="WXD448" s="22"/>
      <c r="WXE448" s="22"/>
      <c r="WXF448" s="22"/>
      <c r="WXG448" s="22"/>
      <c r="WXH448" s="22"/>
      <c r="WXI448" s="22"/>
      <c r="WXJ448" s="22"/>
      <c r="WXK448" s="22"/>
      <c r="WXL448" s="22"/>
      <c r="WXM448" s="22"/>
      <c r="WXN448" s="22"/>
      <c r="WXO448" s="22"/>
      <c r="WXP448" s="22"/>
      <c r="WXQ448" s="22"/>
      <c r="WXR448" s="22"/>
      <c r="WXS448" s="22"/>
      <c r="WXT448" s="22"/>
      <c r="WXU448" s="22"/>
      <c r="WXV448" s="22"/>
      <c r="WXW448" s="22"/>
      <c r="WXX448" s="22"/>
      <c r="WXY448" s="22"/>
      <c r="WXZ448" s="22"/>
      <c r="WYA448" s="22"/>
      <c r="WYB448" s="22"/>
      <c r="WYC448" s="22"/>
      <c r="WYD448" s="22"/>
      <c r="WYE448" s="22"/>
      <c r="WYF448" s="22"/>
      <c r="WYG448" s="22"/>
      <c r="WYH448" s="22"/>
      <c r="WYI448" s="22"/>
      <c r="WYJ448" s="22"/>
      <c r="WYK448" s="22"/>
      <c r="WYL448" s="22"/>
      <c r="WYM448" s="22"/>
      <c r="WYN448" s="22"/>
      <c r="WYO448" s="22"/>
      <c r="WYP448" s="22"/>
      <c r="WYQ448" s="22"/>
      <c r="WYR448" s="22"/>
      <c r="WYS448" s="22"/>
      <c r="WYT448" s="22"/>
      <c r="WYU448" s="22"/>
      <c r="WYV448" s="22"/>
      <c r="WYW448" s="22"/>
      <c r="WYX448" s="22"/>
      <c r="WYY448" s="22"/>
      <c r="WYZ448" s="22"/>
      <c r="WZA448" s="22"/>
      <c r="WZB448" s="22"/>
      <c r="WZC448" s="22"/>
      <c r="WZD448" s="22"/>
      <c r="WZE448" s="22"/>
      <c r="WZF448" s="22"/>
      <c r="WZG448" s="22"/>
      <c r="WZH448" s="22"/>
      <c r="WZI448" s="22"/>
      <c r="WZJ448" s="22"/>
      <c r="WZK448" s="22"/>
      <c r="WZL448" s="22"/>
      <c r="WZM448" s="22"/>
      <c r="WZN448" s="22"/>
      <c r="WZO448" s="22"/>
      <c r="WZP448" s="22"/>
      <c r="WZQ448" s="22"/>
      <c r="WZR448" s="22"/>
      <c r="WZS448" s="22"/>
      <c r="WZT448" s="22"/>
      <c r="WZU448" s="22"/>
      <c r="WZV448" s="22"/>
      <c r="WZW448" s="22"/>
      <c r="WZX448" s="22"/>
      <c r="WZY448" s="22"/>
      <c r="WZZ448" s="22"/>
      <c r="XAA448" s="22"/>
      <c r="XAB448" s="22"/>
      <c r="XAC448" s="22"/>
      <c r="XAD448" s="22"/>
      <c r="XAE448" s="22"/>
      <c r="XAF448" s="22"/>
      <c r="XAG448" s="22"/>
      <c r="XAH448" s="22"/>
      <c r="XAI448" s="22"/>
      <c r="XAJ448" s="22"/>
      <c r="XAK448" s="22"/>
      <c r="XAL448" s="22"/>
      <c r="XAM448" s="22"/>
      <c r="XAN448" s="22"/>
      <c r="XAO448" s="22"/>
      <c r="XAP448" s="22"/>
      <c r="XAQ448" s="22"/>
      <c r="XAR448" s="22"/>
      <c r="XAS448" s="22"/>
      <c r="XAT448" s="22"/>
      <c r="XAU448" s="22"/>
      <c r="XAV448" s="22"/>
      <c r="XAW448" s="22"/>
      <c r="XAX448" s="22"/>
      <c r="XAY448" s="22"/>
      <c r="XAZ448" s="22"/>
      <c r="XBA448" s="22"/>
      <c r="XBB448" s="22"/>
      <c r="XBC448" s="22"/>
      <c r="XBD448" s="22"/>
      <c r="XBE448" s="22"/>
      <c r="XBF448" s="22"/>
      <c r="XBG448" s="22"/>
      <c r="XBH448" s="22"/>
      <c r="XBI448" s="22"/>
      <c r="XBJ448" s="22"/>
      <c r="XBK448" s="22"/>
      <c r="XBL448" s="22"/>
      <c r="XBM448" s="22"/>
      <c r="XBN448" s="22"/>
      <c r="XBO448" s="22"/>
      <c r="XBP448" s="22"/>
      <c r="XBQ448" s="22"/>
      <c r="XBR448" s="22"/>
      <c r="XBS448" s="22"/>
      <c r="XBT448" s="22"/>
      <c r="XBU448" s="22"/>
      <c r="XBV448" s="22"/>
      <c r="XBW448" s="22"/>
      <c r="XBX448" s="22"/>
      <c r="XBY448" s="22"/>
      <c r="XBZ448" s="22"/>
      <c r="XCA448" s="22"/>
      <c r="XCB448" s="22"/>
      <c r="XCC448" s="22"/>
      <c r="XCD448" s="22"/>
      <c r="XCE448" s="22"/>
      <c r="XCF448" s="22"/>
      <c r="XCG448" s="22"/>
      <c r="XCH448" s="22"/>
      <c r="XCI448" s="22"/>
      <c r="XCJ448" s="22"/>
      <c r="XCK448" s="22"/>
      <c r="XCL448" s="22"/>
      <c r="XCM448" s="22"/>
      <c r="XCN448" s="22"/>
      <c r="XCO448" s="22"/>
      <c r="XCP448" s="22"/>
      <c r="XCQ448" s="22"/>
      <c r="XCR448" s="22"/>
      <c r="XCS448" s="22"/>
      <c r="XCT448" s="22"/>
      <c r="XCU448" s="22"/>
      <c r="XCV448" s="22"/>
      <c r="XCW448" s="22"/>
      <c r="XCX448" s="22"/>
      <c r="XCY448" s="22"/>
      <c r="XCZ448" s="22"/>
      <c r="XDA448" s="22"/>
      <c r="XDB448" s="22"/>
      <c r="XDC448" s="22"/>
      <c r="XDD448" s="22"/>
      <c r="XDE448" s="22"/>
      <c r="XDF448" s="22"/>
      <c r="XDG448" s="22"/>
      <c r="XDH448" s="22"/>
      <c r="XDI448" s="22"/>
      <c r="XDJ448" s="22"/>
      <c r="XDK448" s="22"/>
      <c r="XDL448" s="22"/>
      <c r="XDM448" s="22"/>
      <c r="XDN448" s="22"/>
      <c r="XDO448" s="22"/>
      <c r="XDP448" s="22"/>
      <c r="XDQ448" s="22"/>
      <c r="XDR448" s="22"/>
      <c r="XDS448" s="22"/>
      <c r="XDT448" s="22"/>
      <c r="XDU448" s="22"/>
      <c r="XDV448" s="22"/>
      <c r="XDW448" s="22"/>
      <c r="XDX448" s="22"/>
      <c r="XDY448" s="22"/>
      <c r="XDZ448" s="22"/>
      <c r="XEA448" s="22"/>
      <c r="XEB448" s="22"/>
      <c r="XEC448" s="22"/>
      <c r="XED448" s="22"/>
      <c r="XEE448" s="22"/>
      <c r="XEF448" s="22"/>
      <c r="XEG448" s="22"/>
      <c r="XEH448" s="22"/>
      <c r="XEI448" s="22"/>
      <c r="XEJ448" s="22"/>
      <c r="XEK448" s="22"/>
      <c r="XEL448" s="22"/>
      <c r="XEM448" s="22"/>
      <c r="XEN448" s="22"/>
      <c r="XEO448" s="22"/>
      <c r="XEP448" s="22"/>
      <c r="XEQ448" s="22"/>
      <c r="XER448" s="22"/>
      <c r="XES448" s="22"/>
      <c r="XET448" s="22"/>
      <c r="XEU448" s="22"/>
      <c r="XEV448" s="22"/>
      <c r="XEW448" s="22"/>
      <c r="XEX448" s="22"/>
      <c r="XEY448" s="22"/>
      <c r="XEZ448" s="22"/>
      <c r="XFA448" s="22"/>
      <c r="XFB448" s="22"/>
      <c r="XFC448" s="22"/>
    </row>
    <row r="449" spans="1:16383" x14ac:dyDescent="0.15">
      <c r="A449" s="2">
        <v>8</v>
      </c>
      <c r="B449" s="2">
        <v>4</v>
      </c>
      <c r="C449" s="2">
        <v>4</v>
      </c>
      <c r="D449" s="2">
        <v>5</v>
      </c>
      <c r="E449" s="72" t="s">
        <v>802</v>
      </c>
      <c r="F449" s="12" t="s">
        <v>436</v>
      </c>
      <c r="G449" s="17">
        <v>21</v>
      </c>
      <c r="H449" s="12" t="s">
        <v>56</v>
      </c>
      <c r="I449" s="3" t="s">
        <v>417</v>
      </c>
      <c r="J449" s="24">
        <v>272</v>
      </c>
      <c r="K449" s="24"/>
      <c r="L449" s="2" t="s">
        <v>282</v>
      </c>
      <c r="M449" s="5">
        <v>2664756</v>
      </c>
      <c r="N449" s="5">
        <v>2468658</v>
      </c>
      <c r="O449" s="5">
        <v>198520</v>
      </c>
      <c r="P449" s="5">
        <v>0</v>
      </c>
      <c r="Q449" s="5">
        <v>-2422</v>
      </c>
      <c r="R449" s="5">
        <v>0</v>
      </c>
      <c r="S449" s="12"/>
      <c r="T449" s="22"/>
      <c r="U449" s="22"/>
      <c r="V449" s="22"/>
      <c r="W449" s="22"/>
      <c r="X449" s="22"/>
      <c r="Y449" s="22"/>
      <c r="Z449" s="22"/>
      <c r="AA449" s="22"/>
      <c r="AB449" s="22"/>
      <c r="AC449" s="22"/>
      <c r="AD449" s="22"/>
      <c r="AE449" s="22"/>
      <c r="AF449" s="22"/>
      <c r="AG449" s="22"/>
      <c r="AH449" s="22"/>
      <c r="AI449" s="22"/>
      <c r="AJ449" s="22"/>
      <c r="AK449" s="22"/>
      <c r="AL449" s="22"/>
      <c r="AM449" s="22"/>
      <c r="AN449" s="22"/>
      <c r="AO449" s="22"/>
      <c r="AP449" s="22"/>
      <c r="AQ449" s="22"/>
      <c r="AR449" s="22"/>
      <c r="AS449" s="22"/>
      <c r="AT449" s="22"/>
      <c r="AU449" s="22"/>
      <c r="AV449" s="22"/>
      <c r="AW449" s="22"/>
      <c r="AX449" s="22"/>
      <c r="AY449" s="22"/>
      <c r="AZ449" s="22"/>
      <c r="BA449" s="22"/>
      <c r="BB449" s="22"/>
      <c r="BC449" s="22"/>
      <c r="BD449" s="22"/>
      <c r="BE449" s="22"/>
      <c r="BF449" s="22"/>
      <c r="BG449" s="22"/>
      <c r="BH449" s="22"/>
      <c r="BI449" s="22"/>
      <c r="BJ449" s="22"/>
      <c r="BK449" s="22"/>
      <c r="BL449" s="22"/>
      <c r="BM449" s="22"/>
      <c r="BN449" s="22"/>
      <c r="BO449" s="22"/>
      <c r="BP449" s="22"/>
      <c r="BQ449" s="22"/>
      <c r="BR449" s="22"/>
      <c r="BS449" s="22"/>
      <c r="BT449" s="22"/>
      <c r="BU449" s="22"/>
      <c r="BV449" s="22"/>
      <c r="BW449" s="22"/>
      <c r="BX449" s="22"/>
      <c r="BY449" s="22"/>
      <c r="BZ449" s="22"/>
      <c r="CA449" s="22"/>
      <c r="CB449" s="22"/>
      <c r="CC449" s="22"/>
      <c r="CD449" s="22"/>
      <c r="CE449" s="22"/>
      <c r="CF449" s="22"/>
      <c r="CG449" s="22"/>
      <c r="CH449" s="22"/>
      <c r="CI449" s="22"/>
      <c r="CJ449" s="22"/>
      <c r="CK449" s="22"/>
      <c r="CL449" s="22"/>
      <c r="CM449" s="22"/>
      <c r="CN449" s="22"/>
      <c r="CO449" s="22"/>
      <c r="CP449" s="22"/>
      <c r="CQ449" s="22"/>
      <c r="CR449" s="22"/>
      <c r="CS449" s="22"/>
      <c r="CT449" s="22"/>
      <c r="CU449" s="22"/>
      <c r="CV449" s="22"/>
      <c r="CW449" s="22"/>
      <c r="CX449" s="22"/>
      <c r="CY449" s="22"/>
      <c r="CZ449" s="22"/>
      <c r="DA449" s="22"/>
      <c r="DB449" s="22"/>
      <c r="DC449" s="22"/>
      <c r="DD449" s="22"/>
      <c r="DE449" s="22"/>
      <c r="DF449" s="22"/>
      <c r="DG449" s="22"/>
      <c r="DH449" s="22"/>
      <c r="DI449" s="22"/>
      <c r="DJ449" s="22"/>
      <c r="DK449" s="22"/>
      <c r="DL449" s="22"/>
      <c r="DM449" s="22"/>
      <c r="DN449" s="22"/>
      <c r="DO449" s="22"/>
      <c r="DP449" s="22"/>
      <c r="DQ449" s="22"/>
      <c r="DR449" s="22"/>
      <c r="DS449" s="22"/>
      <c r="DT449" s="22"/>
      <c r="DU449" s="22"/>
      <c r="DV449" s="22"/>
      <c r="DW449" s="22"/>
      <c r="DX449" s="22"/>
      <c r="DY449" s="22"/>
      <c r="DZ449" s="22"/>
      <c r="EA449" s="22"/>
      <c r="EB449" s="22"/>
      <c r="EC449" s="22"/>
      <c r="ED449" s="22"/>
      <c r="EE449" s="22"/>
      <c r="EF449" s="22"/>
      <c r="EG449" s="22"/>
      <c r="EH449" s="22"/>
      <c r="EI449" s="22"/>
      <c r="EJ449" s="22"/>
      <c r="EK449" s="22"/>
      <c r="EL449" s="22"/>
      <c r="EM449" s="22"/>
      <c r="EN449" s="22"/>
      <c r="EO449" s="22"/>
      <c r="EP449" s="22"/>
      <c r="EQ449" s="22"/>
      <c r="ER449" s="22"/>
      <c r="ES449" s="22"/>
      <c r="ET449" s="22"/>
      <c r="EU449" s="22"/>
      <c r="EV449" s="22"/>
      <c r="EW449" s="22"/>
      <c r="EX449" s="22"/>
      <c r="EY449" s="22"/>
      <c r="EZ449" s="22"/>
      <c r="FA449" s="22"/>
      <c r="FB449" s="22"/>
      <c r="FC449" s="22"/>
      <c r="FD449" s="22"/>
      <c r="FE449" s="22"/>
      <c r="FF449" s="22"/>
      <c r="FG449" s="22"/>
      <c r="FH449" s="22"/>
      <c r="FI449" s="22"/>
      <c r="FJ449" s="22"/>
      <c r="FK449" s="22"/>
      <c r="FL449" s="22"/>
      <c r="FM449" s="22"/>
      <c r="FN449" s="22"/>
      <c r="FO449" s="22"/>
      <c r="FP449" s="22"/>
      <c r="FQ449" s="22"/>
      <c r="FR449" s="22"/>
      <c r="FS449" s="22"/>
      <c r="FT449" s="22"/>
      <c r="FU449" s="22"/>
      <c r="FV449" s="22"/>
      <c r="FW449" s="22"/>
      <c r="FX449" s="22"/>
      <c r="FY449" s="22"/>
      <c r="FZ449" s="22"/>
      <c r="GA449" s="22"/>
      <c r="GB449" s="22"/>
      <c r="GC449" s="22"/>
      <c r="GD449" s="22"/>
      <c r="GE449" s="22"/>
      <c r="GF449" s="22"/>
      <c r="GG449" s="22"/>
      <c r="GH449" s="22"/>
      <c r="GI449" s="22"/>
      <c r="GJ449" s="22"/>
      <c r="GK449" s="22"/>
      <c r="GL449" s="22"/>
      <c r="GM449" s="22"/>
      <c r="GN449" s="22"/>
      <c r="GO449" s="22"/>
      <c r="GP449" s="22"/>
      <c r="GQ449" s="22"/>
      <c r="GR449" s="22"/>
      <c r="GS449" s="22"/>
      <c r="GT449" s="22"/>
      <c r="GU449" s="22"/>
      <c r="GV449" s="22"/>
      <c r="GW449" s="22"/>
      <c r="GX449" s="22"/>
      <c r="GY449" s="22"/>
      <c r="GZ449" s="22"/>
      <c r="HA449" s="22"/>
      <c r="HB449" s="22"/>
      <c r="HC449" s="22"/>
      <c r="HD449" s="22"/>
      <c r="HE449" s="22"/>
      <c r="HF449" s="22"/>
      <c r="HG449" s="22"/>
      <c r="HH449" s="22"/>
      <c r="HI449" s="22"/>
      <c r="HJ449" s="22"/>
      <c r="HK449" s="22"/>
      <c r="HL449" s="22"/>
      <c r="HM449" s="22"/>
      <c r="HN449" s="22"/>
      <c r="HO449" s="22"/>
      <c r="HP449" s="22"/>
      <c r="HQ449" s="22"/>
      <c r="HR449" s="22"/>
      <c r="HS449" s="22"/>
      <c r="HT449" s="22"/>
      <c r="HU449" s="22"/>
      <c r="HV449" s="22"/>
      <c r="HW449" s="22"/>
      <c r="HX449" s="22"/>
      <c r="HY449" s="22"/>
      <c r="HZ449" s="22"/>
      <c r="IA449" s="22"/>
      <c r="IB449" s="22"/>
      <c r="IC449" s="22"/>
      <c r="ID449" s="22"/>
      <c r="IE449" s="22"/>
      <c r="IF449" s="22"/>
      <c r="IG449" s="22"/>
      <c r="IH449" s="22"/>
      <c r="II449" s="22"/>
      <c r="IJ449" s="22"/>
      <c r="IK449" s="22"/>
      <c r="IL449" s="22"/>
      <c r="IM449" s="22"/>
      <c r="IN449" s="22"/>
      <c r="IO449" s="22"/>
      <c r="IP449" s="22"/>
      <c r="IQ449" s="22"/>
      <c r="IR449" s="22"/>
      <c r="IS449" s="22"/>
      <c r="IT449" s="22"/>
      <c r="IU449" s="22"/>
      <c r="IV449" s="22"/>
      <c r="IW449" s="22"/>
      <c r="IX449" s="22"/>
      <c r="IY449" s="22"/>
      <c r="IZ449" s="22"/>
      <c r="JA449" s="22"/>
      <c r="JB449" s="22"/>
      <c r="JC449" s="22"/>
      <c r="JD449" s="22"/>
      <c r="JE449" s="22"/>
      <c r="JF449" s="22"/>
      <c r="JG449" s="22"/>
      <c r="JH449" s="22"/>
      <c r="JI449" s="22"/>
      <c r="JJ449" s="22"/>
      <c r="JK449" s="22"/>
      <c r="JL449" s="22"/>
      <c r="JM449" s="22"/>
      <c r="JN449" s="22"/>
      <c r="JO449" s="22"/>
      <c r="JP449" s="22"/>
      <c r="JQ449" s="22"/>
      <c r="JR449" s="22"/>
      <c r="JS449" s="22"/>
      <c r="JT449" s="22"/>
      <c r="JU449" s="22"/>
      <c r="JV449" s="22"/>
      <c r="JW449" s="22"/>
      <c r="JX449" s="22"/>
      <c r="JY449" s="22"/>
      <c r="JZ449" s="22"/>
      <c r="KA449" s="22"/>
      <c r="KB449" s="22"/>
      <c r="KC449" s="22"/>
      <c r="KD449" s="22"/>
      <c r="KE449" s="22"/>
      <c r="KF449" s="22"/>
      <c r="KG449" s="22"/>
      <c r="KH449" s="22"/>
      <c r="KI449" s="22"/>
      <c r="KJ449" s="22"/>
      <c r="KK449" s="22"/>
      <c r="KL449" s="22"/>
      <c r="KM449" s="22"/>
      <c r="KN449" s="22"/>
      <c r="KO449" s="22"/>
      <c r="KP449" s="22"/>
      <c r="KQ449" s="22"/>
      <c r="KR449" s="22"/>
      <c r="KS449" s="22"/>
      <c r="KT449" s="22"/>
      <c r="KU449" s="22"/>
      <c r="KV449" s="22"/>
      <c r="KW449" s="22"/>
      <c r="KX449" s="22"/>
      <c r="KY449" s="22"/>
      <c r="KZ449" s="22"/>
      <c r="LA449" s="22"/>
      <c r="LB449" s="22"/>
      <c r="LC449" s="22"/>
      <c r="LD449" s="22"/>
      <c r="LE449" s="22"/>
      <c r="LF449" s="22"/>
      <c r="LG449" s="22"/>
      <c r="LH449" s="22"/>
      <c r="LI449" s="22"/>
      <c r="LJ449" s="22"/>
      <c r="LK449" s="22"/>
      <c r="LL449" s="22"/>
      <c r="LM449" s="22"/>
      <c r="LN449" s="22"/>
      <c r="LO449" s="22"/>
      <c r="LP449" s="22"/>
      <c r="LQ449" s="22"/>
      <c r="LR449" s="22"/>
      <c r="LS449" s="22"/>
      <c r="LT449" s="22"/>
      <c r="LU449" s="22"/>
      <c r="LV449" s="22"/>
      <c r="LW449" s="22"/>
      <c r="LX449" s="22"/>
      <c r="LY449" s="22"/>
      <c r="LZ449" s="22"/>
      <c r="MA449" s="22"/>
      <c r="MB449" s="22"/>
      <c r="MC449" s="22"/>
      <c r="MD449" s="22"/>
      <c r="ME449" s="22"/>
      <c r="MF449" s="22"/>
      <c r="MG449" s="22"/>
      <c r="MH449" s="22"/>
      <c r="MI449" s="22"/>
      <c r="MJ449" s="22"/>
      <c r="MK449" s="22"/>
      <c r="ML449" s="22"/>
      <c r="MM449" s="22"/>
      <c r="MN449" s="22"/>
      <c r="MO449" s="22"/>
      <c r="MP449" s="22"/>
      <c r="MQ449" s="22"/>
      <c r="MR449" s="22"/>
      <c r="MS449" s="22"/>
      <c r="MT449" s="22"/>
      <c r="MU449" s="22"/>
      <c r="MV449" s="22"/>
      <c r="MW449" s="22"/>
      <c r="MX449" s="22"/>
      <c r="MY449" s="22"/>
      <c r="MZ449" s="22"/>
      <c r="NA449" s="22"/>
      <c r="NB449" s="22"/>
      <c r="NC449" s="22"/>
      <c r="ND449" s="22"/>
      <c r="NE449" s="22"/>
      <c r="NF449" s="22"/>
      <c r="NG449" s="22"/>
      <c r="NH449" s="22"/>
      <c r="NI449" s="22"/>
      <c r="NJ449" s="22"/>
      <c r="NK449" s="22"/>
      <c r="NL449" s="22"/>
      <c r="NM449" s="22"/>
      <c r="NN449" s="22"/>
      <c r="NO449" s="22"/>
      <c r="NP449" s="22"/>
      <c r="NQ449" s="22"/>
      <c r="NR449" s="22"/>
      <c r="NS449" s="22"/>
      <c r="NT449" s="22"/>
      <c r="NU449" s="22"/>
      <c r="NV449" s="22"/>
      <c r="NW449" s="22"/>
      <c r="NX449" s="22"/>
      <c r="NY449" s="22"/>
      <c r="NZ449" s="22"/>
      <c r="OA449" s="22"/>
      <c r="OB449" s="22"/>
      <c r="OC449" s="22"/>
      <c r="OD449" s="22"/>
      <c r="OE449" s="22"/>
      <c r="OF449" s="22"/>
      <c r="OG449" s="22"/>
      <c r="OH449" s="22"/>
      <c r="OI449" s="22"/>
      <c r="OJ449" s="22"/>
      <c r="OK449" s="22"/>
      <c r="OL449" s="22"/>
      <c r="OM449" s="22"/>
      <c r="ON449" s="22"/>
      <c r="OO449" s="22"/>
      <c r="OP449" s="22"/>
      <c r="OQ449" s="22"/>
      <c r="OR449" s="22"/>
      <c r="OS449" s="22"/>
      <c r="OT449" s="22"/>
      <c r="OU449" s="22"/>
      <c r="OV449" s="22"/>
      <c r="OW449" s="22"/>
      <c r="OX449" s="22"/>
      <c r="OY449" s="22"/>
      <c r="OZ449" s="22"/>
      <c r="PA449" s="22"/>
      <c r="PB449" s="22"/>
      <c r="PC449" s="22"/>
      <c r="PD449" s="22"/>
      <c r="PE449" s="22"/>
      <c r="PF449" s="22"/>
      <c r="PG449" s="22"/>
      <c r="PH449" s="22"/>
      <c r="PI449" s="22"/>
      <c r="PJ449" s="22"/>
      <c r="PK449" s="22"/>
      <c r="PL449" s="22"/>
      <c r="PM449" s="22"/>
      <c r="PN449" s="22"/>
      <c r="PO449" s="22"/>
      <c r="PP449" s="22"/>
      <c r="PQ449" s="22"/>
      <c r="PR449" s="22"/>
      <c r="PS449" s="22"/>
      <c r="PT449" s="22"/>
      <c r="PU449" s="22"/>
      <c r="PV449" s="22"/>
      <c r="PW449" s="22"/>
      <c r="PX449" s="22"/>
      <c r="PY449" s="22"/>
      <c r="PZ449" s="22"/>
      <c r="QA449" s="22"/>
      <c r="QB449" s="22"/>
      <c r="QC449" s="22"/>
      <c r="QD449" s="22"/>
      <c r="QE449" s="22"/>
      <c r="QF449" s="22"/>
      <c r="QG449" s="22"/>
      <c r="QH449" s="22"/>
      <c r="QI449" s="22"/>
      <c r="QJ449" s="22"/>
      <c r="QK449" s="22"/>
      <c r="QL449" s="22"/>
      <c r="QM449" s="22"/>
      <c r="QN449" s="22"/>
      <c r="QO449" s="22"/>
      <c r="QP449" s="22"/>
      <c r="QQ449" s="22"/>
      <c r="QR449" s="22"/>
      <c r="QS449" s="22"/>
      <c r="QT449" s="22"/>
      <c r="QU449" s="22"/>
      <c r="QV449" s="22"/>
      <c r="QW449" s="22"/>
      <c r="QX449" s="22"/>
      <c r="QY449" s="22"/>
      <c r="QZ449" s="22"/>
      <c r="RA449" s="22"/>
      <c r="RB449" s="22"/>
      <c r="RC449" s="22"/>
      <c r="RD449" s="22"/>
      <c r="RE449" s="22"/>
      <c r="RF449" s="22"/>
      <c r="RG449" s="22"/>
      <c r="RH449" s="22"/>
      <c r="RI449" s="22"/>
      <c r="RJ449" s="22"/>
      <c r="RK449" s="22"/>
      <c r="RL449" s="22"/>
      <c r="RM449" s="22"/>
      <c r="RN449" s="22"/>
      <c r="RO449" s="22"/>
      <c r="RP449" s="22"/>
      <c r="RQ449" s="22"/>
      <c r="RR449" s="22"/>
      <c r="RS449" s="22"/>
      <c r="RT449" s="22"/>
      <c r="RU449" s="22"/>
      <c r="RV449" s="22"/>
      <c r="RW449" s="22"/>
      <c r="RX449" s="22"/>
      <c r="RY449" s="22"/>
      <c r="RZ449" s="22"/>
      <c r="SA449" s="22"/>
      <c r="SB449" s="22"/>
      <c r="SC449" s="22"/>
      <c r="SD449" s="22"/>
      <c r="SE449" s="22"/>
      <c r="SF449" s="22"/>
      <c r="SG449" s="22"/>
      <c r="SH449" s="22"/>
      <c r="SI449" s="22"/>
      <c r="SJ449" s="22"/>
      <c r="SK449" s="22"/>
      <c r="SL449" s="22"/>
      <c r="SM449" s="22"/>
      <c r="SN449" s="22"/>
      <c r="SO449" s="22"/>
      <c r="SP449" s="22"/>
      <c r="SQ449" s="22"/>
      <c r="SR449" s="22"/>
      <c r="SS449" s="22"/>
      <c r="ST449" s="22"/>
      <c r="SU449" s="22"/>
      <c r="SV449" s="22"/>
      <c r="SW449" s="22"/>
      <c r="SX449" s="22"/>
      <c r="SY449" s="22"/>
      <c r="SZ449" s="22"/>
      <c r="TA449" s="22"/>
      <c r="TB449" s="22"/>
      <c r="TC449" s="22"/>
      <c r="TD449" s="22"/>
      <c r="TE449" s="22"/>
      <c r="TF449" s="22"/>
      <c r="TG449" s="22"/>
      <c r="TH449" s="22"/>
      <c r="TI449" s="22"/>
      <c r="TJ449" s="22"/>
      <c r="TK449" s="22"/>
      <c r="TL449" s="22"/>
      <c r="TM449" s="22"/>
      <c r="TN449" s="22"/>
      <c r="TO449" s="22"/>
      <c r="TP449" s="22"/>
      <c r="TQ449" s="22"/>
      <c r="TR449" s="22"/>
      <c r="TS449" s="22"/>
      <c r="TT449" s="22"/>
      <c r="TU449" s="22"/>
      <c r="TV449" s="22"/>
      <c r="TW449" s="22"/>
      <c r="TX449" s="22"/>
      <c r="TY449" s="22"/>
      <c r="TZ449" s="22"/>
      <c r="UA449" s="22"/>
      <c r="UB449" s="22"/>
      <c r="UC449" s="22"/>
      <c r="UD449" s="22"/>
      <c r="UE449" s="22"/>
      <c r="UF449" s="22"/>
      <c r="UG449" s="22"/>
      <c r="UH449" s="22"/>
      <c r="UI449" s="22"/>
      <c r="UJ449" s="22"/>
      <c r="UK449" s="22"/>
      <c r="UL449" s="22"/>
      <c r="UM449" s="22"/>
      <c r="UN449" s="22"/>
      <c r="UO449" s="22"/>
      <c r="UP449" s="22"/>
      <c r="UQ449" s="22"/>
      <c r="UR449" s="22"/>
      <c r="US449" s="22"/>
      <c r="UT449" s="22"/>
      <c r="UU449" s="22"/>
      <c r="UV449" s="22"/>
      <c r="UW449" s="22"/>
      <c r="UX449" s="22"/>
      <c r="UY449" s="22"/>
      <c r="UZ449" s="22"/>
      <c r="VA449" s="22"/>
      <c r="VB449" s="22"/>
      <c r="VC449" s="22"/>
      <c r="VD449" s="22"/>
      <c r="VE449" s="22"/>
      <c r="VF449" s="22"/>
      <c r="VG449" s="22"/>
      <c r="VH449" s="22"/>
      <c r="VI449" s="22"/>
      <c r="VJ449" s="22"/>
      <c r="VK449" s="22"/>
      <c r="VL449" s="22"/>
      <c r="VM449" s="22"/>
      <c r="VN449" s="22"/>
      <c r="VO449" s="22"/>
      <c r="VP449" s="22"/>
      <c r="VQ449" s="22"/>
      <c r="VR449" s="22"/>
      <c r="VS449" s="22"/>
      <c r="VT449" s="22"/>
      <c r="VU449" s="22"/>
      <c r="VV449" s="22"/>
      <c r="VW449" s="22"/>
      <c r="VX449" s="22"/>
      <c r="VY449" s="22"/>
      <c r="VZ449" s="22"/>
      <c r="WA449" s="22"/>
      <c r="WB449" s="22"/>
      <c r="WC449" s="22"/>
      <c r="WD449" s="22"/>
      <c r="WE449" s="22"/>
      <c r="WF449" s="22"/>
      <c r="WG449" s="22"/>
      <c r="WH449" s="22"/>
      <c r="WI449" s="22"/>
      <c r="WJ449" s="22"/>
      <c r="WK449" s="22"/>
      <c r="WL449" s="22"/>
      <c r="WM449" s="22"/>
      <c r="WN449" s="22"/>
      <c r="WO449" s="22"/>
      <c r="WP449" s="22"/>
      <c r="WQ449" s="22"/>
      <c r="WR449" s="22"/>
      <c r="WS449" s="22"/>
      <c r="WT449" s="22"/>
      <c r="WU449" s="22"/>
      <c r="WV449" s="22"/>
      <c r="WW449" s="22"/>
      <c r="WX449" s="22"/>
      <c r="WY449" s="22"/>
      <c r="WZ449" s="22"/>
      <c r="XA449" s="22"/>
      <c r="XB449" s="22"/>
      <c r="XC449" s="22"/>
      <c r="XD449" s="22"/>
      <c r="XE449" s="22"/>
      <c r="XF449" s="22"/>
      <c r="XG449" s="22"/>
      <c r="XH449" s="22"/>
      <c r="XI449" s="22"/>
      <c r="XJ449" s="22"/>
      <c r="XK449" s="22"/>
      <c r="XL449" s="22"/>
      <c r="XM449" s="22"/>
      <c r="XN449" s="22"/>
      <c r="XO449" s="22"/>
      <c r="XP449" s="22"/>
      <c r="XQ449" s="22"/>
      <c r="XR449" s="22"/>
      <c r="XS449" s="22"/>
      <c r="XT449" s="22"/>
      <c r="XU449" s="22"/>
      <c r="XV449" s="22"/>
      <c r="XW449" s="22"/>
      <c r="XX449" s="22"/>
      <c r="XY449" s="22"/>
      <c r="XZ449" s="22"/>
      <c r="YA449" s="22"/>
      <c r="YB449" s="22"/>
      <c r="YC449" s="22"/>
      <c r="YD449" s="22"/>
      <c r="YE449" s="22"/>
      <c r="YF449" s="22"/>
      <c r="YG449" s="22"/>
      <c r="YH449" s="22"/>
      <c r="YI449" s="22"/>
      <c r="YJ449" s="22"/>
      <c r="YK449" s="22"/>
      <c r="YL449" s="22"/>
      <c r="YM449" s="22"/>
      <c r="YN449" s="22"/>
      <c r="YO449" s="22"/>
      <c r="YP449" s="22"/>
      <c r="YQ449" s="22"/>
      <c r="YR449" s="22"/>
      <c r="YS449" s="22"/>
      <c r="YT449" s="22"/>
      <c r="YU449" s="22"/>
      <c r="YV449" s="22"/>
      <c r="YW449" s="22"/>
      <c r="YX449" s="22"/>
      <c r="YY449" s="22"/>
      <c r="YZ449" s="22"/>
      <c r="ZA449" s="22"/>
      <c r="ZB449" s="22"/>
      <c r="ZC449" s="22"/>
      <c r="ZD449" s="22"/>
      <c r="ZE449" s="22"/>
      <c r="ZF449" s="22"/>
      <c r="ZG449" s="22"/>
      <c r="ZH449" s="22"/>
      <c r="ZI449" s="22"/>
      <c r="ZJ449" s="22"/>
      <c r="ZK449" s="22"/>
      <c r="ZL449" s="22"/>
      <c r="ZM449" s="22"/>
      <c r="ZN449" s="22"/>
      <c r="ZO449" s="22"/>
      <c r="ZP449" s="22"/>
      <c r="ZQ449" s="22"/>
      <c r="ZR449" s="22"/>
      <c r="ZS449" s="22"/>
      <c r="ZT449" s="22"/>
      <c r="ZU449" s="22"/>
      <c r="ZV449" s="22"/>
      <c r="ZW449" s="22"/>
      <c r="ZX449" s="22"/>
      <c r="ZY449" s="22"/>
      <c r="ZZ449" s="22"/>
      <c r="AAA449" s="22"/>
      <c r="AAB449" s="22"/>
      <c r="AAC449" s="22"/>
      <c r="AAD449" s="22"/>
      <c r="AAE449" s="22"/>
      <c r="AAF449" s="22"/>
      <c r="AAG449" s="22"/>
      <c r="AAH449" s="22"/>
      <c r="AAI449" s="22"/>
      <c r="AAJ449" s="22"/>
      <c r="AAK449" s="22"/>
      <c r="AAL449" s="22"/>
      <c r="AAM449" s="22"/>
      <c r="AAN449" s="22"/>
      <c r="AAO449" s="22"/>
      <c r="AAP449" s="22"/>
      <c r="AAQ449" s="22"/>
      <c r="AAR449" s="22"/>
      <c r="AAS449" s="22"/>
      <c r="AAT449" s="22"/>
      <c r="AAU449" s="22"/>
      <c r="AAV449" s="22"/>
      <c r="AAW449" s="22"/>
      <c r="AAX449" s="22"/>
      <c r="AAY449" s="22"/>
      <c r="AAZ449" s="22"/>
      <c r="ABA449" s="22"/>
      <c r="ABB449" s="22"/>
      <c r="ABC449" s="22"/>
      <c r="ABD449" s="22"/>
      <c r="ABE449" s="22"/>
      <c r="ABF449" s="22"/>
      <c r="ABG449" s="22"/>
      <c r="ABH449" s="22"/>
      <c r="ABI449" s="22"/>
      <c r="ABJ449" s="22"/>
      <c r="ABK449" s="22"/>
      <c r="ABL449" s="22"/>
      <c r="ABM449" s="22"/>
      <c r="ABN449" s="22"/>
      <c r="ABO449" s="22"/>
      <c r="ABP449" s="22"/>
      <c r="ABQ449" s="22"/>
      <c r="ABR449" s="22"/>
      <c r="ABS449" s="22"/>
      <c r="ABT449" s="22"/>
      <c r="ABU449" s="22"/>
      <c r="ABV449" s="22"/>
      <c r="ABW449" s="22"/>
      <c r="ABX449" s="22"/>
      <c r="ABY449" s="22"/>
      <c r="ABZ449" s="22"/>
      <c r="ACA449" s="22"/>
      <c r="ACB449" s="22"/>
      <c r="ACC449" s="22"/>
      <c r="ACD449" s="22"/>
      <c r="ACE449" s="22"/>
      <c r="ACF449" s="22"/>
      <c r="ACG449" s="22"/>
      <c r="ACH449" s="22"/>
      <c r="ACI449" s="22"/>
      <c r="ACJ449" s="22"/>
      <c r="ACK449" s="22"/>
      <c r="ACL449" s="22"/>
      <c r="ACM449" s="22"/>
      <c r="ACN449" s="22"/>
      <c r="ACO449" s="22"/>
      <c r="ACP449" s="22"/>
      <c r="ACQ449" s="22"/>
      <c r="ACR449" s="22"/>
      <c r="ACS449" s="22"/>
      <c r="ACT449" s="22"/>
      <c r="ACU449" s="22"/>
      <c r="ACV449" s="22"/>
      <c r="ACW449" s="22"/>
      <c r="ACX449" s="22"/>
      <c r="ACY449" s="22"/>
      <c r="ACZ449" s="22"/>
      <c r="ADA449" s="22"/>
      <c r="ADB449" s="22"/>
      <c r="ADC449" s="22"/>
      <c r="ADD449" s="22"/>
      <c r="ADE449" s="22"/>
      <c r="ADF449" s="22"/>
      <c r="ADG449" s="22"/>
      <c r="ADH449" s="22"/>
      <c r="ADI449" s="22"/>
      <c r="ADJ449" s="22"/>
      <c r="ADK449" s="22"/>
      <c r="ADL449" s="22"/>
      <c r="ADM449" s="22"/>
      <c r="ADN449" s="22"/>
      <c r="ADO449" s="22"/>
      <c r="ADP449" s="22"/>
      <c r="ADQ449" s="22"/>
      <c r="ADR449" s="22"/>
      <c r="ADS449" s="22"/>
      <c r="ADT449" s="22"/>
      <c r="ADU449" s="22"/>
      <c r="ADV449" s="22"/>
      <c r="ADW449" s="22"/>
      <c r="ADX449" s="22"/>
      <c r="ADY449" s="22"/>
      <c r="ADZ449" s="22"/>
      <c r="AEA449" s="22"/>
      <c r="AEB449" s="22"/>
      <c r="AEC449" s="22"/>
      <c r="AED449" s="22"/>
      <c r="AEE449" s="22"/>
      <c r="AEF449" s="22"/>
      <c r="AEG449" s="22"/>
      <c r="AEH449" s="22"/>
      <c r="AEI449" s="22"/>
      <c r="AEJ449" s="22"/>
      <c r="AEK449" s="22"/>
      <c r="AEL449" s="22"/>
      <c r="AEM449" s="22"/>
      <c r="AEN449" s="22"/>
      <c r="AEO449" s="22"/>
      <c r="AEP449" s="22"/>
      <c r="AEQ449" s="22"/>
      <c r="AER449" s="22"/>
      <c r="AES449" s="22"/>
      <c r="AET449" s="22"/>
      <c r="AEU449" s="22"/>
      <c r="AEV449" s="22"/>
      <c r="AEW449" s="22"/>
      <c r="AEX449" s="22"/>
      <c r="AEY449" s="22"/>
      <c r="AEZ449" s="22"/>
      <c r="AFA449" s="22"/>
      <c r="AFB449" s="22"/>
      <c r="AFC449" s="22"/>
      <c r="AFD449" s="22"/>
      <c r="AFE449" s="22"/>
      <c r="AFF449" s="22"/>
      <c r="AFG449" s="22"/>
      <c r="AFH449" s="22"/>
      <c r="AFI449" s="22"/>
      <c r="AFJ449" s="22"/>
      <c r="AFK449" s="22"/>
      <c r="AFL449" s="22"/>
      <c r="AFM449" s="22"/>
      <c r="AFN449" s="22"/>
      <c r="AFO449" s="22"/>
      <c r="AFP449" s="22"/>
      <c r="AFQ449" s="22"/>
      <c r="AFR449" s="22"/>
      <c r="AFS449" s="22"/>
      <c r="AFT449" s="22"/>
      <c r="AFU449" s="22"/>
      <c r="AFV449" s="22"/>
      <c r="AFW449" s="22"/>
      <c r="AFX449" s="22"/>
      <c r="AFY449" s="22"/>
      <c r="AFZ449" s="22"/>
      <c r="AGA449" s="22"/>
      <c r="AGB449" s="22"/>
      <c r="AGC449" s="22"/>
      <c r="AGD449" s="22"/>
      <c r="AGE449" s="22"/>
      <c r="AGF449" s="22"/>
      <c r="AGG449" s="22"/>
      <c r="AGH449" s="22"/>
      <c r="AGI449" s="22"/>
      <c r="AGJ449" s="22"/>
      <c r="AGK449" s="22"/>
      <c r="AGL449" s="22"/>
      <c r="AGM449" s="22"/>
      <c r="AGN449" s="22"/>
      <c r="AGO449" s="22"/>
      <c r="AGP449" s="22"/>
      <c r="AGQ449" s="22"/>
      <c r="AGR449" s="22"/>
      <c r="AGS449" s="22"/>
      <c r="AGT449" s="22"/>
      <c r="AGU449" s="22"/>
      <c r="AGV449" s="22"/>
      <c r="AGW449" s="22"/>
      <c r="AGX449" s="22"/>
      <c r="AGY449" s="22"/>
      <c r="AGZ449" s="22"/>
      <c r="AHA449" s="22"/>
      <c r="AHB449" s="22"/>
      <c r="AHC449" s="22"/>
      <c r="AHD449" s="22"/>
      <c r="AHE449" s="22"/>
      <c r="AHF449" s="22"/>
      <c r="AHG449" s="22"/>
      <c r="AHH449" s="22"/>
      <c r="AHI449" s="22"/>
      <c r="AHJ449" s="22"/>
      <c r="AHK449" s="22"/>
      <c r="AHL449" s="22"/>
      <c r="AHM449" s="22"/>
      <c r="AHN449" s="22"/>
      <c r="AHO449" s="22"/>
      <c r="AHP449" s="22"/>
      <c r="AHQ449" s="22"/>
      <c r="AHR449" s="22"/>
      <c r="AHS449" s="22"/>
      <c r="AHT449" s="22"/>
      <c r="AHU449" s="22"/>
      <c r="AHV449" s="22"/>
      <c r="AHW449" s="22"/>
      <c r="AHX449" s="22"/>
      <c r="AHY449" s="22"/>
      <c r="AHZ449" s="22"/>
      <c r="AIA449" s="22"/>
      <c r="AIB449" s="22"/>
      <c r="AIC449" s="22"/>
      <c r="AID449" s="22"/>
      <c r="AIE449" s="22"/>
      <c r="AIF449" s="22"/>
      <c r="AIG449" s="22"/>
      <c r="AIH449" s="22"/>
      <c r="AII449" s="22"/>
      <c r="AIJ449" s="22"/>
      <c r="AIK449" s="22"/>
      <c r="AIL449" s="22"/>
      <c r="AIM449" s="22"/>
      <c r="AIN449" s="22"/>
      <c r="AIO449" s="22"/>
      <c r="AIP449" s="22"/>
      <c r="AIQ449" s="22"/>
      <c r="AIR449" s="22"/>
      <c r="AIS449" s="22"/>
      <c r="AIT449" s="22"/>
      <c r="AIU449" s="22"/>
      <c r="AIV449" s="22"/>
      <c r="AIW449" s="22"/>
      <c r="AIX449" s="22"/>
      <c r="AIY449" s="22"/>
      <c r="AIZ449" s="22"/>
      <c r="AJA449" s="22"/>
      <c r="AJB449" s="22"/>
      <c r="AJC449" s="22"/>
      <c r="AJD449" s="22"/>
      <c r="AJE449" s="22"/>
      <c r="AJF449" s="22"/>
      <c r="AJG449" s="22"/>
      <c r="AJH449" s="22"/>
      <c r="AJI449" s="22"/>
      <c r="AJJ449" s="22"/>
      <c r="AJK449" s="22"/>
      <c r="AJL449" s="22"/>
      <c r="AJM449" s="22"/>
      <c r="AJN449" s="22"/>
      <c r="AJO449" s="22"/>
      <c r="AJP449" s="22"/>
      <c r="AJQ449" s="22"/>
      <c r="AJR449" s="22"/>
      <c r="AJS449" s="22"/>
      <c r="AJT449" s="22"/>
      <c r="AJU449" s="22"/>
      <c r="AJV449" s="22"/>
      <c r="AJW449" s="22"/>
      <c r="AJX449" s="22"/>
      <c r="AJY449" s="22"/>
      <c r="AJZ449" s="22"/>
      <c r="AKA449" s="22"/>
      <c r="AKB449" s="22"/>
      <c r="AKC449" s="22"/>
      <c r="AKD449" s="22"/>
      <c r="AKE449" s="22"/>
      <c r="AKF449" s="22"/>
      <c r="AKG449" s="22"/>
      <c r="AKH449" s="22"/>
      <c r="AKI449" s="22"/>
      <c r="AKJ449" s="22"/>
      <c r="AKK449" s="22"/>
      <c r="AKL449" s="22"/>
      <c r="AKM449" s="22"/>
      <c r="AKN449" s="22"/>
      <c r="AKO449" s="22"/>
      <c r="AKP449" s="22"/>
      <c r="AKQ449" s="22"/>
      <c r="AKR449" s="22"/>
      <c r="AKS449" s="22"/>
      <c r="AKT449" s="22"/>
      <c r="AKU449" s="22"/>
      <c r="AKV449" s="22"/>
      <c r="AKW449" s="22"/>
      <c r="AKX449" s="22"/>
      <c r="AKY449" s="22"/>
      <c r="AKZ449" s="22"/>
      <c r="ALA449" s="22"/>
      <c r="ALB449" s="22"/>
      <c r="ALC449" s="22"/>
      <c r="ALD449" s="22"/>
      <c r="ALE449" s="22"/>
      <c r="ALF449" s="22"/>
      <c r="ALG449" s="22"/>
      <c r="ALH449" s="22"/>
      <c r="ALI449" s="22"/>
      <c r="ALJ449" s="22"/>
      <c r="ALK449" s="22"/>
      <c r="ALL449" s="22"/>
      <c r="ALM449" s="22"/>
      <c r="ALN449" s="22"/>
      <c r="ALO449" s="22"/>
      <c r="ALP449" s="22"/>
      <c r="ALQ449" s="22"/>
      <c r="ALR449" s="22"/>
      <c r="ALS449" s="22"/>
      <c r="ALT449" s="22"/>
      <c r="ALU449" s="22"/>
      <c r="ALV449" s="22"/>
      <c r="ALW449" s="22"/>
      <c r="ALX449" s="22"/>
      <c r="ALY449" s="22"/>
      <c r="ALZ449" s="22"/>
      <c r="AMA449" s="22"/>
      <c r="AMB449" s="22"/>
      <c r="AMC449" s="22"/>
      <c r="AMD449" s="22"/>
      <c r="AME449" s="22"/>
      <c r="AMF449" s="22"/>
      <c r="AMG449" s="22"/>
      <c r="AMH449" s="22"/>
      <c r="AMI449" s="22"/>
      <c r="AMJ449" s="22"/>
      <c r="AMK449" s="22"/>
      <c r="AML449" s="22"/>
      <c r="AMM449" s="22"/>
      <c r="AMN449" s="22"/>
      <c r="AMO449" s="22"/>
      <c r="AMP449" s="22"/>
      <c r="AMQ449" s="22"/>
      <c r="AMR449" s="22"/>
      <c r="AMS449" s="22"/>
      <c r="AMT449" s="22"/>
      <c r="AMU449" s="22"/>
      <c r="AMV449" s="22"/>
      <c r="AMW449" s="22"/>
      <c r="AMX449" s="22"/>
      <c r="AMY449" s="22"/>
      <c r="AMZ449" s="22"/>
      <c r="ANA449" s="22"/>
      <c r="ANB449" s="22"/>
      <c r="ANC449" s="22"/>
      <c r="AND449" s="22"/>
      <c r="ANE449" s="22"/>
      <c r="ANF449" s="22"/>
      <c r="ANG449" s="22"/>
      <c r="ANH449" s="22"/>
      <c r="ANI449" s="22"/>
      <c r="ANJ449" s="22"/>
      <c r="ANK449" s="22"/>
      <c r="ANL449" s="22"/>
      <c r="ANM449" s="22"/>
      <c r="ANN449" s="22"/>
      <c r="ANO449" s="22"/>
      <c r="ANP449" s="22"/>
      <c r="ANQ449" s="22"/>
      <c r="ANR449" s="22"/>
      <c r="ANS449" s="22"/>
      <c r="ANT449" s="22"/>
      <c r="ANU449" s="22"/>
      <c r="ANV449" s="22"/>
      <c r="ANW449" s="22"/>
      <c r="ANX449" s="22"/>
      <c r="ANY449" s="22"/>
      <c r="ANZ449" s="22"/>
      <c r="AOA449" s="22"/>
      <c r="AOB449" s="22"/>
      <c r="AOC449" s="22"/>
      <c r="AOD449" s="22"/>
      <c r="AOE449" s="22"/>
      <c r="AOF449" s="22"/>
      <c r="AOG449" s="22"/>
      <c r="AOH449" s="22"/>
      <c r="AOI449" s="22"/>
      <c r="AOJ449" s="22"/>
      <c r="AOK449" s="22"/>
      <c r="AOL449" s="22"/>
      <c r="AOM449" s="22"/>
      <c r="AON449" s="22"/>
      <c r="AOO449" s="22"/>
      <c r="AOP449" s="22"/>
      <c r="AOQ449" s="22"/>
      <c r="AOR449" s="22"/>
      <c r="AOS449" s="22"/>
      <c r="AOT449" s="22"/>
      <c r="AOU449" s="22"/>
      <c r="AOV449" s="22"/>
      <c r="AOW449" s="22"/>
      <c r="AOX449" s="22"/>
      <c r="AOY449" s="22"/>
      <c r="AOZ449" s="22"/>
      <c r="APA449" s="22"/>
      <c r="APB449" s="22"/>
      <c r="APC449" s="22"/>
      <c r="APD449" s="22"/>
      <c r="APE449" s="22"/>
      <c r="APF449" s="22"/>
      <c r="APG449" s="22"/>
      <c r="APH449" s="22"/>
      <c r="API449" s="22"/>
      <c r="APJ449" s="22"/>
      <c r="APK449" s="22"/>
      <c r="APL449" s="22"/>
      <c r="APM449" s="22"/>
      <c r="APN449" s="22"/>
      <c r="APO449" s="22"/>
      <c r="APP449" s="22"/>
      <c r="APQ449" s="22"/>
      <c r="APR449" s="22"/>
      <c r="APS449" s="22"/>
      <c r="APT449" s="22"/>
      <c r="APU449" s="22"/>
      <c r="APV449" s="22"/>
      <c r="APW449" s="22"/>
      <c r="APX449" s="22"/>
      <c r="APY449" s="22"/>
      <c r="APZ449" s="22"/>
      <c r="AQA449" s="22"/>
      <c r="AQB449" s="22"/>
      <c r="AQC449" s="22"/>
      <c r="AQD449" s="22"/>
      <c r="AQE449" s="22"/>
      <c r="AQF449" s="22"/>
      <c r="AQG449" s="22"/>
      <c r="AQH449" s="22"/>
      <c r="AQI449" s="22"/>
      <c r="AQJ449" s="22"/>
      <c r="AQK449" s="22"/>
      <c r="AQL449" s="22"/>
      <c r="AQM449" s="22"/>
      <c r="AQN449" s="22"/>
      <c r="AQO449" s="22"/>
      <c r="AQP449" s="22"/>
      <c r="AQQ449" s="22"/>
      <c r="AQR449" s="22"/>
      <c r="AQS449" s="22"/>
      <c r="AQT449" s="22"/>
      <c r="AQU449" s="22"/>
      <c r="AQV449" s="22"/>
      <c r="AQW449" s="22"/>
      <c r="AQX449" s="22"/>
      <c r="AQY449" s="22"/>
      <c r="AQZ449" s="22"/>
      <c r="ARA449" s="22"/>
      <c r="ARB449" s="22"/>
      <c r="ARC449" s="22"/>
      <c r="ARD449" s="22"/>
      <c r="ARE449" s="22"/>
      <c r="ARF449" s="22"/>
      <c r="ARG449" s="22"/>
      <c r="ARH449" s="22"/>
      <c r="ARI449" s="22"/>
      <c r="ARJ449" s="22"/>
      <c r="ARK449" s="22"/>
      <c r="ARL449" s="22"/>
      <c r="ARM449" s="22"/>
      <c r="ARN449" s="22"/>
      <c r="ARO449" s="22"/>
      <c r="ARP449" s="22"/>
      <c r="ARQ449" s="22"/>
      <c r="ARR449" s="22"/>
      <c r="ARS449" s="22"/>
      <c r="ART449" s="22"/>
      <c r="ARU449" s="22"/>
      <c r="ARV449" s="22"/>
      <c r="ARW449" s="22"/>
      <c r="ARX449" s="22"/>
      <c r="ARY449" s="22"/>
      <c r="ARZ449" s="22"/>
      <c r="ASA449" s="22"/>
      <c r="ASB449" s="22"/>
      <c r="ASC449" s="22"/>
      <c r="ASD449" s="22"/>
      <c r="ASE449" s="22"/>
      <c r="ASF449" s="22"/>
      <c r="ASG449" s="22"/>
      <c r="ASH449" s="22"/>
      <c r="ASI449" s="22"/>
      <c r="ASJ449" s="22"/>
      <c r="ASK449" s="22"/>
      <c r="ASL449" s="22"/>
      <c r="ASM449" s="22"/>
      <c r="ASN449" s="22"/>
      <c r="ASO449" s="22"/>
      <c r="ASP449" s="22"/>
      <c r="ASQ449" s="22"/>
      <c r="ASR449" s="22"/>
      <c r="ASS449" s="22"/>
      <c r="AST449" s="22"/>
      <c r="ASU449" s="22"/>
      <c r="ASV449" s="22"/>
      <c r="ASW449" s="22"/>
      <c r="ASX449" s="22"/>
      <c r="ASY449" s="22"/>
      <c r="ASZ449" s="22"/>
      <c r="ATA449" s="22"/>
      <c r="ATB449" s="22"/>
      <c r="ATC449" s="22"/>
      <c r="ATD449" s="22"/>
      <c r="ATE449" s="22"/>
      <c r="ATF449" s="22"/>
      <c r="ATG449" s="22"/>
      <c r="ATH449" s="22"/>
      <c r="ATI449" s="22"/>
      <c r="ATJ449" s="22"/>
      <c r="ATK449" s="22"/>
      <c r="ATL449" s="22"/>
      <c r="ATM449" s="22"/>
      <c r="ATN449" s="22"/>
      <c r="ATO449" s="22"/>
      <c r="ATP449" s="22"/>
      <c r="ATQ449" s="22"/>
      <c r="ATR449" s="22"/>
      <c r="ATS449" s="22"/>
      <c r="ATT449" s="22"/>
      <c r="ATU449" s="22"/>
      <c r="ATV449" s="22"/>
      <c r="ATW449" s="22"/>
      <c r="ATX449" s="22"/>
      <c r="ATY449" s="22"/>
      <c r="ATZ449" s="22"/>
      <c r="AUA449" s="22"/>
      <c r="AUB449" s="22"/>
      <c r="AUC449" s="22"/>
      <c r="AUD449" s="22"/>
      <c r="AUE449" s="22"/>
      <c r="AUF449" s="22"/>
      <c r="AUG449" s="22"/>
      <c r="AUH449" s="22"/>
      <c r="AUI449" s="22"/>
      <c r="AUJ449" s="22"/>
      <c r="AUK449" s="22"/>
      <c r="AUL449" s="22"/>
      <c r="AUM449" s="22"/>
      <c r="AUN449" s="22"/>
      <c r="AUO449" s="22"/>
      <c r="AUP449" s="22"/>
      <c r="AUQ449" s="22"/>
      <c r="AUR449" s="22"/>
      <c r="AUS449" s="22"/>
      <c r="AUT449" s="22"/>
      <c r="AUU449" s="22"/>
      <c r="AUV449" s="22"/>
      <c r="AUW449" s="22"/>
      <c r="AUX449" s="22"/>
      <c r="AUY449" s="22"/>
      <c r="AUZ449" s="22"/>
      <c r="AVA449" s="22"/>
      <c r="AVB449" s="22"/>
      <c r="AVC449" s="22"/>
      <c r="AVD449" s="22"/>
      <c r="AVE449" s="22"/>
      <c r="AVF449" s="22"/>
      <c r="AVG449" s="22"/>
      <c r="AVH449" s="22"/>
      <c r="AVI449" s="22"/>
      <c r="AVJ449" s="22"/>
      <c r="AVK449" s="22"/>
      <c r="AVL449" s="22"/>
      <c r="AVM449" s="22"/>
      <c r="AVN449" s="22"/>
      <c r="AVO449" s="22"/>
      <c r="AVP449" s="22"/>
      <c r="AVQ449" s="22"/>
      <c r="AVR449" s="22"/>
      <c r="AVS449" s="22"/>
      <c r="AVT449" s="22"/>
      <c r="AVU449" s="22"/>
      <c r="AVV449" s="22"/>
      <c r="AVW449" s="22"/>
      <c r="AVX449" s="22"/>
      <c r="AVY449" s="22"/>
      <c r="AVZ449" s="22"/>
      <c r="AWA449" s="22"/>
      <c r="AWB449" s="22"/>
      <c r="AWC449" s="22"/>
      <c r="AWD449" s="22"/>
      <c r="AWE449" s="22"/>
      <c r="AWF449" s="22"/>
      <c r="AWG449" s="22"/>
      <c r="AWH449" s="22"/>
      <c r="AWI449" s="22"/>
      <c r="AWJ449" s="22"/>
      <c r="AWK449" s="22"/>
      <c r="AWL449" s="22"/>
      <c r="AWM449" s="22"/>
      <c r="AWN449" s="22"/>
      <c r="AWO449" s="22"/>
      <c r="AWP449" s="22"/>
      <c r="AWQ449" s="22"/>
      <c r="AWR449" s="22"/>
      <c r="AWS449" s="22"/>
      <c r="AWT449" s="22"/>
      <c r="AWU449" s="22"/>
      <c r="AWV449" s="22"/>
      <c r="AWW449" s="22"/>
      <c r="AWX449" s="22"/>
      <c r="AWY449" s="22"/>
      <c r="AWZ449" s="22"/>
      <c r="AXA449" s="22"/>
      <c r="AXB449" s="22"/>
      <c r="AXC449" s="22"/>
      <c r="AXD449" s="22"/>
      <c r="AXE449" s="22"/>
      <c r="AXF449" s="22"/>
      <c r="AXG449" s="22"/>
      <c r="AXH449" s="22"/>
      <c r="AXI449" s="22"/>
      <c r="AXJ449" s="22"/>
      <c r="AXK449" s="22"/>
      <c r="AXL449" s="22"/>
      <c r="AXM449" s="22"/>
      <c r="AXN449" s="22"/>
      <c r="AXO449" s="22"/>
      <c r="AXP449" s="22"/>
      <c r="AXQ449" s="22"/>
      <c r="AXR449" s="22"/>
      <c r="AXS449" s="22"/>
      <c r="AXT449" s="22"/>
      <c r="AXU449" s="22"/>
      <c r="AXV449" s="22"/>
      <c r="AXW449" s="22"/>
      <c r="AXX449" s="22"/>
      <c r="AXY449" s="22"/>
      <c r="AXZ449" s="22"/>
      <c r="AYA449" s="22"/>
      <c r="AYB449" s="22"/>
      <c r="AYC449" s="22"/>
      <c r="AYD449" s="22"/>
      <c r="AYE449" s="22"/>
      <c r="AYF449" s="22"/>
      <c r="AYG449" s="22"/>
      <c r="AYH449" s="22"/>
      <c r="AYI449" s="22"/>
      <c r="AYJ449" s="22"/>
      <c r="AYK449" s="22"/>
      <c r="AYL449" s="22"/>
      <c r="AYM449" s="22"/>
      <c r="AYN449" s="22"/>
      <c r="AYO449" s="22"/>
      <c r="AYP449" s="22"/>
      <c r="AYQ449" s="22"/>
      <c r="AYR449" s="22"/>
      <c r="AYS449" s="22"/>
      <c r="AYT449" s="22"/>
      <c r="AYU449" s="22"/>
      <c r="AYV449" s="22"/>
      <c r="AYW449" s="22"/>
      <c r="AYX449" s="22"/>
      <c r="AYY449" s="22"/>
      <c r="AYZ449" s="22"/>
      <c r="AZA449" s="22"/>
      <c r="AZB449" s="22"/>
      <c r="AZC449" s="22"/>
      <c r="AZD449" s="22"/>
      <c r="AZE449" s="22"/>
      <c r="AZF449" s="22"/>
      <c r="AZG449" s="22"/>
      <c r="AZH449" s="22"/>
      <c r="AZI449" s="22"/>
      <c r="AZJ449" s="22"/>
      <c r="AZK449" s="22"/>
      <c r="AZL449" s="22"/>
      <c r="AZM449" s="22"/>
      <c r="AZN449" s="22"/>
      <c r="AZO449" s="22"/>
      <c r="AZP449" s="22"/>
      <c r="AZQ449" s="22"/>
      <c r="AZR449" s="22"/>
      <c r="AZS449" s="22"/>
      <c r="AZT449" s="22"/>
      <c r="AZU449" s="22"/>
      <c r="AZV449" s="22"/>
      <c r="AZW449" s="22"/>
      <c r="AZX449" s="22"/>
      <c r="AZY449" s="22"/>
      <c r="AZZ449" s="22"/>
      <c r="BAA449" s="22"/>
      <c r="BAB449" s="22"/>
      <c r="BAC449" s="22"/>
      <c r="BAD449" s="22"/>
      <c r="BAE449" s="22"/>
      <c r="BAF449" s="22"/>
      <c r="BAG449" s="22"/>
      <c r="BAH449" s="22"/>
      <c r="BAI449" s="22"/>
      <c r="BAJ449" s="22"/>
      <c r="BAK449" s="22"/>
      <c r="BAL449" s="22"/>
      <c r="BAM449" s="22"/>
      <c r="BAN449" s="22"/>
      <c r="BAO449" s="22"/>
      <c r="BAP449" s="22"/>
      <c r="BAQ449" s="22"/>
      <c r="BAR449" s="22"/>
      <c r="BAS449" s="22"/>
      <c r="BAT449" s="22"/>
      <c r="BAU449" s="22"/>
      <c r="BAV449" s="22"/>
      <c r="BAW449" s="22"/>
      <c r="BAX449" s="22"/>
      <c r="BAY449" s="22"/>
      <c r="BAZ449" s="22"/>
      <c r="BBA449" s="22"/>
      <c r="BBB449" s="22"/>
      <c r="BBC449" s="22"/>
      <c r="BBD449" s="22"/>
      <c r="BBE449" s="22"/>
      <c r="BBF449" s="22"/>
      <c r="BBG449" s="22"/>
      <c r="BBH449" s="22"/>
      <c r="BBI449" s="22"/>
      <c r="BBJ449" s="22"/>
      <c r="BBK449" s="22"/>
      <c r="BBL449" s="22"/>
      <c r="BBM449" s="22"/>
      <c r="BBN449" s="22"/>
      <c r="BBO449" s="22"/>
      <c r="BBP449" s="22"/>
      <c r="BBQ449" s="22"/>
      <c r="BBR449" s="22"/>
      <c r="BBS449" s="22"/>
      <c r="BBT449" s="22"/>
      <c r="BBU449" s="22"/>
      <c r="BBV449" s="22"/>
      <c r="BBW449" s="22"/>
      <c r="BBX449" s="22"/>
      <c r="BBY449" s="22"/>
      <c r="BBZ449" s="22"/>
      <c r="BCA449" s="22"/>
      <c r="BCB449" s="22"/>
      <c r="BCC449" s="22"/>
      <c r="BCD449" s="22"/>
      <c r="BCE449" s="22"/>
      <c r="BCF449" s="22"/>
      <c r="BCG449" s="22"/>
      <c r="BCH449" s="22"/>
      <c r="BCI449" s="22"/>
      <c r="BCJ449" s="22"/>
      <c r="BCK449" s="22"/>
      <c r="BCL449" s="22"/>
      <c r="BCM449" s="22"/>
      <c r="BCN449" s="22"/>
      <c r="BCO449" s="22"/>
      <c r="BCP449" s="22"/>
      <c r="BCQ449" s="22"/>
      <c r="BCR449" s="22"/>
      <c r="BCS449" s="22"/>
      <c r="BCT449" s="22"/>
      <c r="BCU449" s="22"/>
      <c r="BCV449" s="22"/>
      <c r="BCW449" s="22"/>
      <c r="BCX449" s="22"/>
      <c r="BCY449" s="22"/>
      <c r="BCZ449" s="22"/>
      <c r="BDA449" s="22"/>
      <c r="BDB449" s="22"/>
      <c r="BDC449" s="22"/>
      <c r="BDD449" s="22"/>
      <c r="BDE449" s="22"/>
      <c r="BDF449" s="22"/>
      <c r="BDG449" s="22"/>
      <c r="BDH449" s="22"/>
      <c r="BDI449" s="22"/>
      <c r="BDJ449" s="22"/>
      <c r="BDK449" s="22"/>
      <c r="BDL449" s="22"/>
      <c r="BDM449" s="22"/>
      <c r="BDN449" s="22"/>
      <c r="BDO449" s="22"/>
      <c r="BDP449" s="22"/>
      <c r="BDQ449" s="22"/>
      <c r="BDR449" s="22"/>
      <c r="BDS449" s="22"/>
      <c r="BDT449" s="22"/>
      <c r="BDU449" s="22"/>
      <c r="BDV449" s="22"/>
      <c r="BDW449" s="22"/>
      <c r="BDX449" s="22"/>
      <c r="BDY449" s="22"/>
      <c r="BDZ449" s="22"/>
      <c r="BEA449" s="22"/>
      <c r="BEB449" s="22"/>
      <c r="BEC449" s="22"/>
      <c r="BED449" s="22"/>
      <c r="BEE449" s="22"/>
      <c r="BEF449" s="22"/>
      <c r="BEG449" s="22"/>
      <c r="BEH449" s="22"/>
      <c r="BEI449" s="22"/>
      <c r="BEJ449" s="22"/>
      <c r="BEK449" s="22"/>
      <c r="BEL449" s="22"/>
      <c r="BEM449" s="22"/>
      <c r="BEN449" s="22"/>
      <c r="BEO449" s="22"/>
      <c r="BEP449" s="22"/>
      <c r="BEQ449" s="22"/>
      <c r="BER449" s="22"/>
      <c r="BES449" s="22"/>
      <c r="BET449" s="22"/>
      <c r="BEU449" s="22"/>
      <c r="BEV449" s="22"/>
      <c r="BEW449" s="22"/>
      <c r="BEX449" s="22"/>
      <c r="BEY449" s="22"/>
      <c r="BEZ449" s="22"/>
      <c r="BFA449" s="22"/>
      <c r="BFB449" s="22"/>
      <c r="BFC449" s="22"/>
      <c r="BFD449" s="22"/>
      <c r="BFE449" s="22"/>
      <c r="BFF449" s="22"/>
      <c r="BFG449" s="22"/>
      <c r="BFH449" s="22"/>
      <c r="BFI449" s="22"/>
      <c r="BFJ449" s="22"/>
      <c r="BFK449" s="22"/>
      <c r="BFL449" s="22"/>
      <c r="BFM449" s="22"/>
      <c r="BFN449" s="22"/>
      <c r="BFO449" s="22"/>
      <c r="BFP449" s="22"/>
      <c r="BFQ449" s="22"/>
      <c r="BFR449" s="22"/>
      <c r="BFS449" s="22"/>
      <c r="BFT449" s="22"/>
      <c r="BFU449" s="22"/>
      <c r="BFV449" s="22"/>
      <c r="BFW449" s="22"/>
      <c r="BFX449" s="22"/>
      <c r="BFY449" s="22"/>
      <c r="BFZ449" s="22"/>
      <c r="BGA449" s="22"/>
      <c r="BGB449" s="22"/>
      <c r="BGC449" s="22"/>
      <c r="BGD449" s="22"/>
      <c r="BGE449" s="22"/>
      <c r="BGF449" s="22"/>
      <c r="BGG449" s="22"/>
      <c r="BGH449" s="22"/>
      <c r="BGI449" s="22"/>
      <c r="BGJ449" s="22"/>
      <c r="BGK449" s="22"/>
      <c r="BGL449" s="22"/>
      <c r="BGM449" s="22"/>
      <c r="BGN449" s="22"/>
      <c r="BGO449" s="22"/>
      <c r="BGP449" s="22"/>
      <c r="BGQ449" s="22"/>
      <c r="BGR449" s="22"/>
      <c r="BGS449" s="22"/>
      <c r="BGT449" s="22"/>
      <c r="BGU449" s="22"/>
      <c r="BGV449" s="22"/>
      <c r="BGW449" s="22"/>
      <c r="BGX449" s="22"/>
      <c r="BGY449" s="22"/>
      <c r="BGZ449" s="22"/>
      <c r="BHA449" s="22"/>
      <c r="BHB449" s="22"/>
      <c r="BHC449" s="22"/>
      <c r="BHD449" s="22"/>
      <c r="BHE449" s="22"/>
      <c r="BHF449" s="22"/>
      <c r="BHG449" s="22"/>
      <c r="BHH449" s="22"/>
      <c r="BHI449" s="22"/>
      <c r="BHJ449" s="22"/>
      <c r="BHK449" s="22"/>
      <c r="BHL449" s="22"/>
      <c r="BHM449" s="22"/>
      <c r="BHN449" s="22"/>
      <c r="BHO449" s="22"/>
      <c r="BHP449" s="22"/>
      <c r="BHQ449" s="22"/>
      <c r="BHR449" s="22"/>
      <c r="BHS449" s="22"/>
      <c r="BHT449" s="22"/>
      <c r="BHU449" s="22"/>
      <c r="BHV449" s="22"/>
      <c r="BHW449" s="22"/>
      <c r="BHX449" s="22"/>
      <c r="BHY449" s="22"/>
      <c r="BHZ449" s="22"/>
      <c r="BIA449" s="22"/>
      <c r="BIB449" s="22"/>
      <c r="BIC449" s="22"/>
      <c r="BID449" s="22"/>
      <c r="BIE449" s="22"/>
      <c r="BIF449" s="22"/>
      <c r="BIG449" s="22"/>
      <c r="BIH449" s="22"/>
      <c r="BII449" s="22"/>
      <c r="BIJ449" s="22"/>
      <c r="BIK449" s="22"/>
      <c r="BIL449" s="22"/>
      <c r="BIM449" s="22"/>
      <c r="BIN449" s="22"/>
      <c r="BIO449" s="22"/>
      <c r="BIP449" s="22"/>
      <c r="BIQ449" s="22"/>
      <c r="BIR449" s="22"/>
      <c r="BIS449" s="22"/>
      <c r="BIT449" s="22"/>
      <c r="BIU449" s="22"/>
      <c r="BIV449" s="22"/>
      <c r="BIW449" s="22"/>
      <c r="BIX449" s="22"/>
      <c r="BIY449" s="22"/>
      <c r="BIZ449" s="22"/>
      <c r="BJA449" s="22"/>
      <c r="BJB449" s="22"/>
      <c r="BJC449" s="22"/>
      <c r="BJD449" s="22"/>
      <c r="BJE449" s="22"/>
      <c r="BJF449" s="22"/>
      <c r="BJG449" s="22"/>
      <c r="BJH449" s="22"/>
      <c r="BJI449" s="22"/>
      <c r="BJJ449" s="22"/>
      <c r="BJK449" s="22"/>
      <c r="BJL449" s="22"/>
      <c r="BJM449" s="22"/>
      <c r="BJN449" s="22"/>
      <c r="BJO449" s="22"/>
      <c r="BJP449" s="22"/>
      <c r="BJQ449" s="22"/>
      <c r="BJR449" s="22"/>
      <c r="BJS449" s="22"/>
      <c r="BJT449" s="22"/>
      <c r="BJU449" s="22"/>
      <c r="BJV449" s="22"/>
      <c r="BJW449" s="22"/>
      <c r="BJX449" s="22"/>
      <c r="BJY449" s="22"/>
      <c r="BJZ449" s="22"/>
      <c r="BKA449" s="22"/>
      <c r="BKB449" s="22"/>
      <c r="BKC449" s="22"/>
      <c r="BKD449" s="22"/>
      <c r="BKE449" s="22"/>
      <c r="BKF449" s="22"/>
      <c r="BKG449" s="22"/>
      <c r="BKH449" s="22"/>
      <c r="BKI449" s="22"/>
      <c r="BKJ449" s="22"/>
      <c r="BKK449" s="22"/>
      <c r="BKL449" s="22"/>
      <c r="BKM449" s="22"/>
      <c r="BKN449" s="22"/>
      <c r="BKO449" s="22"/>
      <c r="BKP449" s="22"/>
      <c r="BKQ449" s="22"/>
      <c r="BKR449" s="22"/>
      <c r="BKS449" s="22"/>
      <c r="BKT449" s="22"/>
      <c r="BKU449" s="22"/>
      <c r="BKV449" s="22"/>
      <c r="BKW449" s="22"/>
      <c r="BKX449" s="22"/>
      <c r="BKY449" s="22"/>
      <c r="BKZ449" s="22"/>
      <c r="BLA449" s="22"/>
      <c r="BLB449" s="22"/>
      <c r="BLC449" s="22"/>
      <c r="BLD449" s="22"/>
      <c r="BLE449" s="22"/>
      <c r="BLF449" s="22"/>
      <c r="BLG449" s="22"/>
      <c r="BLH449" s="22"/>
      <c r="BLI449" s="22"/>
      <c r="BLJ449" s="22"/>
      <c r="BLK449" s="22"/>
      <c r="BLL449" s="22"/>
      <c r="BLM449" s="22"/>
      <c r="BLN449" s="22"/>
      <c r="BLO449" s="22"/>
      <c r="BLP449" s="22"/>
      <c r="BLQ449" s="22"/>
      <c r="BLR449" s="22"/>
      <c r="BLS449" s="22"/>
      <c r="BLT449" s="22"/>
      <c r="BLU449" s="22"/>
      <c r="BLV449" s="22"/>
      <c r="BLW449" s="22"/>
      <c r="BLX449" s="22"/>
      <c r="BLY449" s="22"/>
      <c r="BLZ449" s="22"/>
      <c r="BMA449" s="22"/>
      <c r="BMB449" s="22"/>
      <c r="BMC449" s="22"/>
      <c r="BMD449" s="22"/>
      <c r="BME449" s="22"/>
      <c r="BMF449" s="22"/>
      <c r="BMG449" s="22"/>
      <c r="BMH449" s="22"/>
      <c r="BMI449" s="22"/>
      <c r="BMJ449" s="22"/>
      <c r="BMK449" s="22"/>
      <c r="BML449" s="22"/>
      <c r="BMM449" s="22"/>
      <c r="BMN449" s="22"/>
      <c r="BMO449" s="22"/>
      <c r="BMP449" s="22"/>
      <c r="BMQ449" s="22"/>
      <c r="BMR449" s="22"/>
      <c r="BMS449" s="22"/>
      <c r="BMT449" s="22"/>
      <c r="BMU449" s="22"/>
      <c r="BMV449" s="22"/>
      <c r="BMW449" s="22"/>
      <c r="BMX449" s="22"/>
      <c r="BMY449" s="22"/>
      <c r="BMZ449" s="22"/>
      <c r="BNA449" s="22"/>
      <c r="BNB449" s="22"/>
      <c r="BNC449" s="22"/>
      <c r="BND449" s="22"/>
      <c r="BNE449" s="22"/>
      <c r="BNF449" s="22"/>
      <c r="BNG449" s="22"/>
      <c r="BNH449" s="22"/>
      <c r="BNI449" s="22"/>
      <c r="BNJ449" s="22"/>
      <c r="BNK449" s="22"/>
      <c r="BNL449" s="22"/>
      <c r="BNM449" s="22"/>
      <c r="BNN449" s="22"/>
      <c r="BNO449" s="22"/>
      <c r="BNP449" s="22"/>
      <c r="BNQ449" s="22"/>
      <c r="BNR449" s="22"/>
      <c r="BNS449" s="22"/>
      <c r="BNT449" s="22"/>
      <c r="BNU449" s="22"/>
      <c r="BNV449" s="22"/>
      <c r="BNW449" s="22"/>
      <c r="BNX449" s="22"/>
      <c r="BNY449" s="22"/>
      <c r="BNZ449" s="22"/>
      <c r="BOA449" s="22"/>
      <c r="BOB449" s="22"/>
      <c r="BOC449" s="22"/>
      <c r="BOD449" s="22"/>
      <c r="BOE449" s="22"/>
      <c r="BOF449" s="22"/>
      <c r="BOG449" s="22"/>
      <c r="BOH449" s="22"/>
      <c r="BOI449" s="22"/>
      <c r="BOJ449" s="22"/>
      <c r="BOK449" s="22"/>
      <c r="BOL449" s="22"/>
      <c r="BOM449" s="22"/>
      <c r="BON449" s="22"/>
      <c r="BOO449" s="22"/>
      <c r="BOP449" s="22"/>
      <c r="BOQ449" s="22"/>
      <c r="BOR449" s="22"/>
      <c r="BOS449" s="22"/>
      <c r="BOT449" s="22"/>
      <c r="BOU449" s="22"/>
      <c r="BOV449" s="22"/>
      <c r="BOW449" s="22"/>
      <c r="BOX449" s="22"/>
      <c r="BOY449" s="22"/>
      <c r="BOZ449" s="22"/>
      <c r="BPA449" s="22"/>
      <c r="BPB449" s="22"/>
      <c r="BPC449" s="22"/>
      <c r="BPD449" s="22"/>
      <c r="BPE449" s="22"/>
      <c r="BPF449" s="22"/>
      <c r="BPG449" s="22"/>
      <c r="BPH449" s="22"/>
      <c r="BPI449" s="22"/>
      <c r="BPJ449" s="22"/>
      <c r="BPK449" s="22"/>
      <c r="BPL449" s="22"/>
      <c r="BPM449" s="22"/>
      <c r="BPN449" s="22"/>
      <c r="BPO449" s="22"/>
      <c r="BPP449" s="22"/>
      <c r="BPQ449" s="22"/>
      <c r="BPR449" s="22"/>
      <c r="BPS449" s="22"/>
      <c r="BPT449" s="22"/>
      <c r="BPU449" s="22"/>
      <c r="BPV449" s="22"/>
      <c r="BPW449" s="22"/>
      <c r="BPX449" s="22"/>
      <c r="BPY449" s="22"/>
      <c r="BPZ449" s="22"/>
      <c r="BQA449" s="22"/>
      <c r="BQB449" s="22"/>
      <c r="BQC449" s="22"/>
      <c r="BQD449" s="22"/>
      <c r="BQE449" s="22"/>
      <c r="BQF449" s="22"/>
      <c r="BQG449" s="22"/>
      <c r="BQH449" s="22"/>
      <c r="BQI449" s="22"/>
      <c r="BQJ449" s="22"/>
      <c r="BQK449" s="22"/>
      <c r="BQL449" s="22"/>
      <c r="BQM449" s="22"/>
      <c r="BQN449" s="22"/>
      <c r="BQO449" s="22"/>
      <c r="BQP449" s="22"/>
      <c r="BQQ449" s="22"/>
      <c r="BQR449" s="22"/>
      <c r="BQS449" s="22"/>
      <c r="BQT449" s="22"/>
      <c r="BQU449" s="22"/>
      <c r="BQV449" s="22"/>
      <c r="BQW449" s="22"/>
      <c r="BQX449" s="22"/>
      <c r="BQY449" s="22"/>
      <c r="BQZ449" s="22"/>
      <c r="BRA449" s="22"/>
      <c r="BRB449" s="22"/>
      <c r="BRC449" s="22"/>
      <c r="BRD449" s="22"/>
      <c r="BRE449" s="22"/>
      <c r="BRF449" s="22"/>
      <c r="BRG449" s="22"/>
      <c r="BRH449" s="22"/>
      <c r="BRI449" s="22"/>
      <c r="BRJ449" s="22"/>
      <c r="BRK449" s="22"/>
      <c r="BRL449" s="22"/>
      <c r="BRM449" s="22"/>
      <c r="BRN449" s="22"/>
      <c r="BRO449" s="22"/>
      <c r="BRP449" s="22"/>
      <c r="BRQ449" s="22"/>
      <c r="BRR449" s="22"/>
      <c r="BRS449" s="22"/>
      <c r="BRT449" s="22"/>
      <c r="BRU449" s="22"/>
      <c r="BRV449" s="22"/>
      <c r="BRW449" s="22"/>
      <c r="BRX449" s="22"/>
      <c r="BRY449" s="22"/>
      <c r="BRZ449" s="22"/>
      <c r="BSA449" s="22"/>
      <c r="BSB449" s="22"/>
      <c r="BSC449" s="22"/>
      <c r="BSD449" s="22"/>
      <c r="BSE449" s="22"/>
      <c r="BSF449" s="22"/>
      <c r="BSG449" s="22"/>
      <c r="BSH449" s="22"/>
      <c r="BSI449" s="22"/>
      <c r="BSJ449" s="22"/>
      <c r="BSK449" s="22"/>
      <c r="BSL449" s="22"/>
      <c r="BSM449" s="22"/>
      <c r="BSN449" s="22"/>
      <c r="BSO449" s="22"/>
      <c r="BSP449" s="22"/>
      <c r="BSQ449" s="22"/>
      <c r="BSR449" s="22"/>
      <c r="BSS449" s="22"/>
      <c r="BST449" s="22"/>
      <c r="BSU449" s="22"/>
      <c r="BSV449" s="22"/>
      <c r="BSW449" s="22"/>
      <c r="BSX449" s="22"/>
      <c r="BSY449" s="22"/>
      <c r="BSZ449" s="22"/>
      <c r="BTA449" s="22"/>
      <c r="BTB449" s="22"/>
      <c r="BTC449" s="22"/>
      <c r="BTD449" s="22"/>
      <c r="BTE449" s="22"/>
      <c r="BTF449" s="22"/>
      <c r="BTG449" s="22"/>
      <c r="BTH449" s="22"/>
      <c r="BTI449" s="22"/>
      <c r="BTJ449" s="22"/>
      <c r="BTK449" s="22"/>
      <c r="BTL449" s="22"/>
      <c r="BTM449" s="22"/>
      <c r="BTN449" s="22"/>
      <c r="BTO449" s="22"/>
      <c r="BTP449" s="22"/>
      <c r="BTQ449" s="22"/>
      <c r="BTR449" s="22"/>
      <c r="BTS449" s="22"/>
      <c r="BTT449" s="22"/>
      <c r="BTU449" s="22"/>
      <c r="BTV449" s="22"/>
      <c r="BTW449" s="22"/>
      <c r="BTX449" s="22"/>
      <c r="BTY449" s="22"/>
      <c r="BTZ449" s="22"/>
      <c r="BUA449" s="22"/>
      <c r="BUB449" s="22"/>
      <c r="BUC449" s="22"/>
      <c r="BUD449" s="22"/>
      <c r="BUE449" s="22"/>
      <c r="BUF449" s="22"/>
      <c r="BUG449" s="22"/>
      <c r="BUH449" s="22"/>
      <c r="BUI449" s="22"/>
      <c r="BUJ449" s="22"/>
      <c r="BUK449" s="22"/>
      <c r="BUL449" s="22"/>
      <c r="BUM449" s="22"/>
      <c r="BUN449" s="22"/>
      <c r="BUO449" s="22"/>
      <c r="BUP449" s="22"/>
      <c r="BUQ449" s="22"/>
      <c r="BUR449" s="22"/>
      <c r="BUS449" s="22"/>
      <c r="BUT449" s="22"/>
      <c r="BUU449" s="22"/>
      <c r="BUV449" s="22"/>
      <c r="BUW449" s="22"/>
      <c r="BUX449" s="22"/>
      <c r="BUY449" s="22"/>
      <c r="BUZ449" s="22"/>
      <c r="BVA449" s="22"/>
      <c r="BVB449" s="22"/>
      <c r="BVC449" s="22"/>
      <c r="BVD449" s="22"/>
      <c r="BVE449" s="22"/>
      <c r="BVF449" s="22"/>
      <c r="BVG449" s="22"/>
      <c r="BVH449" s="22"/>
      <c r="BVI449" s="22"/>
      <c r="BVJ449" s="22"/>
      <c r="BVK449" s="22"/>
      <c r="BVL449" s="22"/>
      <c r="BVM449" s="22"/>
      <c r="BVN449" s="22"/>
      <c r="BVO449" s="22"/>
      <c r="BVP449" s="22"/>
      <c r="BVQ449" s="22"/>
      <c r="BVR449" s="22"/>
      <c r="BVS449" s="22"/>
      <c r="BVT449" s="22"/>
      <c r="BVU449" s="22"/>
      <c r="BVV449" s="22"/>
      <c r="BVW449" s="22"/>
      <c r="BVX449" s="22"/>
      <c r="BVY449" s="22"/>
      <c r="BVZ449" s="22"/>
      <c r="BWA449" s="22"/>
      <c r="BWB449" s="22"/>
      <c r="BWC449" s="22"/>
      <c r="BWD449" s="22"/>
      <c r="BWE449" s="22"/>
      <c r="BWF449" s="22"/>
      <c r="BWG449" s="22"/>
      <c r="BWH449" s="22"/>
      <c r="BWI449" s="22"/>
      <c r="BWJ449" s="22"/>
      <c r="BWK449" s="22"/>
      <c r="BWL449" s="22"/>
      <c r="BWM449" s="22"/>
      <c r="BWN449" s="22"/>
      <c r="BWO449" s="22"/>
      <c r="BWP449" s="22"/>
      <c r="BWQ449" s="22"/>
      <c r="BWR449" s="22"/>
      <c r="BWS449" s="22"/>
      <c r="BWT449" s="22"/>
      <c r="BWU449" s="22"/>
      <c r="BWV449" s="22"/>
      <c r="BWW449" s="22"/>
      <c r="BWX449" s="22"/>
      <c r="BWY449" s="22"/>
      <c r="BWZ449" s="22"/>
      <c r="BXA449" s="22"/>
      <c r="BXB449" s="22"/>
      <c r="BXC449" s="22"/>
      <c r="BXD449" s="22"/>
      <c r="BXE449" s="22"/>
      <c r="BXF449" s="22"/>
      <c r="BXG449" s="22"/>
      <c r="BXH449" s="22"/>
      <c r="BXI449" s="22"/>
      <c r="BXJ449" s="22"/>
      <c r="BXK449" s="22"/>
      <c r="BXL449" s="22"/>
      <c r="BXM449" s="22"/>
      <c r="BXN449" s="22"/>
      <c r="BXO449" s="22"/>
      <c r="BXP449" s="22"/>
      <c r="BXQ449" s="22"/>
      <c r="BXR449" s="22"/>
      <c r="BXS449" s="22"/>
      <c r="BXT449" s="22"/>
      <c r="BXU449" s="22"/>
      <c r="BXV449" s="22"/>
      <c r="BXW449" s="22"/>
      <c r="BXX449" s="22"/>
      <c r="BXY449" s="22"/>
      <c r="BXZ449" s="22"/>
      <c r="BYA449" s="22"/>
      <c r="BYB449" s="22"/>
      <c r="BYC449" s="22"/>
      <c r="BYD449" s="22"/>
      <c r="BYE449" s="22"/>
      <c r="BYF449" s="22"/>
      <c r="BYG449" s="22"/>
      <c r="BYH449" s="22"/>
      <c r="BYI449" s="22"/>
      <c r="BYJ449" s="22"/>
      <c r="BYK449" s="22"/>
      <c r="BYL449" s="22"/>
      <c r="BYM449" s="22"/>
      <c r="BYN449" s="22"/>
      <c r="BYO449" s="22"/>
      <c r="BYP449" s="22"/>
      <c r="BYQ449" s="22"/>
      <c r="BYR449" s="22"/>
      <c r="BYS449" s="22"/>
      <c r="BYT449" s="22"/>
      <c r="BYU449" s="22"/>
      <c r="BYV449" s="22"/>
      <c r="BYW449" s="22"/>
      <c r="BYX449" s="22"/>
      <c r="BYY449" s="22"/>
      <c r="BYZ449" s="22"/>
      <c r="BZA449" s="22"/>
      <c r="BZB449" s="22"/>
      <c r="BZC449" s="22"/>
      <c r="BZD449" s="22"/>
      <c r="BZE449" s="22"/>
      <c r="BZF449" s="22"/>
      <c r="BZG449" s="22"/>
      <c r="BZH449" s="22"/>
      <c r="BZI449" s="22"/>
      <c r="BZJ449" s="22"/>
      <c r="BZK449" s="22"/>
      <c r="BZL449" s="22"/>
      <c r="BZM449" s="22"/>
      <c r="BZN449" s="22"/>
      <c r="BZO449" s="22"/>
      <c r="BZP449" s="22"/>
      <c r="BZQ449" s="22"/>
      <c r="BZR449" s="22"/>
      <c r="BZS449" s="22"/>
      <c r="BZT449" s="22"/>
      <c r="BZU449" s="22"/>
      <c r="BZV449" s="22"/>
      <c r="BZW449" s="22"/>
      <c r="BZX449" s="22"/>
      <c r="BZY449" s="22"/>
      <c r="BZZ449" s="22"/>
      <c r="CAA449" s="22"/>
      <c r="CAB449" s="22"/>
      <c r="CAC449" s="22"/>
      <c r="CAD449" s="22"/>
      <c r="CAE449" s="22"/>
      <c r="CAF449" s="22"/>
      <c r="CAG449" s="22"/>
      <c r="CAH449" s="22"/>
      <c r="CAI449" s="22"/>
      <c r="CAJ449" s="22"/>
      <c r="CAK449" s="22"/>
      <c r="CAL449" s="22"/>
      <c r="CAM449" s="22"/>
      <c r="CAN449" s="22"/>
      <c r="CAO449" s="22"/>
      <c r="CAP449" s="22"/>
      <c r="CAQ449" s="22"/>
      <c r="CAR449" s="22"/>
      <c r="CAS449" s="22"/>
      <c r="CAT449" s="22"/>
      <c r="CAU449" s="22"/>
      <c r="CAV449" s="22"/>
      <c r="CAW449" s="22"/>
      <c r="CAX449" s="22"/>
      <c r="CAY449" s="22"/>
      <c r="CAZ449" s="22"/>
      <c r="CBA449" s="22"/>
      <c r="CBB449" s="22"/>
      <c r="CBC449" s="22"/>
      <c r="CBD449" s="22"/>
      <c r="CBE449" s="22"/>
      <c r="CBF449" s="22"/>
      <c r="CBG449" s="22"/>
      <c r="CBH449" s="22"/>
      <c r="CBI449" s="22"/>
      <c r="CBJ449" s="22"/>
      <c r="CBK449" s="22"/>
      <c r="CBL449" s="22"/>
      <c r="CBM449" s="22"/>
      <c r="CBN449" s="22"/>
      <c r="CBO449" s="22"/>
      <c r="CBP449" s="22"/>
      <c r="CBQ449" s="22"/>
      <c r="CBR449" s="22"/>
      <c r="CBS449" s="22"/>
      <c r="CBT449" s="22"/>
      <c r="CBU449" s="22"/>
      <c r="CBV449" s="22"/>
      <c r="CBW449" s="22"/>
      <c r="CBX449" s="22"/>
      <c r="CBY449" s="22"/>
      <c r="CBZ449" s="22"/>
      <c r="CCA449" s="22"/>
      <c r="CCB449" s="22"/>
      <c r="CCC449" s="22"/>
      <c r="CCD449" s="22"/>
      <c r="CCE449" s="22"/>
      <c r="CCF449" s="22"/>
      <c r="CCG449" s="22"/>
      <c r="CCH449" s="22"/>
      <c r="CCI449" s="22"/>
      <c r="CCJ449" s="22"/>
      <c r="CCK449" s="22"/>
      <c r="CCL449" s="22"/>
      <c r="CCM449" s="22"/>
      <c r="CCN449" s="22"/>
      <c r="CCO449" s="22"/>
      <c r="CCP449" s="22"/>
      <c r="CCQ449" s="22"/>
      <c r="CCR449" s="22"/>
      <c r="CCS449" s="22"/>
      <c r="CCT449" s="22"/>
      <c r="CCU449" s="22"/>
      <c r="CCV449" s="22"/>
      <c r="CCW449" s="22"/>
      <c r="CCX449" s="22"/>
      <c r="CCY449" s="22"/>
      <c r="CCZ449" s="22"/>
      <c r="CDA449" s="22"/>
      <c r="CDB449" s="22"/>
      <c r="CDC449" s="22"/>
      <c r="CDD449" s="22"/>
      <c r="CDE449" s="22"/>
      <c r="CDF449" s="22"/>
      <c r="CDG449" s="22"/>
      <c r="CDH449" s="22"/>
      <c r="CDI449" s="22"/>
      <c r="CDJ449" s="22"/>
      <c r="CDK449" s="22"/>
      <c r="CDL449" s="22"/>
      <c r="CDM449" s="22"/>
      <c r="CDN449" s="22"/>
      <c r="CDO449" s="22"/>
      <c r="CDP449" s="22"/>
      <c r="CDQ449" s="22"/>
      <c r="CDR449" s="22"/>
      <c r="CDS449" s="22"/>
      <c r="CDT449" s="22"/>
      <c r="CDU449" s="22"/>
      <c r="CDV449" s="22"/>
      <c r="CDW449" s="22"/>
      <c r="CDX449" s="22"/>
      <c r="CDY449" s="22"/>
      <c r="CDZ449" s="22"/>
      <c r="CEA449" s="22"/>
      <c r="CEB449" s="22"/>
      <c r="CEC449" s="22"/>
      <c r="CED449" s="22"/>
      <c r="CEE449" s="22"/>
      <c r="CEF449" s="22"/>
      <c r="CEG449" s="22"/>
      <c r="CEH449" s="22"/>
      <c r="CEI449" s="22"/>
      <c r="CEJ449" s="22"/>
      <c r="CEK449" s="22"/>
      <c r="CEL449" s="22"/>
      <c r="CEM449" s="22"/>
      <c r="CEN449" s="22"/>
      <c r="CEO449" s="22"/>
      <c r="CEP449" s="22"/>
      <c r="CEQ449" s="22"/>
      <c r="CER449" s="22"/>
      <c r="CES449" s="22"/>
      <c r="CET449" s="22"/>
      <c r="CEU449" s="22"/>
      <c r="CEV449" s="22"/>
      <c r="CEW449" s="22"/>
      <c r="CEX449" s="22"/>
      <c r="CEY449" s="22"/>
      <c r="CEZ449" s="22"/>
      <c r="CFA449" s="22"/>
      <c r="CFB449" s="22"/>
      <c r="CFC449" s="22"/>
      <c r="CFD449" s="22"/>
      <c r="CFE449" s="22"/>
      <c r="CFF449" s="22"/>
      <c r="CFG449" s="22"/>
      <c r="CFH449" s="22"/>
      <c r="CFI449" s="22"/>
      <c r="CFJ449" s="22"/>
      <c r="CFK449" s="22"/>
      <c r="CFL449" s="22"/>
      <c r="CFM449" s="22"/>
      <c r="CFN449" s="22"/>
      <c r="CFO449" s="22"/>
      <c r="CFP449" s="22"/>
      <c r="CFQ449" s="22"/>
      <c r="CFR449" s="22"/>
      <c r="CFS449" s="22"/>
      <c r="CFT449" s="22"/>
      <c r="CFU449" s="22"/>
      <c r="CFV449" s="22"/>
      <c r="CFW449" s="22"/>
      <c r="CFX449" s="22"/>
      <c r="CFY449" s="22"/>
      <c r="CFZ449" s="22"/>
      <c r="CGA449" s="22"/>
      <c r="CGB449" s="22"/>
      <c r="CGC449" s="22"/>
      <c r="CGD449" s="22"/>
      <c r="CGE449" s="22"/>
      <c r="CGF449" s="22"/>
      <c r="CGG449" s="22"/>
      <c r="CGH449" s="22"/>
      <c r="CGI449" s="22"/>
      <c r="CGJ449" s="22"/>
      <c r="CGK449" s="22"/>
      <c r="CGL449" s="22"/>
      <c r="CGM449" s="22"/>
      <c r="CGN449" s="22"/>
      <c r="CGO449" s="22"/>
      <c r="CGP449" s="22"/>
      <c r="CGQ449" s="22"/>
      <c r="CGR449" s="22"/>
      <c r="CGS449" s="22"/>
      <c r="CGT449" s="22"/>
      <c r="CGU449" s="22"/>
      <c r="CGV449" s="22"/>
      <c r="CGW449" s="22"/>
      <c r="CGX449" s="22"/>
      <c r="CGY449" s="22"/>
      <c r="CGZ449" s="22"/>
      <c r="CHA449" s="22"/>
      <c r="CHB449" s="22"/>
      <c r="CHC449" s="22"/>
      <c r="CHD449" s="22"/>
      <c r="CHE449" s="22"/>
      <c r="CHF449" s="22"/>
      <c r="CHG449" s="22"/>
      <c r="CHH449" s="22"/>
      <c r="CHI449" s="22"/>
      <c r="CHJ449" s="22"/>
      <c r="CHK449" s="22"/>
      <c r="CHL449" s="22"/>
      <c r="CHM449" s="22"/>
      <c r="CHN449" s="22"/>
      <c r="CHO449" s="22"/>
      <c r="CHP449" s="22"/>
      <c r="CHQ449" s="22"/>
      <c r="CHR449" s="22"/>
      <c r="CHS449" s="22"/>
      <c r="CHT449" s="22"/>
      <c r="CHU449" s="22"/>
      <c r="CHV449" s="22"/>
      <c r="CHW449" s="22"/>
      <c r="CHX449" s="22"/>
      <c r="CHY449" s="22"/>
      <c r="CHZ449" s="22"/>
      <c r="CIA449" s="22"/>
      <c r="CIB449" s="22"/>
      <c r="CIC449" s="22"/>
      <c r="CID449" s="22"/>
      <c r="CIE449" s="22"/>
      <c r="CIF449" s="22"/>
      <c r="CIG449" s="22"/>
      <c r="CIH449" s="22"/>
      <c r="CII449" s="22"/>
      <c r="CIJ449" s="22"/>
      <c r="CIK449" s="22"/>
      <c r="CIL449" s="22"/>
      <c r="CIM449" s="22"/>
      <c r="CIN449" s="22"/>
      <c r="CIO449" s="22"/>
      <c r="CIP449" s="22"/>
      <c r="CIQ449" s="22"/>
      <c r="CIR449" s="22"/>
      <c r="CIS449" s="22"/>
      <c r="CIT449" s="22"/>
      <c r="CIU449" s="22"/>
      <c r="CIV449" s="22"/>
      <c r="CIW449" s="22"/>
      <c r="CIX449" s="22"/>
      <c r="CIY449" s="22"/>
      <c r="CIZ449" s="22"/>
      <c r="CJA449" s="22"/>
      <c r="CJB449" s="22"/>
      <c r="CJC449" s="22"/>
      <c r="CJD449" s="22"/>
      <c r="CJE449" s="22"/>
      <c r="CJF449" s="22"/>
      <c r="CJG449" s="22"/>
      <c r="CJH449" s="22"/>
      <c r="CJI449" s="22"/>
      <c r="CJJ449" s="22"/>
      <c r="CJK449" s="22"/>
      <c r="CJL449" s="22"/>
      <c r="CJM449" s="22"/>
      <c r="CJN449" s="22"/>
      <c r="CJO449" s="22"/>
      <c r="CJP449" s="22"/>
      <c r="CJQ449" s="22"/>
      <c r="CJR449" s="22"/>
      <c r="CJS449" s="22"/>
      <c r="CJT449" s="22"/>
      <c r="CJU449" s="22"/>
      <c r="CJV449" s="22"/>
      <c r="CJW449" s="22"/>
      <c r="CJX449" s="22"/>
      <c r="CJY449" s="22"/>
      <c r="CJZ449" s="22"/>
      <c r="CKA449" s="22"/>
      <c r="CKB449" s="22"/>
      <c r="CKC449" s="22"/>
      <c r="CKD449" s="22"/>
      <c r="CKE449" s="22"/>
      <c r="CKF449" s="22"/>
      <c r="CKG449" s="22"/>
      <c r="CKH449" s="22"/>
      <c r="CKI449" s="22"/>
      <c r="CKJ449" s="22"/>
      <c r="CKK449" s="22"/>
      <c r="CKL449" s="22"/>
      <c r="CKM449" s="22"/>
      <c r="CKN449" s="22"/>
      <c r="CKO449" s="22"/>
      <c r="CKP449" s="22"/>
      <c r="CKQ449" s="22"/>
      <c r="CKR449" s="22"/>
      <c r="CKS449" s="22"/>
      <c r="CKT449" s="22"/>
      <c r="CKU449" s="22"/>
      <c r="CKV449" s="22"/>
      <c r="CKW449" s="22"/>
      <c r="CKX449" s="22"/>
      <c r="CKY449" s="22"/>
      <c r="CKZ449" s="22"/>
      <c r="CLA449" s="22"/>
      <c r="CLB449" s="22"/>
      <c r="CLC449" s="22"/>
      <c r="CLD449" s="22"/>
      <c r="CLE449" s="22"/>
      <c r="CLF449" s="22"/>
      <c r="CLG449" s="22"/>
      <c r="CLH449" s="22"/>
      <c r="CLI449" s="22"/>
      <c r="CLJ449" s="22"/>
      <c r="CLK449" s="22"/>
      <c r="CLL449" s="22"/>
      <c r="CLM449" s="22"/>
      <c r="CLN449" s="22"/>
      <c r="CLO449" s="22"/>
      <c r="CLP449" s="22"/>
      <c r="CLQ449" s="22"/>
      <c r="CLR449" s="22"/>
      <c r="CLS449" s="22"/>
      <c r="CLT449" s="22"/>
      <c r="CLU449" s="22"/>
      <c r="CLV449" s="22"/>
      <c r="CLW449" s="22"/>
      <c r="CLX449" s="22"/>
      <c r="CLY449" s="22"/>
      <c r="CLZ449" s="22"/>
      <c r="CMA449" s="22"/>
      <c r="CMB449" s="22"/>
      <c r="CMC449" s="22"/>
      <c r="CMD449" s="22"/>
      <c r="CME449" s="22"/>
      <c r="CMF449" s="22"/>
      <c r="CMG449" s="22"/>
      <c r="CMH449" s="22"/>
      <c r="CMI449" s="22"/>
      <c r="CMJ449" s="22"/>
      <c r="CMK449" s="22"/>
      <c r="CML449" s="22"/>
      <c r="CMM449" s="22"/>
      <c r="CMN449" s="22"/>
      <c r="CMO449" s="22"/>
      <c r="CMP449" s="22"/>
      <c r="CMQ449" s="22"/>
      <c r="CMR449" s="22"/>
      <c r="CMS449" s="22"/>
      <c r="CMT449" s="22"/>
      <c r="CMU449" s="22"/>
      <c r="CMV449" s="22"/>
      <c r="CMW449" s="22"/>
      <c r="CMX449" s="22"/>
      <c r="CMY449" s="22"/>
      <c r="CMZ449" s="22"/>
      <c r="CNA449" s="22"/>
      <c r="CNB449" s="22"/>
      <c r="CNC449" s="22"/>
      <c r="CND449" s="22"/>
      <c r="CNE449" s="22"/>
      <c r="CNF449" s="22"/>
      <c r="CNG449" s="22"/>
      <c r="CNH449" s="22"/>
      <c r="CNI449" s="22"/>
      <c r="CNJ449" s="22"/>
      <c r="CNK449" s="22"/>
      <c r="CNL449" s="22"/>
      <c r="CNM449" s="22"/>
      <c r="CNN449" s="22"/>
      <c r="CNO449" s="22"/>
      <c r="CNP449" s="22"/>
      <c r="CNQ449" s="22"/>
      <c r="CNR449" s="22"/>
      <c r="CNS449" s="22"/>
      <c r="CNT449" s="22"/>
      <c r="CNU449" s="22"/>
      <c r="CNV449" s="22"/>
      <c r="CNW449" s="22"/>
      <c r="CNX449" s="22"/>
      <c r="CNY449" s="22"/>
      <c r="CNZ449" s="22"/>
      <c r="COA449" s="22"/>
      <c r="COB449" s="22"/>
      <c r="COC449" s="22"/>
      <c r="COD449" s="22"/>
      <c r="COE449" s="22"/>
      <c r="COF449" s="22"/>
      <c r="COG449" s="22"/>
      <c r="COH449" s="22"/>
      <c r="COI449" s="22"/>
      <c r="COJ449" s="22"/>
      <c r="COK449" s="22"/>
      <c r="COL449" s="22"/>
      <c r="COM449" s="22"/>
      <c r="CON449" s="22"/>
      <c r="COO449" s="22"/>
      <c r="COP449" s="22"/>
      <c r="COQ449" s="22"/>
      <c r="COR449" s="22"/>
      <c r="COS449" s="22"/>
      <c r="COT449" s="22"/>
      <c r="COU449" s="22"/>
      <c r="COV449" s="22"/>
      <c r="COW449" s="22"/>
      <c r="COX449" s="22"/>
      <c r="COY449" s="22"/>
      <c r="COZ449" s="22"/>
      <c r="CPA449" s="22"/>
      <c r="CPB449" s="22"/>
      <c r="CPC449" s="22"/>
      <c r="CPD449" s="22"/>
      <c r="CPE449" s="22"/>
      <c r="CPF449" s="22"/>
      <c r="CPG449" s="22"/>
      <c r="CPH449" s="22"/>
      <c r="CPI449" s="22"/>
      <c r="CPJ449" s="22"/>
      <c r="CPK449" s="22"/>
      <c r="CPL449" s="22"/>
      <c r="CPM449" s="22"/>
      <c r="CPN449" s="22"/>
      <c r="CPO449" s="22"/>
      <c r="CPP449" s="22"/>
      <c r="CPQ449" s="22"/>
      <c r="CPR449" s="22"/>
      <c r="CPS449" s="22"/>
      <c r="CPT449" s="22"/>
      <c r="CPU449" s="22"/>
      <c r="CPV449" s="22"/>
      <c r="CPW449" s="22"/>
      <c r="CPX449" s="22"/>
      <c r="CPY449" s="22"/>
      <c r="CPZ449" s="22"/>
      <c r="CQA449" s="22"/>
      <c r="CQB449" s="22"/>
      <c r="CQC449" s="22"/>
      <c r="CQD449" s="22"/>
      <c r="CQE449" s="22"/>
      <c r="CQF449" s="22"/>
      <c r="CQG449" s="22"/>
      <c r="CQH449" s="22"/>
      <c r="CQI449" s="22"/>
      <c r="CQJ449" s="22"/>
      <c r="CQK449" s="22"/>
      <c r="CQL449" s="22"/>
      <c r="CQM449" s="22"/>
      <c r="CQN449" s="22"/>
      <c r="CQO449" s="22"/>
      <c r="CQP449" s="22"/>
      <c r="CQQ449" s="22"/>
      <c r="CQR449" s="22"/>
      <c r="CQS449" s="22"/>
      <c r="CQT449" s="22"/>
      <c r="CQU449" s="22"/>
      <c r="CQV449" s="22"/>
      <c r="CQW449" s="22"/>
      <c r="CQX449" s="22"/>
      <c r="CQY449" s="22"/>
      <c r="CQZ449" s="22"/>
      <c r="CRA449" s="22"/>
      <c r="CRB449" s="22"/>
      <c r="CRC449" s="22"/>
      <c r="CRD449" s="22"/>
      <c r="CRE449" s="22"/>
      <c r="CRF449" s="22"/>
      <c r="CRG449" s="22"/>
      <c r="CRH449" s="22"/>
      <c r="CRI449" s="22"/>
      <c r="CRJ449" s="22"/>
      <c r="CRK449" s="22"/>
      <c r="CRL449" s="22"/>
      <c r="CRM449" s="22"/>
      <c r="CRN449" s="22"/>
      <c r="CRO449" s="22"/>
      <c r="CRP449" s="22"/>
      <c r="CRQ449" s="22"/>
      <c r="CRR449" s="22"/>
      <c r="CRS449" s="22"/>
      <c r="CRT449" s="22"/>
      <c r="CRU449" s="22"/>
      <c r="CRV449" s="22"/>
      <c r="CRW449" s="22"/>
      <c r="CRX449" s="22"/>
      <c r="CRY449" s="22"/>
      <c r="CRZ449" s="22"/>
      <c r="CSA449" s="22"/>
      <c r="CSB449" s="22"/>
      <c r="CSC449" s="22"/>
      <c r="CSD449" s="22"/>
      <c r="CSE449" s="22"/>
      <c r="CSF449" s="22"/>
      <c r="CSG449" s="22"/>
      <c r="CSH449" s="22"/>
      <c r="CSI449" s="22"/>
      <c r="CSJ449" s="22"/>
      <c r="CSK449" s="22"/>
      <c r="CSL449" s="22"/>
      <c r="CSM449" s="22"/>
      <c r="CSN449" s="22"/>
      <c r="CSO449" s="22"/>
      <c r="CSP449" s="22"/>
      <c r="CSQ449" s="22"/>
      <c r="CSR449" s="22"/>
      <c r="CSS449" s="22"/>
      <c r="CST449" s="22"/>
      <c r="CSU449" s="22"/>
      <c r="CSV449" s="22"/>
      <c r="CSW449" s="22"/>
      <c r="CSX449" s="22"/>
      <c r="CSY449" s="22"/>
      <c r="CSZ449" s="22"/>
      <c r="CTA449" s="22"/>
      <c r="CTB449" s="22"/>
      <c r="CTC449" s="22"/>
      <c r="CTD449" s="22"/>
      <c r="CTE449" s="22"/>
      <c r="CTF449" s="22"/>
      <c r="CTG449" s="22"/>
      <c r="CTH449" s="22"/>
      <c r="CTI449" s="22"/>
      <c r="CTJ449" s="22"/>
      <c r="CTK449" s="22"/>
      <c r="CTL449" s="22"/>
      <c r="CTM449" s="22"/>
      <c r="CTN449" s="22"/>
      <c r="CTO449" s="22"/>
      <c r="CTP449" s="22"/>
      <c r="CTQ449" s="22"/>
      <c r="CTR449" s="22"/>
      <c r="CTS449" s="22"/>
      <c r="CTT449" s="22"/>
      <c r="CTU449" s="22"/>
      <c r="CTV449" s="22"/>
      <c r="CTW449" s="22"/>
      <c r="CTX449" s="22"/>
      <c r="CTY449" s="22"/>
      <c r="CTZ449" s="22"/>
      <c r="CUA449" s="22"/>
      <c r="CUB449" s="22"/>
      <c r="CUC449" s="22"/>
      <c r="CUD449" s="22"/>
      <c r="CUE449" s="22"/>
      <c r="CUF449" s="22"/>
      <c r="CUG449" s="22"/>
      <c r="CUH449" s="22"/>
      <c r="CUI449" s="22"/>
      <c r="CUJ449" s="22"/>
      <c r="CUK449" s="22"/>
      <c r="CUL449" s="22"/>
      <c r="CUM449" s="22"/>
      <c r="CUN449" s="22"/>
      <c r="CUO449" s="22"/>
      <c r="CUP449" s="22"/>
      <c r="CUQ449" s="22"/>
      <c r="CUR449" s="22"/>
      <c r="CUS449" s="22"/>
      <c r="CUT449" s="22"/>
      <c r="CUU449" s="22"/>
      <c r="CUV449" s="22"/>
      <c r="CUW449" s="22"/>
      <c r="CUX449" s="22"/>
      <c r="CUY449" s="22"/>
      <c r="CUZ449" s="22"/>
      <c r="CVA449" s="22"/>
      <c r="CVB449" s="22"/>
      <c r="CVC449" s="22"/>
      <c r="CVD449" s="22"/>
      <c r="CVE449" s="22"/>
      <c r="CVF449" s="22"/>
      <c r="CVG449" s="22"/>
      <c r="CVH449" s="22"/>
      <c r="CVI449" s="22"/>
      <c r="CVJ449" s="22"/>
      <c r="CVK449" s="22"/>
      <c r="CVL449" s="22"/>
      <c r="CVM449" s="22"/>
      <c r="CVN449" s="22"/>
      <c r="CVO449" s="22"/>
      <c r="CVP449" s="22"/>
      <c r="CVQ449" s="22"/>
      <c r="CVR449" s="22"/>
      <c r="CVS449" s="22"/>
      <c r="CVT449" s="22"/>
      <c r="CVU449" s="22"/>
      <c r="CVV449" s="22"/>
      <c r="CVW449" s="22"/>
      <c r="CVX449" s="22"/>
      <c r="CVY449" s="22"/>
      <c r="CVZ449" s="22"/>
      <c r="CWA449" s="22"/>
      <c r="CWB449" s="22"/>
      <c r="CWC449" s="22"/>
      <c r="CWD449" s="22"/>
      <c r="CWE449" s="22"/>
      <c r="CWF449" s="22"/>
      <c r="CWG449" s="22"/>
      <c r="CWH449" s="22"/>
      <c r="CWI449" s="22"/>
      <c r="CWJ449" s="22"/>
      <c r="CWK449" s="22"/>
      <c r="CWL449" s="22"/>
      <c r="CWM449" s="22"/>
      <c r="CWN449" s="22"/>
      <c r="CWO449" s="22"/>
      <c r="CWP449" s="22"/>
      <c r="CWQ449" s="22"/>
      <c r="CWR449" s="22"/>
      <c r="CWS449" s="22"/>
      <c r="CWT449" s="22"/>
      <c r="CWU449" s="22"/>
      <c r="CWV449" s="22"/>
      <c r="CWW449" s="22"/>
      <c r="CWX449" s="22"/>
      <c r="CWY449" s="22"/>
      <c r="CWZ449" s="22"/>
      <c r="CXA449" s="22"/>
      <c r="CXB449" s="22"/>
      <c r="CXC449" s="22"/>
      <c r="CXD449" s="22"/>
      <c r="CXE449" s="22"/>
      <c r="CXF449" s="22"/>
      <c r="CXG449" s="22"/>
      <c r="CXH449" s="22"/>
      <c r="CXI449" s="22"/>
      <c r="CXJ449" s="22"/>
      <c r="CXK449" s="22"/>
      <c r="CXL449" s="22"/>
      <c r="CXM449" s="22"/>
      <c r="CXN449" s="22"/>
      <c r="CXO449" s="22"/>
      <c r="CXP449" s="22"/>
      <c r="CXQ449" s="22"/>
      <c r="CXR449" s="22"/>
      <c r="CXS449" s="22"/>
      <c r="CXT449" s="22"/>
      <c r="CXU449" s="22"/>
      <c r="CXV449" s="22"/>
      <c r="CXW449" s="22"/>
      <c r="CXX449" s="22"/>
      <c r="CXY449" s="22"/>
      <c r="CXZ449" s="22"/>
      <c r="CYA449" s="22"/>
      <c r="CYB449" s="22"/>
      <c r="CYC449" s="22"/>
      <c r="CYD449" s="22"/>
      <c r="CYE449" s="22"/>
      <c r="CYF449" s="22"/>
      <c r="CYG449" s="22"/>
      <c r="CYH449" s="22"/>
      <c r="CYI449" s="22"/>
      <c r="CYJ449" s="22"/>
      <c r="CYK449" s="22"/>
      <c r="CYL449" s="22"/>
      <c r="CYM449" s="22"/>
      <c r="CYN449" s="22"/>
      <c r="CYO449" s="22"/>
      <c r="CYP449" s="22"/>
      <c r="CYQ449" s="22"/>
      <c r="CYR449" s="22"/>
      <c r="CYS449" s="22"/>
      <c r="CYT449" s="22"/>
      <c r="CYU449" s="22"/>
      <c r="CYV449" s="22"/>
      <c r="CYW449" s="22"/>
      <c r="CYX449" s="22"/>
      <c r="CYY449" s="22"/>
      <c r="CYZ449" s="22"/>
      <c r="CZA449" s="22"/>
      <c r="CZB449" s="22"/>
      <c r="CZC449" s="22"/>
      <c r="CZD449" s="22"/>
      <c r="CZE449" s="22"/>
      <c r="CZF449" s="22"/>
      <c r="CZG449" s="22"/>
      <c r="CZH449" s="22"/>
      <c r="CZI449" s="22"/>
      <c r="CZJ449" s="22"/>
      <c r="CZK449" s="22"/>
      <c r="CZL449" s="22"/>
      <c r="CZM449" s="22"/>
      <c r="CZN449" s="22"/>
      <c r="CZO449" s="22"/>
      <c r="CZP449" s="22"/>
      <c r="CZQ449" s="22"/>
      <c r="CZR449" s="22"/>
      <c r="CZS449" s="22"/>
      <c r="CZT449" s="22"/>
      <c r="CZU449" s="22"/>
      <c r="CZV449" s="22"/>
      <c r="CZW449" s="22"/>
      <c r="CZX449" s="22"/>
      <c r="CZY449" s="22"/>
      <c r="CZZ449" s="22"/>
      <c r="DAA449" s="22"/>
      <c r="DAB449" s="22"/>
      <c r="DAC449" s="22"/>
      <c r="DAD449" s="22"/>
      <c r="DAE449" s="22"/>
      <c r="DAF449" s="22"/>
      <c r="DAG449" s="22"/>
      <c r="DAH449" s="22"/>
      <c r="DAI449" s="22"/>
      <c r="DAJ449" s="22"/>
      <c r="DAK449" s="22"/>
      <c r="DAL449" s="22"/>
      <c r="DAM449" s="22"/>
      <c r="DAN449" s="22"/>
      <c r="DAO449" s="22"/>
      <c r="DAP449" s="22"/>
      <c r="DAQ449" s="22"/>
      <c r="DAR449" s="22"/>
      <c r="DAS449" s="22"/>
      <c r="DAT449" s="22"/>
      <c r="DAU449" s="22"/>
      <c r="DAV449" s="22"/>
      <c r="DAW449" s="22"/>
      <c r="DAX449" s="22"/>
      <c r="DAY449" s="22"/>
      <c r="DAZ449" s="22"/>
      <c r="DBA449" s="22"/>
      <c r="DBB449" s="22"/>
      <c r="DBC449" s="22"/>
      <c r="DBD449" s="22"/>
      <c r="DBE449" s="22"/>
      <c r="DBF449" s="22"/>
      <c r="DBG449" s="22"/>
      <c r="DBH449" s="22"/>
      <c r="DBI449" s="22"/>
      <c r="DBJ449" s="22"/>
      <c r="DBK449" s="22"/>
      <c r="DBL449" s="22"/>
      <c r="DBM449" s="22"/>
      <c r="DBN449" s="22"/>
      <c r="DBO449" s="22"/>
      <c r="DBP449" s="22"/>
      <c r="DBQ449" s="22"/>
      <c r="DBR449" s="22"/>
      <c r="DBS449" s="22"/>
      <c r="DBT449" s="22"/>
      <c r="DBU449" s="22"/>
      <c r="DBV449" s="22"/>
      <c r="DBW449" s="22"/>
      <c r="DBX449" s="22"/>
      <c r="DBY449" s="22"/>
      <c r="DBZ449" s="22"/>
      <c r="DCA449" s="22"/>
      <c r="DCB449" s="22"/>
      <c r="DCC449" s="22"/>
      <c r="DCD449" s="22"/>
      <c r="DCE449" s="22"/>
      <c r="DCF449" s="22"/>
      <c r="DCG449" s="22"/>
      <c r="DCH449" s="22"/>
      <c r="DCI449" s="22"/>
      <c r="DCJ449" s="22"/>
      <c r="DCK449" s="22"/>
      <c r="DCL449" s="22"/>
      <c r="DCM449" s="22"/>
      <c r="DCN449" s="22"/>
      <c r="DCO449" s="22"/>
      <c r="DCP449" s="22"/>
      <c r="DCQ449" s="22"/>
      <c r="DCR449" s="22"/>
      <c r="DCS449" s="22"/>
      <c r="DCT449" s="22"/>
      <c r="DCU449" s="22"/>
      <c r="DCV449" s="22"/>
      <c r="DCW449" s="22"/>
      <c r="DCX449" s="22"/>
      <c r="DCY449" s="22"/>
      <c r="DCZ449" s="22"/>
      <c r="DDA449" s="22"/>
      <c r="DDB449" s="22"/>
      <c r="DDC449" s="22"/>
      <c r="DDD449" s="22"/>
      <c r="DDE449" s="22"/>
      <c r="DDF449" s="22"/>
      <c r="DDG449" s="22"/>
      <c r="DDH449" s="22"/>
      <c r="DDI449" s="22"/>
      <c r="DDJ449" s="22"/>
      <c r="DDK449" s="22"/>
      <c r="DDL449" s="22"/>
      <c r="DDM449" s="22"/>
      <c r="DDN449" s="22"/>
      <c r="DDO449" s="22"/>
      <c r="DDP449" s="22"/>
      <c r="DDQ449" s="22"/>
      <c r="DDR449" s="22"/>
      <c r="DDS449" s="22"/>
      <c r="DDT449" s="22"/>
      <c r="DDU449" s="22"/>
      <c r="DDV449" s="22"/>
      <c r="DDW449" s="22"/>
      <c r="DDX449" s="22"/>
      <c r="DDY449" s="22"/>
      <c r="DDZ449" s="22"/>
      <c r="DEA449" s="22"/>
      <c r="DEB449" s="22"/>
      <c r="DEC449" s="22"/>
      <c r="DED449" s="22"/>
      <c r="DEE449" s="22"/>
      <c r="DEF449" s="22"/>
      <c r="DEG449" s="22"/>
      <c r="DEH449" s="22"/>
      <c r="DEI449" s="22"/>
      <c r="DEJ449" s="22"/>
      <c r="DEK449" s="22"/>
      <c r="DEL449" s="22"/>
      <c r="DEM449" s="22"/>
      <c r="DEN449" s="22"/>
      <c r="DEO449" s="22"/>
      <c r="DEP449" s="22"/>
      <c r="DEQ449" s="22"/>
      <c r="DER449" s="22"/>
      <c r="DES449" s="22"/>
      <c r="DET449" s="22"/>
      <c r="DEU449" s="22"/>
      <c r="DEV449" s="22"/>
      <c r="DEW449" s="22"/>
      <c r="DEX449" s="22"/>
      <c r="DEY449" s="22"/>
      <c r="DEZ449" s="22"/>
      <c r="DFA449" s="22"/>
      <c r="DFB449" s="22"/>
      <c r="DFC449" s="22"/>
      <c r="DFD449" s="22"/>
      <c r="DFE449" s="22"/>
      <c r="DFF449" s="22"/>
      <c r="DFG449" s="22"/>
      <c r="DFH449" s="22"/>
      <c r="DFI449" s="22"/>
      <c r="DFJ449" s="22"/>
      <c r="DFK449" s="22"/>
      <c r="DFL449" s="22"/>
      <c r="DFM449" s="22"/>
      <c r="DFN449" s="22"/>
      <c r="DFO449" s="22"/>
      <c r="DFP449" s="22"/>
      <c r="DFQ449" s="22"/>
      <c r="DFR449" s="22"/>
      <c r="DFS449" s="22"/>
      <c r="DFT449" s="22"/>
      <c r="DFU449" s="22"/>
      <c r="DFV449" s="22"/>
      <c r="DFW449" s="22"/>
      <c r="DFX449" s="22"/>
      <c r="DFY449" s="22"/>
      <c r="DFZ449" s="22"/>
      <c r="DGA449" s="22"/>
      <c r="DGB449" s="22"/>
      <c r="DGC449" s="22"/>
      <c r="DGD449" s="22"/>
      <c r="DGE449" s="22"/>
      <c r="DGF449" s="22"/>
      <c r="DGG449" s="22"/>
      <c r="DGH449" s="22"/>
      <c r="DGI449" s="22"/>
      <c r="DGJ449" s="22"/>
      <c r="DGK449" s="22"/>
      <c r="DGL449" s="22"/>
      <c r="DGM449" s="22"/>
      <c r="DGN449" s="22"/>
      <c r="DGO449" s="22"/>
      <c r="DGP449" s="22"/>
      <c r="DGQ449" s="22"/>
      <c r="DGR449" s="22"/>
      <c r="DGS449" s="22"/>
      <c r="DGT449" s="22"/>
      <c r="DGU449" s="22"/>
      <c r="DGV449" s="22"/>
      <c r="DGW449" s="22"/>
      <c r="DGX449" s="22"/>
      <c r="DGY449" s="22"/>
      <c r="DGZ449" s="22"/>
      <c r="DHA449" s="22"/>
      <c r="DHB449" s="22"/>
      <c r="DHC449" s="22"/>
      <c r="DHD449" s="22"/>
      <c r="DHE449" s="22"/>
      <c r="DHF449" s="22"/>
      <c r="DHG449" s="22"/>
      <c r="DHH449" s="22"/>
      <c r="DHI449" s="22"/>
      <c r="DHJ449" s="22"/>
      <c r="DHK449" s="22"/>
      <c r="DHL449" s="22"/>
      <c r="DHM449" s="22"/>
      <c r="DHN449" s="22"/>
      <c r="DHO449" s="22"/>
      <c r="DHP449" s="22"/>
      <c r="DHQ449" s="22"/>
      <c r="DHR449" s="22"/>
      <c r="DHS449" s="22"/>
      <c r="DHT449" s="22"/>
      <c r="DHU449" s="22"/>
      <c r="DHV449" s="22"/>
      <c r="DHW449" s="22"/>
      <c r="DHX449" s="22"/>
      <c r="DHY449" s="22"/>
      <c r="DHZ449" s="22"/>
      <c r="DIA449" s="22"/>
      <c r="DIB449" s="22"/>
      <c r="DIC449" s="22"/>
      <c r="DID449" s="22"/>
      <c r="DIE449" s="22"/>
      <c r="DIF449" s="22"/>
      <c r="DIG449" s="22"/>
      <c r="DIH449" s="22"/>
      <c r="DII449" s="22"/>
      <c r="DIJ449" s="22"/>
      <c r="DIK449" s="22"/>
      <c r="DIL449" s="22"/>
      <c r="DIM449" s="22"/>
      <c r="DIN449" s="22"/>
      <c r="DIO449" s="22"/>
      <c r="DIP449" s="22"/>
      <c r="DIQ449" s="22"/>
      <c r="DIR449" s="22"/>
      <c r="DIS449" s="22"/>
      <c r="DIT449" s="22"/>
      <c r="DIU449" s="22"/>
      <c r="DIV449" s="22"/>
      <c r="DIW449" s="22"/>
      <c r="DIX449" s="22"/>
      <c r="DIY449" s="22"/>
      <c r="DIZ449" s="22"/>
      <c r="DJA449" s="22"/>
      <c r="DJB449" s="22"/>
      <c r="DJC449" s="22"/>
      <c r="DJD449" s="22"/>
      <c r="DJE449" s="22"/>
      <c r="DJF449" s="22"/>
      <c r="DJG449" s="22"/>
      <c r="DJH449" s="22"/>
      <c r="DJI449" s="22"/>
      <c r="DJJ449" s="22"/>
      <c r="DJK449" s="22"/>
      <c r="DJL449" s="22"/>
      <c r="DJM449" s="22"/>
      <c r="DJN449" s="22"/>
      <c r="DJO449" s="22"/>
      <c r="DJP449" s="22"/>
      <c r="DJQ449" s="22"/>
      <c r="DJR449" s="22"/>
      <c r="DJS449" s="22"/>
      <c r="DJT449" s="22"/>
      <c r="DJU449" s="22"/>
      <c r="DJV449" s="22"/>
      <c r="DJW449" s="22"/>
      <c r="DJX449" s="22"/>
      <c r="DJY449" s="22"/>
      <c r="DJZ449" s="22"/>
      <c r="DKA449" s="22"/>
      <c r="DKB449" s="22"/>
      <c r="DKC449" s="22"/>
      <c r="DKD449" s="22"/>
      <c r="DKE449" s="22"/>
      <c r="DKF449" s="22"/>
      <c r="DKG449" s="22"/>
      <c r="DKH449" s="22"/>
      <c r="DKI449" s="22"/>
      <c r="DKJ449" s="22"/>
      <c r="DKK449" s="22"/>
      <c r="DKL449" s="22"/>
      <c r="DKM449" s="22"/>
      <c r="DKN449" s="22"/>
      <c r="DKO449" s="22"/>
      <c r="DKP449" s="22"/>
      <c r="DKQ449" s="22"/>
      <c r="DKR449" s="22"/>
      <c r="DKS449" s="22"/>
      <c r="DKT449" s="22"/>
      <c r="DKU449" s="22"/>
      <c r="DKV449" s="22"/>
      <c r="DKW449" s="22"/>
      <c r="DKX449" s="22"/>
      <c r="DKY449" s="22"/>
      <c r="DKZ449" s="22"/>
      <c r="DLA449" s="22"/>
      <c r="DLB449" s="22"/>
      <c r="DLC449" s="22"/>
      <c r="DLD449" s="22"/>
      <c r="DLE449" s="22"/>
      <c r="DLF449" s="22"/>
      <c r="DLG449" s="22"/>
      <c r="DLH449" s="22"/>
      <c r="DLI449" s="22"/>
      <c r="DLJ449" s="22"/>
      <c r="DLK449" s="22"/>
      <c r="DLL449" s="22"/>
      <c r="DLM449" s="22"/>
      <c r="DLN449" s="22"/>
      <c r="DLO449" s="22"/>
      <c r="DLP449" s="22"/>
      <c r="DLQ449" s="22"/>
      <c r="DLR449" s="22"/>
      <c r="DLS449" s="22"/>
      <c r="DLT449" s="22"/>
      <c r="DLU449" s="22"/>
      <c r="DLV449" s="22"/>
      <c r="DLW449" s="22"/>
      <c r="DLX449" s="22"/>
      <c r="DLY449" s="22"/>
      <c r="DLZ449" s="22"/>
      <c r="DMA449" s="22"/>
      <c r="DMB449" s="22"/>
      <c r="DMC449" s="22"/>
      <c r="DMD449" s="22"/>
      <c r="DME449" s="22"/>
      <c r="DMF449" s="22"/>
      <c r="DMG449" s="22"/>
      <c r="DMH449" s="22"/>
      <c r="DMI449" s="22"/>
      <c r="DMJ449" s="22"/>
      <c r="DMK449" s="22"/>
      <c r="DML449" s="22"/>
      <c r="DMM449" s="22"/>
      <c r="DMN449" s="22"/>
      <c r="DMO449" s="22"/>
      <c r="DMP449" s="22"/>
      <c r="DMQ449" s="22"/>
      <c r="DMR449" s="22"/>
      <c r="DMS449" s="22"/>
      <c r="DMT449" s="22"/>
      <c r="DMU449" s="22"/>
      <c r="DMV449" s="22"/>
      <c r="DMW449" s="22"/>
      <c r="DMX449" s="22"/>
      <c r="DMY449" s="22"/>
      <c r="DMZ449" s="22"/>
      <c r="DNA449" s="22"/>
      <c r="DNB449" s="22"/>
      <c r="DNC449" s="22"/>
      <c r="DND449" s="22"/>
      <c r="DNE449" s="22"/>
      <c r="DNF449" s="22"/>
      <c r="DNG449" s="22"/>
      <c r="DNH449" s="22"/>
      <c r="DNI449" s="22"/>
      <c r="DNJ449" s="22"/>
      <c r="DNK449" s="22"/>
      <c r="DNL449" s="22"/>
      <c r="DNM449" s="22"/>
      <c r="DNN449" s="22"/>
      <c r="DNO449" s="22"/>
      <c r="DNP449" s="22"/>
      <c r="DNQ449" s="22"/>
      <c r="DNR449" s="22"/>
      <c r="DNS449" s="22"/>
      <c r="DNT449" s="22"/>
      <c r="DNU449" s="22"/>
      <c r="DNV449" s="22"/>
      <c r="DNW449" s="22"/>
      <c r="DNX449" s="22"/>
      <c r="DNY449" s="22"/>
      <c r="DNZ449" s="22"/>
      <c r="DOA449" s="22"/>
      <c r="DOB449" s="22"/>
      <c r="DOC449" s="22"/>
      <c r="DOD449" s="22"/>
      <c r="DOE449" s="22"/>
      <c r="DOF449" s="22"/>
      <c r="DOG449" s="22"/>
      <c r="DOH449" s="22"/>
      <c r="DOI449" s="22"/>
      <c r="DOJ449" s="22"/>
      <c r="DOK449" s="22"/>
      <c r="DOL449" s="22"/>
      <c r="DOM449" s="22"/>
      <c r="DON449" s="22"/>
      <c r="DOO449" s="22"/>
      <c r="DOP449" s="22"/>
      <c r="DOQ449" s="22"/>
      <c r="DOR449" s="22"/>
      <c r="DOS449" s="22"/>
      <c r="DOT449" s="22"/>
      <c r="DOU449" s="22"/>
      <c r="DOV449" s="22"/>
      <c r="DOW449" s="22"/>
      <c r="DOX449" s="22"/>
      <c r="DOY449" s="22"/>
      <c r="DOZ449" s="22"/>
      <c r="DPA449" s="22"/>
      <c r="DPB449" s="22"/>
      <c r="DPC449" s="22"/>
      <c r="DPD449" s="22"/>
      <c r="DPE449" s="22"/>
      <c r="DPF449" s="22"/>
      <c r="DPG449" s="22"/>
      <c r="DPH449" s="22"/>
      <c r="DPI449" s="22"/>
      <c r="DPJ449" s="22"/>
      <c r="DPK449" s="22"/>
      <c r="DPL449" s="22"/>
      <c r="DPM449" s="22"/>
      <c r="DPN449" s="22"/>
      <c r="DPO449" s="22"/>
      <c r="DPP449" s="22"/>
      <c r="DPQ449" s="22"/>
      <c r="DPR449" s="22"/>
      <c r="DPS449" s="22"/>
      <c r="DPT449" s="22"/>
      <c r="DPU449" s="22"/>
      <c r="DPV449" s="22"/>
      <c r="DPW449" s="22"/>
      <c r="DPX449" s="22"/>
      <c r="DPY449" s="22"/>
      <c r="DPZ449" s="22"/>
      <c r="DQA449" s="22"/>
      <c r="DQB449" s="22"/>
      <c r="DQC449" s="22"/>
      <c r="DQD449" s="22"/>
      <c r="DQE449" s="22"/>
      <c r="DQF449" s="22"/>
      <c r="DQG449" s="22"/>
      <c r="DQH449" s="22"/>
      <c r="DQI449" s="22"/>
      <c r="DQJ449" s="22"/>
      <c r="DQK449" s="22"/>
      <c r="DQL449" s="22"/>
      <c r="DQM449" s="22"/>
      <c r="DQN449" s="22"/>
      <c r="DQO449" s="22"/>
      <c r="DQP449" s="22"/>
      <c r="DQQ449" s="22"/>
      <c r="DQR449" s="22"/>
      <c r="DQS449" s="22"/>
      <c r="DQT449" s="22"/>
      <c r="DQU449" s="22"/>
      <c r="DQV449" s="22"/>
      <c r="DQW449" s="22"/>
      <c r="DQX449" s="22"/>
      <c r="DQY449" s="22"/>
      <c r="DQZ449" s="22"/>
      <c r="DRA449" s="22"/>
      <c r="DRB449" s="22"/>
      <c r="DRC449" s="22"/>
      <c r="DRD449" s="22"/>
      <c r="DRE449" s="22"/>
      <c r="DRF449" s="22"/>
      <c r="DRG449" s="22"/>
      <c r="DRH449" s="22"/>
      <c r="DRI449" s="22"/>
      <c r="DRJ449" s="22"/>
      <c r="DRK449" s="22"/>
      <c r="DRL449" s="22"/>
      <c r="DRM449" s="22"/>
      <c r="DRN449" s="22"/>
      <c r="DRO449" s="22"/>
      <c r="DRP449" s="22"/>
      <c r="DRQ449" s="22"/>
      <c r="DRR449" s="22"/>
      <c r="DRS449" s="22"/>
      <c r="DRT449" s="22"/>
      <c r="DRU449" s="22"/>
      <c r="DRV449" s="22"/>
      <c r="DRW449" s="22"/>
      <c r="DRX449" s="22"/>
      <c r="DRY449" s="22"/>
      <c r="DRZ449" s="22"/>
      <c r="DSA449" s="22"/>
      <c r="DSB449" s="22"/>
      <c r="DSC449" s="22"/>
      <c r="DSD449" s="22"/>
      <c r="DSE449" s="22"/>
      <c r="DSF449" s="22"/>
      <c r="DSG449" s="22"/>
      <c r="DSH449" s="22"/>
      <c r="DSI449" s="22"/>
      <c r="DSJ449" s="22"/>
      <c r="DSK449" s="22"/>
      <c r="DSL449" s="22"/>
      <c r="DSM449" s="22"/>
      <c r="DSN449" s="22"/>
      <c r="DSO449" s="22"/>
      <c r="DSP449" s="22"/>
      <c r="DSQ449" s="22"/>
      <c r="DSR449" s="22"/>
      <c r="DSS449" s="22"/>
      <c r="DST449" s="22"/>
      <c r="DSU449" s="22"/>
      <c r="DSV449" s="22"/>
      <c r="DSW449" s="22"/>
      <c r="DSX449" s="22"/>
      <c r="DSY449" s="22"/>
      <c r="DSZ449" s="22"/>
      <c r="DTA449" s="22"/>
      <c r="DTB449" s="22"/>
      <c r="DTC449" s="22"/>
      <c r="DTD449" s="22"/>
      <c r="DTE449" s="22"/>
      <c r="DTF449" s="22"/>
      <c r="DTG449" s="22"/>
      <c r="DTH449" s="22"/>
      <c r="DTI449" s="22"/>
      <c r="DTJ449" s="22"/>
      <c r="DTK449" s="22"/>
      <c r="DTL449" s="22"/>
      <c r="DTM449" s="22"/>
      <c r="DTN449" s="22"/>
      <c r="DTO449" s="22"/>
      <c r="DTP449" s="22"/>
      <c r="DTQ449" s="22"/>
      <c r="DTR449" s="22"/>
      <c r="DTS449" s="22"/>
      <c r="DTT449" s="22"/>
      <c r="DTU449" s="22"/>
      <c r="DTV449" s="22"/>
      <c r="DTW449" s="22"/>
      <c r="DTX449" s="22"/>
      <c r="DTY449" s="22"/>
      <c r="DTZ449" s="22"/>
      <c r="DUA449" s="22"/>
      <c r="DUB449" s="22"/>
      <c r="DUC449" s="22"/>
      <c r="DUD449" s="22"/>
      <c r="DUE449" s="22"/>
      <c r="DUF449" s="22"/>
      <c r="DUG449" s="22"/>
      <c r="DUH449" s="22"/>
      <c r="DUI449" s="22"/>
      <c r="DUJ449" s="22"/>
      <c r="DUK449" s="22"/>
      <c r="DUL449" s="22"/>
      <c r="DUM449" s="22"/>
      <c r="DUN449" s="22"/>
      <c r="DUO449" s="22"/>
      <c r="DUP449" s="22"/>
      <c r="DUQ449" s="22"/>
      <c r="DUR449" s="22"/>
      <c r="DUS449" s="22"/>
      <c r="DUT449" s="22"/>
      <c r="DUU449" s="22"/>
      <c r="DUV449" s="22"/>
      <c r="DUW449" s="22"/>
      <c r="DUX449" s="22"/>
      <c r="DUY449" s="22"/>
      <c r="DUZ449" s="22"/>
      <c r="DVA449" s="22"/>
      <c r="DVB449" s="22"/>
      <c r="DVC449" s="22"/>
      <c r="DVD449" s="22"/>
      <c r="DVE449" s="22"/>
      <c r="DVF449" s="22"/>
      <c r="DVG449" s="22"/>
      <c r="DVH449" s="22"/>
      <c r="DVI449" s="22"/>
      <c r="DVJ449" s="22"/>
      <c r="DVK449" s="22"/>
      <c r="DVL449" s="22"/>
      <c r="DVM449" s="22"/>
      <c r="DVN449" s="22"/>
      <c r="DVO449" s="22"/>
      <c r="DVP449" s="22"/>
      <c r="DVQ449" s="22"/>
      <c r="DVR449" s="22"/>
      <c r="DVS449" s="22"/>
      <c r="DVT449" s="22"/>
      <c r="DVU449" s="22"/>
      <c r="DVV449" s="22"/>
      <c r="DVW449" s="22"/>
      <c r="DVX449" s="22"/>
      <c r="DVY449" s="22"/>
      <c r="DVZ449" s="22"/>
      <c r="DWA449" s="22"/>
      <c r="DWB449" s="22"/>
      <c r="DWC449" s="22"/>
      <c r="DWD449" s="22"/>
      <c r="DWE449" s="22"/>
      <c r="DWF449" s="22"/>
      <c r="DWG449" s="22"/>
      <c r="DWH449" s="22"/>
      <c r="DWI449" s="22"/>
      <c r="DWJ449" s="22"/>
      <c r="DWK449" s="22"/>
      <c r="DWL449" s="22"/>
      <c r="DWM449" s="22"/>
      <c r="DWN449" s="22"/>
      <c r="DWO449" s="22"/>
      <c r="DWP449" s="22"/>
      <c r="DWQ449" s="22"/>
      <c r="DWR449" s="22"/>
      <c r="DWS449" s="22"/>
      <c r="DWT449" s="22"/>
      <c r="DWU449" s="22"/>
      <c r="DWV449" s="22"/>
      <c r="DWW449" s="22"/>
      <c r="DWX449" s="22"/>
      <c r="DWY449" s="22"/>
      <c r="DWZ449" s="22"/>
      <c r="DXA449" s="22"/>
      <c r="DXB449" s="22"/>
      <c r="DXC449" s="22"/>
      <c r="DXD449" s="22"/>
      <c r="DXE449" s="22"/>
      <c r="DXF449" s="22"/>
      <c r="DXG449" s="22"/>
      <c r="DXH449" s="22"/>
      <c r="DXI449" s="22"/>
      <c r="DXJ449" s="22"/>
      <c r="DXK449" s="22"/>
      <c r="DXL449" s="22"/>
      <c r="DXM449" s="22"/>
      <c r="DXN449" s="22"/>
      <c r="DXO449" s="22"/>
      <c r="DXP449" s="22"/>
      <c r="DXQ449" s="22"/>
      <c r="DXR449" s="22"/>
      <c r="DXS449" s="22"/>
      <c r="DXT449" s="22"/>
      <c r="DXU449" s="22"/>
      <c r="DXV449" s="22"/>
      <c r="DXW449" s="22"/>
      <c r="DXX449" s="22"/>
      <c r="DXY449" s="22"/>
      <c r="DXZ449" s="22"/>
      <c r="DYA449" s="22"/>
      <c r="DYB449" s="22"/>
      <c r="DYC449" s="22"/>
      <c r="DYD449" s="22"/>
      <c r="DYE449" s="22"/>
      <c r="DYF449" s="22"/>
      <c r="DYG449" s="22"/>
      <c r="DYH449" s="22"/>
      <c r="DYI449" s="22"/>
      <c r="DYJ449" s="22"/>
      <c r="DYK449" s="22"/>
      <c r="DYL449" s="22"/>
      <c r="DYM449" s="22"/>
      <c r="DYN449" s="22"/>
      <c r="DYO449" s="22"/>
      <c r="DYP449" s="22"/>
      <c r="DYQ449" s="22"/>
      <c r="DYR449" s="22"/>
      <c r="DYS449" s="22"/>
      <c r="DYT449" s="22"/>
      <c r="DYU449" s="22"/>
      <c r="DYV449" s="22"/>
      <c r="DYW449" s="22"/>
      <c r="DYX449" s="22"/>
      <c r="DYY449" s="22"/>
      <c r="DYZ449" s="22"/>
      <c r="DZA449" s="22"/>
      <c r="DZB449" s="22"/>
      <c r="DZC449" s="22"/>
      <c r="DZD449" s="22"/>
      <c r="DZE449" s="22"/>
      <c r="DZF449" s="22"/>
      <c r="DZG449" s="22"/>
      <c r="DZH449" s="22"/>
      <c r="DZI449" s="22"/>
      <c r="DZJ449" s="22"/>
      <c r="DZK449" s="22"/>
      <c r="DZL449" s="22"/>
      <c r="DZM449" s="22"/>
      <c r="DZN449" s="22"/>
      <c r="DZO449" s="22"/>
      <c r="DZP449" s="22"/>
      <c r="DZQ449" s="22"/>
      <c r="DZR449" s="22"/>
      <c r="DZS449" s="22"/>
      <c r="DZT449" s="22"/>
      <c r="DZU449" s="22"/>
      <c r="DZV449" s="22"/>
      <c r="DZW449" s="22"/>
      <c r="DZX449" s="22"/>
      <c r="DZY449" s="22"/>
      <c r="DZZ449" s="22"/>
      <c r="EAA449" s="22"/>
      <c r="EAB449" s="22"/>
      <c r="EAC449" s="22"/>
      <c r="EAD449" s="22"/>
      <c r="EAE449" s="22"/>
      <c r="EAF449" s="22"/>
      <c r="EAG449" s="22"/>
      <c r="EAH449" s="22"/>
      <c r="EAI449" s="22"/>
      <c r="EAJ449" s="22"/>
      <c r="EAK449" s="22"/>
      <c r="EAL449" s="22"/>
      <c r="EAM449" s="22"/>
      <c r="EAN449" s="22"/>
      <c r="EAO449" s="22"/>
      <c r="EAP449" s="22"/>
      <c r="EAQ449" s="22"/>
      <c r="EAR449" s="22"/>
      <c r="EAS449" s="22"/>
      <c r="EAT449" s="22"/>
      <c r="EAU449" s="22"/>
      <c r="EAV449" s="22"/>
      <c r="EAW449" s="22"/>
      <c r="EAX449" s="22"/>
      <c r="EAY449" s="22"/>
      <c r="EAZ449" s="22"/>
      <c r="EBA449" s="22"/>
      <c r="EBB449" s="22"/>
      <c r="EBC449" s="22"/>
      <c r="EBD449" s="22"/>
      <c r="EBE449" s="22"/>
      <c r="EBF449" s="22"/>
      <c r="EBG449" s="22"/>
      <c r="EBH449" s="22"/>
      <c r="EBI449" s="22"/>
      <c r="EBJ449" s="22"/>
      <c r="EBK449" s="22"/>
      <c r="EBL449" s="22"/>
      <c r="EBM449" s="22"/>
      <c r="EBN449" s="22"/>
      <c r="EBO449" s="22"/>
      <c r="EBP449" s="22"/>
      <c r="EBQ449" s="22"/>
      <c r="EBR449" s="22"/>
      <c r="EBS449" s="22"/>
      <c r="EBT449" s="22"/>
      <c r="EBU449" s="22"/>
      <c r="EBV449" s="22"/>
      <c r="EBW449" s="22"/>
      <c r="EBX449" s="22"/>
      <c r="EBY449" s="22"/>
      <c r="EBZ449" s="22"/>
      <c r="ECA449" s="22"/>
      <c r="ECB449" s="22"/>
      <c r="ECC449" s="22"/>
      <c r="ECD449" s="22"/>
      <c r="ECE449" s="22"/>
      <c r="ECF449" s="22"/>
      <c r="ECG449" s="22"/>
      <c r="ECH449" s="22"/>
      <c r="ECI449" s="22"/>
      <c r="ECJ449" s="22"/>
      <c r="ECK449" s="22"/>
      <c r="ECL449" s="22"/>
      <c r="ECM449" s="22"/>
      <c r="ECN449" s="22"/>
      <c r="ECO449" s="22"/>
      <c r="ECP449" s="22"/>
      <c r="ECQ449" s="22"/>
      <c r="ECR449" s="22"/>
      <c r="ECS449" s="22"/>
      <c r="ECT449" s="22"/>
      <c r="ECU449" s="22"/>
      <c r="ECV449" s="22"/>
      <c r="ECW449" s="22"/>
      <c r="ECX449" s="22"/>
      <c r="ECY449" s="22"/>
      <c r="ECZ449" s="22"/>
      <c r="EDA449" s="22"/>
      <c r="EDB449" s="22"/>
      <c r="EDC449" s="22"/>
      <c r="EDD449" s="22"/>
      <c r="EDE449" s="22"/>
      <c r="EDF449" s="22"/>
      <c r="EDG449" s="22"/>
      <c r="EDH449" s="22"/>
      <c r="EDI449" s="22"/>
      <c r="EDJ449" s="22"/>
      <c r="EDK449" s="22"/>
      <c r="EDL449" s="22"/>
      <c r="EDM449" s="22"/>
      <c r="EDN449" s="22"/>
      <c r="EDO449" s="22"/>
      <c r="EDP449" s="22"/>
      <c r="EDQ449" s="22"/>
      <c r="EDR449" s="22"/>
      <c r="EDS449" s="22"/>
      <c r="EDT449" s="22"/>
      <c r="EDU449" s="22"/>
      <c r="EDV449" s="22"/>
      <c r="EDW449" s="22"/>
      <c r="EDX449" s="22"/>
      <c r="EDY449" s="22"/>
      <c r="EDZ449" s="22"/>
      <c r="EEA449" s="22"/>
      <c r="EEB449" s="22"/>
      <c r="EEC449" s="22"/>
      <c r="EED449" s="22"/>
      <c r="EEE449" s="22"/>
      <c r="EEF449" s="22"/>
      <c r="EEG449" s="22"/>
      <c r="EEH449" s="22"/>
      <c r="EEI449" s="22"/>
      <c r="EEJ449" s="22"/>
      <c r="EEK449" s="22"/>
      <c r="EEL449" s="22"/>
      <c r="EEM449" s="22"/>
      <c r="EEN449" s="22"/>
      <c r="EEO449" s="22"/>
      <c r="EEP449" s="22"/>
      <c r="EEQ449" s="22"/>
      <c r="EER449" s="22"/>
      <c r="EES449" s="22"/>
      <c r="EET449" s="22"/>
      <c r="EEU449" s="22"/>
      <c r="EEV449" s="22"/>
      <c r="EEW449" s="22"/>
      <c r="EEX449" s="22"/>
      <c r="EEY449" s="22"/>
      <c r="EEZ449" s="22"/>
      <c r="EFA449" s="22"/>
      <c r="EFB449" s="22"/>
      <c r="EFC449" s="22"/>
      <c r="EFD449" s="22"/>
      <c r="EFE449" s="22"/>
      <c r="EFF449" s="22"/>
      <c r="EFG449" s="22"/>
      <c r="EFH449" s="22"/>
      <c r="EFI449" s="22"/>
      <c r="EFJ449" s="22"/>
      <c r="EFK449" s="22"/>
      <c r="EFL449" s="22"/>
      <c r="EFM449" s="22"/>
      <c r="EFN449" s="22"/>
      <c r="EFO449" s="22"/>
      <c r="EFP449" s="22"/>
      <c r="EFQ449" s="22"/>
      <c r="EFR449" s="22"/>
      <c r="EFS449" s="22"/>
      <c r="EFT449" s="22"/>
      <c r="EFU449" s="22"/>
      <c r="EFV449" s="22"/>
      <c r="EFW449" s="22"/>
      <c r="EFX449" s="22"/>
      <c r="EFY449" s="22"/>
      <c r="EFZ449" s="22"/>
      <c r="EGA449" s="22"/>
      <c r="EGB449" s="22"/>
      <c r="EGC449" s="22"/>
      <c r="EGD449" s="22"/>
      <c r="EGE449" s="22"/>
      <c r="EGF449" s="22"/>
      <c r="EGG449" s="22"/>
      <c r="EGH449" s="22"/>
      <c r="EGI449" s="22"/>
      <c r="EGJ449" s="22"/>
      <c r="EGK449" s="22"/>
      <c r="EGL449" s="22"/>
      <c r="EGM449" s="22"/>
      <c r="EGN449" s="22"/>
      <c r="EGO449" s="22"/>
      <c r="EGP449" s="22"/>
      <c r="EGQ449" s="22"/>
      <c r="EGR449" s="22"/>
      <c r="EGS449" s="22"/>
      <c r="EGT449" s="22"/>
      <c r="EGU449" s="22"/>
      <c r="EGV449" s="22"/>
      <c r="EGW449" s="22"/>
      <c r="EGX449" s="22"/>
      <c r="EGY449" s="22"/>
      <c r="EGZ449" s="22"/>
      <c r="EHA449" s="22"/>
      <c r="EHB449" s="22"/>
      <c r="EHC449" s="22"/>
      <c r="EHD449" s="22"/>
      <c r="EHE449" s="22"/>
      <c r="EHF449" s="22"/>
      <c r="EHG449" s="22"/>
      <c r="EHH449" s="22"/>
      <c r="EHI449" s="22"/>
      <c r="EHJ449" s="22"/>
      <c r="EHK449" s="22"/>
      <c r="EHL449" s="22"/>
      <c r="EHM449" s="22"/>
      <c r="EHN449" s="22"/>
      <c r="EHO449" s="22"/>
      <c r="EHP449" s="22"/>
      <c r="EHQ449" s="22"/>
      <c r="EHR449" s="22"/>
      <c r="EHS449" s="22"/>
      <c r="EHT449" s="22"/>
      <c r="EHU449" s="22"/>
      <c r="EHV449" s="22"/>
      <c r="EHW449" s="22"/>
      <c r="EHX449" s="22"/>
      <c r="EHY449" s="22"/>
      <c r="EHZ449" s="22"/>
      <c r="EIA449" s="22"/>
      <c r="EIB449" s="22"/>
      <c r="EIC449" s="22"/>
      <c r="EID449" s="22"/>
      <c r="EIE449" s="22"/>
      <c r="EIF449" s="22"/>
      <c r="EIG449" s="22"/>
      <c r="EIH449" s="22"/>
      <c r="EII449" s="22"/>
      <c r="EIJ449" s="22"/>
      <c r="EIK449" s="22"/>
      <c r="EIL449" s="22"/>
      <c r="EIM449" s="22"/>
      <c r="EIN449" s="22"/>
      <c r="EIO449" s="22"/>
      <c r="EIP449" s="22"/>
      <c r="EIQ449" s="22"/>
      <c r="EIR449" s="22"/>
      <c r="EIS449" s="22"/>
      <c r="EIT449" s="22"/>
      <c r="EIU449" s="22"/>
      <c r="EIV449" s="22"/>
      <c r="EIW449" s="22"/>
      <c r="EIX449" s="22"/>
      <c r="EIY449" s="22"/>
      <c r="EIZ449" s="22"/>
      <c r="EJA449" s="22"/>
      <c r="EJB449" s="22"/>
      <c r="EJC449" s="22"/>
      <c r="EJD449" s="22"/>
      <c r="EJE449" s="22"/>
      <c r="EJF449" s="22"/>
      <c r="EJG449" s="22"/>
      <c r="EJH449" s="22"/>
      <c r="EJI449" s="22"/>
      <c r="EJJ449" s="22"/>
      <c r="EJK449" s="22"/>
      <c r="EJL449" s="22"/>
      <c r="EJM449" s="22"/>
      <c r="EJN449" s="22"/>
      <c r="EJO449" s="22"/>
      <c r="EJP449" s="22"/>
      <c r="EJQ449" s="22"/>
      <c r="EJR449" s="22"/>
      <c r="EJS449" s="22"/>
      <c r="EJT449" s="22"/>
      <c r="EJU449" s="22"/>
      <c r="EJV449" s="22"/>
      <c r="EJW449" s="22"/>
      <c r="EJX449" s="22"/>
      <c r="EJY449" s="22"/>
      <c r="EJZ449" s="22"/>
      <c r="EKA449" s="22"/>
      <c r="EKB449" s="22"/>
      <c r="EKC449" s="22"/>
      <c r="EKD449" s="22"/>
      <c r="EKE449" s="22"/>
      <c r="EKF449" s="22"/>
      <c r="EKG449" s="22"/>
      <c r="EKH449" s="22"/>
      <c r="EKI449" s="22"/>
      <c r="EKJ449" s="22"/>
      <c r="EKK449" s="22"/>
      <c r="EKL449" s="22"/>
      <c r="EKM449" s="22"/>
      <c r="EKN449" s="22"/>
      <c r="EKO449" s="22"/>
      <c r="EKP449" s="22"/>
      <c r="EKQ449" s="22"/>
      <c r="EKR449" s="22"/>
      <c r="EKS449" s="22"/>
      <c r="EKT449" s="22"/>
      <c r="EKU449" s="22"/>
      <c r="EKV449" s="22"/>
      <c r="EKW449" s="22"/>
      <c r="EKX449" s="22"/>
      <c r="EKY449" s="22"/>
      <c r="EKZ449" s="22"/>
      <c r="ELA449" s="22"/>
      <c r="ELB449" s="22"/>
      <c r="ELC449" s="22"/>
      <c r="ELD449" s="22"/>
      <c r="ELE449" s="22"/>
      <c r="ELF449" s="22"/>
      <c r="ELG449" s="22"/>
      <c r="ELH449" s="22"/>
      <c r="ELI449" s="22"/>
      <c r="ELJ449" s="22"/>
      <c r="ELK449" s="22"/>
      <c r="ELL449" s="22"/>
      <c r="ELM449" s="22"/>
      <c r="ELN449" s="22"/>
      <c r="ELO449" s="22"/>
      <c r="ELP449" s="22"/>
      <c r="ELQ449" s="22"/>
      <c r="ELR449" s="22"/>
      <c r="ELS449" s="22"/>
      <c r="ELT449" s="22"/>
      <c r="ELU449" s="22"/>
      <c r="ELV449" s="22"/>
      <c r="ELW449" s="22"/>
      <c r="ELX449" s="22"/>
      <c r="ELY449" s="22"/>
      <c r="ELZ449" s="22"/>
      <c r="EMA449" s="22"/>
      <c r="EMB449" s="22"/>
      <c r="EMC449" s="22"/>
      <c r="EMD449" s="22"/>
      <c r="EME449" s="22"/>
      <c r="EMF449" s="22"/>
      <c r="EMG449" s="22"/>
      <c r="EMH449" s="22"/>
      <c r="EMI449" s="22"/>
      <c r="EMJ449" s="22"/>
      <c r="EMK449" s="22"/>
      <c r="EML449" s="22"/>
      <c r="EMM449" s="22"/>
      <c r="EMN449" s="22"/>
      <c r="EMO449" s="22"/>
      <c r="EMP449" s="22"/>
      <c r="EMQ449" s="22"/>
      <c r="EMR449" s="22"/>
      <c r="EMS449" s="22"/>
      <c r="EMT449" s="22"/>
      <c r="EMU449" s="22"/>
      <c r="EMV449" s="22"/>
      <c r="EMW449" s="22"/>
      <c r="EMX449" s="22"/>
      <c r="EMY449" s="22"/>
      <c r="EMZ449" s="22"/>
      <c r="ENA449" s="22"/>
      <c r="ENB449" s="22"/>
      <c r="ENC449" s="22"/>
      <c r="END449" s="22"/>
      <c r="ENE449" s="22"/>
      <c r="ENF449" s="22"/>
      <c r="ENG449" s="22"/>
      <c r="ENH449" s="22"/>
      <c r="ENI449" s="22"/>
      <c r="ENJ449" s="22"/>
      <c r="ENK449" s="22"/>
      <c r="ENL449" s="22"/>
      <c r="ENM449" s="22"/>
      <c r="ENN449" s="22"/>
      <c r="ENO449" s="22"/>
      <c r="ENP449" s="22"/>
      <c r="ENQ449" s="22"/>
      <c r="ENR449" s="22"/>
      <c r="ENS449" s="22"/>
      <c r="ENT449" s="22"/>
      <c r="ENU449" s="22"/>
      <c r="ENV449" s="22"/>
      <c r="ENW449" s="22"/>
      <c r="ENX449" s="22"/>
      <c r="ENY449" s="22"/>
      <c r="ENZ449" s="22"/>
      <c r="EOA449" s="22"/>
      <c r="EOB449" s="22"/>
      <c r="EOC449" s="22"/>
      <c r="EOD449" s="22"/>
      <c r="EOE449" s="22"/>
      <c r="EOF449" s="22"/>
      <c r="EOG449" s="22"/>
      <c r="EOH449" s="22"/>
      <c r="EOI449" s="22"/>
      <c r="EOJ449" s="22"/>
      <c r="EOK449" s="22"/>
      <c r="EOL449" s="22"/>
      <c r="EOM449" s="22"/>
      <c r="EON449" s="22"/>
      <c r="EOO449" s="22"/>
      <c r="EOP449" s="22"/>
      <c r="EOQ449" s="22"/>
      <c r="EOR449" s="22"/>
      <c r="EOS449" s="22"/>
      <c r="EOT449" s="22"/>
      <c r="EOU449" s="22"/>
      <c r="EOV449" s="22"/>
      <c r="EOW449" s="22"/>
      <c r="EOX449" s="22"/>
      <c r="EOY449" s="22"/>
      <c r="EOZ449" s="22"/>
      <c r="EPA449" s="22"/>
      <c r="EPB449" s="22"/>
      <c r="EPC449" s="22"/>
      <c r="EPD449" s="22"/>
      <c r="EPE449" s="22"/>
      <c r="EPF449" s="22"/>
      <c r="EPG449" s="22"/>
      <c r="EPH449" s="22"/>
      <c r="EPI449" s="22"/>
      <c r="EPJ449" s="22"/>
      <c r="EPK449" s="22"/>
      <c r="EPL449" s="22"/>
      <c r="EPM449" s="22"/>
      <c r="EPN449" s="22"/>
      <c r="EPO449" s="22"/>
      <c r="EPP449" s="22"/>
      <c r="EPQ449" s="22"/>
      <c r="EPR449" s="22"/>
      <c r="EPS449" s="22"/>
      <c r="EPT449" s="22"/>
      <c r="EPU449" s="22"/>
      <c r="EPV449" s="22"/>
      <c r="EPW449" s="22"/>
      <c r="EPX449" s="22"/>
      <c r="EPY449" s="22"/>
      <c r="EPZ449" s="22"/>
      <c r="EQA449" s="22"/>
      <c r="EQB449" s="22"/>
      <c r="EQC449" s="22"/>
      <c r="EQD449" s="22"/>
      <c r="EQE449" s="22"/>
      <c r="EQF449" s="22"/>
      <c r="EQG449" s="22"/>
      <c r="EQH449" s="22"/>
      <c r="EQI449" s="22"/>
      <c r="EQJ449" s="22"/>
      <c r="EQK449" s="22"/>
      <c r="EQL449" s="22"/>
      <c r="EQM449" s="22"/>
      <c r="EQN449" s="22"/>
      <c r="EQO449" s="22"/>
      <c r="EQP449" s="22"/>
      <c r="EQQ449" s="22"/>
      <c r="EQR449" s="22"/>
      <c r="EQS449" s="22"/>
      <c r="EQT449" s="22"/>
      <c r="EQU449" s="22"/>
      <c r="EQV449" s="22"/>
      <c r="EQW449" s="22"/>
      <c r="EQX449" s="22"/>
      <c r="EQY449" s="22"/>
      <c r="EQZ449" s="22"/>
      <c r="ERA449" s="22"/>
      <c r="ERB449" s="22"/>
      <c r="ERC449" s="22"/>
      <c r="ERD449" s="22"/>
      <c r="ERE449" s="22"/>
      <c r="ERF449" s="22"/>
      <c r="ERG449" s="22"/>
      <c r="ERH449" s="22"/>
      <c r="ERI449" s="22"/>
      <c r="ERJ449" s="22"/>
      <c r="ERK449" s="22"/>
      <c r="ERL449" s="22"/>
      <c r="ERM449" s="22"/>
      <c r="ERN449" s="22"/>
      <c r="ERO449" s="22"/>
      <c r="ERP449" s="22"/>
      <c r="ERQ449" s="22"/>
      <c r="ERR449" s="22"/>
      <c r="ERS449" s="22"/>
      <c r="ERT449" s="22"/>
      <c r="ERU449" s="22"/>
      <c r="ERV449" s="22"/>
      <c r="ERW449" s="22"/>
      <c r="ERX449" s="22"/>
      <c r="ERY449" s="22"/>
      <c r="ERZ449" s="22"/>
      <c r="ESA449" s="22"/>
      <c r="ESB449" s="22"/>
      <c r="ESC449" s="22"/>
      <c r="ESD449" s="22"/>
      <c r="ESE449" s="22"/>
      <c r="ESF449" s="22"/>
      <c r="ESG449" s="22"/>
      <c r="ESH449" s="22"/>
      <c r="ESI449" s="22"/>
      <c r="ESJ449" s="22"/>
      <c r="ESK449" s="22"/>
      <c r="ESL449" s="22"/>
      <c r="ESM449" s="22"/>
      <c r="ESN449" s="22"/>
      <c r="ESO449" s="22"/>
      <c r="ESP449" s="22"/>
      <c r="ESQ449" s="22"/>
      <c r="ESR449" s="22"/>
      <c r="ESS449" s="22"/>
      <c r="EST449" s="22"/>
      <c r="ESU449" s="22"/>
      <c r="ESV449" s="22"/>
      <c r="ESW449" s="22"/>
      <c r="ESX449" s="22"/>
      <c r="ESY449" s="22"/>
      <c r="ESZ449" s="22"/>
      <c r="ETA449" s="22"/>
      <c r="ETB449" s="22"/>
      <c r="ETC449" s="22"/>
      <c r="ETD449" s="22"/>
      <c r="ETE449" s="22"/>
      <c r="ETF449" s="22"/>
      <c r="ETG449" s="22"/>
      <c r="ETH449" s="22"/>
      <c r="ETI449" s="22"/>
      <c r="ETJ449" s="22"/>
      <c r="ETK449" s="22"/>
      <c r="ETL449" s="22"/>
      <c r="ETM449" s="22"/>
      <c r="ETN449" s="22"/>
      <c r="ETO449" s="22"/>
      <c r="ETP449" s="22"/>
      <c r="ETQ449" s="22"/>
      <c r="ETR449" s="22"/>
      <c r="ETS449" s="22"/>
      <c r="ETT449" s="22"/>
      <c r="ETU449" s="22"/>
      <c r="ETV449" s="22"/>
      <c r="ETW449" s="22"/>
      <c r="ETX449" s="22"/>
      <c r="ETY449" s="22"/>
      <c r="ETZ449" s="22"/>
      <c r="EUA449" s="22"/>
      <c r="EUB449" s="22"/>
      <c r="EUC449" s="22"/>
      <c r="EUD449" s="22"/>
      <c r="EUE449" s="22"/>
      <c r="EUF449" s="22"/>
      <c r="EUG449" s="22"/>
      <c r="EUH449" s="22"/>
      <c r="EUI449" s="22"/>
      <c r="EUJ449" s="22"/>
      <c r="EUK449" s="22"/>
      <c r="EUL449" s="22"/>
      <c r="EUM449" s="22"/>
      <c r="EUN449" s="22"/>
      <c r="EUO449" s="22"/>
      <c r="EUP449" s="22"/>
      <c r="EUQ449" s="22"/>
      <c r="EUR449" s="22"/>
      <c r="EUS449" s="22"/>
      <c r="EUT449" s="22"/>
      <c r="EUU449" s="22"/>
      <c r="EUV449" s="22"/>
      <c r="EUW449" s="22"/>
      <c r="EUX449" s="22"/>
      <c r="EUY449" s="22"/>
      <c r="EUZ449" s="22"/>
      <c r="EVA449" s="22"/>
      <c r="EVB449" s="22"/>
      <c r="EVC449" s="22"/>
      <c r="EVD449" s="22"/>
      <c r="EVE449" s="22"/>
      <c r="EVF449" s="22"/>
      <c r="EVG449" s="22"/>
      <c r="EVH449" s="22"/>
      <c r="EVI449" s="22"/>
      <c r="EVJ449" s="22"/>
      <c r="EVK449" s="22"/>
      <c r="EVL449" s="22"/>
      <c r="EVM449" s="22"/>
      <c r="EVN449" s="22"/>
      <c r="EVO449" s="22"/>
      <c r="EVP449" s="22"/>
      <c r="EVQ449" s="22"/>
      <c r="EVR449" s="22"/>
      <c r="EVS449" s="22"/>
      <c r="EVT449" s="22"/>
      <c r="EVU449" s="22"/>
      <c r="EVV449" s="22"/>
      <c r="EVW449" s="22"/>
      <c r="EVX449" s="22"/>
      <c r="EVY449" s="22"/>
      <c r="EVZ449" s="22"/>
      <c r="EWA449" s="22"/>
      <c r="EWB449" s="22"/>
      <c r="EWC449" s="22"/>
      <c r="EWD449" s="22"/>
      <c r="EWE449" s="22"/>
      <c r="EWF449" s="22"/>
      <c r="EWG449" s="22"/>
      <c r="EWH449" s="22"/>
      <c r="EWI449" s="22"/>
      <c r="EWJ449" s="22"/>
      <c r="EWK449" s="22"/>
      <c r="EWL449" s="22"/>
      <c r="EWM449" s="22"/>
      <c r="EWN449" s="22"/>
      <c r="EWO449" s="22"/>
      <c r="EWP449" s="22"/>
      <c r="EWQ449" s="22"/>
      <c r="EWR449" s="22"/>
      <c r="EWS449" s="22"/>
      <c r="EWT449" s="22"/>
      <c r="EWU449" s="22"/>
      <c r="EWV449" s="22"/>
      <c r="EWW449" s="22"/>
      <c r="EWX449" s="22"/>
      <c r="EWY449" s="22"/>
      <c r="EWZ449" s="22"/>
      <c r="EXA449" s="22"/>
      <c r="EXB449" s="22"/>
      <c r="EXC449" s="22"/>
      <c r="EXD449" s="22"/>
      <c r="EXE449" s="22"/>
      <c r="EXF449" s="22"/>
      <c r="EXG449" s="22"/>
      <c r="EXH449" s="22"/>
      <c r="EXI449" s="22"/>
      <c r="EXJ449" s="22"/>
      <c r="EXK449" s="22"/>
      <c r="EXL449" s="22"/>
      <c r="EXM449" s="22"/>
      <c r="EXN449" s="22"/>
      <c r="EXO449" s="22"/>
      <c r="EXP449" s="22"/>
      <c r="EXQ449" s="22"/>
      <c r="EXR449" s="22"/>
      <c r="EXS449" s="22"/>
      <c r="EXT449" s="22"/>
      <c r="EXU449" s="22"/>
      <c r="EXV449" s="22"/>
      <c r="EXW449" s="22"/>
      <c r="EXX449" s="22"/>
      <c r="EXY449" s="22"/>
      <c r="EXZ449" s="22"/>
      <c r="EYA449" s="22"/>
      <c r="EYB449" s="22"/>
      <c r="EYC449" s="22"/>
      <c r="EYD449" s="22"/>
      <c r="EYE449" s="22"/>
      <c r="EYF449" s="22"/>
      <c r="EYG449" s="22"/>
      <c r="EYH449" s="22"/>
      <c r="EYI449" s="22"/>
      <c r="EYJ449" s="22"/>
      <c r="EYK449" s="22"/>
      <c r="EYL449" s="22"/>
      <c r="EYM449" s="22"/>
      <c r="EYN449" s="22"/>
      <c r="EYO449" s="22"/>
      <c r="EYP449" s="22"/>
      <c r="EYQ449" s="22"/>
      <c r="EYR449" s="22"/>
      <c r="EYS449" s="22"/>
      <c r="EYT449" s="22"/>
      <c r="EYU449" s="22"/>
      <c r="EYV449" s="22"/>
      <c r="EYW449" s="22"/>
      <c r="EYX449" s="22"/>
      <c r="EYY449" s="22"/>
      <c r="EYZ449" s="22"/>
      <c r="EZA449" s="22"/>
      <c r="EZB449" s="22"/>
      <c r="EZC449" s="22"/>
      <c r="EZD449" s="22"/>
      <c r="EZE449" s="22"/>
      <c r="EZF449" s="22"/>
      <c r="EZG449" s="22"/>
      <c r="EZH449" s="22"/>
      <c r="EZI449" s="22"/>
      <c r="EZJ449" s="22"/>
      <c r="EZK449" s="22"/>
      <c r="EZL449" s="22"/>
      <c r="EZM449" s="22"/>
      <c r="EZN449" s="22"/>
      <c r="EZO449" s="22"/>
      <c r="EZP449" s="22"/>
      <c r="EZQ449" s="22"/>
      <c r="EZR449" s="22"/>
      <c r="EZS449" s="22"/>
      <c r="EZT449" s="22"/>
      <c r="EZU449" s="22"/>
      <c r="EZV449" s="22"/>
      <c r="EZW449" s="22"/>
      <c r="EZX449" s="22"/>
      <c r="EZY449" s="22"/>
      <c r="EZZ449" s="22"/>
      <c r="FAA449" s="22"/>
      <c r="FAB449" s="22"/>
      <c r="FAC449" s="22"/>
      <c r="FAD449" s="22"/>
      <c r="FAE449" s="22"/>
      <c r="FAF449" s="22"/>
      <c r="FAG449" s="22"/>
      <c r="FAH449" s="22"/>
      <c r="FAI449" s="22"/>
      <c r="FAJ449" s="22"/>
      <c r="FAK449" s="22"/>
      <c r="FAL449" s="22"/>
      <c r="FAM449" s="22"/>
      <c r="FAN449" s="22"/>
      <c r="FAO449" s="22"/>
      <c r="FAP449" s="22"/>
      <c r="FAQ449" s="22"/>
      <c r="FAR449" s="22"/>
      <c r="FAS449" s="22"/>
      <c r="FAT449" s="22"/>
      <c r="FAU449" s="22"/>
      <c r="FAV449" s="22"/>
      <c r="FAW449" s="22"/>
      <c r="FAX449" s="22"/>
      <c r="FAY449" s="22"/>
      <c r="FAZ449" s="22"/>
      <c r="FBA449" s="22"/>
      <c r="FBB449" s="22"/>
      <c r="FBC449" s="22"/>
      <c r="FBD449" s="22"/>
      <c r="FBE449" s="22"/>
      <c r="FBF449" s="22"/>
      <c r="FBG449" s="22"/>
      <c r="FBH449" s="22"/>
      <c r="FBI449" s="22"/>
      <c r="FBJ449" s="22"/>
      <c r="FBK449" s="22"/>
      <c r="FBL449" s="22"/>
      <c r="FBM449" s="22"/>
      <c r="FBN449" s="22"/>
      <c r="FBO449" s="22"/>
      <c r="FBP449" s="22"/>
      <c r="FBQ449" s="22"/>
      <c r="FBR449" s="22"/>
      <c r="FBS449" s="22"/>
      <c r="FBT449" s="22"/>
      <c r="FBU449" s="22"/>
      <c r="FBV449" s="22"/>
      <c r="FBW449" s="22"/>
      <c r="FBX449" s="22"/>
      <c r="FBY449" s="22"/>
      <c r="FBZ449" s="22"/>
      <c r="FCA449" s="22"/>
      <c r="FCB449" s="22"/>
      <c r="FCC449" s="22"/>
      <c r="FCD449" s="22"/>
      <c r="FCE449" s="22"/>
      <c r="FCF449" s="22"/>
      <c r="FCG449" s="22"/>
      <c r="FCH449" s="22"/>
      <c r="FCI449" s="22"/>
      <c r="FCJ449" s="22"/>
      <c r="FCK449" s="22"/>
      <c r="FCL449" s="22"/>
      <c r="FCM449" s="22"/>
      <c r="FCN449" s="22"/>
      <c r="FCO449" s="22"/>
      <c r="FCP449" s="22"/>
      <c r="FCQ449" s="22"/>
      <c r="FCR449" s="22"/>
      <c r="FCS449" s="22"/>
      <c r="FCT449" s="22"/>
      <c r="FCU449" s="22"/>
      <c r="FCV449" s="22"/>
      <c r="FCW449" s="22"/>
      <c r="FCX449" s="22"/>
      <c r="FCY449" s="22"/>
      <c r="FCZ449" s="22"/>
      <c r="FDA449" s="22"/>
      <c r="FDB449" s="22"/>
      <c r="FDC449" s="22"/>
      <c r="FDD449" s="22"/>
      <c r="FDE449" s="22"/>
      <c r="FDF449" s="22"/>
      <c r="FDG449" s="22"/>
      <c r="FDH449" s="22"/>
      <c r="FDI449" s="22"/>
      <c r="FDJ449" s="22"/>
      <c r="FDK449" s="22"/>
      <c r="FDL449" s="22"/>
      <c r="FDM449" s="22"/>
      <c r="FDN449" s="22"/>
      <c r="FDO449" s="22"/>
      <c r="FDP449" s="22"/>
      <c r="FDQ449" s="22"/>
      <c r="FDR449" s="22"/>
      <c r="FDS449" s="22"/>
      <c r="FDT449" s="22"/>
      <c r="FDU449" s="22"/>
      <c r="FDV449" s="22"/>
      <c r="FDW449" s="22"/>
      <c r="FDX449" s="22"/>
      <c r="FDY449" s="22"/>
      <c r="FDZ449" s="22"/>
      <c r="FEA449" s="22"/>
      <c r="FEB449" s="22"/>
      <c r="FEC449" s="22"/>
      <c r="FED449" s="22"/>
      <c r="FEE449" s="22"/>
      <c r="FEF449" s="22"/>
      <c r="FEG449" s="22"/>
      <c r="FEH449" s="22"/>
      <c r="FEI449" s="22"/>
      <c r="FEJ449" s="22"/>
      <c r="FEK449" s="22"/>
      <c r="FEL449" s="22"/>
      <c r="FEM449" s="22"/>
      <c r="FEN449" s="22"/>
      <c r="FEO449" s="22"/>
      <c r="FEP449" s="22"/>
      <c r="FEQ449" s="22"/>
      <c r="FER449" s="22"/>
      <c r="FES449" s="22"/>
      <c r="FET449" s="22"/>
      <c r="FEU449" s="22"/>
      <c r="FEV449" s="22"/>
      <c r="FEW449" s="22"/>
      <c r="FEX449" s="22"/>
      <c r="FEY449" s="22"/>
      <c r="FEZ449" s="22"/>
      <c r="FFA449" s="22"/>
      <c r="FFB449" s="22"/>
      <c r="FFC449" s="22"/>
      <c r="FFD449" s="22"/>
      <c r="FFE449" s="22"/>
      <c r="FFF449" s="22"/>
      <c r="FFG449" s="22"/>
      <c r="FFH449" s="22"/>
      <c r="FFI449" s="22"/>
      <c r="FFJ449" s="22"/>
      <c r="FFK449" s="22"/>
      <c r="FFL449" s="22"/>
      <c r="FFM449" s="22"/>
      <c r="FFN449" s="22"/>
      <c r="FFO449" s="22"/>
      <c r="FFP449" s="22"/>
      <c r="FFQ449" s="22"/>
      <c r="FFR449" s="22"/>
      <c r="FFS449" s="22"/>
      <c r="FFT449" s="22"/>
      <c r="FFU449" s="22"/>
      <c r="FFV449" s="22"/>
      <c r="FFW449" s="22"/>
      <c r="FFX449" s="22"/>
      <c r="FFY449" s="22"/>
      <c r="FFZ449" s="22"/>
      <c r="FGA449" s="22"/>
      <c r="FGB449" s="22"/>
      <c r="FGC449" s="22"/>
      <c r="FGD449" s="22"/>
      <c r="FGE449" s="22"/>
      <c r="FGF449" s="22"/>
      <c r="FGG449" s="22"/>
      <c r="FGH449" s="22"/>
      <c r="FGI449" s="22"/>
      <c r="FGJ449" s="22"/>
      <c r="FGK449" s="22"/>
      <c r="FGL449" s="22"/>
      <c r="FGM449" s="22"/>
      <c r="FGN449" s="22"/>
      <c r="FGO449" s="22"/>
      <c r="FGP449" s="22"/>
      <c r="FGQ449" s="22"/>
      <c r="FGR449" s="22"/>
      <c r="FGS449" s="22"/>
      <c r="FGT449" s="22"/>
      <c r="FGU449" s="22"/>
      <c r="FGV449" s="22"/>
      <c r="FGW449" s="22"/>
      <c r="FGX449" s="22"/>
      <c r="FGY449" s="22"/>
      <c r="FGZ449" s="22"/>
      <c r="FHA449" s="22"/>
      <c r="FHB449" s="22"/>
      <c r="FHC449" s="22"/>
      <c r="FHD449" s="22"/>
      <c r="FHE449" s="22"/>
      <c r="FHF449" s="22"/>
      <c r="FHG449" s="22"/>
      <c r="FHH449" s="22"/>
      <c r="FHI449" s="22"/>
      <c r="FHJ449" s="22"/>
      <c r="FHK449" s="22"/>
      <c r="FHL449" s="22"/>
      <c r="FHM449" s="22"/>
      <c r="FHN449" s="22"/>
      <c r="FHO449" s="22"/>
      <c r="FHP449" s="22"/>
      <c r="FHQ449" s="22"/>
      <c r="FHR449" s="22"/>
      <c r="FHS449" s="22"/>
      <c r="FHT449" s="22"/>
      <c r="FHU449" s="22"/>
      <c r="FHV449" s="22"/>
      <c r="FHW449" s="22"/>
      <c r="FHX449" s="22"/>
      <c r="FHY449" s="22"/>
      <c r="FHZ449" s="22"/>
      <c r="FIA449" s="22"/>
      <c r="FIB449" s="22"/>
      <c r="FIC449" s="22"/>
      <c r="FID449" s="22"/>
      <c r="FIE449" s="22"/>
      <c r="FIF449" s="22"/>
      <c r="FIG449" s="22"/>
      <c r="FIH449" s="22"/>
      <c r="FII449" s="22"/>
      <c r="FIJ449" s="22"/>
      <c r="FIK449" s="22"/>
      <c r="FIL449" s="22"/>
      <c r="FIM449" s="22"/>
      <c r="FIN449" s="22"/>
      <c r="FIO449" s="22"/>
      <c r="FIP449" s="22"/>
      <c r="FIQ449" s="22"/>
      <c r="FIR449" s="22"/>
      <c r="FIS449" s="22"/>
      <c r="FIT449" s="22"/>
      <c r="FIU449" s="22"/>
      <c r="FIV449" s="22"/>
      <c r="FIW449" s="22"/>
      <c r="FIX449" s="22"/>
      <c r="FIY449" s="22"/>
      <c r="FIZ449" s="22"/>
      <c r="FJA449" s="22"/>
      <c r="FJB449" s="22"/>
      <c r="FJC449" s="22"/>
      <c r="FJD449" s="22"/>
      <c r="FJE449" s="22"/>
      <c r="FJF449" s="22"/>
      <c r="FJG449" s="22"/>
      <c r="FJH449" s="22"/>
      <c r="FJI449" s="22"/>
      <c r="FJJ449" s="22"/>
      <c r="FJK449" s="22"/>
      <c r="FJL449" s="22"/>
      <c r="FJM449" s="22"/>
      <c r="FJN449" s="22"/>
      <c r="FJO449" s="22"/>
      <c r="FJP449" s="22"/>
      <c r="FJQ449" s="22"/>
      <c r="FJR449" s="22"/>
      <c r="FJS449" s="22"/>
      <c r="FJT449" s="22"/>
      <c r="FJU449" s="22"/>
      <c r="FJV449" s="22"/>
      <c r="FJW449" s="22"/>
      <c r="FJX449" s="22"/>
      <c r="FJY449" s="22"/>
      <c r="FJZ449" s="22"/>
      <c r="FKA449" s="22"/>
      <c r="FKB449" s="22"/>
      <c r="FKC449" s="22"/>
      <c r="FKD449" s="22"/>
      <c r="FKE449" s="22"/>
      <c r="FKF449" s="22"/>
      <c r="FKG449" s="22"/>
      <c r="FKH449" s="22"/>
      <c r="FKI449" s="22"/>
      <c r="FKJ449" s="22"/>
      <c r="FKK449" s="22"/>
      <c r="FKL449" s="22"/>
      <c r="FKM449" s="22"/>
      <c r="FKN449" s="22"/>
      <c r="FKO449" s="22"/>
      <c r="FKP449" s="22"/>
      <c r="FKQ449" s="22"/>
      <c r="FKR449" s="22"/>
      <c r="FKS449" s="22"/>
      <c r="FKT449" s="22"/>
      <c r="FKU449" s="22"/>
      <c r="FKV449" s="22"/>
      <c r="FKW449" s="22"/>
      <c r="FKX449" s="22"/>
      <c r="FKY449" s="22"/>
      <c r="FKZ449" s="22"/>
      <c r="FLA449" s="22"/>
      <c r="FLB449" s="22"/>
      <c r="FLC449" s="22"/>
      <c r="FLD449" s="22"/>
      <c r="FLE449" s="22"/>
      <c r="FLF449" s="22"/>
      <c r="FLG449" s="22"/>
      <c r="FLH449" s="22"/>
      <c r="FLI449" s="22"/>
      <c r="FLJ449" s="22"/>
      <c r="FLK449" s="22"/>
      <c r="FLL449" s="22"/>
      <c r="FLM449" s="22"/>
      <c r="FLN449" s="22"/>
      <c r="FLO449" s="22"/>
      <c r="FLP449" s="22"/>
      <c r="FLQ449" s="22"/>
      <c r="FLR449" s="22"/>
      <c r="FLS449" s="22"/>
      <c r="FLT449" s="22"/>
      <c r="FLU449" s="22"/>
      <c r="FLV449" s="22"/>
      <c r="FLW449" s="22"/>
      <c r="FLX449" s="22"/>
      <c r="FLY449" s="22"/>
      <c r="FLZ449" s="22"/>
      <c r="FMA449" s="22"/>
      <c r="FMB449" s="22"/>
      <c r="FMC449" s="22"/>
      <c r="FMD449" s="22"/>
      <c r="FME449" s="22"/>
      <c r="FMF449" s="22"/>
      <c r="FMG449" s="22"/>
      <c r="FMH449" s="22"/>
      <c r="FMI449" s="22"/>
      <c r="FMJ449" s="22"/>
      <c r="FMK449" s="22"/>
      <c r="FML449" s="22"/>
      <c r="FMM449" s="22"/>
      <c r="FMN449" s="22"/>
      <c r="FMO449" s="22"/>
      <c r="FMP449" s="22"/>
      <c r="FMQ449" s="22"/>
      <c r="FMR449" s="22"/>
      <c r="FMS449" s="22"/>
      <c r="FMT449" s="22"/>
      <c r="FMU449" s="22"/>
      <c r="FMV449" s="22"/>
      <c r="FMW449" s="22"/>
      <c r="FMX449" s="22"/>
      <c r="FMY449" s="22"/>
      <c r="FMZ449" s="22"/>
      <c r="FNA449" s="22"/>
      <c r="FNB449" s="22"/>
      <c r="FNC449" s="22"/>
      <c r="FND449" s="22"/>
      <c r="FNE449" s="22"/>
      <c r="FNF449" s="22"/>
      <c r="FNG449" s="22"/>
      <c r="FNH449" s="22"/>
      <c r="FNI449" s="22"/>
      <c r="FNJ449" s="22"/>
      <c r="FNK449" s="22"/>
      <c r="FNL449" s="22"/>
      <c r="FNM449" s="22"/>
      <c r="FNN449" s="22"/>
      <c r="FNO449" s="22"/>
      <c r="FNP449" s="22"/>
      <c r="FNQ449" s="22"/>
      <c r="FNR449" s="22"/>
      <c r="FNS449" s="22"/>
      <c r="FNT449" s="22"/>
      <c r="FNU449" s="22"/>
      <c r="FNV449" s="22"/>
      <c r="FNW449" s="22"/>
      <c r="FNX449" s="22"/>
      <c r="FNY449" s="22"/>
      <c r="FNZ449" s="22"/>
      <c r="FOA449" s="22"/>
      <c r="FOB449" s="22"/>
      <c r="FOC449" s="22"/>
      <c r="FOD449" s="22"/>
      <c r="FOE449" s="22"/>
      <c r="FOF449" s="22"/>
      <c r="FOG449" s="22"/>
      <c r="FOH449" s="22"/>
      <c r="FOI449" s="22"/>
      <c r="FOJ449" s="22"/>
      <c r="FOK449" s="22"/>
      <c r="FOL449" s="22"/>
      <c r="FOM449" s="22"/>
      <c r="FON449" s="22"/>
      <c r="FOO449" s="22"/>
      <c r="FOP449" s="22"/>
      <c r="FOQ449" s="22"/>
      <c r="FOR449" s="22"/>
      <c r="FOS449" s="22"/>
      <c r="FOT449" s="22"/>
      <c r="FOU449" s="22"/>
      <c r="FOV449" s="22"/>
      <c r="FOW449" s="22"/>
      <c r="FOX449" s="22"/>
      <c r="FOY449" s="22"/>
      <c r="FOZ449" s="22"/>
      <c r="FPA449" s="22"/>
      <c r="FPB449" s="22"/>
      <c r="FPC449" s="22"/>
      <c r="FPD449" s="22"/>
      <c r="FPE449" s="22"/>
      <c r="FPF449" s="22"/>
      <c r="FPG449" s="22"/>
      <c r="FPH449" s="22"/>
      <c r="FPI449" s="22"/>
      <c r="FPJ449" s="22"/>
      <c r="FPK449" s="22"/>
      <c r="FPL449" s="22"/>
      <c r="FPM449" s="22"/>
      <c r="FPN449" s="22"/>
      <c r="FPO449" s="22"/>
      <c r="FPP449" s="22"/>
      <c r="FPQ449" s="22"/>
      <c r="FPR449" s="22"/>
      <c r="FPS449" s="22"/>
      <c r="FPT449" s="22"/>
      <c r="FPU449" s="22"/>
      <c r="FPV449" s="22"/>
      <c r="FPW449" s="22"/>
      <c r="FPX449" s="22"/>
      <c r="FPY449" s="22"/>
      <c r="FPZ449" s="22"/>
      <c r="FQA449" s="22"/>
      <c r="FQB449" s="22"/>
      <c r="FQC449" s="22"/>
      <c r="FQD449" s="22"/>
      <c r="FQE449" s="22"/>
      <c r="FQF449" s="22"/>
      <c r="FQG449" s="22"/>
      <c r="FQH449" s="22"/>
      <c r="FQI449" s="22"/>
      <c r="FQJ449" s="22"/>
      <c r="FQK449" s="22"/>
      <c r="FQL449" s="22"/>
      <c r="FQM449" s="22"/>
      <c r="FQN449" s="22"/>
      <c r="FQO449" s="22"/>
      <c r="FQP449" s="22"/>
      <c r="FQQ449" s="22"/>
      <c r="FQR449" s="22"/>
      <c r="FQS449" s="22"/>
      <c r="FQT449" s="22"/>
      <c r="FQU449" s="22"/>
      <c r="FQV449" s="22"/>
      <c r="FQW449" s="22"/>
      <c r="FQX449" s="22"/>
      <c r="FQY449" s="22"/>
      <c r="FQZ449" s="22"/>
      <c r="FRA449" s="22"/>
      <c r="FRB449" s="22"/>
      <c r="FRC449" s="22"/>
      <c r="FRD449" s="22"/>
      <c r="FRE449" s="22"/>
      <c r="FRF449" s="22"/>
      <c r="FRG449" s="22"/>
      <c r="FRH449" s="22"/>
      <c r="FRI449" s="22"/>
      <c r="FRJ449" s="22"/>
      <c r="FRK449" s="22"/>
      <c r="FRL449" s="22"/>
      <c r="FRM449" s="22"/>
      <c r="FRN449" s="22"/>
      <c r="FRO449" s="22"/>
      <c r="FRP449" s="22"/>
      <c r="FRQ449" s="22"/>
      <c r="FRR449" s="22"/>
      <c r="FRS449" s="22"/>
      <c r="FRT449" s="22"/>
      <c r="FRU449" s="22"/>
      <c r="FRV449" s="22"/>
      <c r="FRW449" s="22"/>
      <c r="FRX449" s="22"/>
      <c r="FRY449" s="22"/>
      <c r="FRZ449" s="22"/>
      <c r="FSA449" s="22"/>
      <c r="FSB449" s="22"/>
      <c r="FSC449" s="22"/>
      <c r="FSD449" s="22"/>
      <c r="FSE449" s="22"/>
      <c r="FSF449" s="22"/>
      <c r="FSG449" s="22"/>
      <c r="FSH449" s="22"/>
      <c r="FSI449" s="22"/>
      <c r="FSJ449" s="22"/>
      <c r="FSK449" s="22"/>
      <c r="FSL449" s="22"/>
      <c r="FSM449" s="22"/>
      <c r="FSN449" s="22"/>
      <c r="FSO449" s="22"/>
      <c r="FSP449" s="22"/>
      <c r="FSQ449" s="22"/>
      <c r="FSR449" s="22"/>
      <c r="FSS449" s="22"/>
      <c r="FST449" s="22"/>
      <c r="FSU449" s="22"/>
      <c r="FSV449" s="22"/>
      <c r="FSW449" s="22"/>
      <c r="FSX449" s="22"/>
      <c r="FSY449" s="22"/>
      <c r="FSZ449" s="22"/>
      <c r="FTA449" s="22"/>
      <c r="FTB449" s="22"/>
      <c r="FTC449" s="22"/>
      <c r="FTD449" s="22"/>
      <c r="FTE449" s="22"/>
      <c r="FTF449" s="22"/>
      <c r="FTG449" s="22"/>
      <c r="FTH449" s="22"/>
      <c r="FTI449" s="22"/>
      <c r="FTJ449" s="22"/>
      <c r="FTK449" s="22"/>
      <c r="FTL449" s="22"/>
      <c r="FTM449" s="22"/>
      <c r="FTN449" s="22"/>
      <c r="FTO449" s="22"/>
      <c r="FTP449" s="22"/>
      <c r="FTQ449" s="22"/>
      <c r="FTR449" s="22"/>
      <c r="FTS449" s="22"/>
      <c r="FTT449" s="22"/>
      <c r="FTU449" s="22"/>
      <c r="FTV449" s="22"/>
      <c r="FTW449" s="22"/>
      <c r="FTX449" s="22"/>
      <c r="FTY449" s="22"/>
      <c r="FTZ449" s="22"/>
      <c r="FUA449" s="22"/>
      <c r="FUB449" s="22"/>
      <c r="FUC449" s="22"/>
      <c r="FUD449" s="22"/>
      <c r="FUE449" s="22"/>
      <c r="FUF449" s="22"/>
      <c r="FUG449" s="22"/>
      <c r="FUH449" s="22"/>
      <c r="FUI449" s="22"/>
      <c r="FUJ449" s="22"/>
      <c r="FUK449" s="22"/>
      <c r="FUL449" s="22"/>
      <c r="FUM449" s="22"/>
      <c r="FUN449" s="22"/>
      <c r="FUO449" s="22"/>
      <c r="FUP449" s="22"/>
      <c r="FUQ449" s="22"/>
      <c r="FUR449" s="22"/>
      <c r="FUS449" s="22"/>
      <c r="FUT449" s="22"/>
      <c r="FUU449" s="22"/>
      <c r="FUV449" s="22"/>
      <c r="FUW449" s="22"/>
      <c r="FUX449" s="22"/>
      <c r="FUY449" s="22"/>
      <c r="FUZ449" s="22"/>
      <c r="FVA449" s="22"/>
      <c r="FVB449" s="22"/>
      <c r="FVC449" s="22"/>
      <c r="FVD449" s="22"/>
      <c r="FVE449" s="22"/>
      <c r="FVF449" s="22"/>
      <c r="FVG449" s="22"/>
      <c r="FVH449" s="22"/>
      <c r="FVI449" s="22"/>
      <c r="FVJ449" s="22"/>
      <c r="FVK449" s="22"/>
      <c r="FVL449" s="22"/>
      <c r="FVM449" s="22"/>
      <c r="FVN449" s="22"/>
      <c r="FVO449" s="22"/>
      <c r="FVP449" s="22"/>
      <c r="FVQ449" s="22"/>
      <c r="FVR449" s="22"/>
      <c r="FVS449" s="22"/>
      <c r="FVT449" s="22"/>
      <c r="FVU449" s="22"/>
      <c r="FVV449" s="22"/>
      <c r="FVW449" s="22"/>
      <c r="FVX449" s="22"/>
      <c r="FVY449" s="22"/>
      <c r="FVZ449" s="22"/>
      <c r="FWA449" s="22"/>
      <c r="FWB449" s="22"/>
      <c r="FWC449" s="22"/>
      <c r="FWD449" s="22"/>
      <c r="FWE449" s="22"/>
      <c r="FWF449" s="22"/>
      <c r="FWG449" s="22"/>
      <c r="FWH449" s="22"/>
      <c r="FWI449" s="22"/>
      <c r="FWJ449" s="22"/>
      <c r="FWK449" s="22"/>
      <c r="FWL449" s="22"/>
      <c r="FWM449" s="22"/>
      <c r="FWN449" s="22"/>
      <c r="FWO449" s="22"/>
      <c r="FWP449" s="22"/>
      <c r="FWQ449" s="22"/>
      <c r="FWR449" s="22"/>
      <c r="FWS449" s="22"/>
      <c r="FWT449" s="22"/>
      <c r="FWU449" s="22"/>
      <c r="FWV449" s="22"/>
      <c r="FWW449" s="22"/>
      <c r="FWX449" s="22"/>
      <c r="FWY449" s="22"/>
      <c r="FWZ449" s="22"/>
      <c r="FXA449" s="22"/>
      <c r="FXB449" s="22"/>
      <c r="FXC449" s="22"/>
      <c r="FXD449" s="22"/>
      <c r="FXE449" s="22"/>
      <c r="FXF449" s="22"/>
      <c r="FXG449" s="22"/>
      <c r="FXH449" s="22"/>
      <c r="FXI449" s="22"/>
      <c r="FXJ449" s="22"/>
      <c r="FXK449" s="22"/>
      <c r="FXL449" s="22"/>
      <c r="FXM449" s="22"/>
      <c r="FXN449" s="22"/>
      <c r="FXO449" s="22"/>
      <c r="FXP449" s="22"/>
      <c r="FXQ449" s="22"/>
      <c r="FXR449" s="22"/>
      <c r="FXS449" s="22"/>
      <c r="FXT449" s="22"/>
      <c r="FXU449" s="22"/>
      <c r="FXV449" s="22"/>
      <c r="FXW449" s="22"/>
      <c r="FXX449" s="22"/>
      <c r="FXY449" s="22"/>
      <c r="FXZ449" s="22"/>
      <c r="FYA449" s="22"/>
      <c r="FYB449" s="22"/>
      <c r="FYC449" s="22"/>
      <c r="FYD449" s="22"/>
      <c r="FYE449" s="22"/>
      <c r="FYF449" s="22"/>
      <c r="FYG449" s="22"/>
      <c r="FYH449" s="22"/>
      <c r="FYI449" s="22"/>
      <c r="FYJ449" s="22"/>
      <c r="FYK449" s="22"/>
      <c r="FYL449" s="22"/>
      <c r="FYM449" s="22"/>
      <c r="FYN449" s="22"/>
      <c r="FYO449" s="22"/>
      <c r="FYP449" s="22"/>
      <c r="FYQ449" s="22"/>
      <c r="FYR449" s="22"/>
      <c r="FYS449" s="22"/>
      <c r="FYT449" s="22"/>
      <c r="FYU449" s="22"/>
      <c r="FYV449" s="22"/>
      <c r="FYW449" s="22"/>
      <c r="FYX449" s="22"/>
      <c r="FYY449" s="22"/>
      <c r="FYZ449" s="22"/>
      <c r="FZA449" s="22"/>
      <c r="FZB449" s="22"/>
      <c r="FZC449" s="22"/>
      <c r="FZD449" s="22"/>
      <c r="FZE449" s="22"/>
      <c r="FZF449" s="22"/>
      <c r="FZG449" s="22"/>
      <c r="FZH449" s="22"/>
      <c r="FZI449" s="22"/>
      <c r="FZJ449" s="22"/>
      <c r="FZK449" s="22"/>
      <c r="FZL449" s="22"/>
      <c r="FZM449" s="22"/>
      <c r="FZN449" s="22"/>
      <c r="FZO449" s="22"/>
      <c r="FZP449" s="22"/>
      <c r="FZQ449" s="22"/>
      <c r="FZR449" s="22"/>
      <c r="FZS449" s="22"/>
      <c r="FZT449" s="22"/>
      <c r="FZU449" s="22"/>
      <c r="FZV449" s="22"/>
      <c r="FZW449" s="22"/>
      <c r="FZX449" s="22"/>
      <c r="FZY449" s="22"/>
      <c r="FZZ449" s="22"/>
      <c r="GAA449" s="22"/>
      <c r="GAB449" s="22"/>
      <c r="GAC449" s="22"/>
      <c r="GAD449" s="22"/>
      <c r="GAE449" s="22"/>
      <c r="GAF449" s="22"/>
      <c r="GAG449" s="22"/>
      <c r="GAH449" s="22"/>
      <c r="GAI449" s="22"/>
      <c r="GAJ449" s="22"/>
      <c r="GAK449" s="22"/>
      <c r="GAL449" s="22"/>
      <c r="GAM449" s="22"/>
      <c r="GAN449" s="22"/>
      <c r="GAO449" s="22"/>
      <c r="GAP449" s="22"/>
      <c r="GAQ449" s="22"/>
      <c r="GAR449" s="22"/>
      <c r="GAS449" s="22"/>
      <c r="GAT449" s="22"/>
      <c r="GAU449" s="22"/>
      <c r="GAV449" s="22"/>
      <c r="GAW449" s="22"/>
      <c r="GAX449" s="22"/>
      <c r="GAY449" s="22"/>
      <c r="GAZ449" s="22"/>
      <c r="GBA449" s="22"/>
      <c r="GBB449" s="22"/>
      <c r="GBC449" s="22"/>
      <c r="GBD449" s="22"/>
      <c r="GBE449" s="22"/>
      <c r="GBF449" s="22"/>
      <c r="GBG449" s="22"/>
      <c r="GBH449" s="22"/>
      <c r="GBI449" s="22"/>
      <c r="GBJ449" s="22"/>
      <c r="GBK449" s="22"/>
      <c r="GBL449" s="22"/>
      <c r="GBM449" s="22"/>
      <c r="GBN449" s="22"/>
      <c r="GBO449" s="22"/>
      <c r="GBP449" s="22"/>
      <c r="GBQ449" s="22"/>
      <c r="GBR449" s="22"/>
      <c r="GBS449" s="22"/>
      <c r="GBT449" s="22"/>
      <c r="GBU449" s="22"/>
      <c r="GBV449" s="22"/>
      <c r="GBW449" s="22"/>
      <c r="GBX449" s="22"/>
      <c r="GBY449" s="22"/>
      <c r="GBZ449" s="22"/>
      <c r="GCA449" s="22"/>
      <c r="GCB449" s="22"/>
      <c r="GCC449" s="22"/>
      <c r="GCD449" s="22"/>
      <c r="GCE449" s="22"/>
      <c r="GCF449" s="22"/>
      <c r="GCG449" s="22"/>
      <c r="GCH449" s="22"/>
      <c r="GCI449" s="22"/>
      <c r="GCJ449" s="22"/>
      <c r="GCK449" s="22"/>
      <c r="GCL449" s="22"/>
      <c r="GCM449" s="22"/>
      <c r="GCN449" s="22"/>
      <c r="GCO449" s="22"/>
      <c r="GCP449" s="22"/>
      <c r="GCQ449" s="22"/>
      <c r="GCR449" s="22"/>
      <c r="GCS449" s="22"/>
      <c r="GCT449" s="22"/>
      <c r="GCU449" s="22"/>
      <c r="GCV449" s="22"/>
      <c r="GCW449" s="22"/>
      <c r="GCX449" s="22"/>
      <c r="GCY449" s="22"/>
      <c r="GCZ449" s="22"/>
      <c r="GDA449" s="22"/>
      <c r="GDB449" s="22"/>
      <c r="GDC449" s="22"/>
      <c r="GDD449" s="22"/>
      <c r="GDE449" s="22"/>
      <c r="GDF449" s="22"/>
      <c r="GDG449" s="22"/>
      <c r="GDH449" s="22"/>
      <c r="GDI449" s="22"/>
      <c r="GDJ449" s="22"/>
      <c r="GDK449" s="22"/>
      <c r="GDL449" s="22"/>
      <c r="GDM449" s="22"/>
      <c r="GDN449" s="22"/>
      <c r="GDO449" s="22"/>
      <c r="GDP449" s="22"/>
      <c r="GDQ449" s="22"/>
      <c r="GDR449" s="22"/>
      <c r="GDS449" s="22"/>
      <c r="GDT449" s="22"/>
      <c r="GDU449" s="22"/>
      <c r="GDV449" s="22"/>
      <c r="GDW449" s="22"/>
      <c r="GDX449" s="22"/>
      <c r="GDY449" s="22"/>
      <c r="GDZ449" s="22"/>
      <c r="GEA449" s="22"/>
      <c r="GEB449" s="22"/>
      <c r="GEC449" s="22"/>
      <c r="GED449" s="22"/>
      <c r="GEE449" s="22"/>
      <c r="GEF449" s="22"/>
      <c r="GEG449" s="22"/>
      <c r="GEH449" s="22"/>
      <c r="GEI449" s="22"/>
      <c r="GEJ449" s="22"/>
      <c r="GEK449" s="22"/>
      <c r="GEL449" s="22"/>
      <c r="GEM449" s="22"/>
      <c r="GEN449" s="22"/>
      <c r="GEO449" s="22"/>
      <c r="GEP449" s="22"/>
      <c r="GEQ449" s="22"/>
      <c r="GER449" s="22"/>
      <c r="GES449" s="22"/>
      <c r="GET449" s="22"/>
      <c r="GEU449" s="22"/>
      <c r="GEV449" s="22"/>
      <c r="GEW449" s="22"/>
      <c r="GEX449" s="22"/>
      <c r="GEY449" s="22"/>
      <c r="GEZ449" s="22"/>
      <c r="GFA449" s="22"/>
      <c r="GFB449" s="22"/>
      <c r="GFC449" s="22"/>
      <c r="GFD449" s="22"/>
      <c r="GFE449" s="22"/>
      <c r="GFF449" s="22"/>
      <c r="GFG449" s="22"/>
      <c r="GFH449" s="22"/>
      <c r="GFI449" s="22"/>
      <c r="GFJ449" s="22"/>
      <c r="GFK449" s="22"/>
      <c r="GFL449" s="22"/>
      <c r="GFM449" s="22"/>
      <c r="GFN449" s="22"/>
      <c r="GFO449" s="22"/>
      <c r="GFP449" s="22"/>
      <c r="GFQ449" s="22"/>
      <c r="GFR449" s="22"/>
      <c r="GFS449" s="22"/>
      <c r="GFT449" s="22"/>
      <c r="GFU449" s="22"/>
      <c r="GFV449" s="22"/>
      <c r="GFW449" s="22"/>
      <c r="GFX449" s="22"/>
      <c r="GFY449" s="22"/>
      <c r="GFZ449" s="22"/>
      <c r="GGA449" s="22"/>
      <c r="GGB449" s="22"/>
      <c r="GGC449" s="22"/>
      <c r="GGD449" s="22"/>
      <c r="GGE449" s="22"/>
      <c r="GGF449" s="22"/>
      <c r="GGG449" s="22"/>
      <c r="GGH449" s="22"/>
      <c r="GGI449" s="22"/>
      <c r="GGJ449" s="22"/>
      <c r="GGK449" s="22"/>
      <c r="GGL449" s="22"/>
      <c r="GGM449" s="22"/>
      <c r="GGN449" s="22"/>
      <c r="GGO449" s="22"/>
      <c r="GGP449" s="22"/>
      <c r="GGQ449" s="22"/>
      <c r="GGR449" s="22"/>
      <c r="GGS449" s="22"/>
      <c r="GGT449" s="22"/>
      <c r="GGU449" s="22"/>
      <c r="GGV449" s="22"/>
      <c r="GGW449" s="22"/>
      <c r="GGX449" s="22"/>
      <c r="GGY449" s="22"/>
      <c r="GGZ449" s="22"/>
      <c r="GHA449" s="22"/>
      <c r="GHB449" s="22"/>
      <c r="GHC449" s="22"/>
      <c r="GHD449" s="22"/>
      <c r="GHE449" s="22"/>
      <c r="GHF449" s="22"/>
      <c r="GHG449" s="22"/>
      <c r="GHH449" s="22"/>
      <c r="GHI449" s="22"/>
      <c r="GHJ449" s="22"/>
      <c r="GHK449" s="22"/>
      <c r="GHL449" s="22"/>
      <c r="GHM449" s="22"/>
      <c r="GHN449" s="22"/>
      <c r="GHO449" s="22"/>
      <c r="GHP449" s="22"/>
      <c r="GHQ449" s="22"/>
      <c r="GHR449" s="22"/>
      <c r="GHS449" s="22"/>
      <c r="GHT449" s="22"/>
      <c r="GHU449" s="22"/>
      <c r="GHV449" s="22"/>
      <c r="GHW449" s="22"/>
      <c r="GHX449" s="22"/>
      <c r="GHY449" s="22"/>
      <c r="GHZ449" s="22"/>
      <c r="GIA449" s="22"/>
      <c r="GIB449" s="22"/>
      <c r="GIC449" s="22"/>
      <c r="GID449" s="22"/>
      <c r="GIE449" s="22"/>
      <c r="GIF449" s="22"/>
      <c r="GIG449" s="22"/>
      <c r="GIH449" s="22"/>
      <c r="GII449" s="22"/>
      <c r="GIJ449" s="22"/>
      <c r="GIK449" s="22"/>
      <c r="GIL449" s="22"/>
      <c r="GIM449" s="22"/>
      <c r="GIN449" s="22"/>
      <c r="GIO449" s="22"/>
      <c r="GIP449" s="22"/>
      <c r="GIQ449" s="22"/>
      <c r="GIR449" s="22"/>
      <c r="GIS449" s="22"/>
      <c r="GIT449" s="22"/>
      <c r="GIU449" s="22"/>
      <c r="GIV449" s="22"/>
      <c r="GIW449" s="22"/>
      <c r="GIX449" s="22"/>
      <c r="GIY449" s="22"/>
      <c r="GIZ449" s="22"/>
      <c r="GJA449" s="22"/>
      <c r="GJB449" s="22"/>
      <c r="GJC449" s="22"/>
      <c r="GJD449" s="22"/>
      <c r="GJE449" s="22"/>
      <c r="GJF449" s="22"/>
      <c r="GJG449" s="22"/>
      <c r="GJH449" s="22"/>
      <c r="GJI449" s="22"/>
      <c r="GJJ449" s="22"/>
      <c r="GJK449" s="22"/>
      <c r="GJL449" s="22"/>
      <c r="GJM449" s="22"/>
      <c r="GJN449" s="22"/>
      <c r="GJO449" s="22"/>
      <c r="GJP449" s="22"/>
      <c r="GJQ449" s="22"/>
      <c r="GJR449" s="22"/>
      <c r="GJS449" s="22"/>
      <c r="GJT449" s="22"/>
      <c r="GJU449" s="22"/>
      <c r="GJV449" s="22"/>
      <c r="GJW449" s="22"/>
      <c r="GJX449" s="22"/>
      <c r="GJY449" s="22"/>
      <c r="GJZ449" s="22"/>
      <c r="GKA449" s="22"/>
      <c r="GKB449" s="22"/>
      <c r="GKC449" s="22"/>
      <c r="GKD449" s="22"/>
      <c r="GKE449" s="22"/>
      <c r="GKF449" s="22"/>
      <c r="GKG449" s="22"/>
      <c r="GKH449" s="22"/>
      <c r="GKI449" s="22"/>
      <c r="GKJ449" s="22"/>
      <c r="GKK449" s="22"/>
      <c r="GKL449" s="22"/>
      <c r="GKM449" s="22"/>
      <c r="GKN449" s="22"/>
      <c r="GKO449" s="22"/>
      <c r="GKP449" s="22"/>
      <c r="GKQ449" s="22"/>
      <c r="GKR449" s="22"/>
      <c r="GKS449" s="22"/>
      <c r="GKT449" s="22"/>
      <c r="GKU449" s="22"/>
      <c r="GKV449" s="22"/>
      <c r="GKW449" s="22"/>
      <c r="GKX449" s="22"/>
      <c r="GKY449" s="22"/>
      <c r="GKZ449" s="22"/>
      <c r="GLA449" s="22"/>
      <c r="GLB449" s="22"/>
      <c r="GLC449" s="22"/>
      <c r="GLD449" s="22"/>
      <c r="GLE449" s="22"/>
      <c r="GLF449" s="22"/>
      <c r="GLG449" s="22"/>
      <c r="GLH449" s="22"/>
      <c r="GLI449" s="22"/>
      <c r="GLJ449" s="22"/>
      <c r="GLK449" s="22"/>
      <c r="GLL449" s="22"/>
      <c r="GLM449" s="22"/>
      <c r="GLN449" s="22"/>
      <c r="GLO449" s="22"/>
      <c r="GLP449" s="22"/>
      <c r="GLQ449" s="22"/>
      <c r="GLR449" s="22"/>
      <c r="GLS449" s="22"/>
      <c r="GLT449" s="22"/>
      <c r="GLU449" s="22"/>
      <c r="GLV449" s="22"/>
      <c r="GLW449" s="22"/>
      <c r="GLX449" s="22"/>
      <c r="GLY449" s="22"/>
      <c r="GLZ449" s="22"/>
      <c r="GMA449" s="22"/>
      <c r="GMB449" s="22"/>
      <c r="GMC449" s="22"/>
      <c r="GMD449" s="22"/>
      <c r="GME449" s="22"/>
      <c r="GMF449" s="22"/>
      <c r="GMG449" s="22"/>
      <c r="GMH449" s="22"/>
      <c r="GMI449" s="22"/>
      <c r="GMJ449" s="22"/>
      <c r="GMK449" s="22"/>
      <c r="GML449" s="22"/>
      <c r="GMM449" s="22"/>
      <c r="GMN449" s="22"/>
      <c r="GMO449" s="22"/>
      <c r="GMP449" s="22"/>
      <c r="GMQ449" s="22"/>
      <c r="GMR449" s="22"/>
      <c r="GMS449" s="22"/>
      <c r="GMT449" s="22"/>
      <c r="GMU449" s="22"/>
      <c r="GMV449" s="22"/>
      <c r="GMW449" s="22"/>
      <c r="GMX449" s="22"/>
      <c r="GMY449" s="22"/>
      <c r="GMZ449" s="22"/>
      <c r="GNA449" s="22"/>
      <c r="GNB449" s="22"/>
      <c r="GNC449" s="22"/>
      <c r="GND449" s="22"/>
      <c r="GNE449" s="22"/>
      <c r="GNF449" s="22"/>
      <c r="GNG449" s="22"/>
      <c r="GNH449" s="22"/>
      <c r="GNI449" s="22"/>
      <c r="GNJ449" s="22"/>
      <c r="GNK449" s="22"/>
      <c r="GNL449" s="22"/>
      <c r="GNM449" s="22"/>
      <c r="GNN449" s="22"/>
      <c r="GNO449" s="22"/>
      <c r="GNP449" s="22"/>
      <c r="GNQ449" s="22"/>
      <c r="GNR449" s="22"/>
      <c r="GNS449" s="22"/>
      <c r="GNT449" s="22"/>
      <c r="GNU449" s="22"/>
      <c r="GNV449" s="22"/>
      <c r="GNW449" s="22"/>
      <c r="GNX449" s="22"/>
      <c r="GNY449" s="22"/>
      <c r="GNZ449" s="22"/>
      <c r="GOA449" s="22"/>
      <c r="GOB449" s="22"/>
      <c r="GOC449" s="22"/>
      <c r="GOD449" s="22"/>
      <c r="GOE449" s="22"/>
      <c r="GOF449" s="22"/>
      <c r="GOG449" s="22"/>
      <c r="GOH449" s="22"/>
      <c r="GOI449" s="22"/>
      <c r="GOJ449" s="22"/>
      <c r="GOK449" s="22"/>
      <c r="GOL449" s="22"/>
      <c r="GOM449" s="22"/>
      <c r="GON449" s="22"/>
      <c r="GOO449" s="22"/>
      <c r="GOP449" s="22"/>
      <c r="GOQ449" s="22"/>
      <c r="GOR449" s="22"/>
      <c r="GOS449" s="22"/>
      <c r="GOT449" s="22"/>
      <c r="GOU449" s="22"/>
      <c r="GOV449" s="22"/>
      <c r="GOW449" s="22"/>
      <c r="GOX449" s="22"/>
      <c r="GOY449" s="22"/>
      <c r="GOZ449" s="22"/>
      <c r="GPA449" s="22"/>
      <c r="GPB449" s="22"/>
      <c r="GPC449" s="22"/>
      <c r="GPD449" s="22"/>
      <c r="GPE449" s="22"/>
      <c r="GPF449" s="22"/>
      <c r="GPG449" s="22"/>
      <c r="GPH449" s="22"/>
      <c r="GPI449" s="22"/>
      <c r="GPJ449" s="22"/>
      <c r="GPK449" s="22"/>
      <c r="GPL449" s="22"/>
      <c r="GPM449" s="22"/>
      <c r="GPN449" s="22"/>
      <c r="GPO449" s="22"/>
      <c r="GPP449" s="22"/>
      <c r="GPQ449" s="22"/>
      <c r="GPR449" s="22"/>
      <c r="GPS449" s="22"/>
      <c r="GPT449" s="22"/>
      <c r="GPU449" s="22"/>
      <c r="GPV449" s="22"/>
      <c r="GPW449" s="22"/>
      <c r="GPX449" s="22"/>
      <c r="GPY449" s="22"/>
      <c r="GPZ449" s="22"/>
      <c r="GQA449" s="22"/>
      <c r="GQB449" s="22"/>
      <c r="GQC449" s="22"/>
      <c r="GQD449" s="22"/>
      <c r="GQE449" s="22"/>
      <c r="GQF449" s="22"/>
      <c r="GQG449" s="22"/>
      <c r="GQH449" s="22"/>
      <c r="GQI449" s="22"/>
      <c r="GQJ449" s="22"/>
      <c r="GQK449" s="22"/>
      <c r="GQL449" s="22"/>
      <c r="GQM449" s="22"/>
      <c r="GQN449" s="22"/>
      <c r="GQO449" s="22"/>
      <c r="GQP449" s="22"/>
      <c r="GQQ449" s="22"/>
      <c r="GQR449" s="22"/>
      <c r="GQS449" s="22"/>
      <c r="GQT449" s="22"/>
      <c r="GQU449" s="22"/>
      <c r="GQV449" s="22"/>
      <c r="GQW449" s="22"/>
      <c r="GQX449" s="22"/>
      <c r="GQY449" s="22"/>
      <c r="GQZ449" s="22"/>
      <c r="GRA449" s="22"/>
      <c r="GRB449" s="22"/>
      <c r="GRC449" s="22"/>
      <c r="GRD449" s="22"/>
      <c r="GRE449" s="22"/>
      <c r="GRF449" s="22"/>
      <c r="GRG449" s="22"/>
      <c r="GRH449" s="22"/>
      <c r="GRI449" s="22"/>
      <c r="GRJ449" s="22"/>
      <c r="GRK449" s="22"/>
      <c r="GRL449" s="22"/>
      <c r="GRM449" s="22"/>
      <c r="GRN449" s="22"/>
      <c r="GRO449" s="22"/>
      <c r="GRP449" s="22"/>
      <c r="GRQ449" s="22"/>
      <c r="GRR449" s="22"/>
      <c r="GRS449" s="22"/>
      <c r="GRT449" s="22"/>
      <c r="GRU449" s="22"/>
      <c r="GRV449" s="22"/>
      <c r="GRW449" s="22"/>
      <c r="GRX449" s="22"/>
      <c r="GRY449" s="22"/>
      <c r="GRZ449" s="22"/>
      <c r="GSA449" s="22"/>
      <c r="GSB449" s="22"/>
      <c r="GSC449" s="22"/>
      <c r="GSD449" s="22"/>
      <c r="GSE449" s="22"/>
      <c r="GSF449" s="22"/>
      <c r="GSG449" s="22"/>
      <c r="GSH449" s="22"/>
      <c r="GSI449" s="22"/>
      <c r="GSJ449" s="22"/>
      <c r="GSK449" s="22"/>
      <c r="GSL449" s="22"/>
      <c r="GSM449" s="22"/>
      <c r="GSN449" s="22"/>
      <c r="GSO449" s="22"/>
      <c r="GSP449" s="22"/>
      <c r="GSQ449" s="22"/>
      <c r="GSR449" s="22"/>
      <c r="GSS449" s="22"/>
      <c r="GST449" s="22"/>
      <c r="GSU449" s="22"/>
      <c r="GSV449" s="22"/>
      <c r="GSW449" s="22"/>
      <c r="GSX449" s="22"/>
      <c r="GSY449" s="22"/>
      <c r="GSZ449" s="22"/>
      <c r="GTA449" s="22"/>
      <c r="GTB449" s="22"/>
      <c r="GTC449" s="22"/>
      <c r="GTD449" s="22"/>
      <c r="GTE449" s="22"/>
      <c r="GTF449" s="22"/>
      <c r="GTG449" s="22"/>
      <c r="GTH449" s="22"/>
      <c r="GTI449" s="22"/>
      <c r="GTJ449" s="22"/>
      <c r="GTK449" s="22"/>
      <c r="GTL449" s="22"/>
      <c r="GTM449" s="22"/>
      <c r="GTN449" s="22"/>
      <c r="GTO449" s="22"/>
      <c r="GTP449" s="22"/>
      <c r="GTQ449" s="22"/>
      <c r="GTR449" s="22"/>
      <c r="GTS449" s="22"/>
      <c r="GTT449" s="22"/>
      <c r="GTU449" s="22"/>
      <c r="GTV449" s="22"/>
      <c r="GTW449" s="22"/>
      <c r="GTX449" s="22"/>
      <c r="GTY449" s="22"/>
      <c r="GTZ449" s="22"/>
      <c r="GUA449" s="22"/>
      <c r="GUB449" s="22"/>
      <c r="GUC449" s="22"/>
      <c r="GUD449" s="22"/>
      <c r="GUE449" s="22"/>
      <c r="GUF449" s="22"/>
      <c r="GUG449" s="22"/>
      <c r="GUH449" s="22"/>
      <c r="GUI449" s="22"/>
      <c r="GUJ449" s="22"/>
      <c r="GUK449" s="22"/>
      <c r="GUL449" s="22"/>
      <c r="GUM449" s="22"/>
      <c r="GUN449" s="22"/>
      <c r="GUO449" s="22"/>
      <c r="GUP449" s="22"/>
      <c r="GUQ449" s="22"/>
      <c r="GUR449" s="22"/>
      <c r="GUS449" s="22"/>
      <c r="GUT449" s="22"/>
      <c r="GUU449" s="22"/>
      <c r="GUV449" s="22"/>
      <c r="GUW449" s="22"/>
      <c r="GUX449" s="22"/>
      <c r="GUY449" s="22"/>
      <c r="GUZ449" s="22"/>
      <c r="GVA449" s="22"/>
      <c r="GVB449" s="22"/>
      <c r="GVC449" s="22"/>
      <c r="GVD449" s="22"/>
      <c r="GVE449" s="22"/>
      <c r="GVF449" s="22"/>
      <c r="GVG449" s="22"/>
      <c r="GVH449" s="22"/>
      <c r="GVI449" s="22"/>
      <c r="GVJ449" s="22"/>
      <c r="GVK449" s="22"/>
      <c r="GVL449" s="22"/>
      <c r="GVM449" s="22"/>
      <c r="GVN449" s="22"/>
      <c r="GVO449" s="22"/>
      <c r="GVP449" s="22"/>
      <c r="GVQ449" s="22"/>
      <c r="GVR449" s="22"/>
      <c r="GVS449" s="22"/>
      <c r="GVT449" s="22"/>
      <c r="GVU449" s="22"/>
      <c r="GVV449" s="22"/>
      <c r="GVW449" s="22"/>
      <c r="GVX449" s="22"/>
      <c r="GVY449" s="22"/>
      <c r="GVZ449" s="22"/>
      <c r="GWA449" s="22"/>
      <c r="GWB449" s="22"/>
      <c r="GWC449" s="22"/>
      <c r="GWD449" s="22"/>
      <c r="GWE449" s="22"/>
      <c r="GWF449" s="22"/>
      <c r="GWG449" s="22"/>
      <c r="GWH449" s="22"/>
      <c r="GWI449" s="22"/>
      <c r="GWJ449" s="22"/>
      <c r="GWK449" s="22"/>
      <c r="GWL449" s="22"/>
      <c r="GWM449" s="22"/>
      <c r="GWN449" s="22"/>
      <c r="GWO449" s="22"/>
      <c r="GWP449" s="22"/>
      <c r="GWQ449" s="22"/>
      <c r="GWR449" s="22"/>
      <c r="GWS449" s="22"/>
      <c r="GWT449" s="22"/>
      <c r="GWU449" s="22"/>
      <c r="GWV449" s="22"/>
      <c r="GWW449" s="22"/>
      <c r="GWX449" s="22"/>
      <c r="GWY449" s="22"/>
      <c r="GWZ449" s="22"/>
      <c r="GXA449" s="22"/>
      <c r="GXB449" s="22"/>
      <c r="GXC449" s="22"/>
      <c r="GXD449" s="22"/>
      <c r="GXE449" s="22"/>
      <c r="GXF449" s="22"/>
      <c r="GXG449" s="22"/>
      <c r="GXH449" s="22"/>
      <c r="GXI449" s="22"/>
      <c r="GXJ449" s="22"/>
      <c r="GXK449" s="22"/>
      <c r="GXL449" s="22"/>
      <c r="GXM449" s="22"/>
      <c r="GXN449" s="22"/>
      <c r="GXO449" s="22"/>
      <c r="GXP449" s="22"/>
      <c r="GXQ449" s="22"/>
      <c r="GXR449" s="22"/>
      <c r="GXS449" s="22"/>
      <c r="GXT449" s="22"/>
      <c r="GXU449" s="22"/>
      <c r="GXV449" s="22"/>
      <c r="GXW449" s="22"/>
      <c r="GXX449" s="22"/>
      <c r="GXY449" s="22"/>
      <c r="GXZ449" s="22"/>
      <c r="GYA449" s="22"/>
      <c r="GYB449" s="22"/>
      <c r="GYC449" s="22"/>
      <c r="GYD449" s="22"/>
      <c r="GYE449" s="22"/>
      <c r="GYF449" s="22"/>
      <c r="GYG449" s="22"/>
      <c r="GYH449" s="22"/>
      <c r="GYI449" s="22"/>
      <c r="GYJ449" s="22"/>
      <c r="GYK449" s="22"/>
      <c r="GYL449" s="22"/>
      <c r="GYM449" s="22"/>
      <c r="GYN449" s="22"/>
      <c r="GYO449" s="22"/>
      <c r="GYP449" s="22"/>
      <c r="GYQ449" s="22"/>
      <c r="GYR449" s="22"/>
      <c r="GYS449" s="22"/>
      <c r="GYT449" s="22"/>
      <c r="GYU449" s="22"/>
      <c r="GYV449" s="22"/>
      <c r="GYW449" s="22"/>
      <c r="GYX449" s="22"/>
      <c r="GYY449" s="22"/>
      <c r="GYZ449" s="22"/>
      <c r="GZA449" s="22"/>
      <c r="GZB449" s="22"/>
      <c r="GZC449" s="22"/>
      <c r="GZD449" s="22"/>
      <c r="GZE449" s="22"/>
      <c r="GZF449" s="22"/>
      <c r="GZG449" s="22"/>
      <c r="GZH449" s="22"/>
      <c r="GZI449" s="22"/>
      <c r="GZJ449" s="22"/>
      <c r="GZK449" s="22"/>
      <c r="GZL449" s="22"/>
      <c r="GZM449" s="22"/>
      <c r="GZN449" s="22"/>
      <c r="GZO449" s="22"/>
      <c r="GZP449" s="22"/>
      <c r="GZQ449" s="22"/>
      <c r="GZR449" s="22"/>
      <c r="GZS449" s="22"/>
      <c r="GZT449" s="22"/>
      <c r="GZU449" s="22"/>
      <c r="GZV449" s="22"/>
      <c r="GZW449" s="22"/>
      <c r="GZX449" s="22"/>
      <c r="GZY449" s="22"/>
      <c r="GZZ449" s="22"/>
      <c r="HAA449" s="22"/>
      <c r="HAB449" s="22"/>
      <c r="HAC449" s="22"/>
      <c r="HAD449" s="22"/>
      <c r="HAE449" s="22"/>
      <c r="HAF449" s="22"/>
      <c r="HAG449" s="22"/>
      <c r="HAH449" s="22"/>
      <c r="HAI449" s="22"/>
      <c r="HAJ449" s="22"/>
      <c r="HAK449" s="22"/>
      <c r="HAL449" s="22"/>
      <c r="HAM449" s="22"/>
      <c r="HAN449" s="22"/>
      <c r="HAO449" s="22"/>
      <c r="HAP449" s="22"/>
      <c r="HAQ449" s="22"/>
      <c r="HAR449" s="22"/>
      <c r="HAS449" s="22"/>
      <c r="HAT449" s="22"/>
      <c r="HAU449" s="22"/>
      <c r="HAV449" s="22"/>
      <c r="HAW449" s="22"/>
      <c r="HAX449" s="22"/>
      <c r="HAY449" s="22"/>
      <c r="HAZ449" s="22"/>
      <c r="HBA449" s="22"/>
      <c r="HBB449" s="22"/>
      <c r="HBC449" s="22"/>
      <c r="HBD449" s="22"/>
      <c r="HBE449" s="22"/>
      <c r="HBF449" s="22"/>
      <c r="HBG449" s="22"/>
      <c r="HBH449" s="22"/>
      <c r="HBI449" s="22"/>
      <c r="HBJ449" s="22"/>
      <c r="HBK449" s="22"/>
      <c r="HBL449" s="22"/>
      <c r="HBM449" s="22"/>
      <c r="HBN449" s="22"/>
      <c r="HBO449" s="22"/>
      <c r="HBP449" s="22"/>
      <c r="HBQ449" s="22"/>
      <c r="HBR449" s="22"/>
      <c r="HBS449" s="22"/>
      <c r="HBT449" s="22"/>
      <c r="HBU449" s="22"/>
      <c r="HBV449" s="22"/>
      <c r="HBW449" s="22"/>
      <c r="HBX449" s="22"/>
      <c r="HBY449" s="22"/>
      <c r="HBZ449" s="22"/>
      <c r="HCA449" s="22"/>
      <c r="HCB449" s="22"/>
      <c r="HCC449" s="22"/>
      <c r="HCD449" s="22"/>
      <c r="HCE449" s="22"/>
      <c r="HCF449" s="22"/>
      <c r="HCG449" s="22"/>
      <c r="HCH449" s="22"/>
      <c r="HCI449" s="22"/>
      <c r="HCJ449" s="22"/>
      <c r="HCK449" s="22"/>
      <c r="HCL449" s="22"/>
      <c r="HCM449" s="22"/>
      <c r="HCN449" s="22"/>
      <c r="HCO449" s="22"/>
      <c r="HCP449" s="22"/>
      <c r="HCQ449" s="22"/>
      <c r="HCR449" s="22"/>
      <c r="HCS449" s="22"/>
      <c r="HCT449" s="22"/>
      <c r="HCU449" s="22"/>
      <c r="HCV449" s="22"/>
      <c r="HCW449" s="22"/>
      <c r="HCX449" s="22"/>
      <c r="HCY449" s="22"/>
      <c r="HCZ449" s="22"/>
      <c r="HDA449" s="22"/>
      <c r="HDB449" s="22"/>
      <c r="HDC449" s="22"/>
      <c r="HDD449" s="22"/>
      <c r="HDE449" s="22"/>
      <c r="HDF449" s="22"/>
      <c r="HDG449" s="22"/>
      <c r="HDH449" s="22"/>
      <c r="HDI449" s="22"/>
      <c r="HDJ449" s="22"/>
      <c r="HDK449" s="22"/>
      <c r="HDL449" s="22"/>
      <c r="HDM449" s="22"/>
      <c r="HDN449" s="22"/>
      <c r="HDO449" s="22"/>
      <c r="HDP449" s="22"/>
      <c r="HDQ449" s="22"/>
      <c r="HDR449" s="22"/>
      <c r="HDS449" s="22"/>
      <c r="HDT449" s="22"/>
      <c r="HDU449" s="22"/>
      <c r="HDV449" s="22"/>
      <c r="HDW449" s="22"/>
      <c r="HDX449" s="22"/>
      <c r="HDY449" s="22"/>
      <c r="HDZ449" s="22"/>
      <c r="HEA449" s="22"/>
      <c r="HEB449" s="22"/>
      <c r="HEC449" s="22"/>
      <c r="HED449" s="22"/>
      <c r="HEE449" s="22"/>
      <c r="HEF449" s="22"/>
      <c r="HEG449" s="22"/>
      <c r="HEH449" s="22"/>
      <c r="HEI449" s="22"/>
      <c r="HEJ449" s="22"/>
      <c r="HEK449" s="22"/>
      <c r="HEL449" s="22"/>
      <c r="HEM449" s="22"/>
      <c r="HEN449" s="22"/>
      <c r="HEO449" s="22"/>
      <c r="HEP449" s="22"/>
      <c r="HEQ449" s="22"/>
      <c r="HER449" s="22"/>
      <c r="HES449" s="22"/>
      <c r="HET449" s="22"/>
      <c r="HEU449" s="22"/>
      <c r="HEV449" s="22"/>
      <c r="HEW449" s="22"/>
      <c r="HEX449" s="22"/>
      <c r="HEY449" s="22"/>
      <c r="HEZ449" s="22"/>
      <c r="HFA449" s="22"/>
      <c r="HFB449" s="22"/>
      <c r="HFC449" s="22"/>
      <c r="HFD449" s="22"/>
      <c r="HFE449" s="22"/>
      <c r="HFF449" s="22"/>
      <c r="HFG449" s="22"/>
      <c r="HFH449" s="22"/>
      <c r="HFI449" s="22"/>
      <c r="HFJ449" s="22"/>
      <c r="HFK449" s="22"/>
      <c r="HFL449" s="22"/>
      <c r="HFM449" s="22"/>
      <c r="HFN449" s="22"/>
      <c r="HFO449" s="22"/>
      <c r="HFP449" s="22"/>
      <c r="HFQ449" s="22"/>
      <c r="HFR449" s="22"/>
      <c r="HFS449" s="22"/>
      <c r="HFT449" s="22"/>
      <c r="HFU449" s="22"/>
      <c r="HFV449" s="22"/>
      <c r="HFW449" s="22"/>
      <c r="HFX449" s="22"/>
      <c r="HFY449" s="22"/>
      <c r="HFZ449" s="22"/>
      <c r="HGA449" s="22"/>
      <c r="HGB449" s="22"/>
      <c r="HGC449" s="22"/>
      <c r="HGD449" s="22"/>
      <c r="HGE449" s="22"/>
      <c r="HGF449" s="22"/>
      <c r="HGG449" s="22"/>
      <c r="HGH449" s="22"/>
      <c r="HGI449" s="22"/>
      <c r="HGJ449" s="22"/>
      <c r="HGK449" s="22"/>
      <c r="HGL449" s="22"/>
      <c r="HGM449" s="22"/>
      <c r="HGN449" s="22"/>
      <c r="HGO449" s="22"/>
      <c r="HGP449" s="22"/>
      <c r="HGQ449" s="22"/>
      <c r="HGR449" s="22"/>
      <c r="HGS449" s="22"/>
      <c r="HGT449" s="22"/>
      <c r="HGU449" s="22"/>
      <c r="HGV449" s="22"/>
      <c r="HGW449" s="22"/>
      <c r="HGX449" s="22"/>
      <c r="HGY449" s="22"/>
      <c r="HGZ449" s="22"/>
      <c r="HHA449" s="22"/>
      <c r="HHB449" s="22"/>
      <c r="HHC449" s="22"/>
      <c r="HHD449" s="22"/>
      <c r="HHE449" s="22"/>
      <c r="HHF449" s="22"/>
      <c r="HHG449" s="22"/>
      <c r="HHH449" s="22"/>
      <c r="HHI449" s="22"/>
      <c r="HHJ449" s="22"/>
      <c r="HHK449" s="22"/>
      <c r="HHL449" s="22"/>
      <c r="HHM449" s="22"/>
      <c r="HHN449" s="22"/>
      <c r="HHO449" s="22"/>
      <c r="HHP449" s="22"/>
      <c r="HHQ449" s="22"/>
      <c r="HHR449" s="22"/>
      <c r="HHS449" s="22"/>
      <c r="HHT449" s="22"/>
      <c r="HHU449" s="22"/>
      <c r="HHV449" s="22"/>
      <c r="HHW449" s="22"/>
      <c r="HHX449" s="22"/>
      <c r="HHY449" s="22"/>
      <c r="HHZ449" s="22"/>
      <c r="HIA449" s="22"/>
      <c r="HIB449" s="22"/>
      <c r="HIC449" s="22"/>
      <c r="HID449" s="22"/>
      <c r="HIE449" s="22"/>
      <c r="HIF449" s="22"/>
      <c r="HIG449" s="22"/>
      <c r="HIH449" s="22"/>
      <c r="HII449" s="22"/>
      <c r="HIJ449" s="22"/>
      <c r="HIK449" s="22"/>
      <c r="HIL449" s="22"/>
      <c r="HIM449" s="22"/>
      <c r="HIN449" s="22"/>
      <c r="HIO449" s="22"/>
      <c r="HIP449" s="22"/>
      <c r="HIQ449" s="22"/>
      <c r="HIR449" s="22"/>
      <c r="HIS449" s="22"/>
      <c r="HIT449" s="22"/>
      <c r="HIU449" s="22"/>
      <c r="HIV449" s="22"/>
      <c r="HIW449" s="22"/>
      <c r="HIX449" s="22"/>
      <c r="HIY449" s="22"/>
      <c r="HIZ449" s="22"/>
      <c r="HJA449" s="22"/>
      <c r="HJB449" s="22"/>
      <c r="HJC449" s="22"/>
      <c r="HJD449" s="22"/>
      <c r="HJE449" s="22"/>
      <c r="HJF449" s="22"/>
      <c r="HJG449" s="22"/>
      <c r="HJH449" s="22"/>
      <c r="HJI449" s="22"/>
      <c r="HJJ449" s="22"/>
      <c r="HJK449" s="22"/>
      <c r="HJL449" s="22"/>
      <c r="HJM449" s="22"/>
      <c r="HJN449" s="22"/>
      <c r="HJO449" s="22"/>
      <c r="HJP449" s="22"/>
      <c r="HJQ449" s="22"/>
      <c r="HJR449" s="22"/>
      <c r="HJS449" s="22"/>
      <c r="HJT449" s="22"/>
      <c r="HJU449" s="22"/>
      <c r="HJV449" s="22"/>
      <c r="HJW449" s="22"/>
      <c r="HJX449" s="22"/>
      <c r="HJY449" s="22"/>
      <c r="HJZ449" s="22"/>
      <c r="HKA449" s="22"/>
      <c r="HKB449" s="22"/>
      <c r="HKC449" s="22"/>
      <c r="HKD449" s="22"/>
      <c r="HKE449" s="22"/>
      <c r="HKF449" s="22"/>
      <c r="HKG449" s="22"/>
      <c r="HKH449" s="22"/>
      <c r="HKI449" s="22"/>
      <c r="HKJ449" s="22"/>
      <c r="HKK449" s="22"/>
      <c r="HKL449" s="22"/>
      <c r="HKM449" s="22"/>
      <c r="HKN449" s="22"/>
      <c r="HKO449" s="22"/>
      <c r="HKP449" s="22"/>
      <c r="HKQ449" s="22"/>
      <c r="HKR449" s="22"/>
      <c r="HKS449" s="22"/>
      <c r="HKT449" s="22"/>
      <c r="HKU449" s="22"/>
      <c r="HKV449" s="22"/>
      <c r="HKW449" s="22"/>
      <c r="HKX449" s="22"/>
      <c r="HKY449" s="22"/>
      <c r="HKZ449" s="22"/>
      <c r="HLA449" s="22"/>
      <c r="HLB449" s="22"/>
      <c r="HLC449" s="22"/>
      <c r="HLD449" s="22"/>
      <c r="HLE449" s="22"/>
      <c r="HLF449" s="22"/>
      <c r="HLG449" s="22"/>
      <c r="HLH449" s="22"/>
      <c r="HLI449" s="22"/>
      <c r="HLJ449" s="22"/>
      <c r="HLK449" s="22"/>
      <c r="HLL449" s="22"/>
      <c r="HLM449" s="22"/>
      <c r="HLN449" s="22"/>
      <c r="HLO449" s="22"/>
      <c r="HLP449" s="22"/>
      <c r="HLQ449" s="22"/>
      <c r="HLR449" s="22"/>
      <c r="HLS449" s="22"/>
      <c r="HLT449" s="22"/>
      <c r="HLU449" s="22"/>
      <c r="HLV449" s="22"/>
      <c r="HLW449" s="22"/>
      <c r="HLX449" s="22"/>
      <c r="HLY449" s="22"/>
      <c r="HLZ449" s="22"/>
      <c r="HMA449" s="22"/>
      <c r="HMB449" s="22"/>
      <c r="HMC449" s="22"/>
      <c r="HMD449" s="22"/>
      <c r="HME449" s="22"/>
      <c r="HMF449" s="22"/>
      <c r="HMG449" s="22"/>
      <c r="HMH449" s="22"/>
      <c r="HMI449" s="22"/>
      <c r="HMJ449" s="22"/>
      <c r="HMK449" s="22"/>
      <c r="HML449" s="22"/>
      <c r="HMM449" s="22"/>
      <c r="HMN449" s="22"/>
      <c r="HMO449" s="22"/>
      <c r="HMP449" s="22"/>
      <c r="HMQ449" s="22"/>
      <c r="HMR449" s="22"/>
      <c r="HMS449" s="22"/>
      <c r="HMT449" s="22"/>
      <c r="HMU449" s="22"/>
      <c r="HMV449" s="22"/>
      <c r="HMW449" s="22"/>
      <c r="HMX449" s="22"/>
      <c r="HMY449" s="22"/>
      <c r="HMZ449" s="22"/>
      <c r="HNA449" s="22"/>
      <c r="HNB449" s="22"/>
      <c r="HNC449" s="22"/>
      <c r="HND449" s="22"/>
      <c r="HNE449" s="22"/>
      <c r="HNF449" s="22"/>
      <c r="HNG449" s="22"/>
      <c r="HNH449" s="22"/>
      <c r="HNI449" s="22"/>
      <c r="HNJ449" s="22"/>
      <c r="HNK449" s="22"/>
      <c r="HNL449" s="22"/>
      <c r="HNM449" s="22"/>
      <c r="HNN449" s="22"/>
      <c r="HNO449" s="22"/>
      <c r="HNP449" s="22"/>
      <c r="HNQ449" s="22"/>
      <c r="HNR449" s="22"/>
      <c r="HNS449" s="22"/>
      <c r="HNT449" s="22"/>
      <c r="HNU449" s="22"/>
      <c r="HNV449" s="22"/>
      <c r="HNW449" s="22"/>
      <c r="HNX449" s="22"/>
      <c r="HNY449" s="22"/>
      <c r="HNZ449" s="22"/>
      <c r="HOA449" s="22"/>
      <c r="HOB449" s="22"/>
      <c r="HOC449" s="22"/>
      <c r="HOD449" s="22"/>
      <c r="HOE449" s="22"/>
      <c r="HOF449" s="22"/>
      <c r="HOG449" s="22"/>
      <c r="HOH449" s="22"/>
      <c r="HOI449" s="22"/>
      <c r="HOJ449" s="22"/>
      <c r="HOK449" s="22"/>
      <c r="HOL449" s="22"/>
      <c r="HOM449" s="22"/>
      <c r="HON449" s="22"/>
      <c r="HOO449" s="22"/>
      <c r="HOP449" s="22"/>
      <c r="HOQ449" s="22"/>
      <c r="HOR449" s="22"/>
      <c r="HOS449" s="22"/>
      <c r="HOT449" s="22"/>
      <c r="HOU449" s="22"/>
      <c r="HOV449" s="22"/>
      <c r="HOW449" s="22"/>
      <c r="HOX449" s="22"/>
      <c r="HOY449" s="22"/>
      <c r="HOZ449" s="22"/>
      <c r="HPA449" s="22"/>
      <c r="HPB449" s="22"/>
      <c r="HPC449" s="22"/>
      <c r="HPD449" s="22"/>
      <c r="HPE449" s="22"/>
      <c r="HPF449" s="22"/>
      <c r="HPG449" s="22"/>
      <c r="HPH449" s="22"/>
      <c r="HPI449" s="22"/>
      <c r="HPJ449" s="22"/>
      <c r="HPK449" s="22"/>
      <c r="HPL449" s="22"/>
      <c r="HPM449" s="22"/>
      <c r="HPN449" s="22"/>
      <c r="HPO449" s="22"/>
      <c r="HPP449" s="22"/>
      <c r="HPQ449" s="22"/>
      <c r="HPR449" s="22"/>
      <c r="HPS449" s="22"/>
      <c r="HPT449" s="22"/>
      <c r="HPU449" s="22"/>
      <c r="HPV449" s="22"/>
      <c r="HPW449" s="22"/>
      <c r="HPX449" s="22"/>
      <c r="HPY449" s="22"/>
      <c r="HPZ449" s="22"/>
      <c r="HQA449" s="22"/>
      <c r="HQB449" s="22"/>
      <c r="HQC449" s="22"/>
      <c r="HQD449" s="22"/>
      <c r="HQE449" s="22"/>
      <c r="HQF449" s="22"/>
      <c r="HQG449" s="22"/>
      <c r="HQH449" s="22"/>
      <c r="HQI449" s="22"/>
      <c r="HQJ449" s="22"/>
      <c r="HQK449" s="22"/>
      <c r="HQL449" s="22"/>
      <c r="HQM449" s="22"/>
      <c r="HQN449" s="22"/>
      <c r="HQO449" s="22"/>
      <c r="HQP449" s="22"/>
      <c r="HQQ449" s="22"/>
      <c r="HQR449" s="22"/>
      <c r="HQS449" s="22"/>
      <c r="HQT449" s="22"/>
      <c r="HQU449" s="22"/>
      <c r="HQV449" s="22"/>
      <c r="HQW449" s="22"/>
      <c r="HQX449" s="22"/>
      <c r="HQY449" s="22"/>
      <c r="HQZ449" s="22"/>
      <c r="HRA449" s="22"/>
      <c r="HRB449" s="22"/>
      <c r="HRC449" s="22"/>
      <c r="HRD449" s="22"/>
      <c r="HRE449" s="22"/>
      <c r="HRF449" s="22"/>
      <c r="HRG449" s="22"/>
      <c r="HRH449" s="22"/>
      <c r="HRI449" s="22"/>
      <c r="HRJ449" s="22"/>
      <c r="HRK449" s="22"/>
      <c r="HRL449" s="22"/>
      <c r="HRM449" s="22"/>
      <c r="HRN449" s="22"/>
      <c r="HRO449" s="22"/>
      <c r="HRP449" s="22"/>
      <c r="HRQ449" s="22"/>
      <c r="HRR449" s="22"/>
      <c r="HRS449" s="22"/>
      <c r="HRT449" s="22"/>
      <c r="HRU449" s="22"/>
      <c r="HRV449" s="22"/>
      <c r="HRW449" s="22"/>
      <c r="HRX449" s="22"/>
      <c r="HRY449" s="22"/>
      <c r="HRZ449" s="22"/>
      <c r="HSA449" s="22"/>
      <c r="HSB449" s="22"/>
      <c r="HSC449" s="22"/>
      <c r="HSD449" s="22"/>
      <c r="HSE449" s="22"/>
      <c r="HSF449" s="22"/>
      <c r="HSG449" s="22"/>
      <c r="HSH449" s="22"/>
      <c r="HSI449" s="22"/>
      <c r="HSJ449" s="22"/>
      <c r="HSK449" s="22"/>
      <c r="HSL449" s="22"/>
      <c r="HSM449" s="22"/>
      <c r="HSN449" s="22"/>
      <c r="HSO449" s="22"/>
      <c r="HSP449" s="22"/>
      <c r="HSQ449" s="22"/>
      <c r="HSR449" s="22"/>
      <c r="HSS449" s="22"/>
      <c r="HST449" s="22"/>
      <c r="HSU449" s="22"/>
      <c r="HSV449" s="22"/>
      <c r="HSW449" s="22"/>
      <c r="HSX449" s="22"/>
      <c r="HSY449" s="22"/>
      <c r="HSZ449" s="22"/>
      <c r="HTA449" s="22"/>
      <c r="HTB449" s="22"/>
      <c r="HTC449" s="22"/>
      <c r="HTD449" s="22"/>
      <c r="HTE449" s="22"/>
      <c r="HTF449" s="22"/>
      <c r="HTG449" s="22"/>
      <c r="HTH449" s="22"/>
      <c r="HTI449" s="22"/>
      <c r="HTJ449" s="22"/>
      <c r="HTK449" s="22"/>
      <c r="HTL449" s="22"/>
      <c r="HTM449" s="22"/>
      <c r="HTN449" s="22"/>
      <c r="HTO449" s="22"/>
      <c r="HTP449" s="22"/>
      <c r="HTQ449" s="22"/>
      <c r="HTR449" s="22"/>
      <c r="HTS449" s="22"/>
      <c r="HTT449" s="22"/>
      <c r="HTU449" s="22"/>
      <c r="HTV449" s="22"/>
      <c r="HTW449" s="22"/>
      <c r="HTX449" s="22"/>
      <c r="HTY449" s="22"/>
      <c r="HTZ449" s="22"/>
      <c r="HUA449" s="22"/>
      <c r="HUB449" s="22"/>
      <c r="HUC449" s="22"/>
      <c r="HUD449" s="22"/>
      <c r="HUE449" s="22"/>
      <c r="HUF449" s="22"/>
      <c r="HUG449" s="22"/>
      <c r="HUH449" s="22"/>
      <c r="HUI449" s="22"/>
      <c r="HUJ449" s="22"/>
      <c r="HUK449" s="22"/>
      <c r="HUL449" s="22"/>
      <c r="HUM449" s="22"/>
      <c r="HUN449" s="22"/>
      <c r="HUO449" s="22"/>
      <c r="HUP449" s="22"/>
      <c r="HUQ449" s="22"/>
      <c r="HUR449" s="22"/>
      <c r="HUS449" s="22"/>
      <c r="HUT449" s="22"/>
      <c r="HUU449" s="22"/>
      <c r="HUV449" s="22"/>
      <c r="HUW449" s="22"/>
      <c r="HUX449" s="22"/>
      <c r="HUY449" s="22"/>
      <c r="HUZ449" s="22"/>
      <c r="HVA449" s="22"/>
      <c r="HVB449" s="22"/>
      <c r="HVC449" s="22"/>
      <c r="HVD449" s="22"/>
      <c r="HVE449" s="22"/>
      <c r="HVF449" s="22"/>
      <c r="HVG449" s="22"/>
      <c r="HVH449" s="22"/>
      <c r="HVI449" s="22"/>
      <c r="HVJ449" s="22"/>
      <c r="HVK449" s="22"/>
      <c r="HVL449" s="22"/>
      <c r="HVM449" s="22"/>
      <c r="HVN449" s="22"/>
      <c r="HVO449" s="22"/>
      <c r="HVP449" s="22"/>
      <c r="HVQ449" s="22"/>
      <c r="HVR449" s="22"/>
      <c r="HVS449" s="22"/>
      <c r="HVT449" s="22"/>
      <c r="HVU449" s="22"/>
      <c r="HVV449" s="22"/>
      <c r="HVW449" s="22"/>
      <c r="HVX449" s="22"/>
      <c r="HVY449" s="22"/>
      <c r="HVZ449" s="22"/>
      <c r="HWA449" s="22"/>
      <c r="HWB449" s="22"/>
      <c r="HWC449" s="22"/>
      <c r="HWD449" s="22"/>
      <c r="HWE449" s="22"/>
      <c r="HWF449" s="22"/>
      <c r="HWG449" s="22"/>
      <c r="HWH449" s="22"/>
      <c r="HWI449" s="22"/>
      <c r="HWJ449" s="22"/>
      <c r="HWK449" s="22"/>
      <c r="HWL449" s="22"/>
      <c r="HWM449" s="22"/>
      <c r="HWN449" s="22"/>
      <c r="HWO449" s="22"/>
      <c r="HWP449" s="22"/>
      <c r="HWQ449" s="22"/>
      <c r="HWR449" s="22"/>
      <c r="HWS449" s="22"/>
      <c r="HWT449" s="22"/>
      <c r="HWU449" s="22"/>
      <c r="HWV449" s="22"/>
      <c r="HWW449" s="22"/>
      <c r="HWX449" s="22"/>
      <c r="HWY449" s="22"/>
      <c r="HWZ449" s="22"/>
      <c r="HXA449" s="22"/>
      <c r="HXB449" s="22"/>
      <c r="HXC449" s="22"/>
      <c r="HXD449" s="22"/>
      <c r="HXE449" s="22"/>
      <c r="HXF449" s="22"/>
      <c r="HXG449" s="22"/>
      <c r="HXH449" s="22"/>
      <c r="HXI449" s="22"/>
      <c r="HXJ449" s="22"/>
      <c r="HXK449" s="22"/>
      <c r="HXL449" s="22"/>
      <c r="HXM449" s="22"/>
      <c r="HXN449" s="22"/>
      <c r="HXO449" s="22"/>
      <c r="HXP449" s="22"/>
      <c r="HXQ449" s="22"/>
      <c r="HXR449" s="22"/>
      <c r="HXS449" s="22"/>
      <c r="HXT449" s="22"/>
      <c r="HXU449" s="22"/>
      <c r="HXV449" s="22"/>
      <c r="HXW449" s="22"/>
      <c r="HXX449" s="22"/>
      <c r="HXY449" s="22"/>
      <c r="HXZ449" s="22"/>
      <c r="HYA449" s="22"/>
      <c r="HYB449" s="22"/>
      <c r="HYC449" s="22"/>
      <c r="HYD449" s="22"/>
      <c r="HYE449" s="22"/>
      <c r="HYF449" s="22"/>
      <c r="HYG449" s="22"/>
      <c r="HYH449" s="22"/>
      <c r="HYI449" s="22"/>
      <c r="HYJ449" s="22"/>
      <c r="HYK449" s="22"/>
      <c r="HYL449" s="22"/>
      <c r="HYM449" s="22"/>
      <c r="HYN449" s="22"/>
      <c r="HYO449" s="22"/>
      <c r="HYP449" s="22"/>
      <c r="HYQ449" s="22"/>
      <c r="HYR449" s="22"/>
      <c r="HYS449" s="22"/>
      <c r="HYT449" s="22"/>
      <c r="HYU449" s="22"/>
      <c r="HYV449" s="22"/>
      <c r="HYW449" s="22"/>
      <c r="HYX449" s="22"/>
      <c r="HYY449" s="22"/>
      <c r="HYZ449" s="22"/>
      <c r="HZA449" s="22"/>
      <c r="HZB449" s="22"/>
      <c r="HZC449" s="22"/>
      <c r="HZD449" s="22"/>
      <c r="HZE449" s="22"/>
      <c r="HZF449" s="22"/>
      <c r="HZG449" s="22"/>
      <c r="HZH449" s="22"/>
      <c r="HZI449" s="22"/>
      <c r="HZJ449" s="22"/>
      <c r="HZK449" s="22"/>
      <c r="HZL449" s="22"/>
      <c r="HZM449" s="22"/>
      <c r="HZN449" s="22"/>
      <c r="HZO449" s="22"/>
      <c r="HZP449" s="22"/>
      <c r="HZQ449" s="22"/>
      <c r="HZR449" s="22"/>
      <c r="HZS449" s="22"/>
      <c r="HZT449" s="22"/>
      <c r="HZU449" s="22"/>
      <c r="HZV449" s="22"/>
      <c r="HZW449" s="22"/>
      <c r="HZX449" s="22"/>
      <c r="HZY449" s="22"/>
      <c r="HZZ449" s="22"/>
      <c r="IAA449" s="22"/>
      <c r="IAB449" s="22"/>
      <c r="IAC449" s="22"/>
      <c r="IAD449" s="22"/>
      <c r="IAE449" s="22"/>
      <c r="IAF449" s="22"/>
      <c r="IAG449" s="22"/>
      <c r="IAH449" s="22"/>
      <c r="IAI449" s="22"/>
      <c r="IAJ449" s="22"/>
      <c r="IAK449" s="22"/>
      <c r="IAL449" s="22"/>
      <c r="IAM449" s="22"/>
      <c r="IAN449" s="22"/>
      <c r="IAO449" s="22"/>
      <c r="IAP449" s="22"/>
      <c r="IAQ449" s="22"/>
      <c r="IAR449" s="22"/>
      <c r="IAS449" s="22"/>
      <c r="IAT449" s="22"/>
      <c r="IAU449" s="22"/>
      <c r="IAV449" s="22"/>
      <c r="IAW449" s="22"/>
      <c r="IAX449" s="22"/>
      <c r="IAY449" s="22"/>
      <c r="IAZ449" s="22"/>
      <c r="IBA449" s="22"/>
      <c r="IBB449" s="22"/>
      <c r="IBC449" s="22"/>
      <c r="IBD449" s="22"/>
      <c r="IBE449" s="22"/>
      <c r="IBF449" s="22"/>
      <c r="IBG449" s="22"/>
      <c r="IBH449" s="22"/>
      <c r="IBI449" s="22"/>
      <c r="IBJ449" s="22"/>
      <c r="IBK449" s="22"/>
      <c r="IBL449" s="22"/>
      <c r="IBM449" s="22"/>
      <c r="IBN449" s="22"/>
      <c r="IBO449" s="22"/>
      <c r="IBP449" s="22"/>
      <c r="IBQ449" s="22"/>
      <c r="IBR449" s="22"/>
      <c r="IBS449" s="22"/>
      <c r="IBT449" s="22"/>
      <c r="IBU449" s="22"/>
      <c r="IBV449" s="22"/>
      <c r="IBW449" s="22"/>
      <c r="IBX449" s="22"/>
      <c r="IBY449" s="22"/>
      <c r="IBZ449" s="22"/>
      <c r="ICA449" s="22"/>
      <c r="ICB449" s="22"/>
      <c r="ICC449" s="22"/>
      <c r="ICD449" s="22"/>
      <c r="ICE449" s="22"/>
      <c r="ICF449" s="22"/>
      <c r="ICG449" s="22"/>
      <c r="ICH449" s="22"/>
      <c r="ICI449" s="22"/>
      <c r="ICJ449" s="22"/>
      <c r="ICK449" s="22"/>
      <c r="ICL449" s="22"/>
      <c r="ICM449" s="22"/>
      <c r="ICN449" s="22"/>
      <c r="ICO449" s="22"/>
      <c r="ICP449" s="22"/>
      <c r="ICQ449" s="22"/>
      <c r="ICR449" s="22"/>
      <c r="ICS449" s="22"/>
      <c r="ICT449" s="22"/>
      <c r="ICU449" s="22"/>
      <c r="ICV449" s="22"/>
      <c r="ICW449" s="22"/>
      <c r="ICX449" s="22"/>
      <c r="ICY449" s="22"/>
      <c r="ICZ449" s="22"/>
      <c r="IDA449" s="22"/>
      <c r="IDB449" s="22"/>
      <c r="IDC449" s="22"/>
      <c r="IDD449" s="22"/>
      <c r="IDE449" s="22"/>
      <c r="IDF449" s="22"/>
      <c r="IDG449" s="22"/>
      <c r="IDH449" s="22"/>
      <c r="IDI449" s="22"/>
      <c r="IDJ449" s="22"/>
      <c r="IDK449" s="22"/>
      <c r="IDL449" s="22"/>
      <c r="IDM449" s="22"/>
      <c r="IDN449" s="22"/>
      <c r="IDO449" s="22"/>
      <c r="IDP449" s="22"/>
      <c r="IDQ449" s="22"/>
      <c r="IDR449" s="22"/>
      <c r="IDS449" s="22"/>
      <c r="IDT449" s="22"/>
      <c r="IDU449" s="22"/>
      <c r="IDV449" s="22"/>
      <c r="IDW449" s="22"/>
      <c r="IDX449" s="22"/>
      <c r="IDY449" s="22"/>
      <c r="IDZ449" s="22"/>
      <c r="IEA449" s="22"/>
      <c r="IEB449" s="22"/>
      <c r="IEC449" s="22"/>
      <c r="IED449" s="22"/>
      <c r="IEE449" s="22"/>
      <c r="IEF449" s="22"/>
      <c r="IEG449" s="22"/>
      <c r="IEH449" s="22"/>
      <c r="IEI449" s="22"/>
      <c r="IEJ449" s="22"/>
      <c r="IEK449" s="22"/>
      <c r="IEL449" s="22"/>
      <c r="IEM449" s="22"/>
      <c r="IEN449" s="22"/>
      <c r="IEO449" s="22"/>
      <c r="IEP449" s="22"/>
      <c r="IEQ449" s="22"/>
      <c r="IER449" s="22"/>
      <c r="IES449" s="22"/>
      <c r="IET449" s="22"/>
      <c r="IEU449" s="22"/>
      <c r="IEV449" s="22"/>
      <c r="IEW449" s="22"/>
      <c r="IEX449" s="22"/>
      <c r="IEY449" s="22"/>
      <c r="IEZ449" s="22"/>
      <c r="IFA449" s="22"/>
      <c r="IFB449" s="22"/>
      <c r="IFC449" s="22"/>
      <c r="IFD449" s="22"/>
      <c r="IFE449" s="22"/>
      <c r="IFF449" s="22"/>
      <c r="IFG449" s="22"/>
      <c r="IFH449" s="22"/>
      <c r="IFI449" s="22"/>
      <c r="IFJ449" s="22"/>
      <c r="IFK449" s="22"/>
      <c r="IFL449" s="22"/>
      <c r="IFM449" s="22"/>
      <c r="IFN449" s="22"/>
      <c r="IFO449" s="22"/>
      <c r="IFP449" s="22"/>
      <c r="IFQ449" s="22"/>
      <c r="IFR449" s="22"/>
      <c r="IFS449" s="22"/>
      <c r="IFT449" s="22"/>
      <c r="IFU449" s="22"/>
      <c r="IFV449" s="22"/>
      <c r="IFW449" s="22"/>
      <c r="IFX449" s="22"/>
      <c r="IFY449" s="22"/>
      <c r="IFZ449" s="22"/>
      <c r="IGA449" s="22"/>
      <c r="IGB449" s="22"/>
      <c r="IGC449" s="22"/>
      <c r="IGD449" s="22"/>
      <c r="IGE449" s="22"/>
      <c r="IGF449" s="22"/>
      <c r="IGG449" s="22"/>
      <c r="IGH449" s="22"/>
      <c r="IGI449" s="22"/>
      <c r="IGJ449" s="22"/>
      <c r="IGK449" s="22"/>
      <c r="IGL449" s="22"/>
      <c r="IGM449" s="22"/>
      <c r="IGN449" s="22"/>
      <c r="IGO449" s="22"/>
      <c r="IGP449" s="22"/>
      <c r="IGQ449" s="22"/>
      <c r="IGR449" s="22"/>
      <c r="IGS449" s="22"/>
      <c r="IGT449" s="22"/>
      <c r="IGU449" s="22"/>
      <c r="IGV449" s="22"/>
      <c r="IGW449" s="22"/>
      <c r="IGX449" s="22"/>
      <c r="IGY449" s="22"/>
      <c r="IGZ449" s="22"/>
      <c r="IHA449" s="22"/>
      <c r="IHB449" s="22"/>
      <c r="IHC449" s="22"/>
      <c r="IHD449" s="22"/>
      <c r="IHE449" s="22"/>
      <c r="IHF449" s="22"/>
      <c r="IHG449" s="22"/>
      <c r="IHH449" s="22"/>
      <c r="IHI449" s="22"/>
      <c r="IHJ449" s="22"/>
      <c r="IHK449" s="22"/>
      <c r="IHL449" s="22"/>
      <c r="IHM449" s="22"/>
      <c r="IHN449" s="22"/>
      <c r="IHO449" s="22"/>
      <c r="IHP449" s="22"/>
      <c r="IHQ449" s="22"/>
      <c r="IHR449" s="22"/>
      <c r="IHS449" s="22"/>
      <c r="IHT449" s="22"/>
      <c r="IHU449" s="22"/>
      <c r="IHV449" s="22"/>
      <c r="IHW449" s="22"/>
      <c r="IHX449" s="22"/>
      <c r="IHY449" s="22"/>
      <c r="IHZ449" s="22"/>
      <c r="IIA449" s="22"/>
      <c r="IIB449" s="22"/>
      <c r="IIC449" s="22"/>
      <c r="IID449" s="22"/>
      <c r="IIE449" s="22"/>
      <c r="IIF449" s="22"/>
      <c r="IIG449" s="22"/>
      <c r="IIH449" s="22"/>
      <c r="III449" s="22"/>
      <c r="IIJ449" s="22"/>
      <c r="IIK449" s="22"/>
      <c r="IIL449" s="22"/>
      <c r="IIM449" s="22"/>
      <c r="IIN449" s="22"/>
      <c r="IIO449" s="22"/>
      <c r="IIP449" s="22"/>
      <c r="IIQ449" s="22"/>
      <c r="IIR449" s="22"/>
      <c r="IIS449" s="22"/>
      <c r="IIT449" s="22"/>
      <c r="IIU449" s="22"/>
      <c r="IIV449" s="22"/>
      <c r="IIW449" s="22"/>
      <c r="IIX449" s="22"/>
      <c r="IIY449" s="22"/>
      <c r="IIZ449" s="22"/>
      <c r="IJA449" s="22"/>
      <c r="IJB449" s="22"/>
      <c r="IJC449" s="22"/>
      <c r="IJD449" s="22"/>
      <c r="IJE449" s="22"/>
      <c r="IJF449" s="22"/>
      <c r="IJG449" s="22"/>
      <c r="IJH449" s="22"/>
      <c r="IJI449" s="22"/>
      <c r="IJJ449" s="22"/>
      <c r="IJK449" s="22"/>
      <c r="IJL449" s="22"/>
      <c r="IJM449" s="22"/>
      <c r="IJN449" s="22"/>
      <c r="IJO449" s="22"/>
      <c r="IJP449" s="22"/>
      <c r="IJQ449" s="22"/>
      <c r="IJR449" s="22"/>
      <c r="IJS449" s="22"/>
      <c r="IJT449" s="22"/>
      <c r="IJU449" s="22"/>
      <c r="IJV449" s="22"/>
      <c r="IJW449" s="22"/>
      <c r="IJX449" s="22"/>
      <c r="IJY449" s="22"/>
      <c r="IJZ449" s="22"/>
      <c r="IKA449" s="22"/>
      <c r="IKB449" s="22"/>
      <c r="IKC449" s="22"/>
      <c r="IKD449" s="22"/>
      <c r="IKE449" s="22"/>
      <c r="IKF449" s="22"/>
      <c r="IKG449" s="22"/>
      <c r="IKH449" s="22"/>
      <c r="IKI449" s="22"/>
      <c r="IKJ449" s="22"/>
      <c r="IKK449" s="22"/>
      <c r="IKL449" s="22"/>
      <c r="IKM449" s="22"/>
      <c r="IKN449" s="22"/>
      <c r="IKO449" s="22"/>
      <c r="IKP449" s="22"/>
      <c r="IKQ449" s="22"/>
      <c r="IKR449" s="22"/>
      <c r="IKS449" s="22"/>
      <c r="IKT449" s="22"/>
      <c r="IKU449" s="22"/>
      <c r="IKV449" s="22"/>
      <c r="IKW449" s="22"/>
      <c r="IKX449" s="22"/>
      <c r="IKY449" s="22"/>
      <c r="IKZ449" s="22"/>
      <c r="ILA449" s="22"/>
      <c r="ILB449" s="22"/>
      <c r="ILC449" s="22"/>
      <c r="ILD449" s="22"/>
      <c r="ILE449" s="22"/>
      <c r="ILF449" s="22"/>
      <c r="ILG449" s="22"/>
      <c r="ILH449" s="22"/>
      <c r="ILI449" s="22"/>
      <c r="ILJ449" s="22"/>
      <c r="ILK449" s="22"/>
      <c r="ILL449" s="22"/>
      <c r="ILM449" s="22"/>
      <c r="ILN449" s="22"/>
      <c r="ILO449" s="22"/>
      <c r="ILP449" s="22"/>
      <c r="ILQ449" s="22"/>
      <c r="ILR449" s="22"/>
      <c r="ILS449" s="22"/>
      <c r="ILT449" s="22"/>
      <c r="ILU449" s="22"/>
      <c r="ILV449" s="22"/>
      <c r="ILW449" s="22"/>
      <c r="ILX449" s="22"/>
      <c r="ILY449" s="22"/>
      <c r="ILZ449" s="22"/>
      <c r="IMA449" s="22"/>
      <c r="IMB449" s="22"/>
      <c r="IMC449" s="22"/>
      <c r="IMD449" s="22"/>
      <c r="IME449" s="22"/>
      <c r="IMF449" s="22"/>
      <c r="IMG449" s="22"/>
      <c r="IMH449" s="22"/>
      <c r="IMI449" s="22"/>
      <c r="IMJ449" s="22"/>
      <c r="IMK449" s="22"/>
      <c r="IML449" s="22"/>
      <c r="IMM449" s="22"/>
      <c r="IMN449" s="22"/>
      <c r="IMO449" s="22"/>
      <c r="IMP449" s="22"/>
      <c r="IMQ449" s="22"/>
      <c r="IMR449" s="22"/>
      <c r="IMS449" s="22"/>
      <c r="IMT449" s="22"/>
      <c r="IMU449" s="22"/>
      <c r="IMV449" s="22"/>
      <c r="IMW449" s="22"/>
      <c r="IMX449" s="22"/>
      <c r="IMY449" s="22"/>
      <c r="IMZ449" s="22"/>
      <c r="INA449" s="22"/>
      <c r="INB449" s="22"/>
      <c r="INC449" s="22"/>
      <c r="IND449" s="22"/>
      <c r="INE449" s="22"/>
      <c r="INF449" s="22"/>
      <c r="ING449" s="22"/>
      <c r="INH449" s="22"/>
      <c r="INI449" s="22"/>
      <c r="INJ449" s="22"/>
      <c r="INK449" s="22"/>
      <c r="INL449" s="22"/>
      <c r="INM449" s="22"/>
      <c r="INN449" s="22"/>
      <c r="INO449" s="22"/>
      <c r="INP449" s="22"/>
      <c r="INQ449" s="22"/>
      <c r="INR449" s="22"/>
      <c r="INS449" s="22"/>
      <c r="INT449" s="22"/>
      <c r="INU449" s="22"/>
      <c r="INV449" s="22"/>
      <c r="INW449" s="22"/>
      <c r="INX449" s="22"/>
      <c r="INY449" s="22"/>
      <c r="INZ449" s="22"/>
      <c r="IOA449" s="22"/>
      <c r="IOB449" s="22"/>
      <c r="IOC449" s="22"/>
      <c r="IOD449" s="22"/>
      <c r="IOE449" s="22"/>
      <c r="IOF449" s="22"/>
      <c r="IOG449" s="22"/>
      <c r="IOH449" s="22"/>
      <c r="IOI449" s="22"/>
      <c r="IOJ449" s="22"/>
      <c r="IOK449" s="22"/>
      <c r="IOL449" s="22"/>
      <c r="IOM449" s="22"/>
      <c r="ION449" s="22"/>
      <c r="IOO449" s="22"/>
      <c r="IOP449" s="22"/>
      <c r="IOQ449" s="22"/>
      <c r="IOR449" s="22"/>
      <c r="IOS449" s="22"/>
      <c r="IOT449" s="22"/>
      <c r="IOU449" s="22"/>
      <c r="IOV449" s="22"/>
      <c r="IOW449" s="22"/>
      <c r="IOX449" s="22"/>
      <c r="IOY449" s="22"/>
      <c r="IOZ449" s="22"/>
      <c r="IPA449" s="22"/>
      <c r="IPB449" s="22"/>
      <c r="IPC449" s="22"/>
      <c r="IPD449" s="22"/>
      <c r="IPE449" s="22"/>
      <c r="IPF449" s="22"/>
      <c r="IPG449" s="22"/>
      <c r="IPH449" s="22"/>
      <c r="IPI449" s="22"/>
      <c r="IPJ449" s="22"/>
      <c r="IPK449" s="22"/>
      <c r="IPL449" s="22"/>
      <c r="IPM449" s="22"/>
      <c r="IPN449" s="22"/>
      <c r="IPO449" s="22"/>
      <c r="IPP449" s="22"/>
      <c r="IPQ449" s="22"/>
      <c r="IPR449" s="22"/>
      <c r="IPS449" s="22"/>
      <c r="IPT449" s="22"/>
      <c r="IPU449" s="22"/>
      <c r="IPV449" s="22"/>
      <c r="IPW449" s="22"/>
      <c r="IPX449" s="22"/>
      <c r="IPY449" s="22"/>
      <c r="IPZ449" s="22"/>
      <c r="IQA449" s="22"/>
      <c r="IQB449" s="22"/>
      <c r="IQC449" s="22"/>
      <c r="IQD449" s="22"/>
      <c r="IQE449" s="22"/>
      <c r="IQF449" s="22"/>
      <c r="IQG449" s="22"/>
      <c r="IQH449" s="22"/>
      <c r="IQI449" s="22"/>
      <c r="IQJ449" s="22"/>
      <c r="IQK449" s="22"/>
      <c r="IQL449" s="22"/>
      <c r="IQM449" s="22"/>
      <c r="IQN449" s="22"/>
      <c r="IQO449" s="22"/>
      <c r="IQP449" s="22"/>
      <c r="IQQ449" s="22"/>
      <c r="IQR449" s="22"/>
      <c r="IQS449" s="22"/>
      <c r="IQT449" s="22"/>
      <c r="IQU449" s="22"/>
      <c r="IQV449" s="22"/>
      <c r="IQW449" s="22"/>
      <c r="IQX449" s="22"/>
      <c r="IQY449" s="22"/>
      <c r="IQZ449" s="22"/>
      <c r="IRA449" s="22"/>
      <c r="IRB449" s="22"/>
      <c r="IRC449" s="22"/>
      <c r="IRD449" s="22"/>
      <c r="IRE449" s="22"/>
      <c r="IRF449" s="22"/>
      <c r="IRG449" s="22"/>
      <c r="IRH449" s="22"/>
      <c r="IRI449" s="22"/>
      <c r="IRJ449" s="22"/>
      <c r="IRK449" s="22"/>
      <c r="IRL449" s="22"/>
      <c r="IRM449" s="22"/>
      <c r="IRN449" s="22"/>
      <c r="IRO449" s="22"/>
      <c r="IRP449" s="22"/>
      <c r="IRQ449" s="22"/>
      <c r="IRR449" s="22"/>
      <c r="IRS449" s="22"/>
      <c r="IRT449" s="22"/>
      <c r="IRU449" s="22"/>
      <c r="IRV449" s="22"/>
      <c r="IRW449" s="22"/>
      <c r="IRX449" s="22"/>
      <c r="IRY449" s="22"/>
      <c r="IRZ449" s="22"/>
      <c r="ISA449" s="22"/>
      <c r="ISB449" s="22"/>
      <c r="ISC449" s="22"/>
      <c r="ISD449" s="22"/>
      <c r="ISE449" s="22"/>
      <c r="ISF449" s="22"/>
      <c r="ISG449" s="22"/>
      <c r="ISH449" s="22"/>
      <c r="ISI449" s="22"/>
      <c r="ISJ449" s="22"/>
      <c r="ISK449" s="22"/>
      <c r="ISL449" s="22"/>
      <c r="ISM449" s="22"/>
      <c r="ISN449" s="22"/>
      <c r="ISO449" s="22"/>
      <c r="ISP449" s="22"/>
      <c r="ISQ449" s="22"/>
      <c r="ISR449" s="22"/>
      <c r="ISS449" s="22"/>
      <c r="IST449" s="22"/>
      <c r="ISU449" s="22"/>
      <c r="ISV449" s="22"/>
      <c r="ISW449" s="22"/>
      <c r="ISX449" s="22"/>
      <c r="ISY449" s="22"/>
      <c r="ISZ449" s="22"/>
      <c r="ITA449" s="22"/>
      <c r="ITB449" s="22"/>
      <c r="ITC449" s="22"/>
      <c r="ITD449" s="22"/>
      <c r="ITE449" s="22"/>
      <c r="ITF449" s="22"/>
      <c r="ITG449" s="22"/>
      <c r="ITH449" s="22"/>
      <c r="ITI449" s="22"/>
      <c r="ITJ449" s="22"/>
      <c r="ITK449" s="22"/>
      <c r="ITL449" s="22"/>
      <c r="ITM449" s="22"/>
      <c r="ITN449" s="22"/>
      <c r="ITO449" s="22"/>
      <c r="ITP449" s="22"/>
      <c r="ITQ449" s="22"/>
      <c r="ITR449" s="22"/>
      <c r="ITS449" s="22"/>
      <c r="ITT449" s="22"/>
      <c r="ITU449" s="22"/>
      <c r="ITV449" s="22"/>
      <c r="ITW449" s="22"/>
      <c r="ITX449" s="22"/>
      <c r="ITY449" s="22"/>
      <c r="ITZ449" s="22"/>
      <c r="IUA449" s="22"/>
      <c r="IUB449" s="22"/>
      <c r="IUC449" s="22"/>
      <c r="IUD449" s="22"/>
      <c r="IUE449" s="22"/>
      <c r="IUF449" s="22"/>
      <c r="IUG449" s="22"/>
      <c r="IUH449" s="22"/>
      <c r="IUI449" s="22"/>
      <c r="IUJ449" s="22"/>
      <c r="IUK449" s="22"/>
      <c r="IUL449" s="22"/>
      <c r="IUM449" s="22"/>
      <c r="IUN449" s="22"/>
      <c r="IUO449" s="22"/>
      <c r="IUP449" s="22"/>
      <c r="IUQ449" s="22"/>
      <c r="IUR449" s="22"/>
      <c r="IUS449" s="22"/>
      <c r="IUT449" s="22"/>
      <c r="IUU449" s="22"/>
      <c r="IUV449" s="22"/>
      <c r="IUW449" s="22"/>
      <c r="IUX449" s="22"/>
      <c r="IUY449" s="22"/>
      <c r="IUZ449" s="22"/>
      <c r="IVA449" s="22"/>
      <c r="IVB449" s="22"/>
      <c r="IVC449" s="22"/>
      <c r="IVD449" s="22"/>
      <c r="IVE449" s="22"/>
      <c r="IVF449" s="22"/>
      <c r="IVG449" s="22"/>
      <c r="IVH449" s="22"/>
      <c r="IVI449" s="22"/>
      <c r="IVJ449" s="22"/>
      <c r="IVK449" s="22"/>
      <c r="IVL449" s="22"/>
      <c r="IVM449" s="22"/>
      <c r="IVN449" s="22"/>
      <c r="IVO449" s="22"/>
      <c r="IVP449" s="22"/>
      <c r="IVQ449" s="22"/>
      <c r="IVR449" s="22"/>
      <c r="IVS449" s="22"/>
      <c r="IVT449" s="22"/>
      <c r="IVU449" s="22"/>
      <c r="IVV449" s="22"/>
      <c r="IVW449" s="22"/>
      <c r="IVX449" s="22"/>
      <c r="IVY449" s="22"/>
      <c r="IVZ449" s="22"/>
      <c r="IWA449" s="22"/>
      <c r="IWB449" s="22"/>
      <c r="IWC449" s="22"/>
      <c r="IWD449" s="22"/>
      <c r="IWE449" s="22"/>
      <c r="IWF449" s="22"/>
      <c r="IWG449" s="22"/>
      <c r="IWH449" s="22"/>
      <c r="IWI449" s="22"/>
      <c r="IWJ449" s="22"/>
      <c r="IWK449" s="22"/>
      <c r="IWL449" s="22"/>
      <c r="IWM449" s="22"/>
      <c r="IWN449" s="22"/>
      <c r="IWO449" s="22"/>
      <c r="IWP449" s="22"/>
      <c r="IWQ449" s="22"/>
      <c r="IWR449" s="22"/>
      <c r="IWS449" s="22"/>
      <c r="IWT449" s="22"/>
      <c r="IWU449" s="22"/>
      <c r="IWV449" s="22"/>
      <c r="IWW449" s="22"/>
      <c r="IWX449" s="22"/>
      <c r="IWY449" s="22"/>
      <c r="IWZ449" s="22"/>
      <c r="IXA449" s="22"/>
      <c r="IXB449" s="22"/>
      <c r="IXC449" s="22"/>
      <c r="IXD449" s="22"/>
      <c r="IXE449" s="22"/>
      <c r="IXF449" s="22"/>
      <c r="IXG449" s="22"/>
      <c r="IXH449" s="22"/>
      <c r="IXI449" s="22"/>
      <c r="IXJ449" s="22"/>
      <c r="IXK449" s="22"/>
      <c r="IXL449" s="22"/>
      <c r="IXM449" s="22"/>
      <c r="IXN449" s="22"/>
      <c r="IXO449" s="22"/>
      <c r="IXP449" s="22"/>
      <c r="IXQ449" s="22"/>
      <c r="IXR449" s="22"/>
      <c r="IXS449" s="22"/>
      <c r="IXT449" s="22"/>
      <c r="IXU449" s="22"/>
      <c r="IXV449" s="22"/>
      <c r="IXW449" s="22"/>
      <c r="IXX449" s="22"/>
      <c r="IXY449" s="22"/>
      <c r="IXZ449" s="22"/>
      <c r="IYA449" s="22"/>
      <c r="IYB449" s="22"/>
      <c r="IYC449" s="22"/>
      <c r="IYD449" s="22"/>
      <c r="IYE449" s="22"/>
      <c r="IYF449" s="22"/>
      <c r="IYG449" s="22"/>
      <c r="IYH449" s="22"/>
      <c r="IYI449" s="22"/>
      <c r="IYJ449" s="22"/>
      <c r="IYK449" s="22"/>
      <c r="IYL449" s="22"/>
      <c r="IYM449" s="22"/>
      <c r="IYN449" s="22"/>
      <c r="IYO449" s="22"/>
      <c r="IYP449" s="22"/>
      <c r="IYQ449" s="22"/>
      <c r="IYR449" s="22"/>
      <c r="IYS449" s="22"/>
      <c r="IYT449" s="22"/>
      <c r="IYU449" s="22"/>
      <c r="IYV449" s="22"/>
      <c r="IYW449" s="22"/>
      <c r="IYX449" s="22"/>
      <c r="IYY449" s="22"/>
      <c r="IYZ449" s="22"/>
      <c r="IZA449" s="22"/>
      <c r="IZB449" s="22"/>
      <c r="IZC449" s="22"/>
      <c r="IZD449" s="22"/>
      <c r="IZE449" s="22"/>
      <c r="IZF449" s="22"/>
      <c r="IZG449" s="22"/>
      <c r="IZH449" s="22"/>
      <c r="IZI449" s="22"/>
      <c r="IZJ449" s="22"/>
      <c r="IZK449" s="22"/>
      <c r="IZL449" s="22"/>
      <c r="IZM449" s="22"/>
      <c r="IZN449" s="22"/>
      <c r="IZO449" s="22"/>
      <c r="IZP449" s="22"/>
      <c r="IZQ449" s="22"/>
      <c r="IZR449" s="22"/>
      <c r="IZS449" s="22"/>
      <c r="IZT449" s="22"/>
      <c r="IZU449" s="22"/>
      <c r="IZV449" s="22"/>
      <c r="IZW449" s="22"/>
      <c r="IZX449" s="22"/>
      <c r="IZY449" s="22"/>
      <c r="IZZ449" s="22"/>
      <c r="JAA449" s="22"/>
      <c r="JAB449" s="22"/>
      <c r="JAC449" s="22"/>
      <c r="JAD449" s="22"/>
      <c r="JAE449" s="22"/>
      <c r="JAF449" s="22"/>
      <c r="JAG449" s="22"/>
      <c r="JAH449" s="22"/>
      <c r="JAI449" s="22"/>
      <c r="JAJ449" s="22"/>
      <c r="JAK449" s="22"/>
      <c r="JAL449" s="22"/>
      <c r="JAM449" s="22"/>
      <c r="JAN449" s="22"/>
      <c r="JAO449" s="22"/>
      <c r="JAP449" s="22"/>
      <c r="JAQ449" s="22"/>
      <c r="JAR449" s="22"/>
      <c r="JAS449" s="22"/>
      <c r="JAT449" s="22"/>
      <c r="JAU449" s="22"/>
      <c r="JAV449" s="22"/>
      <c r="JAW449" s="22"/>
      <c r="JAX449" s="22"/>
      <c r="JAY449" s="22"/>
      <c r="JAZ449" s="22"/>
      <c r="JBA449" s="22"/>
      <c r="JBB449" s="22"/>
      <c r="JBC449" s="22"/>
      <c r="JBD449" s="22"/>
      <c r="JBE449" s="22"/>
      <c r="JBF449" s="22"/>
      <c r="JBG449" s="22"/>
      <c r="JBH449" s="22"/>
      <c r="JBI449" s="22"/>
      <c r="JBJ449" s="22"/>
      <c r="JBK449" s="22"/>
      <c r="JBL449" s="22"/>
      <c r="JBM449" s="22"/>
      <c r="JBN449" s="22"/>
      <c r="JBO449" s="22"/>
      <c r="JBP449" s="22"/>
      <c r="JBQ449" s="22"/>
      <c r="JBR449" s="22"/>
      <c r="JBS449" s="22"/>
      <c r="JBT449" s="22"/>
      <c r="JBU449" s="22"/>
      <c r="JBV449" s="22"/>
      <c r="JBW449" s="22"/>
      <c r="JBX449" s="22"/>
      <c r="JBY449" s="22"/>
      <c r="JBZ449" s="22"/>
      <c r="JCA449" s="22"/>
      <c r="JCB449" s="22"/>
      <c r="JCC449" s="22"/>
      <c r="JCD449" s="22"/>
      <c r="JCE449" s="22"/>
      <c r="JCF449" s="22"/>
      <c r="JCG449" s="22"/>
      <c r="JCH449" s="22"/>
      <c r="JCI449" s="22"/>
      <c r="JCJ449" s="22"/>
      <c r="JCK449" s="22"/>
      <c r="JCL449" s="22"/>
      <c r="JCM449" s="22"/>
      <c r="JCN449" s="22"/>
      <c r="JCO449" s="22"/>
      <c r="JCP449" s="22"/>
      <c r="JCQ449" s="22"/>
      <c r="JCR449" s="22"/>
      <c r="JCS449" s="22"/>
      <c r="JCT449" s="22"/>
      <c r="JCU449" s="22"/>
      <c r="JCV449" s="22"/>
      <c r="JCW449" s="22"/>
      <c r="JCX449" s="22"/>
      <c r="JCY449" s="22"/>
      <c r="JCZ449" s="22"/>
      <c r="JDA449" s="22"/>
      <c r="JDB449" s="22"/>
      <c r="JDC449" s="22"/>
      <c r="JDD449" s="22"/>
      <c r="JDE449" s="22"/>
      <c r="JDF449" s="22"/>
      <c r="JDG449" s="22"/>
      <c r="JDH449" s="22"/>
      <c r="JDI449" s="22"/>
      <c r="JDJ449" s="22"/>
      <c r="JDK449" s="22"/>
      <c r="JDL449" s="22"/>
      <c r="JDM449" s="22"/>
      <c r="JDN449" s="22"/>
      <c r="JDO449" s="22"/>
      <c r="JDP449" s="22"/>
      <c r="JDQ449" s="22"/>
      <c r="JDR449" s="22"/>
      <c r="JDS449" s="22"/>
      <c r="JDT449" s="22"/>
      <c r="JDU449" s="22"/>
      <c r="JDV449" s="22"/>
      <c r="JDW449" s="22"/>
      <c r="JDX449" s="22"/>
      <c r="JDY449" s="22"/>
      <c r="JDZ449" s="22"/>
      <c r="JEA449" s="22"/>
      <c r="JEB449" s="22"/>
      <c r="JEC449" s="22"/>
      <c r="JED449" s="22"/>
      <c r="JEE449" s="22"/>
      <c r="JEF449" s="22"/>
      <c r="JEG449" s="22"/>
      <c r="JEH449" s="22"/>
      <c r="JEI449" s="22"/>
      <c r="JEJ449" s="22"/>
      <c r="JEK449" s="22"/>
      <c r="JEL449" s="22"/>
      <c r="JEM449" s="22"/>
      <c r="JEN449" s="22"/>
      <c r="JEO449" s="22"/>
      <c r="JEP449" s="22"/>
      <c r="JEQ449" s="22"/>
      <c r="JER449" s="22"/>
      <c r="JES449" s="22"/>
      <c r="JET449" s="22"/>
      <c r="JEU449" s="22"/>
      <c r="JEV449" s="22"/>
      <c r="JEW449" s="22"/>
      <c r="JEX449" s="22"/>
      <c r="JEY449" s="22"/>
      <c r="JEZ449" s="22"/>
      <c r="JFA449" s="22"/>
      <c r="JFB449" s="22"/>
      <c r="JFC449" s="22"/>
      <c r="JFD449" s="22"/>
      <c r="JFE449" s="22"/>
      <c r="JFF449" s="22"/>
      <c r="JFG449" s="22"/>
      <c r="JFH449" s="22"/>
      <c r="JFI449" s="22"/>
      <c r="JFJ449" s="22"/>
      <c r="JFK449" s="22"/>
      <c r="JFL449" s="22"/>
      <c r="JFM449" s="22"/>
      <c r="JFN449" s="22"/>
      <c r="JFO449" s="22"/>
      <c r="JFP449" s="22"/>
      <c r="JFQ449" s="22"/>
      <c r="JFR449" s="22"/>
      <c r="JFS449" s="22"/>
      <c r="JFT449" s="22"/>
      <c r="JFU449" s="22"/>
      <c r="JFV449" s="22"/>
      <c r="JFW449" s="22"/>
      <c r="JFX449" s="22"/>
      <c r="JFY449" s="22"/>
      <c r="JFZ449" s="22"/>
      <c r="JGA449" s="22"/>
      <c r="JGB449" s="22"/>
      <c r="JGC449" s="22"/>
      <c r="JGD449" s="22"/>
      <c r="JGE449" s="22"/>
      <c r="JGF449" s="22"/>
      <c r="JGG449" s="22"/>
      <c r="JGH449" s="22"/>
      <c r="JGI449" s="22"/>
      <c r="JGJ449" s="22"/>
      <c r="JGK449" s="22"/>
      <c r="JGL449" s="22"/>
      <c r="JGM449" s="22"/>
      <c r="JGN449" s="22"/>
      <c r="JGO449" s="22"/>
      <c r="JGP449" s="22"/>
      <c r="JGQ449" s="22"/>
      <c r="JGR449" s="22"/>
      <c r="JGS449" s="22"/>
      <c r="JGT449" s="22"/>
      <c r="JGU449" s="22"/>
      <c r="JGV449" s="22"/>
      <c r="JGW449" s="22"/>
      <c r="JGX449" s="22"/>
      <c r="JGY449" s="22"/>
      <c r="JGZ449" s="22"/>
      <c r="JHA449" s="22"/>
      <c r="JHB449" s="22"/>
      <c r="JHC449" s="22"/>
      <c r="JHD449" s="22"/>
      <c r="JHE449" s="22"/>
      <c r="JHF449" s="22"/>
      <c r="JHG449" s="22"/>
      <c r="JHH449" s="22"/>
      <c r="JHI449" s="22"/>
      <c r="JHJ449" s="22"/>
      <c r="JHK449" s="22"/>
      <c r="JHL449" s="22"/>
      <c r="JHM449" s="22"/>
      <c r="JHN449" s="22"/>
      <c r="JHO449" s="22"/>
      <c r="JHP449" s="22"/>
      <c r="JHQ449" s="22"/>
      <c r="JHR449" s="22"/>
      <c r="JHS449" s="22"/>
      <c r="JHT449" s="22"/>
      <c r="JHU449" s="22"/>
      <c r="JHV449" s="22"/>
      <c r="JHW449" s="22"/>
      <c r="JHX449" s="22"/>
      <c r="JHY449" s="22"/>
      <c r="JHZ449" s="22"/>
      <c r="JIA449" s="22"/>
      <c r="JIB449" s="22"/>
      <c r="JIC449" s="22"/>
      <c r="JID449" s="22"/>
      <c r="JIE449" s="22"/>
      <c r="JIF449" s="22"/>
      <c r="JIG449" s="22"/>
      <c r="JIH449" s="22"/>
      <c r="JII449" s="22"/>
      <c r="JIJ449" s="22"/>
      <c r="JIK449" s="22"/>
      <c r="JIL449" s="22"/>
      <c r="JIM449" s="22"/>
      <c r="JIN449" s="22"/>
      <c r="JIO449" s="22"/>
      <c r="JIP449" s="22"/>
      <c r="JIQ449" s="22"/>
      <c r="JIR449" s="22"/>
      <c r="JIS449" s="22"/>
      <c r="JIT449" s="22"/>
      <c r="JIU449" s="22"/>
      <c r="JIV449" s="22"/>
      <c r="JIW449" s="22"/>
      <c r="JIX449" s="22"/>
      <c r="JIY449" s="22"/>
      <c r="JIZ449" s="22"/>
      <c r="JJA449" s="22"/>
      <c r="JJB449" s="22"/>
      <c r="JJC449" s="22"/>
      <c r="JJD449" s="22"/>
      <c r="JJE449" s="22"/>
      <c r="JJF449" s="22"/>
      <c r="JJG449" s="22"/>
      <c r="JJH449" s="22"/>
      <c r="JJI449" s="22"/>
      <c r="JJJ449" s="22"/>
      <c r="JJK449" s="22"/>
      <c r="JJL449" s="22"/>
      <c r="JJM449" s="22"/>
      <c r="JJN449" s="22"/>
      <c r="JJO449" s="22"/>
      <c r="JJP449" s="22"/>
      <c r="JJQ449" s="22"/>
      <c r="JJR449" s="22"/>
      <c r="JJS449" s="22"/>
      <c r="JJT449" s="22"/>
      <c r="JJU449" s="22"/>
      <c r="JJV449" s="22"/>
      <c r="JJW449" s="22"/>
      <c r="JJX449" s="22"/>
      <c r="JJY449" s="22"/>
      <c r="JJZ449" s="22"/>
      <c r="JKA449" s="22"/>
      <c r="JKB449" s="22"/>
      <c r="JKC449" s="22"/>
      <c r="JKD449" s="22"/>
      <c r="JKE449" s="22"/>
      <c r="JKF449" s="22"/>
      <c r="JKG449" s="22"/>
      <c r="JKH449" s="22"/>
      <c r="JKI449" s="22"/>
      <c r="JKJ449" s="22"/>
      <c r="JKK449" s="22"/>
      <c r="JKL449" s="22"/>
      <c r="JKM449" s="22"/>
      <c r="JKN449" s="22"/>
      <c r="JKO449" s="22"/>
      <c r="JKP449" s="22"/>
      <c r="JKQ449" s="22"/>
      <c r="JKR449" s="22"/>
      <c r="JKS449" s="22"/>
      <c r="JKT449" s="22"/>
      <c r="JKU449" s="22"/>
      <c r="JKV449" s="22"/>
      <c r="JKW449" s="22"/>
      <c r="JKX449" s="22"/>
      <c r="JKY449" s="22"/>
      <c r="JKZ449" s="22"/>
      <c r="JLA449" s="22"/>
      <c r="JLB449" s="22"/>
      <c r="JLC449" s="22"/>
      <c r="JLD449" s="22"/>
      <c r="JLE449" s="22"/>
      <c r="JLF449" s="22"/>
      <c r="JLG449" s="22"/>
      <c r="JLH449" s="22"/>
      <c r="JLI449" s="22"/>
      <c r="JLJ449" s="22"/>
      <c r="JLK449" s="22"/>
      <c r="JLL449" s="22"/>
      <c r="JLM449" s="22"/>
      <c r="JLN449" s="22"/>
      <c r="JLO449" s="22"/>
      <c r="JLP449" s="22"/>
      <c r="JLQ449" s="22"/>
      <c r="JLR449" s="22"/>
      <c r="JLS449" s="22"/>
      <c r="JLT449" s="22"/>
      <c r="JLU449" s="22"/>
      <c r="JLV449" s="22"/>
      <c r="JLW449" s="22"/>
      <c r="JLX449" s="22"/>
      <c r="JLY449" s="22"/>
      <c r="JLZ449" s="22"/>
      <c r="JMA449" s="22"/>
      <c r="JMB449" s="22"/>
      <c r="JMC449" s="22"/>
      <c r="JMD449" s="22"/>
      <c r="JME449" s="22"/>
      <c r="JMF449" s="22"/>
      <c r="JMG449" s="22"/>
      <c r="JMH449" s="22"/>
      <c r="JMI449" s="22"/>
      <c r="JMJ449" s="22"/>
      <c r="JMK449" s="22"/>
      <c r="JML449" s="22"/>
      <c r="JMM449" s="22"/>
      <c r="JMN449" s="22"/>
      <c r="JMO449" s="22"/>
      <c r="JMP449" s="22"/>
      <c r="JMQ449" s="22"/>
      <c r="JMR449" s="22"/>
      <c r="JMS449" s="22"/>
      <c r="JMT449" s="22"/>
      <c r="JMU449" s="22"/>
      <c r="JMV449" s="22"/>
      <c r="JMW449" s="22"/>
      <c r="JMX449" s="22"/>
      <c r="JMY449" s="22"/>
      <c r="JMZ449" s="22"/>
      <c r="JNA449" s="22"/>
      <c r="JNB449" s="22"/>
      <c r="JNC449" s="22"/>
      <c r="JND449" s="22"/>
      <c r="JNE449" s="22"/>
      <c r="JNF449" s="22"/>
      <c r="JNG449" s="22"/>
      <c r="JNH449" s="22"/>
      <c r="JNI449" s="22"/>
      <c r="JNJ449" s="22"/>
      <c r="JNK449" s="22"/>
      <c r="JNL449" s="22"/>
      <c r="JNM449" s="22"/>
      <c r="JNN449" s="22"/>
      <c r="JNO449" s="22"/>
      <c r="JNP449" s="22"/>
      <c r="JNQ449" s="22"/>
      <c r="JNR449" s="22"/>
      <c r="JNS449" s="22"/>
      <c r="JNT449" s="22"/>
      <c r="JNU449" s="22"/>
      <c r="JNV449" s="22"/>
      <c r="JNW449" s="22"/>
      <c r="JNX449" s="22"/>
      <c r="JNY449" s="22"/>
      <c r="JNZ449" s="22"/>
      <c r="JOA449" s="22"/>
      <c r="JOB449" s="22"/>
      <c r="JOC449" s="22"/>
      <c r="JOD449" s="22"/>
      <c r="JOE449" s="22"/>
      <c r="JOF449" s="22"/>
      <c r="JOG449" s="22"/>
      <c r="JOH449" s="22"/>
      <c r="JOI449" s="22"/>
      <c r="JOJ449" s="22"/>
      <c r="JOK449" s="22"/>
      <c r="JOL449" s="22"/>
      <c r="JOM449" s="22"/>
      <c r="JON449" s="22"/>
      <c r="JOO449" s="22"/>
      <c r="JOP449" s="22"/>
      <c r="JOQ449" s="22"/>
      <c r="JOR449" s="22"/>
      <c r="JOS449" s="22"/>
      <c r="JOT449" s="22"/>
      <c r="JOU449" s="22"/>
      <c r="JOV449" s="22"/>
      <c r="JOW449" s="22"/>
      <c r="JOX449" s="22"/>
      <c r="JOY449" s="22"/>
      <c r="JOZ449" s="22"/>
      <c r="JPA449" s="22"/>
      <c r="JPB449" s="22"/>
      <c r="JPC449" s="22"/>
      <c r="JPD449" s="22"/>
      <c r="JPE449" s="22"/>
      <c r="JPF449" s="22"/>
      <c r="JPG449" s="22"/>
      <c r="JPH449" s="22"/>
      <c r="JPI449" s="22"/>
      <c r="JPJ449" s="22"/>
      <c r="JPK449" s="22"/>
      <c r="JPL449" s="22"/>
      <c r="JPM449" s="22"/>
      <c r="JPN449" s="22"/>
      <c r="JPO449" s="22"/>
      <c r="JPP449" s="22"/>
      <c r="JPQ449" s="22"/>
      <c r="JPR449" s="22"/>
      <c r="JPS449" s="22"/>
      <c r="JPT449" s="22"/>
      <c r="JPU449" s="22"/>
      <c r="JPV449" s="22"/>
      <c r="JPW449" s="22"/>
      <c r="JPX449" s="22"/>
      <c r="JPY449" s="22"/>
      <c r="JPZ449" s="22"/>
      <c r="JQA449" s="22"/>
      <c r="JQB449" s="22"/>
      <c r="JQC449" s="22"/>
      <c r="JQD449" s="22"/>
      <c r="JQE449" s="22"/>
      <c r="JQF449" s="22"/>
      <c r="JQG449" s="22"/>
      <c r="JQH449" s="22"/>
      <c r="JQI449" s="22"/>
      <c r="JQJ449" s="22"/>
      <c r="JQK449" s="22"/>
      <c r="JQL449" s="22"/>
      <c r="JQM449" s="22"/>
      <c r="JQN449" s="22"/>
      <c r="JQO449" s="22"/>
      <c r="JQP449" s="22"/>
      <c r="JQQ449" s="22"/>
      <c r="JQR449" s="22"/>
      <c r="JQS449" s="22"/>
      <c r="JQT449" s="22"/>
      <c r="JQU449" s="22"/>
      <c r="JQV449" s="22"/>
      <c r="JQW449" s="22"/>
      <c r="JQX449" s="22"/>
      <c r="JQY449" s="22"/>
      <c r="JQZ449" s="22"/>
      <c r="JRA449" s="22"/>
      <c r="JRB449" s="22"/>
      <c r="JRC449" s="22"/>
      <c r="JRD449" s="22"/>
      <c r="JRE449" s="22"/>
      <c r="JRF449" s="22"/>
      <c r="JRG449" s="22"/>
      <c r="JRH449" s="22"/>
      <c r="JRI449" s="22"/>
      <c r="JRJ449" s="22"/>
      <c r="JRK449" s="22"/>
      <c r="JRL449" s="22"/>
      <c r="JRM449" s="22"/>
      <c r="JRN449" s="22"/>
      <c r="JRO449" s="22"/>
      <c r="JRP449" s="22"/>
      <c r="JRQ449" s="22"/>
      <c r="JRR449" s="22"/>
      <c r="JRS449" s="22"/>
      <c r="JRT449" s="22"/>
      <c r="JRU449" s="22"/>
      <c r="JRV449" s="22"/>
      <c r="JRW449" s="22"/>
      <c r="JRX449" s="22"/>
      <c r="JRY449" s="22"/>
      <c r="JRZ449" s="22"/>
      <c r="JSA449" s="22"/>
      <c r="JSB449" s="22"/>
      <c r="JSC449" s="22"/>
      <c r="JSD449" s="22"/>
      <c r="JSE449" s="22"/>
      <c r="JSF449" s="22"/>
      <c r="JSG449" s="22"/>
      <c r="JSH449" s="22"/>
      <c r="JSI449" s="22"/>
      <c r="JSJ449" s="22"/>
      <c r="JSK449" s="22"/>
      <c r="JSL449" s="22"/>
      <c r="JSM449" s="22"/>
      <c r="JSN449" s="22"/>
      <c r="JSO449" s="22"/>
      <c r="JSP449" s="22"/>
      <c r="JSQ449" s="22"/>
      <c r="JSR449" s="22"/>
      <c r="JSS449" s="22"/>
      <c r="JST449" s="22"/>
      <c r="JSU449" s="22"/>
      <c r="JSV449" s="22"/>
      <c r="JSW449" s="22"/>
      <c r="JSX449" s="22"/>
      <c r="JSY449" s="22"/>
      <c r="JSZ449" s="22"/>
      <c r="JTA449" s="22"/>
      <c r="JTB449" s="22"/>
      <c r="JTC449" s="22"/>
      <c r="JTD449" s="22"/>
      <c r="JTE449" s="22"/>
      <c r="JTF449" s="22"/>
      <c r="JTG449" s="22"/>
      <c r="JTH449" s="22"/>
      <c r="JTI449" s="22"/>
      <c r="JTJ449" s="22"/>
      <c r="JTK449" s="22"/>
      <c r="JTL449" s="22"/>
      <c r="JTM449" s="22"/>
      <c r="JTN449" s="22"/>
      <c r="JTO449" s="22"/>
      <c r="JTP449" s="22"/>
      <c r="JTQ449" s="22"/>
      <c r="JTR449" s="22"/>
      <c r="JTS449" s="22"/>
      <c r="JTT449" s="22"/>
      <c r="JTU449" s="22"/>
      <c r="JTV449" s="22"/>
      <c r="JTW449" s="22"/>
      <c r="JTX449" s="22"/>
      <c r="JTY449" s="22"/>
      <c r="JTZ449" s="22"/>
      <c r="JUA449" s="22"/>
      <c r="JUB449" s="22"/>
      <c r="JUC449" s="22"/>
      <c r="JUD449" s="22"/>
      <c r="JUE449" s="22"/>
      <c r="JUF449" s="22"/>
      <c r="JUG449" s="22"/>
      <c r="JUH449" s="22"/>
      <c r="JUI449" s="22"/>
      <c r="JUJ449" s="22"/>
      <c r="JUK449" s="22"/>
      <c r="JUL449" s="22"/>
      <c r="JUM449" s="22"/>
      <c r="JUN449" s="22"/>
      <c r="JUO449" s="22"/>
      <c r="JUP449" s="22"/>
      <c r="JUQ449" s="22"/>
      <c r="JUR449" s="22"/>
      <c r="JUS449" s="22"/>
      <c r="JUT449" s="22"/>
      <c r="JUU449" s="22"/>
      <c r="JUV449" s="22"/>
      <c r="JUW449" s="22"/>
      <c r="JUX449" s="22"/>
      <c r="JUY449" s="22"/>
      <c r="JUZ449" s="22"/>
      <c r="JVA449" s="22"/>
      <c r="JVB449" s="22"/>
      <c r="JVC449" s="22"/>
      <c r="JVD449" s="22"/>
      <c r="JVE449" s="22"/>
      <c r="JVF449" s="22"/>
      <c r="JVG449" s="22"/>
      <c r="JVH449" s="22"/>
      <c r="JVI449" s="22"/>
      <c r="JVJ449" s="22"/>
      <c r="JVK449" s="22"/>
      <c r="JVL449" s="22"/>
      <c r="JVM449" s="22"/>
      <c r="JVN449" s="22"/>
      <c r="JVO449" s="22"/>
      <c r="JVP449" s="22"/>
      <c r="JVQ449" s="22"/>
      <c r="JVR449" s="22"/>
      <c r="JVS449" s="22"/>
      <c r="JVT449" s="22"/>
      <c r="JVU449" s="22"/>
      <c r="JVV449" s="22"/>
      <c r="JVW449" s="22"/>
      <c r="JVX449" s="22"/>
      <c r="JVY449" s="22"/>
      <c r="JVZ449" s="22"/>
      <c r="JWA449" s="22"/>
      <c r="JWB449" s="22"/>
      <c r="JWC449" s="22"/>
      <c r="JWD449" s="22"/>
      <c r="JWE449" s="22"/>
      <c r="JWF449" s="22"/>
      <c r="JWG449" s="22"/>
      <c r="JWH449" s="22"/>
      <c r="JWI449" s="22"/>
      <c r="JWJ449" s="22"/>
      <c r="JWK449" s="22"/>
      <c r="JWL449" s="22"/>
      <c r="JWM449" s="22"/>
      <c r="JWN449" s="22"/>
      <c r="JWO449" s="22"/>
      <c r="JWP449" s="22"/>
      <c r="JWQ449" s="22"/>
      <c r="JWR449" s="22"/>
      <c r="JWS449" s="22"/>
      <c r="JWT449" s="22"/>
      <c r="JWU449" s="22"/>
      <c r="JWV449" s="22"/>
      <c r="JWW449" s="22"/>
      <c r="JWX449" s="22"/>
      <c r="JWY449" s="22"/>
      <c r="JWZ449" s="22"/>
      <c r="JXA449" s="22"/>
      <c r="JXB449" s="22"/>
      <c r="JXC449" s="22"/>
      <c r="JXD449" s="22"/>
      <c r="JXE449" s="22"/>
      <c r="JXF449" s="22"/>
      <c r="JXG449" s="22"/>
      <c r="JXH449" s="22"/>
      <c r="JXI449" s="22"/>
      <c r="JXJ449" s="22"/>
      <c r="JXK449" s="22"/>
      <c r="JXL449" s="22"/>
      <c r="JXM449" s="22"/>
      <c r="JXN449" s="22"/>
      <c r="JXO449" s="22"/>
      <c r="JXP449" s="22"/>
      <c r="JXQ449" s="22"/>
      <c r="JXR449" s="22"/>
      <c r="JXS449" s="22"/>
      <c r="JXT449" s="22"/>
      <c r="JXU449" s="22"/>
      <c r="JXV449" s="22"/>
      <c r="JXW449" s="22"/>
      <c r="JXX449" s="22"/>
      <c r="JXY449" s="22"/>
      <c r="JXZ449" s="22"/>
      <c r="JYA449" s="22"/>
      <c r="JYB449" s="22"/>
      <c r="JYC449" s="22"/>
      <c r="JYD449" s="22"/>
      <c r="JYE449" s="22"/>
      <c r="JYF449" s="22"/>
      <c r="JYG449" s="22"/>
      <c r="JYH449" s="22"/>
      <c r="JYI449" s="22"/>
      <c r="JYJ449" s="22"/>
      <c r="JYK449" s="22"/>
      <c r="JYL449" s="22"/>
      <c r="JYM449" s="22"/>
      <c r="JYN449" s="22"/>
      <c r="JYO449" s="22"/>
      <c r="JYP449" s="22"/>
      <c r="JYQ449" s="22"/>
      <c r="JYR449" s="22"/>
      <c r="JYS449" s="22"/>
      <c r="JYT449" s="22"/>
      <c r="JYU449" s="22"/>
      <c r="JYV449" s="22"/>
      <c r="JYW449" s="22"/>
      <c r="JYX449" s="22"/>
      <c r="JYY449" s="22"/>
      <c r="JYZ449" s="22"/>
      <c r="JZA449" s="22"/>
      <c r="JZB449" s="22"/>
      <c r="JZC449" s="22"/>
      <c r="JZD449" s="22"/>
      <c r="JZE449" s="22"/>
      <c r="JZF449" s="22"/>
      <c r="JZG449" s="22"/>
      <c r="JZH449" s="22"/>
      <c r="JZI449" s="22"/>
      <c r="JZJ449" s="22"/>
      <c r="JZK449" s="22"/>
      <c r="JZL449" s="22"/>
      <c r="JZM449" s="22"/>
      <c r="JZN449" s="22"/>
      <c r="JZO449" s="22"/>
      <c r="JZP449" s="22"/>
      <c r="JZQ449" s="22"/>
      <c r="JZR449" s="22"/>
      <c r="JZS449" s="22"/>
      <c r="JZT449" s="22"/>
      <c r="JZU449" s="22"/>
      <c r="JZV449" s="22"/>
      <c r="JZW449" s="22"/>
      <c r="JZX449" s="22"/>
      <c r="JZY449" s="22"/>
      <c r="JZZ449" s="22"/>
      <c r="KAA449" s="22"/>
      <c r="KAB449" s="22"/>
      <c r="KAC449" s="22"/>
      <c r="KAD449" s="22"/>
      <c r="KAE449" s="22"/>
      <c r="KAF449" s="22"/>
      <c r="KAG449" s="22"/>
      <c r="KAH449" s="22"/>
      <c r="KAI449" s="22"/>
      <c r="KAJ449" s="22"/>
      <c r="KAK449" s="22"/>
      <c r="KAL449" s="22"/>
      <c r="KAM449" s="22"/>
      <c r="KAN449" s="22"/>
      <c r="KAO449" s="22"/>
      <c r="KAP449" s="22"/>
      <c r="KAQ449" s="22"/>
      <c r="KAR449" s="22"/>
      <c r="KAS449" s="22"/>
      <c r="KAT449" s="22"/>
      <c r="KAU449" s="22"/>
      <c r="KAV449" s="22"/>
      <c r="KAW449" s="22"/>
      <c r="KAX449" s="22"/>
      <c r="KAY449" s="22"/>
      <c r="KAZ449" s="22"/>
      <c r="KBA449" s="22"/>
      <c r="KBB449" s="22"/>
      <c r="KBC449" s="22"/>
      <c r="KBD449" s="22"/>
      <c r="KBE449" s="22"/>
      <c r="KBF449" s="22"/>
      <c r="KBG449" s="22"/>
      <c r="KBH449" s="22"/>
      <c r="KBI449" s="22"/>
      <c r="KBJ449" s="22"/>
      <c r="KBK449" s="22"/>
      <c r="KBL449" s="22"/>
      <c r="KBM449" s="22"/>
      <c r="KBN449" s="22"/>
      <c r="KBO449" s="22"/>
      <c r="KBP449" s="22"/>
      <c r="KBQ449" s="22"/>
      <c r="KBR449" s="22"/>
      <c r="KBS449" s="22"/>
      <c r="KBT449" s="22"/>
      <c r="KBU449" s="22"/>
      <c r="KBV449" s="22"/>
      <c r="KBW449" s="22"/>
      <c r="KBX449" s="22"/>
      <c r="KBY449" s="22"/>
      <c r="KBZ449" s="22"/>
      <c r="KCA449" s="22"/>
      <c r="KCB449" s="22"/>
      <c r="KCC449" s="22"/>
      <c r="KCD449" s="22"/>
      <c r="KCE449" s="22"/>
      <c r="KCF449" s="22"/>
      <c r="KCG449" s="22"/>
      <c r="KCH449" s="22"/>
      <c r="KCI449" s="22"/>
      <c r="KCJ449" s="22"/>
      <c r="KCK449" s="22"/>
      <c r="KCL449" s="22"/>
      <c r="KCM449" s="22"/>
      <c r="KCN449" s="22"/>
      <c r="KCO449" s="22"/>
      <c r="KCP449" s="22"/>
      <c r="KCQ449" s="22"/>
      <c r="KCR449" s="22"/>
      <c r="KCS449" s="22"/>
      <c r="KCT449" s="22"/>
      <c r="KCU449" s="22"/>
      <c r="KCV449" s="22"/>
      <c r="KCW449" s="22"/>
      <c r="KCX449" s="22"/>
      <c r="KCY449" s="22"/>
      <c r="KCZ449" s="22"/>
      <c r="KDA449" s="22"/>
      <c r="KDB449" s="22"/>
      <c r="KDC449" s="22"/>
      <c r="KDD449" s="22"/>
      <c r="KDE449" s="22"/>
      <c r="KDF449" s="22"/>
      <c r="KDG449" s="22"/>
      <c r="KDH449" s="22"/>
      <c r="KDI449" s="22"/>
      <c r="KDJ449" s="22"/>
      <c r="KDK449" s="22"/>
      <c r="KDL449" s="22"/>
      <c r="KDM449" s="22"/>
      <c r="KDN449" s="22"/>
      <c r="KDO449" s="22"/>
      <c r="KDP449" s="22"/>
      <c r="KDQ449" s="22"/>
      <c r="KDR449" s="22"/>
      <c r="KDS449" s="22"/>
      <c r="KDT449" s="22"/>
      <c r="KDU449" s="22"/>
      <c r="KDV449" s="22"/>
      <c r="KDW449" s="22"/>
      <c r="KDX449" s="22"/>
      <c r="KDY449" s="22"/>
      <c r="KDZ449" s="22"/>
      <c r="KEA449" s="22"/>
      <c r="KEB449" s="22"/>
      <c r="KEC449" s="22"/>
      <c r="KED449" s="22"/>
      <c r="KEE449" s="22"/>
      <c r="KEF449" s="22"/>
      <c r="KEG449" s="22"/>
      <c r="KEH449" s="22"/>
      <c r="KEI449" s="22"/>
      <c r="KEJ449" s="22"/>
      <c r="KEK449" s="22"/>
      <c r="KEL449" s="22"/>
      <c r="KEM449" s="22"/>
      <c r="KEN449" s="22"/>
      <c r="KEO449" s="22"/>
      <c r="KEP449" s="22"/>
      <c r="KEQ449" s="22"/>
      <c r="KER449" s="22"/>
      <c r="KES449" s="22"/>
      <c r="KET449" s="22"/>
      <c r="KEU449" s="22"/>
      <c r="KEV449" s="22"/>
      <c r="KEW449" s="22"/>
      <c r="KEX449" s="22"/>
      <c r="KEY449" s="22"/>
      <c r="KEZ449" s="22"/>
      <c r="KFA449" s="22"/>
      <c r="KFB449" s="22"/>
      <c r="KFC449" s="22"/>
      <c r="KFD449" s="22"/>
      <c r="KFE449" s="22"/>
      <c r="KFF449" s="22"/>
      <c r="KFG449" s="22"/>
      <c r="KFH449" s="22"/>
      <c r="KFI449" s="22"/>
      <c r="KFJ449" s="22"/>
      <c r="KFK449" s="22"/>
      <c r="KFL449" s="22"/>
      <c r="KFM449" s="22"/>
      <c r="KFN449" s="22"/>
      <c r="KFO449" s="22"/>
      <c r="KFP449" s="22"/>
      <c r="KFQ449" s="22"/>
      <c r="KFR449" s="22"/>
      <c r="KFS449" s="22"/>
      <c r="KFT449" s="22"/>
      <c r="KFU449" s="22"/>
      <c r="KFV449" s="22"/>
      <c r="KFW449" s="22"/>
      <c r="KFX449" s="22"/>
      <c r="KFY449" s="22"/>
      <c r="KFZ449" s="22"/>
      <c r="KGA449" s="22"/>
      <c r="KGB449" s="22"/>
      <c r="KGC449" s="22"/>
      <c r="KGD449" s="22"/>
      <c r="KGE449" s="22"/>
      <c r="KGF449" s="22"/>
      <c r="KGG449" s="22"/>
      <c r="KGH449" s="22"/>
      <c r="KGI449" s="22"/>
      <c r="KGJ449" s="22"/>
      <c r="KGK449" s="22"/>
      <c r="KGL449" s="22"/>
      <c r="KGM449" s="22"/>
      <c r="KGN449" s="22"/>
      <c r="KGO449" s="22"/>
      <c r="KGP449" s="22"/>
      <c r="KGQ449" s="22"/>
      <c r="KGR449" s="22"/>
      <c r="KGS449" s="22"/>
      <c r="KGT449" s="22"/>
      <c r="KGU449" s="22"/>
      <c r="KGV449" s="22"/>
      <c r="KGW449" s="22"/>
      <c r="KGX449" s="22"/>
      <c r="KGY449" s="22"/>
      <c r="KGZ449" s="22"/>
      <c r="KHA449" s="22"/>
      <c r="KHB449" s="22"/>
      <c r="KHC449" s="22"/>
      <c r="KHD449" s="22"/>
      <c r="KHE449" s="22"/>
      <c r="KHF449" s="22"/>
      <c r="KHG449" s="22"/>
      <c r="KHH449" s="22"/>
      <c r="KHI449" s="22"/>
      <c r="KHJ449" s="22"/>
      <c r="KHK449" s="22"/>
      <c r="KHL449" s="22"/>
      <c r="KHM449" s="22"/>
      <c r="KHN449" s="22"/>
      <c r="KHO449" s="22"/>
      <c r="KHP449" s="22"/>
      <c r="KHQ449" s="22"/>
      <c r="KHR449" s="22"/>
      <c r="KHS449" s="22"/>
      <c r="KHT449" s="22"/>
      <c r="KHU449" s="22"/>
      <c r="KHV449" s="22"/>
      <c r="KHW449" s="22"/>
      <c r="KHX449" s="22"/>
      <c r="KHY449" s="22"/>
      <c r="KHZ449" s="22"/>
      <c r="KIA449" s="22"/>
      <c r="KIB449" s="22"/>
      <c r="KIC449" s="22"/>
      <c r="KID449" s="22"/>
      <c r="KIE449" s="22"/>
      <c r="KIF449" s="22"/>
      <c r="KIG449" s="22"/>
      <c r="KIH449" s="22"/>
      <c r="KII449" s="22"/>
      <c r="KIJ449" s="22"/>
      <c r="KIK449" s="22"/>
      <c r="KIL449" s="22"/>
      <c r="KIM449" s="22"/>
      <c r="KIN449" s="22"/>
      <c r="KIO449" s="22"/>
      <c r="KIP449" s="22"/>
      <c r="KIQ449" s="22"/>
      <c r="KIR449" s="22"/>
      <c r="KIS449" s="22"/>
      <c r="KIT449" s="22"/>
      <c r="KIU449" s="22"/>
      <c r="KIV449" s="22"/>
      <c r="KIW449" s="22"/>
      <c r="KIX449" s="22"/>
      <c r="KIY449" s="22"/>
      <c r="KIZ449" s="22"/>
      <c r="KJA449" s="22"/>
      <c r="KJB449" s="22"/>
      <c r="KJC449" s="22"/>
      <c r="KJD449" s="22"/>
      <c r="KJE449" s="22"/>
      <c r="KJF449" s="22"/>
      <c r="KJG449" s="22"/>
      <c r="KJH449" s="22"/>
      <c r="KJI449" s="22"/>
      <c r="KJJ449" s="22"/>
      <c r="KJK449" s="22"/>
      <c r="KJL449" s="22"/>
      <c r="KJM449" s="22"/>
      <c r="KJN449" s="22"/>
      <c r="KJO449" s="22"/>
      <c r="KJP449" s="22"/>
      <c r="KJQ449" s="22"/>
      <c r="KJR449" s="22"/>
      <c r="KJS449" s="22"/>
      <c r="KJT449" s="22"/>
      <c r="KJU449" s="22"/>
      <c r="KJV449" s="22"/>
      <c r="KJW449" s="22"/>
      <c r="KJX449" s="22"/>
      <c r="KJY449" s="22"/>
      <c r="KJZ449" s="22"/>
      <c r="KKA449" s="22"/>
      <c r="KKB449" s="22"/>
      <c r="KKC449" s="22"/>
      <c r="KKD449" s="22"/>
      <c r="KKE449" s="22"/>
      <c r="KKF449" s="22"/>
      <c r="KKG449" s="22"/>
      <c r="KKH449" s="22"/>
      <c r="KKI449" s="22"/>
      <c r="KKJ449" s="22"/>
      <c r="KKK449" s="22"/>
      <c r="KKL449" s="22"/>
      <c r="KKM449" s="22"/>
      <c r="KKN449" s="22"/>
      <c r="KKO449" s="22"/>
      <c r="KKP449" s="22"/>
      <c r="KKQ449" s="22"/>
      <c r="KKR449" s="22"/>
      <c r="KKS449" s="22"/>
      <c r="KKT449" s="22"/>
      <c r="KKU449" s="22"/>
      <c r="KKV449" s="22"/>
      <c r="KKW449" s="22"/>
      <c r="KKX449" s="22"/>
      <c r="KKY449" s="22"/>
      <c r="KKZ449" s="22"/>
      <c r="KLA449" s="22"/>
      <c r="KLB449" s="22"/>
      <c r="KLC449" s="22"/>
      <c r="KLD449" s="22"/>
      <c r="KLE449" s="22"/>
      <c r="KLF449" s="22"/>
      <c r="KLG449" s="22"/>
      <c r="KLH449" s="22"/>
      <c r="KLI449" s="22"/>
      <c r="KLJ449" s="22"/>
      <c r="KLK449" s="22"/>
      <c r="KLL449" s="22"/>
      <c r="KLM449" s="22"/>
      <c r="KLN449" s="22"/>
      <c r="KLO449" s="22"/>
      <c r="KLP449" s="22"/>
      <c r="KLQ449" s="22"/>
      <c r="KLR449" s="22"/>
      <c r="KLS449" s="22"/>
      <c r="KLT449" s="22"/>
      <c r="KLU449" s="22"/>
      <c r="KLV449" s="22"/>
      <c r="KLW449" s="22"/>
      <c r="KLX449" s="22"/>
      <c r="KLY449" s="22"/>
      <c r="KLZ449" s="22"/>
      <c r="KMA449" s="22"/>
      <c r="KMB449" s="22"/>
      <c r="KMC449" s="22"/>
      <c r="KMD449" s="22"/>
      <c r="KME449" s="22"/>
      <c r="KMF449" s="22"/>
      <c r="KMG449" s="22"/>
      <c r="KMH449" s="22"/>
      <c r="KMI449" s="22"/>
      <c r="KMJ449" s="22"/>
      <c r="KMK449" s="22"/>
      <c r="KML449" s="22"/>
      <c r="KMM449" s="22"/>
      <c r="KMN449" s="22"/>
      <c r="KMO449" s="22"/>
      <c r="KMP449" s="22"/>
      <c r="KMQ449" s="22"/>
      <c r="KMR449" s="22"/>
      <c r="KMS449" s="22"/>
      <c r="KMT449" s="22"/>
      <c r="KMU449" s="22"/>
      <c r="KMV449" s="22"/>
      <c r="KMW449" s="22"/>
      <c r="KMX449" s="22"/>
      <c r="KMY449" s="22"/>
      <c r="KMZ449" s="22"/>
      <c r="KNA449" s="22"/>
      <c r="KNB449" s="22"/>
      <c r="KNC449" s="22"/>
      <c r="KND449" s="22"/>
      <c r="KNE449" s="22"/>
      <c r="KNF449" s="22"/>
      <c r="KNG449" s="22"/>
      <c r="KNH449" s="22"/>
      <c r="KNI449" s="22"/>
      <c r="KNJ449" s="22"/>
      <c r="KNK449" s="22"/>
      <c r="KNL449" s="22"/>
      <c r="KNM449" s="22"/>
      <c r="KNN449" s="22"/>
      <c r="KNO449" s="22"/>
      <c r="KNP449" s="22"/>
      <c r="KNQ449" s="22"/>
      <c r="KNR449" s="22"/>
      <c r="KNS449" s="22"/>
      <c r="KNT449" s="22"/>
      <c r="KNU449" s="22"/>
      <c r="KNV449" s="22"/>
      <c r="KNW449" s="22"/>
      <c r="KNX449" s="22"/>
      <c r="KNY449" s="22"/>
      <c r="KNZ449" s="22"/>
      <c r="KOA449" s="22"/>
      <c r="KOB449" s="22"/>
      <c r="KOC449" s="22"/>
      <c r="KOD449" s="22"/>
      <c r="KOE449" s="22"/>
      <c r="KOF449" s="22"/>
      <c r="KOG449" s="22"/>
      <c r="KOH449" s="22"/>
      <c r="KOI449" s="22"/>
      <c r="KOJ449" s="22"/>
      <c r="KOK449" s="22"/>
      <c r="KOL449" s="22"/>
      <c r="KOM449" s="22"/>
      <c r="KON449" s="22"/>
      <c r="KOO449" s="22"/>
      <c r="KOP449" s="22"/>
      <c r="KOQ449" s="22"/>
      <c r="KOR449" s="22"/>
      <c r="KOS449" s="22"/>
      <c r="KOT449" s="22"/>
      <c r="KOU449" s="22"/>
      <c r="KOV449" s="22"/>
      <c r="KOW449" s="22"/>
      <c r="KOX449" s="22"/>
      <c r="KOY449" s="22"/>
      <c r="KOZ449" s="22"/>
      <c r="KPA449" s="22"/>
      <c r="KPB449" s="22"/>
      <c r="KPC449" s="22"/>
      <c r="KPD449" s="22"/>
      <c r="KPE449" s="22"/>
      <c r="KPF449" s="22"/>
      <c r="KPG449" s="22"/>
      <c r="KPH449" s="22"/>
      <c r="KPI449" s="22"/>
      <c r="KPJ449" s="22"/>
      <c r="KPK449" s="22"/>
      <c r="KPL449" s="22"/>
      <c r="KPM449" s="22"/>
      <c r="KPN449" s="22"/>
      <c r="KPO449" s="22"/>
      <c r="KPP449" s="22"/>
      <c r="KPQ449" s="22"/>
      <c r="KPR449" s="22"/>
      <c r="KPS449" s="22"/>
      <c r="KPT449" s="22"/>
      <c r="KPU449" s="22"/>
      <c r="KPV449" s="22"/>
      <c r="KPW449" s="22"/>
      <c r="KPX449" s="22"/>
      <c r="KPY449" s="22"/>
      <c r="KPZ449" s="22"/>
      <c r="KQA449" s="22"/>
      <c r="KQB449" s="22"/>
      <c r="KQC449" s="22"/>
      <c r="KQD449" s="22"/>
      <c r="KQE449" s="22"/>
      <c r="KQF449" s="22"/>
      <c r="KQG449" s="22"/>
      <c r="KQH449" s="22"/>
      <c r="KQI449" s="22"/>
      <c r="KQJ449" s="22"/>
      <c r="KQK449" s="22"/>
      <c r="KQL449" s="22"/>
      <c r="KQM449" s="22"/>
      <c r="KQN449" s="22"/>
      <c r="KQO449" s="22"/>
      <c r="KQP449" s="22"/>
      <c r="KQQ449" s="22"/>
      <c r="KQR449" s="22"/>
      <c r="KQS449" s="22"/>
      <c r="KQT449" s="22"/>
      <c r="KQU449" s="22"/>
      <c r="KQV449" s="22"/>
      <c r="KQW449" s="22"/>
      <c r="KQX449" s="22"/>
      <c r="KQY449" s="22"/>
      <c r="KQZ449" s="22"/>
      <c r="KRA449" s="22"/>
      <c r="KRB449" s="22"/>
      <c r="KRC449" s="22"/>
      <c r="KRD449" s="22"/>
      <c r="KRE449" s="22"/>
      <c r="KRF449" s="22"/>
      <c r="KRG449" s="22"/>
      <c r="KRH449" s="22"/>
      <c r="KRI449" s="22"/>
      <c r="KRJ449" s="22"/>
      <c r="KRK449" s="22"/>
      <c r="KRL449" s="22"/>
      <c r="KRM449" s="22"/>
      <c r="KRN449" s="22"/>
      <c r="KRO449" s="22"/>
      <c r="KRP449" s="22"/>
      <c r="KRQ449" s="22"/>
      <c r="KRR449" s="22"/>
      <c r="KRS449" s="22"/>
      <c r="KRT449" s="22"/>
      <c r="KRU449" s="22"/>
      <c r="KRV449" s="22"/>
      <c r="KRW449" s="22"/>
      <c r="KRX449" s="22"/>
      <c r="KRY449" s="22"/>
      <c r="KRZ449" s="22"/>
      <c r="KSA449" s="22"/>
      <c r="KSB449" s="22"/>
      <c r="KSC449" s="22"/>
      <c r="KSD449" s="22"/>
      <c r="KSE449" s="22"/>
      <c r="KSF449" s="22"/>
      <c r="KSG449" s="22"/>
      <c r="KSH449" s="22"/>
      <c r="KSI449" s="22"/>
      <c r="KSJ449" s="22"/>
      <c r="KSK449" s="22"/>
      <c r="KSL449" s="22"/>
      <c r="KSM449" s="22"/>
      <c r="KSN449" s="22"/>
      <c r="KSO449" s="22"/>
      <c r="KSP449" s="22"/>
      <c r="KSQ449" s="22"/>
      <c r="KSR449" s="22"/>
      <c r="KSS449" s="22"/>
      <c r="KST449" s="22"/>
      <c r="KSU449" s="22"/>
      <c r="KSV449" s="22"/>
      <c r="KSW449" s="22"/>
      <c r="KSX449" s="22"/>
      <c r="KSY449" s="22"/>
      <c r="KSZ449" s="22"/>
      <c r="KTA449" s="22"/>
      <c r="KTB449" s="22"/>
      <c r="KTC449" s="22"/>
      <c r="KTD449" s="22"/>
      <c r="KTE449" s="22"/>
      <c r="KTF449" s="22"/>
      <c r="KTG449" s="22"/>
      <c r="KTH449" s="22"/>
      <c r="KTI449" s="22"/>
      <c r="KTJ449" s="22"/>
      <c r="KTK449" s="22"/>
      <c r="KTL449" s="22"/>
      <c r="KTM449" s="22"/>
      <c r="KTN449" s="22"/>
      <c r="KTO449" s="22"/>
      <c r="KTP449" s="22"/>
      <c r="KTQ449" s="22"/>
      <c r="KTR449" s="22"/>
      <c r="KTS449" s="22"/>
      <c r="KTT449" s="22"/>
      <c r="KTU449" s="22"/>
      <c r="KTV449" s="22"/>
      <c r="KTW449" s="22"/>
      <c r="KTX449" s="22"/>
      <c r="KTY449" s="22"/>
      <c r="KTZ449" s="22"/>
      <c r="KUA449" s="22"/>
      <c r="KUB449" s="22"/>
      <c r="KUC449" s="22"/>
      <c r="KUD449" s="22"/>
      <c r="KUE449" s="22"/>
      <c r="KUF449" s="22"/>
      <c r="KUG449" s="22"/>
      <c r="KUH449" s="22"/>
      <c r="KUI449" s="22"/>
      <c r="KUJ449" s="22"/>
      <c r="KUK449" s="22"/>
      <c r="KUL449" s="22"/>
      <c r="KUM449" s="22"/>
      <c r="KUN449" s="22"/>
      <c r="KUO449" s="22"/>
      <c r="KUP449" s="22"/>
      <c r="KUQ449" s="22"/>
      <c r="KUR449" s="22"/>
      <c r="KUS449" s="22"/>
      <c r="KUT449" s="22"/>
      <c r="KUU449" s="22"/>
      <c r="KUV449" s="22"/>
      <c r="KUW449" s="22"/>
      <c r="KUX449" s="22"/>
      <c r="KUY449" s="22"/>
      <c r="KUZ449" s="22"/>
      <c r="KVA449" s="22"/>
      <c r="KVB449" s="22"/>
      <c r="KVC449" s="22"/>
      <c r="KVD449" s="22"/>
      <c r="KVE449" s="22"/>
      <c r="KVF449" s="22"/>
      <c r="KVG449" s="22"/>
      <c r="KVH449" s="22"/>
      <c r="KVI449" s="22"/>
      <c r="KVJ449" s="22"/>
      <c r="KVK449" s="22"/>
      <c r="KVL449" s="22"/>
      <c r="KVM449" s="22"/>
      <c r="KVN449" s="22"/>
      <c r="KVO449" s="22"/>
      <c r="KVP449" s="22"/>
      <c r="KVQ449" s="22"/>
      <c r="KVR449" s="22"/>
      <c r="KVS449" s="22"/>
      <c r="KVT449" s="22"/>
      <c r="KVU449" s="22"/>
      <c r="KVV449" s="22"/>
      <c r="KVW449" s="22"/>
      <c r="KVX449" s="22"/>
      <c r="KVY449" s="22"/>
      <c r="KVZ449" s="22"/>
      <c r="KWA449" s="22"/>
      <c r="KWB449" s="22"/>
      <c r="KWC449" s="22"/>
      <c r="KWD449" s="22"/>
      <c r="KWE449" s="22"/>
      <c r="KWF449" s="22"/>
      <c r="KWG449" s="22"/>
      <c r="KWH449" s="22"/>
      <c r="KWI449" s="22"/>
      <c r="KWJ449" s="22"/>
      <c r="KWK449" s="22"/>
      <c r="KWL449" s="22"/>
      <c r="KWM449" s="22"/>
      <c r="KWN449" s="22"/>
      <c r="KWO449" s="22"/>
      <c r="KWP449" s="22"/>
      <c r="KWQ449" s="22"/>
      <c r="KWR449" s="22"/>
      <c r="KWS449" s="22"/>
      <c r="KWT449" s="22"/>
      <c r="KWU449" s="22"/>
      <c r="KWV449" s="22"/>
      <c r="KWW449" s="22"/>
      <c r="KWX449" s="22"/>
      <c r="KWY449" s="22"/>
      <c r="KWZ449" s="22"/>
      <c r="KXA449" s="22"/>
      <c r="KXB449" s="22"/>
      <c r="KXC449" s="22"/>
      <c r="KXD449" s="22"/>
      <c r="KXE449" s="22"/>
      <c r="KXF449" s="22"/>
      <c r="KXG449" s="22"/>
      <c r="KXH449" s="22"/>
      <c r="KXI449" s="22"/>
      <c r="KXJ449" s="22"/>
      <c r="KXK449" s="22"/>
      <c r="KXL449" s="22"/>
      <c r="KXM449" s="22"/>
      <c r="KXN449" s="22"/>
      <c r="KXO449" s="22"/>
      <c r="KXP449" s="22"/>
      <c r="KXQ449" s="22"/>
      <c r="KXR449" s="22"/>
      <c r="KXS449" s="22"/>
      <c r="KXT449" s="22"/>
      <c r="KXU449" s="22"/>
      <c r="KXV449" s="22"/>
      <c r="KXW449" s="22"/>
      <c r="KXX449" s="22"/>
      <c r="KXY449" s="22"/>
      <c r="KXZ449" s="22"/>
      <c r="KYA449" s="22"/>
      <c r="KYB449" s="22"/>
      <c r="KYC449" s="22"/>
      <c r="KYD449" s="22"/>
      <c r="KYE449" s="22"/>
      <c r="KYF449" s="22"/>
      <c r="KYG449" s="22"/>
      <c r="KYH449" s="22"/>
      <c r="KYI449" s="22"/>
      <c r="KYJ449" s="22"/>
      <c r="KYK449" s="22"/>
      <c r="KYL449" s="22"/>
      <c r="KYM449" s="22"/>
      <c r="KYN449" s="22"/>
      <c r="KYO449" s="22"/>
      <c r="KYP449" s="22"/>
      <c r="KYQ449" s="22"/>
      <c r="KYR449" s="22"/>
      <c r="KYS449" s="22"/>
      <c r="KYT449" s="22"/>
      <c r="KYU449" s="22"/>
      <c r="KYV449" s="22"/>
      <c r="KYW449" s="22"/>
      <c r="KYX449" s="22"/>
      <c r="KYY449" s="22"/>
      <c r="KYZ449" s="22"/>
      <c r="KZA449" s="22"/>
      <c r="KZB449" s="22"/>
      <c r="KZC449" s="22"/>
      <c r="KZD449" s="22"/>
      <c r="KZE449" s="22"/>
      <c r="KZF449" s="22"/>
      <c r="KZG449" s="22"/>
      <c r="KZH449" s="22"/>
      <c r="KZI449" s="22"/>
      <c r="KZJ449" s="22"/>
      <c r="KZK449" s="22"/>
      <c r="KZL449" s="22"/>
      <c r="KZM449" s="22"/>
      <c r="KZN449" s="22"/>
      <c r="KZO449" s="22"/>
      <c r="KZP449" s="22"/>
      <c r="KZQ449" s="22"/>
      <c r="KZR449" s="22"/>
      <c r="KZS449" s="22"/>
      <c r="KZT449" s="22"/>
      <c r="KZU449" s="22"/>
      <c r="KZV449" s="22"/>
      <c r="KZW449" s="22"/>
      <c r="KZX449" s="22"/>
      <c r="KZY449" s="22"/>
      <c r="KZZ449" s="22"/>
      <c r="LAA449" s="22"/>
      <c r="LAB449" s="22"/>
      <c r="LAC449" s="22"/>
      <c r="LAD449" s="22"/>
      <c r="LAE449" s="22"/>
      <c r="LAF449" s="22"/>
      <c r="LAG449" s="22"/>
      <c r="LAH449" s="22"/>
      <c r="LAI449" s="22"/>
      <c r="LAJ449" s="22"/>
      <c r="LAK449" s="22"/>
      <c r="LAL449" s="22"/>
      <c r="LAM449" s="22"/>
      <c r="LAN449" s="22"/>
      <c r="LAO449" s="22"/>
      <c r="LAP449" s="22"/>
      <c r="LAQ449" s="22"/>
      <c r="LAR449" s="22"/>
      <c r="LAS449" s="22"/>
      <c r="LAT449" s="22"/>
      <c r="LAU449" s="22"/>
      <c r="LAV449" s="22"/>
      <c r="LAW449" s="22"/>
      <c r="LAX449" s="22"/>
      <c r="LAY449" s="22"/>
      <c r="LAZ449" s="22"/>
      <c r="LBA449" s="22"/>
      <c r="LBB449" s="22"/>
      <c r="LBC449" s="22"/>
      <c r="LBD449" s="22"/>
      <c r="LBE449" s="22"/>
      <c r="LBF449" s="22"/>
      <c r="LBG449" s="22"/>
      <c r="LBH449" s="22"/>
      <c r="LBI449" s="22"/>
      <c r="LBJ449" s="22"/>
      <c r="LBK449" s="22"/>
      <c r="LBL449" s="22"/>
      <c r="LBM449" s="22"/>
      <c r="LBN449" s="22"/>
      <c r="LBO449" s="22"/>
      <c r="LBP449" s="22"/>
      <c r="LBQ449" s="22"/>
      <c r="LBR449" s="22"/>
      <c r="LBS449" s="22"/>
      <c r="LBT449" s="22"/>
      <c r="LBU449" s="22"/>
      <c r="LBV449" s="22"/>
      <c r="LBW449" s="22"/>
      <c r="LBX449" s="22"/>
      <c r="LBY449" s="22"/>
      <c r="LBZ449" s="22"/>
      <c r="LCA449" s="22"/>
      <c r="LCB449" s="22"/>
      <c r="LCC449" s="22"/>
      <c r="LCD449" s="22"/>
      <c r="LCE449" s="22"/>
      <c r="LCF449" s="22"/>
      <c r="LCG449" s="22"/>
      <c r="LCH449" s="22"/>
      <c r="LCI449" s="22"/>
      <c r="LCJ449" s="22"/>
      <c r="LCK449" s="22"/>
      <c r="LCL449" s="22"/>
      <c r="LCM449" s="22"/>
      <c r="LCN449" s="22"/>
      <c r="LCO449" s="22"/>
      <c r="LCP449" s="22"/>
      <c r="LCQ449" s="22"/>
      <c r="LCR449" s="22"/>
      <c r="LCS449" s="22"/>
      <c r="LCT449" s="22"/>
      <c r="LCU449" s="22"/>
      <c r="LCV449" s="22"/>
      <c r="LCW449" s="22"/>
      <c r="LCX449" s="22"/>
      <c r="LCY449" s="22"/>
      <c r="LCZ449" s="22"/>
      <c r="LDA449" s="22"/>
      <c r="LDB449" s="22"/>
      <c r="LDC449" s="22"/>
      <c r="LDD449" s="22"/>
      <c r="LDE449" s="22"/>
      <c r="LDF449" s="22"/>
      <c r="LDG449" s="22"/>
      <c r="LDH449" s="22"/>
      <c r="LDI449" s="22"/>
      <c r="LDJ449" s="22"/>
      <c r="LDK449" s="22"/>
      <c r="LDL449" s="22"/>
      <c r="LDM449" s="22"/>
      <c r="LDN449" s="22"/>
      <c r="LDO449" s="22"/>
      <c r="LDP449" s="22"/>
      <c r="LDQ449" s="22"/>
      <c r="LDR449" s="22"/>
      <c r="LDS449" s="22"/>
      <c r="LDT449" s="22"/>
      <c r="LDU449" s="22"/>
      <c r="LDV449" s="22"/>
      <c r="LDW449" s="22"/>
      <c r="LDX449" s="22"/>
      <c r="LDY449" s="22"/>
      <c r="LDZ449" s="22"/>
      <c r="LEA449" s="22"/>
      <c r="LEB449" s="22"/>
      <c r="LEC449" s="22"/>
      <c r="LED449" s="22"/>
      <c r="LEE449" s="22"/>
      <c r="LEF449" s="22"/>
      <c r="LEG449" s="22"/>
      <c r="LEH449" s="22"/>
      <c r="LEI449" s="22"/>
      <c r="LEJ449" s="22"/>
      <c r="LEK449" s="22"/>
      <c r="LEL449" s="22"/>
      <c r="LEM449" s="22"/>
      <c r="LEN449" s="22"/>
      <c r="LEO449" s="22"/>
      <c r="LEP449" s="22"/>
      <c r="LEQ449" s="22"/>
      <c r="LER449" s="22"/>
      <c r="LES449" s="22"/>
      <c r="LET449" s="22"/>
      <c r="LEU449" s="22"/>
      <c r="LEV449" s="22"/>
      <c r="LEW449" s="22"/>
      <c r="LEX449" s="22"/>
      <c r="LEY449" s="22"/>
      <c r="LEZ449" s="22"/>
      <c r="LFA449" s="22"/>
      <c r="LFB449" s="22"/>
      <c r="LFC449" s="22"/>
      <c r="LFD449" s="22"/>
      <c r="LFE449" s="22"/>
      <c r="LFF449" s="22"/>
      <c r="LFG449" s="22"/>
      <c r="LFH449" s="22"/>
      <c r="LFI449" s="22"/>
      <c r="LFJ449" s="22"/>
      <c r="LFK449" s="22"/>
      <c r="LFL449" s="22"/>
      <c r="LFM449" s="22"/>
      <c r="LFN449" s="22"/>
      <c r="LFO449" s="22"/>
      <c r="LFP449" s="22"/>
      <c r="LFQ449" s="22"/>
      <c r="LFR449" s="22"/>
      <c r="LFS449" s="22"/>
      <c r="LFT449" s="22"/>
      <c r="LFU449" s="22"/>
      <c r="LFV449" s="22"/>
      <c r="LFW449" s="22"/>
      <c r="LFX449" s="22"/>
      <c r="LFY449" s="22"/>
      <c r="LFZ449" s="22"/>
      <c r="LGA449" s="22"/>
      <c r="LGB449" s="22"/>
      <c r="LGC449" s="22"/>
      <c r="LGD449" s="22"/>
      <c r="LGE449" s="22"/>
      <c r="LGF449" s="22"/>
      <c r="LGG449" s="22"/>
      <c r="LGH449" s="22"/>
      <c r="LGI449" s="22"/>
      <c r="LGJ449" s="22"/>
      <c r="LGK449" s="22"/>
      <c r="LGL449" s="22"/>
      <c r="LGM449" s="22"/>
      <c r="LGN449" s="22"/>
      <c r="LGO449" s="22"/>
      <c r="LGP449" s="22"/>
      <c r="LGQ449" s="22"/>
      <c r="LGR449" s="22"/>
      <c r="LGS449" s="22"/>
      <c r="LGT449" s="22"/>
      <c r="LGU449" s="22"/>
      <c r="LGV449" s="22"/>
      <c r="LGW449" s="22"/>
      <c r="LGX449" s="22"/>
      <c r="LGY449" s="22"/>
      <c r="LGZ449" s="22"/>
      <c r="LHA449" s="22"/>
      <c r="LHB449" s="22"/>
      <c r="LHC449" s="22"/>
      <c r="LHD449" s="22"/>
      <c r="LHE449" s="22"/>
      <c r="LHF449" s="22"/>
      <c r="LHG449" s="22"/>
      <c r="LHH449" s="22"/>
      <c r="LHI449" s="22"/>
      <c r="LHJ449" s="22"/>
      <c r="LHK449" s="22"/>
      <c r="LHL449" s="22"/>
      <c r="LHM449" s="22"/>
      <c r="LHN449" s="22"/>
      <c r="LHO449" s="22"/>
      <c r="LHP449" s="22"/>
      <c r="LHQ449" s="22"/>
      <c r="LHR449" s="22"/>
      <c r="LHS449" s="22"/>
      <c r="LHT449" s="22"/>
      <c r="LHU449" s="22"/>
      <c r="LHV449" s="22"/>
      <c r="LHW449" s="22"/>
      <c r="LHX449" s="22"/>
      <c r="LHY449" s="22"/>
      <c r="LHZ449" s="22"/>
      <c r="LIA449" s="22"/>
      <c r="LIB449" s="22"/>
      <c r="LIC449" s="22"/>
      <c r="LID449" s="22"/>
      <c r="LIE449" s="22"/>
      <c r="LIF449" s="22"/>
      <c r="LIG449" s="22"/>
      <c r="LIH449" s="22"/>
      <c r="LII449" s="22"/>
      <c r="LIJ449" s="22"/>
      <c r="LIK449" s="22"/>
      <c r="LIL449" s="22"/>
      <c r="LIM449" s="22"/>
      <c r="LIN449" s="22"/>
      <c r="LIO449" s="22"/>
      <c r="LIP449" s="22"/>
      <c r="LIQ449" s="22"/>
      <c r="LIR449" s="22"/>
      <c r="LIS449" s="22"/>
      <c r="LIT449" s="22"/>
      <c r="LIU449" s="22"/>
      <c r="LIV449" s="22"/>
      <c r="LIW449" s="22"/>
      <c r="LIX449" s="22"/>
      <c r="LIY449" s="22"/>
      <c r="LIZ449" s="22"/>
      <c r="LJA449" s="22"/>
      <c r="LJB449" s="22"/>
      <c r="LJC449" s="22"/>
      <c r="LJD449" s="22"/>
      <c r="LJE449" s="22"/>
      <c r="LJF449" s="22"/>
      <c r="LJG449" s="22"/>
      <c r="LJH449" s="22"/>
      <c r="LJI449" s="22"/>
      <c r="LJJ449" s="22"/>
      <c r="LJK449" s="22"/>
      <c r="LJL449" s="22"/>
      <c r="LJM449" s="22"/>
      <c r="LJN449" s="22"/>
      <c r="LJO449" s="22"/>
      <c r="LJP449" s="22"/>
      <c r="LJQ449" s="22"/>
      <c r="LJR449" s="22"/>
      <c r="LJS449" s="22"/>
      <c r="LJT449" s="22"/>
      <c r="LJU449" s="22"/>
      <c r="LJV449" s="22"/>
      <c r="LJW449" s="22"/>
      <c r="LJX449" s="22"/>
      <c r="LJY449" s="22"/>
      <c r="LJZ449" s="22"/>
      <c r="LKA449" s="22"/>
      <c r="LKB449" s="22"/>
      <c r="LKC449" s="22"/>
      <c r="LKD449" s="22"/>
      <c r="LKE449" s="22"/>
      <c r="LKF449" s="22"/>
      <c r="LKG449" s="22"/>
      <c r="LKH449" s="22"/>
      <c r="LKI449" s="22"/>
      <c r="LKJ449" s="22"/>
      <c r="LKK449" s="22"/>
      <c r="LKL449" s="22"/>
      <c r="LKM449" s="22"/>
      <c r="LKN449" s="22"/>
      <c r="LKO449" s="22"/>
      <c r="LKP449" s="22"/>
      <c r="LKQ449" s="22"/>
      <c r="LKR449" s="22"/>
      <c r="LKS449" s="22"/>
      <c r="LKT449" s="22"/>
      <c r="LKU449" s="22"/>
      <c r="LKV449" s="22"/>
      <c r="LKW449" s="22"/>
      <c r="LKX449" s="22"/>
      <c r="LKY449" s="22"/>
      <c r="LKZ449" s="22"/>
      <c r="LLA449" s="22"/>
      <c r="LLB449" s="22"/>
      <c r="LLC449" s="22"/>
      <c r="LLD449" s="22"/>
      <c r="LLE449" s="22"/>
      <c r="LLF449" s="22"/>
      <c r="LLG449" s="22"/>
      <c r="LLH449" s="22"/>
      <c r="LLI449" s="22"/>
      <c r="LLJ449" s="22"/>
      <c r="LLK449" s="22"/>
      <c r="LLL449" s="22"/>
      <c r="LLM449" s="22"/>
      <c r="LLN449" s="22"/>
      <c r="LLO449" s="22"/>
      <c r="LLP449" s="22"/>
      <c r="LLQ449" s="22"/>
      <c r="LLR449" s="22"/>
      <c r="LLS449" s="22"/>
      <c r="LLT449" s="22"/>
      <c r="LLU449" s="22"/>
      <c r="LLV449" s="22"/>
      <c r="LLW449" s="22"/>
      <c r="LLX449" s="22"/>
      <c r="LLY449" s="22"/>
      <c r="LLZ449" s="22"/>
      <c r="LMA449" s="22"/>
      <c r="LMB449" s="22"/>
      <c r="LMC449" s="22"/>
      <c r="LMD449" s="22"/>
      <c r="LME449" s="22"/>
      <c r="LMF449" s="22"/>
      <c r="LMG449" s="22"/>
      <c r="LMH449" s="22"/>
      <c r="LMI449" s="22"/>
      <c r="LMJ449" s="22"/>
      <c r="LMK449" s="22"/>
      <c r="LML449" s="22"/>
      <c r="LMM449" s="22"/>
      <c r="LMN449" s="22"/>
      <c r="LMO449" s="22"/>
      <c r="LMP449" s="22"/>
      <c r="LMQ449" s="22"/>
      <c r="LMR449" s="22"/>
      <c r="LMS449" s="22"/>
      <c r="LMT449" s="22"/>
      <c r="LMU449" s="22"/>
      <c r="LMV449" s="22"/>
      <c r="LMW449" s="22"/>
      <c r="LMX449" s="22"/>
      <c r="LMY449" s="22"/>
      <c r="LMZ449" s="22"/>
      <c r="LNA449" s="22"/>
      <c r="LNB449" s="22"/>
      <c r="LNC449" s="22"/>
      <c r="LND449" s="22"/>
      <c r="LNE449" s="22"/>
      <c r="LNF449" s="22"/>
      <c r="LNG449" s="22"/>
      <c r="LNH449" s="22"/>
      <c r="LNI449" s="22"/>
      <c r="LNJ449" s="22"/>
      <c r="LNK449" s="22"/>
      <c r="LNL449" s="22"/>
      <c r="LNM449" s="22"/>
      <c r="LNN449" s="22"/>
      <c r="LNO449" s="22"/>
      <c r="LNP449" s="22"/>
      <c r="LNQ449" s="22"/>
      <c r="LNR449" s="22"/>
      <c r="LNS449" s="22"/>
      <c r="LNT449" s="22"/>
      <c r="LNU449" s="22"/>
      <c r="LNV449" s="22"/>
      <c r="LNW449" s="22"/>
      <c r="LNX449" s="22"/>
      <c r="LNY449" s="22"/>
      <c r="LNZ449" s="22"/>
      <c r="LOA449" s="22"/>
      <c r="LOB449" s="22"/>
      <c r="LOC449" s="22"/>
      <c r="LOD449" s="22"/>
      <c r="LOE449" s="22"/>
      <c r="LOF449" s="22"/>
      <c r="LOG449" s="22"/>
      <c r="LOH449" s="22"/>
      <c r="LOI449" s="22"/>
      <c r="LOJ449" s="22"/>
      <c r="LOK449" s="22"/>
      <c r="LOL449" s="22"/>
      <c r="LOM449" s="22"/>
      <c r="LON449" s="22"/>
      <c r="LOO449" s="22"/>
      <c r="LOP449" s="22"/>
      <c r="LOQ449" s="22"/>
      <c r="LOR449" s="22"/>
      <c r="LOS449" s="22"/>
      <c r="LOT449" s="22"/>
      <c r="LOU449" s="22"/>
      <c r="LOV449" s="22"/>
      <c r="LOW449" s="22"/>
      <c r="LOX449" s="22"/>
      <c r="LOY449" s="22"/>
      <c r="LOZ449" s="22"/>
      <c r="LPA449" s="22"/>
      <c r="LPB449" s="22"/>
      <c r="LPC449" s="22"/>
      <c r="LPD449" s="22"/>
      <c r="LPE449" s="22"/>
      <c r="LPF449" s="22"/>
      <c r="LPG449" s="22"/>
      <c r="LPH449" s="22"/>
      <c r="LPI449" s="22"/>
      <c r="LPJ449" s="22"/>
      <c r="LPK449" s="22"/>
      <c r="LPL449" s="22"/>
      <c r="LPM449" s="22"/>
      <c r="LPN449" s="22"/>
      <c r="LPO449" s="22"/>
      <c r="LPP449" s="22"/>
      <c r="LPQ449" s="22"/>
      <c r="LPR449" s="22"/>
      <c r="LPS449" s="22"/>
      <c r="LPT449" s="22"/>
      <c r="LPU449" s="22"/>
      <c r="LPV449" s="22"/>
      <c r="LPW449" s="22"/>
      <c r="LPX449" s="22"/>
      <c r="LPY449" s="22"/>
      <c r="LPZ449" s="22"/>
      <c r="LQA449" s="22"/>
      <c r="LQB449" s="22"/>
      <c r="LQC449" s="22"/>
      <c r="LQD449" s="22"/>
      <c r="LQE449" s="22"/>
      <c r="LQF449" s="22"/>
      <c r="LQG449" s="22"/>
      <c r="LQH449" s="22"/>
      <c r="LQI449" s="22"/>
      <c r="LQJ449" s="22"/>
      <c r="LQK449" s="22"/>
      <c r="LQL449" s="22"/>
      <c r="LQM449" s="22"/>
      <c r="LQN449" s="22"/>
      <c r="LQO449" s="22"/>
      <c r="LQP449" s="22"/>
      <c r="LQQ449" s="22"/>
      <c r="LQR449" s="22"/>
      <c r="LQS449" s="22"/>
      <c r="LQT449" s="22"/>
      <c r="LQU449" s="22"/>
      <c r="LQV449" s="22"/>
      <c r="LQW449" s="22"/>
      <c r="LQX449" s="22"/>
      <c r="LQY449" s="22"/>
      <c r="LQZ449" s="22"/>
      <c r="LRA449" s="22"/>
      <c r="LRB449" s="22"/>
      <c r="LRC449" s="22"/>
      <c r="LRD449" s="22"/>
      <c r="LRE449" s="22"/>
      <c r="LRF449" s="22"/>
      <c r="LRG449" s="22"/>
      <c r="LRH449" s="22"/>
      <c r="LRI449" s="22"/>
      <c r="LRJ449" s="22"/>
      <c r="LRK449" s="22"/>
      <c r="LRL449" s="22"/>
      <c r="LRM449" s="22"/>
      <c r="LRN449" s="22"/>
      <c r="LRO449" s="22"/>
      <c r="LRP449" s="22"/>
      <c r="LRQ449" s="22"/>
      <c r="LRR449" s="22"/>
      <c r="LRS449" s="22"/>
      <c r="LRT449" s="22"/>
      <c r="LRU449" s="22"/>
      <c r="LRV449" s="22"/>
      <c r="LRW449" s="22"/>
      <c r="LRX449" s="22"/>
      <c r="LRY449" s="22"/>
      <c r="LRZ449" s="22"/>
      <c r="LSA449" s="22"/>
      <c r="LSB449" s="22"/>
      <c r="LSC449" s="22"/>
      <c r="LSD449" s="22"/>
      <c r="LSE449" s="22"/>
      <c r="LSF449" s="22"/>
      <c r="LSG449" s="22"/>
      <c r="LSH449" s="22"/>
      <c r="LSI449" s="22"/>
      <c r="LSJ449" s="22"/>
      <c r="LSK449" s="22"/>
      <c r="LSL449" s="22"/>
      <c r="LSM449" s="22"/>
      <c r="LSN449" s="22"/>
      <c r="LSO449" s="22"/>
      <c r="LSP449" s="22"/>
      <c r="LSQ449" s="22"/>
      <c r="LSR449" s="22"/>
      <c r="LSS449" s="22"/>
      <c r="LST449" s="22"/>
      <c r="LSU449" s="22"/>
      <c r="LSV449" s="22"/>
      <c r="LSW449" s="22"/>
      <c r="LSX449" s="22"/>
      <c r="LSY449" s="22"/>
      <c r="LSZ449" s="22"/>
      <c r="LTA449" s="22"/>
      <c r="LTB449" s="22"/>
      <c r="LTC449" s="22"/>
      <c r="LTD449" s="22"/>
      <c r="LTE449" s="22"/>
      <c r="LTF449" s="22"/>
      <c r="LTG449" s="22"/>
      <c r="LTH449" s="22"/>
      <c r="LTI449" s="22"/>
      <c r="LTJ449" s="22"/>
      <c r="LTK449" s="22"/>
      <c r="LTL449" s="22"/>
      <c r="LTM449" s="22"/>
      <c r="LTN449" s="22"/>
      <c r="LTO449" s="22"/>
      <c r="LTP449" s="22"/>
      <c r="LTQ449" s="22"/>
      <c r="LTR449" s="22"/>
      <c r="LTS449" s="22"/>
      <c r="LTT449" s="22"/>
      <c r="LTU449" s="22"/>
      <c r="LTV449" s="22"/>
      <c r="LTW449" s="22"/>
      <c r="LTX449" s="22"/>
      <c r="LTY449" s="22"/>
      <c r="LTZ449" s="22"/>
      <c r="LUA449" s="22"/>
      <c r="LUB449" s="22"/>
      <c r="LUC449" s="22"/>
      <c r="LUD449" s="22"/>
      <c r="LUE449" s="22"/>
      <c r="LUF449" s="22"/>
      <c r="LUG449" s="22"/>
      <c r="LUH449" s="22"/>
      <c r="LUI449" s="22"/>
      <c r="LUJ449" s="22"/>
      <c r="LUK449" s="22"/>
      <c r="LUL449" s="22"/>
      <c r="LUM449" s="22"/>
      <c r="LUN449" s="22"/>
      <c r="LUO449" s="22"/>
      <c r="LUP449" s="22"/>
      <c r="LUQ449" s="22"/>
      <c r="LUR449" s="22"/>
      <c r="LUS449" s="22"/>
      <c r="LUT449" s="22"/>
      <c r="LUU449" s="22"/>
      <c r="LUV449" s="22"/>
      <c r="LUW449" s="22"/>
      <c r="LUX449" s="22"/>
      <c r="LUY449" s="22"/>
      <c r="LUZ449" s="22"/>
      <c r="LVA449" s="22"/>
      <c r="LVB449" s="22"/>
      <c r="LVC449" s="22"/>
      <c r="LVD449" s="22"/>
      <c r="LVE449" s="22"/>
      <c r="LVF449" s="22"/>
      <c r="LVG449" s="22"/>
      <c r="LVH449" s="22"/>
      <c r="LVI449" s="22"/>
      <c r="LVJ449" s="22"/>
      <c r="LVK449" s="22"/>
      <c r="LVL449" s="22"/>
      <c r="LVM449" s="22"/>
      <c r="LVN449" s="22"/>
      <c r="LVO449" s="22"/>
      <c r="LVP449" s="22"/>
      <c r="LVQ449" s="22"/>
      <c r="LVR449" s="22"/>
      <c r="LVS449" s="22"/>
      <c r="LVT449" s="22"/>
      <c r="LVU449" s="22"/>
      <c r="LVV449" s="22"/>
      <c r="LVW449" s="22"/>
      <c r="LVX449" s="22"/>
      <c r="LVY449" s="22"/>
      <c r="LVZ449" s="22"/>
      <c r="LWA449" s="22"/>
      <c r="LWB449" s="22"/>
      <c r="LWC449" s="22"/>
      <c r="LWD449" s="22"/>
      <c r="LWE449" s="22"/>
      <c r="LWF449" s="22"/>
      <c r="LWG449" s="22"/>
      <c r="LWH449" s="22"/>
      <c r="LWI449" s="22"/>
      <c r="LWJ449" s="22"/>
      <c r="LWK449" s="22"/>
      <c r="LWL449" s="22"/>
      <c r="LWM449" s="22"/>
      <c r="LWN449" s="22"/>
      <c r="LWO449" s="22"/>
      <c r="LWP449" s="22"/>
      <c r="LWQ449" s="22"/>
      <c r="LWR449" s="22"/>
      <c r="LWS449" s="22"/>
      <c r="LWT449" s="22"/>
      <c r="LWU449" s="22"/>
      <c r="LWV449" s="22"/>
      <c r="LWW449" s="22"/>
      <c r="LWX449" s="22"/>
      <c r="LWY449" s="22"/>
      <c r="LWZ449" s="22"/>
      <c r="LXA449" s="22"/>
      <c r="LXB449" s="22"/>
      <c r="LXC449" s="22"/>
      <c r="LXD449" s="22"/>
      <c r="LXE449" s="22"/>
      <c r="LXF449" s="22"/>
      <c r="LXG449" s="22"/>
      <c r="LXH449" s="22"/>
      <c r="LXI449" s="22"/>
      <c r="LXJ449" s="22"/>
      <c r="LXK449" s="22"/>
      <c r="LXL449" s="22"/>
      <c r="LXM449" s="22"/>
      <c r="LXN449" s="22"/>
      <c r="LXO449" s="22"/>
      <c r="LXP449" s="22"/>
      <c r="LXQ449" s="22"/>
      <c r="LXR449" s="22"/>
      <c r="LXS449" s="22"/>
      <c r="LXT449" s="22"/>
      <c r="LXU449" s="22"/>
      <c r="LXV449" s="22"/>
      <c r="LXW449" s="22"/>
      <c r="LXX449" s="22"/>
      <c r="LXY449" s="22"/>
      <c r="LXZ449" s="22"/>
      <c r="LYA449" s="22"/>
      <c r="LYB449" s="22"/>
      <c r="LYC449" s="22"/>
      <c r="LYD449" s="22"/>
      <c r="LYE449" s="22"/>
      <c r="LYF449" s="22"/>
      <c r="LYG449" s="22"/>
      <c r="LYH449" s="22"/>
      <c r="LYI449" s="22"/>
      <c r="LYJ449" s="22"/>
      <c r="LYK449" s="22"/>
      <c r="LYL449" s="22"/>
      <c r="LYM449" s="22"/>
      <c r="LYN449" s="22"/>
      <c r="LYO449" s="22"/>
      <c r="LYP449" s="22"/>
      <c r="LYQ449" s="22"/>
      <c r="LYR449" s="22"/>
      <c r="LYS449" s="22"/>
      <c r="LYT449" s="22"/>
      <c r="LYU449" s="22"/>
      <c r="LYV449" s="22"/>
      <c r="LYW449" s="22"/>
      <c r="LYX449" s="22"/>
      <c r="LYY449" s="22"/>
      <c r="LYZ449" s="22"/>
      <c r="LZA449" s="22"/>
      <c r="LZB449" s="22"/>
      <c r="LZC449" s="22"/>
      <c r="LZD449" s="22"/>
      <c r="LZE449" s="22"/>
      <c r="LZF449" s="22"/>
      <c r="LZG449" s="22"/>
      <c r="LZH449" s="22"/>
      <c r="LZI449" s="22"/>
      <c r="LZJ449" s="22"/>
      <c r="LZK449" s="22"/>
      <c r="LZL449" s="22"/>
      <c r="LZM449" s="22"/>
      <c r="LZN449" s="22"/>
      <c r="LZO449" s="22"/>
      <c r="LZP449" s="22"/>
      <c r="LZQ449" s="22"/>
      <c r="LZR449" s="22"/>
      <c r="LZS449" s="22"/>
      <c r="LZT449" s="22"/>
      <c r="LZU449" s="22"/>
      <c r="LZV449" s="22"/>
      <c r="LZW449" s="22"/>
      <c r="LZX449" s="22"/>
      <c r="LZY449" s="22"/>
      <c r="LZZ449" s="22"/>
      <c r="MAA449" s="22"/>
      <c r="MAB449" s="22"/>
      <c r="MAC449" s="22"/>
      <c r="MAD449" s="22"/>
      <c r="MAE449" s="22"/>
      <c r="MAF449" s="22"/>
      <c r="MAG449" s="22"/>
      <c r="MAH449" s="22"/>
      <c r="MAI449" s="22"/>
      <c r="MAJ449" s="22"/>
      <c r="MAK449" s="22"/>
      <c r="MAL449" s="22"/>
      <c r="MAM449" s="22"/>
      <c r="MAN449" s="22"/>
      <c r="MAO449" s="22"/>
      <c r="MAP449" s="22"/>
      <c r="MAQ449" s="22"/>
      <c r="MAR449" s="22"/>
      <c r="MAS449" s="22"/>
      <c r="MAT449" s="22"/>
      <c r="MAU449" s="22"/>
      <c r="MAV449" s="22"/>
      <c r="MAW449" s="22"/>
      <c r="MAX449" s="22"/>
      <c r="MAY449" s="22"/>
      <c r="MAZ449" s="22"/>
      <c r="MBA449" s="22"/>
      <c r="MBB449" s="22"/>
      <c r="MBC449" s="22"/>
      <c r="MBD449" s="22"/>
      <c r="MBE449" s="22"/>
      <c r="MBF449" s="22"/>
      <c r="MBG449" s="22"/>
      <c r="MBH449" s="22"/>
      <c r="MBI449" s="22"/>
      <c r="MBJ449" s="22"/>
      <c r="MBK449" s="22"/>
      <c r="MBL449" s="22"/>
      <c r="MBM449" s="22"/>
      <c r="MBN449" s="22"/>
      <c r="MBO449" s="22"/>
      <c r="MBP449" s="22"/>
      <c r="MBQ449" s="22"/>
      <c r="MBR449" s="22"/>
      <c r="MBS449" s="22"/>
      <c r="MBT449" s="22"/>
      <c r="MBU449" s="22"/>
      <c r="MBV449" s="22"/>
      <c r="MBW449" s="22"/>
      <c r="MBX449" s="22"/>
      <c r="MBY449" s="22"/>
      <c r="MBZ449" s="22"/>
      <c r="MCA449" s="22"/>
      <c r="MCB449" s="22"/>
      <c r="MCC449" s="22"/>
      <c r="MCD449" s="22"/>
      <c r="MCE449" s="22"/>
      <c r="MCF449" s="22"/>
      <c r="MCG449" s="22"/>
      <c r="MCH449" s="22"/>
      <c r="MCI449" s="22"/>
      <c r="MCJ449" s="22"/>
      <c r="MCK449" s="22"/>
      <c r="MCL449" s="22"/>
      <c r="MCM449" s="22"/>
      <c r="MCN449" s="22"/>
      <c r="MCO449" s="22"/>
      <c r="MCP449" s="22"/>
      <c r="MCQ449" s="22"/>
      <c r="MCR449" s="22"/>
      <c r="MCS449" s="22"/>
      <c r="MCT449" s="22"/>
      <c r="MCU449" s="22"/>
      <c r="MCV449" s="22"/>
      <c r="MCW449" s="22"/>
      <c r="MCX449" s="22"/>
      <c r="MCY449" s="22"/>
      <c r="MCZ449" s="22"/>
      <c r="MDA449" s="22"/>
      <c r="MDB449" s="22"/>
      <c r="MDC449" s="22"/>
      <c r="MDD449" s="22"/>
      <c r="MDE449" s="22"/>
      <c r="MDF449" s="22"/>
      <c r="MDG449" s="22"/>
      <c r="MDH449" s="22"/>
      <c r="MDI449" s="22"/>
      <c r="MDJ449" s="22"/>
      <c r="MDK449" s="22"/>
      <c r="MDL449" s="22"/>
      <c r="MDM449" s="22"/>
      <c r="MDN449" s="22"/>
      <c r="MDO449" s="22"/>
      <c r="MDP449" s="22"/>
      <c r="MDQ449" s="22"/>
      <c r="MDR449" s="22"/>
      <c r="MDS449" s="22"/>
      <c r="MDT449" s="22"/>
      <c r="MDU449" s="22"/>
      <c r="MDV449" s="22"/>
      <c r="MDW449" s="22"/>
      <c r="MDX449" s="22"/>
      <c r="MDY449" s="22"/>
      <c r="MDZ449" s="22"/>
      <c r="MEA449" s="22"/>
      <c r="MEB449" s="22"/>
      <c r="MEC449" s="22"/>
      <c r="MED449" s="22"/>
      <c r="MEE449" s="22"/>
      <c r="MEF449" s="22"/>
      <c r="MEG449" s="22"/>
      <c r="MEH449" s="22"/>
      <c r="MEI449" s="22"/>
      <c r="MEJ449" s="22"/>
      <c r="MEK449" s="22"/>
      <c r="MEL449" s="22"/>
      <c r="MEM449" s="22"/>
      <c r="MEN449" s="22"/>
      <c r="MEO449" s="22"/>
      <c r="MEP449" s="22"/>
      <c r="MEQ449" s="22"/>
      <c r="MER449" s="22"/>
      <c r="MES449" s="22"/>
      <c r="MET449" s="22"/>
      <c r="MEU449" s="22"/>
      <c r="MEV449" s="22"/>
      <c r="MEW449" s="22"/>
      <c r="MEX449" s="22"/>
      <c r="MEY449" s="22"/>
      <c r="MEZ449" s="22"/>
      <c r="MFA449" s="22"/>
      <c r="MFB449" s="22"/>
      <c r="MFC449" s="22"/>
      <c r="MFD449" s="22"/>
      <c r="MFE449" s="22"/>
      <c r="MFF449" s="22"/>
      <c r="MFG449" s="22"/>
      <c r="MFH449" s="22"/>
      <c r="MFI449" s="22"/>
      <c r="MFJ449" s="22"/>
      <c r="MFK449" s="22"/>
      <c r="MFL449" s="22"/>
      <c r="MFM449" s="22"/>
      <c r="MFN449" s="22"/>
      <c r="MFO449" s="22"/>
      <c r="MFP449" s="22"/>
      <c r="MFQ449" s="22"/>
      <c r="MFR449" s="22"/>
      <c r="MFS449" s="22"/>
      <c r="MFT449" s="22"/>
      <c r="MFU449" s="22"/>
      <c r="MFV449" s="22"/>
      <c r="MFW449" s="22"/>
      <c r="MFX449" s="22"/>
      <c r="MFY449" s="22"/>
      <c r="MFZ449" s="22"/>
      <c r="MGA449" s="22"/>
      <c r="MGB449" s="22"/>
      <c r="MGC449" s="22"/>
      <c r="MGD449" s="22"/>
      <c r="MGE449" s="22"/>
      <c r="MGF449" s="22"/>
      <c r="MGG449" s="22"/>
      <c r="MGH449" s="22"/>
      <c r="MGI449" s="22"/>
      <c r="MGJ449" s="22"/>
      <c r="MGK449" s="22"/>
      <c r="MGL449" s="22"/>
      <c r="MGM449" s="22"/>
      <c r="MGN449" s="22"/>
      <c r="MGO449" s="22"/>
      <c r="MGP449" s="22"/>
      <c r="MGQ449" s="22"/>
      <c r="MGR449" s="22"/>
      <c r="MGS449" s="22"/>
      <c r="MGT449" s="22"/>
      <c r="MGU449" s="22"/>
      <c r="MGV449" s="22"/>
      <c r="MGW449" s="22"/>
      <c r="MGX449" s="22"/>
      <c r="MGY449" s="22"/>
      <c r="MGZ449" s="22"/>
      <c r="MHA449" s="22"/>
      <c r="MHB449" s="22"/>
      <c r="MHC449" s="22"/>
      <c r="MHD449" s="22"/>
      <c r="MHE449" s="22"/>
      <c r="MHF449" s="22"/>
      <c r="MHG449" s="22"/>
      <c r="MHH449" s="22"/>
      <c r="MHI449" s="22"/>
      <c r="MHJ449" s="22"/>
      <c r="MHK449" s="22"/>
      <c r="MHL449" s="22"/>
      <c r="MHM449" s="22"/>
      <c r="MHN449" s="22"/>
      <c r="MHO449" s="22"/>
      <c r="MHP449" s="22"/>
      <c r="MHQ449" s="22"/>
      <c r="MHR449" s="22"/>
      <c r="MHS449" s="22"/>
      <c r="MHT449" s="22"/>
      <c r="MHU449" s="22"/>
      <c r="MHV449" s="22"/>
      <c r="MHW449" s="22"/>
      <c r="MHX449" s="22"/>
      <c r="MHY449" s="22"/>
      <c r="MHZ449" s="22"/>
      <c r="MIA449" s="22"/>
      <c r="MIB449" s="22"/>
      <c r="MIC449" s="22"/>
      <c r="MID449" s="22"/>
      <c r="MIE449" s="22"/>
      <c r="MIF449" s="22"/>
      <c r="MIG449" s="22"/>
      <c r="MIH449" s="22"/>
      <c r="MII449" s="22"/>
      <c r="MIJ449" s="22"/>
      <c r="MIK449" s="22"/>
      <c r="MIL449" s="22"/>
      <c r="MIM449" s="22"/>
      <c r="MIN449" s="22"/>
      <c r="MIO449" s="22"/>
      <c r="MIP449" s="22"/>
      <c r="MIQ449" s="22"/>
      <c r="MIR449" s="22"/>
      <c r="MIS449" s="22"/>
      <c r="MIT449" s="22"/>
      <c r="MIU449" s="22"/>
      <c r="MIV449" s="22"/>
      <c r="MIW449" s="22"/>
      <c r="MIX449" s="22"/>
      <c r="MIY449" s="22"/>
      <c r="MIZ449" s="22"/>
      <c r="MJA449" s="22"/>
      <c r="MJB449" s="22"/>
      <c r="MJC449" s="22"/>
      <c r="MJD449" s="22"/>
      <c r="MJE449" s="22"/>
      <c r="MJF449" s="22"/>
      <c r="MJG449" s="22"/>
      <c r="MJH449" s="22"/>
      <c r="MJI449" s="22"/>
      <c r="MJJ449" s="22"/>
      <c r="MJK449" s="22"/>
      <c r="MJL449" s="22"/>
      <c r="MJM449" s="22"/>
      <c r="MJN449" s="22"/>
      <c r="MJO449" s="22"/>
      <c r="MJP449" s="22"/>
      <c r="MJQ449" s="22"/>
      <c r="MJR449" s="22"/>
      <c r="MJS449" s="22"/>
      <c r="MJT449" s="22"/>
      <c r="MJU449" s="22"/>
      <c r="MJV449" s="22"/>
      <c r="MJW449" s="22"/>
      <c r="MJX449" s="22"/>
      <c r="MJY449" s="22"/>
      <c r="MJZ449" s="22"/>
      <c r="MKA449" s="22"/>
      <c r="MKB449" s="22"/>
      <c r="MKC449" s="22"/>
      <c r="MKD449" s="22"/>
      <c r="MKE449" s="22"/>
      <c r="MKF449" s="22"/>
      <c r="MKG449" s="22"/>
      <c r="MKH449" s="22"/>
      <c r="MKI449" s="22"/>
      <c r="MKJ449" s="22"/>
      <c r="MKK449" s="22"/>
      <c r="MKL449" s="22"/>
      <c r="MKM449" s="22"/>
      <c r="MKN449" s="22"/>
      <c r="MKO449" s="22"/>
      <c r="MKP449" s="22"/>
      <c r="MKQ449" s="22"/>
      <c r="MKR449" s="22"/>
      <c r="MKS449" s="22"/>
      <c r="MKT449" s="22"/>
      <c r="MKU449" s="22"/>
      <c r="MKV449" s="22"/>
      <c r="MKW449" s="22"/>
      <c r="MKX449" s="22"/>
      <c r="MKY449" s="22"/>
      <c r="MKZ449" s="22"/>
      <c r="MLA449" s="22"/>
      <c r="MLB449" s="22"/>
      <c r="MLC449" s="22"/>
      <c r="MLD449" s="22"/>
      <c r="MLE449" s="22"/>
      <c r="MLF449" s="22"/>
      <c r="MLG449" s="22"/>
      <c r="MLH449" s="22"/>
      <c r="MLI449" s="22"/>
      <c r="MLJ449" s="22"/>
      <c r="MLK449" s="22"/>
      <c r="MLL449" s="22"/>
      <c r="MLM449" s="22"/>
      <c r="MLN449" s="22"/>
      <c r="MLO449" s="22"/>
      <c r="MLP449" s="22"/>
      <c r="MLQ449" s="22"/>
      <c r="MLR449" s="22"/>
      <c r="MLS449" s="22"/>
      <c r="MLT449" s="22"/>
      <c r="MLU449" s="22"/>
      <c r="MLV449" s="22"/>
      <c r="MLW449" s="22"/>
      <c r="MLX449" s="22"/>
      <c r="MLY449" s="22"/>
      <c r="MLZ449" s="22"/>
      <c r="MMA449" s="22"/>
      <c r="MMB449" s="22"/>
      <c r="MMC449" s="22"/>
      <c r="MMD449" s="22"/>
      <c r="MME449" s="22"/>
      <c r="MMF449" s="22"/>
      <c r="MMG449" s="22"/>
      <c r="MMH449" s="22"/>
      <c r="MMI449" s="22"/>
      <c r="MMJ449" s="22"/>
      <c r="MMK449" s="22"/>
      <c r="MML449" s="22"/>
      <c r="MMM449" s="22"/>
      <c r="MMN449" s="22"/>
      <c r="MMO449" s="22"/>
      <c r="MMP449" s="22"/>
      <c r="MMQ449" s="22"/>
      <c r="MMR449" s="22"/>
      <c r="MMS449" s="22"/>
      <c r="MMT449" s="22"/>
      <c r="MMU449" s="22"/>
      <c r="MMV449" s="22"/>
      <c r="MMW449" s="22"/>
      <c r="MMX449" s="22"/>
      <c r="MMY449" s="22"/>
      <c r="MMZ449" s="22"/>
      <c r="MNA449" s="22"/>
      <c r="MNB449" s="22"/>
      <c r="MNC449" s="22"/>
      <c r="MND449" s="22"/>
      <c r="MNE449" s="22"/>
      <c r="MNF449" s="22"/>
      <c r="MNG449" s="22"/>
      <c r="MNH449" s="22"/>
      <c r="MNI449" s="22"/>
      <c r="MNJ449" s="22"/>
      <c r="MNK449" s="22"/>
      <c r="MNL449" s="22"/>
      <c r="MNM449" s="22"/>
      <c r="MNN449" s="22"/>
      <c r="MNO449" s="22"/>
      <c r="MNP449" s="22"/>
      <c r="MNQ449" s="22"/>
      <c r="MNR449" s="22"/>
      <c r="MNS449" s="22"/>
      <c r="MNT449" s="22"/>
      <c r="MNU449" s="22"/>
      <c r="MNV449" s="22"/>
      <c r="MNW449" s="22"/>
      <c r="MNX449" s="22"/>
      <c r="MNY449" s="22"/>
      <c r="MNZ449" s="22"/>
      <c r="MOA449" s="22"/>
      <c r="MOB449" s="22"/>
      <c r="MOC449" s="22"/>
      <c r="MOD449" s="22"/>
      <c r="MOE449" s="22"/>
      <c r="MOF449" s="22"/>
      <c r="MOG449" s="22"/>
      <c r="MOH449" s="22"/>
      <c r="MOI449" s="22"/>
      <c r="MOJ449" s="22"/>
      <c r="MOK449" s="22"/>
      <c r="MOL449" s="22"/>
      <c r="MOM449" s="22"/>
      <c r="MON449" s="22"/>
      <c r="MOO449" s="22"/>
      <c r="MOP449" s="22"/>
      <c r="MOQ449" s="22"/>
      <c r="MOR449" s="22"/>
      <c r="MOS449" s="22"/>
      <c r="MOT449" s="22"/>
      <c r="MOU449" s="22"/>
      <c r="MOV449" s="22"/>
      <c r="MOW449" s="22"/>
      <c r="MOX449" s="22"/>
      <c r="MOY449" s="22"/>
      <c r="MOZ449" s="22"/>
      <c r="MPA449" s="22"/>
      <c r="MPB449" s="22"/>
      <c r="MPC449" s="22"/>
      <c r="MPD449" s="22"/>
      <c r="MPE449" s="22"/>
      <c r="MPF449" s="22"/>
      <c r="MPG449" s="22"/>
      <c r="MPH449" s="22"/>
      <c r="MPI449" s="22"/>
      <c r="MPJ449" s="22"/>
      <c r="MPK449" s="22"/>
      <c r="MPL449" s="22"/>
      <c r="MPM449" s="22"/>
      <c r="MPN449" s="22"/>
      <c r="MPO449" s="22"/>
      <c r="MPP449" s="22"/>
      <c r="MPQ449" s="22"/>
      <c r="MPR449" s="22"/>
      <c r="MPS449" s="22"/>
      <c r="MPT449" s="22"/>
      <c r="MPU449" s="22"/>
      <c r="MPV449" s="22"/>
      <c r="MPW449" s="22"/>
      <c r="MPX449" s="22"/>
      <c r="MPY449" s="22"/>
      <c r="MPZ449" s="22"/>
      <c r="MQA449" s="22"/>
      <c r="MQB449" s="22"/>
      <c r="MQC449" s="22"/>
      <c r="MQD449" s="22"/>
      <c r="MQE449" s="22"/>
      <c r="MQF449" s="22"/>
      <c r="MQG449" s="22"/>
      <c r="MQH449" s="22"/>
      <c r="MQI449" s="22"/>
      <c r="MQJ449" s="22"/>
      <c r="MQK449" s="22"/>
      <c r="MQL449" s="22"/>
      <c r="MQM449" s="22"/>
      <c r="MQN449" s="22"/>
      <c r="MQO449" s="22"/>
      <c r="MQP449" s="22"/>
      <c r="MQQ449" s="22"/>
      <c r="MQR449" s="22"/>
      <c r="MQS449" s="22"/>
      <c r="MQT449" s="22"/>
      <c r="MQU449" s="22"/>
      <c r="MQV449" s="22"/>
      <c r="MQW449" s="22"/>
      <c r="MQX449" s="22"/>
      <c r="MQY449" s="22"/>
      <c r="MQZ449" s="22"/>
      <c r="MRA449" s="22"/>
      <c r="MRB449" s="22"/>
      <c r="MRC449" s="22"/>
      <c r="MRD449" s="22"/>
      <c r="MRE449" s="22"/>
      <c r="MRF449" s="22"/>
      <c r="MRG449" s="22"/>
      <c r="MRH449" s="22"/>
      <c r="MRI449" s="22"/>
      <c r="MRJ449" s="22"/>
      <c r="MRK449" s="22"/>
      <c r="MRL449" s="22"/>
      <c r="MRM449" s="22"/>
      <c r="MRN449" s="22"/>
      <c r="MRO449" s="22"/>
      <c r="MRP449" s="22"/>
      <c r="MRQ449" s="22"/>
      <c r="MRR449" s="22"/>
      <c r="MRS449" s="22"/>
      <c r="MRT449" s="22"/>
      <c r="MRU449" s="22"/>
      <c r="MRV449" s="22"/>
      <c r="MRW449" s="22"/>
      <c r="MRX449" s="22"/>
      <c r="MRY449" s="22"/>
      <c r="MRZ449" s="22"/>
      <c r="MSA449" s="22"/>
      <c r="MSB449" s="22"/>
      <c r="MSC449" s="22"/>
      <c r="MSD449" s="22"/>
      <c r="MSE449" s="22"/>
      <c r="MSF449" s="22"/>
      <c r="MSG449" s="22"/>
      <c r="MSH449" s="22"/>
      <c r="MSI449" s="22"/>
      <c r="MSJ449" s="22"/>
      <c r="MSK449" s="22"/>
      <c r="MSL449" s="22"/>
      <c r="MSM449" s="22"/>
      <c r="MSN449" s="22"/>
      <c r="MSO449" s="22"/>
      <c r="MSP449" s="22"/>
      <c r="MSQ449" s="22"/>
      <c r="MSR449" s="22"/>
      <c r="MSS449" s="22"/>
      <c r="MST449" s="22"/>
      <c r="MSU449" s="22"/>
      <c r="MSV449" s="22"/>
      <c r="MSW449" s="22"/>
      <c r="MSX449" s="22"/>
      <c r="MSY449" s="22"/>
      <c r="MSZ449" s="22"/>
      <c r="MTA449" s="22"/>
      <c r="MTB449" s="22"/>
      <c r="MTC449" s="22"/>
      <c r="MTD449" s="22"/>
      <c r="MTE449" s="22"/>
      <c r="MTF449" s="22"/>
      <c r="MTG449" s="22"/>
      <c r="MTH449" s="22"/>
      <c r="MTI449" s="22"/>
      <c r="MTJ449" s="22"/>
      <c r="MTK449" s="22"/>
      <c r="MTL449" s="22"/>
      <c r="MTM449" s="22"/>
      <c r="MTN449" s="22"/>
      <c r="MTO449" s="22"/>
      <c r="MTP449" s="22"/>
      <c r="MTQ449" s="22"/>
      <c r="MTR449" s="22"/>
      <c r="MTS449" s="22"/>
      <c r="MTT449" s="22"/>
      <c r="MTU449" s="22"/>
      <c r="MTV449" s="22"/>
      <c r="MTW449" s="22"/>
      <c r="MTX449" s="22"/>
      <c r="MTY449" s="22"/>
      <c r="MTZ449" s="22"/>
      <c r="MUA449" s="22"/>
      <c r="MUB449" s="22"/>
      <c r="MUC449" s="22"/>
      <c r="MUD449" s="22"/>
      <c r="MUE449" s="22"/>
      <c r="MUF449" s="22"/>
      <c r="MUG449" s="22"/>
      <c r="MUH449" s="22"/>
      <c r="MUI449" s="22"/>
      <c r="MUJ449" s="22"/>
      <c r="MUK449" s="22"/>
      <c r="MUL449" s="22"/>
      <c r="MUM449" s="22"/>
      <c r="MUN449" s="22"/>
      <c r="MUO449" s="22"/>
      <c r="MUP449" s="22"/>
      <c r="MUQ449" s="22"/>
      <c r="MUR449" s="22"/>
      <c r="MUS449" s="22"/>
      <c r="MUT449" s="22"/>
      <c r="MUU449" s="22"/>
      <c r="MUV449" s="22"/>
      <c r="MUW449" s="22"/>
      <c r="MUX449" s="22"/>
      <c r="MUY449" s="22"/>
      <c r="MUZ449" s="22"/>
      <c r="MVA449" s="22"/>
      <c r="MVB449" s="22"/>
      <c r="MVC449" s="22"/>
      <c r="MVD449" s="22"/>
      <c r="MVE449" s="22"/>
      <c r="MVF449" s="22"/>
      <c r="MVG449" s="22"/>
      <c r="MVH449" s="22"/>
      <c r="MVI449" s="22"/>
      <c r="MVJ449" s="22"/>
      <c r="MVK449" s="22"/>
      <c r="MVL449" s="22"/>
      <c r="MVM449" s="22"/>
      <c r="MVN449" s="22"/>
      <c r="MVO449" s="22"/>
      <c r="MVP449" s="22"/>
      <c r="MVQ449" s="22"/>
      <c r="MVR449" s="22"/>
      <c r="MVS449" s="22"/>
      <c r="MVT449" s="22"/>
      <c r="MVU449" s="22"/>
      <c r="MVV449" s="22"/>
      <c r="MVW449" s="22"/>
      <c r="MVX449" s="22"/>
      <c r="MVY449" s="22"/>
      <c r="MVZ449" s="22"/>
      <c r="MWA449" s="22"/>
      <c r="MWB449" s="22"/>
      <c r="MWC449" s="22"/>
      <c r="MWD449" s="22"/>
      <c r="MWE449" s="22"/>
      <c r="MWF449" s="22"/>
      <c r="MWG449" s="22"/>
      <c r="MWH449" s="22"/>
      <c r="MWI449" s="22"/>
      <c r="MWJ449" s="22"/>
      <c r="MWK449" s="22"/>
      <c r="MWL449" s="22"/>
      <c r="MWM449" s="22"/>
      <c r="MWN449" s="22"/>
      <c r="MWO449" s="22"/>
      <c r="MWP449" s="22"/>
      <c r="MWQ449" s="22"/>
      <c r="MWR449" s="22"/>
      <c r="MWS449" s="22"/>
      <c r="MWT449" s="22"/>
      <c r="MWU449" s="22"/>
      <c r="MWV449" s="22"/>
      <c r="MWW449" s="22"/>
      <c r="MWX449" s="22"/>
      <c r="MWY449" s="22"/>
      <c r="MWZ449" s="22"/>
      <c r="MXA449" s="22"/>
      <c r="MXB449" s="22"/>
      <c r="MXC449" s="22"/>
      <c r="MXD449" s="22"/>
      <c r="MXE449" s="22"/>
      <c r="MXF449" s="22"/>
      <c r="MXG449" s="22"/>
      <c r="MXH449" s="22"/>
      <c r="MXI449" s="22"/>
      <c r="MXJ449" s="22"/>
      <c r="MXK449" s="22"/>
      <c r="MXL449" s="22"/>
      <c r="MXM449" s="22"/>
      <c r="MXN449" s="22"/>
      <c r="MXO449" s="22"/>
      <c r="MXP449" s="22"/>
      <c r="MXQ449" s="22"/>
      <c r="MXR449" s="22"/>
      <c r="MXS449" s="22"/>
      <c r="MXT449" s="22"/>
      <c r="MXU449" s="22"/>
      <c r="MXV449" s="22"/>
      <c r="MXW449" s="22"/>
      <c r="MXX449" s="22"/>
      <c r="MXY449" s="22"/>
      <c r="MXZ449" s="22"/>
      <c r="MYA449" s="22"/>
      <c r="MYB449" s="22"/>
      <c r="MYC449" s="22"/>
      <c r="MYD449" s="22"/>
      <c r="MYE449" s="22"/>
      <c r="MYF449" s="22"/>
      <c r="MYG449" s="22"/>
      <c r="MYH449" s="22"/>
      <c r="MYI449" s="22"/>
      <c r="MYJ449" s="22"/>
      <c r="MYK449" s="22"/>
      <c r="MYL449" s="22"/>
      <c r="MYM449" s="22"/>
      <c r="MYN449" s="22"/>
      <c r="MYO449" s="22"/>
      <c r="MYP449" s="22"/>
      <c r="MYQ449" s="22"/>
      <c r="MYR449" s="22"/>
      <c r="MYS449" s="22"/>
      <c r="MYT449" s="22"/>
      <c r="MYU449" s="22"/>
      <c r="MYV449" s="22"/>
      <c r="MYW449" s="22"/>
      <c r="MYX449" s="22"/>
      <c r="MYY449" s="22"/>
      <c r="MYZ449" s="22"/>
      <c r="MZA449" s="22"/>
      <c r="MZB449" s="22"/>
      <c r="MZC449" s="22"/>
      <c r="MZD449" s="22"/>
      <c r="MZE449" s="22"/>
      <c r="MZF449" s="22"/>
      <c r="MZG449" s="22"/>
      <c r="MZH449" s="22"/>
      <c r="MZI449" s="22"/>
      <c r="MZJ449" s="22"/>
      <c r="MZK449" s="22"/>
      <c r="MZL449" s="22"/>
      <c r="MZM449" s="22"/>
      <c r="MZN449" s="22"/>
      <c r="MZO449" s="22"/>
      <c r="MZP449" s="22"/>
      <c r="MZQ449" s="22"/>
      <c r="MZR449" s="22"/>
      <c r="MZS449" s="22"/>
      <c r="MZT449" s="22"/>
      <c r="MZU449" s="22"/>
      <c r="MZV449" s="22"/>
      <c r="MZW449" s="22"/>
      <c r="MZX449" s="22"/>
      <c r="MZY449" s="22"/>
      <c r="MZZ449" s="22"/>
      <c r="NAA449" s="22"/>
      <c r="NAB449" s="22"/>
      <c r="NAC449" s="22"/>
      <c r="NAD449" s="22"/>
      <c r="NAE449" s="22"/>
      <c r="NAF449" s="22"/>
      <c r="NAG449" s="22"/>
      <c r="NAH449" s="22"/>
      <c r="NAI449" s="22"/>
      <c r="NAJ449" s="22"/>
      <c r="NAK449" s="22"/>
      <c r="NAL449" s="22"/>
      <c r="NAM449" s="22"/>
      <c r="NAN449" s="22"/>
      <c r="NAO449" s="22"/>
      <c r="NAP449" s="22"/>
      <c r="NAQ449" s="22"/>
      <c r="NAR449" s="22"/>
      <c r="NAS449" s="22"/>
      <c r="NAT449" s="22"/>
      <c r="NAU449" s="22"/>
      <c r="NAV449" s="22"/>
      <c r="NAW449" s="22"/>
      <c r="NAX449" s="22"/>
      <c r="NAY449" s="22"/>
      <c r="NAZ449" s="22"/>
      <c r="NBA449" s="22"/>
      <c r="NBB449" s="22"/>
      <c r="NBC449" s="22"/>
      <c r="NBD449" s="22"/>
      <c r="NBE449" s="22"/>
      <c r="NBF449" s="22"/>
      <c r="NBG449" s="22"/>
      <c r="NBH449" s="22"/>
      <c r="NBI449" s="22"/>
      <c r="NBJ449" s="22"/>
      <c r="NBK449" s="22"/>
      <c r="NBL449" s="22"/>
      <c r="NBM449" s="22"/>
      <c r="NBN449" s="22"/>
      <c r="NBO449" s="22"/>
      <c r="NBP449" s="22"/>
      <c r="NBQ449" s="22"/>
      <c r="NBR449" s="22"/>
      <c r="NBS449" s="22"/>
      <c r="NBT449" s="22"/>
      <c r="NBU449" s="22"/>
      <c r="NBV449" s="22"/>
      <c r="NBW449" s="22"/>
      <c r="NBX449" s="22"/>
      <c r="NBY449" s="22"/>
      <c r="NBZ449" s="22"/>
      <c r="NCA449" s="22"/>
      <c r="NCB449" s="22"/>
      <c r="NCC449" s="22"/>
      <c r="NCD449" s="22"/>
      <c r="NCE449" s="22"/>
      <c r="NCF449" s="22"/>
      <c r="NCG449" s="22"/>
      <c r="NCH449" s="22"/>
      <c r="NCI449" s="22"/>
      <c r="NCJ449" s="22"/>
      <c r="NCK449" s="22"/>
      <c r="NCL449" s="22"/>
      <c r="NCM449" s="22"/>
      <c r="NCN449" s="22"/>
      <c r="NCO449" s="22"/>
      <c r="NCP449" s="22"/>
      <c r="NCQ449" s="22"/>
      <c r="NCR449" s="22"/>
      <c r="NCS449" s="22"/>
      <c r="NCT449" s="22"/>
      <c r="NCU449" s="22"/>
      <c r="NCV449" s="22"/>
      <c r="NCW449" s="22"/>
      <c r="NCX449" s="22"/>
      <c r="NCY449" s="22"/>
      <c r="NCZ449" s="22"/>
      <c r="NDA449" s="22"/>
      <c r="NDB449" s="22"/>
      <c r="NDC449" s="22"/>
      <c r="NDD449" s="22"/>
      <c r="NDE449" s="22"/>
      <c r="NDF449" s="22"/>
      <c r="NDG449" s="22"/>
      <c r="NDH449" s="22"/>
      <c r="NDI449" s="22"/>
      <c r="NDJ449" s="22"/>
      <c r="NDK449" s="22"/>
      <c r="NDL449" s="22"/>
      <c r="NDM449" s="22"/>
      <c r="NDN449" s="22"/>
      <c r="NDO449" s="22"/>
      <c r="NDP449" s="22"/>
      <c r="NDQ449" s="22"/>
      <c r="NDR449" s="22"/>
      <c r="NDS449" s="22"/>
      <c r="NDT449" s="22"/>
      <c r="NDU449" s="22"/>
      <c r="NDV449" s="22"/>
      <c r="NDW449" s="22"/>
      <c r="NDX449" s="22"/>
      <c r="NDY449" s="22"/>
      <c r="NDZ449" s="22"/>
      <c r="NEA449" s="22"/>
      <c r="NEB449" s="22"/>
      <c r="NEC449" s="22"/>
      <c r="NED449" s="22"/>
      <c r="NEE449" s="22"/>
      <c r="NEF449" s="22"/>
      <c r="NEG449" s="22"/>
      <c r="NEH449" s="22"/>
      <c r="NEI449" s="22"/>
      <c r="NEJ449" s="22"/>
      <c r="NEK449" s="22"/>
      <c r="NEL449" s="22"/>
      <c r="NEM449" s="22"/>
      <c r="NEN449" s="22"/>
      <c r="NEO449" s="22"/>
      <c r="NEP449" s="22"/>
      <c r="NEQ449" s="22"/>
      <c r="NER449" s="22"/>
      <c r="NES449" s="22"/>
      <c r="NET449" s="22"/>
      <c r="NEU449" s="22"/>
      <c r="NEV449" s="22"/>
      <c r="NEW449" s="22"/>
      <c r="NEX449" s="22"/>
      <c r="NEY449" s="22"/>
      <c r="NEZ449" s="22"/>
      <c r="NFA449" s="22"/>
      <c r="NFB449" s="22"/>
      <c r="NFC449" s="22"/>
      <c r="NFD449" s="22"/>
      <c r="NFE449" s="22"/>
      <c r="NFF449" s="22"/>
      <c r="NFG449" s="22"/>
      <c r="NFH449" s="22"/>
      <c r="NFI449" s="22"/>
      <c r="NFJ449" s="22"/>
      <c r="NFK449" s="22"/>
      <c r="NFL449" s="22"/>
      <c r="NFM449" s="22"/>
      <c r="NFN449" s="22"/>
      <c r="NFO449" s="22"/>
      <c r="NFP449" s="22"/>
      <c r="NFQ449" s="22"/>
      <c r="NFR449" s="22"/>
      <c r="NFS449" s="22"/>
      <c r="NFT449" s="22"/>
      <c r="NFU449" s="22"/>
      <c r="NFV449" s="22"/>
      <c r="NFW449" s="22"/>
      <c r="NFX449" s="22"/>
      <c r="NFY449" s="22"/>
      <c r="NFZ449" s="22"/>
      <c r="NGA449" s="22"/>
      <c r="NGB449" s="22"/>
      <c r="NGC449" s="22"/>
      <c r="NGD449" s="22"/>
      <c r="NGE449" s="22"/>
      <c r="NGF449" s="22"/>
      <c r="NGG449" s="22"/>
      <c r="NGH449" s="22"/>
      <c r="NGI449" s="22"/>
      <c r="NGJ449" s="22"/>
      <c r="NGK449" s="22"/>
      <c r="NGL449" s="22"/>
      <c r="NGM449" s="22"/>
      <c r="NGN449" s="22"/>
      <c r="NGO449" s="22"/>
      <c r="NGP449" s="22"/>
      <c r="NGQ449" s="22"/>
      <c r="NGR449" s="22"/>
      <c r="NGS449" s="22"/>
      <c r="NGT449" s="22"/>
      <c r="NGU449" s="22"/>
      <c r="NGV449" s="22"/>
      <c r="NGW449" s="22"/>
      <c r="NGX449" s="22"/>
      <c r="NGY449" s="22"/>
      <c r="NGZ449" s="22"/>
      <c r="NHA449" s="22"/>
      <c r="NHB449" s="22"/>
      <c r="NHC449" s="22"/>
      <c r="NHD449" s="22"/>
      <c r="NHE449" s="22"/>
      <c r="NHF449" s="22"/>
      <c r="NHG449" s="22"/>
      <c r="NHH449" s="22"/>
      <c r="NHI449" s="22"/>
      <c r="NHJ449" s="22"/>
      <c r="NHK449" s="22"/>
      <c r="NHL449" s="22"/>
      <c r="NHM449" s="22"/>
      <c r="NHN449" s="22"/>
      <c r="NHO449" s="22"/>
      <c r="NHP449" s="22"/>
      <c r="NHQ449" s="22"/>
      <c r="NHR449" s="22"/>
      <c r="NHS449" s="22"/>
      <c r="NHT449" s="22"/>
      <c r="NHU449" s="22"/>
      <c r="NHV449" s="22"/>
      <c r="NHW449" s="22"/>
      <c r="NHX449" s="22"/>
      <c r="NHY449" s="22"/>
      <c r="NHZ449" s="22"/>
      <c r="NIA449" s="22"/>
      <c r="NIB449" s="22"/>
      <c r="NIC449" s="22"/>
      <c r="NID449" s="22"/>
      <c r="NIE449" s="22"/>
      <c r="NIF449" s="22"/>
      <c r="NIG449" s="22"/>
      <c r="NIH449" s="22"/>
      <c r="NII449" s="22"/>
      <c r="NIJ449" s="22"/>
      <c r="NIK449" s="22"/>
      <c r="NIL449" s="22"/>
      <c r="NIM449" s="22"/>
      <c r="NIN449" s="22"/>
      <c r="NIO449" s="22"/>
      <c r="NIP449" s="22"/>
      <c r="NIQ449" s="22"/>
      <c r="NIR449" s="22"/>
      <c r="NIS449" s="22"/>
      <c r="NIT449" s="22"/>
      <c r="NIU449" s="22"/>
      <c r="NIV449" s="22"/>
      <c r="NIW449" s="22"/>
      <c r="NIX449" s="22"/>
      <c r="NIY449" s="22"/>
      <c r="NIZ449" s="22"/>
      <c r="NJA449" s="22"/>
      <c r="NJB449" s="22"/>
      <c r="NJC449" s="22"/>
      <c r="NJD449" s="22"/>
      <c r="NJE449" s="22"/>
      <c r="NJF449" s="22"/>
      <c r="NJG449" s="22"/>
      <c r="NJH449" s="22"/>
      <c r="NJI449" s="22"/>
      <c r="NJJ449" s="22"/>
      <c r="NJK449" s="22"/>
      <c r="NJL449" s="22"/>
      <c r="NJM449" s="22"/>
      <c r="NJN449" s="22"/>
      <c r="NJO449" s="22"/>
      <c r="NJP449" s="22"/>
      <c r="NJQ449" s="22"/>
      <c r="NJR449" s="22"/>
      <c r="NJS449" s="22"/>
      <c r="NJT449" s="22"/>
      <c r="NJU449" s="22"/>
      <c r="NJV449" s="22"/>
      <c r="NJW449" s="22"/>
      <c r="NJX449" s="22"/>
      <c r="NJY449" s="22"/>
      <c r="NJZ449" s="22"/>
      <c r="NKA449" s="22"/>
      <c r="NKB449" s="22"/>
      <c r="NKC449" s="22"/>
      <c r="NKD449" s="22"/>
      <c r="NKE449" s="22"/>
      <c r="NKF449" s="22"/>
      <c r="NKG449" s="22"/>
      <c r="NKH449" s="22"/>
      <c r="NKI449" s="22"/>
      <c r="NKJ449" s="22"/>
      <c r="NKK449" s="22"/>
      <c r="NKL449" s="22"/>
      <c r="NKM449" s="22"/>
      <c r="NKN449" s="22"/>
      <c r="NKO449" s="22"/>
      <c r="NKP449" s="22"/>
      <c r="NKQ449" s="22"/>
      <c r="NKR449" s="22"/>
      <c r="NKS449" s="22"/>
      <c r="NKT449" s="22"/>
      <c r="NKU449" s="22"/>
      <c r="NKV449" s="22"/>
      <c r="NKW449" s="22"/>
      <c r="NKX449" s="22"/>
      <c r="NKY449" s="22"/>
      <c r="NKZ449" s="22"/>
      <c r="NLA449" s="22"/>
      <c r="NLB449" s="22"/>
      <c r="NLC449" s="22"/>
      <c r="NLD449" s="22"/>
      <c r="NLE449" s="22"/>
      <c r="NLF449" s="22"/>
      <c r="NLG449" s="22"/>
      <c r="NLH449" s="22"/>
      <c r="NLI449" s="22"/>
      <c r="NLJ449" s="22"/>
      <c r="NLK449" s="22"/>
      <c r="NLL449" s="22"/>
      <c r="NLM449" s="22"/>
      <c r="NLN449" s="22"/>
      <c r="NLO449" s="22"/>
      <c r="NLP449" s="22"/>
      <c r="NLQ449" s="22"/>
      <c r="NLR449" s="22"/>
      <c r="NLS449" s="22"/>
      <c r="NLT449" s="22"/>
      <c r="NLU449" s="22"/>
      <c r="NLV449" s="22"/>
      <c r="NLW449" s="22"/>
      <c r="NLX449" s="22"/>
      <c r="NLY449" s="22"/>
      <c r="NLZ449" s="22"/>
      <c r="NMA449" s="22"/>
      <c r="NMB449" s="22"/>
      <c r="NMC449" s="22"/>
      <c r="NMD449" s="22"/>
      <c r="NME449" s="22"/>
      <c r="NMF449" s="22"/>
      <c r="NMG449" s="22"/>
      <c r="NMH449" s="22"/>
      <c r="NMI449" s="22"/>
      <c r="NMJ449" s="22"/>
      <c r="NMK449" s="22"/>
      <c r="NML449" s="22"/>
      <c r="NMM449" s="22"/>
      <c r="NMN449" s="22"/>
      <c r="NMO449" s="22"/>
      <c r="NMP449" s="22"/>
      <c r="NMQ449" s="22"/>
      <c r="NMR449" s="22"/>
      <c r="NMS449" s="22"/>
      <c r="NMT449" s="22"/>
      <c r="NMU449" s="22"/>
      <c r="NMV449" s="22"/>
      <c r="NMW449" s="22"/>
      <c r="NMX449" s="22"/>
      <c r="NMY449" s="22"/>
      <c r="NMZ449" s="22"/>
      <c r="NNA449" s="22"/>
      <c r="NNB449" s="22"/>
      <c r="NNC449" s="22"/>
      <c r="NND449" s="22"/>
      <c r="NNE449" s="22"/>
      <c r="NNF449" s="22"/>
      <c r="NNG449" s="22"/>
      <c r="NNH449" s="22"/>
      <c r="NNI449" s="22"/>
      <c r="NNJ449" s="22"/>
      <c r="NNK449" s="22"/>
      <c r="NNL449" s="22"/>
      <c r="NNM449" s="22"/>
      <c r="NNN449" s="22"/>
      <c r="NNO449" s="22"/>
      <c r="NNP449" s="22"/>
      <c r="NNQ449" s="22"/>
      <c r="NNR449" s="22"/>
      <c r="NNS449" s="22"/>
      <c r="NNT449" s="22"/>
      <c r="NNU449" s="22"/>
      <c r="NNV449" s="22"/>
      <c r="NNW449" s="22"/>
      <c r="NNX449" s="22"/>
      <c r="NNY449" s="22"/>
      <c r="NNZ449" s="22"/>
      <c r="NOA449" s="22"/>
      <c r="NOB449" s="22"/>
      <c r="NOC449" s="22"/>
      <c r="NOD449" s="22"/>
      <c r="NOE449" s="22"/>
      <c r="NOF449" s="22"/>
      <c r="NOG449" s="22"/>
      <c r="NOH449" s="22"/>
      <c r="NOI449" s="22"/>
      <c r="NOJ449" s="22"/>
      <c r="NOK449" s="22"/>
      <c r="NOL449" s="22"/>
      <c r="NOM449" s="22"/>
      <c r="NON449" s="22"/>
      <c r="NOO449" s="22"/>
      <c r="NOP449" s="22"/>
      <c r="NOQ449" s="22"/>
      <c r="NOR449" s="22"/>
      <c r="NOS449" s="22"/>
      <c r="NOT449" s="22"/>
      <c r="NOU449" s="22"/>
      <c r="NOV449" s="22"/>
      <c r="NOW449" s="22"/>
      <c r="NOX449" s="22"/>
      <c r="NOY449" s="22"/>
      <c r="NOZ449" s="22"/>
      <c r="NPA449" s="22"/>
      <c r="NPB449" s="22"/>
      <c r="NPC449" s="22"/>
      <c r="NPD449" s="22"/>
      <c r="NPE449" s="22"/>
      <c r="NPF449" s="22"/>
      <c r="NPG449" s="22"/>
      <c r="NPH449" s="22"/>
      <c r="NPI449" s="22"/>
      <c r="NPJ449" s="22"/>
      <c r="NPK449" s="22"/>
      <c r="NPL449" s="22"/>
      <c r="NPM449" s="22"/>
      <c r="NPN449" s="22"/>
      <c r="NPO449" s="22"/>
      <c r="NPP449" s="22"/>
      <c r="NPQ449" s="22"/>
      <c r="NPR449" s="22"/>
      <c r="NPS449" s="22"/>
      <c r="NPT449" s="22"/>
      <c r="NPU449" s="22"/>
      <c r="NPV449" s="22"/>
      <c r="NPW449" s="22"/>
      <c r="NPX449" s="22"/>
      <c r="NPY449" s="22"/>
      <c r="NPZ449" s="22"/>
      <c r="NQA449" s="22"/>
      <c r="NQB449" s="22"/>
      <c r="NQC449" s="22"/>
      <c r="NQD449" s="22"/>
      <c r="NQE449" s="22"/>
      <c r="NQF449" s="22"/>
      <c r="NQG449" s="22"/>
      <c r="NQH449" s="22"/>
      <c r="NQI449" s="22"/>
      <c r="NQJ449" s="22"/>
      <c r="NQK449" s="22"/>
      <c r="NQL449" s="22"/>
      <c r="NQM449" s="22"/>
      <c r="NQN449" s="22"/>
      <c r="NQO449" s="22"/>
      <c r="NQP449" s="22"/>
      <c r="NQQ449" s="22"/>
      <c r="NQR449" s="22"/>
      <c r="NQS449" s="22"/>
      <c r="NQT449" s="22"/>
      <c r="NQU449" s="22"/>
      <c r="NQV449" s="22"/>
      <c r="NQW449" s="22"/>
      <c r="NQX449" s="22"/>
      <c r="NQY449" s="22"/>
      <c r="NQZ449" s="22"/>
      <c r="NRA449" s="22"/>
      <c r="NRB449" s="22"/>
      <c r="NRC449" s="22"/>
      <c r="NRD449" s="22"/>
      <c r="NRE449" s="22"/>
      <c r="NRF449" s="22"/>
      <c r="NRG449" s="22"/>
      <c r="NRH449" s="22"/>
      <c r="NRI449" s="22"/>
      <c r="NRJ449" s="22"/>
      <c r="NRK449" s="22"/>
      <c r="NRL449" s="22"/>
      <c r="NRM449" s="22"/>
      <c r="NRN449" s="22"/>
      <c r="NRO449" s="22"/>
      <c r="NRP449" s="22"/>
      <c r="NRQ449" s="22"/>
      <c r="NRR449" s="22"/>
      <c r="NRS449" s="22"/>
      <c r="NRT449" s="22"/>
      <c r="NRU449" s="22"/>
      <c r="NRV449" s="22"/>
      <c r="NRW449" s="22"/>
      <c r="NRX449" s="22"/>
      <c r="NRY449" s="22"/>
      <c r="NRZ449" s="22"/>
      <c r="NSA449" s="22"/>
      <c r="NSB449" s="22"/>
      <c r="NSC449" s="22"/>
      <c r="NSD449" s="22"/>
      <c r="NSE449" s="22"/>
      <c r="NSF449" s="22"/>
      <c r="NSG449" s="22"/>
      <c r="NSH449" s="22"/>
      <c r="NSI449" s="22"/>
      <c r="NSJ449" s="22"/>
      <c r="NSK449" s="22"/>
      <c r="NSL449" s="22"/>
      <c r="NSM449" s="22"/>
      <c r="NSN449" s="22"/>
      <c r="NSO449" s="22"/>
      <c r="NSP449" s="22"/>
      <c r="NSQ449" s="22"/>
      <c r="NSR449" s="22"/>
      <c r="NSS449" s="22"/>
      <c r="NST449" s="22"/>
      <c r="NSU449" s="22"/>
      <c r="NSV449" s="22"/>
      <c r="NSW449" s="22"/>
      <c r="NSX449" s="22"/>
      <c r="NSY449" s="22"/>
      <c r="NSZ449" s="22"/>
      <c r="NTA449" s="22"/>
      <c r="NTB449" s="22"/>
      <c r="NTC449" s="22"/>
      <c r="NTD449" s="22"/>
      <c r="NTE449" s="22"/>
      <c r="NTF449" s="22"/>
      <c r="NTG449" s="22"/>
      <c r="NTH449" s="22"/>
      <c r="NTI449" s="22"/>
      <c r="NTJ449" s="22"/>
      <c r="NTK449" s="22"/>
      <c r="NTL449" s="22"/>
      <c r="NTM449" s="22"/>
      <c r="NTN449" s="22"/>
      <c r="NTO449" s="22"/>
      <c r="NTP449" s="22"/>
      <c r="NTQ449" s="22"/>
      <c r="NTR449" s="22"/>
      <c r="NTS449" s="22"/>
      <c r="NTT449" s="22"/>
      <c r="NTU449" s="22"/>
      <c r="NTV449" s="22"/>
      <c r="NTW449" s="22"/>
      <c r="NTX449" s="22"/>
      <c r="NTY449" s="22"/>
      <c r="NTZ449" s="22"/>
      <c r="NUA449" s="22"/>
      <c r="NUB449" s="22"/>
      <c r="NUC449" s="22"/>
      <c r="NUD449" s="22"/>
      <c r="NUE449" s="22"/>
      <c r="NUF449" s="22"/>
      <c r="NUG449" s="22"/>
      <c r="NUH449" s="22"/>
      <c r="NUI449" s="22"/>
      <c r="NUJ449" s="22"/>
      <c r="NUK449" s="22"/>
      <c r="NUL449" s="22"/>
      <c r="NUM449" s="22"/>
      <c r="NUN449" s="22"/>
      <c r="NUO449" s="22"/>
      <c r="NUP449" s="22"/>
      <c r="NUQ449" s="22"/>
      <c r="NUR449" s="22"/>
      <c r="NUS449" s="22"/>
      <c r="NUT449" s="22"/>
      <c r="NUU449" s="22"/>
      <c r="NUV449" s="22"/>
      <c r="NUW449" s="22"/>
      <c r="NUX449" s="22"/>
      <c r="NUY449" s="22"/>
      <c r="NUZ449" s="22"/>
      <c r="NVA449" s="22"/>
      <c r="NVB449" s="22"/>
      <c r="NVC449" s="22"/>
      <c r="NVD449" s="22"/>
      <c r="NVE449" s="22"/>
      <c r="NVF449" s="22"/>
      <c r="NVG449" s="22"/>
      <c r="NVH449" s="22"/>
      <c r="NVI449" s="22"/>
      <c r="NVJ449" s="22"/>
      <c r="NVK449" s="22"/>
      <c r="NVL449" s="22"/>
      <c r="NVM449" s="22"/>
      <c r="NVN449" s="22"/>
      <c r="NVO449" s="22"/>
      <c r="NVP449" s="22"/>
      <c r="NVQ449" s="22"/>
      <c r="NVR449" s="22"/>
      <c r="NVS449" s="22"/>
      <c r="NVT449" s="22"/>
      <c r="NVU449" s="22"/>
      <c r="NVV449" s="22"/>
      <c r="NVW449" s="22"/>
      <c r="NVX449" s="22"/>
      <c r="NVY449" s="22"/>
      <c r="NVZ449" s="22"/>
      <c r="NWA449" s="22"/>
      <c r="NWB449" s="22"/>
      <c r="NWC449" s="22"/>
      <c r="NWD449" s="22"/>
      <c r="NWE449" s="22"/>
      <c r="NWF449" s="22"/>
      <c r="NWG449" s="22"/>
      <c r="NWH449" s="22"/>
      <c r="NWI449" s="22"/>
      <c r="NWJ449" s="22"/>
      <c r="NWK449" s="22"/>
      <c r="NWL449" s="22"/>
      <c r="NWM449" s="22"/>
      <c r="NWN449" s="22"/>
      <c r="NWO449" s="22"/>
      <c r="NWP449" s="22"/>
      <c r="NWQ449" s="22"/>
      <c r="NWR449" s="22"/>
      <c r="NWS449" s="22"/>
      <c r="NWT449" s="22"/>
      <c r="NWU449" s="22"/>
      <c r="NWV449" s="22"/>
      <c r="NWW449" s="22"/>
      <c r="NWX449" s="22"/>
      <c r="NWY449" s="22"/>
      <c r="NWZ449" s="22"/>
      <c r="NXA449" s="22"/>
      <c r="NXB449" s="22"/>
      <c r="NXC449" s="22"/>
      <c r="NXD449" s="22"/>
      <c r="NXE449" s="22"/>
      <c r="NXF449" s="22"/>
      <c r="NXG449" s="22"/>
      <c r="NXH449" s="22"/>
      <c r="NXI449" s="22"/>
      <c r="NXJ449" s="22"/>
      <c r="NXK449" s="22"/>
      <c r="NXL449" s="22"/>
      <c r="NXM449" s="22"/>
      <c r="NXN449" s="22"/>
      <c r="NXO449" s="22"/>
      <c r="NXP449" s="22"/>
      <c r="NXQ449" s="22"/>
      <c r="NXR449" s="22"/>
      <c r="NXS449" s="22"/>
      <c r="NXT449" s="22"/>
      <c r="NXU449" s="22"/>
      <c r="NXV449" s="22"/>
      <c r="NXW449" s="22"/>
      <c r="NXX449" s="22"/>
      <c r="NXY449" s="22"/>
      <c r="NXZ449" s="22"/>
      <c r="NYA449" s="22"/>
      <c r="NYB449" s="22"/>
      <c r="NYC449" s="22"/>
      <c r="NYD449" s="22"/>
      <c r="NYE449" s="22"/>
      <c r="NYF449" s="22"/>
      <c r="NYG449" s="22"/>
      <c r="NYH449" s="22"/>
      <c r="NYI449" s="22"/>
      <c r="NYJ449" s="22"/>
      <c r="NYK449" s="22"/>
      <c r="NYL449" s="22"/>
      <c r="NYM449" s="22"/>
      <c r="NYN449" s="22"/>
      <c r="NYO449" s="22"/>
      <c r="NYP449" s="22"/>
      <c r="NYQ449" s="22"/>
      <c r="NYR449" s="22"/>
      <c r="NYS449" s="22"/>
      <c r="NYT449" s="22"/>
      <c r="NYU449" s="22"/>
      <c r="NYV449" s="22"/>
      <c r="NYW449" s="22"/>
      <c r="NYX449" s="22"/>
      <c r="NYY449" s="22"/>
      <c r="NYZ449" s="22"/>
      <c r="NZA449" s="22"/>
      <c r="NZB449" s="22"/>
      <c r="NZC449" s="22"/>
      <c r="NZD449" s="22"/>
      <c r="NZE449" s="22"/>
      <c r="NZF449" s="22"/>
      <c r="NZG449" s="22"/>
      <c r="NZH449" s="22"/>
      <c r="NZI449" s="22"/>
      <c r="NZJ449" s="22"/>
      <c r="NZK449" s="22"/>
      <c r="NZL449" s="22"/>
      <c r="NZM449" s="22"/>
      <c r="NZN449" s="22"/>
      <c r="NZO449" s="22"/>
      <c r="NZP449" s="22"/>
      <c r="NZQ449" s="22"/>
      <c r="NZR449" s="22"/>
      <c r="NZS449" s="22"/>
      <c r="NZT449" s="22"/>
      <c r="NZU449" s="22"/>
      <c r="NZV449" s="22"/>
      <c r="NZW449" s="22"/>
      <c r="NZX449" s="22"/>
      <c r="NZY449" s="22"/>
      <c r="NZZ449" s="22"/>
      <c r="OAA449" s="22"/>
      <c r="OAB449" s="22"/>
      <c r="OAC449" s="22"/>
      <c r="OAD449" s="22"/>
      <c r="OAE449" s="22"/>
      <c r="OAF449" s="22"/>
      <c r="OAG449" s="22"/>
      <c r="OAH449" s="22"/>
      <c r="OAI449" s="22"/>
      <c r="OAJ449" s="22"/>
      <c r="OAK449" s="22"/>
      <c r="OAL449" s="22"/>
      <c r="OAM449" s="22"/>
      <c r="OAN449" s="22"/>
      <c r="OAO449" s="22"/>
      <c r="OAP449" s="22"/>
      <c r="OAQ449" s="22"/>
      <c r="OAR449" s="22"/>
      <c r="OAS449" s="22"/>
      <c r="OAT449" s="22"/>
      <c r="OAU449" s="22"/>
      <c r="OAV449" s="22"/>
      <c r="OAW449" s="22"/>
      <c r="OAX449" s="22"/>
      <c r="OAY449" s="22"/>
      <c r="OAZ449" s="22"/>
      <c r="OBA449" s="22"/>
      <c r="OBB449" s="22"/>
      <c r="OBC449" s="22"/>
      <c r="OBD449" s="22"/>
      <c r="OBE449" s="22"/>
      <c r="OBF449" s="22"/>
      <c r="OBG449" s="22"/>
      <c r="OBH449" s="22"/>
      <c r="OBI449" s="22"/>
      <c r="OBJ449" s="22"/>
      <c r="OBK449" s="22"/>
      <c r="OBL449" s="22"/>
      <c r="OBM449" s="22"/>
      <c r="OBN449" s="22"/>
      <c r="OBO449" s="22"/>
      <c r="OBP449" s="22"/>
      <c r="OBQ449" s="22"/>
      <c r="OBR449" s="22"/>
      <c r="OBS449" s="22"/>
      <c r="OBT449" s="22"/>
      <c r="OBU449" s="22"/>
      <c r="OBV449" s="22"/>
      <c r="OBW449" s="22"/>
      <c r="OBX449" s="22"/>
      <c r="OBY449" s="22"/>
      <c r="OBZ449" s="22"/>
      <c r="OCA449" s="22"/>
      <c r="OCB449" s="22"/>
      <c r="OCC449" s="22"/>
      <c r="OCD449" s="22"/>
      <c r="OCE449" s="22"/>
      <c r="OCF449" s="22"/>
      <c r="OCG449" s="22"/>
      <c r="OCH449" s="22"/>
      <c r="OCI449" s="22"/>
      <c r="OCJ449" s="22"/>
      <c r="OCK449" s="22"/>
      <c r="OCL449" s="22"/>
      <c r="OCM449" s="22"/>
      <c r="OCN449" s="22"/>
      <c r="OCO449" s="22"/>
      <c r="OCP449" s="22"/>
      <c r="OCQ449" s="22"/>
      <c r="OCR449" s="22"/>
      <c r="OCS449" s="22"/>
      <c r="OCT449" s="22"/>
      <c r="OCU449" s="22"/>
      <c r="OCV449" s="22"/>
      <c r="OCW449" s="22"/>
      <c r="OCX449" s="22"/>
      <c r="OCY449" s="22"/>
      <c r="OCZ449" s="22"/>
      <c r="ODA449" s="22"/>
      <c r="ODB449" s="22"/>
      <c r="ODC449" s="22"/>
      <c r="ODD449" s="22"/>
      <c r="ODE449" s="22"/>
      <c r="ODF449" s="22"/>
      <c r="ODG449" s="22"/>
      <c r="ODH449" s="22"/>
      <c r="ODI449" s="22"/>
      <c r="ODJ449" s="22"/>
      <c r="ODK449" s="22"/>
      <c r="ODL449" s="22"/>
      <c r="ODM449" s="22"/>
      <c r="ODN449" s="22"/>
      <c r="ODO449" s="22"/>
      <c r="ODP449" s="22"/>
      <c r="ODQ449" s="22"/>
      <c r="ODR449" s="22"/>
      <c r="ODS449" s="22"/>
      <c r="ODT449" s="22"/>
      <c r="ODU449" s="22"/>
      <c r="ODV449" s="22"/>
      <c r="ODW449" s="22"/>
      <c r="ODX449" s="22"/>
      <c r="ODY449" s="22"/>
      <c r="ODZ449" s="22"/>
      <c r="OEA449" s="22"/>
      <c r="OEB449" s="22"/>
      <c r="OEC449" s="22"/>
      <c r="OED449" s="22"/>
      <c r="OEE449" s="22"/>
      <c r="OEF449" s="22"/>
      <c r="OEG449" s="22"/>
      <c r="OEH449" s="22"/>
      <c r="OEI449" s="22"/>
      <c r="OEJ449" s="22"/>
      <c r="OEK449" s="22"/>
      <c r="OEL449" s="22"/>
      <c r="OEM449" s="22"/>
      <c r="OEN449" s="22"/>
      <c r="OEO449" s="22"/>
      <c r="OEP449" s="22"/>
      <c r="OEQ449" s="22"/>
      <c r="OER449" s="22"/>
      <c r="OES449" s="22"/>
      <c r="OET449" s="22"/>
      <c r="OEU449" s="22"/>
      <c r="OEV449" s="22"/>
      <c r="OEW449" s="22"/>
      <c r="OEX449" s="22"/>
      <c r="OEY449" s="22"/>
      <c r="OEZ449" s="22"/>
      <c r="OFA449" s="22"/>
      <c r="OFB449" s="22"/>
      <c r="OFC449" s="22"/>
      <c r="OFD449" s="22"/>
      <c r="OFE449" s="22"/>
      <c r="OFF449" s="22"/>
      <c r="OFG449" s="22"/>
      <c r="OFH449" s="22"/>
      <c r="OFI449" s="22"/>
      <c r="OFJ449" s="22"/>
      <c r="OFK449" s="22"/>
      <c r="OFL449" s="22"/>
      <c r="OFM449" s="22"/>
      <c r="OFN449" s="22"/>
      <c r="OFO449" s="22"/>
      <c r="OFP449" s="22"/>
      <c r="OFQ449" s="22"/>
      <c r="OFR449" s="22"/>
      <c r="OFS449" s="22"/>
      <c r="OFT449" s="22"/>
      <c r="OFU449" s="22"/>
      <c r="OFV449" s="22"/>
      <c r="OFW449" s="22"/>
      <c r="OFX449" s="22"/>
      <c r="OFY449" s="22"/>
      <c r="OFZ449" s="22"/>
      <c r="OGA449" s="22"/>
      <c r="OGB449" s="22"/>
      <c r="OGC449" s="22"/>
      <c r="OGD449" s="22"/>
      <c r="OGE449" s="22"/>
      <c r="OGF449" s="22"/>
      <c r="OGG449" s="22"/>
      <c r="OGH449" s="22"/>
      <c r="OGI449" s="22"/>
      <c r="OGJ449" s="22"/>
      <c r="OGK449" s="22"/>
      <c r="OGL449" s="22"/>
      <c r="OGM449" s="22"/>
      <c r="OGN449" s="22"/>
      <c r="OGO449" s="22"/>
      <c r="OGP449" s="22"/>
      <c r="OGQ449" s="22"/>
      <c r="OGR449" s="22"/>
      <c r="OGS449" s="22"/>
      <c r="OGT449" s="22"/>
      <c r="OGU449" s="22"/>
      <c r="OGV449" s="22"/>
      <c r="OGW449" s="22"/>
      <c r="OGX449" s="22"/>
      <c r="OGY449" s="22"/>
      <c r="OGZ449" s="22"/>
      <c r="OHA449" s="22"/>
      <c r="OHB449" s="22"/>
      <c r="OHC449" s="22"/>
      <c r="OHD449" s="22"/>
      <c r="OHE449" s="22"/>
      <c r="OHF449" s="22"/>
      <c r="OHG449" s="22"/>
      <c r="OHH449" s="22"/>
      <c r="OHI449" s="22"/>
      <c r="OHJ449" s="22"/>
      <c r="OHK449" s="22"/>
      <c r="OHL449" s="22"/>
      <c r="OHM449" s="22"/>
      <c r="OHN449" s="22"/>
      <c r="OHO449" s="22"/>
      <c r="OHP449" s="22"/>
      <c r="OHQ449" s="22"/>
      <c r="OHR449" s="22"/>
      <c r="OHS449" s="22"/>
      <c r="OHT449" s="22"/>
      <c r="OHU449" s="22"/>
      <c r="OHV449" s="22"/>
      <c r="OHW449" s="22"/>
      <c r="OHX449" s="22"/>
      <c r="OHY449" s="22"/>
      <c r="OHZ449" s="22"/>
      <c r="OIA449" s="22"/>
      <c r="OIB449" s="22"/>
      <c r="OIC449" s="22"/>
      <c r="OID449" s="22"/>
      <c r="OIE449" s="22"/>
      <c r="OIF449" s="22"/>
      <c r="OIG449" s="22"/>
      <c r="OIH449" s="22"/>
      <c r="OII449" s="22"/>
      <c r="OIJ449" s="22"/>
      <c r="OIK449" s="22"/>
      <c r="OIL449" s="22"/>
      <c r="OIM449" s="22"/>
      <c r="OIN449" s="22"/>
      <c r="OIO449" s="22"/>
      <c r="OIP449" s="22"/>
      <c r="OIQ449" s="22"/>
      <c r="OIR449" s="22"/>
      <c r="OIS449" s="22"/>
      <c r="OIT449" s="22"/>
      <c r="OIU449" s="22"/>
      <c r="OIV449" s="22"/>
      <c r="OIW449" s="22"/>
      <c r="OIX449" s="22"/>
      <c r="OIY449" s="22"/>
      <c r="OIZ449" s="22"/>
      <c r="OJA449" s="22"/>
      <c r="OJB449" s="22"/>
      <c r="OJC449" s="22"/>
      <c r="OJD449" s="22"/>
      <c r="OJE449" s="22"/>
      <c r="OJF449" s="22"/>
      <c r="OJG449" s="22"/>
      <c r="OJH449" s="22"/>
      <c r="OJI449" s="22"/>
      <c r="OJJ449" s="22"/>
      <c r="OJK449" s="22"/>
      <c r="OJL449" s="22"/>
      <c r="OJM449" s="22"/>
      <c r="OJN449" s="22"/>
      <c r="OJO449" s="22"/>
      <c r="OJP449" s="22"/>
      <c r="OJQ449" s="22"/>
      <c r="OJR449" s="22"/>
      <c r="OJS449" s="22"/>
      <c r="OJT449" s="22"/>
      <c r="OJU449" s="22"/>
      <c r="OJV449" s="22"/>
      <c r="OJW449" s="22"/>
      <c r="OJX449" s="22"/>
      <c r="OJY449" s="22"/>
      <c r="OJZ449" s="22"/>
      <c r="OKA449" s="22"/>
      <c r="OKB449" s="22"/>
      <c r="OKC449" s="22"/>
      <c r="OKD449" s="22"/>
      <c r="OKE449" s="22"/>
      <c r="OKF449" s="22"/>
      <c r="OKG449" s="22"/>
      <c r="OKH449" s="22"/>
      <c r="OKI449" s="22"/>
      <c r="OKJ449" s="22"/>
      <c r="OKK449" s="22"/>
      <c r="OKL449" s="22"/>
      <c r="OKM449" s="22"/>
      <c r="OKN449" s="22"/>
      <c r="OKO449" s="22"/>
      <c r="OKP449" s="22"/>
      <c r="OKQ449" s="22"/>
      <c r="OKR449" s="22"/>
      <c r="OKS449" s="22"/>
      <c r="OKT449" s="22"/>
      <c r="OKU449" s="22"/>
      <c r="OKV449" s="22"/>
      <c r="OKW449" s="22"/>
      <c r="OKX449" s="22"/>
      <c r="OKY449" s="22"/>
      <c r="OKZ449" s="22"/>
      <c r="OLA449" s="22"/>
      <c r="OLB449" s="22"/>
      <c r="OLC449" s="22"/>
      <c r="OLD449" s="22"/>
      <c r="OLE449" s="22"/>
      <c r="OLF449" s="22"/>
      <c r="OLG449" s="22"/>
      <c r="OLH449" s="22"/>
      <c r="OLI449" s="22"/>
      <c r="OLJ449" s="22"/>
      <c r="OLK449" s="22"/>
      <c r="OLL449" s="22"/>
      <c r="OLM449" s="22"/>
      <c r="OLN449" s="22"/>
      <c r="OLO449" s="22"/>
      <c r="OLP449" s="22"/>
      <c r="OLQ449" s="22"/>
      <c r="OLR449" s="22"/>
      <c r="OLS449" s="22"/>
      <c r="OLT449" s="22"/>
      <c r="OLU449" s="22"/>
      <c r="OLV449" s="22"/>
      <c r="OLW449" s="22"/>
      <c r="OLX449" s="22"/>
      <c r="OLY449" s="22"/>
      <c r="OLZ449" s="22"/>
      <c r="OMA449" s="22"/>
      <c r="OMB449" s="22"/>
      <c r="OMC449" s="22"/>
      <c r="OMD449" s="22"/>
      <c r="OME449" s="22"/>
      <c r="OMF449" s="22"/>
      <c r="OMG449" s="22"/>
      <c r="OMH449" s="22"/>
      <c r="OMI449" s="22"/>
      <c r="OMJ449" s="22"/>
      <c r="OMK449" s="22"/>
      <c r="OML449" s="22"/>
      <c r="OMM449" s="22"/>
      <c r="OMN449" s="22"/>
      <c r="OMO449" s="22"/>
      <c r="OMP449" s="22"/>
      <c r="OMQ449" s="22"/>
      <c r="OMR449" s="22"/>
      <c r="OMS449" s="22"/>
      <c r="OMT449" s="22"/>
      <c r="OMU449" s="22"/>
      <c r="OMV449" s="22"/>
      <c r="OMW449" s="22"/>
      <c r="OMX449" s="22"/>
      <c r="OMY449" s="22"/>
      <c r="OMZ449" s="22"/>
      <c r="ONA449" s="22"/>
      <c r="ONB449" s="22"/>
      <c r="ONC449" s="22"/>
      <c r="OND449" s="22"/>
      <c r="ONE449" s="22"/>
      <c r="ONF449" s="22"/>
      <c r="ONG449" s="22"/>
      <c r="ONH449" s="22"/>
      <c r="ONI449" s="22"/>
      <c r="ONJ449" s="22"/>
      <c r="ONK449" s="22"/>
      <c r="ONL449" s="22"/>
      <c r="ONM449" s="22"/>
      <c r="ONN449" s="22"/>
      <c r="ONO449" s="22"/>
      <c r="ONP449" s="22"/>
      <c r="ONQ449" s="22"/>
      <c r="ONR449" s="22"/>
      <c r="ONS449" s="22"/>
      <c r="ONT449" s="22"/>
      <c r="ONU449" s="22"/>
      <c r="ONV449" s="22"/>
      <c r="ONW449" s="22"/>
      <c r="ONX449" s="22"/>
      <c r="ONY449" s="22"/>
      <c r="ONZ449" s="22"/>
      <c r="OOA449" s="22"/>
      <c r="OOB449" s="22"/>
      <c r="OOC449" s="22"/>
      <c r="OOD449" s="22"/>
      <c r="OOE449" s="22"/>
      <c r="OOF449" s="22"/>
      <c r="OOG449" s="22"/>
      <c r="OOH449" s="22"/>
      <c r="OOI449" s="22"/>
      <c r="OOJ449" s="22"/>
      <c r="OOK449" s="22"/>
      <c r="OOL449" s="22"/>
      <c r="OOM449" s="22"/>
      <c r="OON449" s="22"/>
      <c r="OOO449" s="22"/>
      <c r="OOP449" s="22"/>
      <c r="OOQ449" s="22"/>
      <c r="OOR449" s="22"/>
      <c r="OOS449" s="22"/>
      <c r="OOT449" s="22"/>
      <c r="OOU449" s="22"/>
      <c r="OOV449" s="22"/>
      <c r="OOW449" s="22"/>
      <c r="OOX449" s="22"/>
      <c r="OOY449" s="22"/>
      <c r="OOZ449" s="22"/>
      <c r="OPA449" s="22"/>
      <c r="OPB449" s="22"/>
      <c r="OPC449" s="22"/>
      <c r="OPD449" s="22"/>
      <c r="OPE449" s="22"/>
      <c r="OPF449" s="22"/>
      <c r="OPG449" s="22"/>
      <c r="OPH449" s="22"/>
      <c r="OPI449" s="22"/>
      <c r="OPJ449" s="22"/>
      <c r="OPK449" s="22"/>
      <c r="OPL449" s="22"/>
      <c r="OPM449" s="22"/>
      <c r="OPN449" s="22"/>
      <c r="OPO449" s="22"/>
      <c r="OPP449" s="22"/>
      <c r="OPQ449" s="22"/>
      <c r="OPR449" s="22"/>
      <c r="OPS449" s="22"/>
      <c r="OPT449" s="22"/>
      <c r="OPU449" s="22"/>
      <c r="OPV449" s="22"/>
      <c r="OPW449" s="22"/>
      <c r="OPX449" s="22"/>
      <c r="OPY449" s="22"/>
      <c r="OPZ449" s="22"/>
      <c r="OQA449" s="22"/>
      <c r="OQB449" s="22"/>
      <c r="OQC449" s="22"/>
      <c r="OQD449" s="22"/>
      <c r="OQE449" s="22"/>
      <c r="OQF449" s="22"/>
      <c r="OQG449" s="22"/>
      <c r="OQH449" s="22"/>
      <c r="OQI449" s="22"/>
      <c r="OQJ449" s="22"/>
      <c r="OQK449" s="22"/>
      <c r="OQL449" s="22"/>
      <c r="OQM449" s="22"/>
      <c r="OQN449" s="22"/>
      <c r="OQO449" s="22"/>
      <c r="OQP449" s="22"/>
      <c r="OQQ449" s="22"/>
      <c r="OQR449" s="22"/>
      <c r="OQS449" s="22"/>
      <c r="OQT449" s="22"/>
      <c r="OQU449" s="22"/>
      <c r="OQV449" s="22"/>
      <c r="OQW449" s="22"/>
      <c r="OQX449" s="22"/>
      <c r="OQY449" s="22"/>
      <c r="OQZ449" s="22"/>
      <c r="ORA449" s="22"/>
      <c r="ORB449" s="22"/>
      <c r="ORC449" s="22"/>
      <c r="ORD449" s="22"/>
      <c r="ORE449" s="22"/>
      <c r="ORF449" s="22"/>
      <c r="ORG449" s="22"/>
      <c r="ORH449" s="22"/>
      <c r="ORI449" s="22"/>
      <c r="ORJ449" s="22"/>
      <c r="ORK449" s="22"/>
      <c r="ORL449" s="22"/>
      <c r="ORM449" s="22"/>
      <c r="ORN449" s="22"/>
      <c r="ORO449" s="22"/>
      <c r="ORP449" s="22"/>
      <c r="ORQ449" s="22"/>
      <c r="ORR449" s="22"/>
      <c r="ORS449" s="22"/>
      <c r="ORT449" s="22"/>
      <c r="ORU449" s="22"/>
      <c r="ORV449" s="22"/>
      <c r="ORW449" s="22"/>
      <c r="ORX449" s="22"/>
      <c r="ORY449" s="22"/>
      <c r="ORZ449" s="22"/>
      <c r="OSA449" s="22"/>
      <c r="OSB449" s="22"/>
      <c r="OSC449" s="22"/>
      <c r="OSD449" s="22"/>
      <c r="OSE449" s="22"/>
      <c r="OSF449" s="22"/>
      <c r="OSG449" s="22"/>
      <c r="OSH449" s="22"/>
      <c r="OSI449" s="22"/>
      <c r="OSJ449" s="22"/>
      <c r="OSK449" s="22"/>
      <c r="OSL449" s="22"/>
      <c r="OSM449" s="22"/>
      <c r="OSN449" s="22"/>
      <c r="OSO449" s="22"/>
      <c r="OSP449" s="22"/>
      <c r="OSQ449" s="22"/>
      <c r="OSR449" s="22"/>
      <c r="OSS449" s="22"/>
      <c r="OST449" s="22"/>
      <c r="OSU449" s="22"/>
      <c r="OSV449" s="22"/>
      <c r="OSW449" s="22"/>
      <c r="OSX449" s="22"/>
      <c r="OSY449" s="22"/>
      <c r="OSZ449" s="22"/>
      <c r="OTA449" s="22"/>
      <c r="OTB449" s="22"/>
      <c r="OTC449" s="22"/>
      <c r="OTD449" s="22"/>
      <c r="OTE449" s="22"/>
      <c r="OTF449" s="22"/>
      <c r="OTG449" s="22"/>
      <c r="OTH449" s="22"/>
      <c r="OTI449" s="22"/>
      <c r="OTJ449" s="22"/>
      <c r="OTK449" s="22"/>
      <c r="OTL449" s="22"/>
      <c r="OTM449" s="22"/>
      <c r="OTN449" s="22"/>
      <c r="OTO449" s="22"/>
      <c r="OTP449" s="22"/>
      <c r="OTQ449" s="22"/>
      <c r="OTR449" s="22"/>
      <c r="OTS449" s="22"/>
      <c r="OTT449" s="22"/>
      <c r="OTU449" s="22"/>
      <c r="OTV449" s="22"/>
      <c r="OTW449" s="22"/>
      <c r="OTX449" s="22"/>
      <c r="OTY449" s="22"/>
      <c r="OTZ449" s="22"/>
      <c r="OUA449" s="22"/>
      <c r="OUB449" s="22"/>
      <c r="OUC449" s="22"/>
      <c r="OUD449" s="22"/>
      <c r="OUE449" s="22"/>
      <c r="OUF449" s="22"/>
      <c r="OUG449" s="22"/>
      <c r="OUH449" s="22"/>
      <c r="OUI449" s="22"/>
      <c r="OUJ449" s="22"/>
      <c r="OUK449" s="22"/>
      <c r="OUL449" s="22"/>
      <c r="OUM449" s="22"/>
      <c r="OUN449" s="22"/>
      <c r="OUO449" s="22"/>
      <c r="OUP449" s="22"/>
      <c r="OUQ449" s="22"/>
      <c r="OUR449" s="22"/>
      <c r="OUS449" s="22"/>
      <c r="OUT449" s="22"/>
      <c r="OUU449" s="22"/>
      <c r="OUV449" s="22"/>
      <c r="OUW449" s="22"/>
      <c r="OUX449" s="22"/>
      <c r="OUY449" s="22"/>
      <c r="OUZ449" s="22"/>
      <c r="OVA449" s="22"/>
      <c r="OVB449" s="22"/>
      <c r="OVC449" s="22"/>
      <c r="OVD449" s="22"/>
      <c r="OVE449" s="22"/>
      <c r="OVF449" s="22"/>
      <c r="OVG449" s="22"/>
      <c r="OVH449" s="22"/>
      <c r="OVI449" s="22"/>
      <c r="OVJ449" s="22"/>
      <c r="OVK449" s="22"/>
      <c r="OVL449" s="22"/>
      <c r="OVM449" s="22"/>
      <c r="OVN449" s="22"/>
      <c r="OVO449" s="22"/>
      <c r="OVP449" s="22"/>
      <c r="OVQ449" s="22"/>
      <c r="OVR449" s="22"/>
      <c r="OVS449" s="22"/>
      <c r="OVT449" s="22"/>
      <c r="OVU449" s="22"/>
      <c r="OVV449" s="22"/>
      <c r="OVW449" s="22"/>
      <c r="OVX449" s="22"/>
      <c r="OVY449" s="22"/>
      <c r="OVZ449" s="22"/>
      <c r="OWA449" s="22"/>
      <c r="OWB449" s="22"/>
      <c r="OWC449" s="22"/>
      <c r="OWD449" s="22"/>
      <c r="OWE449" s="22"/>
      <c r="OWF449" s="22"/>
      <c r="OWG449" s="22"/>
      <c r="OWH449" s="22"/>
      <c r="OWI449" s="22"/>
      <c r="OWJ449" s="22"/>
      <c r="OWK449" s="22"/>
      <c r="OWL449" s="22"/>
      <c r="OWM449" s="22"/>
      <c r="OWN449" s="22"/>
      <c r="OWO449" s="22"/>
      <c r="OWP449" s="22"/>
      <c r="OWQ449" s="22"/>
      <c r="OWR449" s="22"/>
      <c r="OWS449" s="22"/>
      <c r="OWT449" s="22"/>
      <c r="OWU449" s="22"/>
      <c r="OWV449" s="22"/>
      <c r="OWW449" s="22"/>
      <c r="OWX449" s="22"/>
      <c r="OWY449" s="22"/>
      <c r="OWZ449" s="22"/>
      <c r="OXA449" s="22"/>
      <c r="OXB449" s="22"/>
      <c r="OXC449" s="22"/>
      <c r="OXD449" s="22"/>
      <c r="OXE449" s="22"/>
      <c r="OXF449" s="22"/>
      <c r="OXG449" s="22"/>
      <c r="OXH449" s="22"/>
      <c r="OXI449" s="22"/>
      <c r="OXJ449" s="22"/>
      <c r="OXK449" s="22"/>
      <c r="OXL449" s="22"/>
      <c r="OXM449" s="22"/>
      <c r="OXN449" s="22"/>
      <c r="OXO449" s="22"/>
      <c r="OXP449" s="22"/>
      <c r="OXQ449" s="22"/>
      <c r="OXR449" s="22"/>
      <c r="OXS449" s="22"/>
      <c r="OXT449" s="22"/>
      <c r="OXU449" s="22"/>
      <c r="OXV449" s="22"/>
      <c r="OXW449" s="22"/>
      <c r="OXX449" s="22"/>
      <c r="OXY449" s="22"/>
      <c r="OXZ449" s="22"/>
      <c r="OYA449" s="22"/>
      <c r="OYB449" s="22"/>
      <c r="OYC449" s="22"/>
      <c r="OYD449" s="22"/>
      <c r="OYE449" s="22"/>
      <c r="OYF449" s="22"/>
      <c r="OYG449" s="22"/>
      <c r="OYH449" s="22"/>
      <c r="OYI449" s="22"/>
      <c r="OYJ449" s="22"/>
      <c r="OYK449" s="22"/>
      <c r="OYL449" s="22"/>
      <c r="OYM449" s="22"/>
      <c r="OYN449" s="22"/>
      <c r="OYO449" s="22"/>
      <c r="OYP449" s="22"/>
      <c r="OYQ449" s="22"/>
      <c r="OYR449" s="22"/>
      <c r="OYS449" s="22"/>
      <c r="OYT449" s="22"/>
      <c r="OYU449" s="22"/>
      <c r="OYV449" s="22"/>
      <c r="OYW449" s="22"/>
      <c r="OYX449" s="22"/>
      <c r="OYY449" s="22"/>
      <c r="OYZ449" s="22"/>
      <c r="OZA449" s="22"/>
      <c r="OZB449" s="22"/>
      <c r="OZC449" s="22"/>
      <c r="OZD449" s="22"/>
      <c r="OZE449" s="22"/>
      <c r="OZF449" s="22"/>
      <c r="OZG449" s="22"/>
      <c r="OZH449" s="22"/>
      <c r="OZI449" s="22"/>
      <c r="OZJ449" s="22"/>
      <c r="OZK449" s="22"/>
      <c r="OZL449" s="22"/>
      <c r="OZM449" s="22"/>
      <c r="OZN449" s="22"/>
      <c r="OZO449" s="22"/>
      <c r="OZP449" s="22"/>
      <c r="OZQ449" s="22"/>
      <c r="OZR449" s="22"/>
      <c r="OZS449" s="22"/>
      <c r="OZT449" s="22"/>
      <c r="OZU449" s="22"/>
      <c r="OZV449" s="22"/>
      <c r="OZW449" s="22"/>
      <c r="OZX449" s="22"/>
      <c r="OZY449" s="22"/>
      <c r="OZZ449" s="22"/>
      <c r="PAA449" s="22"/>
      <c r="PAB449" s="22"/>
      <c r="PAC449" s="22"/>
      <c r="PAD449" s="22"/>
      <c r="PAE449" s="22"/>
      <c r="PAF449" s="22"/>
      <c r="PAG449" s="22"/>
      <c r="PAH449" s="22"/>
      <c r="PAI449" s="22"/>
      <c r="PAJ449" s="22"/>
      <c r="PAK449" s="22"/>
      <c r="PAL449" s="22"/>
      <c r="PAM449" s="22"/>
      <c r="PAN449" s="22"/>
      <c r="PAO449" s="22"/>
      <c r="PAP449" s="22"/>
      <c r="PAQ449" s="22"/>
      <c r="PAR449" s="22"/>
      <c r="PAS449" s="22"/>
      <c r="PAT449" s="22"/>
      <c r="PAU449" s="22"/>
      <c r="PAV449" s="22"/>
      <c r="PAW449" s="22"/>
      <c r="PAX449" s="22"/>
      <c r="PAY449" s="22"/>
      <c r="PAZ449" s="22"/>
      <c r="PBA449" s="22"/>
      <c r="PBB449" s="22"/>
      <c r="PBC449" s="22"/>
      <c r="PBD449" s="22"/>
      <c r="PBE449" s="22"/>
      <c r="PBF449" s="22"/>
      <c r="PBG449" s="22"/>
      <c r="PBH449" s="22"/>
      <c r="PBI449" s="22"/>
      <c r="PBJ449" s="22"/>
      <c r="PBK449" s="22"/>
      <c r="PBL449" s="22"/>
      <c r="PBM449" s="22"/>
      <c r="PBN449" s="22"/>
      <c r="PBO449" s="22"/>
      <c r="PBP449" s="22"/>
      <c r="PBQ449" s="22"/>
      <c r="PBR449" s="22"/>
      <c r="PBS449" s="22"/>
      <c r="PBT449" s="22"/>
      <c r="PBU449" s="22"/>
      <c r="PBV449" s="22"/>
      <c r="PBW449" s="22"/>
      <c r="PBX449" s="22"/>
      <c r="PBY449" s="22"/>
      <c r="PBZ449" s="22"/>
      <c r="PCA449" s="22"/>
      <c r="PCB449" s="22"/>
      <c r="PCC449" s="22"/>
      <c r="PCD449" s="22"/>
      <c r="PCE449" s="22"/>
      <c r="PCF449" s="22"/>
      <c r="PCG449" s="22"/>
      <c r="PCH449" s="22"/>
      <c r="PCI449" s="22"/>
      <c r="PCJ449" s="22"/>
      <c r="PCK449" s="22"/>
      <c r="PCL449" s="22"/>
      <c r="PCM449" s="22"/>
      <c r="PCN449" s="22"/>
      <c r="PCO449" s="22"/>
      <c r="PCP449" s="22"/>
      <c r="PCQ449" s="22"/>
      <c r="PCR449" s="22"/>
      <c r="PCS449" s="22"/>
      <c r="PCT449" s="22"/>
      <c r="PCU449" s="22"/>
      <c r="PCV449" s="22"/>
      <c r="PCW449" s="22"/>
      <c r="PCX449" s="22"/>
      <c r="PCY449" s="22"/>
      <c r="PCZ449" s="22"/>
      <c r="PDA449" s="22"/>
      <c r="PDB449" s="22"/>
      <c r="PDC449" s="22"/>
      <c r="PDD449" s="22"/>
      <c r="PDE449" s="22"/>
      <c r="PDF449" s="22"/>
      <c r="PDG449" s="22"/>
      <c r="PDH449" s="22"/>
      <c r="PDI449" s="22"/>
      <c r="PDJ449" s="22"/>
      <c r="PDK449" s="22"/>
      <c r="PDL449" s="22"/>
      <c r="PDM449" s="22"/>
      <c r="PDN449" s="22"/>
      <c r="PDO449" s="22"/>
      <c r="PDP449" s="22"/>
      <c r="PDQ449" s="22"/>
      <c r="PDR449" s="22"/>
      <c r="PDS449" s="22"/>
      <c r="PDT449" s="22"/>
      <c r="PDU449" s="22"/>
      <c r="PDV449" s="22"/>
      <c r="PDW449" s="22"/>
      <c r="PDX449" s="22"/>
      <c r="PDY449" s="22"/>
      <c r="PDZ449" s="22"/>
      <c r="PEA449" s="22"/>
      <c r="PEB449" s="22"/>
      <c r="PEC449" s="22"/>
      <c r="PED449" s="22"/>
      <c r="PEE449" s="22"/>
      <c r="PEF449" s="22"/>
      <c r="PEG449" s="22"/>
      <c r="PEH449" s="22"/>
      <c r="PEI449" s="22"/>
      <c r="PEJ449" s="22"/>
      <c r="PEK449" s="22"/>
      <c r="PEL449" s="22"/>
      <c r="PEM449" s="22"/>
      <c r="PEN449" s="22"/>
      <c r="PEO449" s="22"/>
      <c r="PEP449" s="22"/>
      <c r="PEQ449" s="22"/>
      <c r="PER449" s="22"/>
      <c r="PES449" s="22"/>
      <c r="PET449" s="22"/>
      <c r="PEU449" s="22"/>
      <c r="PEV449" s="22"/>
      <c r="PEW449" s="22"/>
      <c r="PEX449" s="22"/>
      <c r="PEY449" s="22"/>
      <c r="PEZ449" s="22"/>
      <c r="PFA449" s="22"/>
      <c r="PFB449" s="22"/>
      <c r="PFC449" s="22"/>
      <c r="PFD449" s="22"/>
      <c r="PFE449" s="22"/>
      <c r="PFF449" s="22"/>
      <c r="PFG449" s="22"/>
      <c r="PFH449" s="22"/>
      <c r="PFI449" s="22"/>
      <c r="PFJ449" s="22"/>
      <c r="PFK449" s="22"/>
      <c r="PFL449" s="22"/>
      <c r="PFM449" s="22"/>
      <c r="PFN449" s="22"/>
      <c r="PFO449" s="22"/>
      <c r="PFP449" s="22"/>
      <c r="PFQ449" s="22"/>
      <c r="PFR449" s="22"/>
      <c r="PFS449" s="22"/>
      <c r="PFT449" s="22"/>
      <c r="PFU449" s="22"/>
      <c r="PFV449" s="22"/>
      <c r="PFW449" s="22"/>
      <c r="PFX449" s="22"/>
      <c r="PFY449" s="22"/>
      <c r="PFZ449" s="22"/>
      <c r="PGA449" s="22"/>
      <c r="PGB449" s="22"/>
      <c r="PGC449" s="22"/>
      <c r="PGD449" s="22"/>
      <c r="PGE449" s="22"/>
      <c r="PGF449" s="22"/>
      <c r="PGG449" s="22"/>
      <c r="PGH449" s="22"/>
      <c r="PGI449" s="22"/>
      <c r="PGJ449" s="22"/>
      <c r="PGK449" s="22"/>
      <c r="PGL449" s="22"/>
      <c r="PGM449" s="22"/>
      <c r="PGN449" s="22"/>
      <c r="PGO449" s="22"/>
      <c r="PGP449" s="22"/>
      <c r="PGQ449" s="22"/>
      <c r="PGR449" s="22"/>
      <c r="PGS449" s="22"/>
      <c r="PGT449" s="22"/>
      <c r="PGU449" s="22"/>
      <c r="PGV449" s="22"/>
      <c r="PGW449" s="22"/>
      <c r="PGX449" s="22"/>
      <c r="PGY449" s="22"/>
      <c r="PGZ449" s="22"/>
      <c r="PHA449" s="22"/>
      <c r="PHB449" s="22"/>
      <c r="PHC449" s="22"/>
      <c r="PHD449" s="22"/>
      <c r="PHE449" s="22"/>
      <c r="PHF449" s="22"/>
      <c r="PHG449" s="22"/>
      <c r="PHH449" s="22"/>
      <c r="PHI449" s="22"/>
      <c r="PHJ449" s="22"/>
      <c r="PHK449" s="22"/>
      <c r="PHL449" s="22"/>
      <c r="PHM449" s="22"/>
      <c r="PHN449" s="22"/>
      <c r="PHO449" s="22"/>
      <c r="PHP449" s="22"/>
      <c r="PHQ449" s="22"/>
      <c r="PHR449" s="22"/>
      <c r="PHS449" s="22"/>
      <c r="PHT449" s="22"/>
      <c r="PHU449" s="22"/>
      <c r="PHV449" s="22"/>
      <c r="PHW449" s="22"/>
      <c r="PHX449" s="22"/>
      <c r="PHY449" s="22"/>
      <c r="PHZ449" s="22"/>
      <c r="PIA449" s="22"/>
      <c r="PIB449" s="22"/>
      <c r="PIC449" s="22"/>
      <c r="PID449" s="22"/>
      <c r="PIE449" s="22"/>
      <c r="PIF449" s="22"/>
      <c r="PIG449" s="22"/>
      <c r="PIH449" s="22"/>
      <c r="PII449" s="22"/>
      <c r="PIJ449" s="22"/>
      <c r="PIK449" s="22"/>
      <c r="PIL449" s="22"/>
      <c r="PIM449" s="22"/>
      <c r="PIN449" s="22"/>
      <c r="PIO449" s="22"/>
      <c r="PIP449" s="22"/>
      <c r="PIQ449" s="22"/>
      <c r="PIR449" s="22"/>
      <c r="PIS449" s="22"/>
      <c r="PIT449" s="22"/>
      <c r="PIU449" s="22"/>
      <c r="PIV449" s="22"/>
      <c r="PIW449" s="22"/>
      <c r="PIX449" s="22"/>
      <c r="PIY449" s="22"/>
      <c r="PIZ449" s="22"/>
      <c r="PJA449" s="22"/>
      <c r="PJB449" s="22"/>
      <c r="PJC449" s="22"/>
      <c r="PJD449" s="22"/>
      <c r="PJE449" s="22"/>
      <c r="PJF449" s="22"/>
      <c r="PJG449" s="22"/>
      <c r="PJH449" s="22"/>
      <c r="PJI449" s="22"/>
      <c r="PJJ449" s="22"/>
      <c r="PJK449" s="22"/>
      <c r="PJL449" s="22"/>
      <c r="PJM449" s="22"/>
      <c r="PJN449" s="22"/>
      <c r="PJO449" s="22"/>
      <c r="PJP449" s="22"/>
      <c r="PJQ449" s="22"/>
      <c r="PJR449" s="22"/>
      <c r="PJS449" s="22"/>
      <c r="PJT449" s="22"/>
      <c r="PJU449" s="22"/>
      <c r="PJV449" s="22"/>
      <c r="PJW449" s="22"/>
      <c r="PJX449" s="22"/>
      <c r="PJY449" s="22"/>
      <c r="PJZ449" s="22"/>
      <c r="PKA449" s="22"/>
      <c r="PKB449" s="22"/>
      <c r="PKC449" s="22"/>
      <c r="PKD449" s="22"/>
      <c r="PKE449" s="22"/>
      <c r="PKF449" s="22"/>
      <c r="PKG449" s="22"/>
      <c r="PKH449" s="22"/>
      <c r="PKI449" s="22"/>
      <c r="PKJ449" s="22"/>
      <c r="PKK449" s="22"/>
      <c r="PKL449" s="22"/>
      <c r="PKM449" s="22"/>
      <c r="PKN449" s="22"/>
      <c r="PKO449" s="22"/>
      <c r="PKP449" s="22"/>
      <c r="PKQ449" s="22"/>
      <c r="PKR449" s="22"/>
      <c r="PKS449" s="22"/>
      <c r="PKT449" s="22"/>
      <c r="PKU449" s="22"/>
      <c r="PKV449" s="22"/>
      <c r="PKW449" s="22"/>
      <c r="PKX449" s="22"/>
      <c r="PKY449" s="22"/>
      <c r="PKZ449" s="22"/>
      <c r="PLA449" s="22"/>
      <c r="PLB449" s="22"/>
      <c r="PLC449" s="22"/>
      <c r="PLD449" s="22"/>
      <c r="PLE449" s="22"/>
      <c r="PLF449" s="22"/>
      <c r="PLG449" s="22"/>
      <c r="PLH449" s="22"/>
      <c r="PLI449" s="22"/>
      <c r="PLJ449" s="22"/>
      <c r="PLK449" s="22"/>
      <c r="PLL449" s="22"/>
      <c r="PLM449" s="22"/>
      <c r="PLN449" s="22"/>
      <c r="PLO449" s="22"/>
      <c r="PLP449" s="22"/>
      <c r="PLQ449" s="22"/>
      <c r="PLR449" s="22"/>
      <c r="PLS449" s="22"/>
      <c r="PLT449" s="22"/>
      <c r="PLU449" s="22"/>
      <c r="PLV449" s="22"/>
      <c r="PLW449" s="22"/>
      <c r="PLX449" s="22"/>
      <c r="PLY449" s="22"/>
      <c r="PLZ449" s="22"/>
      <c r="PMA449" s="22"/>
      <c r="PMB449" s="22"/>
      <c r="PMC449" s="22"/>
      <c r="PMD449" s="22"/>
      <c r="PME449" s="22"/>
      <c r="PMF449" s="22"/>
      <c r="PMG449" s="22"/>
      <c r="PMH449" s="22"/>
      <c r="PMI449" s="22"/>
      <c r="PMJ449" s="22"/>
      <c r="PMK449" s="22"/>
      <c r="PML449" s="22"/>
      <c r="PMM449" s="22"/>
      <c r="PMN449" s="22"/>
      <c r="PMO449" s="22"/>
      <c r="PMP449" s="22"/>
      <c r="PMQ449" s="22"/>
      <c r="PMR449" s="22"/>
      <c r="PMS449" s="22"/>
      <c r="PMT449" s="22"/>
      <c r="PMU449" s="22"/>
      <c r="PMV449" s="22"/>
      <c r="PMW449" s="22"/>
      <c r="PMX449" s="22"/>
      <c r="PMY449" s="22"/>
      <c r="PMZ449" s="22"/>
      <c r="PNA449" s="22"/>
      <c r="PNB449" s="22"/>
      <c r="PNC449" s="22"/>
      <c r="PND449" s="22"/>
      <c r="PNE449" s="22"/>
      <c r="PNF449" s="22"/>
      <c r="PNG449" s="22"/>
      <c r="PNH449" s="22"/>
      <c r="PNI449" s="22"/>
      <c r="PNJ449" s="22"/>
      <c r="PNK449" s="22"/>
      <c r="PNL449" s="22"/>
      <c r="PNM449" s="22"/>
      <c r="PNN449" s="22"/>
      <c r="PNO449" s="22"/>
      <c r="PNP449" s="22"/>
      <c r="PNQ449" s="22"/>
      <c r="PNR449" s="22"/>
      <c r="PNS449" s="22"/>
      <c r="PNT449" s="22"/>
      <c r="PNU449" s="22"/>
      <c r="PNV449" s="22"/>
      <c r="PNW449" s="22"/>
      <c r="PNX449" s="22"/>
      <c r="PNY449" s="22"/>
      <c r="PNZ449" s="22"/>
      <c r="POA449" s="22"/>
      <c r="POB449" s="22"/>
      <c r="POC449" s="22"/>
      <c r="POD449" s="22"/>
      <c r="POE449" s="22"/>
      <c r="POF449" s="22"/>
      <c r="POG449" s="22"/>
      <c r="POH449" s="22"/>
      <c r="POI449" s="22"/>
      <c r="POJ449" s="22"/>
      <c r="POK449" s="22"/>
      <c r="POL449" s="22"/>
      <c r="POM449" s="22"/>
      <c r="PON449" s="22"/>
      <c r="POO449" s="22"/>
      <c r="POP449" s="22"/>
      <c r="POQ449" s="22"/>
      <c r="POR449" s="22"/>
      <c r="POS449" s="22"/>
      <c r="POT449" s="22"/>
      <c r="POU449" s="22"/>
      <c r="POV449" s="22"/>
      <c r="POW449" s="22"/>
      <c r="POX449" s="22"/>
      <c r="POY449" s="22"/>
      <c r="POZ449" s="22"/>
      <c r="PPA449" s="22"/>
      <c r="PPB449" s="22"/>
      <c r="PPC449" s="22"/>
      <c r="PPD449" s="22"/>
      <c r="PPE449" s="22"/>
      <c r="PPF449" s="22"/>
      <c r="PPG449" s="22"/>
      <c r="PPH449" s="22"/>
      <c r="PPI449" s="22"/>
      <c r="PPJ449" s="22"/>
      <c r="PPK449" s="22"/>
      <c r="PPL449" s="22"/>
      <c r="PPM449" s="22"/>
      <c r="PPN449" s="22"/>
      <c r="PPO449" s="22"/>
      <c r="PPP449" s="22"/>
      <c r="PPQ449" s="22"/>
      <c r="PPR449" s="22"/>
      <c r="PPS449" s="22"/>
      <c r="PPT449" s="22"/>
      <c r="PPU449" s="22"/>
      <c r="PPV449" s="22"/>
      <c r="PPW449" s="22"/>
      <c r="PPX449" s="22"/>
      <c r="PPY449" s="22"/>
      <c r="PPZ449" s="22"/>
      <c r="PQA449" s="22"/>
      <c r="PQB449" s="22"/>
      <c r="PQC449" s="22"/>
      <c r="PQD449" s="22"/>
      <c r="PQE449" s="22"/>
      <c r="PQF449" s="22"/>
      <c r="PQG449" s="22"/>
      <c r="PQH449" s="22"/>
      <c r="PQI449" s="22"/>
      <c r="PQJ449" s="22"/>
      <c r="PQK449" s="22"/>
      <c r="PQL449" s="22"/>
      <c r="PQM449" s="22"/>
      <c r="PQN449" s="22"/>
      <c r="PQO449" s="22"/>
      <c r="PQP449" s="22"/>
      <c r="PQQ449" s="22"/>
      <c r="PQR449" s="22"/>
      <c r="PQS449" s="22"/>
      <c r="PQT449" s="22"/>
      <c r="PQU449" s="22"/>
      <c r="PQV449" s="22"/>
      <c r="PQW449" s="22"/>
      <c r="PQX449" s="22"/>
      <c r="PQY449" s="22"/>
      <c r="PQZ449" s="22"/>
      <c r="PRA449" s="22"/>
      <c r="PRB449" s="22"/>
      <c r="PRC449" s="22"/>
      <c r="PRD449" s="22"/>
      <c r="PRE449" s="22"/>
      <c r="PRF449" s="22"/>
      <c r="PRG449" s="22"/>
      <c r="PRH449" s="22"/>
      <c r="PRI449" s="22"/>
      <c r="PRJ449" s="22"/>
      <c r="PRK449" s="22"/>
      <c r="PRL449" s="22"/>
      <c r="PRM449" s="22"/>
      <c r="PRN449" s="22"/>
      <c r="PRO449" s="22"/>
      <c r="PRP449" s="22"/>
      <c r="PRQ449" s="22"/>
      <c r="PRR449" s="22"/>
      <c r="PRS449" s="22"/>
      <c r="PRT449" s="22"/>
      <c r="PRU449" s="22"/>
      <c r="PRV449" s="22"/>
      <c r="PRW449" s="22"/>
      <c r="PRX449" s="22"/>
      <c r="PRY449" s="22"/>
      <c r="PRZ449" s="22"/>
      <c r="PSA449" s="22"/>
      <c r="PSB449" s="22"/>
      <c r="PSC449" s="22"/>
      <c r="PSD449" s="22"/>
      <c r="PSE449" s="22"/>
      <c r="PSF449" s="22"/>
      <c r="PSG449" s="22"/>
      <c r="PSH449" s="22"/>
      <c r="PSI449" s="22"/>
      <c r="PSJ449" s="22"/>
      <c r="PSK449" s="22"/>
      <c r="PSL449" s="22"/>
      <c r="PSM449" s="22"/>
      <c r="PSN449" s="22"/>
      <c r="PSO449" s="22"/>
      <c r="PSP449" s="22"/>
      <c r="PSQ449" s="22"/>
      <c r="PSR449" s="22"/>
      <c r="PSS449" s="22"/>
      <c r="PST449" s="22"/>
      <c r="PSU449" s="22"/>
      <c r="PSV449" s="22"/>
      <c r="PSW449" s="22"/>
      <c r="PSX449" s="22"/>
      <c r="PSY449" s="22"/>
      <c r="PSZ449" s="22"/>
      <c r="PTA449" s="22"/>
      <c r="PTB449" s="22"/>
      <c r="PTC449" s="22"/>
      <c r="PTD449" s="22"/>
      <c r="PTE449" s="22"/>
      <c r="PTF449" s="22"/>
      <c r="PTG449" s="22"/>
      <c r="PTH449" s="22"/>
      <c r="PTI449" s="22"/>
      <c r="PTJ449" s="22"/>
      <c r="PTK449" s="22"/>
      <c r="PTL449" s="22"/>
      <c r="PTM449" s="22"/>
      <c r="PTN449" s="22"/>
      <c r="PTO449" s="22"/>
      <c r="PTP449" s="22"/>
      <c r="PTQ449" s="22"/>
      <c r="PTR449" s="22"/>
      <c r="PTS449" s="22"/>
      <c r="PTT449" s="22"/>
      <c r="PTU449" s="22"/>
      <c r="PTV449" s="22"/>
      <c r="PTW449" s="22"/>
      <c r="PTX449" s="22"/>
      <c r="PTY449" s="22"/>
      <c r="PTZ449" s="22"/>
      <c r="PUA449" s="22"/>
      <c r="PUB449" s="22"/>
      <c r="PUC449" s="22"/>
      <c r="PUD449" s="22"/>
      <c r="PUE449" s="22"/>
      <c r="PUF449" s="22"/>
      <c r="PUG449" s="22"/>
      <c r="PUH449" s="22"/>
      <c r="PUI449" s="22"/>
      <c r="PUJ449" s="22"/>
      <c r="PUK449" s="22"/>
      <c r="PUL449" s="22"/>
      <c r="PUM449" s="22"/>
      <c r="PUN449" s="22"/>
      <c r="PUO449" s="22"/>
      <c r="PUP449" s="22"/>
      <c r="PUQ449" s="22"/>
      <c r="PUR449" s="22"/>
      <c r="PUS449" s="22"/>
      <c r="PUT449" s="22"/>
      <c r="PUU449" s="22"/>
      <c r="PUV449" s="22"/>
      <c r="PUW449" s="22"/>
      <c r="PUX449" s="22"/>
      <c r="PUY449" s="22"/>
      <c r="PUZ449" s="22"/>
      <c r="PVA449" s="22"/>
      <c r="PVB449" s="22"/>
      <c r="PVC449" s="22"/>
      <c r="PVD449" s="22"/>
      <c r="PVE449" s="22"/>
      <c r="PVF449" s="22"/>
      <c r="PVG449" s="22"/>
      <c r="PVH449" s="22"/>
      <c r="PVI449" s="22"/>
      <c r="PVJ449" s="22"/>
      <c r="PVK449" s="22"/>
      <c r="PVL449" s="22"/>
      <c r="PVM449" s="22"/>
      <c r="PVN449" s="22"/>
      <c r="PVO449" s="22"/>
      <c r="PVP449" s="22"/>
      <c r="PVQ449" s="22"/>
      <c r="PVR449" s="22"/>
      <c r="PVS449" s="22"/>
      <c r="PVT449" s="22"/>
      <c r="PVU449" s="22"/>
      <c r="PVV449" s="22"/>
      <c r="PVW449" s="22"/>
      <c r="PVX449" s="22"/>
      <c r="PVY449" s="22"/>
      <c r="PVZ449" s="22"/>
      <c r="PWA449" s="22"/>
      <c r="PWB449" s="22"/>
      <c r="PWC449" s="22"/>
      <c r="PWD449" s="22"/>
      <c r="PWE449" s="22"/>
      <c r="PWF449" s="22"/>
      <c r="PWG449" s="22"/>
      <c r="PWH449" s="22"/>
      <c r="PWI449" s="22"/>
      <c r="PWJ449" s="22"/>
      <c r="PWK449" s="22"/>
      <c r="PWL449" s="22"/>
      <c r="PWM449" s="22"/>
      <c r="PWN449" s="22"/>
      <c r="PWO449" s="22"/>
      <c r="PWP449" s="22"/>
      <c r="PWQ449" s="22"/>
      <c r="PWR449" s="22"/>
      <c r="PWS449" s="22"/>
      <c r="PWT449" s="22"/>
      <c r="PWU449" s="22"/>
      <c r="PWV449" s="22"/>
      <c r="PWW449" s="22"/>
      <c r="PWX449" s="22"/>
      <c r="PWY449" s="22"/>
      <c r="PWZ449" s="22"/>
      <c r="PXA449" s="22"/>
      <c r="PXB449" s="22"/>
      <c r="PXC449" s="22"/>
      <c r="PXD449" s="22"/>
      <c r="PXE449" s="22"/>
      <c r="PXF449" s="22"/>
      <c r="PXG449" s="22"/>
      <c r="PXH449" s="22"/>
      <c r="PXI449" s="22"/>
      <c r="PXJ449" s="22"/>
      <c r="PXK449" s="22"/>
      <c r="PXL449" s="22"/>
      <c r="PXM449" s="22"/>
      <c r="PXN449" s="22"/>
      <c r="PXO449" s="22"/>
      <c r="PXP449" s="22"/>
      <c r="PXQ449" s="22"/>
      <c r="PXR449" s="22"/>
      <c r="PXS449" s="22"/>
      <c r="PXT449" s="22"/>
      <c r="PXU449" s="22"/>
      <c r="PXV449" s="22"/>
      <c r="PXW449" s="22"/>
      <c r="PXX449" s="22"/>
      <c r="PXY449" s="22"/>
      <c r="PXZ449" s="22"/>
      <c r="PYA449" s="22"/>
      <c r="PYB449" s="22"/>
      <c r="PYC449" s="22"/>
      <c r="PYD449" s="22"/>
      <c r="PYE449" s="22"/>
      <c r="PYF449" s="22"/>
      <c r="PYG449" s="22"/>
      <c r="PYH449" s="22"/>
      <c r="PYI449" s="22"/>
      <c r="PYJ449" s="22"/>
      <c r="PYK449" s="22"/>
      <c r="PYL449" s="22"/>
      <c r="PYM449" s="22"/>
      <c r="PYN449" s="22"/>
      <c r="PYO449" s="22"/>
      <c r="PYP449" s="22"/>
      <c r="PYQ449" s="22"/>
      <c r="PYR449" s="22"/>
      <c r="PYS449" s="22"/>
      <c r="PYT449" s="22"/>
      <c r="PYU449" s="22"/>
      <c r="PYV449" s="22"/>
      <c r="PYW449" s="22"/>
      <c r="PYX449" s="22"/>
      <c r="PYY449" s="22"/>
      <c r="PYZ449" s="22"/>
      <c r="PZA449" s="22"/>
      <c r="PZB449" s="22"/>
      <c r="PZC449" s="22"/>
      <c r="PZD449" s="22"/>
      <c r="PZE449" s="22"/>
      <c r="PZF449" s="22"/>
      <c r="PZG449" s="22"/>
      <c r="PZH449" s="22"/>
      <c r="PZI449" s="22"/>
      <c r="PZJ449" s="22"/>
      <c r="PZK449" s="22"/>
      <c r="PZL449" s="22"/>
      <c r="PZM449" s="22"/>
      <c r="PZN449" s="22"/>
      <c r="PZO449" s="22"/>
      <c r="PZP449" s="22"/>
      <c r="PZQ449" s="22"/>
      <c r="PZR449" s="22"/>
      <c r="PZS449" s="22"/>
      <c r="PZT449" s="22"/>
      <c r="PZU449" s="22"/>
      <c r="PZV449" s="22"/>
      <c r="PZW449" s="22"/>
      <c r="PZX449" s="22"/>
      <c r="PZY449" s="22"/>
      <c r="PZZ449" s="22"/>
      <c r="QAA449" s="22"/>
      <c r="QAB449" s="22"/>
      <c r="QAC449" s="22"/>
      <c r="QAD449" s="22"/>
      <c r="QAE449" s="22"/>
      <c r="QAF449" s="22"/>
      <c r="QAG449" s="22"/>
      <c r="QAH449" s="22"/>
      <c r="QAI449" s="22"/>
      <c r="QAJ449" s="22"/>
      <c r="QAK449" s="22"/>
      <c r="QAL449" s="22"/>
      <c r="QAM449" s="22"/>
      <c r="QAN449" s="22"/>
      <c r="QAO449" s="22"/>
      <c r="QAP449" s="22"/>
      <c r="QAQ449" s="22"/>
      <c r="QAR449" s="22"/>
      <c r="QAS449" s="22"/>
      <c r="QAT449" s="22"/>
      <c r="QAU449" s="22"/>
      <c r="QAV449" s="22"/>
      <c r="QAW449" s="22"/>
      <c r="QAX449" s="22"/>
      <c r="QAY449" s="22"/>
      <c r="QAZ449" s="22"/>
      <c r="QBA449" s="22"/>
      <c r="QBB449" s="22"/>
      <c r="QBC449" s="22"/>
      <c r="QBD449" s="22"/>
      <c r="QBE449" s="22"/>
      <c r="QBF449" s="22"/>
      <c r="QBG449" s="22"/>
      <c r="QBH449" s="22"/>
      <c r="QBI449" s="22"/>
      <c r="QBJ449" s="22"/>
      <c r="QBK449" s="22"/>
      <c r="QBL449" s="22"/>
      <c r="QBM449" s="22"/>
      <c r="QBN449" s="22"/>
      <c r="QBO449" s="22"/>
      <c r="QBP449" s="22"/>
      <c r="QBQ449" s="22"/>
      <c r="QBR449" s="22"/>
      <c r="QBS449" s="22"/>
      <c r="QBT449" s="22"/>
      <c r="QBU449" s="22"/>
      <c r="QBV449" s="22"/>
      <c r="QBW449" s="22"/>
      <c r="QBX449" s="22"/>
      <c r="QBY449" s="22"/>
      <c r="QBZ449" s="22"/>
      <c r="QCA449" s="22"/>
      <c r="QCB449" s="22"/>
      <c r="QCC449" s="22"/>
      <c r="QCD449" s="22"/>
      <c r="QCE449" s="22"/>
      <c r="QCF449" s="22"/>
      <c r="QCG449" s="22"/>
      <c r="QCH449" s="22"/>
      <c r="QCI449" s="22"/>
      <c r="QCJ449" s="22"/>
      <c r="QCK449" s="22"/>
      <c r="QCL449" s="22"/>
      <c r="QCM449" s="22"/>
      <c r="QCN449" s="22"/>
      <c r="QCO449" s="22"/>
      <c r="QCP449" s="22"/>
      <c r="QCQ449" s="22"/>
      <c r="QCR449" s="22"/>
      <c r="QCS449" s="22"/>
      <c r="QCT449" s="22"/>
      <c r="QCU449" s="22"/>
      <c r="QCV449" s="22"/>
      <c r="QCW449" s="22"/>
      <c r="QCX449" s="22"/>
      <c r="QCY449" s="22"/>
      <c r="QCZ449" s="22"/>
      <c r="QDA449" s="22"/>
      <c r="QDB449" s="22"/>
      <c r="QDC449" s="22"/>
      <c r="QDD449" s="22"/>
      <c r="QDE449" s="22"/>
      <c r="QDF449" s="22"/>
      <c r="QDG449" s="22"/>
      <c r="QDH449" s="22"/>
      <c r="QDI449" s="22"/>
      <c r="QDJ449" s="22"/>
      <c r="QDK449" s="22"/>
      <c r="QDL449" s="22"/>
      <c r="QDM449" s="22"/>
      <c r="QDN449" s="22"/>
      <c r="QDO449" s="22"/>
      <c r="QDP449" s="22"/>
      <c r="QDQ449" s="22"/>
      <c r="QDR449" s="22"/>
      <c r="QDS449" s="22"/>
      <c r="QDT449" s="22"/>
      <c r="QDU449" s="22"/>
      <c r="QDV449" s="22"/>
      <c r="QDW449" s="22"/>
      <c r="QDX449" s="22"/>
      <c r="QDY449" s="22"/>
      <c r="QDZ449" s="22"/>
      <c r="QEA449" s="22"/>
      <c r="QEB449" s="22"/>
      <c r="QEC449" s="22"/>
      <c r="QED449" s="22"/>
      <c r="QEE449" s="22"/>
      <c r="QEF449" s="22"/>
      <c r="QEG449" s="22"/>
      <c r="QEH449" s="22"/>
      <c r="QEI449" s="22"/>
      <c r="QEJ449" s="22"/>
      <c r="QEK449" s="22"/>
      <c r="QEL449" s="22"/>
      <c r="QEM449" s="22"/>
      <c r="QEN449" s="22"/>
      <c r="QEO449" s="22"/>
      <c r="QEP449" s="22"/>
      <c r="QEQ449" s="22"/>
      <c r="QER449" s="22"/>
      <c r="QES449" s="22"/>
      <c r="QET449" s="22"/>
      <c r="QEU449" s="22"/>
      <c r="QEV449" s="22"/>
      <c r="QEW449" s="22"/>
      <c r="QEX449" s="22"/>
      <c r="QEY449" s="22"/>
      <c r="QEZ449" s="22"/>
      <c r="QFA449" s="22"/>
      <c r="QFB449" s="22"/>
      <c r="QFC449" s="22"/>
      <c r="QFD449" s="22"/>
      <c r="QFE449" s="22"/>
      <c r="QFF449" s="22"/>
      <c r="QFG449" s="22"/>
      <c r="QFH449" s="22"/>
      <c r="QFI449" s="22"/>
      <c r="QFJ449" s="22"/>
      <c r="QFK449" s="22"/>
      <c r="QFL449" s="22"/>
      <c r="QFM449" s="22"/>
      <c r="QFN449" s="22"/>
      <c r="QFO449" s="22"/>
      <c r="QFP449" s="22"/>
      <c r="QFQ449" s="22"/>
      <c r="QFR449" s="22"/>
      <c r="QFS449" s="22"/>
      <c r="QFT449" s="22"/>
      <c r="QFU449" s="22"/>
      <c r="QFV449" s="22"/>
      <c r="QFW449" s="22"/>
      <c r="QFX449" s="22"/>
      <c r="QFY449" s="22"/>
      <c r="QFZ449" s="22"/>
      <c r="QGA449" s="22"/>
      <c r="QGB449" s="22"/>
      <c r="QGC449" s="22"/>
      <c r="QGD449" s="22"/>
      <c r="QGE449" s="22"/>
      <c r="QGF449" s="22"/>
      <c r="QGG449" s="22"/>
      <c r="QGH449" s="22"/>
      <c r="QGI449" s="22"/>
      <c r="QGJ449" s="22"/>
      <c r="QGK449" s="22"/>
      <c r="QGL449" s="22"/>
      <c r="QGM449" s="22"/>
      <c r="QGN449" s="22"/>
      <c r="QGO449" s="22"/>
      <c r="QGP449" s="22"/>
      <c r="QGQ449" s="22"/>
      <c r="QGR449" s="22"/>
      <c r="QGS449" s="22"/>
      <c r="QGT449" s="22"/>
      <c r="QGU449" s="22"/>
      <c r="QGV449" s="22"/>
      <c r="QGW449" s="22"/>
      <c r="QGX449" s="22"/>
      <c r="QGY449" s="22"/>
      <c r="QGZ449" s="22"/>
      <c r="QHA449" s="22"/>
      <c r="QHB449" s="22"/>
      <c r="QHC449" s="22"/>
      <c r="QHD449" s="22"/>
      <c r="QHE449" s="22"/>
      <c r="QHF449" s="22"/>
      <c r="QHG449" s="22"/>
      <c r="QHH449" s="22"/>
      <c r="QHI449" s="22"/>
      <c r="QHJ449" s="22"/>
      <c r="QHK449" s="22"/>
      <c r="QHL449" s="22"/>
      <c r="QHM449" s="22"/>
      <c r="QHN449" s="22"/>
      <c r="QHO449" s="22"/>
      <c r="QHP449" s="22"/>
      <c r="QHQ449" s="22"/>
      <c r="QHR449" s="22"/>
      <c r="QHS449" s="22"/>
      <c r="QHT449" s="22"/>
      <c r="QHU449" s="22"/>
      <c r="QHV449" s="22"/>
      <c r="QHW449" s="22"/>
      <c r="QHX449" s="22"/>
      <c r="QHY449" s="22"/>
      <c r="QHZ449" s="22"/>
      <c r="QIA449" s="22"/>
      <c r="QIB449" s="22"/>
      <c r="QIC449" s="22"/>
      <c r="QID449" s="22"/>
      <c r="QIE449" s="22"/>
      <c r="QIF449" s="22"/>
      <c r="QIG449" s="22"/>
      <c r="QIH449" s="22"/>
      <c r="QII449" s="22"/>
      <c r="QIJ449" s="22"/>
      <c r="QIK449" s="22"/>
      <c r="QIL449" s="22"/>
      <c r="QIM449" s="22"/>
      <c r="QIN449" s="22"/>
      <c r="QIO449" s="22"/>
      <c r="QIP449" s="22"/>
      <c r="QIQ449" s="22"/>
      <c r="QIR449" s="22"/>
      <c r="QIS449" s="22"/>
      <c r="QIT449" s="22"/>
      <c r="QIU449" s="22"/>
      <c r="QIV449" s="22"/>
      <c r="QIW449" s="22"/>
      <c r="QIX449" s="22"/>
      <c r="QIY449" s="22"/>
      <c r="QIZ449" s="22"/>
      <c r="QJA449" s="22"/>
      <c r="QJB449" s="22"/>
      <c r="QJC449" s="22"/>
      <c r="QJD449" s="22"/>
      <c r="QJE449" s="22"/>
      <c r="QJF449" s="22"/>
      <c r="QJG449" s="22"/>
      <c r="QJH449" s="22"/>
      <c r="QJI449" s="22"/>
      <c r="QJJ449" s="22"/>
      <c r="QJK449" s="22"/>
      <c r="QJL449" s="22"/>
      <c r="QJM449" s="22"/>
      <c r="QJN449" s="22"/>
      <c r="QJO449" s="22"/>
      <c r="QJP449" s="22"/>
      <c r="QJQ449" s="22"/>
      <c r="QJR449" s="22"/>
      <c r="QJS449" s="22"/>
      <c r="QJT449" s="22"/>
      <c r="QJU449" s="22"/>
      <c r="QJV449" s="22"/>
      <c r="QJW449" s="22"/>
      <c r="QJX449" s="22"/>
      <c r="QJY449" s="22"/>
      <c r="QJZ449" s="22"/>
      <c r="QKA449" s="22"/>
      <c r="QKB449" s="22"/>
      <c r="QKC449" s="22"/>
      <c r="QKD449" s="22"/>
      <c r="QKE449" s="22"/>
      <c r="QKF449" s="22"/>
      <c r="QKG449" s="22"/>
      <c r="QKH449" s="22"/>
      <c r="QKI449" s="22"/>
      <c r="QKJ449" s="22"/>
      <c r="QKK449" s="22"/>
      <c r="QKL449" s="22"/>
      <c r="QKM449" s="22"/>
      <c r="QKN449" s="22"/>
      <c r="QKO449" s="22"/>
      <c r="QKP449" s="22"/>
      <c r="QKQ449" s="22"/>
      <c r="QKR449" s="22"/>
      <c r="QKS449" s="22"/>
      <c r="QKT449" s="22"/>
      <c r="QKU449" s="22"/>
      <c r="QKV449" s="22"/>
      <c r="QKW449" s="22"/>
      <c r="QKX449" s="22"/>
      <c r="QKY449" s="22"/>
      <c r="QKZ449" s="22"/>
      <c r="QLA449" s="22"/>
      <c r="QLB449" s="22"/>
      <c r="QLC449" s="22"/>
      <c r="QLD449" s="22"/>
      <c r="QLE449" s="22"/>
      <c r="QLF449" s="22"/>
      <c r="QLG449" s="22"/>
      <c r="QLH449" s="22"/>
      <c r="QLI449" s="22"/>
      <c r="QLJ449" s="22"/>
      <c r="QLK449" s="22"/>
      <c r="QLL449" s="22"/>
      <c r="QLM449" s="22"/>
      <c r="QLN449" s="22"/>
      <c r="QLO449" s="22"/>
      <c r="QLP449" s="22"/>
      <c r="QLQ449" s="22"/>
      <c r="QLR449" s="22"/>
      <c r="QLS449" s="22"/>
      <c r="QLT449" s="22"/>
      <c r="QLU449" s="22"/>
      <c r="QLV449" s="22"/>
      <c r="QLW449" s="22"/>
      <c r="QLX449" s="22"/>
      <c r="QLY449" s="22"/>
      <c r="QLZ449" s="22"/>
      <c r="QMA449" s="22"/>
      <c r="QMB449" s="22"/>
      <c r="QMC449" s="22"/>
      <c r="QMD449" s="22"/>
      <c r="QME449" s="22"/>
      <c r="QMF449" s="22"/>
      <c r="QMG449" s="22"/>
      <c r="QMH449" s="22"/>
      <c r="QMI449" s="22"/>
      <c r="QMJ449" s="22"/>
      <c r="QMK449" s="22"/>
      <c r="QML449" s="22"/>
      <c r="QMM449" s="22"/>
      <c r="QMN449" s="22"/>
      <c r="QMO449" s="22"/>
      <c r="QMP449" s="22"/>
      <c r="QMQ449" s="22"/>
      <c r="QMR449" s="22"/>
      <c r="QMS449" s="22"/>
      <c r="QMT449" s="22"/>
      <c r="QMU449" s="22"/>
      <c r="QMV449" s="22"/>
      <c r="QMW449" s="22"/>
      <c r="QMX449" s="22"/>
      <c r="QMY449" s="22"/>
      <c r="QMZ449" s="22"/>
      <c r="QNA449" s="22"/>
      <c r="QNB449" s="22"/>
      <c r="QNC449" s="22"/>
      <c r="QND449" s="22"/>
      <c r="QNE449" s="22"/>
      <c r="QNF449" s="22"/>
      <c r="QNG449" s="22"/>
      <c r="QNH449" s="22"/>
      <c r="QNI449" s="22"/>
      <c r="QNJ449" s="22"/>
      <c r="QNK449" s="22"/>
      <c r="QNL449" s="22"/>
      <c r="QNM449" s="22"/>
      <c r="QNN449" s="22"/>
      <c r="QNO449" s="22"/>
      <c r="QNP449" s="22"/>
      <c r="QNQ449" s="22"/>
      <c r="QNR449" s="22"/>
      <c r="QNS449" s="22"/>
      <c r="QNT449" s="22"/>
      <c r="QNU449" s="22"/>
      <c r="QNV449" s="22"/>
      <c r="QNW449" s="22"/>
      <c r="QNX449" s="22"/>
      <c r="QNY449" s="22"/>
      <c r="QNZ449" s="22"/>
      <c r="QOA449" s="22"/>
      <c r="QOB449" s="22"/>
      <c r="QOC449" s="22"/>
      <c r="QOD449" s="22"/>
      <c r="QOE449" s="22"/>
      <c r="QOF449" s="22"/>
      <c r="QOG449" s="22"/>
      <c r="QOH449" s="22"/>
      <c r="QOI449" s="22"/>
      <c r="QOJ449" s="22"/>
      <c r="QOK449" s="22"/>
      <c r="QOL449" s="22"/>
      <c r="QOM449" s="22"/>
      <c r="QON449" s="22"/>
      <c r="QOO449" s="22"/>
      <c r="QOP449" s="22"/>
      <c r="QOQ449" s="22"/>
      <c r="QOR449" s="22"/>
      <c r="QOS449" s="22"/>
      <c r="QOT449" s="22"/>
      <c r="QOU449" s="22"/>
      <c r="QOV449" s="22"/>
      <c r="QOW449" s="22"/>
      <c r="QOX449" s="22"/>
      <c r="QOY449" s="22"/>
      <c r="QOZ449" s="22"/>
      <c r="QPA449" s="22"/>
      <c r="QPB449" s="22"/>
      <c r="QPC449" s="22"/>
      <c r="QPD449" s="22"/>
      <c r="QPE449" s="22"/>
      <c r="QPF449" s="22"/>
      <c r="QPG449" s="22"/>
      <c r="QPH449" s="22"/>
      <c r="QPI449" s="22"/>
      <c r="QPJ449" s="22"/>
      <c r="QPK449" s="22"/>
      <c r="QPL449" s="22"/>
      <c r="QPM449" s="22"/>
      <c r="QPN449" s="22"/>
      <c r="QPO449" s="22"/>
      <c r="QPP449" s="22"/>
      <c r="QPQ449" s="22"/>
      <c r="QPR449" s="22"/>
      <c r="QPS449" s="22"/>
      <c r="QPT449" s="22"/>
      <c r="QPU449" s="22"/>
      <c r="QPV449" s="22"/>
      <c r="QPW449" s="22"/>
      <c r="QPX449" s="22"/>
      <c r="QPY449" s="22"/>
      <c r="QPZ449" s="22"/>
      <c r="QQA449" s="22"/>
      <c r="QQB449" s="22"/>
      <c r="QQC449" s="22"/>
      <c r="QQD449" s="22"/>
      <c r="QQE449" s="22"/>
      <c r="QQF449" s="22"/>
      <c r="QQG449" s="22"/>
      <c r="QQH449" s="22"/>
      <c r="QQI449" s="22"/>
      <c r="QQJ449" s="22"/>
      <c r="QQK449" s="22"/>
      <c r="QQL449" s="22"/>
      <c r="QQM449" s="22"/>
      <c r="QQN449" s="22"/>
      <c r="QQO449" s="22"/>
      <c r="QQP449" s="22"/>
      <c r="QQQ449" s="22"/>
      <c r="QQR449" s="22"/>
      <c r="QQS449" s="22"/>
      <c r="QQT449" s="22"/>
      <c r="QQU449" s="22"/>
      <c r="QQV449" s="22"/>
      <c r="QQW449" s="22"/>
      <c r="QQX449" s="22"/>
      <c r="QQY449" s="22"/>
      <c r="QQZ449" s="22"/>
      <c r="QRA449" s="22"/>
      <c r="QRB449" s="22"/>
      <c r="QRC449" s="22"/>
      <c r="QRD449" s="22"/>
      <c r="QRE449" s="22"/>
      <c r="QRF449" s="22"/>
      <c r="QRG449" s="22"/>
      <c r="QRH449" s="22"/>
      <c r="QRI449" s="22"/>
      <c r="QRJ449" s="22"/>
      <c r="QRK449" s="22"/>
      <c r="QRL449" s="22"/>
      <c r="QRM449" s="22"/>
      <c r="QRN449" s="22"/>
      <c r="QRO449" s="22"/>
      <c r="QRP449" s="22"/>
      <c r="QRQ449" s="22"/>
      <c r="QRR449" s="22"/>
      <c r="QRS449" s="22"/>
      <c r="QRT449" s="22"/>
      <c r="QRU449" s="22"/>
      <c r="QRV449" s="22"/>
      <c r="QRW449" s="22"/>
      <c r="QRX449" s="22"/>
      <c r="QRY449" s="22"/>
      <c r="QRZ449" s="22"/>
      <c r="QSA449" s="22"/>
      <c r="QSB449" s="22"/>
      <c r="QSC449" s="22"/>
      <c r="QSD449" s="22"/>
      <c r="QSE449" s="22"/>
      <c r="QSF449" s="22"/>
      <c r="QSG449" s="22"/>
      <c r="QSH449" s="22"/>
      <c r="QSI449" s="22"/>
      <c r="QSJ449" s="22"/>
      <c r="QSK449" s="22"/>
      <c r="QSL449" s="22"/>
      <c r="QSM449" s="22"/>
      <c r="QSN449" s="22"/>
      <c r="QSO449" s="22"/>
      <c r="QSP449" s="22"/>
      <c r="QSQ449" s="22"/>
      <c r="QSR449" s="22"/>
      <c r="QSS449" s="22"/>
      <c r="QST449" s="22"/>
      <c r="QSU449" s="22"/>
      <c r="QSV449" s="22"/>
      <c r="QSW449" s="22"/>
      <c r="QSX449" s="22"/>
      <c r="QSY449" s="22"/>
      <c r="QSZ449" s="22"/>
      <c r="QTA449" s="22"/>
      <c r="QTB449" s="22"/>
      <c r="QTC449" s="22"/>
      <c r="QTD449" s="22"/>
      <c r="QTE449" s="22"/>
      <c r="QTF449" s="22"/>
      <c r="QTG449" s="22"/>
      <c r="QTH449" s="22"/>
      <c r="QTI449" s="22"/>
      <c r="QTJ449" s="22"/>
      <c r="QTK449" s="22"/>
      <c r="QTL449" s="22"/>
      <c r="QTM449" s="22"/>
      <c r="QTN449" s="22"/>
      <c r="QTO449" s="22"/>
      <c r="QTP449" s="22"/>
      <c r="QTQ449" s="22"/>
      <c r="QTR449" s="22"/>
      <c r="QTS449" s="22"/>
      <c r="QTT449" s="22"/>
      <c r="QTU449" s="22"/>
      <c r="QTV449" s="22"/>
      <c r="QTW449" s="22"/>
      <c r="QTX449" s="22"/>
      <c r="QTY449" s="22"/>
      <c r="QTZ449" s="22"/>
      <c r="QUA449" s="22"/>
      <c r="QUB449" s="22"/>
      <c r="QUC449" s="22"/>
      <c r="QUD449" s="22"/>
      <c r="QUE449" s="22"/>
      <c r="QUF449" s="22"/>
      <c r="QUG449" s="22"/>
      <c r="QUH449" s="22"/>
      <c r="QUI449" s="22"/>
      <c r="QUJ449" s="22"/>
      <c r="QUK449" s="22"/>
      <c r="QUL449" s="22"/>
      <c r="QUM449" s="22"/>
      <c r="QUN449" s="22"/>
      <c r="QUO449" s="22"/>
      <c r="QUP449" s="22"/>
      <c r="QUQ449" s="22"/>
      <c r="QUR449" s="22"/>
      <c r="QUS449" s="22"/>
      <c r="QUT449" s="22"/>
      <c r="QUU449" s="22"/>
      <c r="QUV449" s="22"/>
      <c r="QUW449" s="22"/>
      <c r="QUX449" s="22"/>
      <c r="QUY449" s="22"/>
      <c r="QUZ449" s="22"/>
      <c r="QVA449" s="22"/>
      <c r="QVB449" s="22"/>
      <c r="QVC449" s="22"/>
      <c r="QVD449" s="22"/>
      <c r="QVE449" s="22"/>
      <c r="QVF449" s="22"/>
      <c r="QVG449" s="22"/>
      <c r="QVH449" s="22"/>
      <c r="QVI449" s="22"/>
      <c r="QVJ449" s="22"/>
      <c r="QVK449" s="22"/>
      <c r="QVL449" s="22"/>
      <c r="QVM449" s="22"/>
      <c r="QVN449" s="22"/>
      <c r="QVO449" s="22"/>
      <c r="QVP449" s="22"/>
      <c r="QVQ449" s="22"/>
      <c r="QVR449" s="22"/>
      <c r="QVS449" s="22"/>
      <c r="QVT449" s="22"/>
      <c r="QVU449" s="22"/>
      <c r="QVV449" s="22"/>
      <c r="QVW449" s="22"/>
      <c r="QVX449" s="22"/>
      <c r="QVY449" s="22"/>
      <c r="QVZ449" s="22"/>
      <c r="QWA449" s="22"/>
      <c r="QWB449" s="22"/>
      <c r="QWC449" s="22"/>
      <c r="QWD449" s="22"/>
      <c r="QWE449" s="22"/>
      <c r="QWF449" s="22"/>
      <c r="QWG449" s="22"/>
      <c r="QWH449" s="22"/>
      <c r="QWI449" s="22"/>
      <c r="QWJ449" s="22"/>
      <c r="QWK449" s="22"/>
      <c r="QWL449" s="22"/>
      <c r="QWM449" s="22"/>
      <c r="QWN449" s="22"/>
      <c r="QWO449" s="22"/>
      <c r="QWP449" s="22"/>
      <c r="QWQ449" s="22"/>
      <c r="QWR449" s="22"/>
      <c r="QWS449" s="22"/>
      <c r="QWT449" s="22"/>
      <c r="QWU449" s="22"/>
      <c r="QWV449" s="22"/>
      <c r="QWW449" s="22"/>
      <c r="QWX449" s="22"/>
      <c r="QWY449" s="22"/>
      <c r="QWZ449" s="22"/>
      <c r="QXA449" s="22"/>
      <c r="QXB449" s="22"/>
      <c r="QXC449" s="22"/>
      <c r="QXD449" s="22"/>
      <c r="QXE449" s="22"/>
      <c r="QXF449" s="22"/>
      <c r="QXG449" s="22"/>
      <c r="QXH449" s="22"/>
      <c r="QXI449" s="22"/>
      <c r="QXJ449" s="22"/>
      <c r="QXK449" s="22"/>
      <c r="QXL449" s="22"/>
      <c r="QXM449" s="22"/>
      <c r="QXN449" s="22"/>
      <c r="QXO449" s="22"/>
      <c r="QXP449" s="22"/>
      <c r="QXQ449" s="22"/>
      <c r="QXR449" s="22"/>
      <c r="QXS449" s="22"/>
      <c r="QXT449" s="22"/>
      <c r="QXU449" s="22"/>
      <c r="QXV449" s="22"/>
      <c r="QXW449" s="22"/>
      <c r="QXX449" s="22"/>
      <c r="QXY449" s="22"/>
      <c r="QXZ449" s="22"/>
      <c r="QYA449" s="22"/>
      <c r="QYB449" s="22"/>
      <c r="QYC449" s="22"/>
      <c r="QYD449" s="22"/>
      <c r="QYE449" s="22"/>
      <c r="QYF449" s="22"/>
      <c r="QYG449" s="22"/>
      <c r="QYH449" s="22"/>
      <c r="QYI449" s="22"/>
      <c r="QYJ449" s="22"/>
      <c r="QYK449" s="22"/>
      <c r="QYL449" s="22"/>
      <c r="QYM449" s="22"/>
      <c r="QYN449" s="22"/>
      <c r="QYO449" s="22"/>
      <c r="QYP449" s="22"/>
      <c r="QYQ449" s="22"/>
      <c r="QYR449" s="22"/>
      <c r="QYS449" s="22"/>
      <c r="QYT449" s="22"/>
      <c r="QYU449" s="22"/>
      <c r="QYV449" s="22"/>
      <c r="QYW449" s="22"/>
      <c r="QYX449" s="22"/>
      <c r="QYY449" s="22"/>
      <c r="QYZ449" s="22"/>
      <c r="QZA449" s="22"/>
      <c r="QZB449" s="22"/>
      <c r="QZC449" s="22"/>
      <c r="QZD449" s="22"/>
      <c r="QZE449" s="22"/>
      <c r="QZF449" s="22"/>
      <c r="QZG449" s="22"/>
      <c r="QZH449" s="22"/>
      <c r="QZI449" s="22"/>
      <c r="QZJ449" s="22"/>
      <c r="QZK449" s="22"/>
      <c r="QZL449" s="22"/>
      <c r="QZM449" s="22"/>
      <c r="QZN449" s="22"/>
      <c r="QZO449" s="22"/>
      <c r="QZP449" s="22"/>
      <c r="QZQ449" s="22"/>
      <c r="QZR449" s="22"/>
      <c r="QZS449" s="22"/>
      <c r="QZT449" s="22"/>
      <c r="QZU449" s="22"/>
      <c r="QZV449" s="22"/>
      <c r="QZW449" s="22"/>
      <c r="QZX449" s="22"/>
      <c r="QZY449" s="22"/>
      <c r="QZZ449" s="22"/>
      <c r="RAA449" s="22"/>
      <c r="RAB449" s="22"/>
      <c r="RAC449" s="22"/>
      <c r="RAD449" s="22"/>
      <c r="RAE449" s="22"/>
      <c r="RAF449" s="22"/>
      <c r="RAG449" s="22"/>
      <c r="RAH449" s="22"/>
      <c r="RAI449" s="22"/>
      <c r="RAJ449" s="22"/>
      <c r="RAK449" s="22"/>
      <c r="RAL449" s="22"/>
      <c r="RAM449" s="22"/>
      <c r="RAN449" s="22"/>
      <c r="RAO449" s="22"/>
      <c r="RAP449" s="22"/>
      <c r="RAQ449" s="22"/>
      <c r="RAR449" s="22"/>
      <c r="RAS449" s="22"/>
      <c r="RAT449" s="22"/>
      <c r="RAU449" s="22"/>
      <c r="RAV449" s="22"/>
      <c r="RAW449" s="22"/>
      <c r="RAX449" s="22"/>
      <c r="RAY449" s="22"/>
      <c r="RAZ449" s="22"/>
      <c r="RBA449" s="22"/>
      <c r="RBB449" s="22"/>
      <c r="RBC449" s="22"/>
      <c r="RBD449" s="22"/>
      <c r="RBE449" s="22"/>
      <c r="RBF449" s="22"/>
      <c r="RBG449" s="22"/>
      <c r="RBH449" s="22"/>
      <c r="RBI449" s="22"/>
      <c r="RBJ449" s="22"/>
      <c r="RBK449" s="22"/>
      <c r="RBL449" s="22"/>
      <c r="RBM449" s="22"/>
      <c r="RBN449" s="22"/>
      <c r="RBO449" s="22"/>
      <c r="RBP449" s="22"/>
      <c r="RBQ449" s="22"/>
      <c r="RBR449" s="22"/>
      <c r="RBS449" s="22"/>
      <c r="RBT449" s="22"/>
      <c r="RBU449" s="22"/>
      <c r="RBV449" s="22"/>
      <c r="RBW449" s="22"/>
      <c r="RBX449" s="22"/>
      <c r="RBY449" s="22"/>
      <c r="RBZ449" s="22"/>
      <c r="RCA449" s="22"/>
      <c r="RCB449" s="22"/>
      <c r="RCC449" s="22"/>
      <c r="RCD449" s="22"/>
      <c r="RCE449" s="22"/>
      <c r="RCF449" s="22"/>
      <c r="RCG449" s="22"/>
      <c r="RCH449" s="22"/>
      <c r="RCI449" s="22"/>
      <c r="RCJ449" s="22"/>
      <c r="RCK449" s="22"/>
      <c r="RCL449" s="22"/>
      <c r="RCM449" s="22"/>
      <c r="RCN449" s="22"/>
      <c r="RCO449" s="22"/>
      <c r="RCP449" s="22"/>
      <c r="RCQ449" s="22"/>
      <c r="RCR449" s="22"/>
      <c r="RCS449" s="22"/>
      <c r="RCT449" s="22"/>
      <c r="RCU449" s="22"/>
      <c r="RCV449" s="22"/>
      <c r="RCW449" s="22"/>
      <c r="RCX449" s="22"/>
      <c r="RCY449" s="22"/>
      <c r="RCZ449" s="22"/>
      <c r="RDA449" s="22"/>
      <c r="RDB449" s="22"/>
      <c r="RDC449" s="22"/>
      <c r="RDD449" s="22"/>
      <c r="RDE449" s="22"/>
      <c r="RDF449" s="22"/>
      <c r="RDG449" s="22"/>
      <c r="RDH449" s="22"/>
      <c r="RDI449" s="22"/>
      <c r="RDJ449" s="22"/>
      <c r="RDK449" s="22"/>
      <c r="RDL449" s="22"/>
      <c r="RDM449" s="22"/>
      <c r="RDN449" s="22"/>
      <c r="RDO449" s="22"/>
      <c r="RDP449" s="22"/>
      <c r="RDQ449" s="22"/>
      <c r="RDR449" s="22"/>
      <c r="RDS449" s="22"/>
      <c r="RDT449" s="22"/>
      <c r="RDU449" s="22"/>
      <c r="RDV449" s="22"/>
      <c r="RDW449" s="22"/>
      <c r="RDX449" s="22"/>
      <c r="RDY449" s="22"/>
      <c r="RDZ449" s="22"/>
      <c r="REA449" s="22"/>
      <c r="REB449" s="22"/>
      <c r="REC449" s="22"/>
      <c r="RED449" s="22"/>
      <c r="REE449" s="22"/>
      <c r="REF449" s="22"/>
      <c r="REG449" s="22"/>
      <c r="REH449" s="22"/>
      <c r="REI449" s="22"/>
      <c r="REJ449" s="22"/>
      <c r="REK449" s="22"/>
      <c r="REL449" s="22"/>
      <c r="REM449" s="22"/>
      <c r="REN449" s="22"/>
      <c r="REO449" s="22"/>
      <c r="REP449" s="22"/>
      <c r="REQ449" s="22"/>
      <c r="RER449" s="22"/>
      <c r="RES449" s="22"/>
      <c r="RET449" s="22"/>
      <c r="REU449" s="22"/>
      <c r="REV449" s="22"/>
      <c r="REW449" s="22"/>
      <c r="REX449" s="22"/>
      <c r="REY449" s="22"/>
      <c r="REZ449" s="22"/>
      <c r="RFA449" s="22"/>
      <c r="RFB449" s="22"/>
      <c r="RFC449" s="22"/>
      <c r="RFD449" s="22"/>
      <c r="RFE449" s="22"/>
      <c r="RFF449" s="22"/>
      <c r="RFG449" s="22"/>
      <c r="RFH449" s="22"/>
      <c r="RFI449" s="22"/>
      <c r="RFJ449" s="22"/>
      <c r="RFK449" s="22"/>
      <c r="RFL449" s="22"/>
      <c r="RFM449" s="22"/>
      <c r="RFN449" s="22"/>
      <c r="RFO449" s="22"/>
      <c r="RFP449" s="22"/>
      <c r="RFQ449" s="22"/>
      <c r="RFR449" s="22"/>
      <c r="RFS449" s="22"/>
      <c r="RFT449" s="22"/>
      <c r="RFU449" s="22"/>
      <c r="RFV449" s="22"/>
      <c r="RFW449" s="22"/>
      <c r="RFX449" s="22"/>
      <c r="RFY449" s="22"/>
      <c r="RFZ449" s="22"/>
      <c r="RGA449" s="22"/>
      <c r="RGB449" s="22"/>
      <c r="RGC449" s="22"/>
      <c r="RGD449" s="22"/>
      <c r="RGE449" s="22"/>
      <c r="RGF449" s="22"/>
      <c r="RGG449" s="22"/>
      <c r="RGH449" s="22"/>
      <c r="RGI449" s="22"/>
      <c r="RGJ449" s="22"/>
      <c r="RGK449" s="22"/>
      <c r="RGL449" s="22"/>
      <c r="RGM449" s="22"/>
      <c r="RGN449" s="22"/>
      <c r="RGO449" s="22"/>
      <c r="RGP449" s="22"/>
      <c r="RGQ449" s="22"/>
      <c r="RGR449" s="22"/>
      <c r="RGS449" s="22"/>
      <c r="RGT449" s="22"/>
      <c r="RGU449" s="22"/>
      <c r="RGV449" s="22"/>
      <c r="RGW449" s="22"/>
      <c r="RGX449" s="22"/>
      <c r="RGY449" s="22"/>
      <c r="RGZ449" s="22"/>
      <c r="RHA449" s="22"/>
      <c r="RHB449" s="22"/>
      <c r="RHC449" s="22"/>
      <c r="RHD449" s="22"/>
      <c r="RHE449" s="22"/>
      <c r="RHF449" s="22"/>
      <c r="RHG449" s="22"/>
      <c r="RHH449" s="22"/>
      <c r="RHI449" s="22"/>
      <c r="RHJ449" s="22"/>
      <c r="RHK449" s="22"/>
      <c r="RHL449" s="22"/>
      <c r="RHM449" s="22"/>
      <c r="RHN449" s="22"/>
      <c r="RHO449" s="22"/>
      <c r="RHP449" s="22"/>
      <c r="RHQ449" s="22"/>
      <c r="RHR449" s="22"/>
      <c r="RHS449" s="22"/>
      <c r="RHT449" s="22"/>
      <c r="RHU449" s="22"/>
      <c r="RHV449" s="22"/>
      <c r="RHW449" s="22"/>
      <c r="RHX449" s="22"/>
      <c r="RHY449" s="22"/>
      <c r="RHZ449" s="22"/>
      <c r="RIA449" s="22"/>
      <c r="RIB449" s="22"/>
      <c r="RIC449" s="22"/>
      <c r="RID449" s="22"/>
      <c r="RIE449" s="22"/>
      <c r="RIF449" s="22"/>
      <c r="RIG449" s="22"/>
      <c r="RIH449" s="22"/>
      <c r="RII449" s="22"/>
      <c r="RIJ449" s="22"/>
      <c r="RIK449" s="22"/>
      <c r="RIL449" s="22"/>
      <c r="RIM449" s="22"/>
      <c r="RIN449" s="22"/>
      <c r="RIO449" s="22"/>
      <c r="RIP449" s="22"/>
      <c r="RIQ449" s="22"/>
      <c r="RIR449" s="22"/>
      <c r="RIS449" s="22"/>
      <c r="RIT449" s="22"/>
      <c r="RIU449" s="22"/>
      <c r="RIV449" s="22"/>
      <c r="RIW449" s="22"/>
      <c r="RIX449" s="22"/>
      <c r="RIY449" s="22"/>
      <c r="RIZ449" s="22"/>
      <c r="RJA449" s="22"/>
      <c r="RJB449" s="22"/>
      <c r="RJC449" s="22"/>
      <c r="RJD449" s="22"/>
      <c r="RJE449" s="22"/>
      <c r="RJF449" s="22"/>
      <c r="RJG449" s="22"/>
      <c r="RJH449" s="22"/>
      <c r="RJI449" s="22"/>
      <c r="RJJ449" s="22"/>
      <c r="RJK449" s="22"/>
      <c r="RJL449" s="22"/>
      <c r="RJM449" s="22"/>
      <c r="RJN449" s="22"/>
      <c r="RJO449" s="22"/>
      <c r="RJP449" s="22"/>
      <c r="RJQ449" s="22"/>
      <c r="RJR449" s="22"/>
      <c r="RJS449" s="22"/>
      <c r="RJT449" s="22"/>
      <c r="RJU449" s="22"/>
      <c r="RJV449" s="22"/>
      <c r="RJW449" s="22"/>
      <c r="RJX449" s="22"/>
      <c r="RJY449" s="22"/>
      <c r="RJZ449" s="22"/>
      <c r="RKA449" s="22"/>
      <c r="RKB449" s="22"/>
      <c r="RKC449" s="22"/>
      <c r="RKD449" s="22"/>
      <c r="RKE449" s="22"/>
      <c r="RKF449" s="22"/>
      <c r="RKG449" s="22"/>
      <c r="RKH449" s="22"/>
      <c r="RKI449" s="22"/>
      <c r="RKJ449" s="22"/>
      <c r="RKK449" s="22"/>
      <c r="RKL449" s="22"/>
      <c r="RKM449" s="22"/>
      <c r="RKN449" s="22"/>
      <c r="RKO449" s="22"/>
      <c r="RKP449" s="22"/>
      <c r="RKQ449" s="22"/>
      <c r="RKR449" s="22"/>
      <c r="RKS449" s="22"/>
      <c r="RKT449" s="22"/>
      <c r="RKU449" s="22"/>
      <c r="RKV449" s="22"/>
      <c r="RKW449" s="22"/>
      <c r="RKX449" s="22"/>
      <c r="RKY449" s="22"/>
      <c r="RKZ449" s="22"/>
      <c r="RLA449" s="22"/>
      <c r="RLB449" s="22"/>
      <c r="RLC449" s="22"/>
      <c r="RLD449" s="22"/>
      <c r="RLE449" s="22"/>
      <c r="RLF449" s="22"/>
      <c r="RLG449" s="22"/>
      <c r="RLH449" s="22"/>
      <c r="RLI449" s="22"/>
      <c r="RLJ449" s="22"/>
      <c r="RLK449" s="22"/>
      <c r="RLL449" s="22"/>
      <c r="RLM449" s="22"/>
      <c r="RLN449" s="22"/>
      <c r="RLO449" s="22"/>
      <c r="RLP449" s="22"/>
      <c r="RLQ449" s="22"/>
      <c r="RLR449" s="22"/>
      <c r="RLS449" s="22"/>
      <c r="RLT449" s="22"/>
      <c r="RLU449" s="22"/>
      <c r="RLV449" s="22"/>
      <c r="RLW449" s="22"/>
      <c r="RLX449" s="22"/>
      <c r="RLY449" s="22"/>
      <c r="RLZ449" s="22"/>
      <c r="RMA449" s="22"/>
      <c r="RMB449" s="22"/>
      <c r="RMC449" s="22"/>
      <c r="RMD449" s="22"/>
      <c r="RME449" s="22"/>
      <c r="RMF449" s="22"/>
      <c r="RMG449" s="22"/>
      <c r="RMH449" s="22"/>
      <c r="RMI449" s="22"/>
      <c r="RMJ449" s="22"/>
      <c r="RMK449" s="22"/>
      <c r="RML449" s="22"/>
      <c r="RMM449" s="22"/>
      <c r="RMN449" s="22"/>
      <c r="RMO449" s="22"/>
      <c r="RMP449" s="22"/>
      <c r="RMQ449" s="22"/>
      <c r="RMR449" s="22"/>
      <c r="RMS449" s="22"/>
      <c r="RMT449" s="22"/>
      <c r="RMU449" s="22"/>
      <c r="RMV449" s="22"/>
      <c r="RMW449" s="22"/>
      <c r="RMX449" s="22"/>
      <c r="RMY449" s="22"/>
      <c r="RMZ449" s="22"/>
      <c r="RNA449" s="22"/>
      <c r="RNB449" s="22"/>
      <c r="RNC449" s="22"/>
      <c r="RND449" s="22"/>
      <c r="RNE449" s="22"/>
      <c r="RNF449" s="22"/>
      <c r="RNG449" s="22"/>
      <c r="RNH449" s="22"/>
      <c r="RNI449" s="22"/>
      <c r="RNJ449" s="22"/>
      <c r="RNK449" s="22"/>
      <c r="RNL449" s="22"/>
      <c r="RNM449" s="22"/>
      <c r="RNN449" s="22"/>
      <c r="RNO449" s="22"/>
      <c r="RNP449" s="22"/>
      <c r="RNQ449" s="22"/>
      <c r="RNR449" s="22"/>
      <c r="RNS449" s="22"/>
      <c r="RNT449" s="22"/>
      <c r="RNU449" s="22"/>
      <c r="RNV449" s="22"/>
      <c r="RNW449" s="22"/>
      <c r="RNX449" s="22"/>
      <c r="RNY449" s="22"/>
      <c r="RNZ449" s="22"/>
      <c r="ROA449" s="22"/>
      <c r="ROB449" s="22"/>
      <c r="ROC449" s="22"/>
      <c r="ROD449" s="22"/>
      <c r="ROE449" s="22"/>
      <c r="ROF449" s="22"/>
      <c r="ROG449" s="22"/>
      <c r="ROH449" s="22"/>
      <c r="ROI449" s="22"/>
      <c r="ROJ449" s="22"/>
      <c r="ROK449" s="22"/>
      <c r="ROL449" s="22"/>
      <c r="ROM449" s="22"/>
      <c r="RON449" s="22"/>
      <c r="ROO449" s="22"/>
      <c r="ROP449" s="22"/>
      <c r="ROQ449" s="22"/>
      <c r="ROR449" s="22"/>
      <c r="ROS449" s="22"/>
      <c r="ROT449" s="22"/>
      <c r="ROU449" s="22"/>
      <c r="ROV449" s="22"/>
      <c r="ROW449" s="22"/>
      <c r="ROX449" s="22"/>
      <c r="ROY449" s="22"/>
      <c r="ROZ449" s="22"/>
      <c r="RPA449" s="22"/>
      <c r="RPB449" s="22"/>
      <c r="RPC449" s="22"/>
      <c r="RPD449" s="22"/>
      <c r="RPE449" s="22"/>
      <c r="RPF449" s="22"/>
      <c r="RPG449" s="22"/>
      <c r="RPH449" s="22"/>
      <c r="RPI449" s="22"/>
      <c r="RPJ449" s="22"/>
      <c r="RPK449" s="22"/>
      <c r="RPL449" s="22"/>
      <c r="RPM449" s="22"/>
      <c r="RPN449" s="22"/>
      <c r="RPO449" s="22"/>
      <c r="RPP449" s="22"/>
      <c r="RPQ449" s="22"/>
      <c r="RPR449" s="22"/>
      <c r="RPS449" s="22"/>
      <c r="RPT449" s="22"/>
      <c r="RPU449" s="22"/>
      <c r="RPV449" s="22"/>
      <c r="RPW449" s="22"/>
      <c r="RPX449" s="22"/>
      <c r="RPY449" s="22"/>
      <c r="RPZ449" s="22"/>
      <c r="RQA449" s="22"/>
      <c r="RQB449" s="22"/>
      <c r="RQC449" s="22"/>
      <c r="RQD449" s="22"/>
      <c r="RQE449" s="22"/>
      <c r="RQF449" s="22"/>
      <c r="RQG449" s="22"/>
      <c r="RQH449" s="22"/>
      <c r="RQI449" s="22"/>
      <c r="RQJ449" s="22"/>
      <c r="RQK449" s="22"/>
      <c r="RQL449" s="22"/>
      <c r="RQM449" s="22"/>
      <c r="RQN449" s="22"/>
      <c r="RQO449" s="22"/>
      <c r="RQP449" s="22"/>
      <c r="RQQ449" s="22"/>
      <c r="RQR449" s="22"/>
      <c r="RQS449" s="22"/>
      <c r="RQT449" s="22"/>
      <c r="RQU449" s="22"/>
      <c r="RQV449" s="22"/>
      <c r="RQW449" s="22"/>
      <c r="RQX449" s="22"/>
      <c r="RQY449" s="22"/>
      <c r="RQZ449" s="22"/>
      <c r="RRA449" s="22"/>
      <c r="RRB449" s="22"/>
      <c r="RRC449" s="22"/>
      <c r="RRD449" s="22"/>
      <c r="RRE449" s="22"/>
      <c r="RRF449" s="22"/>
      <c r="RRG449" s="22"/>
      <c r="RRH449" s="22"/>
      <c r="RRI449" s="22"/>
      <c r="RRJ449" s="22"/>
      <c r="RRK449" s="22"/>
      <c r="RRL449" s="22"/>
      <c r="RRM449" s="22"/>
      <c r="RRN449" s="22"/>
      <c r="RRO449" s="22"/>
      <c r="RRP449" s="22"/>
      <c r="RRQ449" s="22"/>
      <c r="RRR449" s="22"/>
      <c r="RRS449" s="22"/>
      <c r="RRT449" s="22"/>
      <c r="RRU449" s="22"/>
      <c r="RRV449" s="22"/>
      <c r="RRW449" s="22"/>
      <c r="RRX449" s="22"/>
      <c r="RRY449" s="22"/>
      <c r="RRZ449" s="22"/>
      <c r="RSA449" s="22"/>
      <c r="RSB449" s="22"/>
      <c r="RSC449" s="22"/>
      <c r="RSD449" s="22"/>
      <c r="RSE449" s="22"/>
      <c r="RSF449" s="22"/>
      <c r="RSG449" s="22"/>
      <c r="RSH449" s="22"/>
      <c r="RSI449" s="22"/>
      <c r="RSJ449" s="22"/>
      <c r="RSK449" s="22"/>
      <c r="RSL449" s="22"/>
      <c r="RSM449" s="22"/>
      <c r="RSN449" s="22"/>
      <c r="RSO449" s="22"/>
      <c r="RSP449" s="22"/>
      <c r="RSQ449" s="22"/>
      <c r="RSR449" s="22"/>
      <c r="RSS449" s="22"/>
      <c r="RST449" s="22"/>
      <c r="RSU449" s="22"/>
      <c r="RSV449" s="22"/>
      <c r="RSW449" s="22"/>
      <c r="RSX449" s="22"/>
      <c r="RSY449" s="22"/>
      <c r="RSZ449" s="22"/>
      <c r="RTA449" s="22"/>
      <c r="RTB449" s="22"/>
      <c r="RTC449" s="22"/>
      <c r="RTD449" s="22"/>
      <c r="RTE449" s="22"/>
      <c r="RTF449" s="22"/>
      <c r="RTG449" s="22"/>
      <c r="RTH449" s="22"/>
      <c r="RTI449" s="22"/>
      <c r="RTJ449" s="22"/>
      <c r="RTK449" s="22"/>
      <c r="RTL449" s="22"/>
      <c r="RTM449" s="22"/>
      <c r="RTN449" s="22"/>
      <c r="RTO449" s="22"/>
      <c r="RTP449" s="22"/>
      <c r="RTQ449" s="22"/>
      <c r="RTR449" s="22"/>
      <c r="RTS449" s="22"/>
      <c r="RTT449" s="22"/>
      <c r="RTU449" s="22"/>
      <c r="RTV449" s="22"/>
      <c r="RTW449" s="22"/>
      <c r="RTX449" s="22"/>
      <c r="RTY449" s="22"/>
      <c r="RTZ449" s="22"/>
      <c r="RUA449" s="22"/>
      <c r="RUB449" s="22"/>
      <c r="RUC449" s="22"/>
      <c r="RUD449" s="22"/>
      <c r="RUE449" s="22"/>
      <c r="RUF449" s="22"/>
      <c r="RUG449" s="22"/>
      <c r="RUH449" s="22"/>
      <c r="RUI449" s="22"/>
      <c r="RUJ449" s="22"/>
      <c r="RUK449" s="22"/>
      <c r="RUL449" s="22"/>
      <c r="RUM449" s="22"/>
      <c r="RUN449" s="22"/>
      <c r="RUO449" s="22"/>
      <c r="RUP449" s="22"/>
      <c r="RUQ449" s="22"/>
      <c r="RUR449" s="22"/>
      <c r="RUS449" s="22"/>
      <c r="RUT449" s="22"/>
      <c r="RUU449" s="22"/>
      <c r="RUV449" s="22"/>
      <c r="RUW449" s="22"/>
      <c r="RUX449" s="22"/>
      <c r="RUY449" s="22"/>
      <c r="RUZ449" s="22"/>
      <c r="RVA449" s="22"/>
      <c r="RVB449" s="22"/>
      <c r="RVC449" s="22"/>
      <c r="RVD449" s="22"/>
      <c r="RVE449" s="22"/>
      <c r="RVF449" s="22"/>
      <c r="RVG449" s="22"/>
      <c r="RVH449" s="22"/>
      <c r="RVI449" s="22"/>
      <c r="RVJ449" s="22"/>
      <c r="RVK449" s="22"/>
      <c r="RVL449" s="22"/>
      <c r="RVM449" s="22"/>
      <c r="RVN449" s="22"/>
      <c r="RVO449" s="22"/>
      <c r="RVP449" s="22"/>
      <c r="RVQ449" s="22"/>
      <c r="RVR449" s="22"/>
      <c r="RVS449" s="22"/>
      <c r="RVT449" s="22"/>
      <c r="RVU449" s="22"/>
      <c r="RVV449" s="22"/>
      <c r="RVW449" s="22"/>
      <c r="RVX449" s="22"/>
      <c r="RVY449" s="22"/>
      <c r="RVZ449" s="22"/>
      <c r="RWA449" s="22"/>
      <c r="RWB449" s="22"/>
      <c r="RWC449" s="22"/>
      <c r="RWD449" s="22"/>
      <c r="RWE449" s="22"/>
      <c r="RWF449" s="22"/>
      <c r="RWG449" s="22"/>
      <c r="RWH449" s="22"/>
      <c r="RWI449" s="22"/>
      <c r="RWJ449" s="22"/>
      <c r="RWK449" s="22"/>
      <c r="RWL449" s="22"/>
      <c r="RWM449" s="22"/>
      <c r="RWN449" s="22"/>
      <c r="RWO449" s="22"/>
      <c r="RWP449" s="22"/>
      <c r="RWQ449" s="22"/>
      <c r="RWR449" s="22"/>
      <c r="RWS449" s="22"/>
      <c r="RWT449" s="22"/>
      <c r="RWU449" s="22"/>
      <c r="RWV449" s="22"/>
      <c r="RWW449" s="22"/>
      <c r="RWX449" s="22"/>
      <c r="RWY449" s="22"/>
      <c r="RWZ449" s="22"/>
      <c r="RXA449" s="22"/>
      <c r="RXB449" s="22"/>
      <c r="RXC449" s="22"/>
      <c r="RXD449" s="22"/>
      <c r="RXE449" s="22"/>
      <c r="RXF449" s="22"/>
      <c r="RXG449" s="22"/>
      <c r="RXH449" s="22"/>
      <c r="RXI449" s="22"/>
      <c r="RXJ449" s="22"/>
      <c r="RXK449" s="22"/>
      <c r="RXL449" s="22"/>
      <c r="RXM449" s="22"/>
      <c r="RXN449" s="22"/>
      <c r="RXO449" s="22"/>
      <c r="RXP449" s="22"/>
      <c r="RXQ449" s="22"/>
      <c r="RXR449" s="22"/>
      <c r="RXS449" s="22"/>
      <c r="RXT449" s="22"/>
      <c r="RXU449" s="22"/>
      <c r="RXV449" s="22"/>
      <c r="RXW449" s="22"/>
      <c r="RXX449" s="22"/>
      <c r="RXY449" s="22"/>
      <c r="RXZ449" s="22"/>
      <c r="RYA449" s="22"/>
      <c r="RYB449" s="22"/>
      <c r="RYC449" s="22"/>
      <c r="RYD449" s="22"/>
      <c r="RYE449" s="22"/>
      <c r="RYF449" s="22"/>
      <c r="RYG449" s="22"/>
      <c r="RYH449" s="22"/>
      <c r="RYI449" s="22"/>
      <c r="RYJ449" s="22"/>
      <c r="RYK449" s="22"/>
      <c r="RYL449" s="22"/>
      <c r="RYM449" s="22"/>
      <c r="RYN449" s="22"/>
      <c r="RYO449" s="22"/>
      <c r="RYP449" s="22"/>
      <c r="RYQ449" s="22"/>
      <c r="RYR449" s="22"/>
      <c r="RYS449" s="22"/>
      <c r="RYT449" s="22"/>
      <c r="RYU449" s="22"/>
      <c r="RYV449" s="22"/>
      <c r="RYW449" s="22"/>
      <c r="RYX449" s="22"/>
      <c r="RYY449" s="22"/>
      <c r="RYZ449" s="22"/>
      <c r="RZA449" s="22"/>
      <c r="RZB449" s="22"/>
      <c r="RZC449" s="22"/>
      <c r="RZD449" s="22"/>
      <c r="RZE449" s="22"/>
      <c r="RZF449" s="22"/>
      <c r="RZG449" s="22"/>
      <c r="RZH449" s="22"/>
      <c r="RZI449" s="22"/>
      <c r="RZJ449" s="22"/>
      <c r="RZK449" s="22"/>
      <c r="RZL449" s="22"/>
      <c r="RZM449" s="22"/>
      <c r="RZN449" s="22"/>
      <c r="RZO449" s="22"/>
      <c r="RZP449" s="22"/>
      <c r="RZQ449" s="22"/>
      <c r="RZR449" s="22"/>
      <c r="RZS449" s="22"/>
      <c r="RZT449" s="22"/>
      <c r="RZU449" s="22"/>
      <c r="RZV449" s="22"/>
      <c r="RZW449" s="22"/>
      <c r="RZX449" s="22"/>
      <c r="RZY449" s="22"/>
      <c r="RZZ449" s="22"/>
      <c r="SAA449" s="22"/>
      <c r="SAB449" s="22"/>
      <c r="SAC449" s="22"/>
      <c r="SAD449" s="22"/>
      <c r="SAE449" s="22"/>
      <c r="SAF449" s="22"/>
      <c r="SAG449" s="22"/>
      <c r="SAH449" s="22"/>
      <c r="SAI449" s="22"/>
      <c r="SAJ449" s="22"/>
      <c r="SAK449" s="22"/>
      <c r="SAL449" s="22"/>
      <c r="SAM449" s="22"/>
      <c r="SAN449" s="22"/>
      <c r="SAO449" s="22"/>
      <c r="SAP449" s="22"/>
      <c r="SAQ449" s="22"/>
      <c r="SAR449" s="22"/>
      <c r="SAS449" s="22"/>
      <c r="SAT449" s="22"/>
      <c r="SAU449" s="22"/>
      <c r="SAV449" s="22"/>
      <c r="SAW449" s="22"/>
      <c r="SAX449" s="22"/>
      <c r="SAY449" s="22"/>
      <c r="SAZ449" s="22"/>
      <c r="SBA449" s="22"/>
      <c r="SBB449" s="22"/>
      <c r="SBC449" s="22"/>
      <c r="SBD449" s="22"/>
      <c r="SBE449" s="22"/>
      <c r="SBF449" s="22"/>
      <c r="SBG449" s="22"/>
      <c r="SBH449" s="22"/>
      <c r="SBI449" s="22"/>
      <c r="SBJ449" s="22"/>
      <c r="SBK449" s="22"/>
      <c r="SBL449" s="22"/>
      <c r="SBM449" s="22"/>
      <c r="SBN449" s="22"/>
      <c r="SBO449" s="22"/>
      <c r="SBP449" s="22"/>
      <c r="SBQ449" s="22"/>
      <c r="SBR449" s="22"/>
      <c r="SBS449" s="22"/>
      <c r="SBT449" s="22"/>
      <c r="SBU449" s="22"/>
      <c r="SBV449" s="22"/>
      <c r="SBW449" s="22"/>
      <c r="SBX449" s="22"/>
      <c r="SBY449" s="22"/>
      <c r="SBZ449" s="22"/>
      <c r="SCA449" s="22"/>
      <c r="SCB449" s="22"/>
      <c r="SCC449" s="22"/>
      <c r="SCD449" s="22"/>
      <c r="SCE449" s="22"/>
      <c r="SCF449" s="22"/>
      <c r="SCG449" s="22"/>
      <c r="SCH449" s="22"/>
      <c r="SCI449" s="22"/>
      <c r="SCJ449" s="22"/>
      <c r="SCK449" s="22"/>
      <c r="SCL449" s="22"/>
      <c r="SCM449" s="22"/>
      <c r="SCN449" s="22"/>
      <c r="SCO449" s="22"/>
      <c r="SCP449" s="22"/>
      <c r="SCQ449" s="22"/>
      <c r="SCR449" s="22"/>
      <c r="SCS449" s="22"/>
      <c r="SCT449" s="22"/>
      <c r="SCU449" s="22"/>
      <c r="SCV449" s="22"/>
      <c r="SCW449" s="22"/>
      <c r="SCX449" s="22"/>
      <c r="SCY449" s="22"/>
      <c r="SCZ449" s="22"/>
      <c r="SDA449" s="22"/>
      <c r="SDB449" s="22"/>
      <c r="SDC449" s="22"/>
      <c r="SDD449" s="22"/>
      <c r="SDE449" s="22"/>
      <c r="SDF449" s="22"/>
      <c r="SDG449" s="22"/>
      <c r="SDH449" s="22"/>
      <c r="SDI449" s="22"/>
      <c r="SDJ449" s="22"/>
      <c r="SDK449" s="22"/>
      <c r="SDL449" s="22"/>
      <c r="SDM449" s="22"/>
      <c r="SDN449" s="22"/>
      <c r="SDO449" s="22"/>
      <c r="SDP449" s="22"/>
      <c r="SDQ449" s="22"/>
      <c r="SDR449" s="22"/>
      <c r="SDS449" s="22"/>
      <c r="SDT449" s="22"/>
      <c r="SDU449" s="22"/>
      <c r="SDV449" s="22"/>
      <c r="SDW449" s="22"/>
      <c r="SDX449" s="22"/>
      <c r="SDY449" s="22"/>
      <c r="SDZ449" s="22"/>
      <c r="SEA449" s="22"/>
      <c r="SEB449" s="22"/>
      <c r="SEC449" s="22"/>
      <c r="SED449" s="22"/>
      <c r="SEE449" s="22"/>
      <c r="SEF449" s="22"/>
      <c r="SEG449" s="22"/>
      <c r="SEH449" s="22"/>
      <c r="SEI449" s="22"/>
      <c r="SEJ449" s="22"/>
      <c r="SEK449" s="22"/>
      <c r="SEL449" s="22"/>
      <c r="SEM449" s="22"/>
      <c r="SEN449" s="22"/>
      <c r="SEO449" s="22"/>
      <c r="SEP449" s="22"/>
      <c r="SEQ449" s="22"/>
      <c r="SER449" s="22"/>
      <c r="SES449" s="22"/>
      <c r="SET449" s="22"/>
      <c r="SEU449" s="22"/>
      <c r="SEV449" s="22"/>
      <c r="SEW449" s="22"/>
      <c r="SEX449" s="22"/>
      <c r="SEY449" s="22"/>
      <c r="SEZ449" s="22"/>
      <c r="SFA449" s="22"/>
      <c r="SFB449" s="22"/>
      <c r="SFC449" s="22"/>
      <c r="SFD449" s="22"/>
      <c r="SFE449" s="22"/>
      <c r="SFF449" s="22"/>
      <c r="SFG449" s="22"/>
      <c r="SFH449" s="22"/>
      <c r="SFI449" s="22"/>
      <c r="SFJ449" s="22"/>
      <c r="SFK449" s="22"/>
      <c r="SFL449" s="22"/>
      <c r="SFM449" s="22"/>
      <c r="SFN449" s="22"/>
      <c r="SFO449" s="22"/>
      <c r="SFP449" s="22"/>
      <c r="SFQ449" s="22"/>
      <c r="SFR449" s="22"/>
      <c r="SFS449" s="22"/>
      <c r="SFT449" s="22"/>
      <c r="SFU449" s="22"/>
      <c r="SFV449" s="22"/>
      <c r="SFW449" s="22"/>
      <c r="SFX449" s="22"/>
      <c r="SFY449" s="22"/>
      <c r="SFZ449" s="22"/>
      <c r="SGA449" s="22"/>
      <c r="SGB449" s="22"/>
      <c r="SGC449" s="22"/>
      <c r="SGD449" s="22"/>
      <c r="SGE449" s="22"/>
      <c r="SGF449" s="22"/>
      <c r="SGG449" s="22"/>
      <c r="SGH449" s="22"/>
      <c r="SGI449" s="22"/>
      <c r="SGJ449" s="22"/>
      <c r="SGK449" s="22"/>
      <c r="SGL449" s="22"/>
      <c r="SGM449" s="22"/>
      <c r="SGN449" s="22"/>
      <c r="SGO449" s="22"/>
      <c r="SGP449" s="22"/>
      <c r="SGQ449" s="22"/>
      <c r="SGR449" s="22"/>
      <c r="SGS449" s="22"/>
      <c r="SGT449" s="22"/>
      <c r="SGU449" s="22"/>
      <c r="SGV449" s="22"/>
      <c r="SGW449" s="22"/>
      <c r="SGX449" s="22"/>
      <c r="SGY449" s="22"/>
      <c r="SGZ449" s="22"/>
      <c r="SHA449" s="22"/>
      <c r="SHB449" s="22"/>
      <c r="SHC449" s="22"/>
      <c r="SHD449" s="22"/>
      <c r="SHE449" s="22"/>
      <c r="SHF449" s="22"/>
      <c r="SHG449" s="22"/>
      <c r="SHH449" s="22"/>
      <c r="SHI449" s="22"/>
      <c r="SHJ449" s="22"/>
      <c r="SHK449" s="22"/>
      <c r="SHL449" s="22"/>
      <c r="SHM449" s="22"/>
      <c r="SHN449" s="22"/>
      <c r="SHO449" s="22"/>
      <c r="SHP449" s="22"/>
      <c r="SHQ449" s="22"/>
      <c r="SHR449" s="22"/>
      <c r="SHS449" s="22"/>
      <c r="SHT449" s="22"/>
      <c r="SHU449" s="22"/>
      <c r="SHV449" s="22"/>
      <c r="SHW449" s="22"/>
      <c r="SHX449" s="22"/>
      <c r="SHY449" s="22"/>
      <c r="SHZ449" s="22"/>
      <c r="SIA449" s="22"/>
      <c r="SIB449" s="22"/>
      <c r="SIC449" s="22"/>
      <c r="SID449" s="22"/>
      <c r="SIE449" s="22"/>
      <c r="SIF449" s="22"/>
      <c r="SIG449" s="22"/>
      <c r="SIH449" s="22"/>
      <c r="SII449" s="22"/>
      <c r="SIJ449" s="22"/>
      <c r="SIK449" s="22"/>
      <c r="SIL449" s="22"/>
      <c r="SIM449" s="22"/>
      <c r="SIN449" s="22"/>
      <c r="SIO449" s="22"/>
      <c r="SIP449" s="22"/>
      <c r="SIQ449" s="22"/>
      <c r="SIR449" s="22"/>
      <c r="SIS449" s="22"/>
      <c r="SIT449" s="22"/>
      <c r="SIU449" s="22"/>
      <c r="SIV449" s="22"/>
      <c r="SIW449" s="22"/>
      <c r="SIX449" s="22"/>
      <c r="SIY449" s="22"/>
      <c r="SIZ449" s="22"/>
      <c r="SJA449" s="22"/>
      <c r="SJB449" s="22"/>
      <c r="SJC449" s="22"/>
      <c r="SJD449" s="22"/>
      <c r="SJE449" s="22"/>
      <c r="SJF449" s="22"/>
      <c r="SJG449" s="22"/>
      <c r="SJH449" s="22"/>
      <c r="SJI449" s="22"/>
      <c r="SJJ449" s="22"/>
      <c r="SJK449" s="22"/>
      <c r="SJL449" s="22"/>
      <c r="SJM449" s="22"/>
      <c r="SJN449" s="22"/>
      <c r="SJO449" s="22"/>
      <c r="SJP449" s="22"/>
      <c r="SJQ449" s="22"/>
      <c r="SJR449" s="22"/>
      <c r="SJS449" s="22"/>
      <c r="SJT449" s="22"/>
      <c r="SJU449" s="22"/>
      <c r="SJV449" s="22"/>
      <c r="SJW449" s="22"/>
      <c r="SJX449" s="22"/>
      <c r="SJY449" s="22"/>
      <c r="SJZ449" s="22"/>
      <c r="SKA449" s="22"/>
      <c r="SKB449" s="22"/>
      <c r="SKC449" s="22"/>
      <c r="SKD449" s="22"/>
      <c r="SKE449" s="22"/>
      <c r="SKF449" s="22"/>
      <c r="SKG449" s="22"/>
      <c r="SKH449" s="22"/>
      <c r="SKI449" s="22"/>
      <c r="SKJ449" s="22"/>
      <c r="SKK449" s="22"/>
      <c r="SKL449" s="22"/>
      <c r="SKM449" s="22"/>
      <c r="SKN449" s="22"/>
      <c r="SKO449" s="22"/>
      <c r="SKP449" s="22"/>
      <c r="SKQ449" s="22"/>
      <c r="SKR449" s="22"/>
      <c r="SKS449" s="22"/>
      <c r="SKT449" s="22"/>
      <c r="SKU449" s="22"/>
      <c r="SKV449" s="22"/>
      <c r="SKW449" s="22"/>
      <c r="SKX449" s="22"/>
      <c r="SKY449" s="22"/>
      <c r="SKZ449" s="22"/>
      <c r="SLA449" s="22"/>
      <c r="SLB449" s="22"/>
      <c r="SLC449" s="22"/>
      <c r="SLD449" s="22"/>
      <c r="SLE449" s="22"/>
      <c r="SLF449" s="22"/>
      <c r="SLG449" s="22"/>
      <c r="SLH449" s="22"/>
      <c r="SLI449" s="22"/>
      <c r="SLJ449" s="22"/>
      <c r="SLK449" s="22"/>
      <c r="SLL449" s="22"/>
      <c r="SLM449" s="22"/>
      <c r="SLN449" s="22"/>
      <c r="SLO449" s="22"/>
      <c r="SLP449" s="22"/>
      <c r="SLQ449" s="22"/>
      <c r="SLR449" s="22"/>
      <c r="SLS449" s="22"/>
      <c r="SLT449" s="22"/>
      <c r="SLU449" s="22"/>
      <c r="SLV449" s="22"/>
      <c r="SLW449" s="22"/>
      <c r="SLX449" s="22"/>
      <c r="SLY449" s="22"/>
      <c r="SLZ449" s="22"/>
      <c r="SMA449" s="22"/>
      <c r="SMB449" s="22"/>
      <c r="SMC449" s="22"/>
      <c r="SMD449" s="22"/>
      <c r="SME449" s="22"/>
      <c r="SMF449" s="22"/>
      <c r="SMG449" s="22"/>
      <c r="SMH449" s="22"/>
      <c r="SMI449" s="22"/>
      <c r="SMJ449" s="22"/>
      <c r="SMK449" s="22"/>
      <c r="SML449" s="22"/>
      <c r="SMM449" s="22"/>
      <c r="SMN449" s="22"/>
      <c r="SMO449" s="22"/>
      <c r="SMP449" s="22"/>
      <c r="SMQ449" s="22"/>
      <c r="SMR449" s="22"/>
      <c r="SMS449" s="22"/>
      <c r="SMT449" s="22"/>
      <c r="SMU449" s="22"/>
      <c r="SMV449" s="22"/>
      <c r="SMW449" s="22"/>
      <c r="SMX449" s="22"/>
      <c r="SMY449" s="22"/>
      <c r="SMZ449" s="22"/>
      <c r="SNA449" s="22"/>
      <c r="SNB449" s="22"/>
      <c r="SNC449" s="22"/>
      <c r="SND449" s="22"/>
      <c r="SNE449" s="22"/>
      <c r="SNF449" s="22"/>
      <c r="SNG449" s="22"/>
      <c r="SNH449" s="22"/>
      <c r="SNI449" s="22"/>
      <c r="SNJ449" s="22"/>
      <c r="SNK449" s="22"/>
      <c r="SNL449" s="22"/>
      <c r="SNM449" s="22"/>
      <c r="SNN449" s="22"/>
      <c r="SNO449" s="22"/>
      <c r="SNP449" s="22"/>
      <c r="SNQ449" s="22"/>
      <c r="SNR449" s="22"/>
      <c r="SNS449" s="22"/>
      <c r="SNT449" s="22"/>
      <c r="SNU449" s="22"/>
      <c r="SNV449" s="22"/>
      <c r="SNW449" s="22"/>
      <c r="SNX449" s="22"/>
      <c r="SNY449" s="22"/>
      <c r="SNZ449" s="22"/>
      <c r="SOA449" s="22"/>
      <c r="SOB449" s="22"/>
      <c r="SOC449" s="22"/>
      <c r="SOD449" s="22"/>
      <c r="SOE449" s="22"/>
      <c r="SOF449" s="22"/>
      <c r="SOG449" s="22"/>
      <c r="SOH449" s="22"/>
      <c r="SOI449" s="22"/>
      <c r="SOJ449" s="22"/>
      <c r="SOK449" s="22"/>
      <c r="SOL449" s="22"/>
      <c r="SOM449" s="22"/>
      <c r="SON449" s="22"/>
      <c r="SOO449" s="22"/>
      <c r="SOP449" s="22"/>
      <c r="SOQ449" s="22"/>
      <c r="SOR449" s="22"/>
      <c r="SOS449" s="22"/>
      <c r="SOT449" s="22"/>
      <c r="SOU449" s="22"/>
      <c r="SOV449" s="22"/>
      <c r="SOW449" s="22"/>
      <c r="SOX449" s="22"/>
      <c r="SOY449" s="22"/>
      <c r="SOZ449" s="22"/>
      <c r="SPA449" s="22"/>
      <c r="SPB449" s="22"/>
      <c r="SPC449" s="22"/>
      <c r="SPD449" s="22"/>
      <c r="SPE449" s="22"/>
      <c r="SPF449" s="22"/>
      <c r="SPG449" s="22"/>
      <c r="SPH449" s="22"/>
      <c r="SPI449" s="22"/>
      <c r="SPJ449" s="22"/>
      <c r="SPK449" s="22"/>
      <c r="SPL449" s="22"/>
      <c r="SPM449" s="22"/>
      <c r="SPN449" s="22"/>
      <c r="SPO449" s="22"/>
      <c r="SPP449" s="22"/>
      <c r="SPQ449" s="22"/>
      <c r="SPR449" s="22"/>
      <c r="SPS449" s="22"/>
      <c r="SPT449" s="22"/>
      <c r="SPU449" s="22"/>
      <c r="SPV449" s="22"/>
      <c r="SPW449" s="22"/>
      <c r="SPX449" s="22"/>
      <c r="SPY449" s="22"/>
      <c r="SPZ449" s="22"/>
      <c r="SQA449" s="22"/>
      <c r="SQB449" s="22"/>
      <c r="SQC449" s="22"/>
      <c r="SQD449" s="22"/>
      <c r="SQE449" s="22"/>
      <c r="SQF449" s="22"/>
      <c r="SQG449" s="22"/>
      <c r="SQH449" s="22"/>
      <c r="SQI449" s="22"/>
      <c r="SQJ449" s="22"/>
      <c r="SQK449" s="22"/>
      <c r="SQL449" s="22"/>
      <c r="SQM449" s="22"/>
      <c r="SQN449" s="22"/>
      <c r="SQO449" s="22"/>
      <c r="SQP449" s="22"/>
      <c r="SQQ449" s="22"/>
      <c r="SQR449" s="22"/>
      <c r="SQS449" s="22"/>
      <c r="SQT449" s="22"/>
      <c r="SQU449" s="22"/>
      <c r="SQV449" s="22"/>
      <c r="SQW449" s="22"/>
      <c r="SQX449" s="22"/>
      <c r="SQY449" s="22"/>
      <c r="SQZ449" s="22"/>
      <c r="SRA449" s="22"/>
      <c r="SRB449" s="22"/>
      <c r="SRC449" s="22"/>
      <c r="SRD449" s="22"/>
      <c r="SRE449" s="22"/>
      <c r="SRF449" s="22"/>
      <c r="SRG449" s="22"/>
      <c r="SRH449" s="22"/>
      <c r="SRI449" s="22"/>
      <c r="SRJ449" s="22"/>
      <c r="SRK449" s="22"/>
      <c r="SRL449" s="22"/>
      <c r="SRM449" s="22"/>
      <c r="SRN449" s="22"/>
      <c r="SRO449" s="22"/>
      <c r="SRP449" s="22"/>
      <c r="SRQ449" s="22"/>
      <c r="SRR449" s="22"/>
      <c r="SRS449" s="22"/>
      <c r="SRT449" s="22"/>
      <c r="SRU449" s="22"/>
      <c r="SRV449" s="22"/>
      <c r="SRW449" s="22"/>
      <c r="SRX449" s="22"/>
      <c r="SRY449" s="22"/>
      <c r="SRZ449" s="22"/>
      <c r="SSA449" s="22"/>
      <c r="SSB449" s="22"/>
      <c r="SSC449" s="22"/>
      <c r="SSD449" s="22"/>
      <c r="SSE449" s="22"/>
      <c r="SSF449" s="22"/>
      <c r="SSG449" s="22"/>
      <c r="SSH449" s="22"/>
      <c r="SSI449" s="22"/>
      <c r="SSJ449" s="22"/>
      <c r="SSK449" s="22"/>
      <c r="SSL449" s="22"/>
      <c r="SSM449" s="22"/>
      <c r="SSN449" s="22"/>
      <c r="SSO449" s="22"/>
      <c r="SSP449" s="22"/>
      <c r="SSQ449" s="22"/>
      <c r="SSR449" s="22"/>
      <c r="SSS449" s="22"/>
      <c r="SST449" s="22"/>
      <c r="SSU449" s="22"/>
      <c r="SSV449" s="22"/>
      <c r="SSW449" s="22"/>
      <c r="SSX449" s="22"/>
      <c r="SSY449" s="22"/>
      <c r="SSZ449" s="22"/>
      <c r="STA449" s="22"/>
      <c r="STB449" s="22"/>
      <c r="STC449" s="22"/>
      <c r="STD449" s="22"/>
      <c r="STE449" s="22"/>
      <c r="STF449" s="22"/>
      <c r="STG449" s="22"/>
      <c r="STH449" s="22"/>
      <c r="STI449" s="22"/>
      <c r="STJ449" s="22"/>
      <c r="STK449" s="22"/>
      <c r="STL449" s="22"/>
      <c r="STM449" s="22"/>
      <c r="STN449" s="22"/>
      <c r="STO449" s="22"/>
      <c r="STP449" s="22"/>
      <c r="STQ449" s="22"/>
      <c r="STR449" s="22"/>
      <c r="STS449" s="22"/>
      <c r="STT449" s="22"/>
      <c r="STU449" s="22"/>
      <c r="STV449" s="22"/>
      <c r="STW449" s="22"/>
      <c r="STX449" s="22"/>
      <c r="STY449" s="22"/>
      <c r="STZ449" s="22"/>
      <c r="SUA449" s="22"/>
      <c r="SUB449" s="22"/>
      <c r="SUC449" s="22"/>
      <c r="SUD449" s="22"/>
      <c r="SUE449" s="22"/>
      <c r="SUF449" s="22"/>
      <c r="SUG449" s="22"/>
      <c r="SUH449" s="22"/>
      <c r="SUI449" s="22"/>
      <c r="SUJ449" s="22"/>
      <c r="SUK449" s="22"/>
      <c r="SUL449" s="22"/>
      <c r="SUM449" s="22"/>
      <c r="SUN449" s="22"/>
      <c r="SUO449" s="22"/>
      <c r="SUP449" s="22"/>
      <c r="SUQ449" s="22"/>
      <c r="SUR449" s="22"/>
      <c r="SUS449" s="22"/>
      <c r="SUT449" s="22"/>
      <c r="SUU449" s="22"/>
      <c r="SUV449" s="22"/>
      <c r="SUW449" s="22"/>
      <c r="SUX449" s="22"/>
      <c r="SUY449" s="22"/>
      <c r="SUZ449" s="22"/>
      <c r="SVA449" s="22"/>
      <c r="SVB449" s="22"/>
      <c r="SVC449" s="22"/>
      <c r="SVD449" s="22"/>
      <c r="SVE449" s="22"/>
      <c r="SVF449" s="22"/>
      <c r="SVG449" s="22"/>
      <c r="SVH449" s="22"/>
      <c r="SVI449" s="22"/>
      <c r="SVJ449" s="22"/>
      <c r="SVK449" s="22"/>
      <c r="SVL449" s="22"/>
      <c r="SVM449" s="22"/>
      <c r="SVN449" s="22"/>
      <c r="SVO449" s="22"/>
      <c r="SVP449" s="22"/>
      <c r="SVQ449" s="22"/>
      <c r="SVR449" s="22"/>
      <c r="SVS449" s="22"/>
      <c r="SVT449" s="22"/>
      <c r="SVU449" s="22"/>
      <c r="SVV449" s="22"/>
      <c r="SVW449" s="22"/>
      <c r="SVX449" s="22"/>
      <c r="SVY449" s="22"/>
      <c r="SVZ449" s="22"/>
      <c r="SWA449" s="22"/>
      <c r="SWB449" s="22"/>
      <c r="SWC449" s="22"/>
      <c r="SWD449" s="22"/>
      <c r="SWE449" s="22"/>
      <c r="SWF449" s="22"/>
      <c r="SWG449" s="22"/>
      <c r="SWH449" s="22"/>
      <c r="SWI449" s="22"/>
      <c r="SWJ449" s="22"/>
      <c r="SWK449" s="22"/>
      <c r="SWL449" s="22"/>
      <c r="SWM449" s="22"/>
      <c r="SWN449" s="22"/>
      <c r="SWO449" s="22"/>
      <c r="SWP449" s="22"/>
      <c r="SWQ449" s="22"/>
      <c r="SWR449" s="22"/>
      <c r="SWS449" s="22"/>
      <c r="SWT449" s="22"/>
      <c r="SWU449" s="22"/>
      <c r="SWV449" s="22"/>
      <c r="SWW449" s="22"/>
      <c r="SWX449" s="22"/>
      <c r="SWY449" s="22"/>
      <c r="SWZ449" s="22"/>
      <c r="SXA449" s="22"/>
      <c r="SXB449" s="22"/>
      <c r="SXC449" s="22"/>
      <c r="SXD449" s="22"/>
      <c r="SXE449" s="22"/>
      <c r="SXF449" s="22"/>
      <c r="SXG449" s="22"/>
      <c r="SXH449" s="22"/>
      <c r="SXI449" s="22"/>
      <c r="SXJ449" s="22"/>
      <c r="SXK449" s="22"/>
      <c r="SXL449" s="22"/>
      <c r="SXM449" s="22"/>
      <c r="SXN449" s="22"/>
      <c r="SXO449" s="22"/>
      <c r="SXP449" s="22"/>
      <c r="SXQ449" s="22"/>
      <c r="SXR449" s="22"/>
      <c r="SXS449" s="22"/>
      <c r="SXT449" s="22"/>
      <c r="SXU449" s="22"/>
      <c r="SXV449" s="22"/>
      <c r="SXW449" s="22"/>
      <c r="SXX449" s="22"/>
      <c r="SXY449" s="22"/>
      <c r="SXZ449" s="22"/>
      <c r="SYA449" s="22"/>
      <c r="SYB449" s="22"/>
      <c r="SYC449" s="22"/>
      <c r="SYD449" s="22"/>
      <c r="SYE449" s="22"/>
      <c r="SYF449" s="22"/>
      <c r="SYG449" s="22"/>
      <c r="SYH449" s="22"/>
      <c r="SYI449" s="22"/>
      <c r="SYJ449" s="22"/>
      <c r="SYK449" s="22"/>
      <c r="SYL449" s="22"/>
      <c r="SYM449" s="22"/>
      <c r="SYN449" s="22"/>
      <c r="SYO449" s="22"/>
      <c r="SYP449" s="22"/>
      <c r="SYQ449" s="22"/>
      <c r="SYR449" s="22"/>
      <c r="SYS449" s="22"/>
      <c r="SYT449" s="22"/>
      <c r="SYU449" s="22"/>
      <c r="SYV449" s="22"/>
      <c r="SYW449" s="22"/>
      <c r="SYX449" s="22"/>
      <c r="SYY449" s="22"/>
      <c r="SYZ449" s="22"/>
      <c r="SZA449" s="22"/>
      <c r="SZB449" s="22"/>
      <c r="SZC449" s="22"/>
      <c r="SZD449" s="22"/>
      <c r="SZE449" s="22"/>
      <c r="SZF449" s="22"/>
      <c r="SZG449" s="22"/>
      <c r="SZH449" s="22"/>
      <c r="SZI449" s="22"/>
      <c r="SZJ449" s="22"/>
      <c r="SZK449" s="22"/>
      <c r="SZL449" s="22"/>
      <c r="SZM449" s="22"/>
      <c r="SZN449" s="22"/>
      <c r="SZO449" s="22"/>
      <c r="SZP449" s="22"/>
      <c r="SZQ449" s="22"/>
      <c r="SZR449" s="22"/>
      <c r="SZS449" s="22"/>
      <c r="SZT449" s="22"/>
      <c r="SZU449" s="22"/>
      <c r="SZV449" s="22"/>
      <c r="SZW449" s="22"/>
      <c r="SZX449" s="22"/>
      <c r="SZY449" s="22"/>
      <c r="SZZ449" s="22"/>
      <c r="TAA449" s="22"/>
      <c r="TAB449" s="22"/>
      <c r="TAC449" s="22"/>
      <c r="TAD449" s="22"/>
      <c r="TAE449" s="22"/>
      <c r="TAF449" s="22"/>
      <c r="TAG449" s="22"/>
      <c r="TAH449" s="22"/>
      <c r="TAI449" s="22"/>
      <c r="TAJ449" s="22"/>
      <c r="TAK449" s="22"/>
      <c r="TAL449" s="22"/>
      <c r="TAM449" s="22"/>
      <c r="TAN449" s="22"/>
      <c r="TAO449" s="22"/>
      <c r="TAP449" s="22"/>
      <c r="TAQ449" s="22"/>
      <c r="TAR449" s="22"/>
      <c r="TAS449" s="22"/>
      <c r="TAT449" s="22"/>
      <c r="TAU449" s="22"/>
      <c r="TAV449" s="22"/>
      <c r="TAW449" s="22"/>
      <c r="TAX449" s="22"/>
      <c r="TAY449" s="22"/>
      <c r="TAZ449" s="22"/>
      <c r="TBA449" s="22"/>
      <c r="TBB449" s="22"/>
      <c r="TBC449" s="22"/>
      <c r="TBD449" s="22"/>
      <c r="TBE449" s="22"/>
      <c r="TBF449" s="22"/>
      <c r="TBG449" s="22"/>
      <c r="TBH449" s="22"/>
      <c r="TBI449" s="22"/>
      <c r="TBJ449" s="22"/>
      <c r="TBK449" s="22"/>
      <c r="TBL449" s="22"/>
      <c r="TBM449" s="22"/>
      <c r="TBN449" s="22"/>
      <c r="TBO449" s="22"/>
      <c r="TBP449" s="22"/>
      <c r="TBQ449" s="22"/>
      <c r="TBR449" s="22"/>
      <c r="TBS449" s="22"/>
      <c r="TBT449" s="22"/>
      <c r="TBU449" s="22"/>
      <c r="TBV449" s="22"/>
      <c r="TBW449" s="22"/>
      <c r="TBX449" s="22"/>
      <c r="TBY449" s="22"/>
      <c r="TBZ449" s="22"/>
      <c r="TCA449" s="22"/>
      <c r="TCB449" s="22"/>
      <c r="TCC449" s="22"/>
      <c r="TCD449" s="22"/>
      <c r="TCE449" s="22"/>
      <c r="TCF449" s="22"/>
      <c r="TCG449" s="22"/>
      <c r="TCH449" s="22"/>
      <c r="TCI449" s="22"/>
      <c r="TCJ449" s="22"/>
      <c r="TCK449" s="22"/>
      <c r="TCL449" s="22"/>
      <c r="TCM449" s="22"/>
      <c r="TCN449" s="22"/>
      <c r="TCO449" s="22"/>
      <c r="TCP449" s="22"/>
      <c r="TCQ449" s="22"/>
      <c r="TCR449" s="22"/>
      <c r="TCS449" s="22"/>
      <c r="TCT449" s="22"/>
      <c r="TCU449" s="22"/>
      <c r="TCV449" s="22"/>
      <c r="TCW449" s="22"/>
      <c r="TCX449" s="22"/>
      <c r="TCY449" s="22"/>
      <c r="TCZ449" s="22"/>
      <c r="TDA449" s="22"/>
      <c r="TDB449" s="22"/>
      <c r="TDC449" s="22"/>
      <c r="TDD449" s="22"/>
      <c r="TDE449" s="22"/>
      <c r="TDF449" s="22"/>
      <c r="TDG449" s="22"/>
      <c r="TDH449" s="22"/>
      <c r="TDI449" s="22"/>
      <c r="TDJ449" s="22"/>
      <c r="TDK449" s="22"/>
      <c r="TDL449" s="22"/>
      <c r="TDM449" s="22"/>
      <c r="TDN449" s="22"/>
      <c r="TDO449" s="22"/>
      <c r="TDP449" s="22"/>
      <c r="TDQ449" s="22"/>
      <c r="TDR449" s="22"/>
      <c r="TDS449" s="22"/>
      <c r="TDT449" s="22"/>
      <c r="TDU449" s="22"/>
      <c r="TDV449" s="22"/>
      <c r="TDW449" s="22"/>
      <c r="TDX449" s="22"/>
      <c r="TDY449" s="22"/>
      <c r="TDZ449" s="22"/>
      <c r="TEA449" s="22"/>
      <c r="TEB449" s="22"/>
      <c r="TEC449" s="22"/>
      <c r="TED449" s="22"/>
      <c r="TEE449" s="22"/>
      <c r="TEF449" s="22"/>
      <c r="TEG449" s="22"/>
      <c r="TEH449" s="22"/>
      <c r="TEI449" s="22"/>
      <c r="TEJ449" s="22"/>
      <c r="TEK449" s="22"/>
      <c r="TEL449" s="22"/>
      <c r="TEM449" s="22"/>
      <c r="TEN449" s="22"/>
      <c r="TEO449" s="22"/>
      <c r="TEP449" s="22"/>
      <c r="TEQ449" s="22"/>
      <c r="TER449" s="22"/>
      <c r="TES449" s="22"/>
      <c r="TET449" s="22"/>
      <c r="TEU449" s="22"/>
      <c r="TEV449" s="22"/>
      <c r="TEW449" s="22"/>
      <c r="TEX449" s="22"/>
      <c r="TEY449" s="22"/>
      <c r="TEZ449" s="22"/>
      <c r="TFA449" s="22"/>
      <c r="TFB449" s="22"/>
      <c r="TFC449" s="22"/>
      <c r="TFD449" s="22"/>
      <c r="TFE449" s="22"/>
      <c r="TFF449" s="22"/>
      <c r="TFG449" s="22"/>
      <c r="TFH449" s="22"/>
      <c r="TFI449" s="22"/>
      <c r="TFJ449" s="22"/>
      <c r="TFK449" s="22"/>
      <c r="TFL449" s="22"/>
      <c r="TFM449" s="22"/>
      <c r="TFN449" s="22"/>
      <c r="TFO449" s="22"/>
      <c r="TFP449" s="22"/>
      <c r="TFQ449" s="22"/>
      <c r="TFR449" s="22"/>
      <c r="TFS449" s="22"/>
      <c r="TFT449" s="22"/>
      <c r="TFU449" s="22"/>
      <c r="TFV449" s="22"/>
      <c r="TFW449" s="22"/>
      <c r="TFX449" s="22"/>
      <c r="TFY449" s="22"/>
      <c r="TFZ449" s="22"/>
      <c r="TGA449" s="22"/>
      <c r="TGB449" s="22"/>
      <c r="TGC449" s="22"/>
      <c r="TGD449" s="22"/>
      <c r="TGE449" s="22"/>
      <c r="TGF449" s="22"/>
      <c r="TGG449" s="22"/>
      <c r="TGH449" s="22"/>
      <c r="TGI449" s="22"/>
      <c r="TGJ449" s="22"/>
      <c r="TGK449" s="22"/>
      <c r="TGL449" s="22"/>
      <c r="TGM449" s="22"/>
      <c r="TGN449" s="22"/>
      <c r="TGO449" s="22"/>
      <c r="TGP449" s="22"/>
      <c r="TGQ449" s="22"/>
      <c r="TGR449" s="22"/>
      <c r="TGS449" s="22"/>
      <c r="TGT449" s="22"/>
      <c r="TGU449" s="22"/>
      <c r="TGV449" s="22"/>
      <c r="TGW449" s="22"/>
      <c r="TGX449" s="22"/>
      <c r="TGY449" s="22"/>
      <c r="TGZ449" s="22"/>
      <c r="THA449" s="22"/>
      <c r="THB449" s="22"/>
      <c r="THC449" s="22"/>
      <c r="THD449" s="22"/>
      <c r="THE449" s="22"/>
      <c r="THF449" s="22"/>
      <c r="THG449" s="22"/>
      <c r="THH449" s="22"/>
      <c r="THI449" s="22"/>
      <c r="THJ449" s="22"/>
      <c r="THK449" s="22"/>
      <c r="THL449" s="22"/>
      <c r="THM449" s="22"/>
      <c r="THN449" s="22"/>
      <c r="THO449" s="22"/>
      <c r="THP449" s="22"/>
      <c r="THQ449" s="22"/>
      <c r="THR449" s="22"/>
      <c r="THS449" s="22"/>
      <c r="THT449" s="22"/>
      <c r="THU449" s="22"/>
      <c r="THV449" s="22"/>
      <c r="THW449" s="22"/>
      <c r="THX449" s="22"/>
      <c r="THY449" s="22"/>
      <c r="THZ449" s="22"/>
      <c r="TIA449" s="22"/>
      <c r="TIB449" s="22"/>
      <c r="TIC449" s="22"/>
      <c r="TID449" s="22"/>
      <c r="TIE449" s="22"/>
      <c r="TIF449" s="22"/>
      <c r="TIG449" s="22"/>
      <c r="TIH449" s="22"/>
      <c r="TII449" s="22"/>
      <c r="TIJ449" s="22"/>
      <c r="TIK449" s="22"/>
      <c r="TIL449" s="22"/>
      <c r="TIM449" s="22"/>
      <c r="TIN449" s="22"/>
      <c r="TIO449" s="22"/>
      <c r="TIP449" s="22"/>
      <c r="TIQ449" s="22"/>
      <c r="TIR449" s="22"/>
      <c r="TIS449" s="22"/>
      <c r="TIT449" s="22"/>
      <c r="TIU449" s="22"/>
      <c r="TIV449" s="22"/>
      <c r="TIW449" s="22"/>
      <c r="TIX449" s="22"/>
      <c r="TIY449" s="22"/>
      <c r="TIZ449" s="22"/>
      <c r="TJA449" s="22"/>
      <c r="TJB449" s="22"/>
      <c r="TJC449" s="22"/>
      <c r="TJD449" s="22"/>
      <c r="TJE449" s="22"/>
      <c r="TJF449" s="22"/>
      <c r="TJG449" s="22"/>
      <c r="TJH449" s="22"/>
      <c r="TJI449" s="22"/>
      <c r="TJJ449" s="22"/>
      <c r="TJK449" s="22"/>
      <c r="TJL449" s="22"/>
      <c r="TJM449" s="22"/>
      <c r="TJN449" s="22"/>
      <c r="TJO449" s="22"/>
      <c r="TJP449" s="22"/>
      <c r="TJQ449" s="22"/>
      <c r="TJR449" s="22"/>
      <c r="TJS449" s="22"/>
      <c r="TJT449" s="22"/>
      <c r="TJU449" s="22"/>
      <c r="TJV449" s="22"/>
      <c r="TJW449" s="22"/>
      <c r="TJX449" s="22"/>
      <c r="TJY449" s="22"/>
      <c r="TJZ449" s="22"/>
      <c r="TKA449" s="22"/>
      <c r="TKB449" s="22"/>
      <c r="TKC449" s="22"/>
      <c r="TKD449" s="22"/>
      <c r="TKE449" s="22"/>
      <c r="TKF449" s="22"/>
      <c r="TKG449" s="22"/>
      <c r="TKH449" s="22"/>
      <c r="TKI449" s="22"/>
      <c r="TKJ449" s="22"/>
      <c r="TKK449" s="22"/>
      <c r="TKL449" s="22"/>
      <c r="TKM449" s="22"/>
      <c r="TKN449" s="22"/>
      <c r="TKO449" s="22"/>
      <c r="TKP449" s="22"/>
      <c r="TKQ449" s="22"/>
      <c r="TKR449" s="22"/>
      <c r="TKS449" s="22"/>
      <c r="TKT449" s="22"/>
      <c r="TKU449" s="22"/>
      <c r="TKV449" s="22"/>
      <c r="TKW449" s="22"/>
      <c r="TKX449" s="22"/>
      <c r="TKY449" s="22"/>
      <c r="TKZ449" s="22"/>
      <c r="TLA449" s="22"/>
      <c r="TLB449" s="22"/>
      <c r="TLC449" s="22"/>
      <c r="TLD449" s="22"/>
      <c r="TLE449" s="22"/>
      <c r="TLF449" s="22"/>
      <c r="TLG449" s="22"/>
      <c r="TLH449" s="22"/>
      <c r="TLI449" s="22"/>
      <c r="TLJ449" s="22"/>
      <c r="TLK449" s="22"/>
      <c r="TLL449" s="22"/>
      <c r="TLM449" s="22"/>
      <c r="TLN449" s="22"/>
      <c r="TLO449" s="22"/>
      <c r="TLP449" s="22"/>
      <c r="TLQ449" s="22"/>
      <c r="TLR449" s="22"/>
      <c r="TLS449" s="22"/>
      <c r="TLT449" s="22"/>
      <c r="TLU449" s="22"/>
      <c r="TLV449" s="22"/>
      <c r="TLW449" s="22"/>
      <c r="TLX449" s="22"/>
      <c r="TLY449" s="22"/>
      <c r="TLZ449" s="22"/>
      <c r="TMA449" s="22"/>
      <c r="TMB449" s="22"/>
      <c r="TMC449" s="22"/>
      <c r="TMD449" s="22"/>
      <c r="TME449" s="22"/>
      <c r="TMF449" s="22"/>
      <c r="TMG449" s="22"/>
      <c r="TMH449" s="22"/>
      <c r="TMI449" s="22"/>
      <c r="TMJ449" s="22"/>
      <c r="TMK449" s="22"/>
      <c r="TML449" s="22"/>
      <c r="TMM449" s="22"/>
      <c r="TMN449" s="22"/>
      <c r="TMO449" s="22"/>
      <c r="TMP449" s="22"/>
      <c r="TMQ449" s="22"/>
      <c r="TMR449" s="22"/>
      <c r="TMS449" s="22"/>
      <c r="TMT449" s="22"/>
      <c r="TMU449" s="22"/>
      <c r="TMV449" s="22"/>
      <c r="TMW449" s="22"/>
      <c r="TMX449" s="22"/>
      <c r="TMY449" s="22"/>
      <c r="TMZ449" s="22"/>
      <c r="TNA449" s="22"/>
      <c r="TNB449" s="22"/>
      <c r="TNC449" s="22"/>
      <c r="TND449" s="22"/>
      <c r="TNE449" s="22"/>
      <c r="TNF449" s="22"/>
      <c r="TNG449" s="22"/>
      <c r="TNH449" s="22"/>
      <c r="TNI449" s="22"/>
      <c r="TNJ449" s="22"/>
      <c r="TNK449" s="22"/>
      <c r="TNL449" s="22"/>
      <c r="TNM449" s="22"/>
      <c r="TNN449" s="22"/>
      <c r="TNO449" s="22"/>
      <c r="TNP449" s="22"/>
      <c r="TNQ449" s="22"/>
      <c r="TNR449" s="22"/>
      <c r="TNS449" s="22"/>
      <c r="TNT449" s="22"/>
      <c r="TNU449" s="22"/>
      <c r="TNV449" s="22"/>
      <c r="TNW449" s="22"/>
      <c r="TNX449" s="22"/>
      <c r="TNY449" s="22"/>
      <c r="TNZ449" s="22"/>
      <c r="TOA449" s="22"/>
      <c r="TOB449" s="22"/>
      <c r="TOC449" s="22"/>
      <c r="TOD449" s="22"/>
      <c r="TOE449" s="22"/>
      <c r="TOF449" s="22"/>
      <c r="TOG449" s="22"/>
      <c r="TOH449" s="22"/>
      <c r="TOI449" s="22"/>
      <c r="TOJ449" s="22"/>
      <c r="TOK449" s="22"/>
      <c r="TOL449" s="22"/>
      <c r="TOM449" s="22"/>
      <c r="TON449" s="22"/>
      <c r="TOO449" s="22"/>
      <c r="TOP449" s="22"/>
      <c r="TOQ449" s="22"/>
      <c r="TOR449" s="22"/>
      <c r="TOS449" s="22"/>
      <c r="TOT449" s="22"/>
      <c r="TOU449" s="22"/>
      <c r="TOV449" s="22"/>
      <c r="TOW449" s="22"/>
      <c r="TOX449" s="22"/>
      <c r="TOY449" s="22"/>
      <c r="TOZ449" s="22"/>
      <c r="TPA449" s="22"/>
      <c r="TPB449" s="22"/>
      <c r="TPC449" s="22"/>
      <c r="TPD449" s="22"/>
      <c r="TPE449" s="22"/>
      <c r="TPF449" s="22"/>
      <c r="TPG449" s="22"/>
      <c r="TPH449" s="22"/>
      <c r="TPI449" s="22"/>
      <c r="TPJ449" s="22"/>
      <c r="TPK449" s="22"/>
      <c r="TPL449" s="22"/>
      <c r="TPM449" s="22"/>
      <c r="TPN449" s="22"/>
      <c r="TPO449" s="22"/>
      <c r="TPP449" s="22"/>
      <c r="TPQ449" s="22"/>
      <c r="TPR449" s="22"/>
      <c r="TPS449" s="22"/>
      <c r="TPT449" s="22"/>
      <c r="TPU449" s="22"/>
      <c r="TPV449" s="22"/>
      <c r="TPW449" s="22"/>
      <c r="TPX449" s="22"/>
      <c r="TPY449" s="22"/>
      <c r="TPZ449" s="22"/>
      <c r="TQA449" s="22"/>
      <c r="TQB449" s="22"/>
      <c r="TQC449" s="22"/>
      <c r="TQD449" s="22"/>
      <c r="TQE449" s="22"/>
      <c r="TQF449" s="22"/>
      <c r="TQG449" s="22"/>
      <c r="TQH449" s="22"/>
      <c r="TQI449" s="22"/>
      <c r="TQJ449" s="22"/>
      <c r="TQK449" s="22"/>
      <c r="TQL449" s="22"/>
      <c r="TQM449" s="22"/>
      <c r="TQN449" s="22"/>
      <c r="TQO449" s="22"/>
      <c r="TQP449" s="22"/>
      <c r="TQQ449" s="22"/>
      <c r="TQR449" s="22"/>
      <c r="TQS449" s="22"/>
      <c r="TQT449" s="22"/>
      <c r="TQU449" s="22"/>
      <c r="TQV449" s="22"/>
      <c r="TQW449" s="22"/>
      <c r="TQX449" s="22"/>
      <c r="TQY449" s="22"/>
      <c r="TQZ449" s="22"/>
      <c r="TRA449" s="22"/>
      <c r="TRB449" s="22"/>
      <c r="TRC449" s="22"/>
      <c r="TRD449" s="22"/>
      <c r="TRE449" s="22"/>
      <c r="TRF449" s="22"/>
      <c r="TRG449" s="22"/>
      <c r="TRH449" s="22"/>
      <c r="TRI449" s="22"/>
      <c r="TRJ449" s="22"/>
      <c r="TRK449" s="22"/>
      <c r="TRL449" s="22"/>
      <c r="TRM449" s="22"/>
      <c r="TRN449" s="22"/>
      <c r="TRO449" s="22"/>
      <c r="TRP449" s="22"/>
      <c r="TRQ449" s="22"/>
      <c r="TRR449" s="22"/>
      <c r="TRS449" s="22"/>
      <c r="TRT449" s="22"/>
      <c r="TRU449" s="22"/>
      <c r="TRV449" s="22"/>
      <c r="TRW449" s="22"/>
      <c r="TRX449" s="22"/>
      <c r="TRY449" s="22"/>
      <c r="TRZ449" s="22"/>
      <c r="TSA449" s="22"/>
      <c r="TSB449" s="22"/>
      <c r="TSC449" s="22"/>
      <c r="TSD449" s="22"/>
      <c r="TSE449" s="22"/>
      <c r="TSF449" s="22"/>
      <c r="TSG449" s="22"/>
      <c r="TSH449" s="22"/>
      <c r="TSI449" s="22"/>
      <c r="TSJ449" s="22"/>
      <c r="TSK449" s="22"/>
      <c r="TSL449" s="22"/>
      <c r="TSM449" s="22"/>
      <c r="TSN449" s="22"/>
      <c r="TSO449" s="22"/>
      <c r="TSP449" s="22"/>
      <c r="TSQ449" s="22"/>
      <c r="TSR449" s="22"/>
      <c r="TSS449" s="22"/>
      <c r="TST449" s="22"/>
      <c r="TSU449" s="22"/>
      <c r="TSV449" s="22"/>
      <c r="TSW449" s="22"/>
      <c r="TSX449" s="22"/>
      <c r="TSY449" s="22"/>
      <c r="TSZ449" s="22"/>
      <c r="TTA449" s="22"/>
      <c r="TTB449" s="22"/>
      <c r="TTC449" s="22"/>
      <c r="TTD449" s="22"/>
      <c r="TTE449" s="22"/>
      <c r="TTF449" s="22"/>
      <c r="TTG449" s="22"/>
      <c r="TTH449" s="22"/>
      <c r="TTI449" s="22"/>
      <c r="TTJ449" s="22"/>
      <c r="TTK449" s="22"/>
      <c r="TTL449" s="22"/>
      <c r="TTM449" s="22"/>
      <c r="TTN449" s="22"/>
      <c r="TTO449" s="22"/>
      <c r="TTP449" s="22"/>
      <c r="TTQ449" s="22"/>
      <c r="TTR449" s="22"/>
      <c r="TTS449" s="22"/>
      <c r="TTT449" s="22"/>
      <c r="TTU449" s="22"/>
      <c r="TTV449" s="22"/>
      <c r="TTW449" s="22"/>
      <c r="TTX449" s="22"/>
      <c r="TTY449" s="22"/>
      <c r="TTZ449" s="22"/>
      <c r="TUA449" s="22"/>
      <c r="TUB449" s="22"/>
      <c r="TUC449" s="22"/>
      <c r="TUD449" s="22"/>
      <c r="TUE449" s="22"/>
      <c r="TUF449" s="22"/>
      <c r="TUG449" s="22"/>
      <c r="TUH449" s="22"/>
      <c r="TUI449" s="22"/>
      <c r="TUJ449" s="22"/>
      <c r="TUK449" s="22"/>
      <c r="TUL449" s="22"/>
      <c r="TUM449" s="22"/>
      <c r="TUN449" s="22"/>
      <c r="TUO449" s="22"/>
      <c r="TUP449" s="22"/>
      <c r="TUQ449" s="22"/>
      <c r="TUR449" s="22"/>
      <c r="TUS449" s="22"/>
      <c r="TUT449" s="22"/>
      <c r="TUU449" s="22"/>
      <c r="TUV449" s="22"/>
      <c r="TUW449" s="22"/>
      <c r="TUX449" s="22"/>
      <c r="TUY449" s="22"/>
      <c r="TUZ449" s="22"/>
      <c r="TVA449" s="22"/>
      <c r="TVB449" s="22"/>
      <c r="TVC449" s="22"/>
      <c r="TVD449" s="22"/>
      <c r="TVE449" s="22"/>
      <c r="TVF449" s="22"/>
      <c r="TVG449" s="22"/>
      <c r="TVH449" s="22"/>
      <c r="TVI449" s="22"/>
      <c r="TVJ449" s="22"/>
      <c r="TVK449" s="22"/>
      <c r="TVL449" s="22"/>
      <c r="TVM449" s="22"/>
      <c r="TVN449" s="22"/>
      <c r="TVO449" s="22"/>
      <c r="TVP449" s="22"/>
      <c r="TVQ449" s="22"/>
      <c r="TVR449" s="22"/>
      <c r="TVS449" s="22"/>
      <c r="TVT449" s="22"/>
      <c r="TVU449" s="22"/>
      <c r="TVV449" s="22"/>
      <c r="TVW449" s="22"/>
      <c r="TVX449" s="22"/>
      <c r="TVY449" s="22"/>
      <c r="TVZ449" s="22"/>
      <c r="TWA449" s="22"/>
      <c r="TWB449" s="22"/>
      <c r="TWC449" s="22"/>
      <c r="TWD449" s="22"/>
      <c r="TWE449" s="22"/>
      <c r="TWF449" s="22"/>
      <c r="TWG449" s="22"/>
      <c r="TWH449" s="22"/>
      <c r="TWI449" s="22"/>
      <c r="TWJ449" s="22"/>
      <c r="TWK449" s="22"/>
      <c r="TWL449" s="22"/>
      <c r="TWM449" s="22"/>
      <c r="TWN449" s="22"/>
      <c r="TWO449" s="22"/>
      <c r="TWP449" s="22"/>
      <c r="TWQ449" s="22"/>
      <c r="TWR449" s="22"/>
      <c r="TWS449" s="22"/>
      <c r="TWT449" s="22"/>
      <c r="TWU449" s="22"/>
      <c r="TWV449" s="22"/>
      <c r="TWW449" s="22"/>
      <c r="TWX449" s="22"/>
      <c r="TWY449" s="22"/>
      <c r="TWZ449" s="22"/>
      <c r="TXA449" s="22"/>
      <c r="TXB449" s="22"/>
      <c r="TXC449" s="22"/>
      <c r="TXD449" s="22"/>
      <c r="TXE449" s="22"/>
      <c r="TXF449" s="22"/>
      <c r="TXG449" s="22"/>
      <c r="TXH449" s="22"/>
      <c r="TXI449" s="22"/>
      <c r="TXJ449" s="22"/>
      <c r="TXK449" s="22"/>
      <c r="TXL449" s="22"/>
      <c r="TXM449" s="22"/>
      <c r="TXN449" s="22"/>
      <c r="TXO449" s="22"/>
      <c r="TXP449" s="22"/>
      <c r="TXQ449" s="22"/>
      <c r="TXR449" s="22"/>
      <c r="TXS449" s="22"/>
      <c r="TXT449" s="22"/>
      <c r="TXU449" s="22"/>
      <c r="TXV449" s="22"/>
      <c r="TXW449" s="22"/>
      <c r="TXX449" s="22"/>
      <c r="TXY449" s="22"/>
      <c r="TXZ449" s="22"/>
      <c r="TYA449" s="22"/>
      <c r="TYB449" s="22"/>
      <c r="TYC449" s="22"/>
      <c r="TYD449" s="22"/>
      <c r="TYE449" s="22"/>
      <c r="TYF449" s="22"/>
      <c r="TYG449" s="22"/>
      <c r="TYH449" s="22"/>
      <c r="TYI449" s="22"/>
      <c r="TYJ449" s="22"/>
      <c r="TYK449" s="22"/>
      <c r="TYL449" s="22"/>
      <c r="TYM449" s="22"/>
      <c r="TYN449" s="22"/>
      <c r="TYO449" s="22"/>
      <c r="TYP449" s="22"/>
      <c r="TYQ449" s="22"/>
      <c r="TYR449" s="22"/>
      <c r="TYS449" s="22"/>
      <c r="TYT449" s="22"/>
      <c r="TYU449" s="22"/>
      <c r="TYV449" s="22"/>
      <c r="TYW449" s="22"/>
      <c r="TYX449" s="22"/>
      <c r="TYY449" s="22"/>
      <c r="TYZ449" s="22"/>
      <c r="TZA449" s="22"/>
      <c r="TZB449" s="22"/>
      <c r="TZC449" s="22"/>
      <c r="TZD449" s="22"/>
      <c r="TZE449" s="22"/>
      <c r="TZF449" s="22"/>
      <c r="TZG449" s="22"/>
      <c r="TZH449" s="22"/>
      <c r="TZI449" s="22"/>
      <c r="TZJ449" s="22"/>
      <c r="TZK449" s="22"/>
      <c r="TZL449" s="22"/>
      <c r="TZM449" s="22"/>
      <c r="TZN449" s="22"/>
      <c r="TZO449" s="22"/>
      <c r="TZP449" s="22"/>
      <c r="TZQ449" s="22"/>
      <c r="TZR449" s="22"/>
      <c r="TZS449" s="22"/>
      <c r="TZT449" s="22"/>
      <c r="TZU449" s="22"/>
      <c r="TZV449" s="22"/>
      <c r="TZW449" s="22"/>
      <c r="TZX449" s="22"/>
      <c r="TZY449" s="22"/>
      <c r="TZZ449" s="22"/>
      <c r="UAA449" s="22"/>
      <c r="UAB449" s="22"/>
      <c r="UAC449" s="22"/>
      <c r="UAD449" s="22"/>
      <c r="UAE449" s="22"/>
      <c r="UAF449" s="22"/>
      <c r="UAG449" s="22"/>
      <c r="UAH449" s="22"/>
      <c r="UAI449" s="22"/>
      <c r="UAJ449" s="22"/>
      <c r="UAK449" s="22"/>
      <c r="UAL449" s="22"/>
      <c r="UAM449" s="22"/>
      <c r="UAN449" s="22"/>
      <c r="UAO449" s="22"/>
      <c r="UAP449" s="22"/>
      <c r="UAQ449" s="22"/>
      <c r="UAR449" s="22"/>
      <c r="UAS449" s="22"/>
      <c r="UAT449" s="22"/>
      <c r="UAU449" s="22"/>
      <c r="UAV449" s="22"/>
      <c r="UAW449" s="22"/>
      <c r="UAX449" s="22"/>
      <c r="UAY449" s="22"/>
      <c r="UAZ449" s="22"/>
      <c r="UBA449" s="22"/>
      <c r="UBB449" s="22"/>
      <c r="UBC449" s="22"/>
      <c r="UBD449" s="22"/>
      <c r="UBE449" s="22"/>
      <c r="UBF449" s="22"/>
      <c r="UBG449" s="22"/>
      <c r="UBH449" s="22"/>
      <c r="UBI449" s="22"/>
      <c r="UBJ449" s="22"/>
      <c r="UBK449" s="22"/>
      <c r="UBL449" s="22"/>
      <c r="UBM449" s="22"/>
      <c r="UBN449" s="22"/>
      <c r="UBO449" s="22"/>
      <c r="UBP449" s="22"/>
      <c r="UBQ449" s="22"/>
      <c r="UBR449" s="22"/>
      <c r="UBS449" s="22"/>
      <c r="UBT449" s="22"/>
      <c r="UBU449" s="22"/>
      <c r="UBV449" s="22"/>
      <c r="UBW449" s="22"/>
      <c r="UBX449" s="22"/>
      <c r="UBY449" s="22"/>
      <c r="UBZ449" s="22"/>
      <c r="UCA449" s="22"/>
      <c r="UCB449" s="22"/>
      <c r="UCC449" s="22"/>
      <c r="UCD449" s="22"/>
      <c r="UCE449" s="22"/>
      <c r="UCF449" s="22"/>
      <c r="UCG449" s="22"/>
      <c r="UCH449" s="22"/>
      <c r="UCI449" s="22"/>
      <c r="UCJ449" s="22"/>
      <c r="UCK449" s="22"/>
      <c r="UCL449" s="22"/>
      <c r="UCM449" s="22"/>
      <c r="UCN449" s="22"/>
      <c r="UCO449" s="22"/>
      <c r="UCP449" s="22"/>
      <c r="UCQ449" s="22"/>
      <c r="UCR449" s="22"/>
      <c r="UCS449" s="22"/>
      <c r="UCT449" s="22"/>
      <c r="UCU449" s="22"/>
      <c r="UCV449" s="22"/>
      <c r="UCW449" s="22"/>
      <c r="UCX449" s="22"/>
      <c r="UCY449" s="22"/>
      <c r="UCZ449" s="22"/>
      <c r="UDA449" s="22"/>
      <c r="UDB449" s="22"/>
      <c r="UDC449" s="22"/>
      <c r="UDD449" s="22"/>
      <c r="UDE449" s="22"/>
      <c r="UDF449" s="22"/>
      <c r="UDG449" s="22"/>
      <c r="UDH449" s="22"/>
      <c r="UDI449" s="22"/>
      <c r="UDJ449" s="22"/>
      <c r="UDK449" s="22"/>
      <c r="UDL449" s="22"/>
      <c r="UDM449" s="22"/>
      <c r="UDN449" s="22"/>
      <c r="UDO449" s="22"/>
      <c r="UDP449" s="22"/>
      <c r="UDQ449" s="22"/>
      <c r="UDR449" s="22"/>
      <c r="UDS449" s="22"/>
      <c r="UDT449" s="22"/>
      <c r="UDU449" s="22"/>
      <c r="UDV449" s="22"/>
      <c r="UDW449" s="22"/>
      <c r="UDX449" s="22"/>
      <c r="UDY449" s="22"/>
      <c r="UDZ449" s="22"/>
      <c r="UEA449" s="22"/>
      <c r="UEB449" s="22"/>
      <c r="UEC449" s="22"/>
      <c r="UED449" s="22"/>
      <c r="UEE449" s="22"/>
      <c r="UEF449" s="22"/>
      <c r="UEG449" s="22"/>
      <c r="UEH449" s="22"/>
      <c r="UEI449" s="22"/>
      <c r="UEJ449" s="22"/>
      <c r="UEK449" s="22"/>
      <c r="UEL449" s="22"/>
      <c r="UEM449" s="22"/>
      <c r="UEN449" s="22"/>
      <c r="UEO449" s="22"/>
      <c r="UEP449" s="22"/>
      <c r="UEQ449" s="22"/>
      <c r="UER449" s="22"/>
      <c r="UES449" s="22"/>
      <c r="UET449" s="22"/>
      <c r="UEU449" s="22"/>
      <c r="UEV449" s="22"/>
      <c r="UEW449" s="22"/>
      <c r="UEX449" s="22"/>
      <c r="UEY449" s="22"/>
      <c r="UEZ449" s="22"/>
      <c r="UFA449" s="22"/>
      <c r="UFB449" s="22"/>
      <c r="UFC449" s="22"/>
      <c r="UFD449" s="22"/>
      <c r="UFE449" s="22"/>
      <c r="UFF449" s="22"/>
      <c r="UFG449" s="22"/>
      <c r="UFH449" s="22"/>
      <c r="UFI449" s="22"/>
      <c r="UFJ449" s="22"/>
      <c r="UFK449" s="22"/>
      <c r="UFL449" s="22"/>
      <c r="UFM449" s="22"/>
      <c r="UFN449" s="22"/>
      <c r="UFO449" s="22"/>
      <c r="UFP449" s="22"/>
      <c r="UFQ449" s="22"/>
      <c r="UFR449" s="22"/>
      <c r="UFS449" s="22"/>
      <c r="UFT449" s="22"/>
      <c r="UFU449" s="22"/>
      <c r="UFV449" s="22"/>
      <c r="UFW449" s="22"/>
      <c r="UFX449" s="22"/>
      <c r="UFY449" s="22"/>
      <c r="UFZ449" s="22"/>
      <c r="UGA449" s="22"/>
      <c r="UGB449" s="22"/>
      <c r="UGC449" s="22"/>
      <c r="UGD449" s="22"/>
      <c r="UGE449" s="22"/>
      <c r="UGF449" s="22"/>
      <c r="UGG449" s="22"/>
      <c r="UGH449" s="22"/>
      <c r="UGI449" s="22"/>
      <c r="UGJ449" s="22"/>
      <c r="UGK449" s="22"/>
      <c r="UGL449" s="22"/>
      <c r="UGM449" s="22"/>
      <c r="UGN449" s="22"/>
      <c r="UGO449" s="22"/>
      <c r="UGP449" s="22"/>
      <c r="UGQ449" s="22"/>
      <c r="UGR449" s="22"/>
      <c r="UGS449" s="22"/>
      <c r="UGT449" s="22"/>
      <c r="UGU449" s="22"/>
      <c r="UGV449" s="22"/>
      <c r="UGW449" s="22"/>
      <c r="UGX449" s="22"/>
      <c r="UGY449" s="22"/>
      <c r="UGZ449" s="22"/>
      <c r="UHA449" s="22"/>
      <c r="UHB449" s="22"/>
      <c r="UHC449" s="22"/>
      <c r="UHD449" s="22"/>
      <c r="UHE449" s="22"/>
      <c r="UHF449" s="22"/>
      <c r="UHG449" s="22"/>
      <c r="UHH449" s="22"/>
      <c r="UHI449" s="22"/>
      <c r="UHJ449" s="22"/>
      <c r="UHK449" s="22"/>
      <c r="UHL449" s="22"/>
      <c r="UHM449" s="22"/>
      <c r="UHN449" s="22"/>
      <c r="UHO449" s="22"/>
      <c r="UHP449" s="22"/>
      <c r="UHQ449" s="22"/>
      <c r="UHR449" s="22"/>
      <c r="UHS449" s="22"/>
      <c r="UHT449" s="22"/>
      <c r="UHU449" s="22"/>
      <c r="UHV449" s="22"/>
      <c r="UHW449" s="22"/>
      <c r="UHX449" s="22"/>
      <c r="UHY449" s="22"/>
      <c r="UHZ449" s="22"/>
      <c r="UIA449" s="22"/>
      <c r="UIB449" s="22"/>
      <c r="UIC449" s="22"/>
      <c r="UID449" s="22"/>
      <c r="UIE449" s="22"/>
      <c r="UIF449" s="22"/>
      <c r="UIG449" s="22"/>
      <c r="UIH449" s="22"/>
      <c r="UII449" s="22"/>
      <c r="UIJ449" s="22"/>
      <c r="UIK449" s="22"/>
      <c r="UIL449" s="22"/>
      <c r="UIM449" s="22"/>
      <c r="UIN449" s="22"/>
      <c r="UIO449" s="22"/>
      <c r="UIP449" s="22"/>
      <c r="UIQ449" s="22"/>
      <c r="UIR449" s="22"/>
      <c r="UIS449" s="22"/>
      <c r="UIT449" s="22"/>
      <c r="UIU449" s="22"/>
      <c r="UIV449" s="22"/>
      <c r="UIW449" s="22"/>
      <c r="UIX449" s="22"/>
      <c r="UIY449" s="22"/>
      <c r="UIZ449" s="22"/>
      <c r="UJA449" s="22"/>
      <c r="UJB449" s="22"/>
      <c r="UJC449" s="22"/>
      <c r="UJD449" s="22"/>
      <c r="UJE449" s="22"/>
      <c r="UJF449" s="22"/>
      <c r="UJG449" s="22"/>
      <c r="UJH449" s="22"/>
      <c r="UJI449" s="22"/>
      <c r="UJJ449" s="22"/>
      <c r="UJK449" s="22"/>
      <c r="UJL449" s="22"/>
      <c r="UJM449" s="22"/>
      <c r="UJN449" s="22"/>
      <c r="UJO449" s="22"/>
      <c r="UJP449" s="22"/>
      <c r="UJQ449" s="22"/>
      <c r="UJR449" s="22"/>
      <c r="UJS449" s="22"/>
      <c r="UJT449" s="22"/>
      <c r="UJU449" s="22"/>
      <c r="UJV449" s="22"/>
      <c r="UJW449" s="22"/>
      <c r="UJX449" s="22"/>
      <c r="UJY449" s="22"/>
      <c r="UJZ449" s="22"/>
      <c r="UKA449" s="22"/>
      <c r="UKB449" s="22"/>
      <c r="UKC449" s="22"/>
      <c r="UKD449" s="22"/>
      <c r="UKE449" s="22"/>
      <c r="UKF449" s="22"/>
      <c r="UKG449" s="22"/>
      <c r="UKH449" s="22"/>
      <c r="UKI449" s="22"/>
      <c r="UKJ449" s="22"/>
      <c r="UKK449" s="22"/>
      <c r="UKL449" s="22"/>
      <c r="UKM449" s="22"/>
      <c r="UKN449" s="22"/>
      <c r="UKO449" s="22"/>
      <c r="UKP449" s="22"/>
      <c r="UKQ449" s="22"/>
      <c r="UKR449" s="22"/>
      <c r="UKS449" s="22"/>
      <c r="UKT449" s="22"/>
      <c r="UKU449" s="22"/>
      <c r="UKV449" s="22"/>
      <c r="UKW449" s="22"/>
      <c r="UKX449" s="22"/>
      <c r="UKY449" s="22"/>
      <c r="UKZ449" s="22"/>
      <c r="ULA449" s="22"/>
      <c r="ULB449" s="22"/>
      <c r="ULC449" s="22"/>
      <c r="ULD449" s="22"/>
      <c r="ULE449" s="22"/>
      <c r="ULF449" s="22"/>
      <c r="ULG449" s="22"/>
      <c r="ULH449" s="22"/>
      <c r="ULI449" s="22"/>
      <c r="ULJ449" s="22"/>
      <c r="ULK449" s="22"/>
      <c r="ULL449" s="22"/>
      <c r="ULM449" s="22"/>
      <c r="ULN449" s="22"/>
      <c r="ULO449" s="22"/>
      <c r="ULP449" s="22"/>
      <c r="ULQ449" s="22"/>
      <c r="ULR449" s="22"/>
      <c r="ULS449" s="22"/>
      <c r="ULT449" s="22"/>
      <c r="ULU449" s="22"/>
      <c r="ULV449" s="22"/>
      <c r="ULW449" s="22"/>
      <c r="ULX449" s="22"/>
      <c r="ULY449" s="22"/>
      <c r="ULZ449" s="22"/>
      <c r="UMA449" s="22"/>
      <c r="UMB449" s="22"/>
      <c r="UMC449" s="22"/>
      <c r="UMD449" s="22"/>
      <c r="UME449" s="22"/>
      <c r="UMF449" s="22"/>
      <c r="UMG449" s="22"/>
      <c r="UMH449" s="22"/>
      <c r="UMI449" s="22"/>
      <c r="UMJ449" s="22"/>
      <c r="UMK449" s="22"/>
      <c r="UML449" s="22"/>
      <c r="UMM449" s="22"/>
      <c r="UMN449" s="22"/>
      <c r="UMO449" s="22"/>
      <c r="UMP449" s="22"/>
      <c r="UMQ449" s="22"/>
      <c r="UMR449" s="22"/>
      <c r="UMS449" s="22"/>
      <c r="UMT449" s="22"/>
      <c r="UMU449" s="22"/>
      <c r="UMV449" s="22"/>
      <c r="UMW449" s="22"/>
      <c r="UMX449" s="22"/>
      <c r="UMY449" s="22"/>
      <c r="UMZ449" s="22"/>
      <c r="UNA449" s="22"/>
      <c r="UNB449" s="22"/>
      <c r="UNC449" s="22"/>
      <c r="UND449" s="22"/>
      <c r="UNE449" s="22"/>
      <c r="UNF449" s="22"/>
      <c r="UNG449" s="22"/>
      <c r="UNH449" s="22"/>
      <c r="UNI449" s="22"/>
      <c r="UNJ449" s="22"/>
      <c r="UNK449" s="22"/>
      <c r="UNL449" s="22"/>
      <c r="UNM449" s="22"/>
      <c r="UNN449" s="22"/>
      <c r="UNO449" s="22"/>
      <c r="UNP449" s="22"/>
      <c r="UNQ449" s="22"/>
      <c r="UNR449" s="22"/>
      <c r="UNS449" s="22"/>
      <c r="UNT449" s="22"/>
      <c r="UNU449" s="22"/>
      <c r="UNV449" s="22"/>
      <c r="UNW449" s="22"/>
      <c r="UNX449" s="22"/>
      <c r="UNY449" s="22"/>
      <c r="UNZ449" s="22"/>
      <c r="UOA449" s="22"/>
      <c r="UOB449" s="22"/>
      <c r="UOC449" s="22"/>
      <c r="UOD449" s="22"/>
      <c r="UOE449" s="22"/>
      <c r="UOF449" s="22"/>
      <c r="UOG449" s="22"/>
      <c r="UOH449" s="22"/>
      <c r="UOI449" s="22"/>
      <c r="UOJ449" s="22"/>
      <c r="UOK449" s="22"/>
      <c r="UOL449" s="22"/>
      <c r="UOM449" s="22"/>
      <c r="UON449" s="22"/>
      <c r="UOO449" s="22"/>
      <c r="UOP449" s="22"/>
      <c r="UOQ449" s="22"/>
      <c r="UOR449" s="22"/>
      <c r="UOS449" s="22"/>
      <c r="UOT449" s="22"/>
      <c r="UOU449" s="22"/>
      <c r="UOV449" s="22"/>
      <c r="UOW449" s="22"/>
      <c r="UOX449" s="22"/>
      <c r="UOY449" s="22"/>
      <c r="UOZ449" s="22"/>
      <c r="UPA449" s="22"/>
      <c r="UPB449" s="22"/>
      <c r="UPC449" s="22"/>
      <c r="UPD449" s="22"/>
      <c r="UPE449" s="22"/>
      <c r="UPF449" s="22"/>
      <c r="UPG449" s="22"/>
      <c r="UPH449" s="22"/>
      <c r="UPI449" s="22"/>
      <c r="UPJ449" s="22"/>
      <c r="UPK449" s="22"/>
      <c r="UPL449" s="22"/>
      <c r="UPM449" s="22"/>
      <c r="UPN449" s="22"/>
      <c r="UPO449" s="22"/>
      <c r="UPP449" s="22"/>
      <c r="UPQ449" s="22"/>
      <c r="UPR449" s="22"/>
      <c r="UPS449" s="22"/>
      <c r="UPT449" s="22"/>
      <c r="UPU449" s="22"/>
      <c r="UPV449" s="22"/>
      <c r="UPW449" s="22"/>
      <c r="UPX449" s="22"/>
      <c r="UPY449" s="22"/>
      <c r="UPZ449" s="22"/>
      <c r="UQA449" s="22"/>
      <c r="UQB449" s="22"/>
      <c r="UQC449" s="22"/>
      <c r="UQD449" s="22"/>
      <c r="UQE449" s="22"/>
      <c r="UQF449" s="22"/>
      <c r="UQG449" s="22"/>
      <c r="UQH449" s="22"/>
      <c r="UQI449" s="22"/>
      <c r="UQJ449" s="22"/>
      <c r="UQK449" s="22"/>
      <c r="UQL449" s="22"/>
      <c r="UQM449" s="22"/>
      <c r="UQN449" s="22"/>
      <c r="UQO449" s="22"/>
      <c r="UQP449" s="22"/>
      <c r="UQQ449" s="22"/>
      <c r="UQR449" s="22"/>
      <c r="UQS449" s="22"/>
      <c r="UQT449" s="22"/>
      <c r="UQU449" s="22"/>
      <c r="UQV449" s="22"/>
      <c r="UQW449" s="22"/>
      <c r="UQX449" s="22"/>
      <c r="UQY449" s="22"/>
      <c r="UQZ449" s="22"/>
      <c r="URA449" s="22"/>
      <c r="URB449" s="22"/>
      <c r="URC449" s="22"/>
      <c r="URD449" s="22"/>
      <c r="URE449" s="22"/>
      <c r="URF449" s="22"/>
      <c r="URG449" s="22"/>
      <c r="URH449" s="22"/>
      <c r="URI449" s="22"/>
      <c r="URJ449" s="22"/>
      <c r="URK449" s="22"/>
      <c r="URL449" s="22"/>
      <c r="URM449" s="22"/>
      <c r="URN449" s="22"/>
      <c r="URO449" s="22"/>
      <c r="URP449" s="22"/>
      <c r="URQ449" s="22"/>
      <c r="URR449" s="22"/>
      <c r="URS449" s="22"/>
      <c r="URT449" s="22"/>
      <c r="URU449" s="22"/>
      <c r="URV449" s="22"/>
      <c r="URW449" s="22"/>
      <c r="URX449" s="22"/>
      <c r="URY449" s="22"/>
      <c r="URZ449" s="22"/>
      <c r="USA449" s="22"/>
      <c r="USB449" s="22"/>
      <c r="USC449" s="22"/>
      <c r="USD449" s="22"/>
      <c r="USE449" s="22"/>
      <c r="USF449" s="22"/>
      <c r="USG449" s="22"/>
      <c r="USH449" s="22"/>
      <c r="USI449" s="22"/>
      <c r="USJ449" s="22"/>
      <c r="USK449" s="22"/>
      <c r="USL449" s="22"/>
      <c r="USM449" s="22"/>
      <c r="USN449" s="22"/>
      <c r="USO449" s="22"/>
      <c r="USP449" s="22"/>
      <c r="USQ449" s="22"/>
      <c r="USR449" s="22"/>
      <c r="USS449" s="22"/>
      <c r="UST449" s="22"/>
      <c r="USU449" s="22"/>
      <c r="USV449" s="22"/>
      <c r="USW449" s="22"/>
      <c r="USX449" s="22"/>
      <c r="USY449" s="22"/>
      <c r="USZ449" s="22"/>
      <c r="UTA449" s="22"/>
      <c r="UTB449" s="22"/>
      <c r="UTC449" s="22"/>
      <c r="UTD449" s="22"/>
      <c r="UTE449" s="22"/>
      <c r="UTF449" s="22"/>
      <c r="UTG449" s="22"/>
      <c r="UTH449" s="22"/>
      <c r="UTI449" s="22"/>
      <c r="UTJ449" s="22"/>
      <c r="UTK449" s="22"/>
      <c r="UTL449" s="22"/>
      <c r="UTM449" s="22"/>
      <c r="UTN449" s="22"/>
      <c r="UTO449" s="22"/>
      <c r="UTP449" s="22"/>
      <c r="UTQ449" s="22"/>
      <c r="UTR449" s="22"/>
      <c r="UTS449" s="22"/>
      <c r="UTT449" s="22"/>
      <c r="UTU449" s="22"/>
      <c r="UTV449" s="22"/>
      <c r="UTW449" s="22"/>
      <c r="UTX449" s="22"/>
      <c r="UTY449" s="22"/>
      <c r="UTZ449" s="22"/>
      <c r="UUA449" s="22"/>
      <c r="UUB449" s="22"/>
      <c r="UUC449" s="22"/>
      <c r="UUD449" s="22"/>
      <c r="UUE449" s="22"/>
      <c r="UUF449" s="22"/>
      <c r="UUG449" s="22"/>
      <c r="UUH449" s="22"/>
      <c r="UUI449" s="22"/>
      <c r="UUJ449" s="22"/>
      <c r="UUK449" s="22"/>
      <c r="UUL449" s="22"/>
      <c r="UUM449" s="22"/>
      <c r="UUN449" s="22"/>
      <c r="UUO449" s="22"/>
      <c r="UUP449" s="22"/>
      <c r="UUQ449" s="22"/>
      <c r="UUR449" s="22"/>
      <c r="UUS449" s="22"/>
      <c r="UUT449" s="22"/>
      <c r="UUU449" s="22"/>
      <c r="UUV449" s="22"/>
      <c r="UUW449" s="22"/>
      <c r="UUX449" s="22"/>
      <c r="UUY449" s="22"/>
      <c r="UUZ449" s="22"/>
      <c r="UVA449" s="22"/>
      <c r="UVB449" s="22"/>
      <c r="UVC449" s="22"/>
      <c r="UVD449" s="22"/>
      <c r="UVE449" s="22"/>
      <c r="UVF449" s="22"/>
      <c r="UVG449" s="22"/>
      <c r="UVH449" s="22"/>
      <c r="UVI449" s="22"/>
      <c r="UVJ449" s="22"/>
      <c r="UVK449" s="22"/>
      <c r="UVL449" s="22"/>
      <c r="UVM449" s="22"/>
      <c r="UVN449" s="22"/>
      <c r="UVO449" s="22"/>
      <c r="UVP449" s="22"/>
      <c r="UVQ449" s="22"/>
      <c r="UVR449" s="22"/>
      <c r="UVS449" s="22"/>
      <c r="UVT449" s="22"/>
      <c r="UVU449" s="22"/>
      <c r="UVV449" s="22"/>
      <c r="UVW449" s="22"/>
      <c r="UVX449" s="22"/>
      <c r="UVY449" s="22"/>
      <c r="UVZ449" s="22"/>
      <c r="UWA449" s="22"/>
      <c r="UWB449" s="22"/>
      <c r="UWC449" s="22"/>
      <c r="UWD449" s="22"/>
      <c r="UWE449" s="22"/>
      <c r="UWF449" s="22"/>
      <c r="UWG449" s="22"/>
      <c r="UWH449" s="22"/>
      <c r="UWI449" s="22"/>
      <c r="UWJ449" s="22"/>
      <c r="UWK449" s="22"/>
      <c r="UWL449" s="22"/>
      <c r="UWM449" s="22"/>
      <c r="UWN449" s="22"/>
      <c r="UWO449" s="22"/>
      <c r="UWP449" s="22"/>
      <c r="UWQ449" s="22"/>
      <c r="UWR449" s="22"/>
      <c r="UWS449" s="22"/>
      <c r="UWT449" s="22"/>
      <c r="UWU449" s="22"/>
      <c r="UWV449" s="22"/>
      <c r="UWW449" s="22"/>
      <c r="UWX449" s="22"/>
      <c r="UWY449" s="22"/>
      <c r="UWZ449" s="22"/>
      <c r="UXA449" s="22"/>
      <c r="UXB449" s="22"/>
      <c r="UXC449" s="22"/>
      <c r="UXD449" s="22"/>
      <c r="UXE449" s="22"/>
      <c r="UXF449" s="22"/>
      <c r="UXG449" s="22"/>
      <c r="UXH449" s="22"/>
      <c r="UXI449" s="22"/>
      <c r="UXJ449" s="22"/>
      <c r="UXK449" s="22"/>
      <c r="UXL449" s="22"/>
      <c r="UXM449" s="22"/>
      <c r="UXN449" s="22"/>
      <c r="UXO449" s="22"/>
      <c r="UXP449" s="22"/>
      <c r="UXQ449" s="22"/>
      <c r="UXR449" s="22"/>
      <c r="UXS449" s="22"/>
      <c r="UXT449" s="22"/>
      <c r="UXU449" s="22"/>
      <c r="UXV449" s="22"/>
      <c r="UXW449" s="22"/>
      <c r="UXX449" s="22"/>
      <c r="UXY449" s="22"/>
      <c r="UXZ449" s="22"/>
      <c r="UYA449" s="22"/>
      <c r="UYB449" s="22"/>
      <c r="UYC449" s="22"/>
      <c r="UYD449" s="22"/>
      <c r="UYE449" s="22"/>
      <c r="UYF449" s="22"/>
      <c r="UYG449" s="22"/>
      <c r="UYH449" s="22"/>
      <c r="UYI449" s="22"/>
      <c r="UYJ449" s="22"/>
      <c r="UYK449" s="22"/>
      <c r="UYL449" s="22"/>
      <c r="UYM449" s="22"/>
      <c r="UYN449" s="22"/>
      <c r="UYO449" s="22"/>
      <c r="UYP449" s="22"/>
      <c r="UYQ449" s="22"/>
      <c r="UYR449" s="22"/>
      <c r="UYS449" s="22"/>
      <c r="UYT449" s="22"/>
      <c r="UYU449" s="22"/>
      <c r="UYV449" s="22"/>
      <c r="UYW449" s="22"/>
      <c r="UYX449" s="22"/>
      <c r="UYY449" s="22"/>
      <c r="UYZ449" s="22"/>
      <c r="UZA449" s="22"/>
      <c r="UZB449" s="22"/>
      <c r="UZC449" s="22"/>
      <c r="UZD449" s="22"/>
      <c r="UZE449" s="22"/>
      <c r="UZF449" s="22"/>
      <c r="UZG449" s="22"/>
      <c r="UZH449" s="22"/>
      <c r="UZI449" s="22"/>
      <c r="UZJ449" s="22"/>
      <c r="UZK449" s="22"/>
      <c r="UZL449" s="22"/>
      <c r="UZM449" s="22"/>
      <c r="UZN449" s="22"/>
      <c r="UZO449" s="22"/>
      <c r="UZP449" s="22"/>
      <c r="UZQ449" s="22"/>
      <c r="UZR449" s="22"/>
      <c r="UZS449" s="22"/>
      <c r="UZT449" s="22"/>
      <c r="UZU449" s="22"/>
      <c r="UZV449" s="22"/>
      <c r="UZW449" s="22"/>
      <c r="UZX449" s="22"/>
      <c r="UZY449" s="22"/>
      <c r="UZZ449" s="22"/>
      <c r="VAA449" s="22"/>
      <c r="VAB449" s="22"/>
      <c r="VAC449" s="22"/>
      <c r="VAD449" s="22"/>
      <c r="VAE449" s="22"/>
      <c r="VAF449" s="22"/>
      <c r="VAG449" s="22"/>
      <c r="VAH449" s="22"/>
      <c r="VAI449" s="22"/>
      <c r="VAJ449" s="22"/>
      <c r="VAK449" s="22"/>
      <c r="VAL449" s="22"/>
      <c r="VAM449" s="22"/>
      <c r="VAN449" s="22"/>
      <c r="VAO449" s="22"/>
      <c r="VAP449" s="22"/>
      <c r="VAQ449" s="22"/>
      <c r="VAR449" s="22"/>
      <c r="VAS449" s="22"/>
      <c r="VAT449" s="22"/>
      <c r="VAU449" s="22"/>
      <c r="VAV449" s="22"/>
      <c r="VAW449" s="22"/>
      <c r="VAX449" s="22"/>
      <c r="VAY449" s="22"/>
      <c r="VAZ449" s="22"/>
      <c r="VBA449" s="22"/>
      <c r="VBB449" s="22"/>
      <c r="VBC449" s="22"/>
      <c r="VBD449" s="22"/>
      <c r="VBE449" s="22"/>
      <c r="VBF449" s="22"/>
      <c r="VBG449" s="22"/>
      <c r="VBH449" s="22"/>
      <c r="VBI449" s="22"/>
      <c r="VBJ449" s="22"/>
      <c r="VBK449" s="22"/>
      <c r="VBL449" s="22"/>
      <c r="VBM449" s="22"/>
      <c r="VBN449" s="22"/>
      <c r="VBO449" s="22"/>
      <c r="VBP449" s="22"/>
      <c r="VBQ449" s="22"/>
      <c r="VBR449" s="22"/>
      <c r="VBS449" s="22"/>
      <c r="VBT449" s="22"/>
      <c r="VBU449" s="22"/>
      <c r="VBV449" s="22"/>
      <c r="VBW449" s="22"/>
      <c r="VBX449" s="22"/>
      <c r="VBY449" s="22"/>
      <c r="VBZ449" s="22"/>
      <c r="VCA449" s="22"/>
      <c r="VCB449" s="22"/>
      <c r="VCC449" s="22"/>
      <c r="VCD449" s="22"/>
      <c r="VCE449" s="22"/>
      <c r="VCF449" s="22"/>
      <c r="VCG449" s="22"/>
      <c r="VCH449" s="22"/>
      <c r="VCI449" s="22"/>
      <c r="VCJ449" s="22"/>
      <c r="VCK449" s="22"/>
      <c r="VCL449" s="22"/>
      <c r="VCM449" s="22"/>
      <c r="VCN449" s="22"/>
      <c r="VCO449" s="22"/>
      <c r="VCP449" s="22"/>
      <c r="VCQ449" s="22"/>
      <c r="VCR449" s="22"/>
      <c r="VCS449" s="22"/>
      <c r="VCT449" s="22"/>
      <c r="VCU449" s="22"/>
      <c r="VCV449" s="22"/>
      <c r="VCW449" s="22"/>
      <c r="VCX449" s="22"/>
      <c r="VCY449" s="22"/>
      <c r="VCZ449" s="22"/>
      <c r="VDA449" s="22"/>
      <c r="VDB449" s="22"/>
      <c r="VDC449" s="22"/>
      <c r="VDD449" s="22"/>
      <c r="VDE449" s="22"/>
      <c r="VDF449" s="22"/>
      <c r="VDG449" s="22"/>
      <c r="VDH449" s="22"/>
      <c r="VDI449" s="22"/>
      <c r="VDJ449" s="22"/>
      <c r="VDK449" s="22"/>
      <c r="VDL449" s="22"/>
      <c r="VDM449" s="22"/>
      <c r="VDN449" s="22"/>
      <c r="VDO449" s="22"/>
      <c r="VDP449" s="22"/>
      <c r="VDQ449" s="22"/>
      <c r="VDR449" s="22"/>
      <c r="VDS449" s="22"/>
      <c r="VDT449" s="22"/>
      <c r="VDU449" s="22"/>
      <c r="VDV449" s="22"/>
      <c r="VDW449" s="22"/>
      <c r="VDX449" s="22"/>
      <c r="VDY449" s="22"/>
      <c r="VDZ449" s="22"/>
      <c r="VEA449" s="22"/>
      <c r="VEB449" s="22"/>
      <c r="VEC449" s="22"/>
      <c r="VED449" s="22"/>
      <c r="VEE449" s="22"/>
      <c r="VEF449" s="22"/>
      <c r="VEG449" s="22"/>
      <c r="VEH449" s="22"/>
      <c r="VEI449" s="22"/>
      <c r="VEJ449" s="22"/>
      <c r="VEK449" s="22"/>
      <c r="VEL449" s="22"/>
      <c r="VEM449" s="22"/>
      <c r="VEN449" s="22"/>
      <c r="VEO449" s="22"/>
      <c r="VEP449" s="22"/>
      <c r="VEQ449" s="22"/>
      <c r="VER449" s="22"/>
      <c r="VES449" s="22"/>
      <c r="VET449" s="22"/>
      <c r="VEU449" s="22"/>
      <c r="VEV449" s="22"/>
      <c r="VEW449" s="22"/>
      <c r="VEX449" s="22"/>
      <c r="VEY449" s="22"/>
      <c r="VEZ449" s="22"/>
      <c r="VFA449" s="22"/>
      <c r="VFB449" s="22"/>
      <c r="VFC449" s="22"/>
      <c r="VFD449" s="22"/>
      <c r="VFE449" s="22"/>
      <c r="VFF449" s="22"/>
      <c r="VFG449" s="22"/>
      <c r="VFH449" s="22"/>
      <c r="VFI449" s="22"/>
      <c r="VFJ449" s="22"/>
      <c r="VFK449" s="22"/>
      <c r="VFL449" s="22"/>
      <c r="VFM449" s="22"/>
      <c r="VFN449" s="22"/>
      <c r="VFO449" s="22"/>
      <c r="VFP449" s="22"/>
      <c r="VFQ449" s="22"/>
      <c r="VFR449" s="22"/>
      <c r="VFS449" s="22"/>
      <c r="VFT449" s="22"/>
      <c r="VFU449" s="22"/>
      <c r="VFV449" s="22"/>
      <c r="VFW449" s="22"/>
      <c r="VFX449" s="22"/>
      <c r="VFY449" s="22"/>
      <c r="VFZ449" s="22"/>
      <c r="VGA449" s="22"/>
      <c r="VGB449" s="22"/>
      <c r="VGC449" s="22"/>
      <c r="VGD449" s="22"/>
      <c r="VGE449" s="22"/>
      <c r="VGF449" s="22"/>
      <c r="VGG449" s="22"/>
      <c r="VGH449" s="22"/>
      <c r="VGI449" s="22"/>
      <c r="VGJ449" s="22"/>
      <c r="VGK449" s="22"/>
      <c r="VGL449" s="22"/>
      <c r="VGM449" s="22"/>
      <c r="VGN449" s="22"/>
      <c r="VGO449" s="22"/>
      <c r="VGP449" s="22"/>
      <c r="VGQ449" s="22"/>
      <c r="VGR449" s="22"/>
      <c r="VGS449" s="22"/>
      <c r="VGT449" s="22"/>
      <c r="VGU449" s="22"/>
      <c r="VGV449" s="22"/>
      <c r="VGW449" s="22"/>
      <c r="VGX449" s="22"/>
      <c r="VGY449" s="22"/>
      <c r="VGZ449" s="22"/>
      <c r="VHA449" s="22"/>
      <c r="VHB449" s="22"/>
      <c r="VHC449" s="22"/>
      <c r="VHD449" s="22"/>
      <c r="VHE449" s="22"/>
      <c r="VHF449" s="22"/>
      <c r="VHG449" s="22"/>
      <c r="VHH449" s="22"/>
      <c r="VHI449" s="22"/>
      <c r="VHJ449" s="22"/>
      <c r="VHK449" s="22"/>
      <c r="VHL449" s="22"/>
      <c r="VHM449" s="22"/>
      <c r="VHN449" s="22"/>
      <c r="VHO449" s="22"/>
      <c r="VHP449" s="22"/>
      <c r="VHQ449" s="22"/>
      <c r="VHR449" s="22"/>
      <c r="VHS449" s="22"/>
      <c r="VHT449" s="22"/>
      <c r="VHU449" s="22"/>
      <c r="VHV449" s="22"/>
      <c r="VHW449" s="22"/>
      <c r="VHX449" s="22"/>
      <c r="VHY449" s="22"/>
      <c r="VHZ449" s="22"/>
      <c r="VIA449" s="22"/>
      <c r="VIB449" s="22"/>
      <c r="VIC449" s="22"/>
      <c r="VID449" s="22"/>
      <c r="VIE449" s="22"/>
      <c r="VIF449" s="22"/>
      <c r="VIG449" s="22"/>
      <c r="VIH449" s="22"/>
      <c r="VII449" s="22"/>
      <c r="VIJ449" s="22"/>
      <c r="VIK449" s="22"/>
      <c r="VIL449" s="22"/>
      <c r="VIM449" s="22"/>
      <c r="VIN449" s="22"/>
      <c r="VIO449" s="22"/>
      <c r="VIP449" s="22"/>
      <c r="VIQ449" s="22"/>
      <c r="VIR449" s="22"/>
      <c r="VIS449" s="22"/>
      <c r="VIT449" s="22"/>
      <c r="VIU449" s="22"/>
      <c r="VIV449" s="22"/>
      <c r="VIW449" s="22"/>
      <c r="VIX449" s="22"/>
      <c r="VIY449" s="22"/>
      <c r="VIZ449" s="22"/>
      <c r="VJA449" s="22"/>
      <c r="VJB449" s="22"/>
      <c r="VJC449" s="22"/>
      <c r="VJD449" s="22"/>
      <c r="VJE449" s="22"/>
      <c r="VJF449" s="22"/>
      <c r="VJG449" s="22"/>
      <c r="VJH449" s="22"/>
      <c r="VJI449" s="22"/>
      <c r="VJJ449" s="22"/>
      <c r="VJK449" s="22"/>
      <c r="VJL449" s="22"/>
      <c r="VJM449" s="22"/>
      <c r="VJN449" s="22"/>
      <c r="VJO449" s="22"/>
      <c r="VJP449" s="22"/>
      <c r="VJQ449" s="22"/>
      <c r="VJR449" s="22"/>
      <c r="VJS449" s="22"/>
      <c r="VJT449" s="22"/>
      <c r="VJU449" s="22"/>
      <c r="VJV449" s="22"/>
      <c r="VJW449" s="22"/>
      <c r="VJX449" s="22"/>
      <c r="VJY449" s="22"/>
      <c r="VJZ449" s="22"/>
      <c r="VKA449" s="22"/>
      <c r="VKB449" s="22"/>
      <c r="VKC449" s="22"/>
      <c r="VKD449" s="22"/>
      <c r="VKE449" s="22"/>
      <c r="VKF449" s="22"/>
      <c r="VKG449" s="22"/>
      <c r="VKH449" s="22"/>
      <c r="VKI449" s="22"/>
      <c r="VKJ449" s="22"/>
      <c r="VKK449" s="22"/>
      <c r="VKL449" s="22"/>
      <c r="VKM449" s="22"/>
      <c r="VKN449" s="22"/>
      <c r="VKO449" s="22"/>
      <c r="VKP449" s="22"/>
      <c r="VKQ449" s="22"/>
      <c r="VKR449" s="22"/>
      <c r="VKS449" s="22"/>
      <c r="VKT449" s="22"/>
      <c r="VKU449" s="22"/>
      <c r="VKV449" s="22"/>
      <c r="VKW449" s="22"/>
      <c r="VKX449" s="22"/>
      <c r="VKY449" s="22"/>
      <c r="VKZ449" s="22"/>
      <c r="VLA449" s="22"/>
      <c r="VLB449" s="22"/>
      <c r="VLC449" s="22"/>
      <c r="VLD449" s="22"/>
      <c r="VLE449" s="22"/>
      <c r="VLF449" s="22"/>
      <c r="VLG449" s="22"/>
      <c r="VLH449" s="22"/>
      <c r="VLI449" s="22"/>
      <c r="VLJ449" s="22"/>
      <c r="VLK449" s="22"/>
      <c r="VLL449" s="22"/>
      <c r="VLM449" s="22"/>
      <c r="VLN449" s="22"/>
      <c r="VLO449" s="22"/>
      <c r="VLP449" s="22"/>
      <c r="VLQ449" s="22"/>
      <c r="VLR449" s="22"/>
      <c r="VLS449" s="22"/>
      <c r="VLT449" s="22"/>
      <c r="VLU449" s="22"/>
      <c r="VLV449" s="22"/>
      <c r="VLW449" s="22"/>
      <c r="VLX449" s="22"/>
      <c r="VLY449" s="22"/>
      <c r="VLZ449" s="22"/>
      <c r="VMA449" s="22"/>
      <c r="VMB449" s="22"/>
      <c r="VMC449" s="22"/>
      <c r="VMD449" s="22"/>
      <c r="VME449" s="22"/>
      <c r="VMF449" s="22"/>
      <c r="VMG449" s="22"/>
      <c r="VMH449" s="22"/>
      <c r="VMI449" s="22"/>
      <c r="VMJ449" s="22"/>
      <c r="VMK449" s="22"/>
      <c r="VML449" s="22"/>
      <c r="VMM449" s="22"/>
      <c r="VMN449" s="22"/>
      <c r="VMO449" s="22"/>
      <c r="VMP449" s="22"/>
      <c r="VMQ449" s="22"/>
      <c r="VMR449" s="22"/>
      <c r="VMS449" s="22"/>
      <c r="VMT449" s="22"/>
      <c r="VMU449" s="22"/>
      <c r="VMV449" s="22"/>
      <c r="VMW449" s="22"/>
      <c r="VMX449" s="22"/>
      <c r="VMY449" s="22"/>
      <c r="VMZ449" s="22"/>
      <c r="VNA449" s="22"/>
      <c r="VNB449" s="22"/>
      <c r="VNC449" s="22"/>
      <c r="VND449" s="22"/>
      <c r="VNE449" s="22"/>
      <c r="VNF449" s="22"/>
      <c r="VNG449" s="22"/>
      <c r="VNH449" s="22"/>
      <c r="VNI449" s="22"/>
      <c r="VNJ449" s="22"/>
      <c r="VNK449" s="22"/>
      <c r="VNL449" s="22"/>
      <c r="VNM449" s="22"/>
      <c r="VNN449" s="22"/>
      <c r="VNO449" s="22"/>
      <c r="VNP449" s="22"/>
      <c r="VNQ449" s="22"/>
      <c r="VNR449" s="22"/>
      <c r="VNS449" s="22"/>
      <c r="VNT449" s="22"/>
      <c r="VNU449" s="22"/>
      <c r="VNV449" s="22"/>
      <c r="VNW449" s="22"/>
      <c r="VNX449" s="22"/>
      <c r="VNY449" s="22"/>
      <c r="VNZ449" s="22"/>
      <c r="VOA449" s="22"/>
      <c r="VOB449" s="22"/>
      <c r="VOC449" s="22"/>
      <c r="VOD449" s="22"/>
      <c r="VOE449" s="22"/>
      <c r="VOF449" s="22"/>
      <c r="VOG449" s="22"/>
      <c r="VOH449" s="22"/>
      <c r="VOI449" s="22"/>
      <c r="VOJ449" s="22"/>
      <c r="VOK449" s="22"/>
      <c r="VOL449" s="22"/>
      <c r="VOM449" s="22"/>
      <c r="VON449" s="22"/>
      <c r="VOO449" s="22"/>
      <c r="VOP449" s="22"/>
      <c r="VOQ449" s="22"/>
      <c r="VOR449" s="22"/>
      <c r="VOS449" s="22"/>
      <c r="VOT449" s="22"/>
      <c r="VOU449" s="22"/>
      <c r="VOV449" s="22"/>
      <c r="VOW449" s="22"/>
      <c r="VOX449" s="22"/>
      <c r="VOY449" s="22"/>
      <c r="VOZ449" s="22"/>
      <c r="VPA449" s="22"/>
      <c r="VPB449" s="22"/>
      <c r="VPC449" s="22"/>
      <c r="VPD449" s="22"/>
      <c r="VPE449" s="22"/>
      <c r="VPF449" s="22"/>
      <c r="VPG449" s="22"/>
      <c r="VPH449" s="22"/>
      <c r="VPI449" s="22"/>
      <c r="VPJ449" s="22"/>
      <c r="VPK449" s="22"/>
      <c r="VPL449" s="22"/>
      <c r="VPM449" s="22"/>
      <c r="VPN449" s="22"/>
      <c r="VPO449" s="22"/>
      <c r="VPP449" s="22"/>
      <c r="VPQ449" s="22"/>
      <c r="VPR449" s="22"/>
      <c r="VPS449" s="22"/>
      <c r="VPT449" s="22"/>
      <c r="VPU449" s="22"/>
      <c r="VPV449" s="22"/>
      <c r="VPW449" s="22"/>
      <c r="VPX449" s="22"/>
      <c r="VPY449" s="22"/>
      <c r="VPZ449" s="22"/>
      <c r="VQA449" s="22"/>
      <c r="VQB449" s="22"/>
      <c r="VQC449" s="22"/>
      <c r="VQD449" s="22"/>
      <c r="VQE449" s="22"/>
      <c r="VQF449" s="22"/>
      <c r="VQG449" s="22"/>
      <c r="VQH449" s="22"/>
      <c r="VQI449" s="22"/>
      <c r="VQJ449" s="22"/>
      <c r="VQK449" s="22"/>
      <c r="VQL449" s="22"/>
      <c r="VQM449" s="22"/>
      <c r="VQN449" s="22"/>
      <c r="VQO449" s="22"/>
      <c r="VQP449" s="22"/>
      <c r="VQQ449" s="22"/>
      <c r="VQR449" s="22"/>
      <c r="VQS449" s="22"/>
      <c r="VQT449" s="22"/>
      <c r="VQU449" s="22"/>
      <c r="VQV449" s="22"/>
      <c r="VQW449" s="22"/>
      <c r="VQX449" s="22"/>
      <c r="VQY449" s="22"/>
      <c r="VQZ449" s="22"/>
      <c r="VRA449" s="22"/>
      <c r="VRB449" s="22"/>
      <c r="VRC449" s="22"/>
      <c r="VRD449" s="22"/>
      <c r="VRE449" s="22"/>
      <c r="VRF449" s="22"/>
      <c r="VRG449" s="22"/>
      <c r="VRH449" s="22"/>
      <c r="VRI449" s="22"/>
      <c r="VRJ449" s="22"/>
      <c r="VRK449" s="22"/>
      <c r="VRL449" s="22"/>
      <c r="VRM449" s="22"/>
      <c r="VRN449" s="22"/>
      <c r="VRO449" s="22"/>
      <c r="VRP449" s="22"/>
      <c r="VRQ449" s="22"/>
      <c r="VRR449" s="22"/>
      <c r="VRS449" s="22"/>
      <c r="VRT449" s="22"/>
      <c r="VRU449" s="22"/>
      <c r="VRV449" s="22"/>
      <c r="VRW449" s="22"/>
      <c r="VRX449" s="22"/>
      <c r="VRY449" s="22"/>
      <c r="VRZ449" s="22"/>
      <c r="VSA449" s="22"/>
      <c r="VSB449" s="22"/>
      <c r="VSC449" s="22"/>
      <c r="VSD449" s="22"/>
      <c r="VSE449" s="22"/>
      <c r="VSF449" s="22"/>
      <c r="VSG449" s="22"/>
      <c r="VSH449" s="22"/>
      <c r="VSI449" s="22"/>
      <c r="VSJ449" s="22"/>
      <c r="VSK449" s="22"/>
      <c r="VSL449" s="22"/>
      <c r="VSM449" s="22"/>
      <c r="VSN449" s="22"/>
      <c r="VSO449" s="22"/>
      <c r="VSP449" s="22"/>
      <c r="VSQ449" s="22"/>
      <c r="VSR449" s="22"/>
      <c r="VSS449" s="22"/>
      <c r="VST449" s="22"/>
      <c r="VSU449" s="22"/>
      <c r="VSV449" s="22"/>
      <c r="VSW449" s="22"/>
      <c r="VSX449" s="22"/>
      <c r="VSY449" s="22"/>
      <c r="VSZ449" s="22"/>
      <c r="VTA449" s="22"/>
      <c r="VTB449" s="22"/>
      <c r="VTC449" s="22"/>
      <c r="VTD449" s="22"/>
      <c r="VTE449" s="22"/>
      <c r="VTF449" s="22"/>
      <c r="VTG449" s="22"/>
      <c r="VTH449" s="22"/>
      <c r="VTI449" s="22"/>
      <c r="VTJ449" s="22"/>
      <c r="VTK449" s="22"/>
      <c r="VTL449" s="22"/>
      <c r="VTM449" s="22"/>
      <c r="VTN449" s="22"/>
      <c r="VTO449" s="22"/>
      <c r="VTP449" s="22"/>
      <c r="VTQ449" s="22"/>
      <c r="VTR449" s="22"/>
      <c r="VTS449" s="22"/>
      <c r="VTT449" s="22"/>
      <c r="VTU449" s="22"/>
      <c r="VTV449" s="22"/>
      <c r="VTW449" s="22"/>
      <c r="VTX449" s="22"/>
      <c r="VTY449" s="22"/>
      <c r="VTZ449" s="22"/>
      <c r="VUA449" s="22"/>
      <c r="VUB449" s="22"/>
      <c r="VUC449" s="22"/>
      <c r="VUD449" s="22"/>
      <c r="VUE449" s="22"/>
      <c r="VUF449" s="22"/>
      <c r="VUG449" s="22"/>
      <c r="VUH449" s="22"/>
      <c r="VUI449" s="22"/>
      <c r="VUJ449" s="22"/>
      <c r="VUK449" s="22"/>
      <c r="VUL449" s="22"/>
      <c r="VUM449" s="22"/>
      <c r="VUN449" s="22"/>
      <c r="VUO449" s="22"/>
      <c r="VUP449" s="22"/>
      <c r="VUQ449" s="22"/>
      <c r="VUR449" s="22"/>
      <c r="VUS449" s="22"/>
      <c r="VUT449" s="22"/>
      <c r="VUU449" s="22"/>
      <c r="VUV449" s="22"/>
      <c r="VUW449" s="22"/>
      <c r="VUX449" s="22"/>
      <c r="VUY449" s="22"/>
      <c r="VUZ449" s="22"/>
      <c r="VVA449" s="22"/>
      <c r="VVB449" s="22"/>
      <c r="VVC449" s="22"/>
      <c r="VVD449" s="22"/>
      <c r="VVE449" s="22"/>
      <c r="VVF449" s="22"/>
      <c r="VVG449" s="22"/>
      <c r="VVH449" s="22"/>
      <c r="VVI449" s="22"/>
      <c r="VVJ449" s="22"/>
      <c r="VVK449" s="22"/>
      <c r="VVL449" s="22"/>
      <c r="VVM449" s="22"/>
      <c r="VVN449" s="22"/>
      <c r="VVO449" s="22"/>
      <c r="VVP449" s="22"/>
      <c r="VVQ449" s="22"/>
      <c r="VVR449" s="22"/>
      <c r="VVS449" s="22"/>
      <c r="VVT449" s="22"/>
      <c r="VVU449" s="22"/>
      <c r="VVV449" s="22"/>
      <c r="VVW449" s="22"/>
      <c r="VVX449" s="22"/>
      <c r="VVY449" s="22"/>
      <c r="VVZ449" s="22"/>
      <c r="VWA449" s="22"/>
      <c r="VWB449" s="22"/>
      <c r="VWC449" s="22"/>
      <c r="VWD449" s="22"/>
      <c r="VWE449" s="22"/>
      <c r="VWF449" s="22"/>
      <c r="VWG449" s="22"/>
      <c r="VWH449" s="22"/>
      <c r="VWI449" s="22"/>
      <c r="VWJ449" s="22"/>
      <c r="VWK449" s="22"/>
      <c r="VWL449" s="22"/>
      <c r="VWM449" s="22"/>
      <c r="VWN449" s="22"/>
      <c r="VWO449" s="22"/>
      <c r="VWP449" s="22"/>
      <c r="VWQ449" s="22"/>
      <c r="VWR449" s="22"/>
      <c r="VWS449" s="22"/>
      <c r="VWT449" s="22"/>
      <c r="VWU449" s="22"/>
      <c r="VWV449" s="22"/>
      <c r="VWW449" s="22"/>
      <c r="VWX449" s="22"/>
      <c r="VWY449" s="22"/>
      <c r="VWZ449" s="22"/>
      <c r="VXA449" s="22"/>
      <c r="VXB449" s="22"/>
      <c r="VXC449" s="22"/>
      <c r="VXD449" s="22"/>
      <c r="VXE449" s="22"/>
      <c r="VXF449" s="22"/>
      <c r="VXG449" s="22"/>
      <c r="VXH449" s="22"/>
      <c r="VXI449" s="22"/>
      <c r="VXJ449" s="22"/>
      <c r="VXK449" s="22"/>
      <c r="VXL449" s="22"/>
      <c r="VXM449" s="22"/>
      <c r="VXN449" s="22"/>
      <c r="VXO449" s="22"/>
      <c r="VXP449" s="22"/>
      <c r="VXQ449" s="22"/>
      <c r="VXR449" s="22"/>
      <c r="VXS449" s="22"/>
      <c r="VXT449" s="22"/>
      <c r="VXU449" s="22"/>
      <c r="VXV449" s="22"/>
      <c r="VXW449" s="22"/>
      <c r="VXX449" s="22"/>
      <c r="VXY449" s="22"/>
      <c r="VXZ449" s="22"/>
      <c r="VYA449" s="22"/>
      <c r="VYB449" s="22"/>
      <c r="VYC449" s="22"/>
      <c r="VYD449" s="22"/>
      <c r="VYE449" s="22"/>
      <c r="VYF449" s="22"/>
      <c r="VYG449" s="22"/>
      <c r="VYH449" s="22"/>
      <c r="VYI449" s="22"/>
      <c r="VYJ449" s="22"/>
      <c r="VYK449" s="22"/>
      <c r="VYL449" s="22"/>
      <c r="VYM449" s="22"/>
      <c r="VYN449" s="22"/>
      <c r="VYO449" s="22"/>
      <c r="VYP449" s="22"/>
      <c r="VYQ449" s="22"/>
      <c r="VYR449" s="22"/>
      <c r="VYS449" s="22"/>
      <c r="VYT449" s="22"/>
      <c r="VYU449" s="22"/>
      <c r="VYV449" s="22"/>
      <c r="VYW449" s="22"/>
      <c r="VYX449" s="22"/>
      <c r="VYY449" s="22"/>
      <c r="VYZ449" s="22"/>
      <c r="VZA449" s="22"/>
      <c r="VZB449" s="22"/>
      <c r="VZC449" s="22"/>
      <c r="VZD449" s="22"/>
      <c r="VZE449" s="22"/>
      <c r="VZF449" s="22"/>
      <c r="VZG449" s="22"/>
      <c r="VZH449" s="22"/>
      <c r="VZI449" s="22"/>
      <c r="VZJ449" s="22"/>
      <c r="VZK449" s="22"/>
      <c r="VZL449" s="22"/>
      <c r="VZM449" s="22"/>
      <c r="VZN449" s="22"/>
      <c r="VZO449" s="22"/>
      <c r="VZP449" s="22"/>
      <c r="VZQ449" s="22"/>
      <c r="VZR449" s="22"/>
      <c r="VZS449" s="22"/>
      <c r="VZT449" s="22"/>
      <c r="VZU449" s="22"/>
      <c r="VZV449" s="22"/>
      <c r="VZW449" s="22"/>
      <c r="VZX449" s="22"/>
      <c r="VZY449" s="22"/>
      <c r="VZZ449" s="22"/>
      <c r="WAA449" s="22"/>
      <c r="WAB449" s="22"/>
      <c r="WAC449" s="22"/>
      <c r="WAD449" s="22"/>
      <c r="WAE449" s="22"/>
      <c r="WAF449" s="22"/>
      <c r="WAG449" s="22"/>
      <c r="WAH449" s="22"/>
      <c r="WAI449" s="22"/>
      <c r="WAJ449" s="22"/>
      <c r="WAK449" s="22"/>
      <c r="WAL449" s="22"/>
      <c r="WAM449" s="22"/>
      <c r="WAN449" s="22"/>
      <c r="WAO449" s="22"/>
      <c r="WAP449" s="22"/>
      <c r="WAQ449" s="22"/>
      <c r="WAR449" s="22"/>
      <c r="WAS449" s="22"/>
      <c r="WAT449" s="22"/>
      <c r="WAU449" s="22"/>
      <c r="WAV449" s="22"/>
      <c r="WAW449" s="22"/>
      <c r="WAX449" s="22"/>
      <c r="WAY449" s="22"/>
      <c r="WAZ449" s="22"/>
      <c r="WBA449" s="22"/>
      <c r="WBB449" s="22"/>
      <c r="WBC449" s="22"/>
      <c r="WBD449" s="22"/>
      <c r="WBE449" s="22"/>
      <c r="WBF449" s="22"/>
      <c r="WBG449" s="22"/>
      <c r="WBH449" s="22"/>
      <c r="WBI449" s="22"/>
      <c r="WBJ449" s="22"/>
      <c r="WBK449" s="22"/>
      <c r="WBL449" s="22"/>
      <c r="WBM449" s="22"/>
      <c r="WBN449" s="22"/>
      <c r="WBO449" s="22"/>
      <c r="WBP449" s="22"/>
      <c r="WBQ449" s="22"/>
      <c r="WBR449" s="22"/>
      <c r="WBS449" s="22"/>
      <c r="WBT449" s="22"/>
      <c r="WBU449" s="22"/>
      <c r="WBV449" s="22"/>
      <c r="WBW449" s="22"/>
      <c r="WBX449" s="22"/>
      <c r="WBY449" s="22"/>
      <c r="WBZ449" s="22"/>
      <c r="WCA449" s="22"/>
      <c r="WCB449" s="22"/>
      <c r="WCC449" s="22"/>
      <c r="WCD449" s="22"/>
      <c r="WCE449" s="22"/>
      <c r="WCF449" s="22"/>
      <c r="WCG449" s="22"/>
      <c r="WCH449" s="22"/>
      <c r="WCI449" s="22"/>
      <c r="WCJ449" s="22"/>
      <c r="WCK449" s="22"/>
      <c r="WCL449" s="22"/>
      <c r="WCM449" s="22"/>
      <c r="WCN449" s="22"/>
      <c r="WCO449" s="22"/>
      <c r="WCP449" s="22"/>
      <c r="WCQ449" s="22"/>
      <c r="WCR449" s="22"/>
      <c r="WCS449" s="22"/>
      <c r="WCT449" s="22"/>
      <c r="WCU449" s="22"/>
      <c r="WCV449" s="22"/>
      <c r="WCW449" s="22"/>
      <c r="WCX449" s="22"/>
      <c r="WCY449" s="22"/>
      <c r="WCZ449" s="22"/>
      <c r="WDA449" s="22"/>
      <c r="WDB449" s="22"/>
      <c r="WDC449" s="22"/>
      <c r="WDD449" s="22"/>
      <c r="WDE449" s="22"/>
      <c r="WDF449" s="22"/>
      <c r="WDG449" s="22"/>
      <c r="WDH449" s="22"/>
      <c r="WDI449" s="22"/>
      <c r="WDJ449" s="22"/>
      <c r="WDK449" s="22"/>
      <c r="WDL449" s="22"/>
      <c r="WDM449" s="22"/>
      <c r="WDN449" s="22"/>
      <c r="WDO449" s="22"/>
      <c r="WDP449" s="22"/>
      <c r="WDQ449" s="22"/>
      <c r="WDR449" s="22"/>
      <c r="WDS449" s="22"/>
      <c r="WDT449" s="22"/>
      <c r="WDU449" s="22"/>
      <c r="WDV449" s="22"/>
      <c r="WDW449" s="22"/>
      <c r="WDX449" s="22"/>
      <c r="WDY449" s="22"/>
      <c r="WDZ449" s="22"/>
      <c r="WEA449" s="22"/>
      <c r="WEB449" s="22"/>
      <c r="WEC449" s="22"/>
      <c r="WED449" s="22"/>
      <c r="WEE449" s="22"/>
      <c r="WEF449" s="22"/>
      <c r="WEG449" s="22"/>
      <c r="WEH449" s="22"/>
      <c r="WEI449" s="22"/>
      <c r="WEJ449" s="22"/>
      <c r="WEK449" s="22"/>
      <c r="WEL449" s="22"/>
      <c r="WEM449" s="22"/>
      <c r="WEN449" s="22"/>
      <c r="WEO449" s="22"/>
      <c r="WEP449" s="22"/>
      <c r="WEQ449" s="22"/>
      <c r="WER449" s="22"/>
      <c r="WES449" s="22"/>
      <c r="WET449" s="22"/>
      <c r="WEU449" s="22"/>
      <c r="WEV449" s="22"/>
      <c r="WEW449" s="22"/>
      <c r="WEX449" s="22"/>
      <c r="WEY449" s="22"/>
      <c r="WEZ449" s="22"/>
      <c r="WFA449" s="22"/>
      <c r="WFB449" s="22"/>
      <c r="WFC449" s="22"/>
      <c r="WFD449" s="22"/>
      <c r="WFE449" s="22"/>
      <c r="WFF449" s="22"/>
      <c r="WFG449" s="22"/>
      <c r="WFH449" s="22"/>
      <c r="WFI449" s="22"/>
      <c r="WFJ449" s="22"/>
      <c r="WFK449" s="22"/>
      <c r="WFL449" s="22"/>
      <c r="WFM449" s="22"/>
      <c r="WFN449" s="22"/>
      <c r="WFO449" s="22"/>
      <c r="WFP449" s="22"/>
      <c r="WFQ449" s="22"/>
      <c r="WFR449" s="22"/>
      <c r="WFS449" s="22"/>
      <c r="WFT449" s="22"/>
      <c r="WFU449" s="22"/>
      <c r="WFV449" s="22"/>
      <c r="WFW449" s="22"/>
      <c r="WFX449" s="22"/>
      <c r="WFY449" s="22"/>
      <c r="WFZ449" s="22"/>
      <c r="WGA449" s="22"/>
      <c r="WGB449" s="22"/>
      <c r="WGC449" s="22"/>
      <c r="WGD449" s="22"/>
      <c r="WGE449" s="22"/>
      <c r="WGF449" s="22"/>
      <c r="WGG449" s="22"/>
      <c r="WGH449" s="22"/>
      <c r="WGI449" s="22"/>
      <c r="WGJ449" s="22"/>
      <c r="WGK449" s="22"/>
      <c r="WGL449" s="22"/>
      <c r="WGM449" s="22"/>
      <c r="WGN449" s="22"/>
      <c r="WGO449" s="22"/>
      <c r="WGP449" s="22"/>
      <c r="WGQ449" s="22"/>
      <c r="WGR449" s="22"/>
      <c r="WGS449" s="22"/>
      <c r="WGT449" s="22"/>
      <c r="WGU449" s="22"/>
      <c r="WGV449" s="22"/>
      <c r="WGW449" s="22"/>
      <c r="WGX449" s="22"/>
      <c r="WGY449" s="22"/>
      <c r="WGZ449" s="22"/>
      <c r="WHA449" s="22"/>
      <c r="WHB449" s="22"/>
      <c r="WHC449" s="22"/>
      <c r="WHD449" s="22"/>
      <c r="WHE449" s="22"/>
      <c r="WHF449" s="22"/>
      <c r="WHG449" s="22"/>
      <c r="WHH449" s="22"/>
      <c r="WHI449" s="22"/>
      <c r="WHJ449" s="22"/>
      <c r="WHK449" s="22"/>
      <c r="WHL449" s="22"/>
      <c r="WHM449" s="22"/>
      <c r="WHN449" s="22"/>
      <c r="WHO449" s="22"/>
      <c r="WHP449" s="22"/>
      <c r="WHQ449" s="22"/>
      <c r="WHR449" s="22"/>
      <c r="WHS449" s="22"/>
      <c r="WHT449" s="22"/>
      <c r="WHU449" s="22"/>
      <c r="WHV449" s="22"/>
      <c r="WHW449" s="22"/>
      <c r="WHX449" s="22"/>
      <c r="WHY449" s="22"/>
      <c r="WHZ449" s="22"/>
      <c r="WIA449" s="22"/>
      <c r="WIB449" s="22"/>
      <c r="WIC449" s="22"/>
      <c r="WID449" s="22"/>
      <c r="WIE449" s="22"/>
      <c r="WIF449" s="22"/>
      <c r="WIG449" s="22"/>
      <c r="WIH449" s="22"/>
      <c r="WII449" s="22"/>
      <c r="WIJ449" s="22"/>
      <c r="WIK449" s="22"/>
      <c r="WIL449" s="22"/>
      <c r="WIM449" s="22"/>
      <c r="WIN449" s="22"/>
      <c r="WIO449" s="22"/>
      <c r="WIP449" s="22"/>
      <c r="WIQ449" s="22"/>
      <c r="WIR449" s="22"/>
      <c r="WIS449" s="22"/>
      <c r="WIT449" s="22"/>
      <c r="WIU449" s="22"/>
      <c r="WIV449" s="22"/>
      <c r="WIW449" s="22"/>
      <c r="WIX449" s="22"/>
      <c r="WIY449" s="22"/>
      <c r="WIZ449" s="22"/>
      <c r="WJA449" s="22"/>
      <c r="WJB449" s="22"/>
      <c r="WJC449" s="22"/>
      <c r="WJD449" s="22"/>
      <c r="WJE449" s="22"/>
      <c r="WJF449" s="22"/>
      <c r="WJG449" s="22"/>
      <c r="WJH449" s="22"/>
      <c r="WJI449" s="22"/>
      <c r="WJJ449" s="22"/>
      <c r="WJK449" s="22"/>
      <c r="WJL449" s="22"/>
      <c r="WJM449" s="22"/>
      <c r="WJN449" s="22"/>
      <c r="WJO449" s="22"/>
      <c r="WJP449" s="22"/>
      <c r="WJQ449" s="22"/>
      <c r="WJR449" s="22"/>
      <c r="WJS449" s="22"/>
      <c r="WJT449" s="22"/>
      <c r="WJU449" s="22"/>
      <c r="WJV449" s="22"/>
      <c r="WJW449" s="22"/>
      <c r="WJX449" s="22"/>
      <c r="WJY449" s="22"/>
      <c r="WJZ449" s="22"/>
      <c r="WKA449" s="22"/>
      <c r="WKB449" s="22"/>
      <c r="WKC449" s="22"/>
      <c r="WKD449" s="22"/>
      <c r="WKE449" s="22"/>
      <c r="WKF449" s="22"/>
      <c r="WKG449" s="22"/>
      <c r="WKH449" s="22"/>
      <c r="WKI449" s="22"/>
      <c r="WKJ449" s="22"/>
      <c r="WKK449" s="22"/>
      <c r="WKL449" s="22"/>
      <c r="WKM449" s="22"/>
      <c r="WKN449" s="22"/>
      <c r="WKO449" s="22"/>
      <c r="WKP449" s="22"/>
      <c r="WKQ449" s="22"/>
      <c r="WKR449" s="22"/>
      <c r="WKS449" s="22"/>
      <c r="WKT449" s="22"/>
      <c r="WKU449" s="22"/>
      <c r="WKV449" s="22"/>
      <c r="WKW449" s="22"/>
      <c r="WKX449" s="22"/>
      <c r="WKY449" s="22"/>
      <c r="WKZ449" s="22"/>
      <c r="WLA449" s="22"/>
      <c r="WLB449" s="22"/>
      <c r="WLC449" s="22"/>
      <c r="WLD449" s="22"/>
      <c r="WLE449" s="22"/>
      <c r="WLF449" s="22"/>
      <c r="WLG449" s="22"/>
      <c r="WLH449" s="22"/>
      <c r="WLI449" s="22"/>
      <c r="WLJ449" s="22"/>
      <c r="WLK449" s="22"/>
      <c r="WLL449" s="22"/>
      <c r="WLM449" s="22"/>
      <c r="WLN449" s="22"/>
      <c r="WLO449" s="22"/>
      <c r="WLP449" s="22"/>
      <c r="WLQ449" s="22"/>
      <c r="WLR449" s="22"/>
      <c r="WLS449" s="22"/>
      <c r="WLT449" s="22"/>
      <c r="WLU449" s="22"/>
      <c r="WLV449" s="22"/>
      <c r="WLW449" s="22"/>
      <c r="WLX449" s="22"/>
      <c r="WLY449" s="22"/>
      <c r="WLZ449" s="22"/>
      <c r="WMA449" s="22"/>
      <c r="WMB449" s="22"/>
      <c r="WMC449" s="22"/>
      <c r="WMD449" s="22"/>
      <c r="WME449" s="22"/>
      <c r="WMF449" s="22"/>
      <c r="WMG449" s="22"/>
      <c r="WMH449" s="22"/>
      <c r="WMI449" s="22"/>
      <c r="WMJ449" s="22"/>
      <c r="WMK449" s="22"/>
      <c r="WML449" s="22"/>
      <c r="WMM449" s="22"/>
      <c r="WMN449" s="22"/>
      <c r="WMO449" s="22"/>
      <c r="WMP449" s="22"/>
      <c r="WMQ449" s="22"/>
      <c r="WMR449" s="22"/>
      <c r="WMS449" s="22"/>
      <c r="WMT449" s="22"/>
      <c r="WMU449" s="22"/>
      <c r="WMV449" s="22"/>
      <c r="WMW449" s="22"/>
      <c r="WMX449" s="22"/>
      <c r="WMY449" s="22"/>
      <c r="WMZ449" s="22"/>
      <c r="WNA449" s="22"/>
      <c r="WNB449" s="22"/>
      <c r="WNC449" s="22"/>
      <c r="WND449" s="22"/>
      <c r="WNE449" s="22"/>
      <c r="WNF449" s="22"/>
      <c r="WNG449" s="22"/>
      <c r="WNH449" s="22"/>
      <c r="WNI449" s="22"/>
      <c r="WNJ449" s="22"/>
      <c r="WNK449" s="22"/>
      <c r="WNL449" s="22"/>
      <c r="WNM449" s="22"/>
      <c r="WNN449" s="22"/>
      <c r="WNO449" s="22"/>
      <c r="WNP449" s="22"/>
      <c r="WNQ449" s="22"/>
      <c r="WNR449" s="22"/>
      <c r="WNS449" s="22"/>
      <c r="WNT449" s="22"/>
      <c r="WNU449" s="22"/>
      <c r="WNV449" s="22"/>
      <c r="WNW449" s="22"/>
      <c r="WNX449" s="22"/>
      <c r="WNY449" s="22"/>
      <c r="WNZ449" s="22"/>
      <c r="WOA449" s="22"/>
      <c r="WOB449" s="22"/>
      <c r="WOC449" s="22"/>
      <c r="WOD449" s="22"/>
      <c r="WOE449" s="22"/>
      <c r="WOF449" s="22"/>
      <c r="WOG449" s="22"/>
      <c r="WOH449" s="22"/>
      <c r="WOI449" s="22"/>
      <c r="WOJ449" s="22"/>
      <c r="WOK449" s="22"/>
      <c r="WOL449" s="22"/>
      <c r="WOM449" s="22"/>
      <c r="WON449" s="22"/>
      <c r="WOO449" s="22"/>
      <c r="WOP449" s="22"/>
      <c r="WOQ449" s="22"/>
      <c r="WOR449" s="22"/>
      <c r="WOS449" s="22"/>
      <c r="WOT449" s="22"/>
      <c r="WOU449" s="22"/>
      <c r="WOV449" s="22"/>
      <c r="WOW449" s="22"/>
      <c r="WOX449" s="22"/>
      <c r="WOY449" s="22"/>
      <c r="WOZ449" s="22"/>
      <c r="WPA449" s="22"/>
      <c r="WPB449" s="22"/>
      <c r="WPC449" s="22"/>
      <c r="WPD449" s="22"/>
      <c r="WPE449" s="22"/>
      <c r="WPF449" s="22"/>
      <c r="WPG449" s="22"/>
      <c r="WPH449" s="22"/>
      <c r="WPI449" s="22"/>
      <c r="WPJ449" s="22"/>
      <c r="WPK449" s="22"/>
      <c r="WPL449" s="22"/>
      <c r="WPM449" s="22"/>
      <c r="WPN449" s="22"/>
      <c r="WPO449" s="22"/>
      <c r="WPP449" s="22"/>
      <c r="WPQ449" s="22"/>
      <c r="WPR449" s="22"/>
      <c r="WPS449" s="22"/>
      <c r="WPT449" s="22"/>
      <c r="WPU449" s="22"/>
      <c r="WPV449" s="22"/>
      <c r="WPW449" s="22"/>
      <c r="WPX449" s="22"/>
      <c r="WPY449" s="22"/>
      <c r="WPZ449" s="22"/>
      <c r="WQA449" s="22"/>
      <c r="WQB449" s="22"/>
      <c r="WQC449" s="22"/>
      <c r="WQD449" s="22"/>
      <c r="WQE449" s="22"/>
      <c r="WQF449" s="22"/>
      <c r="WQG449" s="22"/>
      <c r="WQH449" s="22"/>
      <c r="WQI449" s="22"/>
      <c r="WQJ449" s="22"/>
      <c r="WQK449" s="22"/>
      <c r="WQL449" s="22"/>
      <c r="WQM449" s="22"/>
      <c r="WQN449" s="22"/>
      <c r="WQO449" s="22"/>
      <c r="WQP449" s="22"/>
      <c r="WQQ449" s="22"/>
      <c r="WQR449" s="22"/>
      <c r="WQS449" s="22"/>
      <c r="WQT449" s="22"/>
      <c r="WQU449" s="22"/>
      <c r="WQV449" s="22"/>
      <c r="WQW449" s="22"/>
      <c r="WQX449" s="22"/>
      <c r="WQY449" s="22"/>
      <c r="WQZ449" s="22"/>
      <c r="WRA449" s="22"/>
      <c r="WRB449" s="22"/>
      <c r="WRC449" s="22"/>
      <c r="WRD449" s="22"/>
      <c r="WRE449" s="22"/>
      <c r="WRF449" s="22"/>
      <c r="WRG449" s="22"/>
      <c r="WRH449" s="22"/>
      <c r="WRI449" s="22"/>
      <c r="WRJ449" s="22"/>
      <c r="WRK449" s="22"/>
      <c r="WRL449" s="22"/>
      <c r="WRM449" s="22"/>
      <c r="WRN449" s="22"/>
      <c r="WRO449" s="22"/>
      <c r="WRP449" s="22"/>
      <c r="WRQ449" s="22"/>
      <c r="WRR449" s="22"/>
      <c r="WRS449" s="22"/>
      <c r="WRT449" s="22"/>
      <c r="WRU449" s="22"/>
      <c r="WRV449" s="22"/>
      <c r="WRW449" s="22"/>
      <c r="WRX449" s="22"/>
      <c r="WRY449" s="22"/>
      <c r="WRZ449" s="22"/>
      <c r="WSA449" s="22"/>
      <c r="WSB449" s="22"/>
      <c r="WSC449" s="22"/>
      <c r="WSD449" s="22"/>
      <c r="WSE449" s="22"/>
      <c r="WSF449" s="22"/>
      <c r="WSG449" s="22"/>
      <c r="WSH449" s="22"/>
      <c r="WSI449" s="22"/>
      <c r="WSJ449" s="22"/>
      <c r="WSK449" s="22"/>
      <c r="WSL449" s="22"/>
      <c r="WSM449" s="22"/>
      <c r="WSN449" s="22"/>
      <c r="WSO449" s="22"/>
      <c r="WSP449" s="22"/>
      <c r="WSQ449" s="22"/>
      <c r="WSR449" s="22"/>
      <c r="WSS449" s="22"/>
      <c r="WST449" s="22"/>
      <c r="WSU449" s="22"/>
      <c r="WSV449" s="22"/>
      <c r="WSW449" s="22"/>
      <c r="WSX449" s="22"/>
      <c r="WSY449" s="22"/>
      <c r="WSZ449" s="22"/>
      <c r="WTA449" s="22"/>
      <c r="WTB449" s="22"/>
      <c r="WTC449" s="22"/>
      <c r="WTD449" s="22"/>
      <c r="WTE449" s="22"/>
      <c r="WTF449" s="22"/>
      <c r="WTG449" s="22"/>
      <c r="WTH449" s="22"/>
      <c r="WTI449" s="22"/>
      <c r="WTJ449" s="22"/>
      <c r="WTK449" s="22"/>
      <c r="WTL449" s="22"/>
      <c r="WTM449" s="22"/>
      <c r="WTN449" s="22"/>
      <c r="WTO449" s="22"/>
      <c r="WTP449" s="22"/>
      <c r="WTQ449" s="22"/>
      <c r="WTR449" s="22"/>
      <c r="WTS449" s="22"/>
      <c r="WTT449" s="22"/>
      <c r="WTU449" s="22"/>
      <c r="WTV449" s="22"/>
      <c r="WTW449" s="22"/>
      <c r="WTX449" s="22"/>
      <c r="WTY449" s="22"/>
      <c r="WTZ449" s="22"/>
      <c r="WUA449" s="22"/>
      <c r="WUB449" s="22"/>
      <c r="WUC449" s="22"/>
      <c r="WUD449" s="22"/>
      <c r="WUE449" s="22"/>
      <c r="WUF449" s="22"/>
      <c r="WUG449" s="22"/>
      <c r="WUH449" s="22"/>
      <c r="WUI449" s="22"/>
      <c r="WUJ449" s="22"/>
      <c r="WUK449" s="22"/>
      <c r="WUL449" s="22"/>
      <c r="WUM449" s="22"/>
      <c r="WUN449" s="22"/>
      <c r="WUO449" s="22"/>
      <c r="WUP449" s="22"/>
      <c r="WUQ449" s="22"/>
      <c r="WUR449" s="22"/>
      <c r="WUS449" s="22"/>
      <c r="WUT449" s="22"/>
      <c r="WUU449" s="22"/>
      <c r="WUV449" s="22"/>
      <c r="WUW449" s="22"/>
      <c r="WUX449" s="22"/>
      <c r="WUY449" s="22"/>
      <c r="WUZ449" s="22"/>
      <c r="WVA449" s="22"/>
      <c r="WVB449" s="22"/>
      <c r="WVC449" s="22"/>
      <c r="WVD449" s="22"/>
      <c r="WVE449" s="22"/>
      <c r="WVF449" s="22"/>
      <c r="WVG449" s="22"/>
      <c r="WVH449" s="22"/>
      <c r="WVI449" s="22"/>
      <c r="WVJ449" s="22"/>
      <c r="WVK449" s="22"/>
      <c r="WVL449" s="22"/>
      <c r="WVM449" s="22"/>
      <c r="WVN449" s="22"/>
      <c r="WVO449" s="22"/>
      <c r="WVP449" s="22"/>
      <c r="WVQ449" s="22"/>
      <c r="WVR449" s="22"/>
      <c r="WVS449" s="22"/>
      <c r="WVT449" s="22"/>
      <c r="WVU449" s="22"/>
      <c r="WVV449" s="22"/>
      <c r="WVW449" s="22"/>
      <c r="WVX449" s="22"/>
      <c r="WVY449" s="22"/>
      <c r="WVZ449" s="22"/>
      <c r="WWA449" s="22"/>
      <c r="WWB449" s="22"/>
      <c r="WWC449" s="22"/>
      <c r="WWD449" s="22"/>
      <c r="WWE449" s="22"/>
      <c r="WWF449" s="22"/>
      <c r="WWG449" s="22"/>
      <c r="WWH449" s="22"/>
      <c r="WWI449" s="22"/>
      <c r="WWJ449" s="22"/>
      <c r="WWK449" s="22"/>
      <c r="WWL449" s="22"/>
      <c r="WWM449" s="22"/>
      <c r="WWN449" s="22"/>
      <c r="WWO449" s="22"/>
      <c r="WWP449" s="22"/>
      <c r="WWQ449" s="22"/>
      <c r="WWR449" s="22"/>
      <c r="WWS449" s="22"/>
      <c r="WWT449" s="22"/>
      <c r="WWU449" s="22"/>
      <c r="WWV449" s="22"/>
      <c r="WWW449" s="22"/>
      <c r="WWX449" s="22"/>
      <c r="WWY449" s="22"/>
      <c r="WWZ449" s="22"/>
      <c r="WXA449" s="22"/>
      <c r="WXB449" s="22"/>
      <c r="WXC449" s="22"/>
      <c r="WXD449" s="22"/>
      <c r="WXE449" s="22"/>
      <c r="WXF449" s="22"/>
      <c r="WXG449" s="22"/>
      <c r="WXH449" s="22"/>
      <c r="WXI449" s="22"/>
      <c r="WXJ449" s="22"/>
      <c r="WXK449" s="22"/>
      <c r="WXL449" s="22"/>
      <c r="WXM449" s="22"/>
      <c r="WXN449" s="22"/>
      <c r="WXO449" s="22"/>
      <c r="WXP449" s="22"/>
      <c r="WXQ449" s="22"/>
      <c r="WXR449" s="22"/>
      <c r="WXS449" s="22"/>
      <c r="WXT449" s="22"/>
      <c r="WXU449" s="22"/>
      <c r="WXV449" s="22"/>
      <c r="WXW449" s="22"/>
      <c r="WXX449" s="22"/>
      <c r="WXY449" s="22"/>
      <c r="WXZ449" s="22"/>
      <c r="WYA449" s="22"/>
      <c r="WYB449" s="22"/>
      <c r="WYC449" s="22"/>
      <c r="WYD449" s="22"/>
      <c r="WYE449" s="22"/>
      <c r="WYF449" s="22"/>
      <c r="WYG449" s="22"/>
      <c r="WYH449" s="22"/>
      <c r="WYI449" s="22"/>
      <c r="WYJ449" s="22"/>
      <c r="WYK449" s="22"/>
      <c r="WYL449" s="22"/>
      <c r="WYM449" s="22"/>
      <c r="WYN449" s="22"/>
      <c r="WYO449" s="22"/>
      <c r="WYP449" s="22"/>
      <c r="WYQ449" s="22"/>
      <c r="WYR449" s="22"/>
      <c r="WYS449" s="22"/>
      <c r="WYT449" s="22"/>
      <c r="WYU449" s="22"/>
      <c r="WYV449" s="22"/>
      <c r="WYW449" s="22"/>
      <c r="WYX449" s="22"/>
      <c r="WYY449" s="22"/>
      <c r="WYZ449" s="22"/>
      <c r="WZA449" s="22"/>
      <c r="WZB449" s="22"/>
      <c r="WZC449" s="22"/>
      <c r="WZD449" s="22"/>
      <c r="WZE449" s="22"/>
      <c r="WZF449" s="22"/>
      <c r="WZG449" s="22"/>
      <c r="WZH449" s="22"/>
      <c r="WZI449" s="22"/>
      <c r="WZJ449" s="22"/>
      <c r="WZK449" s="22"/>
      <c r="WZL449" s="22"/>
      <c r="WZM449" s="22"/>
      <c r="WZN449" s="22"/>
      <c r="WZO449" s="22"/>
      <c r="WZP449" s="22"/>
      <c r="WZQ449" s="22"/>
      <c r="WZR449" s="22"/>
      <c r="WZS449" s="22"/>
      <c r="WZT449" s="22"/>
      <c r="WZU449" s="22"/>
      <c r="WZV449" s="22"/>
      <c r="WZW449" s="22"/>
      <c r="WZX449" s="22"/>
      <c r="WZY449" s="22"/>
      <c r="WZZ449" s="22"/>
      <c r="XAA449" s="22"/>
      <c r="XAB449" s="22"/>
      <c r="XAC449" s="22"/>
      <c r="XAD449" s="22"/>
      <c r="XAE449" s="22"/>
      <c r="XAF449" s="22"/>
      <c r="XAG449" s="22"/>
      <c r="XAH449" s="22"/>
      <c r="XAI449" s="22"/>
      <c r="XAJ449" s="22"/>
      <c r="XAK449" s="22"/>
      <c r="XAL449" s="22"/>
      <c r="XAM449" s="22"/>
      <c r="XAN449" s="22"/>
      <c r="XAO449" s="22"/>
      <c r="XAP449" s="22"/>
      <c r="XAQ449" s="22"/>
      <c r="XAR449" s="22"/>
      <c r="XAS449" s="22"/>
      <c r="XAT449" s="22"/>
      <c r="XAU449" s="22"/>
      <c r="XAV449" s="22"/>
      <c r="XAW449" s="22"/>
      <c r="XAX449" s="22"/>
      <c r="XAY449" s="22"/>
      <c r="XAZ449" s="22"/>
      <c r="XBA449" s="22"/>
      <c r="XBB449" s="22"/>
      <c r="XBC449" s="22"/>
      <c r="XBD449" s="22"/>
      <c r="XBE449" s="22"/>
      <c r="XBF449" s="22"/>
      <c r="XBG449" s="22"/>
      <c r="XBH449" s="22"/>
      <c r="XBI449" s="22"/>
      <c r="XBJ449" s="22"/>
      <c r="XBK449" s="22"/>
      <c r="XBL449" s="22"/>
      <c r="XBM449" s="22"/>
      <c r="XBN449" s="22"/>
      <c r="XBO449" s="22"/>
      <c r="XBP449" s="22"/>
      <c r="XBQ449" s="22"/>
      <c r="XBR449" s="22"/>
      <c r="XBS449" s="22"/>
      <c r="XBT449" s="22"/>
      <c r="XBU449" s="22"/>
      <c r="XBV449" s="22"/>
      <c r="XBW449" s="22"/>
      <c r="XBX449" s="22"/>
      <c r="XBY449" s="22"/>
      <c r="XBZ449" s="22"/>
      <c r="XCA449" s="22"/>
      <c r="XCB449" s="22"/>
      <c r="XCC449" s="22"/>
      <c r="XCD449" s="22"/>
      <c r="XCE449" s="22"/>
      <c r="XCF449" s="22"/>
      <c r="XCG449" s="22"/>
      <c r="XCH449" s="22"/>
      <c r="XCI449" s="22"/>
      <c r="XCJ449" s="22"/>
      <c r="XCK449" s="22"/>
      <c r="XCL449" s="22"/>
      <c r="XCM449" s="22"/>
      <c r="XCN449" s="22"/>
      <c r="XCO449" s="22"/>
      <c r="XCP449" s="22"/>
      <c r="XCQ449" s="22"/>
      <c r="XCR449" s="22"/>
      <c r="XCS449" s="22"/>
      <c r="XCT449" s="22"/>
      <c r="XCU449" s="22"/>
      <c r="XCV449" s="22"/>
      <c r="XCW449" s="22"/>
      <c r="XCX449" s="22"/>
      <c r="XCY449" s="22"/>
      <c r="XCZ449" s="22"/>
      <c r="XDA449" s="22"/>
      <c r="XDB449" s="22"/>
      <c r="XDC449" s="22"/>
      <c r="XDD449" s="22"/>
      <c r="XDE449" s="22"/>
      <c r="XDF449" s="22"/>
      <c r="XDG449" s="22"/>
      <c r="XDH449" s="22"/>
      <c r="XDI449" s="22"/>
      <c r="XDJ449" s="22"/>
      <c r="XDK449" s="22"/>
      <c r="XDL449" s="22"/>
      <c r="XDM449" s="22"/>
      <c r="XDN449" s="22"/>
      <c r="XDO449" s="22"/>
      <c r="XDP449" s="22"/>
      <c r="XDQ449" s="22"/>
      <c r="XDR449" s="22"/>
      <c r="XDS449" s="22"/>
      <c r="XDT449" s="22"/>
      <c r="XDU449" s="22"/>
      <c r="XDV449" s="22"/>
      <c r="XDW449" s="22"/>
      <c r="XDX449" s="22"/>
      <c r="XDY449" s="22"/>
      <c r="XDZ449" s="22"/>
      <c r="XEA449" s="22"/>
      <c r="XEB449" s="22"/>
      <c r="XEC449" s="22"/>
      <c r="XED449" s="22"/>
      <c r="XEE449" s="22"/>
      <c r="XEF449" s="22"/>
      <c r="XEG449" s="22"/>
      <c r="XEH449" s="22"/>
      <c r="XEI449" s="22"/>
      <c r="XEJ449" s="22"/>
      <c r="XEK449" s="22"/>
      <c r="XEL449" s="22"/>
      <c r="XEM449" s="22"/>
      <c r="XEN449" s="22"/>
      <c r="XEO449" s="22"/>
      <c r="XEP449" s="22"/>
      <c r="XEQ449" s="22"/>
      <c r="XER449" s="22"/>
      <c r="XES449" s="22"/>
      <c r="XET449" s="22"/>
      <c r="XEU449" s="22"/>
      <c r="XEV449" s="22"/>
      <c r="XEW449" s="22"/>
      <c r="XEX449" s="22"/>
      <c r="XEY449" s="22"/>
      <c r="XEZ449" s="22"/>
      <c r="XFA449" s="22"/>
      <c r="XFB449" s="22"/>
      <c r="XFC449" s="22"/>
    </row>
    <row r="450" spans="1:16383" x14ac:dyDescent="0.15">
      <c r="A450" s="2">
        <v>15</v>
      </c>
      <c r="B450" s="2">
        <v>4</v>
      </c>
      <c r="C450" s="2">
        <v>4</v>
      </c>
      <c r="D450" s="2">
        <v>14</v>
      </c>
      <c r="E450" s="72" t="s">
        <v>802</v>
      </c>
      <c r="F450" s="12" t="s">
        <v>59</v>
      </c>
      <c r="G450" s="2">
        <v>21</v>
      </c>
      <c r="H450" s="12" t="s">
        <v>56</v>
      </c>
      <c r="I450" s="12" t="s">
        <v>433</v>
      </c>
      <c r="J450" s="5">
        <v>700</v>
      </c>
      <c r="K450" s="5"/>
      <c r="L450" s="2" t="s">
        <v>282</v>
      </c>
      <c r="M450" s="5">
        <v>2508895</v>
      </c>
      <c r="N450" s="5">
        <v>1968658</v>
      </c>
      <c r="O450" s="5">
        <v>48520</v>
      </c>
      <c r="P450" s="5">
        <v>200000</v>
      </c>
      <c r="Q450" s="5">
        <v>291717</v>
      </c>
      <c r="R450" s="5">
        <v>0</v>
      </c>
      <c r="S450" s="12"/>
      <c r="T450" s="22"/>
      <c r="U450" s="22"/>
      <c r="V450" s="22"/>
      <c r="W450" s="22"/>
      <c r="X450" s="22"/>
      <c r="Y450" s="22"/>
      <c r="Z450" s="22"/>
      <c r="AA450" s="22"/>
      <c r="AB450" s="22"/>
      <c r="AC450" s="22"/>
      <c r="AD450" s="22"/>
      <c r="AE450" s="22"/>
      <c r="AF450" s="22"/>
      <c r="AG450" s="22"/>
      <c r="AH450" s="22"/>
      <c r="AI450" s="22"/>
      <c r="AJ450" s="22"/>
      <c r="AK450" s="22"/>
      <c r="AL450" s="22"/>
      <c r="AM450" s="22"/>
      <c r="AN450" s="22"/>
      <c r="AO450" s="22"/>
      <c r="AP450" s="22"/>
      <c r="AQ450" s="22"/>
      <c r="AR450" s="22"/>
      <c r="AS450" s="22"/>
      <c r="AT450" s="22"/>
      <c r="AU450" s="22"/>
      <c r="AV450" s="22"/>
      <c r="AW450" s="22"/>
      <c r="AX450" s="22"/>
      <c r="AY450" s="22"/>
      <c r="AZ450" s="22"/>
      <c r="BA450" s="22"/>
      <c r="BB450" s="22"/>
      <c r="BC450" s="22"/>
      <c r="BD450" s="22"/>
      <c r="BE450" s="22"/>
      <c r="BF450" s="22"/>
      <c r="BG450" s="22"/>
      <c r="BH450" s="22"/>
      <c r="BI450" s="22"/>
      <c r="BJ450" s="22"/>
      <c r="BK450" s="22"/>
      <c r="BL450" s="22"/>
      <c r="BM450" s="22"/>
      <c r="BN450" s="22"/>
      <c r="BO450" s="22"/>
      <c r="BP450" s="22"/>
      <c r="BQ450" s="22"/>
      <c r="BR450" s="22"/>
      <c r="BS450" s="22"/>
      <c r="BT450" s="22"/>
      <c r="BU450" s="22"/>
      <c r="BV450" s="22"/>
      <c r="BW450" s="22"/>
      <c r="BX450" s="22"/>
      <c r="BY450" s="22"/>
      <c r="BZ450" s="22"/>
      <c r="CA450" s="22"/>
      <c r="CB450" s="22"/>
      <c r="CC450" s="22"/>
      <c r="CD450" s="22"/>
      <c r="CE450" s="22"/>
      <c r="CF450" s="22"/>
      <c r="CG450" s="22"/>
      <c r="CH450" s="22"/>
      <c r="CI450" s="22"/>
      <c r="CJ450" s="22"/>
      <c r="CK450" s="22"/>
      <c r="CL450" s="22"/>
      <c r="CM450" s="22"/>
      <c r="CN450" s="22"/>
      <c r="CO450" s="22"/>
      <c r="CP450" s="22"/>
      <c r="CQ450" s="22"/>
      <c r="CR450" s="22"/>
      <c r="CS450" s="22"/>
      <c r="CT450" s="22"/>
      <c r="CU450" s="22"/>
      <c r="CV450" s="22"/>
      <c r="CW450" s="22"/>
      <c r="CX450" s="22"/>
      <c r="CY450" s="22"/>
      <c r="CZ450" s="22"/>
      <c r="DA450" s="22"/>
      <c r="DB450" s="22"/>
      <c r="DC450" s="22"/>
      <c r="DD450" s="22"/>
      <c r="DE450" s="22"/>
      <c r="DF450" s="22"/>
      <c r="DG450" s="22"/>
      <c r="DH450" s="22"/>
      <c r="DI450" s="22"/>
      <c r="DJ450" s="22"/>
      <c r="DK450" s="22"/>
      <c r="DL450" s="22"/>
      <c r="DM450" s="22"/>
      <c r="DN450" s="22"/>
      <c r="DO450" s="22"/>
      <c r="DP450" s="22"/>
      <c r="DQ450" s="22"/>
      <c r="DR450" s="22"/>
      <c r="DS450" s="22"/>
      <c r="DT450" s="22"/>
      <c r="DU450" s="22"/>
      <c r="DV450" s="22"/>
      <c r="DW450" s="22"/>
      <c r="DX450" s="22"/>
      <c r="DY450" s="22"/>
      <c r="DZ450" s="22"/>
      <c r="EA450" s="22"/>
      <c r="EB450" s="22"/>
      <c r="EC450" s="22"/>
      <c r="ED450" s="22"/>
      <c r="EE450" s="22"/>
      <c r="EF450" s="22"/>
      <c r="EG450" s="22"/>
      <c r="EH450" s="22"/>
      <c r="EI450" s="22"/>
      <c r="EJ450" s="22"/>
      <c r="EK450" s="22"/>
      <c r="EL450" s="22"/>
      <c r="EM450" s="22"/>
      <c r="EN450" s="22"/>
      <c r="EO450" s="22"/>
      <c r="EP450" s="22"/>
      <c r="EQ450" s="22"/>
      <c r="ER450" s="22"/>
      <c r="ES450" s="22"/>
      <c r="ET450" s="22"/>
      <c r="EU450" s="22"/>
      <c r="EV450" s="22"/>
      <c r="EW450" s="22"/>
      <c r="EX450" s="22"/>
      <c r="EY450" s="22"/>
      <c r="EZ450" s="22"/>
      <c r="FA450" s="22"/>
      <c r="FB450" s="22"/>
      <c r="FC450" s="22"/>
      <c r="FD450" s="22"/>
      <c r="FE450" s="22"/>
      <c r="FF450" s="22"/>
      <c r="FG450" s="22"/>
      <c r="FH450" s="22"/>
      <c r="FI450" s="22"/>
      <c r="FJ450" s="22"/>
      <c r="FK450" s="22"/>
      <c r="FL450" s="22"/>
      <c r="FM450" s="22"/>
      <c r="FN450" s="22"/>
      <c r="FO450" s="22"/>
      <c r="FP450" s="22"/>
      <c r="FQ450" s="22"/>
      <c r="FR450" s="22"/>
      <c r="FS450" s="22"/>
      <c r="FT450" s="22"/>
      <c r="FU450" s="22"/>
      <c r="FV450" s="22"/>
      <c r="FW450" s="22"/>
      <c r="FX450" s="22"/>
      <c r="FY450" s="22"/>
      <c r="FZ450" s="22"/>
      <c r="GA450" s="22"/>
      <c r="GB450" s="22"/>
      <c r="GC450" s="22"/>
      <c r="GD450" s="22"/>
      <c r="GE450" s="22"/>
      <c r="GF450" s="22"/>
      <c r="GG450" s="22"/>
      <c r="GH450" s="22"/>
      <c r="GI450" s="22"/>
      <c r="GJ450" s="22"/>
      <c r="GK450" s="22"/>
      <c r="GL450" s="22"/>
      <c r="GM450" s="22"/>
      <c r="GN450" s="22"/>
      <c r="GO450" s="22"/>
      <c r="GP450" s="22"/>
      <c r="GQ450" s="22"/>
      <c r="GR450" s="22"/>
      <c r="GS450" s="22"/>
      <c r="GT450" s="22"/>
      <c r="GU450" s="22"/>
      <c r="GV450" s="22"/>
      <c r="GW450" s="22"/>
      <c r="GX450" s="22"/>
      <c r="GY450" s="22"/>
      <c r="GZ450" s="22"/>
      <c r="HA450" s="22"/>
      <c r="HB450" s="22"/>
      <c r="HC450" s="22"/>
      <c r="HD450" s="22"/>
      <c r="HE450" s="22"/>
      <c r="HF450" s="22"/>
      <c r="HG450" s="22"/>
      <c r="HH450" s="22"/>
      <c r="HI450" s="22"/>
      <c r="HJ450" s="22"/>
      <c r="HK450" s="22"/>
      <c r="HL450" s="22"/>
      <c r="HM450" s="22"/>
      <c r="HN450" s="22"/>
      <c r="HO450" s="22"/>
      <c r="HP450" s="22"/>
      <c r="HQ450" s="22"/>
      <c r="HR450" s="22"/>
      <c r="HS450" s="22"/>
      <c r="HT450" s="22"/>
      <c r="HU450" s="22"/>
      <c r="HV450" s="22"/>
      <c r="HW450" s="22"/>
      <c r="HX450" s="22"/>
      <c r="HY450" s="22"/>
      <c r="HZ450" s="22"/>
      <c r="IA450" s="22"/>
      <c r="IB450" s="22"/>
      <c r="IC450" s="22"/>
      <c r="ID450" s="22"/>
      <c r="IE450" s="22"/>
      <c r="IF450" s="22"/>
      <c r="IG450" s="22"/>
      <c r="IH450" s="22"/>
      <c r="II450" s="22"/>
      <c r="IJ450" s="22"/>
      <c r="IK450" s="22"/>
      <c r="IL450" s="22"/>
      <c r="IM450" s="22"/>
      <c r="IN450" s="22"/>
      <c r="IO450" s="22"/>
      <c r="IP450" s="22"/>
      <c r="IQ450" s="22"/>
      <c r="IR450" s="22"/>
      <c r="IS450" s="22"/>
      <c r="IT450" s="22"/>
      <c r="IU450" s="22"/>
      <c r="IV450" s="22"/>
      <c r="IW450" s="22"/>
      <c r="IX450" s="22"/>
      <c r="IY450" s="22"/>
      <c r="IZ450" s="22"/>
      <c r="JA450" s="22"/>
      <c r="JB450" s="22"/>
      <c r="JC450" s="22"/>
      <c r="JD450" s="22"/>
      <c r="JE450" s="22"/>
      <c r="JF450" s="22"/>
      <c r="JG450" s="22"/>
      <c r="JH450" s="22"/>
      <c r="JI450" s="22"/>
      <c r="JJ450" s="22"/>
      <c r="JK450" s="22"/>
      <c r="JL450" s="22"/>
      <c r="JM450" s="22"/>
      <c r="JN450" s="22"/>
      <c r="JO450" s="22"/>
      <c r="JP450" s="22"/>
      <c r="JQ450" s="22"/>
      <c r="JR450" s="22"/>
      <c r="JS450" s="22"/>
      <c r="JT450" s="22"/>
      <c r="JU450" s="22"/>
      <c r="JV450" s="22"/>
      <c r="JW450" s="22"/>
      <c r="JX450" s="22"/>
      <c r="JY450" s="22"/>
      <c r="JZ450" s="22"/>
      <c r="KA450" s="22"/>
      <c r="KB450" s="22"/>
      <c r="KC450" s="22"/>
      <c r="KD450" s="22"/>
      <c r="KE450" s="22"/>
      <c r="KF450" s="22"/>
      <c r="KG450" s="22"/>
      <c r="KH450" s="22"/>
      <c r="KI450" s="22"/>
      <c r="KJ450" s="22"/>
      <c r="KK450" s="22"/>
      <c r="KL450" s="22"/>
      <c r="KM450" s="22"/>
      <c r="KN450" s="22"/>
      <c r="KO450" s="22"/>
      <c r="KP450" s="22"/>
      <c r="KQ450" s="22"/>
      <c r="KR450" s="22"/>
      <c r="KS450" s="22"/>
      <c r="KT450" s="22"/>
      <c r="KU450" s="22"/>
      <c r="KV450" s="22"/>
      <c r="KW450" s="22"/>
      <c r="KX450" s="22"/>
      <c r="KY450" s="22"/>
      <c r="KZ450" s="22"/>
      <c r="LA450" s="22"/>
      <c r="LB450" s="22"/>
      <c r="LC450" s="22"/>
      <c r="LD450" s="22"/>
      <c r="LE450" s="22"/>
      <c r="LF450" s="22"/>
      <c r="LG450" s="22"/>
      <c r="LH450" s="22"/>
      <c r="LI450" s="22"/>
      <c r="LJ450" s="22"/>
      <c r="LK450" s="22"/>
      <c r="LL450" s="22"/>
      <c r="LM450" s="22"/>
      <c r="LN450" s="22"/>
      <c r="LO450" s="22"/>
      <c r="LP450" s="22"/>
      <c r="LQ450" s="22"/>
      <c r="LR450" s="22"/>
      <c r="LS450" s="22"/>
      <c r="LT450" s="22"/>
      <c r="LU450" s="22"/>
      <c r="LV450" s="22"/>
      <c r="LW450" s="22"/>
      <c r="LX450" s="22"/>
      <c r="LY450" s="22"/>
      <c r="LZ450" s="22"/>
      <c r="MA450" s="22"/>
      <c r="MB450" s="22"/>
      <c r="MC450" s="22"/>
      <c r="MD450" s="22"/>
      <c r="ME450" s="22"/>
      <c r="MF450" s="22"/>
      <c r="MG450" s="22"/>
      <c r="MH450" s="22"/>
      <c r="MI450" s="22"/>
      <c r="MJ450" s="22"/>
      <c r="MK450" s="22"/>
      <c r="ML450" s="22"/>
      <c r="MM450" s="22"/>
      <c r="MN450" s="22"/>
      <c r="MO450" s="22"/>
      <c r="MP450" s="22"/>
      <c r="MQ450" s="22"/>
      <c r="MR450" s="22"/>
      <c r="MS450" s="22"/>
      <c r="MT450" s="22"/>
      <c r="MU450" s="22"/>
      <c r="MV450" s="22"/>
      <c r="MW450" s="22"/>
      <c r="MX450" s="22"/>
      <c r="MY450" s="22"/>
      <c r="MZ450" s="22"/>
      <c r="NA450" s="22"/>
      <c r="NB450" s="22"/>
      <c r="NC450" s="22"/>
      <c r="ND450" s="22"/>
      <c r="NE450" s="22"/>
      <c r="NF450" s="22"/>
      <c r="NG450" s="22"/>
      <c r="NH450" s="22"/>
      <c r="NI450" s="22"/>
      <c r="NJ450" s="22"/>
      <c r="NK450" s="22"/>
      <c r="NL450" s="22"/>
      <c r="NM450" s="22"/>
      <c r="NN450" s="22"/>
      <c r="NO450" s="22"/>
      <c r="NP450" s="22"/>
      <c r="NQ450" s="22"/>
      <c r="NR450" s="22"/>
      <c r="NS450" s="22"/>
      <c r="NT450" s="22"/>
      <c r="NU450" s="22"/>
      <c r="NV450" s="22"/>
      <c r="NW450" s="22"/>
      <c r="NX450" s="22"/>
      <c r="NY450" s="22"/>
      <c r="NZ450" s="22"/>
      <c r="OA450" s="22"/>
      <c r="OB450" s="22"/>
      <c r="OC450" s="22"/>
      <c r="OD450" s="22"/>
      <c r="OE450" s="22"/>
      <c r="OF450" s="22"/>
      <c r="OG450" s="22"/>
      <c r="OH450" s="22"/>
      <c r="OI450" s="22"/>
      <c r="OJ450" s="22"/>
      <c r="OK450" s="22"/>
      <c r="OL450" s="22"/>
      <c r="OM450" s="22"/>
      <c r="ON450" s="22"/>
      <c r="OO450" s="22"/>
      <c r="OP450" s="22"/>
      <c r="OQ450" s="22"/>
      <c r="OR450" s="22"/>
      <c r="OS450" s="22"/>
      <c r="OT450" s="22"/>
      <c r="OU450" s="22"/>
      <c r="OV450" s="22"/>
      <c r="OW450" s="22"/>
      <c r="OX450" s="22"/>
      <c r="OY450" s="22"/>
      <c r="OZ450" s="22"/>
      <c r="PA450" s="22"/>
      <c r="PB450" s="22"/>
      <c r="PC450" s="22"/>
      <c r="PD450" s="22"/>
      <c r="PE450" s="22"/>
      <c r="PF450" s="22"/>
      <c r="PG450" s="22"/>
      <c r="PH450" s="22"/>
      <c r="PI450" s="22"/>
      <c r="PJ450" s="22"/>
      <c r="PK450" s="22"/>
      <c r="PL450" s="22"/>
      <c r="PM450" s="22"/>
      <c r="PN450" s="22"/>
      <c r="PO450" s="22"/>
      <c r="PP450" s="22"/>
      <c r="PQ450" s="22"/>
      <c r="PR450" s="22"/>
      <c r="PS450" s="22"/>
      <c r="PT450" s="22"/>
      <c r="PU450" s="22"/>
      <c r="PV450" s="22"/>
      <c r="PW450" s="22"/>
      <c r="PX450" s="22"/>
      <c r="PY450" s="22"/>
      <c r="PZ450" s="22"/>
      <c r="QA450" s="22"/>
      <c r="QB450" s="22"/>
      <c r="QC450" s="22"/>
      <c r="QD450" s="22"/>
      <c r="QE450" s="22"/>
      <c r="QF450" s="22"/>
      <c r="QG450" s="22"/>
      <c r="QH450" s="22"/>
      <c r="QI450" s="22"/>
      <c r="QJ450" s="22"/>
      <c r="QK450" s="22"/>
      <c r="QL450" s="22"/>
      <c r="QM450" s="22"/>
      <c r="QN450" s="22"/>
      <c r="QO450" s="22"/>
      <c r="QP450" s="22"/>
      <c r="QQ450" s="22"/>
      <c r="QR450" s="22"/>
      <c r="QS450" s="22"/>
      <c r="QT450" s="22"/>
      <c r="QU450" s="22"/>
      <c r="QV450" s="22"/>
      <c r="QW450" s="22"/>
      <c r="QX450" s="22"/>
      <c r="QY450" s="22"/>
      <c r="QZ450" s="22"/>
      <c r="RA450" s="22"/>
      <c r="RB450" s="22"/>
      <c r="RC450" s="22"/>
      <c r="RD450" s="22"/>
      <c r="RE450" s="22"/>
      <c r="RF450" s="22"/>
      <c r="RG450" s="22"/>
      <c r="RH450" s="22"/>
      <c r="RI450" s="22"/>
      <c r="RJ450" s="22"/>
      <c r="RK450" s="22"/>
      <c r="RL450" s="22"/>
      <c r="RM450" s="22"/>
      <c r="RN450" s="22"/>
      <c r="RO450" s="22"/>
      <c r="RP450" s="22"/>
      <c r="RQ450" s="22"/>
      <c r="RR450" s="22"/>
      <c r="RS450" s="22"/>
      <c r="RT450" s="22"/>
      <c r="RU450" s="22"/>
      <c r="RV450" s="22"/>
      <c r="RW450" s="22"/>
      <c r="RX450" s="22"/>
      <c r="RY450" s="22"/>
      <c r="RZ450" s="22"/>
      <c r="SA450" s="22"/>
      <c r="SB450" s="22"/>
      <c r="SC450" s="22"/>
      <c r="SD450" s="22"/>
      <c r="SE450" s="22"/>
      <c r="SF450" s="22"/>
      <c r="SG450" s="22"/>
      <c r="SH450" s="22"/>
      <c r="SI450" s="22"/>
      <c r="SJ450" s="22"/>
      <c r="SK450" s="22"/>
      <c r="SL450" s="22"/>
      <c r="SM450" s="22"/>
      <c r="SN450" s="22"/>
      <c r="SO450" s="22"/>
      <c r="SP450" s="22"/>
      <c r="SQ450" s="22"/>
      <c r="SR450" s="22"/>
      <c r="SS450" s="22"/>
      <c r="ST450" s="22"/>
      <c r="SU450" s="22"/>
      <c r="SV450" s="22"/>
      <c r="SW450" s="22"/>
      <c r="SX450" s="22"/>
      <c r="SY450" s="22"/>
      <c r="SZ450" s="22"/>
      <c r="TA450" s="22"/>
      <c r="TB450" s="22"/>
      <c r="TC450" s="22"/>
      <c r="TD450" s="22"/>
      <c r="TE450" s="22"/>
      <c r="TF450" s="22"/>
      <c r="TG450" s="22"/>
      <c r="TH450" s="22"/>
      <c r="TI450" s="22"/>
      <c r="TJ450" s="22"/>
      <c r="TK450" s="22"/>
      <c r="TL450" s="22"/>
      <c r="TM450" s="22"/>
      <c r="TN450" s="22"/>
      <c r="TO450" s="22"/>
      <c r="TP450" s="22"/>
      <c r="TQ450" s="22"/>
      <c r="TR450" s="22"/>
      <c r="TS450" s="22"/>
      <c r="TT450" s="22"/>
      <c r="TU450" s="22"/>
      <c r="TV450" s="22"/>
      <c r="TW450" s="22"/>
      <c r="TX450" s="22"/>
      <c r="TY450" s="22"/>
      <c r="TZ450" s="22"/>
      <c r="UA450" s="22"/>
      <c r="UB450" s="22"/>
      <c r="UC450" s="22"/>
      <c r="UD450" s="22"/>
      <c r="UE450" s="22"/>
      <c r="UF450" s="22"/>
      <c r="UG450" s="22"/>
      <c r="UH450" s="22"/>
      <c r="UI450" s="22"/>
      <c r="UJ450" s="22"/>
      <c r="UK450" s="22"/>
      <c r="UL450" s="22"/>
      <c r="UM450" s="22"/>
      <c r="UN450" s="22"/>
      <c r="UO450" s="22"/>
      <c r="UP450" s="22"/>
      <c r="UQ450" s="22"/>
      <c r="UR450" s="22"/>
      <c r="US450" s="22"/>
      <c r="UT450" s="22"/>
      <c r="UU450" s="22"/>
      <c r="UV450" s="22"/>
      <c r="UW450" s="22"/>
      <c r="UX450" s="22"/>
      <c r="UY450" s="22"/>
      <c r="UZ450" s="22"/>
      <c r="VA450" s="22"/>
      <c r="VB450" s="22"/>
      <c r="VC450" s="22"/>
      <c r="VD450" s="22"/>
      <c r="VE450" s="22"/>
      <c r="VF450" s="22"/>
      <c r="VG450" s="22"/>
      <c r="VH450" s="22"/>
      <c r="VI450" s="22"/>
      <c r="VJ450" s="22"/>
      <c r="VK450" s="22"/>
      <c r="VL450" s="22"/>
      <c r="VM450" s="22"/>
      <c r="VN450" s="22"/>
      <c r="VO450" s="22"/>
      <c r="VP450" s="22"/>
      <c r="VQ450" s="22"/>
      <c r="VR450" s="22"/>
      <c r="VS450" s="22"/>
      <c r="VT450" s="22"/>
      <c r="VU450" s="22"/>
      <c r="VV450" s="22"/>
      <c r="VW450" s="22"/>
      <c r="VX450" s="22"/>
      <c r="VY450" s="22"/>
      <c r="VZ450" s="22"/>
      <c r="WA450" s="22"/>
      <c r="WB450" s="22"/>
      <c r="WC450" s="22"/>
      <c r="WD450" s="22"/>
      <c r="WE450" s="22"/>
      <c r="WF450" s="22"/>
      <c r="WG450" s="22"/>
      <c r="WH450" s="22"/>
      <c r="WI450" s="22"/>
      <c r="WJ450" s="22"/>
      <c r="WK450" s="22"/>
      <c r="WL450" s="22"/>
      <c r="WM450" s="22"/>
      <c r="WN450" s="22"/>
      <c r="WO450" s="22"/>
      <c r="WP450" s="22"/>
      <c r="WQ450" s="22"/>
      <c r="WR450" s="22"/>
      <c r="WS450" s="22"/>
      <c r="WT450" s="22"/>
      <c r="WU450" s="22"/>
      <c r="WV450" s="22"/>
      <c r="WW450" s="22"/>
      <c r="WX450" s="22"/>
      <c r="WY450" s="22"/>
      <c r="WZ450" s="22"/>
      <c r="XA450" s="22"/>
      <c r="XB450" s="22"/>
      <c r="XC450" s="22"/>
      <c r="XD450" s="22"/>
      <c r="XE450" s="22"/>
      <c r="XF450" s="22"/>
      <c r="XG450" s="22"/>
      <c r="XH450" s="22"/>
      <c r="XI450" s="22"/>
      <c r="XJ450" s="22"/>
      <c r="XK450" s="22"/>
      <c r="XL450" s="22"/>
      <c r="XM450" s="22"/>
      <c r="XN450" s="22"/>
      <c r="XO450" s="22"/>
      <c r="XP450" s="22"/>
      <c r="XQ450" s="22"/>
      <c r="XR450" s="22"/>
      <c r="XS450" s="22"/>
      <c r="XT450" s="22"/>
      <c r="XU450" s="22"/>
      <c r="XV450" s="22"/>
      <c r="XW450" s="22"/>
      <c r="XX450" s="22"/>
      <c r="XY450" s="22"/>
      <c r="XZ450" s="22"/>
      <c r="YA450" s="22"/>
      <c r="YB450" s="22"/>
      <c r="YC450" s="22"/>
      <c r="YD450" s="22"/>
      <c r="YE450" s="22"/>
      <c r="YF450" s="22"/>
      <c r="YG450" s="22"/>
      <c r="YH450" s="22"/>
      <c r="YI450" s="22"/>
      <c r="YJ450" s="22"/>
      <c r="YK450" s="22"/>
      <c r="YL450" s="22"/>
      <c r="YM450" s="22"/>
      <c r="YN450" s="22"/>
      <c r="YO450" s="22"/>
      <c r="YP450" s="22"/>
      <c r="YQ450" s="22"/>
      <c r="YR450" s="22"/>
      <c r="YS450" s="22"/>
      <c r="YT450" s="22"/>
      <c r="YU450" s="22"/>
      <c r="YV450" s="22"/>
      <c r="YW450" s="22"/>
      <c r="YX450" s="22"/>
      <c r="YY450" s="22"/>
      <c r="YZ450" s="22"/>
      <c r="ZA450" s="22"/>
      <c r="ZB450" s="22"/>
      <c r="ZC450" s="22"/>
      <c r="ZD450" s="22"/>
      <c r="ZE450" s="22"/>
      <c r="ZF450" s="22"/>
      <c r="ZG450" s="22"/>
      <c r="ZH450" s="22"/>
      <c r="ZI450" s="22"/>
      <c r="ZJ450" s="22"/>
      <c r="ZK450" s="22"/>
      <c r="ZL450" s="22"/>
      <c r="ZM450" s="22"/>
      <c r="ZN450" s="22"/>
      <c r="ZO450" s="22"/>
      <c r="ZP450" s="22"/>
      <c r="ZQ450" s="22"/>
      <c r="ZR450" s="22"/>
      <c r="ZS450" s="22"/>
      <c r="ZT450" s="22"/>
      <c r="ZU450" s="22"/>
      <c r="ZV450" s="22"/>
      <c r="ZW450" s="22"/>
      <c r="ZX450" s="22"/>
      <c r="ZY450" s="22"/>
      <c r="ZZ450" s="22"/>
      <c r="AAA450" s="22"/>
      <c r="AAB450" s="22"/>
      <c r="AAC450" s="22"/>
      <c r="AAD450" s="22"/>
      <c r="AAE450" s="22"/>
      <c r="AAF450" s="22"/>
      <c r="AAG450" s="22"/>
      <c r="AAH450" s="22"/>
      <c r="AAI450" s="22"/>
      <c r="AAJ450" s="22"/>
      <c r="AAK450" s="22"/>
      <c r="AAL450" s="22"/>
      <c r="AAM450" s="22"/>
      <c r="AAN450" s="22"/>
      <c r="AAO450" s="22"/>
      <c r="AAP450" s="22"/>
      <c r="AAQ450" s="22"/>
      <c r="AAR450" s="22"/>
      <c r="AAS450" s="22"/>
      <c r="AAT450" s="22"/>
      <c r="AAU450" s="22"/>
      <c r="AAV450" s="22"/>
      <c r="AAW450" s="22"/>
      <c r="AAX450" s="22"/>
      <c r="AAY450" s="22"/>
      <c r="AAZ450" s="22"/>
      <c r="ABA450" s="22"/>
      <c r="ABB450" s="22"/>
      <c r="ABC450" s="22"/>
      <c r="ABD450" s="22"/>
      <c r="ABE450" s="22"/>
      <c r="ABF450" s="22"/>
      <c r="ABG450" s="22"/>
      <c r="ABH450" s="22"/>
      <c r="ABI450" s="22"/>
      <c r="ABJ450" s="22"/>
      <c r="ABK450" s="22"/>
      <c r="ABL450" s="22"/>
      <c r="ABM450" s="22"/>
      <c r="ABN450" s="22"/>
      <c r="ABO450" s="22"/>
      <c r="ABP450" s="22"/>
      <c r="ABQ450" s="22"/>
      <c r="ABR450" s="22"/>
      <c r="ABS450" s="22"/>
      <c r="ABT450" s="22"/>
      <c r="ABU450" s="22"/>
      <c r="ABV450" s="22"/>
      <c r="ABW450" s="22"/>
      <c r="ABX450" s="22"/>
      <c r="ABY450" s="22"/>
      <c r="ABZ450" s="22"/>
      <c r="ACA450" s="22"/>
      <c r="ACB450" s="22"/>
      <c r="ACC450" s="22"/>
      <c r="ACD450" s="22"/>
      <c r="ACE450" s="22"/>
      <c r="ACF450" s="22"/>
      <c r="ACG450" s="22"/>
      <c r="ACH450" s="22"/>
      <c r="ACI450" s="22"/>
      <c r="ACJ450" s="22"/>
      <c r="ACK450" s="22"/>
      <c r="ACL450" s="22"/>
      <c r="ACM450" s="22"/>
      <c r="ACN450" s="22"/>
      <c r="ACO450" s="22"/>
      <c r="ACP450" s="22"/>
      <c r="ACQ450" s="22"/>
      <c r="ACR450" s="22"/>
      <c r="ACS450" s="22"/>
      <c r="ACT450" s="22"/>
      <c r="ACU450" s="22"/>
      <c r="ACV450" s="22"/>
      <c r="ACW450" s="22"/>
      <c r="ACX450" s="22"/>
      <c r="ACY450" s="22"/>
      <c r="ACZ450" s="22"/>
      <c r="ADA450" s="22"/>
      <c r="ADB450" s="22"/>
      <c r="ADC450" s="22"/>
      <c r="ADD450" s="22"/>
      <c r="ADE450" s="22"/>
      <c r="ADF450" s="22"/>
      <c r="ADG450" s="22"/>
      <c r="ADH450" s="22"/>
      <c r="ADI450" s="22"/>
      <c r="ADJ450" s="22"/>
      <c r="ADK450" s="22"/>
      <c r="ADL450" s="22"/>
      <c r="ADM450" s="22"/>
      <c r="ADN450" s="22"/>
      <c r="ADO450" s="22"/>
      <c r="ADP450" s="22"/>
      <c r="ADQ450" s="22"/>
      <c r="ADR450" s="22"/>
      <c r="ADS450" s="22"/>
      <c r="ADT450" s="22"/>
      <c r="ADU450" s="22"/>
      <c r="ADV450" s="22"/>
      <c r="ADW450" s="22"/>
      <c r="ADX450" s="22"/>
      <c r="ADY450" s="22"/>
      <c r="ADZ450" s="22"/>
      <c r="AEA450" s="22"/>
      <c r="AEB450" s="22"/>
      <c r="AEC450" s="22"/>
      <c r="AED450" s="22"/>
      <c r="AEE450" s="22"/>
      <c r="AEF450" s="22"/>
      <c r="AEG450" s="22"/>
      <c r="AEH450" s="22"/>
      <c r="AEI450" s="22"/>
      <c r="AEJ450" s="22"/>
      <c r="AEK450" s="22"/>
      <c r="AEL450" s="22"/>
      <c r="AEM450" s="22"/>
      <c r="AEN450" s="22"/>
      <c r="AEO450" s="22"/>
      <c r="AEP450" s="22"/>
      <c r="AEQ450" s="22"/>
      <c r="AER450" s="22"/>
      <c r="AES450" s="22"/>
      <c r="AET450" s="22"/>
      <c r="AEU450" s="22"/>
      <c r="AEV450" s="22"/>
      <c r="AEW450" s="22"/>
      <c r="AEX450" s="22"/>
      <c r="AEY450" s="22"/>
      <c r="AEZ450" s="22"/>
      <c r="AFA450" s="22"/>
      <c r="AFB450" s="22"/>
      <c r="AFC450" s="22"/>
      <c r="AFD450" s="22"/>
      <c r="AFE450" s="22"/>
      <c r="AFF450" s="22"/>
      <c r="AFG450" s="22"/>
      <c r="AFH450" s="22"/>
      <c r="AFI450" s="22"/>
      <c r="AFJ450" s="22"/>
      <c r="AFK450" s="22"/>
      <c r="AFL450" s="22"/>
      <c r="AFM450" s="22"/>
      <c r="AFN450" s="22"/>
      <c r="AFO450" s="22"/>
      <c r="AFP450" s="22"/>
      <c r="AFQ450" s="22"/>
      <c r="AFR450" s="22"/>
      <c r="AFS450" s="22"/>
      <c r="AFT450" s="22"/>
      <c r="AFU450" s="22"/>
      <c r="AFV450" s="22"/>
      <c r="AFW450" s="22"/>
      <c r="AFX450" s="22"/>
      <c r="AFY450" s="22"/>
      <c r="AFZ450" s="22"/>
      <c r="AGA450" s="22"/>
      <c r="AGB450" s="22"/>
      <c r="AGC450" s="22"/>
      <c r="AGD450" s="22"/>
      <c r="AGE450" s="22"/>
      <c r="AGF450" s="22"/>
      <c r="AGG450" s="22"/>
      <c r="AGH450" s="22"/>
      <c r="AGI450" s="22"/>
      <c r="AGJ450" s="22"/>
      <c r="AGK450" s="22"/>
      <c r="AGL450" s="22"/>
      <c r="AGM450" s="22"/>
      <c r="AGN450" s="22"/>
      <c r="AGO450" s="22"/>
      <c r="AGP450" s="22"/>
      <c r="AGQ450" s="22"/>
      <c r="AGR450" s="22"/>
      <c r="AGS450" s="22"/>
      <c r="AGT450" s="22"/>
      <c r="AGU450" s="22"/>
      <c r="AGV450" s="22"/>
      <c r="AGW450" s="22"/>
      <c r="AGX450" s="22"/>
      <c r="AGY450" s="22"/>
      <c r="AGZ450" s="22"/>
      <c r="AHA450" s="22"/>
      <c r="AHB450" s="22"/>
      <c r="AHC450" s="22"/>
      <c r="AHD450" s="22"/>
      <c r="AHE450" s="22"/>
      <c r="AHF450" s="22"/>
      <c r="AHG450" s="22"/>
      <c r="AHH450" s="22"/>
      <c r="AHI450" s="22"/>
      <c r="AHJ450" s="22"/>
      <c r="AHK450" s="22"/>
      <c r="AHL450" s="22"/>
      <c r="AHM450" s="22"/>
      <c r="AHN450" s="22"/>
      <c r="AHO450" s="22"/>
      <c r="AHP450" s="22"/>
      <c r="AHQ450" s="22"/>
      <c r="AHR450" s="22"/>
      <c r="AHS450" s="22"/>
      <c r="AHT450" s="22"/>
      <c r="AHU450" s="22"/>
      <c r="AHV450" s="22"/>
      <c r="AHW450" s="22"/>
      <c r="AHX450" s="22"/>
      <c r="AHY450" s="22"/>
      <c r="AHZ450" s="22"/>
      <c r="AIA450" s="22"/>
      <c r="AIB450" s="22"/>
      <c r="AIC450" s="22"/>
      <c r="AID450" s="22"/>
      <c r="AIE450" s="22"/>
      <c r="AIF450" s="22"/>
      <c r="AIG450" s="22"/>
      <c r="AIH450" s="22"/>
      <c r="AII450" s="22"/>
      <c r="AIJ450" s="22"/>
      <c r="AIK450" s="22"/>
      <c r="AIL450" s="22"/>
      <c r="AIM450" s="22"/>
      <c r="AIN450" s="22"/>
      <c r="AIO450" s="22"/>
      <c r="AIP450" s="22"/>
      <c r="AIQ450" s="22"/>
      <c r="AIR450" s="22"/>
      <c r="AIS450" s="22"/>
      <c r="AIT450" s="22"/>
      <c r="AIU450" s="22"/>
      <c r="AIV450" s="22"/>
      <c r="AIW450" s="22"/>
      <c r="AIX450" s="22"/>
      <c r="AIY450" s="22"/>
      <c r="AIZ450" s="22"/>
      <c r="AJA450" s="22"/>
      <c r="AJB450" s="22"/>
      <c r="AJC450" s="22"/>
      <c r="AJD450" s="22"/>
      <c r="AJE450" s="22"/>
      <c r="AJF450" s="22"/>
      <c r="AJG450" s="22"/>
      <c r="AJH450" s="22"/>
      <c r="AJI450" s="22"/>
      <c r="AJJ450" s="22"/>
      <c r="AJK450" s="22"/>
      <c r="AJL450" s="22"/>
      <c r="AJM450" s="22"/>
      <c r="AJN450" s="22"/>
      <c r="AJO450" s="22"/>
      <c r="AJP450" s="22"/>
      <c r="AJQ450" s="22"/>
      <c r="AJR450" s="22"/>
      <c r="AJS450" s="22"/>
      <c r="AJT450" s="22"/>
      <c r="AJU450" s="22"/>
      <c r="AJV450" s="22"/>
      <c r="AJW450" s="22"/>
      <c r="AJX450" s="22"/>
      <c r="AJY450" s="22"/>
      <c r="AJZ450" s="22"/>
      <c r="AKA450" s="22"/>
      <c r="AKB450" s="22"/>
      <c r="AKC450" s="22"/>
      <c r="AKD450" s="22"/>
      <c r="AKE450" s="22"/>
      <c r="AKF450" s="22"/>
      <c r="AKG450" s="22"/>
      <c r="AKH450" s="22"/>
      <c r="AKI450" s="22"/>
      <c r="AKJ450" s="22"/>
      <c r="AKK450" s="22"/>
      <c r="AKL450" s="22"/>
      <c r="AKM450" s="22"/>
      <c r="AKN450" s="22"/>
      <c r="AKO450" s="22"/>
      <c r="AKP450" s="22"/>
      <c r="AKQ450" s="22"/>
      <c r="AKR450" s="22"/>
      <c r="AKS450" s="22"/>
      <c r="AKT450" s="22"/>
      <c r="AKU450" s="22"/>
      <c r="AKV450" s="22"/>
      <c r="AKW450" s="22"/>
      <c r="AKX450" s="22"/>
      <c r="AKY450" s="22"/>
      <c r="AKZ450" s="22"/>
      <c r="ALA450" s="22"/>
      <c r="ALB450" s="22"/>
      <c r="ALC450" s="22"/>
      <c r="ALD450" s="22"/>
      <c r="ALE450" s="22"/>
      <c r="ALF450" s="22"/>
      <c r="ALG450" s="22"/>
      <c r="ALH450" s="22"/>
      <c r="ALI450" s="22"/>
      <c r="ALJ450" s="22"/>
      <c r="ALK450" s="22"/>
      <c r="ALL450" s="22"/>
      <c r="ALM450" s="22"/>
      <c r="ALN450" s="22"/>
      <c r="ALO450" s="22"/>
      <c r="ALP450" s="22"/>
      <c r="ALQ450" s="22"/>
      <c r="ALR450" s="22"/>
      <c r="ALS450" s="22"/>
      <c r="ALT450" s="22"/>
      <c r="ALU450" s="22"/>
      <c r="ALV450" s="22"/>
      <c r="ALW450" s="22"/>
      <c r="ALX450" s="22"/>
      <c r="ALY450" s="22"/>
      <c r="ALZ450" s="22"/>
      <c r="AMA450" s="22"/>
      <c r="AMB450" s="22"/>
      <c r="AMC450" s="22"/>
      <c r="AMD450" s="22"/>
      <c r="AME450" s="22"/>
      <c r="AMF450" s="22"/>
      <c r="AMG450" s="22"/>
      <c r="AMH450" s="22"/>
      <c r="AMI450" s="22"/>
      <c r="AMJ450" s="22"/>
      <c r="AMK450" s="22"/>
      <c r="AML450" s="22"/>
      <c r="AMM450" s="22"/>
      <c r="AMN450" s="22"/>
      <c r="AMO450" s="22"/>
      <c r="AMP450" s="22"/>
      <c r="AMQ450" s="22"/>
      <c r="AMR450" s="22"/>
      <c r="AMS450" s="22"/>
      <c r="AMT450" s="22"/>
      <c r="AMU450" s="22"/>
      <c r="AMV450" s="22"/>
      <c r="AMW450" s="22"/>
      <c r="AMX450" s="22"/>
      <c r="AMY450" s="22"/>
      <c r="AMZ450" s="22"/>
      <c r="ANA450" s="22"/>
      <c r="ANB450" s="22"/>
      <c r="ANC450" s="22"/>
      <c r="AND450" s="22"/>
      <c r="ANE450" s="22"/>
      <c r="ANF450" s="22"/>
      <c r="ANG450" s="22"/>
      <c r="ANH450" s="22"/>
      <c r="ANI450" s="22"/>
      <c r="ANJ450" s="22"/>
      <c r="ANK450" s="22"/>
      <c r="ANL450" s="22"/>
      <c r="ANM450" s="22"/>
      <c r="ANN450" s="22"/>
      <c r="ANO450" s="22"/>
      <c r="ANP450" s="22"/>
      <c r="ANQ450" s="22"/>
      <c r="ANR450" s="22"/>
      <c r="ANS450" s="22"/>
      <c r="ANT450" s="22"/>
      <c r="ANU450" s="22"/>
      <c r="ANV450" s="22"/>
      <c r="ANW450" s="22"/>
      <c r="ANX450" s="22"/>
      <c r="ANY450" s="22"/>
      <c r="ANZ450" s="22"/>
      <c r="AOA450" s="22"/>
      <c r="AOB450" s="22"/>
      <c r="AOC450" s="22"/>
      <c r="AOD450" s="22"/>
      <c r="AOE450" s="22"/>
      <c r="AOF450" s="22"/>
      <c r="AOG450" s="22"/>
      <c r="AOH450" s="22"/>
      <c r="AOI450" s="22"/>
      <c r="AOJ450" s="22"/>
      <c r="AOK450" s="22"/>
      <c r="AOL450" s="22"/>
      <c r="AOM450" s="22"/>
      <c r="AON450" s="22"/>
      <c r="AOO450" s="22"/>
      <c r="AOP450" s="22"/>
      <c r="AOQ450" s="22"/>
      <c r="AOR450" s="22"/>
      <c r="AOS450" s="22"/>
      <c r="AOT450" s="22"/>
      <c r="AOU450" s="22"/>
      <c r="AOV450" s="22"/>
      <c r="AOW450" s="22"/>
      <c r="AOX450" s="22"/>
      <c r="AOY450" s="22"/>
      <c r="AOZ450" s="22"/>
      <c r="APA450" s="22"/>
      <c r="APB450" s="22"/>
      <c r="APC450" s="22"/>
      <c r="APD450" s="22"/>
      <c r="APE450" s="22"/>
      <c r="APF450" s="22"/>
      <c r="APG450" s="22"/>
      <c r="APH450" s="22"/>
      <c r="API450" s="22"/>
      <c r="APJ450" s="22"/>
      <c r="APK450" s="22"/>
      <c r="APL450" s="22"/>
      <c r="APM450" s="22"/>
      <c r="APN450" s="22"/>
      <c r="APO450" s="22"/>
      <c r="APP450" s="22"/>
      <c r="APQ450" s="22"/>
      <c r="APR450" s="22"/>
      <c r="APS450" s="22"/>
      <c r="APT450" s="22"/>
      <c r="APU450" s="22"/>
      <c r="APV450" s="22"/>
      <c r="APW450" s="22"/>
      <c r="APX450" s="22"/>
      <c r="APY450" s="22"/>
      <c r="APZ450" s="22"/>
      <c r="AQA450" s="22"/>
      <c r="AQB450" s="22"/>
      <c r="AQC450" s="22"/>
      <c r="AQD450" s="22"/>
      <c r="AQE450" s="22"/>
      <c r="AQF450" s="22"/>
      <c r="AQG450" s="22"/>
      <c r="AQH450" s="22"/>
      <c r="AQI450" s="22"/>
      <c r="AQJ450" s="22"/>
      <c r="AQK450" s="22"/>
      <c r="AQL450" s="22"/>
      <c r="AQM450" s="22"/>
      <c r="AQN450" s="22"/>
      <c r="AQO450" s="22"/>
      <c r="AQP450" s="22"/>
      <c r="AQQ450" s="22"/>
      <c r="AQR450" s="22"/>
      <c r="AQS450" s="22"/>
      <c r="AQT450" s="22"/>
      <c r="AQU450" s="22"/>
      <c r="AQV450" s="22"/>
      <c r="AQW450" s="22"/>
      <c r="AQX450" s="22"/>
      <c r="AQY450" s="22"/>
      <c r="AQZ450" s="22"/>
      <c r="ARA450" s="22"/>
      <c r="ARB450" s="22"/>
      <c r="ARC450" s="22"/>
      <c r="ARD450" s="22"/>
      <c r="ARE450" s="22"/>
      <c r="ARF450" s="22"/>
      <c r="ARG450" s="22"/>
      <c r="ARH450" s="22"/>
      <c r="ARI450" s="22"/>
      <c r="ARJ450" s="22"/>
      <c r="ARK450" s="22"/>
      <c r="ARL450" s="22"/>
      <c r="ARM450" s="22"/>
      <c r="ARN450" s="22"/>
      <c r="ARO450" s="22"/>
      <c r="ARP450" s="22"/>
      <c r="ARQ450" s="22"/>
      <c r="ARR450" s="22"/>
      <c r="ARS450" s="22"/>
      <c r="ART450" s="22"/>
      <c r="ARU450" s="22"/>
      <c r="ARV450" s="22"/>
      <c r="ARW450" s="22"/>
      <c r="ARX450" s="22"/>
      <c r="ARY450" s="22"/>
      <c r="ARZ450" s="22"/>
      <c r="ASA450" s="22"/>
      <c r="ASB450" s="22"/>
      <c r="ASC450" s="22"/>
      <c r="ASD450" s="22"/>
      <c r="ASE450" s="22"/>
      <c r="ASF450" s="22"/>
      <c r="ASG450" s="22"/>
      <c r="ASH450" s="22"/>
      <c r="ASI450" s="22"/>
      <c r="ASJ450" s="22"/>
      <c r="ASK450" s="22"/>
      <c r="ASL450" s="22"/>
      <c r="ASM450" s="22"/>
      <c r="ASN450" s="22"/>
      <c r="ASO450" s="22"/>
      <c r="ASP450" s="22"/>
      <c r="ASQ450" s="22"/>
      <c r="ASR450" s="22"/>
      <c r="ASS450" s="22"/>
      <c r="AST450" s="22"/>
      <c r="ASU450" s="22"/>
      <c r="ASV450" s="22"/>
      <c r="ASW450" s="22"/>
      <c r="ASX450" s="22"/>
      <c r="ASY450" s="22"/>
      <c r="ASZ450" s="22"/>
      <c r="ATA450" s="22"/>
      <c r="ATB450" s="22"/>
      <c r="ATC450" s="22"/>
      <c r="ATD450" s="22"/>
      <c r="ATE450" s="22"/>
      <c r="ATF450" s="22"/>
      <c r="ATG450" s="22"/>
      <c r="ATH450" s="22"/>
      <c r="ATI450" s="22"/>
      <c r="ATJ450" s="22"/>
      <c r="ATK450" s="22"/>
      <c r="ATL450" s="22"/>
      <c r="ATM450" s="22"/>
      <c r="ATN450" s="22"/>
      <c r="ATO450" s="22"/>
      <c r="ATP450" s="22"/>
      <c r="ATQ450" s="22"/>
      <c r="ATR450" s="22"/>
      <c r="ATS450" s="22"/>
      <c r="ATT450" s="22"/>
      <c r="ATU450" s="22"/>
      <c r="ATV450" s="22"/>
      <c r="ATW450" s="22"/>
      <c r="ATX450" s="22"/>
      <c r="ATY450" s="22"/>
      <c r="ATZ450" s="22"/>
      <c r="AUA450" s="22"/>
      <c r="AUB450" s="22"/>
      <c r="AUC450" s="22"/>
      <c r="AUD450" s="22"/>
      <c r="AUE450" s="22"/>
      <c r="AUF450" s="22"/>
      <c r="AUG450" s="22"/>
      <c r="AUH450" s="22"/>
      <c r="AUI450" s="22"/>
      <c r="AUJ450" s="22"/>
      <c r="AUK450" s="22"/>
      <c r="AUL450" s="22"/>
      <c r="AUM450" s="22"/>
      <c r="AUN450" s="22"/>
      <c r="AUO450" s="22"/>
      <c r="AUP450" s="22"/>
      <c r="AUQ450" s="22"/>
      <c r="AUR450" s="22"/>
      <c r="AUS450" s="22"/>
      <c r="AUT450" s="22"/>
      <c r="AUU450" s="22"/>
      <c r="AUV450" s="22"/>
      <c r="AUW450" s="22"/>
      <c r="AUX450" s="22"/>
      <c r="AUY450" s="22"/>
      <c r="AUZ450" s="22"/>
      <c r="AVA450" s="22"/>
      <c r="AVB450" s="22"/>
      <c r="AVC450" s="22"/>
      <c r="AVD450" s="22"/>
      <c r="AVE450" s="22"/>
      <c r="AVF450" s="22"/>
      <c r="AVG450" s="22"/>
      <c r="AVH450" s="22"/>
      <c r="AVI450" s="22"/>
      <c r="AVJ450" s="22"/>
      <c r="AVK450" s="22"/>
      <c r="AVL450" s="22"/>
      <c r="AVM450" s="22"/>
      <c r="AVN450" s="22"/>
      <c r="AVO450" s="22"/>
      <c r="AVP450" s="22"/>
      <c r="AVQ450" s="22"/>
      <c r="AVR450" s="22"/>
      <c r="AVS450" s="22"/>
      <c r="AVT450" s="22"/>
      <c r="AVU450" s="22"/>
      <c r="AVV450" s="22"/>
      <c r="AVW450" s="22"/>
      <c r="AVX450" s="22"/>
      <c r="AVY450" s="22"/>
      <c r="AVZ450" s="22"/>
      <c r="AWA450" s="22"/>
      <c r="AWB450" s="22"/>
      <c r="AWC450" s="22"/>
      <c r="AWD450" s="22"/>
      <c r="AWE450" s="22"/>
      <c r="AWF450" s="22"/>
      <c r="AWG450" s="22"/>
      <c r="AWH450" s="22"/>
      <c r="AWI450" s="22"/>
      <c r="AWJ450" s="22"/>
      <c r="AWK450" s="22"/>
      <c r="AWL450" s="22"/>
      <c r="AWM450" s="22"/>
      <c r="AWN450" s="22"/>
      <c r="AWO450" s="22"/>
      <c r="AWP450" s="22"/>
      <c r="AWQ450" s="22"/>
      <c r="AWR450" s="22"/>
      <c r="AWS450" s="22"/>
      <c r="AWT450" s="22"/>
      <c r="AWU450" s="22"/>
      <c r="AWV450" s="22"/>
      <c r="AWW450" s="22"/>
      <c r="AWX450" s="22"/>
      <c r="AWY450" s="22"/>
      <c r="AWZ450" s="22"/>
      <c r="AXA450" s="22"/>
      <c r="AXB450" s="22"/>
      <c r="AXC450" s="22"/>
      <c r="AXD450" s="22"/>
      <c r="AXE450" s="22"/>
      <c r="AXF450" s="22"/>
      <c r="AXG450" s="22"/>
      <c r="AXH450" s="22"/>
      <c r="AXI450" s="22"/>
      <c r="AXJ450" s="22"/>
      <c r="AXK450" s="22"/>
      <c r="AXL450" s="22"/>
      <c r="AXM450" s="22"/>
      <c r="AXN450" s="22"/>
      <c r="AXO450" s="22"/>
      <c r="AXP450" s="22"/>
      <c r="AXQ450" s="22"/>
      <c r="AXR450" s="22"/>
      <c r="AXS450" s="22"/>
      <c r="AXT450" s="22"/>
      <c r="AXU450" s="22"/>
      <c r="AXV450" s="22"/>
      <c r="AXW450" s="22"/>
      <c r="AXX450" s="22"/>
      <c r="AXY450" s="22"/>
      <c r="AXZ450" s="22"/>
      <c r="AYA450" s="22"/>
      <c r="AYB450" s="22"/>
      <c r="AYC450" s="22"/>
      <c r="AYD450" s="22"/>
      <c r="AYE450" s="22"/>
      <c r="AYF450" s="22"/>
      <c r="AYG450" s="22"/>
      <c r="AYH450" s="22"/>
      <c r="AYI450" s="22"/>
      <c r="AYJ450" s="22"/>
      <c r="AYK450" s="22"/>
      <c r="AYL450" s="22"/>
      <c r="AYM450" s="22"/>
      <c r="AYN450" s="22"/>
      <c r="AYO450" s="22"/>
      <c r="AYP450" s="22"/>
      <c r="AYQ450" s="22"/>
      <c r="AYR450" s="22"/>
      <c r="AYS450" s="22"/>
      <c r="AYT450" s="22"/>
      <c r="AYU450" s="22"/>
      <c r="AYV450" s="22"/>
      <c r="AYW450" s="22"/>
      <c r="AYX450" s="22"/>
      <c r="AYY450" s="22"/>
      <c r="AYZ450" s="22"/>
      <c r="AZA450" s="22"/>
      <c r="AZB450" s="22"/>
      <c r="AZC450" s="22"/>
      <c r="AZD450" s="22"/>
      <c r="AZE450" s="22"/>
      <c r="AZF450" s="22"/>
      <c r="AZG450" s="22"/>
      <c r="AZH450" s="22"/>
      <c r="AZI450" s="22"/>
      <c r="AZJ450" s="22"/>
      <c r="AZK450" s="22"/>
      <c r="AZL450" s="22"/>
      <c r="AZM450" s="22"/>
      <c r="AZN450" s="22"/>
      <c r="AZO450" s="22"/>
      <c r="AZP450" s="22"/>
      <c r="AZQ450" s="22"/>
      <c r="AZR450" s="22"/>
      <c r="AZS450" s="22"/>
      <c r="AZT450" s="22"/>
      <c r="AZU450" s="22"/>
      <c r="AZV450" s="22"/>
      <c r="AZW450" s="22"/>
      <c r="AZX450" s="22"/>
      <c r="AZY450" s="22"/>
      <c r="AZZ450" s="22"/>
      <c r="BAA450" s="22"/>
      <c r="BAB450" s="22"/>
      <c r="BAC450" s="22"/>
      <c r="BAD450" s="22"/>
      <c r="BAE450" s="22"/>
      <c r="BAF450" s="22"/>
      <c r="BAG450" s="22"/>
      <c r="BAH450" s="22"/>
      <c r="BAI450" s="22"/>
      <c r="BAJ450" s="22"/>
      <c r="BAK450" s="22"/>
      <c r="BAL450" s="22"/>
      <c r="BAM450" s="22"/>
      <c r="BAN450" s="22"/>
      <c r="BAO450" s="22"/>
      <c r="BAP450" s="22"/>
      <c r="BAQ450" s="22"/>
      <c r="BAR450" s="22"/>
      <c r="BAS450" s="22"/>
      <c r="BAT450" s="22"/>
      <c r="BAU450" s="22"/>
      <c r="BAV450" s="22"/>
      <c r="BAW450" s="22"/>
      <c r="BAX450" s="22"/>
      <c r="BAY450" s="22"/>
      <c r="BAZ450" s="22"/>
      <c r="BBA450" s="22"/>
      <c r="BBB450" s="22"/>
      <c r="BBC450" s="22"/>
      <c r="BBD450" s="22"/>
      <c r="BBE450" s="22"/>
      <c r="BBF450" s="22"/>
      <c r="BBG450" s="22"/>
      <c r="BBH450" s="22"/>
      <c r="BBI450" s="22"/>
      <c r="BBJ450" s="22"/>
      <c r="BBK450" s="22"/>
      <c r="BBL450" s="22"/>
      <c r="BBM450" s="22"/>
      <c r="BBN450" s="22"/>
      <c r="BBO450" s="22"/>
      <c r="BBP450" s="22"/>
      <c r="BBQ450" s="22"/>
      <c r="BBR450" s="22"/>
      <c r="BBS450" s="22"/>
      <c r="BBT450" s="22"/>
      <c r="BBU450" s="22"/>
      <c r="BBV450" s="22"/>
      <c r="BBW450" s="22"/>
      <c r="BBX450" s="22"/>
      <c r="BBY450" s="22"/>
      <c r="BBZ450" s="22"/>
      <c r="BCA450" s="22"/>
      <c r="BCB450" s="22"/>
      <c r="BCC450" s="22"/>
      <c r="BCD450" s="22"/>
      <c r="BCE450" s="22"/>
      <c r="BCF450" s="22"/>
      <c r="BCG450" s="22"/>
      <c r="BCH450" s="22"/>
      <c r="BCI450" s="22"/>
      <c r="BCJ450" s="22"/>
      <c r="BCK450" s="22"/>
      <c r="BCL450" s="22"/>
      <c r="BCM450" s="22"/>
      <c r="BCN450" s="22"/>
      <c r="BCO450" s="22"/>
      <c r="BCP450" s="22"/>
      <c r="BCQ450" s="22"/>
      <c r="BCR450" s="22"/>
      <c r="BCS450" s="22"/>
      <c r="BCT450" s="22"/>
      <c r="BCU450" s="22"/>
      <c r="BCV450" s="22"/>
      <c r="BCW450" s="22"/>
      <c r="BCX450" s="22"/>
      <c r="BCY450" s="22"/>
      <c r="BCZ450" s="22"/>
      <c r="BDA450" s="22"/>
      <c r="BDB450" s="22"/>
      <c r="BDC450" s="22"/>
      <c r="BDD450" s="22"/>
      <c r="BDE450" s="22"/>
      <c r="BDF450" s="22"/>
      <c r="BDG450" s="22"/>
      <c r="BDH450" s="22"/>
      <c r="BDI450" s="22"/>
      <c r="BDJ450" s="22"/>
      <c r="BDK450" s="22"/>
      <c r="BDL450" s="22"/>
      <c r="BDM450" s="22"/>
      <c r="BDN450" s="22"/>
      <c r="BDO450" s="22"/>
      <c r="BDP450" s="22"/>
      <c r="BDQ450" s="22"/>
      <c r="BDR450" s="22"/>
      <c r="BDS450" s="22"/>
      <c r="BDT450" s="22"/>
      <c r="BDU450" s="22"/>
      <c r="BDV450" s="22"/>
      <c r="BDW450" s="22"/>
      <c r="BDX450" s="22"/>
      <c r="BDY450" s="22"/>
      <c r="BDZ450" s="22"/>
      <c r="BEA450" s="22"/>
      <c r="BEB450" s="22"/>
      <c r="BEC450" s="22"/>
      <c r="BED450" s="22"/>
      <c r="BEE450" s="22"/>
      <c r="BEF450" s="22"/>
      <c r="BEG450" s="22"/>
      <c r="BEH450" s="22"/>
      <c r="BEI450" s="22"/>
      <c r="BEJ450" s="22"/>
      <c r="BEK450" s="22"/>
      <c r="BEL450" s="22"/>
      <c r="BEM450" s="22"/>
      <c r="BEN450" s="22"/>
      <c r="BEO450" s="22"/>
      <c r="BEP450" s="22"/>
      <c r="BEQ450" s="22"/>
      <c r="BER450" s="22"/>
      <c r="BES450" s="22"/>
      <c r="BET450" s="22"/>
      <c r="BEU450" s="22"/>
      <c r="BEV450" s="22"/>
      <c r="BEW450" s="22"/>
      <c r="BEX450" s="22"/>
      <c r="BEY450" s="22"/>
      <c r="BEZ450" s="22"/>
      <c r="BFA450" s="22"/>
      <c r="BFB450" s="22"/>
      <c r="BFC450" s="22"/>
      <c r="BFD450" s="22"/>
      <c r="BFE450" s="22"/>
      <c r="BFF450" s="22"/>
      <c r="BFG450" s="22"/>
      <c r="BFH450" s="22"/>
      <c r="BFI450" s="22"/>
      <c r="BFJ450" s="22"/>
      <c r="BFK450" s="22"/>
      <c r="BFL450" s="22"/>
      <c r="BFM450" s="22"/>
      <c r="BFN450" s="22"/>
      <c r="BFO450" s="22"/>
      <c r="BFP450" s="22"/>
      <c r="BFQ450" s="22"/>
      <c r="BFR450" s="22"/>
      <c r="BFS450" s="22"/>
      <c r="BFT450" s="22"/>
      <c r="BFU450" s="22"/>
      <c r="BFV450" s="22"/>
      <c r="BFW450" s="22"/>
      <c r="BFX450" s="22"/>
      <c r="BFY450" s="22"/>
      <c r="BFZ450" s="22"/>
      <c r="BGA450" s="22"/>
      <c r="BGB450" s="22"/>
      <c r="BGC450" s="22"/>
      <c r="BGD450" s="22"/>
      <c r="BGE450" s="22"/>
      <c r="BGF450" s="22"/>
      <c r="BGG450" s="22"/>
      <c r="BGH450" s="22"/>
      <c r="BGI450" s="22"/>
      <c r="BGJ450" s="22"/>
      <c r="BGK450" s="22"/>
      <c r="BGL450" s="22"/>
      <c r="BGM450" s="22"/>
      <c r="BGN450" s="22"/>
      <c r="BGO450" s="22"/>
      <c r="BGP450" s="22"/>
      <c r="BGQ450" s="22"/>
      <c r="BGR450" s="22"/>
      <c r="BGS450" s="22"/>
      <c r="BGT450" s="22"/>
      <c r="BGU450" s="22"/>
      <c r="BGV450" s="22"/>
      <c r="BGW450" s="22"/>
      <c r="BGX450" s="22"/>
      <c r="BGY450" s="22"/>
      <c r="BGZ450" s="22"/>
      <c r="BHA450" s="22"/>
      <c r="BHB450" s="22"/>
      <c r="BHC450" s="22"/>
      <c r="BHD450" s="22"/>
      <c r="BHE450" s="22"/>
      <c r="BHF450" s="22"/>
      <c r="BHG450" s="22"/>
      <c r="BHH450" s="22"/>
      <c r="BHI450" s="22"/>
      <c r="BHJ450" s="22"/>
      <c r="BHK450" s="22"/>
      <c r="BHL450" s="22"/>
      <c r="BHM450" s="22"/>
      <c r="BHN450" s="22"/>
      <c r="BHO450" s="22"/>
      <c r="BHP450" s="22"/>
      <c r="BHQ450" s="22"/>
      <c r="BHR450" s="22"/>
      <c r="BHS450" s="22"/>
      <c r="BHT450" s="22"/>
      <c r="BHU450" s="22"/>
      <c r="BHV450" s="22"/>
      <c r="BHW450" s="22"/>
      <c r="BHX450" s="22"/>
      <c r="BHY450" s="22"/>
      <c r="BHZ450" s="22"/>
      <c r="BIA450" s="22"/>
      <c r="BIB450" s="22"/>
      <c r="BIC450" s="22"/>
      <c r="BID450" s="22"/>
      <c r="BIE450" s="22"/>
      <c r="BIF450" s="22"/>
      <c r="BIG450" s="22"/>
      <c r="BIH450" s="22"/>
      <c r="BII450" s="22"/>
      <c r="BIJ450" s="22"/>
      <c r="BIK450" s="22"/>
      <c r="BIL450" s="22"/>
      <c r="BIM450" s="22"/>
      <c r="BIN450" s="22"/>
      <c r="BIO450" s="22"/>
      <c r="BIP450" s="22"/>
      <c r="BIQ450" s="22"/>
      <c r="BIR450" s="22"/>
      <c r="BIS450" s="22"/>
      <c r="BIT450" s="22"/>
      <c r="BIU450" s="22"/>
      <c r="BIV450" s="22"/>
      <c r="BIW450" s="22"/>
      <c r="BIX450" s="22"/>
      <c r="BIY450" s="22"/>
      <c r="BIZ450" s="22"/>
      <c r="BJA450" s="22"/>
      <c r="BJB450" s="22"/>
      <c r="BJC450" s="22"/>
      <c r="BJD450" s="22"/>
      <c r="BJE450" s="22"/>
      <c r="BJF450" s="22"/>
      <c r="BJG450" s="22"/>
      <c r="BJH450" s="22"/>
      <c r="BJI450" s="22"/>
      <c r="BJJ450" s="22"/>
      <c r="BJK450" s="22"/>
      <c r="BJL450" s="22"/>
      <c r="BJM450" s="22"/>
      <c r="BJN450" s="22"/>
      <c r="BJO450" s="22"/>
      <c r="BJP450" s="22"/>
      <c r="BJQ450" s="22"/>
      <c r="BJR450" s="22"/>
      <c r="BJS450" s="22"/>
      <c r="BJT450" s="22"/>
      <c r="BJU450" s="22"/>
      <c r="BJV450" s="22"/>
      <c r="BJW450" s="22"/>
      <c r="BJX450" s="22"/>
      <c r="BJY450" s="22"/>
      <c r="BJZ450" s="22"/>
      <c r="BKA450" s="22"/>
      <c r="BKB450" s="22"/>
      <c r="BKC450" s="22"/>
      <c r="BKD450" s="22"/>
      <c r="BKE450" s="22"/>
      <c r="BKF450" s="22"/>
      <c r="BKG450" s="22"/>
      <c r="BKH450" s="22"/>
      <c r="BKI450" s="22"/>
      <c r="BKJ450" s="22"/>
      <c r="BKK450" s="22"/>
      <c r="BKL450" s="22"/>
      <c r="BKM450" s="22"/>
      <c r="BKN450" s="22"/>
      <c r="BKO450" s="22"/>
      <c r="BKP450" s="22"/>
      <c r="BKQ450" s="22"/>
      <c r="BKR450" s="22"/>
      <c r="BKS450" s="22"/>
      <c r="BKT450" s="22"/>
      <c r="BKU450" s="22"/>
      <c r="BKV450" s="22"/>
      <c r="BKW450" s="22"/>
      <c r="BKX450" s="22"/>
      <c r="BKY450" s="22"/>
      <c r="BKZ450" s="22"/>
      <c r="BLA450" s="22"/>
      <c r="BLB450" s="22"/>
      <c r="BLC450" s="22"/>
      <c r="BLD450" s="22"/>
      <c r="BLE450" s="22"/>
      <c r="BLF450" s="22"/>
      <c r="BLG450" s="22"/>
      <c r="BLH450" s="22"/>
      <c r="BLI450" s="22"/>
      <c r="BLJ450" s="22"/>
      <c r="BLK450" s="22"/>
      <c r="BLL450" s="22"/>
      <c r="BLM450" s="22"/>
      <c r="BLN450" s="22"/>
      <c r="BLO450" s="22"/>
      <c r="BLP450" s="22"/>
      <c r="BLQ450" s="22"/>
      <c r="BLR450" s="22"/>
      <c r="BLS450" s="22"/>
      <c r="BLT450" s="22"/>
      <c r="BLU450" s="22"/>
      <c r="BLV450" s="22"/>
      <c r="BLW450" s="22"/>
      <c r="BLX450" s="22"/>
      <c r="BLY450" s="22"/>
      <c r="BLZ450" s="22"/>
      <c r="BMA450" s="22"/>
      <c r="BMB450" s="22"/>
      <c r="BMC450" s="22"/>
      <c r="BMD450" s="22"/>
      <c r="BME450" s="22"/>
      <c r="BMF450" s="22"/>
      <c r="BMG450" s="22"/>
      <c r="BMH450" s="22"/>
      <c r="BMI450" s="22"/>
      <c r="BMJ450" s="22"/>
      <c r="BMK450" s="22"/>
      <c r="BML450" s="22"/>
      <c r="BMM450" s="22"/>
      <c r="BMN450" s="22"/>
      <c r="BMO450" s="22"/>
      <c r="BMP450" s="22"/>
      <c r="BMQ450" s="22"/>
      <c r="BMR450" s="22"/>
      <c r="BMS450" s="22"/>
      <c r="BMT450" s="22"/>
      <c r="BMU450" s="22"/>
      <c r="BMV450" s="22"/>
      <c r="BMW450" s="22"/>
      <c r="BMX450" s="22"/>
      <c r="BMY450" s="22"/>
      <c r="BMZ450" s="22"/>
      <c r="BNA450" s="22"/>
      <c r="BNB450" s="22"/>
      <c r="BNC450" s="22"/>
      <c r="BND450" s="22"/>
      <c r="BNE450" s="22"/>
      <c r="BNF450" s="22"/>
      <c r="BNG450" s="22"/>
      <c r="BNH450" s="22"/>
      <c r="BNI450" s="22"/>
      <c r="BNJ450" s="22"/>
      <c r="BNK450" s="22"/>
      <c r="BNL450" s="22"/>
      <c r="BNM450" s="22"/>
      <c r="BNN450" s="22"/>
      <c r="BNO450" s="22"/>
      <c r="BNP450" s="22"/>
      <c r="BNQ450" s="22"/>
      <c r="BNR450" s="22"/>
      <c r="BNS450" s="22"/>
      <c r="BNT450" s="22"/>
      <c r="BNU450" s="22"/>
      <c r="BNV450" s="22"/>
      <c r="BNW450" s="22"/>
      <c r="BNX450" s="22"/>
      <c r="BNY450" s="22"/>
      <c r="BNZ450" s="22"/>
      <c r="BOA450" s="22"/>
      <c r="BOB450" s="22"/>
      <c r="BOC450" s="22"/>
      <c r="BOD450" s="22"/>
      <c r="BOE450" s="22"/>
      <c r="BOF450" s="22"/>
      <c r="BOG450" s="22"/>
      <c r="BOH450" s="22"/>
      <c r="BOI450" s="22"/>
      <c r="BOJ450" s="22"/>
      <c r="BOK450" s="22"/>
      <c r="BOL450" s="22"/>
      <c r="BOM450" s="22"/>
      <c r="BON450" s="22"/>
      <c r="BOO450" s="22"/>
      <c r="BOP450" s="22"/>
      <c r="BOQ450" s="22"/>
      <c r="BOR450" s="22"/>
      <c r="BOS450" s="22"/>
      <c r="BOT450" s="22"/>
      <c r="BOU450" s="22"/>
      <c r="BOV450" s="22"/>
      <c r="BOW450" s="22"/>
      <c r="BOX450" s="22"/>
      <c r="BOY450" s="22"/>
      <c r="BOZ450" s="22"/>
      <c r="BPA450" s="22"/>
      <c r="BPB450" s="22"/>
      <c r="BPC450" s="22"/>
      <c r="BPD450" s="22"/>
      <c r="BPE450" s="22"/>
      <c r="BPF450" s="22"/>
      <c r="BPG450" s="22"/>
      <c r="BPH450" s="22"/>
      <c r="BPI450" s="22"/>
      <c r="BPJ450" s="22"/>
      <c r="BPK450" s="22"/>
      <c r="BPL450" s="22"/>
      <c r="BPM450" s="22"/>
      <c r="BPN450" s="22"/>
      <c r="BPO450" s="22"/>
      <c r="BPP450" s="22"/>
      <c r="BPQ450" s="22"/>
      <c r="BPR450" s="22"/>
      <c r="BPS450" s="22"/>
      <c r="BPT450" s="22"/>
      <c r="BPU450" s="22"/>
      <c r="BPV450" s="22"/>
      <c r="BPW450" s="22"/>
      <c r="BPX450" s="22"/>
      <c r="BPY450" s="22"/>
      <c r="BPZ450" s="22"/>
      <c r="BQA450" s="22"/>
      <c r="BQB450" s="22"/>
      <c r="BQC450" s="22"/>
      <c r="BQD450" s="22"/>
      <c r="BQE450" s="22"/>
      <c r="BQF450" s="22"/>
      <c r="BQG450" s="22"/>
      <c r="BQH450" s="22"/>
      <c r="BQI450" s="22"/>
      <c r="BQJ450" s="22"/>
      <c r="BQK450" s="22"/>
      <c r="BQL450" s="22"/>
      <c r="BQM450" s="22"/>
      <c r="BQN450" s="22"/>
      <c r="BQO450" s="22"/>
      <c r="BQP450" s="22"/>
      <c r="BQQ450" s="22"/>
      <c r="BQR450" s="22"/>
      <c r="BQS450" s="22"/>
      <c r="BQT450" s="22"/>
      <c r="BQU450" s="22"/>
      <c r="BQV450" s="22"/>
      <c r="BQW450" s="22"/>
      <c r="BQX450" s="22"/>
      <c r="BQY450" s="22"/>
      <c r="BQZ450" s="22"/>
      <c r="BRA450" s="22"/>
      <c r="BRB450" s="22"/>
      <c r="BRC450" s="22"/>
      <c r="BRD450" s="22"/>
      <c r="BRE450" s="22"/>
      <c r="BRF450" s="22"/>
      <c r="BRG450" s="22"/>
      <c r="BRH450" s="22"/>
      <c r="BRI450" s="22"/>
      <c r="BRJ450" s="22"/>
      <c r="BRK450" s="22"/>
      <c r="BRL450" s="22"/>
      <c r="BRM450" s="22"/>
      <c r="BRN450" s="22"/>
      <c r="BRO450" s="22"/>
      <c r="BRP450" s="22"/>
      <c r="BRQ450" s="22"/>
      <c r="BRR450" s="22"/>
      <c r="BRS450" s="22"/>
      <c r="BRT450" s="22"/>
      <c r="BRU450" s="22"/>
      <c r="BRV450" s="22"/>
      <c r="BRW450" s="22"/>
      <c r="BRX450" s="22"/>
      <c r="BRY450" s="22"/>
      <c r="BRZ450" s="22"/>
      <c r="BSA450" s="22"/>
      <c r="BSB450" s="22"/>
      <c r="BSC450" s="22"/>
      <c r="BSD450" s="22"/>
      <c r="BSE450" s="22"/>
      <c r="BSF450" s="22"/>
      <c r="BSG450" s="22"/>
      <c r="BSH450" s="22"/>
      <c r="BSI450" s="22"/>
      <c r="BSJ450" s="22"/>
      <c r="BSK450" s="22"/>
      <c r="BSL450" s="22"/>
      <c r="BSM450" s="22"/>
      <c r="BSN450" s="22"/>
      <c r="BSO450" s="22"/>
      <c r="BSP450" s="22"/>
      <c r="BSQ450" s="22"/>
      <c r="BSR450" s="22"/>
      <c r="BSS450" s="22"/>
      <c r="BST450" s="22"/>
      <c r="BSU450" s="22"/>
      <c r="BSV450" s="22"/>
      <c r="BSW450" s="22"/>
      <c r="BSX450" s="22"/>
      <c r="BSY450" s="22"/>
      <c r="BSZ450" s="22"/>
      <c r="BTA450" s="22"/>
      <c r="BTB450" s="22"/>
      <c r="BTC450" s="22"/>
      <c r="BTD450" s="22"/>
      <c r="BTE450" s="22"/>
      <c r="BTF450" s="22"/>
      <c r="BTG450" s="22"/>
      <c r="BTH450" s="22"/>
      <c r="BTI450" s="22"/>
      <c r="BTJ450" s="22"/>
      <c r="BTK450" s="22"/>
      <c r="BTL450" s="22"/>
      <c r="BTM450" s="22"/>
      <c r="BTN450" s="22"/>
      <c r="BTO450" s="22"/>
      <c r="BTP450" s="22"/>
      <c r="BTQ450" s="22"/>
      <c r="BTR450" s="22"/>
      <c r="BTS450" s="22"/>
      <c r="BTT450" s="22"/>
      <c r="BTU450" s="22"/>
      <c r="BTV450" s="22"/>
      <c r="BTW450" s="22"/>
      <c r="BTX450" s="22"/>
      <c r="BTY450" s="22"/>
      <c r="BTZ450" s="22"/>
      <c r="BUA450" s="22"/>
      <c r="BUB450" s="22"/>
      <c r="BUC450" s="22"/>
      <c r="BUD450" s="22"/>
      <c r="BUE450" s="22"/>
      <c r="BUF450" s="22"/>
      <c r="BUG450" s="22"/>
      <c r="BUH450" s="22"/>
      <c r="BUI450" s="22"/>
      <c r="BUJ450" s="22"/>
      <c r="BUK450" s="22"/>
      <c r="BUL450" s="22"/>
      <c r="BUM450" s="22"/>
      <c r="BUN450" s="22"/>
      <c r="BUO450" s="22"/>
      <c r="BUP450" s="22"/>
      <c r="BUQ450" s="22"/>
      <c r="BUR450" s="22"/>
      <c r="BUS450" s="22"/>
      <c r="BUT450" s="22"/>
      <c r="BUU450" s="22"/>
      <c r="BUV450" s="22"/>
      <c r="BUW450" s="22"/>
      <c r="BUX450" s="22"/>
      <c r="BUY450" s="22"/>
      <c r="BUZ450" s="22"/>
      <c r="BVA450" s="22"/>
      <c r="BVB450" s="22"/>
      <c r="BVC450" s="22"/>
      <c r="BVD450" s="22"/>
      <c r="BVE450" s="22"/>
      <c r="BVF450" s="22"/>
      <c r="BVG450" s="22"/>
      <c r="BVH450" s="22"/>
      <c r="BVI450" s="22"/>
      <c r="BVJ450" s="22"/>
      <c r="BVK450" s="22"/>
      <c r="BVL450" s="22"/>
      <c r="BVM450" s="22"/>
      <c r="BVN450" s="22"/>
      <c r="BVO450" s="22"/>
      <c r="BVP450" s="22"/>
      <c r="BVQ450" s="22"/>
      <c r="BVR450" s="22"/>
      <c r="BVS450" s="22"/>
      <c r="BVT450" s="22"/>
      <c r="BVU450" s="22"/>
      <c r="BVV450" s="22"/>
      <c r="BVW450" s="22"/>
      <c r="BVX450" s="22"/>
      <c r="BVY450" s="22"/>
      <c r="BVZ450" s="22"/>
      <c r="BWA450" s="22"/>
      <c r="BWB450" s="22"/>
      <c r="BWC450" s="22"/>
      <c r="BWD450" s="22"/>
      <c r="BWE450" s="22"/>
      <c r="BWF450" s="22"/>
      <c r="BWG450" s="22"/>
      <c r="BWH450" s="22"/>
      <c r="BWI450" s="22"/>
      <c r="BWJ450" s="22"/>
      <c r="BWK450" s="22"/>
      <c r="BWL450" s="22"/>
      <c r="BWM450" s="22"/>
      <c r="BWN450" s="22"/>
      <c r="BWO450" s="22"/>
      <c r="BWP450" s="22"/>
      <c r="BWQ450" s="22"/>
      <c r="BWR450" s="22"/>
      <c r="BWS450" s="22"/>
      <c r="BWT450" s="22"/>
      <c r="BWU450" s="22"/>
      <c r="BWV450" s="22"/>
      <c r="BWW450" s="22"/>
      <c r="BWX450" s="22"/>
      <c r="BWY450" s="22"/>
      <c r="BWZ450" s="22"/>
      <c r="BXA450" s="22"/>
      <c r="BXB450" s="22"/>
      <c r="BXC450" s="22"/>
      <c r="BXD450" s="22"/>
      <c r="BXE450" s="22"/>
      <c r="BXF450" s="22"/>
      <c r="BXG450" s="22"/>
      <c r="BXH450" s="22"/>
      <c r="BXI450" s="22"/>
      <c r="BXJ450" s="22"/>
      <c r="BXK450" s="22"/>
      <c r="BXL450" s="22"/>
      <c r="BXM450" s="22"/>
      <c r="BXN450" s="22"/>
      <c r="BXO450" s="22"/>
      <c r="BXP450" s="22"/>
      <c r="BXQ450" s="22"/>
      <c r="BXR450" s="22"/>
      <c r="BXS450" s="22"/>
      <c r="BXT450" s="22"/>
      <c r="BXU450" s="22"/>
      <c r="BXV450" s="22"/>
      <c r="BXW450" s="22"/>
      <c r="BXX450" s="22"/>
      <c r="BXY450" s="22"/>
      <c r="BXZ450" s="22"/>
      <c r="BYA450" s="22"/>
      <c r="BYB450" s="22"/>
      <c r="BYC450" s="22"/>
      <c r="BYD450" s="22"/>
      <c r="BYE450" s="22"/>
      <c r="BYF450" s="22"/>
      <c r="BYG450" s="22"/>
      <c r="BYH450" s="22"/>
      <c r="BYI450" s="22"/>
      <c r="BYJ450" s="22"/>
      <c r="BYK450" s="22"/>
      <c r="BYL450" s="22"/>
      <c r="BYM450" s="22"/>
      <c r="BYN450" s="22"/>
      <c r="BYO450" s="22"/>
      <c r="BYP450" s="22"/>
      <c r="BYQ450" s="22"/>
      <c r="BYR450" s="22"/>
      <c r="BYS450" s="22"/>
      <c r="BYT450" s="22"/>
      <c r="BYU450" s="22"/>
      <c r="BYV450" s="22"/>
      <c r="BYW450" s="22"/>
      <c r="BYX450" s="22"/>
      <c r="BYY450" s="22"/>
      <c r="BYZ450" s="22"/>
      <c r="BZA450" s="22"/>
      <c r="BZB450" s="22"/>
      <c r="BZC450" s="22"/>
      <c r="BZD450" s="22"/>
      <c r="BZE450" s="22"/>
      <c r="BZF450" s="22"/>
      <c r="BZG450" s="22"/>
      <c r="BZH450" s="22"/>
      <c r="BZI450" s="22"/>
      <c r="BZJ450" s="22"/>
      <c r="BZK450" s="22"/>
      <c r="BZL450" s="22"/>
      <c r="BZM450" s="22"/>
      <c r="BZN450" s="22"/>
      <c r="BZO450" s="22"/>
      <c r="BZP450" s="22"/>
      <c r="BZQ450" s="22"/>
      <c r="BZR450" s="22"/>
      <c r="BZS450" s="22"/>
      <c r="BZT450" s="22"/>
      <c r="BZU450" s="22"/>
      <c r="BZV450" s="22"/>
      <c r="BZW450" s="22"/>
      <c r="BZX450" s="22"/>
      <c r="BZY450" s="22"/>
      <c r="BZZ450" s="22"/>
      <c r="CAA450" s="22"/>
      <c r="CAB450" s="22"/>
      <c r="CAC450" s="22"/>
      <c r="CAD450" s="22"/>
      <c r="CAE450" s="22"/>
      <c r="CAF450" s="22"/>
      <c r="CAG450" s="22"/>
      <c r="CAH450" s="22"/>
      <c r="CAI450" s="22"/>
      <c r="CAJ450" s="22"/>
      <c r="CAK450" s="22"/>
      <c r="CAL450" s="22"/>
      <c r="CAM450" s="22"/>
      <c r="CAN450" s="22"/>
      <c r="CAO450" s="22"/>
      <c r="CAP450" s="22"/>
      <c r="CAQ450" s="22"/>
      <c r="CAR450" s="22"/>
      <c r="CAS450" s="22"/>
      <c r="CAT450" s="22"/>
      <c r="CAU450" s="22"/>
      <c r="CAV450" s="22"/>
      <c r="CAW450" s="22"/>
      <c r="CAX450" s="22"/>
      <c r="CAY450" s="22"/>
      <c r="CAZ450" s="22"/>
      <c r="CBA450" s="22"/>
      <c r="CBB450" s="22"/>
      <c r="CBC450" s="22"/>
      <c r="CBD450" s="22"/>
      <c r="CBE450" s="22"/>
      <c r="CBF450" s="22"/>
      <c r="CBG450" s="22"/>
      <c r="CBH450" s="22"/>
      <c r="CBI450" s="22"/>
      <c r="CBJ450" s="22"/>
      <c r="CBK450" s="22"/>
      <c r="CBL450" s="22"/>
      <c r="CBM450" s="22"/>
      <c r="CBN450" s="22"/>
      <c r="CBO450" s="22"/>
      <c r="CBP450" s="22"/>
      <c r="CBQ450" s="22"/>
      <c r="CBR450" s="22"/>
      <c r="CBS450" s="22"/>
      <c r="CBT450" s="22"/>
      <c r="CBU450" s="22"/>
      <c r="CBV450" s="22"/>
      <c r="CBW450" s="22"/>
      <c r="CBX450" s="22"/>
      <c r="CBY450" s="22"/>
      <c r="CBZ450" s="22"/>
      <c r="CCA450" s="22"/>
      <c r="CCB450" s="22"/>
      <c r="CCC450" s="22"/>
      <c r="CCD450" s="22"/>
      <c r="CCE450" s="22"/>
      <c r="CCF450" s="22"/>
      <c r="CCG450" s="22"/>
      <c r="CCH450" s="22"/>
      <c r="CCI450" s="22"/>
      <c r="CCJ450" s="22"/>
      <c r="CCK450" s="22"/>
      <c r="CCL450" s="22"/>
      <c r="CCM450" s="22"/>
      <c r="CCN450" s="22"/>
      <c r="CCO450" s="22"/>
      <c r="CCP450" s="22"/>
      <c r="CCQ450" s="22"/>
      <c r="CCR450" s="22"/>
      <c r="CCS450" s="22"/>
      <c r="CCT450" s="22"/>
      <c r="CCU450" s="22"/>
      <c r="CCV450" s="22"/>
      <c r="CCW450" s="22"/>
      <c r="CCX450" s="22"/>
      <c r="CCY450" s="22"/>
      <c r="CCZ450" s="22"/>
      <c r="CDA450" s="22"/>
      <c r="CDB450" s="22"/>
      <c r="CDC450" s="22"/>
      <c r="CDD450" s="22"/>
      <c r="CDE450" s="22"/>
      <c r="CDF450" s="22"/>
      <c r="CDG450" s="22"/>
      <c r="CDH450" s="22"/>
      <c r="CDI450" s="22"/>
      <c r="CDJ450" s="22"/>
      <c r="CDK450" s="22"/>
      <c r="CDL450" s="22"/>
      <c r="CDM450" s="22"/>
      <c r="CDN450" s="22"/>
      <c r="CDO450" s="22"/>
      <c r="CDP450" s="22"/>
      <c r="CDQ450" s="22"/>
      <c r="CDR450" s="22"/>
      <c r="CDS450" s="22"/>
      <c r="CDT450" s="22"/>
      <c r="CDU450" s="22"/>
      <c r="CDV450" s="22"/>
      <c r="CDW450" s="22"/>
      <c r="CDX450" s="22"/>
      <c r="CDY450" s="22"/>
      <c r="CDZ450" s="22"/>
      <c r="CEA450" s="22"/>
      <c r="CEB450" s="22"/>
      <c r="CEC450" s="22"/>
      <c r="CED450" s="22"/>
      <c r="CEE450" s="22"/>
      <c r="CEF450" s="22"/>
      <c r="CEG450" s="22"/>
      <c r="CEH450" s="22"/>
      <c r="CEI450" s="22"/>
      <c r="CEJ450" s="22"/>
      <c r="CEK450" s="22"/>
      <c r="CEL450" s="22"/>
      <c r="CEM450" s="22"/>
      <c r="CEN450" s="22"/>
      <c r="CEO450" s="22"/>
      <c r="CEP450" s="22"/>
      <c r="CEQ450" s="22"/>
      <c r="CER450" s="22"/>
      <c r="CES450" s="22"/>
      <c r="CET450" s="22"/>
      <c r="CEU450" s="22"/>
      <c r="CEV450" s="22"/>
      <c r="CEW450" s="22"/>
      <c r="CEX450" s="22"/>
      <c r="CEY450" s="22"/>
      <c r="CEZ450" s="22"/>
      <c r="CFA450" s="22"/>
      <c r="CFB450" s="22"/>
      <c r="CFC450" s="22"/>
      <c r="CFD450" s="22"/>
      <c r="CFE450" s="22"/>
      <c r="CFF450" s="22"/>
      <c r="CFG450" s="22"/>
      <c r="CFH450" s="22"/>
      <c r="CFI450" s="22"/>
      <c r="CFJ450" s="22"/>
      <c r="CFK450" s="22"/>
      <c r="CFL450" s="22"/>
      <c r="CFM450" s="22"/>
      <c r="CFN450" s="22"/>
      <c r="CFO450" s="22"/>
      <c r="CFP450" s="22"/>
      <c r="CFQ450" s="22"/>
      <c r="CFR450" s="22"/>
      <c r="CFS450" s="22"/>
      <c r="CFT450" s="22"/>
      <c r="CFU450" s="22"/>
      <c r="CFV450" s="22"/>
      <c r="CFW450" s="22"/>
      <c r="CFX450" s="22"/>
      <c r="CFY450" s="22"/>
      <c r="CFZ450" s="22"/>
      <c r="CGA450" s="22"/>
      <c r="CGB450" s="22"/>
      <c r="CGC450" s="22"/>
      <c r="CGD450" s="22"/>
      <c r="CGE450" s="22"/>
      <c r="CGF450" s="22"/>
      <c r="CGG450" s="22"/>
      <c r="CGH450" s="22"/>
      <c r="CGI450" s="22"/>
      <c r="CGJ450" s="22"/>
      <c r="CGK450" s="22"/>
      <c r="CGL450" s="22"/>
      <c r="CGM450" s="22"/>
      <c r="CGN450" s="22"/>
      <c r="CGO450" s="22"/>
      <c r="CGP450" s="22"/>
      <c r="CGQ450" s="22"/>
      <c r="CGR450" s="22"/>
      <c r="CGS450" s="22"/>
      <c r="CGT450" s="22"/>
      <c r="CGU450" s="22"/>
      <c r="CGV450" s="22"/>
      <c r="CGW450" s="22"/>
      <c r="CGX450" s="22"/>
      <c r="CGY450" s="22"/>
      <c r="CGZ450" s="22"/>
      <c r="CHA450" s="22"/>
      <c r="CHB450" s="22"/>
      <c r="CHC450" s="22"/>
      <c r="CHD450" s="22"/>
      <c r="CHE450" s="22"/>
      <c r="CHF450" s="22"/>
      <c r="CHG450" s="22"/>
      <c r="CHH450" s="22"/>
      <c r="CHI450" s="22"/>
      <c r="CHJ450" s="22"/>
      <c r="CHK450" s="22"/>
      <c r="CHL450" s="22"/>
      <c r="CHM450" s="22"/>
      <c r="CHN450" s="22"/>
      <c r="CHO450" s="22"/>
      <c r="CHP450" s="22"/>
      <c r="CHQ450" s="22"/>
      <c r="CHR450" s="22"/>
      <c r="CHS450" s="22"/>
      <c r="CHT450" s="22"/>
      <c r="CHU450" s="22"/>
      <c r="CHV450" s="22"/>
      <c r="CHW450" s="22"/>
      <c r="CHX450" s="22"/>
      <c r="CHY450" s="22"/>
      <c r="CHZ450" s="22"/>
      <c r="CIA450" s="22"/>
      <c r="CIB450" s="22"/>
      <c r="CIC450" s="22"/>
      <c r="CID450" s="22"/>
      <c r="CIE450" s="22"/>
      <c r="CIF450" s="22"/>
      <c r="CIG450" s="22"/>
      <c r="CIH450" s="22"/>
      <c r="CII450" s="22"/>
      <c r="CIJ450" s="22"/>
      <c r="CIK450" s="22"/>
      <c r="CIL450" s="22"/>
      <c r="CIM450" s="22"/>
      <c r="CIN450" s="22"/>
      <c r="CIO450" s="22"/>
      <c r="CIP450" s="22"/>
      <c r="CIQ450" s="22"/>
      <c r="CIR450" s="22"/>
      <c r="CIS450" s="22"/>
      <c r="CIT450" s="22"/>
      <c r="CIU450" s="22"/>
      <c r="CIV450" s="22"/>
      <c r="CIW450" s="22"/>
      <c r="CIX450" s="22"/>
      <c r="CIY450" s="22"/>
      <c r="CIZ450" s="22"/>
      <c r="CJA450" s="22"/>
      <c r="CJB450" s="22"/>
      <c r="CJC450" s="22"/>
      <c r="CJD450" s="22"/>
      <c r="CJE450" s="22"/>
      <c r="CJF450" s="22"/>
      <c r="CJG450" s="22"/>
      <c r="CJH450" s="22"/>
      <c r="CJI450" s="22"/>
      <c r="CJJ450" s="22"/>
      <c r="CJK450" s="22"/>
      <c r="CJL450" s="22"/>
      <c r="CJM450" s="22"/>
      <c r="CJN450" s="22"/>
      <c r="CJO450" s="22"/>
      <c r="CJP450" s="22"/>
      <c r="CJQ450" s="22"/>
      <c r="CJR450" s="22"/>
      <c r="CJS450" s="22"/>
      <c r="CJT450" s="22"/>
      <c r="CJU450" s="22"/>
      <c r="CJV450" s="22"/>
      <c r="CJW450" s="22"/>
      <c r="CJX450" s="22"/>
      <c r="CJY450" s="22"/>
      <c r="CJZ450" s="22"/>
      <c r="CKA450" s="22"/>
      <c r="CKB450" s="22"/>
      <c r="CKC450" s="22"/>
      <c r="CKD450" s="22"/>
      <c r="CKE450" s="22"/>
      <c r="CKF450" s="22"/>
      <c r="CKG450" s="22"/>
      <c r="CKH450" s="22"/>
      <c r="CKI450" s="22"/>
      <c r="CKJ450" s="22"/>
      <c r="CKK450" s="22"/>
      <c r="CKL450" s="22"/>
      <c r="CKM450" s="22"/>
      <c r="CKN450" s="22"/>
      <c r="CKO450" s="22"/>
      <c r="CKP450" s="22"/>
      <c r="CKQ450" s="22"/>
      <c r="CKR450" s="22"/>
      <c r="CKS450" s="22"/>
      <c r="CKT450" s="22"/>
      <c r="CKU450" s="22"/>
      <c r="CKV450" s="22"/>
      <c r="CKW450" s="22"/>
      <c r="CKX450" s="22"/>
      <c r="CKY450" s="22"/>
      <c r="CKZ450" s="22"/>
      <c r="CLA450" s="22"/>
      <c r="CLB450" s="22"/>
      <c r="CLC450" s="22"/>
      <c r="CLD450" s="22"/>
      <c r="CLE450" s="22"/>
      <c r="CLF450" s="22"/>
      <c r="CLG450" s="22"/>
      <c r="CLH450" s="22"/>
      <c r="CLI450" s="22"/>
      <c r="CLJ450" s="22"/>
      <c r="CLK450" s="22"/>
      <c r="CLL450" s="22"/>
      <c r="CLM450" s="22"/>
      <c r="CLN450" s="22"/>
      <c r="CLO450" s="22"/>
      <c r="CLP450" s="22"/>
      <c r="CLQ450" s="22"/>
      <c r="CLR450" s="22"/>
      <c r="CLS450" s="22"/>
      <c r="CLT450" s="22"/>
      <c r="CLU450" s="22"/>
      <c r="CLV450" s="22"/>
      <c r="CLW450" s="22"/>
      <c r="CLX450" s="22"/>
      <c r="CLY450" s="22"/>
      <c r="CLZ450" s="22"/>
      <c r="CMA450" s="22"/>
      <c r="CMB450" s="22"/>
      <c r="CMC450" s="22"/>
      <c r="CMD450" s="22"/>
      <c r="CME450" s="22"/>
      <c r="CMF450" s="22"/>
      <c r="CMG450" s="22"/>
      <c r="CMH450" s="22"/>
      <c r="CMI450" s="22"/>
      <c r="CMJ450" s="22"/>
      <c r="CMK450" s="22"/>
      <c r="CML450" s="22"/>
      <c r="CMM450" s="22"/>
      <c r="CMN450" s="22"/>
      <c r="CMO450" s="22"/>
      <c r="CMP450" s="22"/>
      <c r="CMQ450" s="22"/>
      <c r="CMR450" s="22"/>
      <c r="CMS450" s="22"/>
      <c r="CMT450" s="22"/>
      <c r="CMU450" s="22"/>
      <c r="CMV450" s="22"/>
      <c r="CMW450" s="22"/>
      <c r="CMX450" s="22"/>
      <c r="CMY450" s="22"/>
      <c r="CMZ450" s="22"/>
      <c r="CNA450" s="22"/>
      <c r="CNB450" s="22"/>
      <c r="CNC450" s="22"/>
      <c r="CND450" s="22"/>
      <c r="CNE450" s="22"/>
      <c r="CNF450" s="22"/>
      <c r="CNG450" s="22"/>
      <c r="CNH450" s="22"/>
      <c r="CNI450" s="22"/>
      <c r="CNJ450" s="22"/>
      <c r="CNK450" s="22"/>
      <c r="CNL450" s="22"/>
      <c r="CNM450" s="22"/>
      <c r="CNN450" s="22"/>
      <c r="CNO450" s="22"/>
      <c r="CNP450" s="22"/>
      <c r="CNQ450" s="22"/>
      <c r="CNR450" s="22"/>
      <c r="CNS450" s="22"/>
      <c r="CNT450" s="22"/>
      <c r="CNU450" s="22"/>
      <c r="CNV450" s="22"/>
      <c r="CNW450" s="22"/>
      <c r="CNX450" s="22"/>
      <c r="CNY450" s="22"/>
      <c r="CNZ450" s="22"/>
      <c r="COA450" s="22"/>
      <c r="COB450" s="22"/>
      <c r="COC450" s="22"/>
      <c r="COD450" s="22"/>
      <c r="COE450" s="22"/>
      <c r="COF450" s="22"/>
      <c r="COG450" s="22"/>
      <c r="COH450" s="22"/>
      <c r="COI450" s="22"/>
      <c r="COJ450" s="22"/>
      <c r="COK450" s="22"/>
      <c r="COL450" s="22"/>
      <c r="COM450" s="22"/>
      <c r="CON450" s="22"/>
      <c r="COO450" s="22"/>
      <c r="COP450" s="22"/>
      <c r="COQ450" s="22"/>
      <c r="COR450" s="22"/>
      <c r="COS450" s="22"/>
      <c r="COT450" s="22"/>
      <c r="COU450" s="22"/>
      <c r="COV450" s="22"/>
      <c r="COW450" s="22"/>
      <c r="COX450" s="22"/>
      <c r="COY450" s="22"/>
      <c r="COZ450" s="22"/>
      <c r="CPA450" s="22"/>
      <c r="CPB450" s="22"/>
      <c r="CPC450" s="22"/>
      <c r="CPD450" s="22"/>
      <c r="CPE450" s="22"/>
      <c r="CPF450" s="22"/>
      <c r="CPG450" s="22"/>
      <c r="CPH450" s="22"/>
      <c r="CPI450" s="22"/>
      <c r="CPJ450" s="22"/>
      <c r="CPK450" s="22"/>
      <c r="CPL450" s="22"/>
      <c r="CPM450" s="22"/>
      <c r="CPN450" s="22"/>
      <c r="CPO450" s="22"/>
      <c r="CPP450" s="22"/>
      <c r="CPQ450" s="22"/>
      <c r="CPR450" s="22"/>
      <c r="CPS450" s="22"/>
      <c r="CPT450" s="22"/>
      <c r="CPU450" s="22"/>
      <c r="CPV450" s="22"/>
      <c r="CPW450" s="22"/>
      <c r="CPX450" s="22"/>
      <c r="CPY450" s="22"/>
      <c r="CPZ450" s="22"/>
      <c r="CQA450" s="22"/>
      <c r="CQB450" s="22"/>
      <c r="CQC450" s="22"/>
      <c r="CQD450" s="22"/>
      <c r="CQE450" s="22"/>
      <c r="CQF450" s="22"/>
      <c r="CQG450" s="22"/>
      <c r="CQH450" s="22"/>
      <c r="CQI450" s="22"/>
      <c r="CQJ450" s="22"/>
      <c r="CQK450" s="22"/>
      <c r="CQL450" s="22"/>
      <c r="CQM450" s="22"/>
      <c r="CQN450" s="22"/>
      <c r="CQO450" s="22"/>
      <c r="CQP450" s="22"/>
      <c r="CQQ450" s="22"/>
      <c r="CQR450" s="22"/>
      <c r="CQS450" s="22"/>
      <c r="CQT450" s="22"/>
      <c r="CQU450" s="22"/>
      <c r="CQV450" s="22"/>
      <c r="CQW450" s="22"/>
      <c r="CQX450" s="22"/>
      <c r="CQY450" s="22"/>
      <c r="CQZ450" s="22"/>
      <c r="CRA450" s="22"/>
      <c r="CRB450" s="22"/>
      <c r="CRC450" s="22"/>
      <c r="CRD450" s="22"/>
      <c r="CRE450" s="22"/>
      <c r="CRF450" s="22"/>
      <c r="CRG450" s="22"/>
      <c r="CRH450" s="22"/>
      <c r="CRI450" s="22"/>
      <c r="CRJ450" s="22"/>
      <c r="CRK450" s="22"/>
      <c r="CRL450" s="22"/>
      <c r="CRM450" s="22"/>
      <c r="CRN450" s="22"/>
      <c r="CRO450" s="22"/>
      <c r="CRP450" s="22"/>
      <c r="CRQ450" s="22"/>
      <c r="CRR450" s="22"/>
      <c r="CRS450" s="22"/>
      <c r="CRT450" s="22"/>
      <c r="CRU450" s="22"/>
      <c r="CRV450" s="22"/>
      <c r="CRW450" s="22"/>
      <c r="CRX450" s="22"/>
      <c r="CRY450" s="22"/>
      <c r="CRZ450" s="22"/>
      <c r="CSA450" s="22"/>
      <c r="CSB450" s="22"/>
      <c r="CSC450" s="22"/>
      <c r="CSD450" s="22"/>
      <c r="CSE450" s="22"/>
      <c r="CSF450" s="22"/>
      <c r="CSG450" s="22"/>
      <c r="CSH450" s="22"/>
      <c r="CSI450" s="22"/>
      <c r="CSJ450" s="22"/>
      <c r="CSK450" s="22"/>
      <c r="CSL450" s="22"/>
      <c r="CSM450" s="22"/>
      <c r="CSN450" s="22"/>
      <c r="CSO450" s="22"/>
      <c r="CSP450" s="22"/>
      <c r="CSQ450" s="22"/>
      <c r="CSR450" s="22"/>
      <c r="CSS450" s="22"/>
      <c r="CST450" s="22"/>
      <c r="CSU450" s="22"/>
      <c r="CSV450" s="22"/>
      <c r="CSW450" s="22"/>
      <c r="CSX450" s="22"/>
      <c r="CSY450" s="22"/>
      <c r="CSZ450" s="22"/>
      <c r="CTA450" s="22"/>
      <c r="CTB450" s="22"/>
      <c r="CTC450" s="22"/>
      <c r="CTD450" s="22"/>
      <c r="CTE450" s="22"/>
      <c r="CTF450" s="22"/>
      <c r="CTG450" s="22"/>
      <c r="CTH450" s="22"/>
      <c r="CTI450" s="22"/>
      <c r="CTJ450" s="22"/>
      <c r="CTK450" s="22"/>
      <c r="CTL450" s="22"/>
      <c r="CTM450" s="22"/>
      <c r="CTN450" s="22"/>
      <c r="CTO450" s="22"/>
      <c r="CTP450" s="22"/>
      <c r="CTQ450" s="22"/>
      <c r="CTR450" s="22"/>
      <c r="CTS450" s="22"/>
      <c r="CTT450" s="22"/>
      <c r="CTU450" s="22"/>
      <c r="CTV450" s="22"/>
      <c r="CTW450" s="22"/>
      <c r="CTX450" s="22"/>
      <c r="CTY450" s="22"/>
      <c r="CTZ450" s="22"/>
      <c r="CUA450" s="22"/>
      <c r="CUB450" s="22"/>
      <c r="CUC450" s="22"/>
      <c r="CUD450" s="22"/>
      <c r="CUE450" s="22"/>
      <c r="CUF450" s="22"/>
      <c r="CUG450" s="22"/>
      <c r="CUH450" s="22"/>
      <c r="CUI450" s="22"/>
      <c r="CUJ450" s="22"/>
      <c r="CUK450" s="22"/>
      <c r="CUL450" s="22"/>
      <c r="CUM450" s="22"/>
      <c r="CUN450" s="22"/>
      <c r="CUO450" s="22"/>
      <c r="CUP450" s="22"/>
      <c r="CUQ450" s="22"/>
      <c r="CUR450" s="22"/>
      <c r="CUS450" s="22"/>
      <c r="CUT450" s="22"/>
      <c r="CUU450" s="22"/>
      <c r="CUV450" s="22"/>
      <c r="CUW450" s="22"/>
      <c r="CUX450" s="22"/>
      <c r="CUY450" s="22"/>
      <c r="CUZ450" s="22"/>
      <c r="CVA450" s="22"/>
      <c r="CVB450" s="22"/>
      <c r="CVC450" s="22"/>
      <c r="CVD450" s="22"/>
      <c r="CVE450" s="22"/>
      <c r="CVF450" s="22"/>
      <c r="CVG450" s="22"/>
      <c r="CVH450" s="22"/>
      <c r="CVI450" s="22"/>
      <c r="CVJ450" s="22"/>
      <c r="CVK450" s="22"/>
      <c r="CVL450" s="22"/>
      <c r="CVM450" s="22"/>
      <c r="CVN450" s="22"/>
      <c r="CVO450" s="22"/>
      <c r="CVP450" s="22"/>
      <c r="CVQ450" s="22"/>
      <c r="CVR450" s="22"/>
      <c r="CVS450" s="22"/>
      <c r="CVT450" s="22"/>
      <c r="CVU450" s="22"/>
      <c r="CVV450" s="22"/>
      <c r="CVW450" s="22"/>
      <c r="CVX450" s="22"/>
      <c r="CVY450" s="22"/>
      <c r="CVZ450" s="22"/>
      <c r="CWA450" s="22"/>
      <c r="CWB450" s="22"/>
      <c r="CWC450" s="22"/>
      <c r="CWD450" s="22"/>
      <c r="CWE450" s="22"/>
      <c r="CWF450" s="22"/>
      <c r="CWG450" s="22"/>
      <c r="CWH450" s="22"/>
      <c r="CWI450" s="22"/>
      <c r="CWJ450" s="22"/>
      <c r="CWK450" s="22"/>
      <c r="CWL450" s="22"/>
      <c r="CWM450" s="22"/>
      <c r="CWN450" s="22"/>
      <c r="CWO450" s="22"/>
      <c r="CWP450" s="22"/>
      <c r="CWQ450" s="22"/>
      <c r="CWR450" s="22"/>
      <c r="CWS450" s="22"/>
      <c r="CWT450" s="22"/>
      <c r="CWU450" s="22"/>
      <c r="CWV450" s="22"/>
      <c r="CWW450" s="22"/>
      <c r="CWX450" s="22"/>
      <c r="CWY450" s="22"/>
      <c r="CWZ450" s="22"/>
      <c r="CXA450" s="22"/>
      <c r="CXB450" s="22"/>
      <c r="CXC450" s="22"/>
      <c r="CXD450" s="22"/>
      <c r="CXE450" s="22"/>
      <c r="CXF450" s="22"/>
      <c r="CXG450" s="22"/>
      <c r="CXH450" s="22"/>
      <c r="CXI450" s="22"/>
      <c r="CXJ450" s="22"/>
      <c r="CXK450" s="22"/>
      <c r="CXL450" s="22"/>
      <c r="CXM450" s="22"/>
      <c r="CXN450" s="22"/>
      <c r="CXO450" s="22"/>
      <c r="CXP450" s="22"/>
      <c r="CXQ450" s="22"/>
      <c r="CXR450" s="22"/>
      <c r="CXS450" s="22"/>
      <c r="CXT450" s="22"/>
      <c r="CXU450" s="22"/>
      <c r="CXV450" s="22"/>
      <c r="CXW450" s="22"/>
      <c r="CXX450" s="22"/>
      <c r="CXY450" s="22"/>
      <c r="CXZ450" s="22"/>
      <c r="CYA450" s="22"/>
      <c r="CYB450" s="22"/>
      <c r="CYC450" s="22"/>
      <c r="CYD450" s="22"/>
      <c r="CYE450" s="22"/>
      <c r="CYF450" s="22"/>
      <c r="CYG450" s="22"/>
      <c r="CYH450" s="22"/>
      <c r="CYI450" s="22"/>
      <c r="CYJ450" s="22"/>
      <c r="CYK450" s="22"/>
      <c r="CYL450" s="22"/>
      <c r="CYM450" s="22"/>
      <c r="CYN450" s="22"/>
      <c r="CYO450" s="22"/>
      <c r="CYP450" s="22"/>
      <c r="CYQ450" s="22"/>
      <c r="CYR450" s="22"/>
      <c r="CYS450" s="22"/>
      <c r="CYT450" s="22"/>
      <c r="CYU450" s="22"/>
      <c r="CYV450" s="22"/>
      <c r="CYW450" s="22"/>
      <c r="CYX450" s="22"/>
      <c r="CYY450" s="22"/>
      <c r="CYZ450" s="22"/>
      <c r="CZA450" s="22"/>
      <c r="CZB450" s="22"/>
      <c r="CZC450" s="22"/>
      <c r="CZD450" s="22"/>
      <c r="CZE450" s="22"/>
      <c r="CZF450" s="22"/>
      <c r="CZG450" s="22"/>
      <c r="CZH450" s="22"/>
      <c r="CZI450" s="22"/>
      <c r="CZJ450" s="22"/>
      <c r="CZK450" s="22"/>
      <c r="CZL450" s="22"/>
      <c r="CZM450" s="22"/>
      <c r="CZN450" s="22"/>
      <c r="CZO450" s="22"/>
      <c r="CZP450" s="22"/>
      <c r="CZQ450" s="22"/>
      <c r="CZR450" s="22"/>
      <c r="CZS450" s="22"/>
      <c r="CZT450" s="22"/>
      <c r="CZU450" s="22"/>
      <c r="CZV450" s="22"/>
      <c r="CZW450" s="22"/>
      <c r="CZX450" s="22"/>
      <c r="CZY450" s="22"/>
      <c r="CZZ450" s="22"/>
      <c r="DAA450" s="22"/>
      <c r="DAB450" s="22"/>
      <c r="DAC450" s="22"/>
      <c r="DAD450" s="22"/>
      <c r="DAE450" s="22"/>
      <c r="DAF450" s="22"/>
      <c r="DAG450" s="22"/>
      <c r="DAH450" s="22"/>
      <c r="DAI450" s="22"/>
      <c r="DAJ450" s="22"/>
      <c r="DAK450" s="22"/>
      <c r="DAL450" s="22"/>
      <c r="DAM450" s="22"/>
      <c r="DAN450" s="22"/>
      <c r="DAO450" s="22"/>
      <c r="DAP450" s="22"/>
      <c r="DAQ450" s="22"/>
      <c r="DAR450" s="22"/>
      <c r="DAS450" s="22"/>
      <c r="DAT450" s="22"/>
      <c r="DAU450" s="22"/>
      <c r="DAV450" s="22"/>
      <c r="DAW450" s="22"/>
      <c r="DAX450" s="22"/>
      <c r="DAY450" s="22"/>
      <c r="DAZ450" s="22"/>
      <c r="DBA450" s="22"/>
      <c r="DBB450" s="22"/>
      <c r="DBC450" s="22"/>
      <c r="DBD450" s="22"/>
      <c r="DBE450" s="22"/>
      <c r="DBF450" s="22"/>
      <c r="DBG450" s="22"/>
      <c r="DBH450" s="22"/>
      <c r="DBI450" s="22"/>
      <c r="DBJ450" s="22"/>
      <c r="DBK450" s="22"/>
      <c r="DBL450" s="22"/>
      <c r="DBM450" s="22"/>
      <c r="DBN450" s="22"/>
      <c r="DBO450" s="22"/>
      <c r="DBP450" s="22"/>
      <c r="DBQ450" s="22"/>
      <c r="DBR450" s="22"/>
      <c r="DBS450" s="22"/>
      <c r="DBT450" s="22"/>
      <c r="DBU450" s="22"/>
      <c r="DBV450" s="22"/>
      <c r="DBW450" s="22"/>
      <c r="DBX450" s="22"/>
      <c r="DBY450" s="22"/>
      <c r="DBZ450" s="22"/>
      <c r="DCA450" s="22"/>
      <c r="DCB450" s="22"/>
      <c r="DCC450" s="22"/>
      <c r="DCD450" s="22"/>
      <c r="DCE450" s="22"/>
      <c r="DCF450" s="22"/>
      <c r="DCG450" s="22"/>
      <c r="DCH450" s="22"/>
      <c r="DCI450" s="22"/>
      <c r="DCJ450" s="22"/>
      <c r="DCK450" s="22"/>
      <c r="DCL450" s="22"/>
      <c r="DCM450" s="22"/>
      <c r="DCN450" s="22"/>
      <c r="DCO450" s="22"/>
      <c r="DCP450" s="22"/>
      <c r="DCQ450" s="22"/>
      <c r="DCR450" s="22"/>
      <c r="DCS450" s="22"/>
      <c r="DCT450" s="22"/>
      <c r="DCU450" s="22"/>
      <c r="DCV450" s="22"/>
      <c r="DCW450" s="22"/>
      <c r="DCX450" s="22"/>
      <c r="DCY450" s="22"/>
      <c r="DCZ450" s="22"/>
      <c r="DDA450" s="22"/>
      <c r="DDB450" s="22"/>
      <c r="DDC450" s="22"/>
      <c r="DDD450" s="22"/>
      <c r="DDE450" s="22"/>
      <c r="DDF450" s="22"/>
      <c r="DDG450" s="22"/>
      <c r="DDH450" s="22"/>
      <c r="DDI450" s="22"/>
      <c r="DDJ450" s="22"/>
      <c r="DDK450" s="22"/>
      <c r="DDL450" s="22"/>
      <c r="DDM450" s="22"/>
      <c r="DDN450" s="22"/>
      <c r="DDO450" s="22"/>
      <c r="DDP450" s="22"/>
      <c r="DDQ450" s="22"/>
      <c r="DDR450" s="22"/>
      <c r="DDS450" s="22"/>
      <c r="DDT450" s="22"/>
      <c r="DDU450" s="22"/>
      <c r="DDV450" s="22"/>
      <c r="DDW450" s="22"/>
      <c r="DDX450" s="22"/>
      <c r="DDY450" s="22"/>
      <c r="DDZ450" s="22"/>
      <c r="DEA450" s="22"/>
      <c r="DEB450" s="22"/>
      <c r="DEC450" s="22"/>
      <c r="DED450" s="22"/>
      <c r="DEE450" s="22"/>
      <c r="DEF450" s="22"/>
      <c r="DEG450" s="22"/>
      <c r="DEH450" s="22"/>
      <c r="DEI450" s="22"/>
      <c r="DEJ450" s="22"/>
      <c r="DEK450" s="22"/>
      <c r="DEL450" s="22"/>
      <c r="DEM450" s="22"/>
      <c r="DEN450" s="22"/>
      <c r="DEO450" s="22"/>
      <c r="DEP450" s="22"/>
      <c r="DEQ450" s="22"/>
      <c r="DER450" s="22"/>
      <c r="DES450" s="22"/>
      <c r="DET450" s="22"/>
      <c r="DEU450" s="22"/>
      <c r="DEV450" s="22"/>
      <c r="DEW450" s="22"/>
      <c r="DEX450" s="22"/>
      <c r="DEY450" s="22"/>
      <c r="DEZ450" s="22"/>
      <c r="DFA450" s="22"/>
      <c r="DFB450" s="22"/>
      <c r="DFC450" s="22"/>
      <c r="DFD450" s="22"/>
      <c r="DFE450" s="22"/>
      <c r="DFF450" s="22"/>
      <c r="DFG450" s="22"/>
      <c r="DFH450" s="22"/>
      <c r="DFI450" s="22"/>
      <c r="DFJ450" s="22"/>
      <c r="DFK450" s="22"/>
      <c r="DFL450" s="22"/>
      <c r="DFM450" s="22"/>
      <c r="DFN450" s="22"/>
      <c r="DFO450" s="22"/>
      <c r="DFP450" s="22"/>
      <c r="DFQ450" s="22"/>
      <c r="DFR450" s="22"/>
      <c r="DFS450" s="22"/>
      <c r="DFT450" s="22"/>
      <c r="DFU450" s="22"/>
      <c r="DFV450" s="22"/>
      <c r="DFW450" s="22"/>
      <c r="DFX450" s="22"/>
      <c r="DFY450" s="22"/>
      <c r="DFZ450" s="22"/>
      <c r="DGA450" s="22"/>
      <c r="DGB450" s="22"/>
      <c r="DGC450" s="22"/>
      <c r="DGD450" s="22"/>
      <c r="DGE450" s="22"/>
      <c r="DGF450" s="22"/>
      <c r="DGG450" s="22"/>
      <c r="DGH450" s="22"/>
      <c r="DGI450" s="22"/>
      <c r="DGJ450" s="22"/>
      <c r="DGK450" s="22"/>
      <c r="DGL450" s="22"/>
      <c r="DGM450" s="22"/>
      <c r="DGN450" s="22"/>
      <c r="DGO450" s="22"/>
      <c r="DGP450" s="22"/>
      <c r="DGQ450" s="22"/>
      <c r="DGR450" s="22"/>
      <c r="DGS450" s="22"/>
      <c r="DGT450" s="22"/>
      <c r="DGU450" s="22"/>
      <c r="DGV450" s="22"/>
      <c r="DGW450" s="22"/>
      <c r="DGX450" s="22"/>
      <c r="DGY450" s="22"/>
      <c r="DGZ450" s="22"/>
      <c r="DHA450" s="22"/>
      <c r="DHB450" s="22"/>
      <c r="DHC450" s="22"/>
      <c r="DHD450" s="22"/>
      <c r="DHE450" s="22"/>
      <c r="DHF450" s="22"/>
      <c r="DHG450" s="22"/>
      <c r="DHH450" s="22"/>
      <c r="DHI450" s="22"/>
      <c r="DHJ450" s="22"/>
      <c r="DHK450" s="22"/>
      <c r="DHL450" s="22"/>
      <c r="DHM450" s="22"/>
      <c r="DHN450" s="22"/>
      <c r="DHO450" s="22"/>
      <c r="DHP450" s="22"/>
      <c r="DHQ450" s="22"/>
      <c r="DHR450" s="22"/>
      <c r="DHS450" s="22"/>
      <c r="DHT450" s="22"/>
      <c r="DHU450" s="22"/>
      <c r="DHV450" s="22"/>
      <c r="DHW450" s="22"/>
      <c r="DHX450" s="22"/>
      <c r="DHY450" s="22"/>
      <c r="DHZ450" s="22"/>
      <c r="DIA450" s="22"/>
      <c r="DIB450" s="22"/>
      <c r="DIC450" s="22"/>
      <c r="DID450" s="22"/>
      <c r="DIE450" s="22"/>
      <c r="DIF450" s="22"/>
      <c r="DIG450" s="22"/>
      <c r="DIH450" s="22"/>
      <c r="DII450" s="22"/>
      <c r="DIJ450" s="22"/>
      <c r="DIK450" s="22"/>
      <c r="DIL450" s="22"/>
      <c r="DIM450" s="22"/>
      <c r="DIN450" s="22"/>
      <c r="DIO450" s="22"/>
      <c r="DIP450" s="22"/>
      <c r="DIQ450" s="22"/>
      <c r="DIR450" s="22"/>
      <c r="DIS450" s="22"/>
      <c r="DIT450" s="22"/>
      <c r="DIU450" s="22"/>
      <c r="DIV450" s="22"/>
      <c r="DIW450" s="22"/>
      <c r="DIX450" s="22"/>
      <c r="DIY450" s="22"/>
      <c r="DIZ450" s="22"/>
      <c r="DJA450" s="22"/>
      <c r="DJB450" s="22"/>
      <c r="DJC450" s="22"/>
      <c r="DJD450" s="22"/>
      <c r="DJE450" s="22"/>
      <c r="DJF450" s="22"/>
      <c r="DJG450" s="22"/>
      <c r="DJH450" s="22"/>
      <c r="DJI450" s="22"/>
      <c r="DJJ450" s="22"/>
      <c r="DJK450" s="22"/>
      <c r="DJL450" s="22"/>
      <c r="DJM450" s="22"/>
      <c r="DJN450" s="22"/>
      <c r="DJO450" s="22"/>
      <c r="DJP450" s="22"/>
      <c r="DJQ450" s="22"/>
      <c r="DJR450" s="22"/>
      <c r="DJS450" s="22"/>
      <c r="DJT450" s="22"/>
      <c r="DJU450" s="22"/>
      <c r="DJV450" s="22"/>
      <c r="DJW450" s="22"/>
      <c r="DJX450" s="22"/>
      <c r="DJY450" s="22"/>
      <c r="DJZ450" s="22"/>
      <c r="DKA450" s="22"/>
      <c r="DKB450" s="22"/>
      <c r="DKC450" s="22"/>
      <c r="DKD450" s="22"/>
      <c r="DKE450" s="22"/>
      <c r="DKF450" s="22"/>
      <c r="DKG450" s="22"/>
      <c r="DKH450" s="22"/>
      <c r="DKI450" s="22"/>
      <c r="DKJ450" s="22"/>
      <c r="DKK450" s="22"/>
      <c r="DKL450" s="22"/>
      <c r="DKM450" s="22"/>
      <c r="DKN450" s="22"/>
      <c r="DKO450" s="22"/>
      <c r="DKP450" s="22"/>
      <c r="DKQ450" s="22"/>
      <c r="DKR450" s="22"/>
      <c r="DKS450" s="22"/>
      <c r="DKT450" s="22"/>
      <c r="DKU450" s="22"/>
      <c r="DKV450" s="22"/>
      <c r="DKW450" s="22"/>
      <c r="DKX450" s="22"/>
      <c r="DKY450" s="22"/>
      <c r="DKZ450" s="22"/>
      <c r="DLA450" s="22"/>
      <c r="DLB450" s="22"/>
      <c r="DLC450" s="22"/>
      <c r="DLD450" s="22"/>
      <c r="DLE450" s="22"/>
      <c r="DLF450" s="22"/>
      <c r="DLG450" s="22"/>
      <c r="DLH450" s="22"/>
      <c r="DLI450" s="22"/>
      <c r="DLJ450" s="22"/>
      <c r="DLK450" s="22"/>
      <c r="DLL450" s="22"/>
      <c r="DLM450" s="22"/>
      <c r="DLN450" s="22"/>
      <c r="DLO450" s="22"/>
      <c r="DLP450" s="22"/>
      <c r="DLQ450" s="22"/>
      <c r="DLR450" s="22"/>
      <c r="DLS450" s="22"/>
      <c r="DLT450" s="22"/>
      <c r="DLU450" s="22"/>
      <c r="DLV450" s="22"/>
      <c r="DLW450" s="22"/>
      <c r="DLX450" s="22"/>
      <c r="DLY450" s="22"/>
      <c r="DLZ450" s="22"/>
      <c r="DMA450" s="22"/>
      <c r="DMB450" s="22"/>
      <c r="DMC450" s="22"/>
      <c r="DMD450" s="22"/>
      <c r="DME450" s="22"/>
      <c r="DMF450" s="22"/>
      <c r="DMG450" s="22"/>
      <c r="DMH450" s="22"/>
      <c r="DMI450" s="22"/>
      <c r="DMJ450" s="22"/>
      <c r="DMK450" s="22"/>
      <c r="DML450" s="22"/>
      <c r="DMM450" s="22"/>
      <c r="DMN450" s="22"/>
      <c r="DMO450" s="22"/>
      <c r="DMP450" s="22"/>
      <c r="DMQ450" s="22"/>
      <c r="DMR450" s="22"/>
      <c r="DMS450" s="22"/>
      <c r="DMT450" s="22"/>
      <c r="DMU450" s="22"/>
      <c r="DMV450" s="22"/>
      <c r="DMW450" s="22"/>
      <c r="DMX450" s="22"/>
      <c r="DMY450" s="22"/>
      <c r="DMZ450" s="22"/>
      <c r="DNA450" s="22"/>
      <c r="DNB450" s="22"/>
      <c r="DNC450" s="22"/>
      <c r="DND450" s="22"/>
      <c r="DNE450" s="22"/>
      <c r="DNF450" s="22"/>
      <c r="DNG450" s="22"/>
      <c r="DNH450" s="22"/>
      <c r="DNI450" s="22"/>
      <c r="DNJ450" s="22"/>
      <c r="DNK450" s="22"/>
      <c r="DNL450" s="22"/>
      <c r="DNM450" s="22"/>
      <c r="DNN450" s="22"/>
      <c r="DNO450" s="22"/>
      <c r="DNP450" s="22"/>
      <c r="DNQ450" s="22"/>
      <c r="DNR450" s="22"/>
      <c r="DNS450" s="22"/>
      <c r="DNT450" s="22"/>
      <c r="DNU450" s="22"/>
      <c r="DNV450" s="22"/>
      <c r="DNW450" s="22"/>
      <c r="DNX450" s="22"/>
      <c r="DNY450" s="22"/>
      <c r="DNZ450" s="22"/>
      <c r="DOA450" s="22"/>
      <c r="DOB450" s="22"/>
      <c r="DOC450" s="22"/>
      <c r="DOD450" s="22"/>
      <c r="DOE450" s="22"/>
      <c r="DOF450" s="22"/>
      <c r="DOG450" s="22"/>
      <c r="DOH450" s="22"/>
      <c r="DOI450" s="22"/>
      <c r="DOJ450" s="22"/>
      <c r="DOK450" s="22"/>
      <c r="DOL450" s="22"/>
      <c r="DOM450" s="22"/>
      <c r="DON450" s="22"/>
      <c r="DOO450" s="22"/>
      <c r="DOP450" s="22"/>
      <c r="DOQ450" s="22"/>
      <c r="DOR450" s="22"/>
      <c r="DOS450" s="22"/>
      <c r="DOT450" s="22"/>
      <c r="DOU450" s="22"/>
      <c r="DOV450" s="22"/>
      <c r="DOW450" s="22"/>
      <c r="DOX450" s="22"/>
      <c r="DOY450" s="22"/>
      <c r="DOZ450" s="22"/>
      <c r="DPA450" s="22"/>
      <c r="DPB450" s="22"/>
      <c r="DPC450" s="22"/>
      <c r="DPD450" s="22"/>
      <c r="DPE450" s="22"/>
      <c r="DPF450" s="22"/>
      <c r="DPG450" s="22"/>
      <c r="DPH450" s="22"/>
      <c r="DPI450" s="22"/>
      <c r="DPJ450" s="22"/>
      <c r="DPK450" s="22"/>
      <c r="DPL450" s="22"/>
      <c r="DPM450" s="22"/>
      <c r="DPN450" s="22"/>
      <c r="DPO450" s="22"/>
      <c r="DPP450" s="22"/>
      <c r="DPQ450" s="22"/>
      <c r="DPR450" s="22"/>
      <c r="DPS450" s="22"/>
      <c r="DPT450" s="22"/>
      <c r="DPU450" s="22"/>
      <c r="DPV450" s="22"/>
      <c r="DPW450" s="22"/>
      <c r="DPX450" s="22"/>
      <c r="DPY450" s="22"/>
      <c r="DPZ450" s="22"/>
      <c r="DQA450" s="22"/>
      <c r="DQB450" s="22"/>
      <c r="DQC450" s="22"/>
      <c r="DQD450" s="22"/>
      <c r="DQE450" s="22"/>
      <c r="DQF450" s="22"/>
      <c r="DQG450" s="22"/>
      <c r="DQH450" s="22"/>
      <c r="DQI450" s="22"/>
      <c r="DQJ450" s="22"/>
      <c r="DQK450" s="22"/>
      <c r="DQL450" s="22"/>
      <c r="DQM450" s="22"/>
      <c r="DQN450" s="22"/>
      <c r="DQO450" s="22"/>
      <c r="DQP450" s="22"/>
      <c r="DQQ450" s="22"/>
      <c r="DQR450" s="22"/>
      <c r="DQS450" s="22"/>
      <c r="DQT450" s="22"/>
      <c r="DQU450" s="22"/>
      <c r="DQV450" s="22"/>
      <c r="DQW450" s="22"/>
      <c r="DQX450" s="22"/>
      <c r="DQY450" s="22"/>
      <c r="DQZ450" s="22"/>
      <c r="DRA450" s="22"/>
      <c r="DRB450" s="22"/>
      <c r="DRC450" s="22"/>
      <c r="DRD450" s="22"/>
      <c r="DRE450" s="22"/>
      <c r="DRF450" s="22"/>
      <c r="DRG450" s="22"/>
      <c r="DRH450" s="22"/>
      <c r="DRI450" s="22"/>
      <c r="DRJ450" s="22"/>
      <c r="DRK450" s="22"/>
      <c r="DRL450" s="22"/>
      <c r="DRM450" s="22"/>
      <c r="DRN450" s="22"/>
      <c r="DRO450" s="22"/>
      <c r="DRP450" s="22"/>
      <c r="DRQ450" s="22"/>
      <c r="DRR450" s="22"/>
      <c r="DRS450" s="22"/>
      <c r="DRT450" s="22"/>
      <c r="DRU450" s="22"/>
      <c r="DRV450" s="22"/>
      <c r="DRW450" s="22"/>
      <c r="DRX450" s="22"/>
      <c r="DRY450" s="22"/>
      <c r="DRZ450" s="22"/>
      <c r="DSA450" s="22"/>
      <c r="DSB450" s="22"/>
      <c r="DSC450" s="22"/>
      <c r="DSD450" s="22"/>
      <c r="DSE450" s="22"/>
      <c r="DSF450" s="22"/>
      <c r="DSG450" s="22"/>
      <c r="DSH450" s="22"/>
      <c r="DSI450" s="22"/>
      <c r="DSJ450" s="22"/>
      <c r="DSK450" s="22"/>
      <c r="DSL450" s="22"/>
      <c r="DSM450" s="22"/>
      <c r="DSN450" s="22"/>
      <c r="DSO450" s="22"/>
      <c r="DSP450" s="22"/>
      <c r="DSQ450" s="22"/>
      <c r="DSR450" s="22"/>
      <c r="DSS450" s="22"/>
      <c r="DST450" s="22"/>
      <c r="DSU450" s="22"/>
      <c r="DSV450" s="22"/>
      <c r="DSW450" s="22"/>
      <c r="DSX450" s="22"/>
      <c r="DSY450" s="22"/>
      <c r="DSZ450" s="22"/>
      <c r="DTA450" s="22"/>
      <c r="DTB450" s="22"/>
      <c r="DTC450" s="22"/>
      <c r="DTD450" s="22"/>
      <c r="DTE450" s="22"/>
      <c r="DTF450" s="22"/>
      <c r="DTG450" s="22"/>
      <c r="DTH450" s="22"/>
      <c r="DTI450" s="22"/>
      <c r="DTJ450" s="22"/>
      <c r="DTK450" s="22"/>
      <c r="DTL450" s="22"/>
      <c r="DTM450" s="22"/>
      <c r="DTN450" s="22"/>
      <c r="DTO450" s="22"/>
      <c r="DTP450" s="22"/>
      <c r="DTQ450" s="22"/>
      <c r="DTR450" s="22"/>
      <c r="DTS450" s="22"/>
      <c r="DTT450" s="22"/>
      <c r="DTU450" s="22"/>
      <c r="DTV450" s="22"/>
      <c r="DTW450" s="22"/>
      <c r="DTX450" s="22"/>
      <c r="DTY450" s="22"/>
      <c r="DTZ450" s="22"/>
      <c r="DUA450" s="22"/>
      <c r="DUB450" s="22"/>
      <c r="DUC450" s="22"/>
      <c r="DUD450" s="22"/>
      <c r="DUE450" s="22"/>
      <c r="DUF450" s="22"/>
      <c r="DUG450" s="22"/>
      <c r="DUH450" s="22"/>
      <c r="DUI450" s="22"/>
      <c r="DUJ450" s="22"/>
      <c r="DUK450" s="22"/>
      <c r="DUL450" s="22"/>
      <c r="DUM450" s="22"/>
      <c r="DUN450" s="22"/>
      <c r="DUO450" s="22"/>
      <c r="DUP450" s="22"/>
      <c r="DUQ450" s="22"/>
      <c r="DUR450" s="22"/>
      <c r="DUS450" s="22"/>
      <c r="DUT450" s="22"/>
      <c r="DUU450" s="22"/>
      <c r="DUV450" s="22"/>
      <c r="DUW450" s="22"/>
      <c r="DUX450" s="22"/>
      <c r="DUY450" s="22"/>
      <c r="DUZ450" s="22"/>
      <c r="DVA450" s="22"/>
      <c r="DVB450" s="22"/>
      <c r="DVC450" s="22"/>
      <c r="DVD450" s="22"/>
      <c r="DVE450" s="22"/>
      <c r="DVF450" s="22"/>
      <c r="DVG450" s="22"/>
      <c r="DVH450" s="22"/>
      <c r="DVI450" s="22"/>
      <c r="DVJ450" s="22"/>
      <c r="DVK450" s="22"/>
      <c r="DVL450" s="22"/>
      <c r="DVM450" s="22"/>
      <c r="DVN450" s="22"/>
      <c r="DVO450" s="22"/>
      <c r="DVP450" s="22"/>
      <c r="DVQ450" s="22"/>
      <c r="DVR450" s="22"/>
      <c r="DVS450" s="22"/>
      <c r="DVT450" s="22"/>
      <c r="DVU450" s="22"/>
      <c r="DVV450" s="22"/>
      <c r="DVW450" s="22"/>
      <c r="DVX450" s="22"/>
      <c r="DVY450" s="22"/>
      <c r="DVZ450" s="22"/>
      <c r="DWA450" s="22"/>
      <c r="DWB450" s="22"/>
      <c r="DWC450" s="22"/>
      <c r="DWD450" s="22"/>
      <c r="DWE450" s="22"/>
      <c r="DWF450" s="22"/>
      <c r="DWG450" s="22"/>
      <c r="DWH450" s="22"/>
      <c r="DWI450" s="22"/>
      <c r="DWJ450" s="22"/>
      <c r="DWK450" s="22"/>
      <c r="DWL450" s="22"/>
      <c r="DWM450" s="22"/>
      <c r="DWN450" s="22"/>
      <c r="DWO450" s="22"/>
      <c r="DWP450" s="22"/>
      <c r="DWQ450" s="22"/>
      <c r="DWR450" s="22"/>
      <c r="DWS450" s="22"/>
      <c r="DWT450" s="22"/>
      <c r="DWU450" s="22"/>
      <c r="DWV450" s="22"/>
      <c r="DWW450" s="22"/>
      <c r="DWX450" s="22"/>
      <c r="DWY450" s="22"/>
      <c r="DWZ450" s="22"/>
      <c r="DXA450" s="22"/>
      <c r="DXB450" s="22"/>
      <c r="DXC450" s="22"/>
      <c r="DXD450" s="22"/>
      <c r="DXE450" s="22"/>
      <c r="DXF450" s="22"/>
      <c r="DXG450" s="22"/>
      <c r="DXH450" s="22"/>
      <c r="DXI450" s="22"/>
      <c r="DXJ450" s="22"/>
      <c r="DXK450" s="22"/>
      <c r="DXL450" s="22"/>
      <c r="DXM450" s="22"/>
      <c r="DXN450" s="22"/>
      <c r="DXO450" s="22"/>
      <c r="DXP450" s="22"/>
      <c r="DXQ450" s="22"/>
      <c r="DXR450" s="22"/>
      <c r="DXS450" s="22"/>
      <c r="DXT450" s="22"/>
      <c r="DXU450" s="22"/>
      <c r="DXV450" s="22"/>
      <c r="DXW450" s="22"/>
      <c r="DXX450" s="22"/>
      <c r="DXY450" s="22"/>
      <c r="DXZ450" s="22"/>
      <c r="DYA450" s="22"/>
      <c r="DYB450" s="22"/>
      <c r="DYC450" s="22"/>
      <c r="DYD450" s="22"/>
      <c r="DYE450" s="22"/>
      <c r="DYF450" s="22"/>
      <c r="DYG450" s="22"/>
      <c r="DYH450" s="22"/>
      <c r="DYI450" s="22"/>
      <c r="DYJ450" s="22"/>
      <c r="DYK450" s="22"/>
      <c r="DYL450" s="22"/>
      <c r="DYM450" s="22"/>
      <c r="DYN450" s="22"/>
      <c r="DYO450" s="22"/>
      <c r="DYP450" s="22"/>
      <c r="DYQ450" s="22"/>
      <c r="DYR450" s="22"/>
      <c r="DYS450" s="22"/>
      <c r="DYT450" s="22"/>
      <c r="DYU450" s="22"/>
      <c r="DYV450" s="22"/>
      <c r="DYW450" s="22"/>
      <c r="DYX450" s="22"/>
      <c r="DYY450" s="22"/>
      <c r="DYZ450" s="22"/>
      <c r="DZA450" s="22"/>
      <c r="DZB450" s="22"/>
      <c r="DZC450" s="22"/>
      <c r="DZD450" s="22"/>
      <c r="DZE450" s="22"/>
      <c r="DZF450" s="22"/>
      <c r="DZG450" s="22"/>
      <c r="DZH450" s="22"/>
      <c r="DZI450" s="22"/>
      <c r="DZJ450" s="22"/>
      <c r="DZK450" s="22"/>
      <c r="DZL450" s="22"/>
      <c r="DZM450" s="22"/>
      <c r="DZN450" s="22"/>
      <c r="DZO450" s="22"/>
      <c r="DZP450" s="22"/>
      <c r="DZQ450" s="22"/>
      <c r="DZR450" s="22"/>
      <c r="DZS450" s="22"/>
      <c r="DZT450" s="22"/>
      <c r="DZU450" s="22"/>
      <c r="DZV450" s="22"/>
      <c r="DZW450" s="22"/>
      <c r="DZX450" s="22"/>
      <c r="DZY450" s="22"/>
      <c r="DZZ450" s="22"/>
      <c r="EAA450" s="22"/>
      <c r="EAB450" s="22"/>
      <c r="EAC450" s="22"/>
      <c r="EAD450" s="22"/>
      <c r="EAE450" s="22"/>
      <c r="EAF450" s="22"/>
      <c r="EAG450" s="22"/>
      <c r="EAH450" s="22"/>
      <c r="EAI450" s="22"/>
      <c r="EAJ450" s="22"/>
      <c r="EAK450" s="22"/>
      <c r="EAL450" s="22"/>
      <c r="EAM450" s="22"/>
      <c r="EAN450" s="22"/>
      <c r="EAO450" s="22"/>
      <c r="EAP450" s="22"/>
      <c r="EAQ450" s="22"/>
      <c r="EAR450" s="22"/>
      <c r="EAS450" s="22"/>
      <c r="EAT450" s="22"/>
      <c r="EAU450" s="22"/>
      <c r="EAV450" s="22"/>
      <c r="EAW450" s="22"/>
      <c r="EAX450" s="22"/>
      <c r="EAY450" s="22"/>
      <c r="EAZ450" s="22"/>
      <c r="EBA450" s="22"/>
      <c r="EBB450" s="22"/>
      <c r="EBC450" s="22"/>
      <c r="EBD450" s="22"/>
      <c r="EBE450" s="22"/>
      <c r="EBF450" s="22"/>
      <c r="EBG450" s="22"/>
      <c r="EBH450" s="22"/>
      <c r="EBI450" s="22"/>
      <c r="EBJ450" s="22"/>
      <c r="EBK450" s="22"/>
      <c r="EBL450" s="22"/>
      <c r="EBM450" s="22"/>
      <c r="EBN450" s="22"/>
      <c r="EBO450" s="22"/>
      <c r="EBP450" s="22"/>
      <c r="EBQ450" s="22"/>
      <c r="EBR450" s="22"/>
      <c r="EBS450" s="22"/>
      <c r="EBT450" s="22"/>
      <c r="EBU450" s="22"/>
      <c r="EBV450" s="22"/>
      <c r="EBW450" s="22"/>
      <c r="EBX450" s="22"/>
      <c r="EBY450" s="22"/>
      <c r="EBZ450" s="22"/>
      <c r="ECA450" s="22"/>
      <c r="ECB450" s="22"/>
      <c r="ECC450" s="22"/>
      <c r="ECD450" s="22"/>
      <c r="ECE450" s="22"/>
      <c r="ECF450" s="22"/>
      <c r="ECG450" s="22"/>
      <c r="ECH450" s="22"/>
      <c r="ECI450" s="22"/>
      <c r="ECJ450" s="22"/>
      <c r="ECK450" s="22"/>
      <c r="ECL450" s="22"/>
      <c r="ECM450" s="22"/>
      <c r="ECN450" s="22"/>
      <c r="ECO450" s="22"/>
      <c r="ECP450" s="22"/>
      <c r="ECQ450" s="22"/>
      <c r="ECR450" s="22"/>
      <c r="ECS450" s="22"/>
      <c r="ECT450" s="22"/>
      <c r="ECU450" s="22"/>
      <c r="ECV450" s="22"/>
      <c r="ECW450" s="22"/>
      <c r="ECX450" s="22"/>
      <c r="ECY450" s="22"/>
      <c r="ECZ450" s="22"/>
      <c r="EDA450" s="22"/>
      <c r="EDB450" s="22"/>
      <c r="EDC450" s="22"/>
      <c r="EDD450" s="22"/>
      <c r="EDE450" s="22"/>
      <c r="EDF450" s="22"/>
      <c r="EDG450" s="22"/>
      <c r="EDH450" s="22"/>
      <c r="EDI450" s="22"/>
      <c r="EDJ450" s="22"/>
      <c r="EDK450" s="22"/>
      <c r="EDL450" s="22"/>
      <c r="EDM450" s="22"/>
      <c r="EDN450" s="22"/>
      <c r="EDO450" s="22"/>
      <c r="EDP450" s="22"/>
      <c r="EDQ450" s="22"/>
      <c r="EDR450" s="22"/>
      <c r="EDS450" s="22"/>
      <c r="EDT450" s="22"/>
      <c r="EDU450" s="22"/>
      <c r="EDV450" s="22"/>
      <c r="EDW450" s="22"/>
      <c r="EDX450" s="22"/>
      <c r="EDY450" s="22"/>
      <c r="EDZ450" s="22"/>
      <c r="EEA450" s="22"/>
      <c r="EEB450" s="22"/>
      <c r="EEC450" s="22"/>
      <c r="EED450" s="22"/>
      <c r="EEE450" s="22"/>
      <c r="EEF450" s="22"/>
      <c r="EEG450" s="22"/>
      <c r="EEH450" s="22"/>
      <c r="EEI450" s="22"/>
      <c r="EEJ450" s="22"/>
      <c r="EEK450" s="22"/>
      <c r="EEL450" s="22"/>
      <c r="EEM450" s="22"/>
      <c r="EEN450" s="22"/>
      <c r="EEO450" s="22"/>
      <c r="EEP450" s="22"/>
      <c r="EEQ450" s="22"/>
      <c r="EER450" s="22"/>
      <c r="EES450" s="22"/>
      <c r="EET450" s="22"/>
      <c r="EEU450" s="22"/>
      <c r="EEV450" s="22"/>
      <c r="EEW450" s="22"/>
      <c r="EEX450" s="22"/>
      <c r="EEY450" s="22"/>
      <c r="EEZ450" s="22"/>
      <c r="EFA450" s="22"/>
      <c r="EFB450" s="22"/>
      <c r="EFC450" s="22"/>
      <c r="EFD450" s="22"/>
      <c r="EFE450" s="22"/>
      <c r="EFF450" s="22"/>
      <c r="EFG450" s="22"/>
      <c r="EFH450" s="22"/>
      <c r="EFI450" s="22"/>
      <c r="EFJ450" s="22"/>
      <c r="EFK450" s="22"/>
      <c r="EFL450" s="22"/>
      <c r="EFM450" s="22"/>
      <c r="EFN450" s="22"/>
      <c r="EFO450" s="22"/>
      <c r="EFP450" s="22"/>
      <c r="EFQ450" s="22"/>
      <c r="EFR450" s="22"/>
      <c r="EFS450" s="22"/>
      <c r="EFT450" s="22"/>
      <c r="EFU450" s="22"/>
      <c r="EFV450" s="22"/>
      <c r="EFW450" s="22"/>
      <c r="EFX450" s="22"/>
      <c r="EFY450" s="22"/>
      <c r="EFZ450" s="22"/>
      <c r="EGA450" s="22"/>
      <c r="EGB450" s="22"/>
      <c r="EGC450" s="22"/>
      <c r="EGD450" s="22"/>
      <c r="EGE450" s="22"/>
      <c r="EGF450" s="22"/>
      <c r="EGG450" s="22"/>
      <c r="EGH450" s="22"/>
      <c r="EGI450" s="22"/>
      <c r="EGJ450" s="22"/>
      <c r="EGK450" s="22"/>
      <c r="EGL450" s="22"/>
      <c r="EGM450" s="22"/>
      <c r="EGN450" s="22"/>
      <c r="EGO450" s="22"/>
      <c r="EGP450" s="22"/>
      <c r="EGQ450" s="22"/>
      <c r="EGR450" s="22"/>
      <c r="EGS450" s="22"/>
      <c r="EGT450" s="22"/>
      <c r="EGU450" s="22"/>
      <c r="EGV450" s="22"/>
      <c r="EGW450" s="22"/>
      <c r="EGX450" s="22"/>
      <c r="EGY450" s="22"/>
      <c r="EGZ450" s="22"/>
      <c r="EHA450" s="22"/>
      <c r="EHB450" s="22"/>
      <c r="EHC450" s="22"/>
      <c r="EHD450" s="22"/>
      <c r="EHE450" s="22"/>
      <c r="EHF450" s="22"/>
      <c r="EHG450" s="22"/>
      <c r="EHH450" s="22"/>
      <c r="EHI450" s="22"/>
      <c r="EHJ450" s="22"/>
      <c r="EHK450" s="22"/>
      <c r="EHL450" s="22"/>
      <c r="EHM450" s="22"/>
      <c r="EHN450" s="22"/>
      <c r="EHO450" s="22"/>
      <c r="EHP450" s="22"/>
      <c r="EHQ450" s="22"/>
      <c r="EHR450" s="22"/>
      <c r="EHS450" s="22"/>
      <c r="EHT450" s="22"/>
      <c r="EHU450" s="22"/>
      <c r="EHV450" s="22"/>
      <c r="EHW450" s="22"/>
      <c r="EHX450" s="22"/>
      <c r="EHY450" s="22"/>
      <c r="EHZ450" s="22"/>
      <c r="EIA450" s="22"/>
      <c r="EIB450" s="22"/>
      <c r="EIC450" s="22"/>
      <c r="EID450" s="22"/>
      <c r="EIE450" s="22"/>
      <c r="EIF450" s="22"/>
      <c r="EIG450" s="22"/>
      <c r="EIH450" s="22"/>
      <c r="EII450" s="22"/>
      <c r="EIJ450" s="22"/>
      <c r="EIK450" s="22"/>
      <c r="EIL450" s="22"/>
      <c r="EIM450" s="22"/>
      <c r="EIN450" s="22"/>
      <c r="EIO450" s="22"/>
      <c r="EIP450" s="22"/>
      <c r="EIQ450" s="22"/>
      <c r="EIR450" s="22"/>
      <c r="EIS450" s="22"/>
      <c r="EIT450" s="22"/>
      <c r="EIU450" s="22"/>
      <c r="EIV450" s="22"/>
      <c r="EIW450" s="22"/>
      <c r="EIX450" s="22"/>
      <c r="EIY450" s="22"/>
      <c r="EIZ450" s="22"/>
      <c r="EJA450" s="22"/>
      <c r="EJB450" s="22"/>
      <c r="EJC450" s="22"/>
      <c r="EJD450" s="22"/>
      <c r="EJE450" s="22"/>
      <c r="EJF450" s="22"/>
      <c r="EJG450" s="22"/>
      <c r="EJH450" s="22"/>
      <c r="EJI450" s="22"/>
      <c r="EJJ450" s="22"/>
      <c r="EJK450" s="22"/>
      <c r="EJL450" s="22"/>
      <c r="EJM450" s="22"/>
      <c r="EJN450" s="22"/>
      <c r="EJO450" s="22"/>
      <c r="EJP450" s="22"/>
      <c r="EJQ450" s="22"/>
      <c r="EJR450" s="22"/>
      <c r="EJS450" s="22"/>
      <c r="EJT450" s="22"/>
      <c r="EJU450" s="22"/>
      <c r="EJV450" s="22"/>
      <c r="EJW450" s="22"/>
      <c r="EJX450" s="22"/>
      <c r="EJY450" s="22"/>
      <c r="EJZ450" s="22"/>
      <c r="EKA450" s="22"/>
      <c r="EKB450" s="22"/>
      <c r="EKC450" s="22"/>
      <c r="EKD450" s="22"/>
      <c r="EKE450" s="22"/>
      <c r="EKF450" s="22"/>
      <c r="EKG450" s="22"/>
      <c r="EKH450" s="22"/>
      <c r="EKI450" s="22"/>
      <c r="EKJ450" s="22"/>
      <c r="EKK450" s="22"/>
      <c r="EKL450" s="22"/>
      <c r="EKM450" s="22"/>
      <c r="EKN450" s="22"/>
      <c r="EKO450" s="22"/>
      <c r="EKP450" s="22"/>
      <c r="EKQ450" s="22"/>
      <c r="EKR450" s="22"/>
      <c r="EKS450" s="22"/>
      <c r="EKT450" s="22"/>
      <c r="EKU450" s="22"/>
      <c r="EKV450" s="22"/>
      <c r="EKW450" s="22"/>
      <c r="EKX450" s="22"/>
      <c r="EKY450" s="22"/>
      <c r="EKZ450" s="22"/>
      <c r="ELA450" s="22"/>
      <c r="ELB450" s="22"/>
      <c r="ELC450" s="22"/>
      <c r="ELD450" s="22"/>
      <c r="ELE450" s="22"/>
      <c r="ELF450" s="22"/>
      <c r="ELG450" s="22"/>
      <c r="ELH450" s="22"/>
      <c r="ELI450" s="22"/>
      <c r="ELJ450" s="22"/>
      <c r="ELK450" s="22"/>
      <c r="ELL450" s="22"/>
      <c r="ELM450" s="22"/>
      <c r="ELN450" s="22"/>
      <c r="ELO450" s="22"/>
      <c r="ELP450" s="22"/>
      <c r="ELQ450" s="22"/>
      <c r="ELR450" s="22"/>
      <c r="ELS450" s="22"/>
      <c r="ELT450" s="22"/>
      <c r="ELU450" s="22"/>
      <c r="ELV450" s="22"/>
      <c r="ELW450" s="22"/>
      <c r="ELX450" s="22"/>
      <c r="ELY450" s="22"/>
      <c r="ELZ450" s="22"/>
      <c r="EMA450" s="22"/>
      <c r="EMB450" s="22"/>
      <c r="EMC450" s="22"/>
      <c r="EMD450" s="22"/>
      <c r="EME450" s="22"/>
      <c r="EMF450" s="22"/>
      <c r="EMG450" s="22"/>
      <c r="EMH450" s="22"/>
      <c r="EMI450" s="22"/>
      <c r="EMJ450" s="22"/>
      <c r="EMK450" s="22"/>
      <c r="EML450" s="22"/>
      <c r="EMM450" s="22"/>
      <c r="EMN450" s="22"/>
      <c r="EMO450" s="22"/>
      <c r="EMP450" s="22"/>
      <c r="EMQ450" s="22"/>
      <c r="EMR450" s="22"/>
      <c r="EMS450" s="22"/>
      <c r="EMT450" s="22"/>
      <c r="EMU450" s="22"/>
      <c r="EMV450" s="22"/>
      <c r="EMW450" s="22"/>
      <c r="EMX450" s="22"/>
      <c r="EMY450" s="22"/>
      <c r="EMZ450" s="22"/>
      <c r="ENA450" s="22"/>
      <c r="ENB450" s="22"/>
      <c r="ENC450" s="22"/>
      <c r="END450" s="22"/>
      <c r="ENE450" s="22"/>
      <c r="ENF450" s="22"/>
      <c r="ENG450" s="22"/>
      <c r="ENH450" s="22"/>
      <c r="ENI450" s="22"/>
      <c r="ENJ450" s="22"/>
      <c r="ENK450" s="22"/>
      <c r="ENL450" s="22"/>
      <c r="ENM450" s="22"/>
      <c r="ENN450" s="22"/>
      <c r="ENO450" s="22"/>
      <c r="ENP450" s="22"/>
      <c r="ENQ450" s="22"/>
      <c r="ENR450" s="22"/>
      <c r="ENS450" s="22"/>
      <c r="ENT450" s="22"/>
      <c r="ENU450" s="22"/>
      <c r="ENV450" s="22"/>
      <c r="ENW450" s="22"/>
      <c r="ENX450" s="22"/>
      <c r="ENY450" s="22"/>
      <c r="ENZ450" s="22"/>
      <c r="EOA450" s="22"/>
      <c r="EOB450" s="22"/>
      <c r="EOC450" s="22"/>
      <c r="EOD450" s="22"/>
      <c r="EOE450" s="22"/>
      <c r="EOF450" s="22"/>
      <c r="EOG450" s="22"/>
      <c r="EOH450" s="22"/>
      <c r="EOI450" s="22"/>
      <c r="EOJ450" s="22"/>
      <c r="EOK450" s="22"/>
      <c r="EOL450" s="22"/>
      <c r="EOM450" s="22"/>
      <c r="EON450" s="22"/>
      <c r="EOO450" s="22"/>
      <c r="EOP450" s="22"/>
      <c r="EOQ450" s="22"/>
      <c r="EOR450" s="22"/>
      <c r="EOS450" s="22"/>
      <c r="EOT450" s="22"/>
      <c r="EOU450" s="22"/>
      <c r="EOV450" s="22"/>
      <c r="EOW450" s="22"/>
      <c r="EOX450" s="22"/>
      <c r="EOY450" s="22"/>
      <c r="EOZ450" s="22"/>
      <c r="EPA450" s="22"/>
      <c r="EPB450" s="22"/>
      <c r="EPC450" s="22"/>
      <c r="EPD450" s="22"/>
      <c r="EPE450" s="22"/>
      <c r="EPF450" s="22"/>
      <c r="EPG450" s="22"/>
      <c r="EPH450" s="22"/>
      <c r="EPI450" s="22"/>
      <c r="EPJ450" s="22"/>
      <c r="EPK450" s="22"/>
      <c r="EPL450" s="22"/>
      <c r="EPM450" s="22"/>
      <c r="EPN450" s="22"/>
      <c r="EPO450" s="22"/>
      <c r="EPP450" s="22"/>
      <c r="EPQ450" s="22"/>
      <c r="EPR450" s="22"/>
      <c r="EPS450" s="22"/>
      <c r="EPT450" s="22"/>
      <c r="EPU450" s="22"/>
      <c r="EPV450" s="22"/>
      <c r="EPW450" s="22"/>
      <c r="EPX450" s="22"/>
      <c r="EPY450" s="22"/>
      <c r="EPZ450" s="22"/>
      <c r="EQA450" s="22"/>
      <c r="EQB450" s="22"/>
      <c r="EQC450" s="22"/>
      <c r="EQD450" s="22"/>
      <c r="EQE450" s="22"/>
      <c r="EQF450" s="22"/>
      <c r="EQG450" s="22"/>
      <c r="EQH450" s="22"/>
      <c r="EQI450" s="22"/>
      <c r="EQJ450" s="22"/>
      <c r="EQK450" s="22"/>
      <c r="EQL450" s="22"/>
      <c r="EQM450" s="22"/>
      <c r="EQN450" s="22"/>
      <c r="EQO450" s="22"/>
      <c r="EQP450" s="22"/>
      <c r="EQQ450" s="22"/>
      <c r="EQR450" s="22"/>
      <c r="EQS450" s="22"/>
      <c r="EQT450" s="22"/>
      <c r="EQU450" s="22"/>
      <c r="EQV450" s="22"/>
      <c r="EQW450" s="22"/>
      <c r="EQX450" s="22"/>
      <c r="EQY450" s="22"/>
      <c r="EQZ450" s="22"/>
      <c r="ERA450" s="22"/>
      <c r="ERB450" s="22"/>
      <c r="ERC450" s="22"/>
      <c r="ERD450" s="22"/>
      <c r="ERE450" s="22"/>
      <c r="ERF450" s="22"/>
      <c r="ERG450" s="22"/>
      <c r="ERH450" s="22"/>
      <c r="ERI450" s="22"/>
      <c r="ERJ450" s="22"/>
      <c r="ERK450" s="22"/>
      <c r="ERL450" s="22"/>
      <c r="ERM450" s="22"/>
      <c r="ERN450" s="22"/>
      <c r="ERO450" s="22"/>
      <c r="ERP450" s="22"/>
      <c r="ERQ450" s="22"/>
      <c r="ERR450" s="22"/>
      <c r="ERS450" s="22"/>
      <c r="ERT450" s="22"/>
      <c r="ERU450" s="22"/>
      <c r="ERV450" s="22"/>
      <c r="ERW450" s="22"/>
      <c r="ERX450" s="22"/>
      <c r="ERY450" s="22"/>
      <c r="ERZ450" s="22"/>
      <c r="ESA450" s="22"/>
      <c r="ESB450" s="22"/>
      <c r="ESC450" s="22"/>
      <c r="ESD450" s="22"/>
      <c r="ESE450" s="22"/>
      <c r="ESF450" s="22"/>
      <c r="ESG450" s="22"/>
      <c r="ESH450" s="22"/>
      <c r="ESI450" s="22"/>
      <c r="ESJ450" s="22"/>
      <c r="ESK450" s="22"/>
      <c r="ESL450" s="22"/>
      <c r="ESM450" s="22"/>
      <c r="ESN450" s="22"/>
      <c r="ESO450" s="22"/>
      <c r="ESP450" s="22"/>
      <c r="ESQ450" s="22"/>
      <c r="ESR450" s="22"/>
      <c r="ESS450" s="22"/>
      <c r="EST450" s="22"/>
      <c r="ESU450" s="22"/>
      <c r="ESV450" s="22"/>
      <c r="ESW450" s="22"/>
      <c r="ESX450" s="22"/>
      <c r="ESY450" s="22"/>
      <c r="ESZ450" s="22"/>
      <c r="ETA450" s="22"/>
      <c r="ETB450" s="22"/>
      <c r="ETC450" s="22"/>
      <c r="ETD450" s="22"/>
      <c r="ETE450" s="22"/>
      <c r="ETF450" s="22"/>
      <c r="ETG450" s="22"/>
      <c r="ETH450" s="22"/>
      <c r="ETI450" s="22"/>
      <c r="ETJ450" s="22"/>
      <c r="ETK450" s="22"/>
      <c r="ETL450" s="22"/>
      <c r="ETM450" s="22"/>
      <c r="ETN450" s="22"/>
      <c r="ETO450" s="22"/>
      <c r="ETP450" s="22"/>
      <c r="ETQ450" s="22"/>
      <c r="ETR450" s="22"/>
      <c r="ETS450" s="22"/>
      <c r="ETT450" s="22"/>
      <c r="ETU450" s="22"/>
      <c r="ETV450" s="22"/>
      <c r="ETW450" s="22"/>
      <c r="ETX450" s="22"/>
      <c r="ETY450" s="22"/>
      <c r="ETZ450" s="22"/>
      <c r="EUA450" s="22"/>
      <c r="EUB450" s="22"/>
      <c r="EUC450" s="22"/>
      <c r="EUD450" s="22"/>
      <c r="EUE450" s="22"/>
      <c r="EUF450" s="22"/>
      <c r="EUG450" s="22"/>
      <c r="EUH450" s="22"/>
      <c r="EUI450" s="22"/>
      <c r="EUJ450" s="22"/>
      <c r="EUK450" s="22"/>
      <c r="EUL450" s="22"/>
      <c r="EUM450" s="22"/>
      <c r="EUN450" s="22"/>
      <c r="EUO450" s="22"/>
      <c r="EUP450" s="22"/>
      <c r="EUQ450" s="22"/>
      <c r="EUR450" s="22"/>
      <c r="EUS450" s="22"/>
      <c r="EUT450" s="22"/>
      <c r="EUU450" s="22"/>
      <c r="EUV450" s="22"/>
      <c r="EUW450" s="22"/>
      <c r="EUX450" s="22"/>
      <c r="EUY450" s="22"/>
      <c r="EUZ450" s="22"/>
      <c r="EVA450" s="22"/>
      <c r="EVB450" s="22"/>
      <c r="EVC450" s="22"/>
      <c r="EVD450" s="22"/>
      <c r="EVE450" s="22"/>
      <c r="EVF450" s="22"/>
      <c r="EVG450" s="22"/>
      <c r="EVH450" s="22"/>
      <c r="EVI450" s="22"/>
      <c r="EVJ450" s="22"/>
      <c r="EVK450" s="22"/>
      <c r="EVL450" s="22"/>
      <c r="EVM450" s="22"/>
      <c r="EVN450" s="22"/>
      <c r="EVO450" s="22"/>
      <c r="EVP450" s="22"/>
      <c r="EVQ450" s="22"/>
      <c r="EVR450" s="22"/>
      <c r="EVS450" s="22"/>
      <c r="EVT450" s="22"/>
      <c r="EVU450" s="22"/>
      <c r="EVV450" s="22"/>
      <c r="EVW450" s="22"/>
      <c r="EVX450" s="22"/>
      <c r="EVY450" s="22"/>
      <c r="EVZ450" s="22"/>
      <c r="EWA450" s="22"/>
      <c r="EWB450" s="22"/>
      <c r="EWC450" s="22"/>
      <c r="EWD450" s="22"/>
      <c r="EWE450" s="22"/>
      <c r="EWF450" s="22"/>
      <c r="EWG450" s="22"/>
      <c r="EWH450" s="22"/>
      <c r="EWI450" s="22"/>
      <c r="EWJ450" s="22"/>
      <c r="EWK450" s="22"/>
      <c r="EWL450" s="22"/>
      <c r="EWM450" s="22"/>
      <c r="EWN450" s="22"/>
      <c r="EWO450" s="22"/>
      <c r="EWP450" s="22"/>
      <c r="EWQ450" s="22"/>
      <c r="EWR450" s="22"/>
      <c r="EWS450" s="22"/>
      <c r="EWT450" s="22"/>
      <c r="EWU450" s="22"/>
      <c r="EWV450" s="22"/>
      <c r="EWW450" s="22"/>
      <c r="EWX450" s="22"/>
      <c r="EWY450" s="22"/>
      <c r="EWZ450" s="22"/>
      <c r="EXA450" s="22"/>
      <c r="EXB450" s="22"/>
      <c r="EXC450" s="22"/>
      <c r="EXD450" s="22"/>
      <c r="EXE450" s="22"/>
      <c r="EXF450" s="22"/>
      <c r="EXG450" s="22"/>
      <c r="EXH450" s="22"/>
      <c r="EXI450" s="22"/>
      <c r="EXJ450" s="22"/>
      <c r="EXK450" s="22"/>
      <c r="EXL450" s="22"/>
      <c r="EXM450" s="22"/>
      <c r="EXN450" s="22"/>
      <c r="EXO450" s="22"/>
      <c r="EXP450" s="22"/>
      <c r="EXQ450" s="22"/>
      <c r="EXR450" s="22"/>
      <c r="EXS450" s="22"/>
      <c r="EXT450" s="22"/>
      <c r="EXU450" s="22"/>
      <c r="EXV450" s="22"/>
      <c r="EXW450" s="22"/>
      <c r="EXX450" s="22"/>
      <c r="EXY450" s="22"/>
      <c r="EXZ450" s="22"/>
      <c r="EYA450" s="22"/>
      <c r="EYB450" s="22"/>
      <c r="EYC450" s="22"/>
      <c r="EYD450" s="22"/>
      <c r="EYE450" s="22"/>
      <c r="EYF450" s="22"/>
      <c r="EYG450" s="22"/>
      <c r="EYH450" s="22"/>
      <c r="EYI450" s="22"/>
      <c r="EYJ450" s="22"/>
      <c r="EYK450" s="22"/>
      <c r="EYL450" s="22"/>
      <c r="EYM450" s="22"/>
      <c r="EYN450" s="22"/>
      <c r="EYO450" s="22"/>
      <c r="EYP450" s="22"/>
      <c r="EYQ450" s="22"/>
      <c r="EYR450" s="22"/>
      <c r="EYS450" s="22"/>
      <c r="EYT450" s="22"/>
      <c r="EYU450" s="22"/>
      <c r="EYV450" s="22"/>
      <c r="EYW450" s="22"/>
      <c r="EYX450" s="22"/>
      <c r="EYY450" s="22"/>
      <c r="EYZ450" s="22"/>
      <c r="EZA450" s="22"/>
      <c r="EZB450" s="22"/>
      <c r="EZC450" s="22"/>
      <c r="EZD450" s="22"/>
      <c r="EZE450" s="22"/>
      <c r="EZF450" s="22"/>
      <c r="EZG450" s="22"/>
      <c r="EZH450" s="22"/>
      <c r="EZI450" s="22"/>
      <c r="EZJ450" s="22"/>
      <c r="EZK450" s="22"/>
      <c r="EZL450" s="22"/>
      <c r="EZM450" s="22"/>
      <c r="EZN450" s="22"/>
      <c r="EZO450" s="22"/>
      <c r="EZP450" s="22"/>
      <c r="EZQ450" s="22"/>
      <c r="EZR450" s="22"/>
      <c r="EZS450" s="22"/>
      <c r="EZT450" s="22"/>
      <c r="EZU450" s="22"/>
      <c r="EZV450" s="22"/>
      <c r="EZW450" s="22"/>
      <c r="EZX450" s="22"/>
      <c r="EZY450" s="22"/>
      <c r="EZZ450" s="22"/>
      <c r="FAA450" s="22"/>
      <c r="FAB450" s="22"/>
      <c r="FAC450" s="22"/>
      <c r="FAD450" s="22"/>
      <c r="FAE450" s="22"/>
      <c r="FAF450" s="22"/>
      <c r="FAG450" s="22"/>
      <c r="FAH450" s="22"/>
      <c r="FAI450" s="22"/>
      <c r="FAJ450" s="22"/>
      <c r="FAK450" s="22"/>
      <c r="FAL450" s="22"/>
      <c r="FAM450" s="22"/>
      <c r="FAN450" s="22"/>
      <c r="FAO450" s="22"/>
      <c r="FAP450" s="22"/>
      <c r="FAQ450" s="22"/>
      <c r="FAR450" s="22"/>
      <c r="FAS450" s="22"/>
      <c r="FAT450" s="22"/>
      <c r="FAU450" s="22"/>
      <c r="FAV450" s="22"/>
      <c r="FAW450" s="22"/>
      <c r="FAX450" s="22"/>
      <c r="FAY450" s="22"/>
      <c r="FAZ450" s="22"/>
      <c r="FBA450" s="22"/>
      <c r="FBB450" s="22"/>
      <c r="FBC450" s="22"/>
      <c r="FBD450" s="22"/>
      <c r="FBE450" s="22"/>
      <c r="FBF450" s="22"/>
      <c r="FBG450" s="22"/>
      <c r="FBH450" s="22"/>
      <c r="FBI450" s="22"/>
      <c r="FBJ450" s="22"/>
      <c r="FBK450" s="22"/>
      <c r="FBL450" s="22"/>
      <c r="FBM450" s="22"/>
      <c r="FBN450" s="22"/>
      <c r="FBO450" s="22"/>
      <c r="FBP450" s="22"/>
      <c r="FBQ450" s="22"/>
      <c r="FBR450" s="22"/>
      <c r="FBS450" s="22"/>
      <c r="FBT450" s="22"/>
      <c r="FBU450" s="22"/>
      <c r="FBV450" s="22"/>
      <c r="FBW450" s="22"/>
      <c r="FBX450" s="22"/>
      <c r="FBY450" s="22"/>
      <c r="FBZ450" s="22"/>
      <c r="FCA450" s="22"/>
      <c r="FCB450" s="22"/>
      <c r="FCC450" s="22"/>
      <c r="FCD450" s="22"/>
      <c r="FCE450" s="22"/>
      <c r="FCF450" s="22"/>
      <c r="FCG450" s="22"/>
      <c r="FCH450" s="22"/>
      <c r="FCI450" s="22"/>
      <c r="FCJ450" s="22"/>
      <c r="FCK450" s="22"/>
      <c r="FCL450" s="22"/>
      <c r="FCM450" s="22"/>
      <c r="FCN450" s="22"/>
      <c r="FCO450" s="22"/>
      <c r="FCP450" s="22"/>
      <c r="FCQ450" s="22"/>
      <c r="FCR450" s="22"/>
      <c r="FCS450" s="22"/>
      <c r="FCT450" s="22"/>
      <c r="FCU450" s="22"/>
      <c r="FCV450" s="22"/>
      <c r="FCW450" s="22"/>
      <c r="FCX450" s="22"/>
      <c r="FCY450" s="22"/>
      <c r="FCZ450" s="22"/>
      <c r="FDA450" s="22"/>
      <c r="FDB450" s="22"/>
      <c r="FDC450" s="22"/>
      <c r="FDD450" s="22"/>
      <c r="FDE450" s="22"/>
      <c r="FDF450" s="22"/>
      <c r="FDG450" s="22"/>
      <c r="FDH450" s="22"/>
      <c r="FDI450" s="22"/>
      <c r="FDJ450" s="22"/>
      <c r="FDK450" s="22"/>
      <c r="FDL450" s="22"/>
      <c r="FDM450" s="22"/>
      <c r="FDN450" s="22"/>
      <c r="FDO450" s="22"/>
      <c r="FDP450" s="22"/>
      <c r="FDQ450" s="22"/>
      <c r="FDR450" s="22"/>
      <c r="FDS450" s="22"/>
      <c r="FDT450" s="22"/>
      <c r="FDU450" s="22"/>
      <c r="FDV450" s="22"/>
      <c r="FDW450" s="22"/>
      <c r="FDX450" s="22"/>
      <c r="FDY450" s="22"/>
      <c r="FDZ450" s="22"/>
      <c r="FEA450" s="22"/>
      <c r="FEB450" s="22"/>
      <c r="FEC450" s="22"/>
      <c r="FED450" s="22"/>
      <c r="FEE450" s="22"/>
      <c r="FEF450" s="22"/>
      <c r="FEG450" s="22"/>
      <c r="FEH450" s="22"/>
      <c r="FEI450" s="22"/>
      <c r="FEJ450" s="22"/>
      <c r="FEK450" s="22"/>
      <c r="FEL450" s="22"/>
      <c r="FEM450" s="22"/>
      <c r="FEN450" s="22"/>
      <c r="FEO450" s="22"/>
      <c r="FEP450" s="22"/>
      <c r="FEQ450" s="22"/>
      <c r="FER450" s="22"/>
      <c r="FES450" s="22"/>
      <c r="FET450" s="22"/>
      <c r="FEU450" s="22"/>
      <c r="FEV450" s="22"/>
      <c r="FEW450" s="22"/>
      <c r="FEX450" s="22"/>
      <c r="FEY450" s="22"/>
      <c r="FEZ450" s="22"/>
      <c r="FFA450" s="22"/>
      <c r="FFB450" s="22"/>
      <c r="FFC450" s="22"/>
      <c r="FFD450" s="22"/>
      <c r="FFE450" s="22"/>
      <c r="FFF450" s="22"/>
      <c r="FFG450" s="22"/>
      <c r="FFH450" s="22"/>
      <c r="FFI450" s="22"/>
      <c r="FFJ450" s="22"/>
      <c r="FFK450" s="22"/>
      <c r="FFL450" s="22"/>
      <c r="FFM450" s="22"/>
      <c r="FFN450" s="22"/>
      <c r="FFO450" s="22"/>
      <c r="FFP450" s="22"/>
      <c r="FFQ450" s="22"/>
      <c r="FFR450" s="22"/>
      <c r="FFS450" s="22"/>
      <c r="FFT450" s="22"/>
      <c r="FFU450" s="22"/>
      <c r="FFV450" s="22"/>
      <c r="FFW450" s="22"/>
      <c r="FFX450" s="22"/>
      <c r="FFY450" s="22"/>
      <c r="FFZ450" s="22"/>
      <c r="FGA450" s="22"/>
      <c r="FGB450" s="22"/>
      <c r="FGC450" s="22"/>
      <c r="FGD450" s="22"/>
      <c r="FGE450" s="22"/>
      <c r="FGF450" s="22"/>
      <c r="FGG450" s="22"/>
      <c r="FGH450" s="22"/>
      <c r="FGI450" s="22"/>
      <c r="FGJ450" s="22"/>
      <c r="FGK450" s="22"/>
      <c r="FGL450" s="22"/>
      <c r="FGM450" s="22"/>
      <c r="FGN450" s="22"/>
      <c r="FGO450" s="22"/>
      <c r="FGP450" s="22"/>
      <c r="FGQ450" s="22"/>
      <c r="FGR450" s="22"/>
      <c r="FGS450" s="22"/>
      <c r="FGT450" s="22"/>
      <c r="FGU450" s="22"/>
      <c r="FGV450" s="22"/>
      <c r="FGW450" s="22"/>
      <c r="FGX450" s="22"/>
      <c r="FGY450" s="22"/>
      <c r="FGZ450" s="22"/>
      <c r="FHA450" s="22"/>
      <c r="FHB450" s="22"/>
      <c r="FHC450" s="22"/>
      <c r="FHD450" s="22"/>
      <c r="FHE450" s="22"/>
      <c r="FHF450" s="22"/>
      <c r="FHG450" s="22"/>
      <c r="FHH450" s="22"/>
      <c r="FHI450" s="22"/>
      <c r="FHJ450" s="22"/>
      <c r="FHK450" s="22"/>
      <c r="FHL450" s="22"/>
      <c r="FHM450" s="22"/>
      <c r="FHN450" s="22"/>
      <c r="FHO450" s="22"/>
      <c r="FHP450" s="22"/>
      <c r="FHQ450" s="22"/>
      <c r="FHR450" s="22"/>
      <c r="FHS450" s="22"/>
      <c r="FHT450" s="22"/>
      <c r="FHU450" s="22"/>
      <c r="FHV450" s="22"/>
      <c r="FHW450" s="22"/>
      <c r="FHX450" s="22"/>
      <c r="FHY450" s="22"/>
      <c r="FHZ450" s="22"/>
      <c r="FIA450" s="22"/>
      <c r="FIB450" s="22"/>
      <c r="FIC450" s="22"/>
      <c r="FID450" s="22"/>
      <c r="FIE450" s="22"/>
      <c r="FIF450" s="22"/>
      <c r="FIG450" s="22"/>
      <c r="FIH450" s="22"/>
      <c r="FII450" s="22"/>
      <c r="FIJ450" s="22"/>
      <c r="FIK450" s="22"/>
      <c r="FIL450" s="22"/>
      <c r="FIM450" s="22"/>
      <c r="FIN450" s="22"/>
      <c r="FIO450" s="22"/>
      <c r="FIP450" s="22"/>
      <c r="FIQ450" s="22"/>
      <c r="FIR450" s="22"/>
      <c r="FIS450" s="22"/>
      <c r="FIT450" s="22"/>
      <c r="FIU450" s="22"/>
      <c r="FIV450" s="22"/>
      <c r="FIW450" s="22"/>
      <c r="FIX450" s="22"/>
      <c r="FIY450" s="22"/>
      <c r="FIZ450" s="22"/>
      <c r="FJA450" s="22"/>
      <c r="FJB450" s="22"/>
      <c r="FJC450" s="22"/>
      <c r="FJD450" s="22"/>
      <c r="FJE450" s="22"/>
      <c r="FJF450" s="22"/>
      <c r="FJG450" s="22"/>
      <c r="FJH450" s="22"/>
      <c r="FJI450" s="22"/>
      <c r="FJJ450" s="22"/>
      <c r="FJK450" s="22"/>
      <c r="FJL450" s="22"/>
      <c r="FJM450" s="22"/>
      <c r="FJN450" s="22"/>
      <c r="FJO450" s="22"/>
      <c r="FJP450" s="22"/>
      <c r="FJQ450" s="22"/>
      <c r="FJR450" s="22"/>
      <c r="FJS450" s="22"/>
      <c r="FJT450" s="22"/>
      <c r="FJU450" s="22"/>
      <c r="FJV450" s="22"/>
      <c r="FJW450" s="22"/>
      <c r="FJX450" s="22"/>
      <c r="FJY450" s="22"/>
      <c r="FJZ450" s="22"/>
      <c r="FKA450" s="22"/>
      <c r="FKB450" s="22"/>
      <c r="FKC450" s="22"/>
      <c r="FKD450" s="22"/>
      <c r="FKE450" s="22"/>
      <c r="FKF450" s="22"/>
      <c r="FKG450" s="22"/>
      <c r="FKH450" s="22"/>
      <c r="FKI450" s="22"/>
      <c r="FKJ450" s="22"/>
      <c r="FKK450" s="22"/>
      <c r="FKL450" s="22"/>
      <c r="FKM450" s="22"/>
      <c r="FKN450" s="22"/>
      <c r="FKO450" s="22"/>
      <c r="FKP450" s="22"/>
      <c r="FKQ450" s="22"/>
      <c r="FKR450" s="22"/>
      <c r="FKS450" s="22"/>
      <c r="FKT450" s="22"/>
      <c r="FKU450" s="22"/>
      <c r="FKV450" s="22"/>
      <c r="FKW450" s="22"/>
      <c r="FKX450" s="22"/>
      <c r="FKY450" s="22"/>
      <c r="FKZ450" s="22"/>
      <c r="FLA450" s="22"/>
      <c r="FLB450" s="22"/>
      <c r="FLC450" s="22"/>
      <c r="FLD450" s="22"/>
      <c r="FLE450" s="22"/>
      <c r="FLF450" s="22"/>
      <c r="FLG450" s="22"/>
      <c r="FLH450" s="22"/>
      <c r="FLI450" s="22"/>
      <c r="FLJ450" s="22"/>
      <c r="FLK450" s="22"/>
      <c r="FLL450" s="22"/>
      <c r="FLM450" s="22"/>
      <c r="FLN450" s="22"/>
      <c r="FLO450" s="22"/>
      <c r="FLP450" s="22"/>
      <c r="FLQ450" s="22"/>
      <c r="FLR450" s="22"/>
      <c r="FLS450" s="22"/>
      <c r="FLT450" s="22"/>
      <c r="FLU450" s="22"/>
      <c r="FLV450" s="22"/>
      <c r="FLW450" s="22"/>
      <c r="FLX450" s="22"/>
      <c r="FLY450" s="22"/>
      <c r="FLZ450" s="22"/>
      <c r="FMA450" s="22"/>
      <c r="FMB450" s="22"/>
      <c r="FMC450" s="22"/>
      <c r="FMD450" s="22"/>
      <c r="FME450" s="22"/>
      <c r="FMF450" s="22"/>
      <c r="FMG450" s="22"/>
      <c r="FMH450" s="22"/>
      <c r="FMI450" s="22"/>
      <c r="FMJ450" s="22"/>
      <c r="FMK450" s="22"/>
      <c r="FML450" s="22"/>
      <c r="FMM450" s="22"/>
      <c r="FMN450" s="22"/>
      <c r="FMO450" s="22"/>
      <c r="FMP450" s="22"/>
      <c r="FMQ450" s="22"/>
      <c r="FMR450" s="22"/>
      <c r="FMS450" s="22"/>
      <c r="FMT450" s="22"/>
      <c r="FMU450" s="22"/>
      <c r="FMV450" s="22"/>
      <c r="FMW450" s="22"/>
      <c r="FMX450" s="22"/>
      <c r="FMY450" s="22"/>
      <c r="FMZ450" s="22"/>
      <c r="FNA450" s="22"/>
      <c r="FNB450" s="22"/>
      <c r="FNC450" s="22"/>
      <c r="FND450" s="22"/>
      <c r="FNE450" s="22"/>
      <c r="FNF450" s="22"/>
      <c r="FNG450" s="22"/>
      <c r="FNH450" s="22"/>
      <c r="FNI450" s="22"/>
      <c r="FNJ450" s="22"/>
      <c r="FNK450" s="22"/>
      <c r="FNL450" s="22"/>
      <c r="FNM450" s="22"/>
      <c r="FNN450" s="22"/>
      <c r="FNO450" s="22"/>
      <c r="FNP450" s="22"/>
      <c r="FNQ450" s="22"/>
      <c r="FNR450" s="22"/>
      <c r="FNS450" s="22"/>
      <c r="FNT450" s="22"/>
      <c r="FNU450" s="22"/>
      <c r="FNV450" s="22"/>
      <c r="FNW450" s="22"/>
      <c r="FNX450" s="22"/>
      <c r="FNY450" s="22"/>
      <c r="FNZ450" s="22"/>
      <c r="FOA450" s="22"/>
      <c r="FOB450" s="22"/>
      <c r="FOC450" s="22"/>
      <c r="FOD450" s="22"/>
      <c r="FOE450" s="22"/>
      <c r="FOF450" s="22"/>
      <c r="FOG450" s="22"/>
      <c r="FOH450" s="22"/>
      <c r="FOI450" s="22"/>
      <c r="FOJ450" s="22"/>
      <c r="FOK450" s="22"/>
      <c r="FOL450" s="22"/>
      <c r="FOM450" s="22"/>
      <c r="FON450" s="22"/>
      <c r="FOO450" s="22"/>
      <c r="FOP450" s="22"/>
      <c r="FOQ450" s="22"/>
      <c r="FOR450" s="22"/>
      <c r="FOS450" s="22"/>
      <c r="FOT450" s="22"/>
      <c r="FOU450" s="22"/>
      <c r="FOV450" s="22"/>
      <c r="FOW450" s="22"/>
      <c r="FOX450" s="22"/>
      <c r="FOY450" s="22"/>
      <c r="FOZ450" s="22"/>
      <c r="FPA450" s="22"/>
      <c r="FPB450" s="22"/>
      <c r="FPC450" s="22"/>
      <c r="FPD450" s="22"/>
      <c r="FPE450" s="22"/>
      <c r="FPF450" s="22"/>
      <c r="FPG450" s="22"/>
      <c r="FPH450" s="22"/>
      <c r="FPI450" s="22"/>
      <c r="FPJ450" s="22"/>
      <c r="FPK450" s="22"/>
      <c r="FPL450" s="22"/>
      <c r="FPM450" s="22"/>
      <c r="FPN450" s="22"/>
      <c r="FPO450" s="22"/>
      <c r="FPP450" s="22"/>
      <c r="FPQ450" s="22"/>
      <c r="FPR450" s="22"/>
      <c r="FPS450" s="22"/>
      <c r="FPT450" s="22"/>
      <c r="FPU450" s="22"/>
      <c r="FPV450" s="22"/>
      <c r="FPW450" s="22"/>
      <c r="FPX450" s="22"/>
      <c r="FPY450" s="22"/>
      <c r="FPZ450" s="22"/>
      <c r="FQA450" s="22"/>
      <c r="FQB450" s="22"/>
      <c r="FQC450" s="22"/>
      <c r="FQD450" s="22"/>
      <c r="FQE450" s="22"/>
      <c r="FQF450" s="22"/>
      <c r="FQG450" s="22"/>
      <c r="FQH450" s="22"/>
      <c r="FQI450" s="22"/>
      <c r="FQJ450" s="22"/>
      <c r="FQK450" s="22"/>
      <c r="FQL450" s="22"/>
      <c r="FQM450" s="22"/>
      <c r="FQN450" s="22"/>
      <c r="FQO450" s="22"/>
      <c r="FQP450" s="22"/>
      <c r="FQQ450" s="22"/>
      <c r="FQR450" s="22"/>
      <c r="FQS450" s="22"/>
      <c r="FQT450" s="22"/>
      <c r="FQU450" s="22"/>
      <c r="FQV450" s="22"/>
      <c r="FQW450" s="22"/>
      <c r="FQX450" s="22"/>
      <c r="FQY450" s="22"/>
      <c r="FQZ450" s="22"/>
      <c r="FRA450" s="22"/>
      <c r="FRB450" s="22"/>
      <c r="FRC450" s="22"/>
      <c r="FRD450" s="22"/>
      <c r="FRE450" s="22"/>
      <c r="FRF450" s="22"/>
      <c r="FRG450" s="22"/>
      <c r="FRH450" s="22"/>
      <c r="FRI450" s="22"/>
      <c r="FRJ450" s="22"/>
      <c r="FRK450" s="22"/>
      <c r="FRL450" s="22"/>
      <c r="FRM450" s="22"/>
      <c r="FRN450" s="22"/>
      <c r="FRO450" s="22"/>
      <c r="FRP450" s="22"/>
      <c r="FRQ450" s="22"/>
      <c r="FRR450" s="22"/>
      <c r="FRS450" s="22"/>
      <c r="FRT450" s="22"/>
      <c r="FRU450" s="22"/>
      <c r="FRV450" s="22"/>
      <c r="FRW450" s="22"/>
      <c r="FRX450" s="22"/>
      <c r="FRY450" s="22"/>
      <c r="FRZ450" s="22"/>
      <c r="FSA450" s="22"/>
      <c r="FSB450" s="22"/>
      <c r="FSC450" s="22"/>
      <c r="FSD450" s="22"/>
      <c r="FSE450" s="22"/>
      <c r="FSF450" s="22"/>
      <c r="FSG450" s="22"/>
      <c r="FSH450" s="22"/>
      <c r="FSI450" s="22"/>
      <c r="FSJ450" s="22"/>
      <c r="FSK450" s="22"/>
      <c r="FSL450" s="22"/>
      <c r="FSM450" s="22"/>
      <c r="FSN450" s="22"/>
      <c r="FSO450" s="22"/>
      <c r="FSP450" s="22"/>
      <c r="FSQ450" s="22"/>
      <c r="FSR450" s="22"/>
      <c r="FSS450" s="22"/>
      <c r="FST450" s="22"/>
      <c r="FSU450" s="22"/>
      <c r="FSV450" s="22"/>
      <c r="FSW450" s="22"/>
      <c r="FSX450" s="22"/>
      <c r="FSY450" s="22"/>
      <c r="FSZ450" s="22"/>
      <c r="FTA450" s="22"/>
      <c r="FTB450" s="22"/>
      <c r="FTC450" s="22"/>
      <c r="FTD450" s="22"/>
      <c r="FTE450" s="22"/>
      <c r="FTF450" s="22"/>
      <c r="FTG450" s="22"/>
      <c r="FTH450" s="22"/>
      <c r="FTI450" s="22"/>
      <c r="FTJ450" s="22"/>
      <c r="FTK450" s="22"/>
      <c r="FTL450" s="22"/>
      <c r="FTM450" s="22"/>
      <c r="FTN450" s="22"/>
      <c r="FTO450" s="22"/>
      <c r="FTP450" s="22"/>
      <c r="FTQ450" s="22"/>
      <c r="FTR450" s="22"/>
      <c r="FTS450" s="22"/>
      <c r="FTT450" s="22"/>
      <c r="FTU450" s="22"/>
      <c r="FTV450" s="22"/>
      <c r="FTW450" s="22"/>
      <c r="FTX450" s="22"/>
      <c r="FTY450" s="22"/>
      <c r="FTZ450" s="22"/>
      <c r="FUA450" s="22"/>
      <c r="FUB450" s="22"/>
      <c r="FUC450" s="22"/>
      <c r="FUD450" s="22"/>
      <c r="FUE450" s="22"/>
      <c r="FUF450" s="22"/>
      <c r="FUG450" s="22"/>
      <c r="FUH450" s="22"/>
      <c r="FUI450" s="22"/>
      <c r="FUJ450" s="22"/>
      <c r="FUK450" s="22"/>
      <c r="FUL450" s="22"/>
      <c r="FUM450" s="22"/>
      <c r="FUN450" s="22"/>
      <c r="FUO450" s="22"/>
      <c r="FUP450" s="22"/>
      <c r="FUQ450" s="22"/>
      <c r="FUR450" s="22"/>
      <c r="FUS450" s="22"/>
      <c r="FUT450" s="22"/>
      <c r="FUU450" s="22"/>
      <c r="FUV450" s="22"/>
      <c r="FUW450" s="22"/>
      <c r="FUX450" s="22"/>
      <c r="FUY450" s="22"/>
      <c r="FUZ450" s="22"/>
      <c r="FVA450" s="22"/>
      <c r="FVB450" s="22"/>
      <c r="FVC450" s="22"/>
      <c r="FVD450" s="22"/>
      <c r="FVE450" s="22"/>
      <c r="FVF450" s="22"/>
      <c r="FVG450" s="22"/>
      <c r="FVH450" s="22"/>
      <c r="FVI450" s="22"/>
      <c r="FVJ450" s="22"/>
      <c r="FVK450" s="22"/>
      <c r="FVL450" s="22"/>
      <c r="FVM450" s="22"/>
      <c r="FVN450" s="22"/>
      <c r="FVO450" s="22"/>
      <c r="FVP450" s="22"/>
      <c r="FVQ450" s="22"/>
      <c r="FVR450" s="22"/>
      <c r="FVS450" s="22"/>
      <c r="FVT450" s="22"/>
      <c r="FVU450" s="22"/>
      <c r="FVV450" s="22"/>
      <c r="FVW450" s="22"/>
      <c r="FVX450" s="22"/>
      <c r="FVY450" s="22"/>
      <c r="FVZ450" s="22"/>
      <c r="FWA450" s="22"/>
      <c r="FWB450" s="22"/>
      <c r="FWC450" s="22"/>
      <c r="FWD450" s="22"/>
      <c r="FWE450" s="22"/>
      <c r="FWF450" s="22"/>
      <c r="FWG450" s="22"/>
      <c r="FWH450" s="22"/>
      <c r="FWI450" s="22"/>
      <c r="FWJ450" s="22"/>
      <c r="FWK450" s="22"/>
      <c r="FWL450" s="22"/>
      <c r="FWM450" s="22"/>
      <c r="FWN450" s="22"/>
      <c r="FWO450" s="22"/>
      <c r="FWP450" s="22"/>
      <c r="FWQ450" s="22"/>
      <c r="FWR450" s="22"/>
      <c r="FWS450" s="22"/>
      <c r="FWT450" s="22"/>
      <c r="FWU450" s="22"/>
      <c r="FWV450" s="22"/>
      <c r="FWW450" s="22"/>
      <c r="FWX450" s="22"/>
      <c r="FWY450" s="22"/>
      <c r="FWZ450" s="22"/>
      <c r="FXA450" s="22"/>
      <c r="FXB450" s="22"/>
      <c r="FXC450" s="22"/>
      <c r="FXD450" s="22"/>
      <c r="FXE450" s="22"/>
      <c r="FXF450" s="22"/>
      <c r="FXG450" s="22"/>
      <c r="FXH450" s="22"/>
      <c r="FXI450" s="22"/>
      <c r="FXJ450" s="22"/>
      <c r="FXK450" s="22"/>
      <c r="FXL450" s="22"/>
      <c r="FXM450" s="22"/>
      <c r="FXN450" s="22"/>
      <c r="FXO450" s="22"/>
      <c r="FXP450" s="22"/>
      <c r="FXQ450" s="22"/>
      <c r="FXR450" s="22"/>
      <c r="FXS450" s="22"/>
      <c r="FXT450" s="22"/>
      <c r="FXU450" s="22"/>
      <c r="FXV450" s="22"/>
      <c r="FXW450" s="22"/>
      <c r="FXX450" s="22"/>
      <c r="FXY450" s="22"/>
      <c r="FXZ450" s="22"/>
      <c r="FYA450" s="22"/>
      <c r="FYB450" s="22"/>
      <c r="FYC450" s="22"/>
      <c r="FYD450" s="22"/>
      <c r="FYE450" s="22"/>
      <c r="FYF450" s="22"/>
      <c r="FYG450" s="22"/>
      <c r="FYH450" s="22"/>
      <c r="FYI450" s="22"/>
      <c r="FYJ450" s="22"/>
      <c r="FYK450" s="22"/>
      <c r="FYL450" s="22"/>
      <c r="FYM450" s="22"/>
      <c r="FYN450" s="22"/>
      <c r="FYO450" s="22"/>
      <c r="FYP450" s="22"/>
      <c r="FYQ450" s="22"/>
      <c r="FYR450" s="22"/>
      <c r="FYS450" s="22"/>
      <c r="FYT450" s="22"/>
      <c r="FYU450" s="22"/>
      <c r="FYV450" s="22"/>
      <c r="FYW450" s="22"/>
      <c r="FYX450" s="22"/>
      <c r="FYY450" s="22"/>
      <c r="FYZ450" s="22"/>
      <c r="FZA450" s="22"/>
      <c r="FZB450" s="22"/>
      <c r="FZC450" s="22"/>
      <c r="FZD450" s="22"/>
      <c r="FZE450" s="22"/>
      <c r="FZF450" s="22"/>
      <c r="FZG450" s="22"/>
      <c r="FZH450" s="22"/>
      <c r="FZI450" s="22"/>
      <c r="FZJ450" s="22"/>
      <c r="FZK450" s="22"/>
      <c r="FZL450" s="22"/>
      <c r="FZM450" s="22"/>
      <c r="FZN450" s="22"/>
      <c r="FZO450" s="22"/>
      <c r="FZP450" s="22"/>
      <c r="FZQ450" s="22"/>
      <c r="FZR450" s="22"/>
      <c r="FZS450" s="22"/>
      <c r="FZT450" s="22"/>
      <c r="FZU450" s="22"/>
      <c r="FZV450" s="22"/>
      <c r="FZW450" s="22"/>
      <c r="FZX450" s="22"/>
      <c r="FZY450" s="22"/>
      <c r="FZZ450" s="22"/>
      <c r="GAA450" s="22"/>
      <c r="GAB450" s="22"/>
      <c r="GAC450" s="22"/>
      <c r="GAD450" s="22"/>
      <c r="GAE450" s="22"/>
      <c r="GAF450" s="22"/>
      <c r="GAG450" s="22"/>
      <c r="GAH450" s="22"/>
      <c r="GAI450" s="22"/>
      <c r="GAJ450" s="22"/>
      <c r="GAK450" s="22"/>
      <c r="GAL450" s="22"/>
      <c r="GAM450" s="22"/>
      <c r="GAN450" s="22"/>
      <c r="GAO450" s="22"/>
      <c r="GAP450" s="22"/>
      <c r="GAQ450" s="22"/>
      <c r="GAR450" s="22"/>
      <c r="GAS450" s="22"/>
      <c r="GAT450" s="22"/>
      <c r="GAU450" s="22"/>
      <c r="GAV450" s="22"/>
      <c r="GAW450" s="22"/>
      <c r="GAX450" s="22"/>
      <c r="GAY450" s="22"/>
      <c r="GAZ450" s="22"/>
      <c r="GBA450" s="22"/>
      <c r="GBB450" s="22"/>
      <c r="GBC450" s="22"/>
      <c r="GBD450" s="22"/>
      <c r="GBE450" s="22"/>
      <c r="GBF450" s="22"/>
      <c r="GBG450" s="22"/>
      <c r="GBH450" s="22"/>
      <c r="GBI450" s="22"/>
      <c r="GBJ450" s="22"/>
      <c r="GBK450" s="22"/>
      <c r="GBL450" s="22"/>
      <c r="GBM450" s="22"/>
      <c r="GBN450" s="22"/>
      <c r="GBO450" s="22"/>
      <c r="GBP450" s="22"/>
      <c r="GBQ450" s="22"/>
      <c r="GBR450" s="22"/>
      <c r="GBS450" s="22"/>
      <c r="GBT450" s="22"/>
      <c r="GBU450" s="22"/>
      <c r="GBV450" s="22"/>
      <c r="GBW450" s="22"/>
      <c r="GBX450" s="22"/>
      <c r="GBY450" s="22"/>
      <c r="GBZ450" s="22"/>
      <c r="GCA450" s="22"/>
      <c r="GCB450" s="22"/>
      <c r="GCC450" s="22"/>
      <c r="GCD450" s="22"/>
      <c r="GCE450" s="22"/>
      <c r="GCF450" s="22"/>
      <c r="GCG450" s="22"/>
      <c r="GCH450" s="22"/>
      <c r="GCI450" s="22"/>
      <c r="GCJ450" s="22"/>
      <c r="GCK450" s="22"/>
      <c r="GCL450" s="22"/>
      <c r="GCM450" s="22"/>
      <c r="GCN450" s="22"/>
      <c r="GCO450" s="22"/>
      <c r="GCP450" s="22"/>
      <c r="GCQ450" s="22"/>
      <c r="GCR450" s="22"/>
      <c r="GCS450" s="22"/>
      <c r="GCT450" s="22"/>
      <c r="GCU450" s="22"/>
      <c r="GCV450" s="22"/>
      <c r="GCW450" s="22"/>
      <c r="GCX450" s="22"/>
      <c r="GCY450" s="22"/>
      <c r="GCZ450" s="22"/>
      <c r="GDA450" s="22"/>
      <c r="GDB450" s="22"/>
      <c r="GDC450" s="22"/>
      <c r="GDD450" s="22"/>
      <c r="GDE450" s="22"/>
      <c r="GDF450" s="22"/>
      <c r="GDG450" s="22"/>
      <c r="GDH450" s="22"/>
      <c r="GDI450" s="22"/>
      <c r="GDJ450" s="22"/>
      <c r="GDK450" s="22"/>
      <c r="GDL450" s="22"/>
      <c r="GDM450" s="22"/>
      <c r="GDN450" s="22"/>
      <c r="GDO450" s="22"/>
      <c r="GDP450" s="22"/>
      <c r="GDQ450" s="22"/>
      <c r="GDR450" s="22"/>
      <c r="GDS450" s="22"/>
      <c r="GDT450" s="22"/>
      <c r="GDU450" s="22"/>
      <c r="GDV450" s="22"/>
      <c r="GDW450" s="22"/>
      <c r="GDX450" s="22"/>
      <c r="GDY450" s="22"/>
      <c r="GDZ450" s="22"/>
      <c r="GEA450" s="22"/>
      <c r="GEB450" s="22"/>
      <c r="GEC450" s="22"/>
      <c r="GED450" s="22"/>
      <c r="GEE450" s="22"/>
      <c r="GEF450" s="22"/>
      <c r="GEG450" s="22"/>
      <c r="GEH450" s="22"/>
      <c r="GEI450" s="22"/>
      <c r="GEJ450" s="22"/>
      <c r="GEK450" s="22"/>
      <c r="GEL450" s="22"/>
      <c r="GEM450" s="22"/>
      <c r="GEN450" s="22"/>
      <c r="GEO450" s="22"/>
      <c r="GEP450" s="22"/>
      <c r="GEQ450" s="22"/>
      <c r="GER450" s="22"/>
      <c r="GES450" s="22"/>
      <c r="GET450" s="22"/>
      <c r="GEU450" s="22"/>
      <c r="GEV450" s="22"/>
      <c r="GEW450" s="22"/>
      <c r="GEX450" s="22"/>
      <c r="GEY450" s="22"/>
      <c r="GEZ450" s="22"/>
      <c r="GFA450" s="22"/>
      <c r="GFB450" s="22"/>
      <c r="GFC450" s="22"/>
      <c r="GFD450" s="22"/>
      <c r="GFE450" s="22"/>
      <c r="GFF450" s="22"/>
      <c r="GFG450" s="22"/>
      <c r="GFH450" s="22"/>
      <c r="GFI450" s="22"/>
      <c r="GFJ450" s="22"/>
      <c r="GFK450" s="22"/>
      <c r="GFL450" s="22"/>
      <c r="GFM450" s="22"/>
      <c r="GFN450" s="22"/>
      <c r="GFO450" s="22"/>
      <c r="GFP450" s="22"/>
      <c r="GFQ450" s="22"/>
      <c r="GFR450" s="22"/>
      <c r="GFS450" s="22"/>
      <c r="GFT450" s="22"/>
      <c r="GFU450" s="22"/>
      <c r="GFV450" s="22"/>
      <c r="GFW450" s="22"/>
      <c r="GFX450" s="22"/>
      <c r="GFY450" s="22"/>
      <c r="GFZ450" s="22"/>
      <c r="GGA450" s="22"/>
      <c r="GGB450" s="22"/>
      <c r="GGC450" s="22"/>
      <c r="GGD450" s="22"/>
      <c r="GGE450" s="22"/>
      <c r="GGF450" s="22"/>
      <c r="GGG450" s="22"/>
      <c r="GGH450" s="22"/>
      <c r="GGI450" s="22"/>
      <c r="GGJ450" s="22"/>
      <c r="GGK450" s="22"/>
      <c r="GGL450" s="22"/>
      <c r="GGM450" s="22"/>
      <c r="GGN450" s="22"/>
      <c r="GGO450" s="22"/>
      <c r="GGP450" s="22"/>
      <c r="GGQ450" s="22"/>
      <c r="GGR450" s="22"/>
      <c r="GGS450" s="22"/>
      <c r="GGT450" s="22"/>
      <c r="GGU450" s="22"/>
      <c r="GGV450" s="22"/>
      <c r="GGW450" s="22"/>
      <c r="GGX450" s="22"/>
      <c r="GGY450" s="22"/>
      <c r="GGZ450" s="22"/>
      <c r="GHA450" s="22"/>
      <c r="GHB450" s="22"/>
      <c r="GHC450" s="22"/>
      <c r="GHD450" s="22"/>
      <c r="GHE450" s="22"/>
      <c r="GHF450" s="22"/>
      <c r="GHG450" s="22"/>
      <c r="GHH450" s="22"/>
      <c r="GHI450" s="22"/>
      <c r="GHJ450" s="22"/>
      <c r="GHK450" s="22"/>
      <c r="GHL450" s="22"/>
      <c r="GHM450" s="22"/>
      <c r="GHN450" s="22"/>
      <c r="GHO450" s="22"/>
      <c r="GHP450" s="22"/>
      <c r="GHQ450" s="22"/>
      <c r="GHR450" s="22"/>
      <c r="GHS450" s="22"/>
      <c r="GHT450" s="22"/>
      <c r="GHU450" s="22"/>
      <c r="GHV450" s="22"/>
      <c r="GHW450" s="22"/>
      <c r="GHX450" s="22"/>
      <c r="GHY450" s="22"/>
      <c r="GHZ450" s="22"/>
      <c r="GIA450" s="22"/>
      <c r="GIB450" s="22"/>
      <c r="GIC450" s="22"/>
      <c r="GID450" s="22"/>
      <c r="GIE450" s="22"/>
      <c r="GIF450" s="22"/>
      <c r="GIG450" s="22"/>
      <c r="GIH450" s="22"/>
      <c r="GII450" s="22"/>
      <c r="GIJ450" s="22"/>
      <c r="GIK450" s="22"/>
      <c r="GIL450" s="22"/>
      <c r="GIM450" s="22"/>
      <c r="GIN450" s="22"/>
      <c r="GIO450" s="22"/>
      <c r="GIP450" s="22"/>
      <c r="GIQ450" s="22"/>
      <c r="GIR450" s="22"/>
      <c r="GIS450" s="22"/>
      <c r="GIT450" s="22"/>
      <c r="GIU450" s="22"/>
      <c r="GIV450" s="22"/>
      <c r="GIW450" s="22"/>
      <c r="GIX450" s="22"/>
      <c r="GIY450" s="22"/>
      <c r="GIZ450" s="22"/>
      <c r="GJA450" s="22"/>
      <c r="GJB450" s="22"/>
      <c r="GJC450" s="22"/>
      <c r="GJD450" s="22"/>
      <c r="GJE450" s="22"/>
      <c r="GJF450" s="22"/>
      <c r="GJG450" s="22"/>
      <c r="GJH450" s="22"/>
      <c r="GJI450" s="22"/>
      <c r="GJJ450" s="22"/>
      <c r="GJK450" s="22"/>
      <c r="GJL450" s="22"/>
      <c r="GJM450" s="22"/>
      <c r="GJN450" s="22"/>
      <c r="GJO450" s="22"/>
      <c r="GJP450" s="22"/>
      <c r="GJQ450" s="22"/>
      <c r="GJR450" s="22"/>
      <c r="GJS450" s="22"/>
      <c r="GJT450" s="22"/>
      <c r="GJU450" s="22"/>
      <c r="GJV450" s="22"/>
      <c r="GJW450" s="22"/>
      <c r="GJX450" s="22"/>
      <c r="GJY450" s="22"/>
      <c r="GJZ450" s="22"/>
      <c r="GKA450" s="22"/>
      <c r="GKB450" s="22"/>
      <c r="GKC450" s="22"/>
      <c r="GKD450" s="22"/>
      <c r="GKE450" s="22"/>
      <c r="GKF450" s="22"/>
      <c r="GKG450" s="22"/>
      <c r="GKH450" s="22"/>
      <c r="GKI450" s="22"/>
      <c r="GKJ450" s="22"/>
      <c r="GKK450" s="22"/>
      <c r="GKL450" s="22"/>
      <c r="GKM450" s="22"/>
      <c r="GKN450" s="22"/>
      <c r="GKO450" s="22"/>
      <c r="GKP450" s="22"/>
      <c r="GKQ450" s="22"/>
      <c r="GKR450" s="22"/>
      <c r="GKS450" s="22"/>
      <c r="GKT450" s="22"/>
      <c r="GKU450" s="22"/>
      <c r="GKV450" s="22"/>
      <c r="GKW450" s="22"/>
      <c r="GKX450" s="22"/>
      <c r="GKY450" s="22"/>
      <c r="GKZ450" s="22"/>
      <c r="GLA450" s="22"/>
      <c r="GLB450" s="22"/>
      <c r="GLC450" s="22"/>
      <c r="GLD450" s="22"/>
      <c r="GLE450" s="22"/>
      <c r="GLF450" s="22"/>
      <c r="GLG450" s="22"/>
      <c r="GLH450" s="22"/>
      <c r="GLI450" s="22"/>
      <c r="GLJ450" s="22"/>
      <c r="GLK450" s="22"/>
      <c r="GLL450" s="22"/>
      <c r="GLM450" s="22"/>
      <c r="GLN450" s="22"/>
      <c r="GLO450" s="22"/>
      <c r="GLP450" s="22"/>
      <c r="GLQ450" s="22"/>
      <c r="GLR450" s="22"/>
      <c r="GLS450" s="22"/>
      <c r="GLT450" s="22"/>
      <c r="GLU450" s="22"/>
      <c r="GLV450" s="22"/>
      <c r="GLW450" s="22"/>
      <c r="GLX450" s="22"/>
      <c r="GLY450" s="22"/>
      <c r="GLZ450" s="22"/>
      <c r="GMA450" s="22"/>
      <c r="GMB450" s="22"/>
      <c r="GMC450" s="22"/>
      <c r="GMD450" s="22"/>
      <c r="GME450" s="22"/>
      <c r="GMF450" s="22"/>
      <c r="GMG450" s="22"/>
      <c r="GMH450" s="22"/>
      <c r="GMI450" s="22"/>
      <c r="GMJ450" s="22"/>
      <c r="GMK450" s="22"/>
      <c r="GML450" s="22"/>
      <c r="GMM450" s="22"/>
      <c r="GMN450" s="22"/>
      <c r="GMO450" s="22"/>
      <c r="GMP450" s="22"/>
      <c r="GMQ450" s="22"/>
      <c r="GMR450" s="22"/>
      <c r="GMS450" s="22"/>
      <c r="GMT450" s="22"/>
      <c r="GMU450" s="22"/>
      <c r="GMV450" s="22"/>
      <c r="GMW450" s="22"/>
      <c r="GMX450" s="22"/>
      <c r="GMY450" s="22"/>
      <c r="GMZ450" s="22"/>
      <c r="GNA450" s="22"/>
      <c r="GNB450" s="22"/>
      <c r="GNC450" s="22"/>
      <c r="GND450" s="22"/>
      <c r="GNE450" s="22"/>
      <c r="GNF450" s="22"/>
      <c r="GNG450" s="22"/>
      <c r="GNH450" s="22"/>
      <c r="GNI450" s="22"/>
      <c r="GNJ450" s="22"/>
      <c r="GNK450" s="22"/>
      <c r="GNL450" s="22"/>
      <c r="GNM450" s="22"/>
      <c r="GNN450" s="22"/>
      <c r="GNO450" s="22"/>
      <c r="GNP450" s="22"/>
      <c r="GNQ450" s="22"/>
      <c r="GNR450" s="22"/>
      <c r="GNS450" s="22"/>
      <c r="GNT450" s="22"/>
      <c r="GNU450" s="22"/>
      <c r="GNV450" s="22"/>
      <c r="GNW450" s="22"/>
      <c r="GNX450" s="22"/>
      <c r="GNY450" s="22"/>
      <c r="GNZ450" s="22"/>
      <c r="GOA450" s="22"/>
      <c r="GOB450" s="22"/>
      <c r="GOC450" s="22"/>
      <c r="GOD450" s="22"/>
      <c r="GOE450" s="22"/>
      <c r="GOF450" s="22"/>
      <c r="GOG450" s="22"/>
      <c r="GOH450" s="22"/>
      <c r="GOI450" s="22"/>
      <c r="GOJ450" s="22"/>
      <c r="GOK450" s="22"/>
      <c r="GOL450" s="22"/>
      <c r="GOM450" s="22"/>
      <c r="GON450" s="22"/>
      <c r="GOO450" s="22"/>
      <c r="GOP450" s="22"/>
      <c r="GOQ450" s="22"/>
      <c r="GOR450" s="22"/>
      <c r="GOS450" s="22"/>
      <c r="GOT450" s="22"/>
      <c r="GOU450" s="22"/>
      <c r="GOV450" s="22"/>
      <c r="GOW450" s="22"/>
      <c r="GOX450" s="22"/>
      <c r="GOY450" s="22"/>
      <c r="GOZ450" s="22"/>
      <c r="GPA450" s="22"/>
      <c r="GPB450" s="22"/>
      <c r="GPC450" s="22"/>
      <c r="GPD450" s="22"/>
      <c r="GPE450" s="22"/>
      <c r="GPF450" s="22"/>
      <c r="GPG450" s="22"/>
      <c r="GPH450" s="22"/>
      <c r="GPI450" s="22"/>
      <c r="GPJ450" s="22"/>
      <c r="GPK450" s="22"/>
      <c r="GPL450" s="22"/>
      <c r="GPM450" s="22"/>
      <c r="GPN450" s="22"/>
      <c r="GPO450" s="22"/>
      <c r="GPP450" s="22"/>
      <c r="GPQ450" s="22"/>
      <c r="GPR450" s="22"/>
      <c r="GPS450" s="22"/>
      <c r="GPT450" s="22"/>
      <c r="GPU450" s="22"/>
      <c r="GPV450" s="22"/>
      <c r="GPW450" s="22"/>
      <c r="GPX450" s="22"/>
      <c r="GPY450" s="22"/>
      <c r="GPZ450" s="22"/>
      <c r="GQA450" s="22"/>
      <c r="GQB450" s="22"/>
      <c r="GQC450" s="22"/>
      <c r="GQD450" s="22"/>
      <c r="GQE450" s="22"/>
      <c r="GQF450" s="22"/>
      <c r="GQG450" s="22"/>
      <c r="GQH450" s="22"/>
      <c r="GQI450" s="22"/>
      <c r="GQJ450" s="22"/>
      <c r="GQK450" s="22"/>
      <c r="GQL450" s="22"/>
      <c r="GQM450" s="22"/>
      <c r="GQN450" s="22"/>
      <c r="GQO450" s="22"/>
      <c r="GQP450" s="22"/>
      <c r="GQQ450" s="22"/>
      <c r="GQR450" s="22"/>
      <c r="GQS450" s="22"/>
      <c r="GQT450" s="22"/>
      <c r="GQU450" s="22"/>
      <c r="GQV450" s="22"/>
      <c r="GQW450" s="22"/>
      <c r="GQX450" s="22"/>
      <c r="GQY450" s="22"/>
      <c r="GQZ450" s="22"/>
      <c r="GRA450" s="22"/>
      <c r="GRB450" s="22"/>
      <c r="GRC450" s="22"/>
      <c r="GRD450" s="22"/>
      <c r="GRE450" s="22"/>
      <c r="GRF450" s="22"/>
      <c r="GRG450" s="22"/>
      <c r="GRH450" s="22"/>
      <c r="GRI450" s="22"/>
      <c r="GRJ450" s="22"/>
      <c r="GRK450" s="22"/>
      <c r="GRL450" s="22"/>
      <c r="GRM450" s="22"/>
      <c r="GRN450" s="22"/>
      <c r="GRO450" s="22"/>
      <c r="GRP450" s="22"/>
      <c r="GRQ450" s="22"/>
      <c r="GRR450" s="22"/>
      <c r="GRS450" s="22"/>
      <c r="GRT450" s="22"/>
      <c r="GRU450" s="22"/>
      <c r="GRV450" s="22"/>
      <c r="GRW450" s="22"/>
      <c r="GRX450" s="22"/>
      <c r="GRY450" s="22"/>
      <c r="GRZ450" s="22"/>
      <c r="GSA450" s="22"/>
      <c r="GSB450" s="22"/>
      <c r="GSC450" s="22"/>
      <c r="GSD450" s="22"/>
      <c r="GSE450" s="22"/>
      <c r="GSF450" s="22"/>
      <c r="GSG450" s="22"/>
      <c r="GSH450" s="22"/>
      <c r="GSI450" s="22"/>
      <c r="GSJ450" s="22"/>
      <c r="GSK450" s="22"/>
      <c r="GSL450" s="22"/>
      <c r="GSM450" s="22"/>
      <c r="GSN450" s="22"/>
      <c r="GSO450" s="22"/>
      <c r="GSP450" s="22"/>
      <c r="GSQ450" s="22"/>
      <c r="GSR450" s="22"/>
      <c r="GSS450" s="22"/>
      <c r="GST450" s="22"/>
      <c r="GSU450" s="22"/>
      <c r="GSV450" s="22"/>
      <c r="GSW450" s="22"/>
      <c r="GSX450" s="22"/>
      <c r="GSY450" s="22"/>
      <c r="GSZ450" s="22"/>
      <c r="GTA450" s="22"/>
      <c r="GTB450" s="22"/>
      <c r="GTC450" s="22"/>
      <c r="GTD450" s="22"/>
      <c r="GTE450" s="22"/>
      <c r="GTF450" s="22"/>
      <c r="GTG450" s="22"/>
      <c r="GTH450" s="22"/>
      <c r="GTI450" s="22"/>
      <c r="GTJ450" s="22"/>
      <c r="GTK450" s="22"/>
      <c r="GTL450" s="22"/>
      <c r="GTM450" s="22"/>
      <c r="GTN450" s="22"/>
      <c r="GTO450" s="22"/>
      <c r="GTP450" s="22"/>
      <c r="GTQ450" s="22"/>
      <c r="GTR450" s="22"/>
      <c r="GTS450" s="22"/>
      <c r="GTT450" s="22"/>
      <c r="GTU450" s="22"/>
      <c r="GTV450" s="22"/>
      <c r="GTW450" s="22"/>
      <c r="GTX450" s="22"/>
      <c r="GTY450" s="22"/>
      <c r="GTZ450" s="22"/>
      <c r="GUA450" s="22"/>
      <c r="GUB450" s="22"/>
      <c r="GUC450" s="22"/>
      <c r="GUD450" s="22"/>
      <c r="GUE450" s="22"/>
      <c r="GUF450" s="22"/>
      <c r="GUG450" s="22"/>
      <c r="GUH450" s="22"/>
      <c r="GUI450" s="22"/>
      <c r="GUJ450" s="22"/>
      <c r="GUK450" s="22"/>
      <c r="GUL450" s="22"/>
      <c r="GUM450" s="22"/>
      <c r="GUN450" s="22"/>
      <c r="GUO450" s="22"/>
      <c r="GUP450" s="22"/>
      <c r="GUQ450" s="22"/>
      <c r="GUR450" s="22"/>
      <c r="GUS450" s="22"/>
      <c r="GUT450" s="22"/>
      <c r="GUU450" s="22"/>
      <c r="GUV450" s="22"/>
      <c r="GUW450" s="22"/>
      <c r="GUX450" s="22"/>
      <c r="GUY450" s="22"/>
      <c r="GUZ450" s="22"/>
      <c r="GVA450" s="22"/>
      <c r="GVB450" s="22"/>
      <c r="GVC450" s="22"/>
      <c r="GVD450" s="22"/>
      <c r="GVE450" s="22"/>
      <c r="GVF450" s="22"/>
      <c r="GVG450" s="22"/>
      <c r="GVH450" s="22"/>
      <c r="GVI450" s="22"/>
      <c r="GVJ450" s="22"/>
      <c r="GVK450" s="22"/>
      <c r="GVL450" s="22"/>
      <c r="GVM450" s="22"/>
      <c r="GVN450" s="22"/>
      <c r="GVO450" s="22"/>
      <c r="GVP450" s="22"/>
      <c r="GVQ450" s="22"/>
      <c r="GVR450" s="22"/>
      <c r="GVS450" s="22"/>
      <c r="GVT450" s="22"/>
      <c r="GVU450" s="22"/>
      <c r="GVV450" s="22"/>
      <c r="GVW450" s="22"/>
      <c r="GVX450" s="22"/>
      <c r="GVY450" s="22"/>
      <c r="GVZ450" s="22"/>
      <c r="GWA450" s="22"/>
      <c r="GWB450" s="22"/>
      <c r="GWC450" s="22"/>
      <c r="GWD450" s="22"/>
      <c r="GWE450" s="22"/>
      <c r="GWF450" s="22"/>
      <c r="GWG450" s="22"/>
      <c r="GWH450" s="22"/>
      <c r="GWI450" s="22"/>
      <c r="GWJ450" s="22"/>
      <c r="GWK450" s="22"/>
      <c r="GWL450" s="22"/>
      <c r="GWM450" s="22"/>
      <c r="GWN450" s="22"/>
      <c r="GWO450" s="22"/>
      <c r="GWP450" s="22"/>
      <c r="GWQ450" s="22"/>
      <c r="GWR450" s="22"/>
      <c r="GWS450" s="22"/>
      <c r="GWT450" s="22"/>
      <c r="GWU450" s="22"/>
      <c r="GWV450" s="22"/>
      <c r="GWW450" s="22"/>
      <c r="GWX450" s="22"/>
      <c r="GWY450" s="22"/>
      <c r="GWZ450" s="22"/>
      <c r="GXA450" s="22"/>
      <c r="GXB450" s="22"/>
      <c r="GXC450" s="22"/>
      <c r="GXD450" s="22"/>
      <c r="GXE450" s="22"/>
      <c r="GXF450" s="22"/>
      <c r="GXG450" s="22"/>
      <c r="GXH450" s="22"/>
      <c r="GXI450" s="22"/>
      <c r="GXJ450" s="22"/>
      <c r="GXK450" s="22"/>
      <c r="GXL450" s="22"/>
      <c r="GXM450" s="22"/>
      <c r="GXN450" s="22"/>
      <c r="GXO450" s="22"/>
      <c r="GXP450" s="22"/>
      <c r="GXQ450" s="22"/>
      <c r="GXR450" s="22"/>
      <c r="GXS450" s="22"/>
      <c r="GXT450" s="22"/>
      <c r="GXU450" s="22"/>
      <c r="GXV450" s="22"/>
      <c r="GXW450" s="22"/>
      <c r="GXX450" s="22"/>
      <c r="GXY450" s="22"/>
      <c r="GXZ450" s="22"/>
      <c r="GYA450" s="22"/>
      <c r="GYB450" s="22"/>
      <c r="GYC450" s="22"/>
      <c r="GYD450" s="22"/>
      <c r="GYE450" s="22"/>
      <c r="GYF450" s="22"/>
      <c r="GYG450" s="22"/>
      <c r="GYH450" s="22"/>
      <c r="GYI450" s="22"/>
      <c r="GYJ450" s="22"/>
      <c r="GYK450" s="22"/>
      <c r="GYL450" s="22"/>
      <c r="GYM450" s="22"/>
      <c r="GYN450" s="22"/>
      <c r="GYO450" s="22"/>
      <c r="GYP450" s="22"/>
      <c r="GYQ450" s="22"/>
      <c r="GYR450" s="22"/>
      <c r="GYS450" s="22"/>
      <c r="GYT450" s="22"/>
      <c r="GYU450" s="22"/>
      <c r="GYV450" s="22"/>
      <c r="GYW450" s="22"/>
      <c r="GYX450" s="22"/>
      <c r="GYY450" s="22"/>
      <c r="GYZ450" s="22"/>
      <c r="GZA450" s="22"/>
      <c r="GZB450" s="22"/>
      <c r="GZC450" s="22"/>
      <c r="GZD450" s="22"/>
      <c r="GZE450" s="22"/>
      <c r="GZF450" s="22"/>
      <c r="GZG450" s="22"/>
      <c r="GZH450" s="22"/>
      <c r="GZI450" s="22"/>
      <c r="GZJ450" s="22"/>
      <c r="GZK450" s="22"/>
      <c r="GZL450" s="22"/>
      <c r="GZM450" s="22"/>
      <c r="GZN450" s="22"/>
      <c r="GZO450" s="22"/>
      <c r="GZP450" s="22"/>
      <c r="GZQ450" s="22"/>
      <c r="GZR450" s="22"/>
      <c r="GZS450" s="22"/>
      <c r="GZT450" s="22"/>
      <c r="GZU450" s="22"/>
      <c r="GZV450" s="22"/>
      <c r="GZW450" s="22"/>
      <c r="GZX450" s="22"/>
      <c r="GZY450" s="22"/>
      <c r="GZZ450" s="22"/>
      <c r="HAA450" s="22"/>
      <c r="HAB450" s="22"/>
      <c r="HAC450" s="22"/>
      <c r="HAD450" s="22"/>
      <c r="HAE450" s="22"/>
      <c r="HAF450" s="22"/>
      <c r="HAG450" s="22"/>
      <c r="HAH450" s="22"/>
      <c r="HAI450" s="22"/>
      <c r="HAJ450" s="22"/>
      <c r="HAK450" s="22"/>
      <c r="HAL450" s="22"/>
      <c r="HAM450" s="22"/>
      <c r="HAN450" s="22"/>
      <c r="HAO450" s="22"/>
      <c r="HAP450" s="22"/>
      <c r="HAQ450" s="22"/>
      <c r="HAR450" s="22"/>
      <c r="HAS450" s="22"/>
      <c r="HAT450" s="22"/>
      <c r="HAU450" s="22"/>
      <c r="HAV450" s="22"/>
      <c r="HAW450" s="22"/>
      <c r="HAX450" s="22"/>
      <c r="HAY450" s="22"/>
      <c r="HAZ450" s="22"/>
      <c r="HBA450" s="22"/>
      <c r="HBB450" s="22"/>
      <c r="HBC450" s="22"/>
      <c r="HBD450" s="22"/>
      <c r="HBE450" s="22"/>
      <c r="HBF450" s="22"/>
      <c r="HBG450" s="22"/>
      <c r="HBH450" s="22"/>
      <c r="HBI450" s="22"/>
      <c r="HBJ450" s="22"/>
      <c r="HBK450" s="22"/>
      <c r="HBL450" s="22"/>
      <c r="HBM450" s="22"/>
      <c r="HBN450" s="22"/>
      <c r="HBO450" s="22"/>
      <c r="HBP450" s="22"/>
      <c r="HBQ450" s="22"/>
      <c r="HBR450" s="22"/>
      <c r="HBS450" s="22"/>
      <c r="HBT450" s="22"/>
      <c r="HBU450" s="22"/>
      <c r="HBV450" s="22"/>
      <c r="HBW450" s="22"/>
      <c r="HBX450" s="22"/>
      <c r="HBY450" s="22"/>
      <c r="HBZ450" s="22"/>
      <c r="HCA450" s="22"/>
      <c r="HCB450" s="22"/>
      <c r="HCC450" s="22"/>
      <c r="HCD450" s="22"/>
      <c r="HCE450" s="22"/>
      <c r="HCF450" s="22"/>
      <c r="HCG450" s="22"/>
      <c r="HCH450" s="22"/>
      <c r="HCI450" s="22"/>
      <c r="HCJ450" s="22"/>
      <c r="HCK450" s="22"/>
      <c r="HCL450" s="22"/>
      <c r="HCM450" s="22"/>
      <c r="HCN450" s="22"/>
      <c r="HCO450" s="22"/>
      <c r="HCP450" s="22"/>
      <c r="HCQ450" s="22"/>
      <c r="HCR450" s="22"/>
      <c r="HCS450" s="22"/>
      <c r="HCT450" s="22"/>
      <c r="HCU450" s="22"/>
      <c r="HCV450" s="22"/>
      <c r="HCW450" s="22"/>
      <c r="HCX450" s="22"/>
      <c r="HCY450" s="22"/>
      <c r="HCZ450" s="22"/>
      <c r="HDA450" s="22"/>
      <c r="HDB450" s="22"/>
      <c r="HDC450" s="22"/>
      <c r="HDD450" s="22"/>
      <c r="HDE450" s="22"/>
      <c r="HDF450" s="22"/>
      <c r="HDG450" s="22"/>
      <c r="HDH450" s="22"/>
      <c r="HDI450" s="22"/>
      <c r="HDJ450" s="22"/>
      <c r="HDK450" s="22"/>
      <c r="HDL450" s="22"/>
      <c r="HDM450" s="22"/>
      <c r="HDN450" s="22"/>
      <c r="HDO450" s="22"/>
      <c r="HDP450" s="22"/>
      <c r="HDQ450" s="22"/>
      <c r="HDR450" s="22"/>
      <c r="HDS450" s="22"/>
      <c r="HDT450" s="22"/>
      <c r="HDU450" s="22"/>
      <c r="HDV450" s="22"/>
      <c r="HDW450" s="22"/>
      <c r="HDX450" s="22"/>
      <c r="HDY450" s="22"/>
      <c r="HDZ450" s="22"/>
      <c r="HEA450" s="22"/>
      <c r="HEB450" s="22"/>
      <c r="HEC450" s="22"/>
      <c r="HED450" s="22"/>
      <c r="HEE450" s="22"/>
      <c r="HEF450" s="22"/>
      <c r="HEG450" s="22"/>
      <c r="HEH450" s="22"/>
      <c r="HEI450" s="22"/>
      <c r="HEJ450" s="22"/>
      <c r="HEK450" s="22"/>
      <c r="HEL450" s="22"/>
      <c r="HEM450" s="22"/>
      <c r="HEN450" s="22"/>
      <c r="HEO450" s="22"/>
      <c r="HEP450" s="22"/>
      <c r="HEQ450" s="22"/>
      <c r="HER450" s="22"/>
      <c r="HES450" s="22"/>
      <c r="HET450" s="22"/>
      <c r="HEU450" s="22"/>
      <c r="HEV450" s="22"/>
      <c r="HEW450" s="22"/>
      <c r="HEX450" s="22"/>
      <c r="HEY450" s="22"/>
      <c r="HEZ450" s="22"/>
      <c r="HFA450" s="22"/>
      <c r="HFB450" s="22"/>
      <c r="HFC450" s="22"/>
      <c r="HFD450" s="22"/>
      <c r="HFE450" s="22"/>
      <c r="HFF450" s="22"/>
      <c r="HFG450" s="22"/>
      <c r="HFH450" s="22"/>
      <c r="HFI450" s="22"/>
      <c r="HFJ450" s="22"/>
      <c r="HFK450" s="22"/>
      <c r="HFL450" s="22"/>
      <c r="HFM450" s="22"/>
      <c r="HFN450" s="22"/>
      <c r="HFO450" s="22"/>
      <c r="HFP450" s="22"/>
      <c r="HFQ450" s="22"/>
      <c r="HFR450" s="22"/>
      <c r="HFS450" s="22"/>
      <c r="HFT450" s="22"/>
      <c r="HFU450" s="22"/>
      <c r="HFV450" s="22"/>
      <c r="HFW450" s="22"/>
      <c r="HFX450" s="22"/>
      <c r="HFY450" s="22"/>
      <c r="HFZ450" s="22"/>
      <c r="HGA450" s="22"/>
      <c r="HGB450" s="22"/>
      <c r="HGC450" s="22"/>
      <c r="HGD450" s="22"/>
      <c r="HGE450" s="22"/>
      <c r="HGF450" s="22"/>
      <c r="HGG450" s="22"/>
      <c r="HGH450" s="22"/>
      <c r="HGI450" s="22"/>
      <c r="HGJ450" s="22"/>
      <c r="HGK450" s="22"/>
      <c r="HGL450" s="22"/>
      <c r="HGM450" s="22"/>
      <c r="HGN450" s="22"/>
      <c r="HGO450" s="22"/>
      <c r="HGP450" s="22"/>
      <c r="HGQ450" s="22"/>
      <c r="HGR450" s="22"/>
      <c r="HGS450" s="22"/>
      <c r="HGT450" s="22"/>
      <c r="HGU450" s="22"/>
      <c r="HGV450" s="22"/>
      <c r="HGW450" s="22"/>
      <c r="HGX450" s="22"/>
      <c r="HGY450" s="22"/>
      <c r="HGZ450" s="22"/>
      <c r="HHA450" s="22"/>
      <c r="HHB450" s="22"/>
      <c r="HHC450" s="22"/>
      <c r="HHD450" s="22"/>
      <c r="HHE450" s="22"/>
      <c r="HHF450" s="22"/>
      <c r="HHG450" s="22"/>
      <c r="HHH450" s="22"/>
      <c r="HHI450" s="22"/>
      <c r="HHJ450" s="22"/>
      <c r="HHK450" s="22"/>
      <c r="HHL450" s="22"/>
      <c r="HHM450" s="22"/>
      <c r="HHN450" s="22"/>
      <c r="HHO450" s="22"/>
      <c r="HHP450" s="22"/>
      <c r="HHQ450" s="22"/>
      <c r="HHR450" s="22"/>
      <c r="HHS450" s="22"/>
      <c r="HHT450" s="22"/>
      <c r="HHU450" s="22"/>
      <c r="HHV450" s="22"/>
      <c r="HHW450" s="22"/>
      <c r="HHX450" s="22"/>
      <c r="HHY450" s="22"/>
      <c r="HHZ450" s="22"/>
      <c r="HIA450" s="22"/>
      <c r="HIB450" s="22"/>
      <c r="HIC450" s="22"/>
      <c r="HID450" s="22"/>
      <c r="HIE450" s="22"/>
      <c r="HIF450" s="22"/>
      <c r="HIG450" s="22"/>
      <c r="HIH450" s="22"/>
      <c r="HII450" s="22"/>
      <c r="HIJ450" s="22"/>
      <c r="HIK450" s="22"/>
      <c r="HIL450" s="22"/>
      <c r="HIM450" s="22"/>
      <c r="HIN450" s="22"/>
      <c r="HIO450" s="22"/>
      <c r="HIP450" s="22"/>
      <c r="HIQ450" s="22"/>
      <c r="HIR450" s="22"/>
      <c r="HIS450" s="22"/>
      <c r="HIT450" s="22"/>
      <c r="HIU450" s="22"/>
      <c r="HIV450" s="22"/>
      <c r="HIW450" s="22"/>
      <c r="HIX450" s="22"/>
      <c r="HIY450" s="22"/>
      <c r="HIZ450" s="22"/>
      <c r="HJA450" s="22"/>
      <c r="HJB450" s="22"/>
      <c r="HJC450" s="22"/>
      <c r="HJD450" s="22"/>
      <c r="HJE450" s="22"/>
      <c r="HJF450" s="22"/>
      <c r="HJG450" s="22"/>
      <c r="HJH450" s="22"/>
      <c r="HJI450" s="22"/>
      <c r="HJJ450" s="22"/>
      <c r="HJK450" s="22"/>
      <c r="HJL450" s="22"/>
      <c r="HJM450" s="22"/>
      <c r="HJN450" s="22"/>
      <c r="HJO450" s="22"/>
      <c r="HJP450" s="22"/>
      <c r="HJQ450" s="22"/>
      <c r="HJR450" s="22"/>
      <c r="HJS450" s="22"/>
      <c r="HJT450" s="22"/>
      <c r="HJU450" s="22"/>
      <c r="HJV450" s="22"/>
      <c r="HJW450" s="22"/>
      <c r="HJX450" s="22"/>
      <c r="HJY450" s="22"/>
      <c r="HJZ450" s="22"/>
      <c r="HKA450" s="22"/>
      <c r="HKB450" s="22"/>
      <c r="HKC450" s="22"/>
      <c r="HKD450" s="22"/>
      <c r="HKE450" s="22"/>
      <c r="HKF450" s="22"/>
      <c r="HKG450" s="22"/>
      <c r="HKH450" s="22"/>
      <c r="HKI450" s="22"/>
      <c r="HKJ450" s="22"/>
      <c r="HKK450" s="22"/>
      <c r="HKL450" s="22"/>
      <c r="HKM450" s="22"/>
      <c r="HKN450" s="22"/>
      <c r="HKO450" s="22"/>
      <c r="HKP450" s="22"/>
      <c r="HKQ450" s="22"/>
      <c r="HKR450" s="22"/>
      <c r="HKS450" s="22"/>
      <c r="HKT450" s="22"/>
      <c r="HKU450" s="22"/>
      <c r="HKV450" s="22"/>
      <c r="HKW450" s="22"/>
      <c r="HKX450" s="22"/>
      <c r="HKY450" s="22"/>
      <c r="HKZ450" s="22"/>
      <c r="HLA450" s="22"/>
      <c r="HLB450" s="22"/>
      <c r="HLC450" s="22"/>
      <c r="HLD450" s="22"/>
      <c r="HLE450" s="22"/>
      <c r="HLF450" s="22"/>
      <c r="HLG450" s="22"/>
      <c r="HLH450" s="22"/>
      <c r="HLI450" s="22"/>
      <c r="HLJ450" s="22"/>
      <c r="HLK450" s="22"/>
      <c r="HLL450" s="22"/>
      <c r="HLM450" s="22"/>
      <c r="HLN450" s="22"/>
      <c r="HLO450" s="22"/>
      <c r="HLP450" s="22"/>
      <c r="HLQ450" s="22"/>
      <c r="HLR450" s="22"/>
      <c r="HLS450" s="22"/>
      <c r="HLT450" s="22"/>
      <c r="HLU450" s="22"/>
      <c r="HLV450" s="22"/>
      <c r="HLW450" s="22"/>
      <c r="HLX450" s="22"/>
      <c r="HLY450" s="22"/>
      <c r="HLZ450" s="22"/>
      <c r="HMA450" s="22"/>
      <c r="HMB450" s="22"/>
      <c r="HMC450" s="22"/>
      <c r="HMD450" s="22"/>
      <c r="HME450" s="22"/>
      <c r="HMF450" s="22"/>
      <c r="HMG450" s="22"/>
      <c r="HMH450" s="22"/>
      <c r="HMI450" s="22"/>
      <c r="HMJ450" s="22"/>
      <c r="HMK450" s="22"/>
      <c r="HML450" s="22"/>
      <c r="HMM450" s="22"/>
      <c r="HMN450" s="22"/>
      <c r="HMO450" s="22"/>
      <c r="HMP450" s="22"/>
      <c r="HMQ450" s="22"/>
      <c r="HMR450" s="22"/>
      <c r="HMS450" s="22"/>
      <c r="HMT450" s="22"/>
      <c r="HMU450" s="22"/>
      <c r="HMV450" s="22"/>
      <c r="HMW450" s="22"/>
      <c r="HMX450" s="22"/>
      <c r="HMY450" s="22"/>
      <c r="HMZ450" s="22"/>
      <c r="HNA450" s="22"/>
      <c r="HNB450" s="22"/>
      <c r="HNC450" s="22"/>
      <c r="HND450" s="22"/>
      <c r="HNE450" s="22"/>
      <c r="HNF450" s="22"/>
      <c r="HNG450" s="22"/>
      <c r="HNH450" s="22"/>
      <c r="HNI450" s="22"/>
      <c r="HNJ450" s="22"/>
      <c r="HNK450" s="22"/>
      <c r="HNL450" s="22"/>
      <c r="HNM450" s="22"/>
      <c r="HNN450" s="22"/>
      <c r="HNO450" s="22"/>
      <c r="HNP450" s="22"/>
      <c r="HNQ450" s="22"/>
      <c r="HNR450" s="22"/>
      <c r="HNS450" s="22"/>
      <c r="HNT450" s="22"/>
      <c r="HNU450" s="22"/>
      <c r="HNV450" s="22"/>
      <c r="HNW450" s="22"/>
      <c r="HNX450" s="22"/>
      <c r="HNY450" s="22"/>
      <c r="HNZ450" s="22"/>
      <c r="HOA450" s="22"/>
      <c r="HOB450" s="22"/>
      <c r="HOC450" s="22"/>
      <c r="HOD450" s="22"/>
      <c r="HOE450" s="22"/>
      <c r="HOF450" s="22"/>
      <c r="HOG450" s="22"/>
      <c r="HOH450" s="22"/>
      <c r="HOI450" s="22"/>
      <c r="HOJ450" s="22"/>
      <c r="HOK450" s="22"/>
      <c r="HOL450" s="22"/>
      <c r="HOM450" s="22"/>
      <c r="HON450" s="22"/>
      <c r="HOO450" s="22"/>
      <c r="HOP450" s="22"/>
      <c r="HOQ450" s="22"/>
      <c r="HOR450" s="22"/>
      <c r="HOS450" s="22"/>
      <c r="HOT450" s="22"/>
      <c r="HOU450" s="22"/>
      <c r="HOV450" s="22"/>
      <c r="HOW450" s="22"/>
      <c r="HOX450" s="22"/>
      <c r="HOY450" s="22"/>
      <c r="HOZ450" s="22"/>
      <c r="HPA450" s="22"/>
      <c r="HPB450" s="22"/>
      <c r="HPC450" s="22"/>
      <c r="HPD450" s="22"/>
      <c r="HPE450" s="22"/>
      <c r="HPF450" s="22"/>
      <c r="HPG450" s="22"/>
      <c r="HPH450" s="22"/>
      <c r="HPI450" s="22"/>
      <c r="HPJ450" s="22"/>
      <c r="HPK450" s="22"/>
      <c r="HPL450" s="22"/>
      <c r="HPM450" s="22"/>
      <c r="HPN450" s="22"/>
      <c r="HPO450" s="22"/>
      <c r="HPP450" s="22"/>
      <c r="HPQ450" s="22"/>
      <c r="HPR450" s="22"/>
      <c r="HPS450" s="22"/>
      <c r="HPT450" s="22"/>
      <c r="HPU450" s="22"/>
      <c r="HPV450" s="22"/>
      <c r="HPW450" s="22"/>
      <c r="HPX450" s="22"/>
      <c r="HPY450" s="22"/>
      <c r="HPZ450" s="22"/>
      <c r="HQA450" s="22"/>
      <c r="HQB450" s="22"/>
      <c r="HQC450" s="22"/>
      <c r="HQD450" s="22"/>
      <c r="HQE450" s="22"/>
      <c r="HQF450" s="22"/>
      <c r="HQG450" s="22"/>
      <c r="HQH450" s="22"/>
      <c r="HQI450" s="22"/>
      <c r="HQJ450" s="22"/>
      <c r="HQK450" s="22"/>
      <c r="HQL450" s="22"/>
      <c r="HQM450" s="22"/>
      <c r="HQN450" s="22"/>
      <c r="HQO450" s="22"/>
      <c r="HQP450" s="22"/>
      <c r="HQQ450" s="22"/>
      <c r="HQR450" s="22"/>
      <c r="HQS450" s="22"/>
      <c r="HQT450" s="22"/>
      <c r="HQU450" s="22"/>
      <c r="HQV450" s="22"/>
      <c r="HQW450" s="22"/>
      <c r="HQX450" s="22"/>
      <c r="HQY450" s="22"/>
      <c r="HQZ450" s="22"/>
      <c r="HRA450" s="22"/>
      <c r="HRB450" s="22"/>
      <c r="HRC450" s="22"/>
      <c r="HRD450" s="22"/>
      <c r="HRE450" s="22"/>
      <c r="HRF450" s="22"/>
      <c r="HRG450" s="22"/>
      <c r="HRH450" s="22"/>
      <c r="HRI450" s="22"/>
      <c r="HRJ450" s="22"/>
      <c r="HRK450" s="22"/>
      <c r="HRL450" s="22"/>
      <c r="HRM450" s="22"/>
      <c r="HRN450" s="22"/>
      <c r="HRO450" s="22"/>
      <c r="HRP450" s="22"/>
      <c r="HRQ450" s="22"/>
      <c r="HRR450" s="22"/>
      <c r="HRS450" s="22"/>
      <c r="HRT450" s="22"/>
      <c r="HRU450" s="22"/>
      <c r="HRV450" s="22"/>
      <c r="HRW450" s="22"/>
      <c r="HRX450" s="22"/>
      <c r="HRY450" s="22"/>
      <c r="HRZ450" s="22"/>
      <c r="HSA450" s="22"/>
      <c r="HSB450" s="22"/>
      <c r="HSC450" s="22"/>
      <c r="HSD450" s="22"/>
      <c r="HSE450" s="22"/>
      <c r="HSF450" s="22"/>
      <c r="HSG450" s="22"/>
      <c r="HSH450" s="22"/>
      <c r="HSI450" s="22"/>
      <c r="HSJ450" s="22"/>
      <c r="HSK450" s="22"/>
      <c r="HSL450" s="22"/>
      <c r="HSM450" s="22"/>
      <c r="HSN450" s="22"/>
      <c r="HSO450" s="22"/>
      <c r="HSP450" s="22"/>
      <c r="HSQ450" s="22"/>
      <c r="HSR450" s="22"/>
      <c r="HSS450" s="22"/>
      <c r="HST450" s="22"/>
      <c r="HSU450" s="22"/>
      <c r="HSV450" s="22"/>
      <c r="HSW450" s="22"/>
      <c r="HSX450" s="22"/>
      <c r="HSY450" s="22"/>
      <c r="HSZ450" s="22"/>
      <c r="HTA450" s="22"/>
      <c r="HTB450" s="22"/>
      <c r="HTC450" s="22"/>
      <c r="HTD450" s="22"/>
      <c r="HTE450" s="22"/>
      <c r="HTF450" s="22"/>
      <c r="HTG450" s="22"/>
      <c r="HTH450" s="22"/>
      <c r="HTI450" s="22"/>
      <c r="HTJ450" s="22"/>
      <c r="HTK450" s="22"/>
      <c r="HTL450" s="22"/>
      <c r="HTM450" s="22"/>
      <c r="HTN450" s="22"/>
      <c r="HTO450" s="22"/>
      <c r="HTP450" s="22"/>
      <c r="HTQ450" s="22"/>
      <c r="HTR450" s="22"/>
      <c r="HTS450" s="22"/>
      <c r="HTT450" s="22"/>
      <c r="HTU450" s="22"/>
      <c r="HTV450" s="22"/>
      <c r="HTW450" s="22"/>
      <c r="HTX450" s="22"/>
      <c r="HTY450" s="22"/>
      <c r="HTZ450" s="22"/>
      <c r="HUA450" s="22"/>
      <c r="HUB450" s="22"/>
      <c r="HUC450" s="22"/>
      <c r="HUD450" s="22"/>
      <c r="HUE450" s="22"/>
      <c r="HUF450" s="22"/>
      <c r="HUG450" s="22"/>
      <c r="HUH450" s="22"/>
      <c r="HUI450" s="22"/>
      <c r="HUJ450" s="22"/>
      <c r="HUK450" s="22"/>
      <c r="HUL450" s="22"/>
      <c r="HUM450" s="22"/>
      <c r="HUN450" s="22"/>
      <c r="HUO450" s="22"/>
      <c r="HUP450" s="22"/>
      <c r="HUQ450" s="22"/>
      <c r="HUR450" s="22"/>
      <c r="HUS450" s="22"/>
      <c r="HUT450" s="22"/>
      <c r="HUU450" s="22"/>
      <c r="HUV450" s="22"/>
      <c r="HUW450" s="22"/>
      <c r="HUX450" s="22"/>
      <c r="HUY450" s="22"/>
      <c r="HUZ450" s="22"/>
      <c r="HVA450" s="22"/>
      <c r="HVB450" s="22"/>
      <c r="HVC450" s="22"/>
      <c r="HVD450" s="22"/>
      <c r="HVE450" s="22"/>
      <c r="HVF450" s="22"/>
      <c r="HVG450" s="22"/>
      <c r="HVH450" s="22"/>
      <c r="HVI450" s="22"/>
      <c r="HVJ450" s="22"/>
      <c r="HVK450" s="22"/>
      <c r="HVL450" s="22"/>
      <c r="HVM450" s="22"/>
      <c r="HVN450" s="22"/>
      <c r="HVO450" s="22"/>
      <c r="HVP450" s="22"/>
      <c r="HVQ450" s="22"/>
      <c r="HVR450" s="22"/>
      <c r="HVS450" s="22"/>
      <c r="HVT450" s="22"/>
      <c r="HVU450" s="22"/>
      <c r="HVV450" s="22"/>
      <c r="HVW450" s="22"/>
      <c r="HVX450" s="22"/>
      <c r="HVY450" s="22"/>
      <c r="HVZ450" s="22"/>
      <c r="HWA450" s="22"/>
      <c r="HWB450" s="22"/>
      <c r="HWC450" s="22"/>
      <c r="HWD450" s="22"/>
      <c r="HWE450" s="22"/>
      <c r="HWF450" s="22"/>
      <c r="HWG450" s="22"/>
      <c r="HWH450" s="22"/>
      <c r="HWI450" s="22"/>
      <c r="HWJ450" s="22"/>
      <c r="HWK450" s="22"/>
      <c r="HWL450" s="22"/>
      <c r="HWM450" s="22"/>
      <c r="HWN450" s="22"/>
      <c r="HWO450" s="22"/>
      <c r="HWP450" s="22"/>
      <c r="HWQ450" s="22"/>
      <c r="HWR450" s="22"/>
      <c r="HWS450" s="22"/>
      <c r="HWT450" s="22"/>
      <c r="HWU450" s="22"/>
      <c r="HWV450" s="22"/>
      <c r="HWW450" s="22"/>
      <c r="HWX450" s="22"/>
      <c r="HWY450" s="22"/>
      <c r="HWZ450" s="22"/>
      <c r="HXA450" s="22"/>
      <c r="HXB450" s="22"/>
      <c r="HXC450" s="22"/>
      <c r="HXD450" s="22"/>
      <c r="HXE450" s="22"/>
      <c r="HXF450" s="22"/>
      <c r="HXG450" s="22"/>
      <c r="HXH450" s="22"/>
      <c r="HXI450" s="22"/>
      <c r="HXJ450" s="22"/>
      <c r="HXK450" s="22"/>
      <c r="HXL450" s="22"/>
      <c r="HXM450" s="22"/>
      <c r="HXN450" s="22"/>
      <c r="HXO450" s="22"/>
      <c r="HXP450" s="22"/>
      <c r="HXQ450" s="22"/>
      <c r="HXR450" s="22"/>
      <c r="HXS450" s="22"/>
      <c r="HXT450" s="22"/>
      <c r="HXU450" s="22"/>
      <c r="HXV450" s="22"/>
      <c r="HXW450" s="22"/>
      <c r="HXX450" s="22"/>
      <c r="HXY450" s="22"/>
      <c r="HXZ450" s="22"/>
      <c r="HYA450" s="22"/>
      <c r="HYB450" s="22"/>
      <c r="HYC450" s="22"/>
      <c r="HYD450" s="22"/>
      <c r="HYE450" s="22"/>
      <c r="HYF450" s="22"/>
      <c r="HYG450" s="22"/>
      <c r="HYH450" s="22"/>
      <c r="HYI450" s="22"/>
      <c r="HYJ450" s="22"/>
      <c r="HYK450" s="22"/>
      <c r="HYL450" s="22"/>
      <c r="HYM450" s="22"/>
      <c r="HYN450" s="22"/>
      <c r="HYO450" s="22"/>
      <c r="HYP450" s="22"/>
      <c r="HYQ450" s="22"/>
      <c r="HYR450" s="22"/>
      <c r="HYS450" s="22"/>
      <c r="HYT450" s="22"/>
      <c r="HYU450" s="22"/>
      <c r="HYV450" s="22"/>
      <c r="HYW450" s="22"/>
      <c r="HYX450" s="22"/>
      <c r="HYY450" s="22"/>
      <c r="HYZ450" s="22"/>
      <c r="HZA450" s="22"/>
      <c r="HZB450" s="22"/>
      <c r="HZC450" s="22"/>
      <c r="HZD450" s="22"/>
      <c r="HZE450" s="22"/>
      <c r="HZF450" s="22"/>
      <c r="HZG450" s="22"/>
      <c r="HZH450" s="22"/>
      <c r="HZI450" s="22"/>
      <c r="HZJ450" s="22"/>
      <c r="HZK450" s="22"/>
      <c r="HZL450" s="22"/>
      <c r="HZM450" s="22"/>
      <c r="HZN450" s="22"/>
      <c r="HZO450" s="22"/>
      <c r="HZP450" s="22"/>
      <c r="HZQ450" s="22"/>
      <c r="HZR450" s="22"/>
      <c r="HZS450" s="22"/>
      <c r="HZT450" s="22"/>
      <c r="HZU450" s="22"/>
      <c r="HZV450" s="22"/>
      <c r="HZW450" s="22"/>
      <c r="HZX450" s="22"/>
      <c r="HZY450" s="22"/>
      <c r="HZZ450" s="22"/>
      <c r="IAA450" s="22"/>
      <c r="IAB450" s="22"/>
      <c r="IAC450" s="22"/>
      <c r="IAD450" s="22"/>
      <c r="IAE450" s="22"/>
      <c r="IAF450" s="22"/>
      <c r="IAG450" s="22"/>
      <c r="IAH450" s="22"/>
      <c r="IAI450" s="22"/>
      <c r="IAJ450" s="22"/>
      <c r="IAK450" s="22"/>
      <c r="IAL450" s="22"/>
      <c r="IAM450" s="22"/>
      <c r="IAN450" s="22"/>
      <c r="IAO450" s="22"/>
      <c r="IAP450" s="22"/>
      <c r="IAQ450" s="22"/>
      <c r="IAR450" s="22"/>
      <c r="IAS450" s="22"/>
      <c r="IAT450" s="22"/>
      <c r="IAU450" s="22"/>
      <c r="IAV450" s="22"/>
      <c r="IAW450" s="22"/>
      <c r="IAX450" s="22"/>
      <c r="IAY450" s="22"/>
      <c r="IAZ450" s="22"/>
      <c r="IBA450" s="22"/>
      <c r="IBB450" s="22"/>
      <c r="IBC450" s="22"/>
      <c r="IBD450" s="22"/>
      <c r="IBE450" s="22"/>
      <c r="IBF450" s="22"/>
      <c r="IBG450" s="22"/>
      <c r="IBH450" s="22"/>
      <c r="IBI450" s="22"/>
      <c r="IBJ450" s="22"/>
      <c r="IBK450" s="22"/>
      <c r="IBL450" s="22"/>
      <c r="IBM450" s="22"/>
      <c r="IBN450" s="22"/>
      <c r="IBO450" s="22"/>
      <c r="IBP450" s="22"/>
      <c r="IBQ450" s="22"/>
      <c r="IBR450" s="22"/>
      <c r="IBS450" s="22"/>
      <c r="IBT450" s="22"/>
      <c r="IBU450" s="22"/>
      <c r="IBV450" s="22"/>
      <c r="IBW450" s="22"/>
      <c r="IBX450" s="22"/>
      <c r="IBY450" s="22"/>
      <c r="IBZ450" s="22"/>
      <c r="ICA450" s="22"/>
      <c r="ICB450" s="22"/>
      <c r="ICC450" s="22"/>
      <c r="ICD450" s="22"/>
      <c r="ICE450" s="22"/>
      <c r="ICF450" s="22"/>
      <c r="ICG450" s="22"/>
      <c r="ICH450" s="22"/>
      <c r="ICI450" s="22"/>
      <c r="ICJ450" s="22"/>
      <c r="ICK450" s="22"/>
      <c r="ICL450" s="22"/>
      <c r="ICM450" s="22"/>
      <c r="ICN450" s="22"/>
      <c r="ICO450" s="22"/>
      <c r="ICP450" s="22"/>
      <c r="ICQ450" s="22"/>
      <c r="ICR450" s="22"/>
      <c r="ICS450" s="22"/>
      <c r="ICT450" s="22"/>
      <c r="ICU450" s="22"/>
      <c r="ICV450" s="22"/>
      <c r="ICW450" s="22"/>
      <c r="ICX450" s="22"/>
      <c r="ICY450" s="22"/>
      <c r="ICZ450" s="22"/>
      <c r="IDA450" s="22"/>
      <c r="IDB450" s="22"/>
      <c r="IDC450" s="22"/>
      <c r="IDD450" s="22"/>
      <c r="IDE450" s="22"/>
      <c r="IDF450" s="22"/>
      <c r="IDG450" s="22"/>
      <c r="IDH450" s="22"/>
      <c r="IDI450" s="22"/>
      <c r="IDJ450" s="22"/>
      <c r="IDK450" s="22"/>
      <c r="IDL450" s="22"/>
      <c r="IDM450" s="22"/>
      <c r="IDN450" s="22"/>
      <c r="IDO450" s="22"/>
      <c r="IDP450" s="22"/>
      <c r="IDQ450" s="22"/>
      <c r="IDR450" s="22"/>
      <c r="IDS450" s="22"/>
      <c r="IDT450" s="22"/>
      <c r="IDU450" s="22"/>
      <c r="IDV450" s="22"/>
      <c r="IDW450" s="22"/>
      <c r="IDX450" s="22"/>
      <c r="IDY450" s="22"/>
      <c r="IDZ450" s="22"/>
      <c r="IEA450" s="22"/>
      <c r="IEB450" s="22"/>
      <c r="IEC450" s="22"/>
      <c r="IED450" s="22"/>
      <c r="IEE450" s="22"/>
      <c r="IEF450" s="22"/>
      <c r="IEG450" s="22"/>
      <c r="IEH450" s="22"/>
      <c r="IEI450" s="22"/>
      <c r="IEJ450" s="22"/>
      <c r="IEK450" s="22"/>
      <c r="IEL450" s="22"/>
      <c r="IEM450" s="22"/>
      <c r="IEN450" s="22"/>
      <c r="IEO450" s="22"/>
      <c r="IEP450" s="22"/>
      <c r="IEQ450" s="22"/>
      <c r="IER450" s="22"/>
      <c r="IES450" s="22"/>
      <c r="IET450" s="22"/>
      <c r="IEU450" s="22"/>
      <c r="IEV450" s="22"/>
      <c r="IEW450" s="22"/>
      <c r="IEX450" s="22"/>
      <c r="IEY450" s="22"/>
      <c r="IEZ450" s="22"/>
      <c r="IFA450" s="22"/>
      <c r="IFB450" s="22"/>
      <c r="IFC450" s="22"/>
      <c r="IFD450" s="22"/>
      <c r="IFE450" s="22"/>
      <c r="IFF450" s="22"/>
      <c r="IFG450" s="22"/>
      <c r="IFH450" s="22"/>
      <c r="IFI450" s="22"/>
      <c r="IFJ450" s="22"/>
      <c r="IFK450" s="22"/>
      <c r="IFL450" s="22"/>
      <c r="IFM450" s="22"/>
      <c r="IFN450" s="22"/>
      <c r="IFO450" s="22"/>
      <c r="IFP450" s="22"/>
      <c r="IFQ450" s="22"/>
      <c r="IFR450" s="22"/>
      <c r="IFS450" s="22"/>
      <c r="IFT450" s="22"/>
      <c r="IFU450" s="22"/>
      <c r="IFV450" s="22"/>
      <c r="IFW450" s="22"/>
      <c r="IFX450" s="22"/>
      <c r="IFY450" s="22"/>
      <c r="IFZ450" s="22"/>
      <c r="IGA450" s="22"/>
      <c r="IGB450" s="22"/>
      <c r="IGC450" s="22"/>
      <c r="IGD450" s="22"/>
      <c r="IGE450" s="22"/>
      <c r="IGF450" s="22"/>
      <c r="IGG450" s="22"/>
      <c r="IGH450" s="22"/>
      <c r="IGI450" s="22"/>
      <c r="IGJ450" s="22"/>
      <c r="IGK450" s="22"/>
      <c r="IGL450" s="22"/>
      <c r="IGM450" s="22"/>
      <c r="IGN450" s="22"/>
      <c r="IGO450" s="22"/>
      <c r="IGP450" s="22"/>
      <c r="IGQ450" s="22"/>
      <c r="IGR450" s="22"/>
      <c r="IGS450" s="22"/>
      <c r="IGT450" s="22"/>
      <c r="IGU450" s="22"/>
      <c r="IGV450" s="22"/>
      <c r="IGW450" s="22"/>
      <c r="IGX450" s="22"/>
      <c r="IGY450" s="22"/>
      <c r="IGZ450" s="22"/>
      <c r="IHA450" s="22"/>
      <c r="IHB450" s="22"/>
      <c r="IHC450" s="22"/>
      <c r="IHD450" s="22"/>
      <c r="IHE450" s="22"/>
      <c r="IHF450" s="22"/>
      <c r="IHG450" s="22"/>
      <c r="IHH450" s="22"/>
      <c r="IHI450" s="22"/>
      <c r="IHJ450" s="22"/>
      <c r="IHK450" s="22"/>
      <c r="IHL450" s="22"/>
      <c r="IHM450" s="22"/>
      <c r="IHN450" s="22"/>
      <c r="IHO450" s="22"/>
      <c r="IHP450" s="22"/>
      <c r="IHQ450" s="22"/>
      <c r="IHR450" s="22"/>
      <c r="IHS450" s="22"/>
      <c r="IHT450" s="22"/>
      <c r="IHU450" s="22"/>
      <c r="IHV450" s="22"/>
      <c r="IHW450" s="22"/>
      <c r="IHX450" s="22"/>
      <c r="IHY450" s="22"/>
      <c r="IHZ450" s="22"/>
      <c r="IIA450" s="22"/>
      <c r="IIB450" s="22"/>
      <c r="IIC450" s="22"/>
      <c r="IID450" s="22"/>
      <c r="IIE450" s="22"/>
      <c r="IIF450" s="22"/>
      <c r="IIG450" s="22"/>
      <c r="IIH450" s="22"/>
      <c r="III450" s="22"/>
      <c r="IIJ450" s="22"/>
      <c r="IIK450" s="22"/>
      <c r="IIL450" s="22"/>
      <c r="IIM450" s="22"/>
      <c r="IIN450" s="22"/>
      <c r="IIO450" s="22"/>
      <c r="IIP450" s="22"/>
      <c r="IIQ450" s="22"/>
      <c r="IIR450" s="22"/>
      <c r="IIS450" s="22"/>
      <c r="IIT450" s="22"/>
      <c r="IIU450" s="22"/>
      <c r="IIV450" s="22"/>
      <c r="IIW450" s="22"/>
      <c r="IIX450" s="22"/>
      <c r="IIY450" s="22"/>
      <c r="IIZ450" s="22"/>
      <c r="IJA450" s="22"/>
      <c r="IJB450" s="22"/>
      <c r="IJC450" s="22"/>
      <c r="IJD450" s="22"/>
      <c r="IJE450" s="22"/>
      <c r="IJF450" s="22"/>
      <c r="IJG450" s="22"/>
      <c r="IJH450" s="22"/>
      <c r="IJI450" s="22"/>
      <c r="IJJ450" s="22"/>
      <c r="IJK450" s="22"/>
      <c r="IJL450" s="22"/>
      <c r="IJM450" s="22"/>
      <c r="IJN450" s="22"/>
      <c r="IJO450" s="22"/>
      <c r="IJP450" s="22"/>
      <c r="IJQ450" s="22"/>
      <c r="IJR450" s="22"/>
      <c r="IJS450" s="22"/>
      <c r="IJT450" s="22"/>
      <c r="IJU450" s="22"/>
      <c r="IJV450" s="22"/>
      <c r="IJW450" s="22"/>
      <c r="IJX450" s="22"/>
      <c r="IJY450" s="22"/>
      <c r="IJZ450" s="22"/>
      <c r="IKA450" s="22"/>
      <c r="IKB450" s="22"/>
      <c r="IKC450" s="22"/>
      <c r="IKD450" s="22"/>
      <c r="IKE450" s="22"/>
      <c r="IKF450" s="22"/>
      <c r="IKG450" s="22"/>
      <c r="IKH450" s="22"/>
      <c r="IKI450" s="22"/>
      <c r="IKJ450" s="22"/>
      <c r="IKK450" s="22"/>
      <c r="IKL450" s="22"/>
      <c r="IKM450" s="22"/>
      <c r="IKN450" s="22"/>
      <c r="IKO450" s="22"/>
      <c r="IKP450" s="22"/>
      <c r="IKQ450" s="22"/>
      <c r="IKR450" s="22"/>
      <c r="IKS450" s="22"/>
      <c r="IKT450" s="22"/>
      <c r="IKU450" s="22"/>
      <c r="IKV450" s="22"/>
      <c r="IKW450" s="22"/>
      <c r="IKX450" s="22"/>
      <c r="IKY450" s="22"/>
      <c r="IKZ450" s="22"/>
      <c r="ILA450" s="22"/>
      <c r="ILB450" s="22"/>
      <c r="ILC450" s="22"/>
      <c r="ILD450" s="22"/>
      <c r="ILE450" s="22"/>
      <c r="ILF450" s="22"/>
      <c r="ILG450" s="22"/>
      <c r="ILH450" s="22"/>
      <c r="ILI450" s="22"/>
      <c r="ILJ450" s="22"/>
      <c r="ILK450" s="22"/>
      <c r="ILL450" s="22"/>
      <c r="ILM450" s="22"/>
      <c r="ILN450" s="22"/>
      <c r="ILO450" s="22"/>
      <c r="ILP450" s="22"/>
      <c r="ILQ450" s="22"/>
      <c r="ILR450" s="22"/>
      <c r="ILS450" s="22"/>
      <c r="ILT450" s="22"/>
      <c r="ILU450" s="22"/>
      <c r="ILV450" s="22"/>
      <c r="ILW450" s="22"/>
      <c r="ILX450" s="22"/>
      <c r="ILY450" s="22"/>
      <c r="ILZ450" s="22"/>
      <c r="IMA450" s="22"/>
      <c r="IMB450" s="22"/>
      <c r="IMC450" s="22"/>
      <c r="IMD450" s="22"/>
      <c r="IME450" s="22"/>
      <c r="IMF450" s="22"/>
      <c r="IMG450" s="22"/>
      <c r="IMH450" s="22"/>
      <c r="IMI450" s="22"/>
      <c r="IMJ450" s="22"/>
      <c r="IMK450" s="22"/>
      <c r="IML450" s="22"/>
      <c r="IMM450" s="22"/>
      <c r="IMN450" s="22"/>
      <c r="IMO450" s="22"/>
      <c r="IMP450" s="22"/>
      <c r="IMQ450" s="22"/>
      <c r="IMR450" s="22"/>
      <c r="IMS450" s="22"/>
      <c r="IMT450" s="22"/>
      <c r="IMU450" s="22"/>
      <c r="IMV450" s="22"/>
      <c r="IMW450" s="22"/>
      <c r="IMX450" s="22"/>
      <c r="IMY450" s="22"/>
      <c r="IMZ450" s="22"/>
      <c r="INA450" s="22"/>
      <c r="INB450" s="22"/>
      <c r="INC450" s="22"/>
      <c r="IND450" s="22"/>
      <c r="INE450" s="22"/>
      <c r="INF450" s="22"/>
      <c r="ING450" s="22"/>
      <c r="INH450" s="22"/>
      <c r="INI450" s="22"/>
      <c r="INJ450" s="22"/>
      <c r="INK450" s="22"/>
      <c r="INL450" s="22"/>
      <c r="INM450" s="22"/>
      <c r="INN450" s="22"/>
      <c r="INO450" s="22"/>
      <c r="INP450" s="22"/>
      <c r="INQ450" s="22"/>
      <c r="INR450" s="22"/>
      <c r="INS450" s="22"/>
      <c r="INT450" s="22"/>
      <c r="INU450" s="22"/>
      <c r="INV450" s="22"/>
      <c r="INW450" s="22"/>
      <c r="INX450" s="22"/>
      <c r="INY450" s="22"/>
      <c r="INZ450" s="22"/>
      <c r="IOA450" s="22"/>
      <c r="IOB450" s="22"/>
      <c r="IOC450" s="22"/>
      <c r="IOD450" s="22"/>
      <c r="IOE450" s="22"/>
      <c r="IOF450" s="22"/>
      <c r="IOG450" s="22"/>
      <c r="IOH450" s="22"/>
      <c r="IOI450" s="22"/>
      <c r="IOJ450" s="22"/>
      <c r="IOK450" s="22"/>
      <c r="IOL450" s="22"/>
      <c r="IOM450" s="22"/>
      <c r="ION450" s="22"/>
      <c r="IOO450" s="22"/>
      <c r="IOP450" s="22"/>
      <c r="IOQ450" s="22"/>
      <c r="IOR450" s="22"/>
      <c r="IOS450" s="22"/>
      <c r="IOT450" s="22"/>
      <c r="IOU450" s="22"/>
      <c r="IOV450" s="22"/>
      <c r="IOW450" s="22"/>
      <c r="IOX450" s="22"/>
      <c r="IOY450" s="22"/>
      <c r="IOZ450" s="22"/>
      <c r="IPA450" s="22"/>
      <c r="IPB450" s="22"/>
      <c r="IPC450" s="22"/>
      <c r="IPD450" s="22"/>
      <c r="IPE450" s="22"/>
      <c r="IPF450" s="22"/>
      <c r="IPG450" s="22"/>
      <c r="IPH450" s="22"/>
      <c r="IPI450" s="22"/>
      <c r="IPJ450" s="22"/>
      <c r="IPK450" s="22"/>
      <c r="IPL450" s="22"/>
      <c r="IPM450" s="22"/>
      <c r="IPN450" s="22"/>
      <c r="IPO450" s="22"/>
      <c r="IPP450" s="22"/>
      <c r="IPQ450" s="22"/>
      <c r="IPR450" s="22"/>
      <c r="IPS450" s="22"/>
      <c r="IPT450" s="22"/>
      <c r="IPU450" s="22"/>
      <c r="IPV450" s="22"/>
      <c r="IPW450" s="22"/>
      <c r="IPX450" s="22"/>
      <c r="IPY450" s="22"/>
      <c r="IPZ450" s="22"/>
      <c r="IQA450" s="22"/>
      <c r="IQB450" s="22"/>
      <c r="IQC450" s="22"/>
      <c r="IQD450" s="22"/>
      <c r="IQE450" s="22"/>
      <c r="IQF450" s="22"/>
      <c r="IQG450" s="22"/>
      <c r="IQH450" s="22"/>
      <c r="IQI450" s="22"/>
      <c r="IQJ450" s="22"/>
      <c r="IQK450" s="22"/>
      <c r="IQL450" s="22"/>
      <c r="IQM450" s="22"/>
      <c r="IQN450" s="22"/>
      <c r="IQO450" s="22"/>
      <c r="IQP450" s="22"/>
      <c r="IQQ450" s="22"/>
      <c r="IQR450" s="22"/>
      <c r="IQS450" s="22"/>
      <c r="IQT450" s="22"/>
      <c r="IQU450" s="22"/>
      <c r="IQV450" s="22"/>
      <c r="IQW450" s="22"/>
      <c r="IQX450" s="22"/>
      <c r="IQY450" s="22"/>
      <c r="IQZ450" s="22"/>
      <c r="IRA450" s="22"/>
      <c r="IRB450" s="22"/>
      <c r="IRC450" s="22"/>
      <c r="IRD450" s="22"/>
      <c r="IRE450" s="22"/>
      <c r="IRF450" s="22"/>
      <c r="IRG450" s="22"/>
      <c r="IRH450" s="22"/>
      <c r="IRI450" s="22"/>
      <c r="IRJ450" s="22"/>
      <c r="IRK450" s="22"/>
      <c r="IRL450" s="22"/>
      <c r="IRM450" s="22"/>
      <c r="IRN450" s="22"/>
      <c r="IRO450" s="22"/>
      <c r="IRP450" s="22"/>
      <c r="IRQ450" s="22"/>
      <c r="IRR450" s="22"/>
      <c r="IRS450" s="22"/>
      <c r="IRT450" s="22"/>
      <c r="IRU450" s="22"/>
      <c r="IRV450" s="22"/>
      <c r="IRW450" s="22"/>
      <c r="IRX450" s="22"/>
      <c r="IRY450" s="22"/>
      <c r="IRZ450" s="22"/>
      <c r="ISA450" s="22"/>
      <c r="ISB450" s="22"/>
      <c r="ISC450" s="22"/>
      <c r="ISD450" s="22"/>
      <c r="ISE450" s="22"/>
      <c r="ISF450" s="22"/>
      <c r="ISG450" s="22"/>
      <c r="ISH450" s="22"/>
      <c r="ISI450" s="22"/>
      <c r="ISJ450" s="22"/>
      <c r="ISK450" s="22"/>
      <c r="ISL450" s="22"/>
      <c r="ISM450" s="22"/>
      <c r="ISN450" s="22"/>
      <c r="ISO450" s="22"/>
      <c r="ISP450" s="22"/>
      <c r="ISQ450" s="22"/>
      <c r="ISR450" s="22"/>
      <c r="ISS450" s="22"/>
      <c r="IST450" s="22"/>
      <c r="ISU450" s="22"/>
      <c r="ISV450" s="22"/>
      <c r="ISW450" s="22"/>
      <c r="ISX450" s="22"/>
      <c r="ISY450" s="22"/>
      <c r="ISZ450" s="22"/>
      <c r="ITA450" s="22"/>
      <c r="ITB450" s="22"/>
      <c r="ITC450" s="22"/>
      <c r="ITD450" s="22"/>
      <c r="ITE450" s="22"/>
      <c r="ITF450" s="22"/>
      <c r="ITG450" s="22"/>
      <c r="ITH450" s="22"/>
      <c r="ITI450" s="22"/>
      <c r="ITJ450" s="22"/>
      <c r="ITK450" s="22"/>
      <c r="ITL450" s="22"/>
      <c r="ITM450" s="22"/>
      <c r="ITN450" s="22"/>
      <c r="ITO450" s="22"/>
      <c r="ITP450" s="22"/>
      <c r="ITQ450" s="22"/>
      <c r="ITR450" s="22"/>
      <c r="ITS450" s="22"/>
      <c r="ITT450" s="22"/>
      <c r="ITU450" s="22"/>
      <c r="ITV450" s="22"/>
      <c r="ITW450" s="22"/>
      <c r="ITX450" s="22"/>
      <c r="ITY450" s="22"/>
      <c r="ITZ450" s="22"/>
      <c r="IUA450" s="22"/>
      <c r="IUB450" s="22"/>
      <c r="IUC450" s="22"/>
      <c r="IUD450" s="22"/>
      <c r="IUE450" s="22"/>
      <c r="IUF450" s="22"/>
      <c r="IUG450" s="22"/>
      <c r="IUH450" s="22"/>
      <c r="IUI450" s="22"/>
      <c r="IUJ450" s="22"/>
      <c r="IUK450" s="22"/>
      <c r="IUL450" s="22"/>
      <c r="IUM450" s="22"/>
      <c r="IUN450" s="22"/>
      <c r="IUO450" s="22"/>
      <c r="IUP450" s="22"/>
      <c r="IUQ450" s="22"/>
      <c r="IUR450" s="22"/>
      <c r="IUS450" s="22"/>
      <c r="IUT450" s="22"/>
      <c r="IUU450" s="22"/>
      <c r="IUV450" s="22"/>
      <c r="IUW450" s="22"/>
      <c r="IUX450" s="22"/>
      <c r="IUY450" s="22"/>
      <c r="IUZ450" s="22"/>
      <c r="IVA450" s="22"/>
      <c r="IVB450" s="22"/>
      <c r="IVC450" s="22"/>
      <c r="IVD450" s="22"/>
      <c r="IVE450" s="22"/>
      <c r="IVF450" s="22"/>
      <c r="IVG450" s="22"/>
      <c r="IVH450" s="22"/>
      <c r="IVI450" s="22"/>
      <c r="IVJ450" s="22"/>
      <c r="IVK450" s="22"/>
      <c r="IVL450" s="22"/>
      <c r="IVM450" s="22"/>
      <c r="IVN450" s="22"/>
      <c r="IVO450" s="22"/>
      <c r="IVP450" s="22"/>
      <c r="IVQ450" s="22"/>
      <c r="IVR450" s="22"/>
      <c r="IVS450" s="22"/>
      <c r="IVT450" s="22"/>
      <c r="IVU450" s="22"/>
      <c r="IVV450" s="22"/>
      <c r="IVW450" s="22"/>
      <c r="IVX450" s="22"/>
      <c r="IVY450" s="22"/>
      <c r="IVZ450" s="22"/>
      <c r="IWA450" s="22"/>
      <c r="IWB450" s="22"/>
      <c r="IWC450" s="22"/>
      <c r="IWD450" s="22"/>
      <c r="IWE450" s="22"/>
      <c r="IWF450" s="22"/>
      <c r="IWG450" s="22"/>
      <c r="IWH450" s="22"/>
      <c r="IWI450" s="22"/>
      <c r="IWJ450" s="22"/>
      <c r="IWK450" s="22"/>
      <c r="IWL450" s="22"/>
      <c r="IWM450" s="22"/>
      <c r="IWN450" s="22"/>
      <c r="IWO450" s="22"/>
      <c r="IWP450" s="22"/>
      <c r="IWQ450" s="22"/>
      <c r="IWR450" s="22"/>
      <c r="IWS450" s="22"/>
      <c r="IWT450" s="22"/>
      <c r="IWU450" s="22"/>
      <c r="IWV450" s="22"/>
      <c r="IWW450" s="22"/>
      <c r="IWX450" s="22"/>
      <c r="IWY450" s="22"/>
      <c r="IWZ450" s="22"/>
      <c r="IXA450" s="22"/>
      <c r="IXB450" s="22"/>
      <c r="IXC450" s="22"/>
      <c r="IXD450" s="22"/>
      <c r="IXE450" s="22"/>
      <c r="IXF450" s="22"/>
      <c r="IXG450" s="22"/>
      <c r="IXH450" s="22"/>
      <c r="IXI450" s="22"/>
      <c r="IXJ450" s="22"/>
      <c r="IXK450" s="22"/>
      <c r="IXL450" s="22"/>
      <c r="IXM450" s="22"/>
      <c r="IXN450" s="22"/>
      <c r="IXO450" s="22"/>
      <c r="IXP450" s="22"/>
      <c r="IXQ450" s="22"/>
      <c r="IXR450" s="22"/>
      <c r="IXS450" s="22"/>
      <c r="IXT450" s="22"/>
      <c r="IXU450" s="22"/>
      <c r="IXV450" s="22"/>
      <c r="IXW450" s="22"/>
      <c r="IXX450" s="22"/>
      <c r="IXY450" s="22"/>
      <c r="IXZ450" s="22"/>
      <c r="IYA450" s="22"/>
      <c r="IYB450" s="22"/>
      <c r="IYC450" s="22"/>
      <c r="IYD450" s="22"/>
      <c r="IYE450" s="22"/>
      <c r="IYF450" s="22"/>
      <c r="IYG450" s="22"/>
      <c r="IYH450" s="22"/>
      <c r="IYI450" s="22"/>
      <c r="IYJ450" s="22"/>
      <c r="IYK450" s="22"/>
      <c r="IYL450" s="22"/>
      <c r="IYM450" s="22"/>
      <c r="IYN450" s="22"/>
      <c r="IYO450" s="22"/>
      <c r="IYP450" s="22"/>
      <c r="IYQ450" s="22"/>
      <c r="IYR450" s="22"/>
      <c r="IYS450" s="22"/>
      <c r="IYT450" s="22"/>
      <c r="IYU450" s="22"/>
      <c r="IYV450" s="22"/>
      <c r="IYW450" s="22"/>
      <c r="IYX450" s="22"/>
      <c r="IYY450" s="22"/>
      <c r="IYZ450" s="22"/>
      <c r="IZA450" s="22"/>
      <c r="IZB450" s="22"/>
      <c r="IZC450" s="22"/>
      <c r="IZD450" s="22"/>
      <c r="IZE450" s="22"/>
      <c r="IZF450" s="22"/>
      <c r="IZG450" s="22"/>
      <c r="IZH450" s="22"/>
      <c r="IZI450" s="22"/>
      <c r="IZJ450" s="22"/>
      <c r="IZK450" s="22"/>
      <c r="IZL450" s="22"/>
      <c r="IZM450" s="22"/>
      <c r="IZN450" s="22"/>
      <c r="IZO450" s="22"/>
      <c r="IZP450" s="22"/>
      <c r="IZQ450" s="22"/>
      <c r="IZR450" s="22"/>
      <c r="IZS450" s="22"/>
      <c r="IZT450" s="22"/>
      <c r="IZU450" s="22"/>
      <c r="IZV450" s="22"/>
      <c r="IZW450" s="22"/>
      <c r="IZX450" s="22"/>
      <c r="IZY450" s="22"/>
      <c r="IZZ450" s="22"/>
      <c r="JAA450" s="22"/>
      <c r="JAB450" s="22"/>
      <c r="JAC450" s="22"/>
      <c r="JAD450" s="22"/>
      <c r="JAE450" s="22"/>
      <c r="JAF450" s="22"/>
      <c r="JAG450" s="22"/>
      <c r="JAH450" s="22"/>
      <c r="JAI450" s="22"/>
      <c r="JAJ450" s="22"/>
      <c r="JAK450" s="22"/>
      <c r="JAL450" s="22"/>
      <c r="JAM450" s="22"/>
      <c r="JAN450" s="22"/>
      <c r="JAO450" s="22"/>
      <c r="JAP450" s="22"/>
      <c r="JAQ450" s="22"/>
      <c r="JAR450" s="22"/>
      <c r="JAS450" s="22"/>
      <c r="JAT450" s="22"/>
      <c r="JAU450" s="22"/>
      <c r="JAV450" s="22"/>
      <c r="JAW450" s="22"/>
      <c r="JAX450" s="22"/>
      <c r="JAY450" s="22"/>
      <c r="JAZ450" s="22"/>
      <c r="JBA450" s="22"/>
      <c r="JBB450" s="22"/>
      <c r="JBC450" s="22"/>
      <c r="JBD450" s="22"/>
      <c r="JBE450" s="22"/>
      <c r="JBF450" s="22"/>
      <c r="JBG450" s="22"/>
      <c r="JBH450" s="22"/>
      <c r="JBI450" s="22"/>
      <c r="JBJ450" s="22"/>
      <c r="JBK450" s="22"/>
      <c r="JBL450" s="22"/>
      <c r="JBM450" s="22"/>
      <c r="JBN450" s="22"/>
      <c r="JBO450" s="22"/>
      <c r="JBP450" s="22"/>
      <c r="JBQ450" s="22"/>
      <c r="JBR450" s="22"/>
      <c r="JBS450" s="22"/>
      <c r="JBT450" s="22"/>
      <c r="JBU450" s="22"/>
      <c r="JBV450" s="22"/>
      <c r="JBW450" s="22"/>
      <c r="JBX450" s="22"/>
      <c r="JBY450" s="22"/>
      <c r="JBZ450" s="22"/>
      <c r="JCA450" s="22"/>
      <c r="JCB450" s="22"/>
      <c r="JCC450" s="22"/>
      <c r="JCD450" s="22"/>
      <c r="JCE450" s="22"/>
      <c r="JCF450" s="22"/>
      <c r="JCG450" s="22"/>
      <c r="JCH450" s="22"/>
      <c r="JCI450" s="22"/>
      <c r="JCJ450" s="22"/>
      <c r="JCK450" s="22"/>
      <c r="JCL450" s="22"/>
      <c r="JCM450" s="22"/>
      <c r="JCN450" s="22"/>
      <c r="JCO450" s="22"/>
      <c r="JCP450" s="22"/>
      <c r="JCQ450" s="22"/>
      <c r="JCR450" s="22"/>
      <c r="JCS450" s="22"/>
      <c r="JCT450" s="22"/>
      <c r="JCU450" s="22"/>
      <c r="JCV450" s="22"/>
      <c r="JCW450" s="22"/>
      <c r="JCX450" s="22"/>
      <c r="JCY450" s="22"/>
      <c r="JCZ450" s="22"/>
      <c r="JDA450" s="22"/>
      <c r="JDB450" s="22"/>
      <c r="JDC450" s="22"/>
      <c r="JDD450" s="22"/>
      <c r="JDE450" s="22"/>
      <c r="JDF450" s="22"/>
      <c r="JDG450" s="22"/>
      <c r="JDH450" s="22"/>
      <c r="JDI450" s="22"/>
      <c r="JDJ450" s="22"/>
      <c r="JDK450" s="22"/>
      <c r="JDL450" s="22"/>
      <c r="JDM450" s="22"/>
      <c r="JDN450" s="22"/>
      <c r="JDO450" s="22"/>
      <c r="JDP450" s="22"/>
      <c r="JDQ450" s="22"/>
      <c r="JDR450" s="22"/>
      <c r="JDS450" s="22"/>
      <c r="JDT450" s="22"/>
      <c r="JDU450" s="22"/>
      <c r="JDV450" s="22"/>
      <c r="JDW450" s="22"/>
      <c r="JDX450" s="22"/>
      <c r="JDY450" s="22"/>
      <c r="JDZ450" s="22"/>
      <c r="JEA450" s="22"/>
      <c r="JEB450" s="22"/>
      <c r="JEC450" s="22"/>
      <c r="JED450" s="22"/>
      <c r="JEE450" s="22"/>
      <c r="JEF450" s="22"/>
      <c r="JEG450" s="22"/>
      <c r="JEH450" s="22"/>
      <c r="JEI450" s="22"/>
      <c r="JEJ450" s="22"/>
      <c r="JEK450" s="22"/>
      <c r="JEL450" s="22"/>
      <c r="JEM450" s="22"/>
      <c r="JEN450" s="22"/>
      <c r="JEO450" s="22"/>
      <c r="JEP450" s="22"/>
      <c r="JEQ450" s="22"/>
      <c r="JER450" s="22"/>
      <c r="JES450" s="22"/>
      <c r="JET450" s="22"/>
      <c r="JEU450" s="22"/>
      <c r="JEV450" s="22"/>
      <c r="JEW450" s="22"/>
      <c r="JEX450" s="22"/>
      <c r="JEY450" s="22"/>
      <c r="JEZ450" s="22"/>
      <c r="JFA450" s="22"/>
      <c r="JFB450" s="22"/>
      <c r="JFC450" s="22"/>
      <c r="JFD450" s="22"/>
      <c r="JFE450" s="22"/>
      <c r="JFF450" s="22"/>
      <c r="JFG450" s="22"/>
      <c r="JFH450" s="22"/>
      <c r="JFI450" s="22"/>
      <c r="JFJ450" s="22"/>
      <c r="JFK450" s="22"/>
      <c r="JFL450" s="22"/>
      <c r="JFM450" s="22"/>
      <c r="JFN450" s="22"/>
      <c r="JFO450" s="22"/>
      <c r="JFP450" s="22"/>
      <c r="JFQ450" s="22"/>
      <c r="JFR450" s="22"/>
      <c r="JFS450" s="22"/>
      <c r="JFT450" s="22"/>
      <c r="JFU450" s="22"/>
      <c r="JFV450" s="22"/>
      <c r="JFW450" s="22"/>
      <c r="JFX450" s="22"/>
      <c r="JFY450" s="22"/>
      <c r="JFZ450" s="22"/>
      <c r="JGA450" s="22"/>
      <c r="JGB450" s="22"/>
      <c r="JGC450" s="22"/>
      <c r="JGD450" s="22"/>
      <c r="JGE450" s="22"/>
      <c r="JGF450" s="22"/>
      <c r="JGG450" s="22"/>
      <c r="JGH450" s="22"/>
      <c r="JGI450" s="22"/>
      <c r="JGJ450" s="22"/>
      <c r="JGK450" s="22"/>
      <c r="JGL450" s="22"/>
      <c r="JGM450" s="22"/>
      <c r="JGN450" s="22"/>
      <c r="JGO450" s="22"/>
      <c r="JGP450" s="22"/>
      <c r="JGQ450" s="22"/>
      <c r="JGR450" s="22"/>
      <c r="JGS450" s="22"/>
      <c r="JGT450" s="22"/>
      <c r="JGU450" s="22"/>
      <c r="JGV450" s="22"/>
      <c r="JGW450" s="22"/>
      <c r="JGX450" s="22"/>
      <c r="JGY450" s="22"/>
      <c r="JGZ450" s="22"/>
      <c r="JHA450" s="22"/>
      <c r="JHB450" s="22"/>
      <c r="JHC450" s="22"/>
      <c r="JHD450" s="22"/>
      <c r="JHE450" s="22"/>
      <c r="JHF450" s="22"/>
      <c r="JHG450" s="22"/>
      <c r="JHH450" s="22"/>
      <c r="JHI450" s="22"/>
      <c r="JHJ450" s="22"/>
      <c r="JHK450" s="22"/>
      <c r="JHL450" s="22"/>
      <c r="JHM450" s="22"/>
      <c r="JHN450" s="22"/>
      <c r="JHO450" s="22"/>
      <c r="JHP450" s="22"/>
      <c r="JHQ450" s="22"/>
      <c r="JHR450" s="22"/>
      <c r="JHS450" s="22"/>
      <c r="JHT450" s="22"/>
      <c r="JHU450" s="22"/>
      <c r="JHV450" s="22"/>
      <c r="JHW450" s="22"/>
      <c r="JHX450" s="22"/>
      <c r="JHY450" s="22"/>
      <c r="JHZ450" s="22"/>
      <c r="JIA450" s="22"/>
      <c r="JIB450" s="22"/>
      <c r="JIC450" s="22"/>
      <c r="JID450" s="22"/>
      <c r="JIE450" s="22"/>
      <c r="JIF450" s="22"/>
      <c r="JIG450" s="22"/>
      <c r="JIH450" s="22"/>
      <c r="JII450" s="22"/>
      <c r="JIJ450" s="22"/>
      <c r="JIK450" s="22"/>
      <c r="JIL450" s="22"/>
      <c r="JIM450" s="22"/>
      <c r="JIN450" s="22"/>
      <c r="JIO450" s="22"/>
      <c r="JIP450" s="22"/>
      <c r="JIQ450" s="22"/>
      <c r="JIR450" s="22"/>
      <c r="JIS450" s="22"/>
      <c r="JIT450" s="22"/>
      <c r="JIU450" s="22"/>
      <c r="JIV450" s="22"/>
      <c r="JIW450" s="22"/>
      <c r="JIX450" s="22"/>
      <c r="JIY450" s="22"/>
      <c r="JIZ450" s="22"/>
      <c r="JJA450" s="22"/>
      <c r="JJB450" s="22"/>
      <c r="JJC450" s="22"/>
      <c r="JJD450" s="22"/>
      <c r="JJE450" s="22"/>
      <c r="JJF450" s="22"/>
      <c r="JJG450" s="22"/>
      <c r="JJH450" s="22"/>
      <c r="JJI450" s="22"/>
      <c r="JJJ450" s="22"/>
      <c r="JJK450" s="22"/>
      <c r="JJL450" s="22"/>
      <c r="JJM450" s="22"/>
      <c r="JJN450" s="22"/>
      <c r="JJO450" s="22"/>
      <c r="JJP450" s="22"/>
      <c r="JJQ450" s="22"/>
      <c r="JJR450" s="22"/>
      <c r="JJS450" s="22"/>
      <c r="JJT450" s="22"/>
      <c r="JJU450" s="22"/>
      <c r="JJV450" s="22"/>
      <c r="JJW450" s="22"/>
      <c r="JJX450" s="22"/>
      <c r="JJY450" s="22"/>
      <c r="JJZ450" s="22"/>
      <c r="JKA450" s="22"/>
      <c r="JKB450" s="22"/>
      <c r="JKC450" s="22"/>
      <c r="JKD450" s="22"/>
      <c r="JKE450" s="22"/>
      <c r="JKF450" s="22"/>
      <c r="JKG450" s="22"/>
      <c r="JKH450" s="22"/>
      <c r="JKI450" s="22"/>
      <c r="JKJ450" s="22"/>
      <c r="JKK450" s="22"/>
      <c r="JKL450" s="22"/>
      <c r="JKM450" s="22"/>
      <c r="JKN450" s="22"/>
      <c r="JKO450" s="22"/>
      <c r="JKP450" s="22"/>
      <c r="JKQ450" s="22"/>
      <c r="JKR450" s="22"/>
      <c r="JKS450" s="22"/>
      <c r="JKT450" s="22"/>
      <c r="JKU450" s="22"/>
      <c r="JKV450" s="22"/>
      <c r="JKW450" s="22"/>
      <c r="JKX450" s="22"/>
      <c r="JKY450" s="22"/>
      <c r="JKZ450" s="22"/>
      <c r="JLA450" s="22"/>
      <c r="JLB450" s="22"/>
      <c r="JLC450" s="22"/>
      <c r="JLD450" s="22"/>
      <c r="JLE450" s="22"/>
      <c r="JLF450" s="22"/>
      <c r="JLG450" s="22"/>
      <c r="JLH450" s="22"/>
      <c r="JLI450" s="22"/>
      <c r="JLJ450" s="22"/>
      <c r="JLK450" s="22"/>
      <c r="JLL450" s="22"/>
      <c r="JLM450" s="22"/>
      <c r="JLN450" s="22"/>
      <c r="JLO450" s="22"/>
      <c r="JLP450" s="22"/>
      <c r="JLQ450" s="22"/>
      <c r="JLR450" s="22"/>
      <c r="JLS450" s="22"/>
      <c r="JLT450" s="22"/>
      <c r="JLU450" s="22"/>
      <c r="JLV450" s="22"/>
      <c r="JLW450" s="22"/>
      <c r="JLX450" s="22"/>
      <c r="JLY450" s="22"/>
      <c r="JLZ450" s="22"/>
      <c r="JMA450" s="22"/>
      <c r="JMB450" s="22"/>
      <c r="JMC450" s="22"/>
      <c r="JMD450" s="22"/>
      <c r="JME450" s="22"/>
      <c r="JMF450" s="22"/>
      <c r="JMG450" s="22"/>
      <c r="JMH450" s="22"/>
      <c r="JMI450" s="22"/>
      <c r="JMJ450" s="22"/>
      <c r="JMK450" s="22"/>
      <c r="JML450" s="22"/>
      <c r="JMM450" s="22"/>
      <c r="JMN450" s="22"/>
      <c r="JMO450" s="22"/>
      <c r="JMP450" s="22"/>
      <c r="JMQ450" s="22"/>
      <c r="JMR450" s="22"/>
      <c r="JMS450" s="22"/>
      <c r="JMT450" s="22"/>
      <c r="JMU450" s="22"/>
      <c r="JMV450" s="22"/>
      <c r="JMW450" s="22"/>
      <c r="JMX450" s="22"/>
      <c r="JMY450" s="22"/>
      <c r="JMZ450" s="22"/>
      <c r="JNA450" s="22"/>
      <c r="JNB450" s="22"/>
      <c r="JNC450" s="22"/>
      <c r="JND450" s="22"/>
      <c r="JNE450" s="22"/>
      <c r="JNF450" s="22"/>
      <c r="JNG450" s="22"/>
      <c r="JNH450" s="22"/>
      <c r="JNI450" s="22"/>
      <c r="JNJ450" s="22"/>
      <c r="JNK450" s="22"/>
      <c r="JNL450" s="22"/>
      <c r="JNM450" s="22"/>
      <c r="JNN450" s="22"/>
      <c r="JNO450" s="22"/>
      <c r="JNP450" s="22"/>
      <c r="JNQ450" s="22"/>
      <c r="JNR450" s="22"/>
      <c r="JNS450" s="22"/>
      <c r="JNT450" s="22"/>
      <c r="JNU450" s="22"/>
      <c r="JNV450" s="22"/>
      <c r="JNW450" s="22"/>
      <c r="JNX450" s="22"/>
      <c r="JNY450" s="22"/>
      <c r="JNZ450" s="22"/>
      <c r="JOA450" s="22"/>
      <c r="JOB450" s="22"/>
      <c r="JOC450" s="22"/>
      <c r="JOD450" s="22"/>
      <c r="JOE450" s="22"/>
      <c r="JOF450" s="22"/>
      <c r="JOG450" s="22"/>
      <c r="JOH450" s="22"/>
      <c r="JOI450" s="22"/>
      <c r="JOJ450" s="22"/>
      <c r="JOK450" s="22"/>
      <c r="JOL450" s="22"/>
      <c r="JOM450" s="22"/>
      <c r="JON450" s="22"/>
      <c r="JOO450" s="22"/>
      <c r="JOP450" s="22"/>
      <c r="JOQ450" s="22"/>
      <c r="JOR450" s="22"/>
      <c r="JOS450" s="22"/>
      <c r="JOT450" s="22"/>
      <c r="JOU450" s="22"/>
      <c r="JOV450" s="22"/>
      <c r="JOW450" s="22"/>
      <c r="JOX450" s="22"/>
      <c r="JOY450" s="22"/>
      <c r="JOZ450" s="22"/>
      <c r="JPA450" s="22"/>
      <c r="JPB450" s="22"/>
      <c r="JPC450" s="22"/>
      <c r="JPD450" s="22"/>
      <c r="JPE450" s="22"/>
      <c r="JPF450" s="22"/>
      <c r="JPG450" s="22"/>
      <c r="JPH450" s="22"/>
      <c r="JPI450" s="22"/>
      <c r="JPJ450" s="22"/>
      <c r="JPK450" s="22"/>
      <c r="JPL450" s="22"/>
      <c r="JPM450" s="22"/>
      <c r="JPN450" s="22"/>
      <c r="JPO450" s="22"/>
      <c r="JPP450" s="22"/>
      <c r="JPQ450" s="22"/>
      <c r="JPR450" s="22"/>
      <c r="JPS450" s="22"/>
      <c r="JPT450" s="22"/>
      <c r="JPU450" s="22"/>
      <c r="JPV450" s="22"/>
      <c r="JPW450" s="22"/>
      <c r="JPX450" s="22"/>
      <c r="JPY450" s="22"/>
      <c r="JPZ450" s="22"/>
      <c r="JQA450" s="22"/>
      <c r="JQB450" s="22"/>
      <c r="JQC450" s="22"/>
      <c r="JQD450" s="22"/>
      <c r="JQE450" s="22"/>
      <c r="JQF450" s="22"/>
      <c r="JQG450" s="22"/>
      <c r="JQH450" s="22"/>
      <c r="JQI450" s="22"/>
      <c r="JQJ450" s="22"/>
      <c r="JQK450" s="22"/>
      <c r="JQL450" s="22"/>
      <c r="JQM450" s="22"/>
      <c r="JQN450" s="22"/>
      <c r="JQO450" s="22"/>
      <c r="JQP450" s="22"/>
      <c r="JQQ450" s="22"/>
      <c r="JQR450" s="22"/>
      <c r="JQS450" s="22"/>
      <c r="JQT450" s="22"/>
      <c r="JQU450" s="22"/>
      <c r="JQV450" s="22"/>
      <c r="JQW450" s="22"/>
      <c r="JQX450" s="22"/>
      <c r="JQY450" s="22"/>
      <c r="JQZ450" s="22"/>
      <c r="JRA450" s="22"/>
      <c r="JRB450" s="22"/>
      <c r="JRC450" s="22"/>
      <c r="JRD450" s="22"/>
      <c r="JRE450" s="22"/>
      <c r="JRF450" s="22"/>
      <c r="JRG450" s="22"/>
      <c r="JRH450" s="22"/>
      <c r="JRI450" s="22"/>
      <c r="JRJ450" s="22"/>
      <c r="JRK450" s="22"/>
      <c r="JRL450" s="22"/>
      <c r="JRM450" s="22"/>
      <c r="JRN450" s="22"/>
      <c r="JRO450" s="22"/>
      <c r="JRP450" s="22"/>
      <c r="JRQ450" s="22"/>
      <c r="JRR450" s="22"/>
      <c r="JRS450" s="22"/>
      <c r="JRT450" s="22"/>
      <c r="JRU450" s="22"/>
      <c r="JRV450" s="22"/>
      <c r="JRW450" s="22"/>
      <c r="JRX450" s="22"/>
      <c r="JRY450" s="22"/>
      <c r="JRZ450" s="22"/>
      <c r="JSA450" s="22"/>
      <c r="JSB450" s="22"/>
      <c r="JSC450" s="22"/>
      <c r="JSD450" s="22"/>
      <c r="JSE450" s="22"/>
      <c r="JSF450" s="22"/>
      <c r="JSG450" s="22"/>
      <c r="JSH450" s="22"/>
      <c r="JSI450" s="22"/>
      <c r="JSJ450" s="22"/>
      <c r="JSK450" s="22"/>
      <c r="JSL450" s="22"/>
      <c r="JSM450" s="22"/>
      <c r="JSN450" s="22"/>
      <c r="JSO450" s="22"/>
      <c r="JSP450" s="22"/>
      <c r="JSQ450" s="22"/>
      <c r="JSR450" s="22"/>
      <c r="JSS450" s="22"/>
      <c r="JST450" s="22"/>
      <c r="JSU450" s="22"/>
      <c r="JSV450" s="22"/>
      <c r="JSW450" s="22"/>
      <c r="JSX450" s="22"/>
      <c r="JSY450" s="22"/>
      <c r="JSZ450" s="22"/>
      <c r="JTA450" s="22"/>
      <c r="JTB450" s="22"/>
      <c r="JTC450" s="22"/>
      <c r="JTD450" s="22"/>
      <c r="JTE450" s="22"/>
      <c r="JTF450" s="22"/>
      <c r="JTG450" s="22"/>
      <c r="JTH450" s="22"/>
      <c r="JTI450" s="22"/>
      <c r="JTJ450" s="22"/>
      <c r="JTK450" s="22"/>
      <c r="JTL450" s="22"/>
      <c r="JTM450" s="22"/>
      <c r="JTN450" s="22"/>
      <c r="JTO450" s="22"/>
      <c r="JTP450" s="22"/>
      <c r="JTQ450" s="22"/>
      <c r="JTR450" s="22"/>
      <c r="JTS450" s="22"/>
      <c r="JTT450" s="22"/>
      <c r="JTU450" s="22"/>
      <c r="JTV450" s="22"/>
      <c r="JTW450" s="22"/>
      <c r="JTX450" s="22"/>
      <c r="JTY450" s="22"/>
      <c r="JTZ450" s="22"/>
      <c r="JUA450" s="22"/>
      <c r="JUB450" s="22"/>
      <c r="JUC450" s="22"/>
      <c r="JUD450" s="22"/>
      <c r="JUE450" s="22"/>
      <c r="JUF450" s="22"/>
      <c r="JUG450" s="22"/>
      <c r="JUH450" s="22"/>
      <c r="JUI450" s="22"/>
      <c r="JUJ450" s="22"/>
      <c r="JUK450" s="22"/>
      <c r="JUL450" s="22"/>
      <c r="JUM450" s="22"/>
      <c r="JUN450" s="22"/>
      <c r="JUO450" s="22"/>
      <c r="JUP450" s="22"/>
      <c r="JUQ450" s="22"/>
      <c r="JUR450" s="22"/>
      <c r="JUS450" s="22"/>
      <c r="JUT450" s="22"/>
      <c r="JUU450" s="22"/>
      <c r="JUV450" s="22"/>
      <c r="JUW450" s="22"/>
      <c r="JUX450" s="22"/>
      <c r="JUY450" s="22"/>
      <c r="JUZ450" s="22"/>
      <c r="JVA450" s="22"/>
      <c r="JVB450" s="22"/>
      <c r="JVC450" s="22"/>
      <c r="JVD450" s="22"/>
      <c r="JVE450" s="22"/>
      <c r="JVF450" s="22"/>
      <c r="JVG450" s="22"/>
      <c r="JVH450" s="22"/>
      <c r="JVI450" s="22"/>
      <c r="JVJ450" s="22"/>
      <c r="JVK450" s="22"/>
      <c r="JVL450" s="22"/>
      <c r="JVM450" s="22"/>
      <c r="JVN450" s="22"/>
      <c r="JVO450" s="22"/>
      <c r="JVP450" s="22"/>
      <c r="JVQ450" s="22"/>
      <c r="JVR450" s="22"/>
      <c r="JVS450" s="22"/>
      <c r="JVT450" s="22"/>
      <c r="JVU450" s="22"/>
      <c r="JVV450" s="22"/>
      <c r="JVW450" s="22"/>
      <c r="JVX450" s="22"/>
      <c r="JVY450" s="22"/>
      <c r="JVZ450" s="22"/>
      <c r="JWA450" s="22"/>
      <c r="JWB450" s="22"/>
      <c r="JWC450" s="22"/>
      <c r="JWD450" s="22"/>
      <c r="JWE450" s="22"/>
      <c r="JWF450" s="22"/>
      <c r="JWG450" s="22"/>
      <c r="JWH450" s="22"/>
      <c r="JWI450" s="22"/>
      <c r="JWJ450" s="22"/>
      <c r="JWK450" s="22"/>
      <c r="JWL450" s="22"/>
      <c r="JWM450" s="22"/>
      <c r="JWN450" s="22"/>
      <c r="JWO450" s="22"/>
      <c r="JWP450" s="22"/>
      <c r="JWQ450" s="22"/>
      <c r="JWR450" s="22"/>
      <c r="JWS450" s="22"/>
      <c r="JWT450" s="22"/>
      <c r="JWU450" s="22"/>
      <c r="JWV450" s="22"/>
      <c r="JWW450" s="22"/>
      <c r="JWX450" s="22"/>
      <c r="JWY450" s="22"/>
      <c r="JWZ450" s="22"/>
      <c r="JXA450" s="22"/>
      <c r="JXB450" s="22"/>
      <c r="JXC450" s="22"/>
      <c r="JXD450" s="22"/>
      <c r="JXE450" s="22"/>
      <c r="JXF450" s="22"/>
      <c r="JXG450" s="22"/>
      <c r="JXH450" s="22"/>
      <c r="JXI450" s="22"/>
      <c r="JXJ450" s="22"/>
      <c r="JXK450" s="22"/>
      <c r="JXL450" s="22"/>
      <c r="JXM450" s="22"/>
      <c r="JXN450" s="22"/>
      <c r="JXO450" s="22"/>
      <c r="JXP450" s="22"/>
      <c r="JXQ450" s="22"/>
      <c r="JXR450" s="22"/>
      <c r="JXS450" s="22"/>
      <c r="JXT450" s="22"/>
      <c r="JXU450" s="22"/>
      <c r="JXV450" s="22"/>
      <c r="JXW450" s="22"/>
      <c r="JXX450" s="22"/>
      <c r="JXY450" s="22"/>
      <c r="JXZ450" s="22"/>
      <c r="JYA450" s="22"/>
      <c r="JYB450" s="22"/>
      <c r="JYC450" s="22"/>
      <c r="JYD450" s="22"/>
      <c r="JYE450" s="22"/>
      <c r="JYF450" s="22"/>
      <c r="JYG450" s="22"/>
      <c r="JYH450" s="22"/>
      <c r="JYI450" s="22"/>
      <c r="JYJ450" s="22"/>
      <c r="JYK450" s="22"/>
      <c r="JYL450" s="22"/>
      <c r="JYM450" s="22"/>
      <c r="JYN450" s="22"/>
      <c r="JYO450" s="22"/>
      <c r="JYP450" s="22"/>
      <c r="JYQ450" s="22"/>
      <c r="JYR450" s="22"/>
      <c r="JYS450" s="22"/>
      <c r="JYT450" s="22"/>
      <c r="JYU450" s="22"/>
      <c r="JYV450" s="22"/>
      <c r="JYW450" s="22"/>
      <c r="JYX450" s="22"/>
      <c r="JYY450" s="22"/>
      <c r="JYZ450" s="22"/>
      <c r="JZA450" s="22"/>
      <c r="JZB450" s="22"/>
      <c r="JZC450" s="22"/>
      <c r="JZD450" s="22"/>
      <c r="JZE450" s="22"/>
      <c r="JZF450" s="22"/>
      <c r="JZG450" s="22"/>
      <c r="JZH450" s="22"/>
      <c r="JZI450" s="22"/>
      <c r="JZJ450" s="22"/>
      <c r="JZK450" s="22"/>
      <c r="JZL450" s="22"/>
      <c r="JZM450" s="22"/>
      <c r="JZN450" s="22"/>
      <c r="JZO450" s="22"/>
      <c r="JZP450" s="22"/>
      <c r="JZQ450" s="22"/>
      <c r="JZR450" s="22"/>
      <c r="JZS450" s="22"/>
      <c r="JZT450" s="22"/>
      <c r="JZU450" s="22"/>
      <c r="JZV450" s="22"/>
      <c r="JZW450" s="22"/>
      <c r="JZX450" s="22"/>
      <c r="JZY450" s="22"/>
      <c r="JZZ450" s="22"/>
      <c r="KAA450" s="22"/>
      <c r="KAB450" s="22"/>
      <c r="KAC450" s="22"/>
      <c r="KAD450" s="22"/>
      <c r="KAE450" s="22"/>
      <c r="KAF450" s="22"/>
      <c r="KAG450" s="22"/>
      <c r="KAH450" s="22"/>
      <c r="KAI450" s="22"/>
      <c r="KAJ450" s="22"/>
      <c r="KAK450" s="22"/>
      <c r="KAL450" s="22"/>
      <c r="KAM450" s="22"/>
      <c r="KAN450" s="22"/>
      <c r="KAO450" s="22"/>
      <c r="KAP450" s="22"/>
      <c r="KAQ450" s="22"/>
      <c r="KAR450" s="22"/>
      <c r="KAS450" s="22"/>
      <c r="KAT450" s="22"/>
      <c r="KAU450" s="22"/>
      <c r="KAV450" s="22"/>
      <c r="KAW450" s="22"/>
      <c r="KAX450" s="22"/>
      <c r="KAY450" s="22"/>
      <c r="KAZ450" s="22"/>
      <c r="KBA450" s="22"/>
      <c r="KBB450" s="22"/>
      <c r="KBC450" s="22"/>
      <c r="KBD450" s="22"/>
      <c r="KBE450" s="22"/>
      <c r="KBF450" s="22"/>
      <c r="KBG450" s="22"/>
      <c r="KBH450" s="22"/>
      <c r="KBI450" s="22"/>
      <c r="KBJ450" s="22"/>
      <c r="KBK450" s="22"/>
      <c r="KBL450" s="22"/>
      <c r="KBM450" s="22"/>
      <c r="KBN450" s="22"/>
      <c r="KBO450" s="22"/>
      <c r="KBP450" s="22"/>
      <c r="KBQ450" s="22"/>
      <c r="KBR450" s="22"/>
      <c r="KBS450" s="22"/>
      <c r="KBT450" s="22"/>
      <c r="KBU450" s="22"/>
      <c r="KBV450" s="22"/>
      <c r="KBW450" s="22"/>
      <c r="KBX450" s="22"/>
      <c r="KBY450" s="22"/>
      <c r="KBZ450" s="22"/>
      <c r="KCA450" s="22"/>
      <c r="KCB450" s="22"/>
      <c r="KCC450" s="22"/>
      <c r="KCD450" s="22"/>
      <c r="KCE450" s="22"/>
      <c r="KCF450" s="22"/>
      <c r="KCG450" s="22"/>
      <c r="KCH450" s="22"/>
      <c r="KCI450" s="22"/>
      <c r="KCJ450" s="22"/>
      <c r="KCK450" s="22"/>
      <c r="KCL450" s="22"/>
      <c r="KCM450" s="22"/>
      <c r="KCN450" s="22"/>
      <c r="KCO450" s="22"/>
      <c r="KCP450" s="22"/>
      <c r="KCQ450" s="22"/>
      <c r="KCR450" s="22"/>
      <c r="KCS450" s="22"/>
      <c r="KCT450" s="22"/>
      <c r="KCU450" s="22"/>
      <c r="KCV450" s="22"/>
      <c r="KCW450" s="22"/>
      <c r="KCX450" s="22"/>
      <c r="KCY450" s="22"/>
      <c r="KCZ450" s="22"/>
      <c r="KDA450" s="22"/>
      <c r="KDB450" s="22"/>
      <c r="KDC450" s="22"/>
      <c r="KDD450" s="22"/>
      <c r="KDE450" s="22"/>
      <c r="KDF450" s="22"/>
      <c r="KDG450" s="22"/>
      <c r="KDH450" s="22"/>
      <c r="KDI450" s="22"/>
      <c r="KDJ450" s="22"/>
      <c r="KDK450" s="22"/>
      <c r="KDL450" s="22"/>
      <c r="KDM450" s="22"/>
      <c r="KDN450" s="22"/>
      <c r="KDO450" s="22"/>
      <c r="KDP450" s="22"/>
      <c r="KDQ450" s="22"/>
      <c r="KDR450" s="22"/>
      <c r="KDS450" s="22"/>
      <c r="KDT450" s="22"/>
      <c r="KDU450" s="22"/>
      <c r="KDV450" s="22"/>
      <c r="KDW450" s="22"/>
      <c r="KDX450" s="22"/>
      <c r="KDY450" s="22"/>
      <c r="KDZ450" s="22"/>
      <c r="KEA450" s="22"/>
      <c r="KEB450" s="22"/>
      <c r="KEC450" s="22"/>
      <c r="KED450" s="22"/>
      <c r="KEE450" s="22"/>
      <c r="KEF450" s="22"/>
      <c r="KEG450" s="22"/>
      <c r="KEH450" s="22"/>
      <c r="KEI450" s="22"/>
      <c r="KEJ450" s="22"/>
      <c r="KEK450" s="22"/>
      <c r="KEL450" s="22"/>
      <c r="KEM450" s="22"/>
      <c r="KEN450" s="22"/>
      <c r="KEO450" s="22"/>
      <c r="KEP450" s="22"/>
      <c r="KEQ450" s="22"/>
      <c r="KER450" s="22"/>
      <c r="KES450" s="22"/>
      <c r="KET450" s="22"/>
      <c r="KEU450" s="22"/>
      <c r="KEV450" s="22"/>
      <c r="KEW450" s="22"/>
      <c r="KEX450" s="22"/>
      <c r="KEY450" s="22"/>
      <c r="KEZ450" s="22"/>
      <c r="KFA450" s="22"/>
      <c r="KFB450" s="22"/>
      <c r="KFC450" s="22"/>
      <c r="KFD450" s="22"/>
      <c r="KFE450" s="22"/>
      <c r="KFF450" s="22"/>
      <c r="KFG450" s="22"/>
      <c r="KFH450" s="22"/>
      <c r="KFI450" s="22"/>
      <c r="KFJ450" s="22"/>
      <c r="KFK450" s="22"/>
      <c r="KFL450" s="22"/>
      <c r="KFM450" s="22"/>
      <c r="KFN450" s="22"/>
      <c r="KFO450" s="22"/>
      <c r="KFP450" s="22"/>
      <c r="KFQ450" s="22"/>
      <c r="KFR450" s="22"/>
      <c r="KFS450" s="22"/>
      <c r="KFT450" s="22"/>
      <c r="KFU450" s="22"/>
      <c r="KFV450" s="22"/>
      <c r="KFW450" s="22"/>
      <c r="KFX450" s="22"/>
      <c r="KFY450" s="22"/>
      <c r="KFZ450" s="22"/>
      <c r="KGA450" s="22"/>
      <c r="KGB450" s="22"/>
      <c r="KGC450" s="22"/>
      <c r="KGD450" s="22"/>
      <c r="KGE450" s="22"/>
      <c r="KGF450" s="22"/>
      <c r="KGG450" s="22"/>
      <c r="KGH450" s="22"/>
      <c r="KGI450" s="22"/>
      <c r="KGJ450" s="22"/>
      <c r="KGK450" s="22"/>
      <c r="KGL450" s="22"/>
      <c r="KGM450" s="22"/>
      <c r="KGN450" s="22"/>
      <c r="KGO450" s="22"/>
      <c r="KGP450" s="22"/>
      <c r="KGQ450" s="22"/>
      <c r="KGR450" s="22"/>
      <c r="KGS450" s="22"/>
      <c r="KGT450" s="22"/>
      <c r="KGU450" s="22"/>
      <c r="KGV450" s="22"/>
      <c r="KGW450" s="22"/>
      <c r="KGX450" s="22"/>
      <c r="KGY450" s="22"/>
      <c r="KGZ450" s="22"/>
      <c r="KHA450" s="22"/>
      <c r="KHB450" s="22"/>
      <c r="KHC450" s="22"/>
      <c r="KHD450" s="22"/>
      <c r="KHE450" s="22"/>
      <c r="KHF450" s="22"/>
      <c r="KHG450" s="22"/>
      <c r="KHH450" s="22"/>
      <c r="KHI450" s="22"/>
      <c r="KHJ450" s="22"/>
      <c r="KHK450" s="22"/>
      <c r="KHL450" s="22"/>
      <c r="KHM450" s="22"/>
      <c r="KHN450" s="22"/>
      <c r="KHO450" s="22"/>
      <c r="KHP450" s="22"/>
      <c r="KHQ450" s="22"/>
      <c r="KHR450" s="22"/>
      <c r="KHS450" s="22"/>
      <c r="KHT450" s="22"/>
      <c r="KHU450" s="22"/>
      <c r="KHV450" s="22"/>
      <c r="KHW450" s="22"/>
      <c r="KHX450" s="22"/>
      <c r="KHY450" s="22"/>
      <c r="KHZ450" s="22"/>
      <c r="KIA450" s="22"/>
      <c r="KIB450" s="22"/>
      <c r="KIC450" s="22"/>
      <c r="KID450" s="22"/>
      <c r="KIE450" s="22"/>
      <c r="KIF450" s="22"/>
      <c r="KIG450" s="22"/>
      <c r="KIH450" s="22"/>
      <c r="KII450" s="22"/>
      <c r="KIJ450" s="22"/>
      <c r="KIK450" s="22"/>
      <c r="KIL450" s="22"/>
      <c r="KIM450" s="22"/>
      <c r="KIN450" s="22"/>
      <c r="KIO450" s="22"/>
      <c r="KIP450" s="22"/>
      <c r="KIQ450" s="22"/>
      <c r="KIR450" s="22"/>
      <c r="KIS450" s="22"/>
      <c r="KIT450" s="22"/>
      <c r="KIU450" s="22"/>
      <c r="KIV450" s="22"/>
      <c r="KIW450" s="22"/>
      <c r="KIX450" s="22"/>
      <c r="KIY450" s="22"/>
      <c r="KIZ450" s="22"/>
      <c r="KJA450" s="22"/>
      <c r="KJB450" s="22"/>
      <c r="KJC450" s="22"/>
      <c r="KJD450" s="22"/>
      <c r="KJE450" s="22"/>
      <c r="KJF450" s="22"/>
      <c r="KJG450" s="22"/>
      <c r="KJH450" s="22"/>
      <c r="KJI450" s="22"/>
      <c r="KJJ450" s="22"/>
      <c r="KJK450" s="22"/>
      <c r="KJL450" s="22"/>
      <c r="KJM450" s="22"/>
      <c r="KJN450" s="22"/>
      <c r="KJO450" s="22"/>
      <c r="KJP450" s="22"/>
      <c r="KJQ450" s="22"/>
      <c r="KJR450" s="22"/>
      <c r="KJS450" s="22"/>
      <c r="KJT450" s="22"/>
      <c r="KJU450" s="22"/>
      <c r="KJV450" s="22"/>
      <c r="KJW450" s="22"/>
      <c r="KJX450" s="22"/>
      <c r="KJY450" s="22"/>
      <c r="KJZ450" s="22"/>
      <c r="KKA450" s="22"/>
      <c r="KKB450" s="22"/>
      <c r="KKC450" s="22"/>
      <c r="KKD450" s="22"/>
      <c r="KKE450" s="22"/>
      <c r="KKF450" s="22"/>
      <c r="KKG450" s="22"/>
      <c r="KKH450" s="22"/>
      <c r="KKI450" s="22"/>
      <c r="KKJ450" s="22"/>
      <c r="KKK450" s="22"/>
      <c r="KKL450" s="22"/>
      <c r="KKM450" s="22"/>
      <c r="KKN450" s="22"/>
      <c r="KKO450" s="22"/>
      <c r="KKP450" s="22"/>
      <c r="KKQ450" s="22"/>
      <c r="KKR450" s="22"/>
      <c r="KKS450" s="22"/>
      <c r="KKT450" s="22"/>
      <c r="KKU450" s="22"/>
      <c r="KKV450" s="22"/>
      <c r="KKW450" s="22"/>
      <c r="KKX450" s="22"/>
      <c r="KKY450" s="22"/>
      <c r="KKZ450" s="22"/>
      <c r="KLA450" s="22"/>
      <c r="KLB450" s="22"/>
      <c r="KLC450" s="22"/>
      <c r="KLD450" s="22"/>
      <c r="KLE450" s="22"/>
      <c r="KLF450" s="22"/>
      <c r="KLG450" s="22"/>
      <c r="KLH450" s="22"/>
      <c r="KLI450" s="22"/>
      <c r="KLJ450" s="22"/>
      <c r="KLK450" s="22"/>
      <c r="KLL450" s="22"/>
      <c r="KLM450" s="22"/>
      <c r="KLN450" s="22"/>
      <c r="KLO450" s="22"/>
      <c r="KLP450" s="22"/>
      <c r="KLQ450" s="22"/>
      <c r="KLR450" s="22"/>
      <c r="KLS450" s="22"/>
      <c r="KLT450" s="22"/>
      <c r="KLU450" s="22"/>
      <c r="KLV450" s="22"/>
      <c r="KLW450" s="22"/>
      <c r="KLX450" s="22"/>
      <c r="KLY450" s="22"/>
      <c r="KLZ450" s="22"/>
      <c r="KMA450" s="22"/>
      <c r="KMB450" s="22"/>
      <c r="KMC450" s="22"/>
      <c r="KMD450" s="22"/>
      <c r="KME450" s="22"/>
      <c r="KMF450" s="22"/>
      <c r="KMG450" s="22"/>
      <c r="KMH450" s="22"/>
      <c r="KMI450" s="22"/>
      <c r="KMJ450" s="22"/>
      <c r="KMK450" s="22"/>
      <c r="KML450" s="22"/>
      <c r="KMM450" s="22"/>
      <c r="KMN450" s="22"/>
      <c r="KMO450" s="22"/>
      <c r="KMP450" s="22"/>
      <c r="KMQ450" s="22"/>
      <c r="KMR450" s="22"/>
      <c r="KMS450" s="22"/>
      <c r="KMT450" s="22"/>
      <c r="KMU450" s="22"/>
      <c r="KMV450" s="22"/>
      <c r="KMW450" s="22"/>
      <c r="KMX450" s="22"/>
      <c r="KMY450" s="22"/>
      <c r="KMZ450" s="22"/>
      <c r="KNA450" s="22"/>
      <c r="KNB450" s="22"/>
      <c r="KNC450" s="22"/>
      <c r="KND450" s="22"/>
      <c r="KNE450" s="22"/>
      <c r="KNF450" s="22"/>
      <c r="KNG450" s="22"/>
      <c r="KNH450" s="22"/>
      <c r="KNI450" s="22"/>
      <c r="KNJ450" s="22"/>
      <c r="KNK450" s="22"/>
      <c r="KNL450" s="22"/>
      <c r="KNM450" s="22"/>
      <c r="KNN450" s="22"/>
      <c r="KNO450" s="22"/>
      <c r="KNP450" s="22"/>
      <c r="KNQ450" s="22"/>
      <c r="KNR450" s="22"/>
      <c r="KNS450" s="22"/>
      <c r="KNT450" s="22"/>
      <c r="KNU450" s="22"/>
      <c r="KNV450" s="22"/>
      <c r="KNW450" s="22"/>
      <c r="KNX450" s="22"/>
      <c r="KNY450" s="22"/>
      <c r="KNZ450" s="22"/>
      <c r="KOA450" s="22"/>
      <c r="KOB450" s="22"/>
      <c r="KOC450" s="22"/>
      <c r="KOD450" s="22"/>
      <c r="KOE450" s="22"/>
      <c r="KOF450" s="22"/>
      <c r="KOG450" s="22"/>
      <c r="KOH450" s="22"/>
      <c r="KOI450" s="22"/>
      <c r="KOJ450" s="22"/>
      <c r="KOK450" s="22"/>
      <c r="KOL450" s="22"/>
      <c r="KOM450" s="22"/>
      <c r="KON450" s="22"/>
      <c r="KOO450" s="22"/>
      <c r="KOP450" s="22"/>
      <c r="KOQ450" s="22"/>
      <c r="KOR450" s="22"/>
      <c r="KOS450" s="22"/>
      <c r="KOT450" s="22"/>
      <c r="KOU450" s="22"/>
      <c r="KOV450" s="22"/>
      <c r="KOW450" s="22"/>
      <c r="KOX450" s="22"/>
      <c r="KOY450" s="22"/>
      <c r="KOZ450" s="22"/>
      <c r="KPA450" s="22"/>
      <c r="KPB450" s="22"/>
      <c r="KPC450" s="22"/>
      <c r="KPD450" s="22"/>
      <c r="KPE450" s="22"/>
      <c r="KPF450" s="22"/>
      <c r="KPG450" s="22"/>
      <c r="KPH450" s="22"/>
      <c r="KPI450" s="22"/>
      <c r="KPJ450" s="22"/>
      <c r="KPK450" s="22"/>
      <c r="KPL450" s="22"/>
      <c r="KPM450" s="22"/>
      <c r="KPN450" s="22"/>
      <c r="KPO450" s="22"/>
      <c r="KPP450" s="22"/>
      <c r="KPQ450" s="22"/>
      <c r="KPR450" s="22"/>
      <c r="KPS450" s="22"/>
      <c r="KPT450" s="22"/>
      <c r="KPU450" s="22"/>
      <c r="KPV450" s="22"/>
      <c r="KPW450" s="22"/>
      <c r="KPX450" s="22"/>
      <c r="KPY450" s="22"/>
      <c r="KPZ450" s="22"/>
      <c r="KQA450" s="22"/>
      <c r="KQB450" s="22"/>
      <c r="KQC450" s="22"/>
      <c r="KQD450" s="22"/>
      <c r="KQE450" s="22"/>
      <c r="KQF450" s="22"/>
      <c r="KQG450" s="22"/>
      <c r="KQH450" s="22"/>
      <c r="KQI450" s="22"/>
      <c r="KQJ450" s="22"/>
      <c r="KQK450" s="22"/>
      <c r="KQL450" s="22"/>
      <c r="KQM450" s="22"/>
      <c r="KQN450" s="22"/>
      <c r="KQO450" s="22"/>
      <c r="KQP450" s="22"/>
      <c r="KQQ450" s="22"/>
      <c r="KQR450" s="22"/>
      <c r="KQS450" s="22"/>
      <c r="KQT450" s="22"/>
      <c r="KQU450" s="22"/>
      <c r="KQV450" s="22"/>
      <c r="KQW450" s="22"/>
      <c r="KQX450" s="22"/>
      <c r="KQY450" s="22"/>
      <c r="KQZ450" s="22"/>
      <c r="KRA450" s="22"/>
      <c r="KRB450" s="22"/>
      <c r="KRC450" s="22"/>
      <c r="KRD450" s="22"/>
      <c r="KRE450" s="22"/>
      <c r="KRF450" s="22"/>
      <c r="KRG450" s="22"/>
      <c r="KRH450" s="22"/>
      <c r="KRI450" s="22"/>
      <c r="KRJ450" s="22"/>
      <c r="KRK450" s="22"/>
      <c r="KRL450" s="22"/>
      <c r="KRM450" s="22"/>
      <c r="KRN450" s="22"/>
      <c r="KRO450" s="22"/>
      <c r="KRP450" s="22"/>
      <c r="KRQ450" s="22"/>
      <c r="KRR450" s="22"/>
      <c r="KRS450" s="22"/>
      <c r="KRT450" s="22"/>
      <c r="KRU450" s="22"/>
      <c r="KRV450" s="22"/>
      <c r="KRW450" s="22"/>
      <c r="KRX450" s="22"/>
      <c r="KRY450" s="22"/>
      <c r="KRZ450" s="22"/>
      <c r="KSA450" s="22"/>
      <c r="KSB450" s="22"/>
      <c r="KSC450" s="22"/>
      <c r="KSD450" s="22"/>
      <c r="KSE450" s="22"/>
      <c r="KSF450" s="22"/>
      <c r="KSG450" s="22"/>
      <c r="KSH450" s="22"/>
      <c r="KSI450" s="22"/>
      <c r="KSJ450" s="22"/>
      <c r="KSK450" s="22"/>
      <c r="KSL450" s="22"/>
      <c r="KSM450" s="22"/>
      <c r="KSN450" s="22"/>
      <c r="KSO450" s="22"/>
      <c r="KSP450" s="22"/>
      <c r="KSQ450" s="22"/>
      <c r="KSR450" s="22"/>
      <c r="KSS450" s="22"/>
      <c r="KST450" s="22"/>
      <c r="KSU450" s="22"/>
      <c r="KSV450" s="22"/>
      <c r="KSW450" s="22"/>
      <c r="KSX450" s="22"/>
      <c r="KSY450" s="22"/>
      <c r="KSZ450" s="22"/>
      <c r="KTA450" s="22"/>
      <c r="KTB450" s="22"/>
      <c r="KTC450" s="22"/>
      <c r="KTD450" s="22"/>
      <c r="KTE450" s="22"/>
      <c r="KTF450" s="22"/>
      <c r="KTG450" s="22"/>
      <c r="KTH450" s="22"/>
      <c r="KTI450" s="22"/>
      <c r="KTJ450" s="22"/>
      <c r="KTK450" s="22"/>
      <c r="KTL450" s="22"/>
      <c r="KTM450" s="22"/>
      <c r="KTN450" s="22"/>
      <c r="KTO450" s="22"/>
      <c r="KTP450" s="22"/>
      <c r="KTQ450" s="22"/>
      <c r="KTR450" s="22"/>
      <c r="KTS450" s="22"/>
      <c r="KTT450" s="22"/>
      <c r="KTU450" s="22"/>
      <c r="KTV450" s="22"/>
      <c r="KTW450" s="22"/>
      <c r="KTX450" s="22"/>
      <c r="KTY450" s="22"/>
      <c r="KTZ450" s="22"/>
      <c r="KUA450" s="22"/>
      <c r="KUB450" s="22"/>
      <c r="KUC450" s="22"/>
      <c r="KUD450" s="22"/>
      <c r="KUE450" s="22"/>
      <c r="KUF450" s="22"/>
      <c r="KUG450" s="22"/>
      <c r="KUH450" s="22"/>
      <c r="KUI450" s="22"/>
      <c r="KUJ450" s="22"/>
      <c r="KUK450" s="22"/>
      <c r="KUL450" s="22"/>
      <c r="KUM450" s="22"/>
      <c r="KUN450" s="22"/>
      <c r="KUO450" s="22"/>
      <c r="KUP450" s="22"/>
      <c r="KUQ450" s="22"/>
      <c r="KUR450" s="22"/>
      <c r="KUS450" s="22"/>
      <c r="KUT450" s="22"/>
      <c r="KUU450" s="22"/>
      <c r="KUV450" s="22"/>
      <c r="KUW450" s="22"/>
      <c r="KUX450" s="22"/>
      <c r="KUY450" s="22"/>
      <c r="KUZ450" s="22"/>
      <c r="KVA450" s="22"/>
      <c r="KVB450" s="22"/>
      <c r="KVC450" s="22"/>
      <c r="KVD450" s="22"/>
      <c r="KVE450" s="22"/>
      <c r="KVF450" s="22"/>
      <c r="KVG450" s="22"/>
      <c r="KVH450" s="22"/>
      <c r="KVI450" s="22"/>
      <c r="KVJ450" s="22"/>
      <c r="KVK450" s="22"/>
      <c r="KVL450" s="22"/>
      <c r="KVM450" s="22"/>
      <c r="KVN450" s="22"/>
      <c r="KVO450" s="22"/>
      <c r="KVP450" s="22"/>
      <c r="KVQ450" s="22"/>
      <c r="KVR450" s="22"/>
      <c r="KVS450" s="22"/>
      <c r="KVT450" s="22"/>
      <c r="KVU450" s="22"/>
      <c r="KVV450" s="22"/>
      <c r="KVW450" s="22"/>
      <c r="KVX450" s="22"/>
      <c r="KVY450" s="22"/>
      <c r="KVZ450" s="22"/>
      <c r="KWA450" s="22"/>
      <c r="KWB450" s="22"/>
      <c r="KWC450" s="22"/>
      <c r="KWD450" s="22"/>
      <c r="KWE450" s="22"/>
      <c r="KWF450" s="22"/>
      <c r="KWG450" s="22"/>
      <c r="KWH450" s="22"/>
      <c r="KWI450" s="22"/>
      <c r="KWJ450" s="22"/>
      <c r="KWK450" s="22"/>
      <c r="KWL450" s="22"/>
      <c r="KWM450" s="22"/>
      <c r="KWN450" s="22"/>
      <c r="KWO450" s="22"/>
      <c r="KWP450" s="22"/>
      <c r="KWQ450" s="22"/>
      <c r="KWR450" s="22"/>
      <c r="KWS450" s="22"/>
      <c r="KWT450" s="22"/>
      <c r="KWU450" s="22"/>
      <c r="KWV450" s="22"/>
      <c r="KWW450" s="22"/>
      <c r="KWX450" s="22"/>
      <c r="KWY450" s="22"/>
      <c r="KWZ450" s="22"/>
      <c r="KXA450" s="22"/>
      <c r="KXB450" s="22"/>
      <c r="KXC450" s="22"/>
      <c r="KXD450" s="22"/>
      <c r="KXE450" s="22"/>
      <c r="KXF450" s="22"/>
      <c r="KXG450" s="22"/>
      <c r="KXH450" s="22"/>
      <c r="KXI450" s="22"/>
      <c r="KXJ450" s="22"/>
      <c r="KXK450" s="22"/>
      <c r="KXL450" s="22"/>
      <c r="KXM450" s="22"/>
      <c r="KXN450" s="22"/>
      <c r="KXO450" s="22"/>
      <c r="KXP450" s="22"/>
      <c r="KXQ450" s="22"/>
      <c r="KXR450" s="22"/>
      <c r="KXS450" s="22"/>
      <c r="KXT450" s="22"/>
      <c r="KXU450" s="22"/>
      <c r="KXV450" s="22"/>
      <c r="KXW450" s="22"/>
      <c r="KXX450" s="22"/>
      <c r="KXY450" s="22"/>
      <c r="KXZ450" s="22"/>
      <c r="KYA450" s="22"/>
      <c r="KYB450" s="22"/>
      <c r="KYC450" s="22"/>
      <c r="KYD450" s="22"/>
      <c r="KYE450" s="22"/>
      <c r="KYF450" s="22"/>
      <c r="KYG450" s="22"/>
      <c r="KYH450" s="22"/>
      <c r="KYI450" s="22"/>
      <c r="KYJ450" s="22"/>
      <c r="KYK450" s="22"/>
      <c r="KYL450" s="22"/>
      <c r="KYM450" s="22"/>
      <c r="KYN450" s="22"/>
      <c r="KYO450" s="22"/>
      <c r="KYP450" s="22"/>
      <c r="KYQ450" s="22"/>
      <c r="KYR450" s="22"/>
      <c r="KYS450" s="22"/>
      <c r="KYT450" s="22"/>
      <c r="KYU450" s="22"/>
      <c r="KYV450" s="22"/>
      <c r="KYW450" s="22"/>
      <c r="KYX450" s="22"/>
      <c r="KYY450" s="22"/>
      <c r="KYZ450" s="22"/>
      <c r="KZA450" s="22"/>
      <c r="KZB450" s="22"/>
      <c r="KZC450" s="22"/>
      <c r="KZD450" s="22"/>
      <c r="KZE450" s="22"/>
      <c r="KZF450" s="22"/>
      <c r="KZG450" s="22"/>
      <c r="KZH450" s="22"/>
      <c r="KZI450" s="22"/>
      <c r="KZJ450" s="22"/>
      <c r="KZK450" s="22"/>
      <c r="KZL450" s="22"/>
      <c r="KZM450" s="22"/>
      <c r="KZN450" s="22"/>
      <c r="KZO450" s="22"/>
      <c r="KZP450" s="22"/>
      <c r="KZQ450" s="22"/>
      <c r="KZR450" s="22"/>
      <c r="KZS450" s="22"/>
      <c r="KZT450" s="22"/>
      <c r="KZU450" s="22"/>
      <c r="KZV450" s="22"/>
      <c r="KZW450" s="22"/>
      <c r="KZX450" s="22"/>
      <c r="KZY450" s="22"/>
      <c r="KZZ450" s="22"/>
      <c r="LAA450" s="22"/>
      <c r="LAB450" s="22"/>
      <c r="LAC450" s="22"/>
      <c r="LAD450" s="22"/>
      <c r="LAE450" s="22"/>
      <c r="LAF450" s="22"/>
      <c r="LAG450" s="22"/>
      <c r="LAH450" s="22"/>
      <c r="LAI450" s="22"/>
      <c r="LAJ450" s="22"/>
      <c r="LAK450" s="22"/>
      <c r="LAL450" s="22"/>
      <c r="LAM450" s="22"/>
      <c r="LAN450" s="22"/>
      <c r="LAO450" s="22"/>
      <c r="LAP450" s="22"/>
      <c r="LAQ450" s="22"/>
      <c r="LAR450" s="22"/>
      <c r="LAS450" s="22"/>
      <c r="LAT450" s="22"/>
      <c r="LAU450" s="22"/>
      <c r="LAV450" s="22"/>
      <c r="LAW450" s="22"/>
      <c r="LAX450" s="22"/>
      <c r="LAY450" s="22"/>
      <c r="LAZ450" s="22"/>
      <c r="LBA450" s="22"/>
      <c r="LBB450" s="22"/>
      <c r="LBC450" s="22"/>
      <c r="LBD450" s="22"/>
      <c r="LBE450" s="22"/>
      <c r="LBF450" s="22"/>
      <c r="LBG450" s="22"/>
      <c r="LBH450" s="22"/>
      <c r="LBI450" s="22"/>
      <c r="LBJ450" s="22"/>
      <c r="LBK450" s="22"/>
      <c r="LBL450" s="22"/>
      <c r="LBM450" s="22"/>
      <c r="LBN450" s="22"/>
      <c r="LBO450" s="22"/>
      <c r="LBP450" s="22"/>
      <c r="LBQ450" s="22"/>
      <c r="LBR450" s="22"/>
      <c r="LBS450" s="22"/>
      <c r="LBT450" s="22"/>
      <c r="LBU450" s="22"/>
      <c r="LBV450" s="22"/>
      <c r="LBW450" s="22"/>
      <c r="LBX450" s="22"/>
      <c r="LBY450" s="22"/>
      <c r="LBZ450" s="22"/>
      <c r="LCA450" s="22"/>
      <c r="LCB450" s="22"/>
      <c r="LCC450" s="22"/>
      <c r="LCD450" s="22"/>
      <c r="LCE450" s="22"/>
      <c r="LCF450" s="22"/>
      <c r="LCG450" s="22"/>
      <c r="LCH450" s="22"/>
      <c r="LCI450" s="22"/>
      <c r="LCJ450" s="22"/>
      <c r="LCK450" s="22"/>
      <c r="LCL450" s="22"/>
      <c r="LCM450" s="22"/>
      <c r="LCN450" s="22"/>
      <c r="LCO450" s="22"/>
      <c r="LCP450" s="22"/>
      <c r="LCQ450" s="22"/>
      <c r="LCR450" s="22"/>
      <c r="LCS450" s="22"/>
      <c r="LCT450" s="22"/>
      <c r="LCU450" s="22"/>
      <c r="LCV450" s="22"/>
      <c r="LCW450" s="22"/>
      <c r="LCX450" s="22"/>
      <c r="LCY450" s="22"/>
      <c r="LCZ450" s="22"/>
      <c r="LDA450" s="22"/>
      <c r="LDB450" s="22"/>
      <c r="LDC450" s="22"/>
      <c r="LDD450" s="22"/>
      <c r="LDE450" s="22"/>
      <c r="LDF450" s="22"/>
      <c r="LDG450" s="22"/>
      <c r="LDH450" s="22"/>
      <c r="LDI450" s="22"/>
      <c r="LDJ450" s="22"/>
      <c r="LDK450" s="22"/>
      <c r="LDL450" s="22"/>
      <c r="LDM450" s="22"/>
      <c r="LDN450" s="22"/>
      <c r="LDO450" s="22"/>
      <c r="LDP450" s="22"/>
      <c r="LDQ450" s="22"/>
      <c r="LDR450" s="22"/>
      <c r="LDS450" s="22"/>
      <c r="LDT450" s="22"/>
      <c r="LDU450" s="22"/>
      <c r="LDV450" s="22"/>
      <c r="LDW450" s="22"/>
      <c r="LDX450" s="22"/>
      <c r="LDY450" s="22"/>
      <c r="LDZ450" s="22"/>
      <c r="LEA450" s="22"/>
      <c r="LEB450" s="22"/>
      <c r="LEC450" s="22"/>
      <c r="LED450" s="22"/>
      <c r="LEE450" s="22"/>
      <c r="LEF450" s="22"/>
      <c r="LEG450" s="22"/>
      <c r="LEH450" s="22"/>
      <c r="LEI450" s="22"/>
      <c r="LEJ450" s="22"/>
      <c r="LEK450" s="22"/>
      <c r="LEL450" s="22"/>
      <c r="LEM450" s="22"/>
      <c r="LEN450" s="22"/>
      <c r="LEO450" s="22"/>
      <c r="LEP450" s="22"/>
      <c r="LEQ450" s="22"/>
      <c r="LER450" s="22"/>
      <c r="LES450" s="22"/>
      <c r="LET450" s="22"/>
      <c r="LEU450" s="22"/>
      <c r="LEV450" s="22"/>
      <c r="LEW450" s="22"/>
      <c r="LEX450" s="22"/>
      <c r="LEY450" s="22"/>
      <c r="LEZ450" s="22"/>
      <c r="LFA450" s="22"/>
      <c r="LFB450" s="22"/>
      <c r="LFC450" s="22"/>
      <c r="LFD450" s="22"/>
      <c r="LFE450" s="22"/>
      <c r="LFF450" s="22"/>
      <c r="LFG450" s="22"/>
      <c r="LFH450" s="22"/>
      <c r="LFI450" s="22"/>
      <c r="LFJ450" s="22"/>
      <c r="LFK450" s="22"/>
      <c r="LFL450" s="22"/>
      <c r="LFM450" s="22"/>
      <c r="LFN450" s="22"/>
      <c r="LFO450" s="22"/>
      <c r="LFP450" s="22"/>
      <c r="LFQ450" s="22"/>
      <c r="LFR450" s="22"/>
      <c r="LFS450" s="22"/>
      <c r="LFT450" s="22"/>
      <c r="LFU450" s="22"/>
      <c r="LFV450" s="22"/>
      <c r="LFW450" s="22"/>
      <c r="LFX450" s="22"/>
      <c r="LFY450" s="22"/>
      <c r="LFZ450" s="22"/>
      <c r="LGA450" s="22"/>
      <c r="LGB450" s="22"/>
      <c r="LGC450" s="22"/>
      <c r="LGD450" s="22"/>
      <c r="LGE450" s="22"/>
      <c r="LGF450" s="22"/>
      <c r="LGG450" s="22"/>
      <c r="LGH450" s="22"/>
      <c r="LGI450" s="22"/>
      <c r="LGJ450" s="22"/>
      <c r="LGK450" s="22"/>
      <c r="LGL450" s="22"/>
      <c r="LGM450" s="22"/>
      <c r="LGN450" s="22"/>
      <c r="LGO450" s="22"/>
      <c r="LGP450" s="22"/>
      <c r="LGQ450" s="22"/>
      <c r="LGR450" s="22"/>
      <c r="LGS450" s="22"/>
      <c r="LGT450" s="22"/>
      <c r="LGU450" s="22"/>
      <c r="LGV450" s="22"/>
      <c r="LGW450" s="22"/>
      <c r="LGX450" s="22"/>
      <c r="LGY450" s="22"/>
      <c r="LGZ450" s="22"/>
      <c r="LHA450" s="22"/>
      <c r="LHB450" s="22"/>
      <c r="LHC450" s="22"/>
      <c r="LHD450" s="22"/>
      <c r="LHE450" s="22"/>
      <c r="LHF450" s="22"/>
      <c r="LHG450" s="22"/>
      <c r="LHH450" s="22"/>
      <c r="LHI450" s="22"/>
      <c r="LHJ450" s="22"/>
      <c r="LHK450" s="22"/>
      <c r="LHL450" s="22"/>
      <c r="LHM450" s="22"/>
      <c r="LHN450" s="22"/>
      <c r="LHO450" s="22"/>
      <c r="LHP450" s="22"/>
      <c r="LHQ450" s="22"/>
      <c r="LHR450" s="22"/>
      <c r="LHS450" s="22"/>
      <c r="LHT450" s="22"/>
      <c r="LHU450" s="22"/>
      <c r="LHV450" s="22"/>
      <c r="LHW450" s="22"/>
      <c r="LHX450" s="22"/>
      <c r="LHY450" s="22"/>
      <c r="LHZ450" s="22"/>
      <c r="LIA450" s="22"/>
      <c r="LIB450" s="22"/>
      <c r="LIC450" s="22"/>
      <c r="LID450" s="22"/>
      <c r="LIE450" s="22"/>
      <c r="LIF450" s="22"/>
      <c r="LIG450" s="22"/>
      <c r="LIH450" s="22"/>
      <c r="LII450" s="22"/>
      <c r="LIJ450" s="22"/>
      <c r="LIK450" s="22"/>
      <c r="LIL450" s="22"/>
      <c r="LIM450" s="22"/>
      <c r="LIN450" s="22"/>
      <c r="LIO450" s="22"/>
      <c r="LIP450" s="22"/>
      <c r="LIQ450" s="22"/>
      <c r="LIR450" s="22"/>
      <c r="LIS450" s="22"/>
      <c r="LIT450" s="22"/>
      <c r="LIU450" s="22"/>
      <c r="LIV450" s="22"/>
      <c r="LIW450" s="22"/>
      <c r="LIX450" s="22"/>
      <c r="LIY450" s="22"/>
      <c r="LIZ450" s="22"/>
      <c r="LJA450" s="22"/>
      <c r="LJB450" s="22"/>
      <c r="LJC450" s="22"/>
      <c r="LJD450" s="22"/>
      <c r="LJE450" s="22"/>
      <c r="LJF450" s="22"/>
      <c r="LJG450" s="22"/>
      <c r="LJH450" s="22"/>
      <c r="LJI450" s="22"/>
      <c r="LJJ450" s="22"/>
      <c r="LJK450" s="22"/>
      <c r="LJL450" s="22"/>
      <c r="LJM450" s="22"/>
      <c r="LJN450" s="22"/>
      <c r="LJO450" s="22"/>
      <c r="LJP450" s="22"/>
      <c r="LJQ450" s="22"/>
      <c r="LJR450" s="22"/>
      <c r="LJS450" s="22"/>
      <c r="LJT450" s="22"/>
      <c r="LJU450" s="22"/>
      <c r="LJV450" s="22"/>
      <c r="LJW450" s="22"/>
      <c r="LJX450" s="22"/>
      <c r="LJY450" s="22"/>
      <c r="LJZ450" s="22"/>
      <c r="LKA450" s="22"/>
      <c r="LKB450" s="22"/>
      <c r="LKC450" s="22"/>
      <c r="LKD450" s="22"/>
      <c r="LKE450" s="22"/>
      <c r="LKF450" s="22"/>
      <c r="LKG450" s="22"/>
      <c r="LKH450" s="22"/>
      <c r="LKI450" s="22"/>
      <c r="LKJ450" s="22"/>
      <c r="LKK450" s="22"/>
      <c r="LKL450" s="22"/>
      <c r="LKM450" s="22"/>
      <c r="LKN450" s="22"/>
      <c r="LKO450" s="22"/>
      <c r="LKP450" s="22"/>
      <c r="LKQ450" s="22"/>
      <c r="LKR450" s="22"/>
      <c r="LKS450" s="22"/>
      <c r="LKT450" s="22"/>
      <c r="LKU450" s="22"/>
      <c r="LKV450" s="22"/>
      <c r="LKW450" s="22"/>
      <c r="LKX450" s="22"/>
      <c r="LKY450" s="22"/>
      <c r="LKZ450" s="22"/>
      <c r="LLA450" s="22"/>
      <c r="LLB450" s="22"/>
      <c r="LLC450" s="22"/>
      <c r="LLD450" s="22"/>
      <c r="LLE450" s="22"/>
      <c r="LLF450" s="22"/>
      <c r="LLG450" s="22"/>
      <c r="LLH450" s="22"/>
      <c r="LLI450" s="22"/>
      <c r="LLJ450" s="22"/>
      <c r="LLK450" s="22"/>
      <c r="LLL450" s="22"/>
      <c r="LLM450" s="22"/>
      <c r="LLN450" s="22"/>
      <c r="LLO450" s="22"/>
      <c r="LLP450" s="22"/>
      <c r="LLQ450" s="22"/>
      <c r="LLR450" s="22"/>
      <c r="LLS450" s="22"/>
      <c r="LLT450" s="22"/>
      <c r="LLU450" s="22"/>
      <c r="LLV450" s="22"/>
      <c r="LLW450" s="22"/>
      <c r="LLX450" s="22"/>
      <c r="LLY450" s="22"/>
      <c r="LLZ450" s="22"/>
      <c r="LMA450" s="22"/>
      <c r="LMB450" s="22"/>
      <c r="LMC450" s="22"/>
      <c r="LMD450" s="22"/>
      <c r="LME450" s="22"/>
      <c r="LMF450" s="22"/>
      <c r="LMG450" s="22"/>
      <c r="LMH450" s="22"/>
      <c r="LMI450" s="22"/>
      <c r="LMJ450" s="22"/>
      <c r="LMK450" s="22"/>
      <c r="LML450" s="22"/>
      <c r="LMM450" s="22"/>
      <c r="LMN450" s="22"/>
      <c r="LMO450" s="22"/>
      <c r="LMP450" s="22"/>
      <c r="LMQ450" s="22"/>
      <c r="LMR450" s="22"/>
      <c r="LMS450" s="22"/>
      <c r="LMT450" s="22"/>
      <c r="LMU450" s="22"/>
      <c r="LMV450" s="22"/>
      <c r="LMW450" s="22"/>
      <c r="LMX450" s="22"/>
      <c r="LMY450" s="22"/>
      <c r="LMZ450" s="22"/>
      <c r="LNA450" s="22"/>
      <c r="LNB450" s="22"/>
      <c r="LNC450" s="22"/>
      <c r="LND450" s="22"/>
      <c r="LNE450" s="22"/>
      <c r="LNF450" s="22"/>
      <c r="LNG450" s="22"/>
      <c r="LNH450" s="22"/>
      <c r="LNI450" s="22"/>
      <c r="LNJ450" s="22"/>
      <c r="LNK450" s="22"/>
      <c r="LNL450" s="22"/>
      <c r="LNM450" s="22"/>
      <c r="LNN450" s="22"/>
      <c r="LNO450" s="22"/>
      <c r="LNP450" s="22"/>
      <c r="LNQ450" s="22"/>
      <c r="LNR450" s="22"/>
      <c r="LNS450" s="22"/>
      <c r="LNT450" s="22"/>
      <c r="LNU450" s="22"/>
      <c r="LNV450" s="22"/>
      <c r="LNW450" s="22"/>
      <c r="LNX450" s="22"/>
      <c r="LNY450" s="22"/>
      <c r="LNZ450" s="22"/>
      <c r="LOA450" s="22"/>
      <c r="LOB450" s="22"/>
      <c r="LOC450" s="22"/>
      <c r="LOD450" s="22"/>
      <c r="LOE450" s="22"/>
      <c r="LOF450" s="22"/>
      <c r="LOG450" s="22"/>
      <c r="LOH450" s="22"/>
      <c r="LOI450" s="22"/>
      <c r="LOJ450" s="22"/>
      <c r="LOK450" s="22"/>
      <c r="LOL450" s="22"/>
      <c r="LOM450" s="22"/>
      <c r="LON450" s="22"/>
      <c r="LOO450" s="22"/>
      <c r="LOP450" s="22"/>
      <c r="LOQ450" s="22"/>
      <c r="LOR450" s="22"/>
      <c r="LOS450" s="22"/>
      <c r="LOT450" s="22"/>
      <c r="LOU450" s="22"/>
      <c r="LOV450" s="22"/>
      <c r="LOW450" s="22"/>
      <c r="LOX450" s="22"/>
      <c r="LOY450" s="22"/>
      <c r="LOZ450" s="22"/>
      <c r="LPA450" s="22"/>
      <c r="LPB450" s="22"/>
      <c r="LPC450" s="22"/>
      <c r="LPD450" s="22"/>
      <c r="LPE450" s="22"/>
      <c r="LPF450" s="22"/>
      <c r="LPG450" s="22"/>
      <c r="LPH450" s="22"/>
      <c r="LPI450" s="22"/>
      <c r="LPJ450" s="22"/>
      <c r="LPK450" s="22"/>
      <c r="LPL450" s="22"/>
      <c r="LPM450" s="22"/>
      <c r="LPN450" s="22"/>
      <c r="LPO450" s="22"/>
      <c r="LPP450" s="22"/>
      <c r="LPQ450" s="22"/>
      <c r="LPR450" s="22"/>
      <c r="LPS450" s="22"/>
      <c r="LPT450" s="22"/>
      <c r="LPU450" s="22"/>
      <c r="LPV450" s="22"/>
      <c r="LPW450" s="22"/>
      <c r="LPX450" s="22"/>
      <c r="LPY450" s="22"/>
      <c r="LPZ450" s="22"/>
      <c r="LQA450" s="22"/>
      <c r="LQB450" s="22"/>
      <c r="LQC450" s="22"/>
      <c r="LQD450" s="22"/>
      <c r="LQE450" s="22"/>
      <c r="LQF450" s="22"/>
      <c r="LQG450" s="22"/>
      <c r="LQH450" s="22"/>
      <c r="LQI450" s="22"/>
      <c r="LQJ450" s="22"/>
      <c r="LQK450" s="22"/>
      <c r="LQL450" s="22"/>
      <c r="LQM450" s="22"/>
      <c r="LQN450" s="22"/>
      <c r="LQO450" s="22"/>
      <c r="LQP450" s="22"/>
      <c r="LQQ450" s="22"/>
      <c r="LQR450" s="22"/>
      <c r="LQS450" s="22"/>
      <c r="LQT450" s="22"/>
      <c r="LQU450" s="22"/>
      <c r="LQV450" s="22"/>
      <c r="LQW450" s="22"/>
      <c r="LQX450" s="22"/>
      <c r="LQY450" s="22"/>
      <c r="LQZ450" s="22"/>
      <c r="LRA450" s="22"/>
      <c r="LRB450" s="22"/>
      <c r="LRC450" s="22"/>
      <c r="LRD450" s="22"/>
      <c r="LRE450" s="22"/>
      <c r="LRF450" s="22"/>
      <c r="LRG450" s="22"/>
      <c r="LRH450" s="22"/>
      <c r="LRI450" s="22"/>
      <c r="LRJ450" s="22"/>
      <c r="LRK450" s="22"/>
      <c r="LRL450" s="22"/>
      <c r="LRM450" s="22"/>
      <c r="LRN450" s="22"/>
      <c r="LRO450" s="22"/>
      <c r="LRP450" s="22"/>
      <c r="LRQ450" s="22"/>
      <c r="LRR450" s="22"/>
      <c r="LRS450" s="22"/>
      <c r="LRT450" s="22"/>
      <c r="LRU450" s="22"/>
      <c r="LRV450" s="22"/>
      <c r="LRW450" s="22"/>
      <c r="LRX450" s="22"/>
      <c r="LRY450" s="22"/>
      <c r="LRZ450" s="22"/>
      <c r="LSA450" s="22"/>
      <c r="LSB450" s="22"/>
      <c r="LSC450" s="22"/>
      <c r="LSD450" s="22"/>
      <c r="LSE450" s="22"/>
      <c r="LSF450" s="22"/>
      <c r="LSG450" s="22"/>
      <c r="LSH450" s="22"/>
      <c r="LSI450" s="22"/>
      <c r="LSJ450" s="22"/>
      <c r="LSK450" s="22"/>
      <c r="LSL450" s="22"/>
      <c r="LSM450" s="22"/>
      <c r="LSN450" s="22"/>
      <c r="LSO450" s="22"/>
      <c r="LSP450" s="22"/>
      <c r="LSQ450" s="22"/>
      <c r="LSR450" s="22"/>
      <c r="LSS450" s="22"/>
      <c r="LST450" s="22"/>
      <c r="LSU450" s="22"/>
      <c r="LSV450" s="22"/>
      <c r="LSW450" s="22"/>
      <c r="LSX450" s="22"/>
      <c r="LSY450" s="22"/>
      <c r="LSZ450" s="22"/>
      <c r="LTA450" s="22"/>
      <c r="LTB450" s="22"/>
      <c r="LTC450" s="22"/>
      <c r="LTD450" s="22"/>
      <c r="LTE450" s="22"/>
      <c r="LTF450" s="22"/>
      <c r="LTG450" s="22"/>
      <c r="LTH450" s="22"/>
      <c r="LTI450" s="22"/>
      <c r="LTJ450" s="22"/>
      <c r="LTK450" s="22"/>
      <c r="LTL450" s="22"/>
      <c r="LTM450" s="22"/>
      <c r="LTN450" s="22"/>
      <c r="LTO450" s="22"/>
      <c r="LTP450" s="22"/>
      <c r="LTQ450" s="22"/>
      <c r="LTR450" s="22"/>
      <c r="LTS450" s="22"/>
      <c r="LTT450" s="22"/>
      <c r="LTU450" s="22"/>
      <c r="LTV450" s="22"/>
      <c r="LTW450" s="22"/>
      <c r="LTX450" s="22"/>
      <c r="LTY450" s="22"/>
      <c r="LTZ450" s="22"/>
      <c r="LUA450" s="22"/>
      <c r="LUB450" s="22"/>
      <c r="LUC450" s="22"/>
      <c r="LUD450" s="22"/>
      <c r="LUE450" s="22"/>
      <c r="LUF450" s="22"/>
      <c r="LUG450" s="22"/>
      <c r="LUH450" s="22"/>
      <c r="LUI450" s="22"/>
      <c r="LUJ450" s="22"/>
      <c r="LUK450" s="22"/>
      <c r="LUL450" s="22"/>
      <c r="LUM450" s="22"/>
      <c r="LUN450" s="22"/>
      <c r="LUO450" s="22"/>
      <c r="LUP450" s="22"/>
      <c r="LUQ450" s="22"/>
      <c r="LUR450" s="22"/>
      <c r="LUS450" s="22"/>
      <c r="LUT450" s="22"/>
      <c r="LUU450" s="22"/>
      <c r="LUV450" s="22"/>
      <c r="LUW450" s="22"/>
      <c r="LUX450" s="22"/>
      <c r="LUY450" s="22"/>
      <c r="LUZ450" s="22"/>
      <c r="LVA450" s="22"/>
      <c r="LVB450" s="22"/>
      <c r="LVC450" s="22"/>
      <c r="LVD450" s="22"/>
      <c r="LVE450" s="22"/>
      <c r="LVF450" s="22"/>
      <c r="LVG450" s="22"/>
      <c r="LVH450" s="22"/>
      <c r="LVI450" s="22"/>
      <c r="LVJ450" s="22"/>
      <c r="LVK450" s="22"/>
      <c r="LVL450" s="22"/>
      <c r="LVM450" s="22"/>
      <c r="LVN450" s="22"/>
      <c r="LVO450" s="22"/>
      <c r="LVP450" s="22"/>
      <c r="LVQ450" s="22"/>
      <c r="LVR450" s="22"/>
      <c r="LVS450" s="22"/>
      <c r="LVT450" s="22"/>
      <c r="LVU450" s="22"/>
      <c r="LVV450" s="22"/>
      <c r="LVW450" s="22"/>
      <c r="LVX450" s="22"/>
      <c r="LVY450" s="22"/>
      <c r="LVZ450" s="22"/>
      <c r="LWA450" s="22"/>
      <c r="LWB450" s="22"/>
      <c r="LWC450" s="22"/>
      <c r="LWD450" s="22"/>
      <c r="LWE450" s="22"/>
      <c r="LWF450" s="22"/>
      <c r="LWG450" s="22"/>
      <c r="LWH450" s="22"/>
      <c r="LWI450" s="22"/>
      <c r="LWJ450" s="22"/>
      <c r="LWK450" s="22"/>
      <c r="LWL450" s="22"/>
      <c r="LWM450" s="22"/>
      <c r="LWN450" s="22"/>
      <c r="LWO450" s="22"/>
      <c r="LWP450" s="22"/>
      <c r="LWQ450" s="22"/>
      <c r="LWR450" s="22"/>
      <c r="LWS450" s="22"/>
      <c r="LWT450" s="22"/>
      <c r="LWU450" s="22"/>
      <c r="LWV450" s="22"/>
      <c r="LWW450" s="22"/>
      <c r="LWX450" s="22"/>
      <c r="LWY450" s="22"/>
      <c r="LWZ450" s="22"/>
      <c r="LXA450" s="22"/>
      <c r="LXB450" s="22"/>
      <c r="LXC450" s="22"/>
      <c r="LXD450" s="22"/>
      <c r="LXE450" s="22"/>
      <c r="LXF450" s="22"/>
      <c r="LXG450" s="22"/>
      <c r="LXH450" s="22"/>
      <c r="LXI450" s="22"/>
      <c r="LXJ450" s="22"/>
      <c r="LXK450" s="22"/>
      <c r="LXL450" s="22"/>
      <c r="LXM450" s="22"/>
      <c r="LXN450" s="22"/>
      <c r="LXO450" s="22"/>
      <c r="LXP450" s="22"/>
      <c r="LXQ450" s="22"/>
      <c r="LXR450" s="22"/>
      <c r="LXS450" s="22"/>
      <c r="LXT450" s="22"/>
      <c r="LXU450" s="22"/>
      <c r="LXV450" s="22"/>
      <c r="LXW450" s="22"/>
      <c r="LXX450" s="22"/>
      <c r="LXY450" s="22"/>
      <c r="LXZ450" s="22"/>
      <c r="LYA450" s="22"/>
      <c r="LYB450" s="22"/>
      <c r="LYC450" s="22"/>
      <c r="LYD450" s="22"/>
      <c r="LYE450" s="22"/>
      <c r="LYF450" s="22"/>
      <c r="LYG450" s="22"/>
      <c r="LYH450" s="22"/>
      <c r="LYI450" s="22"/>
      <c r="LYJ450" s="22"/>
      <c r="LYK450" s="22"/>
      <c r="LYL450" s="22"/>
      <c r="LYM450" s="22"/>
      <c r="LYN450" s="22"/>
      <c r="LYO450" s="22"/>
      <c r="LYP450" s="22"/>
      <c r="LYQ450" s="22"/>
      <c r="LYR450" s="22"/>
      <c r="LYS450" s="22"/>
      <c r="LYT450" s="22"/>
      <c r="LYU450" s="22"/>
      <c r="LYV450" s="22"/>
      <c r="LYW450" s="22"/>
      <c r="LYX450" s="22"/>
      <c r="LYY450" s="22"/>
      <c r="LYZ450" s="22"/>
      <c r="LZA450" s="22"/>
      <c r="LZB450" s="22"/>
      <c r="LZC450" s="22"/>
      <c r="LZD450" s="22"/>
      <c r="LZE450" s="22"/>
      <c r="LZF450" s="22"/>
      <c r="LZG450" s="22"/>
      <c r="LZH450" s="22"/>
      <c r="LZI450" s="22"/>
      <c r="LZJ450" s="22"/>
      <c r="LZK450" s="22"/>
      <c r="LZL450" s="22"/>
      <c r="LZM450" s="22"/>
      <c r="LZN450" s="22"/>
      <c r="LZO450" s="22"/>
      <c r="LZP450" s="22"/>
      <c r="LZQ450" s="22"/>
      <c r="LZR450" s="22"/>
      <c r="LZS450" s="22"/>
      <c r="LZT450" s="22"/>
      <c r="LZU450" s="22"/>
      <c r="LZV450" s="22"/>
      <c r="LZW450" s="22"/>
      <c r="LZX450" s="22"/>
      <c r="LZY450" s="22"/>
      <c r="LZZ450" s="22"/>
      <c r="MAA450" s="22"/>
      <c r="MAB450" s="22"/>
      <c r="MAC450" s="22"/>
      <c r="MAD450" s="22"/>
      <c r="MAE450" s="22"/>
      <c r="MAF450" s="22"/>
      <c r="MAG450" s="22"/>
      <c r="MAH450" s="22"/>
      <c r="MAI450" s="22"/>
      <c r="MAJ450" s="22"/>
      <c r="MAK450" s="22"/>
      <c r="MAL450" s="22"/>
      <c r="MAM450" s="22"/>
      <c r="MAN450" s="22"/>
      <c r="MAO450" s="22"/>
      <c r="MAP450" s="22"/>
      <c r="MAQ450" s="22"/>
      <c r="MAR450" s="22"/>
      <c r="MAS450" s="22"/>
      <c r="MAT450" s="22"/>
      <c r="MAU450" s="22"/>
      <c r="MAV450" s="22"/>
      <c r="MAW450" s="22"/>
      <c r="MAX450" s="22"/>
      <c r="MAY450" s="22"/>
      <c r="MAZ450" s="22"/>
      <c r="MBA450" s="22"/>
      <c r="MBB450" s="22"/>
      <c r="MBC450" s="22"/>
      <c r="MBD450" s="22"/>
      <c r="MBE450" s="22"/>
      <c r="MBF450" s="22"/>
      <c r="MBG450" s="22"/>
      <c r="MBH450" s="22"/>
      <c r="MBI450" s="22"/>
      <c r="MBJ450" s="22"/>
      <c r="MBK450" s="22"/>
      <c r="MBL450" s="22"/>
      <c r="MBM450" s="22"/>
      <c r="MBN450" s="22"/>
      <c r="MBO450" s="22"/>
      <c r="MBP450" s="22"/>
      <c r="MBQ450" s="22"/>
      <c r="MBR450" s="22"/>
      <c r="MBS450" s="22"/>
      <c r="MBT450" s="22"/>
      <c r="MBU450" s="22"/>
      <c r="MBV450" s="22"/>
      <c r="MBW450" s="22"/>
      <c r="MBX450" s="22"/>
      <c r="MBY450" s="22"/>
      <c r="MBZ450" s="22"/>
      <c r="MCA450" s="22"/>
      <c r="MCB450" s="22"/>
      <c r="MCC450" s="22"/>
      <c r="MCD450" s="22"/>
      <c r="MCE450" s="22"/>
      <c r="MCF450" s="22"/>
      <c r="MCG450" s="22"/>
      <c r="MCH450" s="22"/>
      <c r="MCI450" s="22"/>
      <c r="MCJ450" s="22"/>
      <c r="MCK450" s="22"/>
      <c r="MCL450" s="22"/>
      <c r="MCM450" s="22"/>
      <c r="MCN450" s="22"/>
      <c r="MCO450" s="22"/>
      <c r="MCP450" s="22"/>
      <c r="MCQ450" s="22"/>
      <c r="MCR450" s="22"/>
      <c r="MCS450" s="22"/>
      <c r="MCT450" s="22"/>
      <c r="MCU450" s="22"/>
      <c r="MCV450" s="22"/>
      <c r="MCW450" s="22"/>
      <c r="MCX450" s="22"/>
      <c r="MCY450" s="22"/>
      <c r="MCZ450" s="22"/>
      <c r="MDA450" s="22"/>
      <c r="MDB450" s="22"/>
      <c r="MDC450" s="22"/>
      <c r="MDD450" s="22"/>
      <c r="MDE450" s="22"/>
      <c r="MDF450" s="22"/>
      <c r="MDG450" s="22"/>
      <c r="MDH450" s="22"/>
      <c r="MDI450" s="22"/>
      <c r="MDJ450" s="22"/>
      <c r="MDK450" s="22"/>
      <c r="MDL450" s="22"/>
      <c r="MDM450" s="22"/>
      <c r="MDN450" s="22"/>
      <c r="MDO450" s="22"/>
      <c r="MDP450" s="22"/>
      <c r="MDQ450" s="22"/>
      <c r="MDR450" s="22"/>
      <c r="MDS450" s="22"/>
      <c r="MDT450" s="22"/>
      <c r="MDU450" s="22"/>
      <c r="MDV450" s="22"/>
      <c r="MDW450" s="22"/>
      <c r="MDX450" s="22"/>
      <c r="MDY450" s="22"/>
      <c r="MDZ450" s="22"/>
      <c r="MEA450" s="22"/>
      <c r="MEB450" s="22"/>
      <c r="MEC450" s="22"/>
      <c r="MED450" s="22"/>
      <c r="MEE450" s="22"/>
      <c r="MEF450" s="22"/>
      <c r="MEG450" s="22"/>
      <c r="MEH450" s="22"/>
      <c r="MEI450" s="22"/>
      <c r="MEJ450" s="22"/>
      <c r="MEK450" s="22"/>
      <c r="MEL450" s="22"/>
      <c r="MEM450" s="22"/>
      <c r="MEN450" s="22"/>
      <c r="MEO450" s="22"/>
      <c r="MEP450" s="22"/>
      <c r="MEQ450" s="22"/>
      <c r="MER450" s="22"/>
      <c r="MES450" s="22"/>
      <c r="MET450" s="22"/>
      <c r="MEU450" s="22"/>
      <c r="MEV450" s="22"/>
      <c r="MEW450" s="22"/>
      <c r="MEX450" s="22"/>
      <c r="MEY450" s="22"/>
      <c r="MEZ450" s="22"/>
      <c r="MFA450" s="22"/>
      <c r="MFB450" s="22"/>
      <c r="MFC450" s="22"/>
      <c r="MFD450" s="22"/>
      <c r="MFE450" s="22"/>
      <c r="MFF450" s="22"/>
      <c r="MFG450" s="22"/>
      <c r="MFH450" s="22"/>
      <c r="MFI450" s="22"/>
      <c r="MFJ450" s="22"/>
      <c r="MFK450" s="22"/>
      <c r="MFL450" s="22"/>
      <c r="MFM450" s="22"/>
      <c r="MFN450" s="22"/>
      <c r="MFO450" s="22"/>
      <c r="MFP450" s="22"/>
      <c r="MFQ450" s="22"/>
      <c r="MFR450" s="22"/>
      <c r="MFS450" s="22"/>
      <c r="MFT450" s="22"/>
      <c r="MFU450" s="22"/>
      <c r="MFV450" s="22"/>
      <c r="MFW450" s="22"/>
      <c r="MFX450" s="22"/>
      <c r="MFY450" s="22"/>
      <c r="MFZ450" s="22"/>
      <c r="MGA450" s="22"/>
      <c r="MGB450" s="22"/>
      <c r="MGC450" s="22"/>
      <c r="MGD450" s="22"/>
      <c r="MGE450" s="22"/>
      <c r="MGF450" s="22"/>
      <c r="MGG450" s="22"/>
      <c r="MGH450" s="22"/>
      <c r="MGI450" s="22"/>
      <c r="MGJ450" s="22"/>
      <c r="MGK450" s="22"/>
      <c r="MGL450" s="22"/>
      <c r="MGM450" s="22"/>
      <c r="MGN450" s="22"/>
      <c r="MGO450" s="22"/>
      <c r="MGP450" s="22"/>
      <c r="MGQ450" s="22"/>
      <c r="MGR450" s="22"/>
      <c r="MGS450" s="22"/>
      <c r="MGT450" s="22"/>
      <c r="MGU450" s="22"/>
      <c r="MGV450" s="22"/>
      <c r="MGW450" s="22"/>
      <c r="MGX450" s="22"/>
      <c r="MGY450" s="22"/>
      <c r="MGZ450" s="22"/>
      <c r="MHA450" s="22"/>
      <c r="MHB450" s="22"/>
      <c r="MHC450" s="22"/>
      <c r="MHD450" s="22"/>
      <c r="MHE450" s="22"/>
      <c r="MHF450" s="22"/>
      <c r="MHG450" s="22"/>
      <c r="MHH450" s="22"/>
      <c r="MHI450" s="22"/>
      <c r="MHJ450" s="22"/>
      <c r="MHK450" s="22"/>
      <c r="MHL450" s="22"/>
      <c r="MHM450" s="22"/>
      <c r="MHN450" s="22"/>
      <c r="MHO450" s="22"/>
      <c r="MHP450" s="22"/>
      <c r="MHQ450" s="22"/>
      <c r="MHR450" s="22"/>
      <c r="MHS450" s="22"/>
      <c r="MHT450" s="22"/>
      <c r="MHU450" s="22"/>
      <c r="MHV450" s="22"/>
      <c r="MHW450" s="22"/>
      <c r="MHX450" s="22"/>
      <c r="MHY450" s="22"/>
      <c r="MHZ450" s="22"/>
      <c r="MIA450" s="22"/>
      <c r="MIB450" s="22"/>
      <c r="MIC450" s="22"/>
      <c r="MID450" s="22"/>
      <c r="MIE450" s="22"/>
      <c r="MIF450" s="22"/>
      <c r="MIG450" s="22"/>
      <c r="MIH450" s="22"/>
      <c r="MII450" s="22"/>
      <c r="MIJ450" s="22"/>
      <c r="MIK450" s="22"/>
      <c r="MIL450" s="22"/>
      <c r="MIM450" s="22"/>
      <c r="MIN450" s="22"/>
      <c r="MIO450" s="22"/>
      <c r="MIP450" s="22"/>
      <c r="MIQ450" s="22"/>
      <c r="MIR450" s="22"/>
      <c r="MIS450" s="22"/>
      <c r="MIT450" s="22"/>
      <c r="MIU450" s="22"/>
      <c r="MIV450" s="22"/>
      <c r="MIW450" s="22"/>
      <c r="MIX450" s="22"/>
      <c r="MIY450" s="22"/>
      <c r="MIZ450" s="22"/>
      <c r="MJA450" s="22"/>
      <c r="MJB450" s="22"/>
      <c r="MJC450" s="22"/>
      <c r="MJD450" s="22"/>
      <c r="MJE450" s="22"/>
      <c r="MJF450" s="22"/>
      <c r="MJG450" s="22"/>
      <c r="MJH450" s="22"/>
      <c r="MJI450" s="22"/>
      <c r="MJJ450" s="22"/>
      <c r="MJK450" s="22"/>
      <c r="MJL450" s="22"/>
      <c r="MJM450" s="22"/>
      <c r="MJN450" s="22"/>
      <c r="MJO450" s="22"/>
      <c r="MJP450" s="22"/>
      <c r="MJQ450" s="22"/>
      <c r="MJR450" s="22"/>
      <c r="MJS450" s="22"/>
      <c r="MJT450" s="22"/>
      <c r="MJU450" s="22"/>
      <c r="MJV450" s="22"/>
      <c r="MJW450" s="22"/>
      <c r="MJX450" s="22"/>
      <c r="MJY450" s="22"/>
      <c r="MJZ450" s="22"/>
      <c r="MKA450" s="22"/>
      <c r="MKB450" s="22"/>
      <c r="MKC450" s="22"/>
      <c r="MKD450" s="22"/>
      <c r="MKE450" s="22"/>
      <c r="MKF450" s="22"/>
      <c r="MKG450" s="22"/>
      <c r="MKH450" s="22"/>
      <c r="MKI450" s="22"/>
      <c r="MKJ450" s="22"/>
      <c r="MKK450" s="22"/>
      <c r="MKL450" s="22"/>
      <c r="MKM450" s="22"/>
      <c r="MKN450" s="22"/>
      <c r="MKO450" s="22"/>
      <c r="MKP450" s="22"/>
      <c r="MKQ450" s="22"/>
      <c r="MKR450" s="22"/>
      <c r="MKS450" s="22"/>
      <c r="MKT450" s="22"/>
      <c r="MKU450" s="22"/>
      <c r="MKV450" s="22"/>
      <c r="MKW450" s="22"/>
      <c r="MKX450" s="22"/>
      <c r="MKY450" s="22"/>
      <c r="MKZ450" s="22"/>
      <c r="MLA450" s="22"/>
      <c r="MLB450" s="22"/>
      <c r="MLC450" s="22"/>
      <c r="MLD450" s="22"/>
      <c r="MLE450" s="22"/>
      <c r="MLF450" s="22"/>
      <c r="MLG450" s="22"/>
      <c r="MLH450" s="22"/>
      <c r="MLI450" s="22"/>
      <c r="MLJ450" s="22"/>
      <c r="MLK450" s="22"/>
      <c r="MLL450" s="22"/>
      <c r="MLM450" s="22"/>
      <c r="MLN450" s="22"/>
      <c r="MLO450" s="22"/>
      <c r="MLP450" s="22"/>
      <c r="MLQ450" s="22"/>
      <c r="MLR450" s="22"/>
      <c r="MLS450" s="22"/>
      <c r="MLT450" s="22"/>
      <c r="MLU450" s="22"/>
      <c r="MLV450" s="22"/>
      <c r="MLW450" s="22"/>
      <c r="MLX450" s="22"/>
      <c r="MLY450" s="22"/>
      <c r="MLZ450" s="22"/>
      <c r="MMA450" s="22"/>
      <c r="MMB450" s="22"/>
      <c r="MMC450" s="22"/>
      <c r="MMD450" s="22"/>
      <c r="MME450" s="22"/>
      <c r="MMF450" s="22"/>
      <c r="MMG450" s="22"/>
      <c r="MMH450" s="22"/>
      <c r="MMI450" s="22"/>
      <c r="MMJ450" s="22"/>
      <c r="MMK450" s="22"/>
      <c r="MML450" s="22"/>
      <c r="MMM450" s="22"/>
      <c r="MMN450" s="22"/>
      <c r="MMO450" s="22"/>
      <c r="MMP450" s="22"/>
      <c r="MMQ450" s="22"/>
      <c r="MMR450" s="22"/>
      <c r="MMS450" s="22"/>
      <c r="MMT450" s="22"/>
      <c r="MMU450" s="22"/>
      <c r="MMV450" s="22"/>
      <c r="MMW450" s="22"/>
      <c r="MMX450" s="22"/>
      <c r="MMY450" s="22"/>
      <c r="MMZ450" s="22"/>
      <c r="MNA450" s="22"/>
      <c r="MNB450" s="22"/>
      <c r="MNC450" s="22"/>
      <c r="MND450" s="22"/>
      <c r="MNE450" s="22"/>
      <c r="MNF450" s="22"/>
      <c r="MNG450" s="22"/>
      <c r="MNH450" s="22"/>
      <c r="MNI450" s="22"/>
      <c r="MNJ450" s="22"/>
      <c r="MNK450" s="22"/>
      <c r="MNL450" s="22"/>
      <c r="MNM450" s="22"/>
      <c r="MNN450" s="22"/>
      <c r="MNO450" s="22"/>
      <c r="MNP450" s="22"/>
      <c r="MNQ450" s="22"/>
      <c r="MNR450" s="22"/>
      <c r="MNS450" s="22"/>
      <c r="MNT450" s="22"/>
      <c r="MNU450" s="22"/>
      <c r="MNV450" s="22"/>
      <c r="MNW450" s="22"/>
      <c r="MNX450" s="22"/>
      <c r="MNY450" s="22"/>
      <c r="MNZ450" s="22"/>
      <c r="MOA450" s="22"/>
      <c r="MOB450" s="22"/>
      <c r="MOC450" s="22"/>
      <c r="MOD450" s="22"/>
      <c r="MOE450" s="22"/>
      <c r="MOF450" s="22"/>
      <c r="MOG450" s="22"/>
      <c r="MOH450" s="22"/>
      <c r="MOI450" s="22"/>
      <c r="MOJ450" s="22"/>
      <c r="MOK450" s="22"/>
      <c r="MOL450" s="22"/>
      <c r="MOM450" s="22"/>
      <c r="MON450" s="22"/>
      <c r="MOO450" s="22"/>
      <c r="MOP450" s="22"/>
      <c r="MOQ450" s="22"/>
      <c r="MOR450" s="22"/>
      <c r="MOS450" s="22"/>
      <c r="MOT450" s="22"/>
      <c r="MOU450" s="22"/>
      <c r="MOV450" s="22"/>
      <c r="MOW450" s="22"/>
      <c r="MOX450" s="22"/>
      <c r="MOY450" s="22"/>
      <c r="MOZ450" s="22"/>
      <c r="MPA450" s="22"/>
      <c r="MPB450" s="22"/>
      <c r="MPC450" s="22"/>
      <c r="MPD450" s="22"/>
      <c r="MPE450" s="22"/>
      <c r="MPF450" s="22"/>
      <c r="MPG450" s="22"/>
      <c r="MPH450" s="22"/>
      <c r="MPI450" s="22"/>
      <c r="MPJ450" s="22"/>
      <c r="MPK450" s="22"/>
      <c r="MPL450" s="22"/>
      <c r="MPM450" s="22"/>
      <c r="MPN450" s="22"/>
      <c r="MPO450" s="22"/>
      <c r="MPP450" s="22"/>
      <c r="MPQ450" s="22"/>
      <c r="MPR450" s="22"/>
      <c r="MPS450" s="22"/>
      <c r="MPT450" s="22"/>
      <c r="MPU450" s="22"/>
      <c r="MPV450" s="22"/>
      <c r="MPW450" s="22"/>
      <c r="MPX450" s="22"/>
      <c r="MPY450" s="22"/>
      <c r="MPZ450" s="22"/>
      <c r="MQA450" s="22"/>
      <c r="MQB450" s="22"/>
      <c r="MQC450" s="22"/>
      <c r="MQD450" s="22"/>
      <c r="MQE450" s="22"/>
      <c r="MQF450" s="22"/>
      <c r="MQG450" s="22"/>
      <c r="MQH450" s="22"/>
      <c r="MQI450" s="22"/>
      <c r="MQJ450" s="22"/>
      <c r="MQK450" s="22"/>
      <c r="MQL450" s="22"/>
      <c r="MQM450" s="22"/>
      <c r="MQN450" s="22"/>
      <c r="MQO450" s="22"/>
      <c r="MQP450" s="22"/>
      <c r="MQQ450" s="22"/>
      <c r="MQR450" s="22"/>
      <c r="MQS450" s="22"/>
      <c r="MQT450" s="22"/>
      <c r="MQU450" s="22"/>
      <c r="MQV450" s="22"/>
      <c r="MQW450" s="22"/>
      <c r="MQX450" s="22"/>
      <c r="MQY450" s="22"/>
      <c r="MQZ450" s="22"/>
      <c r="MRA450" s="22"/>
      <c r="MRB450" s="22"/>
      <c r="MRC450" s="22"/>
      <c r="MRD450" s="22"/>
      <c r="MRE450" s="22"/>
      <c r="MRF450" s="22"/>
      <c r="MRG450" s="22"/>
      <c r="MRH450" s="22"/>
      <c r="MRI450" s="22"/>
      <c r="MRJ450" s="22"/>
      <c r="MRK450" s="22"/>
      <c r="MRL450" s="22"/>
      <c r="MRM450" s="22"/>
      <c r="MRN450" s="22"/>
      <c r="MRO450" s="22"/>
      <c r="MRP450" s="22"/>
      <c r="MRQ450" s="22"/>
      <c r="MRR450" s="22"/>
      <c r="MRS450" s="22"/>
      <c r="MRT450" s="22"/>
      <c r="MRU450" s="22"/>
      <c r="MRV450" s="22"/>
      <c r="MRW450" s="22"/>
      <c r="MRX450" s="22"/>
      <c r="MRY450" s="22"/>
      <c r="MRZ450" s="22"/>
      <c r="MSA450" s="22"/>
      <c r="MSB450" s="22"/>
      <c r="MSC450" s="22"/>
      <c r="MSD450" s="22"/>
      <c r="MSE450" s="22"/>
      <c r="MSF450" s="22"/>
      <c r="MSG450" s="22"/>
      <c r="MSH450" s="22"/>
      <c r="MSI450" s="22"/>
      <c r="MSJ450" s="22"/>
      <c r="MSK450" s="22"/>
      <c r="MSL450" s="22"/>
      <c r="MSM450" s="22"/>
      <c r="MSN450" s="22"/>
      <c r="MSO450" s="22"/>
      <c r="MSP450" s="22"/>
      <c r="MSQ450" s="22"/>
      <c r="MSR450" s="22"/>
      <c r="MSS450" s="22"/>
      <c r="MST450" s="22"/>
      <c r="MSU450" s="22"/>
      <c r="MSV450" s="22"/>
      <c r="MSW450" s="22"/>
      <c r="MSX450" s="22"/>
      <c r="MSY450" s="22"/>
      <c r="MSZ450" s="22"/>
      <c r="MTA450" s="22"/>
      <c r="MTB450" s="22"/>
      <c r="MTC450" s="22"/>
      <c r="MTD450" s="22"/>
      <c r="MTE450" s="22"/>
      <c r="MTF450" s="22"/>
      <c r="MTG450" s="22"/>
      <c r="MTH450" s="22"/>
      <c r="MTI450" s="22"/>
      <c r="MTJ450" s="22"/>
      <c r="MTK450" s="22"/>
      <c r="MTL450" s="22"/>
      <c r="MTM450" s="22"/>
      <c r="MTN450" s="22"/>
      <c r="MTO450" s="22"/>
      <c r="MTP450" s="22"/>
      <c r="MTQ450" s="22"/>
      <c r="MTR450" s="22"/>
      <c r="MTS450" s="22"/>
      <c r="MTT450" s="22"/>
      <c r="MTU450" s="22"/>
      <c r="MTV450" s="22"/>
      <c r="MTW450" s="22"/>
      <c r="MTX450" s="22"/>
      <c r="MTY450" s="22"/>
      <c r="MTZ450" s="22"/>
      <c r="MUA450" s="22"/>
      <c r="MUB450" s="22"/>
      <c r="MUC450" s="22"/>
      <c r="MUD450" s="22"/>
      <c r="MUE450" s="22"/>
      <c r="MUF450" s="22"/>
      <c r="MUG450" s="22"/>
      <c r="MUH450" s="22"/>
      <c r="MUI450" s="22"/>
      <c r="MUJ450" s="22"/>
      <c r="MUK450" s="22"/>
      <c r="MUL450" s="22"/>
      <c r="MUM450" s="22"/>
      <c r="MUN450" s="22"/>
      <c r="MUO450" s="22"/>
      <c r="MUP450" s="22"/>
      <c r="MUQ450" s="22"/>
      <c r="MUR450" s="22"/>
      <c r="MUS450" s="22"/>
      <c r="MUT450" s="22"/>
      <c r="MUU450" s="22"/>
      <c r="MUV450" s="22"/>
      <c r="MUW450" s="22"/>
      <c r="MUX450" s="22"/>
      <c r="MUY450" s="22"/>
      <c r="MUZ450" s="22"/>
      <c r="MVA450" s="22"/>
      <c r="MVB450" s="22"/>
      <c r="MVC450" s="22"/>
      <c r="MVD450" s="22"/>
      <c r="MVE450" s="22"/>
      <c r="MVF450" s="22"/>
      <c r="MVG450" s="22"/>
      <c r="MVH450" s="22"/>
      <c r="MVI450" s="22"/>
      <c r="MVJ450" s="22"/>
      <c r="MVK450" s="22"/>
      <c r="MVL450" s="22"/>
      <c r="MVM450" s="22"/>
      <c r="MVN450" s="22"/>
      <c r="MVO450" s="22"/>
      <c r="MVP450" s="22"/>
      <c r="MVQ450" s="22"/>
      <c r="MVR450" s="22"/>
      <c r="MVS450" s="22"/>
      <c r="MVT450" s="22"/>
      <c r="MVU450" s="22"/>
      <c r="MVV450" s="22"/>
      <c r="MVW450" s="22"/>
      <c r="MVX450" s="22"/>
      <c r="MVY450" s="22"/>
      <c r="MVZ450" s="22"/>
      <c r="MWA450" s="22"/>
      <c r="MWB450" s="22"/>
      <c r="MWC450" s="22"/>
      <c r="MWD450" s="22"/>
      <c r="MWE450" s="22"/>
      <c r="MWF450" s="22"/>
      <c r="MWG450" s="22"/>
      <c r="MWH450" s="22"/>
      <c r="MWI450" s="22"/>
      <c r="MWJ450" s="22"/>
      <c r="MWK450" s="22"/>
      <c r="MWL450" s="22"/>
      <c r="MWM450" s="22"/>
      <c r="MWN450" s="22"/>
      <c r="MWO450" s="22"/>
      <c r="MWP450" s="22"/>
      <c r="MWQ450" s="22"/>
      <c r="MWR450" s="22"/>
      <c r="MWS450" s="22"/>
      <c r="MWT450" s="22"/>
      <c r="MWU450" s="22"/>
      <c r="MWV450" s="22"/>
      <c r="MWW450" s="22"/>
      <c r="MWX450" s="22"/>
      <c r="MWY450" s="22"/>
      <c r="MWZ450" s="22"/>
      <c r="MXA450" s="22"/>
      <c r="MXB450" s="22"/>
      <c r="MXC450" s="22"/>
      <c r="MXD450" s="22"/>
      <c r="MXE450" s="22"/>
      <c r="MXF450" s="22"/>
      <c r="MXG450" s="22"/>
      <c r="MXH450" s="22"/>
      <c r="MXI450" s="22"/>
      <c r="MXJ450" s="22"/>
      <c r="MXK450" s="22"/>
      <c r="MXL450" s="22"/>
      <c r="MXM450" s="22"/>
      <c r="MXN450" s="22"/>
      <c r="MXO450" s="22"/>
      <c r="MXP450" s="22"/>
      <c r="MXQ450" s="22"/>
      <c r="MXR450" s="22"/>
      <c r="MXS450" s="22"/>
      <c r="MXT450" s="22"/>
      <c r="MXU450" s="22"/>
      <c r="MXV450" s="22"/>
      <c r="MXW450" s="22"/>
      <c r="MXX450" s="22"/>
      <c r="MXY450" s="22"/>
      <c r="MXZ450" s="22"/>
      <c r="MYA450" s="22"/>
      <c r="MYB450" s="22"/>
      <c r="MYC450" s="22"/>
      <c r="MYD450" s="22"/>
      <c r="MYE450" s="22"/>
      <c r="MYF450" s="22"/>
      <c r="MYG450" s="22"/>
      <c r="MYH450" s="22"/>
      <c r="MYI450" s="22"/>
      <c r="MYJ450" s="22"/>
      <c r="MYK450" s="22"/>
      <c r="MYL450" s="22"/>
      <c r="MYM450" s="22"/>
      <c r="MYN450" s="22"/>
      <c r="MYO450" s="22"/>
      <c r="MYP450" s="22"/>
      <c r="MYQ450" s="22"/>
      <c r="MYR450" s="22"/>
      <c r="MYS450" s="22"/>
      <c r="MYT450" s="22"/>
      <c r="MYU450" s="22"/>
      <c r="MYV450" s="22"/>
      <c r="MYW450" s="22"/>
      <c r="MYX450" s="22"/>
      <c r="MYY450" s="22"/>
      <c r="MYZ450" s="22"/>
      <c r="MZA450" s="22"/>
      <c r="MZB450" s="22"/>
      <c r="MZC450" s="22"/>
      <c r="MZD450" s="22"/>
      <c r="MZE450" s="22"/>
      <c r="MZF450" s="22"/>
      <c r="MZG450" s="22"/>
      <c r="MZH450" s="22"/>
      <c r="MZI450" s="22"/>
      <c r="MZJ450" s="22"/>
      <c r="MZK450" s="22"/>
      <c r="MZL450" s="22"/>
      <c r="MZM450" s="22"/>
      <c r="MZN450" s="22"/>
      <c r="MZO450" s="22"/>
      <c r="MZP450" s="22"/>
      <c r="MZQ450" s="22"/>
      <c r="MZR450" s="22"/>
      <c r="MZS450" s="22"/>
      <c r="MZT450" s="22"/>
      <c r="MZU450" s="22"/>
      <c r="MZV450" s="22"/>
      <c r="MZW450" s="22"/>
      <c r="MZX450" s="22"/>
      <c r="MZY450" s="22"/>
      <c r="MZZ450" s="22"/>
      <c r="NAA450" s="22"/>
      <c r="NAB450" s="22"/>
      <c r="NAC450" s="22"/>
      <c r="NAD450" s="22"/>
      <c r="NAE450" s="22"/>
      <c r="NAF450" s="22"/>
      <c r="NAG450" s="22"/>
      <c r="NAH450" s="22"/>
      <c r="NAI450" s="22"/>
      <c r="NAJ450" s="22"/>
      <c r="NAK450" s="22"/>
      <c r="NAL450" s="22"/>
      <c r="NAM450" s="22"/>
      <c r="NAN450" s="22"/>
      <c r="NAO450" s="22"/>
      <c r="NAP450" s="22"/>
      <c r="NAQ450" s="22"/>
      <c r="NAR450" s="22"/>
      <c r="NAS450" s="22"/>
      <c r="NAT450" s="22"/>
      <c r="NAU450" s="22"/>
      <c r="NAV450" s="22"/>
      <c r="NAW450" s="22"/>
      <c r="NAX450" s="22"/>
      <c r="NAY450" s="22"/>
      <c r="NAZ450" s="22"/>
      <c r="NBA450" s="22"/>
      <c r="NBB450" s="22"/>
      <c r="NBC450" s="22"/>
      <c r="NBD450" s="22"/>
      <c r="NBE450" s="22"/>
      <c r="NBF450" s="22"/>
      <c r="NBG450" s="22"/>
      <c r="NBH450" s="22"/>
      <c r="NBI450" s="22"/>
      <c r="NBJ450" s="22"/>
      <c r="NBK450" s="22"/>
      <c r="NBL450" s="22"/>
      <c r="NBM450" s="22"/>
      <c r="NBN450" s="22"/>
      <c r="NBO450" s="22"/>
      <c r="NBP450" s="22"/>
      <c r="NBQ450" s="22"/>
      <c r="NBR450" s="22"/>
      <c r="NBS450" s="22"/>
      <c r="NBT450" s="22"/>
      <c r="NBU450" s="22"/>
      <c r="NBV450" s="22"/>
      <c r="NBW450" s="22"/>
      <c r="NBX450" s="22"/>
      <c r="NBY450" s="22"/>
      <c r="NBZ450" s="22"/>
      <c r="NCA450" s="22"/>
      <c r="NCB450" s="22"/>
      <c r="NCC450" s="22"/>
      <c r="NCD450" s="22"/>
      <c r="NCE450" s="22"/>
      <c r="NCF450" s="22"/>
      <c r="NCG450" s="22"/>
      <c r="NCH450" s="22"/>
      <c r="NCI450" s="22"/>
      <c r="NCJ450" s="22"/>
      <c r="NCK450" s="22"/>
      <c r="NCL450" s="22"/>
      <c r="NCM450" s="22"/>
      <c r="NCN450" s="22"/>
      <c r="NCO450" s="22"/>
      <c r="NCP450" s="22"/>
      <c r="NCQ450" s="22"/>
      <c r="NCR450" s="22"/>
      <c r="NCS450" s="22"/>
      <c r="NCT450" s="22"/>
      <c r="NCU450" s="22"/>
      <c r="NCV450" s="22"/>
      <c r="NCW450" s="22"/>
      <c r="NCX450" s="22"/>
      <c r="NCY450" s="22"/>
      <c r="NCZ450" s="22"/>
      <c r="NDA450" s="22"/>
      <c r="NDB450" s="22"/>
      <c r="NDC450" s="22"/>
      <c r="NDD450" s="22"/>
      <c r="NDE450" s="22"/>
      <c r="NDF450" s="22"/>
      <c r="NDG450" s="22"/>
      <c r="NDH450" s="22"/>
      <c r="NDI450" s="22"/>
      <c r="NDJ450" s="22"/>
      <c r="NDK450" s="22"/>
      <c r="NDL450" s="22"/>
      <c r="NDM450" s="22"/>
      <c r="NDN450" s="22"/>
      <c r="NDO450" s="22"/>
      <c r="NDP450" s="22"/>
      <c r="NDQ450" s="22"/>
      <c r="NDR450" s="22"/>
      <c r="NDS450" s="22"/>
      <c r="NDT450" s="22"/>
      <c r="NDU450" s="22"/>
      <c r="NDV450" s="22"/>
      <c r="NDW450" s="22"/>
      <c r="NDX450" s="22"/>
      <c r="NDY450" s="22"/>
      <c r="NDZ450" s="22"/>
      <c r="NEA450" s="22"/>
      <c r="NEB450" s="22"/>
      <c r="NEC450" s="22"/>
      <c r="NED450" s="22"/>
      <c r="NEE450" s="22"/>
      <c r="NEF450" s="22"/>
      <c r="NEG450" s="22"/>
      <c r="NEH450" s="22"/>
      <c r="NEI450" s="22"/>
      <c r="NEJ450" s="22"/>
      <c r="NEK450" s="22"/>
      <c r="NEL450" s="22"/>
      <c r="NEM450" s="22"/>
      <c r="NEN450" s="22"/>
      <c r="NEO450" s="22"/>
      <c r="NEP450" s="22"/>
      <c r="NEQ450" s="22"/>
      <c r="NER450" s="22"/>
      <c r="NES450" s="22"/>
      <c r="NET450" s="22"/>
      <c r="NEU450" s="22"/>
      <c r="NEV450" s="22"/>
      <c r="NEW450" s="22"/>
      <c r="NEX450" s="22"/>
      <c r="NEY450" s="22"/>
      <c r="NEZ450" s="22"/>
      <c r="NFA450" s="22"/>
      <c r="NFB450" s="22"/>
      <c r="NFC450" s="22"/>
      <c r="NFD450" s="22"/>
      <c r="NFE450" s="22"/>
      <c r="NFF450" s="22"/>
      <c r="NFG450" s="22"/>
      <c r="NFH450" s="22"/>
      <c r="NFI450" s="22"/>
      <c r="NFJ450" s="22"/>
      <c r="NFK450" s="22"/>
      <c r="NFL450" s="22"/>
      <c r="NFM450" s="22"/>
      <c r="NFN450" s="22"/>
      <c r="NFO450" s="22"/>
      <c r="NFP450" s="22"/>
      <c r="NFQ450" s="22"/>
      <c r="NFR450" s="22"/>
      <c r="NFS450" s="22"/>
      <c r="NFT450" s="22"/>
      <c r="NFU450" s="22"/>
      <c r="NFV450" s="22"/>
      <c r="NFW450" s="22"/>
      <c r="NFX450" s="22"/>
      <c r="NFY450" s="22"/>
      <c r="NFZ450" s="22"/>
      <c r="NGA450" s="22"/>
      <c r="NGB450" s="22"/>
      <c r="NGC450" s="22"/>
      <c r="NGD450" s="22"/>
      <c r="NGE450" s="22"/>
      <c r="NGF450" s="22"/>
      <c r="NGG450" s="22"/>
      <c r="NGH450" s="22"/>
      <c r="NGI450" s="22"/>
      <c r="NGJ450" s="22"/>
      <c r="NGK450" s="22"/>
      <c r="NGL450" s="22"/>
      <c r="NGM450" s="22"/>
      <c r="NGN450" s="22"/>
      <c r="NGO450" s="22"/>
      <c r="NGP450" s="22"/>
      <c r="NGQ450" s="22"/>
      <c r="NGR450" s="22"/>
      <c r="NGS450" s="22"/>
      <c r="NGT450" s="22"/>
      <c r="NGU450" s="22"/>
      <c r="NGV450" s="22"/>
      <c r="NGW450" s="22"/>
      <c r="NGX450" s="22"/>
      <c r="NGY450" s="22"/>
      <c r="NGZ450" s="22"/>
      <c r="NHA450" s="22"/>
      <c r="NHB450" s="22"/>
      <c r="NHC450" s="22"/>
      <c r="NHD450" s="22"/>
      <c r="NHE450" s="22"/>
      <c r="NHF450" s="22"/>
      <c r="NHG450" s="22"/>
      <c r="NHH450" s="22"/>
      <c r="NHI450" s="22"/>
      <c r="NHJ450" s="22"/>
      <c r="NHK450" s="22"/>
      <c r="NHL450" s="22"/>
      <c r="NHM450" s="22"/>
      <c r="NHN450" s="22"/>
      <c r="NHO450" s="22"/>
      <c r="NHP450" s="22"/>
      <c r="NHQ450" s="22"/>
      <c r="NHR450" s="22"/>
      <c r="NHS450" s="22"/>
      <c r="NHT450" s="22"/>
      <c r="NHU450" s="22"/>
      <c r="NHV450" s="22"/>
      <c r="NHW450" s="22"/>
      <c r="NHX450" s="22"/>
      <c r="NHY450" s="22"/>
      <c r="NHZ450" s="22"/>
      <c r="NIA450" s="22"/>
      <c r="NIB450" s="22"/>
      <c r="NIC450" s="22"/>
      <c r="NID450" s="22"/>
      <c r="NIE450" s="22"/>
      <c r="NIF450" s="22"/>
      <c r="NIG450" s="22"/>
      <c r="NIH450" s="22"/>
      <c r="NII450" s="22"/>
      <c r="NIJ450" s="22"/>
      <c r="NIK450" s="22"/>
      <c r="NIL450" s="22"/>
      <c r="NIM450" s="22"/>
      <c r="NIN450" s="22"/>
      <c r="NIO450" s="22"/>
      <c r="NIP450" s="22"/>
      <c r="NIQ450" s="22"/>
      <c r="NIR450" s="22"/>
      <c r="NIS450" s="22"/>
      <c r="NIT450" s="22"/>
      <c r="NIU450" s="22"/>
      <c r="NIV450" s="22"/>
      <c r="NIW450" s="22"/>
      <c r="NIX450" s="22"/>
      <c r="NIY450" s="22"/>
      <c r="NIZ450" s="22"/>
      <c r="NJA450" s="22"/>
      <c r="NJB450" s="22"/>
      <c r="NJC450" s="22"/>
      <c r="NJD450" s="22"/>
      <c r="NJE450" s="22"/>
      <c r="NJF450" s="22"/>
      <c r="NJG450" s="22"/>
      <c r="NJH450" s="22"/>
      <c r="NJI450" s="22"/>
      <c r="NJJ450" s="22"/>
      <c r="NJK450" s="22"/>
      <c r="NJL450" s="22"/>
      <c r="NJM450" s="22"/>
      <c r="NJN450" s="22"/>
      <c r="NJO450" s="22"/>
      <c r="NJP450" s="22"/>
      <c r="NJQ450" s="22"/>
      <c r="NJR450" s="22"/>
      <c r="NJS450" s="22"/>
      <c r="NJT450" s="22"/>
      <c r="NJU450" s="22"/>
      <c r="NJV450" s="22"/>
      <c r="NJW450" s="22"/>
      <c r="NJX450" s="22"/>
      <c r="NJY450" s="22"/>
      <c r="NJZ450" s="22"/>
      <c r="NKA450" s="22"/>
      <c r="NKB450" s="22"/>
      <c r="NKC450" s="22"/>
      <c r="NKD450" s="22"/>
      <c r="NKE450" s="22"/>
      <c r="NKF450" s="22"/>
      <c r="NKG450" s="22"/>
      <c r="NKH450" s="22"/>
      <c r="NKI450" s="22"/>
      <c r="NKJ450" s="22"/>
      <c r="NKK450" s="22"/>
      <c r="NKL450" s="22"/>
      <c r="NKM450" s="22"/>
      <c r="NKN450" s="22"/>
      <c r="NKO450" s="22"/>
      <c r="NKP450" s="22"/>
      <c r="NKQ450" s="22"/>
      <c r="NKR450" s="22"/>
      <c r="NKS450" s="22"/>
      <c r="NKT450" s="22"/>
      <c r="NKU450" s="22"/>
      <c r="NKV450" s="22"/>
      <c r="NKW450" s="22"/>
      <c r="NKX450" s="22"/>
      <c r="NKY450" s="22"/>
      <c r="NKZ450" s="22"/>
      <c r="NLA450" s="22"/>
      <c r="NLB450" s="22"/>
      <c r="NLC450" s="22"/>
      <c r="NLD450" s="22"/>
      <c r="NLE450" s="22"/>
      <c r="NLF450" s="22"/>
      <c r="NLG450" s="22"/>
      <c r="NLH450" s="22"/>
      <c r="NLI450" s="22"/>
      <c r="NLJ450" s="22"/>
      <c r="NLK450" s="22"/>
      <c r="NLL450" s="22"/>
      <c r="NLM450" s="22"/>
      <c r="NLN450" s="22"/>
      <c r="NLO450" s="22"/>
      <c r="NLP450" s="22"/>
      <c r="NLQ450" s="22"/>
      <c r="NLR450" s="22"/>
      <c r="NLS450" s="22"/>
      <c r="NLT450" s="22"/>
      <c r="NLU450" s="22"/>
      <c r="NLV450" s="22"/>
      <c r="NLW450" s="22"/>
      <c r="NLX450" s="22"/>
      <c r="NLY450" s="22"/>
      <c r="NLZ450" s="22"/>
      <c r="NMA450" s="22"/>
      <c r="NMB450" s="22"/>
      <c r="NMC450" s="22"/>
      <c r="NMD450" s="22"/>
      <c r="NME450" s="22"/>
      <c r="NMF450" s="22"/>
      <c r="NMG450" s="22"/>
      <c r="NMH450" s="22"/>
      <c r="NMI450" s="22"/>
      <c r="NMJ450" s="22"/>
      <c r="NMK450" s="22"/>
      <c r="NML450" s="22"/>
      <c r="NMM450" s="22"/>
      <c r="NMN450" s="22"/>
      <c r="NMO450" s="22"/>
      <c r="NMP450" s="22"/>
      <c r="NMQ450" s="22"/>
      <c r="NMR450" s="22"/>
      <c r="NMS450" s="22"/>
      <c r="NMT450" s="22"/>
      <c r="NMU450" s="22"/>
      <c r="NMV450" s="22"/>
      <c r="NMW450" s="22"/>
      <c r="NMX450" s="22"/>
      <c r="NMY450" s="22"/>
      <c r="NMZ450" s="22"/>
      <c r="NNA450" s="22"/>
      <c r="NNB450" s="22"/>
      <c r="NNC450" s="22"/>
      <c r="NND450" s="22"/>
      <c r="NNE450" s="22"/>
      <c r="NNF450" s="22"/>
      <c r="NNG450" s="22"/>
      <c r="NNH450" s="22"/>
      <c r="NNI450" s="22"/>
      <c r="NNJ450" s="22"/>
      <c r="NNK450" s="22"/>
      <c r="NNL450" s="22"/>
      <c r="NNM450" s="22"/>
      <c r="NNN450" s="22"/>
      <c r="NNO450" s="22"/>
      <c r="NNP450" s="22"/>
      <c r="NNQ450" s="22"/>
      <c r="NNR450" s="22"/>
      <c r="NNS450" s="22"/>
      <c r="NNT450" s="22"/>
      <c r="NNU450" s="22"/>
      <c r="NNV450" s="22"/>
      <c r="NNW450" s="22"/>
      <c r="NNX450" s="22"/>
      <c r="NNY450" s="22"/>
      <c r="NNZ450" s="22"/>
      <c r="NOA450" s="22"/>
      <c r="NOB450" s="22"/>
      <c r="NOC450" s="22"/>
      <c r="NOD450" s="22"/>
      <c r="NOE450" s="22"/>
      <c r="NOF450" s="22"/>
      <c r="NOG450" s="22"/>
      <c r="NOH450" s="22"/>
      <c r="NOI450" s="22"/>
      <c r="NOJ450" s="22"/>
      <c r="NOK450" s="22"/>
      <c r="NOL450" s="22"/>
      <c r="NOM450" s="22"/>
      <c r="NON450" s="22"/>
      <c r="NOO450" s="22"/>
      <c r="NOP450" s="22"/>
      <c r="NOQ450" s="22"/>
      <c r="NOR450" s="22"/>
      <c r="NOS450" s="22"/>
      <c r="NOT450" s="22"/>
      <c r="NOU450" s="22"/>
      <c r="NOV450" s="22"/>
      <c r="NOW450" s="22"/>
      <c r="NOX450" s="22"/>
      <c r="NOY450" s="22"/>
      <c r="NOZ450" s="22"/>
      <c r="NPA450" s="22"/>
      <c r="NPB450" s="22"/>
      <c r="NPC450" s="22"/>
      <c r="NPD450" s="22"/>
      <c r="NPE450" s="22"/>
      <c r="NPF450" s="22"/>
      <c r="NPG450" s="22"/>
      <c r="NPH450" s="22"/>
      <c r="NPI450" s="22"/>
      <c r="NPJ450" s="22"/>
      <c r="NPK450" s="22"/>
      <c r="NPL450" s="22"/>
      <c r="NPM450" s="22"/>
      <c r="NPN450" s="22"/>
      <c r="NPO450" s="22"/>
      <c r="NPP450" s="22"/>
      <c r="NPQ450" s="22"/>
      <c r="NPR450" s="22"/>
      <c r="NPS450" s="22"/>
      <c r="NPT450" s="22"/>
      <c r="NPU450" s="22"/>
      <c r="NPV450" s="22"/>
      <c r="NPW450" s="22"/>
      <c r="NPX450" s="22"/>
      <c r="NPY450" s="22"/>
      <c r="NPZ450" s="22"/>
      <c r="NQA450" s="22"/>
      <c r="NQB450" s="22"/>
      <c r="NQC450" s="22"/>
      <c r="NQD450" s="22"/>
      <c r="NQE450" s="22"/>
      <c r="NQF450" s="22"/>
      <c r="NQG450" s="22"/>
      <c r="NQH450" s="22"/>
      <c r="NQI450" s="22"/>
      <c r="NQJ450" s="22"/>
      <c r="NQK450" s="22"/>
      <c r="NQL450" s="22"/>
      <c r="NQM450" s="22"/>
      <c r="NQN450" s="22"/>
      <c r="NQO450" s="22"/>
      <c r="NQP450" s="22"/>
      <c r="NQQ450" s="22"/>
      <c r="NQR450" s="22"/>
      <c r="NQS450" s="22"/>
      <c r="NQT450" s="22"/>
      <c r="NQU450" s="22"/>
      <c r="NQV450" s="22"/>
      <c r="NQW450" s="22"/>
      <c r="NQX450" s="22"/>
      <c r="NQY450" s="22"/>
      <c r="NQZ450" s="22"/>
      <c r="NRA450" s="22"/>
      <c r="NRB450" s="22"/>
      <c r="NRC450" s="22"/>
      <c r="NRD450" s="22"/>
      <c r="NRE450" s="22"/>
      <c r="NRF450" s="22"/>
      <c r="NRG450" s="22"/>
      <c r="NRH450" s="22"/>
      <c r="NRI450" s="22"/>
      <c r="NRJ450" s="22"/>
      <c r="NRK450" s="22"/>
      <c r="NRL450" s="22"/>
      <c r="NRM450" s="22"/>
      <c r="NRN450" s="22"/>
      <c r="NRO450" s="22"/>
      <c r="NRP450" s="22"/>
      <c r="NRQ450" s="22"/>
      <c r="NRR450" s="22"/>
      <c r="NRS450" s="22"/>
      <c r="NRT450" s="22"/>
      <c r="NRU450" s="22"/>
      <c r="NRV450" s="22"/>
      <c r="NRW450" s="22"/>
      <c r="NRX450" s="22"/>
      <c r="NRY450" s="22"/>
      <c r="NRZ450" s="22"/>
      <c r="NSA450" s="22"/>
      <c r="NSB450" s="22"/>
      <c r="NSC450" s="22"/>
      <c r="NSD450" s="22"/>
      <c r="NSE450" s="22"/>
      <c r="NSF450" s="22"/>
      <c r="NSG450" s="22"/>
      <c r="NSH450" s="22"/>
      <c r="NSI450" s="22"/>
      <c r="NSJ450" s="22"/>
      <c r="NSK450" s="22"/>
      <c r="NSL450" s="22"/>
      <c r="NSM450" s="22"/>
      <c r="NSN450" s="22"/>
      <c r="NSO450" s="22"/>
      <c r="NSP450" s="22"/>
      <c r="NSQ450" s="22"/>
      <c r="NSR450" s="22"/>
      <c r="NSS450" s="22"/>
      <c r="NST450" s="22"/>
      <c r="NSU450" s="22"/>
      <c r="NSV450" s="22"/>
      <c r="NSW450" s="22"/>
      <c r="NSX450" s="22"/>
      <c r="NSY450" s="22"/>
      <c r="NSZ450" s="22"/>
      <c r="NTA450" s="22"/>
      <c r="NTB450" s="22"/>
      <c r="NTC450" s="22"/>
      <c r="NTD450" s="22"/>
      <c r="NTE450" s="22"/>
      <c r="NTF450" s="22"/>
      <c r="NTG450" s="22"/>
      <c r="NTH450" s="22"/>
      <c r="NTI450" s="22"/>
      <c r="NTJ450" s="22"/>
      <c r="NTK450" s="22"/>
      <c r="NTL450" s="22"/>
      <c r="NTM450" s="22"/>
      <c r="NTN450" s="22"/>
      <c r="NTO450" s="22"/>
      <c r="NTP450" s="22"/>
      <c r="NTQ450" s="22"/>
      <c r="NTR450" s="22"/>
      <c r="NTS450" s="22"/>
      <c r="NTT450" s="22"/>
      <c r="NTU450" s="22"/>
      <c r="NTV450" s="22"/>
      <c r="NTW450" s="22"/>
      <c r="NTX450" s="22"/>
      <c r="NTY450" s="22"/>
      <c r="NTZ450" s="22"/>
      <c r="NUA450" s="22"/>
      <c r="NUB450" s="22"/>
      <c r="NUC450" s="22"/>
      <c r="NUD450" s="22"/>
      <c r="NUE450" s="22"/>
      <c r="NUF450" s="22"/>
      <c r="NUG450" s="22"/>
      <c r="NUH450" s="22"/>
      <c r="NUI450" s="22"/>
      <c r="NUJ450" s="22"/>
      <c r="NUK450" s="22"/>
      <c r="NUL450" s="22"/>
      <c r="NUM450" s="22"/>
      <c r="NUN450" s="22"/>
      <c r="NUO450" s="22"/>
      <c r="NUP450" s="22"/>
      <c r="NUQ450" s="22"/>
      <c r="NUR450" s="22"/>
      <c r="NUS450" s="22"/>
      <c r="NUT450" s="22"/>
      <c r="NUU450" s="22"/>
      <c r="NUV450" s="22"/>
      <c r="NUW450" s="22"/>
      <c r="NUX450" s="22"/>
      <c r="NUY450" s="22"/>
      <c r="NUZ450" s="22"/>
      <c r="NVA450" s="22"/>
      <c r="NVB450" s="22"/>
      <c r="NVC450" s="22"/>
      <c r="NVD450" s="22"/>
      <c r="NVE450" s="22"/>
      <c r="NVF450" s="22"/>
      <c r="NVG450" s="22"/>
      <c r="NVH450" s="22"/>
      <c r="NVI450" s="22"/>
      <c r="NVJ450" s="22"/>
      <c r="NVK450" s="22"/>
      <c r="NVL450" s="22"/>
      <c r="NVM450" s="22"/>
      <c r="NVN450" s="22"/>
      <c r="NVO450" s="22"/>
      <c r="NVP450" s="22"/>
      <c r="NVQ450" s="22"/>
      <c r="NVR450" s="22"/>
      <c r="NVS450" s="22"/>
      <c r="NVT450" s="22"/>
      <c r="NVU450" s="22"/>
      <c r="NVV450" s="22"/>
      <c r="NVW450" s="22"/>
      <c r="NVX450" s="22"/>
      <c r="NVY450" s="22"/>
      <c r="NVZ450" s="22"/>
      <c r="NWA450" s="22"/>
      <c r="NWB450" s="22"/>
      <c r="NWC450" s="22"/>
      <c r="NWD450" s="22"/>
      <c r="NWE450" s="22"/>
      <c r="NWF450" s="22"/>
      <c r="NWG450" s="22"/>
      <c r="NWH450" s="22"/>
      <c r="NWI450" s="22"/>
      <c r="NWJ450" s="22"/>
      <c r="NWK450" s="22"/>
      <c r="NWL450" s="22"/>
      <c r="NWM450" s="22"/>
      <c r="NWN450" s="22"/>
      <c r="NWO450" s="22"/>
      <c r="NWP450" s="22"/>
      <c r="NWQ450" s="22"/>
      <c r="NWR450" s="22"/>
      <c r="NWS450" s="22"/>
      <c r="NWT450" s="22"/>
      <c r="NWU450" s="22"/>
      <c r="NWV450" s="22"/>
      <c r="NWW450" s="22"/>
      <c r="NWX450" s="22"/>
      <c r="NWY450" s="22"/>
      <c r="NWZ450" s="22"/>
      <c r="NXA450" s="22"/>
      <c r="NXB450" s="22"/>
      <c r="NXC450" s="22"/>
      <c r="NXD450" s="22"/>
      <c r="NXE450" s="22"/>
      <c r="NXF450" s="22"/>
      <c r="NXG450" s="22"/>
      <c r="NXH450" s="22"/>
      <c r="NXI450" s="22"/>
      <c r="NXJ450" s="22"/>
      <c r="NXK450" s="22"/>
      <c r="NXL450" s="22"/>
      <c r="NXM450" s="22"/>
      <c r="NXN450" s="22"/>
      <c r="NXO450" s="22"/>
      <c r="NXP450" s="22"/>
      <c r="NXQ450" s="22"/>
      <c r="NXR450" s="22"/>
      <c r="NXS450" s="22"/>
      <c r="NXT450" s="22"/>
      <c r="NXU450" s="22"/>
      <c r="NXV450" s="22"/>
      <c r="NXW450" s="22"/>
      <c r="NXX450" s="22"/>
      <c r="NXY450" s="22"/>
      <c r="NXZ450" s="22"/>
      <c r="NYA450" s="22"/>
      <c r="NYB450" s="22"/>
      <c r="NYC450" s="22"/>
      <c r="NYD450" s="22"/>
      <c r="NYE450" s="22"/>
      <c r="NYF450" s="22"/>
      <c r="NYG450" s="22"/>
      <c r="NYH450" s="22"/>
      <c r="NYI450" s="22"/>
      <c r="NYJ450" s="22"/>
      <c r="NYK450" s="22"/>
      <c r="NYL450" s="22"/>
      <c r="NYM450" s="22"/>
      <c r="NYN450" s="22"/>
      <c r="NYO450" s="22"/>
      <c r="NYP450" s="22"/>
      <c r="NYQ450" s="22"/>
      <c r="NYR450" s="22"/>
      <c r="NYS450" s="22"/>
      <c r="NYT450" s="22"/>
      <c r="NYU450" s="22"/>
      <c r="NYV450" s="22"/>
      <c r="NYW450" s="22"/>
      <c r="NYX450" s="22"/>
      <c r="NYY450" s="22"/>
      <c r="NYZ450" s="22"/>
      <c r="NZA450" s="22"/>
      <c r="NZB450" s="22"/>
      <c r="NZC450" s="22"/>
      <c r="NZD450" s="22"/>
      <c r="NZE450" s="22"/>
      <c r="NZF450" s="22"/>
      <c r="NZG450" s="22"/>
      <c r="NZH450" s="22"/>
      <c r="NZI450" s="22"/>
      <c r="NZJ450" s="22"/>
      <c r="NZK450" s="22"/>
      <c r="NZL450" s="22"/>
      <c r="NZM450" s="22"/>
      <c r="NZN450" s="22"/>
      <c r="NZO450" s="22"/>
      <c r="NZP450" s="22"/>
      <c r="NZQ450" s="22"/>
      <c r="NZR450" s="22"/>
      <c r="NZS450" s="22"/>
      <c r="NZT450" s="22"/>
      <c r="NZU450" s="22"/>
      <c r="NZV450" s="22"/>
      <c r="NZW450" s="22"/>
      <c r="NZX450" s="22"/>
      <c r="NZY450" s="22"/>
      <c r="NZZ450" s="22"/>
      <c r="OAA450" s="22"/>
      <c r="OAB450" s="22"/>
      <c r="OAC450" s="22"/>
      <c r="OAD450" s="22"/>
      <c r="OAE450" s="22"/>
      <c r="OAF450" s="22"/>
      <c r="OAG450" s="22"/>
      <c r="OAH450" s="22"/>
      <c r="OAI450" s="22"/>
      <c r="OAJ450" s="22"/>
      <c r="OAK450" s="22"/>
      <c r="OAL450" s="22"/>
      <c r="OAM450" s="22"/>
      <c r="OAN450" s="22"/>
      <c r="OAO450" s="22"/>
      <c r="OAP450" s="22"/>
      <c r="OAQ450" s="22"/>
      <c r="OAR450" s="22"/>
      <c r="OAS450" s="22"/>
      <c r="OAT450" s="22"/>
      <c r="OAU450" s="22"/>
      <c r="OAV450" s="22"/>
      <c r="OAW450" s="22"/>
      <c r="OAX450" s="22"/>
      <c r="OAY450" s="22"/>
      <c r="OAZ450" s="22"/>
      <c r="OBA450" s="22"/>
      <c r="OBB450" s="22"/>
      <c r="OBC450" s="22"/>
      <c r="OBD450" s="22"/>
      <c r="OBE450" s="22"/>
      <c r="OBF450" s="22"/>
      <c r="OBG450" s="22"/>
      <c r="OBH450" s="22"/>
      <c r="OBI450" s="22"/>
      <c r="OBJ450" s="22"/>
      <c r="OBK450" s="22"/>
      <c r="OBL450" s="22"/>
      <c r="OBM450" s="22"/>
      <c r="OBN450" s="22"/>
      <c r="OBO450" s="22"/>
      <c r="OBP450" s="22"/>
      <c r="OBQ450" s="22"/>
      <c r="OBR450" s="22"/>
      <c r="OBS450" s="22"/>
      <c r="OBT450" s="22"/>
      <c r="OBU450" s="22"/>
      <c r="OBV450" s="22"/>
      <c r="OBW450" s="22"/>
      <c r="OBX450" s="22"/>
      <c r="OBY450" s="22"/>
      <c r="OBZ450" s="22"/>
      <c r="OCA450" s="22"/>
      <c r="OCB450" s="22"/>
      <c r="OCC450" s="22"/>
      <c r="OCD450" s="22"/>
      <c r="OCE450" s="22"/>
      <c r="OCF450" s="22"/>
      <c r="OCG450" s="22"/>
      <c r="OCH450" s="22"/>
      <c r="OCI450" s="22"/>
      <c r="OCJ450" s="22"/>
      <c r="OCK450" s="22"/>
      <c r="OCL450" s="22"/>
      <c r="OCM450" s="22"/>
      <c r="OCN450" s="22"/>
      <c r="OCO450" s="22"/>
      <c r="OCP450" s="22"/>
      <c r="OCQ450" s="22"/>
      <c r="OCR450" s="22"/>
      <c r="OCS450" s="22"/>
      <c r="OCT450" s="22"/>
      <c r="OCU450" s="22"/>
      <c r="OCV450" s="22"/>
      <c r="OCW450" s="22"/>
      <c r="OCX450" s="22"/>
      <c r="OCY450" s="22"/>
      <c r="OCZ450" s="22"/>
      <c r="ODA450" s="22"/>
      <c r="ODB450" s="22"/>
      <c r="ODC450" s="22"/>
      <c r="ODD450" s="22"/>
      <c r="ODE450" s="22"/>
      <c r="ODF450" s="22"/>
      <c r="ODG450" s="22"/>
      <c r="ODH450" s="22"/>
      <c r="ODI450" s="22"/>
      <c r="ODJ450" s="22"/>
      <c r="ODK450" s="22"/>
      <c r="ODL450" s="22"/>
      <c r="ODM450" s="22"/>
      <c r="ODN450" s="22"/>
      <c r="ODO450" s="22"/>
      <c r="ODP450" s="22"/>
      <c r="ODQ450" s="22"/>
      <c r="ODR450" s="22"/>
      <c r="ODS450" s="22"/>
      <c r="ODT450" s="22"/>
      <c r="ODU450" s="22"/>
      <c r="ODV450" s="22"/>
      <c r="ODW450" s="22"/>
      <c r="ODX450" s="22"/>
      <c r="ODY450" s="22"/>
      <c r="ODZ450" s="22"/>
      <c r="OEA450" s="22"/>
      <c r="OEB450" s="22"/>
      <c r="OEC450" s="22"/>
      <c r="OED450" s="22"/>
      <c r="OEE450" s="22"/>
      <c r="OEF450" s="22"/>
      <c r="OEG450" s="22"/>
      <c r="OEH450" s="22"/>
      <c r="OEI450" s="22"/>
      <c r="OEJ450" s="22"/>
      <c r="OEK450" s="22"/>
      <c r="OEL450" s="22"/>
      <c r="OEM450" s="22"/>
      <c r="OEN450" s="22"/>
      <c r="OEO450" s="22"/>
      <c r="OEP450" s="22"/>
      <c r="OEQ450" s="22"/>
      <c r="OER450" s="22"/>
      <c r="OES450" s="22"/>
      <c r="OET450" s="22"/>
      <c r="OEU450" s="22"/>
      <c r="OEV450" s="22"/>
      <c r="OEW450" s="22"/>
      <c r="OEX450" s="22"/>
      <c r="OEY450" s="22"/>
      <c r="OEZ450" s="22"/>
      <c r="OFA450" s="22"/>
      <c r="OFB450" s="22"/>
      <c r="OFC450" s="22"/>
      <c r="OFD450" s="22"/>
      <c r="OFE450" s="22"/>
      <c r="OFF450" s="22"/>
      <c r="OFG450" s="22"/>
      <c r="OFH450" s="22"/>
      <c r="OFI450" s="22"/>
      <c r="OFJ450" s="22"/>
      <c r="OFK450" s="22"/>
      <c r="OFL450" s="22"/>
      <c r="OFM450" s="22"/>
      <c r="OFN450" s="22"/>
      <c r="OFO450" s="22"/>
      <c r="OFP450" s="22"/>
      <c r="OFQ450" s="22"/>
      <c r="OFR450" s="22"/>
      <c r="OFS450" s="22"/>
      <c r="OFT450" s="22"/>
      <c r="OFU450" s="22"/>
      <c r="OFV450" s="22"/>
      <c r="OFW450" s="22"/>
      <c r="OFX450" s="22"/>
      <c r="OFY450" s="22"/>
      <c r="OFZ450" s="22"/>
      <c r="OGA450" s="22"/>
      <c r="OGB450" s="22"/>
      <c r="OGC450" s="22"/>
      <c r="OGD450" s="22"/>
      <c r="OGE450" s="22"/>
      <c r="OGF450" s="22"/>
      <c r="OGG450" s="22"/>
      <c r="OGH450" s="22"/>
      <c r="OGI450" s="22"/>
      <c r="OGJ450" s="22"/>
      <c r="OGK450" s="22"/>
      <c r="OGL450" s="22"/>
      <c r="OGM450" s="22"/>
      <c r="OGN450" s="22"/>
      <c r="OGO450" s="22"/>
      <c r="OGP450" s="22"/>
      <c r="OGQ450" s="22"/>
      <c r="OGR450" s="22"/>
      <c r="OGS450" s="22"/>
      <c r="OGT450" s="22"/>
      <c r="OGU450" s="22"/>
      <c r="OGV450" s="22"/>
      <c r="OGW450" s="22"/>
      <c r="OGX450" s="22"/>
      <c r="OGY450" s="22"/>
      <c r="OGZ450" s="22"/>
      <c r="OHA450" s="22"/>
      <c r="OHB450" s="22"/>
      <c r="OHC450" s="22"/>
      <c r="OHD450" s="22"/>
      <c r="OHE450" s="22"/>
      <c r="OHF450" s="22"/>
      <c r="OHG450" s="22"/>
      <c r="OHH450" s="22"/>
      <c r="OHI450" s="22"/>
      <c r="OHJ450" s="22"/>
      <c r="OHK450" s="22"/>
      <c r="OHL450" s="22"/>
      <c r="OHM450" s="22"/>
      <c r="OHN450" s="22"/>
      <c r="OHO450" s="22"/>
      <c r="OHP450" s="22"/>
      <c r="OHQ450" s="22"/>
      <c r="OHR450" s="22"/>
      <c r="OHS450" s="22"/>
      <c r="OHT450" s="22"/>
      <c r="OHU450" s="22"/>
      <c r="OHV450" s="22"/>
      <c r="OHW450" s="22"/>
      <c r="OHX450" s="22"/>
      <c r="OHY450" s="22"/>
      <c r="OHZ450" s="22"/>
      <c r="OIA450" s="22"/>
      <c r="OIB450" s="22"/>
      <c r="OIC450" s="22"/>
      <c r="OID450" s="22"/>
      <c r="OIE450" s="22"/>
      <c r="OIF450" s="22"/>
      <c r="OIG450" s="22"/>
      <c r="OIH450" s="22"/>
      <c r="OII450" s="22"/>
      <c r="OIJ450" s="22"/>
      <c r="OIK450" s="22"/>
      <c r="OIL450" s="22"/>
      <c r="OIM450" s="22"/>
      <c r="OIN450" s="22"/>
      <c r="OIO450" s="22"/>
      <c r="OIP450" s="22"/>
      <c r="OIQ450" s="22"/>
      <c r="OIR450" s="22"/>
      <c r="OIS450" s="22"/>
      <c r="OIT450" s="22"/>
      <c r="OIU450" s="22"/>
      <c r="OIV450" s="22"/>
      <c r="OIW450" s="22"/>
      <c r="OIX450" s="22"/>
      <c r="OIY450" s="22"/>
      <c r="OIZ450" s="22"/>
      <c r="OJA450" s="22"/>
      <c r="OJB450" s="22"/>
      <c r="OJC450" s="22"/>
      <c r="OJD450" s="22"/>
      <c r="OJE450" s="22"/>
      <c r="OJF450" s="22"/>
      <c r="OJG450" s="22"/>
      <c r="OJH450" s="22"/>
      <c r="OJI450" s="22"/>
      <c r="OJJ450" s="22"/>
      <c r="OJK450" s="22"/>
      <c r="OJL450" s="22"/>
      <c r="OJM450" s="22"/>
      <c r="OJN450" s="22"/>
      <c r="OJO450" s="22"/>
      <c r="OJP450" s="22"/>
      <c r="OJQ450" s="22"/>
      <c r="OJR450" s="22"/>
      <c r="OJS450" s="22"/>
      <c r="OJT450" s="22"/>
      <c r="OJU450" s="22"/>
      <c r="OJV450" s="22"/>
      <c r="OJW450" s="22"/>
      <c r="OJX450" s="22"/>
      <c r="OJY450" s="22"/>
      <c r="OJZ450" s="22"/>
      <c r="OKA450" s="22"/>
      <c r="OKB450" s="22"/>
      <c r="OKC450" s="22"/>
      <c r="OKD450" s="22"/>
      <c r="OKE450" s="22"/>
      <c r="OKF450" s="22"/>
      <c r="OKG450" s="22"/>
      <c r="OKH450" s="22"/>
      <c r="OKI450" s="22"/>
      <c r="OKJ450" s="22"/>
      <c r="OKK450" s="22"/>
      <c r="OKL450" s="22"/>
      <c r="OKM450" s="22"/>
      <c r="OKN450" s="22"/>
      <c r="OKO450" s="22"/>
      <c r="OKP450" s="22"/>
      <c r="OKQ450" s="22"/>
      <c r="OKR450" s="22"/>
      <c r="OKS450" s="22"/>
      <c r="OKT450" s="22"/>
      <c r="OKU450" s="22"/>
      <c r="OKV450" s="22"/>
      <c r="OKW450" s="22"/>
      <c r="OKX450" s="22"/>
      <c r="OKY450" s="22"/>
      <c r="OKZ450" s="22"/>
      <c r="OLA450" s="22"/>
      <c r="OLB450" s="22"/>
      <c r="OLC450" s="22"/>
      <c r="OLD450" s="22"/>
      <c r="OLE450" s="22"/>
      <c r="OLF450" s="22"/>
      <c r="OLG450" s="22"/>
      <c r="OLH450" s="22"/>
      <c r="OLI450" s="22"/>
      <c r="OLJ450" s="22"/>
      <c r="OLK450" s="22"/>
      <c r="OLL450" s="22"/>
      <c r="OLM450" s="22"/>
      <c r="OLN450" s="22"/>
      <c r="OLO450" s="22"/>
      <c r="OLP450" s="22"/>
      <c r="OLQ450" s="22"/>
      <c r="OLR450" s="22"/>
      <c r="OLS450" s="22"/>
      <c r="OLT450" s="22"/>
      <c r="OLU450" s="22"/>
      <c r="OLV450" s="22"/>
      <c r="OLW450" s="22"/>
      <c r="OLX450" s="22"/>
      <c r="OLY450" s="22"/>
      <c r="OLZ450" s="22"/>
      <c r="OMA450" s="22"/>
      <c r="OMB450" s="22"/>
      <c r="OMC450" s="22"/>
      <c r="OMD450" s="22"/>
      <c r="OME450" s="22"/>
      <c r="OMF450" s="22"/>
      <c r="OMG450" s="22"/>
      <c r="OMH450" s="22"/>
      <c r="OMI450" s="22"/>
      <c r="OMJ450" s="22"/>
      <c r="OMK450" s="22"/>
      <c r="OML450" s="22"/>
      <c r="OMM450" s="22"/>
      <c r="OMN450" s="22"/>
      <c r="OMO450" s="22"/>
      <c r="OMP450" s="22"/>
      <c r="OMQ450" s="22"/>
      <c r="OMR450" s="22"/>
      <c r="OMS450" s="22"/>
      <c r="OMT450" s="22"/>
      <c r="OMU450" s="22"/>
      <c r="OMV450" s="22"/>
      <c r="OMW450" s="22"/>
      <c r="OMX450" s="22"/>
      <c r="OMY450" s="22"/>
      <c r="OMZ450" s="22"/>
      <c r="ONA450" s="22"/>
      <c r="ONB450" s="22"/>
      <c r="ONC450" s="22"/>
      <c r="OND450" s="22"/>
      <c r="ONE450" s="22"/>
      <c r="ONF450" s="22"/>
      <c r="ONG450" s="22"/>
      <c r="ONH450" s="22"/>
      <c r="ONI450" s="22"/>
      <c r="ONJ450" s="22"/>
      <c r="ONK450" s="22"/>
      <c r="ONL450" s="22"/>
      <c r="ONM450" s="22"/>
      <c r="ONN450" s="22"/>
      <c r="ONO450" s="22"/>
      <c r="ONP450" s="22"/>
      <c r="ONQ450" s="22"/>
      <c r="ONR450" s="22"/>
      <c r="ONS450" s="22"/>
      <c r="ONT450" s="22"/>
      <c r="ONU450" s="22"/>
      <c r="ONV450" s="22"/>
      <c r="ONW450" s="22"/>
      <c r="ONX450" s="22"/>
      <c r="ONY450" s="22"/>
      <c r="ONZ450" s="22"/>
      <c r="OOA450" s="22"/>
      <c r="OOB450" s="22"/>
      <c r="OOC450" s="22"/>
      <c r="OOD450" s="22"/>
      <c r="OOE450" s="22"/>
      <c r="OOF450" s="22"/>
      <c r="OOG450" s="22"/>
      <c r="OOH450" s="22"/>
      <c r="OOI450" s="22"/>
      <c r="OOJ450" s="22"/>
      <c r="OOK450" s="22"/>
      <c r="OOL450" s="22"/>
      <c r="OOM450" s="22"/>
      <c r="OON450" s="22"/>
      <c r="OOO450" s="22"/>
      <c r="OOP450" s="22"/>
      <c r="OOQ450" s="22"/>
      <c r="OOR450" s="22"/>
      <c r="OOS450" s="22"/>
      <c r="OOT450" s="22"/>
      <c r="OOU450" s="22"/>
      <c r="OOV450" s="22"/>
      <c r="OOW450" s="22"/>
      <c r="OOX450" s="22"/>
      <c r="OOY450" s="22"/>
      <c r="OOZ450" s="22"/>
      <c r="OPA450" s="22"/>
      <c r="OPB450" s="22"/>
      <c r="OPC450" s="22"/>
      <c r="OPD450" s="22"/>
      <c r="OPE450" s="22"/>
      <c r="OPF450" s="22"/>
      <c r="OPG450" s="22"/>
      <c r="OPH450" s="22"/>
      <c r="OPI450" s="22"/>
      <c r="OPJ450" s="22"/>
      <c r="OPK450" s="22"/>
      <c r="OPL450" s="22"/>
      <c r="OPM450" s="22"/>
      <c r="OPN450" s="22"/>
      <c r="OPO450" s="22"/>
      <c r="OPP450" s="22"/>
      <c r="OPQ450" s="22"/>
      <c r="OPR450" s="22"/>
      <c r="OPS450" s="22"/>
      <c r="OPT450" s="22"/>
      <c r="OPU450" s="22"/>
      <c r="OPV450" s="22"/>
      <c r="OPW450" s="22"/>
      <c r="OPX450" s="22"/>
      <c r="OPY450" s="22"/>
      <c r="OPZ450" s="22"/>
      <c r="OQA450" s="22"/>
      <c r="OQB450" s="22"/>
      <c r="OQC450" s="22"/>
      <c r="OQD450" s="22"/>
      <c r="OQE450" s="22"/>
      <c r="OQF450" s="22"/>
      <c r="OQG450" s="22"/>
      <c r="OQH450" s="22"/>
      <c r="OQI450" s="22"/>
      <c r="OQJ450" s="22"/>
      <c r="OQK450" s="22"/>
      <c r="OQL450" s="22"/>
      <c r="OQM450" s="22"/>
      <c r="OQN450" s="22"/>
      <c r="OQO450" s="22"/>
      <c r="OQP450" s="22"/>
      <c r="OQQ450" s="22"/>
      <c r="OQR450" s="22"/>
      <c r="OQS450" s="22"/>
      <c r="OQT450" s="22"/>
      <c r="OQU450" s="22"/>
      <c r="OQV450" s="22"/>
      <c r="OQW450" s="22"/>
      <c r="OQX450" s="22"/>
      <c r="OQY450" s="22"/>
      <c r="OQZ450" s="22"/>
      <c r="ORA450" s="22"/>
      <c r="ORB450" s="22"/>
      <c r="ORC450" s="22"/>
      <c r="ORD450" s="22"/>
      <c r="ORE450" s="22"/>
      <c r="ORF450" s="22"/>
      <c r="ORG450" s="22"/>
      <c r="ORH450" s="22"/>
      <c r="ORI450" s="22"/>
      <c r="ORJ450" s="22"/>
      <c r="ORK450" s="22"/>
      <c r="ORL450" s="22"/>
      <c r="ORM450" s="22"/>
      <c r="ORN450" s="22"/>
      <c r="ORO450" s="22"/>
      <c r="ORP450" s="22"/>
      <c r="ORQ450" s="22"/>
      <c r="ORR450" s="22"/>
      <c r="ORS450" s="22"/>
      <c r="ORT450" s="22"/>
      <c r="ORU450" s="22"/>
      <c r="ORV450" s="22"/>
      <c r="ORW450" s="22"/>
      <c r="ORX450" s="22"/>
      <c r="ORY450" s="22"/>
      <c r="ORZ450" s="22"/>
      <c r="OSA450" s="22"/>
      <c r="OSB450" s="22"/>
      <c r="OSC450" s="22"/>
      <c r="OSD450" s="22"/>
      <c r="OSE450" s="22"/>
      <c r="OSF450" s="22"/>
      <c r="OSG450" s="22"/>
      <c r="OSH450" s="22"/>
      <c r="OSI450" s="22"/>
      <c r="OSJ450" s="22"/>
      <c r="OSK450" s="22"/>
      <c r="OSL450" s="22"/>
      <c r="OSM450" s="22"/>
      <c r="OSN450" s="22"/>
      <c r="OSO450" s="22"/>
      <c r="OSP450" s="22"/>
      <c r="OSQ450" s="22"/>
      <c r="OSR450" s="22"/>
      <c r="OSS450" s="22"/>
      <c r="OST450" s="22"/>
      <c r="OSU450" s="22"/>
      <c r="OSV450" s="22"/>
      <c r="OSW450" s="22"/>
      <c r="OSX450" s="22"/>
      <c r="OSY450" s="22"/>
      <c r="OSZ450" s="22"/>
      <c r="OTA450" s="22"/>
      <c r="OTB450" s="22"/>
      <c r="OTC450" s="22"/>
      <c r="OTD450" s="22"/>
      <c r="OTE450" s="22"/>
      <c r="OTF450" s="22"/>
      <c r="OTG450" s="22"/>
      <c r="OTH450" s="22"/>
      <c r="OTI450" s="22"/>
      <c r="OTJ450" s="22"/>
      <c r="OTK450" s="22"/>
      <c r="OTL450" s="22"/>
      <c r="OTM450" s="22"/>
      <c r="OTN450" s="22"/>
      <c r="OTO450" s="22"/>
      <c r="OTP450" s="22"/>
      <c r="OTQ450" s="22"/>
      <c r="OTR450" s="22"/>
      <c r="OTS450" s="22"/>
      <c r="OTT450" s="22"/>
      <c r="OTU450" s="22"/>
      <c r="OTV450" s="22"/>
      <c r="OTW450" s="22"/>
      <c r="OTX450" s="22"/>
      <c r="OTY450" s="22"/>
      <c r="OTZ450" s="22"/>
      <c r="OUA450" s="22"/>
      <c r="OUB450" s="22"/>
      <c r="OUC450" s="22"/>
      <c r="OUD450" s="22"/>
      <c r="OUE450" s="22"/>
      <c r="OUF450" s="22"/>
      <c r="OUG450" s="22"/>
      <c r="OUH450" s="22"/>
      <c r="OUI450" s="22"/>
      <c r="OUJ450" s="22"/>
      <c r="OUK450" s="22"/>
      <c r="OUL450" s="22"/>
      <c r="OUM450" s="22"/>
      <c r="OUN450" s="22"/>
      <c r="OUO450" s="22"/>
      <c r="OUP450" s="22"/>
      <c r="OUQ450" s="22"/>
      <c r="OUR450" s="22"/>
      <c r="OUS450" s="22"/>
      <c r="OUT450" s="22"/>
      <c r="OUU450" s="22"/>
      <c r="OUV450" s="22"/>
      <c r="OUW450" s="22"/>
      <c r="OUX450" s="22"/>
      <c r="OUY450" s="22"/>
      <c r="OUZ450" s="22"/>
      <c r="OVA450" s="22"/>
      <c r="OVB450" s="22"/>
      <c r="OVC450" s="22"/>
      <c r="OVD450" s="22"/>
      <c r="OVE450" s="22"/>
      <c r="OVF450" s="22"/>
      <c r="OVG450" s="22"/>
      <c r="OVH450" s="22"/>
      <c r="OVI450" s="22"/>
      <c r="OVJ450" s="22"/>
      <c r="OVK450" s="22"/>
      <c r="OVL450" s="22"/>
      <c r="OVM450" s="22"/>
      <c r="OVN450" s="22"/>
      <c r="OVO450" s="22"/>
      <c r="OVP450" s="22"/>
      <c r="OVQ450" s="22"/>
      <c r="OVR450" s="22"/>
      <c r="OVS450" s="22"/>
      <c r="OVT450" s="22"/>
      <c r="OVU450" s="22"/>
      <c r="OVV450" s="22"/>
      <c r="OVW450" s="22"/>
      <c r="OVX450" s="22"/>
      <c r="OVY450" s="22"/>
      <c r="OVZ450" s="22"/>
      <c r="OWA450" s="22"/>
      <c r="OWB450" s="22"/>
      <c r="OWC450" s="22"/>
      <c r="OWD450" s="22"/>
      <c r="OWE450" s="22"/>
      <c r="OWF450" s="22"/>
      <c r="OWG450" s="22"/>
      <c r="OWH450" s="22"/>
      <c r="OWI450" s="22"/>
      <c r="OWJ450" s="22"/>
      <c r="OWK450" s="22"/>
      <c r="OWL450" s="22"/>
      <c r="OWM450" s="22"/>
      <c r="OWN450" s="22"/>
      <c r="OWO450" s="22"/>
      <c r="OWP450" s="22"/>
      <c r="OWQ450" s="22"/>
      <c r="OWR450" s="22"/>
      <c r="OWS450" s="22"/>
      <c r="OWT450" s="22"/>
      <c r="OWU450" s="22"/>
      <c r="OWV450" s="22"/>
      <c r="OWW450" s="22"/>
      <c r="OWX450" s="22"/>
      <c r="OWY450" s="22"/>
      <c r="OWZ450" s="22"/>
      <c r="OXA450" s="22"/>
      <c r="OXB450" s="22"/>
      <c r="OXC450" s="22"/>
      <c r="OXD450" s="22"/>
      <c r="OXE450" s="22"/>
      <c r="OXF450" s="22"/>
      <c r="OXG450" s="22"/>
      <c r="OXH450" s="22"/>
      <c r="OXI450" s="22"/>
      <c r="OXJ450" s="22"/>
      <c r="OXK450" s="22"/>
      <c r="OXL450" s="22"/>
      <c r="OXM450" s="22"/>
      <c r="OXN450" s="22"/>
      <c r="OXO450" s="22"/>
      <c r="OXP450" s="22"/>
      <c r="OXQ450" s="22"/>
      <c r="OXR450" s="22"/>
      <c r="OXS450" s="22"/>
      <c r="OXT450" s="22"/>
      <c r="OXU450" s="22"/>
      <c r="OXV450" s="22"/>
      <c r="OXW450" s="22"/>
      <c r="OXX450" s="22"/>
      <c r="OXY450" s="22"/>
      <c r="OXZ450" s="22"/>
      <c r="OYA450" s="22"/>
      <c r="OYB450" s="22"/>
      <c r="OYC450" s="22"/>
      <c r="OYD450" s="22"/>
      <c r="OYE450" s="22"/>
      <c r="OYF450" s="22"/>
      <c r="OYG450" s="22"/>
      <c r="OYH450" s="22"/>
      <c r="OYI450" s="22"/>
      <c r="OYJ450" s="22"/>
      <c r="OYK450" s="22"/>
      <c r="OYL450" s="22"/>
      <c r="OYM450" s="22"/>
      <c r="OYN450" s="22"/>
      <c r="OYO450" s="22"/>
      <c r="OYP450" s="22"/>
      <c r="OYQ450" s="22"/>
      <c r="OYR450" s="22"/>
      <c r="OYS450" s="22"/>
      <c r="OYT450" s="22"/>
      <c r="OYU450" s="22"/>
      <c r="OYV450" s="22"/>
      <c r="OYW450" s="22"/>
      <c r="OYX450" s="22"/>
      <c r="OYY450" s="22"/>
      <c r="OYZ450" s="22"/>
      <c r="OZA450" s="22"/>
      <c r="OZB450" s="22"/>
      <c r="OZC450" s="22"/>
      <c r="OZD450" s="22"/>
      <c r="OZE450" s="22"/>
      <c r="OZF450" s="22"/>
      <c r="OZG450" s="22"/>
      <c r="OZH450" s="22"/>
      <c r="OZI450" s="22"/>
      <c r="OZJ450" s="22"/>
      <c r="OZK450" s="22"/>
      <c r="OZL450" s="22"/>
      <c r="OZM450" s="22"/>
      <c r="OZN450" s="22"/>
      <c r="OZO450" s="22"/>
      <c r="OZP450" s="22"/>
      <c r="OZQ450" s="22"/>
      <c r="OZR450" s="22"/>
      <c r="OZS450" s="22"/>
      <c r="OZT450" s="22"/>
      <c r="OZU450" s="22"/>
      <c r="OZV450" s="22"/>
      <c r="OZW450" s="22"/>
      <c r="OZX450" s="22"/>
      <c r="OZY450" s="22"/>
      <c r="OZZ450" s="22"/>
      <c r="PAA450" s="22"/>
      <c r="PAB450" s="22"/>
      <c r="PAC450" s="22"/>
      <c r="PAD450" s="22"/>
      <c r="PAE450" s="22"/>
      <c r="PAF450" s="22"/>
      <c r="PAG450" s="22"/>
      <c r="PAH450" s="22"/>
      <c r="PAI450" s="22"/>
      <c r="PAJ450" s="22"/>
      <c r="PAK450" s="22"/>
      <c r="PAL450" s="22"/>
      <c r="PAM450" s="22"/>
      <c r="PAN450" s="22"/>
      <c r="PAO450" s="22"/>
      <c r="PAP450" s="22"/>
      <c r="PAQ450" s="22"/>
      <c r="PAR450" s="22"/>
      <c r="PAS450" s="22"/>
      <c r="PAT450" s="22"/>
      <c r="PAU450" s="22"/>
      <c r="PAV450" s="22"/>
      <c r="PAW450" s="22"/>
      <c r="PAX450" s="22"/>
      <c r="PAY450" s="22"/>
      <c r="PAZ450" s="22"/>
      <c r="PBA450" s="22"/>
      <c r="PBB450" s="22"/>
      <c r="PBC450" s="22"/>
      <c r="PBD450" s="22"/>
      <c r="PBE450" s="22"/>
      <c r="PBF450" s="22"/>
      <c r="PBG450" s="22"/>
      <c r="PBH450" s="22"/>
      <c r="PBI450" s="22"/>
      <c r="PBJ450" s="22"/>
      <c r="PBK450" s="22"/>
      <c r="PBL450" s="22"/>
      <c r="PBM450" s="22"/>
      <c r="PBN450" s="22"/>
      <c r="PBO450" s="22"/>
      <c r="PBP450" s="22"/>
      <c r="PBQ450" s="22"/>
      <c r="PBR450" s="22"/>
      <c r="PBS450" s="22"/>
      <c r="PBT450" s="22"/>
      <c r="PBU450" s="22"/>
      <c r="PBV450" s="22"/>
      <c r="PBW450" s="22"/>
      <c r="PBX450" s="22"/>
      <c r="PBY450" s="22"/>
      <c r="PBZ450" s="22"/>
      <c r="PCA450" s="22"/>
      <c r="PCB450" s="22"/>
      <c r="PCC450" s="22"/>
      <c r="PCD450" s="22"/>
      <c r="PCE450" s="22"/>
      <c r="PCF450" s="22"/>
      <c r="PCG450" s="22"/>
      <c r="PCH450" s="22"/>
      <c r="PCI450" s="22"/>
      <c r="PCJ450" s="22"/>
      <c r="PCK450" s="22"/>
      <c r="PCL450" s="22"/>
      <c r="PCM450" s="22"/>
      <c r="PCN450" s="22"/>
      <c r="PCO450" s="22"/>
      <c r="PCP450" s="22"/>
      <c r="PCQ450" s="22"/>
      <c r="PCR450" s="22"/>
      <c r="PCS450" s="22"/>
      <c r="PCT450" s="22"/>
      <c r="PCU450" s="22"/>
      <c r="PCV450" s="22"/>
      <c r="PCW450" s="22"/>
      <c r="PCX450" s="22"/>
      <c r="PCY450" s="22"/>
      <c r="PCZ450" s="22"/>
      <c r="PDA450" s="22"/>
      <c r="PDB450" s="22"/>
      <c r="PDC450" s="22"/>
      <c r="PDD450" s="22"/>
      <c r="PDE450" s="22"/>
      <c r="PDF450" s="22"/>
      <c r="PDG450" s="22"/>
      <c r="PDH450" s="22"/>
      <c r="PDI450" s="22"/>
      <c r="PDJ450" s="22"/>
      <c r="PDK450" s="22"/>
      <c r="PDL450" s="22"/>
      <c r="PDM450" s="22"/>
      <c r="PDN450" s="22"/>
      <c r="PDO450" s="22"/>
      <c r="PDP450" s="22"/>
      <c r="PDQ450" s="22"/>
      <c r="PDR450" s="22"/>
      <c r="PDS450" s="22"/>
      <c r="PDT450" s="22"/>
      <c r="PDU450" s="22"/>
      <c r="PDV450" s="22"/>
      <c r="PDW450" s="22"/>
      <c r="PDX450" s="22"/>
      <c r="PDY450" s="22"/>
      <c r="PDZ450" s="22"/>
      <c r="PEA450" s="22"/>
      <c r="PEB450" s="22"/>
      <c r="PEC450" s="22"/>
      <c r="PED450" s="22"/>
      <c r="PEE450" s="22"/>
      <c r="PEF450" s="22"/>
      <c r="PEG450" s="22"/>
      <c r="PEH450" s="22"/>
      <c r="PEI450" s="22"/>
      <c r="PEJ450" s="22"/>
      <c r="PEK450" s="22"/>
      <c r="PEL450" s="22"/>
      <c r="PEM450" s="22"/>
      <c r="PEN450" s="22"/>
      <c r="PEO450" s="22"/>
      <c r="PEP450" s="22"/>
      <c r="PEQ450" s="22"/>
      <c r="PER450" s="22"/>
      <c r="PES450" s="22"/>
      <c r="PET450" s="22"/>
      <c r="PEU450" s="22"/>
      <c r="PEV450" s="22"/>
      <c r="PEW450" s="22"/>
      <c r="PEX450" s="22"/>
      <c r="PEY450" s="22"/>
      <c r="PEZ450" s="22"/>
      <c r="PFA450" s="22"/>
      <c r="PFB450" s="22"/>
      <c r="PFC450" s="22"/>
      <c r="PFD450" s="22"/>
      <c r="PFE450" s="22"/>
      <c r="PFF450" s="22"/>
      <c r="PFG450" s="22"/>
      <c r="PFH450" s="22"/>
      <c r="PFI450" s="22"/>
      <c r="PFJ450" s="22"/>
      <c r="PFK450" s="22"/>
      <c r="PFL450" s="22"/>
      <c r="PFM450" s="22"/>
      <c r="PFN450" s="22"/>
      <c r="PFO450" s="22"/>
      <c r="PFP450" s="22"/>
      <c r="PFQ450" s="22"/>
      <c r="PFR450" s="22"/>
      <c r="PFS450" s="22"/>
      <c r="PFT450" s="22"/>
      <c r="PFU450" s="22"/>
      <c r="PFV450" s="22"/>
      <c r="PFW450" s="22"/>
      <c r="PFX450" s="22"/>
      <c r="PFY450" s="22"/>
      <c r="PFZ450" s="22"/>
      <c r="PGA450" s="22"/>
      <c r="PGB450" s="22"/>
      <c r="PGC450" s="22"/>
      <c r="PGD450" s="22"/>
      <c r="PGE450" s="22"/>
      <c r="PGF450" s="22"/>
      <c r="PGG450" s="22"/>
      <c r="PGH450" s="22"/>
      <c r="PGI450" s="22"/>
      <c r="PGJ450" s="22"/>
      <c r="PGK450" s="22"/>
      <c r="PGL450" s="22"/>
      <c r="PGM450" s="22"/>
      <c r="PGN450" s="22"/>
      <c r="PGO450" s="22"/>
      <c r="PGP450" s="22"/>
      <c r="PGQ450" s="22"/>
      <c r="PGR450" s="22"/>
      <c r="PGS450" s="22"/>
      <c r="PGT450" s="22"/>
      <c r="PGU450" s="22"/>
      <c r="PGV450" s="22"/>
      <c r="PGW450" s="22"/>
      <c r="PGX450" s="22"/>
      <c r="PGY450" s="22"/>
      <c r="PGZ450" s="22"/>
      <c r="PHA450" s="22"/>
      <c r="PHB450" s="22"/>
      <c r="PHC450" s="22"/>
      <c r="PHD450" s="22"/>
      <c r="PHE450" s="22"/>
      <c r="PHF450" s="22"/>
      <c r="PHG450" s="22"/>
      <c r="PHH450" s="22"/>
      <c r="PHI450" s="22"/>
      <c r="PHJ450" s="22"/>
      <c r="PHK450" s="22"/>
      <c r="PHL450" s="22"/>
      <c r="PHM450" s="22"/>
      <c r="PHN450" s="22"/>
      <c r="PHO450" s="22"/>
      <c r="PHP450" s="22"/>
      <c r="PHQ450" s="22"/>
      <c r="PHR450" s="22"/>
      <c r="PHS450" s="22"/>
      <c r="PHT450" s="22"/>
      <c r="PHU450" s="22"/>
      <c r="PHV450" s="22"/>
      <c r="PHW450" s="22"/>
      <c r="PHX450" s="22"/>
      <c r="PHY450" s="22"/>
      <c r="PHZ450" s="22"/>
      <c r="PIA450" s="22"/>
      <c r="PIB450" s="22"/>
      <c r="PIC450" s="22"/>
      <c r="PID450" s="22"/>
      <c r="PIE450" s="22"/>
      <c r="PIF450" s="22"/>
      <c r="PIG450" s="22"/>
      <c r="PIH450" s="22"/>
      <c r="PII450" s="22"/>
      <c r="PIJ450" s="22"/>
      <c r="PIK450" s="22"/>
      <c r="PIL450" s="22"/>
      <c r="PIM450" s="22"/>
      <c r="PIN450" s="22"/>
      <c r="PIO450" s="22"/>
      <c r="PIP450" s="22"/>
      <c r="PIQ450" s="22"/>
      <c r="PIR450" s="22"/>
      <c r="PIS450" s="22"/>
      <c r="PIT450" s="22"/>
      <c r="PIU450" s="22"/>
      <c r="PIV450" s="22"/>
      <c r="PIW450" s="22"/>
      <c r="PIX450" s="22"/>
      <c r="PIY450" s="22"/>
      <c r="PIZ450" s="22"/>
      <c r="PJA450" s="22"/>
      <c r="PJB450" s="22"/>
      <c r="PJC450" s="22"/>
      <c r="PJD450" s="22"/>
      <c r="PJE450" s="22"/>
      <c r="PJF450" s="22"/>
      <c r="PJG450" s="22"/>
      <c r="PJH450" s="22"/>
      <c r="PJI450" s="22"/>
      <c r="PJJ450" s="22"/>
      <c r="PJK450" s="22"/>
      <c r="PJL450" s="22"/>
      <c r="PJM450" s="22"/>
      <c r="PJN450" s="22"/>
      <c r="PJO450" s="22"/>
      <c r="PJP450" s="22"/>
      <c r="PJQ450" s="22"/>
      <c r="PJR450" s="22"/>
      <c r="PJS450" s="22"/>
      <c r="PJT450" s="22"/>
      <c r="PJU450" s="22"/>
      <c r="PJV450" s="22"/>
      <c r="PJW450" s="22"/>
      <c r="PJX450" s="22"/>
      <c r="PJY450" s="22"/>
      <c r="PJZ450" s="22"/>
      <c r="PKA450" s="22"/>
      <c r="PKB450" s="22"/>
      <c r="PKC450" s="22"/>
      <c r="PKD450" s="22"/>
      <c r="PKE450" s="22"/>
      <c r="PKF450" s="22"/>
      <c r="PKG450" s="22"/>
      <c r="PKH450" s="22"/>
      <c r="PKI450" s="22"/>
      <c r="PKJ450" s="22"/>
      <c r="PKK450" s="22"/>
      <c r="PKL450" s="22"/>
      <c r="PKM450" s="22"/>
      <c r="PKN450" s="22"/>
      <c r="PKO450" s="22"/>
      <c r="PKP450" s="22"/>
      <c r="PKQ450" s="22"/>
      <c r="PKR450" s="22"/>
      <c r="PKS450" s="22"/>
      <c r="PKT450" s="22"/>
      <c r="PKU450" s="22"/>
      <c r="PKV450" s="22"/>
      <c r="PKW450" s="22"/>
      <c r="PKX450" s="22"/>
      <c r="PKY450" s="22"/>
      <c r="PKZ450" s="22"/>
      <c r="PLA450" s="22"/>
      <c r="PLB450" s="22"/>
      <c r="PLC450" s="22"/>
      <c r="PLD450" s="22"/>
      <c r="PLE450" s="22"/>
      <c r="PLF450" s="22"/>
      <c r="PLG450" s="22"/>
      <c r="PLH450" s="22"/>
      <c r="PLI450" s="22"/>
      <c r="PLJ450" s="22"/>
      <c r="PLK450" s="22"/>
      <c r="PLL450" s="22"/>
      <c r="PLM450" s="22"/>
      <c r="PLN450" s="22"/>
      <c r="PLO450" s="22"/>
      <c r="PLP450" s="22"/>
      <c r="PLQ450" s="22"/>
      <c r="PLR450" s="22"/>
      <c r="PLS450" s="22"/>
      <c r="PLT450" s="22"/>
      <c r="PLU450" s="22"/>
      <c r="PLV450" s="22"/>
      <c r="PLW450" s="22"/>
      <c r="PLX450" s="22"/>
      <c r="PLY450" s="22"/>
      <c r="PLZ450" s="22"/>
      <c r="PMA450" s="22"/>
      <c r="PMB450" s="22"/>
      <c r="PMC450" s="22"/>
      <c r="PMD450" s="22"/>
      <c r="PME450" s="22"/>
      <c r="PMF450" s="22"/>
      <c r="PMG450" s="22"/>
      <c r="PMH450" s="22"/>
      <c r="PMI450" s="22"/>
      <c r="PMJ450" s="22"/>
      <c r="PMK450" s="22"/>
      <c r="PML450" s="22"/>
      <c r="PMM450" s="22"/>
      <c r="PMN450" s="22"/>
      <c r="PMO450" s="22"/>
      <c r="PMP450" s="22"/>
      <c r="PMQ450" s="22"/>
      <c r="PMR450" s="22"/>
      <c r="PMS450" s="22"/>
      <c r="PMT450" s="22"/>
      <c r="PMU450" s="22"/>
      <c r="PMV450" s="22"/>
      <c r="PMW450" s="22"/>
      <c r="PMX450" s="22"/>
      <c r="PMY450" s="22"/>
      <c r="PMZ450" s="22"/>
      <c r="PNA450" s="22"/>
      <c r="PNB450" s="22"/>
      <c r="PNC450" s="22"/>
      <c r="PND450" s="22"/>
      <c r="PNE450" s="22"/>
      <c r="PNF450" s="22"/>
      <c r="PNG450" s="22"/>
      <c r="PNH450" s="22"/>
      <c r="PNI450" s="22"/>
      <c r="PNJ450" s="22"/>
      <c r="PNK450" s="22"/>
      <c r="PNL450" s="22"/>
      <c r="PNM450" s="22"/>
      <c r="PNN450" s="22"/>
      <c r="PNO450" s="22"/>
      <c r="PNP450" s="22"/>
      <c r="PNQ450" s="22"/>
      <c r="PNR450" s="22"/>
      <c r="PNS450" s="22"/>
      <c r="PNT450" s="22"/>
      <c r="PNU450" s="22"/>
      <c r="PNV450" s="22"/>
      <c r="PNW450" s="22"/>
      <c r="PNX450" s="22"/>
      <c r="PNY450" s="22"/>
      <c r="PNZ450" s="22"/>
      <c r="POA450" s="22"/>
      <c r="POB450" s="22"/>
      <c r="POC450" s="22"/>
      <c r="POD450" s="22"/>
      <c r="POE450" s="22"/>
      <c r="POF450" s="22"/>
      <c r="POG450" s="22"/>
      <c r="POH450" s="22"/>
      <c r="POI450" s="22"/>
      <c r="POJ450" s="22"/>
      <c r="POK450" s="22"/>
      <c r="POL450" s="22"/>
      <c r="POM450" s="22"/>
      <c r="PON450" s="22"/>
      <c r="POO450" s="22"/>
      <c r="POP450" s="22"/>
      <c r="POQ450" s="22"/>
      <c r="POR450" s="22"/>
      <c r="POS450" s="22"/>
      <c r="POT450" s="22"/>
      <c r="POU450" s="22"/>
      <c r="POV450" s="22"/>
      <c r="POW450" s="22"/>
      <c r="POX450" s="22"/>
      <c r="POY450" s="22"/>
      <c r="POZ450" s="22"/>
      <c r="PPA450" s="22"/>
      <c r="PPB450" s="22"/>
      <c r="PPC450" s="22"/>
      <c r="PPD450" s="22"/>
      <c r="PPE450" s="22"/>
      <c r="PPF450" s="22"/>
      <c r="PPG450" s="22"/>
      <c r="PPH450" s="22"/>
      <c r="PPI450" s="22"/>
      <c r="PPJ450" s="22"/>
      <c r="PPK450" s="22"/>
      <c r="PPL450" s="22"/>
      <c r="PPM450" s="22"/>
      <c r="PPN450" s="22"/>
      <c r="PPO450" s="22"/>
      <c r="PPP450" s="22"/>
      <c r="PPQ450" s="22"/>
      <c r="PPR450" s="22"/>
      <c r="PPS450" s="22"/>
      <c r="PPT450" s="22"/>
      <c r="PPU450" s="22"/>
      <c r="PPV450" s="22"/>
      <c r="PPW450" s="22"/>
      <c r="PPX450" s="22"/>
      <c r="PPY450" s="22"/>
      <c r="PPZ450" s="22"/>
      <c r="PQA450" s="22"/>
      <c r="PQB450" s="22"/>
      <c r="PQC450" s="22"/>
      <c r="PQD450" s="22"/>
      <c r="PQE450" s="22"/>
      <c r="PQF450" s="22"/>
      <c r="PQG450" s="22"/>
      <c r="PQH450" s="22"/>
      <c r="PQI450" s="22"/>
      <c r="PQJ450" s="22"/>
      <c r="PQK450" s="22"/>
      <c r="PQL450" s="22"/>
      <c r="PQM450" s="22"/>
      <c r="PQN450" s="22"/>
      <c r="PQO450" s="22"/>
      <c r="PQP450" s="22"/>
      <c r="PQQ450" s="22"/>
      <c r="PQR450" s="22"/>
      <c r="PQS450" s="22"/>
      <c r="PQT450" s="22"/>
      <c r="PQU450" s="22"/>
      <c r="PQV450" s="22"/>
      <c r="PQW450" s="22"/>
      <c r="PQX450" s="22"/>
      <c r="PQY450" s="22"/>
      <c r="PQZ450" s="22"/>
      <c r="PRA450" s="22"/>
      <c r="PRB450" s="22"/>
      <c r="PRC450" s="22"/>
      <c r="PRD450" s="22"/>
      <c r="PRE450" s="22"/>
      <c r="PRF450" s="22"/>
      <c r="PRG450" s="22"/>
      <c r="PRH450" s="22"/>
      <c r="PRI450" s="22"/>
      <c r="PRJ450" s="22"/>
      <c r="PRK450" s="22"/>
      <c r="PRL450" s="22"/>
      <c r="PRM450" s="22"/>
      <c r="PRN450" s="22"/>
      <c r="PRO450" s="22"/>
      <c r="PRP450" s="22"/>
      <c r="PRQ450" s="22"/>
      <c r="PRR450" s="22"/>
      <c r="PRS450" s="22"/>
      <c r="PRT450" s="22"/>
      <c r="PRU450" s="22"/>
      <c r="PRV450" s="22"/>
      <c r="PRW450" s="22"/>
      <c r="PRX450" s="22"/>
      <c r="PRY450" s="22"/>
      <c r="PRZ450" s="22"/>
      <c r="PSA450" s="22"/>
      <c r="PSB450" s="22"/>
      <c r="PSC450" s="22"/>
      <c r="PSD450" s="22"/>
      <c r="PSE450" s="22"/>
      <c r="PSF450" s="22"/>
      <c r="PSG450" s="22"/>
      <c r="PSH450" s="22"/>
      <c r="PSI450" s="22"/>
      <c r="PSJ450" s="22"/>
      <c r="PSK450" s="22"/>
      <c r="PSL450" s="22"/>
      <c r="PSM450" s="22"/>
      <c r="PSN450" s="22"/>
      <c r="PSO450" s="22"/>
      <c r="PSP450" s="22"/>
      <c r="PSQ450" s="22"/>
      <c r="PSR450" s="22"/>
      <c r="PSS450" s="22"/>
      <c r="PST450" s="22"/>
      <c r="PSU450" s="22"/>
      <c r="PSV450" s="22"/>
      <c r="PSW450" s="22"/>
      <c r="PSX450" s="22"/>
      <c r="PSY450" s="22"/>
      <c r="PSZ450" s="22"/>
      <c r="PTA450" s="22"/>
      <c r="PTB450" s="22"/>
      <c r="PTC450" s="22"/>
      <c r="PTD450" s="22"/>
      <c r="PTE450" s="22"/>
      <c r="PTF450" s="22"/>
      <c r="PTG450" s="22"/>
      <c r="PTH450" s="22"/>
      <c r="PTI450" s="22"/>
      <c r="PTJ450" s="22"/>
      <c r="PTK450" s="22"/>
      <c r="PTL450" s="22"/>
      <c r="PTM450" s="22"/>
      <c r="PTN450" s="22"/>
      <c r="PTO450" s="22"/>
      <c r="PTP450" s="22"/>
      <c r="PTQ450" s="22"/>
      <c r="PTR450" s="22"/>
      <c r="PTS450" s="22"/>
      <c r="PTT450" s="22"/>
      <c r="PTU450" s="22"/>
      <c r="PTV450" s="22"/>
      <c r="PTW450" s="22"/>
      <c r="PTX450" s="22"/>
      <c r="PTY450" s="22"/>
      <c r="PTZ450" s="22"/>
      <c r="PUA450" s="22"/>
      <c r="PUB450" s="22"/>
      <c r="PUC450" s="22"/>
      <c r="PUD450" s="22"/>
      <c r="PUE450" s="22"/>
      <c r="PUF450" s="22"/>
      <c r="PUG450" s="22"/>
      <c r="PUH450" s="22"/>
      <c r="PUI450" s="22"/>
      <c r="PUJ450" s="22"/>
      <c r="PUK450" s="22"/>
      <c r="PUL450" s="22"/>
      <c r="PUM450" s="22"/>
      <c r="PUN450" s="22"/>
      <c r="PUO450" s="22"/>
      <c r="PUP450" s="22"/>
      <c r="PUQ450" s="22"/>
      <c r="PUR450" s="22"/>
      <c r="PUS450" s="22"/>
      <c r="PUT450" s="22"/>
      <c r="PUU450" s="22"/>
      <c r="PUV450" s="22"/>
      <c r="PUW450" s="22"/>
      <c r="PUX450" s="22"/>
      <c r="PUY450" s="22"/>
      <c r="PUZ450" s="22"/>
      <c r="PVA450" s="22"/>
      <c r="PVB450" s="22"/>
      <c r="PVC450" s="22"/>
      <c r="PVD450" s="22"/>
      <c r="PVE450" s="22"/>
      <c r="PVF450" s="22"/>
      <c r="PVG450" s="22"/>
      <c r="PVH450" s="22"/>
      <c r="PVI450" s="22"/>
      <c r="PVJ450" s="22"/>
      <c r="PVK450" s="22"/>
      <c r="PVL450" s="22"/>
      <c r="PVM450" s="22"/>
      <c r="PVN450" s="22"/>
      <c r="PVO450" s="22"/>
      <c r="PVP450" s="22"/>
      <c r="PVQ450" s="22"/>
      <c r="PVR450" s="22"/>
      <c r="PVS450" s="22"/>
      <c r="PVT450" s="22"/>
      <c r="PVU450" s="22"/>
      <c r="PVV450" s="22"/>
      <c r="PVW450" s="22"/>
      <c r="PVX450" s="22"/>
      <c r="PVY450" s="22"/>
      <c r="PVZ450" s="22"/>
      <c r="PWA450" s="22"/>
      <c r="PWB450" s="22"/>
      <c r="PWC450" s="22"/>
      <c r="PWD450" s="22"/>
      <c r="PWE450" s="22"/>
      <c r="PWF450" s="22"/>
      <c r="PWG450" s="22"/>
      <c r="PWH450" s="22"/>
      <c r="PWI450" s="22"/>
      <c r="PWJ450" s="22"/>
      <c r="PWK450" s="22"/>
      <c r="PWL450" s="22"/>
      <c r="PWM450" s="22"/>
      <c r="PWN450" s="22"/>
      <c r="PWO450" s="22"/>
      <c r="PWP450" s="22"/>
      <c r="PWQ450" s="22"/>
      <c r="PWR450" s="22"/>
      <c r="PWS450" s="22"/>
      <c r="PWT450" s="22"/>
      <c r="PWU450" s="22"/>
      <c r="PWV450" s="22"/>
      <c r="PWW450" s="22"/>
      <c r="PWX450" s="22"/>
      <c r="PWY450" s="22"/>
      <c r="PWZ450" s="22"/>
      <c r="PXA450" s="22"/>
      <c r="PXB450" s="22"/>
      <c r="PXC450" s="22"/>
      <c r="PXD450" s="22"/>
      <c r="PXE450" s="22"/>
      <c r="PXF450" s="22"/>
      <c r="PXG450" s="22"/>
      <c r="PXH450" s="22"/>
      <c r="PXI450" s="22"/>
      <c r="PXJ450" s="22"/>
      <c r="PXK450" s="22"/>
      <c r="PXL450" s="22"/>
      <c r="PXM450" s="22"/>
      <c r="PXN450" s="22"/>
      <c r="PXO450" s="22"/>
      <c r="PXP450" s="22"/>
      <c r="PXQ450" s="22"/>
      <c r="PXR450" s="22"/>
      <c r="PXS450" s="22"/>
      <c r="PXT450" s="22"/>
      <c r="PXU450" s="22"/>
      <c r="PXV450" s="22"/>
      <c r="PXW450" s="22"/>
      <c r="PXX450" s="22"/>
      <c r="PXY450" s="22"/>
      <c r="PXZ450" s="22"/>
      <c r="PYA450" s="22"/>
      <c r="PYB450" s="22"/>
      <c r="PYC450" s="22"/>
      <c r="PYD450" s="22"/>
      <c r="PYE450" s="22"/>
      <c r="PYF450" s="22"/>
      <c r="PYG450" s="22"/>
      <c r="PYH450" s="22"/>
      <c r="PYI450" s="22"/>
      <c r="PYJ450" s="22"/>
      <c r="PYK450" s="22"/>
      <c r="PYL450" s="22"/>
      <c r="PYM450" s="22"/>
      <c r="PYN450" s="22"/>
      <c r="PYO450" s="22"/>
      <c r="PYP450" s="22"/>
      <c r="PYQ450" s="22"/>
      <c r="PYR450" s="22"/>
      <c r="PYS450" s="22"/>
      <c r="PYT450" s="22"/>
      <c r="PYU450" s="22"/>
      <c r="PYV450" s="22"/>
      <c r="PYW450" s="22"/>
      <c r="PYX450" s="22"/>
      <c r="PYY450" s="22"/>
      <c r="PYZ450" s="22"/>
      <c r="PZA450" s="22"/>
      <c r="PZB450" s="22"/>
      <c r="PZC450" s="22"/>
      <c r="PZD450" s="22"/>
      <c r="PZE450" s="22"/>
      <c r="PZF450" s="22"/>
      <c r="PZG450" s="22"/>
      <c r="PZH450" s="22"/>
      <c r="PZI450" s="22"/>
      <c r="PZJ450" s="22"/>
      <c r="PZK450" s="22"/>
      <c r="PZL450" s="22"/>
      <c r="PZM450" s="22"/>
      <c r="PZN450" s="22"/>
      <c r="PZO450" s="22"/>
      <c r="PZP450" s="22"/>
      <c r="PZQ450" s="22"/>
      <c r="PZR450" s="22"/>
      <c r="PZS450" s="22"/>
      <c r="PZT450" s="22"/>
      <c r="PZU450" s="22"/>
      <c r="PZV450" s="22"/>
      <c r="PZW450" s="22"/>
      <c r="PZX450" s="22"/>
      <c r="PZY450" s="22"/>
      <c r="PZZ450" s="22"/>
      <c r="QAA450" s="22"/>
      <c r="QAB450" s="22"/>
      <c r="QAC450" s="22"/>
      <c r="QAD450" s="22"/>
      <c r="QAE450" s="22"/>
      <c r="QAF450" s="22"/>
      <c r="QAG450" s="22"/>
      <c r="QAH450" s="22"/>
      <c r="QAI450" s="22"/>
      <c r="QAJ450" s="22"/>
      <c r="QAK450" s="22"/>
      <c r="QAL450" s="22"/>
      <c r="QAM450" s="22"/>
      <c r="QAN450" s="22"/>
      <c r="QAO450" s="22"/>
      <c r="QAP450" s="22"/>
      <c r="QAQ450" s="22"/>
      <c r="QAR450" s="22"/>
      <c r="QAS450" s="22"/>
      <c r="QAT450" s="22"/>
      <c r="QAU450" s="22"/>
      <c r="QAV450" s="22"/>
      <c r="QAW450" s="22"/>
      <c r="QAX450" s="22"/>
      <c r="QAY450" s="22"/>
      <c r="QAZ450" s="22"/>
      <c r="QBA450" s="22"/>
      <c r="QBB450" s="22"/>
      <c r="QBC450" s="22"/>
      <c r="QBD450" s="22"/>
      <c r="QBE450" s="22"/>
      <c r="QBF450" s="22"/>
      <c r="QBG450" s="22"/>
      <c r="QBH450" s="22"/>
      <c r="QBI450" s="22"/>
      <c r="QBJ450" s="22"/>
      <c r="QBK450" s="22"/>
      <c r="QBL450" s="22"/>
      <c r="QBM450" s="22"/>
      <c r="QBN450" s="22"/>
      <c r="QBO450" s="22"/>
      <c r="QBP450" s="22"/>
      <c r="QBQ450" s="22"/>
      <c r="QBR450" s="22"/>
      <c r="QBS450" s="22"/>
      <c r="QBT450" s="22"/>
      <c r="QBU450" s="22"/>
      <c r="QBV450" s="22"/>
      <c r="QBW450" s="22"/>
      <c r="QBX450" s="22"/>
      <c r="QBY450" s="22"/>
      <c r="QBZ450" s="22"/>
      <c r="QCA450" s="22"/>
      <c r="QCB450" s="22"/>
      <c r="QCC450" s="22"/>
      <c r="QCD450" s="22"/>
      <c r="QCE450" s="22"/>
      <c r="QCF450" s="22"/>
      <c r="QCG450" s="22"/>
      <c r="QCH450" s="22"/>
      <c r="QCI450" s="22"/>
      <c r="QCJ450" s="22"/>
      <c r="QCK450" s="22"/>
      <c r="QCL450" s="22"/>
      <c r="QCM450" s="22"/>
      <c r="QCN450" s="22"/>
      <c r="QCO450" s="22"/>
      <c r="QCP450" s="22"/>
      <c r="QCQ450" s="22"/>
      <c r="QCR450" s="22"/>
      <c r="QCS450" s="22"/>
      <c r="QCT450" s="22"/>
      <c r="QCU450" s="22"/>
      <c r="QCV450" s="22"/>
      <c r="QCW450" s="22"/>
      <c r="QCX450" s="22"/>
      <c r="QCY450" s="22"/>
      <c r="QCZ450" s="22"/>
      <c r="QDA450" s="22"/>
      <c r="QDB450" s="22"/>
      <c r="QDC450" s="22"/>
      <c r="QDD450" s="22"/>
      <c r="QDE450" s="22"/>
      <c r="QDF450" s="22"/>
      <c r="QDG450" s="22"/>
      <c r="QDH450" s="22"/>
      <c r="QDI450" s="22"/>
      <c r="QDJ450" s="22"/>
      <c r="QDK450" s="22"/>
      <c r="QDL450" s="22"/>
      <c r="QDM450" s="22"/>
      <c r="QDN450" s="22"/>
      <c r="QDO450" s="22"/>
      <c r="QDP450" s="22"/>
      <c r="QDQ450" s="22"/>
      <c r="QDR450" s="22"/>
      <c r="QDS450" s="22"/>
      <c r="QDT450" s="22"/>
      <c r="QDU450" s="22"/>
      <c r="QDV450" s="22"/>
      <c r="QDW450" s="22"/>
      <c r="QDX450" s="22"/>
      <c r="QDY450" s="22"/>
      <c r="QDZ450" s="22"/>
      <c r="QEA450" s="22"/>
      <c r="QEB450" s="22"/>
      <c r="QEC450" s="22"/>
      <c r="QED450" s="22"/>
      <c r="QEE450" s="22"/>
      <c r="QEF450" s="22"/>
      <c r="QEG450" s="22"/>
      <c r="QEH450" s="22"/>
      <c r="QEI450" s="22"/>
      <c r="QEJ450" s="22"/>
      <c r="QEK450" s="22"/>
      <c r="QEL450" s="22"/>
      <c r="QEM450" s="22"/>
      <c r="QEN450" s="22"/>
      <c r="QEO450" s="22"/>
      <c r="QEP450" s="22"/>
      <c r="QEQ450" s="22"/>
      <c r="QER450" s="22"/>
      <c r="QES450" s="22"/>
      <c r="QET450" s="22"/>
      <c r="QEU450" s="22"/>
      <c r="QEV450" s="22"/>
      <c r="QEW450" s="22"/>
      <c r="QEX450" s="22"/>
      <c r="QEY450" s="22"/>
      <c r="QEZ450" s="22"/>
      <c r="QFA450" s="22"/>
      <c r="QFB450" s="22"/>
      <c r="QFC450" s="22"/>
      <c r="QFD450" s="22"/>
      <c r="QFE450" s="22"/>
      <c r="QFF450" s="22"/>
      <c r="QFG450" s="22"/>
      <c r="QFH450" s="22"/>
      <c r="QFI450" s="22"/>
      <c r="QFJ450" s="22"/>
      <c r="QFK450" s="22"/>
      <c r="QFL450" s="22"/>
      <c r="QFM450" s="22"/>
      <c r="QFN450" s="22"/>
      <c r="QFO450" s="22"/>
      <c r="QFP450" s="22"/>
      <c r="QFQ450" s="22"/>
      <c r="QFR450" s="22"/>
      <c r="QFS450" s="22"/>
      <c r="QFT450" s="22"/>
      <c r="QFU450" s="22"/>
      <c r="QFV450" s="22"/>
      <c r="QFW450" s="22"/>
      <c r="QFX450" s="22"/>
      <c r="QFY450" s="22"/>
      <c r="QFZ450" s="22"/>
      <c r="QGA450" s="22"/>
      <c r="QGB450" s="22"/>
      <c r="QGC450" s="22"/>
      <c r="QGD450" s="22"/>
      <c r="QGE450" s="22"/>
      <c r="QGF450" s="22"/>
      <c r="QGG450" s="22"/>
      <c r="QGH450" s="22"/>
      <c r="QGI450" s="22"/>
      <c r="QGJ450" s="22"/>
      <c r="QGK450" s="22"/>
      <c r="QGL450" s="22"/>
      <c r="QGM450" s="22"/>
      <c r="QGN450" s="22"/>
      <c r="QGO450" s="22"/>
      <c r="QGP450" s="22"/>
      <c r="QGQ450" s="22"/>
      <c r="QGR450" s="22"/>
      <c r="QGS450" s="22"/>
      <c r="QGT450" s="22"/>
      <c r="QGU450" s="22"/>
      <c r="QGV450" s="22"/>
      <c r="QGW450" s="22"/>
      <c r="QGX450" s="22"/>
      <c r="QGY450" s="22"/>
      <c r="QGZ450" s="22"/>
      <c r="QHA450" s="22"/>
      <c r="QHB450" s="22"/>
      <c r="QHC450" s="22"/>
      <c r="QHD450" s="22"/>
      <c r="QHE450" s="22"/>
      <c r="QHF450" s="22"/>
      <c r="QHG450" s="22"/>
      <c r="QHH450" s="22"/>
      <c r="QHI450" s="22"/>
      <c r="QHJ450" s="22"/>
      <c r="QHK450" s="22"/>
      <c r="QHL450" s="22"/>
      <c r="QHM450" s="22"/>
      <c r="QHN450" s="22"/>
      <c r="QHO450" s="22"/>
      <c r="QHP450" s="22"/>
      <c r="QHQ450" s="22"/>
      <c r="QHR450" s="22"/>
      <c r="QHS450" s="22"/>
      <c r="QHT450" s="22"/>
      <c r="QHU450" s="22"/>
      <c r="QHV450" s="22"/>
      <c r="QHW450" s="22"/>
      <c r="QHX450" s="22"/>
      <c r="QHY450" s="22"/>
      <c r="QHZ450" s="22"/>
      <c r="QIA450" s="22"/>
      <c r="QIB450" s="22"/>
      <c r="QIC450" s="22"/>
      <c r="QID450" s="22"/>
      <c r="QIE450" s="22"/>
      <c r="QIF450" s="22"/>
      <c r="QIG450" s="22"/>
      <c r="QIH450" s="22"/>
      <c r="QII450" s="22"/>
      <c r="QIJ450" s="22"/>
      <c r="QIK450" s="22"/>
      <c r="QIL450" s="22"/>
      <c r="QIM450" s="22"/>
      <c r="QIN450" s="22"/>
      <c r="QIO450" s="22"/>
      <c r="QIP450" s="22"/>
      <c r="QIQ450" s="22"/>
      <c r="QIR450" s="22"/>
      <c r="QIS450" s="22"/>
      <c r="QIT450" s="22"/>
      <c r="QIU450" s="22"/>
      <c r="QIV450" s="22"/>
      <c r="QIW450" s="22"/>
      <c r="QIX450" s="22"/>
      <c r="QIY450" s="22"/>
      <c r="QIZ450" s="22"/>
      <c r="QJA450" s="22"/>
      <c r="QJB450" s="22"/>
      <c r="QJC450" s="22"/>
      <c r="QJD450" s="22"/>
      <c r="QJE450" s="22"/>
      <c r="QJF450" s="22"/>
      <c r="QJG450" s="22"/>
      <c r="QJH450" s="22"/>
      <c r="QJI450" s="22"/>
      <c r="QJJ450" s="22"/>
      <c r="QJK450" s="22"/>
      <c r="QJL450" s="22"/>
      <c r="QJM450" s="22"/>
      <c r="QJN450" s="22"/>
      <c r="QJO450" s="22"/>
      <c r="QJP450" s="22"/>
      <c r="QJQ450" s="22"/>
      <c r="QJR450" s="22"/>
      <c r="QJS450" s="22"/>
      <c r="QJT450" s="22"/>
      <c r="QJU450" s="22"/>
      <c r="QJV450" s="22"/>
      <c r="QJW450" s="22"/>
      <c r="QJX450" s="22"/>
      <c r="QJY450" s="22"/>
      <c r="QJZ450" s="22"/>
      <c r="QKA450" s="22"/>
      <c r="QKB450" s="22"/>
      <c r="QKC450" s="22"/>
      <c r="QKD450" s="22"/>
      <c r="QKE450" s="22"/>
      <c r="QKF450" s="22"/>
      <c r="QKG450" s="22"/>
      <c r="QKH450" s="22"/>
      <c r="QKI450" s="22"/>
      <c r="QKJ450" s="22"/>
      <c r="QKK450" s="22"/>
      <c r="QKL450" s="22"/>
      <c r="QKM450" s="22"/>
      <c r="QKN450" s="22"/>
      <c r="QKO450" s="22"/>
      <c r="QKP450" s="22"/>
      <c r="QKQ450" s="22"/>
      <c r="QKR450" s="22"/>
      <c r="QKS450" s="22"/>
      <c r="QKT450" s="22"/>
      <c r="QKU450" s="22"/>
      <c r="QKV450" s="22"/>
      <c r="QKW450" s="22"/>
      <c r="QKX450" s="22"/>
      <c r="QKY450" s="22"/>
      <c r="QKZ450" s="22"/>
      <c r="QLA450" s="22"/>
      <c r="QLB450" s="22"/>
      <c r="QLC450" s="22"/>
      <c r="QLD450" s="22"/>
      <c r="QLE450" s="22"/>
      <c r="QLF450" s="22"/>
      <c r="QLG450" s="22"/>
      <c r="QLH450" s="22"/>
      <c r="QLI450" s="22"/>
      <c r="QLJ450" s="22"/>
      <c r="QLK450" s="22"/>
      <c r="QLL450" s="22"/>
      <c r="QLM450" s="22"/>
      <c r="QLN450" s="22"/>
      <c r="QLO450" s="22"/>
      <c r="QLP450" s="22"/>
      <c r="QLQ450" s="22"/>
      <c r="QLR450" s="22"/>
      <c r="QLS450" s="22"/>
      <c r="QLT450" s="22"/>
      <c r="QLU450" s="22"/>
      <c r="QLV450" s="22"/>
      <c r="QLW450" s="22"/>
      <c r="QLX450" s="22"/>
      <c r="QLY450" s="22"/>
      <c r="QLZ450" s="22"/>
      <c r="QMA450" s="22"/>
      <c r="QMB450" s="22"/>
      <c r="QMC450" s="22"/>
      <c r="QMD450" s="22"/>
      <c r="QME450" s="22"/>
      <c r="QMF450" s="22"/>
      <c r="QMG450" s="22"/>
      <c r="QMH450" s="22"/>
      <c r="QMI450" s="22"/>
      <c r="QMJ450" s="22"/>
      <c r="QMK450" s="22"/>
      <c r="QML450" s="22"/>
      <c r="QMM450" s="22"/>
      <c r="QMN450" s="22"/>
      <c r="QMO450" s="22"/>
      <c r="QMP450" s="22"/>
      <c r="QMQ450" s="22"/>
      <c r="QMR450" s="22"/>
      <c r="QMS450" s="22"/>
      <c r="QMT450" s="22"/>
      <c r="QMU450" s="22"/>
      <c r="QMV450" s="22"/>
      <c r="QMW450" s="22"/>
      <c r="QMX450" s="22"/>
      <c r="QMY450" s="22"/>
      <c r="QMZ450" s="22"/>
      <c r="QNA450" s="22"/>
      <c r="QNB450" s="22"/>
      <c r="QNC450" s="22"/>
      <c r="QND450" s="22"/>
      <c r="QNE450" s="22"/>
      <c r="QNF450" s="22"/>
      <c r="QNG450" s="22"/>
      <c r="QNH450" s="22"/>
      <c r="QNI450" s="22"/>
      <c r="QNJ450" s="22"/>
      <c r="QNK450" s="22"/>
      <c r="QNL450" s="22"/>
      <c r="QNM450" s="22"/>
      <c r="QNN450" s="22"/>
      <c r="QNO450" s="22"/>
      <c r="QNP450" s="22"/>
      <c r="QNQ450" s="22"/>
      <c r="QNR450" s="22"/>
      <c r="QNS450" s="22"/>
      <c r="QNT450" s="22"/>
      <c r="QNU450" s="22"/>
      <c r="QNV450" s="22"/>
      <c r="QNW450" s="22"/>
      <c r="QNX450" s="22"/>
      <c r="QNY450" s="22"/>
      <c r="QNZ450" s="22"/>
      <c r="QOA450" s="22"/>
      <c r="QOB450" s="22"/>
      <c r="QOC450" s="22"/>
      <c r="QOD450" s="22"/>
      <c r="QOE450" s="22"/>
      <c r="QOF450" s="22"/>
      <c r="QOG450" s="22"/>
      <c r="QOH450" s="22"/>
      <c r="QOI450" s="22"/>
      <c r="QOJ450" s="22"/>
      <c r="QOK450" s="22"/>
      <c r="QOL450" s="22"/>
      <c r="QOM450" s="22"/>
      <c r="QON450" s="22"/>
      <c r="QOO450" s="22"/>
      <c r="QOP450" s="22"/>
      <c r="QOQ450" s="22"/>
      <c r="QOR450" s="22"/>
      <c r="QOS450" s="22"/>
      <c r="QOT450" s="22"/>
      <c r="QOU450" s="22"/>
      <c r="QOV450" s="22"/>
      <c r="QOW450" s="22"/>
      <c r="QOX450" s="22"/>
      <c r="QOY450" s="22"/>
      <c r="QOZ450" s="22"/>
      <c r="QPA450" s="22"/>
      <c r="QPB450" s="22"/>
      <c r="QPC450" s="22"/>
      <c r="QPD450" s="22"/>
      <c r="QPE450" s="22"/>
      <c r="QPF450" s="22"/>
      <c r="QPG450" s="22"/>
      <c r="QPH450" s="22"/>
      <c r="QPI450" s="22"/>
      <c r="QPJ450" s="22"/>
      <c r="QPK450" s="22"/>
      <c r="QPL450" s="22"/>
      <c r="QPM450" s="22"/>
      <c r="QPN450" s="22"/>
      <c r="QPO450" s="22"/>
      <c r="QPP450" s="22"/>
      <c r="QPQ450" s="22"/>
      <c r="QPR450" s="22"/>
      <c r="QPS450" s="22"/>
      <c r="QPT450" s="22"/>
      <c r="QPU450" s="22"/>
      <c r="QPV450" s="22"/>
      <c r="QPW450" s="22"/>
      <c r="QPX450" s="22"/>
      <c r="QPY450" s="22"/>
      <c r="QPZ450" s="22"/>
      <c r="QQA450" s="22"/>
      <c r="QQB450" s="22"/>
      <c r="QQC450" s="22"/>
      <c r="QQD450" s="22"/>
      <c r="QQE450" s="22"/>
      <c r="QQF450" s="22"/>
      <c r="QQG450" s="22"/>
      <c r="QQH450" s="22"/>
      <c r="QQI450" s="22"/>
      <c r="QQJ450" s="22"/>
      <c r="QQK450" s="22"/>
      <c r="QQL450" s="22"/>
      <c r="QQM450" s="22"/>
      <c r="QQN450" s="22"/>
      <c r="QQO450" s="22"/>
      <c r="QQP450" s="22"/>
      <c r="QQQ450" s="22"/>
      <c r="QQR450" s="22"/>
      <c r="QQS450" s="22"/>
      <c r="QQT450" s="22"/>
      <c r="QQU450" s="22"/>
      <c r="QQV450" s="22"/>
      <c r="QQW450" s="22"/>
      <c r="QQX450" s="22"/>
      <c r="QQY450" s="22"/>
      <c r="QQZ450" s="22"/>
      <c r="QRA450" s="22"/>
      <c r="QRB450" s="22"/>
      <c r="QRC450" s="22"/>
      <c r="QRD450" s="22"/>
      <c r="QRE450" s="22"/>
      <c r="QRF450" s="22"/>
      <c r="QRG450" s="22"/>
      <c r="QRH450" s="22"/>
      <c r="QRI450" s="22"/>
      <c r="QRJ450" s="22"/>
      <c r="QRK450" s="22"/>
      <c r="QRL450" s="22"/>
      <c r="QRM450" s="22"/>
      <c r="QRN450" s="22"/>
      <c r="QRO450" s="22"/>
      <c r="QRP450" s="22"/>
      <c r="QRQ450" s="22"/>
      <c r="QRR450" s="22"/>
      <c r="QRS450" s="22"/>
      <c r="QRT450" s="22"/>
      <c r="QRU450" s="22"/>
      <c r="QRV450" s="22"/>
      <c r="QRW450" s="22"/>
      <c r="QRX450" s="22"/>
      <c r="QRY450" s="22"/>
      <c r="QRZ450" s="22"/>
      <c r="QSA450" s="22"/>
      <c r="QSB450" s="22"/>
      <c r="QSC450" s="22"/>
      <c r="QSD450" s="22"/>
      <c r="QSE450" s="22"/>
      <c r="QSF450" s="22"/>
      <c r="QSG450" s="22"/>
      <c r="QSH450" s="22"/>
      <c r="QSI450" s="22"/>
      <c r="QSJ450" s="22"/>
      <c r="QSK450" s="22"/>
      <c r="QSL450" s="22"/>
      <c r="QSM450" s="22"/>
      <c r="QSN450" s="22"/>
      <c r="QSO450" s="22"/>
      <c r="QSP450" s="22"/>
      <c r="QSQ450" s="22"/>
      <c r="QSR450" s="22"/>
      <c r="QSS450" s="22"/>
      <c r="QST450" s="22"/>
      <c r="QSU450" s="22"/>
      <c r="QSV450" s="22"/>
      <c r="QSW450" s="22"/>
      <c r="QSX450" s="22"/>
      <c r="QSY450" s="22"/>
      <c r="QSZ450" s="22"/>
      <c r="QTA450" s="22"/>
      <c r="QTB450" s="22"/>
      <c r="QTC450" s="22"/>
      <c r="QTD450" s="22"/>
      <c r="QTE450" s="22"/>
      <c r="QTF450" s="22"/>
      <c r="QTG450" s="22"/>
      <c r="QTH450" s="22"/>
      <c r="QTI450" s="22"/>
      <c r="QTJ450" s="22"/>
      <c r="QTK450" s="22"/>
      <c r="QTL450" s="22"/>
      <c r="QTM450" s="22"/>
      <c r="QTN450" s="22"/>
      <c r="QTO450" s="22"/>
      <c r="QTP450" s="22"/>
      <c r="QTQ450" s="22"/>
      <c r="QTR450" s="22"/>
      <c r="QTS450" s="22"/>
      <c r="QTT450" s="22"/>
      <c r="QTU450" s="22"/>
      <c r="QTV450" s="22"/>
      <c r="QTW450" s="22"/>
      <c r="QTX450" s="22"/>
      <c r="QTY450" s="22"/>
      <c r="QTZ450" s="22"/>
      <c r="QUA450" s="22"/>
      <c r="QUB450" s="22"/>
      <c r="QUC450" s="22"/>
      <c r="QUD450" s="22"/>
      <c r="QUE450" s="22"/>
      <c r="QUF450" s="22"/>
      <c r="QUG450" s="22"/>
      <c r="QUH450" s="22"/>
      <c r="QUI450" s="22"/>
      <c r="QUJ450" s="22"/>
      <c r="QUK450" s="22"/>
      <c r="QUL450" s="22"/>
      <c r="QUM450" s="22"/>
      <c r="QUN450" s="22"/>
      <c r="QUO450" s="22"/>
      <c r="QUP450" s="22"/>
      <c r="QUQ450" s="22"/>
      <c r="QUR450" s="22"/>
      <c r="QUS450" s="22"/>
      <c r="QUT450" s="22"/>
      <c r="QUU450" s="22"/>
      <c r="QUV450" s="22"/>
      <c r="QUW450" s="22"/>
      <c r="QUX450" s="22"/>
      <c r="QUY450" s="22"/>
      <c r="QUZ450" s="22"/>
      <c r="QVA450" s="22"/>
      <c r="QVB450" s="22"/>
      <c r="QVC450" s="22"/>
      <c r="QVD450" s="22"/>
      <c r="QVE450" s="22"/>
      <c r="QVF450" s="22"/>
      <c r="QVG450" s="22"/>
      <c r="QVH450" s="22"/>
      <c r="QVI450" s="22"/>
      <c r="QVJ450" s="22"/>
      <c r="QVK450" s="22"/>
      <c r="QVL450" s="22"/>
      <c r="QVM450" s="22"/>
      <c r="QVN450" s="22"/>
      <c r="QVO450" s="22"/>
      <c r="QVP450" s="22"/>
      <c r="QVQ450" s="22"/>
      <c r="QVR450" s="22"/>
      <c r="QVS450" s="22"/>
      <c r="QVT450" s="22"/>
      <c r="QVU450" s="22"/>
      <c r="QVV450" s="22"/>
      <c r="QVW450" s="22"/>
      <c r="QVX450" s="22"/>
      <c r="QVY450" s="22"/>
      <c r="QVZ450" s="22"/>
      <c r="QWA450" s="22"/>
      <c r="QWB450" s="22"/>
      <c r="QWC450" s="22"/>
      <c r="QWD450" s="22"/>
      <c r="QWE450" s="22"/>
      <c r="QWF450" s="22"/>
      <c r="QWG450" s="22"/>
      <c r="QWH450" s="22"/>
      <c r="QWI450" s="22"/>
      <c r="QWJ450" s="22"/>
      <c r="QWK450" s="22"/>
      <c r="QWL450" s="22"/>
      <c r="QWM450" s="22"/>
      <c r="QWN450" s="22"/>
      <c r="QWO450" s="22"/>
      <c r="QWP450" s="22"/>
      <c r="QWQ450" s="22"/>
      <c r="QWR450" s="22"/>
      <c r="QWS450" s="22"/>
      <c r="QWT450" s="22"/>
      <c r="QWU450" s="22"/>
      <c r="QWV450" s="22"/>
      <c r="QWW450" s="22"/>
      <c r="QWX450" s="22"/>
      <c r="QWY450" s="22"/>
      <c r="QWZ450" s="22"/>
      <c r="QXA450" s="22"/>
      <c r="QXB450" s="22"/>
      <c r="QXC450" s="22"/>
      <c r="QXD450" s="22"/>
      <c r="QXE450" s="22"/>
      <c r="QXF450" s="22"/>
      <c r="QXG450" s="22"/>
      <c r="QXH450" s="22"/>
      <c r="QXI450" s="22"/>
      <c r="QXJ450" s="22"/>
      <c r="QXK450" s="22"/>
      <c r="QXL450" s="22"/>
      <c r="QXM450" s="22"/>
      <c r="QXN450" s="22"/>
      <c r="QXO450" s="22"/>
      <c r="QXP450" s="22"/>
      <c r="QXQ450" s="22"/>
      <c r="QXR450" s="22"/>
      <c r="QXS450" s="22"/>
      <c r="QXT450" s="22"/>
      <c r="QXU450" s="22"/>
      <c r="QXV450" s="22"/>
      <c r="QXW450" s="22"/>
      <c r="QXX450" s="22"/>
      <c r="QXY450" s="22"/>
      <c r="QXZ450" s="22"/>
      <c r="QYA450" s="22"/>
      <c r="QYB450" s="22"/>
      <c r="QYC450" s="22"/>
      <c r="QYD450" s="22"/>
      <c r="QYE450" s="22"/>
      <c r="QYF450" s="22"/>
      <c r="QYG450" s="22"/>
      <c r="QYH450" s="22"/>
      <c r="QYI450" s="22"/>
      <c r="QYJ450" s="22"/>
      <c r="QYK450" s="22"/>
      <c r="QYL450" s="22"/>
      <c r="QYM450" s="22"/>
      <c r="QYN450" s="22"/>
      <c r="QYO450" s="22"/>
      <c r="QYP450" s="22"/>
      <c r="QYQ450" s="22"/>
      <c r="QYR450" s="22"/>
      <c r="QYS450" s="22"/>
      <c r="QYT450" s="22"/>
      <c r="QYU450" s="22"/>
      <c r="QYV450" s="22"/>
      <c r="QYW450" s="22"/>
      <c r="QYX450" s="22"/>
      <c r="QYY450" s="22"/>
      <c r="QYZ450" s="22"/>
      <c r="QZA450" s="22"/>
      <c r="QZB450" s="22"/>
      <c r="QZC450" s="22"/>
      <c r="QZD450" s="22"/>
      <c r="QZE450" s="22"/>
      <c r="QZF450" s="22"/>
      <c r="QZG450" s="22"/>
      <c r="QZH450" s="22"/>
      <c r="QZI450" s="22"/>
      <c r="QZJ450" s="22"/>
      <c r="QZK450" s="22"/>
      <c r="QZL450" s="22"/>
      <c r="QZM450" s="22"/>
      <c r="QZN450" s="22"/>
      <c r="QZO450" s="22"/>
      <c r="QZP450" s="22"/>
      <c r="QZQ450" s="22"/>
      <c r="QZR450" s="22"/>
      <c r="QZS450" s="22"/>
      <c r="QZT450" s="22"/>
      <c r="QZU450" s="22"/>
      <c r="QZV450" s="22"/>
      <c r="QZW450" s="22"/>
      <c r="QZX450" s="22"/>
      <c r="QZY450" s="22"/>
      <c r="QZZ450" s="22"/>
      <c r="RAA450" s="22"/>
      <c r="RAB450" s="22"/>
      <c r="RAC450" s="22"/>
      <c r="RAD450" s="22"/>
      <c r="RAE450" s="22"/>
      <c r="RAF450" s="22"/>
      <c r="RAG450" s="22"/>
      <c r="RAH450" s="22"/>
      <c r="RAI450" s="22"/>
      <c r="RAJ450" s="22"/>
      <c r="RAK450" s="22"/>
      <c r="RAL450" s="22"/>
      <c r="RAM450" s="22"/>
      <c r="RAN450" s="22"/>
      <c r="RAO450" s="22"/>
      <c r="RAP450" s="22"/>
      <c r="RAQ450" s="22"/>
      <c r="RAR450" s="22"/>
      <c r="RAS450" s="22"/>
      <c r="RAT450" s="22"/>
      <c r="RAU450" s="22"/>
      <c r="RAV450" s="22"/>
      <c r="RAW450" s="22"/>
      <c r="RAX450" s="22"/>
      <c r="RAY450" s="22"/>
      <c r="RAZ450" s="22"/>
      <c r="RBA450" s="22"/>
      <c r="RBB450" s="22"/>
      <c r="RBC450" s="22"/>
      <c r="RBD450" s="22"/>
      <c r="RBE450" s="22"/>
      <c r="RBF450" s="22"/>
      <c r="RBG450" s="22"/>
      <c r="RBH450" s="22"/>
      <c r="RBI450" s="22"/>
      <c r="RBJ450" s="22"/>
      <c r="RBK450" s="22"/>
      <c r="RBL450" s="22"/>
      <c r="RBM450" s="22"/>
      <c r="RBN450" s="22"/>
      <c r="RBO450" s="22"/>
      <c r="RBP450" s="22"/>
      <c r="RBQ450" s="22"/>
      <c r="RBR450" s="22"/>
      <c r="RBS450" s="22"/>
      <c r="RBT450" s="22"/>
      <c r="RBU450" s="22"/>
      <c r="RBV450" s="22"/>
      <c r="RBW450" s="22"/>
      <c r="RBX450" s="22"/>
      <c r="RBY450" s="22"/>
      <c r="RBZ450" s="22"/>
      <c r="RCA450" s="22"/>
      <c r="RCB450" s="22"/>
      <c r="RCC450" s="22"/>
      <c r="RCD450" s="22"/>
      <c r="RCE450" s="22"/>
      <c r="RCF450" s="22"/>
      <c r="RCG450" s="22"/>
      <c r="RCH450" s="22"/>
      <c r="RCI450" s="22"/>
      <c r="RCJ450" s="22"/>
      <c r="RCK450" s="22"/>
      <c r="RCL450" s="22"/>
      <c r="RCM450" s="22"/>
      <c r="RCN450" s="22"/>
      <c r="RCO450" s="22"/>
      <c r="RCP450" s="22"/>
      <c r="RCQ450" s="22"/>
      <c r="RCR450" s="22"/>
      <c r="RCS450" s="22"/>
      <c r="RCT450" s="22"/>
      <c r="RCU450" s="22"/>
      <c r="RCV450" s="22"/>
      <c r="RCW450" s="22"/>
      <c r="RCX450" s="22"/>
      <c r="RCY450" s="22"/>
      <c r="RCZ450" s="22"/>
      <c r="RDA450" s="22"/>
      <c r="RDB450" s="22"/>
      <c r="RDC450" s="22"/>
      <c r="RDD450" s="22"/>
      <c r="RDE450" s="22"/>
      <c r="RDF450" s="22"/>
      <c r="RDG450" s="22"/>
      <c r="RDH450" s="22"/>
      <c r="RDI450" s="22"/>
      <c r="RDJ450" s="22"/>
      <c r="RDK450" s="22"/>
      <c r="RDL450" s="22"/>
      <c r="RDM450" s="22"/>
      <c r="RDN450" s="22"/>
      <c r="RDO450" s="22"/>
      <c r="RDP450" s="22"/>
      <c r="RDQ450" s="22"/>
      <c r="RDR450" s="22"/>
      <c r="RDS450" s="22"/>
      <c r="RDT450" s="22"/>
      <c r="RDU450" s="22"/>
      <c r="RDV450" s="22"/>
      <c r="RDW450" s="22"/>
      <c r="RDX450" s="22"/>
      <c r="RDY450" s="22"/>
      <c r="RDZ450" s="22"/>
      <c r="REA450" s="22"/>
      <c r="REB450" s="22"/>
      <c r="REC450" s="22"/>
      <c r="RED450" s="22"/>
      <c r="REE450" s="22"/>
      <c r="REF450" s="22"/>
      <c r="REG450" s="22"/>
      <c r="REH450" s="22"/>
      <c r="REI450" s="22"/>
      <c r="REJ450" s="22"/>
      <c r="REK450" s="22"/>
      <c r="REL450" s="22"/>
      <c r="REM450" s="22"/>
      <c r="REN450" s="22"/>
      <c r="REO450" s="22"/>
      <c r="REP450" s="22"/>
      <c r="REQ450" s="22"/>
      <c r="RER450" s="22"/>
      <c r="RES450" s="22"/>
      <c r="RET450" s="22"/>
      <c r="REU450" s="22"/>
      <c r="REV450" s="22"/>
      <c r="REW450" s="22"/>
      <c r="REX450" s="22"/>
      <c r="REY450" s="22"/>
      <c r="REZ450" s="22"/>
      <c r="RFA450" s="22"/>
      <c r="RFB450" s="22"/>
      <c r="RFC450" s="22"/>
      <c r="RFD450" s="22"/>
      <c r="RFE450" s="22"/>
      <c r="RFF450" s="22"/>
      <c r="RFG450" s="22"/>
      <c r="RFH450" s="22"/>
      <c r="RFI450" s="22"/>
      <c r="RFJ450" s="22"/>
      <c r="RFK450" s="22"/>
      <c r="RFL450" s="22"/>
      <c r="RFM450" s="22"/>
      <c r="RFN450" s="22"/>
      <c r="RFO450" s="22"/>
      <c r="RFP450" s="22"/>
      <c r="RFQ450" s="22"/>
      <c r="RFR450" s="22"/>
      <c r="RFS450" s="22"/>
      <c r="RFT450" s="22"/>
      <c r="RFU450" s="22"/>
      <c r="RFV450" s="22"/>
      <c r="RFW450" s="22"/>
      <c r="RFX450" s="22"/>
      <c r="RFY450" s="22"/>
      <c r="RFZ450" s="22"/>
      <c r="RGA450" s="22"/>
      <c r="RGB450" s="22"/>
      <c r="RGC450" s="22"/>
      <c r="RGD450" s="22"/>
      <c r="RGE450" s="22"/>
      <c r="RGF450" s="22"/>
      <c r="RGG450" s="22"/>
      <c r="RGH450" s="22"/>
      <c r="RGI450" s="22"/>
      <c r="RGJ450" s="22"/>
      <c r="RGK450" s="22"/>
      <c r="RGL450" s="22"/>
      <c r="RGM450" s="22"/>
      <c r="RGN450" s="22"/>
      <c r="RGO450" s="22"/>
      <c r="RGP450" s="22"/>
      <c r="RGQ450" s="22"/>
      <c r="RGR450" s="22"/>
      <c r="RGS450" s="22"/>
      <c r="RGT450" s="22"/>
      <c r="RGU450" s="22"/>
      <c r="RGV450" s="22"/>
      <c r="RGW450" s="22"/>
      <c r="RGX450" s="22"/>
      <c r="RGY450" s="22"/>
      <c r="RGZ450" s="22"/>
      <c r="RHA450" s="22"/>
      <c r="RHB450" s="22"/>
      <c r="RHC450" s="22"/>
      <c r="RHD450" s="22"/>
      <c r="RHE450" s="22"/>
      <c r="RHF450" s="22"/>
      <c r="RHG450" s="22"/>
      <c r="RHH450" s="22"/>
      <c r="RHI450" s="22"/>
      <c r="RHJ450" s="22"/>
      <c r="RHK450" s="22"/>
      <c r="RHL450" s="22"/>
      <c r="RHM450" s="22"/>
      <c r="RHN450" s="22"/>
      <c r="RHO450" s="22"/>
      <c r="RHP450" s="22"/>
      <c r="RHQ450" s="22"/>
      <c r="RHR450" s="22"/>
      <c r="RHS450" s="22"/>
      <c r="RHT450" s="22"/>
      <c r="RHU450" s="22"/>
      <c r="RHV450" s="22"/>
      <c r="RHW450" s="22"/>
      <c r="RHX450" s="22"/>
      <c r="RHY450" s="22"/>
      <c r="RHZ450" s="22"/>
      <c r="RIA450" s="22"/>
      <c r="RIB450" s="22"/>
      <c r="RIC450" s="22"/>
      <c r="RID450" s="22"/>
      <c r="RIE450" s="22"/>
      <c r="RIF450" s="22"/>
      <c r="RIG450" s="22"/>
      <c r="RIH450" s="22"/>
      <c r="RII450" s="22"/>
      <c r="RIJ450" s="22"/>
      <c r="RIK450" s="22"/>
      <c r="RIL450" s="22"/>
      <c r="RIM450" s="22"/>
      <c r="RIN450" s="22"/>
      <c r="RIO450" s="22"/>
      <c r="RIP450" s="22"/>
      <c r="RIQ450" s="22"/>
      <c r="RIR450" s="22"/>
      <c r="RIS450" s="22"/>
      <c r="RIT450" s="22"/>
      <c r="RIU450" s="22"/>
      <c r="RIV450" s="22"/>
      <c r="RIW450" s="22"/>
      <c r="RIX450" s="22"/>
      <c r="RIY450" s="22"/>
      <c r="RIZ450" s="22"/>
      <c r="RJA450" s="22"/>
      <c r="RJB450" s="22"/>
      <c r="RJC450" s="22"/>
      <c r="RJD450" s="22"/>
      <c r="RJE450" s="22"/>
      <c r="RJF450" s="22"/>
      <c r="RJG450" s="22"/>
      <c r="RJH450" s="22"/>
      <c r="RJI450" s="22"/>
      <c r="RJJ450" s="22"/>
      <c r="RJK450" s="22"/>
      <c r="RJL450" s="22"/>
      <c r="RJM450" s="22"/>
      <c r="RJN450" s="22"/>
      <c r="RJO450" s="22"/>
      <c r="RJP450" s="22"/>
      <c r="RJQ450" s="22"/>
      <c r="RJR450" s="22"/>
      <c r="RJS450" s="22"/>
      <c r="RJT450" s="22"/>
      <c r="RJU450" s="22"/>
      <c r="RJV450" s="22"/>
      <c r="RJW450" s="22"/>
      <c r="RJX450" s="22"/>
      <c r="RJY450" s="22"/>
      <c r="RJZ450" s="22"/>
      <c r="RKA450" s="22"/>
      <c r="RKB450" s="22"/>
      <c r="RKC450" s="22"/>
      <c r="RKD450" s="22"/>
      <c r="RKE450" s="22"/>
      <c r="RKF450" s="22"/>
      <c r="RKG450" s="22"/>
      <c r="RKH450" s="22"/>
      <c r="RKI450" s="22"/>
      <c r="RKJ450" s="22"/>
      <c r="RKK450" s="22"/>
      <c r="RKL450" s="22"/>
      <c r="RKM450" s="22"/>
      <c r="RKN450" s="22"/>
      <c r="RKO450" s="22"/>
      <c r="RKP450" s="22"/>
      <c r="RKQ450" s="22"/>
      <c r="RKR450" s="22"/>
      <c r="RKS450" s="22"/>
      <c r="RKT450" s="22"/>
      <c r="RKU450" s="22"/>
      <c r="RKV450" s="22"/>
      <c r="RKW450" s="22"/>
      <c r="RKX450" s="22"/>
      <c r="RKY450" s="22"/>
      <c r="RKZ450" s="22"/>
      <c r="RLA450" s="22"/>
      <c r="RLB450" s="22"/>
      <c r="RLC450" s="22"/>
      <c r="RLD450" s="22"/>
      <c r="RLE450" s="22"/>
      <c r="RLF450" s="22"/>
      <c r="RLG450" s="22"/>
      <c r="RLH450" s="22"/>
      <c r="RLI450" s="22"/>
      <c r="RLJ450" s="22"/>
      <c r="RLK450" s="22"/>
      <c r="RLL450" s="22"/>
      <c r="RLM450" s="22"/>
      <c r="RLN450" s="22"/>
      <c r="RLO450" s="22"/>
      <c r="RLP450" s="22"/>
      <c r="RLQ450" s="22"/>
      <c r="RLR450" s="22"/>
      <c r="RLS450" s="22"/>
      <c r="RLT450" s="22"/>
      <c r="RLU450" s="22"/>
      <c r="RLV450" s="22"/>
      <c r="RLW450" s="22"/>
      <c r="RLX450" s="22"/>
      <c r="RLY450" s="22"/>
      <c r="RLZ450" s="22"/>
      <c r="RMA450" s="22"/>
      <c r="RMB450" s="22"/>
      <c r="RMC450" s="22"/>
      <c r="RMD450" s="22"/>
      <c r="RME450" s="22"/>
      <c r="RMF450" s="22"/>
      <c r="RMG450" s="22"/>
      <c r="RMH450" s="22"/>
      <c r="RMI450" s="22"/>
      <c r="RMJ450" s="22"/>
      <c r="RMK450" s="22"/>
      <c r="RML450" s="22"/>
      <c r="RMM450" s="22"/>
      <c r="RMN450" s="22"/>
      <c r="RMO450" s="22"/>
      <c r="RMP450" s="22"/>
      <c r="RMQ450" s="22"/>
      <c r="RMR450" s="22"/>
      <c r="RMS450" s="22"/>
      <c r="RMT450" s="22"/>
      <c r="RMU450" s="22"/>
      <c r="RMV450" s="22"/>
      <c r="RMW450" s="22"/>
      <c r="RMX450" s="22"/>
      <c r="RMY450" s="22"/>
      <c r="RMZ450" s="22"/>
      <c r="RNA450" s="22"/>
      <c r="RNB450" s="22"/>
      <c r="RNC450" s="22"/>
      <c r="RND450" s="22"/>
      <c r="RNE450" s="22"/>
      <c r="RNF450" s="22"/>
      <c r="RNG450" s="22"/>
      <c r="RNH450" s="22"/>
      <c r="RNI450" s="22"/>
      <c r="RNJ450" s="22"/>
      <c r="RNK450" s="22"/>
      <c r="RNL450" s="22"/>
      <c r="RNM450" s="22"/>
      <c r="RNN450" s="22"/>
      <c r="RNO450" s="22"/>
      <c r="RNP450" s="22"/>
      <c r="RNQ450" s="22"/>
      <c r="RNR450" s="22"/>
      <c r="RNS450" s="22"/>
      <c r="RNT450" s="22"/>
      <c r="RNU450" s="22"/>
      <c r="RNV450" s="22"/>
      <c r="RNW450" s="22"/>
      <c r="RNX450" s="22"/>
      <c r="RNY450" s="22"/>
      <c r="RNZ450" s="22"/>
      <c r="ROA450" s="22"/>
      <c r="ROB450" s="22"/>
      <c r="ROC450" s="22"/>
      <c r="ROD450" s="22"/>
      <c r="ROE450" s="22"/>
      <c r="ROF450" s="22"/>
      <c r="ROG450" s="22"/>
      <c r="ROH450" s="22"/>
      <c r="ROI450" s="22"/>
      <c r="ROJ450" s="22"/>
      <c r="ROK450" s="22"/>
      <c r="ROL450" s="22"/>
      <c r="ROM450" s="22"/>
      <c r="RON450" s="22"/>
      <c r="ROO450" s="22"/>
      <c r="ROP450" s="22"/>
      <c r="ROQ450" s="22"/>
      <c r="ROR450" s="22"/>
      <c r="ROS450" s="22"/>
      <c r="ROT450" s="22"/>
      <c r="ROU450" s="22"/>
      <c r="ROV450" s="22"/>
      <c r="ROW450" s="22"/>
      <c r="ROX450" s="22"/>
      <c r="ROY450" s="22"/>
      <c r="ROZ450" s="22"/>
      <c r="RPA450" s="22"/>
      <c r="RPB450" s="22"/>
      <c r="RPC450" s="22"/>
      <c r="RPD450" s="22"/>
      <c r="RPE450" s="22"/>
      <c r="RPF450" s="22"/>
      <c r="RPG450" s="22"/>
      <c r="RPH450" s="22"/>
      <c r="RPI450" s="22"/>
      <c r="RPJ450" s="22"/>
      <c r="RPK450" s="22"/>
      <c r="RPL450" s="22"/>
      <c r="RPM450" s="22"/>
      <c r="RPN450" s="22"/>
      <c r="RPO450" s="22"/>
      <c r="RPP450" s="22"/>
      <c r="RPQ450" s="22"/>
      <c r="RPR450" s="22"/>
      <c r="RPS450" s="22"/>
      <c r="RPT450" s="22"/>
      <c r="RPU450" s="22"/>
      <c r="RPV450" s="22"/>
      <c r="RPW450" s="22"/>
      <c r="RPX450" s="22"/>
      <c r="RPY450" s="22"/>
      <c r="RPZ450" s="22"/>
      <c r="RQA450" s="22"/>
      <c r="RQB450" s="22"/>
      <c r="RQC450" s="22"/>
      <c r="RQD450" s="22"/>
      <c r="RQE450" s="22"/>
      <c r="RQF450" s="22"/>
      <c r="RQG450" s="22"/>
      <c r="RQH450" s="22"/>
      <c r="RQI450" s="22"/>
      <c r="RQJ450" s="22"/>
      <c r="RQK450" s="22"/>
      <c r="RQL450" s="22"/>
      <c r="RQM450" s="22"/>
      <c r="RQN450" s="22"/>
      <c r="RQO450" s="22"/>
      <c r="RQP450" s="22"/>
      <c r="RQQ450" s="22"/>
      <c r="RQR450" s="22"/>
      <c r="RQS450" s="22"/>
      <c r="RQT450" s="22"/>
      <c r="RQU450" s="22"/>
      <c r="RQV450" s="22"/>
      <c r="RQW450" s="22"/>
      <c r="RQX450" s="22"/>
      <c r="RQY450" s="22"/>
      <c r="RQZ450" s="22"/>
      <c r="RRA450" s="22"/>
      <c r="RRB450" s="22"/>
      <c r="RRC450" s="22"/>
      <c r="RRD450" s="22"/>
      <c r="RRE450" s="22"/>
      <c r="RRF450" s="22"/>
      <c r="RRG450" s="22"/>
      <c r="RRH450" s="22"/>
      <c r="RRI450" s="22"/>
      <c r="RRJ450" s="22"/>
      <c r="RRK450" s="22"/>
      <c r="RRL450" s="22"/>
      <c r="RRM450" s="22"/>
      <c r="RRN450" s="22"/>
      <c r="RRO450" s="22"/>
      <c r="RRP450" s="22"/>
      <c r="RRQ450" s="22"/>
      <c r="RRR450" s="22"/>
      <c r="RRS450" s="22"/>
      <c r="RRT450" s="22"/>
      <c r="RRU450" s="22"/>
      <c r="RRV450" s="22"/>
      <c r="RRW450" s="22"/>
      <c r="RRX450" s="22"/>
      <c r="RRY450" s="22"/>
      <c r="RRZ450" s="22"/>
      <c r="RSA450" s="22"/>
      <c r="RSB450" s="22"/>
      <c r="RSC450" s="22"/>
      <c r="RSD450" s="22"/>
      <c r="RSE450" s="22"/>
      <c r="RSF450" s="22"/>
      <c r="RSG450" s="22"/>
      <c r="RSH450" s="22"/>
      <c r="RSI450" s="22"/>
      <c r="RSJ450" s="22"/>
      <c r="RSK450" s="22"/>
      <c r="RSL450" s="22"/>
      <c r="RSM450" s="22"/>
      <c r="RSN450" s="22"/>
      <c r="RSO450" s="22"/>
      <c r="RSP450" s="22"/>
      <c r="RSQ450" s="22"/>
      <c r="RSR450" s="22"/>
      <c r="RSS450" s="22"/>
      <c r="RST450" s="22"/>
      <c r="RSU450" s="22"/>
      <c r="RSV450" s="22"/>
      <c r="RSW450" s="22"/>
      <c r="RSX450" s="22"/>
      <c r="RSY450" s="22"/>
      <c r="RSZ450" s="22"/>
      <c r="RTA450" s="22"/>
      <c r="RTB450" s="22"/>
      <c r="RTC450" s="22"/>
      <c r="RTD450" s="22"/>
      <c r="RTE450" s="22"/>
      <c r="RTF450" s="22"/>
      <c r="RTG450" s="22"/>
      <c r="RTH450" s="22"/>
      <c r="RTI450" s="22"/>
      <c r="RTJ450" s="22"/>
      <c r="RTK450" s="22"/>
      <c r="RTL450" s="22"/>
      <c r="RTM450" s="22"/>
      <c r="RTN450" s="22"/>
      <c r="RTO450" s="22"/>
      <c r="RTP450" s="22"/>
      <c r="RTQ450" s="22"/>
      <c r="RTR450" s="22"/>
      <c r="RTS450" s="22"/>
      <c r="RTT450" s="22"/>
      <c r="RTU450" s="22"/>
      <c r="RTV450" s="22"/>
      <c r="RTW450" s="22"/>
      <c r="RTX450" s="22"/>
      <c r="RTY450" s="22"/>
      <c r="RTZ450" s="22"/>
      <c r="RUA450" s="22"/>
      <c r="RUB450" s="22"/>
      <c r="RUC450" s="22"/>
      <c r="RUD450" s="22"/>
      <c r="RUE450" s="22"/>
      <c r="RUF450" s="22"/>
      <c r="RUG450" s="22"/>
      <c r="RUH450" s="22"/>
      <c r="RUI450" s="22"/>
      <c r="RUJ450" s="22"/>
      <c r="RUK450" s="22"/>
      <c r="RUL450" s="22"/>
      <c r="RUM450" s="22"/>
      <c r="RUN450" s="22"/>
      <c r="RUO450" s="22"/>
      <c r="RUP450" s="22"/>
      <c r="RUQ450" s="22"/>
      <c r="RUR450" s="22"/>
      <c r="RUS450" s="22"/>
      <c r="RUT450" s="22"/>
      <c r="RUU450" s="22"/>
      <c r="RUV450" s="22"/>
      <c r="RUW450" s="22"/>
      <c r="RUX450" s="22"/>
      <c r="RUY450" s="22"/>
      <c r="RUZ450" s="22"/>
      <c r="RVA450" s="22"/>
      <c r="RVB450" s="22"/>
      <c r="RVC450" s="22"/>
      <c r="RVD450" s="22"/>
      <c r="RVE450" s="22"/>
      <c r="RVF450" s="22"/>
      <c r="RVG450" s="22"/>
      <c r="RVH450" s="22"/>
      <c r="RVI450" s="22"/>
      <c r="RVJ450" s="22"/>
      <c r="RVK450" s="22"/>
      <c r="RVL450" s="22"/>
      <c r="RVM450" s="22"/>
      <c r="RVN450" s="22"/>
      <c r="RVO450" s="22"/>
      <c r="RVP450" s="22"/>
      <c r="RVQ450" s="22"/>
      <c r="RVR450" s="22"/>
      <c r="RVS450" s="22"/>
      <c r="RVT450" s="22"/>
      <c r="RVU450" s="22"/>
      <c r="RVV450" s="22"/>
      <c r="RVW450" s="22"/>
      <c r="RVX450" s="22"/>
      <c r="RVY450" s="22"/>
      <c r="RVZ450" s="22"/>
      <c r="RWA450" s="22"/>
      <c r="RWB450" s="22"/>
      <c r="RWC450" s="22"/>
      <c r="RWD450" s="22"/>
      <c r="RWE450" s="22"/>
      <c r="RWF450" s="22"/>
      <c r="RWG450" s="22"/>
      <c r="RWH450" s="22"/>
      <c r="RWI450" s="22"/>
      <c r="RWJ450" s="22"/>
      <c r="RWK450" s="22"/>
      <c r="RWL450" s="22"/>
      <c r="RWM450" s="22"/>
      <c r="RWN450" s="22"/>
      <c r="RWO450" s="22"/>
      <c r="RWP450" s="22"/>
      <c r="RWQ450" s="22"/>
      <c r="RWR450" s="22"/>
      <c r="RWS450" s="22"/>
      <c r="RWT450" s="22"/>
      <c r="RWU450" s="22"/>
      <c r="RWV450" s="22"/>
      <c r="RWW450" s="22"/>
      <c r="RWX450" s="22"/>
      <c r="RWY450" s="22"/>
      <c r="RWZ450" s="22"/>
      <c r="RXA450" s="22"/>
      <c r="RXB450" s="22"/>
      <c r="RXC450" s="22"/>
      <c r="RXD450" s="22"/>
      <c r="RXE450" s="22"/>
      <c r="RXF450" s="22"/>
      <c r="RXG450" s="22"/>
      <c r="RXH450" s="22"/>
      <c r="RXI450" s="22"/>
      <c r="RXJ450" s="22"/>
      <c r="RXK450" s="22"/>
      <c r="RXL450" s="22"/>
      <c r="RXM450" s="22"/>
      <c r="RXN450" s="22"/>
      <c r="RXO450" s="22"/>
      <c r="RXP450" s="22"/>
      <c r="RXQ450" s="22"/>
      <c r="RXR450" s="22"/>
      <c r="RXS450" s="22"/>
      <c r="RXT450" s="22"/>
      <c r="RXU450" s="22"/>
      <c r="RXV450" s="22"/>
      <c r="RXW450" s="22"/>
      <c r="RXX450" s="22"/>
      <c r="RXY450" s="22"/>
      <c r="RXZ450" s="22"/>
      <c r="RYA450" s="22"/>
      <c r="RYB450" s="22"/>
      <c r="RYC450" s="22"/>
      <c r="RYD450" s="22"/>
      <c r="RYE450" s="22"/>
      <c r="RYF450" s="22"/>
      <c r="RYG450" s="22"/>
      <c r="RYH450" s="22"/>
      <c r="RYI450" s="22"/>
      <c r="RYJ450" s="22"/>
      <c r="RYK450" s="22"/>
      <c r="RYL450" s="22"/>
      <c r="RYM450" s="22"/>
      <c r="RYN450" s="22"/>
      <c r="RYO450" s="22"/>
      <c r="RYP450" s="22"/>
      <c r="RYQ450" s="22"/>
      <c r="RYR450" s="22"/>
      <c r="RYS450" s="22"/>
      <c r="RYT450" s="22"/>
      <c r="RYU450" s="22"/>
      <c r="RYV450" s="22"/>
      <c r="RYW450" s="22"/>
      <c r="RYX450" s="22"/>
      <c r="RYY450" s="22"/>
      <c r="RYZ450" s="22"/>
      <c r="RZA450" s="22"/>
      <c r="RZB450" s="22"/>
      <c r="RZC450" s="22"/>
      <c r="RZD450" s="22"/>
      <c r="RZE450" s="22"/>
      <c r="RZF450" s="22"/>
      <c r="RZG450" s="22"/>
      <c r="RZH450" s="22"/>
      <c r="RZI450" s="22"/>
      <c r="RZJ450" s="22"/>
      <c r="RZK450" s="22"/>
      <c r="RZL450" s="22"/>
      <c r="RZM450" s="22"/>
      <c r="RZN450" s="22"/>
      <c r="RZO450" s="22"/>
      <c r="RZP450" s="22"/>
      <c r="RZQ450" s="22"/>
      <c r="RZR450" s="22"/>
      <c r="RZS450" s="22"/>
      <c r="RZT450" s="22"/>
      <c r="RZU450" s="22"/>
      <c r="RZV450" s="22"/>
      <c r="RZW450" s="22"/>
      <c r="RZX450" s="22"/>
      <c r="RZY450" s="22"/>
      <c r="RZZ450" s="22"/>
      <c r="SAA450" s="22"/>
      <c r="SAB450" s="22"/>
      <c r="SAC450" s="22"/>
      <c r="SAD450" s="22"/>
      <c r="SAE450" s="22"/>
      <c r="SAF450" s="22"/>
      <c r="SAG450" s="22"/>
      <c r="SAH450" s="22"/>
      <c r="SAI450" s="22"/>
      <c r="SAJ450" s="22"/>
      <c r="SAK450" s="22"/>
      <c r="SAL450" s="22"/>
      <c r="SAM450" s="22"/>
      <c r="SAN450" s="22"/>
      <c r="SAO450" s="22"/>
      <c r="SAP450" s="22"/>
      <c r="SAQ450" s="22"/>
      <c r="SAR450" s="22"/>
      <c r="SAS450" s="22"/>
      <c r="SAT450" s="22"/>
      <c r="SAU450" s="22"/>
      <c r="SAV450" s="22"/>
      <c r="SAW450" s="22"/>
      <c r="SAX450" s="22"/>
      <c r="SAY450" s="22"/>
      <c r="SAZ450" s="22"/>
      <c r="SBA450" s="22"/>
      <c r="SBB450" s="22"/>
      <c r="SBC450" s="22"/>
      <c r="SBD450" s="22"/>
      <c r="SBE450" s="22"/>
      <c r="SBF450" s="22"/>
      <c r="SBG450" s="22"/>
      <c r="SBH450" s="22"/>
      <c r="SBI450" s="22"/>
      <c r="SBJ450" s="22"/>
      <c r="SBK450" s="22"/>
      <c r="SBL450" s="22"/>
      <c r="SBM450" s="22"/>
      <c r="SBN450" s="22"/>
      <c r="SBO450" s="22"/>
      <c r="SBP450" s="22"/>
      <c r="SBQ450" s="22"/>
      <c r="SBR450" s="22"/>
      <c r="SBS450" s="22"/>
      <c r="SBT450" s="22"/>
      <c r="SBU450" s="22"/>
      <c r="SBV450" s="22"/>
      <c r="SBW450" s="22"/>
      <c r="SBX450" s="22"/>
      <c r="SBY450" s="22"/>
      <c r="SBZ450" s="22"/>
      <c r="SCA450" s="22"/>
      <c r="SCB450" s="22"/>
      <c r="SCC450" s="22"/>
      <c r="SCD450" s="22"/>
      <c r="SCE450" s="22"/>
      <c r="SCF450" s="22"/>
      <c r="SCG450" s="22"/>
      <c r="SCH450" s="22"/>
      <c r="SCI450" s="22"/>
      <c r="SCJ450" s="22"/>
      <c r="SCK450" s="22"/>
      <c r="SCL450" s="22"/>
      <c r="SCM450" s="22"/>
      <c r="SCN450" s="22"/>
      <c r="SCO450" s="22"/>
      <c r="SCP450" s="22"/>
      <c r="SCQ450" s="22"/>
      <c r="SCR450" s="22"/>
      <c r="SCS450" s="22"/>
      <c r="SCT450" s="22"/>
      <c r="SCU450" s="22"/>
      <c r="SCV450" s="22"/>
      <c r="SCW450" s="22"/>
      <c r="SCX450" s="22"/>
      <c r="SCY450" s="22"/>
      <c r="SCZ450" s="22"/>
      <c r="SDA450" s="22"/>
      <c r="SDB450" s="22"/>
      <c r="SDC450" s="22"/>
      <c r="SDD450" s="22"/>
      <c r="SDE450" s="22"/>
      <c r="SDF450" s="22"/>
      <c r="SDG450" s="22"/>
      <c r="SDH450" s="22"/>
      <c r="SDI450" s="22"/>
      <c r="SDJ450" s="22"/>
      <c r="SDK450" s="22"/>
      <c r="SDL450" s="22"/>
      <c r="SDM450" s="22"/>
      <c r="SDN450" s="22"/>
      <c r="SDO450" s="22"/>
      <c r="SDP450" s="22"/>
      <c r="SDQ450" s="22"/>
      <c r="SDR450" s="22"/>
      <c r="SDS450" s="22"/>
      <c r="SDT450" s="22"/>
      <c r="SDU450" s="22"/>
      <c r="SDV450" s="22"/>
      <c r="SDW450" s="22"/>
      <c r="SDX450" s="22"/>
      <c r="SDY450" s="22"/>
      <c r="SDZ450" s="22"/>
      <c r="SEA450" s="22"/>
      <c r="SEB450" s="22"/>
      <c r="SEC450" s="22"/>
      <c r="SED450" s="22"/>
      <c r="SEE450" s="22"/>
      <c r="SEF450" s="22"/>
      <c r="SEG450" s="22"/>
      <c r="SEH450" s="22"/>
      <c r="SEI450" s="22"/>
      <c r="SEJ450" s="22"/>
      <c r="SEK450" s="22"/>
      <c r="SEL450" s="22"/>
      <c r="SEM450" s="22"/>
      <c r="SEN450" s="22"/>
      <c r="SEO450" s="22"/>
      <c r="SEP450" s="22"/>
      <c r="SEQ450" s="22"/>
      <c r="SER450" s="22"/>
      <c r="SES450" s="22"/>
      <c r="SET450" s="22"/>
      <c r="SEU450" s="22"/>
      <c r="SEV450" s="22"/>
      <c r="SEW450" s="22"/>
      <c r="SEX450" s="22"/>
      <c r="SEY450" s="22"/>
      <c r="SEZ450" s="22"/>
      <c r="SFA450" s="22"/>
      <c r="SFB450" s="22"/>
      <c r="SFC450" s="22"/>
      <c r="SFD450" s="22"/>
      <c r="SFE450" s="22"/>
      <c r="SFF450" s="22"/>
      <c r="SFG450" s="22"/>
      <c r="SFH450" s="22"/>
      <c r="SFI450" s="22"/>
      <c r="SFJ450" s="22"/>
      <c r="SFK450" s="22"/>
      <c r="SFL450" s="22"/>
      <c r="SFM450" s="22"/>
      <c r="SFN450" s="22"/>
      <c r="SFO450" s="22"/>
      <c r="SFP450" s="22"/>
      <c r="SFQ450" s="22"/>
      <c r="SFR450" s="22"/>
      <c r="SFS450" s="22"/>
      <c r="SFT450" s="22"/>
      <c r="SFU450" s="22"/>
      <c r="SFV450" s="22"/>
      <c r="SFW450" s="22"/>
      <c r="SFX450" s="22"/>
      <c r="SFY450" s="22"/>
      <c r="SFZ450" s="22"/>
      <c r="SGA450" s="22"/>
      <c r="SGB450" s="22"/>
      <c r="SGC450" s="22"/>
      <c r="SGD450" s="22"/>
      <c r="SGE450" s="22"/>
      <c r="SGF450" s="22"/>
      <c r="SGG450" s="22"/>
      <c r="SGH450" s="22"/>
      <c r="SGI450" s="22"/>
      <c r="SGJ450" s="22"/>
      <c r="SGK450" s="22"/>
      <c r="SGL450" s="22"/>
      <c r="SGM450" s="22"/>
      <c r="SGN450" s="22"/>
      <c r="SGO450" s="22"/>
      <c r="SGP450" s="22"/>
      <c r="SGQ450" s="22"/>
      <c r="SGR450" s="22"/>
      <c r="SGS450" s="22"/>
      <c r="SGT450" s="22"/>
      <c r="SGU450" s="22"/>
      <c r="SGV450" s="22"/>
      <c r="SGW450" s="22"/>
      <c r="SGX450" s="22"/>
      <c r="SGY450" s="22"/>
      <c r="SGZ450" s="22"/>
      <c r="SHA450" s="22"/>
      <c r="SHB450" s="22"/>
      <c r="SHC450" s="22"/>
      <c r="SHD450" s="22"/>
      <c r="SHE450" s="22"/>
      <c r="SHF450" s="22"/>
      <c r="SHG450" s="22"/>
      <c r="SHH450" s="22"/>
      <c r="SHI450" s="22"/>
      <c r="SHJ450" s="22"/>
      <c r="SHK450" s="22"/>
      <c r="SHL450" s="22"/>
      <c r="SHM450" s="22"/>
      <c r="SHN450" s="22"/>
      <c r="SHO450" s="22"/>
      <c r="SHP450" s="22"/>
      <c r="SHQ450" s="22"/>
      <c r="SHR450" s="22"/>
      <c r="SHS450" s="22"/>
      <c r="SHT450" s="22"/>
      <c r="SHU450" s="22"/>
      <c r="SHV450" s="22"/>
      <c r="SHW450" s="22"/>
      <c r="SHX450" s="22"/>
      <c r="SHY450" s="22"/>
      <c r="SHZ450" s="22"/>
      <c r="SIA450" s="22"/>
      <c r="SIB450" s="22"/>
      <c r="SIC450" s="22"/>
      <c r="SID450" s="22"/>
      <c r="SIE450" s="22"/>
      <c r="SIF450" s="22"/>
      <c r="SIG450" s="22"/>
      <c r="SIH450" s="22"/>
      <c r="SII450" s="22"/>
      <c r="SIJ450" s="22"/>
      <c r="SIK450" s="22"/>
      <c r="SIL450" s="22"/>
      <c r="SIM450" s="22"/>
      <c r="SIN450" s="22"/>
      <c r="SIO450" s="22"/>
      <c r="SIP450" s="22"/>
      <c r="SIQ450" s="22"/>
      <c r="SIR450" s="22"/>
      <c r="SIS450" s="22"/>
      <c r="SIT450" s="22"/>
      <c r="SIU450" s="22"/>
      <c r="SIV450" s="22"/>
      <c r="SIW450" s="22"/>
      <c r="SIX450" s="22"/>
      <c r="SIY450" s="22"/>
      <c r="SIZ450" s="22"/>
      <c r="SJA450" s="22"/>
      <c r="SJB450" s="22"/>
      <c r="SJC450" s="22"/>
      <c r="SJD450" s="22"/>
      <c r="SJE450" s="22"/>
      <c r="SJF450" s="22"/>
      <c r="SJG450" s="22"/>
      <c r="SJH450" s="22"/>
      <c r="SJI450" s="22"/>
      <c r="SJJ450" s="22"/>
      <c r="SJK450" s="22"/>
      <c r="SJL450" s="22"/>
      <c r="SJM450" s="22"/>
      <c r="SJN450" s="22"/>
      <c r="SJO450" s="22"/>
      <c r="SJP450" s="22"/>
      <c r="SJQ450" s="22"/>
      <c r="SJR450" s="22"/>
      <c r="SJS450" s="22"/>
      <c r="SJT450" s="22"/>
      <c r="SJU450" s="22"/>
      <c r="SJV450" s="22"/>
      <c r="SJW450" s="22"/>
      <c r="SJX450" s="22"/>
      <c r="SJY450" s="22"/>
      <c r="SJZ450" s="22"/>
      <c r="SKA450" s="22"/>
      <c r="SKB450" s="22"/>
      <c r="SKC450" s="22"/>
      <c r="SKD450" s="22"/>
      <c r="SKE450" s="22"/>
      <c r="SKF450" s="22"/>
      <c r="SKG450" s="22"/>
      <c r="SKH450" s="22"/>
      <c r="SKI450" s="22"/>
      <c r="SKJ450" s="22"/>
      <c r="SKK450" s="22"/>
      <c r="SKL450" s="22"/>
      <c r="SKM450" s="22"/>
      <c r="SKN450" s="22"/>
      <c r="SKO450" s="22"/>
      <c r="SKP450" s="22"/>
      <c r="SKQ450" s="22"/>
      <c r="SKR450" s="22"/>
      <c r="SKS450" s="22"/>
      <c r="SKT450" s="22"/>
      <c r="SKU450" s="22"/>
      <c r="SKV450" s="22"/>
      <c r="SKW450" s="22"/>
      <c r="SKX450" s="22"/>
      <c r="SKY450" s="22"/>
      <c r="SKZ450" s="22"/>
      <c r="SLA450" s="22"/>
      <c r="SLB450" s="22"/>
      <c r="SLC450" s="22"/>
      <c r="SLD450" s="22"/>
      <c r="SLE450" s="22"/>
      <c r="SLF450" s="22"/>
      <c r="SLG450" s="22"/>
      <c r="SLH450" s="22"/>
      <c r="SLI450" s="22"/>
      <c r="SLJ450" s="22"/>
      <c r="SLK450" s="22"/>
      <c r="SLL450" s="22"/>
      <c r="SLM450" s="22"/>
      <c r="SLN450" s="22"/>
      <c r="SLO450" s="22"/>
      <c r="SLP450" s="22"/>
      <c r="SLQ450" s="22"/>
      <c r="SLR450" s="22"/>
      <c r="SLS450" s="22"/>
      <c r="SLT450" s="22"/>
      <c r="SLU450" s="22"/>
      <c r="SLV450" s="22"/>
      <c r="SLW450" s="22"/>
      <c r="SLX450" s="22"/>
      <c r="SLY450" s="22"/>
      <c r="SLZ450" s="22"/>
      <c r="SMA450" s="22"/>
      <c r="SMB450" s="22"/>
      <c r="SMC450" s="22"/>
      <c r="SMD450" s="22"/>
      <c r="SME450" s="22"/>
      <c r="SMF450" s="22"/>
      <c r="SMG450" s="22"/>
      <c r="SMH450" s="22"/>
      <c r="SMI450" s="22"/>
      <c r="SMJ450" s="22"/>
      <c r="SMK450" s="22"/>
      <c r="SML450" s="22"/>
      <c r="SMM450" s="22"/>
      <c r="SMN450" s="22"/>
      <c r="SMO450" s="22"/>
      <c r="SMP450" s="22"/>
      <c r="SMQ450" s="22"/>
      <c r="SMR450" s="22"/>
      <c r="SMS450" s="22"/>
      <c r="SMT450" s="22"/>
      <c r="SMU450" s="22"/>
      <c r="SMV450" s="22"/>
      <c r="SMW450" s="22"/>
      <c r="SMX450" s="22"/>
      <c r="SMY450" s="22"/>
      <c r="SMZ450" s="22"/>
      <c r="SNA450" s="22"/>
      <c r="SNB450" s="22"/>
      <c r="SNC450" s="22"/>
      <c r="SND450" s="22"/>
      <c r="SNE450" s="22"/>
      <c r="SNF450" s="22"/>
      <c r="SNG450" s="22"/>
      <c r="SNH450" s="22"/>
      <c r="SNI450" s="22"/>
      <c r="SNJ450" s="22"/>
      <c r="SNK450" s="22"/>
      <c r="SNL450" s="22"/>
      <c r="SNM450" s="22"/>
      <c r="SNN450" s="22"/>
      <c r="SNO450" s="22"/>
      <c r="SNP450" s="22"/>
      <c r="SNQ450" s="22"/>
      <c r="SNR450" s="22"/>
      <c r="SNS450" s="22"/>
      <c r="SNT450" s="22"/>
      <c r="SNU450" s="22"/>
      <c r="SNV450" s="22"/>
      <c r="SNW450" s="22"/>
      <c r="SNX450" s="22"/>
      <c r="SNY450" s="22"/>
      <c r="SNZ450" s="22"/>
      <c r="SOA450" s="22"/>
      <c r="SOB450" s="22"/>
      <c r="SOC450" s="22"/>
      <c r="SOD450" s="22"/>
      <c r="SOE450" s="22"/>
      <c r="SOF450" s="22"/>
      <c r="SOG450" s="22"/>
      <c r="SOH450" s="22"/>
      <c r="SOI450" s="22"/>
      <c r="SOJ450" s="22"/>
      <c r="SOK450" s="22"/>
      <c r="SOL450" s="22"/>
      <c r="SOM450" s="22"/>
      <c r="SON450" s="22"/>
      <c r="SOO450" s="22"/>
      <c r="SOP450" s="22"/>
      <c r="SOQ450" s="22"/>
      <c r="SOR450" s="22"/>
      <c r="SOS450" s="22"/>
      <c r="SOT450" s="22"/>
      <c r="SOU450" s="22"/>
      <c r="SOV450" s="22"/>
      <c r="SOW450" s="22"/>
      <c r="SOX450" s="22"/>
      <c r="SOY450" s="22"/>
      <c r="SOZ450" s="22"/>
      <c r="SPA450" s="22"/>
      <c r="SPB450" s="22"/>
      <c r="SPC450" s="22"/>
      <c r="SPD450" s="22"/>
      <c r="SPE450" s="22"/>
      <c r="SPF450" s="22"/>
      <c r="SPG450" s="22"/>
      <c r="SPH450" s="22"/>
      <c r="SPI450" s="22"/>
      <c r="SPJ450" s="22"/>
      <c r="SPK450" s="22"/>
      <c r="SPL450" s="22"/>
      <c r="SPM450" s="22"/>
      <c r="SPN450" s="22"/>
      <c r="SPO450" s="22"/>
      <c r="SPP450" s="22"/>
      <c r="SPQ450" s="22"/>
      <c r="SPR450" s="22"/>
      <c r="SPS450" s="22"/>
      <c r="SPT450" s="22"/>
      <c r="SPU450" s="22"/>
      <c r="SPV450" s="22"/>
      <c r="SPW450" s="22"/>
      <c r="SPX450" s="22"/>
      <c r="SPY450" s="22"/>
      <c r="SPZ450" s="22"/>
      <c r="SQA450" s="22"/>
      <c r="SQB450" s="22"/>
      <c r="SQC450" s="22"/>
      <c r="SQD450" s="22"/>
      <c r="SQE450" s="22"/>
      <c r="SQF450" s="22"/>
      <c r="SQG450" s="22"/>
      <c r="SQH450" s="22"/>
      <c r="SQI450" s="22"/>
      <c r="SQJ450" s="22"/>
      <c r="SQK450" s="22"/>
      <c r="SQL450" s="22"/>
      <c r="SQM450" s="22"/>
      <c r="SQN450" s="22"/>
      <c r="SQO450" s="22"/>
      <c r="SQP450" s="22"/>
      <c r="SQQ450" s="22"/>
      <c r="SQR450" s="22"/>
      <c r="SQS450" s="22"/>
      <c r="SQT450" s="22"/>
      <c r="SQU450" s="22"/>
      <c r="SQV450" s="22"/>
      <c r="SQW450" s="22"/>
      <c r="SQX450" s="22"/>
      <c r="SQY450" s="22"/>
      <c r="SQZ450" s="22"/>
      <c r="SRA450" s="22"/>
      <c r="SRB450" s="22"/>
      <c r="SRC450" s="22"/>
      <c r="SRD450" s="22"/>
      <c r="SRE450" s="22"/>
      <c r="SRF450" s="22"/>
      <c r="SRG450" s="22"/>
      <c r="SRH450" s="22"/>
      <c r="SRI450" s="22"/>
      <c r="SRJ450" s="22"/>
      <c r="SRK450" s="22"/>
      <c r="SRL450" s="22"/>
      <c r="SRM450" s="22"/>
      <c r="SRN450" s="22"/>
      <c r="SRO450" s="22"/>
      <c r="SRP450" s="22"/>
      <c r="SRQ450" s="22"/>
      <c r="SRR450" s="22"/>
      <c r="SRS450" s="22"/>
      <c r="SRT450" s="22"/>
      <c r="SRU450" s="22"/>
      <c r="SRV450" s="22"/>
      <c r="SRW450" s="22"/>
      <c r="SRX450" s="22"/>
      <c r="SRY450" s="22"/>
      <c r="SRZ450" s="22"/>
      <c r="SSA450" s="22"/>
      <c r="SSB450" s="22"/>
      <c r="SSC450" s="22"/>
      <c r="SSD450" s="22"/>
      <c r="SSE450" s="22"/>
      <c r="SSF450" s="22"/>
      <c r="SSG450" s="22"/>
      <c r="SSH450" s="22"/>
      <c r="SSI450" s="22"/>
      <c r="SSJ450" s="22"/>
      <c r="SSK450" s="22"/>
      <c r="SSL450" s="22"/>
      <c r="SSM450" s="22"/>
      <c r="SSN450" s="22"/>
      <c r="SSO450" s="22"/>
      <c r="SSP450" s="22"/>
      <c r="SSQ450" s="22"/>
      <c r="SSR450" s="22"/>
      <c r="SSS450" s="22"/>
      <c r="SST450" s="22"/>
      <c r="SSU450" s="22"/>
      <c r="SSV450" s="22"/>
      <c r="SSW450" s="22"/>
      <c r="SSX450" s="22"/>
      <c r="SSY450" s="22"/>
      <c r="SSZ450" s="22"/>
      <c r="STA450" s="22"/>
      <c r="STB450" s="22"/>
      <c r="STC450" s="22"/>
      <c r="STD450" s="22"/>
      <c r="STE450" s="22"/>
      <c r="STF450" s="22"/>
      <c r="STG450" s="22"/>
      <c r="STH450" s="22"/>
      <c r="STI450" s="22"/>
      <c r="STJ450" s="22"/>
      <c r="STK450" s="22"/>
      <c r="STL450" s="22"/>
      <c r="STM450" s="22"/>
      <c r="STN450" s="22"/>
      <c r="STO450" s="22"/>
      <c r="STP450" s="22"/>
      <c r="STQ450" s="22"/>
      <c r="STR450" s="22"/>
      <c r="STS450" s="22"/>
      <c r="STT450" s="22"/>
      <c r="STU450" s="22"/>
      <c r="STV450" s="22"/>
      <c r="STW450" s="22"/>
      <c r="STX450" s="22"/>
      <c r="STY450" s="22"/>
      <c r="STZ450" s="22"/>
      <c r="SUA450" s="22"/>
      <c r="SUB450" s="22"/>
      <c r="SUC450" s="22"/>
      <c r="SUD450" s="22"/>
      <c r="SUE450" s="22"/>
      <c r="SUF450" s="22"/>
      <c r="SUG450" s="22"/>
      <c r="SUH450" s="22"/>
      <c r="SUI450" s="22"/>
      <c r="SUJ450" s="22"/>
      <c r="SUK450" s="22"/>
      <c r="SUL450" s="22"/>
      <c r="SUM450" s="22"/>
      <c r="SUN450" s="22"/>
      <c r="SUO450" s="22"/>
      <c r="SUP450" s="22"/>
      <c r="SUQ450" s="22"/>
      <c r="SUR450" s="22"/>
      <c r="SUS450" s="22"/>
      <c r="SUT450" s="22"/>
      <c r="SUU450" s="22"/>
      <c r="SUV450" s="22"/>
      <c r="SUW450" s="22"/>
      <c r="SUX450" s="22"/>
      <c r="SUY450" s="22"/>
      <c r="SUZ450" s="22"/>
      <c r="SVA450" s="22"/>
      <c r="SVB450" s="22"/>
      <c r="SVC450" s="22"/>
      <c r="SVD450" s="22"/>
      <c r="SVE450" s="22"/>
      <c r="SVF450" s="22"/>
      <c r="SVG450" s="22"/>
      <c r="SVH450" s="22"/>
      <c r="SVI450" s="22"/>
      <c r="SVJ450" s="22"/>
      <c r="SVK450" s="22"/>
      <c r="SVL450" s="22"/>
      <c r="SVM450" s="22"/>
      <c r="SVN450" s="22"/>
      <c r="SVO450" s="22"/>
      <c r="SVP450" s="22"/>
      <c r="SVQ450" s="22"/>
      <c r="SVR450" s="22"/>
      <c r="SVS450" s="22"/>
      <c r="SVT450" s="22"/>
      <c r="SVU450" s="22"/>
      <c r="SVV450" s="22"/>
      <c r="SVW450" s="22"/>
      <c r="SVX450" s="22"/>
      <c r="SVY450" s="22"/>
      <c r="SVZ450" s="22"/>
      <c r="SWA450" s="22"/>
      <c r="SWB450" s="22"/>
      <c r="SWC450" s="22"/>
      <c r="SWD450" s="22"/>
      <c r="SWE450" s="22"/>
      <c r="SWF450" s="22"/>
      <c r="SWG450" s="22"/>
      <c r="SWH450" s="22"/>
      <c r="SWI450" s="22"/>
      <c r="SWJ450" s="22"/>
      <c r="SWK450" s="22"/>
      <c r="SWL450" s="22"/>
      <c r="SWM450" s="22"/>
      <c r="SWN450" s="22"/>
      <c r="SWO450" s="22"/>
      <c r="SWP450" s="22"/>
      <c r="SWQ450" s="22"/>
      <c r="SWR450" s="22"/>
      <c r="SWS450" s="22"/>
      <c r="SWT450" s="22"/>
      <c r="SWU450" s="22"/>
      <c r="SWV450" s="22"/>
      <c r="SWW450" s="22"/>
      <c r="SWX450" s="22"/>
      <c r="SWY450" s="22"/>
      <c r="SWZ450" s="22"/>
      <c r="SXA450" s="22"/>
      <c r="SXB450" s="22"/>
      <c r="SXC450" s="22"/>
      <c r="SXD450" s="22"/>
      <c r="SXE450" s="22"/>
      <c r="SXF450" s="22"/>
      <c r="SXG450" s="22"/>
      <c r="SXH450" s="22"/>
      <c r="SXI450" s="22"/>
      <c r="SXJ450" s="22"/>
      <c r="SXK450" s="22"/>
      <c r="SXL450" s="22"/>
      <c r="SXM450" s="22"/>
      <c r="SXN450" s="22"/>
      <c r="SXO450" s="22"/>
      <c r="SXP450" s="22"/>
      <c r="SXQ450" s="22"/>
      <c r="SXR450" s="22"/>
      <c r="SXS450" s="22"/>
      <c r="SXT450" s="22"/>
      <c r="SXU450" s="22"/>
      <c r="SXV450" s="22"/>
      <c r="SXW450" s="22"/>
      <c r="SXX450" s="22"/>
      <c r="SXY450" s="22"/>
      <c r="SXZ450" s="22"/>
      <c r="SYA450" s="22"/>
      <c r="SYB450" s="22"/>
      <c r="SYC450" s="22"/>
      <c r="SYD450" s="22"/>
      <c r="SYE450" s="22"/>
      <c r="SYF450" s="22"/>
      <c r="SYG450" s="22"/>
      <c r="SYH450" s="22"/>
      <c r="SYI450" s="22"/>
      <c r="SYJ450" s="22"/>
      <c r="SYK450" s="22"/>
      <c r="SYL450" s="22"/>
      <c r="SYM450" s="22"/>
      <c r="SYN450" s="22"/>
      <c r="SYO450" s="22"/>
      <c r="SYP450" s="22"/>
      <c r="SYQ450" s="22"/>
      <c r="SYR450" s="22"/>
      <c r="SYS450" s="22"/>
      <c r="SYT450" s="22"/>
      <c r="SYU450" s="22"/>
      <c r="SYV450" s="22"/>
      <c r="SYW450" s="22"/>
      <c r="SYX450" s="22"/>
      <c r="SYY450" s="22"/>
      <c r="SYZ450" s="22"/>
      <c r="SZA450" s="22"/>
      <c r="SZB450" s="22"/>
      <c r="SZC450" s="22"/>
      <c r="SZD450" s="22"/>
      <c r="SZE450" s="22"/>
      <c r="SZF450" s="22"/>
      <c r="SZG450" s="22"/>
      <c r="SZH450" s="22"/>
      <c r="SZI450" s="22"/>
      <c r="SZJ450" s="22"/>
      <c r="SZK450" s="22"/>
      <c r="SZL450" s="22"/>
      <c r="SZM450" s="22"/>
      <c r="SZN450" s="22"/>
      <c r="SZO450" s="22"/>
      <c r="SZP450" s="22"/>
      <c r="SZQ450" s="22"/>
      <c r="SZR450" s="22"/>
      <c r="SZS450" s="22"/>
      <c r="SZT450" s="22"/>
      <c r="SZU450" s="22"/>
      <c r="SZV450" s="22"/>
      <c r="SZW450" s="22"/>
      <c r="SZX450" s="22"/>
      <c r="SZY450" s="22"/>
      <c r="SZZ450" s="22"/>
      <c r="TAA450" s="22"/>
      <c r="TAB450" s="22"/>
      <c r="TAC450" s="22"/>
      <c r="TAD450" s="22"/>
      <c r="TAE450" s="22"/>
      <c r="TAF450" s="22"/>
      <c r="TAG450" s="22"/>
      <c r="TAH450" s="22"/>
      <c r="TAI450" s="22"/>
      <c r="TAJ450" s="22"/>
      <c r="TAK450" s="22"/>
      <c r="TAL450" s="22"/>
      <c r="TAM450" s="22"/>
      <c r="TAN450" s="22"/>
      <c r="TAO450" s="22"/>
      <c r="TAP450" s="22"/>
      <c r="TAQ450" s="22"/>
      <c r="TAR450" s="22"/>
      <c r="TAS450" s="22"/>
      <c r="TAT450" s="22"/>
      <c r="TAU450" s="22"/>
      <c r="TAV450" s="22"/>
      <c r="TAW450" s="22"/>
      <c r="TAX450" s="22"/>
      <c r="TAY450" s="22"/>
      <c r="TAZ450" s="22"/>
      <c r="TBA450" s="22"/>
      <c r="TBB450" s="22"/>
      <c r="TBC450" s="22"/>
      <c r="TBD450" s="22"/>
      <c r="TBE450" s="22"/>
      <c r="TBF450" s="22"/>
      <c r="TBG450" s="22"/>
      <c r="TBH450" s="22"/>
      <c r="TBI450" s="22"/>
      <c r="TBJ450" s="22"/>
      <c r="TBK450" s="22"/>
      <c r="TBL450" s="22"/>
      <c r="TBM450" s="22"/>
      <c r="TBN450" s="22"/>
      <c r="TBO450" s="22"/>
      <c r="TBP450" s="22"/>
      <c r="TBQ450" s="22"/>
      <c r="TBR450" s="22"/>
      <c r="TBS450" s="22"/>
      <c r="TBT450" s="22"/>
      <c r="TBU450" s="22"/>
      <c r="TBV450" s="22"/>
      <c r="TBW450" s="22"/>
      <c r="TBX450" s="22"/>
      <c r="TBY450" s="22"/>
      <c r="TBZ450" s="22"/>
      <c r="TCA450" s="22"/>
      <c r="TCB450" s="22"/>
      <c r="TCC450" s="22"/>
      <c r="TCD450" s="22"/>
      <c r="TCE450" s="22"/>
      <c r="TCF450" s="22"/>
      <c r="TCG450" s="22"/>
      <c r="TCH450" s="22"/>
      <c r="TCI450" s="22"/>
      <c r="TCJ450" s="22"/>
      <c r="TCK450" s="22"/>
      <c r="TCL450" s="22"/>
      <c r="TCM450" s="22"/>
      <c r="TCN450" s="22"/>
      <c r="TCO450" s="22"/>
      <c r="TCP450" s="22"/>
      <c r="TCQ450" s="22"/>
      <c r="TCR450" s="22"/>
      <c r="TCS450" s="22"/>
      <c r="TCT450" s="22"/>
      <c r="TCU450" s="22"/>
      <c r="TCV450" s="22"/>
      <c r="TCW450" s="22"/>
      <c r="TCX450" s="22"/>
      <c r="TCY450" s="22"/>
      <c r="TCZ450" s="22"/>
      <c r="TDA450" s="22"/>
      <c r="TDB450" s="22"/>
      <c r="TDC450" s="22"/>
      <c r="TDD450" s="22"/>
      <c r="TDE450" s="22"/>
      <c r="TDF450" s="22"/>
      <c r="TDG450" s="22"/>
      <c r="TDH450" s="22"/>
      <c r="TDI450" s="22"/>
      <c r="TDJ450" s="22"/>
      <c r="TDK450" s="22"/>
      <c r="TDL450" s="22"/>
      <c r="TDM450" s="22"/>
      <c r="TDN450" s="22"/>
      <c r="TDO450" s="22"/>
      <c r="TDP450" s="22"/>
      <c r="TDQ450" s="22"/>
      <c r="TDR450" s="22"/>
      <c r="TDS450" s="22"/>
      <c r="TDT450" s="22"/>
      <c r="TDU450" s="22"/>
      <c r="TDV450" s="22"/>
      <c r="TDW450" s="22"/>
      <c r="TDX450" s="22"/>
      <c r="TDY450" s="22"/>
      <c r="TDZ450" s="22"/>
      <c r="TEA450" s="22"/>
      <c r="TEB450" s="22"/>
      <c r="TEC450" s="22"/>
      <c r="TED450" s="22"/>
      <c r="TEE450" s="22"/>
      <c r="TEF450" s="22"/>
      <c r="TEG450" s="22"/>
      <c r="TEH450" s="22"/>
      <c r="TEI450" s="22"/>
      <c r="TEJ450" s="22"/>
      <c r="TEK450" s="22"/>
      <c r="TEL450" s="22"/>
      <c r="TEM450" s="22"/>
      <c r="TEN450" s="22"/>
      <c r="TEO450" s="22"/>
      <c r="TEP450" s="22"/>
      <c r="TEQ450" s="22"/>
      <c r="TER450" s="22"/>
      <c r="TES450" s="22"/>
      <c r="TET450" s="22"/>
      <c r="TEU450" s="22"/>
      <c r="TEV450" s="22"/>
      <c r="TEW450" s="22"/>
      <c r="TEX450" s="22"/>
      <c r="TEY450" s="22"/>
      <c r="TEZ450" s="22"/>
      <c r="TFA450" s="22"/>
      <c r="TFB450" s="22"/>
      <c r="TFC450" s="22"/>
      <c r="TFD450" s="22"/>
      <c r="TFE450" s="22"/>
      <c r="TFF450" s="22"/>
      <c r="TFG450" s="22"/>
      <c r="TFH450" s="22"/>
      <c r="TFI450" s="22"/>
      <c r="TFJ450" s="22"/>
      <c r="TFK450" s="22"/>
      <c r="TFL450" s="22"/>
      <c r="TFM450" s="22"/>
      <c r="TFN450" s="22"/>
      <c r="TFO450" s="22"/>
      <c r="TFP450" s="22"/>
      <c r="TFQ450" s="22"/>
      <c r="TFR450" s="22"/>
      <c r="TFS450" s="22"/>
      <c r="TFT450" s="22"/>
      <c r="TFU450" s="22"/>
      <c r="TFV450" s="22"/>
      <c r="TFW450" s="22"/>
      <c r="TFX450" s="22"/>
      <c r="TFY450" s="22"/>
      <c r="TFZ450" s="22"/>
      <c r="TGA450" s="22"/>
      <c r="TGB450" s="22"/>
      <c r="TGC450" s="22"/>
      <c r="TGD450" s="22"/>
      <c r="TGE450" s="22"/>
      <c r="TGF450" s="22"/>
      <c r="TGG450" s="22"/>
      <c r="TGH450" s="22"/>
      <c r="TGI450" s="22"/>
      <c r="TGJ450" s="22"/>
      <c r="TGK450" s="22"/>
      <c r="TGL450" s="22"/>
      <c r="TGM450" s="22"/>
      <c r="TGN450" s="22"/>
      <c r="TGO450" s="22"/>
      <c r="TGP450" s="22"/>
      <c r="TGQ450" s="22"/>
      <c r="TGR450" s="22"/>
      <c r="TGS450" s="22"/>
      <c r="TGT450" s="22"/>
      <c r="TGU450" s="22"/>
      <c r="TGV450" s="22"/>
      <c r="TGW450" s="22"/>
      <c r="TGX450" s="22"/>
      <c r="TGY450" s="22"/>
      <c r="TGZ450" s="22"/>
      <c r="THA450" s="22"/>
      <c r="THB450" s="22"/>
      <c r="THC450" s="22"/>
      <c r="THD450" s="22"/>
      <c r="THE450" s="22"/>
      <c r="THF450" s="22"/>
      <c r="THG450" s="22"/>
      <c r="THH450" s="22"/>
      <c r="THI450" s="22"/>
      <c r="THJ450" s="22"/>
      <c r="THK450" s="22"/>
      <c r="THL450" s="22"/>
      <c r="THM450" s="22"/>
      <c r="THN450" s="22"/>
      <c r="THO450" s="22"/>
      <c r="THP450" s="22"/>
      <c r="THQ450" s="22"/>
      <c r="THR450" s="22"/>
      <c r="THS450" s="22"/>
      <c r="THT450" s="22"/>
      <c r="THU450" s="22"/>
      <c r="THV450" s="22"/>
      <c r="THW450" s="22"/>
      <c r="THX450" s="22"/>
      <c r="THY450" s="22"/>
      <c r="THZ450" s="22"/>
      <c r="TIA450" s="22"/>
      <c r="TIB450" s="22"/>
      <c r="TIC450" s="22"/>
      <c r="TID450" s="22"/>
      <c r="TIE450" s="22"/>
      <c r="TIF450" s="22"/>
      <c r="TIG450" s="22"/>
      <c r="TIH450" s="22"/>
      <c r="TII450" s="22"/>
      <c r="TIJ450" s="22"/>
      <c r="TIK450" s="22"/>
      <c r="TIL450" s="22"/>
      <c r="TIM450" s="22"/>
      <c r="TIN450" s="22"/>
      <c r="TIO450" s="22"/>
      <c r="TIP450" s="22"/>
      <c r="TIQ450" s="22"/>
      <c r="TIR450" s="22"/>
      <c r="TIS450" s="22"/>
      <c r="TIT450" s="22"/>
      <c r="TIU450" s="22"/>
      <c r="TIV450" s="22"/>
      <c r="TIW450" s="22"/>
      <c r="TIX450" s="22"/>
      <c r="TIY450" s="22"/>
      <c r="TIZ450" s="22"/>
      <c r="TJA450" s="22"/>
      <c r="TJB450" s="22"/>
      <c r="TJC450" s="22"/>
      <c r="TJD450" s="22"/>
      <c r="TJE450" s="22"/>
      <c r="TJF450" s="22"/>
      <c r="TJG450" s="22"/>
      <c r="TJH450" s="22"/>
      <c r="TJI450" s="22"/>
      <c r="TJJ450" s="22"/>
      <c r="TJK450" s="22"/>
      <c r="TJL450" s="22"/>
      <c r="TJM450" s="22"/>
      <c r="TJN450" s="22"/>
      <c r="TJO450" s="22"/>
      <c r="TJP450" s="22"/>
      <c r="TJQ450" s="22"/>
      <c r="TJR450" s="22"/>
      <c r="TJS450" s="22"/>
      <c r="TJT450" s="22"/>
      <c r="TJU450" s="22"/>
      <c r="TJV450" s="22"/>
      <c r="TJW450" s="22"/>
      <c r="TJX450" s="22"/>
      <c r="TJY450" s="22"/>
      <c r="TJZ450" s="22"/>
      <c r="TKA450" s="22"/>
      <c r="TKB450" s="22"/>
      <c r="TKC450" s="22"/>
      <c r="TKD450" s="22"/>
      <c r="TKE450" s="22"/>
      <c r="TKF450" s="22"/>
      <c r="TKG450" s="22"/>
      <c r="TKH450" s="22"/>
      <c r="TKI450" s="22"/>
      <c r="TKJ450" s="22"/>
      <c r="TKK450" s="22"/>
      <c r="TKL450" s="22"/>
      <c r="TKM450" s="22"/>
      <c r="TKN450" s="22"/>
      <c r="TKO450" s="22"/>
      <c r="TKP450" s="22"/>
      <c r="TKQ450" s="22"/>
      <c r="TKR450" s="22"/>
      <c r="TKS450" s="22"/>
      <c r="TKT450" s="22"/>
      <c r="TKU450" s="22"/>
      <c r="TKV450" s="22"/>
      <c r="TKW450" s="22"/>
      <c r="TKX450" s="22"/>
      <c r="TKY450" s="22"/>
      <c r="TKZ450" s="22"/>
      <c r="TLA450" s="22"/>
      <c r="TLB450" s="22"/>
      <c r="TLC450" s="22"/>
      <c r="TLD450" s="22"/>
      <c r="TLE450" s="22"/>
      <c r="TLF450" s="22"/>
      <c r="TLG450" s="22"/>
      <c r="TLH450" s="22"/>
      <c r="TLI450" s="22"/>
      <c r="TLJ450" s="22"/>
      <c r="TLK450" s="22"/>
      <c r="TLL450" s="22"/>
      <c r="TLM450" s="22"/>
      <c r="TLN450" s="22"/>
      <c r="TLO450" s="22"/>
      <c r="TLP450" s="22"/>
      <c r="TLQ450" s="22"/>
      <c r="TLR450" s="22"/>
      <c r="TLS450" s="22"/>
      <c r="TLT450" s="22"/>
      <c r="TLU450" s="22"/>
      <c r="TLV450" s="22"/>
      <c r="TLW450" s="22"/>
      <c r="TLX450" s="22"/>
      <c r="TLY450" s="22"/>
      <c r="TLZ450" s="22"/>
      <c r="TMA450" s="22"/>
      <c r="TMB450" s="22"/>
      <c r="TMC450" s="22"/>
      <c r="TMD450" s="22"/>
      <c r="TME450" s="22"/>
      <c r="TMF450" s="22"/>
      <c r="TMG450" s="22"/>
      <c r="TMH450" s="22"/>
      <c r="TMI450" s="22"/>
      <c r="TMJ450" s="22"/>
      <c r="TMK450" s="22"/>
      <c r="TML450" s="22"/>
      <c r="TMM450" s="22"/>
      <c r="TMN450" s="22"/>
      <c r="TMO450" s="22"/>
      <c r="TMP450" s="22"/>
      <c r="TMQ450" s="22"/>
      <c r="TMR450" s="22"/>
      <c r="TMS450" s="22"/>
      <c r="TMT450" s="22"/>
      <c r="TMU450" s="22"/>
      <c r="TMV450" s="22"/>
      <c r="TMW450" s="22"/>
      <c r="TMX450" s="22"/>
      <c r="TMY450" s="22"/>
      <c r="TMZ450" s="22"/>
      <c r="TNA450" s="22"/>
      <c r="TNB450" s="22"/>
      <c r="TNC450" s="22"/>
      <c r="TND450" s="22"/>
      <c r="TNE450" s="22"/>
      <c r="TNF450" s="22"/>
      <c r="TNG450" s="22"/>
      <c r="TNH450" s="22"/>
      <c r="TNI450" s="22"/>
      <c r="TNJ450" s="22"/>
      <c r="TNK450" s="22"/>
      <c r="TNL450" s="22"/>
      <c r="TNM450" s="22"/>
      <c r="TNN450" s="22"/>
      <c r="TNO450" s="22"/>
      <c r="TNP450" s="22"/>
      <c r="TNQ450" s="22"/>
      <c r="TNR450" s="22"/>
      <c r="TNS450" s="22"/>
      <c r="TNT450" s="22"/>
      <c r="TNU450" s="22"/>
      <c r="TNV450" s="22"/>
      <c r="TNW450" s="22"/>
      <c r="TNX450" s="22"/>
      <c r="TNY450" s="22"/>
      <c r="TNZ450" s="22"/>
      <c r="TOA450" s="22"/>
      <c r="TOB450" s="22"/>
      <c r="TOC450" s="22"/>
      <c r="TOD450" s="22"/>
      <c r="TOE450" s="22"/>
      <c r="TOF450" s="22"/>
      <c r="TOG450" s="22"/>
      <c r="TOH450" s="22"/>
      <c r="TOI450" s="22"/>
      <c r="TOJ450" s="22"/>
      <c r="TOK450" s="22"/>
      <c r="TOL450" s="22"/>
      <c r="TOM450" s="22"/>
      <c r="TON450" s="22"/>
      <c r="TOO450" s="22"/>
      <c r="TOP450" s="22"/>
      <c r="TOQ450" s="22"/>
      <c r="TOR450" s="22"/>
      <c r="TOS450" s="22"/>
      <c r="TOT450" s="22"/>
      <c r="TOU450" s="22"/>
      <c r="TOV450" s="22"/>
      <c r="TOW450" s="22"/>
      <c r="TOX450" s="22"/>
      <c r="TOY450" s="22"/>
      <c r="TOZ450" s="22"/>
      <c r="TPA450" s="22"/>
      <c r="TPB450" s="22"/>
      <c r="TPC450" s="22"/>
      <c r="TPD450" s="22"/>
      <c r="TPE450" s="22"/>
      <c r="TPF450" s="22"/>
      <c r="TPG450" s="22"/>
      <c r="TPH450" s="22"/>
      <c r="TPI450" s="22"/>
      <c r="TPJ450" s="22"/>
      <c r="TPK450" s="22"/>
      <c r="TPL450" s="22"/>
      <c r="TPM450" s="22"/>
      <c r="TPN450" s="22"/>
      <c r="TPO450" s="22"/>
      <c r="TPP450" s="22"/>
      <c r="TPQ450" s="22"/>
      <c r="TPR450" s="22"/>
      <c r="TPS450" s="22"/>
      <c r="TPT450" s="22"/>
      <c r="TPU450" s="22"/>
      <c r="TPV450" s="22"/>
      <c r="TPW450" s="22"/>
      <c r="TPX450" s="22"/>
      <c r="TPY450" s="22"/>
      <c r="TPZ450" s="22"/>
      <c r="TQA450" s="22"/>
      <c r="TQB450" s="22"/>
      <c r="TQC450" s="22"/>
      <c r="TQD450" s="22"/>
      <c r="TQE450" s="22"/>
      <c r="TQF450" s="22"/>
      <c r="TQG450" s="22"/>
      <c r="TQH450" s="22"/>
      <c r="TQI450" s="22"/>
      <c r="TQJ450" s="22"/>
      <c r="TQK450" s="22"/>
      <c r="TQL450" s="22"/>
      <c r="TQM450" s="22"/>
      <c r="TQN450" s="22"/>
      <c r="TQO450" s="22"/>
      <c r="TQP450" s="22"/>
      <c r="TQQ450" s="22"/>
      <c r="TQR450" s="22"/>
      <c r="TQS450" s="22"/>
      <c r="TQT450" s="22"/>
      <c r="TQU450" s="22"/>
      <c r="TQV450" s="22"/>
      <c r="TQW450" s="22"/>
      <c r="TQX450" s="22"/>
      <c r="TQY450" s="22"/>
      <c r="TQZ450" s="22"/>
      <c r="TRA450" s="22"/>
      <c r="TRB450" s="22"/>
      <c r="TRC450" s="22"/>
      <c r="TRD450" s="22"/>
      <c r="TRE450" s="22"/>
      <c r="TRF450" s="22"/>
      <c r="TRG450" s="22"/>
      <c r="TRH450" s="22"/>
      <c r="TRI450" s="22"/>
      <c r="TRJ450" s="22"/>
      <c r="TRK450" s="22"/>
      <c r="TRL450" s="22"/>
      <c r="TRM450" s="22"/>
      <c r="TRN450" s="22"/>
      <c r="TRO450" s="22"/>
      <c r="TRP450" s="22"/>
      <c r="TRQ450" s="22"/>
      <c r="TRR450" s="22"/>
      <c r="TRS450" s="22"/>
      <c r="TRT450" s="22"/>
      <c r="TRU450" s="22"/>
      <c r="TRV450" s="22"/>
      <c r="TRW450" s="22"/>
      <c r="TRX450" s="22"/>
      <c r="TRY450" s="22"/>
      <c r="TRZ450" s="22"/>
      <c r="TSA450" s="22"/>
      <c r="TSB450" s="22"/>
      <c r="TSC450" s="22"/>
      <c r="TSD450" s="22"/>
      <c r="TSE450" s="22"/>
      <c r="TSF450" s="22"/>
      <c r="TSG450" s="22"/>
      <c r="TSH450" s="22"/>
      <c r="TSI450" s="22"/>
      <c r="TSJ450" s="22"/>
      <c r="TSK450" s="22"/>
      <c r="TSL450" s="22"/>
      <c r="TSM450" s="22"/>
      <c r="TSN450" s="22"/>
      <c r="TSO450" s="22"/>
      <c r="TSP450" s="22"/>
      <c r="TSQ450" s="22"/>
      <c r="TSR450" s="22"/>
      <c r="TSS450" s="22"/>
      <c r="TST450" s="22"/>
      <c r="TSU450" s="22"/>
      <c r="TSV450" s="22"/>
      <c r="TSW450" s="22"/>
      <c r="TSX450" s="22"/>
      <c r="TSY450" s="22"/>
      <c r="TSZ450" s="22"/>
      <c r="TTA450" s="22"/>
      <c r="TTB450" s="22"/>
      <c r="TTC450" s="22"/>
      <c r="TTD450" s="22"/>
      <c r="TTE450" s="22"/>
      <c r="TTF450" s="22"/>
      <c r="TTG450" s="22"/>
      <c r="TTH450" s="22"/>
      <c r="TTI450" s="22"/>
      <c r="TTJ450" s="22"/>
      <c r="TTK450" s="22"/>
      <c r="TTL450" s="22"/>
      <c r="TTM450" s="22"/>
      <c r="TTN450" s="22"/>
      <c r="TTO450" s="22"/>
      <c r="TTP450" s="22"/>
      <c r="TTQ450" s="22"/>
      <c r="TTR450" s="22"/>
      <c r="TTS450" s="22"/>
      <c r="TTT450" s="22"/>
      <c r="TTU450" s="22"/>
      <c r="TTV450" s="22"/>
      <c r="TTW450" s="22"/>
      <c r="TTX450" s="22"/>
      <c r="TTY450" s="22"/>
      <c r="TTZ450" s="22"/>
      <c r="TUA450" s="22"/>
      <c r="TUB450" s="22"/>
      <c r="TUC450" s="22"/>
      <c r="TUD450" s="22"/>
      <c r="TUE450" s="22"/>
      <c r="TUF450" s="22"/>
      <c r="TUG450" s="22"/>
      <c r="TUH450" s="22"/>
      <c r="TUI450" s="22"/>
      <c r="TUJ450" s="22"/>
      <c r="TUK450" s="22"/>
      <c r="TUL450" s="22"/>
      <c r="TUM450" s="22"/>
      <c r="TUN450" s="22"/>
      <c r="TUO450" s="22"/>
      <c r="TUP450" s="22"/>
      <c r="TUQ450" s="22"/>
      <c r="TUR450" s="22"/>
      <c r="TUS450" s="22"/>
      <c r="TUT450" s="22"/>
      <c r="TUU450" s="22"/>
      <c r="TUV450" s="22"/>
      <c r="TUW450" s="22"/>
      <c r="TUX450" s="22"/>
      <c r="TUY450" s="22"/>
      <c r="TUZ450" s="22"/>
      <c r="TVA450" s="22"/>
      <c r="TVB450" s="22"/>
      <c r="TVC450" s="22"/>
      <c r="TVD450" s="22"/>
      <c r="TVE450" s="22"/>
      <c r="TVF450" s="22"/>
      <c r="TVG450" s="22"/>
      <c r="TVH450" s="22"/>
      <c r="TVI450" s="22"/>
      <c r="TVJ450" s="22"/>
      <c r="TVK450" s="22"/>
      <c r="TVL450" s="22"/>
      <c r="TVM450" s="22"/>
      <c r="TVN450" s="22"/>
      <c r="TVO450" s="22"/>
      <c r="TVP450" s="22"/>
      <c r="TVQ450" s="22"/>
      <c r="TVR450" s="22"/>
      <c r="TVS450" s="22"/>
      <c r="TVT450" s="22"/>
      <c r="TVU450" s="22"/>
      <c r="TVV450" s="22"/>
      <c r="TVW450" s="22"/>
      <c r="TVX450" s="22"/>
      <c r="TVY450" s="22"/>
      <c r="TVZ450" s="22"/>
      <c r="TWA450" s="22"/>
      <c r="TWB450" s="22"/>
      <c r="TWC450" s="22"/>
      <c r="TWD450" s="22"/>
      <c r="TWE450" s="22"/>
      <c r="TWF450" s="22"/>
      <c r="TWG450" s="22"/>
      <c r="TWH450" s="22"/>
      <c r="TWI450" s="22"/>
      <c r="TWJ450" s="22"/>
      <c r="TWK450" s="22"/>
      <c r="TWL450" s="22"/>
      <c r="TWM450" s="22"/>
      <c r="TWN450" s="22"/>
      <c r="TWO450" s="22"/>
      <c r="TWP450" s="22"/>
      <c r="TWQ450" s="22"/>
      <c r="TWR450" s="22"/>
      <c r="TWS450" s="22"/>
      <c r="TWT450" s="22"/>
      <c r="TWU450" s="22"/>
      <c r="TWV450" s="22"/>
      <c r="TWW450" s="22"/>
      <c r="TWX450" s="22"/>
      <c r="TWY450" s="22"/>
      <c r="TWZ450" s="22"/>
      <c r="TXA450" s="22"/>
      <c r="TXB450" s="22"/>
      <c r="TXC450" s="22"/>
      <c r="TXD450" s="22"/>
      <c r="TXE450" s="22"/>
      <c r="TXF450" s="22"/>
      <c r="TXG450" s="22"/>
      <c r="TXH450" s="22"/>
      <c r="TXI450" s="22"/>
      <c r="TXJ450" s="22"/>
      <c r="TXK450" s="22"/>
      <c r="TXL450" s="22"/>
      <c r="TXM450" s="22"/>
      <c r="TXN450" s="22"/>
      <c r="TXO450" s="22"/>
      <c r="TXP450" s="22"/>
      <c r="TXQ450" s="22"/>
      <c r="TXR450" s="22"/>
      <c r="TXS450" s="22"/>
      <c r="TXT450" s="22"/>
      <c r="TXU450" s="22"/>
      <c r="TXV450" s="22"/>
      <c r="TXW450" s="22"/>
      <c r="TXX450" s="22"/>
      <c r="TXY450" s="22"/>
      <c r="TXZ450" s="22"/>
      <c r="TYA450" s="22"/>
      <c r="TYB450" s="22"/>
      <c r="TYC450" s="22"/>
      <c r="TYD450" s="22"/>
      <c r="TYE450" s="22"/>
      <c r="TYF450" s="22"/>
      <c r="TYG450" s="22"/>
      <c r="TYH450" s="22"/>
      <c r="TYI450" s="22"/>
      <c r="TYJ450" s="22"/>
      <c r="TYK450" s="22"/>
      <c r="TYL450" s="22"/>
      <c r="TYM450" s="22"/>
      <c r="TYN450" s="22"/>
      <c r="TYO450" s="22"/>
      <c r="TYP450" s="22"/>
      <c r="TYQ450" s="22"/>
      <c r="TYR450" s="22"/>
      <c r="TYS450" s="22"/>
      <c r="TYT450" s="22"/>
      <c r="TYU450" s="22"/>
      <c r="TYV450" s="22"/>
      <c r="TYW450" s="22"/>
      <c r="TYX450" s="22"/>
      <c r="TYY450" s="22"/>
      <c r="TYZ450" s="22"/>
      <c r="TZA450" s="22"/>
      <c r="TZB450" s="22"/>
      <c r="TZC450" s="22"/>
      <c r="TZD450" s="22"/>
      <c r="TZE450" s="22"/>
      <c r="TZF450" s="22"/>
      <c r="TZG450" s="22"/>
      <c r="TZH450" s="22"/>
      <c r="TZI450" s="22"/>
      <c r="TZJ450" s="22"/>
      <c r="TZK450" s="22"/>
      <c r="TZL450" s="22"/>
      <c r="TZM450" s="22"/>
      <c r="TZN450" s="22"/>
      <c r="TZO450" s="22"/>
      <c r="TZP450" s="22"/>
      <c r="TZQ450" s="22"/>
      <c r="TZR450" s="22"/>
      <c r="TZS450" s="22"/>
      <c r="TZT450" s="22"/>
      <c r="TZU450" s="22"/>
      <c r="TZV450" s="22"/>
      <c r="TZW450" s="22"/>
      <c r="TZX450" s="22"/>
      <c r="TZY450" s="22"/>
      <c r="TZZ450" s="22"/>
      <c r="UAA450" s="22"/>
      <c r="UAB450" s="22"/>
      <c r="UAC450" s="22"/>
      <c r="UAD450" s="22"/>
      <c r="UAE450" s="22"/>
      <c r="UAF450" s="22"/>
      <c r="UAG450" s="22"/>
      <c r="UAH450" s="22"/>
      <c r="UAI450" s="22"/>
      <c r="UAJ450" s="22"/>
      <c r="UAK450" s="22"/>
      <c r="UAL450" s="22"/>
      <c r="UAM450" s="22"/>
      <c r="UAN450" s="22"/>
      <c r="UAO450" s="22"/>
      <c r="UAP450" s="22"/>
      <c r="UAQ450" s="22"/>
      <c r="UAR450" s="22"/>
      <c r="UAS450" s="22"/>
      <c r="UAT450" s="22"/>
      <c r="UAU450" s="22"/>
      <c r="UAV450" s="22"/>
      <c r="UAW450" s="22"/>
      <c r="UAX450" s="22"/>
      <c r="UAY450" s="22"/>
      <c r="UAZ450" s="22"/>
      <c r="UBA450" s="22"/>
      <c r="UBB450" s="22"/>
      <c r="UBC450" s="22"/>
      <c r="UBD450" s="22"/>
      <c r="UBE450" s="22"/>
      <c r="UBF450" s="22"/>
      <c r="UBG450" s="22"/>
      <c r="UBH450" s="22"/>
      <c r="UBI450" s="22"/>
      <c r="UBJ450" s="22"/>
      <c r="UBK450" s="22"/>
      <c r="UBL450" s="22"/>
      <c r="UBM450" s="22"/>
      <c r="UBN450" s="22"/>
      <c r="UBO450" s="22"/>
      <c r="UBP450" s="22"/>
      <c r="UBQ450" s="22"/>
      <c r="UBR450" s="22"/>
      <c r="UBS450" s="22"/>
      <c r="UBT450" s="22"/>
      <c r="UBU450" s="22"/>
      <c r="UBV450" s="22"/>
      <c r="UBW450" s="22"/>
      <c r="UBX450" s="22"/>
      <c r="UBY450" s="22"/>
      <c r="UBZ450" s="22"/>
      <c r="UCA450" s="22"/>
      <c r="UCB450" s="22"/>
      <c r="UCC450" s="22"/>
      <c r="UCD450" s="22"/>
      <c r="UCE450" s="22"/>
      <c r="UCF450" s="22"/>
      <c r="UCG450" s="22"/>
      <c r="UCH450" s="22"/>
      <c r="UCI450" s="22"/>
      <c r="UCJ450" s="22"/>
      <c r="UCK450" s="22"/>
      <c r="UCL450" s="22"/>
      <c r="UCM450" s="22"/>
      <c r="UCN450" s="22"/>
      <c r="UCO450" s="22"/>
      <c r="UCP450" s="22"/>
      <c r="UCQ450" s="22"/>
      <c r="UCR450" s="22"/>
      <c r="UCS450" s="22"/>
      <c r="UCT450" s="22"/>
      <c r="UCU450" s="22"/>
      <c r="UCV450" s="22"/>
      <c r="UCW450" s="22"/>
      <c r="UCX450" s="22"/>
      <c r="UCY450" s="22"/>
      <c r="UCZ450" s="22"/>
      <c r="UDA450" s="22"/>
      <c r="UDB450" s="22"/>
      <c r="UDC450" s="22"/>
      <c r="UDD450" s="22"/>
      <c r="UDE450" s="22"/>
      <c r="UDF450" s="22"/>
      <c r="UDG450" s="22"/>
      <c r="UDH450" s="22"/>
      <c r="UDI450" s="22"/>
      <c r="UDJ450" s="22"/>
      <c r="UDK450" s="22"/>
      <c r="UDL450" s="22"/>
      <c r="UDM450" s="22"/>
      <c r="UDN450" s="22"/>
      <c r="UDO450" s="22"/>
      <c r="UDP450" s="22"/>
      <c r="UDQ450" s="22"/>
      <c r="UDR450" s="22"/>
      <c r="UDS450" s="22"/>
      <c r="UDT450" s="22"/>
      <c r="UDU450" s="22"/>
      <c r="UDV450" s="22"/>
      <c r="UDW450" s="22"/>
      <c r="UDX450" s="22"/>
      <c r="UDY450" s="22"/>
      <c r="UDZ450" s="22"/>
      <c r="UEA450" s="22"/>
      <c r="UEB450" s="22"/>
      <c r="UEC450" s="22"/>
      <c r="UED450" s="22"/>
      <c r="UEE450" s="22"/>
      <c r="UEF450" s="22"/>
      <c r="UEG450" s="22"/>
      <c r="UEH450" s="22"/>
      <c r="UEI450" s="22"/>
      <c r="UEJ450" s="22"/>
      <c r="UEK450" s="22"/>
      <c r="UEL450" s="22"/>
      <c r="UEM450" s="22"/>
      <c r="UEN450" s="22"/>
      <c r="UEO450" s="22"/>
      <c r="UEP450" s="22"/>
      <c r="UEQ450" s="22"/>
      <c r="UER450" s="22"/>
      <c r="UES450" s="22"/>
      <c r="UET450" s="22"/>
      <c r="UEU450" s="22"/>
      <c r="UEV450" s="22"/>
      <c r="UEW450" s="22"/>
      <c r="UEX450" s="22"/>
      <c r="UEY450" s="22"/>
      <c r="UEZ450" s="22"/>
      <c r="UFA450" s="22"/>
      <c r="UFB450" s="22"/>
      <c r="UFC450" s="22"/>
      <c r="UFD450" s="22"/>
      <c r="UFE450" s="22"/>
      <c r="UFF450" s="22"/>
      <c r="UFG450" s="22"/>
      <c r="UFH450" s="22"/>
      <c r="UFI450" s="22"/>
      <c r="UFJ450" s="22"/>
      <c r="UFK450" s="22"/>
      <c r="UFL450" s="22"/>
      <c r="UFM450" s="22"/>
      <c r="UFN450" s="22"/>
      <c r="UFO450" s="22"/>
      <c r="UFP450" s="22"/>
      <c r="UFQ450" s="22"/>
      <c r="UFR450" s="22"/>
      <c r="UFS450" s="22"/>
      <c r="UFT450" s="22"/>
      <c r="UFU450" s="22"/>
      <c r="UFV450" s="22"/>
      <c r="UFW450" s="22"/>
      <c r="UFX450" s="22"/>
      <c r="UFY450" s="22"/>
      <c r="UFZ450" s="22"/>
      <c r="UGA450" s="22"/>
      <c r="UGB450" s="22"/>
      <c r="UGC450" s="22"/>
      <c r="UGD450" s="22"/>
      <c r="UGE450" s="22"/>
      <c r="UGF450" s="22"/>
      <c r="UGG450" s="22"/>
      <c r="UGH450" s="22"/>
      <c r="UGI450" s="22"/>
      <c r="UGJ450" s="22"/>
      <c r="UGK450" s="22"/>
      <c r="UGL450" s="22"/>
      <c r="UGM450" s="22"/>
      <c r="UGN450" s="22"/>
      <c r="UGO450" s="22"/>
      <c r="UGP450" s="22"/>
      <c r="UGQ450" s="22"/>
      <c r="UGR450" s="22"/>
      <c r="UGS450" s="22"/>
      <c r="UGT450" s="22"/>
      <c r="UGU450" s="22"/>
      <c r="UGV450" s="22"/>
      <c r="UGW450" s="22"/>
      <c r="UGX450" s="22"/>
      <c r="UGY450" s="22"/>
      <c r="UGZ450" s="22"/>
      <c r="UHA450" s="22"/>
      <c r="UHB450" s="22"/>
      <c r="UHC450" s="22"/>
      <c r="UHD450" s="22"/>
      <c r="UHE450" s="22"/>
      <c r="UHF450" s="22"/>
      <c r="UHG450" s="22"/>
      <c r="UHH450" s="22"/>
      <c r="UHI450" s="22"/>
      <c r="UHJ450" s="22"/>
      <c r="UHK450" s="22"/>
      <c r="UHL450" s="22"/>
      <c r="UHM450" s="22"/>
      <c r="UHN450" s="22"/>
      <c r="UHO450" s="22"/>
      <c r="UHP450" s="22"/>
      <c r="UHQ450" s="22"/>
      <c r="UHR450" s="22"/>
      <c r="UHS450" s="22"/>
      <c r="UHT450" s="22"/>
      <c r="UHU450" s="22"/>
      <c r="UHV450" s="22"/>
      <c r="UHW450" s="22"/>
      <c r="UHX450" s="22"/>
      <c r="UHY450" s="22"/>
      <c r="UHZ450" s="22"/>
      <c r="UIA450" s="22"/>
      <c r="UIB450" s="22"/>
      <c r="UIC450" s="22"/>
      <c r="UID450" s="22"/>
      <c r="UIE450" s="22"/>
      <c r="UIF450" s="22"/>
      <c r="UIG450" s="22"/>
      <c r="UIH450" s="22"/>
      <c r="UII450" s="22"/>
      <c r="UIJ450" s="22"/>
      <c r="UIK450" s="22"/>
      <c r="UIL450" s="22"/>
      <c r="UIM450" s="22"/>
      <c r="UIN450" s="22"/>
      <c r="UIO450" s="22"/>
      <c r="UIP450" s="22"/>
      <c r="UIQ450" s="22"/>
      <c r="UIR450" s="22"/>
      <c r="UIS450" s="22"/>
      <c r="UIT450" s="22"/>
      <c r="UIU450" s="22"/>
      <c r="UIV450" s="22"/>
      <c r="UIW450" s="22"/>
      <c r="UIX450" s="22"/>
      <c r="UIY450" s="22"/>
      <c r="UIZ450" s="22"/>
      <c r="UJA450" s="22"/>
      <c r="UJB450" s="22"/>
      <c r="UJC450" s="22"/>
      <c r="UJD450" s="22"/>
      <c r="UJE450" s="22"/>
      <c r="UJF450" s="22"/>
      <c r="UJG450" s="22"/>
      <c r="UJH450" s="22"/>
      <c r="UJI450" s="22"/>
      <c r="UJJ450" s="22"/>
      <c r="UJK450" s="22"/>
      <c r="UJL450" s="22"/>
      <c r="UJM450" s="22"/>
      <c r="UJN450" s="22"/>
      <c r="UJO450" s="22"/>
      <c r="UJP450" s="22"/>
      <c r="UJQ450" s="22"/>
      <c r="UJR450" s="22"/>
      <c r="UJS450" s="22"/>
      <c r="UJT450" s="22"/>
      <c r="UJU450" s="22"/>
      <c r="UJV450" s="22"/>
      <c r="UJW450" s="22"/>
      <c r="UJX450" s="22"/>
      <c r="UJY450" s="22"/>
      <c r="UJZ450" s="22"/>
      <c r="UKA450" s="22"/>
      <c r="UKB450" s="22"/>
      <c r="UKC450" s="22"/>
      <c r="UKD450" s="22"/>
      <c r="UKE450" s="22"/>
      <c r="UKF450" s="22"/>
      <c r="UKG450" s="22"/>
      <c r="UKH450" s="22"/>
      <c r="UKI450" s="22"/>
      <c r="UKJ450" s="22"/>
      <c r="UKK450" s="22"/>
      <c r="UKL450" s="22"/>
      <c r="UKM450" s="22"/>
      <c r="UKN450" s="22"/>
      <c r="UKO450" s="22"/>
      <c r="UKP450" s="22"/>
      <c r="UKQ450" s="22"/>
      <c r="UKR450" s="22"/>
      <c r="UKS450" s="22"/>
      <c r="UKT450" s="22"/>
      <c r="UKU450" s="22"/>
      <c r="UKV450" s="22"/>
      <c r="UKW450" s="22"/>
      <c r="UKX450" s="22"/>
      <c r="UKY450" s="22"/>
      <c r="UKZ450" s="22"/>
      <c r="ULA450" s="22"/>
      <c r="ULB450" s="22"/>
      <c r="ULC450" s="22"/>
      <c r="ULD450" s="22"/>
      <c r="ULE450" s="22"/>
      <c r="ULF450" s="22"/>
      <c r="ULG450" s="22"/>
      <c r="ULH450" s="22"/>
      <c r="ULI450" s="22"/>
      <c r="ULJ450" s="22"/>
      <c r="ULK450" s="22"/>
      <c r="ULL450" s="22"/>
      <c r="ULM450" s="22"/>
      <c r="ULN450" s="22"/>
      <c r="ULO450" s="22"/>
      <c r="ULP450" s="22"/>
      <c r="ULQ450" s="22"/>
      <c r="ULR450" s="22"/>
      <c r="ULS450" s="22"/>
      <c r="ULT450" s="22"/>
      <c r="ULU450" s="22"/>
      <c r="ULV450" s="22"/>
      <c r="ULW450" s="22"/>
      <c r="ULX450" s="22"/>
      <c r="ULY450" s="22"/>
      <c r="ULZ450" s="22"/>
      <c r="UMA450" s="22"/>
      <c r="UMB450" s="22"/>
      <c r="UMC450" s="22"/>
      <c r="UMD450" s="22"/>
      <c r="UME450" s="22"/>
      <c r="UMF450" s="22"/>
      <c r="UMG450" s="22"/>
      <c r="UMH450" s="22"/>
      <c r="UMI450" s="22"/>
      <c r="UMJ450" s="22"/>
      <c r="UMK450" s="22"/>
      <c r="UML450" s="22"/>
      <c r="UMM450" s="22"/>
      <c r="UMN450" s="22"/>
      <c r="UMO450" s="22"/>
      <c r="UMP450" s="22"/>
      <c r="UMQ450" s="22"/>
      <c r="UMR450" s="22"/>
      <c r="UMS450" s="22"/>
      <c r="UMT450" s="22"/>
      <c r="UMU450" s="22"/>
      <c r="UMV450" s="22"/>
      <c r="UMW450" s="22"/>
      <c r="UMX450" s="22"/>
      <c r="UMY450" s="22"/>
      <c r="UMZ450" s="22"/>
      <c r="UNA450" s="22"/>
      <c r="UNB450" s="22"/>
      <c r="UNC450" s="22"/>
      <c r="UND450" s="22"/>
      <c r="UNE450" s="22"/>
      <c r="UNF450" s="22"/>
      <c r="UNG450" s="22"/>
      <c r="UNH450" s="22"/>
      <c r="UNI450" s="22"/>
      <c r="UNJ450" s="22"/>
      <c r="UNK450" s="22"/>
      <c r="UNL450" s="22"/>
      <c r="UNM450" s="22"/>
      <c r="UNN450" s="22"/>
      <c r="UNO450" s="22"/>
      <c r="UNP450" s="22"/>
      <c r="UNQ450" s="22"/>
      <c r="UNR450" s="22"/>
      <c r="UNS450" s="22"/>
      <c r="UNT450" s="22"/>
      <c r="UNU450" s="22"/>
      <c r="UNV450" s="22"/>
      <c r="UNW450" s="22"/>
      <c r="UNX450" s="22"/>
      <c r="UNY450" s="22"/>
      <c r="UNZ450" s="22"/>
      <c r="UOA450" s="22"/>
      <c r="UOB450" s="22"/>
      <c r="UOC450" s="22"/>
      <c r="UOD450" s="22"/>
      <c r="UOE450" s="22"/>
      <c r="UOF450" s="22"/>
      <c r="UOG450" s="22"/>
      <c r="UOH450" s="22"/>
      <c r="UOI450" s="22"/>
      <c r="UOJ450" s="22"/>
      <c r="UOK450" s="22"/>
      <c r="UOL450" s="22"/>
      <c r="UOM450" s="22"/>
      <c r="UON450" s="22"/>
      <c r="UOO450" s="22"/>
      <c r="UOP450" s="22"/>
      <c r="UOQ450" s="22"/>
      <c r="UOR450" s="22"/>
      <c r="UOS450" s="22"/>
      <c r="UOT450" s="22"/>
      <c r="UOU450" s="22"/>
      <c r="UOV450" s="22"/>
      <c r="UOW450" s="22"/>
      <c r="UOX450" s="22"/>
      <c r="UOY450" s="22"/>
      <c r="UOZ450" s="22"/>
      <c r="UPA450" s="22"/>
      <c r="UPB450" s="22"/>
      <c r="UPC450" s="22"/>
      <c r="UPD450" s="22"/>
      <c r="UPE450" s="22"/>
      <c r="UPF450" s="22"/>
      <c r="UPG450" s="22"/>
      <c r="UPH450" s="22"/>
      <c r="UPI450" s="22"/>
      <c r="UPJ450" s="22"/>
      <c r="UPK450" s="22"/>
      <c r="UPL450" s="22"/>
      <c r="UPM450" s="22"/>
      <c r="UPN450" s="22"/>
      <c r="UPO450" s="22"/>
      <c r="UPP450" s="22"/>
      <c r="UPQ450" s="22"/>
      <c r="UPR450" s="22"/>
      <c r="UPS450" s="22"/>
      <c r="UPT450" s="22"/>
      <c r="UPU450" s="22"/>
      <c r="UPV450" s="22"/>
      <c r="UPW450" s="22"/>
      <c r="UPX450" s="22"/>
      <c r="UPY450" s="22"/>
      <c r="UPZ450" s="22"/>
      <c r="UQA450" s="22"/>
      <c r="UQB450" s="22"/>
      <c r="UQC450" s="22"/>
      <c r="UQD450" s="22"/>
      <c r="UQE450" s="22"/>
      <c r="UQF450" s="22"/>
      <c r="UQG450" s="22"/>
      <c r="UQH450" s="22"/>
      <c r="UQI450" s="22"/>
      <c r="UQJ450" s="22"/>
      <c r="UQK450" s="22"/>
      <c r="UQL450" s="22"/>
      <c r="UQM450" s="22"/>
      <c r="UQN450" s="22"/>
      <c r="UQO450" s="22"/>
      <c r="UQP450" s="22"/>
      <c r="UQQ450" s="22"/>
      <c r="UQR450" s="22"/>
      <c r="UQS450" s="22"/>
      <c r="UQT450" s="22"/>
      <c r="UQU450" s="22"/>
      <c r="UQV450" s="22"/>
      <c r="UQW450" s="22"/>
      <c r="UQX450" s="22"/>
      <c r="UQY450" s="22"/>
      <c r="UQZ450" s="22"/>
      <c r="URA450" s="22"/>
      <c r="URB450" s="22"/>
      <c r="URC450" s="22"/>
      <c r="URD450" s="22"/>
      <c r="URE450" s="22"/>
      <c r="URF450" s="22"/>
      <c r="URG450" s="22"/>
      <c r="URH450" s="22"/>
      <c r="URI450" s="22"/>
      <c r="URJ450" s="22"/>
      <c r="URK450" s="22"/>
      <c r="URL450" s="22"/>
      <c r="URM450" s="22"/>
      <c r="URN450" s="22"/>
      <c r="URO450" s="22"/>
      <c r="URP450" s="22"/>
      <c r="URQ450" s="22"/>
      <c r="URR450" s="22"/>
      <c r="URS450" s="22"/>
      <c r="URT450" s="22"/>
      <c r="URU450" s="22"/>
      <c r="URV450" s="22"/>
      <c r="URW450" s="22"/>
      <c r="URX450" s="22"/>
      <c r="URY450" s="22"/>
      <c r="URZ450" s="22"/>
      <c r="USA450" s="22"/>
      <c r="USB450" s="22"/>
      <c r="USC450" s="22"/>
      <c r="USD450" s="22"/>
      <c r="USE450" s="22"/>
      <c r="USF450" s="22"/>
      <c r="USG450" s="22"/>
      <c r="USH450" s="22"/>
      <c r="USI450" s="22"/>
      <c r="USJ450" s="22"/>
      <c r="USK450" s="22"/>
      <c r="USL450" s="22"/>
      <c r="USM450" s="22"/>
      <c r="USN450" s="22"/>
      <c r="USO450" s="22"/>
      <c r="USP450" s="22"/>
      <c r="USQ450" s="22"/>
      <c r="USR450" s="22"/>
      <c r="USS450" s="22"/>
      <c r="UST450" s="22"/>
      <c r="USU450" s="22"/>
      <c r="USV450" s="22"/>
      <c r="USW450" s="22"/>
      <c r="USX450" s="22"/>
      <c r="USY450" s="22"/>
      <c r="USZ450" s="22"/>
      <c r="UTA450" s="22"/>
      <c r="UTB450" s="22"/>
      <c r="UTC450" s="22"/>
      <c r="UTD450" s="22"/>
      <c r="UTE450" s="22"/>
      <c r="UTF450" s="22"/>
      <c r="UTG450" s="22"/>
      <c r="UTH450" s="22"/>
      <c r="UTI450" s="22"/>
      <c r="UTJ450" s="22"/>
      <c r="UTK450" s="22"/>
      <c r="UTL450" s="22"/>
      <c r="UTM450" s="22"/>
      <c r="UTN450" s="22"/>
      <c r="UTO450" s="22"/>
      <c r="UTP450" s="22"/>
      <c r="UTQ450" s="22"/>
      <c r="UTR450" s="22"/>
      <c r="UTS450" s="22"/>
      <c r="UTT450" s="22"/>
      <c r="UTU450" s="22"/>
      <c r="UTV450" s="22"/>
      <c r="UTW450" s="22"/>
      <c r="UTX450" s="22"/>
      <c r="UTY450" s="22"/>
      <c r="UTZ450" s="22"/>
      <c r="UUA450" s="22"/>
      <c r="UUB450" s="22"/>
      <c r="UUC450" s="22"/>
      <c r="UUD450" s="22"/>
      <c r="UUE450" s="22"/>
      <c r="UUF450" s="22"/>
      <c r="UUG450" s="22"/>
      <c r="UUH450" s="22"/>
      <c r="UUI450" s="22"/>
      <c r="UUJ450" s="22"/>
      <c r="UUK450" s="22"/>
      <c r="UUL450" s="22"/>
      <c r="UUM450" s="22"/>
      <c r="UUN450" s="22"/>
      <c r="UUO450" s="22"/>
      <c r="UUP450" s="22"/>
      <c r="UUQ450" s="22"/>
      <c r="UUR450" s="22"/>
      <c r="UUS450" s="22"/>
      <c r="UUT450" s="22"/>
      <c r="UUU450" s="22"/>
      <c r="UUV450" s="22"/>
      <c r="UUW450" s="22"/>
      <c r="UUX450" s="22"/>
      <c r="UUY450" s="22"/>
      <c r="UUZ450" s="22"/>
      <c r="UVA450" s="22"/>
      <c r="UVB450" s="22"/>
      <c r="UVC450" s="22"/>
      <c r="UVD450" s="22"/>
      <c r="UVE450" s="22"/>
      <c r="UVF450" s="22"/>
      <c r="UVG450" s="22"/>
      <c r="UVH450" s="22"/>
      <c r="UVI450" s="22"/>
      <c r="UVJ450" s="22"/>
      <c r="UVK450" s="22"/>
      <c r="UVL450" s="22"/>
      <c r="UVM450" s="22"/>
      <c r="UVN450" s="22"/>
      <c r="UVO450" s="22"/>
      <c r="UVP450" s="22"/>
      <c r="UVQ450" s="22"/>
      <c r="UVR450" s="22"/>
      <c r="UVS450" s="22"/>
      <c r="UVT450" s="22"/>
      <c r="UVU450" s="22"/>
      <c r="UVV450" s="22"/>
      <c r="UVW450" s="22"/>
      <c r="UVX450" s="22"/>
      <c r="UVY450" s="22"/>
      <c r="UVZ450" s="22"/>
      <c r="UWA450" s="22"/>
      <c r="UWB450" s="22"/>
      <c r="UWC450" s="22"/>
      <c r="UWD450" s="22"/>
      <c r="UWE450" s="22"/>
      <c r="UWF450" s="22"/>
      <c r="UWG450" s="22"/>
      <c r="UWH450" s="22"/>
      <c r="UWI450" s="22"/>
      <c r="UWJ450" s="22"/>
      <c r="UWK450" s="22"/>
      <c r="UWL450" s="22"/>
      <c r="UWM450" s="22"/>
      <c r="UWN450" s="22"/>
      <c r="UWO450" s="22"/>
      <c r="UWP450" s="22"/>
      <c r="UWQ450" s="22"/>
      <c r="UWR450" s="22"/>
      <c r="UWS450" s="22"/>
      <c r="UWT450" s="22"/>
      <c r="UWU450" s="22"/>
      <c r="UWV450" s="22"/>
      <c r="UWW450" s="22"/>
      <c r="UWX450" s="22"/>
      <c r="UWY450" s="22"/>
      <c r="UWZ450" s="22"/>
      <c r="UXA450" s="22"/>
      <c r="UXB450" s="22"/>
      <c r="UXC450" s="22"/>
      <c r="UXD450" s="22"/>
      <c r="UXE450" s="22"/>
      <c r="UXF450" s="22"/>
      <c r="UXG450" s="22"/>
      <c r="UXH450" s="22"/>
      <c r="UXI450" s="22"/>
      <c r="UXJ450" s="22"/>
      <c r="UXK450" s="22"/>
      <c r="UXL450" s="22"/>
      <c r="UXM450" s="22"/>
      <c r="UXN450" s="22"/>
      <c r="UXO450" s="22"/>
      <c r="UXP450" s="22"/>
      <c r="UXQ450" s="22"/>
      <c r="UXR450" s="22"/>
      <c r="UXS450" s="22"/>
      <c r="UXT450" s="22"/>
      <c r="UXU450" s="22"/>
      <c r="UXV450" s="22"/>
      <c r="UXW450" s="22"/>
      <c r="UXX450" s="22"/>
      <c r="UXY450" s="22"/>
      <c r="UXZ450" s="22"/>
      <c r="UYA450" s="22"/>
      <c r="UYB450" s="22"/>
      <c r="UYC450" s="22"/>
      <c r="UYD450" s="22"/>
      <c r="UYE450" s="22"/>
      <c r="UYF450" s="22"/>
      <c r="UYG450" s="22"/>
      <c r="UYH450" s="22"/>
      <c r="UYI450" s="22"/>
      <c r="UYJ450" s="22"/>
      <c r="UYK450" s="22"/>
      <c r="UYL450" s="22"/>
      <c r="UYM450" s="22"/>
      <c r="UYN450" s="22"/>
      <c r="UYO450" s="22"/>
      <c r="UYP450" s="22"/>
      <c r="UYQ450" s="22"/>
      <c r="UYR450" s="22"/>
      <c r="UYS450" s="22"/>
      <c r="UYT450" s="22"/>
      <c r="UYU450" s="22"/>
      <c r="UYV450" s="22"/>
      <c r="UYW450" s="22"/>
      <c r="UYX450" s="22"/>
      <c r="UYY450" s="22"/>
      <c r="UYZ450" s="22"/>
      <c r="UZA450" s="22"/>
      <c r="UZB450" s="22"/>
      <c r="UZC450" s="22"/>
      <c r="UZD450" s="22"/>
      <c r="UZE450" s="22"/>
      <c r="UZF450" s="22"/>
      <c r="UZG450" s="22"/>
      <c r="UZH450" s="22"/>
      <c r="UZI450" s="22"/>
      <c r="UZJ450" s="22"/>
      <c r="UZK450" s="22"/>
      <c r="UZL450" s="22"/>
      <c r="UZM450" s="22"/>
      <c r="UZN450" s="22"/>
      <c r="UZO450" s="22"/>
      <c r="UZP450" s="22"/>
      <c r="UZQ450" s="22"/>
      <c r="UZR450" s="22"/>
      <c r="UZS450" s="22"/>
      <c r="UZT450" s="22"/>
      <c r="UZU450" s="22"/>
      <c r="UZV450" s="22"/>
      <c r="UZW450" s="22"/>
      <c r="UZX450" s="22"/>
      <c r="UZY450" s="22"/>
      <c r="UZZ450" s="22"/>
      <c r="VAA450" s="22"/>
      <c r="VAB450" s="22"/>
      <c r="VAC450" s="22"/>
      <c r="VAD450" s="22"/>
      <c r="VAE450" s="22"/>
      <c r="VAF450" s="22"/>
      <c r="VAG450" s="22"/>
      <c r="VAH450" s="22"/>
      <c r="VAI450" s="22"/>
      <c r="VAJ450" s="22"/>
      <c r="VAK450" s="22"/>
      <c r="VAL450" s="22"/>
      <c r="VAM450" s="22"/>
      <c r="VAN450" s="22"/>
      <c r="VAO450" s="22"/>
      <c r="VAP450" s="22"/>
      <c r="VAQ450" s="22"/>
      <c r="VAR450" s="22"/>
      <c r="VAS450" s="22"/>
      <c r="VAT450" s="22"/>
      <c r="VAU450" s="22"/>
      <c r="VAV450" s="22"/>
      <c r="VAW450" s="22"/>
      <c r="VAX450" s="22"/>
      <c r="VAY450" s="22"/>
      <c r="VAZ450" s="22"/>
      <c r="VBA450" s="22"/>
      <c r="VBB450" s="22"/>
      <c r="VBC450" s="22"/>
      <c r="VBD450" s="22"/>
      <c r="VBE450" s="22"/>
      <c r="VBF450" s="22"/>
      <c r="VBG450" s="22"/>
      <c r="VBH450" s="22"/>
      <c r="VBI450" s="22"/>
      <c r="VBJ450" s="22"/>
      <c r="VBK450" s="22"/>
      <c r="VBL450" s="22"/>
      <c r="VBM450" s="22"/>
      <c r="VBN450" s="22"/>
      <c r="VBO450" s="22"/>
      <c r="VBP450" s="22"/>
      <c r="VBQ450" s="22"/>
      <c r="VBR450" s="22"/>
      <c r="VBS450" s="22"/>
      <c r="VBT450" s="22"/>
      <c r="VBU450" s="22"/>
      <c r="VBV450" s="22"/>
      <c r="VBW450" s="22"/>
      <c r="VBX450" s="22"/>
      <c r="VBY450" s="22"/>
      <c r="VBZ450" s="22"/>
      <c r="VCA450" s="22"/>
      <c r="VCB450" s="22"/>
      <c r="VCC450" s="22"/>
      <c r="VCD450" s="22"/>
      <c r="VCE450" s="22"/>
      <c r="VCF450" s="22"/>
      <c r="VCG450" s="22"/>
      <c r="VCH450" s="22"/>
      <c r="VCI450" s="22"/>
      <c r="VCJ450" s="22"/>
      <c r="VCK450" s="22"/>
      <c r="VCL450" s="22"/>
      <c r="VCM450" s="22"/>
      <c r="VCN450" s="22"/>
      <c r="VCO450" s="22"/>
      <c r="VCP450" s="22"/>
      <c r="VCQ450" s="22"/>
      <c r="VCR450" s="22"/>
      <c r="VCS450" s="22"/>
      <c r="VCT450" s="22"/>
      <c r="VCU450" s="22"/>
      <c r="VCV450" s="22"/>
      <c r="VCW450" s="22"/>
      <c r="VCX450" s="22"/>
      <c r="VCY450" s="22"/>
      <c r="VCZ450" s="22"/>
      <c r="VDA450" s="22"/>
      <c r="VDB450" s="22"/>
      <c r="VDC450" s="22"/>
      <c r="VDD450" s="22"/>
      <c r="VDE450" s="22"/>
      <c r="VDF450" s="22"/>
      <c r="VDG450" s="22"/>
      <c r="VDH450" s="22"/>
      <c r="VDI450" s="22"/>
      <c r="VDJ450" s="22"/>
      <c r="VDK450" s="22"/>
      <c r="VDL450" s="22"/>
      <c r="VDM450" s="22"/>
      <c r="VDN450" s="22"/>
      <c r="VDO450" s="22"/>
      <c r="VDP450" s="22"/>
      <c r="VDQ450" s="22"/>
      <c r="VDR450" s="22"/>
      <c r="VDS450" s="22"/>
      <c r="VDT450" s="22"/>
      <c r="VDU450" s="22"/>
      <c r="VDV450" s="22"/>
      <c r="VDW450" s="22"/>
      <c r="VDX450" s="22"/>
      <c r="VDY450" s="22"/>
      <c r="VDZ450" s="22"/>
      <c r="VEA450" s="22"/>
      <c r="VEB450" s="22"/>
      <c r="VEC450" s="22"/>
      <c r="VED450" s="22"/>
      <c r="VEE450" s="22"/>
      <c r="VEF450" s="22"/>
      <c r="VEG450" s="22"/>
      <c r="VEH450" s="22"/>
      <c r="VEI450" s="22"/>
      <c r="VEJ450" s="22"/>
      <c r="VEK450" s="22"/>
      <c r="VEL450" s="22"/>
      <c r="VEM450" s="22"/>
      <c r="VEN450" s="22"/>
      <c r="VEO450" s="22"/>
      <c r="VEP450" s="22"/>
      <c r="VEQ450" s="22"/>
      <c r="VER450" s="22"/>
      <c r="VES450" s="22"/>
      <c r="VET450" s="22"/>
      <c r="VEU450" s="22"/>
      <c r="VEV450" s="22"/>
      <c r="VEW450" s="22"/>
      <c r="VEX450" s="22"/>
      <c r="VEY450" s="22"/>
      <c r="VEZ450" s="22"/>
      <c r="VFA450" s="22"/>
      <c r="VFB450" s="22"/>
      <c r="VFC450" s="22"/>
      <c r="VFD450" s="22"/>
      <c r="VFE450" s="22"/>
      <c r="VFF450" s="22"/>
      <c r="VFG450" s="22"/>
      <c r="VFH450" s="22"/>
      <c r="VFI450" s="22"/>
      <c r="VFJ450" s="22"/>
      <c r="VFK450" s="22"/>
      <c r="VFL450" s="22"/>
      <c r="VFM450" s="22"/>
      <c r="VFN450" s="22"/>
      <c r="VFO450" s="22"/>
      <c r="VFP450" s="22"/>
      <c r="VFQ450" s="22"/>
      <c r="VFR450" s="22"/>
      <c r="VFS450" s="22"/>
      <c r="VFT450" s="22"/>
      <c r="VFU450" s="22"/>
      <c r="VFV450" s="22"/>
      <c r="VFW450" s="22"/>
      <c r="VFX450" s="22"/>
      <c r="VFY450" s="22"/>
      <c r="VFZ450" s="22"/>
      <c r="VGA450" s="22"/>
      <c r="VGB450" s="22"/>
      <c r="VGC450" s="22"/>
      <c r="VGD450" s="22"/>
      <c r="VGE450" s="22"/>
      <c r="VGF450" s="22"/>
      <c r="VGG450" s="22"/>
      <c r="VGH450" s="22"/>
      <c r="VGI450" s="22"/>
      <c r="VGJ450" s="22"/>
      <c r="VGK450" s="22"/>
      <c r="VGL450" s="22"/>
      <c r="VGM450" s="22"/>
      <c r="VGN450" s="22"/>
      <c r="VGO450" s="22"/>
      <c r="VGP450" s="22"/>
      <c r="VGQ450" s="22"/>
      <c r="VGR450" s="22"/>
      <c r="VGS450" s="22"/>
      <c r="VGT450" s="22"/>
      <c r="VGU450" s="22"/>
      <c r="VGV450" s="22"/>
      <c r="VGW450" s="22"/>
      <c r="VGX450" s="22"/>
      <c r="VGY450" s="22"/>
      <c r="VGZ450" s="22"/>
      <c r="VHA450" s="22"/>
      <c r="VHB450" s="22"/>
      <c r="VHC450" s="22"/>
      <c r="VHD450" s="22"/>
      <c r="VHE450" s="22"/>
      <c r="VHF450" s="22"/>
      <c r="VHG450" s="22"/>
      <c r="VHH450" s="22"/>
      <c r="VHI450" s="22"/>
      <c r="VHJ450" s="22"/>
      <c r="VHK450" s="22"/>
      <c r="VHL450" s="22"/>
      <c r="VHM450" s="22"/>
      <c r="VHN450" s="22"/>
      <c r="VHO450" s="22"/>
      <c r="VHP450" s="22"/>
      <c r="VHQ450" s="22"/>
      <c r="VHR450" s="22"/>
      <c r="VHS450" s="22"/>
      <c r="VHT450" s="22"/>
      <c r="VHU450" s="22"/>
      <c r="VHV450" s="22"/>
      <c r="VHW450" s="22"/>
      <c r="VHX450" s="22"/>
      <c r="VHY450" s="22"/>
      <c r="VHZ450" s="22"/>
      <c r="VIA450" s="22"/>
      <c r="VIB450" s="22"/>
      <c r="VIC450" s="22"/>
      <c r="VID450" s="22"/>
      <c r="VIE450" s="22"/>
      <c r="VIF450" s="22"/>
      <c r="VIG450" s="22"/>
      <c r="VIH450" s="22"/>
      <c r="VII450" s="22"/>
      <c r="VIJ450" s="22"/>
      <c r="VIK450" s="22"/>
      <c r="VIL450" s="22"/>
      <c r="VIM450" s="22"/>
      <c r="VIN450" s="22"/>
      <c r="VIO450" s="22"/>
      <c r="VIP450" s="22"/>
      <c r="VIQ450" s="22"/>
      <c r="VIR450" s="22"/>
      <c r="VIS450" s="22"/>
      <c r="VIT450" s="22"/>
      <c r="VIU450" s="22"/>
      <c r="VIV450" s="22"/>
      <c r="VIW450" s="22"/>
      <c r="VIX450" s="22"/>
      <c r="VIY450" s="22"/>
      <c r="VIZ450" s="22"/>
      <c r="VJA450" s="22"/>
      <c r="VJB450" s="22"/>
      <c r="VJC450" s="22"/>
      <c r="VJD450" s="22"/>
      <c r="VJE450" s="22"/>
      <c r="VJF450" s="22"/>
      <c r="VJG450" s="22"/>
      <c r="VJH450" s="22"/>
      <c r="VJI450" s="22"/>
      <c r="VJJ450" s="22"/>
      <c r="VJK450" s="22"/>
      <c r="VJL450" s="22"/>
      <c r="VJM450" s="22"/>
      <c r="VJN450" s="22"/>
      <c r="VJO450" s="22"/>
      <c r="VJP450" s="22"/>
      <c r="VJQ450" s="22"/>
      <c r="VJR450" s="22"/>
      <c r="VJS450" s="22"/>
      <c r="VJT450" s="22"/>
      <c r="VJU450" s="22"/>
      <c r="VJV450" s="22"/>
      <c r="VJW450" s="22"/>
      <c r="VJX450" s="22"/>
      <c r="VJY450" s="22"/>
      <c r="VJZ450" s="22"/>
      <c r="VKA450" s="22"/>
      <c r="VKB450" s="22"/>
      <c r="VKC450" s="22"/>
      <c r="VKD450" s="22"/>
      <c r="VKE450" s="22"/>
      <c r="VKF450" s="22"/>
      <c r="VKG450" s="22"/>
      <c r="VKH450" s="22"/>
      <c r="VKI450" s="22"/>
      <c r="VKJ450" s="22"/>
      <c r="VKK450" s="22"/>
      <c r="VKL450" s="22"/>
      <c r="VKM450" s="22"/>
      <c r="VKN450" s="22"/>
      <c r="VKO450" s="22"/>
      <c r="VKP450" s="22"/>
      <c r="VKQ450" s="22"/>
      <c r="VKR450" s="22"/>
      <c r="VKS450" s="22"/>
      <c r="VKT450" s="22"/>
      <c r="VKU450" s="22"/>
      <c r="VKV450" s="22"/>
      <c r="VKW450" s="22"/>
      <c r="VKX450" s="22"/>
      <c r="VKY450" s="22"/>
      <c r="VKZ450" s="22"/>
      <c r="VLA450" s="22"/>
      <c r="VLB450" s="22"/>
      <c r="VLC450" s="22"/>
      <c r="VLD450" s="22"/>
      <c r="VLE450" s="22"/>
      <c r="VLF450" s="22"/>
      <c r="VLG450" s="22"/>
      <c r="VLH450" s="22"/>
      <c r="VLI450" s="22"/>
      <c r="VLJ450" s="22"/>
      <c r="VLK450" s="22"/>
      <c r="VLL450" s="22"/>
      <c r="VLM450" s="22"/>
      <c r="VLN450" s="22"/>
      <c r="VLO450" s="22"/>
      <c r="VLP450" s="22"/>
      <c r="VLQ450" s="22"/>
      <c r="VLR450" s="22"/>
      <c r="VLS450" s="22"/>
      <c r="VLT450" s="22"/>
      <c r="VLU450" s="22"/>
      <c r="VLV450" s="22"/>
      <c r="VLW450" s="22"/>
      <c r="VLX450" s="22"/>
      <c r="VLY450" s="22"/>
      <c r="VLZ450" s="22"/>
      <c r="VMA450" s="22"/>
      <c r="VMB450" s="22"/>
      <c r="VMC450" s="22"/>
      <c r="VMD450" s="22"/>
      <c r="VME450" s="22"/>
      <c r="VMF450" s="22"/>
      <c r="VMG450" s="22"/>
      <c r="VMH450" s="22"/>
      <c r="VMI450" s="22"/>
      <c r="VMJ450" s="22"/>
      <c r="VMK450" s="22"/>
      <c r="VML450" s="22"/>
      <c r="VMM450" s="22"/>
      <c r="VMN450" s="22"/>
      <c r="VMO450" s="22"/>
      <c r="VMP450" s="22"/>
      <c r="VMQ450" s="22"/>
      <c r="VMR450" s="22"/>
      <c r="VMS450" s="22"/>
      <c r="VMT450" s="22"/>
      <c r="VMU450" s="22"/>
      <c r="VMV450" s="22"/>
      <c r="VMW450" s="22"/>
      <c r="VMX450" s="22"/>
      <c r="VMY450" s="22"/>
      <c r="VMZ450" s="22"/>
      <c r="VNA450" s="22"/>
      <c r="VNB450" s="22"/>
      <c r="VNC450" s="22"/>
      <c r="VND450" s="22"/>
      <c r="VNE450" s="22"/>
      <c r="VNF450" s="22"/>
      <c r="VNG450" s="22"/>
      <c r="VNH450" s="22"/>
      <c r="VNI450" s="22"/>
      <c r="VNJ450" s="22"/>
      <c r="VNK450" s="22"/>
      <c r="VNL450" s="22"/>
      <c r="VNM450" s="22"/>
      <c r="VNN450" s="22"/>
      <c r="VNO450" s="22"/>
      <c r="VNP450" s="22"/>
      <c r="VNQ450" s="22"/>
      <c r="VNR450" s="22"/>
      <c r="VNS450" s="22"/>
      <c r="VNT450" s="22"/>
      <c r="VNU450" s="22"/>
      <c r="VNV450" s="22"/>
      <c r="VNW450" s="22"/>
      <c r="VNX450" s="22"/>
      <c r="VNY450" s="22"/>
      <c r="VNZ450" s="22"/>
      <c r="VOA450" s="22"/>
      <c r="VOB450" s="22"/>
      <c r="VOC450" s="22"/>
      <c r="VOD450" s="22"/>
      <c r="VOE450" s="22"/>
      <c r="VOF450" s="22"/>
      <c r="VOG450" s="22"/>
      <c r="VOH450" s="22"/>
      <c r="VOI450" s="22"/>
      <c r="VOJ450" s="22"/>
      <c r="VOK450" s="22"/>
      <c r="VOL450" s="22"/>
      <c r="VOM450" s="22"/>
      <c r="VON450" s="22"/>
      <c r="VOO450" s="22"/>
      <c r="VOP450" s="22"/>
      <c r="VOQ450" s="22"/>
      <c r="VOR450" s="22"/>
      <c r="VOS450" s="22"/>
      <c r="VOT450" s="22"/>
      <c r="VOU450" s="22"/>
      <c r="VOV450" s="22"/>
      <c r="VOW450" s="22"/>
      <c r="VOX450" s="22"/>
      <c r="VOY450" s="22"/>
      <c r="VOZ450" s="22"/>
      <c r="VPA450" s="22"/>
      <c r="VPB450" s="22"/>
      <c r="VPC450" s="22"/>
      <c r="VPD450" s="22"/>
      <c r="VPE450" s="22"/>
      <c r="VPF450" s="22"/>
      <c r="VPG450" s="22"/>
      <c r="VPH450" s="22"/>
      <c r="VPI450" s="22"/>
      <c r="VPJ450" s="22"/>
      <c r="VPK450" s="22"/>
      <c r="VPL450" s="22"/>
      <c r="VPM450" s="22"/>
      <c r="VPN450" s="22"/>
      <c r="VPO450" s="22"/>
      <c r="VPP450" s="22"/>
      <c r="VPQ450" s="22"/>
      <c r="VPR450" s="22"/>
      <c r="VPS450" s="22"/>
      <c r="VPT450" s="22"/>
      <c r="VPU450" s="22"/>
      <c r="VPV450" s="22"/>
      <c r="VPW450" s="22"/>
      <c r="VPX450" s="22"/>
      <c r="VPY450" s="22"/>
      <c r="VPZ450" s="22"/>
      <c r="VQA450" s="22"/>
      <c r="VQB450" s="22"/>
      <c r="VQC450" s="22"/>
      <c r="VQD450" s="22"/>
      <c r="VQE450" s="22"/>
      <c r="VQF450" s="22"/>
      <c r="VQG450" s="22"/>
      <c r="VQH450" s="22"/>
      <c r="VQI450" s="22"/>
      <c r="VQJ450" s="22"/>
      <c r="VQK450" s="22"/>
      <c r="VQL450" s="22"/>
      <c r="VQM450" s="22"/>
      <c r="VQN450" s="22"/>
      <c r="VQO450" s="22"/>
      <c r="VQP450" s="22"/>
      <c r="VQQ450" s="22"/>
      <c r="VQR450" s="22"/>
      <c r="VQS450" s="22"/>
      <c r="VQT450" s="22"/>
      <c r="VQU450" s="22"/>
      <c r="VQV450" s="22"/>
      <c r="VQW450" s="22"/>
      <c r="VQX450" s="22"/>
      <c r="VQY450" s="22"/>
      <c r="VQZ450" s="22"/>
      <c r="VRA450" s="22"/>
      <c r="VRB450" s="22"/>
      <c r="VRC450" s="22"/>
      <c r="VRD450" s="22"/>
      <c r="VRE450" s="22"/>
      <c r="VRF450" s="22"/>
      <c r="VRG450" s="22"/>
      <c r="VRH450" s="22"/>
      <c r="VRI450" s="22"/>
      <c r="VRJ450" s="22"/>
      <c r="VRK450" s="22"/>
      <c r="VRL450" s="22"/>
      <c r="VRM450" s="22"/>
      <c r="VRN450" s="22"/>
      <c r="VRO450" s="22"/>
      <c r="VRP450" s="22"/>
      <c r="VRQ450" s="22"/>
      <c r="VRR450" s="22"/>
      <c r="VRS450" s="22"/>
      <c r="VRT450" s="22"/>
      <c r="VRU450" s="22"/>
      <c r="VRV450" s="22"/>
      <c r="VRW450" s="22"/>
      <c r="VRX450" s="22"/>
      <c r="VRY450" s="22"/>
      <c r="VRZ450" s="22"/>
      <c r="VSA450" s="22"/>
      <c r="VSB450" s="22"/>
      <c r="VSC450" s="22"/>
      <c r="VSD450" s="22"/>
      <c r="VSE450" s="22"/>
      <c r="VSF450" s="22"/>
      <c r="VSG450" s="22"/>
      <c r="VSH450" s="22"/>
      <c r="VSI450" s="22"/>
      <c r="VSJ450" s="22"/>
      <c r="VSK450" s="22"/>
      <c r="VSL450" s="22"/>
      <c r="VSM450" s="22"/>
      <c r="VSN450" s="22"/>
      <c r="VSO450" s="22"/>
      <c r="VSP450" s="22"/>
      <c r="VSQ450" s="22"/>
      <c r="VSR450" s="22"/>
      <c r="VSS450" s="22"/>
      <c r="VST450" s="22"/>
      <c r="VSU450" s="22"/>
      <c r="VSV450" s="22"/>
      <c r="VSW450" s="22"/>
      <c r="VSX450" s="22"/>
      <c r="VSY450" s="22"/>
      <c r="VSZ450" s="22"/>
      <c r="VTA450" s="22"/>
      <c r="VTB450" s="22"/>
      <c r="VTC450" s="22"/>
      <c r="VTD450" s="22"/>
      <c r="VTE450" s="22"/>
      <c r="VTF450" s="22"/>
      <c r="VTG450" s="22"/>
      <c r="VTH450" s="22"/>
      <c r="VTI450" s="22"/>
      <c r="VTJ450" s="22"/>
      <c r="VTK450" s="22"/>
      <c r="VTL450" s="22"/>
      <c r="VTM450" s="22"/>
      <c r="VTN450" s="22"/>
      <c r="VTO450" s="22"/>
      <c r="VTP450" s="22"/>
      <c r="VTQ450" s="22"/>
      <c r="VTR450" s="22"/>
      <c r="VTS450" s="22"/>
      <c r="VTT450" s="22"/>
      <c r="VTU450" s="22"/>
      <c r="VTV450" s="22"/>
      <c r="VTW450" s="22"/>
      <c r="VTX450" s="22"/>
      <c r="VTY450" s="22"/>
      <c r="VTZ450" s="22"/>
      <c r="VUA450" s="22"/>
      <c r="VUB450" s="22"/>
      <c r="VUC450" s="22"/>
      <c r="VUD450" s="22"/>
      <c r="VUE450" s="22"/>
      <c r="VUF450" s="22"/>
      <c r="VUG450" s="22"/>
      <c r="VUH450" s="22"/>
      <c r="VUI450" s="22"/>
      <c r="VUJ450" s="22"/>
      <c r="VUK450" s="22"/>
      <c r="VUL450" s="22"/>
      <c r="VUM450" s="22"/>
      <c r="VUN450" s="22"/>
      <c r="VUO450" s="22"/>
      <c r="VUP450" s="22"/>
      <c r="VUQ450" s="22"/>
      <c r="VUR450" s="22"/>
      <c r="VUS450" s="22"/>
      <c r="VUT450" s="22"/>
      <c r="VUU450" s="22"/>
      <c r="VUV450" s="22"/>
      <c r="VUW450" s="22"/>
      <c r="VUX450" s="22"/>
      <c r="VUY450" s="22"/>
      <c r="VUZ450" s="22"/>
      <c r="VVA450" s="22"/>
      <c r="VVB450" s="22"/>
      <c r="VVC450" s="22"/>
      <c r="VVD450" s="22"/>
      <c r="VVE450" s="22"/>
      <c r="VVF450" s="22"/>
      <c r="VVG450" s="22"/>
      <c r="VVH450" s="22"/>
      <c r="VVI450" s="22"/>
      <c r="VVJ450" s="22"/>
      <c r="VVK450" s="22"/>
      <c r="VVL450" s="22"/>
      <c r="VVM450" s="22"/>
      <c r="VVN450" s="22"/>
      <c r="VVO450" s="22"/>
      <c r="VVP450" s="22"/>
      <c r="VVQ450" s="22"/>
      <c r="VVR450" s="22"/>
      <c r="VVS450" s="22"/>
      <c r="VVT450" s="22"/>
      <c r="VVU450" s="22"/>
      <c r="VVV450" s="22"/>
      <c r="VVW450" s="22"/>
      <c r="VVX450" s="22"/>
      <c r="VVY450" s="22"/>
      <c r="VVZ450" s="22"/>
      <c r="VWA450" s="22"/>
      <c r="VWB450" s="22"/>
      <c r="VWC450" s="22"/>
      <c r="VWD450" s="22"/>
      <c r="VWE450" s="22"/>
      <c r="VWF450" s="22"/>
      <c r="VWG450" s="22"/>
      <c r="VWH450" s="22"/>
      <c r="VWI450" s="22"/>
      <c r="VWJ450" s="22"/>
      <c r="VWK450" s="22"/>
      <c r="VWL450" s="22"/>
      <c r="VWM450" s="22"/>
      <c r="VWN450" s="22"/>
      <c r="VWO450" s="22"/>
      <c r="VWP450" s="22"/>
      <c r="VWQ450" s="22"/>
      <c r="VWR450" s="22"/>
      <c r="VWS450" s="22"/>
      <c r="VWT450" s="22"/>
      <c r="VWU450" s="22"/>
      <c r="VWV450" s="22"/>
      <c r="VWW450" s="22"/>
      <c r="VWX450" s="22"/>
      <c r="VWY450" s="22"/>
      <c r="VWZ450" s="22"/>
      <c r="VXA450" s="22"/>
      <c r="VXB450" s="22"/>
      <c r="VXC450" s="22"/>
      <c r="VXD450" s="22"/>
      <c r="VXE450" s="22"/>
      <c r="VXF450" s="22"/>
      <c r="VXG450" s="22"/>
      <c r="VXH450" s="22"/>
      <c r="VXI450" s="22"/>
      <c r="VXJ450" s="22"/>
      <c r="VXK450" s="22"/>
      <c r="VXL450" s="22"/>
      <c r="VXM450" s="22"/>
      <c r="VXN450" s="22"/>
      <c r="VXO450" s="22"/>
      <c r="VXP450" s="22"/>
      <c r="VXQ450" s="22"/>
      <c r="VXR450" s="22"/>
      <c r="VXS450" s="22"/>
      <c r="VXT450" s="22"/>
      <c r="VXU450" s="22"/>
      <c r="VXV450" s="22"/>
      <c r="VXW450" s="22"/>
      <c r="VXX450" s="22"/>
      <c r="VXY450" s="22"/>
      <c r="VXZ450" s="22"/>
      <c r="VYA450" s="22"/>
      <c r="VYB450" s="22"/>
      <c r="VYC450" s="22"/>
      <c r="VYD450" s="22"/>
      <c r="VYE450" s="22"/>
      <c r="VYF450" s="22"/>
      <c r="VYG450" s="22"/>
      <c r="VYH450" s="22"/>
      <c r="VYI450" s="22"/>
      <c r="VYJ450" s="22"/>
      <c r="VYK450" s="22"/>
      <c r="VYL450" s="22"/>
      <c r="VYM450" s="22"/>
      <c r="VYN450" s="22"/>
      <c r="VYO450" s="22"/>
      <c r="VYP450" s="22"/>
      <c r="VYQ450" s="22"/>
      <c r="VYR450" s="22"/>
      <c r="VYS450" s="22"/>
      <c r="VYT450" s="22"/>
      <c r="VYU450" s="22"/>
      <c r="VYV450" s="22"/>
      <c r="VYW450" s="22"/>
      <c r="VYX450" s="22"/>
      <c r="VYY450" s="22"/>
      <c r="VYZ450" s="22"/>
      <c r="VZA450" s="22"/>
      <c r="VZB450" s="22"/>
      <c r="VZC450" s="22"/>
      <c r="VZD450" s="22"/>
      <c r="VZE450" s="22"/>
      <c r="VZF450" s="22"/>
      <c r="VZG450" s="22"/>
      <c r="VZH450" s="22"/>
      <c r="VZI450" s="22"/>
      <c r="VZJ450" s="22"/>
      <c r="VZK450" s="22"/>
      <c r="VZL450" s="22"/>
      <c r="VZM450" s="22"/>
      <c r="VZN450" s="22"/>
      <c r="VZO450" s="22"/>
      <c r="VZP450" s="22"/>
      <c r="VZQ450" s="22"/>
      <c r="VZR450" s="22"/>
      <c r="VZS450" s="22"/>
      <c r="VZT450" s="22"/>
      <c r="VZU450" s="22"/>
      <c r="VZV450" s="22"/>
      <c r="VZW450" s="22"/>
      <c r="VZX450" s="22"/>
      <c r="VZY450" s="22"/>
      <c r="VZZ450" s="22"/>
      <c r="WAA450" s="22"/>
      <c r="WAB450" s="22"/>
      <c r="WAC450" s="22"/>
      <c r="WAD450" s="22"/>
      <c r="WAE450" s="22"/>
      <c r="WAF450" s="22"/>
      <c r="WAG450" s="22"/>
      <c r="WAH450" s="22"/>
      <c r="WAI450" s="22"/>
      <c r="WAJ450" s="22"/>
      <c r="WAK450" s="22"/>
      <c r="WAL450" s="22"/>
      <c r="WAM450" s="22"/>
      <c r="WAN450" s="22"/>
      <c r="WAO450" s="22"/>
      <c r="WAP450" s="22"/>
      <c r="WAQ450" s="22"/>
      <c r="WAR450" s="22"/>
      <c r="WAS450" s="22"/>
      <c r="WAT450" s="22"/>
      <c r="WAU450" s="22"/>
      <c r="WAV450" s="22"/>
      <c r="WAW450" s="22"/>
      <c r="WAX450" s="22"/>
      <c r="WAY450" s="22"/>
      <c r="WAZ450" s="22"/>
      <c r="WBA450" s="22"/>
      <c r="WBB450" s="22"/>
      <c r="WBC450" s="22"/>
      <c r="WBD450" s="22"/>
      <c r="WBE450" s="22"/>
      <c r="WBF450" s="22"/>
      <c r="WBG450" s="22"/>
      <c r="WBH450" s="22"/>
      <c r="WBI450" s="22"/>
      <c r="WBJ450" s="22"/>
      <c r="WBK450" s="22"/>
      <c r="WBL450" s="22"/>
      <c r="WBM450" s="22"/>
      <c r="WBN450" s="22"/>
      <c r="WBO450" s="22"/>
      <c r="WBP450" s="22"/>
      <c r="WBQ450" s="22"/>
      <c r="WBR450" s="22"/>
      <c r="WBS450" s="22"/>
      <c r="WBT450" s="22"/>
      <c r="WBU450" s="22"/>
      <c r="WBV450" s="22"/>
      <c r="WBW450" s="22"/>
      <c r="WBX450" s="22"/>
      <c r="WBY450" s="22"/>
      <c r="WBZ450" s="22"/>
      <c r="WCA450" s="22"/>
      <c r="WCB450" s="22"/>
      <c r="WCC450" s="22"/>
      <c r="WCD450" s="22"/>
      <c r="WCE450" s="22"/>
      <c r="WCF450" s="22"/>
      <c r="WCG450" s="22"/>
      <c r="WCH450" s="22"/>
      <c r="WCI450" s="22"/>
      <c r="WCJ450" s="22"/>
      <c r="WCK450" s="22"/>
      <c r="WCL450" s="22"/>
      <c r="WCM450" s="22"/>
      <c r="WCN450" s="22"/>
      <c r="WCO450" s="22"/>
      <c r="WCP450" s="22"/>
      <c r="WCQ450" s="22"/>
      <c r="WCR450" s="22"/>
      <c r="WCS450" s="22"/>
      <c r="WCT450" s="22"/>
      <c r="WCU450" s="22"/>
      <c r="WCV450" s="22"/>
      <c r="WCW450" s="22"/>
      <c r="WCX450" s="22"/>
      <c r="WCY450" s="22"/>
      <c r="WCZ450" s="22"/>
      <c r="WDA450" s="22"/>
      <c r="WDB450" s="22"/>
      <c r="WDC450" s="22"/>
      <c r="WDD450" s="22"/>
      <c r="WDE450" s="22"/>
      <c r="WDF450" s="22"/>
      <c r="WDG450" s="22"/>
      <c r="WDH450" s="22"/>
      <c r="WDI450" s="22"/>
      <c r="WDJ450" s="22"/>
      <c r="WDK450" s="22"/>
      <c r="WDL450" s="22"/>
      <c r="WDM450" s="22"/>
      <c r="WDN450" s="22"/>
      <c r="WDO450" s="22"/>
      <c r="WDP450" s="22"/>
      <c r="WDQ450" s="22"/>
      <c r="WDR450" s="22"/>
      <c r="WDS450" s="22"/>
      <c r="WDT450" s="22"/>
      <c r="WDU450" s="22"/>
      <c r="WDV450" s="22"/>
      <c r="WDW450" s="22"/>
      <c r="WDX450" s="22"/>
      <c r="WDY450" s="22"/>
      <c r="WDZ450" s="22"/>
      <c r="WEA450" s="22"/>
      <c r="WEB450" s="22"/>
      <c r="WEC450" s="22"/>
      <c r="WED450" s="22"/>
      <c r="WEE450" s="22"/>
      <c r="WEF450" s="22"/>
      <c r="WEG450" s="22"/>
      <c r="WEH450" s="22"/>
      <c r="WEI450" s="22"/>
      <c r="WEJ450" s="22"/>
      <c r="WEK450" s="22"/>
      <c r="WEL450" s="22"/>
      <c r="WEM450" s="22"/>
      <c r="WEN450" s="22"/>
      <c r="WEO450" s="22"/>
      <c r="WEP450" s="22"/>
      <c r="WEQ450" s="22"/>
      <c r="WER450" s="22"/>
      <c r="WES450" s="22"/>
      <c r="WET450" s="22"/>
      <c r="WEU450" s="22"/>
      <c r="WEV450" s="22"/>
      <c r="WEW450" s="22"/>
      <c r="WEX450" s="22"/>
      <c r="WEY450" s="22"/>
      <c r="WEZ450" s="22"/>
      <c r="WFA450" s="22"/>
      <c r="WFB450" s="22"/>
      <c r="WFC450" s="22"/>
      <c r="WFD450" s="22"/>
      <c r="WFE450" s="22"/>
      <c r="WFF450" s="22"/>
      <c r="WFG450" s="22"/>
      <c r="WFH450" s="22"/>
      <c r="WFI450" s="22"/>
      <c r="WFJ450" s="22"/>
      <c r="WFK450" s="22"/>
      <c r="WFL450" s="22"/>
      <c r="WFM450" s="22"/>
      <c r="WFN450" s="22"/>
      <c r="WFO450" s="22"/>
      <c r="WFP450" s="22"/>
      <c r="WFQ450" s="22"/>
      <c r="WFR450" s="22"/>
      <c r="WFS450" s="22"/>
      <c r="WFT450" s="22"/>
      <c r="WFU450" s="22"/>
      <c r="WFV450" s="22"/>
      <c r="WFW450" s="22"/>
      <c r="WFX450" s="22"/>
      <c r="WFY450" s="22"/>
      <c r="WFZ450" s="22"/>
      <c r="WGA450" s="22"/>
      <c r="WGB450" s="22"/>
      <c r="WGC450" s="22"/>
      <c r="WGD450" s="22"/>
      <c r="WGE450" s="22"/>
      <c r="WGF450" s="22"/>
      <c r="WGG450" s="22"/>
      <c r="WGH450" s="22"/>
      <c r="WGI450" s="22"/>
      <c r="WGJ450" s="22"/>
      <c r="WGK450" s="22"/>
      <c r="WGL450" s="22"/>
      <c r="WGM450" s="22"/>
      <c r="WGN450" s="22"/>
      <c r="WGO450" s="22"/>
      <c r="WGP450" s="22"/>
      <c r="WGQ450" s="22"/>
      <c r="WGR450" s="22"/>
      <c r="WGS450" s="22"/>
      <c r="WGT450" s="22"/>
      <c r="WGU450" s="22"/>
      <c r="WGV450" s="22"/>
      <c r="WGW450" s="22"/>
      <c r="WGX450" s="22"/>
      <c r="WGY450" s="22"/>
      <c r="WGZ450" s="22"/>
      <c r="WHA450" s="22"/>
      <c r="WHB450" s="22"/>
      <c r="WHC450" s="22"/>
      <c r="WHD450" s="22"/>
      <c r="WHE450" s="22"/>
      <c r="WHF450" s="22"/>
      <c r="WHG450" s="22"/>
      <c r="WHH450" s="22"/>
      <c r="WHI450" s="22"/>
      <c r="WHJ450" s="22"/>
      <c r="WHK450" s="22"/>
      <c r="WHL450" s="22"/>
      <c r="WHM450" s="22"/>
      <c r="WHN450" s="22"/>
      <c r="WHO450" s="22"/>
      <c r="WHP450" s="22"/>
      <c r="WHQ450" s="22"/>
      <c r="WHR450" s="22"/>
      <c r="WHS450" s="22"/>
      <c r="WHT450" s="22"/>
      <c r="WHU450" s="22"/>
      <c r="WHV450" s="22"/>
      <c r="WHW450" s="22"/>
      <c r="WHX450" s="22"/>
      <c r="WHY450" s="22"/>
      <c r="WHZ450" s="22"/>
      <c r="WIA450" s="22"/>
      <c r="WIB450" s="22"/>
      <c r="WIC450" s="22"/>
      <c r="WID450" s="22"/>
      <c r="WIE450" s="22"/>
      <c r="WIF450" s="22"/>
      <c r="WIG450" s="22"/>
      <c r="WIH450" s="22"/>
      <c r="WII450" s="22"/>
      <c r="WIJ450" s="22"/>
      <c r="WIK450" s="22"/>
      <c r="WIL450" s="22"/>
      <c r="WIM450" s="22"/>
      <c r="WIN450" s="22"/>
      <c r="WIO450" s="22"/>
      <c r="WIP450" s="22"/>
      <c r="WIQ450" s="22"/>
      <c r="WIR450" s="22"/>
      <c r="WIS450" s="22"/>
      <c r="WIT450" s="22"/>
      <c r="WIU450" s="22"/>
      <c r="WIV450" s="22"/>
      <c r="WIW450" s="22"/>
      <c r="WIX450" s="22"/>
      <c r="WIY450" s="22"/>
      <c r="WIZ450" s="22"/>
      <c r="WJA450" s="22"/>
      <c r="WJB450" s="22"/>
      <c r="WJC450" s="22"/>
      <c r="WJD450" s="22"/>
      <c r="WJE450" s="22"/>
      <c r="WJF450" s="22"/>
      <c r="WJG450" s="22"/>
      <c r="WJH450" s="22"/>
      <c r="WJI450" s="22"/>
      <c r="WJJ450" s="22"/>
      <c r="WJK450" s="22"/>
      <c r="WJL450" s="22"/>
      <c r="WJM450" s="22"/>
      <c r="WJN450" s="22"/>
      <c r="WJO450" s="22"/>
      <c r="WJP450" s="22"/>
      <c r="WJQ450" s="22"/>
      <c r="WJR450" s="22"/>
      <c r="WJS450" s="22"/>
      <c r="WJT450" s="22"/>
      <c r="WJU450" s="22"/>
      <c r="WJV450" s="22"/>
      <c r="WJW450" s="22"/>
      <c r="WJX450" s="22"/>
      <c r="WJY450" s="22"/>
      <c r="WJZ450" s="22"/>
      <c r="WKA450" s="22"/>
      <c r="WKB450" s="22"/>
      <c r="WKC450" s="22"/>
      <c r="WKD450" s="22"/>
      <c r="WKE450" s="22"/>
      <c r="WKF450" s="22"/>
      <c r="WKG450" s="22"/>
      <c r="WKH450" s="22"/>
      <c r="WKI450" s="22"/>
      <c r="WKJ450" s="22"/>
      <c r="WKK450" s="22"/>
      <c r="WKL450" s="22"/>
      <c r="WKM450" s="22"/>
      <c r="WKN450" s="22"/>
      <c r="WKO450" s="22"/>
      <c r="WKP450" s="22"/>
      <c r="WKQ450" s="22"/>
      <c r="WKR450" s="22"/>
      <c r="WKS450" s="22"/>
      <c r="WKT450" s="22"/>
      <c r="WKU450" s="22"/>
      <c r="WKV450" s="22"/>
      <c r="WKW450" s="22"/>
      <c r="WKX450" s="22"/>
      <c r="WKY450" s="22"/>
      <c r="WKZ450" s="22"/>
      <c r="WLA450" s="22"/>
      <c r="WLB450" s="22"/>
      <c r="WLC450" s="22"/>
      <c r="WLD450" s="22"/>
      <c r="WLE450" s="22"/>
      <c r="WLF450" s="22"/>
      <c r="WLG450" s="22"/>
      <c r="WLH450" s="22"/>
      <c r="WLI450" s="22"/>
      <c r="WLJ450" s="22"/>
      <c r="WLK450" s="22"/>
      <c r="WLL450" s="22"/>
      <c r="WLM450" s="22"/>
      <c r="WLN450" s="22"/>
      <c r="WLO450" s="22"/>
      <c r="WLP450" s="22"/>
      <c r="WLQ450" s="22"/>
      <c r="WLR450" s="22"/>
      <c r="WLS450" s="22"/>
      <c r="WLT450" s="22"/>
      <c r="WLU450" s="22"/>
      <c r="WLV450" s="22"/>
      <c r="WLW450" s="22"/>
      <c r="WLX450" s="22"/>
      <c r="WLY450" s="22"/>
      <c r="WLZ450" s="22"/>
      <c r="WMA450" s="22"/>
      <c r="WMB450" s="22"/>
      <c r="WMC450" s="22"/>
      <c r="WMD450" s="22"/>
      <c r="WME450" s="22"/>
      <c r="WMF450" s="22"/>
      <c r="WMG450" s="22"/>
      <c r="WMH450" s="22"/>
      <c r="WMI450" s="22"/>
      <c r="WMJ450" s="22"/>
      <c r="WMK450" s="22"/>
      <c r="WML450" s="22"/>
      <c r="WMM450" s="22"/>
      <c r="WMN450" s="22"/>
      <c r="WMO450" s="22"/>
      <c r="WMP450" s="22"/>
      <c r="WMQ450" s="22"/>
      <c r="WMR450" s="22"/>
      <c r="WMS450" s="22"/>
      <c r="WMT450" s="22"/>
      <c r="WMU450" s="22"/>
      <c r="WMV450" s="22"/>
      <c r="WMW450" s="22"/>
      <c r="WMX450" s="22"/>
      <c r="WMY450" s="22"/>
      <c r="WMZ450" s="22"/>
      <c r="WNA450" s="22"/>
      <c r="WNB450" s="22"/>
      <c r="WNC450" s="22"/>
      <c r="WND450" s="22"/>
      <c r="WNE450" s="22"/>
      <c r="WNF450" s="22"/>
      <c r="WNG450" s="22"/>
      <c r="WNH450" s="22"/>
      <c r="WNI450" s="22"/>
      <c r="WNJ450" s="22"/>
      <c r="WNK450" s="22"/>
      <c r="WNL450" s="22"/>
      <c r="WNM450" s="22"/>
      <c r="WNN450" s="22"/>
      <c r="WNO450" s="22"/>
      <c r="WNP450" s="22"/>
      <c r="WNQ450" s="22"/>
      <c r="WNR450" s="22"/>
      <c r="WNS450" s="22"/>
      <c r="WNT450" s="22"/>
      <c r="WNU450" s="22"/>
      <c r="WNV450" s="22"/>
      <c r="WNW450" s="22"/>
      <c r="WNX450" s="22"/>
      <c r="WNY450" s="22"/>
      <c r="WNZ450" s="22"/>
      <c r="WOA450" s="22"/>
      <c r="WOB450" s="22"/>
      <c r="WOC450" s="22"/>
      <c r="WOD450" s="22"/>
      <c r="WOE450" s="22"/>
      <c r="WOF450" s="22"/>
      <c r="WOG450" s="22"/>
      <c r="WOH450" s="22"/>
      <c r="WOI450" s="22"/>
      <c r="WOJ450" s="22"/>
      <c r="WOK450" s="22"/>
      <c r="WOL450" s="22"/>
      <c r="WOM450" s="22"/>
      <c r="WON450" s="22"/>
      <c r="WOO450" s="22"/>
      <c r="WOP450" s="22"/>
      <c r="WOQ450" s="22"/>
      <c r="WOR450" s="22"/>
      <c r="WOS450" s="22"/>
      <c r="WOT450" s="22"/>
      <c r="WOU450" s="22"/>
      <c r="WOV450" s="22"/>
      <c r="WOW450" s="22"/>
      <c r="WOX450" s="22"/>
      <c r="WOY450" s="22"/>
      <c r="WOZ450" s="22"/>
      <c r="WPA450" s="22"/>
      <c r="WPB450" s="22"/>
      <c r="WPC450" s="22"/>
      <c r="WPD450" s="22"/>
      <c r="WPE450" s="22"/>
      <c r="WPF450" s="22"/>
      <c r="WPG450" s="22"/>
      <c r="WPH450" s="22"/>
      <c r="WPI450" s="22"/>
      <c r="WPJ450" s="22"/>
      <c r="WPK450" s="22"/>
      <c r="WPL450" s="22"/>
      <c r="WPM450" s="22"/>
      <c r="WPN450" s="22"/>
      <c r="WPO450" s="22"/>
      <c r="WPP450" s="22"/>
      <c r="WPQ450" s="22"/>
      <c r="WPR450" s="22"/>
      <c r="WPS450" s="22"/>
      <c r="WPT450" s="22"/>
      <c r="WPU450" s="22"/>
      <c r="WPV450" s="22"/>
      <c r="WPW450" s="22"/>
      <c r="WPX450" s="22"/>
      <c r="WPY450" s="22"/>
      <c r="WPZ450" s="22"/>
      <c r="WQA450" s="22"/>
      <c r="WQB450" s="22"/>
      <c r="WQC450" s="22"/>
      <c r="WQD450" s="22"/>
      <c r="WQE450" s="22"/>
      <c r="WQF450" s="22"/>
      <c r="WQG450" s="22"/>
      <c r="WQH450" s="22"/>
      <c r="WQI450" s="22"/>
      <c r="WQJ450" s="22"/>
      <c r="WQK450" s="22"/>
      <c r="WQL450" s="22"/>
      <c r="WQM450" s="22"/>
      <c r="WQN450" s="22"/>
      <c r="WQO450" s="22"/>
      <c r="WQP450" s="22"/>
      <c r="WQQ450" s="22"/>
      <c r="WQR450" s="22"/>
      <c r="WQS450" s="22"/>
      <c r="WQT450" s="22"/>
      <c r="WQU450" s="22"/>
      <c r="WQV450" s="22"/>
      <c r="WQW450" s="22"/>
      <c r="WQX450" s="22"/>
      <c r="WQY450" s="22"/>
      <c r="WQZ450" s="22"/>
      <c r="WRA450" s="22"/>
      <c r="WRB450" s="22"/>
      <c r="WRC450" s="22"/>
      <c r="WRD450" s="22"/>
      <c r="WRE450" s="22"/>
      <c r="WRF450" s="22"/>
      <c r="WRG450" s="22"/>
      <c r="WRH450" s="22"/>
      <c r="WRI450" s="22"/>
      <c r="WRJ450" s="22"/>
      <c r="WRK450" s="22"/>
      <c r="WRL450" s="22"/>
      <c r="WRM450" s="22"/>
      <c r="WRN450" s="22"/>
      <c r="WRO450" s="22"/>
      <c r="WRP450" s="22"/>
      <c r="WRQ450" s="22"/>
      <c r="WRR450" s="22"/>
      <c r="WRS450" s="22"/>
      <c r="WRT450" s="22"/>
      <c r="WRU450" s="22"/>
      <c r="WRV450" s="22"/>
      <c r="WRW450" s="22"/>
      <c r="WRX450" s="22"/>
      <c r="WRY450" s="22"/>
      <c r="WRZ450" s="22"/>
      <c r="WSA450" s="22"/>
      <c r="WSB450" s="22"/>
      <c r="WSC450" s="22"/>
      <c r="WSD450" s="22"/>
      <c r="WSE450" s="22"/>
      <c r="WSF450" s="22"/>
      <c r="WSG450" s="22"/>
      <c r="WSH450" s="22"/>
      <c r="WSI450" s="22"/>
      <c r="WSJ450" s="22"/>
      <c r="WSK450" s="22"/>
      <c r="WSL450" s="22"/>
      <c r="WSM450" s="22"/>
      <c r="WSN450" s="22"/>
      <c r="WSO450" s="22"/>
      <c r="WSP450" s="22"/>
      <c r="WSQ450" s="22"/>
      <c r="WSR450" s="22"/>
      <c r="WSS450" s="22"/>
      <c r="WST450" s="22"/>
      <c r="WSU450" s="22"/>
      <c r="WSV450" s="22"/>
      <c r="WSW450" s="22"/>
      <c r="WSX450" s="22"/>
      <c r="WSY450" s="22"/>
      <c r="WSZ450" s="22"/>
      <c r="WTA450" s="22"/>
      <c r="WTB450" s="22"/>
      <c r="WTC450" s="22"/>
      <c r="WTD450" s="22"/>
      <c r="WTE450" s="22"/>
      <c r="WTF450" s="22"/>
      <c r="WTG450" s="22"/>
      <c r="WTH450" s="22"/>
      <c r="WTI450" s="22"/>
      <c r="WTJ450" s="22"/>
      <c r="WTK450" s="22"/>
      <c r="WTL450" s="22"/>
      <c r="WTM450" s="22"/>
      <c r="WTN450" s="22"/>
      <c r="WTO450" s="22"/>
      <c r="WTP450" s="22"/>
      <c r="WTQ450" s="22"/>
      <c r="WTR450" s="22"/>
      <c r="WTS450" s="22"/>
      <c r="WTT450" s="22"/>
      <c r="WTU450" s="22"/>
      <c r="WTV450" s="22"/>
      <c r="WTW450" s="22"/>
      <c r="WTX450" s="22"/>
      <c r="WTY450" s="22"/>
      <c r="WTZ450" s="22"/>
      <c r="WUA450" s="22"/>
      <c r="WUB450" s="22"/>
      <c r="WUC450" s="22"/>
      <c r="WUD450" s="22"/>
      <c r="WUE450" s="22"/>
      <c r="WUF450" s="22"/>
      <c r="WUG450" s="22"/>
      <c r="WUH450" s="22"/>
      <c r="WUI450" s="22"/>
      <c r="WUJ450" s="22"/>
      <c r="WUK450" s="22"/>
      <c r="WUL450" s="22"/>
      <c r="WUM450" s="22"/>
      <c r="WUN450" s="22"/>
      <c r="WUO450" s="22"/>
      <c r="WUP450" s="22"/>
      <c r="WUQ450" s="22"/>
      <c r="WUR450" s="22"/>
      <c r="WUS450" s="22"/>
      <c r="WUT450" s="22"/>
      <c r="WUU450" s="22"/>
      <c r="WUV450" s="22"/>
      <c r="WUW450" s="22"/>
      <c r="WUX450" s="22"/>
      <c r="WUY450" s="22"/>
      <c r="WUZ450" s="22"/>
      <c r="WVA450" s="22"/>
      <c r="WVB450" s="22"/>
      <c r="WVC450" s="22"/>
      <c r="WVD450" s="22"/>
      <c r="WVE450" s="22"/>
      <c r="WVF450" s="22"/>
      <c r="WVG450" s="22"/>
      <c r="WVH450" s="22"/>
      <c r="WVI450" s="22"/>
      <c r="WVJ450" s="22"/>
      <c r="WVK450" s="22"/>
      <c r="WVL450" s="22"/>
      <c r="WVM450" s="22"/>
      <c r="WVN450" s="22"/>
      <c r="WVO450" s="22"/>
      <c r="WVP450" s="22"/>
      <c r="WVQ450" s="22"/>
      <c r="WVR450" s="22"/>
      <c r="WVS450" s="22"/>
      <c r="WVT450" s="22"/>
      <c r="WVU450" s="22"/>
      <c r="WVV450" s="22"/>
      <c r="WVW450" s="22"/>
      <c r="WVX450" s="22"/>
      <c r="WVY450" s="22"/>
      <c r="WVZ450" s="22"/>
      <c r="WWA450" s="22"/>
      <c r="WWB450" s="22"/>
      <c r="WWC450" s="22"/>
      <c r="WWD450" s="22"/>
      <c r="WWE450" s="22"/>
      <c r="WWF450" s="22"/>
      <c r="WWG450" s="22"/>
      <c r="WWH450" s="22"/>
      <c r="WWI450" s="22"/>
      <c r="WWJ450" s="22"/>
      <c r="WWK450" s="22"/>
      <c r="WWL450" s="22"/>
      <c r="WWM450" s="22"/>
      <c r="WWN450" s="22"/>
      <c r="WWO450" s="22"/>
      <c r="WWP450" s="22"/>
      <c r="WWQ450" s="22"/>
      <c r="WWR450" s="22"/>
      <c r="WWS450" s="22"/>
      <c r="WWT450" s="22"/>
      <c r="WWU450" s="22"/>
      <c r="WWV450" s="22"/>
      <c r="WWW450" s="22"/>
      <c r="WWX450" s="22"/>
      <c r="WWY450" s="22"/>
      <c r="WWZ450" s="22"/>
      <c r="WXA450" s="22"/>
      <c r="WXB450" s="22"/>
      <c r="WXC450" s="22"/>
      <c r="WXD450" s="22"/>
      <c r="WXE450" s="22"/>
      <c r="WXF450" s="22"/>
      <c r="WXG450" s="22"/>
      <c r="WXH450" s="22"/>
      <c r="WXI450" s="22"/>
      <c r="WXJ450" s="22"/>
      <c r="WXK450" s="22"/>
      <c r="WXL450" s="22"/>
      <c r="WXM450" s="22"/>
      <c r="WXN450" s="22"/>
      <c r="WXO450" s="22"/>
      <c r="WXP450" s="22"/>
      <c r="WXQ450" s="22"/>
      <c r="WXR450" s="22"/>
      <c r="WXS450" s="22"/>
      <c r="WXT450" s="22"/>
      <c r="WXU450" s="22"/>
      <c r="WXV450" s="22"/>
      <c r="WXW450" s="22"/>
      <c r="WXX450" s="22"/>
      <c r="WXY450" s="22"/>
      <c r="WXZ450" s="22"/>
      <c r="WYA450" s="22"/>
      <c r="WYB450" s="22"/>
      <c r="WYC450" s="22"/>
      <c r="WYD450" s="22"/>
      <c r="WYE450" s="22"/>
      <c r="WYF450" s="22"/>
      <c r="WYG450" s="22"/>
      <c r="WYH450" s="22"/>
      <c r="WYI450" s="22"/>
      <c r="WYJ450" s="22"/>
      <c r="WYK450" s="22"/>
      <c r="WYL450" s="22"/>
      <c r="WYM450" s="22"/>
      <c r="WYN450" s="22"/>
      <c r="WYO450" s="22"/>
      <c r="WYP450" s="22"/>
      <c r="WYQ450" s="22"/>
      <c r="WYR450" s="22"/>
      <c r="WYS450" s="22"/>
      <c r="WYT450" s="22"/>
      <c r="WYU450" s="22"/>
      <c r="WYV450" s="22"/>
      <c r="WYW450" s="22"/>
      <c r="WYX450" s="22"/>
      <c r="WYY450" s="22"/>
      <c r="WYZ450" s="22"/>
      <c r="WZA450" s="22"/>
      <c r="WZB450" s="22"/>
      <c r="WZC450" s="22"/>
      <c r="WZD450" s="22"/>
      <c r="WZE450" s="22"/>
      <c r="WZF450" s="22"/>
      <c r="WZG450" s="22"/>
      <c r="WZH450" s="22"/>
      <c r="WZI450" s="22"/>
      <c r="WZJ450" s="22"/>
      <c r="WZK450" s="22"/>
      <c r="WZL450" s="22"/>
      <c r="WZM450" s="22"/>
      <c r="WZN450" s="22"/>
      <c r="WZO450" s="22"/>
      <c r="WZP450" s="22"/>
      <c r="WZQ450" s="22"/>
      <c r="WZR450" s="22"/>
      <c r="WZS450" s="22"/>
      <c r="WZT450" s="22"/>
      <c r="WZU450" s="22"/>
      <c r="WZV450" s="22"/>
      <c r="WZW450" s="22"/>
      <c r="WZX450" s="22"/>
      <c r="WZY450" s="22"/>
      <c r="WZZ450" s="22"/>
      <c r="XAA450" s="22"/>
      <c r="XAB450" s="22"/>
      <c r="XAC450" s="22"/>
      <c r="XAD450" s="22"/>
      <c r="XAE450" s="22"/>
      <c r="XAF450" s="22"/>
      <c r="XAG450" s="22"/>
      <c r="XAH450" s="22"/>
      <c r="XAI450" s="22"/>
      <c r="XAJ450" s="22"/>
      <c r="XAK450" s="22"/>
      <c r="XAL450" s="22"/>
      <c r="XAM450" s="22"/>
      <c r="XAN450" s="22"/>
      <c r="XAO450" s="22"/>
      <c r="XAP450" s="22"/>
      <c r="XAQ450" s="22"/>
      <c r="XAR450" s="22"/>
      <c r="XAS450" s="22"/>
      <c r="XAT450" s="22"/>
      <c r="XAU450" s="22"/>
      <c r="XAV450" s="22"/>
      <c r="XAW450" s="22"/>
      <c r="XAX450" s="22"/>
      <c r="XAY450" s="22"/>
      <c r="XAZ450" s="22"/>
      <c r="XBA450" s="22"/>
      <c r="XBB450" s="22"/>
      <c r="XBC450" s="22"/>
      <c r="XBD450" s="22"/>
      <c r="XBE450" s="22"/>
      <c r="XBF450" s="22"/>
      <c r="XBG450" s="22"/>
      <c r="XBH450" s="22"/>
      <c r="XBI450" s="22"/>
      <c r="XBJ450" s="22"/>
      <c r="XBK450" s="22"/>
      <c r="XBL450" s="22"/>
      <c r="XBM450" s="22"/>
      <c r="XBN450" s="22"/>
      <c r="XBO450" s="22"/>
      <c r="XBP450" s="22"/>
      <c r="XBQ450" s="22"/>
      <c r="XBR450" s="22"/>
      <c r="XBS450" s="22"/>
      <c r="XBT450" s="22"/>
      <c r="XBU450" s="22"/>
      <c r="XBV450" s="22"/>
      <c r="XBW450" s="22"/>
      <c r="XBX450" s="22"/>
      <c r="XBY450" s="22"/>
      <c r="XBZ450" s="22"/>
      <c r="XCA450" s="22"/>
      <c r="XCB450" s="22"/>
      <c r="XCC450" s="22"/>
      <c r="XCD450" s="22"/>
      <c r="XCE450" s="22"/>
      <c r="XCF450" s="22"/>
      <c r="XCG450" s="22"/>
      <c r="XCH450" s="22"/>
      <c r="XCI450" s="22"/>
      <c r="XCJ450" s="22"/>
      <c r="XCK450" s="22"/>
      <c r="XCL450" s="22"/>
      <c r="XCM450" s="22"/>
      <c r="XCN450" s="22"/>
      <c r="XCO450" s="22"/>
      <c r="XCP450" s="22"/>
      <c r="XCQ450" s="22"/>
      <c r="XCR450" s="22"/>
      <c r="XCS450" s="22"/>
      <c r="XCT450" s="22"/>
      <c r="XCU450" s="22"/>
      <c r="XCV450" s="22"/>
      <c r="XCW450" s="22"/>
      <c r="XCX450" s="22"/>
      <c r="XCY450" s="22"/>
      <c r="XCZ450" s="22"/>
      <c r="XDA450" s="22"/>
      <c r="XDB450" s="22"/>
      <c r="XDC450" s="22"/>
      <c r="XDD450" s="22"/>
      <c r="XDE450" s="22"/>
      <c r="XDF450" s="22"/>
      <c r="XDG450" s="22"/>
      <c r="XDH450" s="22"/>
      <c r="XDI450" s="22"/>
      <c r="XDJ450" s="22"/>
      <c r="XDK450" s="22"/>
      <c r="XDL450" s="22"/>
      <c r="XDM450" s="22"/>
      <c r="XDN450" s="22"/>
      <c r="XDO450" s="22"/>
      <c r="XDP450" s="22"/>
      <c r="XDQ450" s="22"/>
      <c r="XDR450" s="22"/>
      <c r="XDS450" s="22"/>
      <c r="XDT450" s="22"/>
      <c r="XDU450" s="22"/>
      <c r="XDV450" s="22"/>
      <c r="XDW450" s="22"/>
      <c r="XDX450" s="22"/>
      <c r="XDY450" s="22"/>
      <c r="XDZ450" s="22"/>
      <c r="XEA450" s="22"/>
      <c r="XEB450" s="22"/>
      <c r="XEC450" s="22"/>
      <c r="XED450" s="22"/>
      <c r="XEE450" s="22"/>
      <c r="XEF450" s="22"/>
      <c r="XEG450" s="22"/>
      <c r="XEH450" s="22"/>
      <c r="XEI450" s="22"/>
      <c r="XEJ450" s="22"/>
      <c r="XEK450" s="22"/>
      <c r="XEL450" s="22"/>
      <c r="XEM450" s="22"/>
      <c r="XEN450" s="22"/>
      <c r="XEO450" s="22"/>
      <c r="XEP450" s="22"/>
      <c r="XEQ450" s="22"/>
      <c r="XER450" s="22"/>
      <c r="XES450" s="22"/>
      <c r="XET450" s="22"/>
      <c r="XEU450" s="22"/>
      <c r="XEV450" s="22"/>
      <c r="XEW450" s="22"/>
      <c r="XEX450" s="22"/>
      <c r="XEY450" s="22"/>
      <c r="XEZ450" s="22"/>
      <c r="XFA450" s="22"/>
      <c r="XFB450" s="22"/>
      <c r="XFC450" s="22"/>
    </row>
    <row r="451" spans="1:16383" x14ac:dyDescent="0.15">
      <c r="A451" s="2">
        <v>16</v>
      </c>
      <c r="B451" s="2">
        <v>4</v>
      </c>
      <c r="C451" s="2">
        <v>4</v>
      </c>
      <c r="D451" s="2">
        <v>16</v>
      </c>
      <c r="E451" s="72" t="s">
        <v>802</v>
      </c>
      <c r="F451" s="12" t="s">
        <v>422</v>
      </c>
      <c r="G451" s="106">
        <v>13</v>
      </c>
      <c r="H451" s="73" t="s">
        <v>218</v>
      </c>
      <c r="I451" s="3" t="s">
        <v>417</v>
      </c>
      <c r="J451" s="24">
        <v>4130</v>
      </c>
      <c r="K451" s="24"/>
      <c r="L451" s="17" t="s">
        <v>423</v>
      </c>
      <c r="M451" s="5">
        <v>2504765</v>
      </c>
      <c r="N451" s="5">
        <v>1968658</v>
      </c>
      <c r="O451" s="5">
        <v>48520</v>
      </c>
      <c r="P451" s="5">
        <v>195870</v>
      </c>
      <c r="Q451" s="5">
        <v>291717</v>
      </c>
      <c r="R451" s="5">
        <v>0</v>
      </c>
      <c r="S451" s="12"/>
      <c r="T451" s="22"/>
      <c r="U451" s="22"/>
      <c r="V451" s="22"/>
      <c r="W451" s="22"/>
      <c r="X451" s="22"/>
      <c r="Y451" s="22"/>
      <c r="Z451" s="22"/>
      <c r="AA451" s="22"/>
      <c r="AB451" s="22"/>
      <c r="AC451" s="22"/>
      <c r="AD451" s="22"/>
      <c r="AE451" s="22"/>
      <c r="AF451" s="22"/>
      <c r="AG451" s="22"/>
      <c r="AH451" s="22"/>
      <c r="AI451" s="22"/>
      <c r="AJ451" s="22"/>
      <c r="AK451" s="22"/>
      <c r="AL451" s="22"/>
      <c r="AM451" s="22"/>
      <c r="AN451" s="22"/>
      <c r="AO451" s="22"/>
      <c r="AP451" s="22"/>
      <c r="AQ451" s="22"/>
      <c r="AR451" s="22"/>
      <c r="AS451" s="22"/>
      <c r="AT451" s="22"/>
      <c r="AU451" s="22"/>
      <c r="AV451" s="22"/>
      <c r="AW451" s="22"/>
      <c r="AX451" s="22"/>
      <c r="AY451" s="22"/>
      <c r="AZ451" s="22"/>
      <c r="BA451" s="22"/>
      <c r="BB451" s="22"/>
      <c r="BC451" s="22"/>
      <c r="BD451" s="22"/>
      <c r="BE451" s="22"/>
      <c r="BF451" s="22"/>
      <c r="BG451" s="22"/>
      <c r="BH451" s="22"/>
      <c r="BI451" s="22"/>
      <c r="BJ451" s="22"/>
      <c r="BK451" s="22"/>
      <c r="BL451" s="22"/>
      <c r="BM451" s="22"/>
      <c r="BN451" s="22"/>
      <c r="BO451" s="22"/>
      <c r="BP451" s="22"/>
      <c r="BQ451" s="22"/>
      <c r="BR451" s="22"/>
      <c r="BS451" s="22"/>
      <c r="BT451" s="22"/>
      <c r="BU451" s="22"/>
      <c r="BV451" s="22"/>
      <c r="BW451" s="22"/>
      <c r="BX451" s="22"/>
      <c r="BY451" s="22"/>
      <c r="BZ451" s="22"/>
      <c r="CA451" s="22"/>
      <c r="CB451" s="22"/>
      <c r="CC451" s="22"/>
      <c r="CD451" s="22"/>
      <c r="CE451" s="22"/>
      <c r="CF451" s="22"/>
      <c r="CG451" s="22"/>
      <c r="CH451" s="22"/>
      <c r="CI451" s="22"/>
      <c r="CJ451" s="22"/>
      <c r="CK451" s="22"/>
      <c r="CL451" s="22"/>
      <c r="CM451" s="22"/>
      <c r="CN451" s="22"/>
      <c r="CO451" s="22"/>
      <c r="CP451" s="22"/>
      <c r="CQ451" s="22"/>
      <c r="CR451" s="22"/>
      <c r="CS451" s="22"/>
      <c r="CT451" s="22"/>
      <c r="CU451" s="22"/>
      <c r="CV451" s="22"/>
      <c r="CW451" s="22"/>
      <c r="CX451" s="22"/>
      <c r="CY451" s="22"/>
      <c r="CZ451" s="22"/>
      <c r="DA451" s="22"/>
      <c r="DB451" s="22"/>
      <c r="DC451" s="22"/>
      <c r="DD451" s="22"/>
      <c r="DE451" s="22"/>
      <c r="DF451" s="22"/>
      <c r="DG451" s="22"/>
      <c r="DH451" s="22"/>
      <c r="DI451" s="22"/>
      <c r="DJ451" s="22"/>
      <c r="DK451" s="22"/>
      <c r="DL451" s="22"/>
      <c r="DM451" s="22"/>
      <c r="DN451" s="22"/>
      <c r="DO451" s="22"/>
      <c r="DP451" s="22"/>
      <c r="DQ451" s="22"/>
      <c r="DR451" s="22"/>
      <c r="DS451" s="22"/>
      <c r="DT451" s="22"/>
      <c r="DU451" s="22"/>
      <c r="DV451" s="22"/>
      <c r="DW451" s="22"/>
      <c r="DX451" s="22"/>
      <c r="DY451" s="22"/>
      <c r="DZ451" s="22"/>
      <c r="EA451" s="22"/>
      <c r="EB451" s="22"/>
      <c r="EC451" s="22"/>
      <c r="ED451" s="22"/>
      <c r="EE451" s="22"/>
      <c r="EF451" s="22"/>
      <c r="EG451" s="22"/>
      <c r="EH451" s="22"/>
      <c r="EI451" s="22"/>
      <c r="EJ451" s="22"/>
      <c r="EK451" s="22"/>
      <c r="EL451" s="22"/>
      <c r="EM451" s="22"/>
      <c r="EN451" s="22"/>
      <c r="EO451" s="22"/>
      <c r="EP451" s="22"/>
      <c r="EQ451" s="22"/>
      <c r="ER451" s="22"/>
      <c r="ES451" s="22"/>
      <c r="ET451" s="22"/>
      <c r="EU451" s="22"/>
      <c r="EV451" s="22"/>
      <c r="EW451" s="22"/>
      <c r="EX451" s="22"/>
      <c r="EY451" s="22"/>
      <c r="EZ451" s="22"/>
      <c r="FA451" s="22"/>
      <c r="FB451" s="22"/>
      <c r="FC451" s="22"/>
      <c r="FD451" s="22"/>
      <c r="FE451" s="22"/>
      <c r="FF451" s="22"/>
      <c r="FG451" s="22"/>
      <c r="FH451" s="22"/>
      <c r="FI451" s="22"/>
      <c r="FJ451" s="22"/>
      <c r="FK451" s="22"/>
      <c r="FL451" s="22"/>
      <c r="FM451" s="22"/>
      <c r="FN451" s="22"/>
      <c r="FO451" s="22"/>
      <c r="FP451" s="22"/>
      <c r="FQ451" s="22"/>
      <c r="FR451" s="22"/>
      <c r="FS451" s="22"/>
      <c r="FT451" s="22"/>
      <c r="FU451" s="22"/>
      <c r="FV451" s="22"/>
      <c r="FW451" s="22"/>
      <c r="FX451" s="22"/>
      <c r="FY451" s="22"/>
      <c r="FZ451" s="22"/>
      <c r="GA451" s="22"/>
      <c r="GB451" s="22"/>
      <c r="GC451" s="22"/>
      <c r="GD451" s="22"/>
      <c r="GE451" s="22"/>
      <c r="GF451" s="22"/>
      <c r="GG451" s="22"/>
      <c r="GH451" s="22"/>
      <c r="GI451" s="22"/>
      <c r="GJ451" s="22"/>
      <c r="GK451" s="22"/>
      <c r="GL451" s="22"/>
      <c r="GM451" s="22"/>
      <c r="GN451" s="22"/>
      <c r="GO451" s="22"/>
      <c r="GP451" s="22"/>
      <c r="GQ451" s="22"/>
      <c r="GR451" s="22"/>
      <c r="GS451" s="22"/>
      <c r="GT451" s="22"/>
      <c r="GU451" s="22"/>
      <c r="GV451" s="22"/>
      <c r="GW451" s="22"/>
      <c r="GX451" s="22"/>
      <c r="GY451" s="22"/>
      <c r="GZ451" s="22"/>
      <c r="HA451" s="22"/>
      <c r="HB451" s="22"/>
      <c r="HC451" s="22"/>
      <c r="HD451" s="22"/>
      <c r="HE451" s="22"/>
      <c r="HF451" s="22"/>
      <c r="HG451" s="22"/>
      <c r="HH451" s="22"/>
      <c r="HI451" s="22"/>
      <c r="HJ451" s="22"/>
      <c r="HK451" s="22"/>
      <c r="HL451" s="22"/>
      <c r="HM451" s="22"/>
      <c r="HN451" s="22"/>
      <c r="HO451" s="22"/>
      <c r="HP451" s="22"/>
      <c r="HQ451" s="22"/>
      <c r="HR451" s="22"/>
      <c r="HS451" s="22"/>
      <c r="HT451" s="22"/>
      <c r="HU451" s="22"/>
      <c r="HV451" s="22"/>
      <c r="HW451" s="22"/>
      <c r="HX451" s="22"/>
      <c r="HY451" s="22"/>
      <c r="HZ451" s="22"/>
      <c r="IA451" s="22"/>
      <c r="IB451" s="22"/>
      <c r="IC451" s="22"/>
      <c r="ID451" s="22"/>
      <c r="IE451" s="22"/>
      <c r="IF451" s="22"/>
      <c r="IG451" s="22"/>
      <c r="IH451" s="22"/>
      <c r="II451" s="22"/>
      <c r="IJ451" s="22"/>
      <c r="IK451" s="22"/>
      <c r="IL451" s="22"/>
      <c r="IM451" s="22"/>
      <c r="IN451" s="22"/>
      <c r="IO451" s="22"/>
      <c r="IP451" s="22"/>
      <c r="IQ451" s="22"/>
      <c r="IR451" s="22"/>
      <c r="IS451" s="22"/>
      <c r="IT451" s="22"/>
      <c r="IU451" s="22"/>
      <c r="IV451" s="22"/>
      <c r="IW451" s="22"/>
      <c r="IX451" s="22"/>
      <c r="IY451" s="22"/>
      <c r="IZ451" s="22"/>
      <c r="JA451" s="22"/>
      <c r="JB451" s="22"/>
      <c r="JC451" s="22"/>
      <c r="JD451" s="22"/>
      <c r="JE451" s="22"/>
      <c r="JF451" s="22"/>
      <c r="JG451" s="22"/>
      <c r="JH451" s="22"/>
      <c r="JI451" s="22"/>
      <c r="JJ451" s="22"/>
      <c r="JK451" s="22"/>
      <c r="JL451" s="22"/>
      <c r="JM451" s="22"/>
      <c r="JN451" s="22"/>
      <c r="JO451" s="22"/>
      <c r="JP451" s="22"/>
      <c r="JQ451" s="22"/>
      <c r="JR451" s="22"/>
      <c r="JS451" s="22"/>
      <c r="JT451" s="22"/>
      <c r="JU451" s="22"/>
      <c r="JV451" s="22"/>
      <c r="JW451" s="22"/>
      <c r="JX451" s="22"/>
      <c r="JY451" s="22"/>
      <c r="JZ451" s="22"/>
      <c r="KA451" s="22"/>
      <c r="KB451" s="22"/>
      <c r="KC451" s="22"/>
      <c r="KD451" s="22"/>
      <c r="KE451" s="22"/>
      <c r="KF451" s="22"/>
      <c r="KG451" s="22"/>
      <c r="KH451" s="22"/>
      <c r="KI451" s="22"/>
      <c r="KJ451" s="22"/>
      <c r="KK451" s="22"/>
      <c r="KL451" s="22"/>
      <c r="KM451" s="22"/>
      <c r="KN451" s="22"/>
      <c r="KO451" s="22"/>
      <c r="KP451" s="22"/>
      <c r="KQ451" s="22"/>
      <c r="KR451" s="22"/>
      <c r="KS451" s="22"/>
      <c r="KT451" s="22"/>
      <c r="KU451" s="22"/>
      <c r="KV451" s="22"/>
      <c r="KW451" s="22"/>
      <c r="KX451" s="22"/>
      <c r="KY451" s="22"/>
      <c r="KZ451" s="22"/>
      <c r="LA451" s="22"/>
      <c r="LB451" s="22"/>
      <c r="LC451" s="22"/>
      <c r="LD451" s="22"/>
      <c r="LE451" s="22"/>
      <c r="LF451" s="22"/>
      <c r="LG451" s="22"/>
      <c r="LH451" s="22"/>
      <c r="LI451" s="22"/>
      <c r="LJ451" s="22"/>
      <c r="LK451" s="22"/>
      <c r="LL451" s="22"/>
      <c r="LM451" s="22"/>
      <c r="LN451" s="22"/>
      <c r="LO451" s="22"/>
      <c r="LP451" s="22"/>
      <c r="LQ451" s="22"/>
      <c r="LR451" s="22"/>
      <c r="LS451" s="22"/>
      <c r="LT451" s="22"/>
      <c r="LU451" s="22"/>
      <c r="LV451" s="22"/>
      <c r="LW451" s="22"/>
      <c r="LX451" s="22"/>
      <c r="LY451" s="22"/>
      <c r="LZ451" s="22"/>
      <c r="MA451" s="22"/>
      <c r="MB451" s="22"/>
      <c r="MC451" s="22"/>
      <c r="MD451" s="22"/>
      <c r="ME451" s="22"/>
      <c r="MF451" s="22"/>
      <c r="MG451" s="22"/>
      <c r="MH451" s="22"/>
      <c r="MI451" s="22"/>
      <c r="MJ451" s="22"/>
      <c r="MK451" s="22"/>
      <c r="ML451" s="22"/>
      <c r="MM451" s="22"/>
      <c r="MN451" s="22"/>
      <c r="MO451" s="22"/>
      <c r="MP451" s="22"/>
      <c r="MQ451" s="22"/>
      <c r="MR451" s="22"/>
      <c r="MS451" s="22"/>
      <c r="MT451" s="22"/>
      <c r="MU451" s="22"/>
      <c r="MV451" s="22"/>
      <c r="MW451" s="22"/>
      <c r="MX451" s="22"/>
      <c r="MY451" s="22"/>
      <c r="MZ451" s="22"/>
      <c r="NA451" s="22"/>
      <c r="NB451" s="22"/>
      <c r="NC451" s="22"/>
      <c r="ND451" s="22"/>
      <c r="NE451" s="22"/>
      <c r="NF451" s="22"/>
      <c r="NG451" s="22"/>
      <c r="NH451" s="22"/>
      <c r="NI451" s="22"/>
      <c r="NJ451" s="22"/>
      <c r="NK451" s="22"/>
      <c r="NL451" s="22"/>
      <c r="NM451" s="22"/>
      <c r="NN451" s="22"/>
      <c r="NO451" s="22"/>
      <c r="NP451" s="22"/>
      <c r="NQ451" s="22"/>
      <c r="NR451" s="22"/>
      <c r="NS451" s="22"/>
      <c r="NT451" s="22"/>
      <c r="NU451" s="22"/>
      <c r="NV451" s="22"/>
      <c r="NW451" s="22"/>
      <c r="NX451" s="22"/>
      <c r="NY451" s="22"/>
      <c r="NZ451" s="22"/>
      <c r="OA451" s="22"/>
      <c r="OB451" s="22"/>
      <c r="OC451" s="22"/>
      <c r="OD451" s="22"/>
      <c r="OE451" s="22"/>
      <c r="OF451" s="22"/>
      <c r="OG451" s="22"/>
      <c r="OH451" s="22"/>
      <c r="OI451" s="22"/>
      <c r="OJ451" s="22"/>
      <c r="OK451" s="22"/>
      <c r="OL451" s="22"/>
      <c r="OM451" s="22"/>
      <c r="ON451" s="22"/>
      <c r="OO451" s="22"/>
      <c r="OP451" s="22"/>
      <c r="OQ451" s="22"/>
      <c r="OR451" s="22"/>
      <c r="OS451" s="22"/>
      <c r="OT451" s="22"/>
      <c r="OU451" s="22"/>
      <c r="OV451" s="22"/>
      <c r="OW451" s="22"/>
      <c r="OX451" s="22"/>
      <c r="OY451" s="22"/>
      <c r="OZ451" s="22"/>
      <c r="PA451" s="22"/>
      <c r="PB451" s="22"/>
      <c r="PC451" s="22"/>
      <c r="PD451" s="22"/>
      <c r="PE451" s="22"/>
      <c r="PF451" s="22"/>
      <c r="PG451" s="22"/>
      <c r="PH451" s="22"/>
      <c r="PI451" s="22"/>
      <c r="PJ451" s="22"/>
      <c r="PK451" s="22"/>
      <c r="PL451" s="22"/>
      <c r="PM451" s="22"/>
      <c r="PN451" s="22"/>
      <c r="PO451" s="22"/>
      <c r="PP451" s="22"/>
      <c r="PQ451" s="22"/>
      <c r="PR451" s="22"/>
      <c r="PS451" s="22"/>
      <c r="PT451" s="22"/>
      <c r="PU451" s="22"/>
      <c r="PV451" s="22"/>
      <c r="PW451" s="22"/>
      <c r="PX451" s="22"/>
      <c r="PY451" s="22"/>
      <c r="PZ451" s="22"/>
      <c r="QA451" s="22"/>
      <c r="QB451" s="22"/>
      <c r="QC451" s="22"/>
      <c r="QD451" s="22"/>
      <c r="QE451" s="22"/>
      <c r="QF451" s="22"/>
      <c r="QG451" s="22"/>
      <c r="QH451" s="22"/>
      <c r="QI451" s="22"/>
      <c r="QJ451" s="22"/>
      <c r="QK451" s="22"/>
      <c r="QL451" s="22"/>
      <c r="QM451" s="22"/>
      <c r="QN451" s="22"/>
      <c r="QO451" s="22"/>
      <c r="QP451" s="22"/>
      <c r="QQ451" s="22"/>
      <c r="QR451" s="22"/>
      <c r="QS451" s="22"/>
      <c r="QT451" s="22"/>
      <c r="QU451" s="22"/>
      <c r="QV451" s="22"/>
      <c r="QW451" s="22"/>
      <c r="QX451" s="22"/>
      <c r="QY451" s="22"/>
      <c r="QZ451" s="22"/>
      <c r="RA451" s="22"/>
      <c r="RB451" s="22"/>
      <c r="RC451" s="22"/>
      <c r="RD451" s="22"/>
      <c r="RE451" s="22"/>
      <c r="RF451" s="22"/>
      <c r="RG451" s="22"/>
      <c r="RH451" s="22"/>
      <c r="RI451" s="22"/>
      <c r="RJ451" s="22"/>
      <c r="RK451" s="22"/>
      <c r="RL451" s="22"/>
      <c r="RM451" s="22"/>
      <c r="RN451" s="22"/>
      <c r="RO451" s="22"/>
      <c r="RP451" s="22"/>
      <c r="RQ451" s="22"/>
      <c r="RR451" s="22"/>
      <c r="RS451" s="22"/>
      <c r="RT451" s="22"/>
      <c r="RU451" s="22"/>
      <c r="RV451" s="22"/>
      <c r="RW451" s="22"/>
      <c r="RX451" s="22"/>
      <c r="RY451" s="22"/>
      <c r="RZ451" s="22"/>
      <c r="SA451" s="22"/>
      <c r="SB451" s="22"/>
      <c r="SC451" s="22"/>
      <c r="SD451" s="22"/>
      <c r="SE451" s="22"/>
      <c r="SF451" s="22"/>
      <c r="SG451" s="22"/>
      <c r="SH451" s="22"/>
      <c r="SI451" s="22"/>
      <c r="SJ451" s="22"/>
      <c r="SK451" s="22"/>
      <c r="SL451" s="22"/>
      <c r="SM451" s="22"/>
      <c r="SN451" s="22"/>
      <c r="SO451" s="22"/>
      <c r="SP451" s="22"/>
      <c r="SQ451" s="22"/>
      <c r="SR451" s="22"/>
      <c r="SS451" s="22"/>
      <c r="ST451" s="22"/>
      <c r="SU451" s="22"/>
      <c r="SV451" s="22"/>
      <c r="SW451" s="22"/>
      <c r="SX451" s="22"/>
      <c r="SY451" s="22"/>
      <c r="SZ451" s="22"/>
      <c r="TA451" s="22"/>
      <c r="TB451" s="22"/>
      <c r="TC451" s="22"/>
      <c r="TD451" s="22"/>
      <c r="TE451" s="22"/>
      <c r="TF451" s="22"/>
      <c r="TG451" s="22"/>
      <c r="TH451" s="22"/>
      <c r="TI451" s="22"/>
      <c r="TJ451" s="22"/>
      <c r="TK451" s="22"/>
      <c r="TL451" s="22"/>
      <c r="TM451" s="22"/>
      <c r="TN451" s="22"/>
      <c r="TO451" s="22"/>
      <c r="TP451" s="22"/>
      <c r="TQ451" s="22"/>
      <c r="TR451" s="22"/>
      <c r="TS451" s="22"/>
      <c r="TT451" s="22"/>
      <c r="TU451" s="22"/>
      <c r="TV451" s="22"/>
      <c r="TW451" s="22"/>
      <c r="TX451" s="22"/>
      <c r="TY451" s="22"/>
      <c r="TZ451" s="22"/>
      <c r="UA451" s="22"/>
      <c r="UB451" s="22"/>
      <c r="UC451" s="22"/>
      <c r="UD451" s="22"/>
      <c r="UE451" s="22"/>
      <c r="UF451" s="22"/>
      <c r="UG451" s="22"/>
      <c r="UH451" s="22"/>
      <c r="UI451" s="22"/>
      <c r="UJ451" s="22"/>
      <c r="UK451" s="22"/>
      <c r="UL451" s="22"/>
      <c r="UM451" s="22"/>
      <c r="UN451" s="22"/>
      <c r="UO451" s="22"/>
      <c r="UP451" s="22"/>
      <c r="UQ451" s="22"/>
      <c r="UR451" s="22"/>
      <c r="US451" s="22"/>
      <c r="UT451" s="22"/>
      <c r="UU451" s="22"/>
      <c r="UV451" s="22"/>
      <c r="UW451" s="22"/>
      <c r="UX451" s="22"/>
      <c r="UY451" s="22"/>
      <c r="UZ451" s="22"/>
      <c r="VA451" s="22"/>
      <c r="VB451" s="22"/>
      <c r="VC451" s="22"/>
      <c r="VD451" s="22"/>
      <c r="VE451" s="22"/>
      <c r="VF451" s="22"/>
      <c r="VG451" s="22"/>
      <c r="VH451" s="22"/>
      <c r="VI451" s="22"/>
      <c r="VJ451" s="22"/>
      <c r="VK451" s="22"/>
      <c r="VL451" s="22"/>
      <c r="VM451" s="22"/>
      <c r="VN451" s="22"/>
      <c r="VO451" s="22"/>
      <c r="VP451" s="22"/>
      <c r="VQ451" s="22"/>
      <c r="VR451" s="22"/>
      <c r="VS451" s="22"/>
      <c r="VT451" s="22"/>
      <c r="VU451" s="22"/>
      <c r="VV451" s="22"/>
      <c r="VW451" s="22"/>
      <c r="VX451" s="22"/>
      <c r="VY451" s="22"/>
      <c r="VZ451" s="22"/>
      <c r="WA451" s="22"/>
      <c r="WB451" s="22"/>
      <c r="WC451" s="22"/>
      <c r="WD451" s="22"/>
      <c r="WE451" s="22"/>
      <c r="WF451" s="22"/>
      <c r="WG451" s="22"/>
      <c r="WH451" s="22"/>
      <c r="WI451" s="22"/>
      <c r="WJ451" s="22"/>
      <c r="WK451" s="22"/>
      <c r="WL451" s="22"/>
      <c r="WM451" s="22"/>
      <c r="WN451" s="22"/>
      <c r="WO451" s="22"/>
      <c r="WP451" s="22"/>
      <c r="WQ451" s="22"/>
      <c r="WR451" s="22"/>
      <c r="WS451" s="22"/>
      <c r="WT451" s="22"/>
      <c r="WU451" s="22"/>
      <c r="WV451" s="22"/>
      <c r="WW451" s="22"/>
      <c r="WX451" s="22"/>
      <c r="WY451" s="22"/>
      <c r="WZ451" s="22"/>
      <c r="XA451" s="22"/>
      <c r="XB451" s="22"/>
      <c r="XC451" s="22"/>
      <c r="XD451" s="22"/>
      <c r="XE451" s="22"/>
      <c r="XF451" s="22"/>
      <c r="XG451" s="22"/>
      <c r="XH451" s="22"/>
      <c r="XI451" s="22"/>
      <c r="XJ451" s="22"/>
      <c r="XK451" s="22"/>
      <c r="XL451" s="22"/>
      <c r="XM451" s="22"/>
      <c r="XN451" s="22"/>
      <c r="XO451" s="22"/>
      <c r="XP451" s="22"/>
      <c r="XQ451" s="22"/>
      <c r="XR451" s="22"/>
      <c r="XS451" s="22"/>
      <c r="XT451" s="22"/>
      <c r="XU451" s="22"/>
      <c r="XV451" s="22"/>
      <c r="XW451" s="22"/>
      <c r="XX451" s="22"/>
      <c r="XY451" s="22"/>
      <c r="XZ451" s="22"/>
      <c r="YA451" s="22"/>
      <c r="YB451" s="22"/>
      <c r="YC451" s="22"/>
      <c r="YD451" s="22"/>
      <c r="YE451" s="22"/>
      <c r="YF451" s="22"/>
      <c r="YG451" s="22"/>
      <c r="YH451" s="22"/>
      <c r="YI451" s="22"/>
      <c r="YJ451" s="22"/>
      <c r="YK451" s="22"/>
      <c r="YL451" s="22"/>
      <c r="YM451" s="22"/>
      <c r="YN451" s="22"/>
      <c r="YO451" s="22"/>
      <c r="YP451" s="22"/>
      <c r="YQ451" s="22"/>
      <c r="YR451" s="22"/>
      <c r="YS451" s="22"/>
      <c r="YT451" s="22"/>
      <c r="YU451" s="22"/>
      <c r="YV451" s="22"/>
      <c r="YW451" s="22"/>
      <c r="YX451" s="22"/>
      <c r="YY451" s="22"/>
      <c r="YZ451" s="22"/>
      <c r="ZA451" s="22"/>
      <c r="ZB451" s="22"/>
      <c r="ZC451" s="22"/>
      <c r="ZD451" s="22"/>
      <c r="ZE451" s="22"/>
      <c r="ZF451" s="22"/>
      <c r="ZG451" s="22"/>
      <c r="ZH451" s="22"/>
      <c r="ZI451" s="22"/>
      <c r="ZJ451" s="22"/>
      <c r="ZK451" s="22"/>
      <c r="ZL451" s="22"/>
      <c r="ZM451" s="22"/>
      <c r="ZN451" s="22"/>
      <c r="ZO451" s="22"/>
      <c r="ZP451" s="22"/>
      <c r="ZQ451" s="22"/>
      <c r="ZR451" s="22"/>
      <c r="ZS451" s="22"/>
      <c r="ZT451" s="22"/>
      <c r="ZU451" s="22"/>
      <c r="ZV451" s="22"/>
      <c r="ZW451" s="22"/>
      <c r="ZX451" s="22"/>
      <c r="ZY451" s="22"/>
      <c r="ZZ451" s="22"/>
      <c r="AAA451" s="22"/>
      <c r="AAB451" s="22"/>
      <c r="AAC451" s="22"/>
      <c r="AAD451" s="22"/>
      <c r="AAE451" s="22"/>
      <c r="AAF451" s="22"/>
      <c r="AAG451" s="22"/>
      <c r="AAH451" s="22"/>
      <c r="AAI451" s="22"/>
      <c r="AAJ451" s="22"/>
      <c r="AAK451" s="22"/>
      <c r="AAL451" s="22"/>
      <c r="AAM451" s="22"/>
      <c r="AAN451" s="22"/>
      <c r="AAO451" s="22"/>
      <c r="AAP451" s="22"/>
      <c r="AAQ451" s="22"/>
      <c r="AAR451" s="22"/>
      <c r="AAS451" s="22"/>
      <c r="AAT451" s="22"/>
      <c r="AAU451" s="22"/>
      <c r="AAV451" s="22"/>
      <c r="AAW451" s="22"/>
      <c r="AAX451" s="22"/>
      <c r="AAY451" s="22"/>
      <c r="AAZ451" s="22"/>
      <c r="ABA451" s="22"/>
      <c r="ABB451" s="22"/>
      <c r="ABC451" s="22"/>
      <c r="ABD451" s="22"/>
      <c r="ABE451" s="22"/>
      <c r="ABF451" s="22"/>
      <c r="ABG451" s="22"/>
      <c r="ABH451" s="22"/>
      <c r="ABI451" s="22"/>
      <c r="ABJ451" s="22"/>
      <c r="ABK451" s="22"/>
      <c r="ABL451" s="22"/>
      <c r="ABM451" s="22"/>
      <c r="ABN451" s="22"/>
      <c r="ABO451" s="22"/>
      <c r="ABP451" s="22"/>
      <c r="ABQ451" s="22"/>
      <c r="ABR451" s="22"/>
      <c r="ABS451" s="22"/>
      <c r="ABT451" s="22"/>
      <c r="ABU451" s="22"/>
      <c r="ABV451" s="22"/>
      <c r="ABW451" s="22"/>
      <c r="ABX451" s="22"/>
      <c r="ABY451" s="22"/>
      <c r="ABZ451" s="22"/>
      <c r="ACA451" s="22"/>
      <c r="ACB451" s="22"/>
      <c r="ACC451" s="22"/>
      <c r="ACD451" s="22"/>
      <c r="ACE451" s="22"/>
      <c r="ACF451" s="22"/>
      <c r="ACG451" s="22"/>
      <c r="ACH451" s="22"/>
      <c r="ACI451" s="22"/>
      <c r="ACJ451" s="22"/>
      <c r="ACK451" s="22"/>
      <c r="ACL451" s="22"/>
      <c r="ACM451" s="22"/>
      <c r="ACN451" s="22"/>
      <c r="ACO451" s="22"/>
      <c r="ACP451" s="22"/>
      <c r="ACQ451" s="22"/>
      <c r="ACR451" s="22"/>
      <c r="ACS451" s="22"/>
      <c r="ACT451" s="22"/>
      <c r="ACU451" s="22"/>
      <c r="ACV451" s="22"/>
      <c r="ACW451" s="22"/>
      <c r="ACX451" s="22"/>
      <c r="ACY451" s="22"/>
      <c r="ACZ451" s="22"/>
      <c r="ADA451" s="22"/>
      <c r="ADB451" s="22"/>
      <c r="ADC451" s="22"/>
      <c r="ADD451" s="22"/>
      <c r="ADE451" s="22"/>
      <c r="ADF451" s="22"/>
      <c r="ADG451" s="22"/>
      <c r="ADH451" s="22"/>
      <c r="ADI451" s="22"/>
      <c r="ADJ451" s="22"/>
      <c r="ADK451" s="22"/>
      <c r="ADL451" s="22"/>
      <c r="ADM451" s="22"/>
      <c r="ADN451" s="22"/>
      <c r="ADO451" s="22"/>
      <c r="ADP451" s="22"/>
      <c r="ADQ451" s="22"/>
      <c r="ADR451" s="22"/>
      <c r="ADS451" s="22"/>
      <c r="ADT451" s="22"/>
      <c r="ADU451" s="22"/>
      <c r="ADV451" s="22"/>
      <c r="ADW451" s="22"/>
      <c r="ADX451" s="22"/>
      <c r="ADY451" s="22"/>
      <c r="ADZ451" s="22"/>
      <c r="AEA451" s="22"/>
      <c r="AEB451" s="22"/>
      <c r="AEC451" s="22"/>
      <c r="AED451" s="22"/>
      <c r="AEE451" s="22"/>
      <c r="AEF451" s="22"/>
      <c r="AEG451" s="22"/>
      <c r="AEH451" s="22"/>
      <c r="AEI451" s="22"/>
      <c r="AEJ451" s="22"/>
      <c r="AEK451" s="22"/>
      <c r="AEL451" s="22"/>
      <c r="AEM451" s="22"/>
      <c r="AEN451" s="22"/>
      <c r="AEO451" s="22"/>
      <c r="AEP451" s="22"/>
      <c r="AEQ451" s="22"/>
      <c r="AER451" s="22"/>
      <c r="AES451" s="22"/>
      <c r="AET451" s="22"/>
      <c r="AEU451" s="22"/>
      <c r="AEV451" s="22"/>
      <c r="AEW451" s="22"/>
      <c r="AEX451" s="22"/>
      <c r="AEY451" s="22"/>
      <c r="AEZ451" s="22"/>
      <c r="AFA451" s="22"/>
      <c r="AFB451" s="22"/>
      <c r="AFC451" s="22"/>
      <c r="AFD451" s="22"/>
      <c r="AFE451" s="22"/>
      <c r="AFF451" s="22"/>
      <c r="AFG451" s="22"/>
      <c r="AFH451" s="22"/>
      <c r="AFI451" s="22"/>
      <c r="AFJ451" s="22"/>
      <c r="AFK451" s="22"/>
      <c r="AFL451" s="22"/>
      <c r="AFM451" s="22"/>
      <c r="AFN451" s="22"/>
      <c r="AFO451" s="22"/>
      <c r="AFP451" s="22"/>
      <c r="AFQ451" s="22"/>
      <c r="AFR451" s="22"/>
      <c r="AFS451" s="22"/>
      <c r="AFT451" s="22"/>
      <c r="AFU451" s="22"/>
      <c r="AFV451" s="22"/>
      <c r="AFW451" s="22"/>
      <c r="AFX451" s="22"/>
      <c r="AFY451" s="22"/>
      <c r="AFZ451" s="22"/>
      <c r="AGA451" s="22"/>
      <c r="AGB451" s="22"/>
      <c r="AGC451" s="22"/>
      <c r="AGD451" s="22"/>
      <c r="AGE451" s="22"/>
      <c r="AGF451" s="22"/>
      <c r="AGG451" s="22"/>
      <c r="AGH451" s="22"/>
      <c r="AGI451" s="22"/>
      <c r="AGJ451" s="22"/>
      <c r="AGK451" s="22"/>
      <c r="AGL451" s="22"/>
      <c r="AGM451" s="22"/>
      <c r="AGN451" s="22"/>
      <c r="AGO451" s="22"/>
      <c r="AGP451" s="22"/>
      <c r="AGQ451" s="22"/>
      <c r="AGR451" s="22"/>
      <c r="AGS451" s="22"/>
      <c r="AGT451" s="22"/>
      <c r="AGU451" s="22"/>
      <c r="AGV451" s="22"/>
      <c r="AGW451" s="22"/>
      <c r="AGX451" s="22"/>
      <c r="AGY451" s="22"/>
      <c r="AGZ451" s="22"/>
      <c r="AHA451" s="22"/>
      <c r="AHB451" s="22"/>
      <c r="AHC451" s="22"/>
      <c r="AHD451" s="22"/>
      <c r="AHE451" s="22"/>
      <c r="AHF451" s="22"/>
      <c r="AHG451" s="22"/>
      <c r="AHH451" s="22"/>
      <c r="AHI451" s="22"/>
      <c r="AHJ451" s="22"/>
      <c r="AHK451" s="22"/>
      <c r="AHL451" s="22"/>
      <c r="AHM451" s="22"/>
      <c r="AHN451" s="22"/>
      <c r="AHO451" s="22"/>
      <c r="AHP451" s="22"/>
      <c r="AHQ451" s="22"/>
      <c r="AHR451" s="22"/>
      <c r="AHS451" s="22"/>
      <c r="AHT451" s="22"/>
      <c r="AHU451" s="22"/>
      <c r="AHV451" s="22"/>
      <c r="AHW451" s="22"/>
      <c r="AHX451" s="22"/>
      <c r="AHY451" s="22"/>
      <c r="AHZ451" s="22"/>
      <c r="AIA451" s="22"/>
      <c r="AIB451" s="22"/>
      <c r="AIC451" s="22"/>
      <c r="AID451" s="22"/>
      <c r="AIE451" s="22"/>
      <c r="AIF451" s="22"/>
      <c r="AIG451" s="22"/>
      <c r="AIH451" s="22"/>
      <c r="AII451" s="22"/>
      <c r="AIJ451" s="22"/>
      <c r="AIK451" s="22"/>
      <c r="AIL451" s="22"/>
      <c r="AIM451" s="22"/>
      <c r="AIN451" s="22"/>
      <c r="AIO451" s="22"/>
      <c r="AIP451" s="22"/>
      <c r="AIQ451" s="22"/>
      <c r="AIR451" s="22"/>
      <c r="AIS451" s="22"/>
      <c r="AIT451" s="22"/>
      <c r="AIU451" s="22"/>
      <c r="AIV451" s="22"/>
      <c r="AIW451" s="22"/>
      <c r="AIX451" s="22"/>
      <c r="AIY451" s="22"/>
      <c r="AIZ451" s="22"/>
      <c r="AJA451" s="22"/>
      <c r="AJB451" s="22"/>
      <c r="AJC451" s="22"/>
      <c r="AJD451" s="22"/>
      <c r="AJE451" s="22"/>
      <c r="AJF451" s="22"/>
      <c r="AJG451" s="22"/>
      <c r="AJH451" s="22"/>
      <c r="AJI451" s="22"/>
      <c r="AJJ451" s="22"/>
      <c r="AJK451" s="22"/>
      <c r="AJL451" s="22"/>
      <c r="AJM451" s="22"/>
      <c r="AJN451" s="22"/>
      <c r="AJO451" s="22"/>
      <c r="AJP451" s="22"/>
      <c r="AJQ451" s="22"/>
      <c r="AJR451" s="22"/>
      <c r="AJS451" s="22"/>
      <c r="AJT451" s="22"/>
      <c r="AJU451" s="22"/>
      <c r="AJV451" s="22"/>
      <c r="AJW451" s="22"/>
      <c r="AJX451" s="22"/>
      <c r="AJY451" s="22"/>
      <c r="AJZ451" s="22"/>
      <c r="AKA451" s="22"/>
      <c r="AKB451" s="22"/>
      <c r="AKC451" s="22"/>
      <c r="AKD451" s="22"/>
      <c r="AKE451" s="22"/>
      <c r="AKF451" s="22"/>
      <c r="AKG451" s="22"/>
      <c r="AKH451" s="22"/>
      <c r="AKI451" s="22"/>
      <c r="AKJ451" s="22"/>
      <c r="AKK451" s="22"/>
      <c r="AKL451" s="22"/>
      <c r="AKM451" s="22"/>
      <c r="AKN451" s="22"/>
      <c r="AKO451" s="22"/>
      <c r="AKP451" s="22"/>
      <c r="AKQ451" s="22"/>
      <c r="AKR451" s="22"/>
      <c r="AKS451" s="22"/>
      <c r="AKT451" s="22"/>
      <c r="AKU451" s="22"/>
      <c r="AKV451" s="22"/>
      <c r="AKW451" s="22"/>
      <c r="AKX451" s="22"/>
      <c r="AKY451" s="22"/>
      <c r="AKZ451" s="22"/>
      <c r="ALA451" s="22"/>
      <c r="ALB451" s="22"/>
      <c r="ALC451" s="22"/>
      <c r="ALD451" s="22"/>
      <c r="ALE451" s="22"/>
      <c r="ALF451" s="22"/>
      <c r="ALG451" s="22"/>
      <c r="ALH451" s="22"/>
      <c r="ALI451" s="22"/>
      <c r="ALJ451" s="22"/>
      <c r="ALK451" s="22"/>
      <c r="ALL451" s="22"/>
      <c r="ALM451" s="22"/>
      <c r="ALN451" s="22"/>
      <c r="ALO451" s="22"/>
      <c r="ALP451" s="22"/>
      <c r="ALQ451" s="22"/>
      <c r="ALR451" s="22"/>
      <c r="ALS451" s="22"/>
      <c r="ALT451" s="22"/>
      <c r="ALU451" s="22"/>
      <c r="ALV451" s="22"/>
      <c r="ALW451" s="22"/>
      <c r="ALX451" s="22"/>
      <c r="ALY451" s="22"/>
      <c r="ALZ451" s="22"/>
      <c r="AMA451" s="22"/>
      <c r="AMB451" s="22"/>
      <c r="AMC451" s="22"/>
      <c r="AMD451" s="22"/>
      <c r="AME451" s="22"/>
      <c r="AMF451" s="22"/>
      <c r="AMG451" s="22"/>
      <c r="AMH451" s="22"/>
      <c r="AMI451" s="22"/>
      <c r="AMJ451" s="22"/>
      <c r="AMK451" s="22"/>
      <c r="AML451" s="22"/>
      <c r="AMM451" s="22"/>
      <c r="AMN451" s="22"/>
      <c r="AMO451" s="22"/>
      <c r="AMP451" s="22"/>
      <c r="AMQ451" s="22"/>
      <c r="AMR451" s="22"/>
      <c r="AMS451" s="22"/>
      <c r="AMT451" s="22"/>
      <c r="AMU451" s="22"/>
      <c r="AMV451" s="22"/>
      <c r="AMW451" s="22"/>
      <c r="AMX451" s="22"/>
      <c r="AMY451" s="22"/>
      <c r="AMZ451" s="22"/>
      <c r="ANA451" s="22"/>
      <c r="ANB451" s="22"/>
      <c r="ANC451" s="22"/>
      <c r="AND451" s="22"/>
      <c r="ANE451" s="22"/>
      <c r="ANF451" s="22"/>
      <c r="ANG451" s="22"/>
      <c r="ANH451" s="22"/>
      <c r="ANI451" s="22"/>
      <c r="ANJ451" s="22"/>
      <c r="ANK451" s="22"/>
      <c r="ANL451" s="22"/>
      <c r="ANM451" s="22"/>
      <c r="ANN451" s="22"/>
      <c r="ANO451" s="22"/>
      <c r="ANP451" s="22"/>
      <c r="ANQ451" s="22"/>
      <c r="ANR451" s="22"/>
      <c r="ANS451" s="22"/>
      <c r="ANT451" s="22"/>
      <c r="ANU451" s="22"/>
      <c r="ANV451" s="22"/>
      <c r="ANW451" s="22"/>
      <c r="ANX451" s="22"/>
      <c r="ANY451" s="22"/>
      <c r="ANZ451" s="22"/>
      <c r="AOA451" s="22"/>
      <c r="AOB451" s="22"/>
      <c r="AOC451" s="22"/>
      <c r="AOD451" s="22"/>
      <c r="AOE451" s="22"/>
      <c r="AOF451" s="22"/>
      <c r="AOG451" s="22"/>
      <c r="AOH451" s="22"/>
      <c r="AOI451" s="22"/>
      <c r="AOJ451" s="22"/>
      <c r="AOK451" s="22"/>
      <c r="AOL451" s="22"/>
      <c r="AOM451" s="22"/>
      <c r="AON451" s="22"/>
      <c r="AOO451" s="22"/>
      <c r="AOP451" s="22"/>
      <c r="AOQ451" s="22"/>
      <c r="AOR451" s="22"/>
      <c r="AOS451" s="22"/>
      <c r="AOT451" s="22"/>
      <c r="AOU451" s="22"/>
      <c r="AOV451" s="22"/>
      <c r="AOW451" s="22"/>
      <c r="AOX451" s="22"/>
      <c r="AOY451" s="22"/>
      <c r="AOZ451" s="22"/>
      <c r="APA451" s="22"/>
      <c r="APB451" s="22"/>
      <c r="APC451" s="22"/>
      <c r="APD451" s="22"/>
      <c r="APE451" s="22"/>
      <c r="APF451" s="22"/>
      <c r="APG451" s="22"/>
      <c r="APH451" s="22"/>
      <c r="API451" s="22"/>
      <c r="APJ451" s="22"/>
      <c r="APK451" s="22"/>
      <c r="APL451" s="22"/>
      <c r="APM451" s="22"/>
      <c r="APN451" s="22"/>
      <c r="APO451" s="22"/>
      <c r="APP451" s="22"/>
      <c r="APQ451" s="22"/>
      <c r="APR451" s="22"/>
      <c r="APS451" s="22"/>
      <c r="APT451" s="22"/>
      <c r="APU451" s="22"/>
      <c r="APV451" s="22"/>
      <c r="APW451" s="22"/>
      <c r="APX451" s="22"/>
      <c r="APY451" s="22"/>
      <c r="APZ451" s="22"/>
      <c r="AQA451" s="22"/>
      <c r="AQB451" s="22"/>
      <c r="AQC451" s="22"/>
      <c r="AQD451" s="22"/>
      <c r="AQE451" s="22"/>
      <c r="AQF451" s="22"/>
      <c r="AQG451" s="22"/>
      <c r="AQH451" s="22"/>
      <c r="AQI451" s="22"/>
      <c r="AQJ451" s="22"/>
      <c r="AQK451" s="22"/>
      <c r="AQL451" s="22"/>
      <c r="AQM451" s="22"/>
      <c r="AQN451" s="22"/>
      <c r="AQO451" s="22"/>
      <c r="AQP451" s="22"/>
      <c r="AQQ451" s="22"/>
      <c r="AQR451" s="22"/>
      <c r="AQS451" s="22"/>
      <c r="AQT451" s="22"/>
      <c r="AQU451" s="22"/>
      <c r="AQV451" s="22"/>
      <c r="AQW451" s="22"/>
      <c r="AQX451" s="22"/>
      <c r="AQY451" s="22"/>
      <c r="AQZ451" s="22"/>
      <c r="ARA451" s="22"/>
      <c r="ARB451" s="22"/>
      <c r="ARC451" s="22"/>
      <c r="ARD451" s="22"/>
      <c r="ARE451" s="22"/>
      <c r="ARF451" s="22"/>
      <c r="ARG451" s="22"/>
      <c r="ARH451" s="22"/>
      <c r="ARI451" s="22"/>
      <c r="ARJ451" s="22"/>
      <c r="ARK451" s="22"/>
      <c r="ARL451" s="22"/>
      <c r="ARM451" s="22"/>
      <c r="ARN451" s="22"/>
      <c r="ARO451" s="22"/>
      <c r="ARP451" s="22"/>
      <c r="ARQ451" s="22"/>
      <c r="ARR451" s="22"/>
      <c r="ARS451" s="22"/>
      <c r="ART451" s="22"/>
      <c r="ARU451" s="22"/>
      <c r="ARV451" s="22"/>
      <c r="ARW451" s="22"/>
      <c r="ARX451" s="22"/>
      <c r="ARY451" s="22"/>
      <c r="ARZ451" s="22"/>
      <c r="ASA451" s="22"/>
      <c r="ASB451" s="22"/>
      <c r="ASC451" s="22"/>
      <c r="ASD451" s="22"/>
      <c r="ASE451" s="22"/>
      <c r="ASF451" s="22"/>
      <c r="ASG451" s="22"/>
      <c r="ASH451" s="22"/>
      <c r="ASI451" s="22"/>
      <c r="ASJ451" s="22"/>
      <c r="ASK451" s="22"/>
      <c r="ASL451" s="22"/>
      <c r="ASM451" s="22"/>
      <c r="ASN451" s="22"/>
      <c r="ASO451" s="22"/>
      <c r="ASP451" s="22"/>
      <c r="ASQ451" s="22"/>
      <c r="ASR451" s="22"/>
      <c r="ASS451" s="22"/>
      <c r="AST451" s="22"/>
      <c r="ASU451" s="22"/>
      <c r="ASV451" s="22"/>
      <c r="ASW451" s="22"/>
      <c r="ASX451" s="22"/>
      <c r="ASY451" s="22"/>
      <c r="ASZ451" s="22"/>
      <c r="ATA451" s="22"/>
      <c r="ATB451" s="22"/>
      <c r="ATC451" s="22"/>
      <c r="ATD451" s="22"/>
      <c r="ATE451" s="22"/>
      <c r="ATF451" s="22"/>
      <c r="ATG451" s="22"/>
      <c r="ATH451" s="22"/>
      <c r="ATI451" s="22"/>
      <c r="ATJ451" s="22"/>
      <c r="ATK451" s="22"/>
      <c r="ATL451" s="22"/>
      <c r="ATM451" s="22"/>
      <c r="ATN451" s="22"/>
      <c r="ATO451" s="22"/>
      <c r="ATP451" s="22"/>
      <c r="ATQ451" s="22"/>
      <c r="ATR451" s="22"/>
      <c r="ATS451" s="22"/>
      <c r="ATT451" s="22"/>
      <c r="ATU451" s="22"/>
      <c r="ATV451" s="22"/>
      <c r="ATW451" s="22"/>
      <c r="ATX451" s="22"/>
      <c r="ATY451" s="22"/>
      <c r="ATZ451" s="22"/>
      <c r="AUA451" s="22"/>
      <c r="AUB451" s="22"/>
      <c r="AUC451" s="22"/>
      <c r="AUD451" s="22"/>
      <c r="AUE451" s="22"/>
      <c r="AUF451" s="22"/>
      <c r="AUG451" s="22"/>
      <c r="AUH451" s="22"/>
      <c r="AUI451" s="22"/>
      <c r="AUJ451" s="22"/>
      <c r="AUK451" s="22"/>
      <c r="AUL451" s="22"/>
      <c r="AUM451" s="22"/>
      <c r="AUN451" s="22"/>
      <c r="AUO451" s="22"/>
      <c r="AUP451" s="22"/>
      <c r="AUQ451" s="22"/>
      <c r="AUR451" s="22"/>
      <c r="AUS451" s="22"/>
      <c r="AUT451" s="22"/>
      <c r="AUU451" s="22"/>
      <c r="AUV451" s="22"/>
      <c r="AUW451" s="22"/>
      <c r="AUX451" s="22"/>
      <c r="AUY451" s="22"/>
      <c r="AUZ451" s="22"/>
      <c r="AVA451" s="22"/>
      <c r="AVB451" s="22"/>
      <c r="AVC451" s="22"/>
      <c r="AVD451" s="22"/>
      <c r="AVE451" s="22"/>
      <c r="AVF451" s="22"/>
      <c r="AVG451" s="22"/>
      <c r="AVH451" s="22"/>
      <c r="AVI451" s="22"/>
      <c r="AVJ451" s="22"/>
      <c r="AVK451" s="22"/>
      <c r="AVL451" s="22"/>
      <c r="AVM451" s="22"/>
      <c r="AVN451" s="22"/>
      <c r="AVO451" s="22"/>
      <c r="AVP451" s="22"/>
      <c r="AVQ451" s="22"/>
      <c r="AVR451" s="22"/>
      <c r="AVS451" s="22"/>
      <c r="AVT451" s="22"/>
      <c r="AVU451" s="22"/>
      <c r="AVV451" s="22"/>
      <c r="AVW451" s="22"/>
      <c r="AVX451" s="22"/>
      <c r="AVY451" s="22"/>
      <c r="AVZ451" s="22"/>
      <c r="AWA451" s="22"/>
      <c r="AWB451" s="22"/>
      <c r="AWC451" s="22"/>
      <c r="AWD451" s="22"/>
      <c r="AWE451" s="22"/>
      <c r="AWF451" s="22"/>
      <c r="AWG451" s="22"/>
      <c r="AWH451" s="22"/>
      <c r="AWI451" s="22"/>
      <c r="AWJ451" s="22"/>
      <c r="AWK451" s="22"/>
      <c r="AWL451" s="22"/>
      <c r="AWM451" s="22"/>
      <c r="AWN451" s="22"/>
      <c r="AWO451" s="22"/>
      <c r="AWP451" s="22"/>
      <c r="AWQ451" s="22"/>
      <c r="AWR451" s="22"/>
      <c r="AWS451" s="22"/>
      <c r="AWT451" s="22"/>
      <c r="AWU451" s="22"/>
      <c r="AWV451" s="22"/>
      <c r="AWW451" s="22"/>
      <c r="AWX451" s="22"/>
      <c r="AWY451" s="22"/>
      <c r="AWZ451" s="22"/>
      <c r="AXA451" s="22"/>
      <c r="AXB451" s="22"/>
      <c r="AXC451" s="22"/>
      <c r="AXD451" s="22"/>
      <c r="AXE451" s="22"/>
      <c r="AXF451" s="22"/>
      <c r="AXG451" s="22"/>
      <c r="AXH451" s="22"/>
      <c r="AXI451" s="22"/>
      <c r="AXJ451" s="22"/>
      <c r="AXK451" s="22"/>
      <c r="AXL451" s="22"/>
      <c r="AXM451" s="22"/>
      <c r="AXN451" s="22"/>
      <c r="AXO451" s="22"/>
      <c r="AXP451" s="22"/>
      <c r="AXQ451" s="22"/>
      <c r="AXR451" s="22"/>
      <c r="AXS451" s="22"/>
      <c r="AXT451" s="22"/>
      <c r="AXU451" s="22"/>
      <c r="AXV451" s="22"/>
      <c r="AXW451" s="22"/>
      <c r="AXX451" s="22"/>
      <c r="AXY451" s="22"/>
      <c r="AXZ451" s="22"/>
      <c r="AYA451" s="22"/>
      <c r="AYB451" s="22"/>
      <c r="AYC451" s="22"/>
      <c r="AYD451" s="22"/>
      <c r="AYE451" s="22"/>
      <c r="AYF451" s="22"/>
      <c r="AYG451" s="22"/>
      <c r="AYH451" s="22"/>
      <c r="AYI451" s="22"/>
      <c r="AYJ451" s="22"/>
      <c r="AYK451" s="22"/>
      <c r="AYL451" s="22"/>
      <c r="AYM451" s="22"/>
      <c r="AYN451" s="22"/>
      <c r="AYO451" s="22"/>
      <c r="AYP451" s="22"/>
      <c r="AYQ451" s="22"/>
      <c r="AYR451" s="22"/>
      <c r="AYS451" s="22"/>
      <c r="AYT451" s="22"/>
      <c r="AYU451" s="22"/>
      <c r="AYV451" s="22"/>
      <c r="AYW451" s="22"/>
      <c r="AYX451" s="22"/>
      <c r="AYY451" s="22"/>
      <c r="AYZ451" s="22"/>
      <c r="AZA451" s="22"/>
      <c r="AZB451" s="22"/>
      <c r="AZC451" s="22"/>
      <c r="AZD451" s="22"/>
      <c r="AZE451" s="22"/>
      <c r="AZF451" s="22"/>
      <c r="AZG451" s="22"/>
      <c r="AZH451" s="22"/>
      <c r="AZI451" s="22"/>
      <c r="AZJ451" s="22"/>
      <c r="AZK451" s="22"/>
      <c r="AZL451" s="22"/>
      <c r="AZM451" s="22"/>
      <c r="AZN451" s="22"/>
      <c r="AZO451" s="22"/>
      <c r="AZP451" s="22"/>
      <c r="AZQ451" s="22"/>
      <c r="AZR451" s="22"/>
      <c r="AZS451" s="22"/>
      <c r="AZT451" s="22"/>
      <c r="AZU451" s="22"/>
      <c r="AZV451" s="22"/>
      <c r="AZW451" s="22"/>
      <c r="AZX451" s="22"/>
      <c r="AZY451" s="22"/>
      <c r="AZZ451" s="22"/>
      <c r="BAA451" s="22"/>
      <c r="BAB451" s="22"/>
      <c r="BAC451" s="22"/>
      <c r="BAD451" s="22"/>
      <c r="BAE451" s="22"/>
      <c r="BAF451" s="22"/>
      <c r="BAG451" s="22"/>
      <c r="BAH451" s="22"/>
      <c r="BAI451" s="22"/>
      <c r="BAJ451" s="22"/>
      <c r="BAK451" s="22"/>
      <c r="BAL451" s="22"/>
      <c r="BAM451" s="22"/>
      <c r="BAN451" s="22"/>
      <c r="BAO451" s="22"/>
      <c r="BAP451" s="22"/>
      <c r="BAQ451" s="22"/>
      <c r="BAR451" s="22"/>
      <c r="BAS451" s="22"/>
      <c r="BAT451" s="22"/>
      <c r="BAU451" s="22"/>
      <c r="BAV451" s="22"/>
      <c r="BAW451" s="22"/>
      <c r="BAX451" s="22"/>
      <c r="BAY451" s="22"/>
      <c r="BAZ451" s="22"/>
      <c r="BBA451" s="22"/>
      <c r="BBB451" s="22"/>
      <c r="BBC451" s="22"/>
      <c r="BBD451" s="22"/>
      <c r="BBE451" s="22"/>
      <c r="BBF451" s="22"/>
      <c r="BBG451" s="22"/>
      <c r="BBH451" s="22"/>
      <c r="BBI451" s="22"/>
      <c r="BBJ451" s="22"/>
      <c r="BBK451" s="22"/>
      <c r="BBL451" s="22"/>
      <c r="BBM451" s="22"/>
      <c r="BBN451" s="22"/>
      <c r="BBO451" s="22"/>
      <c r="BBP451" s="22"/>
      <c r="BBQ451" s="22"/>
      <c r="BBR451" s="22"/>
      <c r="BBS451" s="22"/>
      <c r="BBT451" s="22"/>
      <c r="BBU451" s="22"/>
      <c r="BBV451" s="22"/>
      <c r="BBW451" s="22"/>
      <c r="BBX451" s="22"/>
      <c r="BBY451" s="22"/>
      <c r="BBZ451" s="22"/>
      <c r="BCA451" s="22"/>
      <c r="BCB451" s="22"/>
      <c r="BCC451" s="22"/>
      <c r="BCD451" s="22"/>
      <c r="BCE451" s="22"/>
      <c r="BCF451" s="22"/>
      <c r="BCG451" s="22"/>
      <c r="BCH451" s="22"/>
      <c r="BCI451" s="22"/>
      <c r="BCJ451" s="22"/>
      <c r="BCK451" s="22"/>
      <c r="BCL451" s="22"/>
      <c r="BCM451" s="22"/>
      <c r="BCN451" s="22"/>
      <c r="BCO451" s="22"/>
      <c r="BCP451" s="22"/>
      <c r="BCQ451" s="22"/>
      <c r="BCR451" s="22"/>
      <c r="BCS451" s="22"/>
      <c r="BCT451" s="22"/>
      <c r="BCU451" s="22"/>
      <c r="BCV451" s="22"/>
      <c r="BCW451" s="22"/>
      <c r="BCX451" s="22"/>
      <c r="BCY451" s="22"/>
      <c r="BCZ451" s="22"/>
      <c r="BDA451" s="22"/>
      <c r="BDB451" s="22"/>
      <c r="BDC451" s="22"/>
      <c r="BDD451" s="22"/>
      <c r="BDE451" s="22"/>
      <c r="BDF451" s="22"/>
      <c r="BDG451" s="22"/>
      <c r="BDH451" s="22"/>
      <c r="BDI451" s="22"/>
      <c r="BDJ451" s="22"/>
      <c r="BDK451" s="22"/>
      <c r="BDL451" s="22"/>
      <c r="BDM451" s="22"/>
      <c r="BDN451" s="22"/>
      <c r="BDO451" s="22"/>
      <c r="BDP451" s="22"/>
      <c r="BDQ451" s="22"/>
      <c r="BDR451" s="22"/>
      <c r="BDS451" s="22"/>
      <c r="BDT451" s="22"/>
      <c r="BDU451" s="22"/>
      <c r="BDV451" s="22"/>
      <c r="BDW451" s="22"/>
      <c r="BDX451" s="22"/>
      <c r="BDY451" s="22"/>
      <c r="BDZ451" s="22"/>
      <c r="BEA451" s="22"/>
      <c r="BEB451" s="22"/>
      <c r="BEC451" s="22"/>
      <c r="BED451" s="22"/>
      <c r="BEE451" s="22"/>
      <c r="BEF451" s="22"/>
      <c r="BEG451" s="22"/>
      <c r="BEH451" s="22"/>
      <c r="BEI451" s="22"/>
      <c r="BEJ451" s="22"/>
      <c r="BEK451" s="22"/>
      <c r="BEL451" s="22"/>
      <c r="BEM451" s="22"/>
      <c r="BEN451" s="22"/>
      <c r="BEO451" s="22"/>
      <c r="BEP451" s="22"/>
      <c r="BEQ451" s="22"/>
      <c r="BER451" s="22"/>
      <c r="BES451" s="22"/>
      <c r="BET451" s="22"/>
      <c r="BEU451" s="22"/>
      <c r="BEV451" s="22"/>
      <c r="BEW451" s="22"/>
      <c r="BEX451" s="22"/>
      <c r="BEY451" s="22"/>
      <c r="BEZ451" s="22"/>
      <c r="BFA451" s="22"/>
      <c r="BFB451" s="22"/>
      <c r="BFC451" s="22"/>
      <c r="BFD451" s="22"/>
      <c r="BFE451" s="22"/>
      <c r="BFF451" s="22"/>
      <c r="BFG451" s="22"/>
      <c r="BFH451" s="22"/>
      <c r="BFI451" s="22"/>
      <c r="BFJ451" s="22"/>
      <c r="BFK451" s="22"/>
      <c r="BFL451" s="22"/>
      <c r="BFM451" s="22"/>
      <c r="BFN451" s="22"/>
      <c r="BFO451" s="22"/>
      <c r="BFP451" s="22"/>
      <c r="BFQ451" s="22"/>
      <c r="BFR451" s="22"/>
      <c r="BFS451" s="22"/>
      <c r="BFT451" s="22"/>
      <c r="BFU451" s="22"/>
      <c r="BFV451" s="22"/>
      <c r="BFW451" s="22"/>
      <c r="BFX451" s="22"/>
      <c r="BFY451" s="22"/>
      <c r="BFZ451" s="22"/>
      <c r="BGA451" s="22"/>
      <c r="BGB451" s="22"/>
      <c r="BGC451" s="22"/>
      <c r="BGD451" s="22"/>
      <c r="BGE451" s="22"/>
      <c r="BGF451" s="22"/>
      <c r="BGG451" s="22"/>
      <c r="BGH451" s="22"/>
      <c r="BGI451" s="22"/>
      <c r="BGJ451" s="22"/>
      <c r="BGK451" s="22"/>
      <c r="BGL451" s="22"/>
      <c r="BGM451" s="22"/>
      <c r="BGN451" s="22"/>
      <c r="BGO451" s="22"/>
      <c r="BGP451" s="22"/>
      <c r="BGQ451" s="22"/>
      <c r="BGR451" s="22"/>
      <c r="BGS451" s="22"/>
      <c r="BGT451" s="22"/>
      <c r="BGU451" s="22"/>
      <c r="BGV451" s="22"/>
      <c r="BGW451" s="22"/>
      <c r="BGX451" s="22"/>
      <c r="BGY451" s="22"/>
      <c r="BGZ451" s="22"/>
      <c r="BHA451" s="22"/>
      <c r="BHB451" s="22"/>
      <c r="BHC451" s="22"/>
      <c r="BHD451" s="22"/>
      <c r="BHE451" s="22"/>
      <c r="BHF451" s="22"/>
      <c r="BHG451" s="22"/>
      <c r="BHH451" s="22"/>
      <c r="BHI451" s="22"/>
      <c r="BHJ451" s="22"/>
      <c r="BHK451" s="22"/>
      <c r="BHL451" s="22"/>
      <c r="BHM451" s="22"/>
      <c r="BHN451" s="22"/>
      <c r="BHO451" s="22"/>
      <c r="BHP451" s="22"/>
      <c r="BHQ451" s="22"/>
      <c r="BHR451" s="22"/>
      <c r="BHS451" s="22"/>
      <c r="BHT451" s="22"/>
      <c r="BHU451" s="22"/>
      <c r="BHV451" s="22"/>
      <c r="BHW451" s="22"/>
      <c r="BHX451" s="22"/>
      <c r="BHY451" s="22"/>
      <c r="BHZ451" s="22"/>
      <c r="BIA451" s="22"/>
      <c r="BIB451" s="22"/>
      <c r="BIC451" s="22"/>
      <c r="BID451" s="22"/>
      <c r="BIE451" s="22"/>
      <c r="BIF451" s="22"/>
      <c r="BIG451" s="22"/>
      <c r="BIH451" s="22"/>
      <c r="BII451" s="22"/>
      <c r="BIJ451" s="22"/>
      <c r="BIK451" s="22"/>
      <c r="BIL451" s="22"/>
      <c r="BIM451" s="22"/>
      <c r="BIN451" s="22"/>
      <c r="BIO451" s="22"/>
      <c r="BIP451" s="22"/>
      <c r="BIQ451" s="22"/>
      <c r="BIR451" s="22"/>
      <c r="BIS451" s="22"/>
      <c r="BIT451" s="22"/>
      <c r="BIU451" s="22"/>
      <c r="BIV451" s="22"/>
      <c r="BIW451" s="22"/>
      <c r="BIX451" s="22"/>
      <c r="BIY451" s="22"/>
      <c r="BIZ451" s="22"/>
      <c r="BJA451" s="22"/>
      <c r="BJB451" s="22"/>
      <c r="BJC451" s="22"/>
      <c r="BJD451" s="22"/>
      <c r="BJE451" s="22"/>
      <c r="BJF451" s="22"/>
      <c r="BJG451" s="22"/>
      <c r="BJH451" s="22"/>
      <c r="BJI451" s="22"/>
      <c r="BJJ451" s="22"/>
      <c r="BJK451" s="22"/>
      <c r="BJL451" s="22"/>
      <c r="BJM451" s="22"/>
      <c r="BJN451" s="22"/>
      <c r="BJO451" s="22"/>
      <c r="BJP451" s="22"/>
      <c r="BJQ451" s="22"/>
      <c r="BJR451" s="22"/>
      <c r="BJS451" s="22"/>
      <c r="BJT451" s="22"/>
      <c r="BJU451" s="22"/>
      <c r="BJV451" s="22"/>
      <c r="BJW451" s="22"/>
      <c r="BJX451" s="22"/>
      <c r="BJY451" s="22"/>
      <c r="BJZ451" s="22"/>
      <c r="BKA451" s="22"/>
      <c r="BKB451" s="22"/>
      <c r="BKC451" s="22"/>
      <c r="BKD451" s="22"/>
      <c r="BKE451" s="22"/>
      <c r="BKF451" s="22"/>
      <c r="BKG451" s="22"/>
      <c r="BKH451" s="22"/>
      <c r="BKI451" s="22"/>
      <c r="BKJ451" s="22"/>
      <c r="BKK451" s="22"/>
      <c r="BKL451" s="22"/>
      <c r="BKM451" s="22"/>
      <c r="BKN451" s="22"/>
      <c r="BKO451" s="22"/>
      <c r="BKP451" s="22"/>
      <c r="BKQ451" s="22"/>
      <c r="BKR451" s="22"/>
      <c r="BKS451" s="22"/>
      <c r="BKT451" s="22"/>
      <c r="BKU451" s="22"/>
      <c r="BKV451" s="22"/>
      <c r="BKW451" s="22"/>
      <c r="BKX451" s="22"/>
      <c r="BKY451" s="22"/>
      <c r="BKZ451" s="22"/>
      <c r="BLA451" s="22"/>
      <c r="BLB451" s="22"/>
      <c r="BLC451" s="22"/>
      <c r="BLD451" s="22"/>
      <c r="BLE451" s="22"/>
      <c r="BLF451" s="22"/>
      <c r="BLG451" s="22"/>
      <c r="BLH451" s="22"/>
      <c r="BLI451" s="22"/>
      <c r="BLJ451" s="22"/>
      <c r="BLK451" s="22"/>
      <c r="BLL451" s="22"/>
      <c r="BLM451" s="22"/>
      <c r="BLN451" s="22"/>
      <c r="BLO451" s="22"/>
      <c r="BLP451" s="22"/>
      <c r="BLQ451" s="22"/>
      <c r="BLR451" s="22"/>
      <c r="BLS451" s="22"/>
      <c r="BLT451" s="22"/>
      <c r="BLU451" s="22"/>
      <c r="BLV451" s="22"/>
      <c r="BLW451" s="22"/>
      <c r="BLX451" s="22"/>
      <c r="BLY451" s="22"/>
      <c r="BLZ451" s="22"/>
      <c r="BMA451" s="22"/>
      <c r="BMB451" s="22"/>
      <c r="BMC451" s="22"/>
      <c r="BMD451" s="22"/>
      <c r="BME451" s="22"/>
      <c r="BMF451" s="22"/>
      <c r="BMG451" s="22"/>
      <c r="BMH451" s="22"/>
      <c r="BMI451" s="22"/>
      <c r="BMJ451" s="22"/>
      <c r="BMK451" s="22"/>
      <c r="BML451" s="22"/>
      <c r="BMM451" s="22"/>
      <c r="BMN451" s="22"/>
      <c r="BMO451" s="22"/>
      <c r="BMP451" s="22"/>
      <c r="BMQ451" s="22"/>
      <c r="BMR451" s="22"/>
      <c r="BMS451" s="22"/>
      <c r="BMT451" s="22"/>
      <c r="BMU451" s="22"/>
      <c r="BMV451" s="22"/>
      <c r="BMW451" s="22"/>
      <c r="BMX451" s="22"/>
      <c r="BMY451" s="22"/>
      <c r="BMZ451" s="22"/>
      <c r="BNA451" s="22"/>
      <c r="BNB451" s="22"/>
      <c r="BNC451" s="22"/>
      <c r="BND451" s="22"/>
      <c r="BNE451" s="22"/>
      <c r="BNF451" s="22"/>
      <c r="BNG451" s="22"/>
      <c r="BNH451" s="22"/>
      <c r="BNI451" s="22"/>
      <c r="BNJ451" s="22"/>
      <c r="BNK451" s="22"/>
      <c r="BNL451" s="22"/>
      <c r="BNM451" s="22"/>
      <c r="BNN451" s="22"/>
      <c r="BNO451" s="22"/>
      <c r="BNP451" s="22"/>
      <c r="BNQ451" s="22"/>
      <c r="BNR451" s="22"/>
      <c r="BNS451" s="22"/>
      <c r="BNT451" s="22"/>
      <c r="BNU451" s="22"/>
      <c r="BNV451" s="22"/>
      <c r="BNW451" s="22"/>
      <c r="BNX451" s="22"/>
      <c r="BNY451" s="22"/>
      <c r="BNZ451" s="22"/>
      <c r="BOA451" s="22"/>
      <c r="BOB451" s="22"/>
      <c r="BOC451" s="22"/>
      <c r="BOD451" s="22"/>
      <c r="BOE451" s="22"/>
      <c r="BOF451" s="22"/>
      <c r="BOG451" s="22"/>
      <c r="BOH451" s="22"/>
      <c r="BOI451" s="22"/>
      <c r="BOJ451" s="22"/>
      <c r="BOK451" s="22"/>
      <c r="BOL451" s="22"/>
      <c r="BOM451" s="22"/>
      <c r="BON451" s="22"/>
      <c r="BOO451" s="22"/>
      <c r="BOP451" s="22"/>
      <c r="BOQ451" s="22"/>
      <c r="BOR451" s="22"/>
      <c r="BOS451" s="22"/>
      <c r="BOT451" s="22"/>
      <c r="BOU451" s="22"/>
      <c r="BOV451" s="22"/>
      <c r="BOW451" s="22"/>
      <c r="BOX451" s="22"/>
      <c r="BOY451" s="22"/>
      <c r="BOZ451" s="22"/>
      <c r="BPA451" s="22"/>
      <c r="BPB451" s="22"/>
      <c r="BPC451" s="22"/>
      <c r="BPD451" s="22"/>
      <c r="BPE451" s="22"/>
      <c r="BPF451" s="22"/>
      <c r="BPG451" s="22"/>
      <c r="BPH451" s="22"/>
      <c r="BPI451" s="22"/>
      <c r="BPJ451" s="22"/>
      <c r="BPK451" s="22"/>
      <c r="BPL451" s="22"/>
      <c r="BPM451" s="22"/>
      <c r="BPN451" s="22"/>
      <c r="BPO451" s="22"/>
      <c r="BPP451" s="22"/>
      <c r="BPQ451" s="22"/>
      <c r="BPR451" s="22"/>
      <c r="BPS451" s="22"/>
      <c r="BPT451" s="22"/>
      <c r="BPU451" s="22"/>
      <c r="BPV451" s="22"/>
      <c r="BPW451" s="22"/>
      <c r="BPX451" s="22"/>
      <c r="BPY451" s="22"/>
      <c r="BPZ451" s="22"/>
      <c r="BQA451" s="22"/>
      <c r="BQB451" s="22"/>
      <c r="BQC451" s="22"/>
      <c r="BQD451" s="22"/>
      <c r="BQE451" s="22"/>
      <c r="BQF451" s="22"/>
      <c r="BQG451" s="22"/>
      <c r="BQH451" s="22"/>
      <c r="BQI451" s="22"/>
      <c r="BQJ451" s="22"/>
      <c r="BQK451" s="22"/>
      <c r="BQL451" s="22"/>
      <c r="BQM451" s="22"/>
      <c r="BQN451" s="22"/>
      <c r="BQO451" s="22"/>
      <c r="BQP451" s="22"/>
      <c r="BQQ451" s="22"/>
      <c r="BQR451" s="22"/>
      <c r="BQS451" s="22"/>
      <c r="BQT451" s="22"/>
      <c r="BQU451" s="22"/>
      <c r="BQV451" s="22"/>
      <c r="BQW451" s="22"/>
      <c r="BQX451" s="22"/>
      <c r="BQY451" s="22"/>
      <c r="BQZ451" s="22"/>
      <c r="BRA451" s="22"/>
      <c r="BRB451" s="22"/>
      <c r="BRC451" s="22"/>
      <c r="BRD451" s="22"/>
      <c r="BRE451" s="22"/>
      <c r="BRF451" s="22"/>
      <c r="BRG451" s="22"/>
      <c r="BRH451" s="22"/>
      <c r="BRI451" s="22"/>
      <c r="BRJ451" s="22"/>
      <c r="BRK451" s="22"/>
      <c r="BRL451" s="22"/>
      <c r="BRM451" s="22"/>
      <c r="BRN451" s="22"/>
      <c r="BRO451" s="22"/>
      <c r="BRP451" s="22"/>
      <c r="BRQ451" s="22"/>
      <c r="BRR451" s="22"/>
      <c r="BRS451" s="22"/>
      <c r="BRT451" s="22"/>
      <c r="BRU451" s="22"/>
      <c r="BRV451" s="22"/>
      <c r="BRW451" s="22"/>
      <c r="BRX451" s="22"/>
      <c r="BRY451" s="22"/>
      <c r="BRZ451" s="22"/>
      <c r="BSA451" s="22"/>
      <c r="BSB451" s="22"/>
      <c r="BSC451" s="22"/>
      <c r="BSD451" s="22"/>
      <c r="BSE451" s="22"/>
      <c r="BSF451" s="22"/>
      <c r="BSG451" s="22"/>
      <c r="BSH451" s="22"/>
      <c r="BSI451" s="22"/>
      <c r="BSJ451" s="22"/>
      <c r="BSK451" s="22"/>
      <c r="BSL451" s="22"/>
      <c r="BSM451" s="22"/>
      <c r="BSN451" s="22"/>
      <c r="BSO451" s="22"/>
      <c r="BSP451" s="22"/>
      <c r="BSQ451" s="22"/>
      <c r="BSR451" s="22"/>
      <c r="BSS451" s="22"/>
      <c r="BST451" s="22"/>
      <c r="BSU451" s="22"/>
      <c r="BSV451" s="22"/>
      <c r="BSW451" s="22"/>
      <c r="BSX451" s="22"/>
      <c r="BSY451" s="22"/>
      <c r="BSZ451" s="22"/>
      <c r="BTA451" s="22"/>
      <c r="BTB451" s="22"/>
      <c r="BTC451" s="22"/>
      <c r="BTD451" s="22"/>
      <c r="BTE451" s="22"/>
      <c r="BTF451" s="22"/>
      <c r="BTG451" s="22"/>
      <c r="BTH451" s="22"/>
      <c r="BTI451" s="22"/>
      <c r="BTJ451" s="22"/>
      <c r="BTK451" s="22"/>
      <c r="BTL451" s="22"/>
      <c r="BTM451" s="22"/>
      <c r="BTN451" s="22"/>
      <c r="BTO451" s="22"/>
      <c r="BTP451" s="22"/>
      <c r="BTQ451" s="22"/>
      <c r="BTR451" s="22"/>
      <c r="BTS451" s="22"/>
      <c r="BTT451" s="22"/>
      <c r="BTU451" s="22"/>
      <c r="BTV451" s="22"/>
      <c r="BTW451" s="22"/>
      <c r="BTX451" s="22"/>
      <c r="BTY451" s="22"/>
      <c r="BTZ451" s="22"/>
      <c r="BUA451" s="22"/>
      <c r="BUB451" s="22"/>
      <c r="BUC451" s="22"/>
      <c r="BUD451" s="22"/>
      <c r="BUE451" s="22"/>
      <c r="BUF451" s="22"/>
      <c r="BUG451" s="22"/>
      <c r="BUH451" s="22"/>
      <c r="BUI451" s="22"/>
      <c r="BUJ451" s="22"/>
      <c r="BUK451" s="22"/>
      <c r="BUL451" s="22"/>
      <c r="BUM451" s="22"/>
      <c r="BUN451" s="22"/>
      <c r="BUO451" s="22"/>
      <c r="BUP451" s="22"/>
      <c r="BUQ451" s="22"/>
      <c r="BUR451" s="22"/>
      <c r="BUS451" s="22"/>
      <c r="BUT451" s="22"/>
      <c r="BUU451" s="22"/>
      <c r="BUV451" s="22"/>
      <c r="BUW451" s="22"/>
      <c r="BUX451" s="22"/>
      <c r="BUY451" s="22"/>
      <c r="BUZ451" s="22"/>
      <c r="BVA451" s="22"/>
      <c r="BVB451" s="22"/>
      <c r="BVC451" s="22"/>
      <c r="BVD451" s="22"/>
      <c r="BVE451" s="22"/>
      <c r="BVF451" s="22"/>
      <c r="BVG451" s="22"/>
      <c r="BVH451" s="22"/>
      <c r="BVI451" s="22"/>
      <c r="BVJ451" s="22"/>
      <c r="BVK451" s="22"/>
      <c r="BVL451" s="22"/>
      <c r="BVM451" s="22"/>
      <c r="BVN451" s="22"/>
      <c r="BVO451" s="22"/>
      <c r="BVP451" s="22"/>
      <c r="BVQ451" s="22"/>
      <c r="BVR451" s="22"/>
      <c r="BVS451" s="22"/>
      <c r="BVT451" s="22"/>
      <c r="BVU451" s="22"/>
      <c r="BVV451" s="22"/>
      <c r="BVW451" s="22"/>
      <c r="BVX451" s="22"/>
      <c r="BVY451" s="22"/>
      <c r="BVZ451" s="22"/>
      <c r="BWA451" s="22"/>
      <c r="BWB451" s="22"/>
      <c r="BWC451" s="22"/>
      <c r="BWD451" s="22"/>
      <c r="BWE451" s="22"/>
      <c r="BWF451" s="22"/>
      <c r="BWG451" s="22"/>
      <c r="BWH451" s="22"/>
      <c r="BWI451" s="22"/>
      <c r="BWJ451" s="22"/>
      <c r="BWK451" s="22"/>
      <c r="BWL451" s="22"/>
      <c r="BWM451" s="22"/>
      <c r="BWN451" s="22"/>
      <c r="BWO451" s="22"/>
      <c r="BWP451" s="22"/>
      <c r="BWQ451" s="22"/>
      <c r="BWR451" s="22"/>
      <c r="BWS451" s="22"/>
      <c r="BWT451" s="22"/>
      <c r="BWU451" s="22"/>
      <c r="BWV451" s="22"/>
      <c r="BWW451" s="22"/>
      <c r="BWX451" s="22"/>
      <c r="BWY451" s="22"/>
      <c r="BWZ451" s="22"/>
      <c r="BXA451" s="22"/>
      <c r="BXB451" s="22"/>
      <c r="BXC451" s="22"/>
      <c r="BXD451" s="22"/>
      <c r="BXE451" s="22"/>
      <c r="BXF451" s="22"/>
      <c r="BXG451" s="22"/>
      <c r="BXH451" s="22"/>
      <c r="BXI451" s="22"/>
      <c r="BXJ451" s="22"/>
      <c r="BXK451" s="22"/>
      <c r="BXL451" s="22"/>
      <c r="BXM451" s="22"/>
      <c r="BXN451" s="22"/>
      <c r="BXO451" s="22"/>
      <c r="BXP451" s="22"/>
      <c r="BXQ451" s="22"/>
      <c r="BXR451" s="22"/>
      <c r="BXS451" s="22"/>
      <c r="BXT451" s="22"/>
      <c r="BXU451" s="22"/>
      <c r="BXV451" s="22"/>
      <c r="BXW451" s="22"/>
      <c r="BXX451" s="22"/>
      <c r="BXY451" s="22"/>
      <c r="BXZ451" s="22"/>
      <c r="BYA451" s="22"/>
      <c r="BYB451" s="22"/>
      <c r="BYC451" s="22"/>
      <c r="BYD451" s="22"/>
      <c r="BYE451" s="22"/>
      <c r="BYF451" s="22"/>
      <c r="BYG451" s="22"/>
      <c r="BYH451" s="22"/>
      <c r="BYI451" s="22"/>
      <c r="BYJ451" s="22"/>
      <c r="BYK451" s="22"/>
      <c r="BYL451" s="22"/>
      <c r="BYM451" s="22"/>
      <c r="BYN451" s="22"/>
      <c r="BYO451" s="22"/>
      <c r="BYP451" s="22"/>
      <c r="BYQ451" s="22"/>
      <c r="BYR451" s="22"/>
      <c r="BYS451" s="22"/>
      <c r="BYT451" s="22"/>
      <c r="BYU451" s="22"/>
      <c r="BYV451" s="22"/>
      <c r="BYW451" s="22"/>
      <c r="BYX451" s="22"/>
      <c r="BYY451" s="22"/>
      <c r="BYZ451" s="22"/>
      <c r="BZA451" s="22"/>
      <c r="BZB451" s="22"/>
      <c r="BZC451" s="22"/>
      <c r="BZD451" s="22"/>
      <c r="BZE451" s="22"/>
      <c r="BZF451" s="22"/>
      <c r="BZG451" s="22"/>
      <c r="BZH451" s="22"/>
      <c r="BZI451" s="22"/>
      <c r="BZJ451" s="22"/>
      <c r="BZK451" s="22"/>
      <c r="BZL451" s="22"/>
      <c r="BZM451" s="22"/>
      <c r="BZN451" s="22"/>
      <c r="BZO451" s="22"/>
      <c r="BZP451" s="22"/>
      <c r="BZQ451" s="22"/>
      <c r="BZR451" s="22"/>
      <c r="BZS451" s="22"/>
      <c r="BZT451" s="22"/>
      <c r="BZU451" s="22"/>
      <c r="BZV451" s="22"/>
      <c r="BZW451" s="22"/>
      <c r="BZX451" s="22"/>
      <c r="BZY451" s="22"/>
      <c r="BZZ451" s="22"/>
      <c r="CAA451" s="22"/>
      <c r="CAB451" s="22"/>
      <c r="CAC451" s="22"/>
      <c r="CAD451" s="22"/>
      <c r="CAE451" s="22"/>
      <c r="CAF451" s="22"/>
      <c r="CAG451" s="22"/>
      <c r="CAH451" s="22"/>
      <c r="CAI451" s="22"/>
      <c r="CAJ451" s="22"/>
      <c r="CAK451" s="22"/>
      <c r="CAL451" s="22"/>
      <c r="CAM451" s="22"/>
      <c r="CAN451" s="22"/>
      <c r="CAO451" s="22"/>
      <c r="CAP451" s="22"/>
      <c r="CAQ451" s="22"/>
      <c r="CAR451" s="22"/>
      <c r="CAS451" s="22"/>
      <c r="CAT451" s="22"/>
      <c r="CAU451" s="22"/>
      <c r="CAV451" s="22"/>
      <c r="CAW451" s="22"/>
      <c r="CAX451" s="22"/>
      <c r="CAY451" s="22"/>
      <c r="CAZ451" s="22"/>
      <c r="CBA451" s="22"/>
      <c r="CBB451" s="22"/>
      <c r="CBC451" s="22"/>
      <c r="CBD451" s="22"/>
      <c r="CBE451" s="22"/>
      <c r="CBF451" s="22"/>
      <c r="CBG451" s="22"/>
      <c r="CBH451" s="22"/>
      <c r="CBI451" s="22"/>
      <c r="CBJ451" s="22"/>
      <c r="CBK451" s="22"/>
      <c r="CBL451" s="22"/>
      <c r="CBM451" s="22"/>
      <c r="CBN451" s="22"/>
      <c r="CBO451" s="22"/>
      <c r="CBP451" s="22"/>
      <c r="CBQ451" s="22"/>
      <c r="CBR451" s="22"/>
      <c r="CBS451" s="22"/>
      <c r="CBT451" s="22"/>
      <c r="CBU451" s="22"/>
      <c r="CBV451" s="22"/>
      <c r="CBW451" s="22"/>
      <c r="CBX451" s="22"/>
      <c r="CBY451" s="22"/>
      <c r="CBZ451" s="22"/>
      <c r="CCA451" s="22"/>
      <c r="CCB451" s="22"/>
      <c r="CCC451" s="22"/>
      <c r="CCD451" s="22"/>
      <c r="CCE451" s="22"/>
      <c r="CCF451" s="22"/>
      <c r="CCG451" s="22"/>
      <c r="CCH451" s="22"/>
      <c r="CCI451" s="22"/>
      <c r="CCJ451" s="22"/>
      <c r="CCK451" s="22"/>
      <c r="CCL451" s="22"/>
      <c r="CCM451" s="22"/>
      <c r="CCN451" s="22"/>
      <c r="CCO451" s="22"/>
      <c r="CCP451" s="22"/>
      <c r="CCQ451" s="22"/>
      <c r="CCR451" s="22"/>
      <c r="CCS451" s="22"/>
      <c r="CCT451" s="22"/>
      <c r="CCU451" s="22"/>
      <c r="CCV451" s="22"/>
      <c r="CCW451" s="22"/>
      <c r="CCX451" s="22"/>
      <c r="CCY451" s="22"/>
      <c r="CCZ451" s="22"/>
      <c r="CDA451" s="22"/>
      <c r="CDB451" s="22"/>
      <c r="CDC451" s="22"/>
      <c r="CDD451" s="22"/>
      <c r="CDE451" s="22"/>
      <c r="CDF451" s="22"/>
      <c r="CDG451" s="22"/>
      <c r="CDH451" s="22"/>
      <c r="CDI451" s="22"/>
      <c r="CDJ451" s="22"/>
      <c r="CDK451" s="22"/>
      <c r="CDL451" s="22"/>
      <c r="CDM451" s="22"/>
      <c r="CDN451" s="22"/>
      <c r="CDO451" s="22"/>
      <c r="CDP451" s="22"/>
      <c r="CDQ451" s="22"/>
      <c r="CDR451" s="22"/>
      <c r="CDS451" s="22"/>
      <c r="CDT451" s="22"/>
      <c r="CDU451" s="22"/>
      <c r="CDV451" s="22"/>
      <c r="CDW451" s="22"/>
      <c r="CDX451" s="22"/>
      <c r="CDY451" s="22"/>
      <c r="CDZ451" s="22"/>
      <c r="CEA451" s="22"/>
      <c r="CEB451" s="22"/>
      <c r="CEC451" s="22"/>
      <c r="CED451" s="22"/>
      <c r="CEE451" s="22"/>
      <c r="CEF451" s="22"/>
      <c r="CEG451" s="22"/>
      <c r="CEH451" s="22"/>
      <c r="CEI451" s="22"/>
      <c r="CEJ451" s="22"/>
      <c r="CEK451" s="22"/>
      <c r="CEL451" s="22"/>
      <c r="CEM451" s="22"/>
      <c r="CEN451" s="22"/>
      <c r="CEO451" s="22"/>
      <c r="CEP451" s="22"/>
      <c r="CEQ451" s="22"/>
      <c r="CER451" s="22"/>
      <c r="CES451" s="22"/>
      <c r="CET451" s="22"/>
      <c r="CEU451" s="22"/>
      <c r="CEV451" s="22"/>
      <c r="CEW451" s="22"/>
      <c r="CEX451" s="22"/>
      <c r="CEY451" s="22"/>
      <c r="CEZ451" s="22"/>
      <c r="CFA451" s="22"/>
      <c r="CFB451" s="22"/>
      <c r="CFC451" s="22"/>
      <c r="CFD451" s="22"/>
      <c r="CFE451" s="22"/>
      <c r="CFF451" s="22"/>
      <c r="CFG451" s="22"/>
      <c r="CFH451" s="22"/>
      <c r="CFI451" s="22"/>
      <c r="CFJ451" s="22"/>
      <c r="CFK451" s="22"/>
      <c r="CFL451" s="22"/>
      <c r="CFM451" s="22"/>
      <c r="CFN451" s="22"/>
      <c r="CFO451" s="22"/>
      <c r="CFP451" s="22"/>
      <c r="CFQ451" s="22"/>
      <c r="CFR451" s="22"/>
      <c r="CFS451" s="22"/>
      <c r="CFT451" s="22"/>
      <c r="CFU451" s="22"/>
      <c r="CFV451" s="22"/>
      <c r="CFW451" s="22"/>
      <c r="CFX451" s="22"/>
      <c r="CFY451" s="22"/>
      <c r="CFZ451" s="22"/>
      <c r="CGA451" s="22"/>
      <c r="CGB451" s="22"/>
      <c r="CGC451" s="22"/>
      <c r="CGD451" s="22"/>
      <c r="CGE451" s="22"/>
      <c r="CGF451" s="22"/>
      <c r="CGG451" s="22"/>
      <c r="CGH451" s="22"/>
      <c r="CGI451" s="22"/>
      <c r="CGJ451" s="22"/>
      <c r="CGK451" s="22"/>
      <c r="CGL451" s="22"/>
      <c r="CGM451" s="22"/>
      <c r="CGN451" s="22"/>
      <c r="CGO451" s="22"/>
      <c r="CGP451" s="22"/>
      <c r="CGQ451" s="22"/>
      <c r="CGR451" s="22"/>
      <c r="CGS451" s="22"/>
      <c r="CGT451" s="22"/>
      <c r="CGU451" s="22"/>
      <c r="CGV451" s="22"/>
      <c r="CGW451" s="22"/>
      <c r="CGX451" s="22"/>
      <c r="CGY451" s="22"/>
      <c r="CGZ451" s="22"/>
      <c r="CHA451" s="22"/>
      <c r="CHB451" s="22"/>
      <c r="CHC451" s="22"/>
      <c r="CHD451" s="22"/>
      <c r="CHE451" s="22"/>
      <c r="CHF451" s="22"/>
      <c r="CHG451" s="22"/>
      <c r="CHH451" s="22"/>
      <c r="CHI451" s="22"/>
      <c r="CHJ451" s="22"/>
      <c r="CHK451" s="22"/>
      <c r="CHL451" s="22"/>
      <c r="CHM451" s="22"/>
      <c r="CHN451" s="22"/>
      <c r="CHO451" s="22"/>
      <c r="CHP451" s="22"/>
      <c r="CHQ451" s="22"/>
      <c r="CHR451" s="22"/>
      <c r="CHS451" s="22"/>
      <c r="CHT451" s="22"/>
      <c r="CHU451" s="22"/>
      <c r="CHV451" s="22"/>
      <c r="CHW451" s="22"/>
      <c r="CHX451" s="22"/>
      <c r="CHY451" s="22"/>
      <c r="CHZ451" s="22"/>
      <c r="CIA451" s="22"/>
      <c r="CIB451" s="22"/>
      <c r="CIC451" s="22"/>
      <c r="CID451" s="22"/>
      <c r="CIE451" s="22"/>
      <c r="CIF451" s="22"/>
      <c r="CIG451" s="22"/>
      <c r="CIH451" s="22"/>
      <c r="CII451" s="22"/>
      <c r="CIJ451" s="22"/>
      <c r="CIK451" s="22"/>
      <c r="CIL451" s="22"/>
      <c r="CIM451" s="22"/>
      <c r="CIN451" s="22"/>
      <c r="CIO451" s="22"/>
      <c r="CIP451" s="22"/>
      <c r="CIQ451" s="22"/>
      <c r="CIR451" s="22"/>
      <c r="CIS451" s="22"/>
      <c r="CIT451" s="22"/>
      <c r="CIU451" s="22"/>
      <c r="CIV451" s="22"/>
      <c r="CIW451" s="22"/>
      <c r="CIX451" s="22"/>
      <c r="CIY451" s="22"/>
      <c r="CIZ451" s="22"/>
      <c r="CJA451" s="22"/>
      <c r="CJB451" s="22"/>
      <c r="CJC451" s="22"/>
      <c r="CJD451" s="22"/>
      <c r="CJE451" s="22"/>
      <c r="CJF451" s="22"/>
      <c r="CJG451" s="22"/>
      <c r="CJH451" s="22"/>
      <c r="CJI451" s="22"/>
      <c r="CJJ451" s="22"/>
      <c r="CJK451" s="22"/>
      <c r="CJL451" s="22"/>
      <c r="CJM451" s="22"/>
      <c r="CJN451" s="22"/>
      <c r="CJO451" s="22"/>
      <c r="CJP451" s="22"/>
      <c r="CJQ451" s="22"/>
      <c r="CJR451" s="22"/>
      <c r="CJS451" s="22"/>
      <c r="CJT451" s="22"/>
      <c r="CJU451" s="22"/>
      <c r="CJV451" s="22"/>
      <c r="CJW451" s="22"/>
      <c r="CJX451" s="22"/>
      <c r="CJY451" s="22"/>
      <c r="CJZ451" s="22"/>
      <c r="CKA451" s="22"/>
      <c r="CKB451" s="22"/>
      <c r="CKC451" s="22"/>
      <c r="CKD451" s="22"/>
      <c r="CKE451" s="22"/>
      <c r="CKF451" s="22"/>
      <c r="CKG451" s="22"/>
      <c r="CKH451" s="22"/>
      <c r="CKI451" s="22"/>
      <c r="CKJ451" s="22"/>
      <c r="CKK451" s="22"/>
      <c r="CKL451" s="22"/>
      <c r="CKM451" s="22"/>
      <c r="CKN451" s="22"/>
      <c r="CKO451" s="22"/>
      <c r="CKP451" s="22"/>
      <c r="CKQ451" s="22"/>
      <c r="CKR451" s="22"/>
      <c r="CKS451" s="22"/>
      <c r="CKT451" s="22"/>
      <c r="CKU451" s="22"/>
      <c r="CKV451" s="22"/>
      <c r="CKW451" s="22"/>
      <c r="CKX451" s="22"/>
      <c r="CKY451" s="22"/>
      <c r="CKZ451" s="22"/>
      <c r="CLA451" s="22"/>
      <c r="CLB451" s="22"/>
      <c r="CLC451" s="22"/>
      <c r="CLD451" s="22"/>
      <c r="CLE451" s="22"/>
      <c r="CLF451" s="22"/>
      <c r="CLG451" s="22"/>
      <c r="CLH451" s="22"/>
      <c r="CLI451" s="22"/>
      <c r="CLJ451" s="22"/>
      <c r="CLK451" s="22"/>
      <c r="CLL451" s="22"/>
      <c r="CLM451" s="22"/>
      <c r="CLN451" s="22"/>
      <c r="CLO451" s="22"/>
      <c r="CLP451" s="22"/>
      <c r="CLQ451" s="22"/>
      <c r="CLR451" s="22"/>
      <c r="CLS451" s="22"/>
      <c r="CLT451" s="22"/>
      <c r="CLU451" s="22"/>
      <c r="CLV451" s="22"/>
      <c r="CLW451" s="22"/>
      <c r="CLX451" s="22"/>
      <c r="CLY451" s="22"/>
      <c r="CLZ451" s="22"/>
      <c r="CMA451" s="22"/>
      <c r="CMB451" s="22"/>
      <c r="CMC451" s="22"/>
      <c r="CMD451" s="22"/>
      <c r="CME451" s="22"/>
      <c r="CMF451" s="22"/>
      <c r="CMG451" s="22"/>
      <c r="CMH451" s="22"/>
      <c r="CMI451" s="22"/>
      <c r="CMJ451" s="22"/>
      <c r="CMK451" s="22"/>
      <c r="CML451" s="22"/>
      <c r="CMM451" s="22"/>
      <c r="CMN451" s="22"/>
      <c r="CMO451" s="22"/>
      <c r="CMP451" s="22"/>
      <c r="CMQ451" s="22"/>
      <c r="CMR451" s="22"/>
      <c r="CMS451" s="22"/>
      <c r="CMT451" s="22"/>
      <c r="CMU451" s="22"/>
      <c r="CMV451" s="22"/>
      <c r="CMW451" s="22"/>
      <c r="CMX451" s="22"/>
      <c r="CMY451" s="22"/>
      <c r="CMZ451" s="22"/>
      <c r="CNA451" s="22"/>
      <c r="CNB451" s="22"/>
      <c r="CNC451" s="22"/>
      <c r="CND451" s="22"/>
      <c r="CNE451" s="22"/>
      <c r="CNF451" s="22"/>
      <c r="CNG451" s="22"/>
      <c r="CNH451" s="22"/>
      <c r="CNI451" s="22"/>
      <c r="CNJ451" s="22"/>
      <c r="CNK451" s="22"/>
      <c r="CNL451" s="22"/>
      <c r="CNM451" s="22"/>
      <c r="CNN451" s="22"/>
      <c r="CNO451" s="22"/>
      <c r="CNP451" s="22"/>
      <c r="CNQ451" s="22"/>
      <c r="CNR451" s="22"/>
      <c r="CNS451" s="22"/>
      <c r="CNT451" s="22"/>
      <c r="CNU451" s="22"/>
      <c r="CNV451" s="22"/>
      <c r="CNW451" s="22"/>
      <c r="CNX451" s="22"/>
      <c r="CNY451" s="22"/>
      <c r="CNZ451" s="22"/>
      <c r="COA451" s="22"/>
      <c r="COB451" s="22"/>
      <c r="COC451" s="22"/>
      <c r="COD451" s="22"/>
      <c r="COE451" s="22"/>
      <c r="COF451" s="22"/>
      <c r="COG451" s="22"/>
      <c r="COH451" s="22"/>
      <c r="COI451" s="22"/>
      <c r="COJ451" s="22"/>
      <c r="COK451" s="22"/>
      <c r="COL451" s="22"/>
      <c r="COM451" s="22"/>
      <c r="CON451" s="22"/>
      <c r="COO451" s="22"/>
      <c r="COP451" s="22"/>
      <c r="COQ451" s="22"/>
      <c r="COR451" s="22"/>
      <c r="COS451" s="22"/>
      <c r="COT451" s="22"/>
      <c r="COU451" s="22"/>
      <c r="COV451" s="22"/>
      <c r="COW451" s="22"/>
      <c r="COX451" s="22"/>
      <c r="COY451" s="22"/>
      <c r="COZ451" s="22"/>
      <c r="CPA451" s="22"/>
      <c r="CPB451" s="22"/>
      <c r="CPC451" s="22"/>
      <c r="CPD451" s="22"/>
      <c r="CPE451" s="22"/>
      <c r="CPF451" s="22"/>
      <c r="CPG451" s="22"/>
      <c r="CPH451" s="22"/>
      <c r="CPI451" s="22"/>
      <c r="CPJ451" s="22"/>
      <c r="CPK451" s="22"/>
      <c r="CPL451" s="22"/>
      <c r="CPM451" s="22"/>
      <c r="CPN451" s="22"/>
      <c r="CPO451" s="22"/>
      <c r="CPP451" s="22"/>
      <c r="CPQ451" s="22"/>
      <c r="CPR451" s="22"/>
      <c r="CPS451" s="22"/>
      <c r="CPT451" s="22"/>
      <c r="CPU451" s="22"/>
      <c r="CPV451" s="22"/>
      <c r="CPW451" s="22"/>
      <c r="CPX451" s="22"/>
      <c r="CPY451" s="22"/>
      <c r="CPZ451" s="22"/>
      <c r="CQA451" s="22"/>
      <c r="CQB451" s="22"/>
      <c r="CQC451" s="22"/>
      <c r="CQD451" s="22"/>
      <c r="CQE451" s="22"/>
      <c r="CQF451" s="22"/>
      <c r="CQG451" s="22"/>
      <c r="CQH451" s="22"/>
      <c r="CQI451" s="22"/>
      <c r="CQJ451" s="22"/>
      <c r="CQK451" s="22"/>
      <c r="CQL451" s="22"/>
      <c r="CQM451" s="22"/>
      <c r="CQN451" s="22"/>
      <c r="CQO451" s="22"/>
      <c r="CQP451" s="22"/>
      <c r="CQQ451" s="22"/>
      <c r="CQR451" s="22"/>
      <c r="CQS451" s="22"/>
      <c r="CQT451" s="22"/>
      <c r="CQU451" s="22"/>
      <c r="CQV451" s="22"/>
      <c r="CQW451" s="22"/>
      <c r="CQX451" s="22"/>
      <c r="CQY451" s="22"/>
      <c r="CQZ451" s="22"/>
      <c r="CRA451" s="22"/>
      <c r="CRB451" s="22"/>
      <c r="CRC451" s="22"/>
      <c r="CRD451" s="22"/>
      <c r="CRE451" s="22"/>
      <c r="CRF451" s="22"/>
      <c r="CRG451" s="22"/>
      <c r="CRH451" s="22"/>
      <c r="CRI451" s="22"/>
      <c r="CRJ451" s="22"/>
      <c r="CRK451" s="22"/>
      <c r="CRL451" s="22"/>
      <c r="CRM451" s="22"/>
      <c r="CRN451" s="22"/>
      <c r="CRO451" s="22"/>
      <c r="CRP451" s="22"/>
      <c r="CRQ451" s="22"/>
      <c r="CRR451" s="22"/>
      <c r="CRS451" s="22"/>
      <c r="CRT451" s="22"/>
      <c r="CRU451" s="22"/>
      <c r="CRV451" s="22"/>
      <c r="CRW451" s="22"/>
      <c r="CRX451" s="22"/>
      <c r="CRY451" s="22"/>
      <c r="CRZ451" s="22"/>
      <c r="CSA451" s="22"/>
      <c r="CSB451" s="22"/>
      <c r="CSC451" s="22"/>
      <c r="CSD451" s="22"/>
      <c r="CSE451" s="22"/>
      <c r="CSF451" s="22"/>
      <c r="CSG451" s="22"/>
      <c r="CSH451" s="22"/>
      <c r="CSI451" s="22"/>
      <c r="CSJ451" s="22"/>
      <c r="CSK451" s="22"/>
      <c r="CSL451" s="22"/>
      <c r="CSM451" s="22"/>
      <c r="CSN451" s="22"/>
      <c r="CSO451" s="22"/>
      <c r="CSP451" s="22"/>
      <c r="CSQ451" s="22"/>
      <c r="CSR451" s="22"/>
      <c r="CSS451" s="22"/>
      <c r="CST451" s="22"/>
      <c r="CSU451" s="22"/>
      <c r="CSV451" s="22"/>
      <c r="CSW451" s="22"/>
      <c r="CSX451" s="22"/>
      <c r="CSY451" s="22"/>
      <c r="CSZ451" s="22"/>
      <c r="CTA451" s="22"/>
      <c r="CTB451" s="22"/>
      <c r="CTC451" s="22"/>
      <c r="CTD451" s="22"/>
      <c r="CTE451" s="22"/>
      <c r="CTF451" s="22"/>
      <c r="CTG451" s="22"/>
      <c r="CTH451" s="22"/>
      <c r="CTI451" s="22"/>
      <c r="CTJ451" s="22"/>
      <c r="CTK451" s="22"/>
      <c r="CTL451" s="22"/>
      <c r="CTM451" s="22"/>
      <c r="CTN451" s="22"/>
      <c r="CTO451" s="22"/>
      <c r="CTP451" s="22"/>
      <c r="CTQ451" s="22"/>
      <c r="CTR451" s="22"/>
      <c r="CTS451" s="22"/>
      <c r="CTT451" s="22"/>
      <c r="CTU451" s="22"/>
      <c r="CTV451" s="22"/>
      <c r="CTW451" s="22"/>
      <c r="CTX451" s="22"/>
      <c r="CTY451" s="22"/>
      <c r="CTZ451" s="22"/>
      <c r="CUA451" s="22"/>
      <c r="CUB451" s="22"/>
      <c r="CUC451" s="22"/>
      <c r="CUD451" s="22"/>
      <c r="CUE451" s="22"/>
      <c r="CUF451" s="22"/>
      <c r="CUG451" s="22"/>
      <c r="CUH451" s="22"/>
      <c r="CUI451" s="22"/>
      <c r="CUJ451" s="22"/>
      <c r="CUK451" s="22"/>
      <c r="CUL451" s="22"/>
      <c r="CUM451" s="22"/>
      <c r="CUN451" s="22"/>
      <c r="CUO451" s="22"/>
      <c r="CUP451" s="22"/>
      <c r="CUQ451" s="22"/>
      <c r="CUR451" s="22"/>
      <c r="CUS451" s="22"/>
      <c r="CUT451" s="22"/>
      <c r="CUU451" s="22"/>
      <c r="CUV451" s="22"/>
      <c r="CUW451" s="22"/>
      <c r="CUX451" s="22"/>
      <c r="CUY451" s="22"/>
      <c r="CUZ451" s="22"/>
      <c r="CVA451" s="22"/>
      <c r="CVB451" s="22"/>
      <c r="CVC451" s="22"/>
      <c r="CVD451" s="22"/>
      <c r="CVE451" s="22"/>
      <c r="CVF451" s="22"/>
      <c r="CVG451" s="22"/>
      <c r="CVH451" s="22"/>
      <c r="CVI451" s="22"/>
      <c r="CVJ451" s="22"/>
      <c r="CVK451" s="22"/>
      <c r="CVL451" s="22"/>
      <c r="CVM451" s="22"/>
      <c r="CVN451" s="22"/>
      <c r="CVO451" s="22"/>
      <c r="CVP451" s="22"/>
      <c r="CVQ451" s="22"/>
      <c r="CVR451" s="22"/>
      <c r="CVS451" s="22"/>
      <c r="CVT451" s="22"/>
      <c r="CVU451" s="22"/>
      <c r="CVV451" s="22"/>
      <c r="CVW451" s="22"/>
      <c r="CVX451" s="22"/>
      <c r="CVY451" s="22"/>
      <c r="CVZ451" s="22"/>
      <c r="CWA451" s="22"/>
      <c r="CWB451" s="22"/>
      <c r="CWC451" s="22"/>
      <c r="CWD451" s="22"/>
      <c r="CWE451" s="22"/>
      <c r="CWF451" s="22"/>
      <c r="CWG451" s="22"/>
      <c r="CWH451" s="22"/>
      <c r="CWI451" s="22"/>
      <c r="CWJ451" s="22"/>
      <c r="CWK451" s="22"/>
      <c r="CWL451" s="22"/>
      <c r="CWM451" s="22"/>
      <c r="CWN451" s="22"/>
      <c r="CWO451" s="22"/>
      <c r="CWP451" s="22"/>
      <c r="CWQ451" s="22"/>
      <c r="CWR451" s="22"/>
      <c r="CWS451" s="22"/>
      <c r="CWT451" s="22"/>
      <c r="CWU451" s="22"/>
      <c r="CWV451" s="22"/>
      <c r="CWW451" s="22"/>
      <c r="CWX451" s="22"/>
      <c r="CWY451" s="22"/>
      <c r="CWZ451" s="22"/>
      <c r="CXA451" s="22"/>
      <c r="CXB451" s="22"/>
      <c r="CXC451" s="22"/>
      <c r="CXD451" s="22"/>
      <c r="CXE451" s="22"/>
      <c r="CXF451" s="22"/>
      <c r="CXG451" s="22"/>
      <c r="CXH451" s="22"/>
      <c r="CXI451" s="22"/>
      <c r="CXJ451" s="22"/>
      <c r="CXK451" s="22"/>
      <c r="CXL451" s="22"/>
      <c r="CXM451" s="22"/>
      <c r="CXN451" s="22"/>
      <c r="CXO451" s="22"/>
      <c r="CXP451" s="22"/>
      <c r="CXQ451" s="22"/>
      <c r="CXR451" s="22"/>
      <c r="CXS451" s="22"/>
      <c r="CXT451" s="22"/>
      <c r="CXU451" s="22"/>
      <c r="CXV451" s="22"/>
      <c r="CXW451" s="22"/>
      <c r="CXX451" s="22"/>
      <c r="CXY451" s="22"/>
      <c r="CXZ451" s="22"/>
      <c r="CYA451" s="22"/>
      <c r="CYB451" s="22"/>
      <c r="CYC451" s="22"/>
      <c r="CYD451" s="22"/>
      <c r="CYE451" s="22"/>
      <c r="CYF451" s="22"/>
      <c r="CYG451" s="22"/>
      <c r="CYH451" s="22"/>
      <c r="CYI451" s="22"/>
      <c r="CYJ451" s="22"/>
      <c r="CYK451" s="22"/>
      <c r="CYL451" s="22"/>
      <c r="CYM451" s="22"/>
      <c r="CYN451" s="22"/>
      <c r="CYO451" s="22"/>
      <c r="CYP451" s="22"/>
      <c r="CYQ451" s="22"/>
      <c r="CYR451" s="22"/>
      <c r="CYS451" s="22"/>
      <c r="CYT451" s="22"/>
      <c r="CYU451" s="22"/>
      <c r="CYV451" s="22"/>
      <c r="CYW451" s="22"/>
      <c r="CYX451" s="22"/>
      <c r="CYY451" s="22"/>
      <c r="CYZ451" s="22"/>
      <c r="CZA451" s="22"/>
      <c r="CZB451" s="22"/>
      <c r="CZC451" s="22"/>
      <c r="CZD451" s="22"/>
      <c r="CZE451" s="22"/>
      <c r="CZF451" s="22"/>
      <c r="CZG451" s="22"/>
      <c r="CZH451" s="22"/>
      <c r="CZI451" s="22"/>
      <c r="CZJ451" s="22"/>
      <c r="CZK451" s="22"/>
      <c r="CZL451" s="22"/>
      <c r="CZM451" s="22"/>
      <c r="CZN451" s="22"/>
      <c r="CZO451" s="22"/>
      <c r="CZP451" s="22"/>
      <c r="CZQ451" s="22"/>
      <c r="CZR451" s="22"/>
      <c r="CZS451" s="22"/>
      <c r="CZT451" s="22"/>
      <c r="CZU451" s="22"/>
      <c r="CZV451" s="22"/>
      <c r="CZW451" s="22"/>
      <c r="CZX451" s="22"/>
      <c r="CZY451" s="22"/>
      <c r="CZZ451" s="22"/>
      <c r="DAA451" s="22"/>
      <c r="DAB451" s="22"/>
      <c r="DAC451" s="22"/>
      <c r="DAD451" s="22"/>
      <c r="DAE451" s="22"/>
      <c r="DAF451" s="22"/>
      <c r="DAG451" s="22"/>
      <c r="DAH451" s="22"/>
      <c r="DAI451" s="22"/>
      <c r="DAJ451" s="22"/>
      <c r="DAK451" s="22"/>
      <c r="DAL451" s="22"/>
      <c r="DAM451" s="22"/>
      <c r="DAN451" s="22"/>
      <c r="DAO451" s="22"/>
      <c r="DAP451" s="22"/>
      <c r="DAQ451" s="22"/>
      <c r="DAR451" s="22"/>
      <c r="DAS451" s="22"/>
      <c r="DAT451" s="22"/>
      <c r="DAU451" s="22"/>
      <c r="DAV451" s="22"/>
      <c r="DAW451" s="22"/>
      <c r="DAX451" s="22"/>
      <c r="DAY451" s="22"/>
      <c r="DAZ451" s="22"/>
      <c r="DBA451" s="22"/>
      <c r="DBB451" s="22"/>
      <c r="DBC451" s="22"/>
      <c r="DBD451" s="22"/>
      <c r="DBE451" s="22"/>
      <c r="DBF451" s="22"/>
      <c r="DBG451" s="22"/>
      <c r="DBH451" s="22"/>
      <c r="DBI451" s="22"/>
      <c r="DBJ451" s="22"/>
      <c r="DBK451" s="22"/>
      <c r="DBL451" s="22"/>
      <c r="DBM451" s="22"/>
      <c r="DBN451" s="22"/>
      <c r="DBO451" s="22"/>
      <c r="DBP451" s="22"/>
      <c r="DBQ451" s="22"/>
      <c r="DBR451" s="22"/>
      <c r="DBS451" s="22"/>
      <c r="DBT451" s="22"/>
      <c r="DBU451" s="22"/>
      <c r="DBV451" s="22"/>
      <c r="DBW451" s="22"/>
      <c r="DBX451" s="22"/>
      <c r="DBY451" s="22"/>
      <c r="DBZ451" s="22"/>
      <c r="DCA451" s="22"/>
      <c r="DCB451" s="22"/>
      <c r="DCC451" s="22"/>
      <c r="DCD451" s="22"/>
      <c r="DCE451" s="22"/>
      <c r="DCF451" s="22"/>
      <c r="DCG451" s="22"/>
      <c r="DCH451" s="22"/>
      <c r="DCI451" s="22"/>
      <c r="DCJ451" s="22"/>
      <c r="DCK451" s="22"/>
      <c r="DCL451" s="22"/>
      <c r="DCM451" s="22"/>
      <c r="DCN451" s="22"/>
      <c r="DCO451" s="22"/>
      <c r="DCP451" s="22"/>
      <c r="DCQ451" s="22"/>
      <c r="DCR451" s="22"/>
      <c r="DCS451" s="22"/>
      <c r="DCT451" s="22"/>
      <c r="DCU451" s="22"/>
      <c r="DCV451" s="22"/>
      <c r="DCW451" s="22"/>
      <c r="DCX451" s="22"/>
      <c r="DCY451" s="22"/>
      <c r="DCZ451" s="22"/>
      <c r="DDA451" s="22"/>
      <c r="DDB451" s="22"/>
      <c r="DDC451" s="22"/>
      <c r="DDD451" s="22"/>
      <c r="DDE451" s="22"/>
      <c r="DDF451" s="22"/>
      <c r="DDG451" s="22"/>
      <c r="DDH451" s="22"/>
      <c r="DDI451" s="22"/>
      <c r="DDJ451" s="22"/>
      <c r="DDK451" s="22"/>
      <c r="DDL451" s="22"/>
      <c r="DDM451" s="22"/>
      <c r="DDN451" s="22"/>
      <c r="DDO451" s="22"/>
      <c r="DDP451" s="22"/>
      <c r="DDQ451" s="22"/>
      <c r="DDR451" s="22"/>
      <c r="DDS451" s="22"/>
      <c r="DDT451" s="22"/>
      <c r="DDU451" s="22"/>
      <c r="DDV451" s="22"/>
      <c r="DDW451" s="22"/>
      <c r="DDX451" s="22"/>
      <c r="DDY451" s="22"/>
      <c r="DDZ451" s="22"/>
      <c r="DEA451" s="22"/>
      <c r="DEB451" s="22"/>
      <c r="DEC451" s="22"/>
      <c r="DED451" s="22"/>
      <c r="DEE451" s="22"/>
      <c r="DEF451" s="22"/>
      <c r="DEG451" s="22"/>
      <c r="DEH451" s="22"/>
      <c r="DEI451" s="22"/>
      <c r="DEJ451" s="22"/>
      <c r="DEK451" s="22"/>
      <c r="DEL451" s="22"/>
      <c r="DEM451" s="22"/>
      <c r="DEN451" s="22"/>
      <c r="DEO451" s="22"/>
      <c r="DEP451" s="22"/>
      <c r="DEQ451" s="22"/>
      <c r="DER451" s="22"/>
      <c r="DES451" s="22"/>
      <c r="DET451" s="22"/>
      <c r="DEU451" s="22"/>
      <c r="DEV451" s="22"/>
      <c r="DEW451" s="22"/>
      <c r="DEX451" s="22"/>
      <c r="DEY451" s="22"/>
      <c r="DEZ451" s="22"/>
      <c r="DFA451" s="22"/>
      <c r="DFB451" s="22"/>
      <c r="DFC451" s="22"/>
      <c r="DFD451" s="22"/>
      <c r="DFE451" s="22"/>
      <c r="DFF451" s="22"/>
      <c r="DFG451" s="22"/>
      <c r="DFH451" s="22"/>
      <c r="DFI451" s="22"/>
      <c r="DFJ451" s="22"/>
      <c r="DFK451" s="22"/>
      <c r="DFL451" s="22"/>
      <c r="DFM451" s="22"/>
      <c r="DFN451" s="22"/>
      <c r="DFO451" s="22"/>
      <c r="DFP451" s="22"/>
      <c r="DFQ451" s="22"/>
      <c r="DFR451" s="22"/>
      <c r="DFS451" s="22"/>
      <c r="DFT451" s="22"/>
      <c r="DFU451" s="22"/>
      <c r="DFV451" s="22"/>
      <c r="DFW451" s="22"/>
      <c r="DFX451" s="22"/>
      <c r="DFY451" s="22"/>
      <c r="DFZ451" s="22"/>
      <c r="DGA451" s="22"/>
      <c r="DGB451" s="22"/>
      <c r="DGC451" s="22"/>
      <c r="DGD451" s="22"/>
      <c r="DGE451" s="22"/>
      <c r="DGF451" s="22"/>
      <c r="DGG451" s="22"/>
      <c r="DGH451" s="22"/>
      <c r="DGI451" s="22"/>
      <c r="DGJ451" s="22"/>
      <c r="DGK451" s="22"/>
      <c r="DGL451" s="22"/>
      <c r="DGM451" s="22"/>
      <c r="DGN451" s="22"/>
      <c r="DGO451" s="22"/>
      <c r="DGP451" s="22"/>
      <c r="DGQ451" s="22"/>
      <c r="DGR451" s="22"/>
      <c r="DGS451" s="22"/>
      <c r="DGT451" s="22"/>
      <c r="DGU451" s="22"/>
      <c r="DGV451" s="22"/>
      <c r="DGW451" s="22"/>
      <c r="DGX451" s="22"/>
      <c r="DGY451" s="22"/>
      <c r="DGZ451" s="22"/>
      <c r="DHA451" s="22"/>
      <c r="DHB451" s="22"/>
      <c r="DHC451" s="22"/>
      <c r="DHD451" s="22"/>
      <c r="DHE451" s="22"/>
      <c r="DHF451" s="22"/>
      <c r="DHG451" s="22"/>
      <c r="DHH451" s="22"/>
      <c r="DHI451" s="22"/>
      <c r="DHJ451" s="22"/>
      <c r="DHK451" s="22"/>
      <c r="DHL451" s="22"/>
      <c r="DHM451" s="22"/>
      <c r="DHN451" s="22"/>
      <c r="DHO451" s="22"/>
      <c r="DHP451" s="22"/>
      <c r="DHQ451" s="22"/>
      <c r="DHR451" s="22"/>
      <c r="DHS451" s="22"/>
      <c r="DHT451" s="22"/>
      <c r="DHU451" s="22"/>
      <c r="DHV451" s="22"/>
      <c r="DHW451" s="22"/>
      <c r="DHX451" s="22"/>
      <c r="DHY451" s="22"/>
      <c r="DHZ451" s="22"/>
      <c r="DIA451" s="22"/>
      <c r="DIB451" s="22"/>
      <c r="DIC451" s="22"/>
      <c r="DID451" s="22"/>
      <c r="DIE451" s="22"/>
      <c r="DIF451" s="22"/>
      <c r="DIG451" s="22"/>
      <c r="DIH451" s="22"/>
      <c r="DII451" s="22"/>
      <c r="DIJ451" s="22"/>
      <c r="DIK451" s="22"/>
      <c r="DIL451" s="22"/>
      <c r="DIM451" s="22"/>
      <c r="DIN451" s="22"/>
      <c r="DIO451" s="22"/>
      <c r="DIP451" s="22"/>
      <c r="DIQ451" s="22"/>
      <c r="DIR451" s="22"/>
      <c r="DIS451" s="22"/>
      <c r="DIT451" s="22"/>
      <c r="DIU451" s="22"/>
      <c r="DIV451" s="22"/>
      <c r="DIW451" s="22"/>
      <c r="DIX451" s="22"/>
      <c r="DIY451" s="22"/>
      <c r="DIZ451" s="22"/>
      <c r="DJA451" s="22"/>
      <c r="DJB451" s="22"/>
      <c r="DJC451" s="22"/>
      <c r="DJD451" s="22"/>
      <c r="DJE451" s="22"/>
      <c r="DJF451" s="22"/>
      <c r="DJG451" s="22"/>
      <c r="DJH451" s="22"/>
      <c r="DJI451" s="22"/>
      <c r="DJJ451" s="22"/>
      <c r="DJK451" s="22"/>
      <c r="DJL451" s="22"/>
      <c r="DJM451" s="22"/>
      <c r="DJN451" s="22"/>
      <c r="DJO451" s="22"/>
      <c r="DJP451" s="22"/>
      <c r="DJQ451" s="22"/>
      <c r="DJR451" s="22"/>
      <c r="DJS451" s="22"/>
      <c r="DJT451" s="22"/>
      <c r="DJU451" s="22"/>
      <c r="DJV451" s="22"/>
      <c r="DJW451" s="22"/>
      <c r="DJX451" s="22"/>
      <c r="DJY451" s="22"/>
      <c r="DJZ451" s="22"/>
      <c r="DKA451" s="22"/>
      <c r="DKB451" s="22"/>
      <c r="DKC451" s="22"/>
      <c r="DKD451" s="22"/>
      <c r="DKE451" s="22"/>
      <c r="DKF451" s="22"/>
      <c r="DKG451" s="22"/>
      <c r="DKH451" s="22"/>
      <c r="DKI451" s="22"/>
      <c r="DKJ451" s="22"/>
      <c r="DKK451" s="22"/>
      <c r="DKL451" s="22"/>
      <c r="DKM451" s="22"/>
      <c r="DKN451" s="22"/>
      <c r="DKO451" s="22"/>
      <c r="DKP451" s="22"/>
      <c r="DKQ451" s="22"/>
      <c r="DKR451" s="22"/>
      <c r="DKS451" s="22"/>
      <c r="DKT451" s="22"/>
      <c r="DKU451" s="22"/>
      <c r="DKV451" s="22"/>
      <c r="DKW451" s="22"/>
      <c r="DKX451" s="22"/>
      <c r="DKY451" s="22"/>
      <c r="DKZ451" s="22"/>
      <c r="DLA451" s="22"/>
      <c r="DLB451" s="22"/>
      <c r="DLC451" s="22"/>
      <c r="DLD451" s="22"/>
      <c r="DLE451" s="22"/>
      <c r="DLF451" s="22"/>
      <c r="DLG451" s="22"/>
      <c r="DLH451" s="22"/>
      <c r="DLI451" s="22"/>
      <c r="DLJ451" s="22"/>
      <c r="DLK451" s="22"/>
      <c r="DLL451" s="22"/>
      <c r="DLM451" s="22"/>
      <c r="DLN451" s="22"/>
      <c r="DLO451" s="22"/>
      <c r="DLP451" s="22"/>
      <c r="DLQ451" s="22"/>
      <c r="DLR451" s="22"/>
      <c r="DLS451" s="22"/>
      <c r="DLT451" s="22"/>
      <c r="DLU451" s="22"/>
      <c r="DLV451" s="22"/>
      <c r="DLW451" s="22"/>
      <c r="DLX451" s="22"/>
      <c r="DLY451" s="22"/>
      <c r="DLZ451" s="22"/>
      <c r="DMA451" s="22"/>
      <c r="DMB451" s="22"/>
      <c r="DMC451" s="22"/>
      <c r="DMD451" s="22"/>
      <c r="DME451" s="22"/>
      <c r="DMF451" s="22"/>
      <c r="DMG451" s="22"/>
      <c r="DMH451" s="22"/>
      <c r="DMI451" s="22"/>
      <c r="DMJ451" s="22"/>
      <c r="DMK451" s="22"/>
      <c r="DML451" s="22"/>
      <c r="DMM451" s="22"/>
      <c r="DMN451" s="22"/>
      <c r="DMO451" s="22"/>
      <c r="DMP451" s="22"/>
      <c r="DMQ451" s="22"/>
      <c r="DMR451" s="22"/>
      <c r="DMS451" s="22"/>
      <c r="DMT451" s="22"/>
      <c r="DMU451" s="22"/>
      <c r="DMV451" s="22"/>
      <c r="DMW451" s="22"/>
      <c r="DMX451" s="22"/>
      <c r="DMY451" s="22"/>
      <c r="DMZ451" s="22"/>
      <c r="DNA451" s="22"/>
      <c r="DNB451" s="22"/>
      <c r="DNC451" s="22"/>
      <c r="DND451" s="22"/>
      <c r="DNE451" s="22"/>
      <c r="DNF451" s="22"/>
      <c r="DNG451" s="22"/>
      <c r="DNH451" s="22"/>
      <c r="DNI451" s="22"/>
      <c r="DNJ451" s="22"/>
      <c r="DNK451" s="22"/>
      <c r="DNL451" s="22"/>
      <c r="DNM451" s="22"/>
      <c r="DNN451" s="22"/>
      <c r="DNO451" s="22"/>
      <c r="DNP451" s="22"/>
      <c r="DNQ451" s="22"/>
      <c r="DNR451" s="22"/>
      <c r="DNS451" s="22"/>
      <c r="DNT451" s="22"/>
      <c r="DNU451" s="22"/>
      <c r="DNV451" s="22"/>
      <c r="DNW451" s="22"/>
      <c r="DNX451" s="22"/>
      <c r="DNY451" s="22"/>
      <c r="DNZ451" s="22"/>
      <c r="DOA451" s="22"/>
      <c r="DOB451" s="22"/>
      <c r="DOC451" s="22"/>
      <c r="DOD451" s="22"/>
      <c r="DOE451" s="22"/>
      <c r="DOF451" s="22"/>
      <c r="DOG451" s="22"/>
      <c r="DOH451" s="22"/>
      <c r="DOI451" s="22"/>
      <c r="DOJ451" s="22"/>
      <c r="DOK451" s="22"/>
      <c r="DOL451" s="22"/>
      <c r="DOM451" s="22"/>
      <c r="DON451" s="22"/>
      <c r="DOO451" s="22"/>
      <c r="DOP451" s="22"/>
      <c r="DOQ451" s="22"/>
      <c r="DOR451" s="22"/>
      <c r="DOS451" s="22"/>
      <c r="DOT451" s="22"/>
      <c r="DOU451" s="22"/>
      <c r="DOV451" s="22"/>
      <c r="DOW451" s="22"/>
      <c r="DOX451" s="22"/>
      <c r="DOY451" s="22"/>
      <c r="DOZ451" s="22"/>
      <c r="DPA451" s="22"/>
      <c r="DPB451" s="22"/>
      <c r="DPC451" s="22"/>
      <c r="DPD451" s="22"/>
      <c r="DPE451" s="22"/>
      <c r="DPF451" s="22"/>
      <c r="DPG451" s="22"/>
      <c r="DPH451" s="22"/>
      <c r="DPI451" s="22"/>
      <c r="DPJ451" s="22"/>
      <c r="DPK451" s="22"/>
      <c r="DPL451" s="22"/>
      <c r="DPM451" s="22"/>
      <c r="DPN451" s="22"/>
      <c r="DPO451" s="22"/>
      <c r="DPP451" s="22"/>
      <c r="DPQ451" s="22"/>
      <c r="DPR451" s="22"/>
      <c r="DPS451" s="22"/>
      <c r="DPT451" s="22"/>
      <c r="DPU451" s="22"/>
      <c r="DPV451" s="22"/>
      <c r="DPW451" s="22"/>
      <c r="DPX451" s="22"/>
      <c r="DPY451" s="22"/>
      <c r="DPZ451" s="22"/>
      <c r="DQA451" s="22"/>
      <c r="DQB451" s="22"/>
      <c r="DQC451" s="22"/>
      <c r="DQD451" s="22"/>
      <c r="DQE451" s="22"/>
      <c r="DQF451" s="22"/>
      <c r="DQG451" s="22"/>
      <c r="DQH451" s="22"/>
      <c r="DQI451" s="22"/>
      <c r="DQJ451" s="22"/>
      <c r="DQK451" s="22"/>
      <c r="DQL451" s="22"/>
      <c r="DQM451" s="22"/>
      <c r="DQN451" s="22"/>
      <c r="DQO451" s="22"/>
      <c r="DQP451" s="22"/>
      <c r="DQQ451" s="22"/>
      <c r="DQR451" s="22"/>
      <c r="DQS451" s="22"/>
      <c r="DQT451" s="22"/>
      <c r="DQU451" s="22"/>
      <c r="DQV451" s="22"/>
      <c r="DQW451" s="22"/>
      <c r="DQX451" s="22"/>
      <c r="DQY451" s="22"/>
      <c r="DQZ451" s="22"/>
      <c r="DRA451" s="22"/>
      <c r="DRB451" s="22"/>
      <c r="DRC451" s="22"/>
      <c r="DRD451" s="22"/>
      <c r="DRE451" s="22"/>
      <c r="DRF451" s="22"/>
      <c r="DRG451" s="22"/>
      <c r="DRH451" s="22"/>
      <c r="DRI451" s="22"/>
      <c r="DRJ451" s="22"/>
      <c r="DRK451" s="22"/>
      <c r="DRL451" s="22"/>
      <c r="DRM451" s="22"/>
      <c r="DRN451" s="22"/>
      <c r="DRO451" s="22"/>
      <c r="DRP451" s="22"/>
      <c r="DRQ451" s="22"/>
      <c r="DRR451" s="22"/>
      <c r="DRS451" s="22"/>
      <c r="DRT451" s="22"/>
      <c r="DRU451" s="22"/>
      <c r="DRV451" s="22"/>
      <c r="DRW451" s="22"/>
      <c r="DRX451" s="22"/>
      <c r="DRY451" s="22"/>
      <c r="DRZ451" s="22"/>
      <c r="DSA451" s="22"/>
      <c r="DSB451" s="22"/>
      <c r="DSC451" s="22"/>
      <c r="DSD451" s="22"/>
      <c r="DSE451" s="22"/>
      <c r="DSF451" s="22"/>
      <c r="DSG451" s="22"/>
      <c r="DSH451" s="22"/>
      <c r="DSI451" s="22"/>
      <c r="DSJ451" s="22"/>
      <c r="DSK451" s="22"/>
      <c r="DSL451" s="22"/>
      <c r="DSM451" s="22"/>
      <c r="DSN451" s="22"/>
      <c r="DSO451" s="22"/>
      <c r="DSP451" s="22"/>
      <c r="DSQ451" s="22"/>
      <c r="DSR451" s="22"/>
      <c r="DSS451" s="22"/>
      <c r="DST451" s="22"/>
      <c r="DSU451" s="22"/>
      <c r="DSV451" s="22"/>
      <c r="DSW451" s="22"/>
      <c r="DSX451" s="22"/>
      <c r="DSY451" s="22"/>
      <c r="DSZ451" s="22"/>
      <c r="DTA451" s="22"/>
      <c r="DTB451" s="22"/>
      <c r="DTC451" s="22"/>
      <c r="DTD451" s="22"/>
      <c r="DTE451" s="22"/>
      <c r="DTF451" s="22"/>
      <c r="DTG451" s="22"/>
      <c r="DTH451" s="22"/>
      <c r="DTI451" s="22"/>
      <c r="DTJ451" s="22"/>
      <c r="DTK451" s="22"/>
      <c r="DTL451" s="22"/>
      <c r="DTM451" s="22"/>
      <c r="DTN451" s="22"/>
      <c r="DTO451" s="22"/>
      <c r="DTP451" s="22"/>
      <c r="DTQ451" s="22"/>
      <c r="DTR451" s="22"/>
      <c r="DTS451" s="22"/>
      <c r="DTT451" s="22"/>
      <c r="DTU451" s="22"/>
      <c r="DTV451" s="22"/>
      <c r="DTW451" s="22"/>
      <c r="DTX451" s="22"/>
      <c r="DTY451" s="22"/>
      <c r="DTZ451" s="22"/>
      <c r="DUA451" s="22"/>
      <c r="DUB451" s="22"/>
      <c r="DUC451" s="22"/>
      <c r="DUD451" s="22"/>
      <c r="DUE451" s="22"/>
      <c r="DUF451" s="22"/>
      <c r="DUG451" s="22"/>
      <c r="DUH451" s="22"/>
      <c r="DUI451" s="22"/>
      <c r="DUJ451" s="22"/>
      <c r="DUK451" s="22"/>
      <c r="DUL451" s="22"/>
      <c r="DUM451" s="22"/>
      <c r="DUN451" s="22"/>
      <c r="DUO451" s="22"/>
      <c r="DUP451" s="22"/>
      <c r="DUQ451" s="22"/>
      <c r="DUR451" s="22"/>
      <c r="DUS451" s="22"/>
      <c r="DUT451" s="22"/>
      <c r="DUU451" s="22"/>
      <c r="DUV451" s="22"/>
      <c r="DUW451" s="22"/>
      <c r="DUX451" s="22"/>
      <c r="DUY451" s="22"/>
      <c r="DUZ451" s="22"/>
      <c r="DVA451" s="22"/>
      <c r="DVB451" s="22"/>
      <c r="DVC451" s="22"/>
      <c r="DVD451" s="22"/>
      <c r="DVE451" s="22"/>
      <c r="DVF451" s="22"/>
      <c r="DVG451" s="22"/>
      <c r="DVH451" s="22"/>
      <c r="DVI451" s="22"/>
      <c r="DVJ451" s="22"/>
      <c r="DVK451" s="22"/>
      <c r="DVL451" s="22"/>
      <c r="DVM451" s="22"/>
      <c r="DVN451" s="22"/>
      <c r="DVO451" s="22"/>
      <c r="DVP451" s="22"/>
      <c r="DVQ451" s="22"/>
      <c r="DVR451" s="22"/>
      <c r="DVS451" s="22"/>
      <c r="DVT451" s="22"/>
      <c r="DVU451" s="22"/>
      <c r="DVV451" s="22"/>
      <c r="DVW451" s="22"/>
      <c r="DVX451" s="22"/>
      <c r="DVY451" s="22"/>
      <c r="DVZ451" s="22"/>
      <c r="DWA451" s="22"/>
      <c r="DWB451" s="22"/>
      <c r="DWC451" s="22"/>
      <c r="DWD451" s="22"/>
      <c r="DWE451" s="22"/>
      <c r="DWF451" s="22"/>
      <c r="DWG451" s="22"/>
      <c r="DWH451" s="22"/>
      <c r="DWI451" s="22"/>
      <c r="DWJ451" s="22"/>
      <c r="DWK451" s="22"/>
      <c r="DWL451" s="22"/>
      <c r="DWM451" s="22"/>
      <c r="DWN451" s="22"/>
      <c r="DWO451" s="22"/>
      <c r="DWP451" s="22"/>
      <c r="DWQ451" s="22"/>
      <c r="DWR451" s="22"/>
      <c r="DWS451" s="22"/>
      <c r="DWT451" s="22"/>
      <c r="DWU451" s="22"/>
      <c r="DWV451" s="22"/>
      <c r="DWW451" s="22"/>
      <c r="DWX451" s="22"/>
      <c r="DWY451" s="22"/>
      <c r="DWZ451" s="22"/>
      <c r="DXA451" s="22"/>
      <c r="DXB451" s="22"/>
      <c r="DXC451" s="22"/>
      <c r="DXD451" s="22"/>
      <c r="DXE451" s="22"/>
      <c r="DXF451" s="22"/>
      <c r="DXG451" s="22"/>
      <c r="DXH451" s="22"/>
      <c r="DXI451" s="22"/>
      <c r="DXJ451" s="22"/>
      <c r="DXK451" s="22"/>
      <c r="DXL451" s="22"/>
      <c r="DXM451" s="22"/>
      <c r="DXN451" s="22"/>
      <c r="DXO451" s="22"/>
      <c r="DXP451" s="22"/>
      <c r="DXQ451" s="22"/>
      <c r="DXR451" s="22"/>
      <c r="DXS451" s="22"/>
      <c r="DXT451" s="22"/>
      <c r="DXU451" s="22"/>
      <c r="DXV451" s="22"/>
      <c r="DXW451" s="22"/>
      <c r="DXX451" s="22"/>
      <c r="DXY451" s="22"/>
      <c r="DXZ451" s="22"/>
      <c r="DYA451" s="22"/>
      <c r="DYB451" s="22"/>
      <c r="DYC451" s="22"/>
      <c r="DYD451" s="22"/>
      <c r="DYE451" s="22"/>
      <c r="DYF451" s="22"/>
      <c r="DYG451" s="22"/>
      <c r="DYH451" s="22"/>
      <c r="DYI451" s="22"/>
      <c r="DYJ451" s="22"/>
      <c r="DYK451" s="22"/>
      <c r="DYL451" s="22"/>
      <c r="DYM451" s="22"/>
      <c r="DYN451" s="22"/>
      <c r="DYO451" s="22"/>
      <c r="DYP451" s="22"/>
      <c r="DYQ451" s="22"/>
      <c r="DYR451" s="22"/>
      <c r="DYS451" s="22"/>
      <c r="DYT451" s="22"/>
      <c r="DYU451" s="22"/>
      <c r="DYV451" s="22"/>
      <c r="DYW451" s="22"/>
      <c r="DYX451" s="22"/>
      <c r="DYY451" s="22"/>
      <c r="DYZ451" s="22"/>
      <c r="DZA451" s="22"/>
      <c r="DZB451" s="22"/>
      <c r="DZC451" s="22"/>
      <c r="DZD451" s="22"/>
      <c r="DZE451" s="22"/>
      <c r="DZF451" s="22"/>
      <c r="DZG451" s="22"/>
      <c r="DZH451" s="22"/>
      <c r="DZI451" s="22"/>
      <c r="DZJ451" s="22"/>
      <c r="DZK451" s="22"/>
      <c r="DZL451" s="22"/>
      <c r="DZM451" s="22"/>
      <c r="DZN451" s="22"/>
      <c r="DZO451" s="22"/>
      <c r="DZP451" s="22"/>
      <c r="DZQ451" s="22"/>
      <c r="DZR451" s="22"/>
      <c r="DZS451" s="22"/>
      <c r="DZT451" s="22"/>
      <c r="DZU451" s="22"/>
      <c r="DZV451" s="22"/>
      <c r="DZW451" s="22"/>
      <c r="DZX451" s="22"/>
      <c r="DZY451" s="22"/>
      <c r="DZZ451" s="22"/>
      <c r="EAA451" s="22"/>
      <c r="EAB451" s="22"/>
      <c r="EAC451" s="22"/>
      <c r="EAD451" s="22"/>
      <c r="EAE451" s="22"/>
      <c r="EAF451" s="22"/>
      <c r="EAG451" s="22"/>
      <c r="EAH451" s="22"/>
      <c r="EAI451" s="22"/>
      <c r="EAJ451" s="22"/>
      <c r="EAK451" s="22"/>
      <c r="EAL451" s="22"/>
      <c r="EAM451" s="22"/>
      <c r="EAN451" s="22"/>
      <c r="EAO451" s="22"/>
      <c r="EAP451" s="22"/>
      <c r="EAQ451" s="22"/>
      <c r="EAR451" s="22"/>
      <c r="EAS451" s="22"/>
      <c r="EAT451" s="22"/>
      <c r="EAU451" s="22"/>
      <c r="EAV451" s="22"/>
      <c r="EAW451" s="22"/>
      <c r="EAX451" s="22"/>
      <c r="EAY451" s="22"/>
      <c r="EAZ451" s="22"/>
      <c r="EBA451" s="22"/>
      <c r="EBB451" s="22"/>
      <c r="EBC451" s="22"/>
      <c r="EBD451" s="22"/>
      <c r="EBE451" s="22"/>
      <c r="EBF451" s="22"/>
      <c r="EBG451" s="22"/>
      <c r="EBH451" s="22"/>
      <c r="EBI451" s="22"/>
      <c r="EBJ451" s="22"/>
      <c r="EBK451" s="22"/>
      <c r="EBL451" s="22"/>
      <c r="EBM451" s="22"/>
      <c r="EBN451" s="22"/>
      <c r="EBO451" s="22"/>
      <c r="EBP451" s="22"/>
      <c r="EBQ451" s="22"/>
      <c r="EBR451" s="22"/>
      <c r="EBS451" s="22"/>
      <c r="EBT451" s="22"/>
      <c r="EBU451" s="22"/>
      <c r="EBV451" s="22"/>
      <c r="EBW451" s="22"/>
      <c r="EBX451" s="22"/>
      <c r="EBY451" s="22"/>
      <c r="EBZ451" s="22"/>
      <c r="ECA451" s="22"/>
      <c r="ECB451" s="22"/>
      <c r="ECC451" s="22"/>
      <c r="ECD451" s="22"/>
      <c r="ECE451" s="22"/>
      <c r="ECF451" s="22"/>
      <c r="ECG451" s="22"/>
      <c r="ECH451" s="22"/>
      <c r="ECI451" s="22"/>
      <c r="ECJ451" s="22"/>
      <c r="ECK451" s="22"/>
      <c r="ECL451" s="22"/>
      <c r="ECM451" s="22"/>
      <c r="ECN451" s="22"/>
      <c r="ECO451" s="22"/>
      <c r="ECP451" s="22"/>
      <c r="ECQ451" s="22"/>
      <c r="ECR451" s="22"/>
      <c r="ECS451" s="22"/>
      <c r="ECT451" s="22"/>
      <c r="ECU451" s="22"/>
      <c r="ECV451" s="22"/>
      <c r="ECW451" s="22"/>
      <c r="ECX451" s="22"/>
      <c r="ECY451" s="22"/>
      <c r="ECZ451" s="22"/>
      <c r="EDA451" s="22"/>
      <c r="EDB451" s="22"/>
      <c r="EDC451" s="22"/>
      <c r="EDD451" s="22"/>
      <c r="EDE451" s="22"/>
      <c r="EDF451" s="22"/>
      <c r="EDG451" s="22"/>
      <c r="EDH451" s="22"/>
      <c r="EDI451" s="22"/>
      <c r="EDJ451" s="22"/>
      <c r="EDK451" s="22"/>
      <c r="EDL451" s="22"/>
      <c r="EDM451" s="22"/>
      <c r="EDN451" s="22"/>
      <c r="EDO451" s="22"/>
      <c r="EDP451" s="22"/>
      <c r="EDQ451" s="22"/>
      <c r="EDR451" s="22"/>
      <c r="EDS451" s="22"/>
      <c r="EDT451" s="22"/>
      <c r="EDU451" s="22"/>
      <c r="EDV451" s="22"/>
      <c r="EDW451" s="22"/>
      <c r="EDX451" s="22"/>
      <c r="EDY451" s="22"/>
      <c r="EDZ451" s="22"/>
      <c r="EEA451" s="22"/>
      <c r="EEB451" s="22"/>
      <c r="EEC451" s="22"/>
      <c r="EED451" s="22"/>
      <c r="EEE451" s="22"/>
      <c r="EEF451" s="22"/>
      <c r="EEG451" s="22"/>
      <c r="EEH451" s="22"/>
      <c r="EEI451" s="22"/>
      <c r="EEJ451" s="22"/>
      <c r="EEK451" s="22"/>
      <c r="EEL451" s="22"/>
      <c r="EEM451" s="22"/>
      <c r="EEN451" s="22"/>
      <c r="EEO451" s="22"/>
      <c r="EEP451" s="22"/>
      <c r="EEQ451" s="22"/>
      <c r="EER451" s="22"/>
      <c r="EES451" s="22"/>
      <c r="EET451" s="22"/>
      <c r="EEU451" s="22"/>
      <c r="EEV451" s="22"/>
      <c r="EEW451" s="22"/>
      <c r="EEX451" s="22"/>
      <c r="EEY451" s="22"/>
      <c r="EEZ451" s="22"/>
      <c r="EFA451" s="22"/>
      <c r="EFB451" s="22"/>
      <c r="EFC451" s="22"/>
      <c r="EFD451" s="22"/>
      <c r="EFE451" s="22"/>
      <c r="EFF451" s="22"/>
      <c r="EFG451" s="22"/>
      <c r="EFH451" s="22"/>
      <c r="EFI451" s="22"/>
      <c r="EFJ451" s="22"/>
      <c r="EFK451" s="22"/>
      <c r="EFL451" s="22"/>
      <c r="EFM451" s="22"/>
      <c r="EFN451" s="22"/>
      <c r="EFO451" s="22"/>
      <c r="EFP451" s="22"/>
      <c r="EFQ451" s="22"/>
      <c r="EFR451" s="22"/>
      <c r="EFS451" s="22"/>
      <c r="EFT451" s="22"/>
      <c r="EFU451" s="22"/>
      <c r="EFV451" s="22"/>
      <c r="EFW451" s="22"/>
      <c r="EFX451" s="22"/>
      <c r="EFY451" s="22"/>
      <c r="EFZ451" s="22"/>
      <c r="EGA451" s="22"/>
      <c r="EGB451" s="22"/>
      <c r="EGC451" s="22"/>
      <c r="EGD451" s="22"/>
      <c r="EGE451" s="22"/>
      <c r="EGF451" s="22"/>
      <c r="EGG451" s="22"/>
      <c r="EGH451" s="22"/>
      <c r="EGI451" s="22"/>
      <c r="EGJ451" s="22"/>
      <c r="EGK451" s="22"/>
      <c r="EGL451" s="22"/>
      <c r="EGM451" s="22"/>
      <c r="EGN451" s="22"/>
      <c r="EGO451" s="22"/>
      <c r="EGP451" s="22"/>
      <c r="EGQ451" s="22"/>
      <c r="EGR451" s="22"/>
      <c r="EGS451" s="22"/>
      <c r="EGT451" s="22"/>
      <c r="EGU451" s="22"/>
      <c r="EGV451" s="22"/>
      <c r="EGW451" s="22"/>
      <c r="EGX451" s="22"/>
      <c r="EGY451" s="22"/>
      <c r="EGZ451" s="22"/>
      <c r="EHA451" s="22"/>
      <c r="EHB451" s="22"/>
      <c r="EHC451" s="22"/>
      <c r="EHD451" s="22"/>
      <c r="EHE451" s="22"/>
      <c r="EHF451" s="22"/>
      <c r="EHG451" s="22"/>
      <c r="EHH451" s="22"/>
      <c r="EHI451" s="22"/>
      <c r="EHJ451" s="22"/>
      <c r="EHK451" s="22"/>
      <c r="EHL451" s="22"/>
      <c r="EHM451" s="22"/>
      <c r="EHN451" s="22"/>
      <c r="EHO451" s="22"/>
      <c r="EHP451" s="22"/>
      <c r="EHQ451" s="22"/>
      <c r="EHR451" s="22"/>
      <c r="EHS451" s="22"/>
      <c r="EHT451" s="22"/>
      <c r="EHU451" s="22"/>
      <c r="EHV451" s="22"/>
      <c r="EHW451" s="22"/>
      <c r="EHX451" s="22"/>
      <c r="EHY451" s="22"/>
      <c r="EHZ451" s="22"/>
      <c r="EIA451" s="22"/>
      <c r="EIB451" s="22"/>
      <c r="EIC451" s="22"/>
      <c r="EID451" s="22"/>
      <c r="EIE451" s="22"/>
      <c r="EIF451" s="22"/>
      <c r="EIG451" s="22"/>
      <c r="EIH451" s="22"/>
      <c r="EII451" s="22"/>
      <c r="EIJ451" s="22"/>
      <c r="EIK451" s="22"/>
      <c r="EIL451" s="22"/>
      <c r="EIM451" s="22"/>
      <c r="EIN451" s="22"/>
      <c r="EIO451" s="22"/>
      <c r="EIP451" s="22"/>
      <c r="EIQ451" s="22"/>
      <c r="EIR451" s="22"/>
      <c r="EIS451" s="22"/>
      <c r="EIT451" s="22"/>
      <c r="EIU451" s="22"/>
      <c r="EIV451" s="22"/>
      <c r="EIW451" s="22"/>
      <c r="EIX451" s="22"/>
      <c r="EIY451" s="22"/>
      <c r="EIZ451" s="22"/>
      <c r="EJA451" s="22"/>
      <c r="EJB451" s="22"/>
      <c r="EJC451" s="22"/>
      <c r="EJD451" s="22"/>
      <c r="EJE451" s="22"/>
      <c r="EJF451" s="22"/>
      <c r="EJG451" s="22"/>
      <c r="EJH451" s="22"/>
      <c r="EJI451" s="22"/>
      <c r="EJJ451" s="22"/>
      <c r="EJK451" s="22"/>
      <c r="EJL451" s="22"/>
      <c r="EJM451" s="22"/>
      <c r="EJN451" s="22"/>
      <c r="EJO451" s="22"/>
      <c r="EJP451" s="22"/>
      <c r="EJQ451" s="22"/>
      <c r="EJR451" s="22"/>
      <c r="EJS451" s="22"/>
      <c r="EJT451" s="22"/>
      <c r="EJU451" s="22"/>
      <c r="EJV451" s="22"/>
      <c r="EJW451" s="22"/>
      <c r="EJX451" s="22"/>
      <c r="EJY451" s="22"/>
      <c r="EJZ451" s="22"/>
      <c r="EKA451" s="22"/>
      <c r="EKB451" s="22"/>
      <c r="EKC451" s="22"/>
      <c r="EKD451" s="22"/>
      <c r="EKE451" s="22"/>
      <c r="EKF451" s="22"/>
      <c r="EKG451" s="22"/>
      <c r="EKH451" s="22"/>
      <c r="EKI451" s="22"/>
      <c r="EKJ451" s="22"/>
      <c r="EKK451" s="22"/>
      <c r="EKL451" s="22"/>
      <c r="EKM451" s="22"/>
      <c r="EKN451" s="22"/>
      <c r="EKO451" s="22"/>
      <c r="EKP451" s="22"/>
      <c r="EKQ451" s="22"/>
      <c r="EKR451" s="22"/>
      <c r="EKS451" s="22"/>
      <c r="EKT451" s="22"/>
      <c r="EKU451" s="22"/>
      <c r="EKV451" s="22"/>
      <c r="EKW451" s="22"/>
      <c r="EKX451" s="22"/>
      <c r="EKY451" s="22"/>
      <c r="EKZ451" s="22"/>
      <c r="ELA451" s="22"/>
      <c r="ELB451" s="22"/>
      <c r="ELC451" s="22"/>
      <c r="ELD451" s="22"/>
      <c r="ELE451" s="22"/>
      <c r="ELF451" s="22"/>
      <c r="ELG451" s="22"/>
      <c r="ELH451" s="22"/>
      <c r="ELI451" s="22"/>
      <c r="ELJ451" s="22"/>
      <c r="ELK451" s="22"/>
      <c r="ELL451" s="22"/>
      <c r="ELM451" s="22"/>
      <c r="ELN451" s="22"/>
      <c r="ELO451" s="22"/>
      <c r="ELP451" s="22"/>
      <c r="ELQ451" s="22"/>
      <c r="ELR451" s="22"/>
      <c r="ELS451" s="22"/>
      <c r="ELT451" s="22"/>
      <c r="ELU451" s="22"/>
      <c r="ELV451" s="22"/>
      <c r="ELW451" s="22"/>
      <c r="ELX451" s="22"/>
      <c r="ELY451" s="22"/>
      <c r="ELZ451" s="22"/>
      <c r="EMA451" s="22"/>
      <c r="EMB451" s="22"/>
      <c r="EMC451" s="22"/>
      <c r="EMD451" s="22"/>
      <c r="EME451" s="22"/>
      <c r="EMF451" s="22"/>
      <c r="EMG451" s="22"/>
      <c r="EMH451" s="22"/>
      <c r="EMI451" s="22"/>
      <c r="EMJ451" s="22"/>
      <c r="EMK451" s="22"/>
      <c r="EML451" s="22"/>
      <c r="EMM451" s="22"/>
      <c r="EMN451" s="22"/>
      <c r="EMO451" s="22"/>
      <c r="EMP451" s="22"/>
      <c r="EMQ451" s="22"/>
      <c r="EMR451" s="22"/>
      <c r="EMS451" s="22"/>
      <c r="EMT451" s="22"/>
      <c r="EMU451" s="22"/>
      <c r="EMV451" s="22"/>
      <c r="EMW451" s="22"/>
      <c r="EMX451" s="22"/>
      <c r="EMY451" s="22"/>
      <c r="EMZ451" s="22"/>
      <c r="ENA451" s="22"/>
      <c r="ENB451" s="22"/>
      <c r="ENC451" s="22"/>
      <c r="END451" s="22"/>
      <c r="ENE451" s="22"/>
      <c r="ENF451" s="22"/>
      <c r="ENG451" s="22"/>
      <c r="ENH451" s="22"/>
      <c r="ENI451" s="22"/>
      <c r="ENJ451" s="22"/>
      <c r="ENK451" s="22"/>
      <c r="ENL451" s="22"/>
      <c r="ENM451" s="22"/>
      <c r="ENN451" s="22"/>
      <c r="ENO451" s="22"/>
      <c r="ENP451" s="22"/>
      <c r="ENQ451" s="22"/>
      <c r="ENR451" s="22"/>
      <c r="ENS451" s="22"/>
      <c r="ENT451" s="22"/>
      <c r="ENU451" s="22"/>
      <c r="ENV451" s="22"/>
      <c r="ENW451" s="22"/>
      <c r="ENX451" s="22"/>
      <c r="ENY451" s="22"/>
      <c r="ENZ451" s="22"/>
      <c r="EOA451" s="22"/>
      <c r="EOB451" s="22"/>
      <c r="EOC451" s="22"/>
      <c r="EOD451" s="22"/>
      <c r="EOE451" s="22"/>
      <c r="EOF451" s="22"/>
      <c r="EOG451" s="22"/>
      <c r="EOH451" s="22"/>
      <c r="EOI451" s="22"/>
      <c r="EOJ451" s="22"/>
      <c r="EOK451" s="22"/>
      <c r="EOL451" s="22"/>
      <c r="EOM451" s="22"/>
      <c r="EON451" s="22"/>
      <c r="EOO451" s="22"/>
      <c r="EOP451" s="22"/>
      <c r="EOQ451" s="22"/>
      <c r="EOR451" s="22"/>
      <c r="EOS451" s="22"/>
      <c r="EOT451" s="22"/>
      <c r="EOU451" s="22"/>
      <c r="EOV451" s="22"/>
      <c r="EOW451" s="22"/>
      <c r="EOX451" s="22"/>
      <c r="EOY451" s="22"/>
      <c r="EOZ451" s="22"/>
      <c r="EPA451" s="22"/>
      <c r="EPB451" s="22"/>
      <c r="EPC451" s="22"/>
      <c r="EPD451" s="22"/>
      <c r="EPE451" s="22"/>
      <c r="EPF451" s="22"/>
      <c r="EPG451" s="22"/>
      <c r="EPH451" s="22"/>
      <c r="EPI451" s="22"/>
      <c r="EPJ451" s="22"/>
      <c r="EPK451" s="22"/>
      <c r="EPL451" s="22"/>
      <c r="EPM451" s="22"/>
      <c r="EPN451" s="22"/>
      <c r="EPO451" s="22"/>
      <c r="EPP451" s="22"/>
      <c r="EPQ451" s="22"/>
      <c r="EPR451" s="22"/>
      <c r="EPS451" s="22"/>
      <c r="EPT451" s="22"/>
      <c r="EPU451" s="22"/>
      <c r="EPV451" s="22"/>
      <c r="EPW451" s="22"/>
      <c r="EPX451" s="22"/>
      <c r="EPY451" s="22"/>
      <c r="EPZ451" s="22"/>
      <c r="EQA451" s="22"/>
      <c r="EQB451" s="22"/>
      <c r="EQC451" s="22"/>
      <c r="EQD451" s="22"/>
      <c r="EQE451" s="22"/>
      <c r="EQF451" s="22"/>
      <c r="EQG451" s="22"/>
      <c r="EQH451" s="22"/>
      <c r="EQI451" s="22"/>
      <c r="EQJ451" s="22"/>
      <c r="EQK451" s="22"/>
      <c r="EQL451" s="22"/>
      <c r="EQM451" s="22"/>
      <c r="EQN451" s="22"/>
      <c r="EQO451" s="22"/>
      <c r="EQP451" s="22"/>
      <c r="EQQ451" s="22"/>
      <c r="EQR451" s="22"/>
      <c r="EQS451" s="22"/>
      <c r="EQT451" s="22"/>
      <c r="EQU451" s="22"/>
      <c r="EQV451" s="22"/>
      <c r="EQW451" s="22"/>
      <c r="EQX451" s="22"/>
      <c r="EQY451" s="22"/>
      <c r="EQZ451" s="22"/>
      <c r="ERA451" s="22"/>
      <c r="ERB451" s="22"/>
      <c r="ERC451" s="22"/>
      <c r="ERD451" s="22"/>
      <c r="ERE451" s="22"/>
      <c r="ERF451" s="22"/>
      <c r="ERG451" s="22"/>
      <c r="ERH451" s="22"/>
      <c r="ERI451" s="22"/>
      <c r="ERJ451" s="22"/>
      <c r="ERK451" s="22"/>
      <c r="ERL451" s="22"/>
      <c r="ERM451" s="22"/>
      <c r="ERN451" s="22"/>
      <c r="ERO451" s="22"/>
      <c r="ERP451" s="22"/>
      <c r="ERQ451" s="22"/>
      <c r="ERR451" s="22"/>
      <c r="ERS451" s="22"/>
      <c r="ERT451" s="22"/>
      <c r="ERU451" s="22"/>
      <c r="ERV451" s="22"/>
      <c r="ERW451" s="22"/>
      <c r="ERX451" s="22"/>
      <c r="ERY451" s="22"/>
      <c r="ERZ451" s="22"/>
      <c r="ESA451" s="22"/>
      <c r="ESB451" s="22"/>
      <c r="ESC451" s="22"/>
      <c r="ESD451" s="22"/>
      <c r="ESE451" s="22"/>
      <c r="ESF451" s="22"/>
      <c r="ESG451" s="22"/>
      <c r="ESH451" s="22"/>
      <c r="ESI451" s="22"/>
      <c r="ESJ451" s="22"/>
      <c r="ESK451" s="22"/>
      <c r="ESL451" s="22"/>
      <c r="ESM451" s="22"/>
      <c r="ESN451" s="22"/>
      <c r="ESO451" s="22"/>
      <c r="ESP451" s="22"/>
      <c r="ESQ451" s="22"/>
      <c r="ESR451" s="22"/>
      <c r="ESS451" s="22"/>
      <c r="EST451" s="22"/>
      <c r="ESU451" s="22"/>
      <c r="ESV451" s="22"/>
      <c r="ESW451" s="22"/>
      <c r="ESX451" s="22"/>
      <c r="ESY451" s="22"/>
      <c r="ESZ451" s="22"/>
      <c r="ETA451" s="22"/>
      <c r="ETB451" s="22"/>
      <c r="ETC451" s="22"/>
      <c r="ETD451" s="22"/>
      <c r="ETE451" s="22"/>
      <c r="ETF451" s="22"/>
      <c r="ETG451" s="22"/>
      <c r="ETH451" s="22"/>
      <c r="ETI451" s="22"/>
      <c r="ETJ451" s="22"/>
      <c r="ETK451" s="22"/>
      <c r="ETL451" s="22"/>
      <c r="ETM451" s="22"/>
      <c r="ETN451" s="22"/>
      <c r="ETO451" s="22"/>
      <c r="ETP451" s="22"/>
      <c r="ETQ451" s="22"/>
      <c r="ETR451" s="22"/>
      <c r="ETS451" s="22"/>
      <c r="ETT451" s="22"/>
      <c r="ETU451" s="22"/>
      <c r="ETV451" s="22"/>
      <c r="ETW451" s="22"/>
      <c r="ETX451" s="22"/>
      <c r="ETY451" s="22"/>
      <c r="ETZ451" s="22"/>
      <c r="EUA451" s="22"/>
      <c r="EUB451" s="22"/>
      <c r="EUC451" s="22"/>
      <c r="EUD451" s="22"/>
      <c r="EUE451" s="22"/>
      <c r="EUF451" s="22"/>
      <c r="EUG451" s="22"/>
      <c r="EUH451" s="22"/>
      <c r="EUI451" s="22"/>
      <c r="EUJ451" s="22"/>
      <c r="EUK451" s="22"/>
      <c r="EUL451" s="22"/>
      <c r="EUM451" s="22"/>
      <c r="EUN451" s="22"/>
      <c r="EUO451" s="22"/>
      <c r="EUP451" s="22"/>
      <c r="EUQ451" s="22"/>
      <c r="EUR451" s="22"/>
      <c r="EUS451" s="22"/>
      <c r="EUT451" s="22"/>
      <c r="EUU451" s="22"/>
      <c r="EUV451" s="22"/>
      <c r="EUW451" s="22"/>
      <c r="EUX451" s="22"/>
      <c r="EUY451" s="22"/>
      <c r="EUZ451" s="22"/>
      <c r="EVA451" s="22"/>
      <c r="EVB451" s="22"/>
      <c r="EVC451" s="22"/>
      <c r="EVD451" s="22"/>
      <c r="EVE451" s="22"/>
      <c r="EVF451" s="22"/>
      <c r="EVG451" s="22"/>
      <c r="EVH451" s="22"/>
      <c r="EVI451" s="22"/>
      <c r="EVJ451" s="22"/>
      <c r="EVK451" s="22"/>
      <c r="EVL451" s="22"/>
      <c r="EVM451" s="22"/>
      <c r="EVN451" s="22"/>
      <c r="EVO451" s="22"/>
      <c r="EVP451" s="22"/>
      <c r="EVQ451" s="22"/>
      <c r="EVR451" s="22"/>
      <c r="EVS451" s="22"/>
      <c r="EVT451" s="22"/>
      <c r="EVU451" s="22"/>
      <c r="EVV451" s="22"/>
      <c r="EVW451" s="22"/>
      <c r="EVX451" s="22"/>
      <c r="EVY451" s="22"/>
      <c r="EVZ451" s="22"/>
      <c r="EWA451" s="22"/>
      <c r="EWB451" s="22"/>
      <c r="EWC451" s="22"/>
      <c r="EWD451" s="22"/>
      <c r="EWE451" s="22"/>
      <c r="EWF451" s="22"/>
      <c r="EWG451" s="22"/>
      <c r="EWH451" s="22"/>
      <c r="EWI451" s="22"/>
      <c r="EWJ451" s="22"/>
      <c r="EWK451" s="22"/>
      <c r="EWL451" s="22"/>
      <c r="EWM451" s="22"/>
      <c r="EWN451" s="22"/>
      <c r="EWO451" s="22"/>
      <c r="EWP451" s="22"/>
      <c r="EWQ451" s="22"/>
      <c r="EWR451" s="22"/>
      <c r="EWS451" s="22"/>
      <c r="EWT451" s="22"/>
      <c r="EWU451" s="22"/>
      <c r="EWV451" s="22"/>
      <c r="EWW451" s="22"/>
      <c r="EWX451" s="22"/>
      <c r="EWY451" s="22"/>
      <c r="EWZ451" s="22"/>
      <c r="EXA451" s="22"/>
      <c r="EXB451" s="22"/>
      <c r="EXC451" s="22"/>
      <c r="EXD451" s="22"/>
      <c r="EXE451" s="22"/>
      <c r="EXF451" s="22"/>
      <c r="EXG451" s="22"/>
      <c r="EXH451" s="22"/>
      <c r="EXI451" s="22"/>
      <c r="EXJ451" s="22"/>
      <c r="EXK451" s="22"/>
      <c r="EXL451" s="22"/>
      <c r="EXM451" s="22"/>
      <c r="EXN451" s="22"/>
      <c r="EXO451" s="22"/>
      <c r="EXP451" s="22"/>
      <c r="EXQ451" s="22"/>
      <c r="EXR451" s="22"/>
      <c r="EXS451" s="22"/>
      <c r="EXT451" s="22"/>
      <c r="EXU451" s="22"/>
      <c r="EXV451" s="22"/>
      <c r="EXW451" s="22"/>
      <c r="EXX451" s="22"/>
      <c r="EXY451" s="22"/>
      <c r="EXZ451" s="22"/>
      <c r="EYA451" s="22"/>
      <c r="EYB451" s="22"/>
      <c r="EYC451" s="22"/>
      <c r="EYD451" s="22"/>
      <c r="EYE451" s="22"/>
      <c r="EYF451" s="22"/>
      <c r="EYG451" s="22"/>
      <c r="EYH451" s="22"/>
      <c r="EYI451" s="22"/>
      <c r="EYJ451" s="22"/>
      <c r="EYK451" s="22"/>
      <c r="EYL451" s="22"/>
      <c r="EYM451" s="22"/>
      <c r="EYN451" s="22"/>
      <c r="EYO451" s="22"/>
      <c r="EYP451" s="22"/>
      <c r="EYQ451" s="22"/>
      <c r="EYR451" s="22"/>
      <c r="EYS451" s="22"/>
      <c r="EYT451" s="22"/>
      <c r="EYU451" s="22"/>
      <c r="EYV451" s="22"/>
      <c r="EYW451" s="22"/>
      <c r="EYX451" s="22"/>
      <c r="EYY451" s="22"/>
      <c r="EYZ451" s="22"/>
      <c r="EZA451" s="22"/>
      <c r="EZB451" s="22"/>
      <c r="EZC451" s="22"/>
      <c r="EZD451" s="22"/>
      <c r="EZE451" s="22"/>
      <c r="EZF451" s="22"/>
      <c r="EZG451" s="22"/>
      <c r="EZH451" s="22"/>
      <c r="EZI451" s="22"/>
      <c r="EZJ451" s="22"/>
      <c r="EZK451" s="22"/>
      <c r="EZL451" s="22"/>
      <c r="EZM451" s="22"/>
      <c r="EZN451" s="22"/>
      <c r="EZO451" s="22"/>
      <c r="EZP451" s="22"/>
      <c r="EZQ451" s="22"/>
      <c r="EZR451" s="22"/>
      <c r="EZS451" s="22"/>
      <c r="EZT451" s="22"/>
      <c r="EZU451" s="22"/>
      <c r="EZV451" s="22"/>
      <c r="EZW451" s="22"/>
      <c r="EZX451" s="22"/>
      <c r="EZY451" s="22"/>
      <c r="EZZ451" s="22"/>
      <c r="FAA451" s="22"/>
      <c r="FAB451" s="22"/>
      <c r="FAC451" s="22"/>
      <c r="FAD451" s="22"/>
      <c r="FAE451" s="22"/>
      <c r="FAF451" s="22"/>
      <c r="FAG451" s="22"/>
      <c r="FAH451" s="22"/>
      <c r="FAI451" s="22"/>
      <c r="FAJ451" s="22"/>
      <c r="FAK451" s="22"/>
      <c r="FAL451" s="22"/>
      <c r="FAM451" s="22"/>
      <c r="FAN451" s="22"/>
      <c r="FAO451" s="22"/>
      <c r="FAP451" s="22"/>
      <c r="FAQ451" s="22"/>
      <c r="FAR451" s="22"/>
      <c r="FAS451" s="22"/>
      <c r="FAT451" s="22"/>
      <c r="FAU451" s="22"/>
      <c r="FAV451" s="22"/>
      <c r="FAW451" s="22"/>
      <c r="FAX451" s="22"/>
      <c r="FAY451" s="22"/>
      <c r="FAZ451" s="22"/>
      <c r="FBA451" s="22"/>
      <c r="FBB451" s="22"/>
      <c r="FBC451" s="22"/>
      <c r="FBD451" s="22"/>
      <c r="FBE451" s="22"/>
      <c r="FBF451" s="22"/>
      <c r="FBG451" s="22"/>
      <c r="FBH451" s="22"/>
      <c r="FBI451" s="22"/>
      <c r="FBJ451" s="22"/>
      <c r="FBK451" s="22"/>
      <c r="FBL451" s="22"/>
      <c r="FBM451" s="22"/>
      <c r="FBN451" s="22"/>
      <c r="FBO451" s="22"/>
      <c r="FBP451" s="22"/>
      <c r="FBQ451" s="22"/>
      <c r="FBR451" s="22"/>
      <c r="FBS451" s="22"/>
      <c r="FBT451" s="22"/>
      <c r="FBU451" s="22"/>
      <c r="FBV451" s="22"/>
      <c r="FBW451" s="22"/>
      <c r="FBX451" s="22"/>
      <c r="FBY451" s="22"/>
      <c r="FBZ451" s="22"/>
      <c r="FCA451" s="22"/>
      <c r="FCB451" s="22"/>
      <c r="FCC451" s="22"/>
      <c r="FCD451" s="22"/>
      <c r="FCE451" s="22"/>
      <c r="FCF451" s="22"/>
      <c r="FCG451" s="22"/>
      <c r="FCH451" s="22"/>
      <c r="FCI451" s="22"/>
      <c r="FCJ451" s="22"/>
      <c r="FCK451" s="22"/>
      <c r="FCL451" s="22"/>
      <c r="FCM451" s="22"/>
      <c r="FCN451" s="22"/>
      <c r="FCO451" s="22"/>
      <c r="FCP451" s="22"/>
      <c r="FCQ451" s="22"/>
      <c r="FCR451" s="22"/>
      <c r="FCS451" s="22"/>
      <c r="FCT451" s="22"/>
      <c r="FCU451" s="22"/>
      <c r="FCV451" s="22"/>
      <c r="FCW451" s="22"/>
      <c r="FCX451" s="22"/>
      <c r="FCY451" s="22"/>
      <c r="FCZ451" s="22"/>
      <c r="FDA451" s="22"/>
      <c r="FDB451" s="22"/>
      <c r="FDC451" s="22"/>
      <c r="FDD451" s="22"/>
      <c r="FDE451" s="22"/>
      <c r="FDF451" s="22"/>
      <c r="FDG451" s="22"/>
      <c r="FDH451" s="22"/>
      <c r="FDI451" s="22"/>
      <c r="FDJ451" s="22"/>
      <c r="FDK451" s="22"/>
      <c r="FDL451" s="22"/>
      <c r="FDM451" s="22"/>
      <c r="FDN451" s="22"/>
      <c r="FDO451" s="22"/>
      <c r="FDP451" s="22"/>
      <c r="FDQ451" s="22"/>
      <c r="FDR451" s="22"/>
      <c r="FDS451" s="22"/>
      <c r="FDT451" s="22"/>
      <c r="FDU451" s="22"/>
      <c r="FDV451" s="22"/>
      <c r="FDW451" s="22"/>
      <c r="FDX451" s="22"/>
      <c r="FDY451" s="22"/>
      <c r="FDZ451" s="22"/>
      <c r="FEA451" s="22"/>
      <c r="FEB451" s="22"/>
      <c r="FEC451" s="22"/>
      <c r="FED451" s="22"/>
      <c r="FEE451" s="22"/>
      <c r="FEF451" s="22"/>
      <c r="FEG451" s="22"/>
      <c r="FEH451" s="22"/>
      <c r="FEI451" s="22"/>
      <c r="FEJ451" s="22"/>
      <c r="FEK451" s="22"/>
      <c r="FEL451" s="22"/>
      <c r="FEM451" s="22"/>
      <c r="FEN451" s="22"/>
      <c r="FEO451" s="22"/>
      <c r="FEP451" s="22"/>
      <c r="FEQ451" s="22"/>
      <c r="FER451" s="22"/>
      <c r="FES451" s="22"/>
      <c r="FET451" s="22"/>
      <c r="FEU451" s="22"/>
      <c r="FEV451" s="22"/>
      <c r="FEW451" s="22"/>
      <c r="FEX451" s="22"/>
      <c r="FEY451" s="22"/>
      <c r="FEZ451" s="22"/>
      <c r="FFA451" s="22"/>
      <c r="FFB451" s="22"/>
      <c r="FFC451" s="22"/>
      <c r="FFD451" s="22"/>
      <c r="FFE451" s="22"/>
      <c r="FFF451" s="22"/>
      <c r="FFG451" s="22"/>
      <c r="FFH451" s="22"/>
      <c r="FFI451" s="22"/>
      <c r="FFJ451" s="22"/>
      <c r="FFK451" s="22"/>
      <c r="FFL451" s="22"/>
      <c r="FFM451" s="22"/>
      <c r="FFN451" s="22"/>
      <c r="FFO451" s="22"/>
      <c r="FFP451" s="22"/>
      <c r="FFQ451" s="22"/>
      <c r="FFR451" s="22"/>
      <c r="FFS451" s="22"/>
      <c r="FFT451" s="22"/>
      <c r="FFU451" s="22"/>
      <c r="FFV451" s="22"/>
      <c r="FFW451" s="22"/>
      <c r="FFX451" s="22"/>
      <c r="FFY451" s="22"/>
      <c r="FFZ451" s="22"/>
      <c r="FGA451" s="22"/>
      <c r="FGB451" s="22"/>
      <c r="FGC451" s="22"/>
      <c r="FGD451" s="22"/>
      <c r="FGE451" s="22"/>
      <c r="FGF451" s="22"/>
      <c r="FGG451" s="22"/>
      <c r="FGH451" s="22"/>
      <c r="FGI451" s="22"/>
      <c r="FGJ451" s="22"/>
      <c r="FGK451" s="22"/>
      <c r="FGL451" s="22"/>
      <c r="FGM451" s="22"/>
      <c r="FGN451" s="22"/>
      <c r="FGO451" s="22"/>
      <c r="FGP451" s="22"/>
      <c r="FGQ451" s="22"/>
      <c r="FGR451" s="22"/>
      <c r="FGS451" s="22"/>
      <c r="FGT451" s="22"/>
      <c r="FGU451" s="22"/>
      <c r="FGV451" s="22"/>
      <c r="FGW451" s="22"/>
      <c r="FGX451" s="22"/>
      <c r="FGY451" s="22"/>
      <c r="FGZ451" s="22"/>
      <c r="FHA451" s="22"/>
      <c r="FHB451" s="22"/>
      <c r="FHC451" s="22"/>
      <c r="FHD451" s="22"/>
      <c r="FHE451" s="22"/>
      <c r="FHF451" s="22"/>
      <c r="FHG451" s="22"/>
      <c r="FHH451" s="22"/>
      <c r="FHI451" s="22"/>
      <c r="FHJ451" s="22"/>
      <c r="FHK451" s="22"/>
      <c r="FHL451" s="22"/>
      <c r="FHM451" s="22"/>
      <c r="FHN451" s="22"/>
      <c r="FHO451" s="22"/>
      <c r="FHP451" s="22"/>
      <c r="FHQ451" s="22"/>
      <c r="FHR451" s="22"/>
      <c r="FHS451" s="22"/>
      <c r="FHT451" s="22"/>
      <c r="FHU451" s="22"/>
      <c r="FHV451" s="22"/>
      <c r="FHW451" s="22"/>
      <c r="FHX451" s="22"/>
      <c r="FHY451" s="22"/>
      <c r="FHZ451" s="22"/>
      <c r="FIA451" s="22"/>
      <c r="FIB451" s="22"/>
      <c r="FIC451" s="22"/>
      <c r="FID451" s="22"/>
      <c r="FIE451" s="22"/>
      <c r="FIF451" s="22"/>
      <c r="FIG451" s="22"/>
      <c r="FIH451" s="22"/>
      <c r="FII451" s="22"/>
      <c r="FIJ451" s="22"/>
      <c r="FIK451" s="22"/>
      <c r="FIL451" s="22"/>
      <c r="FIM451" s="22"/>
      <c r="FIN451" s="22"/>
      <c r="FIO451" s="22"/>
      <c r="FIP451" s="22"/>
      <c r="FIQ451" s="22"/>
      <c r="FIR451" s="22"/>
      <c r="FIS451" s="22"/>
      <c r="FIT451" s="22"/>
      <c r="FIU451" s="22"/>
      <c r="FIV451" s="22"/>
      <c r="FIW451" s="22"/>
      <c r="FIX451" s="22"/>
      <c r="FIY451" s="22"/>
      <c r="FIZ451" s="22"/>
      <c r="FJA451" s="22"/>
      <c r="FJB451" s="22"/>
      <c r="FJC451" s="22"/>
      <c r="FJD451" s="22"/>
      <c r="FJE451" s="22"/>
      <c r="FJF451" s="22"/>
      <c r="FJG451" s="22"/>
      <c r="FJH451" s="22"/>
      <c r="FJI451" s="22"/>
      <c r="FJJ451" s="22"/>
      <c r="FJK451" s="22"/>
      <c r="FJL451" s="22"/>
      <c r="FJM451" s="22"/>
      <c r="FJN451" s="22"/>
      <c r="FJO451" s="22"/>
      <c r="FJP451" s="22"/>
      <c r="FJQ451" s="22"/>
      <c r="FJR451" s="22"/>
      <c r="FJS451" s="22"/>
      <c r="FJT451" s="22"/>
      <c r="FJU451" s="22"/>
      <c r="FJV451" s="22"/>
      <c r="FJW451" s="22"/>
      <c r="FJX451" s="22"/>
      <c r="FJY451" s="22"/>
      <c r="FJZ451" s="22"/>
      <c r="FKA451" s="22"/>
      <c r="FKB451" s="22"/>
      <c r="FKC451" s="22"/>
      <c r="FKD451" s="22"/>
      <c r="FKE451" s="22"/>
      <c r="FKF451" s="22"/>
      <c r="FKG451" s="22"/>
      <c r="FKH451" s="22"/>
      <c r="FKI451" s="22"/>
      <c r="FKJ451" s="22"/>
      <c r="FKK451" s="22"/>
      <c r="FKL451" s="22"/>
      <c r="FKM451" s="22"/>
      <c r="FKN451" s="22"/>
      <c r="FKO451" s="22"/>
      <c r="FKP451" s="22"/>
      <c r="FKQ451" s="22"/>
      <c r="FKR451" s="22"/>
      <c r="FKS451" s="22"/>
      <c r="FKT451" s="22"/>
      <c r="FKU451" s="22"/>
      <c r="FKV451" s="22"/>
      <c r="FKW451" s="22"/>
      <c r="FKX451" s="22"/>
      <c r="FKY451" s="22"/>
      <c r="FKZ451" s="22"/>
      <c r="FLA451" s="22"/>
      <c r="FLB451" s="22"/>
      <c r="FLC451" s="22"/>
      <c r="FLD451" s="22"/>
      <c r="FLE451" s="22"/>
      <c r="FLF451" s="22"/>
      <c r="FLG451" s="22"/>
      <c r="FLH451" s="22"/>
      <c r="FLI451" s="22"/>
      <c r="FLJ451" s="22"/>
      <c r="FLK451" s="22"/>
      <c r="FLL451" s="22"/>
      <c r="FLM451" s="22"/>
      <c r="FLN451" s="22"/>
      <c r="FLO451" s="22"/>
      <c r="FLP451" s="22"/>
      <c r="FLQ451" s="22"/>
      <c r="FLR451" s="22"/>
      <c r="FLS451" s="22"/>
      <c r="FLT451" s="22"/>
      <c r="FLU451" s="22"/>
      <c r="FLV451" s="22"/>
      <c r="FLW451" s="22"/>
      <c r="FLX451" s="22"/>
      <c r="FLY451" s="22"/>
      <c r="FLZ451" s="22"/>
      <c r="FMA451" s="22"/>
      <c r="FMB451" s="22"/>
      <c r="FMC451" s="22"/>
      <c r="FMD451" s="22"/>
      <c r="FME451" s="22"/>
      <c r="FMF451" s="22"/>
      <c r="FMG451" s="22"/>
      <c r="FMH451" s="22"/>
      <c r="FMI451" s="22"/>
      <c r="FMJ451" s="22"/>
      <c r="FMK451" s="22"/>
      <c r="FML451" s="22"/>
      <c r="FMM451" s="22"/>
      <c r="FMN451" s="22"/>
      <c r="FMO451" s="22"/>
      <c r="FMP451" s="22"/>
      <c r="FMQ451" s="22"/>
      <c r="FMR451" s="22"/>
      <c r="FMS451" s="22"/>
      <c r="FMT451" s="22"/>
      <c r="FMU451" s="22"/>
      <c r="FMV451" s="22"/>
      <c r="FMW451" s="22"/>
      <c r="FMX451" s="22"/>
      <c r="FMY451" s="22"/>
      <c r="FMZ451" s="22"/>
      <c r="FNA451" s="22"/>
      <c r="FNB451" s="22"/>
      <c r="FNC451" s="22"/>
      <c r="FND451" s="22"/>
      <c r="FNE451" s="22"/>
      <c r="FNF451" s="22"/>
      <c r="FNG451" s="22"/>
      <c r="FNH451" s="22"/>
      <c r="FNI451" s="22"/>
      <c r="FNJ451" s="22"/>
      <c r="FNK451" s="22"/>
      <c r="FNL451" s="22"/>
      <c r="FNM451" s="22"/>
      <c r="FNN451" s="22"/>
      <c r="FNO451" s="22"/>
      <c r="FNP451" s="22"/>
      <c r="FNQ451" s="22"/>
      <c r="FNR451" s="22"/>
      <c r="FNS451" s="22"/>
      <c r="FNT451" s="22"/>
      <c r="FNU451" s="22"/>
      <c r="FNV451" s="22"/>
      <c r="FNW451" s="22"/>
      <c r="FNX451" s="22"/>
      <c r="FNY451" s="22"/>
      <c r="FNZ451" s="22"/>
      <c r="FOA451" s="22"/>
      <c r="FOB451" s="22"/>
      <c r="FOC451" s="22"/>
      <c r="FOD451" s="22"/>
      <c r="FOE451" s="22"/>
      <c r="FOF451" s="22"/>
      <c r="FOG451" s="22"/>
      <c r="FOH451" s="22"/>
      <c r="FOI451" s="22"/>
      <c r="FOJ451" s="22"/>
      <c r="FOK451" s="22"/>
      <c r="FOL451" s="22"/>
      <c r="FOM451" s="22"/>
      <c r="FON451" s="22"/>
      <c r="FOO451" s="22"/>
      <c r="FOP451" s="22"/>
      <c r="FOQ451" s="22"/>
      <c r="FOR451" s="22"/>
      <c r="FOS451" s="22"/>
      <c r="FOT451" s="22"/>
      <c r="FOU451" s="22"/>
      <c r="FOV451" s="22"/>
      <c r="FOW451" s="22"/>
      <c r="FOX451" s="22"/>
      <c r="FOY451" s="22"/>
      <c r="FOZ451" s="22"/>
      <c r="FPA451" s="22"/>
      <c r="FPB451" s="22"/>
      <c r="FPC451" s="22"/>
      <c r="FPD451" s="22"/>
      <c r="FPE451" s="22"/>
      <c r="FPF451" s="22"/>
      <c r="FPG451" s="22"/>
      <c r="FPH451" s="22"/>
      <c r="FPI451" s="22"/>
      <c r="FPJ451" s="22"/>
      <c r="FPK451" s="22"/>
      <c r="FPL451" s="22"/>
      <c r="FPM451" s="22"/>
      <c r="FPN451" s="22"/>
      <c r="FPO451" s="22"/>
      <c r="FPP451" s="22"/>
      <c r="FPQ451" s="22"/>
      <c r="FPR451" s="22"/>
      <c r="FPS451" s="22"/>
      <c r="FPT451" s="22"/>
      <c r="FPU451" s="22"/>
      <c r="FPV451" s="22"/>
      <c r="FPW451" s="22"/>
      <c r="FPX451" s="22"/>
      <c r="FPY451" s="22"/>
      <c r="FPZ451" s="22"/>
      <c r="FQA451" s="22"/>
      <c r="FQB451" s="22"/>
      <c r="FQC451" s="22"/>
      <c r="FQD451" s="22"/>
      <c r="FQE451" s="22"/>
      <c r="FQF451" s="22"/>
      <c r="FQG451" s="22"/>
      <c r="FQH451" s="22"/>
      <c r="FQI451" s="22"/>
      <c r="FQJ451" s="22"/>
      <c r="FQK451" s="22"/>
      <c r="FQL451" s="22"/>
      <c r="FQM451" s="22"/>
      <c r="FQN451" s="22"/>
      <c r="FQO451" s="22"/>
      <c r="FQP451" s="22"/>
      <c r="FQQ451" s="22"/>
      <c r="FQR451" s="22"/>
      <c r="FQS451" s="22"/>
      <c r="FQT451" s="22"/>
      <c r="FQU451" s="22"/>
      <c r="FQV451" s="22"/>
      <c r="FQW451" s="22"/>
      <c r="FQX451" s="22"/>
      <c r="FQY451" s="22"/>
      <c r="FQZ451" s="22"/>
      <c r="FRA451" s="22"/>
      <c r="FRB451" s="22"/>
      <c r="FRC451" s="22"/>
      <c r="FRD451" s="22"/>
      <c r="FRE451" s="22"/>
      <c r="FRF451" s="22"/>
      <c r="FRG451" s="22"/>
      <c r="FRH451" s="22"/>
      <c r="FRI451" s="22"/>
      <c r="FRJ451" s="22"/>
      <c r="FRK451" s="22"/>
      <c r="FRL451" s="22"/>
      <c r="FRM451" s="22"/>
      <c r="FRN451" s="22"/>
      <c r="FRO451" s="22"/>
      <c r="FRP451" s="22"/>
      <c r="FRQ451" s="22"/>
      <c r="FRR451" s="22"/>
      <c r="FRS451" s="22"/>
      <c r="FRT451" s="22"/>
      <c r="FRU451" s="22"/>
      <c r="FRV451" s="22"/>
      <c r="FRW451" s="22"/>
      <c r="FRX451" s="22"/>
      <c r="FRY451" s="22"/>
      <c r="FRZ451" s="22"/>
      <c r="FSA451" s="22"/>
      <c r="FSB451" s="22"/>
      <c r="FSC451" s="22"/>
      <c r="FSD451" s="22"/>
      <c r="FSE451" s="22"/>
      <c r="FSF451" s="22"/>
      <c r="FSG451" s="22"/>
      <c r="FSH451" s="22"/>
      <c r="FSI451" s="22"/>
      <c r="FSJ451" s="22"/>
      <c r="FSK451" s="22"/>
      <c r="FSL451" s="22"/>
      <c r="FSM451" s="22"/>
      <c r="FSN451" s="22"/>
      <c r="FSO451" s="22"/>
      <c r="FSP451" s="22"/>
      <c r="FSQ451" s="22"/>
      <c r="FSR451" s="22"/>
      <c r="FSS451" s="22"/>
      <c r="FST451" s="22"/>
      <c r="FSU451" s="22"/>
      <c r="FSV451" s="22"/>
      <c r="FSW451" s="22"/>
      <c r="FSX451" s="22"/>
      <c r="FSY451" s="22"/>
      <c r="FSZ451" s="22"/>
      <c r="FTA451" s="22"/>
      <c r="FTB451" s="22"/>
      <c r="FTC451" s="22"/>
      <c r="FTD451" s="22"/>
      <c r="FTE451" s="22"/>
      <c r="FTF451" s="22"/>
      <c r="FTG451" s="22"/>
      <c r="FTH451" s="22"/>
      <c r="FTI451" s="22"/>
      <c r="FTJ451" s="22"/>
      <c r="FTK451" s="22"/>
      <c r="FTL451" s="22"/>
      <c r="FTM451" s="22"/>
      <c r="FTN451" s="22"/>
      <c r="FTO451" s="22"/>
      <c r="FTP451" s="22"/>
      <c r="FTQ451" s="22"/>
      <c r="FTR451" s="22"/>
      <c r="FTS451" s="22"/>
      <c r="FTT451" s="22"/>
      <c r="FTU451" s="22"/>
      <c r="FTV451" s="22"/>
      <c r="FTW451" s="22"/>
      <c r="FTX451" s="22"/>
      <c r="FTY451" s="22"/>
      <c r="FTZ451" s="22"/>
      <c r="FUA451" s="22"/>
      <c r="FUB451" s="22"/>
      <c r="FUC451" s="22"/>
      <c r="FUD451" s="22"/>
      <c r="FUE451" s="22"/>
      <c r="FUF451" s="22"/>
      <c r="FUG451" s="22"/>
      <c r="FUH451" s="22"/>
      <c r="FUI451" s="22"/>
      <c r="FUJ451" s="22"/>
      <c r="FUK451" s="22"/>
      <c r="FUL451" s="22"/>
      <c r="FUM451" s="22"/>
      <c r="FUN451" s="22"/>
      <c r="FUO451" s="22"/>
      <c r="FUP451" s="22"/>
      <c r="FUQ451" s="22"/>
      <c r="FUR451" s="22"/>
      <c r="FUS451" s="22"/>
      <c r="FUT451" s="22"/>
      <c r="FUU451" s="22"/>
      <c r="FUV451" s="22"/>
      <c r="FUW451" s="22"/>
      <c r="FUX451" s="22"/>
      <c r="FUY451" s="22"/>
      <c r="FUZ451" s="22"/>
      <c r="FVA451" s="22"/>
      <c r="FVB451" s="22"/>
      <c r="FVC451" s="22"/>
      <c r="FVD451" s="22"/>
      <c r="FVE451" s="22"/>
      <c r="FVF451" s="22"/>
      <c r="FVG451" s="22"/>
      <c r="FVH451" s="22"/>
      <c r="FVI451" s="22"/>
      <c r="FVJ451" s="22"/>
      <c r="FVK451" s="22"/>
      <c r="FVL451" s="22"/>
      <c r="FVM451" s="22"/>
      <c r="FVN451" s="22"/>
      <c r="FVO451" s="22"/>
      <c r="FVP451" s="22"/>
      <c r="FVQ451" s="22"/>
      <c r="FVR451" s="22"/>
      <c r="FVS451" s="22"/>
      <c r="FVT451" s="22"/>
      <c r="FVU451" s="22"/>
      <c r="FVV451" s="22"/>
      <c r="FVW451" s="22"/>
      <c r="FVX451" s="22"/>
      <c r="FVY451" s="22"/>
      <c r="FVZ451" s="22"/>
      <c r="FWA451" s="22"/>
      <c r="FWB451" s="22"/>
      <c r="FWC451" s="22"/>
      <c r="FWD451" s="22"/>
      <c r="FWE451" s="22"/>
      <c r="FWF451" s="22"/>
      <c r="FWG451" s="22"/>
      <c r="FWH451" s="22"/>
      <c r="FWI451" s="22"/>
      <c r="FWJ451" s="22"/>
      <c r="FWK451" s="22"/>
      <c r="FWL451" s="22"/>
      <c r="FWM451" s="22"/>
      <c r="FWN451" s="22"/>
      <c r="FWO451" s="22"/>
      <c r="FWP451" s="22"/>
      <c r="FWQ451" s="22"/>
      <c r="FWR451" s="22"/>
      <c r="FWS451" s="22"/>
      <c r="FWT451" s="22"/>
      <c r="FWU451" s="22"/>
      <c r="FWV451" s="22"/>
      <c r="FWW451" s="22"/>
      <c r="FWX451" s="22"/>
      <c r="FWY451" s="22"/>
      <c r="FWZ451" s="22"/>
      <c r="FXA451" s="22"/>
      <c r="FXB451" s="22"/>
      <c r="FXC451" s="22"/>
      <c r="FXD451" s="22"/>
      <c r="FXE451" s="22"/>
      <c r="FXF451" s="22"/>
      <c r="FXG451" s="22"/>
      <c r="FXH451" s="22"/>
      <c r="FXI451" s="22"/>
      <c r="FXJ451" s="22"/>
      <c r="FXK451" s="22"/>
      <c r="FXL451" s="22"/>
      <c r="FXM451" s="22"/>
      <c r="FXN451" s="22"/>
      <c r="FXO451" s="22"/>
      <c r="FXP451" s="22"/>
      <c r="FXQ451" s="22"/>
      <c r="FXR451" s="22"/>
      <c r="FXS451" s="22"/>
      <c r="FXT451" s="22"/>
      <c r="FXU451" s="22"/>
      <c r="FXV451" s="22"/>
      <c r="FXW451" s="22"/>
      <c r="FXX451" s="22"/>
      <c r="FXY451" s="22"/>
      <c r="FXZ451" s="22"/>
      <c r="FYA451" s="22"/>
      <c r="FYB451" s="22"/>
      <c r="FYC451" s="22"/>
      <c r="FYD451" s="22"/>
      <c r="FYE451" s="22"/>
      <c r="FYF451" s="22"/>
      <c r="FYG451" s="22"/>
      <c r="FYH451" s="22"/>
      <c r="FYI451" s="22"/>
      <c r="FYJ451" s="22"/>
      <c r="FYK451" s="22"/>
      <c r="FYL451" s="22"/>
      <c r="FYM451" s="22"/>
      <c r="FYN451" s="22"/>
      <c r="FYO451" s="22"/>
      <c r="FYP451" s="22"/>
      <c r="FYQ451" s="22"/>
      <c r="FYR451" s="22"/>
      <c r="FYS451" s="22"/>
      <c r="FYT451" s="22"/>
      <c r="FYU451" s="22"/>
      <c r="FYV451" s="22"/>
      <c r="FYW451" s="22"/>
      <c r="FYX451" s="22"/>
      <c r="FYY451" s="22"/>
      <c r="FYZ451" s="22"/>
      <c r="FZA451" s="22"/>
      <c r="FZB451" s="22"/>
      <c r="FZC451" s="22"/>
      <c r="FZD451" s="22"/>
      <c r="FZE451" s="22"/>
      <c r="FZF451" s="22"/>
      <c r="FZG451" s="22"/>
      <c r="FZH451" s="22"/>
      <c r="FZI451" s="22"/>
      <c r="FZJ451" s="22"/>
      <c r="FZK451" s="22"/>
      <c r="FZL451" s="22"/>
      <c r="FZM451" s="22"/>
      <c r="FZN451" s="22"/>
      <c r="FZO451" s="22"/>
      <c r="FZP451" s="22"/>
      <c r="FZQ451" s="22"/>
      <c r="FZR451" s="22"/>
      <c r="FZS451" s="22"/>
      <c r="FZT451" s="22"/>
      <c r="FZU451" s="22"/>
      <c r="FZV451" s="22"/>
      <c r="FZW451" s="22"/>
      <c r="FZX451" s="22"/>
      <c r="FZY451" s="22"/>
      <c r="FZZ451" s="22"/>
      <c r="GAA451" s="22"/>
      <c r="GAB451" s="22"/>
      <c r="GAC451" s="22"/>
      <c r="GAD451" s="22"/>
      <c r="GAE451" s="22"/>
      <c r="GAF451" s="22"/>
      <c r="GAG451" s="22"/>
      <c r="GAH451" s="22"/>
      <c r="GAI451" s="22"/>
      <c r="GAJ451" s="22"/>
      <c r="GAK451" s="22"/>
      <c r="GAL451" s="22"/>
      <c r="GAM451" s="22"/>
      <c r="GAN451" s="22"/>
      <c r="GAO451" s="22"/>
      <c r="GAP451" s="22"/>
      <c r="GAQ451" s="22"/>
      <c r="GAR451" s="22"/>
      <c r="GAS451" s="22"/>
      <c r="GAT451" s="22"/>
      <c r="GAU451" s="22"/>
      <c r="GAV451" s="22"/>
      <c r="GAW451" s="22"/>
      <c r="GAX451" s="22"/>
      <c r="GAY451" s="22"/>
      <c r="GAZ451" s="22"/>
      <c r="GBA451" s="22"/>
      <c r="GBB451" s="22"/>
      <c r="GBC451" s="22"/>
      <c r="GBD451" s="22"/>
      <c r="GBE451" s="22"/>
      <c r="GBF451" s="22"/>
      <c r="GBG451" s="22"/>
      <c r="GBH451" s="22"/>
      <c r="GBI451" s="22"/>
      <c r="GBJ451" s="22"/>
      <c r="GBK451" s="22"/>
      <c r="GBL451" s="22"/>
      <c r="GBM451" s="22"/>
      <c r="GBN451" s="22"/>
      <c r="GBO451" s="22"/>
      <c r="GBP451" s="22"/>
      <c r="GBQ451" s="22"/>
      <c r="GBR451" s="22"/>
      <c r="GBS451" s="22"/>
      <c r="GBT451" s="22"/>
      <c r="GBU451" s="22"/>
      <c r="GBV451" s="22"/>
      <c r="GBW451" s="22"/>
      <c r="GBX451" s="22"/>
      <c r="GBY451" s="22"/>
      <c r="GBZ451" s="22"/>
      <c r="GCA451" s="22"/>
      <c r="GCB451" s="22"/>
      <c r="GCC451" s="22"/>
      <c r="GCD451" s="22"/>
      <c r="GCE451" s="22"/>
      <c r="GCF451" s="22"/>
      <c r="GCG451" s="22"/>
      <c r="GCH451" s="22"/>
      <c r="GCI451" s="22"/>
      <c r="GCJ451" s="22"/>
      <c r="GCK451" s="22"/>
      <c r="GCL451" s="22"/>
      <c r="GCM451" s="22"/>
      <c r="GCN451" s="22"/>
      <c r="GCO451" s="22"/>
      <c r="GCP451" s="22"/>
      <c r="GCQ451" s="22"/>
      <c r="GCR451" s="22"/>
      <c r="GCS451" s="22"/>
      <c r="GCT451" s="22"/>
      <c r="GCU451" s="22"/>
      <c r="GCV451" s="22"/>
      <c r="GCW451" s="22"/>
      <c r="GCX451" s="22"/>
      <c r="GCY451" s="22"/>
      <c r="GCZ451" s="22"/>
      <c r="GDA451" s="22"/>
      <c r="GDB451" s="22"/>
      <c r="GDC451" s="22"/>
      <c r="GDD451" s="22"/>
      <c r="GDE451" s="22"/>
      <c r="GDF451" s="22"/>
      <c r="GDG451" s="22"/>
      <c r="GDH451" s="22"/>
      <c r="GDI451" s="22"/>
      <c r="GDJ451" s="22"/>
      <c r="GDK451" s="22"/>
      <c r="GDL451" s="22"/>
      <c r="GDM451" s="22"/>
      <c r="GDN451" s="22"/>
      <c r="GDO451" s="22"/>
      <c r="GDP451" s="22"/>
      <c r="GDQ451" s="22"/>
      <c r="GDR451" s="22"/>
      <c r="GDS451" s="22"/>
      <c r="GDT451" s="22"/>
      <c r="GDU451" s="22"/>
      <c r="GDV451" s="22"/>
      <c r="GDW451" s="22"/>
      <c r="GDX451" s="22"/>
      <c r="GDY451" s="22"/>
      <c r="GDZ451" s="22"/>
      <c r="GEA451" s="22"/>
      <c r="GEB451" s="22"/>
      <c r="GEC451" s="22"/>
      <c r="GED451" s="22"/>
      <c r="GEE451" s="22"/>
      <c r="GEF451" s="22"/>
      <c r="GEG451" s="22"/>
      <c r="GEH451" s="22"/>
      <c r="GEI451" s="22"/>
      <c r="GEJ451" s="22"/>
      <c r="GEK451" s="22"/>
      <c r="GEL451" s="22"/>
      <c r="GEM451" s="22"/>
      <c r="GEN451" s="22"/>
      <c r="GEO451" s="22"/>
      <c r="GEP451" s="22"/>
      <c r="GEQ451" s="22"/>
      <c r="GER451" s="22"/>
      <c r="GES451" s="22"/>
      <c r="GET451" s="22"/>
      <c r="GEU451" s="22"/>
      <c r="GEV451" s="22"/>
      <c r="GEW451" s="22"/>
      <c r="GEX451" s="22"/>
      <c r="GEY451" s="22"/>
      <c r="GEZ451" s="22"/>
      <c r="GFA451" s="22"/>
      <c r="GFB451" s="22"/>
      <c r="GFC451" s="22"/>
      <c r="GFD451" s="22"/>
      <c r="GFE451" s="22"/>
      <c r="GFF451" s="22"/>
      <c r="GFG451" s="22"/>
      <c r="GFH451" s="22"/>
      <c r="GFI451" s="22"/>
      <c r="GFJ451" s="22"/>
      <c r="GFK451" s="22"/>
      <c r="GFL451" s="22"/>
      <c r="GFM451" s="22"/>
      <c r="GFN451" s="22"/>
      <c r="GFO451" s="22"/>
      <c r="GFP451" s="22"/>
      <c r="GFQ451" s="22"/>
      <c r="GFR451" s="22"/>
      <c r="GFS451" s="22"/>
      <c r="GFT451" s="22"/>
      <c r="GFU451" s="22"/>
      <c r="GFV451" s="22"/>
      <c r="GFW451" s="22"/>
      <c r="GFX451" s="22"/>
      <c r="GFY451" s="22"/>
      <c r="GFZ451" s="22"/>
      <c r="GGA451" s="22"/>
      <c r="GGB451" s="22"/>
      <c r="GGC451" s="22"/>
      <c r="GGD451" s="22"/>
      <c r="GGE451" s="22"/>
      <c r="GGF451" s="22"/>
      <c r="GGG451" s="22"/>
      <c r="GGH451" s="22"/>
      <c r="GGI451" s="22"/>
      <c r="GGJ451" s="22"/>
      <c r="GGK451" s="22"/>
      <c r="GGL451" s="22"/>
      <c r="GGM451" s="22"/>
      <c r="GGN451" s="22"/>
      <c r="GGO451" s="22"/>
      <c r="GGP451" s="22"/>
      <c r="GGQ451" s="22"/>
      <c r="GGR451" s="22"/>
      <c r="GGS451" s="22"/>
      <c r="GGT451" s="22"/>
      <c r="GGU451" s="22"/>
      <c r="GGV451" s="22"/>
      <c r="GGW451" s="22"/>
      <c r="GGX451" s="22"/>
      <c r="GGY451" s="22"/>
      <c r="GGZ451" s="22"/>
      <c r="GHA451" s="22"/>
      <c r="GHB451" s="22"/>
      <c r="GHC451" s="22"/>
      <c r="GHD451" s="22"/>
      <c r="GHE451" s="22"/>
      <c r="GHF451" s="22"/>
      <c r="GHG451" s="22"/>
      <c r="GHH451" s="22"/>
      <c r="GHI451" s="22"/>
      <c r="GHJ451" s="22"/>
      <c r="GHK451" s="22"/>
      <c r="GHL451" s="22"/>
      <c r="GHM451" s="22"/>
      <c r="GHN451" s="22"/>
      <c r="GHO451" s="22"/>
      <c r="GHP451" s="22"/>
      <c r="GHQ451" s="22"/>
      <c r="GHR451" s="22"/>
      <c r="GHS451" s="22"/>
      <c r="GHT451" s="22"/>
      <c r="GHU451" s="22"/>
      <c r="GHV451" s="22"/>
      <c r="GHW451" s="22"/>
      <c r="GHX451" s="22"/>
      <c r="GHY451" s="22"/>
      <c r="GHZ451" s="22"/>
      <c r="GIA451" s="22"/>
      <c r="GIB451" s="22"/>
      <c r="GIC451" s="22"/>
      <c r="GID451" s="22"/>
      <c r="GIE451" s="22"/>
      <c r="GIF451" s="22"/>
      <c r="GIG451" s="22"/>
      <c r="GIH451" s="22"/>
      <c r="GII451" s="22"/>
      <c r="GIJ451" s="22"/>
      <c r="GIK451" s="22"/>
      <c r="GIL451" s="22"/>
      <c r="GIM451" s="22"/>
      <c r="GIN451" s="22"/>
      <c r="GIO451" s="22"/>
      <c r="GIP451" s="22"/>
      <c r="GIQ451" s="22"/>
      <c r="GIR451" s="22"/>
      <c r="GIS451" s="22"/>
      <c r="GIT451" s="22"/>
      <c r="GIU451" s="22"/>
      <c r="GIV451" s="22"/>
      <c r="GIW451" s="22"/>
      <c r="GIX451" s="22"/>
      <c r="GIY451" s="22"/>
      <c r="GIZ451" s="22"/>
      <c r="GJA451" s="22"/>
      <c r="GJB451" s="22"/>
      <c r="GJC451" s="22"/>
      <c r="GJD451" s="22"/>
      <c r="GJE451" s="22"/>
      <c r="GJF451" s="22"/>
      <c r="GJG451" s="22"/>
      <c r="GJH451" s="22"/>
      <c r="GJI451" s="22"/>
      <c r="GJJ451" s="22"/>
      <c r="GJK451" s="22"/>
      <c r="GJL451" s="22"/>
      <c r="GJM451" s="22"/>
      <c r="GJN451" s="22"/>
      <c r="GJO451" s="22"/>
      <c r="GJP451" s="22"/>
      <c r="GJQ451" s="22"/>
      <c r="GJR451" s="22"/>
      <c r="GJS451" s="22"/>
      <c r="GJT451" s="22"/>
      <c r="GJU451" s="22"/>
      <c r="GJV451" s="22"/>
      <c r="GJW451" s="22"/>
      <c r="GJX451" s="22"/>
      <c r="GJY451" s="22"/>
      <c r="GJZ451" s="22"/>
      <c r="GKA451" s="22"/>
      <c r="GKB451" s="22"/>
      <c r="GKC451" s="22"/>
      <c r="GKD451" s="22"/>
      <c r="GKE451" s="22"/>
      <c r="GKF451" s="22"/>
      <c r="GKG451" s="22"/>
      <c r="GKH451" s="22"/>
      <c r="GKI451" s="22"/>
      <c r="GKJ451" s="22"/>
      <c r="GKK451" s="22"/>
      <c r="GKL451" s="22"/>
      <c r="GKM451" s="22"/>
      <c r="GKN451" s="22"/>
      <c r="GKO451" s="22"/>
      <c r="GKP451" s="22"/>
      <c r="GKQ451" s="22"/>
      <c r="GKR451" s="22"/>
      <c r="GKS451" s="22"/>
      <c r="GKT451" s="22"/>
      <c r="GKU451" s="22"/>
      <c r="GKV451" s="22"/>
      <c r="GKW451" s="22"/>
      <c r="GKX451" s="22"/>
      <c r="GKY451" s="22"/>
      <c r="GKZ451" s="22"/>
      <c r="GLA451" s="22"/>
      <c r="GLB451" s="22"/>
      <c r="GLC451" s="22"/>
      <c r="GLD451" s="22"/>
      <c r="GLE451" s="22"/>
      <c r="GLF451" s="22"/>
      <c r="GLG451" s="22"/>
      <c r="GLH451" s="22"/>
      <c r="GLI451" s="22"/>
      <c r="GLJ451" s="22"/>
      <c r="GLK451" s="22"/>
      <c r="GLL451" s="22"/>
      <c r="GLM451" s="22"/>
      <c r="GLN451" s="22"/>
      <c r="GLO451" s="22"/>
      <c r="GLP451" s="22"/>
      <c r="GLQ451" s="22"/>
      <c r="GLR451" s="22"/>
      <c r="GLS451" s="22"/>
      <c r="GLT451" s="22"/>
      <c r="GLU451" s="22"/>
      <c r="GLV451" s="22"/>
      <c r="GLW451" s="22"/>
      <c r="GLX451" s="22"/>
      <c r="GLY451" s="22"/>
      <c r="GLZ451" s="22"/>
      <c r="GMA451" s="22"/>
      <c r="GMB451" s="22"/>
      <c r="GMC451" s="22"/>
      <c r="GMD451" s="22"/>
      <c r="GME451" s="22"/>
      <c r="GMF451" s="22"/>
      <c r="GMG451" s="22"/>
      <c r="GMH451" s="22"/>
      <c r="GMI451" s="22"/>
      <c r="GMJ451" s="22"/>
      <c r="GMK451" s="22"/>
      <c r="GML451" s="22"/>
      <c r="GMM451" s="22"/>
      <c r="GMN451" s="22"/>
      <c r="GMO451" s="22"/>
      <c r="GMP451" s="22"/>
      <c r="GMQ451" s="22"/>
      <c r="GMR451" s="22"/>
      <c r="GMS451" s="22"/>
      <c r="GMT451" s="22"/>
      <c r="GMU451" s="22"/>
      <c r="GMV451" s="22"/>
      <c r="GMW451" s="22"/>
      <c r="GMX451" s="22"/>
      <c r="GMY451" s="22"/>
      <c r="GMZ451" s="22"/>
      <c r="GNA451" s="22"/>
      <c r="GNB451" s="22"/>
      <c r="GNC451" s="22"/>
      <c r="GND451" s="22"/>
      <c r="GNE451" s="22"/>
      <c r="GNF451" s="22"/>
      <c r="GNG451" s="22"/>
      <c r="GNH451" s="22"/>
      <c r="GNI451" s="22"/>
      <c r="GNJ451" s="22"/>
      <c r="GNK451" s="22"/>
      <c r="GNL451" s="22"/>
      <c r="GNM451" s="22"/>
      <c r="GNN451" s="22"/>
      <c r="GNO451" s="22"/>
      <c r="GNP451" s="22"/>
      <c r="GNQ451" s="22"/>
      <c r="GNR451" s="22"/>
      <c r="GNS451" s="22"/>
      <c r="GNT451" s="22"/>
      <c r="GNU451" s="22"/>
      <c r="GNV451" s="22"/>
      <c r="GNW451" s="22"/>
      <c r="GNX451" s="22"/>
      <c r="GNY451" s="22"/>
      <c r="GNZ451" s="22"/>
      <c r="GOA451" s="22"/>
      <c r="GOB451" s="22"/>
      <c r="GOC451" s="22"/>
      <c r="GOD451" s="22"/>
      <c r="GOE451" s="22"/>
      <c r="GOF451" s="22"/>
      <c r="GOG451" s="22"/>
      <c r="GOH451" s="22"/>
      <c r="GOI451" s="22"/>
      <c r="GOJ451" s="22"/>
      <c r="GOK451" s="22"/>
      <c r="GOL451" s="22"/>
      <c r="GOM451" s="22"/>
      <c r="GON451" s="22"/>
      <c r="GOO451" s="22"/>
      <c r="GOP451" s="22"/>
      <c r="GOQ451" s="22"/>
      <c r="GOR451" s="22"/>
      <c r="GOS451" s="22"/>
      <c r="GOT451" s="22"/>
      <c r="GOU451" s="22"/>
      <c r="GOV451" s="22"/>
      <c r="GOW451" s="22"/>
      <c r="GOX451" s="22"/>
      <c r="GOY451" s="22"/>
      <c r="GOZ451" s="22"/>
      <c r="GPA451" s="22"/>
      <c r="GPB451" s="22"/>
      <c r="GPC451" s="22"/>
      <c r="GPD451" s="22"/>
      <c r="GPE451" s="22"/>
      <c r="GPF451" s="22"/>
      <c r="GPG451" s="22"/>
      <c r="GPH451" s="22"/>
      <c r="GPI451" s="22"/>
      <c r="GPJ451" s="22"/>
      <c r="GPK451" s="22"/>
      <c r="GPL451" s="22"/>
      <c r="GPM451" s="22"/>
      <c r="GPN451" s="22"/>
      <c r="GPO451" s="22"/>
      <c r="GPP451" s="22"/>
      <c r="GPQ451" s="22"/>
      <c r="GPR451" s="22"/>
      <c r="GPS451" s="22"/>
      <c r="GPT451" s="22"/>
      <c r="GPU451" s="22"/>
      <c r="GPV451" s="22"/>
      <c r="GPW451" s="22"/>
      <c r="GPX451" s="22"/>
      <c r="GPY451" s="22"/>
      <c r="GPZ451" s="22"/>
      <c r="GQA451" s="22"/>
      <c r="GQB451" s="22"/>
      <c r="GQC451" s="22"/>
      <c r="GQD451" s="22"/>
      <c r="GQE451" s="22"/>
      <c r="GQF451" s="22"/>
      <c r="GQG451" s="22"/>
      <c r="GQH451" s="22"/>
      <c r="GQI451" s="22"/>
      <c r="GQJ451" s="22"/>
      <c r="GQK451" s="22"/>
      <c r="GQL451" s="22"/>
      <c r="GQM451" s="22"/>
      <c r="GQN451" s="22"/>
      <c r="GQO451" s="22"/>
      <c r="GQP451" s="22"/>
      <c r="GQQ451" s="22"/>
      <c r="GQR451" s="22"/>
      <c r="GQS451" s="22"/>
      <c r="GQT451" s="22"/>
      <c r="GQU451" s="22"/>
      <c r="GQV451" s="22"/>
      <c r="GQW451" s="22"/>
      <c r="GQX451" s="22"/>
      <c r="GQY451" s="22"/>
      <c r="GQZ451" s="22"/>
      <c r="GRA451" s="22"/>
      <c r="GRB451" s="22"/>
      <c r="GRC451" s="22"/>
      <c r="GRD451" s="22"/>
      <c r="GRE451" s="22"/>
      <c r="GRF451" s="22"/>
      <c r="GRG451" s="22"/>
      <c r="GRH451" s="22"/>
      <c r="GRI451" s="22"/>
      <c r="GRJ451" s="22"/>
      <c r="GRK451" s="22"/>
      <c r="GRL451" s="22"/>
      <c r="GRM451" s="22"/>
      <c r="GRN451" s="22"/>
      <c r="GRO451" s="22"/>
      <c r="GRP451" s="22"/>
      <c r="GRQ451" s="22"/>
      <c r="GRR451" s="22"/>
      <c r="GRS451" s="22"/>
      <c r="GRT451" s="22"/>
      <c r="GRU451" s="22"/>
      <c r="GRV451" s="22"/>
      <c r="GRW451" s="22"/>
      <c r="GRX451" s="22"/>
      <c r="GRY451" s="22"/>
      <c r="GRZ451" s="22"/>
      <c r="GSA451" s="22"/>
      <c r="GSB451" s="22"/>
      <c r="GSC451" s="22"/>
      <c r="GSD451" s="22"/>
      <c r="GSE451" s="22"/>
      <c r="GSF451" s="22"/>
      <c r="GSG451" s="22"/>
      <c r="GSH451" s="22"/>
      <c r="GSI451" s="22"/>
      <c r="GSJ451" s="22"/>
      <c r="GSK451" s="22"/>
      <c r="GSL451" s="22"/>
      <c r="GSM451" s="22"/>
      <c r="GSN451" s="22"/>
      <c r="GSO451" s="22"/>
      <c r="GSP451" s="22"/>
      <c r="GSQ451" s="22"/>
      <c r="GSR451" s="22"/>
      <c r="GSS451" s="22"/>
      <c r="GST451" s="22"/>
      <c r="GSU451" s="22"/>
      <c r="GSV451" s="22"/>
      <c r="GSW451" s="22"/>
      <c r="GSX451" s="22"/>
      <c r="GSY451" s="22"/>
      <c r="GSZ451" s="22"/>
      <c r="GTA451" s="22"/>
      <c r="GTB451" s="22"/>
      <c r="GTC451" s="22"/>
      <c r="GTD451" s="22"/>
      <c r="GTE451" s="22"/>
      <c r="GTF451" s="22"/>
      <c r="GTG451" s="22"/>
      <c r="GTH451" s="22"/>
      <c r="GTI451" s="22"/>
      <c r="GTJ451" s="22"/>
      <c r="GTK451" s="22"/>
      <c r="GTL451" s="22"/>
      <c r="GTM451" s="22"/>
      <c r="GTN451" s="22"/>
      <c r="GTO451" s="22"/>
      <c r="GTP451" s="22"/>
      <c r="GTQ451" s="22"/>
      <c r="GTR451" s="22"/>
      <c r="GTS451" s="22"/>
      <c r="GTT451" s="22"/>
      <c r="GTU451" s="22"/>
      <c r="GTV451" s="22"/>
      <c r="GTW451" s="22"/>
      <c r="GTX451" s="22"/>
      <c r="GTY451" s="22"/>
      <c r="GTZ451" s="22"/>
      <c r="GUA451" s="22"/>
      <c r="GUB451" s="22"/>
      <c r="GUC451" s="22"/>
      <c r="GUD451" s="22"/>
      <c r="GUE451" s="22"/>
      <c r="GUF451" s="22"/>
      <c r="GUG451" s="22"/>
      <c r="GUH451" s="22"/>
      <c r="GUI451" s="22"/>
      <c r="GUJ451" s="22"/>
      <c r="GUK451" s="22"/>
      <c r="GUL451" s="22"/>
      <c r="GUM451" s="22"/>
      <c r="GUN451" s="22"/>
      <c r="GUO451" s="22"/>
      <c r="GUP451" s="22"/>
      <c r="GUQ451" s="22"/>
      <c r="GUR451" s="22"/>
      <c r="GUS451" s="22"/>
      <c r="GUT451" s="22"/>
      <c r="GUU451" s="22"/>
      <c r="GUV451" s="22"/>
      <c r="GUW451" s="22"/>
      <c r="GUX451" s="22"/>
      <c r="GUY451" s="22"/>
      <c r="GUZ451" s="22"/>
      <c r="GVA451" s="22"/>
      <c r="GVB451" s="22"/>
      <c r="GVC451" s="22"/>
      <c r="GVD451" s="22"/>
      <c r="GVE451" s="22"/>
      <c r="GVF451" s="22"/>
      <c r="GVG451" s="22"/>
      <c r="GVH451" s="22"/>
      <c r="GVI451" s="22"/>
      <c r="GVJ451" s="22"/>
      <c r="GVK451" s="22"/>
      <c r="GVL451" s="22"/>
      <c r="GVM451" s="22"/>
      <c r="GVN451" s="22"/>
      <c r="GVO451" s="22"/>
      <c r="GVP451" s="22"/>
      <c r="GVQ451" s="22"/>
      <c r="GVR451" s="22"/>
      <c r="GVS451" s="22"/>
      <c r="GVT451" s="22"/>
      <c r="GVU451" s="22"/>
      <c r="GVV451" s="22"/>
      <c r="GVW451" s="22"/>
      <c r="GVX451" s="22"/>
      <c r="GVY451" s="22"/>
      <c r="GVZ451" s="22"/>
      <c r="GWA451" s="22"/>
      <c r="GWB451" s="22"/>
      <c r="GWC451" s="22"/>
      <c r="GWD451" s="22"/>
      <c r="GWE451" s="22"/>
      <c r="GWF451" s="22"/>
      <c r="GWG451" s="22"/>
      <c r="GWH451" s="22"/>
      <c r="GWI451" s="22"/>
      <c r="GWJ451" s="22"/>
      <c r="GWK451" s="22"/>
      <c r="GWL451" s="22"/>
      <c r="GWM451" s="22"/>
      <c r="GWN451" s="22"/>
      <c r="GWO451" s="22"/>
      <c r="GWP451" s="22"/>
      <c r="GWQ451" s="22"/>
      <c r="GWR451" s="22"/>
      <c r="GWS451" s="22"/>
      <c r="GWT451" s="22"/>
      <c r="GWU451" s="22"/>
      <c r="GWV451" s="22"/>
      <c r="GWW451" s="22"/>
      <c r="GWX451" s="22"/>
      <c r="GWY451" s="22"/>
      <c r="GWZ451" s="22"/>
      <c r="GXA451" s="22"/>
      <c r="GXB451" s="22"/>
      <c r="GXC451" s="22"/>
      <c r="GXD451" s="22"/>
      <c r="GXE451" s="22"/>
      <c r="GXF451" s="22"/>
      <c r="GXG451" s="22"/>
      <c r="GXH451" s="22"/>
      <c r="GXI451" s="22"/>
      <c r="GXJ451" s="22"/>
      <c r="GXK451" s="22"/>
      <c r="GXL451" s="22"/>
      <c r="GXM451" s="22"/>
      <c r="GXN451" s="22"/>
      <c r="GXO451" s="22"/>
      <c r="GXP451" s="22"/>
      <c r="GXQ451" s="22"/>
      <c r="GXR451" s="22"/>
      <c r="GXS451" s="22"/>
      <c r="GXT451" s="22"/>
      <c r="GXU451" s="22"/>
      <c r="GXV451" s="22"/>
      <c r="GXW451" s="22"/>
      <c r="GXX451" s="22"/>
      <c r="GXY451" s="22"/>
      <c r="GXZ451" s="22"/>
      <c r="GYA451" s="22"/>
      <c r="GYB451" s="22"/>
      <c r="GYC451" s="22"/>
      <c r="GYD451" s="22"/>
      <c r="GYE451" s="22"/>
      <c r="GYF451" s="22"/>
      <c r="GYG451" s="22"/>
      <c r="GYH451" s="22"/>
      <c r="GYI451" s="22"/>
      <c r="GYJ451" s="22"/>
      <c r="GYK451" s="22"/>
      <c r="GYL451" s="22"/>
      <c r="GYM451" s="22"/>
      <c r="GYN451" s="22"/>
      <c r="GYO451" s="22"/>
      <c r="GYP451" s="22"/>
      <c r="GYQ451" s="22"/>
      <c r="GYR451" s="22"/>
      <c r="GYS451" s="22"/>
      <c r="GYT451" s="22"/>
      <c r="GYU451" s="22"/>
      <c r="GYV451" s="22"/>
      <c r="GYW451" s="22"/>
      <c r="GYX451" s="22"/>
      <c r="GYY451" s="22"/>
      <c r="GYZ451" s="22"/>
      <c r="GZA451" s="22"/>
      <c r="GZB451" s="22"/>
      <c r="GZC451" s="22"/>
      <c r="GZD451" s="22"/>
      <c r="GZE451" s="22"/>
      <c r="GZF451" s="22"/>
      <c r="GZG451" s="22"/>
      <c r="GZH451" s="22"/>
      <c r="GZI451" s="22"/>
      <c r="GZJ451" s="22"/>
      <c r="GZK451" s="22"/>
      <c r="GZL451" s="22"/>
      <c r="GZM451" s="22"/>
      <c r="GZN451" s="22"/>
      <c r="GZO451" s="22"/>
      <c r="GZP451" s="22"/>
      <c r="GZQ451" s="22"/>
      <c r="GZR451" s="22"/>
      <c r="GZS451" s="22"/>
      <c r="GZT451" s="22"/>
      <c r="GZU451" s="22"/>
      <c r="GZV451" s="22"/>
      <c r="GZW451" s="22"/>
      <c r="GZX451" s="22"/>
      <c r="GZY451" s="22"/>
      <c r="GZZ451" s="22"/>
      <c r="HAA451" s="22"/>
      <c r="HAB451" s="22"/>
      <c r="HAC451" s="22"/>
      <c r="HAD451" s="22"/>
      <c r="HAE451" s="22"/>
      <c r="HAF451" s="22"/>
      <c r="HAG451" s="22"/>
      <c r="HAH451" s="22"/>
      <c r="HAI451" s="22"/>
      <c r="HAJ451" s="22"/>
      <c r="HAK451" s="22"/>
      <c r="HAL451" s="22"/>
      <c r="HAM451" s="22"/>
      <c r="HAN451" s="22"/>
      <c r="HAO451" s="22"/>
      <c r="HAP451" s="22"/>
      <c r="HAQ451" s="22"/>
      <c r="HAR451" s="22"/>
      <c r="HAS451" s="22"/>
      <c r="HAT451" s="22"/>
      <c r="HAU451" s="22"/>
      <c r="HAV451" s="22"/>
      <c r="HAW451" s="22"/>
      <c r="HAX451" s="22"/>
      <c r="HAY451" s="22"/>
      <c r="HAZ451" s="22"/>
      <c r="HBA451" s="22"/>
      <c r="HBB451" s="22"/>
      <c r="HBC451" s="22"/>
      <c r="HBD451" s="22"/>
      <c r="HBE451" s="22"/>
      <c r="HBF451" s="22"/>
      <c r="HBG451" s="22"/>
      <c r="HBH451" s="22"/>
      <c r="HBI451" s="22"/>
      <c r="HBJ451" s="22"/>
      <c r="HBK451" s="22"/>
      <c r="HBL451" s="22"/>
      <c r="HBM451" s="22"/>
      <c r="HBN451" s="22"/>
      <c r="HBO451" s="22"/>
      <c r="HBP451" s="22"/>
      <c r="HBQ451" s="22"/>
      <c r="HBR451" s="22"/>
      <c r="HBS451" s="22"/>
      <c r="HBT451" s="22"/>
      <c r="HBU451" s="22"/>
      <c r="HBV451" s="22"/>
      <c r="HBW451" s="22"/>
      <c r="HBX451" s="22"/>
      <c r="HBY451" s="22"/>
      <c r="HBZ451" s="22"/>
      <c r="HCA451" s="22"/>
      <c r="HCB451" s="22"/>
      <c r="HCC451" s="22"/>
      <c r="HCD451" s="22"/>
      <c r="HCE451" s="22"/>
      <c r="HCF451" s="22"/>
      <c r="HCG451" s="22"/>
      <c r="HCH451" s="22"/>
      <c r="HCI451" s="22"/>
      <c r="HCJ451" s="22"/>
      <c r="HCK451" s="22"/>
      <c r="HCL451" s="22"/>
      <c r="HCM451" s="22"/>
      <c r="HCN451" s="22"/>
      <c r="HCO451" s="22"/>
      <c r="HCP451" s="22"/>
      <c r="HCQ451" s="22"/>
      <c r="HCR451" s="22"/>
      <c r="HCS451" s="22"/>
      <c r="HCT451" s="22"/>
      <c r="HCU451" s="22"/>
      <c r="HCV451" s="22"/>
      <c r="HCW451" s="22"/>
      <c r="HCX451" s="22"/>
      <c r="HCY451" s="22"/>
      <c r="HCZ451" s="22"/>
      <c r="HDA451" s="22"/>
      <c r="HDB451" s="22"/>
      <c r="HDC451" s="22"/>
      <c r="HDD451" s="22"/>
      <c r="HDE451" s="22"/>
      <c r="HDF451" s="22"/>
      <c r="HDG451" s="22"/>
      <c r="HDH451" s="22"/>
      <c r="HDI451" s="22"/>
      <c r="HDJ451" s="22"/>
      <c r="HDK451" s="22"/>
      <c r="HDL451" s="22"/>
      <c r="HDM451" s="22"/>
      <c r="HDN451" s="22"/>
      <c r="HDO451" s="22"/>
      <c r="HDP451" s="22"/>
      <c r="HDQ451" s="22"/>
      <c r="HDR451" s="22"/>
      <c r="HDS451" s="22"/>
      <c r="HDT451" s="22"/>
      <c r="HDU451" s="22"/>
      <c r="HDV451" s="22"/>
      <c r="HDW451" s="22"/>
      <c r="HDX451" s="22"/>
      <c r="HDY451" s="22"/>
      <c r="HDZ451" s="22"/>
      <c r="HEA451" s="22"/>
      <c r="HEB451" s="22"/>
      <c r="HEC451" s="22"/>
      <c r="HED451" s="22"/>
      <c r="HEE451" s="22"/>
      <c r="HEF451" s="22"/>
      <c r="HEG451" s="22"/>
      <c r="HEH451" s="22"/>
      <c r="HEI451" s="22"/>
      <c r="HEJ451" s="22"/>
      <c r="HEK451" s="22"/>
      <c r="HEL451" s="22"/>
      <c r="HEM451" s="22"/>
      <c r="HEN451" s="22"/>
      <c r="HEO451" s="22"/>
      <c r="HEP451" s="22"/>
      <c r="HEQ451" s="22"/>
      <c r="HER451" s="22"/>
      <c r="HES451" s="22"/>
      <c r="HET451" s="22"/>
      <c r="HEU451" s="22"/>
      <c r="HEV451" s="22"/>
      <c r="HEW451" s="22"/>
      <c r="HEX451" s="22"/>
      <c r="HEY451" s="22"/>
      <c r="HEZ451" s="22"/>
      <c r="HFA451" s="22"/>
      <c r="HFB451" s="22"/>
      <c r="HFC451" s="22"/>
      <c r="HFD451" s="22"/>
      <c r="HFE451" s="22"/>
      <c r="HFF451" s="22"/>
      <c r="HFG451" s="22"/>
      <c r="HFH451" s="22"/>
      <c r="HFI451" s="22"/>
      <c r="HFJ451" s="22"/>
      <c r="HFK451" s="22"/>
      <c r="HFL451" s="22"/>
      <c r="HFM451" s="22"/>
      <c r="HFN451" s="22"/>
      <c r="HFO451" s="22"/>
      <c r="HFP451" s="22"/>
      <c r="HFQ451" s="22"/>
      <c r="HFR451" s="22"/>
      <c r="HFS451" s="22"/>
      <c r="HFT451" s="22"/>
      <c r="HFU451" s="22"/>
      <c r="HFV451" s="22"/>
      <c r="HFW451" s="22"/>
      <c r="HFX451" s="22"/>
      <c r="HFY451" s="22"/>
      <c r="HFZ451" s="22"/>
      <c r="HGA451" s="22"/>
      <c r="HGB451" s="22"/>
      <c r="HGC451" s="22"/>
      <c r="HGD451" s="22"/>
      <c r="HGE451" s="22"/>
      <c r="HGF451" s="22"/>
      <c r="HGG451" s="22"/>
      <c r="HGH451" s="22"/>
      <c r="HGI451" s="22"/>
      <c r="HGJ451" s="22"/>
      <c r="HGK451" s="22"/>
      <c r="HGL451" s="22"/>
      <c r="HGM451" s="22"/>
      <c r="HGN451" s="22"/>
      <c r="HGO451" s="22"/>
      <c r="HGP451" s="22"/>
      <c r="HGQ451" s="22"/>
      <c r="HGR451" s="22"/>
      <c r="HGS451" s="22"/>
      <c r="HGT451" s="22"/>
      <c r="HGU451" s="22"/>
      <c r="HGV451" s="22"/>
      <c r="HGW451" s="22"/>
      <c r="HGX451" s="22"/>
      <c r="HGY451" s="22"/>
      <c r="HGZ451" s="22"/>
      <c r="HHA451" s="22"/>
      <c r="HHB451" s="22"/>
      <c r="HHC451" s="22"/>
      <c r="HHD451" s="22"/>
      <c r="HHE451" s="22"/>
      <c r="HHF451" s="22"/>
      <c r="HHG451" s="22"/>
      <c r="HHH451" s="22"/>
      <c r="HHI451" s="22"/>
      <c r="HHJ451" s="22"/>
      <c r="HHK451" s="22"/>
      <c r="HHL451" s="22"/>
      <c r="HHM451" s="22"/>
      <c r="HHN451" s="22"/>
      <c r="HHO451" s="22"/>
      <c r="HHP451" s="22"/>
      <c r="HHQ451" s="22"/>
      <c r="HHR451" s="22"/>
      <c r="HHS451" s="22"/>
      <c r="HHT451" s="22"/>
      <c r="HHU451" s="22"/>
      <c r="HHV451" s="22"/>
      <c r="HHW451" s="22"/>
      <c r="HHX451" s="22"/>
      <c r="HHY451" s="22"/>
      <c r="HHZ451" s="22"/>
      <c r="HIA451" s="22"/>
      <c r="HIB451" s="22"/>
      <c r="HIC451" s="22"/>
      <c r="HID451" s="22"/>
      <c r="HIE451" s="22"/>
      <c r="HIF451" s="22"/>
      <c r="HIG451" s="22"/>
      <c r="HIH451" s="22"/>
      <c r="HII451" s="22"/>
      <c r="HIJ451" s="22"/>
      <c r="HIK451" s="22"/>
      <c r="HIL451" s="22"/>
      <c r="HIM451" s="22"/>
      <c r="HIN451" s="22"/>
      <c r="HIO451" s="22"/>
      <c r="HIP451" s="22"/>
      <c r="HIQ451" s="22"/>
      <c r="HIR451" s="22"/>
      <c r="HIS451" s="22"/>
      <c r="HIT451" s="22"/>
      <c r="HIU451" s="22"/>
      <c r="HIV451" s="22"/>
      <c r="HIW451" s="22"/>
      <c r="HIX451" s="22"/>
      <c r="HIY451" s="22"/>
      <c r="HIZ451" s="22"/>
      <c r="HJA451" s="22"/>
      <c r="HJB451" s="22"/>
      <c r="HJC451" s="22"/>
      <c r="HJD451" s="22"/>
      <c r="HJE451" s="22"/>
      <c r="HJF451" s="22"/>
      <c r="HJG451" s="22"/>
      <c r="HJH451" s="22"/>
      <c r="HJI451" s="22"/>
      <c r="HJJ451" s="22"/>
      <c r="HJK451" s="22"/>
      <c r="HJL451" s="22"/>
      <c r="HJM451" s="22"/>
      <c r="HJN451" s="22"/>
      <c r="HJO451" s="22"/>
      <c r="HJP451" s="22"/>
      <c r="HJQ451" s="22"/>
      <c r="HJR451" s="22"/>
      <c r="HJS451" s="22"/>
      <c r="HJT451" s="22"/>
      <c r="HJU451" s="22"/>
      <c r="HJV451" s="22"/>
      <c r="HJW451" s="22"/>
      <c r="HJX451" s="22"/>
      <c r="HJY451" s="22"/>
      <c r="HJZ451" s="22"/>
      <c r="HKA451" s="22"/>
      <c r="HKB451" s="22"/>
      <c r="HKC451" s="22"/>
      <c r="HKD451" s="22"/>
      <c r="HKE451" s="22"/>
      <c r="HKF451" s="22"/>
      <c r="HKG451" s="22"/>
      <c r="HKH451" s="22"/>
      <c r="HKI451" s="22"/>
      <c r="HKJ451" s="22"/>
      <c r="HKK451" s="22"/>
      <c r="HKL451" s="22"/>
      <c r="HKM451" s="22"/>
      <c r="HKN451" s="22"/>
      <c r="HKO451" s="22"/>
      <c r="HKP451" s="22"/>
      <c r="HKQ451" s="22"/>
      <c r="HKR451" s="22"/>
      <c r="HKS451" s="22"/>
      <c r="HKT451" s="22"/>
      <c r="HKU451" s="22"/>
      <c r="HKV451" s="22"/>
      <c r="HKW451" s="22"/>
      <c r="HKX451" s="22"/>
      <c r="HKY451" s="22"/>
      <c r="HKZ451" s="22"/>
      <c r="HLA451" s="22"/>
      <c r="HLB451" s="22"/>
      <c r="HLC451" s="22"/>
      <c r="HLD451" s="22"/>
      <c r="HLE451" s="22"/>
      <c r="HLF451" s="22"/>
      <c r="HLG451" s="22"/>
      <c r="HLH451" s="22"/>
      <c r="HLI451" s="22"/>
      <c r="HLJ451" s="22"/>
      <c r="HLK451" s="22"/>
      <c r="HLL451" s="22"/>
      <c r="HLM451" s="22"/>
      <c r="HLN451" s="22"/>
      <c r="HLO451" s="22"/>
      <c r="HLP451" s="22"/>
      <c r="HLQ451" s="22"/>
      <c r="HLR451" s="22"/>
      <c r="HLS451" s="22"/>
      <c r="HLT451" s="22"/>
      <c r="HLU451" s="22"/>
      <c r="HLV451" s="22"/>
      <c r="HLW451" s="22"/>
      <c r="HLX451" s="22"/>
      <c r="HLY451" s="22"/>
      <c r="HLZ451" s="22"/>
      <c r="HMA451" s="22"/>
      <c r="HMB451" s="22"/>
      <c r="HMC451" s="22"/>
      <c r="HMD451" s="22"/>
      <c r="HME451" s="22"/>
      <c r="HMF451" s="22"/>
      <c r="HMG451" s="22"/>
      <c r="HMH451" s="22"/>
      <c r="HMI451" s="22"/>
      <c r="HMJ451" s="22"/>
      <c r="HMK451" s="22"/>
      <c r="HML451" s="22"/>
      <c r="HMM451" s="22"/>
      <c r="HMN451" s="22"/>
      <c r="HMO451" s="22"/>
      <c r="HMP451" s="22"/>
      <c r="HMQ451" s="22"/>
      <c r="HMR451" s="22"/>
      <c r="HMS451" s="22"/>
      <c r="HMT451" s="22"/>
      <c r="HMU451" s="22"/>
      <c r="HMV451" s="22"/>
      <c r="HMW451" s="22"/>
      <c r="HMX451" s="22"/>
      <c r="HMY451" s="22"/>
      <c r="HMZ451" s="22"/>
      <c r="HNA451" s="22"/>
      <c r="HNB451" s="22"/>
      <c r="HNC451" s="22"/>
      <c r="HND451" s="22"/>
      <c r="HNE451" s="22"/>
      <c r="HNF451" s="22"/>
      <c r="HNG451" s="22"/>
      <c r="HNH451" s="22"/>
      <c r="HNI451" s="22"/>
      <c r="HNJ451" s="22"/>
      <c r="HNK451" s="22"/>
      <c r="HNL451" s="22"/>
      <c r="HNM451" s="22"/>
      <c r="HNN451" s="22"/>
      <c r="HNO451" s="22"/>
      <c r="HNP451" s="22"/>
      <c r="HNQ451" s="22"/>
      <c r="HNR451" s="22"/>
      <c r="HNS451" s="22"/>
      <c r="HNT451" s="22"/>
      <c r="HNU451" s="22"/>
      <c r="HNV451" s="22"/>
      <c r="HNW451" s="22"/>
      <c r="HNX451" s="22"/>
      <c r="HNY451" s="22"/>
      <c r="HNZ451" s="22"/>
      <c r="HOA451" s="22"/>
      <c r="HOB451" s="22"/>
      <c r="HOC451" s="22"/>
      <c r="HOD451" s="22"/>
      <c r="HOE451" s="22"/>
      <c r="HOF451" s="22"/>
      <c r="HOG451" s="22"/>
      <c r="HOH451" s="22"/>
      <c r="HOI451" s="22"/>
      <c r="HOJ451" s="22"/>
      <c r="HOK451" s="22"/>
      <c r="HOL451" s="22"/>
      <c r="HOM451" s="22"/>
      <c r="HON451" s="22"/>
      <c r="HOO451" s="22"/>
      <c r="HOP451" s="22"/>
      <c r="HOQ451" s="22"/>
      <c r="HOR451" s="22"/>
      <c r="HOS451" s="22"/>
      <c r="HOT451" s="22"/>
      <c r="HOU451" s="22"/>
      <c r="HOV451" s="22"/>
      <c r="HOW451" s="22"/>
      <c r="HOX451" s="22"/>
      <c r="HOY451" s="22"/>
      <c r="HOZ451" s="22"/>
      <c r="HPA451" s="22"/>
      <c r="HPB451" s="22"/>
      <c r="HPC451" s="22"/>
      <c r="HPD451" s="22"/>
      <c r="HPE451" s="22"/>
      <c r="HPF451" s="22"/>
      <c r="HPG451" s="22"/>
      <c r="HPH451" s="22"/>
      <c r="HPI451" s="22"/>
      <c r="HPJ451" s="22"/>
      <c r="HPK451" s="22"/>
      <c r="HPL451" s="22"/>
      <c r="HPM451" s="22"/>
      <c r="HPN451" s="22"/>
      <c r="HPO451" s="22"/>
      <c r="HPP451" s="22"/>
      <c r="HPQ451" s="22"/>
      <c r="HPR451" s="22"/>
      <c r="HPS451" s="22"/>
      <c r="HPT451" s="22"/>
      <c r="HPU451" s="22"/>
      <c r="HPV451" s="22"/>
      <c r="HPW451" s="22"/>
      <c r="HPX451" s="22"/>
      <c r="HPY451" s="22"/>
      <c r="HPZ451" s="22"/>
      <c r="HQA451" s="22"/>
      <c r="HQB451" s="22"/>
      <c r="HQC451" s="22"/>
      <c r="HQD451" s="22"/>
      <c r="HQE451" s="22"/>
      <c r="HQF451" s="22"/>
      <c r="HQG451" s="22"/>
      <c r="HQH451" s="22"/>
      <c r="HQI451" s="22"/>
      <c r="HQJ451" s="22"/>
      <c r="HQK451" s="22"/>
      <c r="HQL451" s="22"/>
      <c r="HQM451" s="22"/>
      <c r="HQN451" s="22"/>
      <c r="HQO451" s="22"/>
      <c r="HQP451" s="22"/>
      <c r="HQQ451" s="22"/>
      <c r="HQR451" s="22"/>
      <c r="HQS451" s="22"/>
      <c r="HQT451" s="22"/>
      <c r="HQU451" s="22"/>
      <c r="HQV451" s="22"/>
      <c r="HQW451" s="22"/>
      <c r="HQX451" s="22"/>
      <c r="HQY451" s="22"/>
      <c r="HQZ451" s="22"/>
      <c r="HRA451" s="22"/>
      <c r="HRB451" s="22"/>
      <c r="HRC451" s="22"/>
      <c r="HRD451" s="22"/>
      <c r="HRE451" s="22"/>
      <c r="HRF451" s="22"/>
      <c r="HRG451" s="22"/>
      <c r="HRH451" s="22"/>
      <c r="HRI451" s="22"/>
      <c r="HRJ451" s="22"/>
      <c r="HRK451" s="22"/>
      <c r="HRL451" s="22"/>
      <c r="HRM451" s="22"/>
      <c r="HRN451" s="22"/>
      <c r="HRO451" s="22"/>
      <c r="HRP451" s="22"/>
      <c r="HRQ451" s="22"/>
      <c r="HRR451" s="22"/>
      <c r="HRS451" s="22"/>
      <c r="HRT451" s="22"/>
      <c r="HRU451" s="22"/>
      <c r="HRV451" s="22"/>
      <c r="HRW451" s="22"/>
      <c r="HRX451" s="22"/>
      <c r="HRY451" s="22"/>
      <c r="HRZ451" s="22"/>
      <c r="HSA451" s="22"/>
      <c r="HSB451" s="22"/>
      <c r="HSC451" s="22"/>
      <c r="HSD451" s="22"/>
      <c r="HSE451" s="22"/>
      <c r="HSF451" s="22"/>
      <c r="HSG451" s="22"/>
      <c r="HSH451" s="22"/>
      <c r="HSI451" s="22"/>
      <c r="HSJ451" s="22"/>
      <c r="HSK451" s="22"/>
      <c r="HSL451" s="22"/>
      <c r="HSM451" s="22"/>
      <c r="HSN451" s="22"/>
      <c r="HSO451" s="22"/>
      <c r="HSP451" s="22"/>
      <c r="HSQ451" s="22"/>
      <c r="HSR451" s="22"/>
      <c r="HSS451" s="22"/>
      <c r="HST451" s="22"/>
      <c r="HSU451" s="22"/>
      <c r="HSV451" s="22"/>
      <c r="HSW451" s="22"/>
      <c r="HSX451" s="22"/>
      <c r="HSY451" s="22"/>
      <c r="HSZ451" s="22"/>
      <c r="HTA451" s="22"/>
      <c r="HTB451" s="22"/>
      <c r="HTC451" s="22"/>
      <c r="HTD451" s="22"/>
      <c r="HTE451" s="22"/>
      <c r="HTF451" s="22"/>
      <c r="HTG451" s="22"/>
      <c r="HTH451" s="22"/>
      <c r="HTI451" s="22"/>
      <c r="HTJ451" s="22"/>
      <c r="HTK451" s="22"/>
      <c r="HTL451" s="22"/>
      <c r="HTM451" s="22"/>
      <c r="HTN451" s="22"/>
      <c r="HTO451" s="22"/>
      <c r="HTP451" s="22"/>
      <c r="HTQ451" s="22"/>
      <c r="HTR451" s="22"/>
      <c r="HTS451" s="22"/>
      <c r="HTT451" s="22"/>
      <c r="HTU451" s="22"/>
      <c r="HTV451" s="22"/>
      <c r="HTW451" s="22"/>
      <c r="HTX451" s="22"/>
      <c r="HTY451" s="22"/>
      <c r="HTZ451" s="22"/>
      <c r="HUA451" s="22"/>
      <c r="HUB451" s="22"/>
      <c r="HUC451" s="22"/>
      <c r="HUD451" s="22"/>
      <c r="HUE451" s="22"/>
      <c r="HUF451" s="22"/>
      <c r="HUG451" s="22"/>
      <c r="HUH451" s="22"/>
      <c r="HUI451" s="22"/>
      <c r="HUJ451" s="22"/>
      <c r="HUK451" s="22"/>
      <c r="HUL451" s="22"/>
      <c r="HUM451" s="22"/>
      <c r="HUN451" s="22"/>
      <c r="HUO451" s="22"/>
      <c r="HUP451" s="22"/>
      <c r="HUQ451" s="22"/>
      <c r="HUR451" s="22"/>
      <c r="HUS451" s="22"/>
      <c r="HUT451" s="22"/>
      <c r="HUU451" s="22"/>
      <c r="HUV451" s="22"/>
      <c r="HUW451" s="22"/>
      <c r="HUX451" s="22"/>
      <c r="HUY451" s="22"/>
      <c r="HUZ451" s="22"/>
      <c r="HVA451" s="22"/>
      <c r="HVB451" s="22"/>
      <c r="HVC451" s="22"/>
      <c r="HVD451" s="22"/>
      <c r="HVE451" s="22"/>
      <c r="HVF451" s="22"/>
      <c r="HVG451" s="22"/>
      <c r="HVH451" s="22"/>
      <c r="HVI451" s="22"/>
      <c r="HVJ451" s="22"/>
      <c r="HVK451" s="22"/>
      <c r="HVL451" s="22"/>
      <c r="HVM451" s="22"/>
      <c r="HVN451" s="22"/>
      <c r="HVO451" s="22"/>
      <c r="HVP451" s="22"/>
      <c r="HVQ451" s="22"/>
      <c r="HVR451" s="22"/>
      <c r="HVS451" s="22"/>
      <c r="HVT451" s="22"/>
      <c r="HVU451" s="22"/>
      <c r="HVV451" s="22"/>
      <c r="HVW451" s="22"/>
      <c r="HVX451" s="22"/>
      <c r="HVY451" s="22"/>
      <c r="HVZ451" s="22"/>
      <c r="HWA451" s="22"/>
      <c r="HWB451" s="22"/>
      <c r="HWC451" s="22"/>
      <c r="HWD451" s="22"/>
      <c r="HWE451" s="22"/>
      <c r="HWF451" s="22"/>
      <c r="HWG451" s="22"/>
      <c r="HWH451" s="22"/>
      <c r="HWI451" s="22"/>
      <c r="HWJ451" s="22"/>
      <c r="HWK451" s="22"/>
      <c r="HWL451" s="22"/>
      <c r="HWM451" s="22"/>
      <c r="HWN451" s="22"/>
      <c r="HWO451" s="22"/>
      <c r="HWP451" s="22"/>
      <c r="HWQ451" s="22"/>
      <c r="HWR451" s="22"/>
      <c r="HWS451" s="22"/>
      <c r="HWT451" s="22"/>
      <c r="HWU451" s="22"/>
      <c r="HWV451" s="22"/>
      <c r="HWW451" s="22"/>
      <c r="HWX451" s="22"/>
      <c r="HWY451" s="22"/>
      <c r="HWZ451" s="22"/>
      <c r="HXA451" s="22"/>
      <c r="HXB451" s="22"/>
      <c r="HXC451" s="22"/>
      <c r="HXD451" s="22"/>
      <c r="HXE451" s="22"/>
      <c r="HXF451" s="22"/>
      <c r="HXG451" s="22"/>
      <c r="HXH451" s="22"/>
      <c r="HXI451" s="22"/>
      <c r="HXJ451" s="22"/>
      <c r="HXK451" s="22"/>
      <c r="HXL451" s="22"/>
      <c r="HXM451" s="22"/>
      <c r="HXN451" s="22"/>
      <c r="HXO451" s="22"/>
      <c r="HXP451" s="22"/>
      <c r="HXQ451" s="22"/>
      <c r="HXR451" s="22"/>
      <c r="HXS451" s="22"/>
      <c r="HXT451" s="22"/>
      <c r="HXU451" s="22"/>
      <c r="HXV451" s="22"/>
      <c r="HXW451" s="22"/>
      <c r="HXX451" s="22"/>
      <c r="HXY451" s="22"/>
      <c r="HXZ451" s="22"/>
      <c r="HYA451" s="22"/>
      <c r="HYB451" s="22"/>
      <c r="HYC451" s="22"/>
      <c r="HYD451" s="22"/>
      <c r="HYE451" s="22"/>
      <c r="HYF451" s="22"/>
      <c r="HYG451" s="22"/>
      <c r="HYH451" s="22"/>
      <c r="HYI451" s="22"/>
      <c r="HYJ451" s="22"/>
      <c r="HYK451" s="22"/>
      <c r="HYL451" s="22"/>
      <c r="HYM451" s="22"/>
      <c r="HYN451" s="22"/>
      <c r="HYO451" s="22"/>
      <c r="HYP451" s="22"/>
      <c r="HYQ451" s="22"/>
      <c r="HYR451" s="22"/>
      <c r="HYS451" s="22"/>
      <c r="HYT451" s="22"/>
      <c r="HYU451" s="22"/>
      <c r="HYV451" s="22"/>
      <c r="HYW451" s="22"/>
      <c r="HYX451" s="22"/>
      <c r="HYY451" s="22"/>
      <c r="HYZ451" s="22"/>
      <c r="HZA451" s="22"/>
      <c r="HZB451" s="22"/>
      <c r="HZC451" s="22"/>
      <c r="HZD451" s="22"/>
      <c r="HZE451" s="22"/>
      <c r="HZF451" s="22"/>
      <c r="HZG451" s="22"/>
      <c r="HZH451" s="22"/>
      <c r="HZI451" s="22"/>
      <c r="HZJ451" s="22"/>
      <c r="HZK451" s="22"/>
      <c r="HZL451" s="22"/>
      <c r="HZM451" s="22"/>
      <c r="HZN451" s="22"/>
      <c r="HZO451" s="22"/>
      <c r="HZP451" s="22"/>
      <c r="HZQ451" s="22"/>
      <c r="HZR451" s="22"/>
      <c r="HZS451" s="22"/>
      <c r="HZT451" s="22"/>
      <c r="HZU451" s="22"/>
      <c r="HZV451" s="22"/>
      <c r="HZW451" s="22"/>
      <c r="HZX451" s="22"/>
      <c r="HZY451" s="22"/>
      <c r="HZZ451" s="22"/>
      <c r="IAA451" s="22"/>
      <c r="IAB451" s="22"/>
      <c r="IAC451" s="22"/>
      <c r="IAD451" s="22"/>
      <c r="IAE451" s="22"/>
      <c r="IAF451" s="22"/>
      <c r="IAG451" s="22"/>
      <c r="IAH451" s="22"/>
      <c r="IAI451" s="22"/>
      <c r="IAJ451" s="22"/>
      <c r="IAK451" s="22"/>
      <c r="IAL451" s="22"/>
      <c r="IAM451" s="22"/>
      <c r="IAN451" s="22"/>
      <c r="IAO451" s="22"/>
      <c r="IAP451" s="22"/>
      <c r="IAQ451" s="22"/>
      <c r="IAR451" s="22"/>
      <c r="IAS451" s="22"/>
      <c r="IAT451" s="22"/>
      <c r="IAU451" s="22"/>
      <c r="IAV451" s="22"/>
      <c r="IAW451" s="22"/>
      <c r="IAX451" s="22"/>
      <c r="IAY451" s="22"/>
      <c r="IAZ451" s="22"/>
      <c r="IBA451" s="22"/>
      <c r="IBB451" s="22"/>
      <c r="IBC451" s="22"/>
      <c r="IBD451" s="22"/>
      <c r="IBE451" s="22"/>
      <c r="IBF451" s="22"/>
      <c r="IBG451" s="22"/>
      <c r="IBH451" s="22"/>
      <c r="IBI451" s="22"/>
      <c r="IBJ451" s="22"/>
      <c r="IBK451" s="22"/>
      <c r="IBL451" s="22"/>
      <c r="IBM451" s="22"/>
      <c r="IBN451" s="22"/>
      <c r="IBO451" s="22"/>
      <c r="IBP451" s="22"/>
      <c r="IBQ451" s="22"/>
      <c r="IBR451" s="22"/>
      <c r="IBS451" s="22"/>
      <c r="IBT451" s="22"/>
      <c r="IBU451" s="22"/>
      <c r="IBV451" s="22"/>
      <c r="IBW451" s="22"/>
      <c r="IBX451" s="22"/>
      <c r="IBY451" s="22"/>
      <c r="IBZ451" s="22"/>
      <c r="ICA451" s="22"/>
      <c r="ICB451" s="22"/>
      <c r="ICC451" s="22"/>
      <c r="ICD451" s="22"/>
      <c r="ICE451" s="22"/>
      <c r="ICF451" s="22"/>
      <c r="ICG451" s="22"/>
      <c r="ICH451" s="22"/>
      <c r="ICI451" s="22"/>
      <c r="ICJ451" s="22"/>
      <c r="ICK451" s="22"/>
      <c r="ICL451" s="22"/>
      <c r="ICM451" s="22"/>
      <c r="ICN451" s="22"/>
      <c r="ICO451" s="22"/>
      <c r="ICP451" s="22"/>
      <c r="ICQ451" s="22"/>
      <c r="ICR451" s="22"/>
      <c r="ICS451" s="22"/>
      <c r="ICT451" s="22"/>
      <c r="ICU451" s="22"/>
      <c r="ICV451" s="22"/>
      <c r="ICW451" s="22"/>
      <c r="ICX451" s="22"/>
      <c r="ICY451" s="22"/>
      <c r="ICZ451" s="22"/>
      <c r="IDA451" s="22"/>
      <c r="IDB451" s="22"/>
      <c r="IDC451" s="22"/>
      <c r="IDD451" s="22"/>
      <c r="IDE451" s="22"/>
      <c r="IDF451" s="22"/>
      <c r="IDG451" s="22"/>
      <c r="IDH451" s="22"/>
      <c r="IDI451" s="22"/>
      <c r="IDJ451" s="22"/>
      <c r="IDK451" s="22"/>
      <c r="IDL451" s="22"/>
      <c r="IDM451" s="22"/>
      <c r="IDN451" s="22"/>
      <c r="IDO451" s="22"/>
      <c r="IDP451" s="22"/>
      <c r="IDQ451" s="22"/>
      <c r="IDR451" s="22"/>
      <c r="IDS451" s="22"/>
      <c r="IDT451" s="22"/>
      <c r="IDU451" s="22"/>
      <c r="IDV451" s="22"/>
      <c r="IDW451" s="22"/>
      <c r="IDX451" s="22"/>
      <c r="IDY451" s="22"/>
      <c r="IDZ451" s="22"/>
      <c r="IEA451" s="22"/>
      <c r="IEB451" s="22"/>
      <c r="IEC451" s="22"/>
      <c r="IED451" s="22"/>
      <c r="IEE451" s="22"/>
      <c r="IEF451" s="22"/>
      <c r="IEG451" s="22"/>
      <c r="IEH451" s="22"/>
      <c r="IEI451" s="22"/>
      <c r="IEJ451" s="22"/>
      <c r="IEK451" s="22"/>
      <c r="IEL451" s="22"/>
      <c r="IEM451" s="22"/>
      <c r="IEN451" s="22"/>
      <c r="IEO451" s="22"/>
      <c r="IEP451" s="22"/>
      <c r="IEQ451" s="22"/>
      <c r="IER451" s="22"/>
      <c r="IES451" s="22"/>
      <c r="IET451" s="22"/>
      <c r="IEU451" s="22"/>
      <c r="IEV451" s="22"/>
      <c r="IEW451" s="22"/>
      <c r="IEX451" s="22"/>
      <c r="IEY451" s="22"/>
      <c r="IEZ451" s="22"/>
      <c r="IFA451" s="22"/>
      <c r="IFB451" s="22"/>
      <c r="IFC451" s="22"/>
      <c r="IFD451" s="22"/>
      <c r="IFE451" s="22"/>
      <c r="IFF451" s="22"/>
      <c r="IFG451" s="22"/>
      <c r="IFH451" s="22"/>
      <c r="IFI451" s="22"/>
      <c r="IFJ451" s="22"/>
      <c r="IFK451" s="22"/>
      <c r="IFL451" s="22"/>
      <c r="IFM451" s="22"/>
      <c r="IFN451" s="22"/>
      <c r="IFO451" s="22"/>
      <c r="IFP451" s="22"/>
      <c r="IFQ451" s="22"/>
      <c r="IFR451" s="22"/>
      <c r="IFS451" s="22"/>
      <c r="IFT451" s="22"/>
      <c r="IFU451" s="22"/>
      <c r="IFV451" s="22"/>
      <c r="IFW451" s="22"/>
      <c r="IFX451" s="22"/>
      <c r="IFY451" s="22"/>
      <c r="IFZ451" s="22"/>
      <c r="IGA451" s="22"/>
      <c r="IGB451" s="22"/>
      <c r="IGC451" s="22"/>
      <c r="IGD451" s="22"/>
      <c r="IGE451" s="22"/>
      <c r="IGF451" s="22"/>
      <c r="IGG451" s="22"/>
      <c r="IGH451" s="22"/>
      <c r="IGI451" s="22"/>
      <c r="IGJ451" s="22"/>
      <c r="IGK451" s="22"/>
      <c r="IGL451" s="22"/>
      <c r="IGM451" s="22"/>
      <c r="IGN451" s="22"/>
      <c r="IGO451" s="22"/>
      <c r="IGP451" s="22"/>
      <c r="IGQ451" s="22"/>
      <c r="IGR451" s="22"/>
      <c r="IGS451" s="22"/>
      <c r="IGT451" s="22"/>
      <c r="IGU451" s="22"/>
      <c r="IGV451" s="22"/>
      <c r="IGW451" s="22"/>
      <c r="IGX451" s="22"/>
      <c r="IGY451" s="22"/>
      <c r="IGZ451" s="22"/>
      <c r="IHA451" s="22"/>
      <c r="IHB451" s="22"/>
      <c r="IHC451" s="22"/>
      <c r="IHD451" s="22"/>
      <c r="IHE451" s="22"/>
      <c r="IHF451" s="22"/>
      <c r="IHG451" s="22"/>
      <c r="IHH451" s="22"/>
      <c r="IHI451" s="22"/>
      <c r="IHJ451" s="22"/>
      <c r="IHK451" s="22"/>
      <c r="IHL451" s="22"/>
      <c r="IHM451" s="22"/>
      <c r="IHN451" s="22"/>
      <c r="IHO451" s="22"/>
      <c r="IHP451" s="22"/>
      <c r="IHQ451" s="22"/>
      <c r="IHR451" s="22"/>
      <c r="IHS451" s="22"/>
      <c r="IHT451" s="22"/>
      <c r="IHU451" s="22"/>
      <c r="IHV451" s="22"/>
      <c r="IHW451" s="22"/>
      <c r="IHX451" s="22"/>
      <c r="IHY451" s="22"/>
      <c r="IHZ451" s="22"/>
      <c r="IIA451" s="22"/>
      <c r="IIB451" s="22"/>
      <c r="IIC451" s="22"/>
      <c r="IID451" s="22"/>
      <c r="IIE451" s="22"/>
      <c r="IIF451" s="22"/>
      <c r="IIG451" s="22"/>
      <c r="IIH451" s="22"/>
      <c r="III451" s="22"/>
      <c r="IIJ451" s="22"/>
      <c r="IIK451" s="22"/>
      <c r="IIL451" s="22"/>
      <c r="IIM451" s="22"/>
      <c r="IIN451" s="22"/>
      <c r="IIO451" s="22"/>
      <c r="IIP451" s="22"/>
      <c r="IIQ451" s="22"/>
      <c r="IIR451" s="22"/>
      <c r="IIS451" s="22"/>
      <c r="IIT451" s="22"/>
      <c r="IIU451" s="22"/>
      <c r="IIV451" s="22"/>
      <c r="IIW451" s="22"/>
      <c r="IIX451" s="22"/>
      <c r="IIY451" s="22"/>
      <c r="IIZ451" s="22"/>
      <c r="IJA451" s="22"/>
      <c r="IJB451" s="22"/>
      <c r="IJC451" s="22"/>
      <c r="IJD451" s="22"/>
      <c r="IJE451" s="22"/>
      <c r="IJF451" s="22"/>
      <c r="IJG451" s="22"/>
      <c r="IJH451" s="22"/>
      <c r="IJI451" s="22"/>
      <c r="IJJ451" s="22"/>
      <c r="IJK451" s="22"/>
      <c r="IJL451" s="22"/>
      <c r="IJM451" s="22"/>
      <c r="IJN451" s="22"/>
      <c r="IJO451" s="22"/>
      <c r="IJP451" s="22"/>
      <c r="IJQ451" s="22"/>
      <c r="IJR451" s="22"/>
      <c r="IJS451" s="22"/>
      <c r="IJT451" s="22"/>
      <c r="IJU451" s="22"/>
      <c r="IJV451" s="22"/>
      <c r="IJW451" s="22"/>
      <c r="IJX451" s="22"/>
      <c r="IJY451" s="22"/>
      <c r="IJZ451" s="22"/>
      <c r="IKA451" s="22"/>
      <c r="IKB451" s="22"/>
      <c r="IKC451" s="22"/>
      <c r="IKD451" s="22"/>
      <c r="IKE451" s="22"/>
      <c r="IKF451" s="22"/>
      <c r="IKG451" s="22"/>
      <c r="IKH451" s="22"/>
      <c r="IKI451" s="22"/>
      <c r="IKJ451" s="22"/>
      <c r="IKK451" s="22"/>
      <c r="IKL451" s="22"/>
      <c r="IKM451" s="22"/>
      <c r="IKN451" s="22"/>
      <c r="IKO451" s="22"/>
      <c r="IKP451" s="22"/>
      <c r="IKQ451" s="22"/>
      <c r="IKR451" s="22"/>
      <c r="IKS451" s="22"/>
      <c r="IKT451" s="22"/>
      <c r="IKU451" s="22"/>
      <c r="IKV451" s="22"/>
      <c r="IKW451" s="22"/>
      <c r="IKX451" s="22"/>
      <c r="IKY451" s="22"/>
      <c r="IKZ451" s="22"/>
      <c r="ILA451" s="22"/>
      <c r="ILB451" s="22"/>
      <c r="ILC451" s="22"/>
      <c r="ILD451" s="22"/>
      <c r="ILE451" s="22"/>
      <c r="ILF451" s="22"/>
      <c r="ILG451" s="22"/>
      <c r="ILH451" s="22"/>
      <c r="ILI451" s="22"/>
      <c r="ILJ451" s="22"/>
      <c r="ILK451" s="22"/>
      <c r="ILL451" s="22"/>
      <c r="ILM451" s="22"/>
      <c r="ILN451" s="22"/>
      <c r="ILO451" s="22"/>
      <c r="ILP451" s="22"/>
      <c r="ILQ451" s="22"/>
      <c r="ILR451" s="22"/>
      <c r="ILS451" s="22"/>
      <c r="ILT451" s="22"/>
      <c r="ILU451" s="22"/>
      <c r="ILV451" s="22"/>
      <c r="ILW451" s="22"/>
      <c r="ILX451" s="22"/>
      <c r="ILY451" s="22"/>
      <c r="ILZ451" s="22"/>
      <c r="IMA451" s="22"/>
      <c r="IMB451" s="22"/>
      <c r="IMC451" s="22"/>
      <c r="IMD451" s="22"/>
      <c r="IME451" s="22"/>
      <c r="IMF451" s="22"/>
      <c r="IMG451" s="22"/>
      <c r="IMH451" s="22"/>
      <c r="IMI451" s="22"/>
      <c r="IMJ451" s="22"/>
      <c r="IMK451" s="22"/>
      <c r="IML451" s="22"/>
      <c r="IMM451" s="22"/>
      <c r="IMN451" s="22"/>
      <c r="IMO451" s="22"/>
      <c r="IMP451" s="22"/>
      <c r="IMQ451" s="22"/>
      <c r="IMR451" s="22"/>
      <c r="IMS451" s="22"/>
      <c r="IMT451" s="22"/>
      <c r="IMU451" s="22"/>
      <c r="IMV451" s="22"/>
      <c r="IMW451" s="22"/>
      <c r="IMX451" s="22"/>
      <c r="IMY451" s="22"/>
      <c r="IMZ451" s="22"/>
      <c r="INA451" s="22"/>
      <c r="INB451" s="22"/>
      <c r="INC451" s="22"/>
      <c r="IND451" s="22"/>
      <c r="INE451" s="22"/>
      <c r="INF451" s="22"/>
      <c r="ING451" s="22"/>
      <c r="INH451" s="22"/>
      <c r="INI451" s="22"/>
      <c r="INJ451" s="22"/>
      <c r="INK451" s="22"/>
      <c r="INL451" s="22"/>
      <c r="INM451" s="22"/>
      <c r="INN451" s="22"/>
      <c r="INO451" s="22"/>
      <c r="INP451" s="22"/>
      <c r="INQ451" s="22"/>
      <c r="INR451" s="22"/>
      <c r="INS451" s="22"/>
      <c r="INT451" s="22"/>
      <c r="INU451" s="22"/>
      <c r="INV451" s="22"/>
      <c r="INW451" s="22"/>
      <c r="INX451" s="22"/>
      <c r="INY451" s="22"/>
      <c r="INZ451" s="22"/>
      <c r="IOA451" s="22"/>
      <c r="IOB451" s="22"/>
      <c r="IOC451" s="22"/>
      <c r="IOD451" s="22"/>
      <c r="IOE451" s="22"/>
      <c r="IOF451" s="22"/>
      <c r="IOG451" s="22"/>
      <c r="IOH451" s="22"/>
      <c r="IOI451" s="22"/>
      <c r="IOJ451" s="22"/>
      <c r="IOK451" s="22"/>
      <c r="IOL451" s="22"/>
      <c r="IOM451" s="22"/>
      <c r="ION451" s="22"/>
      <c r="IOO451" s="22"/>
      <c r="IOP451" s="22"/>
      <c r="IOQ451" s="22"/>
      <c r="IOR451" s="22"/>
      <c r="IOS451" s="22"/>
      <c r="IOT451" s="22"/>
      <c r="IOU451" s="22"/>
      <c r="IOV451" s="22"/>
      <c r="IOW451" s="22"/>
      <c r="IOX451" s="22"/>
      <c r="IOY451" s="22"/>
      <c r="IOZ451" s="22"/>
      <c r="IPA451" s="22"/>
      <c r="IPB451" s="22"/>
      <c r="IPC451" s="22"/>
      <c r="IPD451" s="22"/>
      <c r="IPE451" s="22"/>
      <c r="IPF451" s="22"/>
      <c r="IPG451" s="22"/>
      <c r="IPH451" s="22"/>
      <c r="IPI451" s="22"/>
      <c r="IPJ451" s="22"/>
      <c r="IPK451" s="22"/>
      <c r="IPL451" s="22"/>
      <c r="IPM451" s="22"/>
      <c r="IPN451" s="22"/>
      <c r="IPO451" s="22"/>
      <c r="IPP451" s="22"/>
      <c r="IPQ451" s="22"/>
      <c r="IPR451" s="22"/>
      <c r="IPS451" s="22"/>
      <c r="IPT451" s="22"/>
      <c r="IPU451" s="22"/>
      <c r="IPV451" s="22"/>
      <c r="IPW451" s="22"/>
      <c r="IPX451" s="22"/>
      <c r="IPY451" s="22"/>
      <c r="IPZ451" s="22"/>
      <c r="IQA451" s="22"/>
      <c r="IQB451" s="22"/>
      <c r="IQC451" s="22"/>
      <c r="IQD451" s="22"/>
      <c r="IQE451" s="22"/>
      <c r="IQF451" s="22"/>
      <c r="IQG451" s="22"/>
      <c r="IQH451" s="22"/>
      <c r="IQI451" s="22"/>
      <c r="IQJ451" s="22"/>
      <c r="IQK451" s="22"/>
      <c r="IQL451" s="22"/>
      <c r="IQM451" s="22"/>
      <c r="IQN451" s="22"/>
      <c r="IQO451" s="22"/>
      <c r="IQP451" s="22"/>
      <c r="IQQ451" s="22"/>
      <c r="IQR451" s="22"/>
      <c r="IQS451" s="22"/>
      <c r="IQT451" s="22"/>
      <c r="IQU451" s="22"/>
      <c r="IQV451" s="22"/>
      <c r="IQW451" s="22"/>
      <c r="IQX451" s="22"/>
      <c r="IQY451" s="22"/>
      <c r="IQZ451" s="22"/>
      <c r="IRA451" s="22"/>
      <c r="IRB451" s="22"/>
      <c r="IRC451" s="22"/>
      <c r="IRD451" s="22"/>
      <c r="IRE451" s="22"/>
      <c r="IRF451" s="22"/>
      <c r="IRG451" s="22"/>
      <c r="IRH451" s="22"/>
      <c r="IRI451" s="22"/>
      <c r="IRJ451" s="22"/>
      <c r="IRK451" s="22"/>
      <c r="IRL451" s="22"/>
      <c r="IRM451" s="22"/>
      <c r="IRN451" s="22"/>
      <c r="IRO451" s="22"/>
      <c r="IRP451" s="22"/>
      <c r="IRQ451" s="22"/>
      <c r="IRR451" s="22"/>
      <c r="IRS451" s="22"/>
      <c r="IRT451" s="22"/>
      <c r="IRU451" s="22"/>
      <c r="IRV451" s="22"/>
      <c r="IRW451" s="22"/>
      <c r="IRX451" s="22"/>
      <c r="IRY451" s="22"/>
      <c r="IRZ451" s="22"/>
      <c r="ISA451" s="22"/>
      <c r="ISB451" s="22"/>
      <c r="ISC451" s="22"/>
      <c r="ISD451" s="22"/>
      <c r="ISE451" s="22"/>
      <c r="ISF451" s="22"/>
      <c r="ISG451" s="22"/>
      <c r="ISH451" s="22"/>
      <c r="ISI451" s="22"/>
      <c r="ISJ451" s="22"/>
      <c r="ISK451" s="22"/>
      <c r="ISL451" s="22"/>
      <c r="ISM451" s="22"/>
      <c r="ISN451" s="22"/>
      <c r="ISO451" s="22"/>
      <c r="ISP451" s="22"/>
      <c r="ISQ451" s="22"/>
      <c r="ISR451" s="22"/>
      <c r="ISS451" s="22"/>
      <c r="IST451" s="22"/>
      <c r="ISU451" s="22"/>
      <c r="ISV451" s="22"/>
      <c r="ISW451" s="22"/>
      <c r="ISX451" s="22"/>
      <c r="ISY451" s="22"/>
      <c r="ISZ451" s="22"/>
      <c r="ITA451" s="22"/>
      <c r="ITB451" s="22"/>
      <c r="ITC451" s="22"/>
      <c r="ITD451" s="22"/>
      <c r="ITE451" s="22"/>
      <c r="ITF451" s="22"/>
      <c r="ITG451" s="22"/>
      <c r="ITH451" s="22"/>
      <c r="ITI451" s="22"/>
      <c r="ITJ451" s="22"/>
      <c r="ITK451" s="22"/>
      <c r="ITL451" s="22"/>
      <c r="ITM451" s="22"/>
      <c r="ITN451" s="22"/>
      <c r="ITO451" s="22"/>
      <c r="ITP451" s="22"/>
      <c r="ITQ451" s="22"/>
      <c r="ITR451" s="22"/>
      <c r="ITS451" s="22"/>
      <c r="ITT451" s="22"/>
      <c r="ITU451" s="22"/>
      <c r="ITV451" s="22"/>
      <c r="ITW451" s="22"/>
      <c r="ITX451" s="22"/>
      <c r="ITY451" s="22"/>
      <c r="ITZ451" s="22"/>
      <c r="IUA451" s="22"/>
      <c r="IUB451" s="22"/>
      <c r="IUC451" s="22"/>
      <c r="IUD451" s="22"/>
      <c r="IUE451" s="22"/>
      <c r="IUF451" s="22"/>
      <c r="IUG451" s="22"/>
      <c r="IUH451" s="22"/>
      <c r="IUI451" s="22"/>
      <c r="IUJ451" s="22"/>
      <c r="IUK451" s="22"/>
      <c r="IUL451" s="22"/>
      <c r="IUM451" s="22"/>
      <c r="IUN451" s="22"/>
      <c r="IUO451" s="22"/>
      <c r="IUP451" s="22"/>
      <c r="IUQ451" s="22"/>
      <c r="IUR451" s="22"/>
      <c r="IUS451" s="22"/>
      <c r="IUT451" s="22"/>
      <c r="IUU451" s="22"/>
      <c r="IUV451" s="22"/>
      <c r="IUW451" s="22"/>
      <c r="IUX451" s="22"/>
      <c r="IUY451" s="22"/>
      <c r="IUZ451" s="22"/>
      <c r="IVA451" s="22"/>
      <c r="IVB451" s="22"/>
      <c r="IVC451" s="22"/>
      <c r="IVD451" s="22"/>
      <c r="IVE451" s="22"/>
      <c r="IVF451" s="22"/>
      <c r="IVG451" s="22"/>
      <c r="IVH451" s="22"/>
      <c r="IVI451" s="22"/>
      <c r="IVJ451" s="22"/>
      <c r="IVK451" s="22"/>
      <c r="IVL451" s="22"/>
      <c r="IVM451" s="22"/>
      <c r="IVN451" s="22"/>
      <c r="IVO451" s="22"/>
      <c r="IVP451" s="22"/>
      <c r="IVQ451" s="22"/>
      <c r="IVR451" s="22"/>
      <c r="IVS451" s="22"/>
      <c r="IVT451" s="22"/>
      <c r="IVU451" s="22"/>
      <c r="IVV451" s="22"/>
      <c r="IVW451" s="22"/>
      <c r="IVX451" s="22"/>
      <c r="IVY451" s="22"/>
      <c r="IVZ451" s="22"/>
      <c r="IWA451" s="22"/>
      <c r="IWB451" s="22"/>
      <c r="IWC451" s="22"/>
      <c r="IWD451" s="22"/>
      <c r="IWE451" s="22"/>
      <c r="IWF451" s="22"/>
      <c r="IWG451" s="22"/>
      <c r="IWH451" s="22"/>
      <c r="IWI451" s="22"/>
      <c r="IWJ451" s="22"/>
      <c r="IWK451" s="22"/>
      <c r="IWL451" s="22"/>
      <c r="IWM451" s="22"/>
      <c r="IWN451" s="22"/>
      <c r="IWO451" s="22"/>
      <c r="IWP451" s="22"/>
      <c r="IWQ451" s="22"/>
      <c r="IWR451" s="22"/>
      <c r="IWS451" s="22"/>
      <c r="IWT451" s="22"/>
      <c r="IWU451" s="22"/>
      <c r="IWV451" s="22"/>
      <c r="IWW451" s="22"/>
      <c r="IWX451" s="22"/>
      <c r="IWY451" s="22"/>
      <c r="IWZ451" s="22"/>
      <c r="IXA451" s="22"/>
      <c r="IXB451" s="22"/>
      <c r="IXC451" s="22"/>
      <c r="IXD451" s="22"/>
      <c r="IXE451" s="22"/>
      <c r="IXF451" s="22"/>
      <c r="IXG451" s="22"/>
      <c r="IXH451" s="22"/>
      <c r="IXI451" s="22"/>
      <c r="IXJ451" s="22"/>
      <c r="IXK451" s="22"/>
      <c r="IXL451" s="22"/>
      <c r="IXM451" s="22"/>
      <c r="IXN451" s="22"/>
      <c r="IXO451" s="22"/>
      <c r="IXP451" s="22"/>
      <c r="IXQ451" s="22"/>
      <c r="IXR451" s="22"/>
      <c r="IXS451" s="22"/>
      <c r="IXT451" s="22"/>
      <c r="IXU451" s="22"/>
      <c r="IXV451" s="22"/>
      <c r="IXW451" s="22"/>
      <c r="IXX451" s="22"/>
      <c r="IXY451" s="22"/>
      <c r="IXZ451" s="22"/>
      <c r="IYA451" s="22"/>
      <c r="IYB451" s="22"/>
      <c r="IYC451" s="22"/>
      <c r="IYD451" s="22"/>
      <c r="IYE451" s="22"/>
      <c r="IYF451" s="22"/>
      <c r="IYG451" s="22"/>
      <c r="IYH451" s="22"/>
      <c r="IYI451" s="22"/>
      <c r="IYJ451" s="22"/>
      <c r="IYK451" s="22"/>
      <c r="IYL451" s="22"/>
      <c r="IYM451" s="22"/>
      <c r="IYN451" s="22"/>
      <c r="IYO451" s="22"/>
      <c r="IYP451" s="22"/>
      <c r="IYQ451" s="22"/>
      <c r="IYR451" s="22"/>
      <c r="IYS451" s="22"/>
      <c r="IYT451" s="22"/>
      <c r="IYU451" s="22"/>
      <c r="IYV451" s="22"/>
      <c r="IYW451" s="22"/>
      <c r="IYX451" s="22"/>
      <c r="IYY451" s="22"/>
      <c r="IYZ451" s="22"/>
      <c r="IZA451" s="22"/>
      <c r="IZB451" s="22"/>
      <c r="IZC451" s="22"/>
      <c r="IZD451" s="22"/>
      <c r="IZE451" s="22"/>
      <c r="IZF451" s="22"/>
      <c r="IZG451" s="22"/>
      <c r="IZH451" s="22"/>
      <c r="IZI451" s="22"/>
      <c r="IZJ451" s="22"/>
      <c r="IZK451" s="22"/>
      <c r="IZL451" s="22"/>
      <c r="IZM451" s="22"/>
      <c r="IZN451" s="22"/>
      <c r="IZO451" s="22"/>
      <c r="IZP451" s="22"/>
      <c r="IZQ451" s="22"/>
      <c r="IZR451" s="22"/>
      <c r="IZS451" s="22"/>
      <c r="IZT451" s="22"/>
      <c r="IZU451" s="22"/>
      <c r="IZV451" s="22"/>
      <c r="IZW451" s="22"/>
      <c r="IZX451" s="22"/>
      <c r="IZY451" s="22"/>
      <c r="IZZ451" s="22"/>
      <c r="JAA451" s="22"/>
      <c r="JAB451" s="22"/>
      <c r="JAC451" s="22"/>
      <c r="JAD451" s="22"/>
      <c r="JAE451" s="22"/>
      <c r="JAF451" s="22"/>
      <c r="JAG451" s="22"/>
      <c r="JAH451" s="22"/>
      <c r="JAI451" s="22"/>
      <c r="JAJ451" s="22"/>
      <c r="JAK451" s="22"/>
      <c r="JAL451" s="22"/>
      <c r="JAM451" s="22"/>
      <c r="JAN451" s="22"/>
      <c r="JAO451" s="22"/>
      <c r="JAP451" s="22"/>
      <c r="JAQ451" s="22"/>
      <c r="JAR451" s="22"/>
      <c r="JAS451" s="22"/>
      <c r="JAT451" s="22"/>
      <c r="JAU451" s="22"/>
      <c r="JAV451" s="22"/>
      <c r="JAW451" s="22"/>
      <c r="JAX451" s="22"/>
      <c r="JAY451" s="22"/>
      <c r="JAZ451" s="22"/>
      <c r="JBA451" s="22"/>
      <c r="JBB451" s="22"/>
      <c r="JBC451" s="22"/>
      <c r="JBD451" s="22"/>
      <c r="JBE451" s="22"/>
      <c r="JBF451" s="22"/>
      <c r="JBG451" s="22"/>
      <c r="JBH451" s="22"/>
      <c r="JBI451" s="22"/>
      <c r="JBJ451" s="22"/>
      <c r="JBK451" s="22"/>
      <c r="JBL451" s="22"/>
      <c r="JBM451" s="22"/>
      <c r="JBN451" s="22"/>
      <c r="JBO451" s="22"/>
      <c r="JBP451" s="22"/>
      <c r="JBQ451" s="22"/>
      <c r="JBR451" s="22"/>
      <c r="JBS451" s="22"/>
      <c r="JBT451" s="22"/>
      <c r="JBU451" s="22"/>
      <c r="JBV451" s="22"/>
      <c r="JBW451" s="22"/>
      <c r="JBX451" s="22"/>
      <c r="JBY451" s="22"/>
      <c r="JBZ451" s="22"/>
      <c r="JCA451" s="22"/>
      <c r="JCB451" s="22"/>
      <c r="JCC451" s="22"/>
      <c r="JCD451" s="22"/>
      <c r="JCE451" s="22"/>
      <c r="JCF451" s="22"/>
      <c r="JCG451" s="22"/>
      <c r="JCH451" s="22"/>
      <c r="JCI451" s="22"/>
      <c r="JCJ451" s="22"/>
      <c r="JCK451" s="22"/>
      <c r="JCL451" s="22"/>
      <c r="JCM451" s="22"/>
      <c r="JCN451" s="22"/>
      <c r="JCO451" s="22"/>
      <c r="JCP451" s="22"/>
      <c r="JCQ451" s="22"/>
      <c r="JCR451" s="22"/>
      <c r="JCS451" s="22"/>
      <c r="JCT451" s="22"/>
      <c r="JCU451" s="22"/>
      <c r="JCV451" s="22"/>
      <c r="JCW451" s="22"/>
      <c r="JCX451" s="22"/>
      <c r="JCY451" s="22"/>
      <c r="JCZ451" s="22"/>
      <c r="JDA451" s="22"/>
      <c r="JDB451" s="22"/>
      <c r="JDC451" s="22"/>
      <c r="JDD451" s="22"/>
      <c r="JDE451" s="22"/>
      <c r="JDF451" s="22"/>
      <c r="JDG451" s="22"/>
      <c r="JDH451" s="22"/>
      <c r="JDI451" s="22"/>
      <c r="JDJ451" s="22"/>
      <c r="JDK451" s="22"/>
      <c r="JDL451" s="22"/>
      <c r="JDM451" s="22"/>
      <c r="JDN451" s="22"/>
      <c r="JDO451" s="22"/>
      <c r="JDP451" s="22"/>
      <c r="JDQ451" s="22"/>
      <c r="JDR451" s="22"/>
      <c r="JDS451" s="22"/>
      <c r="JDT451" s="22"/>
      <c r="JDU451" s="22"/>
      <c r="JDV451" s="22"/>
      <c r="JDW451" s="22"/>
      <c r="JDX451" s="22"/>
      <c r="JDY451" s="22"/>
      <c r="JDZ451" s="22"/>
      <c r="JEA451" s="22"/>
      <c r="JEB451" s="22"/>
      <c r="JEC451" s="22"/>
      <c r="JED451" s="22"/>
      <c r="JEE451" s="22"/>
      <c r="JEF451" s="22"/>
      <c r="JEG451" s="22"/>
      <c r="JEH451" s="22"/>
      <c r="JEI451" s="22"/>
      <c r="JEJ451" s="22"/>
      <c r="JEK451" s="22"/>
      <c r="JEL451" s="22"/>
      <c r="JEM451" s="22"/>
      <c r="JEN451" s="22"/>
      <c r="JEO451" s="22"/>
      <c r="JEP451" s="22"/>
      <c r="JEQ451" s="22"/>
      <c r="JER451" s="22"/>
      <c r="JES451" s="22"/>
      <c r="JET451" s="22"/>
      <c r="JEU451" s="22"/>
      <c r="JEV451" s="22"/>
      <c r="JEW451" s="22"/>
      <c r="JEX451" s="22"/>
      <c r="JEY451" s="22"/>
      <c r="JEZ451" s="22"/>
      <c r="JFA451" s="22"/>
      <c r="JFB451" s="22"/>
      <c r="JFC451" s="22"/>
      <c r="JFD451" s="22"/>
      <c r="JFE451" s="22"/>
      <c r="JFF451" s="22"/>
      <c r="JFG451" s="22"/>
      <c r="JFH451" s="22"/>
      <c r="JFI451" s="22"/>
      <c r="JFJ451" s="22"/>
      <c r="JFK451" s="22"/>
      <c r="JFL451" s="22"/>
      <c r="JFM451" s="22"/>
      <c r="JFN451" s="22"/>
      <c r="JFO451" s="22"/>
      <c r="JFP451" s="22"/>
      <c r="JFQ451" s="22"/>
      <c r="JFR451" s="22"/>
      <c r="JFS451" s="22"/>
      <c r="JFT451" s="22"/>
      <c r="JFU451" s="22"/>
      <c r="JFV451" s="22"/>
      <c r="JFW451" s="22"/>
      <c r="JFX451" s="22"/>
      <c r="JFY451" s="22"/>
      <c r="JFZ451" s="22"/>
      <c r="JGA451" s="22"/>
      <c r="JGB451" s="22"/>
      <c r="JGC451" s="22"/>
      <c r="JGD451" s="22"/>
      <c r="JGE451" s="22"/>
      <c r="JGF451" s="22"/>
      <c r="JGG451" s="22"/>
      <c r="JGH451" s="22"/>
      <c r="JGI451" s="22"/>
      <c r="JGJ451" s="22"/>
      <c r="JGK451" s="22"/>
      <c r="JGL451" s="22"/>
      <c r="JGM451" s="22"/>
      <c r="JGN451" s="22"/>
      <c r="JGO451" s="22"/>
      <c r="JGP451" s="22"/>
      <c r="JGQ451" s="22"/>
      <c r="JGR451" s="22"/>
      <c r="JGS451" s="22"/>
      <c r="JGT451" s="22"/>
      <c r="JGU451" s="22"/>
      <c r="JGV451" s="22"/>
      <c r="JGW451" s="22"/>
      <c r="JGX451" s="22"/>
      <c r="JGY451" s="22"/>
      <c r="JGZ451" s="22"/>
      <c r="JHA451" s="22"/>
      <c r="JHB451" s="22"/>
      <c r="JHC451" s="22"/>
      <c r="JHD451" s="22"/>
      <c r="JHE451" s="22"/>
      <c r="JHF451" s="22"/>
      <c r="JHG451" s="22"/>
      <c r="JHH451" s="22"/>
      <c r="JHI451" s="22"/>
      <c r="JHJ451" s="22"/>
      <c r="JHK451" s="22"/>
      <c r="JHL451" s="22"/>
      <c r="JHM451" s="22"/>
      <c r="JHN451" s="22"/>
      <c r="JHO451" s="22"/>
      <c r="JHP451" s="22"/>
      <c r="JHQ451" s="22"/>
      <c r="JHR451" s="22"/>
      <c r="JHS451" s="22"/>
      <c r="JHT451" s="22"/>
      <c r="JHU451" s="22"/>
      <c r="JHV451" s="22"/>
      <c r="JHW451" s="22"/>
      <c r="JHX451" s="22"/>
      <c r="JHY451" s="22"/>
      <c r="JHZ451" s="22"/>
      <c r="JIA451" s="22"/>
      <c r="JIB451" s="22"/>
      <c r="JIC451" s="22"/>
      <c r="JID451" s="22"/>
      <c r="JIE451" s="22"/>
      <c r="JIF451" s="22"/>
      <c r="JIG451" s="22"/>
      <c r="JIH451" s="22"/>
      <c r="JII451" s="22"/>
      <c r="JIJ451" s="22"/>
      <c r="JIK451" s="22"/>
      <c r="JIL451" s="22"/>
      <c r="JIM451" s="22"/>
      <c r="JIN451" s="22"/>
      <c r="JIO451" s="22"/>
      <c r="JIP451" s="22"/>
      <c r="JIQ451" s="22"/>
      <c r="JIR451" s="22"/>
      <c r="JIS451" s="22"/>
      <c r="JIT451" s="22"/>
      <c r="JIU451" s="22"/>
      <c r="JIV451" s="22"/>
      <c r="JIW451" s="22"/>
      <c r="JIX451" s="22"/>
      <c r="JIY451" s="22"/>
      <c r="JIZ451" s="22"/>
      <c r="JJA451" s="22"/>
      <c r="JJB451" s="22"/>
      <c r="JJC451" s="22"/>
      <c r="JJD451" s="22"/>
      <c r="JJE451" s="22"/>
      <c r="JJF451" s="22"/>
      <c r="JJG451" s="22"/>
      <c r="JJH451" s="22"/>
      <c r="JJI451" s="22"/>
      <c r="JJJ451" s="22"/>
      <c r="JJK451" s="22"/>
      <c r="JJL451" s="22"/>
      <c r="JJM451" s="22"/>
      <c r="JJN451" s="22"/>
      <c r="JJO451" s="22"/>
      <c r="JJP451" s="22"/>
      <c r="JJQ451" s="22"/>
      <c r="JJR451" s="22"/>
      <c r="JJS451" s="22"/>
      <c r="JJT451" s="22"/>
      <c r="JJU451" s="22"/>
      <c r="JJV451" s="22"/>
      <c r="JJW451" s="22"/>
      <c r="JJX451" s="22"/>
      <c r="JJY451" s="22"/>
      <c r="JJZ451" s="22"/>
      <c r="JKA451" s="22"/>
      <c r="JKB451" s="22"/>
      <c r="JKC451" s="22"/>
      <c r="JKD451" s="22"/>
      <c r="JKE451" s="22"/>
      <c r="JKF451" s="22"/>
      <c r="JKG451" s="22"/>
      <c r="JKH451" s="22"/>
      <c r="JKI451" s="22"/>
      <c r="JKJ451" s="22"/>
      <c r="JKK451" s="22"/>
      <c r="JKL451" s="22"/>
      <c r="JKM451" s="22"/>
      <c r="JKN451" s="22"/>
      <c r="JKO451" s="22"/>
      <c r="JKP451" s="22"/>
      <c r="JKQ451" s="22"/>
      <c r="JKR451" s="22"/>
      <c r="JKS451" s="22"/>
      <c r="JKT451" s="22"/>
      <c r="JKU451" s="22"/>
      <c r="JKV451" s="22"/>
      <c r="JKW451" s="22"/>
      <c r="JKX451" s="22"/>
      <c r="JKY451" s="22"/>
      <c r="JKZ451" s="22"/>
      <c r="JLA451" s="22"/>
      <c r="JLB451" s="22"/>
      <c r="JLC451" s="22"/>
      <c r="JLD451" s="22"/>
      <c r="JLE451" s="22"/>
      <c r="JLF451" s="22"/>
      <c r="JLG451" s="22"/>
      <c r="JLH451" s="22"/>
      <c r="JLI451" s="22"/>
      <c r="JLJ451" s="22"/>
      <c r="JLK451" s="22"/>
      <c r="JLL451" s="22"/>
      <c r="JLM451" s="22"/>
      <c r="JLN451" s="22"/>
      <c r="JLO451" s="22"/>
      <c r="JLP451" s="22"/>
      <c r="JLQ451" s="22"/>
      <c r="JLR451" s="22"/>
      <c r="JLS451" s="22"/>
      <c r="JLT451" s="22"/>
      <c r="JLU451" s="22"/>
      <c r="JLV451" s="22"/>
      <c r="JLW451" s="22"/>
      <c r="JLX451" s="22"/>
      <c r="JLY451" s="22"/>
      <c r="JLZ451" s="22"/>
      <c r="JMA451" s="22"/>
      <c r="JMB451" s="22"/>
      <c r="JMC451" s="22"/>
      <c r="JMD451" s="22"/>
      <c r="JME451" s="22"/>
      <c r="JMF451" s="22"/>
      <c r="JMG451" s="22"/>
      <c r="JMH451" s="22"/>
      <c r="JMI451" s="22"/>
      <c r="JMJ451" s="22"/>
      <c r="JMK451" s="22"/>
      <c r="JML451" s="22"/>
      <c r="JMM451" s="22"/>
      <c r="JMN451" s="22"/>
      <c r="JMO451" s="22"/>
      <c r="JMP451" s="22"/>
      <c r="JMQ451" s="22"/>
      <c r="JMR451" s="22"/>
      <c r="JMS451" s="22"/>
      <c r="JMT451" s="22"/>
      <c r="JMU451" s="22"/>
      <c r="JMV451" s="22"/>
      <c r="JMW451" s="22"/>
      <c r="JMX451" s="22"/>
      <c r="JMY451" s="22"/>
      <c r="JMZ451" s="22"/>
      <c r="JNA451" s="22"/>
      <c r="JNB451" s="22"/>
      <c r="JNC451" s="22"/>
      <c r="JND451" s="22"/>
      <c r="JNE451" s="22"/>
      <c r="JNF451" s="22"/>
      <c r="JNG451" s="22"/>
      <c r="JNH451" s="22"/>
      <c r="JNI451" s="22"/>
      <c r="JNJ451" s="22"/>
      <c r="JNK451" s="22"/>
      <c r="JNL451" s="22"/>
      <c r="JNM451" s="22"/>
      <c r="JNN451" s="22"/>
      <c r="JNO451" s="22"/>
      <c r="JNP451" s="22"/>
      <c r="JNQ451" s="22"/>
      <c r="JNR451" s="22"/>
      <c r="JNS451" s="22"/>
      <c r="JNT451" s="22"/>
      <c r="JNU451" s="22"/>
      <c r="JNV451" s="22"/>
      <c r="JNW451" s="22"/>
      <c r="JNX451" s="22"/>
      <c r="JNY451" s="22"/>
      <c r="JNZ451" s="22"/>
      <c r="JOA451" s="22"/>
      <c r="JOB451" s="22"/>
      <c r="JOC451" s="22"/>
      <c r="JOD451" s="22"/>
      <c r="JOE451" s="22"/>
      <c r="JOF451" s="22"/>
      <c r="JOG451" s="22"/>
      <c r="JOH451" s="22"/>
      <c r="JOI451" s="22"/>
      <c r="JOJ451" s="22"/>
      <c r="JOK451" s="22"/>
      <c r="JOL451" s="22"/>
      <c r="JOM451" s="22"/>
      <c r="JON451" s="22"/>
      <c r="JOO451" s="22"/>
      <c r="JOP451" s="22"/>
      <c r="JOQ451" s="22"/>
      <c r="JOR451" s="22"/>
      <c r="JOS451" s="22"/>
      <c r="JOT451" s="22"/>
      <c r="JOU451" s="22"/>
      <c r="JOV451" s="22"/>
      <c r="JOW451" s="22"/>
      <c r="JOX451" s="22"/>
      <c r="JOY451" s="22"/>
      <c r="JOZ451" s="22"/>
      <c r="JPA451" s="22"/>
      <c r="JPB451" s="22"/>
      <c r="JPC451" s="22"/>
      <c r="JPD451" s="22"/>
      <c r="JPE451" s="22"/>
      <c r="JPF451" s="22"/>
      <c r="JPG451" s="22"/>
      <c r="JPH451" s="22"/>
      <c r="JPI451" s="22"/>
      <c r="JPJ451" s="22"/>
      <c r="JPK451" s="22"/>
      <c r="JPL451" s="22"/>
      <c r="JPM451" s="22"/>
      <c r="JPN451" s="22"/>
      <c r="JPO451" s="22"/>
      <c r="JPP451" s="22"/>
      <c r="JPQ451" s="22"/>
      <c r="JPR451" s="22"/>
      <c r="JPS451" s="22"/>
      <c r="JPT451" s="22"/>
      <c r="JPU451" s="22"/>
      <c r="JPV451" s="22"/>
      <c r="JPW451" s="22"/>
      <c r="JPX451" s="22"/>
      <c r="JPY451" s="22"/>
      <c r="JPZ451" s="22"/>
      <c r="JQA451" s="22"/>
      <c r="JQB451" s="22"/>
      <c r="JQC451" s="22"/>
      <c r="JQD451" s="22"/>
      <c r="JQE451" s="22"/>
      <c r="JQF451" s="22"/>
      <c r="JQG451" s="22"/>
      <c r="JQH451" s="22"/>
      <c r="JQI451" s="22"/>
      <c r="JQJ451" s="22"/>
      <c r="JQK451" s="22"/>
      <c r="JQL451" s="22"/>
      <c r="JQM451" s="22"/>
      <c r="JQN451" s="22"/>
      <c r="JQO451" s="22"/>
      <c r="JQP451" s="22"/>
      <c r="JQQ451" s="22"/>
      <c r="JQR451" s="22"/>
      <c r="JQS451" s="22"/>
      <c r="JQT451" s="22"/>
      <c r="JQU451" s="22"/>
      <c r="JQV451" s="22"/>
      <c r="JQW451" s="22"/>
      <c r="JQX451" s="22"/>
      <c r="JQY451" s="22"/>
      <c r="JQZ451" s="22"/>
      <c r="JRA451" s="22"/>
      <c r="JRB451" s="22"/>
      <c r="JRC451" s="22"/>
      <c r="JRD451" s="22"/>
      <c r="JRE451" s="22"/>
      <c r="JRF451" s="22"/>
      <c r="JRG451" s="22"/>
      <c r="JRH451" s="22"/>
      <c r="JRI451" s="22"/>
      <c r="JRJ451" s="22"/>
      <c r="JRK451" s="22"/>
      <c r="JRL451" s="22"/>
      <c r="JRM451" s="22"/>
      <c r="JRN451" s="22"/>
      <c r="JRO451" s="22"/>
      <c r="JRP451" s="22"/>
      <c r="JRQ451" s="22"/>
      <c r="JRR451" s="22"/>
      <c r="JRS451" s="22"/>
      <c r="JRT451" s="22"/>
      <c r="JRU451" s="22"/>
      <c r="JRV451" s="22"/>
      <c r="JRW451" s="22"/>
      <c r="JRX451" s="22"/>
      <c r="JRY451" s="22"/>
      <c r="JRZ451" s="22"/>
      <c r="JSA451" s="22"/>
      <c r="JSB451" s="22"/>
      <c r="JSC451" s="22"/>
      <c r="JSD451" s="22"/>
      <c r="JSE451" s="22"/>
      <c r="JSF451" s="22"/>
      <c r="JSG451" s="22"/>
      <c r="JSH451" s="22"/>
      <c r="JSI451" s="22"/>
      <c r="JSJ451" s="22"/>
      <c r="JSK451" s="22"/>
      <c r="JSL451" s="22"/>
      <c r="JSM451" s="22"/>
      <c r="JSN451" s="22"/>
      <c r="JSO451" s="22"/>
      <c r="JSP451" s="22"/>
      <c r="JSQ451" s="22"/>
      <c r="JSR451" s="22"/>
      <c r="JSS451" s="22"/>
      <c r="JST451" s="22"/>
      <c r="JSU451" s="22"/>
      <c r="JSV451" s="22"/>
      <c r="JSW451" s="22"/>
      <c r="JSX451" s="22"/>
      <c r="JSY451" s="22"/>
      <c r="JSZ451" s="22"/>
      <c r="JTA451" s="22"/>
      <c r="JTB451" s="22"/>
      <c r="JTC451" s="22"/>
      <c r="JTD451" s="22"/>
      <c r="JTE451" s="22"/>
      <c r="JTF451" s="22"/>
      <c r="JTG451" s="22"/>
      <c r="JTH451" s="22"/>
      <c r="JTI451" s="22"/>
      <c r="JTJ451" s="22"/>
      <c r="JTK451" s="22"/>
      <c r="JTL451" s="22"/>
      <c r="JTM451" s="22"/>
      <c r="JTN451" s="22"/>
      <c r="JTO451" s="22"/>
      <c r="JTP451" s="22"/>
      <c r="JTQ451" s="22"/>
      <c r="JTR451" s="22"/>
      <c r="JTS451" s="22"/>
      <c r="JTT451" s="22"/>
      <c r="JTU451" s="22"/>
      <c r="JTV451" s="22"/>
      <c r="JTW451" s="22"/>
      <c r="JTX451" s="22"/>
      <c r="JTY451" s="22"/>
      <c r="JTZ451" s="22"/>
      <c r="JUA451" s="22"/>
      <c r="JUB451" s="22"/>
      <c r="JUC451" s="22"/>
      <c r="JUD451" s="22"/>
      <c r="JUE451" s="22"/>
      <c r="JUF451" s="22"/>
      <c r="JUG451" s="22"/>
      <c r="JUH451" s="22"/>
      <c r="JUI451" s="22"/>
      <c r="JUJ451" s="22"/>
      <c r="JUK451" s="22"/>
      <c r="JUL451" s="22"/>
      <c r="JUM451" s="22"/>
      <c r="JUN451" s="22"/>
      <c r="JUO451" s="22"/>
      <c r="JUP451" s="22"/>
      <c r="JUQ451" s="22"/>
      <c r="JUR451" s="22"/>
      <c r="JUS451" s="22"/>
      <c r="JUT451" s="22"/>
      <c r="JUU451" s="22"/>
      <c r="JUV451" s="22"/>
      <c r="JUW451" s="22"/>
      <c r="JUX451" s="22"/>
      <c r="JUY451" s="22"/>
      <c r="JUZ451" s="22"/>
      <c r="JVA451" s="22"/>
      <c r="JVB451" s="22"/>
      <c r="JVC451" s="22"/>
      <c r="JVD451" s="22"/>
      <c r="JVE451" s="22"/>
      <c r="JVF451" s="22"/>
      <c r="JVG451" s="22"/>
      <c r="JVH451" s="22"/>
      <c r="JVI451" s="22"/>
      <c r="JVJ451" s="22"/>
      <c r="JVK451" s="22"/>
      <c r="JVL451" s="22"/>
      <c r="JVM451" s="22"/>
      <c r="JVN451" s="22"/>
      <c r="JVO451" s="22"/>
      <c r="JVP451" s="22"/>
      <c r="JVQ451" s="22"/>
      <c r="JVR451" s="22"/>
      <c r="JVS451" s="22"/>
      <c r="JVT451" s="22"/>
      <c r="JVU451" s="22"/>
      <c r="JVV451" s="22"/>
      <c r="JVW451" s="22"/>
      <c r="JVX451" s="22"/>
      <c r="JVY451" s="22"/>
      <c r="JVZ451" s="22"/>
      <c r="JWA451" s="22"/>
      <c r="JWB451" s="22"/>
      <c r="JWC451" s="22"/>
      <c r="JWD451" s="22"/>
      <c r="JWE451" s="22"/>
      <c r="JWF451" s="22"/>
      <c r="JWG451" s="22"/>
      <c r="JWH451" s="22"/>
      <c r="JWI451" s="22"/>
      <c r="JWJ451" s="22"/>
      <c r="JWK451" s="22"/>
      <c r="JWL451" s="22"/>
      <c r="JWM451" s="22"/>
      <c r="JWN451" s="22"/>
      <c r="JWO451" s="22"/>
      <c r="JWP451" s="22"/>
      <c r="JWQ451" s="22"/>
      <c r="JWR451" s="22"/>
      <c r="JWS451" s="22"/>
      <c r="JWT451" s="22"/>
      <c r="JWU451" s="22"/>
      <c r="JWV451" s="22"/>
      <c r="JWW451" s="22"/>
      <c r="JWX451" s="22"/>
      <c r="JWY451" s="22"/>
      <c r="JWZ451" s="22"/>
      <c r="JXA451" s="22"/>
      <c r="JXB451" s="22"/>
      <c r="JXC451" s="22"/>
      <c r="JXD451" s="22"/>
      <c r="JXE451" s="22"/>
      <c r="JXF451" s="22"/>
      <c r="JXG451" s="22"/>
      <c r="JXH451" s="22"/>
      <c r="JXI451" s="22"/>
      <c r="JXJ451" s="22"/>
      <c r="JXK451" s="22"/>
      <c r="JXL451" s="22"/>
      <c r="JXM451" s="22"/>
      <c r="JXN451" s="22"/>
      <c r="JXO451" s="22"/>
      <c r="JXP451" s="22"/>
      <c r="JXQ451" s="22"/>
      <c r="JXR451" s="22"/>
      <c r="JXS451" s="22"/>
      <c r="JXT451" s="22"/>
      <c r="JXU451" s="22"/>
      <c r="JXV451" s="22"/>
      <c r="JXW451" s="22"/>
      <c r="JXX451" s="22"/>
      <c r="JXY451" s="22"/>
      <c r="JXZ451" s="22"/>
      <c r="JYA451" s="22"/>
      <c r="JYB451" s="22"/>
      <c r="JYC451" s="22"/>
      <c r="JYD451" s="22"/>
      <c r="JYE451" s="22"/>
      <c r="JYF451" s="22"/>
      <c r="JYG451" s="22"/>
      <c r="JYH451" s="22"/>
      <c r="JYI451" s="22"/>
      <c r="JYJ451" s="22"/>
      <c r="JYK451" s="22"/>
      <c r="JYL451" s="22"/>
      <c r="JYM451" s="22"/>
      <c r="JYN451" s="22"/>
      <c r="JYO451" s="22"/>
      <c r="JYP451" s="22"/>
      <c r="JYQ451" s="22"/>
      <c r="JYR451" s="22"/>
      <c r="JYS451" s="22"/>
      <c r="JYT451" s="22"/>
      <c r="JYU451" s="22"/>
      <c r="JYV451" s="22"/>
      <c r="JYW451" s="22"/>
      <c r="JYX451" s="22"/>
      <c r="JYY451" s="22"/>
      <c r="JYZ451" s="22"/>
      <c r="JZA451" s="22"/>
      <c r="JZB451" s="22"/>
      <c r="JZC451" s="22"/>
      <c r="JZD451" s="22"/>
      <c r="JZE451" s="22"/>
      <c r="JZF451" s="22"/>
      <c r="JZG451" s="22"/>
      <c r="JZH451" s="22"/>
      <c r="JZI451" s="22"/>
      <c r="JZJ451" s="22"/>
      <c r="JZK451" s="22"/>
      <c r="JZL451" s="22"/>
      <c r="JZM451" s="22"/>
      <c r="JZN451" s="22"/>
      <c r="JZO451" s="22"/>
      <c r="JZP451" s="22"/>
      <c r="JZQ451" s="22"/>
      <c r="JZR451" s="22"/>
      <c r="JZS451" s="22"/>
      <c r="JZT451" s="22"/>
      <c r="JZU451" s="22"/>
      <c r="JZV451" s="22"/>
      <c r="JZW451" s="22"/>
      <c r="JZX451" s="22"/>
      <c r="JZY451" s="22"/>
      <c r="JZZ451" s="22"/>
      <c r="KAA451" s="22"/>
      <c r="KAB451" s="22"/>
      <c r="KAC451" s="22"/>
      <c r="KAD451" s="22"/>
      <c r="KAE451" s="22"/>
      <c r="KAF451" s="22"/>
      <c r="KAG451" s="22"/>
      <c r="KAH451" s="22"/>
      <c r="KAI451" s="22"/>
      <c r="KAJ451" s="22"/>
      <c r="KAK451" s="22"/>
      <c r="KAL451" s="22"/>
      <c r="KAM451" s="22"/>
      <c r="KAN451" s="22"/>
      <c r="KAO451" s="22"/>
      <c r="KAP451" s="22"/>
      <c r="KAQ451" s="22"/>
      <c r="KAR451" s="22"/>
      <c r="KAS451" s="22"/>
      <c r="KAT451" s="22"/>
      <c r="KAU451" s="22"/>
      <c r="KAV451" s="22"/>
      <c r="KAW451" s="22"/>
      <c r="KAX451" s="22"/>
      <c r="KAY451" s="22"/>
      <c r="KAZ451" s="22"/>
      <c r="KBA451" s="22"/>
      <c r="KBB451" s="22"/>
      <c r="KBC451" s="22"/>
      <c r="KBD451" s="22"/>
      <c r="KBE451" s="22"/>
      <c r="KBF451" s="22"/>
      <c r="KBG451" s="22"/>
      <c r="KBH451" s="22"/>
      <c r="KBI451" s="22"/>
      <c r="KBJ451" s="22"/>
      <c r="KBK451" s="22"/>
      <c r="KBL451" s="22"/>
      <c r="KBM451" s="22"/>
      <c r="KBN451" s="22"/>
      <c r="KBO451" s="22"/>
      <c r="KBP451" s="22"/>
      <c r="KBQ451" s="22"/>
      <c r="KBR451" s="22"/>
      <c r="KBS451" s="22"/>
      <c r="KBT451" s="22"/>
      <c r="KBU451" s="22"/>
      <c r="KBV451" s="22"/>
      <c r="KBW451" s="22"/>
      <c r="KBX451" s="22"/>
      <c r="KBY451" s="22"/>
      <c r="KBZ451" s="22"/>
      <c r="KCA451" s="22"/>
      <c r="KCB451" s="22"/>
      <c r="KCC451" s="22"/>
      <c r="KCD451" s="22"/>
      <c r="KCE451" s="22"/>
      <c r="KCF451" s="22"/>
      <c r="KCG451" s="22"/>
      <c r="KCH451" s="22"/>
      <c r="KCI451" s="22"/>
      <c r="KCJ451" s="22"/>
      <c r="KCK451" s="22"/>
      <c r="KCL451" s="22"/>
      <c r="KCM451" s="22"/>
      <c r="KCN451" s="22"/>
      <c r="KCO451" s="22"/>
      <c r="KCP451" s="22"/>
      <c r="KCQ451" s="22"/>
      <c r="KCR451" s="22"/>
      <c r="KCS451" s="22"/>
      <c r="KCT451" s="22"/>
      <c r="KCU451" s="22"/>
      <c r="KCV451" s="22"/>
      <c r="KCW451" s="22"/>
      <c r="KCX451" s="22"/>
      <c r="KCY451" s="22"/>
      <c r="KCZ451" s="22"/>
      <c r="KDA451" s="22"/>
      <c r="KDB451" s="22"/>
      <c r="KDC451" s="22"/>
      <c r="KDD451" s="22"/>
      <c r="KDE451" s="22"/>
      <c r="KDF451" s="22"/>
      <c r="KDG451" s="22"/>
      <c r="KDH451" s="22"/>
      <c r="KDI451" s="22"/>
      <c r="KDJ451" s="22"/>
      <c r="KDK451" s="22"/>
      <c r="KDL451" s="22"/>
      <c r="KDM451" s="22"/>
      <c r="KDN451" s="22"/>
      <c r="KDO451" s="22"/>
      <c r="KDP451" s="22"/>
      <c r="KDQ451" s="22"/>
      <c r="KDR451" s="22"/>
      <c r="KDS451" s="22"/>
      <c r="KDT451" s="22"/>
      <c r="KDU451" s="22"/>
      <c r="KDV451" s="22"/>
      <c r="KDW451" s="22"/>
      <c r="KDX451" s="22"/>
      <c r="KDY451" s="22"/>
      <c r="KDZ451" s="22"/>
      <c r="KEA451" s="22"/>
      <c r="KEB451" s="22"/>
      <c r="KEC451" s="22"/>
      <c r="KED451" s="22"/>
      <c r="KEE451" s="22"/>
      <c r="KEF451" s="22"/>
      <c r="KEG451" s="22"/>
      <c r="KEH451" s="22"/>
      <c r="KEI451" s="22"/>
      <c r="KEJ451" s="22"/>
      <c r="KEK451" s="22"/>
      <c r="KEL451" s="22"/>
      <c r="KEM451" s="22"/>
      <c r="KEN451" s="22"/>
      <c r="KEO451" s="22"/>
      <c r="KEP451" s="22"/>
      <c r="KEQ451" s="22"/>
      <c r="KER451" s="22"/>
      <c r="KES451" s="22"/>
      <c r="KET451" s="22"/>
      <c r="KEU451" s="22"/>
      <c r="KEV451" s="22"/>
      <c r="KEW451" s="22"/>
      <c r="KEX451" s="22"/>
      <c r="KEY451" s="22"/>
      <c r="KEZ451" s="22"/>
      <c r="KFA451" s="22"/>
      <c r="KFB451" s="22"/>
      <c r="KFC451" s="22"/>
      <c r="KFD451" s="22"/>
      <c r="KFE451" s="22"/>
      <c r="KFF451" s="22"/>
      <c r="KFG451" s="22"/>
      <c r="KFH451" s="22"/>
      <c r="KFI451" s="22"/>
      <c r="KFJ451" s="22"/>
      <c r="KFK451" s="22"/>
      <c r="KFL451" s="22"/>
      <c r="KFM451" s="22"/>
      <c r="KFN451" s="22"/>
      <c r="KFO451" s="22"/>
      <c r="KFP451" s="22"/>
      <c r="KFQ451" s="22"/>
      <c r="KFR451" s="22"/>
      <c r="KFS451" s="22"/>
      <c r="KFT451" s="22"/>
      <c r="KFU451" s="22"/>
      <c r="KFV451" s="22"/>
      <c r="KFW451" s="22"/>
      <c r="KFX451" s="22"/>
      <c r="KFY451" s="22"/>
      <c r="KFZ451" s="22"/>
      <c r="KGA451" s="22"/>
      <c r="KGB451" s="22"/>
      <c r="KGC451" s="22"/>
      <c r="KGD451" s="22"/>
      <c r="KGE451" s="22"/>
      <c r="KGF451" s="22"/>
      <c r="KGG451" s="22"/>
      <c r="KGH451" s="22"/>
      <c r="KGI451" s="22"/>
      <c r="KGJ451" s="22"/>
      <c r="KGK451" s="22"/>
      <c r="KGL451" s="22"/>
      <c r="KGM451" s="22"/>
      <c r="KGN451" s="22"/>
      <c r="KGO451" s="22"/>
      <c r="KGP451" s="22"/>
      <c r="KGQ451" s="22"/>
      <c r="KGR451" s="22"/>
      <c r="KGS451" s="22"/>
      <c r="KGT451" s="22"/>
      <c r="KGU451" s="22"/>
      <c r="KGV451" s="22"/>
      <c r="KGW451" s="22"/>
      <c r="KGX451" s="22"/>
      <c r="KGY451" s="22"/>
      <c r="KGZ451" s="22"/>
      <c r="KHA451" s="22"/>
      <c r="KHB451" s="22"/>
      <c r="KHC451" s="22"/>
      <c r="KHD451" s="22"/>
      <c r="KHE451" s="22"/>
      <c r="KHF451" s="22"/>
      <c r="KHG451" s="22"/>
      <c r="KHH451" s="22"/>
      <c r="KHI451" s="22"/>
      <c r="KHJ451" s="22"/>
      <c r="KHK451" s="22"/>
      <c r="KHL451" s="22"/>
      <c r="KHM451" s="22"/>
      <c r="KHN451" s="22"/>
      <c r="KHO451" s="22"/>
      <c r="KHP451" s="22"/>
      <c r="KHQ451" s="22"/>
      <c r="KHR451" s="22"/>
      <c r="KHS451" s="22"/>
      <c r="KHT451" s="22"/>
      <c r="KHU451" s="22"/>
      <c r="KHV451" s="22"/>
      <c r="KHW451" s="22"/>
      <c r="KHX451" s="22"/>
      <c r="KHY451" s="22"/>
      <c r="KHZ451" s="22"/>
      <c r="KIA451" s="22"/>
      <c r="KIB451" s="22"/>
      <c r="KIC451" s="22"/>
      <c r="KID451" s="22"/>
      <c r="KIE451" s="22"/>
      <c r="KIF451" s="22"/>
      <c r="KIG451" s="22"/>
      <c r="KIH451" s="22"/>
      <c r="KII451" s="22"/>
      <c r="KIJ451" s="22"/>
      <c r="KIK451" s="22"/>
      <c r="KIL451" s="22"/>
      <c r="KIM451" s="22"/>
      <c r="KIN451" s="22"/>
      <c r="KIO451" s="22"/>
      <c r="KIP451" s="22"/>
      <c r="KIQ451" s="22"/>
      <c r="KIR451" s="22"/>
      <c r="KIS451" s="22"/>
      <c r="KIT451" s="22"/>
      <c r="KIU451" s="22"/>
      <c r="KIV451" s="22"/>
      <c r="KIW451" s="22"/>
      <c r="KIX451" s="22"/>
      <c r="KIY451" s="22"/>
      <c r="KIZ451" s="22"/>
      <c r="KJA451" s="22"/>
      <c r="KJB451" s="22"/>
      <c r="KJC451" s="22"/>
      <c r="KJD451" s="22"/>
      <c r="KJE451" s="22"/>
      <c r="KJF451" s="22"/>
      <c r="KJG451" s="22"/>
      <c r="KJH451" s="22"/>
      <c r="KJI451" s="22"/>
      <c r="KJJ451" s="22"/>
      <c r="KJK451" s="22"/>
      <c r="KJL451" s="22"/>
      <c r="KJM451" s="22"/>
      <c r="KJN451" s="22"/>
      <c r="KJO451" s="22"/>
      <c r="KJP451" s="22"/>
      <c r="KJQ451" s="22"/>
      <c r="KJR451" s="22"/>
      <c r="KJS451" s="22"/>
      <c r="KJT451" s="22"/>
      <c r="KJU451" s="22"/>
      <c r="KJV451" s="22"/>
      <c r="KJW451" s="22"/>
      <c r="KJX451" s="22"/>
      <c r="KJY451" s="22"/>
      <c r="KJZ451" s="22"/>
      <c r="KKA451" s="22"/>
      <c r="KKB451" s="22"/>
      <c r="KKC451" s="22"/>
      <c r="KKD451" s="22"/>
      <c r="KKE451" s="22"/>
      <c r="KKF451" s="22"/>
      <c r="KKG451" s="22"/>
      <c r="KKH451" s="22"/>
      <c r="KKI451" s="22"/>
      <c r="KKJ451" s="22"/>
      <c r="KKK451" s="22"/>
      <c r="KKL451" s="22"/>
      <c r="KKM451" s="22"/>
      <c r="KKN451" s="22"/>
      <c r="KKO451" s="22"/>
      <c r="KKP451" s="22"/>
      <c r="KKQ451" s="22"/>
      <c r="KKR451" s="22"/>
      <c r="KKS451" s="22"/>
      <c r="KKT451" s="22"/>
      <c r="KKU451" s="22"/>
      <c r="KKV451" s="22"/>
      <c r="KKW451" s="22"/>
      <c r="KKX451" s="22"/>
      <c r="KKY451" s="22"/>
      <c r="KKZ451" s="22"/>
      <c r="KLA451" s="22"/>
      <c r="KLB451" s="22"/>
      <c r="KLC451" s="22"/>
      <c r="KLD451" s="22"/>
      <c r="KLE451" s="22"/>
      <c r="KLF451" s="22"/>
      <c r="KLG451" s="22"/>
      <c r="KLH451" s="22"/>
      <c r="KLI451" s="22"/>
      <c r="KLJ451" s="22"/>
      <c r="KLK451" s="22"/>
      <c r="KLL451" s="22"/>
      <c r="KLM451" s="22"/>
      <c r="KLN451" s="22"/>
      <c r="KLO451" s="22"/>
      <c r="KLP451" s="22"/>
      <c r="KLQ451" s="22"/>
      <c r="KLR451" s="22"/>
      <c r="KLS451" s="22"/>
      <c r="KLT451" s="22"/>
      <c r="KLU451" s="22"/>
      <c r="KLV451" s="22"/>
      <c r="KLW451" s="22"/>
      <c r="KLX451" s="22"/>
      <c r="KLY451" s="22"/>
      <c r="KLZ451" s="22"/>
      <c r="KMA451" s="22"/>
      <c r="KMB451" s="22"/>
      <c r="KMC451" s="22"/>
      <c r="KMD451" s="22"/>
      <c r="KME451" s="22"/>
      <c r="KMF451" s="22"/>
      <c r="KMG451" s="22"/>
      <c r="KMH451" s="22"/>
      <c r="KMI451" s="22"/>
      <c r="KMJ451" s="22"/>
      <c r="KMK451" s="22"/>
      <c r="KML451" s="22"/>
      <c r="KMM451" s="22"/>
      <c r="KMN451" s="22"/>
      <c r="KMO451" s="22"/>
      <c r="KMP451" s="22"/>
      <c r="KMQ451" s="22"/>
      <c r="KMR451" s="22"/>
      <c r="KMS451" s="22"/>
      <c r="KMT451" s="22"/>
      <c r="KMU451" s="22"/>
      <c r="KMV451" s="22"/>
      <c r="KMW451" s="22"/>
      <c r="KMX451" s="22"/>
      <c r="KMY451" s="22"/>
      <c r="KMZ451" s="22"/>
      <c r="KNA451" s="22"/>
      <c r="KNB451" s="22"/>
      <c r="KNC451" s="22"/>
      <c r="KND451" s="22"/>
      <c r="KNE451" s="22"/>
      <c r="KNF451" s="22"/>
      <c r="KNG451" s="22"/>
      <c r="KNH451" s="22"/>
      <c r="KNI451" s="22"/>
      <c r="KNJ451" s="22"/>
      <c r="KNK451" s="22"/>
      <c r="KNL451" s="22"/>
      <c r="KNM451" s="22"/>
      <c r="KNN451" s="22"/>
      <c r="KNO451" s="22"/>
      <c r="KNP451" s="22"/>
      <c r="KNQ451" s="22"/>
      <c r="KNR451" s="22"/>
      <c r="KNS451" s="22"/>
      <c r="KNT451" s="22"/>
      <c r="KNU451" s="22"/>
      <c r="KNV451" s="22"/>
      <c r="KNW451" s="22"/>
      <c r="KNX451" s="22"/>
      <c r="KNY451" s="22"/>
      <c r="KNZ451" s="22"/>
      <c r="KOA451" s="22"/>
      <c r="KOB451" s="22"/>
      <c r="KOC451" s="22"/>
      <c r="KOD451" s="22"/>
      <c r="KOE451" s="22"/>
      <c r="KOF451" s="22"/>
      <c r="KOG451" s="22"/>
      <c r="KOH451" s="22"/>
      <c r="KOI451" s="22"/>
      <c r="KOJ451" s="22"/>
      <c r="KOK451" s="22"/>
      <c r="KOL451" s="22"/>
      <c r="KOM451" s="22"/>
      <c r="KON451" s="22"/>
      <c r="KOO451" s="22"/>
      <c r="KOP451" s="22"/>
      <c r="KOQ451" s="22"/>
      <c r="KOR451" s="22"/>
      <c r="KOS451" s="22"/>
      <c r="KOT451" s="22"/>
      <c r="KOU451" s="22"/>
      <c r="KOV451" s="22"/>
      <c r="KOW451" s="22"/>
      <c r="KOX451" s="22"/>
      <c r="KOY451" s="22"/>
      <c r="KOZ451" s="22"/>
      <c r="KPA451" s="22"/>
      <c r="KPB451" s="22"/>
      <c r="KPC451" s="22"/>
      <c r="KPD451" s="22"/>
      <c r="KPE451" s="22"/>
      <c r="KPF451" s="22"/>
      <c r="KPG451" s="22"/>
      <c r="KPH451" s="22"/>
      <c r="KPI451" s="22"/>
      <c r="KPJ451" s="22"/>
      <c r="KPK451" s="22"/>
      <c r="KPL451" s="22"/>
      <c r="KPM451" s="22"/>
      <c r="KPN451" s="22"/>
      <c r="KPO451" s="22"/>
      <c r="KPP451" s="22"/>
      <c r="KPQ451" s="22"/>
      <c r="KPR451" s="22"/>
      <c r="KPS451" s="22"/>
      <c r="KPT451" s="22"/>
      <c r="KPU451" s="22"/>
      <c r="KPV451" s="22"/>
      <c r="KPW451" s="22"/>
      <c r="KPX451" s="22"/>
      <c r="KPY451" s="22"/>
      <c r="KPZ451" s="22"/>
      <c r="KQA451" s="22"/>
      <c r="KQB451" s="22"/>
      <c r="KQC451" s="22"/>
      <c r="KQD451" s="22"/>
      <c r="KQE451" s="22"/>
      <c r="KQF451" s="22"/>
      <c r="KQG451" s="22"/>
      <c r="KQH451" s="22"/>
      <c r="KQI451" s="22"/>
      <c r="KQJ451" s="22"/>
      <c r="KQK451" s="22"/>
      <c r="KQL451" s="22"/>
      <c r="KQM451" s="22"/>
      <c r="KQN451" s="22"/>
      <c r="KQO451" s="22"/>
      <c r="KQP451" s="22"/>
      <c r="KQQ451" s="22"/>
      <c r="KQR451" s="22"/>
      <c r="KQS451" s="22"/>
      <c r="KQT451" s="22"/>
      <c r="KQU451" s="22"/>
      <c r="KQV451" s="22"/>
      <c r="KQW451" s="22"/>
      <c r="KQX451" s="22"/>
      <c r="KQY451" s="22"/>
      <c r="KQZ451" s="22"/>
      <c r="KRA451" s="22"/>
      <c r="KRB451" s="22"/>
      <c r="KRC451" s="22"/>
      <c r="KRD451" s="22"/>
      <c r="KRE451" s="22"/>
      <c r="KRF451" s="22"/>
      <c r="KRG451" s="22"/>
      <c r="KRH451" s="22"/>
      <c r="KRI451" s="22"/>
      <c r="KRJ451" s="22"/>
      <c r="KRK451" s="22"/>
      <c r="KRL451" s="22"/>
      <c r="KRM451" s="22"/>
      <c r="KRN451" s="22"/>
      <c r="KRO451" s="22"/>
      <c r="KRP451" s="22"/>
      <c r="KRQ451" s="22"/>
      <c r="KRR451" s="22"/>
      <c r="KRS451" s="22"/>
      <c r="KRT451" s="22"/>
      <c r="KRU451" s="22"/>
      <c r="KRV451" s="22"/>
      <c r="KRW451" s="22"/>
      <c r="KRX451" s="22"/>
      <c r="KRY451" s="22"/>
      <c r="KRZ451" s="22"/>
      <c r="KSA451" s="22"/>
      <c r="KSB451" s="22"/>
      <c r="KSC451" s="22"/>
      <c r="KSD451" s="22"/>
      <c r="KSE451" s="22"/>
      <c r="KSF451" s="22"/>
      <c r="KSG451" s="22"/>
      <c r="KSH451" s="22"/>
      <c r="KSI451" s="22"/>
      <c r="KSJ451" s="22"/>
      <c r="KSK451" s="22"/>
      <c r="KSL451" s="22"/>
      <c r="KSM451" s="22"/>
      <c r="KSN451" s="22"/>
      <c r="KSO451" s="22"/>
      <c r="KSP451" s="22"/>
      <c r="KSQ451" s="22"/>
      <c r="KSR451" s="22"/>
      <c r="KSS451" s="22"/>
      <c r="KST451" s="22"/>
      <c r="KSU451" s="22"/>
      <c r="KSV451" s="22"/>
      <c r="KSW451" s="22"/>
      <c r="KSX451" s="22"/>
      <c r="KSY451" s="22"/>
      <c r="KSZ451" s="22"/>
      <c r="KTA451" s="22"/>
      <c r="KTB451" s="22"/>
      <c r="KTC451" s="22"/>
      <c r="KTD451" s="22"/>
      <c r="KTE451" s="22"/>
      <c r="KTF451" s="22"/>
      <c r="KTG451" s="22"/>
      <c r="KTH451" s="22"/>
      <c r="KTI451" s="22"/>
      <c r="KTJ451" s="22"/>
      <c r="KTK451" s="22"/>
      <c r="KTL451" s="22"/>
      <c r="KTM451" s="22"/>
      <c r="KTN451" s="22"/>
      <c r="KTO451" s="22"/>
      <c r="KTP451" s="22"/>
      <c r="KTQ451" s="22"/>
      <c r="KTR451" s="22"/>
      <c r="KTS451" s="22"/>
      <c r="KTT451" s="22"/>
      <c r="KTU451" s="22"/>
      <c r="KTV451" s="22"/>
      <c r="KTW451" s="22"/>
      <c r="KTX451" s="22"/>
      <c r="KTY451" s="22"/>
      <c r="KTZ451" s="22"/>
      <c r="KUA451" s="22"/>
      <c r="KUB451" s="22"/>
      <c r="KUC451" s="22"/>
      <c r="KUD451" s="22"/>
      <c r="KUE451" s="22"/>
      <c r="KUF451" s="22"/>
      <c r="KUG451" s="22"/>
      <c r="KUH451" s="22"/>
      <c r="KUI451" s="22"/>
      <c r="KUJ451" s="22"/>
      <c r="KUK451" s="22"/>
      <c r="KUL451" s="22"/>
      <c r="KUM451" s="22"/>
      <c r="KUN451" s="22"/>
      <c r="KUO451" s="22"/>
      <c r="KUP451" s="22"/>
      <c r="KUQ451" s="22"/>
      <c r="KUR451" s="22"/>
      <c r="KUS451" s="22"/>
      <c r="KUT451" s="22"/>
      <c r="KUU451" s="22"/>
      <c r="KUV451" s="22"/>
      <c r="KUW451" s="22"/>
      <c r="KUX451" s="22"/>
      <c r="KUY451" s="22"/>
      <c r="KUZ451" s="22"/>
      <c r="KVA451" s="22"/>
      <c r="KVB451" s="22"/>
      <c r="KVC451" s="22"/>
      <c r="KVD451" s="22"/>
      <c r="KVE451" s="22"/>
      <c r="KVF451" s="22"/>
      <c r="KVG451" s="22"/>
      <c r="KVH451" s="22"/>
      <c r="KVI451" s="22"/>
      <c r="KVJ451" s="22"/>
      <c r="KVK451" s="22"/>
      <c r="KVL451" s="22"/>
      <c r="KVM451" s="22"/>
      <c r="KVN451" s="22"/>
      <c r="KVO451" s="22"/>
      <c r="KVP451" s="22"/>
      <c r="KVQ451" s="22"/>
      <c r="KVR451" s="22"/>
      <c r="KVS451" s="22"/>
      <c r="KVT451" s="22"/>
      <c r="KVU451" s="22"/>
      <c r="KVV451" s="22"/>
      <c r="KVW451" s="22"/>
      <c r="KVX451" s="22"/>
      <c r="KVY451" s="22"/>
      <c r="KVZ451" s="22"/>
      <c r="KWA451" s="22"/>
      <c r="KWB451" s="22"/>
      <c r="KWC451" s="22"/>
      <c r="KWD451" s="22"/>
      <c r="KWE451" s="22"/>
      <c r="KWF451" s="22"/>
      <c r="KWG451" s="22"/>
      <c r="KWH451" s="22"/>
      <c r="KWI451" s="22"/>
      <c r="KWJ451" s="22"/>
      <c r="KWK451" s="22"/>
      <c r="KWL451" s="22"/>
      <c r="KWM451" s="22"/>
      <c r="KWN451" s="22"/>
      <c r="KWO451" s="22"/>
      <c r="KWP451" s="22"/>
      <c r="KWQ451" s="22"/>
      <c r="KWR451" s="22"/>
      <c r="KWS451" s="22"/>
      <c r="KWT451" s="22"/>
      <c r="KWU451" s="22"/>
      <c r="KWV451" s="22"/>
      <c r="KWW451" s="22"/>
      <c r="KWX451" s="22"/>
      <c r="KWY451" s="22"/>
      <c r="KWZ451" s="22"/>
      <c r="KXA451" s="22"/>
      <c r="KXB451" s="22"/>
      <c r="KXC451" s="22"/>
      <c r="KXD451" s="22"/>
      <c r="KXE451" s="22"/>
      <c r="KXF451" s="22"/>
      <c r="KXG451" s="22"/>
      <c r="KXH451" s="22"/>
      <c r="KXI451" s="22"/>
      <c r="KXJ451" s="22"/>
      <c r="KXK451" s="22"/>
      <c r="KXL451" s="22"/>
      <c r="KXM451" s="22"/>
      <c r="KXN451" s="22"/>
      <c r="KXO451" s="22"/>
      <c r="KXP451" s="22"/>
      <c r="KXQ451" s="22"/>
      <c r="KXR451" s="22"/>
      <c r="KXS451" s="22"/>
      <c r="KXT451" s="22"/>
      <c r="KXU451" s="22"/>
      <c r="KXV451" s="22"/>
      <c r="KXW451" s="22"/>
      <c r="KXX451" s="22"/>
      <c r="KXY451" s="22"/>
      <c r="KXZ451" s="22"/>
      <c r="KYA451" s="22"/>
      <c r="KYB451" s="22"/>
      <c r="KYC451" s="22"/>
      <c r="KYD451" s="22"/>
      <c r="KYE451" s="22"/>
      <c r="KYF451" s="22"/>
      <c r="KYG451" s="22"/>
      <c r="KYH451" s="22"/>
      <c r="KYI451" s="22"/>
      <c r="KYJ451" s="22"/>
      <c r="KYK451" s="22"/>
      <c r="KYL451" s="22"/>
      <c r="KYM451" s="22"/>
      <c r="KYN451" s="22"/>
      <c r="KYO451" s="22"/>
      <c r="KYP451" s="22"/>
      <c r="KYQ451" s="22"/>
      <c r="KYR451" s="22"/>
      <c r="KYS451" s="22"/>
      <c r="KYT451" s="22"/>
      <c r="KYU451" s="22"/>
      <c r="KYV451" s="22"/>
      <c r="KYW451" s="22"/>
      <c r="KYX451" s="22"/>
      <c r="KYY451" s="22"/>
      <c r="KYZ451" s="22"/>
      <c r="KZA451" s="22"/>
      <c r="KZB451" s="22"/>
      <c r="KZC451" s="22"/>
      <c r="KZD451" s="22"/>
      <c r="KZE451" s="22"/>
      <c r="KZF451" s="22"/>
      <c r="KZG451" s="22"/>
      <c r="KZH451" s="22"/>
      <c r="KZI451" s="22"/>
      <c r="KZJ451" s="22"/>
      <c r="KZK451" s="22"/>
      <c r="KZL451" s="22"/>
      <c r="KZM451" s="22"/>
      <c r="KZN451" s="22"/>
      <c r="KZO451" s="22"/>
      <c r="KZP451" s="22"/>
      <c r="KZQ451" s="22"/>
      <c r="KZR451" s="22"/>
      <c r="KZS451" s="22"/>
      <c r="KZT451" s="22"/>
      <c r="KZU451" s="22"/>
      <c r="KZV451" s="22"/>
      <c r="KZW451" s="22"/>
      <c r="KZX451" s="22"/>
      <c r="KZY451" s="22"/>
      <c r="KZZ451" s="22"/>
      <c r="LAA451" s="22"/>
      <c r="LAB451" s="22"/>
      <c r="LAC451" s="22"/>
      <c r="LAD451" s="22"/>
      <c r="LAE451" s="22"/>
      <c r="LAF451" s="22"/>
      <c r="LAG451" s="22"/>
      <c r="LAH451" s="22"/>
      <c r="LAI451" s="22"/>
      <c r="LAJ451" s="22"/>
      <c r="LAK451" s="22"/>
      <c r="LAL451" s="22"/>
      <c r="LAM451" s="22"/>
      <c r="LAN451" s="22"/>
      <c r="LAO451" s="22"/>
      <c r="LAP451" s="22"/>
      <c r="LAQ451" s="22"/>
      <c r="LAR451" s="22"/>
      <c r="LAS451" s="22"/>
      <c r="LAT451" s="22"/>
      <c r="LAU451" s="22"/>
      <c r="LAV451" s="22"/>
      <c r="LAW451" s="22"/>
      <c r="LAX451" s="22"/>
      <c r="LAY451" s="22"/>
      <c r="LAZ451" s="22"/>
      <c r="LBA451" s="22"/>
      <c r="LBB451" s="22"/>
      <c r="LBC451" s="22"/>
      <c r="LBD451" s="22"/>
      <c r="LBE451" s="22"/>
      <c r="LBF451" s="22"/>
      <c r="LBG451" s="22"/>
      <c r="LBH451" s="22"/>
      <c r="LBI451" s="22"/>
      <c r="LBJ451" s="22"/>
      <c r="LBK451" s="22"/>
      <c r="LBL451" s="22"/>
      <c r="LBM451" s="22"/>
      <c r="LBN451" s="22"/>
      <c r="LBO451" s="22"/>
      <c r="LBP451" s="22"/>
      <c r="LBQ451" s="22"/>
      <c r="LBR451" s="22"/>
      <c r="LBS451" s="22"/>
      <c r="LBT451" s="22"/>
      <c r="LBU451" s="22"/>
      <c r="LBV451" s="22"/>
      <c r="LBW451" s="22"/>
      <c r="LBX451" s="22"/>
      <c r="LBY451" s="22"/>
      <c r="LBZ451" s="22"/>
      <c r="LCA451" s="22"/>
      <c r="LCB451" s="22"/>
      <c r="LCC451" s="22"/>
      <c r="LCD451" s="22"/>
      <c r="LCE451" s="22"/>
      <c r="LCF451" s="22"/>
      <c r="LCG451" s="22"/>
      <c r="LCH451" s="22"/>
      <c r="LCI451" s="22"/>
      <c r="LCJ451" s="22"/>
      <c r="LCK451" s="22"/>
      <c r="LCL451" s="22"/>
      <c r="LCM451" s="22"/>
      <c r="LCN451" s="22"/>
      <c r="LCO451" s="22"/>
      <c r="LCP451" s="22"/>
      <c r="LCQ451" s="22"/>
      <c r="LCR451" s="22"/>
      <c r="LCS451" s="22"/>
      <c r="LCT451" s="22"/>
      <c r="LCU451" s="22"/>
      <c r="LCV451" s="22"/>
      <c r="LCW451" s="22"/>
      <c r="LCX451" s="22"/>
      <c r="LCY451" s="22"/>
      <c r="LCZ451" s="22"/>
      <c r="LDA451" s="22"/>
      <c r="LDB451" s="22"/>
      <c r="LDC451" s="22"/>
      <c r="LDD451" s="22"/>
      <c r="LDE451" s="22"/>
      <c r="LDF451" s="22"/>
      <c r="LDG451" s="22"/>
      <c r="LDH451" s="22"/>
      <c r="LDI451" s="22"/>
      <c r="LDJ451" s="22"/>
      <c r="LDK451" s="22"/>
      <c r="LDL451" s="22"/>
      <c r="LDM451" s="22"/>
      <c r="LDN451" s="22"/>
      <c r="LDO451" s="22"/>
      <c r="LDP451" s="22"/>
      <c r="LDQ451" s="22"/>
      <c r="LDR451" s="22"/>
      <c r="LDS451" s="22"/>
      <c r="LDT451" s="22"/>
      <c r="LDU451" s="22"/>
      <c r="LDV451" s="22"/>
      <c r="LDW451" s="22"/>
      <c r="LDX451" s="22"/>
      <c r="LDY451" s="22"/>
      <c r="LDZ451" s="22"/>
      <c r="LEA451" s="22"/>
      <c r="LEB451" s="22"/>
      <c r="LEC451" s="22"/>
      <c r="LED451" s="22"/>
      <c r="LEE451" s="22"/>
      <c r="LEF451" s="22"/>
      <c r="LEG451" s="22"/>
      <c r="LEH451" s="22"/>
      <c r="LEI451" s="22"/>
      <c r="LEJ451" s="22"/>
      <c r="LEK451" s="22"/>
      <c r="LEL451" s="22"/>
      <c r="LEM451" s="22"/>
      <c r="LEN451" s="22"/>
      <c r="LEO451" s="22"/>
      <c r="LEP451" s="22"/>
      <c r="LEQ451" s="22"/>
      <c r="LER451" s="22"/>
      <c r="LES451" s="22"/>
      <c r="LET451" s="22"/>
      <c r="LEU451" s="22"/>
      <c r="LEV451" s="22"/>
      <c r="LEW451" s="22"/>
      <c r="LEX451" s="22"/>
      <c r="LEY451" s="22"/>
      <c r="LEZ451" s="22"/>
      <c r="LFA451" s="22"/>
      <c r="LFB451" s="22"/>
      <c r="LFC451" s="22"/>
      <c r="LFD451" s="22"/>
      <c r="LFE451" s="22"/>
      <c r="LFF451" s="22"/>
      <c r="LFG451" s="22"/>
      <c r="LFH451" s="22"/>
      <c r="LFI451" s="22"/>
      <c r="LFJ451" s="22"/>
      <c r="LFK451" s="22"/>
      <c r="LFL451" s="22"/>
      <c r="LFM451" s="22"/>
      <c r="LFN451" s="22"/>
      <c r="LFO451" s="22"/>
      <c r="LFP451" s="22"/>
      <c r="LFQ451" s="22"/>
      <c r="LFR451" s="22"/>
      <c r="LFS451" s="22"/>
      <c r="LFT451" s="22"/>
      <c r="LFU451" s="22"/>
      <c r="LFV451" s="22"/>
      <c r="LFW451" s="22"/>
      <c r="LFX451" s="22"/>
      <c r="LFY451" s="22"/>
      <c r="LFZ451" s="22"/>
      <c r="LGA451" s="22"/>
      <c r="LGB451" s="22"/>
      <c r="LGC451" s="22"/>
      <c r="LGD451" s="22"/>
      <c r="LGE451" s="22"/>
      <c r="LGF451" s="22"/>
      <c r="LGG451" s="22"/>
      <c r="LGH451" s="22"/>
      <c r="LGI451" s="22"/>
      <c r="LGJ451" s="22"/>
      <c r="LGK451" s="22"/>
      <c r="LGL451" s="22"/>
      <c r="LGM451" s="22"/>
      <c r="LGN451" s="22"/>
      <c r="LGO451" s="22"/>
      <c r="LGP451" s="22"/>
      <c r="LGQ451" s="22"/>
      <c r="LGR451" s="22"/>
      <c r="LGS451" s="22"/>
      <c r="LGT451" s="22"/>
      <c r="LGU451" s="22"/>
      <c r="LGV451" s="22"/>
      <c r="LGW451" s="22"/>
      <c r="LGX451" s="22"/>
      <c r="LGY451" s="22"/>
      <c r="LGZ451" s="22"/>
      <c r="LHA451" s="22"/>
      <c r="LHB451" s="22"/>
      <c r="LHC451" s="22"/>
      <c r="LHD451" s="22"/>
      <c r="LHE451" s="22"/>
      <c r="LHF451" s="22"/>
      <c r="LHG451" s="22"/>
      <c r="LHH451" s="22"/>
      <c r="LHI451" s="22"/>
      <c r="LHJ451" s="22"/>
      <c r="LHK451" s="22"/>
      <c r="LHL451" s="22"/>
      <c r="LHM451" s="22"/>
      <c r="LHN451" s="22"/>
      <c r="LHO451" s="22"/>
      <c r="LHP451" s="22"/>
      <c r="LHQ451" s="22"/>
      <c r="LHR451" s="22"/>
      <c r="LHS451" s="22"/>
      <c r="LHT451" s="22"/>
      <c r="LHU451" s="22"/>
      <c r="LHV451" s="22"/>
      <c r="LHW451" s="22"/>
      <c r="LHX451" s="22"/>
      <c r="LHY451" s="22"/>
      <c r="LHZ451" s="22"/>
      <c r="LIA451" s="22"/>
      <c r="LIB451" s="22"/>
      <c r="LIC451" s="22"/>
      <c r="LID451" s="22"/>
      <c r="LIE451" s="22"/>
      <c r="LIF451" s="22"/>
      <c r="LIG451" s="22"/>
      <c r="LIH451" s="22"/>
      <c r="LII451" s="22"/>
      <c r="LIJ451" s="22"/>
      <c r="LIK451" s="22"/>
      <c r="LIL451" s="22"/>
      <c r="LIM451" s="22"/>
      <c r="LIN451" s="22"/>
      <c r="LIO451" s="22"/>
      <c r="LIP451" s="22"/>
      <c r="LIQ451" s="22"/>
      <c r="LIR451" s="22"/>
      <c r="LIS451" s="22"/>
      <c r="LIT451" s="22"/>
      <c r="LIU451" s="22"/>
      <c r="LIV451" s="22"/>
      <c r="LIW451" s="22"/>
      <c r="LIX451" s="22"/>
      <c r="LIY451" s="22"/>
      <c r="LIZ451" s="22"/>
      <c r="LJA451" s="22"/>
      <c r="LJB451" s="22"/>
      <c r="LJC451" s="22"/>
      <c r="LJD451" s="22"/>
      <c r="LJE451" s="22"/>
      <c r="LJF451" s="22"/>
      <c r="LJG451" s="22"/>
      <c r="LJH451" s="22"/>
      <c r="LJI451" s="22"/>
      <c r="LJJ451" s="22"/>
      <c r="LJK451" s="22"/>
      <c r="LJL451" s="22"/>
      <c r="LJM451" s="22"/>
      <c r="LJN451" s="22"/>
      <c r="LJO451" s="22"/>
      <c r="LJP451" s="22"/>
      <c r="LJQ451" s="22"/>
      <c r="LJR451" s="22"/>
      <c r="LJS451" s="22"/>
      <c r="LJT451" s="22"/>
      <c r="LJU451" s="22"/>
      <c r="LJV451" s="22"/>
      <c r="LJW451" s="22"/>
      <c r="LJX451" s="22"/>
      <c r="LJY451" s="22"/>
      <c r="LJZ451" s="22"/>
      <c r="LKA451" s="22"/>
      <c r="LKB451" s="22"/>
      <c r="LKC451" s="22"/>
      <c r="LKD451" s="22"/>
      <c r="LKE451" s="22"/>
      <c r="LKF451" s="22"/>
      <c r="LKG451" s="22"/>
      <c r="LKH451" s="22"/>
      <c r="LKI451" s="22"/>
      <c r="LKJ451" s="22"/>
      <c r="LKK451" s="22"/>
      <c r="LKL451" s="22"/>
      <c r="LKM451" s="22"/>
      <c r="LKN451" s="22"/>
      <c r="LKO451" s="22"/>
      <c r="LKP451" s="22"/>
      <c r="LKQ451" s="22"/>
      <c r="LKR451" s="22"/>
      <c r="LKS451" s="22"/>
      <c r="LKT451" s="22"/>
      <c r="LKU451" s="22"/>
      <c r="LKV451" s="22"/>
      <c r="LKW451" s="22"/>
      <c r="LKX451" s="22"/>
      <c r="LKY451" s="22"/>
      <c r="LKZ451" s="22"/>
      <c r="LLA451" s="22"/>
      <c r="LLB451" s="22"/>
      <c r="LLC451" s="22"/>
      <c r="LLD451" s="22"/>
      <c r="LLE451" s="22"/>
      <c r="LLF451" s="22"/>
      <c r="LLG451" s="22"/>
      <c r="LLH451" s="22"/>
      <c r="LLI451" s="22"/>
      <c r="LLJ451" s="22"/>
      <c r="LLK451" s="22"/>
      <c r="LLL451" s="22"/>
      <c r="LLM451" s="22"/>
      <c r="LLN451" s="22"/>
      <c r="LLO451" s="22"/>
      <c r="LLP451" s="22"/>
      <c r="LLQ451" s="22"/>
      <c r="LLR451" s="22"/>
      <c r="LLS451" s="22"/>
      <c r="LLT451" s="22"/>
      <c r="LLU451" s="22"/>
      <c r="LLV451" s="22"/>
      <c r="LLW451" s="22"/>
      <c r="LLX451" s="22"/>
      <c r="LLY451" s="22"/>
      <c r="LLZ451" s="22"/>
      <c r="LMA451" s="22"/>
      <c r="LMB451" s="22"/>
      <c r="LMC451" s="22"/>
      <c r="LMD451" s="22"/>
      <c r="LME451" s="22"/>
      <c r="LMF451" s="22"/>
      <c r="LMG451" s="22"/>
      <c r="LMH451" s="22"/>
      <c r="LMI451" s="22"/>
      <c r="LMJ451" s="22"/>
      <c r="LMK451" s="22"/>
      <c r="LML451" s="22"/>
      <c r="LMM451" s="22"/>
      <c r="LMN451" s="22"/>
      <c r="LMO451" s="22"/>
      <c r="LMP451" s="22"/>
      <c r="LMQ451" s="22"/>
      <c r="LMR451" s="22"/>
      <c r="LMS451" s="22"/>
      <c r="LMT451" s="22"/>
      <c r="LMU451" s="22"/>
      <c r="LMV451" s="22"/>
      <c r="LMW451" s="22"/>
      <c r="LMX451" s="22"/>
      <c r="LMY451" s="22"/>
      <c r="LMZ451" s="22"/>
      <c r="LNA451" s="22"/>
      <c r="LNB451" s="22"/>
      <c r="LNC451" s="22"/>
      <c r="LND451" s="22"/>
      <c r="LNE451" s="22"/>
      <c r="LNF451" s="22"/>
      <c r="LNG451" s="22"/>
      <c r="LNH451" s="22"/>
      <c r="LNI451" s="22"/>
      <c r="LNJ451" s="22"/>
      <c r="LNK451" s="22"/>
      <c r="LNL451" s="22"/>
      <c r="LNM451" s="22"/>
      <c r="LNN451" s="22"/>
      <c r="LNO451" s="22"/>
      <c r="LNP451" s="22"/>
      <c r="LNQ451" s="22"/>
      <c r="LNR451" s="22"/>
      <c r="LNS451" s="22"/>
      <c r="LNT451" s="22"/>
      <c r="LNU451" s="22"/>
      <c r="LNV451" s="22"/>
      <c r="LNW451" s="22"/>
      <c r="LNX451" s="22"/>
      <c r="LNY451" s="22"/>
      <c r="LNZ451" s="22"/>
      <c r="LOA451" s="22"/>
      <c r="LOB451" s="22"/>
      <c r="LOC451" s="22"/>
      <c r="LOD451" s="22"/>
      <c r="LOE451" s="22"/>
      <c r="LOF451" s="22"/>
      <c r="LOG451" s="22"/>
      <c r="LOH451" s="22"/>
      <c r="LOI451" s="22"/>
      <c r="LOJ451" s="22"/>
      <c r="LOK451" s="22"/>
      <c r="LOL451" s="22"/>
      <c r="LOM451" s="22"/>
      <c r="LON451" s="22"/>
      <c r="LOO451" s="22"/>
      <c r="LOP451" s="22"/>
      <c r="LOQ451" s="22"/>
      <c r="LOR451" s="22"/>
      <c r="LOS451" s="22"/>
      <c r="LOT451" s="22"/>
      <c r="LOU451" s="22"/>
      <c r="LOV451" s="22"/>
      <c r="LOW451" s="22"/>
      <c r="LOX451" s="22"/>
      <c r="LOY451" s="22"/>
      <c r="LOZ451" s="22"/>
      <c r="LPA451" s="22"/>
      <c r="LPB451" s="22"/>
      <c r="LPC451" s="22"/>
      <c r="LPD451" s="22"/>
      <c r="LPE451" s="22"/>
      <c r="LPF451" s="22"/>
      <c r="LPG451" s="22"/>
      <c r="LPH451" s="22"/>
      <c r="LPI451" s="22"/>
      <c r="LPJ451" s="22"/>
      <c r="LPK451" s="22"/>
      <c r="LPL451" s="22"/>
      <c r="LPM451" s="22"/>
      <c r="LPN451" s="22"/>
      <c r="LPO451" s="22"/>
      <c r="LPP451" s="22"/>
      <c r="LPQ451" s="22"/>
      <c r="LPR451" s="22"/>
      <c r="LPS451" s="22"/>
      <c r="LPT451" s="22"/>
      <c r="LPU451" s="22"/>
      <c r="LPV451" s="22"/>
      <c r="LPW451" s="22"/>
      <c r="LPX451" s="22"/>
      <c r="LPY451" s="22"/>
      <c r="LPZ451" s="22"/>
      <c r="LQA451" s="22"/>
      <c r="LQB451" s="22"/>
      <c r="LQC451" s="22"/>
      <c r="LQD451" s="22"/>
      <c r="LQE451" s="22"/>
      <c r="LQF451" s="22"/>
      <c r="LQG451" s="22"/>
      <c r="LQH451" s="22"/>
      <c r="LQI451" s="22"/>
      <c r="LQJ451" s="22"/>
      <c r="LQK451" s="22"/>
      <c r="LQL451" s="22"/>
      <c r="LQM451" s="22"/>
      <c r="LQN451" s="22"/>
      <c r="LQO451" s="22"/>
      <c r="LQP451" s="22"/>
      <c r="LQQ451" s="22"/>
      <c r="LQR451" s="22"/>
      <c r="LQS451" s="22"/>
      <c r="LQT451" s="22"/>
      <c r="LQU451" s="22"/>
      <c r="LQV451" s="22"/>
      <c r="LQW451" s="22"/>
      <c r="LQX451" s="22"/>
      <c r="LQY451" s="22"/>
      <c r="LQZ451" s="22"/>
      <c r="LRA451" s="22"/>
      <c r="LRB451" s="22"/>
      <c r="LRC451" s="22"/>
      <c r="LRD451" s="22"/>
      <c r="LRE451" s="22"/>
      <c r="LRF451" s="22"/>
      <c r="LRG451" s="22"/>
      <c r="LRH451" s="22"/>
      <c r="LRI451" s="22"/>
      <c r="LRJ451" s="22"/>
      <c r="LRK451" s="22"/>
      <c r="LRL451" s="22"/>
      <c r="LRM451" s="22"/>
      <c r="LRN451" s="22"/>
      <c r="LRO451" s="22"/>
      <c r="LRP451" s="22"/>
      <c r="LRQ451" s="22"/>
      <c r="LRR451" s="22"/>
      <c r="LRS451" s="22"/>
      <c r="LRT451" s="22"/>
      <c r="LRU451" s="22"/>
      <c r="LRV451" s="22"/>
      <c r="LRW451" s="22"/>
      <c r="LRX451" s="22"/>
      <c r="LRY451" s="22"/>
      <c r="LRZ451" s="22"/>
      <c r="LSA451" s="22"/>
      <c r="LSB451" s="22"/>
      <c r="LSC451" s="22"/>
      <c r="LSD451" s="22"/>
      <c r="LSE451" s="22"/>
      <c r="LSF451" s="22"/>
      <c r="LSG451" s="22"/>
      <c r="LSH451" s="22"/>
      <c r="LSI451" s="22"/>
      <c r="LSJ451" s="22"/>
      <c r="LSK451" s="22"/>
      <c r="LSL451" s="22"/>
      <c r="LSM451" s="22"/>
      <c r="LSN451" s="22"/>
      <c r="LSO451" s="22"/>
      <c r="LSP451" s="22"/>
      <c r="LSQ451" s="22"/>
      <c r="LSR451" s="22"/>
      <c r="LSS451" s="22"/>
      <c r="LST451" s="22"/>
      <c r="LSU451" s="22"/>
      <c r="LSV451" s="22"/>
      <c r="LSW451" s="22"/>
      <c r="LSX451" s="22"/>
      <c r="LSY451" s="22"/>
      <c r="LSZ451" s="22"/>
      <c r="LTA451" s="22"/>
      <c r="LTB451" s="22"/>
      <c r="LTC451" s="22"/>
      <c r="LTD451" s="22"/>
      <c r="LTE451" s="22"/>
      <c r="LTF451" s="22"/>
      <c r="LTG451" s="22"/>
      <c r="LTH451" s="22"/>
      <c r="LTI451" s="22"/>
      <c r="LTJ451" s="22"/>
      <c r="LTK451" s="22"/>
      <c r="LTL451" s="22"/>
      <c r="LTM451" s="22"/>
      <c r="LTN451" s="22"/>
      <c r="LTO451" s="22"/>
      <c r="LTP451" s="22"/>
      <c r="LTQ451" s="22"/>
      <c r="LTR451" s="22"/>
      <c r="LTS451" s="22"/>
      <c r="LTT451" s="22"/>
      <c r="LTU451" s="22"/>
      <c r="LTV451" s="22"/>
      <c r="LTW451" s="22"/>
      <c r="LTX451" s="22"/>
      <c r="LTY451" s="22"/>
      <c r="LTZ451" s="22"/>
      <c r="LUA451" s="22"/>
      <c r="LUB451" s="22"/>
      <c r="LUC451" s="22"/>
      <c r="LUD451" s="22"/>
      <c r="LUE451" s="22"/>
      <c r="LUF451" s="22"/>
      <c r="LUG451" s="22"/>
      <c r="LUH451" s="22"/>
      <c r="LUI451" s="22"/>
      <c r="LUJ451" s="22"/>
      <c r="LUK451" s="22"/>
      <c r="LUL451" s="22"/>
      <c r="LUM451" s="22"/>
      <c r="LUN451" s="22"/>
      <c r="LUO451" s="22"/>
      <c r="LUP451" s="22"/>
      <c r="LUQ451" s="22"/>
      <c r="LUR451" s="22"/>
      <c r="LUS451" s="22"/>
      <c r="LUT451" s="22"/>
      <c r="LUU451" s="22"/>
      <c r="LUV451" s="22"/>
      <c r="LUW451" s="22"/>
      <c r="LUX451" s="22"/>
      <c r="LUY451" s="22"/>
      <c r="LUZ451" s="22"/>
      <c r="LVA451" s="22"/>
      <c r="LVB451" s="22"/>
      <c r="LVC451" s="22"/>
      <c r="LVD451" s="22"/>
      <c r="LVE451" s="22"/>
      <c r="LVF451" s="22"/>
      <c r="LVG451" s="22"/>
      <c r="LVH451" s="22"/>
      <c r="LVI451" s="22"/>
      <c r="LVJ451" s="22"/>
      <c r="LVK451" s="22"/>
      <c r="LVL451" s="22"/>
      <c r="LVM451" s="22"/>
      <c r="LVN451" s="22"/>
      <c r="LVO451" s="22"/>
      <c r="LVP451" s="22"/>
      <c r="LVQ451" s="22"/>
      <c r="LVR451" s="22"/>
      <c r="LVS451" s="22"/>
      <c r="LVT451" s="22"/>
      <c r="LVU451" s="22"/>
      <c r="LVV451" s="22"/>
      <c r="LVW451" s="22"/>
      <c r="LVX451" s="22"/>
      <c r="LVY451" s="22"/>
      <c r="LVZ451" s="22"/>
      <c r="LWA451" s="22"/>
      <c r="LWB451" s="22"/>
      <c r="LWC451" s="22"/>
      <c r="LWD451" s="22"/>
      <c r="LWE451" s="22"/>
      <c r="LWF451" s="22"/>
      <c r="LWG451" s="22"/>
      <c r="LWH451" s="22"/>
      <c r="LWI451" s="22"/>
      <c r="LWJ451" s="22"/>
      <c r="LWK451" s="22"/>
      <c r="LWL451" s="22"/>
      <c r="LWM451" s="22"/>
      <c r="LWN451" s="22"/>
      <c r="LWO451" s="22"/>
      <c r="LWP451" s="22"/>
      <c r="LWQ451" s="22"/>
      <c r="LWR451" s="22"/>
      <c r="LWS451" s="22"/>
      <c r="LWT451" s="22"/>
      <c r="LWU451" s="22"/>
      <c r="LWV451" s="22"/>
      <c r="LWW451" s="22"/>
      <c r="LWX451" s="22"/>
      <c r="LWY451" s="22"/>
      <c r="LWZ451" s="22"/>
      <c r="LXA451" s="22"/>
      <c r="LXB451" s="22"/>
      <c r="LXC451" s="22"/>
      <c r="LXD451" s="22"/>
      <c r="LXE451" s="22"/>
      <c r="LXF451" s="22"/>
      <c r="LXG451" s="22"/>
      <c r="LXH451" s="22"/>
      <c r="LXI451" s="22"/>
      <c r="LXJ451" s="22"/>
      <c r="LXK451" s="22"/>
      <c r="LXL451" s="22"/>
      <c r="LXM451" s="22"/>
      <c r="LXN451" s="22"/>
      <c r="LXO451" s="22"/>
      <c r="LXP451" s="22"/>
      <c r="LXQ451" s="22"/>
      <c r="LXR451" s="22"/>
      <c r="LXS451" s="22"/>
      <c r="LXT451" s="22"/>
      <c r="LXU451" s="22"/>
      <c r="LXV451" s="22"/>
      <c r="LXW451" s="22"/>
      <c r="LXX451" s="22"/>
      <c r="LXY451" s="22"/>
      <c r="LXZ451" s="22"/>
      <c r="LYA451" s="22"/>
      <c r="LYB451" s="22"/>
      <c r="LYC451" s="22"/>
      <c r="LYD451" s="22"/>
      <c r="LYE451" s="22"/>
      <c r="LYF451" s="22"/>
      <c r="LYG451" s="22"/>
      <c r="LYH451" s="22"/>
      <c r="LYI451" s="22"/>
      <c r="LYJ451" s="22"/>
      <c r="LYK451" s="22"/>
      <c r="LYL451" s="22"/>
      <c r="LYM451" s="22"/>
      <c r="LYN451" s="22"/>
      <c r="LYO451" s="22"/>
      <c r="LYP451" s="22"/>
      <c r="LYQ451" s="22"/>
      <c r="LYR451" s="22"/>
      <c r="LYS451" s="22"/>
      <c r="LYT451" s="22"/>
      <c r="LYU451" s="22"/>
      <c r="LYV451" s="22"/>
      <c r="LYW451" s="22"/>
      <c r="LYX451" s="22"/>
      <c r="LYY451" s="22"/>
      <c r="LYZ451" s="22"/>
      <c r="LZA451" s="22"/>
      <c r="LZB451" s="22"/>
      <c r="LZC451" s="22"/>
      <c r="LZD451" s="22"/>
      <c r="LZE451" s="22"/>
      <c r="LZF451" s="22"/>
      <c r="LZG451" s="22"/>
      <c r="LZH451" s="22"/>
      <c r="LZI451" s="22"/>
      <c r="LZJ451" s="22"/>
      <c r="LZK451" s="22"/>
      <c r="LZL451" s="22"/>
      <c r="LZM451" s="22"/>
      <c r="LZN451" s="22"/>
      <c r="LZO451" s="22"/>
      <c r="LZP451" s="22"/>
      <c r="LZQ451" s="22"/>
      <c r="LZR451" s="22"/>
      <c r="LZS451" s="22"/>
      <c r="LZT451" s="22"/>
      <c r="LZU451" s="22"/>
      <c r="LZV451" s="22"/>
      <c r="LZW451" s="22"/>
      <c r="LZX451" s="22"/>
      <c r="LZY451" s="22"/>
      <c r="LZZ451" s="22"/>
      <c r="MAA451" s="22"/>
      <c r="MAB451" s="22"/>
      <c r="MAC451" s="22"/>
      <c r="MAD451" s="22"/>
      <c r="MAE451" s="22"/>
      <c r="MAF451" s="22"/>
      <c r="MAG451" s="22"/>
      <c r="MAH451" s="22"/>
      <c r="MAI451" s="22"/>
      <c r="MAJ451" s="22"/>
      <c r="MAK451" s="22"/>
      <c r="MAL451" s="22"/>
      <c r="MAM451" s="22"/>
      <c r="MAN451" s="22"/>
      <c r="MAO451" s="22"/>
      <c r="MAP451" s="22"/>
      <c r="MAQ451" s="22"/>
      <c r="MAR451" s="22"/>
      <c r="MAS451" s="22"/>
      <c r="MAT451" s="22"/>
      <c r="MAU451" s="22"/>
      <c r="MAV451" s="22"/>
      <c r="MAW451" s="22"/>
      <c r="MAX451" s="22"/>
      <c r="MAY451" s="22"/>
      <c r="MAZ451" s="22"/>
      <c r="MBA451" s="22"/>
      <c r="MBB451" s="22"/>
      <c r="MBC451" s="22"/>
      <c r="MBD451" s="22"/>
      <c r="MBE451" s="22"/>
      <c r="MBF451" s="22"/>
      <c r="MBG451" s="22"/>
      <c r="MBH451" s="22"/>
      <c r="MBI451" s="22"/>
      <c r="MBJ451" s="22"/>
      <c r="MBK451" s="22"/>
      <c r="MBL451" s="22"/>
      <c r="MBM451" s="22"/>
      <c r="MBN451" s="22"/>
      <c r="MBO451" s="22"/>
      <c r="MBP451" s="22"/>
      <c r="MBQ451" s="22"/>
      <c r="MBR451" s="22"/>
      <c r="MBS451" s="22"/>
      <c r="MBT451" s="22"/>
      <c r="MBU451" s="22"/>
      <c r="MBV451" s="22"/>
      <c r="MBW451" s="22"/>
      <c r="MBX451" s="22"/>
      <c r="MBY451" s="22"/>
      <c r="MBZ451" s="22"/>
      <c r="MCA451" s="22"/>
      <c r="MCB451" s="22"/>
      <c r="MCC451" s="22"/>
      <c r="MCD451" s="22"/>
      <c r="MCE451" s="22"/>
      <c r="MCF451" s="22"/>
      <c r="MCG451" s="22"/>
      <c r="MCH451" s="22"/>
      <c r="MCI451" s="22"/>
      <c r="MCJ451" s="22"/>
      <c r="MCK451" s="22"/>
      <c r="MCL451" s="22"/>
      <c r="MCM451" s="22"/>
      <c r="MCN451" s="22"/>
      <c r="MCO451" s="22"/>
      <c r="MCP451" s="22"/>
      <c r="MCQ451" s="22"/>
      <c r="MCR451" s="22"/>
      <c r="MCS451" s="22"/>
      <c r="MCT451" s="22"/>
      <c r="MCU451" s="22"/>
      <c r="MCV451" s="22"/>
      <c r="MCW451" s="22"/>
      <c r="MCX451" s="22"/>
      <c r="MCY451" s="22"/>
      <c r="MCZ451" s="22"/>
      <c r="MDA451" s="22"/>
      <c r="MDB451" s="22"/>
      <c r="MDC451" s="22"/>
      <c r="MDD451" s="22"/>
      <c r="MDE451" s="22"/>
      <c r="MDF451" s="22"/>
      <c r="MDG451" s="22"/>
      <c r="MDH451" s="22"/>
      <c r="MDI451" s="22"/>
      <c r="MDJ451" s="22"/>
      <c r="MDK451" s="22"/>
      <c r="MDL451" s="22"/>
      <c r="MDM451" s="22"/>
      <c r="MDN451" s="22"/>
      <c r="MDO451" s="22"/>
      <c r="MDP451" s="22"/>
      <c r="MDQ451" s="22"/>
      <c r="MDR451" s="22"/>
      <c r="MDS451" s="22"/>
      <c r="MDT451" s="22"/>
      <c r="MDU451" s="22"/>
      <c r="MDV451" s="22"/>
      <c r="MDW451" s="22"/>
      <c r="MDX451" s="22"/>
      <c r="MDY451" s="22"/>
      <c r="MDZ451" s="22"/>
      <c r="MEA451" s="22"/>
      <c r="MEB451" s="22"/>
      <c r="MEC451" s="22"/>
      <c r="MED451" s="22"/>
      <c r="MEE451" s="22"/>
      <c r="MEF451" s="22"/>
      <c r="MEG451" s="22"/>
      <c r="MEH451" s="22"/>
      <c r="MEI451" s="22"/>
      <c r="MEJ451" s="22"/>
      <c r="MEK451" s="22"/>
      <c r="MEL451" s="22"/>
      <c r="MEM451" s="22"/>
      <c r="MEN451" s="22"/>
      <c r="MEO451" s="22"/>
      <c r="MEP451" s="22"/>
      <c r="MEQ451" s="22"/>
      <c r="MER451" s="22"/>
      <c r="MES451" s="22"/>
      <c r="MET451" s="22"/>
      <c r="MEU451" s="22"/>
      <c r="MEV451" s="22"/>
      <c r="MEW451" s="22"/>
      <c r="MEX451" s="22"/>
      <c r="MEY451" s="22"/>
      <c r="MEZ451" s="22"/>
      <c r="MFA451" s="22"/>
      <c r="MFB451" s="22"/>
      <c r="MFC451" s="22"/>
      <c r="MFD451" s="22"/>
      <c r="MFE451" s="22"/>
      <c r="MFF451" s="22"/>
      <c r="MFG451" s="22"/>
      <c r="MFH451" s="22"/>
      <c r="MFI451" s="22"/>
      <c r="MFJ451" s="22"/>
      <c r="MFK451" s="22"/>
      <c r="MFL451" s="22"/>
      <c r="MFM451" s="22"/>
      <c r="MFN451" s="22"/>
      <c r="MFO451" s="22"/>
      <c r="MFP451" s="22"/>
      <c r="MFQ451" s="22"/>
      <c r="MFR451" s="22"/>
      <c r="MFS451" s="22"/>
      <c r="MFT451" s="22"/>
      <c r="MFU451" s="22"/>
      <c r="MFV451" s="22"/>
      <c r="MFW451" s="22"/>
      <c r="MFX451" s="22"/>
      <c r="MFY451" s="22"/>
      <c r="MFZ451" s="22"/>
      <c r="MGA451" s="22"/>
      <c r="MGB451" s="22"/>
      <c r="MGC451" s="22"/>
      <c r="MGD451" s="22"/>
      <c r="MGE451" s="22"/>
      <c r="MGF451" s="22"/>
      <c r="MGG451" s="22"/>
      <c r="MGH451" s="22"/>
      <c r="MGI451" s="22"/>
      <c r="MGJ451" s="22"/>
      <c r="MGK451" s="22"/>
      <c r="MGL451" s="22"/>
      <c r="MGM451" s="22"/>
      <c r="MGN451" s="22"/>
      <c r="MGO451" s="22"/>
      <c r="MGP451" s="22"/>
      <c r="MGQ451" s="22"/>
      <c r="MGR451" s="22"/>
      <c r="MGS451" s="22"/>
      <c r="MGT451" s="22"/>
      <c r="MGU451" s="22"/>
      <c r="MGV451" s="22"/>
      <c r="MGW451" s="22"/>
      <c r="MGX451" s="22"/>
      <c r="MGY451" s="22"/>
      <c r="MGZ451" s="22"/>
      <c r="MHA451" s="22"/>
      <c r="MHB451" s="22"/>
      <c r="MHC451" s="22"/>
      <c r="MHD451" s="22"/>
      <c r="MHE451" s="22"/>
      <c r="MHF451" s="22"/>
      <c r="MHG451" s="22"/>
      <c r="MHH451" s="22"/>
      <c r="MHI451" s="22"/>
      <c r="MHJ451" s="22"/>
      <c r="MHK451" s="22"/>
      <c r="MHL451" s="22"/>
      <c r="MHM451" s="22"/>
      <c r="MHN451" s="22"/>
      <c r="MHO451" s="22"/>
      <c r="MHP451" s="22"/>
      <c r="MHQ451" s="22"/>
      <c r="MHR451" s="22"/>
      <c r="MHS451" s="22"/>
      <c r="MHT451" s="22"/>
      <c r="MHU451" s="22"/>
      <c r="MHV451" s="22"/>
      <c r="MHW451" s="22"/>
      <c r="MHX451" s="22"/>
      <c r="MHY451" s="22"/>
      <c r="MHZ451" s="22"/>
      <c r="MIA451" s="22"/>
      <c r="MIB451" s="22"/>
      <c r="MIC451" s="22"/>
      <c r="MID451" s="22"/>
      <c r="MIE451" s="22"/>
      <c r="MIF451" s="22"/>
      <c r="MIG451" s="22"/>
      <c r="MIH451" s="22"/>
      <c r="MII451" s="22"/>
      <c r="MIJ451" s="22"/>
      <c r="MIK451" s="22"/>
      <c r="MIL451" s="22"/>
      <c r="MIM451" s="22"/>
      <c r="MIN451" s="22"/>
      <c r="MIO451" s="22"/>
      <c r="MIP451" s="22"/>
      <c r="MIQ451" s="22"/>
      <c r="MIR451" s="22"/>
      <c r="MIS451" s="22"/>
      <c r="MIT451" s="22"/>
      <c r="MIU451" s="22"/>
      <c r="MIV451" s="22"/>
      <c r="MIW451" s="22"/>
      <c r="MIX451" s="22"/>
      <c r="MIY451" s="22"/>
      <c r="MIZ451" s="22"/>
      <c r="MJA451" s="22"/>
      <c r="MJB451" s="22"/>
      <c r="MJC451" s="22"/>
      <c r="MJD451" s="22"/>
      <c r="MJE451" s="22"/>
      <c r="MJF451" s="22"/>
      <c r="MJG451" s="22"/>
      <c r="MJH451" s="22"/>
      <c r="MJI451" s="22"/>
      <c r="MJJ451" s="22"/>
      <c r="MJK451" s="22"/>
      <c r="MJL451" s="22"/>
      <c r="MJM451" s="22"/>
      <c r="MJN451" s="22"/>
      <c r="MJO451" s="22"/>
      <c r="MJP451" s="22"/>
      <c r="MJQ451" s="22"/>
      <c r="MJR451" s="22"/>
      <c r="MJS451" s="22"/>
      <c r="MJT451" s="22"/>
      <c r="MJU451" s="22"/>
      <c r="MJV451" s="22"/>
      <c r="MJW451" s="22"/>
      <c r="MJX451" s="22"/>
      <c r="MJY451" s="22"/>
      <c r="MJZ451" s="22"/>
      <c r="MKA451" s="22"/>
      <c r="MKB451" s="22"/>
      <c r="MKC451" s="22"/>
      <c r="MKD451" s="22"/>
      <c r="MKE451" s="22"/>
      <c r="MKF451" s="22"/>
      <c r="MKG451" s="22"/>
      <c r="MKH451" s="22"/>
      <c r="MKI451" s="22"/>
      <c r="MKJ451" s="22"/>
      <c r="MKK451" s="22"/>
      <c r="MKL451" s="22"/>
      <c r="MKM451" s="22"/>
      <c r="MKN451" s="22"/>
      <c r="MKO451" s="22"/>
      <c r="MKP451" s="22"/>
      <c r="MKQ451" s="22"/>
      <c r="MKR451" s="22"/>
      <c r="MKS451" s="22"/>
      <c r="MKT451" s="22"/>
      <c r="MKU451" s="22"/>
      <c r="MKV451" s="22"/>
      <c r="MKW451" s="22"/>
      <c r="MKX451" s="22"/>
      <c r="MKY451" s="22"/>
      <c r="MKZ451" s="22"/>
      <c r="MLA451" s="22"/>
      <c r="MLB451" s="22"/>
      <c r="MLC451" s="22"/>
      <c r="MLD451" s="22"/>
      <c r="MLE451" s="22"/>
      <c r="MLF451" s="22"/>
      <c r="MLG451" s="22"/>
      <c r="MLH451" s="22"/>
      <c r="MLI451" s="22"/>
      <c r="MLJ451" s="22"/>
      <c r="MLK451" s="22"/>
      <c r="MLL451" s="22"/>
      <c r="MLM451" s="22"/>
      <c r="MLN451" s="22"/>
      <c r="MLO451" s="22"/>
      <c r="MLP451" s="22"/>
      <c r="MLQ451" s="22"/>
      <c r="MLR451" s="22"/>
      <c r="MLS451" s="22"/>
      <c r="MLT451" s="22"/>
      <c r="MLU451" s="22"/>
      <c r="MLV451" s="22"/>
      <c r="MLW451" s="22"/>
      <c r="MLX451" s="22"/>
      <c r="MLY451" s="22"/>
      <c r="MLZ451" s="22"/>
      <c r="MMA451" s="22"/>
      <c r="MMB451" s="22"/>
      <c r="MMC451" s="22"/>
      <c r="MMD451" s="22"/>
      <c r="MME451" s="22"/>
      <c r="MMF451" s="22"/>
      <c r="MMG451" s="22"/>
      <c r="MMH451" s="22"/>
      <c r="MMI451" s="22"/>
      <c r="MMJ451" s="22"/>
      <c r="MMK451" s="22"/>
      <c r="MML451" s="22"/>
      <c r="MMM451" s="22"/>
      <c r="MMN451" s="22"/>
      <c r="MMO451" s="22"/>
      <c r="MMP451" s="22"/>
      <c r="MMQ451" s="22"/>
      <c r="MMR451" s="22"/>
      <c r="MMS451" s="22"/>
      <c r="MMT451" s="22"/>
      <c r="MMU451" s="22"/>
      <c r="MMV451" s="22"/>
      <c r="MMW451" s="22"/>
      <c r="MMX451" s="22"/>
      <c r="MMY451" s="22"/>
      <c r="MMZ451" s="22"/>
      <c r="MNA451" s="22"/>
      <c r="MNB451" s="22"/>
      <c r="MNC451" s="22"/>
      <c r="MND451" s="22"/>
      <c r="MNE451" s="22"/>
      <c r="MNF451" s="22"/>
      <c r="MNG451" s="22"/>
      <c r="MNH451" s="22"/>
      <c r="MNI451" s="22"/>
      <c r="MNJ451" s="22"/>
      <c r="MNK451" s="22"/>
      <c r="MNL451" s="22"/>
      <c r="MNM451" s="22"/>
      <c r="MNN451" s="22"/>
      <c r="MNO451" s="22"/>
      <c r="MNP451" s="22"/>
      <c r="MNQ451" s="22"/>
      <c r="MNR451" s="22"/>
      <c r="MNS451" s="22"/>
      <c r="MNT451" s="22"/>
      <c r="MNU451" s="22"/>
      <c r="MNV451" s="22"/>
      <c r="MNW451" s="22"/>
      <c r="MNX451" s="22"/>
      <c r="MNY451" s="22"/>
      <c r="MNZ451" s="22"/>
      <c r="MOA451" s="22"/>
      <c r="MOB451" s="22"/>
      <c r="MOC451" s="22"/>
      <c r="MOD451" s="22"/>
      <c r="MOE451" s="22"/>
      <c r="MOF451" s="22"/>
      <c r="MOG451" s="22"/>
      <c r="MOH451" s="22"/>
      <c r="MOI451" s="22"/>
      <c r="MOJ451" s="22"/>
      <c r="MOK451" s="22"/>
      <c r="MOL451" s="22"/>
      <c r="MOM451" s="22"/>
      <c r="MON451" s="22"/>
      <c r="MOO451" s="22"/>
      <c r="MOP451" s="22"/>
      <c r="MOQ451" s="22"/>
      <c r="MOR451" s="22"/>
      <c r="MOS451" s="22"/>
      <c r="MOT451" s="22"/>
      <c r="MOU451" s="22"/>
      <c r="MOV451" s="22"/>
      <c r="MOW451" s="22"/>
      <c r="MOX451" s="22"/>
      <c r="MOY451" s="22"/>
      <c r="MOZ451" s="22"/>
      <c r="MPA451" s="22"/>
      <c r="MPB451" s="22"/>
      <c r="MPC451" s="22"/>
      <c r="MPD451" s="22"/>
      <c r="MPE451" s="22"/>
      <c r="MPF451" s="22"/>
      <c r="MPG451" s="22"/>
      <c r="MPH451" s="22"/>
      <c r="MPI451" s="22"/>
      <c r="MPJ451" s="22"/>
      <c r="MPK451" s="22"/>
      <c r="MPL451" s="22"/>
      <c r="MPM451" s="22"/>
      <c r="MPN451" s="22"/>
      <c r="MPO451" s="22"/>
      <c r="MPP451" s="22"/>
      <c r="MPQ451" s="22"/>
      <c r="MPR451" s="22"/>
      <c r="MPS451" s="22"/>
      <c r="MPT451" s="22"/>
      <c r="MPU451" s="22"/>
      <c r="MPV451" s="22"/>
      <c r="MPW451" s="22"/>
      <c r="MPX451" s="22"/>
      <c r="MPY451" s="22"/>
      <c r="MPZ451" s="22"/>
      <c r="MQA451" s="22"/>
      <c r="MQB451" s="22"/>
      <c r="MQC451" s="22"/>
      <c r="MQD451" s="22"/>
      <c r="MQE451" s="22"/>
      <c r="MQF451" s="22"/>
      <c r="MQG451" s="22"/>
      <c r="MQH451" s="22"/>
      <c r="MQI451" s="22"/>
      <c r="MQJ451" s="22"/>
      <c r="MQK451" s="22"/>
      <c r="MQL451" s="22"/>
      <c r="MQM451" s="22"/>
      <c r="MQN451" s="22"/>
      <c r="MQO451" s="22"/>
      <c r="MQP451" s="22"/>
      <c r="MQQ451" s="22"/>
      <c r="MQR451" s="22"/>
      <c r="MQS451" s="22"/>
      <c r="MQT451" s="22"/>
      <c r="MQU451" s="22"/>
      <c r="MQV451" s="22"/>
      <c r="MQW451" s="22"/>
      <c r="MQX451" s="22"/>
      <c r="MQY451" s="22"/>
      <c r="MQZ451" s="22"/>
      <c r="MRA451" s="22"/>
      <c r="MRB451" s="22"/>
      <c r="MRC451" s="22"/>
      <c r="MRD451" s="22"/>
      <c r="MRE451" s="22"/>
      <c r="MRF451" s="22"/>
      <c r="MRG451" s="22"/>
      <c r="MRH451" s="22"/>
      <c r="MRI451" s="22"/>
      <c r="MRJ451" s="22"/>
      <c r="MRK451" s="22"/>
      <c r="MRL451" s="22"/>
      <c r="MRM451" s="22"/>
      <c r="MRN451" s="22"/>
      <c r="MRO451" s="22"/>
      <c r="MRP451" s="22"/>
      <c r="MRQ451" s="22"/>
      <c r="MRR451" s="22"/>
      <c r="MRS451" s="22"/>
      <c r="MRT451" s="22"/>
      <c r="MRU451" s="22"/>
      <c r="MRV451" s="22"/>
      <c r="MRW451" s="22"/>
      <c r="MRX451" s="22"/>
      <c r="MRY451" s="22"/>
      <c r="MRZ451" s="22"/>
      <c r="MSA451" s="22"/>
      <c r="MSB451" s="22"/>
      <c r="MSC451" s="22"/>
      <c r="MSD451" s="22"/>
      <c r="MSE451" s="22"/>
      <c r="MSF451" s="22"/>
      <c r="MSG451" s="22"/>
      <c r="MSH451" s="22"/>
      <c r="MSI451" s="22"/>
      <c r="MSJ451" s="22"/>
      <c r="MSK451" s="22"/>
      <c r="MSL451" s="22"/>
      <c r="MSM451" s="22"/>
      <c r="MSN451" s="22"/>
      <c r="MSO451" s="22"/>
      <c r="MSP451" s="22"/>
      <c r="MSQ451" s="22"/>
      <c r="MSR451" s="22"/>
      <c r="MSS451" s="22"/>
      <c r="MST451" s="22"/>
      <c r="MSU451" s="22"/>
      <c r="MSV451" s="22"/>
      <c r="MSW451" s="22"/>
      <c r="MSX451" s="22"/>
      <c r="MSY451" s="22"/>
      <c r="MSZ451" s="22"/>
      <c r="MTA451" s="22"/>
      <c r="MTB451" s="22"/>
      <c r="MTC451" s="22"/>
      <c r="MTD451" s="22"/>
      <c r="MTE451" s="22"/>
      <c r="MTF451" s="22"/>
      <c r="MTG451" s="22"/>
      <c r="MTH451" s="22"/>
      <c r="MTI451" s="22"/>
      <c r="MTJ451" s="22"/>
      <c r="MTK451" s="22"/>
      <c r="MTL451" s="22"/>
      <c r="MTM451" s="22"/>
      <c r="MTN451" s="22"/>
      <c r="MTO451" s="22"/>
      <c r="MTP451" s="22"/>
      <c r="MTQ451" s="22"/>
      <c r="MTR451" s="22"/>
      <c r="MTS451" s="22"/>
      <c r="MTT451" s="22"/>
      <c r="MTU451" s="22"/>
      <c r="MTV451" s="22"/>
      <c r="MTW451" s="22"/>
      <c r="MTX451" s="22"/>
      <c r="MTY451" s="22"/>
      <c r="MTZ451" s="22"/>
      <c r="MUA451" s="22"/>
      <c r="MUB451" s="22"/>
      <c r="MUC451" s="22"/>
      <c r="MUD451" s="22"/>
      <c r="MUE451" s="22"/>
      <c r="MUF451" s="22"/>
      <c r="MUG451" s="22"/>
      <c r="MUH451" s="22"/>
      <c r="MUI451" s="22"/>
      <c r="MUJ451" s="22"/>
      <c r="MUK451" s="22"/>
      <c r="MUL451" s="22"/>
      <c r="MUM451" s="22"/>
      <c r="MUN451" s="22"/>
      <c r="MUO451" s="22"/>
      <c r="MUP451" s="22"/>
      <c r="MUQ451" s="22"/>
      <c r="MUR451" s="22"/>
      <c r="MUS451" s="22"/>
      <c r="MUT451" s="22"/>
      <c r="MUU451" s="22"/>
      <c r="MUV451" s="22"/>
      <c r="MUW451" s="22"/>
      <c r="MUX451" s="22"/>
      <c r="MUY451" s="22"/>
      <c r="MUZ451" s="22"/>
      <c r="MVA451" s="22"/>
      <c r="MVB451" s="22"/>
      <c r="MVC451" s="22"/>
      <c r="MVD451" s="22"/>
      <c r="MVE451" s="22"/>
      <c r="MVF451" s="22"/>
      <c r="MVG451" s="22"/>
      <c r="MVH451" s="22"/>
      <c r="MVI451" s="22"/>
      <c r="MVJ451" s="22"/>
      <c r="MVK451" s="22"/>
      <c r="MVL451" s="22"/>
      <c r="MVM451" s="22"/>
      <c r="MVN451" s="22"/>
      <c r="MVO451" s="22"/>
      <c r="MVP451" s="22"/>
      <c r="MVQ451" s="22"/>
      <c r="MVR451" s="22"/>
      <c r="MVS451" s="22"/>
      <c r="MVT451" s="22"/>
      <c r="MVU451" s="22"/>
      <c r="MVV451" s="22"/>
      <c r="MVW451" s="22"/>
      <c r="MVX451" s="22"/>
      <c r="MVY451" s="22"/>
      <c r="MVZ451" s="22"/>
      <c r="MWA451" s="22"/>
      <c r="MWB451" s="22"/>
      <c r="MWC451" s="22"/>
      <c r="MWD451" s="22"/>
      <c r="MWE451" s="22"/>
      <c r="MWF451" s="22"/>
      <c r="MWG451" s="22"/>
      <c r="MWH451" s="22"/>
      <c r="MWI451" s="22"/>
      <c r="MWJ451" s="22"/>
      <c r="MWK451" s="22"/>
      <c r="MWL451" s="22"/>
      <c r="MWM451" s="22"/>
      <c r="MWN451" s="22"/>
      <c r="MWO451" s="22"/>
      <c r="MWP451" s="22"/>
      <c r="MWQ451" s="22"/>
      <c r="MWR451" s="22"/>
      <c r="MWS451" s="22"/>
      <c r="MWT451" s="22"/>
      <c r="MWU451" s="22"/>
      <c r="MWV451" s="22"/>
      <c r="MWW451" s="22"/>
      <c r="MWX451" s="22"/>
      <c r="MWY451" s="22"/>
      <c r="MWZ451" s="22"/>
      <c r="MXA451" s="22"/>
      <c r="MXB451" s="22"/>
      <c r="MXC451" s="22"/>
      <c r="MXD451" s="22"/>
      <c r="MXE451" s="22"/>
      <c r="MXF451" s="22"/>
      <c r="MXG451" s="22"/>
      <c r="MXH451" s="22"/>
      <c r="MXI451" s="22"/>
      <c r="MXJ451" s="22"/>
      <c r="MXK451" s="22"/>
      <c r="MXL451" s="22"/>
      <c r="MXM451" s="22"/>
      <c r="MXN451" s="22"/>
      <c r="MXO451" s="22"/>
      <c r="MXP451" s="22"/>
      <c r="MXQ451" s="22"/>
      <c r="MXR451" s="22"/>
      <c r="MXS451" s="22"/>
      <c r="MXT451" s="22"/>
      <c r="MXU451" s="22"/>
      <c r="MXV451" s="22"/>
      <c r="MXW451" s="22"/>
      <c r="MXX451" s="22"/>
      <c r="MXY451" s="22"/>
      <c r="MXZ451" s="22"/>
      <c r="MYA451" s="22"/>
      <c r="MYB451" s="22"/>
      <c r="MYC451" s="22"/>
      <c r="MYD451" s="22"/>
      <c r="MYE451" s="22"/>
      <c r="MYF451" s="22"/>
      <c r="MYG451" s="22"/>
      <c r="MYH451" s="22"/>
      <c r="MYI451" s="22"/>
      <c r="MYJ451" s="22"/>
      <c r="MYK451" s="22"/>
      <c r="MYL451" s="22"/>
      <c r="MYM451" s="22"/>
      <c r="MYN451" s="22"/>
      <c r="MYO451" s="22"/>
      <c r="MYP451" s="22"/>
      <c r="MYQ451" s="22"/>
      <c r="MYR451" s="22"/>
      <c r="MYS451" s="22"/>
      <c r="MYT451" s="22"/>
      <c r="MYU451" s="22"/>
      <c r="MYV451" s="22"/>
      <c r="MYW451" s="22"/>
      <c r="MYX451" s="22"/>
      <c r="MYY451" s="22"/>
      <c r="MYZ451" s="22"/>
      <c r="MZA451" s="22"/>
      <c r="MZB451" s="22"/>
      <c r="MZC451" s="22"/>
      <c r="MZD451" s="22"/>
      <c r="MZE451" s="22"/>
      <c r="MZF451" s="22"/>
      <c r="MZG451" s="22"/>
      <c r="MZH451" s="22"/>
      <c r="MZI451" s="22"/>
      <c r="MZJ451" s="22"/>
      <c r="MZK451" s="22"/>
      <c r="MZL451" s="22"/>
      <c r="MZM451" s="22"/>
      <c r="MZN451" s="22"/>
      <c r="MZO451" s="22"/>
      <c r="MZP451" s="22"/>
      <c r="MZQ451" s="22"/>
      <c r="MZR451" s="22"/>
      <c r="MZS451" s="22"/>
      <c r="MZT451" s="22"/>
      <c r="MZU451" s="22"/>
      <c r="MZV451" s="22"/>
      <c r="MZW451" s="22"/>
      <c r="MZX451" s="22"/>
      <c r="MZY451" s="22"/>
      <c r="MZZ451" s="22"/>
      <c r="NAA451" s="22"/>
      <c r="NAB451" s="22"/>
      <c r="NAC451" s="22"/>
      <c r="NAD451" s="22"/>
      <c r="NAE451" s="22"/>
      <c r="NAF451" s="22"/>
      <c r="NAG451" s="22"/>
      <c r="NAH451" s="22"/>
      <c r="NAI451" s="22"/>
      <c r="NAJ451" s="22"/>
      <c r="NAK451" s="22"/>
      <c r="NAL451" s="22"/>
      <c r="NAM451" s="22"/>
      <c r="NAN451" s="22"/>
      <c r="NAO451" s="22"/>
      <c r="NAP451" s="22"/>
      <c r="NAQ451" s="22"/>
      <c r="NAR451" s="22"/>
      <c r="NAS451" s="22"/>
      <c r="NAT451" s="22"/>
      <c r="NAU451" s="22"/>
      <c r="NAV451" s="22"/>
      <c r="NAW451" s="22"/>
      <c r="NAX451" s="22"/>
      <c r="NAY451" s="22"/>
      <c r="NAZ451" s="22"/>
      <c r="NBA451" s="22"/>
      <c r="NBB451" s="22"/>
      <c r="NBC451" s="22"/>
      <c r="NBD451" s="22"/>
      <c r="NBE451" s="22"/>
      <c r="NBF451" s="22"/>
      <c r="NBG451" s="22"/>
      <c r="NBH451" s="22"/>
      <c r="NBI451" s="22"/>
      <c r="NBJ451" s="22"/>
      <c r="NBK451" s="22"/>
      <c r="NBL451" s="22"/>
      <c r="NBM451" s="22"/>
      <c r="NBN451" s="22"/>
      <c r="NBO451" s="22"/>
      <c r="NBP451" s="22"/>
      <c r="NBQ451" s="22"/>
      <c r="NBR451" s="22"/>
      <c r="NBS451" s="22"/>
      <c r="NBT451" s="22"/>
      <c r="NBU451" s="22"/>
      <c r="NBV451" s="22"/>
      <c r="NBW451" s="22"/>
      <c r="NBX451" s="22"/>
      <c r="NBY451" s="22"/>
      <c r="NBZ451" s="22"/>
      <c r="NCA451" s="22"/>
      <c r="NCB451" s="22"/>
      <c r="NCC451" s="22"/>
      <c r="NCD451" s="22"/>
      <c r="NCE451" s="22"/>
      <c r="NCF451" s="22"/>
      <c r="NCG451" s="22"/>
      <c r="NCH451" s="22"/>
      <c r="NCI451" s="22"/>
      <c r="NCJ451" s="22"/>
      <c r="NCK451" s="22"/>
      <c r="NCL451" s="22"/>
      <c r="NCM451" s="22"/>
      <c r="NCN451" s="22"/>
      <c r="NCO451" s="22"/>
      <c r="NCP451" s="22"/>
      <c r="NCQ451" s="22"/>
      <c r="NCR451" s="22"/>
      <c r="NCS451" s="22"/>
      <c r="NCT451" s="22"/>
      <c r="NCU451" s="22"/>
      <c r="NCV451" s="22"/>
      <c r="NCW451" s="22"/>
      <c r="NCX451" s="22"/>
      <c r="NCY451" s="22"/>
      <c r="NCZ451" s="22"/>
      <c r="NDA451" s="22"/>
      <c r="NDB451" s="22"/>
      <c r="NDC451" s="22"/>
      <c r="NDD451" s="22"/>
      <c r="NDE451" s="22"/>
      <c r="NDF451" s="22"/>
      <c r="NDG451" s="22"/>
      <c r="NDH451" s="22"/>
      <c r="NDI451" s="22"/>
      <c r="NDJ451" s="22"/>
      <c r="NDK451" s="22"/>
      <c r="NDL451" s="22"/>
      <c r="NDM451" s="22"/>
      <c r="NDN451" s="22"/>
      <c r="NDO451" s="22"/>
      <c r="NDP451" s="22"/>
      <c r="NDQ451" s="22"/>
      <c r="NDR451" s="22"/>
      <c r="NDS451" s="22"/>
      <c r="NDT451" s="22"/>
      <c r="NDU451" s="22"/>
      <c r="NDV451" s="22"/>
      <c r="NDW451" s="22"/>
      <c r="NDX451" s="22"/>
      <c r="NDY451" s="22"/>
      <c r="NDZ451" s="22"/>
      <c r="NEA451" s="22"/>
      <c r="NEB451" s="22"/>
      <c r="NEC451" s="22"/>
      <c r="NED451" s="22"/>
      <c r="NEE451" s="22"/>
      <c r="NEF451" s="22"/>
      <c r="NEG451" s="22"/>
      <c r="NEH451" s="22"/>
      <c r="NEI451" s="22"/>
      <c r="NEJ451" s="22"/>
      <c r="NEK451" s="22"/>
      <c r="NEL451" s="22"/>
      <c r="NEM451" s="22"/>
      <c r="NEN451" s="22"/>
      <c r="NEO451" s="22"/>
      <c r="NEP451" s="22"/>
      <c r="NEQ451" s="22"/>
      <c r="NER451" s="22"/>
      <c r="NES451" s="22"/>
      <c r="NET451" s="22"/>
      <c r="NEU451" s="22"/>
      <c r="NEV451" s="22"/>
      <c r="NEW451" s="22"/>
      <c r="NEX451" s="22"/>
      <c r="NEY451" s="22"/>
      <c r="NEZ451" s="22"/>
      <c r="NFA451" s="22"/>
      <c r="NFB451" s="22"/>
      <c r="NFC451" s="22"/>
      <c r="NFD451" s="22"/>
      <c r="NFE451" s="22"/>
      <c r="NFF451" s="22"/>
      <c r="NFG451" s="22"/>
      <c r="NFH451" s="22"/>
      <c r="NFI451" s="22"/>
      <c r="NFJ451" s="22"/>
      <c r="NFK451" s="22"/>
      <c r="NFL451" s="22"/>
      <c r="NFM451" s="22"/>
      <c r="NFN451" s="22"/>
      <c r="NFO451" s="22"/>
      <c r="NFP451" s="22"/>
      <c r="NFQ451" s="22"/>
      <c r="NFR451" s="22"/>
      <c r="NFS451" s="22"/>
      <c r="NFT451" s="22"/>
      <c r="NFU451" s="22"/>
      <c r="NFV451" s="22"/>
      <c r="NFW451" s="22"/>
      <c r="NFX451" s="22"/>
      <c r="NFY451" s="22"/>
      <c r="NFZ451" s="22"/>
      <c r="NGA451" s="22"/>
      <c r="NGB451" s="22"/>
      <c r="NGC451" s="22"/>
      <c r="NGD451" s="22"/>
      <c r="NGE451" s="22"/>
      <c r="NGF451" s="22"/>
      <c r="NGG451" s="22"/>
      <c r="NGH451" s="22"/>
      <c r="NGI451" s="22"/>
      <c r="NGJ451" s="22"/>
      <c r="NGK451" s="22"/>
      <c r="NGL451" s="22"/>
      <c r="NGM451" s="22"/>
      <c r="NGN451" s="22"/>
      <c r="NGO451" s="22"/>
      <c r="NGP451" s="22"/>
      <c r="NGQ451" s="22"/>
      <c r="NGR451" s="22"/>
      <c r="NGS451" s="22"/>
      <c r="NGT451" s="22"/>
      <c r="NGU451" s="22"/>
      <c r="NGV451" s="22"/>
      <c r="NGW451" s="22"/>
      <c r="NGX451" s="22"/>
      <c r="NGY451" s="22"/>
      <c r="NGZ451" s="22"/>
      <c r="NHA451" s="22"/>
      <c r="NHB451" s="22"/>
      <c r="NHC451" s="22"/>
      <c r="NHD451" s="22"/>
      <c r="NHE451" s="22"/>
      <c r="NHF451" s="22"/>
      <c r="NHG451" s="22"/>
      <c r="NHH451" s="22"/>
      <c r="NHI451" s="22"/>
      <c r="NHJ451" s="22"/>
      <c r="NHK451" s="22"/>
      <c r="NHL451" s="22"/>
      <c r="NHM451" s="22"/>
      <c r="NHN451" s="22"/>
      <c r="NHO451" s="22"/>
      <c r="NHP451" s="22"/>
      <c r="NHQ451" s="22"/>
      <c r="NHR451" s="22"/>
      <c r="NHS451" s="22"/>
      <c r="NHT451" s="22"/>
      <c r="NHU451" s="22"/>
      <c r="NHV451" s="22"/>
      <c r="NHW451" s="22"/>
      <c r="NHX451" s="22"/>
      <c r="NHY451" s="22"/>
      <c r="NHZ451" s="22"/>
      <c r="NIA451" s="22"/>
      <c r="NIB451" s="22"/>
      <c r="NIC451" s="22"/>
      <c r="NID451" s="22"/>
      <c r="NIE451" s="22"/>
      <c r="NIF451" s="22"/>
      <c r="NIG451" s="22"/>
      <c r="NIH451" s="22"/>
      <c r="NII451" s="22"/>
      <c r="NIJ451" s="22"/>
      <c r="NIK451" s="22"/>
      <c r="NIL451" s="22"/>
      <c r="NIM451" s="22"/>
      <c r="NIN451" s="22"/>
      <c r="NIO451" s="22"/>
      <c r="NIP451" s="22"/>
      <c r="NIQ451" s="22"/>
      <c r="NIR451" s="22"/>
      <c r="NIS451" s="22"/>
      <c r="NIT451" s="22"/>
      <c r="NIU451" s="22"/>
      <c r="NIV451" s="22"/>
      <c r="NIW451" s="22"/>
      <c r="NIX451" s="22"/>
      <c r="NIY451" s="22"/>
      <c r="NIZ451" s="22"/>
      <c r="NJA451" s="22"/>
      <c r="NJB451" s="22"/>
      <c r="NJC451" s="22"/>
      <c r="NJD451" s="22"/>
      <c r="NJE451" s="22"/>
      <c r="NJF451" s="22"/>
      <c r="NJG451" s="22"/>
      <c r="NJH451" s="22"/>
      <c r="NJI451" s="22"/>
      <c r="NJJ451" s="22"/>
      <c r="NJK451" s="22"/>
      <c r="NJL451" s="22"/>
      <c r="NJM451" s="22"/>
      <c r="NJN451" s="22"/>
      <c r="NJO451" s="22"/>
      <c r="NJP451" s="22"/>
      <c r="NJQ451" s="22"/>
      <c r="NJR451" s="22"/>
      <c r="NJS451" s="22"/>
      <c r="NJT451" s="22"/>
      <c r="NJU451" s="22"/>
      <c r="NJV451" s="22"/>
      <c r="NJW451" s="22"/>
      <c r="NJX451" s="22"/>
      <c r="NJY451" s="22"/>
      <c r="NJZ451" s="22"/>
      <c r="NKA451" s="22"/>
      <c r="NKB451" s="22"/>
      <c r="NKC451" s="22"/>
      <c r="NKD451" s="22"/>
      <c r="NKE451" s="22"/>
      <c r="NKF451" s="22"/>
      <c r="NKG451" s="22"/>
      <c r="NKH451" s="22"/>
      <c r="NKI451" s="22"/>
      <c r="NKJ451" s="22"/>
      <c r="NKK451" s="22"/>
      <c r="NKL451" s="22"/>
      <c r="NKM451" s="22"/>
      <c r="NKN451" s="22"/>
      <c r="NKO451" s="22"/>
      <c r="NKP451" s="22"/>
      <c r="NKQ451" s="22"/>
      <c r="NKR451" s="22"/>
      <c r="NKS451" s="22"/>
      <c r="NKT451" s="22"/>
      <c r="NKU451" s="22"/>
      <c r="NKV451" s="22"/>
      <c r="NKW451" s="22"/>
      <c r="NKX451" s="22"/>
      <c r="NKY451" s="22"/>
      <c r="NKZ451" s="22"/>
      <c r="NLA451" s="22"/>
      <c r="NLB451" s="22"/>
      <c r="NLC451" s="22"/>
      <c r="NLD451" s="22"/>
      <c r="NLE451" s="22"/>
      <c r="NLF451" s="22"/>
      <c r="NLG451" s="22"/>
      <c r="NLH451" s="22"/>
      <c r="NLI451" s="22"/>
      <c r="NLJ451" s="22"/>
      <c r="NLK451" s="22"/>
      <c r="NLL451" s="22"/>
      <c r="NLM451" s="22"/>
      <c r="NLN451" s="22"/>
      <c r="NLO451" s="22"/>
      <c r="NLP451" s="22"/>
      <c r="NLQ451" s="22"/>
      <c r="NLR451" s="22"/>
      <c r="NLS451" s="22"/>
      <c r="NLT451" s="22"/>
      <c r="NLU451" s="22"/>
      <c r="NLV451" s="22"/>
      <c r="NLW451" s="22"/>
      <c r="NLX451" s="22"/>
      <c r="NLY451" s="22"/>
      <c r="NLZ451" s="22"/>
      <c r="NMA451" s="22"/>
      <c r="NMB451" s="22"/>
      <c r="NMC451" s="22"/>
      <c r="NMD451" s="22"/>
      <c r="NME451" s="22"/>
      <c r="NMF451" s="22"/>
      <c r="NMG451" s="22"/>
      <c r="NMH451" s="22"/>
      <c r="NMI451" s="22"/>
      <c r="NMJ451" s="22"/>
      <c r="NMK451" s="22"/>
      <c r="NML451" s="22"/>
      <c r="NMM451" s="22"/>
      <c r="NMN451" s="22"/>
      <c r="NMO451" s="22"/>
      <c r="NMP451" s="22"/>
      <c r="NMQ451" s="22"/>
      <c r="NMR451" s="22"/>
      <c r="NMS451" s="22"/>
      <c r="NMT451" s="22"/>
      <c r="NMU451" s="22"/>
      <c r="NMV451" s="22"/>
      <c r="NMW451" s="22"/>
      <c r="NMX451" s="22"/>
      <c r="NMY451" s="22"/>
      <c r="NMZ451" s="22"/>
      <c r="NNA451" s="22"/>
      <c r="NNB451" s="22"/>
      <c r="NNC451" s="22"/>
      <c r="NND451" s="22"/>
      <c r="NNE451" s="22"/>
      <c r="NNF451" s="22"/>
      <c r="NNG451" s="22"/>
      <c r="NNH451" s="22"/>
      <c r="NNI451" s="22"/>
      <c r="NNJ451" s="22"/>
      <c r="NNK451" s="22"/>
      <c r="NNL451" s="22"/>
      <c r="NNM451" s="22"/>
      <c r="NNN451" s="22"/>
      <c r="NNO451" s="22"/>
      <c r="NNP451" s="22"/>
      <c r="NNQ451" s="22"/>
      <c r="NNR451" s="22"/>
      <c r="NNS451" s="22"/>
      <c r="NNT451" s="22"/>
      <c r="NNU451" s="22"/>
      <c r="NNV451" s="22"/>
      <c r="NNW451" s="22"/>
      <c r="NNX451" s="22"/>
      <c r="NNY451" s="22"/>
      <c r="NNZ451" s="22"/>
      <c r="NOA451" s="22"/>
      <c r="NOB451" s="22"/>
      <c r="NOC451" s="22"/>
      <c r="NOD451" s="22"/>
      <c r="NOE451" s="22"/>
      <c r="NOF451" s="22"/>
      <c r="NOG451" s="22"/>
      <c r="NOH451" s="22"/>
      <c r="NOI451" s="22"/>
      <c r="NOJ451" s="22"/>
      <c r="NOK451" s="22"/>
      <c r="NOL451" s="22"/>
      <c r="NOM451" s="22"/>
      <c r="NON451" s="22"/>
      <c r="NOO451" s="22"/>
      <c r="NOP451" s="22"/>
      <c r="NOQ451" s="22"/>
      <c r="NOR451" s="22"/>
      <c r="NOS451" s="22"/>
      <c r="NOT451" s="22"/>
      <c r="NOU451" s="22"/>
      <c r="NOV451" s="22"/>
      <c r="NOW451" s="22"/>
      <c r="NOX451" s="22"/>
      <c r="NOY451" s="22"/>
      <c r="NOZ451" s="22"/>
      <c r="NPA451" s="22"/>
      <c r="NPB451" s="22"/>
      <c r="NPC451" s="22"/>
      <c r="NPD451" s="22"/>
      <c r="NPE451" s="22"/>
      <c r="NPF451" s="22"/>
      <c r="NPG451" s="22"/>
      <c r="NPH451" s="22"/>
      <c r="NPI451" s="22"/>
      <c r="NPJ451" s="22"/>
      <c r="NPK451" s="22"/>
      <c r="NPL451" s="22"/>
      <c r="NPM451" s="22"/>
      <c r="NPN451" s="22"/>
      <c r="NPO451" s="22"/>
      <c r="NPP451" s="22"/>
      <c r="NPQ451" s="22"/>
      <c r="NPR451" s="22"/>
      <c r="NPS451" s="22"/>
      <c r="NPT451" s="22"/>
      <c r="NPU451" s="22"/>
      <c r="NPV451" s="22"/>
      <c r="NPW451" s="22"/>
      <c r="NPX451" s="22"/>
      <c r="NPY451" s="22"/>
      <c r="NPZ451" s="22"/>
      <c r="NQA451" s="22"/>
      <c r="NQB451" s="22"/>
      <c r="NQC451" s="22"/>
      <c r="NQD451" s="22"/>
      <c r="NQE451" s="22"/>
      <c r="NQF451" s="22"/>
      <c r="NQG451" s="22"/>
      <c r="NQH451" s="22"/>
      <c r="NQI451" s="22"/>
      <c r="NQJ451" s="22"/>
      <c r="NQK451" s="22"/>
      <c r="NQL451" s="22"/>
      <c r="NQM451" s="22"/>
      <c r="NQN451" s="22"/>
      <c r="NQO451" s="22"/>
      <c r="NQP451" s="22"/>
      <c r="NQQ451" s="22"/>
      <c r="NQR451" s="22"/>
      <c r="NQS451" s="22"/>
      <c r="NQT451" s="22"/>
      <c r="NQU451" s="22"/>
      <c r="NQV451" s="22"/>
      <c r="NQW451" s="22"/>
      <c r="NQX451" s="22"/>
      <c r="NQY451" s="22"/>
      <c r="NQZ451" s="22"/>
      <c r="NRA451" s="22"/>
      <c r="NRB451" s="22"/>
      <c r="NRC451" s="22"/>
      <c r="NRD451" s="22"/>
      <c r="NRE451" s="22"/>
      <c r="NRF451" s="22"/>
      <c r="NRG451" s="22"/>
      <c r="NRH451" s="22"/>
      <c r="NRI451" s="22"/>
      <c r="NRJ451" s="22"/>
      <c r="NRK451" s="22"/>
      <c r="NRL451" s="22"/>
      <c r="NRM451" s="22"/>
      <c r="NRN451" s="22"/>
      <c r="NRO451" s="22"/>
      <c r="NRP451" s="22"/>
      <c r="NRQ451" s="22"/>
      <c r="NRR451" s="22"/>
      <c r="NRS451" s="22"/>
      <c r="NRT451" s="22"/>
      <c r="NRU451" s="22"/>
      <c r="NRV451" s="22"/>
      <c r="NRW451" s="22"/>
      <c r="NRX451" s="22"/>
      <c r="NRY451" s="22"/>
      <c r="NRZ451" s="22"/>
      <c r="NSA451" s="22"/>
      <c r="NSB451" s="22"/>
      <c r="NSC451" s="22"/>
      <c r="NSD451" s="22"/>
      <c r="NSE451" s="22"/>
      <c r="NSF451" s="22"/>
      <c r="NSG451" s="22"/>
      <c r="NSH451" s="22"/>
      <c r="NSI451" s="22"/>
      <c r="NSJ451" s="22"/>
      <c r="NSK451" s="22"/>
      <c r="NSL451" s="22"/>
      <c r="NSM451" s="22"/>
      <c r="NSN451" s="22"/>
      <c r="NSO451" s="22"/>
      <c r="NSP451" s="22"/>
      <c r="NSQ451" s="22"/>
      <c r="NSR451" s="22"/>
      <c r="NSS451" s="22"/>
      <c r="NST451" s="22"/>
      <c r="NSU451" s="22"/>
      <c r="NSV451" s="22"/>
      <c r="NSW451" s="22"/>
      <c r="NSX451" s="22"/>
      <c r="NSY451" s="22"/>
      <c r="NSZ451" s="22"/>
      <c r="NTA451" s="22"/>
      <c r="NTB451" s="22"/>
      <c r="NTC451" s="22"/>
      <c r="NTD451" s="22"/>
      <c r="NTE451" s="22"/>
      <c r="NTF451" s="22"/>
      <c r="NTG451" s="22"/>
      <c r="NTH451" s="22"/>
      <c r="NTI451" s="22"/>
      <c r="NTJ451" s="22"/>
      <c r="NTK451" s="22"/>
      <c r="NTL451" s="22"/>
      <c r="NTM451" s="22"/>
      <c r="NTN451" s="22"/>
      <c r="NTO451" s="22"/>
      <c r="NTP451" s="22"/>
      <c r="NTQ451" s="22"/>
      <c r="NTR451" s="22"/>
      <c r="NTS451" s="22"/>
      <c r="NTT451" s="22"/>
      <c r="NTU451" s="22"/>
      <c r="NTV451" s="22"/>
      <c r="NTW451" s="22"/>
      <c r="NTX451" s="22"/>
      <c r="NTY451" s="22"/>
      <c r="NTZ451" s="22"/>
      <c r="NUA451" s="22"/>
      <c r="NUB451" s="22"/>
      <c r="NUC451" s="22"/>
      <c r="NUD451" s="22"/>
      <c r="NUE451" s="22"/>
      <c r="NUF451" s="22"/>
      <c r="NUG451" s="22"/>
      <c r="NUH451" s="22"/>
      <c r="NUI451" s="22"/>
      <c r="NUJ451" s="22"/>
      <c r="NUK451" s="22"/>
      <c r="NUL451" s="22"/>
      <c r="NUM451" s="22"/>
      <c r="NUN451" s="22"/>
      <c r="NUO451" s="22"/>
      <c r="NUP451" s="22"/>
      <c r="NUQ451" s="22"/>
      <c r="NUR451" s="22"/>
      <c r="NUS451" s="22"/>
      <c r="NUT451" s="22"/>
      <c r="NUU451" s="22"/>
      <c r="NUV451" s="22"/>
      <c r="NUW451" s="22"/>
      <c r="NUX451" s="22"/>
      <c r="NUY451" s="22"/>
      <c r="NUZ451" s="22"/>
      <c r="NVA451" s="22"/>
      <c r="NVB451" s="22"/>
      <c r="NVC451" s="22"/>
      <c r="NVD451" s="22"/>
      <c r="NVE451" s="22"/>
      <c r="NVF451" s="22"/>
      <c r="NVG451" s="22"/>
      <c r="NVH451" s="22"/>
      <c r="NVI451" s="22"/>
      <c r="NVJ451" s="22"/>
      <c r="NVK451" s="22"/>
      <c r="NVL451" s="22"/>
      <c r="NVM451" s="22"/>
      <c r="NVN451" s="22"/>
      <c r="NVO451" s="22"/>
      <c r="NVP451" s="22"/>
      <c r="NVQ451" s="22"/>
      <c r="NVR451" s="22"/>
      <c r="NVS451" s="22"/>
      <c r="NVT451" s="22"/>
      <c r="NVU451" s="22"/>
      <c r="NVV451" s="22"/>
      <c r="NVW451" s="22"/>
      <c r="NVX451" s="22"/>
      <c r="NVY451" s="22"/>
      <c r="NVZ451" s="22"/>
      <c r="NWA451" s="22"/>
      <c r="NWB451" s="22"/>
      <c r="NWC451" s="22"/>
      <c r="NWD451" s="22"/>
      <c r="NWE451" s="22"/>
      <c r="NWF451" s="22"/>
      <c r="NWG451" s="22"/>
      <c r="NWH451" s="22"/>
      <c r="NWI451" s="22"/>
      <c r="NWJ451" s="22"/>
      <c r="NWK451" s="22"/>
      <c r="NWL451" s="22"/>
      <c r="NWM451" s="22"/>
      <c r="NWN451" s="22"/>
      <c r="NWO451" s="22"/>
      <c r="NWP451" s="22"/>
      <c r="NWQ451" s="22"/>
      <c r="NWR451" s="22"/>
      <c r="NWS451" s="22"/>
      <c r="NWT451" s="22"/>
      <c r="NWU451" s="22"/>
      <c r="NWV451" s="22"/>
      <c r="NWW451" s="22"/>
      <c r="NWX451" s="22"/>
      <c r="NWY451" s="22"/>
      <c r="NWZ451" s="22"/>
      <c r="NXA451" s="22"/>
      <c r="NXB451" s="22"/>
      <c r="NXC451" s="22"/>
      <c r="NXD451" s="22"/>
      <c r="NXE451" s="22"/>
      <c r="NXF451" s="22"/>
      <c r="NXG451" s="22"/>
      <c r="NXH451" s="22"/>
      <c r="NXI451" s="22"/>
      <c r="NXJ451" s="22"/>
      <c r="NXK451" s="22"/>
      <c r="NXL451" s="22"/>
      <c r="NXM451" s="22"/>
      <c r="NXN451" s="22"/>
      <c r="NXO451" s="22"/>
      <c r="NXP451" s="22"/>
      <c r="NXQ451" s="22"/>
      <c r="NXR451" s="22"/>
      <c r="NXS451" s="22"/>
      <c r="NXT451" s="22"/>
      <c r="NXU451" s="22"/>
      <c r="NXV451" s="22"/>
      <c r="NXW451" s="22"/>
      <c r="NXX451" s="22"/>
      <c r="NXY451" s="22"/>
      <c r="NXZ451" s="22"/>
      <c r="NYA451" s="22"/>
      <c r="NYB451" s="22"/>
      <c r="NYC451" s="22"/>
      <c r="NYD451" s="22"/>
      <c r="NYE451" s="22"/>
      <c r="NYF451" s="22"/>
      <c r="NYG451" s="22"/>
      <c r="NYH451" s="22"/>
      <c r="NYI451" s="22"/>
      <c r="NYJ451" s="22"/>
      <c r="NYK451" s="22"/>
      <c r="NYL451" s="22"/>
      <c r="NYM451" s="22"/>
      <c r="NYN451" s="22"/>
      <c r="NYO451" s="22"/>
      <c r="NYP451" s="22"/>
      <c r="NYQ451" s="22"/>
      <c r="NYR451" s="22"/>
      <c r="NYS451" s="22"/>
      <c r="NYT451" s="22"/>
      <c r="NYU451" s="22"/>
      <c r="NYV451" s="22"/>
      <c r="NYW451" s="22"/>
      <c r="NYX451" s="22"/>
      <c r="NYY451" s="22"/>
      <c r="NYZ451" s="22"/>
      <c r="NZA451" s="22"/>
      <c r="NZB451" s="22"/>
      <c r="NZC451" s="22"/>
      <c r="NZD451" s="22"/>
      <c r="NZE451" s="22"/>
      <c r="NZF451" s="22"/>
      <c r="NZG451" s="22"/>
      <c r="NZH451" s="22"/>
      <c r="NZI451" s="22"/>
      <c r="NZJ451" s="22"/>
      <c r="NZK451" s="22"/>
      <c r="NZL451" s="22"/>
      <c r="NZM451" s="22"/>
      <c r="NZN451" s="22"/>
      <c r="NZO451" s="22"/>
      <c r="NZP451" s="22"/>
      <c r="NZQ451" s="22"/>
      <c r="NZR451" s="22"/>
      <c r="NZS451" s="22"/>
      <c r="NZT451" s="22"/>
      <c r="NZU451" s="22"/>
      <c r="NZV451" s="22"/>
      <c r="NZW451" s="22"/>
      <c r="NZX451" s="22"/>
      <c r="NZY451" s="22"/>
      <c r="NZZ451" s="22"/>
      <c r="OAA451" s="22"/>
      <c r="OAB451" s="22"/>
      <c r="OAC451" s="22"/>
      <c r="OAD451" s="22"/>
      <c r="OAE451" s="22"/>
      <c r="OAF451" s="22"/>
      <c r="OAG451" s="22"/>
      <c r="OAH451" s="22"/>
      <c r="OAI451" s="22"/>
      <c r="OAJ451" s="22"/>
      <c r="OAK451" s="22"/>
      <c r="OAL451" s="22"/>
      <c r="OAM451" s="22"/>
      <c r="OAN451" s="22"/>
      <c r="OAO451" s="22"/>
      <c r="OAP451" s="22"/>
      <c r="OAQ451" s="22"/>
      <c r="OAR451" s="22"/>
      <c r="OAS451" s="22"/>
      <c r="OAT451" s="22"/>
      <c r="OAU451" s="22"/>
      <c r="OAV451" s="22"/>
      <c r="OAW451" s="22"/>
      <c r="OAX451" s="22"/>
      <c r="OAY451" s="22"/>
      <c r="OAZ451" s="22"/>
      <c r="OBA451" s="22"/>
      <c r="OBB451" s="22"/>
      <c r="OBC451" s="22"/>
      <c r="OBD451" s="22"/>
      <c r="OBE451" s="22"/>
      <c r="OBF451" s="22"/>
      <c r="OBG451" s="22"/>
      <c r="OBH451" s="22"/>
      <c r="OBI451" s="22"/>
      <c r="OBJ451" s="22"/>
      <c r="OBK451" s="22"/>
      <c r="OBL451" s="22"/>
      <c r="OBM451" s="22"/>
      <c r="OBN451" s="22"/>
      <c r="OBO451" s="22"/>
      <c r="OBP451" s="22"/>
      <c r="OBQ451" s="22"/>
      <c r="OBR451" s="22"/>
      <c r="OBS451" s="22"/>
      <c r="OBT451" s="22"/>
      <c r="OBU451" s="22"/>
      <c r="OBV451" s="22"/>
      <c r="OBW451" s="22"/>
      <c r="OBX451" s="22"/>
      <c r="OBY451" s="22"/>
      <c r="OBZ451" s="22"/>
      <c r="OCA451" s="22"/>
      <c r="OCB451" s="22"/>
      <c r="OCC451" s="22"/>
      <c r="OCD451" s="22"/>
      <c r="OCE451" s="22"/>
      <c r="OCF451" s="22"/>
      <c r="OCG451" s="22"/>
      <c r="OCH451" s="22"/>
      <c r="OCI451" s="22"/>
      <c r="OCJ451" s="22"/>
      <c r="OCK451" s="22"/>
      <c r="OCL451" s="22"/>
      <c r="OCM451" s="22"/>
      <c r="OCN451" s="22"/>
      <c r="OCO451" s="22"/>
      <c r="OCP451" s="22"/>
      <c r="OCQ451" s="22"/>
      <c r="OCR451" s="22"/>
      <c r="OCS451" s="22"/>
      <c r="OCT451" s="22"/>
      <c r="OCU451" s="22"/>
      <c r="OCV451" s="22"/>
      <c r="OCW451" s="22"/>
      <c r="OCX451" s="22"/>
      <c r="OCY451" s="22"/>
      <c r="OCZ451" s="22"/>
      <c r="ODA451" s="22"/>
      <c r="ODB451" s="22"/>
      <c r="ODC451" s="22"/>
      <c r="ODD451" s="22"/>
      <c r="ODE451" s="22"/>
      <c r="ODF451" s="22"/>
      <c r="ODG451" s="22"/>
      <c r="ODH451" s="22"/>
      <c r="ODI451" s="22"/>
      <c r="ODJ451" s="22"/>
      <c r="ODK451" s="22"/>
      <c r="ODL451" s="22"/>
      <c r="ODM451" s="22"/>
      <c r="ODN451" s="22"/>
      <c r="ODO451" s="22"/>
      <c r="ODP451" s="22"/>
      <c r="ODQ451" s="22"/>
      <c r="ODR451" s="22"/>
      <c r="ODS451" s="22"/>
      <c r="ODT451" s="22"/>
      <c r="ODU451" s="22"/>
      <c r="ODV451" s="22"/>
      <c r="ODW451" s="22"/>
      <c r="ODX451" s="22"/>
      <c r="ODY451" s="22"/>
      <c r="ODZ451" s="22"/>
      <c r="OEA451" s="22"/>
      <c r="OEB451" s="22"/>
      <c r="OEC451" s="22"/>
      <c r="OED451" s="22"/>
      <c r="OEE451" s="22"/>
      <c r="OEF451" s="22"/>
      <c r="OEG451" s="22"/>
      <c r="OEH451" s="22"/>
      <c r="OEI451" s="22"/>
      <c r="OEJ451" s="22"/>
      <c r="OEK451" s="22"/>
      <c r="OEL451" s="22"/>
      <c r="OEM451" s="22"/>
      <c r="OEN451" s="22"/>
      <c r="OEO451" s="22"/>
      <c r="OEP451" s="22"/>
      <c r="OEQ451" s="22"/>
      <c r="OER451" s="22"/>
      <c r="OES451" s="22"/>
      <c r="OET451" s="22"/>
      <c r="OEU451" s="22"/>
      <c r="OEV451" s="22"/>
      <c r="OEW451" s="22"/>
      <c r="OEX451" s="22"/>
      <c r="OEY451" s="22"/>
      <c r="OEZ451" s="22"/>
      <c r="OFA451" s="22"/>
      <c r="OFB451" s="22"/>
      <c r="OFC451" s="22"/>
      <c r="OFD451" s="22"/>
      <c r="OFE451" s="22"/>
      <c r="OFF451" s="22"/>
      <c r="OFG451" s="22"/>
      <c r="OFH451" s="22"/>
      <c r="OFI451" s="22"/>
      <c r="OFJ451" s="22"/>
      <c r="OFK451" s="22"/>
      <c r="OFL451" s="22"/>
      <c r="OFM451" s="22"/>
      <c r="OFN451" s="22"/>
      <c r="OFO451" s="22"/>
      <c r="OFP451" s="22"/>
      <c r="OFQ451" s="22"/>
      <c r="OFR451" s="22"/>
      <c r="OFS451" s="22"/>
      <c r="OFT451" s="22"/>
      <c r="OFU451" s="22"/>
      <c r="OFV451" s="22"/>
      <c r="OFW451" s="22"/>
      <c r="OFX451" s="22"/>
      <c r="OFY451" s="22"/>
      <c r="OFZ451" s="22"/>
      <c r="OGA451" s="22"/>
      <c r="OGB451" s="22"/>
      <c r="OGC451" s="22"/>
      <c r="OGD451" s="22"/>
      <c r="OGE451" s="22"/>
      <c r="OGF451" s="22"/>
      <c r="OGG451" s="22"/>
      <c r="OGH451" s="22"/>
      <c r="OGI451" s="22"/>
      <c r="OGJ451" s="22"/>
      <c r="OGK451" s="22"/>
      <c r="OGL451" s="22"/>
      <c r="OGM451" s="22"/>
      <c r="OGN451" s="22"/>
      <c r="OGO451" s="22"/>
      <c r="OGP451" s="22"/>
      <c r="OGQ451" s="22"/>
      <c r="OGR451" s="22"/>
      <c r="OGS451" s="22"/>
      <c r="OGT451" s="22"/>
      <c r="OGU451" s="22"/>
      <c r="OGV451" s="22"/>
      <c r="OGW451" s="22"/>
      <c r="OGX451" s="22"/>
      <c r="OGY451" s="22"/>
      <c r="OGZ451" s="22"/>
      <c r="OHA451" s="22"/>
      <c r="OHB451" s="22"/>
      <c r="OHC451" s="22"/>
      <c r="OHD451" s="22"/>
      <c r="OHE451" s="22"/>
      <c r="OHF451" s="22"/>
      <c r="OHG451" s="22"/>
      <c r="OHH451" s="22"/>
      <c r="OHI451" s="22"/>
      <c r="OHJ451" s="22"/>
      <c r="OHK451" s="22"/>
      <c r="OHL451" s="22"/>
      <c r="OHM451" s="22"/>
      <c r="OHN451" s="22"/>
      <c r="OHO451" s="22"/>
      <c r="OHP451" s="22"/>
      <c r="OHQ451" s="22"/>
      <c r="OHR451" s="22"/>
      <c r="OHS451" s="22"/>
      <c r="OHT451" s="22"/>
      <c r="OHU451" s="22"/>
      <c r="OHV451" s="22"/>
      <c r="OHW451" s="22"/>
      <c r="OHX451" s="22"/>
      <c r="OHY451" s="22"/>
      <c r="OHZ451" s="22"/>
      <c r="OIA451" s="22"/>
      <c r="OIB451" s="22"/>
      <c r="OIC451" s="22"/>
      <c r="OID451" s="22"/>
      <c r="OIE451" s="22"/>
      <c r="OIF451" s="22"/>
      <c r="OIG451" s="22"/>
      <c r="OIH451" s="22"/>
      <c r="OII451" s="22"/>
      <c r="OIJ451" s="22"/>
      <c r="OIK451" s="22"/>
      <c r="OIL451" s="22"/>
      <c r="OIM451" s="22"/>
      <c r="OIN451" s="22"/>
      <c r="OIO451" s="22"/>
      <c r="OIP451" s="22"/>
      <c r="OIQ451" s="22"/>
      <c r="OIR451" s="22"/>
      <c r="OIS451" s="22"/>
      <c r="OIT451" s="22"/>
      <c r="OIU451" s="22"/>
      <c r="OIV451" s="22"/>
      <c r="OIW451" s="22"/>
      <c r="OIX451" s="22"/>
      <c r="OIY451" s="22"/>
      <c r="OIZ451" s="22"/>
      <c r="OJA451" s="22"/>
      <c r="OJB451" s="22"/>
      <c r="OJC451" s="22"/>
      <c r="OJD451" s="22"/>
      <c r="OJE451" s="22"/>
      <c r="OJF451" s="22"/>
      <c r="OJG451" s="22"/>
      <c r="OJH451" s="22"/>
      <c r="OJI451" s="22"/>
      <c r="OJJ451" s="22"/>
      <c r="OJK451" s="22"/>
      <c r="OJL451" s="22"/>
      <c r="OJM451" s="22"/>
      <c r="OJN451" s="22"/>
      <c r="OJO451" s="22"/>
      <c r="OJP451" s="22"/>
      <c r="OJQ451" s="22"/>
      <c r="OJR451" s="22"/>
      <c r="OJS451" s="22"/>
      <c r="OJT451" s="22"/>
      <c r="OJU451" s="22"/>
      <c r="OJV451" s="22"/>
      <c r="OJW451" s="22"/>
      <c r="OJX451" s="22"/>
      <c r="OJY451" s="22"/>
      <c r="OJZ451" s="22"/>
      <c r="OKA451" s="22"/>
      <c r="OKB451" s="22"/>
      <c r="OKC451" s="22"/>
      <c r="OKD451" s="22"/>
      <c r="OKE451" s="22"/>
      <c r="OKF451" s="22"/>
      <c r="OKG451" s="22"/>
      <c r="OKH451" s="22"/>
      <c r="OKI451" s="22"/>
      <c r="OKJ451" s="22"/>
      <c r="OKK451" s="22"/>
      <c r="OKL451" s="22"/>
      <c r="OKM451" s="22"/>
      <c r="OKN451" s="22"/>
      <c r="OKO451" s="22"/>
      <c r="OKP451" s="22"/>
      <c r="OKQ451" s="22"/>
      <c r="OKR451" s="22"/>
      <c r="OKS451" s="22"/>
      <c r="OKT451" s="22"/>
      <c r="OKU451" s="22"/>
      <c r="OKV451" s="22"/>
      <c r="OKW451" s="22"/>
      <c r="OKX451" s="22"/>
      <c r="OKY451" s="22"/>
      <c r="OKZ451" s="22"/>
      <c r="OLA451" s="22"/>
      <c r="OLB451" s="22"/>
      <c r="OLC451" s="22"/>
      <c r="OLD451" s="22"/>
      <c r="OLE451" s="22"/>
      <c r="OLF451" s="22"/>
      <c r="OLG451" s="22"/>
      <c r="OLH451" s="22"/>
      <c r="OLI451" s="22"/>
      <c r="OLJ451" s="22"/>
      <c r="OLK451" s="22"/>
      <c r="OLL451" s="22"/>
      <c r="OLM451" s="22"/>
      <c r="OLN451" s="22"/>
      <c r="OLO451" s="22"/>
      <c r="OLP451" s="22"/>
      <c r="OLQ451" s="22"/>
      <c r="OLR451" s="22"/>
      <c r="OLS451" s="22"/>
      <c r="OLT451" s="22"/>
      <c r="OLU451" s="22"/>
      <c r="OLV451" s="22"/>
      <c r="OLW451" s="22"/>
      <c r="OLX451" s="22"/>
      <c r="OLY451" s="22"/>
      <c r="OLZ451" s="22"/>
      <c r="OMA451" s="22"/>
      <c r="OMB451" s="22"/>
      <c r="OMC451" s="22"/>
      <c r="OMD451" s="22"/>
      <c r="OME451" s="22"/>
      <c r="OMF451" s="22"/>
      <c r="OMG451" s="22"/>
      <c r="OMH451" s="22"/>
      <c r="OMI451" s="22"/>
      <c r="OMJ451" s="22"/>
      <c r="OMK451" s="22"/>
      <c r="OML451" s="22"/>
      <c r="OMM451" s="22"/>
      <c r="OMN451" s="22"/>
      <c r="OMO451" s="22"/>
      <c r="OMP451" s="22"/>
      <c r="OMQ451" s="22"/>
      <c r="OMR451" s="22"/>
      <c r="OMS451" s="22"/>
      <c r="OMT451" s="22"/>
      <c r="OMU451" s="22"/>
      <c r="OMV451" s="22"/>
      <c r="OMW451" s="22"/>
      <c r="OMX451" s="22"/>
      <c r="OMY451" s="22"/>
      <c r="OMZ451" s="22"/>
      <c r="ONA451" s="22"/>
      <c r="ONB451" s="22"/>
      <c r="ONC451" s="22"/>
      <c r="OND451" s="22"/>
      <c r="ONE451" s="22"/>
      <c r="ONF451" s="22"/>
      <c r="ONG451" s="22"/>
      <c r="ONH451" s="22"/>
      <c r="ONI451" s="22"/>
      <c r="ONJ451" s="22"/>
      <c r="ONK451" s="22"/>
      <c r="ONL451" s="22"/>
      <c r="ONM451" s="22"/>
      <c r="ONN451" s="22"/>
      <c r="ONO451" s="22"/>
      <c r="ONP451" s="22"/>
      <c r="ONQ451" s="22"/>
      <c r="ONR451" s="22"/>
      <c r="ONS451" s="22"/>
      <c r="ONT451" s="22"/>
      <c r="ONU451" s="22"/>
      <c r="ONV451" s="22"/>
      <c r="ONW451" s="22"/>
      <c r="ONX451" s="22"/>
      <c r="ONY451" s="22"/>
      <c r="ONZ451" s="22"/>
      <c r="OOA451" s="22"/>
      <c r="OOB451" s="22"/>
      <c r="OOC451" s="22"/>
      <c r="OOD451" s="22"/>
      <c r="OOE451" s="22"/>
      <c r="OOF451" s="22"/>
      <c r="OOG451" s="22"/>
      <c r="OOH451" s="22"/>
      <c r="OOI451" s="22"/>
      <c r="OOJ451" s="22"/>
      <c r="OOK451" s="22"/>
      <c r="OOL451" s="22"/>
      <c r="OOM451" s="22"/>
      <c r="OON451" s="22"/>
      <c r="OOO451" s="22"/>
      <c r="OOP451" s="22"/>
      <c r="OOQ451" s="22"/>
      <c r="OOR451" s="22"/>
      <c r="OOS451" s="22"/>
      <c r="OOT451" s="22"/>
      <c r="OOU451" s="22"/>
      <c r="OOV451" s="22"/>
      <c r="OOW451" s="22"/>
      <c r="OOX451" s="22"/>
      <c r="OOY451" s="22"/>
      <c r="OOZ451" s="22"/>
      <c r="OPA451" s="22"/>
      <c r="OPB451" s="22"/>
      <c r="OPC451" s="22"/>
      <c r="OPD451" s="22"/>
      <c r="OPE451" s="22"/>
      <c r="OPF451" s="22"/>
      <c r="OPG451" s="22"/>
      <c r="OPH451" s="22"/>
      <c r="OPI451" s="22"/>
      <c r="OPJ451" s="22"/>
      <c r="OPK451" s="22"/>
      <c r="OPL451" s="22"/>
      <c r="OPM451" s="22"/>
      <c r="OPN451" s="22"/>
      <c r="OPO451" s="22"/>
      <c r="OPP451" s="22"/>
      <c r="OPQ451" s="22"/>
      <c r="OPR451" s="22"/>
      <c r="OPS451" s="22"/>
      <c r="OPT451" s="22"/>
      <c r="OPU451" s="22"/>
      <c r="OPV451" s="22"/>
      <c r="OPW451" s="22"/>
      <c r="OPX451" s="22"/>
      <c r="OPY451" s="22"/>
      <c r="OPZ451" s="22"/>
      <c r="OQA451" s="22"/>
      <c r="OQB451" s="22"/>
      <c r="OQC451" s="22"/>
      <c r="OQD451" s="22"/>
      <c r="OQE451" s="22"/>
      <c r="OQF451" s="22"/>
      <c r="OQG451" s="22"/>
      <c r="OQH451" s="22"/>
      <c r="OQI451" s="22"/>
      <c r="OQJ451" s="22"/>
      <c r="OQK451" s="22"/>
      <c r="OQL451" s="22"/>
      <c r="OQM451" s="22"/>
      <c r="OQN451" s="22"/>
      <c r="OQO451" s="22"/>
      <c r="OQP451" s="22"/>
      <c r="OQQ451" s="22"/>
      <c r="OQR451" s="22"/>
      <c r="OQS451" s="22"/>
      <c r="OQT451" s="22"/>
      <c r="OQU451" s="22"/>
      <c r="OQV451" s="22"/>
      <c r="OQW451" s="22"/>
      <c r="OQX451" s="22"/>
      <c r="OQY451" s="22"/>
      <c r="OQZ451" s="22"/>
      <c r="ORA451" s="22"/>
      <c r="ORB451" s="22"/>
      <c r="ORC451" s="22"/>
      <c r="ORD451" s="22"/>
      <c r="ORE451" s="22"/>
      <c r="ORF451" s="22"/>
      <c r="ORG451" s="22"/>
      <c r="ORH451" s="22"/>
      <c r="ORI451" s="22"/>
      <c r="ORJ451" s="22"/>
      <c r="ORK451" s="22"/>
      <c r="ORL451" s="22"/>
      <c r="ORM451" s="22"/>
      <c r="ORN451" s="22"/>
      <c r="ORO451" s="22"/>
      <c r="ORP451" s="22"/>
      <c r="ORQ451" s="22"/>
      <c r="ORR451" s="22"/>
      <c r="ORS451" s="22"/>
      <c r="ORT451" s="22"/>
      <c r="ORU451" s="22"/>
      <c r="ORV451" s="22"/>
      <c r="ORW451" s="22"/>
      <c r="ORX451" s="22"/>
      <c r="ORY451" s="22"/>
      <c r="ORZ451" s="22"/>
      <c r="OSA451" s="22"/>
      <c r="OSB451" s="22"/>
      <c r="OSC451" s="22"/>
      <c r="OSD451" s="22"/>
      <c r="OSE451" s="22"/>
      <c r="OSF451" s="22"/>
      <c r="OSG451" s="22"/>
      <c r="OSH451" s="22"/>
      <c r="OSI451" s="22"/>
      <c r="OSJ451" s="22"/>
      <c r="OSK451" s="22"/>
      <c r="OSL451" s="22"/>
      <c r="OSM451" s="22"/>
      <c r="OSN451" s="22"/>
      <c r="OSO451" s="22"/>
      <c r="OSP451" s="22"/>
      <c r="OSQ451" s="22"/>
      <c r="OSR451" s="22"/>
      <c r="OSS451" s="22"/>
      <c r="OST451" s="22"/>
      <c r="OSU451" s="22"/>
      <c r="OSV451" s="22"/>
      <c r="OSW451" s="22"/>
      <c r="OSX451" s="22"/>
      <c r="OSY451" s="22"/>
      <c r="OSZ451" s="22"/>
      <c r="OTA451" s="22"/>
      <c r="OTB451" s="22"/>
      <c r="OTC451" s="22"/>
      <c r="OTD451" s="22"/>
      <c r="OTE451" s="22"/>
      <c r="OTF451" s="22"/>
      <c r="OTG451" s="22"/>
      <c r="OTH451" s="22"/>
      <c r="OTI451" s="22"/>
      <c r="OTJ451" s="22"/>
      <c r="OTK451" s="22"/>
      <c r="OTL451" s="22"/>
      <c r="OTM451" s="22"/>
      <c r="OTN451" s="22"/>
      <c r="OTO451" s="22"/>
      <c r="OTP451" s="22"/>
      <c r="OTQ451" s="22"/>
      <c r="OTR451" s="22"/>
      <c r="OTS451" s="22"/>
      <c r="OTT451" s="22"/>
      <c r="OTU451" s="22"/>
      <c r="OTV451" s="22"/>
      <c r="OTW451" s="22"/>
      <c r="OTX451" s="22"/>
      <c r="OTY451" s="22"/>
      <c r="OTZ451" s="22"/>
      <c r="OUA451" s="22"/>
      <c r="OUB451" s="22"/>
      <c r="OUC451" s="22"/>
      <c r="OUD451" s="22"/>
      <c r="OUE451" s="22"/>
      <c r="OUF451" s="22"/>
      <c r="OUG451" s="22"/>
      <c r="OUH451" s="22"/>
      <c r="OUI451" s="22"/>
      <c r="OUJ451" s="22"/>
      <c r="OUK451" s="22"/>
      <c r="OUL451" s="22"/>
      <c r="OUM451" s="22"/>
      <c r="OUN451" s="22"/>
      <c r="OUO451" s="22"/>
      <c r="OUP451" s="22"/>
      <c r="OUQ451" s="22"/>
      <c r="OUR451" s="22"/>
      <c r="OUS451" s="22"/>
      <c r="OUT451" s="22"/>
      <c r="OUU451" s="22"/>
      <c r="OUV451" s="22"/>
      <c r="OUW451" s="22"/>
      <c r="OUX451" s="22"/>
      <c r="OUY451" s="22"/>
      <c r="OUZ451" s="22"/>
      <c r="OVA451" s="22"/>
      <c r="OVB451" s="22"/>
      <c r="OVC451" s="22"/>
      <c r="OVD451" s="22"/>
      <c r="OVE451" s="22"/>
      <c r="OVF451" s="22"/>
      <c r="OVG451" s="22"/>
      <c r="OVH451" s="22"/>
      <c r="OVI451" s="22"/>
      <c r="OVJ451" s="22"/>
      <c r="OVK451" s="22"/>
      <c r="OVL451" s="22"/>
      <c r="OVM451" s="22"/>
      <c r="OVN451" s="22"/>
      <c r="OVO451" s="22"/>
      <c r="OVP451" s="22"/>
      <c r="OVQ451" s="22"/>
      <c r="OVR451" s="22"/>
      <c r="OVS451" s="22"/>
      <c r="OVT451" s="22"/>
      <c r="OVU451" s="22"/>
      <c r="OVV451" s="22"/>
      <c r="OVW451" s="22"/>
      <c r="OVX451" s="22"/>
      <c r="OVY451" s="22"/>
      <c r="OVZ451" s="22"/>
      <c r="OWA451" s="22"/>
      <c r="OWB451" s="22"/>
      <c r="OWC451" s="22"/>
      <c r="OWD451" s="22"/>
      <c r="OWE451" s="22"/>
      <c r="OWF451" s="22"/>
      <c r="OWG451" s="22"/>
      <c r="OWH451" s="22"/>
      <c r="OWI451" s="22"/>
      <c r="OWJ451" s="22"/>
      <c r="OWK451" s="22"/>
      <c r="OWL451" s="22"/>
      <c r="OWM451" s="22"/>
      <c r="OWN451" s="22"/>
      <c r="OWO451" s="22"/>
      <c r="OWP451" s="22"/>
      <c r="OWQ451" s="22"/>
      <c r="OWR451" s="22"/>
      <c r="OWS451" s="22"/>
      <c r="OWT451" s="22"/>
      <c r="OWU451" s="22"/>
      <c r="OWV451" s="22"/>
      <c r="OWW451" s="22"/>
      <c r="OWX451" s="22"/>
      <c r="OWY451" s="22"/>
      <c r="OWZ451" s="22"/>
      <c r="OXA451" s="22"/>
      <c r="OXB451" s="22"/>
      <c r="OXC451" s="22"/>
      <c r="OXD451" s="22"/>
      <c r="OXE451" s="22"/>
      <c r="OXF451" s="22"/>
      <c r="OXG451" s="22"/>
      <c r="OXH451" s="22"/>
      <c r="OXI451" s="22"/>
      <c r="OXJ451" s="22"/>
      <c r="OXK451" s="22"/>
      <c r="OXL451" s="22"/>
      <c r="OXM451" s="22"/>
      <c r="OXN451" s="22"/>
      <c r="OXO451" s="22"/>
      <c r="OXP451" s="22"/>
      <c r="OXQ451" s="22"/>
      <c r="OXR451" s="22"/>
      <c r="OXS451" s="22"/>
      <c r="OXT451" s="22"/>
      <c r="OXU451" s="22"/>
      <c r="OXV451" s="22"/>
      <c r="OXW451" s="22"/>
      <c r="OXX451" s="22"/>
      <c r="OXY451" s="22"/>
      <c r="OXZ451" s="22"/>
      <c r="OYA451" s="22"/>
      <c r="OYB451" s="22"/>
      <c r="OYC451" s="22"/>
      <c r="OYD451" s="22"/>
      <c r="OYE451" s="22"/>
      <c r="OYF451" s="22"/>
      <c r="OYG451" s="22"/>
      <c r="OYH451" s="22"/>
      <c r="OYI451" s="22"/>
      <c r="OYJ451" s="22"/>
      <c r="OYK451" s="22"/>
      <c r="OYL451" s="22"/>
      <c r="OYM451" s="22"/>
      <c r="OYN451" s="22"/>
      <c r="OYO451" s="22"/>
      <c r="OYP451" s="22"/>
      <c r="OYQ451" s="22"/>
      <c r="OYR451" s="22"/>
      <c r="OYS451" s="22"/>
      <c r="OYT451" s="22"/>
      <c r="OYU451" s="22"/>
      <c r="OYV451" s="22"/>
      <c r="OYW451" s="22"/>
      <c r="OYX451" s="22"/>
      <c r="OYY451" s="22"/>
      <c r="OYZ451" s="22"/>
      <c r="OZA451" s="22"/>
      <c r="OZB451" s="22"/>
      <c r="OZC451" s="22"/>
      <c r="OZD451" s="22"/>
      <c r="OZE451" s="22"/>
      <c r="OZF451" s="22"/>
      <c r="OZG451" s="22"/>
      <c r="OZH451" s="22"/>
      <c r="OZI451" s="22"/>
      <c r="OZJ451" s="22"/>
      <c r="OZK451" s="22"/>
      <c r="OZL451" s="22"/>
      <c r="OZM451" s="22"/>
      <c r="OZN451" s="22"/>
      <c r="OZO451" s="22"/>
      <c r="OZP451" s="22"/>
      <c r="OZQ451" s="22"/>
      <c r="OZR451" s="22"/>
      <c r="OZS451" s="22"/>
      <c r="OZT451" s="22"/>
      <c r="OZU451" s="22"/>
      <c r="OZV451" s="22"/>
      <c r="OZW451" s="22"/>
      <c r="OZX451" s="22"/>
      <c r="OZY451" s="22"/>
      <c r="OZZ451" s="22"/>
      <c r="PAA451" s="22"/>
      <c r="PAB451" s="22"/>
      <c r="PAC451" s="22"/>
      <c r="PAD451" s="22"/>
      <c r="PAE451" s="22"/>
      <c r="PAF451" s="22"/>
      <c r="PAG451" s="22"/>
      <c r="PAH451" s="22"/>
      <c r="PAI451" s="22"/>
      <c r="PAJ451" s="22"/>
      <c r="PAK451" s="22"/>
      <c r="PAL451" s="22"/>
      <c r="PAM451" s="22"/>
      <c r="PAN451" s="22"/>
      <c r="PAO451" s="22"/>
      <c r="PAP451" s="22"/>
      <c r="PAQ451" s="22"/>
      <c r="PAR451" s="22"/>
      <c r="PAS451" s="22"/>
      <c r="PAT451" s="22"/>
      <c r="PAU451" s="22"/>
      <c r="PAV451" s="22"/>
      <c r="PAW451" s="22"/>
      <c r="PAX451" s="22"/>
      <c r="PAY451" s="22"/>
      <c r="PAZ451" s="22"/>
      <c r="PBA451" s="22"/>
      <c r="PBB451" s="22"/>
      <c r="PBC451" s="22"/>
      <c r="PBD451" s="22"/>
      <c r="PBE451" s="22"/>
      <c r="PBF451" s="22"/>
      <c r="PBG451" s="22"/>
      <c r="PBH451" s="22"/>
      <c r="PBI451" s="22"/>
      <c r="PBJ451" s="22"/>
      <c r="PBK451" s="22"/>
      <c r="PBL451" s="22"/>
      <c r="PBM451" s="22"/>
      <c r="PBN451" s="22"/>
      <c r="PBO451" s="22"/>
      <c r="PBP451" s="22"/>
      <c r="PBQ451" s="22"/>
      <c r="PBR451" s="22"/>
      <c r="PBS451" s="22"/>
      <c r="PBT451" s="22"/>
      <c r="PBU451" s="22"/>
      <c r="PBV451" s="22"/>
      <c r="PBW451" s="22"/>
      <c r="PBX451" s="22"/>
      <c r="PBY451" s="22"/>
      <c r="PBZ451" s="22"/>
      <c r="PCA451" s="22"/>
      <c r="PCB451" s="22"/>
      <c r="PCC451" s="22"/>
      <c r="PCD451" s="22"/>
      <c r="PCE451" s="22"/>
      <c r="PCF451" s="22"/>
      <c r="PCG451" s="22"/>
      <c r="PCH451" s="22"/>
      <c r="PCI451" s="22"/>
      <c r="PCJ451" s="22"/>
      <c r="PCK451" s="22"/>
      <c r="PCL451" s="22"/>
      <c r="PCM451" s="22"/>
      <c r="PCN451" s="22"/>
      <c r="PCO451" s="22"/>
      <c r="PCP451" s="22"/>
      <c r="PCQ451" s="22"/>
      <c r="PCR451" s="22"/>
      <c r="PCS451" s="22"/>
      <c r="PCT451" s="22"/>
      <c r="PCU451" s="22"/>
      <c r="PCV451" s="22"/>
      <c r="PCW451" s="22"/>
      <c r="PCX451" s="22"/>
      <c r="PCY451" s="22"/>
      <c r="PCZ451" s="22"/>
      <c r="PDA451" s="22"/>
      <c r="PDB451" s="22"/>
      <c r="PDC451" s="22"/>
      <c r="PDD451" s="22"/>
      <c r="PDE451" s="22"/>
      <c r="PDF451" s="22"/>
      <c r="PDG451" s="22"/>
      <c r="PDH451" s="22"/>
      <c r="PDI451" s="22"/>
      <c r="PDJ451" s="22"/>
      <c r="PDK451" s="22"/>
      <c r="PDL451" s="22"/>
      <c r="PDM451" s="22"/>
      <c r="PDN451" s="22"/>
      <c r="PDO451" s="22"/>
      <c r="PDP451" s="22"/>
      <c r="PDQ451" s="22"/>
      <c r="PDR451" s="22"/>
      <c r="PDS451" s="22"/>
      <c r="PDT451" s="22"/>
      <c r="PDU451" s="22"/>
      <c r="PDV451" s="22"/>
      <c r="PDW451" s="22"/>
      <c r="PDX451" s="22"/>
      <c r="PDY451" s="22"/>
      <c r="PDZ451" s="22"/>
      <c r="PEA451" s="22"/>
      <c r="PEB451" s="22"/>
      <c r="PEC451" s="22"/>
      <c r="PED451" s="22"/>
      <c r="PEE451" s="22"/>
      <c r="PEF451" s="22"/>
      <c r="PEG451" s="22"/>
      <c r="PEH451" s="22"/>
      <c r="PEI451" s="22"/>
      <c r="PEJ451" s="22"/>
      <c r="PEK451" s="22"/>
      <c r="PEL451" s="22"/>
      <c r="PEM451" s="22"/>
      <c r="PEN451" s="22"/>
      <c r="PEO451" s="22"/>
      <c r="PEP451" s="22"/>
      <c r="PEQ451" s="22"/>
      <c r="PER451" s="22"/>
      <c r="PES451" s="22"/>
      <c r="PET451" s="22"/>
      <c r="PEU451" s="22"/>
      <c r="PEV451" s="22"/>
      <c r="PEW451" s="22"/>
      <c r="PEX451" s="22"/>
      <c r="PEY451" s="22"/>
      <c r="PEZ451" s="22"/>
      <c r="PFA451" s="22"/>
      <c r="PFB451" s="22"/>
      <c r="PFC451" s="22"/>
      <c r="PFD451" s="22"/>
      <c r="PFE451" s="22"/>
      <c r="PFF451" s="22"/>
      <c r="PFG451" s="22"/>
      <c r="PFH451" s="22"/>
      <c r="PFI451" s="22"/>
      <c r="PFJ451" s="22"/>
      <c r="PFK451" s="22"/>
      <c r="PFL451" s="22"/>
      <c r="PFM451" s="22"/>
      <c r="PFN451" s="22"/>
      <c r="PFO451" s="22"/>
      <c r="PFP451" s="22"/>
      <c r="PFQ451" s="22"/>
      <c r="PFR451" s="22"/>
      <c r="PFS451" s="22"/>
      <c r="PFT451" s="22"/>
      <c r="PFU451" s="22"/>
      <c r="PFV451" s="22"/>
      <c r="PFW451" s="22"/>
      <c r="PFX451" s="22"/>
      <c r="PFY451" s="22"/>
      <c r="PFZ451" s="22"/>
      <c r="PGA451" s="22"/>
      <c r="PGB451" s="22"/>
      <c r="PGC451" s="22"/>
      <c r="PGD451" s="22"/>
      <c r="PGE451" s="22"/>
      <c r="PGF451" s="22"/>
      <c r="PGG451" s="22"/>
      <c r="PGH451" s="22"/>
      <c r="PGI451" s="22"/>
      <c r="PGJ451" s="22"/>
      <c r="PGK451" s="22"/>
      <c r="PGL451" s="22"/>
      <c r="PGM451" s="22"/>
      <c r="PGN451" s="22"/>
      <c r="PGO451" s="22"/>
      <c r="PGP451" s="22"/>
      <c r="PGQ451" s="22"/>
      <c r="PGR451" s="22"/>
      <c r="PGS451" s="22"/>
      <c r="PGT451" s="22"/>
      <c r="PGU451" s="22"/>
      <c r="PGV451" s="22"/>
      <c r="PGW451" s="22"/>
      <c r="PGX451" s="22"/>
      <c r="PGY451" s="22"/>
      <c r="PGZ451" s="22"/>
      <c r="PHA451" s="22"/>
      <c r="PHB451" s="22"/>
      <c r="PHC451" s="22"/>
      <c r="PHD451" s="22"/>
      <c r="PHE451" s="22"/>
      <c r="PHF451" s="22"/>
      <c r="PHG451" s="22"/>
      <c r="PHH451" s="22"/>
      <c r="PHI451" s="22"/>
      <c r="PHJ451" s="22"/>
      <c r="PHK451" s="22"/>
      <c r="PHL451" s="22"/>
      <c r="PHM451" s="22"/>
      <c r="PHN451" s="22"/>
      <c r="PHO451" s="22"/>
      <c r="PHP451" s="22"/>
      <c r="PHQ451" s="22"/>
      <c r="PHR451" s="22"/>
      <c r="PHS451" s="22"/>
      <c r="PHT451" s="22"/>
      <c r="PHU451" s="22"/>
      <c r="PHV451" s="22"/>
      <c r="PHW451" s="22"/>
      <c r="PHX451" s="22"/>
      <c r="PHY451" s="22"/>
      <c r="PHZ451" s="22"/>
      <c r="PIA451" s="22"/>
      <c r="PIB451" s="22"/>
      <c r="PIC451" s="22"/>
      <c r="PID451" s="22"/>
      <c r="PIE451" s="22"/>
      <c r="PIF451" s="22"/>
      <c r="PIG451" s="22"/>
      <c r="PIH451" s="22"/>
      <c r="PII451" s="22"/>
      <c r="PIJ451" s="22"/>
      <c r="PIK451" s="22"/>
      <c r="PIL451" s="22"/>
      <c r="PIM451" s="22"/>
      <c r="PIN451" s="22"/>
      <c r="PIO451" s="22"/>
      <c r="PIP451" s="22"/>
      <c r="PIQ451" s="22"/>
      <c r="PIR451" s="22"/>
      <c r="PIS451" s="22"/>
      <c r="PIT451" s="22"/>
      <c r="PIU451" s="22"/>
      <c r="PIV451" s="22"/>
      <c r="PIW451" s="22"/>
      <c r="PIX451" s="22"/>
      <c r="PIY451" s="22"/>
      <c r="PIZ451" s="22"/>
      <c r="PJA451" s="22"/>
      <c r="PJB451" s="22"/>
      <c r="PJC451" s="22"/>
      <c r="PJD451" s="22"/>
      <c r="PJE451" s="22"/>
      <c r="PJF451" s="22"/>
      <c r="PJG451" s="22"/>
      <c r="PJH451" s="22"/>
      <c r="PJI451" s="22"/>
      <c r="PJJ451" s="22"/>
      <c r="PJK451" s="22"/>
      <c r="PJL451" s="22"/>
      <c r="PJM451" s="22"/>
      <c r="PJN451" s="22"/>
      <c r="PJO451" s="22"/>
      <c r="PJP451" s="22"/>
      <c r="PJQ451" s="22"/>
      <c r="PJR451" s="22"/>
      <c r="PJS451" s="22"/>
      <c r="PJT451" s="22"/>
      <c r="PJU451" s="22"/>
      <c r="PJV451" s="22"/>
      <c r="PJW451" s="22"/>
      <c r="PJX451" s="22"/>
      <c r="PJY451" s="22"/>
      <c r="PJZ451" s="22"/>
      <c r="PKA451" s="22"/>
      <c r="PKB451" s="22"/>
      <c r="PKC451" s="22"/>
      <c r="PKD451" s="22"/>
      <c r="PKE451" s="22"/>
      <c r="PKF451" s="22"/>
      <c r="PKG451" s="22"/>
      <c r="PKH451" s="22"/>
      <c r="PKI451" s="22"/>
      <c r="PKJ451" s="22"/>
      <c r="PKK451" s="22"/>
      <c r="PKL451" s="22"/>
      <c r="PKM451" s="22"/>
      <c r="PKN451" s="22"/>
      <c r="PKO451" s="22"/>
      <c r="PKP451" s="22"/>
      <c r="PKQ451" s="22"/>
      <c r="PKR451" s="22"/>
      <c r="PKS451" s="22"/>
      <c r="PKT451" s="22"/>
      <c r="PKU451" s="22"/>
      <c r="PKV451" s="22"/>
      <c r="PKW451" s="22"/>
      <c r="PKX451" s="22"/>
      <c r="PKY451" s="22"/>
      <c r="PKZ451" s="22"/>
      <c r="PLA451" s="22"/>
      <c r="PLB451" s="22"/>
      <c r="PLC451" s="22"/>
      <c r="PLD451" s="22"/>
      <c r="PLE451" s="22"/>
      <c r="PLF451" s="22"/>
      <c r="PLG451" s="22"/>
      <c r="PLH451" s="22"/>
      <c r="PLI451" s="22"/>
      <c r="PLJ451" s="22"/>
      <c r="PLK451" s="22"/>
      <c r="PLL451" s="22"/>
      <c r="PLM451" s="22"/>
      <c r="PLN451" s="22"/>
      <c r="PLO451" s="22"/>
      <c r="PLP451" s="22"/>
      <c r="PLQ451" s="22"/>
      <c r="PLR451" s="22"/>
      <c r="PLS451" s="22"/>
      <c r="PLT451" s="22"/>
      <c r="PLU451" s="22"/>
      <c r="PLV451" s="22"/>
      <c r="PLW451" s="22"/>
      <c r="PLX451" s="22"/>
      <c r="PLY451" s="22"/>
      <c r="PLZ451" s="22"/>
      <c r="PMA451" s="22"/>
      <c r="PMB451" s="22"/>
      <c r="PMC451" s="22"/>
      <c r="PMD451" s="22"/>
      <c r="PME451" s="22"/>
      <c r="PMF451" s="22"/>
      <c r="PMG451" s="22"/>
      <c r="PMH451" s="22"/>
      <c r="PMI451" s="22"/>
      <c r="PMJ451" s="22"/>
      <c r="PMK451" s="22"/>
      <c r="PML451" s="22"/>
      <c r="PMM451" s="22"/>
      <c r="PMN451" s="22"/>
      <c r="PMO451" s="22"/>
      <c r="PMP451" s="22"/>
      <c r="PMQ451" s="22"/>
      <c r="PMR451" s="22"/>
      <c r="PMS451" s="22"/>
      <c r="PMT451" s="22"/>
      <c r="PMU451" s="22"/>
      <c r="PMV451" s="22"/>
      <c r="PMW451" s="22"/>
      <c r="PMX451" s="22"/>
      <c r="PMY451" s="22"/>
      <c r="PMZ451" s="22"/>
      <c r="PNA451" s="22"/>
      <c r="PNB451" s="22"/>
      <c r="PNC451" s="22"/>
      <c r="PND451" s="22"/>
      <c r="PNE451" s="22"/>
      <c r="PNF451" s="22"/>
      <c r="PNG451" s="22"/>
      <c r="PNH451" s="22"/>
      <c r="PNI451" s="22"/>
      <c r="PNJ451" s="22"/>
      <c r="PNK451" s="22"/>
      <c r="PNL451" s="22"/>
      <c r="PNM451" s="22"/>
      <c r="PNN451" s="22"/>
      <c r="PNO451" s="22"/>
      <c r="PNP451" s="22"/>
      <c r="PNQ451" s="22"/>
      <c r="PNR451" s="22"/>
      <c r="PNS451" s="22"/>
      <c r="PNT451" s="22"/>
      <c r="PNU451" s="22"/>
      <c r="PNV451" s="22"/>
      <c r="PNW451" s="22"/>
      <c r="PNX451" s="22"/>
      <c r="PNY451" s="22"/>
      <c r="PNZ451" s="22"/>
      <c r="POA451" s="22"/>
      <c r="POB451" s="22"/>
      <c r="POC451" s="22"/>
      <c r="POD451" s="22"/>
      <c r="POE451" s="22"/>
      <c r="POF451" s="22"/>
      <c r="POG451" s="22"/>
      <c r="POH451" s="22"/>
      <c r="POI451" s="22"/>
      <c r="POJ451" s="22"/>
      <c r="POK451" s="22"/>
      <c r="POL451" s="22"/>
      <c r="POM451" s="22"/>
      <c r="PON451" s="22"/>
      <c r="POO451" s="22"/>
      <c r="POP451" s="22"/>
      <c r="POQ451" s="22"/>
      <c r="POR451" s="22"/>
      <c r="POS451" s="22"/>
      <c r="POT451" s="22"/>
      <c r="POU451" s="22"/>
      <c r="POV451" s="22"/>
      <c r="POW451" s="22"/>
      <c r="POX451" s="22"/>
      <c r="POY451" s="22"/>
      <c r="POZ451" s="22"/>
      <c r="PPA451" s="22"/>
      <c r="PPB451" s="22"/>
      <c r="PPC451" s="22"/>
      <c r="PPD451" s="22"/>
      <c r="PPE451" s="22"/>
      <c r="PPF451" s="22"/>
      <c r="PPG451" s="22"/>
      <c r="PPH451" s="22"/>
      <c r="PPI451" s="22"/>
      <c r="PPJ451" s="22"/>
      <c r="PPK451" s="22"/>
      <c r="PPL451" s="22"/>
      <c r="PPM451" s="22"/>
      <c r="PPN451" s="22"/>
      <c r="PPO451" s="22"/>
      <c r="PPP451" s="22"/>
      <c r="PPQ451" s="22"/>
      <c r="PPR451" s="22"/>
      <c r="PPS451" s="22"/>
      <c r="PPT451" s="22"/>
      <c r="PPU451" s="22"/>
      <c r="PPV451" s="22"/>
      <c r="PPW451" s="22"/>
      <c r="PPX451" s="22"/>
      <c r="PPY451" s="22"/>
      <c r="PPZ451" s="22"/>
      <c r="PQA451" s="22"/>
      <c r="PQB451" s="22"/>
      <c r="PQC451" s="22"/>
      <c r="PQD451" s="22"/>
      <c r="PQE451" s="22"/>
      <c r="PQF451" s="22"/>
      <c r="PQG451" s="22"/>
      <c r="PQH451" s="22"/>
      <c r="PQI451" s="22"/>
      <c r="PQJ451" s="22"/>
      <c r="PQK451" s="22"/>
      <c r="PQL451" s="22"/>
      <c r="PQM451" s="22"/>
      <c r="PQN451" s="22"/>
      <c r="PQO451" s="22"/>
      <c r="PQP451" s="22"/>
      <c r="PQQ451" s="22"/>
      <c r="PQR451" s="22"/>
      <c r="PQS451" s="22"/>
      <c r="PQT451" s="22"/>
      <c r="PQU451" s="22"/>
      <c r="PQV451" s="22"/>
      <c r="PQW451" s="22"/>
      <c r="PQX451" s="22"/>
      <c r="PQY451" s="22"/>
      <c r="PQZ451" s="22"/>
      <c r="PRA451" s="22"/>
      <c r="PRB451" s="22"/>
      <c r="PRC451" s="22"/>
      <c r="PRD451" s="22"/>
      <c r="PRE451" s="22"/>
      <c r="PRF451" s="22"/>
      <c r="PRG451" s="22"/>
      <c r="PRH451" s="22"/>
      <c r="PRI451" s="22"/>
      <c r="PRJ451" s="22"/>
      <c r="PRK451" s="22"/>
      <c r="PRL451" s="22"/>
      <c r="PRM451" s="22"/>
      <c r="PRN451" s="22"/>
      <c r="PRO451" s="22"/>
      <c r="PRP451" s="22"/>
      <c r="PRQ451" s="22"/>
      <c r="PRR451" s="22"/>
      <c r="PRS451" s="22"/>
      <c r="PRT451" s="22"/>
      <c r="PRU451" s="22"/>
      <c r="PRV451" s="22"/>
      <c r="PRW451" s="22"/>
      <c r="PRX451" s="22"/>
      <c r="PRY451" s="22"/>
      <c r="PRZ451" s="22"/>
      <c r="PSA451" s="22"/>
      <c r="PSB451" s="22"/>
      <c r="PSC451" s="22"/>
      <c r="PSD451" s="22"/>
      <c r="PSE451" s="22"/>
      <c r="PSF451" s="22"/>
      <c r="PSG451" s="22"/>
      <c r="PSH451" s="22"/>
      <c r="PSI451" s="22"/>
      <c r="PSJ451" s="22"/>
      <c r="PSK451" s="22"/>
      <c r="PSL451" s="22"/>
      <c r="PSM451" s="22"/>
      <c r="PSN451" s="22"/>
      <c r="PSO451" s="22"/>
      <c r="PSP451" s="22"/>
      <c r="PSQ451" s="22"/>
      <c r="PSR451" s="22"/>
      <c r="PSS451" s="22"/>
      <c r="PST451" s="22"/>
      <c r="PSU451" s="22"/>
      <c r="PSV451" s="22"/>
      <c r="PSW451" s="22"/>
      <c r="PSX451" s="22"/>
      <c r="PSY451" s="22"/>
      <c r="PSZ451" s="22"/>
      <c r="PTA451" s="22"/>
      <c r="PTB451" s="22"/>
      <c r="PTC451" s="22"/>
      <c r="PTD451" s="22"/>
      <c r="PTE451" s="22"/>
      <c r="PTF451" s="22"/>
      <c r="PTG451" s="22"/>
      <c r="PTH451" s="22"/>
      <c r="PTI451" s="22"/>
      <c r="PTJ451" s="22"/>
      <c r="PTK451" s="22"/>
      <c r="PTL451" s="22"/>
      <c r="PTM451" s="22"/>
      <c r="PTN451" s="22"/>
      <c r="PTO451" s="22"/>
      <c r="PTP451" s="22"/>
      <c r="PTQ451" s="22"/>
      <c r="PTR451" s="22"/>
      <c r="PTS451" s="22"/>
      <c r="PTT451" s="22"/>
      <c r="PTU451" s="22"/>
      <c r="PTV451" s="22"/>
      <c r="PTW451" s="22"/>
      <c r="PTX451" s="22"/>
      <c r="PTY451" s="22"/>
      <c r="PTZ451" s="22"/>
      <c r="PUA451" s="22"/>
      <c r="PUB451" s="22"/>
      <c r="PUC451" s="22"/>
      <c r="PUD451" s="22"/>
      <c r="PUE451" s="22"/>
      <c r="PUF451" s="22"/>
      <c r="PUG451" s="22"/>
      <c r="PUH451" s="22"/>
      <c r="PUI451" s="22"/>
      <c r="PUJ451" s="22"/>
      <c r="PUK451" s="22"/>
      <c r="PUL451" s="22"/>
      <c r="PUM451" s="22"/>
      <c r="PUN451" s="22"/>
      <c r="PUO451" s="22"/>
      <c r="PUP451" s="22"/>
      <c r="PUQ451" s="22"/>
      <c r="PUR451" s="22"/>
      <c r="PUS451" s="22"/>
      <c r="PUT451" s="22"/>
      <c r="PUU451" s="22"/>
      <c r="PUV451" s="22"/>
      <c r="PUW451" s="22"/>
      <c r="PUX451" s="22"/>
      <c r="PUY451" s="22"/>
      <c r="PUZ451" s="22"/>
      <c r="PVA451" s="22"/>
      <c r="PVB451" s="22"/>
      <c r="PVC451" s="22"/>
      <c r="PVD451" s="22"/>
      <c r="PVE451" s="22"/>
      <c r="PVF451" s="22"/>
      <c r="PVG451" s="22"/>
      <c r="PVH451" s="22"/>
      <c r="PVI451" s="22"/>
      <c r="PVJ451" s="22"/>
      <c r="PVK451" s="22"/>
      <c r="PVL451" s="22"/>
      <c r="PVM451" s="22"/>
      <c r="PVN451" s="22"/>
      <c r="PVO451" s="22"/>
      <c r="PVP451" s="22"/>
      <c r="PVQ451" s="22"/>
      <c r="PVR451" s="22"/>
      <c r="PVS451" s="22"/>
      <c r="PVT451" s="22"/>
      <c r="PVU451" s="22"/>
      <c r="PVV451" s="22"/>
      <c r="PVW451" s="22"/>
      <c r="PVX451" s="22"/>
      <c r="PVY451" s="22"/>
      <c r="PVZ451" s="22"/>
      <c r="PWA451" s="22"/>
      <c r="PWB451" s="22"/>
      <c r="PWC451" s="22"/>
      <c r="PWD451" s="22"/>
      <c r="PWE451" s="22"/>
      <c r="PWF451" s="22"/>
      <c r="PWG451" s="22"/>
      <c r="PWH451" s="22"/>
      <c r="PWI451" s="22"/>
      <c r="PWJ451" s="22"/>
      <c r="PWK451" s="22"/>
      <c r="PWL451" s="22"/>
      <c r="PWM451" s="22"/>
      <c r="PWN451" s="22"/>
      <c r="PWO451" s="22"/>
      <c r="PWP451" s="22"/>
      <c r="PWQ451" s="22"/>
      <c r="PWR451" s="22"/>
      <c r="PWS451" s="22"/>
      <c r="PWT451" s="22"/>
      <c r="PWU451" s="22"/>
      <c r="PWV451" s="22"/>
      <c r="PWW451" s="22"/>
      <c r="PWX451" s="22"/>
      <c r="PWY451" s="22"/>
      <c r="PWZ451" s="22"/>
      <c r="PXA451" s="22"/>
      <c r="PXB451" s="22"/>
      <c r="PXC451" s="22"/>
      <c r="PXD451" s="22"/>
      <c r="PXE451" s="22"/>
      <c r="PXF451" s="22"/>
      <c r="PXG451" s="22"/>
      <c r="PXH451" s="22"/>
      <c r="PXI451" s="22"/>
      <c r="PXJ451" s="22"/>
      <c r="PXK451" s="22"/>
      <c r="PXL451" s="22"/>
      <c r="PXM451" s="22"/>
      <c r="PXN451" s="22"/>
      <c r="PXO451" s="22"/>
      <c r="PXP451" s="22"/>
      <c r="PXQ451" s="22"/>
      <c r="PXR451" s="22"/>
      <c r="PXS451" s="22"/>
      <c r="PXT451" s="22"/>
      <c r="PXU451" s="22"/>
      <c r="PXV451" s="22"/>
      <c r="PXW451" s="22"/>
      <c r="PXX451" s="22"/>
      <c r="PXY451" s="22"/>
      <c r="PXZ451" s="22"/>
      <c r="PYA451" s="22"/>
      <c r="PYB451" s="22"/>
      <c r="PYC451" s="22"/>
      <c r="PYD451" s="22"/>
      <c r="PYE451" s="22"/>
      <c r="PYF451" s="22"/>
      <c r="PYG451" s="22"/>
      <c r="PYH451" s="22"/>
      <c r="PYI451" s="22"/>
      <c r="PYJ451" s="22"/>
      <c r="PYK451" s="22"/>
      <c r="PYL451" s="22"/>
      <c r="PYM451" s="22"/>
      <c r="PYN451" s="22"/>
      <c r="PYO451" s="22"/>
      <c r="PYP451" s="22"/>
      <c r="PYQ451" s="22"/>
      <c r="PYR451" s="22"/>
      <c r="PYS451" s="22"/>
      <c r="PYT451" s="22"/>
      <c r="PYU451" s="22"/>
      <c r="PYV451" s="22"/>
      <c r="PYW451" s="22"/>
      <c r="PYX451" s="22"/>
      <c r="PYY451" s="22"/>
      <c r="PYZ451" s="22"/>
      <c r="PZA451" s="22"/>
      <c r="PZB451" s="22"/>
      <c r="PZC451" s="22"/>
      <c r="PZD451" s="22"/>
      <c r="PZE451" s="22"/>
      <c r="PZF451" s="22"/>
      <c r="PZG451" s="22"/>
      <c r="PZH451" s="22"/>
      <c r="PZI451" s="22"/>
      <c r="PZJ451" s="22"/>
      <c r="PZK451" s="22"/>
      <c r="PZL451" s="22"/>
      <c r="PZM451" s="22"/>
      <c r="PZN451" s="22"/>
      <c r="PZO451" s="22"/>
      <c r="PZP451" s="22"/>
      <c r="PZQ451" s="22"/>
      <c r="PZR451" s="22"/>
      <c r="PZS451" s="22"/>
      <c r="PZT451" s="22"/>
      <c r="PZU451" s="22"/>
      <c r="PZV451" s="22"/>
      <c r="PZW451" s="22"/>
      <c r="PZX451" s="22"/>
      <c r="PZY451" s="22"/>
      <c r="PZZ451" s="22"/>
      <c r="QAA451" s="22"/>
      <c r="QAB451" s="22"/>
      <c r="QAC451" s="22"/>
      <c r="QAD451" s="22"/>
      <c r="QAE451" s="22"/>
      <c r="QAF451" s="22"/>
      <c r="QAG451" s="22"/>
      <c r="QAH451" s="22"/>
      <c r="QAI451" s="22"/>
      <c r="QAJ451" s="22"/>
      <c r="QAK451" s="22"/>
      <c r="QAL451" s="22"/>
      <c r="QAM451" s="22"/>
      <c r="QAN451" s="22"/>
      <c r="QAO451" s="22"/>
      <c r="QAP451" s="22"/>
      <c r="QAQ451" s="22"/>
      <c r="QAR451" s="22"/>
      <c r="QAS451" s="22"/>
      <c r="QAT451" s="22"/>
      <c r="QAU451" s="22"/>
      <c r="QAV451" s="22"/>
      <c r="QAW451" s="22"/>
      <c r="QAX451" s="22"/>
      <c r="QAY451" s="22"/>
      <c r="QAZ451" s="22"/>
      <c r="QBA451" s="22"/>
      <c r="QBB451" s="22"/>
      <c r="QBC451" s="22"/>
      <c r="QBD451" s="22"/>
      <c r="QBE451" s="22"/>
      <c r="QBF451" s="22"/>
      <c r="QBG451" s="22"/>
      <c r="QBH451" s="22"/>
      <c r="QBI451" s="22"/>
      <c r="QBJ451" s="22"/>
      <c r="QBK451" s="22"/>
      <c r="QBL451" s="22"/>
      <c r="QBM451" s="22"/>
      <c r="QBN451" s="22"/>
      <c r="QBO451" s="22"/>
      <c r="QBP451" s="22"/>
      <c r="QBQ451" s="22"/>
      <c r="QBR451" s="22"/>
      <c r="QBS451" s="22"/>
      <c r="QBT451" s="22"/>
      <c r="QBU451" s="22"/>
      <c r="QBV451" s="22"/>
      <c r="QBW451" s="22"/>
      <c r="QBX451" s="22"/>
      <c r="QBY451" s="22"/>
      <c r="QBZ451" s="22"/>
      <c r="QCA451" s="22"/>
      <c r="QCB451" s="22"/>
      <c r="QCC451" s="22"/>
      <c r="QCD451" s="22"/>
      <c r="QCE451" s="22"/>
      <c r="QCF451" s="22"/>
      <c r="QCG451" s="22"/>
      <c r="QCH451" s="22"/>
      <c r="QCI451" s="22"/>
      <c r="QCJ451" s="22"/>
      <c r="QCK451" s="22"/>
      <c r="QCL451" s="22"/>
      <c r="QCM451" s="22"/>
      <c r="QCN451" s="22"/>
      <c r="QCO451" s="22"/>
      <c r="QCP451" s="22"/>
      <c r="QCQ451" s="22"/>
      <c r="QCR451" s="22"/>
      <c r="QCS451" s="22"/>
      <c r="QCT451" s="22"/>
      <c r="QCU451" s="22"/>
      <c r="QCV451" s="22"/>
      <c r="QCW451" s="22"/>
      <c r="QCX451" s="22"/>
      <c r="QCY451" s="22"/>
      <c r="QCZ451" s="22"/>
      <c r="QDA451" s="22"/>
      <c r="QDB451" s="22"/>
      <c r="QDC451" s="22"/>
      <c r="QDD451" s="22"/>
      <c r="QDE451" s="22"/>
      <c r="QDF451" s="22"/>
      <c r="QDG451" s="22"/>
      <c r="QDH451" s="22"/>
      <c r="QDI451" s="22"/>
      <c r="QDJ451" s="22"/>
      <c r="QDK451" s="22"/>
      <c r="QDL451" s="22"/>
      <c r="QDM451" s="22"/>
      <c r="QDN451" s="22"/>
      <c r="QDO451" s="22"/>
      <c r="QDP451" s="22"/>
      <c r="QDQ451" s="22"/>
      <c r="QDR451" s="22"/>
      <c r="QDS451" s="22"/>
      <c r="QDT451" s="22"/>
      <c r="QDU451" s="22"/>
      <c r="QDV451" s="22"/>
      <c r="QDW451" s="22"/>
      <c r="QDX451" s="22"/>
      <c r="QDY451" s="22"/>
      <c r="QDZ451" s="22"/>
      <c r="QEA451" s="22"/>
      <c r="QEB451" s="22"/>
      <c r="QEC451" s="22"/>
      <c r="QED451" s="22"/>
      <c r="QEE451" s="22"/>
      <c r="QEF451" s="22"/>
      <c r="QEG451" s="22"/>
      <c r="QEH451" s="22"/>
      <c r="QEI451" s="22"/>
      <c r="QEJ451" s="22"/>
      <c r="QEK451" s="22"/>
      <c r="QEL451" s="22"/>
      <c r="QEM451" s="22"/>
      <c r="QEN451" s="22"/>
      <c r="QEO451" s="22"/>
      <c r="QEP451" s="22"/>
      <c r="QEQ451" s="22"/>
      <c r="QER451" s="22"/>
      <c r="QES451" s="22"/>
      <c r="QET451" s="22"/>
      <c r="QEU451" s="22"/>
      <c r="QEV451" s="22"/>
      <c r="QEW451" s="22"/>
      <c r="QEX451" s="22"/>
      <c r="QEY451" s="22"/>
      <c r="QEZ451" s="22"/>
      <c r="QFA451" s="22"/>
      <c r="QFB451" s="22"/>
      <c r="QFC451" s="22"/>
      <c r="QFD451" s="22"/>
      <c r="QFE451" s="22"/>
      <c r="QFF451" s="22"/>
      <c r="QFG451" s="22"/>
      <c r="QFH451" s="22"/>
      <c r="QFI451" s="22"/>
      <c r="QFJ451" s="22"/>
      <c r="QFK451" s="22"/>
      <c r="QFL451" s="22"/>
      <c r="QFM451" s="22"/>
      <c r="QFN451" s="22"/>
      <c r="QFO451" s="22"/>
      <c r="QFP451" s="22"/>
      <c r="QFQ451" s="22"/>
      <c r="QFR451" s="22"/>
      <c r="QFS451" s="22"/>
      <c r="QFT451" s="22"/>
      <c r="QFU451" s="22"/>
      <c r="QFV451" s="22"/>
      <c r="QFW451" s="22"/>
      <c r="QFX451" s="22"/>
      <c r="QFY451" s="22"/>
      <c r="QFZ451" s="22"/>
      <c r="QGA451" s="22"/>
      <c r="QGB451" s="22"/>
      <c r="QGC451" s="22"/>
      <c r="QGD451" s="22"/>
      <c r="QGE451" s="22"/>
      <c r="QGF451" s="22"/>
      <c r="QGG451" s="22"/>
      <c r="QGH451" s="22"/>
      <c r="QGI451" s="22"/>
      <c r="QGJ451" s="22"/>
      <c r="QGK451" s="22"/>
      <c r="QGL451" s="22"/>
      <c r="QGM451" s="22"/>
      <c r="QGN451" s="22"/>
      <c r="QGO451" s="22"/>
      <c r="QGP451" s="22"/>
      <c r="QGQ451" s="22"/>
      <c r="QGR451" s="22"/>
      <c r="QGS451" s="22"/>
      <c r="QGT451" s="22"/>
      <c r="QGU451" s="22"/>
      <c r="QGV451" s="22"/>
      <c r="QGW451" s="22"/>
      <c r="QGX451" s="22"/>
      <c r="QGY451" s="22"/>
      <c r="QGZ451" s="22"/>
      <c r="QHA451" s="22"/>
      <c r="QHB451" s="22"/>
      <c r="QHC451" s="22"/>
      <c r="QHD451" s="22"/>
      <c r="QHE451" s="22"/>
      <c r="QHF451" s="22"/>
      <c r="QHG451" s="22"/>
      <c r="QHH451" s="22"/>
      <c r="QHI451" s="22"/>
      <c r="QHJ451" s="22"/>
      <c r="QHK451" s="22"/>
      <c r="QHL451" s="22"/>
      <c r="QHM451" s="22"/>
      <c r="QHN451" s="22"/>
      <c r="QHO451" s="22"/>
      <c r="QHP451" s="22"/>
      <c r="QHQ451" s="22"/>
      <c r="QHR451" s="22"/>
      <c r="QHS451" s="22"/>
      <c r="QHT451" s="22"/>
      <c r="QHU451" s="22"/>
      <c r="QHV451" s="22"/>
      <c r="QHW451" s="22"/>
      <c r="QHX451" s="22"/>
      <c r="QHY451" s="22"/>
      <c r="QHZ451" s="22"/>
      <c r="QIA451" s="22"/>
      <c r="QIB451" s="22"/>
      <c r="QIC451" s="22"/>
      <c r="QID451" s="22"/>
      <c r="QIE451" s="22"/>
      <c r="QIF451" s="22"/>
      <c r="QIG451" s="22"/>
      <c r="QIH451" s="22"/>
      <c r="QII451" s="22"/>
      <c r="QIJ451" s="22"/>
      <c r="QIK451" s="22"/>
      <c r="QIL451" s="22"/>
      <c r="QIM451" s="22"/>
      <c r="QIN451" s="22"/>
      <c r="QIO451" s="22"/>
      <c r="QIP451" s="22"/>
      <c r="QIQ451" s="22"/>
      <c r="QIR451" s="22"/>
      <c r="QIS451" s="22"/>
      <c r="QIT451" s="22"/>
      <c r="QIU451" s="22"/>
      <c r="QIV451" s="22"/>
      <c r="QIW451" s="22"/>
      <c r="QIX451" s="22"/>
      <c r="QIY451" s="22"/>
      <c r="QIZ451" s="22"/>
      <c r="QJA451" s="22"/>
      <c r="QJB451" s="22"/>
      <c r="QJC451" s="22"/>
      <c r="QJD451" s="22"/>
      <c r="QJE451" s="22"/>
      <c r="QJF451" s="22"/>
      <c r="QJG451" s="22"/>
      <c r="QJH451" s="22"/>
      <c r="QJI451" s="22"/>
      <c r="QJJ451" s="22"/>
      <c r="QJK451" s="22"/>
      <c r="QJL451" s="22"/>
      <c r="QJM451" s="22"/>
      <c r="QJN451" s="22"/>
      <c r="QJO451" s="22"/>
      <c r="QJP451" s="22"/>
      <c r="QJQ451" s="22"/>
      <c r="QJR451" s="22"/>
      <c r="QJS451" s="22"/>
      <c r="QJT451" s="22"/>
      <c r="QJU451" s="22"/>
      <c r="QJV451" s="22"/>
      <c r="QJW451" s="22"/>
      <c r="QJX451" s="22"/>
      <c r="QJY451" s="22"/>
      <c r="QJZ451" s="22"/>
      <c r="QKA451" s="22"/>
      <c r="QKB451" s="22"/>
      <c r="QKC451" s="22"/>
      <c r="QKD451" s="22"/>
      <c r="QKE451" s="22"/>
      <c r="QKF451" s="22"/>
      <c r="QKG451" s="22"/>
      <c r="QKH451" s="22"/>
      <c r="QKI451" s="22"/>
      <c r="QKJ451" s="22"/>
      <c r="QKK451" s="22"/>
      <c r="QKL451" s="22"/>
      <c r="QKM451" s="22"/>
      <c r="QKN451" s="22"/>
      <c r="QKO451" s="22"/>
      <c r="QKP451" s="22"/>
      <c r="QKQ451" s="22"/>
      <c r="QKR451" s="22"/>
      <c r="QKS451" s="22"/>
      <c r="QKT451" s="22"/>
      <c r="QKU451" s="22"/>
      <c r="QKV451" s="22"/>
      <c r="QKW451" s="22"/>
      <c r="QKX451" s="22"/>
      <c r="QKY451" s="22"/>
      <c r="QKZ451" s="22"/>
      <c r="QLA451" s="22"/>
      <c r="QLB451" s="22"/>
      <c r="QLC451" s="22"/>
      <c r="QLD451" s="22"/>
      <c r="QLE451" s="22"/>
      <c r="QLF451" s="22"/>
      <c r="QLG451" s="22"/>
      <c r="QLH451" s="22"/>
      <c r="QLI451" s="22"/>
      <c r="QLJ451" s="22"/>
      <c r="QLK451" s="22"/>
      <c r="QLL451" s="22"/>
      <c r="QLM451" s="22"/>
      <c r="QLN451" s="22"/>
      <c r="QLO451" s="22"/>
      <c r="QLP451" s="22"/>
      <c r="QLQ451" s="22"/>
      <c r="QLR451" s="22"/>
      <c r="QLS451" s="22"/>
      <c r="QLT451" s="22"/>
      <c r="QLU451" s="22"/>
      <c r="QLV451" s="22"/>
      <c r="QLW451" s="22"/>
      <c r="QLX451" s="22"/>
      <c r="QLY451" s="22"/>
      <c r="QLZ451" s="22"/>
      <c r="QMA451" s="22"/>
      <c r="QMB451" s="22"/>
      <c r="QMC451" s="22"/>
      <c r="QMD451" s="22"/>
      <c r="QME451" s="22"/>
      <c r="QMF451" s="22"/>
      <c r="QMG451" s="22"/>
      <c r="QMH451" s="22"/>
      <c r="QMI451" s="22"/>
      <c r="QMJ451" s="22"/>
      <c r="QMK451" s="22"/>
      <c r="QML451" s="22"/>
      <c r="QMM451" s="22"/>
      <c r="QMN451" s="22"/>
      <c r="QMO451" s="22"/>
      <c r="QMP451" s="22"/>
      <c r="QMQ451" s="22"/>
      <c r="QMR451" s="22"/>
      <c r="QMS451" s="22"/>
      <c r="QMT451" s="22"/>
      <c r="QMU451" s="22"/>
      <c r="QMV451" s="22"/>
      <c r="QMW451" s="22"/>
      <c r="QMX451" s="22"/>
      <c r="QMY451" s="22"/>
      <c r="QMZ451" s="22"/>
      <c r="QNA451" s="22"/>
      <c r="QNB451" s="22"/>
      <c r="QNC451" s="22"/>
      <c r="QND451" s="22"/>
      <c r="QNE451" s="22"/>
      <c r="QNF451" s="22"/>
      <c r="QNG451" s="22"/>
      <c r="QNH451" s="22"/>
      <c r="QNI451" s="22"/>
      <c r="QNJ451" s="22"/>
      <c r="QNK451" s="22"/>
      <c r="QNL451" s="22"/>
      <c r="QNM451" s="22"/>
      <c r="QNN451" s="22"/>
      <c r="QNO451" s="22"/>
      <c r="QNP451" s="22"/>
      <c r="QNQ451" s="22"/>
      <c r="QNR451" s="22"/>
      <c r="QNS451" s="22"/>
      <c r="QNT451" s="22"/>
      <c r="QNU451" s="22"/>
      <c r="QNV451" s="22"/>
      <c r="QNW451" s="22"/>
      <c r="QNX451" s="22"/>
      <c r="QNY451" s="22"/>
      <c r="QNZ451" s="22"/>
      <c r="QOA451" s="22"/>
      <c r="QOB451" s="22"/>
      <c r="QOC451" s="22"/>
      <c r="QOD451" s="22"/>
      <c r="QOE451" s="22"/>
      <c r="QOF451" s="22"/>
      <c r="QOG451" s="22"/>
      <c r="QOH451" s="22"/>
      <c r="QOI451" s="22"/>
      <c r="QOJ451" s="22"/>
      <c r="QOK451" s="22"/>
      <c r="QOL451" s="22"/>
      <c r="QOM451" s="22"/>
      <c r="QON451" s="22"/>
      <c r="QOO451" s="22"/>
      <c r="QOP451" s="22"/>
      <c r="QOQ451" s="22"/>
      <c r="QOR451" s="22"/>
      <c r="QOS451" s="22"/>
      <c r="QOT451" s="22"/>
      <c r="QOU451" s="22"/>
      <c r="QOV451" s="22"/>
      <c r="QOW451" s="22"/>
      <c r="QOX451" s="22"/>
      <c r="QOY451" s="22"/>
      <c r="QOZ451" s="22"/>
      <c r="QPA451" s="22"/>
      <c r="QPB451" s="22"/>
      <c r="QPC451" s="22"/>
      <c r="QPD451" s="22"/>
      <c r="QPE451" s="22"/>
      <c r="QPF451" s="22"/>
      <c r="QPG451" s="22"/>
      <c r="QPH451" s="22"/>
      <c r="QPI451" s="22"/>
      <c r="QPJ451" s="22"/>
      <c r="QPK451" s="22"/>
      <c r="QPL451" s="22"/>
      <c r="QPM451" s="22"/>
      <c r="QPN451" s="22"/>
      <c r="QPO451" s="22"/>
      <c r="QPP451" s="22"/>
      <c r="QPQ451" s="22"/>
      <c r="QPR451" s="22"/>
      <c r="QPS451" s="22"/>
      <c r="QPT451" s="22"/>
      <c r="QPU451" s="22"/>
      <c r="QPV451" s="22"/>
      <c r="QPW451" s="22"/>
      <c r="QPX451" s="22"/>
      <c r="QPY451" s="22"/>
      <c r="QPZ451" s="22"/>
      <c r="QQA451" s="22"/>
      <c r="QQB451" s="22"/>
      <c r="QQC451" s="22"/>
      <c r="QQD451" s="22"/>
      <c r="QQE451" s="22"/>
      <c r="QQF451" s="22"/>
      <c r="QQG451" s="22"/>
      <c r="QQH451" s="22"/>
      <c r="QQI451" s="22"/>
      <c r="QQJ451" s="22"/>
      <c r="QQK451" s="22"/>
      <c r="QQL451" s="22"/>
      <c r="QQM451" s="22"/>
      <c r="QQN451" s="22"/>
      <c r="QQO451" s="22"/>
      <c r="QQP451" s="22"/>
      <c r="QQQ451" s="22"/>
      <c r="QQR451" s="22"/>
      <c r="QQS451" s="22"/>
      <c r="QQT451" s="22"/>
      <c r="QQU451" s="22"/>
      <c r="QQV451" s="22"/>
      <c r="QQW451" s="22"/>
      <c r="QQX451" s="22"/>
      <c r="QQY451" s="22"/>
      <c r="QQZ451" s="22"/>
      <c r="QRA451" s="22"/>
      <c r="QRB451" s="22"/>
      <c r="QRC451" s="22"/>
      <c r="QRD451" s="22"/>
      <c r="QRE451" s="22"/>
      <c r="QRF451" s="22"/>
      <c r="QRG451" s="22"/>
      <c r="QRH451" s="22"/>
      <c r="QRI451" s="22"/>
      <c r="QRJ451" s="22"/>
      <c r="QRK451" s="22"/>
      <c r="QRL451" s="22"/>
      <c r="QRM451" s="22"/>
      <c r="QRN451" s="22"/>
      <c r="QRO451" s="22"/>
      <c r="QRP451" s="22"/>
      <c r="QRQ451" s="22"/>
      <c r="QRR451" s="22"/>
      <c r="QRS451" s="22"/>
      <c r="QRT451" s="22"/>
      <c r="QRU451" s="22"/>
      <c r="QRV451" s="22"/>
      <c r="QRW451" s="22"/>
      <c r="QRX451" s="22"/>
      <c r="QRY451" s="22"/>
      <c r="QRZ451" s="22"/>
      <c r="QSA451" s="22"/>
      <c r="QSB451" s="22"/>
      <c r="QSC451" s="22"/>
      <c r="QSD451" s="22"/>
      <c r="QSE451" s="22"/>
      <c r="QSF451" s="22"/>
      <c r="QSG451" s="22"/>
      <c r="QSH451" s="22"/>
      <c r="QSI451" s="22"/>
      <c r="QSJ451" s="22"/>
      <c r="QSK451" s="22"/>
      <c r="QSL451" s="22"/>
      <c r="QSM451" s="22"/>
      <c r="QSN451" s="22"/>
      <c r="QSO451" s="22"/>
      <c r="QSP451" s="22"/>
      <c r="QSQ451" s="22"/>
      <c r="QSR451" s="22"/>
      <c r="QSS451" s="22"/>
      <c r="QST451" s="22"/>
      <c r="QSU451" s="22"/>
      <c r="QSV451" s="22"/>
      <c r="QSW451" s="22"/>
      <c r="QSX451" s="22"/>
      <c r="QSY451" s="22"/>
      <c r="QSZ451" s="22"/>
      <c r="QTA451" s="22"/>
      <c r="QTB451" s="22"/>
      <c r="QTC451" s="22"/>
      <c r="QTD451" s="22"/>
      <c r="QTE451" s="22"/>
      <c r="QTF451" s="22"/>
      <c r="QTG451" s="22"/>
      <c r="QTH451" s="22"/>
      <c r="QTI451" s="22"/>
      <c r="QTJ451" s="22"/>
      <c r="QTK451" s="22"/>
      <c r="QTL451" s="22"/>
      <c r="QTM451" s="22"/>
      <c r="QTN451" s="22"/>
      <c r="QTO451" s="22"/>
      <c r="QTP451" s="22"/>
      <c r="QTQ451" s="22"/>
      <c r="QTR451" s="22"/>
      <c r="QTS451" s="22"/>
      <c r="QTT451" s="22"/>
      <c r="QTU451" s="22"/>
      <c r="QTV451" s="22"/>
      <c r="QTW451" s="22"/>
      <c r="QTX451" s="22"/>
      <c r="QTY451" s="22"/>
      <c r="QTZ451" s="22"/>
      <c r="QUA451" s="22"/>
      <c r="QUB451" s="22"/>
      <c r="QUC451" s="22"/>
      <c r="QUD451" s="22"/>
      <c r="QUE451" s="22"/>
      <c r="QUF451" s="22"/>
      <c r="QUG451" s="22"/>
      <c r="QUH451" s="22"/>
      <c r="QUI451" s="22"/>
      <c r="QUJ451" s="22"/>
      <c r="QUK451" s="22"/>
      <c r="QUL451" s="22"/>
      <c r="QUM451" s="22"/>
      <c r="QUN451" s="22"/>
      <c r="QUO451" s="22"/>
      <c r="QUP451" s="22"/>
      <c r="QUQ451" s="22"/>
      <c r="QUR451" s="22"/>
      <c r="QUS451" s="22"/>
      <c r="QUT451" s="22"/>
      <c r="QUU451" s="22"/>
      <c r="QUV451" s="22"/>
      <c r="QUW451" s="22"/>
      <c r="QUX451" s="22"/>
      <c r="QUY451" s="22"/>
      <c r="QUZ451" s="22"/>
      <c r="QVA451" s="22"/>
      <c r="QVB451" s="22"/>
      <c r="QVC451" s="22"/>
      <c r="QVD451" s="22"/>
      <c r="QVE451" s="22"/>
      <c r="QVF451" s="22"/>
      <c r="QVG451" s="22"/>
      <c r="QVH451" s="22"/>
      <c r="QVI451" s="22"/>
      <c r="QVJ451" s="22"/>
      <c r="QVK451" s="22"/>
      <c r="QVL451" s="22"/>
      <c r="QVM451" s="22"/>
      <c r="QVN451" s="22"/>
      <c r="QVO451" s="22"/>
      <c r="QVP451" s="22"/>
      <c r="QVQ451" s="22"/>
      <c r="QVR451" s="22"/>
      <c r="QVS451" s="22"/>
      <c r="QVT451" s="22"/>
      <c r="QVU451" s="22"/>
      <c r="QVV451" s="22"/>
      <c r="QVW451" s="22"/>
      <c r="QVX451" s="22"/>
      <c r="QVY451" s="22"/>
      <c r="QVZ451" s="22"/>
      <c r="QWA451" s="22"/>
      <c r="QWB451" s="22"/>
      <c r="QWC451" s="22"/>
      <c r="QWD451" s="22"/>
      <c r="QWE451" s="22"/>
      <c r="QWF451" s="22"/>
      <c r="QWG451" s="22"/>
      <c r="QWH451" s="22"/>
      <c r="QWI451" s="22"/>
      <c r="QWJ451" s="22"/>
      <c r="QWK451" s="22"/>
      <c r="QWL451" s="22"/>
      <c r="QWM451" s="22"/>
      <c r="QWN451" s="22"/>
      <c r="QWO451" s="22"/>
      <c r="QWP451" s="22"/>
      <c r="QWQ451" s="22"/>
      <c r="QWR451" s="22"/>
      <c r="QWS451" s="22"/>
      <c r="QWT451" s="22"/>
      <c r="QWU451" s="22"/>
      <c r="QWV451" s="22"/>
      <c r="QWW451" s="22"/>
      <c r="QWX451" s="22"/>
      <c r="QWY451" s="22"/>
      <c r="QWZ451" s="22"/>
      <c r="QXA451" s="22"/>
      <c r="QXB451" s="22"/>
      <c r="QXC451" s="22"/>
      <c r="QXD451" s="22"/>
      <c r="QXE451" s="22"/>
      <c r="QXF451" s="22"/>
      <c r="QXG451" s="22"/>
      <c r="QXH451" s="22"/>
      <c r="QXI451" s="22"/>
      <c r="QXJ451" s="22"/>
      <c r="QXK451" s="22"/>
      <c r="QXL451" s="22"/>
      <c r="QXM451" s="22"/>
      <c r="QXN451" s="22"/>
      <c r="QXO451" s="22"/>
      <c r="QXP451" s="22"/>
      <c r="QXQ451" s="22"/>
      <c r="QXR451" s="22"/>
      <c r="QXS451" s="22"/>
      <c r="QXT451" s="22"/>
      <c r="QXU451" s="22"/>
      <c r="QXV451" s="22"/>
      <c r="QXW451" s="22"/>
      <c r="QXX451" s="22"/>
      <c r="QXY451" s="22"/>
      <c r="QXZ451" s="22"/>
      <c r="QYA451" s="22"/>
      <c r="QYB451" s="22"/>
      <c r="QYC451" s="22"/>
      <c r="QYD451" s="22"/>
      <c r="QYE451" s="22"/>
      <c r="QYF451" s="22"/>
      <c r="QYG451" s="22"/>
      <c r="QYH451" s="22"/>
      <c r="QYI451" s="22"/>
      <c r="QYJ451" s="22"/>
      <c r="QYK451" s="22"/>
      <c r="QYL451" s="22"/>
      <c r="QYM451" s="22"/>
      <c r="QYN451" s="22"/>
      <c r="QYO451" s="22"/>
      <c r="QYP451" s="22"/>
      <c r="QYQ451" s="22"/>
      <c r="QYR451" s="22"/>
      <c r="QYS451" s="22"/>
      <c r="QYT451" s="22"/>
      <c r="QYU451" s="22"/>
      <c r="QYV451" s="22"/>
      <c r="QYW451" s="22"/>
      <c r="QYX451" s="22"/>
      <c r="QYY451" s="22"/>
      <c r="QYZ451" s="22"/>
      <c r="QZA451" s="22"/>
      <c r="QZB451" s="22"/>
      <c r="QZC451" s="22"/>
      <c r="QZD451" s="22"/>
      <c r="QZE451" s="22"/>
      <c r="QZF451" s="22"/>
      <c r="QZG451" s="22"/>
      <c r="QZH451" s="22"/>
      <c r="QZI451" s="22"/>
      <c r="QZJ451" s="22"/>
      <c r="QZK451" s="22"/>
      <c r="QZL451" s="22"/>
      <c r="QZM451" s="22"/>
      <c r="QZN451" s="22"/>
      <c r="QZO451" s="22"/>
      <c r="QZP451" s="22"/>
      <c r="QZQ451" s="22"/>
      <c r="QZR451" s="22"/>
      <c r="QZS451" s="22"/>
      <c r="QZT451" s="22"/>
      <c r="QZU451" s="22"/>
      <c r="QZV451" s="22"/>
      <c r="QZW451" s="22"/>
      <c r="QZX451" s="22"/>
      <c r="QZY451" s="22"/>
      <c r="QZZ451" s="22"/>
      <c r="RAA451" s="22"/>
      <c r="RAB451" s="22"/>
      <c r="RAC451" s="22"/>
      <c r="RAD451" s="22"/>
      <c r="RAE451" s="22"/>
      <c r="RAF451" s="22"/>
      <c r="RAG451" s="22"/>
      <c r="RAH451" s="22"/>
      <c r="RAI451" s="22"/>
      <c r="RAJ451" s="22"/>
      <c r="RAK451" s="22"/>
      <c r="RAL451" s="22"/>
      <c r="RAM451" s="22"/>
      <c r="RAN451" s="22"/>
      <c r="RAO451" s="22"/>
      <c r="RAP451" s="22"/>
      <c r="RAQ451" s="22"/>
      <c r="RAR451" s="22"/>
      <c r="RAS451" s="22"/>
      <c r="RAT451" s="22"/>
      <c r="RAU451" s="22"/>
      <c r="RAV451" s="22"/>
      <c r="RAW451" s="22"/>
      <c r="RAX451" s="22"/>
      <c r="RAY451" s="22"/>
      <c r="RAZ451" s="22"/>
      <c r="RBA451" s="22"/>
      <c r="RBB451" s="22"/>
      <c r="RBC451" s="22"/>
      <c r="RBD451" s="22"/>
      <c r="RBE451" s="22"/>
      <c r="RBF451" s="22"/>
      <c r="RBG451" s="22"/>
      <c r="RBH451" s="22"/>
      <c r="RBI451" s="22"/>
      <c r="RBJ451" s="22"/>
      <c r="RBK451" s="22"/>
      <c r="RBL451" s="22"/>
      <c r="RBM451" s="22"/>
      <c r="RBN451" s="22"/>
      <c r="RBO451" s="22"/>
      <c r="RBP451" s="22"/>
      <c r="RBQ451" s="22"/>
      <c r="RBR451" s="22"/>
      <c r="RBS451" s="22"/>
      <c r="RBT451" s="22"/>
      <c r="RBU451" s="22"/>
      <c r="RBV451" s="22"/>
      <c r="RBW451" s="22"/>
      <c r="RBX451" s="22"/>
      <c r="RBY451" s="22"/>
      <c r="RBZ451" s="22"/>
      <c r="RCA451" s="22"/>
      <c r="RCB451" s="22"/>
      <c r="RCC451" s="22"/>
      <c r="RCD451" s="22"/>
      <c r="RCE451" s="22"/>
      <c r="RCF451" s="22"/>
      <c r="RCG451" s="22"/>
      <c r="RCH451" s="22"/>
      <c r="RCI451" s="22"/>
      <c r="RCJ451" s="22"/>
      <c r="RCK451" s="22"/>
      <c r="RCL451" s="22"/>
      <c r="RCM451" s="22"/>
      <c r="RCN451" s="22"/>
      <c r="RCO451" s="22"/>
      <c r="RCP451" s="22"/>
      <c r="RCQ451" s="22"/>
      <c r="RCR451" s="22"/>
      <c r="RCS451" s="22"/>
      <c r="RCT451" s="22"/>
      <c r="RCU451" s="22"/>
      <c r="RCV451" s="22"/>
      <c r="RCW451" s="22"/>
      <c r="RCX451" s="22"/>
      <c r="RCY451" s="22"/>
      <c r="RCZ451" s="22"/>
      <c r="RDA451" s="22"/>
      <c r="RDB451" s="22"/>
      <c r="RDC451" s="22"/>
      <c r="RDD451" s="22"/>
      <c r="RDE451" s="22"/>
      <c r="RDF451" s="22"/>
      <c r="RDG451" s="22"/>
      <c r="RDH451" s="22"/>
      <c r="RDI451" s="22"/>
      <c r="RDJ451" s="22"/>
      <c r="RDK451" s="22"/>
      <c r="RDL451" s="22"/>
      <c r="RDM451" s="22"/>
      <c r="RDN451" s="22"/>
      <c r="RDO451" s="22"/>
      <c r="RDP451" s="22"/>
      <c r="RDQ451" s="22"/>
      <c r="RDR451" s="22"/>
      <c r="RDS451" s="22"/>
      <c r="RDT451" s="22"/>
      <c r="RDU451" s="22"/>
      <c r="RDV451" s="22"/>
      <c r="RDW451" s="22"/>
      <c r="RDX451" s="22"/>
      <c r="RDY451" s="22"/>
      <c r="RDZ451" s="22"/>
      <c r="REA451" s="22"/>
      <c r="REB451" s="22"/>
      <c r="REC451" s="22"/>
      <c r="RED451" s="22"/>
      <c r="REE451" s="22"/>
      <c r="REF451" s="22"/>
      <c r="REG451" s="22"/>
      <c r="REH451" s="22"/>
      <c r="REI451" s="22"/>
      <c r="REJ451" s="22"/>
      <c r="REK451" s="22"/>
      <c r="REL451" s="22"/>
      <c r="REM451" s="22"/>
      <c r="REN451" s="22"/>
      <c r="REO451" s="22"/>
      <c r="REP451" s="22"/>
      <c r="REQ451" s="22"/>
      <c r="RER451" s="22"/>
      <c r="RES451" s="22"/>
      <c r="RET451" s="22"/>
      <c r="REU451" s="22"/>
      <c r="REV451" s="22"/>
      <c r="REW451" s="22"/>
      <c r="REX451" s="22"/>
      <c r="REY451" s="22"/>
      <c r="REZ451" s="22"/>
      <c r="RFA451" s="22"/>
      <c r="RFB451" s="22"/>
      <c r="RFC451" s="22"/>
      <c r="RFD451" s="22"/>
      <c r="RFE451" s="22"/>
      <c r="RFF451" s="22"/>
      <c r="RFG451" s="22"/>
      <c r="RFH451" s="22"/>
      <c r="RFI451" s="22"/>
      <c r="RFJ451" s="22"/>
      <c r="RFK451" s="22"/>
      <c r="RFL451" s="22"/>
      <c r="RFM451" s="22"/>
      <c r="RFN451" s="22"/>
      <c r="RFO451" s="22"/>
      <c r="RFP451" s="22"/>
      <c r="RFQ451" s="22"/>
      <c r="RFR451" s="22"/>
      <c r="RFS451" s="22"/>
      <c r="RFT451" s="22"/>
      <c r="RFU451" s="22"/>
      <c r="RFV451" s="22"/>
      <c r="RFW451" s="22"/>
      <c r="RFX451" s="22"/>
      <c r="RFY451" s="22"/>
      <c r="RFZ451" s="22"/>
      <c r="RGA451" s="22"/>
      <c r="RGB451" s="22"/>
      <c r="RGC451" s="22"/>
      <c r="RGD451" s="22"/>
      <c r="RGE451" s="22"/>
      <c r="RGF451" s="22"/>
      <c r="RGG451" s="22"/>
      <c r="RGH451" s="22"/>
      <c r="RGI451" s="22"/>
      <c r="RGJ451" s="22"/>
      <c r="RGK451" s="22"/>
      <c r="RGL451" s="22"/>
      <c r="RGM451" s="22"/>
      <c r="RGN451" s="22"/>
      <c r="RGO451" s="22"/>
      <c r="RGP451" s="22"/>
      <c r="RGQ451" s="22"/>
      <c r="RGR451" s="22"/>
      <c r="RGS451" s="22"/>
      <c r="RGT451" s="22"/>
      <c r="RGU451" s="22"/>
      <c r="RGV451" s="22"/>
      <c r="RGW451" s="22"/>
      <c r="RGX451" s="22"/>
      <c r="RGY451" s="22"/>
      <c r="RGZ451" s="22"/>
      <c r="RHA451" s="22"/>
      <c r="RHB451" s="22"/>
      <c r="RHC451" s="22"/>
      <c r="RHD451" s="22"/>
      <c r="RHE451" s="22"/>
      <c r="RHF451" s="22"/>
      <c r="RHG451" s="22"/>
      <c r="RHH451" s="22"/>
      <c r="RHI451" s="22"/>
      <c r="RHJ451" s="22"/>
      <c r="RHK451" s="22"/>
      <c r="RHL451" s="22"/>
      <c r="RHM451" s="22"/>
      <c r="RHN451" s="22"/>
      <c r="RHO451" s="22"/>
      <c r="RHP451" s="22"/>
      <c r="RHQ451" s="22"/>
      <c r="RHR451" s="22"/>
      <c r="RHS451" s="22"/>
      <c r="RHT451" s="22"/>
      <c r="RHU451" s="22"/>
      <c r="RHV451" s="22"/>
      <c r="RHW451" s="22"/>
      <c r="RHX451" s="22"/>
      <c r="RHY451" s="22"/>
      <c r="RHZ451" s="22"/>
      <c r="RIA451" s="22"/>
      <c r="RIB451" s="22"/>
      <c r="RIC451" s="22"/>
      <c r="RID451" s="22"/>
      <c r="RIE451" s="22"/>
      <c r="RIF451" s="22"/>
      <c r="RIG451" s="22"/>
      <c r="RIH451" s="22"/>
      <c r="RII451" s="22"/>
      <c r="RIJ451" s="22"/>
      <c r="RIK451" s="22"/>
      <c r="RIL451" s="22"/>
      <c r="RIM451" s="22"/>
      <c r="RIN451" s="22"/>
      <c r="RIO451" s="22"/>
      <c r="RIP451" s="22"/>
      <c r="RIQ451" s="22"/>
      <c r="RIR451" s="22"/>
      <c r="RIS451" s="22"/>
      <c r="RIT451" s="22"/>
      <c r="RIU451" s="22"/>
      <c r="RIV451" s="22"/>
      <c r="RIW451" s="22"/>
      <c r="RIX451" s="22"/>
      <c r="RIY451" s="22"/>
      <c r="RIZ451" s="22"/>
      <c r="RJA451" s="22"/>
      <c r="RJB451" s="22"/>
      <c r="RJC451" s="22"/>
      <c r="RJD451" s="22"/>
      <c r="RJE451" s="22"/>
      <c r="RJF451" s="22"/>
      <c r="RJG451" s="22"/>
      <c r="RJH451" s="22"/>
      <c r="RJI451" s="22"/>
      <c r="RJJ451" s="22"/>
      <c r="RJK451" s="22"/>
      <c r="RJL451" s="22"/>
      <c r="RJM451" s="22"/>
      <c r="RJN451" s="22"/>
      <c r="RJO451" s="22"/>
      <c r="RJP451" s="22"/>
      <c r="RJQ451" s="22"/>
      <c r="RJR451" s="22"/>
      <c r="RJS451" s="22"/>
      <c r="RJT451" s="22"/>
      <c r="RJU451" s="22"/>
      <c r="RJV451" s="22"/>
      <c r="RJW451" s="22"/>
      <c r="RJX451" s="22"/>
      <c r="RJY451" s="22"/>
      <c r="RJZ451" s="22"/>
      <c r="RKA451" s="22"/>
      <c r="RKB451" s="22"/>
      <c r="RKC451" s="22"/>
      <c r="RKD451" s="22"/>
      <c r="RKE451" s="22"/>
      <c r="RKF451" s="22"/>
      <c r="RKG451" s="22"/>
      <c r="RKH451" s="22"/>
      <c r="RKI451" s="22"/>
      <c r="RKJ451" s="22"/>
      <c r="RKK451" s="22"/>
      <c r="RKL451" s="22"/>
      <c r="RKM451" s="22"/>
      <c r="RKN451" s="22"/>
      <c r="RKO451" s="22"/>
      <c r="RKP451" s="22"/>
      <c r="RKQ451" s="22"/>
      <c r="RKR451" s="22"/>
      <c r="RKS451" s="22"/>
      <c r="RKT451" s="22"/>
      <c r="RKU451" s="22"/>
      <c r="RKV451" s="22"/>
      <c r="RKW451" s="22"/>
      <c r="RKX451" s="22"/>
      <c r="RKY451" s="22"/>
      <c r="RKZ451" s="22"/>
      <c r="RLA451" s="22"/>
      <c r="RLB451" s="22"/>
      <c r="RLC451" s="22"/>
      <c r="RLD451" s="22"/>
      <c r="RLE451" s="22"/>
      <c r="RLF451" s="22"/>
      <c r="RLG451" s="22"/>
      <c r="RLH451" s="22"/>
      <c r="RLI451" s="22"/>
      <c r="RLJ451" s="22"/>
      <c r="RLK451" s="22"/>
      <c r="RLL451" s="22"/>
      <c r="RLM451" s="22"/>
      <c r="RLN451" s="22"/>
      <c r="RLO451" s="22"/>
      <c r="RLP451" s="22"/>
      <c r="RLQ451" s="22"/>
      <c r="RLR451" s="22"/>
      <c r="RLS451" s="22"/>
      <c r="RLT451" s="22"/>
      <c r="RLU451" s="22"/>
      <c r="RLV451" s="22"/>
      <c r="RLW451" s="22"/>
      <c r="RLX451" s="22"/>
      <c r="RLY451" s="22"/>
      <c r="RLZ451" s="22"/>
      <c r="RMA451" s="22"/>
      <c r="RMB451" s="22"/>
      <c r="RMC451" s="22"/>
      <c r="RMD451" s="22"/>
      <c r="RME451" s="22"/>
      <c r="RMF451" s="22"/>
      <c r="RMG451" s="22"/>
      <c r="RMH451" s="22"/>
      <c r="RMI451" s="22"/>
      <c r="RMJ451" s="22"/>
      <c r="RMK451" s="22"/>
      <c r="RML451" s="22"/>
      <c r="RMM451" s="22"/>
      <c r="RMN451" s="22"/>
      <c r="RMO451" s="22"/>
      <c r="RMP451" s="22"/>
      <c r="RMQ451" s="22"/>
      <c r="RMR451" s="22"/>
      <c r="RMS451" s="22"/>
      <c r="RMT451" s="22"/>
      <c r="RMU451" s="22"/>
      <c r="RMV451" s="22"/>
      <c r="RMW451" s="22"/>
      <c r="RMX451" s="22"/>
      <c r="RMY451" s="22"/>
      <c r="RMZ451" s="22"/>
      <c r="RNA451" s="22"/>
      <c r="RNB451" s="22"/>
      <c r="RNC451" s="22"/>
      <c r="RND451" s="22"/>
      <c r="RNE451" s="22"/>
      <c r="RNF451" s="22"/>
      <c r="RNG451" s="22"/>
      <c r="RNH451" s="22"/>
      <c r="RNI451" s="22"/>
      <c r="RNJ451" s="22"/>
      <c r="RNK451" s="22"/>
      <c r="RNL451" s="22"/>
      <c r="RNM451" s="22"/>
      <c r="RNN451" s="22"/>
      <c r="RNO451" s="22"/>
      <c r="RNP451" s="22"/>
      <c r="RNQ451" s="22"/>
      <c r="RNR451" s="22"/>
      <c r="RNS451" s="22"/>
      <c r="RNT451" s="22"/>
      <c r="RNU451" s="22"/>
      <c r="RNV451" s="22"/>
      <c r="RNW451" s="22"/>
      <c r="RNX451" s="22"/>
      <c r="RNY451" s="22"/>
      <c r="RNZ451" s="22"/>
      <c r="ROA451" s="22"/>
      <c r="ROB451" s="22"/>
      <c r="ROC451" s="22"/>
      <c r="ROD451" s="22"/>
      <c r="ROE451" s="22"/>
      <c r="ROF451" s="22"/>
      <c r="ROG451" s="22"/>
      <c r="ROH451" s="22"/>
      <c r="ROI451" s="22"/>
      <c r="ROJ451" s="22"/>
      <c r="ROK451" s="22"/>
      <c r="ROL451" s="22"/>
      <c r="ROM451" s="22"/>
      <c r="RON451" s="22"/>
      <c r="ROO451" s="22"/>
      <c r="ROP451" s="22"/>
      <c r="ROQ451" s="22"/>
      <c r="ROR451" s="22"/>
      <c r="ROS451" s="22"/>
      <c r="ROT451" s="22"/>
      <c r="ROU451" s="22"/>
      <c r="ROV451" s="22"/>
      <c r="ROW451" s="22"/>
      <c r="ROX451" s="22"/>
      <c r="ROY451" s="22"/>
      <c r="ROZ451" s="22"/>
      <c r="RPA451" s="22"/>
      <c r="RPB451" s="22"/>
      <c r="RPC451" s="22"/>
      <c r="RPD451" s="22"/>
      <c r="RPE451" s="22"/>
      <c r="RPF451" s="22"/>
      <c r="RPG451" s="22"/>
      <c r="RPH451" s="22"/>
      <c r="RPI451" s="22"/>
      <c r="RPJ451" s="22"/>
      <c r="RPK451" s="22"/>
      <c r="RPL451" s="22"/>
      <c r="RPM451" s="22"/>
      <c r="RPN451" s="22"/>
      <c r="RPO451" s="22"/>
      <c r="RPP451" s="22"/>
      <c r="RPQ451" s="22"/>
      <c r="RPR451" s="22"/>
      <c r="RPS451" s="22"/>
      <c r="RPT451" s="22"/>
      <c r="RPU451" s="22"/>
      <c r="RPV451" s="22"/>
      <c r="RPW451" s="22"/>
      <c r="RPX451" s="22"/>
      <c r="RPY451" s="22"/>
      <c r="RPZ451" s="22"/>
      <c r="RQA451" s="22"/>
      <c r="RQB451" s="22"/>
      <c r="RQC451" s="22"/>
      <c r="RQD451" s="22"/>
      <c r="RQE451" s="22"/>
      <c r="RQF451" s="22"/>
      <c r="RQG451" s="22"/>
      <c r="RQH451" s="22"/>
      <c r="RQI451" s="22"/>
      <c r="RQJ451" s="22"/>
      <c r="RQK451" s="22"/>
      <c r="RQL451" s="22"/>
      <c r="RQM451" s="22"/>
      <c r="RQN451" s="22"/>
      <c r="RQO451" s="22"/>
      <c r="RQP451" s="22"/>
      <c r="RQQ451" s="22"/>
      <c r="RQR451" s="22"/>
      <c r="RQS451" s="22"/>
      <c r="RQT451" s="22"/>
      <c r="RQU451" s="22"/>
      <c r="RQV451" s="22"/>
      <c r="RQW451" s="22"/>
      <c r="RQX451" s="22"/>
      <c r="RQY451" s="22"/>
      <c r="RQZ451" s="22"/>
      <c r="RRA451" s="22"/>
      <c r="RRB451" s="22"/>
      <c r="RRC451" s="22"/>
      <c r="RRD451" s="22"/>
      <c r="RRE451" s="22"/>
      <c r="RRF451" s="22"/>
      <c r="RRG451" s="22"/>
      <c r="RRH451" s="22"/>
      <c r="RRI451" s="22"/>
      <c r="RRJ451" s="22"/>
      <c r="RRK451" s="22"/>
      <c r="RRL451" s="22"/>
      <c r="RRM451" s="22"/>
      <c r="RRN451" s="22"/>
      <c r="RRO451" s="22"/>
      <c r="RRP451" s="22"/>
      <c r="RRQ451" s="22"/>
      <c r="RRR451" s="22"/>
      <c r="RRS451" s="22"/>
      <c r="RRT451" s="22"/>
      <c r="RRU451" s="22"/>
      <c r="RRV451" s="22"/>
      <c r="RRW451" s="22"/>
      <c r="RRX451" s="22"/>
      <c r="RRY451" s="22"/>
      <c r="RRZ451" s="22"/>
      <c r="RSA451" s="22"/>
      <c r="RSB451" s="22"/>
      <c r="RSC451" s="22"/>
      <c r="RSD451" s="22"/>
      <c r="RSE451" s="22"/>
      <c r="RSF451" s="22"/>
      <c r="RSG451" s="22"/>
      <c r="RSH451" s="22"/>
      <c r="RSI451" s="22"/>
      <c r="RSJ451" s="22"/>
      <c r="RSK451" s="22"/>
      <c r="RSL451" s="22"/>
      <c r="RSM451" s="22"/>
      <c r="RSN451" s="22"/>
      <c r="RSO451" s="22"/>
      <c r="RSP451" s="22"/>
      <c r="RSQ451" s="22"/>
      <c r="RSR451" s="22"/>
      <c r="RSS451" s="22"/>
      <c r="RST451" s="22"/>
      <c r="RSU451" s="22"/>
      <c r="RSV451" s="22"/>
      <c r="RSW451" s="22"/>
      <c r="RSX451" s="22"/>
      <c r="RSY451" s="22"/>
      <c r="RSZ451" s="22"/>
      <c r="RTA451" s="22"/>
      <c r="RTB451" s="22"/>
      <c r="RTC451" s="22"/>
      <c r="RTD451" s="22"/>
      <c r="RTE451" s="22"/>
      <c r="RTF451" s="22"/>
      <c r="RTG451" s="22"/>
      <c r="RTH451" s="22"/>
      <c r="RTI451" s="22"/>
      <c r="RTJ451" s="22"/>
      <c r="RTK451" s="22"/>
      <c r="RTL451" s="22"/>
      <c r="RTM451" s="22"/>
      <c r="RTN451" s="22"/>
      <c r="RTO451" s="22"/>
      <c r="RTP451" s="22"/>
      <c r="RTQ451" s="22"/>
      <c r="RTR451" s="22"/>
      <c r="RTS451" s="22"/>
      <c r="RTT451" s="22"/>
      <c r="RTU451" s="22"/>
      <c r="RTV451" s="22"/>
      <c r="RTW451" s="22"/>
      <c r="RTX451" s="22"/>
      <c r="RTY451" s="22"/>
      <c r="RTZ451" s="22"/>
      <c r="RUA451" s="22"/>
      <c r="RUB451" s="22"/>
      <c r="RUC451" s="22"/>
      <c r="RUD451" s="22"/>
      <c r="RUE451" s="22"/>
      <c r="RUF451" s="22"/>
      <c r="RUG451" s="22"/>
      <c r="RUH451" s="22"/>
      <c r="RUI451" s="22"/>
      <c r="RUJ451" s="22"/>
      <c r="RUK451" s="22"/>
      <c r="RUL451" s="22"/>
      <c r="RUM451" s="22"/>
      <c r="RUN451" s="22"/>
      <c r="RUO451" s="22"/>
      <c r="RUP451" s="22"/>
      <c r="RUQ451" s="22"/>
      <c r="RUR451" s="22"/>
      <c r="RUS451" s="22"/>
      <c r="RUT451" s="22"/>
      <c r="RUU451" s="22"/>
      <c r="RUV451" s="22"/>
      <c r="RUW451" s="22"/>
      <c r="RUX451" s="22"/>
      <c r="RUY451" s="22"/>
      <c r="RUZ451" s="22"/>
      <c r="RVA451" s="22"/>
      <c r="RVB451" s="22"/>
      <c r="RVC451" s="22"/>
      <c r="RVD451" s="22"/>
      <c r="RVE451" s="22"/>
      <c r="RVF451" s="22"/>
      <c r="RVG451" s="22"/>
      <c r="RVH451" s="22"/>
      <c r="RVI451" s="22"/>
      <c r="RVJ451" s="22"/>
      <c r="RVK451" s="22"/>
      <c r="RVL451" s="22"/>
      <c r="RVM451" s="22"/>
      <c r="RVN451" s="22"/>
      <c r="RVO451" s="22"/>
      <c r="RVP451" s="22"/>
      <c r="RVQ451" s="22"/>
      <c r="RVR451" s="22"/>
      <c r="RVS451" s="22"/>
      <c r="RVT451" s="22"/>
      <c r="RVU451" s="22"/>
      <c r="RVV451" s="22"/>
      <c r="RVW451" s="22"/>
      <c r="RVX451" s="22"/>
      <c r="RVY451" s="22"/>
      <c r="RVZ451" s="22"/>
      <c r="RWA451" s="22"/>
      <c r="RWB451" s="22"/>
      <c r="RWC451" s="22"/>
      <c r="RWD451" s="22"/>
      <c r="RWE451" s="22"/>
      <c r="RWF451" s="22"/>
      <c r="RWG451" s="22"/>
      <c r="RWH451" s="22"/>
      <c r="RWI451" s="22"/>
      <c r="RWJ451" s="22"/>
      <c r="RWK451" s="22"/>
      <c r="RWL451" s="22"/>
      <c r="RWM451" s="22"/>
      <c r="RWN451" s="22"/>
      <c r="RWO451" s="22"/>
      <c r="RWP451" s="22"/>
      <c r="RWQ451" s="22"/>
      <c r="RWR451" s="22"/>
      <c r="RWS451" s="22"/>
      <c r="RWT451" s="22"/>
      <c r="RWU451" s="22"/>
      <c r="RWV451" s="22"/>
      <c r="RWW451" s="22"/>
      <c r="RWX451" s="22"/>
      <c r="RWY451" s="22"/>
      <c r="RWZ451" s="22"/>
      <c r="RXA451" s="22"/>
      <c r="RXB451" s="22"/>
      <c r="RXC451" s="22"/>
      <c r="RXD451" s="22"/>
      <c r="RXE451" s="22"/>
      <c r="RXF451" s="22"/>
      <c r="RXG451" s="22"/>
      <c r="RXH451" s="22"/>
      <c r="RXI451" s="22"/>
      <c r="RXJ451" s="22"/>
      <c r="RXK451" s="22"/>
      <c r="RXL451" s="22"/>
      <c r="RXM451" s="22"/>
      <c r="RXN451" s="22"/>
      <c r="RXO451" s="22"/>
      <c r="RXP451" s="22"/>
      <c r="RXQ451" s="22"/>
      <c r="RXR451" s="22"/>
      <c r="RXS451" s="22"/>
      <c r="RXT451" s="22"/>
      <c r="RXU451" s="22"/>
      <c r="RXV451" s="22"/>
      <c r="RXW451" s="22"/>
      <c r="RXX451" s="22"/>
      <c r="RXY451" s="22"/>
      <c r="RXZ451" s="22"/>
      <c r="RYA451" s="22"/>
      <c r="RYB451" s="22"/>
      <c r="RYC451" s="22"/>
      <c r="RYD451" s="22"/>
      <c r="RYE451" s="22"/>
      <c r="RYF451" s="22"/>
      <c r="RYG451" s="22"/>
      <c r="RYH451" s="22"/>
      <c r="RYI451" s="22"/>
      <c r="RYJ451" s="22"/>
      <c r="RYK451" s="22"/>
      <c r="RYL451" s="22"/>
      <c r="RYM451" s="22"/>
      <c r="RYN451" s="22"/>
      <c r="RYO451" s="22"/>
      <c r="RYP451" s="22"/>
      <c r="RYQ451" s="22"/>
      <c r="RYR451" s="22"/>
      <c r="RYS451" s="22"/>
      <c r="RYT451" s="22"/>
      <c r="RYU451" s="22"/>
      <c r="RYV451" s="22"/>
      <c r="RYW451" s="22"/>
      <c r="RYX451" s="22"/>
      <c r="RYY451" s="22"/>
      <c r="RYZ451" s="22"/>
      <c r="RZA451" s="22"/>
      <c r="RZB451" s="22"/>
      <c r="RZC451" s="22"/>
      <c r="RZD451" s="22"/>
      <c r="RZE451" s="22"/>
      <c r="RZF451" s="22"/>
      <c r="RZG451" s="22"/>
      <c r="RZH451" s="22"/>
      <c r="RZI451" s="22"/>
      <c r="RZJ451" s="22"/>
      <c r="RZK451" s="22"/>
      <c r="RZL451" s="22"/>
      <c r="RZM451" s="22"/>
      <c r="RZN451" s="22"/>
      <c r="RZO451" s="22"/>
      <c r="RZP451" s="22"/>
      <c r="RZQ451" s="22"/>
      <c r="RZR451" s="22"/>
      <c r="RZS451" s="22"/>
      <c r="RZT451" s="22"/>
      <c r="RZU451" s="22"/>
      <c r="RZV451" s="22"/>
      <c r="RZW451" s="22"/>
      <c r="RZX451" s="22"/>
      <c r="RZY451" s="22"/>
      <c r="RZZ451" s="22"/>
      <c r="SAA451" s="22"/>
      <c r="SAB451" s="22"/>
      <c r="SAC451" s="22"/>
      <c r="SAD451" s="22"/>
      <c r="SAE451" s="22"/>
      <c r="SAF451" s="22"/>
      <c r="SAG451" s="22"/>
      <c r="SAH451" s="22"/>
      <c r="SAI451" s="22"/>
      <c r="SAJ451" s="22"/>
      <c r="SAK451" s="22"/>
      <c r="SAL451" s="22"/>
      <c r="SAM451" s="22"/>
      <c r="SAN451" s="22"/>
      <c r="SAO451" s="22"/>
      <c r="SAP451" s="22"/>
      <c r="SAQ451" s="22"/>
      <c r="SAR451" s="22"/>
      <c r="SAS451" s="22"/>
      <c r="SAT451" s="22"/>
      <c r="SAU451" s="22"/>
      <c r="SAV451" s="22"/>
      <c r="SAW451" s="22"/>
      <c r="SAX451" s="22"/>
      <c r="SAY451" s="22"/>
      <c r="SAZ451" s="22"/>
      <c r="SBA451" s="22"/>
      <c r="SBB451" s="22"/>
      <c r="SBC451" s="22"/>
      <c r="SBD451" s="22"/>
      <c r="SBE451" s="22"/>
      <c r="SBF451" s="22"/>
      <c r="SBG451" s="22"/>
      <c r="SBH451" s="22"/>
      <c r="SBI451" s="22"/>
      <c r="SBJ451" s="22"/>
      <c r="SBK451" s="22"/>
      <c r="SBL451" s="22"/>
      <c r="SBM451" s="22"/>
      <c r="SBN451" s="22"/>
      <c r="SBO451" s="22"/>
      <c r="SBP451" s="22"/>
      <c r="SBQ451" s="22"/>
      <c r="SBR451" s="22"/>
      <c r="SBS451" s="22"/>
      <c r="SBT451" s="22"/>
      <c r="SBU451" s="22"/>
      <c r="SBV451" s="22"/>
      <c r="SBW451" s="22"/>
      <c r="SBX451" s="22"/>
      <c r="SBY451" s="22"/>
      <c r="SBZ451" s="22"/>
      <c r="SCA451" s="22"/>
      <c r="SCB451" s="22"/>
      <c r="SCC451" s="22"/>
      <c r="SCD451" s="22"/>
      <c r="SCE451" s="22"/>
      <c r="SCF451" s="22"/>
      <c r="SCG451" s="22"/>
      <c r="SCH451" s="22"/>
      <c r="SCI451" s="22"/>
      <c r="SCJ451" s="22"/>
      <c r="SCK451" s="22"/>
      <c r="SCL451" s="22"/>
      <c r="SCM451" s="22"/>
      <c r="SCN451" s="22"/>
      <c r="SCO451" s="22"/>
      <c r="SCP451" s="22"/>
      <c r="SCQ451" s="22"/>
      <c r="SCR451" s="22"/>
      <c r="SCS451" s="22"/>
      <c r="SCT451" s="22"/>
      <c r="SCU451" s="22"/>
      <c r="SCV451" s="22"/>
      <c r="SCW451" s="22"/>
      <c r="SCX451" s="22"/>
      <c r="SCY451" s="22"/>
      <c r="SCZ451" s="22"/>
      <c r="SDA451" s="22"/>
      <c r="SDB451" s="22"/>
      <c r="SDC451" s="22"/>
      <c r="SDD451" s="22"/>
      <c r="SDE451" s="22"/>
      <c r="SDF451" s="22"/>
      <c r="SDG451" s="22"/>
      <c r="SDH451" s="22"/>
      <c r="SDI451" s="22"/>
      <c r="SDJ451" s="22"/>
      <c r="SDK451" s="22"/>
      <c r="SDL451" s="22"/>
      <c r="SDM451" s="22"/>
      <c r="SDN451" s="22"/>
      <c r="SDO451" s="22"/>
      <c r="SDP451" s="22"/>
      <c r="SDQ451" s="22"/>
      <c r="SDR451" s="22"/>
      <c r="SDS451" s="22"/>
      <c r="SDT451" s="22"/>
      <c r="SDU451" s="22"/>
      <c r="SDV451" s="22"/>
      <c r="SDW451" s="22"/>
      <c r="SDX451" s="22"/>
      <c r="SDY451" s="22"/>
      <c r="SDZ451" s="22"/>
      <c r="SEA451" s="22"/>
      <c r="SEB451" s="22"/>
      <c r="SEC451" s="22"/>
      <c r="SED451" s="22"/>
      <c r="SEE451" s="22"/>
      <c r="SEF451" s="22"/>
      <c r="SEG451" s="22"/>
      <c r="SEH451" s="22"/>
      <c r="SEI451" s="22"/>
      <c r="SEJ451" s="22"/>
      <c r="SEK451" s="22"/>
      <c r="SEL451" s="22"/>
      <c r="SEM451" s="22"/>
      <c r="SEN451" s="22"/>
      <c r="SEO451" s="22"/>
      <c r="SEP451" s="22"/>
      <c r="SEQ451" s="22"/>
      <c r="SER451" s="22"/>
      <c r="SES451" s="22"/>
      <c r="SET451" s="22"/>
      <c r="SEU451" s="22"/>
      <c r="SEV451" s="22"/>
      <c r="SEW451" s="22"/>
      <c r="SEX451" s="22"/>
      <c r="SEY451" s="22"/>
      <c r="SEZ451" s="22"/>
      <c r="SFA451" s="22"/>
      <c r="SFB451" s="22"/>
      <c r="SFC451" s="22"/>
      <c r="SFD451" s="22"/>
      <c r="SFE451" s="22"/>
      <c r="SFF451" s="22"/>
      <c r="SFG451" s="22"/>
      <c r="SFH451" s="22"/>
      <c r="SFI451" s="22"/>
      <c r="SFJ451" s="22"/>
      <c r="SFK451" s="22"/>
      <c r="SFL451" s="22"/>
      <c r="SFM451" s="22"/>
      <c r="SFN451" s="22"/>
      <c r="SFO451" s="22"/>
      <c r="SFP451" s="22"/>
      <c r="SFQ451" s="22"/>
      <c r="SFR451" s="22"/>
      <c r="SFS451" s="22"/>
      <c r="SFT451" s="22"/>
      <c r="SFU451" s="22"/>
      <c r="SFV451" s="22"/>
      <c r="SFW451" s="22"/>
      <c r="SFX451" s="22"/>
      <c r="SFY451" s="22"/>
      <c r="SFZ451" s="22"/>
      <c r="SGA451" s="22"/>
      <c r="SGB451" s="22"/>
      <c r="SGC451" s="22"/>
      <c r="SGD451" s="22"/>
      <c r="SGE451" s="22"/>
      <c r="SGF451" s="22"/>
      <c r="SGG451" s="22"/>
      <c r="SGH451" s="22"/>
      <c r="SGI451" s="22"/>
      <c r="SGJ451" s="22"/>
      <c r="SGK451" s="22"/>
      <c r="SGL451" s="22"/>
      <c r="SGM451" s="22"/>
      <c r="SGN451" s="22"/>
      <c r="SGO451" s="22"/>
      <c r="SGP451" s="22"/>
      <c r="SGQ451" s="22"/>
      <c r="SGR451" s="22"/>
      <c r="SGS451" s="22"/>
      <c r="SGT451" s="22"/>
      <c r="SGU451" s="22"/>
      <c r="SGV451" s="22"/>
      <c r="SGW451" s="22"/>
      <c r="SGX451" s="22"/>
      <c r="SGY451" s="22"/>
      <c r="SGZ451" s="22"/>
      <c r="SHA451" s="22"/>
      <c r="SHB451" s="22"/>
      <c r="SHC451" s="22"/>
      <c r="SHD451" s="22"/>
      <c r="SHE451" s="22"/>
      <c r="SHF451" s="22"/>
      <c r="SHG451" s="22"/>
      <c r="SHH451" s="22"/>
      <c r="SHI451" s="22"/>
      <c r="SHJ451" s="22"/>
      <c r="SHK451" s="22"/>
      <c r="SHL451" s="22"/>
      <c r="SHM451" s="22"/>
      <c r="SHN451" s="22"/>
      <c r="SHO451" s="22"/>
      <c r="SHP451" s="22"/>
      <c r="SHQ451" s="22"/>
      <c r="SHR451" s="22"/>
      <c r="SHS451" s="22"/>
      <c r="SHT451" s="22"/>
      <c r="SHU451" s="22"/>
      <c r="SHV451" s="22"/>
      <c r="SHW451" s="22"/>
      <c r="SHX451" s="22"/>
      <c r="SHY451" s="22"/>
      <c r="SHZ451" s="22"/>
      <c r="SIA451" s="22"/>
      <c r="SIB451" s="22"/>
      <c r="SIC451" s="22"/>
      <c r="SID451" s="22"/>
      <c r="SIE451" s="22"/>
      <c r="SIF451" s="22"/>
      <c r="SIG451" s="22"/>
      <c r="SIH451" s="22"/>
      <c r="SII451" s="22"/>
      <c r="SIJ451" s="22"/>
      <c r="SIK451" s="22"/>
      <c r="SIL451" s="22"/>
      <c r="SIM451" s="22"/>
      <c r="SIN451" s="22"/>
      <c r="SIO451" s="22"/>
      <c r="SIP451" s="22"/>
      <c r="SIQ451" s="22"/>
      <c r="SIR451" s="22"/>
      <c r="SIS451" s="22"/>
      <c r="SIT451" s="22"/>
      <c r="SIU451" s="22"/>
      <c r="SIV451" s="22"/>
      <c r="SIW451" s="22"/>
      <c r="SIX451" s="22"/>
      <c r="SIY451" s="22"/>
      <c r="SIZ451" s="22"/>
      <c r="SJA451" s="22"/>
      <c r="SJB451" s="22"/>
      <c r="SJC451" s="22"/>
      <c r="SJD451" s="22"/>
      <c r="SJE451" s="22"/>
      <c r="SJF451" s="22"/>
      <c r="SJG451" s="22"/>
      <c r="SJH451" s="22"/>
      <c r="SJI451" s="22"/>
      <c r="SJJ451" s="22"/>
      <c r="SJK451" s="22"/>
      <c r="SJL451" s="22"/>
      <c r="SJM451" s="22"/>
      <c r="SJN451" s="22"/>
      <c r="SJO451" s="22"/>
      <c r="SJP451" s="22"/>
      <c r="SJQ451" s="22"/>
      <c r="SJR451" s="22"/>
      <c r="SJS451" s="22"/>
      <c r="SJT451" s="22"/>
      <c r="SJU451" s="22"/>
      <c r="SJV451" s="22"/>
      <c r="SJW451" s="22"/>
      <c r="SJX451" s="22"/>
      <c r="SJY451" s="22"/>
      <c r="SJZ451" s="22"/>
      <c r="SKA451" s="22"/>
      <c r="SKB451" s="22"/>
      <c r="SKC451" s="22"/>
      <c r="SKD451" s="22"/>
      <c r="SKE451" s="22"/>
      <c r="SKF451" s="22"/>
      <c r="SKG451" s="22"/>
      <c r="SKH451" s="22"/>
      <c r="SKI451" s="22"/>
      <c r="SKJ451" s="22"/>
      <c r="SKK451" s="22"/>
      <c r="SKL451" s="22"/>
      <c r="SKM451" s="22"/>
      <c r="SKN451" s="22"/>
      <c r="SKO451" s="22"/>
      <c r="SKP451" s="22"/>
      <c r="SKQ451" s="22"/>
      <c r="SKR451" s="22"/>
      <c r="SKS451" s="22"/>
      <c r="SKT451" s="22"/>
      <c r="SKU451" s="22"/>
      <c r="SKV451" s="22"/>
      <c r="SKW451" s="22"/>
      <c r="SKX451" s="22"/>
      <c r="SKY451" s="22"/>
      <c r="SKZ451" s="22"/>
      <c r="SLA451" s="22"/>
      <c r="SLB451" s="22"/>
      <c r="SLC451" s="22"/>
      <c r="SLD451" s="22"/>
      <c r="SLE451" s="22"/>
      <c r="SLF451" s="22"/>
      <c r="SLG451" s="22"/>
      <c r="SLH451" s="22"/>
      <c r="SLI451" s="22"/>
      <c r="SLJ451" s="22"/>
      <c r="SLK451" s="22"/>
      <c r="SLL451" s="22"/>
      <c r="SLM451" s="22"/>
      <c r="SLN451" s="22"/>
      <c r="SLO451" s="22"/>
      <c r="SLP451" s="22"/>
      <c r="SLQ451" s="22"/>
      <c r="SLR451" s="22"/>
      <c r="SLS451" s="22"/>
      <c r="SLT451" s="22"/>
      <c r="SLU451" s="22"/>
      <c r="SLV451" s="22"/>
      <c r="SLW451" s="22"/>
      <c r="SLX451" s="22"/>
      <c r="SLY451" s="22"/>
      <c r="SLZ451" s="22"/>
      <c r="SMA451" s="22"/>
      <c r="SMB451" s="22"/>
      <c r="SMC451" s="22"/>
      <c r="SMD451" s="22"/>
      <c r="SME451" s="22"/>
      <c r="SMF451" s="22"/>
      <c r="SMG451" s="22"/>
      <c r="SMH451" s="22"/>
      <c r="SMI451" s="22"/>
      <c r="SMJ451" s="22"/>
      <c r="SMK451" s="22"/>
      <c r="SML451" s="22"/>
      <c r="SMM451" s="22"/>
      <c r="SMN451" s="22"/>
      <c r="SMO451" s="22"/>
      <c r="SMP451" s="22"/>
      <c r="SMQ451" s="22"/>
      <c r="SMR451" s="22"/>
      <c r="SMS451" s="22"/>
      <c r="SMT451" s="22"/>
      <c r="SMU451" s="22"/>
      <c r="SMV451" s="22"/>
      <c r="SMW451" s="22"/>
      <c r="SMX451" s="22"/>
      <c r="SMY451" s="22"/>
      <c r="SMZ451" s="22"/>
      <c r="SNA451" s="22"/>
      <c r="SNB451" s="22"/>
      <c r="SNC451" s="22"/>
      <c r="SND451" s="22"/>
      <c r="SNE451" s="22"/>
      <c r="SNF451" s="22"/>
      <c r="SNG451" s="22"/>
      <c r="SNH451" s="22"/>
      <c r="SNI451" s="22"/>
      <c r="SNJ451" s="22"/>
      <c r="SNK451" s="22"/>
      <c r="SNL451" s="22"/>
      <c r="SNM451" s="22"/>
      <c r="SNN451" s="22"/>
      <c r="SNO451" s="22"/>
      <c r="SNP451" s="22"/>
      <c r="SNQ451" s="22"/>
      <c r="SNR451" s="22"/>
      <c r="SNS451" s="22"/>
      <c r="SNT451" s="22"/>
      <c r="SNU451" s="22"/>
      <c r="SNV451" s="22"/>
      <c r="SNW451" s="22"/>
      <c r="SNX451" s="22"/>
      <c r="SNY451" s="22"/>
      <c r="SNZ451" s="22"/>
      <c r="SOA451" s="22"/>
      <c r="SOB451" s="22"/>
      <c r="SOC451" s="22"/>
      <c r="SOD451" s="22"/>
      <c r="SOE451" s="22"/>
      <c r="SOF451" s="22"/>
      <c r="SOG451" s="22"/>
      <c r="SOH451" s="22"/>
      <c r="SOI451" s="22"/>
      <c r="SOJ451" s="22"/>
      <c r="SOK451" s="22"/>
      <c r="SOL451" s="22"/>
      <c r="SOM451" s="22"/>
      <c r="SON451" s="22"/>
      <c r="SOO451" s="22"/>
      <c r="SOP451" s="22"/>
      <c r="SOQ451" s="22"/>
      <c r="SOR451" s="22"/>
      <c r="SOS451" s="22"/>
      <c r="SOT451" s="22"/>
      <c r="SOU451" s="22"/>
      <c r="SOV451" s="22"/>
      <c r="SOW451" s="22"/>
      <c r="SOX451" s="22"/>
      <c r="SOY451" s="22"/>
      <c r="SOZ451" s="22"/>
      <c r="SPA451" s="22"/>
      <c r="SPB451" s="22"/>
      <c r="SPC451" s="22"/>
      <c r="SPD451" s="22"/>
      <c r="SPE451" s="22"/>
      <c r="SPF451" s="22"/>
      <c r="SPG451" s="22"/>
      <c r="SPH451" s="22"/>
      <c r="SPI451" s="22"/>
      <c r="SPJ451" s="22"/>
      <c r="SPK451" s="22"/>
      <c r="SPL451" s="22"/>
      <c r="SPM451" s="22"/>
      <c r="SPN451" s="22"/>
      <c r="SPO451" s="22"/>
      <c r="SPP451" s="22"/>
      <c r="SPQ451" s="22"/>
      <c r="SPR451" s="22"/>
      <c r="SPS451" s="22"/>
      <c r="SPT451" s="22"/>
      <c r="SPU451" s="22"/>
      <c r="SPV451" s="22"/>
      <c r="SPW451" s="22"/>
      <c r="SPX451" s="22"/>
      <c r="SPY451" s="22"/>
      <c r="SPZ451" s="22"/>
      <c r="SQA451" s="22"/>
      <c r="SQB451" s="22"/>
      <c r="SQC451" s="22"/>
      <c r="SQD451" s="22"/>
      <c r="SQE451" s="22"/>
      <c r="SQF451" s="22"/>
      <c r="SQG451" s="22"/>
      <c r="SQH451" s="22"/>
      <c r="SQI451" s="22"/>
      <c r="SQJ451" s="22"/>
      <c r="SQK451" s="22"/>
      <c r="SQL451" s="22"/>
      <c r="SQM451" s="22"/>
      <c r="SQN451" s="22"/>
      <c r="SQO451" s="22"/>
      <c r="SQP451" s="22"/>
      <c r="SQQ451" s="22"/>
      <c r="SQR451" s="22"/>
      <c r="SQS451" s="22"/>
      <c r="SQT451" s="22"/>
      <c r="SQU451" s="22"/>
      <c r="SQV451" s="22"/>
      <c r="SQW451" s="22"/>
      <c r="SQX451" s="22"/>
      <c r="SQY451" s="22"/>
      <c r="SQZ451" s="22"/>
      <c r="SRA451" s="22"/>
      <c r="SRB451" s="22"/>
      <c r="SRC451" s="22"/>
      <c r="SRD451" s="22"/>
      <c r="SRE451" s="22"/>
      <c r="SRF451" s="22"/>
      <c r="SRG451" s="22"/>
      <c r="SRH451" s="22"/>
      <c r="SRI451" s="22"/>
      <c r="SRJ451" s="22"/>
      <c r="SRK451" s="22"/>
      <c r="SRL451" s="22"/>
      <c r="SRM451" s="22"/>
      <c r="SRN451" s="22"/>
      <c r="SRO451" s="22"/>
      <c r="SRP451" s="22"/>
      <c r="SRQ451" s="22"/>
      <c r="SRR451" s="22"/>
      <c r="SRS451" s="22"/>
      <c r="SRT451" s="22"/>
      <c r="SRU451" s="22"/>
      <c r="SRV451" s="22"/>
      <c r="SRW451" s="22"/>
      <c r="SRX451" s="22"/>
      <c r="SRY451" s="22"/>
      <c r="SRZ451" s="22"/>
      <c r="SSA451" s="22"/>
      <c r="SSB451" s="22"/>
      <c r="SSC451" s="22"/>
      <c r="SSD451" s="22"/>
      <c r="SSE451" s="22"/>
      <c r="SSF451" s="22"/>
      <c r="SSG451" s="22"/>
      <c r="SSH451" s="22"/>
      <c r="SSI451" s="22"/>
      <c r="SSJ451" s="22"/>
      <c r="SSK451" s="22"/>
      <c r="SSL451" s="22"/>
      <c r="SSM451" s="22"/>
      <c r="SSN451" s="22"/>
      <c r="SSO451" s="22"/>
      <c r="SSP451" s="22"/>
      <c r="SSQ451" s="22"/>
      <c r="SSR451" s="22"/>
      <c r="SSS451" s="22"/>
      <c r="SST451" s="22"/>
      <c r="SSU451" s="22"/>
      <c r="SSV451" s="22"/>
      <c r="SSW451" s="22"/>
      <c r="SSX451" s="22"/>
      <c r="SSY451" s="22"/>
      <c r="SSZ451" s="22"/>
      <c r="STA451" s="22"/>
      <c r="STB451" s="22"/>
      <c r="STC451" s="22"/>
      <c r="STD451" s="22"/>
      <c r="STE451" s="22"/>
      <c r="STF451" s="22"/>
      <c r="STG451" s="22"/>
      <c r="STH451" s="22"/>
      <c r="STI451" s="22"/>
      <c r="STJ451" s="22"/>
      <c r="STK451" s="22"/>
      <c r="STL451" s="22"/>
      <c r="STM451" s="22"/>
      <c r="STN451" s="22"/>
      <c r="STO451" s="22"/>
      <c r="STP451" s="22"/>
      <c r="STQ451" s="22"/>
      <c r="STR451" s="22"/>
      <c r="STS451" s="22"/>
      <c r="STT451" s="22"/>
      <c r="STU451" s="22"/>
      <c r="STV451" s="22"/>
      <c r="STW451" s="22"/>
      <c r="STX451" s="22"/>
      <c r="STY451" s="22"/>
      <c r="STZ451" s="22"/>
      <c r="SUA451" s="22"/>
      <c r="SUB451" s="22"/>
      <c r="SUC451" s="22"/>
      <c r="SUD451" s="22"/>
      <c r="SUE451" s="22"/>
      <c r="SUF451" s="22"/>
      <c r="SUG451" s="22"/>
      <c r="SUH451" s="22"/>
      <c r="SUI451" s="22"/>
      <c r="SUJ451" s="22"/>
      <c r="SUK451" s="22"/>
      <c r="SUL451" s="22"/>
      <c r="SUM451" s="22"/>
      <c r="SUN451" s="22"/>
      <c r="SUO451" s="22"/>
      <c r="SUP451" s="22"/>
      <c r="SUQ451" s="22"/>
      <c r="SUR451" s="22"/>
      <c r="SUS451" s="22"/>
      <c r="SUT451" s="22"/>
      <c r="SUU451" s="22"/>
      <c r="SUV451" s="22"/>
      <c r="SUW451" s="22"/>
      <c r="SUX451" s="22"/>
      <c r="SUY451" s="22"/>
      <c r="SUZ451" s="22"/>
      <c r="SVA451" s="22"/>
      <c r="SVB451" s="22"/>
      <c r="SVC451" s="22"/>
      <c r="SVD451" s="22"/>
      <c r="SVE451" s="22"/>
      <c r="SVF451" s="22"/>
      <c r="SVG451" s="22"/>
      <c r="SVH451" s="22"/>
      <c r="SVI451" s="22"/>
      <c r="SVJ451" s="22"/>
      <c r="SVK451" s="22"/>
      <c r="SVL451" s="22"/>
      <c r="SVM451" s="22"/>
      <c r="SVN451" s="22"/>
      <c r="SVO451" s="22"/>
      <c r="SVP451" s="22"/>
      <c r="SVQ451" s="22"/>
      <c r="SVR451" s="22"/>
      <c r="SVS451" s="22"/>
      <c r="SVT451" s="22"/>
      <c r="SVU451" s="22"/>
      <c r="SVV451" s="22"/>
      <c r="SVW451" s="22"/>
      <c r="SVX451" s="22"/>
      <c r="SVY451" s="22"/>
      <c r="SVZ451" s="22"/>
      <c r="SWA451" s="22"/>
      <c r="SWB451" s="22"/>
      <c r="SWC451" s="22"/>
      <c r="SWD451" s="22"/>
      <c r="SWE451" s="22"/>
      <c r="SWF451" s="22"/>
      <c r="SWG451" s="22"/>
      <c r="SWH451" s="22"/>
      <c r="SWI451" s="22"/>
      <c r="SWJ451" s="22"/>
      <c r="SWK451" s="22"/>
      <c r="SWL451" s="22"/>
      <c r="SWM451" s="22"/>
      <c r="SWN451" s="22"/>
      <c r="SWO451" s="22"/>
      <c r="SWP451" s="22"/>
      <c r="SWQ451" s="22"/>
      <c r="SWR451" s="22"/>
      <c r="SWS451" s="22"/>
      <c r="SWT451" s="22"/>
      <c r="SWU451" s="22"/>
      <c r="SWV451" s="22"/>
      <c r="SWW451" s="22"/>
      <c r="SWX451" s="22"/>
      <c r="SWY451" s="22"/>
      <c r="SWZ451" s="22"/>
      <c r="SXA451" s="22"/>
      <c r="SXB451" s="22"/>
      <c r="SXC451" s="22"/>
      <c r="SXD451" s="22"/>
      <c r="SXE451" s="22"/>
      <c r="SXF451" s="22"/>
      <c r="SXG451" s="22"/>
      <c r="SXH451" s="22"/>
      <c r="SXI451" s="22"/>
      <c r="SXJ451" s="22"/>
      <c r="SXK451" s="22"/>
      <c r="SXL451" s="22"/>
      <c r="SXM451" s="22"/>
      <c r="SXN451" s="22"/>
      <c r="SXO451" s="22"/>
      <c r="SXP451" s="22"/>
      <c r="SXQ451" s="22"/>
      <c r="SXR451" s="22"/>
      <c r="SXS451" s="22"/>
      <c r="SXT451" s="22"/>
      <c r="SXU451" s="22"/>
      <c r="SXV451" s="22"/>
      <c r="SXW451" s="22"/>
      <c r="SXX451" s="22"/>
      <c r="SXY451" s="22"/>
      <c r="SXZ451" s="22"/>
      <c r="SYA451" s="22"/>
      <c r="SYB451" s="22"/>
      <c r="SYC451" s="22"/>
      <c r="SYD451" s="22"/>
      <c r="SYE451" s="22"/>
      <c r="SYF451" s="22"/>
      <c r="SYG451" s="22"/>
      <c r="SYH451" s="22"/>
      <c r="SYI451" s="22"/>
      <c r="SYJ451" s="22"/>
      <c r="SYK451" s="22"/>
      <c r="SYL451" s="22"/>
      <c r="SYM451" s="22"/>
      <c r="SYN451" s="22"/>
      <c r="SYO451" s="22"/>
      <c r="SYP451" s="22"/>
      <c r="SYQ451" s="22"/>
      <c r="SYR451" s="22"/>
      <c r="SYS451" s="22"/>
      <c r="SYT451" s="22"/>
      <c r="SYU451" s="22"/>
      <c r="SYV451" s="22"/>
      <c r="SYW451" s="22"/>
      <c r="SYX451" s="22"/>
      <c r="SYY451" s="22"/>
      <c r="SYZ451" s="22"/>
      <c r="SZA451" s="22"/>
      <c r="SZB451" s="22"/>
      <c r="SZC451" s="22"/>
      <c r="SZD451" s="22"/>
      <c r="SZE451" s="22"/>
      <c r="SZF451" s="22"/>
      <c r="SZG451" s="22"/>
      <c r="SZH451" s="22"/>
      <c r="SZI451" s="22"/>
      <c r="SZJ451" s="22"/>
      <c r="SZK451" s="22"/>
      <c r="SZL451" s="22"/>
      <c r="SZM451" s="22"/>
      <c r="SZN451" s="22"/>
      <c r="SZO451" s="22"/>
      <c r="SZP451" s="22"/>
      <c r="SZQ451" s="22"/>
      <c r="SZR451" s="22"/>
      <c r="SZS451" s="22"/>
      <c r="SZT451" s="22"/>
      <c r="SZU451" s="22"/>
      <c r="SZV451" s="22"/>
      <c r="SZW451" s="22"/>
      <c r="SZX451" s="22"/>
      <c r="SZY451" s="22"/>
      <c r="SZZ451" s="22"/>
      <c r="TAA451" s="22"/>
      <c r="TAB451" s="22"/>
      <c r="TAC451" s="22"/>
      <c r="TAD451" s="22"/>
      <c r="TAE451" s="22"/>
      <c r="TAF451" s="22"/>
      <c r="TAG451" s="22"/>
      <c r="TAH451" s="22"/>
      <c r="TAI451" s="22"/>
      <c r="TAJ451" s="22"/>
      <c r="TAK451" s="22"/>
      <c r="TAL451" s="22"/>
      <c r="TAM451" s="22"/>
      <c r="TAN451" s="22"/>
      <c r="TAO451" s="22"/>
      <c r="TAP451" s="22"/>
      <c r="TAQ451" s="22"/>
      <c r="TAR451" s="22"/>
      <c r="TAS451" s="22"/>
      <c r="TAT451" s="22"/>
      <c r="TAU451" s="22"/>
      <c r="TAV451" s="22"/>
      <c r="TAW451" s="22"/>
      <c r="TAX451" s="22"/>
      <c r="TAY451" s="22"/>
      <c r="TAZ451" s="22"/>
      <c r="TBA451" s="22"/>
      <c r="TBB451" s="22"/>
      <c r="TBC451" s="22"/>
      <c r="TBD451" s="22"/>
      <c r="TBE451" s="22"/>
      <c r="TBF451" s="22"/>
      <c r="TBG451" s="22"/>
      <c r="TBH451" s="22"/>
      <c r="TBI451" s="22"/>
      <c r="TBJ451" s="22"/>
      <c r="TBK451" s="22"/>
      <c r="TBL451" s="22"/>
      <c r="TBM451" s="22"/>
      <c r="TBN451" s="22"/>
      <c r="TBO451" s="22"/>
      <c r="TBP451" s="22"/>
      <c r="TBQ451" s="22"/>
      <c r="TBR451" s="22"/>
      <c r="TBS451" s="22"/>
      <c r="TBT451" s="22"/>
      <c r="TBU451" s="22"/>
      <c r="TBV451" s="22"/>
      <c r="TBW451" s="22"/>
      <c r="TBX451" s="22"/>
      <c r="TBY451" s="22"/>
      <c r="TBZ451" s="22"/>
      <c r="TCA451" s="22"/>
      <c r="TCB451" s="22"/>
      <c r="TCC451" s="22"/>
      <c r="TCD451" s="22"/>
      <c r="TCE451" s="22"/>
      <c r="TCF451" s="22"/>
      <c r="TCG451" s="22"/>
      <c r="TCH451" s="22"/>
      <c r="TCI451" s="22"/>
      <c r="TCJ451" s="22"/>
      <c r="TCK451" s="22"/>
      <c r="TCL451" s="22"/>
      <c r="TCM451" s="22"/>
      <c r="TCN451" s="22"/>
      <c r="TCO451" s="22"/>
      <c r="TCP451" s="22"/>
      <c r="TCQ451" s="22"/>
      <c r="TCR451" s="22"/>
      <c r="TCS451" s="22"/>
      <c r="TCT451" s="22"/>
      <c r="TCU451" s="22"/>
      <c r="TCV451" s="22"/>
      <c r="TCW451" s="22"/>
      <c r="TCX451" s="22"/>
      <c r="TCY451" s="22"/>
      <c r="TCZ451" s="22"/>
      <c r="TDA451" s="22"/>
      <c r="TDB451" s="22"/>
      <c r="TDC451" s="22"/>
      <c r="TDD451" s="22"/>
      <c r="TDE451" s="22"/>
      <c r="TDF451" s="22"/>
      <c r="TDG451" s="22"/>
      <c r="TDH451" s="22"/>
      <c r="TDI451" s="22"/>
      <c r="TDJ451" s="22"/>
      <c r="TDK451" s="22"/>
      <c r="TDL451" s="22"/>
      <c r="TDM451" s="22"/>
      <c r="TDN451" s="22"/>
      <c r="TDO451" s="22"/>
      <c r="TDP451" s="22"/>
      <c r="TDQ451" s="22"/>
      <c r="TDR451" s="22"/>
      <c r="TDS451" s="22"/>
      <c r="TDT451" s="22"/>
      <c r="TDU451" s="22"/>
      <c r="TDV451" s="22"/>
      <c r="TDW451" s="22"/>
      <c r="TDX451" s="22"/>
      <c r="TDY451" s="22"/>
      <c r="TDZ451" s="22"/>
      <c r="TEA451" s="22"/>
      <c r="TEB451" s="22"/>
      <c r="TEC451" s="22"/>
      <c r="TED451" s="22"/>
      <c r="TEE451" s="22"/>
      <c r="TEF451" s="22"/>
      <c r="TEG451" s="22"/>
      <c r="TEH451" s="22"/>
      <c r="TEI451" s="22"/>
      <c r="TEJ451" s="22"/>
      <c r="TEK451" s="22"/>
      <c r="TEL451" s="22"/>
      <c r="TEM451" s="22"/>
      <c r="TEN451" s="22"/>
      <c r="TEO451" s="22"/>
      <c r="TEP451" s="22"/>
      <c r="TEQ451" s="22"/>
      <c r="TER451" s="22"/>
      <c r="TES451" s="22"/>
      <c r="TET451" s="22"/>
      <c r="TEU451" s="22"/>
      <c r="TEV451" s="22"/>
      <c r="TEW451" s="22"/>
      <c r="TEX451" s="22"/>
      <c r="TEY451" s="22"/>
      <c r="TEZ451" s="22"/>
      <c r="TFA451" s="22"/>
      <c r="TFB451" s="22"/>
      <c r="TFC451" s="22"/>
      <c r="TFD451" s="22"/>
      <c r="TFE451" s="22"/>
      <c r="TFF451" s="22"/>
      <c r="TFG451" s="22"/>
      <c r="TFH451" s="22"/>
      <c r="TFI451" s="22"/>
      <c r="TFJ451" s="22"/>
      <c r="TFK451" s="22"/>
      <c r="TFL451" s="22"/>
      <c r="TFM451" s="22"/>
      <c r="TFN451" s="22"/>
      <c r="TFO451" s="22"/>
      <c r="TFP451" s="22"/>
      <c r="TFQ451" s="22"/>
      <c r="TFR451" s="22"/>
      <c r="TFS451" s="22"/>
      <c r="TFT451" s="22"/>
      <c r="TFU451" s="22"/>
      <c r="TFV451" s="22"/>
      <c r="TFW451" s="22"/>
      <c r="TFX451" s="22"/>
      <c r="TFY451" s="22"/>
      <c r="TFZ451" s="22"/>
      <c r="TGA451" s="22"/>
      <c r="TGB451" s="22"/>
      <c r="TGC451" s="22"/>
      <c r="TGD451" s="22"/>
      <c r="TGE451" s="22"/>
      <c r="TGF451" s="22"/>
      <c r="TGG451" s="22"/>
      <c r="TGH451" s="22"/>
      <c r="TGI451" s="22"/>
      <c r="TGJ451" s="22"/>
      <c r="TGK451" s="22"/>
      <c r="TGL451" s="22"/>
      <c r="TGM451" s="22"/>
      <c r="TGN451" s="22"/>
      <c r="TGO451" s="22"/>
      <c r="TGP451" s="22"/>
      <c r="TGQ451" s="22"/>
      <c r="TGR451" s="22"/>
      <c r="TGS451" s="22"/>
      <c r="TGT451" s="22"/>
      <c r="TGU451" s="22"/>
      <c r="TGV451" s="22"/>
      <c r="TGW451" s="22"/>
      <c r="TGX451" s="22"/>
      <c r="TGY451" s="22"/>
      <c r="TGZ451" s="22"/>
      <c r="THA451" s="22"/>
      <c r="THB451" s="22"/>
      <c r="THC451" s="22"/>
      <c r="THD451" s="22"/>
      <c r="THE451" s="22"/>
      <c r="THF451" s="22"/>
      <c r="THG451" s="22"/>
      <c r="THH451" s="22"/>
      <c r="THI451" s="22"/>
      <c r="THJ451" s="22"/>
      <c r="THK451" s="22"/>
      <c r="THL451" s="22"/>
      <c r="THM451" s="22"/>
      <c r="THN451" s="22"/>
      <c r="THO451" s="22"/>
      <c r="THP451" s="22"/>
      <c r="THQ451" s="22"/>
      <c r="THR451" s="22"/>
      <c r="THS451" s="22"/>
      <c r="THT451" s="22"/>
      <c r="THU451" s="22"/>
      <c r="THV451" s="22"/>
      <c r="THW451" s="22"/>
      <c r="THX451" s="22"/>
      <c r="THY451" s="22"/>
      <c r="THZ451" s="22"/>
      <c r="TIA451" s="22"/>
      <c r="TIB451" s="22"/>
      <c r="TIC451" s="22"/>
      <c r="TID451" s="22"/>
      <c r="TIE451" s="22"/>
      <c r="TIF451" s="22"/>
      <c r="TIG451" s="22"/>
      <c r="TIH451" s="22"/>
      <c r="TII451" s="22"/>
      <c r="TIJ451" s="22"/>
      <c r="TIK451" s="22"/>
      <c r="TIL451" s="22"/>
      <c r="TIM451" s="22"/>
      <c r="TIN451" s="22"/>
      <c r="TIO451" s="22"/>
      <c r="TIP451" s="22"/>
      <c r="TIQ451" s="22"/>
      <c r="TIR451" s="22"/>
      <c r="TIS451" s="22"/>
      <c r="TIT451" s="22"/>
      <c r="TIU451" s="22"/>
      <c r="TIV451" s="22"/>
      <c r="TIW451" s="22"/>
      <c r="TIX451" s="22"/>
      <c r="TIY451" s="22"/>
      <c r="TIZ451" s="22"/>
      <c r="TJA451" s="22"/>
      <c r="TJB451" s="22"/>
      <c r="TJC451" s="22"/>
      <c r="TJD451" s="22"/>
      <c r="TJE451" s="22"/>
      <c r="TJF451" s="22"/>
      <c r="TJG451" s="22"/>
      <c r="TJH451" s="22"/>
      <c r="TJI451" s="22"/>
      <c r="TJJ451" s="22"/>
      <c r="TJK451" s="22"/>
      <c r="TJL451" s="22"/>
      <c r="TJM451" s="22"/>
      <c r="TJN451" s="22"/>
      <c r="TJO451" s="22"/>
      <c r="TJP451" s="22"/>
      <c r="TJQ451" s="22"/>
      <c r="TJR451" s="22"/>
      <c r="TJS451" s="22"/>
      <c r="TJT451" s="22"/>
      <c r="TJU451" s="22"/>
      <c r="TJV451" s="22"/>
      <c r="TJW451" s="22"/>
      <c r="TJX451" s="22"/>
      <c r="TJY451" s="22"/>
      <c r="TJZ451" s="22"/>
      <c r="TKA451" s="22"/>
      <c r="TKB451" s="22"/>
      <c r="TKC451" s="22"/>
      <c r="TKD451" s="22"/>
      <c r="TKE451" s="22"/>
      <c r="TKF451" s="22"/>
      <c r="TKG451" s="22"/>
      <c r="TKH451" s="22"/>
      <c r="TKI451" s="22"/>
      <c r="TKJ451" s="22"/>
      <c r="TKK451" s="22"/>
      <c r="TKL451" s="22"/>
      <c r="TKM451" s="22"/>
      <c r="TKN451" s="22"/>
      <c r="TKO451" s="22"/>
      <c r="TKP451" s="22"/>
      <c r="TKQ451" s="22"/>
      <c r="TKR451" s="22"/>
      <c r="TKS451" s="22"/>
      <c r="TKT451" s="22"/>
      <c r="TKU451" s="22"/>
      <c r="TKV451" s="22"/>
      <c r="TKW451" s="22"/>
      <c r="TKX451" s="22"/>
      <c r="TKY451" s="22"/>
      <c r="TKZ451" s="22"/>
      <c r="TLA451" s="22"/>
      <c r="TLB451" s="22"/>
      <c r="TLC451" s="22"/>
      <c r="TLD451" s="22"/>
      <c r="TLE451" s="22"/>
      <c r="TLF451" s="22"/>
      <c r="TLG451" s="22"/>
      <c r="TLH451" s="22"/>
      <c r="TLI451" s="22"/>
      <c r="TLJ451" s="22"/>
      <c r="TLK451" s="22"/>
      <c r="TLL451" s="22"/>
      <c r="TLM451" s="22"/>
      <c r="TLN451" s="22"/>
      <c r="TLO451" s="22"/>
      <c r="TLP451" s="22"/>
      <c r="TLQ451" s="22"/>
      <c r="TLR451" s="22"/>
      <c r="TLS451" s="22"/>
      <c r="TLT451" s="22"/>
      <c r="TLU451" s="22"/>
      <c r="TLV451" s="22"/>
      <c r="TLW451" s="22"/>
      <c r="TLX451" s="22"/>
      <c r="TLY451" s="22"/>
      <c r="TLZ451" s="22"/>
      <c r="TMA451" s="22"/>
      <c r="TMB451" s="22"/>
      <c r="TMC451" s="22"/>
      <c r="TMD451" s="22"/>
      <c r="TME451" s="22"/>
      <c r="TMF451" s="22"/>
      <c r="TMG451" s="22"/>
      <c r="TMH451" s="22"/>
      <c r="TMI451" s="22"/>
      <c r="TMJ451" s="22"/>
      <c r="TMK451" s="22"/>
      <c r="TML451" s="22"/>
      <c r="TMM451" s="22"/>
      <c r="TMN451" s="22"/>
      <c r="TMO451" s="22"/>
      <c r="TMP451" s="22"/>
      <c r="TMQ451" s="22"/>
      <c r="TMR451" s="22"/>
      <c r="TMS451" s="22"/>
      <c r="TMT451" s="22"/>
      <c r="TMU451" s="22"/>
      <c r="TMV451" s="22"/>
      <c r="TMW451" s="22"/>
      <c r="TMX451" s="22"/>
      <c r="TMY451" s="22"/>
      <c r="TMZ451" s="22"/>
      <c r="TNA451" s="22"/>
      <c r="TNB451" s="22"/>
      <c r="TNC451" s="22"/>
      <c r="TND451" s="22"/>
      <c r="TNE451" s="22"/>
      <c r="TNF451" s="22"/>
      <c r="TNG451" s="22"/>
      <c r="TNH451" s="22"/>
      <c r="TNI451" s="22"/>
      <c r="TNJ451" s="22"/>
      <c r="TNK451" s="22"/>
      <c r="TNL451" s="22"/>
      <c r="TNM451" s="22"/>
      <c r="TNN451" s="22"/>
      <c r="TNO451" s="22"/>
      <c r="TNP451" s="22"/>
      <c r="TNQ451" s="22"/>
      <c r="TNR451" s="22"/>
      <c r="TNS451" s="22"/>
      <c r="TNT451" s="22"/>
      <c r="TNU451" s="22"/>
      <c r="TNV451" s="22"/>
      <c r="TNW451" s="22"/>
      <c r="TNX451" s="22"/>
      <c r="TNY451" s="22"/>
      <c r="TNZ451" s="22"/>
      <c r="TOA451" s="22"/>
      <c r="TOB451" s="22"/>
      <c r="TOC451" s="22"/>
      <c r="TOD451" s="22"/>
      <c r="TOE451" s="22"/>
      <c r="TOF451" s="22"/>
      <c r="TOG451" s="22"/>
      <c r="TOH451" s="22"/>
      <c r="TOI451" s="22"/>
      <c r="TOJ451" s="22"/>
      <c r="TOK451" s="22"/>
      <c r="TOL451" s="22"/>
      <c r="TOM451" s="22"/>
      <c r="TON451" s="22"/>
      <c r="TOO451" s="22"/>
      <c r="TOP451" s="22"/>
      <c r="TOQ451" s="22"/>
      <c r="TOR451" s="22"/>
      <c r="TOS451" s="22"/>
      <c r="TOT451" s="22"/>
      <c r="TOU451" s="22"/>
      <c r="TOV451" s="22"/>
      <c r="TOW451" s="22"/>
      <c r="TOX451" s="22"/>
      <c r="TOY451" s="22"/>
      <c r="TOZ451" s="22"/>
      <c r="TPA451" s="22"/>
      <c r="TPB451" s="22"/>
      <c r="TPC451" s="22"/>
      <c r="TPD451" s="22"/>
      <c r="TPE451" s="22"/>
      <c r="TPF451" s="22"/>
      <c r="TPG451" s="22"/>
      <c r="TPH451" s="22"/>
      <c r="TPI451" s="22"/>
      <c r="TPJ451" s="22"/>
      <c r="TPK451" s="22"/>
      <c r="TPL451" s="22"/>
      <c r="TPM451" s="22"/>
      <c r="TPN451" s="22"/>
      <c r="TPO451" s="22"/>
      <c r="TPP451" s="22"/>
      <c r="TPQ451" s="22"/>
      <c r="TPR451" s="22"/>
      <c r="TPS451" s="22"/>
      <c r="TPT451" s="22"/>
      <c r="TPU451" s="22"/>
      <c r="TPV451" s="22"/>
      <c r="TPW451" s="22"/>
      <c r="TPX451" s="22"/>
      <c r="TPY451" s="22"/>
      <c r="TPZ451" s="22"/>
      <c r="TQA451" s="22"/>
      <c r="TQB451" s="22"/>
      <c r="TQC451" s="22"/>
      <c r="TQD451" s="22"/>
      <c r="TQE451" s="22"/>
      <c r="TQF451" s="22"/>
      <c r="TQG451" s="22"/>
      <c r="TQH451" s="22"/>
      <c r="TQI451" s="22"/>
      <c r="TQJ451" s="22"/>
      <c r="TQK451" s="22"/>
      <c r="TQL451" s="22"/>
      <c r="TQM451" s="22"/>
      <c r="TQN451" s="22"/>
      <c r="TQO451" s="22"/>
      <c r="TQP451" s="22"/>
      <c r="TQQ451" s="22"/>
      <c r="TQR451" s="22"/>
      <c r="TQS451" s="22"/>
      <c r="TQT451" s="22"/>
      <c r="TQU451" s="22"/>
      <c r="TQV451" s="22"/>
      <c r="TQW451" s="22"/>
      <c r="TQX451" s="22"/>
      <c r="TQY451" s="22"/>
      <c r="TQZ451" s="22"/>
      <c r="TRA451" s="22"/>
      <c r="TRB451" s="22"/>
      <c r="TRC451" s="22"/>
      <c r="TRD451" s="22"/>
      <c r="TRE451" s="22"/>
      <c r="TRF451" s="22"/>
      <c r="TRG451" s="22"/>
      <c r="TRH451" s="22"/>
      <c r="TRI451" s="22"/>
      <c r="TRJ451" s="22"/>
      <c r="TRK451" s="22"/>
      <c r="TRL451" s="22"/>
      <c r="TRM451" s="22"/>
      <c r="TRN451" s="22"/>
      <c r="TRO451" s="22"/>
      <c r="TRP451" s="22"/>
      <c r="TRQ451" s="22"/>
      <c r="TRR451" s="22"/>
      <c r="TRS451" s="22"/>
      <c r="TRT451" s="22"/>
      <c r="TRU451" s="22"/>
      <c r="TRV451" s="22"/>
      <c r="TRW451" s="22"/>
      <c r="TRX451" s="22"/>
      <c r="TRY451" s="22"/>
      <c r="TRZ451" s="22"/>
      <c r="TSA451" s="22"/>
      <c r="TSB451" s="22"/>
      <c r="TSC451" s="22"/>
      <c r="TSD451" s="22"/>
      <c r="TSE451" s="22"/>
      <c r="TSF451" s="22"/>
      <c r="TSG451" s="22"/>
      <c r="TSH451" s="22"/>
      <c r="TSI451" s="22"/>
      <c r="TSJ451" s="22"/>
      <c r="TSK451" s="22"/>
      <c r="TSL451" s="22"/>
      <c r="TSM451" s="22"/>
      <c r="TSN451" s="22"/>
      <c r="TSO451" s="22"/>
      <c r="TSP451" s="22"/>
      <c r="TSQ451" s="22"/>
      <c r="TSR451" s="22"/>
      <c r="TSS451" s="22"/>
      <c r="TST451" s="22"/>
      <c r="TSU451" s="22"/>
      <c r="TSV451" s="22"/>
      <c r="TSW451" s="22"/>
      <c r="TSX451" s="22"/>
      <c r="TSY451" s="22"/>
      <c r="TSZ451" s="22"/>
      <c r="TTA451" s="22"/>
      <c r="TTB451" s="22"/>
      <c r="TTC451" s="22"/>
      <c r="TTD451" s="22"/>
      <c r="TTE451" s="22"/>
      <c r="TTF451" s="22"/>
      <c r="TTG451" s="22"/>
      <c r="TTH451" s="22"/>
      <c r="TTI451" s="22"/>
      <c r="TTJ451" s="22"/>
      <c r="TTK451" s="22"/>
      <c r="TTL451" s="22"/>
      <c r="TTM451" s="22"/>
      <c r="TTN451" s="22"/>
      <c r="TTO451" s="22"/>
      <c r="TTP451" s="22"/>
      <c r="TTQ451" s="22"/>
      <c r="TTR451" s="22"/>
      <c r="TTS451" s="22"/>
      <c r="TTT451" s="22"/>
      <c r="TTU451" s="22"/>
      <c r="TTV451" s="22"/>
      <c r="TTW451" s="22"/>
      <c r="TTX451" s="22"/>
      <c r="TTY451" s="22"/>
      <c r="TTZ451" s="22"/>
      <c r="TUA451" s="22"/>
      <c r="TUB451" s="22"/>
      <c r="TUC451" s="22"/>
      <c r="TUD451" s="22"/>
      <c r="TUE451" s="22"/>
      <c r="TUF451" s="22"/>
      <c r="TUG451" s="22"/>
      <c r="TUH451" s="22"/>
      <c r="TUI451" s="22"/>
      <c r="TUJ451" s="22"/>
      <c r="TUK451" s="22"/>
      <c r="TUL451" s="22"/>
      <c r="TUM451" s="22"/>
      <c r="TUN451" s="22"/>
      <c r="TUO451" s="22"/>
      <c r="TUP451" s="22"/>
      <c r="TUQ451" s="22"/>
      <c r="TUR451" s="22"/>
      <c r="TUS451" s="22"/>
      <c r="TUT451" s="22"/>
      <c r="TUU451" s="22"/>
      <c r="TUV451" s="22"/>
      <c r="TUW451" s="22"/>
      <c r="TUX451" s="22"/>
      <c r="TUY451" s="22"/>
      <c r="TUZ451" s="22"/>
      <c r="TVA451" s="22"/>
      <c r="TVB451" s="22"/>
      <c r="TVC451" s="22"/>
      <c r="TVD451" s="22"/>
      <c r="TVE451" s="22"/>
      <c r="TVF451" s="22"/>
      <c r="TVG451" s="22"/>
      <c r="TVH451" s="22"/>
      <c r="TVI451" s="22"/>
      <c r="TVJ451" s="22"/>
      <c r="TVK451" s="22"/>
      <c r="TVL451" s="22"/>
      <c r="TVM451" s="22"/>
      <c r="TVN451" s="22"/>
      <c r="TVO451" s="22"/>
      <c r="TVP451" s="22"/>
      <c r="TVQ451" s="22"/>
      <c r="TVR451" s="22"/>
      <c r="TVS451" s="22"/>
      <c r="TVT451" s="22"/>
      <c r="TVU451" s="22"/>
      <c r="TVV451" s="22"/>
      <c r="TVW451" s="22"/>
      <c r="TVX451" s="22"/>
      <c r="TVY451" s="22"/>
      <c r="TVZ451" s="22"/>
      <c r="TWA451" s="22"/>
      <c r="TWB451" s="22"/>
      <c r="TWC451" s="22"/>
      <c r="TWD451" s="22"/>
      <c r="TWE451" s="22"/>
      <c r="TWF451" s="22"/>
      <c r="TWG451" s="22"/>
      <c r="TWH451" s="22"/>
      <c r="TWI451" s="22"/>
      <c r="TWJ451" s="22"/>
      <c r="TWK451" s="22"/>
      <c r="TWL451" s="22"/>
      <c r="TWM451" s="22"/>
      <c r="TWN451" s="22"/>
      <c r="TWO451" s="22"/>
      <c r="TWP451" s="22"/>
      <c r="TWQ451" s="22"/>
      <c r="TWR451" s="22"/>
      <c r="TWS451" s="22"/>
      <c r="TWT451" s="22"/>
      <c r="TWU451" s="22"/>
      <c r="TWV451" s="22"/>
      <c r="TWW451" s="22"/>
      <c r="TWX451" s="22"/>
      <c r="TWY451" s="22"/>
      <c r="TWZ451" s="22"/>
      <c r="TXA451" s="22"/>
      <c r="TXB451" s="22"/>
      <c r="TXC451" s="22"/>
      <c r="TXD451" s="22"/>
      <c r="TXE451" s="22"/>
      <c r="TXF451" s="22"/>
      <c r="TXG451" s="22"/>
      <c r="TXH451" s="22"/>
      <c r="TXI451" s="22"/>
      <c r="TXJ451" s="22"/>
      <c r="TXK451" s="22"/>
      <c r="TXL451" s="22"/>
      <c r="TXM451" s="22"/>
      <c r="TXN451" s="22"/>
      <c r="TXO451" s="22"/>
      <c r="TXP451" s="22"/>
      <c r="TXQ451" s="22"/>
      <c r="TXR451" s="22"/>
      <c r="TXS451" s="22"/>
      <c r="TXT451" s="22"/>
      <c r="TXU451" s="22"/>
      <c r="TXV451" s="22"/>
      <c r="TXW451" s="22"/>
      <c r="TXX451" s="22"/>
      <c r="TXY451" s="22"/>
      <c r="TXZ451" s="22"/>
      <c r="TYA451" s="22"/>
      <c r="TYB451" s="22"/>
      <c r="TYC451" s="22"/>
      <c r="TYD451" s="22"/>
      <c r="TYE451" s="22"/>
      <c r="TYF451" s="22"/>
      <c r="TYG451" s="22"/>
      <c r="TYH451" s="22"/>
      <c r="TYI451" s="22"/>
      <c r="TYJ451" s="22"/>
      <c r="TYK451" s="22"/>
      <c r="TYL451" s="22"/>
      <c r="TYM451" s="22"/>
      <c r="TYN451" s="22"/>
      <c r="TYO451" s="22"/>
      <c r="TYP451" s="22"/>
      <c r="TYQ451" s="22"/>
      <c r="TYR451" s="22"/>
      <c r="TYS451" s="22"/>
      <c r="TYT451" s="22"/>
      <c r="TYU451" s="22"/>
      <c r="TYV451" s="22"/>
      <c r="TYW451" s="22"/>
      <c r="TYX451" s="22"/>
      <c r="TYY451" s="22"/>
      <c r="TYZ451" s="22"/>
      <c r="TZA451" s="22"/>
      <c r="TZB451" s="22"/>
      <c r="TZC451" s="22"/>
      <c r="TZD451" s="22"/>
      <c r="TZE451" s="22"/>
      <c r="TZF451" s="22"/>
      <c r="TZG451" s="22"/>
      <c r="TZH451" s="22"/>
      <c r="TZI451" s="22"/>
      <c r="TZJ451" s="22"/>
      <c r="TZK451" s="22"/>
      <c r="TZL451" s="22"/>
      <c r="TZM451" s="22"/>
      <c r="TZN451" s="22"/>
      <c r="TZO451" s="22"/>
      <c r="TZP451" s="22"/>
      <c r="TZQ451" s="22"/>
      <c r="TZR451" s="22"/>
      <c r="TZS451" s="22"/>
      <c r="TZT451" s="22"/>
      <c r="TZU451" s="22"/>
      <c r="TZV451" s="22"/>
      <c r="TZW451" s="22"/>
      <c r="TZX451" s="22"/>
      <c r="TZY451" s="22"/>
      <c r="TZZ451" s="22"/>
      <c r="UAA451" s="22"/>
      <c r="UAB451" s="22"/>
      <c r="UAC451" s="22"/>
      <c r="UAD451" s="22"/>
      <c r="UAE451" s="22"/>
      <c r="UAF451" s="22"/>
      <c r="UAG451" s="22"/>
      <c r="UAH451" s="22"/>
      <c r="UAI451" s="22"/>
      <c r="UAJ451" s="22"/>
      <c r="UAK451" s="22"/>
      <c r="UAL451" s="22"/>
      <c r="UAM451" s="22"/>
      <c r="UAN451" s="22"/>
      <c r="UAO451" s="22"/>
      <c r="UAP451" s="22"/>
      <c r="UAQ451" s="22"/>
      <c r="UAR451" s="22"/>
      <c r="UAS451" s="22"/>
      <c r="UAT451" s="22"/>
      <c r="UAU451" s="22"/>
      <c r="UAV451" s="22"/>
      <c r="UAW451" s="22"/>
      <c r="UAX451" s="22"/>
      <c r="UAY451" s="22"/>
      <c r="UAZ451" s="22"/>
      <c r="UBA451" s="22"/>
      <c r="UBB451" s="22"/>
      <c r="UBC451" s="22"/>
      <c r="UBD451" s="22"/>
      <c r="UBE451" s="22"/>
      <c r="UBF451" s="22"/>
      <c r="UBG451" s="22"/>
      <c r="UBH451" s="22"/>
      <c r="UBI451" s="22"/>
      <c r="UBJ451" s="22"/>
      <c r="UBK451" s="22"/>
      <c r="UBL451" s="22"/>
      <c r="UBM451" s="22"/>
      <c r="UBN451" s="22"/>
      <c r="UBO451" s="22"/>
      <c r="UBP451" s="22"/>
      <c r="UBQ451" s="22"/>
      <c r="UBR451" s="22"/>
      <c r="UBS451" s="22"/>
      <c r="UBT451" s="22"/>
      <c r="UBU451" s="22"/>
      <c r="UBV451" s="22"/>
      <c r="UBW451" s="22"/>
      <c r="UBX451" s="22"/>
      <c r="UBY451" s="22"/>
      <c r="UBZ451" s="22"/>
      <c r="UCA451" s="22"/>
      <c r="UCB451" s="22"/>
      <c r="UCC451" s="22"/>
      <c r="UCD451" s="22"/>
      <c r="UCE451" s="22"/>
      <c r="UCF451" s="22"/>
      <c r="UCG451" s="22"/>
      <c r="UCH451" s="22"/>
      <c r="UCI451" s="22"/>
      <c r="UCJ451" s="22"/>
      <c r="UCK451" s="22"/>
      <c r="UCL451" s="22"/>
      <c r="UCM451" s="22"/>
      <c r="UCN451" s="22"/>
      <c r="UCO451" s="22"/>
      <c r="UCP451" s="22"/>
      <c r="UCQ451" s="22"/>
      <c r="UCR451" s="22"/>
      <c r="UCS451" s="22"/>
      <c r="UCT451" s="22"/>
      <c r="UCU451" s="22"/>
      <c r="UCV451" s="22"/>
      <c r="UCW451" s="22"/>
      <c r="UCX451" s="22"/>
      <c r="UCY451" s="22"/>
      <c r="UCZ451" s="22"/>
      <c r="UDA451" s="22"/>
      <c r="UDB451" s="22"/>
      <c r="UDC451" s="22"/>
      <c r="UDD451" s="22"/>
      <c r="UDE451" s="22"/>
      <c r="UDF451" s="22"/>
      <c r="UDG451" s="22"/>
      <c r="UDH451" s="22"/>
      <c r="UDI451" s="22"/>
      <c r="UDJ451" s="22"/>
      <c r="UDK451" s="22"/>
      <c r="UDL451" s="22"/>
      <c r="UDM451" s="22"/>
      <c r="UDN451" s="22"/>
      <c r="UDO451" s="22"/>
      <c r="UDP451" s="22"/>
      <c r="UDQ451" s="22"/>
      <c r="UDR451" s="22"/>
      <c r="UDS451" s="22"/>
      <c r="UDT451" s="22"/>
      <c r="UDU451" s="22"/>
      <c r="UDV451" s="22"/>
      <c r="UDW451" s="22"/>
      <c r="UDX451" s="22"/>
      <c r="UDY451" s="22"/>
      <c r="UDZ451" s="22"/>
      <c r="UEA451" s="22"/>
      <c r="UEB451" s="22"/>
      <c r="UEC451" s="22"/>
      <c r="UED451" s="22"/>
      <c r="UEE451" s="22"/>
      <c r="UEF451" s="22"/>
      <c r="UEG451" s="22"/>
      <c r="UEH451" s="22"/>
      <c r="UEI451" s="22"/>
      <c r="UEJ451" s="22"/>
      <c r="UEK451" s="22"/>
      <c r="UEL451" s="22"/>
      <c r="UEM451" s="22"/>
      <c r="UEN451" s="22"/>
      <c r="UEO451" s="22"/>
      <c r="UEP451" s="22"/>
      <c r="UEQ451" s="22"/>
      <c r="UER451" s="22"/>
      <c r="UES451" s="22"/>
      <c r="UET451" s="22"/>
      <c r="UEU451" s="22"/>
      <c r="UEV451" s="22"/>
      <c r="UEW451" s="22"/>
      <c r="UEX451" s="22"/>
      <c r="UEY451" s="22"/>
      <c r="UEZ451" s="22"/>
      <c r="UFA451" s="22"/>
      <c r="UFB451" s="22"/>
      <c r="UFC451" s="22"/>
      <c r="UFD451" s="22"/>
      <c r="UFE451" s="22"/>
      <c r="UFF451" s="22"/>
      <c r="UFG451" s="22"/>
      <c r="UFH451" s="22"/>
      <c r="UFI451" s="22"/>
      <c r="UFJ451" s="22"/>
      <c r="UFK451" s="22"/>
      <c r="UFL451" s="22"/>
      <c r="UFM451" s="22"/>
      <c r="UFN451" s="22"/>
      <c r="UFO451" s="22"/>
      <c r="UFP451" s="22"/>
      <c r="UFQ451" s="22"/>
      <c r="UFR451" s="22"/>
      <c r="UFS451" s="22"/>
      <c r="UFT451" s="22"/>
      <c r="UFU451" s="22"/>
      <c r="UFV451" s="22"/>
      <c r="UFW451" s="22"/>
      <c r="UFX451" s="22"/>
      <c r="UFY451" s="22"/>
      <c r="UFZ451" s="22"/>
      <c r="UGA451" s="22"/>
      <c r="UGB451" s="22"/>
      <c r="UGC451" s="22"/>
      <c r="UGD451" s="22"/>
      <c r="UGE451" s="22"/>
      <c r="UGF451" s="22"/>
      <c r="UGG451" s="22"/>
      <c r="UGH451" s="22"/>
      <c r="UGI451" s="22"/>
      <c r="UGJ451" s="22"/>
      <c r="UGK451" s="22"/>
      <c r="UGL451" s="22"/>
      <c r="UGM451" s="22"/>
      <c r="UGN451" s="22"/>
      <c r="UGO451" s="22"/>
      <c r="UGP451" s="22"/>
      <c r="UGQ451" s="22"/>
      <c r="UGR451" s="22"/>
      <c r="UGS451" s="22"/>
      <c r="UGT451" s="22"/>
      <c r="UGU451" s="22"/>
      <c r="UGV451" s="22"/>
      <c r="UGW451" s="22"/>
      <c r="UGX451" s="22"/>
      <c r="UGY451" s="22"/>
      <c r="UGZ451" s="22"/>
      <c r="UHA451" s="22"/>
      <c r="UHB451" s="22"/>
      <c r="UHC451" s="22"/>
      <c r="UHD451" s="22"/>
      <c r="UHE451" s="22"/>
      <c r="UHF451" s="22"/>
      <c r="UHG451" s="22"/>
      <c r="UHH451" s="22"/>
      <c r="UHI451" s="22"/>
      <c r="UHJ451" s="22"/>
      <c r="UHK451" s="22"/>
      <c r="UHL451" s="22"/>
      <c r="UHM451" s="22"/>
      <c r="UHN451" s="22"/>
      <c r="UHO451" s="22"/>
      <c r="UHP451" s="22"/>
      <c r="UHQ451" s="22"/>
      <c r="UHR451" s="22"/>
      <c r="UHS451" s="22"/>
      <c r="UHT451" s="22"/>
      <c r="UHU451" s="22"/>
      <c r="UHV451" s="22"/>
      <c r="UHW451" s="22"/>
      <c r="UHX451" s="22"/>
      <c r="UHY451" s="22"/>
      <c r="UHZ451" s="22"/>
      <c r="UIA451" s="22"/>
      <c r="UIB451" s="22"/>
      <c r="UIC451" s="22"/>
      <c r="UID451" s="22"/>
      <c r="UIE451" s="22"/>
      <c r="UIF451" s="22"/>
      <c r="UIG451" s="22"/>
      <c r="UIH451" s="22"/>
      <c r="UII451" s="22"/>
      <c r="UIJ451" s="22"/>
      <c r="UIK451" s="22"/>
      <c r="UIL451" s="22"/>
      <c r="UIM451" s="22"/>
      <c r="UIN451" s="22"/>
      <c r="UIO451" s="22"/>
      <c r="UIP451" s="22"/>
      <c r="UIQ451" s="22"/>
      <c r="UIR451" s="22"/>
      <c r="UIS451" s="22"/>
      <c r="UIT451" s="22"/>
      <c r="UIU451" s="22"/>
      <c r="UIV451" s="22"/>
      <c r="UIW451" s="22"/>
      <c r="UIX451" s="22"/>
      <c r="UIY451" s="22"/>
      <c r="UIZ451" s="22"/>
      <c r="UJA451" s="22"/>
      <c r="UJB451" s="22"/>
      <c r="UJC451" s="22"/>
      <c r="UJD451" s="22"/>
      <c r="UJE451" s="22"/>
      <c r="UJF451" s="22"/>
      <c r="UJG451" s="22"/>
      <c r="UJH451" s="22"/>
      <c r="UJI451" s="22"/>
      <c r="UJJ451" s="22"/>
      <c r="UJK451" s="22"/>
      <c r="UJL451" s="22"/>
      <c r="UJM451" s="22"/>
      <c r="UJN451" s="22"/>
      <c r="UJO451" s="22"/>
      <c r="UJP451" s="22"/>
      <c r="UJQ451" s="22"/>
      <c r="UJR451" s="22"/>
      <c r="UJS451" s="22"/>
      <c r="UJT451" s="22"/>
      <c r="UJU451" s="22"/>
      <c r="UJV451" s="22"/>
      <c r="UJW451" s="22"/>
      <c r="UJX451" s="22"/>
      <c r="UJY451" s="22"/>
      <c r="UJZ451" s="22"/>
      <c r="UKA451" s="22"/>
      <c r="UKB451" s="22"/>
      <c r="UKC451" s="22"/>
      <c r="UKD451" s="22"/>
      <c r="UKE451" s="22"/>
      <c r="UKF451" s="22"/>
      <c r="UKG451" s="22"/>
      <c r="UKH451" s="22"/>
      <c r="UKI451" s="22"/>
      <c r="UKJ451" s="22"/>
      <c r="UKK451" s="22"/>
      <c r="UKL451" s="22"/>
      <c r="UKM451" s="22"/>
      <c r="UKN451" s="22"/>
      <c r="UKO451" s="22"/>
      <c r="UKP451" s="22"/>
      <c r="UKQ451" s="22"/>
      <c r="UKR451" s="22"/>
      <c r="UKS451" s="22"/>
      <c r="UKT451" s="22"/>
      <c r="UKU451" s="22"/>
      <c r="UKV451" s="22"/>
      <c r="UKW451" s="22"/>
      <c r="UKX451" s="22"/>
      <c r="UKY451" s="22"/>
      <c r="UKZ451" s="22"/>
      <c r="ULA451" s="22"/>
      <c r="ULB451" s="22"/>
      <c r="ULC451" s="22"/>
      <c r="ULD451" s="22"/>
      <c r="ULE451" s="22"/>
      <c r="ULF451" s="22"/>
      <c r="ULG451" s="22"/>
      <c r="ULH451" s="22"/>
      <c r="ULI451" s="22"/>
      <c r="ULJ451" s="22"/>
      <c r="ULK451" s="22"/>
      <c r="ULL451" s="22"/>
      <c r="ULM451" s="22"/>
      <c r="ULN451" s="22"/>
      <c r="ULO451" s="22"/>
      <c r="ULP451" s="22"/>
      <c r="ULQ451" s="22"/>
      <c r="ULR451" s="22"/>
      <c r="ULS451" s="22"/>
      <c r="ULT451" s="22"/>
      <c r="ULU451" s="22"/>
      <c r="ULV451" s="22"/>
      <c r="ULW451" s="22"/>
      <c r="ULX451" s="22"/>
      <c r="ULY451" s="22"/>
      <c r="ULZ451" s="22"/>
      <c r="UMA451" s="22"/>
      <c r="UMB451" s="22"/>
      <c r="UMC451" s="22"/>
      <c r="UMD451" s="22"/>
      <c r="UME451" s="22"/>
      <c r="UMF451" s="22"/>
      <c r="UMG451" s="22"/>
      <c r="UMH451" s="22"/>
      <c r="UMI451" s="22"/>
      <c r="UMJ451" s="22"/>
      <c r="UMK451" s="22"/>
      <c r="UML451" s="22"/>
      <c r="UMM451" s="22"/>
      <c r="UMN451" s="22"/>
      <c r="UMO451" s="22"/>
      <c r="UMP451" s="22"/>
      <c r="UMQ451" s="22"/>
      <c r="UMR451" s="22"/>
      <c r="UMS451" s="22"/>
      <c r="UMT451" s="22"/>
      <c r="UMU451" s="22"/>
      <c r="UMV451" s="22"/>
      <c r="UMW451" s="22"/>
      <c r="UMX451" s="22"/>
      <c r="UMY451" s="22"/>
      <c r="UMZ451" s="22"/>
      <c r="UNA451" s="22"/>
      <c r="UNB451" s="22"/>
      <c r="UNC451" s="22"/>
      <c r="UND451" s="22"/>
      <c r="UNE451" s="22"/>
      <c r="UNF451" s="22"/>
      <c r="UNG451" s="22"/>
      <c r="UNH451" s="22"/>
      <c r="UNI451" s="22"/>
      <c r="UNJ451" s="22"/>
      <c r="UNK451" s="22"/>
      <c r="UNL451" s="22"/>
      <c r="UNM451" s="22"/>
      <c r="UNN451" s="22"/>
      <c r="UNO451" s="22"/>
      <c r="UNP451" s="22"/>
      <c r="UNQ451" s="22"/>
      <c r="UNR451" s="22"/>
      <c r="UNS451" s="22"/>
      <c r="UNT451" s="22"/>
      <c r="UNU451" s="22"/>
      <c r="UNV451" s="22"/>
      <c r="UNW451" s="22"/>
      <c r="UNX451" s="22"/>
      <c r="UNY451" s="22"/>
      <c r="UNZ451" s="22"/>
      <c r="UOA451" s="22"/>
      <c r="UOB451" s="22"/>
      <c r="UOC451" s="22"/>
      <c r="UOD451" s="22"/>
      <c r="UOE451" s="22"/>
      <c r="UOF451" s="22"/>
      <c r="UOG451" s="22"/>
      <c r="UOH451" s="22"/>
      <c r="UOI451" s="22"/>
      <c r="UOJ451" s="22"/>
      <c r="UOK451" s="22"/>
      <c r="UOL451" s="22"/>
      <c r="UOM451" s="22"/>
      <c r="UON451" s="22"/>
      <c r="UOO451" s="22"/>
      <c r="UOP451" s="22"/>
      <c r="UOQ451" s="22"/>
      <c r="UOR451" s="22"/>
      <c r="UOS451" s="22"/>
      <c r="UOT451" s="22"/>
      <c r="UOU451" s="22"/>
      <c r="UOV451" s="22"/>
      <c r="UOW451" s="22"/>
      <c r="UOX451" s="22"/>
      <c r="UOY451" s="22"/>
      <c r="UOZ451" s="22"/>
      <c r="UPA451" s="22"/>
      <c r="UPB451" s="22"/>
      <c r="UPC451" s="22"/>
      <c r="UPD451" s="22"/>
      <c r="UPE451" s="22"/>
      <c r="UPF451" s="22"/>
      <c r="UPG451" s="22"/>
      <c r="UPH451" s="22"/>
      <c r="UPI451" s="22"/>
      <c r="UPJ451" s="22"/>
      <c r="UPK451" s="22"/>
      <c r="UPL451" s="22"/>
      <c r="UPM451" s="22"/>
      <c r="UPN451" s="22"/>
      <c r="UPO451" s="22"/>
      <c r="UPP451" s="22"/>
      <c r="UPQ451" s="22"/>
      <c r="UPR451" s="22"/>
      <c r="UPS451" s="22"/>
      <c r="UPT451" s="22"/>
      <c r="UPU451" s="22"/>
      <c r="UPV451" s="22"/>
      <c r="UPW451" s="22"/>
      <c r="UPX451" s="22"/>
      <c r="UPY451" s="22"/>
      <c r="UPZ451" s="22"/>
      <c r="UQA451" s="22"/>
      <c r="UQB451" s="22"/>
      <c r="UQC451" s="22"/>
      <c r="UQD451" s="22"/>
      <c r="UQE451" s="22"/>
      <c r="UQF451" s="22"/>
      <c r="UQG451" s="22"/>
      <c r="UQH451" s="22"/>
      <c r="UQI451" s="22"/>
      <c r="UQJ451" s="22"/>
      <c r="UQK451" s="22"/>
      <c r="UQL451" s="22"/>
      <c r="UQM451" s="22"/>
      <c r="UQN451" s="22"/>
      <c r="UQO451" s="22"/>
      <c r="UQP451" s="22"/>
      <c r="UQQ451" s="22"/>
      <c r="UQR451" s="22"/>
      <c r="UQS451" s="22"/>
      <c r="UQT451" s="22"/>
      <c r="UQU451" s="22"/>
      <c r="UQV451" s="22"/>
      <c r="UQW451" s="22"/>
      <c r="UQX451" s="22"/>
      <c r="UQY451" s="22"/>
      <c r="UQZ451" s="22"/>
      <c r="URA451" s="22"/>
      <c r="URB451" s="22"/>
      <c r="URC451" s="22"/>
      <c r="URD451" s="22"/>
      <c r="URE451" s="22"/>
      <c r="URF451" s="22"/>
      <c r="URG451" s="22"/>
      <c r="URH451" s="22"/>
      <c r="URI451" s="22"/>
      <c r="URJ451" s="22"/>
      <c r="URK451" s="22"/>
      <c r="URL451" s="22"/>
      <c r="URM451" s="22"/>
      <c r="URN451" s="22"/>
      <c r="URO451" s="22"/>
      <c r="URP451" s="22"/>
      <c r="URQ451" s="22"/>
      <c r="URR451" s="22"/>
      <c r="URS451" s="22"/>
      <c r="URT451" s="22"/>
      <c r="URU451" s="22"/>
      <c r="URV451" s="22"/>
      <c r="URW451" s="22"/>
      <c r="URX451" s="22"/>
      <c r="URY451" s="22"/>
      <c r="URZ451" s="22"/>
      <c r="USA451" s="22"/>
      <c r="USB451" s="22"/>
      <c r="USC451" s="22"/>
      <c r="USD451" s="22"/>
      <c r="USE451" s="22"/>
      <c r="USF451" s="22"/>
      <c r="USG451" s="22"/>
      <c r="USH451" s="22"/>
      <c r="USI451" s="22"/>
      <c r="USJ451" s="22"/>
      <c r="USK451" s="22"/>
      <c r="USL451" s="22"/>
      <c r="USM451" s="22"/>
      <c r="USN451" s="22"/>
      <c r="USO451" s="22"/>
      <c r="USP451" s="22"/>
      <c r="USQ451" s="22"/>
      <c r="USR451" s="22"/>
      <c r="USS451" s="22"/>
      <c r="UST451" s="22"/>
      <c r="USU451" s="22"/>
      <c r="USV451" s="22"/>
      <c r="USW451" s="22"/>
      <c r="USX451" s="22"/>
      <c r="USY451" s="22"/>
      <c r="USZ451" s="22"/>
      <c r="UTA451" s="22"/>
      <c r="UTB451" s="22"/>
      <c r="UTC451" s="22"/>
      <c r="UTD451" s="22"/>
      <c r="UTE451" s="22"/>
      <c r="UTF451" s="22"/>
      <c r="UTG451" s="22"/>
      <c r="UTH451" s="22"/>
      <c r="UTI451" s="22"/>
      <c r="UTJ451" s="22"/>
      <c r="UTK451" s="22"/>
      <c r="UTL451" s="22"/>
      <c r="UTM451" s="22"/>
      <c r="UTN451" s="22"/>
      <c r="UTO451" s="22"/>
      <c r="UTP451" s="22"/>
      <c r="UTQ451" s="22"/>
      <c r="UTR451" s="22"/>
      <c r="UTS451" s="22"/>
      <c r="UTT451" s="22"/>
      <c r="UTU451" s="22"/>
      <c r="UTV451" s="22"/>
      <c r="UTW451" s="22"/>
      <c r="UTX451" s="22"/>
      <c r="UTY451" s="22"/>
      <c r="UTZ451" s="22"/>
      <c r="UUA451" s="22"/>
      <c r="UUB451" s="22"/>
      <c r="UUC451" s="22"/>
      <c r="UUD451" s="22"/>
      <c r="UUE451" s="22"/>
      <c r="UUF451" s="22"/>
      <c r="UUG451" s="22"/>
      <c r="UUH451" s="22"/>
      <c r="UUI451" s="22"/>
      <c r="UUJ451" s="22"/>
      <c r="UUK451" s="22"/>
      <c r="UUL451" s="22"/>
      <c r="UUM451" s="22"/>
      <c r="UUN451" s="22"/>
      <c r="UUO451" s="22"/>
      <c r="UUP451" s="22"/>
      <c r="UUQ451" s="22"/>
      <c r="UUR451" s="22"/>
      <c r="UUS451" s="22"/>
      <c r="UUT451" s="22"/>
      <c r="UUU451" s="22"/>
      <c r="UUV451" s="22"/>
      <c r="UUW451" s="22"/>
      <c r="UUX451" s="22"/>
      <c r="UUY451" s="22"/>
      <c r="UUZ451" s="22"/>
      <c r="UVA451" s="22"/>
      <c r="UVB451" s="22"/>
      <c r="UVC451" s="22"/>
      <c r="UVD451" s="22"/>
      <c r="UVE451" s="22"/>
      <c r="UVF451" s="22"/>
      <c r="UVG451" s="22"/>
      <c r="UVH451" s="22"/>
      <c r="UVI451" s="22"/>
      <c r="UVJ451" s="22"/>
      <c r="UVK451" s="22"/>
      <c r="UVL451" s="22"/>
      <c r="UVM451" s="22"/>
      <c r="UVN451" s="22"/>
      <c r="UVO451" s="22"/>
      <c r="UVP451" s="22"/>
      <c r="UVQ451" s="22"/>
      <c r="UVR451" s="22"/>
      <c r="UVS451" s="22"/>
      <c r="UVT451" s="22"/>
      <c r="UVU451" s="22"/>
      <c r="UVV451" s="22"/>
      <c r="UVW451" s="22"/>
      <c r="UVX451" s="22"/>
      <c r="UVY451" s="22"/>
      <c r="UVZ451" s="22"/>
      <c r="UWA451" s="22"/>
      <c r="UWB451" s="22"/>
      <c r="UWC451" s="22"/>
      <c r="UWD451" s="22"/>
      <c r="UWE451" s="22"/>
      <c r="UWF451" s="22"/>
      <c r="UWG451" s="22"/>
      <c r="UWH451" s="22"/>
      <c r="UWI451" s="22"/>
      <c r="UWJ451" s="22"/>
      <c r="UWK451" s="22"/>
      <c r="UWL451" s="22"/>
      <c r="UWM451" s="22"/>
      <c r="UWN451" s="22"/>
      <c r="UWO451" s="22"/>
      <c r="UWP451" s="22"/>
      <c r="UWQ451" s="22"/>
      <c r="UWR451" s="22"/>
      <c r="UWS451" s="22"/>
      <c r="UWT451" s="22"/>
      <c r="UWU451" s="22"/>
      <c r="UWV451" s="22"/>
      <c r="UWW451" s="22"/>
      <c r="UWX451" s="22"/>
      <c r="UWY451" s="22"/>
      <c r="UWZ451" s="22"/>
      <c r="UXA451" s="22"/>
      <c r="UXB451" s="22"/>
      <c r="UXC451" s="22"/>
      <c r="UXD451" s="22"/>
      <c r="UXE451" s="22"/>
      <c r="UXF451" s="22"/>
      <c r="UXG451" s="22"/>
      <c r="UXH451" s="22"/>
      <c r="UXI451" s="22"/>
      <c r="UXJ451" s="22"/>
      <c r="UXK451" s="22"/>
      <c r="UXL451" s="22"/>
      <c r="UXM451" s="22"/>
      <c r="UXN451" s="22"/>
      <c r="UXO451" s="22"/>
      <c r="UXP451" s="22"/>
      <c r="UXQ451" s="22"/>
      <c r="UXR451" s="22"/>
      <c r="UXS451" s="22"/>
      <c r="UXT451" s="22"/>
      <c r="UXU451" s="22"/>
      <c r="UXV451" s="22"/>
      <c r="UXW451" s="22"/>
      <c r="UXX451" s="22"/>
      <c r="UXY451" s="22"/>
      <c r="UXZ451" s="22"/>
      <c r="UYA451" s="22"/>
      <c r="UYB451" s="22"/>
      <c r="UYC451" s="22"/>
      <c r="UYD451" s="22"/>
      <c r="UYE451" s="22"/>
      <c r="UYF451" s="22"/>
      <c r="UYG451" s="22"/>
      <c r="UYH451" s="22"/>
      <c r="UYI451" s="22"/>
      <c r="UYJ451" s="22"/>
      <c r="UYK451" s="22"/>
      <c r="UYL451" s="22"/>
      <c r="UYM451" s="22"/>
      <c r="UYN451" s="22"/>
      <c r="UYO451" s="22"/>
      <c r="UYP451" s="22"/>
      <c r="UYQ451" s="22"/>
      <c r="UYR451" s="22"/>
      <c r="UYS451" s="22"/>
      <c r="UYT451" s="22"/>
      <c r="UYU451" s="22"/>
      <c r="UYV451" s="22"/>
      <c r="UYW451" s="22"/>
      <c r="UYX451" s="22"/>
      <c r="UYY451" s="22"/>
      <c r="UYZ451" s="22"/>
      <c r="UZA451" s="22"/>
      <c r="UZB451" s="22"/>
      <c r="UZC451" s="22"/>
      <c r="UZD451" s="22"/>
      <c r="UZE451" s="22"/>
      <c r="UZF451" s="22"/>
      <c r="UZG451" s="22"/>
      <c r="UZH451" s="22"/>
      <c r="UZI451" s="22"/>
      <c r="UZJ451" s="22"/>
      <c r="UZK451" s="22"/>
      <c r="UZL451" s="22"/>
      <c r="UZM451" s="22"/>
      <c r="UZN451" s="22"/>
      <c r="UZO451" s="22"/>
      <c r="UZP451" s="22"/>
      <c r="UZQ451" s="22"/>
      <c r="UZR451" s="22"/>
      <c r="UZS451" s="22"/>
      <c r="UZT451" s="22"/>
      <c r="UZU451" s="22"/>
      <c r="UZV451" s="22"/>
      <c r="UZW451" s="22"/>
      <c r="UZX451" s="22"/>
      <c r="UZY451" s="22"/>
      <c r="UZZ451" s="22"/>
      <c r="VAA451" s="22"/>
      <c r="VAB451" s="22"/>
      <c r="VAC451" s="22"/>
      <c r="VAD451" s="22"/>
      <c r="VAE451" s="22"/>
      <c r="VAF451" s="22"/>
      <c r="VAG451" s="22"/>
      <c r="VAH451" s="22"/>
      <c r="VAI451" s="22"/>
      <c r="VAJ451" s="22"/>
      <c r="VAK451" s="22"/>
      <c r="VAL451" s="22"/>
      <c r="VAM451" s="22"/>
      <c r="VAN451" s="22"/>
      <c r="VAO451" s="22"/>
      <c r="VAP451" s="22"/>
      <c r="VAQ451" s="22"/>
      <c r="VAR451" s="22"/>
      <c r="VAS451" s="22"/>
      <c r="VAT451" s="22"/>
      <c r="VAU451" s="22"/>
      <c r="VAV451" s="22"/>
      <c r="VAW451" s="22"/>
      <c r="VAX451" s="22"/>
      <c r="VAY451" s="22"/>
      <c r="VAZ451" s="22"/>
      <c r="VBA451" s="22"/>
      <c r="VBB451" s="22"/>
      <c r="VBC451" s="22"/>
      <c r="VBD451" s="22"/>
      <c r="VBE451" s="22"/>
      <c r="VBF451" s="22"/>
      <c r="VBG451" s="22"/>
      <c r="VBH451" s="22"/>
      <c r="VBI451" s="22"/>
      <c r="VBJ451" s="22"/>
      <c r="VBK451" s="22"/>
      <c r="VBL451" s="22"/>
      <c r="VBM451" s="22"/>
      <c r="VBN451" s="22"/>
      <c r="VBO451" s="22"/>
      <c r="VBP451" s="22"/>
      <c r="VBQ451" s="22"/>
      <c r="VBR451" s="22"/>
      <c r="VBS451" s="22"/>
      <c r="VBT451" s="22"/>
      <c r="VBU451" s="22"/>
      <c r="VBV451" s="22"/>
      <c r="VBW451" s="22"/>
      <c r="VBX451" s="22"/>
      <c r="VBY451" s="22"/>
      <c r="VBZ451" s="22"/>
      <c r="VCA451" s="22"/>
      <c r="VCB451" s="22"/>
      <c r="VCC451" s="22"/>
      <c r="VCD451" s="22"/>
      <c r="VCE451" s="22"/>
      <c r="VCF451" s="22"/>
      <c r="VCG451" s="22"/>
      <c r="VCH451" s="22"/>
      <c r="VCI451" s="22"/>
      <c r="VCJ451" s="22"/>
      <c r="VCK451" s="22"/>
      <c r="VCL451" s="22"/>
      <c r="VCM451" s="22"/>
      <c r="VCN451" s="22"/>
      <c r="VCO451" s="22"/>
      <c r="VCP451" s="22"/>
      <c r="VCQ451" s="22"/>
      <c r="VCR451" s="22"/>
      <c r="VCS451" s="22"/>
      <c r="VCT451" s="22"/>
      <c r="VCU451" s="22"/>
      <c r="VCV451" s="22"/>
      <c r="VCW451" s="22"/>
      <c r="VCX451" s="22"/>
      <c r="VCY451" s="22"/>
      <c r="VCZ451" s="22"/>
      <c r="VDA451" s="22"/>
      <c r="VDB451" s="22"/>
      <c r="VDC451" s="22"/>
      <c r="VDD451" s="22"/>
      <c r="VDE451" s="22"/>
      <c r="VDF451" s="22"/>
      <c r="VDG451" s="22"/>
      <c r="VDH451" s="22"/>
      <c r="VDI451" s="22"/>
      <c r="VDJ451" s="22"/>
      <c r="VDK451" s="22"/>
      <c r="VDL451" s="22"/>
      <c r="VDM451" s="22"/>
      <c r="VDN451" s="22"/>
      <c r="VDO451" s="22"/>
      <c r="VDP451" s="22"/>
      <c r="VDQ451" s="22"/>
      <c r="VDR451" s="22"/>
      <c r="VDS451" s="22"/>
      <c r="VDT451" s="22"/>
      <c r="VDU451" s="22"/>
      <c r="VDV451" s="22"/>
      <c r="VDW451" s="22"/>
      <c r="VDX451" s="22"/>
      <c r="VDY451" s="22"/>
      <c r="VDZ451" s="22"/>
      <c r="VEA451" s="22"/>
      <c r="VEB451" s="22"/>
      <c r="VEC451" s="22"/>
      <c r="VED451" s="22"/>
      <c r="VEE451" s="22"/>
      <c r="VEF451" s="22"/>
      <c r="VEG451" s="22"/>
      <c r="VEH451" s="22"/>
      <c r="VEI451" s="22"/>
      <c r="VEJ451" s="22"/>
      <c r="VEK451" s="22"/>
      <c r="VEL451" s="22"/>
      <c r="VEM451" s="22"/>
      <c r="VEN451" s="22"/>
      <c r="VEO451" s="22"/>
      <c r="VEP451" s="22"/>
      <c r="VEQ451" s="22"/>
      <c r="VER451" s="22"/>
      <c r="VES451" s="22"/>
      <c r="VET451" s="22"/>
      <c r="VEU451" s="22"/>
      <c r="VEV451" s="22"/>
      <c r="VEW451" s="22"/>
      <c r="VEX451" s="22"/>
      <c r="VEY451" s="22"/>
      <c r="VEZ451" s="22"/>
      <c r="VFA451" s="22"/>
      <c r="VFB451" s="22"/>
      <c r="VFC451" s="22"/>
      <c r="VFD451" s="22"/>
      <c r="VFE451" s="22"/>
      <c r="VFF451" s="22"/>
      <c r="VFG451" s="22"/>
      <c r="VFH451" s="22"/>
      <c r="VFI451" s="22"/>
      <c r="VFJ451" s="22"/>
      <c r="VFK451" s="22"/>
      <c r="VFL451" s="22"/>
      <c r="VFM451" s="22"/>
      <c r="VFN451" s="22"/>
      <c r="VFO451" s="22"/>
      <c r="VFP451" s="22"/>
      <c r="VFQ451" s="22"/>
      <c r="VFR451" s="22"/>
      <c r="VFS451" s="22"/>
      <c r="VFT451" s="22"/>
      <c r="VFU451" s="22"/>
      <c r="VFV451" s="22"/>
      <c r="VFW451" s="22"/>
      <c r="VFX451" s="22"/>
      <c r="VFY451" s="22"/>
      <c r="VFZ451" s="22"/>
      <c r="VGA451" s="22"/>
      <c r="VGB451" s="22"/>
      <c r="VGC451" s="22"/>
      <c r="VGD451" s="22"/>
      <c r="VGE451" s="22"/>
      <c r="VGF451" s="22"/>
      <c r="VGG451" s="22"/>
      <c r="VGH451" s="22"/>
      <c r="VGI451" s="22"/>
      <c r="VGJ451" s="22"/>
      <c r="VGK451" s="22"/>
      <c r="VGL451" s="22"/>
      <c r="VGM451" s="22"/>
      <c r="VGN451" s="22"/>
      <c r="VGO451" s="22"/>
      <c r="VGP451" s="22"/>
      <c r="VGQ451" s="22"/>
      <c r="VGR451" s="22"/>
      <c r="VGS451" s="22"/>
      <c r="VGT451" s="22"/>
      <c r="VGU451" s="22"/>
      <c r="VGV451" s="22"/>
      <c r="VGW451" s="22"/>
      <c r="VGX451" s="22"/>
      <c r="VGY451" s="22"/>
      <c r="VGZ451" s="22"/>
      <c r="VHA451" s="22"/>
      <c r="VHB451" s="22"/>
      <c r="VHC451" s="22"/>
      <c r="VHD451" s="22"/>
      <c r="VHE451" s="22"/>
      <c r="VHF451" s="22"/>
      <c r="VHG451" s="22"/>
      <c r="VHH451" s="22"/>
      <c r="VHI451" s="22"/>
      <c r="VHJ451" s="22"/>
      <c r="VHK451" s="22"/>
      <c r="VHL451" s="22"/>
      <c r="VHM451" s="22"/>
      <c r="VHN451" s="22"/>
      <c r="VHO451" s="22"/>
      <c r="VHP451" s="22"/>
      <c r="VHQ451" s="22"/>
      <c r="VHR451" s="22"/>
      <c r="VHS451" s="22"/>
      <c r="VHT451" s="22"/>
      <c r="VHU451" s="22"/>
      <c r="VHV451" s="22"/>
      <c r="VHW451" s="22"/>
      <c r="VHX451" s="22"/>
      <c r="VHY451" s="22"/>
      <c r="VHZ451" s="22"/>
      <c r="VIA451" s="22"/>
      <c r="VIB451" s="22"/>
      <c r="VIC451" s="22"/>
      <c r="VID451" s="22"/>
      <c r="VIE451" s="22"/>
      <c r="VIF451" s="22"/>
      <c r="VIG451" s="22"/>
      <c r="VIH451" s="22"/>
      <c r="VII451" s="22"/>
      <c r="VIJ451" s="22"/>
      <c r="VIK451" s="22"/>
      <c r="VIL451" s="22"/>
      <c r="VIM451" s="22"/>
      <c r="VIN451" s="22"/>
      <c r="VIO451" s="22"/>
      <c r="VIP451" s="22"/>
      <c r="VIQ451" s="22"/>
      <c r="VIR451" s="22"/>
      <c r="VIS451" s="22"/>
      <c r="VIT451" s="22"/>
      <c r="VIU451" s="22"/>
      <c r="VIV451" s="22"/>
      <c r="VIW451" s="22"/>
      <c r="VIX451" s="22"/>
      <c r="VIY451" s="22"/>
      <c r="VIZ451" s="22"/>
      <c r="VJA451" s="22"/>
      <c r="VJB451" s="22"/>
      <c r="VJC451" s="22"/>
      <c r="VJD451" s="22"/>
      <c r="VJE451" s="22"/>
      <c r="VJF451" s="22"/>
      <c r="VJG451" s="22"/>
      <c r="VJH451" s="22"/>
      <c r="VJI451" s="22"/>
      <c r="VJJ451" s="22"/>
      <c r="VJK451" s="22"/>
      <c r="VJL451" s="22"/>
      <c r="VJM451" s="22"/>
      <c r="VJN451" s="22"/>
      <c r="VJO451" s="22"/>
      <c r="VJP451" s="22"/>
      <c r="VJQ451" s="22"/>
      <c r="VJR451" s="22"/>
      <c r="VJS451" s="22"/>
      <c r="VJT451" s="22"/>
      <c r="VJU451" s="22"/>
      <c r="VJV451" s="22"/>
      <c r="VJW451" s="22"/>
      <c r="VJX451" s="22"/>
      <c r="VJY451" s="22"/>
      <c r="VJZ451" s="22"/>
      <c r="VKA451" s="22"/>
      <c r="VKB451" s="22"/>
      <c r="VKC451" s="22"/>
      <c r="VKD451" s="22"/>
      <c r="VKE451" s="22"/>
      <c r="VKF451" s="22"/>
      <c r="VKG451" s="22"/>
      <c r="VKH451" s="22"/>
      <c r="VKI451" s="22"/>
      <c r="VKJ451" s="22"/>
      <c r="VKK451" s="22"/>
      <c r="VKL451" s="22"/>
      <c r="VKM451" s="22"/>
      <c r="VKN451" s="22"/>
      <c r="VKO451" s="22"/>
      <c r="VKP451" s="22"/>
      <c r="VKQ451" s="22"/>
      <c r="VKR451" s="22"/>
      <c r="VKS451" s="22"/>
      <c r="VKT451" s="22"/>
      <c r="VKU451" s="22"/>
      <c r="VKV451" s="22"/>
      <c r="VKW451" s="22"/>
      <c r="VKX451" s="22"/>
      <c r="VKY451" s="22"/>
      <c r="VKZ451" s="22"/>
      <c r="VLA451" s="22"/>
      <c r="VLB451" s="22"/>
      <c r="VLC451" s="22"/>
      <c r="VLD451" s="22"/>
      <c r="VLE451" s="22"/>
      <c r="VLF451" s="22"/>
      <c r="VLG451" s="22"/>
      <c r="VLH451" s="22"/>
      <c r="VLI451" s="22"/>
      <c r="VLJ451" s="22"/>
      <c r="VLK451" s="22"/>
      <c r="VLL451" s="22"/>
      <c r="VLM451" s="22"/>
      <c r="VLN451" s="22"/>
      <c r="VLO451" s="22"/>
      <c r="VLP451" s="22"/>
      <c r="VLQ451" s="22"/>
      <c r="VLR451" s="22"/>
      <c r="VLS451" s="22"/>
      <c r="VLT451" s="22"/>
      <c r="VLU451" s="22"/>
      <c r="VLV451" s="22"/>
      <c r="VLW451" s="22"/>
      <c r="VLX451" s="22"/>
      <c r="VLY451" s="22"/>
      <c r="VLZ451" s="22"/>
      <c r="VMA451" s="22"/>
      <c r="VMB451" s="22"/>
      <c r="VMC451" s="22"/>
      <c r="VMD451" s="22"/>
      <c r="VME451" s="22"/>
      <c r="VMF451" s="22"/>
      <c r="VMG451" s="22"/>
      <c r="VMH451" s="22"/>
      <c r="VMI451" s="22"/>
      <c r="VMJ451" s="22"/>
      <c r="VMK451" s="22"/>
      <c r="VML451" s="22"/>
      <c r="VMM451" s="22"/>
      <c r="VMN451" s="22"/>
      <c r="VMO451" s="22"/>
      <c r="VMP451" s="22"/>
      <c r="VMQ451" s="22"/>
      <c r="VMR451" s="22"/>
      <c r="VMS451" s="22"/>
      <c r="VMT451" s="22"/>
      <c r="VMU451" s="22"/>
      <c r="VMV451" s="22"/>
      <c r="VMW451" s="22"/>
      <c r="VMX451" s="22"/>
      <c r="VMY451" s="22"/>
      <c r="VMZ451" s="22"/>
      <c r="VNA451" s="22"/>
      <c r="VNB451" s="22"/>
      <c r="VNC451" s="22"/>
      <c r="VND451" s="22"/>
      <c r="VNE451" s="22"/>
      <c r="VNF451" s="22"/>
      <c r="VNG451" s="22"/>
      <c r="VNH451" s="22"/>
      <c r="VNI451" s="22"/>
      <c r="VNJ451" s="22"/>
      <c r="VNK451" s="22"/>
      <c r="VNL451" s="22"/>
      <c r="VNM451" s="22"/>
      <c r="VNN451" s="22"/>
      <c r="VNO451" s="22"/>
      <c r="VNP451" s="22"/>
      <c r="VNQ451" s="22"/>
      <c r="VNR451" s="22"/>
      <c r="VNS451" s="22"/>
      <c r="VNT451" s="22"/>
      <c r="VNU451" s="22"/>
      <c r="VNV451" s="22"/>
      <c r="VNW451" s="22"/>
      <c r="VNX451" s="22"/>
      <c r="VNY451" s="22"/>
      <c r="VNZ451" s="22"/>
      <c r="VOA451" s="22"/>
      <c r="VOB451" s="22"/>
      <c r="VOC451" s="22"/>
      <c r="VOD451" s="22"/>
      <c r="VOE451" s="22"/>
      <c r="VOF451" s="22"/>
      <c r="VOG451" s="22"/>
      <c r="VOH451" s="22"/>
      <c r="VOI451" s="22"/>
      <c r="VOJ451" s="22"/>
      <c r="VOK451" s="22"/>
      <c r="VOL451" s="22"/>
      <c r="VOM451" s="22"/>
      <c r="VON451" s="22"/>
      <c r="VOO451" s="22"/>
      <c r="VOP451" s="22"/>
      <c r="VOQ451" s="22"/>
      <c r="VOR451" s="22"/>
      <c r="VOS451" s="22"/>
      <c r="VOT451" s="22"/>
      <c r="VOU451" s="22"/>
      <c r="VOV451" s="22"/>
      <c r="VOW451" s="22"/>
      <c r="VOX451" s="22"/>
      <c r="VOY451" s="22"/>
      <c r="VOZ451" s="22"/>
      <c r="VPA451" s="22"/>
      <c r="VPB451" s="22"/>
      <c r="VPC451" s="22"/>
      <c r="VPD451" s="22"/>
      <c r="VPE451" s="22"/>
      <c r="VPF451" s="22"/>
      <c r="VPG451" s="22"/>
      <c r="VPH451" s="22"/>
      <c r="VPI451" s="22"/>
      <c r="VPJ451" s="22"/>
      <c r="VPK451" s="22"/>
      <c r="VPL451" s="22"/>
      <c r="VPM451" s="22"/>
      <c r="VPN451" s="22"/>
      <c r="VPO451" s="22"/>
      <c r="VPP451" s="22"/>
      <c r="VPQ451" s="22"/>
      <c r="VPR451" s="22"/>
      <c r="VPS451" s="22"/>
      <c r="VPT451" s="22"/>
      <c r="VPU451" s="22"/>
      <c r="VPV451" s="22"/>
      <c r="VPW451" s="22"/>
      <c r="VPX451" s="22"/>
      <c r="VPY451" s="22"/>
      <c r="VPZ451" s="22"/>
      <c r="VQA451" s="22"/>
      <c r="VQB451" s="22"/>
      <c r="VQC451" s="22"/>
      <c r="VQD451" s="22"/>
      <c r="VQE451" s="22"/>
      <c r="VQF451" s="22"/>
      <c r="VQG451" s="22"/>
      <c r="VQH451" s="22"/>
      <c r="VQI451" s="22"/>
      <c r="VQJ451" s="22"/>
      <c r="VQK451" s="22"/>
      <c r="VQL451" s="22"/>
      <c r="VQM451" s="22"/>
      <c r="VQN451" s="22"/>
      <c r="VQO451" s="22"/>
      <c r="VQP451" s="22"/>
      <c r="VQQ451" s="22"/>
      <c r="VQR451" s="22"/>
      <c r="VQS451" s="22"/>
      <c r="VQT451" s="22"/>
      <c r="VQU451" s="22"/>
      <c r="VQV451" s="22"/>
      <c r="VQW451" s="22"/>
      <c r="VQX451" s="22"/>
      <c r="VQY451" s="22"/>
      <c r="VQZ451" s="22"/>
      <c r="VRA451" s="22"/>
      <c r="VRB451" s="22"/>
      <c r="VRC451" s="22"/>
      <c r="VRD451" s="22"/>
      <c r="VRE451" s="22"/>
      <c r="VRF451" s="22"/>
      <c r="VRG451" s="22"/>
      <c r="VRH451" s="22"/>
      <c r="VRI451" s="22"/>
      <c r="VRJ451" s="22"/>
      <c r="VRK451" s="22"/>
      <c r="VRL451" s="22"/>
      <c r="VRM451" s="22"/>
      <c r="VRN451" s="22"/>
      <c r="VRO451" s="22"/>
      <c r="VRP451" s="22"/>
      <c r="VRQ451" s="22"/>
      <c r="VRR451" s="22"/>
      <c r="VRS451" s="22"/>
      <c r="VRT451" s="22"/>
      <c r="VRU451" s="22"/>
      <c r="VRV451" s="22"/>
      <c r="VRW451" s="22"/>
      <c r="VRX451" s="22"/>
      <c r="VRY451" s="22"/>
      <c r="VRZ451" s="22"/>
      <c r="VSA451" s="22"/>
      <c r="VSB451" s="22"/>
      <c r="VSC451" s="22"/>
      <c r="VSD451" s="22"/>
      <c r="VSE451" s="22"/>
      <c r="VSF451" s="22"/>
      <c r="VSG451" s="22"/>
      <c r="VSH451" s="22"/>
      <c r="VSI451" s="22"/>
      <c r="VSJ451" s="22"/>
      <c r="VSK451" s="22"/>
      <c r="VSL451" s="22"/>
      <c r="VSM451" s="22"/>
      <c r="VSN451" s="22"/>
      <c r="VSO451" s="22"/>
      <c r="VSP451" s="22"/>
      <c r="VSQ451" s="22"/>
      <c r="VSR451" s="22"/>
      <c r="VSS451" s="22"/>
      <c r="VST451" s="22"/>
      <c r="VSU451" s="22"/>
      <c r="VSV451" s="22"/>
      <c r="VSW451" s="22"/>
      <c r="VSX451" s="22"/>
      <c r="VSY451" s="22"/>
      <c r="VSZ451" s="22"/>
      <c r="VTA451" s="22"/>
      <c r="VTB451" s="22"/>
      <c r="VTC451" s="22"/>
      <c r="VTD451" s="22"/>
      <c r="VTE451" s="22"/>
      <c r="VTF451" s="22"/>
      <c r="VTG451" s="22"/>
      <c r="VTH451" s="22"/>
      <c r="VTI451" s="22"/>
      <c r="VTJ451" s="22"/>
      <c r="VTK451" s="22"/>
      <c r="VTL451" s="22"/>
      <c r="VTM451" s="22"/>
      <c r="VTN451" s="22"/>
      <c r="VTO451" s="22"/>
      <c r="VTP451" s="22"/>
      <c r="VTQ451" s="22"/>
      <c r="VTR451" s="22"/>
      <c r="VTS451" s="22"/>
      <c r="VTT451" s="22"/>
      <c r="VTU451" s="22"/>
      <c r="VTV451" s="22"/>
      <c r="VTW451" s="22"/>
      <c r="VTX451" s="22"/>
      <c r="VTY451" s="22"/>
      <c r="VTZ451" s="22"/>
      <c r="VUA451" s="22"/>
      <c r="VUB451" s="22"/>
      <c r="VUC451" s="22"/>
      <c r="VUD451" s="22"/>
      <c r="VUE451" s="22"/>
      <c r="VUF451" s="22"/>
      <c r="VUG451" s="22"/>
      <c r="VUH451" s="22"/>
      <c r="VUI451" s="22"/>
      <c r="VUJ451" s="22"/>
      <c r="VUK451" s="22"/>
      <c r="VUL451" s="22"/>
      <c r="VUM451" s="22"/>
      <c r="VUN451" s="22"/>
      <c r="VUO451" s="22"/>
      <c r="VUP451" s="22"/>
      <c r="VUQ451" s="22"/>
      <c r="VUR451" s="22"/>
      <c r="VUS451" s="22"/>
      <c r="VUT451" s="22"/>
      <c r="VUU451" s="22"/>
      <c r="VUV451" s="22"/>
      <c r="VUW451" s="22"/>
      <c r="VUX451" s="22"/>
      <c r="VUY451" s="22"/>
      <c r="VUZ451" s="22"/>
      <c r="VVA451" s="22"/>
      <c r="VVB451" s="22"/>
      <c r="VVC451" s="22"/>
      <c r="VVD451" s="22"/>
      <c r="VVE451" s="22"/>
      <c r="VVF451" s="22"/>
      <c r="VVG451" s="22"/>
      <c r="VVH451" s="22"/>
      <c r="VVI451" s="22"/>
      <c r="VVJ451" s="22"/>
      <c r="VVK451" s="22"/>
      <c r="VVL451" s="22"/>
      <c r="VVM451" s="22"/>
      <c r="VVN451" s="22"/>
      <c r="VVO451" s="22"/>
      <c r="VVP451" s="22"/>
      <c r="VVQ451" s="22"/>
      <c r="VVR451" s="22"/>
      <c r="VVS451" s="22"/>
      <c r="VVT451" s="22"/>
      <c r="VVU451" s="22"/>
      <c r="VVV451" s="22"/>
      <c r="VVW451" s="22"/>
      <c r="VVX451" s="22"/>
      <c r="VVY451" s="22"/>
      <c r="VVZ451" s="22"/>
      <c r="VWA451" s="22"/>
      <c r="VWB451" s="22"/>
      <c r="VWC451" s="22"/>
      <c r="VWD451" s="22"/>
      <c r="VWE451" s="22"/>
      <c r="VWF451" s="22"/>
      <c r="VWG451" s="22"/>
      <c r="VWH451" s="22"/>
      <c r="VWI451" s="22"/>
      <c r="VWJ451" s="22"/>
      <c r="VWK451" s="22"/>
      <c r="VWL451" s="22"/>
      <c r="VWM451" s="22"/>
      <c r="VWN451" s="22"/>
      <c r="VWO451" s="22"/>
      <c r="VWP451" s="22"/>
      <c r="VWQ451" s="22"/>
      <c r="VWR451" s="22"/>
      <c r="VWS451" s="22"/>
      <c r="VWT451" s="22"/>
      <c r="VWU451" s="22"/>
      <c r="VWV451" s="22"/>
      <c r="VWW451" s="22"/>
      <c r="VWX451" s="22"/>
      <c r="VWY451" s="22"/>
      <c r="VWZ451" s="22"/>
      <c r="VXA451" s="22"/>
      <c r="VXB451" s="22"/>
      <c r="VXC451" s="22"/>
      <c r="VXD451" s="22"/>
      <c r="VXE451" s="22"/>
      <c r="VXF451" s="22"/>
      <c r="VXG451" s="22"/>
      <c r="VXH451" s="22"/>
      <c r="VXI451" s="22"/>
      <c r="VXJ451" s="22"/>
      <c r="VXK451" s="22"/>
      <c r="VXL451" s="22"/>
      <c r="VXM451" s="22"/>
      <c r="VXN451" s="22"/>
      <c r="VXO451" s="22"/>
      <c r="VXP451" s="22"/>
      <c r="VXQ451" s="22"/>
      <c r="VXR451" s="22"/>
      <c r="VXS451" s="22"/>
      <c r="VXT451" s="22"/>
      <c r="VXU451" s="22"/>
      <c r="VXV451" s="22"/>
      <c r="VXW451" s="22"/>
      <c r="VXX451" s="22"/>
      <c r="VXY451" s="22"/>
      <c r="VXZ451" s="22"/>
      <c r="VYA451" s="22"/>
      <c r="VYB451" s="22"/>
      <c r="VYC451" s="22"/>
      <c r="VYD451" s="22"/>
      <c r="VYE451" s="22"/>
      <c r="VYF451" s="22"/>
      <c r="VYG451" s="22"/>
      <c r="VYH451" s="22"/>
      <c r="VYI451" s="22"/>
      <c r="VYJ451" s="22"/>
      <c r="VYK451" s="22"/>
      <c r="VYL451" s="22"/>
      <c r="VYM451" s="22"/>
      <c r="VYN451" s="22"/>
      <c r="VYO451" s="22"/>
      <c r="VYP451" s="22"/>
      <c r="VYQ451" s="22"/>
      <c r="VYR451" s="22"/>
      <c r="VYS451" s="22"/>
      <c r="VYT451" s="22"/>
      <c r="VYU451" s="22"/>
      <c r="VYV451" s="22"/>
      <c r="VYW451" s="22"/>
      <c r="VYX451" s="22"/>
      <c r="VYY451" s="22"/>
      <c r="VYZ451" s="22"/>
      <c r="VZA451" s="22"/>
      <c r="VZB451" s="22"/>
      <c r="VZC451" s="22"/>
      <c r="VZD451" s="22"/>
      <c r="VZE451" s="22"/>
      <c r="VZF451" s="22"/>
      <c r="VZG451" s="22"/>
      <c r="VZH451" s="22"/>
      <c r="VZI451" s="22"/>
      <c r="VZJ451" s="22"/>
      <c r="VZK451" s="22"/>
      <c r="VZL451" s="22"/>
      <c r="VZM451" s="22"/>
      <c r="VZN451" s="22"/>
      <c r="VZO451" s="22"/>
      <c r="VZP451" s="22"/>
      <c r="VZQ451" s="22"/>
      <c r="VZR451" s="22"/>
      <c r="VZS451" s="22"/>
      <c r="VZT451" s="22"/>
      <c r="VZU451" s="22"/>
      <c r="VZV451" s="22"/>
      <c r="VZW451" s="22"/>
      <c r="VZX451" s="22"/>
      <c r="VZY451" s="22"/>
      <c r="VZZ451" s="22"/>
      <c r="WAA451" s="22"/>
      <c r="WAB451" s="22"/>
      <c r="WAC451" s="22"/>
      <c r="WAD451" s="22"/>
      <c r="WAE451" s="22"/>
      <c r="WAF451" s="22"/>
      <c r="WAG451" s="22"/>
      <c r="WAH451" s="22"/>
      <c r="WAI451" s="22"/>
      <c r="WAJ451" s="22"/>
      <c r="WAK451" s="22"/>
      <c r="WAL451" s="22"/>
      <c r="WAM451" s="22"/>
      <c r="WAN451" s="22"/>
      <c r="WAO451" s="22"/>
      <c r="WAP451" s="22"/>
      <c r="WAQ451" s="22"/>
      <c r="WAR451" s="22"/>
      <c r="WAS451" s="22"/>
      <c r="WAT451" s="22"/>
      <c r="WAU451" s="22"/>
      <c r="WAV451" s="22"/>
      <c r="WAW451" s="22"/>
      <c r="WAX451" s="22"/>
      <c r="WAY451" s="22"/>
      <c r="WAZ451" s="22"/>
      <c r="WBA451" s="22"/>
      <c r="WBB451" s="22"/>
      <c r="WBC451" s="22"/>
      <c r="WBD451" s="22"/>
      <c r="WBE451" s="22"/>
      <c r="WBF451" s="22"/>
      <c r="WBG451" s="22"/>
      <c r="WBH451" s="22"/>
      <c r="WBI451" s="22"/>
      <c r="WBJ451" s="22"/>
      <c r="WBK451" s="22"/>
      <c r="WBL451" s="22"/>
      <c r="WBM451" s="22"/>
      <c r="WBN451" s="22"/>
      <c r="WBO451" s="22"/>
      <c r="WBP451" s="22"/>
      <c r="WBQ451" s="22"/>
      <c r="WBR451" s="22"/>
      <c r="WBS451" s="22"/>
      <c r="WBT451" s="22"/>
      <c r="WBU451" s="22"/>
      <c r="WBV451" s="22"/>
      <c r="WBW451" s="22"/>
      <c r="WBX451" s="22"/>
      <c r="WBY451" s="22"/>
      <c r="WBZ451" s="22"/>
      <c r="WCA451" s="22"/>
      <c r="WCB451" s="22"/>
      <c r="WCC451" s="22"/>
      <c r="WCD451" s="22"/>
      <c r="WCE451" s="22"/>
      <c r="WCF451" s="22"/>
      <c r="WCG451" s="22"/>
      <c r="WCH451" s="22"/>
      <c r="WCI451" s="22"/>
      <c r="WCJ451" s="22"/>
      <c r="WCK451" s="22"/>
      <c r="WCL451" s="22"/>
      <c r="WCM451" s="22"/>
      <c r="WCN451" s="22"/>
      <c r="WCO451" s="22"/>
      <c r="WCP451" s="22"/>
      <c r="WCQ451" s="22"/>
      <c r="WCR451" s="22"/>
      <c r="WCS451" s="22"/>
      <c r="WCT451" s="22"/>
      <c r="WCU451" s="22"/>
      <c r="WCV451" s="22"/>
      <c r="WCW451" s="22"/>
      <c r="WCX451" s="22"/>
      <c r="WCY451" s="22"/>
      <c r="WCZ451" s="22"/>
      <c r="WDA451" s="22"/>
      <c r="WDB451" s="22"/>
      <c r="WDC451" s="22"/>
      <c r="WDD451" s="22"/>
      <c r="WDE451" s="22"/>
      <c r="WDF451" s="22"/>
      <c r="WDG451" s="22"/>
      <c r="WDH451" s="22"/>
      <c r="WDI451" s="22"/>
      <c r="WDJ451" s="22"/>
      <c r="WDK451" s="22"/>
      <c r="WDL451" s="22"/>
      <c r="WDM451" s="22"/>
      <c r="WDN451" s="22"/>
      <c r="WDO451" s="22"/>
      <c r="WDP451" s="22"/>
      <c r="WDQ451" s="22"/>
      <c r="WDR451" s="22"/>
      <c r="WDS451" s="22"/>
      <c r="WDT451" s="22"/>
      <c r="WDU451" s="22"/>
      <c r="WDV451" s="22"/>
      <c r="WDW451" s="22"/>
      <c r="WDX451" s="22"/>
      <c r="WDY451" s="22"/>
      <c r="WDZ451" s="22"/>
      <c r="WEA451" s="22"/>
      <c r="WEB451" s="22"/>
      <c r="WEC451" s="22"/>
      <c r="WED451" s="22"/>
      <c r="WEE451" s="22"/>
      <c r="WEF451" s="22"/>
      <c r="WEG451" s="22"/>
      <c r="WEH451" s="22"/>
      <c r="WEI451" s="22"/>
      <c r="WEJ451" s="22"/>
      <c r="WEK451" s="22"/>
      <c r="WEL451" s="22"/>
      <c r="WEM451" s="22"/>
      <c r="WEN451" s="22"/>
      <c r="WEO451" s="22"/>
      <c r="WEP451" s="22"/>
      <c r="WEQ451" s="22"/>
      <c r="WER451" s="22"/>
      <c r="WES451" s="22"/>
      <c r="WET451" s="22"/>
      <c r="WEU451" s="22"/>
      <c r="WEV451" s="22"/>
      <c r="WEW451" s="22"/>
      <c r="WEX451" s="22"/>
      <c r="WEY451" s="22"/>
      <c r="WEZ451" s="22"/>
      <c r="WFA451" s="22"/>
      <c r="WFB451" s="22"/>
      <c r="WFC451" s="22"/>
      <c r="WFD451" s="22"/>
      <c r="WFE451" s="22"/>
      <c r="WFF451" s="22"/>
      <c r="WFG451" s="22"/>
      <c r="WFH451" s="22"/>
      <c r="WFI451" s="22"/>
      <c r="WFJ451" s="22"/>
      <c r="WFK451" s="22"/>
      <c r="WFL451" s="22"/>
      <c r="WFM451" s="22"/>
      <c r="WFN451" s="22"/>
      <c r="WFO451" s="22"/>
      <c r="WFP451" s="22"/>
      <c r="WFQ451" s="22"/>
      <c r="WFR451" s="22"/>
      <c r="WFS451" s="22"/>
      <c r="WFT451" s="22"/>
      <c r="WFU451" s="22"/>
      <c r="WFV451" s="22"/>
      <c r="WFW451" s="22"/>
      <c r="WFX451" s="22"/>
      <c r="WFY451" s="22"/>
      <c r="WFZ451" s="22"/>
      <c r="WGA451" s="22"/>
      <c r="WGB451" s="22"/>
      <c r="WGC451" s="22"/>
      <c r="WGD451" s="22"/>
      <c r="WGE451" s="22"/>
      <c r="WGF451" s="22"/>
      <c r="WGG451" s="22"/>
      <c r="WGH451" s="22"/>
      <c r="WGI451" s="22"/>
      <c r="WGJ451" s="22"/>
      <c r="WGK451" s="22"/>
      <c r="WGL451" s="22"/>
      <c r="WGM451" s="22"/>
      <c r="WGN451" s="22"/>
      <c r="WGO451" s="22"/>
      <c r="WGP451" s="22"/>
      <c r="WGQ451" s="22"/>
      <c r="WGR451" s="22"/>
      <c r="WGS451" s="22"/>
      <c r="WGT451" s="22"/>
      <c r="WGU451" s="22"/>
      <c r="WGV451" s="22"/>
      <c r="WGW451" s="22"/>
      <c r="WGX451" s="22"/>
      <c r="WGY451" s="22"/>
      <c r="WGZ451" s="22"/>
      <c r="WHA451" s="22"/>
      <c r="WHB451" s="22"/>
      <c r="WHC451" s="22"/>
      <c r="WHD451" s="22"/>
      <c r="WHE451" s="22"/>
      <c r="WHF451" s="22"/>
      <c r="WHG451" s="22"/>
      <c r="WHH451" s="22"/>
      <c r="WHI451" s="22"/>
      <c r="WHJ451" s="22"/>
      <c r="WHK451" s="22"/>
      <c r="WHL451" s="22"/>
      <c r="WHM451" s="22"/>
      <c r="WHN451" s="22"/>
      <c r="WHO451" s="22"/>
      <c r="WHP451" s="22"/>
      <c r="WHQ451" s="22"/>
      <c r="WHR451" s="22"/>
      <c r="WHS451" s="22"/>
      <c r="WHT451" s="22"/>
      <c r="WHU451" s="22"/>
      <c r="WHV451" s="22"/>
      <c r="WHW451" s="22"/>
      <c r="WHX451" s="22"/>
      <c r="WHY451" s="22"/>
      <c r="WHZ451" s="22"/>
      <c r="WIA451" s="22"/>
      <c r="WIB451" s="22"/>
      <c r="WIC451" s="22"/>
      <c r="WID451" s="22"/>
      <c r="WIE451" s="22"/>
      <c r="WIF451" s="22"/>
      <c r="WIG451" s="22"/>
      <c r="WIH451" s="22"/>
      <c r="WII451" s="22"/>
      <c r="WIJ451" s="22"/>
      <c r="WIK451" s="22"/>
      <c r="WIL451" s="22"/>
      <c r="WIM451" s="22"/>
      <c r="WIN451" s="22"/>
      <c r="WIO451" s="22"/>
      <c r="WIP451" s="22"/>
      <c r="WIQ451" s="22"/>
      <c r="WIR451" s="22"/>
      <c r="WIS451" s="22"/>
      <c r="WIT451" s="22"/>
      <c r="WIU451" s="22"/>
      <c r="WIV451" s="22"/>
      <c r="WIW451" s="22"/>
      <c r="WIX451" s="22"/>
      <c r="WIY451" s="22"/>
      <c r="WIZ451" s="22"/>
      <c r="WJA451" s="22"/>
      <c r="WJB451" s="22"/>
      <c r="WJC451" s="22"/>
      <c r="WJD451" s="22"/>
      <c r="WJE451" s="22"/>
      <c r="WJF451" s="22"/>
      <c r="WJG451" s="22"/>
      <c r="WJH451" s="22"/>
      <c r="WJI451" s="22"/>
      <c r="WJJ451" s="22"/>
      <c r="WJK451" s="22"/>
      <c r="WJL451" s="22"/>
      <c r="WJM451" s="22"/>
      <c r="WJN451" s="22"/>
      <c r="WJO451" s="22"/>
      <c r="WJP451" s="22"/>
      <c r="WJQ451" s="22"/>
      <c r="WJR451" s="22"/>
      <c r="WJS451" s="22"/>
      <c r="WJT451" s="22"/>
      <c r="WJU451" s="22"/>
      <c r="WJV451" s="22"/>
      <c r="WJW451" s="22"/>
      <c r="WJX451" s="22"/>
      <c r="WJY451" s="22"/>
      <c r="WJZ451" s="22"/>
      <c r="WKA451" s="22"/>
      <c r="WKB451" s="22"/>
      <c r="WKC451" s="22"/>
      <c r="WKD451" s="22"/>
      <c r="WKE451" s="22"/>
      <c r="WKF451" s="22"/>
      <c r="WKG451" s="22"/>
      <c r="WKH451" s="22"/>
      <c r="WKI451" s="22"/>
      <c r="WKJ451" s="22"/>
      <c r="WKK451" s="22"/>
      <c r="WKL451" s="22"/>
      <c r="WKM451" s="22"/>
      <c r="WKN451" s="22"/>
      <c r="WKO451" s="22"/>
      <c r="WKP451" s="22"/>
      <c r="WKQ451" s="22"/>
      <c r="WKR451" s="22"/>
      <c r="WKS451" s="22"/>
      <c r="WKT451" s="22"/>
      <c r="WKU451" s="22"/>
      <c r="WKV451" s="22"/>
      <c r="WKW451" s="22"/>
      <c r="WKX451" s="22"/>
      <c r="WKY451" s="22"/>
      <c r="WKZ451" s="22"/>
      <c r="WLA451" s="22"/>
      <c r="WLB451" s="22"/>
      <c r="WLC451" s="22"/>
      <c r="WLD451" s="22"/>
      <c r="WLE451" s="22"/>
      <c r="WLF451" s="22"/>
      <c r="WLG451" s="22"/>
      <c r="WLH451" s="22"/>
      <c r="WLI451" s="22"/>
      <c r="WLJ451" s="22"/>
      <c r="WLK451" s="22"/>
      <c r="WLL451" s="22"/>
      <c r="WLM451" s="22"/>
      <c r="WLN451" s="22"/>
      <c r="WLO451" s="22"/>
      <c r="WLP451" s="22"/>
      <c r="WLQ451" s="22"/>
      <c r="WLR451" s="22"/>
      <c r="WLS451" s="22"/>
      <c r="WLT451" s="22"/>
      <c r="WLU451" s="22"/>
      <c r="WLV451" s="22"/>
      <c r="WLW451" s="22"/>
      <c r="WLX451" s="22"/>
      <c r="WLY451" s="22"/>
      <c r="WLZ451" s="22"/>
      <c r="WMA451" s="22"/>
      <c r="WMB451" s="22"/>
      <c r="WMC451" s="22"/>
      <c r="WMD451" s="22"/>
      <c r="WME451" s="22"/>
      <c r="WMF451" s="22"/>
      <c r="WMG451" s="22"/>
      <c r="WMH451" s="22"/>
      <c r="WMI451" s="22"/>
      <c r="WMJ451" s="22"/>
      <c r="WMK451" s="22"/>
      <c r="WML451" s="22"/>
      <c r="WMM451" s="22"/>
      <c r="WMN451" s="22"/>
      <c r="WMO451" s="22"/>
      <c r="WMP451" s="22"/>
      <c r="WMQ451" s="22"/>
      <c r="WMR451" s="22"/>
      <c r="WMS451" s="22"/>
      <c r="WMT451" s="22"/>
      <c r="WMU451" s="22"/>
      <c r="WMV451" s="22"/>
      <c r="WMW451" s="22"/>
      <c r="WMX451" s="22"/>
      <c r="WMY451" s="22"/>
      <c r="WMZ451" s="22"/>
      <c r="WNA451" s="22"/>
      <c r="WNB451" s="22"/>
      <c r="WNC451" s="22"/>
      <c r="WND451" s="22"/>
      <c r="WNE451" s="22"/>
      <c r="WNF451" s="22"/>
      <c r="WNG451" s="22"/>
      <c r="WNH451" s="22"/>
      <c r="WNI451" s="22"/>
      <c r="WNJ451" s="22"/>
      <c r="WNK451" s="22"/>
      <c r="WNL451" s="22"/>
      <c r="WNM451" s="22"/>
      <c r="WNN451" s="22"/>
      <c r="WNO451" s="22"/>
      <c r="WNP451" s="22"/>
      <c r="WNQ451" s="22"/>
      <c r="WNR451" s="22"/>
      <c r="WNS451" s="22"/>
      <c r="WNT451" s="22"/>
      <c r="WNU451" s="22"/>
      <c r="WNV451" s="22"/>
      <c r="WNW451" s="22"/>
      <c r="WNX451" s="22"/>
      <c r="WNY451" s="22"/>
      <c r="WNZ451" s="22"/>
      <c r="WOA451" s="22"/>
      <c r="WOB451" s="22"/>
      <c r="WOC451" s="22"/>
      <c r="WOD451" s="22"/>
      <c r="WOE451" s="22"/>
      <c r="WOF451" s="22"/>
      <c r="WOG451" s="22"/>
      <c r="WOH451" s="22"/>
      <c r="WOI451" s="22"/>
      <c r="WOJ451" s="22"/>
      <c r="WOK451" s="22"/>
      <c r="WOL451" s="22"/>
      <c r="WOM451" s="22"/>
      <c r="WON451" s="22"/>
      <c r="WOO451" s="22"/>
      <c r="WOP451" s="22"/>
      <c r="WOQ451" s="22"/>
      <c r="WOR451" s="22"/>
      <c r="WOS451" s="22"/>
      <c r="WOT451" s="22"/>
      <c r="WOU451" s="22"/>
      <c r="WOV451" s="22"/>
      <c r="WOW451" s="22"/>
      <c r="WOX451" s="22"/>
      <c r="WOY451" s="22"/>
      <c r="WOZ451" s="22"/>
      <c r="WPA451" s="22"/>
      <c r="WPB451" s="22"/>
      <c r="WPC451" s="22"/>
      <c r="WPD451" s="22"/>
      <c r="WPE451" s="22"/>
      <c r="WPF451" s="22"/>
      <c r="WPG451" s="22"/>
      <c r="WPH451" s="22"/>
      <c r="WPI451" s="22"/>
      <c r="WPJ451" s="22"/>
      <c r="WPK451" s="22"/>
      <c r="WPL451" s="22"/>
      <c r="WPM451" s="22"/>
      <c r="WPN451" s="22"/>
      <c r="WPO451" s="22"/>
      <c r="WPP451" s="22"/>
      <c r="WPQ451" s="22"/>
      <c r="WPR451" s="22"/>
      <c r="WPS451" s="22"/>
      <c r="WPT451" s="22"/>
      <c r="WPU451" s="22"/>
      <c r="WPV451" s="22"/>
      <c r="WPW451" s="22"/>
      <c r="WPX451" s="22"/>
      <c r="WPY451" s="22"/>
      <c r="WPZ451" s="22"/>
      <c r="WQA451" s="22"/>
      <c r="WQB451" s="22"/>
      <c r="WQC451" s="22"/>
      <c r="WQD451" s="22"/>
      <c r="WQE451" s="22"/>
      <c r="WQF451" s="22"/>
      <c r="WQG451" s="22"/>
      <c r="WQH451" s="22"/>
      <c r="WQI451" s="22"/>
      <c r="WQJ451" s="22"/>
      <c r="WQK451" s="22"/>
      <c r="WQL451" s="22"/>
      <c r="WQM451" s="22"/>
      <c r="WQN451" s="22"/>
      <c r="WQO451" s="22"/>
      <c r="WQP451" s="22"/>
      <c r="WQQ451" s="22"/>
      <c r="WQR451" s="22"/>
      <c r="WQS451" s="22"/>
      <c r="WQT451" s="22"/>
      <c r="WQU451" s="22"/>
      <c r="WQV451" s="22"/>
      <c r="WQW451" s="22"/>
      <c r="WQX451" s="22"/>
      <c r="WQY451" s="22"/>
      <c r="WQZ451" s="22"/>
      <c r="WRA451" s="22"/>
      <c r="WRB451" s="22"/>
      <c r="WRC451" s="22"/>
      <c r="WRD451" s="22"/>
      <c r="WRE451" s="22"/>
      <c r="WRF451" s="22"/>
      <c r="WRG451" s="22"/>
      <c r="WRH451" s="22"/>
      <c r="WRI451" s="22"/>
      <c r="WRJ451" s="22"/>
      <c r="WRK451" s="22"/>
      <c r="WRL451" s="22"/>
      <c r="WRM451" s="22"/>
      <c r="WRN451" s="22"/>
      <c r="WRO451" s="22"/>
      <c r="WRP451" s="22"/>
      <c r="WRQ451" s="22"/>
      <c r="WRR451" s="22"/>
      <c r="WRS451" s="22"/>
      <c r="WRT451" s="22"/>
      <c r="WRU451" s="22"/>
      <c r="WRV451" s="22"/>
      <c r="WRW451" s="22"/>
      <c r="WRX451" s="22"/>
      <c r="WRY451" s="22"/>
      <c r="WRZ451" s="22"/>
      <c r="WSA451" s="22"/>
      <c r="WSB451" s="22"/>
      <c r="WSC451" s="22"/>
      <c r="WSD451" s="22"/>
      <c r="WSE451" s="22"/>
      <c r="WSF451" s="22"/>
      <c r="WSG451" s="22"/>
      <c r="WSH451" s="22"/>
      <c r="WSI451" s="22"/>
      <c r="WSJ451" s="22"/>
      <c r="WSK451" s="22"/>
      <c r="WSL451" s="22"/>
      <c r="WSM451" s="22"/>
      <c r="WSN451" s="22"/>
      <c r="WSO451" s="22"/>
      <c r="WSP451" s="22"/>
      <c r="WSQ451" s="22"/>
      <c r="WSR451" s="22"/>
      <c r="WSS451" s="22"/>
      <c r="WST451" s="22"/>
      <c r="WSU451" s="22"/>
      <c r="WSV451" s="22"/>
      <c r="WSW451" s="22"/>
      <c r="WSX451" s="22"/>
      <c r="WSY451" s="22"/>
      <c r="WSZ451" s="22"/>
      <c r="WTA451" s="22"/>
      <c r="WTB451" s="22"/>
      <c r="WTC451" s="22"/>
      <c r="WTD451" s="22"/>
      <c r="WTE451" s="22"/>
      <c r="WTF451" s="22"/>
      <c r="WTG451" s="22"/>
      <c r="WTH451" s="22"/>
      <c r="WTI451" s="22"/>
      <c r="WTJ451" s="22"/>
      <c r="WTK451" s="22"/>
      <c r="WTL451" s="22"/>
      <c r="WTM451" s="22"/>
      <c r="WTN451" s="22"/>
      <c r="WTO451" s="22"/>
      <c r="WTP451" s="22"/>
      <c r="WTQ451" s="22"/>
      <c r="WTR451" s="22"/>
      <c r="WTS451" s="22"/>
      <c r="WTT451" s="22"/>
      <c r="WTU451" s="22"/>
      <c r="WTV451" s="22"/>
      <c r="WTW451" s="22"/>
      <c r="WTX451" s="22"/>
      <c r="WTY451" s="22"/>
      <c r="WTZ451" s="22"/>
      <c r="WUA451" s="22"/>
      <c r="WUB451" s="22"/>
      <c r="WUC451" s="22"/>
      <c r="WUD451" s="22"/>
      <c r="WUE451" s="22"/>
      <c r="WUF451" s="22"/>
      <c r="WUG451" s="22"/>
      <c r="WUH451" s="22"/>
      <c r="WUI451" s="22"/>
      <c r="WUJ451" s="22"/>
      <c r="WUK451" s="22"/>
      <c r="WUL451" s="22"/>
      <c r="WUM451" s="22"/>
      <c r="WUN451" s="22"/>
      <c r="WUO451" s="22"/>
      <c r="WUP451" s="22"/>
      <c r="WUQ451" s="22"/>
      <c r="WUR451" s="22"/>
      <c r="WUS451" s="22"/>
      <c r="WUT451" s="22"/>
      <c r="WUU451" s="22"/>
      <c r="WUV451" s="22"/>
      <c r="WUW451" s="22"/>
      <c r="WUX451" s="22"/>
      <c r="WUY451" s="22"/>
      <c r="WUZ451" s="22"/>
      <c r="WVA451" s="22"/>
      <c r="WVB451" s="22"/>
      <c r="WVC451" s="22"/>
      <c r="WVD451" s="22"/>
      <c r="WVE451" s="22"/>
      <c r="WVF451" s="22"/>
      <c r="WVG451" s="22"/>
      <c r="WVH451" s="22"/>
      <c r="WVI451" s="22"/>
      <c r="WVJ451" s="22"/>
      <c r="WVK451" s="22"/>
      <c r="WVL451" s="22"/>
      <c r="WVM451" s="22"/>
      <c r="WVN451" s="22"/>
      <c r="WVO451" s="22"/>
      <c r="WVP451" s="22"/>
      <c r="WVQ451" s="22"/>
      <c r="WVR451" s="22"/>
      <c r="WVS451" s="22"/>
      <c r="WVT451" s="22"/>
      <c r="WVU451" s="22"/>
      <c r="WVV451" s="22"/>
      <c r="WVW451" s="22"/>
      <c r="WVX451" s="22"/>
      <c r="WVY451" s="22"/>
      <c r="WVZ451" s="22"/>
      <c r="WWA451" s="22"/>
      <c r="WWB451" s="22"/>
      <c r="WWC451" s="22"/>
      <c r="WWD451" s="22"/>
      <c r="WWE451" s="22"/>
      <c r="WWF451" s="22"/>
      <c r="WWG451" s="22"/>
      <c r="WWH451" s="22"/>
      <c r="WWI451" s="22"/>
      <c r="WWJ451" s="22"/>
      <c r="WWK451" s="22"/>
      <c r="WWL451" s="22"/>
      <c r="WWM451" s="22"/>
      <c r="WWN451" s="22"/>
      <c r="WWO451" s="22"/>
      <c r="WWP451" s="22"/>
      <c r="WWQ451" s="22"/>
      <c r="WWR451" s="22"/>
      <c r="WWS451" s="22"/>
      <c r="WWT451" s="22"/>
      <c r="WWU451" s="22"/>
      <c r="WWV451" s="22"/>
      <c r="WWW451" s="22"/>
      <c r="WWX451" s="22"/>
      <c r="WWY451" s="22"/>
      <c r="WWZ451" s="22"/>
      <c r="WXA451" s="22"/>
      <c r="WXB451" s="22"/>
      <c r="WXC451" s="22"/>
      <c r="WXD451" s="22"/>
      <c r="WXE451" s="22"/>
      <c r="WXF451" s="22"/>
      <c r="WXG451" s="22"/>
      <c r="WXH451" s="22"/>
      <c r="WXI451" s="22"/>
      <c r="WXJ451" s="22"/>
      <c r="WXK451" s="22"/>
      <c r="WXL451" s="22"/>
      <c r="WXM451" s="22"/>
      <c r="WXN451" s="22"/>
      <c r="WXO451" s="22"/>
      <c r="WXP451" s="22"/>
      <c r="WXQ451" s="22"/>
      <c r="WXR451" s="22"/>
      <c r="WXS451" s="22"/>
      <c r="WXT451" s="22"/>
      <c r="WXU451" s="22"/>
      <c r="WXV451" s="22"/>
      <c r="WXW451" s="22"/>
      <c r="WXX451" s="22"/>
      <c r="WXY451" s="22"/>
      <c r="WXZ451" s="22"/>
      <c r="WYA451" s="22"/>
      <c r="WYB451" s="22"/>
      <c r="WYC451" s="22"/>
      <c r="WYD451" s="22"/>
      <c r="WYE451" s="22"/>
      <c r="WYF451" s="22"/>
      <c r="WYG451" s="22"/>
      <c r="WYH451" s="22"/>
      <c r="WYI451" s="22"/>
      <c r="WYJ451" s="22"/>
      <c r="WYK451" s="22"/>
      <c r="WYL451" s="22"/>
      <c r="WYM451" s="22"/>
      <c r="WYN451" s="22"/>
      <c r="WYO451" s="22"/>
      <c r="WYP451" s="22"/>
      <c r="WYQ451" s="22"/>
      <c r="WYR451" s="22"/>
      <c r="WYS451" s="22"/>
      <c r="WYT451" s="22"/>
      <c r="WYU451" s="22"/>
      <c r="WYV451" s="22"/>
      <c r="WYW451" s="22"/>
      <c r="WYX451" s="22"/>
      <c r="WYY451" s="22"/>
      <c r="WYZ451" s="22"/>
      <c r="WZA451" s="22"/>
      <c r="WZB451" s="22"/>
      <c r="WZC451" s="22"/>
      <c r="WZD451" s="22"/>
      <c r="WZE451" s="22"/>
      <c r="WZF451" s="22"/>
      <c r="WZG451" s="22"/>
      <c r="WZH451" s="22"/>
      <c r="WZI451" s="22"/>
      <c r="WZJ451" s="22"/>
      <c r="WZK451" s="22"/>
      <c r="WZL451" s="22"/>
      <c r="WZM451" s="22"/>
      <c r="WZN451" s="22"/>
      <c r="WZO451" s="22"/>
      <c r="WZP451" s="22"/>
      <c r="WZQ451" s="22"/>
      <c r="WZR451" s="22"/>
      <c r="WZS451" s="22"/>
      <c r="WZT451" s="22"/>
      <c r="WZU451" s="22"/>
      <c r="WZV451" s="22"/>
      <c r="WZW451" s="22"/>
      <c r="WZX451" s="22"/>
      <c r="WZY451" s="22"/>
      <c r="WZZ451" s="22"/>
      <c r="XAA451" s="22"/>
      <c r="XAB451" s="22"/>
      <c r="XAC451" s="22"/>
      <c r="XAD451" s="22"/>
      <c r="XAE451" s="22"/>
      <c r="XAF451" s="22"/>
      <c r="XAG451" s="22"/>
      <c r="XAH451" s="22"/>
      <c r="XAI451" s="22"/>
      <c r="XAJ451" s="22"/>
      <c r="XAK451" s="22"/>
      <c r="XAL451" s="22"/>
      <c r="XAM451" s="22"/>
      <c r="XAN451" s="22"/>
      <c r="XAO451" s="22"/>
      <c r="XAP451" s="22"/>
      <c r="XAQ451" s="22"/>
      <c r="XAR451" s="22"/>
      <c r="XAS451" s="22"/>
      <c r="XAT451" s="22"/>
      <c r="XAU451" s="22"/>
      <c r="XAV451" s="22"/>
      <c r="XAW451" s="22"/>
      <c r="XAX451" s="22"/>
      <c r="XAY451" s="22"/>
      <c r="XAZ451" s="22"/>
      <c r="XBA451" s="22"/>
      <c r="XBB451" s="22"/>
      <c r="XBC451" s="22"/>
      <c r="XBD451" s="22"/>
      <c r="XBE451" s="22"/>
      <c r="XBF451" s="22"/>
      <c r="XBG451" s="22"/>
      <c r="XBH451" s="22"/>
      <c r="XBI451" s="22"/>
      <c r="XBJ451" s="22"/>
      <c r="XBK451" s="22"/>
      <c r="XBL451" s="22"/>
      <c r="XBM451" s="22"/>
      <c r="XBN451" s="22"/>
      <c r="XBO451" s="22"/>
      <c r="XBP451" s="22"/>
      <c r="XBQ451" s="22"/>
      <c r="XBR451" s="22"/>
      <c r="XBS451" s="22"/>
      <c r="XBT451" s="22"/>
      <c r="XBU451" s="22"/>
      <c r="XBV451" s="22"/>
      <c r="XBW451" s="22"/>
      <c r="XBX451" s="22"/>
      <c r="XBY451" s="22"/>
      <c r="XBZ451" s="22"/>
      <c r="XCA451" s="22"/>
      <c r="XCB451" s="22"/>
      <c r="XCC451" s="22"/>
      <c r="XCD451" s="22"/>
      <c r="XCE451" s="22"/>
      <c r="XCF451" s="22"/>
      <c r="XCG451" s="22"/>
      <c r="XCH451" s="22"/>
      <c r="XCI451" s="22"/>
      <c r="XCJ451" s="22"/>
      <c r="XCK451" s="22"/>
      <c r="XCL451" s="22"/>
      <c r="XCM451" s="22"/>
      <c r="XCN451" s="22"/>
      <c r="XCO451" s="22"/>
      <c r="XCP451" s="22"/>
      <c r="XCQ451" s="22"/>
      <c r="XCR451" s="22"/>
      <c r="XCS451" s="22"/>
      <c r="XCT451" s="22"/>
      <c r="XCU451" s="22"/>
      <c r="XCV451" s="22"/>
      <c r="XCW451" s="22"/>
      <c r="XCX451" s="22"/>
      <c r="XCY451" s="22"/>
      <c r="XCZ451" s="22"/>
      <c r="XDA451" s="22"/>
      <c r="XDB451" s="22"/>
      <c r="XDC451" s="22"/>
      <c r="XDD451" s="22"/>
      <c r="XDE451" s="22"/>
      <c r="XDF451" s="22"/>
      <c r="XDG451" s="22"/>
      <c r="XDH451" s="22"/>
      <c r="XDI451" s="22"/>
      <c r="XDJ451" s="22"/>
      <c r="XDK451" s="22"/>
      <c r="XDL451" s="22"/>
      <c r="XDM451" s="22"/>
      <c r="XDN451" s="22"/>
      <c r="XDO451" s="22"/>
      <c r="XDP451" s="22"/>
      <c r="XDQ451" s="22"/>
      <c r="XDR451" s="22"/>
      <c r="XDS451" s="22"/>
      <c r="XDT451" s="22"/>
      <c r="XDU451" s="22"/>
      <c r="XDV451" s="22"/>
      <c r="XDW451" s="22"/>
      <c r="XDX451" s="22"/>
      <c r="XDY451" s="22"/>
      <c r="XDZ451" s="22"/>
      <c r="XEA451" s="22"/>
      <c r="XEB451" s="22"/>
      <c r="XEC451" s="22"/>
      <c r="XED451" s="22"/>
      <c r="XEE451" s="22"/>
      <c r="XEF451" s="22"/>
      <c r="XEG451" s="22"/>
      <c r="XEH451" s="22"/>
      <c r="XEI451" s="22"/>
      <c r="XEJ451" s="22"/>
      <c r="XEK451" s="22"/>
      <c r="XEL451" s="22"/>
      <c r="XEM451" s="22"/>
      <c r="XEN451" s="22"/>
      <c r="XEO451" s="22"/>
      <c r="XEP451" s="22"/>
      <c r="XEQ451" s="22"/>
      <c r="XER451" s="22"/>
      <c r="XES451" s="22"/>
      <c r="XET451" s="22"/>
      <c r="XEU451" s="22"/>
      <c r="XEV451" s="22"/>
      <c r="XEW451" s="22"/>
      <c r="XEX451" s="22"/>
      <c r="XEY451" s="22"/>
      <c r="XEZ451" s="22"/>
      <c r="XFA451" s="22"/>
      <c r="XFB451" s="22"/>
      <c r="XFC451" s="22"/>
    </row>
    <row r="452" spans="1:16383" x14ac:dyDescent="0.15">
      <c r="A452" s="2">
        <v>17</v>
      </c>
      <c r="B452" s="2">
        <v>4</v>
      </c>
      <c r="C452" s="2">
        <v>4</v>
      </c>
      <c r="D452" s="2">
        <v>20</v>
      </c>
      <c r="E452" s="72" t="s">
        <v>802</v>
      </c>
      <c r="F452" s="12" t="s">
        <v>437</v>
      </c>
      <c r="G452" s="106">
        <v>51</v>
      </c>
      <c r="H452" s="12" t="s">
        <v>158</v>
      </c>
      <c r="I452" s="3" t="s">
        <v>26</v>
      </c>
      <c r="J452" s="246">
        <v>1241</v>
      </c>
      <c r="K452" s="24"/>
      <c r="L452" s="2" t="s">
        <v>282</v>
      </c>
      <c r="M452" s="5">
        <v>2503524</v>
      </c>
      <c r="N452" s="5">
        <v>1968658</v>
      </c>
      <c r="O452" s="5">
        <v>48520</v>
      </c>
      <c r="P452" s="5">
        <v>195870</v>
      </c>
      <c r="Q452" s="5">
        <v>290476</v>
      </c>
      <c r="R452" s="5">
        <v>0</v>
      </c>
      <c r="S452" s="12"/>
      <c r="T452" s="22"/>
      <c r="U452" s="22"/>
      <c r="V452" s="22"/>
      <c r="W452" s="22"/>
      <c r="X452" s="22"/>
      <c r="Y452" s="22"/>
      <c r="Z452" s="22"/>
      <c r="AA452" s="22"/>
      <c r="AB452" s="22"/>
      <c r="AC452" s="22"/>
      <c r="AD452" s="22"/>
      <c r="AE452" s="22"/>
      <c r="AF452" s="22"/>
      <c r="AG452" s="22"/>
      <c r="AH452" s="22"/>
      <c r="AI452" s="22"/>
      <c r="AJ452" s="22"/>
      <c r="AK452" s="22"/>
      <c r="AL452" s="22"/>
      <c r="AM452" s="22"/>
      <c r="AN452" s="22"/>
      <c r="AO452" s="22"/>
      <c r="AP452" s="22"/>
      <c r="AQ452" s="22"/>
      <c r="AR452" s="22"/>
      <c r="AS452" s="22"/>
      <c r="AT452" s="22"/>
      <c r="AU452" s="22"/>
      <c r="AV452" s="22"/>
      <c r="AW452" s="22"/>
      <c r="AX452" s="22"/>
      <c r="AY452" s="22"/>
      <c r="AZ452" s="22"/>
      <c r="BA452" s="22"/>
      <c r="BB452" s="22"/>
      <c r="BC452" s="22"/>
      <c r="BD452" s="22"/>
      <c r="BE452" s="22"/>
      <c r="BF452" s="22"/>
      <c r="BG452" s="22"/>
      <c r="BH452" s="22"/>
      <c r="BI452" s="22"/>
      <c r="BJ452" s="22"/>
      <c r="BK452" s="22"/>
      <c r="BL452" s="22"/>
      <c r="BM452" s="22"/>
      <c r="BN452" s="22"/>
      <c r="BO452" s="22"/>
      <c r="BP452" s="22"/>
      <c r="BQ452" s="22"/>
      <c r="BR452" s="22"/>
      <c r="BS452" s="22"/>
      <c r="BT452" s="22"/>
      <c r="BU452" s="22"/>
      <c r="BV452" s="22"/>
      <c r="BW452" s="22"/>
      <c r="BX452" s="22"/>
      <c r="BY452" s="22"/>
      <c r="BZ452" s="22"/>
      <c r="CA452" s="22"/>
      <c r="CB452" s="22"/>
      <c r="CC452" s="22"/>
      <c r="CD452" s="22"/>
      <c r="CE452" s="22"/>
      <c r="CF452" s="22"/>
      <c r="CG452" s="22"/>
      <c r="CH452" s="22"/>
      <c r="CI452" s="22"/>
      <c r="CJ452" s="22"/>
      <c r="CK452" s="22"/>
      <c r="CL452" s="22"/>
      <c r="CM452" s="22"/>
      <c r="CN452" s="22"/>
      <c r="CO452" s="22"/>
      <c r="CP452" s="22"/>
      <c r="CQ452" s="22"/>
      <c r="CR452" s="22"/>
      <c r="CS452" s="22"/>
      <c r="CT452" s="22"/>
      <c r="CU452" s="22"/>
      <c r="CV452" s="22"/>
      <c r="CW452" s="22"/>
      <c r="CX452" s="22"/>
      <c r="CY452" s="22"/>
      <c r="CZ452" s="22"/>
      <c r="DA452" s="22"/>
      <c r="DB452" s="22"/>
      <c r="DC452" s="22"/>
      <c r="DD452" s="22"/>
      <c r="DE452" s="22"/>
      <c r="DF452" s="22"/>
      <c r="DG452" s="22"/>
      <c r="DH452" s="22"/>
      <c r="DI452" s="22"/>
      <c r="DJ452" s="22"/>
      <c r="DK452" s="22"/>
      <c r="DL452" s="22"/>
      <c r="DM452" s="22"/>
      <c r="DN452" s="22"/>
      <c r="DO452" s="22"/>
      <c r="DP452" s="22"/>
      <c r="DQ452" s="22"/>
      <c r="DR452" s="22"/>
      <c r="DS452" s="22"/>
      <c r="DT452" s="22"/>
      <c r="DU452" s="22"/>
      <c r="DV452" s="22"/>
      <c r="DW452" s="22"/>
      <c r="DX452" s="22"/>
      <c r="DY452" s="22"/>
      <c r="DZ452" s="22"/>
      <c r="EA452" s="22"/>
      <c r="EB452" s="22"/>
      <c r="EC452" s="22"/>
      <c r="ED452" s="22"/>
      <c r="EE452" s="22"/>
      <c r="EF452" s="22"/>
      <c r="EG452" s="22"/>
      <c r="EH452" s="22"/>
      <c r="EI452" s="22"/>
      <c r="EJ452" s="22"/>
      <c r="EK452" s="22"/>
      <c r="EL452" s="22"/>
      <c r="EM452" s="22"/>
      <c r="EN452" s="22"/>
      <c r="EO452" s="22"/>
      <c r="EP452" s="22"/>
      <c r="EQ452" s="22"/>
      <c r="ER452" s="22"/>
      <c r="ES452" s="22"/>
      <c r="ET452" s="22"/>
      <c r="EU452" s="22"/>
      <c r="EV452" s="22"/>
      <c r="EW452" s="22"/>
      <c r="EX452" s="22"/>
      <c r="EY452" s="22"/>
      <c r="EZ452" s="22"/>
      <c r="FA452" s="22"/>
      <c r="FB452" s="22"/>
      <c r="FC452" s="22"/>
      <c r="FD452" s="22"/>
      <c r="FE452" s="22"/>
      <c r="FF452" s="22"/>
      <c r="FG452" s="22"/>
      <c r="FH452" s="22"/>
      <c r="FI452" s="22"/>
      <c r="FJ452" s="22"/>
      <c r="FK452" s="22"/>
      <c r="FL452" s="22"/>
      <c r="FM452" s="22"/>
      <c r="FN452" s="22"/>
      <c r="FO452" s="22"/>
      <c r="FP452" s="22"/>
      <c r="FQ452" s="22"/>
      <c r="FR452" s="22"/>
      <c r="FS452" s="22"/>
      <c r="FT452" s="22"/>
      <c r="FU452" s="22"/>
      <c r="FV452" s="22"/>
      <c r="FW452" s="22"/>
      <c r="FX452" s="22"/>
      <c r="FY452" s="22"/>
      <c r="FZ452" s="22"/>
      <c r="GA452" s="22"/>
      <c r="GB452" s="22"/>
      <c r="GC452" s="22"/>
      <c r="GD452" s="22"/>
      <c r="GE452" s="22"/>
      <c r="GF452" s="22"/>
      <c r="GG452" s="22"/>
      <c r="GH452" s="22"/>
      <c r="GI452" s="22"/>
      <c r="GJ452" s="22"/>
      <c r="GK452" s="22"/>
      <c r="GL452" s="22"/>
      <c r="GM452" s="22"/>
      <c r="GN452" s="22"/>
      <c r="GO452" s="22"/>
      <c r="GP452" s="22"/>
      <c r="GQ452" s="22"/>
      <c r="GR452" s="22"/>
      <c r="GS452" s="22"/>
      <c r="GT452" s="22"/>
      <c r="GU452" s="22"/>
      <c r="GV452" s="22"/>
      <c r="GW452" s="22"/>
      <c r="GX452" s="22"/>
      <c r="GY452" s="22"/>
      <c r="GZ452" s="22"/>
      <c r="HA452" s="22"/>
      <c r="HB452" s="22"/>
      <c r="HC452" s="22"/>
      <c r="HD452" s="22"/>
      <c r="HE452" s="22"/>
      <c r="HF452" s="22"/>
      <c r="HG452" s="22"/>
      <c r="HH452" s="22"/>
      <c r="HI452" s="22"/>
      <c r="HJ452" s="22"/>
      <c r="HK452" s="22"/>
      <c r="HL452" s="22"/>
      <c r="HM452" s="22"/>
      <c r="HN452" s="22"/>
      <c r="HO452" s="22"/>
      <c r="HP452" s="22"/>
      <c r="HQ452" s="22"/>
      <c r="HR452" s="22"/>
      <c r="HS452" s="22"/>
      <c r="HT452" s="22"/>
      <c r="HU452" s="22"/>
      <c r="HV452" s="22"/>
      <c r="HW452" s="22"/>
      <c r="HX452" s="22"/>
      <c r="HY452" s="22"/>
      <c r="HZ452" s="22"/>
      <c r="IA452" s="22"/>
      <c r="IB452" s="22"/>
      <c r="IC452" s="22"/>
      <c r="ID452" s="22"/>
      <c r="IE452" s="22"/>
      <c r="IF452" s="22"/>
      <c r="IG452" s="22"/>
      <c r="IH452" s="22"/>
      <c r="II452" s="22"/>
      <c r="IJ452" s="22"/>
      <c r="IK452" s="22"/>
      <c r="IL452" s="22"/>
      <c r="IM452" s="22"/>
      <c r="IN452" s="22"/>
      <c r="IO452" s="22"/>
      <c r="IP452" s="22"/>
      <c r="IQ452" s="22"/>
      <c r="IR452" s="22"/>
      <c r="IS452" s="22"/>
      <c r="IT452" s="22"/>
      <c r="IU452" s="22"/>
      <c r="IV452" s="22"/>
      <c r="IW452" s="22"/>
      <c r="IX452" s="22"/>
      <c r="IY452" s="22"/>
      <c r="IZ452" s="22"/>
      <c r="JA452" s="22"/>
      <c r="JB452" s="22"/>
      <c r="JC452" s="22"/>
      <c r="JD452" s="22"/>
      <c r="JE452" s="22"/>
      <c r="JF452" s="22"/>
      <c r="JG452" s="22"/>
      <c r="JH452" s="22"/>
      <c r="JI452" s="22"/>
      <c r="JJ452" s="22"/>
      <c r="JK452" s="22"/>
      <c r="JL452" s="22"/>
      <c r="JM452" s="22"/>
      <c r="JN452" s="22"/>
      <c r="JO452" s="22"/>
      <c r="JP452" s="22"/>
      <c r="JQ452" s="22"/>
      <c r="JR452" s="22"/>
      <c r="JS452" s="22"/>
      <c r="JT452" s="22"/>
      <c r="JU452" s="22"/>
      <c r="JV452" s="22"/>
      <c r="JW452" s="22"/>
      <c r="JX452" s="22"/>
      <c r="JY452" s="22"/>
      <c r="JZ452" s="22"/>
      <c r="KA452" s="22"/>
      <c r="KB452" s="22"/>
      <c r="KC452" s="22"/>
      <c r="KD452" s="22"/>
      <c r="KE452" s="22"/>
      <c r="KF452" s="22"/>
      <c r="KG452" s="22"/>
      <c r="KH452" s="22"/>
      <c r="KI452" s="22"/>
      <c r="KJ452" s="22"/>
      <c r="KK452" s="22"/>
      <c r="KL452" s="22"/>
      <c r="KM452" s="22"/>
      <c r="KN452" s="22"/>
      <c r="KO452" s="22"/>
      <c r="KP452" s="22"/>
      <c r="KQ452" s="22"/>
      <c r="KR452" s="22"/>
      <c r="KS452" s="22"/>
      <c r="KT452" s="22"/>
      <c r="KU452" s="22"/>
      <c r="KV452" s="22"/>
      <c r="KW452" s="22"/>
      <c r="KX452" s="22"/>
      <c r="KY452" s="22"/>
      <c r="KZ452" s="22"/>
      <c r="LA452" s="22"/>
      <c r="LB452" s="22"/>
      <c r="LC452" s="22"/>
      <c r="LD452" s="22"/>
      <c r="LE452" s="22"/>
      <c r="LF452" s="22"/>
      <c r="LG452" s="22"/>
      <c r="LH452" s="22"/>
      <c r="LI452" s="22"/>
      <c r="LJ452" s="22"/>
      <c r="LK452" s="22"/>
      <c r="LL452" s="22"/>
      <c r="LM452" s="22"/>
      <c r="LN452" s="22"/>
      <c r="LO452" s="22"/>
      <c r="LP452" s="22"/>
      <c r="LQ452" s="22"/>
      <c r="LR452" s="22"/>
      <c r="LS452" s="22"/>
      <c r="LT452" s="22"/>
      <c r="LU452" s="22"/>
      <c r="LV452" s="22"/>
      <c r="LW452" s="22"/>
      <c r="LX452" s="22"/>
      <c r="LY452" s="22"/>
      <c r="LZ452" s="22"/>
      <c r="MA452" s="22"/>
      <c r="MB452" s="22"/>
      <c r="MC452" s="22"/>
      <c r="MD452" s="22"/>
      <c r="ME452" s="22"/>
      <c r="MF452" s="22"/>
      <c r="MG452" s="22"/>
      <c r="MH452" s="22"/>
      <c r="MI452" s="22"/>
      <c r="MJ452" s="22"/>
      <c r="MK452" s="22"/>
      <c r="ML452" s="22"/>
      <c r="MM452" s="22"/>
      <c r="MN452" s="22"/>
      <c r="MO452" s="22"/>
      <c r="MP452" s="22"/>
      <c r="MQ452" s="22"/>
      <c r="MR452" s="22"/>
      <c r="MS452" s="22"/>
      <c r="MT452" s="22"/>
      <c r="MU452" s="22"/>
      <c r="MV452" s="22"/>
      <c r="MW452" s="22"/>
      <c r="MX452" s="22"/>
      <c r="MY452" s="22"/>
      <c r="MZ452" s="22"/>
      <c r="NA452" s="22"/>
      <c r="NB452" s="22"/>
      <c r="NC452" s="22"/>
      <c r="ND452" s="22"/>
      <c r="NE452" s="22"/>
      <c r="NF452" s="22"/>
      <c r="NG452" s="22"/>
      <c r="NH452" s="22"/>
      <c r="NI452" s="22"/>
      <c r="NJ452" s="22"/>
      <c r="NK452" s="22"/>
      <c r="NL452" s="22"/>
      <c r="NM452" s="22"/>
      <c r="NN452" s="22"/>
      <c r="NO452" s="22"/>
      <c r="NP452" s="22"/>
      <c r="NQ452" s="22"/>
      <c r="NR452" s="22"/>
      <c r="NS452" s="22"/>
      <c r="NT452" s="22"/>
      <c r="NU452" s="22"/>
      <c r="NV452" s="22"/>
      <c r="NW452" s="22"/>
      <c r="NX452" s="22"/>
      <c r="NY452" s="22"/>
      <c r="NZ452" s="22"/>
      <c r="OA452" s="22"/>
      <c r="OB452" s="22"/>
      <c r="OC452" s="22"/>
      <c r="OD452" s="22"/>
      <c r="OE452" s="22"/>
      <c r="OF452" s="22"/>
      <c r="OG452" s="22"/>
      <c r="OH452" s="22"/>
      <c r="OI452" s="22"/>
      <c r="OJ452" s="22"/>
      <c r="OK452" s="22"/>
      <c r="OL452" s="22"/>
      <c r="OM452" s="22"/>
      <c r="ON452" s="22"/>
      <c r="OO452" s="22"/>
      <c r="OP452" s="22"/>
      <c r="OQ452" s="22"/>
      <c r="OR452" s="22"/>
      <c r="OS452" s="22"/>
      <c r="OT452" s="22"/>
      <c r="OU452" s="22"/>
      <c r="OV452" s="22"/>
      <c r="OW452" s="22"/>
      <c r="OX452" s="22"/>
      <c r="OY452" s="22"/>
      <c r="OZ452" s="22"/>
      <c r="PA452" s="22"/>
      <c r="PB452" s="22"/>
      <c r="PC452" s="22"/>
      <c r="PD452" s="22"/>
      <c r="PE452" s="22"/>
      <c r="PF452" s="22"/>
      <c r="PG452" s="22"/>
      <c r="PH452" s="22"/>
      <c r="PI452" s="22"/>
      <c r="PJ452" s="22"/>
      <c r="PK452" s="22"/>
      <c r="PL452" s="22"/>
      <c r="PM452" s="22"/>
      <c r="PN452" s="22"/>
      <c r="PO452" s="22"/>
      <c r="PP452" s="22"/>
      <c r="PQ452" s="22"/>
      <c r="PR452" s="22"/>
      <c r="PS452" s="22"/>
      <c r="PT452" s="22"/>
      <c r="PU452" s="22"/>
      <c r="PV452" s="22"/>
      <c r="PW452" s="22"/>
      <c r="PX452" s="22"/>
      <c r="PY452" s="22"/>
      <c r="PZ452" s="22"/>
      <c r="QA452" s="22"/>
      <c r="QB452" s="22"/>
      <c r="QC452" s="22"/>
      <c r="QD452" s="22"/>
      <c r="QE452" s="22"/>
      <c r="QF452" s="22"/>
      <c r="QG452" s="22"/>
      <c r="QH452" s="22"/>
      <c r="QI452" s="22"/>
      <c r="QJ452" s="22"/>
      <c r="QK452" s="22"/>
      <c r="QL452" s="22"/>
      <c r="QM452" s="22"/>
      <c r="QN452" s="22"/>
      <c r="QO452" s="22"/>
      <c r="QP452" s="22"/>
      <c r="QQ452" s="22"/>
      <c r="QR452" s="22"/>
      <c r="QS452" s="22"/>
      <c r="QT452" s="22"/>
      <c r="QU452" s="22"/>
      <c r="QV452" s="22"/>
      <c r="QW452" s="22"/>
      <c r="QX452" s="22"/>
      <c r="QY452" s="22"/>
      <c r="QZ452" s="22"/>
      <c r="RA452" s="22"/>
      <c r="RB452" s="22"/>
      <c r="RC452" s="22"/>
      <c r="RD452" s="22"/>
      <c r="RE452" s="22"/>
      <c r="RF452" s="22"/>
      <c r="RG452" s="22"/>
      <c r="RH452" s="22"/>
      <c r="RI452" s="22"/>
      <c r="RJ452" s="22"/>
      <c r="RK452" s="22"/>
      <c r="RL452" s="22"/>
      <c r="RM452" s="22"/>
      <c r="RN452" s="22"/>
      <c r="RO452" s="22"/>
      <c r="RP452" s="22"/>
      <c r="RQ452" s="22"/>
      <c r="RR452" s="22"/>
      <c r="RS452" s="22"/>
      <c r="RT452" s="22"/>
      <c r="RU452" s="22"/>
      <c r="RV452" s="22"/>
      <c r="RW452" s="22"/>
      <c r="RX452" s="22"/>
      <c r="RY452" s="22"/>
      <c r="RZ452" s="22"/>
      <c r="SA452" s="22"/>
      <c r="SB452" s="22"/>
      <c r="SC452" s="22"/>
      <c r="SD452" s="22"/>
      <c r="SE452" s="22"/>
      <c r="SF452" s="22"/>
      <c r="SG452" s="22"/>
      <c r="SH452" s="22"/>
      <c r="SI452" s="22"/>
      <c r="SJ452" s="22"/>
      <c r="SK452" s="22"/>
      <c r="SL452" s="22"/>
      <c r="SM452" s="22"/>
      <c r="SN452" s="22"/>
      <c r="SO452" s="22"/>
      <c r="SP452" s="22"/>
      <c r="SQ452" s="22"/>
      <c r="SR452" s="22"/>
      <c r="SS452" s="22"/>
      <c r="ST452" s="22"/>
      <c r="SU452" s="22"/>
      <c r="SV452" s="22"/>
      <c r="SW452" s="22"/>
      <c r="SX452" s="22"/>
      <c r="SY452" s="22"/>
      <c r="SZ452" s="22"/>
      <c r="TA452" s="22"/>
      <c r="TB452" s="22"/>
      <c r="TC452" s="22"/>
      <c r="TD452" s="22"/>
      <c r="TE452" s="22"/>
      <c r="TF452" s="22"/>
      <c r="TG452" s="22"/>
      <c r="TH452" s="22"/>
      <c r="TI452" s="22"/>
      <c r="TJ452" s="22"/>
      <c r="TK452" s="22"/>
      <c r="TL452" s="22"/>
      <c r="TM452" s="22"/>
      <c r="TN452" s="22"/>
      <c r="TO452" s="22"/>
      <c r="TP452" s="22"/>
      <c r="TQ452" s="22"/>
      <c r="TR452" s="22"/>
      <c r="TS452" s="22"/>
      <c r="TT452" s="22"/>
      <c r="TU452" s="22"/>
      <c r="TV452" s="22"/>
      <c r="TW452" s="22"/>
      <c r="TX452" s="22"/>
      <c r="TY452" s="22"/>
      <c r="TZ452" s="22"/>
      <c r="UA452" s="22"/>
      <c r="UB452" s="22"/>
      <c r="UC452" s="22"/>
      <c r="UD452" s="22"/>
      <c r="UE452" s="22"/>
      <c r="UF452" s="22"/>
      <c r="UG452" s="22"/>
      <c r="UH452" s="22"/>
      <c r="UI452" s="22"/>
      <c r="UJ452" s="22"/>
      <c r="UK452" s="22"/>
      <c r="UL452" s="22"/>
      <c r="UM452" s="22"/>
      <c r="UN452" s="22"/>
      <c r="UO452" s="22"/>
      <c r="UP452" s="22"/>
      <c r="UQ452" s="22"/>
      <c r="UR452" s="22"/>
      <c r="US452" s="22"/>
      <c r="UT452" s="22"/>
      <c r="UU452" s="22"/>
      <c r="UV452" s="22"/>
      <c r="UW452" s="22"/>
      <c r="UX452" s="22"/>
      <c r="UY452" s="22"/>
      <c r="UZ452" s="22"/>
      <c r="VA452" s="22"/>
      <c r="VB452" s="22"/>
      <c r="VC452" s="22"/>
      <c r="VD452" s="22"/>
      <c r="VE452" s="22"/>
      <c r="VF452" s="22"/>
      <c r="VG452" s="22"/>
      <c r="VH452" s="22"/>
      <c r="VI452" s="22"/>
      <c r="VJ452" s="22"/>
      <c r="VK452" s="22"/>
      <c r="VL452" s="22"/>
      <c r="VM452" s="22"/>
      <c r="VN452" s="22"/>
      <c r="VO452" s="22"/>
      <c r="VP452" s="22"/>
      <c r="VQ452" s="22"/>
      <c r="VR452" s="22"/>
      <c r="VS452" s="22"/>
      <c r="VT452" s="22"/>
      <c r="VU452" s="22"/>
      <c r="VV452" s="22"/>
      <c r="VW452" s="22"/>
      <c r="VX452" s="22"/>
      <c r="VY452" s="22"/>
      <c r="VZ452" s="22"/>
      <c r="WA452" s="22"/>
      <c r="WB452" s="22"/>
      <c r="WC452" s="22"/>
      <c r="WD452" s="22"/>
      <c r="WE452" s="22"/>
      <c r="WF452" s="22"/>
      <c r="WG452" s="22"/>
      <c r="WH452" s="22"/>
      <c r="WI452" s="22"/>
      <c r="WJ452" s="22"/>
      <c r="WK452" s="22"/>
      <c r="WL452" s="22"/>
      <c r="WM452" s="22"/>
      <c r="WN452" s="22"/>
      <c r="WO452" s="22"/>
      <c r="WP452" s="22"/>
      <c r="WQ452" s="22"/>
      <c r="WR452" s="22"/>
      <c r="WS452" s="22"/>
      <c r="WT452" s="22"/>
      <c r="WU452" s="22"/>
      <c r="WV452" s="22"/>
      <c r="WW452" s="22"/>
      <c r="WX452" s="22"/>
      <c r="WY452" s="22"/>
      <c r="WZ452" s="22"/>
      <c r="XA452" s="22"/>
      <c r="XB452" s="22"/>
      <c r="XC452" s="22"/>
      <c r="XD452" s="22"/>
      <c r="XE452" s="22"/>
      <c r="XF452" s="22"/>
      <c r="XG452" s="22"/>
      <c r="XH452" s="22"/>
      <c r="XI452" s="22"/>
      <c r="XJ452" s="22"/>
      <c r="XK452" s="22"/>
      <c r="XL452" s="22"/>
      <c r="XM452" s="22"/>
      <c r="XN452" s="22"/>
      <c r="XO452" s="22"/>
      <c r="XP452" s="22"/>
      <c r="XQ452" s="22"/>
      <c r="XR452" s="22"/>
      <c r="XS452" s="22"/>
      <c r="XT452" s="22"/>
      <c r="XU452" s="22"/>
      <c r="XV452" s="22"/>
      <c r="XW452" s="22"/>
      <c r="XX452" s="22"/>
      <c r="XY452" s="22"/>
      <c r="XZ452" s="22"/>
      <c r="YA452" s="22"/>
      <c r="YB452" s="22"/>
      <c r="YC452" s="22"/>
      <c r="YD452" s="22"/>
      <c r="YE452" s="22"/>
      <c r="YF452" s="22"/>
      <c r="YG452" s="22"/>
      <c r="YH452" s="22"/>
      <c r="YI452" s="22"/>
      <c r="YJ452" s="22"/>
      <c r="YK452" s="22"/>
      <c r="YL452" s="22"/>
      <c r="YM452" s="22"/>
      <c r="YN452" s="22"/>
      <c r="YO452" s="22"/>
      <c r="YP452" s="22"/>
      <c r="YQ452" s="22"/>
      <c r="YR452" s="22"/>
      <c r="YS452" s="22"/>
      <c r="YT452" s="22"/>
      <c r="YU452" s="22"/>
      <c r="YV452" s="22"/>
      <c r="YW452" s="22"/>
      <c r="YX452" s="22"/>
      <c r="YY452" s="22"/>
      <c r="YZ452" s="22"/>
      <c r="ZA452" s="22"/>
      <c r="ZB452" s="22"/>
      <c r="ZC452" s="22"/>
      <c r="ZD452" s="22"/>
      <c r="ZE452" s="22"/>
      <c r="ZF452" s="22"/>
      <c r="ZG452" s="22"/>
      <c r="ZH452" s="22"/>
      <c r="ZI452" s="22"/>
      <c r="ZJ452" s="22"/>
      <c r="ZK452" s="22"/>
      <c r="ZL452" s="22"/>
      <c r="ZM452" s="22"/>
      <c r="ZN452" s="22"/>
      <c r="ZO452" s="22"/>
      <c r="ZP452" s="22"/>
      <c r="ZQ452" s="22"/>
      <c r="ZR452" s="22"/>
      <c r="ZS452" s="22"/>
      <c r="ZT452" s="22"/>
      <c r="ZU452" s="22"/>
      <c r="ZV452" s="22"/>
      <c r="ZW452" s="22"/>
      <c r="ZX452" s="22"/>
      <c r="ZY452" s="22"/>
      <c r="ZZ452" s="22"/>
      <c r="AAA452" s="22"/>
      <c r="AAB452" s="22"/>
      <c r="AAC452" s="22"/>
      <c r="AAD452" s="22"/>
      <c r="AAE452" s="22"/>
      <c r="AAF452" s="22"/>
      <c r="AAG452" s="22"/>
      <c r="AAH452" s="22"/>
      <c r="AAI452" s="22"/>
      <c r="AAJ452" s="22"/>
      <c r="AAK452" s="22"/>
      <c r="AAL452" s="22"/>
      <c r="AAM452" s="22"/>
      <c r="AAN452" s="22"/>
      <c r="AAO452" s="22"/>
      <c r="AAP452" s="22"/>
      <c r="AAQ452" s="22"/>
      <c r="AAR452" s="22"/>
      <c r="AAS452" s="22"/>
      <c r="AAT452" s="22"/>
      <c r="AAU452" s="22"/>
      <c r="AAV452" s="22"/>
      <c r="AAW452" s="22"/>
      <c r="AAX452" s="22"/>
      <c r="AAY452" s="22"/>
      <c r="AAZ452" s="22"/>
      <c r="ABA452" s="22"/>
      <c r="ABB452" s="22"/>
      <c r="ABC452" s="22"/>
      <c r="ABD452" s="22"/>
      <c r="ABE452" s="22"/>
      <c r="ABF452" s="22"/>
      <c r="ABG452" s="22"/>
      <c r="ABH452" s="22"/>
      <c r="ABI452" s="22"/>
      <c r="ABJ452" s="22"/>
      <c r="ABK452" s="22"/>
      <c r="ABL452" s="22"/>
      <c r="ABM452" s="22"/>
      <c r="ABN452" s="22"/>
      <c r="ABO452" s="22"/>
      <c r="ABP452" s="22"/>
      <c r="ABQ452" s="22"/>
      <c r="ABR452" s="22"/>
      <c r="ABS452" s="22"/>
      <c r="ABT452" s="22"/>
      <c r="ABU452" s="22"/>
      <c r="ABV452" s="22"/>
      <c r="ABW452" s="22"/>
      <c r="ABX452" s="22"/>
      <c r="ABY452" s="22"/>
      <c r="ABZ452" s="22"/>
      <c r="ACA452" s="22"/>
      <c r="ACB452" s="22"/>
      <c r="ACC452" s="22"/>
      <c r="ACD452" s="22"/>
      <c r="ACE452" s="22"/>
      <c r="ACF452" s="22"/>
      <c r="ACG452" s="22"/>
      <c r="ACH452" s="22"/>
      <c r="ACI452" s="22"/>
      <c r="ACJ452" s="22"/>
      <c r="ACK452" s="22"/>
      <c r="ACL452" s="22"/>
      <c r="ACM452" s="22"/>
      <c r="ACN452" s="22"/>
      <c r="ACO452" s="22"/>
      <c r="ACP452" s="22"/>
      <c r="ACQ452" s="22"/>
      <c r="ACR452" s="22"/>
      <c r="ACS452" s="22"/>
      <c r="ACT452" s="22"/>
      <c r="ACU452" s="22"/>
      <c r="ACV452" s="22"/>
      <c r="ACW452" s="22"/>
      <c r="ACX452" s="22"/>
      <c r="ACY452" s="22"/>
      <c r="ACZ452" s="22"/>
      <c r="ADA452" s="22"/>
      <c r="ADB452" s="22"/>
      <c r="ADC452" s="22"/>
      <c r="ADD452" s="22"/>
      <c r="ADE452" s="22"/>
      <c r="ADF452" s="22"/>
      <c r="ADG452" s="22"/>
      <c r="ADH452" s="22"/>
      <c r="ADI452" s="22"/>
      <c r="ADJ452" s="22"/>
      <c r="ADK452" s="22"/>
      <c r="ADL452" s="22"/>
      <c r="ADM452" s="22"/>
      <c r="ADN452" s="22"/>
      <c r="ADO452" s="22"/>
      <c r="ADP452" s="22"/>
      <c r="ADQ452" s="22"/>
      <c r="ADR452" s="22"/>
      <c r="ADS452" s="22"/>
      <c r="ADT452" s="22"/>
      <c r="ADU452" s="22"/>
      <c r="ADV452" s="22"/>
      <c r="ADW452" s="22"/>
      <c r="ADX452" s="22"/>
      <c r="ADY452" s="22"/>
      <c r="ADZ452" s="22"/>
      <c r="AEA452" s="22"/>
      <c r="AEB452" s="22"/>
      <c r="AEC452" s="22"/>
      <c r="AED452" s="22"/>
      <c r="AEE452" s="22"/>
      <c r="AEF452" s="22"/>
      <c r="AEG452" s="22"/>
      <c r="AEH452" s="22"/>
      <c r="AEI452" s="22"/>
      <c r="AEJ452" s="22"/>
      <c r="AEK452" s="22"/>
      <c r="AEL452" s="22"/>
      <c r="AEM452" s="22"/>
      <c r="AEN452" s="22"/>
      <c r="AEO452" s="22"/>
      <c r="AEP452" s="22"/>
      <c r="AEQ452" s="22"/>
      <c r="AER452" s="22"/>
      <c r="AES452" s="22"/>
      <c r="AET452" s="22"/>
      <c r="AEU452" s="22"/>
      <c r="AEV452" s="22"/>
      <c r="AEW452" s="22"/>
      <c r="AEX452" s="22"/>
      <c r="AEY452" s="22"/>
      <c r="AEZ452" s="22"/>
      <c r="AFA452" s="22"/>
      <c r="AFB452" s="22"/>
      <c r="AFC452" s="22"/>
      <c r="AFD452" s="22"/>
      <c r="AFE452" s="22"/>
      <c r="AFF452" s="22"/>
      <c r="AFG452" s="22"/>
      <c r="AFH452" s="22"/>
      <c r="AFI452" s="22"/>
      <c r="AFJ452" s="22"/>
      <c r="AFK452" s="22"/>
      <c r="AFL452" s="22"/>
      <c r="AFM452" s="22"/>
      <c r="AFN452" s="22"/>
      <c r="AFO452" s="22"/>
      <c r="AFP452" s="22"/>
      <c r="AFQ452" s="22"/>
      <c r="AFR452" s="22"/>
      <c r="AFS452" s="22"/>
      <c r="AFT452" s="22"/>
      <c r="AFU452" s="22"/>
      <c r="AFV452" s="22"/>
      <c r="AFW452" s="22"/>
      <c r="AFX452" s="22"/>
      <c r="AFY452" s="22"/>
      <c r="AFZ452" s="22"/>
      <c r="AGA452" s="22"/>
      <c r="AGB452" s="22"/>
      <c r="AGC452" s="22"/>
      <c r="AGD452" s="22"/>
      <c r="AGE452" s="22"/>
      <c r="AGF452" s="22"/>
      <c r="AGG452" s="22"/>
      <c r="AGH452" s="22"/>
      <c r="AGI452" s="22"/>
      <c r="AGJ452" s="22"/>
      <c r="AGK452" s="22"/>
      <c r="AGL452" s="22"/>
      <c r="AGM452" s="22"/>
      <c r="AGN452" s="22"/>
      <c r="AGO452" s="22"/>
      <c r="AGP452" s="22"/>
      <c r="AGQ452" s="22"/>
      <c r="AGR452" s="22"/>
      <c r="AGS452" s="22"/>
      <c r="AGT452" s="22"/>
      <c r="AGU452" s="22"/>
      <c r="AGV452" s="22"/>
      <c r="AGW452" s="22"/>
      <c r="AGX452" s="22"/>
      <c r="AGY452" s="22"/>
      <c r="AGZ452" s="22"/>
      <c r="AHA452" s="22"/>
      <c r="AHB452" s="22"/>
      <c r="AHC452" s="22"/>
      <c r="AHD452" s="22"/>
      <c r="AHE452" s="22"/>
      <c r="AHF452" s="22"/>
      <c r="AHG452" s="22"/>
      <c r="AHH452" s="22"/>
      <c r="AHI452" s="22"/>
      <c r="AHJ452" s="22"/>
      <c r="AHK452" s="22"/>
      <c r="AHL452" s="22"/>
      <c r="AHM452" s="22"/>
      <c r="AHN452" s="22"/>
      <c r="AHO452" s="22"/>
      <c r="AHP452" s="22"/>
      <c r="AHQ452" s="22"/>
      <c r="AHR452" s="22"/>
      <c r="AHS452" s="22"/>
      <c r="AHT452" s="22"/>
      <c r="AHU452" s="22"/>
      <c r="AHV452" s="22"/>
      <c r="AHW452" s="22"/>
      <c r="AHX452" s="22"/>
      <c r="AHY452" s="22"/>
      <c r="AHZ452" s="22"/>
      <c r="AIA452" s="22"/>
      <c r="AIB452" s="22"/>
      <c r="AIC452" s="22"/>
      <c r="AID452" s="22"/>
      <c r="AIE452" s="22"/>
      <c r="AIF452" s="22"/>
      <c r="AIG452" s="22"/>
      <c r="AIH452" s="22"/>
      <c r="AII452" s="22"/>
      <c r="AIJ452" s="22"/>
      <c r="AIK452" s="22"/>
      <c r="AIL452" s="22"/>
      <c r="AIM452" s="22"/>
      <c r="AIN452" s="22"/>
      <c r="AIO452" s="22"/>
      <c r="AIP452" s="22"/>
      <c r="AIQ452" s="22"/>
      <c r="AIR452" s="22"/>
      <c r="AIS452" s="22"/>
      <c r="AIT452" s="22"/>
      <c r="AIU452" s="22"/>
      <c r="AIV452" s="22"/>
      <c r="AIW452" s="22"/>
      <c r="AIX452" s="22"/>
      <c r="AIY452" s="22"/>
      <c r="AIZ452" s="22"/>
      <c r="AJA452" s="22"/>
      <c r="AJB452" s="22"/>
      <c r="AJC452" s="22"/>
      <c r="AJD452" s="22"/>
      <c r="AJE452" s="22"/>
      <c r="AJF452" s="22"/>
      <c r="AJG452" s="22"/>
      <c r="AJH452" s="22"/>
      <c r="AJI452" s="22"/>
      <c r="AJJ452" s="22"/>
      <c r="AJK452" s="22"/>
      <c r="AJL452" s="22"/>
      <c r="AJM452" s="22"/>
      <c r="AJN452" s="22"/>
      <c r="AJO452" s="22"/>
      <c r="AJP452" s="22"/>
      <c r="AJQ452" s="22"/>
      <c r="AJR452" s="22"/>
      <c r="AJS452" s="22"/>
      <c r="AJT452" s="22"/>
      <c r="AJU452" s="22"/>
      <c r="AJV452" s="22"/>
      <c r="AJW452" s="22"/>
      <c r="AJX452" s="22"/>
      <c r="AJY452" s="22"/>
      <c r="AJZ452" s="22"/>
      <c r="AKA452" s="22"/>
      <c r="AKB452" s="22"/>
      <c r="AKC452" s="22"/>
      <c r="AKD452" s="22"/>
      <c r="AKE452" s="22"/>
      <c r="AKF452" s="22"/>
      <c r="AKG452" s="22"/>
      <c r="AKH452" s="22"/>
      <c r="AKI452" s="22"/>
      <c r="AKJ452" s="22"/>
      <c r="AKK452" s="22"/>
      <c r="AKL452" s="22"/>
      <c r="AKM452" s="22"/>
      <c r="AKN452" s="22"/>
      <c r="AKO452" s="22"/>
      <c r="AKP452" s="22"/>
      <c r="AKQ452" s="22"/>
      <c r="AKR452" s="22"/>
      <c r="AKS452" s="22"/>
      <c r="AKT452" s="22"/>
      <c r="AKU452" s="22"/>
      <c r="AKV452" s="22"/>
      <c r="AKW452" s="22"/>
      <c r="AKX452" s="22"/>
      <c r="AKY452" s="22"/>
      <c r="AKZ452" s="22"/>
      <c r="ALA452" s="22"/>
      <c r="ALB452" s="22"/>
      <c r="ALC452" s="22"/>
      <c r="ALD452" s="22"/>
      <c r="ALE452" s="22"/>
      <c r="ALF452" s="22"/>
      <c r="ALG452" s="22"/>
      <c r="ALH452" s="22"/>
      <c r="ALI452" s="22"/>
      <c r="ALJ452" s="22"/>
      <c r="ALK452" s="22"/>
      <c r="ALL452" s="22"/>
      <c r="ALM452" s="22"/>
      <c r="ALN452" s="22"/>
      <c r="ALO452" s="22"/>
      <c r="ALP452" s="22"/>
      <c r="ALQ452" s="22"/>
      <c r="ALR452" s="22"/>
      <c r="ALS452" s="22"/>
      <c r="ALT452" s="22"/>
      <c r="ALU452" s="22"/>
      <c r="ALV452" s="22"/>
      <c r="ALW452" s="22"/>
      <c r="ALX452" s="22"/>
      <c r="ALY452" s="22"/>
      <c r="ALZ452" s="22"/>
      <c r="AMA452" s="22"/>
      <c r="AMB452" s="22"/>
      <c r="AMC452" s="22"/>
      <c r="AMD452" s="22"/>
      <c r="AME452" s="22"/>
      <c r="AMF452" s="22"/>
      <c r="AMG452" s="22"/>
      <c r="AMH452" s="22"/>
      <c r="AMI452" s="22"/>
      <c r="AMJ452" s="22"/>
      <c r="AMK452" s="22"/>
      <c r="AML452" s="22"/>
      <c r="AMM452" s="22"/>
      <c r="AMN452" s="22"/>
      <c r="AMO452" s="22"/>
      <c r="AMP452" s="22"/>
      <c r="AMQ452" s="22"/>
      <c r="AMR452" s="22"/>
      <c r="AMS452" s="22"/>
      <c r="AMT452" s="22"/>
      <c r="AMU452" s="22"/>
      <c r="AMV452" s="22"/>
      <c r="AMW452" s="22"/>
      <c r="AMX452" s="22"/>
      <c r="AMY452" s="22"/>
      <c r="AMZ452" s="22"/>
      <c r="ANA452" s="22"/>
      <c r="ANB452" s="22"/>
      <c r="ANC452" s="22"/>
      <c r="AND452" s="22"/>
      <c r="ANE452" s="22"/>
      <c r="ANF452" s="22"/>
      <c r="ANG452" s="22"/>
      <c r="ANH452" s="22"/>
      <c r="ANI452" s="22"/>
      <c r="ANJ452" s="22"/>
      <c r="ANK452" s="22"/>
      <c r="ANL452" s="22"/>
      <c r="ANM452" s="22"/>
      <c r="ANN452" s="22"/>
      <c r="ANO452" s="22"/>
      <c r="ANP452" s="22"/>
      <c r="ANQ452" s="22"/>
      <c r="ANR452" s="22"/>
      <c r="ANS452" s="22"/>
      <c r="ANT452" s="22"/>
      <c r="ANU452" s="22"/>
      <c r="ANV452" s="22"/>
      <c r="ANW452" s="22"/>
      <c r="ANX452" s="22"/>
      <c r="ANY452" s="22"/>
      <c r="ANZ452" s="22"/>
      <c r="AOA452" s="22"/>
      <c r="AOB452" s="22"/>
      <c r="AOC452" s="22"/>
      <c r="AOD452" s="22"/>
      <c r="AOE452" s="22"/>
      <c r="AOF452" s="22"/>
      <c r="AOG452" s="22"/>
      <c r="AOH452" s="22"/>
      <c r="AOI452" s="22"/>
      <c r="AOJ452" s="22"/>
      <c r="AOK452" s="22"/>
      <c r="AOL452" s="22"/>
      <c r="AOM452" s="22"/>
      <c r="AON452" s="22"/>
      <c r="AOO452" s="22"/>
      <c r="AOP452" s="22"/>
      <c r="AOQ452" s="22"/>
      <c r="AOR452" s="22"/>
      <c r="AOS452" s="22"/>
      <c r="AOT452" s="22"/>
      <c r="AOU452" s="22"/>
      <c r="AOV452" s="22"/>
      <c r="AOW452" s="22"/>
      <c r="AOX452" s="22"/>
      <c r="AOY452" s="22"/>
      <c r="AOZ452" s="22"/>
      <c r="APA452" s="22"/>
      <c r="APB452" s="22"/>
      <c r="APC452" s="22"/>
      <c r="APD452" s="22"/>
      <c r="APE452" s="22"/>
      <c r="APF452" s="22"/>
      <c r="APG452" s="22"/>
      <c r="APH452" s="22"/>
      <c r="API452" s="22"/>
      <c r="APJ452" s="22"/>
      <c r="APK452" s="22"/>
      <c r="APL452" s="22"/>
      <c r="APM452" s="22"/>
      <c r="APN452" s="22"/>
      <c r="APO452" s="22"/>
      <c r="APP452" s="22"/>
      <c r="APQ452" s="22"/>
      <c r="APR452" s="22"/>
      <c r="APS452" s="22"/>
      <c r="APT452" s="22"/>
      <c r="APU452" s="22"/>
      <c r="APV452" s="22"/>
      <c r="APW452" s="22"/>
      <c r="APX452" s="22"/>
      <c r="APY452" s="22"/>
      <c r="APZ452" s="22"/>
      <c r="AQA452" s="22"/>
      <c r="AQB452" s="22"/>
      <c r="AQC452" s="22"/>
      <c r="AQD452" s="22"/>
      <c r="AQE452" s="22"/>
      <c r="AQF452" s="22"/>
      <c r="AQG452" s="22"/>
      <c r="AQH452" s="22"/>
      <c r="AQI452" s="22"/>
      <c r="AQJ452" s="22"/>
      <c r="AQK452" s="22"/>
      <c r="AQL452" s="22"/>
      <c r="AQM452" s="22"/>
      <c r="AQN452" s="22"/>
      <c r="AQO452" s="22"/>
      <c r="AQP452" s="22"/>
      <c r="AQQ452" s="22"/>
      <c r="AQR452" s="22"/>
      <c r="AQS452" s="22"/>
      <c r="AQT452" s="22"/>
      <c r="AQU452" s="22"/>
      <c r="AQV452" s="22"/>
      <c r="AQW452" s="22"/>
      <c r="AQX452" s="22"/>
      <c r="AQY452" s="22"/>
      <c r="AQZ452" s="22"/>
      <c r="ARA452" s="22"/>
      <c r="ARB452" s="22"/>
      <c r="ARC452" s="22"/>
      <c r="ARD452" s="22"/>
      <c r="ARE452" s="22"/>
      <c r="ARF452" s="22"/>
      <c r="ARG452" s="22"/>
      <c r="ARH452" s="22"/>
      <c r="ARI452" s="22"/>
      <c r="ARJ452" s="22"/>
      <c r="ARK452" s="22"/>
      <c r="ARL452" s="22"/>
      <c r="ARM452" s="22"/>
      <c r="ARN452" s="22"/>
      <c r="ARO452" s="22"/>
      <c r="ARP452" s="22"/>
      <c r="ARQ452" s="22"/>
      <c r="ARR452" s="22"/>
      <c r="ARS452" s="22"/>
      <c r="ART452" s="22"/>
      <c r="ARU452" s="22"/>
      <c r="ARV452" s="22"/>
      <c r="ARW452" s="22"/>
      <c r="ARX452" s="22"/>
      <c r="ARY452" s="22"/>
      <c r="ARZ452" s="22"/>
      <c r="ASA452" s="22"/>
      <c r="ASB452" s="22"/>
      <c r="ASC452" s="22"/>
      <c r="ASD452" s="22"/>
      <c r="ASE452" s="22"/>
      <c r="ASF452" s="22"/>
      <c r="ASG452" s="22"/>
      <c r="ASH452" s="22"/>
      <c r="ASI452" s="22"/>
      <c r="ASJ452" s="22"/>
      <c r="ASK452" s="22"/>
      <c r="ASL452" s="22"/>
      <c r="ASM452" s="22"/>
      <c r="ASN452" s="22"/>
      <c r="ASO452" s="22"/>
      <c r="ASP452" s="22"/>
      <c r="ASQ452" s="22"/>
      <c r="ASR452" s="22"/>
      <c r="ASS452" s="22"/>
      <c r="AST452" s="22"/>
      <c r="ASU452" s="22"/>
      <c r="ASV452" s="22"/>
      <c r="ASW452" s="22"/>
      <c r="ASX452" s="22"/>
      <c r="ASY452" s="22"/>
      <c r="ASZ452" s="22"/>
      <c r="ATA452" s="22"/>
      <c r="ATB452" s="22"/>
      <c r="ATC452" s="22"/>
      <c r="ATD452" s="22"/>
      <c r="ATE452" s="22"/>
      <c r="ATF452" s="22"/>
      <c r="ATG452" s="22"/>
      <c r="ATH452" s="22"/>
      <c r="ATI452" s="22"/>
      <c r="ATJ452" s="22"/>
      <c r="ATK452" s="22"/>
      <c r="ATL452" s="22"/>
      <c r="ATM452" s="22"/>
      <c r="ATN452" s="22"/>
      <c r="ATO452" s="22"/>
      <c r="ATP452" s="22"/>
      <c r="ATQ452" s="22"/>
      <c r="ATR452" s="22"/>
      <c r="ATS452" s="22"/>
      <c r="ATT452" s="22"/>
      <c r="ATU452" s="22"/>
      <c r="ATV452" s="22"/>
      <c r="ATW452" s="22"/>
      <c r="ATX452" s="22"/>
      <c r="ATY452" s="22"/>
      <c r="ATZ452" s="22"/>
      <c r="AUA452" s="22"/>
      <c r="AUB452" s="22"/>
      <c r="AUC452" s="22"/>
      <c r="AUD452" s="22"/>
      <c r="AUE452" s="22"/>
      <c r="AUF452" s="22"/>
      <c r="AUG452" s="22"/>
      <c r="AUH452" s="22"/>
      <c r="AUI452" s="22"/>
      <c r="AUJ452" s="22"/>
      <c r="AUK452" s="22"/>
      <c r="AUL452" s="22"/>
      <c r="AUM452" s="22"/>
      <c r="AUN452" s="22"/>
      <c r="AUO452" s="22"/>
      <c r="AUP452" s="22"/>
      <c r="AUQ452" s="22"/>
      <c r="AUR452" s="22"/>
      <c r="AUS452" s="22"/>
      <c r="AUT452" s="22"/>
      <c r="AUU452" s="22"/>
      <c r="AUV452" s="22"/>
      <c r="AUW452" s="22"/>
      <c r="AUX452" s="22"/>
      <c r="AUY452" s="22"/>
      <c r="AUZ452" s="22"/>
      <c r="AVA452" s="22"/>
      <c r="AVB452" s="22"/>
      <c r="AVC452" s="22"/>
      <c r="AVD452" s="22"/>
      <c r="AVE452" s="22"/>
      <c r="AVF452" s="22"/>
      <c r="AVG452" s="22"/>
      <c r="AVH452" s="22"/>
      <c r="AVI452" s="22"/>
      <c r="AVJ452" s="22"/>
      <c r="AVK452" s="22"/>
      <c r="AVL452" s="22"/>
      <c r="AVM452" s="22"/>
      <c r="AVN452" s="22"/>
      <c r="AVO452" s="22"/>
      <c r="AVP452" s="22"/>
      <c r="AVQ452" s="22"/>
      <c r="AVR452" s="22"/>
      <c r="AVS452" s="22"/>
      <c r="AVT452" s="22"/>
      <c r="AVU452" s="22"/>
      <c r="AVV452" s="22"/>
      <c r="AVW452" s="22"/>
      <c r="AVX452" s="22"/>
      <c r="AVY452" s="22"/>
      <c r="AVZ452" s="22"/>
      <c r="AWA452" s="22"/>
      <c r="AWB452" s="22"/>
      <c r="AWC452" s="22"/>
      <c r="AWD452" s="22"/>
      <c r="AWE452" s="22"/>
      <c r="AWF452" s="22"/>
      <c r="AWG452" s="22"/>
      <c r="AWH452" s="22"/>
      <c r="AWI452" s="22"/>
      <c r="AWJ452" s="22"/>
      <c r="AWK452" s="22"/>
      <c r="AWL452" s="22"/>
      <c r="AWM452" s="22"/>
      <c r="AWN452" s="22"/>
      <c r="AWO452" s="22"/>
      <c r="AWP452" s="22"/>
      <c r="AWQ452" s="22"/>
      <c r="AWR452" s="22"/>
      <c r="AWS452" s="22"/>
      <c r="AWT452" s="22"/>
      <c r="AWU452" s="22"/>
      <c r="AWV452" s="22"/>
      <c r="AWW452" s="22"/>
      <c r="AWX452" s="22"/>
      <c r="AWY452" s="22"/>
      <c r="AWZ452" s="22"/>
      <c r="AXA452" s="22"/>
      <c r="AXB452" s="22"/>
      <c r="AXC452" s="22"/>
      <c r="AXD452" s="22"/>
      <c r="AXE452" s="22"/>
      <c r="AXF452" s="22"/>
      <c r="AXG452" s="22"/>
      <c r="AXH452" s="22"/>
      <c r="AXI452" s="22"/>
      <c r="AXJ452" s="22"/>
      <c r="AXK452" s="22"/>
      <c r="AXL452" s="22"/>
      <c r="AXM452" s="22"/>
      <c r="AXN452" s="22"/>
      <c r="AXO452" s="22"/>
      <c r="AXP452" s="22"/>
      <c r="AXQ452" s="22"/>
      <c r="AXR452" s="22"/>
      <c r="AXS452" s="22"/>
      <c r="AXT452" s="22"/>
      <c r="AXU452" s="22"/>
      <c r="AXV452" s="22"/>
      <c r="AXW452" s="22"/>
      <c r="AXX452" s="22"/>
      <c r="AXY452" s="22"/>
      <c r="AXZ452" s="22"/>
      <c r="AYA452" s="22"/>
      <c r="AYB452" s="22"/>
      <c r="AYC452" s="22"/>
      <c r="AYD452" s="22"/>
      <c r="AYE452" s="22"/>
      <c r="AYF452" s="22"/>
      <c r="AYG452" s="22"/>
      <c r="AYH452" s="22"/>
      <c r="AYI452" s="22"/>
      <c r="AYJ452" s="22"/>
      <c r="AYK452" s="22"/>
      <c r="AYL452" s="22"/>
      <c r="AYM452" s="22"/>
      <c r="AYN452" s="22"/>
      <c r="AYO452" s="22"/>
      <c r="AYP452" s="22"/>
      <c r="AYQ452" s="22"/>
      <c r="AYR452" s="22"/>
      <c r="AYS452" s="22"/>
      <c r="AYT452" s="22"/>
      <c r="AYU452" s="22"/>
      <c r="AYV452" s="22"/>
      <c r="AYW452" s="22"/>
      <c r="AYX452" s="22"/>
      <c r="AYY452" s="22"/>
      <c r="AYZ452" s="22"/>
      <c r="AZA452" s="22"/>
      <c r="AZB452" s="22"/>
      <c r="AZC452" s="22"/>
      <c r="AZD452" s="22"/>
      <c r="AZE452" s="22"/>
      <c r="AZF452" s="22"/>
      <c r="AZG452" s="22"/>
      <c r="AZH452" s="22"/>
      <c r="AZI452" s="22"/>
      <c r="AZJ452" s="22"/>
      <c r="AZK452" s="22"/>
      <c r="AZL452" s="22"/>
      <c r="AZM452" s="22"/>
      <c r="AZN452" s="22"/>
      <c r="AZO452" s="22"/>
      <c r="AZP452" s="22"/>
      <c r="AZQ452" s="22"/>
      <c r="AZR452" s="22"/>
      <c r="AZS452" s="22"/>
      <c r="AZT452" s="22"/>
      <c r="AZU452" s="22"/>
      <c r="AZV452" s="22"/>
      <c r="AZW452" s="22"/>
      <c r="AZX452" s="22"/>
      <c r="AZY452" s="22"/>
      <c r="AZZ452" s="22"/>
      <c r="BAA452" s="22"/>
      <c r="BAB452" s="22"/>
      <c r="BAC452" s="22"/>
      <c r="BAD452" s="22"/>
      <c r="BAE452" s="22"/>
      <c r="BAF452" s="22"/>
      <c r="BAG452" s="22"/>
      <c r="BAH452" s="22"/>
      <c r="BAI452" s="22"/>
      <c r="BAJ452" s="22"/>
      <c r="BAK452" s="22"/>
      <c r="BAL452" s="22"/>
      <c r="BAM452" s="22"/>
      <c r="BAN452" s="22"/>
      <c r="BAO452" s="22"/>
      <c r="BAP452" s="22"/>
      <c r="BAQ452" s="22"/>
      <c r="BAR452" s="22"/>
      <c r="BAS452" s="22"/>
      <c r="BAT452" s="22"/>
      <c r="BAU452" s="22"/>
      <c r="BAV452" s="22"/>
      <c r="BAW452" s="22"/>
      <c r="BAX452" s="22"/>
      <c r="BAY452" s="22"/>
      <c r="BAZ452" s="22"/>
      <c r="BBA452" s="22"/>
      <c r="BBB452" s="22"/>
      <c r="BBC452" s="22"/>
      <c r="BBD452" s="22"/>
      <c r="BBE452" s="22"/>
      <c r="BBF452" s="22"/>
      <c r="BBG452" s="22"/>
      <c r="BBH452" s="22"/>
      <c r="BBI452" s="22"/>
      <c r="BBJ452" s="22"/>
      <c r="BBK452" s="22"/>
      <c r="BBL452" s="22"/>
      <c r="BBM452" s="22"/>
      <c r="BBN452" s="22"/>
      <c r="BBO452" s="22"/>
      <c r="BBP452" s="22"/>
      <c r="BBQ452" s="22"/>
      <c r="BBR452" s="22"/>
      <c r="BBS452" s="22"/>
      <c r="BBT452" s="22"/>
      <c r="BBU452" s="22"/>
      <c r="BBV452" s="22"/>
      <c r="BBW452" s="22"/>
      <c r="BBX452" s="22"/>
      <c r="BBY452" s="22"/>
      <c r="BBZ452" s="22"/>
      <c r="BCA452" s="22"/>
      <c r="BCB452" s="22"/>
      <c r="BCC452" s="22"/>
      <c r="BCD452" s="22"/>
      <c r="BCE452" s="22"/>
      <c r="BCF452" s="22"/>
      <c r="BCG452" s="22"/>
      <c r="BCH452" s="22"/>
      <c r="BCI452" s="22"/>
      <c r="BCJ452" s="22"/>
      <c r="BCK452" s="22"/>
      <c r="BCL452" s="22"/>
      <c r="BCM452" s="22"/>
      <c r="BCN452" s="22"/>
      <c r="BCO452" s="22"/>
      <c r="BCP452" s="22"/>
      <c r="BCQ452" s="22"/>
      <c r="BCR452" s="22"/>
      <c r="BCS452" s="22"/>
      <c r="BCT452" s="22"/>
      <c r="BCU452" s="22"/>
      <c r="BCV452" s="22"/>
      <c r="BCW452" s="22"/>
      <c r="BCX452" s="22"/>
      <c r="BCY452" s="22"/>
      <c r="BCZ452" s="22"/>
      <c r="BDA452" s="22"/>
      <c r="BDB452" s="22"/>
      <c r="BDC452" s="22"/>
      <c r="BDD452" s="22"/>
      <c r="BDE452" s="22"/>
      <c r="BDF452" s="22"/>
      <c r="BDG452" s="22"/>
      <c r="BDH452" s="22"/>
      <c r="BDI452" s="22"/>
      <c r="BDJ452" s="22"/>
      <c r="BDK452" s="22"/>
      <c r="BDL452" s="22"/>
      <c r="BDM452" s="22"/>
      <c r="BDN452" s="22"/>
      <c r="BDO452" s="22"/>
      <c r="BDP452" s="22"/>
      <c r="BDQ452" s="22"/>
      <c r="BDR452" s="22"/>
      <c r="BDS452" s="22"/>
      <c r="BDT452" s="22"/>
      <c r="BDU452" s="22"/>
      <c r="BDV452" s="22"/>
      <c r="BDW452" s="22"/>
      <c r="BDX452" s="22"/>
      <c r="BDY452" s="22"/>
      <c r="BDZ452" s="22"/>
      <c r="BEA452" s="22"/>
      <c r="BEB452" s="22"/>
      <c r="BEC452" s="22"/>
      <c r="BED452" s="22"/>
      <c r="BEE452" s="22"/>
      <c r="BEF452" s="22"/>
      <c r="BEG452" s="22"/>
      <c r="BEH452" s="22"/>
      <c r="BEI452" s="22"/>
      <c r="BEJ452" s="22"/>
      <c r="BEK452" s="22"/>
      <c r="BEL452" s="22"/>
      <c r="BEM452" s="22"/>
      <c r="BEN452" s="22"/>
      <c r="BEO452" s="22"/>
      <c r="BEP452" s="22"/>
      <c r="BEQ452" s="22"/>
      <c r="BER452" s="22"/>
      <c r="BES452" s="22"/>
      <c r="BET452" s="22"/>
      <c r="BEU452" s="22"/>
      <c r="BEV452" s="22"/>
      <c r="BEW452" s="22"/>
      <c r="BEX452" s="22"/>
      <c r="BEY452" s="22"/>
      <c r="BEZ452" s="22"/>
      <c r="BFA452" s="22"/>
      <c r="BFB452" s="22"/>
      <c r="BFC452" s="22"/>
      <c r="BFD452" s="22"/>
      <c r="BFE452" s="22"/>
      <c r="BFF452" s="22"/>
      <c r="BFG452" s="22"/>
      <c r="BFH452" s="22"/>
      <c r="BFI452" s="22"/>
      <c r="BFJ452" s="22"/>
      <c r="BFK452" s="22"/>
      <c r="BFL452" s="22"/>
      <c r="BFM452" s="22"/>
      <c r="BFN452" s="22"/>
      <c r="BFO452" s="22"/>
      <c r="BFP452" s="22"/>
      <c r="BFQ452" s="22"/>
      <c r="BFR452" s="22"/>
      <c r="BFS452" s="22"/>
      <c r="BFT452" s="22"/>
      <c r="BFU452" s="22"/>
      <c r="BFV452" s="22"/>
      <c r="BFW452" s="22"/>
      <c r="BFX452" s="22"/>
      <c r="BFY452" s="22"/>
      <c r="BFZ452" s="22"/>
      <c r="BGA452" s="22"/>
      <c r="BGB452" s="22"/>
      <c r="BGC452" s="22"/>
      <c r="BGD452" s="22"/>
      <c r="BGE452" s="22"/>
      <c r="BGF452" s="22"/>
      <c r="BGG452" s="22"/>
      <c r="BGH452" s="22"/>
      <c r="BGI452" s="22"/>
      <c r="BGJ452" s="22"/>
      <c r="BGK452" s="22"/>
      <c r="BGL452" s="22"/>
      <c r="BGM452" s="22"/>
      <c r="BGN452" s="22"/>
      <c r="BGO452" s="22"/>
      <c r="BGP452" s="22"/>
      <c r="BGQ452" s="22"/>
      <c r="BGR452" s="22"/>
      <c r="BGS452" s="22"/>
      <c r="BGT452" s="22"/>
      <c r="BGU452" s="22"/>
      <c r="BGV452" s="22"/>
      <c r="BGW452" s="22"/>
      <c r="BGX452" s="22"/>
      <c r="BGY452" s="22"/>
      <c r="BGZ452" s="22"/>
      <c r="BHA452" s="22"/>
      <c r="BHB452" s="22"/>
      <c r="BHC452" s="22"/>
      <c r="BHD452" s="22"/>
      <c r="BHE452" s="22"/>
      <c r="BHF452" s="22"/>
      <c r="BHG452" s="22"/>
      <c r="BHH452" s="22"/>
      <c r="BHI452" s="22"/>
      <c r="BHJ452" s="22"/>
      <c r="BHK452" s="22"/>
      <c r="BHL452" s="22"/>
      <c r="BHM452" s="22"/>
      <c r="BHN452" s="22"/>
      <c r="BHO452" s="22"/>
      <c r="BHP452" s="22"/>
      <c r="BHQ452" s="22"/>
      <c r="BHR452" s="22"/>
      <c r="BHS452" s="22"/>
      <c r="BHT452" s="22"/>
      <c r="BHU452" s="22"/>
      <c r="BHV452" s="22"/>
      <c r="BHW452" s="22"/>
      <c r="BHX452" s="22"/>
      <c r="BHY452" s="22"/>
      <c r="BHZ452" s="22"/>
      <c r="BIA452" s="22"/>
      <c r="BIB452" s="22"/>
      <c r="BIC452" s="22"/>
      <c r="BID452" s="22"/>
      <c r="BIE452" s="22"/>
      <c r="BIF452" s="22"/>
      <c r="BIG452" s="22"/>
      <c r="BIH452" s="22"/>
      <c r="BII452" s="22"/>
      <c r="BIJ452" s="22"/>
      <c r="BIK452" s="22"/>
      <c r="BIL452" s="22"/>
      <c r="BIM452" s="22"/>
      <c r="BIN452" s="22"/>
      <c r="BIO452" s="22"/>
      <c r="BIP452" s="22"/>
      <c r="BIQ452" s="22"/>
      <c r="BIR452" s="22"/>
      <c r="BIS452" s="22"/>
      <c r="BIT452" s="22"/>
      <c r="BIU452" s="22"/>
      <c r="BIV452" s="22"/>
      <c r="BIW452" s="22"/>
      <c r="BIX452" s="22"/>
      <c r="BIY452" s="22"/>
      <c r="BIZ452" s="22"/>
      <c r="BJA452" s="22"/>
      <c r="BJB452" s="22"/>
      <c r="BJC452" s="22"/>
      <c r="BJD452" s="22"/>
      <c r="BJE452" s="22"/>
      <c r="BJF452" s="22"/>
      <c r="BJG452" s="22"/>
      <c r="BJH452" s="22"/>
      <c r="BJI452" s="22"/>
      <c r="BJJ452" s="22"/>
      <c r="BJK452" s="22"/>
      <c r="BJL452" s="22"/>
      <c r="BJM452" s="22"/>
      <c r="BJN452" s="22"/>
      <c r="BJO452" s="22"/>
      <c r="BJP452" s="22"/>
      <c r="BJQ452" s="22"/>
      <c r="BJR452" s="22"/>
      <c r="BJS452" s="22"/>
      <c r="BJT452" s="22"/>
      <c r="BJU452" s="22"/>
      <c r="BJV452" s="22"/>
      <c r="BJW452" s="22"/>
      <c r="BJX452" s="22"/>
      <c r="BJY452" s="22"/>
      <c r="BJZ452" s="22"/>
      <c r="BKA452" s="22"/>
      <c r="BKB452" s="22"/>
      <c r="BKC452" s="22"/>
      <c r="BKD452" s="22"/>
      <c r="BKE452" s="22"/>
      <c r="BKF452" s="22"/>
      <c r="BKG452" s="22"/>
      <c r="BKH452" s="22"/>
      <c r="BKI452" s="22"/>
      <c r="BKJ452" s="22"/>
      <c r="BKK452" s="22"/>
      <c r="BKL452" s="22"/>
      <c r="BKM452" s="22"/>
      <c r="BKN452" s="22"/>
      <c r="BKO452" s="22"/>
      <c r="BKP452" s="22"/>
      <c r="BKQ452" s="22"/>
      <c r="BKR452" s="22"/>
      <c r="BKS452" s="22"/>
      <c r="BKT452" s="22"/>
      <c r="BKU452" s="22"/>
      <c r="BKV452" s="22"/>
      <c r="BKW452" s="22"/>
      <c r="BKX452" s="22"/>
      <c r="BKY452" s="22"/>
      <c r="BKZ452" s="22"/>
      <c r="BLA452" s="22"/>
      <c r="BLB452" s="22"/>
      <c r="BLC452" s="22"/>
      <c r="BLD452" s="22"/>
      <c r="BLE452" s="22"/>
      <c r="BLF452" s="22"/>
      <c r="BLG452" s="22"/>
      <c r="BLH452" s="22"/>
      <c r="BLI452" s="22"/>
      <c r="BLJ452" s="22"/>
      <c r="BLK452" s="22"/>
      <c r="BLL452" s="22"/>
      <c r="BLM452" s="22"/>
      <c r="BLN452" s="22"/>
      <c r="BLO452" s="22"/>
      <c r="BLP452" s="22"/>
      <c r="BLQ452" s="22"/>
      <c r="BLR452" s="22"/>
      <c r="BLS452" s="22"/>
      <c r="BLT452" s="22"/>
      <c r="BLU452" s="22"/>
      <c r="BLV452" s="22"/>
      <c r="BLW452" s="22"/>
      <c r="BLX452" s="22"/>
      <c r="BLY452" s="22"/>
      <c r="BLZ452" s="22"/>
      <c r="BMA452" s="22"/>
      <c r="BMB452" s="22"/>
      <c r="BMC452" s="22"/>
      <c r="BMD452" s="22"/>
      <c r="BME452" s="22"/>
      <c r="BMF452" s="22"/>
      <c r="BMG452" s="22"/>
      <c r="BMH452" s="22"/>
      <c r="BMI452" s="22"/>
      <c r="BMJ452" s="22"/>
      <c r="BMK452" s="22"/>
      <c r="BML452" s="22"/>
      <c r="BMM452" s="22"/>
      <c r="BMN452" s="22"/>
      <c r="BMO452" s="22"/>
      <c r="BMP452" s="22"/>
      <c r="BMQ452" s="22"/>
      <c r="BMR452" s="22"/>
      <c r="BMS452" s="22"/>
      <c r="BMT452" s="22"/>
      <c r="BMU452" s="22"/>
      <c r="BMV452" s="22"/>
      <c r="BMW452" s="22"/>
      <c r="BMX452" s="22"/>
      <c r="BMY452" s="22"/>
      <c r="BMZ452" s="22"/>
      <c r="BNA452" s="22"/>
      <c r="BNB452" s="22"/>
      <c r="BNC452" s="22"/>
      <c r="BND452" s="22"/>
      <c r="BNE452" s="22"/>
      <c r="BNF452" s="22"/>
      <c r="BNG452" s="22"/>
      <c r="BNH452" s="22"/>
      <c r="BNI452" s="22"/>
      <c r="BNJ452" s="22"/>
      <c r="BNK452" s="22"/>
      <c r="BNL452" s="22"/>
      <c r="BNM452" s="22"/>
      <c r="BNN452" s="22"/>
      <c r="BNO452" s="22"/>
      <c r="BNP452" s="22"/>
      <c r="BNQ452" s="22"/>
      <c r="BNR452" s="22"/>
      <c r="BNS452" s="22"/>
      <c r="BNT452" s="22"/>
      <c r="BNU452" s="22"/>
      <c r="BNV452" s="22"/>
      <c r="BNW452" s="22"/>
      <c r="BNX452" s="22"/>
      <c r="BNY452" s="22"/>
      <c r="BNZ452" s="22"/>
      <c r="BOA452" s="22"/>
      <c r="BOB452" s="22"/>
      <c r="BOC452" s="22"/>
      <c r="BOD452" s="22"/>
      <c r="BOE452" s="22"/>
      <c r="BOF452" s="22"/>
      <c r="BOG452" s="22"/>
      <c r="BOH452" s="22"/>
      <c r="BOI452" s="22"/>
      <c r="BOJ452" s="22"/>
      <c r="BOK452" s="22"/>
      <c r="BOL452" s="22"/>
      <c r="BOM452" s="22"/>
      <c r="BON452" s="22"/>
      <c r="BOO452" s="22"/>
      <c r="BOP452" s="22"/>
      <c r="BOQ452" s="22"/>
      <c r="BOR452" s="22"/>
      <c r="BOS452" s="22"/>
      <c r="BOT452" s="22"/>
      <c r="BOU452" s="22"/>
      <c r="BOV452" s="22"/>
      <c r="BOW452" s="22"/>
      <c r="BOX452" s="22"/>
      <c r="BOY452" s="22"/>
      <c r="BOZ452" s="22"/>
      <c r="BPA452" s="22"/>
      <c r="BPB452" s="22"/>
      <c r="BPC452" s="22"/>
      <c r="BPD452" s="22"/>
      <c r="BPE452" s="22"/>
      <c r="BPF452" s="22"/>
      <c r="BPG452" s="22"/>
      <c r="BPH452" s="22"/>
      <c r="BPI452" s="22"/>
      <c r="BPJ452" s="22"/>
      <c r="BPK452" s="22"/>
      <c r="BPL452" s="22"/>
      <c r="BPM452" s="22"/>
      <c r="BPN452" s="22"/>
      <c r="BPO452" s="22"/>
      <c r="BPP452" s="22"/>
      <c r="BPQ452" s="22"/>
      <c r="BPR452" s="22"/>
      <c r="BPS452" s="22"/>
      <c r="BPT452" s="22"/>
      <c r="BPU452" s="22"/>
      <c r="BPV452" s="22"/>
      <c r="BPW452" s="22"/>
      <c r="BPX452" s="22"/>
      <c r="BPY452" s="22"/>
      <c r="BPZ452" s="22"/>
      <c r="BQA452" s="22"/>
      <c r="BQB452" s="22"/>
      <c r="BQC452" s="22"/>
      <c r="BQD452" s="22"/>
      <c r="BQE452" s="22"/>
      <c r="BQF452" s="22"/>
      <c r="BQG452" s="22"/>
      <c r="BQH452" s="22"/>
      <c r="BQI452" s="22"/>
      <c r="BQJ452" s="22"/>
      <c r="BQK452" s="22"/>
      <c r="BQL452" s="22"/>
      <c r="BQM452" s="22"/>
      <c r="BQN452" s="22"/>
      <c r="BQO452" s="22"/>
      <c r="BQP452" s="22"/>
      <c r="BQQ452" s="22"/>
      <c r="BQR452" s="22"/>
      <c r="BQS452" s="22"/>
      <c r="BQT452" s="22"/>
      <c r="BQU452" s="22"/>
      <c r="BQV452" s="22"/>
      <c r="BQW452" s="22"/>
      <c r="BQX452" s="22"/>
      <c r="BQY452" s="22"/>
      <c r="BQZ452" s="22"/>
      <c r="BRA452" s="22"/>
      <c r="BRB452" s="22"/>
      <c r="BRC452" s="22"/>
      <c r="BRD452" s="22"/>
      <c r="BRE452" s="22"/>
      <c r="BRF452" s="22"/>
      <c r="BRG452" s="22"/>
      <c r="BRH452" s="22"/>
      <c r="BRI452" s="22"/>
      <c r="BRJ452" s="22"/>
      <c r="BRK452" s="22"/>
      <c r="BRL452" s="22"/>
      <c r="BRM452" s="22"/>
      <c r="BRN452" s="22"/>
      <c r="BRO452" s="22"/>
      <c r="BRP452" s="22"/>
      <c r="BRQ452" s="22"/>
      <c r="BRR452" s="22"/>
      <c r="BRS452" s="22"/>
      <c r="BRT452" s="22"/>
      <c r="BRU452" s="22"/>
      <c r="BRV452" s="22"/>
      <c r="BRW452" s="22"/>
      <c r="BRX452" s="22"/>
      <c r="BRY452" s="22"/>
      <c r="BRZ452" s="22"/>
      <c r="BSA452" s="22"/>
      <c r="BSB452" s="22"/>
      <c r="BSC452" s="22"/>
      <c r="BSD452" s="22"/>
      <c r="BSE452" s="22"/>
      <c r="BSF452" s="22"/>
      <c r="BSG452" s="22"/>
      <c r="BSH452" s="22"/>
      <c r="BSI452" s="22"/>
      <c r="BSJ452" s="22"/>
      <c r="BSK452" s="22"/>
      <c r="BSL452" s="22"/>
      <c r="BSM452" s="22"/>
      <c r="BSN452" s="22"/>
      <c r="BSO452" s="22"/>
      <c r="BSP452" s="22"/>
      <c r="BSQ452" s="22"/>
      <c r="BSR452" s="22"/>
      <c r="BSS452" s="22"/>
      <c r="BST452" s="22"/>
      <c r="BSU452" s="22"/>
      <c r="BSV452" s="22"/>
      <c r="BSW452" s="22"/>
      <c r="BSX452" s="22"/>
      <c r="BSY452" s="22"/>
      <c r="BSZ452" s="22"/>
      <c r="BTA452" s="22"/>
      <c r="BTB452" s="22"/>
      <c r="BTC452" s="22"/>
      <c r="BTD452" s="22"/>
      <c r="BTE452" s="22"/>
      <c r="BTF452" s="22"/>
      <c r="BTG452" s="22"/>
      <c r="BTH452" s="22"/>
      <c r="BTI452" s="22"/>
      <c r="BTJ452" s="22"/>
      <c r="BTK452" s="22"/>
      <c r="BTL452" s="22"/>
      <c r="BTM452" s="22"/>
      <c r="BTN452" s="22"/>
      <c r="BTO452" s="22"/>
      <c r="BTP452" s="22"/>
      <c r="BTQ452" s="22"/>
      <c r="BTR452" s="22"/>
      <c r="BTS452" s="22"/>
      <c r="BTT452" s="22"/>
      <c r="BTU452" s="22"/>
      <c r="BTV452" s="22"/>
      <c r="BTW452" s="22"/>
      <c r="BTX452" s="22"/>
      <c r="BTY452" s="22"/>
      <c r="BTZ452" s="22"/>
      <c r="BUA452" s="22"/>
      <c r="BUB452" s="22"/>
      <c r="BUC452" s="22"/>
      <c r="BUD452" s="22"/>
      <c r="BUE452" s="22"/>
      <c r="BUF452" s="22"/>
      <c r="BUG452" s="22"/>
      <c r="BUH452" s="22"/>
      <c r="BUI452" s="22"/>
      <c r="BUJ452" s="22"/>
      <c r="BUK452" s="22"/>
      <c r="BUL452" s="22"/>
      <c r="BUM452" s="22"/>
      <c r="BUN452" s="22"/>
      <c r="BUO452" s="22"/>
      <c r="BUP452" s="22"/>
      <c r="BUQ452" s="22"/>
      <c r="BUR452" s="22"/>
      <c r="BUS452" s="22"/>
      <c r="BUT452" s="22"/>
      <c r="BUU452" s="22"/>
      <c r="BUV452" s="22"/>
      <c r="BUW452" s="22"/>
      <c r="BUX452" s="22"/>
      <c r="BUY452" s="22"/>
      <c r="BUZ452" s="22"/>
      <c r="BVA452" s="22"/>
      <c r="BVB452" s="22"/>
      <c r="BVC452" s="22"/>
      <c r="BVD452" s="22"/>
      <c r="BVE452" s="22"/>
      <c r="BVF452" s="22"/>
      <c r="BVG452" s="22"/>
      <c r="BVH452" s="22"/>
      <c r="BVI452" s="22"/>
      <c r="BVJ452" s="22"/>
      <c r="BVK452" s="22"/>
      <c r="BVL452" s="22"/>
      <c r="BVM452" s="22"/>
      <c r="BVN452" s="22"/>
      <c r="BVO452" s="22"/>
      <c r="BVP452" s="22"/>
      <c r="BVQ452" s="22"/>
      <c r="BVR452" s="22"/>
      <c r="BVS452" s="22"/>
      <c r="BVT452" s="22"/>
      <c r="BVU452" s="22"/>
      <c r="BVV452" s="22"/>
      <c r="BVW452" s="22"/>
      <c r="BVX452" s="22"/>
      <c r="BVY452" s="22"/>
      <c r="BVZ452" s="22"/>
      <c r="BWA452" s="22"/>
      <c r="BWB452" s="22"/>
      <c r="BWC452" s="22"/>
      <c r="BWD452" s="22"/>
      <c r="BWE452" s="22"/>
      <c r="BWF452" s="22"/>
      <c r="BWG452" s="22"/>
      <c r="BWH452" s="22"/>
      <c r="BWI452" s="22"/>
      <c r="BWJ452" s="22"/>
      <c r="BWK452" s="22"/>
      <c r="BWL452" s="22"/>
      <c r="BWM452" s="22"/>
      <c r="BWN452" s="22"/>
      <c r="BWO452" s="22"/>
      <c r="BWP452" s="22"/>
      <c r="BWQ452" s="22"/>
      <c r="BWR452" s="22"/>
      <c r="BWS452" s="22"/>
      <c r="BWT452" s="22"/>
      <c r="BWU452" s="22"/>
      <c r="BWV452" s="22"/>
      <c r="BWW452" s="22"/>
      <c r="BWX452" s="22"/>
      <c r="BWY452" s="22"/>
      <c r="BWZ452" s="22"/>
      <c r="BXA452" s="22"/>
      <c r="BXB452" s="22"/>
      <c r="BXC452" s="22"/>
      <c r="BXD452" s="22"/>
      <c r="BXE452" s="22"/>
      <c r="BXF452" s="22"/>
      <c r="BXG452" s="22"/>
      <c r="BXH452" s="22"/>
      <c r="BXI452" s="22"/>
      <c r="BXJ452" s="22"/>
      <c r="BXK452" s="22"/>
      <c r="BXL452" s="22"/>
      <c r="BXM452" s="22"/>
      <c r="BXN452" s="22"/>
      <c r="BXO452" s="22"/>
      <c r="BXP452" s="22"/>
      <c r="BXQ452" s="22"/>
      <c r="BXR452" s="22"/>
      <c r="BXS452" s="22"/>
      <c r="BXT452" s="22"/>
      <c r="BXU452" s="22"/>
      <c r="BXV452" s="22"/>
      <c r="BXW452" s="22"/>
      <c r="BXX452" s="22"/>
      <c r="BXY452" s="22"/>
      <c r="BXZ452" s="22"/>
      <c r="BYA452" s="22"/>
      <c r="BYB452" s="22"/>
      <c r="BYC452" s="22"/>
      <c r="BYD452" s="22"/>
      <c r="BYE452" s="22"/>
      <c r="BYF452" s="22"/>
      <c r="BYG452" s="22"/>
      <c r="BYH452" s="22"/>
      <c r="BYI452" s="22"/>
      <c r="BYJ452" s="22"/>
      <c r="BYK452" s="22"/>
      <c r="BYL452" s="22"/>
      <c r="BYM452" s="22"/>
      <c r="BYN452" s="22"/>
      <c r="BYO452" s="22"/>
      <c r="BYP452" s="22"/>
      <c r="BYQ452" s="22"/>
      <c r="BYR452" s="22"/>
      <c r="BYS452" s="22"/>
      <c r="BYT452" s="22"/>
      <c r="BYU452" s="22"/>
      <c r="BYV452" s="22"/>
      <c r="BYW452" s="22"/>
      <c r="BYX452" s="22"/>
      <c r="BYY452" s="22"/>
      <c r="BYZ452" s="22"/>
      <c r="BZA452" s="22"/>
      <c r="BZB452" s="22"/>
      <c r="BZC452" s="22"/>
      <c r="BZD452" s="22"/>
      <c r="BZE452" s="22"/>
      <c r="BZF452" s="22"/>
      <c r="BZG452" s="22"/>
      <c r="BZH452" s="22"/>
      <c r="BZI452" s="22"/>
      <c r="BZJ452" s="22"/>
      <c r="BZK452" s="22"/>
      <c r="BZL452" s="22"/>
      <c r="BZM452" s="22"/>
      <c r="BZN452" s="22"/>
      <c r="BZO452" s="22"/>
      <c r="BZP452" s="22"/>
      <c r="BZQ452" s="22"/>
      <c r="BZR452" s="22"/>
      <c r="BZS452" s="22"/>
      <c r="BZT452" s="22"/>
      <c r="BZU452" s="22"/>
      <c r="BZV452" s="22"/>
      <c r="BZW452" s="22"/>
      <c r="BZX452" s="22"/>
      <c r="BZY452" s="22"/>
      <c r="BZZ452" s="22"/>
      <c r="CAA452" s="22"/>
      <c r="CAB452" s="22"/>
      <c r="CAC452" s="22"/>
      <c r="CAD452" s="22"/>
      <c r="CAE452" s="22"/>
      <c r="CAF452" s="22"/>
      <c r="CAG452" s="22"/>
      <c r="CAH452" s="22"/>
      <c r="CAI452" s="22"/>
      <c r="CAJ452" s="22"/>
      <c r="CAK452" s="22"/>
      <c r="CAL452" s="22"/>
      <c r="CAM452" s="22"/>
      <c r="CAN452" s="22"/>
      <c r="CAO452" s="22"/>
      <c r="CAP452" s="22"/>
      <c r="CAQ452" s="22"/>
      <c r="CAR452" s="22"/>
      <c r="CAS452" s="22"/>
      <c r="CAT452" s="22"/>
      <c r="CAU452" s="22"/>
      <c r="CAV452" s="22"/>
      <c r="CAW452" s="22"/>
      <c r="CAX452" s="22"/>
      <c r="CAY452" s="22"/>
      <c r="CAZ452" s="22"/>
      <c r="CBA452" s="22"/>
      <c r="CBB452" s="22"/>
      <c r="CBC452" s="22"/>
      <c r="CBD452" s="22"/>
      <c r="CBE452" s="22"/>
      <c r="CBF452" s="22"/>
      <c r="CBG452" s="22"/>
      <c r="CBH452" s="22"/>
      <c r="CBI452" s="22"/>
      <c r="CBJ452" s="22"/>
      <c r="CBK452" s="22"/>
      <c r="CBL452" s="22"/>
      <c r="CBM452" s="22"/>
      <c r="CBN452" s="22"/>
      <c r="CBO452" s="22"/>
      <c r="CBP452" s="22"/>
      <c r="CBQ452" s="22"/>
      <c r="CBR452" s="22"/>
      <c r="CBS452" s="22"/>
      <c r="CBT452" s="22"/>
      <c r="CBU452" s="22"/>
      <c r="CBV452" s="22"/>
      <c r="CBW452" s="22"/>
      <c r="CBX452" s="22"/>
      <c r="CBY452" s="22"/>
      <c r="CBZ452" s="22"/>
      <c r="CCA452" s="22"/>
      <c r="CCB452" s="22"/>
      <c r="CCC452" s="22"/>
      <c r="CCD452" s="22"/>
      <c r="CCE452" s="22"/>
      <c r="CCF452" s="22"/>
      <c r="CCG452" s="22"/>
      <c r="CCH452" s="22"/>
      <c r="CCI452" s="22"/>
      <c r="CCJ452" s="22"/>
      <c r="CCK452" s="22"/>
      <c r="CCL452" s="22"/>
      <c r="CCM452" s="22"/>
      <c r="CCN452" s="22"/>
      <c r="CCO452" s="22"/>
      <c r="CCP452" s="22"/>
      <c r="CCQ452" s="22"/>
      <c r="CCR452" s="22"/>
      <c r="CCS452" s="22"/>
      <c r="CCT452" s="22"/>
      <c r="CCU452" s="22"/>
      <c r="CCV452" s="22"/>
      <c r="CCW452" s="22"/>
      <c r="CCX452" s="22"/>
      <c r="CCY452" s="22"/>
      <c r="CCZ452" s="22"/>
      <c r="CDA452" s="22"/>
      <c r="CDB452" s="22"/>
      <c r="CDC452" s="22"/>
      <c r="CDD452" s="22"/>
      <c r="CDE452" s="22"/>
      <c r="CDF452" s="22"/>
      <c r="CDG452" s="22"/>
      <c r="CDH452" s="22"/>
      <c r="CDI452" s="22"/>
      <c r="CDJ452" s="22"/>
      <c r="CDK452" s="22"/>
      <c r="CDL452" s="22"/>
      <c r="CDM452" s="22"/>
      <c r="CDN452" s="22"/>
      <c r="CDO452" s="22"/>
      <c r="CDP452" s="22"/>
      <c r="CDQ452" s="22"/>
      <c r="CDR452" s="22"/>
      <c r="CDS452" s="22"/>
      <c r="CDT452" s="22"/>
      <c r="CDU452" s="22"/>
      <c r="CDV452" s="22"/>
      <c r="CDW452" s="22"/>
      <c r="CDX452" s="22"/>
      <c r="CDY452" s="22"/>
      <c r="CDZ452" s="22"/>
      <c r="CEA452" s="22"/>
      <c r="CEB452" s="22"/>
      <c r="CEC452" s="22"/>
      <c r="CED452" s="22"/>
      <c r="CEE452" s="22"/>
      <c r="CEF452" s="22"/>
      <c r="CEG452" s="22"/>
      <c r="CEH452" s="22"/>
      <c r="CEI452" s="22"/>
      <c r="CEJ452" s="22"/>
      <c r="CEK452" s="22"/>
      <c r="CEL452" s="22"/>
      <c r="CEM452" s="22"/>
      <c r="CEN452" s="22"/>
      <c r="CEO452" s="22"/>
      <c r="CEP452" s="22"/>
      <c r="CEQ452" s="22"/>
      <c r="CER452" s="22"/>
      <c r="CES452" s="22"/>
      <c r="CET452" s="22"/>
      <c r="CEU452" s="22"/>
      <c r="CEV452" s="22"/>
      <c r="CEW452" s="22"/>
      <c r="CEX452" s="22"/>
      <c r="CEY452" s="22"/>
      <c r="CEZ452" s="22"/>
      <c r="CFA452" s="22"/>
      <c r="CFB452" s="22"/>
      <c r="CFC452" s="22"/>
      <c r="CFD452" s="22"/>
      <c r="CFE452" s="22"/>
      <c r="CFF452" s="22"/>
      <c r="CFG452" s="22"/>
      <c r="CFH452" s="22"/>
      <c r="CFI452" s="22"/>
      <c r="CFJ452" s="22"/>
      <c r="CFK452" s="22"/>
      <c r="CFL452" s="22"/>
      <c r="CFM452" s="22"/>
      <c r="CFN452" s="22"/>
      <c r="CFO452" s="22"/>
      <c r="CFP452" s="22"/>
      <c r="CFQ452" s="22"/>
      <c r="CFR452" s="22"/>
      <c r="CFS452" s="22"/>
      <c r="CFT452" s="22"/>
      <c r="CFU452" s="22"/>
      <c r="CFV452" s="22"/>
      <c r="CFW452" s="22"/>
      <c r="CFX452" s="22"/>
      <c r="CFY452" s="22"/>
      <c r="CFZ452" s="22"/>
      <c r="CGA452" s="22"/>
      <c r="CGB452" s="22"/>
      <c r="CGC452" s="22"/>
      <c r="CGD452" s="22"/>
      <c r="CGE452" s="22"/>
      <c r="CGF452" s="22"/>
      <c r="CGG452" s="22"/>
      <c r="CGH452" s="22"/>
      <c r="CGI452" s="22"/>
      <c r="CGJ452" s="22"/>
      <c r="CGK452" s="22"/>
      <c r="CGL452" s="22"/>
      <c r="CGM452" s="22"/>
      <c r="CGN452" s="22"/>
      <c r="CGO452" s="22"/>
      <c r="CGP452" s="22"/>
      <c r="CGQ452" s="22"/>
      <c r="CGR452" s="22"/>
      <c r="CGS452" s="22"/>
      <c r="CGT452" s="22"/>
      <c r="CGU452" s="22"/>
      <c r="CGV452" s="22"/>
      <c r="CGW452" s="22"/>
      <c r="CGX452" s="22"/>
      <c r="CGY452" s="22"/>
      <c r="CGZ452" s="22"/>
      <c r="CHA452" s="22"/>
      <c r="CHB452" s="22"/>
      <c r="CHC452" s="22"/>
      <c r="CHD452" s="22"/>
      <c r="CHE452" s="22"/>
      <c r="CHF452" s="22"/>
      <c r="CHG452" s="22"/>
      <c r="CHH452" s="22"/>
      <c r="CHI452" s="22"/>
      <c r="CHJ452" s="22"/>
      <c r="CHK452" s="22"/>
      <c r="CHL452" s="22"/>
      <c r="CHM452" s="22"/>
      <c r="CHN452" s="22"/>
      <c r="CHO452" s="22"/>
      <c r="CHP452" s="22"/>
      <c r="CHQ452" s="22"/>
      <c r="CHR452" s="22"/>
      <c r="CHS452" s="22"/>
      <c r="CHT452" s="22"/>
      <c r="CHU452" s="22"/>
      <c r="CHV452" s="22"/>
      <c r="CHW452" s="22"/>
      <c r="CHX452" s="22"/>
      <c r="CHY452" s="22"/>
      <c r="CHZ452" s="22"/>
      <c r="CIA452" s="22"/>
      <c r="CIB452" s="22"/>
      <c r="CIC452" s="22"/>
      <c r="CID452" s="22"/>
      <c r="CIE452" s="22"/>
      <c r="CIF452" s="22"/>
      <c r="CIG452" s="22"/>
      <c r="CIH452" s="22"/>
      <c r="CII452" s="22"/>
      <c r="CIJ452" s="22"/>
      <c r="CIK452" s="22"/>
      <c r="CIL452" s="22"/>
      <c r="CIM452" s="22"/>
      <c r="CIN452" s="22"/>
      <c r="CIO452" s="22"/>
      <c r="CIP452" s="22"/>
      <c r="CIQ452" s="22"/>
      <c r="CIR452" s="22"/>
      <c r="CIS452" s="22"/>
      <c r="CIT452" s="22"/>
      <c r="CIU452" s="22"/>
      <c r="CIV452" s="22"/>
      <c r="CIW452" s="22"/>
      <c r="CIX452" s="22"/>
      <c r="CIY452" s="22"/>
      <c r="CIZ452" s="22"/>
      <c r="CJA452" s="22"/>
      <c r="CJB452" s="22"/>
      <c r="CJC452" s="22"/>
      <c r="CJD452" s="22"/>
      <c r="CJE452" s="22"/>
      <c r="CJF452" s="22"/>
      <c r="CJG452" s="22"/>
      <c r="CJH452" s="22"/>
      <c r="CJI452" s="22"/>
      <c r="CJJ452" s="22"/>
      <c r="CJK452" s="22"/>
      <c r="CJL452" s="22"/>
      <c r="CJM452" s="22"/>
      <c r="CJN452" s="22"/>
      <c r="CJO452" s="22"/>
      <c r="CJP452" s="22"/>
      <c r="CJQ452" s="22"/>
      <c r="CJR452" s="22"/>
      <c r="CJS452" s="22"/>
      <c r="CJT452" s="22"/>
      <c r="CJU452" s="22"/>
      <c r="CJV452" s="22"/>
      <c r="CJW452" s="22"/>
      <c r="CJX452" s="22"/>
      <c r="CJY452" s="22"/>
      <c r="CJZ452" s="22"/>
      <c r="CKA452" s="22"/>
      <c r="CKB452" s="22"/>
      <c r="CKC452" s="22"/>
      <c r="CKD452" s="22"/>
      <c r="CKE452" s="22"/>
      <c r="CKF452" s="22"/>
      <c r="CKG452" s="22"/>
      <c r="CKH452" s="22"/>
      <c r="CKI452" s="22"/>
      <c r="CKJ452" s="22"/>
      <c r="CKK452" s="22"/>
      <c r="CKL452" s="22"/>
      <c r="CKM452" s="22"/>
      <c r="CKN452" s="22"/>
      <c r="CKO452" s="22"/>
      <c r="CKP452" s="22"/>
      <c r="CKQ452" s="22"/>
      <c r="CKR452" s="22"/>
      <c r="CKS452" s="22"/>
      <c r="CKT452" s="22"/>
      <c r="CKU452" s="22"/>
      <c r="CKV452" s="22"/>
      <c r="CKW452" s="22"/>
      <c r="CKX452" s="22"/>
      <c r="CKY452" s="22"/>
      <c r="CKZ452" s="22"/>
      <c r="CLA452" s="22"/>
      <c r="CLB452" s="22"/>
      <c r="CLC452" s="22"/>
      <c r="CLD452" s="22"/>
      <c r="CLE452" s="22"/>
      <c r="CLF452" s="22"/>
      <c r="CLG452" s="22"/>
      <c r="CLH452" s="22"/>
      <c r="CLI452" s="22"/>
      <c r="CLJ452" s="22"/>
      <c r="CLK452" s="22"/>
      <c r="CLL452" s="22"/>
      <c r="CLM452" s="22"/>
      <c r="CLN452" s="22"/>
      <c r="CLO452" s="22"/>
      <c r="CLP452" s="22"/>
      <c r="CLQ452" s="22"/>
      <c r="CLR452" s="22"/>
      <c r="CLS452" s="22"/>
      <c r="CLT452" s="22"/>
      <c r="CLU452" s="22"/>
      <c r="CLV452" s="22"/>
      <c r="CLW452" s="22"/>
      <c r="CLX452" s="22"/>
      <c r="CLY452" s="22"/>
      <c r="CLZ452" s="22"/>
      <c r="CMA452" s="22"/>
      <c r="CMB452" s="22"/>
      <c r="CMC452" s="22"/>
      <c r="CMD452" s="22"/>
      <c r="CME452" s="22"/>
      <c r="CMF452" s="22"/>
      <c r="CMG452" s="22"/>
      <c r="CMH452" s="22"/>
      <c r="CMI452" s="22"/>
      <c r="CMJ452" s="22"/>
      <c r="CMK452" s="22"/>
      <c r="CML452" s="22"/>
      <c r="CMM452" s="22"/>
      <c r="CMN452" s="22"/>
      <c r="CMO452" s="22"/>
      <c r="CMP452" s="22"/>
      <c r="CMQ452" s="22"/>
      <c r="CMR452" s="22"/>
      <c r="CMS452" s="22"/>
      <c r="CMT452" s="22"/>
      <c r="CMU452" s="22"/>
      <c r="CMV452" s="22"/>
      <c r="CMW452" s="22"/>
      <c r="CMX452" s="22"/>
      <c r="CMY452" s="22"/>
      <c r="CMZ452" s="22"/>
      <c r="CNA452" s="22"/>
      <c r="CNB452" s="22"/>
      <c r="CNC452" s="22"/>
      <c r="CND452" s="22"/>
      <c r="CNE452" s="22"/>
      <c r="CNF452" s="22"/>
      <c r="CNG452" s="22"/>
      <c r="CNH452" s="22"/>
      <c r="CNI452" s="22"/>
      <c r="CNJ452" s="22"/>
      <c r="CNK452" s="22"/>
      <c r="CNL452" s="22"/>
      <c r="CNM452" s="22"/>
      <c r="CNN452" s="22"/>
      <c r="CNO452" s="22"/>
      <c r="CNP452" s="22"/>
      <c r="CNQ452" s="22"/>
      <c r="CNR452" s="22"/>
      <c r="CNS452" s="22"/>
      <c r="CNT452" s="22"/>
      <c r="CNU452" s="22"/>
      <c r="CNV452" s="22"/>
      <c r="CNW452" s="22"/>
      <c r="CNX452" s="22"/>
      <c r="CNY452" s="22"/>
      <c r="CNZ452" s="22"/>
      <c r="COA452" s="22"/>
      <c r="COB452" s="22"/>
      <c r="COC452" s="22"/>
      <c r="COD452" s="22"/>
      <c r="COE452" s="22"/>
      <c r="COF452" s="22"/>
      <c r="COG452" s="22"/>
      <c r="COH452" s="22"/>
      <c r="COI452" s="22"/>
      <c r="COJ452" s="22"/>
      <c r="COK452" s="22"/>
      <c r="COL452" s="22"/>
      <c r="COM452" s="22"/>
      <c r="CON452" s="22"/>
      <c r="COO452" s="22"/>
      <c r="COP452" s="22"/>
      <c r="COQ452" s="22"/>
      <c r="COR452" s="22"/>
      <c r="COS452" s="22"/>
      <c r="COT452" s="22"/>
      <c r="COU452" s="22"/>
      <c r="COV452" s="22"/>
      <c r="COW452" s="22"/>
      <c r="COX452" s="22"/>
      <c r="COY452" s="22"/>
      <c r="COZ452" s="22"/>
      <c r="CPA452" s="22"/>
      <c r="CPB452" s="22"/>
      <c r="CPC452" s="22"/>
      <c r="CPD452" s="22"/>
      <c r="CPE452" s="22"/>
      <c r="CPF452" s="22"/>
      <c r="CPG452" s="22"/>
      <c r="CPH452" s="22"/>
      <c r="CPI452" s="22"/>
      <c r="CPJ452" s="22"/>
      <c r="CPK452" s="22"/>
      <c r="CPL452" s="22"/>
      <c r="CPM452" s="22"/>
      <c r="CPN452" s="22"/>
      <c r="CPO452" s="22"/>
      <c r="CPP452" s="22"/>
      <c r="CPQ452" s="22"/>
      <c r="CPR452" s="22"/>
      <c r="CPS452" s="22"/>
      <c r="CPT452" s="22"/>
      <c r="CPU452" s="22"/>
      <c r="CPV452" s="22"/>
      <c r="CPW452" s="22"/>
      <c r="CPX452" s="22"/>
      <c r="CPY452" s="22"/>
      <c r="CPZ452" s="22"/>
      <c r="CQA452" s="22"/>
      <c r="CQB452" s="22"/>
      <c r="CQC452" s="22"/>
      <c r="CQD452" s="22"/>
      <c r="CQE452" s="22"/>
      <c r="CQF452" s="22"/>
      <c r="CQG452" s="22"/>
      <c r="CQH452" s="22"/>
      <c r="CQI452" s="22"/>
      <c r="CQJ452" s="22"/>
      <c r="CQK452" s="22"/>
      <c r="CQL452" s="22"/>
      <c r="CQM452" s="22"/>
      <c r="CQN452" s="22"/>
      <c r="CQO452" s="22"/>
      <c r="CQP452" s="22"/>
      <c r="CQQ452" s="22"/>
      <c r="CQR452" s="22"/>
      <c r="CQS452" s="22"/>
      <c r="CQT452" s="22"/>
      <c r="CQU452" s="22"/>
      <c r="CQV452" s="22"/>
      <c r="CQW452" s="22"/>
      <c r="CQX452" s="22"/>
      <c r="CQY452" s="22"/>
      <c r="CQZ452" s="22"/>
      <c r="CRA452" s="22"/>
      <c r="CRB452" s="22"/>
      <c r="CRC452" s="22"/>
      <c r="CRD452" s="22"/>
      <c r="CRE452" s="22"/>
      <c r="CRF452" s="22"/>
      <c r="CRG452" s="22"/>
      <c r="CRH452" s="22"/>
      <c r="CRI452" s="22"/>
      <c r="CRJ452" s="22"/>
      <c r="CRK452" s="22"/>
      <c r="CRL452" s="22"/>
      <c r="CRM452" s="22"/>
      <c r="CRN452" s="22"/>
      <c r="CRO452" s="22"/>
      <c r="CRP452" s="22"/>
      <c r="CRQ452" s="22"/>
      <c r="CRR452" s="22"/>
      <c r="CRS452" s="22"/>
      <c r="CRT452" s="22"/>
      <c r="CRU452" s="22"/>
      <c r="CRV452" s="22"/>
      <c r="CRW452" s="22"/>
      <c r="CRX452" s="22"/>
      <c r="CRY452" s="22"/>
      <c r="CRZ452" s="22"/>
      <c r="CSA452" s="22"/>
      <c r="CSB452" s="22"/>
      <c r="CSC452" s="22"/>
      <c r="CSD452" s="22"/>
      <c r="CSE452" s="22"/>
      <c r="CSF452" s="22"/>
      <c r="CSG452" s="22"/>
      <c r="CSH452" s="22"/>
      <c r="CSI452" s="22"/>
      <c r="CSJ452" s="22"/>
      <c r="CSK452" s="22"/>
      <c r="CSL452" s="22"/>
      <c r="CSM452" s="22"/>
      <c r="CSN452" s="22"/>
      <c r="CSO452" s="22"/>
      <c r="CSP452" s="22"/>
      <c r="CSQ452" s="22"/>
      <c r="CSR452" s="22"/>
      <c r="CSS452" s="22"/>
      <c r="CST452" s="22"/>
      <c r="CSU452" s="22"/>
      <c r="CSV452" s="22"/>
      <c r="CSW452" s="22"/>
      <c r="CSX452" s="22"/>
      <c r="CSY452" s="22"/>
      <c r="CSZ452" s="22"/>
      <c r="CTA452" s="22"/>
      <c r="CTB452" s="22"/>
      <c r="CTC452" s="22"/>
      <c r="CTD452" s="22"/>
      <c r="CTE452" s="22"/>
      <c r="CTF452" s="22"/>
      <c r="CTG452" s="22"/>
      <c r="CTH452" s="22"/>
      <c r="CTI452" s="22"/>
      <c r="CTJ452" s="22"/>
      <c r="CTK452" s="22"/>
      <c r="CTL452" s="22"/>
      <c r="CTM452" s="22"/>
      <c r="CTN452" s="22"/>
      <c r="CTO452" s="22"/>
      <c r="CTP452" s="22"/>
      <c r="CTQ452" s="22"/>
      <c r="CTR452" s="22"/>
      <c r="CTS452" s="22"/>
      <c r="CTT452" s="22"/>
      <c r="CTU452" s="22"/>
      <c r="CTV452" s="22"/>
      <c r="CTW452" s="22"/>
      <c r="CTX452" s="22"/>
      <c r="CTY452" s="22"/>
      <c r="CTZ452" s="22"/>
      <c r="CUA452" s="22"/>
      <c r="CUB452" s="22"/>
      <c r="CUC452" s="22"/>
      <c r="CUD452" s="22"/>
      <c r="CUE452" s="22"/>
      <c r="CUF452" s="22"/>
      <c r="CUG452" s="22"/>
      <c r="CUH452" s="22"/>
      <c r="CUI452" s="22"/>
      <c r="CUJ452" s="22"/>
      <c r="CUK452" s="22"/>
      <c r="CUL452" s="22"/>
      <c r="CUM452" s="22"/>
      <c r="CUN452" s="22"/>
      <c r="CUO452" s="22"/>
      <c r="CUP452" s="22"/>
      <c r="CUQ452" s="22"/>
      <c r="CUR452" s="22"/>
      <c r="CUS452" s="22"/>
      <c r="CUT452" s="22"/>
      <c r="CUU452" s="22"/>
      <c r="CUV452" s="22"/>
      <c r="CUW452" s="22"/>
      <c r="CUX452" s="22"/>
      <c r="CUY452" s="22"/>
      <c r="CUZ452" s="22"/>
      <c r="CVA452" s="22"/>
      <c r="CVB452" s="22"/>
      <c r="CVC452" s="22"/>
      <c r="CVD452" s="22"/>
      <c r="CVE452" s="22"/>
      <c r="CVF452" s="22"/>
      <c r="CVG452" s="22"/>
      <c r="CVH452" s="22"/>
      <c r="CVI452" s="22"/>
      <c r="CVJ452" s="22"/>
      <c r="CVK452" s="22"/>
      <c r="CVL452" s="22"/>
      <c r="CVM452" s="22"/>
      <c r="CVN452" s="22"/>
      <c r="CVO452" s="22"/>
      <c r="CVP452" s="22"/>
      <c r="CVQ452" s="22"/>
      <c r="CVR452" s="22"/>
      <c r="CVS452" s="22"/>
      <c r="CVT452" s="22"/>
      <c r="CVU452" s="22"/>
      <c r="CVV452" s="22"/>
      <c r="CVW452" s="22"/>
      <c r="CVX452" s="22"/>
      <c r="CVY452" s="22"/>
      <c r="CVZ452" s="22"/>
      <c r="CWA452" s="22"/>
      <c r="CWB452" s="22"/>
      <c r="CWC452" s="22"/>
      <c r="CWD452" s="22"/>
      <c r="CWE452" s="22"/>
      <c r="CWF452" s="22"/>
      <c r="CWG452" s="22"/>
      <c r="CWH452" s="22"/>
      <c r="CWI452" s="22"/>
      <c r="CWJ452" s="22"/>
      <c r="CWK452" s="22"/>
      <c r="CWL452" s="22"/>
      <c r="CWM452" s="22"/>
      <c r="CWN452" s="22"/>
      <c r="CWO452" s="22"/>
      <c r="CWP452" s="22"/>
      <c r="CWQ452" s="22"/>
      <c r="CWR452" s="22"/>
      <c r="CWS452" s="22"/>
      <c r="CWT452" s="22"/>
      <c r="CWU452" s="22"/>
      <c r="CWV452" s="22"/>
      <c r="CWW452" s="22"/>
      <c r="CWX452" s="22"/>
      <c r="CWY452" s="22"/>
      <c r="CWZ452" s="22"/>
      <c r="CXA452" s="22"/>
      <c r="CXB452" s="22"/>
      <c r="CXC452" s="22"/>
      <c r="CXD452" s="22"/>
      <c r="CXE452" s="22"/>
      <c r="CXF452" s="22"/>
      <c r="CXG452" s="22"/>
      <c r="CXH452" s="22"/>
      <c r="CXI452" s="22"/>
      <c r="CXJ452" s="22"/>
      <c r="CXK452" s="22"/>
      <c r="CXL452" s="22"/>
      <c r="CXM452" s="22"/>
      <c r="CXN452" s="22"/>
      <c r="CXO452" s="22"/>
      <c r="CXP452" s="22"/>
      <c r="CXQ452" s="22"/>
      <c r="CXR452" s="22"/>
      <c r="CXS452" s="22"/>
      <c r="CXT452" s="22"/>
      <c r="CXU452" s="22"/>
      <c r="CXV452" s="22"/>
      <c r="CXW452" s="22"/>
      <c r="CXX452" s="22"/>
      <c r="CXY452" s="22"/>
      <c r="CXZ452" s="22"/>
      <c r="CYA452" s="22"/>
      <c r="CYB452" s="22"/>
      <c r="CYC452" s="22"/>
      <c r="CYD452" s="22"/>
      <c r="CYE452" s="22"/>
      <c r="CYF452" s="22"/>
      <c r="CYG452" s="22"/>
      <c r="CYH452" s="22"/>
      <c r="CYI452" s="22"/>
      <c r="CYJ452" s="22"/>
      <c r="CYK452" s="22"/>
      <c r="CYL452" s="22"/>
      <c r="CYM452" s="22"/>
      <c r="CYN452" s="22"/>
      <c r="CYO452" s="22"/>
      <c r="CYP452" s="22"/>
      <c r="CYQ452" s="22"/>
      <c r="CYR452" s="22"/>
      <c r="CYS452" s="22"/>
      <c r="CYT452" s="22"/>
      <c r="CYU452" s="22"/>
      <c r="CYV452" s="22"/>
      <c r="CYW452" s="22"/>
      <c r="CYX452" s="22"/>
      <c r="CYY452" s="22"/>
      <c r="CYZ452" s="22"/>
      <c r="CZA452" s="22"/>
      <c r="CZB452" s="22"/>
      <c r="CZC452" s="22"/>
      <c r="CZD452" s="22"/>
      <c r="CZE452" s="22"/>
      <c r="CZF452" s="22"/>
      <c r="CZG452" s="22"/>
      <c r="CZH452" s="22"/>
      <c r="CZI452" s="22"/>
      <c r="CZJ452" s="22"/>
      <c r="CZK452" s="22"/>
      <c r="CZL452" s="22"/>
      <c r="CZM452" s="22"/>
      <c r="CZN452" s="22"/>
      <c r="CZO452" s="22"/>
      <c r="CZP452" s="22"/>
      <c r="CZQ452" s="22"/>
      <c r="CZR452" s="22"/>
      <c r="CZS452" s="22"/>
      <c r="CZT452" s="22"/>
      <c r="CZU452" s="22"/>
      <c r="CZV452" s="22"/>
      <c r="CZW452" s="22"/>
      <c r="CZX452" s="22"/>
      <c r="CZY452" s="22"/>
      <c r="CZZ452" s="22"/>
      <c r="DAA452" s="22"/>
      <c r="DAB452" s="22"/>
      <c r="DAC452" s="22"/>
      <c r="DAD452" s="22"/>
      <c r="DAE452" s="22"/>
      <c r="DAF452" s="22"/>
      <c r="DAG452" s="22"/>
      <c r="DAH452" s="22"/>
      <c r="DAI452" s="22"/>
      <c r="DAJ452" s="22"/>
      <c r="DAK452" s="22"/>
      <c r="DAL452" s="22"/>
      <c r="DAM452" s="22"/>
      <c r="DAN452" s="22"/>
      <c r="DAO452" s="22"/>
      <c r="DAP452" s="22"/>
      <c r="DAQ452" s="22"/>
      <c r="DAR452" s="22"/>
      <c r="DAS452" s="22"/>
      <c r="DAT452" s="22"/>
      <c r="DAU452" s="22"/>
      <c r="DAV452" s="22"/>
      <c r="DAW452" s="22"/>
      <c r="DAX452" s="22"/>
      <c r="DAY452" s="22"/>
      <c r="DAZ452" s="22"/>
      <c r="DBA452" s="22"/>
      <c r="DBB452" s="22"/>
      <c r="DBC452" s="22"/>
      <c r="DBD452" s="22"/>
      <c r="DBE452" s="22"/>
      <c r="DBF452" s="22"/>
      <c r="DBG452" s="22"/>
      <c r="DBH452" s="22"/>
      <c r="DBI452" s="22"/>
      <c r="DBJ452" s="22"/>
      <c r="DBK452" s="22"/>
      <c r="DBL452" s="22"/>
      <c r="DBM452" s="22"/>
      <c r="DBN452" s="22"/>
      <c r="DBO452" s="22"/>
      <c r="DBP452" s="22"/>
      <c r="DBQ452" s="22"/>
      <c r="DBR452" s="22"/>
      <c r="DBS452" s="22"/>
      <c r="DBT452" s="22"/>
      <c r="DBU452" s="22"/>
      <c r="DBV452" s="22"/>
      <c r="DBW452" s="22"/>
      <c r="DBX452" s="22"/>
      <c r="DBY452" s="22"/>
      <c r="DBZ452" s="22"/>
      <c r="DCA452" s="22"/>
      <c r="DCB452" s="22"/>
      <c r="DCC452" s="22"/>
      <c r="DCD452" s="22"/>
      <c r="DCE452" s="22"/>
      <c r="DCF452" s="22"/>
      <c r="DCG452" s="22"/>
      <c r="DCH452" s="22"/>
      <c r="DCI452" s="22"/>
      <c r="DCJ452" s="22"/>
      <c r="DCK452" s="22"/>
      <c r="DCL452" s="22"/>
      <c r="DCM452" s="22"/>
      <c r="DCN452" s="22"/>
      <c r="DCO452" s="22"/>
      <c r="DCP452" s="22"/>
      <c r="DCQ452" s="22"/>
      <c r="DCR452" s="22"/>
      <c r="DCS452" s="22"/>
      <c r="DCT452" s="22"/>
      <c r="DCU452" s="22"/>
      <c r="DCV452" s="22"/>
      <c r="DCW452" s="22"/>
      <c r="DCX452" s="22"/>
      <c r="DCY452" s="22"/>
      <c r="DCZ452" s="22"/>
      <c r="DDA452" s="22"/>
      <c r="DDB452" s="22"/>
      <c r="DDC452" s="22"/>
      <c r="DDD452" s="22"/>
      <c r="DDE452" s="22"/>
      <c r="DDF452" s="22"/>
      <c r="DDG452" s="22"/>
      <c r="DDH452" s="22"/>
      <c r="DDI452" s="22"/>
      <c r="DDJ452" s="22"/>
      <c r="DDK452" s="22"/>
      <c r="DDL452" s="22"/>
      <c r="DDM452" s="22"/>
      <c r="DDN452" s="22"/>
      <c r="DDO452" s="22"/>
      <c r="DDP452" s="22"/>
      <c r="DDQ452" s="22"/>
      <c r="DDR452" s="22"/>
      <c r="DDS452" s="22"/>
      <c r="DDT452" s="22"/>
      <c r="DDU452" s="22"/>
      <c r="DDV452" s="22"/>
      <c r="DDW452" s="22"/>
      <c r="DDX452" s="22"/>
      <c r="DDY452" s="22"/>
      <c r="DDZ452" s="22"/>
      <c r="DEA452" s="22"/>
      <c r="DEB452" s="22"/>
      <c r="DEC452" s="22"/>
      <c r="DED452" s="22"/>
      <c r="DEE452" s="22"/>
      <c r="DEF452" s="22"/>
      <c r="DEG452" s="22"/>
      <c r="DEH452" s="22"/>
      <c r="DEI452" s="22"/>
      <c r="DEJ452" s="22"/>
      <c r="DEK452" s="22"/>
      <c r="DEL452" s="22"/>
      <c r="DEM452" s="22"/>
      <c r="DEN452" s="22"/>
      <c r="DEO452" s="22"/>
      <c r="DEP452" s="22"/>
      <c r="DEQ452" s="22"/>
      <c r="DER452" s="22"/>
      <c r="DES452" s="22"/>
      <c r="DET452" s="22"/>
      <c r="DEU452" s="22"/>
      <c r="DEV452" s="22"/>
      <c r="DEW452" s="22"/>
      <c r="DEX452" s="22"/>
      <c r="DEY452" s="22"/>
      <c r="DEZ452" s="22"/>
      <c r="DFA452" s="22"/>
      <c r="DFB452" s="22"/>
      <c r="DFC452" s="22"/>
      <c r="DFD452" s="22"/>
      <c r="DFE452" s="22"/>
      <c r="DFF452" s="22"/>
      <c r="DFG452" s="22"/>
      <c r="DFH452" s="22"/>
      <c r="DFI452" s="22"/>
      <c r="DFJ452" s="22"/>
      <c r="DFK452" s="22"/>
      <c r="DFL452" s="22"/>
      <c r="DFM452" s="22"/>
      <c r="DFN452" s="22"/>
      <c r="DFO452" s="22"/>
      <c r="DFP452" s="22"/>
      <c r="DFQ452" s="22"/>
      <c r="DFR452" s="22"/>
      <c r="DFS452" s="22"/>
      <c r="DFT452" s="22"/>
      <c r="DFU452" s="22"/>
      <c r="DFV452" s="22"/>
      <c r="DFW452" s="22"/>
      <c r="DFX452" s="22"/>
      <c r="DFY452" s="22"/>
      <c r="DFZ452" s="22"/>
      <c r="DGA452" s="22"/>
      <c r="DGB452" s="22"/>
      <c r="DGC452" s="22"/>
      <c r="DGD452" s="22"/>
      <c r="DGE452" s="22"/>
      <c r="DGF452" s="22"/>
      <c r="DGG452" s="22"/>
      <c r="DGH452" s="22"/>
      <c r="DGI452" s="22"/>
      <c r="DGJ452" s="22"/>
      <c r="DGK452" s="22"/>
      <c r="DGL452" s="22"/>
      <c r="DGM452" s="22"/>
      <c r="DGN452" s="22"/>
      <c r="DGO452" s="22"/>
      <c r="DGP452" s="22"/>
      <c r="DGQ452" s="22"/>
      <c r="DGR452" s="22"/>
      <c r="DGS452" s="22"/>
      <c r="DGT452" s="22"/>
      <c r="DGU452" s="22"/>
      <c r="DGV452" s="22"/>
      <c r="DGW452" s="22"/>
      <c r="DGX452" s="22"/>
      <c r="DGY452" s="22"/>
      <c r="DGZ452" s="22"/>
      <c r="DHA452" s="22"/>
      <c r="DHB452" s="22"/>
      <c r="DHC452" s="22"/>
      <c r="DHD452" s="22"/>
      <c r="DHE452" s="22"/>
      <c r="DHF452" s="22"/>
      <c r="DHG452" s="22"/>
      <c r="DHH452" s="22"/>
      <c r="DHI452" s="22"/>
      <c r="DHJ452" s="22"/>
      <c r="DHK452" s="22"/>
      <c r="DHL452" s="22"/>
      <c r="DHM452" s="22"/>
      <c r="DHN452" s="22"/>
      <c r="DHO452" s="22"/>
      <c r="DHP452" s="22"/>
      <c r="DHQ452" s="22"/>
      <c r="DHR452" s="22"/>
      <c r="DHS452" s="22"/>
      <c r="DHT452" s="22"/>
      <c r="DHU452" s="22"/>
      <c r="DHV452" s="22"/>
      <c r="DHW452" s="22"/>
      <c r="DHX452" s="22"/>
      <c r="DHY452" s="22"/>
      <c r="DHZ452" s="22"/>
      <c r="DIA452" s="22"/>
      <c r="DIB452" s="22"/>
      <c r="DIC452" s="22"/>
      <c r="DID452" s="22"/>
      <c r="DIE452" s="22"/>
      <c r="DIF452" s="22"/>
      <c r="DIG452" s="22"/>
      <c r="DIH452" s="22"/>
      <c r="DII452" s="22"/>
      <c r="DIJ452" s="22"/>
      <c r="DIK452" s="22"/>
      <c r="DIL452" s="22"/>
      <c r="DIM452" s="22"/>
      <c r="DIN452" s="22"/>
      <c r="DIO452" s="22"/>
      <c r="DIP452" s="22"/>
      <c r="DIQ452" s="22"/>
      <c r="DIR452" s="22"/>
      <c r="DIS452" s="22"/>
      <c r="DIT452" s="22"/>
      <c r="DIU452" s="22"/>
      <c r="DIV452" s="22"/>
      <c r="DIW452" s="22"/>
      <c r="DIX452" s="22"/>
      <c r="DIY452" s="22"/>
      <c r="DIZ452" s="22"/>
      <c r="DJA452" s="22"/>
      <c r="DJB452" s="22"/>
      <c r="DJC452" s="22"/>
      <c r="DJD452" s="22"/>
      <c r="DJE452" s="22"/>
      <c r="DJF452" s="22"/>
      <c r="DJG452" s="22"/>
      <c r="DJH452" s="22"/>
      <c r="DJI452" s="22"/>
      <c r="DJJ452" s="22"/>
      <c r="DJK452" s="22"/>
      <c r="DJL452" s="22"/>
      <c r="DJM452" s="22"/>
      <c r="DJN452" s="22"/>
      <c r="DJO452" s="22"/>
      <c r="DJP452" s="22"/>
      <c r="DJQ452" s="22"/>
      <c r="DJR452" s="22"/>
      <c r="DJS452" s="22"/>
      <c r="DJT452" s="22"/>
      <c r="DJU452" s="22"/>
      <c r="DJV452" s="22"/>
      <c r="DJW452" s="22"/>
      <c r="DJX452" s="22"/>
      <c r="DJY452" s="22"/>
      <c r="DJZ452" s="22"/>
      <c r="DKA452" s="22"/>
      <c r="DKB452" s="22"/>
      <c r="DKC452" s="22"/>
      <c r="DKD452" s="22"/>
      <c r="DKE452" s="22"/>
      <c r="DKF452" s="22"/>
      <c r="DKG452" s="22"/>
      <c r="DKH452" s="22"/>
      <c r="DKI452" s="22"/>
      <c r="DKJ452" s="22"/>
      <c r="DKK452" s="22"/>
      <c r="DKL452" s="22"/>
      <c r="DKM452" s="22"/>
      <c r="DKN452" s="22"/>
      <c r="DKO452" s="22"/>
      <c r="DKP452" s="22"/>
      <c r="DKQ452" s="22"/>
      <c r="DKR452" s="22"/>
      <c r="DKS452" s="22"/>
      <c r="DKT452" s="22"/>
      <c r="DKU452" s="22"/>
      <c r="DKV452" s="22"/>
      <c r="DKW452" s="22"/>
      <c r="DKX452" s="22"/>
      <c r="DKY452" s="22"/>
      <c r="DKZ452" s="22"/>
      <c r="DLA452" s="22"/>
      <c r="DLB452" s="22"/>
      <c r="DLC452" s="22"/>
      <c r="DLD452" s="22"/>
      <c r="DLE452" s="22"/>
      <c r="DLF452" s="22"/>
      <c r="DLG452" s="22"/>
      <c r="DLH452" s="22"/>
      <c r="DLI452" s="22"/>
      <c r="DLJ452" s="22"/>
      <c r="DLK452" s="22"/>
      <c r="DLL452" s="22"/>
      <c r="DLM452" s="22"/>
      <c r="DLN452" s="22"/>
      <c r="DLO452" s="22"/>
      <c r="DLP452" s="22"/>
      <c r="DLQ452" s="22"/>
      <c r="DLR452" s="22"/>
      <c r="DLS452" s="22"/>
      <c r="DLT452" s="22"/>
      <c r="DLU452" s="22"/>
      <c r="DLV452" s="22"/>
      <c r="DLW452" s="22"/>
      <c r="DLX452" s="22"/>
      <c r="DLY452" s="22"/>
      <c r="DLZ452" s="22"/>
      <c r="DMA452" s="22"/>
      <c r="DMB452" s="22"/>
      <c r="DMC452" s="22"/>
      <c r="DMD452" s="22"/>
      <c r="DME452" s="22"/>
      <c r="DMF452" s="22"/>
      <c r="DMG452" s="22"/>
      <c r="DMH452" s="22"/>
      <c r="DMI452" s="22"/>
      <c r="DMJ452" s="22"/>
      <c r="DMK452" s="22"/>
      <c r="DML452" s="22"/>
      <c r="DMM452" s="22"/>
      <c r="DMN452" s="22"/>
      <c r="DMO452" s="22"/>
      <c r="DMP452" s="22"/>
      <c r="DMQ452" s="22"/>
      <c r="DMR452" s="22"/>
      <c r="DMS452" s="22"/>
      <c r="DMT452" s="22"/>
      <c r="DMU452" s="22"/>
      <c r="DMV452" s="22"/>
      <c r="DMW452" s="22"/>
      <c r="DMX452" s="22"/>
      <c r="DMY452" s="22"/>
      <c r="DMZ452" s="22"/>
      <c r="DNA452" s="22"/>
      <c r="DNB452" s="22"/>
      <c r="DNC452" s="22"/>
      <c r="DND452" s="22"/>
      <c r="DNE452" s="22"/>
      <c r="DNF452" s="22"/>
      <c r="DNG452" s="22"/>
      <c r="DNH452" s="22"/>
      <c r="DNI452" s="22"/>
      <c r="DNJ452" s="22"/>
      <c r="DNK452" s="22"/>
      <c r="DNL452" s="22"/>
      <c r="DNM452" s="22"/>
      <c r="DNN452" s="22"/>
      <c r="DNO452" s="22"/>
      <c r="DNP452" s="22"/>
      <c r="DNQ452" s="22"/>
      <c r="DNR452" s="22"/>
      <c r="DNS452" s="22"/>
      <c r="DNT452" s="22"/>
      <c r="DNU452" s="22"/>
      <c r="DNV452" s="22"/>
      <c r="DNW452" s="22"/>
      <c r="DNX452" s="22"/>
      <c r="DNY452" s="22"/>
      <c r="DNZ452" s="22"/>
      <c r="DOA452" s="22"/>
      <c r="DOB452" s="22"/>
      <c r="DOC452" s="22"/>
      <c r="DOD452" s="22"/>
      <c r="DOE452" s="22"/>
      <c r="DOF452" s="22"/>
      <c r="DOG452" s="22"/>
      <c r="DOH452" s="22"/>
      <c r="DOI452" s="22"/>
      <c r="DOJ452" s="22"/>
      <c r="DOK452" s="22"/>
      <c r="DOL452" s="22"/>
      <c r="DOM452" s="22"/>
      <c r="DON452" s="22"/>
      <c r="DOO452" s="22"/>
      <c r="DOP452" s="22"/>
      <c r="DOQ452" s="22"/>
      <c r="DOR452" s="22"/>
      <c r="DOS452" s="22"/>
      <c r="DOT452" s="22"/>
      <c r="DOU452" s="22"/>
      <c r="DOV452" s="22"/>
      <c r="DOW452" s="22"/>
      <c r="DOX452" s="22"/>
      <c r="DOY452" s="22"/>
      <c r="DOZ452" s="22"/>
      <c r="DPA452" s="22"/>
      <c r="DPB452" s="22"/>
      <c r="DPC452" s="22"/>
      <c r="DPD452" s="22"/>
      <c r="DPE452" s="22"/>
      <c r="DPF452" s="22"/>
      <c r="DPG452" s="22"/>
      <c r="DPH452" s="22"/>
      <c r="DPI452" s="22"/>
      <c r="DPJ452" s="22"/>
      <c r="DPK452" s="22"/>
      <c r="DPL452" s="22"/>
      <c r="DPM452" s="22"/>
      <c r="DPN452" s="22"/>
      <c r="DPO452" s="22"/>
      <c r="DPP452" s="22"/>
      <c r="DPQ452" s="22"/>
      <c r="DPR452" s="22"/>
      <c r="DPS452" s="22"/>
      <c r="DPT452" s="22"/>
      <c r="DPU452" s="22"/>
      <c r="DPV452" s="22"/>
      <c r="DPW452" s="22"/>
      <c r="DPX452" s="22"/>
      <c r="DPY452" s="22"/>
      <c r="DPZ452" s="22"/>
      <c r="DQA452" s="22"/>
      <c r="DQB452" s="22"/>
      <c r="DQC452" s="22"/>
      <c r="DQD452" s="22"/>
      <c r="DQE452" s="22"/>
      <c r="DQF452" s="22"/>
      <c r="DQG452" s="22"/>
      <c r="DQH452" s="22"/>
      <c r="DQI452" s="22"/>
      <c r="DQJ452" s="22"/>
      <c r="DQK452" s="22"/>
      <c r="DQL452" s="22"/>
      <c r="DQM452" s="22"/>
      <c r="DQN452" s="22"/>
      <c r="DQO452" s="22"/>
      <c r="DQP452" s="22"/>
      <c r="DQQ452" s="22"/>
      <c r="DQR452" s="22"/>
      <c r="DQS452" s="22"/>
      <c r="DQT452" s="22"/>
      <c r="DQU452" s="22"/>
      <c r="DQV452" s="22"/>
      <c r="DQW452" s="22"/>
      <c r="DQX452" s="22"/>
      <c r="DQY452" s="22"/>
      <c r="DQZ452" s="22"/>
      <c r="DRA452" s="22"/>
      <c r="DRB452" s="22"/>
      <c r="DRC452" s="22"/>
      <c r="DRD452" s="22"/>
      <c r="DRE452" s="22"/>
      <c r="DRF452" s="22"/>
      <c r="DRG452" s="22"/>
      <c r="DRH452" s="22"/>
      <c r="DRI452" s="22"/>
      <c r="DRJ452" s="22"/>
      <c r="DRK452" s="22"/>
      <c r="DRL452" s="22"/>
      <c r="DRM452" s="22"/>
      <c r="DRN452" s="22"/>
      <c r="DRO452" s="22"/>
      <c r="DRP452" s="22"/>
      <c r="DRQ452" s="22"/>
      <c r="DRR452" s="22"/>
      <c r="DRS452" s="22"/>
      <c r="DRT452" s="22"/>
      <c r="DRU452" s="22"/>
      <c r="DRV452" s="22"/>
      <c r="DRW452" s="22"/>
      <c r="DRX452" s="22"/>
      <c r="DRY452" s="22"/>
      <c r="DRZ452" s="22"/>
      <c r="DSA452" s="22"/>
      <c r="DSB452" s="22"/>
      <c r="DSC452" s="22"/>
      <c r="DSD452" s="22"/>
      <c r="DSE452" s="22"/>
      <c r="DSF452" s="22"/>
      <c r="DSG452" s="22"/>
      <c r="DSH452" s="22"/>
      <c r="DSI452" s="22"/>
      <c r="DSJ452" s="22"/>
      <c r="DSK452" s="22"/>
      <c r="DSL452" s="22"/>
      <c r="DSM452" s="22"/>
      <c r="DSN452" s="22"/>
      <c r="DSO452" s="22"/>
      <c r="DSP452" s="22"/>
      <c r="DSQ452" s="22"/>
      <c r="DSR452" s="22"/>
      <c r="DSS452" s="22"/>
      <c r="DST452" s="22"/>
      <c r="DSU452" s="22"/>
      <c r="DSV452" s="22"/>
      <c r="DSW452" s="22"/>
      <c r="DSX452" s="22"/>
      <c r="DSY452" s="22"/>
      <c r="DSZ452" s="22"/>
      <c r="DTA452" s="22"/>
      <c r="DTB452" s="22"/>
      <c r="DTC452" s="22"/>
      <c r="DTD452" s="22"/>
      <c r="DTE452" s="22"/>
      <c r="DTF452" s="22"/>
      <c r="DTG452" s="22"/>
      <c r="DTH452" s="22"/>
      <c r="DTI452" s="22"/>
      <c r="DTJ452" s="22"/>
      <c r="DTK452" s="22"/>
      <c r="DTL452" s="22"/>
      <c r="DTM452" s="22"/>
      <c r="DTN452" s="22"/>
      <c r="DTO452" s="22"/>
      <c r="DTP452" s="22"/>
      <c r="DTQ452" s="22"/>
      <c r="DTR452" s="22"/>
      <c r="DTS452" s="22"/>
      <c r="DTT452" s="22"/>
      <c r="DTU452" s="22"/>
      <c r="DTV452" s="22"/>
      <c r="DTW452" s="22"/>
      <c r="DTX452" s="22"/>
      <c r="DTY452" s="22"/>
      <c r="DTZ452" s="22"/>
      <c r="DUA452" s="22"/>
      <c r="DUB452" s="22"/>
      <c r="DUC452" s="22"/>
      <c r="DUD452" s="22"/>
      <c r="DUE452" s="22"/>
      <c r="DUF452" s="22"/>
      <c r="DUG452" s="22"/>
      <c r="DUH452" s="22"/>
      <c r="DUI452" s="22"/>
      <c r="DUJ452" s="22"/>
      <c r="DUK452" s="22"/>
      <c r="DUL452" s="22"/>
      <c r="DUM452" s="22"/>
      <c r="DUN452" s="22"/>
      <c r="DUO452" s="22"/>
      <c r="DUP452" s="22"/>
      <c r="DUQ452" s="22"/>
      <c r="DUR452" s="22"/>
      <c r="DUS452" s="22"/>
      <c r="DUT452" s="22"/>
      <c r="DUU452" s="22"/>
      <c r="DUV452" s="22"/>
      <c r="DUW452" s="22"/>
      <c r="DUX452" s="22"/>
      <c r="DUY452" s="22"/>
      <c r="DUZ452" s="22"/>
      <c r="DVA452" s="22"/>
      <c r="DVB452" s="22"/>
      <c r="DVC452" s="22"/>
      <c r="DVD452" s="22"/>
      <c r="DVE452" s="22"/>
      <c r="DVF452" s="22"/>
      <c r="DVG452" s="22"/>
      <c r="DVH452" s="22"/>
      <c r="DVI452" s="22"/>
      <c r="DVJ452" s="22"/>
      <c r="DVK452" s="22"/>
      <c r="DVL452" s="22"/>
      <c r="DVM452" s="22"/>
      <c r="DVN452" s="22"/>
      <c r="DVO452" s="22"/>
      <c r="DVP452" s="22"/>
      <c r="DVQ452" s="22"/>
      <c r="DVR452" s="22"/>
      <c r="DVS452" s="22"/>
      <c r="DVT452" s="22"/>
      <c r="DVU452" s="22"/>
      <c r="DVV452" s="22"/>
      <c r="DVW452" s="22"/>
      <c r="DVX452" s="22"/>
      <c r="DVY452" s="22"/>
      <c r="DVZ452" s="22"/>
      <c r="DWA452" s="22"/>
      <c r="DWB452" s="22"/>
      <c r="DWC452" s="22"/>
      <c r="DWD452" s="22"/>
      <c r="DWE452" s="22"/>
      <c r="DWF452" s="22"/>
      <c r="DWG452" s="22"/>
      <c r="DWH452" s="22"/>
      <c r="DWI452" s="22"/>
      <c r="DWJ452" s="22"/>
      <c r="DWK452" s="22"/>
      <c r="DWL452" s="22"/>
      <c r="DWM452" s="22"/>
      <c r="DWN452" s="22"/>
      <c r="DWO452" s="22"/>
      <c r="DWP452" s="22"/>
      <c r="DWQ452" s="22"/>
      <c r="DWR452" s="22"/>
      <c r="DWS452" s="22"/>
      <c r="DWT452" s="22"/>
      <c r="DWU452" s="22"/>
      <c r="DWV452" s="22"/>
      <c r="DWW452" s="22"/>
      <c r="DWX452" s="22"/>
      <c r="DWY452" s="22"/>
      <c r="DWZ452" s="22"/>
      <c r="DXA452" s="22"/>
      <c r="DXB452" s="22"/>
      <c r="DXC452" s="22"/>
      <c r="DXD452" s="22"/>
      <c r="DXE452" s="22"/>
      <c r="DXF452" s="22"/>
      <c r="DXG452" s="22"/>
      <c r="DXH452" s="22"/>
      <c r="DXI452" s="22"/>
      <c r="DXJ452" s="22"/>
      <c r="DXK452" s="22"/>
      <c r="DXL452" s="22"/>
      <c r="DXM452" s="22"/>
      <c r="DXN452" s="22"/>
      <c r="DXO452" s="22"/>
      <c r="DXP452" s="22"/>
      <c r="DXQ452" s="22"/>
      <c r="DXR452" s="22"/>
      <c r="DXS452" s="22"/>
      <c r="DXT452" s="22"/>
      <c r="DXU452" s="22"/>
      <c r="DXV452" s="22"/>
      <c r="DXW452" s="22"/>
      <c r="DXX452" s="22"/>
      <c r="DXY452" s="22"/>
      <c r="DXZ452" s="22"/>
      <c r="DYA452" s="22"/>
      <c r="DYB452" s="22"/>
      <c r="DYC452" s="22"/>
      <c r="DYD452" s="22"/>
      <c r="DYE452" s="22"/>
      <c r="DYF452" s="22"/>
      <c r="DYG452" s="22"/>
      <c r="DYH452" s="22"/>
      <c r="DYI452" s="22"/>
      <c r="DYJ452" s="22"/>
      <c r="DYK452" s="22"/>
      <c r="DYL452" s="22"/>
      <c r="DYM452" s="22"/>
      <c r="DYN452" s="22"/>
      <c r="DYO452" s="22"/>
      <c r="DYP452" s="22"/>
      <c r="DYQ452" s="22"/>
      <c r="DYR452" s="22"/>
      <c r="DYS452" s="22"/>
      <c r="DYT452" s="22"/>
      <c r="DYU452" s="22"/>
      <c r="DYV452" s="22"/>
      <c r="DYW452" s="22"/>
      <c r="DYX452" s="22"/>
      <c r="DYY452" s="22"/>
      <c r="DYZ452" s="22"/>
      <c r="DZA452" s="22"/>
      <c r="DZB452" s="22"/>
      <c r="DZC452" s="22"/>
      <c r="DZD452" s="22"/>
      <c r="DZE452" s="22"/>
      <c r="DZF452" s="22"/>
      <c r="DZG452" s="22"/>
      <c r="DZH452" s="22"/>
      <c r="DZI452" s="22"/>
      <c r="DZJ452" s="22"/>
      <c r="DZK452" s="22"/>
      <c r="DZL452" s="22"/>
      <c r="DZM452" s="22"/>
      <c r="DZN452" s="22"/>
      <c r="DZO452" s="22"/>
      <c r="DZP452" s="22"/>
      <c r="DZQ452" s="22"/>
      <c r="DZR452" s="22"/>
      <c r="DZS452" s="22"/>
      <c r="DZT452" s="22"/>
      <c r="DZU452" s="22"/>
      <c r="DZV452" s="22"/>
      <c r="DZW452" s="22"/>
      <c r="DZX452" s="22"/>
      <c r="DZY452" s="22"/>
      <c r="DZZ452" s="22"/>
      <c r="EAA452" s="22"/>
      <c r="EAB452" s="22"/>
      <c r="EAC452" s="22"/>
      <c r="EAD452" s="22"/>
      <c r="EAE452" s="22"/>
      <c r="EAF452" s="22"/>
      <c r="EAG452" s="22"/>
      <c r="EAH452" s="22"/>
      <c r="EAI452" s="22"/>
      <c r="EAJ452" s="22"/>
      <c r="EAK452" s="22"/>
      <c r="EAL452" s="22"/>
      <c r="EAM452" s="22"/>
      <c r="EAN452" s="22"/>
      <c r="EAO452" s="22"/>
      <c r="EAP452" s="22"/>
      <c r="EAQ452" s="22"/>
      <c r="EAR452" s="22"/>
      <c r="EAS452" s="22"/>
      <c r="EAT452" s="22"/>
      <c r="EAU452" s="22"/>
      <c r="EAV452" s="22"/>
      <c r="EAW452" s="22"/>
      <c r="EAX452" s="22"/>
      <c r="EAY452" s="22"/>
      <c r="EAZ452" s="22"/>
      <c r="EBA452" s="22"/>
      <c r="EBB452" s="22"/>
      <c r="EBC452" s="22"/>
      <c r="EBD452" s="22"/>
      <c r="EBE452" s="22"/>
      <c r="EBF452" s="22"/>
      <c r="EBG452" s="22"/>
      <c r="EBH452" s="22"/>
      <c r="EBI452" s="22"/>
      <c r="EBJ452" s="22"/>
      <c r="EBK452" s="22"/>
      <c r="EBL452" s="22"/>
      <c r="EBM452" s="22"/>
      <c r="EBN452" s="22"/>
      <c r="EBO452" s="22"/>
      <c r="EBP452" s="22"/>
      <c r="EBQ452" s="22"/>
      <c r="EBR452" s="22"/>
      <c r="EBS452" s="22"/>
      <c r="EBT452" s="22"/>
      <c r="EBU452" s="22"/>
      <c r="EBV452" s="22"/>
      <c r="EBW452" s="22"/>
      <c r="EBX452" s="22"/>
      <c r="EBY452" s="22"/>
      <c r="EBZ452" s="22"/>
      <c r="ECA452" s="22"/>
      <c r="ECB452" s="22"/>
      <c r="ECC452" s="22"/>
      <c r="ECD452" s="22"/>
      <c r="ECE452" s="22"/>
      <c r="ECF452" s="22"/>
      <c r="ECG452" s="22"/>
      <c r="ECH452" s="22"/>
      <c r="ECI452" s="22"/>
      <c r="ECJ452" s="22"/>
      <c r="ECK452" s="22"/>
      <c r="ECL452" s="22"/>
      <c r="ECM452" s="22"/>
      <c r="ECN452" s="22"/>
      <c r="ECO452" s="22"/>
      <c r="ECP452" s="22"/>
      <c r="ECQ452" s="22"/>
      <c r="ECR452" s="22"/>
      <c r="ECS452" s="22"/>
      <c r="ECT452" s="22"/>
      <c r="ECU452" s="22"/>
      <c r="ECV452" s="22"/>
      <c r="ECW452" s="22"/>
      <c r="ECX452" s="22"/>
      <c r="ECY452" s="22"/>
      <c r="ECZ452" s="22"/>
      <c r="EDA452" s="22"/>
      <c r="EDB452" s="22"/>
      <c r="EDC452" s="22"/>
      <c r="EDD452" s="22"/>
      <c r="EDE452" s="22"/>
      <c r="EDF452" s="22"/>
      <c r="EDG452" s="22"/>
      <c r="EDH452" s="22"/>
      <c r="EDI452" s="22"/>
      <c r="EDJ452" s="22"/>
      <c r="EDK452" s="22"/>
      <c r="EDL452" s="22"/>
      <c r="EDM452" s="22"/>
      <c r="EDN452" s="22"/>
      <c r="EDO452" s="22"/>
      <c r="EDP452" s="22"/>
      <c r="EDQ452" s="22"/>
      <c r="EDR452" s="22"/>
      <c r="EDS452" s="22"/>
      <c r="EDT452" s="22"/>
      <c r="EDU452" s="22"/>
      <c r="EDV452" s="22"/>
      <c r="EDW452" s="22"/>
      <c r="EDX452" s="22"/>
      <c r="EDY452" s="22"/>
      <c r="EDZ452" s="22"/>
      <c r="EEA452" s="22"/>
      <c r="EEB452" s="22"/>
      <c r="EEC452" s="22"/>
      <c r="EED452" s="22"/>
      <c r="EEE452" s="22"/>
      <c r="EEF452" s="22"/>
      <c r="EEG452" s="22"/>
      <c r="EEH452" s="22"/>
      <c r="EEI452" s="22"/>
      <c r="EEJ452" s="22"/>
      <c r="EEK452" s="22"/>
      <c r="EEL452" s="22"/>
      <c r="EEM452" s="22"/>
      <c r="EEN452" s="22"/>
      <c r="EEO452" s="22"/>
      <c r="EEP452" s="22"/>
      <c r="EEQ452" s="22"/>
      <c r="EER452" s="22"/>
      <c r="EES452" s="22"/>
      <c r="EET452" s="22"/>
      <c r="EEU452" s="22"/>
      <c r="EEV452" s="22"/>
      <c r="EEW452" s="22"/>
      <c r="EEX452" s="22"/>
      <c r="EEY452" s="22"/>
      <c r="EEZ452" s="22"/>
      <c r="EFA452" s="22"/>
      <c r="EFB452" s="22"/>
      <c r="EFC452" s="22"/>
      <c r="EFD452" s="22"/>
      <c r="EFE452" s="22"/>
      <c r="EFF452" s="22"/>
      <c r="EFG452" s="22"/>
      <c r="EFH452" s="22"/>
      <c r="EFI452" s="22"/>
      <c r="EFJ452" s="22"/>
      <c r="EFK452" s="22"/>
      <c r="EFL452" s="22"/>
      <c r="EFM452" s="22"/>
      <c r="EFN452" s="22"/>
      <c r="EFO452" s="22"/>
      <c r="EFP452" s="22"/>
      <c r="EFQ452" s="22"/>
      <c r="EFR452" s="22"/>
      <c r="EFS452" s="22"/>
      <c r="EFT452" s="22"/>
      <c r="EFU452" s="22"/>
      <c r="EFV452" s="22"/>
      <c r="EFW452" s="22"/>
      <c r="EFX452" s="22"/>
      <c r="EFY452" s="22"/>
      <c r="EFZ452" s="22"/>
      <c r="EGA452" s="22"/>
      <c r="EGB452" s="22"/>
      <c r="EGC452" s="22"/>
      <c r="EGD452" s="22"/>
      <c r="EGE452" s="22"/>
      <c r="EGF452" s="22"/>
      <c r="EGG452" s="22"/>
      <c r="EGH452" s="22"/>
      <c r="EGI452" s="22"/>
      <c r="EGJ452" s="22"/>
      <c r="EGK452" s="22"/>
      <c r="EGL452" s="22"/>
      <c r="EGM452" s="22"/>
      <c r="EGN452" s="22"/>
      <c r="EGO452" s="22"/>
      <c r="EGP452" s="22"/>
      <c r="EGQ452" s="22"/>
      <c r="EGR452" s="22"/>
      <c r="EGS452" s="22"/>
      <c r="EGT452" s="22"/>
      <c r="EGU452" s="22"/>
      <c r="EGV452" s="22"/>
      <c r="EGW452" s="22"/>
      <c r="EGX452" s="22"/>
      <c r="EGY452" s="22"/>
      <c r="EGZ452" s="22"/>
      <c r="EHA452" s="22"/>
      <c r="EHB452" s="22"/>
      <c r="EHC452" s="22"/>
      <c r="EHD452" s="22"/>
      <c r="EHE452" s="22"/>
      <c r="EHF452" s="22"/>
      <c r="EHG452" s="22"/>
      <c r="EHH452" s="22"/>
      <c r="EHI452" s="22"/>
      <c r="EHJ452" s="22"/>
      <c r="EHK452" s="22"/>
      <c r="EHL452" s="22"/>
      <c r="EHM452" s="22"/>
      <c r="EHN452" s="22"/>
      <c r="EHO452" s="22"/>
      <c r="EHP452" s="22"/>
      <c r="EHQ452" s="22"/>
      <c r="EHR452" s="22"/>
      <c r="EHS452" s="22"/>
      <c r="EHT452" s="22"/>
      <c r="EHU452" s="22"/>
      <c r="EHV452" s="22"/>
      <c r="EHW452" s="22"/>
      <c r="EHX452" s="22"/>
      <c r="EHY452" s="22"/>
      <c r="EHZ452" s="22"/>
      <c r="EIA452" s="22"/>
      <c r="EIB452" s="22"/>
      <c r="EIC452" s="22"/>
      <c r="EID452" s="22"/>
      <c r="EIE452" s="22"/>
      <c r="EIF452" s="22"/>
      <c r="EIG452" s="22"/>
      <c r="EIH452" s="22"/>
      <c r="EII452" s="22"/>
      <c r="EIJ452" s="22"/>
      <c r="EIK452" s="22"/>
      <c r="EIL452" s="22"/>
      <c r="EIM452" s="22"/>
      <c r="EIN452" s="22"/>
      <c r="EIO452" s="22"/>
      <c r="EIP452" s="22"/>
      <c r="EIQ452" s="22"/>
      <c r="EIR452" s="22"/>
      <c r="EIS452" s="22"/>
      <c r="EIT452" s="22"/>
      <c r="EIU452" s="22"/>
      <c r="EIV452" s="22"/>
      <c r="EIW452" s="22"/>
      <c r="EIX452" s="22"/>
      <c r="EIY452" s="22"/>
      <c r="EIZ452" s="22"/>
      <c r="EJA452" s="22"/>
      <c r="EJB452" s="22"/>
      <c r="EJC452" s="22"/>
      <c r="EJD452" s="22"/>
      <c r="EJE452" s="22"/>
      <c r="EJF452" s="22"/>
      <c r="EJG452" s="22"/>
      <c r="EJH452" s="22"/>
      <c r="EJI452" s="22"/>
      <c r="EJJ452" s="22"/>
      <c r="EJK452" s="22"/>
      <c r="EJL452" s="22"/>
      <c r="EJM452" s="22"/>
      <c r="EJN452" s="22"/>
      <c r="EJO452" s="22"/>
      <c r="EJP452" s="22"/>
      <c r="EJQ452" s="22"/>
      <c r="EJR452" s="22"/>
      <c r="EJS452" s="22"/>
      <c r="EJT452" s="22"/>
      <c r="EJU452" s="22"/>
      <c r="EJV452" s="22"/>
      <c r="EJW452" s="22"/>
      <c r="EJX452" s="22"/>
      <c r="EJY452" s="22"/>
      <c r="EJZ452" s="22"/>
      <c r="EKA452" s="22"/>
      <c r="EKB452" s="22"/>
      <c r="EKC452" s="22"/>
      <c r="EKD452" s="22"/>
      <c r="EKE452" s="22"/>
      <c r="EKF452" s="22"/>
      <c r="EKG452" s="22"/>
      <c r="EKH452" s="22"/>
      <c r="EKI452" s="22"/>
      <c r="EKJ452" s="22"/>
      <c r="EKK452" s="22"/>
      <c r="EKL452" s="22"/>
      <c r="EKM452" s="22"/>
      <c r="EKN452" s="22"/>
      <c r="EKO452" s="22"/>
      <c r="EKP452" s="22"/>
      <c r="EKQ452" s="22"/>
      <c r="EKR452" s="22"/>
      <c r="EKS452" s="22"/>
      <c r="EKT452" s="22"/>
      <c r="EKU452" s="22"/>
      <c r="EKV452" s="22"/>
      <c r="EKW452" s="22"/>
      <c r="EKX452" s="22"/>
      <c r="EKY452" s="22"/>
      <c r="EKZ452" s="22"/>
      <c r="ELA452" s="22"/>
      <c r="ELB452" s="22"/>
      <c r="ELC452" s="22"/>
      <c r="ELD452" s="22"/>
      <c r="ELE452" s="22"/>
      <c r="ELF452" s="22"/>
      <c r="ELG452" s="22"/>
      <c r="ELH452" s="22"/>
      <c r="ELI452" s="22"/>
      <c r="ELJ452" s="22"/>
      <c r="ELK452" s="22"/>
      <c r="ELL452" s="22"/>
      <c r="ELM452" s="22"/>
      <c r="ELN452" s="22"/>
      <c r="ELO452" s="22"/>
      <c r="ELP452" s="22"/>
      <c r="ELQ452" s="22"/>
      <c r="ELR452" s="22"/>
      <c r="ELS452" s="22"/>
      <c r="ELT452" s="22"/>
      <c r="ELU452" s="22"/>
      <c r="ELV452" s="22"/>
      <c r="ELW452" s="22"/>
      <c r="ELX452" s="22"/>
      <c r="ELY452" s="22"/>
      <c r="ELZ452" s="22"/>
      <c r="EMA452" s="22"/>
      <c r="EMB452" s="22"/>
      <c r="EMC452" s="22"/>
      <c r="EMD452" s="22"/>
      <c r="EME452" s="22"/>
      <c r="EMF452" s="22"/>
      <c r="EMG452" s="22"/>
      <c r="EMH452" s="22"/>
      <c r="EMI452" s="22"/>
      <c r="EMJ452" s="22"/>
      <c r="EMK452" s="22"/>
      <c r="EML452" s="22"/>
      <c r="EMM452" s="22"/>
      <c r="EMN452" s="22"/>
      <c r="EMO452" s="22"/>
      <c r="EMP452" s="22"/>
      <c r="EMQ452" s="22"/>
      <c r="EMR452" s="22"/>
      <c r="EMS452" s="22"/>
      <c r="EMT452" s="22"/>
      <c r="EMU452" s="22"/>
      <c r="EMV452" s="22"/>
      <c r="EMW452" s="22"/>
      <c r="EMX452" s="22"/>
      <c r="EMY452" s="22"/>
      <c r="EMZ452" s="22"/>
      <c r="ENA452" s="22"/>
      <c r="ENB452" s="22"/>
      <c r="ENC452" s="22"/>
      <c r="END452" s="22"/>
      <c r="ENE452" s="22"/>
      <c r="ENF452" s="22"/>
      <c r="ENG452" s="22"/>
      <c r="ENH452" s="22"/>
      <c r="ENI452" s="22"/>
      <c r="ENJ452" s="22"/>
      <c r="ENK452" s="22"/>
      <c r="ENL452" s="22"/>
      <c r="ENM452" s="22"/>
      <c r="ENN452" s="22"/>
      <c r="ENO452" s="22"/>
      <c r="ENP452" s="22"/>
      <c r="ENQ452" s="22"/>
      <c r="ENR452" s="22"/>
      <c r="ENS452" s="22"/>
      <c r="ENT452" s="22"/>
      <c r="ENU452" s="22"/>
      <c r="ENV452" s="22"/>
      <c r="ENW452" s="22"/>
      <c r="ENX452" s="22"/>
      <c r="ENY452" s="22"/>
      <c r="ENZ452" s="22"/>
      <c r="EOA452" s="22"/>
      <c r="EOB452" s="22"/>
      <c r="EOC452" s="22"/>
      <c r="EOD452" s="22"/>
      <c r="EOE452" s="22"/>
      <c r="EOF452" s="22"/>
      <c r="EOG452" s="22"/>
      <c r="EOH452" s="22"/>
      <c r="EOI452" s="22"/>
      <c r="EOJ452" s="22"/>
      <c r="EOK452" s="22"/>
      <c r="EOL452" s="22"/>
      <c r="EOM452" s="22"/>
      <c r="EON452" s="22"/>
      <c r="EOO452" s="22"/>
      <c r="EOP452" s="22"/>
      <c r="EOQ452" s="22"/>
      <c r="EOR452" s="22"/>
      <c r="EOS452" s="22"/>
      <c r="EOT452" s="22"/>
      <c r="EOU452" s="22"/>
      <c r="EOV452" s="22"/>
      <c r="EOW452" s="22"/>
      <c r="EOX452" s="22"/>
      <c r="EOY452" s="22"/>
      <c r="EOZ452" s="22"/>
      <c r="EPA452" s="22"/>
      <c r="EPB452" s="22"/>
      <c r="EPC452" s="22"/>
      <c r="EPD452" s="22"/>
      <c r="EPE452" s="22"/>
      <c r="EPF452" s="22"/>
      <c r="EPG452" s="22"/>
      <c r="EPH452" s="22"/>
      <c r="EPI452" s="22"/>
      <c r="EPJ452" s="22"/>
      <c r="EPK452" s="22"/>
      <c r="EPL452" s="22"/>
      <c r="EPM452" s="22"/>
      <c r="EPN452" s="22"/>
      <c r="EPO452" s="22"/>
      <c r="EPP452" s="22"/>
      <c r="EPQ452" s="22"/>
      <c r="EPR452" s="22"/>
      <c r="EPS452" s="22"/>
      <c r="EPT452" s="22"/>
      <c r="EPU452" s="22"/>
      <c r="EPV452" s="22"/>
      <c r="EPW452" s="22"/>
      <c r="EPX452" s="22"/>
      <c r="EPY452" s="22"/>
      <c r="EPZ452" s="22"/>
      <c r="EQA452" s="22"/>
      <c r="EQB452" s="22"/>
      <c r="EQC452" s="22"/>
      <c r="EQD452" s="22"/>
      <c r="EQE452" s="22"/>
      <c r="EQF452" s="22"/>
      <c r="EQG452" s="22"/>
      <c r="EQH452" s="22"/>
      <c r="EQI452" s="22"/>
      <c r="EQJ452" s="22"/>
      <c r="EQK452" s="22"/>
      <c r="EQL452" s="22"/>
      <c r="EQM452" s="22"/>
      <c r="EQN452" s="22"/>
      <c r="EQO452" s="22"/>
      <c r="EQP452" s="22"/>
      <c r="EQQ452" s="22"/>
      <c r="EQR452" s="22"/>
      <c r="EQS452" s="22"/>
      <c r="EQT452" s="22"/>
      <c r="EQU452" s="22"/>
      <c r="EQV452" s="22"/>
      <c r="EQW452" s="22"/>
      <c r="EQX452" s="22"/>
      <c r="EQY452" s="22"/>
      <c r="EQZ452" s="22"/>
      <c r="ERA452" s="22"/>
      <c r="ERB452" s="22"/>
      <c r="ERC452" s="22"/>
      <c r="ERD452" s="22"/>
      <c r="ERE452" s="22"/>
      <c r="ERF452" s="22"/>
      <c r="ERG452" s="22"/>
      <c r="ERH452" s="22"/>
      <c r="ERI452" s="22"/>
      <c r="ERJ452" s="22"/>
      <c r="ERK452" s="22"/>
      <c r="ERL452" s="22"/>
      <c r="ERM452" s="22"/>
      <c r="ERN452" s="22"/>
      <c r="ERO452" s="22"/>
      <c r="ERP452" s="22"/>
      <c r="ERQ452" s="22"/>
      <c r="ERR452" s="22"/>
      <c r="ERS452" s="22"/>
      <c r="ERT452" s="22"/>
      <c r="ERU452" s="22"/>
      <c r="ERV452" s="22"/>
      <c r="ERW452" s="22"/>
      <c r="ERX452" s="22"/>
      <c r="ERY452" s="22"/>
      <c r="ERZ452" s="22"/>
      <c r="ESA452" s="22"/>
      <c r="ESB452" s="22"/>
      <c r="ESC452" s="22"/>
      <c r="ESD452" s="22"/>
      <c r="ESE452" s="22"/>
      <c r="ESF452" s="22"/>
      <c r="ESG452" s="22"/>
      <c r="ESH452" s="22"/>
      <c r="ESI452" s="22"/>
      <c r="ESJ452" s="22"/>
      <c r="ESK452" s="22"/>
      <c r="ESL452" s="22"/>
      <c r="ESM452" s="22"/>
      <c r="ESN452" s="22"/>
      <c r="ESO452" s="22"/>
      <c r="ESP452" s="22"/>
      <c r="ESQ452" s="22"/>
      <c r="ESR452" s="22"/>
      <c r="ESS452" s="22"/>
      <c r="EST452" s="22"/>
      <c r="ESU452" s="22"/>
      <c r="ESV452" s="22"/>
      <c r="ESW452" s="22"/>
      <c r="ESX452" s="22"/>
      <c r="ESY452" s="22"/>
      <c r="ESZ452" s="22"/>
      <c r="ETA452" s="22"/>
      <c r="ETB452" s="22"/>
      <c r="ETC452" s="22"/>
      <c r="ETD452" s="22"/>
      <c r="ETE452" s="22"/>
      <c r="ETF452" s="22"/>
      <c r="ETG452" s="22"/>
      <c r="ETH452" s="22"/>
      <c r="ETI452" s="22"/>
      <c r="ETJ452" s="22"/>
      <c r="ETK452" s="22"/>
      <c r="ETL452" s="22"/>
      <c r="ETM452" s="22"/>
      <c r="ETN452" s="22"/>
      <c r="ETO452" s="22"/>
      <c r="ETP452" s="22"/>
      <c r="ETQ452" s="22"/>
      <c r="ETR452" s="22"/>
      <c r="ETS452" s="22"/>
      <c r="ETT452" s="22"/>
      <c r="ETU452" s="22"/>
      <c r="ETV452" s="22"/>
      <c r="ETW452" s="22"/>
      <c r="ETX452" s="22"/>
      <c r="ETY452" s="22"/>
      <c r="ETZ452" s="22"/>
      <c r="EUA452" s="22"/>
      <c r="EUB452" s="22"/>
      <c r="EUC452" s="22"/>
      <c r="EUD452" s="22"/>
      <c r="EUE452" s="22"/>
      <c r="EUF452" s="22"/>
      <c r="EUG452" s="22"/>
      <c r="EUH452" s="22"/>
      <c r="EUI452" s="22"/>
      <c r="EUJ452" s="22"/>
      <c r="EUK452" s="22"/>
      <c r="EUL452" s="22"/>
      <c r="EUM452" s="22"/>
      <c r="EUN452" s="22"/>
      <c r="EUO452" s="22"/>
      <c r="EUP452" s="22"/>
      <c r="EUQ452" s="22"/>
      <c r="EUR452" s="22"/>
      <c r="EUS452" s="22"/>
      <c r="EUT452" s="22"/>
      <c r="EUU452" s="22"/>
      <c r="EUV452" s="22"/>
      <c r="EUW452" s="22"/>
      <c r="EUX452" s="22"/>
      <c r="EUY452" s="22"/>
      <c r="EUZ452" s="22"/>
      <c r="EVA452" s="22"/>
      <c r="EVB452" s="22"/>
      <c r="EVC452" s="22"/>
      <c r="EVD452" s="22"/>
      <c r="EVE452" s="22"/>
      <c r="EVF452" s="22"/>
      <c r="EVG452" s="22"/>
      <c r="EVH452" s="22"/>
      <c r="EVI452" s="22"/>
      <c r="EVJ452" s="22"/>
      <c r="EVK452" s="22"/>
      <c r="EVL452" s="22"/>
      <c r="EVM452" s="22"/>
      <c r="EVN452" s="22"/>
      <c r="EVO452" s="22"/>
      <c r="EVP452" s="22"/>
      <c r="EVQ452" s="22"/>
      <c r="EVR452" s="22"/>
      <c r="EVS452" s="22"/>
      <c r="EVT452" s="22"/>
      <c r="EVU452" s="22"/>
      <c r="EVV452" s="22"/>
      <c r="EVW452" s="22"/>
      <c r="EVX452" s="22"/>
      <c r="EVY452" s="22"/>
      <c r="EVZ452" s="22"/>
      <c r="EWA452" s="22"/>
      <c r="EWB452" s="22"/>
      <c r="EWC452" s="22"/>
      <c r="EWD452" s="22"/>
      <c r="EWE452" s="22"/>
      <c r="EWF452" s="22"/>
      <c r="EWG452" s="22"/>
      <c r="EWH452" s="22"/>
      <c r="EWI452" s="22"/>
      <c r="EWJ452" s="22"/>
      <c r="EWK452" s="22"/>
      <c r="EWL452" s="22"/>
      <c r="EWM452" s="22"/>
      <c r="EWN452" s="22"/>
      <c r="EWO452" s="22"/>
      <c r="EWP452" s="22"/>
      <c r="EWQ452" s="22"/>
      <c r="EWR452" s="22"/>
      <c r="EWS452" s="22"/>
      <c r="EWT452" s="22"/>
      <c r="EWU452" s="22"/>
      <c r="EWV452" s="22"/>
      <c r="EWW452" s="22"/>
      <c r="EWX452" s="22"/>
      <c r="EWY452" s="22"/>
      <c r="EWZ452" s="22"/>
      <c r="EXA452" s="22"/>
      <c r="EXB452" s="22"/>
      <c r="EXC452" s="22"/>
      <c r="EXD452" s="22"/>
      <c r="EXE452" s="22"/>
      <c r="EXF452" s="22"/>
      <c r="EXG452" s="22"/>
      <c r="EXH452" s="22"/>
      <c r="EXI452" s="22"/>
      <c r="EXJ452" s="22"/>
      <c r="EXK452" s="22"/>
      <c r="EXL452" s="22"/>
      <c r="EXM452" s="22"/>
      <c r="EXN452" s="22"/>
      <c r="EXO452" s="22"/>
      <c r="EXP452" s="22"/>
      <c r="EXQ452" s="22"/>
      <c r="EXR452" s="22"/>
      <c r="EXS452" s="22"/>
      <c r="EXT452" s="22"/>
      <c r="EXU452" s="22"/>
      <c r="EXV452" s="22"/>
      <c r="EXW452" s="22"/>
      <c r="EXX452" s="22"/>
      <c r="EXY452" s="22"/>
      <c r="EXZ452" s="22"/>
      <c r="EYA452" s="22"/>
      <c r="EYB452" s="22"/>
      <c r="EYC452" s="22"/>
      <c r="EYD452" s="22"/>
      <c r="EYE452" s="22"/>
      <c r="EYF452" s="22"/>
      <c r="EYG452" s="22"/>
      <c r="EYH452" s="22"/>
      <c r="EYI452" s="22"/>
      <c r="EYJ452" s="22"/>
      <c r="EYK452" s="22"/>
      <c r="EYL452" s="22"/>
      <c r="EYM452" s="22"/>
      <c r="EYN452" s="22"/>
      <c r="EYO452" s="22"/>
      <c r="EYP452" s="22"/>
      <c r="EYQ452" s="22"/>
      <c r="EYR452" s="22"/>
      <c r="EYS452" s="22"/>
      <c r="EYT452" s="22"/>
      <c r="EYU452" s="22"/>
      <c r="EYV452" s="22"/>
      <c r="EYW452" s="22"/>
      <c r="EYX452" s="22"/>
      <c r="EYY452" s="22"/>
      <c r="EYZ452" s="22"/>
      <c r="EZA452" s="22"/>
      <c r="EZB452" s="22"/>
      <c r="EZC452" s="22"/>
      <c r="EZD452" s="22"/>
      <c r="EZE452" s="22"/>
      <c r="EZF452" s="22"/>
      <c r="EZG452" s="22"/>
      <c r="EZH452" s="22"/>
      <c r="EZI452" s="22"/>
      <c r="EZJ452" s="22"/>
      <c r="EZK452" s="22"/>
      <c r="EZL452" s="22"/>
      <c r="EZM452" s="22"/>
      <c r="EZN452" s="22"/>
      <c r="EZO452" s="22"/>
      <c r="EZP452" s="22"/>
      <c r="EZQ452" s="22"/>
      <c r="EZR452" s="22"/>
      <c r="EZS452" s="22"/>
      <c r="EZT452" s="22"/>
      <c r="EZU452" s="22"/>
      <c r="EZV452" s="22"/>
      <c r="EZW452" s="22"/>
      <c r="EZX452" s="22"/>
      <c r="EZY452" s="22"/>
      <c r="EZZ452" s="22"/>
      <c r="FAA452" s="22"/>
      <c r="FAB452" s="22"/>
      <c r="FAC452" s="22"/>
      <c r="FAD452" s="22"/>
      <c r="FAE452" s="22"/>
      <c r="FAF452" s="22"/>
      <c r="FAG452" s="22"/>
      <c r="FAH452" s="22"/>
      <c r="FAI452" s="22"/>
      <c r="FAJ452" s="22"/>
      <c r="FAK452" s="22"/>
      <c r="FAL452" s="22"/>
      <c r="FAM452" s="22"/>
      <c r="FAN452" s="22"/>
      <c r="FAO452" s="22"/>
      <c r="FAP452" s="22"/>
      <c r="FAQ452" s="22"/>
      <c r="FAR452" s="22"/>
      <c r="FAS452" s="22"/>
      <c r="FAT452" s="22"/>
      <c r="FAU452" s="22"/>
      <c r="FAV452" s="22"/>
      <c r="FAW452" s="22"/>
      <c r="FAX452" s="22"/>
      <c r="FAY452" s="22"/>
      <c r="FAZ452" s="22"/>
      <c r="FBA452" s="22"/>
      <c r="FBB452" s="22"/>
      <c r="FBC452" s="22"/>
      <c r="FBD452" s="22"/>
      <c r="FBE452" s="22"/>
      <c r="FBF452" s="22"/>
      <c r="FBG452" s="22"/>
      <c r="FBH452" s="22"/>
      <c r="FBI452" s="22"/>
      <c r="FBJ452" s="22"/>
      <c r="FBK452" s="22"/>
      <c r="FBL452" s="22"/>
      <c r="FBM452" s="22"/>
      <c r="FBN452" s="22"/>
      <c r="FBO452" s="22"/>
      <c r="FBP452" s="22"/>
      <c r="FBQ452" s="22"/>
      <c r="FBR452" s="22"/>
      <c r="FBS452" s="22"/>
      <c r="FBT452" s="22"/>
      <c r="FBU452" s="22"/>
      <c r="FBV452" s="22"/>
      <c r="FBW452" s="22"/>
      <c r="FBX452" s="22"/>
      <c r="FBY452" s="22"/>
      <c r="FBZ452" s="22"/>
      <c r="FCA452" s="22"/>
      <c r="FCB452" s="22"/>
      <c r="FCC452" s="22"/>
      <c r="FCD452" s="22"/>
      <c r="FCE452" s="22"/>
      <c r="FCF452" s="22"/>
      <c r="FCG452" s="22"/>
      <c r="FCH452" s="22"/>
      <c r="FCI452" s="22"/>
      <c r="FCJ452" s="22"/>
      <c r="FCK452" s="22"/>
      <c r="FCL452" s="22"/>
      <c r="FCM452" s="22"/>
      <c r="FCN452" s="22"/>
      <c r="FCO452" s="22"/>
      <c r="FCP452" s="22"/>
      <c r="FCQ452" s="22"/>
      <c r="FCR452" s="22"/>
      <c r="FCS452" s="22"/>
      <c r="FCT452" s="22"/>
      <c r="FCU452" s="22"/>
      <c r="FCV452" s="22"/>
      <c r="FCW452" s="22"/>
      <c r="FCX452" s="22"/>
      <c r="FCY452" s="22"/>
      <c r="FCZ452" s="22"/>
      <c r="FDA452" s="22"/>
      <c r="FDB452" s="22"/>
      <c r="FDC452" s="22"/>
      <c r="FDD452" s="22"/>
      <c r="FDE452" s="22"/>
      <c r="FDF452" s="22"/>
      <c r="FDG452" s="22"/>
      <c r="FDH452" s="22"/>
      <c r="FDI452" s="22"/>
      <c r="FDJ452" s="22"/>
      <c r="FDK452" s="22"/>
      <c r="FDL452" s="22"/>
      <c r="FDM452" s="22"/>
      <c r="FDN452" s="22"/>
      <c r="FDO452" s="22"/>
      <c r="FDP452" s="22"/>
      <c r="FDQ452" s="22"/>
      <c r="FDR452" s="22"/>
      <c r="FDS452" s="22"/>
      <c r="FDT452" s="22"/>
      <c r="FDU452" s="22"/>
      <c r="FDV452" s="22"/>
      <c r="FDW452" s="22"/>
      <c r="FDX452" s="22"/>
      <c r="FDY452" s="22"/>
      <c r="FDZ452" s="22"/>
      <c r="FEA452" s="22"/>
      <c r="FEB452" s="22"/>
      <c r="FEC452" s="22"/>
      <c r="FED452" s="22"/>
      <c r="FEE452" s="22"/>
      <c r="FEF452" s="22"/>
      <c r="FEG452" s="22"/>
      <c r="FEH452" s="22"/>
      <c r="FEI452" s="22"/>
      <c r="FEJ452" s="22"/>
      <c r="FEK452" s="22"/>
      <c r="FEL452" s="22"/>
      <c r="FEM452" s="22"/>
      <c r="FEN452" s="22"/>
      <c r="FEO452" s="22"/>
      <c r="FEP452" s="22"/>
      <c r="FEQ452" s="22"/>
      <c r="FER452" s="22"/>
      <c r="FES452" s="22"/>
      <c r="FET452" s="22"/>
      <c r="FEU452" s="22"/>
      <c r="FEV452" s="22"/>
      <c r="FEW452" s="22"/>
      <c r="FEX452" s="22"/>
      <c r="FEY452" s="22"/>
      <c r="FEZ452" s="22"/>
      <c r="FFA452" s="22"/>
      <c r="FFB452" s="22"/>
      <c r="FFC452" s="22"/>
      <c r="FFD452" s="22"/>
      <c r="FFE452" s="22"/>
      <c r="FFF452" s="22"/>
      <c r="FFG452" s="22"/>
      <c r="FFH452" s="22"/>
      <c r="FFI452" s="22"/>
      <c r="FFJ452" s="22"/>
      <c r="FFK452" s="22"/>
      <c r="FFL452" s="22"/>
      <c r="FFM452" s="22"/>
      <c r="FFN452" s="22"/>
      <c r="FFO452" s="22"/>
      <c r="FFP452" s="22"/>
      <c r="FFQ452" s="22"/>
      <c r="FFR452" s="22"/>
      <c r="FFS452" s="22"/>
      <c r="FFT452" s="22"/>
      <c r="FFU452" s="22"/>
      <c r="FFV452" s="22"/>
      <c r="FFW452" s="22"/>
      <c r="FFX452" s="22"/>
      <c r="FFY452" s="22"/>
      <c r="FFZ452" s="22"/>
      <c r="FGA452" s="22"/>
      <c r="FGB452" s="22"/>
      <c r="FGC452" s="22"/>
      <c r="FGD452" s="22"/>
      <c r="FGE452" s="22"/>
      <c r="FGF452" s="22"/>
      <c r="FGG452" s="22"/>
      <c r="FGH452" s="22"/>
      <c r="FGI452" s="22"/>
      <c r="FGJ452" s="22"/>
      <c r="FGK452" s="22"/>
      <c r="FGL452" s="22"/>
      <c r="FGM452" s="22"/>
      <c r="FGN452" s="22"/>
      <c r="FGO452" s="22"/>
      <c r="FGP452" s="22"/>
      <c r="FGQ452" s="22"/>
      <c r="FGR452" s="22"/>
      <c r="FGS452" s="22"/>
      <c r="FGT452" s="22"/>
      <c r="FGU452" s="22"/>
      <c r="FGV452" s="22"/>
      <c r="FGW452" s="22"/>
      <c r="FGX452" s="22"/>
      <c r="FGY452" s="22"/>
      <c r="FGZ452" s="22"/>
      <c r="FHA452" s="22"/>
      <c r="FHB452" s="22"/>
      <c r="FHC452" s="22"/>
      <c r="FHD452" s="22"/>
      <c r="FHE452" s="22"/>
      <c r="FHF452" s="22"/>
      <c r="FHG452" s="22"/>
      <c r="FHH452" s="22"/>
      <c r="FHI452" s="22"/>
      <c r="FHJ452" s="22"/>
      <c r="FHK452" s="22"/>
      <c r="FHL452" s="22"/>
      <c r="FHM452" s="22"/>
      <c r="FHN452" s="22"/>
      <c r="FHO452" s="22"/>
      <c r="FHP452" s="22"/>
      <c r="FHQ452" s="22"/>
      <c r="FHR452" s="22"/>
      <c r="FHS452" s="22"/>
      <c r="FHT452" s="22"/>
      <c r="FHU452" s="22"/>
      <c r="FHV452" s="22"/>
      <c r="FHW452" s="22"/>
      <c r="FHX452" s="22"/>
      <c r="FHY452" s="22"/>
      <c r="FHZ452" s="22"/>
      <c r="FIA452" s="22"/>
      <c r="FIB452" s="22"/>
      <c r="FIC452" s="22"/>
      <c r="FID452" s="22"/>
      <c r="FIE452" s="22"/>
      <c r="FIF452" s="22"/>
      <c r="FIG452" s="22"/>
      <c r="FIH452" s="22"/>
      <c r="FII452" s="22"/>
      <c r="FIJ452" s="22"/>
      <c r="FIK452" s="22"/>
      <c r="FIL452" s="22"/>
      <c r="FIM452" s="22"/>
      <c r="FIN452" s="22"/>
      <c r="FIO452" s="22"/>
      <c r="FIP452" s="22"/>
      <c r="FIQ452" s="22"/>
      <c r="FIR452" s="22"/>
      <c r="FIS452" s="22"/>
      <c r="FIT452" s="22"/>
      <c r="FIU452" s="22"/>
      <c r="FIV452" s="22"/>
      <c r="FIW452" s="22"/>
      <c r="FIX452" s="22"/>
      <c r="FIY452" s="22"/>
      <c r="FIZ452" s="22"/>
      <c r="FJA452" s="22"/>
      <c r="FJB452" s="22"/>
      <c r="FJC452" s="22"/>
      <c r="FJD452" s="22"/>
      <c r="FJE452" s="22"/>
      <c r="FJF452" s="22"/>
      <c r="FJG452" s="22"/>
      <c r="FJH452" s="22"/>
      <c r="FJI452" s="22"/>
      <c r="FJJ452" s="22"/>
      <c r="FJK452" s="22"/>
      <c r="FJL452" s="22"/>
      <c r="FJM452" s="22"/>
      <c r="FJN452" s="22"/>
      <c r="FJO452" s="22"/>
      <c r="FJP452" s="22"/>
      <c r="FJQ452" s="22"/>
      <c r="FJR452" s="22"/>
      <c r="FJS452" s="22"/>
      <c r="FJT452" s="22"/>
      <c r="FJU452" s="22"/>
      <c r="FJV452" s="22"/>
      <c r="FJW452" s="22"/>
      <c r="FJX452" s="22"/>
      <c r="FJY452" s="22"/>
      <c r="FJZ452" s="22"/>
      <c r="FKA452" s="22"/>
      <c r="FKB452" s="22"/>
      <c r="FKC452" s="22"/>
      <c r="FKD452" s="22"/>
      <c r="FKE452" s="22"/>
      <c r="FKF452" s="22"/>
      <c r="FKG452" s="22"/>
      <c r="FKH452" s="22"/>
      <c r="FKI452" s="22"/>
      <c r="FKJ452" s="22"/>
      <c r="FKK452" s="22"/>
      <c r="FKL452" s="22"/>
      <c r="FKM452" s="22"/>
      <c r="FKN452" s="22"/>
      <c r="FKO452" s="22"/>
      <c r="FKP452" s="22"/>
      <c r="FKQ452" s="22"/>
      <c r="FKR452" s="22"/>
      <c r="FKS452" s="22"/>
      <c r="FKT452" s="22"/>
      <c r="FKU452" s="22"/>
      <c r="FKV452" s="22"/>
      <c r="FKW452" s="22"/>
      <c r="FKX452" s="22"/>
      <c r="FKY452" s="22"/>
      <c r="FKZ452" s="22"/>
      <c r="FLA452" s="22"/>
      <c r="FLB452" s="22"/>
      <c r="FLC452" s="22"/>
      <c r="FLD452" s="22"/>
      <c r="FLE452" s="22"/>
      <c r="FLF452" s="22"/>
      <c r="FLG452" s="22"/>
      <c r="FLH452" s="22"/>
      <c r="FLI452" s="22"/>
      <c r="FLJ452" s="22"/>
      <c r="FLK452" s="22"/>
      <c r="FLL452" s="22"/>
      <c r="FLM452" s="22"/>
      <c r="FLN452" s="22"/>
      <c r="FLO452" s="22"/>
      <c r="FLP452" s="22"/>
      <c r="FLQ452" s="22"/>
      <c r="FLR452" s="22"/>
      <c r="FLS452" s="22"/>
      <c r="FLT452" s="22"/>
      <c r="FLU452" s="22"/>
      <c r="FLV452" s="22"/>
      <c r="FLW452" s="22"/>
      <c r="FLX452" s="22"/>
      <c r="FLY452" s="22"/>
      <c r="FLZ452" s="22"/>
      <c r="FMA452" s="22"/>
      <c r="FMB452" s="22"/>
      <c r="FMC452" s="22"/>
      <c r="FMD452" s="22"/>
      <c r="FME452" s="22"/>
      <c r="FMF452" s="22"/>
      <c r="FMG452" s="22"/>
      <c r="FMH452" s="22"/>
      <c r="FMI452" s="22"/>
      <c r="FMJ452" s="22"/>
      <c r="FMK452" s="22"/>
      <c r="FML452" s="22"/>
      <c r="FMM452" s="22"/>
      <c r="FMN452" s="22"/>
      <c r="FMO452" s="22"/>
      <c r="FMP452" s="22"/>
      <c r="FMQ452" s="22"/>
      <c r="FMR452" s="22"/>
      <c r="FMS452" s="22"/>
      <c r="FMT452" s="22"/>
      <c r="FMU452" s="22"/>
      <c r="FMV452" s="22"/>
      <c r="FMW452" s="22"/>
      <c r="FMX452" s="22"/>
      <c r="FMY452" s="22"/>
      <c r="FMZ452" s="22"/>
      <c r="FNA452" s="22"/>
      <c r="FNB452" s="22"/>
      <c r="FNC452" s="22"/>
      <c r="FND452" s="22"/>
      <c r="FNE452" s="22"/>
      <c r="FNF452" s="22"/>
      <c r="FNG452" s="22"/>
      <c r="FNH452" s="22"/>
      <c r="FNI452" s="22"/>
      <c r="FNJ452" s="22"/>
      <c r="FNK452" s="22"/>
      <c r="FNL452" s="22"/>
      <c r="FNM452" s="22"/>
      <c r="FNN452" s="22"/>
      <c r="FNO452" s="22"/>
      <c r="FNP452" s="22"/>
      <c r="FNQ452" s="22"/>
      <c r="FNR452" s="22"/>
      <c r="FNS452" s="22"/>
      <c r="FNT452" s="22"/>
      <c r="FNU452" s="22"/>
      <c r="FNV452" s="22"/>
      <c r="FNW452" s="22"/>
      <c r="FNX452" s="22"/>
      <c r="FNY452" s="22"/>
      <c r="FNZ452" s="22"/>
      <c r="FOA452" s="22"/>
      <c r="FOB452" s="22"/>
      <c r="FOC452" s="22"/>
      <c r="FOD452" s="22"/>
      <c r="FOE452" s="22"/>
      <c r="FOF452" s="22"/>
      <c r="FOG452" s="22"/>
      <c r="FOH452" s="22"/>
      <c r="FOI452" s="22"/>
      <c r="FOJ452" s="22"/>
      <c r="FOK452" s="22"/>
      <c r="FOL452" s="22"/>
      <c r="FOM452" s="22"/>
      <c r="FON452" s="22"/>
      <c r="FOO452" s="22"/>
      <c r="FOP452" s="22"/>
      <c r="FOQ452" s="22"/>
      <c r="FOR452" s="22"/>
      <c r="FOS452" s="22"/>
      <c r="FOT452" s="22"/>
      <c r="FOU452" s="22"/>
      <c r="FOV452" s="22"/>
      <c r="FOW452" s="22"/>
      <c r="FOX452" s="22"/>
      <c r="FOY452" s="22"/>
      <c r="FOZ452" s="22"/>
      <c r="FPA452" s="22"/>
      <c r="FPB452" s="22"/>
      <c r="FPC452" s="22"/>
      <c r="FPD452" s="22"/>
      <c r="FPE452" s="22"/>
      <c r="FPF452" s="22"/>
      <c r="FPG452" s="22"/>
      <c r="FPH452" s="22"/>
      <c r="FPI452" s="22"/>
      <c r="FPJ452" s="22"/>
      <c r="FPK452" s="22"/>
      <c r="FPL452" s="22"/>
      <c r="FPM452" s="22"/>
      <c r="FPN452" s="22"/>
      <c r="FPO452" s="22"/>
      <c r="FPP452" s="22"/>
      <c r="FPQ452" s="22"/>
      <c r="FPR452" s="22"/>
      <c r="FPS452" s="22"/>
      <c r="FPT452" s="22"/>
      <c r="FPU452" s="22"/>
      <c r="FPV452" s="22"/>
      <c r="FPW452" s="22"/>
      <c r="FPX452" s="22"/>
      <c r="FPY452" s="22"/>
      <c r="FPZ452" s="22"/>
      <c r="FQA452" s="22"/>
      <c r="FQB452" s="22"/>
      <c r="FQC452" s="22"/>
      <c r="FQD452" s="22"/>
      <c r="FQE452" s="22"/>
      <c r="FQF452" s="22"/>
      <c r="FQG452" s="22"/>
      <c r="FQH452" s="22"/>
      <c r="FQI452" s="22"/>
      <c r="FQJ452" s="22"/>
      <c r="FQK452" s="22"/>
      <c r="FQL452" s="22"/>
      <c r="FQM452" s="22"/>
      <c r="FQN452" s="22"/>
      <c r="FQO452" s="22"/>
      <c r="FQP452" s="22"/>
      <c r="FQQ452" s="22"/>
      <c r="FQR452" s="22"/>
      <c r="FQS452" s="22"/>
      <c r="FQT452" s="22"/>
      <c r="FQU452" s="22"/>
      <c r="FQV452" s="22"/>
      <c r="FQW452" s="22"/>
      <c r="FQX452" s="22"/>
      <c r="FQY452" s="22"/>
      <c r="FQZ452" s="22"/>
      <c r="FRA452" s="22"/>
      <c r="FRB452" s="22"/>
      <c r="FRC452" s="22"/>
      <c r="FRD452" s="22"/>
      <c r="FRE452" s="22"/>
      <c r="FRF452" s="22"/>
      <c r="FRG452" s="22"/>
      <c r="FRH452" s="22"/>
      <c r="FRI452" s="22"/>
      <c r="FRJ452" s="22"/>
      <c r="FRK452" s="22"/>
      <c r="FRL452" s="22"/>
      <c r="FRM452" s="22"/>
      <c r="FRN452" s="22"/>
      <c r="FRO452" s="22"/>
      <c r="FRP452" s="22"/>
      <c r="FRQ452" s="22"/>
      <c r="FRR452" s="22"/>
      <c r="FRS452" s="22"/>
      <c r="FRT452" s="22"/>
      <c r="FRU452" s="22"/>
      <c r="FRV452" s="22"/>
      <c r="FRW452" s="22"/>
      <c r="FRX452" s="22"/>
      <c r="FRY452" s="22"/>
      <c r="FRZ452" s="22"/>
      <c r="FSA452" s="22"/>
      <c r="FSB452" s="22"/>
      <c r="FSC452" s="22"/>
      <c r="FSD452" s="22"/>
      <c r="FSE452" s="22"/>
      <c r="FSF452" s="22"/>
      <c r="FSG452" s="22"/>
      <c r="FSH452" s="22"/>
      <c r="FSI452" s="22"/>
      <c r="FSJ452" s="22"/>
      <c r="FSK452" s="22"/>
      <c r="FSL452" s="22"/>
      <c r="FSM452" s="22"/>
      <c r="FSN452" s="22"/>
      <c r="FSO452" s="22"/>
      <c r="FSP452" s="22"/>
      <c r="FSQ452" s="22"/>
      <c r="FSR452" s="22"/>
      <c r="FSS452" s="22"/>
      <c r="FST452" s="22"/>
      <c r="FSU452" s="22"/>
      <c r="FSV452" s="22"/>
      <c r="FSW452" s="22"/>
      <c r="FSX452" s="22"/>
      <c r="FSY452" s="22"/>
      <c r="FSZ452" s="22"/>
      <c r="FTA452" s="22"/>
      <c r="FTB452" s="22"/>
      <c r="FTC452" s="22"/>
      <c r="FTD452" s="22"/>
      <c r="FTE452" s="22"/>
      <c r="FTF452" s="22"/>
      <c r="FTG452" s="22"/>
      <c r="FTH452" s="22"/>
      <c r="FTI452" s="22"/>
      <c r="FTJ452" s="22"/>
      <c r="FTK452" s="22"/>
      <c r="FTL452" s="22"/>
      <c r="FTM452" s="22"/>
      <c r="FTN452" s="22"/>
      <c r="FTO452" s="22"/>
      <c r="FTP452" s="22"/>
      <c r="FTQ452" s="22"/>
      <c r="FTR452" s="22"/>
      <c r="FTS452" s="22"/>
      <c r="FTT452" s="22"/>
      <c r="FTU452" s="22"/>
      <c r="FTV452" s="22"/>
      <c r="FTW452" s="22"/>
      <c r="FTX452" s="22"/>
      <c r="FTY452" s="22"/>
      <c r="FTZ452" s="22"/>
      <c r="FUA452" s="22"/>
      <c r="FUB452" s="22"/>
      <c r="FUC452" s="22"/>
      <c r="FUD452" s="22"/>
      <c r="FUE452" s="22"/>
      <c r="FUF452" s="22"/>
      <c r="FUG452" s="22"/>
      <c r="FUH452" s="22"/>
      <c r="FUI452" s="22"/>
      <c r="FUJ452" s="22"/>
      <c r="FUK452" s="22"/>
      <c r="FUL452" s="22"/>
      <c r="FUM452" s="22"/>
      <c r="FUN452" s="22"/>
      <c r="FUO452" s="22"/>
      <c r="FUP452" s="22"/>
      <c r="FUQ452" s="22"/>
      <c r="FUR452" s="22"/>
      <c r="FUS452" s="22"/>
      <c r="FUT452" s="22"/>
      <c r="FUU452" s="22"/>
      <c r="FUV452" s="22"/>
      <c r="FUW452" s="22"/>
      <c r="FUX452" s="22"/>
      <c r="FUY452" s="22"/>
      <c r="FUZ452" s="22"/>
      <c r="FVA452" s="22"/>
      <c r="FVB452" s="22"/>
      <c r="FVC452" s="22"/>
      <c r="FVD452" s="22"/>
      <c r="FVE452" s="22"/>
      <c r="FVF452" s="22"/>
      <c r="FVG452" s="22"/>
      <c r="FVH452" s="22"/>
      <c r="FVI452" s="22"/>
      <c r="FVJ452" s="22"/>
      <c r="FVK452" s="22"/>
      <c r="FVL452" s="22"/>
      <c r="FVM452" s="22"/>
      <c r="FVN452" s="22"/>
      <c r="FVO452" s="22"/>
      <c r="FVP452" s="22"/>
      <c r="FVQ452" s="22"/>
      <c r="FVR452" s="22"/>
      <c r="FVS452" s="22"/>
      <c r="FVT452" s="22"/>
      <c r="FVU452" s="22"/>
      <c r="FVV452" s="22"/>
      <c r="FVW452" s="22"/>
      <c r="FVX452" s="22"/>
      <c r="FVY452" s="22"/>
      <c r="FVZ452" s="22"/>
      <c r="FWA452" s="22"/>
      <c r="FWB452" s="22"/>
      <c r="FWC452" s="22"/>
      <c r="FWD452" s="22"/>
      <c r="FWE452" s="22"/>
      <c r="FWF452" s="22"/>
      <c r="FWG452" s="22"/>
      <c r="FWH452" s="22"/>
      <c r="FWI452" s="22"/>
      <c r="FWJ452" s="22"/>
      <c r="FWK452" s="22"/>
      <c r="FWL452" s="22"/>
      <c r="FWM452" s="22"/>
      <c r="FWN452" s="22"/>
      <c r="FWO452" s="22"/>
      <c r="FWP452" s="22"/>
      <c r="FWQ452" s="22"/>
      <c r="FWR452" s="22"/>
      <c r="FWS452" s="22"/>
      <c r="FWT452" s="22"/>
      <c r="FWU452" s="22"/>
      <c r="FWV452" s="22"/>
      <c r="FWW452" s="22"/>
      <c r="FWX452" s="22"/>
      <c r="FWY452" s="22"/>
      <c r="FWZ452" s="22"/>
      <c r="FXA452" s="22"/>
      <c r="FXB452" s="22"/>
      <c r="FXC452" s="22"/>
      <c r="FXD452" s="22"/>
      <c r="FXE452" s="22"/>
      <c r="FXF452" s="22"/>
      <c r="FXG452" s="22"/>
      <c r="FXH452" s="22"/>
      <c r="FXI452" s="22"/>
      <c r="FXJ452" s="22"/>
      <c r="FXK452" s="22"/>
      <c r="FXL452" s="22"/>
      <c r="FXM452" s="22"/>
      <c r="FXN452" s="22"/>
      <c r="FXO452" s="22"/>
      <c r="FXP452" s="22"/>
      <c r="FXQ452" s="22"/>
      <c r="FXR452" s="22"/>
      <c r="FXS452" s="22"/>
      <c r="FXT452" s="22"/>
      <c r="FXU452" s="22"/>
      <c r="FXV452" s="22"/>
      <c r="FXW452" s="22"/>
      <c r="FXX452" s="22"/>
      <c r="FXY452" s="22"/>
      <c r="FXZ452" s="22"/>
      <c r="FYA452" s="22"/>
      <c r="FYB452" s="22"/>
      <c r="FYC452" s="22"/>
      <c r="FYD452" s="22"/>
      <c r="FYE452" s="22"/>
      <c r="FYF452" s="22"/>
      <c r="FYG452" s="22"/>
      <c r="FYH452" s="22"/>
      <c r="FYI452" s="22"/>
      <c r="FYJ452" s="22"/>
      <c r="FYK452" s="22"/>
      <c r="FYL452" s="22"/>
      <c r="FYM452" s="22"/>
      <c r="FYN452" s="22"/>
      <c r="FYO452" s="22"/>
      <c r="FYP452" s="22"/>
      <c r="FYQ452" s="22"/>
      <c r="FYR452" s="22"/>
      <c r="FYS452" s="22"/>
      <c r="FYT452" s="22"/>
      <c r="FYU452" s="22"/>
      <c r="FYV452" s="22"/>
      <c r="FYW452" s="22"/>
      <c r="FYX452" s="22"/>
      <c r="FYY452" s="22"/>
      <c r="FYZ452" s="22"/>
      <c r="FZA452" s="22"/>
      <c r="FZB452" s="22"/>
      <c r="FZC452" s="22"/>
      <c r="FZD452" s="22"/>
      <c r="FZE452" s="22"/>
      <c r="FZF452" s="22"/>
      <c r="FZG452" s="22"/>
      <c r="FZH452" s="22"/>
      <c r="FZI452" s="22"/>
      <c r="FZJ452" s="22"/>
      <c r="FZK452" s="22"/>
      <c r="FZL452" s="22"/>
      <c r="FZM452" s="22"/>
      <c r="FZN452" s="22"/>
      <c r="FZO452" s="22"/>
      <c r="FZP452" s="22"/>
      <c r="FZQ452" s="22"/>
      <c r="FZR452" s="22"/>
      <c r="FZS452" s="22"/>
      <c r="FZT452" s="22"/>
      <c r="FZU452" s="22"/>
      <c r="FZV452" s="22"/>
      <c r="FZW452" s="22"/>
      <c r="FZX452" s="22"/>
      <c r="FZY452" s="22"/>
      <c r="FZZ452" s="22"/>
      <c r="GAA452" s="22"/>
      <c r="GAB452" s="22"/>
      <c r="GAC452" s="22"/>
      <c r="GAD452" s="22"/>
      <c r="GAE452" s="22"/>
      <c r="GAF452" s="22"/>
      <c r="GAG452" s="22"/>
      <c r="GAH452" s="22"/>
      <c r="GAI452" s="22"/>
      <c r="GAJ452" s="22"/>
      <c r="GAK452" s="22"/>
      <c r="GAL452" s="22"/>
      <c r="GAM452" s="22"/>
      <c r="GAN452" s="22"/>
      <c r="GAO452" s="22"/>
      <c r="GAP452" s="22"/>
      <c r="GAQ452" s="22"/>
      <c r="GAR452" s="22"/>
      <c r="GAS452" s="22"/>
      <c r="GAT452" s="22"/>
      <c r="GAU452" s="22"/>
      <c r="GAV452" s="22"/>
      <c r="GAW452" s="22"/>
      <c r="GAX452" s="22"/>
      <c r="GAY452" s="22"/>
      <c r="GAZ452" s="22"/>
      <c r="GBA452" s="22"/>
      <c r="GBB452" s="22"/>
      <c r="GBC452" s="22"/>
      <c r="GBD452" s="22"/>
      <c r="GBE452" s="22"/>
      <c r="GBF452" s="22"/>
      <c r="GBG452" s="22"/>
      <c r="GBH452" s="22"/>
      <c r="GBI452" s="22"/>
      <c r="GBJ452" s="22"/>
      <c r="GBK452" s="22"/>
      <c r="GBL452" s="22"/>
      <c r="GBM452" s="22"/>
      <c r="GBN452" s="22"/>
      <c r="GBO452" s="22"/>
      <c r="GBP452" s="22"/>
      <c r="GBQ452" s="22"/>
      <c r="GBR452" s="22"/>
      <c r="GBS452" s="22"/>
      <c r="GBT452" s="22"/>
      <c r="GBU452" s="22"/>
      <c r="GBV452" s="22"/>
      <c r="GBW452" s="22"/>
      <c r="GBX452" s="22"/>
      <c r="GBY452" s="22"/>
      <c r="GBZ452" s="22"/>
      <c r="GCA452" s="22"/>
      <c r="GCB452" s="22"/>
      <c r="GCC452" s="22"/>
      <c r="GCD452" s="22"/>
      <c r="GCE452" s="22"/>
      <c r="GCF452" s="22"/>
      <c r="GCG452" s="22"/>
      <c r="GCH452" s="22"/>
      <c r="GCI452" s="22"/>
      <c r="GCJ452" s="22"/>
      <c r="GCK452" s="22"/>
      <c r="GCL452" s="22"/>
      <c r="GCM452" s="22"/>
      <c r="GCN452" s="22"/>
      <c r="GCO452" s="22"/>
      <c r="GCP452" s="22"/>
      <c r="GCQ452" s="22"/>
      <c r="GCR452" s="22"/>
      <c r="GCS452" s="22"/>
      <c r="GCT452" s="22"/>
      <c r="GCU452" s="22"/>
      <c r="GCV452" s="22"/>
      <c r="GCW452" s="22"/>
      <c r="GCX452" s="22"/>
      <c r="GCY452" s="22"/>
      <c r="GCZ452" s="22"/>
      <c r="GDA452" s="22"/>
      <c r="GDB452" s="22"/>
      <c r="GDC452" s="22"/>
      <c r="GDD452" s="22"/>
      <c r="GDE452" s="22"/>
      <c r="GDF452" s="22"/>
      <c r="GDG452" s="22"/>
      <c r="GDH452" s="22"/>
      <c r="GDI452" s="22"/>
      <c r="GDJ452" s="22"/>
      <c r="GDK452" s="22"/>
      <c r="GDL452" s="22"/>
      <c r="GDM452" s="22"/>
      <c r="GDN452" s="22"/>
      <c r="GDO452" s="22"/>
      <c r="GDP452" s="22"/>
      <c r="GDQ452" s="22"/>
      <c r="GDR452" s="22"/>
      <c r="GDS452" s="22"/>
      <c r="GDT452" s="22"/>
      <c r="GDU452" s="22"/>
      <c r="GDV452" s="22"/>
      <c r="GDW452" s="22"/>
      <c r="GDX452" s="22"/>
      <c r="GDY452" s="22"/>
      <c r="GDZ452" s="22"/>
      <c r="GEA452" s="22"/>
      <c r="GEB452" s="22"/>
      <c r="GEC452" s="22"/>
      <c r="GED452" s="22"/>
      <c r="GEE452" s="22"/>
      <c r="GEF452" s="22"/>
      <c r="GEG452" s="22"/>
      <c r="GEH452" s="22"/>
      <c r="GEI452" s="22"/>
      <c r="GEJ452" s="22"/>
      <c r="GEK452" s="22"/>
      <c r="GEL452" s="22"/>
      <c r="GEM452" s="22"/>
      <c r="GEN452" s="22"/>
      <c r="GEO452" s="22"/>
      <c r="GEP452" s="22"/>
      <c r="GEQ452" s="22"/>
      <c r="GER452" s="22"/>
      <c r="GES452" s="22"/>
      <c r="GET452" s="22"/>
      <c r="GEU452" s="22"/>
      <c r="GEV452" s="22"/>
      <c r="GEW452" s="22"/>
      <c r="GEX452" s="22"/>
      <c r="GEY452" s="22"/>
      <c r="GEZ452" s="22"/>
      <c r="GFA452" s="22"/>
      <c r="GFB452" s="22"/>
      <c r="GFC452" s="22"/>
      <c r="GFD452" s="22"/>
      <c r="GFE452" s="22"/>
      <c r="GFF452" s="22"/>
      <c r="GFG452" s="22"/>
      <c r="GFH452" s="22"/>
      <c r="GFI452" s="22"/>
      <c r="GFJ452" s="22"/>
      <c r="GFK452" s="22"/>
      <c r="GFL452" s="22"/>
      <c r="GFM452" s="22"/>
      <c r="GFN452" s="22"/>
      <c r="GFO452" s="22"/>
      <c r="GFP452" s="22"/>
      <c r="GFQ452" s="22"/>
      <c r="GFR452" s="22"/>
      <c r="GFS452" s="22"/>
      <c r="GFT452" s="22"/>
      <c r="GFU452" s="22"/>
      <c r="GFV452" s="22"/>
      <c r="GFW452" s="22"/>
      <c r="GFX452" s="22"/>
      <c r="GFY452" s="22"/>
      <c r="GFZ452" s="22"/>
      <c r="GGA452" s="22"/>
      <c r="GGB452" s="22"/>
      <c r="GGC452" s="22"/>
      <c r="GGD452" s="22"/>
      <c r="GGE452" s="22"/>
      <c r="GGF452" s="22"/>
      <c r="GGG452" s="22"/>
      <c r="GGH452" s="22"/>
      <c r="GGI452" s="22"/>
      <c r="GGJ452" s="22"/>
      <c r="GGK452" s="22"/>
      <c r="GGL452" s="22"/>
      <c r="GGM452" s="22"/>
      <c r="GGN452" s="22"/>
      <c r="GGO452" s="22"/>
      <c r="GGP452" s="22"/>
      <c r="GGQ452" s="22"/>
      <c r="GGR452" s="22"/>
      <c r="GGS452" s="22"/>
      <c r="GGT452" s="22"/>
      <c r="GGU452" s="22"/>
      <c r="GGV452" s="22"/>
      <c r="GGW452" s="22"/>
      <c r="GGX452" s="22"/>
      <c r="GGY452" s="22"/>
      <c r="GGZ452" s="22"/>
      <c r="GHA452" s="22"/>
      <c r="GHB452" s="22"/>
      <c r="GHC452" s="22"/>
      <c r="GHD452" s="22"/>
      <c r="GHE452" s="22"/>
      <c r="GHF452" s="22"/>
      <c r="GHG452" s="22"/>
      <c r="GHH452" s="22"/>
      <c r="GHI452" s="22"/>
      <c r="GHJ452" s="22"/>
      <c r="GHK452" s="22"/>
      <c r="GHL452" s="22"/>
      <c r="GHM452" s="22"/>
      <c r="GHN452" s="22"/>
      <c r="GHO452" s="22"/>
      <c r="GHP452" s="22"/>
      <c r="GHQ452" s="22"/>
      <c r="GHR452" s="22"/>
      <c r="GHS452" s="22"/>
      <c r="GHT452" s="22"/>
      <c r="GHU452" s="22"/>
      <c r="GHV452" s="22"/>
      <c r="GHW452" s="22"/>
      <c r="GHX452" s="22"/>
      <c r="GHY452" s="22"/>
      <c r="GHZ452" s="22"/>
      <c r="GIA452" s="22"/>
      <c r="GIB452" s="22"/>
      <c r="GIC452" s="22"/>
      <c r="GID452" s="22"/>
      <c r="GIE452" s="22"/>
      <c r="GIF452" s="22"/>
      <c r="GIG452" s="22"/>
      <c r="GIH452" s="22"/>
      <c r="GII452" s="22"/>
      <c r="GIJ452" s="22"/>
      <c r="GIK452" s="22"/>
      <c r="GIL452" s="22"/>
      <c r="GIM452" s="22"/>
      <c r="GIN452" s="22"/>
      <c r="GIO452" s="22"/>
      <c r="GIP452" s="22"/>
      <c r="GIQ452" s="22"/>
      <c r="GIR452" s="22"/>
      <c r="GIS452" s="22"/>
      <c r="GIT452" s="22"/>
      <c r="GIU452" s="22"/>
      <c r="GIV452" s="22"/>
      <c r="GIW452" s="22"/>
      <c r="GIX452" s="22"/>
      <c r="GIY452" s="22"/>
      <c r="GIZ452" s="22"/>
      <c r="GJA452" s="22"/>
      <c r="GJB452" s="22"/>
      <c r="GJC452" s="22"/>
      <c r="GJD452" s="22"/>
      <c r="GJE452" s="22"/>
      <c r="GJF452" s="22"/>
      <c r="GJG452" s="22"/>
      <c r="GJH452" s="22"/>
      <c r="GJI452" s="22"/>
      <c r="GJJ452" s="22"/>
      <c r="GJK452" s="22"/>
      <c r="GJL452" s="22"/>
      <c r="GJM452" s="22"/>
      <c r="GJN452" s="22"/>
      <c r="GJO452" s="22"/>
      <c r="GJP452" s="22"/>
      <c r="GJQ452" s="22"/>
      <c r="GJR452" s="22"/>
      <c r="GJS452" s="22"/>
      <c r="GJT452" s="22"/>
      <c r="GJU452" s="22"/>
      <c r="GJV452" s="22"/>
      <c r="GJW452" s="22"/>
      <c r="GJX452" s="22"/>
      <c r="GJY452" s="22"/>
      <c r="GJZ452" s="22"/>
      <c r="GKA452" s="22"/>
      <c r="GKB452" s="22"/>
      <c r="GKC452" s="22"/>
      <c r="GKD452" s="22"/>
      <c r="GKE452" s="22"/>
      <c r="GKF452" s="22"/>
      <c r="GKG452" s="22"/>
      <c r="GKH452" s="22"/>
      <c r="GKI452" s="22"/>
      <c r="GKJ452" s="22"/>
      <c r="GKK452" s="22"/>
      <c r="GKL452" s="22"/>
      <c r="GKM452" s="22"/>
      <c r="GKN452" s="22"/>
      <c r="GKO452" s="22"/>
      <c r="GKP452" s="22"/>
      <c r="GKQ452" s="22"/>
      <c r="GKR452" s="22"/>
      <c r="GKS452" s="22"/>
      <c r="GKT452" s="22"/>
      <c r="GKU452" s="22"/>
      <c r="GKV452" s="22"/>
      <c r="GKW452" s="22"/>
      <c r="GKX452" s="22"/>
      <c r="GKY452" s="22"/>
      <c r="GKZ452" s="22"/>
      <c r="GLA452" s="22"/>
      <c r="GLB452" s="22"/>
      <c r="GLC452" s="22"/>
      <c r="GLD452" s="22"/>
      <c r="GLE452" s="22"/>
      <c r="GLF452" s="22"/>
      <c r="GLG452" s="22"/>
      <c r="GLH452" s="22"/>
      <c r="GLI452" s="22"/>
      <c r="GLJ452" s="22"/>
      <c r="GLK452" s="22"/>
      <c r="GLL452" s="22"/>
      <c r="GLM452" s="22"/>
      <c r="GLN452" s="22"/>
      <c r="GLO452" s="22"/>
      <c r="GLP452" s="22"/>
      <c r="GLQ452" s="22"/>
      <c r="GLR452" s="22"/>
      <c r="GLS452" s="22"/>
      <c r="GLT452" s="22"/>
      <c r="GLU452" s="22"/>
      <c r="GLV452" s="22"/>
      <c r="GLW452" s="22"/>
      <c r="GLX452" s="22"/>
      <c r="GLY452" s="22"/>
      <c r="GLZ452" s="22"/>
      <c r="GMA452" s="22"/>
      <c r="GMB452" s="22"/>
      <c r="GMC452" s="22"/>
      <c r="GMD452" s="22"/>
      <c r="GME452" s="22"/>
      <c r="GMF452" s="22"/>
      <c r="GMG452" s="22"/>
      <c r="GMH452" s="22"/>
      <c r="GMI452" s="22"/>
      <c r="GMJ452" s="22"/>
      <c r="GMK452" s="22"/>
      <c r="GML452" s="22"/>
      <c r="GMM452" s="22"/>
      <c r="GMN452" s="22"/>
      <c r="GMO452" s="22"/>
      <c r="GMP452" s="22"/>
      <c r="GMQ452" s="22"/>
      <c r="GMR452" s="22"/>
      <c r="GMS452" s="22"/>
      <c r="GMT452" s="22"/>
      <c r="GMU452" s="22"/>
      <c r="GMV452" s="22"/>
      <c r="GMW452" s="22"/>
      <c r="GMX452" s="22"/>
      <c r="GMY452" s="22"/>
      <c r="GMZ452" s="22"/>
      <c r="GNA452" s="22"/>
      <c r="GNB452" s="22"/>
      <c r="GNC452" s="22"/>
      <c r="GND452" s="22"/>
      <c r="GNE452" s="22"/>
      <c r="GNF452" s="22"/>
      <c r="GNG452" s="22"/>
      <c r="GNH452" s="22"/>
      <c r="GNI452" s="22"/>
      <c r="GNJ452" s="22"/>
      <c r="GNK452" s="22"/>
      <c r="GNL452" s="22"/>
      <c r="GNM452" s="22"/>
      <c r="GNN452" s="22"/>
      <c r="GNO452" s="22"/>
      <c r="GNP452" s="22"/>
      <c r="GNQ452" s="22"/>
      <c r="GNR452" s="22"/>
      <c r="GNS452" s="22"/>
      <c r="GNT452" s="22"/>
      <c r="GNU452" s="22"/>
      <c r="GNV452" s="22"/>
      <c r="GNW452" s="22"/>
      <c r="GNX452" s="22"/>
      <c r="GNY452" s="22"/>
      <c r="GNZ452" s="22"/>
      <c r="GOA452" s="22"/>
      <c r="GOB452" s="22"/>
      <c r="GOC452" s="22"/>
      <c r="GOD452" s="22"/>
      <c r="GOE452" s="22"/>
      <c r="GOF452" s="22"/>
      <c r="GOG452" s="22"/>
      <c r="GOH452" s="22"/>
      <c r="GOI452" s="22"/>
      <c r="GOJ452" s="22"/>
      <c r="GOK452" s="22"/>
      <c r="GOL452" s="22"/>
      <c r="GOM452" s="22"/>
      <c r="GON452" s="22"/>
      <c r="GOO452" s="22"/>
      <c r="GOP452" s="22"/>
      <c r="GOQ452" s="22"/>
      <c r="GOR452" s="22"/>
      <c r="GOS452" s="22"/>
      <c r="GOT452" s="22"/>
      <c r="GOU452" s="22"/>
      <c r="GOV452" s="22"/>
      <c r="GOW452" s="22"/>
      <c r="GOX452" s="22"/>
      <c r="GOY452" s="22"/>
      <c r="GOZ452" s="22"/>
      <c r="GPA452" s="22"/>
      <c r="GPB452" s="22"/>
      <c r="GPC452" s="22"/>
      <c r="GPD452" s="22"/>
      <c r="GPE452" s="22"/>
      <c r="GPF452" s="22"/>
      <c r="GPG452" s="22"/>
      <c r="GPH452" s="22"/>
      <c r="GPI452" s="22"/>
      <c r="GPJ452" s="22"/>
      <c r="GPK452" s="22"/>
      <c r="GPL452" s="22"/>
      <c r="GPM452" s="22"/>
      <c r="GPN452" s="22"/>
      <c r="GPO452" s="22"/>
      <c r="GPP452" s="22"/>
      <c r="GPQ452" s="22"/>
      <c r="GPR452" s="22"/>
      <c r="GPS452" s="22"/>
      <c r="GPT452" s="22"/>
      <c r="GPU452" s="22"/>
      <c r="GPV452" s="22"/>
      <c r="GPW452" s="22"/>
      <c r="GPX452" s="22"/>
      <c r="GPY452" s="22"/>
      <c r="GPZ452" s="22"/>
      <c r="GQA452" s="22"/>
      <c r="GQB452" s="22"/>
      <c r="GQC452" s="22"/>
      <c r="GQD452" s="22"/>
      <c r="GQE452" s="22"/>
      <c r="GQF452" s="22"/>
      <c r="GQG452" s="22"/>
      <c r="GQH452" s="22"/>
      <c r="GQI452" s="22"/>
      <c r="GQJ452" s="22"/>
      <c r="GQK452" s="22"/>
      <c r="GQL452" s="22"/>
      <c r="GQM452" s="22"/>
      <c r="GQN452" s="22"/>
      <c r="GQO452" s="22"/>
      <c r="GQP452" s="22"/>
      <c r="GQQ452" s="22"/>
      <c r="GQR452" s="22"/>
      <c r="GQS452" s="22"/>
      <c r="GQT452" s="22"/>
      <c r="GQU452" s="22"/>
      <c r="GQV452" s="22"/>
      <c r="GQW452" s="22"/>
      <c r="GQX452" s="22"/>
      <c r="GQY452" s="22"/>
      <c r="GQZ452" s="22"/>
      <c r="GRA452" s="22"/>
      <c r="GRB452" s="22"/>
      <c r="GRC452" s="22"/>
      <c r="GRD452" s="22"/>
      <c r="GRE452" s="22"/>
      <c r="GRF452" s="22"/>
      <c r="GRG452" s="22"/>
      <c r="GRH452" s="22"/>
      <c r="GRI452" s="22"/>
      <c r="GRJ452" s="22"/>
      <c r="GRK452" s="22"/>
      <c r="GRL452" s="22"/>
      <c r="GRM452" s="22"/>
      <c r="GRN452" s="22"/>
      <c r="GRO452" s="22"/>
      <c r="GRP452" s="22"/>
      <c r="GRQ452" s="22"/>
      <c r="GRR452" s="22"/>
      <c r="GRS452" s="22"/>
      <c r="GRT452" s="22"/>
      <c r="GRU452" s="22"/>
      <c r="GRV452" s="22"/>
      <c r="GRW452" s="22"/>
      <c r="GRX452" s="22"/>
      <c r="GRY452" s="22"/>
      <c r="GRZ452" s="22"/>
      <c r="GSA452" s="22"/>
      <c r="GSB452" s="22"/>
      <c r="GSC452" s="22"/>
      <c r="GSD452" s="22"/>
      <c r="GSE452" s="22"/>
      <c r="GSF452" s="22"/>
      <c r="GSG452" s="22"/>
      <c r="GSH452" s="22"/>
      <c r="GSI452" s="22"/>
      <c r="GSJ452" s="22"/>
      <c r="GSK452" s="22"/>
      <c r="GSL452" s="22"/>
      <c r="GSM452" s="22"/>
      <c r="GSN452" s="22"/>
      <c r="GSO452" s="22"/>
      <c r="GSP452" s="22"/>
      <c r="GSQ452" s="22"/>
      <c r="GSR452" s="22"/>
      <c r="GSS452" s="22"/>
      <c r="GST452" s="22"/>
      <c r="GSU452" s="22"/>
      <c r="GSV452" s="22"/>
      <c r="GSW452" s="22"/>
      <c r="GSX452" s="22"/>
      <c r="GSY452" s="22"/>
      <c r="GSZ452" s="22"/>
      <c r="GTA452" s="22"/>
      <c r="GTB452" s="22"/>
      <c r="GTC452" s="22"/>
      <c r="GTD452" s="22"/>
      <c r="GTE452" s="22"/>
      <c r="GTF452" s="22"/>
      <c r="GTG452" s="22"/>
      <c r="GTH452" s="22"/>
      <c r="GTI452" s="22"/>
      <c r="GTJ452" s="22"/>
      <c r="GTK452" s="22"/>
      <c r="GTL452" s="22"/>
      <c r="GTM452" s="22"/>
      <c r="GTN452" s="22"/>
      <c r="GTO452" s="22"/>
      <c r="GTP452" s="22"/>
      <c r="GTQ452" s="22"/>
      <c r="GTR452" s="22"/>
      <c r="GTS452" s="22"/>
      <c r="GTT452" s="22"/>
      <c r="GTU452" s="22"/>
      <c r="GTV452" s="22"/>
      <c r="GTW452" s="22"/>
      <c r="GTX452" s="22"/>
      <c r="GTY452" s="22"/>
      <c r="GTZ452" s="22"/>
      <c r="GUA452" s="22"/>
      <c r="GUB452" s="22"/>
      <c r="GUC452" s="22"/>
      <c r="GUD452" s="22"/>
      <c r="GUE452" s="22"/>
      <c r="GUF452" s="22"/>
      <c r="GUG452" s="22"/>
      <c r="GUH452" s="22"/>
      <c r="GUI452" s="22"/>
      <c r="GUJ452" s="22"/>
      <c r="GUK452" s="22"/>
      <c r="GUL452" s="22"/>
      <c r="GUM452" s="22"/>
      <c r="GUN452" s="22"/>
      <c r="GUO452" s="22"/>
      <c r="GUP452" s="22"/>
      <c r="GUQ452" s="22"/>
      <c r="GUR452" s="22"/>
      <c r="GUS452" s="22"/>
      <c r="GUT452" s="22"/>
      <c r="GUU452" s="22"/>
      <c r="GUV452" s="22"/>
      <c r="GUW452" s="22"/>
      <c r="GUX452" s="22"/>
      <c r="GUY452" s="22"/>
      <c r="GUZ452" s="22"/>
      <c r="GVA452" s="22"/>
      <c r="GVB452" s="22"/>
      <c r="GVC452" s="22"/>
      <c r="GVD452" s="22"/>
      <c r="GVE452" s="22"/>
      <c r="GVF452" s="22"/>
      <c r="GVG452" s="22"/>
      <c r="GVH452" s="22"/>
      <c r="GVI452" s="22"/>
      <c r="GVJ452" s="22"/>
      <c r="GVK452" s="22"/>
      <c r="GVL452" s="22"/>
      <c r="GVM452" s="22"/>
      <c r="GVN452" s="22"/>
      <c r="GVO452" s="22"/>
      <c r="GVP452" s="22"/>
      <c r="GVQ452" s="22"/>
      <c r="GVR452" s="22"/>
      <c r="GVS452" s="22"/>
      <c r="GVT452" s="22"/>
      <c r="GVU452" s="22"/>
      <c r="GVV452" s="22"/>
      <c r="GVW452" s="22"/>
      <c r="GVX452" s="22"/>
      <c r="GVY452" s="22"/>
      <c r="GVZ452" s="22"/>
      <c r="GWA452" s="22"/>
      <c r="GWB452" s="22"/>
      <c r="GWC452" s="22"/>
      <c r="GWD452" s="22"/>
      <c r="GWE452" s="22"/>
      <c r="GWF452" s="22"/>
      <c r="GWG452" s="22"/>
      <c r="GWH452" s="22"/>
      <c r="GWI452" s="22"/>
      <c r="GWJ452" s="22"/>
      <c r="GWK452" s="22"/>
      <c r="GWL452" s="22"/>
      <c r="GWM452" s="22"/>
      <c r="GWN452" s="22"/>
      <c r="GWO452" s="22"/>
      <c r="GWP452" s="22"/>
      <c r="GWQ452" s="22"/>
      <c r="GWR452" s="22"/>
      <c r="GWS452" s="22"/>
      <c r="GWT452" s="22"/>
      <c r="GWU452" s="22"/>
      <c r="GWV452" s="22"/>
      <c r="GWW452" s="22"/>
      <c r="GWX452" s="22"/>
      <c r="GWY452" s="22"/>
      <c r="GWZ452" s="22"/>
      <c r="GXA452" s="22"/>
      <c r="GXB452" s="22"/>
      <c r="GXC452" s="22"/>
      <c r="GXD452" s="22"/>
      <c r="GXE452" s="22"/>
      <c r="GXF452" s="22"/>
      <c r="GXG452" s="22"/>
      <c r="GXH452" s="22"/>
      <c r="GXI452" s="22"/>
      <c r="GXJ452" s="22"/>
      <c r="GXK452" s="22"/>
      <c r="GXL452" s="22"/>
      <c r="GXM452" s="22"/>
      <c r="GXN452" s="22"/>
      <c r="GXO452" s="22"/>
      <c r="GXP452" s="22"/>
      <c r="GXQ452" s="22"/>
      <c r="GXR452" s="22"/>
      <c r="GXS452" s="22"/>
      <c r="GXT452" s="22"/>
      <c r="GXU452" s="22"/>
      <c r="GXV452" s="22"/>
      <c r="GXW452" s="22"/>
      <c r="GXX452" s="22"/>
      <c r="GXY452" s="22"/>
      <c r="GXZ452" s="22"/>
      <c r="GYA452" s="22"/>
      <c r="GYB452" s="22"/>
      <c r="GYC452" s="22"/>
      <c r="GYD452" s="22"/>
      <c r="GYE452" s="22"/>
      <c r="GYF452" s="22"/>
      <c r="GYG452" s="22"/>
      <c r="GYH452" s="22"/>
      <c r="GYI452" s="22"/>
      <c r="GYJ452" s="22"/>
      <c r="GYK452" s="22"/>
      <c r="GYL452" s="22"/>
      <c r="GYM452" s="22"/>
      <c r="GYN452" s="22"/>
      <c r="GYO452" s="22"/>
      <c r="GYP452" s="22"/>
      <c r="GYQ452" s="22"/>
      <c r="GYR452" s="22"/>
      <c r="GYS452" s="22"/>
      <c r="GYT452" s="22"/>
      <c r="GYU452" s="22"/>
      <c r="GYV452" s="22"/>
      <c r="GYW452" s="22"/>
      <c r="GYX452" s="22"/>
      <c r="GYY452" s="22"/>
      <c r="GYZ452" s="22"/>
      <c r="GZA452" s="22"/>
      <c r="GZB452" s="22"/>
      <c r="GZC452" s="22"/>
      <c r="GZD452" s="22"/>
      <c r="GZE452" s="22"/>
      <c r="GZF452" s="22"/>
      <c r="GZG452" s="22"/>
      <c r="GZH452" s="22"/>
      <c r="GZI452" s="22"/>
      <c r="GZJ452" s="22"/>
      <c r="GZK452" s="22"/>
      <c r="GZL452" s="22"/>
      <c r="GZM452" s="22"/>
      <c r="GZN452" s="22"/>
      <c r="GZO452" s="22"/>
      <c r="GZP452" s="22"/>
      <c r="GZQ452" s="22"/>
      <c r="GZR452" s="22"/>
      <c r="GZS452" s="22"/>
      <c r="GZT452" s="22"/>
      <c r="GZU452" s="22"/>
      <c r="GZV452" s="22"/>
      <c r="GZW452" s="22"/>
      <c r="GZX452" s="22"/>
      <c r="GZY452" s="22"/>
      <c r="GZZ452" s="22"/>
      <c r="HAA452" s="22"/>
      <c r="HAB452" s="22"/>
      <c r="HAC452" s="22"/>
      <c r="HAD452" s="22"/>
      <c r="HAE452" s="22"/>
      <c r="HAF452" s="22"/>
      <c r="HAG452" s="22"/>
      <c r="HAH452" s="22"/>
      <c r="HAI452" s="22"/>
      <c r="HAJ452" s="22"/>
      <c r="HAK452" s="22"/>
      <c r="HAL452" s="22"/>
      <c r="HAM452" s="22"/>
      <c r="HAN452" s="22"/>
      <c r="HAO452" s="22"/>
      <c r="HAP452" s="22"/>
      <c r="HAQ452" s="22"/>
      <c r="HAR452" s="22"/>
      <c r="HAS452" s="22"/>
      <c r="HAT452" s="22"/>
      <c r="HAU452" s="22"/>
      <c r="HAV452" s="22"/>
      <c r="HAW452" s="22"/>
      <c r="HAX452" s="22"/>
      <c r="HAY452" s="22"/>
      <c r="HAZ452" s="22"/>
      <c r="HBA452" s="22"/>
      <c r="HBB452" s="22"/>
      <c r="HBC452" s="22"/>
      <c r="HBD452" s="22"/>
      <c r="HBE452" s="22"/>
      <c r="HBF452" s="22"/>
      <c r="HBG452" s="22"/>
      <c r="HBH452" s="22"/>
      <c r="HBI452" s="22"/>
      <c r="HBJ452" s="22"/>
      <c r="HBK452" s="22"/>
      <c r="HBL452" s="22"/>
      <c r="HBM452" s="22"/>
      <c r="HBN452" s="22"/>
      <c r="HBO452" s="22"/>
      <c r="HBP452" s="22"/>
      <c r="HBQ452" s="22"/>
      <c r="HBR452" s="22"/>
      <c r="HBS452" s="22"/>
      <c r="HBT452" s="22"/>
      <c r="HBU452" s="22"/>
      <c r="HBV452" s="22"/>
      <c r="HBW452" s="22"/>
      <c r="HBX452" s="22"/>
      <c r="HBY452" s="22"/>
      <c r="HBZ452" s="22"/>
      <c r="HCA452" s="22"/>
      <c r="HCB452" s="22"/>
      <c r="HCC452" s="22"/>
      <c r="HCD452" s="22"/>
      <c r="HCE452" s="22"/>
      <c r="HCF452" s="22"/>
      <c r="HCG452" s="22"/>
      <c r="HCH452" s="22"/>
      <c r="HCI452" s="22"/>
      <c r="HCJ452" s="22"/>
      <c r="HCK452" s="22"/>
      <c r="HCL452" s="22"/>
      <c r="HCM452" s="22"/>
      <c r="HCN452" s="22"/>
      <c r="HCO452" s="22"/>
      <c r="HCP452" s="22"/>
      <c r="HCQ452" s="22"/>
      <c r="HCR452" s="22"/>
      <c r="HCS452" s="22"/>
      <c r="HCT452" s="22"/>
      <c r="HCU452" s="22"/>
      <c r="HCV452" s="22"/>
      <c r="HCW452" s="22"/>
      <c r="HCX452" s="22"/>
      <c r="HCY452" s="22"/>
      <c r="HCZ452" s="22"/>
      <c r="HDA452" s="22"/>
      <c r="HDB452" s="22"/>
      <c r="HDC452" s="22"/>
      <c r="HDD452" s="22"/>
      <c r="HDE452" s="22"/>
      <c r="HDF452" s="22"/>
      <c r="HDG452" s="22"/>
      <c r="HDH452" s="22"/>
      <c r="HDI452" s="22"/>
      <c r="HDJ452" s="22"/>
      <c r="HDK452" s="22"/>
      <c r="HDL452" s="22"/>
      <c r="HDM452" s="22"/>
      <c r="HDN452" s="22"/>
      <c r="HDO452" s="22"/>
      <c r="HDP452" s="22"/>
      <c r="HDQ452" s="22"/>
      <c r="HDR452" s="22"/>
      <c r="HDS452" s="22"/>
      <c r="HDT452" s="22"/>
      <c r="HDU452" s="22"/>
      <c r="HDV452" s="22"/>
      <c r="HDW452" s="22"/>
      <c r="HDX452" s="22"/>
      <c r="HDY452" s="22"/>
      <c r="HDZ452" s="22"/>
      <c r="HEA452" s="22"/>
      <c r="HEB452" s="22"/>
      <c r="HEC452" s="22"/>
      <c r="HED452" s="22"/>
      <c r="HEE452" s="22"/>
      <c r="HEF452" s="22"/>
      <c r="HEG452" s="22"/>
      <c r="HEH452" s="22"/>
      <c r="HEI452" s="22"/>
      <c r="HEJ452" s="22"/>
      <c r="HEK452" s="22"/>
      <c r="HEL452" s="22"/>
      <c r="HEM452" s="22"/>
      <c r="HEN452" s="22"/>
      <c r="HEO452" s="22"/>
      <c r="HEP452" s="22"/>
      <c r="HEQ452" s="22"/>
      <c r="HER452" s="22"/>
      <c r="HES452" s="22"/>
      <c r="HET452" s="22"/>
      <c r="HEU452" s="22"/>
      <c r="HEV452" s="22"/>
      <c r="HEW452" s="22"/>
      <c r="HEX452" s="22"/>
      <c r="HEY452" s="22"/>
      <c r="HEZ452" s="22"/>
      <c r="HFA452" s="22"/>
      <c r="HFB452" s="22"/>
      <c r="HFC452" s="22"/>
      <c r="HFD452" s="22"/>
      <c r="HFE452" s="22"/>
      <c r="HFF452" s="22"/>
      <c r="HFG452" s="22"/>
      <c r="HFH452" s="22"/>
      <c r="HFI452" s="22"/>
      <c r="HFJ452" s="22"/>
      <c r="HFK452" s="22"/>
      <c r="HFL452" s="22"/>
      <c r="HFM452" s="22"/>
      <c r="HFN452" s="22"/>
      <c r="HFO452" s="22"/>
      <c r="HFP452" s="22"/>
      <c r="HFQ452" s="22"/>
      <c r="HFR452" s="22"/>
      <c r="HFS452" s="22"/>
      <c r="HFT452" s="22"/>
      <c r="HFU452" s="22"/>
      <c r="HFV452" s="22"/>
      <c r="HFW452" s="22"/>
      <c r="HFX452" s="22"/>
      <c r="HFY452" s="22"/>
      <c r="HFZ452" s="22"/>
      <c r="HGA452" s="22"/>
      <c r="HGB452" s="22"/>
      <c r="HGC452" s="22"/>
      <c r="HGD452" s="22"/>
      <c r="HGE452" s="22"/>
      <c r="HGF452" s="22"/>
      <c r="HGG452" s="22"/>
      <c r="HGH452" s="22"/>
      <c r="HGI452" s="22"/>
      <c r="HGJ452" s="22"/>
      <c r="HGK452" s="22"/>
      <c r="HGL452" s="22"/>
      <c r="HGM452" s="22"/>
      <c r="HGN452" s="22"/>
      <c r="HGO452" s="22"/>
      <c r="HGP452" s="22"/>
      <c r="HGQ452" s="22"/>
      <c r="HGR452" s="22"/>
      <c r="HGS452" s="22"/>
      <c r="HGT452" s="22"/>
      <c r="HGU452" s="22"/>
      <c r="HGV452" s="22"/>
      <c r="HGW452" s="22"/>
      <c r="HGX452" s="22"/>
      <c r="HGY452" s="22"/>
      <c r="HGZ452" s="22"/>
      <c r="HHA452" s="22"/>
      <c r="HHB452" s="22"/>
      <c r="HHC452" s="22"/>
      <c r="HHD452" s="22"/>
      <c r="HHE452" s="22"/>
      <c r="HHF452" s="22"/>
      <c r="HHG452" s="22"/>
      <c r="HHH452" s="22"/>
      <c r="HHI452" s="22"/>
      <c r="HHJ452" s="22"/>
      <c r="HHK452" s="22"/>
      <c r="HHL452" s="22"/>
      <c r="HHM452" s="22"/>
      <c r="HHN452" s="22"/>
      <c r="HHO452" s="22"/>
      <c r="HHP452" s="22"/>
      <c r="HHQ452" s="22"/>
      <c r="HHR452" s="22"/>
      <c r="HHS452" s="22"/>
      <c r="HHT452" s="22"/>
      <c r="HHU452" s="22"/>
      <c r="HHV452" s="22"/>
      <c r="HHW452" s="22"/>
      <c r="HHX452" s="22"/>
      <c r="HHY452" s="22"/>
      <c r="HHZ452" s="22"/>
      <c r="HIA452" s="22"/>
      <c r="HIB452" s="22"/>
      <c r="HIC452" s="22"/>
      <c r="HID452" s="22"/>
      <c r="HIE452" s="22"/>
      <c r="HIF452" s="22"/>
      <c r="HIG452" s="22"/>
      <c r="HIH452" s="22"/>
      <c r="HII452" s="22"/>
      <c r="HIJ452" s="22"/>
      <c r="HIK452" s="22"/>
      <c r="HIL452" s="22"/>
      <c r="HIM452" s="22"/>
      <c r="HIN452" s="22"/>
      <c r="HIO452" s="22"/>
      <c r="HIP452" s="22"/>
      <c r="HIQ452" s="22"/>
      <c r="HIR452" s="22"/>
      <c r="HIS452" s="22"/>
      <c r="HIT452" s="22"/>
      <c r="HIU452" s="22"/>
      <c r="HIV452" s="22"/>
      <c r="HIW452" s="22"/>
      <c r="HIX452" s="22"/>
      <c r="HIY452" s="22"/>
      <c r="HIZ452" s="22"/>
      <c r="HJA452" s="22"/>
      <c r="HJB452" s="22"/>
      <c r="HJC452" s="22"/>
      <c r="HJD452" s="22"/>
      <c r="HJE452" s="22"/>
      <c r="HJF452" s="22"/>
      <c r="HJG452" s="22"/>
      <c r="HJH452" s="22"/>
      <c r="HJI452" s="22"/>
      <c r="HJJ452" s="22"/>
      <c r="HJK452" s="22"/>
      <c r="HJL452" s="22"/>
      <c r="HJM452" s="22"/>
      <c r="HJN452" s="22"/>
      <c r="HJO452" s="22"/>
      <c r="HJP452" s="22"/>
      <c r="HJQ452" s="22"/>
      <c r="HJR452" s="22"/>
      <c r="HJS452" s="22"/>
      <c r="HJT452" s="22"/>
      <c r="HJU452" s="22"/>
      <c r="HJV452" s="22"/>
      <c r="HJW452" s="22"/>
      <c r="HJX452" s="22"/>
      <c r="HJY452" s="22"/>
      <c r="HJZ452" s="22"/>
      <c r="HKA452" s="22"/>
      <c r="HKB452" s="22"/>
      <c r="HKC452" s="22"/>
      <c r="HKD452" s="22"/>
      <c r="HKE452" s="22"/>
      <c r="HKF452" s="22"/>
      <c r="HKG452" s="22"/>
      <c r="HKH452" s="22"/>
      <c r="HKI452" s="22"/>
      <c r="HKJ452" s="22"/>
      <c r="HKK452" s="22"/>
      <c r="HKL452" s="22"/>
      <c r="HKM452" s="22"/>
      <c r="HKN452" s="22"/>
      <c r="HKO452" s="22"/>
      <c r="HKP452" s="22"/>
      <c r="HKQ452" s="22"/>
      <c r="HKR452" s="22"/>
      <c r="HKS452" s="22"/>
      <c r="HKT452" s="22"/>
      <c r="HKU452" s="22"/>
      <c r="HKV452" s="22"/>
      <c r="HKW452" s="22"/>
      <c r="HKX452" s="22"/>
      <c r="HKY452" s="22"/>
      <c r="HKZ452" s="22"/>
      <c r="HLA452" s="22"/>
      <c r="HLB452" s="22"/>
      <c r="HLC452" s="22"/>
      <c r="HLD452" s="22"/>
      <c r="HLE452" s="22"/>
      <c r="HLF452" s="22"/>
      <c r="HLG452" s="22"/>
      <c r="HLH452" s="22"/>
      <c r="HLI452" s="22"/>
      <c r="HLJ452" s="22"/>
      <c r="HLK452" s="22"/>
      <c r="HLL452" s="22"/>
      <c r="HLM452" s="22"/>
      <c r="HLN452" s="22"/>
      <c r="HLO452" s="22"/>
      <c r="HLP452" s="22"/>
      <c r="HLQ452" s="22"/>
      <c r="HLR452" s="22"/>
      <c r="HLS452" s="22"/>
      <c r="HLT452" s="22"/>
      <c r="HLU452" s="22"/>
      <c r="HLV452" s="22"/>
      <c r="HLW452" s="22"/>
      <c r="HLX452" s="22"/>
      <c r="HLY452" s="22"/>
      <c r="HLZ452" s="22"/>
      <c r="HMA452" s="22"/>
      <c r="HMB452" s="22"/>
      <c r="HMC452" s="22"/>
      <c r="HMD452" s="22"/>
      <c r="HME452" s="22"/>
      <c r="HMF452" s="22"/>
      <c r="HMG452" s="22"/>
      <c r="HMH452" s="22"/>
      <c r="HMI452" s="22"/>
      <c r="HMJ452" s="22"/>
      <c r="HMK452" s="22"/>
      <c r="HML452" s="22"/>
      <c r="HMM452" s="22"/>
      <c r="HMN452" s="22"/>
      <c r="HMO452" s="22"/>
      <c r="HMP452" s="22"/>
      <c r="HMQ452" s="22"/>
      <c r="HMR452" s="22"/>
      <c r="HMS452" s="22"/>
      <c r="HMT452" s="22"/>
      <c r="HMU452" s="22"/>
      <c r="HMV452" s="22"/>
      <c r="HMW452" s="22"/>
      <c r="HMX452" s="22"/>
      <c r="HMY452" s="22"/>
      <c r="HMZ452" s="22"/>
      <c r="HNA452" s="22"/>
      <c r="HNB452" s="22"/>
      <c r="HNC452" s="22"/>
      <c r="HND452" s="22"/>
      <c r="HNE452" s="22"/>
      <c r="HNF452" s="22"/>
      <c r="HNG452" s="22"/>
      <c r="HNH452" s="22"/>
      <c r="HNI452" s="22"/>
      <c r="HNJ452" s="22"/>
      <c r="HNK452" s="22"/>
      <c r="HNL452" s="22"/>
      <c r="HNM452" s="22"/>
      <c r="HNN452" s="22"/>
      <c r="HNO452" s="22"/>
      <c r="HNP452" s="22"/>
      <c r="HNQ452" s="22"/>
      <c r="HNR452" s="22"/>
      <c r="HNS452" s="22"/>
      <c r="HNT452" s="22"/>
      <c r="HNU452" s="22"/>
      <c r="HNV452" s="22"/>
      <c r="HNW452" s="22"/>
      <c r="HNX452" s="22"/>
      <c r="HNY452" s="22"/>
      <c r="HNZ452" s="22"/>
      <c r="HOA452" s="22"/>
      <c r="HOB452" s="22"/>
      <c r="HOC452" s="22"/>
      <c r="HOD452" s="22"/>
      <c r="HOE452" s="22"/>
      <c r="HOF452" s="22"/>
      <c r="HOG452" s="22"/>
      <c r="HOH452" s="22"/>
      <c r="HOI452" s="22"/>
      <c r="HOJ452" s="22"/>
      <c r="HOK452" s="22"/>
      <c r="HOL452" s="22"/>
      <c r="HOM452" s="22"/>
      <c r="HON452" s="22"/>
      <c r="HOO452" s="22"/>
      <c r="HOP452" s="22"/>
      <c r="HOQ452" s="22"/>
      <c r="HOR452" s="22"/>
      <c r="HOS452" s="22"/>
      <c r="HOT452" s="22"/>
      <c r="HOU452" s="22"/>
      <c r="HOV452" s="22"/>
      <c r="HOW452" s="22"/>
      <c r="HOX452" s="22"/>
      <c r="HOY452" s="22"/>
      <c r="HOZ452" s="22"/>
      <c r="HPA452" s="22"/>
      <c r="HPB452" s="22"/>
      <c r="HPC452" s="22"/>
      <c r="HPD452" s="22"/>
      <c r="HPE452" s="22"/>
      <c r="HPF452" s="22"/>
      <c r="HPG452" s="22"/>
      <c r="HPH452" s="22"/>
      <c r="HPI452" s="22"/>
      <c r="HPJ452" s="22"/>
      <c r="HPK452" s="22"/>
      <c r="HPL452" s="22"/>
      <c r="HPM452" s="22"/>
      <c r="HPN452" s="22"/>
      <c r="HPO452" s="22"/>
      <c r="HPP452" s="22"/>
      <c r="HPQ452" s="22"/>
      <c r="HPR452" s="22"/>
      <c r="HPS452" s="22"/>
      <c r="HPT452" s="22"/>
      <c r="HPU452" s="22"/>
      <c r="HPV452" s="22"/>
      <c r="HPW452" s="22"/>
      <c r="HPX452" s="22"/>
      <c r="HPY452" s="22"/>
      <c r="HPZ452" s="22"/>
      <c r="HQA452" s="22"/>
      <c r="HQB452" s="22"/>
      <c r="HQC452" s="22"/>
      <c r="HQD452" s="22"/>
      <c r="HQE452" s="22"/>
      <c r="HQF452" s="22"/>
      <c r="HQG452" s="22"/>
      <c r="HQH452" s="22"/>
      <c r="HQI452" s="22"/>
      <c r="HQJ452" s="22"/>
      <c r="HQK452" s="22"/>
      <c r="HQL452" s="22"/>
      <c r="HQM452" s="22"/>
      <c r="HQN452" s="22"/>
      <c r="HQO452" s="22"/>
      <c r="HQP452" s="22"/>
      <c r="HQQ452" s="22"/>
      <c r="HQR452" s="22"/>
      <c r="HQS452" s="22"/>
      <c r="HQT452" s="22"/>
      <c r="HQU452" s="22"/>
      <c r="HQV452" s="22"/>
      <c r="HQW452" s="22"/>
      <c r="HQX452" s="22"/>
      <c r="HQY452" s="22"/>
      <c r="HQZ452" s="22"/>
      <c r="HRA452" s="22"/>
      <c r="HRB452" s="22"/>
      <c r="HRC452" s="22"/>
      <c r="HRD452" s="22"/>
      <c r="HRE452" s="22"/>
      <c r="HRF452" s="22"/>
      <c r="HRG452" s="22"/>
      <c r="HRH452" s="22"/>
      <c r="HRI452" s="22"/>
      <c r="HRJ452" s="22"/>
      <c r="HRK452" s="22"/>
      <c r="HRL452" s="22"/>
      <c r="HRM452" s="22"/>
      <c r="HRN452" s="22"/>
      <c r="HRO452" s="22"/>
      <c r="HRP452" s="22"/>
      <c r="HRQ452" s="22"/>
      <c r="HRR452" s="22"/>
      <c r="HRS452" s="22"/>
      <c r="HRT452" s="22"/>
      <c r="HRU452" s="22"/>
      <c r="HRV452" s="22"/>
      <c r="HRW452" s="22"/>
      <c r="HRX452" s="22"/>
      <c r="HRY452" s="22"/>
      <c r="HRZ452" s="22"/>
      <c r="HSA452" s="22"/>
      <c r="HSB452" s="22"/>
      <c r="HSC452" s="22"/>
      <c r="HSD452" s="22"/>
      <c r="HSE452" s="22"/>
      <c r="HSF452" s="22"/>
      <c r="HSG452" s="22"/>
      <c r="HSH452" s="22"/>
      <c r="HSI452" s="22"/>
      <c r="HSJ452" s="22"/>
      <c r="HSK452" s="22"/>
      <c r="HSL452" s="22"/>
      <c r="HSM452" s="22"/>
      <c r="HSN452" s="22"/>
      <c r="HSO452" s="22"/>
      <c r="HSP452" s="22"/>
      <c r="HSQ452" s="22"/>
      <c r="HSR452" s="22"/>
      <c r="HSS452" s="22"/>
      <c r="HST452" s="22"/>
      <c r="HSU452" s="22"/>
      <c r="HSV452" s="22"/>
      <c r="HSW452" s="22"/>
      <c r="HSX452" s="22"/>
      <c r="HSY452" s="22"/>
      <c r="HSZ452" s="22"/>
      <c r="HTA452" s="22"/>
      <c r="HTB452" s="22"/>
      <c r="HTC452" s="22"/>
      <c r="HTD452" s="22"/>
      <c r="HTE452" s="22"/>
      <c r="HTF452" s="22"/>
      <c r="HTG452" s="22"/>
      <c r="HTH452" s="22"/>
      <c r="HTI452" s="22"/>
      <c r="HTJ452" s="22"/>
      <c r="HTK452" s="22"/>
      <c r="HTL452" s="22"/>
      <c r="HTM452" s="22"/>
      <c r="HTN452" s="22"/>
      <c r="HTO452" s="22"/>
      <c r="HTP452" s="22"/>
      <c r="HTQ452" s="22"/>
      <c r="HTR452" s="22"/>
      <c r="HTS452" s="22"/>
      <c r="HTT452" s="22"/>
      <c r="HTU452" s="22"/>
      <c r="HTV452" s="22"/>
      <c r="HTW452" s="22"/>
      <c r="HTX452" s="22"/>
      <c r="HTY452" s="22"/>
      <c r="HTZ452" s="22"/>
      <c r="HUA452" s="22"/>
      <c r="HUB452" s="22"/>
      <c r="HUC452" s="22"/>
      <c r="HUD452" s="22"/>
      <c r="HUE452" s="22"/>
      <c r="HUF452" s="22"/>
      <c r="HUG452" s="22"/>
      <c r="HUH452" s="22"/>
      <c r="HUI452" s="22"/>
      <c r="HUJ452" s="22"/>
      <c r="HUK452" s="22"/>
      <c r="HUL452" s="22"/>
      <c r="HUM452" s="22"/>
      <c r="HUN452" s="22"/>
      <c r="HUO452" s="22"/>
      <c r="HUP452" s="22"/>
      <c r="HUQ452" s="22"/>
      <c r="HUR452" s="22"/>
      <c r="HUS452" s="22"/>
      <c r="HUT452" s="22"/>
      <c r="HUU452" s="22"/>
      <c r="HUV452" s="22"/>
      <c r="HUW452" s="22"/>
      <c r="HUX452" s="22"/>
      <c r="HUY452" s="22"/>
      <c r="HUZ452" s="22"/>
      <c r="HVA452" s="22"/>
      <c r="HVB452" s="22"/>
      <c r="HVC452" s="22"/>
      <c r="HVD452" s="22"/>
      <c r="HVE452" s="22"/>
      <c r="HVF452" s="22"/>
      <c r="HVG452" s="22"/>
      <c r="HVH452" s="22"/>
      <c r="HVI452" s="22"/>
      <c r="HVJ452" s="22"/>
      <c r="HVK452" s="22"/>
      <c r="HVL452" s="22"/>
      <c r="HVM452" s="22"/>
      <c r="HVN452" s="22"/>
      <c r="HVO452" s="22"/>
      <c r="HVP452" s="22"/>
      <c r="HVQ452" s="22"/>
      <c r="HVR452" s="22"/>
      <c r="HVS452" s="22"/>
      <c r="HVT452" s="22"/>
      <c r="HVU452" s="22"/>
      <c r="HVV452" s="22"/>
      <c r="HVW452" s="22"/>
      <c r="HVX452" s="22"/>
      <c r="HVY452" s="22"/>
      <c r="HVZ452" s="22"/>
      <c r="HWA452" s="22"/>
      <c r="HWB452" s="22"/>
      <c r="HWC452" s="22"/>
      <c r="HWD452" s="22"/>
      <c r="HWE452" s="22"/>
      <c r="HWF452" s="22"/>
      <c r="HWG452" s="22"/>
      <c r="HWH452" s="22"/>
      <c r="HWI452" s="22"/>
      <c r="HWJ452" s="22"/>
      <c r="HWK452" s="22"/>
      <c r="HWL452" s="22"/>
      <c r="HWM452" s="22"/>
      <c r="HWN452" s="22"/>
      <c r="HWO452" s="22"/>
      <c r="HWP452" s="22"/>
      <c r="HWQ452" s="22"/>
      <c r="HWR452" s="22"/>
      <c r="HWS452" s="22"/>
      <c r="HWT452" s="22"/>
      <c r="HWU452" s="22"/>
      <c r="HWV452" s="22"/>
      <c r="HWW452" s="22"/>
      <c r="HWX452" s="22"/>
      <c r="HWY452" s="22"/>
      <c r="HWZ452" s="22"/>
      <c r="HXA452" s="22"/>
      <c r="HXB452" s="22"/>
      <c r="HXC452" s="22"/>
      <c r="HXD452" s="22"/>
      <c r="HXE452" s="22"/>
      <c r="HXF452" s="22"/>
      <c r="HXG452" s="22"/>
      <c r="HXH452" s="22"/>
      <c r="HXI452" s="22"/>
      <c r="HXJ452" s="22"/>
      <c r="HXK452" s="22"/>
      <c r="HXL452" s="22"/>
      <c r="HXM452" s="22"/>
      <c r="HXN452" s="22"/>
      <c r="HXO452" s="22"/>
      <c r="HXP452" s="22"/>
      <c r="HXQ452" s="22"/>
      <c r="HXR452" s="22"/>
      <c r="HXS452" s="22"/>
      <c r="HXT452" s="22"/>
      <c r="HXU452" s="22"/>
      <c r="HXV452" s="22"/>
      <c r="HXW452" s="22"/>
      <c r="HXX452" s="22"/>
      <c r="HXY452" s="22"/>
      <c r="HXZ452" s="22"/>
      <c r="HYA452" s="22"/>
      <c r="HYB452" s="22"/>
      <c r="HYC452" s="22"/>
      <c r="HYD452" s="22"/>
      <c r="HYE452" s="22"/>
      <c r="HYF452" s="22"/>
      <c r="HYG452" s="22"/>
      <c r="HYH452" s="22"/>
      <c r="HYI452" s="22"/>
      <c r="HYJ452" s="22"/>
      <c r="HYK452" s="22"/>
      <c r="HYL452" s="22"/>
      <c r="HYM452" s="22"/>
      <c r="HYN452" s="22"/>
      <c r="HYO452" s="22"/>
      <c r="HYP452" s="22"/>
      <c r="HYQ452" s="22"/>
      <c r="HYR452" s="22"/>
      <c r="HYS452" s="22"/>
      <c r="HYT452" s="22"/>
      <c r="HYU452" s="22"/>
      <c r="HYV452" s="22"/>
      <c r="HYW452" s="22"/>
      <c r="HYX452" s="22"/>
      <c r="HYY452" s="22"/>
      <c r="HYZ452" s="22"/>
      <c r="HZA452" s="22"/>
      <c r="HZB452" s="22"/>
      <c r="HZC452" s="22"/>
      <c r="HZD452" s="22"/>
      <c r="HZE452" s="22"/>
      <c r="HZF452" s="22"/>
      <c r="HZG452" s="22"/>
      <c r="HZH452" s="22"/>
      <c r="HZI452" s="22"/>
      <c r="HZJ452" s="22"/>
      <c r="HZK452" s="22"/>
      <c r="HZL452" s="22"/>
      <c r="HZM452" s="22"/>
      <c r="HZN452" s="22"/>
      <c r="HZO452" s="22"/>
      <c r="HZP452" s="22"/>
      <c r="HZQ452" s="22"/>
      <c r="HZR452" s="22"/>
      <c r="HZS452" s="22"/>
      <c r="HZT452" s="22"/>
      <c r="HZU452" s="22"/>
      <c r="HZV452" s="22"/>
      <c r="HZW452" s="22"/>
      <c r="HZX452" s="22"/>
      <c r="HZY452" s="22"/>
      <c r="HZZ452" s="22"/>
      <c r="IAA452" s="22"/>
      <c r="IAB452" s="22"/>
      <c r="IAC452" s="22"/>
      <c r="IAD452" s="22"/>
      <c r="IAE452" s="22"/>
      <c r="IAF452" s="22"/>
      <c r="IAG452" s="22"/>
      <c r="IAH452" s="22"/>
      <c r="IAI452" s="22"/>
      <c r="IAJ452" s="22"/>
      <c r="IAK452" s="22"/>
      <c r="IAL452" s="22"/>
      <c r="IAM452" s="22"/>
      <c r="IAN452" s="22"/>
      <c r="IAO452" s="22"/>
      <c r="IAP452" s="22"/>
      <c r="IAQ452" s="22"/>
      <c r="IAR452" s="22"/>
      <c r="IAS452" s="22"/>
      <c r="IAT452" s="22"/>
      <c r="IAU452" s="22"/>
      <c r="IAV452" s="22"/>
      <c r="IAW452" s="22"/>
      <c r="IAX452" s="22"/>
      <c r="IAY452" s="22"/>
      <c r="IAZ452" s="22"/>
      <c r="IBA452" s="22"/>
      <c r="IBB452" s="22"/>
      <c r="IBC452" s="22"/>
      <c r="IBD452" s="22"/>
      <c r="IBE452" s="22"/>
      <c r="IBF452" s="22"/>
      <c r="IBG452" s="22"/>
      <c r="IBH452" s="22"/>
      <c r="IBI452" s="22"/>
      <c r="IBJ452" s="22"/>
      <c r="IBK452" s="22"/>
      <c r="IBL452" s="22"/>
      <c r="IBM452" s="22"/>
      <c r="IBN452" s="22"/>
      <c r="IBO452" s="22"/>
      <c r="IBP452" s="22"/>
      <c r="IBQ452" s="22"/>
      <c r="IBR452" s="22"/>
      <c r="IBS452" s="22"/>
      <c r="IBT452" s="22"/>
      <c r="IBU452" s="22"/>
      <c r="IBV452" s="22"/>
      <c r="IBW452" s="22"/>
      <c r="IBX452" s="22"/>
      <c r="IBY452" s="22"/>
      <c r="IBZ452" s="22"/>
      <c r="ICA452" s="22"/>
      <c r="ICB452" s="22"/>
      <c r="ICC452" s="22"/>
      <c r="ICD452" s="22"/>
      <c r="ICE452" s="22"/>
      <c r="ICF452" s="22"/>
      <c r="ICG452" s="22"/>
      <c r="ICH452" s="22"/>
      <c r="ICI452" s="22"/>
      <c r="ICJ452" s="22"/>
      <c r="ICK452" s="22"/>
      <c r="ICL452" s="22"/>
      <c r="ICM452" s="22"/>
      <c r="ICN452" s="22"/>
      <c r="ICO452" s="22"/>
      <c r="ICP452" s="22"/>
      <c r="ICQ452" s="22"/>
      <c r="ICR452" s="22"/>
      <c r="ICS452" s="22"/>
      <c r="ICT452" s="22"/>
      <c r="ICU452" s="22"/>
      <c r="ICV452" s="22"/>
      <c r="ICW452" s="22"/>
      <c r="ICX452" s="22"/>
      <c r="ICY452" s="22"/>
      <c r="ICZ452" s="22"/>
      <c r="IDA452" s="22"/>
      <c r="IDB452" s="22"/>
      <c r="IDC452" s="22"/>
      <c r="IDD452" s="22"/>
      <c r="IDE452" s="22"/>
      <c r="IDF452" s="22"/>
      <c r="IDG452" s="22"/>
      <c r="IDH452" s="22"/>
      <c r="IDI452" s="22"/>
      <c r="IDJ452" s="22"/>
      <c r="IDK452" s="22"/>
      <c r="IDL452" s="22"/>
      <c r="IDM452" s="22"/>
      <c r="IDN452" s="22"/>
      <c r="IDO452" s="22"/>
      <c r="IDP452" s="22"/>
      <c r="IDQ452" s="22"/>
      <c r="IDR452" s="22"/>
      <c r="IDS452" s="22"/>
      <c r="IDT452" s="22"/>
      <c r="IDU452" s="22"/>
      <c r="IDV452" s="22"/>
      <c r="IDW452" s="22"/>
      <c r="IDX452" s="22"/>
      <c r="IDY452" s="22"/>
      <c r="IDZ452" s="22"/>
      <c r="IEA452" s="22"/>
      <c r="IEB452" s="22"/>
      <c r="IEC452" s="22"/>
      <c r="IED452" s="22"/>
      <c r="IEE452" s="22"/>
      <c r="IEF452" s="22"/>
      <c r="IEG452" s="22"/>
      <c r="IEH452" s="22"/>
      <c r="IEI452" s="22"/>
      <c r="IEJ452" s="22"/>
      <c r="IEK452" s="22"/>
      <c r="IEL452" s="22"/>
      <c r="IEM452" s="22"/>
      <c r="IEN452" s="22"/>
      <c r="IEO452" s="22"/>
      <c r="IEP452" s="22"/>
      <c r="IEQ452" s="22"/>
      <c r="IER452" s="22"/>
      <c r="IES452" s="22"/>
      <c r="IET452" s="22"/>
      <c r="IEU452" s="22"/>
      <c r="IEV452" s="22"/>
      <c r="IEW452" s="22"/>
      <c r="IEX452" s="22"/>
      <c r="IEY452" s="22"/>
      <c r="IEZ452" s="22"/>
      <c r="IFA452" s="22"/>
      <c r="IFB452" s="22"/>
      <c r="IFC452" s="22"/>
      <c r="IFD452" s="22"/>
      <c r="IFE452" s="22"/>
      <c r="IFF452" s="22"/>
      <c r="IFG452" s="22"/>
      <c r="IFH452" s="22"/>
      <c r="IFI452" s="22"/>
      <c r="IFJ452" s="22"/>
      <c r="IFK452" s="22"/>
      <c r="IFL452" s="22"/>
      <c r="IFM452" s="22"/>
      <c r="IFN452" s="22"/>
      <c r="IFO452" s="22"/>
      <c r="IFP452" s="22"/>
      <c r="IFQ452" s="22"/>
      <c r="IFR452" s="22"/>
      <c r="IFS452" s="22"/>
      <c r="IFT452" s="22"/>
      <c r="IFU452" s="22"/>
      <c r="IFV452" s="22"/>
      <c r="IFW452" s="22"/>
      <c r="IFX452" s="22"/>
      <c r="IFY452" s="22"/>
      <c r="IFZ452" s="22"/>
      <c r="IGA452" s="22"/>
      <c r="IGB452" s="22"/>
      <c r="IGC452" s="22"/>
      <c r="IGD452" s="22"/>
      <c r="IGE452" s="22"/>
      <c r="IGF452" s="22"/>
      <c r="IGG452" s="22"/>
      <c r="IGH452" s="22"/>
      <c r="IGI452" s="22"/>
      <c r="IGJ452" s="22"/>
      <c r="IGK452" s="22"/>
      <c r="IGL452" s="22"/>
      <c r="IGM452" s="22"/>
      <c r="IGN452" s="22"/>
      <c r="IGO452" s="22"/>
      <c r="IGP452" s="22"/>
      <c r="IGQ452" s="22"/>
      <c r="IGR452" s="22"/>
      <c r="IGS452" s="22"/>
      <c r="IGT452" s="22"/>
      <c r="IGU452" s="22"/>
      <c r="IGV452" s="22"/>
      <c r="IGW452" s="22"/>
      <c r="IGX452" s="22"/>
      <c r="IGY452" s="22"/>
      <c r="IGZ452" s="22"/>
      <c r="IHA452" s="22"/>
      <c r="IHB452" s="22"/>
      <c r="IHC452" s="22"/>
      <c r="IHD452" s="22"/>
      <c r="IHE452" s="22"/>
      <c r="IHF452" s="22"/>
      <c r="IHG452" s="22"/>
      <c r="IHH452" s="22"/>
      <c r="IHI452" s="22"/>
      <c r="IHJ452" s="22"/>
      <c r="IHK452" s="22"/>
      <c r="IHL452" s="22"/>
      <c r="IHM452" s="22"/>
      <c r="IHN452" s="22"/>
      <c r="IHO452" s="22"/>
      <c r="IHP452" s="22"/>
      <c r="IHQ452" s="22"/>
      <c r="IHR452" s="22"/>
      <c r="IHS452" s="22"/>
      <c r="IHT452" s="22"/>
      <c r="IHU452" s="22"/>
      <c r="IHV452" s="22"/>
      <c r="IHW452" s="22"/>
      <c r="IHX452" s="22"/>
      <c r="IHY452" s="22"/>
      <c r="IHZ452" s="22"/>
      <c r="IIA452" s="22"/>
      <c r="IIB452" s="22"/>
      <c r="IIC452" s="22"/>
      <c r="IID452" s="22"/>
      <c r="IIE452" s="22"/>
      <c r="IIF452" s="22"/>
      <c r="IIG452" s="22"/>
      <c r="IIH452" s="22"/>
      <c r="III452" s="22"/>
      <c r="IIJ452" s="22"/>
      <c r="IIK452" s="22"/>
      <c r="IIL452" s="22"/>
      <c r="IIM452" s="22"/>
      <c r="IIN452" s="22"/>
      <c r="IIO452" s="22"/>
      <c r="IIP452" s="22"/>
      <c r="IIQ452" s="22"/>
      <c r="IIR452" s="22"/>
      <c r="IIS452" s="22"/>
      <c r="IIT452" s="22"/>
      <c r="IIU452" s="22"/>
      <c r="IIV452" s="22"/>
      <c r="IIW452" s="22"/>
      <c r="IIX452" s="22"/>
      <c r="IIY452" s="22"/>
      <c r="IIZ452" s="22"/>
      <c r="IJA452" s="22"/>
      <c r="IJB452" s="22"/>
      <c r="IJC452" s="22"/>
      <c r="IJD452" s="22"/>
      <c r="IJE452" s="22"/>
      <c r="IJF452" s="22"/>
      <c r="IJG452" s="22"/>
      <c r="IJH452" s="22"/>
      <c r="IJI452" s="22"/>
      <c r="IJJ452" s="22"/>
      <c r="IJK452" s="22"/>
      <c r="IJL452" s="22"/>
      <c r="IJM452" s="22"/>
      <c r="IJN452" s="22"/>
      <c r="IJO452" s="22"/>
      <c r="IJP452" s="22"/>
      <c r="IJQ452" s="22"/>
      <c r="IJR452" s="22"/>
      <c r="IJS452" s="22"/>
      <c r="IJT452" s="22"/>
      <c r="IJU452" s="22"/>
      <c r="IJV452" s="22"/>
      <c r="IJW452" s="22"/>
      <c r="IJX452" s="22"/>
      <c r="IJY452" s="22"/>
      <c r="IJZ452" s="22"/>
      <c r="IKA452" s="22"/>
      <c r="IKB452" s="22"/>
      <c r="IKC452" s="22"/>
      <c r="IKD452" s="22"/>
      <c r="IKE452" s="22"/>
      <c r="IKF452" s="22"/>
      <c r="IKG452" s="22"/>
      <c r="IKH452" s="22"/>
      <c r="IKI452" s="22"/>
      <c r="IKJ452" s="22"/>
      <c r="IKK452" s="22"/>
      <c r="IKL452" s="22"/>
      <c r="IKM452" s="22"/>
      <c r="IKN452" s="22"/>
      <c r="IKO452" s="22"/>
      <c r="IKP452" s="22"/>
      <c r="IKQ452" s="22"/>
      <c r="IKR452" s="22"/>
      <c r="IKS452" s="22"/>
      <c r="IKT452" s="22"/>
      <c r="IKU452" s="22"/>
      <c r="IKV452" s="22"/>
      <c r="IKW452" s="22"/>
      <c r="IKX452" s="22"/>
      <c r="IKY452" s="22"/>
      <c r="IKZ452" s="22"/>
      <c r="ILA452" s="22"/>
      <c r="ILB452" s="22"/>
      <c r="ILC452" s="22"/>
      <c r="ILD452" s="22"/>
      <c r="ILE452" s="22"/>
      <c r="ILF452" s="22"/>
      <c r="ILG452" s="22"/>
      <c r="ILH452" s="22"/>
      <c r="ILI452" s="22"/>
      <c r="ILJ452" s="22"/>
      <c r="ILK452" s="22"/>
      <c r="ILL452" s="22"/>
      <c r="ILM452" s="22"/>
      <c r="ILN452" s="22"/>
      <c r="ILO452" s="22"/>
      <c r="ILP452" s="22"/>
      <c r="ILQ452" s="22"/>
      <c r="ILR452" s="22"/>
      <c r="ILS452" s="22"/>
      <c r="ILT452" s="22"/>
      <c r="ILU452" s="22"/>
      <c r="ILV452" s="22"/>
      <c r="ILW452" s="22"/>
      <c r="ILX452" s="22"/>
      <c r="ILY452" s="22"/>
      <c r="ILZ452" s="22"/>
      <c r="IMA452" s="22"/>
      <c r="IMB452" s="22"/>
      <c r="IMC452" s="22"/>
      <c r="IMD452" s="22"/>
      <c r="IME452" s="22"/>
      <c r="IMF452" s="22"/>
      <c r="IMG452" s="22"/>
      <c r="IMH452" s="22"/>
      <c r="IMI452" s="22"/>
      <c r="IMJ452" s="22"/>
      <c r="IMK452" s="22"/>
      <c r="IML452" s="22"/>
      <c r="IMM452" s="22"/>
      <c r="IMN452" s="22"/>
      <c r="IMO452" s="22"/>
      <c r="IMP452" s="22"/>
      <c r="IMQ452" s="22"/>
      <c r="IMR452" s="22"/>
      <c r="IMS452" s="22"/>
      <c r="IMT452" s="22"/>
      <c r="IMU452" s="22"/>
      <c r="IMV452" s="22"/>
      <c r="IMW452" s="22"/>
      <c r="IMX452" s="22"/>
      <c r="IMY452" s="22"/>
      <c r="IMZ452" s="22"/>
      <c r="INA452" s="22"/>
      <c r="INB452" s="22"/>
      <c r="INC452" s="22"/>
      <c r="IND452" s="22"/>
      <c r="INE452" s="22"/>
      <c r="INF452" s="22"/>
      <c r="ING452" s="22"/>
      <c r="INH452" s="22"/>
      <c r="INI452" s="22"/>
      <c r="INJ452" s="22"/>
      <c r="INK452" s="22"/>
      <c r="INL452" s="22"/>
      <c r="INM452" s="22"/>
      <c r="INN452" s="22"/>
      <c r="INO452" s="22"/>
      <c r="INP452" s="22"/>
      <c r="INQ452" s="22"/>
      <c r="INR452" s="22"/>
      <c r="INS452" s="22"/>
      <c r="INT452" s="22"/>
      <c r="INU452" s="22"/>
      <c r="INV452" s="22"/>
      <c r="INW452" s="22"/>
      <c r="INX452" s="22"/>
      <c r="INY452" s="22"/>
      <c r="INZ452" s="22"/>
      <c r="IOA452" s="22"/>
      <c r="IOB452" s="22"/>
      <c r="IOC452" s="22"/>
      <c r="IOD452" s="22"/>
      <c r="IOE452" s="22"/>
      <c r="IOF452" s="22"/>
      <c r="IOG452" s="22"/>
      <c r="IOH452" s="22"/>
      <c r="IOI452" s="22"/>
      <c r="IOJ452" s="22"/>
      <c r="IOK452" s="22"/>
      <c r="IOL452" s="22"/>
      <c r="IOM452" s="22"/>
      <c r="ION452" s="22"/>
      <c r="IOO452" s="22"/>
      <c r="IOP452" s="22"/>
      <c r="IOQ452" s="22"/>
      <c r="IOR452" s="22"/>
      <c r="IOS452" s="22"/>
      <c r="IOT452" s="22"/>
      <c r="IOU452" s="22"/>
      <c r="IOV452" s="22"/>
      <c r="IOW452" s="22"/>
      <c r="IOX452" s="22"/>
      <c r="IOY452" s="22"/>
      <c r="IOZ452" s="22"/>
      <c r="IPA452" s="22"/>
      <c r="IPB452" s="22"/>
      <c r="IPC452" s="22"/>
      <c r="IPD452" s="22"/>
      <c r="IPE452" s="22"/>
      <c r="IPF452" s="22"/>
      <c r="IPG452" s="22"/>
      <c r="IPH452" s="22"/>
      <c r="IPI452" s="22"/>
      <c r="IPJ452" s="22"/>
      <c r="IPK452" s="22"/>
      <c r="IPL452" s="22"/>
      <c r="IPM452" s="22"/>
      <c r="IPN452" s="22"/>
      <c r="IPO452" s="22"/>
      <c r="IPP452" s="22"/>
      <c r="IPQ452" s="22"/>
      <c r="IPR452" s="22"/>
      <c r="IPS452" s="22"/>
      <c r="IPT452" s="22"/>
      <c r="IPU452" s="22"/>
      <c r="IPV452" s="22"/>
      <c r="IPW452" s="22"/>
      <c r="IPX452" s="22"/>
      <c r="IPY452" s="22"/>
      <c r="IPZ452" s="22"/>
      <c r="IQA452" s="22"/>
      <c r="IQB452" s="22"/>
      <c r="IQC452" s="22"/>
      <c r="IQD452" s="22"/>
      <c r="IQE452" s="22"/>
      <c r="IQF452" s="22"/>
      <c r="IQG452" s="22"/>
      <c r="IQH452" s="22"/>
      <c r="IQI452" s="22"/>
      <c r="IQJ452" s="22"/>
      <c r="IQK452" s="22"/>
      <c r="IQL452" s="22"/>
      <c r="IQM452" s="22"/>
      <c r="IQN452" s="22"/>
      <c r="IQO452" s="22"/>
      <c r="IQP452" s="22"/>
      <c r="IQQ452" s="22"/>
      <c r="IQR452" s="22"/>
      <c r="IQS452" s="22"/>
      <c r="IQT452" s="22"/>
      <c r="IQU452" s="22"/>
      <c r="IQV452" s="22"/>
      <c r="IQW452" s="22"/>
      <c r="IQX452" s="22"/>
      <c r="IQY452" s="22"/>
      <c r="IQZ452" s="22"/>
      <c r="IRA452" s="22"/>
      <c r="IRB452" s="22"/>
      <c r="IRC452" s="22"/>
      <c r="IRD452" s="22"/>
      <c r="IRE452" s="22"/>
      <c r="IRF452" s="22"/>
      <c r="IRG452" s="22"/>
      <c r="IRH452" s="22"/>
      <c r="IRI452" s="22"/>
      <c r="IRJ452" s="22"/>
      <c r="IRK452" s="22"/>
      <c r="IRL452" s="22"/>
      <c r="IRM452" s="22"/>
      <c r="IRN452" s="22"/>
      <c r="IRO452" s="22"/>
      <c r="IRP452" s="22"/>
      <c r="IRQ452" s="22"/>
      <c r="IRR452" s="22"/>
      <c r="IRS452" s="22"/>
      <c r="IRT452" s="22"/>
      <c r="IRU452" s="22"/>
      <c r="IRV452" s="22"/>
      <c r="IRW452" s="22"/>
      <c r="IRX452" s="22"/>
      <c r="IRY452" s="22"/>
      <c r="IRZ452" s="22"/>
      <c r="ISA452" s="22"/>
      <c r="ISB452" s="22"/>
      <c r="ISC452" s="22"/>
      <c r="ISD452" s="22"/>
      <c r="ISE452" s="22"/>
      <c r="ISF452" s="22"/>
      <c r="ISG452" s="22"/>
      <c r="ISH452" s="22"/>
      <c r="ISI452" s="22"/>
      <c r="ISJ452" s="22"/>
      <c r="ISK452" s="22"/>
      <c r="ISL452" s="22"/>
      <c r="ISM452" s="22"/>
      <c r="ISN452" s="22"/>
      <c r="ISO452" s="22"/>
      <c r="ISP452" s="22"/>
      <c r="ISQ452" s="22"/>
      <c r="ISR452" s="22"/>
      <c r="ISS452" s="22"/>
      <c r="IST452" s="22"/>
      <c r="ISU452" s="22"/>
      <c r="ISV452" s="22"/>
      <c r="ISW452" s="22"/>
      <c r="ISX452" s="22"/>
      <c r="ISY452" s="22"/>
      <c r="ISZ452" s="22"/>
      <c r="ITA452" s="22"/>
      <c r="ITB452" s="22"/>
      <c r="ITC452" s="22"/>
      <c r="ITD452" s="22"/>
      <c r="ITE452" s="22"/>
      <c r="ITF452" s="22"/>
      <c r="ITG452" s="22"/>
      <c r="ITH452" s="22"/>
      <c r="ITI452" s="22"/>
      <c r="ITJ452" s="22"/>
      <c r="ITK452" s="22"/>
      <c r="ITL452" s="22"/>
      <c r="ITM452" s="22"/>
      <c r="ITN452" s="22"/>
      <c r="ITO452" s="22"/>
      <c r="ITP452" s="22"/>
      <c r="ITQ452" s="22"/>
      <c r="ITR452" s="22"/>
      <c r="ITS452" s="22"/>
      <c r="ITT452" s="22"/>
      <c r="ITU452" s="22"/>
      <c r="ITV452" s="22"/>
      <c r="ITW452" s="22"/>
      <c r="ITX452" s="22"/>
      <c r="ITY452" s="22"/>
      <c r="ITZ452" s="22"/>
      <c r="IUA452" s="22"/>
      <c r="IUB452" s="22"/>
      <c r="IUC452" s="22"/>
      <c r="IUD452" s="22"/>
      <c r="IUE452" s="22"/>
      <c r="IUF452" s="22"/>
      <c r="IUG452" s="22"/>
      <c r="IUH452" s="22"/>
      <c r="IUI452" s="22"/>
      <c r="IUJ452" s="22"/>
      <c r="IUK452" s="22"/>
      <c r="IUL452" s="22"/>
      <c r="IUM452" s="22"/>
      <c r="IUN452" s="22"/>
      <c r="IUO452" s="22"/>
      <c r="IUP452" s="22"/>
      <c r="IUQ452" s="22"/>
      <c r="IUR452" s="22"/>
      <c r="IUS452" s="22"/>
      <c r="IUT452" s="22"/>
      <c r="IUU452" s="22"/>
      <c r="IUV452" s="22"/>
      <c r="IUW452" s="22"/>
      <c r="IUX452" s="22"/>
      <c r="IUY452" s="22"/>
      <c r="IUZ452" s="22"/>
      <c r="IVA452" s="22"/>
      <c r="IVB452" s="22"/>
      <c r="IVC452" s="22"/>
      <c r="IVD452" s="22"/>
      <c r="IVE452" s="22"/>
      <c r="IVF452" s="22"/>
      <c r="IVG452" s="22"/>
      <c r="IVH452" s="22"/>
      <c r="IVI452" s="22"/>
      <c r="IVJ452" s="22"/>
      <c r="IVK452" s="22"/>
      <c r="IVL452" s="22"/>
      <c r="IVM452" s="22"/>
      <c r="IVN452" s="22"/>
      <c r="IVO452" s="22"/>
      <c r="IVP452" s="22"/>
      <c r="IVQ452" s="22"/>
      <c r="IVR452" s="22"/>
      <c r="IVS452" s="22"/>
      <c r="IVT452" s="22"/>
      <c r="IVU452" s="22"/>
      <c r="IVV452" s="22"/>
      <c r="IVW452" s="22"/>
      <c r="IVX452" s="22"/>
      <c r="IVY452" s="22"/>
      <c r="IVZ452" s="22"/>
      <c r="IWA452" s="22"/>
      <c r="IWB452" s="22"/>
      <c r="IWC452" s="22"/>
      <c r="IWD452" s="22"/>
      <c r="IWE452" s="22"/>
      <c r="IWF452" s="22"/>
      <c r="IWG452" s="22"/>
      <c r="IWH452" s="22"/>
      <c r="IWI452" s="22"/>
      <c r="IWJ452" s="22"/>
      <c r="IWK452" s="22"/>
      <c r="IWL452" s="22"/>
      <c r="IWM452" s="22"/>
      <c r="IWN452" s="22"/>
      <c r="IWO452" s="22"/>
      <c r="IWP452" s="22"/>
      <c r="IWQ452" s="22"/>
      <c r="IWR452" s="22"/>
      <c r="IWS452" s="22"/>
      <c r="IWT452" s="22"/>
      <c r="IWU452" s="22"/>
      <c r="IWV452" s="22"/>
      <c r="IWW452" s="22"/>
      <c r="IWX452" s="22"/>
      <c r="IWY452" s="22"/>
      <c r="IWZ452" s="22"/>
      <c r="IXA452" s="22"/>
      <c r="IXB452" s="22"/>
      <c r="IXC452" s="22"/>
      <c r="IXD452" s="22"/>
      <c r="IXE452" s="22"/>
      <c r="IXF452" s="22"/>
      <c r="IXG452" s="22"/>
      <c r="IXH452" s="22"/>
      <c r="IXI452" s="22"/>
      <c r="IXJ452" s="22"/>
      <c r="IXK452" s="22"/>
      <c r="IXL452" s="22"/>
      <c r="IXM452" s="22"/>
      <c r="IXN452" s="22"/>
      <c r="IXO452" s="22"/>
      <c r="IXP452" s="22"/>
      <c r="IXQ452" s="22"/>
      <c r="IXR452" s="22"/>
      <c r="IXS452" s="22"/>
      <c r="IXT452" s="22"/>
      <c r="IXU452" s="22"/>
      <c r="IXV452" s="22"/>
      <c r="IXW452" s="22"/>
      <c r="IXX452" s="22"/>
      <c r="IXY452" s="22"/>
      <c r="IXZ452" s="22"/>
      <c r="IYA452" s="22"/>
      <c r="IYB452" s="22"/>
      <c r="IYC452" s="22"/>
      <c r="IYD452" s="22"/>
      <c r="IYE452" s="22"/>
      <c r="IYF452" s="22"/>
      <c r="IYG452" s="22"/>
      <c r="IYH452" s="22"/>
      <c r="IYI452" s="22"/>
      <c r="IYJ452" s="22"/>
      <c r="IYK452" s="22"/>
      <c r="IYL452" s="22"/>
      <c r="IYM452" s="22"/>
      <c r="IYN452" s="22"/>
      <c r="IYO452" s="22"/>
      <c r="IYP452" s="22"/>
      <c r="IYQ452" s="22"/>
      <c r="IYR452" s="22"/>
      <c r="IYS452" s="22"/>
      <c r="IYT452" s="22"/>
      <c r="IYU452" s="22"/>
      <c r="IYV452" s="22"/>
      <c r="IYW452" s="22"/>
      <c r="IYX452" s="22"/>
      <c r="IYY452" s="22"/>
      <c r="IYZ452" s="22"/>
      <c r="IZA452" s="22"/>
      <c r="IZB452" s="22"/>
      <c r="IZC452" s="22"/>
      <c r="IZD452" s="22"/>
      <c r="IZE452" s="22"/>
      <c r="IZF452" s="22"/>
      <c r="IZG452" s="22"/>
      <c r="IZH452" s="22"/>
      <c r="IZI452" s="22"/>
      <c r="IZJ452" s="22"/>
      <c r="IZK452" s="22"/>
      <c r="IZL452" s="22"/>
      <c r="IZM452" s="22"/>
      <c r="IZN452" s="22"/>
      <c r="IZO452" s="22"/>
      <c r="IZP452" s="22"/>
      <c r="IZQ452" s="22"/>
      <c r="IZR452" s="22"/>
      <c r="IZS452" s="22"/>
      <c r="IZT452" s="22"/>
      <c r="IZU452" s="22"/>
      <c r="IZV452" s="22"/>
      <c r="IZW452" s="22"/>
      <c r="IZX452" s="22"/>
      <c r="IZY452" s="22"/>
      <c r="IZZ452" s="22"/>
      <c r="JAA452" s="22"/>
      <c r="JAB452" s="22"/>
      <c r="JAC452" s="22"/>
      <c r="JAD452" s="22"/>
      <c r="JAE452" s="22"/>
      <c r="JAF452" s="22"/>
      <c r="JAG452" s="22"/>
      <c r="JAH452" s="22"/>
      <c r="JAI452" s="22"/>
      <c r="JAJ452" s="22"/>
      <c r="JAK452" s="22"/>
      <c r="JAL452" s="22"/>
      <c r="JAM452" s="22"/>
      <c r="JAN452" s="22"/>
      <c r="JAO452" s="22"/>
      <c r="JAP452" s="22"/>
      <c r="JAQ452" s="22"/>
      <c r="JAR452" s="22"/>
      <c r="JAS452" s="22"/>
      <c r="JAT452" s="22"/>
      <c r="JAU452" s="22"/>
      <c r="JAV452" s="22"/>
      <c r="JAW452" s="22"/>
      <c r="JAX452" s="22"/>
      <c r="JAY452" s="22"/>
      <c r="JAZ452" s="22"/>
      <c r="JBA452" s="22"/>
      <c r="JBB452" s="22"/>
      <c r="JBC452" s="22"/>
      <c r="JBD452" s="22"/>
      <c r="JBE452" s="22"/>
      <c r="JBF452" s="22"/>
      <c r="JBG452" s="22"/>
      <c r="JBH452" s="22"/>
      <c r="JBI452" s="22"/>
      <c r="JBJ452" s="22"/>
      <c r="JBK452" s="22"/>
      <c r="JBL452" s="22"/>
      <c r="JBM452" s="22"/>
      <c r="JBN452" s="22"/>
      <c r="JBO452" s="22"/>
      <c r="JBP452" s="22"/>
      <c r="JBQ452" s="22"/>
      <c r="JBR452" s="22"/>
      <c r="JBS452" s="22"/>
      <c r="JBT452" s="22"/>
      <c r="JBU452" s="22"/>
      <c r="JBV452" s="22"/>
      <c r="JBW452" s="22"/>
      <c r="JBX452" s="22"/>
      <c r="JBY452" s="22"/>
      <c r="JBZ452" s="22"/>
      <c r="JCA452" s="22"/>
      <c r="JCB452" s="22"/>
      <c r="JCC452" s="22"/>
      <c r="JCD452" s="22"/>
      <c r="JCE452" s="22"/>
      <c r="JCF452" s="22"/>
      <c r="JCG452" s="22"/>
      <c r="JCH452" s="22"/>
      <c r="JCI452" s="22"/>
      <c r="JCJ452" s="22"/>
      <c r="JCK452" s="22"/>
      <c r="JCL452" s="22"/>
      <c r="JCM452" s="22"/>
      <c r="JCN452" s="22"/>
      <c r="JCO452" s="22"/>
      <c r="JCP452" s="22"/>
      <c r="JCQ452" s="22"/>
      <c r="JCR452" s="22"/>
      <c r="JCS452" s="22"/>
      <c r="JCT452" s="22"/>
      <c r="JCU452" s="22"/>
      <c r="JCV452" s="22"/>
      <c r="JCW452" s="22"/>
      <c r="JCX452" s="22"/>
      <c r="JCY452" s="22"/>
      <c r="JCZ452" s="22"/>
      <c r="JDA452" s="22"/>
      <c r="JDB452" s="22"/>
      <c r="JDC452" s="22"/>
      <c r="JDD452" s="22"/>
      <c r="JDE452" s="22"/>
      <c r="JDF452" s="22"/>
      <c r="JDG452" s="22"/>
      <c r="JDH452" s="22"/>
      <c r="JDI452" s="22"/>
      <c r="JDJ452" s="22"/>
      <c r="JDK452" s="22"/>
      <c r="JDL452" s="22"/>
      <c r="JDM452" s="22"/>
      <c r="JDN452" s="22"/>
      <c r="JDO452" s="22"/>
      <c r="JDP452" s="22"/>
      <c r="JDQ452" s="22"/>
      <c r="JDR452" s="22"/>
      <c r="JDS452" s="22"/>
      <c r="JDT452" s="22"/>
      <c r="JDU452" s="22"/>
      <c r="JDV452" s="22"/>
      <c r="JDW452" s="22"/>
      <c r="JDX452" s="22"/>
      <c r="JDY452" s="22"/>
      <c r="JDZ452" s="22"/>
      <c r="JEA452" s="22"/>
      <c r="JEB452" s="22"/>
      <c r="JEC452" s="22"/>
      <c r="JED452" s="22"/>
      <c r="JEE452" s="22"/>
      <c r="JEF452" s="22"/>
      <c r="JEG452" s="22"/>
      <c r="JEH452" s="22"/>
      <c r="JEI452" s="22"/>
      <c r="JEJ452" s="22"/>
      <c r="JEK452" s="22"/>
      <c r="JEL452" s="22"/>
      <c r="JEM452" s="22"/>
      <c r="JEN452" s="22"/>
      <c r="JEO452" s="22"/>
      <c r="JEP452" s="22"/>
      <c r="JEQ452" s="22"/>
      <c r="JER452" s="22"/>
      <c r="JES452" s="22"/>
      <c r="JET452" s="22"/>
      <c r="JEU452" s="22"/>
      <c r="JEV452" s="22"/>
      <c r="JEW452" s="22"/>
      <c r="JEX452" s="22"/>
      <c r="JEY452" s="22"/>
      <c r="JEZ452" s="22"/>
      <c r="JFA452" s="22"/>
      <c r="JFB452" s="22"/>
      <c r="JFC452" s="22"/>
      <c r="JFD452" s="22"/>
      <c r="JFE452" s="22"/>
      <c r="JFF452" s="22"/>
      <c r="JFG452" s="22"/>
      <c r="JFH452" s="22"/>
      <c r="JFI452" s="22"/>
      <c r="JFJ452" s="22"/>
      <c r="JFK452" s="22"/>
      <c r="JFL452" s="22"/>
      <c r="JFM452" s="22"/>
      <c r="JFN452" s="22"/>
      <c r="JFO452" s="22"/>
      <c r="JFP452" s="22"/>
      <c r="JFQ452" s="22"/>
      <c r="JFR452" s="22"/>
      <c r="JFS452" s="22"/>
      <c r="JFT452" s="22"/>
      <c r="JFU452" s="22"/>
      <c r="JFV452" s="22"/>
      <c r="JFW452" s="22"/>
      <c r="JFX452" s="22"/>
      <c r="JFY452" s="22"/>
      <c r="JFZ452" s="22"/>
      <c r="JGA452" s="22"/>
      <c r="JGB452" s="22"/>
      <c r="JGC452" s="22"/>
      <c r="JGD452" s="22"/>
      <c r="JGE452" s="22"/>
      <c r="JGF452" s="22"/>
      <c r="JGG452" s="22"/>
      <c r="JGH452" s="22"/>
      <c r="JGI452" s="22"/>
      <c r="JGJ452" s="22"/>
      <c r="JGK452" s="22"/>
      <c r="JGL452" s="22"/>
      <c r="JGM452" s="22"/>
      <c r="JGN452" s="22"/>
      <c r="JGO452" s="22"/>
      <c r="JGP452" s="22"/>
      <c r="JGQ452" s="22"/>
      <c r="JGR452" s="22"/>
      <c r="JGS452" s="22"/>
      <c r="JGT452" s="22"/>
      <c r="JGU452" s="22"/>
      <c r="JGV452" s="22"/>
      <c r="JGW452" s="22"/>
      <c r="JGX452" s="22"/>
      <c r="JGY452" s="22"/>
      <c r="JGZ452" s="22"/>
      <c r="JHA452" s="22"/>
      <c r="JHB452" s="22"/>
      <c r="JHC452" s="22"/>
      <c r="JHD452" s="22"/>
      <c r="JHE452" s="22"/>
      <c r="JHF452" s="22"/>
      <c r="JHG452" s="22"/>
      <c r="JHH452" s="22"/>
      <c r="JHI452" s="22"/>
      <c r="JHJ452" s="22"/>
      <c r="JHK452" s="22"/>
      <c r="JHL452" s="22"/>
      <c r="JHM452" s="22"/>
      <c r="JHN452" s="22"/>
      <c r="JHO452" s="22"/>
      <c r="JHP452" s="22"/>
      <c r="JHQ452" s="22"/>
      <c r="JHR452" s="22"/>
      <c r="JHS452" s="22"/>
      <c r="JHT452" s="22"/>
      <c r="JHU452" s="22"/>
      <c r="JHV452" s="22"/>
      <c r="JHW452" s="22"/>
      <c r="JHX452" s="22"/>
      <c r="JHY452" s="22"/>
      <c r="JHZ452" s="22"/>
      <c r="JIA452" s="22"/>
      <c r="JIB452" s="22"/>
      <c r="JIC452" s="22"/>
      <c r="JID452" s="22"/>
      <c r="JIE452" s="22"/>
      <c r="JIF452" s="22"/>
      <c r="JIG452" s="22"/>
      <c r="JIH452" s="22"/>
      <c r="JII452" s="22"/>
      <c r="JIJ452" s="22"/>
      <c r="JIK452" s="22"/>
      <c r="JIL452" s="22"/>
      <c r="JIM452" s="22"/>
      <c r="JIN452" s="22"/>
      <c r="JIO452" s="22"/>
      <c r="JIP452" s="22"/>
      <c r="JIQ452" s="22"/>
      <c r="JIR452" s="22"/>
      <c r="JIS452" s="22"/>
      <c r="JIT452" s="22"/>
      <c r="JIU452" s="22"/>
      <c r="JIV452" s="22"/>
      <c r="JIW452" s="22"/>
      <c r="JIX452" s="22"/>
      <c r="JIY452" s="22"/>
      <c r="JIZ452" s="22"/>
      <c r="JJA452" s="22"/>
      <c r="JJB452" s="22"/>
      <c r="JJC452" s="22"/>
      <c r="JJD452" s="22"/>
      <c r="JJE452" s="22"/>
      <c r="JJF452" s="22"/>
      <c r="JJG452" s="22"/>
      <c r="JJH452" s="22"/>
      <c r="JJI452" s="22"/>
      <c r="JJJ452" s="22"/>
      <c r="JJK452" s="22"/>
      <c r="JJL452" s="22"/>
      <c r="JJM452" s="22"/>
      <c r="JJN452" s="22"/>
      <c r="JJO452" s="22"/>
      <c r="JJP452" s="22"/>
      <c r="JJQ452" s="22"/>
      <c r="JJR452" s="22"/>
      <c r="JJS452" s="22"/>
      <c r="JJT452" s="22"/>
      <c r="JJU452" s="22"/>
      <c r="JJV452" s="22"/>
      <c r="JJW452" s="22"/>
      <c r="JJX452" s="22"/>
      <c r="JJY452" s="22"/>
      <c r="JJZ452" s="22"/>
      <c r="JKA452" s="22"/>
      <c r="JKB452" s="22"/>
      <c r="JKC452" s="22"/>
      <c r="JKD452" s="22"/>
      <c r="JKE452" s="22"/>
      <c r="JKF452" s="22"/>
      <c r="JKG452" s="22"/>
      <c r="JKH452" s="22"/>
      <c r="JKI452" s="22"/>
      <c r="JKJ452" s="22"/>
      <c r="JKK452" s="22"/>
      <c r="JKL452" s="22"/>
      <c r="JKM452" s="22"/>
      <c r="JKN452" s="22"/>
      <c r="JKO452" s="22"/>
      <c r="JKP452" s="22"/>
      <c r="JKQ452" s="22"/>
      <c r="JKR452" s="22"/>
      <c r="JKS452" s="22"/>
      <c r="JKT452" s="22"/>
      <c r="JKU452" s="22"/>
      <c r="JKV452" s="22"/>
      <c r="JKW452" s="22"/>
      <c r="JKX452" s="22"/>
      <c r="JKY452" s="22"/>
      <c r="JKZ452" s="22"/>
      <c r="JLA452" s="22"/>
      <c r="JLB452" s="22"/>
      <c r="JLC452" s="22"/>
      <c r="JLD452" s="22"/>
      <c r="JLE452" s="22"/>
      <c r="JLF452" s="22"/>
      <c r="JLG452" s="22"/>
      <c r="JLH452" s="22"/>
      <c r="JLI452" s="22"/>
      <c r="JLJ452" s="22"/>
      <c r="JLK452" s="22"/>
      <c r="JLL452" s="22"/>
      <c r="JLM452" s="22"/>
      <c r="JLN452" s="22"/>
      <c r="JLO452" s="22"/>
      <c r="JLP452" s="22"/>
      <c r="JLQ452" s="22"/>
      <c r="JLR452" s="22"/>
      <c r="JLS452" s="22"/>
      <c r="JLT452" s="22"/>
      <c r="JLU452" s="22"/>
      <c r="JLV452" s="22"/>
      <c r="JLW452" s="22"/>
      <c r="JLX452" s="22"/>
      <c r="JLY452" s="22"/>
      <c r="JLZ452" s="22"/>
      <c r="JMA452" s="22"/>
      <c r="JMB452" s="22"/>
      <c r="JMC452" s="22"/>
      <c r="JMD452" s="22"/>
      <c r="JME452" s="22"/>
      <c r="JMF452" s="22"/>
      <c r="JMG452" s="22"/>
      <c r="JMH452" s="22"/>
      <c r="JMI452" s="22"/>
      <c r="JMJ452" s="22"/>
      <c r="JMK452" s="22"/>
      <c r="JML452" s="22"/>
      <c r="JMM452" s="22"/>
      <c r="JMN452" s="22"/>
      <c r="JMO452" s="22"/>
      <c r="JMP452" s="22"/>
      <c r="JMQ452" s="22"/>
      <c r="JMR452" s="22"/>
      <c r="JMS452" s="22"/>
      <c r="JMT452" s="22"/>
      <c r="JMU452" s="22"/>
      <c r="JMV452" s="22"/>
      <c r="JMW452" s="22"/>
      <c r="JMX452" s="22"/>
      <c r="JMY452" s="22"/>
      <c r="JMZ452" s="22"/>
      <c r="JNA452" s="22"/>
      <c r="JNB452" s="22"/>
      <c r="JNC452" s="22"/>
      <c r="JND452" s="22"/>
      <c r="JNE452" s="22"/>
      <c r="JNF452" s="22"/>
      <c r="JNG452" s="22"/>
      <c r="JNH452" s="22"/>
      <c r="JNI452" s="22"/>
      <c r="JNJ452" s="22"/>
      <c r="JNK452" s="22"/>
      <c r="JNL452" s="22"/>
      <c r="JNM452" s="22"/>
      <c r="JNN452" s="22"/>
      <c r="JNO452" s="22"/>
      <c r="JNP452" s="22"/>
      <c r="JNQ452" s="22"/>
      <c r="JNR452" s="22"/>
      <c r="JNS452" s="22"/>
      <c r="JNT452" s="22"/>
      <c r="JNU452" s="22"/>
      <c r="JNV452" s="22"/>
      <c r="JNW452" s="22"/>
      <c r="JNX452" s="22"/>
      <c r="JNY452" s="22"/>
      <c r="JNZ452" s="22"/>
      <c r="JOA452" s="22"/>
      <c r="JOB452" s="22"/>
      <c r="JOC452" s="22"/>
      <c r="JOD452" s="22"/>
      <c r="JOE452" s="22"/>
      <c r="JOF452" s="22"/>
      <c r="JOG452" s="22"/>
      <c r="JOH452" s="22"/>
      <c r="JOI452" s="22"/>
      <c r="JOJ452" s="22"/>
      <c r="JOK452" s="22"/>
      <c r="JOL452" s="22"/>
      <c r="JOM452" s="22"/>
      <c r="JON452" s="22"/>
      <c r="JOO452" s="22"/>
      <c r="JOP452" s="22"/>
      <c r="JOQ452" s="22"/>
      <c r="JOR452" s="22"/>
      <c r="JOS452" s="22"/>
      <c r="JOT452" s="22"/>
      <c r="JOU452" s="22"/>
      <c r="JOV452" s="22"/>
      <c r="JOW452" s="22"/>
      <c r="JOX452" s="22"/>
      <c r="JOY452" s="22"/>
      <c r="JOZ452" s="22"/>
      <c r="JPA452" s="22"/>
      <c r="JPB452" s="22"/>
      <c r="JPC452" s="22"/>
      <c r="JPD452" s="22"/>
      <c r="JPE452" s="22"/>
      <c r="JPF452" s="22"/>
      <c r="JPG452" s="22"/>
      <c r="JPH452" s="22"/>
      <c r="JPI452" s="22"/>
      <c r="JPJ452" s="22"/>
      <c r="JPK452" s="22"/>
      <c r="JPL452" s="22"/>
      <c r="JPM452" s="22"/>
      <c r="JPN452" s="22"/>
      <c r="JPO452" s="22"/>
      <c r="JPP452" s="22"/>
      <c r="JPQ452" s="22"/>
      <c r="JPR452" s="22"/>
      <c r="JPS452" s="22"/>
      <c r="JPT452" s="22"/>
      <c r="JPU452" s="22"/>
      <c r="JPV452" s="22"/>
      <c r="JPW452" s="22"/>
      <c r="JPX452" s="22"/>
      <c r="JPY452" s="22"/>
      <c r="JPZ452" s="22"/>
      <c r="JQA452" s="22"/>
      <c r="JQB452" s="22"/>
      <c r="JQC452" s="22"/>
      <c r="JQD452" s="22"/>
      <c r="JQE452" s="22"/>
      <c r="JQF452" s="22"/>
      <c r="JQG452" s="22"/>
      <c r="JQH452" s="22"/>
      <c r="JQI452" s="22"/>
      <c r="JQJ452" s="22"/>
      <c r="JQK452" s="22"/>
      <c r="JQL452" s="22"/>
      <c r="JQM452" s="22"/>
      <c r="JQN452" s="22"/>
      <c r="JQO452" s="22"/>
      <c r="JQP452" s="22"/>
      <c r="JQQ452" s="22"/>
      <c r="JQR452" s="22"/>
      <c r="JQS452" s="22"/>
      <c r="JQT452" s="22"/>
      <c r="JQU452" s="22"/>
      <c r="JQV452" s="22"/>
      <c r="JQW452" s="22"/>
      <c r="JQX452" s="22"/>
      <c r="JQY452" s="22"/>
      <c r="JQZ452" s="22"/>
      <c r="JRA452" s="22"/>
      <c r="JRB452" s="22"/>
      <c r="JRC452" s="22"/>
      <c r="JRD452" s="22"/>
      <c r="JRE452" s="22"/>
      <c r="JRF452" s="22"/>
      <c r="JRG452" s="22"/>
      <c r="JRH452" s="22"/>
      <c r="JRI452" s="22"/>
      <c r="JRJ452" s="22"/>
      <c r="JRK452" s="22"/>
      <c r="JRL452" s="22"/>
      <c r="JRM452" s="22"/>
      <c r="JRN452" s="22"/>
      <c r="JRO452" s="22"/>
      <c r="JRP452" s="22"/>
      <c r="JRQ452" s="22"/>
      <c r="JRR452" s="22"/>
      <c r="JRS452" s="22"/>
      <c r="JRT452" s="22"/>
      <c r="JRU452" s="22"/>
      <c r="JRV452" s="22"/>
      <c r="JRW452" s="22"/>
      <c r="JRX452" s="22"/>
      <c r="JRY452" s="22"/>
      <c r="JRZ452" s="22"/>
      <c r="JSA452" s="22"/>
      <c r="JSB452" s="22"/>
      <c r="JSC452" s="22"/>
      <c r="JSD452" s="22"/>
      <c r="JSE452" s="22"/>
      <c r="JSF452" s="22"/>
      <c r="JSG452" s="22"/>
      <c r="JSH452" s="22"/>
      <c r="JSI452" s="22"/>
      <c r="JSJ452" s="22"/>
      <c r="JSK452" s="22"/>
      <c r="JSL452" s="22"/>
      <c r="JSM452" s="22"/>
      <c r="JSN452" s="22"/>
      <c r="JSO452" s="22"/>
      <c r="JSP452" s="22"/>
      <c r="JSQ452" s="22"/>
      <c r="JSR452" s="22"/>
      <c r="JSS452" s="22"/>
      <c r="JST452" s="22"/>
      <c r="JSU452" s="22"/>
      <c r="JSV452" s="22"/>
      <c r="JSW452" s="22"/>
      <c r="JSX452" s="22"/>
      <c r="JSY452" s="22"/>
      <c r="JSZ452" s="22"/>
      <c r="JTA452" s="22"/>
      <c r="JTB452" s="22"/>
      <c r="JTC452" s="22"/>
      <c r="JTD452" s="22"/>
      <c r="JTE452" s="22"/>
      <c r="JTF452" s="22"/>
      <c r="JTG452" s="22"/>
      <c r="JTH452" s="22"/>
      <c r="JTI452" s="22"/>
      <c r="JTJ452" s="22"/>
      <c r="JTK452" s="22"/>
      <c r="JTL452" s="22"/>
      <c r="JTM452" s="22"/>
      <c r="JTN452" s="22"/>
      <c r="JTO452" s="22"/>
      <c r="JTP452" s="22"/>
      <c r="JTQ452" s="22"/>
      <c r="JTR452" s="22"/>
      <c r="JTS452" s="22"/>
      <c r="JTT452" s="22"/>
      <c r="JTU452" s="22"/>
      <c r="JTV452" s="22"/>
      <c r="JTW452" s="22"/>
      <c r="JTX452" s="22"/>
      <c r="JTY452" s="22"/>
      <c r="JTZ452" s="22"/>
      <c r="JUA452" s="22"/>
      <c r="JUB452" s="22"/>
      <c r="JUC452" s="22"/>
      <c r="JUD452" s="22"/>
      <c r="JUE452" s="22"/>
      <c r="JUF452" s="22"/>
      <c r="JUG452" s="22"/>
      <c r="JUH452" s="22"/>
      <c r="JUI452" s="22"/>
      <c r="JUJ452" s="22"/>
      <c r="JUK452" s="22"/>
      <c r="JUL452" s="22"/>
      <c r="JUM452" s="22"/>
      <c r="JUN452" s="22"/>
      <c r="JUO452" s="22"/>
      <c r="JUP452" s="22"/>
      <c r="JUQ452" s="22"/>
      <c r="JUR452" s="22"/>
      <c r="JUS452" s="22"/>
      <c r="JUT452" s="22"/>
      <c r="JUU452" s="22"/>
      <c r="JUV452" s="22"/>
      <c r="JUW452" s="22"/>
      <c r="JUX452" s="22"/>
      <c r="JUY452" s="22"/>
      <c r="JUZ452" s="22"/>
      <c r="JVA452" s="22"/>
      <c r="JVB452" s="22"/>
      <c r="JVC452" s="22"/>
      <c r="JVD452" s="22"/>
      <c r="JVE452" s="22"/>
      <c r="JVF452" s="22"/>
      <c r="JVG452" s="22"/>
      <c r="JVH452" s="22"/>
      <c r="JVI452" s="22"/>
      <c r="JVJ452" s="22"/>
      <c r="JVK452" s="22"/>
      <c r="JVL452" s="22"/>
      <c r="JVM452" s="22"/>
      <c r="JVN452" s="22"/>
      <c r="JVO452" s="22"/>
      <c r="JVP452" s="22"/>
      <c r="JVQ452" s="22"/>
      <c r="JVR452" s="22"/>
      <c r="JVS452" s="22"/>
      <c r="JVT452" s="22"/>
      <c r="JVU452" s="22"/>
      <c r="JVV452" s="22"/>
      <c r="JVW452" s="22"/>
      <c r="JVX452" s="22"/>
      <c r="JVY452" s="22"/>
      <c r="JVZ452" s="22"/>
      <c r="JWA452" s="22"/>
      <c r="JWB452" s="22"/>
      <c r="JWC452" s="22"/>
      <c r="JWD452" s="22"/>
      <c r="JWE452" s="22"/>
      <c r="JWF452" s="22"/>
      <c r="JWG452" s="22"/>
      <c r="JWH452" s="22"/>
      <c r="JWI452" s="22"/>
      <c r="JWJ452" s="22"/>
      <c r="JWK452" s="22"/>
      <c r="JWL452" s="22"/>
      <c r="JWM452" s="22"/>
      <c r="JWN452" s="22"/>
      <c r="JWO452" s="22"/>
      <c r="JWP452" s="22"/>
      <c r="JWQ452" s="22"/>
      <c r="JWR452" s="22"/>
      <c r="JWS452" s="22"/>
      <c r="JWT452" s="22"/>
      <c r="JWU452" s="22"/>
      <c r="JWV452" s="22"/>
      <c r="JWW452" s="22"/>
      <c r="JWX452" s="22"/>
      <c r="JWY452" s="22"/>
      <c r="JWZ452" s="22"/>
      <c r="JXA452" s="22"/>
      <c r="JXB452" s="22"/>
      <c r="JXC452" s="22"/>
      <c r="JXD452" s="22"/>
      <c r="JXE452" s="22"/>
      <c r="JXF452" s="22"/>
      <c r="JXG452" s="22"/>
      <c r="JXH452" s="22"/>
      <c r="JXI452" s="22"/>
      <c r="JXJ452" s="22"/>
      <c r="JXK452" s="22"/>
      <c r="JXL452" s="22"/>
      <c r="JXM452" s="22"/>
      <c r="JXN452" s="22"/>
      <c r="JXO452" s="22"/>
      <c r="JXP452" s="22"/>
      <c r="JXQ452" s="22"/>
      <c r="JXR452" s="22"/>
      <c r="JXS452" s="22"/>
      <c r="JXT452" s="22"/>
      <c r="JXU452" s="22"/>
      <c r="JXV452" s="22"/>
      <c r="JXW452" s="22"/>
      <c r="JXX452" s="22"/>
      <c r="JXY452" s="22"/>
      <c r="JXZ452" s="22"/>
      <c r="JYA452" s="22"/>
      <c r="JYB452" s="22"/>
      <c r="JYC452" s="22"/>
      <c r="JYD452" s="22"/>
      <c r="JYE452" s="22"/>
      <c r="JYF452" s="22"/>
      <c r="JYG452" s="22"/>
      <c r="JYH452" s="22"/>
      <c r="JYI452" s="22"/>
      <c r="JYJ452" s="22"/>
      <c r="JYK452" s="22"/>
      <c r="JYL452" s="22"/>
      <c r="JYM452" s="22"/>
      <c r="JYN452" s="22"/>
      <c r="JYO452" s="22"/>
      <c r="JYP452" s="22"/>
      <c r="JYQ452" s="22"/>
      <c r="JYR452" s="22"/>
      <c r="JYS452" s="22"/>
      <c r="JYT452" s="22"/>
      <c r="JYU452" s="22"/>
      <c r="JYV452" s="22"/>
      <c r="JYW452" s="22"/>
      <c r="JYX452" s="22"/>
      <c r="JYY452" s="22"/>
      <c r="JYZ452" s="22"/>
      <c r="JZA452" s="22"/>
      <c r="JZB452" s="22"/>
      <c r="JZC452" s="22"/>
      <c r="JZD452" s="22"/>
      <c r="JZE452" s="22"/>
      <c r="JZF452" s="22"/>
      <c r="JZG452" s="22"/>
      <c r="JZH452" s="22"/>
      <c r="JZI452" s="22"/>
      <c r="JZJ452" s="22"/>
      <c r="JZK452" s="22"/>
      <c r="JZL452" s="22"/>
      <c r="JZM452" s="22"/>
      <c r="JZN452" s="22"/>
      <c r="JZO452" s="22"/>
      <c r="JZP452" s="22"/>
      <c r="JZQ452" s="22"/>
      <c r="JZR452" s="22"/>
      <c r="JZS452" s="22"/>
      <c r="JZT452" s="22"/>
      <c r="JZU452" s="22"/>
      <c r="JZV452" s="22"/>
      <c r="JZW452" s="22"/>
      <c r="JZX452" s="22"/>
      <c r="JZY452" s="22"/>
      <c r="JZZ452" s="22"/>
      <c r="KAA452" s="22"/>
      <c r="KAB452" s="22"/>
      <c r="KAC452" s="22"/>
      <c r="KAD452" s="22"/>
      <c r="KAE452" s="22"/>
      <c r="KAF452" s="22"/>
      <c r="KAG452" s="22"/>
      <c r="KAH452" s="22"/>
      <c r="KAI452" s="22"/>
      <c r="KAJ452" s="22"/>
      <c r="KAK452" s="22"/>
      <c r="KAL452" s="22"/>
      <c r="KAM452" s="22"/>
      <c r="KAN452" s="22"/>
      <c r="KAO452" s="22"/>
      <c r="KAP452" s="22"/>
      <c r="KAQ452" s="22"/>
      <c r="KAR452" s="22"/>
      <c r="KAS452" s="22"/>
      <c r="KAT452" s="22"/>
      <c r="KAU452" s="22"/>
      <c r="KAV452" s="22"/>
      <c r="KAW452" s="22"/>
      <c r="KAX452" s="22"/>
      <c r="KAY452" s="22"/>
      <c r="KAZ452" s="22"/>
      <c r="KBA452" s="22"/>
      <c r="KBB452" s="22"/>
      <c r="KBC452" s="22"/>
      <c r="KBD452" s="22"/>
      <c r="KBE452" s="22"/>
      <c r="KBF452" s="22"/>
      <c r="KBG452" s="22"/>
      <c r="KBH452" s="22"/>
      <c r="KBI452" s="22"/>
      <c r="KBJ452" s="22"/>
      <c r="KBK452" s="22"/>
      <c r="KBL452" s="22"/>
      <c r="KBM452" s="22"/>
      <c r="KBN452" s="22"/>
      <c r="KBO452" s="22"/>
      <c r="KBP452" s="22"/>
      <c r="KBQ452" s="22"/>
      <c r="KBR452" s="22"/>
      <c r="KBS452" s="22"/>
      <c r="KBT452" s="22"/>
      <c r="KBU452" s="22"/>
      <c r="KBV452" s="22"/>
      <c r="KBW452" s="22"/>
      <c r="KBX452" s="22"/>
      <c r="KBY452" s="22"/>
      <c r="KBZ452" s="22"/>
      <c r="KCA452" s="22"/>
      <c r="KCB452" s="22"/>
      <c r="KCC452" s="22"/>
      <c r="KCD452" s="22"/>
      <c r="KCE452" s="22"/>
      <c r="KCF452" s="22"/>
      <c r="KCG452" s="22"/>
      <c r="KCH452" s="22"/>
      <c r="KCI452" s="22"/>
      <c r="KCJ452" s="22"/>
      <c r="KCK452" s="22"/>
      <c r="KCL452" s="22"/>
      <c r="KCM452" s="22"/>
      <c r="KCN452" s="22"/>
      <c r="KCO452" s="22"/>
      <c r="KCP452" s="22"/>
      <c r="KCQ452" s="22"/>
      <c r="KCR452" s="22"/>
      <c r="KCS452" s="22"/>
      <c r="KCT452" s="22"/>
      <c r="KCU452" s="22"/>
      <c r="KCV452" s="22"/>
      <c r="KCW452" s="22"/>
      <c r="KCX452" s="22"/>
      <c r="KCY452" s="22"/>
      <c r="KCZ452" s="22"/>
      <c r="KDA452" s="22"/>
      <c r="KDB452" s="22"/>
      <c r="KDC452" s="22"/>
      <c r="KDD452" s="22"/>
      <c r="KDE452" s="22"/>
      <c r="KDF452" s="22"/>
      <c r="KDG452" s="22"/>
      <c r="KDH452" s="22"/>
      <c r="KDI452" s="22"/>
      <c r="KDJ452" s="22"/>
      <c r="KDK452" s="22"/>
      <c r="KDL452" s="22"/>
      <c r="KDM452" s="22"/>
      <c r="KDN452" s="22"/>
      <c r="KDO452" s="22"/>
      <c r="KDP452" s="22"/>
      <c r="KDQ452" s="22"/>
      <c r="KDR452" s="22"/>
      <c r="KDS452" s="22"/>
      <c r="KDT452" s="22"/>
      <c r="KDU452" s="22"/>
      <c r="KDV452" s="22"/>
      <c r="KDW452" s="22"/>
      <c r="KDX452" s="22"/>
      <c r="KDY452" s="22"/>
      <c r="KDZ452" s="22"/>
      <c r="KEA452" s="22"/>
      <c r="KEB452" s="22"/>
      <c r="KEC452" s="22"/>
      <c r="KED452" s="22"/>
      <c r="KEE452" s="22"/>
      <c r="KEF452" s="22"/>
      <c r="KEG452" s="22"/>
      <c r="KEH452" s="22"/>
      <c r="KEI452" s="22"/>
      <c r="KEJ452" s="22"/>
      <c r="KEK452" s="22"/>
      <c r="KEL452" s="22"/>
      <c r="KEM452" s="22"/>
      <c r="KEN452" s="22"/>
      <c r="KEO452" s="22"/>
      <c r="KEP452" s="22"/>
      <c r="KEQ452" s="22"/>
      <c r="KER452" s="22"/>
      <c r="KES452" s="22"/>
      <c r="KET452" s="22"/>
      <c r="KEU452" s="22"/>
      <c r="KEV452" s="22"/>
      <c r="KEW452" s="22"/>
      <c r="KEX452" s="22"/>
      <c r="KEY452" s="22"/>
      <c r="KEZ452" s="22"/>
      <c r="KFA452" s="22"/>
      <c r="KFB452" s="22"/>
      <c r="KFC452" s="22"/>
      <c r="KFD452" s="22"/>
      <c r="KFE452" s="22"/>
      <c r="KFF452" s="22"/>
      <c r="KFG452" s="22"/>
      <c r="KFH452" s="22"/>
      <c r="KFI452" s="22"/>
      <c r="KFJ452" s="22"/>
      <c r="KFK452" s="22"/>
      <c r="KFL452" s="22"/>
      <c r="KFM452" s="22"/>
      <c r="KFN452" s="22"/>
      <c r="KFO452" s="22"/>
      <c r="KFP452" s="22"/>
      <c r="KFQ452" s="22"/>
      <c r="KFR452" s="22"/>
      <c r="KFS452" s="22"/>
      <c r="KFT452" s="22"/>
      <c r="KFU452" s="22"/>
      <c r="KFV452" s="22"/>
      <c r="KFW452" s="22"/>
      <c r="KFX452" s="22"/>
      <c r="KFY452" s="22"/>
      <c r="KFZ452" s="22"/>
      <c r="KGA452" s="22"/>
      <c r="KGB452" s="22"/>
      <c r="KGC452" s="22"/>
      <c r="KGD452" s="22"/>
      <c r="KGE452" s="22"/>
      <c r="KGF452" s="22"/>
      <c r="KGG452" s="22"/>
      <c r="KGH452" s="22"/>
      <c r="KGI452" s="22"/>
      <c r="KGJ452" s="22"/>
      <c r="KGK452" s="22"/>
      <c r="KGL452" s="22"/>
      <c r="KGM452" s="22"/>
      <c r="KGN452" s="22"/>
      <c r="KGO452" s="22"/>
      <c r="KGP452" s="22"/>
      <c r="KGQ452" s="22"/>
      <c r="KGR452" s="22"/>
      <c r="KGS452" s="22"/>
      <c r="KGT452" s="22"/>
      <c r="KGU452" s="22"/>
      <c r="KGV452" s="22"/>
      <c r="KGW452" s="22"/>
      <c r="KGX452" s="22"/>
      <c r="KGY452" s="22"/>
      <c r="KGZ452" s="22"/>
      <c r="KHA452" s="22"/>
      <c r="KHB452" s="22"/>
      <c r="KHC452" s="22"/>
      <c r="KHD452" s="22"/>
      <c r="KHE452" s="22"/>
      <c r="KHF452" s="22"/>
      <c r="KHG452" s="22"/>
      <c r="KHH452" s="22"/>
      <c r="KHI452" s="22"/>
      <c r="KHJ452" s="22"/>
      <c r="KHK452" s="22"/>
      <c r="KHL452" s="22"/>
      <c r="KHM452" s="22"/>
      <c r="KHN452" s="22"/>
      <c r="KHO452" s="22"/>
      <c r="KHP452" s="22"/>
      <c r="KHQ452" s="22"/>
      <c r="KHR452" s="22"/>
      <c r="KHS452" s="22"/>
      <c r="KHT452" s="22"/>
      <c r="KHU452" s="22"/>
      <c r="KHV452" s="22"/>
      <c r="KHW452" s="22"/>
      <c r="KHX452" s="22"/>
      <c r="KHY452" s="22"/>
      <c r="KHZ452" s="22"/>
      <c r="KIA452" s="22"/>
      <c r="KIB452" s="22"/>
      <c r="KIC452" s="22"/>
      <c r="KID452" s="22"/>
      <c r="KIE452" s="22"/>
      <c r="KIF452" s="22"/>
      <c r="KIG452" s="22"/>
      <c r="KIH452" s="22"/>
      <c r="KII452" s="22"/>
      <c r="KIJ452" s="22"/>
      <c r="KIK452" s="22"/>
      <c r="KIL452" s="22"/>
      <c r="KIM452" s="22"/>
      <c r="KIN452" s="22"/>
      <c r="KIO452" s="22"/>
      <c r="KIP452" s="22"/>
      <c r="KIQ452" s="22"/>
      <c r="KIR452" s="22"/>
      <c r="KIS452" s="22"/>
      <c r="KIT452" s="22"/>
      <c r="KIU452" s="22"/>
      <c r="KIV452" s="22"/>
      <c r="KIW452" s="22"/>
      <c r="KIX452" s="22"/>
      <c r="KIY452" s="22"/>
      <c r="KIZ452" s="22"/>
      <c r="KJA452" s="22"/>
      <c r="KJB452" s="22"/>
      <c r="KJC452" s="22"/>
      <c r="KJD452" s="22"/>
      <c r="KJE452" s="22"/>
      <c r="KJF452" s="22"/>
      <c r="KJG452" s="22"/>
      <c r="KJH452" s="22"/>
      <c r="KJI452" s="22"/>
      <c r="KJJ452" s="22"/>
      <c r="KJK452" s="22"/>
      <c r="KJL452" s="22"/>
      <c r="KJM452" s="22"/>
      <c r="KJN452" s="22"/>
      <c r="KJO452" s="22"/>
      <c r="KJP452" s="22"/>
      <c r="KJQ452" s="22"/>
      <c r="KJR452" s="22"/>
      <c r="KJS452" s="22"/>
      <c r="KJT452" s="22"/>
      <c r="KJU452" s="22"/>
      <c r="KJV452" s="22"/>
      <c r="KJW452" s="22"/>
      <c r="KJX452" s="22"/>
      <c r="KJY452" s="22"/>
      <c r="KJZ452" s="22"/>
      <c r="KKA452" s="22"/>
      <c r="KKB452" s="22"/>
      <c r="KKC452" s="22"/>
      <c r="KKD452" s="22"/>
      <c r="KKE452" s="22"/>
      <c r="KKF452" s="22"/>
      <c r="KKG452" s="22"/>
      <c r="KKH452" s="22"/>
      <c r="KKI452" s="22"/>
      <c r="KKJ452" s="22"/>
      <c r="KKK452" s="22"/>
      <c r="KKL452" s="22"/>
      <c r="KKM452" s="22"/>
      <c r="KKN452" s="22"/>
      <c r="KKO452" s="22"/>
      <c r="KKP452" s="22"/>
      <c r="KKQ452" s="22"/>
      <c r="KKR452" s="22"/>
      <c r="KKS452" s="22"/>
      <c r="KKT452" s="22"/>
      <c r="KKU452" s="22"/>
      <c r="KKV452" s="22"/>
      <c r="KKW452" s="22"/>
      <c r="KKX452" s="22"/>
      <c r="KKY452" s="22"/>
      <c r="KKZ452" s="22"/>
      <c r="KLA452" s="22"/>
      <c r="KLB452" s="22"/>
      <c r="KLC452" s="22"/>
      <c r="KLD452" s="22"/>
      <c r="KLE452" s="22"/>
      <c r="KLF452" s="22"/>
      <c r="KLG452" s="22"/>
      <c r="KLH452" s="22"/>
      <c r="KLI452" s="22"/>
      <c r="KLJ452" s="22"/>
      <c r="KLK452" s="22"/>
      <c r="KLL452" s="22"/>
      <c r="KLM452" s="22"/>
      <c r="KLN452" s="22"/>
      <c r="KLO452" s="22"/>
      <c r="KLP452" s="22"/>
      <c r="KLQ452" s="22"/>
      <c r="KLR452" s="22"/>
      <c r="KLS452" s="22"/>
      <c r="KLT452" s="22"/>
      <c r="KLU452" s="22"/>
      <c r="KLV452" s="22"/>
      <c r="KLW452" s="22"/>
      <c r="KLX452" s="22"/>
      <c r="KLY452" s="22"/>
      <c r="KLZ452" s="22"/>
      <c r="KMA452" s="22"/>
      <c r="KMB452" s="22"/>
      <c r="KMC452" s="22"/>
      <c r="KMD452" s="22"/>
      <c r="KME452" s="22"/>
      <c r="KMF452" s="22"/>
      <c r="KMG452" s="22"/>
      <c r="KMH452" s="22"/>
      <c r="KMI452" s="22"/>
      <c r="KMJ452" s="22"/>
      <c r="KMK452" s="22"/>
      <c r="KML452" s="22"/>
      <c r="KMM452" s="22"/>
      <c r="KMN452" s="22"/>
      <c r="KMO452" s="22"/>
      <c r="KMP452" s="22"/>
      <c r="KMQ452" s="22"/>
      <c r="KMR452" s="22"/>
      <c r="KMS452" s="22"/>
      <c r="KMT452" s="22"/>
      <c r="KMU452" s="22"/>
      <c r="KMV452" s="22"/>
      <c r="KMW452" s="22"/>
      <c r="KMX452" s="22"/>
      <c r="KMY452" s="22"/>
      <c r="KMZ452" s="22"/>
      <c r="KNA452" s="22"/>
      <c r="KNB452" s="22"/>
      <c r="KNC452" s="22"/>
      <c r="KND452" s="22"/>
      <c r="KNE452" s="22"/>
      <c r="KNF452" s="22"/>
      <c r="KNG452" s="22"/>
      <c r="KNH452" s="22"/>
      <c r="KNI452" s="22"/>
      <c r="KNJ452" s="22"/>
      <c r="KNK452" s="22"/>
      <c r="KNL452" s="22"/>
      <c r="KNM452" s="22"/>
      <c r="KNN452" s="22"/>
      <c r="KNO452" s="22"/>
      <c r="KNP452" s="22"/>
      <c r="KNQ452" s="22"/>
      <c r="KNR452" s="22"/>
      <c r="KNS452" s="22"/>
      <c r="KNT452" s="22"/>
      <c r="KNU452" s="22"/>
      <c r="KNV452" s="22"/>
      <c r="KNW452" s="22"/>
      <c r="KNX452" s="22"/>
      <c r="KNY452" s="22"/>
      <c r="KNZ452" s="22"/>
      <c r="KOA452" s="22"/>
      <c r="KOB452" s="22"/>
      <c r="KOC452" s="22"/>
      <c r="KOD452" s="22"/>
      <c r="KOE452" s="22"/>
      <c r="KOF452" s="22"/>
      <c r="KOG452" s="22"/>
      <c r="KOH452" s="22"/>
      <c r="KOI452" s="22"/>
      <c r="KOJ452" s="22"/>
      <c r="KOK452" s="22"/>
      <c r="KOL452" s="22"/>
      <c r="KOM452" s="22"/>
      <c r="KON452" s="22"/>
      <c r="KOO452" s="22"/>
      <c r="KOP452" s="22"/>
      <c r="KOQ452" s="22"/>
      <c r="KOR452" s="22"/>
      <c r="KOS452" s="22"/>
      <c r="KOT452" s="22"/>
      <c r="KOU452" s="22"/>
      <c r="KOV452" s="22"/>
      <c r="KOW452" s="22"/>
      <c r="KOX452" s="22"/>
      <c r="KOY452" s="22"/>
      <c r="KOZ452" s="22"/>
      <c r="KPA452" s="22"/>
      <c r="KPB452" s="22"/>
      <c r="KPC452" s="22"/>
      <c r="KPD452" s="22"/>
      <c r="KPE452" s="22"/>
      <c r="KPF452" s="22"/>
      <c r="KPG452" s="22"/>
      <c r="KPH452" s="22"/>
      <c r="KPI452" s="22"/>
      <c r="KPJ452" s="22"/>
      <c r="KPK452" s="22"/>
      <c r="KPL452" s="22"/>
      <c r="KPM452" s="22"/>
      <c r="KPN452" s="22"/>
      <c r="KPO452" s="22"/>
      <c r="KPP452" s="22"/>
      <c r="KPQ452" s="22"/>
      <c r="KPR452" s="22"/>
      <c r="KPS452" s="22"/>
      <c r="KPT452" s="22"/>
      <c r="KPU452" s="22"/>
      <c r="KPV452" s="22"/>
      <c r="KPW452" s="22"/>
      <c r="KPX452" s="22"/>
      <c r="KPY452" s="22"/>
      <c r="KPZ452" s="22"/>
      <c r="KQA452" s="22"/>
      <c r="KQB452" s="22"/>
      <c r="KQC452" s="22"/>
      <c r="KQD452" s="22"/>
      <c r="KQE452" s="22"/>
      <c r="KQF452" s="22"/>
      <c r="KQG452" s="22"/>
      <c r="KQH452" s="22"/>
      <c r="KQI452" s="22"/>
      <c r="KQJ452" s="22"/>
      <c r="KQK452" s="22"/>
      <c r="KQL452" s="22"/>
      <c r="KQM452" s="22"/>
      <c r="KQN452" s="22"/>
      <c r="KQO452" s="22"/>
      <c r="KQP452" s="22"/>
      <c r="KQQ452" s="22"/>
      <c r="KQR452" s="22"/>
      <c r="KQS452" s="22"/>
      <c r="KQT452" s="22"/>
      <c r="KQU452" s="22"/>
      <c r="KQV452" s="22"/>
      <c r="KQW452" s="22"/>
      <c r="KQX452" s="22"/>
      <c r="KQY452" s="22"/>
      <c r="KQZ452" s="22"/>
      <c r="KRA452" s="22"/>
      <c r="KRB452" s="22"/>
      <c r="KRC452" s="22"/>
      <c r="KRD452" s="22"/>
      <c r="KRE452" s="22"/>
      <c r="KRF452" s="22"/>
      <c r="KRG452" s="22"/>
      <c r="KRH452" s="22"/>
      <c r="KRI452" s="22"/>
      <c r="KRJ452" s="22"/>
      <c r="KRK452" s="22"/>
      <c r="KRL452" s="22"/>
      <c r="KRM452" s="22"/>
      <c r="KRN452" s="22"/>
      <c r="KRO452" s="22"/>
      <c r="KRP452" s="22"/>
      <c r="KRQ452" s="22"/>
      <c r="KRR452" s="22"/>
      <c r="KRS452" s="22"/>
      <c r="KRT452" s="22"/>
      <c r="KRU452" s="22"/>
      <c r="KRV452" s="22"/>
      <c r="KRW452" s="22"/>
      <c r="KRX452" s="22"/>
      <c r="KRY452" s="22"/>
      <c r="KRZ452" s="22"/>
      <c r="KSA452" s="22"/>
      <c r="KSB452" s="22"/>
      <c r="KSC452" s="22"/>
      <c r="KSD452" s="22"/>
      <c r="KSE452" s="22"/>
      <c r="KSF452" s="22"/>
      <c r="KSG452" s="22"/>
      <c r="KSH452" s="22"/>
      <c r="KSI452" s="22"/>
      <c r="KSJ452" s="22"/>
      <c r="KSK452" s="22"/>
      <c r="KSL452" s="22"/>
      <c r="KSM452" s="22"/>
      <c r="KSN452" s="22"/>
      <c r="KSO452" s="22"/>
      <c r="KSP452" s="22"/>
      <c r="KSQ452" s="22"/>
      <c r="KSR452" s="22"/>
      <c r="KSS452" s="22"/>
      <c r="KST452" s="22"/>
      <c r="KSU452" s="22"/>
      <c r="KSV452" s="22"/>
      <c r="KSW452" s="22"/>
      <c r="KSX452" s="22"/>
      <c r="KSY452" s="22"/>
      <c r="KSZ452" s="22"/>
      <c r="KTA452" s="22"/>
      <c r="KTB452" s="22"/>
      <c r="KTC452" s="22"/>
      <c r="KTD452" s="22"/>
      <c r="KTE452" s="22"/>
      <c r="KTF452" s="22"/>
      <c r="KTG452" s="22"/>
      <c r="KTH452" s="22"/>
      <c r="KTI452" s="22"/>
      <c r="KTJ452" s="22"/>
      <c r="KTK452" s="22"/>
      <c r="KTL452" s="22"/>
      <c r="KTM452" s="22"/>
      <c r="KTN452" s="22"/>
      <c r="KTO452" s="22"/>
      <c r="KTP452" s="22"/>
      <c r="KTQ452" s="22"/>
      <c r="KTR452" s="22"/>
      <c r="KTS452" s="22"/>
      <c r="KTT452" s="22"/>
      <c r="KTU452" s="22"/>
      <c r="KTV452" s="22"/>
      <c r="KTW452" s="22"/>
      <c r="KTX452" s="22"/>
      <c r="KTY452" s="22"/>
      <c r="KTZ452" s="22"/>
      <c r="KUA452" s="22"/>
      <c r="KUB452" s="22"/>
      <c r="KUC452" s="22"/>
      <c r="KUD452" s="22"/>
      <c r="KUE452" s="22"/>
      <c r="KUF452" s="22"/>
      <c r="KUG452" s="22"/>
      <c r="KUH452" s="22"/>
      <c r="KUI452" s="22"/>
      <c r="KUJ452" s="22"/>
      <c r="KUK452" s="22"/>
      <c r="KUL452" s="22"/>
      <c r="KUM452" s="22"/>
      <c r="KUN452" s="22"/>
      <c r="KUO452" s="22"/>
      <c r="KUP452" s="22"/>
      <c r="KUQ452" s="22"/>
      <c r="KUR452" s="22"/>
      <c r="KUS452" s="22"/>
      <c r="KUT452" s="22"/>
      <c r="KUU452" s="22"/>
      <c r="KUV452" s="22"/>
      <c r="KUW452" s="22"/>
      <c r="KUX452" s="22"/>
      <c r="KUY452" s="22"/>
      <c r="KUZ452" s="22"/>
      <c r="KVA452" s="22"/>
      <c r="KVB452" s="22"/>
      <c r="KVC452" s="22"/>
      <c r="KVD452" s="22"/>
      <c r="KVE452" s="22"/>
      <c r="KVF452" s="22"/>
      <c r="KVG452" s="22"/>
      <c r="KVH452" s="22"/>
      <c r="KVI452" s="22"/>
      <c r="KVJ452" s="22"/>
      <c r="KVK452" s="22"/>
      <c r="KVL452" s="22"/>
      <c r="KVM452" s="22"/>
      <c r="KVN452" s="22"/>
      <c r="KVO452" s="22"/>
      <c r="KVP452" s="22"/>
      <c r="KVQ452" s="22"/>
      <c r="KVR452" s="22"/>
      <c r="KVS452" s="22"/>
      <c r="KVT452" s="22"/>
      <c r="KVU452" s="22"/>
      <c r="KVV452" s="22"/>
      <c r="KVW452" s="22"/>
      <c r="KVX452" s="22"/>
      <c r="KVY452" s="22"/>
      <c r="KVZ452" s="22"/>
      <c r="KWA452" s="22"/>
      <c r="KWB452" s="22"/>
      <c r="KWC452" s="22"/>
      <c r="KWD452" s="22"/>
      <c r="KWE452" s="22"/>
      <c r="KWF452" s="22"/>
      <c r="KWG452" s="22"/>
      <c r="KWH452" s="22"/>
      <c r="KWI452" s="22"/>
      <c r="KWJ452" s="22"/>
      <c r="KWK452" s="22"/>
      <c r="KWL452" s="22"/>
      <c r="KWM452" s="22"/>
      <c r="KWN452" s="22"/>
      <c r="KWO452" s="22"/>
      <c r="KWP452" s="22"/>
      <c r="KWQ452" s="22"/>
      <c r="KWR452" s="22"/>
      <c r="KWS452" s="22"/>
      <c r="KWT452" s="22"/>
      <c r="KWU452" s="22"/>
      <c r="KWV452" s="22"/>
      <c r="KWW452" s="22"/>
      <c r="KWX452" s="22"/>
      <c r="KWY452" s="22"/>
      <c r="KWZ452" s="22"/>
      <c r="KXA452" s="22"/>
      <c r="KXB452" s="22"/>
      <c r="KXC452" s="22"/>
      <c r="KXD452" s="22"/>
      <c r="KXE452" s="22"/>
      <c r="KXF452" s="22"/>
      <c r="KXG452" s="22"/>
      <c r="KXH452" s="22"/>
      <c r="KXI452" s="22"/>
      <c r="KXJ452" s="22"/>
      <c r="KXK452" s="22"/>
      <c r="KXL452" s="22"/>
      <c r="KXM452" s="22"/>
      <c r="KXN452" s="22"/>
      <c r="KXO452" s="22"/>
      <c r="KXP452" s="22"/>
      <c r="KXQ452" s="22"/>
      <c r="KXR452" s="22"/>
      <c r="KXS452" s="22"/>
      <c r="KXT452" s="22"/>
      <c r="KXU452" s="22"/>
      <c r="KXV452" s="22"/>
      <c r="KXW452" s="22"/>
      <c r="KXX452" s="22"/>
      <c r="KXY452" s="22"/>
      <c r="KXZ452" s="22"/>
      <c r="KYA452" s="22"/>
      <c r="KYB452" s="22"/>
      <c r="KYC452" s="22"/>
      <c r="KYD452" s="22"/>
      <c r="KYE452" s="22"/>
      <c r="KYF452" s="22"/>
      <c r="KYG452" s="22"/>
      <c r="KYH452" s="22"/>
      <c r="KYI452" s="22"/>
      <c r="KYJ452" s="22"/>
      <c r="KYK452" s="22"/>
      <c r="KYL452" s="22"/>
      <c r="KYM452" s="22"/>
      <c r="KYN452" s="22"/>
      <c r="KYO452" s="22"/>
      <c r="KYP452" s="22"/>
      <c r="KYQ452" s="22"/>
      <c r="KYR452" s="22"/>
      <c r="KYS452" s="22"/>
      <c r="KYT452" s="22"/>
      <c r="KYU452" s="22"/>
      <c r="KYV452" s="22"/>
      <c r="KYW452" s="22"/>
      <c r="KYX452" s="22"/>
      <c r="KYY452" s="22"/>
      <c r="KYZ452" s="22"/>
      <c r="KZA452" s="22"/>
      <c r="KZB452" s="22"/>
      <c r="KZC452" s="22"/>
      <c r="KZD452" s="22"/>
      <c r="KZE452" s="22"/>
      <c r="KZF452" s="22"/>
      <c r="KZG452" s="22"/>
      <c r="KZH452" s="22"/>
      <c r="KZI452" s="22"/>
      <c r="KZJ452" s="22"/>
      <c r="KZK452" s="22"/>
      <c r="KZL452" s="22"/>
      <c r="KZM452" s="22"/>
      <c r="KZN452" s="22"/>
      <c r="KZO452" s="22"/>
      <c r="KZP452" s="22"/>
      <c r="KZQ452" s="22"/>
      <c r="KZR452" s="22"/>
      <c r="KZS452" s="22"/>
      <c r="KZT452" s="22"/>
      <c r="KZU452" s="22"/>
      <c r="KZV452" s="22"/>
      <c r="KZW452" s="22"/>
      <c r="KZX452" s="22"/>
      <c r="KZY452" s="22"/>
      <c r="KZZ452" s="22"/>
      <c r="LAA452" s="22"/>
      <c r="LAB452" s="22"/>
      <c r="LAC452" s="22"/>
      <c r="LAD452" s="22"/>
      <c r="LAE452" s="22"/>
      <c r="LAF452" s="22"/>
      <c r="LAG452" s="22"/>
      <c r="LAH452" s="22"/>
      <c r="LAI452" s="22"/>
      <c r="LAJ452" s="22"/>
      <c r="LAK452" s="22"/>
      <c r="LAL452" s="22"/>
      <c r="LAM452" s="22"/>
      <c r="LAN452" s="22"/>
      <c r="LAO452" s="22"/>
      <c r="LAP452" s="22"/>
      <c r="LAQ452" s="22"/>
      <c r="LAR452" s="22"/>
      <c r="LAS452" s="22"/>
      <c r="LAT452" s="22"/>
      <c r="LAU452" s="22"/>
      <c r="LAV452" s="22"/>
      <c r="LAW452" s="22"/>
      <c r="LAX452" s="22"/>
      <c r="LAY452" s="22"/>
      <c r="LAZ452" s="22"/>
      <c r="LBA452" s="22"/>
      <c r="LBB452" s="22"/>
      <c r="LBC452" s="22"/>
      <c r="LBD452" s="22"/>
      <c r="LBE452" s="22"/>
      <c r="LBF452" s="22"/>
      <c r="LBG452" s="22"/>
      <c r="LBH452" s="22"/>
      <c r="LBI452" s="22"/>
      <c r="LBJ452" s="22"/>
      <c r="LBK452" s="22"/>
      <c r="LBL452" s="22"/>
      <c r="LBM452" s="22"/>
      <c r="LBN452" s="22"/>
      <c r="LBO452" s="22"/>
      <c r="LBP452" s="22"/>
      <c r="LBQ452" s="22"/>
      <c r="LBR452" s="22"/>
      <c r="LBS452" s="22"/>
      <c r="LBT452" s="22"/>
      <c r="LBU452" s="22"/>
      <c r="LBV452" s="22"/>
      <c r="LBW452" s="22"/>
      <c r="LBX452" s="22"/>
      <c r="LBY452" s="22"/>
      <c r="LBZ452" s="22"/>
      <c r="LCA452" s="22"/>
      <c r="LCB452" s="22"/>
      <c r="LCC452" s="22"/>
      <c r="LCD452" s="22"/>
      <c r="LCE452" s="22"/>
      <c r="LCF452" s="22"/>
      <c r="LCG452" s="22"/>
      <c r="LCH452" s="22"/>
      <c r="LCI452" s="22"/>
      <c r="LCJ452" s="22"/>
      <c r="LCK452" s="22"/>
      <c r="LCL452" s="22"/>
      <c r="LCM452" s="22"/>
      <c r="LCN452" s="22"/>
      <c r="LCO452" s="22"/>
      <c r="LCP452" s="22"/>
      <c r="LCQ452" s="22"/>
      <c r="LCR452" s="22"/>
      <c r="LCS452" s="22"/>
      <c r="LCT452" s="22"/>
      <c r="LCU452" s="22"/>
      <c r="LCV452" s="22"/>
      <c r="LCW452" s="22"/>
      <c r="LCX452" s="22"/>
      <c r="LCY452" s="22"/>
      <c r="LCZ452" s="22"/>
      <c r="LDA452" s="22"/>
      <c r="LDB452" s="22"/>
      <c r="LDC452" s="22"/>
      <c r="LDD452" s="22"/>
      <c r="LDE452" s="22"/>
      <c r="LDF452" s="22"/>
      <c r="LDG452" s="22"/>
      <c r="LDH452" s="22"/>
      <c r="LDI452" s="22"/>
      <c r="LDJ452" s="22"/>
      <c r="LDK452" s="22"/>
      <c r="LDL452" s="22"/>
      <c r="LDM452" s="22"/>
      <c r="LDN452" s="22"/>
      <c r="LDO452" s="22"/>
      <c r="LDP452" s="22"/>
      <c r="LDQ452" s="22"/>
      <c r="LDR452" s="22"/>
      <c r="LDS452" s="22"/>
      <c r="LDT452" s="22"/>
      <c r="LDU452" s="22"/>
      <c r="LDV452" s="22"/>
      <c r="LDW452" s="22"/>
      <c r="LDX452" s="22"/>
      <c r="LDY452" s="22"/>
      <c r="LDZ452" s="22"/>
      <c r="LEA452" s="22"/>
      <c r="LEB452" s="22"/>
      <c r="LEC452" s="22"/>
      <c r="LED452" s="22"/>
      <c r="LEE452" s="22"/>
      <c r="LEF452" s="22"/>
      <c r="LEG452" s="22"/>
      <c r="LEH452" s="22"/>
      <c r="LEI452" s="22"/>
      <c r="LEJ452" s="22"/>
      <c r="LEK452" s="22"/>
      <c r="LEL452" s="22"/>
      <c r="LEM452" s="22"/>
      <c r="LEN452" s="22"/>
      <c r="LEO452" s="22"/>
      <c r="LEP452" s="22"/>
      <c r="LEQ452" s="22"/>
      <c r="LER452" s="22"/>
      <c r="LES452" s="22"/>
      <c r="LET452" s="22"/>
      <c r="LEU452" s="22"/>
      <c r="LEV452" s="22"/>
      <c r="LEW452" s="22"/>
      <c r="LEX452" s="22"/>
      <c r="LEY452" s="22"/>
      <c r="LEZ452" s="22"/>
      <c r="LFA452" s="22"/>
      <c r="LFB452" s="22"/>
      <c r="LFC452" s="22"/>
      <c r="LFD452" s="22"/>
      <c r="LFE452" s="22"/>
      <c r="LFF452" s="22"/>
      <c r="LFG452" s="22"/>
      <c r="LFH452" s="22"/>
      <c r="LFI452" s="22"/>
      <c r="LFJ452" s="22"/>
      <c r="LFK452" s="22"/>
      <c r="LFL452" s="22"/>
      <c r="LFM452" s="22"/>
      <c r="LFN452" s="22"/>
      <c r="LFO452" s="22"/>
      <c r="LFP452" s="22"/>
      <c r="LFQ452" s="22"/>
      <c r="LFR452" s="22"/>
      <c r="LFS452" s="22"/>
      <c r="LFT452" s="22"/>
      <c r="LFU452" s="22"/>
      <c r="LFV452" s="22"/>
      <c r="LFW452" s="22"/>
      <c r="LFX452" s="22"/>
      <c r="LFY452" s="22"/>
      <c r="LFZ452" s="22"/>
      <c r="LGA452" s="22"/>
      <c r="LGB452" s="22"/>
      <c r="LGC452" s="22"/>
      <c r="LGD452" s="22"/>
      <c r="LGE452" s="22"/>
      <c r="LGF452" s="22"/>
      <c r="LGG452" s="22"/>
      <c r="LGH452" s="22"/>
      <c r="LGI452" s="22"/>
      <c r="LGJ452" s="22"/>
      <c r="LGK452" s="22"/>
      <c r="LGL452" s="22"/>
      <c r="LGM452" s="22"/>
      <c r="LGN452" s="22"/>
      <c r="LGO452" s="22"/>
      <c r="LGP452" s="22"/>
      <c r="LGQ452" s="22"/>
      <c r="LGR452" s="22"/>
      <c r="LGS452" s="22"/>
      <c r="LGT452" s="22"/>
      <c r="LGU452" s="22"/>
      <c r="LGV452" s="22"/>
      <c r="LGW452" s="22"/>
      <c r="LGX452" s="22"/>
      <c r="LGY452" s="22"/>
      <c r="LGZ452" s="22"/>
      <c r="LHA452" s="22"/>
      <c r="LHB452" s="22"/>
      <c r="LHC452" s="22"/>
      <c r="LHD452" s="22"/>
      <c r="LHE452" s="22"/>
      <c r="LHF452" s="22"/>
      <c r="LHG452" s="22"/>
      <c r="LHH452" s="22"/>
      <c r="LHI452" s="22"/>
      <c r="LHJ452" s="22"/>
      <c r="LHK452" s="22"/>
      <c r="LHL452" s="22"/>
      <c r="LHM452" s="22"/>
      <c r="LHN452" s="22"/>
      <c r="LHO452" s="22"/>
      <c r="LHP452" s="22"/>
      <c r="LHQ452" s="22"/>
      <c r="LHR452" s="22"/>
      <c r="LHS452" s="22"/>
      <c r="LHT452" s="22"/>
      <c r="LHU452" s="22"/>
      <c r="LHV452" s="22"/>
      <c r="LHW452" s="22"/>
      <c r="LHX452" s="22"/>
      <c r="LHY452" s="22"/>
      <c r="LHZ452" s="22"/>
      <c r="LIA452" s="22"/>
      <c r="LIB452" s="22"/>
      <c r="LIC452" s="22"/>
      <c r="LID452" s="22"/>
      <c r="LIE452" s="22"/>
      <c r="LIF452" s="22"/>
      <c r="LIG452" s="22"/>
      <c r="LIH452" s="22"/>
      <c r="LII452" s="22"/>
      <c r="LIJ452" s="22"/>
      <c r="LIK452" s="22"/>
      <c r="LIL452" s="22"/>
      <c r="LIM452" s="22"/>
      <c r="LIN452" s="22"/>
      <c r="LIO452" s="22"/>
      <c r="LIP452" s="22"/>
      <c r="LIQ452" s="22"/>
      <c r="LIR452" s="22"/>
      <c r="LIS452" s="22"/>
      <c r="LIT452" s="22"/>
      <c r="LIU452" s="22"/>
      <c r="LIV452" s="22"/>
      <c r="LIW452" s="22"/>
      <c r="LIX452" s="22"/>
      <c r="LIY452" s="22"/>
      <c r="LIZ452" s="22"/>
      <c r="LJA452" s="22"/>
      <c r="LJB452" s="22"/>
      <c r="LJC452" s="22"/>
      <c r="LJD452" s="22"/>
      <c r="LJE452" s="22"/>
      <c r="LJF452" s="22"/>
      <c r="LJG452" s="22"/>
      <c r="LJH452" s="22"/>
      <c r="LJI452" s="22"/>
      <c r="LJJ452" s="22"/>
      <c r="LJK452" s="22"/>
      <c r="LJL452" s="22"/>
      <c r="LJM452" s="22"/>
      <c r="LJN452" s="22"/>
      <c r="LJO452" s="22"/>
      <c r="LJP452" s="22"/>
      <c r="LJQ452" s="22"/>
      <c r="LJR452" s="22"/>
      <c r="LJS452" s="22"/>
      <c r="LJT452" s="22"/>
      <c r="LJU452" s="22"/>
      <c r="LJV452" s="22"/>
      <c r="LJW452" s="22"/>
      <c r="LJX452" s="22"/>
      <c r="LJY452" s="22"/>
      <c r="LJZ452" s="22"/>
      <c r="LKA452" s="22"/>
      <c r="LKB452" s="22"/>
      <c r="LKC452" s="22"/>
      <c r="LKD452" s="22"/>
      <c r="LKE452" s="22"/>
      <c r="LKF452" s="22"/>
      <c r="LKG452" s="22"/>
      <c r="LKH452" s="22"/>
      <c r="LKI452" s="22"/>
      <c r="LKJ452" s="22"/>
      <c r="LKK452" s="22"/>
      <c r="LKL452" s="22"/>
      <c r="LKM452" s="22"/>
      <c r="LKN452" s="22"/>
      <c r="LKO452" s="22"/>
      <c r="LKP452" s="22"/>
      <c r="LKQ452" s="22"/>
      <c r="LKR452" s="22"/>
      <c r="LKS452" s="22"/>
      <c r="LKT452" s="22"/>
      <c r="LKU452" s="22"/>
      <c r="LKV452" s="22"/>
      <c r="LKW452" s="22"/>
      <c r="LKX452" s="22"/>
      <c r="LKY452" s="22"/>
      <c r="LKZ452" s="22"/>
      <c r="LLA452" s="22"/>
      <c r="LLB452" s="22"/>
      <c r="LLC452" s="22"/>
      <c r="LLD452" s="22"/>
      <c r="LLE452" s="22"/>
      <c r="LLF452" s="22"/>
      <c r="LLG452" s="22"/>
      <c r="LLH452" s="22"/>
      <c r="LLI452" s="22"/>
      <c r="LLJ452" s="22"/>
      <c r="LLK452" s="22"/>
      <c r="LLL452" s="22"/>
      <c r="LLM452" s="22"/>
      <c r="LLN452" s="22"/>
      <c r="LLO452" s="22"/>
      <c r="LLP452" s="22"/>
      <c r="LLQ452" s="22"/>
      <c r="LLR452" s="22"/>
      <c r="LLS452" s="22"/>
      <c r="LLT452" s="22"/>
      <c r="LLU452" s="22"/>
      <c r="LLV452" s="22"/>
      <c r="LLW452" s="22"/>
      <c r="LLX452" s="22"/>
      <c r="LLY452" s="22"/>
      <c r="LLZ452" s="22"/>
      <c r="LMA452" s="22"/>
      <c r="LMB452" s="22"/>
      <c r="LMC452" s="22"/>
      <c r="LMD452" s="22"/>
      <c r="LME452" s="22"/>
      <c r="LMF452" s="22"/>
      <c r="LMG452" s="22"/>
      <c r="LMH452" s="22"/>
      <c r="LMI452" s="22"/>
      <c r="LMJ452" s="22"/>
      <c r="LMK452" s="22"/>
      <c r="LML452" s="22"/>
      <c r="LMM452" s="22"/>
      <c r="LMN452" s="22"/>
      <c r="LMO452" s="22"/>
      <c r="LMP452" s="22"/>
      <c r="LMQ452" s="22"/>
      <c r="LMR452" s="22"/>
      <c r="LMS452" s="22"/>
      <c r="LMT452" s="22"/>
      <c r="LMU452" s="22"/>
      <c r="LMV452" s="22"/>
      <c r="LMW452" s="22"/>
      <c r="LMX452" s="22"/>
      <c r="LMY452" s="22"/>
      <c r="LMZ452" s="22"/>
      <c r="LNA452" s="22"/>
      <c r="LNB452" s="22"/>
      <c r="LNC452" s="22"/>
      <c r="LND452" s="22"/>
      <c r="LNE452" s="22"/>
      <c r="LNF452" s="22"/>
      <c r="LNG452" s="22"/>
      <c r="LNH452" s="22"/>
      <c r="LNI452" s="22"/>
      <c r="LNJ452" s="22"/>
      <c r="LNK452" s="22"/>
      <c r="LNL452" s="22"/>
      <c r="LNM452" s="22"/>
      <c r="LNN452" s="22"/>
      <c r="LNO452" s="22"/>
      <c r="LNP452" s="22"/>
      <c r="LNQ452" s="22"/>
      <c r="LNR452" s="22"/>
      <c r="LNS452" s="22"/>
      <c r="LNT452" s="22"/>
      <c r="LNU452" s="22"/>
      <c r="LNV452" s="22"/>
      <c r="LNW452" s="22"/>
      <c r="LNX452" s="22"/>
      <c r="LNY452" s="22"/>
      <c r="LNZ452" s="22"/>
      <c r="LOA452" s="22"/>
      <c r="LOB452" s="22"/>
      <c r="LOC452" s="22"/>
      <c r="LOD452" s="22"/>
      <c r="LOE452" s="22"/>
      <c r="LOF452" s="22"/>
      <c r="LOG452" s="22"/>
      <c r="LOH452" s="22"/>
      <c r="LOI452" s="22"/>
      <c r="LOJ452" s="22"/>
      <c r="LOK452" s="22"/>
      <c r="LOL452" s="22"/>
      <c r="LOM452" s="22"/>
      <c r="LON452" s="22"/>
      <c r="LOO452" s="22"/>
      <c r="LOP452" s="22"/>
      <c r="LOQ452" s="22"/>
      <c r="LOR452" s="22"/>
      <c r="LOS452" s="22"/>
      <c r="LOT452" s="22"/>
      <c r="LOU452" s="22"/>
      <c r="LOV452" s="22"/>
      <c r="LOW452" s="22"/>
      <c r="LOX452" s="22"/>
      <c r="LOY452" s="22"/>
      <c r="LOZ452" s="22"/>
      <c r="LPA452" s="22"/>
      <c r="LPB452" s="22"/>
      <c r="LPC452" s="22"/>
      <c r="LPD452" s="22"/>
      <c r="LPE452" s="22"/>
      <c r="LPF452" s="22"/>
      <c r="LPG452" s="22"/>
      <c r="LPH452" s="22"/>
      <c r="LPI452" s="22"/>
      <c r="LPJ452" s="22"/>
      <c r="LPK452" s="22"/>
      <c r="LPL452" s="22"/>
      <c r="LPM452" s="22"/>
      <c r="LPN452" s="22"/>
      <c r="LPO452" s="22"/>
      <c r="LPP452" s="22"/>
      <c r="LPQ452" s="22"/>
      <c r="LPR452" s="22"/>
      <c r="LPS452" s="22"/>
      <c r="LPT452" s="22"/>
      <c r="LPU452" s="22"/>
      <c r="LPV452" s="22"/>
      <c r="LPW452" s="22"/>
      <c r="LPX452" s="22"/>
      <c r="LPY452" s="22"/>
      <c r="LPZ452" s="22"/>
      <c r="LQA452" s="22"/>
      <c r="LQB452" s="22"/>
      <c r="LQC452" s="22"/>
      <c r="LQD452" s="22"/>
      <c r="LQE452" s="22"/>
      <c r="LQF452" s="22"/>
      <c r="LQG452" s="22"/>
      <c r="LQH452" s="22"/>
      <c r="LQI452" s="22"/>
      <c r="LQJ452" s="22"/>
      <c r="LQK452" s="22"/>
      <c r="LQL452" s="22"/>
      <c r="LQM452" s="22"/>
      <c r="LQN452" s="22"/>
      <c r="LQO452" s="22"/>
      <c r="LQP452" s="22"/>
      <c r="LQQ452" s="22"/>
      <c r="LQR452" s="22"/>
      <c r="LQS452" s="22"/>
      <c r="LQT452" s="22"/>
      <c r="LQU452" s="22"/>
      <c r="LQV452" s="22"/>
      <c r="LQW452" s="22"/>
      <c r="LQX452" s="22"/>
      <c r="LQY452" s="22"/>
      <c r="LQZ452" s="22"/>
      <c r="LRA452" s="22"/>
      <c r="LRB452" s="22"/>
      <c r="LRC452" s="22"/>
      <c r="LRD452" s="22"/>
      <c r="LRE452" s="22"/>
      <c r="LRF452" s="22"/>
      <c r="LRG452" s="22"/>
      <c r="LRH452" s="22"/>
      <c r="LRI452" s="22"/>
      <c r="LRJ452" s="22"/>
      <c r="LRK452" s="22"/>
      <c r="LRL452" s="22"/>
      <c r="LRM452" s="22"/>
      <c r="LRN452" s="22"/>
      <c r="LRO452" s="22"/>
      <c r="LRP452" s="22"/>
      <c r="LRQ452" s="22"/>
      <c r="LRR452" s="22"/>
      <c r="LRS452" s="22"/>
      <c r="LRT452" s="22"/>
      <c r="LRU452" s="22"/>
      <c r="LRV452" s="22"/>
      <c r="LRW452" s="22"/>
      <c r="LRX452" s="22"/>
      <c r="LRY452" s="22"/>
      <c r="LRZ452" s="22"/>
      <c r="LSA452" s="22"/>
      <c r="LSB452" s="22"/>
      <c r="LSC452" s="22"/>
      <c r="LSD452" s="22"/>
      <c r="LSE452" s="22"/>
      <c r="LSF452" s="22"/>
      <c r="LSG452" s="22"/>
      <c r="LSH452" s="22"/>
      <c r="LSI452" s="22"/>
      <c r="LSJ452" s="22"/>
      <c r="LSK452" s="22"/>
      <c r="LSL452" s="22"/>
      <c r="LSM452" s="22"/>
      <c r="LSN452" s="22"/>
      <c r="LSO452" s="22"/>
      <c r="LSP452" s="22"/>
      <c r="LSQ452" s="22"/>
      <c r="LSR452" s="22"/>
      <c r="LSS452" s="22"/>
      <c r="LST452" s="22"/>
      <c r="LSU452" s="22"/>
      <c r="LSV452" s="22"/>
      <c r="LSW452" s="22"/>
      <c r="LSX452" s="22"/>
      <c r="LSY452" s="22"/>
      <c r="LSZ452" s="22"/>
      <c r="LTA452" s="22"/>
      <c r="LTB452" s="22"/>
      <c r="LTC452" s="22"/>
      <c r="LTD452" s="22"/>
      <c r="LTE452" s="22"/>
      <c r="LTF452" s="22"/>
      <c r="LTG452" s="22"/>
      <c r="LTH452" s="22"/>
      <c r="LTI452" s="22"/>
      <c r="LTJ452" s="22"/>
      <c r="LTK452" s="22"/>
      <c r="LTL452" s="22"/>
      <c r="LTM452" s="22"/>
      <c r="LTN452" s="22"/>
      <c r="LTO452" s="22"/>
      <c r="LTP452" s="22"/>
      <c r="LTQ452" s="22"/>
      <c r="LTR452" s="22"/>
      <c r="LTS452" s="22"/>
      <c r="LTT452" s="22"/>
      <c r="LTU452" s="22"/>
      <c r="LTV452" s="22"/>
      <c r="LTW452" s="22"/>
      <c r="LTX452" s="22"/>
      <c r="LTY452" s="22"/>
      <c r="LTZ452" s="22"/>
      <c r="LUA452" s="22"/>
      <c r="LUB452" s="22"/>
      <c r="LUC452" s="22"/>
      <c r="LUD452" s="22"/>
      <c r="LUE452" s="22"/>
      <c r="LUF452" s="22"/>
      <c r="LUG452" s="22"/>
      <c r="LUH452" s="22"/>
      <c r="LUI452" s="22"/>
      <c r="LUJ452" s="22"/>
      <c r="LUK452" s="22"/>
      <c r="LUL452" s="22"/>
      <c r="LUM452" s="22"/>
      <c r="LUN452" s="22"/>
      <c r="LUO452" s="22"/>
      <c r="LUP452" s="22"/>
      <c r="LUQ452" s="22"/>
      <c r="LUR452" s="22"/>
      <c r="LUS452" s="22"/>
      <c r="LUT452" s="22"/>
      <c r="LUU452" s="22"/>
      <c r="LUV452" s="22"/>
      <c r="LUW452" s="22"/>
      <c r="LUX452" s="22"/>
      <c r="LUY452" s="22"/>
      <c r="LUZ452" s="22"/>
      <c r="LVA452" s="22"/>
      <c r="LVB452" s="22"/>
      <c r="LVC452" s="22"/>
      <c r="LVD452" s="22"/>
      <c r="LVE452" s="22"/>
      <c r="LVF452" s="22"/>
      <c r="LVG452" s="22"/>
      <c r="LVH452" s="22"/>
      <c r="LVI452" s="22"/>
      <c r="LVJ452" s="22"/>
      <c r="LVK452" s="22"/>
      <c r="LVL452" s="22"/>
      <c r="LVM452" s="22"/>
      <c r="LVN452" s="22"/>
      <c r="LVO452" s="22"/>
      <c r="LVP452" s="22"/>
      <c r="LVQ452" s="22"/>
      <c r="LVR452" s="22"/>
      <c r="LVS452" s="22"/>
      <c r="LVT452" s="22"/>
      <c r="LVU452" s="22"/>
      <c r="LVV452" s="22"/>
      <c r="LVW452" s="22"/>
      <c r="LVX452" s="22"/>
      <c r="LVY452" s="22"/>
      <c r="LVZ452" s="22"/>
      <c r="LWA452" s="22"/>
      <c r="LWB452" s="22"/>
      <c r="LWC452" s="22"/>
      <c r="LWD452" s="22"/>
      <c r="LWE452" s="22"/>
      <c r="LWF452" s="22"/>
      <c r="LWG452" s="22"/>
      <c r="LWH452" s="22"/>
      <c r="LWI452" s="22"/>
      <c r="LWJ452" s="22"/>
      <c r="LWK452" s="22"/>
      <c r="LWL452" s="22"/>
      <c r="LWM452" s="22"/>
      <c r="LWN452" s="22"/>
      <c r="LWO452" s="22"/>
      <c r="LWP452" s="22"/>
      <c r="LWQ452" s="22"/>
      <c r="LWR452" s="22"/>
      <c r="LWS452" s="22"/>
      <c r="LWT452" s="22"/>
      <c r="LWU452" s="22"/>
      <c r="LWV452" s="22"/>
      <c r="LWW452" s="22"/>
      <c r="LWX452" s="22"/>
      <c r="LWY452" s="22"/>
      <c r="LWZ452" s="22"/>
      <c r="LXA452" s="22"/>
      <c r="LXB452" s="22"/>
      <c r="LXC452" s="22"/>
      <c r="LXD452" s="22"/>
      <c r="LXE452" s="22"/>
      <c r="LXF452" s="22"/>
      <c r="LXG452" s="22"/>
      <c r="LXH452" s="22"/>
      <c r="LXI452" s="22"/>
      <c r="LXJ452" s="22"/>
      <c r="LXK452" s="22"/>
      <c r="LXL452" s="22"/>
      <c r="LXM452" s="22"/>
      <c r="LXN452" s="22"/>
      <c r="LXO452" s="22"/>
      <c r="LXP452" s="22"/>
      <c r="LXQ452" s="22"/>
      <c r="LXR452" s="22"/>
      <c r="LXS452" s="22"/>
      <c r="LXT452" s="22"/>
      <c r="LXU452" s="22"/>
      <c r="LXV452" s="22"/>
      <c r="LXW452" s="22"/>
      <c r="LXX452" s="22"/>
      <c r="LXY452" s="22"/>
      <c r="LXZ452" s="22"/>
      <c r="LYA452" s="22"/>
      <c r="LYB452" s="22"/>
      <c r="LYC452" s="22"/>
      <c r="LYD452" s="22"/>
      <c r="LYE452" s="22"/>
      <c r="LYF452" s="22"/>
      <c r="LYG452" s="22"/>
      <c r="LYH452" s="22"/>
      <c r="LYI452" s="22"/>
      <c r="LYJ452" s="22"/>
      <c r="LYK452" s="22"/>
      <c r="LYL452" s="22"/>
      <c r="LYM452" s="22"/>
      <c r="LYN452" s="22"/>
      <c r="LYO452" s="22"/>
      <c r="LYP452" s="22"/>
      <c r="LYQ452" s="22"/>
      <c r="LYR452" s="22"/>
      <c r="LYS452" s="22"/>
      <c r="LYT452" s="22"/>
      <c r="LYU452" s="22"/>
      <c r="LYV452" s="22"/>
      <c r="LYW452" s="22"/>
      <c r="LYX452" s="22"/>
      <c r="LYY452" s="22"/>
      <c r="LYZ452" s="22"/>
      <c r="LZA452" s="22"/>
      <c r="LZB452" s="22"/>
      <c r="LZC452" s="22"/>
      <c r="LZD452" s="22"/>
      <c r="LZE452" s="22"/>
      <c r="LZF452" s="22"/>
      <c r="LZG452" s="22"/>
      <c r="LZH452" s="22"/>
      <c r="LZI452" s="22"/>
      <c r="LZJ452" s="22"/>
      <c r="LZK452" s="22"/>
      <c r="LZL452" s="22"/>
      <c r="LZM452" s="22"/>
      <c r="LZN452" s="22"/>
      <c r="LZO452" s="22"/>
      <c r="LZP452" s="22"/>
      <c r="LZQ452" s="22"/>
      <c r="LZR452" s="22"/>
      <c r="LZS452" s="22"/>
      <c r="LZT452" s="22"/>
      <c r="LZU452" s="22"/>
      <c r="LZV452" s="22"/>
      <c r="LZW452" s="22"/>
      <c r="LZX452" s="22"/>
      <c r="LZY452" s="22"/>
      <c r="LZZ452" s="22"/>
      <c r="MAA452" s="22"/>
      <c r="MAB452" s="22"/>
      <c r="MAC452" s="22"/>
      <c r="MAD452" s="22"/>
      <c r="MAE452" s="22"/>
      <c r="MAF452" s="22"/>
      <c r="MAG452" s="22"/>
      <c r="MAH452" s="22"/>
      <c r="MAI452" s="22"/>
      <c r="MAJ452" s="22"/>
      <c r="MAK452" s="22"/>
      <c r="MAL452" s="22"/>
      <c r="MAM452" s="22"/>
      <c r="MAN452" s="22"/>
      <c r="MAO452" s="22"/>
      <c r="MAP452" s="22"/>
      <c r="MAQ452" s="22"/>
      <c r="MAR452" s="22"/>
      <c r="MAS452" s="22"/>
      <c r="MAT452" s="22"/>
      <c r="MAU452" s="22"/>
      <c r="MAV452" s="22"/>
      <c r="MAW452" s="22"/>
      <c r="MAX452" s="22"/>
      <c r="MAY452" s="22"/>
      <c r="MAZ452" s="22"/>
      <c r="MBA452" s="22"/>
      <c r="MBB452" s="22"/>
      <c r="MBC452" s="22"/>
      <c r="MBD452" s="22"/>
      <c r="MBE452" s="22"/>
      <c r="MBF452" s="22"/>
      <c r="MBG452" s="22"/>
      <c r="MBH452" s="22"/>
      <c r="MBI452" s="22"/>
      <c r="MBJ452" s="22"/>
      <c r="MBK452" s="22"/>
      <c r="MBL452" s="22"/>
      <c r="MBM452" s="22"/>
      <c r="MBN452" s="22"/>
      <c r="MBO452" s="22"/>
      <c r="MBP452" s="22"/>
      <c r="MBQ452" s="22"/>
      <c r="MBR452" s="22"/>
      <c r="MBS452" s="22"/>
      <c r="MBT452" s="22"/>
      <c r="MBU452" s="22"/>
      <c r="MBV452" s="22"/>
      <c r="MBW452" s="22"/>
      <c r="MBX452" s="22"/>
      <c r="MBY452" s="22"/>
      <c r="MBZ452" s="22"/>
      <c r="MCA452" s="22"/>
      <c r="MCB452" s="22"/>
      <c r="MCC452" s="22"/>
      <c r="MCD452" s="22"/>
      <c r="MCE452" s="22"/>
      <c r="MCF452" s="22"/>
      <c r="MCG452" s="22"/>
      <c r="MCH452" s="22"/>
      <c r="MCI452" s="22"/>
      <c r="MCJ452" s="22"/>
      <c r="MCK452" s="22"/>
      <c r="MCL452" s="22"/>
      <c r="MCM452" s="22"/>
      <c r="MCN452" s="22"/>
      <c r="MCO452" s="22"/>
      <c r="MCP452" s="22"/>
      <c r="MCQ452" s="22"/>
      <c r="MCR452" s="22"/>
      <c r="MCS452" s="22"/>
      <c r="MCT452" s="22"/>
      <c r="MCU452" s="22"/>
      <c r="MCV452" s="22"/>
      <c r="MCW452" s="22"/>
      <c r="MCX452" s="22"/>
      <c r="MCY452" s="22"/>
      <c r="MCZ452" s="22"/>
      <c r="MDA452" s="22"/>
      <c r="MDB452" s="22"/>
      <c r="MDC452" s="22"/>
      <c r="MDD452" s="22"/>
      <c r="MDE452" s="22"/>
      <c r="MDF452" s="22"/>
      <c r="MDG452" s="22"/>
      <c r="MDH452" s="22"/>
      <c r="MDI452" s="22"/>
      <c r="MDJ452" s="22"/>
      <c r="MDK452" s="22"/>
      <c r="MDL452" s="22"/>
      <c r="MDM452" s="22"/>
      <c r="MDN452" s="22"/>
      <c r="MDO452" s="22"/>
      <c r="MDP452" s="22"/>
      <c r="MDQ452" s="22"/>
      <c r="MDR452" s="22"/>
      <c r="MDS452" s="22"/>
      <c r="MDT452" s="22"/>
      <c r="MDU452" s="22"/>
      <c r="MDV452" s="22"/>
      <c r="MDW452" s="22"/>
      <c r="MDX452" s="22"/>
      <c r="MDY452" s="22"/>
      <c r="MDZ452" s="22"/>
      <c r="MEA452" s="22"/>
      <c r="MEB452" s="22"/>
      <c r="MEC452" s="22"/>
      <c r="MED452" s="22"/>
      <c r="MEE452" s="22"/>
      <c r="MEF452" s="22"/>
      <c r="MEG452" s="22"/>
      <c r="MEH452" s="22"/>
      <c r="MEI452" s="22"/>
      <c r="MEJ452" s="22"/>
      <c r="MEK452" s="22"/>
      <c r="MEL452" s="22"/>
      <c r="MEM452" s="22"/>
      <c r="MEN452" s="22"/>
      <c r="MEO452" s="22"/>
      <c r="MEP452" s="22"/>
      <c r="MEQ452" s="22"/>
      <c r="MER452" s="22"/>
      <c r="MES452" s="22"/>
      <c r="MET452" s="22"/>
      <c r="MEU452" s="22"/>
      <c r="MEV452" s="22"/>
      <c r="MEW452" s="22"/>
      <c r="MEX452" s="22"/>
      <c r="MEY452" s="22"/>
      <c r="MEZ452" s="22"/>
      <c r="MFA452" s="22"/>
      <c r="MFB452" s="22"/>
      <c r="MFC452" s="22"/>
      <c r="MFD452" s="22"/>
      <c r="MFE452" s="22"/>
      <c r="MFF452" s="22"/>
      <c r="MFG452" s="22"/>
      <c r="MFH452" s="22"/>
      <c r="MFI452" s="22"/>
      <c r="MFJ452" s="22"/>
      <c r="MFK452" s="22"/>
      <c r="MFL452" s="22"/>
      <c r="MFM452" s="22"/>
      <c r="MFN452" s="22"/>
      <c r="MFO452" s="22"/>
      <c r="MFP452" s="22"/>
      <c r="MFQ452" s="22"/>
      <c r="MFR452" s="22"/>
      <c r="MFS452" s="22"/>
      <c r="MFT452" s="22"/>
      <c r="MFU452" s="22"/>
      <c r="MFV452" s="22"/>
      <c r="MFW452" s="22"/>
      <c r="MFX452" s="22"/>
      <c r="MFY452" s="22"/>
      <c r="MFZ452" s="22"/>
      <c r="MGA452" s="22"/>
      <c r="MGB452" s="22"/>
      <c r="MGC452" s="22"/>
      <c r="MGD452" s="22"/>
      <c r="MGE452" s="22"/>
      <c r="MGF452" s="22"/>
      <c r="MGG452" s="22"/>
      <c r="MGH452" s="22"/>
      <c r="MGI452" s="22"/>
      <c r="MGJ452" s="22"/>
      <c r="MGK452" s="22"/>
      <c r="MGL452" s="22"/>
      <c r="MGM452" s="22"/>
      <c r="MGN452" s="22"/>
      <c r="MGO452" s="22"/>
      <c r="MGP452" s="22"/>
      <c r="MGQ452" s="22"/>
      <c r="MGR452" s="22"/>
      <c r="MGS452" s="22"/>
      <c r="MGT452" s="22"/>
      <c r="MGU452" s="22"/>
      <c r="MGV452" s="22"/>
      <c r="MGW452" s="22"/>
      <c r="MGX452" s="22"/>
      <c r="MGY452" s="22"/>
      <c r="MGZ452" s="22"/>
      <c r="MHA452" s="22"/>
      <c r="MHB452" s="22"/>
      <c r="MHC452" s="22"/>
      <c r="MHD452" s="22"/>
      <c r="MHE452" s="22"/>
      <c r="MHF452" s="22"/>
      <c r="MHG452" s="22"/>
      <c r="MHH452" s="22"/>
      <c r="MHI452" s="22"/>
      <c r="MHJ452" s="22"/>
      <c r="MHK452" s="22"/>
      <c r="MHL452" s="22"/>
      <c r="MHM452" s="22"/>
      <c r="MHN452" s="22"/>
      <c r="MHO452" s="22"/>
      <c r="MHP452" s="22"/>
      <c r="MHQ452" s="22"/>
      <c r="MHR452" s="22"/>
      <c r="MHS452" s="22"/>
      <c r="MHT452" s="22"/>
      <c r="MHU452" s="22"/>
      <c r="MHV452" s="22"/>
      <c r="MHW452" s="22"/>
      <c r="MHX452" s="22"/>
      <c r="MHY452" s="22"/>
      <c r="MHZ452" s="22"/>
      <c r="MIA452" s="22"/>
      <c r="MIB452" s="22"/>
      <c r="MIC452" s="22"/>
      <c r="MID452" s="22"/>
      <c r="MIE452" s="22"/>
      <c r="MIF452" s="22"/>
      <c r="MIG452" s="22"/>
      <c r="MIH452" s="22"/>
      <c r="MII452" s="22"/>
      <c r="MIJ452" s="22"/>
      <c r="MIK452" s="22"/>
      <c r="MIL452" s="22"/>
      <c r="MIM452" s="22"/>
      <c r="MIN452" s="22"/>
      <c r="MIO452" s="22"/>
      <c r="MIP452" s="22"/>
      <c r="MIQ452" s="22"/>
      <c r="MIR452" s="22"/>
      <c r="MIS452" s="22"/>
      <c r="MIT452" s="22"/>
      <c r="MIU452" s="22"/>
      <c r="MIV452" s="22"/>
      <c r="MIW452" s="22"/>
      <c r="MIX452" s="22"/>
      <c r="MIY452" s="22"/>
      <c r="MIZ452" s="22"/>
      <c r="MJA452" s="22"/>
      <c r="MJB452" s="22"/>
      <c r="MJC452" s="22"/>
      <c r="MJD452" s="22"/>
      <c r="MJE452" s="22"/>
      <c r="MJF452" s="22"/>
      <c r="MJG452" s="22"/>
      <c r="MJH452" s="22"/>
      <c r="MJI452" s="22"/>
      <c r="MJJ452" s="22"/>
      <c r="MJK452" s="22"/>
      <c r="MJL452" s="22"/>
      <c r="MJM452" s="22"/>
      <c r="MJN452" s="22"/>
      <c r="MJO452" s="22"/>
      <c r="MJP452" s="22"/>
      <c r="MJQ452" s="22"/>
      <c r="MJR452" s="22"/>
      <c r="MJS452" s="22"/>
      <c r="MJT452" s="22"/>
      <c r="MJU452" s="22"/>
      <c r="MJV452" s="22"/>
      <c r="MJW452" s="22"/>
      <c r="MJX452" s="22"/>
      <c r="MJY452" s="22"/>
      <c r="MJZ452" s="22"/>
      <c r="MKA452" s="22"/>
      <c r="MKB452" s="22"/>
      <c r="MKC452" s="22"/>
      <c r="MKD452" s="22"/>
      <c r="MKE452" s="22"/>
      <c r="MKF452" s="22"/>
      <c r="MKG452" s="22"/>
      <c r="MKH452" s="22"/>
      <c r="MKI452" s="22"/>
      <c r="MKJ452" s="22"/>
      <c r="MKK452" s="22"/>
      <c r="MKL452" s="22"/>
      <c r="MKM452" s="22"/>
      <c r="MKN452" s="22"/>
      <c r="MKO452" s="22"/>
      <c r="MKP452" s="22"/>
      <c r="MKQ452" s="22"/>
      <c r="MKR452" s="22"/>
      <c r="MKS452" s="22"/>
      <c r="MKT452" s="22"/>
      <c r="MKU452" s="22"/>
      <c r="MKV452" s="22"/>
      <c r="MKW452" s="22"/>
      <c r="MKX452" s="22"/>
      <c r="MKY452" s="22"/>
      <c r="MKZ452" s="22"/>
      <c r="MLA452" s="22"/>
      <c r="MLB452" s="22"/>
      <c r="MLC452" s="22"/>
      <c r="MLD452" s="22"/>
      <c r="MLE452" s="22"/>
      <c r="MLF452" s="22"/>
      <c r="MLG452" s="22"/>
      <c r="MLH452" s="22"/>
      <c r="MLI452" s="22"/>
      <c r="MLJ452" s="22"/>
      <c r="MLK452" s="22"/>
      <c r="MLL452" s="22"/>
      <c r="MLM452" s="22"/>
      <c r="MLN452" s="22"/>
      <c r="MLO452" s="22"/>
      <c r="MLP452" s="22"/>
      <c r="MLQ452" s="22"/>
      <c r="MLR452" s="22"/>
      <c r="MLS452" s="22"/>
      <c r="MLT452" s="22"/>
      <c r="MLU452" s="22"/>
      <c r="MLV452" s="22"/>
      <c r="MLW452" s="22"/>
      <c r="MLX452" s="22"/>
      <c r="MLY452" s="22"/>
      <c r="MLZ452" s="22"/>
      <c r="MMA452" s="22"/>
      <c r="MMB452" s="22"/>
      <c r="MMC452" s="22"/>
      <c r="MMD452" s="22"/>
      <c r="MME452" s="22"/>
      <c r="MMF452" s="22"/>
      <c r="MMG452" s="22"/>
      <c r="MMH452" s="22"/>
      <c r="MMI452" s="22"/>
      <c r="MMJ452" s="22"/>
      <c r="MMK452" s="22"/>
      <c r="MML452" s="22"/>
      <c r="MMM452" s="22"/>
      <c r="MMN452" s="22"/>
      <c r="MMO452" s="22"/>
      <c r="MMP452" s="22"/>
      <c r="MMQ452" s="22"/>
      <c r="MMR452" s="22"/>
      <c r="MMS452" s="22"/>
      <c r="MMT452" s="22"/>
      <c r="MMU452" s="22"/>
      <c r="MMV452" s="22"/>
      <c r="MMW452" s="22"/>
      <c r="MMX452" s="22"/>
      <c r="MMY452" s="22"/>
      <c r="MMZ452" s="22"/>
      <c r="MNA452" s="22"/>
      <c r="MNB452" s="22"/>
      <c r="MNC452" s="22"/>
      <c r="MND452" s="22"/>
      <c r="MNE452" s="22"/>
      <c r="MNF452" s="22"/>
      <c r="MNG452" s="22"/>
      <c r="MNH452" s="22"/>
      <c r="MNI452" s="22"/>
      <c r="MNJ452" s="22"/>
      <c r="MNK452" s="22"/>
      <c r="MNL452" s="22"/>
      <c r="MNM452" s="22"/>
      <c r="MNN452" s="22"/>
      <c r="MNO452" s="22"/>
      <c r="MNP452" s="22"/>
      <c r="MNQ452" s="22"/>
      <c r="MNR452" s="22"/>
      <c r="MNS452" s="22"/>
      <c r="MNT452" s="22"/>
      <c r="MNU452" s="22"/>
      <c r="MNV452" s="22"/>
      <c r="MNW452" s="22"/>
      <c r="MNX452" s="22"/>
      <c r="MNY452" s="22"/>
      <c r="MNZ452" s="22"/>
      <c r="MOA452" s="22"/>
      <c r="MOB452" s="22"/>
      <c r="MOC452" s="22"/>
      <c r="MOD452" s="22"/>
      <c r="MOE452" s="22"/>
      <c r="MOF452" s="22"/>
      <c r="MOG452" s="22"/>
      <c r="MOH452" s="22"/>
      <c r="MOI452" s="22"/>
      <c r="MOJ452" s="22"/>
      <c r="MOK452" s="22"/>
      <c r="MOL452" s="22"/>
      <c r="MOM452" s="22"/>
      <c r="MON452" s="22"/>
      <c r="MOO452" s="22"/>
      <c r="MOP452" s="22"/>
      <c r="MOQ452" s="22"/>
      <c r="MOR452" s="22"/>
      <c r="MOS452" s="22"/>
      <c r="MOT452" s="22"/>
      <c r="MOU452" s="22"/>
      <c r="MOV452" s="22"/>
      <c r="MOW452" s="22"/>
      <c r="MOX452" s="22"/>
      <c r="MOY452" s="22"/>
      <c r="MOZ452" s="22"/>
      <c r="MPA452" s="22"/>
      <c r="MPB452" s="22"/>
      <c r="MPC452" s="22"/>
      <c r="MPD452" s="22"/>
      <c r="MPE452" s="22"/>
      <c r="MPF452" s="22"/>
      <c r="MPG452" s="22"/>
      <c r="MPH452" s="22"/>
      <c r="MPI452" s="22"/>
      <c r="MPJ452" s="22"/>
      <c r="MPK452" s="22"/>
      <c r="MPL452" s="22"/>
      <c r="MPM452" s="22"/>
      <c r="MPN452" s="22"/>
      <c r="MPO452" s="22"/>
      <c r="MPP452" s="22"/>
      <c r="MPQ452" s="22"/>
      <c r="MPR452" s="22"/>
      <c r="MPS452" s="22"/>
      <c r="MPT452" s="22"/>
      <c r="MPU452" s="22"/>
      <c r="MPV452" s="22"/>
      <c r="MPW452" s="22"/>
      <c r="MPX452" s="22"/>
      <c r="MPY452" s="22"/>
      <c r="MPZ452" s="22"/>
      <c r="MQA452" s="22"/>
      <c r="MQB452" s="22"/>
      <c r="MQC452" s="22"/>
      <c r="MQD452" s="22"/>
      <c r="MQE452" s="22"/>
      <c r="MQF452" s="22"/>
      <c r="MQG452" s="22"/>
      <c r="MQH452" s="22"/>
      <c r="MQI452" s="22"/>
      <c r="MQJ452" s="22"/>
      <c r="MQK452" s="22"/>
      <c r="MQL452" s="22"/>
      <c r="MQM452" s="22"/>
      <c r="MQN452" s="22"/>
      <c r="MQO452" s="22"/>
      <c r="MQP452" s="22"/>
      <c r="MQQ452" s="22"/>
      <c r="MQR452" s="22"/>
      <c r="MQS452" s="22"/>
      <c r="MQT452" s="22"/>
      <c r="MQU452" s="22"/>
      <c r="MQV452" s="22"/>
      <c r="MQW452" s="22"/>
      <c r="MQX452" s="22"/>
      <c r="MQY452" s="22"/>
      <c r="MQZ452" s="22"/>
      <c r="MRA452" s="22"/>
      <c r="MRB452" s="22"/>
      <c r="MRC452" s="22"/>
      <c r="MRD452" s="22"/>
      <c r="MRE452" s="22"/>
      <c r="MRF452" s="22"/>
      <c r="MRG452" s="22"/>
      <c r="MRH452" s="22"/>
      <c r="MRI452" s="22"/>
      <c r="MRJ452" s="22"/>
      <c r="MRK452" s="22"/>
      <c r="MRL452" s="22"/>
      <c r="MRM452" s="22"/>
      <c r="MRN452" s="22"/>
      <c r="MRO452" s="22"/>
      <c r="MRP452" s="22"/>
      <c r="MRQ452" s="22"/>
      <c r="MRR452" s="22"/>
      <c r="MRS452" s="22"/>
      <c r="MRT452" s="22"/>
      <c r="MRU452" s="22"/>
      <c r="MRV452" s="22"/>
      <c r="MRW452" s="22"/>
      <c r="MRX452" s="22"/>
      <c r="MRY452" s="22"/>
      <c r="MRZ452" s="22"/>
      <c r="MSA452" s="22"/>
      <c r="MSB452" s="22"/>
      <c r="MSC452" s="22"/>
      <c r="MSD452" s="22"/>
      <c r="MSE452" s="22"/>
      <c r="MSF452" s="22"/>
      <c r="MSG452" s="22"/>
      <c r="MSH452" s="22"/>
      <c r="MSI452" s="22"/>
      <c r="MSJ452" s="22"/>
      <c r="MSK452" s="22"/>
      <c r="MSL452" s="22"/>
      <c r="MSM452" s="22"/>
      <c r="MSN452" s="22"/>
      <c r="MSO452" s="22"/>
      <c r="MSP452" s="22"/>
      <c r="MSQ452" s="22"/>
      <c r="MSR452" s="22"/>
      <c r="MSS452" s="22"/>
      <c r="MST452" s="22"/>
      <c r="MSU452" s="22"/>
      <c r="MSV452" s="22"/>
      <c r="MSW452" s="22"/>
      <c r="MSX452" s="22"/>
      <c r="MSY452" s="22"/>
      <c r="MSZ452" s="22"/>
      <c r="MTA452" s="22"/>
      <c r="MTB452" s="22"/>
      <c r="MTC452" s="22"/>
      <c r="MTD452" s="22"/>
      <c r="MTE452" s="22"/>
      <c r="MTF452" s="22"/>
      <c r="MTG452" s="22"/>
      <c r="MTH452" s="22"/>
      <c r="MTI452" s="22"/>
      <c r="MTJ452" s="22"/>
      <c r="MTK452" s="22"/>
      <c r="MTL452" s="22"/>
      <c r="MTM452" s="22"/>
      <c r="MTN452" s="22"/>
      <c r="MTO452" s="22"/>
      <c r="MTP452" s="22"/>
      <c r="MTQ452" s="22"/>
      <c r="MTR452" s="22"/>
      <c r="MTS452" s="22"/>
      <c r="MTT452" s="22"/>
      <c r="MTU452" s="22"/>
      <c r="MTV452" s="22"/>
      <c r="MTW452" s="22"/>
      <c r="MTX452" s="22"/>
      <c r="MTY452" s="22"/>
      <c r="MTZ452" s="22"/>
      <c r="MUA452" s="22"/>
      <c r="MUB452" s="22"/>
      <c r="MUC452" s="22"/>
      <c r="MUD452" s="22"/>
      <c r="MUE452" s="22"/>
      <c r="MUF452" s="22"/>
      <c r="MUG452" s="22"/>
      <c r="MUH452" s="22"/>
      <c r="MUI452" s="22"/>
      <c r="MUJ452" s="22"/>
      <c r="MUK452" s="22"/>
      <c r="MUL452" s="22"/>
      <c r="MUM452" s="22"/>
      <c r="MUN452" s="22"/>
      <c r="MUO452" s="22"/>
      <c r="MUP452" s="22"/>
      <c r="MUQ452" s="22"/>
      <c r="MUR452" s="22"/>
      <c r="MUS452" s="22"/>
      <c r="MUT452" s="22"/>
      <c r="MUU452" s="22"/>
      <c r="MUV452" s="22"/>
      <c r="MUW452" s="22"/>
      <c r="MUX452" s="22"/>
      <c r="MUY452" s="22"/>
      <c r="MUZ452" s="22"/>
      <c r="MVA452" s="22"/>
      <c r="MVB452" s="22"/>
      <c r="MVC452" s="22"/>
      <c r="MVD452" s="22"/>
      <c r="MVE452" s="22"/>
      <c r="MVF452" s="22"/>
      <c r="MVG452" s="22"/>
      <c r="MVH452" s="22"/>
      <c r="MVI452" s="22"/>
      <c r="MVJ452" s="22"/>
      <c r="MVK452" s="22"/>
      <c r="MVL452" s="22"/>
      <c r="MVM452" s="22"/>
      <c r="MVN452" s="22"/>
      <c r="MVO452" s="22"/>
      <c r="MVP452" s="22"/>
      <c r="MVQ452" s="22"/>
      <c r="MVR452" s="22"/>
      <c r="MVS452" s="22"/>
      <c r="MVT452" s="22"/>
      <c r="MVU452" s="22"/>
      <c r="MVV452" s="22"/>
      <c r="MVW452" s="22"/>
      <c r="MVX452" s="22"/>
      <c r="MVY452" s="22"/>
      <c r="MVZ452" s="22"/>
      <c r="MWA452" s="22"/>
      <c r="MWB452" s="22"/>
      <c r="MWC452" s="22"/>
      <c r="MWD452" s="22"/>
      <c r="MWE452" s="22"/>
      <c r="MWF452" s="22"/>
      <c r="MWG452" s="22"/>
      <c r="MWH452" s="22"/>
      <c r="MWI452" s="22"/>
      <c r="MWJ452" s="22"/>
      <c r="MWK452" s="22"/>
      <c r="MWL452" s="22"/>
      <c r="MWM452" s="22"/>
      <c r="MWN452" s="22"/>
      <c r="MWO452" s="22"/>
      <c r="MWP452" s="22"/>
      <c r="MWQ452" s="22"/>
      <c r="MWR452" s="22"/>
      <c r="MWS452" s="22"/>
      <c r="MWT452" s="22"/>
      <c r="MWU452" s="22"/>
      <c r="MWV452" s="22"/>
      <c r="MWW452" s="22"/>
      <c r="MWX452" s="22"/>
      <c r="MWY452" s="22"/>
      <c r="MWZ452" s="22"/>
      <c r="MXA452" s="22"/>
      <c r="MXB452" s="22"/>
      <c r="MXC452" s="22"/>
      <c r="MXD452" s="22"/>
      <c r="MXE452" s="22"/>
      <c r="MXF452" s="22"/>
      <c r="MXG452" s="22"/>
      <c r="MXH452" s="22"/>
      <c r="MXI452" s="22"/>
      <c r="MXJ452" s="22"/>
      <c r="MXK452" s="22"/>
      <c r="MXL452" s="22"/>
      <c r="MXM452" s="22"/>
      <c r="MXN452" s="22"/>
      <c r="MXO452" s="22"/>
      <c r="MXP452" s="22"/>
      <c r="MXQ452" s="22"/>
      <c r="MXR452" s="22"/>
      <c r="MXS452" s="22"/>
      <c r="MXT452" s="22"/>
      <c r="MXU452" s="22"/>
      <c r="MXV452" s="22"/>
      <c r="MXW452" s="22"/>
      <c r="MXX452" s="22"/>
      <c r="MXY452" s="22"/>
      <c r="MXZ452" s="22"/>
      <c r="MYA452" s="22"/>
      <c r="MYB452" s="22"/>
      <c r="MYC452" s="22"/>
      <c r="MYD452" s="22"/>
      <c r="MYE452" s="22"/>
      <c r="MYF452" s="22"/>
      <c r="MYG452" s="22"/>
      <c r="MYH452" s="22"/>
      <c r="MYI452" s="22"/>
      <c r="MYJ452" s="22"/>
      <c r="MYK452" s="22"/>
      <c r="MYL452" s="22"/>
      <c r="MYM452" s="22"/>
      <c r="MYN452" s="22"/>
      <c r="MYO452" s="22"/>
      <c r="MYP452" s="22"/>
      <c r="MYQ452" s="22"/>
      <c r="MYR452" s="22"/>
      <c r="MYS452" s="22"/>
      <c r="MYT452" s="22"/>
      <c r="MYU452" s="22"/>
      <c r="MYV452" s="22"/>
      <c r="MYW452" s="22"/>
      <c r="MYX452" s="22"/>
      <c r="MYY452" s="22"/>
      <c r="MYZ452" s="22"/>
      <c r="MZA452" s="22"/>
      <c r="MZB452" s="22"/>
      <c r="MZC452" s="22"/>
      <c r="MZD452" s="22"/>
      <c r="MZE452" s="22"/>
      <c r="MZF452" s="22"/>
      <c r="MZG452" s="22"/>
      <c r="MZH452" s="22"/>
      <c r="MZI452" s="22"/>
      <c r="MZJ452" s="22"/>
      <c r="MZK452" s="22"/>
      <c r="MZL452" s="22"/>
      <c r="MZM452" s="22"/>
      <c r="MZN452" s="22"/>
      <c r="MZO452" s="22"/>
      <c r="MZP452" s="22"/>
      <c r="MZQ452" s="22"/>
      <c r="MZR452" s="22"/>
      <c r="MZS452" s="22"/>
      <c r="MZT452" s="22"/>
      <c r="MZU452" s="22"/>
      <c r="MZV452" s="22"/>
      <c r="MZW452" s="22"/>
      <c r="MZX452" s="22"/>
      <c r="MZY452" s="22"/>
      <c r="MZZ452" s="22"/>
      <c r="NAA452" s="22"/>
      <c r="NAB452" s="22"/>
      <c r="NAC452" s="22"/>
      <c r="NAD452" s="22"/>
      <c r="NAE452" s="22"/>
      <c r="NAF452" s="22"/>
      <c r="NAG452" s="22"/>
      <c r="NAH452" s="22"/>
      <c r="NAI452" s="22"/>
      <c r="NAJ452" s="22"/>
      <c r="NAK452" s="22"/>
      <c r="NAL452" s="22"/>
      <c r="NAM452" s="22"/>
      <c r="NAN452" s="22"/>
      <c r="NAO452" s="22"/>
      <c r="NAP452" s="22"/>
      <c r="NAQ452" s="22"/>
      <c r="NAR452" s="22"/>
      <c r="NAS452" s="22"/>
      <c r="NAT452" s="22"/>
      <c r="NAU452" s="22"/>
      <c r="NAV452" s="22"/>
      <c r="NAW452" s="22"/>
      <c r="NAX452" s="22"/>
      <c r="NAY452" s="22"/>
      <c r="NAZ452" s="22"/>
      <c r="NBA452" s="22"/>
      <c r="NBB452" s="22"/>
      <c r="NBC452" s="22"/>
      <c r="NBD452" s="22"/>
      <c r="NBE452" s="22"/>
      <c r="NBF452" s="22"/>
      <c r="NBG452" s="22"/>
      <c r="NBH452" s="22"/>
      <c r="NBI452" s="22"/>
      <c r="NBJ452" s="22"/>
      <c r="NBK452" s="22"/>
      <c r="NBL452" s="22"/>
      <c r="NBM452" s="22"/>
      <c r="NBN452" s="22"/>
      <c r="NBO452" s="22"/>
      <c r="NBP452" s="22"/>
      <c r="NBQ452" s="22"/>
      <c r="NBR452" s="22"/>
      <c r="NBS452" s="22"/>
      <c r="NBT452" s="22"/>
      <c r="NBU452" s="22"/>
      <c r="NBV452" s="22"/>
      <c r="NBW452" s="22"/>
      <c r="NBX452" s="22"/>
      <c r="NBY452" s="22"/>
      <c r="NBZ452" s="22"/>
      <c r="NCA452" s="22"/>
      <c r="NCB452" s="22"/>
      <c r="NCC452" s="22"/>
      <c r="NCD452" s="22"/>
      <c r="NCE452" s="22"/>
      <c r="NCF452" s="22"/>
      <c r="NCG452" s="22"/>
      <c r="NCH452" s="22"/>
      <c r="NCI452" s="22"/>
      <c r="NCJ452" s="22"/>
      <c r="NCK452" s="22"/>
      <c r="NCL452" s="22"/>
      <c r="NCM452" s="22"/>
      <c r="NCN452" s="22"/>
      <c r="NCO452" s="22"/>
      <c r="NCP452" s="22"/>
      <c r="NCQ452" s="22"/>
      <c r="NCR452" s="22"/>
      <c r="NCS452" s="22"/>
      <c r="NCT452" s="22"/>
      <c r="NCU452" s="22"/>
      <c r="NCV452" s="22"/>
      <c r="NCW452" s="22"/>
      <c r="NCX452" s="22"/>
      <c r="NCY452" s="22"/>
      <c r="NCZ452" s="22"/>
      <c r="NDA452" s="22"/>
      <c r="NDB452" s="22"/>
      <c r="NDC452" s="22"/>
      <c r="NDD452" s="22"/>
      <c r="NDE452" s="22"/>
      <c r="NDF452" s="22"/>
      <c r="NDG452" s="22"/>
      <c r="NDH452" s="22"/>
      <c r="NDI452" s="22"/>
      <c r="NDJ452" s="22"/>
      <c r="NDK452" s="22"/>
      <c r="NDL452" s="22"/>
      <c r="NDM452" s="22"/>
      <c r="NDN452" s="22"/>
      <c r="NDO452" s="22"/>
      <c r="NDP452" s="22"/>
      <c r="NDQ452" s="22"/>
      <c r="NDR452" s="22"/>
      <c r="NDS452" s="22"/>
      <c r="NDT452" s="22"/>
      <c r="NDU452" s="22"/>
      <c r="NDV452" s="22"/>
      <c r="NDW452" s="22"/>
      <c r="NDX452" s="22"/>
      <c r="NDY452" s="22"/>
      <c r="NDZ452" s="22"/>
      <c r="NEA452" s="22"/>
      <c r="NEB452" s="22"/>
      <c r="NEC452" s="22"/>
      <c r="NED452" s="22"/>
      <c r="NEE452" s="22"/>
      <c r="NEF452" s="22"/>
      <c r="NEG452" s="22"/>
      <c r="NEH452" s="22"/>
      <c r="NEI452" s="22"/>
      <c r="NEJ452" s="22"/>
      <c r="NEK452" s="22"/>
      <c r="NEL452" s="22"/>
      <c r="NEM452" s="22"/>
      <c r="NEN452" s="22"/>
      <c r="NEO452" s="22"/>
      <c r="NEP452" s="22"/>
      <c r="NEQ452" s="22"/>
      <c r="NER452" s="22"/>
      <c r="NES452" s="22"/>
      <c r="NET452" s="22"/>
      <c r="NEU452" s="22"/>
      <c r="NEV452" s="22"/>
      <c r="NEW452" s="22"/>
      <c r="NEX452" s="22"/>
      <c r="NEY452" s="22"/>
      <c r="NEZ452" s="22"/>
      <c r="NFA452" s="22"/>
      <c r="NFB452" s="22"/>
      <c r="NFC452" s="22"/>
      <c r="NFD452" s="22"/>
      <c r="NFE452" s="22"/>
      <c r="NFF452" s="22"/>
      <c r="NFG452" s="22"/>
      <c r="NFH452" s="22"/>
      <c r="NFI452" s="22"/>
      <c r="NFJ452" s="22"/>
      <c r="NFK452" s="22"/>
      <c r="NFL452" s="22"/>
      <c r="NFM452" s="22"/>
      <c r="NFN452" s="22"/>
      <c r="NFO452" s="22"/>
      <c r="NFP452" s="22"/>
      <c r="NFQ452" s="22"/>
      <c r="NFR452" s="22"/>
      <c r="NFS452" s="22"/>
      <c r="NFT452" s="22"/>
      <c r="NFU452" s="22"/>
      <c r="NFV452" s="22"/>
      <c r="NFW452" s="22"/>
      <c r="NFX452" s="22"/>
      <c r="NFY452" s="22"/>
      <c r="NFZ452" s="22"/>
      <c r="NGA452" s="22"/>
      <c r="NGB452" s="22"/>
      <c r="NGC452" s="22"/>
      <c r="NGD452" s="22"/>
      <c r="NGE452" s="22"/>
      <c r="NGF452" s="22"/>
      <c r="NGG452" s="22"/>
      <c r="NGH452" s="22"/>
      <c r="NGI452" s="22"/>
      <c r="NGJ452" s="22"/>
      <c r="NGK452" s="22"/>
      <c r="NGL452" s="22"/>
      <c r="NGM452" s="22"/>
      <c r="NGN452" s="22"/>
      <c r="NGO452" s="22"/>
      <c r="NGP452" s="22"/>
      <c r="NGQ452" s="22"/>
      <c r="NGR452" s="22"/>
      <c r="NGS452" s="22"/>
      <c r="NGT452" s="22"/>
      <c r="NGU452" s="22"/>
      <c r="NGV452" s="22"/>
      <c r="NGW452" s="22"/>
      <c r="NGX452" s="22"/>
      <c r="NGY452" s="22"/>
      <c r="NGZ452" s="22"/>
      <c r="NHA452" s="22"/>
      <c r="NHB452" s="22"/>
      <c r="NHC452" s="22"/>
      <c r="NHD452" s="22"/>
      <c r="NHE452" s="22"/>
      <c r="NHF452" s="22"/>
      <c r="NHG452" s="22"/>
      <c r="NHH452" s="22"/>
      <c r="NHI452" s="22"/>
      <c r="NHJ452" s="22"/>
      <c r="NHK452" s="22"/>
      <c r="NHL452" s="22"/>
      <c r="NHM452" s="22"/>
      <c r="NHN452" s="22"/>
      <c r="NHO452" s="22"/>
      <c r="NHP452" s="22"/>
      <c r="NHQ452" s="22"/>
      <c r="NHR452" s="22"/>
      <c r="NHS452" s="22"/>
      <c r="NHT452" s="22"/>
      <c r="NHU452" s="22"/>
      <c r="NHV452" s="22"/>
      <c r="NHW452" s="22"/>
      <c r="NHX452" s="22"/>
      <c r="NHY452" s="22"/>
      <c r="NHZ452" s="22"/>
      <c r="NIA452" s="22"/>
      <c r="NIB452" s="22"/>
      <c r="NIC452" s="22"/>
      <c r="NID452" s="22"/>
      <c r="NIE452" s="22"/>
      <c r="NIF452" s="22"/>
      <c r="NIG452" s="22"/>
      <c r="NIH452" s="22"/>
      <c r="NII452" s="22"/>
      <c r="NIJ452" s="22"/>
      <c r="NIK452" s="22"/>
      <c r="NIL452" s="22"/>
      <c r="NIM452" s="22"/>
      <c r="NIN452" s="22"/>
      <c r="NIO452" s="22"/>
      <c r="NIP452" s="22"/>
      <c r="NIQ452" s="22"/>
      <c r="NIR452" s="22"/>
      <c r="NIS452" s="22"/>
      <c r="NIT452" s="22"/>
      <c r="NIU452" s="22"/>
      <c r="NIV452" s="22"/>
      <c r="NIW452" s="22"/>
      <c r="NIX452" s="22"/>
      <c r="NIY452" s="22"/>
      <c r="NIZ452" s="22"/>
      <c r="NJA452" s="22"/>
      <c r="NJB452" s="22"/>
      <c r="NJC452" s="22"/>
      <c r="NJD452" s="22"/>
      <c r="NJE452" s="22"/>
      <c r="NJF452" s="22"/>
      <c r="NJG452" s="22"/>
      <c r="NJH452" s="22"/>
      <c r="NJI452" s="22"/>
      <c r="NJJ452" s="22"/>
      <c r="NJK452" s="22"/>
      <c r="NJL452" s="22"/>
      <c r="NJM452" s="22"/>
      <c r="NJN452" s="22"/>
      <c r="NJO452" s="22"/>
      <c r="NJP452" s="22"/>
      <c r="NJQ452" s="22"/>
      <c r="NJR452" s="22"/>
      <c r="NJS452" s="22"/>
      <c r="NJT452" s="22"/>
      <c r="NJU452" s="22"/>
      <c r="NJV452" s="22"/>
      <c r="NJW452" s="22"/>
      <c r="NJX452" s="22"/>
      <c r="NJY452" s="22"/>
      <c r="NJZ452" s="22"/>
      <c r="NKA452" s="22"/>
      <c r="NKB452" s="22"/>
      <c r="NKC452" s="22"/>
      <c r="NKD452" s="22"/>
      <c r="NKE452" s="22"/>
      <c r="NKF452" s="22"/>
      <c r="NKG452" s="22"/>
      <c r="NKH452" s="22"/>
      <c r="NKI452" s="22"/>
      <c r="NKJ452" s="22"/>
      <c r="NKK452" s="22"/>
      <c r="NKL452" s="22"/>
      <c r="NKM452" s="22"/>
      <c r="NKN452" s="22"/>
      <c r="NKO452" s="22"/>
      <c r="NKP452" s="22"/>
      <c r="NKQ452" s="22"/>
      <c r="NKR452" s="22"/>
      <c r="NKS452" s="22"/>
      <c r="NKT452" s="22"/>
      <c r="NKU452" s="22"/>
      <c r="NKV452" s="22"/>
      <c r="NKW452" s="22"/>
      <c r="NKX452" s="22"/>
      <c r="NKY452" s="22"/>
      <c r="NKZ452" s="22"/>
      <c r="NLA452" s="22"/>
      <c r="NLB452" s="22"/>
      <c r="NLC452" s="22"/>
      <c r="NLD452" s="22"/>
      <c r="NLE452" s="22"/>
      <c r="NLF452" s="22"/>
      <c r="NLG452" s="22"/>
      <c r="NLH452" s="22"/>
      <c r="NLI452" s="22"/>
      <c r="NLJ452" s="22"/>
      <c r="NLK452" s="22"/>
      <c r="NLL452" s="22"/>
      <c r="NLM452" s="22"/>
      <c r="NLN452" s="22"/>
      <c r="NLO452" s="22"/>
      <c r="NLP452" s="22"/>
      <c r="NLQ452" s="22"/>
      <c r="NLR452" s="22"/>
      <c r="NLS452" s="22"/>
      <c r="NLT452" s="22"/>
      <c r="NLU452" s="22"/>
      <c r="NLV452" s="22"/>
      <c r="NLW452" s="22"/>
      <c r="NLX452" s="22"/>
      <c r="NLY452" s="22"/>
      <c r="NLZ452" s="22"/>
      <c r="NMA452" s="22"/>
      <c r="NMB452" s="22"/>
      <c r="NMC452" s="22"/>
      <c r="NMD452" s="22"/>
      <c r="NME452" s="22"/>
      <c r="NMF452" s="22"/>
      <c r="NMG452" s="22"/>
      <c r="NMH452" s="22"/>
      <c r="NMI452" s="22"/>
      <c r="NMJ452" s="22"/>
      <c r="NMK452" s="22"/>
      <c r="NML452" s="22"/>
      <c r="NMM452" s="22"/>
      <c r="NMN452" s="22"/>
      <c r="NMO452" s="22"/>
      <c r="NMP452" s="22"/>
      <c r="NMQ452" s="22"/>
      <c r="NMR452" s="22"/>
      <c r="NMS452" s="22"/>
      <c r="NMT452" s="22"/>
      <c r="NMU452" s="22"/>
      <c r="NMV452" s="22"/>
      <c r="NMW452" s="22"/>
      <c r="NMX452" s="22"/>
      <c r="NMY452" s="22"/>
      <c r="NMZ452" s="22"/>
      <c r="NNA452" s="22"/>
      <c r="NNB452" s="22"/>
      <c r="NNC452" s="22"/>
      <c r="NND452" s="22"/>
      <c r="NNE452" s="22"/>
      <c r="NNF452" s="22"/>
      <c r="NNG452" s="22"/>
      <c r="NNH452" s="22"/>
      <c r="NNI452" s="22"/>
      <c r="NNJ452" s="22"/>
      <c r="NNK452" s="22"/>
      <c r="NNL452" s="22"/>
      <c r="NNM452" s="22"/>
      <c r="NNN452" s="22"/>
      <c r="NNO452" s="22"/>
      <c r="NNP452" s="22"/>
      <c r="NNQ452" s="22"/>
      <c r="NNR452" s="22"/>
      <c r="NNS452" s="22"/>
      <c r="NNT452" s="22"/>
      <c r="NNU452" s="22"/>
      <c r="NNV452" s="22"/>
      <c r="NNW452" s="22"/>
      <c r="NNX452" s="22"/>
      <c r="NNY452" s="22"/>
      <c r="NNZ452" s="22"/>
      <c r="NOA452" s="22"/>
      <c r="NOB452" s="22"/>
      <c r="NOC452" s="22"/>
      <c r="NOD452" s="22"/>
      <c r="NOE452" s="22"/>
      <c r="NOF452" s="22"/>
      <c r="NOG452" s="22"/>
      <c r="NOH452" s="22"/>
      <c r="NOI452" s="22"/>
      <c r="NOJ452" s="22"/>
      <c r="NOK452" s="22"/>
      <c r="NOL452" s="22"/>
      <c r="NOM452" s="22"/>
      <c r="NON452" s="22"/>
      <c r="NOO452" s="22"/>
      <c r="NOP452" s="22"/>
      <c r="NOQ452" s="22"/>
      <c r="NOR452" s="22"/>
      <c r="NOS452" s="22"/>
      <c r="NOT452" s="22"/>
      <c r="NOU452" s="22"/>
      <c r="NOV452" s="22"/>
      <c r="NOW452" s="22"/>
      <c r="NOX452" s="22"/>
      <c r="NOY452" s="22"/>
      <c r="NOZ452" s="22"/>
      <c r="NPA452" s="22"/>
      <c r="NPB452" s="22"/>
      <c r="NPC452" s="22"/>
      <c r="NPD452" s="22"/>
      <c r="NPE452" s="22"/>
      <c r="NPF452" s="22"/>
      <c r="NPG452" s="22"/>
      <c r="NPH452" s="22"/>
      <c r="NPI452" s="22"/>
      <c r="NPJ452" s="22"/>
      <c r="NPK452" s="22"/>
      <c r="NPL452" s="22"/>
      <c r="NPM452" s="22"/>
      <c r="NPN452" s="22"/>
      <c r="NPO452" s="22"/>
      <c r="NPP452" s="22"/>
      <c r="NPQ452" s="22"/>
      <c r="NPR452" s="22"/>
      <c r="NPS452" s="22"/>
      <c r="NPT452" s="22"/>
      <c r="NPU452" s="22"/>
      <c r="NPV452" s="22"/>
      <c r="NPW452" s="22"/>
      <c r="NPX452" s="22"/>
      <c r="NPY452" s="22"/>
      <c r="NPZ452" s="22"/>
      <c r="NQA452" s="22"/>
      <c r="NQB452" s="22"/>
      <c r="NQC452" s="22"/>
      <c r="NQD452" s="22"/>
      <c r="NQE452" s="22"/>
      <c r="NQF452" s="22"/>
      <c r="NQG452" s="22"/>
      <c r="NQH452" s="22"/>
      <c r="NQI452" s="22"/>
      <c r="NQJ452" s="22"/>
      <c r="NQK452" s="22"/>
      <c r="NQL452" s="22"/>
      <c r="NQM452" s="22"/>
      <c r="NQN452" s="22"/>
      <c r="NQO452" s="22"/>
      <c r="NQP452" s="22"/>
      <c r="NQQ452" s="22"/>
      <c r="NQR452" s="22"/>
      <c r="NQS452" s="22"/>
      <c r="NQT452" s="22"/>
      <c r="NQU452" s="22"/>
      <c r="NQV452" s="22"/>
      <c r="NQW452" s="22"/>
      <c r="NQX452" s="22"/>
      <c r="NQY452" s="22"/>
      <c r="NQZ452" s="22"/>
      <c r="NRA452" s="22"/>
      <c r="NRB452" s="22"/>
      <c r="NRC452" s="22"/>
      <c r="NRD452" s="22"/>
      <c r="NRE452" s="22"/>
      <c r="NRF452" s="22"/>
      <c r="NRG452" s="22"/>
      <c r="NRH452" s="22"/>
      <c r="NRI452" s="22"/>
      <c r="NRJ452" s="22"/>
      <c r="NRK452" s="22"/>
      <c r="NRL452" s="22"/>
      <c r="NRM452" s="22"/>
      <c r="NRN452" s="22"/>
      <c r="NRO452" s="22"/>
      <c r="NRP452" s="22"/>
      <c r="NRQ452" s="22"/>
      <c r="NRR452" s="22"/>
      <c r="NRS452" s="22"/>
      <c r="NRT452" s="22"/>
      <c r="NRU452" s="22"/>
      <c r="NRV452" s="22"/>
      <c r="NRW452" s="22"/>
      <c r="NRX452" s="22"/>
      <c r="NRY452" s="22"/>
      <c r="NRZ452" s="22"/>
      <c r="NSA452" s="22"/>
      <c r="NSB452" s="22"/>
      <c r="NSC452" s="22"/>
      <c r="NSD452" s="22"/>
      <c r="NSE452" s="22"/>
      <c r="NSF452" s="22"/>
      <c r="NSG452" s="22"/>
      <c r="NSH452" s="22"/>
      <c r="NSI452" s="22"/>
      <c r="NSJ452" s="22"/>
      <c r="NSK452" s="22"/>
      <c r="NSL452" s="22"/>
      <c r="NSM452" s="22"/>
      <c r="NSN452" s="22"/>
      <c r="NSO452" s="22"/>
      <c r="NSP452" s="22"/>
      <c r="NSQ452" s="22"/>
      <c r="NSR452" s="22"/>
      <c r="NSS452" s="22"/>
      <c r="NST452" s="22"/>
      <c r="NSU452" s="22"/>
      <c r="NSV452" s="22"/>
      <c r="NSW452" s="22"/>
      <c r="NSX452" s="22"/>
      <c r="NSY452" s="22"/>
      <c r="NSZ452" s="22"/>
      <c r="NTA452" s="22"/>
      <c r="NTB452" s="22"/>
      <c r="NTC452" s="22"/>
      <c r="NTD452" s="22"/>
      <c r="NTE452" s="22"/>
      <c r="NTF452" s="22"/>
      <c r="NTG452" s="22"/>
      <c r="NTH452" s="22"/>
      <c r="NTI452" s="22"/>
      <c r="NTJ452" s="22"/>
      <c r="NTK452" s="22"/>
      <c r="NTL452" s="22"/>
      <c r="NTM452" s="22"/>
      <c r="NTN452" s="22"/>
      <c r="NTO452" s="22"/>
      <c r="NTP452" s="22"/>
      <c r="NTQ452" s="22"/>
      <c r="NTR452" s="22"/>
      <c r="NTS452" s="22"/>
      <c r="NTT452" s="22"/>
      <c r="NTU452" s="22"/>
      <c r="NTV452" s="22"/>
      <c r="NTW452" s="22"/>
      <c r="NTX452" s="22"/>
      <c r="NTY452" s="22"/>
      <c r="NTZ452" s="22"/>
      <c r="NUA452" s="22"/>
      <c r="NUB452" s="22"/>
      <c r="NUC452" s="22"/>
      <c r="NUD452" s="22"/>
      <c r="NUE452" s="22"/>
      <c r="NUF452" s="22"/>
      <c r="NUG452" s="22"/>
      <c r="NUH452" s="22"/>
      <c r="NUI452" s="22"/>
      <c r="NUJ452" s="22"/>
      <c r="NUK452" s="22"/>
      <c r="NUL452" s="22"/>
      <c r="NUM452" s="22"/>
      <c r="NUN452" s="22"/>
      <c r="NUO452" s="22"/>
      <c r="NUP452" s="22"/>
      <c r="NUQ452" s="22"/>
      <c r="NUR452" s="22"/>
      <c r="NUS452" s="22"/>
      <c r="NUT452" s="22"/>
      <c r="NUU452" s="22"/>
      <c r="NUV452" s="22"/>
      <c r="NUW452" s="22"/>
      <c r="NUX452" s="22"/>
      <c r="NUY452" s="22"/>
      <c r="NUZ452" s="22"/>
      <c r="NVA452" s="22"/>
      <c r="NVB452" s="22"/>
      <c r="NVC452" s="22"/>
      <c r="NVD452" s="22"/>
      <c r="NVE452" s="22"/>
      <c r="NVF452" s="22"/>
      <c r="NVG452" s="22"/>
      <c r="NVH452" s="22"/>
      <c r="NVI452" s="22"/>
      <c r="NVJ452" s="22"/>
      <c r="NVK452" s="22"/>
      <c r="NVL452" s="22"/>
      <c r="NVM452" s="22"/>
      <c r="NVN452" s="22"/>
      <c r="NVO452" s="22"/>
      <c r="NVP452" s="22"/>
      <c r="NVQ452" s="22"/>
      <c r="NVR452" s="22"/>
      <c r="NVS452" s="22"/>
      <c r="NVT452" s="22"/>
      <c r="NVU452" s="22"/>
      <c r="NVV452" s="22"/>
      <c r="NVW452" s="22"/>
      <c r="NVX452" s="22"/>
      <c r="NVY452" s="22"/>
      <c r="NVZ452" s="22"/>
      <c r="NWA452" s="22"/>
      <c r="NWB452" s="22"/>
      <c r="NWC452" s="22"/>
      <c r="NWD452" s="22"/>
      <c r="NWE452" s="22"/>
      <c r="NWF452" s="22"/>
      <c r="NWG452" s="22"/>
      <c r="NWH452" s="22"/>
      <c r="NWI452" s="22"/>
      <c r="NWJ452" s="22"/>
      <c r="NWK452" s="22"/>
      <c r="NWL452" s="22"/>
      <c r="NWM452" s="22"/>
      <c r="NWN452" s="22"/>
      <c r="NWO452" s="22"/>
      <c r="NWP452" s="22"/>
      <c r="NWQ452" s="22"/>
      <c r="NWR452" s="22"/>
      <c r="NWS452" s="22"/>
      <c r="NWT452" s="22"/>
      <c r="NWU452" s="22"/>
      <c r="NWV452" s="22"/>
      <c r="NWW452" s="22"/>
      <c r="NWX452" s="22"/>
      <c r="NWY452" s="22"/>
      <c r="NWZ452" s="22"/>
      <c r="NXA452" s="22"/>
      <c r="NXB452" s="22"/>
      <c r="NXC452" s="22"/>
      <c r="NXD452" s="22"/>
      <c r="NXE452" s="22"/>
      <c r="NXF452" s="22"/>
      <c r="NXG452" s="22"/>
      <c r="NXH452" s="22"/>
      <c r="NXI452" s="22"/>
      <c r="NXJ452" s="22"/>
      <c r="NXK452" s="22"/>
      <c r="NXL452" s="22"/>
      <c r="NXM452" s="22"/>
      <c r="NXN452" s="22"/>
      <c r="NXO452" s="22"/>
      <c r="NXP452" s="22"/>
      <c r="NXQ452" s="22"/>
      <c r="NXR452" s="22"/>
      <c r="NXS452" s="22"/>
      <c r="NXT452" s="22"/>
      <c r="NXU452" s="22"/>
      <c r="NXV452" s="22"/>
      <c r="NXW452" s="22"/>
      <c r="NXX452" s="22"/>
      <c r="NXY452" s="22"/>
      <c r="NXZ452" s="22"/>
      <c r="NYA452" s="22"/>
      <c r="NYB452" s="22"/>
      <c r="NYC452" s="22"/>
      <c r="NYD452" s="22"/>
      <c r="NYE452" s="22"/>
      <c r="NYF452" s="22"/>
      <c r="NYG452" s="22"/>
      <c r="NYH452" s="22"/>
      <c r="NYI452" s="22"/>
      <c r="NYJ452" s="22"/>
      <c r="NYK452" s="22"/>
      <c r="NYL452" s="22"/>
      <c r="NYM452" s="22"/>
      <c r="NYN452" s="22"/>
      <c r="NYO452" s="22"/>
      <c r="NYP452" s="22"/>
      <c r="NYQ452" s="22"/>
      <c r="NYR452" s="22"/>
      <c r="NYS452" s="22"/>
      <c r="NYT452" s="22"/>
      <c r="NYU452" s="22"/>
      <c r="NYV452" s="22"/>
      <c r="NYW452" s="22"/>
      <c r="NYX452" s="22"/>
      <c r="NYY452" s="22"/>
      <c r="NYZ452" s="22"/>
      <c r="NZA452" s="22"/>
      <c r="NZB452" s="22"/>
      <c r="NZC452" s="22"/>
      <c r="NZD452" s="22"/>
      <c r="NZE452" s="22"/>
      <c r="NZF452" s="22"/>
      <c r="NZG452" s="22"/>
      <c r="NZH452" s="22"/>
      <c r="NZI452" s="22"/>
      <c r="NZJ452" s="22"/>
      <c r="NZK452" s="22"/>
      <c r="NZL452" s="22"/>
      <c r="NZM452" s="22"/>
      <c r="NZN452" s="22"/>
      <c r="NZO452" s="22"/>
      <c r="NZP452" s="22"/>
      <c r="NZQ452" s="22"/>
      <c r="NZR452" s="22"/>
      <c r="NZS452" s="22"/>
      <c r="NZT452" s="22"/>
      <c r="NZU452" s="22"/>
      <c r="NZV452" s="22"/>
      <c r="NZW452" s="22"/>
      <c r="NZX452" s="22"/>
      <c r="NZY452" s="22"/>
      <c r="NZZ452" s="22"/>
      <c r="OAA452" s="22"/>
      <c r="OAB452" s="22"/>
      <c r="OAC452" s="22"/>
      <c r="OAD452" s="22"/>
      <c r="OAE452" s="22"/>
      <c r="OAF452" s="22"/>
      <c r="OAG452" s="22"/>
      <c r="OAH452" s="22"/>
      <c r="OAI452" s="22"/>
      <c r="OAJ452" s="22"/>
      <c r="OAK452" s="22"/>
      <c r="OAL452" s="22"/>
      <c r="OAM452" s="22"/>
      <c r="OAN452" s="22"/>
      <c r="OAO452" s="22"/>
      <c r="OAP452" s="22"/>
      <c r="OAQ452" s="22"/>
      <c r="OAR452" s="22"/>
      <c r="OAS452" s="22"/>
      <c r="OAT452" s="22"/>
      <c r="OAU452" s="22"/>
      <c r="OAV452" s="22"/>
      <c r="OAW452" s="22"/>
      <c r="OAX452" s="22"/>
      <c r="OAY452" s="22"/>
      <c r="OAZ452" s="22"/>
      <c r="OBA452" s="22"/>
      <c r="OBB452" s="22"/>
      <c r="OBC452" s="22"/>
      <c r="OBD452" s="22"/>
      <c r="OBE452" s="22"/>
      <c r="OBF452" s="22"/>
      <c r="OBG452" s="22"/>
      <c r="OBH452" s="22"/>
      <c r="OBI452" s="22"/>
      <c r="OBJ452" s="22"/>
      <c r="OBK452" s="22"/>
      <c r="OBL452" s="22"/>
      <c r="OBM452" s="22"/>
      <c r="OBN452" s="22"/>
      <c r="OBO452" s="22"/>
      <c r="OBP452" s="22"/>
      <c r="OBQ452" s="22"/>
      <c r="OBR452" s="22"/>
      <c r="OBS452" s="22"/>
      <c r="OBT452" s="22"/>
      <c r="OBU452" s="22"/>
      <c r="OBV452" s="22"/>
      <c r="OBW452" s="22"/>
      <c r="OBX452" s="22"/>
      <c r="OBY452" s="22"/>
      <c r="OBZ452" s="22"/>
      <c r="OCA452" s="22"/>
      <c r="OCB452" s="22"/>
      <c r="OCC452" s="22"/>
      <c r="OCD452" s="22"/>
      <c r="OCE452" s="22"/>
      <c r="OCF452" s="22"/>
      <c r="OCG452" s="22"/>
      <c r="OCH452" s="22"/>
      <c r="OCI452" s="22"/>
      <c r="OCJ452" s="22"/>
      <c r="OCK452" s="22"/>
      <c r="OCL452" s="22"/>
      <c r="OCM452" s="22"/>
      <c r="OCN452" s="22"/>
      <c r="OCO452" s="22"/>
      <c r="OCP452" s="22"/>
      <c r="OCQ452" s="22"/>
      <c r="OCR452" s="22"/>
      <c r="OCS452" s="22"/>
      <c r="OCT452" s="22"/>
      <c r="OCU452" s="22"/>
      <c r="OCV452" s="22"/>
      <c r="OCW452" s="22"/>
      <c r="OCX452" s="22"/>
      <c r="OCY452" s="22"/>
      <c r="OCZ452" s="22"/>
      <c r="ODA452" s="22"/>
      <c r="ODB452" s="22"/>
      <c r="ODC452" s="22"/>
      <c r="ODD452" s="22"/>
      <c r="ODE452" s="22"/>
      <c r="ODF452" s="22"/>
      <c r="ODG452" s="22"/>
      <c r="ODH452" s="22"/>
      <c r="ODI452" s="22"/>
      <c r="ODJ452" s="22"/>
      <c r="ODK452" s="22"/>
      <c r="ODL452" s="22"/>
      <c r="ODM452" s="22"/>
      <c r="ODN452" s="22"/>
      <c r="ODO452" s="22"/>
      <c r="ODP452" s="22"/>
      <c r="ODQ452" s="22"/>
      <c r="ODR452" s="22"/>
      <c r="ODS452" s="22"/>
      <c r="ODT452" s="22"/>
      <c r="ODU452" s="22"/>
      <c r="ODV452" s="22"/>
      <c r="ODW452" s="22"/>
      <c r="ODX452" s="22"/>
      <c r="ODY452" s="22"/>
      <c r="ODZ452" s="22"/>
      <c r="OEA452" s="22"/>
      <c r="OEB452" s="22"/>
      <c r="OEC452" s="22"/>
      <c r="OED452" s="22"/>
      <c r="OEE452" s="22"/>
      <c r="OEF452" s="22"/>
      <c r="OEG452" s="22"/>
      <c r="OEH452" s="22"/>
      <c r="OEI452" s="22"/>
      <c r="OEJ452" s="22"/>
      <c r="OEK452" s="22"/>
      <c r="OEL452" s="22"/>
      <c r="OEM452" s="22"/>
      <c r="OEN452" s="22"/>
      <c r="OEO452" s="22"/>
      <c r="OEP452" s="22"/>
      <c r="OEQ452" s="22"/>
      <c r="OER452" s="22"/>
      <c r="OES452" s="22"/>
      <c r="OET452" s="22"/>
      <c r="OEU452" s="22"/>
      <c r="OEV452" s="22"/>
      <c r="OEW452" s="22"/>
      <c r="OEX452" s="22"/>
      <c r="OEY452" s="22"/>
      <c r="OEZ452" s="22"/>
      <c r="OFA452" s="22"/>
      <c r="OFB452" s="22"/>
      <c r="OFC452" s="22"/>
      <c r="OFD452" s="22"/>
      <c r="OFE452" s="22"/>
      <c r="OFF452" s="22"/>
      <c r="OFG452" s="22"/>
      <c r="OFH452" s="22"/>
      <c r="OFI452" s="22"/>
      <c r="OFJ452" s="22"/>
      <c r="OFK452" s="22"/>
      <c r="OFL452" s="22"/>
      <c r="OFM452" s="22"/>
      <c r="OFN452" s="22"/>
      <c r="OFO452" s="22"/>
      <c r="OFP452" s="22"/>
      <c r="OFQ452" s="22"/>
      <c r="OFR452" s="22"/>
      <c r="OFS452" s="22"/>
      <c r="OFT452" s="22"/>
      <c r="OFU452" s="22"/>
      <c r="OFV452" s="22"/>
      <c r="OFW452" s="22"/>
      <c r="OFX452" s="22"/>
      <c r="OFY452" s="22"/>
      <c r="OFZ452" s="22"/>
      <c r="OGA452" s="22"/>
      <c r="OGB452" s="22"/>
      <c r="OGC452" s="22"/>
      <c r="OGD452" s="22"/>
      <c r="OGE452" s="22"/>
      <c r="OGF452" s="22"/>
      <c r="OGG452" s="22"/>
      <c r="OGH452" s="22"/>
      <c r="OGI452" s="22"/>
      <c r="OGJ452" s="22"/>
      <c r="OGK452" s="22"/>
      <c r="OGL452" s="22"/>
      <c r="OGM452" s="22"/>
      <c r="OGN452" s="22"/>
      <c r="OGO452" s="22"/>
      <c r="OGP452" s="22"/>
      <c r="OGQ452" s="22"/>
      <c r="OGR452" s="22"/>
      <c r="OGS452" s="22"/>
      <c r="OGT452" s="22"/>
      <c r="OGU452" s="22"/>
      <c r="OGV452" s="22"/>
      <c r="OGW452" s="22"/>
      <c r="OGX452" s="22"/>
      <c r="OGY452" s="22"/>
      <c r="OGZ452" s="22"/>
      <c r="OHA452" s="22"/>
      <c r="OHB452" s="22"/>
      <c r="OHC452" s="22"/>
      <c r="OHD452" s="22"/>
      <c r="OHE452" s="22"/>
      <c r="OHF452" s="22"/>
      <c r="OHG452" s="22"/>
      <c r="OHH452" s="22"/>
      <c r="OHI452" s="22"/>
      <c r="OHJ452" s="22"/>
      <c r="OHK452" s="22"/>
      <c r="OHL452" s="22"/>
      <c r="OHM452" s="22"/>
      <c r="OHN452" s="22"/>
      <c r="OHO452" s="22"/>
      <c r="OHP452" s="22"/>
      <c r="OHQ452" s="22"/>
      <c r="OHR452" s="22"/>
      <c r="OHS452" s="22"/>
      <c r="OHT452" s="22"/>
      <c r="OHU452" s="22"/>
      <c r="OHV452" s="22"/>
      <c r="OHW452" s="22"/>
      <c r="OHX452" s="22"/>
      <c r="OHY452" s="22"/>
      <c r="OHZ452" s="22"/>
      <c r="OIA452" s="22"/>
      <c r="OIB452" s="22"/>
      <c r="OIC452" s="22"/>
      <c r="OID452" s="22"/>
      <c r="OIE452" s="22"/>
      <c r="OIF452" s="22"/>
      <c r="OIG452" s="22"/>
      <c r="OIH452" s="22"/>
      <c r="OII452" s="22"/>
      <c r="OIJ452" s="22"/>
      <c r="OIK452" s="22"/>
      <c r="OIL452" s="22"/>
      <c r="OIM452" s="22"/>
      <c r="OIN452" s="22"/>
      <c r="OIO452" s="22"/>
      <c r="OIP452" s="22"/>
      <c r="OIQ452" s="22"/>
      <c r="OIR452" s="22"/>
      <c r="OIS452" s="22"/>
      <c r="OIT452" s="22"/>
      <c r="OIU452" s="22"/>
      <c r="OIV452" s="22"/>
      <c r="OIW452" s="22"/>
      <c r="OIX452" s="22"/>
      <c r="OIY452" s="22"/>
      <c r="OIZ452" s="22"/>
      <c r="OJA452" s="22"/>
      <c r="OJB452" s="22"/>
      <c r="OJC452" s="22"/>
      <c r="OJD452" s="22"/>
      <c r="OJE452" s="22"/>
      <c r="OJF452" s="22"/>
      <c r="OJG452" s="22"/>
      <c r="OJH452" s="22"/>
      <c r="OJI452" s="22"/>
      <c r="OJJ452" s="22"/>
      <c r="OJK452" s="22"/>
      <c r="OJL452" s="22"/>
      <c r="OJM452" s="22"/>
      <c r="OJN452" s="22"/>
      <c r="OJO452" s="22"/>
      <c r="OJP452" s="22"/>
      <c r="OJQ452" s="22"/>
      <c r="OJR452" s="22"/>
      <c r="OJS452" s="22"/>
      <c r="OJT452" s="22"/>
      <c r="OJU452" s="22"/>
      <c r="OJV452" s="22"/>
      <c r="OJW452" s="22"/>
      <c r="OJX452" s="22"/>
      <c r="OJY452" s="22"/>
      <c r="OJZ452" s="22"/>
      <c r="OKA452" s="22"/>
      <c r="OKB452" s="22"/>
      <c r="OKC452" s="22"/>
      <c r="OKD452" s="22"/>
      <c r="OKE452" s="22"/>
      <c r="OKF452" s="22"/>
      <c r="OKG452" s="22"/>
      <c r="OKH452" s="22"/>
      <c r="OKI452" s="22"/>
      <c r="OKJ452" s="22"/>
      <c r="OKK452" s="22"/>
      <c r="OKL452" s="22"/>
      <c r="OKM452" s="22"/>
      <c r="OKN452" s="22"/>
      <c r="OKO452" s="22"/>
      <c r="OKP452" s="22"/>
      <c r="OKQ452" s="22"/>
      <c r="OKR452" s="22"/>
      <c r="OKS452" s="22"/>
      <c r="OKT452" s="22"/>
      <c r="OKU452" s="22"/>
      <c r="OKV452" s="22"/>
      <c r="OKW452" s="22"/>
      <c r="OKX452" s="22"/>
      <c r="OKY452" s="22"/>
      <c r="OKZ452" s="22"/>
      <c r="OLA452" s="22"/>
      <c r="OLB452" s="22"/>
      <c r="OLC452" s="22"/>
      <c r="OLD452" s="22"/>
      <c r="OLE452" s="22"/>
      <c r="OLF452" s="22"/>
      <c r="OLG452" s="22"/>
      <c r="OLH452" s="22"/>
      <c r="OLI452" s="22"/>
      <c r="OLJ452" s="22"/>
      <c r="OLK452" s="22"/>
      <c r="OLL452" s="22"/>
      <c r="OLM452" s="22"/>
      <c r="OLN452" s="22"/>
      <c r="OLO452" s="22"/>
      <c r="OLP452" s="22"/>
      <c r="OLQ452" s="22"/>
      <c r="OLR452" s="22"/>
      <c r="OLS452" s="22"/>
      <c r="OLT452" s="22"/>
      <c r="OLU452" s="22"/>
      <c r="OLV452" s="22"/>
      <c r="OLW452" s="22"/>
      <c r="OLX452" s="22"/>
      <c r="OLY452" s="22"/>
      <c r="OLZ452" s="22"/>
      <c r="OMA452" s="22"/>
      <c r="OMB452" s="22"/>
      <c r="OMC452" s="22"/>
      <c r="OMD452" s="22"/>
      <c r="OME452" s="22"/>
      <c r="OMF452" s="22"/>
      <c r="OMG452" s="22"/>
      <c r="OMH452" s="22"/>
      <c r="OMI452" s="22"/>
      <c r="OMJ452" s="22"/>
      <c r="OMK452" s="22"/>
      <c r="OML452" s="22"/>
      <c r="OMM452" s="22"/>
      <c r="OMN452" s="22"/>
      <c r="OMO452" s="22"/>
      <c r="OMP452" s="22"/>
      <c r="OMQ452" s="22"/>
      <c r="OMR452" s="22"/>
      <c r="OMS452" s="22"/>
      <c r="OMT452" s="22"/>
      <c r="OMU452" s="22"/>
      <c r="OMV452" s="22"/>
      <c r="OMW452" s="22"/>
      <c r="OMX452" s="22"/>
      <c r="OMY452" s="22"/>
      <c r="OMZ452" s="22"/>
      <c r="ONA452" s="22"/>
      <c r="ONB452" s="22"/>
      <c r="ONC452" s="22"/>
      <c r="OND452" s="22"/>
      <c r="ONE452" s="22"/>
      <c r="ONF452" s="22"/>
      <c r="ONG452" s="22"/>
      <c r="ONH452" s="22"/>
      <c r="ONI452" s="22"/>
      <c r="ONJ452" s="22"/>
      <c r="ONK452" s="22"/>
      <c r="ONL452" s="22"/>
      <c r="ONM452" s="22"/>
      <c r="ONN452" s="22"/>
      <c r="ONO452" s="22"/>
      <c r="ONP452" s="22"/>
      <c r="ONQ452" s="22"/>
      <c r="ONR452" s="22"/>
      <c r="ONS452" s="22"/>
      <c r="ONT452" s="22"/>
      <c r="ONU452" s="22"/>
      <c r="ONV452" s="22"/>
      <c r="ONW452" s="22"/>
      <c r="ONX452" s="22"/>
      <c r="ONY452" s="22"/>
      <c r="ONZ452" s="22"/>
      <c r="OOA452" s="22"/>
      <c r="OOB452" s="22"/>
      <c r="OOC452" s="22"/>
      <c r="OOD452" s="22"/>
      <c r="OOE452" s="22"/>
      <c r="OOF452" s="22"/>
      <c r="OOG452" s="22"/>
      <c r="OOH452" s="22"/>
      <c r="OOI452" s="22"/>
      <c r="OOJ452" s="22"/>
      <c r="OOK452" s="22"/>
      <c r="OOL452" s="22"/>
      <c r="OOM452" s="22"/>
      <c r="OON452" s="22"/>
      <c r="OOO452" s="22"/>
      <c r="OOP452" s="22"/>
      <c r="OOQ452" s="22"/>
      <c r="OOR452" s="22"/>
      <c r="OOS452" s="22"/>
      <c r="OOT452" s="22"/>
      <c r="OOU452" s="22"/>
      <c r="OOV452" s="22"/>
      <c r="OOW452" s="22"/>
      <c r="OOX452" s="22"/>
      <c r="OOY452" s="22"/>
      <c r="OOZ452" s="22"/>
      <c r="OPA452" s="22"/>
      <c r="OPB452" s="22"/>
      <c r="OPC452" s="22"/>
      <c r="OPD452" s="22"/>
      <c r="OPE452" s="22"/>
      <c r="OPF452" s="22"/>
      <c r="OPG452" s="22"/>
      <c r="OPH452" s="22"/>
      <c r="OPI452" s="22"/>
      <c r="OPJ452" s="22"/>
      <c r="OPK452" s="22"/>
      <c r="OPL452" s="22"/>
      <c r="OPM452" s="22"/>
      <c r="OPN452" s="22"/>
      <c r="OPO452" s="22"/>
      <c r="OPP452" s="22"/>
      <c r="OPQ452" s="22"/>
      <c r="OPR452" s="22"/>
      <c r="OPS452" s="22"/>
      <c r="OPT452" s="22"/>
      <c r="OPU452" s="22"/>
      <c r="OPV452" s="22"/>
      <c r="OPW452" s="22"/>
      <c r="OPX452" s="22"/>
      <c r="OPY452" s="22"/>
      <c r="OPZ452" s="22"/>
      <c r="OQA452" s="22"/>
      <c r="OQB452" s="22"/>
      <c r="OQC452" s="22"/>
      <c r="OQD452" s="22"/>
      <c r="OQE452" s="22"/>
      <c r="OQF452" s="22"/>
      <c r="OQG452" s="22"/>
      <c r="OQH452" s="22"/>
      <c r="OQI452" s="22"/>
      <c r="OQJ452" s="22"/>
      <c r="OQK452" s="22"/>
      <c r="OQL452" s="22"/>
      <c r="OQM452" s="22"/>
      <c r="OQN452" s="22"/>
      <c r="OQO452" s="22"/>
      <c r="OQP452" s="22"/>
      <c r="OQQ452" s="22"/>
      <c r="OQR452" s="22"/>
      <c r="OQS452" s="22"/>
      <c r="OQT452" s="22"/>
      <c r="OQU452" s="22"/>
      <c r="OQV452" s="22"/>
      <c r="OQW452" s="22"/>
      <c r="OQX452" s="22"/>
      <c r="OQY452" s="22"/>
      <c r="OQZ452" s="22"/>
      <c r="ORA452" s="22"/>
      <c r="ORB452" s="22"/>
      <c r="ORC452" s="22"/>
      <c r="ORD452" s="22"/>
      <c r="ORE452" s="22"/>
      <c r="ORF452" s="22"/>
      <c r="ORG452" s="22"/>
      <c r="ORH452" s="22"/>
      <c r="ORI452" s="22"/>
      <c r="ORJ452" s="22"/>
      <c r="ORK452" s="22"/>
      <c r="ORL452" s="22"/>
      <c r="ORM452" s="22"/>
      <c r="ORN452" s="22"/>
      <c r="ORO452" s="22"/>
      <c r="ORP452" s="22"/>
      <c r="ORQ452" s="22"/>
      <c r="ORR452" s="22"/>
      <c r="ORS452" s="22"/>
      <c r="ORT452" s="22"/>
      <c r="ORU452" s="22"/>
      <c r="ORV452" s="22"/>
      <c r="ORW452" s="22"/>
      <c r="ORX452" s="22"/>
      <c r="ORY452" s="22"/>
      <c r="ORZ452" s="22"/>
      <c r="OSA452" s="22"/>
      <c r="OSB452" s="22"/>
      <c r="OSC452" s="22"/>
      <c r="OSD452" s="22"/>
      <c r="OSE452" s="22"/>
      <c r="OSF452" s="22"/>
      <c r="OSG452" s="22"/>
      <c r="OSH452" s="22"/>
      <c r="OSI452" s="22"/>
      <c r="OSJ452" s="22"/>
      <c r="OSK452" s="22"/>
      <c r="OSL452" s="22"/>
      <c r="OSM452" s="22"/>
      <c r="OSN452" s="22"/>
      <c r="OSO452" s="22"/>
      <c r="OSP452" s="22"/>
      <c r="OSQ452" s="22"/>
      <c r="OSR452" s="22"/>
      <c r="OSS452" s="22"/>
      <c r="OST452" s="22"/>
      <c r="OSU452" s="22"/>
      <c r="OSV452" s="22"/>
      <c r="OSW452" s="22"/>
      <c r="OSX452" s="22"/>
      <c r="OSY452" s="22"/>
      <c r="OSZ452" s="22"/>
      <c r="OTA452" s="22"/>
      <c r="OTB452" s="22"/>
      <c r="OTC452" s="22"/>
      <c r="OTD452" s="22"/>
      <c r="OTE452" s="22"/>
      <c r="OTF452" s="22"/>
      <c r="OTG452" s="22"/>
      <c r="OTH452" s="22"/>
      <c r="OTI452" s="22"/>
      <c r="OTJ452" s="22"/>
      <c r="OTK452" s="22"/>
      <c r="OTL452" s="22"/>
      <c r="OTM452" s="22"/>
      <c r="OTN452" s="22"/>
      <c r="OTO452" s="22"/>
      <c r="OTP452" s="22"/>
      <c r="OTQ452" s="22"/>
      <c r="OTR452" s="22"/>
      <c r="OTS452" s="22"/>
      <c r="OTT452" s="22"/>
      <c r="OTU452" s="22"/>
      <c r="OTV452" s="22"/>
      <c r="OTW452" s="22"/>
      <c r="OTX452" s="22"/>
      <c r="OTY452" s="22"/>
      <c r="OTZ452" s="22"/>
      <c r="OUA452" s="22"/>
      <c r="OUB452" s="22"/>
      <c r="OUC452" s="22"/>
      <c r="OUD452" s="22"/>
      <c r="OUE452" s="22"/>
      <c r="OUF452" s="22"/>
      <c r="OUG452" s="22"/>
      <c r="OUH452" s="22"/>
      <c r="OUI452" s="22"/>
      <c r="OUJ452" s="22"/>
      <c r="OUK452" s="22"/>
      <c r="OUL452" s="22"/>
      <c r="OUM452" s="22"/>
      <c r="OUN452" s="22"/>
      <c r="OUO452" s="22"/>
      <c r="OUP452" s="22"/>
      <c r="OUQ452" s="22"/>
      <c r="OUR452" s="22"/>
      <c r="OUS452" s="22"/>
      <c r="OUT452" s="22"/>
      <c r="OUU452" s="22"/>
      <c r="OUV452" s="22"/>
      <c r="OUW452" s="22"/>
      <c r="OUX452" s="22"/>
      <c r="OUY452" s="22"/>
      <c r="OUZ452" s="22"/>
      <c r="OVA452" s="22"/>
      <c r="OVB452" s="22"/>
      <c r="OVC452" s="22"/>
      <c r="OVD452" s="22"/>
      <c r="OVE452" s="22"/>
      <c r="OVF452" s="22"/>
      <c r="OVG452" s="22"/>
      <c r="OVH452" s="22"/>
      <c r="OVI452" s="22"/>
      <c r="OVJ452" s="22"/>
      <c r="OVK452" s="22"/>
      <c r="OVL452" s="22"/>
      <c r="OVM452" s="22"/>
      <c r="OVN452" s="22"/>
      <c r="OVO452" s="22"/>
      <c r="OVP452" s="22"/>
      <c r="OVQ452" s="22"/>
      <c r="OVR452" s="22"/>
      <c r="OVS452" s="22"/>
      <c r="OVT452" s="22"/>
      <c r="OVU452" s="22"/>
      <c r="OVV452" s="22"/>
      <c r="OVW452" s="22"/>
      <c r="OVX452" s="22"/>
      <c r="OVY452" s="22"/>
      <c r="OVZ452" s="22"/>
      <c r="OWA452" s="22"/>
      <c r="OWB452" s="22"/>
      <c r="OWC452" s="22"/>
      <c r="OWD452" s="22"/>
      <c r="OWE452" s="22"/>
      <c r="OWF452" s="22"/>
      <c r="OWG452" s="22"/>
      <c r="OWH452" s="22"/>
      <c r="OWI452" s="22"/>
      <c r="OWJ452" s="22"/>
      <c r="OWK452" s="22"/>
      <c r="OWL452" s="22"/>
      <c r="OWM452" s="22"/>
      <c r="OWN452" s="22"/>
      <c r="OWO452" s="22"/>
      <c r="OWP452" s="22"/>
      <c r="OWQ452" s="22"/>
      <c r="OWR452" s="22"/>
      <c r="OWS452" s="22"/>
      <c r="OWT452" s="22"/>
      <c r="OWU452" s="22"/>
      <c r="OWV452" s="22"/>
      <c r="OWW452" s="22"/>
      <c r="OWX452" s="22"/>
      <c r="OWY452" s="22"/>
      <c r="OWZ452" s="22"/>
      <c r="OXA452" s="22"/>
      <c r="OXB452" s="22"/>
      <c r="OXC452" s="22"/>
      <c r="OXD452" s="22"/>
      <c r="OXE452" s="22"/>
      <c r="OXF452" s="22"/>
      <c r="OXG452" s="22"/>
      <c r="OXH452" s="22"/>
      <c r="OXI452" s="22"/>
      <c r="OXJ452" s="22"/>
      <c r="OXK452" s="22"/>
      <c r="OXL452" s="22"/>
      <c r="OXM452" s="22"/>
      <c r="OXN452" s="22"/>
      <c r="OXO452" s="22"/>
      <c r="OXP452" s="22"/>
      <c r="OXQ452" s="22"/>
      <c r="OXR452" s="22"/>
      <c r="OXS452" s="22"/>
      <c r="OXT452" s="22"/>
      <c r="OXU452" s="22"/>
      <c r="OXV452" s="22"/>
      <c r="OXW452" s="22"/>
      <c r="OXX452" s="22"/>
      <c r="OXY452" s="22"/>
      <c r="OXZ452" s="22"/>
      <c r="OYA452" s="22"/>
      <c r="OYB452" s="22"/>
      <c r="OYC452" s="22"/>
      <c r="OYD452" s="22"/>
      <c r="OYE452" s="22"/>
      <c r="OYF452" s="22"/>
      <c r="OYG452" s="22"/>
      <c r="OYH452" s="22"/>
      <c r="OYI452" s="22"/>
      <c r="OYJ452" s="22"/>
      <c r="OYK452" s="22"/>
      <c r="OYL452" s="22"/>
      <c r="OYM452" s="22"/>
      <c r="OYN452" s="22"/>
      <c r="OYO452" s="22"/>
      <c r="OYP452" s="22"/>
      <c r="OYQ452" s="22"/>
      <c r="OYR452" s="22"/>
      <c r="OYS452" s="22"/>
      <c r="OYT452" s="22"/>
      <c r="OYU452" s="22"/>
      <c r="OYV452" s="22"/>
      <c r="OYW452" s="22"/>
      <c r="OYX452" s="22"/>
      <c r="OYY452" s="22"/>
      <c r="OYZ452" s="22"/>
      <c r="OZA452" s="22"/>
      <c r="OZB452" s="22"/>
      <c r="OZC452" s="22"/>
      <c r="OZD452" s="22"/>
      <c r="OZE452" s="22"/>
      <c r="OZF452" s="22"/>
      <c r="OZG452" s="22"/>
      <c r="OZH452" s="22"/>
      <c r="OZI452" s="22"/>
      <c r="OZJ452" s="22"/>
      <c r="OZK452" s="22"/>
      <c r="OZL452" s="22"/>
      <c r="OZM452" s="22"/>
      <c r="OZN452" s="22"/>
      <c r="OZO452" s="22"/>
      <c r="OZP452" s="22"/>
      <c r="OZQ452" s="22"/>
      <c r="OZR452" s="22"/>
      <c r="OZS452" s="22"/>
      <c r="OZT452" s="22"/>
      <c r="OZU452" s="22"/>
      <c r="OZV452" s="22"/>
      <c r="OZW452" s="22"/>
      <c r="OZX452" s="22"/>
      <c r="OZY452" s="22"/>
      <c r="OZZ452" s="22"/>
      <c r="PAA452" s="22"/>
      <c r="PAB452" s="22"/>
      <c r="PAC452" s="22"/>
      <c r="PAD452" s="22"/>
      <c r="PAE452" s="22"/>
      <c r="PAF452" s="22"/>
      <c r="PAG452" s="22"/>
      <c r="PAH452" s="22"/>
      <c r="PAI452" s="22"/>
      <c r="PAJ452" s="22"/>
      <c r="PAK452" s="22"/>
      <c r="PAL452" s="22"/>
      <c r="PAM452" s="22"/>
      <c r="PAN452" s="22"/>
      <c r="PAO452" s="22"/>
      <c r="PAP452" s="22"/>
      <c r="PAQ452" s="22"/>
      <c r="PAR452" s="22"/>
      <c r="PAS452" s="22"/>
      <c r="PAT452" s="22"/>
      <c r="PAU452" s="22"/>
      <c r="PAV452" s="22"/>
      <c r="PAW452" s="22"/>
      <c r="PAX452" s="22"/>
      <c r="PAY452" s="22"/>
      <c r="PAZ452" s="22"/>
      <c r="PBA452" s="22"/>
      <c r="PBB452" s="22"/>
      <c r="PBC452" s="22"/>
      <c r="PBD452" s="22"/>
      <c r="PBE452" s="22"/>
      <c r="PBF452" s="22"/>
      <c r="PBG452" s="22"/>
      <c r="PBH452" s="22"/>
      <c r="PBI452" s="22"/>
      <c r="PBJ452" s="22"/>
      <c r="PBK452" s="22"/>
      <c r="PBL452" s="22"/>
      <c r="PBM452" s="22"/>
      <c r="PBN452" s="22"/>
      <c r="PBO452" s="22"/>
      <c r="PBP452" s="22"/>
      <c r="PBQ452" s="22"/>
      <c r="PBR452" s="22"/>
      <c r="PBS452" s="22"/>
      <c r="PBT452" s="22"/>
      <c r="PBU452" s="22"/>
      <c r="PBV452" s="22"/>
      <c r="PBW452" s="22"/>
      <c r="PBX452" s="22"/>
      <c r="PBY452" s="22"/>
      <c r="PBZ452" s="22"/>
      <c r="PCA452" s="22"/>
      <c r="PCB452" s="22"/>
      <c r="PCC452" s="22"/>
      <c r="PCD452" s="22"/>
      <c r="PCE452" s="22"/>
      <c r="PCF452" s="22"/>
      <c r="PCG452" s="22"/>
      <c r="PCH452" s="22"/>
      <c r="PCI452" s="22"/>
      <c r="PCJ452" s="22"/>
      <c r="PCK452" s="22"/>
      <c r="PCL452" s="22"/>
      <c r="PCM452" s="22"/>
      <c r="PCN452" s="22"/>
      <c r="PCO452" s="22"/>
      <c r="PCP452" s="22"/>
      <c r="PCQ452" s="22"/>
      <c r="PCR452" s="22"/>
      <c r="PCS452" s="22"/>
      <c r="PCT452" s="22"/>
      <c r="PCU452" s="22"/>
      <c r="PCV452" s="22"/>
      <c r="PCW452" s="22"/>
      <c r="PCX452" s="22"/>
      <c r="PCY452" s="22"/>
      <c r="PCZ452" s="22"/>
      <c r="PDA452" s="22"/>
      <c r="PDB452" s="22"/>
      <c r="PDC452" s="22"/>
      <c r="PDD452" s="22"/>
      <c r="PDE452" s="22"/>
      <c r="PDF452" s="22"/>
      <c r="PDG452" s="22"/>
      <c r="PDH452" s="22"/>
      <c r="PDI452" s="22"/>
      <c r="PDJ452" s="22"/>
      <c r="PDK452" s="22"/>
      <c r="PDL452" s="22"/>
      <c r="PDM452" s="22"/>
      <c r="PDN452" s="22"/>
      <c r="PDO452" s="22"/>
      <c r="PDP452" s="22"/>
      <c r="PDQ452" s="22"/>
      <c r="PDR452" s="22"/>
      <c r="PDS452" s="22"/>
      <c r="PDT452" s="22"/>
      <c r="PDU452" s="22"/>
      <c r="PDV452" s="22"/>
      <c r="PDW452" s="22"/>
      <c r="PDX452" s="22"/>
      <c r="PDY452" s="22"/>
      <c r="PDZ452" s="22"/>
      <c r="PEA452" s="22"/>
      <c r="PEB452" s="22"/>
      <c r="PEC452" s="22"/>
      <c r="PED452" s="22"/>
      <c r="PEE452" s="22"/>
      <c r="PEF452" s="22"/>
      <c r="PEG452" s="22"/>
      <c r="PEH452" s="22"/>
      <c r="PEI452" s="22"/>
      <c r="PEJ452" s="22"/>
      <c r="PEK452" s="22"/>
      <c r="PEL452" s="22"/>
      <c r="PEM452" s="22"/>
      <c r="PEN452" s="22"/>
      <c r="PEO452" s="22"/>
      <c r="PEP452" s="22"/>
      <c r="PEQ452" s="22"/>
      <c r="PER452" s="22"/>
      <c r="PES452" s="22"/>
      <c r="PET452" s="22"/>
      <c r="PEU452" s="22"/>
      <c r="PEV452" s="22"/>
      <c r="PEW452" s="22"/>
      <c r="PEX452" s="22"/>
      <c r="PEY452" s="22"/>
      <c r="PEZ452" s="22"/>
      <c r="PFA452" s="22"/>
      <c r="PFB452" s="22"/>
      <c r="PFC452" s="22"/>
      <c r="PFD452" s="22"/>
      <c r="PFE452" s="22"/>
      <c r="PFF452" s="22"/>
      <c r="PFG452" s="22"/>
      <c r="PFH452" s="22"/>
      <c r="PFI452" s="22"/>
      <c r="PFJ452" s="22"/>
      <c r="PFK452" s="22"/>
      <c r="PFL452" s="22"/>
      <c r="PFM452" s="22"/>
      <c r="PFN452" s="22"/>
      <c r="PFO452" s="22"/>
      <c r="PFP452" s="22"/>
      <c r="PFQ452" s="22"/>
      <c r="PFR452" s="22"/>
      <c r="PFS452" s="22"/>
      <c r="PFT452" s="22"/>
      <c r="PFU452" s="22"/>
      <c r="PFV452" s="22"/>
      <c r="PFW452" s="22"/>
      <c r="PFX452" s="22"/>
      <c r="PFY452" s="22"/>
      <c r="PFZ452" s="22"/>
      <c r="PGA452" s="22"/>
      <c r="PGB452" s="22"/>
      <c r="PGC452" s="22"/>
      <c r="PGD452" s="22"/>
      <c r="PGE452" s="22"/>
      <c r="PGF452" s="22"/>
      <c r="PGG452" s="22"/>
      <c r="PGH452" s="22"/>
      <c r="PGI452" s="22"/>
      <c r="PGJ452" s="22"/>
      <c r="PGK452" s="22"/>
      <c r="PGL452" s="22"/>
      <c r="PGM452" s="22"/>
      <c r="PGN452" s="22"/>
      <c r="PGO452" s="22"/>
      <c r="PGP452" s="22"/>
      <c r="PGQ452" s="22"/>
      <c r="PGR452" s="22"/>
      <c r="PGS452" s="22"/>
      <c r="PGT452" s="22"/>
      <c r="PGU452" s="22"/>
      <c r="PGV452" s="22"/>
      <c r="PGW452" s="22"/>
      <c r="PGX452" s="22"/>
      <c r="PGY452" s="22"/>
      <c r="PGZ452" s="22"/>
      <c r="PHA452" s="22"/>
      <c r="PHB452" s="22"/>
      <c r="PHC452" s="22"/>
      <c r="PHD452" s="22"/>
      <c r="PHE452" s="22"/>
      <c r="PHF452" s="22"/>
      <c r="PHG452" s="22"/>
      <c r="PHH452" s="22"/>
      <c r="PHI452" s="22"/>
      <c r="PHJ452" s="22"/>
      <c r="PHK452" s="22"/>
      <c r="PHL452" s="22"/>
      <c r="PHM452" s="22"/>
      <c r="PHN452" s="22"/>
      <c r="PHO452" s="22"/>
      <c r="PHP452" s="22"/>
      <c r="PHQ452" s="22"/>
      <c r="PHR452" s="22"/>
      <c r="PHS452" s="22"/>
      <c r="PHT452" s="22"/>
      <c r="PHU452" s="22"/>
      <c r="PHV452" s="22"/>
      <c r="PHW452" s="22"/>
      <c r="PHX452" s="22"/>
      <c r="PHY452" s="22"/>
      <c r="PHZ452" s="22"/>
      <c r="PIA452" s="22"/>
      <c r="PIB452" s="22"/>
      <c r="PIC452" s="22"/>
      <c r="PID452" s="22"/>
      <c r="PIE452" s="22"/>
      <c r="PIF452" s="22"/>
      <c r="PIG452" s="22"/>
      <c r="PIH452" s="22"/>
      <c r="PII452" s="22"/>
      <c r="PIJ452" s="22"/>
      <c r="PIK452" s="22"/>
      <c r="PIL452" s="22"/>
      <c r="PIM452" s="22"/>
      <c r="PIN452" s="22"/>
      <c r="PIO452" s="22"/>
      <c r="PIP452" s="22"/>
      <c r="PIQ452" s="22"/>
      <c r="PIR452" s="22"/>
      <c r="PIS452" s="22"/>
      <c r="PIT452" s="22"/>
      <c r="PIU452" s="22"/>
      <c r="PIV452" s="22"/>
      <c r="PIW452" s="22"/>
      <c r="PIX452" s="22"/>
      <c r="PIY452" s="22"/>
      <c r="PIZ452" s="22"/>
      <c r="PJA452" s="22"/>
      <c r="PJB452" s="22"/>
      <c r="PJC452" s="22"/>
      <c r="PJD452" s="22"/>
      <c r="PJE452" s="22"/>
      <c r="PJF452" s="22"/>
      <c r="PJG452" s="22"/>
      <c r="PJH452" s="22"/>
      <c r="PJI452" s="22"/>
      <c r="PJJ452" s="22"/>
      <c r="PJK452" s="22"/>
      <c r="PJL452" s="22"/>
      <c r="PJM452" s="22"/>
      <c r="PJN452" s="22"/>
      <c r="PJO452" s="22"/>
      <c r="PJP452" s="22"/>
      <c r="PJQ452" s="22"/>
      <c r="PJR452" s="22"/>
      <c r="PJS452" s="22"/>
      <c r="PJT452" s="22"/>
      <c r="PJU452" s="22"/>
      <c r="PJV452" s="22"/>
      <c r="PJW452" s="22"/>
      <c r="PJX452" s="22"/>
      <c r="PJY452" s="22"/>
      <c r="PJZ452" s="22"/>
      <c r="PKA452" s="22"/>
      <c r="PKB452" s="22"/>
      <c r="PKC452" s="22"/>
      <c r="PKD452" s="22"/>
      <c r="PKE452" s="22"/>
      <c r="PKF452" s="22"/>
      <c r="PKG452" s="22"/>
      <c r="PKH452" s="22"/>
      <c r="PKI452" s="22"/>
      <c r="PKJ452" s="22"/>
      <c r="PKK452" s="22"/>
      <c r="PKL452" s="22"/>
      <c r="PKM452" s="22"/>
      <c r="PKN452" s="22"/>
      <c r="PKO452" s="22"/>
      <c r="PKP452" s="22"/>
      <c r="PKQ452" s="22"/>
      <c r="PKR452" s="22"/>
      <c r="PKS452" s="22"/>
      <c r="PKT452" s="22"/>
      <c r="PKU452" s="22"/>
      <c r="PKV452" s="22"/>
      <c r="PKW452" s="22"/>
      <c r="PKX452" s="22"/>
      <c r="PKY452" s="22"/>
      <c r="PKZ452" s="22"/>
      <c r="PLA452" s="22"/>
      <c r="PLB452" s="22"/>
      <c r="PLC452" s="22"/>
      <c r="PLD452" s="22"/>
      <c r="PLE452" s="22"/>
      <c r="PLF452" s="22"/>
      <c r="PLG452" s="22"/>
      <c r="PLH452" s="22"/>
      <c r="PLI452" s="22"/>
      <c r="PLJ452" s="22"/>
      <c r="PLK452" s="22"/>
      <c r="PLL452" s="22"/>
      <c r="PLM452" s="22"/>
      <c r="PLN452" s="22"/>
      <c r="PLO452" s="22"/>
      <c r="PLP452" s="22"/>
      <c r="PLQ452" s="22"/>
      <c r="PLR452" s="22"/>
      <c r="PLS452" s="22"/>
      <c r="PLT452" s="22"/>
      <c r="PLU452" s="22"/>
      <c r="PLV452" s="22"/>
      <c r="PLW452" s="22"/>
      <c r="PLX452" s="22"/>
      <c r="PLY452" s="22"/>
      <c r="PLZ452" s="22"/>
      <c r="PMA452" s="22"/>
      <c r="PMB452" s="22"/>
      <c r="PMC452" s="22"/>
      <c r="PMD452" s="22"/>
      <c r="PME452" s="22"/>
      <c r="PMF452" s="22"/>
      <c r="PMG452" s="22"/>
      <c r="PMH452" s="22"/>
      <c r="PMI452" s="22"/>
      <c r="PMJ452" s="22"/>
      <c r="PMK452" s="22"/>
      <c r="PML452" s="22"/>
      <c r="PMM452" s="22"/>
      <c r="PMN452" s="22"/>
      <c r="PMO452" s="22"/>
      <c r="PMP452" s="22"/>
      <c r="PMQ452" s="22"/>
      <c r="PMR452" s="22"/>
      <c r="PMS452" s="22"/>
      <c r="PMT452" s="22"/>
      <c r="PMU452" s="22"/>
      <c r="PMV452" s="22"/>
      <c r="PMW452" s="22"/>
      <c r="PMX452" s="22"/>
      <c r="PMY452" s="22"/>
      <c r="PMZ452" s="22"/>
      <c r="PNA452" s="22"/>
      <c r="PNB452" s="22"/>
      <c r="PNC452" s="22"/>
      <c r="PND452" s="22"/>
      <c r="PNE452" s="22"/>
      <c r="PNF452" s="22"/>
      <c r="PNG452" s="22"/>
      <c r="PNH452" s="22"/>
      <c r="PNI452" s="22"/>
      <c r="PNJ452" s="22"/>
      <c r="PNK452" s="22"/>
      <c r="PNL452" s="22"/>
      <c r="PNM452" s="22"/>
      <c r="PNN452" s="22"/>
      <c r="PNO452" s="22"/>
      <c r="PNP452" s="22"/>
      <c r="PNQ452" s="22"/>
      <c r="PNR452" s="22"/>
      <c r="PNS452" s="22"/>
      <c r="PNT452" s="22"/>
      <c r="PNU452" s="22"/>
      <c r="PNV452" s="22"/>
      <c r="PNW452" s="22"/>
      <c r="PNX452" s="22"/>
      <c r="PNY452" s="22"/>
      <c r="PNZ452" s="22"/>
      <c r="POA452" s="22"/>
      <c r="POB452" s="22"/>
      <c r="POC452" s="22"/>
      <c r="POD452" s="22"/>
      <c r="POE452" s="22"/>
      <c r="POF452" s="22"/>
      <c r="POG452" s="22"/>
      <c r="POH452" s="22"/>
      <c r="POI452" s="22"/>
      <c r="POJ452" s="22"/>
      <c r="POK452" s="22"/>
      <c r="POL452" s="22"/>
      <c r="POM452" s="22"/>
      <c r="PON452" s="22"/>
      <c r="POO452" s="22"/>
      <c r="POP452" s="22"/>
      <c r="POQ452" s="22"/>
      <c r="POR452" s="22"/>
      <c r="POS452" s="22"/>
      <c r="POT452" s="22"/>
      <c r="POU452" s="22"/>
      <c r="POV452" s="22"/>
      <c r="POW452" s="22"/>
      <c r="POX452" s="22"/>
      <c r="POY452" s="22"/>
      <c r="POZ452" s="22"/>
      <c r="PPA452" s="22"/>
      <c r="PPB452" s="22"/>
      <c r="PPC452" s="22"/>
      <c r="PPD452" s="22"/>
      <c r="PPE452" s="22"/>
      <c r="PPF452" s="22"/>
      <c r="PPG452" s="22"/>
      <c r="PPH452" s="22"/>
      <c r="PPI452" s="22"/>
      <c r="PPJ452" s="22"/>
      <c r="PPK452" s="22"/>
      <c r="PPL452" s="22"/>
      <c r="PPM452" s="22"/>
      <c r="PPN452" s="22"/>
      <c r="PPO452" s="22"/>
      <c r="PPP452" s="22"/>
      <c r="PPQ452" s="22"/>
      <c r="PPR452" s="22"/>
      <c r="PPS452" s="22"/>
      <c r="PPT452" s="22"/>
      <c r="PPU452" s="22"/>
      <c r="PPV452" s="22"/>
      <c r="PPW452" s="22"/>
      <c r="PPX452" s="22"/>
      <c r="PPY452" s="22"/>
      <c r="PPZ452" s="22"/>
      <c r="PQA452" s="22"/>
      <c r="PQB452" s="22"/>
      <c r="PQC452" s="22"/>
      <c r="PQD452" s="22"/>
      <c r="PQE452" s="22"/>
      <c r="PQF452" s="22"/>
      <c r="PQG452" s="22"/>
      <c r="PQH452" s="22"/>
      <c r="PQI452" s="22"/>
      <c r="PQJ452" s="22"/>
      <c r="PQK452" s="22"/>
      <c r="PQL452" s="22"/>
      <c r="PQM452" s="22"/>
      <c r="PQN452" s="22"/>
      <c r="PQO452" s="22"/>
      <c r="PQP452" s="22"/>
      <c r="PQQ452" s="22"/>
      <c r="PQR452" s="22"/>
      <c r="PQS452" s="22"/>
      <c r="PQT452" s="22"/>
      <c r="PQU452" s="22"/>
      <c r="PQV452" s="22"/>
      <c r="PQW452" s="22"/>
      <c r="PQX452" s="22"/>
      <c r="PQY452" s="22"/>
      <c r="PQZ452" s="22"/>
      <c r="PRA452" s="22"/>
      <c r="PRB452" s="22"/>
      <c r="PRC452" s="22"/>
      <c r="PRD452" s="22"/>
      <c r="PRE452" s="22"/>
      <c r="PRF452" s="22"/>
      <c r="PRG452" s="22"/>
      <c r="PRH452" s="22"/>
      <c r="PRI452" s="22"/>
      <c r="PRJ452" s="22"/>
      <c r="PRK452" s="22"/>
      <c r="PRL452" s="22"/>
      <c r="PRM452" s="22"/>
      <c r="PRN452" s="22"/>
      <c r="PRO452" s="22"/>
      <c r="PRP452" s="22"/>
      <c r="PRQ452" s="22"/>
      <c r="PRR452" s="22"/>
      <c r="PRS452" s="22"/>
      <c r="PRT452" s="22"/>
      <c r="PRU452" s="22"/>
      <c r="PRV452" s="22"/>
      <c r="PRW452" s="22"/>
      <c r="PRX452" s="22"/>
      <c r="PRY452" s="22"/>
      <c r="PRZ452" s="22"/>
      <c r="PSA452" s="22"/>
      <c r="PSB452" s="22"/>
      <c r="PSC452" s="22"/>
      <c r="PSD452" s="22"/>
      <c r="PSE452" s="22"/>
      <c r="PSF452" s="22"/>
      <c r="PSG452" s="22"/>
      <c r="PSH452" s="22"/>
      <c r="PSI452" s="22"/>
      <c r="PSJ452" s="22"/>
      <c r="PSK452" s="22"/>
      <c r="PSL452" s="22"/>
      <c r="PSM452" s="22"/>
      <c r="PSN452" s="22"/>
      <c r="PSO452" s="22"/>
      <c r="PSP452" s="22"/>
      <c r="PSQ452" s="22"/>
      <c r="PSR452" s="22"/>
      <c r="PSS452" s="22"/>
      <c r="PST452" s="22"/>
      <c r="PSU452" s="22"/>
      <c r="PSV452" s="22"/>
      <c r="PSW452" s="22"/>
      <c r="PSX452" s="22"/>
      <c r="PSY452" s="22"/>
      <c r="PSZ452" s="22"/>
      <c r="PTA452" s="22"/>
      <c r="PTB452" s="22"/>
      <c r="PTC452" s="22"/>
      <c r="PTD452" s="22"/>
      <c r="PTE452" s="22"/>
      <c r="PTF452" s="22"/>
      <c r="PTG452" s="22"/>
      <c r="PTH452" s="22"/>
      <c r="PTI452" s="22"/>
      <c r="PTJ452" s="22"/>
      <c r="PTK452" s="22"/>
      <c r="PTL452" s="22"/>
      <c r="PTM452" s="22"/>
      <c r="PTN452" s="22"/>
      <c r="PTO452" s="22"/>
      <c r="PTP452" s="22"/>
      <c r="PTQ452" s="22"/>
      <c r="PTR452" s="22"/>
      <c r="PTS452" s="22"/>
      <c r="PTT452" s="22"/>
      <c r="PTU452" s="22"/>
      <c r="PTV452" s="22"/>
      <c r="PTW452" s="22"/>
      <c r="PTX452" s="22"/>
      <c r="PTY452" s="22"/>
      <c r="PTZ452" s="22"/>
      <c r="PUA452" s="22"/>
      <c r="PUB452" s="22"/>
      <c r="PUC452" s="22"/>
      <c r="PUD452" s="22"/>
      <c r="PUE452" s="22"/>
      <c r="PUF452" s="22"/>
      <c r="PUG452" s="22"/>
      <c r="PUH452" s="22"/>
      <c r="PUI452" s="22"/>
      <c r="PUJ452" s="22"/>
      <c r="PUK452" s="22"/>
      <c r="PUL452" s="22"/>
      <c r="PUM452" s="22"/>
      <c r="PUN452" s="22"/>
      <c r="PUO452" s="22"/>
      <c r="PUP452" s="22"/>
      <c r="PUQ452" s="22"/>
      <c r="PUR452" s="22"/>
      <c r="PUS452" s="22"/>
      <c r="PUT452" s="22"/>
      <c r="PUU452" s="22"/>
      <c r="PUV452" s="22"/>
      <c r="PUW452" s="22"/>
      <c r="PUX452" s="22"/>
      <c r="PUY452" s="22"/>
      <c r="PUZ452" s="22"/>
      <c r="PVA452" s="22"/>
      <c r="PVB452" s="22"/>
      <c r="PVC452" s="22"/>
      <c r="PVD452" s="22"/>
      <c r="PVE452" s="22"/>
      <c r="PVF452" s="22"/>
      <c r="PVG452" s="22"/>
      <c r="PVH452" s="22"/>
      <c r="PVI452" s="22"/>
      <c r="PVJ452" s="22"/>
      <c r="PVK452" s="22"/>
      <c r="PVL452" s="22"/>
      <c r="PVM452" s="22"/>
      <c r="PVN452" s="22"/>
      <c r="PVO452" s="22"/>
      <c r="PVP452" s="22"/>
      <c r="PVQ452" s="22"/>
      <c r="PVR452" s="22"/>
      <c r="PVS452" s="22"/>
      <c r="PVT452" s="22"/>
      <c r="PVU452" s="22"/>
      <c r="PVV452" s="22"/>
      <c r="PVW452" s="22"/>
      <c r="PVX452" s="22"/>
      <c r="PVY452" s="22"/>
      <c r="PVZ452" s="22"/>
      <c r="PWA452" s="22"/>
      <c r="PWB452" s="22"/>
      <c r="PWC452" s="22"/>
      <c r="PWD452" s="22"/>
      <c r="PWE452" s="22"/>
      <c r="PWF452" s="22"/>
      <c r="PWG452" s="22"/>
      <c r="PWH452" s="22"/>
      <c r="PWI452" s="22"/>
      <c r="PWJ452" s="22"/>
      <c r="PWK452" s="22"/>
      <c r="PWL452" s="22"/>
      <c r="PWM452" s="22"/>
      <c r="PWN452" s="22"/>
      <c r="PWO452" s="22"/>
      <c r="PWP452" s="22"/>
      <c r="PWQ452" s="22"/>
      <c r="PWR452" s="22"/>
      <c r="PWS452" s="22"/>
      <c r="PWT452" s="22"/>
      <c r="PWU452" s="22"/>
      <c r="PWV452" s="22"/>
      <c r="PWW452" s="22"/>
      <c r="PWX452" s="22"/>
      <c r="PWY452" s="22"/>
      <c r="PWZ452" s="22"/>
      <c r="PXA452" s="22"/>
      <c r="PXB452" s="22"/>
      <c r="PXC452" s="22"/>
      <c r="PXD452" s="22"/>
      <c r="PXE452" s="22"/>
      <c r="PXF452" s="22"/>
      <c r="PXG452" s="22"/>
      <c r="PXH452" s="22"/>
      <c r="PXI452" s="22"/>
      <c r="PXJ452" s="22"/>
      <c r="PXK452" s="22"/>
      <c r="PXL452" s="22"/>
      <c r="PXM452" s="22"/>
      <c r="PXN452" s="22"/>
      <c r="PXO452" s="22"/>
      <c r="PXP452" s="22"/>
      <c r="PXQ452" s="22"/>
      <c r="PXR452" s="22"/>
      <c r="PXS452" s="22"/>
      <c r="PXT452" s="22"/>
      <c r="PXU452" s="22"/>
      <c r="PXV452" s="22"/>
      <c r="PXW452" s="22"/>
      <c r="PXX452" s="22"/>
      <c r="PXY452" s="22"/>
      <c r="PXZ452" s="22"/>
      <c r="PYA452" s="22"/>
      <c r="PYB452" s="22"/>
      <c r="PYC452" s="22"/>
      <c r="PYD452" s="22"/>
      <c r="PYE452" s="22"/>
      <c r="PYF452" s="22"/>
      <c r="PYG452" s="22"/>
      <c r="PYH452" s="22"/>
      <c r="PYI452" s="22"/>
      <c r="PYJ452" s="22"/>
      <c r="PYK452" s="22"/>
      <c r="PYL452" s="22"/>
      <c r="PYM452" s="22"/>
      <c r="PYN452" s="22"/>
      <c r="PYO452" s="22"/>
      <c r="PYP452" s="22"/>
      <c r="PYQ452" s="22"/>
      <c r="PYR452" s="22"/>
      <c r="PYS452" s="22"/>
      <c r="PYT452" s="22"/>
      <c r="PYU452" s="22"/>
      <c r="PYV452" s="22"/>
      <c r="PYW452" s="22"/>
      <c r="PYX452" s="22"/>
      <c r="PYY452" s="22"/>
      <c r="PYZ452" s="22"/>
      <c r="PZA452" s="22"/>
      <c r="PZB452" s="22"/>
      <c r="PZC452" s="22"/>
      <c r="PZD452" s="22"/>
      <c r="PZE452" s="22"/>
      <c r="PZF452" s="22"/>
      <c r="PZG452" s="22"/>
      <c r="PZH452" s="22"/>
      <c r="PZI452" s="22"/>
      <c r="PZJ452" s="22"/>
      <c r="PZK452" s="22"/>
      <c r="PZL452" s="22"/>
      <c r="PZM452" s="22"/>
      <c r="PZN452" s="22"/>
      <c r="PZO452" s="22"/>
      <c r="PZP452" s="22"/>
      <c r="PZQ452" s="22"/>
      <c r="PZR452" s="22"/>
      <c r="PZS452" s="22"/>
      <c r="PZT452" s="22"/>
      <c r="PZU452" s="22"/>
      <c r="PZV452" s="22"/>
      <c r="PZW452" s="22"/>
      <c r="PZX452" s="22"/>
      <c r="PZY452" s="22"/>
      <c r="PZZ452" s="22"/>
      <c r="QAA452" s="22"/>
      <c r="QAB452" s="22"/>
      <c r="QAC452" s="22"/>
      <c r="QAD452" s="22"/>
      <c r="QAE452" s="22"/>
      <c r="QAF452" s="22"/>
      <c r="QAG452" s="22"/>
      <c r="QAH452" s="22"/>
      <c r="QAI452" s="22"/>
      <c r="QAJ452" s="22"/>
      <c r="QAK452" s="22"/>
      <c r="QAL452" s="22"/>
      <c r="QAM452" s="22"/>
      <c r="QAN452" s="22"/>
      <c r="QAO452" s="22"/>
      <c r="QAP452" s="22"/>
      <c r="QAQ452" s="22"/>
      <c r="QAR452" s="22"/>
      <c r="QAS452" s="22"/>
      <c r="QAT452" s="22"/>
      <c r="QAU452" s="22"/>
      <c r="QAV452" s="22"/>
      <c r="QAW452" s="22"/>
      <c r="QAX452" s="22"/>
      <c r="QAY452" s="22"/>
      <c r="QAZ452" s="22"/>
      <c r="QBA452" s="22"/>
      <c r="QBB452" s="22"/>
      <c r="QBC452" s="22"/>
      <c r="QBD452" s="22"/>
      <c r="QBE452" s="22"/>
      <c r="QBF452" s="22"/>
      <c r="QBG452" s="22"/>
      <c r="QBH452" s="22"/>
      <c r="QBI452" s="22"/>
      <c r="QBJ452" s="22"/>
      <c r="QBK452" s="22"/>
      <c r="QBL452" s="22"/>
      <c r="QBM452" s="22"/>
      <c r="QBN452" s="22"/>
      <c r="QBO452" s="22"/>
      <c r="QBP452" s="22"/>
      <c r="QBQ452" s="22"/>
      <c r="QBR452" s="22"/>
      <c r="QBS452" s="22"/>
      <c r="QBT452" s="22"/>
      <c r="QBU452" s="22"/>
      <c r="QBV452" s="22"/>
      <c r="QBW452" s="22"/>
      <c r="QBX452" s="22"/>
      <c r="QBY452" s="22"/>
      <c r="QBZ452" s="22"/>
      <c r="QCA452" s="22"/>
      <c r="QCB452" s="22"/>
      <c r="QCC452" s="22"/>
      <c r="QCD452" s="22"/>
      <c r="QCE452" s="22"/>
      <c r="QCF452" s="22"/>
      <c r="QCG452" s="22"/>
      <c r="QCH452" s="22"/>
      <c r="QCI452" s="22"/>
      <c r="QCJ452" s="22"/>
      <c r="QCK452" s="22"/>
      <c r="QCL452" s="22"/>
      <c r="QCM452" s="22"/>
      <c r="QCN452" s="22"/>
      <c r="QCO452" s="22"/>
      <c r="QCP452" s="22"/>
      <c r="QCQ452" s="22"/>
      <c r="QCR452" s="22"/>
      <c r="QCS452" s="22"/>
      <c r="QCT452" s="22"/>
      <c r="QCU452" s="22"/>
      <c r="QCV452" s="22"/>
      <c r="QCW452" s="22"/>
      <c r="QCX452" s="22"/>
      <c r="QCY452" s="22"/>
      <c r="QCZ452" s="22"/>
      <c r="QDA452" s="22"/>
      <c r="QDB452" s="22"/>
      <c r="QDC452" s="22"/>
      <c r="QDD452" s="22"/>
      <c r="QDE452" s="22"/>
      <c r="QDF452" s="22"/>
      <c r="QDG452" s="22"/>
      <c r="QDH452" s="22"/>
      <c r="QDI452" s="22"/>
      <c r="QDJ452" s="22"/>
      <c r="QDK452" s="22"/>
      <c r="QDL452" s="22"/>
      <c r="QDM452" s="22"/>
      <c r="QDN452" s="22"/>
      <c r="QDO452" s="22"/>
      <c r="QDP452" s="22"/>
      <c r="QDQ452" s="22"/>
      <c r="QDR452" s="22"/>
      <c r="QDS452" s="22"/>
      <c r="QDT452" s="22"/>
      <c r="QDU452" s="22"/>
      <c r="QDV452" s="22"/>
      <c r="QDW452" s="22"/>
      <c r="QDX452" s="22"/>
      <c r="QDY452" s="22"/>
      <c r="QDZ452" s="22"/>
      <c r="QEA452" s="22"/>
      <c r="QEB452" s="22"/>
      <c r="QEC452" s="22"/>
      <c r="QED452" s="22"/>
      <c r="QEE452" s="22"/>
      <c r="QEF452" s="22"/>
      <c r="QEG452" s="22"/>
      <c r="QEH452" s="22"/>
      <c r="QEI452" s="22"/>
      <c r="QEJ452" s="22"/>
      <c r="QEK452" s="22"/>
      <c r="QEL452" s="22"/>
      <c r="QEM452" s="22"/>
      <c r="QEN452" s="22"/>
      <c r="QEO452" s="22"/>
      <c r="QEP452" s="22"/>
      <c r="QEQ452" s="22"/>
      <c r="QER452" s="22"/>
      <c r="QES452" s="22"/>
      <c r="QET452" s="22"/>
      <c r="QEU452" s="22"/>
      <c r="QEV452" s="22"/>
      <c r="QEW452" s="22"/>
      <c r="QEX452" s="22"/>
      <c r="QEY452" s="22"/>
      <c r="QEZ452" s="22"/>
      <c r="QFA452" s="22"/>
      <c r="QFB452" s="22"/>
      <c r="QFC452" s="22"/>
      <c r="QFD452" s="22"/>
      <c r="QFE452" s="22"/>
      <c r="QFF452" s="22"/>
      <c r="QFG452" s="22"/>
      <c r="QFH452" s="22"/>
      <c r="QFI452" s="22"/>
      <c r="QFJ452" s="22"/>
      <c r="QFK452" s="22"/>
      <c r="QFL452" s="22"/>
      <c r="QFM452" s="22"/>
      <c r="QFN452" s="22"/>
      <c r="QFO452" s="22"/>
      <c r="QFP452" s="22"/>
      <c r="QFQ452" s="22"/>
      <c r="QFR452" s="22"/>
      <c r="QFS452" s="22"/>
      <c r="QFT452" s="22"/>
      <c r="QFU452" s="22"/>
      <c r="QFV452" s="22"/>
      <c r="QFW452" s="22"/>
      <c r="QFX452" s="22"/>
      <c r="QFY452" s="22"/>
      <c r="QFZ452" s="22"/>
      <c r="QGA452" s="22"/>
      <c r="QGB452" s="22"/>
      <c r="QGC452" s="22"/>
      <c r="QGD452" s="22"/>
      <c r="QGE452" s="22"/>
      <c r="QGF452" s="22"/>
      <c r="QGG452" s="22"/>
      <c r="QGH452" s="22"/>
      <c r="QGI452" s="22"/>
      <c r="QGJ452" s="22"/>
      <c r="QGK452" s="22"/>
      <c r="QGL452" s="22"/>
      <c r="QGM452" s="22"/>
      <c r="QGN452" s="22"/>
      <c r="QGO452" s="22"/>
      <c r="QGP452" s="22"/>
      <c r="QGQ452" s="22"/>
      <c r="QGR452" s="22"/>
      <c r="QGS452" s="22"/>
      <c r="QGT452" s="22"/>
      <c r="QGU452" s="22"/>
      <c r="QGV452" s="22"/>
      <c r="QGW452" s="22"/>
      <c r="QGX452" s="22"/>
      <c r="QGY452" s="22"/>
      <c r="QGZ452" s="22"/>
      <c r="QHA452" s="22"/>
      <c r="QHB452" s="22"/>
      <c r="QHC452" s="22"/>
      <c r="QHD452" s="22"/>
      <c r="QHE452" s="22"/>
      <c r="QHF452" s="22"/>
      <c r="QHG452" s="22"/>
      <c r="QHH452" s="22"/>
      <c r="QHI452" s="22"/>
      <c r="QHJ452" s="22"/>
      <c r="QHK452" s="22"/>
      <c r="QHL452" s="22"/>
      <c r="QHM452" s="22"/>
      <c r="QHN452" s="22"/>
      <c r="QHO452" s="22"/>
      <c r="QHP452" s="22"/>
      <c r="QHQ452" s="22"/>
      <c r="QHR452" s="22"/>
      <c r="QHS452" s="22"/>
      <c r="QHT452" s="22"/>
      <c r="QHU452" s="22"/>
      <c r="QHV452" s="22"/>
      <c r="QHW452" s="22"/>
      <c r="QHX452" s="22"/>
      <c r="QHY452" s="22"/>
      <c r="QHZ452" s="22"/>
      <c r="QIA452" s="22"/>
      <c r="QIB452" s="22"/>
      <c r="QIC452" s="22"/>
      <c r="QID452" s="22"/>
      <c r="QIE452" s="22"/>
      <c r="QIF452" s="22"/>
      <c r="QIG452" s="22"/>
      <c r="QIH452" s="22"/>
      <c r="QII452" s="22"/>
      <c r="QIJ452" s="22"/>
      <c r="QIK452" s="22"/>
      <c r="QIL452" s="22"/>
      <c r="QIM452" s="22"/>
      <c r="QIN452" s="22"/>
      <c r="QIO452" s="22"/>
      <c r="QIP452" s="22"/>
      <c r="QIQ452" s="22"/>
      <c r="QIR452" s="22"/>
      <c r="QIS452" s="22"/>
      <c r="QIT452" s="22"/>
      <c r="QIU452" s="22"/>
      <c r="QIV452" s="22"/>
      <c r="QIW452" s="22"/>
      <c r="QIX452" s="22"/>
      <c r="QIY452" s="22"/>
      <c r="QIZ452" s="22"/>
      <c r="QJA452" s="22"/>
      <c r="QJB452" s="22"/>
      <c r="QJC452" s="22"/>
      <c r="QJD452" s="22"/>
      <c r="QJE452" s="22"/>
      <c r="QJF452" s="22"/>
      <c r="QJG452" s="22"/>
      <c r="QJH452" s="22"/>
      <c r="QJI452" s="22"/>
      <c r="QJJ452" s="22"/>
      <c r="QJK452" s="22"/>
      <c r="QJL452" s="22"/>
      <c r="QJM452" s="22"/>
      <c r="QJN452" s="22"/>
      <c r="QJO452" s="22"/>
      <c r="QJP452" s="22"/>
      <c r="QJQ452" s="22"/>
      <c r="QJR452" s="22"/>
      <c r="QJS452" s="22"/>
      <c r="QJT452" s="22"/>
      <c r="QJU452" s="22"/>
      <c r="QJV452" s="22"/>
      <c r="QJW452" s="22"/>
      <c r="QJX452" s="22"/>
      <c r="QJY452" s="22"/>
      <c r="QJZ452" s="22"/>
      <c r="QKA452" s="22"/>
      <c r="QKB452" s="22"/>
      <c r="QKC452" s="22"/>
      <c r="QKD452" s="22"/>
      <c r="QKE452" s="22"/>
      <c r="QKF452" s="22"/>
      <c r="QKG452" s="22"/>
      <c r="QKH452" s="22"/>
      <c r="QKI452" s="22"/>
      <c r="QKJ452" s="22"/>
      <c r="QKK452" s="22"/>
      <c r="QKL452" s="22"/>
      <c r="QKM452" s="22"/>
      <c r="QKN452" s="22"/>
      <c r="QKO452" s="22"/>
      <c r="QKP452" s="22"/>
      <c r="QKQ452" s="22"/>
      <c r="QKR452" s="22"/>
      <c r="QKS452" s="22"/>
      <c r="QKT452" s="22"/>
      <c r="QKU452" s="22"/>
      <c r="QKV452" s="22"/>
      <c r="QKW452" s="22"/>
      <c r="QKX452" s="22"/>
      <c r="QKY452" s="22"/>
      <c r="QKZ452" s="22"/>
      <c r="QLA452" s="22"/>
      <c r="QLB452" s="22"/>
      <c r="QLC452" s="22"/>
      <c r="QLD452" s="22"/>
      <c r="QLE452" s="22"/>
      <c r="QLF452" s="22"/>
      <c r="QLG452" s="22"/>
      <c r="QLH452" s="22"/>
      <c r="QLI452" s="22"/>
      <c r="QLJ452" s="22"/>
      <c r="QLK452" s="22"/>
      <c r="QLL452" s="22"/>
      <c r="QLM452" s="22"/>
      <c r="QLN452" s="22"/>
      <c r="QLO452" s="22"/>
      <c r="QLP452" s="22"/>
      <c r="QLQ452" s="22"/>
      <c r="QLR452" s="22"/>
      <c r="QLS452" s="22"/>
      <c r="QLT452" s="22"/>
      <c r="QLU452" s="22"/>
      <c r="QLV452" s="22"/>
      <c r="QLW452" s="22"/>
      <c r="QLX452" s="22"/>
      <c r="QLY452" s="22"/>
      <c r="QLZ452" s="22"/>
      <c r="QMA452" s="22"/>
      <c r="QMB452" s="22"/>
      <c r="QMC452" s="22"/>
      <c r="QMD452" s="22"/>
      <c r="QME452" s="22"/>
      <c r="QMF452" s="22"/>
      <c r="QMG452" s="22"/>
      <c r="QMH452" s="22"/>
      <c r="QMI452" s="22"/>
      <c r="QMJ452" s="22"/>
      <c r="QMK452" s="22"/>
      <c r="QML452" s="22"/>
      <c r="QMM452" s="22"/>
      <c r="QMN452" s="22"/>
      <c r="QMO452" s="22"/>
      <c r="QMP452" s="22"/>
      <c r="QMQ452" s="22"/>
      <c r="QMR452" s="22"/>
      <c r="QMS452" s="22"/>
      <c r="QMT452" s="22"/>
      <c r="QMU452" s="22"/>
      <c r="QMV452" s="22"/>
      <c r="QMW452" s="22"/>
      <c r="QMX452" s="22"/>
      <c r="QMY452" s="22"/>
      <c r="QMZ452" s="22"/>
      <c r="QNA452" s="22"/>
      <c r="QNB452" s="22"/>
      <c r="QNC452" s="22"/>
      <c r="QND452" s="22"/>
      <c r="QNE452" s="22"/>
      <c r="QNF452" s="22"/>
      <c r="QNG452" s="22"/>
      <c r="QNH452" s="22"/>
      <c r="QNI452" s="22"/>
      <c r="QNJ452" s="22"/>
      <c r="QNK452" s="22"/>
      <c r="QNL452" s="22"/>
      <c r="QNM452" s="22"/>
      <c r="QNN452" s="22"/>
      <c r="QNO452" s="22"/>
      <c r="QNP452" s="22"/>
      <c r="QNQ452" s="22"/>
      <c r="QNR452" s="22"/>
      <c r="QNS452" s="22"/>
      <c r="QNT452" s="22"/>
      <c r="QNU452" s="22"/>
      <c r="QNV452" s="22"/>
      <c r="QNW452" s="22"/>
      <c r="QNX452" s="22"/>
      <c r="QNY452" s="22"/>
      <c r="QNZ452" s="22"/>
      <c r="QOA452" s="22"/>
      <c r="QOB452" s="22"/>
      <c r="QOC452" s="22"/>
      <c r="QOD452" s="22"/>
      <c r="QOE452" s="22"/>
      <c r="QOF452" s="22"/>
      <c r="QOG452" s="22"/>
      <c r="QOH452" s="22"/>
      <c r="QOI452" s="22"/>
      <c r="QOJ452" s="22"/>
      <c r="QOK452" s="22"/>
      <c r="QOL452" s="22"/>
      <c r="QOM452" s="22"/>
      <c r="QON452" s="22"/>
      <c r="QOO452" s="22"/>
      <c r="QOP452" s="22"/>
      <c r="QOQ452" s="22"/>
      <c r="QOR452" s="22"/>
      <c r="QOS452" s="22"/>
      <c r="QOT452" s="22"/>
      <c r="QOU452" s="22"/>
      <c r="QOV452" s="22"/>
      <c r="QOW452" s="22"/>
      <c r="QOX452" s="22"/>
      <c r="QOY452" s="22"/>
      <c r="QOZ452" s="22"/>
      <c r="QPA452" s="22"/>
      <c r="QPB452" s="22"/>
      <c r="QPC452" s="22"/>
      <c r="QPD452" s="22"/>
      <c r="QPE452" s="22"/>
      <c r="QPF452" s="22"/>
      <c r="QPG452" s="22"/>
      <c r="QPH452" s="22"/>
      <c r="QPI452" s="22"/>
      <c r="QPJ452" s="22"/>
      <c r="QPK452" s="22"/>
      <c r="QPL452" s="22"/>
      <c r="QPM452" s="22"/>
      <c r="QPN452" s="22"/>
      <c r="QPO452" s="22"/>
      <c r="QPP452" s="22"/>
      <c r="QPQ452" s="22"/>
      <c r="QPR452" s="22"/>
      <c r="QPS452" s="22"/>
      <c r="QPT452" s="22"/>
      <c r="QPU452" s="22"/>
      <c r="QPV452" s="22"/>
      <c r="QPW452" s="22"/>
      <c r="QPX452" s="22"/>
      <c r="QPY452" s="22"/>
      <c r="QPZ452" s="22"/>
      <c r="QQA452" s="22"/>
      <c r="QQB452" s="22"/>
      <c r="QQC452" s="22"/>
      <c r="QQD452" s="22"/>
      <c r="QQE452" s="22"/>
      <c r="QQF452" s="22"/>
      <c r="QQG452" s="22"/>
      <c r="QQH452" s="22"/>
      <c r="QQI452" s="22"/>
      <c r="QQJ452" s="22"/>
      <c r="QQK452" s="22"/>
      <c r="QQL452" s="22"/>
      <c r="QQM452" s="22"/>
      <c r="QQN452" s="22"/>
      <c r="QQO452" s="22"/>
      <c r="QQP452" s="22"/>
      <c r="QQQ452" s="22"/>
      <c r="QQR452" s="22"/>
      <c r="QQS452" s="22"/>
      <c r="QQT452" s="22"/>
      <c r="QQU452" s="22"/>
      <c r="QQV452" s="22"/>
      <c r="QQW452" s="22"/>
      <c r="QQX452" s="22"/>
      <c r="QQY452" s="22"/>
      <c r="QQZ452" s="22"/>
      <c r="QRA452" s="22"/>
      <c r="QRB452" s="22"/>
      <c r="QRC452" s="22"/>
      <c r="QRD452" s="22"/>
      <c r="QRE452" s="22"/>
      <c r="QRF452" s="22"/>
      <c r="QRG452" s="22"/>
      <c r="QRH452" s="22"/>
      <c r="QRI452" s="22"/>
      <c r="QRJ452" s="22"/>
      <c r="QRK452" s="22"/>
      <c r="QRL452" s="22"/>
      <c r="QRM452" s="22"/>
      <c r="QRN452" s="22"/>
      <c r="QRO452" s="22"/>
      <c r="QRP452" s="22"/>
      <c r="QRQ452" s="22"/>
      <c r="QRR452" s="22"/>
      <c r="QRS452" s="22"/>
      <c r="QRT452" s="22"/>
      <c r="QRU452" s="22"/>
      <c r="QRV452" s="22"/>
      <c r="QRW452" s="22"/>
      <c r="QRX452" s="22"/>
      <c r="QRY452" s="22"/>
      <c r="QRZ452" s="22"/>
      <c r="QSA452" s="22"/>
      <c r="QSB452" s="22"/>
      <c r="QSC452" s="22"/>
      <c r="QSD452" s="22"/>
      <c r="QSE452" s="22"/>
      <c r="QSF452" s="22"/>
      <c r="QSG452" s="22"/>
      <c r="QSH452" s="22"/>
      <c r="QSI452" s="22"/>
      <c r="QSJ452" s="22"/>
      <c r="QSK452" s="22"/>
      <c r="QSL452" s="22"/>
      <c r="QSM452" s="22"/>
      <c r="QSN452" s="22"/>
      <c r="QSO452" s="22"/>
      <c r="QSP452" s="22"/>
      <c r="QSQ452" s="22"/>
      <c r="QSR452" s="22"/>
      <c r="QSS452" s="22"/>
      <c r="QST452" s="22"/>
      <c r="QSU452" s="22"/>
      <c r="QSV452" s="22"/>
      <c r="QSW452" s="22"/>
      <c r="QSX452" s="22"/>
      <c r="QSY452" s="22"/>
      <c r="QSZ452" s="22"/>
      <c r="QTA452" s="22"/>
      <c r="QTB452" s="22"/>
      <c r="QTC452" s="22"/>
      <c r="QTD452" s="22"/>
      <c r="QTE452" s="22"/>
      <c r="QTF452" s="22"/>
      <c r="QTG452" s="22"/>
      <c r="QTH452" s="22"/>
      <c r="QTI452" s="22"/>
      <c r="QTJ452" s="22"/>
      <c r="QTK452" s="22"/>
      <c r="QTL452" s="22"/>
      <c r="QTM452" s="22"/>
      <c r="QTN452" s="22"/>
      <c r="QTO452" s="22"/>
      <c r="QTP452" s="22"/>
      <c r="QTQ452" s="22"/>
      <c r="QTR452" s="22"/>
      <c r="QTS452" s="22"/>
      <c r="QTT452" s="22"/>
      <c r="QTU452" s="22"/>
      <c r="QTV452" s="22"/>
      <c r="QTW452" s="22"/>
      <c r="QTX452" s="22"/>
      <c r="QTY452" s="22"/>
      <c r="QTZ452" s="22"/>
      <c r="QUA452" s="22"/>
      <c r="QUB452" s="22"/>
      <c r="QUC452" s="22"/>
      <c r="QUD452" s="22"/>
      <c r="QUE452" s="22"/>
      <c r="QUF452" s="22"/>
      <c r="QUG452" s="22"/>
      <c r="QUH452" s="22"/>
      <c r="QUI452" s="22"/>
      <c r="QUJ452" s="22"/>
      <c r="QUK452" s="22"/>
      <c r="QUL452" s="22"/>
      <c r="QUM452" s="22"/>
      <c r="QUN452" s="22"/>
      <c r="QUO452" s="22"/>
      <c r="QUP452" s="22"/>
      <c r="QUQ452" s="22"/>
      <c r="QUR452" s="22"/>
      <c r="QUS452" s="22"/>
      <c r="QUT452" s="22"/>
      <c r="QUU452" s="22"/>
      <c r="QUV452" s="22"/>
      <c r="QUW452" s="22"/>
      <c r="QUX452" s="22"/>
      <c r="QUY452" s="22"/>
      <c r="QUZ452" s="22"/>
      <c r="QVA452" s="22"/>
      <c r="QVB452" s="22"/>
      <c r="QVC452" s="22"/>
      <c r="QVD452" s="22"/>
      <c r="QVE452" s="22"/>
      <c r="QVF452" s="22"/>
      <c r="QVG452" s="22"/>
      <c r="QVH452" s="22"/>
      <c r="QVI452" s="22"/>
      <c r="QVJ452" s="22"/>
      <c r="QVK452" s="22"/>
      <c r="QVL452" s="22"/>
      <c r="QVM452" s="22"/>
      <c r="QVN452" s="22"/>
      <c r="QVO452" s="22"/>
      <c r="QVP452" s="22"/>
      <c r="QVQ452" s="22"/>
      <c r="QVR452" s="22"/>
      <c r="QVS452" s="22"/>
      <c r="QVT452" s="22"/>
      <c r="QVU452" s="22"/>
      <c r="QVV452" s="22"/>
      <c r="QVW452" s="22"/>
      <c r="QVX452" s="22"/>
      <c r="QVY452" s="22"/>
      <c r="QVZ452" s="22"/>
      <c r="QWA452" s="22"/>
      <c r="QWB452" s="22"/>
      <c r="QWC452" s="22"/>
      <c r="QWD452" s="22"/>
      <c r="QWE452" s="22"/>
      <c r="QWF452" s="22"/>
      <c r="QWG452" s="22"/>
      <c r="QWH452" s="22"/>
      <c r="QWI452" s="22"/>
      <c r="QWJ452" s="22"/>
      <c r="QWK452" s="22"/>
      <c r="QWL452" s="22"/>
      <c r="QWM452" s="22"/>
      <c r="QWN452" s="22"/>
      <c r="QWO452" s="22"/>
      <c r="QWP452" s="22"/>
      <c r="QWQ452" s="22"/>
      <c r="QWR452" s="22"/>
      <c r="QWS452" s="22"/>
      <c r="QWT452" s="22"/>
      <c r="QWU452" s="22"/>
      <c r="QWV452" s="22"/>
      <c r="QWW452" s="22"/>
      <c r="QWX452" s="22"/>
      <c r="QWY452" s="22"/>
      <c r="QWZ452" s="22"/>
      <c r="QXA452" s="22"/>
      <c r="QXB452" s="22"/>
      <c r="QXC452" s="22"/>
      <c r="QXD452" s="22"/>
      <c r="QXE452" s="22"/>
      <c r="QXF452" s="22"/>
      <c r="QXG452" s="22"/>
      <c r="QXH452" s="22"/>
      <c r="QXI452" s="22"/>
      <c r="QXJ452" s="22"/>
      <c r="QXK452" s="22"/>
      <c r="QXL452" s="22"/>
      <c r="QXM452" s="22"/>
      <c r="QXN452" s="22"/>
      <c r="QXO452" s="22"/>
      <c r="QXP452" s="22"/>
      <c r="QXQ452" s="22"/>
      <c r="QXR452" s="22"/>
      <c r="QXS452" s="22"/>
      <c r="QXT452" s="22"/>
      <c r="QXU452" s="22"/>
      <c r="QXV452" s="22"/>
      <c r="QXW452" s="22"/>
      <c r="QXX452" s="22"/>
      <c r="QXY452" s="22"/>
      <c r="QXZ452" s="22"/>
      <c r="QYA452" s="22"/>
      <c r="QYB452" s="22"/>
      <c r="QYC452" s="22"/>
      <c r="QYD452" s="22"/>
      <c r="QYE452" s="22"/>
      <c r="QYF452" s="22"/>
      <c r="QYG452" s="22"/>
      <c r="QYH452" s="22"/>
      <c r="QYI452" s="22"/>
      <c r="QYJ452" s="22"/>
      <c r="QYK452" s="22"/>
      <c r="QYL452" s="22"/>
      <c r="QYM452" s="22"/>
      <c r="QYN452" s="22"/>
      <c r="QYO452" s="22"/>
      <c r="QYP452" s="22"/>
      <c r="QYQ452" s="22"/>
      <c r="QYR452" s="22"/>
      <c r="QYS452" s="22"/>
      <c r="QYT452" s="22"/>
      <c r="QYU452" s="22"/>
      <c r="QYV452" s="22"/>
      <c r="QYW452" s="22"/>
      <c r="QYX452" s="22"/>
      <c r="QYY452" s="22"/>
      <c r="QYZ452" s="22"/>
      <c r="QZA452" s="22"/>
      <c r="QZB452" s="22"/>
      <c r="QZC452" s="22"/>
      <c r="QZD452" s="22"/>
      <c r="QZE452" s="22"/>
      <c r="QZF452" s="22"/>
      <c r="QZG452" s="22"/>
      <c r="QZH452" s="22"/>
      <c r="QZI452" s="22"/>
      <c r="QZJ452" s="22"/>
      <c r="QZK452" s="22"/>
      <c r="QZL452" s="22"/>
      <c r="QZM452" s="22"/>
      <c r="QZN452" s="22"/>
      <c r="QZO452" s="22"/>
      <c r="QZP452" s="22"/>
      <c r="QZQ452" s="22"/>
      <c r="QZR452" s="22"/>
      <c r="QZS452" s="22"/>
      <c r="QZT452" s="22"/>
      <c r="QZU452" s="22"/>
      <c r="QZV452" s="22"/>
      <c r="QZW452" s="22"/>
      <c r="QZX452" s="22"/>
      <c r="QZY452" s="22"/>
      <c r="QZZ452" s="22"/>
      <c r="RAA452" s="22"/>
      <c r="RAB452" s="22"/>
      <c r="RAC452" s="22"/>
      <c r="RAD452" s="22"/>
      <c r="RAE452" s="22"/>
      <c r="RAF452" s="22"/>
      <c r="RAG452" s="22"/>
      <c r="RAH452" s="22"/>
      <c r="RAI452" s="22"/>
      <c r="RAJ452" s="22"/>
      <c r="RAK452" s="22"/>
      <c r="RAL452" s="22"/>
      <c r="RAM452" s="22"/>
      <c r="RAN452" s="22"/>
      <c r="RAO452" s="22"/>
      <c r="RAP452" s="22"/>
      <c r="RAQ452" s="22"/>
      <c r="RAR452" s="22"/>
      <c r="RAS452" s="22"/>
      <c r="RAT452" s="22"/>
      <c r="RAU452" s="22"/>
      <c r="RAV452" s="22"/>
      <c r="RAW452" s="22"/>
      <c r="RAX452" s="22"/>
      <c r="RAY452" s="22"/>
      <c r="RAZ452" s="22"/>
      <c r="RBA452" s="22"/>
      <c r="RBB452" s="22"/>
      <c r="RBC452" s="22"/>
      <c r="RBD452" s="22"/>
      <c r="RBE452" s="22"/>
      <c r="RBF452" s="22"/>
      <c r="RBG452" s="22"/>
      <c r="RBH452" s="22"/>
      <c r="RBI452" s="22"/>
      <c r="RBJ452" s="22"/>
      <c r="RBK452" s="22"/>
      <c r="RBL452" s="22"/>
      <c r="RBM452" s="22"/>
      <c r="RBN452" s="22"/>
      <c r="RBO452" s="22"/>
      <c r="RBP452" s="22"/>
      <c r="RBQ452" s="22"/>
      <c r="RBR452" s="22"/>
      <c r="RBS452" s="22"/>
      <c r="RBT452" s="22"/>
      <c r="RBU452" s="22"/>
      <c r="RBV452" s="22"/>
      <c r="RBW452" s="22"/>
      <c r="RBX452" s="22"/>
      <c r="RBY452" s="22"/>
      <c r="RBZ452" s="22"/>
      <c r="RCA452" s="22"/>
      <c r="RCB452" s="22"/>
      <c r="RCC452" s="22"/>
      <c r="RCD452" s="22"/>
      <c r="RCE452" s="22"/>
      <c r="RCF452" s="22"/>
      <c r="RCG452" s="22"/>
      <c r="RCH452" s="22"/>
      <c r="RCI452" s="22"/>
      <c r="RCJ452" s="22"/>
      <c r="RCK452" s="22"/>
      <c r="RCL452" s="22"/>
      <c r="RCM452" s="22"/>
      <c r="RCN452" s="22"/>
      <c r="RCO452" s="22"/>
      <c r="RCP452" s="22"/>
      <c r="RCQ452" s="22"/>
      <c r="RCR452" s="22"/>
      <c r="RCS452" s="22"/>
      <c r="RCT452" s="22"/>
      <c r="RCU452" s="22"/>
      <c r="RCV452" s="22"/>
      <c r="RCW452" s="22"/>
      <c r="RCX452" s="22"/>
      <c r="RCY452" s="22"/>
      <c r="RCZ452" s="22"/>
      <c r="RDA452" s="22"/>
      <c r="RDB452" s="22"/>
      <c r="RDC452" s="22"/>
      <c r="RDD452" s="22"/>
      <c r="RDE452" s="22"/>
      <c r="RDF452" s="22"/>
      <c r="RDG452" s="22"/>
      <c r="RDH452" s="22"/>
      <c r="RDI452" s="22"/>
      <c r="RDJ452" s="22"/>
      <c r="RDK452" s="22"/>
      <c r="RDL452" s="22"/>
      <c r="RDM452" s="22"/>
      <c r="RDN452" s="22"/>
      <c r="RDO452" s="22"/>
      <c r="RDP452" s="22"/>
      <c r="RDQ452" s="22"/>
      <c r="RDR452" s="22"/>
      <c r="RDS452" s="22"/>
      <c r="RDT452" s="22"/>
      <c r="RDU452" s="22"/>
      <c r="RDV452" s="22"/>
      <c r="RDW452" s="22"/>
      <c r="RDX452" s="22"/>
      <c r="RDY452" s="22"/>
      <c r="RDZ452" s="22"/>
      <c r="REA452" s="22"/>
      <c r="REB452" s="22"/>
      <c r="REC452" s="22"/>
      <c r="RED452" s="22"/>
      <c r="REE452" s="22"/>
      <c r="REF452" s="22"/>
      <c r="REG452" s="22"/>
      <c r="REH452" s="22"/>
      <c r="REI452" s="22"/>
      <c r="REJ452" s="22"/>
      <c r="REK452" s="22"/>
      <c r="REL452" s="22"/>
      <c r="REM452" s="22"/>
      <c r="REN452" s="22"/>
      <c r="REO452" s="22"/>
      <c r="REP452" s="22"/>
      <c r="REQ452" s="22"/>
      <c r="RER452" s="22"/>
      <c r="RES452" s="22"/>
      <c r="RET452" s="22"/>
      <c r="REU452" s="22"/>
      <c r="REV452" s="22"/>
      <c r="REW452" s="22"/>
      <c r="REX452" s="22"/>
      <c r="REY452" s="22"/>
      <c r="REZ452" s="22"/>
      <c r="RFA452" s="22"/>
      <c r="RFB452" s="22"/>
      <c r="RFC452" s="22"/>
      <c r="RFD452" s="22"/>
      <c r="RFE452" s="22"/>
      <c r="RFF452" s="22"/>
      <c r="RFG452" s="22"/>
      <c r="RFH452" s="22"/>
      <c r="RFI452" s="22"/>
      <c r="RFJ452" s="22"/>
      <c r="RFK452" s="22"/>
      <c r="RFL452" s="22"/>
      <c r="RFM452" s="22"/>
      <c r="RFN452" s="22"/>
      <c r="RFO452" s="22"/>
      <c r="RFP452" s="22"/>
      <c r="RFQ452" s="22"/>
      <c r="RFR452" s="22"/>
      <c r="RFS452" s="22"/>
      <c r="RFT452" s="22"/>
      <c r="RFU452" s="22"/>
      <c r="RFV452" s="22"/>
      <c r="RFW452" s="22"/>
      <c r="RFX452" s="22"/>
      <c r="RFY452" s="22"/>
      <c r="RFZ452" s="22"/>
      <c r="RGA452" s="22"/>
      <c r="RGB452" s="22"/>
      <c r="RGC452" s="22"/>
      <c r="RGD452" s="22"/>
      <c r="RGE452" s="22"/>
      <c r="RGF452" s="22"/>
      <c r="RGG452" s="22"/>
      <c r="RGH452" s="22"/>
      <c r="RGI452" s="22"/>
      <c r="RGJ452" s="22"/>
      <c r="RGK452" s="22"/>
      <c r="RGL452" s="22"/>
      <c r="RGM452" s="22"/>
      <c r="RGN452" s="22"/>
      <c r="RGO452" s="22"/>
      <c r="RGP452" s="22"/>
      <c r="RGQ452" s="22"/>
      <c r="RGR452" s="22"/>
      <c r="RGS452" s="22"/>
      <c r="RGT452" s="22"/>
      <c r="RGU452" s="22"/>
      <c r="RGV452" s="22"/>
      <c r="RGW452" s="22"/>
      <c r="RGX452" s="22"/>
      <c r="RGY452" s="22"/>
      <c r="RGZ452" s="22"/>
      <c r="RHA452" s="22"/>
      <c r="RHB452" s="22"/>
      <c r="RHC452" s="22"/>
      <c r="RHD452" s="22"/>
      <c r="RHE452" s="22"/>
      <c r="RHF452" s="22"/>
      <c r="RHG452" s="22"/>
      <c r="RHH452" s="22"/>
      <c r="RHI452" s="22"/>
      <c r="RHJ452" s="22"/>
      <c r="RHK452" s="22"/>
      <c r="RHL452" s="22"/>
      <c r="RHM452" s="22"/>
      <c r="RHN452" s="22"/>
      <c r="RHO452" s="22"/>
      <c r="RHP452" s="22"/>
      <c r="RHQ452" s="22"/>
      <c r="RHR452" s="22"/>
      <c r="RHS452" s="22"/>
      <c r="RHT452" s="22"/>
      <c r="RHU452" s="22"/>
      <c r="RHV452" s="22"/>
      <c r="RHW452" s="22"/>
      <c r="RHX452" s="22"/>
      <c r="RHY452" s="22"/>
      <c r="RHZ452" s="22"/>
      <c r="RIA452" s="22"/>
      <c r="RIB452" s="22"/>
      <c r="RIC452" s="22"/>
      <c r="RID452" s="22"/>
      <c r="RIE452" s="22"/>
      <c r="RIF452" s="22"/>
      <c r="RIG452" s="22"/>
      <c r="RIH452" s="22"/>
      <c r="RII452" s="22"/>
      <c r="RIJ452" s="22"/>
      <c r="RIK452" s="22"/>
      <c r="RIL452" s="22"/>
      <c r="RIM452" s="22"/>
      <c r="RIN452" s="22"/>
      <c r="RIO452" s="22"/>
      <c r="RIP452" s="22"/>
      <c r="RIQ452" s="22"/>
      <c r="RIR452" s="22"/>
      <c r="RIS452" s="22"/>
      <c r="RIT452" s="22"/>
      <c r="RIU452" s="22"/>
      <c r="RIV452" s="22"/>
      <c r="RIW452" s="22"/>
      <c r="RIX452" s="22"/>
      <c r="RIY452" s="22"/>
      <c r="RIZ452" s="22"/>
      <c r="RJA452" s="22"/>
      <c r="RJB452" s="22"/>
      <c r="RJC452" s="22"/>
      <c r="RJD452" s="22"/>
      <c r="RJE452" s="22"/>
      <c r="RJF452" s="22"/>
      <c r="RJG452" s="22"/>
      <c r="RJH452" s="22"/>
      <c r="RJI452" s="22"/>
      <c r="RJJ452" s="22"/>
      <c r="RJK452" s="22"/>
      <c r="RJL452" s="22"/>
      <c r="RJM452" s="22"/>
      <c r="RJN452" s="22"/>
      <c r="RJO452" s="22"/>
      <c r="RJP452" s="22"/>
      <c r="RJQ452" s="22"/>
      <c r="RJR452" s="22"/>
      <c r="RJS452" s="22"/>
      <c r="RJT452" s="22"/>
      <c r="RJU452" s="22"/>
      <c r="RJV452" s="22"/>
      <c r="RJW452" s="22"/>
      <c r="RJX452" s="22"/>
      <c r="RJY452" s="22"/>
      <c r="RJZ452" s="22"/>
      <c r="RKA452" s="22"/>
      <c r="RKB452" s="22"/>
      <c r="RKC452" s="22"/>
      <c r="RKD452" s="22"/>
      <c r="RKE452" s="22"/>
      <c r="RKF452" s="22"/>
      <c r="RKG452" s="22"/>
      <c r="RKH452" s="22"/>
      <c r="RKI452" s="22"/>
      <c r="RKJ452" s="22"/>
      <c r="RKK452" s="22"/>
      <c r="RKL452" s="22"/>
      <c r="RKM452" s="22"/>
      <c r="RKN452" s="22"/>
      <c r="RKO452" s="22"/>
      <c r="RKP452" s="22"/>
      <c r="RKQ452" s="22"/>
      <c r="RKR452" s="22"/>
      <c r="RKS452" s="22"/>
      <c r="RKT452" s="22"/>
      <c r="RKU452" s="22"/>
      <c r="RKV452" s="22"/>
      <c r="RKW452" s="22"/>
      <c r="RKX452" s="22"/>
      <c r="RKY452" s="22"/>
      <c r="RKZ452" s="22"/>
      <c r="RLA452" s="22"/>
      <c r="RLB452" s="22"/>
      <c r="RLC452" s="22"/>
      <c r="RLD452" s="22"/>
      <c r="RLE452" s="22"/>
      <c r="RLF452" s="22"/>
      <c r="RLG452" s="22"/>
      <c r="RLH452" s="22"/>
      <c r="RLI452" s="22"/>
      <c r="RLJ452" s="22"/>
      <c r="RLK452" s="22"/>
      <c r="RLL452" s="22"/>
      <c r="RLM452" s="22"/>
      <c r="RLN452" s="22"/>
      <c r="RLO452" s="22"/>
      <c r="RLP452" s="22"/>
      <c r="RLQ452" s="22"/>
      <c r="RLR452" s="22"/>
      <c r="RLS452" s="22"/>
      <c r="RLT452" s="22"/>
      <c r="RLU452" s="22"/>
      <c r="RLV452" s="22"/>
      <c r="RLW452" s="22"/>
      <c r="RLX452" s="22"/>
      <c r="RLY452" s="22"/>
      <c r="RLZ452" s="22"/>
      <c r="RMA452" s="22"/>
      <c r="RMB452" s="22"/>
      <c r="RMC452" s="22"/>
      <c r="RMD452" s="22"/>
      <c r="RME452" s="22"/>
      <c r="RMF452" s="22"/>
      <c r="RMG452" s="22"/>
      <c r="RMH452" s="22"/>
      <c r="RMI452" s="22"/>
      <c r="RMJ452" s="22"/>
      <c r="RMK452" s="22"/>
      <c r="RML452" s="22"/>
      <c r="RMM452" s="22"/>
      <c r="RMN452" s="22"/>
      <c r="RMO452" s="22"/>
      <c r="RMP452" s="22"/>
      <c r="RMQ452" s="22"/>
      <c r="RMR452" s="22"/>
      <c r="RMS452" s="22"/>
      <c r="RMT452" s="22"/>
      <c r="RMU452" s="22"/>
      <c r="RMV452" s="22"/>
      <c r="RMW452" s="22"/>
      <c r="RMX452" s="22"/>
      <c r="RMY452" s="22"/>
      <c r="RMZ452" s="22"/>
      <c r="RNA452" s="22"/>
      <c r="RNB452" s="22"/>
      <c r="RNC452" s="22"/>
      <c r="RND452" s="22"/>
      <c r="RNE452" s="22"/>
      <c r="RNF452" s="22"/>
      <c r="RNG452" s="22"/>
      <c r="RNH452" s="22"/>
      <c r="RNI452" s="22"/>
      <c r="RNJ452" s="22"/>
      <c r="RNK452" s="22"/>
      <c r="RNL452" s="22"/>
      <c r="RNM452" s="22"/>
      <c r="RNN452" s="22"/>
      <c r="RNO452" s="22"/>
      <c r="RNP452" s="22"/>
      <c r="RNQ452" s="22"/>
      <c r="RNR452" s="22"/>
      <c r="RNS452" s="22"/>
      <c r="RNT452" s="22"/>
      <c r="RNU452" s="22"/>
      <c r="RNV452" s="22"/>
      <c r="RNW452" s="22"/>
      <c r="RNX452" s="22"/>
      <c r="RNY452" s="22"/>
      <c r="RNZ452" s="22"/>
      <c r="ROA452" s="22"/>
      <c r="ROB452" s="22"/>
      <c r="ROC452" s="22"/>
      <c r="ROD452" s="22"/>
      <c r="ROE452" s="22"/>
      <c r="ROF452" s="22"/>
      <c r="ROG452" s="22"/>
      <c r="ROH452" s="22"/>
      <c r="ROI452" s="22"/>
      <c r="ROJ452" s="22"/>
      <c r="ROK452" s="22"/>
      <c r="ROL452" s="22"/>
      <c r="ROM452" s="22"/>
      <c r="RON452" s="22"/>
      <c r="ROO452" s="22"/>
      <c r="ROP452" s="22"/>
      <c r="ROQ452" s="22"/>
      <c r="ROR452" s="22"/>
      <c r="ROS452" s="22"/>
      <c r="ROT452" s="22"/>
      <c r="ROU452" s="22"/>
      <c r="ROV452" s="22"/>
      <c r="ROW452" s="22"/>
      <c r="ROX452" s="22"/>
      <c r="ROY452" s="22"/>
      <c r="ROZ452" s="22"/>
      <c r="RPA452" s="22"/>
      <c r="RPB452" s="22"/>
      <c r="RPC452" s="22"/>
      <c r="RPD452" s="22"/>
      <c r="RPE452" s="22"/>
      <c r="RPF452" s="22"/>
      <c r="RPG452" s="22"/>
      <c r="RPH452" s="22"/>
      <c r="RPI452" s="22"/>
      <c r="RPJ452" s="22"/>
      <c r="RPK452" s="22"/>
      <c r="RPL452" s="22"/>
      <c r="RPM452" s="22"/>
      <c r="RPN452" s="22"/>
      <c r="RPO452" s="22"/>
      <c r="RPP452" s="22"/>
      <c r="RPQ452" s="22"/>
      <c r="RPR452" s="22"/>
      <c r="RPS452" s="22"/>
      <c r="RPT452" s="22"/>
      <c r="RPU452" s="22"/>
      <c r="RPV452" s="22"/>
      <c r="RPW452" s="22"/>
      <c r="RPX452" s="22"/>
      <c r="RPY452" s="22"/>
      <c r="RPZ452" s="22"/>
      <c r="RQA452" s="22"/>
      <c r="RQB452" s="22"/>
      <c r="RQC452" s="22"/>
      <c r="RQD452" s="22"/>
      <c r="RQE452" s="22"/>
      <c r="RQF452" s="22"/>
      <c r="RQG452" s="22"/>
      <c r="RQH452" s="22"/>
      <c r="RQI452" s="22"/>
      <c r="RQJ452" s="22"/>
      <c r="RQK452" s="22"/>
      <c r="RQL452" s="22"/>
      <c r="RQM452" s="22"/>
      <c r="RQN452" s="22"/>
      <c r="RQO452" s="22"/>
      <c r="RQP452" s="22"/>
      <c r="RQQ452" s="22"/>
      <c r="RQR452" s="22"/>
      <c r="RQS452" s="22"/>
      <c r="RQT452" s="22"/>
      <c r="RQU452" s="22"/>
      <c r="RQV452" s="22"/>
      <c r="RQW452" s="22"/>
      <c r="RQX452" s="22"/>
      <c r="RQY452" s="22"/>
      <c r="RQZ452" s="22"/>
      <c r="RRA452" s="22"/>
      <c r="RRB452" s="22"/>
      <c r="RRC452" s="22"/>
      <c r="RRD452" s="22"/>
      <c r="RRE452" s="22"/>
      <c r="RRF452" s="22"/>
      <c r="RRG452" s="22"/>
      <c r="RRH452" s="22"/>
      <c r="RRI452" s="22"/>
      <c r="RRJ452" s="22"/>
      <c r="RRK452" s="22"/>
      <c r="RRL452" s="22"/>
      <c r="RRM452" s="22"/>
      <c r="RRN452" s="22"/>
      <c r="RRO452" s="22"/>
      <c r="RRP452" s="22"/>
      <c r="RRQ452" s="22"/>
      <c r="RRR452" s="22"/>
      <c r="RRS452" s="22"/>
      <c r="RRT452" s="22"/>
      <c r="RRU452" s="22"/>
      <c r="RRV452" s="22"/>
      <c r="RRW452" s="22"/>
      <c r="RRX452" s="22"/>
      <c r="RRY452" s="22"/>
      <c r="RRZ452" s="22"/>
      <c r="RSA452" s="22"/>
      <c r="RSB452" s="22"/>
      <c r="RSC452" s="22"/>
      <c r="RSD452" s="22"/>
      <c r="RSE452" s="22"/>
      <c r="RSF452" s="22"/>
      <c r="RSG452" s="22"/>
      <c r="RSH452" s="22"/>
      <c r="RSI452" s="22"/>
      <c r="RSJ452" s="22"/>
      <c r="RSK452" s="22"/>
      <c r="RSL452" s="22"/>
      <c r="RSM452" s="22"/>
      <c r="RSN452" s="22"/>
      <c r="RSO452" s="22"/>
      <c r="RSP452" s="22"/>
      <c r="RSQ452" s="22"/>
      <c r="RSR452" s="22"/>
      <c r="RSS452" s="22"/>
      <c r="RST452" s="22"/>
      <c r="RSU452" s="22"/>
      <c r="RSV452" s="22"/>
      <c r="RSW452" s="22"/>
      <c r="RSX452" s="22"/>
      <c r="RSY452" s="22"/>
      <c r="RSZ452" s="22"/>
      <c r="RTA452" s="22"/>
      <c r="RTB452" s="22"/>
      <c r="RTC452" s="22"/>
      <c r="RTD452" s="22"/>
      <c r="RTE452" s="22"/>
      <c r="RTF452" s="22"/>
      <c r="RTG452" s="22"/>
      <c r="RTH452" s="22"/>
      <c r="RTI452" s="22"/>
      <c r="RTJ452" s="22"/>
      <c r="RTK452" s="22"/>
      <c r="RTL452" s="22"/>
      <c r="RTM452" s="22"/>
      <c r="RTN452" s="22"/>
      <c r="RTO452" s="22"/>
      <c r="RTP452" s="22"/>
      <c r="RTQ452" s="22"/>
      <c r="RTR452" s="22"/>
      <c r="RTS452" s="22"/>
      <c r="RTT452" s="22"/>
      <c r="RTU452" s="22"/>
      <c r="RTV452" s="22"/>
      <c r="RTW452" s="22"/>
      <c r="RTX452" s="22"/>
      <c r="RTY452" s="22"/>
      <c r="RTZ452" s="22"/>
      <c r="RUA452" s="22"/>
      <c r="RUB452" s="22"/>
      <c r="RUC452" s="22"/>
      <c r="RUD452" s="22"/>
      <c r="RUE452" s="22"/>
      <c r="RUF452" s="22"/>
      <c r="RUG452" s="22"/>
      <c r="RUH452" s="22"/>
      <c r="RUI452" s="22"/>
      <c r="RUJ452" s="22"/>
      <c r="RUK452" s="22"/>
      <c r="RUL452" s="22"/>
      <c r="RUM452" s="22"/>
      <c r="RUN452" s="22"/>
      <c r="RUO452" s="22"/>
      <c r="RUP452" s="22"/>
      <c r="RUQ452" s="22"/>
      <c r="RUR452" s="22"/>
      <c r="RUS452" s="22"/>
      <c r="RUT452" s="22"/>
      <c r="RUU452" s="22"/>
      <c r="RUV452" s="22"/>
      <c r="RUW452" s="22"/>
      <c r="RUX452" s="22"/>
      <c r="RUY452" s="22"/>
      <c r="RUZ452" s="22"/>
      <c r="RVA452" s="22"/>
      <c r="RVB452" s="22"/>
      <c r="RVC452" s="22"/>
      <c r="RVD452" s="22"/>
      <c r="RVE452" s="22"/>
      <c r="RVF452" s="22"/>
      <c r="RVG452" s="22"/>
      <c r="RVH452" s="22"/>
      <c r="RVI452" s="22"/>
      <c r="RVJ452" s="22"/>
      <c r="RVK452" s="22"/>
      <c r="RVL452" s="22"/>
      <c r="RVM452" s="22"/>
      <c r="RVN452" s="22"/>
      <c r="RVO452" s="22"/>
      <c r="RVP452" s="22"/>
      <c r="RVQ452" s="22"/>
      <c r="RVR452" s="22"/>
      <c r="RVS452" s="22"/>
      <c r="RVT452" s="22"/>
      <c r="RVU452" s="22"/>
      <c r="RVV452" s="22"/>
      <c r="RVW452" s="22"/>
      <c r="RVX452" s="22"/>
      <c r="RVY452" s="22"/>
      <c r="RVZ452" s="22"/>
      <c r="RWA452" s="22"/>
      <c r="RWB452" s="22"/>
      <c r="RWC452" s="22"/>
      <c r="RWD452" s="22"/>
      <c r="RWE452" s="22"/>
      <c r="RWF452" s="22"/>
      <c r="RWG452" s="22"/>
      <c r="RWH452" s="22"/>
      <c r="RWI452" s="22"/>
      <c r="RWJ452" s="22"/>
      <c r="RWK452" s="22"/>
      <c r="RWL452" s="22"/>
      <c r="RWM452" s="22"/>
      <c r="RWN452" s="22"/>
      <c r="RWO452" s="22"/>
      <c r="RWP452" s="22"/>
      <c r="RWQ452" s="22"/>
      <c r="RWR452" s="22"/>
      <c r="RWS452" s="22"/>
      <c r="RWT452" s="22"/>
      <c r="RWU452" s="22"/>
      <c r="RWV452" s="22"/>
      <c r="RWW452" s="22"/>
      <c r="RWX452" s="22"/>
      <c r="RWY452" s="22"/>
      <c r="RWZ452" s="22"/>
      <c r="RXA452" s="22"/>
      <c r="RXB452" s="22"/>
      <c r="RXC452" s="22"/>
      <c r="RXD452" s="22"/>
      <c r="RXE452" s="22"/>
      <c r="RXF452" s="22"/>
      <c r="RXG452" s="22"/>
      <c r="RXH452" s="22"/>
      <c r="RXI452" s="22"/>
      <c r="RXJ452" s="22"/>
      <c r="RXK452" s="22"/>
      <c r="RXL452" s="22"/>
      <c r="RXM452" s="22"/>
      <c r="RXN452" s="22"/>
      <c r="RXO452" s="22"/>
      <c r="RXP452" s="22"/>
      <c r="RXQ452" s="22"/>
      <c r="RXR452" s="22"/>
      <c r="RXS452" s="22"/>
      <c r="RXT452" s="22"/>
      <c r="RXU452" s="22"/>
      <c r="RXV452" s="22"/>
      <c r="RXW452" s="22"/>
      <c r="RXX452" s="22"/>
      <c r="RXY452" s="22"/>
      <c r="RXZ452" s="22"/>
      <c r="RYA452" s="22"/>
      <c r="RYB452" s="22"/>
      <c r="RYC452" s="22"/>
      <c r="RYD452" s="22"/>
      <c r="RYE452" s="22"/>
      <c r="RYF452" s="22"/>
      <c r="RYG452" s="22"/>
      <c r="RYH452" s="22"/>
      <c r="RYI452" s="22"/>
      <c r="RYJ452" s="22"/>
      <c r="RYK452" s="22"/>
      <c r="RYL452" s="22"/>
      <c r="RYM452" s="22"/>
      <c r="RYN452" s="22"/>
      <c r="RYO452" s="22"/>
      <c r="RYP452" s="22"/>
      <c r="RYQ452" s="22"/>
      <c r="RYR452" s="22"/>
      <c r="RYS452" s="22"/>
      <c r="RYT452" s="22"/>
      <c r="RYU452" s="22"/>
      <c r="RYV452" s="22"/>
      <c r="RYW452" s="22"/>
      <c r="RYX452" s="22"/>
      <c r="RYY452" s="22"/>
      <c r="RYZ452" s="22"/>
      <c r="RZA452" s="22"/>
      <c r="RZB452" s="22"/>
      <c r="RZC452" s="22"/>
      <c r="RZD452" s="22"/>
      <c r="RZE452" s="22"/>
      <c r="RZF452" s="22"/>
      <c r="RZG452" s="22"/>
      <c r="RZH452" s="22"/>
      <c r="RZI452" s="22"/>
      <c r="RZJ452" s="22"/>
      <c r="RZK452" s="22"/>
      <c r="RZL452" s="22"/>
      <c r="RZM452" s="22"/>
      <c r="RZN452" s="22"/>
      <c r="RZO452" s="22"/>
      <c r="RZP452" s="22"/>
      <c r="RZQ452" s="22"/>
      <c r="RZR452" s="22"/>
      <c r="RZS452" s="22"/>
      <c r="RZT452" s="22"/>
      <c r="RZU452" s="22"/>
      <c r="RZV452" s="22"/>
      <c r="RZW452" s="22"/>
      <c r="RZX452" s="22"/>
      <c r="RZY452" s="22"/>
      <c r="RZZ452" s="22"/>
      <c r="SAA452" s="22"/>
      <c r="SAB452" s="22"/>
      <c r="SAC452" s="22"/>
      <c r="SAD452" s="22"/>
      <c r="SAE452" s="22"/>
      <c r="SAF452" s="22"/>
      <c r="SAG452" s="22"/>
      <c r="SAH452" s="22"/>
      <c r="SAI452" s="22"/>
      <c r="SAJ452" s="22"/>
      <c r="SAK452" s="22"/>
      <c r="SAL452" s="22"/>
      <c r="SAM452" s="22"/>
      <c r="SAN452" s="22"/>
      <c r="SAO452" s="22"/>
      <c r="SAP452" s="22"/>
      <c r="SAQ452" s="22"/>
      <c r="SAR452" s="22"/>
      <c r="SAS452" s="22"/>
      <c r="SAT452" s="22"/>
      <c r="SAU452" s="22"/>
      <c r="SAV452" s="22"/>
      <c r="SAW452" s="22"/>
      <c r="SAX452" s="22"/>
      <c r="SAY452" s="22"/>
      <c r="SAZ452" s="22"/>
      <c r="SBA452" s="22"/>
      <c r="SBB452" s="22"/>
      <c r="SBC452" s="22"/>
      <c r="SBD452" s="22"/>
      <c r="SBE452" s="22"/>
      <c r="SBF452" s="22"/>
      <c r="SBG452" s="22"/>
      <c r="SBH452" s="22"/>
      <c r="SBI452" s="22"/>
      <c r="SBJ452" s="22"/>
      <c r="SBK452" s="22"/>
      <c r="SBL452" s="22"/>
      <c r="SBM452" s="22"/>
      <c r="SBN452" s="22"/>
      <c r="SBO452" s="22"/>
      <c r="SBP452" s="22"/>
      <c r="SBQ452" s="22"/>
      <c r="SBR452" s="22"/>
      <c r="SBS452" s="22"/>
      <c r="SBT452" s="22"/>
      <c r="SBU452" s="22"/>
      <c r="SBV452" s="22"/>
      <c r="SBW452" s="22"/>
      <c r="SBX452" s="22"/>
      <c r="SBY452" s="22"/>
      <c r="SBZ452" s="22"/>
      <c r="SCA452" s="22"/>
      <c r="SCB452" s="22"/>
      <c r="SCC452" s="22"/>
      <c r="SCD452" s="22"/>
      <c r="SCE452" s="22"/>
      <c r="SCF452" s="22"/>
      <c r="SCG452" s="22"/>
      <c r="SCH452" s="22"/>
      <c r="SCI452" s="22"/>
      <c r="SCJ452" s="22"/>
      <c r="SCK452" s="22"/>
      <c r="SCL452" s="22"/>
      <c r="SCM452" s="22"/>
      <c r="SCN452" s="22"/>
      <c r="SCO452" s="22"/>
      <c r="SCP452" s="22"/>
      <c r="SCQ452" s="22"/>
      <c r="SCR452" s="22"/>
      <c r="SCS452" s="22"/>
      <c r="SCT452" s="22"/>
      <c r="SCU452" s="22"/>
      <c r="SCV452" s="22"/>
      <c r="SCW452" s="22"/>
      <c r="SCX452" s="22"/>
      <c r="SCY452" s="22"/>
      <c r="SCZ452" s="22"/>
      <c r="SDA452" s="22"/>
      <c r="SDB452" s="22"/>
      <c r="SDC452" s="22"/>
      <c r="SDD452" s="22"/>
      <c r="SDE452" s="22"/>
      <c r="SDF452" s="22"/>
      <c r="SDG452" s="22"/>
      <c r="SDH452" s="22"/>
      <c r="SDI452" s="22"/>
      <c r="SDJ452" s="22"/>
      <c r="SDK452" s="22"/>
      <c r="SDL452" s="22"/>
      <c r="SDM452" s="22"/>
      <c r="SDN452" s="22"/>
      <c r="SDO452" s="22"/>
      <c r="SDP452" s="22"/>
      <c r="SDQ452" s="22"/>
      <c r="SDR452" s="22"/>
      <c r="SDS452" s="22"/>
      <c r="SDT452" s="22"/>
      <c r="SDU452" s="22"/>
      <c r="SDV452" s="22"/>
      <c r="SDW452" s="22"/>
      <c r="SDX452" s="22"/>
      <c r="SDY452" s="22"/>
      <c r="SDZ452" s="22"/>
      <c r="SEA452" s="22"/>
      <c r="SEB452" s="22"/>
      <c r="SEC452" s="22"/>
      <c r="SED452" s="22"/>
      <c r="SEE452" s="22"/>
      <c r="SEF452" s="22"/>
      <c r="SEG452" s="22"/>
      <c r="SEH452" s="22"/>
      <c r="SEI452" s="22"/>
      <c r="SEJ452" s="22"/>
      <c r="SEK452" s="22"/>
      <c r="SEL452" s="22"/>
      <c r="SEM452" s="22"/>
      <c r="SEN452" s="22"/>
      <c r="SEO452" s="22"/>
      <c r="SEP452" s="22"/>
      <c r="SEQ452" s="22"/>
      <c r="SER452" s="22"/>
      <c r="SES452" s="22"/>
      <c r="SET452" s="22"/>
      <c r="SEU452" s="22"/>
      <c r="SEV452" s="22"/>
      <c r="SEW452" s="22"/>
      <c r="SEX452" s="22"/>
      <c r="SEY452" s="22"/>
      <c r="SEZ452" s="22"/>
      <c r="SFA452" s="22"/>
      <c r="SFB452" s="22"/>
      <c r="SFC452" s="22"/>
      <c r="SFD452" s="22"/>
      <c r="SFE452" s="22"/>
      <c r="SFF452" s="22"/>
      <c r="SFG452" s="22"/>
      <c r="SFH452" s="22"/>
      <c r="SFI452" s="22"/>
      <c r="SFJ452" s="22"/>
      <c r="SFK452" s="22"/>
      <c r="SFL452" s="22"/>
      <c r="SFM452" s="22"/>
      <c r="SFN452" s="22"/>
      <c r="SFO452" s="22"/>
      <c r="SFP452" s="22"/>
      <c r="SFQ452" s="22"/>
      <c r="SFR452" s="22"/>
      <c r="SFS452" s="22"/>
      <c r="SFT452" s="22"/>
      <c r="SFU452" s="22"/>
      <c r="SFV452" s="22"/>
      <c r="SFW452" s="22"/>
      <c r="SFX452" s="22"/>
      <c r="SFY452" s="22"/>
      <c r="SFZ452" s="22"/>
      <c r="SGA452" s="22"/>
      <c r="SGB452" s="22"/>
      <c r="SGC452" s="22"/>
      <c r="SGD452" s="22"/>
      <c r="SGE452" s="22"/>
      <c r="SGF452" s="22"/>
      <c r="SGG452" s="22"/>
      <c r="SGH452" s="22"/>
      <c r="SGI452" s="22"/>
      <c r="SGJ452" s="22"/>
      <c r="SGK452" s="22"/>
      <c r="SGL452" s="22"/>
      <c r="SGM452" s="22"/>
      <c r="SGN452" s="22"/>
      <c r="SGO452" s="22"/>
      <c r="SGP452" s="22"/>
      <c r="SGQ452" s="22"/>
      <c r="SGR452" s="22"/>
      <c r="SGS452" s="22"/>
      <c r="SGT452" s="22"/>
      <c r="SGU452" s="22"/>
      <c r="SGV452" s="22"/>
      <c r="SGW452" s="22"/>
      <c r="SGX452" s="22"/>
      <c r="SGY452" s="22"/>
      <c r="SGZ452" s="22"/>
      <c r="SHA452" s="22"/>
      <c r="SHB452" s="22"/>
      <c r="SHC452" s="22"/>
      <c r="SHD452" s="22"/>
      <c r="SHE452" s="22"/>
      <c r="SHF452" s="22"/>
      <c r="SHG452" s="22"/>
      <c r="SHH452" s="22"/>
      <c r="SHI452" s="22"/>
      <c r="SHJ452" s="22"/>
      <c r="SHK452" s="22"/>
      <c r="SHL452" s="22"/>
      <c r="SHM452" s="22"/>
      <c r="SHN452" s="22"/>
      <c r="SHO452" s="22"/>
      <c r="SHP452" s="22"/>
      <c r="SHQ452" s="22"/>
      <c r="SHR452" s="22"/>
      <c r="SHS452" s="22"/>
      <c r="SHT452" s="22"/>
      <c r="SHU452" s="22"/>
      <c r="SHV452" s="22"/>
      <c r="SHW452" s="22"/>
      <c r="SHX452" s="22"/>
      <c r="SHY452" s="22"/>
      <c r="SHZ452" s="22"/>
      <c r="SIA452" s="22"/>
      <c r="SIB452" s="22"/>
      <c r="SIC452" s="22"/>
      <c r="SID452" s="22"/>
      <c r="SIE452" s="22"/>
      <c r="SIF452" s="22"/>
      <c r="SIG452" s="22"/>
      <c r="SIH452" s="22"/>
      <c r="SII452" s="22"/>
      <c r="SIJ452" s="22"/>
      <c r="SIK452" s="22"/>
      <c r="SIL452" s="22"/>
      <c r="SIM452" s="22"/>
      <c r="SIN452" s="22"/>
      <c r="SIO452" s="22"/>
      <c r="SIP452" s="22"/>
      <c r="SIQ452" s="22"/>
      <c r="SIR452" s="22"/>
      <c r="SIS452" s="22"/>
      <c r="SIT452" s="22"/>
      <c r="SIU452" s="22"/>
      <c r="SIV452" s="22"/>
      <c r="SIW452" s="22"/>
      <c r="SIX452" s="22"/>
      <c r="SIY452" s="22"/>
      <c r="SIZ452" s="22"/>
      <c r="SJA452" s="22"/>
      <c r="SJB452" s="22"/>
      <c r="SJC452" s="22"/>
      <c r="SJD452" s="22"/>
      <c r="SJE452" s="22"/>
      <c r="SJF452" s="22"/>
      <c r="SJG452" s="22"/>
      <c r="SJH452" s="22"/>
      <c r="SJI452" s="22"/>
      <c r="SJJ452" s="22"/>
      <c r="SJK452" s="22"/>
      <c r="SJL452" s="22"/>
      <c r="SJM452" s="22"/>
      <c r="SJN452" s="22"/>
      <c r="SJO452" s="22"/>
      <c r="SJP452" s="22"/>
      <c r="SJQ452" s="22"/>
      <c r="SJR452" s="22"/>
      <c r="SJS452" s="22"/>
      <c r="SJT452" s="22"/>
      <c r="SJU452" s="22"/>
      <c r="SJV452" s="22"/>
      <c r="SJW452" s="22"/>
      <c r="SJX452" s="22"/>
      <c r="SJY452" s="22"/>
      <c r="SJZ452" s="22"/>
      <c r="SKA452" s="22"/>
      <c r="SKB452" s="22"/>
      <c r="SKC452" s="22"/>
      <c r="SKD452" s="22"/>
      <c r="SKE452" s="22"/>
      <c r="SKF452" s="22"/>
      <c r="SKG452" s="22"/>
      <c r="SKH452" s="22"/>
      <c r="SKI452" s="22"/>
      <c r="SKJ452" s="22"/>
      <c r="SKK452" s="22"/>
      <c r="SKL452" s="22"/>
      <c r="SKM452" s="22"/>
      <c r="SKN452" s="22"/>
      <c r="SKO452" s="22"/>
      <c r="SKP452" s="22"/>
      <c r="SKQ452" s="22"/>
      <c r="SKR452" s="22"/>
      <c r="SKS452" s="22"/>
      <c r="SKT452" s="22"/>
      <c r="SKU452" s="22"/>
      <c r="SKV452" s="22"/>
      <c r="SKW452" s="22"/>
      <c r="SKX452" s="22"/>
      <c r="SKY452" s="22"/>
      <c r="SKZ452" s="22"/>
      <c r="SLA452" s="22"/>
      <c r="SLB452" s="22"/>
      <c r="SLC452" s="22"/>
      <c r="SLD452" s="22"/>
      <c r="SLE452" s="22"/>
      <c r="SLF452" s="22"/>
      <c r="SLG452" s="22"/>
      <c r="SLH452" s="22"/>
      <c r="SLI452" s="22"/>
      <c r="SLJ452" s="22"/>
      <c r="SLK452" s="22"/>
      <c r="SLL452" s="22"/>
      <c r="SLM452" s="22"/>
      <c r="SLN452" s="22"/>
      <c r="SLO452" s="22"/>
      <c r="SLP452" s="22"/>
      <c r="SLQ452" s="22"/>
      <c r="SLR452" s="22"/>
      <c r="SLS452" s="22"/>
      <c r="SLT452" s="22"/>
      <c r="SLU452" s="22"/>
      <c r="SLV452" s="22"/>
      <c r="SLW452" s="22"/>
      <c r="SLX452" s="22"/>
      <c r="SLY452" s="22"/>
      <c r="SLZ452" s="22"/>
      <c r="SMA452" s="22"/>
      <c r="SMB452" s="22"/>
      <c r="SMC452" s="22"/>
      <c r="SMD452" s="22"/>
      <c r="SME452" s="22"/>
      <c r="SMF452" s="22"/>
      <c r="SMG452" s="22"/>
      <c r="SMH452" s="22"/>
      <c r="SMI452" s="22"/>
      <c r="SMJ452" s="22"/>
      <c r="SMK452" s="22"/>
      <c r="SML452" s="22"/>
      <c r="SMM452" s="22"/>
      <c r="SMN452" s="22"/>
      <c r="SMO452" s="22"/>
      <c r="SMP452" s="22"/>
      <c r="SMQ452" s="22"/>
      <c r="SMR452" s="22"/>
      <c r="SMS452" s="22"/>
      <c r="SMT452" s="22"/>
      <c r="SMU452" s="22"/>
      <c r="SMV452" s="22"/>
      <c r="SMW452" s="22"/>
      <c r="SMX452" s="22"/>
      <c r="SMY452" s="22"/>
      <c r="SMZ452" s="22"/>
      <c r="SNA452" s="22"/>
      <c r="SNB452" s="22"/>
      <c r="SNC452" s="22"/>
      <c r="SND452" s="22"/>
      <c r="SNE452" s="22"/>
      <c r="SNF452" s="22"/>
      <c r="SNG452" s="22"/>
      <c r="SNH452" s="22"/>
      <c r="SNI452" s="22"/>
      <c r="SNJ452" s="22"/>
      <c r="SNK452" s="22"/>
      <c r="SNL452" s="22"/>
      <c r="SNM452" s="22"/>
      <c r="SNN452" s="22"/>
      <c r="SNO452" s="22"/>
      <c r="SNP452" s="22"/>
      <c r="SNQ452" s="22"/>
      <c r="SNR452" s="22"/>
      <c r="SNS452" s="22"/>
      <c r="SNT452" s="22"/>
      <c r="SNU452" s="22"/>
      <c r="SNV452" s="22"/>
      <c r="SNW452" s="22"/>
      <c r="SNX452" s="22"/>
      <c r="SNY452" s="22"/>
      <c r="SNZ452" s="22"/>
      <c r="SOA452" s="22"/>
      <c r="SOB452" s="22"/>
      <c r="SOC452" s="22"/>
      <c r="SOD452" s="22"/>
      <c r="SOE452" s="22"/>
      <c r="SOF452" s="22"/>
      <c r="SOG452" s="22"/>
      <c r="SOH452" s="22"/>
      <c r="SOI452" s="22"/>
      <c r="SOJ452" s="22"/>
      <c r="SOK452" s="22"/>
      <c r="SOL452" s="22"/>
      <c r="SOM452" s="22"/>
      <c r="SON452" s="22"/>
      <c r="SOO452" s="22"/>
      <c r="SOP452" s="22"/>
      <c r="SOQ452" s="22"/>
      <c r="SOR452" s="22"/>
      <c r="SOS452" s="22"/>
      <c r="SOT452" s="22"/>
      <c r="SOU452" s="22"/>
      <c r="SOV452" s="22"/>
      <c r="SOW452" s="22"/>
      <c r="SOX452" s="22"/>
      <c r="SOY452" s="22"/>
      <c r="SOZ452" s="22"/>
      <c r="SPA452" s="22"/>
      <c r="SPB452" s="22"/>
      <c r="SPC452" s="22"/>
      <c r="SPD452" s="22"/>
      <c r="SPE452" s="22"/>
      <c r="SPF452" s="22"/>
      <c r="SPG452" s="22"/>
      <c r="SPH452" s="22"/>
      <c r="SPI452" s="22"/>
      <c r="SPJ452" s="22"/>
      <c r="SPK452" s="22"/>
      <c r="SPL452" s="22"/>
      <c r="SPM452" s="22"/>
      <c r="SPN452" s="22"/>
      <c r="SPO452" s="22"/>
      <c r="SPP452" s="22"/>
      <c r="SPQ452" s="22"/>
      <c r="SPR452" s="22"/>
      <c r="SPS452" s="22"/>
      <c r="SPT452" s="22"/>
      <c r="SPU452" s="22"/>
      <c r="SPV452" s="22"/>
      <c r="SPW452" s="22"/>
      <c r="SPX452" s="22"/>
      <c r="SPY452" s="22"/>
      <c r="SPZ452" s="22"/>
      <c r="SQA452" s="22"/>
      <c r="SQB452" s="22"/>
      <c r="SQC452" s="22"/>
      <c r="SQD452" s="22"/>
      <c r="SQE452" s="22"/>
      <c r="SQF452" s="22"/>
      <c r="SQG452" s="22"/>
      <c r="SQH452" s="22"/>
      <c r="SQI452" s="22"/>
      <c r="SQJ452" s="22"/>
      <c r="SQK452" s="22"/>
      <c r="SQL452" s="22"/>
      <c r="SQM452" s="22"/>
      <c r="SQN452" s="22"/>
      <c r="SQO452" s="22"/>
      <c r="SQP452" s="22"/>
      <c r="SQQ452" s="22"/>
      <c r="SQR452" s="22"/>
      <c r="SQS452" s="22"/>
      <c r="SQT452" s="22"/>
      <c r="SQU452" s="22"/>
      <c r="SQV452" s="22"/>
      <c r="SQW452" s="22"/>
      <c r="SQX452" s="22"/>
      <c r="SQY452" s="22"/>
      <c r="SQZ452" s="22"/>
      <c r="SRA452" s="22"/>
      <c r="SRB452" s="22"/>
      <c r="SRC452" s="22"/>
      <c r="SRD452" s="22"/>
      <c r="SRE452" s="22"/>
      <c r="SRF452" s="22"/>
      <c r="SRG452" s="22"/>
      <c r="SRH452" s="22"/>
      <c r="SRI452" s="22"/>
      <c r="SRJ452" s="22"/>
      <c r="SRK452" s="22"/>
      <c r="SRL452" s="22"/>
      <c r="SRM452" s="22"/>
      <c r="SRN452" s="22"/>
      <c r="SRO452" s="22"/>
      <c r="SRP452" s="22"/>
      <c r="SRQ452" s="22"/>
      <c r="SRR452" s="22"/>
      <c r="SRS452" s="22"/>
      <c r="SRT452" s="22"/>
      <c r="SRU452" s="22"/>
      <c r="SRV452" s="22"/>
      <c r="SRW452" s="22"/>
      <c r="SRX452" s="22"/>
      <c r="SRY452" s="22"/>
      <c r="SRZ452" s="22"/>
      <c r="SSA452" s="22"/>
      <c r="SSB452" s="22"/>
      <c r="SSC452" s="22"/>
      <c r="SSD452" s="22"/>
      <c r="SSE452" s="22"/>
      <c r="SSF452" s="22"/>
      <c r="SSG452" s="22"/>
      <c r="SSH452" s="22"/>
      <c r="SSI452" s="22"/>
      <c r="SSJ452" s="22"/>
      <c r="SSK452" s="22"/>
      <c r="SSL452" s="22"/>
      <c r="SSM452" s="22"/>
      <c r="SSN452" s="22"/>
      <c r="SSO452" s="22"/>
      <c r="SSP452" s="22"/>
      <c r="SSQ452" s="22"/>
      <c r="SSR452" s="22"/>
      <c r="SSS452" s="22"/>
      <c r="SST452" s="22"/>
      <c r="SSU452" s="22"/>
      <c r="SSV452" s="22"/>
      <c r="SSW452" s="22"/>
      <c r="SSX452" s="22"/>
      <c r="SSY452" s="22"/>
      <c r="SSZ452" s="22"/>
      <c r="STA452" s="22"/>
      <c r="STB452" s="22"/>
      <c r="STC452" s="22"/>
      <c r="STD452" s="22"/>
      <c r="STE452" s="22"/>
      <c r="STF452" s="22"/>
      <c r="STG452" s="22"/>
      <c r="STH452" s="22"/>
      <c r="STI452" s="22"/>
      <c r="STJ452" s="22"/>
      <c r="STK452" s="22"/>
      <c r="STL452" s="22"/>
      <c r="STM452" s="22"/>
      <c r="STN452" s="22"/>
      <c r="STO452" s="22"/>
      <c r="STP452" s="22"/>
      <c r="STQ452" s="22"/>
      <c r="STR452" s="22"/>
      <c r="STS452" s="22"/>
      <c r="STT452" s="22"/>
      <c r="STU452" s="22"/>
      <c r="STV452" s="22"/>
      <c r="STW452" s="22"/>
      <c r="STX452" s="22"/>
      <c r="STY452" s="22"/>
      <c r="STZ452" s="22"/>
      <c r="SUA452" s="22"/>
      <c r="SUB452" s="22"/>
      <c r="SUC452" s="22"/>
      <c r="SUD452" s="22"/>
      <c r="SUE452" s="22"/>
      <c r="SUF452" s="22"/>
      <c r="SUG452" s="22"/>
      <c r="SUH452" s="22"/>
      <c r="SUI452" s="22"/>
      <c r="SUJ452" s="22"/>
      <c r="SUK452" s="22"/>
      <c r="SUL452" s="22"/>
      <c r="SUM452" s="22"/>
      <c r="SUN452" s="22"/>
      <c r="SUO452" s="22"/>
      <c r="SUP452" s="22"/>
      <c r="SUQ452" s="22"/>
      <c r="SUR452" s="22"/>
      <c r="SUS452" s="22"/>
      <c r="SUT452" s="22"/>
      <c r="SUU452" s="22"/>
      <c r="SUV452" s="22"/>
      <c r="SUW452" s="22"/>
      <c r="SUX452" s="22"/>
      <c r="SUY452" s="22"/>
      <c r="SUZ452" s="22"/>
      <c r="SVA452" s="22"/>
      <c r="SVB452" s="22"/>
      <c r="SVC452" s="22"/>
      <c r="SVD452" s="22"/>
      <c r="SVE452" s="22"/>
      <c r="SVF452" s="22"/>
      <c r="SVG452" s="22"/>
      <c r="SVH452" s="22"/>
      <c r="SVI452" s="22"/>
      <c r="SVJ452" s="22"/>
      <c r="SVK452" s="22"/>
      <c r="SVL452" s="22"/>
      <c r="SVM452" s="22"/>
      <c r="SVN452" s="22"/>
      <c r="SVO452" s="22"/>
      <c r="SVP452" s="22"/>
      <c r="SVQ452" s="22"/>
      <c r="SVR452" s="22"/>
      <c r="SVS452" s="22"/>
      <c r="SVT452" s="22"/>
      <c r="SVU452" s="22"/>
      <c r="SVV452" s="22"/>
      <c r="SVW452" s="22"/>
      <c r="SVX452" s="22"/>
      <c r="SVY452" s="22"/>
      <c r="SVZ452" s="22"/>
      <c r="SWA452" s="22"/>
      <c r="SWB452" s="22"/>
      <c r="SWC452" s="22"/>
      <c r="SWD452" s="22"/>
      <c r="SWE452" s="22"/>
      <c r="SWF452" s="22"/>
      <c r="SWG452" s="22"/>
      <c r="SWH452" s="22"/>
      <c r="SWI452" s="22"/>
      <c r="SWJ452" s="22"/>
      <c r="SWK452" s="22"/>
      <c r="SWL452" s="22"/>
      <c r="SWM452" s="22"/>
      <c r="SWN452" s="22"/>
      <c r="SWO452" s="22"/>
      <c r="SWP452" s="22"/>
      <c r="SWQ452" s="22"/>
      <c r="SWR452" s="22"/>
      <c r="SWS452" s="22"/>
      <c r="SWT452" s="22"/>
      <c r="SWU452" s="22"/>
      <c r="SWV452" s="22"/>
      <c r="SWW452" s="22"/>
      <c r="SWX452" s="22"/>
      <c r="SWY452" s="22"/>
      <c r="SWZ452" s="22"/>
      <c r="SXA452" s="22"/>
      <c r="SXB452" s="22"/>
      <c r="SXC452" s="22"/>
      <c r="SXD452" s="22"/>
      <c r="SXE452" s="22"/>
      <c r="SXF452" s="22"/>
      <c r="SXG452" s="22"/>
      <c r="SXH452" s="22"/>
      <c r="SXI452" s="22"/>
      <c r="SXJ452" s="22"/>
      <c r="SXK452" s="22"/>
      <c r="SXL452" s="22"/>
      <c r="SXM452" s="22"/>
      <c r="SXN452" s="22"/>
      <c r="SXO452" s="22"/>
      <c r="SXP452" s="22"/>
      <c r="SXQ452" s="22"/>
      <c r="SXR452" s="22"/>
      <c r="SXS452" s="22"/>
      <c r="SXT452" s="22"/>
      <c r="SXU452" s="22"/>
      <c r="SXV452" s="22"/>
      <c r="SXW452" s="22"/>
      <c r="SXX452" s="22"/>
      <c r="SXY452" s="22"/>
      <c r="SXZ452" s="22"/>
      <c r="SYA452" s="22"/>
      <c r="SYB452" s="22"/>
      <c r="SYC452" s="22"/>
      <c r="SYD452" s="22"/>
      <c r="SYE452" s="22"/>
      <c r="SYF452" s="22"/>
      <c r="SYG452" s="22"/>
      <c r="SYH452" s="22"/>
      <c r="SYI452" s="22"/>
      <c r="SYJ452" s="22"/>
      <c r="SYK452" s="22"/>
      <c r="SYL452" s="22"/>
      <c r="SYM452" s="22"/>
      <c r="SYN452" s="22"/>
      <c r="SYO452" s="22"/>
      <c r="SYP452" s="22"/>
      <c r="SYQ452" s="22"/>
      <c r="SYR452" s="22"/>
      <c r="SYS452" s="22"/>
      <c r="SYT452" s="22"/>
      <c r="SYU452" s="22"/>
      <c r="SYV452" s="22"/>
      <c r="SYW452" s="22"/>
      <c r="SYX452" s="22"/>
      <c r="SYY452" s="22"/>
      <c r="SYZ452" s="22"/>
      <c r="SZA452" s="22"/>
      <c r="SZB452" s="22"/>
      <c r="SZC452" s="22"/>
      <c r="SZD452" s="22"/>
      <c r="SZE452" s="22"/>
      <c r="SZF452" s="22"/>
      <c r="SZG452" s="22"/>
      <c r="SZH452" s="22"/>
      <c r="SZI452" s="22"/>
      <c r="SZJ452" s="22"/>
      <c r="SZK452" s="22"/>
      <c r="SZL452" s="22"/>
      <c r="SZM452" s="22"/>
      <c r="SZN452" s="22"/>
      <c r="SZO452" s="22"/>
      <c r="SZP452" s="22"/>
      <c r="SZQ452" s="22"/>
      <c r="SZR452" s="22"/>
      <c r="SZS452" s="22"/>
      <c r="SZT452" s="22"/>
      <c r="SZU452" s="22"/>
      <c r="SZV452" s="22"/>
      <c r="SZW452" s="22"/>
      <c r="SZX452" s="22"/>
      <c r="SZY452" s="22"/>
      <c r="SZZ452" s="22"/>
      <c r="TAA452" s="22"/>
      <c r="TAB452" s="22"/>
      <c r="TAC452" s="22"/>
      <c r="TAD452" s="22"/>
      <c r="TAE452" s="22"/>
      <c r="TAF452" s="22"/>
      <c r="TAG452" s="22"/>
      <c r="TAH452" s="22"/>
      <c r="TAI452" s="22"/>
      <c r="TAJ452" s="22"/>
      <c r="TAK452" s="22"/>
      <c r="TAL452" s="22"/>
      <c r="TAM452" s="22"/>
      <c r="TAN452" s="22"/>
      <c r="TAO452" s="22"/>
      <c r="TAP452" s="22"/>
      <c r="TAQ452" s="22"/>
      <c r="TAR452" s="22"/>
      <c r="TAS452" s="22"/>
      <c r="TAT452" s="22"/>
      <c r="TAU452" s="22"/>
      <c r="TAV452" s="22"/>
      <c r="TAW452" s="22"/>
      <c r="TAX452" s="22"/>
      <c r="TAY452" s="22"/>
      <c r="TAZ452" s="22"/>
      <c r="TBA452" s="22"/>
      <c r="TBB452" s="22"/>
      <c r="TBC452" s="22"/>
      <c r="TBD452" s="22"/>
      <c r="TBE452" s="22"/>
      <c r="TBF452" s="22"/>
      <c r="TBG452" s="22"/>
      <c r="TBH452" s="22"/>
      <c r="TBI452" s="22"/>
      <c r="TBJ452" s="22"/>
      <c r="TBK452" s="22"/>
      <c r="TBL452" s="22"/>
      <c r="TBM452" s="22"/>
      <c r="TBN452" s="22"/>
      <c r="TBO452" s="22"/>
      <c r="TBP452" s="22"/>
      <c r="TBQ452" s="22"/>
      <c r="TBR452" s="22"/>
      <c r="TBS452" s="22"/>
      <c r="TBT452" s="22"/>
      <c r="TBU452" s="22"/>
      <c r="TBV452" s="22"/>
      <c r="TBW452" s="22"/>
      <c r="TBX452" s="22"/>
      <c r="TBY452" s="22"/>
      <c r="TBZ452" s="22"/>
      <c r="TCA452" s="22"/>
      <c r="TCB452" s="22"/>
      <c r="TCC452" s="22"/>
      <c r="TCD452" s="22"/>
      <c r="TCE452" s="22"/>
      <c r="TCF452" s="22"/>
      <c r="TCG452" s="22"/>
      <c r="TCH452" s="22"/>
      <c r="TCI452" s="22"/>
      <c r="TCJ452" s="22"/>
      <c r="TCK452" s="22"/>
      <c r="TCL452" s="22"/>
      <c r="TCM452" s="22"/>
      <c r="TCN452" s="22"/>
      <c r="TCO452" s="22"/>
      <c r="TCP452" s="22"/>
      <c r="TCQ452" s="22"/>
      <c r="TCR452" s="22"/>
      <c r="TCS452" s="22"/>
      <c r="TCT452" s="22"/>
      <c r="TCU452" s="22"/>
      <c r="TCV452" s="22"/>
      <c r="TCW452" s="22"/>
      <c r="TCX452" s="22"/>
      <c r="TCY452" s="22"/>
      <c r="TCZ452" s="22"/>
      <c r="TDA452" s="22"/>
      <c r="TDB452" s="22"/>
      <c r="TDC452" s="22"/>
      <c r="TDD452" s="22"/>
      <c r="TDE452" s="22"/>
      <c r="TDF452" s="22"/>
      <c r="TDG452" s="22"/>
      <c r="TDH452" s="22"/>
      <c r="TDI452" s="22"/>
      <c r="TDJ452" s="22"/>
      <c r="TDK452" s="22"/>
      <c r="TDL452" s="22"/>
      <c r="TDM452" s="22"/>
      <c r="TDN452" s="22"/>
      <c r="TDO452" s="22"/>
      <c r="TDP452" s="22"/>
      <c r="TDQ452" s="22"/>
      <c r="TDR452" s="22"/>
      <c r="TDS452" s="22"/>
      <c r="TDT452" s="22"/>
      <c r="TDU452" s="22"/>
      <c r="TDV452" s="22"/>
      <c r="TDW452" s="22"/>
      <c r="TDX452" s="22"/>
      <c r="TDY452" s="22"/>
      <c r="TDZ452" s="22"/>
      <c r="TEA452" s="22"/>
      <c r="TEB452" s="22"/>
      <c r="TEC452" s="22"/>
      <c r="TED452" s="22"/>
      <c r="TEE452" s="22"/>
      <c r="TEF452" s="22"/>
      <c r="TEG452" s="22"/>
      <c r="TEH452" s="22"/>
      <c r="TEI452" s="22"/>
      <c r="TEJ452" s="22"/>
      <c r="TEK452" s="22"/>
      <c r="TEL452" s="22"/>
      <c r="TEM452" s="22"/>
      <c r="TEN452" s="22"/>
      <c r="TEO452" s="22"/>
      <c r="TEP452" s="22"/>
      <c r="TEQ452" s="22"/>
      <c r="TER452" s="22"/>
      <c r="TES452" s="22"/>
      <c r="TET452" s="22"/>
      <c r="TEU452" s="22"/>
      <c r="TEV452" s="22"/>
      <c r="TEW452" s="22"/>
      <c r="TEX452" s="22"/>
      <c r="TEY452" s="22"/>
      <c r="TEZ452" s="22"/>
      <c r="TFA452" s="22"/>
      <c r="TFB452" s="22"/>
      <c r="TFC452" s="22"/>
      <c r="TFD452" s="22"/>
      <c r="TFE452" s="22"/>
      <c r="TFF452" s="22"/>
      <c r="TFG452" s="22"/>
      <c r="TFH452" s="22"/>
      <c r="TFI452" s="22"/>
      <c r="TFJ452" s="22"/>
      <c r="TFK452" s="22"/>
      <c r="TFL452" s="22"/>
      <c r="TFM452" s="22"/>
      <c r="TFN452" s="22"/>
      <c r="TFO452" s="22"/>
      <c r="TFP452" s="22"/>
      <c r="TFQ452" s="22"/>
      <c r="TFR452" s="22"/>
      <c r="TFS452" s="22"/>
      <c r="TFT452" s="22"/>
      <c r="TFU452" s="22"/>
      <c r="TFV452" s="22"/>
      <c r="TFW452" s="22"/>
      <c r="TFX452" s="22"/>
      <c r="TFY452" s="22"/>
      <c r="TFZ452" s="22"/>
      <c r="TGA452" s="22"/>
      <c r="TGB452" s="22"/>
      <c r="TGC452" s="22"/>
      <c r="TGD452" s="22"/>
      <c r="TGE452" s="22"/>
      <c r="TGF452" s="22"/>
      <c r="TGG452" s="22"/>
      <c r="TGH452" s="22"/>
      <c r="TGI452" s="22"/>
      <c r="TGJ452" s="22"/>
      <c r="TGK452" s="22"/>
      <c r="TGL452" s="22"/>
      <c r="TGM452" s="22"/>
      <c r="TGN452" s="22"/>
      <c r="TGO452" s="22"/>
      <c r="TGP452" s="22"/>
      <c r="TGQ452" s="22"/>
      <c r="TGR452" s="22"/>
      <c r="TGS452" s="22"/>
      <c r="TGT452" s="22"/>
      <c r="TGU452" s="22"/>
      <c r="TGV452" s="22"/>
      <c r="TGW452" s="22"/>
      <c r="TGX452" s="22"/>
      <c r="TGY452" s="22"/>
      <c r="TGZ452" s="22"/>
      <c r="THA452" s="22"/>
      <c r="THB452" s="22"/>
      <c r="THC452" s="22"/>
      <c r="THD452" s="22"/>
      <c r="THE452" s="22"/>
      <c r="THF452" s="22"/>
      <c r="THG452" s="22"/>
      <c r="THH452" s="22"/>
      <c r="THI452" s="22"/>
      <c r="THJ452" s="22"/>
      <c r="THK452" s="22"/>
      <c r="THL452" s="22"/>
      <c r="THM452" s="22"/>
      <c r="THN452" s="22"/>
      <c r="THO452" s="22"/>
      <c r="THP452" s="22"/>
      <c r="THQ452" s="22"/>
      <c r="THR452" s="22"/>
      <c r="THS452" s="22"/>
      <c r="THT452" s="22"/>
      <c r="THU452" s="22"/>
      <c r="THV452" s="22"/>
      <c r="THW452" s="22"/>
      <c r="THX452" s="22"/>
      <c r="THY452" s="22"/>
      <c r="THZ452" s="22"/>
      <c r="TIA452" s="22"/>
      <c r="TIB452" s="22"/>
      <c r="TIC452" s="22"/>
      <c r="TID452" s="22"/>
      <c r="TIE452" s="22"/>
      <c r="TIF452" s="22"/>
      <c r="TIG452" s="22"/>
      <c r="TIH452" s="22"/>
      <c r="TII452" s="22"/>
      <c r="TIJ452" s="22"/>
      <c r="TIK452" s="22"/>
      <c r="TIL452" s="22"/>
      <c r="TIM452" s="22"/>
      <c r="TIN452" s="22"/>
      <c r="TIO452" s="22"/>
      <c r="TIP452" s="22"/>
      <c r="TIQ452" s="22"/>
      <c r="TIR452" s="22"/>
      <c r="TIS452" s="22"/>
      <c r="TIT452" s="22"/>
      <c r="TIU452" s="22"/>
      <c r="TIV452" s="22"/>
      <c r="TIW452" s="22"/>
      <c r="TIX452" s="22"/>
      <c r="TIY452" s="22"/>
      <c r="TIZ452" s="22"/>
      <c r="TJA452" s="22"/>
      <c r="TJB452" s="22"/>
      <c r="TJC452" s="22"/>
      <c r="TJD452" s="22"/>
      <c r="TJE452" s="22"/>
      <c r="TJF452" s="22"/>
      <c r="TJG452" s="22"/>
      <c r="TJH452" s="22"/>
      <c r="TJI452" s="22"/>
      <c r="TJJ452" s="22"/>
      <c r="TJK452" s="22"/>
      <c r="TJL452" s="22"/>
      <c r="TJM452" s="22"/>
      <c r="TJN452" s="22"/>
      <c r="TJO452" s="22"/>
      <c r="TJP452" s="22"/>
      <c r="TJQ452" s="22"/>
      <c r="TJR452" s="22"/>
      <c r="TJS452" s="22"/>
      <c r="TJT452" s="22"/>
      <c r="TJU452" s="22"/>
      <c r="TJV452" s="22"/>
      <c r="TJW452" s="22"/>
      <c r="TJX452" s="22"/>
      <c r="TJY452" s="22"/>
      <c r="TJZ452" s="22"/>
      <c r="TKA452" s="22"/>
      <c r="TKB452" s="22"/>
      <c r="TKC452" s="22"/>
      <c r="TKD452" s="22"/>
      <c r="TKE452" s="22"/>
      <c r="TKF452" s="22"/>
      <c r="TKG452" s="22"/>
      <c r="TKH452" s="22"/>
      <c r="TKI452" s="22"/>
      <c r="TKJ452" s="22"/>
      <c r="TKK452" s="22"/>
      <c r="TKL452" s="22"/>
      <c r="TKM452" s="22"/>
      <c r="TKN452" s="22"/>
      <c r="TKO452" s="22"/>
      <c r="TKP452" s="22"/>
      <c r="TKQ452" s="22"/>
      <c r="TKR452" s="22"/>
      <c r="TKS452" s="22"/>
      <c r="TKT452" s="22"/>
      <c r="TKU452" s="22"/>
      <c r="TKV452" s="22"/>
      <c r="TKW452" s="22"/>
      <c r="TKX452" s="22"/>
      <c r="TKY452" s="22"/>
      <c r="TKZ452" s="22"/>
      <c r="TLA452" s="22"/>
      <c r="TLB452" s="22"/>
      <c r="TLC452" s="22"/>
      <c r="TLD452" s="22"/>
      <c r="TLE452" s="22"/>
      <c r="TLF452" s="22"/>
      <c r="TLG452" s="22"/>
      <c r="TLH452" s="22"/>
      <c r="TLI452" s="22"/>
      <c r="TLJ452" s="22"/>
      <c r="TLK452" s="22"/>
      <c r="TLL452" s="22"/>
      <c r="TLM452" s="22"/>
      <c r="TLN452" s="22"/>
      <c r="TLO452" s="22"/>
      <c r="TLP452" s="22"/>
      <c r="TLQ452" s="22"/>
      <c r="TLR452" s="22"/>
      <c r="TLS452" s="22"/>
      <c r="TLT452" s="22"/>
      <c r="TLU452" s="22"/>
      <c r="TLV452" s="22"/>
      <c r="TLW452" s="22"/>
      <c r="TLX452" s="22"/>
      <c r="TLY452" s="22"/>
      <c r="TLZ452" s="22"/>
      <c r="TMA452" s="22"/>
      <c r="TMB452" s="22"/>
      <c r="TMC452" s="22"/>
      <c r="TMD452" s="22"/>
      <c r="TME452" s="22"/>
      <c r="TMF452" s="22"/>
      <c r="TMG452" s="22"/>
      <c r="TMH452" s="22"/>
      <c r="TMI452" s="22"/>
      <c r="TMJ452" s="22"/>
      <c r="TMK452" s="22"/>
      <c r="TML452" s="22"/>
      <c r="TMM452" s="22"/>
      <c r="TMN452" s="22"/>
      <c r="TMO452" s="22"/>
      <c r="TMP452" s="22"/>
      <c r="TMQ452" s="22"/>
      <c r="TMR452" s="22"/>
      <c r="TMS452" s="22"/>
      <c r="TMT452" s="22"/>
      <c r="TMU452" s="22"/>
      <c r="TMV452" s="22"/>
      <c r="TMW452" s="22"/>
      <c r="TMX452" s="22"/>
      <c r="TMY452" s="22"/>
      <c r="TMZ452" s="22"/>
      <c r="TNA452" s="22"/>
      <c r="TNB452" s="22"/>
      <c r="TNC452" s="22"/>
      <c r="TND452" s="22"/>
      <c r="TNE452" s="22"/>
      <c r="TNF452" s="22"/>
      <c r="TNG452" s="22"/>
      <c r="TNH452" s="22"/>
      <c r="TNI452" s="22"/>
      <c r="TNJ452" s="22"/>
      <c r="TNK452" s="22"/>
      <c r="TNL452" s="22"/>
      <c r="TNM452" s="22"/>
      <c r="TNN452" s="22"/>
      <c r="TNO452" s="22"/>
      <c r="TNP452" s="22"/>
      <c r="TNQ452" s="22"/>
      <c r="TNR452" s="22"/>
      <c r="TNS452" s="22"/>
      <c r="TNT452" s="22"/>
      <c r="TNU452" s="22"/>
      <c r="TNV452" s="22"/>
      <c r="TNW452" s="22"/>
      <c r="TNX452" s="22"/>
      <c r="TNY452" s="22"/>
      <c r="TNZ452" s="22"/>
      <c r="TOA452" s="22"/>
      <c r="TOB452" s="22"/>
      <c r="TOC452" s="22"/>
      <c r="TOD452" s="22"/>
      <c r="TOE452" s="22"/>
      <c r="TOF452" s="22"/>
      <c r="TOG452" s="22"/>
      <c r="TOH452" s="22"/>
      <c r="TOI452" s="22"/>
      <c r="TOJ452" s="22"/>
      <c r="TOK452" s="22"/>
      <c r="TOL452" s="22"/>
      <c r="TOM452" s="22"/>
      <c r="TON452" s="22"/>
      <c r="TOO452" s="22"/>
      <c r="TOP452" s="22"/>
      <c r="TOQ452" s="22"/>
      <c r="TOR452" s="22"/>
      <c r="TOS452" s="22"/>
      <c r="TOT452" s="22"/>
      <c r="TOU452" s="22"/>
      <c r="TOV452" s="22"/>
      <c r="TOW452" s="22"/>
      <c r="TOX452" s="22"/>
      <c r="TOY452" s="22"/>
      <c r="TOZ452" s="22"/>
      <c r="TPA452" s="22"/>
      <c r="TPB452" s="22"/>
      <c r="TPC452" s="22"/>
      <c r="TPD452" s="22"/>
      <c r="TPE452" s="22"/>
      <c r="TPF452" s="22"/>
      <c r="TPG452" s="22"/>
      <c r="TPH452" s="22"/>
      <c r="TPI452" s="22"/>
      <c r="TPJ452" s="22"/>
      <c r="TPK452" s="22"/>
      <c r="TPL452" s="22"/>
      <c r="TPM452" s="22"/>
      <c r="TPN452" s="22"/>
      <c r="TPO452" s="22"/>
      <c r="TPP452" s="22"/>
      <c r="TPQ452" s="22"/>
      <c r="TPR452" s="22"/>
      <c r="TPS452" s="22"/>
      <c r="TPT452" s="22"/>
      <c r="TPU452" s="22"/>
      <c r="TPV452" s="22"/>
      <c r="TPW452" s="22"/>
      <c r="TPX452" s="22"/>
      <c r="TPY452" s="22"/>
      <c r="TPZ452" s="22"/>
      <c r="TQA452" s="22"/>
      <c r="TQB452" s="22"/>
      <c r="TQC452" s="22"/>
      <c r="TQD452" s="22"/>
      <c r="TQE452" s="22"/>
      <c r="TQF452" s="22"/>
      <c r="TQG452" s="22"/>
      <c r="TQH452" s="22"/>
      <c r="TQI452" s="22"/>
      <c r="TQJ452" s="22"/>
      <c r="TQK452" s="22"/>
      <c r="TQL452" s="22"/>
      <c r="TQM452" s="22"/>
      <c r="TQN452" s="22"/>
      <c r="TQO452" s="22"/>
      <c r="TQP452" s="22"/>
      <c r="TQQ452" s="22"/>
      <c r="TQR452" s="22"/>
      <c r="TQS452" s="22"/>
      <c r="TQT452" s="22"/>
      <c r="TQU452" s="22"/>
      <c r="TQV452" s="22"/>
      <c r="TQW452" s="22"/>
      <c r="TQX452" s="22"/>
      <c r="TQY452" s="22"/>
      <c r="TQZ452" s="22"/>
      <c r="TRA452" s="22"/>
      <c r="TRB452" s="22"/>
      <c r="TRC452" s="22"/>
      <c r="TRD452" s="22"/>
      <c r="TRE452" s="22"/>
      <c r="TRF452" s="22"/>
      <c r="TRG452" s="22"/>
      <c r="TRH452" s="22"/>
      <c r="TRI452" s="22"/>
      <c r="TRJ452" s="22"/>
      <c r="TRK452" s="22"/>
      <c r="TRL452" s="22"/>
      <c r="TRM452" s="22"/>
      <c r="TRN452" s="22"/>
      <c r="TRO452" s="22"/>
      <c r="TRP452" s="22"/>
      <c r="TRQ452" s="22"/>
      <c r="TRR452" s="22"/>
      <c r="TRS452" s="22"/>
      <c r="TRT452" s="22"/>
      <c r="TRU452" s="22"/>
      <c r="TRV452" s="22"/>
      <c r="TRW452" s="22"/>
      <c r="TRX452" s="22"/>
      <c r="TRY452" s="22"/>
      <c r="TRZ452" s="22"/>
      <c r="TSA452" s="22"/>
      <c r="TSB452" s="22"/>
      <c r="TSC452" s="22"/>
      <c r="TSD452" s="22"/>
      <c r="TSE452" s="22"/>
      <c r="TSF452" s="22"/>
      <c r="TSG452" s="22"/>
      <c r="TSH452" s="22"/>
      <c r="TSI452" s="22"/>
      <c r="TSJ452" s="22"/>
      <c r="TSK452" s="22"/>
      <c r="TSL452" s="22"/>
      <c r="TSM452" s="22"/>
      <c r="TSN452" s="22"/>
      <c r="TSO452" s="22"/>
      <c r="TSP452" s="22"/>
      <c r="TSQ452" s="22"/>
      <c r="TSR452" s="22"/>
      <c r="TSS452" s="22"/>
      <c r="TST452" s="22"/>
      <c r="TSU452" s="22"/>
      <c r="TSV452" s="22"/>
      <c r="TSW452" s="22"/>
      <c r="TSX452" s="22"/>
      <c r="TSY452" s="22"/>
      <c r="TSZ452" s="22"/>
      <c r="TTA452" s="22"/>
      <c r="TTB452" s="22"/>
      <c r="TTC452" s="22"/>
      <c r="TTD452" s="22"/>
      <c r="TTE452" s="22"/>
      <c r="TTF452" s="22"/>
      <c r="TTG452" s="22"/>
      <c r="TTH452" s="22"/>
      <c r="TTI452" s="22"/>
      <c r="TTJ452" s="22"/>
      <c r="TTK452" s="22"/>
      <c r="TTL452" s="22"/>
      <c r="TTM452" s="22"/>
      <c r="TTN452" s="22"/>
      <c r="TTO452" s="22"/>
      <c r="TTP452" s="22"/>
      <c r="TTQ452" s="22"/>
      <c r="TTR452" s="22"/>
      <c r="TTS452" s="22"/>
      <c r="TTT452" s="22"/>
      <c r="TTU452" s="22"/>
      <c r="TTV452" s="22"/>
      <c r="TTW452" s="22"/>
      <c r="TTX452" s="22"/>
      <c r="TTY452" s="22"/>
      <c r="TTZ452" s="22"/>
      <c r="TUA452" s="22"/>
      <c r="TUB452" s="22"/>
      <c r="TUC452" s="22"/>
      <c r="TUD452" s="22"/>
      <c r="TUE452" s="22"/>
      <c r="TUF452" s="22"/>
      <c r="TUG452" s="22"/>
      <c r="TUH452" s="22"/>
      <c r="TUI452" s="22"/>
      <c r="TUJ452" s="22"/>
      <c r="TUK452" s="22"/>
      <c r="TUL452" s="22"/>
      <c r="TUM452" s="22"/>
      <c r="TUN452" s="22"/>
      <c r="TUO452" s="22"/>
      <c r="TUP452" s="22"/>
      <c r="TUQ452" s="22"/>
      <c r="TUR452" s="22"/>
      <c r="TUS452" s="22"/>
      <c r="TUT452" s="22"/>
      <c r="TUU452" s="22"/>
      <c r="TUV452" s="22"/>
      <c r="TUW452" s="22"/>
      <c r="TUX452" s="22"/>
      <c r="TUY452" s="22"/>
      <c r="TUZ452" s="22"/>
      <c r="TVA452" s="22"/>
      <c r="TVB452" s="22"/>
      <c r="TVC452" s="22"/>
      <c r="TVD452" s="22"/>
      <c r="TVE452" s="22"/>
      <c r="TVF452" s="22"/>
      <c r="TVG452" s="22"/>
      <c r="TVH452" s="22"/>
      <c r="TVI452" s="22"/>
      <c r="TVJ452" s="22"/>
      <c r="TVK452" s="22"/>
      <c r="TVL452" s="22"/>
      <c r="TVM452" s="22"/>
      <c r="TVN452" s="22"/>
      <c r="TVO452" s="22"/>
      <c r="TVP452" s="22"/>
      <c r="TVQ452" s="22"/>
      <c r="TVR452" s="22"/>
      <c r="TVS452" s="22"/>
      <c r="TVT452" s="22"/>
      <c r="TVU452" s="22"/>
      <c r="TVV452" s="22"/>
      <c r="TVW452" s="22"/>
      <c r="TVX452" s="22"/>
      <c r="TVY452" s="22"/>
      <c r="TVZ452" s="22"/>
      <c r="TWA452" s="22"/>
      <c r="TWB452" s="22"/>
      <c r="TWC452" s="22"/>
      <c r="TWD452" s="22"/>
      <c r="TWE452" s="22"/>
      <c r="TWF452" s="22"/>
      <c r="TWG452" s="22"/>
      <c r="TWH452" s="22"/>
      <c r="TWI452" s="22"/>
      <c r="TWJ452" s="22"/>
      <c r="TWK452" s="22"/>
      <c r="TWL452" s="22"/>
      <c r="TWM452" s="22"/>
      <c r="TWN452" s="22"/>
      <c r="TWO452" s="22"/>
      <c r="TWP452" s="22"/>
      <c r="TWQ452" s="22"/>
      <c r="TWR452" s="22"/>
      <c r="TWS452" s="22"/>
      <c r="TWT452" s="22"/>
      <c r="TWU452" s="22"/>
      <c r="TWV452" s="22"/>
      <c r="TWW452" s="22"/>
      <c r="TWX452" s="22"/>
      <c r="TWY452" s="22"/>
      <c r="TWZ452" s="22"/>
      <c r="TXA452" s="22"/>
      <c r="TXB452" s="22"/>
      <c r="TXC452" s="22"/>
      <c r="TXD452" s="22"/>
      <c r="TXE452" s="22"/>
      <c r="TXF452" s="22"/>
      <c r="TXG452" s="22"/>
      <c r="TXH452" s="22"/>
      <c r="TXI452" s="22"/>
      <c r="TXJ452" s="22"/>
      <c r="TXK452" s="22"/>
      <c r="TXL452" s="22"/>
      <c r="TXM452" s="22"/>
      <c r="TXN452" s="22"/>
      <c r="TXO452" s="22"/>
      <c r="TXP452" s="22"/>
      <c r="TXQ452" s="22"/>
      <c r="TXR452" s="22"/>
      <c r="TXS452" s="22"/>
      <c r="TXT452" s="22"/>
      <c r="TXU452" s="22"/>
      <c r="TXV452" s="22"/>
      <c r="TXW452" s="22"/>
      <c r="TXX452" s="22"/>
      <c r="TXY452" s="22"/>
      <c r="TXZ452" s="22"/>
      <c r="TYA452" s="22"/>
      <c r="TYB452" s="22"/>
      <c r="TYC452" s="22"/>
      <c r="TYD452" s="22"/>
      <c r="TYE452" s="22"/>
      <c r="TYF452" s="22"/>
      <c r="TYG452" s="22"/>
      <c r="TYH452" s="22"/>
      <c r="TYI452" s="22"/>
      <c r="TYJ452" s="22"/>
      <c r="TYK452" s="22"/>
      <c r="TYL452" s="22"/>
      <c r="TYM452" s="22"/>
      <c r="TYN452" s="22"/>
      <c r="TYO452" s="22"/>
      <c r="TYP452" s="22"/>
      <c r="TYQ452" s="22"/>
      <c r="TYR452" s="22"/>
      <c r="TYS452" s="22"/>
      <c r="TYT452" s="22"/>
      <c r="TYU452" s="22"/>
      <c r="TYV452" s="22"/>
      <c r="TYW452" s="22"/>
      <c r="TYX452" s="22"/>
      <c r="TYY452" s="22"/>
      <c r="TYZ452" s="22"/>
      <c r="TZA452" s="22"/>
      <c r="TZB452" s="22"/>
      <c r="TZC452" s="22"/>
      <c r="TZD452" s="22"/>
      <c r="TZE452" s="22"/>
      <c r="TZF452" s="22"/>
      <c r="TZG452" s="22"/>
      <c r="TZH452" s="22"/>
      <c r="TZI452" s="22"/>
      <c r="TZJ452" s="22"/>
      <c r="TZK452" s="22"/>
      <c r="TZL452" s="22"/>
      <c r="TZM452" s="22"/>
      <c r="TZN452" s="22"/>
      <c r="TZO452" s="22"/>
      <c r="TZP452" s="22"/>
      <c r="TZQ452" s="22"/>
      <c r="TZR452" s="22"/>
      <c r="TZS452" s="22"/>
      <c r="TZT452" s="22"/>
      <c r="TZU452" s="22"/>
      <c r="TZV452" s="22"/>
      <c r="TZW452" s="22"/>
      <c r="TZX452" s="22"/>
      <c r="TZY452" s="22"/>
      <c r="TZZ452" s="22"/>
      <c r="UAA452" s="22"/>
      <c r="UAB452" s="22"/>
      <c r="UAC452" s="22"/>
      <c r="UAD452" s="22"/>
      <c r="UAE452" s="22"/>
      <c r="UAF452" s="22"/>
      <c r="UAG452" s="22"/>
      <c r="UAH452" s="22"/>
      <c r="UAI452" s="22"/>
      <c r="UAJ452" s="22"/>
      <c r="UAK452" s="22"/>
      <c r="UAL452" s="22"/>
      <c r="UAM452" s="22"/>
      <c r="UAN452" s="22"/>
      <c r="UAO452" s="22"/>
      <c r="UAP452" s="22"/>
      <c r="UAQ452" s="22"/>
      <c r="UAR452" s="22"/>
      <c r="UAS452" s="22"/>
      <c r="UAT452" s="22"/>
      <c r="UAU452" s="22"/>
      <c r="UAV452" s="22"/>
      <c r="UAW452" s="22"/>
      <c r="UAX452" s="22"/>
      <c r="UAY452" s="22"/>
      <c r="UAZ452" s="22"/>
      <c r="UBA452" s="22"/>
      <c r="UBB452" s="22"/>
      <c r="UBC452" s="22"/>
      <c r="UBD452" s="22"/>
      <c r="UBE452" s="22"/>
      <c r="UBF452" s="22"/>
      <c r="UBG452" s="22"/>
      <c r="UBH452" s="22"/>
      <c r="UBI452" s="22"/>
      <c r="UBJ452" s="22"/>
      <c r="UBK452" s="22"/>
      <c r="UBL452" s="22"/>
      <c r="UBM452" s="22"/>
      <c r="UBN452" s="22"/>
      <c r="UBO452" s="22"/>
      <c r="UBP452" s="22"/>
      <c r="UBQ452" s="22"/>
      <c r="UBR452" s="22"/>
      <c r="UBS452" s="22"/>
      <c r="UBT452" s="22"/>
      <c r="UBU452" s="22"/>
      <c r="UBV452" s="22"/>
      <c r="UBW452" s="22"/>
      <c r="UBX452" s="22"/>
      <c r="UBY452" s="22"/>
      <c r="UBZ452" s="22"/>
      <c r="UCA452" s="22"/>
      <c r="UCB452" s="22"/>
      <c r="UCC452" s="22"/>
      <c r="UCD452" s="22"/>
      <c r="UCE452" s="22"/>
      <c r="UCF452" s="22"/>
      <c r="UCG452" s="22"/>
      <c r="UCH452" s="22"/>
      <c r="UCI452" s="22"/>
      <c r="UCJ452" s="22"/>
      <c r="UCK452" s="22"/>
      <c r="UCL452" s="22"/>
      <c r="UCM452" s="22"/>
      <c r="UCN452" s="22"/>
      <c r="UCO452" s="22"/>
      <c r="UCP452" s="22"/>
      <c r="UCQ452" s="22"/>
      <c r="UCR452" s="22"/>
      <c r="UCS452" s="22"/>
      <c r="UCT452" s="22"/>
      <c r="UCU452" s="22"/>
      <c r="UCV452" s="22"/>
      <c r="UCW452" s="22"/>
      <c r="UCX452" s="22"/>
      <c r="UCY452" s="22"/>
      <c r="UCZ452" s="22"/>
      <c r="UDA452" s="22"/>
      <c r="UDB452" s="22"/>
      <c r="UDC452" s="22"/>
      <c r="UDD452" s="22"/>
      <c r="UDE452" s="22"/>
      <c r="UDF452" s="22"/>
      <c r="UDG452" s="22"/>
      <c r="UDH452" s="22"/>
      <c r="UDI452" s="22"/>
      <c r="UDJ452" s="22"/>
      <c r="UDK452" s="22"/>
      <c r="UDL452" s="22"/>
      <c r="UDM452" s="22"/>
      <c r="UDN452" s="22"/>
      <c r="UDO452" s="22"/>
      <c r="UDP452" s="22"/>
      <c r="UDQ452" s="22"/>
      <c r="UDR452" s="22"/>
      <c r="UDS452" s="22"/>
      <c r="UDT452" s="22"/>
      <c r="UDU452" s="22"/>
      <c r="UDV452" s="22"/>
      <c r="UDW452" s="22"/>
      <c r="UDX452" s="22"/>
      <c r="UDY452" s="22"/>
      <c r="UDZ452" s="22"/>
      <c r="UEA452" s="22"/>
      <c r="UEB452" s="22"/>
      <c r="UEC452" s="22"/>
      <c r="UED452" s="22"/>
      <c r="UEE452" s="22"/>
      <c r="UEF452" s="22"/>
      <c r="UEG452" s="22"/>
      <c r="UEH452" s="22"/>
      <c r="UEI452" s="22"/>
      <c r="UEJ452" s="22"/>
      <c r="UEK452" s="22"/>
      <c r="UEL452" s="22"/>
      <c r="UEM452" s="22"/>
      <c r="UEN452" s="22"/>
      <c r="UEO452" s="22"/>
      <c r="UEP452" s="22"/>
      <c r="UEQ452" s="22"/>
      <c r="UER452" s="22"/>
      <c r="UES452" s="22"/>
      <c r="UET452" s="22"/>
      <c r="UEU452" s="22"/>
      <c r="UEV452" s="22"/>
      <c r="UEW452" s="22"/>
      <c r="UEX452" s="22"/>
      <c r="UEY452" s="22"/>
      <c r="UEZ452" s="22"/>
      <c r="UFA452" s="22"/>
      <c r="UFB452" s="22"/>
      <c r="UFC452" s="22"/>
      <c r="UFD452" s="22"/>
      <c r="UFE452" s="22"/>
      <c r="UFF452" s="22"/>
      <c r="UFG452" s="22"/>
      <c r="UFH452" s="22"/>
      <c r="UFI452" s="22"/>
      <c r="UFJ452" s="22"/>
      <c r="UFK452" s="22"/>
      <c r="UFL452" s="22"/>
      <c r="UFM452" s="22"/>
      <c r="UFN452" s="22"/>
      <c r="UFO452" s="22"/>
      <c r="UFP452" s="22"/>
      <c r="UFQ452" s="22"/>
      <c r="UFR452" s="22"/>
      <c r="UFS452" s="22"/>
      <c r="UFT452" s="22"/>
      <c r="UFU452" s="22"/>
      <c r="UFV452" s="22"/>
      <c r="UFW452" s="22"/>
      <c r="UFX452" s="22"/>
      <c r="UFY452" s="22"/>
      <c r="UFZ452" s="22"/>
      <c r="UGA452" s="22"/>
      <c r="UGB452" s="22"/>
      <c r="UGC452" s="22"/>
      <c r="UGD452" s="22"/>
      <c r="UGE452" s="22"/>
      <c r="UGF452" s="22"/>
      <c r="UGG452" s="22"/>
      <c r="UGH452" s="22"/>
      <c r="UGI452" s="22"/>
      <c r="UGJ452" s="22"/>
      <c r="UGK452" s="22"/>
      <c r="UGL452" s="22"/>
      <c r="UGM452" s="22"/>
      <c r="UGN452" s="22"/>
      <c r="UGO452" s="22"/>
      <c r="UGP452" s="22"/>
      <c r="UGQ452" s="22"/>
      <c r="UGR452" s="22"/>
      <c r="UGS452" s="22"/>
      <c r="UGT452" s="22"/>
      <c r="UGU452" s="22"/>
      <c r="UGV452" s="22"/>
      <c r="UGW452" s="22"/>
      <c r="UGX452" s="22"/>
      <c r="UGY452" s="22"/>
      <c r="UGZ452" s="22"/>
      <c r="UHA452" s="22"/>
      <c r="UHB452" s="22"/>
      <c r="UHC452" s="22"/>
      <c r="UHD452" s="22"/>
      <c r="UHE452" s="22"/>
      <c r="UHF452" s="22"/>
      <c r="UHG452" s="22"/>
      <c r="UHH452" s="22"/>
      <c r="UHI452" s="22"/>
      <c r="UHJ452" s="22"/>
      <c r="UHK452" s="22"/>
      <c r="UHL452" s="22"/>
      <c r="UHM452" s="22"/>
      <c r="UHN452" s="22"/>
      <c r="UHO452" s="22"/>
      <c r="UHP452" s="22"/>
      <c r="UHQ452" s="22"/>
      <c r="UHR452" s="22"/>
      <c r="UHS452" s="22"/>
      <c r="UHT452" s="22"/>
      <c r="UHU452" s="22"/>
      <c r="UHV452" s="22"/>
      <c r="UHW452" s="22"/>
      <c r="UHX452" s="22"/>
      <c r="UHY452" s="22"/>
      <c r="UHZ452" s="22"/>
      <c r="UIA452" s="22"/>
      <c r="UIB452" s="22"/>
      <c r="UIC452" s="22"/>
      <c r="UID452" s="22"/>
      <c r="UIE452" s="22"/>
      <c r="UIF452" s="22"/>
      <c r="UIG452" s="22"/>
      <c r="UIH452" s="22"/>
      <c r="UII452" s="22"/>
      <c r="UIJ452" s="22"/>
      <c r="UIK452" s="22"/>
      <c r="UIL452" s="22"/>
      <c r="UIM452" s="22"/>
      <c r="UIN452" s="22"/>
      <c r="UIO452" s="22"/>
      <c r="UIP452" s="22"/>
      <c r="UIQ452" s="22"/>
      <c r="UIR452" s="22"/>
      <c r="UIS452" s="22"/>
      <c r="UIT452" s="22"/>
      <c r="UIU452" s="22"/>
      <c r="UIV452" s="22"/>
      <c r="UIW452" s="22"/>
      <c r="UIX452" s="22"/>
      <c r="UIY452" s="22"/>
      <c r="UIZ452" s="22"/>
      <c r="UJA452" s="22"/>
      <c r="UJB452" s="22"/>
      <c r="UJC452" s="22"/>
      <c r="UJD452" s="22"/>
      <c r="UJE452" s="22"/>
      <c r="UJF452" s="22"/>
      <c r="UJG452" s="22"/>
      <c r="UJH452" s="22"/>
      <c r="UJI452" s="22"/>
      <c r="UJJ452" s="22"/>
      <c r="UJK452" s="22"/>
      <c r="UJL452" s="22"/>
      <c r="UJM452" s="22"/>
      <c r="UJN452" s="22"/>
      <c r="UJO452" s="22"/>
      <c r="UJP452" s="22"/>
      <c r="UJQ452" s="22"/>
      <c r="UJR452" s="22"/>
      <c r="UJS452" s="22"/>
      <c r="UJT452" s="22"/>
      <c r="UJU452" s="22"/>
      <c r="UJV452" s="22"/>
      <c r="UJW452" s="22"/>
      <c r="UJX452" s="22"/>
      <c r="UJY452" s="22"/>
      <c r="UJZ452" s="22"/>
      <c r="UKA452" s="22"/>
      <c r="UKB452" s="22"/>
      <c r="UKC452" s="22"/>
      <c r="UKD452" s="22"/>
      <c r="UKE452" s="22"/>
      <c r="UKF452" s="22"/>
      <c r="UKG452" s="22"/>
      <c r="UKH452" s="22"/>
      <c r="UKI452" s="22"/>
      <c r="UKJ452" s="22"/>
      <c r="UKK452" s="22"/>
      <c r="UKL452" s="22"/>
      <c r="UKM452" s="22"/>
      <c r="UKN452" s="22"/>
      <c r="UKO452" s="22"/>
      <c r="UKP452" s="22"/>
      <c r="UKQ452" s="22"/>
      <c r="UKR452" s="22"/>
      <c r="UKS452" s="22"/>
      <c r="UKT452" s="22"/>
      <c r="UKU452" s="22"/>
      <c r="UKV452" s="22"/>
      <c r="UKW452" s="22"/>
      <c r="UKX452" s="22"/>
      <c r="UKY452" s="22"/>
      <c r="UKZ452" s="22"/>
      <c r="ULA452" s="22"/>
      <c r="ULB452" s="22"/>
      <c r="ULC452" s="22"/>
      <c r="ULD452" s="22"/>
      <c r="ULE452" s="22"/>
      <c r="ULF452" s="22"/>
      <c r="ULG452" s="22"/>
      <c r="ULH452" s="22"/>
      <c r="ULI452" s="22"/>
      <c r="ULJ452" s="22"/>
      <c r="ULK452" s="22"/>
      <c r="ULL452" s="22"/>
      <c r="ULM452" s="22"/>
      <c r="ULN452" s="22"/>
      <c r="ULO452" s="22"/>
      <c r="ULP452" s="22"/>
      <c r="ULQ452" s="22"/>
      <c r="ULR452" s="22"/>
      <c r="ULS452" s="22"/>
      <c r="ULT452" s="22"/>
      <c r="ULU452" s="22"/>
      <c r="ULV452" s="22"/>
      <c r="ULW452" s="22"/>
      <c r="ULX452" s="22"/>
      <c r="ULY452" s="22"/>
      <c r="ULZ452" s="22"/>
      <c r="UMA452" s="22"/>
      <c r="UMB452" s="22"/>
      <c r="UMC452" s="22"/>
      <c r="UMD452" s="22"/>
      <c r="UME452" s="22"/>
      <c r="UMF452" s="22"/>
      <c r="UMG452" s="22"/>
      <c r="UMH452" s="22"/>
      <c r="UMI452" s="22"/>
      <c r="UMJ452" s="22"/>
      <c r="UMK452" s="22"/>
      <c r="UML452" s="22"/>
      <c r="UMM452" s="22"/>
      <c r="UMN452" s="22"/>
      <c r="UMO452" s="22"/>
      <c r="UMP452" s="22"/>
      <c r="UMQ452" s="22"/>
      <c r="UMR452" s="22"/>
      <c r="UMS452" s="22"/>
      <c r="UMT452" s="22"/>
      <c r="UMU452" s="22"/>
      <c r="UMV452" s="22"/>
      <c r="UMW452" s="22"/>
      <c r="UMX452" s="22"/>
      <c r="UMY452" s="22"/>
      <c r="UMZ452" s="22"/>
      <c r="UNA452" s="22"/>
      <c r="UNB452" s="22"/>
      <c r="UNC452" s="22"/>
      <c r="UND452" s="22"/>
      <c r="UNE452" s="22"/>
      <c r="UNF452" s="22"/>
      <c r="UNG452" s="22"/>
      <c r="UNH452" s="22"/>
      <c r="UNI452" s="22"/>
      <c r="UNJ452" s="22"/>
      <c r="UNK452" s="22"/>
      <c r="UNL452" s="22"/>
      <c r="UNM452" s="22"/>
      <c r="UNN452" s="22"/>
      <c r="UNO452" s="22"/>
      <c r="UNP452" s="22"/>
      <c r="UNQ452" s="22"/>
      <c r="UNR452" s="22"/>
      <c r="UNS452" s="22"/>
      <c r="UNT452" s="22"/>
      <c r="UNU452" s="22"/>
      <c r="UNV452" s="22"/>
      <c r="UNW452" s="22"/>
      <c r="UNX452" s="22"/>
      <c r="UNY452" s="22"/>
      <c r="UNZ452" s="22"/>
      <c r="UOA452" s="22"/>
      <c r="UOB452" s="22"/>
      <c r="UOC452" s="22"/>
      <c r="UOD452" s="22"/>
      <c r="UOE452" s="22"/>
      <c r="UOF452" s="22"/>
      <c r="UOG452" s="22"/>
      <c r="UOH452" s="22"/>
      <c r="UOI452" s="22"/>
      <c r="UOJ452" s="22"/>
      <c r="UOK452" s="22"/>
      <c r="UOL452" s="22"/>
      <c r="UOM452" s="22"/>
      <c r="UON452" s="22"/>
      <c r="UOO452" s="22"/>
      <c r="UOP452" s="22"/>
      <c r="UOQ452" s="22"/>
      <c r="UOR452" s="22"/>
      <c r="UOS452" s="22"/>
      <c r="UOT452" s="22"/>
      <c r="UOU452" s="22"/>
      <c r="UOV452" s="22"/>
      <c r="UOW452" s="22"/>
      <c r="UOX452" s="22"/>
      <c r="UOY452" s="22"/>
      <c r="UOZ452" s="22"/>
      <c r="UPA452" s="22"/>
      <c r="UPB452" s="22"/>
      <c r="UPC452" s="22"/>
      <c r="UPD452" s="22"/>
      <c r="UPE452" s="22"/>
      <c r="UPF452" s="22"/>
      <c r="UPG452" s="22"/>
      <c r="UPH452" s="22"/>
      <c r="UPI452" s="22"/>
      <c r="UPJ452" s="22"/>
      <c r="UPK452" s="22"/>
      <c r="UPL452" s="22"/>
      <c r="UPM452" s="22"/>
      <c r="UPN452" s="22"/>
      <c r="UPO452" s="22"/>
      <c r="UPP452" s="22"/>
      <c r="UPQ452" s="22"/>
      <c r="UPR452" s="22"/>
      <c r="UPS452" s="22"/>
      <c r="UPT452" s="22"/>
      <c r="UPU452" s="22"/>
      <c r="UPV452" s="22"/>
      <c r="UPW452" s="22"/>
      <c r="UPX452" s="22"/>
      <c r="UPY452" s="22"/>
      <c r="UPZ452" s="22"/>
      <c r="UQA452" s="22"/>
      <c r="UQB452" s="22"/>
      <c r="UQC452" s="22"/>
      <c r="UQD452" s="22"/>
      <c r="UQE452" s="22"/>
      <c r="UQF452" s="22"/>
      <c r="UQG452" s="22"/>
      <c r="UQH452" s="22"/>
      <c r="UQI452" s="22"/>
      <c r="UQJ452" s="22"/>
      <c r="UQK452" s="22"/>
      <c r="UQL452" s="22"/>
      <c r="UQM452" s="22"/>
      <c r="UQN452" s="22"/>
      <c r="UQO452" s="22"/>
      <c r="UQP452" s="22"/>
      <c r="UQQ452" s="22"/>
      <c r="UQR452" s="22"/>
      <c r="UQS452" s="22"/>
      <c r="UQT452" s="22"/>
      <c r="UQU452" s="22"/>
      <c r="UQV452" s="22"/>
      <c r="UQW452" s="22"/>
      <c r="UQX452" s="22"/>
      <c r="UQY452" s="22"/>
      <c r="UQZ452" s="22"/>
      <c r="URA452" s="22"/>
      <c r="URB452" s="22"/>
      <c r="URC452" s="22"/>
      <c r="URD452" s="22"/>
      <c r="URE452" s="22"/>
      <c r="URF452" s="22"/>
      <c r="URG452" s="22"/>
      <c r="URH452" s="22"/>
      <c r="URI452" s="22"/>
      <c r="URJ452" s="22"/>
      <c r="URK452" s="22"/>
      <c r="URL452" s="22"/>
      <c r="URM452" s="22"/>
      <c r="URN452" s="22"/>
      <c r="URO452" s="22"/>
      <c r="URP452" s="22"/>
      <c r="URQ452" s="22"/>
      <c r="URR452" s="22"/>
      <c r="URS452" s="22"/>
      <c r="URT452" s="22"/>
      <c r="URU452" s="22"/>
      <c r="URV452" s="22"/>
      <c r="URW452" s="22"/>
      <c r="URX452" s="22"/>
      <c r="URY452" s="22"/>
      <c r="URZ452" s="22"/>
      <c r="USA452" s="22"/>
      <c r="USB452" s="22"/>
      <c r="USC452" s="22"/>
      <c r="USD452" s="22"/>
      <c r="USE452" s="22"/>
      <c r="USF452" s="22"/>
      <c r="USG452" s="22"/>
      <c r="USH452" s="22"/>
      <c r="USI452" s="22"/>
      <c r="USJ452" s="22"/>
      <c r="USK452" s="22"/>
      <c r="USL452" s="22"/>
      <c r="USM452" s="22"/>
      <c r="USN452" s="22"/>
      <c r="USO452" s="22"/>
      <c r="USP452" s="22"/>
      <c r="USQ452" s="22"/>
      <c r="USR452" s="22"/>
      <c r="USS452" s="22"/>
      <c r="UST452" s="22"/>
      <c r="USU452" s="22"/>
      <c r="USV452" s="22"/>
      <c r="USW452" s="22"/>
      <c r="USX452" s="22"/>
      <c r="USY452" s="22"/>
      <c r="USZ452" s="22"/>
      <c r="UTA452" s="22"/>
      <c r="UTB452" s="22"/>
      <c r="UTC452" s="22"/>
      <c r="UTD452" s="22"/>
      <c r="UTE452" s="22"/>
      <c r="UTF452" s="22"/>
      <c r="UTG452" s="22"/>
      <c r="UTH452" s="22"/>
      <c r="UTI452" s="22"/>
      <c r="UTJ452" s="22"/>
      <c r="UTK452" s="22"/>
      <c r="UTL452" s="22"/>
      <c r="UTM452" s="22"/>
      <c r="UTN452" s="22"/>
      <c r="UTO452" s="22"/>
      <c r="UTP452" s="22"/>
      <c r="UTQ452" s="22"/>
      <c r="UTR452" s="22"/>
      <c r="UTS452" s="22"/>
      <c r="UTT452" s="22"/>
      <c r="UTU452" s="22"/>
      <c r="UTV452" s="22"/>
      <c r="UTW452" s="22"/>
      <c r="UTX452" s="22"/>
      <c r="UTY452" s="22"/>
      <c r="UTZ452" s="22"/>
      <c r="UUA452" s="22"/>
      <c r="UUB452" s="22"/>
      <c r="UUC452" s="22"/>
      <c r="UUD452" s="22"/>
      <c r="UUE452" s="22"/>
      <c r="UUF452" s="22"/>
      <c r="UUG452" s="22"/>
      <c r="UUH452" s="22"/>
      <c r="UUI452" s="22"/>
      <c r="UUJ452" s="22"/>
      <c r="UUK452" s="22"/>
      <c r="UUL452" s="22"/>
      <c r="UUM452" s="22"/>
      <c r="UUN452" s="22"/>
      <c r="UUO452" s="22"/>
      <c r="UUP452" s="22"/>
      <c r="UUQ452" s="22"/>
      <c r="UUR452" s="22"/>
      <c r="UUS452" s="22"/>
      <c r="UUT452" s="22"/>
      <c r="UUU452" s="22"/>
      <c r="UUV452" s="22"/>
      <c r="UUW452" s="22"/>
      <c r="UUX452" s="22"/>
      <c r="UUY452" s="22"/>
      <c r="UUZ452" s="22"/>
      <c r="UVA452" s="22"/>
      <c r="UVB452" s="22"/>
      <c r="UVC452" s="22"/>
      <c r="UVD452" s="22"/>
      <c r="UVE452" s="22"/>
      <c r="UVF452" s="22"/>
      <c r="UVG452" s="22"/>
      <c r="UVH452" s="22"/>
      <c r="UVI452" s="22"/>
      <c r="UVJ452" s="22"/>
      <c r="UVK452" s="22"/>
      <c r="UVL452" s="22"/>
      <c r="UVM452" s="22"/>
      <c r="UVN452" s="22"/>
      <c r="UVO452" s="22"/>
      <c r="UVP452" s="22"/>
      <c r="UVQ452" s="22"/>
      <c r="UVR452" s="22"/>
      <c r="UVS452" s="22"/>
      <c r="UVT452" s="22"/>
      <c r="UVU452" s="22"/>
      <c r="UVV452" s="22"/>
      <c r="UVW452" s="22"/>
      <c r="UVX452" s="22"/>
      <c r="UVY452" s="22"/>
      <c r="UVZ452" s="22"/>
      <c r="UWA452" s="22"/>
      <c r="UWB452" s="22"/>
      <c r="UWC452" s="22"/>
      <c r="UWD452" s="22"/>
      <c r="UWE452" s="22"/>
      <c r="UWF452" s="22"/>
      <c r="UWG452" s="22"/>
      <c r="UWH452" s="22"/>
      <c r="UWI452" s="22"/>
      <c r="UWJ452" s="22"/>
      <c r="UWK452" s="22"/>
      <c r="UWL452" s="22"/>
      <c r="UWM452" s="22"/>
      <c r="UWN452" s="22"/>
      <c r="UWO452" s="22"/>
      <c r="UWP452" s="22"/>
      <c r="UWQ452" s="22"/>
      <c r="UWR452" s="22"/>
      <c r="UWS452" s="22"/>
      <c r="UWT452" s="22"/>
      <c r="UWU452" s="22"/>
      <c r="UWV452" s="22"/>
      <c r="UWW452" s="22"/>
      <c r="UWX452" s="22"/>
      <c r="UWY452" s="22"/>
      <c r="UWZ452" s="22"/>
      <c r="UXA452" s="22"/>
      <c r="UXB452" s="22"/>
      <c r="UXC452" s="22"/>
      <c r="UXD452" s="22"/>
      <c r="UXE452" s="22"/>
      <c r="UXF452" s="22"/>
      <c r="UXG452" s="22"/>
      <c r="UXH452" s="22"/>
      <c r="UXI452" s="22"/>
      <c r="UXJ452" s="22"/>
      <c r="UXK452" s="22"/>
      <c r="UXL452" s="22"/>
      <c r="UXM452" s="22"/>
      <c r="UXN452" s="22"/>
      <c r="UXO452" s="22"/>
      <c r="UXP452" s="22"/>
      <c r="UXQ452" s="22"/>
      <c r="UXR452" s="22"/>
      <c r="UXS452" s="22"/>
      <c r="UXT452" s="22"/>
      <c r="UXU452" s="22"/>
      <c r="UXV452" s="22"/>
      <c r="UXW452" s="22"/>
      <c r="UXX452" s="22"/>
      <c r="UXY452" s="22"/>
      <c r="UXZ452" s="22"/>
      <c r="UYA452" s="22"/>
      <c r="UYB452" s="22"/>
      <c r="UYC452" s="22"/>
      <c r="UYD452" s="22"/>
      <c r="UYE452" s="22"/>
      <c r="UYF452" s="22"/>
      <c r="UYG452" s="22"/>
      <c r="UYH452" s="22"/>
      <c r="UYI452" s="22"/>
      <c r="UYJ452" s="22"/>
      <c r="UYK452" s="22"/>
      <c r="UYL452" s="22"/>
      <c r="UYM452" s="22"/>
      <c r="UYN452" s="22"/>
      <c r="UYO452" s="22"/>
      <c r="UYP452" s="22"/>
      <c r="UYQ452" s="22"/>
      <c r="UYR452" s="22"/>
      <c r="UYS452" s="22"/>
      <c r="UYT452" s="22"/>
      <c r="UYU452" s="22"/>
      <c r="UYV452" s="22"/>
      <c r="UYW452" s="22"/>
      <c r="UYX452" s="22"/>
      <c r="UYY452" s="22"/>
      <c r="UYZ452" s="22"/>
      <c r="UZA452" s="22"/>
      <c r="UZB452" s="22"/>
      <c r="UZC452" s="22"/>
      <c r="UZD452" s="22"/>
      <c r="UZE452" s="22"/>
      <c r="UZF452" s="22"/>
      <c r="UZG452" s="22"/>
      <c r="UZH452" s="22"/>
      <c r="UZI452" s="22"/>
      <c r="UZJ452" s="22"/>
      <c r="UZK452" s="22"/>
      <c r="UZL452" s="22"/>
      <c r="UZM452" s="22"/>
      <c r="UZN452" s="22"/>
      <c r="UZO452" s="22"/>
      <c r="UZP452" s="22"/>
      <c r="UZQ452" s="22"/>
      <c r="UZR452" s="22"/>
      <c r="UZS452" s="22"/>
      <c r="UZT452" s="22"/>
      <c r="UZU452" s="22"/>
      <c r="UZV452" s="22"/>
      <c r="UZW452" s="22"/>
      <c r="UZX452" s="22"/>
      <c r="UZY452" s="22"/>
      <c r="UZZ452" s="22"/>
      <c r="VAA452" s="22"/>
      <c r="VAB452" s="22"/>
      <c r="VAC452" s="22"/>
      <c r="VAD452" s="22"/>
      <c r="VAE452" s="22"/>
      <c r="VAF452" s="22"/>
      <c r="VAG452" s="22"/>
      <c r="VAH452" s="22"/>
      <c r="VAI452" s="22"/>
      <c r="VAJ452" s="22"/>
      <c r="VAK452" s="22"/>
      <c r="VAL452" s="22"/>
      <c r="VAM452" s="22"/>
      <c r="VAN452" s="22"/>
      <c r="VAO452" s="22"/>
      <c r="VAP452" s="22"/>
      <c r="VAQ452" s="22"/>
      <c r="VAR452" s="22"/>
      <c r="VAS452" s="22"/>
      <c r="VAT452" s="22"/>
      <c r="VAU452" s="22"/>
      <c r="VAV452" s="22"/>
      <c r="VAW452" s="22"/>
      <c r="VAX452" s="22"/>
      <c r="VAY452" s="22"/>
      <c r="VAZ452" s="22"/>
      <c r="VBA452" s="22"/>
      <c r="VBB452" s="22"/>
      <c r="VBC452" s="22"/>
      <c r="VBD452" s="22"/>
      <c r="VBE452" s="22"/>
      <c r="VBF452" s="22"/>
      <c r="VBG452" s="22"/>
      <c r="VBH452" s="22"/>
      <c r="VBI452" s="22"/>
      <c r="VBJ452" s="22"/>
      <c r="VBK452" s="22"/>
      <c r="VBL452" s="22"/>
      <c r="VBM452" s="22"/>
      <c r="VBN452" s="22"/>
      <c r="VBO452" s="22"/>
      <c r="VBP452" s="22"/>
      <c r="VBQ452" s="22"/>
      <c r="VBR452" s="22"/>
      <c r="VBS452" s="22"/>
      <c r="VBT452" s="22"/>
      <c r="VBU452" s="22"/>
      <c r="VBV452" s="22"/>
      <c r="VBW452" s="22"/>
      <c r="VBX452" s="22"/>
      <c r="VBY452" s="22"/>
      <c r="VBZ452" s="22"/>
      <c r="VCA452" s="22"/>
      <c r="VCB452" s="22"/>
      <c r="VCC452" s="22"/>
      <c r="VCD452" s="22"/>
      <c r="VCE452" s="22"/>
      <c r="VCF452" s="22"/>
      <c r="VCG452" s="22"/>
      <c r="VCH452" s="22"/>
      <c r="VCI452" s="22"/>
      <c r="VCJ452" s="22"/>
      <c r="VCK452" s="22"/>
      <c r="VCL452" s="22"/>
      <c r="VCM452" s="22"/>
      <c r="VCN452" s="22"/>
      <c r="VCO452" s="22"/>
      <c r="VCP452" s="22"/>
      <c r="VCQ452" s="22"/>
      <c r="VCR452" s="22"/>
      <c r="VCS452" s="22"/>
      <c r="VCT452" s="22"/>
      <c r="VCU452" s="22"/>
      <c r="VCV452" s="22"/>
      <c r="VCW452" s="22"/>
      <c r="VCX452" s="22"/>
      <c r="VCY452" s="22"/>
      <c r="VCZ452" s="22"/>
      <c r="VDA452" s="22"/>
      <c r="VDB452" s="22"/>
      <c r="VDC452" s="22"/>
      <c r="VDD452" s="22"/>
      <c r="VDE452" s="22"/>
      <c r="VDF452" s="22"/>
      <c r="VDG452" s="22"/>
      <c r="VDH452" s="22"/>
      <c r="VDI452" s="22"/>
      <c r="VDJ452" s="22"/>
      <c r="VDK452" s="22"/>
      <c r="VDL452" s="22"/>
      <c r="VDM452" s="22"/>
      <c r="VDN452" s="22"/>
      <c r="VDO452" s="22"/>
      <c r="VDP452" s="22"/>
      <c r="VDQ452" s="22"/>
      <c r="VDR452" s="22"/>
      <c r="VDS452" s="22"/>
      <c r="VDT452" s="22"/>
      <c r="VDU452" s="22"/>
      <c r="VDV452" s="22"/>
      <c r="VDW452" s="22"/>
      <c r="VDX452" s="22"/>
      <c r="VDY452" s="22"/>
      <c r="VDZ452" s="22"/>
      <c r="VEA452" s="22"/>
      <c r="VEB452" s="22"/>
      <c r="VEC452" s="22"/>
      <c r="VED452" s="22"/>
      <c r="VEE452" s="22"/>
      <c r="VEF452" s="22"/>
      <c r="VEG452" s="22"/>
      <c r="VEH452" s="22"/>
      <c r="VEI452" s="22"/>
      <c r="VEJ452" s="22"/>
      <c r="VEK452" s="22"/>
      <c r="VEL452" s="22"/>
      <c r="VEM452" s="22"/>
      <c r="VEN452" s="22"/>
      <c r="VEO452" s="22"/>
      <c r="VEP452" s="22"/>
      <c r="VEQ452" s="22"/>
      <c r="VER452" s="22"/>
      <c r="VES452" s="22"/>
      <c r="VET452" s="22"/>
      <c r="VEU452" s="22"/>
      <c r="VEV452" s="22"/>
      <c r="VEW452" s="22"/>
      <c r="VEX452" s="22"/>
      <c r="VEY452" s="22"/>
      <c r="VEZ452" s="22"/>
      <c r="VFA452" s="22"/>
      <c r="VFB452" s="22"/>
      <c r="VFC452" s="22"/>
      <c r="VFD452" s="22"/>
      <c r="VFE452" s="22"/>
      <c r="VFF452" s="22"/>
      <c r="VFG452" s="22"/>
      <c r="VFH452" s="22"/>
      <c r="VFI452" s="22"/>
      <c r="VFJ452" s="22"/>
      <c r="VFK452" s="22"/>
      <c r="VFL452" s="22"/>
      <c r="VFM452" s="22"/>
      <c r="VFN452" s="22"/>
      <c r="VFO452" s="22"/>
      <c r="VFP452" s="22"/>
      <c r="VFQ452" s="22"/>
      <c r="VFR452" s="22"/>
      <c r="VFS452" s="22"/>
      <c r="VFT452" s="22"/>
      <c r="VFU452" s="22"/>
      <c r="VFV452" s="22"/>
      <c r="VFW452" s="22"/>
      <c r="VFX452" s="22"/>
      <c r="VFY452" s="22"/>
      <c r="VFZ452" s="22"/>
      <c r="VGA452" s="22"/>
      <c r="VGB452" s="22"/>
      <c r="VGC452" s="22"/>
      <c r="VGD452" s="22"/>
      <c r="VGE452" s="22"/>
      <c r="VGF452" s="22"/>
      <c r="VGG452" s="22"/>
      <c r="VGH452" s="22"/>
      <c r="VGI452" s="22"/>
      <c r="VGJ452" s="22"/>
      <c r="VGK452" s="22"/>
      <c r="VGL452" s="22"/>
      <c r="VGM452" s="22"/>
      <c r="VGN452" s="22"/>
      <c r="VGO452" s="22"/>
      <c r="VGP452" s="22"/>
      <c r="VGQ452" s="22"/>
      <c r="VGR452" s="22"/>
      <c r="VGS452" s="22"/>
      <c r="VGT452" s="22"/>
      <c r="VGU452" s="22"/>
      <c r="VGV452" s="22"/>
      <c r="VGW452" s="22"/>
      <c r="VGX452" s="22"/>
      <c r="VGY452" s="22"/>
      <c r="VGZ452" s="22"/>
      <c r="VHA452" s="22"/>
      <c r="VHB452" s="22"/>
      <c r="VHC452" s="22"/>
      <c r="VHD452" s="22"/>
      <c r="VHE452" s="22"/>
      <c r="VHF452" s="22"/>
      <c r="VHG452" s="22"/>
      <c r="VHH452" s="22"/>
      <c r="VHI452" s="22"/>
      <c r="VHJ452" s="22"/>
      <c r="VHK452" s="22"/>
      <c r="VHL452" s="22"/>
      <c r="VHM452" s="22"/>
      <c r="VHN452" s="22"/>
      <c r="VHO452" s="22"/>
      <c r="VHP452" s="22"/>
      <c r="VHQ452" s="22"/>
      <c r="VHR452" s="22"/>
      <c r="VHS452" s="22"/>
      <c r="VHT452" s="22"/>
      <c r="VHU452" s="22"/>
      <c r="VHV452" s="22"/>
      <c r="VHW452" s="22"/>
      <c r="VHX452" s="22"/>
      <c r="VHY452" s="22"/>
      <c r="VHZ452" s="22"/>
      <c r="VIA452" s="22"/>
      <c r="VIB452" s="22"/>
      <c r="VIC452" s="22"/>
      <c r="VID452" s="22"/>
      <c r="VIE452" s="22"/>
      <c r="VIF452" s="22"/>
      <c r="VIG452" s="22"/>
      <c r="VIH452" s="22"/>
      <c r="VII452" s="22"/>
      <c r="VIJ452" s="22"/>
      <c r="VIK452" s="22"/>
      <c r="VIL452" s="22"/>
      <c r="VIM452" s="22"/>
      <c r="VIN452" s="22"/>
      <c r="VIO452" s="22"/>
      <c r="VIP452" s="22"/>
      <c r="VIQ452" s="22"/>
      <c r="VIR452" s="22"/>
      <c r="VIS452" s="22"/>
      <c r="VIT452" s="22"/>
      <c r="VIU452" s="22"/>
      <c r="VIV452" s="22"/>
      <c r="VIW452" s="22"/>
      <c r="VIX452" s="22"/>
      <c r="VIY452" s="22"/>
      <c r="VIZ452" s="22"/>
      <c r="VJA452" s="22"/>
      <c r="VJB452" s="22"/>
      <c r="VJC452" s="22"/>
      <c r="VJD452" s="22"/>
      <c r="VJE452" s="22"/>
      <c r="VJF452" s="22"/>
      <c r="VJG452" s="22"/>
      <c r="VJH452" s="22"/>
      <c r="VJI452" s="22"/>
      <c r="VJJ452" s="22"/>
      <c r="VJK452" s="22"/>
      <c r="VJL452" s="22"/>
      <c r="VJM452" s="22"/>
      <c r="VJN452" s="22"/>
      <c r="VJO452" s="22"/>
      <c r="VJP452" s="22"/>
      <c r="VJQ452" s="22"/>
      <c r="VJR452" s="22"/>
      <c r="VJS452" s="22"/>
      <c r="VJT452" s="22"/>
      <c r="VJU452" s="22"/>
      <c r="VJV452" s="22"/>
      <c r="VJW452" s="22"/>
      <c r="VJX452" s="22"/>
      <c r="VJY452" s="22"/>
      <c r="VJZ452" s="22"/>
      <c r="VKA452" s="22"/>
      <c r="VKB452" s="22"/>
      <c r="VKC452" s="22"/>
      <c r="VKD452" s="22"/>
      <c r="VKE452" s="22"/>
      <c r="VKF452" s="22"/>
      <c r="VKG452" s="22"/>
      <c r="VKH452" s="22"/>
      <c r="VKI452" s="22"/>
      <c r="VKJ452" s="22"/>
      <c r="VKK452" s="22"/>
      <c r="VKL452" s="22"/>
      <c r="VKM452" s="22"/>
      <c r="VKN452" s="22"/>
      <c r="VKO452" s="22"/>
      <c r="VKP452" s="22"/>
      <c r="VKQ452" s="22"/>
      <c r="VKR452" s="22"/>
      <c r="VKS452" s="22"/>
      <c r="VKT452" s="22"/>
      <c r="VKU452" s="22"/>
      <c r="VKV452" s="22"/>
      <c r="VKW452" s="22"/>
      <c r="VKX452" s="22"/>
      <c r="VKY452" s="22"/>
      <c r="VKZ452" s="22"/>
      <c r="VLA452" s="22"/>
      <c r="VLB452" s="22"/>
      <c r="VLC452" s="22"/>
      <c r="VLD452" s="22"/>
      <c r="VLE452" s="22"/>
      <c r="VLF452" s="22"/>
      <c r="VLG452" s="22"/>
      <c r="VLH452" s="22"/>
      <c r="VLI452" s="22"/>
      <c r="VLJ452" s="22"/>
      <c r="VLK452" s="22"/>
      <c r="VLL452" s="22"/>
      <c r="VLM452" s="22"/>
      <c r="VLN452" s="22"/>
      <c r="VLO452" s="22"/>
      <c r="VLP452" s="22"/>
      <c r="VLQ452" s="22"/>
      <c r="VLR452" s="22"/>
      <c r="VLS452" s="22"/>
      <c r="VLT452" s="22"/>
      <c r="VLU452" s="22"/>
      <c r="VLV452" s="22"/>
      <c r="VLW452" s="22"/>
      <c r="VLX452" s="22"/>
      <c r="VLY452" s="22"/>
      <c r="VLZ452" s="22"/>
      <c r="VMA452" s="22"/>
      <c r="VMB452" s="22"/>
      <c r="VMC452" s="22"/>
      <c r="VMD452" s="22"/>
      <c r="VME452" s="22"/>
      <c r="VMF452" s="22"/>
      <c r="VMG452" s="22"/>
      <c r="VMH452" s="22"/>
      <c r="VMI452" s="22"/>
      <c r="VMJ452" s="22"/>
      <c r="VMK452" s="22"/>
      <c r="VML452" s="22"/>
      <c r="VMM452" s="22"/>
      <c r="VMN452" s="22"/>
      <c r="VMO452" s="22"/>
      <c r="VMP452" s="22"/>
      <c r="VMQ452" s="22"/>
      <c r="VMR452" s="22"/>
      <c r="VMS452" s="22"/>
      <c r="VMT452" s="22"/>
      <c r="VMU452" s="22"/>
      <c r="VMV452" s="22"/>
      <c r="VMW452" s="22"/>
      <c r="VMX452" s="22"/>
      <c r="VMY452" s="22"/>
      <c r="VMZ452" s="22"/>
      <c r="VNA452" s="22"/>
      <c r="VNB452" s="22"/>
      <c r="VNC452" s="22"/>
      <c r="VND452" s="22"/>
      <c r="VNE452" s="22"/>
      <c r="VNF452" s="22"/>
      <c r="VNG452" s="22"/>
      <c r="VNH452" s="22"/>
      <c r="VNI452" s="22"/>
      <c r="VNJ452" s="22"/>
      <c r="VNK452" s="22"/>
      <c r="VNL452" s="22"/>
      <c r="VNM452" s="22"/>
      <c r="VNN452" s="22"/>
      <c r="VNO452" s="22"/>
      <c r="VNP452" s="22"/>
      <c r="VNQ452" s="22"/>
      <c r="VNR452" s="22"/>
      <c r="VNS452" s="22"/>
      <c r="VNT452" s="22"/>
      <c r="VNU452" s="22"/>
      <c r="VNV452" s="22"/>
      <c r="VNW452" s="22"/>
      <c r="VNX452" s="22"/>
      <c r="VNY452" s="22"/>
      <c r="VNZ452" s="22"/>
      <c r="VOA452" s="22"/>
      <c r="VOB452" s="22"/>
      <c r="VOC452" s="22"/>
      <c r="VOD452" s="22"/>
      <c r="VOE452" s="22"/>
      <c r="VOF452" s="22"/>
      <c r="VOG452" s="22"/>
      <c r="VOH452" s="22"/>
      <c r="VOI452" s="22"/>
      <c r="VOJ452" s="22"/>
      <c r="VOK452" s="22"/>
      <c r="VOL452" s="22"/>
      <c r="VOM452" s="22"/>
      <c r="VON452" s="22"/>
      <c r="VOO452" s="22"/>
      <c r="VOP452" s="22"/>
      <c r="VOQ452" s="22"/>
      <c r="VOR452" s="22"/>
      <c r="VOS452" s="22"/>
      <c r="VOT452" s="22"/>
      <c r="VOU452" s="22"/>
      <c r="VOV452" s="22"/>
      <c r="VOW452" s="22"/>
      <c r="VOX452" s="22"/>
      <c r="VOY452" s="22"/>
      <c r="VOZ452" s="22"/>
      <c r="VPA452" s="22"/>
      <c r="VPB452" s="22"/>
      <c r="VPC452" s="22"/>
      <c r="VPD452" s="22"/>
      <c r="VPE452" s="22"/>
      <c r="VPF452" s="22"/>
      <c r="VPG452" s="22"/>
      <c r="VPH452" s="22"/>
      <c r="VPI452" s="22"/>
      <c r="VPJ452" s="22"/>
      <c r="VPK452" s="22"/>
      <c r="VPL452" s="22"/>
      <c r="VPM452" s="22"/>
      <c r="VPN452" s="22"/>
      <c r="VPO452" s="22"/>
      <c r="VPP452" s="22"/>
      <c r="VPQ452" s="22"/>
      <c r="VPR452" s="22"/>
      <c r="VPS452" s="22"/>
      <c r="VPT452" s="22"/>
      <c r="VPU452" s="22"/>
      <c r="VPV452" s="22"/>
      <c r="VPW452" s="22"/>
      <c r="VPX452" s="22"/>
      <c r="VPY452" s="22"/>
      <c r="VPZ452" s="22"/>
      <c r="VQA452" s="22"/>
      <c r="VQB452" s="22"/>
      <c r="VQC452" s="22"/>
      <c r="VQD452" s="22"/>
      <c r="VQE452" s="22"/>
      <c r="VQF452" s="22"/>
      <c r="VQG452" s="22"/>
      <c r="VQH452" s="22"/>
      <c r="VQI452" s="22"/>
      <c r="VQJ452" s="22"/>
      <c r="VQK452" s="22"/>
      <c r="VQL452" s="22"/>
      <c r="VQM452" s="22"/>
      <c r="VQN452" s="22"/>
      <c r="VQO452" s="22"/>
      <c r="VQP452" s="22"/>
      <c r="VQQ452" s="22"/>
      <c r="VQR452" s="22"/>
      <c r="VQS452" s="22"/>
      <c r="VQT452" s="22"/>
      <c r="VQU452" s="22"/>
      <c r="VQV452" s="22"/>
      <c r="VQW452" s="22"/>
      <c r="VQX452" s="22"/>
      <c r="VQY452" s="22"/>
      <c r="VQZ452" s="22"/>
      <c r="VRA452" s="22"/>
      <c r="VRB452" s="22"/>
      <c r="VRC452" s="22"/>
      <c r="VRD452" s="22"/>
      <c r="VRE452" s="22"/>
      <c r="VRF452" s="22"/>
      <c r="VRG452" s="22"/>
      <c r="VRH452" s="22"/>
      <c r="VRI452" s="22"/>
      <c r="VRJ452" s="22"/>
      <c r="VRK452" s="22"/>
      <c r="VRL452" s="22"/>
      <c r="VRM452" s="22"/>
      <c r="VRN452" s="22"/>
      <c r="VRO452" s="22"/>
      <c r="VRP452" s="22"/>
      <c r="VRQ452" s="22"/>
      <c r="VRR452" s="22"/>
      <c r="VRS452" s="22"/>
      <c r="VRT452" s="22"/>
      <c r="VRU452" s="22"/>
      <c r="VRV452" s="22"/>
      <c r="VRW452" s="22"/>
      <c r="VRX452" s="22"/>
      <c r="VRY452" s="22"/>
      <c r="VRZ452" s="22"/>
      <c r="VSA452" s="22"/>
      <c r="VSB452" s="22"/>
      <c r="VSC452" s="22"/>
      <c r="VSD452" s="22"/>
      <c r="VSE452" s="22"/>
      <c r="VSF452" s="22"/>
      <c r="VSG452" s="22"/>
      <c r="VSH452" s="22"/>
      <c r="VSI452" s="22"/>
      <c r="VSJ452" s="22"/>
      <c r="VSK452" s="22"/>
      <c r="VSL452" s="22"/>
      <c r="VSM452" s="22"/>
      <c r="VSN452" s="22"/>
      <c r="VSO452" s="22"/>
      <c r="VSP452" s="22"/>
      <c r="VSQ452" s="22"/>
      <c r="VSR452" s="22"/>
      <c r="VSS452" s="22"/>
      <c r="VST452" s="22"/>
      <c r="VSU452" s="22"/>
      <c r="VSV452" s="22"/>
      <c r="VSW452" s="22"/>
      <c r="VSX452" s="22"/>
      <c r="VSY452" s="22"/>
      <c r="VSZ452" s="22"/>
      <c r="VTA452" s="22"/>
      <c r="VTB452" s="22"/>
      <c r="VTC452" s="22"/>
      <c r="VTD452" s="22"/>
      <c r="VTE452" s="22"/>
      <c r="VTF452" s="22"/>
      <c r="VTG452" s="22"/>
      <c r="VTH452" s="22"/>
      <c r="VTI452" s="22"/>
      <c r="VTJ452" s="22"/>
      <c r="VTK452" s="22"/>
      <c r="VTL452" s="22"/>
      <c r="VTM452" s="22"/>
      <c r="VTN452" s="22"/>
      <c r="VTO452" s="22"/>
      <c r="VTP452" s="22"/>
      <c r="VTQ452" s="22"/>
      <c r="VTR452" s="22"/>
      <c r="VTS452" s="22"/>
      <c r="VTT452" s="22"/>
      <c r="VTU452" s="22"/>
      <c r="VTV452" s="22"/>
      <c r="VTW452" s="22"/>
      <c r="VTX452" s="22"/>
      <c r="VTY452" s="22"/>
      <c r="VTZ452" s="22"/>
      <c r="VUA452" s="22"/>
      <c r="VUB452" s="22"/>
      <c r="VUC452" s="22"/>
      <c r="VUD452" s="22"/>
      <c r="VUE452" s="22"/>
      <c r="VUF452" s="22"/>
      <c r="VUG452" s="22"/>
      <c r="VUH452" s="22"/>
      <c r="VUI452" s="22"/>
      <c r="VUJ452" s="22"/>
      <c r="VUK452" s="22"/>
      <c r="VUL452" s="22"/>
      <c r="VUM452" s="22"/>
      <c r="VUN452" s="22"/>
      <c r="VUO452" s="22"/>
      <c r="VUP452" s="22"/>
      <c r="VUQ452" s="22"/>
      <c r="VUR452" s="22"/>
      <c r="VUS452" s="22"/>
      <c r="VUT452" s="22"/>
      <c r="VUU452" s="22"/>
      <c r="VUV452" s="22"/>
      <c r="VUW452" s="22"/>
      <c r="VUX452" s="22"/>
      <c r="VUY452" s="22"/>
      <c r="VUZ452" s="22"/>
      <c r="VVA452" s="22"/>
      <c r="VVB452" s="22"/>
      <c r="VVC452" s="22"/>
      <c r="VVD452" s="22"/>
      <c r="VVE452" s="22"/>
      <c r="VVF452" s="22"/>
      <c r="VVG452" s="22"/>
      <c r="VVH452" s="22"/>
      <c r="VVI452" s="22"/>
      <c r="VVJ452" s="22"/>
      <c r="VVK452" s="22"/>
      <c r="VVL452" s="22"/>
      <c r="VVM452" s="22"/>
      <c r="VVN452" s="22"/>
      <c r="VVO452" s="22"/>
      <c r="VVP452" s="22"/>
      <c r="VVQ452" s="22"/>
      <c r="VVR452" s="22"/>
      <c r="VVS452" s="22"/>
      <c r="VVT452" s="22"/>
      <c r="VVU452" s="22"/>
      <c r="VVV452" s="22"/>
      <c r="VVW452" s="22"/>
      <c r="VVX452" s="22"/>
      <c r="VVY452" s="22"/>
      <c r="VVZ452" s="22"/>
      <c r="VWA452" s="22"/>
      <c r="VWB452" s="22"/>
      <c r="VWC452" s="22"/>
      <c r="VWD452" s="22"/>
      <c r="VWE452" s="22"/>
      <c r="VWF452" s="22"/>
      <c r="VWG452" s="22"/>
      <c r="VWH452" s="22"/>
      <c r="VWI452" s="22"/>
      <c r="VWJ452" s="22"/>
      <c r="VWK452" s="22"/>
      <c r="VWL452" s="22"/>
      <c r="VWM452" s="22"/>
      <c r="VWN452" s="22"/>
      <c r="VWO452" s="22"/>
      <c r="VWP452" s="22"/>
      <c r="VWQ452" s="22"/>
      <c r="VWR452" s="22"/>
      <c r="VWS452" s="22"/>
      <c r="VWT452" s="22"/>
      <c r="VWU452" s="22"/>
      <c r="VWV452" s="22"/>
      <c r="VWW452" s="22"/>
      <c r="VWX452" s="22"/>
      <c r="VWY452" s="22"/>
      <c r="VWZ452" s="22"/>
      <c r="VXA452" s="22"/>
      <c r="VXB452" s="22"/>
      <c r="VXC452" s="22"/>
      <c r="VXD452" s="22"/>
      <c r="VXE452" s="22"/>
      <c r="VXF452" s="22"/>
      <c r="VXG452" s="22"/>
      <c r="VXH452" s="22"/>
      <c r="VXI452" s="22"/>
      <c r="VXJ452" s="22"/>
      <c r="VXK452" s="22"/>
      <c r="VXL452" s="22"/>
      <c r="VXM452" s="22"/>
      <c r="VXN452" s="22"/>
      <c r="VXO452" s="22"/>
      <c r="VXP452" s="22"/>
      <c r="VXQ452" s="22"/>
      <c r="VXR452" s="22"/>
      <c r="VXS452" s="22"/>
      <c r="VXT452" s="22"/>
      <c r="VXU452" s="22"/>
      <c r="VXV452" s="22"/>
      <c r="VXW452" s="22"/>
      <c r="VXX452" s="22"/>
      <c r="VXY452" s="22"/>
      <c r="VXZ452" s="22"/>
      <c r="VYA452" s="22"/>
      <c r="VYB452" s="22"/>
      <c r="VYC452" s="22"/>
      <c r="VYD452" s="22"/>
      <c r="VYE452" s="22"/>
      <c r="VYF452" s="22"/>
      <c r="VYG452" s="22"/>
      <c r="VYH452" s="22"/>
      <c r="VYI452" s="22"/>
      <c r="VYJ452" s="22"/>
      <c r="VYK452" s="22"/>
      <c r="VYL452" s="22"/>
      <c r="VYM452" s="22"/>
      <c r="VYN452" s="22"/>
      <c r="VYO452" s="22"/>
      <c r="VYP452" s="22"/>
      <c r="VYQ452" s="22"/>
      <c r="VYR452" s="22"/>
      <c r="VYS452" s="22"/>
      <c r="VYT452" s="22"/>
      <c r="VYU452" s="22"/>
      <c r="VYV452" s="22"/>
      <c r="VYW452" s="22"/>
      <c r="VYX452" s="22"/>
      <c r="VYY452" s="22"/>
      <c r="VYZ452" s="22"/>
      <c r="VZA452" s="22"/>
      <c r="VZB452" s="22"/>
      <c r="VZC452" s="22"/>
      <c r="VZD452" s="22"/>
      <c r="VZE452" s="22"/>
      <c r="VZF452" s="22"/>
      <c r="VZG452" s="22"/>
      <c r="VZH452" s="22"/>
      <c r="VZI452" s="22"/>
      <c r="VZJ452" s="22"/>
      <c r="VZK452" s="22"/>
      <c r="VZL452" s="22"/>
      <c r="VZM452" s="22"/>
      <c r="VZN452" s="22"/>
      <c r="VZO452" s="22"/>
      <c r="VZP452" s="22"/>
      <c r="VZQ452" s="22"/>
      <c r="VZR452" s="22"/>
      <c r="VZS452" s="22"/>
      <c r="VZT452" s="22"/>
      <c r="VZU452" s="22"/>
      <c r="VZV452" s="22"/>
      <c r="VZW452" s="22"/>
      <c r="VZX452" s="22"/>
      <c r="VZY452" s="22"/>
      <c r="VZZ452" s="22"/>
      <c r="WAA452" s="22"/>
      <c r="WAB452" s="22"/>
      <c r="WAC452" s="22"/>
      <c r="WAD452" s="22"/>
      <c r="WAE452" s="22"/>
      <c r="WAF452" s="22"/>
      <c r="WAG452" s="22"/>
      <c r="WAH452" s="22"/>
      <c r="WAI452" s="22"/>
      <c r="WAJ452" s="22"/>
      <c r="WAK452" s="22"/>
      <c r="WAL452" s="22"/>
      <c r="WAM452" s="22"/>
      <c r="WAN452" s="22"/>
      <c r="WAO452" s="22"/>
      <c r="WAP452" s="22"/>
      <c r="WAQ452" s="22"/>
      <c r="WAR452" s="22"/>
      <c r="WAS452" s="22"/>
      <c r="WAT452" s="22"/>
      <c r="WAU452" s="22"/>
      <c r="WAV452" s="22"/>
      <c r="WAW452" s="22"/>
      <c r="WAX452" s="22"/>
      <c r="WAY452" s="22"/>
      <c r="WAZ452" s="22"/>
      <c r="WBA452" s="22"/>
      <c r="WBB452" s="22"/>
      <c r="WBC452" s="22"/>
      <c r="WBD452" s="22"/>
      <c r="WBE452" s="22"/>
      <c r="WBF452" s="22"/>
      <c r="WBG452" s="22"/>
      <c r="WBH452" s="22"/>
      <c r="WBI452" s="22"/>
      <c r="WBJ452" s="22"/>
      <c r="WBK452" s="22"/>
      <c r="WBL452" s="22"/>
      <c r="WBM452" s="22"/>
      <c r="WBN452" s="22"/>
      <c r="WBO452" s="22"/>
      <c r="WBP452" s="22"/>
      <c r="WBQ452" s="22"/>
      <c r="WBR452" s="22"/>
      <c r="WBS452" s="22"/>
      <c r="WBT452" s="22"/>
      <c r="WBU452" s="22"/>
      <c r="WBV452" s="22"/>
      <c r="WBW452" s="22"/>
      <c r="WBX452" s="22"/>
      <c r="WBY452" s="22"/>
      <c r="WBZ452" s="22"/>
      <c r="WCA452" s="22"/>
      <c r="WCB452" s="22"/>
      <c r="WCC452" s="22"/>
      <c r="WCD452" s="22"/>
      <c r="WCE452" s="22"/>
      <c r="WCF452" s="22"/>
      <c r="WCG452" s="22"/>
      <c r="WCH452" s="22"/>
      <c r="WCI452" s="22"/>
      <c r="WCJ452" s="22"/>
      <c r="WCK452" s="22"/>
      <c r="WCL452" s="22"/>
      <c r="WCM452" s="22"/>
      <c r="WCN452" s="22"/>
      <c r="WCO452" s="22"/>
      <c r="WCP452" s="22"/>
      <c r="WCQ452" s="22"/>
      <c r="WCR452" s="22"/>
      <c r="WCS452" s="22"/>
      <c r="WCT452" s="22"/>
      <c r="WCU452" s="22"/>
      <c r="WCV452" s="22"/>
      <c r="WCW452" s="22"/>
      <c r="WCX452" s="22"/>
      <c r="WCY452" s="22"/>
      <c r="WCZ452" s="22"/>
      <c r="WDA452" s="22"/>
      <c r="WDB452" s="22"/>
      <c r="WDC452" s="22"/>
      <c r="WDD452" s="22"/>
      <c r="WDE452" s="22"/>
      <c r="WDF452" s="22"/>
      <c r="WDG452" s="22"/>
      <c r="WDH452" s="22"/>
      <c r="WDI452" s="22"/>
      <c r="WDJ452" s="22"/>
      <c r="WDK452" s="22"/>
      <c r="WDL452" s="22"/>
      <c r="WDM452" s="22"/>
      <c r="WDN452" s="22"/>
      <c r="WDO452" s="22"/>
      <c r="WDP452" s="22"/>
      <c r="WDQ452" s="22"/>
      <c r="WDR452" s="22"/>
      <c r="WDS452" s="22"/>
      <c r="WDT452" s="22"/>
      <c r="WDU452" s="22"/>
      <c r="WDV452" s="22"/>
      <c r="WDW452" s="22"/>
      <c r="WDX452" s="22"/>
      <c r="WDY452" s="22"/>
      <c r="WDZ452" s="22"/>
      <c r="WEA452" s="22"/>
      <c r="WEB452" s="22"/>
      <c r="WEC452" s="22"/>
      <c r="WED452" s="22"/>
      <c r="WEE452" s="22"/>
      <c r="WEF452" s="22"/>
      <c r="WEG452" s="22"/>
      <c r="WEH452" s="22"/>
      <c r="WEI452" s="22"/>
      <c r="WEJ452" s="22"/>
      <c r="WEK452" s="22"/>
      <c r="WEL452" s="22"/>
      <c r="WEM452" s="22"/>
      <c r="WEN452" s="22"/>
      <c r="WEO452" s="22"/>
      <c r="WEP452" s="22"/>
      <c r="WEQ452" s="22"/>
      <c r="WER452" s="22"/>
      <c r="WES452" s="22"/>
      <c r="WET452" s="22"/>
      <c r="WEU452" s="22"/>
      <c r="WEV452" s="22"/>
      <c r="WEW452" s="22"/>
      <c r="WEX452" s="22"/>
      <c r="WEY452" s="22"/>
      <c r="WEZ452" s="22"/>
      <c r="WFA452" s="22"/>
      <c r="WFB452" s="22"/>
      <c r="WFC452" s="22"/>
      <c r="WFD452" s="22"/>
      <c r="WFE452" s="22"/>
      <c r="WFF452" s="22"/>
      <c r="WFG452" s="22"/>
      <c r="WFH452" s="22"/>
      <c r="WFI452" s="22"/>
      <c r="WFJ452" s="22"/>
      <c r="WFK452" s="22"/>
      <c r="WFL452" s="22"/>
      <c r="WFM452" s="22"/>
      <c r="WFN452" s="22"/>
      <c r="WFO452" s="22"/>
      <c r="WFP452" s="22"/>
      <c r="WFQ452" s="22"/>
      <c r="WFR452" s="22"/>
      <c r="WFS452" s="22"/>
      <c r="WFT452" s="22"/>
      <c r="WFU452" s="22"/>
      <c r="WFV452" s="22"/>
      <c r="WFW452" s="22"/>
      <c r="WFX452" s="22"/>
      <c r="WFY452" s="22"/>
      <c r="WFZ452" s="22"/>
      <c r="WGA452" s="22"/>
      <c r="WGB452" s="22"/>
      <c r="WGC452" s="22"/>
      <c r="WGD452" s="22"/>
      <c r="WGE452" s="22"/>
      <c r="WGF452" s="22"/>
      <c r="WGG452" s="22"/>
      <c r="WGH452" s="22"/>
      <c r="WGI452" s="22"/>
      <c r="WGJ452" s="22"/>
      <c r="WGK452" s="22"/>
      <c r="WGL452" s="22"/>
      <c r="WGM452" s="22"/>
      <c r="WGN452" s="22"/>
      <c r="WGO452" s="22"/>
      <c r="WGP452" s="22"/>
      <c r="WGQ452" s="22"/>
      <c r="WGR452" s="22"/>
      <c r="WGS452" s="22"/>
      <c r="WGT452" s="22"/>
      <c r="WGU452" s="22"/>
      <c r="WGV452" s="22"/>
      <c r="WGW452" s="22"/>
      <c r="WGX452" s="22"/>
      <c r="WGY452" s="22"/>
      <c r="WGZ452" s="22"/>
      <c r="WHA452" s="22"/>
      <c r="WHB452" s="22"/>
      <c r="WHC452" s="22"/>
      <c r="WHD452" s="22"/>
      <c r="WHE452" s="22"/>
      <c r="WHF452" s="22"/>
      <c r="WHG452" s="22"/>
      <c r="WHH452" s="22"/>
      <c r="WHI452" s="22"/>
      <c r="WHJ452" s="22"/>
      <c r="WHK452" s="22"/>
      <c r="WHL452" s="22"/>
      <c r="WHM452" s="22"/>
      <c r="WHN452" s="22"/>
      <c r="WHO452" s="22"/>
      <c r="WHP452" s="22"/>
      <c r="WHQ452" s="22"/>
      <c r="WHR452" s="22"/>
      <c r="WHS452" s="22"/>
      <c r="WHT452" s="22"/>
      <c r="WHU452" s="22"/>
      <c r="WHV452" s="22"/>
      <c r="WHW452" s="22"/>
      <c r="WHX452" s="22"/>
      <c r="WHY452" s="22"/>
      <c r="WHZ452" s="22"/>
      <c r="WIA452" s="22"/>
      <c r="WIB452" s="22"/>
      <c r="WIC452" s="22"/>
      <c r="WID452" s="22"/>
      <c r="WIE452" s="22"/>
      <c r="WIF452" s="22"/>
      <c r="WIG452" s="22"/>
      <c r="WIH452" s="22"/>
      <c r="WII452" s="22"/>
      <c r="WIJ452" s="22"/>
      <c r="WIK452" s="22"/>
      <c r="WIL452" s="22"/>
      <c r="WIM452" s="22"/>
      <c r="WIN452" s="22"/>
      <c r="WIO452" s="22"/>
      <c r="WIP452" s="22"/>
      <c r="WIQ452" s="22"/>
      <c r="WIR452" s="22"/>
      <c r="WIS452" s="22"/>
      <c r="WIT452" s="22"/>
      <c r="WIU452" s="22"/>
      <c r="WIV452" s="22"/>
      <c r="WIW452" s="22"/>
      <c r="WIX452" s="22"/>
      <c r="WIY452" s="22"/>
      <c r="WIZ452" s="22"/>
      <c r="WJA452" s="22"/>
      <c r="WJB452" s="22"/>
      <c r="WJC452" s="22"/>
      <c r="WJD452" s="22"/>
      <c r="WJE452" s="22"/>
      <c r="WJF452" s="22"/>
      <c r="WJG452" s="22"/>
      <c r="WJH452" s="22"/>
      <c r="WJI452" s="22"/>
      <c r="WJJ452" s="22"/>
      <c r="WJK452" s="22"/>
      <c r="WJL452" s="22"/>
      <c r="WJM452" s="22"/>
      <c r="WJN452" s="22"/>
      <c r="WJO452" s="22"/>
      <c r="WJP452" s="22"/>
      <c r="WJQ452" s="22"/>
      <c r="WJR452" s="22"/>
      <c r="WJS452" s="22"/>
      <c r="WJT452" s="22"/>
      <c r="WJU452" s="22"/>
      <c r="WJV452" s="22"/>
      <c r="WJW452" s="22"/>
      <c r="WJX452" s="22"/>
      <c r="WJY452" s="22"/>
      <c r="WJZ452" s="22"/>
      <c r="WKA452" s="22"/>
      <c r="WKB452" s="22"/>
      <c r="WKC452" s="22"/>
      <c r="WKD452" s="22"/>
      <c r="WKE452" s="22"/>
      <c r="WKF452" s="22"/>
      <c r="WKG452" s="22"/>
      <c r="WKH452" s="22"/>
      <c r="WKI452" s="22"/>
      <c r="WKJ452" s="22"/>
      <c r="WKK452" s="22"/>
      <c r="WKL452" s="22"/>
      <c r="WKM452" s="22"/>
      <c r="WKN452" s="22"/>
      <c r="WKO452" s="22"/>
      <c r="WKP452" s="22"/>
      <c r="WKQ452" s="22"/>
      <c r="WKR452" s="22"/>
      <c r="WKS452" s="22"/>
      <c r="WKT452" s="22"/>
      <c r="WKU452" s="22"/>
      <c r="WKV452" s="22"/>
      <c r="WKW452" s="22"/>
      <c r="WKX452" s="22"/>
      <c r="WKY452" s="22"/>
      <c r="WKZ452" s="22"/>
      <c r="WLA452" s="22"/>
      <c r="WLB452" s="22"/>
      <c r="WLC452" s="22"/>
      <c r="WLD452" s="22"/>
      <c r="WLE452" s="22"/>
      <c r="WLF452" s="22"/>
      <c r="WLG452" s="22"/>
      <c r="WLH452" s="22"/>
      <c r="WLI452" s="22"/>
      <c r="WLJ452" s="22"/>
      <c r="WLK452" s="22"/>
      <c r="WLL452" s="22"/>
      <c r="WLM452" s="22"/>
      <c r="WLN452" s="22"/>
      <c r="WLO452" s="22"/>
      <c r="WLP452" s="22"/>
      <c r="WLQ452" s="22"/>
      <c r="WLR452" s="22"/>
      <c r="WLS452" s="22"/>
      <c r="WLT452" s="22"/>
      <c r="WLU452" s="22"/>
      <c r="WLV452" s="22"/>
      <c r="WLW452" s="22"/>
      <c r="WLX452" s="22"/>
      <c r="WLY452" s="22"/>
      <c r="WLZ452" s="22"/>
      <c r="WMA452" s="22"/>
      <c r="WMB452" s="22"/>
      <c r="WMC452" s="22"/>
      <c r="WMD452" s="22"/>
      <c r="WME452" s="22"/>
      <c r="WMF452" s="22"/>
      <c r="WMG452" s="22"/>
      <c r="WMH452" s="22"/>
      <c r="WMI452" s="22"/>
      <c r="WMJ452" s="22"/>
      <c r="WMK452" s="22"/>
      <c r="WML452" s="22"/>
      <c r="WMM452" s="22"/>
      <c r="WMN452" s="22"/>
      <c r="WMO452" s="22"/>
      <c r="WMP452" s="22"/>
      <c r="WMQ452" s="22"/>
      <c r="WMR452" s="22"/>
      <c r="WMS452" s="22"/>
      <c r="WMT452" s="22"/>
      <c r="WMU452" s="22"/>
      <c r="WMV452" s="22"/>
      <c r="WMW452" s="22"/>
      <c r="WMX452" s="22"/>
      <c r="WMY452" s="22"/>
      <c r="WMZ452" s="22"/>
      <c r="WNA452" s="22"/>
      <c r="WNB452" s="22"/>
      <c r="WNC452" s="22"/>
      <c r="WND452" s="22"/>
      <c r="WNE452" s="22"/>
      <c r="WNF452" s="22"/>
      <c r="WNG452" s="22"/>
      <c r="WNH452" s="22"/>
      <c r="WNI452" s="22"/>
      <c r="WNJ452" s="22"/>
      <c r="WNK452" s="22"/>
      <c r="WNL452" s="22"/>
      <c r="WNM452" s="22"/>
      <c r="WNN452" s="22"/>
      <c r="WNO452" s="22"/>
      <c r="WNP452" s="22"/>
      <c r="WNQ452" s="22"/>
      <c r="WNR452" s="22"/>
      <c r="WNS452" s="22"/>
      <c r="WNT452" s="22"/>
      <c r="WNU452" s="22"/>
      <c r="WNV452" s="22"/>
      <c r="WNW452" s="22"/>
      <c r="WNX452" s="22"/>
      <c r="WNY452" s="22"/>
      <c r="WNZ452" s="22"/>
      <c r="WOA452" s="22"/>
      <c r="WOB452" s="22"/>
      <c r="WOC452" s="22"/>
      <c r="WOD452" s="22"/>
      <c r="WOE452" s="22"/>
      <c r="WOF452" s="22"/>
      <c r="WOG452" s="22"/>
      <c r="WOH452" s="22"/>
      <c r="WOI452" s="22"/>
      <c r="WOJ452" s="22"/>
      <c r="WOK452" s="22"/>
      <c r="WOL452" s="22"/>
      <c r="WOM452" s="22"/>
      <c r="WON452" s="22"/>
      <c r="WOO452" s="22"/>
      <c r="WOP452" s="22"/>
      <c r="WOQ452" s="22"/>
      <c r="WOR452" s="22"/>
      <c r="WOS452" s="22"/>
      <c r="WOT452" s="22"/>
      <c r="WOU452" s="22"/>
      <c r="WOV452" s="22"/>
      <c r="WOW452" s="22"/>
      <c r="WOX452" s="22"/>
      <c r="WOY452" s="22"/>
      <c r="WOZ452" s="22"/>
      <c r="WPA452" s="22"/>
      <c r="WPB452" s="22"/>
      <c r="WPC452" s="22"/>
      <c r="WPD452" s="22"/>
      <c r="WPE452" s="22"/>
      <c r="WPF452" s="22"/>
      <c r="WPG452" s="22"/>
      <c r="WPH452" s="22"/>
      <c r="WPI452" s="22"/>
      <c r="WPJ452" s="22"/>
      <c r="WPK452" s="22"/>
      <c r="WPL452" s="22"/>
      <c r="WPM452" s="22"/>
      <c r="WPN452" s="22"/>
      <c r="WPO452" s="22"/>
      <c r="WPP452" s="22"/>
      <c r="WPQ452" s="22"/>
      <c r="WPR452" s="22"/>
      <c r="WPS452" s="22"/>
      <c r="WPT452" s="22"/>
      <c r="WPU452" s="22"/>
      <c r="WPV452" s="22"/>
      <c r="WPW452" s="22"/>
      <c r="WPX452" s="22"/>
      <c r="WPY452" s="22"/>
      <c r="WPZ452" s="22"/>
      <c r="WQA452" s="22"/>
      <c r="WQB452" s="22"/>
      <c r="WQC452" s="22"/>
      <c r="WQD452" s="22"/>
      <c r="WQE452" s="22"/>
      <c r="WQF452" s="22"/>
      <c r="WQG452" s="22"/>
      <c r="WQH452" s="22"/>
      <c r="WQI452" s="22"/>
      <c r="WQJ452" s="22"/>
      <c r="WQK452" s="22"/>
      <c r="WQL452" s="22"/>
      <c r="WQM452" s="22"/>
      <c r="WQN452" s="22"/>
      <c r="WQO452" s="22"/>
      <c r="WQP452" s="22"/>
      <c r="WQQ452" s="22"/>
      <c r="WQR452" s="22"/>
      <c r="WQS452" s="22"/>
      <c r="WQT452" s="22"/>
      <c r="WQU452" s="22"/>
      <c r="WQV452" s="22"/>
      <c r="WQW452" s="22"/>
      <c r="WQX452" s="22"/>
      <c r="WQY452" s="22"/>
      <c r="WQZ452" s="22"/>
      <c r="WRA452" s="22"/>
      <c r="WRB452" s="22"/>
      <c r="WRC452" s="22"/>
      <c r="WRD452" s="22"/>
      <c r="WRE452" s="22"/>
      <c r="WRF452" s="22"/>
      <c r="WRG452" s="22"/>
      <c r="WRH452" s="22"/>
      <c r="WRI452" s="22"/>
      <c r="WRJ452" s="22"/>
      <c r="WRK452" s="22"/>
      <c r="WRL452" s="22"/>
      <c r="WRM452" s="22"/>
      <c r="WRN452" s="22"/>
      <c r="WRO452" s="22"/>
      <c r="WRP452" s="22"/>
      <c r="WRQ452" s="22"/>
      <c r="WRR452" s="22"/>
      <c r="WRS452" s="22"/>
      <c r="WRT452" s="22"/>
      <c r="WRU452" s="22"/>
      <c r="WRV452" s="22"/>
      <c r="WRW452" s="22"/>
      <c r="WRX452" s="22"/>
      <c r="WRY452" s="22"/>
      <c r="WRZ452" s="22"/>
      <c r="WSA452" s="22"/>
      <c r="WSB452" s="22"/>
      <c r="WSC452" s="22"/>
      <c r="WSD452" s="22"/>
      <c r="WSE452" s="22"/>
      <c r="WSF452" s="22"/>
      <c r="WSG452" s="22"/>
      <c r="WSH452" s="22"/>
      <c r="WSI452" s="22"/>
      <c r="WSJ452" s="22"/>
      <c r="WSK452" s="22"/>
      <c r="WSL452" s="22"/>
      <c r="WSM452" s="22"/>
      <c r="WSN452" s="22"/>
      <c r="WSO452" s="22"/>
      <c r="WSP452" s="22"/>
      <c r="WSQ452" s="22"/>
      <c r="WSR452" s="22"/>
      <c r="WSS452" s="22"/>
      <c r="WST452" s="22"/>
      <c r="WSU452" s="22"/>
      <c r="WSV452" s="22"/>
      <c r="WSW452" s="22"/>
      <c r="WSX452" s="22"/>
      <c r="WSY452" s="22"/>
      <c r="WSZ452" s="22"/>
      <c r="WTA452" s="22"/>
      <c r="WTB452" s="22"/>
      <c r="WTC452" s="22"/>
      <c r="WTD452" s="22"/>
      <c r="WTE452" s="22"/>
      <c r="WTF452" s="22"/>
      <c r="WTG452" s="22"/>
      <c r="WTH452" s="22"/>
      <c r="WTI452" s="22"/>
      <c r="WTJ452" s="22"/>
      <c r="WTK452" s="22"/>
      <c r="WTL452" s="22"/>
      <c r="WTM452" s="22"/>
      <c r="WTN452" s="22"/>
      <c r="WTO452" s="22"/>
      <c r="WTP452" s="22"/>
      <c r="WTQ452" s="22"/>
      <c r="WTR452" s="22"/>
      <c r="WTS452" s="22"/>
      <c r="WTT452" s="22"/>
      <c r="WTU452" s="22"/>
      <c r="WTV452" s="22"/>
      <c r="WTW452" s="22"/>
      <c r="WTX452" s="22"/>
      <c r="WTY452" s="22"/>
      <c r="WTZ452" s="22"/>
      <c r="WUA452" s="22"/>
      <c r="WUB452" s="22"/>
      <c r="WUC452" s="22"/>
      <c r="WUD452" s="22"/>
      <c r="WUE452" s="22"/>
      <c r="WUF452" s="22"/>
      <c r="WUG452" s="22"/>
      <c r="WUH452" s="22"/>
      <c r="WUI452" s="22"/>
      <c r="WUJ452" s="22"/>
      <c r="WUK452" s="22"/>
      <c r="WUL452" s="22"/>
      <c r="WUM452" s="22"/>
      <c r="WUN452" s="22"/>
      <c r="WUO452" s="22"/>
      <c r="WUP452" s="22"/>
      <c r="WUQ452" s="22"/>
      <c r="WUR452" s="22"/>
      <c r="WUS452" s="22"/>
      <c r="WUT452" s="22"/>
      <c r="WUU452" s="22"/>
      <c r="WUV452" s="22"/>
      <c r="WUW452" s="22"/>
      <c r="WUX452" s="22"/>
      <c r="WUY452" s="22"/>
      <c r="WUZ452" s="22"/>
      <c r="WVA452" s="22"/>
      <c r="WVB452" s="22"/>
      <c r="WVC452" s="22"/>
      <c r="WVD452" s="22"/>
      <c r="WVE452" s="22"/>
      <c r="WVF452" s="22"/>
      <c r="WVG452" s="22"/>
      <c r="WVH452" s="22"/>
      <c r="WVI452" s="22"/>
      <c r="WVJ452" s="22"/>
      <c r="WVK452" s="22"/>
      <c r="WVL452" s="22"/>
      <c r="WVM452" s="22"/>
      <c r="WVN452" s="22"/>
      <c r="WVO452" s="22"/>
      <c r="WVP452" s="22"/>
      <c r="WVQ452" s="22"/>
      <c r="WVR452" s="22"/>
      <c r="WVS452" s="22"/>
      <c r="WVT452" s="22"/>
      <c r="WVU452" s="22"/>
      <c r="WVV452" s="22"/>
      <c r="WVW452" s="22"/>
      <c r="WVX452" s="22"/>
      <c r="WVY452" s="22"/>
      <c r="WVZ452" s="22"/>
      <c r="WWA452" s="22"/>
      <c r="WWB452" s="22"/>
      <c r="WWC452" s="22"/>
      <c r="WWD452" s="22"/>
      <c r="WWE452" s="22"/>
      <c r="WWF452" s="22"/>
      <c r="WWG452" s="22"/>
      <c r="WWH452" s="22"/>
      <c r="WWI452" s="22"/>
      <c r="WWJ452" s="22"/>
      <c r="WWK452" s="22"/>
      <c r="WWL452" s="22"/>
      <c r="WWM452" s="22"/>
      <c r="WWN452" s="22"/>
      <c r="WWO452" s="22"/>
      <c r="WWP452" s="22"/>
      <c r="WWQ452" s="22"/>
      <c r="WWR452" s="22"/>
      <c r="WWS452" s="22"/>
      <c r="WWT452" s="22"/>
      <c r="WWU452" s="22"/>
      <c r="WWV452" s="22"/>
      <c r="WWW452" s="22"/>
      <c r="WWX452" s="22"/>
      <c r="WWY452" s="22"/>
      <c r="WWZ452" s="22"/>
      <c r="WXA452" s="22"/>
      <c r="WXB452" s="22"/>
      <c r="WXC452" s="22"/>
      <c r="WXD452" s="22"/>
      <c r="WXE452" s="22"/>
      <c r="WXF452" s="22"/>
      <c r="WXG452" s="22"/>
      <c r="WXH452" s="22"/>
      <c r="WXI452" s="22"/>
      <c r="WXJ452" s="22"/>
      <c r="WXK452" s="22"/>
      <c r="WXL452" s="22"/>
      <c r="WXM452" s="22"/>
      <c r="WXN452" s="22"/>
      <c r="WXO452" s="22"/>
      <c r="WXP452" s="22"/>
      <c r="WXQ452" s="22"/>
      <c r="WXR452" s="22"/>
      <c r="WXS452" s="22"/>
      <c r="WXT452" s="22"/>
      <c r="WXU452" s="22"/>
      <c r="WXV452" s="22"/>
      <c r="WXW452" s="22"/>
      <c r="WXX452" s="22"/>
      <c r="WXY452" s="22"/>
      <c r="WXZ452" s="22"/>
      <c r="WYA452" s="22"/>
      <c r="WYB452" s="22"/>
      <c r="WYC452" s="22"/>
      <c r="WYD452" s="22"/>
      <c r="WYE452" s="22"/>
      <c r="WYF452" s="22"/>
      <c r="WYG452" s="22"/>
      <c r="WYH452" s="22"/>
      <c r="WYI452" s="22"/>
      <c r="WYJ452" s="22"/>
      <c r="WYK452" s="22"/>
      <c r="WYL452" s="22"/>
      <c r="WYM452" s="22"/>
      <c r="WYN452" s="22"/>
      <c r="WYO452" s="22"/>
      <c r="WYP452" s="22"/>
      <c r="WYQ452" s="22"/>
      <c r="WYR452" s="22"/>
      <c r="WYS452" s="22"/>
      <c r="WYT452" s="22"/>
      <c r="WYU452" s="22"/>
      <c r="WYV452" s="22"/>
      <c r="WYW452" s="22"/>
      <c r="WYX452" s="22"/>
      <c r="WYY452" s="22"/>
      <c r="WYZ452" s="22"/>
      <c r="WZA452" s="22"/>
      <c r="WZB452" s="22"/>
      <c r="WZC452" s="22"/>
      <c r="WZD452" s="22"/>
      <c r="WZE452" s="22"/>
      <c r="WZF452" s="22"/>
      <c r="WZG452" s="22"/>
      <c r="WZH452" s="22"/>
      <c r="WZI452" s="22"/>
      <c r="WZJ452" s="22"/>
      <c r="WZK452" s="22"/>
      <c r="WZL452" s="22"/>
      <c r="WZM452" s="22"/>
      <c r="WZN452" s="22"/>
      <c r="WZO452" s="22"/>
      <c r="WZP452" s="22"/>
      <c r="WZQ452" s="22"/>
      <c r="WZR452" s="22"/>
      <c r="WZS452" s="22"/>
      <c r="WZT452" s="22"/>
      <c r="WZU452" s="22"/>
      <c r="WZV452" s="22"/>
      <c r="WZW452" s="22"/>
      <c r="WZX452" s="22"/>
      <c r="WZY452" s="22"/>
      <c r="WZZ452" s="22"/>
      <c r="XAA452" s="22"/>
      <c r="XAB452" s="22"/>
      <c r="XAC452" s="22"/>
      <c r="XAD452" s="22"/>
      <c r="XAE452" s="22"/>
      <c r="XAF452" s="22"/>
      <c r="XAG452" s="22"/>
      <c r="XAH452" s="22"/>
      <c r="XAI452" s="22"/>
      <c r="XAJ452" s="22"/>
      <c r="XAK452" s="22"/>
      <c r="XAL452" s="22"/>
      <c r="XAM452" s="22"/>
      <c r="XAN452" s="22"/>
      <c r="XAO452" s="22"/>
      <c r="XAP452" s="22"/>
      <c r="XAQ452" s="22"/>
      <c r="XAR452" s="22"/>
      <c r="XAS452" s="22"/>
      <c r="XAT452" s="22"/>
      <c r="XAU452" s="22"/>
      <c r="XAV452" s="22"/>
      <c r="XAW452" s="22"/>
      <c r="XAX452" s="22"/>
      <c r="XAY452" s="22"/>
      <c r="XAZ452" s="22"/>
      <c r="XBA452" s="22"/>
      <c r="XBB452" s="22"/>
      <c r="XBC452" s="22"/>
      <c r="XBD452" s="22"/>
      <c r="XBE452" s="22"/>
      <c r="XBF452" s="22"/>
      <c r="XBG452" s="22"/>
      <c r="XBH452" s="22"/>
      <c r="XBI452" s="22"/>
      <c r="XBJ452" s="22"/>
      <c r="XBK452" s="22"/>
      <c r="XBL452" s="22"/>
      <c r="XBM452" s="22"/>
      <c r="XBN452" s="22"/>
      <c r="XBO452" s="22"/>
      <c r="XBP452" s="22"/>
      <c r="XBQ452" s="22"/>
      <c r="XBR452" s="22"/>
      <c r="XBS452" s="22"/>
      <c r="XBT452" s="22"/>
      <c r="XBU452" s="22"/>
      <c r="XBV452" s="22"/>
      <c r="XBW452" s="22"/>
      <c r="XBX452" s="22"/>
      <c r="XBY452" s="22"/>
      <c r="XBZ452" s="22"/>
      <c r="XCA452" s="22"/>
      <c r="XCB452" s="22"/>
      <c r="XCC452" s="22"/>
      <c r="XCD452" s="22"/>
      <c r="XCE452" s="22"/>
      <c r="XCF452" s="22"/>
      <c r="XCG452" s="22"/>
      <c r="XCH452" s="22"/>
      <c r="XCI452" s="22"/>
      <c r="XCJ452" s="22"/>
      <c r="XCK452" s="22"/>
      <c r="XCL452" s="22"/>
      <c r="XCM452" s="22"/>
      <c r="XCN452" s="22"/>
      <c r="XCO452" s="22"/>
      <c r="XCP452" s="22"/>
      <c r="XCQ452" s="22"/>
      <c r="XCR452" s="22"/>
      <c r="XCS452" s="22"/>
      <c r="XCT452" s="22"/>
      <c r="XCU452" s="22"/>
      <c r="XCV452" s="22"/>
      <c r="XCW452" s="22"/>
      <c r="XCX452" s="22"/>
      <c r="XCY452" s="22"/>
      <c r="XCZ452" s="22"/>
      <c r="XDA452" s="22"/>
      <c r="XDB452" s="22"/>
      <c r="XDC452" s="22"/>
      <c r="XDD452" s="22"/>
      <c r="XDE452" s="22"/>
      <c r="XDF452" s="22"/>
      <c r="XDG452" s="22"/>
      <c r="XDH452" s="22"/>
      <c r="XDI452" s="22"/>
      <c r="XDJ452" s="22"/>
      <c r="XDK452" s="22"/>
      <c r="XDL452" s="22"/>
      <c r="XDM452" s="22"/>
      <c r="XDN452" s="22"/>
      <c r="XDO452" s="22"/>
      <c r="XDP452" s="22"/>
      <c r="XDQ452" s="22"/>
      <c r="XDR452" s="22"/>
      <c r="XDS452" s="22"/>
      <c r="XDT452" s="22"/>
      <c r="XDU452" s="22"/>
      <c r="XDV452" s="22"/>
      <c r="XDW452" s="22"/>
      <c r="XDX452" s="22"/>
      <c r="XDY452" s="22"/>
      <c r="XDZ452" s="22"/>
      <c r="XEA452" s="22"/>
      <c r="XEB452" s="22"/>
      <c r="XEC452" s="22"/>
      <c r="XED452" s="22"/>
      <c r="XEE452" s="22"/>
      <c r="XEF452" s="22"/>
      <c r="XEG452" s="22"/>
      <c r="XEH452" s="22"/>
      <c r="XEI452" s="22"/>
      <c r="XEJ452" s="22"/>
      <c r="XEK452" s="22"/>
      <c r="XEL452" s="22"/>
      <c r="XEM452" s="22"/>
      <c r="XEN452" s="22"/>
      <c r="XEO452" s="22"/>
      <c r="XEP452" s="22"/>
      <c r="XEQ452" s="22"/>
      <c r="XER452" s="22"/>
      <c r="XES452" s="22"/>
      <c r="XET452" s="22"/>
      <c r="XEU452" s="22"/>
      <c r="XEV452" s="22"/>
      <c r="XEW452" s="22"/>
      <c r="XEX452" s="22"/>
      <c r="XEY452" s="22"/>
      <c r="XEZ452" s="22"/>
      <c r="XFA452" s="22"/>
      <c r="XFB452" s="22"/>
      <c r="XFC452" s="22"/>
    </row>
    <row r="453" spans="1:16383" x14ac:dyDescent="0.15">
      <c r="A453" s="2">
        <v>21</v>
      </c>
      <c r="B453" s="2">
        <v>4</v>
      </c>
      <c r="C453" s="2">
        <v>4</v>
      </c>
      <c r="D453" s="2">
        <v>24</v>
      </c>
      <c r="E453" s="72" t="s">
        <v>802</v>
      </c>
      <c r="F453" s="12" t="s">
        <v>36</v>
      </c>
      <c r="G453" s="17">
        <v>21</v>
      </c>
      <c r="H453" s="12" t="s">
        <v>56</v>
      </c>
      <c r="I453" s="12" t="s">
        <v>413</v>
      </c>
      <c r="J453" s="24">
        <v>10917</v>
      </c>
      <c r="K453" s="24"/>
      <c r="L453" s="17" t="s">
        <v>333</v>
      </c>
      <c r="M453" s="5">
        <v>2490607</v>
      </c>
      <c r="N453" s="5">
        <v>1918658</v>
      </c>
      <c r="O453" s="5">
        <v>37603</v>
      </c>
      <c r="P453" s="5">
        <v>193870</v>
      </c>
      <c r="Q453" s="5">
        <v>290476</v>
      </c>
      <c r="R453" s="5">
        <v>50000</v>
      </c>
      <c r="S453" s="12"/>
      <c r="T453" s="22"/>
      <c r="U453" s="22"/>
      <c r="V453" s="22"/>
      <c r="W453" s="22"/>
      <c r="X453" s="22"/>
      <c r="Y453" s="22"/>
      <c r="Z453" s="22"/>
      <c r="AA453" s="22"/>
      <c r="AB453" s="22"/>
      <c r="AC453" s="22"/>
      <c r="AD453" s="22"/>
      <c r="AE453" s="22"/>
      <c r="AF453" s="22"/>
      <c r="AG453" s="22"/>
      <c r="AH453" s="22"/>
      <c r="AI453" s="22"/>
      <c r="AJ453" s="22"/>
      <c r="AK453" s="22"/>
      <c r="AL453" s="22"/>
      <c r="AM453" s="22"/>
      <c r="AN453" s="22"/>
      <c r="AO453" s="22"/>
      <c r="AP453" s="22"/>
      <c r="AQ453" s="22"/>
      <c r="AR453" s="22"/>
      <c r="AS453" s="22"/>
      <c r="AT453" s="22"/>
      <c r="AU453" s="22"/>
      <c r="AV453" s="22"/>
      <c r="AW453" s="22"/>
      <c r="AX453" s="22"/>
      <c r="AY453" s="22"/>
      <c r="AZ453" s="22"/>
      <c r="BA453" s="22"/>
      <c r="BB453" s="22"/>
      <c r="BC453" s="22"/>
      <c r="BD453" s="22"/>
      <c r="BE453" s="22"/>
      <c r="BF453" s="22"/>
      <c r="BG453" s="22"/>
      <c r="BH453" s="22"/>
      <c r="BI453" s="22"/>
      <c r="BJ453" s="22"/>
      <c r="BK453" s="22"/>
      <c r="BL453" s="22"/>
      <c r="BM453" s="22"/>
      <c r="BN453" s="22"/>
      <c r="BO453" s="22"/>
      <c r="BP453" s="22"/>
      <c r="BQ453" s="22"/>
      <c r="BR453" s="22"/>
      <c r="BS453" s="22"/>
      <c r="BT453" s="22"/>
      <c r="BU453" s="22"/>
      <c r="BV453" s="22"/>
      <c r="BW453" s="22"/>
      <c r="BX453" s="22"/>
      <c r="BY453" s="22"/>
      <c r="BZ453" s="22"/>
      <c r="CA453" s="22"/>
      <c r="CB453" s="22"/>
      <c r="CC453" s="22"/>
      <c r="CD453" s="22"/>
      <c r="CE453" s="22"/>
      <c r="CF453" s="22"/>
      <c r="CG453" s="22"/>
      <c r="CH453" s="22"/>
      <c r="CI453" s="22"/>
      <c r="CJ453" s="22"/>
      <c r="CK453" s="22"/>
      <c r="CL453" s="22"/>
      <c r="CM453" s="22"/>
      <c r="CN453" s="22"/>
      <c r="CO453" s="22"/>
      <c r="CP453" s="22"/>
      <c r="CQ453" s="22"/>
      <c r="CR453" s="22"/>
      <c r="CS453" s="22"/>
      <c r="CT453" s="22"/>
      <c r="CU453" s="22"/>
      <c r="CV453" s="22"/>
      <c r="CW453" s="22"/>
      <c r="CX453" s="22"/>
      <c r="CY453" s="22"/>
      <c r="CZ453" s="22"/>
      <c r="DA453" s="22"/>
      <c r="DB453" s="22"/>
      <c r="DC453" s="22"/>
      <c r="DD453" s="22"/>
      <c r="DE453" s="22"/>
      <c r="DF453" s="22"/>
      <c r="DG453" s="22"/>
      <c r="DH453" s="22"/>
      <c r="DI453" s="22"/>
      <c r="DJ453" s="22"/>
      <c r="DK453" s="22"/>
      <c r="DL453" s="22"/>
      <c r="DM453" s="22"/>
      <c r="DN453" s="22"/>
      <c r="DO453" s="22"/>
      <c r="DP453" s="22"/>
      <c r="DQ453" s="22"/>
      <c r="DR453" s="22"/>
      <c r="DS453" s="22"/>
      <c r="DT453" s="22"/>
      <c r="DU453" s="22"/>
      <c r="DV453" s="22"/>
      <c r="DW453" s="22"/>
      <c r="DX453" s="22"/>
      <c r="DY453" s="22"/>
      <c r="DZ453" s="22"/>
      <c r="EA453" s="22"/>
      <c r="EB453" s="22"/>
      <c r="EC453" s="22"/>
      <c r="ED453" s="22"/>
      <c r="EE453" s="22"/>
      <c r="EF453" s="22"/>
      <c r="EG453" s="22"/>
      <c r="EH453" s="22"/>
      <c r="EI453" s="22"/>
      <c r="EJ453" s="22"/>
      <c r="EK453" s="22"/>
      <c r="EL453" s="22"/>
      <c r="EM453" s="22"/>
      <c r="EN453" s="22"/>
      <c r="EO453" s="22"/>
      <c r="EP453" s="22"/>
      <c r="EQ453" s="22"/>
      <c r="ER453" s="22"/>
      <c r="ES453" s="22"/>
      <c r="ET453" s="22"/>
      <c r="EU453" s="22"/>
      <c r="EV453" s="22"/>
      <c r="EW453" s="22"/>
      <c r="EX453" s="22"/>
      <c r="EY453" s="22"/>
      <c r="EZ453" s="22"/>
      <c r="FA453" s="22"/>
      <c r="FB453" s="22"/>
      <c r="FC453" s="22"/>
      <c r="FD453" s="22"/>
      <c r="FE453" s="22"/>
      <c r="FF453" s="22"/>
      <c r="FG453" s="22"/>
      <c r="FH453" s="22"/>
      <c r="FI453" s="22"/>
      <c r="FJ453" s="22"/>
      <c r="FK453" s="22"/>
      <c r="FL453" s="22"/>
      <c r="FM453" s="22"/>
      <c r="FN453" s="22"/>
      <c r="FO453" s="22"/>
      <c r="FP453" s="22"/>
      <c r="FQ453" s="22"/>
      <c r="FR453" s="22"/>
      <c r="FS453" s="22"/>
      <c r="FT453" s="22"/>
      <c r="FU453" s="22"/>
      <c r="FV453" s="22"/>
      <c r="FW453" s="22"/>
      <c r="FX453" s="22"/>
      <c r="FY453" s="22"/>
      <c r="FZ453" s="22"/>
      <c r="GA453" s="22"/>
      <c r="GB453" s="22"/>
      <c r="GC453" s="22"/>
      <c r="GD453" s="22"/>
      <c r="GE453" s="22"/>
      <c r="GF453" s="22"/>
      <c r="GG453" s="22"/>
      <c r="GH453" s="22"/>
      <c r="GI453" s="22"/>
      <c r="GJ453" s="22"/>
      <c r="GK453" s="22"/>
      <c r="GL453" s="22"/>
      <c r="GM453" s="22"/>
      <c r="GN453" s="22"/>
      <c r="GO453" s="22"/>
      <c r="GP453" s="22"/>
      <c r="GQ453" s="22"/>
      <c r="GR453" s="22"/>
      <c r="GS453" s="22"/>
      <c r="GT453" s="22"/>
      <c r="GU453" s="22"/>
      <c r="GV453" s="22"/>
      <c r="GW453" s="22"/>
      <c r="GX453" s="22"/>
      <c r="GY453" s="22"/>
      <c r="GZ453" s="22"/>
      <c r="HA453" s="22"/>
      <c r="HB453" s="22"/>
      <c r="HC453" s="22"/>
      <c r="HD453" s="22"/>
      <c r="HE453" s="22"/>
      <c r="HF453" s="22"/>
      <c r="HG453" s="22"/>
      <c r="HH453" s="22"/>
      <c r="HI453" s="22"/>
      <c r="HJ453" s="22"/>
      <c r="HK453" s="22"/>
      <c r="HL453" s="22"/>
      <c r="HM453" s="22"/>
      <c r="HN453" s="22"/>
      <c r="HO453" s="22"/>
      <c r="HP453" s="22"/>
      <c r="HQ453" s="22"/>
      <c r="HR453" s="22"/>
      <c r="HS453" s="22"/>
      <c r="HT453" s="22"/>
      <c r="HU453" s="22"/>
      <c r="HV453" s="22"/>
      <c r="HW453" s="22"/>
      <c r="HX453" s="22"/>
      <c r="HY453" s="22"/>
      <c r="HZ453" s="22"/>
      <c r="IA453" s="22"/>
      <c r="IB453" s="22"/>
      <c r="IC453" s="22"/>
      <c r="ID453" s="22"/>
      <c r="IE453" s="22"/>
      <c r="IF453" s="22"/>
      <c r="IG453" s="22"/>
      <c r="IH453" s="22"/>
      <c r="II453" s="22"/>
      <c r="IJ453" s="22"/>
      <c r="IK453" s="22"/>
      <c r="IL453" s="22"/>
      <c r="IM453" s="22"/>
      <c r="IN453" s="22"/>
      <c r="IO453" s="22"/>
      <c r="IP453" s="22"/>
      <c r="IQ453" s="22"/>
      <c r="IR453" s="22"/>
      <c r="IS453" s="22"/>
      <c r="IT453" s="22"/>
      <c r="IU453" s="22"/>
      <c r="IV453" s="22"/>
      <c r="IW453" s="22"/>
      <c r="IX453" s="22"/>
      <c r="IY453" s="22"/>
      <c r="IZ453" s="22"/>
      <c r="JA453" s="22"/>
      <c r="JB453" s="22"/>
      <c r="JC453" s="22"/>
      <c r="JD453" s="22"/>
      <c r="JE453" s="22"/>
      <c r="JF453" s="22"/>
      <c r="JG453" s="22"/>
      <c r="JH453" s="22"/>
      <c r="JI453" s="22"/>
      <c r="JJ453" s="22"/>
      <c r="JK453" s="22"/>
      <c r="JL453" s="22"/>
      <c r="JM453" s="22"/>
      <c r="JN453" s="22"/>
      <c r="JO453" s="22"/>
      <c r="JP453" s="22"/>
      <c r="JQ453" s="22"/>
      <c r="JR453" s="22"/>
      <c r="JS453" s="22"/>
      <c r="JT453" s="22"/>
      <c r="JU453" s="22"/>
      <c r="JV453" s="22"/>
      <c r="JW453" s="22"/>
      <c r="JX453" s="22"/>
      <c r="JY453" s="22"/>
      <c r="JZ453" s="22"/>
      <c r="KA453" s="22"/>
      <c r="KB453" s="22"/>
      <c r="KC453" s="22"/>
      <c r="KD453" s="22"/>
      <c r="KE453" s="22"/>
      <c r="KF453" s="22"/>
      <c r="KG453" s="22"/>
      <c r="KH453" s="22"/>
      <c r="KI453" s="22"/>
      <c r="KJ453" s="22"/>
      <c r="KK453" s="22"/>
      <c r="KL453" s="22"/>
      <c r="KM453" s="22"/>
      <c r="KN453" s="22"/>
      <c r="KO453" s="22"/>
      <c r="KP453" s="22"/>
      <c r="KQ453" s="22"/>
      <c r="KR453" s="22"/>
      <c r="KS453" s="22"/>
      <c r="KT453" s="22"/>
      <c r="KU453" s="22"/>
      <c r="KV453" s="22"/>
      <c r="KW453" s="22"/>
      <c r="KX453" s="22"/>
      <c r="KY453" s="22"/>
      <c r="KZ453" s="22"/>
      <c r="LA453" s="22"/>
      <c r="LB453" s="22"/>
      <c r="LC453" s="22"/>
      <c r="LD453" s="22"/>
      <c r="LE453" s="22"/>
      <c r="LF453" s="22"/>
      <c r="LG453" s="22"/>
      <c r="LH453" s="22"/>
      <c r="LI453" s="22"/>
      <c r="LJ453" s="22"/>
      <c r="LK453" s="22"/>
      <c r="LL453" s="22"/>
      <c r="LM453" s="22"/>
      <c r="LN453" s="22"/>
      <c r="LO453" s="22"/>
      <c r="LP453" s="22"/>
      <c r="LQ453" s="22"/>
      <c r="LR453" s="22"/>
      <c r="LS453" s="22"/>
      <c r="LT453" s="22"/>
      <c r="LU453" s="22"/>
      <c r="LV453" s="22"/>
      <c r="LW453" s="22"/>
      <c r="LX453" s="22"/>
      <c r="LY453" s="22"/>
      <c r="LZ453" s="22"/>
      <c r="MA453" s="22"/>
      <c r="MB453" s="22"/>
      <c r="MC453" s="22"/>
      <c r="MD453" s="22"/>
      <c r="ME453" s="22"/>
      <c r="MF453" s="22"/>
      <c r="MG453" s="22"/>
      <c r="MH453" s="22"/>
      <c r="MI453" s="22"/>
      <c r="MJ453" s="22"/>
      <c r="MK453" s="22"/>
      <c r="ML453" s="22"/>
      <c r="MM453" s="22"/>
      <c r="MN453" s="22"/>
      <c r="MO453" s="22"/>
      <c r="MP453" s="22"/>
      <c r="MQ453" s="22"/>
      <c r="MR453" s="22"/>
      <c r="MS453" s="22"/>
      <c r="MT453" s="22"/>
      <c r="MU453" s="22"/>
      <c r="MV453" s="22"/>
      <c r="MW453" s="22"/>
      <c r="MX453" s="22"/>
      <c r="MY453" s="22"/>
      <c r="MZ453" s="22"/>
      <c r="NA453" s="22"/>
      <c r="NB453" s="22"/>
      <c r="NC453" s="22"/>
      <c r="ND453" s="22"/>
      <c r="NE453" s="22"/>
      <c r="NF453" s="22"/>
      <c r="NG453" s="22"/>
      <c r="NH453" s="22"/>
      <c r="NI453" s="22"/>
      <c r="NJ453" s="22"/>
      <c r="NK453" s="22"/>
      <c r="NL453" s="22"/>
      <c r="NM453" s="22"/>
      <c r="NN453" s="22"/>
      <c r="NO453" s="22"/>
      <c r="NP453" s="22"/>
      <c r="NQ453" s="22"/>
      <c r="NR453" s="22"/>
      <c r="NS453" s="22"/>
      <c r="NT453" s="22"/>
      <c r="NU453" s="22"/>
      <c r="NV453" s="22"/>
      <c r="NW453" s="22"/>
      <c r="NX453" s="22"/>
      <c r="NY453" s="22"/>
      <c r="NZ453" s="22"/>
      <c r="OA453" s="22"/>
      <c r="OB453" s="22"/>
      <c r="OC453" s="22"/>
      <c r="OD453" s="22"/>
      <c r="OE453" s="22"/>
      <c r="OF453" s="22"/>
      <c r="OG453" s="22"/>
      <c r="OH453" s="22"/>
      <c r="OI453" s="22"/>
      <c r="OJ453" s="22"/>
      <c r="OK453" s="22"/>
      <c r="OL453" s="22"/>
      <c r="OM453" s="22"/>
      <c r="ON453" s="22"/>
      <c r="OO453" s="22"/>
      <c r="OP453" s="22"/>
      <c r="OQ453" s="22"/>
      <c r="OR453" s="22"/>
      <c r="OS453" s="22"/>
      <c r="OT453" s="22"/>
      <c r="OU453" s="22"/>
      <c r="OV453" s="22"/>
      <c r="OW453" s="22"/>
      <c r="OX453" s="22"/>
      <c r="OY453" s="22"/>
      <c r="OZ453" s="22"/>
      <c r="PA453" s="22"/>
      <c r="PB453" s="22"/>
      <c r="PC453" s="22"/>
      <c r="PD453" s="22"/>
      <c r="PE453" s="22"/>
      <c r="PF453" s="22"/>
      <c r="PG453" s="22"/>
      <c r="PH453" s="22"/>
      <c r="PI453" s="22"/>
      <c r="PJ453" s="22"/>
      <c r="PK453" s="22"/>
      <c r="PL453" s="22"/>
      <c r="PM453" s="22"/>
      <c r="PN453" s="22"/>
      <c r="PO453" s="22"/>
      <c r="PP453" s="22"/>
      <c r="PQ453" s="22"/>
      <c r="PR453" s="22"/>
      <c r="PS453" s="22"/>
      <c r="PT453" s="22"/>
      <c r="PU453" s="22"/>
      <c r="PV453" s="22"/>
      <c r="PW453" s="22"/>
      <c r="PX453" s="22"/>
      <c r="PY453" s="22"/>
      <c r="PZ453" s="22"/>
      <c r="QA453" s="22"/>
      <c r="QB453" s="22"/>
      <c r="QC453" s="22"/>
      <c r="QD453" s="22"/>
      <c r="QE453" s="22"/>
      <c r="QF453" s="22"/>
      <c r="QG453" s="22"/>
      <c r="QH453" s="22"/>
      <c r="QI453" s="22"/>
      <c r="QJ453" s="22"/>
      <c r="QK453" s="22"/>
      <c r="QL453" s="22"/>
      <c r="QM453" s="22"/>
      <c r="QN453" s="22"/>
      <c r="QO453" s="22"/>
      <c r="QP453" s="22"/>
      <c r="QQ453" s="22"/>
      <c r="QR453" s="22"/>
      <c r="QS453" s="22"/>
      <c r="QT453" s="22"/>
      <c r="QU453" s="22"/>
      <c r="QV453" s="22"/>
      <c r="QW453" s="22"/>
      <c r="QX453" s="22"/>
      <c r="QY453" s="22"/>
      <c r="QZ453" s="22"/>
      <c r="RA453" s="22"/>
      <c r="RB453" s="22"/>
      <c r="RC453" s="22"/>
      <c r="RD453" s="22"/>
      <c r="RE453" s="22"/>
      <c r="RF453" s="22"/>
      <c r="RG453" s="22"/>
      <c r="RH453" s="22"/>
      <c r="RI453" s="22"/>
      <c r="RJ453" s="22"/>
      <c r="RK453" s="22"/>
      <c r="RL453" s="22"/>
      <c r="RM453" s="22"/>
      <c r="RN453" s="22"/>
      <c r="RO453" s="22"/>
      <c r="RP453" s="22"/>
      <c r="RQ453" s="22"/>
      <c r="RR453" s="22"/>
      <c r="RS453" s="22"/>
      <c r="RT453" s="22"/>
      <c r="RU453" s="22"/>
      <c r="RV453" s="22"/>
      <c r="RW453" s="22"/>
      <c r="RX453" s="22"/>
      <c r="RY453" s="22"/>
      <c r="RZ453" s="22"/>
      <c r="SA453" s="22"/>
      <c r="SB453" s="22"/>
      <c r="SC453" s="22"/>
      <c r="SD453" s="22"/>
      <c r="SE453" s="22"/>
      <c r="SF453" s="22"/>
      <c r="SG453" s="22"/>
      <c r="SH453" s="22"/>
      <c r="SI453" s="22"/>
      <c r="SJ453" s="22"/>
      <c r="SK453" s="22"/>
      <c r="SL453" s="22"/>
      <c r="SM453" s="22"/>
      <c r="SN453" s="22"/>
      <c r="SO453" s="22"/>
      <c r="SP453" s="22"/>
      <c r="SQ453" s="22"/>
      <c r="SR453" s="22"/>
      <c r="SS453" s="22"/>
      <c r="ST453" s="22"/>
      <c r="SU453" s="22"/>
      <c r="SV453" s="22"/>
      <c r="SW453" s="22"/>
      <c r="SX453" s="22"/>
      <c r="SY453" s="22"/>
      <c r="SZ453" s="22"/>
      <c r="TA453" s="22"/>
      <c r="TB453" s="22"/>
      <c r="TC453" s="22"/>
      <c r="TD453" s="22"/>
      <c r="TE453" s="22"/>
      <c r="TF453" s="22"/>
      <c r="TG453" s="22"/>
      <c r="TH453" s="22"/>
      <c r="TI453" s="22"/>
      <c r="TJ453" s="22"/>
      <c r="TK453" s="22"/>
      <c r="TL453" s="22"/>
      <c r="TM453" s="22"/>
      <c r="TN453" s="22"/>
      <c r="TO453" s="22"/>
      <c r="TP453" s="22"/>
      <c r="TQ453" s="22"/>
      <c r="TR453" s="22"/>
      <c r="TS453" s="22"/>
      <c r="TT453" s="22"/>
      <c r="TU453" s="22"/>
      <c r="TV453" s="22"/>
      <c r="TW453" s="22"/>
      <c r="TX453" s="22"/>
      <c r="TY453" s="22"/>
      <c r="TZ453" s="22"/>
      <c r="UA453" s="22"/>
      <c r="UB453" s="22"/>
      <c r="UC453" s="22"/>
      <c r="UD453" s="22"/>
      <c r="UE453" s="22"/>
      <c r="UF453" s="22"/>
      <c r="UG453" s="22"/>
      <c r="UH453" s="22"/>
      <c r="UI453" s="22"/>
      <c r="UJ453" s="22"/>
      <c r="UK453" s="22"/>
      <c r="UL453" s="22"/>
      <c r="UM453" s="22"/>
      <c r="UN453" s="22"/>
      <c r="UO453" s="22"/>
      <c r="UP453" s="22"/>
      <c r="UQ453" s="22"/>
      <c r="UR453" s="22"/>
      <c r="US453" s="22"/>
      <c r="UT453" s="22"/>
      <c r="UU453" s="22"/>
      <c r="UV453" s="22"/>
      <c r="UW453" s="22"/>
      <c r="UX453" s="22"/>
      <c r="UY453" s="22"/>
      <c r="UZ453" s="22"/>
      <c r="VA453" s="22"/>
      <c r="VB453" s="22"/>
      <c r="VC453" s="22"/>
      <c r="VD453" s="22"/>
      <c r="VE453" s="22"/>
      <c r="VF453" s="22"/>
      <c r="VG453" s="22"/>
      <c r="VH453" s="22"/>
      <c r="VI453" s="22"/>
      <c r="VJ453" s="22"/>
      <c r="VK453" s="22"/>
      <c r="VL453" s="22"/>
      <c r="VM453" s="22"/>
      <c r="VN453" s="22"/>
      <c r="VO453" s="22"/>
      <c r="VP453" s="22"/>
      <c r="VQ453" s="22"/>
      <c r="VR453" s="22"/>
      <c r="VS453" s="22"/>
      <c r="VT453" s="22"/>
      <c r="VU453" s="22"/>
      <c r="VV453" s="22"/>
      <c r="VW453" s="22"/>
      <c r="VX453" s="22"/>
      <c r="VY453" s="22"/>
      <c r="VZ453" s="22"/>
      <c r="WA453" s="22"/>
      <c r="WB453" s="22"/>
      <c r="WC453" s="22"/>
      <c r="WD453" s="22"/>
      <c r="WE453" s="22"/>
      <c r="WF453" s="22"/>
      <c r="WG453" s="22"/>
      <c r="WH453" s="22"/>
      <c r="WI453" s="22"/>
      <c r="WJ453" s="22"/>
      <c r="WK453" s="22"/>
      <c r="WL453" s="22"/>
      <c r="WM453" s="22"/>
      <c r="WN453" s="22"/>
      <c r="WO453" s="22"/>
      <c r="WP453" s="22"/>
      <c r="WQ453" s="22"/>
      <c r="WR453" s="22"/>
      <c r="WS453" s="22"/>
      <c r="WT453" s="22"/>
      <c r="WU453" s="22"/>
      <c r="WV453" s="22"/>
      <c r="WW453" s="22"/>
      <c r="WX453" s="22"/>
      <c r="WY453" s="22"/>
      <c r="WZ453" s="22"/>
      <c r="XA453" s="22"/>
      <c r="XB453" s="22"/>
      <c r="XC453" s="22"/>
      <c r="XD453" s="22"/>
      <c r="XE453" s="22"/>
      <c r="XF453" s="22"/>
      <c r="XG453" s="22"/>
      <c r="XH453" s="22"/>
      <c r="XI453" s="22"/>
      <c r="XJ453" s="22"/>
      <c r="XK453" s="22"/>
      <c r="XL453" s="22"/>
      <c r="XM453" s="22"/>
      <c r="XN453" s="22"/>
      <c r="XO453" s="22"/>
      <c r="XP453" s="22"/>
      <c r="XQ453" s="22"/>
      <c r="XR453" s="22"/>
      <c r="XS453" s="22"/>
      <c r="XT453" s="22"/>
      <c r="XU453" s="22"/>
      <c r="XV453" s="22"/>
      <c r="XW453" s="22"/>
      <c r="XX453" s="22"/>
      <c r="XY453" s="22"/>
      <c r="XZ453" s="22"/>
      <c r="YA453" s="22"/>
      <c r="YB453" s="22"/>
      <c r="YC453" s="22"/>
      <c r="YD453" s="22"/>
      <c r="YE453" s="22"/>
      <c r="YF453" s="22"/>
      <c r="YG453" s="22"/>
      <c r="YH453" s="22"/>
      <c r="YI453" s="22"/>
      <c r="YJ453" s="22"/>
      <c r="YK453" s="22"/>
      <c r="YL453" s="22"/>
      <c r="YM453" s="22"/>
      <c r="YN453" s="22"/>
      <c r="YO453" s="22"/>
      <c r="YP453" s="22"/>
      <c r="YQ453" s="22"/>
      <c r="YR453" s="22"/>
      <c r="YS453" s="22"/>
      <c r="YT453" s="22"/>
      <c r="YU453" s="22"/>
      <c r="YV453" s="22"/>
      <c r="YW453" s="22"/>
      <c r="YX453" s="22"/>
      <c r="YY453" s="22"/>
      <c r="YZ453" s="22"/>
      <c r="ZA453" s="22"/>
      <c r="ZB453" s="22"/>
      <c r="ZC453" s="22"/>
      <c r="ZD453" s="22"/>
      <c r="ZE453" s="22"/>
      <c r="ZF453" s="22"/>
      <c r="ZG453" s="22"/>
      <c r="ZH453" s="22"/>
      <c r="ZI453" s="22"/>
      <c r="ZJ453" s="22"/>
      <c r="ZK453" s="22"/>
      <c r="ZL453" s="22"/>
      <c r="ZM453" s="22"/>
      <c r="ZN453" s="22"/>
      <c r="ZO453" s="22"/>
      <c r="ZP453" s="22"/>
      <c r="ZQ453" s="22"/>
      <c r="ZR453" s="22"/>
      <c r="ZS453" s="22"/>
      <c r="ZT453" s="22"/>
      <c r="ZU453" s="22"/>
      <c r="ZV453" s="22"/>
      <c r="ZW453" s="22"/>
      <c r="ZX453" s="22"/>
      <c r="ZY453" s="22"/>
      <c r="ZZ453" s="22"/>
      <c r="AAA453" s="22"/>
      <c r="AAB453" s="22"/>
      <c r="AAC453" s="22"/>
      <c r="AAD453" s="22"/>
      <c r="AAE453" s="22"/>
      <c r="AAF453" s="22"/>
      <c r="AAG453" s="22"/>
      <c r="AAH453" s="22"/>
      <c r="AAI453" s="22"/>
      <c r="AAJ453" s="22"/>
      <c r="AAK453" s="22"/>
      <c r="AAL453" s="22"/>
      <c r="AAM453" s="22"/>
      <c r="AAN453" s="22"/>
      <c r="AAO453" s="22"/>
      <c r="AAP453" s="22"/>
      <c r="AAQ453" s="22"/>
      <c r="AAR453" s="22"/>
      <c r="AAS453" s="22"/>
      <c r="AAT453" s="22"/>
      <c r="AAU453" s="22"/>
      <c r="AAV453" s="22"/>
      <c r="AAW453" s="22"/>
      <c r="AAX453" s="22"/>
      <c r="AAY453" s="22"/>
      <c r="AAZ453" s="22"/>
      <c r="ABA453" s="22"/>
      <c r="ABB453" s="22"/>
      <c r="ABC453" s="22"/>
      <c r="ABD453" s="22"/>
      <c r="ABE453" s="22"/>
      <c r="ABF453" s="22"/>
      <c r="ABG453" s="22"/>
      <c r="ABH453" s="22"/>
      <c r="ABI453" s="22"/>
      <c r="ABJ453" s="22"/>
      <c r="ABK453" s="22"/>
      <c r="ABL453" s="22"/>
      <c r="ABM453" s="22"/>
      <c r="ABN453" s="22"/>
      <c r="ABO453" s="22"/>
      <c r="ABP453" s="22"/>
      <c r="ABQ453" s="22"/>
      <c r="ABR453" s="22"/>
      <c r="ABS453" s="22"/>
      <c r="ABT453" s="22"/>
      <c r="ABU453" s="22"/>
      <c r="ABV453" s="22"/>
      <c r="ABW453" s="22"/>
      <c r="ABX453" s="22"/>
      <c r="ABY453" s="22"/>
      <c r="ABZ453" s="22"/>
      <c r="ACA453" s="22"/>
      <c r="ACB453" s="22"/>
      <c r="ACC453" s="22"/>
      <c r="ACD453" s="22"/>
      <c r="ACE453" s="22"/>
      <c r="ACF453" s="22"/>
      <c r="ACG453" s="22"/>
      <c r="ACH453" s="22"/>
      <c r="ACI453" s="22"/>
      <c r="ACJ453" s="22"/>
      <c r="ACK453" s="22"/>
      <c r="ACL453" s="22"/>
      <c r="ACM453" s="22"/>
      <c r="ACN453" s="22"/>
      <c r="ACO453" s="22"/>
      <c r="ACP453" s="22"/>
      <c r="ACQ453" s="22"/>
      <c r="ACR453" s="22"/>
      <c r="ACS453" s="22"/>
      <c r="ACT453" s="22"/>
      <c r="ACU453" s="22"/>
      <c r="ACV453" s="22"/>
      <c r="ACW453" s="22"/>
      <c r="ACX453" s="22"/>
      <c r="ACY453" s="22"/>
      <c r="ACZ453" s="22"/>
      <c r="ADA453" s="22"/>
      <c r="ADB453" s="22"/>
      <c r="ADC453" s="22"/>
      <c r="ADD453" s="22"/>
      <c r="ADE453" s="22"/>
      <c r="ADF453" s="22"/>
      <c r="ADG453" s="22"/>
      <c r="ADH453" s="22"/>
      <c r="ADI453" s="22"/>
      <c r="ADJ453" s="22"/>
      <c r="ADK453" s="22"/>
      <c r="ADL453" s="22"/>
      <c r="ADM453" s="22"/>
      <c r="ADN453" s="22"/>
      <c r="ADO453" s="22"/>
      <c r="ADP453" s="22"/>
      <c r="ADQ453" s="22"/>
      <c r="ADR453" s="22"/>
      <c r="ADS453" s="22"/>
      <c r="ADT453" s="22"/>
      <c r="ADU453" s="22"/>
      <c r="ADV453" s="22"/>
      <c r="ADW453" s="22"/>
      <c r="ADX453" s="22"/>
      <c r="ADY453" s="22"/>
      <c r="ADZ453" s="22"/>
      <c r="AEA453" s="22"/>
      <c r="AEB453" s="22"/>
      <c r="AEC453" s="22"/>
      <c r="AED453" s="22"/>
      <c r="AEE453" s="22"/>
      <c r="AEF453" s="22"/>
      <c r="AEG453" s="22"/>
      <c r="AEH453" s="22"/>
      <c r="AEI453" s="22"/>
      <c r="AEJ453" s="22"/>
      <c r="AEK453" s="22"/>
      <c r="AEL453" s="22"/>
      <c r="AEM453" s="22"/>
      <c r="AEN453" s="22"/>
      <c r="AEO453" s="22"/>
      <c r="AEP453" s="22"/>
      <c r="AEQ453" s="22"/>
      <c r="AER453" s="22"/>
      <c r="AES453" s="22"/>
      <c r="AET453" s="22"/>
      <c r="AEU453" s="22"/>
      <c r="AEV453" s="22"/>
      <c r="AEW453" s="22"/>
      <c r="AEX453" s="22"/>
      <c r="AEY453" s="22"/>
      <c r="AEZ453" s="22"/>
      <c r="AFA453" s="22"/>
      <c r="AFB453" s="22"/>
      <c r="AFC453" s="22"/>
      <c r="AFD453" s="22"/>
      <c r="AFE453" s="22"/>
      <c r="AFF453" s="22"/>
      <c r="AFG453" s="22"/>
      <c r="AFH453" s="22"/>
      <c r="AFI453" s="22"/>
      <c r="AFJ453" s="22"/>
      <c r="AFK453" s="22"/>
      <c r="AFL453" s="22"/>
      <c r="AFM453" s="22"/>
      <c r="AFN453" s="22"/>
      <c r="AFO453" s="22"/>
      <c r="AFP453" s="22"/>
      <c r="AFQ453" s="22"/>
      <c r="AFR453" s="22"/>
      <c r="AFS453" s="22"/>
      <c r="AFT453" s="22"/>
      <c r="AFU453" s="22"/>
      <c r="AFV453" s="22"/>
      <c r="AFW453" s="22"/>
      <c r="AFX453" s="22"/>
      <c r="AFY453" s="22"/>
      <c r="AFZ453" s="22"/>
      <c r="AGA453" s="22"/>
      <c r="AGB453" s="22"/>
      <c r="AGC453" s="22"/>
      <c r="AGD453" s="22"/>
      <c r="AGE453" s="22"/>
      <c r="AGF453" s="22"/>
      <c r="AGG453" s="22"/>
      <c r="AGH453" s="22"/>
      <c r="AGI453" s="22"/>
      <c r="AGJ453" s="22"/>
      <c r="AGK453" s="22"/>
      <c r="AGL453" s="22"/>
      <c r="AGM453" s="22"/>
      <c r="AGN453" s="22"/>
      <c r="AGO453" s="22"/>
      <c r="AGP453" s="22"/>
      <c r="AGQ453" s="22"/>
      <c r="AGR453" s="22"/>
      <c r="AGS453" s="22"/>
      <c r="AGT453" s="22"/>
      <c r="AGU453" s="22"/>
      <c r="AGV453" s="22"/>
      <c r="AGW453" s="22"/>
      <c r="AGX453" s="22"/>
      <c r="AGY453" s="22"/>
      <c r="AGZ453" s="22"/>
      <c r="AHA453" s="22"/>
      <c r="AHB453" s="22"/>
      <c r="AHC453" s="22"/>
      <c r="AHD453" s="22"/>
      <c r="AHE453" s="22"/>
      <c r="AHF453" s="22"/>
      <c r="AHG453" s="22"/>
      <c r="AHH453" s="22"/>
      <c r="AHI453" s="22"/>
      <c r="AHJ453" s="22"/>
      <c r="AHK453" s="22"/>
      <c r="AHL453" s="22"/>
      <c r="AHM453" s="22"/>
      <c r="AHN453" s="22"/>
      <c r="AHO453" s="22"/>
      <c r="AHP453" s="22"/>
      <c r="AHQ453" s="22"/>
      <c r="AHR453" s="22"/>
      <c r="AHS453" s="22"/>
      <c r="AHT453" s="22"/>
      <c r="AHU453" s="22"/>
      <c r="AHV453" s="22"/>
      <c r="AHW453" s="22"/>
      <c r="AHX453" s="22"/>
      <c r="AHY453" s="22"/>
      <c r="AHZ453" s="22"/>
      <c r="AIA453" s="22"/>
      <c r="AIB453" s="22"/>
      <c r="AIC453" s="22"/>
      <c r="AID453" s="22"/>
      <c r="AIE453" s="22"/>
      <c r="AIF453" s="22"/>
      <c r="AIG453" s="22"/>
      <c r="AIH453" s="22"/>
      <c r="AII453" s="22"/>
      <c r="AIJ453" s="22"/>
      <c r="AIK453" s="22"/>
      <c r="AIL453" s="22"/>
      <c r="AIM453" s="22"/>
      <c r="AIN453" s="22"/>
      <c r="AIO453" s="22"/>
      <c r="AIP453" s="22"/>
      <c r="AIQ453" s="22"/>
      <c r="AIR453" s="22"/>
      <c r="AIS453" s="22"/>
      <c r="AIT453" s="22"/>
      <c r="AIU453" s="22"/>
      <c r="AIV453" s="22"/>
      <c r="AIW453" s="22"/>
      <c r="AIX453" s="22"/>
      <c r="AIY453" s="22"/>
      <c r="AIZ453" s="22"/>
      <c r="AJA453" s="22"/>
      <c r="AJB453" s="22"/>
      <c r="AJC453" s="22"/>
      <c r="AJD453" s="22"/>
      <c r="AJE453" s="22"/>
      <c r="AJF453" s="22"/>
      <c r="AJG453" s="22"/>
      <c r="AJH453" s="22"/>
      <c r="AJI453" s="22"/>
      <c r="AJJ453" s="22"/>
      <c r="AJK453" s="22"/>
      <c r="AJL453" s="22"/>
      <c r="AJM453" s="22"/>
      <c r="AJN453" s="22"/>
      <c r="AJO453" s="22"/>
      <c r="AJP453" s="22"/>
      <c r="AJQ453" s="22"/>
      <c r="AJR453" s="22"/>
      <c r="AJS453" s="22"/>
      <c r="AJT453" s="22"/>
      <c r="AJU453" s="22"/>
      <c r="AJV453" s="22"/>
      <c r="AJW453" s="22"/>
      <c r="AJX453" s="22"/>
      <c r="AJY453" s="22"/>
      <c r="AJZ453" s="22"/>
      <c r="AKA453" s="22"/>
      <c r="AKB453" s="22"/>
      <c r="AKC453" s="22"/>
      <c r="AKD453" s="22"/>
      <c r="AKE453" s="22"/>
      <c r="AKF453" s="22"/>
      <c r="AKG453" s="22"/>
      <c r="AKH453" s="22"/>
      <c r="AKI453" s="22"/>
      <c r="AKJ453" s="22"/>
      <c r="AKK453" s="22"/>
      <c r="AKL453" s="22"/>
      <c r="AKM453" s="22"/>
      <c r="AKN453" s="22"/>
      <c r="AKO453" s="22"/>
      <c r="AKP453" s="22"/>
      <c r="AKQ453" s="22"/>
      <c r="AKR453" s="22"/>
      <c r="AKS453" s="22"/>
      <c r="AKT453" s="22"/>
      <c r="AKU453" s="22"/>
      <c r="AKV453" s="22"/>
      <c r="AKW453" s="22"/>
      <c r="AKX453" s="22"/>
      <c r="AKY453" s="22"/>
      <c r="AKZ453" s="22"/>
      <c r="ALA453" s="22"/>
      <c r="ALB453" s="22"/>
      <c r="ALC453" s="22"/>
      <c r="ALD453" s="22"/>
      <c r="ALE453" s="22"/>
      <c r="ALF453" s="22"/>
      <c r="ALG453" s="22"/>
      <c r="ALH453" s="22"/>
      <c r="ALI453" s="22"/>
      <c r="ALJ453" s="22"/>
      <c r="ALK453" s="22"/>
      <c r="ALL453" s="22"/>
      <c r="ALM453" s="22"/>
      <c r="ALN453" s="22"/>
      <c r="ALO453" s="22"/>
      <c r="ALP453" s="22"/>
      <c r="ALQ453" s="22"/>
      <c r="ALR453" s="22"/>
      <c r="ALS453" s="22"/>
      <c r="ALT453" s="22"/>
      <c r="ALU453" s="22"/>
      <c r="ALV453" s="22"/>
      <c r="ALW453" s="22"/>
      <c r="ALX453" s="22"/>
      <c r="ALY453" s="22"/>
      <c r="ALZ453" s="22"/>
      <c r="AMA453" s="22"/>
      <c r="AMB453" s="22"/>
      <c r="AMC453" s="22"/>
      <c r="AMD453" s="22"/>
      <c r="AME453" s="22"/>
      <c r="AMF453" s="22"/>
      <c r="AMG453" s="22"/>
      <c r="AMH453" s="22"/>
      <c r="AMI453" s="22"/>
      <c r="AMJ453" s="22"/>
      <c r="AMK453" s="22"/>
      <c r="AML453" s="22"/>
      <c r="AMM453" s="22"/>
      <c r="AMN453" s="22"/>
      <c r="AMO453" s="22"/>
      <c r="AMP453" s="22"/>
      <c r="AMQ453" s="22"/>
      <c r="AMR453" s="22"/>
      <c r="AMS453" s="22"/>
      <c r="AMT453" s="22"/>
      <c r="AMU453" s="22"/>
      <c r="AMV453" s="22"/>
      <c r="AMW453" s="22"/>
      <c r="AMX453" s="22"/>
      <c r="AMY453" s="22"/>
      <c r="AMZ453" s="22"/>
      <c r="ANA453" s="22"/>
      <c r="ANB453" s="22"/>
      <c r="ANC453" s="22"/>
      <c r="AND453" s="22"/>
      <c r="ANE453" s="22"/>
      <c r="ANF453" s="22"/>
      <c r="ANG453" s="22"/>
      <c r="ANH453" s="22"/>
      <c r="ANI453" s="22"/>
      <c r="ANJ453" s="22"/>
      <c r="ANK453" s="22"/>
      <c r="ANL453" s="22"/>
      <c r="ANM453" s="22"/>
      <c r="ANN453" s="22"/>
      <c r="ANO453" s="22"/>
      <c r="ANP453" s="22"/>
      <c r="ANQ453" s="22"/>
      <c r="ANR453" s="22"/>
      <c r="ANS453" s="22"/>
      <c r="ANT453" s="22"/>
      <c r="ANU453" s="22"/>
      <c r="ANV453" s="22"/>
      <c r="ANW453" s="22"/>
      <c r="ANX453" s="22"/>
      <c r="ANY453" s="22"/>
      <c r="ANZ453" s="22"/>
      <c r="AOA453" s="22"/>
      <c r="AOB453" s="22"/>
      <c r="AOC453" s="22"/>
      <c r="AOD453" s="22"/>
      <c r="AOE453" s="22"/>
      <c r="AOF453" s="22"/>
      <c r="AOG453" s="22"/>
      <c r="AOH453" s="22"/>
      <c r="AOI453" s="22"/>
      <c r="AOJ453" s="22"/>
      <c r="AOK453" s="22"/>
      <c r="AOL453" s="22"/>
      <c r="AOM453" s="22"/>
      <c r="AON453" s="22"/>
      <c r="AOO453" s="22"/>
      <c r="AOP453" s="22"/>
      <c r="AOQ453" s="22"/>
      <c r="AOR453" s="22"/>
      <c r="AOS453" s="22"/>
      <c r="AOT453" s="22"/>
      <c r="AOU453" s="22"/>
      <c r="AOV453" s="22"/>
      <c r="AOW453" s="22"/>
      <c r="AOX453" s="22"/>
      <c r="AOY453" s="22"/>
      <c r="AOZ453" s="22"/>
      <c r="APA453" s="22"/>
      <c r="APB453" s="22"/>
      <c r="APC453" s="22"/>
      <c r="APD453" s="22"/>
      <c r="APE453" s="22"/>
      <c r="APF453" s="22"/>
      <c r="APG453" s="22"/>
      <c r="APH453" s="22"/>
      <c r="API453" s="22"/>
      <c r="APJ453" s="22"/>
      <c r="APK453" s="22"/>
      <c r="APL453" s="22"/>
      <c r="APM453" s="22"/>
      <c r="APN453" s="22"/>
      <c r="APO453" s="22"/>
      <c r="APP453" s="22"/>
      <c r="APQ453" s="22"/>
      <c r="APR453" s="22"/>
      <c r="APS453" s="22"/>
      <c r="APT453" s="22"/>
      <c r="APU453" s="22"/>
      <c r="APV453" s="22"/>
      <c r="APW453" s="22"/>
      <c r="APX453" s="22"/>
      <c r="APY453" s="22"/>
      <c r="APZ453" s="22"/>
      <c r="AQA453" s="22"/>
      <c r="AQB453" s="22"/>
      <c r="AQC453" s="22"/>
      <c r="AQD453" s="22"/>
      <c r="AQE453" s="22"/>
      <c r="AQF453" s="22"/>
      <c r="AQG453" s="22"/>
      <c r="AQH453" s="22"/>
      <c r="AQI453" s="22"/>
      <c r="AQJ453" s="22"/>
      <c r="AQK453" s="22"/>
      <c r="AQL453" s="22"/>
      <c r="AQM453" s="22"/>
      <c r="AQN453" s="22"/>
      <c r="AQO453" s="22"/>
      <c r="AQP453" s="22"/>
      <c r="AQQ453" s="22"/>
      <c r="AQR453" s="22"/>
      <c r="AQS453" s="22"/>
      <c r="AQT453" s="22"/>
      <c r="AQU453" s="22"/>
      <c r="AQV453" s="22"/>
      <c r="AQW453" s="22"/>
      <c r="AQX453" s="22"/>
      <c r="AQY453" s="22"/>
      <c r="AQZ453" s="22"/>
      <c r="ARA453" s="22"/>
      <c r="ARB453" s="22"/>
      <c r="ARC453" s="22"/>
      <c r="ARD453" s="22"/>
      <c r="ARE453" s="22"/>
      <c r="ARF453" s="22"/>
      <c r="ARG453" s="22"/>
      <c r="ARH453" s="22"/>
      <c r="ARI453" s="22"/>
      <c r="ARJ453" s="22"/>
      <c r="ARK453" s="22"/>
      <c r="ARL453" s="22"/>
      <c r="ARM453" s="22"/>
      <c r="ARN453" s="22"/>
      <c r="ARO453" s="22"/>
      <c r="ARP453" s="22"/>
      <c r="ARQ453" s="22"/>
      <c r="ARR453" s="22"/>
      <c r="ARS453" s="22"/>
      <c r="ART453" s="22"/>
      <c r="ARU453" s="22"/>
      <c r="ARV453" s="22"/>
      <c r="ARW453" s="22"/>
      <c r="ARX453" s="22"/>
      <c r="ARY453" s="22"/>
      <c r="ARZ453" s="22"/>
      <c r="ASA453" s="22"/>
      <c r="ASB453" s="22"/>
      <c r="ASC453" s="22"/>
      <c r="ASD453" s="22"/>
      <c r="ASE453" s="22"/>
      <c r="ASF453" s="22"/>
      <c r="ASG453" s="22"/>
      <c r="ASH453" s="22"/>
      <c r="ASI453" s="22"/>
      <c r="ASJ453" s="22"/>
      <c r="ASK453" s="22"/>
      <c r="ASL453" s="22"/>
      <c r="ASM453" s="22"/>
      <c r="ASN453" s="22"/>
      <c r="ASO453" s="22"/>
      <c r="ASP453" s="22"/>
      <c r="ASQ453" s="22"/>
      <c r="ASR453" s="22"/>
      <c r="ASS453" s="22"/>
      <c r="AST453" s="22"/>
      <c r="ASU453" s="22"/>
      <c r="ASV453" s="22"/>
      <c r="ASW453" s="22"/>
      <c r="ASX453" s="22"/>
      <c r="ASY453" s="22"/>
      <c r="ASZ453" s="22"/>
      <c r="ATA453" s="22"/>
      <c r="ATB453" s="22"/>
      <c r="ATC453" s="22"/>
      <c r="ATD453" s="22"/>
      <c r="ATE453" s="22"/>
      <c r="ATF453" s="22"/>
      <c r="ATG453" s="22"/>
      <c r="ATH453" s="22"/>
      <c r="ATI453" s="22"/>
      <c r="ATJ453" s="22"/>
      <c r="ATK453" s="22"/>
      <c r="ATL453" s="22"/>
      <c r="ATM453" s="22"/>
      <c r="ATN453" s="22"/>
      <c r="ATO453" s="22"/>
      <c r="ATP453" s="22"/>
      <c r="ATQ453" s="22"/>
      <c r="ATR453" s="22"/>
      <c r="ATS453" s="22"/>
      <c r="ATT453" s="22"/>
      <c r="ATU453" s="22"/>
      <c r="ATV453" s="22"/>
      <c r="ATW453" s="22"/>
      <c r="ATX453" s="22"/>
      <c r="ATY453" s="22"/>
      <c r="ATZ453" s="22"/>
      <c r="AUA453" s="22"/>
      <c r="AUB453" s="22"/>
      <c r="AUC453" s="22"/>
      <c r="AUD453" s="22"/>
      <c r="AUE453" s="22"/>
      <c r="AUF453" s="22"/>
      <c r="AUG453" s="22"/>
      <c r="AUH453" s="22"/>
      <c r="AUI453" s="22"/>
      <c r="AUJ453" s="22"/>
      <c r="AUK453" s="22"/>
      <c r="AUL453" s="22"/>
      <c r="AUM453" s="22"/>
      <c r="AUN453" s="22"/>
      <c r="AUO453" s="22"/>
      <c r="AUP453" s="22"/>
      <c r="AUQ453" s="22"/>
      <c r="AUR453" s="22"/>
      <c r="AUS453" s="22"/>
      <c r="AUT453" s="22"/>
      <c r="AUU453" s="22"/>
      <c r="AUV453" s="22"/>
      <c r="AUW453" s="22"/>
      <c r="AUX453" s="22"/>
      <c r="AUY453" s="22"/>
      <c r="AUZ453" s="22"/>
      <c r="AVA453" s="22"/>
      <c r="AVB453" s="22"/>
      <c r="AVC453" s="22"/>
      <c r="AVD453" s="22"/>
      <c r="AVE453" s="22"/>
      <c r="AVF453" s="22"/>
      <c r="AVG453" s="22"/>
      <c r="AVH453" s="22"/>
      <c r="AVI453" s="22"/>
      <c r="AVJ453" s="22"/>
      <c r="AVK453" s="22"/>
      <c r="AVL453" s="22"/>
      <c r="AVM453" s="22"/>
      <c r="AVN453" s="22"/>
      <c r="AVO453" s="22"/>
      <c r="AVP453" s="22"/>
      <c r="AVQ453" s="22"/>
      <c r="AVR453" s="22"/>
      <c r="AVS453" s="22"/>
      <c r="AVT453" s="22"/>
      <c r="AVU453" s="22"/>
      <c r="AVV453" s="22"/>
      <c r="AVW453" s="22"/>
      <c r="AVX453" s="22"/>
      <c r="AVY453" s="22"/>
      <c r="AVZ453" s="22"/>
      <c r="AWA453" s="22"/>
      <c r="AWB453" s="22"/>
      <c r="AWC453" s="22"/>
      <c r="AWD453" s="22"/>
      <c r="AWE453" s="22"/>
      <c r="AWF453" s="22"/>
      <c r="AWG453" s="22"/>
      <c r="AWH453" s="22"/>
      <c r="AWI453" s="22"/>
      <c r="AWJ453" s="22"/>
      <c r="AWK453" s="22"/>
      <c r="AWL453" s="22"/>
      <c r="AWM453" s="22"/>
      <c r="AWN453" s="22"/>
      <c r="AWO453" s="22"/>
      <c r="AWP453" s="22"/>
      <c r="AWQ453" s="22"/>
      <c r="AWR453" s="22"/>
      <c r="AWS453" s="22"/>
      <c r="AWT453" s="22"/>
      <c r="AWU453" s="22"/>
      <c r="AWV453" s="22"/>
      <c r="AWW453" s="22"/>
      <c r="AWX453" s="22"/>
      <c r="AWY453" s="22"/>
      <c r="AWZ453" s="22"/>
      <c r="AXA453" s="22"/>
      <c r="AXB453" s="22"/>
      <c r="AXC453" s="22"/>
      <c r="AXD453" s="22"/>
      <c r="AXE453" s="22"/>
      <c r="AXF453" s="22"/>
      <c r="AXG453" s="22"/>
      <c r="AXH453" s="22"/>
      <c r="AXI453" s="22"/>
      <c r="AXJ453" s="22"/>
      <c r="AXK453" s="22"/>
      <c r="AXL453" s="22"/>
      <c r="AXM453" s="22"/>
      <c r="AXN453" s="22"/>
      <c r="AXO453" s="22"/>
      <c r="AXP453" s="22"/>
      <c r="AXQ453" s="22"/>
      <c r="AXR453" s="22"/>
      <c r="AXS453" s="22"/>
      <c r="AXT453" s="22"/>
      <c r="AXU453" s="22"/>
      <c r="AXV453" s="22"/>
      <c r="AXW453" s="22"/>
      <c r="AXX453" s="22"/>
      <c r="AXY453" s="22"/>
      <c r="AXZ453" s="22"/>
      <c r="AYA453" s="22"/>
      <c r="AYB453" s="22"/>
      <c r="AYC453" s="22"/>
      <c r="AYD453" s="22"/>
      <c r="AYE453" s="22"/>
      <c r="AYF453" s="22"/>
      <c r="AYG453" s="22"/>
      <c r="AYH453" s="22"/>
      <c r="AYI453" s="22"/>
      <c r="AYJ453" s="22"/>
      <c r="AYK453" s="22"/>
      <c r="AYL453" s="22"/>
      <c r="AYM453" s="22"/>
      <c r="AYN453" s="22"/>
      <c r="AYO453" s="22"/>
      <c r="AYP453" s="22"/>
      <c r="AYQ453" s="22"/>
      <c r="AYR453" s="22"/>
      <c r="AYS453" s="22"/>
      <c r="AYT453" s="22"/>
      <c r="AYU453" s="22"/>
      <c r="AYV453" s="22"/>
      <c r="AYW453" s="22"/>
      <c r="AYX453" s="22"/>
      <c r="AYY453" s="22"/>
      <c r="AYZ453" s="22"/>
      <c r="AZA453" s="22"/>
      <c r="AZB453" s="22"/>
      <c r="AZC453" s="22"/>
      <c r="AZD453" s="22"/>
      <c r="AZE453" s="22"/>
      <c r="AZF453" s="22"/>
      <c r="AZG453" s="22"/>
      <c r="AZH453" s="22"/>
      <c r="AZI453" s="22"/>
      <c r="AZJ453" s="22"/>
      <c r="AZK453" s="22"/>
      <c r="AZL453" s="22"/>
      <c r="AZM453" s="22"/>
      <c r="AZN453" s="22"/>
      <c r="AZO453" s="22"/>
      <c r="AZP453" s="22"/>
      <c r="AZQ453" s="22"/>
      <c r="AZR453" s="22"/>
      <c r="AZS453" s="22"/>
      <c r="AZT453" s="22"/>
      <c r="AZU453" s="22"/>
      <c r="AZV453" s="22"/>
      <c r="AZW453" s="22"/>
      <c r="AZX453" s="22"/>
      <c r="AZY453" s="22"/>
      <c r="AZZ453" s="22"/>
      <c r="BAA453" s="22"/>
      <c r="BAB453" s="22"/>
      <c r="BAC453" s="22"/>
      <c r="BAD453" s="22"/>
      <c r="BAE453" s="22"/>
      <c r="BAF453" s="22"/>
      <c r="BAG453" s="22"/>
      <c r="BAH453" s="22"/>
      <c r="BAI453" s="22"/>
      <c r="BAJ453" s="22"/>
      <c r="BAK453" s="22"/>
      <c r="BAL453" s="22"/>
      <c r="BAM453" s="22"/>
      <c r="BAN453" s="22"/>
      <c r="BAO453" s="22"/>
      <c r="BAP453" s="22"/>
      <c r="BAQ453" s="22"/>
      <c r="BAR453" s="22"/>
      <c r="BAS453" s="22"/>
      <c r="BAT453" s="22"/>
      <c r="BAU453" s="22"/>
      <c r="BAV453" s="22"/>
      <c r="BAW453" s="22"/>
      <c r="BAX453" s="22"/>
      <c r="BAY453" s="22"/>
      <c r="BAZ453" s="22"/>
      <c r="BBA453" s="22"/>
      <c r="BBB453" s="22"/>
      <c r="BBC453" s="22"/>
      <c r="BBD453" s="22"/>
      <c r="BBE453" s="22"/>
      <c r="BBF453" s="22"/>
      <c r="BBG453" s="22"/>
      <c r="BBH453" s="22"/>
      <c r="BBI453" s="22"/>
      <c r="BBJ453" s="22"/>
      <c r="BBK453" s="22"/>
      <c r="BBL453" s="22"/>
      <c r="BBM453" s="22"/>
      <c r="BBN453" s="22"/>
      <c r="BBO453" s="22"/>
      <c r="BBP453" s="22"/>
      <c r="BBQ453" s="22"/>
      <c r="BBR453" s="22"/>
      <c r="BBS453" s="22"/>
      <c r="BBT453" s="22"/>
      <c r="BBU453" s="22"/>
      <c r="BBV453" s="22"/>
      <c r="BBW453" s="22"/>
      <c r="BBX453" s="22"/>
      <c r="BBY453" s="22"/>
      <c r="BBZ453" s="22"/>
      <c r="BCA453" s="22"/>
      <c r="BCB453" s="22"/>
      <c r="BCC453" s="22"/>
      <c r="BCD453" s="22"/>
      <c r="BCE453" s="22"/>
      <c r="BCF453" s="22"/>
      <c r="BCG453" s="22"/>
      <c r="BCH453" s="22"/>
      <c r="BCI453" s="22"/>
      <c r="BCJ453" s="22"/>
      <c r="BCK453" s="22"/>
      <c r="BCL453" s="22"/>
      <c r="BCM453" s="22"/>
      <c r="BCN453" s="22"/>
      <c r="BCO453" s="22"/>
      <c r="BCP453" s="22"/>
      <c r="BCQ453" s="22"/>
      <c r="BCR453" s="22"/>
      <c r="BCS453" s="22"/>
      <c r="BCT453" s="22"/>
      <c r="BCU453" s="22"/>
      <c r="BCV453" s="22"/>
      <c r="BCW453" s="22"/>
      <c r="BCX453" s="22"/>
      <c r="BCY453" s="22"/>
      <c r="BCZ453" s="22"/>
      <c r="BDA453" s="22"/>
      <c r="BDB453" s="22"/>
      <c r="BDC453" s="22"/>
      <c r="BDD453" s="22"/>
      <c r="BDE453" s="22"/>
      <c r="BDF453" s="22"/>
      <c r="BDG453" s="22"/>
      <c r="BDH453" s="22"/>
      <c r="BDI453" s="22"/>
      <c r="BDJ453" s="22"/>
      <c r="BDK453" s="22"/>
      <c r="BDL453" s="22"/>
      <c r="BDM453" s="22"/>
      <c r="BDN453" s="22"/>
      <c r="BDO453" s="22"/>
      <c r="BDP453" s="22"/>
      <c r="BDQ453" s="22"/>
      <c r="BDR453" s="22"/>
      <c r="BDS453" s="22"/>
      <c r="BDT453" s="22"/>
      <c r="BDU453" s="22"/>
      <c r="BDV453" s="22"/>
      <c r="BDW453" s="22"/>
      <c r="BDX453" s="22"/>
      <c r="BDY453" s="22"/>
      <c r="BDZ453" s="22"/>
      <c r="BEA453" s="22"/>
      <c r="BEB453" s="22"/>
      <c r="BEC453" s="22"/>
      <c r="BED453" s="22"/>
      <c r="BEE453" s="22"/>
      <c r="BEF453" s="22"/>
      <c r="BEG453" s="22"/>
      <c r="BEH453" s="22"/>
      <c r="BEI453" s="22"/>
      <c r="BEJ453" s="22"/>
      <c r="BEK453" s="22"/>
      <c r="BEL453" s="22"/>
      <c r="BEM453" s="22"/>
      <c r="BEN453" s="22"/>
      <c r="BEO453" s="22"/>
      <c r="BEP453" s="22"/>
      <c r="BEQ453" s="22"/>
      <c r="BER453" s="22"/>
      <c r="BES453" s="22"/>
      <c r="BET453" s="22"/>
      <c r="BEU453" s="22"/>
      <c r="BEV453" s="22"/>
      <c r="BEW453" s="22"/>
      <c r="BEX453" s="22"/>
      <c r="BEY453" s="22"/>
      <c r="BEZ453" s="22"/>
      <c r="BFA453" s="22"/>
      <c r="BFB453" s="22"/>
      <c r="BFC453" s="22"/>
      <c r="BFD453" s="22"/>
      <c r="BFE453" s="22"/>
      <c r="BFF453" s="22"/>
      <c r="BFG453" s="22"/>
      <c r="BFH453" s="22"/>
      <c r="BFI453" s="22"/>
      <c r="BFJ453" s="22"/>
      <c r="BFK453" s="22"/>
      <c r="BFL453" s="22"/>
      <c r="BFM453" s="22"/>
      <c r="BFN453" s="22"/>
      <c r="BFO453" s="22"/>
      <c r="BFP453" s="22"/>
      <c r="BFQ453" s="22"/>
      <c r="BFR453" s="22"/>
      <c r="BFS453" s="22"/>
      <c r="BFT453" s="22"/>
      <c r="BFU453" s="22"/>
      <c r="BFV453" s="22"/>
      <c r="BFW453" s="22"/>
      <c r="BFX453" s="22"/>
      <c r="BFY453" s="22"/>
      <c r="BFZ453" s="22"/>
      <c r="BGA453" s="22"/>
      <c r="BGB453" s="22"/>
      <c r="BGC453" s="22"/>
      <c r="BGD453" s="22"/>
      <c r="BGE453" s="22"/>
      <c r="BGF453" s="22"/>
      <c r="BGG453" s="22"/>
      <c r="BGH453" s="22"/>
      <c r="BGI453" s="22"/>
      <c r="BGJ453" s="22"/>
      <c r="BGK453" s="22"/>
      <c r="BGL453" s="22"/>
      <c r="BGM453" s="22"/>
      <c r="BGN453" s="22"/>
      <c r="BGO453" s="22"/>
      <c r="BGP453" s="22"/>
      <c r="BGQ453" s="22"/>
      <c r="BGR453" s="22"/>
      <c r="BGS453" s="22"/>
      <c r="BGT453" s="22"/>
      <c r="BGU453" s="22"/>
      <c r="BGV453" s="22"/>
      <c r="BGW453" s="22"/>
      <c r="BGX453" s="22"/>
      <c r="BGY453" s="22"/>
      <c r="BGZ453" s="22"/>
      <c r="BHA453" s="22"/>
      <c r="BHB453" s="22"/>
      <c r="BHC453" s="22"/>
      <c r="BHD453" s="22"/>
      <c r="BHE453" s="22"/>
      <c r="BHF453" s="22"/>
      <c r="BHG453" s="22"/>
      <c r="BHH453" s="22"/>
      <c r="BHI453" s="22"/>
      <c r="BHJ453" s="22"/>
      <c r="BHK453" s="22"/>
      <c r="BHL453" s="22"/>
      <c r="BHM453" s="22"/>
      <c r="BHN453" s="22"/>
      <c r="BHO453" s="22"/>
      <c r="BHP453" s="22"/>
      <c r="BHQ453" s="22"/>
      <c r="BHR453" s="22"/>
      <c r="BHS453" s="22"/>
      <c r="BHT453" s="22"/>
      <c r="BHU453" s="22"/>
      <c r="BHV453" s="22"/>
      <c r="BHW453" s="22"/>
      <c r="BHX453" s="22"/>
      <c r="BHY453" s="22"/>
      <c r="BHZ453" s="22"/>
      <c r="BIA453" s="22"/>
      <c r="BIB453" s="22"/>
      <c r="BIC453" s="22"/>
      <c r="BID453" s="22"/>
      <c r="BIE453" s="22"/>
      <c r="BIF453" s="22"/>
      <c r="BIG453" s="22"/>
      <c r="BIH453" s="22"/>
      <c r="BII453" s="22"/>
      <c r="BIJ453" s="22"/>
      <c r="BIK453" s="22"/>
      <c r="BIL453" s="22"/>
      <c r="BIM453" s="22"/>
      <c r="BIN453" s="22"/>
      <c r="BIO453" s="22"/>
      <c r="BIP453" s="22"/>
      <c r="BIQ453" s="22"/>
      <c r="BIR453" s="22"/>
      <c r="BIS453" s="22"/>
      <c r="BIT453" s="22"/>
      <c r="BIU453" s="22"/>
      <c r="BIV453" s="22"/>
      <c r="BIW453" s="22"/>
      <c r="BIX453" s="22"/>
      <c r="BIY453" s="22"/>
      <c r="BIZ453" s="22"/>
      <c r="BJA453" s="22"/>
      <c r="BJB453" s="22"/>
      <c r="BJC453" s="22"/>
      <c r="BJD453" s="22"/>
      <c r="BJE453" s="22"/>
      <c r="BJF453" s="22"/>
      <c r="BJG453" s="22"/>
      <c r="BJH453" s="22"/>
      <c r="BJI453" s="22"/>
      <c r="BJJ453" s="22"/>
      <c r="BJK453" s="22"/>
      <c r="BJL453" s="22"/>
      <c r="BJM453" s="22"/>
      <c r="BJN453" s="22"/>
      <c r="BJO453" s="22"/>
      <c r="BJP453" s="22"/>
      <c r="BJQ453" s="22"/>
      <c r="BJR453" s="22"/>
      <c r="BJS453" s="22"/>
      <c r="BJT453" s="22"/>
      <c r="BJU453" s="22"/>
      <c r="BJV453" s="22"/>
      <c r="BJW453" s="22"/>
      <c r="BJX453" s="22"/>
      <c r="BJY453" s="22"/>
      <c r="BJZ453" s="22"/>
      <c r="BKA453" s="22"/>
      <c r="BKB453" s="22"/>
      <c r="BKC453" s="22"/>
      <c r="BKD453" s="22"/>
      <c r="BKE453" s="22"/>
      <c r="BKF453" s="22"/>
      <c r="BKG453" s="22"/>
      <c r="BKH453" s="22"/>
      <c r="BKI453" s="22"/>
      <c r="BKJ453" s="22"/>
      <c r="BKK453" s="22"/>
      <c r="BKL453" s="22"/>
      <c r="BKM453" s="22"/>
      <c r="BKN453" s="22"/>
      <c r="BKO453" s="22"/>
      <c r="BKP453" s="22"/>
      <c r="BKQ453" s="22"/>
      <c r="BKR453" s="22"/>
      <c r="BKS453" s="22"/>
      <c r="BKT453" s="22"/>
      <c r="BKU453" s="22"/>
      <c r="BKV453" s="22"/>
      <c r="BKW453" s="22"/>
      <c r="BKX453" s="22"/>
      <c r="BKY453" s="22"/>
      <c r="BKZ453" s="22"/>
      <c r="BLA453" s="22"/>
      <c r="BLB453" s="22"/>
      <c r="BLC453" s="22"/>
      <c r="BLD453" s="22"/>
      <c r="BLE453" s="22"/>
      <c r="BLF453" s="22"/>
      <c r="BLG453" s="22"/>
      <c r="BLH453" s="22"/>
      <c r="BLI453" s="22"/>
      <c r="BLJ453" s="22"/>
      <c r="BLK453" s="22"/>
      <c r="BLL453" s="22"/>
      <c r="BLM453" s="22"/>
      <c r="BLN453" s="22"/>
      <c r="BLO453" s="22"/>
      <c r="BLP453" s="22"/>
      <c r="BLQ453" s="22"/>
      <c r="BLR453" s="22"/>
      <c r="BLS453" s="22"/>
      <c r="BLT453" s="22"/>
      <c r="BLU453" s="22"/>
      <c r="BLV453" s="22"/>
      <c r="BLW453" s="22"/>
      <c r="BLX453" s="22"/>
      <c r="BLY453" s="22"/>
      <c r="BLZ453" s="22"/>
      <c r="BMA453" s="22"/>
      <c r="BMB453" s="22"/>
      <c r="BMC453" s="22"/>
      <c r="BMD453" s="22"/>
      <c r="BME453" s="22"/>
      <c r="BMF453" s="22"/>
      <c r="BMG453" s="22"/>
      <c r="BMH453" s="22"/>
      <c r="BMI453" s="22"/>
      <c r="BMJ453" s="22"/>
      <c r="BMK453" s="22"/>
      <c r="BML453" s="22"/>
      <c r="BMM453" s="22"/>
      <c r="BMN453" s="22"/>
      <c r="BMO453" s="22"/>
      <c r="BMP453" s="22"/>
      <c r="BMQ453" s="22"/>
      <c r="BMR453" s="22"/>
      <c r="BMS453" s="22"/>
      <c r="BMT453" s="22"/>
      <c r="BMU453" s="22"/>
      <c r="BMV453" s="22"/>
      <c r="BMW453" s="22"/>
      <c r="BMX453" s="22"/>
      <c r="BMY453" s="22"/>
      <c r="BMZ453" s="22"/>
      <c r="BNA453" s="22"/>
      <c r="BNB453" s="22"/>
      <c r="BNC453" s="22"/>
      <c r="BND453" s="22"/>
      <c r="BNE453" s="22"/>
      <c r="BNF453" s="22"/>
      <c r="BNG453" s="22"/>
      <c r="BNH453" s="22"/>
      <c r="BNI453" s="22"/>
      <c r="BNJ453" s="22"/>
      <c r="BNK453" s="22"/>
      <c r="BNL453" s="22"/>
      <c r="BNM453" s="22"/>
      <c r="BNN453" s="22"/>
      <c r="BNO453" s="22"/>
      <c r="BNP453" s="22"/>
      <c r="BNQ453" s="22"/>
      <c r="BNR453" s="22"/>
      <c r="BNS453" s="22"/>
      <c r="BNT453" s="22"/>
      <c r="BNU453" s="22"/>
      <c r="BNV453" s="22"/>
      <c r="BNW453" s="22"/>
      <c r="BNX453" s="22"/>
      <c r="BNY453" s="22"/>
      <c r="BNZ453" s="22"/>
      <c r="BOA453" s="22"/>
      <c r="BOB453" s="22"/>
      <c r="BOC453" s="22"/>
      <c r="BOD453" s="22"/>
      <c r="BOE453" s="22"/>
      <c r="BOF453" s="22"/>
      <c r="BOG453" s="22"/>
      <c r="BOH453" s="22"/>
      <c r="BOI453" s="22"/>
      <c r="BOJ453" s="22"/>
      <c r="BOK453" s="22"/>
      <c r="BOL453" s="22"/>
      <c r="BOM453" s="22"/>
      <c r="BON453" s="22"/>
      <c r="BOO453" s="22"/>
      <c r="BOP453" s="22"/>
      <c r="BOQ453" s="22"/>
      <c r="BOR453" s="22"/>
      <c r="BOS453" s="22"/>
      <c r="BOT453" s="22"/>
      <c r="BOU453" s="22"/>
      <c r="BOV453" s="22"/>
      <c r="BOW453" s="22"/>
      <c r="BOX453" s="22"/>
      <c r="BOY453" s="22"/>
      <c r="BOZ453" s="22"/>
      <c r="BPA453" s="22"/>
      <c r="BPB453" s="22"/>
      <c r="BPC453" s="22"/>
      <c r="BPD453" s="22"/>
      <c r="BPE453" s="22"/>
      <c r="BPF453" s="22"/>
      <c r="BPG453" s="22"/>
      <c r="BPH453" s="22"/>
      <c r="BPI453" s="22"/>
      <c r="BPJ453" s="22"/>
      <c r="BPK453" s="22"/>
      <c r="BPL453" s="22"/>
      <c r="BPM453" s="22"/>
      <c r="BPN453" s="22"/>
      <c r="BPO453" s="22"/>
      <c r="BPP453" s="22"/>
      <c r="BPQ453" s="22"/>
      <c r="BPR453" s="22"/>
      <c r="BPS453" s="22"/>
      <c r="BPT453" s="22"/>
      <c r="BPU453" s="22"/>
      <c r="BPV453" s="22"/>
      <c r="BPW453" s="22"/>
      <c r="BPX453" s="22"/>
      <c r="BPY453" s="22"/>
      <c r="BPZ453" s="22"/>
      <c r="BQA453" s="22"/>
      <c r="BQB453" s="22"/>
      <c r="BQC453" s="22"/>
      <c r="BQD453" s="22"/>
      <c r="BQE453" s="22"/>
      <c r="BQF453" s="22"/>
      <c r="BQG453" s="22"/>
      <c r="BQH453" s="22"/>
      <c r="BQI453" s="22"/>
      <c r="BQJ453" s="22"/>
      <c r="BQK453" s="22"/>
      <c r="BQL453" s="22"/>
      <c r="BQM453" s="22"/>
      <c r="BQN453" s="22"/>
      <c r="BQO453" s="22"/>
      <c r="BQP453" s="22"/>
      <c r="BQQ453" s="22"/>
      <c r="BQR453" s="22"/>
      <c r="BQS453" s="22"/>
      <c r="BQT453" s="22"/>
      <c r="BQU453" s="22"/>
      <c r="BQV453" s="22"/>
      <c r="BQW453" s="22"/>
      <c r="BQX453" s="22"/>
      <c r="BQY453" s="22"/>
      <c r="BQZ453" s="22"/>
      <c r="BRA453" s="22"/>
      <c r="BRB453" s="22"/>
      <c r="BRC453" s="22"/>
      <c r="BRD453" s="22"/>
      <c r="BRE453" s="22"/>
      <c r="BRF453" s="22"/>
      <c r="BRG453" s="22"/>
      <c r="BRH453" s="22"/>
      <c r="BRI453" s="22"/>
      <c r="BRJ453" s="22"/>
      <c r="BRK453" s="22"/>
      <c r="BRL453" s="22"/>
      <c r="BRM453" s="22"/>
      <c r="BRN453" s="22"/>
      <c r="BRO453" s="22"/>
      <c r="BRP453" s="22"/>
      <c r="BRQ453" s="22"/>
      <c r="BRR453" s="22"/>
      <c r="BRS453" s="22"/>
      <c r="BRT453" s="22"/>
      <c r="BRU453" s="22"/>
      <c r="BRV453" s="22"/>
      <c r="BRW453" s="22"/>
      <c r="BRX453" s="22"/>
      <c r="BRY453" s="22"/>
      <c r="BRZ453" s="22"/>
      <c r="BSA453" s="22"/>
      <c r="BSB453" s="22"/>
      <c r="BSC453" s="22"/>
      <c r="BSD453" s="22"/>
      <c r="BSE453" s="22"/>
      <c r="BSF453" s="22"/>
      <c r="BSG453" s="22"/>
      <c r="BSH453" s="22"/>
      <c r="BSI453" s="22"/>
      <c r="BSJ453" s="22"/>
      <c r="BSK453" s="22"/>
      <c r="BSL453" s="22"/>
      <c r="BSM453" s="22"/>
      <c r="BSN453" s="22"/>
      <c r="BSO453" s="22"/>
      <c r="BSP453" s="22"/>
      <c r="BSQ453" s="22"/>
      <c r="BSR453" s="22"/>
      <c r="BSS453" s="22"/>
      <c r="BST453" s="22"/>
      <c r="BSU453" s="22"/>
      <c r="BSV453" s="22"/>
      <c r="BSW453" s="22"/>
      <c r="BSX453" s="22"/>
      <c r="BSY453" s="22"/>
      <c r="BSZ453" s="22"/>
      <c r="BTA453" s="22"/>
      <c r="BTB453" s="22"/>
      <c r="BTC453" s="22"/>
      <c r="BTD453" s="22"/>
      <c r="BTE453" s="22"/>
      <c r="BTF453" s="22"/>
      <c r="BTG453" s="22"/>
      <c r="BTH453" s="22"/>
      <c r="BTI453" s="22"/>
      <c r="BTJ453" s="22"/>
      <c r="BTK453" s="22"/>
      <c r="BTL453" s="22"/>
      <c r="BTM453" s="22"/>
      <c r="BTN453" s="22"/>
      <c r="BTO453" s="22"/>
      <c r="BTP453" s="22"/>
      <c r="BTQ453" s="22"/>
      <c r="BTR453" s="22"/>
      <c r="BTS453" s="22"/>
      <c r="BTT453" s="22"/>
      <c r="BTU453" s="22"/>
      <c r="BTV453" s="22"/>
      <c r="BTW453" s="22"/>
      <c r="BTX453" s="22"/>
      <c r="BTY453" s="22"/>
      <c r="BTZ453" s="22"/>
      <c r="BUA453" s="22"/>
      <c r="BUB453" s="22"/>
      <c r="BUC453" s="22"/>
      <c r="BUD453" s="22"/>
      <c r="BUE453" s="22"/>
      <c r="BUF453" s="22"/>
      <c r="BUG453" s="22"/>
      <c r="BUH453" s="22"/>
      <c r="BUI453" s="22"/>
      <c r="BUJ453" s="22"/>
      <c r="BUK453" s="22"/>
      <c r="BUL453" s="22"/>
      <c r="BUM453" s="22"/>
      <c r="BUN453" s="22"/>
      <c r="BUO453" s="22"/>
      <c r="BUP453" s="22"/>
      <c r="BUQ453" s="22"/>
      <c r="BUR453" s="22"/>
      <c r="BUS453" s="22"/>
      <c r="BUT453" s="22"/>
      <c r="BUU453" s="22"/>
      <c r="BUV453" s="22"/>
      <c r="BUW453" s="22"/>
      <c r="BUX453" s="22"/>
      <c r="BUY453" s="22"/>
      <c r="BUZ453" s="22"/>
      <c r="BVA453" s="22"/>
      <c r="BVB453" s="22"/>
      <c r="BVC453" s="22"/>
      <c r="BVD453" s="22"/>
      <c r="BVE453" s="22"/>
      <c r="BVF453" s="22"/>
      <c r="BVG453" s="22"/>
      <c r="BVH453" s="22"/>
      <c r="BVI453" s="22"/>
      <c r="BVJ453" s="22"/>
      <c r="BVK453" s="22"/>
      <c r="BVL453" s="22"/>
      <c r="BVM453" s="22"/>
      <c r="BVN453" s="22"/>
      <c r="BVO453" s="22"/>
      <c r="BVP453" s="22"/>
      <c r="BVQ453" s="22"/>
      <c r="BVR453" s="22"/>
      <c r="BVS453" s="22"/>
      <c r="BVT453" s="22"/>
      <c r="BVU453" s="22"/>
      <c r="BVV453" s="22"/>
      <c r="BVW453" s="22"/>
      <c r="BVX453" s="22"/>
      <c r="BVY453" s="22"/>
      <c r="BVZ453" s="22"/>
      <c r="BWA453" s="22"/>
      <c r="BWB453" s="22"/>
      <c r="BWC453" s="22"/>
      <c r="BWD453" s="22"/>
      <c r="BWE453" s="22"/>
      <c r="BWF453" s="22"/>
      <c r="BWG453" s="22"/>
      <c r="BWH453" s="22"/>
      <c r="BWI453" s="22"/>
      <c r="BWJ453" s="22"/>
      <c r="BWK453" s="22"/>
      <c r="BWL453" s="22"/>
      <c r="BWM453" s="22"/>
      <c r="BWN453" s="22"/>
      <c r="BWO453" s="22"/>
      <c r="BWP453" s="22"/>
      <c r="BWQ453" s="22"/>
      <c r="BWR453" s="22"/>
      <c r="BWS453" s="22"/>
      <c r="BWT453" s="22"/>
      <c r="BWU453" s="22"/>
      <c r="BWV453" s="22"/>
      <c r="BWW453" s="22"/>
      <c r="BWX453" s="22"/>
      <c r="BWY453" s="22"/>
      <c r="BWZ453" s="22"/>
      <c r="BXA453" s="22"/>
      <c r="BXB453" s="22"/>
      <c r="BXC453" s="22"/>
      <c r="BXD453" s="22"/>
      <c r="BXE453" s="22"/>
      <c r="BXF453" s="22"/>
      <c r="BXG453" s="22"/>
      <c r="BXH453" s="22"/>
      <c r="BXI453" s="22"/>
      <c r="BXJ453" s="22"/>
      <c r="BXK453" s="22"/>
      <c r="BXL453" s="22"/>
      <c r="BXM453" s="22"/>
      <c r="BXN453" s="22"/>
      <c r="BXO453" s="22"/>
      <c r="BXP453" s="22"/>
      <c r="BXQ453" s="22"/>
      <c r="BXR453" s="22"/>
      <c r="BXS453" s="22"/>
      <c r="BXT453" s="22"/>
      <c r="BXU453" s="22"/>
      <c r="BXV453" s="22"/>
      <c r="BXW453" s="22"/>
      <c r="BXX453" s="22"/>
      <c r="BXY453" s="22"/>
      <c r="BXZ453" s="22"/>
      <c r="BYA453" s="22"/>
      <c r="BYB453" s="22"/>
      <c r="BYC453" s="22"/>
      <c r="BYD453" s="22"/>
      <c r="BYE453" s="22"/>
      <c r="BYF453" s="22"/>
      <c r="BYG453" s="22"/>
      <c r="BYH453" s="22"/>
      <c r="BYI453" s="22"/>
      <c r="BYJ453" s="22"/>
      <c r="BYK453" s="22"/>
      <c r="BYL453" s="22"/>
      <c r="BYM453" s="22"/>
      <c r="BYN453" s="22"/>
      <c r="BYO453" s="22"/>
      <c r="BYP453" s="22"/>
      <c r="BYQ453" s="22"/>
      <c r="BYR453" s="22"/>
      <c r="BYS453" s="22"/>
      <c r="BYT453" s="22"/>
      <c r="BYU453" s="22"/>
      <c r="BYV453" s="22"/>
      <c r="BYW453" s="22"/>
      <c r="BYX453" s="22"/>
      <c r="BYY453" s="22"/>
      <c r="BYZ453" s="22"/>
      <c r="BZA453" s="22"/>
      <c r="BZB453" s="22"/>
      <c r="BZC453" s="22"/>
      <c r="BZD453" s="22"/>
      <c r="BZE453" s="22"/>
      <c r="BZF453" s="22"/>
      <c r="BZG453" s="22"/>
      <c r="BZH453" s="22"/>
      <c r="BZI453" s="22"/>
      <c r="BZJ453" s="22"/>
      <c r="BZK453" s="22"/>
      <c r="BZL453" s="22"/>
      <c r="BZM453" s="22"/>
      <c r="BZN453" s="22"/>
      <c r="BZO453" s="22"/>
      <c r="BZP453" s="22"/>
      <c r="BZQ453" s="22"/>
      <c r="BZR453" s="22"/>
      <c r="BZS453" s="22"/>
      <c r="BZT453" s="22"/>
      <c r="BZU453" s="22"/>
      <c r="BZV453" s="22"/>
      <c r="BZW453" s="22"/>
      <c r="BZX453" s="22"/>
      <c r="BZY453" s="22"/>
      <c r="BZZ453" s="22"/>
      <c r="CAA453" s="22"/>
      <c r="CAB453" s="22"/>
      <c r="CAC453" s="22"/>
      <c r="CAD453" s="22"/>
      <c r="CAE453" s="22"/>
      <c r="CAF453" s="22"/>
      <c r="CAG453" s="22"/>
      <c r="CAH453" s="22"/>
      <c r="CAI453" s="22"/>
      <c r="CAJ453" s="22"/>
      <c r="CAK453" s="22"/>
      <c r="CAL453" s="22"/>
      <c r="CAM453" s="22"/>
      <c r="CAN453" s="22"/>
      <c r="CAO453" s="22"/>
      <c r="CAP453" s="22"/>
      <c r="CAQ453" s="22"/>
      <c r="CAR453" s="22"/>
      <c r="CAS453" s="22"/>
      <c r="CAT453" s="22"/>
      <c r="CAU453" s="22"/>
      <c r="CAV453" s="22"/>
      <c r="CAW453" s="22"/>
      <c r="CAX453" s="22"/>
      <c r="CAY453" s="22"/>
      <c r="CAZ453" s="22"/>
      <c r="CBA453" s="22"/>
      <c r="CBB453" s="22"/>
      <c r="CBC453" s="22"/>
      <c r="CBD453" s="22"/>
      <c r="CBE453" s="22"/>
      <c r="CBF453" s="22"/>
      <c r="CBG453" s="22"/>
      <c r="CBH453" s="22"/>
      <c r="CBI453" s="22"/>
      <c r="CBJ453" s="22"/>
      <c r="CBK453" s="22"/>
      <c r="CBL453" s="22"/>
      <c r="CBM453" s="22"/>
      <c r="CBN453" s="22"/>
      <c r="CBO453" s="22"/>
      <c r="CBP453" s="22"/>
      <c r="CBQ453" s="22"/>
      <c r="CBR453" s="22"/>
      <c r="CBS453" s="22"/>
      <c r="CBT453" s="22"/>
      <c r="CBU453" s="22"/>
      <c r="CBV453" s="22"/>
      <c r="CBW453" s="22"/>
      <c r="CBX453" s="22"/>
      <c r="CBY453" s="22"/>
      <c r="CBZ453" s="22"/>
      <c r="CCA453" s="22"/>
      <c r="CCB453" s="22"/>
      <c r="CCC453" s="22"/>
      <c r="CCD453" s="22"/>
      <c r="CCE453" s="22"/>
      <c r="CCF453" s="22"/>
      <c r="CCG453" s="22"/>
      <c r="CCH453" s="22"/>
      <c r="CCI453" s="22"/>
      <c r="CCJ453" s="22"/>
      <c r="CCK453" s="22"/>
      <c r="CCL453" s="22"/>
      <c r="CCM453" s="22"/>
      <c r="CCN453" s="22"/>
      <c r="CCO453" s="22"/>
      <c r="CCP453" s="22"/>
      <c r="CCQ453" s="22"/>
      <c r="CCR453" s="22"/>
      <c r="CCS453" s="22"/>
      <c r="CCT453" s="22"/>
      <c r="CCU453" s="22"/>
      <c r="CCV453" s="22"/>
      <c r="CCW453" s="22"/>
      <c r="CCX453" s="22"/>
      <c r="CCY453" s="22"/>
      <c r="CCZ453" s="22"/>
      <c r="CDA453" s="22"/>
      <c r="CDB453" s="22"/>
      <c r="CDC453" s="22"/>
      <c r="CDD453" s="22"/>
      <c r="CDE453" s="22"/>
      <c r="CDF453" s="22"/>
      <c r="CDG453" s="22"/>
      <c r="CDH453" s="22"/>
      <c r="CDI453" s="22"/>
      <c r="CDJ453" s="22"/>
      <c r="CDK453" s="22"/>
      <c r="CDL453" s="22"/>
      <c r="CDM453" s="22"/>
      <c r="CDN453" s="22"/>
      <c r="CDO453" s="22"/>
      <c r="CDP453" s="22"/>
      <c r="CDQ453" s="22"/>
      <c r="CDR453" s="22"/>
      <c r="CDS453" s="22"/>
      <c r="CDT453" s="22"/>
      <c r="CDU453" s="22"/>
      <c r="CDV453" s="22"/>
      <c r="CDW453" s="22"/>
      <c r="CDX453" s="22"/>
      <c r="CDY453" s="22"/>
      <c r="CDZ453" s="22"/>
      <c r="CEA453" s="22"/>
      <c r="CEB453" s="22"/>
      <c r="CEC453" s="22"/>
      <c r="CED453" s="22"/>
      <c r="CEE453" s="22"/>
      <c r="CEF453" s="22"/>
      <c r="CEG453" s="22"/>
      <c r="CEH453" s="22"/>
      <c r="CEI453" s="22"/>
      <c r="CEJ453" s="22"/>
      <c r="CEK453" s="22"/>
      <c r="CEL453" s="22"/>
      <c r="CEM453" s="22"/>
      <c r="CEN453" s="22"/>
      <c r="CEO453" s="22"/>
      <c r="CEP453" s="22"/>
      <c r="CEQ453" s="22"/>
      <c r="CER453" s="22"/>
      <c r="CES453" s="22"/>
      <c r="CET453" s="22"/>
      <c r="CEU453" s="22"/>
      <c r="CEV453" s="22"/>
      <c r="CEW453" s="22"/>
      <c r="CEX453" s="22"/>
      <c r="CEY453" s="22"/>
      <c r="CEZ453" s="22"/>
      <c r="CFA453" s="22"/>
      <c r="CFB453" s="22"/>
      <c r="CFC453" s="22"/>
      <c r="CFD453" s="22"/>
      <c r="CFE453" s="22"/>
      <c r="CFF453" s="22"/>
      <c r="CFG453" s="22"/>
      <c r="CFH453" s="22"/>
      <c r="CFI453" s="22"/>
      <c r="CFJ453" s="22"/>
      <c r="CFK453" s="22"/>
      <c r="CFL453" s="22"/>
      <c r="CFM453" s="22"/>
      <c r="CFN453" s="22"/>
      <c r="CFO453" s="22"/>
      <c r="CFP453" s="22"/>
      <c r="CFQ453" s="22"/>
      <c r="CFR453" s="22"/>
      <c r="CFS453" s="22"/>
      <c r="CFT453" s="22"/>
      <c r="CFU453" s="22"/>
      <c r="CFV453" s="22"/>
      <c r="CFW453" s="22"/>
      <c r="CFX453" s="22"/>
      <c r="CFY453" s="22"/>
      <c r="CFZ453" s="22"/>
      <c r="CGA453" s="22"/>
      <c r="CGB453" s="22"/>
      <c r="CGC453" s="22"/>
      <c r="CGD453" s="22"/>
      <c r="CGE453" s="22"/>
      <c r="CGF453" s="22"/>
      <c r="CGG453" s="22"/>
      <c r="CGH453" s="22"/>
      <c r="CGI453" s="22"/>
      <c r="CGJ453" s="22"/>
      <c r="CGK453" s="22"/>
      <c r="CGL453" s="22"/>
      <c r="CGM453" s="22"/>
      <c r="CGN453" s="22"/>
      <c r="CGO453" s="22"/>
      <c r="CGP453" s="22"/>
      <c r="CGQ453" s="22"/>
      <c r="CGR453" s="22"/>
      <c r="CGS453" s="22"/>
      <c r="CGT453" s="22"/>
      <c r="CGU453" s="22"/>
      <c r="CGV453" s="22"/>
      <c r="CGW453" s="22"/>
      <c r="CGX453" s="22"/>
      <c r="CGY453" s="22"/>
      <c r="CGZ453" s="22"/>
      <c r="CHA453" s="22"/>
      <c r="CHB453" s="22"/>
      <c r="CHC453" s="22"/>
      <c r="CHD453" s="22"/>
      <c r="CHE453" s="22"/>
      <c r="CHF453" s="22"/>
      <c r="CHG453" s="22"/>
      <c r="CHH453" s="22"/>
      <c r="CHI453" s="22"/>
      <c r="CHJ453" s="22"/>
      <c r="CHK453" s="22"/>
      <c r="CHL453" s="22"/>
      <c r="CHM453" s="22"/>
      <c r="CHN453" s="22"/>
      <c r="CHO453" s="22"/>
      <c r="CHP453" s="22"/>
      <c r="CHQ453" s="22"/>
      <c r="CHR453" s="22"/>
      <c r="CHS453" s="22"/>
      <c r="CHT453" s="22"/>
      <c r="CHU453" s="22"/>
      <c r="CHV453" s="22"/>
      <c r="CHW453" s="22"/>
      <c r="CHX453" s="22"/>
      <c r="CHY453" s="22"/>
      <c r="CHZ453" s="22"/>
      <c r="CIA453" s="22"/>
      <c r="CIB453" s="22"/>
      <c r="CIC453" s="22"/>
      <c r="CID453" s="22"/>
      <c r="CIE453" s="22"/>
      <c r="CIF453" s="22"/>
      <c r="CIG453" s="22"/>
      <c r="CIH453" s="22"/>
      <c r="CII453" s="22"/>
      <c r="CIJ453" s="22"/>
      <c r="CIK453" s="22"/>
      <c r="CIL453" s="22"/>
      <c r="CIM453" s="22"/>
      <c r="CIN453" s="22"/>
      <c r="CIO453" s="22"/>
      <c r="CIP453" s="22"/>
      <c r="CIQ453" s="22"/>
      <c r="CIR453" s="22"/>
      <c r="CIS453" s="22"/>
      <c r="CIT453" s="22"/>
      <c r="CIU453" s="22"/>
      <c r="CIV453" s="22"/>
      <c r="CIW453" s="22"/>
      <c r="CIX453" s="22"/>
      <c r="CIY453" s="22"/>
      <c r="CIZ453" s="22"/>
      <c r="CJA453" s="22"/>
      <c r="CJB453" s="22"/>
      <c r="CJC453" s="22"/>
      <c r="CJD453" s="22"/>
      <c r="CJE453" s="22"/>
      <c r="CJF453" s="22"/>
      <c r="CJG453" s="22"/>
      <c r="CJH453" s="22"/>
      <c r="CJI453" s="22"/>
      <c r="CJJ453" s="22"/>
      <c r="CJK453" s="22"/>
      <c r="CJL453" s="22"/>
      <c r="CJM453" s="22"/>
      <c r="CJN453" s="22"/>
      <c r="CJO453" s="22"/>
      <c r="CJP453" s="22"/>
      <c r="CJQ453" s="22"/>
      <c r="CJR453" s="22"/>
      <c r="CJS453" s="22"/>
      <c r="CJT453" s="22"/>
      <c r="CJU453" s="22"/>
      <c r="CJV453" s="22"/>
      <c r="CJW453" s="22"/>
      <c r="CJX453" s="22"/>
      <c r="CJY453" s="22"/>
      <c r="CJZ453" s="22"/>
      <c r="CKA453" s="22"/>
      <c r="CKB453" s="22"/>
      <c r="CKC453" s="22"/>
      <c r="CKD453" s="22"/>
      <c r="CKE453" s="22"/>
      <c r="CKF453" s="22"/>
      <c r="CKG453" s="22"/>
      <c r="CKH453" s="22"/>
      <c r="CKI453" s="22"/>
      <c r="CKJ453" s="22"/>
      <c r="CKK453" s="22"/>
      <c r="CKL453" s="22"/>
      <c r="CKM453" s="22"/>
      <c r="CKN453" s="22"/>
      <c r="CKO453" s="22"/>
      <c r="CKP453" s="22"/>
      <c r="CKQ453" s="22"/>
      <c r="CKR453" s="22"/>
      <c r="CKS453" s="22"/>
      <c r="CKT453" s="22"/>
      <c r="CKU453" s="22"/>
      <c r="CKV453" s="22"/>
      <c r="CKW453" s="22"/>
      <c r="CKX453" s="22"/>
      <c r="CKY453" s="22"/>
      <c r="CKZ453" s="22"/>
      <c r="CLA453" s="22"/>
      <c r="CLB453" s="22"/>
      <c r="CLC453" s="22"/>
      <c r="CLD453" s="22"/>
      <c r="CLE453" s="22"/>
      <c r="CLF453" s="22"/>
      <c r="CLG453" s="22"/>
      <c r="CLH453" s="22"/>
      <c r="CLI453" s="22"/>
      <c r="CLJ453" s="22"/>
      <c r="CLK453" s="22"/>
      <c r="CLL453" s="22"/>
      <c r="CLM453" s="22"/>
      <c r="CLN453" s="22"/>
      <c r="CLO453" s="22"/>
      <c r="CLP453" s="22"/>
      <c r="CLQ453" s="22"/>
      <c r="CLR453" s="22"/>
      <c r="CLS453" s="22"/>
      <c r="CLT453" s="22"/>
      <c r="CLU453" s="22"/>
      <c r="CLV453" s="22"/>
      <c r="CLW453" s="22"/>
      <c r="CLX453" s="22"/>
      <c r="CLY453" s="22"/>
      <c r="CLZ453" s="22"/>
      <c r="CMA453" s="22"/>
      <c r="CMB453" s="22"/>
      <c r="CMC453" s="22"/>
      <c r="CMD453" s="22"/>
      <c r="CME453" s="22"/>
      <c r="CMF453" s="22"/>
      <c r="CMG453" s="22"/>
      <c r="CMH453" s="22"/>
      <c r="CMI453" s="22"/>
      <c r="CMJ453" s="22"/>
      <c r="CMK453" s="22"/>
      <c r="CML453" s="22"/>
      <c r="CMM453" s="22"/>
      <c r="CMN453" s="22"/>
      <c r="CMO453" s="22"/>
      <c r="CMP453" s="22"/>
      <c r="CMQ453" s="22"/>
      <c r="CMR453" s="22"/>
      <c r="CMS453" s="22"/>
      <c r="CMT453" s="22"/>
      <c r="CMU453" s="22"/>
      <c r="CMV453" s="22"/>
      <c r="CMW453" s="22"/>
      <c r="CMX453" s="22"/>
      <c r="CMY453" s="22"/>
      <c r="CMZ453" s="22"/>
      <c r="CNA453" s="22"/>
      <c r="CNB453" s="22"/>
      <c r="CNC453" s="22"/>
      <c r="CND453" s="22"/>
      <c r="CNE453" s="22"/>
      <c r="CNF453" s="22"/>
      <c r="CNG453" s="22"/>
      <c r="CNH453" s="22"/>
      <c r="CNI453" s="22"/>
      <c r="CNJ453" s="22"/>
      <c r="CNK453" s="22"/>
      <c r="CNL453" s="22"/>
      <c r="CNM453" s="22"/>
      <c r="CNN453" s="22"/>
      <c r="CNO453" s="22"/>
      <c r="CNP453" s="22"/>
      <c r="CNQ453" s="22"/>
      <c r="CNR453" s="22"/>
      <c r="CNS453" s="22"/>
      <c r="CNT453" s="22"/>
      <c r="CNU453" s="22"/>
      <c r="CNV453" s="22"/>
      <c r="CNW453" s="22"/>
      <c r="CNX453" s="22"/>
      <c r="CNY453" s="22"/>
      <c r="CNZ453" s="22"/>
      <c r="COA453" s="22"/>
      <c r="COB453" s="22"/>
      <c r="COC453" s="22"/>
      <c r="COD453" s="22"/>
      <c r="COE453" s="22"/>
      <c r="COF453" s="22"/>
      <c r="COG453" s="22"/>
      <c r="COH453" s="22"/>
      <c r="COI453" s="22"/>
      <c r="COJ453" s="22"/>
      <c r="COK453" s="22"/>
      <c r="COL453" s="22"/>
      <c r="COM453" s="22"/>
      <c r="CON453" s="22"/>
      <c r="COO453" s="22"/>
      <c r="COP453" s="22"/>
      <c r="COQ453" s="22"/>
      <c r="COR453" s="22"/>
      <c r="COS453" s="22"/>
      <c r="COT453" s="22"/>
      <c r="COU453" s="22"/>
      <c r="COV453" s="22"/>
      <c r="COW453" s="22"/>
      <c r="COX453" s="22"/>
      <c r="COY453" s="22"/>
      <c r="COZ453" s="22"/>
      <c r="CPA453" s="22"/>
      <c r="CPB453" s="22"/>
      <c r="CPC453" s="22"/>
      <c r="CPD453" s="22"/>
      <c r="CPE453" s="22"/>
      <c r="CPF453" s="22"/>
      <c r="CPG453" s="22"/>
      <c r="CPH453" s="22"/>
      <c r="CPI453" s="22"/>
      <c r="CPJ453" s="22"/>
      <c r="CPK453" s="22"/>
      <c r="CPL453" s="22"/>
      <c r="CPM453" s="22"/>
      <c r="CPN453" s="22"/>
      <c r="CPO453" s="22"/>
      <c r="CPP453" s="22"/>
      <c r="CPQ453" s="22"/>
      <c r="CPR453" s="22"/>
      <c r="CPS453" s="22"/>
      <c r="CPT453" s="22"/>
      <c r="CPU453" s="22"/>
      <c r="CPV453" s="22"/>
      <c r="CPW453" s="22"/>
      <c r="CPX453" s="22"/>
      <c r="CPY453" s="22"/>
      <c r="CPZ453" s="22"/>
      <c r="CQA453" s="22"/>
      <c r="CQB453" s="22"/>
      <c r="CQC453" s="22"/>
      <c r="CQD453" s="22"/>
      <c r="CQE453" s="22"/>
      <c r="CQF453" s="22"/>
      <c r="CQG453" s="22"/>
      <c r="CQH453" s="22"/>
      <c r="CQI453" s="22"/>
      <c r="CQJ453" s="22"/>
      <c r="CQK453" s="22"/>
      <c r="CQL453" s="22"/>
      <c r="CQM453" s="22"/>
      <c r="CQN453" s="22"/>
      <c r="CQO453" s="22"/>
      <c r="CQP453" s="22"/>
      <c r="CQQ453" s="22"/>
      <c r="CQR453" s="22"/>
      <c r="CQS453" s="22"/>
      <c r="CQT453" s="22"/>
      <c r="CQU453" s="22"/>
      <c r="CQV453" s="22"/>
      <c r="CQW453" s="22"/>
      <c r="CQX453" s="22"/>
      <c r="CQY453" s="22"/>
      <c r="CQZ453" s="22"/>
      <c r="CRA453" s="22"/>
      <c r="CRB453" s="22"/>
      <c r="CRC453" s="22"/>
      <c r="CRD453" s="22"/>
      <c r="CRE453" s="22"/>
      <c r="CRF453" s="22"/>
      <c r="CRG453" s="22"/>
      <c r="CRH453" s="22"/>
      <c r="CRI453" s="22"/>
      <c r="CRJ453" s="22"/>
      <c r="CRK453" s="22"/>
      <c r="CRL453" s="22"/>
      <c r="CRM453" s="22"/>
      <c r="CRN453" s="22"/>
      <c r="CRO453" s="22"/>
      <c r="CRP453" s="22"/>
      <c r="CRQ453" s="22"/>
      <c r="CRR453" s="22"/>
      <c r="CRS453" s="22"/>
      <c r="CRT453" s="22"/>
      <c r="CRU453" s="22"/>
      <c r="CRV453" s="22"/>
      <c r="CRW453" s="22"/>
      <c r="CRX453" s="22"/>
      <c r="CRY453" s="22"/>
      <c r="CRZ453" s="22"/>
      <c r="CSA453" s="22"/>
      <c r="CSB453" s="22"/>
      <c r="CSC453" s="22"/>
      <c r="CSD453" s="22"/>
      <c r="CSE453" s="22"/>
      <c r="CSF453" s="22"/>
      <c r="CSG453" s="22"/>
      <c r="CSH453" s="22"/>
      <c r="CSI453" s="22"/>
      <c r="CSJ453" s="22"/>
      <c r="CSK453" s="22"/>
      <c r="CSL453" s="22"/>
      <c r="CSM453" s="22"/>
      <c r="CSN453" s="22"/>
      <c r="CSO453" s="22"/>
      <c r="CSP453" s="22"/>
      <c r="CSQ453" s="22"/>
      <c r="CSR453" s="22"/>
      <c r="CSS453" s="22"/>
      <c r="CST453" s="22"/>
      <c r="CSU453" s="22"/>
      <c r="CSV453" s="22"/>
      <c r="CSW453" s="22"/>
      <c r="CSX453" s="22"/>
      <c r="CSY453" s="22"/>
      <c r="CSZ453" s="22"/>
      <c r="CTA453" s="22"/>
      <c r="CTB453" s="22"/>
      <c r="CTC453" s="22"/>
      <c r="CTD453" s="22"/>
      <c r="CTE453" s="22"/>
      <c r="CTF453" s="22"/>
      <c r="CTG453" s="22"/>
      <c r="CTH453" s="22"/>
      <c r="CTI453" s="22"/>
      <c r="CTJ453" s="22"/>
      <c r="CTK453" s="22"/>
      <c r="CTL453" s="22"/>
      <c r="CTM453" s="22"/>
      <c r="CTN453" s="22"/>
      <c r="CTO453" s="22"/>
      <c r="CTP453" s="22"/>
      <c r="CTQ453" s="22"/>
      <c r="CTR453" s="22"/>
      <c r="CTS453" s="22"/>
      <c r="CTT453" s="22"/>
      <c r="CTU453" s="22"/>
      <c r="CTV453" s="22"/>
      <c r="CTW453" s="22"/>
      <c r="CTX453" s="22"/>
      <c r="CTY453" s="22"/>
      <c r="CTZ453" s="22"/>
      <c r="CUA453" s="22"/>
      <c r="CUB453" s="22"/>
      <c r="CUC453" s="22"/>
      <c r="CUD453" s="22"/>
      <c r="CUE453" s="22"/>
      <c r="CUF453" s="22"/>
      <c r="CUG453" s="22"/>
      <c r="CUH453" s="22"/>
      <c r="CUI453" s="22"/>
      <c r="CUJ453" s="22"/>
      <c r="CUK453" s="22"/>
      <c r="CUL453" s="22"/>
      <c r="CUM453" s="22"/>
      <c r="CUN453" s="22"/>
      <c r="CUO453" s="22"/>
      <c r="CUP453" s="22"/>
      <c r="CUQ453" s="22"/>
      <c r="CUR453" s="22"/>
      <c r="CUS453" s="22"/>
      <c r="CUT453" s="22"/>
      <c r="CUU453" s="22"/>
      <c r="CUV453" s="22"/>
      <c r="CUW453" s="22"/>
      <c r="CUX453" s="22"/>
      <c r="CUY453" s="22"/>
      <c r="CUZ453" s="22"/>
      <c r="CVA453" s="22"/>
      <c r="CVB453" s="22"/>
      <c r="CVC453" s="22"/>
      <c r="CVD453" s="22"/>
      <c r="CVE453" s="22"/>
      <c r="CVF453" s="22"/>
      <c r="CVG453" s="22"/>
      <c r="CVH453" s="22"/>
      <c r="CVI453" s="22"/>
      <c r="CVJ453" s="22"/>
      <c r="CVK453" s="22"/>
      <c r="CVL453" s="22"/>
      <c r="CVM453" s="22"/>
      <c r="CVN453" s="22"/>
      <c r="CVO453" s="22"/>
      <c r="CVP453" s="22"/>
      <c r="CVQ453" s="22"/>
      <c r="CVR453" s="22"/>
      <c r="CVS453" s="22"/>
      <c r="CVT453" s="22"/>
      <c r="CVU453" s="22"/>
      <c r="CVV453" s="22"/>
      <c r="CVW453" s="22"/>
      <c r="CVX453" s="22"/>
      <c r="CVY453" s="22"/>
      <c r="CVZ453" s="22"/>
      <c r="CWA453" s="22"/>
      <c r="CWB453" s="22"/>
      <c r="CWC453" s="22"/>
      <c r="CWD453" s="22"/>
      <c r="CWE453" s="22"/>
      <c r="CWF453" s="22"/>
      <c r="CWG453" s="22"/>
      <c r="CWH453" s="22"/>
      <c r="CWI453" s="22"/>
      <c r="CWJ453" s="22"/>
      <c r="CWK453" s="22"/>
      <c r="CWL453" s="22"/>
      <c r="CWM453" s="22"/>
      <c r="CWN453" s="22"/>
      <c r="CWO453" s="22"/>
      <c r="CWP453" s="22"/>
      <c r="CWQ453" s="22"/>
      <c r="CWR453" s="22"/>
      <c r="CWS453" s="22"/>
      <c r="CWT453" s="22"/>
      <c r="CWU453" s="22"/>
      <c r="CWV453" s="22"/>
      <c r="CWW453" s="22"/>
      <c r="CWX453" s="22"/>
      <c r="CWY453" s="22"/>
      <c r="CWZ453" s="22"/>
      <c r="CXA453" s="22"/>
      <c r="CXB453" s="22"/>
      <c r="CXC453" s="22"/>
      <c r="CXD453" s="22"/>
      <c r="CXE453" s="22"/>
      <c r="CXF453" s="22"/>
      <c r="CXG453" s="22"/>
      <c r="CXH453" s="22"/>
      <c r="CXI453" s="22"/>
      <c r="CXJ453" s="22"/>
      <c r="CXK453" s="22"/>
      <c r="CXL453" s="22"/>
      <c r="CXM453" s="22"/>
      <c r="CXN453" s="22"/>
      <c r="CXO453" s="22"/>
      <c r="CXP453" s="22"/>
      <c r="CXQ453" s="22"/>
      <c r="CXR453" s="22"/>
      <c r="CXS453" s="22"/>
      <c r="CXT453" s="22"/>
      <c r="CXU453" s="22"/>
      <c r="CXV453" s="22"/>
      <c r="CXW453" s="22"/>
      <c r="CXX453" s="22"/>
      <c r="CXY453" s="22"/>
      <c r="CXZ453" s="22"/>
      <c r="CYA453" s="22"/>
      <c r="CYB453" s="22"/>
      <c r="CYC453" s="22"/>
      <c r="CYD453" s="22"/>
      <c r="CYE453" s="22"/>
      <c r="CYF453" s="22"/>
      <c r="CYG453" s="22"/>
      <c r="CYH453" s="22"/>
      <c r="CYI453" s="22"/>
      <c r="CYJ453" s="22"/>
      <c r="CYK453" s="22"/>
      <c r="CYL453" s="22"/>
      <c r="CYM453" s="22"/>
      <c r="CYN453" s="22"/>
      <c r="CYO453" s="22"/>
      <c r="CYP453" s="22"/>
      <c r="CYQ453" s="22"/>
      <c r="CYR453" s="22"/>
      <c r="CYS453" s="22"/>
      <c r="CYT453" s="22"/>
      <c r="CYU453" s="22"/>
      <c r="CYV453" s="22"/>
      <c r="CYW453" s="22"/>
      <c r="CYX453" s="22"/>
      <c r="CYY453" s="22"/>
      <c r="CYZ453" s="22"/>
      <c r="CZA453" s="22"/>
      <c r="CZB453" s="22"/>
      <c r="CZC453" s="22"/>
      <c r="CZD453" s="22"/>
      <c r="CZE453" s="22"/>
      <c r="CZF453" s="22"/>
      <c r="CZG453" s="22"/>
      <c r="CZH453" s="22"/>
      <c r="CZI453" s="22"/>
      <c r="CZJ453" s="22"/>
      <c r="CZK453" s="22"/>
      <c r="CZL453" s="22"/>
      <c r="CZM453" s="22"/>
      <c r="CZN453" s="22"/>
      <c r="CZO453" s="22"/>
      <c r="CZP453" s="22"/>
      <c r="CZQ453" s="22"/>
      <c r="CZR453" s="22"/>
      <c r="CZS453" s="22"/>
      <c r="CZT453" s="22"/>
      <c r="CZU453" s="22"/>
      <c r="CZV453" s="22"/>
      <c r="CZW453" s="22"/>
      <c r="CZX453" s="22"/>
      <c r="CZY453" s="22"/>
      <c r="CZZ453" s="22"/>
      <c r="DAA453" s="22"/>
      <c r="DAB453" s="22"/>
      <c r="DAC453" s="22"/>
      <c r="DAD453" s="22"/>
      <c r="DAE453" s="22"/>
      <c r="DAF453" s="22"/>
      <c r="DAG453" s="22"/>
      <c r="DAH453" s="22"/>
      <c r="DAI453" s="22"/>
      <c r="DAJ453" s="22"/>
      <c r="DAK453" s="22"/>
      <c r="DAL453" s="22"/>
      <c r="DAM453" s="22"/>
      <c r="DAN453" s="22"/>
      <c r="DAO453" s="22"/>
      <c r="DAP453" s="22"/>
      <c r="DAQ453" s="22"/>
      <c r="DAR453" s="22"/>
      <c r="DAS453" s="22"/>
      <c r="DAT453" s="22"/>
      <c r="DAU453" s="22"/>
      <c r="DAV453" s="22"/>
      <c r="DAW453" s="22"/>
      <c r="DAX453" s="22"/>
      <c r="DAY453" s="22"/>
      <c r="DAZ453" s="22"/>
      <c r="DBA453" s="22"/>
      <c r="DBB453" s="22"/>
      <c r="DBC453" s="22"/>
      <c r="DBD453" s="22"/>
      <c r="DBE453" s="22"/>
      <c r="DBF453" s="22"/>
      <c r="DBG453" s="22"/>
      <c r="DBH453" s="22"/>
      <c r="DBI453" s="22"/>
      <c r="DBJ453" s="22"/>
      <c r="DBK453" s="22"/>
      <c r="DBL453" s="22"/>
      <c r="DBM453" s="22"/>
      <c r="DBN453" s="22"/>
      <c r="DBO453" s="22"/>
      <c r="DBP453" s="22"/>
      <c r="DBQ453" s="22"/>
      <c r="DBR453" s="22"/>
      <c r="DBS453" s="22"/>
      <c r="DBT453" s="22"/>
      <c r="DBU453" s="22"/>
      <c r="DBV453" s="22"/>
      <c r="DBW453" s="22"/>
      <c r="DBX453" s="22"/>
      <c r="DBY453" s="22"/>
      <c r="DBZ453" s="22"/>
      <c r="DCA453" s="22"/>
      <c r="DCB453" s="22"/>
      <c r="DCC453" s="22"/>
      <c r="DCD453" s="22"/>
      <c r="DCE453" s="22"/>
      <c r="DCF453" s="22"/>
      <c r="DCG453" s="22"/>
      <c r="DCH453" s="22"/>
      <c r="DCI453" s="22"/>
      <c r="DCJ453" s="22"/>
      <c r="DCK453" s="22"/>
      <c r="DCL453" s="22"/>
      <c r="DCM453" s="22"/>
      <c r="DCN453" s="22"/>
      <c r="DCO453" s="22"/>
      <c r="DCP453" s="22"/>
      <c r="DCQ453" s="22"/>
      <c r="DCR453" s="22"/>
      <c r="DCS453" s="22"/>
      <c r="DCT453" s="22"/>
      <c r="DCU453" s="22"/>
      <c r="DCV453" s="22"/>
      <c r="DCW453" s="22"/>
      <c r="DCX453" s="22"/>
      <c r="DCY453" s="22"/>
      <c r="DCZ453" s="22"/>
      <c r="DDA453" s="22"/>
      <c r="DDB453" s="22"/>
      <c r="DDC453" s="22"/>
      <c r="DDD453" s="22"/>
      <c r="DDE453" s="22"/>
      <c r="DDF453" s="22"/>
      <c r="DDG453" s="22"/>
      <c r="DDH453" s="22"/>
      <c r="DDI453" s="22"/>
      <c r="DDJ453" s="22"/>
      <c r="DDK453" s="22"/>
      <c r="DDL453" s="22"/>
      <c r="DDM453" s="22"/>
      <c r="DDN453" s="22"/>
      <c r="DDO453" s="22"/>
      <c r="DDP453" s="22"/>
      <c r="DDQ453" s="22"/>
      <c r="DDR453" s="22"/>
      <c r="DDS453" s="22"/>
      <c r="DDT453" s="22"/>
      <c r="DDU453" s="22"/>
      <c r="DDV453" s="22"/>
      <c r="DDW453" s="22"/>
      <c r="DDX453" s="22"/>
      <c r="DDY453" s="22"/>
      <c r="DDZ453" s="22"/>
      <c r="DEA453" s="22"/>
      <c r="DEB453" s="22"/>
      <c r="DEC453" s="22"/>
      <c r="DED453" s="22"/>
      <c r="DEE453" s="22"/>
      <c r="DEF453" s="22"/>
      <c r="DEG453" s="22"/>
      <c r="DEH453" s="22"/>
      <c r="DEI453" s="22"/>
      <c r="DEJ453" s="22"/>
      <c r="DEK453" s="22"/>
      <c r="DEL453" s="22"/>
      <c r="DEM453" s="22"/>
      <c r="DEN453" s="22"/>
      <c r="DEO453" s="22"/>
      <c r="DEP453" s="22"/>
      <c r="DEQ453" s="22"/>
      <c r="DER453" s="22"/>
      <c r="DES453" s="22"/>
      <c r="DET453" s="22"/>
      <c r="DEU453" s="22"/>
      <c r="DEV453" s="22"/>
      <c r="DEW453" s="22"/>
      <c r="DEX453" s="22"/>
      <c r="DEY453" s="22"/>
      <c r="DEZ453" s="22"/>
      <c r="DFA453" s="22"/>
      <c r="DFB453" s="22"/>
      <c r="DFC453" s="22"/>
      <c r="DFD453" s="22"/>
      <c r="DFE453" s="22"/>
      <c r="DFF453" s="22"/>
      <c r="DFG453" s="22"/>
      <c r="DFH453" s="22"/>
      <c r="DFI453" s="22"/>
      <c r="DFJ453" s="22"/>
      <c r="DFK453" s="22"/>
      <c r="DFL453" s="22"/>
      <c r="DFM453" s="22"/>
      <c r="DFN453" s="22"/>
      <c r="DFO453" s="22"/>
      <c r="DFP453" s="22"/>
      <c r="DFQ453" s="22"/>
      <c r="DFR453" s="22"/>
      <c r="DFS453" s="22"/>
      <c r="DFT453" s="22"/>
      <c r="DFU453" s="22"/>
      <c r="DFV453" s="22"/>
      <c r="DFW453" s="22"/>
      <c r="DFX453" s="22"/>
      <c r="DFY453" s="22"/>
      <c r="DFZ453" s="22"/>
      <c r="DGA453" s="22"/>
      <c r="DGB453" s="22"/>
      <c r="DGC453" s="22"/>
      <c r="DGD453" s="22"/>
      <c r="DGE453" s="22"/>
      <c r="DGF453" s="22"/>
      <c r="DGG453" s="22"/>
      <c r="DGH453" s="22"/>
      <c r="DGI453" s="22"/>
      <c r="DGJ453" s="22"/>
      <c r="DGK453" s="22"/>
      <c r="DGL453" s="22"/>
      <c r="DGM453" s="22"/>
      <c r="DGN453" s="22"/>
      <c r="DGO453" s="22"/>
      <c r="DGP453" s="22"/>
      <c r="DGQ453" s="22"/>
      <c r="DGR453" s="22"/>
      <c r="DGS453" s="22"/>
      <c r="DGT453" s="22"/>
      <c r="DGU453" s="22"/>
      <c r="DGV453" s="22"/>
      <c r="DGW453" s="22"/>
      <c r="DGX453" s="22"/>
      <c r="DGY453" s="22"/>
      <c r="DGZ453" s="22"/>
      <c r="DHA453" s="22"/>
      <c r="DHB453" s="22"/>
      <c r="DHC453" s="22"/>
      <c r="DHD453" s="22"/>
      <c r="DHE453" s="22"/>
      <c r="DHF453" s="22"/>
      <c r="DHG453" s="22"/>
      <c r="DHH453" s="22"/>
      <c r="DHI453" s="22"/>
      <c r="DHJ453" s="22"/>
      <c r="DHK453" s="22"/>
      <c r="DHL453" s="22"/>
      <c r="DHM453" s="22"/>
      <c r="DHN453" s="22"/>
      <c r="DHO453" s="22"/>
      <c r="DHP453" s="22"/>
      <c r="DHQ453" s="22"/>
      <c r="DHR453" s="22"/>
      <c r="DHS453" s="22"/>
      <c r="DHT453" s="22"/>
      <c r="DHU453" s="22"/>
      <c r="DHV453" s="22"/>
      <c r="DHW453" s="22"/>
      <c r="DHX453" s="22"/>
      <c r="DHY453" s="22"/>
      <c r="DHZ453" s="22"/>
      <c r="DIA453" s="22"/>
      <c r="DIB453" s="22"/>
      <c r="DIC453" s="22"/>
      <c r="DID453" s="22"/>
      <c r="DIE453" s="22"/>
      <c r="DIF453" s="22"/>
      <c r="DIG453" s="22"/>
      <c r="DIH453" s="22"/>
      <c r="DII453" s="22"/>
      <c r="DIJ453" s="22"/>
      <c r="DIK453" s="22"/>
      <c r="DIL453" s="22"/>
      <c r="DIM453" s="22"/>
      <c r="DIN453" s="22"/>
      <c r="DIO453" s="22"/>
      <c r="DIP453" s="22"/>
      <c r="DIQ453" s="22"/>
      <c r="DIR453" s="22"/>
      <c r="DIS453" s="22"/>
      <c r="DIT453" s="22"/>
      <c r="DIU453" s="22"/>
      <c r="DIV453" s="22"/>
      <c r="DIW453" s="22"/>
      <c r="DIX453" s="22"/>
      <c r="DIY453" s="22"/>
      <c r="DIZ453" s="22"/>
      <c r="DJA453" s="22"/>
      <c r="DJB453" s="22"/>
      <c r="DJC453" s="22"/>
      <c r="DJD453" s="22"/>
      <c r="DJE453" s="22"/>
      <c r="DJF453" s="22"/>
      <c r="DJG453" s="22"/>
      <c r="DJH453" s="22"/>
      <c r="DJI453" s="22"/>
      <c r="DJJ453" s="22"/>
      <c r="DJK453" s="22"/>
      <c r="DJL453" s="22"/>
      <c r="DJM453" s="22"/>
      <c r="DJN453" s="22"/>
      <c r="DJO453" s="22"/>
      <c r="DJP453" s="22"/>
      <c r="DJQ453" s="22"/>
      <c r="DJR453" s="22"/>
      <c r="DJS453" s="22"/>
      <c r="DJT453" s="22"/>
      <c r="DJU453" s="22"/>
      <c r="DJV453" s="22"/>
      <c r="DJW453" s="22"/>
      <c r="DJX453" s="22"/>
      <c r="DJY453" s="22"/>
      <c r="DJZ453" s="22"/>
      <c r="DKA453" s="22"/>
      <c r="DKB453" s="22"/>
      <c r="DKC453" s="22"/>
      <c r="DKD453" s="22"/>
      <c r="DKE453" s="22"/>
      <c r="DKF453" s="22"/>
      <c r="DKG453" s="22"/>
      <c r="DKH453" s="22"/>
      <c r="DKI453" s="22"/>
      <c r="DKJ453" s="22"/>
      <c r="DKK453" s="22"/>
      <c r="DKL453" s="22"/>
      <c r="DKM453" s="22"/>
      <c r="DKN453" s="22"/>
      <c r="DKO453" s="22"/>
      <c r="DKP453" s="22"/>
      <c r="DKQ453" s="22"/>
      <c r="DKR453" s="22"/>
      <c r="DKS453" s="22"/>
      <c r="DKT453" s="22"/>
      <c r="DKU453" s="22"/>
      <c r="DKV453" s="22"/>
      <c r="DKW453" s="22"/>
      <c r="DKX453" s="22"/>
      <c r="DKY453" s="22"/>
      <c r="DKZ453" s="22"/>
      <c r="DLA453" s="22"/>
      <c r="DLB453" s="22"/>
      <c r="DLC453" s="22"/>
      <c r="DLD453" s="22"/>
      <c r="DLE453" s="22"/>
      <c r="DLF453" s="22"/>
      <c r="DLG453" s="22"/>
      <c r="DLH453" s="22"/>
      <c r="DLI453" s="22"/>
      <c r="DLJ453" s="22"/>
      <c r="DLK453" s="22"/>
      <c r="DLL453" s="22"/>
      <c r="DLM453" s="22"/>
      <c r="DLN453" s="22"/>
      <c r="DLO453" s="22"/>
      <c r="DLP453" s="22"/>
      <c r="DLQ453" s="22"/>
      <c r="DLR453" s="22"/>
      <c r="DLS453" s="22"/>
      <c r="DLT453" s="22"/>
      <c r="DLU453" s="22"/>
      <c r="DLV453" s="22"/>
      <c r="DLW453" s="22"/>
      <c r="DLX453" s="22"/>
      <c r="DLY453" s="22"/>
      <c r="DLZ453" s="22"/>
      <c r="DMA453" s="22"/>
      <c r="DMB453" s="22"/>
      <c r="DMC453" s="22"/>
      <c r="DMD453" s="22"/>
      <c r="DME453" s="22"/>
      <c r="DMF453" s="22"/>
      <c r="DMG453" s="22"/>
      <c r="DMH453" s="22"/>
      <c r="DMI453" s="22"/>
      <c r="DMJ453" s="22"/>
      <c r="DMK453" s="22"/>
      <c r="DML453" s="22"/>
      <c r="DMM453" s="22"/>
      <c r="DMN453" s="22"/>
      <c r="DMO453" s="22"/>
      <c r="DMP453" s="22"/>
      <c r="DMQ453" s="22"/>
      <c r="DMR453" s="22"/>
      <c r="DMS453" s="22"/>
      <c r="DMT453" s="22"/>
      <c r="DMU453" s="22"/>
      <c r="DMV453" s="22"/>
      <c r="DMW453" s="22"/>
      <c r="DMX453" s="22"/>
      <c r="DMY453" s="22"/>
      <c r="DMZ453" s="22"/>
      <c r="DNA453" s="22"/>
      <c r="DNB453" s="22"/>
      <c r="DNC453" s="22"/>
      <c r="DND453" s="22"/>
      <c r="DNE453" s="22"/>
      <c r="DNF453" s="22"/>
      <c r="DNG453" s="22"/>
      <c r="DNH453" s="22"/>
      <c r="DNI453" s="22"/>
      <c r="DNJ453" s="22"/>
      <c r="DNK453" s="22"/>
      <c r="DNL453" s="22"/>
      <c r="DNM453" s="22"/>
      <c r="DNN453" s="22"/>
      <c r="DNO453" s="22"/>
      <c r="DNP453" s="22"/>
      <c r="DNQ453" s="22"/>
      <c r="DNR453" s="22"/>
      <c r="DNS453" s="22"/>
      <c r="DNT453" s="22"/>
      <c r="DNU453" s="22"/>
      <c r="DNV453" s="22"/>
      <c r="DNW453" s="22"/>
      <c r="DNX453" s="22"/>
      <c r="DNY453" s="22"/>
      <c r="DNZ453" s="22"/>
      <c r="DOA453" s="22"/>
      <c r="DOB453" s="22"/>
      <c r="DOC453" s="22"/>
      <c r="DOD453" s="22"/>
      <c r="DOE453" s="22"/>
      <c r="DOF453" s="22"/>
      <c r="DOG453" s="22"/>
      <c r="DOH453" s="22"/>
      <c r="DOI453" s="22"/>
      <c r="DOJ453" s="22"/>
      <c r="DOK453" s="22"/>
      <c r="DOL453" s="22"/>
      <c r="DOM453" s="22"/>
      <c r="DON453" s="22"/>
      <c r="DOO453" s="22"/>
      <c r="DOP453" s="22"/>
      <c r="DOQ453" s="22"/>
      <c r="DOR453" s="22"/>
      <c r="DOS453" s="22"/>
      <c r="DOT453" s="22"/>
      <c r="DOU453" s="22"/>
      <c r="DOV453" s="22"/>
      <c r="DOW453" s="22"/>
      <c r="DOX453" s="22"/>
      <c r="DOY453" s="22"/>
      <c r="DOZ453" s="22"/>
      <c r="DPA453" s="22"/>
      <c r="DPB453" s="22"/>
      <c r="DPC453" s="22"/>
      <c r="DPD453" s="22"/>
      <c r="DPE453" s="22"/>
      <c r="DPF453" s="22"/>
      <c r="DPG453" s="22"/>
      <c r="DPH453" s="22"/>
      <c r="DPI453" s="22"/>
      <c r="DPJ453" s="22"/>
      <c r="DPK453" s="22"/>
      <c r="DPL453" s="22"/>
      <c r="DPM453" s="22"/>
      <c r="DPN453" s="22"/>
      <c r="DPO453" s="22"/>
      <c r="DPP453" s="22"/>
      <c r="DPQ453" s="22"/>
      <c r="DPR453" s="22"/>
      <c r="DPS453" s="22"/>
      <c r="DPT453" s="22"/>
      <c r="DPU453" s="22"/>
      <c r="DPV453" s="22"/>
      <c r="DPW453" s="22"/>
      <c r="DPX453" s="22"/>
      <c r="DPY453" s="22"/>
      <c r="DPZ453" s="22"/>
      <c r="DQA453" s="22"/>
      <c r="DQB453" s="22"/>
      <c r="DQC453" s="22"/>
      <c r="DQD453" s="22"/>
      <c r="DQE453" s="22"/>
      <c r="DQF453" s="22"/>
      <c r="DQG453" s="22"/>
      <c r="DQH453" s="22"/>
      <c r="DQI453" s="22"/>
      <c r="DQJ453" s="22"/>
      <c r="DQK453" s="22"/>
      <c r="DQL453" s="22"/>
      <c r="DQM453" s="22"/>
      <c r="DQN453" s="22"/>
      <c r="DQO453" s="22"/>
      <c r="DQP453" s="22"/>
      <c r="DQQ453" s="22"/>
      <c r="DQR453" s="22"/>
      <c r="DQS453" s="22"/>
      <c r="DQT453" s="22"/>
      <c r="DQU453" s="22"/>
      <c r="DQV453" s="22"/>
      <c r="DQW453" s="22"/>
      <c r="DQX453" s="22"/>
      <c r="DQY453" s="22"/>
      <c r="DQZ453" s="22"/>
      <c r="DRA453" s="22"/>
      <c r="DRB453" s="22"/>
      <c r="DRC453" s="22"/>
      <c r="DRD453" s="22"/>
      <c r="DRE453" s="22"/>
      <c r="DRF453" s="22"/>
      <c r="DRG453" s="22"/>
      <c r="DRH453" s="22"/>
      <c r="DRI453" s="22"/>
      <c r="DRJ453" s="22"/>
      <c r="DRK453" s="22"/>
      <c r="DRL453" s="22"/>
      <c r="DRM453" s="22"/>
      <c r="DRN453" s="22"/>
      <c r="DRO453" s="22"/>
      <c r="DRP453" s="22"/>
      <c r="DRQ453" s="22"/>
      <c r="DRR453" s="22"/>
      <c r="DRS453" s="22"/>
      <c r="DRT453" s="22"/>
      <c r="DRU453" s="22"/>
      <c r="DRV453" s="22"/>
      <c r="DRW453" s="22"/>
      <c r="DRX453" s="22"/>
      <c r="DRY453" s="22"/>
      <c r="DRZ453" s="22"/>
      <c r="DSA453" s="22"/>
      <c r="DSB453" s="22"/>
      <c r="DSC453" s="22"/>
      <c r="DSD453" s="22"/>
      <c r="DSE453" s="22"/>
      <c r="DSF453" s="22"/>
      <c r="DSG453" s="22"/>
      <c r="DSH453" s="22"/>
      <c r="DSI453" s="22"/>
      <c r="DSJ453" s="22"/>
      <c r="DSK453" s="22"/>
      <c r="DSL453" s="22"/>
      <c r="DSM453" s="22"/>
      <c r="DSN453" s="22"/>
      <c r="DSO453" s="22"/>
      <c r="DSP453" s="22"/>
      <c r="DSQ453" s="22"/>
      <c r="DSR453" s="22"/>
      <c r="DSS453" s="22"/>
      <c r="DST453" s="22"/>
      <c r="DSU453" s="22"/>
      <c r="DSV453" s="22"/>
      <c r="DSW453" s="22"/>
      <c r="DSX453" s="22"/>
      <c r="DSY453" s="22"/>
      <c r="DSZ453" s="22"/>
      <c r="DTA453" s="22"/>
      <c r="DTB453" s="22"/>
      <c r="DTC453" s="22"/>
      <c r="DTD453" s="22"/>
      <c r="DTE453" s="22"/>
      <c r="DTF453" s="22"/>
      <c r="DTG453" s="22"/>
      <c r="DTH453" s="22"/>
      <c r="DTI453" s="22"/>
      <c r="DTJ453" s="22"/>
      <c r="DTK453" s="22"/>
      <c r="DTL453" s="22"/>
      <c r="DTM453" s="22"/>
      <c r="DTN453" s="22"/>
      <c r="DTO453" s="22"/>
      <c r="DTP453" s="22"/>
      <c r="DTQ453" s="22"/>
      <c r="DTR453" s="22"/>
      <c r="DTS453" s="22"/>
      <c r="DTT453" s="22"/>
      <c r="DTU453" s="22"/>
      <c r="DTV453" s="22"/>
      <c r="DTW453" s="22"/>
      <c r="DTX453" s="22"/>
      <c r="DTY453" s="22"/>
      <c r="DTZ453" s="22"/>
      <c r="DUA453" s="22"/>
      <c r="DUB453" s="22"/>
      <c r="DUC453" s="22"/>
      <c r="DUD453" s="22"/>
      <c r="DUE453" s="22"/>
      <c r="DUF453" s="22"/>
      <c r="DUG453" s="22"/>
      <c r="DUH453" s="22"/>
      <c r="DUI453" s="22"/>
      <c r="DUJ453" s="22"/>
      <c r="DUK453" s="22"/>
      <c r="DUL453" s="22"/>
      <c r="DUM453" s="22"/>
      <c r="DUN453" s="22"/>
      <c r="DUO453" s="22"/>
      <c r="DUP453" s="22"/>
      <c r="DUQ453" s="22"/>
      <c r="DUR453" s="22"/>
      <c r="DUS453" s="22"/>
      <c r="DUT453" s="22"/>
      <c r="DUU453" s="22"/>
      <c r="DUV453" s="22"/>
      <c r="DUW453" s="22"/>
      <c r="DUX453" s="22"/>
      <c r="DUY453" s="22"/>
      <c r="DUZ453" s="22"/>
      <c r="DVA453" s="22"/>
      <c r="DVB453" s="22"/>
      <c r="DVC453" s="22"/>
      <c r="DVD453" s="22"/>
      <c r="DVE453" s="22"/>
      <c r="DVF453" s="22"/>
      <c r="DVG453" s="22"/>
      <c r="DVH453" s="22"/>
      <c r="DVI453" s="22"/>
      <c r="DVJ453" s="22"/>
      <c r="DVK453" s="22"/>
      <c r="DVL453" s="22"/>
      <c r="DVM453" s="22"/>
      <c r="DVN453" s="22"/>
      <c r="DVO453" s="22"/>
      <c r="DVP453" s="22"/>
      <c r="DVQ453" s="22"/>
      <c r="DVR453" s="22"/>
      <c r="DVS453" s="22"/>
      <c r="DVT453" s="22"/>
      <c r="DVU453" s="22"/>
      <c r="DVV453" s="22"/>
      <c r="DVW453" s="22"/>
      <c r="DVX453" s="22"/>
      <c r="DVY453" s="22"/>
      <c r="DVZ453" s="22"/>
      <c r="DWA453" s="22"/>
      <c r="DWB453" s="22"/>
      <c r="DWC453" s="22"/>
      <c r="DWD453" s="22"/>
      <c r="DWE453" s="22"/>
      <c r="DWF453" s="22"/>
      <c r="DWG453" s="22"/>
      <c r="DWH453" s="22"/>
      <c r="DWI453" s="22"/>
      <c r="DWJ453" s="22"/>
      <c r="DWK453" s="22"/>
      <c r="DWL453" s="22"/>
      <c r="DWM453" s="22"/>
      <c r="DWN453" s="22"/>
      <c r="DWO453" s="22"/>
      <c r="DWP453" s="22"/>
      <c r="DWQ453" s="22"/>
      <c r="DWR453" s="22"/>
      <c r="DWS453" s="22"/>
      <c r="DWT453" s="22"/>
      <c r="DWU453" s="22"/>
      <c r="DWV453" s="22"/>
      <c r="DWW453" s="22"/>
      <c r="DWX453" s="22"/>
      <c r="DWY453" s="22"/>
      <c r="DWZ453" s="22"/>
      <c r="DXA453" s="22"/>
      <c r="DXB453" s="22"/>
      <c r="DXC453" s="22"/>
      <c r="DXD453" s="22"/>
      <c r="DXE453" s="22"/>
      <c r="DXF453" s="22"/>
      <c r="DXG453" s="22"/>
      <c r="DXH453" s="22"/>
      <c r="DXI453" s="22"/>
      <c r="DXJ453" s="22"/>
      <c r="DXK453" s="22"/>
      <c r="DXL453" s="22"/>
      <c r="DXM453" s="22"/>
      <c r="DXN453" s="22"/>
      <c r="DXO453" s="22"/>
      <c r="DXP453" s="22"/>
      <c r="DXQ453" s="22"/>
      <c r="DXR453" s="22"/>
      <c r="DXS453" s="22"/>
      <c r="DXT453" s="22"/>
      <c r="DXU453" s="22"/>
      <c r="DXV453" s="22"/>
      <c r="DXW453" s="22"/>
      <c r="DXX453" s="22"/>
      <c r="DXY453" s="22"/>
      <c r="DXZ453" s="22"/>
      <c r="DYA453" s="22"/>
      <c r="DYB453" s="22"/>
      <c r="DYC453" s="22"/>
      <c r="DYD453" s="22"/>
      <c r="DYE453" s="22"/>
      <c r="DYF453" s="22"/>
      <c r="DYG453" s="22"/>
      <c r="DYH453" s="22"/>
      <c r="DYI453" s="22"/>
      <c r="DYJ453" s="22"/>
      <c r="DYK453" s="22"/>
      <c r="DYL453" s="22"/>
      <c r="DYM453" s="22"/>
      <c r="DYN453" s="22"/>
      <c r="DYO453" s="22"/>
      <c r="DYP453" s="22"/>
      <c r="DYQ453" s="22"/>
      <c r="DYR453" s="22"/>
      <c r="DYS453" s="22"/>
      <c r="DYT453" s="22"/>
      <c r="DYU453" s="22"/>
      <c r="DYV453" s="22"/>
      <c r="DYW453" s="22"/>
      <c r="DYX453" s="22"/>
      <c r="DYY453" s="22"/>
      <c r="DYZ453" s="22"/>
      <c r="DZA453" s="22"/>
      <c r="DZB453" s="22"/>
      <c r="DZC453" s="22"/>
      <c r="DZD453" s="22"/>
      <c r="DZE453" s="22"/>
      <c r="DZF453" s="22"/>
      <c r="DZG453" s="22"/>
      <c r="DZH453" s="22"/>
      <c r="DZI453" s="22"/>
      <c r="DZJ453" s="22"/>
      <c r="DZK453" s="22"/>
      <c r="DZL453" s="22"/>
      <c r="DZM453" s="22"/>
      <c r="DZN453" s="22"/>
      <c r="DZO453" s="22"/>
      <c r="DZP453" s="22"/>
      <c r="DZQ453" s="22"/>
      <c r="DZR453" s="22"/>
      <c r="DZS453" s="22"/>
      <c r="DZT453" s="22"/>
      <c r="DZU453" s="22"/>
      <c r="DZV453" s="22"/>
      <c r="DZW453" s="22"/>
      <c r="DZX453" s="22"/>
      <c r="DZY453" s="22"/>
      <c r="DZZ453" s="22"/>
      <c r="EAA453" s="22"/>
      <c r="EAB453" s="22"/>
      <c r="EAC453" s="22"/>
      <c r="EAD453" s="22"/>
      <c r="EAE453" s="22"/>
      <c r="EAF453" s="22"/>
      <c r="EAG453" s="22"/>
      <c r="EAH453" s="22"/>
      <c r="EAI453" s="22"/>
      <c r="EAJ453" s="22"/>
      <c r="EAK453" s="22"/>
      <c r="EAL453" s="22"/>
      <c r="EAM453" s="22"/>
      <c r="EAN453" s="22"/>
      <c r="EAO453" s="22"/>
      <c r="EAP453" s="22"/>
      <c r="EAQ453" s="22"/>
      <c r="EAR453" s="22"/>
      <c r="EAS453" s="22"/>
      <c r="EAT453" s="22"/>
      <c r="EAU453" s="22"/>
      <c r="EAV453" s="22"/>
      <c r="EAW453" s="22"/>
      <c r="EAX453" s="22"/>
      <c r="EAY453" s="22"/>
      <c r="EAZ453" s="22"/>
      <c r="EBA453" s="22"/>
      <c r="EBB453" s="22"/>
      <c r="EBC453" s="22"/>
      <c r="EBD453" s="22"/>
      <c r="EBE453" s="22"/>
      <c r="EBF453" s="22"/>
      <c r="EBG453" s="22"/>
      <c r="EBH453" s="22"/>
      <c r="EBI453" s="22"/>
      <c r="EBJ453" s="22"/>
      <c r="EBK453" s="22"/>
      <c r="EBL453" s="22"/>
      <c r="EBM453" s="22"/>
      <c r="EBN453" s="22"/>
      <c r="EBO453" s="22"/>
      <c r="EBP453" s="22"/>
      <c r="EBQ453" s="22"/>
      <c r="EBR453" s="22"/>
      <c r="EBS453" s="22"/>
      <c r="EBT453" s="22"/>
      <c r="EBU453" s="22"/>
      <c r="EBV453" s="22"/>
      <c r="EBW453" s="22"/>
      <c r="EBX453" s="22"/>
      <c r="EBY453" s="22"/>
      <c r="EBZ453" s="22"/>
      <c r="ECA453" s="22"/>
      <c r="ECB453" s="22"/>
      <c r="ECC453" s="22"/>
      <c r="ECD453" s="22"/>
      <c r="ECE453" s="22"/>
      <c r="ECF453" s="22"/>
      <c r="ECG453" s="22"/>
      <c r="ECH453" s="22"/>
      <c r="ECI453" s="22"/>
      <c r="ECJ453" s="22"/>
      <c r="ECK453" s="22"/>
      <c r="ECL453" s="22"/>
      <c r="ECM453" s="22"/>
      <c r="ECN453" s="22"/>
      <c r="ECO453" s="22"/>
      <c r="ECP453" s="22"/>
      <c r="ECQ453" s="22"/>
      <c r="ECR453" s="22"/>
      <c r="ECS453" s="22"/>
      <c r="ECT453" s="22"/>
      <c r="ECU453" s="22"/>
      <c r="ECV453" s="22"/>
      <c r="ECW453" s="22"/>
      <c r="ECX453" s="22"/>
      <c r="ECY453" s="22"/>
      <c r="ECZ453" s="22"/>
      <c r="EDA453" s="22"/>
      <c r="EDB453" s="22"/>
      <c r="EDC453" s="22"/>
      <c r="EDD453" s="22"/>
      <c r="EDE453" s="22"/>
      <c r="EDF453" s="22"/>
      <c r="EDG453" s="22"/>
      <c r="EDH453" s="22"/>
      <c r="EDI453" s="22"/>
      <c r="EDJ453" s="22"/>
      <c r="EDK453" s="22"/>
      <c r="EDL453" s="22"/>
      <c r="EDM453" s="22"/>
      <c r="EDN453" s="22"/>
      <c r="EDO453" s="22"/>
      <c r="EDP453" s="22"/>
      <c r="EDQ453" s="22"/>
      <c r="EDR453" s="22"/>
      <c r="EDS453" s="22"/>
      <c r="EDT453" s="22"/>
      <c r="EDU453" s="22"/>
      <c r="EDV453" s="22"/>
      <c r="EDW453" s="22"/>
      <c r="EDX453" s="22"/>
      <c r="EDY453" s="22"/>
      <c r="EDZ453" s="22"/>
      <c r="EEA453" s="22"/>
      <c r="EEB453" s="22"/>
      <c r="EEC453" s="22"/>
      <c r="EED453" s="22"/>
      <c r="EEE453" s="22"/>
      <c r="EEF453" s="22"/>
      <c r="EEG453" s="22"/>
      <c r="EEH453" s="22"/>
      <c r="EEI453" s="22"/>
      <c r="EEJ453" s="22"/>
      <c r="EEK453" s="22"/>
      <c r="EEL453" s="22"/>
      <c r="EEM453" s="22"/>
      <c r="EEN453" s="22"/>
      <c r="EEO453" s="22"/>
      <c r="EEP453" s="22"/>
      <c r="EEQ453" s="22"/>
      <c r="EER453" s="22"/>
      <c r="EES453" s="22"/>
      <c r="EET453" s="22"/>
      <c r="EEU453" s="22"/>
      <c r="EEV453" s="22"/>
      <c r="EEW453" s="22"/>
      <c r="EEX453" s="22"/>
      <c r="EEY453" s="22"/>
      <c r="EEZ453" s="22"/>
      <c r="EFA453" s="22"/>
      <c r="EFB453" s="22"/>
      <c r="EFC453" s="22"/>
      <c r="EFD453" s="22"/>
      <c r="EFE453" s="22"/>
      <c r="EFF453" s="22"/>
      <c r="EFG453" s="22"/>
      <c r="EFH453" s="22"/>
      <c r="EFI453" s="22"/>
      <c r="EFJ453" s="22"/>
      <c r="EFK453" s="22"/>
      <c r="EFL453" s="22"/>
      <c r="EFM453" s="22"/>
      <c r="EFN453" s="22"/>
      <c r="EFO453" s="22"/>
      <c r="EFP453" s="22"/>
      <c r="EFQ453" s="22"/>
      <c r="EFR453" s="22"/>
      <c r="EFS453" s="22"/>
      <c r="EFT453" s="22"/>
      <c r="EFU453" s="22"/>
      <c r="EFV453" s="22"/>
      <c r="EFW453" s="22"/>
      <c r="EFX453" s="22"/>
      <c r="EFY453" s="22"/>
      <c r="EFZ453" s="22"/>
      <c r="EGA453" s="22"/>
      <c r="EGB453" s="22"/>
      <c r="EGC453" s="22"/>
      <c r="EGD453" s="22"/>
      <c r="EGE453" s="22"/>
      <c r="EGF453" s="22"/>
      <c r="EGG453" s="22"/>
      <c r="EGH453" s="22"/>
      <c r="EGI453" s="22"/>
      <c r="EGJ453" s="22"/>
      <c r="EGK453" s="22"/>
      <c r="EGL453" s="22"/>
      <c r="EGM453" s="22"/>
      <c r="EGN453" s="22"/>
      <c r="EGO453" s="22"/>
      <c r="EGP453" s="22"/>
      <c r="EGQ453" s="22"/>
      <c r="EGR453" s="22"/>
      <c r="EGS453" s="22"/>
      <c r="EGT453" s="22"/>
      <c r="EGU453" s="22"/>
      <c r="EGV453" s="22"/>
      <c r="EGW453" s="22"/>
      <c r="EGX453" s="22"/>
      <c r="EGY453" s="22"/>
      <c r="EGZ453" s="22"/>
      <c r="EHA453" s="22"/>
      <c r="EHB453" s="22"/>
      <c r="EHC453" s="22"/>
      <c r="EHD453" s="22"/>
      <c r="EHE453" s="22"/>
      <c r="EHF453" s="22"/>
      <c r="EHG453" s="22"/>
      <c r="EHH453" s="22"/>
      <c r="EHI453" s="22"/>
      <c r="EHJ453" s="22"/>
      <c r="EHK453" s="22"/>
      <c r="EHL453" s="22"/>
      <c r="EHM453" s="22"/>
      <c r="EHN453" s="22"/>
      <c r="EHO453" s="22"/>
      <c r="EHP453" s="22"/>
      <c r="EHQ453" s="22"/>
      <c r="EHR453" s="22"/>
      <c r="EHS453" s="22"/>
      <c r="EHT453" s="22"/>
      <c r="EHU453" s="22"/>
      <c r="EHV453" s="22"/>
      <c r="EHW453" s="22"/>
      <c r="EHX453" s="22"/>
      <c r="EHY453" s="22"/>
      <c r="EHZ453" s="22"/>
      <c r="EIA453" s="22"/>
      <c r="EIB453" s="22"/>
      <c r="EIC453" s="22"/>
      <c r="EID453" s="22"/>
      <c r="EIE453" s="22"/>
      <c r="EIF453" s="22"/>
      <c r="EIG453" s="22"/>
      <c r="EIH453" s="22"/>
      <c r="EII453" s="22"/>
      <c r="EIJ453" s="22"/>
      <c r="EIK453" s="22"/>
      <c r="EIL453" s="22"/>
      <c r="EIM453" s="22"/>
      <c r="EIN453" s="22"/>
      <c r="EIO453" s="22"/>
      <c r="EIP453" s="22"/>
      <c r="EIQ453" s="22"/>
      <c r="EIR453" s="22"/>
      <c r="EIS453" s="22"/>
      <c r="EIT453" s="22"/>
      <c r="EIU453" s="22"/>
      <c r="EIV453" s="22"/>
      <c r="EIW453" s="22"/>
      <c r="EIX453" s="22"/>
      <c r="EIY453" s="22"/>
      <c r="EIZ453" s="22"/>
      <c r="EJA453" s="22"/>
      <c r="EJB453" s="22"/>
      <c r="EJC453" s="22"/>
      <c r="EJD453" s="22"/>
      <c r="EJE453" s="22"/>
      <c r="EJF453" s="22"/>
      <c r="EJG453" s="22"/>
      <c r="EJH453" s="22"/>
      <c r="EJI453" s="22"/>
      <c r="EJJ453" s="22"/>
      <c r="EJK453" s="22"/>
      <c r="EJL453" s="22"/>
      <c r="EJM453" s="22"/>
      <c r="EJN453" s="22"/>
      <c r="EJO453" s="22"/>
      <c r="EJP453" s="22"/>
      <c r="EJQ453" s="22"/>
      <c r="EJR453" s="22"/>
      <c r="EJS453" s="22"/>
      <c r="EJT453" s="22"/>
      <c r="EJU453" s="22"/>
      <c r="EJV453" s="22"/>
      <c r="EJW453" s="22"/>
      <c r="EJX453" s="22"/>
      <c r="EJY453" s="22"/>
      <c r="EJZ453" s="22"/>
      <c r="EKA453" s="22"/>
      <c r="EKB453" s="22"/>
      <c r="EKC453" s="22"/>
      <c r="EKD453" s="22"/>
      <c r="EKE453" s="22"/>
      <c r="EKF453" s="22"/>
      <c r="EKG453" s="22"/>
      <c r="EKH453" s="22"/>
      <c r="EKI453" s="22"/>
      <c r="EKJ453" s="22"/>
      <c r="EKK453" s="22"/>
      <c r="EKL453" s="22"/>
      <c r="EKM453" s="22"/>
      <c r="EKN453" s="22"/>
      <c r="EKO453" s="22"/>
      <c r="EKP453" s="22"/>
      <c r="EKQ453" s="22"/>
      <c r="EKR453" s="22"/>
      <c r="EKS453" s="22"/>
      <c r="EKT453" s="22"/>
      <c r="EKU453" s="22"/>
      <c r="EKV453" s="22"/>
      <c r="EKW453" s="22"/>
      <c r="EKX453" s="22"/>
      <c r="EKY453" s="22"/>
      <c r="EKZ453" s="22"/>
      <c r="ELA453" s="22"/>
      <c r="ELB453" s="22"/>
      <c r="ELC453" s="22"/>
      <c r="ELD453" s="22"/>
      <c r="ELE453" s="22"/>
      <c r="ELF453" s="22"/>
      <c r="ELG453" s="22"/>
      <c r="ELH453" s="22"/>
      <c r="ELI453" s="22"/>
      <c r="ELJ453" s="22"/>
      <c r="ELK453" s="22"/>
      <c r="ELL453" s="22"/>
      <c r="ELM453" s="22"/>
      <c r="ELN453" s="22"/>
      <c r="ELO453" s="22"/>
      <c r="ELP453" s="22"/>
      <c r="ELQ453" s="22"/>
      <c r="ELR453" s="22"/>
      <c r="ELS453" s="22"/>
      <c r="ELT453" s="22"/>
      <c r="ELU453" s="22"/>
      <c r="ELV453" s="22"/>
      <c r="ELW453" s="22"/>
      <c r="ELX453" s="22"/>
      <c r="ELY453" s="22"/>
      <c r="ELZ453" s="22"/>
      <c r="EMA453" s="22"/>
      <c r="EMB453" s="22"/>
      <c r="EMC453" s="22"/>
      <c r="EMD453" s="22"/>
      <c r="EME453" s="22"/>
      <c r="EMF453" s="22"/>
      <c r="EMG453" s="22"/>
      <c r="EMH453" s="22"/>
      <c r="EMI453" s="22"/>
      <c r="EMJ453" s="22"/>
      <c r="EMK453" s="22"/>
      <c r="EML453" s="22"/>
      <c r="EMM453" s="22"/>
      <c r="EMN453" s="22"/>
      <c r="EMO453" s="22"/>
      <c r="EMP453" s="22"/>
      <c r="EMQ453" s="22"/>
      <c r="EMR453" s="22"/>
      <c r="EMS453" s="22"/>
      <c r="EMT453" s="22"/>
      <c r="EMU453" s="22"/>
      <c r="EMV453" s="22"/>
      <c r="EMW453" s="22"/>
      <c r="EMX453" s="22"/>
      <c r="EMY453" s="22"/>
      <c r="EMZ453" s="22"/>
      <c r="ENA453" s="22"/>
      <c r="ENB453" s="22"/>
      <c r="ENC453" s="22"/>
      <c r="END453" s="22"/>
      <c r="ENE453" s="22"/>
      <c r="ENF453" s="22"/>
      <c r="ENG453" s="22"/>
      <c r="ENH453" s="22"/>
      <c r="ENI453" s="22"/>
      <c r="ENJ453" s="22"/>
      <c r="ENK453" s="22"/>
      <c r="ENL453" s="22"/>
      <c r="ENM453" s="22"/>
      <c r="ENN453" s="22"/>
      <c r="ENO453" s="22"/>
      <c r="ENP453" s="22"/>
      <c r="ENQ453" s="22"/>
      <c r="ENR453" s="22"/>
      <c r="ENS453" s="22"/>
      <c r="ENT453" s="22"/>
      <c r="ENU453" s="22"/>
      <c r="ENV453" s="22"/>
      <c r="ENW453" s="22"/>
      <c r="ENX453" s="22"/>
      <c r="ENY453" s="22"/>
      <c r="ENZ453" s="22"/>
      <c r="EOA453" s="22"/>
      <c r="EOB453" s="22"/>
      <c r="EOC453" s="22"/>
      <c r="EOD453" s="22"/>
      <c r="EOE453" s="22"/>
      <c r="EOF453" s="22"/>
      <c r="EOG453" s="22"/>
      <c r="EOH453" s="22"/>
      <c r="EOI453" s="22"/>
      <c r="EOJ453" s="22"/>
      <c r="EOK453" s="22"/>
      <c r="EOL453" s="22"/>
      <c r="EOM453" s="22"/>
      <c r="EON453" s="22"/>
      <c r="EOO453" s="22"/>
      <c r="EOP453" s="22"/>
      <c r="EOQ453" s="22"/>
      <c r="EOR453" s="22"/>
      <c r="EOS453" s="22"/>
      <c r="EOT453" s="22"/>
      <c r="EOU453" s="22"/>
      <c r="EOV453" s="22"/>
      <c r="EOW453" s="22"/>
      <c r="EOX453" s="22"/>
      <c r="EOY453" s="22"/>
      <c r="EOZ453" s="22"/>
      <c r="EPA453" s="22"/>
      <c r="EPB453" s="22"/>
      <c r="EPC453" s="22"/>
      <c r="EPD453" s="22"/>
      <c r="EPE453" s="22"/>
      <c r="EPF453" s="22"/>
      <c r="EPG453" s="22"/>
      <c r="EPH453" s="22"/>
      <c r="EPI453" s="22"/>
      <c r="EPJ453" s="22"/>
      <c r="EPK453" s="22"/>
      <c r="EPL453" s="22"/>
      <c r="EPM453" s="22"/>
      <c r="EPN453" s="22"/>
      <c r="EPO453" s="22"/>
      <c r="EPP453" s="22"/>
      <c r="EPQ453" s="22"/>
      <c r="EPR453" s="22"/>
      <c r="EPS453" s="22"/>
      <c r="EPT453" s="22"/>
      <c r="EPU453" s="22"/>
      <c r="EPV453" s="22"/>
      <c r="EPW453" s="22"/>
      <c r="EPX453" s="22"/>
      <c r="EPY453" s="22"/>
      <c r="EPZ453" s="22"/>
      <c r="EQA453" s="22"/>
      <c r="EQB453" s="22"/>
      <c r="EQC453" s="22"/>
      <c r="EQD453" s="22"/>
      <c r="EQE453" s="22"/>
      <c r="EQF453" s="22"/>
      <c r="EQG453" s="22"/>
      <c r="EQH453" s="22"/>
      <c r="EQI453" s="22"/>
      <c r="EQJ453" s="22"/>
      <c r="EQK453" s="22"/>
      <c r="EQL453" s="22"/>
      <c r="EQM453" s="22"/>
      <c r="EQN453" s="22"/>
      <c r="EQO453" s="22"/>
      <c r="EQP453" s="22"/>
      <c r="EQQ453" s="22"/>
      <c r="EQR453" s="22"/>
      <c r="EQS453" s="22"/>
      <c r="EQT453" s="22"/>
      <c r="EQU453" s="22"/>
      <c r="EQV453" s="22"/>
      <c r="EQW453" s="22"/>
      <c r="EQX453" s="22"/>
      <c r="EQY453" s="22"/>
      <c r="EQZ453" s="22"/>
      <c r="ERA453" s="22"/>
      <c r="ERB453" s="22"/>
      <c r="ERC453" s="22"/>
      <c r="ERD453" s="22"/>
      <c r="ERE453" s="22"/>
      <c r="ERF453" s="22"/>
      <c r="ERG453" s="22"/>
      <c r="ERH453" s="22"/>
      <c r="ERI453" s="22"/>
      <c r="ERJ453" s="22"/>
      <c r="ERK453" s="22"/>
      <c r="ERL453" s="22"/>
      <c r="ERM453" s="22"/>
      <c r="ERN453" s="22"/>
      <c r="ERO453" s="22"/>
      <c r="ERP453" s="22"/>
      <c r="ERQ453" s="22"/>
      <c r="ERR453" s="22"/>
      <c r="ERS453" s="22"/>
      <c r="ERT453" s="22"/>
      <c r="ERU453" s="22"/>
      <c r="ERV453" s="22"/>
      <c r="ERW453" s="22"/>
      <c r="ERX453" s="22"/>
      <c r="ERY453" s="22"/>
      <c r="ERZ453" s="22"/>
      <c r="ESA453" s="22"/>
      <c r="ESB453" s="22"/>
      <c r="ESC453" s="22"/>
      <c r="ESD453" s="22"/>
      <c r="ESE453" s="22"/>
      <c r="ESF453" s="22"/>
      <c r="ESG453" s="22"/>
      <c r="ESH453" s="22"/>
      <c r="ESI453" s="22"/>
      <c r="ESJ453" s="22"/>
      <c r="ESK453" s="22"/>
      <c r="ESL453" s="22"/>
      <c r="ESM453" s="22"/>
      <c r="ESN453" s="22"/>
      <c r="ESO453" s="22"/>
      <c r="ESP453" s="22"/>
      <c r="ESQ453" s="22"/>
      <c r="ESR453" s="22"/>
      <c r="ESS453" s="22"/>
      <c r="EST453" s="22"/>
      <c r="ESU453" s="22"/>
      <c r="ESV453" s="22"/>
      <c r="ESW453" s="22"/>
      <c r="ESX453" s="22"/>
      <c r="ESY453" s="22"/>
      <c r="ESZ453" s="22"/>
      <c r="ETA453" s="22"/>
      <c r="ETB453" s="22"/>
      <c r="ETC453" s="22"/>
      <c r="ETD453" s="22"/>
      <c r="ETE453" s="22"/>
      <c r="ETF453" s="22"/>
      <c r="ETG453" s="22"/>
      <c r="ETH453" s="22"/>
      <c r="ETI453" s="22"/>
      <c r="ETJ453" s="22"/>
      <c r="ETK453" s="22"/>
      <c r="ETL453" s="22"/>
      <c r="ETM453" s="22"/>
      <c r="ETN453" s="22"/>
      <c r="ETO453" s="22"/>
      <c r="ETP453" s="22"/>
      <c r="ETQ453" s="22"/>
      <c r="ETR453" s="22"/>
      <c r="ETS453" s="22"/>
      <c r="ETT453" s="22"/>
      <c r="ETU453" s="22"/>
      <c r="ETV453" s="22"/>
      <c r="ETW453" s="22"/>
      <c r="ETX453" s="22"/>
      <c r="ETY453" s="22"/>
      <c r="ETZ453" s="22"/>
      <c r="EUA453" s="22"/>
      <c r="EUB453" s="22"/>
      <c r="EUC453" s="22"/>
      <c r="EUD453" s="22"/>
      <c r="EUE453" s="22"/>
      <c r="EUF453" s="22"/>
      <c r="EUG453" s="22"/>
      <c r="EUH453" s="22"/>
      <c r="EUI453" s="22"/>
      <c r="EUJ453" s="22"/>
      <c r="EUK453" s="22"/>
      <c r="EUL453" s="22"/>
      <c r="EUM453" s="22"/>
      <c r="EUN453" s="22"/>
      <c r="EUO453" s="22"/>
      <c r="EUP453" s="22"/>
      <c r="EUQ453" s="22"/>
      <c r="EUR453" s="22"/>
      <c r="EUS453" s="22"/>
      <c r="EUT453" s="22"/>
      <c r="EUU453" s="22"/>
      <c r="EUV453" s="22"/>
      <c r="EUW453" s="22"/>
      <c r="EUX453" s="22"/>
      <c r="EUY453" s="22"/>
      <c r="EUZ453" s="22"/>
      <c r="EVA453" s="22"/>
      <c r="EVB453" s="22"/>
      <c r="EVC453" s="22"/>
      <c r="EVD453" s="22"/>
      <c r="EVE453" s="22"/>
      <c r="EVF453" s="22"/>
      <c r="EVG453" s="22"/>
      <c r="EVH453" s="22"/>
      <c r="EVI453" s="22"/>
      <c r="EVJ453" s="22"/>
      <c r="EVK453" s="22"/>
      <c r="EVL453" s="22"/>
      <c r="EVM453" s="22"/>
      <c r="EVN453" s="22"/>
      <c r="EVO453" s="22"/>
      <c r="EVP453" s="22"/>
      <c r="EVQ453" s="22"/>
      <c r="EVR453" s="22"/>
      <c r="EVS453" s="22"/>
      <c r="EVT453" s="22"/>
      <c r="EVU453" s="22"/>
      <c r="EVV453" s="22"/>
      <c r="EVW453" s="22"/>
      <c r="EVX453" s="22"/>
      <c r="EVY453" s="22"/>
      <c r="EVZ453" s="22"/>
      <c r="EWA453" s="22"/>
      <c r="EWB453" s="22"/>
      <c r="EWC453" s="22"/>
      <c r="EWD453" s="22"/>
      <c r="EWE453" s="22"/>
      <c r="EWF453" s="22"/>
      <c r="EWG453" s="22"/>
      <c r="EWH453" s="22"/>
      <c r="EWI453" s="22"/>
      <c r="EWJ453" s="22"/>
      <c r="EWK453" s="22"/>
      <c r="EWL453" s="22"/>
      <c r="EWM453" s="22"/>
      <c r="EWN453" s="22"/>
      <c r="EWO453" s="22"/>
      <c r="EWP453" s="22"/>
      <c r="EWQ453" s="22"/>
      <c r="EWR453" s="22"/>
      <c r="EWS453" s="22"/>
      <c r="EWT453" s="22"/>
      <c r="EWU453" s="22"/>
      <c r="EWV453" s="22"/>
      <c r="EWW453" s="22"/>
      <c r="EWX453" s="22"/>
      <c r="EWY453" s="22"/>
      <c r="EWZ453" s="22"/>
      <c r="EXA453" s="22"/>
      <c r="EXB453" s="22"/>
      <c r="EXC453" s="22"/>
      <c r="EXD453" s="22"/>
      <c r="EXE453" s="22"/>
      <c r="EXF453" s="22"/>
      <c r="EXG453" s="22"/>
      <c r="EXH453" s="22"/>
      <c r="EXI453" s="22"/>
      <c r="EXJ453" s="22"/>
      <c r="EXK453" s="22"/>
      <c r="EXL453" s="22"/>
      <c r="EXM453" s="22"/>
      <c r="EXN453" s="22"/>
      <c r="EXO453" s="22"/>
      <c r="EXP453" s="22"/>
      <c r="EXQ453" s="22"/>
      <c r="EXR453" s="22"/>
      <c r="EXS453" s="22"/>
      <c r="EXT453" s="22"/>
      <c r="EXU453" s="22"/>
      <c r="EXV453" s="22"/>
      <c r="EXW453" s="22"/>
      <c r="EXX453" s="22"/>
      <c r="EXY453" s="22"/>
      <c r="EXZ453" s="22"/>
      <c r="EYA453" s="22"/>
      <c r="EYB453" s="22"/>
      <c r="EYC453" s="22"/>
      <c r="EYD453" s="22"/>
      <c r="EYE453" s="22"/>
      <c r="EYF453" s="22"/>
      <c r="EYG453" s="22"/>
      <c r="EYH453" s="22"/>
      <c r="EYI453" s="22"/>
      <c r="EYJ453" s="22"/>
      <c r="EYK453" s="22"/>
      <c r="EYL453" s="22"/>
      <c r="EYM453" s="22"/>
      <c r="EYN453" s="22"/>
      <c r="EYO453" s="22"/>
      <c r="EYP453" s="22"/>
      <c r="EYQ453" s="22"/>
      <c r="EYR453" s="22"/>
      <c r="EYS453" s="22"/>
      <c r="EYT453" s="22"/>
      <c r="EYU453" s="22"/>
      <c r="EYV453" s="22"/>
      <c r="EYW453" s="22"/>
      <c r="EYX453" s="22"/>
      <c r="EYY453" s="22"/>
      <c r="EYZ453" s="22"/>
      <c r="EZA453" s="22"/>
      <c r="EZB453" s="22"/>
      <c r="EZC453" s="22"/>
      <c r="EZD453" s="22"/>
      <c r="EZE453" s="22"/>
      <c r="EZF453" s="22"/>
      <c r="EZG453" s="22"/>
      <c r="EZH453" s="22"/>
      <c r="EZI453" s="22"/>
      <c r="EZJ453" s="22"/>
      <c r="EZK453" s="22"/>
      <c r="EZL453" s="22"/>
      <c r="EZM453" s="22"/>
      <c r="EZN453" s="22"/>
      <c r="EZO453" s="22"/>
      <c r="EZP453" s="22"/>
      <c r="EZQ453" s="22"/>
      <c r="EZR453" s="22"/>
      <c r="EZS453" s="22"/>
      <c r="EZT453" s="22"/>
      <c r="EZU453" s="22"/>
      <c r="EZV453" s="22"/>
      <c r="EZW453" s="22"/>
      <c r="EZX453" s="22"/>
      <c r="EZY453" s="22"/>
      <c r="EZZ453" s="22"/>
      <c r="FAA453" s="22"/>
      <c r="FAB453" s="22"/>
      <c r="FAC453" s="22"/>
      <c r="FAD453" s="22"/>
      <c r="FAE453" s="22"/>
      <c r="FAF453" s="22"/>
      <c r="FAG453" s="22"/>
      <c r="FAH453" s="22"/>
      <c r="FAI453" s="22"/>
      <c r="FAJ453" s="22"/>
      <c r="FAK453" s="22"/>
      <c r="FAL453" s="22"/>
      <c r="FAM453" s="22"/>
      <c r="FAN453" s="22"/>
      <c r="FAO453" s="22"/>
      <c r="FAP453" s="22"/>
      <c r="FAQ453" s="22"/>
      <c r="FAR453" s="22"/>
      <c r="FAS453" s="22"/>
      <c r="FAT453" s="22"/>
      <c r="FAU453" s="22"/>
      <c r="FAV453" s="22"/>
      <c r="FAW453" s="22"/>
      <c r="FAX453" s="22"/>
      <c r="FAY453" s="22"/>
      <c r="FAZ453" s="22"/>
      <c r="FBA453" s="22"/>
      <c r="FBB453" s="22"/>
      <c r="FBC453" s="22"/>
      <c r="FBD453" s="22"/>
      <c r="FBE453" s="22"/>
      <c r="FBF453" s="22"/>
      <c r="FBG453" s="22"/>
      <c r="FBH453" s="22"/>
      <c r="FBI453" s="22"/>
      <c r="FBJ453" s="22"/>
      <c r="FBK453" s="22"/>
      <c r="FBL453" s="22"/>
      <c r="FBM453" s="22"/>
      <c r="FBN453" s="22"/>
      <c r="FBO453" s="22"/>
      <c r="FBP453" s="22"/>
      <c r="FBQ453" s="22"/>
      <c r="FBR453" s="22"/>
      <c r="FBS453" s="22"/>
      <c r="FBT453" s="22"/>
      <c r="FBU453" s="22"/>
      <c r="FBV453" s="22"/>
      <c r="FBW453" s="22"/>
      <c r="FBX453" s="22"/>
      <c r="FBY453" s="22"/>
      <c r="FBZ453" s="22"/>
      <c r="FCA453" s="22"/>
      <c r="FCB453" s="22"/>
      <c r="FCC453" s="22"/>
      <c r="FCD453" s="22"/>
      <c r="FCE453" s="22"/>
      <c r="FCF453" s="22"/>
      <c r="FCG453" s="22"/>
      <c r="FCH453" s="22"/>
      <c r="FCI453" s="22"/>
      <c r="FCJ453" s="22"/>
      <c r="FCK453" s="22"/>
      <c r="FCL453" s="22"/>
      <c r="FCM453" s="22"/>
      <c r="FCN453" s="22"/>
      <c r="FCO453" s="22"/>
      <c r="FCP453" s="22"/>
      <c r="FCQ453" s="22"/>
      <c r="FCR453" s="22"/>
      <c r="FCS453" s="22"/>
      <c r="FCT453" s="22"/>
      <c r="FCU453" s="22"/>
      <c r="FCV453" s="22"/>
      <c r="FCW453" s="22"/>
      <c r="FCX453" s="22"/>
      <c r="FCY453" s="22"/>
      <c r="FCZ453" s="22"/>
      <c r="FDA453" s="22"/>
      <c r="FDB453" s="22"/>
      <c r="FDC453" s="22"/>
      <c r="FDD453" s="22"/>
      <c r="FDE453" s="22"/>
      <c r="FDF453" s="22"/>
      <c r="FDG453" s="22"/>
      <c r="FDH453" s="22"/>
      <c r="FDI453" s="22"/>
      <c r="FDJ453" s="22"/>
      <c r="FDK453" s="22"/>
      <c r="FDL453" s="22"/>
      <c r="FDM453" s="22"/>
      <c r="FDN453" s="22"/>
      <c r="FDO453" s="22"/>
      <c r="FDP453" s="22"/>
      <c r="FDQ453" s="22"/>
      <c r="FDR453" s="22"/>
      <c r="FDS453" s="22"/>
      <c r="FDT453" s="22"/>
      <c r="FDU453" s="22"/>
      <c r="FDV453" s="22"/>
      <c r="FDW453" s="22"/>
      <c r="FDX453" s="22"/>
      <c r="FDY453" s="22"/>
      <c r="FDZ453" s="22"/>
      <c r="FEA453" s="22"/>
      <c r="FEB453" s="22"/>
      <c r="FEC453" s="22"/>
      <c r="FED453" s="22"/>
      <c r="FEE453" s="22"/>
      <c r="FEF453" s="22"/>
      <c r="FEG453" s="22"/>
      <c r="FEH453" s="22"/>
      <c r="FEI453" s="22"/>
      <c r="FEJ453" s="22"/>
      <c r="FEK453" s="22"/>
      <c r="FEL453" s="22"/>
      <c r="FEM453" s="22"/>
      <c r="FEN453" s="22"/>
      <c r="FEO453" s="22"/>
      <c r="FEP453" s="22"/>
      <c r="FEQ453" s="22"/>
      <c r="FER453" s="22"/>
      <c r="FES453" s="22"/>
      <c r="FET453" s="22"/>
      <c r="FEU453" s="22"/>
      <c r="FEV453" s="22"/>
      <c r="FEW453" s="22"/>
      <c r="FEX453" s="22"/>
      <c r="FEY453" s="22"/>
      <c r="FEZ453" s="22"/>
      <c r="FFA453" s="22"/>
      <c r="FFB453" s="22"/>
      <c r="FFC453" s="22"/>
      <c r="FFD453" s="22"/>
      <c r="FFE453" s="22"/>
      <c r="FFF453" s="22"/>
      <c r="FFG453" s="22"/>
      <c r="FFH453" s="22"/>
      <c r="FFI453" s="22"/>
      <c r="FFJ453" s="22"/>
      <c r="FFK453" s="22"/>
      <c r="FFL453" s="22"/>
      <c r="FFM453" s="22"/>
      <c r="FFN453" s="22"/>
      <c r="FFO453" s="22"/>
      <c r="FFP453" s="22"/>
      <c r="FFQ453" s="22"/>
      <c r="FFR453" s="22"/>
      <c r="FFS453" s="22"/>
      <c r="FFT453" s="22"/>
      <c r="FFU453" s="22"/>
      <c r="FFV453" s="22"/>
      <c r="FFW453" s="22"/>
      <c r="FFX453" s="22"/>
      <c r="FFY453" s="22"/>
      <c r="FFZ453" s="22"/>
      <c r="FGA453" s="22"/>
      <c r="FGB453" s="22"/>
      <c r="FGC453" s="22"/>
      <c r="FGD453" s="22"/>
      <c r="FGE453" s="22"/>
      <c r="FGF453" s="22"/>
      <c r="FGG453" s="22"/>
      <c r="FGH453" s="22"/>
      <c r="FGI453" s="22"/>
      <c r="FGJ453" s="22"/>
      <c r="FGK453" s="22"/>
      <c r="FGL453" s="22"/>
      <c r="FGM453" s="22"/>
      <c r="FGN453" s="22"/>
      <c r="FGO453" s="22"/>
      <c r="FGP453" s="22"/>
      <c r="FGQ453" s="22"/>
      <c r="FGR453" s="22"/>
      <c r="FGS453" s="22"/>
      <c r="FGT453" s="22"/>
      <c r="FGU453" s="22"/>
      <c r="FGV453" s="22"/>
      <c r="FGW453" s="22"/>
      <c r="FGX453" s="22"/>
      <c r="FGY453" s="22"/>
      <c r="FGZ453" s="22"/>
      <c r="FHA453" s="22"/>
      <c r="FHB453" s="22"/>
      <c r="FHC453" s="22"/>
      <c r="FHD453" s="22"/>
      <c r="FHE453" s="22"/>
      <c r="FHF453" s="22"/>
      <c r="FHG453" s="22"/>
      <c r="FHH453" s="22"/>
      <c r="FHI453" s="22"/>
      <c r="FHJ453" s="22"/>
      <c r="FHK453" s="22"/>
      <c r="FHL453" s="22"/>
      <c r="FHM453" s="22"/>
      <c r="FHN453" s="22"/>
      <c r="FHO453" s="22"/>
      <c r="FHP453" s="22"/>
      <c r="FHQ453" s="22"/>
      <c r="FHR453" s="22"/>
      <c r="FHS453" s="22"/>
      <c r="FHT453" s="22"/>
      <c r="FHU453" s="22"/>
      <c r="FHV453" s="22"/>
      <c r="FHW453" s="22"/>
      <c r="FHX453" s="22"/>
      <c r="FHY453" s="22"/>
      <c r="FHZ453" s="22"/>
      <c r="FIA453" s="22"/>
      <c r="FIB453" s="22"/>
      <c r="FIC453" s="22"/>
      <c r="FID453" s="22"/>
      <c r="FIE453" s="22"/>
      <c r="FIF453" s="22"/>
      <c r="FIG453" s="22"/>
      <c r="FIH453" s="22"/>
      <c r="FII453" s="22"/>
      <c r="FIJ453" s="22"/>
      <c r="FIK453" s="22"/>
      <c r="FIL453" s="22"/>
      <c r="FIM453" s="22"/>
      <c r="FIN453" s="22"/>
      <c r="FIO453" s="22"/>
      <c r="FIP453" s="22"/>
      <c r="FIQ453" s="22"/>
      <c r="FIR453" s="22"/>
      <c r="FIS453" s="22"/>
      <c r="FIT453" s="22"/>
      <c r="FIU453" s="22"/>
      <c r="FIV453" s="22"/>
      <c r="FIW453" s="22"/>
      <c r="FIX453" s="22"/>
      <c r="FIY453" s="22"/>
      <c r="FIZ453" s="22"/>
      <c r="FJA453" s="22"/>
      <c r="FJB453" s="22"/>
      <c r="FJC453" s="22"/>
      <c r="FJD453" s="22"/>
      <c r="FJE453" s="22"/>
      <c r="FJF453" s="22"/>
      <c r="FJG453" s="22"/>
      <c r="FJH453" s="22"/>
      <c r="FJI453" s="22"/>
      <c r="FJJ453" s="22"/>
      <c r="FJK453" s="22"/>
      <c r="FJL453" s="22"/>
      <c r="FJM453" s="22"/>
      <c r="FJN453" s="22"/>
      <c r="FJO453" s="22"/>
      <c r="FJP453" s="22"/>
      <c r="FJQ453" s="22"/>
      <c r="FJR453" s="22"/>
      <c r="FJS453" s="22"/>
      <c r="FJT453" s="22"/>
      <c r="FJU453" s="22"/>
      <c r="FJV453" s="22"/>
      <c r="FJW453" s="22"/>
      <c r="FJX453" s="22"/>
      <c r="FJY453" s="22"/>
      <c r="FJZ453" s="22"/>
      <c r="FKA453" s="22"/>
      <c r="FKB453" s="22"/>
      <c r="FKC453" s="22"/>
      <c r="FKD453" s="22"/>
      <c r="FKE453" s="22"/>
      <c r="FKF453" s="22"/>
      <c r="FKG453" s="22"/>
      <c r="FKH453" s="22"/>
      <c r="FKI453" s="22"/>
      <c r="FKJ453" s="22"/>
      <c r="FKK453" s="22"/>
      <c r="FKL453" s="22"/>
      <c r="FKM453" s="22"/>
      <c r="FKN453" s="22"/>
      <c r="FKO453" s="22"/>
      <c r="FKP453" s="22"/>
      <c r="FKQ453" s="22"/>
      <c r="FKR453" s="22"/>
      <c r="FKS453" s="22"/>
      <c r="FKT453" s="22"/>
      <c r="FKU453" s="22"/>
      <c r="FKV453" s="22"/>
      <c r="FKW453" s="22"/>
      <c r="FKX453" s="22"/>
      <c r="FKY453" s="22"/>
      <c r="FKZ453" s="22"/>
      <c r="FLA453" s="22"/>
      <c r="FLB453" s="22"/>
      <c r="FLC453" s="22"/>
      <c r="FLD453" s="22"/>
      <c r="FLE453" s="22"/>
      <c r="FLF453" s="22"/>
      <c r="FLG453" s="22"/>
      <c r="FLH453" s="22"/>
      <c r="FLI453" s="22"/>
      <c r="FLJ453" s="22"/>
      <c r="FLK453" s="22"/>
      <c r="FLL453" s="22"/>
      <c r="FLM453" s="22"/>
      <c r="FLN453" s="22"/>
      <c r="FLO453" s="22"/>
      <c r="FLP453" s="22"/>
      <c r="FLQ453" s="22"/>
      <c r="FLR453" s="22"/>
      <c r="FLS453" s="22"/>
      <c r="FLT453" s="22"/>
      <c r="FLU453" s="22"/>
      <c r="FLV453" s="22"/>
      <c r="FLW453" s="22"/>
      <c r="FLX453" s="22"/>
      <c r="FLY453" s="22"/>
      <c r="FLZ453" s="22"/>
      <c r="FMA453" s="22"/>
      <c r="FMB453" s="22"/>
      <c r="FMC453" s="22"/>
      <c r="FMD453" s="22"/>
      <c r="FME453" s="22"/>
      <c r="FMF453" s="22"/>
      <c r="FMG453" s="22"/>
      <c r="FMH453" s="22"/>
      <c r="FMI453" s="22"/>
      <c r="FMJ453" s="22"/>
      <c r="FMK453" s="22"/>
      <c r="FML453" s="22"/>
      <c r="FMM453" s="22"/>
      <c r="FMN453" s="22"/>
      <c r="FMO453" s="22"/>
      <c r="FMP453" s="22"/>
      <c r="FMQ453" s="22"/>
      <c r="FMR453" s="22"/>
      <c r="FMS453" s="22"/>
      <c r="FMT453" s="22"/>
      <c r="FMU453" s="22"/>
      <c r="FMV453" s="22"/>
      <c r="FMW453" s="22"/>
      <c r="FMX453" s="22"/>
      <c r="FMY453" s="22"/>
      <c r="FMZ453" s="22"/>
      <c r="FNA453" s="22"/>
      <c r="FNB453" s="22"/>
      <c r="FNC453" s="22"/>
      <c r="FND453" s="22"/>
      <c r="FNE453" s="22"/>
      <c r="FNF453" s="22"/>
      <c r="FNG453" s="22"/>
      <c r="FNH453" s="22"/>
      <c r="FNI453" s="22"/>
      <c r="FNJ453" s="22"/>
      <c r="FNK453" s="22"/>
      <c r="FNL453" s="22"/>
      <c r="FNM453" s="22"/>
      <c r="FNN453" s="22"/>
      <c r="FNO453" s="22"/>
      <c r="FNP453" s="22"/>
      <c r="FNQ453" s="22"/>
      <c r="FNR453" s="22"/>
      <c r="FNS453" s="22"/>
      <c r="FNT453" s="22"/>
      <c r="FNU453" s="22"/>
      <c r="FNV453" s="22"/>
      <c r="FNW453" s="22"/>
      <c r="FNX453" s="22"/>
      <c r="FNY453" s="22"/>
      <c r="FNZ453" s="22"/>
      <c r="FOA453" s="22"/>
      <c r="FOB453" s="22"/>
      <c r="FOC453" s="22"/>
      <c r="FOD453" s="22"/>
      <c r="FOE453" s="22"/>
      <c r="FOF453" s="22"/>
      <c r="FOG453" s="22"/>
      <c r="FOH453" s="22"/>
      <c r="FOI453" s="22"/>
      <c r="FOJ453" s="22"/>
      <c r="FOK453" s="22"/>
      <c r="FOL453" s="22"/>
      <c r="FOM453" s="22"/>
      <c r="FON453" s="22"/>
      <c r="FOO453" s="22"/>
      <c r="FOP453" s="22"/>
      <c r="FOQ453" s="22"/>
      <c r="FOR453" s="22"/>
      <c r="FOS453" s="22"/>
      <c r="FOT453" s="22"/>
      <c r="FOU453" s="22"/>
      <c r="FOV453" s="22"/>
      <c r="FOW453" s="22"/>
      <c r="FOX453" s="22"/>
      <c r="FOY453" s="22"/>
      <c r="FOZ453" s="22"/>
      <c r="FPA453" s="22"/>
      <c r="FPB453" s="22"/>
      <c r="FPC453" s="22"/>
      <c r="FPD453" s="22"/>
      <c r="FPE453" s="22"/>
      <c r="FPF453" s="22"/>
      <c r="FPG453" s="22"/>
      <c r="FPH453" s="22"/>
      <c r="FPI453" s="22"/>
      <c r="FPJ453" s="22"/>
      <c r="FPK453" s="22"/>
      <c r="FPL453" s="22"/>
      <c r="FPM453" s="22"/>
      <c r="FPN453" s="22"/>
      <c r="FPO453" s="22"/>
      <c r="FPP453" s="22"/>
      <c r="FPQ453" s="22"/>
      <c r="FPR453" s="22"/>
      <c r="FPS453" s="22"/>
      <c r="FPT453" s="22"/>
      <c r="FPU453" s="22"/>
      <c r="FPV453" s="22"/>
      <c r="FPW453" s="22"/>
      <c r="FPX453" s="22"/>
      <c r="FPY453" s="22"/>
      <c r="FPZ453" s="22"/>
      <c r="FQA453" s="22"/>
      <c r="FQB453" s="22"/>
      <c r="FQC453" s="22"/>
      <c r="FQD453" s="22"/>
      <c r="FQE453" s="22"/>
      <c r="FQF453" s="22"/>
      <c r="FQG453" s="22"/>
      <c r="FQH453" s="22"/>
      <c r="FQI453" s="22"/>
      <c r="FQJ453" s="22"/>
      <c r="FQK453" s="22"/>
      <c r="FQL453" s="22"/>
      <c r="FQM453" s="22"/>
      <c r="FQN453" s="22"/>
      <c r="FQO453" s="22"/>
      <c r="FQP453" s="22"/>
      <c r="FQQ453" s="22"/>
      <c r="FQR453" s="22"/>
      <c r="FQS453" s="22"/>
      <c r="FQT453" s="22"/>
      <c r="FQU453" s="22"/>
      <c r="FQV453" s="22"/>
      <c r="FQW453" s="22"/>
      <c r="FQX453" s="22"/>
      <c r="FQY453" s="22"/>
      <c r="FQZ453" s="22"/>
      <c r="FRA453" s="22"/>
      <c r="FRB453" s="22"/>
      <c r="FRC453" s="22"/>
      <c r="FRD453" s="22"/>
      <c r="FRE453" s="22"/>
      <c r="FRF453" s="22"/>
      <c r="FRG453" s="22"/>
      <c r="FRH453" s="22"/>
      <c r="FRI453" s="22"/>
      <c r="FRJ453" s="22"/>
      <c r="FRK453" s="22"/>
      <c r="FRL453" s="22"/>
      <c r="FRM453" s="22"/>
      <c r="FRN453" s="22"/>
      <c r="FRO453" s="22"/>
      <c r="FRP453" s="22"/>
      <c r="FRQ453" s="22"/>
      <c r="FRR453" s="22"/>
      <c r="FRS453" s="22"/>
      <c r="FRT453" s="22"/>
      <c r="FRU453" s="22"/>
      <c r="FRV453" s="22"/>
      <c r="FRW453" s="22"/>
      <c r="FRX453" s="22"/>
      <c r="FRY453" s="22"/>
      <c r="FRZ453" s="22"/>
      <c r="FSA453" s="22"/>
      <c r="FSB453" s="22"/>
      <c r="FSC453" s="22"/>
      <c r="FSD453" s="22"/>
      <c r="FSE453" s="22"/>
      <c r="FSF453" s="22"/>
      <c r="FSG453" s="22"/>
      <c r="FSH453" s="22"/>
      <c r="FSI453" s="22"/>
      <c r="FSJ453" s="22"/>
      <c r="FSK453" s="22"/>
      <c r="FSL453" s="22"/>
      <c r="FSM453" s="22"/>
      <c r="FSN453" s="22"/>
      <c r="FSO453" s="22"/>
      <c r="FSP453" s="22"/>
      <c r="FSQ453" s="22"/>
      <c r="FSR453" s="22"/>
      <c r="FSS453" s="22"/>
      <c r="FST453" s="22"/>
      <c r="FSU453" s="22"/>
      <c r="FSV453" s="22"/>
      <c r="FSW453" s="22"/>
      <c r="FSX453" s="22"/>
      <c r="FSY453" s="22"/>
      <c r="FSZ453" s="22"/>
      <c r="FTA453" s="22"/>
      <c r="FTB453" s="22"/>
      <c r="FTC453" s="22"/>
      <c r="FTD453" s="22"/>
      <c r="FTE453" s="22"/>
      <c r="FTF453" s="22"/>
      <c r="FTG453" s="22"/>
      <c r="FTH453" s="22"/>
      <c r="FTI453" s="22"/>
      <c r="FTJ453" s="22"/>
      <c r="FTK453" s="22"/>
      <c r="FTL453" s="22"/>
      <c r="FTM453" s="22"/>
      <c r="FTN453" s="22"/>
      <c r="FTO453" s="22"/>
      <c r="FTP453" s="22"/>
      <c r="FTQ453" s="22"/>
      <c r="FTR453" s="22"/>
      <c r="FTS453" s="22"/>
      <c r="FTT453" s="22"/>
      <c r="FTU453" s="22"/>
      <c r="FTV453" s="22"/>
      <c r="FTW453" s="22"/>
      <c r="FTX453" s="22"/>
      <c r="FTY453" s="22"/>
      <c r="FTZ453" s="22"/>
      <c r="FUA453" s="22"/>
      <c r="FUB453" s="22"/>
      <c r="FUC453" s="22"/>
      <c r="FUD453" s="22"/>
      <c r="FUE453" s="22"/>
      <c r="FUF453" s="22"/>
      <c r="FUG453" s="22"/>
      <c r="FUH453" s="22"/>
      <c r="FUI453" s="22"/>
      <c r="FUJ453" s="22"/>
      <c r="FUK453" s="22"/>
      <c r="FUL453" s="22"/>
      <c r="FUM453" s="22"/>
      <c r="FUN453" s="22"/>
      <c r="FUO453" s="22"/>
      <c r="FUP453" s="22"/>
      <c r="FUQ453" s="22"/>
      <c r="FUR453" s="22"/>
      <c r="FUS453" s="22"/>
      <c r="FUT453" s="22"/>
      <c r="FUU453" s="22"/>
      <c r="FUV453" s="22"/>
      <c r="FUW453" s="22"/>
      <c r="FUX453" s="22"/>
      <c r="FUY453" s="22"/>
      <c r="FUZ453" s="22"/>
      <c r="FVA453" s="22"/>
      <c r="FVB453" s="22"/>
      <c r="FVC453" s="22"/>
      <c r="FVD453" s="22"/>
      <c r="FVE453" s="22"/>
      <c r="FVF453" s="22"/>
      <c r="FVG453" s="22"/>
      <c r="FVH453" s="22"/>
      <c r="FVI453" s="22"/>
      <c r="FVJ453" s="22"/>
      <c r="FVK453" s="22"/>
      <c r="FVL453" s="22"/>
      <c r="FVM453" s="22"/>
      <c r="FVN453" s="22"/>
      <c r="FVO453" s="22"/>
      <c r="FVP453" s="22"/>
      <c r="FVQ453" s="22"/>
      <c r="FVR453" s="22"/>
      <c r="FVS453" s="22"/>
      <c r="FVT453" s="22"/>
      <c r="FVU453" s="22"/>
      <c r="FVV453" s="22"/>
      <c r="FVW453" s="22"/>
      <c r="FVX453" s="22"/>
      <c r="FVY453" s="22"/>
      <c r="FVZ453" s="22"/>
      <c r="FWA453" s="22"/>
      <c r="FWB453" s="22"/>
      <c r="FWC453" s="22"/>
      <c r="FWD453" s="22"/>
      <c r="FWE453" s="22"/>
      <c r="FWF453" s="22"/>
      <c r="FWG453" s="22"/>
      <c r="FWH453" s="22"/>
      <c r="FWI453" s="22"/>
      <c r="FWJ453" s="22"/>
      <c r="FWK453" s="22"/>
      <c r="FWL453" s="22"/>
      <c r="FWM453" s="22"/>
      <c r="FWN453" s="22"/>
      <c r="FWO453" s="22"/>
      <c r="FWP453" s="22"/>
      <c r="FWQ453" s="22"/>
      <c r="FWR453" s="22"/>
      <c r="FWS453" s="22"/>
      <c r="FWT453" s="22"/>
      <c r="FWU453" s="22"/>
      <c r="FWV453" s="22"/>
      <c r="FWW453" s="22"/>
      <c r="FWX453" s="22"/>
      <c r="FWY453" s="22"/>
      <c r="FWZ453" s="22"/>
      <c r="FXA453" s="22"/>
      <c r="FXB453" s="22"/>
      <c r="FXC453" s="22"/>
      <c r="FXD453" s="22"/>
      <c r="FXE453" s="22"/>
      <c r="FXF453" s="22"/>
      <c r="FXG453" s="22"/>
      <c r="FXH453" s="22"/>
      <c r="FXI453" s="22"/>
      <c r="FXJ453" s="22"/>
      <c r="FXK453" s="22"/>
      <c r="FXL453" s="22"/>
      <c r="FXM453" s="22"/>
      <c r="FXN453" s="22"/>
      <c r="FXO453" s="22"/>
      <c r="FXP453" s="22"/>
      <c r="FXQ453" s="22"/>
      <c r="FXR453" s="22"/>
      <c r="FXS453" s="22"/>
      <c r="FXT453" s="22"/>
      <c r="FXU453" s="22"/>
      <c r="FXV453" s="22"/>
      <c r="FXW453" s="22"/>
      <c r="FXX453" s="22"/>
      <c r="FXY453" s="22"/>
      <c r="FXZ453" s="22"/>
      <c r="FYA453" s="22"/>
      <c r="FYB453" s="22"/>
      <c r="FYC453" s="22"/>
      <c r="FYD453" s="22"/>
      <c r="FYE453" s="22"/>
      <c r="FYF453" s="22"/>
      <c r="FYG453" s="22"/>
      <c r="FYH453" s="22"/>
      <c r="FYI453" s="22"/>
      <c r="FYJ453" s="22"/>
      <c r="FYK453" s="22"/>
      <c r="FYL453" s="22"/>
      <c r="FYM453" s="22"/>
      <c r="FYN453" s="22"/>
      <c r="FYO453" s="22"/>
      <c r="FYP453" s="22"/>
      <c r="FYQ453" s="22"/>
      <c r="FYR453" s="22"/>
      <c r="FYS453" s="22"/>
      <c r="FYT453" s="22"/>
      <c r="FYU453" s="22"/>
      <c r="FYV453" s="22"/>
      <c r="FYW453" s="22"/>
      <c r="FYX453" s="22"/>
      <c r="FYY453" s="22"/>
      <c r="FYZ453" s="22"/>
      <c r="FZA453" s="22"/>
      <c r="FZB453" s="22"/>
      <c r="FZC453" s="22"/>
      <c r="FZD453" s="22"/>
      <c r="FZE453" s="22"/>
      <c r="FZF453" s="22"/>
      <c r="FZG453" s="22"/>
      <c r="FZH453" s="22"/>
      <c r="FZI453" s="22"/>
      <c r="FZJ453" s="22"/>
      <c r="FZK453" s="22"/>
      <c r="FZL453" s="22"/>
      <c r="FZM453" s="22"/>
      <c r="FZN453" s="22"/>
      <c r="FZO453" s="22"/>
      <c r="FZP453" s="22"/>
      <c r="FZQ453" s="22"/>
      <c r="FZR453" s="22"/>
      <c r="FZS453" s="22"/>
      <c r="FZT453" s="22"/>
      <c r="FZU453" s="22"/>
      <c r="FZV453" s="22"/>
      <c r="FZW453" s="22"/>
      <c r="FZX453" s="22"/>
      <c r="FZY453" s="22"/>
      <c r="FZZ453" s="22"/>
      <c r="GAA453" s="22"/>
      <c r="GAB453" s="22"/>
      <c r="GAC453" s="22"/>
      <c r="GAD453" s="22"/>
      <c r="GAE453" s="22"/>
      <c r="GAF453" s="22"/>
      <c r="GAG453" s="22"/>
      <c r="GAH453" s="22"/>
      <c r="GAI453" s="22"/>
      <c r="GAJ453" s="22"/>
      <c r="GAK453" s="22"/>
      <c r="GAL453" s="22"/>
      <c r="GAM453" s="22"/>
      <c r="GAN453" s="22"/>
      <c r="GAO453" s="22"/>
      <c r="GAP453" s="22"/>
      <c r="GAQ453" s="22"/>
      <c r="GAR453" s="22"/>
      <c r="GAS453" s="22"/>
      <c r="GAT453" s="22"/>
      <c r="GAU453" s="22"/>
      <c r="GAV453" s="22"/>
      <c r="GAW453" s="22"/>
      <c r="GAX453" s="22"/>
      <c r="GAY453" s="22"/>
      <c r="GAZ453" s="22"/>
      <c r="GBA453" s="22"/>
      <c r="GBB453" s="22"/>
      <c r="GBC453" s="22"/>
      <c r="GBD453" s="22"/>
      <c r="GBE453" s="22"/>
      <c r="GBF453" s="22"/>
      <c r="GBG453" s="22"/>
      <c r="GBH453" s="22"/>
      <c r="GBI453" s="22"/>
      <c r="GBJ453" s="22"/>
      <c r="GBK453" s="22"/>
      <c r="GBL453" s="22"/>
      <c r="GBM453" s="22"/>
      <c r="GBN453" s="22"/>
      <c r="GBO453" s="22"/>
      <c r="GBP453" s="22"/>
      <c r="GBQ453" s="22"/>
      <c r="GBR453" s="22"/>
      <c r="GBS453" s="22"/>
      <c r="GBT453" s="22"/>
      <c r="GBU453" s="22"/>
      <c r="GBV453" s="22"/>
      <c r="GBW453" s="22"/>
      <c r="GBX453" s="22"/>
      <c r="GBY453" s="22"/>
      <c r="GBZ453" s="22"/>
      <c r="GCA453" s="22"/>
      <c r="GCB453" s="22"/>
      <c r="GCC453" s="22"/>
      <c r="GCD453" s="22"/>
      <c r="GCE453" s="22"/>
      <c r="GCF453" s="22"/>
      <c r="GCG453" s="22"/>
      <c r="GCH453" s="22"/>
      <c r="GCI453" s="22"/>
      <c r="GCJ453" s="22"/>
      <c r="GCK453" s="22"/>
      <c r="GCL453" s="22"/>
      <c r="GCM453" s="22"/>
      <c r="GCN453" s="22"/>
      <c r="GCO453" s="22"/>
      <c r="GCP453" s="22"/>
      <c r="GCQ453" s="22"/>
      <c r="GCR453" s="22"/>
      <c r="GCS453" s="22"/>
      <c r="GCT453" s="22"/>
      <c r="GCU453" s="22"/>
      <c r="GCV453" s="22"/>
      <c r="GCW453" s="22"/>
      <c r="GCX453" s="22"/>
      <c r="GCY453" s="22"/>
      <c r="GCZ453" s="22"/>
      <c r="GDA453" s="22"/>
      <c r="GDB453" s="22"/>
      <c r="GDC453" s="22"/>
      <c r="GDD453" s="22"/>
      <c r="GDE453" s="22"/>
      <c r="GDF453" s="22"/>
      <c r="GDG453" s="22"/>
      <c r="GDH453" s="22"/>
      <c r="GDI453" s="22"/>
      <c r="GDJ453" s="22"/>
      <c r="GDK453" s="22"/>
      <c r="GDL453" s="22"/>
      <c r="GDM453" s="22"/>
      <c r="GDN453" s="22"/>
      <c r="GDO453" s="22"/>
      <c r="GDP453" s="22"/>
      <c r="GDQ453" s="22"/>
      <c r="GDR453" s="22"/>
      <c r="GDS453" s="22"/>
      <c r="GDT453" s="22"/>
      <c r="GDU453" s="22"/>
      <c r="GDV453" s="22"/>
      <c r="GDW453" s="22"/>
      <c r="GDX453" s="22"/>
      <c r="GDY453" s="22"/>
      <c r="GDZ453" s="22"/>
      <c r="GEA453" s="22"/>
      <c r="GEB453" s="22"/>
      <c r="GEC453" s="22"/>
      <c r="GED453" s="22"/>
      <c r="GEE453" s="22"/>
      <c r="GEF453" s="22"/>
      <c r="GEG453" s="22"/>
      <c r="GEH453" s="22"/>
      <c r="GEI453" s="22"/>
      <c r="GEJ453" s="22"/>
      <c r="GEK453" s="22"/>
      <c r="GEL453" s="22"/>
      <c r="GEM453" s="22"/>
      <c r="GEN453" s="22"/>
      <c r="GEO453" s="22"/>
      <c r="GEP453" s="22"/>
      <c r="GEQ453" s="22"/>
      <c r="GER453" s="22"/>
      <c r="GES453" s="22"/>
      <c r="GET453" s="22"/>
      <c r="GEU453" s="22"/>
      <c r="GEV453" s="22"/>
      <c r="GEW453" s="22"/>
      <c r="GEX453" s="22"/>
      <c r="GEY453" s="22"/>
      <c r="GEZ453" s="22"/>
      <c r="GFA453" s="22"/>
      <c r="GFB453" s="22"/>
      <c r="GFC453" s="22"/>
      <c r="GFD453" s="22"/>
      <c r="GFE453" s="22"/>
      <c r="GFF453" s="22"/>
      <c r="GFG453" s="22"/>
      <c r="GFH453" s="22"/>
      <c r="GFI453" s="22"/>
      <c r="GFJ453" s="22"/>
      <c r="GFK453" s="22"/>
      <c r="GFL453" s="22"/>
      <c r="GFM453" s="22"/>
      <c r="GFN453" s="22"/>
      <c r="GFO453" s="22"/>
      <c r="GFP453" s="22"/>
      <c r="GFQ453" s="22"/>
      <c r="GFR453" s="22"/>
      <c r="GFS453" s="22"/>
      <c r="GFT453" s="22"/>
      <c r="GFU453" s="22"/>
      <c r="GFV453" s="22"/>
      <c r="GFW453" s="22"/>
      <c r="GFX453" s="22"/>
      <c r="GFY453" s="22"/>
      <c r="GFZ453" s="22"/>
      <c r="GGA453" s="22"/>
      <c r="GGB453" s="22"/>
      <c r="GGC453" s="22"/>
      <c r="GGD453" s="22"/>
      <c r="GGE453" s="22"/>
      <c r="GGF453" s="22"/>
      <c r="GGG453" s="22"/>
      <c r="GGH453" s="22"/>
      <c r="GGI453" s="22"/>
      <c r="GGJ453" s="22"/>
      <c r="GGK453" s="22"/>
      <c r="GGL453" s="22"/>
      <c r="GGM453" s="22"/>
      <c r="GGN453" s="22"/>
      <c r="GGO453" s="22"/>
      <c r="GGP453" s="22"/>
      <c r="GGQ453" s="22"/>
      <c r="GGR453" s="22"/>
      <c r="GGS453" s="22"/>
      <c r="GGT453" s="22"/>
      <c r="GGU453" s="22"/>
      <c r="GGV453" s="22"/>
      <c r="GGW453" s="22"/>
      <c r="GGX453" s="22"/>
      <c r="GGY453" s="22"/>
      <c r="GGZ453" s="22"/>
      <c r="GHA453" s="22"/>
      <c r="GHB453" s="22"/>
      <c r="GHC453" s="22"/>
      <c r="GHD453" s="22"/>
      <c r="GHE453" s="22"/>
      <c r="GHF453" s="22"/>
      <c r="GHG453" s="22"/>
      <c r="GHH453" s="22"/>
      <c r="GHI453" s="22"/>
      <c r="GHJ453" s="22"/>
      <c r="GHK453" s="22"/>
      <c r="GHL453" s="22"/>
      <c r="GHM453" s="22"/>
      <c r="GHN453" s="22"/>
      <c r="GHO453" s="22"/>
      <c r="GHP453" s="22"/>
      <c r="GHQ453" s="22"/>
      <c r="GHR453" s="22"/>
      <c r="GHS453" s="22"/>
      <c r="GHT453" s="22"/>
      <c r="GHU453" s="22"/>
      <c r="GHV453" s="22"/>
      <c r="GHW453" s="22"/>
      <c r="GHX453" s="22"/>
      <c r="GHY453" s="22"/>
      <c r="GHZ453" s="22"/>
      <c r="GIA453" s="22"/>
      <c r="GIB453" s="22"/>
      <c r="GIC453" s="22"/>
      <c r="GID453" s="22"/>
      <c r="GIE453" s="22"/>
      <c r="GIF453" s="22"/>
      <c r="GIG453" s="22"/>
      <c r="GIH453" s="22"/>
      <c r="GII453" s="22"/>
      <c r="GIJ453" s="22"/>
      <c r="GIK453" s="22"/>
      <c r="GIL453" s="22"/>
      <c r="GIM453" s="22"/>
      <c r="GIN453" s="22"/>
      <c r="GIO453" s="22"/>
      <c r="GIP453" s="22"/>
      <c r="GIQ453" s="22"/>
      <c r="GIR453" s="22"/>
      <c r="GIS453" s="22"/>
      <c r="GIT453" s="22"/>
      <c r="GIU453" s="22"/>
      <c r="GIV453" s="22"/>
      <c r="GIW453" s="22"/>
      <c r="GIX453" s="22"/>
      <c r="GIY453" s="22"/>
      <c r="GIZ453" s="22"/>
      <c r="GJA453" s="22"/>
      <c r="GJB453" s="22"/>
      <c r="GJC453" s="22"/>
      <c r="GJD453" s="22"/>
      <c r="GJE453" s="22"/>
      <c r="GJF453" s="22"/>
      <c r="GJG453" s="22"/>
      <c r="GJH453" s="22"/>
      <c r="GJI453" s="22"/>
      <c r="GJJ453" s="22"/>
      <c r="GJK453" s="22"/>
      <c r="GJL453" s="22"/>
      <c r="GJM453" s="22"/>
      <c r="GJN453" s="22"/>
      <c r="GJO453" s="22"/>
      <c r="GJP453" s="22"/>
      <c r="GJQ453" s="22"/>
      <c r="GJR453" s="22"/>
      <c r="GJS453" s="22"/>
      <c r="GJT453" s="22"/>
      <c r="GJU453" s="22"/>
      <c r="GJV453" s="22"/>
      <c r="GJW453" s="22"/>
      <c r="GJX453" s="22"/>
      <c r="GJY453" s="22"/>
      <c r="GJZ453" s="22"/>
      <c r="GKA453" s="22"/>
      <c r="GKB453" s="22"/>
      <c r="GKC453" s="22"/>
      <c r="GKD453" s="22"/>
      <c r="GKE453" s="22"/>
      <c r="GKF453" s="22"/>
      <c r="GKG453" s="22"/>
      <c r="GKH453" s="22"/>
      <c r="GKI453" s="22"/>
      <c r="GKJ453" s="22"/>
      <c r="GKK453" s="22"/>
      <c r="GKL453" s="22"/>
      <c r="GKM453" s="22"/>
      <c r="GKN453" s="22"/>
      <c r="GKO453" s="22"/>
      <c r="GKP453" s="22"/>
      <c r="GKQ453" s="22"/>
      <c r="GKR453" s="22"/>
      <c r="GKS453" s="22"/>
      <c r="GKT453" s="22"/>
      <c r="GKU453" s="22"/>
      <c r="GKV453" s="22"/>
      <c r="GKW453" s="22"/>
      <c r="GKX453" s="22"/>
      <c r="GKY453" s="22"/>
      <c r="GKZ453" s="22"/>
      <c r="GLA453" s="22"/>
      <c r="GLB453" s="22"/>
      <c r="GLC453" s="22"/>
      <c r="GLD453" s="22"/>
      <c r="GLE453" s="22"/>
      <c r="GLF453" s="22"/>
      <c r="GLG453" s="22"/>
      <c r="GLH453" s="22"/>
      <c r="GLI453" s="22"/>
      <c r="GLJ453" s="22"/>
      <c r="GLK453" s="22"/>
      <c r="GLL453" s="22"/>
      <c r="GLM453" s="22"/>
      <c r="GLN453" s="22"/>
      <c r="GLO453" s="22"/>
      <c r="GLP453" s="22"/>
      <c r="GLQ453" s="22"/>
      <c r="GLR453" s="22"/>
      <c r="GLS453" s="22"/>
      <c r="GLT453" s="22"/>
      <c r="GLU453" s="22"/>
      <c r="GLV453" s="22"/>
      <c r="GLW453" s="22"/>
      <c r="GLX453" s="22"/>
      <c r="GLY453" s="22"/>
      <c r="GLZ453" s="22"/>
      <c r="GMA453" s="22"/>
      <c r="GMB453" s="22"/>
      <c r="GMC453" s="22"/>
      <c r="GMD453" s="22"/>
      <c r="GME453" s="22"/>
      <c r="GMF453" s="22"/>
      <c r="GMG453" s="22"/>
      <c r="GMH453" s="22"/>
      <c r="GMI453" s="22"/>
      <c r="GMJ453" s="22"/>
      <c r="GMK453" s="22"/>
      <c r="GML453" s="22"/>
      <c r="GMM453" s="22"/>
      <c r="GMN453" s="22"/>
      <c r="GMO453" s="22"/>
      <c r="GMP453" s="22"/>
      <c r="GMQ453" s="22"/>
      <c r="GMR453" s="22"/>
      <c r="GMS453" s="22"/>
      <c r="GMT453" s="22"/>
      <c r="GMU453" s="22"/>
      <c r="GMV453" s="22"/>
      <c r="GMW453" s="22"/>
      <c r="GMX453" s="22"/>
      <c r="GMY453" s="22"/>
      <c r="GMZ453" s="22"/>
      <c r="GNA453" s="22"/>
      <c r="GNB453" s="22"/>
      <c r="GNC453" s="22"/>
      <c r="GND453" s="22"/>
      <c r="GNE453" s="22"/>
      <c r="GNF453" s="22"/>
      <c r="GNG453" s="22"/>
      <c r="GNH453" s="22"/>
      <c r="GNI453" s="22"/>
      <c r="GNJ453" s="22"/>
      <c r="GNK453" s="22"/>
      <c r="GNL453" s="22"/>
      <c r="GNM453" s="22"/>
      <c r="GNN453" s="22"/>
      <c r="GNO453" s="22"/>
      <c r="GNP453" s="22"/>
      <c r="GNQ453" s="22"/>
      <c r="GNR453" s="22"/>
      <c r="GNS453" s="22"/>
      <c r="GNT453" s="22"/>
      <c r="GNU453" s="22"/>
      <c r="GNV453" s="22"/>
      <c r="GNW453" s="22"/>
      <c r="GNX453" s="22"/>
      <c r="GNY453" s="22"/>
      <c r="GNZ453" s="22"/>
      <c r="GOA453" s="22"/>
      <c r="GOB453" s="22"/>
      <c r="GOC453" s="22"/>
      <c r="GOD453" s="22"/>
      <c r="GOE453" s="22"/>
      <c r="GOF453" s="22"/>
      <c r="GOG453" s="22"/>
      <c r="GOH453" s="22"/>
      <c r="GOI453" s="22"/>
      <c r="GOJ453" s="22"/>
      <c r="GOK453" s="22"/>
      <c r="GOL453" s="22"/>
      <c r="GOM453" s="22"/>
      <c r="GON453" s="22"/>
      <c r="GOO453" s="22"/>
      <c r="GOP453" s="22"/>
      <c r="GOQ453" s="22"/>
      <c r="GOR453" s="22"/>
      <c r="GOS453" s="22"/>
      <c r="GOT453" s="22"/>
      <c r="GOU453" s="22"/>
      <c r="GOV453" s="22"/>
      <c r="GOW453" s="22"/>
      <c r="GOX453" s="22"/>
      <c r="GOY453" s="22"/>
      <c r="GOZ453" s="22"/>
      <c r="GPA453" s="22"/>
      <c r="GPB453" s="22"/>
      <c r="GPC453" s="22"/>
      <c r="GPD453" s="22"/>
      <c r="GPE453" s="22"/>
      <c r="GPF453" s="22"/>
      <c r="GPG453" s="22"/>
      <c r="GPH453" s="22"/>
      <c r="GPI453" s="22"/>
      <c r="GPJ453" s="22"/>
      <c r="GPK453" s="22"/>
      <c r="GPL453" s="22"/>
      <c r="GPM453" s="22"/>
      <c r="GPN453" s="22"/>
      <c r="GPO453" s="22"/>
      <c r="GPP453" s="22"/>
      <c r="GPQ453" s="22"/>
      <c r="GPR453" s="22"/>
      <c r="GPS453" s="22"/>
      <c r="GPT453" s="22"/>
      <c r="GPU453" s="22"/>
      <c r="GPV453" s="22"/>
      <c r="GPW453" s="22"/>
      <c r="GPX453" s="22"/>
      <c r="GPY453" s="22"/>
      <c r="GPZ453" s="22"/>
      <c r="GQA453" s="22"/>
      <c r="GQB453" s="22"/>
      <c r="GQC453" s="22"/>
      <c r="GQD453" s="22"/>
      <c r="GQE453" s="22"/>
      <c r="GQF453" s="22"/>
      <c r="GQG453" s="22"/>
      <c r="GQH453" s="22"/>
      <c r="GQI453" s="22"/>
      <c r="GQJ453" s="22"/>
      <c r="GQK453" s="22"/>
      <c r="GQL453" s="22"/>
      <c r="GQM453" s="22"/>
      <c r="GQN453" s="22"/>
      <c r="GQO453" s="22"/>
      <c r="GQP453" s="22"/>
      <c r="GQQ453" s="22"/>
      <c r="GQR453" s="22"/>
      <c r="GQS453" s="22"/>
      <c r="GQT453" s="22"/>
      <c r="GQU453" s="22"/>
      <c r="GQV453" s="22"/>
      <c r="GQW453" s="22"/>
      <c r="GQX453" s="22"/>
      <c r="GQY453" s="22"/>
      <c r="GQZ453" s="22"/>
      <c r="GRA453" s="22"/>
      <c r="GRB453" s="22"/>
      <c r="GRC453" s="22"/>
      <c r="GRD453" s="22"/>
      <c r="GRE453" s="22"/>
      <c r="GRF453" s="22"/>
      <c r="GRG453" s="22"/>
      <c r="GRH453" s="22"/>
      <c r="GRI453" s="22"/>
      <c r="GRJ453" s="22"/>
      <c r="GRK453" s="22"/>
      <c r="GRL453" s="22"/>
      <c r="GRM453" s="22"/>
      <c r="GRN453" s="22"/>
      <c r="GRO453" s="22"/>
      <c r="GRP453" s="22"/>
      <c r="GRQ453" s="22"/>
      <c r="GRR453" s="22"/>
      <c r="GRS453" s="22"/>
      <c r="GRT453" s="22"/>
      <c r="GRU453" s="22"/>
      <c r="GRV453" s="22"/>
      <c r="GRW453" s="22"/>
      <c r="GRX453" s="22"/>
      <c r="GRY453" s="22"/>
      <c r="GRZ453" s="22"/>
      <c r="GSA453" s="22"/>
      <c r="GSB453" s="22"/>
      <c r="GSC453" s="22"/>
      <c r="GSD453" s="22"/>
      <c r="GSE453" s="22"/>
      <c r="GSF453" s="22"/>
      <c r="GSG453" s="22"/>
      <c r="GSH453" s="22"/>
      <c r="GSI453" s="22"/>
      <c r="GSJ453" s="22"/>
      <c r="GSK453" s="22"/>
      <c r="GSL453" s="22"/>
      <c r="GSM453" s="22"/>
      <c r="GSN453" s="22"/>
      <c r="GSO453" s="22"/>
      <c r="GSP453" s="22"/>
      <c r="GSQ453" s="22"/>
      <c r="GSR453" s="22"/>
      <c r="GSS453" s="22"/>
      <c r="GST453" s="22"/>
      <c r="GSU453" s="22"/>
      <c r="GSV453" s="22"/>
      <c r="GSW453" s="22"/>
      <c r="GSX453" s="22"/>
      <c r="GSY453" s="22"/>
      <c r="GSZ453" s="22"/>
      <c r="GTA453" s="22"/>
      <c r="GTB453" s="22"/>
      <c r="GTC453" s="22"/>
      <c r="GTD453" s="22"/>
      <c r="GTE453" s="22"/>
      <c r="GTF453" s="22"/>
      <c r="GTG453" s="22"/>
      <c r="GTH453" s="22"/>
      <c r="GTI453" s="22"/>
      <c r="GTJ453" s="22"/>
      <c r="GTK453" s="22"/>
      <c r="GTL453" s="22"/>
      <c r="GTM453" s="22"/>
      <c r="GTN453" s="22"/>
      <c r="GTO453" s="22"/>
      <c r="GTP453" s="22"/>
      <c r="GTQ453" s="22"/>
      <c r="GTR453" s="22"/>
      <c r="GTS453" s="22"/>
      <c r="GTT453" s="22"/>
      <c r="GTU453" s="22"/>
      <c r="GTV453" s="22"/>
      <c r="GTW453" s="22"/>
      <c r="GTX453" s="22"/>
      <c r="GTY453" s="22"/>
      <c r="GTZ453" s="22"/>
      <c r="GUA453" s="22"/>
      <c r="GUB453" s="22"/>
      <c r="GUC453" s="22"/>
      <c r="GUD453" s="22"/>
      <c r="GUE453" s="22"/>
      <c r="GUF453" s="22"/>
      <c r="GUG453" s="22"/>
      <c r="GUH453" s="22"/>
      <c r="GUI453" s="22"/>
      <c r="GUJ453" s="22"/>
      <c r="GUK453" s="22"/>
      <c r="GUL453" s="22"/>
      <c r="GUM453" s="22"/>
      <c r="GUN453" s="22"/>
      <c r="GUO453" s="22"/>
      <c r="GUP453" s="22"/>
      <c r="GUQ453" s="22"/>
      <c r="GUR453" s="22"/>
      <c r="GUS453" s="22"/>
      <c r="GUT453" s="22"/>
      <c r="GUU453" s="22"/>
      <c r="GUV453" s="22"/>
      <c r="GUW453" s="22"/>
      <c r="GUX453" s="22"/>
      <c r="GUY453" s="22"/>
      <c r="GUZ453" s="22"/>
      <c r="GVA453" s="22"/>
      <c r="GVB453" s="22"/>
      <c r="GVC453" s="22"/>
      <c r="GVD453" s="22"/>
      <c r="GVE453" s="22"/>
      <c r="GVF453" s="22"/>
      <c r="GVG453" s="22"/>
      <c r="GVH453" s="22"/>
      <c r="GVI453" s="22"/>
      <c r="GVJ453" s="22"/>
      <c r="GVK453" s="22"/>
      <c r="GVL453" s="22"/>
      <c r="GVM453" s="22"/>
      <c r="GVN453" s="22"/>
      <c r="GVO453" s="22"/>
      <c r="GVP453" s="22"/>
      <c r="GVQ453" s="22"/>
      <c r="GVR453" s="22"/>
      <c r="GVS453" s="22"/>
      <c r="GVT453" s="22"/>
      <c r="GVU453" s="22"/>
      <c r="GVV453" s="22"/>
      <c r="GVW453" s="22"/>
      <c r="GVX453" s="22"/>
      <c r="GVY453" s="22"/>
      <c r="GVZ453" s="22"/>
      <c r="GWA453" s="22"/>
      <c r="GWB453" s="22"/>
      <c r="GWC453" s="22"/>
      <c r="GWD453" s="22"/>
      <c r="GWE453" s="22"/>
      <c r="GWF453" s="22"/>
      <c r="GWG453" s="22"/>
      <c r="GWH453" s="22"/>
      <c r="GWI453" s="22"/>
      <c r="GWJ453" s="22"/>
      <c r="GWK453" s="22"/>
      <c r="GWL453" s="22"/>
      <c r="GWM453" s="22"/>
      <c r="GWN453" s="22"/>
      <c r="GWO453" s="22"/>
      <c r="GWP453" s="22"/>
      <c r="GWQ453" s="22"/>
      <c r="GWR453" s="22"/>
      <c r="GWS453" s="22"/>
      <c r="GWT453" s="22"/>
      <c r="GWU453" s="22"/>
      <c r="GWV453" s="22"/>
      <c r="GWW453" s="22"/>
      <c r="GWX453" s="22"/>
      <c r="GWY453" s="22"/>
      <c r="GWZ453" s="22"/>
      <c r="GXA453" s="22"/>
      <c r="GXB453" s="22"/>
      <c r="GXC453" s="22"/>
      <c r="GXD453" s="22"/>
      <c r="GXE453" s="22"/>
      <c r="GXF453" s="22"/>
      <c r="GXG453" s="22"/>
      <c r="GXH453" s="22"/>
      <c r="GXI453" s="22"/>
      <c r="GXJ453" s="22"/>
      <c r="GXK453" s="22"/>
      <c r="GXL453" s="22"/>
      <c r="GXM453" s="22"/>
      <c r="GXN453" s="22"/>
      <c r="GXO453" s="22"/>
      <c r="GXP453" s="22"/>
      <c r="GXQ453" s="22"/>
      <c r="GXR453" s="22"/>
      <c r="GXS453" s="22"/>
      <c r="GXT453" s="22"/>
      <c r="GXU453" s="22"/>
      <c r="GXV453" s="22"/>
      <c r="GXW453" s="22"/>
      <c r="GXX453" s="22"/>
      <c r="GXY453" s="22"/>
      <c r="GXZ453" s="22"/>
      <c r="GYA453" s="22"/>
      <c r="GYB453" s="22"/>
      <c r="GYC453" s="22"/>
      <c r="GYD453" s="22"/>
      <c r="GYE453" s="22"/>
      <c r="GYF453" s="22"/>
      <c r="GYG453" s="22"/>
      <c r="GYH453" s="22"/>
      <c r="GYI453" s="22"/>
      <c r="GYJ453" s="22"/>
      <c r="GYK453" s="22"/>
      <c r="GYL453" s="22"/>
      <c r="GYM453" s="22"/>
      <c r="GYN453" s="22"/>
      <c r="GYO453" s="22"/>
      <c r="GYP453" s="22"/>
      <c r="GYQ453" s="22"/>
      <c r="GYR453" s="22"/>
      <c r="GYS453" s="22"/>
      <c r="GYT453" s="22"/>
      <c r="GYU453" s="22"/>
      <c r="GYV453" s="22"/>
      <c r="GYW453" s="22"/>
      <c r="GYX453" s="22"/>
      <c r="GYY453" s="22"/>
      <c r="GYZ453" s="22"/>
      <c r="GZA453" s="22"/>
      <c r="GZB453" s="22"/>
      <c r="GZC453" s="22"/>
      <c r="GZD453" s="22"/>
      <c r="GZE453" s="22"/>
      <c r="GZF453" s="22"/>
      <c r="GZG453" s="22"/>
      <c r="GZH453" s="22"/>
      <c r="GZI453" s="22"/>
      <c r="GZJ453" s="22"/>
      <c r="GZK453" s="22"/>
      <c r="GZL453" s="22"/>
      <c r="GZM453" s="22"/>
      <c r="GZN453" s="22"/>
      <c r="GZO453" s="22"/>
      <c r="GZP453" s="22"/>
      <c r="GZQ453" s="22"/>
      <c r="GZR453" s="22"/>
      <c r="GZS453" s="22"/>
      <c r="GZT453" s="22"/>
      <c r="GZU453" s="22"/>
      <c r="GZV453" s="22"/>
      <c r="GZW453" s="22"/>
      <c r="GZX453" s="22"/>
      <c r="GZY453" s="22"/>
      <c r="GZZ453" s="22"/>
      <c r="HAA453" s="22"/>
      <c r="HAB453" s="22"/>
      <c r="HAC453" s="22"/>
      <c r="HAD453" s="22"/>
      <c r="HAE453" s="22"/>
      <c r="HAF453" s="22"/>
      <c r="HAG453" s="22"/>
      <c r="HAH453" s="22"/>
      <c r="HAI453" s="22"/>
      <c r="HAJ453" s="22"/>
      <c r="HAK453" s="22"/>
      <c r="HAL453" s="22"/>
      <c r="HAM453" s="22"/>
      <c r="HAN453" s="22"/>
      <c r="HAO453" s="22"/>
      <c r="HAP453" s="22"/>
      <c r="HAQ453" s="22"/>
      <c r="HAR453" s="22"/>
      <c r="HAS453" s="22"/>
      <c r="HAT453" s="22"/>
      <c r="HAU453" s="22"/>
      <c r="HAV453" s="22"/>
      <c r="HAW453" s="22"/>
      <c r="HAX453" s="22"/>
      <c r="HAY453" s="22"/>
      <c r="HAZ453" s="22"/>
      <c r="HBA453" s="22"/>
      <c r="HBB453" s="22"/>
      <c r="HBC453" s="22"/>
      <c r="HBD453" s="22"/>
      <c r="HBE453" s="22"/>
      <c r="HBF453" s="22"/>
      <c r="HBG453" s="22"/>
      <c r="HBH453" s="22"/>
      <c r="HBI453" s="22"/>
      <c r="HBJ453" s="22"/>
      <c r="HBK453" s="22"/>
      <c r="HBL453" s="22"/>
      <c r="HBM453" s="22"/>
      <c r="HBN453" s="22"/>
      <c r="HBO453" s="22"/>
      <c r="HBP453" s="22"/>
      <c r="HBQ453" s="22"/>
      <c r="HBR453" s="22"/>
      <c r="HBS453" s="22"/>
      <c r="HBT453" s="22"/>
      <c r="HBU453" s="22"/>
      <c r="HBV453" s="22"/>
      <c r="HBW453" s="22"/>
      <c r="HBX453" s="22"/>
      <c r="HBY453" s="22"/>
      <c r="HBZ453" s="22"/>
      <c r="HCA453" s="22"/>
      <c r="HCB453" s="22"/>
      <c r="HCC453" s="22"/>
      <c r="HCD453" s="22"/>
      <c r="HCE453" s="22"/>
      <c r="HCF453" s="22"/>
      <c r="HCG453" s="22"/>
      <c r="HCH453" s="22"/>
      <c r="HCI453" s="22"/>
      <c r="HCJ453" s="22"/>
      <c r="HCK453" s="22"/>
      <c r="HCL453" s="22"/>
      <c r="HCM453" s="22"/>
      <c r="HCN453" s="22"/>
      <c r="HCO453" s="22"/>
      <c r="HCP453" s="22"/>
      <c r="HCQ453" s="22"/>
      <c r="HCR453" s="22"/>
      <c r="HCS453" s="22"/>
      <c r="HCT453" s="22"/>
      <c r="HCU453" s="22"/>
      <c r="HCV453" s="22"/>
      <c r="HCW453" s="22"/>
      <c r="HCX453" s="22"/>
      <c r="HCY453" s="22"/>
      <c r="HCZ453" s="22"/>
      <c r="HDA453" s="22"/>
      <c r="HDB453" s="22"/>
      <c r="HDC453" s="22"/>
      <c r="HDD453" s="22"/>
      <c r="HDE453" s="22"/>
      <c r="HDF453" s="22"/>
      <c r="HDG453" s="22"/>
      <c r="HDH453" s="22"/>
      <c r="HDI453" s="22"/>
      <c r="HDJ453" s="22"/>
      <c r="HDK453" s="22"/>
      <c r="HDL453" s="22"/>
      <c r="HDM453" s="22"/>
      <c r="HDN453" s="22"/>
      <c r="HDO453" s="22"/>
      <c r="HDP453" s="22"/>
      <c r="HDQ453" s="22"/>
      <c r="HDR453" s="22"/>
      <c r="HDS453" s="22"/>
      <c r="HDT453" s="22"/>
      <c r="HDU453" s="22"/>
      <c r="HDV453" s="22"/>
      <c r="HDW453" s="22"/>
      <c r="HDX453" s="22"/>
      <c r="HDY453" s="22"/>
      <c r="HDZ453" s="22"/>
      <c r="HEA453" s="22"/>
      <c r="HEB453" s="22"/>
      <c r="HEC453" s="22"/>
      <c r="HED453" s="22"/>
      <c r="HEE453" s="22"/>
      <c r="HEF453" s="22"/>
      <c r="HEG453" s="22"/>
      <c r="HEH453" s="22"/>
      <c r="HEI453" s="22"/>
      <c r="HEJ453" s="22"/>
      <c r="HEK453" s="22"/>
      <c r="HEL453" s="22"/>
      <c r="HEM453" s="22"/>
      <c r="HEN453" s="22"/>
      <c r="HEO453" s="22"/>
      <c r="HEP453" s="22"/>
      <c r="HEQ453" s="22"/>
      <c r="HER453" s="22"/>
      <c r="HES453" s="22"/>
      <c r="HET453" s="22"/>
      <c r="HEU453" s="22"/>
      <c r="HEV453" s="22"/>
      <c r="HEW453" s="22"/>
      <c r="HEX453" s="22"/>
      <c r="HEY453" s="22"/>
      <c r="HEZ453" s="22"/>
      <c r="HFA453" s="22"/>
      <c r="HFB453" s="22"/>
      <c r="HFC453" s="22"/>
      <c r="HFD453" s="22"/>
      <c r="HFE453" s="22"/>
      <c r="HFF453" s="22"/>
      <c r="HFG453" s="22"/>
      <c r="HFH453" s="22"/>
      <c r="HFI453" s="22"/>
      <c r="HFJ453" s="22"/>
      <c r="HFK453" s="22"/>
      <c r="HFL453" s="22"/>
      <c r="HFM453" s="22"/>
      <c r="HFN453" s="22"/>
      <c r="HFO453" s="22"/>
      <c r="HFP453" s="22"/>
      <c r="HFQ453" s="22"/>
      <c r="HFR453" s="22"/>
      <c r="HFS453" s="22"/>
      <c r="HFT453" s="22"/>
      <c r="HFU453" s="22"/>
      <c r="HFV453" s="22"/>
      <c r="HFW453" s="22"/>
      <c r="HFX453" s="22"/>
      <c r="HFY453" s="22"/>
      <c r="HFZ453" s="22"/>
      <c r="HGA453" s="22"/>
      <c r="HGB453" s="22"/>
      <c r="HGC453" s="22"/>
      <c r="HGD453" s="22"/>
      <c r="HGE453" s="22"/>
      <c r="HGF453" s="22"/>
      <c r="HGG453" s="22"/>
      <c r="HGH453" s="22"/>
      <c r="HGI453" s="22"/>
      <c r="HGJ453" s="22"/>
      <c r="HGK453" s="22"/>
      <c r="HGL453" s="22"/>
      <c r="HGM453" s="22"/>
      <c r="HGN453" s="22"/>
      <c r="HGO453" s="22"/>
      <c r="HGP453" s="22"/>
      <c r="HGQ453" s="22"/>
      <c r="HGR453" s="22"/>
      <c r="HGS453" s="22"/>
      <c r="HGT453" s="22"/>
      <c r="HGU453" s="22"/>
      <c r="HGV453" s="22"/>
      <c r="HGW453" s="22"/>
      <c r="HGX453" s="22"/>
      <c r="HGY453" s="22"/>
      <c r="HGZ453" s="22"/>
      <c r="HHA453" s="22"/>
      <c r="HHB453" s="22"/>
      <c r="HHC453" s="22"/>
      <c r="HHD453" s="22"/>
      <c r="HHE453" s="22"/>
      <c r="HHF453" s="22"/>
      <c r="HHG453" s="22"/>
      <c r="HHH453" s="22"/>
      <c r="HHI453" s="22"/>
      <c r="HHJ453" s="22"/>
      <c r="HHK453" s="22"/>
      <c r="HHL453" s="22"/>
      <c r="HHM453" s="22"/>
      <c r="HHN453" s="22"/>
      <c r="HHO453" s="22"/>
      <c r="HHP453" s="22"/>
      <c r="HHQ453" s="22"/>
      <c r="HHR453" s="22"/>
      <c r="HHS453" s="22"/>
      <c r="HHT453" s="22"/>
      <c r="HHU453" s="22"/>
      <c r="HHV453" s="22"/>
      <c r="HHW453" s="22"/>
      <c r="HHX453" s="22"/>
      <c r="HHY453" s="22"/>
      <c r="HHZ453" s="22"/>
      <c r="HIA453" s="22"/>
      <c r="HIB453" s="22"/>
      <c r="HIC453" s="22"/>
      <c r="HID453" s="22"/>
      <c r="HIE453" s="22"/>
      <c r="HIF453" s="22"/>
      <c r="HIG453" s="22"/>
      <c r="HIH453" s="22"/>
      <c r="HII453" s="22"/>
      <c r="HIJ453" s="22"/>
      <c r="HIK453" s="22"/>
      <c r="HIL453" s="22"/>
      <c r="HIM453" s="22"/>
      <c r="HIN453" s="22"/>
      <c r="HIO453" s="22"/>
      <c r="HIP453" s="22"/>
      <c r="HIQ453" s="22"/>
      <c r="HIR453" s="22"/>
      <c r="HIS453" s="22"/>
      <c r="HIT453" s="22"/>
      <c r="HIU453" s="22"/>
      <c r="HIV453" s="22"/>
      <c r="HIW453" s="22"/>
      <c r="HIX453" s="22"/>
      <c r="HIY453" s="22"/>
      <c r="HIZ453" s="22"/>
      <c r="HJA453" s="22"/>
      <c r="HJB453" s="22"/>
      <c r="HJC453" s="22"/>
      <c r="HJD453" s="22"/>
      <c r="HJE453" s="22"/>
      <c r="HJF453" s="22"/>
      <c r="HJG453" s="22"/>
      <c r="HJH453" s="22"/>
      <c r="HJI453" s="22"/>
      <c r="HJJ453" s="22"/>
      <c r="HJK453" s="22"/>
      <c r="HJL453" s="22"/>
      <c r="HJM453" s="22"/>
      <c r="HJN453" s="22"/>
      <c r="HJO453" s="22"/>
      <c r="HJP453" s="22"/>
      <c r="HJQ453" s="22"/>
      <c r="HJR453" s="22"/>
      <c r="HJS453" s="22"/>
      <c r="HJT453" s="22"/>
      <c r="HJU453" s="22"/>
      <c r="HJV453" s="22"/>
      <c r="HJW453" s="22"/>
      <c r="HJX453" s="22"/>
      <c r="HJY453" s="22"/>
      <c r="HJZ453" s="22"/>
      <c r="HKA453" s="22"/>
      <c r="HKB453" s="22"/>
      <c r="HKC453" s="22"/>
      <c r="HKD453" s="22"/>
      <c r="HKE453" s="22"/>
      <c r="HKF453" s="22"/>
      <c r="HKG453" s="22"/>
      <c r="HKH453" s="22"/>
      <c r="HKI453" s="22"/>
      <c r="HKJ453" s="22"/>
      <c r="HKK453" s="22"/>
      <c r="HKL453" s="22"/>
      <c r="HKM453" s="22"/>
      <c r="HKN453" s="22"/>
      <c r="HKO453" s="22"/>
      <c r="HKP453" s="22"/>
      <c r="HKQ453" s="22"/>
      <c r="HKR453" s="22"/>
      <c r="HKS453" s="22"/>
      <c r="HKT453" s="22"/>
      <c r="HKU453" s="22"/>
      <c r="HKV453" s="22"/>
      <c r="HKW453" s="22"/>
      <c r="HKX453" s="22"/>
      <c r="HKY453" s="22"/>
      <c r="HKZ453" s="22"/>
      <c r="HLA453" s="22"/>
      <c r="HLB453" s="22"/>
      <c r="HLC453" s="22"/>
      <c r="HLD453" s="22"/>
      <c r="HLE453" s="22"/>
      <c r="HLF453" s="22"/>
      <c r="HLG453" s="22"/>
      <c r="HLH453" s="22"/>
      <c r="HLI453" s="22"/>
      <c r="HLJ453" s="22"/>
      <c r="HLK453" s="22"/>
      <c r="HLL453" s="22"/>
      <c r="HLM453" s="22"/>
      <c r="HLN453" s="22"/>
      <c r="HLO453" s="22"/>
      <c r="HLP453" s="22"/>
      <c r="HLQ453" s="22"/>
      <c r="HLR453" s="22"/>
      <c r="HLS453" s="22"/>
      <c r="HLT453" s="22"/>
      <c r="HLU453" s="22"/>
      <c r="HLV453" s="22"/>
      <c r="HLW453" s="22"/>
      <c r="HLX453" s="22"/>
      <c r="HLY453" s="22"/>
      <c r="HLZ453" s="22"/>
      <c r="HMA453" s="22"/>
      <c r="HMB453" s="22"/>
      <c r="HMC453" s="22"/>
      <c r="HMD453" s="22"/>
      <c r="HME453" s="22"/>
      <c r="HMF453" s="22"/>
      <c r="HMG453" s="22"/>
      <c r="HMH453" s="22"/>
      <c r="HMI453" s="22"/>
      <c r="HMJ453" s="22"/>
      <c r="HMK453" s="22"/>
      <c r="HML453" s="22"/>
      <c r="HMM453" s="22"/>
      <c r="HMN453" s="22"/>
      <c r="HMO453" s="22"/>
      <c r="HMP453" s="22"/>
      <c r="HMQ453" s="22"/>
      <c r="HMR453" s="22"/>
      <c r="HMS453" s="22"/>
      <c r="HMT453" s="22"/>
      <c r="HMU453" s="22"/>
      <c r="HMV453" s="22"/>
      <c r="HMW453" s="22"/>
      <c r="HMX453" s="22"/>
      <c r="HMY453" s="22"/>
      <c r="HMZ453" s="22"/>
      <c r="HNA453" s="22"/>
      <c r="HNB453" s="22"/>
      <c r="HNC453" s="22"/>
      <c r="HND453" s="22"/>
      <c r="HNE453" s="22"/>
      <c r="HNF453" s="22"/>
      <c r="HNG453" s="22"/>
      <c r="HNH453" s="22"/>
      <c r="HNI453" s="22"/>
      <c r="HNJ453" s="22"/>
      <c r="HNK453" s="22"/>
      <c r="HNL453" s="22"/>
      <c r="HNM453" s="22"/>
      <c r="HNN453" s="22"/>
      <c r="HNO453" s="22"/>
      <c r="HNP453" s="22"/>
      <c r="HNQ453" s="22"/>
      <c r="HNR453" s="22"/>
      <c r="HNS453" s="22"/>
      <c r="HNT453" s="22"/>
      <c r="HNU453" s="22"/>
      <c r="HNV453" s="22"/>
      <c r="HNW453" s="22"/>
      <c r="HNX453" s="22"/>
      <c r="HNY453" s="22"/>
      <c r="HNZ453" s="22"/>
      <c r="HOA453" s="22"/>
      <c r="HOB453" s="22"/>
      <c r="HOC453" s="22"/>
      <c r="HOD453" s="22"/>
      <c r="HOE453" s="22"/>
      <c r="HOF453" s="22"/>
      <c r="HOG453" s="22"/>
      <c r="HOH453" s="22"/>
      <c r="HOI453" s="22"/>
      <c r="HOJ453" s="22"/>
      <c r="HOK453" s="22"/>
      <c r="HOL453" s="22"/>
      <c r="HOM453" s="22"/>
      <c r="HON453" s="22"/>
      <c r="HOO453" s="22"/>
      <c r="HOP453" s="22"/>
      <c r="HOQ453" s="22"/>
      <c r="HOR453" s="22"/>
      <c r="HOS453" s="22"/>
      <c r="HOT453" s="22"/>
      <c r="HOU453" s="22"/>
      <c r="HOV453" s="22"/>
      <c r="HOW453" s="22"/>
      <c r="HOX453" s="22"/>
      <c r="HOY453" s="22"/>
      <c r="HOZ453" s="22"/>
      <c r="HPA453" s="22"/>
      <c r="HPB453" s="22"/>
      <c r="HPC453" s="22"/>
      <c r="HPD453" s="22"/>
      <c r="HPE453" s="22"/>
      <c r="HPF453" s="22"/>
      <c r="HPG453" s="22"/>
      <c r="HPH453" s="22"/>
      <c r="HPI453" s="22"/>
      <c r="HPJ453" s="22"/>
      <c r="HPK453" s="22"/>
      <c r="HPL453" s="22"/>
      <c r="HPM453" s="22"/>
      <c r="HPN453" s="22"/>
      <c r="HPO453" s="22"/>
      <c r="HPP453" s="22"/>
      <c r="HPQ453" s="22"/>
      <c r="HPR453" s="22"/>
      <c r="HPS453" s="22"/>
      <c r="HPT453" s="22"/>
      <c r="HPU453" s="22"/>
      <c r="HPV453" s="22"/>
      <c r="HPW453" s="22"/>
      <c r="HPX453" s="22"/>
      <c r="HPY453" s="22"/>
      <c r="HPZ453" s="22"/>
      <c r="HQA453" s="22"/>
      <c r="HQB453" s="22"/>
      <c r="HQC453" s="22"/>
      <c r="HQD453" s="22"/>
      <c r="HQE453" s="22"/>
      <c r="HQF453" s="22"/>
      <c r="HQG453" s="22"/>
      <c r="HQH453" s="22"/>
      <c r="HQI453" s="22"/>
      <c r="HQJ453" s="22"/>
      <c r="HQK453" s="22"/>
      <c r="HQL453" s="22"/>
      <c r="HQM453" s="22"/>
      <c r="HQN453" s="22"/>
      <c r="HQO453" s="22"/>
      <c r="HQP453" s="22"/>
      <c r="HQQ453" s="22"/>
      <c r="HQR453" s="22"/>
      <c r="HQS453" s="22"/>
      <c r="HQT453" s="22"/>
      <c r="HQU453" s="22"/>
      <c r="HQV453" s="22"/>
      <c r="HQW453" s="22"/>
      <c r="HQX453" s="22"/>
      <c r="HQY453" s="22"/>
      <c r="HQZ453" s="22"/>
      <c r="HRA453" s="22"/>
      <c r="HRB453" s="22"/>
      <c r="HRC453" s="22"/>
      <c r="HRD453" s="22"/>
      <c r="HRE453" s="22"/>
      <c r="HRF453" s="22"/>
      <c r="HRG453" s="22"/>
      <c r="HRH453" s="22"/>
      <c r="HRI453" s="22"/>
      <c r="HRJ453" s="22"/>
      <c r="HRK453" s="22"/>
      <c r="HRL453" s="22"/>
      <c r="HRM453" s="22"/>
      <c r="HRN453" s="22"/>
      <c r="HRO453" s="22"/>
      <c r="HRP453" s="22"/>
      <c r="HRQ453" s="22"/>
      <c r="HRR453" s="22"/>
      <c r="HRS453" s="22"/>
      <c r="HRT453" s="22"/>
      <c r="HRU453" s="22"/>
      <c r="HRV453" s="22"/>
      <c r="HRW453" s="22"/>
      <c r="HRX453" s="22"/>
      <c r="HRY453" s="22"/>
      <c r="HRZ453" s="22"/>
      <c r="HSA453" s="22"/>
      <c r="HSB453" s="22"/>
      <c r="HSC453" s="22"/>
      <c r="HSD453" s="22"/>
      <c r="HSE453" s="22"/>
      <c r="HSF453" s="22"/>
      <c r="HSG453" s="22"/>
      <c r="HSH453" s="22"/>
      <c r="HSI453" s="22"/>
      <c r="HSJ453" s="22"/>
      <c r="HSK453" s="22"/>
      <c r="HSL453" s="22"/>
      <c r="HSM453" s="22"/>
      <c r="HSN453" s="22"/>
      <c r="HSO453" s="22"/>
      <c r="HSP453" s="22"/>
      <c r="HSQ453" s="22"/>
      <c r="HSR453" s="22"/>
      <c r="HSS453" s="22"/>
      <c r="HST453" s="22"/>
      <c r="HSU453" s="22"/>
      <c r="HSV453" s="22"/>
      <c r="HSW453" s="22"/>
      <c r="HSX453" s="22"/>
      <c r="HSY453" s="22"/>
      <c r="HSZ453" s="22"/>
      <c r="HTA453" s="22"/>
      <c r="HTB453" s="22"/>
      <c r="HTC453" s="22"/>
      <c r="HTD453" s="22"/>
      <c r="HTE453" s="22"/>
      <c r="HTF453" s="22"/>
      <c r="HTG453" s="22"/>
      <c r="HTH453" s="22"/>
      <c r="HTI453" s="22"/>
      <c r="HTJ453" s="22"/>
      <c r="HTK453" s="22"/>
      <c r="HTL453" s="22"/>
      <c r="HTM453" s="22"/>
      <c r="HTN453" s="22"/>
      <c r="HTO453" s="22"/>
      <c r="HTP453" s="22"/>
      <c r="HTQ453" s="22"/>
      <c r="HTR453" s="22"/>
      <c r="HTS453" s="22"/>
      <c r="HTT453" s="22"/>
      <c r="HTU453" s="22"/>
      <c r="HTV453" s="22"/>
      <c r="HTW453" s="22"/>
      <c r="HTX453" s="22"/>
      <c r="HTY453" s="22"/>
      <c r="HTZ453" s="22"/>
      <c r="HUA453" s="22"/>
      <c r="HUB453" s="22"/>
      <c r="HUC453" s="22"/>
      <c r="HUD453" s="22"/>
      <c r="HUE453" s="22"/>
      <c r="HUF453" s="22"/>
      <c r="HUG453" s="22"/>
      <c r="HUH453" s="22"/>
      <c r="HUI453" s="22"/>
      <c r="HUJ453" s="22"/>
      <c r="HUK453" s="22"/>
      <c r="HUL453" s="22"/>
      <c r="HUM453" s="22"/>
      <c r="HUN453" s="22"/>
      <c r="HUO453" s="22"/>
      <c r="HUP453" s="22"/>
      <c r="HUQ453" s="22"/>
      <c r="HUR453" s="22"/>
      <c r="HUS453" s="22"/>
      <c r="HUT453" s="22"/>
      <c r="HUU453" s="22"/>
      <c r="HUV453" s="22"/>
      <c r="HUW453" s="22"/>
      <c r="HUX453" s="22"/>
      <c r="HUY453" s="22"/>
      <c r="HUZ453" s="22"/>
      <c r="HVA453" s="22"/>
      <c r="HVB453" s="22"/>
      <c r="HVC453" s="22"/>
      <c r="HVD453" s="22"/>
      <c r="HVE453" s="22"/>
      <c r="HVF453" s="22"/>
      <c r="HVG453" s="22"/>
      <c r="HVH453" s="22"/>
      <c r="HVI453" s="22"/>
      <c r="HVJ453" s="22"/>
      <c r="HVK453" s="22"/>
      <c r="HVL453" s="22"/>
      <c r="HVM453" s="22"/>
      <c r="HVN453" s="22"/>
      <c r="HVO453" s="22"/>
      <c r="HVP453" s="22"/>
      <c r="HVQ453" s="22"/>
      <c r="HVR453" s="22"/>
      <c r="HVS453" s="22"/>
      <c r="HVT453" s="22"/>
      <c r="HVU453" s="22"/>
      <c r="HVV453" s="22"/>
      <c r="HVW453" s="22"/>
      <c r="HVX453" s="22"/>
      <c r="HVY453" s="22"/>
      <c r="HVZ453" s="22"/>
      <c r="HWA453" s="22"/>
      <c r="HWB453" s="22"/>
      <c r="HWC453" s="22"/>
      <c r="HWD453" s="22"/>
      <c r="HWE453" s="22"/>
      <c r="HWF453" s="22"/>
      <c r="HWG453" s="22"/>
      <c r="HWH453" s="22"/>
      <c r="HWI453" s="22"/>
      <c r="HWJ453" s="22"/>
      <c r="HWK453" s="22"/>
      <c r="HWL453" s="22"/>
      <c r="HWM453" s="22"/>
      <c r="HWN453" s="22"/>
      <c r="HWO453" s="22"/>
      <c r="HWP453" s="22"/>
      <c r="HWQ453" s="22"/>
      <c r="HWR453" s="22"/>
      <c r="HWS453" s="22"/>
      <c r="HWT453" s="22"/>
      <c r="HWU453" s="22"/>
      <c r="HWV453" s="22"/>
      <c r="HWW453" s="22"/>
      <c r="HWX453" s="22"/>
      <c r="HWY453" s="22"/>
      <c r="HWZ453" s="22"/>
      <c r="HXA453" s="22"/>
      <c r="HXB453" s="22"/>
      <c r="HXC453" s="22"/>
      <c r="HXD453" s="22"/>
      <c r="HXE453" s="22"/>
      <c r="HXF453" s="22"/>
      <c r="HXG453" s="22"/>
      <c r="HXH453" s="22"/>
      <c r="HXI453" s="22"/>
      <c r="HXJ453" s="22"/>
      <c r="HXK453" s="22"/>
      <c r="HXL453" s="22"/>
      <c r="HXM453" s="22"/>
      <c r="HXN453" s="22"/>
      <c r="HXO453" s="22"/>
      <c r="HXP453" s="22"/>
      <c r="HXQ453" s="22"/>
      <c r="HXR453" s="22"/>
      <c r="HXS453" s="22"/>
      <c r="HXT453" s="22"/>
      <c r="HXU453" s="22"/>
      <c r="HXV453" s="22"/>
      <c r="HXW453" s="22"/>
      <c r="HXX453" s="22"/>
      <c r="HXY453" s="22"/>
      <c r="HXZ453" s="22"/>
      <c r="HYA453" s="22"/>
      <c r="HYB453" s="22"/>
      <c r="HYC453" s="22"/>
      <c r="HYD453" s="22"/>
      <c r="HYE453" s="22"/>
      <c r="HYF453" s="22"/>
      <c r="HYG453" s="22"/>
      <c r="HYH453" s="22"/>
      <c r="HYI453" s="22"/>
      <c r="HYJ453" s="22"/>
      <c r="HYK453" s="22"/>
      <c r="HYL453" s="22"/>
      <c r="HYM453" s="22"/>
      <c r="HYN453" s="22"/>
      <c r="HYO453" s="22"/>
      <c r="HYP453" s="22"/>
      <c r="HYQ453" s="22"/>
      <c r="HYR453" s="22"/>
      <c r="HYS453" s="22"/>
      <c r="HYT453" s="22"/>
      <c r="HYU453" s="22"/>
      <c r="HYV453" s="22"/>
      <c r="HYW453" s="22"/>
      <c r="HYX453" s="22"/>
      <c r="HYY453" s="22"/>
      <c r="HYZ453" s="22"/>
      <c r="HZA453" s="22"/>
      <c r="HZB453" s="22"/>
      <c r="HZC453" s="22"/>
      <c r="HZD453" s="22"/>
      <c r="HZE453" s="22"/>
      <c r="HZF453" s="22"/>
      <c r="HZG453" s="22"/>
      <c r="HZH453" s="22"/>
      <c r="HZI453" s="22"/>
      <c r="HZJ453" s="22"/>
      <c r="HZK453" s="22"/>
      <c r="HZL453" s="22"/>
      <c r="HZM453" s="22"/>
      <c r="HZN453" s="22"/>
      <c r="HZO453" s="22"/>
      <c r="HZP453" s="22"/>
      <c r="HZQ453" s="22"/>
      <c r="HZR453" s="22"/>
      <c r="HZS453" s="22"/>
      <c r="HZT453" s="22"/>
      <c r="HZU453" s="22"/>
      <c r="HZV453" s="22"/>
      <c r="HZW453" s="22"/>
      <c r="HZX453" s="22"/>
      <c r="HZY453" s="22"/>
      <c r="HZZ453" s="22"/>
      <c r="IAA453" s="22"/>
      <c r="IAB453" s="22"/>
      <c r="IAC453" s="22"/>
      <c r="IAD453" s="22"/>
      <c r="IAE453" s="22"/>
      <c r="IAF453" s="22"/>
      <c r="IAG453" s="22"/>
      <c r="IAH453" s="22"/>
      <c r="IAI453" s="22"/>
      <c r="IAJ453" s="22"/>
      <c r="IAK453" s="22"/>
      <c r="IAL453" s="22"/>
      <c r="IAM453" s="22"/>
      <c r="IAN453" s="22"/>
      <c r="IAO453" s="22"/>
      <c r="IAP453" s="22"/>
      <c r="IAQ453" s="22"/>
      <c r="IAR453" s="22"/>
      <c r="IAS453" s="22"/>
      <c r="IAT453" s="22"/>
      <c r="IAU453" s="22"/>
      <c r="IAV453" s="22"/>
      <c r="IAW453" s="22"/>
      <c r="IAX453" s="22"/>
      <c r="IAY453" s="22"/>
      <c r="IAZ453" s="22"/>
      <c r="IBA453" s="22"/>
      <c r="IBB453" s="22"/>
      <c r="IBC453" s="22"/>
      <c r="IBD453" s="22"/>
      <c r="IBE453" s="22"/>
      <c r="IBF453" s="22"/>
      <c r="IBG453" s="22"/>
      <c r="IBH453" s="22"/>
      <c r="IBI453" s="22"/>
      <c r="IBJ453" s="22"/>
      <c r="IBK453" s="22"/>
      <c r="IBL453" s="22"/>
      <c r="IBM453" s="22"/>
      <c r="IBN453" s="22"/>
      <c r="IBO453" s="22"/>
      <c r="IBP453" s="22"/>
      <c r="IBQ453" s="22"/>
      <c r="IBR453" s="22"/>
      <c r="IBS453" s="22"/>
      <c r="IBT453" s="22"/>
      <c r="IBU453" s="22"/>
      <c r="IBV453" s="22"/>
      <c r="IBW453" s="22"/>
      <c r="IBX453" s="22"/>
      <c r="IBY453" s="22"/>
      <c r="IBZ453" s="22"/>
      <c r="ICA453" s="22"/>
      <c r="ICB453" s="22"/>
      <c r="ICC453" s="22"/>
      <c r="ICD453" s="22"/>
      <c r="ICE453" s="22"/>
      <c r="ICF453" s="22"/>
      <c r="ICG453" s="22"/>
      <c r="ICH453" s="22"/>
      <c r="ICI453" s="22"/>
      <c r="ICJ453" s="22"/>
      <c r="ICK453" s="22"/>
      <c r="ICL453" s="22"/>
      <c r="ICM453" s="22"/>
      <c r="ICN453" s="22"/>
      <c r="ICO453" s="22"/>
      <c r="ICP453" s="22"/>
      <c r="ICQ453" s="22"/>
      <c r="ICR453" s="22"/>
      <c r="ICS453" s="22"/>
      <c r="ICT453" s="22"/>
      <c r="ICU453" s="22"/>
      <c r="ICV453" s="22"/>
      <c r="ICW453" s="22"/>
      <c r="ICX453" s="22"/>
      <c r="ICY453" s="22"/>
      <c r="ICZ453" s="22"/>
      <c r="IDA453" s="22"/>
      <c r="IDB453" s="22"/>
      <c r="IDC453" s="22"/>
      <c r="IDD453" s="22"/>
      <c r="IDE453" s="22"/>
      <c r="IDF453" s="22"/>
      <c r="IDG453" s="22"/>
      <c r="IDH453" s="22"/>
      <c r="IDI453" s="22"/>
      <c r="IDJ453" s="22"/>
      <c r="IDK453" s="22"/>
      <c r="IDL453" s="22"/>
      <c r="IDM453" s="22"/>
      <c r="IDN453" s="22"/>
      <c r="IDO453" s="22"/>
      <c r="IDP453" s="22"/>
      <c r="IDQ453" s="22"/>
      <c r="IDR453" s="22"/>
      <c r="IDS453" s="22"/>
      <c r="IDT453" s="22"/>
      <c r="IDU453" s="22"/>
      <c r="IDV453" s="22"/>
      <c r="IDW453" s="22"/>
      <c r="IDX453" s="22"/>
      <c r="IDY453" s="22"/>
      <c r="IDZ453" s="22"/>
      <c r="IEA453" s="22"/>
      <c r="IEB453" s="22"/>
      <c r="IEC453" s="22"/>
      <c r="IED453" s="22"/>
      <c r="IEE453" s="22"/>
      <c r="IEF453" s="22"/>
      <c r="IEG453" s="22"/>
      <c r="IEH453" s="22"/>
      <c r="IEI453" s="22"/>
      <c r="IEJ453" s="22"/>
      <c r="IEK453" s="22"/>
      <c r="IEL453" s="22"/>
      <c r="IEM453" s="22"/>
      <c r="IEN453" s="22"/>
      <c r="IEO453" s="22"/>
      <c r="IEP453" s="22"/>
      <c r="IEQ453" s="22"/>
      <c r="IER453" s="22"/>
      <c r="IES453" s="22"/>
      <c r="IET453" s="22"/>
      <c r="IEU453" s="22"/>
      <c r="IEV453" s="22"/>
      <c r="IEW453" s="22"/>
      <c r="IEX453" s="22"/>
      <c r="IEY453" s="22"/>
      <c r="IEZ453" s="22"/>
      <c r="IFA453" s="22"/>
      <c r="IFB453" s="22"/>
      <c r="IFC453" s="22"/>
      <c r="IFD453" s="22"/>
      <c r="IFE453" s="22"/>
      <c r="IFF453" s="22"/>
      <c r="IFG453" s="22"/>
      <c r="IFH453" s="22"/>
      <c r="IFI453" s="22"/>
      <c r="IFJ453" s="22"/>
      <c r="IFK453" s="22"/>
      <c r="IFL453" s="22"/>
      <c r="IFM453" s="22"/>
      <c r="IFN453" s="22"/>
      <c r="IFO453" s="22"/>
      <c r="IFP453" s="22"/>
      <c r="IFQ453" s="22"/>
      <c r="IFR453" s="22"/>
      <c r="IFS453" s="22"/>
      <c r="IFT453" s="22"/>
      <c r="IFU453" s="22"/>
      <c r="IFV453" s="22"/>
      <c r="IFW453" s="22"/>
      <c r="IFX453" s="22"/>
      <c r="IFY453" s="22"/>
      <c r="IFZ453" s="22"/>
      <c r="IGA453" s="22"/>
      <c r="IGB453" s="22"/>
      <c r="IGC453" s="22"/>
      <c r="IGD453" s="22"/>
      <c r="IGE453" s="22"/>
      <c r="IGF453" s="22"/>
      <c r="IGG453" s="22"/>
      <c r="IGH453" s="22"/>
      <c r="IGI453" s="22"/>
      <c r="IGJ453" s="22"/>
      <c r="IGK453" s="22"/>
      <c r="IGL453" s="22"/>
      <c r="IGM453" s="22"/>
      <c r="IGN453" s="22"/>
      <c r="IGO453" s="22"/>
      <c r="IGP453" s="22"/>
      <c r="IGQ453" s="22"/>
      <c r="IGR453" s="22"/>
      <c r="IGS453" s="22"/>
      <c r="IGT453" s="22"/>
      <c r="IGU453" s="22"/>
      <c r="IGV453" s="22"/>
      <c r="IGW453" s="22"/>
      <c r="IGX453" s="22"/>
      <c r="IGY453" s="22"/>
      <c r="IGZ453" s="22"/>
      <c r="IHA453" s="22"/>
      <c r="IHB453" s="22"/>
      <c r="IHC453" s="22"/>
      <c r="IHD453" s="22"/>
      <c r="IHE453" s="22"/>
      <c r="IHF453" s="22"/>
      <c r="IHG453" s="22"/>
      <c r="IHH453" s="22"/>
      <c r="IHI453" s="22"/>
      <c r="IHJ453" s="22"/>
      <c r="IHK453" s="22"/>
      <c r="IHL453" s="22"/>
      <c r="IHM453" s="22"/>
      <c r="IHN453" s="22"/>
      <c r="IHO453" s="22"/>
      <c r="IHP453" s="22"/>
      <c r="IHQ453" s="22"/>
      <c r="IHR453" s="22"/>
      <c r="IHS453" s="22"/>
      <c r="IHT453" s="22"/>
      <c r="IHU453" s="22"/>
      <c r="IHV453" s="22"/>
      <c r="IHW453" s="22"/>
      <c r="IHX453" s="22"/>
      <c r="IHY453" s="22"/>
      <c r="IHZ453" s="22"/>
      <c r="IIA453" s="22"/>
      <c r="IIB453" s="22"/>
      <c r="IIC453" s="22"/>
      <c r="IID453" s="22"/>
      <c r="IIE453" s="22"/>
      <c r="IIF453" s="22"/>
      <c r="IIG453" s="22"/>
      <c r="IIH453" s="22"/>
      <c r="III453" s="22"/>
      <c r="IIJ453" s="22"/>
      <c r="IIK453" s="22"/>
      <c r="IIL453" s="22"/>
      <c r="IIM453" s="22"/>
      <c r="IIN453" s="22"/>
      <c r="IIO453" s="22"/>
      <c r="IIP453" s="22"/>
      <c r="IIQ453" s="22"/>
      <c r="IIR453" s="22"/>
      <c r="IIS453" s="22"/>
      <c r="IIT453" s="22"/>
      <c r="IIU453" s="22"/>
      <c r="IIV453" s="22"/>
      <c r="IIW453" s="22"/>
      <c r="IIX453" s="22"/>
      <c r="IIY453" s="22"/>
      <c r="IIZ453" s="22"/>
      <c r="IJA453" s="22"/>
      <c r="IJB453" s="22"/>
      <c r="IJC453" s="22"/>
      <c r="IJD453" s="22"/>
      <c r="IJE453" s="22"/>
      <c r="IJF453" s="22"/>
      <c r="IJG453" s="22"/>
      <c r="IJH453" s="22"/>
      <c r="IJI453" s="22"/>
      <c r="IJJ453" s="22"/>
      <c r="IJK453" s="22"/>
      <c r="IJL453" s="22"/>
      <c r="IJM453" s="22"/>
      <c r="IJN453" s="22"/>
      <c r="IJO453" s="22"/>
      <c r="IJP453" s="22"/>
      <c r="IJQ453" s="22"/>
      <c r="IJR453" s="22"/>
      <c r="IJS453" s="22"/>
      <c r="IJT453" s="22"/>
      <c r="IJU453" s="22"/>
      <c r="IJV453" s="22"/>
      <c r="IJW453" s="22"/>
      <c r="IJX453" s="22"/>
      <c r="IJY453" s="22"/>
      <c r="IJZ453" s="22"/>
      <c r="IKA453" s="22"/>
      <c r="IKB453" s="22"/>
      <c r="IKC453" s="22"/>
      <c r="IKD453" s="22"/>
      <c r="IKE453" s="22"/>
      <c r="IKF453" s="22"/>
      <c r="IKG453" s="22"/>
      <c r="IKH453" s="22"/>
      <c r="IKI453" s="22"/>
      <c r="IKJ453" s="22"/>
      <c r="IKK453" s="22"/>
      <c r="IKL453" s="22"/>
      <c r="IKM453" s="22"/>
      <c r="IKN453" s="22"/>
      <c r="IKO453" s="22"/>
      <c r="IKP453" s="22"/>
      <c r="IKQ453" s="22"/>
      <c r="IKR453" s="22"/>
      <c r="IKS453" s="22"/>
      <c r="IKT453" s="22"/>
      <c r="IKU453" s="22"/>
      <c r="IKV453" s="22"/>
      <c r="IKW453" s="22"/>
      <c r="IKX453" s="22"/>
      <c r="IKY453" s="22"/>
      <c r="IKZ453" s="22"/>
      <c r="ILA453" s="22"/>
      <c r="ILB453" s="22"/>
      <c r="ILC453" s="22"/>
      <c r="ILD453" s="22"/>
      <c r="ILE453" s="22"/>
      <c r="ILF453" s="22"/>
      <c r="ILG453" s="22"/>
      <c r="ILH453" s="22"/>
      <c r="ILI453" s="22"/>
      <c r="ILJ453" s="22"/>
      <c r="ILK453" s="22"/>
      <c r="ILL453" s="22"/>
      <c r="ILM453" s="22"/>
      <c r="ILN453" s="22"/>
      <c r="ILO453" s="22"/>
      <c r="ILP453" s="22"/>
      <c r="ILQ453" s="22"/>
      <c r="ILR453" s="22"/>
      <c r="ILS453" s="22"/>
      <c r="ILT453" s="22"/>
      <c r="ILU453" s="22"/>
      <c r="ILV453" s="22"/>
      <c r="ILW453" s="22"/>
      <c r="ILX453" s="22"/>
      <c r="ILY453" s="22"/>
      <c r="ILZ453" s="22"/>
      <c r="IMA453" s="22"/>
      <c r="IMB453" s="22"/>
      <c r="IMC453" s="22"/>
      <c r="IMD453" s="22"/>
      <c r="IME453" s="22"/>
      <c r="IMF453" s="22"/>
      <c r="IMG453" s="22"/>
      <c r="IMH453" s="22"/>
      <c r="IMI453" s="22"/>
      <c r="IMJ453" s="22"/>
      <c r="IMK453" s="22"/>
      <c r="IML453" s="22"/>
      <c r="IMM453" s="22"/>
      <c r="IMN453" s="22"/>
      <c r="IMO453" s="22"/>
      <c r="IMP453" s="22"/>
      <c r="IMQ453" s="22"/>
      <c r="IMR453" s="22"/>
      <c r="IMS453" s="22"/>
      <c r="IMT453" s="22"/>
      <c r="IMU453" s="22"/>
      <c r="IMV453" s="22"/>
      <c r="IMW453" s="22"/>
      <c r="IMX453" s="22"/>
      <c r="IMY453" s="22"/>
      <c r="IMZ453" s="22"/>
      <c r="INA453" s="22"/>
      <c r="INB453" s="22"/>
      <c r="INC453" s="22"/>
      <c r="IND453" s="22"/>
      <c r="INE453" s="22"/>
      <c r="INF453" s="22"/>
      <c r="ING453" s="22"/>
      <c r="INH453" s="22"/>
      <c r="INI453" s="22"/>
      <c r="INJ453" s="22"/>
      <c r="INK453" s="22"/>
      <c r="INL453" s="22"/>
      <c r="INM453" s="22"/>
      <c r="INN453" s="22"/>
      <c r="INO453" s="22"/>
      <c r="INP453" s="22"/>
      <c r="INQ453" s="22"/>
      <c r="INR453" s="22"/>
      <c r="INS453" s="22"/>
      <c r="INT453" s="22"/>
      <c r="INU453" s="22"/>
      <c r="INV453" s="22"/>
      <c r="INW453" s="22"/>
      <c r="INX453" s="22"/>
      <c r="INY453" s="22"/>
      <c r="INZ453" s="22"/>
      <c r="IOA453" s="22"/>
      <c r="IOB453" s="22"/>
      <c r="IOC453" s="22"/>
      <c r="IOD453" s="22"/>
      <c r="IOE453" s="22"/>
      <c r="IOF453" s="22"/>
      <c r="IOG453" s="22"/>
      <c r="IOH453" s="22"/>
      <c r="IOI453" s="22"/>
      <c r="IOJ453" s="22"/>
      <c r="IOK453" s="22"/>
      <c r="IOL453" s="22"/>
      <c r="IOM453" s="22"/>
      <c r="ION453" s="22"/>
      <c r="IOO453" s="22"/>
      <c r="IOP453" s="22"/>
      <c r="IOQ453" s="22"/>
      <c r="IOR453" s="22"/>
      <c r="IOS453" s="22"/>
      <c r="IOT453" s="22"/>
      <c r="IOU453" s="22"/>
      <c r="IOV453" s="22"/>
      <c r="IOW453" s="22"/>
      <c r="IOX453" s="22"/>
      <c r="IOY453" s="22"/>
      <c r="IOZ453" s="22"/>
      <c r="IPA453" s="22"/>
      <c r="IPB453" s="22"/>
      <c r="IPC453" s="22"/>
      <c r="IPD453" s="22"/>
      <c r="IPE453" s="22"/>
      <c r="IPF453" s="22"/>
      <c r="IPG453" s="22"/>
      <c r="IPH453" s="22"/>
      <c r="IPI453" s="22"/>
      <c r="IPJ453" s="22"/>
      <c r="IPK453" s="22"/>
      <c r="IPL453" s="22"/>
      <c r="IPM453" s="22"/>
      <c r="IPN453" s="22"/>
      <c r="IPO453" s="22"/>
      <c r="IPP453" s="22"/>
      <c r="IPQ453" s="22"/>
      <c r="IPR453" s="22"/>
      <c r="IPS453" s="22"/>
      <c r="IPT453" s="22"/>
      <c r="IPU453" s="22"/>
      <c r="IPV453" s="22"/>
      <c r="IPW453" s="22"/>
      <c r="IPX453" s="22"/>
      <c r="IPY453" s="22"/>
      <c r="IPZ453" s="22"/>
      <c r="IQA453" s="22"/>
      <c r="IQB453" s="22"/>
      <c r="IQC453" s="22"/>
      <c r="IQD453" s="22"/>
      <c r="IQE453" s="22"/>
      <c r="IQF453" s="22"/>
      <c r="IQG453" s="22"/>
      <c r="IQH453" s="22"/>
      <c r="IQI453" s="22"/>
      <c r="IQJ453" s="22"/>
      <c r="IQK453" s="22"/>
      <c r="IQL453" s="22"/>
      <c r="IQM453" s="22"/>
      <c r="IQN453" s="22"/>
      <c r="IQO453" s="22"/>
      <c r="IQP453" s="22"/>
      <c r="IQQ453" s="22"/>
      <c r="IQR453" s="22"/>
      <c r="IQS453" s="22"/>
      <c r="IQT453" s="22"/>
      <c r="IQU453" s="22"/>
      <c r="IQV453" s="22"/>
      <c r="IQW453" s="22"/>
      <c r="IQX453" s="22"/>
      <c r="IQY453" s="22"/>
      <c r="IQZ453" s="22"/>
      <c r="IRA453" s="22"/>
      <c r="IRB453" s="22"/>
      <c r="IRC453" s="22"/>
      <c r="IRD453" s="22"/>
      <c r="IRE453" s="22"/>
      <c r="IRF453" s="22"/>
      <c r="IRG453" s="22"/>
      <c r="IRH453" s="22"/>
      <c r="IRI453" s="22"/>
      <c r="IRJ453" s="22"/>
      <c r="IRK453" s="22"/>
      <c r="IRL453" s="22"/>
      <c r="IRM453" s="22"/>
      <c r="IRN453" s="22"/>
      <c r="IRO453" s="22"/>
      <c r="IRP453" s="22"/>
      <c r="IRQ453" s="22"/>
      <c r="IRR453" s="22"/>
      <c r="IRS453" s="22"/>
      <c r="IRT453" s="22"/>
      <c r="IRU453" s="22"/>
      <c r="IRV453" s="22"/>
      <c r="IRW453" s="22"/>
      <c r="IRX453" s="22"/>
      <c r="IRY453" s="22"/>
      <c r="IRZ453" s="22"/>
      <c r="ISA453" s="22"/>
      <c r="ISB453" s="22"/>
      <c r="ISC453" s="22"/>
      <c r="ISD453" s="22"/>
      <c r="ISE453" s="22"/>
      <c r="ISF453" s="22"/>
      <c r="ISG453" s="22"/>
      <c r="ISH453" s="22"/>
      <c r="ISI453" s="22"/>
      <c r="ISJ453" s="22"/>
      <c r="ISK453" s="22"/>
      <c r="ISL453" s="22"/>
      <c r="ISM453" s="22"/>
      <c r="ISN453" s="22"/>
      <c r="ISO453" s="22"/>
      <c r="ISP453" s="22"/>
      <c r="ISQ453" s="22"/>
      <c r="ISR453" s="22"/>
      <c r="ISS453" s="22"/>
      <c r="IST453" s="22"/>
      <c r="ISU453" s="22"/>
      <c r="ISV453" s="22"/>
      <c r="ISW453" s="22"/>
      <c r="ISX453" s="22"/>
      <c r="ISY453" s="22"/>
      <c r="ISZ453" s="22"/>
      <c r="ITA453" s="22"/>
      <c r="ITB453" s="22"/>
      <c r="ITC453" s="22"/>
      <c r="ITD453" s="22"/>
      <c r="ITE453" s="22"/>
      <c r="ITF453" s="22"/>
      <c r="ITG453" s="22"/>
      <c r="ITH453" s="22"/>
      <c r="ITI453" s="22"/>
      <c r="ITJ453" s="22"/>
      <c r="ITK453" s="22"/>
      <c r="ITL453" s="22"/>
      <c r="ITM453" s="22"/>
      <c r="ITN453" s="22"/>
      <c r="ITO453" s="22"/>
      <c r="ITP453" s="22"/>
      <c r="ITQ453" s="22"/>
      <c r="ITR453" s="22"/>
      <c r="ITS453" s="22"/>
      <c r="ITT453" s="22"/>
      <c r="ITU453" s="22"/>
      <c r="ITV453" s="22"/>
      <c r="ITW453" s="22"/>
      <c r="ITX453" s="22"/>
      <c r="ITY453" s="22"/>
      <c r="ITZ453" s="22"/>
      <c r="IUA453" s="22"/>
      <c r="IUB453" s="22"/>
      <c r="IUC453" s="22"/>
      <c r="IUD453" s="22"/>
      <c r="IUE453" s="22"/>
      <c r="IUF453" s="22"/>
      <c r="IUG453" s="22"/>
      <c r="IUH453" s="22"/>
      <c r="IUI453" s="22"/>
      <c r="IUJ453" s="22"/>
      <c r="IUK453" s="22"/>
      <c r="IUL453" s="22"/>
      <c r="IUM453" s="22"/>
      <c r="IUN453" s="22"/>
      <c r="IUO453" s="22"/>
      <c r="IUP453" s="22"/>
      <c r="IUQ453" s="22"/>
      <c r="IUR453" s="22"/>
      <c r="IUS453" s="22"/>
      <c r="IUT453" s="22"/>
      <c r="IUU453" s="22"/>
      <c r="IUV453" s="22"/>
      <c r="IUW453" s="22"/>
      <c r="IUX453" s="22"/>
      <c r="IUY453" s="22"/>
      <c r="IUZ453" s="22"/>
      <c r="IVA453" s="22"/>
      <c r="IVB453" s="22"/>
      <c r="IVC453" s="22"/>
      <c r="IVD453" s="22"/>
      <c r="IVE453" s="22"/>
      <c r="IVF453" s="22"/>
      <c r="IVG453" s="22"/>
      <c r="IVH453" s="22"/>
      <c r="IVI453" s="22"/>
      <c r="IVJ453" s="22"/>
      <c r="IVK453" s="22"/>
      <c r="IVL453" s="22"/>
      <c r="IVM453" s="22"/>
      <c r="IVN453" s="22"/>
      <c r="IVO453" s="22"/>
      <c r="IVP453" s="22"/>
      <c r="IVQ453" s="22"/>
      <c r="IVR453" s="22"/>
      <c r="IVS453" s="22"/>
      <c r="IVT453" s="22"/>
      <c r="IVU453" s="22"/>
      <c r="IVV453" s="22"/>
      <c r="IVW453" s="22"/>
      <c r="IVX453" s="22"/>
      <c r="IVY453" s="22"/>
      <c r="IVZ453" s="22"/>
      <c r="IWA453" s="22"/>
      <c r="IWB453" s="22"/>
      <c r="IWC453" s="22"/>
      <c r="IWD453" s="22"/>
      <c r="IWE453" s="22"/>
      <c r="IWF453" s="22"/>
      <c r="IWG453" s="22"/>
      <c r="IWH453" s="22"/>
      <c r="IWI453" s="22"/>
      <c r="IWJ453" s="22"/>
      <c r="IWK453" s="22"/>
      <c r="IWL453" s="22"/>
      <c r="IWM453" s="22"/>
      <c r="IWN453" s="22"/>
      <c r="IWO453" s="22"/>
      <c r="IWP453" s="22"/>
      <c r="IWQ453" s="22"/>
      <c r="IWR453" s="22"/>
      <c r="IWS453" s="22"/>
      <c r="IWT453" s="22"/>
      <c r="IWU453" s="22"/>
      <c r="IWV453" s="22"/>
      <c r="IWW453" s="22"/>
      <c r="IWX453" s="22"/>
      <c r="IWY453" s="22"/>
      <c r="IWZ453" s="22"/>
      <c r="IXA453" s="22"/>
      <c r="IXB453" s="22"/>
      <c r="IXC453" s="22"/>
      <c r="IXD453" s="22"/>
      <c r="IXE453" s="22"/>
      <c r="IXF453" s="22"/>
      <c r="IXG453" s="22"/>
      <c r="IXH453" s="22"/>
      <c r="IXI453" s="22"/>
      <c r="IXJ453" s="22"/>
      <c r="IXK453" s="22"/>
      <c r="IXL453" s="22"/>
      <c r="IXM453" s="22"/>
      <c r="IXN453" s="22"/>
      <c r="IXO453" s="22"/>
      <c r="IXP453" s="22"/>
      <c r="IXQ453" s="22"/>
      <c r="IXR453" s="22"/>
      <c r="IXS453" s="22"/>
      <c r="IXT453" s="22"/>
      <c r="IXU453" s="22"/>
      <c r="IXV453" s="22"/>
      <c r="IXW453" s="22"/>
      <c r="IXX453" s="22"/>
      <c r="IXY453" s="22"/>
      <c r="IXZ453" s="22"/>
      <c r="IYA453" s="22"/>
      <c r="IYB453" s="22"/>
      <c r="IYC453" s="22"/>
      <c r="IYD453" s="22"/>
      <c r="IYE453" s="22"/>
      <c r="IYF453" s="22"/>
      <c r="IYG453" s="22"/>
      <c r="IYH453" s="22"/>
      <c r="IYI453" s="22"/>
      <c r="IYJ453" s="22"/>
      <c r="IYK453" s="22"/>
      <c r="IYL453" s="22"/>
      <c r="IYM453" s="22"/>
      <c r="IYN453" s="22"/>
      <c r="IYO453" s="22"/>
      <c r="IYP453" s="22"/>
      <c r="IYQ453" s="22"/>
      <c r="IYR453" s="22"/>
      <c r="IYS453" s="22"/>
      <c r="IYT453" s="22"/>
      <c r="IYU453" s="22"/>
      <c r="IYV453" s="22"/>
      <c r="IYW453" s="22"/>
      <c r="IYX453" s="22"/>
      <c r="IYY453" s="22"/>
      <c r="IYZ453" s="22"/>
      <c r="IZA453" s="22"/>
      <c r="IZB453" s="22"/>
      <c r="IZC453" s="22"/>
      <c r="IZD453" s="22"/>
      <c r="IZE453" s="22"/>
      <c r="IZF453" s="22"/>
      <c r="IZG453" s="22"/>
      <c r="IZH453" s="22"/>
      <c r="IZI453" s="22"/>
      <c r="IZJ453" s="22"/>
      <c r="IZK453" s="22"/>
      <c r="IZL453" s="22"/>
      <c r="IZM453" s="22"/>
      <c r="IZN453" s="22"/>
      <c r="IZO453" s="22"/>
      <c r="IZP453" s="22"/>
      <c r="IZQ453" s="22"/>
      <c r="IZR453" s="22"/>
      <c r="IZS453" s="22"/>
      <c r="IZT453" s="22"/>
      <c r="IZU453" s="22"/>
      <c r="IZV453" s="22"/>
      <c r="IZW453" s="22"/>
      <c r="IZX453" s="22"/>
      <c r="IZY453" s="22"/>
      <c r="IZZ453" s="22"/>
      <c r="JAA453" s="22"/>
      <c r="JAB453" s="22"/>
      <c r="JAC453" s="22"/>
      <c r="JAD453" s="22"/>
      <c r="JAE453" s="22"/>
      <c r="JAF453" s="22"/>
      <c r="JAG453" s="22"/>
      <c r="JAH453" s="22"/>
      <c r="JAI453" s="22"/>
      <c r="JAJ453" s="22"/>
      <c r="JAK453" s="22"/>
      <c r="JAL453" s="22"/>
      <c r="JAM453" s="22"/>
      <c r="JAN453" s="22"/>
      <c r="JAO453" s="22"/>
      <c r="JAP453" s="22"/>
      <c r="JAQ453" s="22"/>
      <c r="JAR453" s="22"/>
      <c r="JAS453" s="22"/>
      <c r="JAT453" s="22"/>
      <c r="JAU453" s="22"/>
      <c r="JAV453" s="22"/>
      <c r="JAW453" s="22"/>
      <c r="JAX453" s="22"/>
      <c r="JAY453" s="22"/>
      <c r="JAZ453" s="22"/>
      <c r="JBA453" s="22"/>
      <c r="JBB453" s="22"/>
      <c r="JBC453" s="22"/>
      <c r="JBD453" s="22"/>
      <c r="JBE453" s="22"/>
      <c r="JBF453" s="22"/>
      <c r="JBG453" s="22"/>
      <c r="JBH453" s="22"/>
      <c r="JBI453" s="22"/>
      <c r="JBJ453" s="22"/>
      <c r="JBK453" s="22"/>
      <c r="JBL453" s="22"/>
      <c r="JBM453" s="22"/>
      <c r="JBN453" s="22"/>
      <c r="JBO453" s="22"/>
      <c r="JBP453" s="22"/>
      <c r="JBQ453" s="22"/>
      <c r="JBR453" s="22"/>
      <c r="JBS453" s="22"/>
      <c r="JBT453" s="22"/>
      <c r="JBU453" s="22"/>
      <c r="JBV453" s="22"/>
      <c r="JBW453" s="22"/>
      <c r="JBX453" s="22"/>
      <c r="JBY453" s="22"/>
      <c r="JBZ453" s="22"/>
      <c r="JCA453" s="22"/>
      <c r="JCB453" s="22"/>
      <c r="JCC453" s="22"/>
      <c r="JCD453" s="22"/>
      <c r="JCE453" s="22"/>
      <c r="JCF453" s="22"/>
      <c r="JCG453" s="22"/>
      <c r="JCH453" s="22"/>
      <c r="JCI453" s="22"/>
      <c r="JCJ453" s="22"/>
      <c r="JCK453" s="22"/>
      <c r="JCL453" s="22"/>
      <c r="JCM453" s="22"/>
      <c r="JCN453" s="22"/>
      <c r="JCO453" s="22"/>
      <c r="JCP453" s="22"/>
      <c r="JCQ453" s="22"/>
      <c r="JCR453" s="22"/>
      <c r="JCS453" s="22"/>
      <c r="JCT453" s="22"/>
      <c r="JCU453" s="22"/>
      <c r="JCV453" s="22"/>
      <c r="JCW453" s="22"/>
      <c r="JCX453" s="22"/>
      <c r="JCY453" s="22"/>
      <c r="JCZ453" s="22"/>
      <c r="JDA453" s="22"/>
      <c r="JDB453" s="22"/>
      <c r="JDC453" s="22"/>
      <c r="JDD453" s="22"/>
      <c r="JDE453" s="22"/>
      <c r="JDF453" s="22"/>
      <c r="JDG453" s="22"/>
      <c r="JDH453" s="22"/>
      <c r="JDI453" s="22"/>
      <c r="JDJ453" s="22"/>
      <c r="JDK453" s="22"/>
      <c r="JDL453" s="22"/>
      <c r="JDM453" s="22"/>
      <c r="JDN453" s="22"/>
      <c r="JDO453" s="22"/>
      <c r="JDP453" s="22"/>
      <c r="JDQ453" s="22"/>
      <c r="JDR453" s="22"/>
      <c r="JDS453" s="22"/>
      <c r="JDT453" s="22"/>
      <c r="JDU453" s="22"/>
      <c r="JDV453" s="22"/>
      <c r="JDW453" s="22"/>
      <c r="JDX453" s="22"/>
      <c r="JDY453" s="22"/>
      <c r="JDZ453" s="22"/>
      <c r="JEA453" s="22"/>
      <c r="JEB453" s="22"/>
      <c r="JEC453" s="22"/>
      <c r="JED453" s="22"/>
      <c r="JEE453" s="22"/>
      <c r="JEF453" s="22"/>
      <c r="JEG453" s="22"/>
      <c r="JEH453" s="22"/>
      <c r="JEI453" s="22"/>
      <c r="JEJ453" s="22"/>
      <c r="JEK453" s="22"/>
      <c r="JEL453" s="22"/>
      <c r="JEM453" s="22"/>
      <c r="JEN453" s="22"/>
      <c r="JEO453" s="22"/>
      <c r="JEP453" s="22"/>
      <c r="JEQ453" s="22"/>
      <c r="JER453" s="22"/>
      <c r="JES453" s="22"/>
      <c r="JET453" s="22"/>
      <c r="JEU453" s="22"/>
      <c r="JEV453" s="22"/>
      <c r="JEW453" s="22"/>
      <c r="JEX453" s="22"/>
      <c r="JEY453" s="22"/>
      <c r="JEZ453" s="22"/>
      <c r="JFA453" s="22"/>
      <c r="JFB453" s="22"/>
      <c r="JFC453" s="22"/>
      <c r="JFD453" s="22"/>
      <c r="JFE453" s="22"/>
      <c r="JFF453" s="22"/>
      <c r="JFG453" s="22"/>
      <c r="JFH453" s="22"/>
      <c r="JFI453" s="22"/>
      <c r="JFJ453" s="22"/>
      <c r="JFK453" s="22"/>
      <c r="JFL453" s="22"/>
      <c r="JFM453" s="22"/>
      <c r="JFN453" s="22"/>
      <c r="JFO453" s="22"/>
      <c r="JFP453" s="22"/>
      <c r="JFQ453" s="22"/>
      <c r="JFR453" s="22"/>
      <c r="JFS453" s="22"/>
      <c r="JFT453" s="22"/>
      <c r="JFU453" s="22"/>
      <c r="JFV453" s="22"/>
      <c r="JFW453" s="22"/>
      <c r="JFX453" s="22"/>
      <c r="JFY453" s="22"/>
      <c r="JFZ453" s="22"/>
      <c r="JGA453" s="22"/>
      <c r="JGB453" s="22"/>
      <c r="JGC453" s="22"/>
      <c r="JGD453" s="22"/>
      <c r="JGE453" s="22"/>
      <c r="JGF453" s="22"/>
      <c r="JGG453" s="22"/>
      <c r="JGH453" s="22"/>
      <c r="JGI453" s="22"/>
      <c r="JGJ453" s="22"/>
      <c r="JGK453" s="22"/>
      <c r="JGL453" s="22"/>
      <c r="JGM453" s="22"/>
      <c r="JGN453" s="22"/>
      <c r="JGO453" s="22"/>
      <c r="JGP453" s="22"/>
      <c r="JGQ453" s="22"/>
      <c r="JGR453" s="22"/>
      <c r="JGS453" s="22"/>
      <c r="JGT453" s="22"/>
      <c r="JGU453" s="22"/>
      <c r="JGV453" s="22"/>
      <c r="JGW453" s="22"/>
      <c r="JGX453" s="22"/>
      <c r="JGY453" s="22"/>
      <c r="JGZ453" s="22"/>
      <c r="JHA453" s="22"/>
      <c r="JHB453" s="22"/>
      <c r="JHC453" s="22"/>
      <c r="JHD453" s="22"/>
      <c r="JHE453" s="22"/>
      <c r="JHF453" s="22"/>
      <c r="JHG453" s="22"/>
      <c r="JHH453" s="22"/>
      <c r="JHI453" s="22"/>
      <c r="JHJ453" s="22"/>
      <c r="JHK453" s="22"/>
      <c r="JHL453" s="22"/>
      <c r="JHM453" s="22"/>
      <c r="JHN453" s="22"/>
      <c r="JHO453" s="22"/>
      <c r="JHP453" s="22"/>
      <c r="JHQ453" s="22"/>
      <c r="JHR453" s="22"/>
      <c r="JHS453" s="22"/>
      <c r="JHT453" s="22"/>
      <c r="JHU453" s="22"/>
      <c r="JHV453" s="22"/>
      <c r="JHW453" s="22"/>
      <c r="JHX453" s="22"/>
      <c r="JHY453" s="22"/>
      <c r="JHZ453" s="22"/>
      <c r="JIA453" s="22"/>
      <c r="JIB453" s="22"/>
      <c r="JIC453" s="22"/>
      <c r="JID453" s="22"/>
      <c r="JIE453" s="22"/>
      <c r="JIF453" s="22"/>
      <c r="JIG453" s="22"/>
      <c r="JIH453" s="22"/>
      <c r="JII453" s="22"/>
      <c r="JIJ453" s="22"/>
      <c r="JIK453" s="22"/>
      <c r="JIL453" s="22"/>
      <c r="JIM453" s="22"/>
      <c r="JIN453" s="22"/>
      <c r="JIO453" s="22"/>
      <c r="JIP453" s="22"/>
      <c r="JIQ453" s="22"/>
      <c r="JIR453" s="22"/>
      <c r="JIS453" s="22"/>
      <c r="JIT453" s="22"/>
      <c r="JIU453" s="22"/>
      <c r="JIV453" s="22"/>
      <c r="JIW453" s="22"/>
      <c r="JIX453" s="22"/>
      <c r="JIY453" s="22"/>
      <c r="JIZ453" s="22"/>
      <c r="JJA453" s="22"/>
      <c r="JJB453" s="22"/>
      <c r="JJC453" s="22"/>
      <c r="JJD453" s="22"/>
      <c r="JJE453" s="22"/>
      <c r="JJF453" s="22"/>
      <c r="JJG453" s="22"/>
      <c r="JJH453" s="22"/>
      <c r="JJI453" s="22"/>
      <c r="JJJ453" s="22"/>
      <c r="JJK453" s="22"/>
      <c r="JJL453" s="22"/>
      <c r="JJM453" s="22"/>
      <c r="JJN453" s="22"/>
      <c r="JJO453" s="22"/>
      <c r="JJP453" s="22"/>
      <c r="JJQ453" s="22"/>
      <c r="JJR453" s="22"/>
      <c r="JJS453" s="22"/>
      <c r="JJT453" s="22"/>
      <c r="JJU453" s="22"/>
      <c r="JJV453" s="22"/>
      <c r="JJW453" s="22"/>
      <c r="JJX453" s="22"/>
      <c r="JJY453" s="22"/>
      <c r="JJZ453" s="22"/>
      <c r="JKA453" s="22"/>
      <c r="JKB453" s="22"/>
      <c r="JKC453" s="22"/>
      <c r="JKD453" s="22"/>
      <c r="JKE453" s="22"/>
      <c r="JKF453" s="22"/>
      <c r="JKG453" s="22"/>
      <c r="JKH453" s="22"/>
      <c r="JKI453" s="22"/>
      <c r="JKJ453" s="22"/>
      <c r="JKK453" s="22"/>
      <c r="JKL453" s="22"/>
      <c r="JKM453" s="22"/>
      <c r="JKN453" s="22"/>
      <c r="JKO453" s="22"/>
      <c r="JKP453" s="22"/>
      <c r="JKQ453" s="22"/>
      <c r="JKR453" s="22"/>
      <c r="JKS453" s="22"/>
      <c r="JKT453" s="22"/>
      <c r="JKU453" s="22"/>
      <c r="JKV453" s="22"/>
      <c r="JKW453" s="22"/>
      <c r="JKX453" s="22"/>
      <c r="JKY453" s="22"/>
      <c r="JKZ453" s="22"/>
      <c r="JLA453" s="22"/>
      <c r="JLB453" s="22"/>
      <c r="JLC453" s="22"/>
      <c r="JLD453" s="22"/>
      <c r="JLE453" s="22"/>
      <c r="JLF453" s="22"/>
      <c r="JLG453" s="22"/>
      <c r="JLH453" s="22"/>
      <c r="JLI453" s="22"/>
      <c r="JLJ453" s="22"/>
      <c r="JLK453" s="22"/>
      <c r="JLL453" s="22"/>
      <c r="JLM453" s="22"/>
      <c r="JLN453" s="22"/>
      <c r="JLO453" s="22"/>
      <c r="JLP453" s="22"/>
      <c r="JLQ453" s="22"/>
      <c r="JLR453" s="22"/>
      <c r="JLS453" s="22"/>
      <c r="JLT453" s="22"/>
      <c r="JLU453" s="22"/>
      <c r="JLV453" s="22"/>
      <c r="JLW453" s="22"/>
      <c r="JLX453" s="22"/>
      <c r="JLY453" s="22"/>
      <c r="JLZ453" s="22"/>
      <c r="JMA453" s="22"/>
      <c r="JMB453" s="22"/>
      <c r="JMC453" s="22"/>
      <c r="JMD453" s="22"/>
      <c r="JME453" s="22"/>
      <c r="JMF453" s="22"/>
      <c r="JMG453" s="22"/>
      <c r="JMH453" s="22"/>
      <c r="JMI453" s="22"/>
      <c r="JMJ453" s="22"/>
      <c r="JMK453" s="22"/>
      <c r="JML453" s="22"/>
      <c r="JMM453" s="22"/>
      <c r="JMN453" s="22"/>
      <c r="JMO453" s="22"/>
      <c r="JMP453" s="22"/>
      <c r="JMQ453" s="22"/>
      <c r="JMR453" s="22"/>
      <c r="JMS453" s="22"/>
      <c r="JMT453" s="22"/>
      <c r="JMU453" s="22"/>
      <c r="JMV453" s="22"/>
      <c r="JMW453" s="22"/>
      <c r="JMX453" s="22"/>
      <c r="JMY453" s="22"/>
      <c r="JMZ453" s="22"/>
      <c r="JNA453" s="22"/>
      <c r="JNB453" s="22"/>
      <c r="JNC453" s="22"/>
      <c r="JND453" s="22"/>
      <c r="JNE453" s="22"/>
      <c r="JNF453" s="22"/>
      <c r="JNG453" s="22"/>
      <c r="JNH453" s="22"/>
      <c r="JNI453" s="22"/>
      <c r="JNJ453" s="22"/>
      <c r="JNK453" s="22"/>
      <c r="JNL453" s="22"/>
      <c r="JNM453" s="22"/>
      <c r="JNN453" s="22"/>
      <c r="JNO453" s="22"/>
      <c r="JNP453" s="22"/>
      <c r="JNQ453" s="22"/>
      <c r="JNR453" s="22"/>
      <c r="JNS453" s="22"/>
      <c r="JNT453" s="22"/>
      <c r="JNU453" s="22"/>
      <c r="JNV453" s="22"/>
      <c r="JNW453" s="22"/>
      <c r="JNX453" s="22"/>
      <c r="JNY453" s="22"/>
      <c r="JNZ453" s="22"/>
      <c r="JOA453" s="22"/>
      <c r="JOB453" s="22"/>
      <c r="JOC453" s="22"/>
      <c r="JOD453" s="22"/>
      <c r="JOE453" s="22"/>
      <c r="JOF453" s="22"/>
      <c r="JOG453" s="22"/>
      <c r="JOH453" s="22"/>
      <c r="JOI453" s="22"/>
      <c r="JOJ453" s="22"/>
      <c r="JOK453" s="22"/>
      <c r="JOL453" s="22"/>
      <c r="JOM453" s="22"/>
      <c r="JON453" s="22"/>
      <c r="JOO453" s="22"/>
      <c r="JOP453" s="22"/>
      <c r="JOQ453" s="22"/>
      <c r="JOR453" s="22"/>
      <c r="JOS453" s="22"/>
      <c r="JOT453" s="22"/>
      <c r="JOU453" s="22"/>
      <c r="JOV453" s="22"/>
      <c r="JOW453" s="22"/>
      <c r="JOX453" s="22"/>
      <c r="JOY453" s="22"/>
      <c r="JOZ453" s="22"/>
      <c r="JPA453" s="22"/>
      <c r="JPB453" s="22"/>
      <c r="JPC453" s="22"/>
      <c r="JPD453" s="22"/>
      <c r="JPE453" s="22"/>
      <c r="JPF453" s="22"/>
      <c r="JPG453" s="22"/>
      <c r="JPH453" s="22"/>
      <c r="JPI453" s="22"/>
      <c r="JPJ453" s="22"/>
      <c r="JPK453" s="22"/>
      <c r="JPL453" s="22"/>
      <c r="JPM453" s="22"/>
      <c r="JPN453" s="22"/>
      <c r="JPO453" s="22"/>
      <c r="JPP453" s="22"/>
      <c r="JPQ453" s="22"/>
      <c r="JPR453" s="22"/>
      <c r="JPS453" s="22"/>
      <c r="JPT453" s="22"/>
      <c r="JPU453" s="22"/>
      <c r="JPV453" s="22"/>
      <c r="JPW453" s="22"/>
      <c r="JPX453" s="22"/>
      <c r="JPY453" s="22"/>
      <c r="JPZ453" s="22"/>
      <c r="JQA453" s="22"/>
      <c r="JQB453" s="22"/>
      <c r="JQC453" s="22"/>
      <c r="JQD453" s="22"/>
      <c r="JQE453" s="22"/>
      <c r="JQF453" s="22"/>
      <c r="JQG453" s="22"/>
      <c r="JQH453" s="22"/>
      <c r="JQI453" s="22"/>
      <c r="JQJ453" s="22"/>
      <c r="JQK453" s="22"/>
      <c r="JQL453" s="22"/>
      <c r="JQM453" s="22"/>
      <c r="JQN453" s="22"/>
      <c r="JQO453" s="22"/>
      <c r="JQP453" s="22"/>
      <c r="JQQ453" s="22"/>
      <c r="JQR453" s="22"/>
      <c r="JQS453" s="22"/>
      <c r="JQT453" s="22"/>
      <c r="JQU453" s="22"/>
      <c r="JQV453" s="22"/>
      <c r="JQW453" s="22"/>
      <c r="JQX453" s="22"/>
      <c r="JQY453" s="22"/>
      <c r="JQZ453" s="22"/>
      <c r="JRA453" s="22"/>
      <c r="JRB453" s="22"/>
      <c r="JRC453" s="22"/>
      <c r="JRD453" s="22"/>
      <c r="JRE453" s="22"/>
      <c r="JRF453" s="22"/>
      <c r="JRG453" s="22"/>
      <c r="JRH453" s="22"/>
      <c r="JRI453" s="22"/>
      <c r="JRJ453" s="22"/>
      <c r="JRK453" s="22"/>
      <c r="JRL453" s="22"/>
      <c r="JRM453" s="22"/>
      <c r="JRN453" s="22"/>
      <c r="JRO453" s="22"/>
      <c r="JRP453" s="22"/>
      <c r="JRQ453" s="22"/>
      <c r="JRR453" s="22"/>
      <c r="JRS453" s="22"/>
      <c r="JRT453" s="22"/>
      <c r="JRU453" s="22"/>
      <c r="JRV453" s="22"/>
      <c r="JRW453" s="22"/>
      <c r="JRX453" s="22"/>
      <c r="JRY453" s="22"/>
      <c r="JRZ453" s="22"/>
      <c r="JSA453" s="22"/>
      <c r="JSB453" s="22"/>
      <c r="JSC453" s="22"/>
      <c r="JSD453" s="22"/>
      <c r="JSE453" s="22"/>
      <c r="JSF453" s="22"/>
      <c r="JSG453" s="22"/>
      <c r="JSH453" s="22"/>
      <c r="JSI453" s="22"/>
      <c r="JSJ453" s="22"/>
      <c r="JSK453" s="22"/>
      <c r="JSL453" s="22"/>
      <c r="JSM453" s="22"/>
      <c r="JSN453" s="22"/>
      <c r="JSO453" s="22"/>
      <c r="JSP453" s="22"/>
      <c r="JSQ453" s="22"/>
      <c r="JSR453" s="22"/>
      <c r="JSS453" s="22"/>
      <c r="JST453" s="22"/>
      <c r="JSU453" s="22"/>
      <c r="JSV453" s="22"/>
      <c r="JSW453" s="22"/>
      <c r="JSX453" s="22"/>
      <c r="JSY453" s="22"/>
      <c r="JSZ453" s="22"/>
      <c r="JTA453" s="22"/>
      <c r="JTB453" s="22"/>
      <c r="JTC453" s="22"/>
      <c r="JTD453" s="22"/>
      <c r="JTE453" s="22"/>
      <c r="JTF453" s="22"/>
      <c r="JTG453" s="22"/>
      <c r="JTH453" s="22"/>
      <c r="JTI453" s="22"/>
      <c r="JTJ453" s="22"/>
      <c r="JTK453" s="22"/>
      <c r="JTL453" s="22"/>
      <c r="JTM453" s="22"/>
      <c r="JTN453" s="22"/>
      <c r="JTO453" s="22"/>
      <c r="JTP453" s="22"/>
      <c r="JTQ453" s="22"/>
      <c r="JTR453" s="22"/>
      <c r="JTS453" s="22"/>
      <c r="JTT453" s="22"/>
      <c r="JTU453" s="22"/>
      <c r="JTV453" s="22"/>
      <c r="JTW453" s="22"/>
      <c r="JTX453" s="22"/>
      <c r="JTY453" s="22"/>
      <c r="JTZ453" s="22"/>
      <c r="JUA453" s="22"/>
      <c r="JUB453" s="22"/>
      <c r="JUC453" s="22"/>
      <c r="JUD453" s="22"/>
      <c r="JUE453" s="22"/>
      <c r="JUF453" s="22"/>
      <c r="JUG453" s="22"/>
      <c r="JUH453" s="22"/>
      <c r="JUI453" s="22"/>
      <c r="JUJ453" s="22"/>
      <c r="JUK453" s="22"/>
      <c r="JUL453" s="22"/>
      <c r="JUM453" s="22"/>
      <c r="JUN453" s="22"/>
      <c r="JUO453" s="22"/>
      <c r="JUP453" s="22"/>
      <c r="JUQ453" s="22"/>
      <c r="JUR453" s="22"/>
      <c r="JUS453" s="22"/>
      <c r="JUT453" s="22"/>
      <c r="JUU453" s="22"/>
      <c r="JUV453" s="22"/>
      <c r="JUW453" s="22"/>
      <c r="JUX453" s="22"/>
      <c r="JUY453" s="22"/>
      <c r="JUZ453" s="22"/>
      <c r="JVA453" s="22"/>
      <c r="JVB453" s="22"/>
      <c r="JVC453" s="22"/>
      <c r="JVD453" s="22"/>
      <c r="JVE453" s="22"/>
      <c r="JVF453" s="22"/>
      <c r="JVG453" s="22"/>
      <c r="JVH453" s="22"/>
      <c r="JVI453" s="22"/>
      <c r="JVJ453" s="22"/>
      <c r="JVK453" s="22"/>
      <c r="JVL453" s="22"/>
      <c r="JVM453" s="22"/>
      <c r="JVN453" s="22"/>
      <c r="JVO453" s="22"/>
      <c r="JVP453" s="22"/>
      <c r="JVQ453" s="22"/>
      <c r="JVR453" s="22"/>
      <c r="JVS453" s="22"/>
      <c r="JVT453" s="22"/>
      <c r="JVU453" s="22"/>
      <c r="JVV453" s="22"/>
      <c r="JVW453" s="22"/>
      <c r="JVX453" s="22"/>
      <c r="JVY453" s="22"/>
      <c r="JVZ453" s="22"/>
      <c r="JWA453" s="22"/>
      <c r="JWB453" s="22"/>
      <c r="JWC453" s="22"/>
      <c r="JWD453" s="22"/>
      <c r="JWE453" s="22"/>
      <c r="JWF453" s="22"/>
      <c r="JWG453" s="22"/>
      <c r="JWH453" s="22"/>
      <c r="JWI453" s="22"/>
      <c r="JWJ453" s="22"/>
      <c r="JWK453" s="22"/>
      <c r="JWL453" s="22"/>
      <c r="JWM453" s="22"/>
      <c r="JWN453" s="22"/>
      <c r="JWO453" s="22"/>
      <c r="JWP453" s="22"/>
      <c r="JWQ453" s="22"/>
      <c r="JWR453" s="22"/>
      <c r="JWS453" s="22"/>
      <c r="JWT453" s="22"/>
      <c r="JWU453" s="22"/>
      <c r="JWV453" s="22"/>
      <c r="JWW453" s="22"/>
      <c r="JWX453" s="22"/>
      <c r="JWY453" s="22"/>
      <c r="JWZ453" s="22"/>
      <c r="JXA453" s="22"/>
      <c r="JXB453" s="22"/>
      <c r="JXC453" s="22"/>
      <c r="JXD453" s="22"/>
      <c r="JXE453" s="22"/>
      <c r="JXF453" s="22"/>
      <c r="JXG453" s="22"/>
      <c r="JXH453" s="22"/>
      <c r="JXI453" s="22"/>
      <c r="JXJ453" s="22"/>
      <c r="JXK453" s="22"/>
      <c r="JXL453" s="22"/>
      <c r="JXM453" s="22"/>
      <c r="JXN453" s="22"/>
      <c r="JXO453" s="22"/>
      <c r="JXP453" s="22"/>
      <c r="JXQ453" s="22"/>
      <c r="JXR453" s="22"/>
      <c r="JXS453" s="22"/>
      <c r="JXT453" s="22"/>
      <c r="JXU453" s="22"/>
      <c r="JXV453" s="22"/>
      <c r="JXW453" s="22"/>
      <c r="JXX453" s="22"/>
      <c r="JXY453" s="22"/>
      <c r="JXZ453" s="22"/>
      <c r="JYA453" s="22"/>
      <c r="JYB453" s="22"/>
      <c r="JYC453" s="22"/>
      <c r="JYD453" s="22"/>
      <c r="JYE453" s="22"/>
      <c r="JYF453" s="22"/>
      <c r="JYG453" s="22"/>
      <c r="JYH453" s="22"/>
      <c r="JYI453" s="22"/>
      <c r="JYJ453" s="22"/>
      <c r="JYK453" s="22"/>
      <c r="JYL453" s="22"/>
      <c r="JYM453" s="22"/>
      <c r="JYN453" s="22"/>
      <c r="JYO453" s="22"/>
      <c r="JYP453" s="22"/>
      <c r="JYQ453" s="22"/>
      <c r="JYR453" s="22"/>
      <c r="JYS453" s="22"/>
      <c r="JYT453" s="22"/>
      <c r="JYU453" s="22"/>
      <c r="JYV453" s="22"/>
      <c r="JYW453" s="22"/>
      <c r="JYX453" s="22"/>
      <c r="JYY453" s="22"/>
      <c r="JYZ453" s="22"/>
      <c r="JZA453" s="22"/>
      <c r="JZB453" s="22"/>
      <c r="JZC453" s="22"/>
      <c r="JZD453" s="22"/>
      <c r="JZE453" s="22"/>
      <c r="JZF453" s="22"/>
      <c r="JZG453" s="22"/>
      <c r="JZH453" s="22"/>
      <c r="JZI453" s="22"/>
      <c r="JZJ453" s="22"/>
      <c r="JZK453" s="22"/>
      <c r="JZL453" s="22"/>
      <c r="JZM453" s="22"/>
      <c r="JZN453" s="22"/>
      <c r="JZO453" s="22"/>
      <c r="JZP453" s="22"/>
      <c r="JZQ453" s="22"/>
      <c r="JZR453" s="22"/>
      <c r="JZS453" s="22"/>
      <c r="JZT453" s="22"/>
      <c r="JZU453" s="22"/>
      <c r="JZV453" s="22"/>
      <c r="JZW453" s="22"/>
      <c r="JZX453" s="22"/>
      <c r="JZY453" s="22"/>
      <c r="JZZ453" s="22"/>
      <c r="KAA453" s="22"/>
      <c r="KAB453" s="22"/>
      <c r="KAC453" s="22"/>
      <c r="KAD453" s="22"/>
      <c r="KAE453" s="22"/>
      <c r="KAF453" s="22"/>
      <c r="KAG453" s="22"/>
      <c r="KAH453" s="22"/>
      <c r="KAI453" s="22"/>
      <c r="KAJ453" s="22"/>
      <c r="KAK453" s="22"/>
      <c r="KAL453" s="22"/>
      <c r="KAM453" s="22"/>
      <c r="KAN453" s="22"/>
      <c r="KAO453" s="22"/>
      <c r="KAP453" s="22"/>
      <c r="KAQ453" s="22"/>
      <c r="KAR453" s="22"/>
      <c r="KAS453" s="22"/>
      <c r="KAT453" s="22"/>
      <c r="KAU453" s="22"/>
      <c r="KAV453" s="22"/>
      <c r="KAW453" s="22"/>
      <c r="KAX453" s="22"/>
      <c r="KAY453" s="22"/>
      <c r="KAZ453" s="22"/>
      <c r="KBA453" s="22"/>
      <c r="KBB453" s="22"/>
      <c r="KBC453" s="22"/>
      <c r="KBD453" s="22"/>
      <c r="KBE453" s="22"/>
      <c r="KBF453" s="22"/>
      <c r="KBG453" s="22"/>
      <c r="KBH453" s="22"/>
      <c r="KBI453" s="22"/>
      <c r="KBJ453" s="22"/>
      <c r="KBK453" s="22"/>
      <c r="KBL453" s="22"/>
      <c r="KBM453" s="22"/>
      <c r="KBN453" s="22"/>
      <c r="KBO453" s="22"/>
      <c r="KBP453" s="22"/>
      <c r="KBQ453" s="22"/>
      <c r="KBR453" s="22"/>
      <c r="KBS453" s="22"/>
      <c r="KBT453" s="22"/>
      <c r="KBU453" s="22"/>
      <c r="KBV453" s="22"/>
      <c r="KBW453" s="22"/>
      <c r="KBX453" s="22"/>
      <c r="KBY453" s="22"/>
      <c r="KBZ453" s="22"/>
      <c r="KCA453" s="22"/>
      <c r="KCB453" s="22"/>
      <c r="KCC453" s="22"/>
      <c r="KCD453" s="22"/>
      <c r="KCE453" s="22"/>
      <c r="KCF453" s="22"/>
      <c r="KCG453" s="22"/>
      <c r="KCH453" s="22"/>
      <c r="KCI453" s="22"/>
      <c r="KCJ453" s="22"/>
      <c r="KCK453" s="22"/>
      <c r="KCL453" s="22"/>
      <c r="KCM453" s="22"/>
      <c r="KCN453" s="22"/>
      <c r="KCO453" s="22"/>
      <c r="KCP453" s="22"/>
      <c r="KCQ453" s="22"/>
      <c r="KCR453" s="22"/>
      <c r="KCS453" s="22"/>
      <c r="KCT453" s="22"/>
      <c r="KCU453" s="22"/>
      <c r="KCV453" s="22"/>
      <c r="KCW453" s="22"/>
      <c r="KCX453" s="22"/>
      <c r="KCY453" s="22"/>
      <c r="KCZ453" s="22"/>
      <c r="KDA453" s="22"/>
      <c r="KDB453" s="22"/>
      <c r="KDC453" s="22"/>
      <c r="KDD453" s="22"/>
      <c r="KDE453" s="22"/>
      <c r="KDF453" s="22"/>
      <c r="KDG453" s="22"/>
      <c r="KDH453" s="22"/>
      <c r="KDI453" s="22"/>
      <c r="KDJ453" s="22"/>
      <c r="KDK453" s="22"/>
      <c r="KDL453" s="22"/>
      <c r="KDM453" s="22"/>
      <c r="KDN453" s="22"/>
      <c r="KDO453" s="22"/>
      <c r="KDP453" s="22"/>
      <c r="KDQ453" s="22"/>
      <c r="KDR453" s="22"/>
      <c r="KDS453" s="22"/>
      <c r="KDT453" s="22"/>
      <c r="KDU453" s="22"/>
      <c r="KDV453" s="22"/>
      <c r="KDW453" s="22"/>
      <c r="KDX453" s="22"/>
      <c r="KDY453" s="22"/>
      <c r="KDZ453" s="22"/>
      <c r="KEA453" s="22"/>
      <c r="KEB453" s="22"/>
      <c r="KEC453" s="22"/>
      <c r="KED453" s="22"/>
      <c r="KEE453" s="22"/>
      <c r="KEF453" s="22"/>
      <c r="KEG453" s="22"/>
      <c r="KEH453" s="22"/>
      <c r="KEI453" s="22"/>
      <c r="KEJ453" s="22"/>
      <c r="KEK453" s="22"/>
      <c r="KEL453" s="22"/>
      <c r="KEM453" s="22"/>
      <c r="KEN453" s="22"/>
      <c r="KEO453" s="22"/>
      <c r="KEP453" s="22"/>
      <c r="KEQ453" s="22"/>
      <c r="KER453" s="22"/>
      <c r="KES453" s="22"/>
      <c r="KET453" s="22"/>
      <c r="KEU453" s="22"/>
      <c r="KEV453" s="22"/>
      <c r="KEW453" s="22"/>
      <c r="KEX453" s="22"/>
      <c r="KEY453" s="22"/>
      <c r="KEZ453" s="22"/>
      <c r="KFA453" s="22"/>
      <c r="KFB453" s="22"/>
      <c r="KFC453" s="22"/>
      <c r="KFD453" s="22"/>
      <c r="KFE453" s="22"/>
      <c r="KFF453" s="22"/>
      <c r="KFG453" s="22"/>
      <c r="KFH453" s="22"/>
      <c r="KFI453" s="22"/>
      <c r="KFJ453" s="22"/>
      <c r="KFK453" s="22"/>
      <c r="KFL453" s="22"/>
      <c r="KFM453" s="22"/>
      <c r="KFN453" s="22"/>
      <c r="KFO453" s="22"/>
      <c r="KFP453" s="22"/>
      <c r="KFQ453" s="22"/>
      <c r="KFR453" s="22"/>
      <c r="KFS453" s="22"/>
      <c r="KFT453" s="22"/>
      <c r="KFU453" s="22"/>
      <c r="KFV453" s="22"/>
      <c r="KFW453" s="22"/>
      <c r="KFX453" s="22"/>
      <c r="KFY453" s="22"/>
      <c r="KFZ453" s="22"/>
      <c r="KGA453" s="22"/>
      <c r="KGB453" s="22"/>
      <c r="KGC453" s="22"/>
      <c r="KGD453" s="22"/>
      <c r="KGE453" s="22"/>
      <c r="KGF453" s="22"/>
      <c r="KGG453" s="22"/>
      <c r="KGH453" s="22"/>
      <c r="KGI453" s="22"/>
      <c r="KGJ453" s="22"/>
      <c r="KGK453" s="22"/>
      <c r="KGL453" s="22"/>
      <c r="KGM453" s="22"/>
      <c r="KGN453" s="22"/>
      <c r="KGO453" s="22"/>
      <c r="KGP453" s="22"/>
      <c r="KGQ453" s="22"/>
      <c r="KGR453" s="22"/>
      <c r="KGS453" s="22"/>
      <c r="KGT453" s="22"/>
      <c r="KGU453" s="22"/>
      <c r="KGV453" s="22"/>
      <c r="KGW453" s="22"/>
      <c r="KGX453" s="22"/>
      <c r="KGY453" s="22"/>
      <c r="KGZ453" s="22"/>
      <c r="KHA453" s="22"/>
      <c r="KHB453" s="22"/>
      <c r="KHC453" s="22"/>
      <c r="KHD453" s="22"/>
      <c r="KHE453" s="22"/>
      <c r="KHF453" s="22"/>
      <c r="KHG453" s="22"/>
      <c r="KHH453" s="22"/>
      <c r="KHI453" s="22"/>
      <c r="KHJ453" s="22"/>
      <c r="KHK453" s="22"/>
      <c r="KHL453" s="22"/>
      <c r="KHM453" s="22"/>
      <c r="KHN453" s="22"/>
      <c r="KHO453" s="22"/>
      <c r="KHP453" s="22"/>
      <c r="KHQ453" s="22"/>
      <c r="KHR453" s="22"/>
      <c r="KHS453" s="22"/>
      <c r="KHT453" s="22"/>
      <c r="KHU453" s="22"/>
      <c r="KHV453" s="22"/>
      <c r="KHW453" s="22"/>
      <c r="KHX453" s="22"/>
      <c r="KHY453" s="22"/>
      <c r="KHZ453" s="22"/>
      <c r="KIA453" s="22"/>
      <c r="KIB453" s="22"/>
      <c r="KIC453" s="22"/>
      <c r="KID453" s="22"/>
      <c r="KIE453" s="22"/>
      <c r="KIF453" s="22"/>
      <c r="KIG453" s="22"/>
      <c r="KIH453" s="22"/>
      <c r="KII453" s="22"/>
      <c r="KIJ453" s="22"/>
      <c r="KIK453" s="22"/>
      <c r="KIL453" s="22"/>
      <c r="KIM453" s="22"/>
      <c r="KIN453" s="22"/>
      <c r="KIO453" s="22"/>
      <c r="KIP453" s="22"/>
      <c r="KIQ453" s="22"/>
      <c r="KIR453" s="22"/>
      <c r="KIS453" s="22"/>
      <c r="KIT453" s="22"/>
      <c r="KIU453" s="22"/>
      <c r="KIV453" s="22"/>
      <c r="KIW453" s="22"/>
      <c r="KIX453" s="22"/>
      <c r="KIY453" s="22"/>
      <c r="KIZ453" s="22"/>
      <c r="KJA453" s="22"/>
      <c r="KJB453" s="22"/>
      <c r="KJC453" s="22"/>
      <c r="KJD453" s="22"/>
      <c r="KJE453" s="22"/>
      <c r="KJF453" s="22"/>
      <c r="KJG453" s="22"/>
      <c r="KJH453" s="22"/>
      <c r="KJI453" s="22"/>
      <c r="KJJ453" s="22"/>
      <c r="KJK453" s="22"/>
      <c r="KJL453" s="22"/>
      <c r="KJM453" s="22"/>
      <c r="KJN453" s="22"/>
      <c r="KJO453" s="22"/>
      <c r="KJP453" s="22"/>
      <c r="KJQ453" s="22"/>
      <c r="KJR453" s="22"/>
      <c r="KJS453" s="22"/>
      <c r="KJT453" s="22"/>
      <c r="KJU453" s="22"/>
      <c r="KJV453" s="22"/>
      <c r="KJW453" s="22"/>
      <c r="KJX453" s="22"/>
      <c r="KJY453" s="22"/>
      <c r="KJZ453" s="22"/>
      <c r="KKA453" s="22"/>
      <c r="KKB453" s="22"/>
      <c r="KKC453" s="22"/>
      <c r="KKD453" s="22"/>
      <c r="KKE453" s="22"/>
      <c r="KKF453" s="22"/>
      <c r="KKG453" s="22"/>
      <c r="KKH453" s="22"/>
      <c r="KKI453" s="22"/>
      <c r="KKJ453" s="22"/>
      <c r="KKK453" s="22"/>
      <c r="KKL453" s="22"/>
      <c r="KKM453" s="22"/>
      <c r="KKN453" s="22"/>
      <c r="KKO453" s="22"/>
      <c r="KKP453" s="22"/>
      <c r="KKQ453" s="22"/>
      <c r="KKR453" s="22"/>
      <c r="KKS453" s="22"/>
      <c r="KKT453" s="22"/>
      <c r="KKU453" s="22"/>
      <c r="KKV453" s="22"/>
      <c r="KKW453" s="22"/>
      <c r="KKX453" s="22"/>
      <c r="KKY453" s="22"/>
      <c r="KKZ453" s="22"/>
      <c r="KLA453" s="22"/>
      <c r="KLB453" s="22"/>
      <c r="KLC453" s="22"/>
      <c r="KLD453" s="22"/>
      <c r="KLE453" s="22"/>
      <c r="KLF453" s="22"/>
      <c r="KLG453" s="22"/>
      <c r="KLH453" s="22"/>
      <c r="KLI453" s="22"/>
      <c r="KLJ453" s="22"/>
      <c r="KLK453" s="22"/>
      <c r="KLL453" s="22"/>
      <c r="KLM453" s="22"/>
      <c r="KLN453" s="22"/>
      <c r="KLO453" s="22"/>
      <c r="KLP453" s="22"/>
      <c r="KLQ453" s="22"/>
      <c r="KLR453" s="22"/>
      <c r="KLS453" s="22"/>
      <c r="KLT453" s="22"/>
      <c r="KLU453" s="22"/>
      <c r="KLV453" s="22"/>
      <c r="KLW453" s="22"/>
      <c r="KLX453" s="22"/>
      <c r="KLY453" s="22"/>
      <c r="KLZ453" s="22"/>
      <c r="KMA453" s="22"/>
      <c r="KMB453" s="22"/>
      <c r="KMC453" s="22"/>
      <c r="KMD453" s="22"/>
      <c r="KME453" s="22"/>
      <c r="KMF453" s="22"/>
      <c r="KMG453" s="22"/>
      <c r="KMH453" s="22"/>
      <c r="KMI453" s="22"/>
      <c r="KMJ453" s="22"/>
      <c r="KMK453" s="22"/>
      <c r="KML453" s="22"/>
      <c r="KMM453" s="22"/>
      <c r="KMN453" s="22"/>
      <c r="KMO453" s="22"/>
      <c r="KMP453" s="22"/>
      <c r="KMQ453" s="22"/>
      <c r="KMR453" s="22"/>
      <c r="KMS453" s="22"/>
      <c r="KMT453" s="22"/>
      <c r="KMU453" s="22"/>
      <c r="KMV453" s="22"/>
      <c r="KMW453" s="22"/>
      <c r="KMX453" s="22"/>
      <c r="KMY453" s="22"/>
      <c r="KMZ453" s="22"/>
      <c r="KNA453" s="22"/>
      <c r="KNB453" s="22"/>
      <c r="KNC453" s="22"/>
      <c r="KND453" s="22"/>
      <c r="KNE453" s="22"/>
      <c r="KNF453" s="22"/>
      <c r="KNG453" s="22"/>
      <c r="KNH453" s="22"/>
      <c r="KNI453" s="22"/>
      <c r="KNJ453" s="22"/>
      <c r="KNK453" s="22"/>
      <c r="KNL453" s="22"/>
      <c r="KNM453" s="22"/>
      <c r="KNN453" s="22"/>
      <c r="KNO453" s="22"/>
      <c r="KNP453" s="22"/>
      <c r="KNQ453" s="22"/>
      <c r="KNR453" s="22"/>
      <c r="KNS453" s="22"/>
      <c r="KNT453" s="22"/>
      <c r="KNU453" s="22"/>
      <c r="KNV453" s="22"/>
      <c r="KNW453" s="22"/>
      <c r="KNX453" s="22"/>
      <c r="KNY453" s="22"/>
      <c r="KNZ453" s="22"/>
      <c r="KOA453" s="22"/>
      <c r="KOB453" s="22"/>
      <c r="KOC453" s="22"/>
      <c r="KOD453" s="22"/>
      <c r="KOE453" s="22"/>
      <c r="KOF453" s="22"/>
      <c r="KOG453" s="22"/>
      <c r="KOH453" s="22"/>
      <c r="KOI453" s="22"/>
      <c r="KOJ453" s="22"/>
      <c r="KOK453" s="22"/>
      <c r="KOL453" s="22"/>
      <c r="KOM453" s="22"/>
      <c r="KON453" s="22"/>
      <c r="KOO453" s="22"/>
      <c r="KOP453" s="22"/>
      <c r="KOQ453" s="22"/>
      <c r="KOR453" s="22"/>
      <c r="KOS453" s="22"/>
      <c r="KOT453" s="22"/>
      <c r="KOU453" s="22"/>
      <c r="KOV453" s="22"/>
      <c r="KOW453" s="22"/>
      <c r="KOX453" s="22"/>
      <c r="KOY453" s="22"/>
      <c r="KOZ453" s="22"/>
      <c r="KPA453" s="22"/>
      <c r="KPB453" s="22"/>
      <c r="KPC453" s="22"/>
      <c r="KPD453" s="22"/>
      <c r="KPE453" s="22"/>
      <c r="KPF453" s="22"/>
      <c r="KPG453" s="22"/>
      <c r="KPH453" s="22"/>
      <c r="KPI453" s="22"/>
      <c r="KPJ453" s="22"/>
      <c r="KPK453" s="22"/>
      <c r="KPL453" s="22"/>
      <c r="KPM453" s="22"/>
      <c r="KPN453" s="22"/>
      <c r="KPO453" s="22"/>
      <c r="KPP453" s="22"/>
      <c r="KPQ453" s="22"/>
      <c r="KPR453" s="22"/>
      <c r="KPS453" s="22"/>
      <c r="KPT453" s="22"/>
      <c r="KPU453" s="22"/>
      <c r="KPV453" s="22"/>
      <c r="KPW453" s="22"/>
      <c r="KPX453" s="22"/>
      <c r="KPY453" s="22"/>
      <c r="KPZ453" s="22"/>
      <c r="KQA453" s="22"/>
      <c r="KQB453" s="22"/>
      <c r="KQC453" s="22"/>
      <c r="KQD453" s="22"/>
      <c r="KQE453" s="22"/>
      <c r="KQF453" s="22"/>
      <c r="KQG453" s="22"/>
      <c r="KQH453" s="22"/>
      <c r="KQI453" s="22"/>
      <c r="KQJ453" s="22"/>
      <c r="KQK453" s="22"/>
      <c r="KQL453" s="22"/>
      <c r="KQM453" s="22"/>
      <c r="KQN453" s="22"/>
      <c r="KQO453" s="22"/>
      <c r="KQP453" s="22"/>
      <c r="KQQ453" s="22"/>
      <c r="KQR453" s="22"/>
      <c r="KQS453" s="22"/>
      <c r="KQT453" s="22"/>
      <c r="KQU453" s="22"/>
      <c r="KQV453" s="22"/>
      <c r="KQW453" s="22"/>
      <c r="KQX453" s="22"/>
      <c r="KQY453" s="22"/>
      <c r="KQZ453" s="22"/>
      <c r="KRA453" s="22"/>
      <c r="KRB453" s="22"/>
      <c r="KRC453" s="22"/>
      <c r="KRD453" s="22"/>
      <c r="KRE453" s="22"/>
      <c r="KRF453" s="22"/>
      <c r="KRG453" s="22"/>
      <c r="KRH453" s="22"/>
      <c r="KRI453" s="22"/>
      <c r="KRJ453" s="22"/>
      <c r="KRK453" s="22"/>
      <c r="KRL453" s="22"/>
      <c r="KRM453" s="22"/>
      <c r="KRN453" s="22"/>
      <c r="KRO453" s="22"/>
      <c r="KRP453" s="22"/>
      <c r="KRQ453" s="22"/>
      <c r="KRR453" s="22"/>
      <c r="KRS453" s="22"/>
      <c r="KRT453" s="22"/>
      <c r="KRU453" s="22"/>
      <c r="KRV453" s="22"/>
      <c r="KRW453" s="22"/>
      <c r="KRX453" s="22"/>
      <c r="KRY453" s="22"/>
      <c r="KRZ453" s="22"/>
      <c r="KSA453" s="22"/>
      <c r="KSB453" s="22"/>
      <c r="KSC453" s="22"/>
      <c r="KSD453" s="22"/>
      <c r="KSE453" s="22"/>
      <c r="KSF453" s="22"/>
      <c r="KSG453" s="22"/>
      <c r="KSH453" s="22"/>
      <c r="KSI453" s="22"/>
      <c r="KSJ453" s="22"/>
      <c r="KSK453" s="22"/>
      <c r="KSL453" s="22"/>
      <c r="KSM453" s="22"/>
      <c r="KSN453" s="22"/>
      <c r="KSO453" s="22"/>
      <c r="KSP453" s="22"/>
      <c r="KSQ453" s="22"/>
      <c r="KSR453" s="22"/>
      <c r="KSS453" s="22"/>
      <c r="KST453" s="22"/>
      <c r="KSU453" s="22"/>
      <c r="KSV453" s="22"/>
      <c r="KSW453" s="22"/>
      <c r="KSX453" s="22"/>
      <c r="KSY453" s="22"/>
      <c r="KSZ453" s="22"/>
      <c r="KTA453" s="22"/>
      <c r="KTB453" s="22"/>
      <c r="KTC453" s="22"/>
      <c r="KTD453" s="22"/>
      <c r="KTE453" s="22"/>
      <c r="KTF453" s="22"/>
      <c r="KTG453" s="22"/>
      <c r="KTH453" s="22"/>
      <c r="KTI453" s="22"/>
      <c r="KTJ453" s="22"/>
      <c r="KTK453" s="22"/>
      <c r="KTL453" s="22"/>
      <c r="KTM453" s="22"/>
      <c r="KTN453" s="22"/>
      <c r="KTO453" s="22"/>
      <c r="KTP453" s="22"/>
      <c r="KTQ453" s="22"/>
      <c r="KTR453" s="22"/>
      <c r="KTS453" s="22"/>
      <c r="KTT453" s="22"/>
      <c r="KTU453" s="22"/>
      <c r="KTV453" s="22"/>
      <c r="KTW453" s="22"/>
      <c r="KTX453" s="22"/>
      <c r="KTY453" s="22"/>
      <c r="KTZ453" s="22"/>
      <c r="KUA453" s="22"/>
      <c r="KUB453" s="22"/>
      <c r="KUC453" s="22"/>
      <c r="KUD453" s="22"/>
      <c r="KUE453" s="22"/>
      <c r="KUF453" s="22"/>
      <c r="KUG453" s="22"/>
      <c r="KUH453" s="22"/>
      <c r="KUI453" s="22"/>
      <c r="KUJ453" s="22"/>
      <c r="KUK453" s="22"/>
      <c r="KUL453" s="22"/>
      <c r="KUM453" s="22"/>
      <c r="KUN453" s="22"/>
      <c r="KUO453" s="22"/>
      <c r="KUP453" s="22"/>
      <c r="KUQ453" s="22"/>
      <c r="KUR453" s="22"/>
      <c r="KUS453" s="22"/>
      <c r="KUT453" s="22"/>
      <c r="KUU453" s="22"/>
      <c r="KUV453" s="22"/>
      <c r="KUW453" s="22"/>
      <c r="KUX453" s="22"/>
      <c r="KUY453" s="22"/>
      <c r="KUZ453" s="22"/>
      <c r="KVA453" s="22"/>
      <c r="KVB453" s="22"/>
      <c r="KVC453" s="22"/>
      <c r="KVD453" s="22"/>
      <c r="KVE453" s="22"/>
      <c r="KVF453" s="22"/>
      <c r="KVG453" s="22"/>
      <c r="KVH453" s="22"/>
      <c r="KVI453" s="22"/>
      <c r="KVJ453" s="22"/>
      <c r="KVK453" s="22"/>
      <c r="KVL453" s="22"/>
      <c r="KVM453" s="22"/>
      <c r="KVN453" s="22"/>
      <c r="KVO453" s="22"/>
      <c r="KVP453" s="22"/>
      <c r="KVQ453" s="22"/>
      <c r="KVR453" s="22"/>
      <c r="KVS453" s="22"/>
      <c r="KVT453" s="22"/>
      <c r="KVU453" s="22"/>
      <c r="KVV453" s="22"/>
      <c r="KVW453" s="22"/>
      <c r="KVX453" s="22"/>
      <c r="KVY453" s="22"/>
      <c r="KVZ453" s="22"/>
      <c r="KWA453" s="22"/>
      <c r="KWB453" s="22"/>
      <c r="KWC453" s="22"/>
      <c r="KWD453" s="22"/>
      <c r="KWE453" s="22"/>
      <c r="KWF453" s="22"/>
      <c r="KWG453" s="22"/>
      <c r="KWH453" s="22"/>
      <c r="KWI453" s="22"/>
      <c r="KWJ453" s="22"/>
      <c r="KWK453" s="22"/>
      <c r="KWL453" s="22"/>
      <c r="KWM453" s="22"/>
      <c r="KWN453" s="22"/>
      <c r="KWO453" s="22"/>
      <c r="KWP453" s="22"/>
      <c r="KWQ453" s="22"/>
      <c r="KWR453" s="22"/>
      <c r="KWS453" s="22"/>
      <c r="KWT453" s="22"/>
      <c r="KWU453" s="22"/>
      <c r="KWV453" s="22"/>
      <c r="KWW453" s="22"/>
      <c r="KWX453" s="22"/>
      <c r="KWY453" s="22"/>
      <c r="KWZ453" s="22"/>
      <c r="KXA453" s="22"/>
      <c r="KXB453" s="22"/>
      <c r="KXC453" s="22"/>
      <c r="KXD453" s="22"/>
      <c r="KXE453" s="22"/>
      <c r="KXF453" s="22"/>
      <c r="KXG453" s="22"/>
      <c r="KXH453" s="22"/>
      <c r="KXI453" s="22"/>
      <c r="KXJ453" s="22"/>
      <c r="KXK453" s="22"/>
      <c r="KXL453" s="22"/>
      <c r="KXM453" s="22"/>
      <c r="KXN453" s="22"/>
      <c r="KXO453" s="22"/>
      <c r="KXP453" s="22"/>
      <c r="KXQ453" s="22"/>
      <c r="KXR453" s="22"/>
      <c r="KXS453" s="22"/>
      <c r="KXT453" s="22"/>
      <c r="KXU453" s="22"/>
      <c r="KXV453" s="22"/>
      <c r="KXW453" s="22"/>
      <c r="KXX453" s="22"/>
      <c r="KXY453" s="22"/>
      <c r="KXZ453" s="22"/>
      <c r="KYA453" s="22"/>
      <c r="KYB453" s="22"/>
      <c r="KYC453" s="22"/>
      <c r="KYD453" s="22"/>
      <c r="KYE453" s="22"/>
      <c r="KYF453" s="22"/>
      <c r="KYG453" s="22"/>
      <c r="KYH453" s="22"/>
      <c r="KYI453" s="22"/>
      <c r="KYJ453" s="22"/>
      <c r="KYK453" s="22"/>
      <c r="KYL453" s="22"/>
      <c r="KYM453" s="22"/>
      <c r="KYN453" s="22"/>
      <c r="KYO453" s="22"/>
      <c r="KYP453" s="22"/>
      <c r="KYQ453" s="22"/>
      <c r="KYR453" s="22"/>
      <c r="KYS453" s="22"/>
      <c r="KYT453" s="22"/>
      <c r="KYU453" s="22"/>
      <c r="KYV453" s="22"/>
      <c r="KYW453" s="22"/>
      <c r="KYX453" s="22"/>
      <c r="KYY453" s="22"/>
      <c r="KYZ453" s="22"/>
      <c r="KZA453" s="22"/>
      <c r="KZB453" s="22"/>
      <c r="KZC453" s="22"/>
      <c r="KZD453" s="22"/>
      <c r="KZE453" s="22"/>
      <c r="KZF453" s="22"/>
      <c r="KZG453" s="22"/>
      <c r="KZH453" s="22"/>
      <c r="KZI453" s="22"/>
      <c r="KZJ453" s="22"/>
      <c r="KZK453" s="22"/>
      <c r="KZL453" s="22"/>
      <c r="KZM453" s="22"/>
      <c r="KZN453" s="22"/>
      <c r="KZO453" s="22"/>
      <c r="KZP453" s="22"/>
      <c r="KZQ453" s="22"/>
      <c r="KZR453" s="22"/>
      <c r="KZS453" s="22"/>
      <c r="KZT453" s="22"/>
      <c r="KZU453" s="22"/>
      <c r="KZV453" s="22"/>
      <c r="KZW453" s="22"/>
      <c r="KZX453" s="22"/>
      <c r="KZY453" s="22"/>
      <c r="KZZ453" s="22"/>
      <c r="LAA453" s="22"/>
      <c r="LAB453" s="22"/>
      <c r="LAC453" s="22"/>
      <c r="LAD453" s="22"/>
      <c r="LAE453" s="22"/>
      <c r="LAF453" s="22"/>
      <c r="LAG453" s="22"/>
      <c r="LAH453" s="22"/>
      <c r="LAI453" s="22"/>
      <c r="LAJ453" s="22"/>
      <c r="LAK453" s="22"/>
      <c r="LAL453" s="22"/>
      <c r="LAM453" s="22"/>
      <c r="LAN453" s="22"/>
      <c r="LAO453" s="22"/>
      <c r="LAP453" s="22"/>
      <c r="LAQ453" s="22"/>
      <c r="LAR453" s="22"/>
      <c r="LAS453" s="22"/>
      <c r="LAT453" s="22"/>
      <c r="LAU453" s="22"/>
      <c r="LAV453" s="22"/>
      <c r="LAW453" s="22"/>
      <c r="LAX453" s="22"/>
      <c r="LAY453" s="22"/>
      <c r="LAZ453" s="22"/>
      <c r="LBA453" s="22"/>
      <c r="LBB453" s="22"/>
      <c r="LBC453" s="22"/>
      <c r="LBD453" s="22"/>
      <c r="LBE453" s="22"/>
      <c r="LBF453" s="22"/>
      <c r="LBG453" s="22"/>
      <c r="LBH453" s="22"/>
      <c r="LBI453" s="22"/>
      <c r="LBJ453" s="22"/>
      <c r="LBK453" s="22"/>
      <c r="LBL453" s="22"/>
      <c r="LBM453" s="22"/>
      <c r="LBN453" s="22"/>
      <c r="LBO453" s="22"/>
      <c r="LBP453" s="22"/>
      <c r="LBQ453" s="22"/>
      <c r="LBR453" s="22"/>
      <c r="LBS453" s="22"/>
      <c r="LBT453" s="22"/>
      <c r="LBU453" s="22"/>
      <c r="LBV453" s="22"/>
      <c r="LBW453" s="22"/>
      <c r="LBX453" s="22"/>
      <c r="LBY453" s="22"/>
      <c r="LBZ453" s="22"/>
      <c r="LCA453" s="22"/>
      <c r="LCB453" s="22"/>
      <c r="LCC453" s="22"/>
      <c r="LCD453" s="22"/>
      <c r="LCE453" s="22"/>
      <c r="LCF453" s="22"/>
      <c r="LCG453" s="22"/>
      <c r="LCH453" s="22"/>
      <c r="LCI453" s="22"/>
      <c r="LCJ453" s="22"/>
      <c r="LCK453" s="22"/>
      <c r="LCL453" s="22"/>
      <c r="LCM453" s="22"/>
      <c r="LCN453" s="22"/>
      <c r="LCO453" s="22"/>
      <c r="LCP453" s="22"/>
      <c r="LCQ453" s="22"/>
      <c r="LCR453" s="22"/>
      <c r="LCS453" s="22"/>
      <c r="LCT453" s="22"/>
      <c r="LCU453" s="22"/>
      <c r="LCV453" s="22"/>
      <c r="LCW453" s="22"/>
      <c r="LCX453" s="22"/>
      <c r="LCY453" s="22"/>
      <c r="LCZ453" s="22"/>
      <c r="LDA453" s="22"/>
      <c r="LDB453" s="22"/>
      <c r="LDC453" s="22"/>
      <c r="LDD453" s="22"/>
      <c r="LDE453" s="22"/>
      <c r="LDF453" s="22"/>
      <c r="LDG453" s="22"/>
      <c r="LDH453" s="22"/>
      <c r="LDI453" s="22"/>
      <c r="LDJ453" s="22"/>
      <c r="LDK453" s="22"/>
      <c r="LDL453" s="22"/>
      <c r="LDM453" s="22"/>
      <c r="LDN453" s="22"/>
      <c r="LDO453" s="22"/>
      <c r="LDP453" s="22"/>
      <c r="LDQ453" s="22"/>
      <c r="LDR453" s="22"/>
      <c r="LDS453" s="22"/>
      <c r="LDT453" s="22"/>
      <c r="LDU453" s="22"/>
      <c r="LDV453" s="22"/>
      <c r="LDW453" s="22"/>
      <c r="LDX453" s="22"/>
      <c r="LDY453" s="22"/>
      <c r="LDZ453" s="22"/>
      <c r="LEA453" s="22"/>
      <c r="LEB453" s="22"/>
      <c r="LEC453" s="22"/>
      <c r="LED453" s="22"/>
      <c r="LEE453" s="22"/>
      <c r="LEF453" s="22"/>
      <c r="LEG453" s="22"/>
      <c r="LEH453" s="22"/>
      <c r="LEI453" s="22"/>
      <c r="LEJ453" s="22"/>
      <c r="LEK453" s="22"/>
      <c r="LEL453" s="22"/>
      <c r="LEM453" s="22"/>
      <c r="LEN453" s="22"/>
      <c r="LEO453" s="22"/>
      <c r="LEP453" s="22"/>
      <c r="LEQ453" s="22"/>
      <c r="LER453" s="22"/>
      <c r="LES453" s="22"/>
      <c r="LET453" s="22"/>
      <c r="LEU453" s="22"/>
      <c r="LEV453" s="22"/>
      <c r="LEW453" s="22"/>
      <c r="LEX453" s="22"/>
      <c r="LEY453" s="22"/>
      <c r="LEZ453" s="22"/>
      <c r="LFA453" s="22"/>
      <c r="LFB453" s="22"/>
      <c r="LFC453" s="22"/>
      <c r="LFD453" s="22"/>
      <c r="LFE453" s="22"/>
      <c r="LFF453" s="22"/>
      <c r="LFG453" s="22"/>
      <c r="LFH453" s="22"/>
      <c r="LFI453" s="22"/>
      <c r="LFJ453" s="22"/>
      <c r="LFK453" s="22"/>
      <c r="LFL453" s="22"/>
      <c r="LFM453" s="22"/>
      <c r="LFN453" s="22"/>
      <c r="LFO453" s="22"/>
      <c r="LFP453" s="22"/>
      <c r="LFQ453" s="22"/>
      <c r="LFR453" s="22"/>
      <c r="LFS453" s="22"/>
      <c r="LFT453" s="22"/>
      <c r="LFU453" s="22"/>
      <c r="LFV453" s="22"/>
      <c r="LFW453" s="22"/>
      <c r="LFX453" s="22"/>
      <c r="LFY453" s="22"/>
      <c r="LFZ453" s="22"/>
      <c r="LGA453" s="22"/>
      <c r="LGB453" s="22"/>
      <c r="LGC453" s="22"/>
      <c r="LGD453" s="22"/>
      <c r="LGE453" s="22"/>
      <c r="LGF453" s="22"/>
      <c r="LGG453" s="22"/>
      <c r="LGH453" s="22"/>
      <c r="LGI453" s="22"/>
      <c r="LGJ453" s="22"/>
      <c r="LGK453" s="22"/>
      <c r="LGL453" s="22"/>
      <c r="LGM453" s="22"/>
      <c r="LGN453" s="22"/>
      <c r="LGO453" s="22"/>
      <c r="LGP453" s="22"/>
      <c r="LGQ453" s="22"/>
      <c r="LGR453" s="22"/>
      <c r="LGS453" s="22"/>
      <c r="LGT453" s="22"/>
      <c r="LGU453" s="22"/>
      <c r="LGV453" s="22"/>
      <c r="LGW453" s="22"/>
      <c r="LGX453" s="22"/>
      <c r="LGY453" s="22"/>
      <c r="LGZ453" s="22"/>
      <c r="LHA453" s="22"/>
      <c r="LHB453" s="22"/>
      <c r="LHC453" s="22"/>
      <c r="LHD453" s="22"/>
      <c r="LHE453" s="22"/>
      <c r="LHF453" s="22"/>
      <c r="LHG453" s="22"/>
      <c r="LHH453" s="22"/>
      <c r="LHI453" s="22"/>
      <c r="LHJ453" s="22"/>
      <c r="LHK453" s="22"/>
      <c r="LHL453" s="22"/>
      <c r="LHM453" s="22"/>
      <c r="LHN453" s="22"/>
      <c r="LHO453" s="22"/>
      <c r="LHP453" s="22"/>
      <c r="LHQ453" s="22"/>
      <c r="LHR453" s="22"/>
      <c r="LHS453" s="22"/>
      <c r="LHT453" s="22"/>
      <c r="LHU453" s="22"/>
      <c r="LHV453" s="22"/>
      <c r="LHW453" s="22"/>
      <c r="LHX453" s="22"/>
      <c r="LHY453" s="22"/>
      <c r="LHZ453" s="22"/>
      <c r="LIA453" s="22"/>
      <c r="LIB453" s="22"/>
      <c r="LIC453" s="22"/>
      <c r="LID453" s="22"/>
      <c r="LIE453" s="22"/>
      <c r="LIF453" s="22"/>
      <c r="LIG453" s="22"/>
      <c r="LIH453" s="22"/>
      <c r="LII453" s="22"/>
      <c r="LIJ453" s="22"/>
      <c r="LIK453" s="22"/>
      <c r="LIL453" s="22"/>
      <c r="LIM453" s="22"/>
      <c r="LIN453" s="22"/>
      <c r="LIO453" s="22"/>
      <c r="LIP453" s="22"/>
      <c r="LIQ453" s="22"/>
      <c r="LIR453" s="22"/>
      <c r="LIS453" s="22"/>
      <c r="LIT453" s="22"/>
      <c r="LIU453" s="22"/>
      <c r="LIV453" s="22"/>
      <c r="LIW453" s="22"/>
      <c r="LIX453" s="22"/>
      <c r="LIY453" s="22"/>
      <c r="LIZ453" s="22"/>
      <c r="LJA453" s="22"/>
      <c r="LJB453" s="22"/>
      <c r="LJC453" s="22"/>
      <c r="LJD453" s="22"/>
      <c r="LJE453" s="22"/>
      <c r="LJF453" s="22"/>
      <c r="LJG453" s="22"/>
      <c r="LJH453" s="22"/>
      <c r="LJI453" s="22"/>
      <c r="LJJ453" s="22"/>
      <c r="LJK453" s="22"/>
      <c r="LJL453" s="22"/>
      <c r="LJM453" s="22"/>
      <c r="LJN453" s="22"/>
      <c r="LJO453" s="22"/>
      <c r="LJP453" s="22"/>
      <c r="LJQ453" s="22"/>
      <c r="LJR453" s="22"/>
      <c r="LJS453" s="22"/>
      <c r="LJT453" s="22"/>
      <c r="LJU453" s="22"/>
      <c r="LJV453" s="22"/>
      <c r="LJW453" s="22"/>
      <c r="LJX453" s="22"/>
      <c r="LJY453" s="22"/>
      <c r="LJZ453" s="22"/>
      <c r="LKA453" s="22"/>
      <c r="LKB453" s="22"/>
      <c r="LKC453" s="22"/>
      <c r="LKD453" s="22"/>
      <c r="LKE453" s="22"/>
      <c r="LKF453" s="22"/>
      <c r="LKG453" s="22"/>
      <c r="LKH453" s="22"/>
      <c r="LKI453" s="22"/>
      <c r="LKJ453" s="22"/>
      <c r="LKK453" s="22"/>
      <c r="LKL453" s="22"/>
      <c r="LKM453" s="22"/>
      <c r="LKN453" s="22"/>
      <c r="LKO453" s="22"/>
      <c r="LKP453" s="22"/>
      <c r="LKQ453" s="22"/>
      <c r="LKR453" s="22"/>
      <c r="LKS453" s="22"/>
      <c r="LKT453" s="22"/>
      <c r="LKU453" s="22"/>
      <c r="LKV453" s="22"/>
      <c r="LKW453" s="22"/>
      <c r="LKX453" s="22"/>
      <c r="LKY453" s="22"/>
      <c r="LKZ453" s="22"/>
      <c r="LLA453" s="22"/>
      <c r="LLB453" s="22"/>
      <c r="LLC453" s="22"/>
      <c r="LLD453" s="22"/>
      <c r="LLE453" s="22"/>
      <c r="LLF453" s="22"/>
      <c r="LLG453" s="22"/>
      <c r="LLH453" s="22"/>
      <c r="LLI453" s="22"/>
      <c r="LLJ453" s="22"/>
      <c r="LLK453" s="22"/>
      <c r="LLL453" s="22"/>
      <c r="LLM453" s="22"/>
      <c r="LLN453" s="22"/>
      <c r="LLO453" s="22"/>
      <c r="LLP453" s="22"/>
      <c r="LLQ453" s="22"/>
      <c r="LLR453" s="22"/>
      <c r="LLS453" s="22"/>
      <c r="LLT453" s="22"/>
      <c r="LLU453" s="22"/>
      <c r="LLV453" s="22"/>
      <c r="LLW453" s="22"/>
      <c r="LLX453" s="22"/>
      <c r="LLY453" s="22"/>
      <c r="LLZ453" s="22"/>
      <c r="LMA453" s="22"/>
      <c r="LMB453" s="22"/>
      <c r="LMC453" s="22"/>
      <c r="LMD453" s="22"/>
      <c r="LME453" s="22"/>
      <c r="LMF453" s="22"/>
      <c r="LMG453" s="22"/>
      <c r="LMH453" s="22"/>
      <c r="LMI453" s="22"/>
      <c r="LMJ453" s="22"/>
      <c r="LMK453" s="22"/>
      <c r="LML453" s="22"/>
      <c r="LMM453" s="22"/>
      <c r="LMN453" s="22"/>
      <c r="LMO453" s="22"/>
      <c r="LMP453" s="22"/>
      <c r="LMQ453" s="22"/>
      <c r="LMR453" s="22"/>
      <c r="LMS453" s="22"/>
      <c r="LMT453" s="22"/>
      <c r="LMU453" s="22"/>
      <c r="LMV453" s="22"/>
      <c r="LMW453" s="22"/>
      <c r="LMX453" s="22"/>
      <c r="LMY453" s="22"/>
      <c r="LMZ453" s="22"/>
      <c r="LNA453" s="22"/>
      <c r="LNB453" s="22"/>
      <c r="LNC453" s="22"/>
      <c r="LND453" s="22"/>
      <c r="LNE453" s="22"/>
      <c r="LNF453" s="22"/>
      <c r="LNG453" s="22"/>
      <c r="LNH453" s="22"/>
      <c r="LNI453" s="22"/>
      <c r="LNJ453" s="22"/>
      <c r="LNK453" s="22"/>
      <c r="LNL453" s="22"/>
      <c r="LNM453" s="22"/>
      <c r="LNN453" s="22"/>
      <c r="LNO453" s="22"/>
      <c r="LNP453" s="22"/>
      <c r="LNQ453" s="22"/>
      <c r="LNR453" s="22"/>
      <c r="LNS453" s="22"/>
      <c r="LNT453" s="22"/>
      <c r="LNU453" s="22"/>
      <c r="LNV453" s="22"/>
      <c r="LNW453" s="22"/>
      <c r="LNX453" s="22"/>
      <c r="LNY453" s="22"/>
      <c r="LNZ453" s="22"/>
      <c r="LOA453" s="22"/>
      <c r="LOB453" s="22"/>
      <c r="LOC453" s="22"/>
      <c r="LOD453" s="22"/>
      <c r="LOE453" s="22"/>
      <c r="LOF453" s="22"/>
      <c r="LOG453" s="22"/>
      <c r="LOH453" s="22"/>
      <c r="LOI453" s="22"/>
      <c r="LOJ453" s="22"/>
      <c r="LOK453" s="22"/>
      <c r="LOL453" s="22"/>
      <c r="LOM453" s="22"/>
      <c r="LON453" s="22"/>
      <c r="LOO453" s="22"/>
      <c r="LOP453" s="22"/>
      <c r="LOQ453" s="22"/>
      <c r="LOR453" s="22"/>
      <c r="LOS453" s="22"/>
      <c r="LOT453" s="22"/>
      <c r="LOU453" s="22"/>
      <c r="LOV453" s="22"/>
      <c r="LOW453" s="22"/>
      <c r="LOX453" s="22"/>
      <c r="LOY453" s="22"/>
      <c r="LOZ453" s="22"/>
      <c r="LPA453" s="22"/>
      <c r="LPB453" s="22"/>
      <c r="LPC453" s="22"/>
      <c r="LPD453" s="22"/>
      <c r="LPE453" s="22"/>
      <c r="LPF453" s="22"/>
      <c r="LPG453" s="22"/>
      <c r="LPH453" s="22"/>
      <c r="LPI453" s="22"/>
      <c r="LPJ453" s="22"/>
      <c r="LPK453" s="22"/>
      <c r="LPL453" s="22"/>
      <c r="LPM453" s="22"/>
      <c r="LPN453" s="22"/>
      <c r="LPO453" s="22"/>
      <c r="LPP453" s="22"/>
      <c r="LPQ453" s="22"/>
      <c r="LPR453" s="22"/>
      <c r="LPS453" s="22"/>
      <c r="LPT453" s="22"/>
      <c r="LPU453" s="22"/>
      <c r="LPV453" s="22"/>
      <c r="LPW453" s="22"/>
      <c r="LPX453" s="22"/>
      <c r="LPY453" s="22"/>
      <c r="LPZ453" s="22"/>
      <c r="LQA453" s="22"/>
      <c r="LQB453" s="22"/>
      <c r="LQC453" s="22"/>
      <c r="LQD453" s="22"/>
      <c r="LQE453" s="22"/>
      <c r="LQF453" s="22"/>
      <c r="LQG453" s="22"/>
      <c r="LQH453" s="22"/>
      <c r="LQI453" s="22"/>
      <c r="LQJ453" s="22"/>
      <c r="LQK453" s="22"/>
      <c r="LQL453" s="22"/>
      <c r="LQM453" s="22"/>
      <c r="LQN453" s="22"/>
      <c r="LQO453" s="22"/>
      <c r="LQP453" s="22"/>
      <c r="LQQ453" s="22"/>
      <c r="LQR453" s="22"/>
      <c r="LQS453" s="22"/>
      <c r="LQT453" s="22"/>
      <c r="LQU453" s="22"/>
      <c r="LQV453" s="22"/>
      <c r="LQW453" s="22"/>
      <c r="LQX453" s="22"/>
      <c r="LQY453" s="22"/>
      <c r="LQZ453" s="22"/>
      <c r="LRA453" s="22"/>
      <c r="LRB453" s="22"/>
      <c r="LRC453" s="22"/>
      <c r="LRD453" s="22"/>
      <c r="LRE453" s="22"/>
      <c r="LRF453" s="22"/>
      <c r="LRG453" s="22"/>
      <c r="LRH453" s="22"/>
      <c r="LRI453" s="22"/>
      <c r="LRJ453" s="22"/>
      <c r="LRK453" s="22"/>
      <c r="LRL453" s="22"/>
      <c r="LRM453" s="22"/>
      <c r="LRN453" s="22"/>
      <c r="LRO453" s="22"/>
      <c r="LRP453" s="22"/>
      <c r="LRQ453" s="22"/>
      <c r="LRR453" s="22"/>
      <c r="LRS453" s="22"/>
      <c r="LRT453" s="22"/>
      <c r="LRU453" s="22"/>
      <c r="LRV453" s="22"/>
      <c r="LRW453" s="22"/>
      <c r="LRX453" s="22"/>
      <c r="LRY453" s="22"/>
      <c r="LRZ453" s="22"/>
      <c r="LSA453" s="22"/>
      <c r="LSB453" s="22"/>
      <c r="LSC453" s="22"/>
      <c r="LSD453" s="22"/>
      <c r="LSE453" s="22"/>
      <c r="LSF453" s="22"/>
      <c r="LSG453" s="22"/>
      <c r="LSH453" s="22"/>
      <c r="LSI453" s="22"/>
      <c r="LSJ453" s="22"/>
      <c r="LSK453" s="22"/>
      <c r="LSL453" s="22"/>
      <c r="LSM453" s="22"/>
      <c r="LSN453" s="22"/>
      <c r="LSO453" s="22"/>
      <c r="LSP453" s="22"/>
      <c r="LSQ453" s="22"/>
      <c r="LSR453" s="22"/>
      <c r="LSS453" s="22"/>
      <c r="LST453" s="22"/>
      <c r="LSU453" s="22"/>
      <c r="LSV453" s="22"/>
      <c r="LSW453" s="22"/>
      <c r="LSX453" s="22"/>
      <c r="LSY453" s="22"/>
      <c r="LSZ453" s="22"/>
      <c r="LTA453" s="22"/>
      <c r="LTB453" s="22"/>
      <c r="LTC453" s="22"/>
      <c r="LTD453" s="22"/>
      <c r="LTE453" s="22"/>
      <c r="LTF453" s="22"/>
      <c r="LTG453" s="22"/>
      <c r="LTH453" s="22"/>
      <c r="LTI453" s="22"/>
      <c r="LTJ453" s="22"/>
      <c r="LTK453" s="22"/>
      <c r="LTL453" s="22"/>
      <c r="LTM453" s="22"/>
      <c r="LTN453" s="22"/>
      <c r="LTO453" s="22"/>
      <c r="LTP453" s="22"/>
      <c r="LTQ453" s="22"/>
      <c r="LTR453" s="22"/>
      <c r="LTS453" s="22"/>
      <c r="LTT453" s="22"/>
      <c r="LTU453" s="22"/>
      <c r="LTV453" s="22"/>
      <c r="LTW453" s="22"/>
      <c r="LTX453" s="22"/>
      <c r="LTY453" s="22"/>
      <c r="LTZ453" s="22"/>
      <c r="LUA453" s="22"/>
      <c r="LUB453" s="22"/>
      <c r="LUC453" s="22"/>
      <c r="LUD453" s="22"/>
      <c r="LUE453" s="22"/>
      <c r="LUF453" s="22"/>
      <c r="LUG453" s="22"/>
      <c r="LUH453" s="22"/>
      <c r="LUI453" s="22"/>
      <c r="LUJ453" s="22"/>
      <c r="LUK453" s="22"/>
      <c r="LUL453" s="22"/>
      <c r="LUM453" s="22"/>
      <c r="LUN453" s="22"/>
      <c r="LUO453" s="22"/>
      <c r="LUP453" s="22"/>
      <c r="LUQ453" s="22"/>
      <c r="LUR453" s="22"/>
      <c r="LUS453" s="22"/>
      <c r="LUT453" s="22"/>
      <c r="LUU453" s="22"/>
      <c r="LUV453" s="22"/>
      <c r="LUW453" s="22"/>
      <c r="LUX453" s="22"/>
      <c r="LUY453" s="22"/>
      <c r="LUZ453" s="22"/>
      <c r="LVA453" s="22"/>
      <c r="LVB453" s="22"/>
      <c r="LVC453" s="22"/>
      <c r="LVD453" s="22"/>
      <c r="LVE453" s="22"/>
      <c r="LVF453" s="22"/>
      <c r="LVG453" s="22"/>
      <c r="LVH453" s="22"/>
      <c r="LVI453" s="22"/>
      <c r="LVJ453" s="22"/>
      <c r="LVK453" s="22"/>
      <c r="LVL453" s="22"/>
      <c r="LVM453" s="22"/>
      <c r="LVN453" s="22"/>
      <c r="LVO453" s="22"/>
      <c r="LVP453" s="22"/>
      <c r="LVQ453" s="22"/>
      <c r="LVR453" s="22"/>
      <c r="LVS453" s="22"/>
      <c r="LVT453" s="22"/>
      <c r="LVU453" s="22"/>
      <c r="LVV453" s="22"/>
      <c r="LVW453" s="22"/>
      <c r="LVX453" s="22"/>
      <c r="LVY453" s="22"/>
      <c r="LVZ453" s="22"/>
      <c r="LWA453" s="22"/>
      <c r="LWB453" s="22"/>
      <c r="LWC453" s="22"/>
      <c r="LWD453" s="22"/>
      <c r="LWE453" s="22"/>
      <c r="LWF453" s="22"/>
      <c r="LWG453" s="22"/>
      <c r="LWH453" s="22"/>
      <c r="LWI453" s="22"/>
      <c r="LWJ453" s="22"/>
      <c r="LWK453" s="22"/>
      <c r="LWL453" s="22"/>
      <c r="LWM453" s="22"/>
      <c r="LWN453" s="22"/>
      <c r="LWO453" s="22"/>
      <c r="LWP453" s="22"/>
      <c r="LWQ453" s="22"/>
      <c r="LWR453" s="22"/>
      <c r="LWS453" s="22"/>
      <c r="LWT453" s="22"/>
      <c r="LWU453" s="22"/>
      <c r="LWV453" s="22"/>
      <c r="LWW453" s="22"/>
      <c r="LWX453" s="22"/>
      <c r="LWY453" s="22"/>
      <c r="LWZ453" s="22"/>
      <c r="LXA453" s="22"/>
      <c r="LXB453" s="22"/>
      <c r="LXC453" s="22"/>
      <c r="LXD453" s="22"/>
      <c r="LXE453" s="22"/>
      <c r="LXF453" s="22"/>
      <c r="LXG453" s="22"/>
      <c r="LXH453" s="22"/>
      <c r="LXI453" s="22"/>
      <c r="LXJ453" s="22"/>
      <c r="LXK453" s="22"/>
      <c r="LXL453" s="22"/>
      <c r="LXM453" s="22"/>
      <c r="LXN453" s="22"/>
      <c r="LXO453" s="22"/>
      <c r="LXP453" s="22"/>
      <c r="LXQ453" s="22"/>
      <c r="LXR453" s="22"/>
      <c r="LXS453" s="22"/>
      <c r="LXT453" s="22"/>
      <c r="LXU453" s="22"/>
      <c r="LXV453" s="22"/>
      <c r="LXW453" s="22"/>
      <c r="LXX453" s="22"/>
      <c r="LXY453" s="22"/>
      <c r="LXZ453" s="22"/>
      <c r="LYA453" s="22"/>
      <c r="LYB453" s="22"/>
      <c r="LYC453" s="22"/>
      <c r="LYD453" s="22"/>
      <c r="LYE453" s="22"/>
      <c r="LYF453" s="22"/>
      <c r="LYG453" s="22"/>
      <c r="LYH453" s="22"/>
      <c r="LYI453" s="22"/>
      <c r="LYJ453" s="22"/>
      <c r="LYK453" s="22"/>
      <c r="LYL453" s="22"/>
      <c r="LYM453" s="22"/>
      <c r="LYN453" s="22"/>
      <c r="LYO453" s="22"/>
      <c r="LYP453" s="22"/>
      <c r="LYQ453" s="22"/>
      <c r="LYR453" s="22"/>
      <c r="LYS453" s="22"/>
      <c r="LYT453" s="22"/>
      <c r="LYU453" s="22"/>
      <c r="LYV453" s="22"/>
      <c r="LYW453" s="22"/>
      <c r="LYX453" s="22"/>
      <c r="LYY453" s="22"/>
      <c r="LYZ453" s="22"/>
      <c r="LZA453" s="22"/>
      <c r="LZB453" s="22"/>
      <c r="LZC453" s="22"/>
      <c r="LZD453" s="22"/>
      <c r="LZE453" s="22"/>
      <c r="LZF453" s="22"/>
      <c r="LZG453" s="22"/>
      <c r="LZH453" s="22"/>
      <c r="LZI453" s="22"/>
      <c r="LZJ453" s="22"/>
      <c r="LZK453" s="22"/>
      <c r="LZL453" s="22"/>
      <c r="LZM453" s="22"/>
      <c r="LZN453" s="22"/>
      <c r="LZO453" s="22"/>
      <c r="LZP453" s="22"/>
      <c r="LZQ453" s="22"/>
      <c r="LZR453" s="22"/>
      <c r="LZS453" s="22"/>
      <c r="LZT453" s="22"/>
      <c r="LZU453" s="22"/>
      <c r="LZV453" s="22"/>
      <c r="LZW453" s="22"/>
      <c r="LZX453" s="22"/>
      <c r="LZY453" s="22"/>
      <c r="LZZ453" s="22"/>
      <c r="MAA453" s="22"/>
      <c r="MAB453" s="22"/>
      <c r="MAC453" s="22"/>
      <c r="MAD453" s="22"/>
      <c r="MAE453" s="22"/>
      <c r="MAF453" s="22"/>
      <c r="MAG453" s="22"/>
      <c r="MAH453" s="22"/>
      <c r="MAI453" s="22"/>
      <c r="MAJ453" s="22"/>
      <c r="MAK453" s="22"/>
      <c r="MAL453" s="22"/>
      <c r="MAM453" s="22"/>
      <c r="MAN453" s="22"/>
      <c r="MAO453" s="22"/>
      <c r="MAP453" s="22"/>
      <c r="MAQ453" s="22"/>
      <c r="MAR453" s="22"/>
      <c r="MAS453" s="22"/>
      <c r="MAT453" s="22"/>
      <c r="MAU453" s="22"/>
      <c r="MAV453" s="22"/>
      <c r="MAW453" s="22"/>
      <c r="MAX453" s="22"/>
      <c r="MAY453" s="22"/>
      <c r="MAZ453" s="22"/>
      <c r="MBA453" s="22"/>
      <c r="MBB453" s="22"/>
      <c r="MBC453" s="22"/>
      <c r="MBD453" s="22"/>
      <c r="MBE453" s="22"/>
      <c r="MBF453" s="22"/>
      <c r="MBG453" s="22"/>
      <c r="MBH453" s="22"/>
      <c r="MBI453" s="22"/>
      <c r="MBJ453" s="22"/>
      <c r="MBK453" s="22"/>
      <c r="MBL453" s="22"/>
      <c r="MBM453" s="22"/>
      <c r="MBN453" s="22"/>
      <c r="MBO453" s="22"/>
      <c r="MBP453" s="22"/>
      <c r="MBQ453" s="22"/>
      <c r="MBR453" s="22"/>
      <c r="MBS453" s="22"/>
      <c r="MBT453" s="22"/>
      <c r="MBU453" s="22"/>
      <c r="MBV453" s="22"/>
      <c r="MBW453" s="22"/>
      <c r="MBX453" s="22"/>
      <c r="MBY453" s="22"/>
      <c r="MBZ453" s="22"/>
      <c r="MCA453" s="22"/>
      <c r="MCB453" s="22"/>
      <c r="MCC453" s="22"/>
      <c r="MCD453" s="22"/>
      <c r="MCE453" s="22"/>
      <c r="MCF453" s="22"/>
      <c r="MCG453" s="22"/>
      <c r="MCH453" s="22"/>
      <c r="MCI453" s="22"/>
      <c r="MCJ453" s="22"/>
      <c r="MCK453" s="22"/>
      <c r="MCL453" s="22"/>
      <c r="MCM453" s="22"/>
      <c r="MCN453" s="22"/>
      <c r="MCO453" s="22"/>
      <c r="MCP453" s="22"/>
      <c r="MCQ453" s="22"/>
      <c r="MCR453" s="22"/>
      <c r="MCS453" s="22"/>
      <c r="MCT453" s="22"/>
      <c r="MCU453" s="22"/>
      <c r="MCV453" s="22"/>
      <c r="MCW453" s="22"/>
      <c r="MCX453" s="22"/>
      <c r="MCY453" s="22"/>
      <c r="MCZ453" s="22"/>
      <c r="MDA453" s="22"/>
      <c r="MDB453" s="22"/>
      <c r="MDC453" s="22"/>
      <c r="MDD453" s="22"/>
      <c r="MDE453" s="22"/>
      <c r="MDF453" s="22"/>
      <c r="MDG453" s="22"/>
      <c r="MDH453" s="22"/>
      <c r="MDI453" s="22"/>
      <c r="MDJ453" s="22"/>
      <c r="MDK453" s="22"/>
      <c r="MDL453" s="22"/>
      <c r="MDM453" s="22"/>
      <c r="MDN453" s="22"/>
      <c r="MDO453" s="22"/>
      <c r="MDP453" s="22"/>
      <c r="MDQ453" s="22"/>
      <c r="MDR453" s="22"/>
      <c r="MDS453" s="22"/>
      <c r="MDT453" s="22"/>
      <c r="MDU453" s="22"/>
      <c r="MDV453" s="22"/>
      <c r="MDW453" s="22"/>
      <c r="MDX453" s="22"/>
      <c r="MDY453" s="22"/>
      <c r="MDZ453" s="22"/>
      <c r="MEA453" s="22"/>
      <c r="MEB453" s="22"/>
      <c r="MEC453" s="22"/>
      <c r="MED453" s="22"/>
      <c r="MEE453" s="22"/>
      <c r="MEF453" s="22"/>
      <c r="MEG453" s="22"/>
      <c r="MEH453" s="22"/>
      <c r="MEI453" s="22"/>
      <c r="MEJ453" s="22"/>
      <c r="MEK453" s="22"/>
      <c r="MEL453" s="22"/>
      <c r="MEM453" s="22"/>
      <c r="MEN453" s="22"/>
      <c r="MEO453" s="22"/>
      <c r="MEP453" s="22"/>
      <c r="MEQ453" s="22"/>
      <c r="MER453" s="22"/>
      <c r="MES453" s="22"/>
      <c r="MET453" s="22"/>
      <c r="MEU453" s="22"/>
      <c r="MEV453" s="22"/>
      <c r="MEW453" s="22"/>
      <c r="MEX453" s="22"/>
      <c r="MEY453" s="22"/>
      <c r="MEZ453" s="22"/>
      <c r="MFA453" s="22"/>
      <c r="MFB453" s="22"/>
      <c r="MFC453" s="22"/>
      <c r="MFD453" s="22"/>
      <c r="MFE453" s="22"/>
      <c r="MFF453" s="22"/>
      <c r="MFG453" s="22"/>
      <c r="MFH453" s="22"/>
      <c r="MFI453" s="22"/>
      <c r="MFJ453" s="22"/>
      <c r="MFK453" s="22"/>
      <c r="MFL453" s="22"/>
      <c r="MFM453" s="22"/>
      <c r="MFN453" s="22"/>
      <c r="MFO453" s="22"/>
      <c r="MFP453" s="22"/>
      <c r="MFQ453" s="22"/>
      <c r="MFR453" s="22"/>
      <c r="MFS453" s="22"/>
      <c r="MFT453" s="22"/>
      <c r="MFU453" s="22"/>
      <c r="MFV453" s="22"/>
      <c r="MFW453" s="22"/>
      <c r="MFX453" s="22"/>
      <c r="MFY453" s="22"/>
      <c r="MFZ453" s="22"/>
      <c r="MGA453" s="22"/>
      <c r="MGB453" s="22"/>
      <c r="MGC453" s="22"/>
      <c r="MGD453" s="22"/>
      <c r="MGE453" s="22"/>
      <c r="MGF453" s="22"/>
      <c r="MGG453" s="22"/>
      <c r="MGH453" s="22"/>
      <c r="MGI453" s="22"/>
      <c r="MGJ453" s="22"/>
      <c r="MGK453" s="22"/>
      <c r="MGL453" s="22"/>
      <c r="MGM453" s="22"/>
      <c r="MGN453" s="22"/>
      <c r="MGO453" s="22"/>
      <c r="MGP453" s="22"/>
      <c r="MGQ453" s="22"/>
      <c r="MGR453" s="22"/>
      <c r="MGS453" s="22"/>
      <c r="MGT453" s="22"/>
      <c r="MGU453" s="22"/>
      <c r="MGV453" s="22"/>
      <c r="MGW453" s="22"/>
      <c r="MGX453" s="22"/>
      <c r="MGY453" s="22"/>
      <c r="MGZ453" s="22"/>
      <c r="MHA453" s="22"/>
      <c r="MHB453" s="22"/>
      <c r="MHC453" s="22"/>
      <c r="MHD453" s="22"/>
      <c r="MHE453" s="22"/>
      <c r="MHF453" s="22"/>
      <c r="MHG453" s="22"/>
      <c r="MHH453" s="22"/>
      <c r="MHI453" s="22"/>
      <c r="MHJ453" s="22"/>
      <c r="MHK453" s="22"/>
      <c r="MHL453" s="22"/>
      <c r="MHM453" s="22"/>
      <c r="MHN453" s="22"/>
      <c r="MHO453" s="22"/>
      <c r="MHP453" s="22"/>
      <c r="MHQ453" s="22"/>
      <c r="MHR453" s="22"/>
      <c r="MHS453" s="22"/>
      <c r="MHT453" s="22"/>
      <c r="MHU453" s="22"/>
      <c r="MHV453" s="22"/>
      <c r="MHW453" s="22"/>
      <c r="MHX453" s="22"/>
      <c r="MHY453" s="22"/>
      <c r="MHZ453" s="22"/>
      <c r="MIA453" s="22"/>
      <c r="MIB453" s="22"/>
      <c r="MIC453" s="22"/>
      <c r="MID453" s="22"/>
      <c r="MIE453" s="22"/>
      <c r="MIF453" s="22"/>
      <c r="MIG453" s="22"/>
      <c r="MIH453" s="22"/>
      <c r="MII453" s="22"/>
      <c r="MIJ453" s="22"/>
      <c r="MIK453" s="22"/>
      <c r="MIL453" s="22"/>
      <c r="MIM453" s="22"/>
      <c r="MIN453" s="22"/>
      <c r="MIO453" s="22"/>
      <c r="MIP453" s="22"/>
      <c r="MIQ453" s="22"/>
      <c r="MIR453" s="22"/>
      <c r="MIS453" s="22"/>
      <c r="MIT453" s="22"/>
      <c r="MIU453" s="22"/>
      <c r="MIV453" s="22"/>
      <c r="MIW453" s="22"/>
      <c r="MIX453" s="22"/>
      <c r="MIY453" s="22"/>
      <c r="MIZ453" s="22"/>
      <c r="MJA453" s="22"/>
      <c r="MJB453" s="22"/>
      <c r="MJC453" s="22"/>
      <c r="MJD453" s="22"/>
      <c r="MJE453" s="22"/>
      <c r="MJF453" s="22"/>
      <c r="MJG453" s="22"/>
      <c r="MJH453" s="22"/>
      <c r="MJI453" s="22"/>
      <c r="MJJ453" s="22"/>
      <c r="MJK453" s="22"/>
      <c r="MJL453" s="22"/>
      <c r="MJM453" s="22"/>
      <c r="MJN453" s="22"/>
      <c r="MJO453" s="22"/>
      <c r="MJP453" s="22"/>
      <c r="MJQ453" s="22"/>
      <c r="MJR453" s="22"/>
      <c r="MJS453" s="22"/>
      <c r="MJT453" s="22"/>
      <c r="MJU453" s="22"/>
      <c r="MJV453" s="22"/>
      <c r="MJW453" s="22"/>
      <c r="MJX453" s="22"/>
      <c r="MJY453" s="22"/>
      <c r="MJZ453" s="22"/>
      <c r="MKA453" s="22"/>
      <c r="MKB453" s="22"/>
      <c r="MKC453" s="22"/>
      <c r="MKD453" s="22"/>
      <c r="MKE453" s="22"/>
      <c r="MKF453" s="22"/>
      <c r="MKG453" s="22"/>
      <c r="MKH453" s="22"/>
      <c r="MKI453" s="22"/>
      <c r="MKJ453" s="22"/>
      <c r="MKK453" s="22"/>
      <c r="MKL453" s="22"/>
      <c r="MKM453" s="22"/>
      <c r="MKN453" s="22"/>
      <c r="MKO453" s="22"/>
      <c r="MKP453" s="22"/>
      <c r="MKQ453" s="22"/>
      <c r="MKR453" s="22"/>
      <c r="MKS453" s="22"/>
      <c r="MKT453" s="22"/>
      <c r="MKU453" s="22"/>
      <c r="MKV453" s="22"/>
      <c r="MKW453" s="22"/>
      <c r="MKX453" s="22"/>
      <c r="MKY453" s="22"/>
      <c r="MKZ453" s="22"/>
      <c r="MLA453" s="22"/>
      <c r="MLB453" s="22"/>
      <c r="MLC453" s="22"/>
      <c r="MLD453" s="22"/>
      <c r="MLE453" s="22"/>
      <c r="MLF453" s="22"/>
      <c r="MLG453" s="22"/>
      <c r="MLH453" s="22"/>
      <c r="MLI453" s="22"/>
      <c r="MLJ453" s="22"/>
      <c r="MLK453" s="22"/>
      <c r="MLL453" s="22"/>
      <c r="MLM453" s="22"/>
      <c r="MLN453" s="22"/>
      <c r="MLO453" s="22"/>
      <c r="MLP453" s="22"/>
      <c r="MLQ453" s="22"/>
      <c r="MLR453" s="22"/>
      <c r="MLS453" s="22"/>
      <c r="MLT453" s="22"/>
      <c r="MLU453" s="22"/>
      <c r="MLV453" s="22"/>
      <c r="MLW453" s="22"/>
      <c r="MLX453" s="22"/>
      <c r="MLY453" s="22"/>
      <c r="MLZ453" s="22"/>
      <c r="MMA453" s="22"/>
      <c r="MMB453" s="22"/>
      <c r="MMC453" s="22"/>
      <c r="MMD453" s="22"/>
      <c r="MME453" s="22"/>
      <c r="MMF453" s="22"/>
      <c r="MMG453" s="22"/>
      <c r="MMH453" s="22"/>
      <c r="MMI453" s="22"/>
      <c r="MMJ453" s="22"/>
      <c r="MMK453" s="22"/>
      <c r="MML453" s="22"/>
      <c r="MMM453" s="22"/>
      <c r="MMN453" s="22"/>
      <c r="MMO453" s="22"/>
      <c r="MMP453" s="22"/>
      <c r="MMQ453" s="22"/>
      <c r="MMR453" s="22"/>
      <c r="MMS453" s="22"/>
      <c r="MMT453" s="22"/>
      <c r="MMU453" s="22"/>
      <c r="MMV453" s="22"/>
      <c r="MMW453" s="22"/>
      <c r="MMX453" s="22"/>
      <c r="MMY453" s="22"/>
      <c r="MMZ453" s="22"/>
      <c r="MNA453" s="22"/>
      <c r="MNB453" s="22"/>
      <c r="MNC453" s="22"/>
      <c r="MND453" s="22"/>
      <c r="MNE453" s="22"/>
      <c r="MNF453" s="22"/>
      <c r="MNG453" s="22"/>
      <c r="MNH453" s="22"/>
      <c r="MNI453" s="22"/>
      <c r="MNJ453" s="22"/>
      <c r="MNK453" s="22"/>
      <c r="MNL453" s="22"/>
      <c r="MNM453" s="22"/>
      <c r="MNN453" s="22"/>
      <c r="MNO453" s="22"/>
      <c r="MNP453" s="22"/>
      <c r="MNQ453" s="22"/>
      <c r="MNR453" s="22"/>
      <c r="MNS453" s="22"/>
      <c r="MNT453" s="22"/>
      <c r="MNU453" s="22"/>
      <c r="MNV453" s="22"/>
      <c r="MNW453" s="22"/>
      <c r="MNX453" s="22"/>
      <c r="MNY453" s="22"/>
      <c r="MNZ453" s="22"/>
      <c r="MOA453" s="22"/>
      <c r="MOB453" s="22"/>
      <c r="MOC453" s="22"/>
      <c r="MOD453" s="22"/>
      <c r="MOE453" s="22"/>
      <c r="MOF453" s="22"/>
      <c r="MOG453" s="22"/>
      <c r="MOH453" s="22"/>
      <c r="MOI453" s="22"/>
      <c r="MOJ453" s="22"/>
      <c r="MOK453" s="22"/>
      <c r="MOL453" s="22"/>
      <c r="MOM453" s="22"/>
      <c r="MON453" s="22"/>
      <c r="MOO453" s="22"/>
      <c r="MOP453" s="22"/>
      <c r="MOQ453" s="22"/>
      <c r="MOR453" s="22"/>
      <c r="MOS453" s="22"/>
      <c r="MOT453" s="22"/>
      <c r="MOU453" s="22"/>
      <c r="MOV453" s="22"/>
      <c r="MOW453" s="22"/>
      <c r="MOX453" s="22"/>
      <c r="MOY453" s="22"/>
      <c r="MOZ453" s="22"/>
      <c r="MPA453" s="22"/>
      <c r="MPB453" s="22"/>
      <c r="MPC453" s="22"/>
      <c r="MPD453" s="22"/>
      <c r="MPE453" s="22"/>
      <c r="MPF453" s="22"/>
      <c r="MPG453" s="22"/>
      <c r="MPH453" s="22"/>
      <c r="MPI453" s="22"/>
      <c r="MPJ453" s="22"/>
      <c r="MPK453" s="22"/>
      <c r="MPL453" s="22"/>
      <c r="MPM453" s="22"/>
      <c r="MPN453" s="22"/>
      <c r="MPO453" s="22"/>
      <c r="MPP453" s="22"/>
      <c r="MPQ453" s="22"/>
      <c r="MPR453" s="22"/>
      <c r="MPS453" s="22"/>
      <c r="MPT453" s="22"/>
      <c r="MPU453" s="22"/>
      <c r="MPV453" s="22"/>
      <c r="MPW453" s="22"/>
      <c r="MPX453" s="22"/>
      <c r="MPY453" s="22"/>
      <c r="MPZ453" s="22"/>
      <c r="MQA453" s="22"/>
      <c r="MQB453" s="22"/>
      <c r="MQC453" s="22"/>
      <c r="MQD453" s="22"/>
      <c r="MQE453" s="22"/>
      <c r="MQF453" s="22"/>
      <c r="MQG453" s="22"/>
      <c r="MQH453" s="22"/>
      <c r="MQI453" s="22"/>
      <c r="MQJ453" s="22"/>
      <c r="MQK453" s="22"/>
      <c r="MQL453" s="22"/>
      <c r="MQM453" s="22"/>
      <c r="MQN453" s="22"/>
      <c r="MQO453" s="22"/>
      <c r="MQP453" s="22"/>
      <c r="MQQ453" s="22"/>
      <c r="MQR453" s="22"/>
      <c r="MQS453" s="22"/>
      <c r="MQT453" s="22"/>
      <c r="MQU453" s="22"/>
      <c r="MQV453" s="22"/>
      <c r="MQW453" s="22"/>
      <c r="MQX453" s="22"/>
      <c r="MQY453" s="22"/>
      <c r="MQZ453" s="22"/>
      <c r="MRA453" s="22"/>
      <c r="MRB453" s="22"/>
      <c r="MRC453" s="22"/>
      <c r="MRD453" s="22"/>
      <c r="MRE453" s="22"/>
      <c r="MRF453" s="22"/>
      <c r="MRG453" s="22"/>
      <c r="MRH453" s="22"/>
      <c r="MRI453" s="22"/>
      <c r="MRJ453" s="22"/>
      <c r="MRK453" s="22"/>
      <c r="MRL453" s="22"/>
      <c r="MRM453" s="22"/>
      <c r="MRN453" s="22"/>
      <c r="MRO453" s="22"/>
      <c r="MRP453" s="22"/>
      <c r="MRQ453" s="22"/>
      <c r="MRR453" s="22"/>
      <c r="MRS453" s="22"/>
      <c r="MRT453" s="22"/>
      <c r="MRU453" s="22"/>
      <c r="MRV453" s="22"/>
      <c r="MRW453" s="22"/>
      <c r="MRX453" s="22"/>
      <c r="MRY453" s="22"/>
      <c r="MRZ453" s="22"/>
      <c r="MSA453" s="22"/>
      <c r="MSB453" s="22"/>
      <c r="MSC453" s="22"/>
      <c r="MSD453" s="22"/>
      <c r="MSE453" s="22"/>
      <c r="MSF453" s="22"/>
      <c r="MSG453" s="22"/>
      <c r="MSH453" s="22"/>
      <c r="MSI453" s="22"/>
      <c r="MSJ453" s="22"/>
      <c r="MSK453" s="22"/>
      <c r="MSL453" s="22"/>
      <c r="MSM453" s="22"/>
      <c r="MSN453" s="22"/>
      <c r="MSO453" s="22"/>
      <c r="MSP453" s="22"/>
      <c r="MSQ453" s="22"/>
      <c r="MSR453" s="22"/>
      <c r="MSS453" s="22"/>
      <c r="MST453" s="22"/>
      <c r="MSU453" s="22"/>
      <c r="MSV453" s="22"/>
      <c r="MSW453" s="22"/>
      <c r="MSX453" s="22"/>
      <c r="MSY453" s="22"/>
      <c r="MSZ453" s="22"/>
      <c r="MTA453" s="22"/>
      <c r="MTB453" s="22"/>
      <c r="MTC453" s="22"/>
      <c r="MTD453" s="22"/>
      <c r="MTE453" s="22"/>
      <c r="MTF453" s="22"/>
      <c r="MTG453" s="22"/>
      <c r="MTH453" s="22"/>
      <c r="MTI453" s="22"/>
      <c r="MTJ453" s="22"/>
      <c r="MTK453" s="22"/>
      <c r="MTL453" s="22"/>
      <c r="MTM453" s="22"/>
      <c r="MTN453" s="22"/>
      <c r="MTO453" s="22"/>
      <c r="MTP453" s="22"/>
      <c r="MTQ453" s="22"/>
      <c r="MTR453" s="22"/>
      <c r="MTS453" s="22"/>
      <c r="MTT453" s="22"/>
      <c r="MTU453" s="22"/>
      <c r="MTV453" s="22"/>
      <c r="MTW453" s="22"/>
      <c r="MTX453" s="22"/>
      <c r="MTY453" s="22"/>
      <c r="MTZ453" s="22"/>
      <c r="MUA453" s="22"/>
      <c r="MUB453" s="22"/>
      <c r="MUC453" s="22"/>
      <c r="MUD453" s="22"/>
      <c r="MUE453" s="22"/>
      <c r="MUF453" s="22"/>
      <c r="MUG453" s="22"/>
      <c r="MUH453" s="22"/>
      <c r="MUI453" s="22"/>
      <c r="MUJ453" s="22"/>
      <c r="MUK453" s="22"/>
      <c r="MUL453" s="22"/>
      <c r="MUM453" s="22"/>
      <c r="MUN453" s="22"/>
      <c r="MUO453" s="22"/>
      <c r="MUP453" s="22"/>
      <c r="MUQ453" s="22"/>
      <c r="MUR453" s="22"/>
      <c r="MUS453" s="22"/>
      <c r="MUT453" s="22"/>
      <c r="MUU453" s="22"/>
      <c r="MUV453" s="22"/>
      <c r="MUW453" s="22"/>
      <c r="MUX453" s="22"/>
      <c r="MUY453" s="22"/>
      <c r="MUZ453" s="22"/>
      <c r="MVA453" s="22"/>
      <c r="MVB453" s="22"/>
      <c r="MVC453" s="22"/>
      <c r="MVD453" s="22"/>
      <c r="MVE453" s="22"/>
      <c r="MVF453" s="22"/>
      <c r="MVG453" s="22"/>
      <c r="MVH453" s="22"/>
      <c r="MVI453" s="22"/>
      <c r="MVJ453" s="22"/>
      <c r="MVK453" s="22"/>
      <c r="MVL453" s="22"/>
      <c r="MVM453" s="22"/>
      <c r="MVN453" s="22"/>
      <c r="MVO453" s="22"/>
      <c r="MVP453" s="22"/>
      <c r="MVQ453" s="22"/>
      <c r="MVR453" s="22"/>
      <c r="MVS453" s="22"/>
      <c r="MVT453" s="22"/>
      <c r="MVU453" s="22"/>
      <c r="MVV453" s="22"/>
      <c r="MVW453" s="22"/>
      <c r="MVX453" s="22"/>
      <c r="MVY453" s="22"/>
      <c r="MVZ453" s="22"/>
      <c r="MWA453" s="22"/>
      <c r="MWB453" s="22"/>
      <c r="MWC453" s="22"/>
      <c r="MWD453" s="22"/>
      <c r="MWE453" s="22"/>
      <c r="MWF453" s="22"/>
      <c r="MWG453" s="22"/>
      <c r="MWH453" s="22"/>
      <c r="MWI453" s="22"/>
      <c r="MWJ453" s="22"/>
      <c r="MWK453" s="22"/>
      <c r="MWL453" s="22"/>
      <c r="MWM453" s="22"/>
      <c r="MWN453" s="22"/>
      <c r="MWO453" s="22"/>
      <c r="MWP453" s="22"/>
      <c r="MWQ453" s="22"/>
      <c r="MWR453" s="22"/>
      <c r="MWS453" s="22"/>
      <c r="MWT453" s="22"/>
      <c r="MWU453" s="22"/>
      <c r="MWV453" s="22"/>
      <c r="MWW453" s="22"/>
      <c r="MWX453" s="22"/>
      <c r="MWY453" s="22"/>
      <c r="MWZ453" s="22"/>
      <c r="MXA453" s="22"/>
      <c r="MXB453" s="22"/>
      <c r="MXC453" s="22"/>
      <c r="MXD453" s="22"/>
      <c r="MXE453" s="22"/>
      <c r="MXF453" s="22"/>
      <c r="MXG453" s="22"/>
      <c r="MXH453" s="22"/>
      <c r="MXI453" s="22"/>
      <c r="MXJ453" s="22"/>
      <c r="MXK453" s="22"/>
      <c r="MXL453" s="22"/>
      <c r="MXM453" s="22"/>
      <c r="MXN453" s="22"/>
      <c r="MXO453" s="22"/>
      <c r="MXP453" s="22"/>
      <c r="MXQ453" s="22"/>
      <c r="MXR453" s="22"/>
      <c r="MXS453" s="22"/>
      <c r="MXT453" s="22"/>
      <c r="MXU453" s="22"/>
      <c r="MXV453" s="22"/>
      <c r="MXW453" s="22"/>
      <c r="MXX453" s="22"/>
      <c r="MXY453" s="22"/>
      <c r="MXZ453" s="22"/>
      <c r="MYA453" s="22"/>
      <c r="MYB453" s="22"/>
      <c r="MYC453" s="22"/>
      <c r="MYD453" s="22"/>
      <c r="MYE453" s="22"/>
      <c r="MYF453" s="22"/>
      <c r="MYG453" s="22"/>
      <c r="MYH453" s="22"/>
      <c r="MYI453" s="22"/>
      <c r="MYJ453" s="22"/>
      <c r="MYK453" s="22"/>
      <c r="MYL453" s="22"/>
      <c r="MYM453" s="22"/>
      <c r="MYN453" s="22"/>
      <c r="MYO453" s="22"/>
      <c r="MYP453" s="22"/>
      <c r="MYQ453" s="22"/>
      <c r="MYR453" s="22"/>
      <c r="MYS453" s="22"/>
      <c r="MYT453" s="22"/>
      <c r="MYU453" s="22"/>
      <c r="MYV453" s="22"/>
      <c r="MYW453" s="22"/>
      <c r="MYX453" s="22"/>
      <c r="MYY453" s="22"/>
      <c r="MYZ453" s="22"/>
      <c r="MZA453" s="22"/>
      <c r="MZB453" s="22"/>
      <c r="MZC453" s="22"/>
      <c r="MZD453" s="22"/>
      <c r="MZE453" s="22"/>
      <c r="MZF453" s="22"/>
      <c r="MZG453" s="22"/>
      <c r="MZH453" s="22"/>
      <c r="MZI453" s="22"/>
      <c r="MZJ453" s="22"/>
      <c r="MZK453" s="22"/>
      <c r="MZL453" s="22"/>
      <c r="MZM453" s="22"/>
      <c r="MZN453" s="22"/>
      <c r="MZO453" s="22"/>
      <c r="MZP453" s="22"/>
      <c r="MZQ453" s="22"/>
      <c r="MZR453" s="22"/>
      <c r="MZS453" s="22"/>
      <c r="MZT453" s="22"/>
      <c r="MZU453" s="22"/>
      <c r="MZV453" s="22"/>
      <c r="MZW453" s="22"/>
      <c r="MZX453" s="22"/>
      <c r="MZY453" s="22"/>
      <c r="MZZ453" s="22"/>
      <c r="NAA453" s="22"/>
      <c r="NAB453" s="22"/>
      <c r="NAC453" s="22"/>
      <c r="NAD453" s="22"/>
      <c r="NAE453" s="22"/>
      <c r="NAF453" s="22"/>
      <c r="NAG453" s="22"/>
      <c r="NAH453" s="22"/>
      <c r="NAI453" s="22"/>
      <c r="NAJ453" s="22"/>
      <c r="NAK453" s="22"/>
      <c r="NAL453" s="22"/>
      <c r="NAM453" s="22"/>
      <c r="NAN453" s="22"/>
      <c r="NAO453" s="22"/>
      <c r="NAP453" s="22"/>
      <c r="NAQ453" s="22"/>
      <c r="NAR453" s="22"/>
      <c r="NAS453" s="22"/>
      <c r="NAT453" s="22"/>
      <c r="NAU453" s="22"/>
      <c r="NAV453" s="22"/>
      <c r="NAW453" s="22"/>
      <c r="NAX453" s="22"/>
      <c r="NAY453" s="22"/>
      <c r="NAZ453" s="22"/>
      <c r="NBA453" s="22"/>
      <c r="NBB453" s="22"/>
      <c r="NBC453" s="22"/>
      <c r="NBD453" s="22"/>
      <c r="NBE453" s="22"/>
      <c r="NBF453" s="22"/>
      <c r="NBG453" s="22"/>
      <c r="NBH453" s="22"/>
      <c r="NBI453" s="22"/>
      <c r="NBJ453" s="22"/>
      <c r="NBK453" s="22"/>
      <c r="NBL453" s="22"/>
      <c r="NBM453" s="22"/>
      <c r="NBN453" s="22"/>
      <c r="NBO453" s="22"/>
      <c r="NBP453" s="22"/>
      <c r="NBQ453" s="22"/>
      <c r="NBR453" s="22"/>
      <c r="NBS453" s="22"/>
      <c r="NBT453" s="22"/>
      <c r="NBU453" s="22"/>
      <c r="NBV453" s="22"/>
      <c r="NBW453" s="22"/>
      <c r="NBX453" s="22"/>
      <c r="NBY453" s="22"/>
      <c r="NBZ453" s="22"/>
      <c r="NCA453" s="22"/>
      <c r="NCB453" s="22"/>
      <c r="NCC453" s="22"/>
      <c r="NCD453" s="22"/>
      <c r="NCE453" s="22"/>
      <c r="NCF453" s="22"/>
      <c r="NCG453" s="22"/>
      <c r="NCH453" s="22"/>
      <c r="NCI453" s="22"/>
      <c r="NCJ453" s="22"/>
      <c r="NCK453" s="22"/>
      <c r="NCL453" s="22"/>
      <c r="NCM453" s="22"/>
      <c r="NCN453" s="22"/>
      <c r="NCO453" s="22"/>
      <c r="NCP453" s="22"/>
      <c r="NCQ453" s="22"/>
      <c r="NCR453" s="22"/>
      <c r="NCS453" s="22"/>
      <c r="NCT453" s="22"/>
      <c r="NCU453" s="22"/>
      <c r="NCV453" s="22"/>
      <c r="NCW453" s="22"/>
      <c r="NCX453" s="22"/>
      <c r="NCY453" s="22"/>
      <c r="NCZ453" s="22"/>
      <c r="NDA453" s="22"/>
      <c r="NDB453" s="22"/>
      <c r="NDC453" s="22"/>
      <c r="NDD453" s="22"/>
      <c r="NDE453" s="22"/>
      <c r="NDF453" s="22"/>
      <c r="NDG453" s="22"/>
      <c r="NDH453" s="22"/>
      <c r="NDI453" s="22"/>
      <c r="NDJ453" s="22"/>
      <c r="NDK453" s="22"/>
      <c r="NDL453" s="22"/>
      <c r="NDM453" s="22"/>
      <c r="NDN453" s="22"/>
      <c r="NDO453" s="22"/>
      <c r="NDP453" s="22"/>
      <c r="NDQ453" s="22"/>
      <c r="NDR453" s="22"/>
      <c r="NDS453" s="22"/>
      <c r="NDT453" s="22"/>
      <c r="NDU453" s="22"/>
      <c r="NDV453" s="22"/>
      <c r="NDW453" s="22"/>
      <c r="NDX453" s="22"/>
      <c r="NDY453" s="22"/>
      <c r="NDZ453" s="22"/>
      <c r="NEA453" s="22"/>
      <c r="NEB453" s="22"/>
      <c r="NEC453" s="22"/>
      <c r="NED453" s="22"/>
      <c r="NEE453" s="22"/>
      <c r="NEF453" s="22"/>
      <c r="NEG453" s="22"/>
      <c r="NEH453" s="22"/>
      <c r="NEI453" s="22"/>
      <c r="NEJ453" s="22"/>
      <c r="NEK453" s="22"/>
      <c r="NEL453" s="22"/>
      <c r="NEM453" s="22"/>
      <c r="NEN453" s="22"/>
      <c r="NEO453" s="22"/>
      <c r="NEP453" s="22"/>
      <c r="NEQ453" s="22"/>
      <c r="NER453" s="22"/>
      <c r="NES453" s="22"/>
      <c r="NET453" s="22"/>
      <c r="NEU453" s="22"/>
      <c r="NEV453" s="22"/>
      <c r="NEW453" s="22"/>
      <c r="NEX453" s="22"/>
      <c r="NEY453" s="22"/>
      <c r="NEZ453" s="22"/>
      <c r="NFA453" s="22"/>
      <c r="NFB453" s="22"/>
      <c r="NFC453" s="22"/>
      <c r="NFD453" s="22"/>
      <c r="NFE453" s="22"/>
      <c r="NFF453" s="22"/>
      <c r="NFG453" s="22"/>
      <c r="NFH453" s="22"/>
      <c r="NFI453" s="22"/>
      <c r="NFJ453" s="22"/>
      <c r="NFK453" s="22"/>
      <c r="NFL453" s="22"/>
      <c r="NFM453" s="22"/>
      <c r="NFN453" s="22"/>
      <c r="NFO453" s="22"/>
      <c r="NFP453" s="22"/>
      <c r="NFQ453" s="22"/>
      <c r="NFR453" s="22"/>
      <c r="NFS453" s="22"/>
      <c r="NFT453" s="22"/>
      <c r="NFU453" s="22"/>
      <c r="NFV453" s="22"/>
      <c r="NFW453" s="22"/>
      <c r="NFX453" s="22"/>
      <c r="NFY453" s="22"/>
      <c r="NFZ453" s="22"/>
      <c r="NGA453" s="22"/>
      <c r="NGB453" s="22"/>
      <c r="NGC453" s="22"/>
      <c r="NGD453" s="22"/>
      <c r="NGE453" s="22"/>
      <c r="NGF453" s="22"/>
      <c r="NGG453" s="22"/>
      <c r="NGH453" s="22"/>
      <c r="NGI453" s="22"/>
      <c r="NGJ453" s="22"/>
      <c r="NGK453" s="22"/>
      <c r="NGL453" s="22"/>
      <c r="NGM453" s="22"/>
      <c r="NGN453" s="22"/>
      <c r="NGO453" s="22"/>
      <c r="NGP453" s="22"/>
      <c r="NGQ453" s="22"/>
      <c r="NGR453" s="22"/>
      <c r="NGS453" s="22"/>
      <c r="NGT453" s="22"/>
      <c r="NGU453" s="22"/>
      <c r="NGV453" s="22"/>
      <c r="NGW453" s="22"/>
      <c r="NGX453" s="22"/>
      <c r="NGY453" s="22"/>
      <c r="NGZ453" s="22"/>
      <c r="NHA453" s="22"/>
      <c r="NHB453" s="22"/>
      <c r="NHC453" s="22"/>
      <c r="NHD453" s="22"/>
      <c r="NHE453" s="22"/>
      <c r="NHF453" s="22"/>
      <c r="NHG453" s="22"/>
      <c r="NHH453" s="22"/>
      <c r="NHI453" s="22"/>
      <c r="NHJ453" s="22"/>
      <c r="NHK453" s="22"/>
      <c r="NHL453" s="22"/>
      <c r="NHM453" s="22"/>
      <c r="NHN453" s="22"/>
      <c r="NHO453" s="22"/>
      <c r="NHP453" s="22"/>
      <c r="NHQ453" s="22"/>
      <c r="NHR453" s="22"/>
      <c r="NHS453" s="22"/>
      <c r="NHT453" s="22"/>
      <c r="NHU453" s="22"/>
      <c r="NHV453" s="22"/>
      <c r="NHW453" s="22"/>
      <c r="NHX453" s="22"/>
      <c r="NHY453" s="22"/>
      <c r="NHZ453" s="22"/>
      <c r="NIA453" s="22"/>
      <c r="NIB453" s="22"/>
      <c r="NIC453" s="22"/>
      <c r="NID453" s="22"/>
      <c r="NIE453" s="22"/>
      <c r="NIF453" s="22"/>
      <c r="NIG453" s="22"/>
      <c r="NIH453" s="22"/>
      <c r="NII453" s="22"/>
      <c r="NIJ453" s="22"/>
      <c r="NIK453" s="22"/>
      <c r="NIL453" s="22"/>
      <c r="NIM453" s="22"/>
      <c r="NIN453" s="22"/>
      <c r="NIO453" s="22"/>
      <c r="NIP453" s="22"/>
      <c r="NIQ453" s="22"/>
      <c r="NIR453" s="22"/>
      <c r="NIS453" s="22"/>
      <c r="NIT453" s="22"/>
      <c r="NIU453" s="22"/>
      <c r="NIV453" s="22"/>
      <c r="NIW453" s="22"/>
      <c r="NIX453" s="22"/>
      <c r="NIY453" s="22"/>
      <c r="NIZ453" s="22"/>
      <c r="NJA453" s="22"/>
      <c r="NJB453" s="22"/>
      <c r="NJC453" s="22"/>
      <c r="NJD453" s="22"/>
      <c r="NJE453" s="22"/>
      <c r="NJF453" s="22"/>
      <c r="NJG453" s="22"/>
      <c r="NJH453" s="22"/>
      <c r="NJI453" s="22"/>
      <c r="NJJ453" s="22"/>
      <c r="NJK453" s="22"/>
      <c r="NJL453" s="22"/>
      <c r="NJM453" s="22"/>
      <c r="NJN453" s="22"/>
      <c r="NJO453" s="22"/>
      <c r="NJP453" s="22"/>
      <c r="NJQ453" s="22"/>
      <c r="NJR453" s="22"/>
      <c r="NJS453" s="22"/>
      <c r="NJT453" s="22"/>
      <c r="NJU453" s="22"/>
      <c r="NJV453" s="22"/>
      <c r="NJW453" s="22"/>
      <c r="NJX453" s="22"/>
      <c r="NJY453" s="22"/>
      <c r="NJZ453" s="22"/>
      <c r="NKA453" s="22"/>
      <c r="NKB453" s="22"/>
      <c r="NKC453" s="22"/>
      <c r="NKD453" s="22"/>
      <c r="NKE453" s="22"/>
      <c r="NKF453" s="22"/>
      <c r="NKG453" s="22"/>
      <c r="NKH453" s="22"/>
      <c r="NKI453" s="22"/>
      <c r="NKJ453" s="22"/>
      <c r="NKK453" s="22"/>
      <c r="NKL453" s="22"/>
      <c r="NKM453" s="22"/>
      <c r="NKN453" s="22"/>
      <c r="NKO453" s="22"/>
      <c r="NKP453" s="22"/>
      <c r="NKQ453" s="22"/>
      <c r="NKR453" s="22"/>
      <c r="NKS453" s="22"/>
      <c r="NKT453" s="22"/>
      <c r="NKU453" s="22"/>
      <c r="NKV453" s="22"/>
      <c r="NKW453" s="22"/>
      <c r="NKX453" s="22"/>
      <c r="NKY453" s="22"/>
      <c r="NKZ453" s="22"/>
      <c r="NLA453" s="22"/>
      <c r="NLB453" s="22"/>
      <c r="NLC453" s="22"/>
      <c r="NLD453" s="22"/>
      <c r="NLE453" s="22"/>
      <c r="NLF453" s="22"/>
      <c r="NLG453" s="22"/>
      <c r="NLH453" s="22"/>
      <c r="NLI453" s="22"/>
      <c r="NLJ453" s="22"/>
      <c r="NLK453" s="22"/>
      <c r="NLL453" s="22"/>
      <c r="NLM453" s="22"/>
      <c r="NLN453" s="22"/>
      <c r="NLO453" s="22"/>
      <c r="NLP453" s="22"/>
      <c r="NLQ453" s="22"/>
      <c r="NLR453" s="22"/>
      <c r="NLS453" s="22"/>
      <c r="NLT453" s="22"/>
      <c r="NLU453" s="22"/>
      <c r="NLV453" s="22"/>
      <c r="NLW453" s="22"/>
      <c r="NLX453" s="22"/>
      <c r="NLY453" s="22"/>
      <c r="NLZ453" s="22"/>
      <c r="NMA453" s="22"/>
      <c r="NMB453" s="22"/>
      <c r="NMC453" s="22"/>
      <c r="NMD453" s="22"/>
      <c r="NME453" s="22"/>
      <c r="NMF453" s="22"/>
      <c r="NMG453" s="22"/>
      <c r="NMH453" s="22"/>
      <c r="NMI453" s="22"/>
      <c r="NMJ453" s="22"/>
      <c r="NMK453" s="22"/>
      <c r="NML453" s="22"/>
      <c r="NMM453" s="22"/>
      <c r="NMN453" s="22"/>
      <c r="NMO453" s="22"/>
      <c r="NMP453" s="22"/>
      <c r="NMQ453" s="22"/>
      <c r="NMR453" s="22"/>
      <c r="NMS453" s="22"/>
      <c r="NMT453" s="22"/>
      <c r="NMU453" s="22"/>
      <c r="NMV453" s="22"/>
      <c r="NMW453" s="22"/>
      <c r="NMX453" s="22"/>
      <c r="NMY453" s="22"/>
      <c r="NMZ453" s="22"/>
      <c r="NNA453" s="22"/>
      <c r="NNB453" s="22"/>
      <c r="NNC453" s="22"/>
      <c r="NND453" s="22"/>
      <c r="NNE453" s="22"/>
      <c r="NNF453" s="22"/>
      <c r="NNG453" s="22"/>
      <c r="NNH453" s="22"/>
      <c r="NNI453" s="22"/>
      <c r="NNJ453" s="22"/>
      <c r="NNK453" s="22"/>
      <c r="NNL453" s="22"/>
      <c r="NNM453" s="22"/>
      <c r="NNN453" s="22"/>
      <c r="NNO453" s="22"/>
      <c r="NNP453" s="22"/>
      <c r="NNQ453" s="22"/>
      <c r="NNR453" s="22"/>
      <c r="NNS453" s="22"/>
      <c r="NNT453" s="22"/>
      <c r="NNU453" s="22"/>
      <c r="NNV453" s="22"/>
      <c r="NNW453" s="22"/>
      <c r="NNX453" s="22"/>
      <c r="NNY453" s="22"/>
      <c r="NNZ453" s="22"/>
      <c r="NOA453" s="22"/>
      <c r="NOB453" s="22"/>
      <c r="NOC453" s="22"/>
      <c r="NOD453" s="22"/>
      <c r="NOE453" s="22"/>
      <c r="NOF453" s="22"/>
      <c r="NOG453" s="22"/>
      <c r="NOH453" s="22"/>
      <c r="NOI453" s="22"/>
      <c r="NOJ453" s="22"/>
      <c r="NOK453" s="22"/>
      <c r="NOL453" s="22"/>
      <c r="NOM453" s="22"/>
      <c r="NON453" s="22"/>
      <c r="NOO453" s="22"/>
      <c r="NOP453" s="22"/>
      <c r="NOQ453" s="22"/>
      <c r="NOR453" s="22"/>
      <c r="NOS453" s="22"/>
      <c r="NOT453" s="22"/>
      <c r="NOU453" s="22"/>
      <c r="NOV453" s="22"/>
      <c r="NOW453" s="22"/>
      <c r="NOX453" s="22"/>
      <c r="NOY453" s="22"/>
      <c r="NOZ453" s="22"/>
      <c r="NPA453" s="22"/>
      <c r="NPB453" s="22"/>
      <c r="NPC453" s="22"/>
      <c r="NPD453" s="22"/>
      <c r="NPE453" s="22"/>
      <c r="NPF453" s="22"/>
      <c r="NPG453" s="22"/>
      <c r="NPH453" s="22"/>
      <c r="NPI453" s="22"/>
      <c r="NPJ453" s="22"/>
      <c r="NPK453" s="22"/>
      <c r="NPL453" s="22"/>
      <c r="NPM453" s="22"/>
      <c r="NPN453" s="22"/>
      <c r="NPO453" s="22"/>
      <c r="NPP453" s="22"/>
      <c r="NPQ453" s="22"/>
      <c r="NPR453" s="22"/>
      <c r="NPS453" s="22"/>
      <c r="NPT453" s="22"/>
      <c r="NPU453" s="22"/>
      <c r="NPV453" s="22"/>
      <c r="NPW453" s="22"/>
      <c r="NPX453" s="22"/>
      <c r="NPY453" s="22"/>
      <c r="NPZ453" s="22"/>
      <c r="NQA453" s="22"/>
      <c r="NQB453" s="22"/>
      <c r="NQC453" s="22"/>
      <c r="NQD453" s="22"/>
      <c r="NQE453" s="22"/>
      <c r="NQF453" s="22"/>
      <c r="NQG453" s="22"/>
      <c r="NQH453" s="22"/>
      <c r="NQI453" s="22"/>
      <c r="NQJ453" s="22"/>
      <c r="NQK453" s="22"/>
      <c r="NQL453" s="22"/>
      <c r="NQM453" s="22"/>
      <c r="NQN453" s="22"/>
      <c r="NQO453" s="22"/>
      <c r="NQP453" s="22"/>
      <c r="NQQ453" s="22"/>
      <c r="NQR453" s="22"/>
      <c r="NQS453" s="22"/>
      <c r="NQT453" s="22"/>
      <c r="NQU453" s="22"/>
      <c r="NQV453" s="22"/>
      <c r="NQW453" s="22"/>
      <c r="NQX453" s="22"/>
      <c r="NQY453" s="22"/>
      <c r="NQZ453" s="22"/>
      <c r="NRA453" s="22"/>
      <c r="NRB453" s="22"/>
      <c r="NRC453" s="22"/>
      <c r="NRD453" s="22"/>
      <c r="NRE453" s="22"/>
      <c r="NRF453" s="22"/>
      <c r="NRG453" s="22"/>
      <c r="NRH453" s="22"/>
      <c r="NRI453" s="22"/>
      <c r="NRJ453" s="22"/>
      <c r="NRK453" s="22"/>
      <c r="NRL453" s="22"/>
      <c r="NRM453" s="22"/>
      <c r="NRN453" s="22"/>
      <c r="NRO453" s="22"/>
      <c r="NRP453" s="22"/>
      <c r="NRQ453" s="22"/>
      <c r="NRR453" s="22"/>
      <c r="NRS453" s="22"/>
      <c r="NRT453" s="22"/>
      <c r="NRU453" s="22"/>
      <c r="NRV453" s="22"/>
      <c r="NRW453" s="22"/>
      <c r="NRX453" s="22"/>
      <c r="NRY453" s="22"/>
      <c r="NRZ453" s="22"/>
      <c r="NSA453" s="22"/>
      <c r="NSB453" s="22"/>
      <c r="NSC453" s="22"/>
      <c r="NSD453" s="22"/>
      <c r="NSE453" s="22"/>
      <c r="NSF453" s="22"/>
      <c r="NSG453" s="22"/>
      <c r="NSH453" s="22"/>
      <c r="NSI453" s="22"/>
      <c r="NSJ453" s="22"/>
      <c r="NSK453" s="22"/>
      <c r="NSL453" s="22"/>
      <c r="NSM453" s="22"/>
      <c r="NSN453" s="22"/>
      <c r="NSO453" s="22"/>
      <c r="NSP453" s="22"/>
      <c r="NSQ453" s="22"/>
      <c r="NSR453" s="22"/>
      <c r="NSS453" s="22"/>
      <c r="NST453" s="22"/>
      <c r="NSU453" s="22"/>
      <c r="NSV453" s="22"/>
      <c r="NSW453" s="22"/>
      <c r="NSX453" s="22"/>
      <c r="NSY453" s="22"/>
      <c r="NSZ453" s="22"/>
      <c r="NTA453" s="22"/>
      <c r="NTB453" s="22"/>
      <c r="NTC453" s="22"/>
      <c r="NTD453" s="22"/>
      <c r="NTE453" s="22"/>
      <c r="NTF453" s="22"/>
      <c r="NTG453" s="22"/>
      <c r="NTH453" s="22"/>
      <c r="NTI453" s="22"/>
      <c r="NTJ453" s="22"/>
      <c r="NTK453" s="22"/>
      <c r="NTL453" s="22"/>
      <c r="NTM453" s="22"/>
      <c r="NTN453" s="22"/>
      <c r="NTO453" s="22"/>
      <c r="NTP453" s="22"/>
      <c r="NTQ453" s="22"/>
      <c r="NTR453" s="22"/>
      <c r="NTS453" s="22"/>
      <c r="NTT453" s="22"/>
      <c r="NTU453" s="22"/>
      <c r="NTV453" s="22"/>
      <c r="NTW453" s="22"/>
      <c r="NTX453" s="22"/>
      <c r="NTY453" s="22"/>
      <c r="NTZ453" s="22"/>
      <c r="NUA453" s="22"/>
      <c r="NUB453" s="22"/>
      <c r="NUC453" s="22"/>
      <c r="NUD453" s="22"/>
      <c r="NUE453" s="22"/>
      <c r="NUF453" s="22"/>
      <c r="NUG453" s="22"/>
      <c r="NUH453" s="22"/>
      <c r="NUI453" s="22"/>
      <c r="NUJ453" s="22"/>
      <c r="NUK453" s="22"/>
      <c r="NUL453" s="22"/>
      <c r="NUM453" s="22"/>
      <c r="NUN453" s="22"/>
      <c r="NUO453" s="22"/>
      <c r="NUP453" s="22"/>
      <c r="NUQ453" s="22"/>
      <c r="NUR453" s="22"/>
      <c r="NUS453" s="22"/>
      <c r="NUT453" s="22"/>
      <c r="NUU453" s="22"/>
      <c r="NUV453" s="22"/>
      <c r="NUW453" s="22"/>
      <c r="NUX453" s="22"/>
      <c r="NUY453" s="22"/>
      <c r="NUZ453" s="22"/>
      <c r="NVA453" s="22"/>
      <c r="NVB453" s="22"/>
      <c r="NVC453" s="22"/>
      <c r="NVD453" s="22"/>
      <c r="NVE453" s="22"/>
      <c r="NVF453" s="22"/>
      <c r="NVG453" s="22"/>
      <c r="NVH453" s="22"/>
      <c r="NVI453" s="22"/>
      <c r="NVJ453" s="22"/>
      <c r="NVK453" s="22"/>
      <c r="NVL453" s="22"/>
      <c r="NVM453" s="22"/>
      <c r="NVN453" s="22"/>
      <c r="NVO453" s="22"/>
      <c r="NVP453" s="22"/>
      <c r="NVQ453" s="22"/>
      <c r="NVR453" s="22"/>
      <c r="NVS453" s="22"/>
      <c r="NVT453" s="22"/>
      <c r="NVU453" s="22"/>
      <c r="NVV453" s="22"/>
      <c r="NVW453" s="22"/>
      <c r="NVX453" s="22"/>
      <c r="NVY453" s="22"/>
      <c r="NVZ453" s="22"/>
      <c r="NWA453" s="22"/>
      <c r="NWB453" s="22"/>
      <c r="NWC453" s="22"/>
      <c r="NWD453" s="22"/>
      <c r="NWE453" s="22"/>
      <c r="NWF453" s="22"/>
      <c r="NWG453" s="22"/>
      <c r="NWH453" s="22"/>
      <c r="NWI453" s="22"/>
      <c r="NWJ453" s="22"/>
      <c r="NWK453" s="22"/>
      <c r="NWL453" s="22"/>
      <c r="NWM453" s="22"/>
      <c r="NWN453" s="22"/>
      <c r="NWO453" s="22"/>
      <c r="NWP453" s="22"/>
      <c r="NWQ453" s="22"/>
      <c r="NWR453" s="22"/>
      <c r="NWS453" s="22"/>
      <c r="NWT453" s="22"/>
      <c r="NWU453" s="22"/>
      <c r="NWV453" s="22"/>
      <c r="NWW453" s="22"/>
      <c r="NWX453" s="22"/>
      <c r="NWY453" s="22"/>
      <c r="NWZ453" s="22"/>
      <c r="NXA453" s="22"/>
      <c r="NXB453" s="22"/>
      <c r="NXC453" s="22"/>
      <c r="NXD453" s="22"/>
      <c r="NXE453" s="22"/>
      <c r="NXF453" s="22"/>
      <c r="NXG453" s="22"/>
      <c r="NXH453" s="22"/>
      <c r="NXI453" s="22"/>
      <c r="NXJ453" s="22"/>
      <c r="NXK453" s="22"/>
      <c r="NXL453" s="22"/>
      <c r="NXM453" s="22"/>
      <c r="NXN453" s="22"/>
      <c r="NXO453" s="22"/>
      <c r="NXP453" s="22"/>
      <c r="NXQ453" s="22"/>
      <c r="NXR453" s="22"/>
      <c r="NXS453" s="22"/>
      <c r="NXT453" s="22"/>
      <c r="NXU453" s="22"/>
      <c r="NXV453" s="22"/>
      <c r="NXW453" s="22"/>
      <c r="NXX453" s="22"/>
      <c r="NXY453" s="22"/>
      <c r="NXZ453" s="22"/>
      <c r="NYA453" s="22"/>
      <c r="NYB453" s="22"/>
      <c r="NYC453" s="22"/>
      <c r="NYD453" s="22"/>
      <c r="NYE453" s="22"/>
      <c r="NYF453" s="22"/>
      <c r="NYG453" s="22"/>
      <c r="NYH453" s="22"/>
      <c r="NYI453" s="22"/>
      <c r="NYJ453" s="22"/>
      <c r="NYK453" s="22"/>
      <c r="NYL453" s="22"/>
      <c r="NYM453" s="22"/>
      <c r="NYN453" s="22"/>
      <c r="NYO453" s="22"/>
      <c r="NYP453" s="22"/>
      <c r="NYQ453" s="22"/>
      <c r="NYR453" s="22"/>
      <c r="NYS453" s="22"/>
      <c r="NYT453" s="22"/>
      <c r="NYU453" s="22"/>
      <c r="NYV453" s="22"/>
      <c r="NYW453" s="22"/>
      <c r="NYX453" s="22"/>
      <c r="NYY453" s="22"/>
      <c r="NYZ453" s="22"/>
      <c r="NZA453" s="22"/>
      <c r="NZB453" s="22"/>
      <c r="NZC453" s="22"/>
      <c r="NZD453" s="22"/>
      <c r="NZE453" s="22"/>
      <c r="NZF453" s="22"/>
      <c r="NZG453" s="22"/>
      <c r="NZH453" s="22"/>
      <c r="NZI453" s="22"/>
      <c r="NZJ453" s="22"/>
      <c r="NZK453" s="22"/>
      <c r="NZL453" s="22"/>
      <c r="NZM453" s="22"/>
      <c r="NZN453" s="22"/>
      <c r="NZO453" s="22"/>
      <c r="NZP453" s="22"/>
      <c r="NZQ453" s="22"/>
      <c r="NZR453" s="22"/>
      <c r="NZS453" s="22"/>
      <c r="NZT453" s="22"/>
      <c r="NZU453" s="22"/>
      <c r="NZV453" s="22"/>
      <c r="NZW453" s="22"/>
      <c r="NZX453" s="22"/>
      <c r="NZY453" s="22"/>
      <c r="NZZ453" s="22"/>
      <c r="OAA453" s="22"/>
      <c r="OAB453" s="22"/>
      <c r="OAC453" s="22"/>
      <c r="OAD453" s="22"/>
      <c r="OAE453" s="22"/>
      <c r="OAF453" s="22"/>
      <c r="OAG453" s="22"/>
      <c r="OAH453" s="22"/>
      <c r="OAI453" s="22"/>
      <c r="OAJ453" s="22"/>
      <c r="OAK453" s="22"/>
      <c r="OAL453" s="22"/>
      <c r="OAM453" s="22"/>
      <c r="OAN453" s="22"/>
      <c r="OAO453" s="22"/>
      <c r="OAP453" s="22"/>
      <c r="OAQ453" s="22"/>
      <c r="OAR453" s="22"/>
      <c r="OAS453" s="22"/>
      <c r="OAT453" s="22"/>
      <c r="OAU453" s="22"/>
      <c r="OAV453" s="22"/>
      <c r="OAW453" s="22"/>
      <c r="OAX453" s="22"/>
      <c r="OAY453" s="22"/>
      <c r="OAZ453" s="22"/>
      <c r="OBA453" s="22"/>
      <c r="OBB453" s="22"/>
      <c r="OBC453" s="22"/>
      <c r="OBD453" s="22"/>
      <c r="OBE453" s="22"/>
      <c r="OBF453" s="22"/>
      <c r="OBG453" s="22"/>
      <c r="OBH453" s="22"/>
      <c r="OBI453" s="22"/>
      <c r="OBJ453" s="22"/>
      <c r="OBK453" s="22"/>
      <c r="OBL453" s="22"/>
      <c r="OBM453" s="22"/>
      <c r="OBN453" s="22"/>
      <c r="OBO453" s="22"/>
      <c r="OBP453" s="22"/>
      <c r="OBQ453" s="22"/>
      <c r="OBR453" s="22"/>
      <c r="OBS453" s="22"/>
      <c r="OBT453" s="22"/>
      <c r="OBU453" s="22"/>
      <c r="OBV453" s="22"/>
      <c r="OBW453" s="22"/>
      <c r="OBX453" s="22"/>
      <c r="OBY453" s="22"/>
      <c r="OBZ453" s="22"/>
      <c r="OCA453" s="22"/>
      <c r="OCB453" s="22"/>
      <c r="OCC453" s="22"/>
      <c r="OCD453" s="22"/>
      <c r="OCE453" s="22"/>
      <c r="OCF453" s="22"/>
      <c r="OCG453" s="22"/>
      <c r="OCH453" s="22"/>
      <c r="OCI453" s="22"/>
      <c r="OCJ453" s="22"/>
      <c r="OCK453" s="22"/>
      <c r="OCL453" s="22"/>
      <c r="OCM453" s="22"/>
      <c r="OCN453" s="22"/>
      <c r="OCO453" s="22"/>
      <c r="OCP453" s="22"/>
      <c r="OCQ453" s="22"/>
      <c r="OCR453" s="22"/>
      <c r="OCS453" s="22"/>
      <c r="OCT453" s="22"/>
      <c r="OCU453" s="22"/>
      <c r="OCV453" s="22"/>
      <c r="OCW453" s="22"/>
      <c r="OCX453" s="22"/>
      <c r="OCY453" s="22"/>
      <c r="OCZ453" s="22"/>
      <c r="ODA453" s="22"/>
      <c r="ODB453" s="22"/>
      <c r="ODC453" s="22"/>
      <c r="ODD453" s="22"/>
      <c r="ODE453" s="22"/>
      <c r="ODF453" s="22"/>
      <c r="ODG453" s="22"/>
      <c r="ODH453" s="22"/>
      <c r="ODI453" s="22"/>
      <c r="ODJ453" s="22"/>
      <c r="ODK453" s="22"/>
      <c r="ODL453" s="22"/>
      <c r="ODM453" s="22"/>
      <c r="ODN453" s="22"/>
      <c r="ODO453" s="22"/>
      <c r="ODP453" s="22"/>
      <c r="ODQ453" s="22"/>
      <c r="ODR453" s="22"/>
      <c r="ODS453" s="22"/>
      <c r="ODT453" s="22"/>
      <c r="ODU453" s="22"/>
      <c r="ODV453" s="22"/>
      <c r="ODW453" s="22"/>
      <c r="ODX453" s="22"/>
      <c r="ODY453" s="22"/>
      <c r="ODZ453" s="22"/>
      <c r="OEA453" s="22"/>
      <c r="OEB453" s="22"/>
      <c r="OEC453" s="22"/>
      <c r="OED453" s="22"/>
      <c r="OEE453" s="22"/>
      <c r="OEF453" s="22"/>
      <c r="OEG453" s="22"/>
      <c r="OEH453" s="22"/>
      <c r="OEI453" s="22"/>
      <c r="OEJ453" s="22"/>
      <c r="OEK453" s="22"/>
      <c r="OEL453" s="22"/>
      <c r="OEM453" s="22"/>
      <c r="OEN453" s="22"/>
      <c r="OEO453" s="22"/>
      <c r="OEP453" s="22"/>
      <c r="OEQ453" s="22"/>
      <c r="OER453" s="22"/>
      <c r="OES453" s="22"/>
      <c r="OET453" s="22"/>
      <c r="OEU453" s="22"/>
      <c r="OEV453" s="22"/>
      <c r="OEW453" s="22"/>
      <c r="OEX453" s="22"/>
      <c r="OEY453" s="22"/>
      <c r="OEZ453" s="22"/>
      <c r="OFA453" s="22"/>
      <c r="OFB453" s="22"/>
      <c r="OFC453" s="22"/>
      <c r="OFD453" s="22"/>
      <c r="OFE453" s="22"/>
      <c r="OFF453" s="22"/>
      <c r="OFG453" s="22"/>
      <c r="OFH453" s="22"/>
      <c r="OFI453" s="22"/>
      <c r="OFJ453" s="22"/>
      <c r="OFK453" s="22"/>
      <c r="OFL453" s="22"/>
      <c r="OFM453" s="22"/>
      <c r="OFN453" s="22"/>
      <c r="OFO453" s="22"/>
      <c r="OFP453" s="22"/>
      <c r="OFQ453" s="22"/>
      <c r="OFR453" s="22"/>
      <c r="OFS453" s="22"/>
      <c r="OFT453" s="22"/>
      <c r="OFU453" s="22"/>
      <c r="OFV453" s="22"/>
      <c r="OFW453" s="22"/>
      <c r="OFX453" s="22"/>
      <c r="OFY453" s="22"/>
      <c r="OFZ453" s="22"/>
      <c r="OGA453" s="22"/>
      <c r="OGB453" s="22"/>
      <c r="OGC453" s="22"/>
      <c r="OGD453" s="22"/>
      <c r="OGE453" s="22"/>
      <c r="OGF453" s="22"/>
      <c r="OGG453" s="22"/>
      <c r="OGH453" s="22"/>
      <c r="OGI453" s="22"/>
      <c r="OGJ453" s="22"/>
      <c r="OGK453" s="22"/>
      <c r="OGL453" s="22"/>
      <c r="OGM453" s="22"/>
      <c r="OGN453" s="22"/>
      <c r="OGO453" s="22"/>
      <c r="OGP453" s="22"/>
      <c r="OGQ453" s="22"/>
      <c r="OGR453" s="22"/>
      <c r="OGS453" s="22"/>
      <c r="OGT453" s="22"/>
      <c r="OGU453" s="22"/>
      <c r="OGV453" s="22"/>
      <c r="OGW453" s="22"/>
      <c r="OGX453" s="22"/>
      <c r="OGY453" s="22"/>
      <c r="OGZ453" s="22"/>
      <c r="OHA453" s="22"/>
      <c r="OHB453" s="22"/>
      <c r="OHC453" s="22"/>
      <c r="OHD453" s="22"/>
      <c r="OHE453" s="22"/>
      <c r="OHF453" s="22"/>
      <c r="OHG453" s="22"/>
      <c r="OHH453" s="22"/>
      <c r="OHI453" s="22"/>
      <c r="OHJ453" s="22"/>
      <c r="OHK453" s="22"/>
      <c r="OHL453" s="22"/>
      <c r="OHM453" s="22"/>
      <c r="OHN453" s="22"/>
      <c r="OHO453" s="22"/>
      <c r="OHP453" s="22"/>
      <c r="OHQ453" s="22"/>
      <c r="OHR453" s="22"/>
      <c r="OHS453" s="22"/>
      <c r="OHT453" s="22"/>
      <c r="OHU453" s="22"/>
      <c r="OHV453" s="22"/>
      <c r="OHW453" s="22"/>
      <c r="OHX453" s="22"/>
      <c r="OHY453" s="22"/>
      <c r="OHZ453" s="22"/>
      <c r="OIA453" s="22"/>
      <c r="OIB453" s="22"/>
      <c r="OIC453" s="22"/>
      <c r="OID453" s="22"/>
      <c r="OIE453" s="22"/>
      <c r="OIF453" s="22"/>
      <c r="OIG453" s="22"/>
      <c r="OIH453" s="22"/>
      <c r="OII453" s="22"/>
      <c r="OIJ453" s="22"/>
      <c r="OIK453" s="22"/>
      <c r="OIL453" s="22"/>
      <c r="OIM453" s="22"/>
      <c r="OIN453" s="22"/>
      <c r="OIO453" s="22"/>
      <c r="OIP453" s="22"/>
      <c r="OIQ453" s="22"/>
      <c r="OIR453" s="22"/>
      <c r="OIS453" s="22"/>
      <c r="OIT453" s="22"/>
      <c r="OIU453" s="22"/>
      <c r="OIV453" s="22"/>
      <c r="OIW453" s="22"/>
      <c r="OIX453" s="22"/>
      <c r="OIY453" s="22"/>
      <c r="OIZ453" s="22"/>
      <c r="OJA453" s="22"/>
      <c r="OJB453" s="22"/>
      <c r="OJC453" s="22"/>
      <c r="OJD453" s="22"/>
      <c r="OJE453" s="22"/>
      <c r="OJF453" s="22"/>
      <c r="OJG453" s="22"/>
      <c r="OJH453" s="22"/>
      <c r="OJI453" s="22"/>
      <c r="OJJ453" s="22"/>
      <c r="OJK453" s="22"/>
      <c r="OJL453" s="22"/>
      <c r="OJM453" s="22"/>
      <c r="OJN453" s="22"/>
      <c r="OJO453" s="22"/>
      <c r="OJP453" s="22"/>
      <c r="OJQ453" s="22"/>
      <c r="OJR453" s="22"/>
      <c r="OJS453" s="22"/>
      <c r="OJT453" s="22"/>
      <c r="OJU453" s="22"/>
      <c r="OJV453" s="22"/>
      <c r="OJW453" s="22"/>
      <c r="OJX453" s="22"/>
      <c r="OJY453" s="22"/>
      <c r="OJZ453" s="22"/>
      <c r="OKA453" s="22"/>
      <c r="OKB453" s="22"/>
      <c r="OKC453" s="22"/>
      <c r="OKD453" s="22"/>
      <c r="OKE453" s="22"/>
      <c r="OKF453" s="22"/>
      <c r="OKG453" s="22"/>
      <c r="OKH453" s="22"/>
      <c r="OKI453" s="22"/>
      <c r="OKJ453" s="22"/>
      <c r="OKK453" s="22"/>
      <c r="OKL453" s="22"/>
      <c r="OKM453" s="22"/>
      <c r="OKN453" s="22"/>
      <c r="OKO453" s="22"/>
      <c r="OKP453" s="22"/>
      <c r="OKQ453" s="22"/>
      <c r="OKR453" s="22"/>
      <c r="OKS453" s="22"/>
      <c r="OKT453" s="22"/>
      <c r="OKU453" s="22"/>
      <c r="OKV453" s="22"/>
      <c r="OKW453" s="22"/>
      <c r="OKX453" s="22"/>
      <c r="OKY453" s="22"/>
      <c r="OKZ453" s="22"/>
      <c r="OLA453" s="22"/>
      <c r="OLB453" s="22"/>
      <c r="OLC453" s="22"/>
      <c r="OLD453" s="22"/>
      <c r="OLE453" s="22"/>
      <c r="OLF453" s="22"/>
      <c r="OLG453" s="22"/>
      <c r="OLH453" s="22"/>
      <c r="OLI453" s="22"/>
      <c r="OLJ453" s="22"/>
      <c r="OLK453" s="22"/>
      <c r="OLL453" s="22"/>
      <c r="OLM453" s="22"/>
      <c r="OLN453" s="22"/>
      <c r="OLO453" s="22"/>
      <c r="OLP453" s="22"/>
      <c r="OLQ453" s="22"/>
      <c r="OLR453" s="22"/>
      <c r="OLS453" s="22"/>
      <c r="OLT453" s="22"/>
      <c r="OLU453" s="22"/>
      <c r="OLV453" s="22"/>
      <c r="OLW453" s="22"/>
      <c r="OLX453" s="22"/>
      <c r="OLY453" s="22"/>
      <c r="OLZ453" s="22"/>
      <c r="OMA453" s="22"/>
      <c r="OMB453" s="22"/>
      <c r="OMC453" s="22"/>
      <c r="OMD453" s="22"/>
      <c r="OME453" s="22"/>
      <c r="OMF453" s="22"/>
      <c r="OMG453" s="22"/>
      <c r="OMH453" s="22"/>
      <c r="OMI453" s="22"/>
      <c r="OMJ453" s="22"/>
      <c r="OMK453" s="22"/>
      <c r="OML453" s="22"/>
      <c r="OMM453" s="22"/>
      <c r="OMN453" s="22"/>
      <c r="OMO453" s="22"/>
      <c r="OMP453" s="22"/>
      <c r="OMQ453" s="22"/>
      <c r="OMR453" s="22"/>
      <c r="OMS453" s="22"/>
      <c r="OMT453" s="22"/>
      <c r="OMU453" s="22"/>
      <c r="OMV453" s="22"/>
      <c r="OMW453" s="22"/>
      <c r="OMX453" s="22"/>
      <c r="OMY453" s="22"/>
      <c r="OMZ453" s="22"/>
      <c r="ONA453" s="22"/>
      <c r="ONB453" s="22"/>
      <c r="ONC453" s="22"/>
      <c r="OND453" s="22"/>
      <c r="ONE453" s="22"/>
      <c r="ONF453" s="22"/>
      <c r="ONG453" s="22"/>
      <c r="ONH453" s="22"/>
      <c r="ONI453" s="22"/>
      <c r="ONJ453" s="22"/>
      <c r="ONK453" s="22"/>
      <c r="ONL453" s="22"/>
      <c r="ONM453" s="22"/>
      <c r="ONN453" s="22"/>
      <c r="ONO453" s="22"/>
      <c r="ONP453" s="22"/>
      <c r="ONQ453" s="22"/>
      <c r="ONR453" s="22"/>
      <c r="ONS453" s="22"/>
      <c r="ONT453" s="22"/>
      <c r="ONU453" s="22"/>
      <c r="ONV453" s="22"/>
      <c r="ONW453" s="22"/>
      <c r="ONX453" s="22"/>
      <c r="ONY453" s="22"/>
      <c r="ONZ453" s="22"/>
      <c r="OOA453" s="22"/>
      <c r="OOB453" s="22"/>
      <c r="OOC453" s="22"/>
      <c r="OOD453" s="22"/>
      <c r="OOE453" s="22"/>
      <c r="OOF453" s="22"/>
      <c r="OOG453" s="22"/>
      <c r="OOH453" s="22"/>
      <c r="OOI453" s="22"/>
      <c r="OOJ453" s="22"/>
      <c r="OOK453" s="22"/>
      <c r="OOL453" s="22"/>
      <c r="OOM453" s="22"/>
      <c r="OON453" s="22"/>
      <c r="OOO453" s="22"/>
      <c r="OOP453" s="22"/>
      <c r="OOQ453" s="22"/>
      <c r="OOR453" s="22"/>
      <c r="OOS453" s="22"/>
      <c r="OOT453" s="22"/>
      <c r="OOU453" s="22"/>
      <c r="OOV453" s="22"/>
      <c r="OOW453" s="22"/>
      <c r="OOX453" s="22"/>
      <c r="OOY453" s="22"/>
      <c r="OOZ453" s="22"/>
      <c r="OPA453" s="22"/>
      <c r="OPB453" s="22"/>
      <c r="OPC453" s="22"/>
      <c r="OPD453" s="22"/>
      <c r="OPE453" s="22"/>
      <c r="OPF453" s="22"/>
      <c r="OPG453" s="22"/>
      <c r="OPH453" s="22"/>
      <c r="OPI453" s="22"/>
      <c r="OPJ453" s="22"/>
      <c r="OPK453" s="22"/>
      <c r="OPL453" s="22"/>
      <c r="OPM453" s="22"/>
      <c r="OPN453" s="22"/>
      <c r="OPO453" s="22"/>
      <c r="OPP453" s="22"/>
      <c r="OPQ453" s="22"/>
      <c r="OPR453" s="22"/>
      <c r="OPS453" s="22"/>
      <c r="OPT453" s="22"/>
      <c r="OPU453" s="22"/>
      <c r="OPV453" s="22"/>
      <c r="OPW453" s="22"/>
      <c r="OPX453" s="22"/>
      <c r="OPY453" s="22"/>
      <c r="OPZ453" s="22"/>
      <c r="OQA453" s="22"/>
      <c r="OQB453" s="22"/>
      <c r="OQC453" s="22"/>
      <c r="OQD453" s="22"/>
      <c r="OQE453" s="22"/>
      <c r="OQF453" s="22"/>
      <c r="OQG453" s="22"/>
      <c r="OQH453" s="22"/>
      <c r="OQI453" s="22"/>
      <c r="OQJ453" s="22"/>
      <c r="OQK453" s="22"/>
      <c r="OQL453" s="22"/>
      <c r="OQM453" s="22"/>
      <c r="OQN453" s="22"/>
      <c r="OQO453" s="22"/>
      <c r="OQP453" s="22"/>
      <c r="OQQ453" s="22"/>
      <c r="OQR453" s="22"/>
      <c r="OQS453" s="22"/>
      <c r="OQT453" s="22"/>
      <c r="OQU453" s="22"/>
      <c r="OQV453" s="22"/>
      <c r="OQW453" s="22"/>
      <c r="OQX453" s="22"/>
      <c r="OQY453" s="22"/>
      <c r="OQZ453" s="22"/>
      <c r="ORA453" s="22"/>
      <c r="ORB453" s="22"/>
      <c r="ORC453" s="22"/>
      <c r="ORD453" s="22"/>
      <c r="ORE453" s="22"/>
      <c r="ORF453" s="22"/>
      <c r="ORG453" s="22"/>
      <c r="ORH453" s="22"/>
      <c r="ORI453" s="22"/>
      <c r="ORJ453" s="22"/>
      <c r="ORK453" s="22"/>
      <c r="ORL453" s="22"/>
      <c r="ORM453" s="22"/>
      <c r="ORN453" s="22"/>
      <c r="ORO453" s="22"/>
      <c r="ORP453" s="22"/>
      <c r="ORQ453" s="22"/>
      <c r="ORR453" s="22"/>
      <c r="ORS453" s="22"/>
      <c r="ORT453" s="22"/>
      <c r="ORU453" s="22"/>
      <c r="ORV453" s="22"/>
      <c r="ORW453" s="22"/>
      <c r="ORX453" s="22"/>
      <c r="ORY453" s="22"/>
      <c r="ORZ453" s="22"/>
      <c r="OSA453" s="22"/>
      <c r="OSB453" s="22"/>
      <c r="OSC453" s="22"/>
      <c r="OSD453" s="22"/>
      <c r="OSE453" s="22"/>
      <c r="OSF453" s="22"/>
      <c r="OSG453" s="22"/>
      <c r="OSH453" s="22"/>
      <c r="OSI453" s="22"/>
      <c r="OSJ453" s="22"/>
      <c r="OSK453" s="22"/>
      <c r="OSL453" s="22"/>
      <c r="OSM453" s="22"/>
      <c r="OSN453" s="22"/>
      <c r="OSO453" s="22"/>
      <c r="OSP453" s="22"/>
      <c r="OSQ453" s="22"/>
      <c r="OSR453" s="22"/>
      <c r="OSS453" s="22"/>
      <c r="OST453" s="22"/>
      <c r="OSU453" s="22"/>
      <c r="OSV453" s="22"/>
      <c r="OSW453" s="22"/>
      <c r="OSX453" s="22"/>
      <c r="OSY453" s="22"/>
      <c r="OSZ453" s="22"/>
      <c r="OTA453" s="22"/>
      <c r="OTB453" s="22"/>
      <c r="OTC453" s="22"/>
      <c r="OTD453" s="22"/>
      <c r="OTE453" s="22"/>
      <c r="OTF453" s="22"/>
      <c r="OTG453" s="22"/>
      <c r="OTH453" s="22"/>
      <c r="OTI453" s="22"/>
      <c r="OTJ453" s="22"/>
      <c r="OTK453" s="22"/>
      <c r="OTL453" s="22"/>
      <c r="OTM453" s="22"/>
      <c r="OTN453" s="22"/>
      <c r="OTO453" s="22"/>
      <c r="OTP453" s="22"/>
      <c r="OTQ453" s="22"/>
      <c r="OTR453" s="22"/>
      <c r="OTS453" s="22"/>
      <c r="OTT453" s="22"/>
      <c r="OTU453" s="22"/>
      <c r="OTV453" s="22"/>
      <c r="OTW453" s="22"/>
      <c r="OTX453" s="22"/>
      <c r="OTY453" s="22"/>
      <c r="OTZ453" s="22"/>
      <c r="OUA453" s="22"/>
      <c r="OUB453" s="22"/>
      <c r="OUC453" s="22"/>
      <c r="OUD453" s="22"/>
      <c r="OUE453" s="22"/>
      <c r="OUF453" s="22"/>
      <c r="OUG453" s="22"/>
      <c r="OUH453" s="22"/>
      <c r="OUI453" s="22"/>
      <c r="OUJ453" s="22"/>
      <c r="OUK453" s="22"/>
      <c r="OUL453" s="22"/>
      <c r="OUM453" s="22"/>
      <c r="OUN453" s="22"/>
      <c r="OUO453" s="22"/>
      <c r="OUP453" s="22"/>
      <c r="OUQ453" s="22"/>
      <c r="OUR453" s="22"/>
      <c r="OUS453" s="22"/>
      <c r="OUT453" s="22"/>
      <c r="OUU453" s="22"/>
      <c r="OUV453" s="22"/>
      <c r="OUW453" s="22"/>
      <c r="OUX453" s="22"/>
      <c r="OUY453" s="22"/>
      <c r="OUZ453" s="22"/>
      <c r="OVA453" s="22"/>
      <c r="OVB453" s="22"/>
      <c r="OVC453" s="22"/>
      <c r="OVD453" s="22"/>
      <c r="OVE453" s="22"/>
      <c r="OVF453" s="22"/>
      <c r="OVG453" s="22"/>
      <c r="OVH453" s="22"/>
      <c r="OVI453" s="22"/>
      <c r="OVJ453" s="22"/>
      <c r="OVK453" s="22"/>
      <c r="OVL453" s="22"/>
      <c r="OVM453" s="22"/>
      <c r="OVN453" s="22"/>
      <c r="OVO453" s="22"/>
      <c r="OVP453" s="22"/>
      <c r="OVQ453" s="22"/>
      <c r="OVR453" s="22"/>
      <c r="OVS453" s="22"/>
      <c r="OVT453" s="22"/>
      <c r="OVU453" s="22"/>
      <c r="OVV453" s="22"/>
      <c r="OVW453" s="22"/>
      <c r="OVX453" s="22"/>
      <c r="OVY453" s="22"/>
      <c r="OVZ453" s="22"/>
      <c r="OWA453" s="22"/>
      <c r="OWB453" s="22"/>
      <c r="OWC453" s="22"/>
      <c r="OWD453" s="22"/>
      <c r="OWE453" s="22"/>
      <c r="OWF453" s="22"/>
      <c r="OWG453" s="22"/>
      <c r="OWH453" s="22"/>
      <c r="OWI453" s="22"/>
      <c r="OWJ453" s="22"/>
      <c r="OWK453" s="22"/>
      <c r="OWL453" s="22"/>
      <c r="OWM453" s="22"/>
      <c r="OWN453" s="22"/>
      <c r="OWO453" s="22"/>
      <c r="OWP453" s="22"/>
      <c r="OWQ453" s="22"/>
      <c r="OWR453" s="22"/>
      <c r="OWS453" s="22"/>
      <c r="OWT453" s="22"/>
      <c r="OWU453" s="22"/>
      <c r="OWV453" s="22"/>
      <c r="OWW453" s="22"/>
      <c r="OWX453" s="22"/>
      <c r="OWY453" s="22"/>
      <c r="OWZ453" s="22"/>
      <c r="OXA453" s="22"/>
      <c r="OXB453" s="22"/>
      <c r="OXC453" s="22"/>
      <c r="OXD453" s="22"/>
      <c r="OXE453" s="22"/>
      <c r="OXF453" s="22"/>
      <c r="OXG453" s="22"/>
      <c r="OXH453" s="22"/>
      <c r="OXI453" s="22"/>
      <c r="OXJ453" s="22"/>
      <c r="OXK453" s="22"/>
      <c r="OXL453" s="22"/>
      <c r="OXM453" s="22"/>
      <c r="OXN453" s="22"/>
      <c r="OXO453" s="22"/>
      <c r="OXP453" s="22"/>
      <c r="OXQ453" s="22"/>
      <c r="OXR453" s="22"/>
      <c r="OXS453" s="22"/>
      <c r="OXT453" s="22"/>
      <c r="OXU453" s="22"/>
      <c r="OXV453" s="22"/>
      <c r="OXW453" s="22"/>
      <c r="OXX453" s="22"/>
      <c r="OXY453" s="22"/>
      <c r="OXZ453" s="22"/>
      <c r="OYA453" s="22"/>
      <c r="OYB453" s="22"/>
      <c r="OYC453" s="22"/>
      <c r="OYD453" s="22"/>
      <c r="OYE453" s="22"/>
      <c r="OYF453" s="22"/>
      <c r="OYG453" s="22"/>
      <c r="OYH453" s="22"/>
      <c r="OYI453" s="22"/>
      <c r="OYJ453" s="22"/>
      <c r="OYK453" s="22"/>
      <c r="OYL453" s="22"/>
      <c r="OYM453" s="22"/>
      <c r="OYN453" s="22"/>
      <c r="OYO453" s="22"/>
      <c r="OYP453" s="22"/>
      <c r="OYQ453" s="22"/>
      <c r="OYR453" s="22"/>
      <c r="OYS453" s="22"/>
      <c r="OYT453" s="22"/>
      <c r="OYU453" s="22"/>
      <c r="OYV453" s="22"/>
      <c r="OYW453" s="22"/>
      <c r="OYX453" s="22"/>
      <c r="OYY453" s="22"/>
      <c r="OYZ453" s="22"/>
      <c r="OZA453" s="22"/>
      <c r="OZB453" s="22"/>
      <c r="OZC453" s="22"/>
      <c r="OZD453" s="22"/>
      <c r="OZE453" s="22"/>
      <c r="OZF453" s="22"/>
      <c r="OZG453" s="22"/>
      <c r="OZH453" s="22"/>
      <c r="OZI453" s="22"/>
      <c r="OZJ453" s="22"/>
      <c r="OZK453" s="22"/>
      <c r="OZL453" s="22"/>
      <c r="OZM453" s="22"/>
      <c r="OZN453" s="22"/>
      <c r="OZO453" s="22"/>
      <c r="OZP453" s="22"/>
      <c r="OZQ453" s="22"/>
      <c r="OZR453" s="22"/>
      <c r="OZS453" s="22"/>
      <c r="OZT453" s="22"/>
      <c r="OZU453" s="22"/>
      <c r="OZV453" s="22"/>
      <c r="OZW453" s="22"/>
      <c r="OZX453" s="22"/>
      <c r="OZY453" s="22"/>
      <c r="OZZ453" s="22"/>
      <c r="PAA453" s="22"/>
      <c r="PAB453" s="22"/>
      <c r="PAC453" s="22"/>
      <c r="PAD453" s="22"/>
      <c r="PAE453" s="22"/>
      <c r="PAF453" s="22"/>
      <c r="PAG453" s="22"/>
      <c r="PAH453" s="22"/>
      <c r="PAI453" s="22"/>
      <c r="PAJ453" s="22"/>
      <c r="PAK453" s="22"/>
      <c r="PAL453" s="22"/>
      <c r="PAM453" s="22"/>
      <c r="PAN453" s="22"/>
      <c r="PAO453" s="22"/>
      <c r="PAP453" s="22"/>
      <c r="PAQ453" s="22"/>
      <c r="PAR453" s="22"/>
      <c r="PAS453" s="22"/>
      <c r="PAT453" s="22"/>
      <c r="PAU453" s="22"/>
      <c r="PAV453" s="22"/>
      <c r="PAW453" s="22"/>
      <c r="PAX453" s="22"/>
      <c r="PAY453" s="22"/>
      <c r="PAZ453" s="22"/>
      <c r="PBA453" s="22"/>
      <c r="PBB453" s="22"/>
      <c r="PBC453" s="22"/>
      <c r="PBD453" s="22"/>
      <c r="PBE453" s="22"/>
      <c r="PBF453" s="22"/>
      <c r="PBG453" s="22"/>
      <c r="PBH453" s="22"/>
      <c r="PBI453" s="22"/>
      <c r="PBJ453" s="22"/>
      <c r="PBK453" s="22"/>
      <c r="PBL453" s="22"/>
      <c r="PBM453" s="22"/>
      <c r="PBN453" s="22"/>
      <c r="PBO453" s="22"/>
      <c r="PBP453" s="22"/>
      <c r="PBQ453" s="22"/>
      <c r="PBR453" s="22"/>
      <c r="PBS453" s="22"/>
      <c r="PBT453" s="22"/>
      <c r="PBU453" s="22"/>
      <c r="PBV453" s="22"/>
      <c r="PBW453" s="22"/>
      <c r="PBX453" s="22"/>
      <c r="PBY453" s="22"/>
      <c r="PBZ453" s="22"/>
      <c r="PCA453" s="22"/>
      <c r="PCB453" s="22"/>
      <c r="PCC453" s="22"/>
      <c r="PCD453" s="22"/>
      <c r="PCE453" s="22"/>
      <c r="PCF453" s="22"/>
      <c r="PCG453" s="22"/>
      <c r="PCH453" s="22"/>
      <c r="PCI453" s="22"/>
      <c r="PCJ453" s="22"/>
      <c r="PCK453" s="22"/>
      <c r="PCL453" s="22"/>
      <c r="PCM453" s="22"/>
      <c r="PCN453" s="22"/>
      <c r="PCO453" s="22"/>
      <c r="PCP453" s="22"/>
      <c r="PCQ453" s="22"/>
      <c r="PCR453" s="22"/>
      <c r="PCS453" s="22"/>
      <c r="PCT453" s="22"/>
      <c r="PCU453" s="22"/>
      <c r="PCV453" s="22"/>
      <c r="PCW453" s="22"/>
      <c r="PCX453" s="22"/>
      <c r="PCY453" s="22"/>
      <c r="PCZ453" s="22"/>
      <c r="PDA453" s="22"/>
      <c r="PDB453" s="22"/>
      <c r="PDC453" s="22"/>
      <c r="PDD453" s="22"/>
      <c r="PDE453" s="22"/>
      <c r="PDF453" s="22"/>
      <c r="PDG453" s="22"/>
      <c r="PDH453" s="22"/>
      <c r="PDI453" s="22"/>
      <c r="PDJ453" s="22"/>
      <c r="PDK453" s="22"/>
      <c r="PDL453" s="22"/>
      <c r="PDM453" s="22"/>
      <c r="PDN453" s="22"/>
      <c r="PDO453" s="22"/>
      <c r="PDP453" s="22"/>
      <c r="PDQ453" s="22"/>
      <c r="PDR453" s="22"/>
      <c r="PDS453" s="22"/>
      <c r="PDT453" s="22"/>
      <c r="PDU453" s="22"/>
      <c r="PDV453" s="22"/>
      <c r="PDW453" s="22"/>
      <c r="PDX453" s="22"/>
      <c r="PDY453" s="22"/>
      <c r="PDZ453" s="22"/>
      <c r="PEA453" s="22"/>
      <c r="PEB453" s="22"/>
      <c r="PEC453" s="22"/>
      <c r="PED453" s="22"/>
      <c r="PEE453" s="22"/>
      <c r="PEF453" s="22"/>
      <c r="PEG453" s="22"/>
      <c r="PEH453" s="22"/>
      <c r="PEI453" s="22"/>
      <c r="PEJ453" s="22"/>
      <c r="PEK453" s="22"/>
      <c r="PEL453" s="22"/>
      <c r="PEM453" s="22"/>
      <c r="PEN453" s="22"/>
      <c r="PEO453" s="22"/>
      <c r="PEP453" s="22"/>
      <c r="PEQ453" s="22"/>
      <c r="PER453" s="22"/>
      <c r="PES453" s="22"/>
      <c r="PET453" s="22"/>
      <c r="PEU453" s="22"/>
      <c r="PEV453" s="22"/>
      <c r="PEW453" s="22"/>
      <c r="PEX453" s="22"/>
      <c r="PEY453" s="22"/>
      <c r="PEZ453" s="22"/>
      <c r="PFA453" s="22"/>
      <c r="PFB453" s="22"/>
      <c r="PFC453" s="22"/>
      <c r="PFD453" s="22"/>
      <c r="PFE453" s="22"/>
      <c r="PFF453" s="22"/>
      <c r="PFG453" s="22"/>
      <c r="PFH453" s="22"/>
      <c r="PFI453" s="22"/>
      <c r="PFJ453" s="22"/>
      <c r="PFK453" s="22"/>
      <c r="PFL453" s="22"/>
      <c r="PFM453" s="22"/>
      <c r="PFN453" s="22"/>
      <c r="PFO453" s="22"/>
      <c r="PFP453" s="22"/>
      <c r="PFQ453" s="22"/>
      <c r="PFR453" s="22"/>
      <c r="PFS453" s="22"/>
      <c r="PFT453" s="22"/>
      <c r="PFU453" s="22"/>
      <c r="PFV453" s="22"/>
      <c r="PFW453" s="22"/>
      <c r="PFX453" s="22"/>
      <c r="PFY453" s="22"/>
      <c r="PFZ453" s="22"/>
      <c r="PGA453" s="22"/>
      <c r="PGB453" s="22"/>
      <c r="PGC453" s="22"/>
      <c r="PGD453" s="22"/>
      <c r="PGE453" s="22"/>
      <c r="PGF453" s="22"/>
      <c r="PGG453" s="22"/>
      <c r="PGH453" s="22"/>
      <c r="PGI453" s="22"/>
      <c r="PGJ453" s="22"/>
      <c r="PGK453" s="22"/>
      <c r="PGL453" s="22"/>
      <c r="PGM453" s="22"/>
      <c r="PGN453" s="22"/>
      <c r="PGO453" s="22"/>
      <c r="PGP453" s="22"/>
      <c r="PGQ453" s="22"/>
      <c r="PGR453" s="22"/>
      <c r="PGS453" s="22"/>
      <c r="PGT453" s="22"/>
      <c r="PGU453" s="22"/>
      <c r="PGV453" s="22"/>
      <c r="PGW453" s="22"/>
      <c r="PGX453" s="22"/>
      <c r="PGY453" s="22"/>
      <c r="PGZ453" s="22"/>
      <c r="PHA453" s="22"/>
      <c r="PHB453" s="22"/>
      <c r="PHC453" s="22"/>
      <c r="PHD453" s="22"/>
      <c r="PHE453" s="22"/>
      <c r="PHF453" s="22"/>
      <c r="PHG453" s="22"/>
      <c r="PHH453" s="22"/>
      <c r="PHI453" s="22"/>
      <c r="PHJ453" s="22"/>
      <c r="PHK453" s="22"/>
      <c r="PHL453" s="22"/>
      <c r="PHM453" s="22"/>
      <c r="PHN453" s="22"/>
      <c r="PHO453" s="22"/>
      <c r="PHP453" s="22"/>
      <c r="PHQ453" s="22"/>
      <c r="PHR453" s="22"/>
      <c r="PHS453" s="22"/>
      <c r="PHT453" s="22"/>
      <c r="PHU453" s="22"/>
      <c r="PHV453" s="22"/>
      <c r="PHW453" s="22"/>
      <c r="PHX453" s="22"/>
      <c r="PHY453" s="22"/>
      <c r="PHZ453" s="22"/>
      <c r="PIA453" s="22"/>
      <c r="PIB453" s="22"/>
      <c r="PIC453" s="22"/>
      <c r="PID453" s="22"/>
      <c r="PIE453" s="22"/>
      <c r="PIF453" s="22"/>
      <c r="PIG453" s="22"/>
      <c r="PIH453" s="22"/>
      <c r="PII453" s="22"/>
      <c r="PIJ453" s="22"/>
      <c r="PIK453" s="22"/>
      <c r="PIL453" s="22"/>
      <c r="PIM453" s="22"/>
      <c r="PIN453" s="22"/>
      <c r="PIO453" s="22"/>
      <c r="PIP453" s="22"/>
      <c r="PIQ453" s="22"/>
      <c r="PIR453" s="22"/>
      <c r="PIS453" s="22"/>
      <c r="PIT453" s="22"/>
      <c r="PIU453" s="22"/>
      <c r="PIV453" s="22"/>
      <c r="PIW453" s="22"/>
      <c r="PIX453" s="22"/>
      <c r="PIY453" s="22"/>
      <c r="PIZ453" s="22"/>
      <c r="PJA453" s="22"/>
      <c r="PJB453" s="22"/>
      <c r="PJC453" s="22"/>
      <c r="PJD453" s="22"/>
      <c r="PJE453" s="22"/>
      <c r="PJF453" s="22"/>
      <c r="PJG453" s="22"/>
      <c r="PJH453" s="22"/>
      <c r="PJI453" s="22"/>
      <c r="PJJ453" s="22"/>
      <c r="PJK453" s="22"/>
      <c r="PJL453" s="22"/>
      <c r="PJM453" s="22"/>
      <c r="PJN453" s="22"/>
      <c r="PJO453" s="22"/>
      <c r="PJP453" s="22"/>
      <c r="PJQ453" s="22"/>
      <c r="PJR453" s="22"/>
      <c r="PJS453" s="22"/>
      <c r="PJT453" s="22"/>
      <c r="PJU453" s="22"/>
      <c r="PJV453" s="22"/>
      <c r="PJW453" s="22"/>
      <c r="PJX453" s="22"/>
      <c r="PJY453" s="22"/>
      <c r="PJZ453" s="22"/>
      <c r="PKA453" s="22"/>
      <c r="PKB453" s="22"/>
      <c r="PKC453" s="22"/>
      <c r="PKD453" s="22"/>
      <c r="PKE453" s="22"/>
      <c r="PKF453" s="22"/>
      <c r="PKG453" s="22"/>
      <c r="PKH453" s="22"/>
      <c r="PKI453" s="22"/>
      <c r="PKJ453" s="22"/>
      <c r="PKK453" s="22"/>
      <c r="PKL453" s="22"/>
      <c r="PKM453" s="22"/>
      <c r="PKN453" s="22"/>
      <c r="PKO453" s="22"/>
      <c r="PKP453" s="22"/>
      <c r="PKQ453" s="22"/>
      <c r="PKR453" s="22"/>
      <c r="PKS453" s="22"/>
      <c r="PKT453" s="22"/>
      <c r="PKU453" s="22"/>
      <c r="PKV453" s="22"/>
      <c r="PKW453" s="22"/>
      <c r="PKX453" s="22"/>
      <c r="PKY453" s="22"/>
      <c r="PKZ453" s="22"/>
      <c r="PLA453" s="22"/>
      <c r="PLB453" s="22"/>
      <c r="PLC453" s="22"/>
      <c r="PLD453" s="22"/>
      <c r="PLE453" s="22"/>
      <c r="PLF453" s="22"/>
      <c r="PLG453" s="22"/>
      <c r="PLH453" s="22"/>
      <c r="PLI453" s="22"/>
      <c r="PLJ453" s="22"/>
      <c r="PLK453" s="22"/>
      <c r="PLL453" s="22"/>
      <c r="PLM453" s="22"/>
      <c r="PLN453" s="22"/>
      <c r="PLO453" s="22"/>
      <c r="PLP453" s="22"/>
      <c r="PLQ453" s="22"/>
      <c r="PLR453" s="22"/>
      <c r="PLS453" s="22"/>
      <c r="PLT453" s="22"/>
      <c r="PLU453" s="22"/>
      <c r="PLV453" s="22"/>
      <c r="PLW453" s="22"/>
      <c r="PLX453" s="22"/>
      <c r="PLY453" s="22"/>
      <c r="PLZ453" s="22"/>
      <c r="PMA453" s="22"/>
      <c r="PMB453" s="22"/>
      <c r="PMC453" s="22"/>
      <c r="PMD453" s="22"/>
      <c r="PME453" s="22"/>
      <c r="PMF453" s="22"/>
      <c r="PMG453" s="22"/>
      <c r="PMH453" s="22"/>
      <c r="PMI453" s="22"/>
      <c r="PMJ453" s="22"/>
      <c r="PMK453" s="22"/>
      <c r="PML453" s="22"/>
      <c r="PMM453" s="22"/>
      <c r="PMN453" s="22"/>
      <c r="PMO453" s="22"/>
      <c r="PMP453" s="22"/>
      <c r="PMQ453" s="22"/>
      <c r="PMR453" s="22"/>
      <c r="PMS453" s="22"/>
      <c r="PMT453" s="22"/>
      <c r="PMU453" s="22"/>
      <c r="PMV453" s="22"/>
      <c r="PMW453" s="22"/>
      <c r="PMX453" s="22"/>
      <c r="PMY453" s="22"/>
      <c r="PMZ453" s="22"/>
      <c r="PNA453" s="22"/>
      <c r="PNB453" s="22"/>
      <c r="PNC453" s="22"/>
      <c r="PND453" s="22"/>
      <c r="PNE453" s="22"/>
      <c r="PNF453" s="22"/>
      <c r="PNG453" s="22"/>
      <c r="PNH453" s="22"/>
      <c r="PNI453" s="22"/>
      <c r="PNJ453" s="22"/>
      <c r="PNK453" s="22"/>
      <c r="PNL453" s="22"/>
      <c r="PNM453" s="22"/>
      <c r="PNN453" s="22"/>
      <c r="PNO453" s="22"/>
      <c r="PNP453" s="22"/>
      <c r="PNQ453" s="22"/>
      <c r="PNR453" s="22"/>
      <c r="PNS453" s="22"/>
      <c r="PNT453" s="22"/>
      <c r="PNU453" s="22"/>
      <c r="PNV453" s="22"/>
      <c r="PNW453" s="22"/>
      <c r="PNX453" s="22"/>
      <c r="PNY453" s="22"/>
      <c r="PNZ453" s="22"/>
      <c r="POA453" s="22"/>
      <c r="POB453" s="22"/>
      <c r="POC453" s="22"/>
      <c r="POD453" s="22"/>
      <c r="POE453" s="22"/>
      <c r="POF453" s="22"/>
      <c r="POG453" s="22"/>
      <c r="POH453" s="22"/>
      <c r="POI453" s="22"/>
      <c r="POJ453" s="22"/>
      <c r="POK453" s="22"/>
      <c r="POL453" s="22"/>
      <c r="POM453" s="22"/>
      <c r="PON453" s="22"/>
      <c r="POO453" s="22"/>
      <c r="POP453" s="22"/>
      <c r="POQ453" s="22"/>
      <c r="POR453" s="22"/>
      <c r="POS453" s="22"/>
      <c r="POT453" s="22"/>
      <c r="POU453" s="22"/>
      <c r="POV453" s="22"/>
      <c r="POW453" s="22"/>
      <c r="POX453" s="22"/>
      <c r="POY453" s="22"/>
      <c r="POZ453" s="22"/>
      <c r="PPA453" s="22"/>
      <c r="PPB453" s="22"/>
      <c r="PPC453" s="22"/>
      <c r="PPD453" s="22"/>
      <c r="PPE453" s="22"/>
      <c r="PPF453" s="22"/>
      <c r="PPG453" s="22"/>
      <c r="PPH453" s="22"/>
      <c r="PPI453" s="22"/>
      <c r="PPJ453" s="22"/>
      <c r="PPK453" s="22"/>
      <c r="PPL453" s="22"/>
      <c r="PPM453" s="22"/>
      <c r="PPN453" s="22"/>
      <c r="PPO453" s="22"/>
      <c r="PPP453" s="22"/>
      <c r="PPQ453" s="22"/>
      <c r="PPR453" s="22"/>
      <c r="PPS453" s="22"/>
      <c r="PPT453" s="22"/>
      <c r="PPU453" s="22"/>
      <c r="PPV453" s="22"/>
      <c r="PPW453" s="22"/>
      <c r="PPX453" s="22"/>
      <c r="PPY453" s="22"/>
      <c r="PPZ453" s="22"/>
      <c r="PQA453" s="22"/>
      <c r="PQB453" s="22"/>
      <c r="PQC453" s="22"/>
      <c r="PQD453" s="22"/>
      <c r="PQE453" s="22"/>
      <c r="PQF453" s="22"/>
      <c r="PQG453" s="22"/>
      <c r="PQH453" s="22"/>
      <c r="PQI453" s="22"/>
      <c r="PQJ453" s="22"/>
      <c r="PQK453" s="22"/>
      <c r="PQL453" s="22"/>
      <c r="PQM453" s="22"/>
      <c r="PQN453" s="22"/>
      <c r="PQO453" s="22"/>
      <c r="PQP453" s="22"/>
      <c r="PQQ453" s="22"/>
      <c r="PQR453" s="22"/>
      <c r="PQS453" s="22"/>
      <c r="PQT453" s="22"/>
      <c r="PQU453" s="22"/>
      <c r="PQV453" s="22"/>
      <c r="PQW453" s="22"/>
      <c r="PQX453" s="22"/>
      <c r="PQY453" s="22"/>
      <c r="PQZ453" s="22"/>
      <c r="PRA453" s="22"/>
      <c r="PRB453" s="22"/>
      <c r="PRC453" s="22"/>
      <c r="PRD453" s="22"/>
      <c r="PRE453" s="22"/>
      <c r="PRF453" s="22"/>
      <c r="PRG453" s="22"/>
      <c r="PRH453" s="22"/>
      <c r="PRI453" s="22"/>
      <c r="PRJ453" s="22"/>
      <c r="PRK453" s="22"/>
      <c r="PRL453" s="22"/>
      <c r="PRM453" s="22"/>
      <c r="PRN453" s="22"/>
      <c r="PRO453" s="22"/>
      <c r="PRP453" s="22"/>
      <c r="PRQ453" s="22"/>
      <c r="PRR453" s="22"/>
      <c r="PRS453" s="22"/>
      <c r="PRT453" s="22"/>
      <c r="PRU453" s="22"/>
      <c r="PRV453" s="22"/>
      <c r="PRW453" s="22"/>
      <c r="PRX453" s="22"/>
      <c r="PRY453" s="22"/>
      <c r="PRZ453" s="22"/>
      <c r="PSA453" s="22"/>
      <c r="PSB453" s="22"/>
      <c r="PSC453" s="22"/>
      <c r="PSD453" s="22"/>
      <c r="PSE453" s="22"/>
      <c r="PSF453" s="22"/>
      <c r="PSG453" s="22"/>
      <c r="PSH453" s="22"/>
      <c r="PSI453" s="22"/>
      <c r="PSJ453" s="22"/>
      <c r="PSK453" s="22"/>
      <c r="PSL453" s="22"/>
      <c r="PSM453" s="22"/>
      <c r="PSN453" s="22"/>
      <c r="PSO453" s="22"/>
      <c r="PSP453" s="22"/>
      <c r="PSQ453" s="22"/>
      <c r="PSR453" s="22"/>
      <c r="PSS453" s="22"/>
      <c r="PST453" s="22"/>
      <c r="PSU453" s="22"/>
      <c r="PSV453" s="22"/>
      <c r="PSW453" s="22"/>
      <c r="PSX453" s="22"/>
      <c r="PSY453" s="22"/>
      <c r="PSZ453" s="22"/>
      <c r="PTA453" s="22"/>
      <c r="PTB453" s="22"/>
      <c r="PTC453" s="22"/>
      <c r="PTD453" s="22"/>
      <c r="PTE453" s="22"/>
      <c r="PTF453" s="22"/>
      <c r="PTG453" s="22"/>
      <c r="PTH453" s="22"/>
      <c r="PTI453" s="22"/>
      <c r="PTJ453" s="22"/>
      <c r="PTK453" s="22"/>
      <c r="PTL453" s="22"/>
      <c r="PTM453" s="22"/>
      <c r="PTN453" s="22"/>
      <c r="PTO453" s="22"/>
      <c r="PTP453" s="22"/>
      <c r="PTQ453" s="22"/>
      <c r="PTR453" s="22"/>
      <c r="PTS453" s="22"/>
      <c r="PTT453" s="22"/>
      <c r="PTU453" s="22"/>
      <c r="PTV453" s="22"/>
      <c r="PTW453" s="22"/>
      <c r="PTX453" s="22"/>
      <c r="PTY453" s="22"/>
      <c r="PTZ453" s="22"/>
      <c r="PUA453" s="22"/>
      <c r="PUB453" s="22"/>
      <c r="PUC453" s="22"/>
      <c r="PUD453" s="22"/>
      <c r="PUE453" s="22"/>
      <c r="PUF453" s="22"/>
      <c r="PUG453" s="22"/>
      <c r="PUH453" s="22"/>
      <c r="PUI453" s="22"/>
      <c r="PUJ453" s="22"/>
      <c r="PUK453" s="22"/>
      <c r="PUL453" s="22"/>
      <c r="PUM453" s="22"/>
      <c r="PUN453" s="22"/>
      <c r="PUO453" s="22"/>
      <c r="PUP453" s="22"/>
      <c r="PUQ453" s="22"/>
      <c r="PUR453" s="22"/>
      <c r="PUS453" s="22"/>
      <c r="PUT453" s="22"/>
      <c r="PUU453" s="22"/>
      <c r="PUV453" s="22"/>
      <c r="PUW453" s="22"/>
      <c r="PUX453" s="22"/>
      <c r="PUY453" s="22"/>
      <c r="PUZ453" s="22"/>
      <c r="PVA453" s="22"/>
      <c r="PVB453" s="22"/>
      <c r="PVC453" s="22"/>
      <c r="PVD453" s="22"/>
      <c r="PVE453" s="22"/>
      <c r="PVF453" s="22"/>
      <c r="PVG453" s="22"/>
      <c r="PVH453" s="22"/>
      <c r="PVI453" s="22"/>
      <c r="PVJ453" s="22"/>
      <c r="PVK453" s="22"/>
      <c r="PVL453" s="22"/>
      <c r="PVM453" s="22"/>
      <c r="PVN453" s="22"/>
      <c r="PVO453" s="22"/>
      <c r="PVP453" s="22"/>
      <c r="PVQ453" s="22"/>
      <c r="PVR453" s="22"/>
      <c r="PVS453" s="22"/>
      <c r="PVT453" s="22"/>
      <c r="PVU453" s="22"/>
      <c r="PVV453" s="22"/>
      <c r="PVW453" s="22"/>
      <c r="PVX453" s="22"/>
      <c r="PVY453" s="22"/>
      <c r="PVZ453" s="22"/>
      <c r="PWA453" s="22"/>
      <c r="PWB453" s="22"/>
      <c r="PWC453" s="22"/>
      <c r="PWD453" s="22"/>
      <c r="PWE453" s="22"/>
      <c r="PWF453" s="22"/>
      <c r="PWG453" s="22"/>
      <c r="PWH453" s="22"/>
      <c r="PWI453" s="22"/>
      <c r="PWJ453" s="22"/>
      <c r="PWK453" s="22"/>
      <c r="PWL453" s="22"/>
      <c r="PWM453" s="22"/>
      <c r="PWN453" s="22"/>
      <c r="PWO453" s="22"/>
      <c r="PWP453" s="22"/>
      <c r="PWQ453" s="22"/>
      <c r="PWR453" s="22"/>
      <c r="PWS453" s="22"/>
      <c r="PWT453" s="22"/>
      <c r="PWU453" s="22"/>
      <c r="PWV453" s="22"/>
      <c r="PWW453" s="22"/>
      <c r="PWX453" s="22"/>
      <c r="PWY453" s="22"/>
      <c r="PWZ453" s="22"/>
      <c r="PXA453" s="22"/>
      <c r="PXB453" s="22"/>
      <c r="PXC453" s="22"/>
      <c r="PXD453" s="22"/>
      <c r="PXE453" s="22"/>
      <c r="PXF453" s="22"/>
      <c r="PXG453" s="22"/>
      <c r="PXH453" s="22"/>
      <c r="PXI453" s="22"/>
      <c r="PXJ453" s="22"/>
      <c r="PXK453" s="22"/>
      <c r="PXL453" s="22"/>
      <c r="PXM453" s="22"/>
      <c r="PXN453" s="22"/>
      <c r="PXO453" s="22"/>
      <c r="PXP453" s="22"/>
      <c r="PXQ453" s="22"/>
      <c r="PXR453" s="22"/>
      <c r="PXS453" s="22"/>
      <c r="PXT453" s="22"/>
      <c r="PXU453" s="22"/>
      <c r="PXV453" s="22"/>
      <c r="PXW453" s="22"/>
      <c r="PXX453" s="22"/>
      <c r="PXY453" s="22"/>
      <c r="PXZ453" s="22"/>
      <c r="PYA453" s="22"/>
      <c r="PYB453" s="22"/>
      <c r="PYC453" s="22"/>
      <c r="PYD453" s="22"/>
      <c r="PYE453" s="22"/>
      <c r="PYF453" s="22"/>
      <c r="PYG453" s="22"/>
      <c r="PYH453" s="22"/>
      <c r="PYI453" s="22"/>
      <c r="PYJ453" s="22"/>
      <c r="PYK453" s="22"/>
      <c r="PYL453" s="22"/>
      <c r="PYM453" s="22"/>
      <c r="PYN453" s="22"/>
      <c r="PYO453" s="22"/>
      <c r="PYP453" s="22"/>
      <c r="PYQ453" s="22"/>
      <c r="PYR453" s="22"/>
      <c r="PYS453" s="22"/>
      <c r="PYT453" s="22"/>
      <c r="PYU453" s="22"/>
      <c r="PYV453" s="22"/>
      <c r="PYW453" s="22"/>
      <c r="PYX453" s="22"/>
      <c r="PYY453" s="22"/>
      <c r="PYZ453" s="22"/>
      <c r="PZA453" s="22"/>
      <c r="PZB453" s="22"/>
      <c r="PZC453" s="22"/>
      <c r="PZD453" s="22"/>
      <c r="PZE453" s="22"/>
      <c r="PZF453" s="22"/>
      <c r="PZG453" s="22"/>
      <c r="PZH453" s="22"/>
      <c r="PZI453" s="22"/>
      <c r="PZJ453" s="22"/>
      <c r="PZK453" s="22"/>
      <c r="PZL453" s="22"/>
      <c r="PZM453" s="22"/>
      <c r="PZN453" s="22"/>
      <c r="PZO453" s="22"/>
      <c r="PZP453" s="22"/>
      <c r="PZQ453" s="22"/>
      <c r="PZR453" s="22"/>
      <c r="PZS453" s="22"/>
      <c r="PZT453" s="22"/>
      <c r="PZU453" s="22"/>
      <c r="PZV453" s="22"/>
      <c r="PZW453" s="22"/>
      <c r="PZX453" s="22"/>
      <c r="PZY453" s="22"/>
      <c r="PZZ453" s="22"/>
      <c r="QAA453" s="22"/>
      <c r="QAB453" s="22"/>
      <c r="QAC453" s="22"/>
      <c r="QAD453" s="22"/>
      <c r="QAE453" s="22"/>
      <c r="QAF453" s="22"/>
      <c r="QAG453" s="22"/>
      <c r="QAH453" s="22"/>
      <c r="QAI453" s="22"/>
      <c r="QAJ453" s="22"/>
      <c r="QAK453" s="22"/>
      <c r="QAL453" s="22"/>
      <c r="QAM453" s="22"/>
      <c r="QAN453" s="22"/>
      <c r="QAO453" s="22"/>
      <c r="QAP453" s="22"/>
      <c r="QAQ453" s="22"/>
      <c r="QAR453" s="22"/>
      <c r="QAS453" s="22"/>
      <c r="QAT453" s="22"/>
      <c r="QAU453" s="22"/>
      <c r="QAV453" s="22"/>
      <c r="QAW453" s="22"/>
      <c r="QAX453" s="22"/>
      <c r="QAY453" s="22"/>
      <c r="QAZ453" s="22"/>
      <c r="QBA453" s="22"/>
      <c r="QBB453" s="22"/>
      <c r="QBC453" s="22"/>
      <c r="QBD453" s="22"/>
      <c r="QBE453" s="22"/>
      <c r="QBF453" s="22"/>
      <c r="QBG453" s="22"/>
      <c r="QBH453" s="22"/>
      <c r="QBI453" s="22"/>
      <c r="QBJ453" s="22"/>
      <c r="QBK453" s="22"/>
      <c r="QBL453" s="22"/>
      <c r="QBM453" s="22"/>
      <c r="QBN453" s="22"/>
      <c r="QBO453" s="22"/>
      <c r="QBP453" s="22"/>
      <c r="QBQ453" s="22"/>
      <c r="QBR453" s="22"/>
      <c r="QBS453" s="22"/>
      <c r="QBT453" s="22"/>
      <c r="QBU453" s="22"/>
      <c r="QBV453" s="22"/>
      <c r="QBW453" s="22"/>
      <c r="QBX453" s="22"/>
      <c r="QBY453" s="22"/>
      <c r="QBZ453" s="22"/>
      <c r="QCA453" s="22"/>
      <c r="QCB453" s="22"/>
      <c r="QCC453" s="22"/>
      <c r="QCD453" s="22"/>
      <c r="QCE453" s="22"/>
      <c r="QCF453" s="22"/>
      <c r="QCG453" s="22"/>
      <c r="QCH453" s="22"/>
      <c r="QCI453" s="22"/>
      <c r="QCJ453" s="22"/>
      <c r="QCK453" s="22"/>
      <c r="QCL453" s="22"/>
      <c r="QCM453" s="22"/>
      <c r="QCN453" s="22"/>
      <c r="QCO453" s="22"/>
      <c r="QCP453" s="22"/>
      <c r="QCQ453" s="22"/>
      <c r="QCR453" s="22"/>
      <c r="QCS453" s="22"/>
      <c r="QCT453" s="22"/>
      <c r="QCU453" s="22"/>
      <c r="QCV453" s="22"/>
      <c r="QCW453" s="22"/>
      <c r="QCX453" s="22"/>
      <c r="QCY453" s="22"/>
      <c r="QCZ453" s="22"/>
      <c r="QDA453" s="22"/>
      <c r="QDB453" s="22"/>
      <c r="QDC453" s="22"/>
      <c r="QDD453" s="22"/>
      <c r="QDE453" s="22"/>
      <c r="QDF453" s="22"/>
      <c r="QDG453" s="22"/>
      <c r="QDH453" s="22"/>
      <c r="QDI453" s="22"/>
      <c r="QDJ453" s="22"/>
      <c r="QDK453" s="22"/>
      <c r="QDL453" s="22"/>
      <c r="QDM453" s="22"/>
      <c r="QDN453" s="22"/>
      <c r="QDO453" s="22"/>
      <c r="QDP453" s="22"/>
      <c r="QDQ453" s="22"/>
      <c r="QDR453" s="22"/>
      <c r="QDS453" s="22"/>
      <c r="QDT453" s="22"/>
      <c r="QDU453" s="22"/>
      <c r="QDV453" s="22"/>
      <c r="QDW453" s="22"/>
      <c r="QDX453" s="22"/>
      <c r="QDY453" s="22"/>
      <c r="QDZ453" s="22"/>
      <c r="QEA453" s="22"/>
      <c r="QEB453" s="22"/>
      <c r="QEC453" s="22"/>
      <c r="QED453" s="22"/>
      <c r="QEE453" s="22"/>
      <c r="QEF453" s="22"/>
      <c r="QEG453" s="22"/>
      <c r="QEH453" s="22"/>
      <c r="QEI453" s="22"/>
      <c r="QEJ453" s="22"/>
      <c r="QEK453" s="22"/>
      <c r="QEL453" s="22"/>
      <c r="QEM453" s="22"/>
      <c r="QEN453" s="22"/>
      <c r="QEO453" s="22"/>
      <c r="QEP453" s="22"/>
      <c r="QEQ453" s="22"/>
      <c r="QER453" s="22"/>
      <c r="QES453" s="22"/>
      <c r="QET453" s="22"/>
      <c r="QEU453" s="22"/>
      <c r="QEV453" s="22"/>
      <c r="QEW453" s="22"/>
      <c r="QEX453" s="22"/>
      <c r="QEY453" s="22"/>
      <c r="QEZ453" s="22"/>
      <c r="QFA453" s="22"/>
      <c r="QFB453" s="22"/>
      <c r="QFC453" s="22"/>
      <c r="QFD453" s="22"/>
      <c r="QFE453" s="22"/>
      <c r="QFF453" s="22"/>
      <c r="QFG453" s="22"/>
      <c r="QFH453" s="22"/>
      <c r="QFI453" s="22"/>
      <c r="QFJ453" s="22"/>
      <c r="QFK453" s="22"/>
      <c r="QFL453" s="22"/>
      <c r="QFM453" s="22"/>
      <c r="QFN453" s="22"/>
      <c r="QFO453" s="22"/>
      <c r="QFP453" s="22"/>
      <c r="QFQ453" s="22"/>
      <c r="QFR453" s="22"/>
      <c r="QFS453" s="22"/>
      <c r="QFT453" s="22"/>
      <c r="QFU453" s="22"/>
      <c r="QFV453" s="22"/>
      <c r="QFW453" s="22"/>
      <c r="QFX453" s="22"/>
      <c r="QFY453" s="22"/>
      <c r="QFZ453" s="22"/>
      <c r="QGA453" s="22"/>
      <c r="QGB453" s="22"/>
      <c r="QGC453" s="22"/>
      <c r="QGD453" s="22"/>
      <c r="QGE453" s="22"/>
      <c r="QGF453" s="22"/>
      <c r="QGG453" s="22"/>
      <c r="QGH453" s="22"/>
      <c r="QGI453" s="22"/>
      <c r="QGJ453" s="22"/>
      <c r="QGK453" s="22"/>
      <c r="QGL453" s="22"/>
      <c r="QGM453" s="22"/>
      <c r="QGN453" s="22"/>
      <c r="QGO453" s="22"/>
      <c r="QGP453" s="22"/>
      <c r="QGQ453" s="22"/>
      <c r="QGR453" s="22"/>
      <c r="QGS453" s="22"/>
      <c r="QGT453" s="22"/>
      <c r="QGU453" s="22"/>
      <c r="QGV453" s="22"/>
      <c r="QGW453" s="22"/>
      <c r="QGX453" s="22"/>
      <c r="QGY453" s="22"/>
      <c r="QGZ453" s="22"/>
      <c r="QHA453" s="22"/>
      <c r="QHB453" s="22"/>
      <c r="QHC453" s="22"/>
      <c r="QHD453" s="22"/>
      <c r="QHE453" s="22"/>
      <c r="QHF453" s="22"/>
      <c r="QHG453" s="22"/>
      <c r="QHH453" s="22"/>
      <c r="QHI453" s="22"/>
      <c r="QHJ453" s="22"/>
      <c r="QHK453" s="22"/>
      <c r="QHL453" s="22"/>
      <c r="QHM453" s="22"/>
      <c r="QHN453" s="22"/>
      <c r="QHO453" s="22"/>
      <c r="QHP453" s="22"/>
      <c r="QHQ453" s="22"/>
      <c r="QHR453" s="22"/>
      <c r="QHS453" s="22"/>
      <c r="QHT453" s="22"/>
      <c r="QHU453" s="22"/>
      <c r="QHV453" s="22"/>
      <c r="QHW453" s="22"/>
      <c r="QHX453" s="22"/>
      <c r="QHY453" s="22"/>
      <c r="QHZ453" s="22"/>
      <c r="QIA453" s="22"/>
      <c r="QIB453" s="22"/>
      <c r="QIC453" s="22"/>
      <c r="QID453" s="22"/>
      <c r="QIE453" s="22"/>
      <c r="QIF453" s="22"/>
      <c r="QIG453" s="22"/>
      <c r="QIH453" s="22"/>
      <c r="QII453" s="22"/>
      <c r="QIJ453" s="22"/>
      <c r="QIK453" s="22"/>
      <c r="QIL453" s="22"/>
      <c r="QIM453" s="22"/>
      <c r="QIN453" s="22"/>
      <c r="QIO453" s="22"/>
      <c r="QIP453" s="22"/>
      <c r="QIQ453" s="22"/>
      <c r="QIR453" s="22"/>
      <c r="QIS453" s="22"/>
      <c r="QIT453" s="22"/>
      <c r="QIU453" s="22"/>
      <c r="QIV453" s="22"/>
      <c r="QIW453" s="22"/>
      <c r="QIX453" s="22"/>
      <c r="QIY453" s="22"/>
      <c r="QIZ453" s="22"/>
      <c r="QJA453" s="22"/>
      <c r="QJB453" s="22"/>
      <c r="QJC453" s="22"/>
      <c r="QJD453" s="22"/>
      <c r="QJE453" s="22"/>
      <c r="QJF453" s="22"/>
      <c r="QJG453" s="22"/>
      <c r="QJH453" s="22"/>
      <c r="QJI453" s="22"/>
      <c r="QJJ453" s="22"/>
      <c r="QJK453" s="22"/>
      <c r="QJL453" s="22"/>
      <c r="QJM453" s="22"/>
      <c r="QJN453" s="22"/>
      <c r="QJO453" s="22"/>
      <c r="QJP453" s="22"/>
      <c r="QJQ453" s="22"/>
      <c r="QJR453" s="22"/>
      <c r="QJS453" s="22"/>
      <c r="QJT453" s="22"/>
      <c r="QJU453" s="22"/>
      <c r="QJV453" s="22"/>
      <c r="QJW453" s="22"/>
      <c r="QJX453" s="22"/>
      <c r="QJY453" s="22"/>
      <c r="QJZ453" s="22"/>
      <c r="QKA453" s="22"/>
      <c r="QKB453" s="22"/>
      <c r="QKC453" s="22"/>
      <c r="QKD453" s="22"/>
      <c r="QKE453" s="22"/>
      <c r="QKF453" s="22"/>
      <c r="QKG453" s="22"/>
      <c r="QKH453" s="22"/>
      <c r="QKI453" s="22"/>
      <c r="QKJ453" s="22"/>
      <c r="QKK453" s="22"/>
      <c r="QKL453" s="22"/>
      <c r="QKM453" s="22"/>
      <c r="QKN453" s="22"/>
      <c r="QKO453" s="22"/>
      <c r="QKP453" s="22"/>
      <c r="QKQ453" s="22"/>
      <c r="QKR453" s="22"/>
      <c r="QKS453" s="22"/>
      <c r="QKT453" s="22"/>
      <c r="QKU453" s="22"/>
      <c r="QKV453" s="22"/>
      <c r="QKW453" s="22"/>
      <c r="QKX453" s="22"/>
      <c r="QKY453" s="22"/>
      <c r="QKZ453" s="22"/>
      <c r="QLA453" s="22"/>
      <c r="QLB453" s="22"/>
      <c r="QLC453" s="22"/>
      <c r="QLD453" s="22"/>
      <c r="QLE453" s="22"/>
      <c r="QLF453" s="22"/>
      <c r="QLG453" s="22"/>
      <c r="QLH453" s="22"/>
      <c r="QLI453" s="22"/>
      <c r="QLJ453" s="22"/>
      <c r="QLK453" s="22"/>
      <c r="QLL453" s="22"/>
      <c r="QLM453" s="22"/>
      <c r="QLN453" s="22"/>
      <c r="QLO453" s="22"/>
      <c r="QLP453" s="22"/>
      <c r="QLQ453" s="22"/>
      <c r="QLR453" s="22"/>
      <c r="QLS453" s="22"/>
      <c r="QLT453" s="22"/>
      <c r="QLU453" s="22"/>
      <c r="QLV453" s="22"/>
      <c r="QLW453" s="22"/>
      <c r="QLX453" s="22"/>
      <c r="QLY453" s="22"/>
      <c r="QLZ453" s="22"/>
      <c r="QMA453" s="22"/>
      <c r="QMB453" s="22"/>
      <c r="QMC453" s="22"/>
      <c r="QMD453" s="22"/>
      <c r="QME453" s="22"/>
      <c r="QMF453" s="22"/>
      <c r="QMG453" s="22"/>
      <c r="QMH453" s="22"/>
      <c r="QMI453" s="22"/>
      <c r="QMJ453" s="22"/>
      <c r="QMK453" s="22"/>
      <c r="QML453" s="22"/>
      <c r="QMM453" s="22"/>
      <c r="QMN453" s="22"/>
      <c r="QMO453" s="22"/>
      <c r="QMP453" s="22"/>
      <c r="QMQ453" s="22"/>
      <c r="QMR453" s="22"/>
      <c r="QMS453" s="22"/>
      <c r="QMT453" s="22"/>
      <c r="QMU453" s="22"/>
      <c r="QMV453" s="22"/>
      <c r="QMW453" s="22"/>
      <c r="QMX453" s="22"/>
      <c r="QMY453" s="22"/>
      <c r="QMZ453" s="22"/>
      <c r="QNA453" s="22"/>
      <c r="QNB453" s="22"/>
      <c r="QNC453" s="22"/>
      <c r="QND453" s="22"/>
      <c r="QNE453" s="22"/>
      <c r="QNF453" s="22"/>
      <c r="QNG453" s="22"/>
      <c r="QNH453" s="22"/>
      <c r="QNI453" s="22"/>
      <c r="QNJ453" s="22"/>
      <c r="QNK453" s="22"/>
      <c r="QNL453" s="22"/>
      <c r="QNM453" s="22"/>
      <c r="QNN453" s="22"/>
      <c r="QNO453" s="22"/>
      <c r="QNP453" s="22"/>
      <c r="QNQ453" s="22"/>
      <c r="QNR453" s="22"/>
      <c r="QNS453" s="22"/>
      <c r="QNT453" s="22"/>
      <c r="QNU453" s="22"/>
      <c r="QNV453" s="22"/>
      <c r="QNW453" s="22"/>
      <c r="QNX453" s="22"/>
      <c r="QNY453" s="22"/>
      <c r="QNZ453" s="22"/>
      <c r="QOA453" s="22"/>
      <c r="QOB453" s="22"/>
      <c r="QOC453" s="22"/>
      <c r="QOD453" s="22"/>
      <c r="QOE453" s="22"/>
      <c r="QOF453" s="22"/>
      <c r="QOG453" s="22"/>
      <c r="QOH453" s="22"/>
      <c r="QOI453" s="22"/>
      <c r="QOJ453" s="22"/>
      <c r="QOK453" s="22"/>
      <c r="QOL453" s="22"/>
      <c r="QOM453" s="22"/>
      <c r="QON453" s="22"/>
      <c r="QOO453" s="22"/>
      <c r="QOP453" s="22"/>
      <c r="QOQ453" s="22"/>
      <c r="QOR453" s="22"/>
      <c r="QOS453" s="22"/>
      <c r="QOT453" s="22"/>
      <c r="QOU453" s="22"/>
      <c r="QOV453" s="22"/>
      <c r="QOW453" s="22"/>
      <c r="QOX453" s="22"/>
      <c r="QOY453" s="22"/>
      <c r="QOZ453" s="22"/>
      <c r="QPA453" s="22"/>
      <c r="QPB453" s="22"/>
      <c r="QPC453" s="22"/>
      <c r="QPD453" s="22"/>
      <c r="QPE453" s="22"/>
      <c r="QPF453" s="22"/>
      <c r="QPG453" s="22"/>
      <c r="QPH453" s="22"/>
      <c r="QPI453" s="22"/>
      <c r="QPJ453" s="22"/>
      <c r="QPK453" s="22"/>
      <c r="QPL453" s="22"/>
      <c r="QPM453" s="22"/>
      <c r="QPN453" s="22"/>
      <c r="QPO453" s="22"/>
      <c r="QPP453" s="22"/>
      <c r="QPQ453" s="22"/>
      <c r="QPR453" s="22"/>
      <c r="QPS453" s="22"/>
      <c r="QPT453" s="22"/>
      <c r="QPU453" s="22"/>
      <c r="QPV453" s="22"/>
      <c r="QPW453" s="22"/>
      <c r="QPX453" s="22"/>
      <c r="QPY453" s="22"/>
      <c r="QPZ453" s="22"/>
      <c r="QQA453" s="22"/>
      <c r="QQB453" s="22"/>
      <c r="QQC453" s="22"/>
      <c r="QQD453" s="22"/>
      <c r="QQE453" s="22"/>
      <c r="QQF453" s="22"/>
      <c r="QQG453" s="22"/>
      <c r="QQH453" s="22"/>
      <c r="QQI453" s="22"/>
      <c r="QQJ453" s="22"/>
      <c r="QQK453" s="22"/>
      <c r="QQL453" s="22"/>
      <c r="QQM453" s="22"/>
      <c r="QQN453" s="22"/>
      <c r="QQO453" s="22"/>
      <c r="QQP453" s="22"/>
      <c r="QQQ453" s="22"/>
      <c r="QQR453" s="22"/>
      <c r="QQS453" s="22"/>
      <c r="QQT453" s="22"/>
      <c r="QQU453" s="22"/>
      <c r="QQV453" s="22"/>
      <c r="QQW453" s="22"/>
      <c r="QQX453" s="22"/>
      <c r="QQY453" s="22"/>
      <c r="QQZ453" s="22"/>
      <c r="QRA453" s="22"/>
      <c r="QRB453" s="22"/>
      <c r="QRC453" s="22"/>
      <c r="QRD453" s="22"/>
      <c r="QRE453" s="22"/>
      <c r="QRF453" s="22"/>
      <c r="QRG453" s="22"/>
      <c r="QRH453" s="22"/>
      <c r="QRI453" s="22"/>
      <c r="QRJ453" s="22"/>
      <c r="QRK453" s="22"/>
      <c r="QRL453" s="22"/>
      <c r="QRM453" s="22"/>
      <c r="QRN453" s="22"/>
      <c r="QRO453" s="22"/>
      <c r="QRP453" s="22"/>
      <c r="QRQ453" s="22"/>
      <c r="QRR453" s="22"/>
      <c r="QRS453" s="22"/>
      <c r="QRT453" s="22"/>
      <c r="QRU453" s="22"/>
      <c r="QRV453" s="22"/>
      <c r="QRW453" s="22"/>
      <c r="QRX453" s="22"/>
      <c r="QRY453" s="22"/>
      <c r="QRZ453" s="22"/>
      <c r="QSA453" s="22"/>
      <c r="QSB453" s="22"/>
      <c r="QSC453" s="22"/>
      <c r="QSD453" s="22"/>
      <c r="QSE453" s="22"/>
      <c r="QSF453" s="22"/>
      <c r="QSG453" s="22"/>
      <c r="QSH453" s="22"/>
      <c r="QSI453" s="22"/>
      <c r="QSJ453" s="22"/>
      <c r="QSK453" s="22"/>
      <c r="QSL453" s="22"/>
      <c r="QSM453" s="22"/>
      <c r="QSN453" s="22"/>
      <c r="QSO453" s="22"/>
      <c r="QSP453" s="22"/>
      <c r="QSQ453" s="22"/>
      <c r="QSR453" s="22"/>
      <c r="QSS453" s="22"/>
      <c r="QST453" s="22"/>
      <c r="QSU453" s="22"/>
      <c r="QSV453" s="22"/>
      <c r="QSW453" s="22"/>
      <c r="QSX453" s="22"/>
      <c r="QSY453" s="22"/>
      <c r="QSZ453" s="22"/>
      <c r="QTA453" s="22"/>
      <c r="QTB453" s="22"/>
      <c r="QTC453" s="22"/>
      <c r="QTD453" s="22"/>
      <c r="QTE453" s="22"/>
      <c r="QTF453" s="22"/>
      <c r="QTG453" s="22"/>
      <c r="QTH453" s="22"/>
      <c r="QTI453" s="22"/>
      <c r="QTJ453" s="22"/>
      <c r="QTK453" s="22"/>
      <c r="QTL453" s="22"/>
      <c r="QTM453" s="22"/>
      <c r="QTN453" s="22"/>
      <c r="QTO453" s="22"/>
      <c r="QTP453" s="22"/>
      <c r="QTQ453" s="22"/>
      <c r="QTR453" s="22"/>
      <c r="QTS453" s="22"/>
      <c r="QTT453" s="22"/>
      <c r="QTU453" s="22"/>
      <c r="QTV453" s="22"/>
      <c r="QTW453" s="22"/>
      <c r="QTX453" s="22"/>
      <c r="QTY453" s="22"/>
      <c r="QTZ453" s="22"/>
      <c r="QUA453" s="22"/>
      <c r="QUB453" s="22"/>
      <c r="QUC453" s="22"/>
      <c r="QUD453" s="22"/>
      <c r="QUE453" s="22"/>
      <c r="QUF453" s="22"/>
      <c r="QUG453" s="22"/>
      <c r="QUH453" s="22"/>
      <c r="QUI453" s="22"/>
      <c r="QUJ453" s="22"/>
      <c r="QUK453" s="22"/>
      <c r="QUL453" s="22"/>
      <c r="QUM453" s="22"/>
      <c r="QUN453" s="22"/>
      <c r="QUO453" s="22"/>
      <c r="QUP453" s="22"/>
      <c r="QUQ453" s="22"/>
      <c r="QUR453" s="22"/>
      <c r="QUS453" s="22"/>
      <c r="QUT453" s="22"/>
      <c r="QUU453" s="22"/>
      <c r="QUV453" s="22"/>
      <c r="QUW453" s="22"/>
      <c r="QUX453" s="22"/>
      <c r="QUY453" s="22"/>
      <c r="QUZ453" s="22"/>
      <c r="QVA453" s="22"/>
      <c r="QVB453" s="22"/>
      <c r="QVC453" s="22"/>
      <c r="QVD453" s="22"/>
      <c r="QVE453" s="22"/>
      <c r="QVF453" s="22"/>
      <c r="QVG453" s="22"/>
      <c r="QVH453" s="22"/>
      <c r="QVI453" s="22"/>
      <c r="QVJ453" s="22"/>
      <c r="QVK453" s="22"/>
      <c r="QVL453" s="22"/>
      <c r="QVM453" s="22"/>
      <c r="QVN453" s="22"/>
      <c r="QVO453" s="22"/>
      <c r="QVP453" s="22"/>
      <c r="QVQ453" s="22"/>
      <c r="QVR453" s="22"/>
      <c r="QVS453" s="22"/>
      <c r="QVT453" s="22"/>
      <c r="QVU453" s="22"/>
      <c r="QVV453" s="22"/>
      <c r="QVW453" s="22"/>
      <c r="QVX453" s="22"/>
      <c r="QVY453" s="22"/>
      <c r="QVZ453" s="22"/>
      <c r="QWA453" s="22"/>
      <c r="QWB453" s="22"/>
      <c r="QWC453" s="22"/>
      <c r="QWD453" s="22"/>
      <c r="QWE453" s="22"/>
      <c r="QWF453" s="22"/>
      <c r="QWG453" s="22"/>
      <c r="QWH453" s="22"/>
      <c r="QWI453" s="22"/>
      <c r="QWJ453" s="22"/>
      <c r="QWK453" s="22"/>
      <c r="QWL453" s="22"/>
      <c r="QWM453" s="22"/>
      <c r="QWN453" s="22"/>
      <c r="QWO453" s="22"/>
      <c r="QWP453" s="22"/>
      <c r="QWQ453" s="22"/>
      <c r="QWR453" s="22"/>
      <c r="QWS453" s="22"/>
      <c r="QWT453" s="22"/>
      <c r="QWU453" s="22"/>
      <c r="QWV453" s="22"/>
      <c r="QWW453" s="22"/>
      <c r="QWX453" s="22"/>
      <c r="QWY453" s="22"/>
      <c r="QWZ453" s="22"/>
      <c r="QXA453" s="22"/>
      <c r="QXB453" s="22"/>
      <c r="QXC453" s="22"/>
      <c r="QXD453" s="22"/>
      <c r="QXE453" s="22"/>
      <c r="QXF453" s="22"/>
      <c r="QXG453" s="22"/>
      <c r="QXH453" s="22"/>
      <c r="QXI453" s="22"/>
      <c r="QXJ453" s="22"/>
      <c r="QXK453" s="22"/>
      <c r="QXL453" s="22"/>
      <c r="QXM453" s="22"/>
      <c r="QXN453" s="22"/>
      <c r="QXO453" s="22"/>
      <c r="QXP453" s="22"/>
      <c r="QXQ453" s="22"/>
      <c r="QXR453" s="22"/>
      <c r="QXS453" s="22"/>
      <c r="QXT453" s="22"/>
      <c r="QXU453" s="22"/>
      <c r="QXV453" s="22"/>
      <c r="QXW453" s="22"/>
      <c r="QXX453" s="22"/>
      <c r="QXY453" s="22"/>
      <c r="QXZ453" s="22"/>
      <c r="QYA453" s="22"/>
      <c r="QYB453" s="22"/>
      <c r="QYC453" s="22"/>
      <c r="QYD453" s="22"/>
      <c r="QYE453" s="22"/>
      <c r="QYF453" s="22"/>
      <c r="QYG453" s="22"/>
      <c r="QYH453" s="22"/>
      <c r="QYI453" s="22"/>
      <c r="QYJ453" s="22"/>
      <c r="QYK453" s="22"/>
      <c r="QYL453" s="22"/>
      <c r="QYM453" s="22"/>
      <c r="QYN453" s="22"/>
      <c r="QYO453" s="22"/>
      <c r="QYP453" s="22"/>
      <c r="QYQ453" s="22"/>
      <c r="QYR453" s="22"/>
      <c r="QYS453" s="22"/>
      <c r="QYT453" s="22"/>
      <c r="QYU453" s="22"/>
      <c r="QYV453" s="22"/>
      <c r="QYW453" s="22"/>
      <c r="QYX453" s="22"/>
      <c r="QYY453" s="22"/>
      <c r="QYZ453" s="22"/>
      <c r="QZA453" s="22"/>
      <c r="QZB453" s="22"/>
      <c r="QZC453" s="22"/>
      <c r="QZD453" s="22"/>
      <c r="QZE453" s="22"/>
      <c r="QZF453" s="22"/>
      <c r="QZG453" s="22"/>
      <c r="QZH453" s="22"/>
      <c r="QZI453" s="22"/>
      <c r="QZJ453" s="22"/>
      <c r="QZK453" s="22"/>
      <c r="QZL453" s="22"/>
      <c r="QZM453" s="22"/>
      <c r="QZN453" s="22"/>
      <c r="QZO453" s="22"/>
      <c r="QZP453" s="22"/>
      <c r="QZQ453" s="22"/>
      <c r="QZR453" s="22"/>
      <c r="QZS453" s="22"/>
      <c r="QZT453" s="22"/>
      <c r="QZU453" s="22"/>
      <c r="QZV453" s="22"/>
      <c r="QZW453" s="22"/>
      <c r="QZX453" s="22"/>
      <c r="QZY453" s="22"/>
      <c r="QZZ453" s="22"/>
      <c r="RAA453" s="22"/>
      <c r="RAB453" s="22"/>
      <c r="RAC453" s="22"/>
      <c r="RAD453" s="22"/>
      <c r="RAE453" s="22"/>
      <c r="RAF453" s="22"/>
      <c r="RAG453" s="22"/>
      <c r="RAH453" s="22"/>
      <c r="RAI453" s="22"/>
      <c r="RAJ453" s="22"/>
      <c r="RAK453" s="22"/>
      <c r="RAL453" s="22"/>
      <c r="RAM453" s="22"/>
      <c r="RAN453" s="22"/>
      <c r="RAO453" s="22"/>
      <c r="RAP453" s="22"/>
      <c r="RAQ453" s="22"/>
      <c r="RAR453" s="22"/>
      <c r="RAS453" s="22"/>
      <c r="RAT453" s="22"/>
      <c r="RAU453" s="22"/>
      <c r="RAV453" s="22"/>
      <c r="RAW453" s="22"/>
      <c r="RAX453" s="22"/>
      <c r="RAY453" s="22"/>
      <c r="RAZ453" s="22"/>
      <c r="RBA453" s="22"/>
      <c r="RBB453" s="22"/>
      <c r="RBC453" s="22"/>
      <c r="RBD453" s="22"/>
      <c r="RBE453" s="22"/>
      <c r="RBF453" s="22"/>
      <c r="RBG453" s="22"/>
      <c r="RBH453" s="22"/>
      <c r="RBI453" s="22"/>
      <c r="RBJ453" s="22"/>
      <c r="RBK453" s="22"/>
      <c r="RBL453" s="22"/>
      <c r="RBM453" s="22"/>
      <c r="RBN453" s="22"/>
      <c r="RBO453" s="22"/>
      <c r="RBP453" s="22"/>
      <c r="RBQ453" s="22"/>
      <c r="RBR453" s="22"/>
      <c r="RBS453" s="22"/>
      <c r="RBT453" s="22"/>
      <c r="RBU453" s="22"/>
      <c r="RBV453" s="22"/>
      <c r="RBW453" s="22"/>
      <c r="RBX453" s="22"/>
      <c r="RBY453" s="22"/>
      <c r="RBZ453" s="22"/>
      <c r="RCA453" s="22"/>
      <c r="RCB453" s="22"/>
      <c r="RCC453" s="22"/>
      <c r="RCD453" s="22"/>
      <c r="RCE453" s="22"/>
      <c r="RCF453" s="22"/>
      <c r="RCG453" s="22"/>
      <c r="RCH453" s="22"/>
      <c r="RCI453" s="22"/>
      <c r="RCJ453" s="22"/>
      <c r="RCK453" s="22"/>
      <c r="RCL453" s="22"/>
      <c r="RCM453" s="22"/>
      <c r="RCN453" s="22"/>
      <c r="RCO453" s="22"/>
      <c r="RCP453" s="22"/>
      <c r="RCQ453" s="22"/>
      <c r="RCR453" s="22"/>
      <c r="RCS453" s="22"/>
      <c r="RCT453" s="22"/>
      <c r="RCU453" s="22"/>
      <c r="RCV453" s="22"/>
      <c r="RCW453" s="22"/>
      <c r="RCX453" s="22"/>
      <c r="RCY453" s="22"/>
      <c r="RCZ453" s="22"/>
      <c r="RDA453" s="22"/>
      <c r="RDB453" s="22"/>
      <c r="RDC453" s="22"/>
      <c r="RDD453" s="22"/>
      <c r="RDE453" s="22"/>
      <c r="RDF453" s="22"/>
      <c r="RDG453" s="22"/>
      <c r="RDH453" s="22"/>
      <c r="RDI453" s="22"/>
      <c r="RDJ453" s="22"/>
      <c r="RDK453" s="22"/>
      <c r="RDL453" s="22"/>
      <c r="RDM453" s="22"/>
      <c r="RDN453" s="22"/>
      <c r="RDO453" s="22"/>
      <c r="RDP453" s="22"/>
      <c r="RDQ453" s="22"/>
      <c r="RDR453" s="22"/>
      <c r="RDS453" s="22"/>
      <c r="RDT453" s="22"/>
      <c r="RDU453" s="22"/>
      <c r="RDV453" s="22"/>
      <c r="RDW453" s="22"/>
      <c r="RDX453" s="22"/>
      <c r="RDY453" s="22"/>
      <c r="RDZ453" s="22"/>
      <c r="REA453" s="22"/>
      <c r="REB453" s="22"/>
      <c r="REC453" s="22"/>
      <c r="RED453" s="22"/>
      <c r="REE453" s="22"/>
      <c r="REF453" s="22"/>
      <c r="REG453" s="22"/>
      <c r="REH453" s="22"/>
      <c r="REI453" s="22"/>
      <c r="REJ453" s="22"/>
      <c r="REK453" s="22"/>
      <c r="REL453" s="22"/>
      <c r="REM453" s="22"/>
      <c r="REN453" s="22"/>
      <c r="REO453" s="22"/>
      <c r="REP453" s="22"/>
      <c r="REQ453" s="22"/>
      <c r="RER453" s="22"/>
      <c r="RES453" s="22"/>
      <c r="RET453" s="22"/>
      <c r="REU453" s="22"/>
      <c r="REV453" s="22"/>
      <c r="REW453" s="22"/>
      <c r="REX453" s="22"/>
      <c r="REY453" s="22"/>
      <c r="REZ453" s="22"/>
      <c r="RFA453" s="22"/>
      <c r="RFB453" s="22"/>
      <c r="RFC453" s="22"/>
      <c r="RFD453" s="22"/>
      <c r="RFE453" s="22"/>
      <c r="RFF453" s="22"/>
      <c r="RFG453" s="22"/>
      <c r="RFH453" s="22"/>
      <c r="RFI453" s="22"/>
      <c r="RFJ453" s="22"/>
      <c r="RFK453" s="22"/>
      <c r="RFL453" s="22"/>
      <c r="RFM453" s="22"/>
      <c r="RFN453" s="22"/>
      <c r="RFO453" s="22"/>
      <c r="RFP453" s="22"/>
      <c r="RFQ453" s="22"/>
      <c r="RFR453" s="22"/>
      <c r="RFS453" s="22"/>
      <c r="RFT453" s="22"/>
      <c r="RFU453" s="22"/>
      <c r="RFV453" s="22"/>
      <c r="RFW453" s="22"/>
      <c r="RFX453" s="22"/>
      <c r="RFY453" s="22"/>
      <c r="RFZ453" s="22"/>
      <c r="RGA453" s="22"/>
      <c r="RGB453" s="22"/>
      <c r="RGC453" s="22"/>
      <c r="RGD453" s="22"/>
      <c r="RGE453" s="22"/>
      <c r="RGF453" s="22"/>
      <c r="RGG453" s="22"/>
      <c r="RGH453" s="22"/>
      <c r="RGI453" s="22"/>
      <c r="RGJ453" s="22"/>
      <c r="RGK453" s="22"/>
      <c r="RGL453" s="22"/>
      <c r="RGM453" s="22"/>
      <c r="RGN453" s="22"/>
      <c r="RGO453" s="22"/>
      <c r="RGP453" s="22"/>
      <c r="RGQ453" s="22"/>
      <c r="RGR453" s="22"/>
      <c r="RGS453" s="22"/>
      <c r="RGT453" s="22"/>
      <c r="RGU453" s="22"/>
      <c r="RGV453" s="22"/>
      <c r="RGW453" s="22"/>
      <c r="RGX453" s="22"/>
      <c r="RGY453" s="22"/>
      <c r="RGZ453" s="22"/>
      <c r="RHA453" s="22"/>
      <c r="RHB453" s="22"/>
      <c r="RHC453" s="22"/>
      <c r="RHD453" s="22"/>
      <c r="RHE453" s="22"/>
      <c r="RHF453" s="22"/>
      <c r="RHG453" s="22"/>
      <c r="RHH453" s="22"/>
      <c r="RHI453" s="22"/>
      <c r="RHJ453" s="22"/>
      <c r="RHK453" s="22"/>
      <c r="RHL453" s="22"/>
      <c r="RHM453" s="22"/>
      <c r="RHN453" s="22"/>
      <c r="RHO453" s="22"/>
      <c r="RHP453" s="22"/>
      <c r="RHQ453" s="22"/>
      <c r="RHR453" s="22"/>
      <c r="RHS453" s="22"/>
      <c r="RHT453" s="22"/>
      <c r="RHU453" s="22"/>
      <c r="RHV453" s="22"/>
      <c r="RHW453" s="22"/>
      <c r="RHX453" s="22"/>
      <c r="RHY453" s="22"/>
      <c r="RHZ453" s="22"/>
      <c r="RIA453" s="22"/>
      <c r="RIB453" s="22"/>
      <c r="RIC453" s="22"/>
      <c r="RID453" s="22"/>
      <c r="RIE453" s="22"/>
      <c r="RIF453" s="22"/>
      <c r="RIG453" s="22"/>
      <c r="RIH453" s="22"/>
      <c r="RII453" s="22"/>
      <c r="RIJ453" s="22"/>
      <c r="RIK453" s="22"/>
      <c r="RIL453" s="22"/>
      <c r="RIM453" s="22"/>
      <c r="RIN453" s="22"/>
      <c r="RIO453" s="22"/>
      <c r="RIP453" s="22"/>
      <c r="RIQ453" s="22"/>
      <c r="RIR453" s="22"/>
      <c r="RIS453" s="22"/>
      <c r="RIT453" s="22"/>
      <c r="RIU453" s="22"/>
      <c r="RIV453" s="22"/>
      <c r="RIW453" s="22"/>
      <c r="RIX453" s="22"/>
      <c r="RIY453" s="22"/>
      <c r="RIZ453" s="22"/>
      <c r="RJA453" s="22"/>
      <c r="RJB453" s="22"/>
      <c r="RJC453" s="22"/>
      <c r="RJD453" s="22"/>
      <c r="RJE453" s="22"/>
      <c r="RJF453" s="22"/>
      <c r="RJG453" s="22"/>
      <c r="RJH453" s="22"/>
      <c r="RJI453" s="22"/>
      <c r="RJJ453" s="22"/>
      <c r="RJK453" s="22"/>
      <c r="RJL453" s="22"/>
      <c r="RJM453" s="22"/>
      <c r="RJN453" s="22"/>
      <c r="RJO453" s="22"/>
      <c r="RJP453" s="22"/>
      <c r="RJQ453" s="22"/>
      <c r="RJR453" s="22"/>
      <c r="RJS453" s="22"/>
      <c r="RJT453" s="22"/>
      <c r="RJU453" s="22"/>
      <c r="RJV453" s="22"/>
      <c r="RJW453" s="22"/>
      <c r="RJX453" s="22"/>
      <c r="RJY453" s="22"/>
      <c r="RJZ453" s="22"/>
      <c r="RKA453" s="22"/>
      <c r="RKB453" s="22"/>
      <c r="RKC453" s="22"/>
      <c r="RKD453" s="22"/>
      <c r="RKE453" s="22"/>
      <c r="RKF453" s="22"/>
      <c r="RKG453" s="22"/>
      <c r="RKH453" s="22"/>
      <c r="RKI453" s="22"/>
      <c r="RKJ453" s="22"/>
      <c r="RKK453" s="22"/>
      <c r="RKL453" s="22"/>
      <c r="RKM453" s="22"/>
      <c r="RKN453" s="22"/>
      <c r="RKO453" s="22"/>
      <c r="RKP453" s="22"/>
      <c r="RKQ453" s="22"/>
      <c r="RKR453" s="22"/>
      <c r="RKS453" s="22"/>
      <c r="RKT453" s="22"/>
      <c r="RKU453" s="22"/>
      <c r="RKV453" s="22"/>
      <c r="RKW453" s="22"/>
      <c r="RKX453" s="22"/>
      <c r="RKY453" s="22"/>
      <c r="RKZ453" s="22"/>
      <c r="RLA453" s="22"/>
      <c r="RLB453" s="22"/>
      <c r="RLC453" s="22"/>
      <c r="RLD453" s="22"/>
      <c r="RLE453" s="22"/>
      <c r="RLF453" s="22"/>
      <c r="RLG453" s="22"/>
      <c r="RLH453" s="22"/>
      <c r="RLI453" s="22"/>
      <c r="RLJ453" s="22"/>
      <c r="RLK453" s="22"/>
      <c r="RLL453" s="22"/>
      <c r="RLM453" s="22"/>
      <c r="RLN453" s="22"/>
      <c r="RLO453" s="22"/>
      <c r="RLP453" s="22"/>
      <c r="RLQ453" s="22"/>
      <c r="RLR453" s="22"/>
      <c r="RLS453" s="22"/>
      <c r="RLT453" s="22"/>
      <c r="RLU453" s="22"/>
      <c r="RLV453" s="22"/>
      <c r="RLW453" s="22"/>
      <c r="RLX453" s="22"/>
      <c r="RLY453" s="22"/>
      <c r="RLZ453" s="22"/>
      <c r="RMA453" s="22"/>
      <c r="RMB453" s="22"/>
      <c r="RMC453" s="22"/>
      <c r="RMD453" s="22"/>
      <c r="RME453" s="22"/>
      <c r="RMF453" s="22"/>
      <c r="RMG453" s="22"/>
      <c r="RMH453" s="22"/>
      <c r="RMI453" s="22"/>
      <c r="RMJ453" s="22"/>
      <c r="RMK453" s="22"/>
      <c r="RML453" s="22"/>
      <c r="RMM453" s="22"/>
      <c r="RMN453" s="22"/>
      <c r="RMO453" s="22"/>
      <c r="RMP453" s="22"/>
      <c r="RMQ453" s="22"/>
      <c r="RMR453" s="22"/>
      <c r="RMS453" s="22"/>
      <c r="RMT453" s="22"/>
      <c r="RMU453" s="22"/>
      <c r="RMV453" s="22"/>
      <c r="RMW453" s="22"/>
      <c r="RMX453" s="22"/>
      <c r="RMY453" s="22"/>
      <c r="RMZ453" s="22"/>
      <c r="RNA453" s="22"/>
      <c r="RNB453" s="22"/>
      <c r="RNC453" s="22"/>
      <c r="RND453" s="22"/>
      <c r="RNE453" s="22"/>
      <c r="RNF453" s="22"/>
      <c r="RNG453" s="22"/>
      <c r="RNH453" s="22"/>
      <c r="RNI453" s="22"/>
      <c r="RNJ453" s="22"/>
      <c r="RNK453" s="22"/>
      <c r="RNL453" s="22"/>
      <c r="RNM453" s="22"/>
      <c r="RNN453" s="22"/>
      <c r="RNO453" s="22"/>
      <c r="RNP453" s="22"/>
      <c r="RNQ453" s="22"/>
      <c r="RNR453" s="22"/>
      <c r="RNS453" s="22"/>
      <c r="RNT453" s="22"/>
      <c r="RNU453" s="22"/>
      <c r="RNV453" s="22"/>
      <c r="RNW453" s="22"/>
      <c r="RNX453" s="22"/>
      <c r="RNY453" s="22"/>
      <c r="RNZ453" s="22"/>
      <c r="ROA453" s="22"/>
      <c r="ROB453" s="22"/>
      <c r="ROC453" s="22"/>
      <c r="ROD453" s="22"/>
      <c r="ROE453" s="22"/>
      <c r="ROF453" s="22"/>
      <c r="ROG453" s="22"/>
      <c r="ROH453" s="22"/>
      <c r="ROI453" s="22"/>
      <c r="ROJ453" s="22"/>
      <c r="ROK453" s="22"/>
      <c r="ROL453" s="22"/>
      <c r="ROM453" s="22"/>
      <c r="RON453" s="22"/>
      <c r="ROO453" s="22"/>
      <c r="ROP453" s="22"/>
      <c r="ROQ453" s="22"/>
      <c r="ROR453" s="22"/>
      <c r="ROS453" s="22"/>
      <c r="ROT453" s="22"/>
      <c r="ROU453" s="22"/>
      <c r="ROV453" s="22"/>
      <c r="ROW453" s="22"/>
      <c r="ROX453" s="22"/>
      <c r="ROY453" s="22"/>
      <c r="ROZ453" s="22"/>
      <c r="RPA453" s="22"/>
      <c r="RPB453" s="22"/>
      <c r="RPC453" s="22"/>
      <c r="RPD453" s="22"/>
      <c r="RPE453" s="22"/>
      <c r="RPF453" s="22"/>
      <c r="RPG453" s="22"/>
      <c r="RPH453" s="22"/>
      <c r="RPI453" s="22"/>
      <c r="RPJ453" s="22"/>
      <c r="RPK453" s="22"/>
      <c r="RPL453" s="22"/>
      <c r="RPM453" s="22"/>
      <c r="RPN453" s="22"/>
      <c r="RPO453" s="22"/>
      <c r="RPP453" s="22"/>
      <c r="RPQ453" s="22"/>
      <c r="RPR453" s="22"/>
      <c r="RPS453" s="22"/>
      <c r="RPT453" s="22"/>
      <c r="RPU453" s="22"/>
      <c r="RPV453" s="22"/>
      <c r="RPW453" s="22"/>
      <c r="RPX453" s="22"/>
      <c r="RPY453" s="22"/>
      <c r="RPZ453" s="22"/>
      <c r="RQA453" s="22"/>
      <c r="RQB453" s="22"/>
      <c r="RQC453" s="22"/>
      <c r="RQD453" s="22"/>
      <c r="RQE453" s="22"/>
      <c r="RQF453" s="22"/>
      <c r="RQG453" s="22"/>
      <c r="RQH453" s="22"/>
      <c r="RQI453" s="22"/>
      <c r="RQJ453" s="22"/>
      <c r="RQK453" s="22"/>
      <c r="RQL453" s="22"/>
      <c r="RQM453" s="22"/>
      <c r="RQN453" s="22"/>
      <c r="RQO453" s="22"/>
      <c r="RQP453" s="22"/>
      <c r="RQQ453" s="22"/>
      <c r="RQR453" s="22"/>
      <c r="RQS453" s="22"/>
      <c r="RQT453" s="22"/>
      <c r="RQU453" s="22"/>
      <c r="RQV453" s="22"/>
      <c r="RQW453" s="22"/>
      <c r="RQX453" s="22"/>
      <c r="RQY453" s="22"/>
      <c r="RQZ453" s="22"/>
      <c r="RRA453" s="22"/>
      <c r="RRB453" s="22"/>
      <c r="RRC453" s="22"/>
      <c r="RRD453" s="22"/>
      <c r="RRE453" s="22"/>
      <c r="RRF453" s="22"/>
      <c r="RRG453" s="22"/>
      <c r="RRH453" s="22"/>
      <c r="RRI453" s="22"/>
      <c r="RRJ453" s="22"/>
      <c r="RRK453" s="22"/>
      <c r="RRL453" s="22"/>
      <c r="RRM453" s="22"/>
      <c r="RRN453" s="22"/>
      <c r="RRO453" s="22"/>
      <c r="RRP453" s="22"/>
      <c r="RRQ453" s="22"/>
      <c r="RRR453" s="22"/>
      <c r="RRS453" s="22"/>
      <c r="RRT453" s="22"/>
      <c r="RRU453" s="22"/>
      <c r="RRV453" s="22"/>
      <c r="RRW453" s="22"/>
      <c r="RRX453" s="22"/>
      <c r="RRY453" s="22"/>
      <c r="RRZ453" s="22"/>
      <c r="RSA453" s="22"/>
      <c r="RSB453" s="22"/>
      <c r="RSC453" s="22"/>
      <c r="RSD453" s="22"/>
      <c r="RSE453" s="22"/>
      <c r="RSF453" s="22"/>
      <c r="RSG453" s="22"/>
      <c r="RSH453" s="22"/>
      <c r="RSI453" s="22"/>
      <c r="RSJ453" s="22"/>
      <c r="RSK453" s="22"/>
      <c r="RSL453" s="22"/>
      <c r="RSM453" s="22"/>
      <c r="RSN453" s="22"/>
      <c r="RSO453" s="22"/>
      <c r="RSP453" s="22"/>
      <c r="RSQ453" s="22"/>
      <c r="RSR453" s="22"/>
      <c r="RSS453" s="22"/>
      <c r="RST453" s="22"/>
      <c r="RSU453" s="22"/>
      <c r="RSV453" s="22"/>
      <c r="RSW453" s="22"/>
      <c r="RSX453" s="22"/>
      <c r="RSY453" s="22"/>
      <c r="RSZ453" s="22"/>
      <c r="RTA453" s="22"/>
      <c r="RTB453" s="22"/>
      <c r="RTC453" s="22"/>
      <c r="RTD453" s="22"/>
      <c r="RTE453" s="22"/>
      <c r="RTF453" s="22"/>
      <c r="RTG453" s="22"/>
      <c r="RTH453" s="22"/>
      <c r="RTI453" s="22"/>
      <c r="RTJ453" s="22"/>
      <c r="RTK453" s="22"/>
      <c r="RTL453" s="22"/>
      <c r="RTM453" s="22"/>
      <c r="RTN453" s="22"/>
      <c r="RTO453" s="22"/>
      <c r="RTP453" s="22"/>
      <c r="RTQ453" s="22"/>
      <c r="RTR453" s="22"/>
      <c r="RTS453" s="22"/>
      <c r="RTT453" s="22"/>
      <c r="RTU453" s="22"/>
      <c r="RTV453" s="22"/>
      <c r="RTW453" s="22"/>
      <c r="RTX453" s="22"/>
      <c r="RTY453" s="22"/>
      <c r="RTZ453" s="22"/>
      <c r="RUA453" s="22"/>
      <c r="RUB453" s="22"/>
      <c r="RUC453" s="22"/>
      <c r="RUD453" s="22"/>
      <c r="RUE453" s="22"/>
      <c r="RUF453" s="22"/>
      <c r="RUG453" s="22"/>
      <c r="RUH453" s="22"/>
      <c r="RUI453" s="22"/>
      <c r="RUJ453" s="22"/>
      <c r="RUK453" s="22"/>
      <c r="RUL453" s="22"/>
      <c r="RUM453" s="22"/>
      <c r="RUN453" s="22"/>
      <c r="RUO453" s="22"/>
      <c r="RUP453" s="22"/>
      <c r="RUQ453" s="22"/>
      <c r="RUR453" s="22"/>
      <c r="RUS453" s="22"/>
      <c r="RUT453" s="22"/>
      <c r="RUU453" s="22"/>
      <c r="RUV453" s="22"/>
      <c r="RUW453" s="22"/>
      <c r="RUX453" s="22"/>
      <c r="RUY453" s="22"/>
      <c r="RUZ453" s="22"/>
      <c r="RVA453" s="22"/>
      <c r="RVB453" s="22"/>
      <c r="RVC453" s="22"/>
      <c r="RVD453" s="22"/>
      <c r="RVE453" s="22"/>
      <c r="RVF453" s="22"/>
      <c r="RVG453" s="22"/>
      <c r="RVH453" s="22"/>
      <c r="RVI453" s="22"/>
      <c r="RVJ453" s="22"/>
      <c r="RVK453" s="22"/>
      <c r="RVL453" s="22"/>
      <c r="RVM453" s="22"/>
      <c r="RVN453" s="22"/>
      <c r="RVO453" s="22"/>
      <c r="RVP453" s="22"/>
      <c r="RVQ453" s="22"/>
      <c r="RVR453" s="22"/>
      <c r="RVS453" s="22"/>
      <c r="RVT453" s="22"/>
      <c r="RVU453" s="22"/>
      <c r="RVV453" s="22"/>
      <c r="RVW453" s="22"/>
      <c r="RVX453" s="22"/>
      <c r="RVY453" s="22"/>
      <c r="RVZ453" s="22"/>
      <c r="RWA453" s="22"/>
      <c r="RWB453" s="22"/>
      <c r="RWC453" s="22"/>
      <c r="RWD453" s="22"/>
      <c r="RWE453" s="22"/>
      <c r="RWF453" s="22"/>
      <c r="RWG453" s="22"/>
      <c r="RWH453" s="22"/>
      <c r="RWI453" s="22"/>
      <c r="RWJ453" s="22"/>
      <c r="RWK453" s="22"/>
      <c r="RWL453" s="22"/>
      <c r="RWM453" s="22"/>
      <c r="RWN453" s="22"/>
      <c r="RWO453" s="22"/>
      <c r="RWP453" s="22"/>
      <c r="RWQ453" s="22"/>
      <c r="RWR453" s="22"/>
      <c r="RWS453" s="22"/>
      <c r="RWT453" s="22"/>
      <c r="RWU453" s="22"/>
      <c r="RWV453" s="22"/>
      <c r="RWW453" s="22"/>
      <c r="RWX453" s="22"/>
      <c r="RWY453" s="22"/>
      <c r="RWZ453" s="22"/>
      <c r="RXA453" s="22"/>
      <c r="RXB453" s="22"/>
      <c r="RXC453" s="22"/>
      <c r="RXD453" s="22"/>
      <c r="RXE453" s="22"/>
      <c r="RXF453" s="22"/>
      <c r="RXG453" s="22"/>
      <c r="RXH453" s="22"/>
      <c r="RXI453" s="22"/>
      <c r="RXJ453" s="22"/>
      <c r="RXK453" s="22"/>
      <c r="RXL453" s="22"/>
      <c r="RXM453" s="22"/>
      <c r="RXN453" s="22"/>
      <c r="RXO453" s="22"/>
      <c r="RXP453" s="22"/>
      <c r="RXQ453" s="22"/>
      <c r="RXR453" s="22"/>
      <c r="RXS453" s="22"/>
      <c r="RXT453" s="22"/>
      <c r="RXU453" s="22"/>
      <c r="RXV453" s="22"/>
      <c r="RXW453" s="22"/>
      <c r="RXX453" s="22"/>
      <c r="RXY453" s="22"/>
      <c r="RXZ453" s="22"/>
      <c r="RYA453" s="22"/>
      <c r="RYB453" s="22"/>
      <c r="RYC453" s="22"/>
      <c r="RYD453" s="22"/>
      <c r="RYE453" s="22"/>
      <c r="RYF453" s="22"/>
      <c r="RYG453" s="22"/>
      <c r="RYH453" s="22"/>
      <c r="RYI453" s="22"/>
      <c r="RYJ453" s="22"/>
      <c r="RYK453" s="22"/>
      <c r="RYL453" s="22"/>
      <c r="RYM453" s="22"/>
      <c r="RYN453" s="22"/>
      <c r="RYO453" s="22"/>
      <c r="RYP453" s="22"/>
      <c r="RYQ453" s="22"/>
      <c r="RYR453" s="22"/>
      <c r="RYS453" s="22"/>
      <c r="RYT453" s="22"/>
      <c r="RYU453" s="22"/>
      <c r="RYV453" s="22"/>
      <c r="RYW453" s="22"/>
      <c r="RYX453" s="22"/>
      <c r="RYY453" s="22"/>
      <c r="RYZ453" s="22"/>
      <c r="RZA453" s="22"/>
      <c r="RZB453" s="22"/>
      <c r="RZC453" s="22"/>
      <c r="RZD453" s="22"/>
      <c r="RZE453" s="22"/>
      <c r="RZF453" s="22"/>
      <c r="RZG453" s="22"/>
      <c r="RZH453" s="22"/>
      <c r="RZI453" s="22"/>
      <c r="RZJ453" s="22"/>
      <c r="RZK453" s="22"/>
      <c r="RZL453" s="22"/>
      <c r="RZM453" s="22"/>
      <c r="RZN453" s="22"/>
      <c r="RZO453" s="22"/>
      <c r="RZP453" s="22"/>
      <c r="RZQ453" s="22"/>
      <c r="RZR453" s="22"/>
      <c r="RZS453" s="22"/>
      <c r="RZT453" s="22"/>
      <c r="RZU453" s="22"/>
      <c r="RZV453" s="22"/>
      <c r="RZW453" s="22"/>
      <c r="RZX453" s="22"/>
      <c r="RZY453" s="22"/>
      <c r="RZZ453" s="22"/>
      <c r="SAA453" s="22"/>
      <c r="SAB453" s="22"/>
      <c r="SAC453" s="22"/>
      <c r="SAD453" s="22"/>
      <c r="SAE453" s="22"/>
      <c r="SAF453" s="22"/>
      <c r="SAG453" s="22"/>
      <c r="SAH453" s="22"/>
      <c r="SAI453" s="22"/>
      <c r="SAJ453" s="22"/>
      <c r="SAK453" s="22"/>
      <c r="SAL453" s="22"/>
      <c r="SAM453" s="22"/>
      <c r="SAN453" s="22"/>
      <c r="SAO453" s="22"/>
      <c r="SAP453" s="22"/>
      <c r="SAQ453" s="22"/>
      <c r="SAR453" s="22"/>
      <c r="SAS453" s="22"/>
      <c r="SAT453" s="22"/>
      <c r="SAU453" s="22"/>
      <c r="SAV453" s="22"/>
      <c r="SAW453" s="22"/>
      <c r="SAX453" s="22"/>
      <c r="SAY453" s="22"/>
      <c r="SAZ453" s="22"/>
      <c r="SBA453" s="22"/>
      <c r="SBB453" s="22"/>
      <c r="SBC453" s="22"/>
      <c r="SBD453" s="22"/>
      <c r="SBE453" s="22"/>
      <c r="SBF453" s="22"/>
      <c r="SBG453" s="22"/>
      <c r="SBH453" s="22"/>
      <c r="SBI453" s="22"/>
      <c r="SBJ453" s="22"/>
      <c r="SBK453" s="22"/>
      <c r="SBL453" s="22"/>
      <c r="SBM453" s="22"/>
      <c r="SBN453" s="22"/>
      <c r="SBO453" s="22"/>
      <c r="SBP453" s="22"/>
      <c r="SBQ453" s="22"/>
      <c r="SBR453" s="22"/>
      <c r="SBS453" s="22"/>
      <c r="SBT453" s="22"/>
      <c r="SBU453" s="22"/>
      <c r="SBV453" s="22"/>
      <c r="SBW453" s="22"/>
      <c r="SBX453" s="22"/>
      <c r="SBY453" s="22"/>
      <c r="SBZ453" s="22"/>
      <c r="SCA453" s="22"/>
      <c r="SCB453" s="22"/>
      <c r="SCC453" s="22"/>
      <c r="SCD453" s="22"/>
      <c r="SCE453" s="22"/>
      <c r="SCF453" s="22"/>
      <c r="SCG453" s="22"/>
      <c r="SCH453" s="22"/>
      <c r="SCI453" s="22"/>
      <c r="SCJ453" s="22"/>
      <c r="SCK453" s="22"/>
      <c r="SCL453" s="22"/>
      <c r="SCM453" s="22"/>
      <c r="SCN453" s="22"/>
      <c r="SCO453" s="22"/>
      <c r="SCP453" s="22"/>
      <c r="SCQ453" s="22"/>
      <c r="SCR453" s="22"/>
      <c r="SCS453" s="22"/>
      <c r="SCT453" s="22"/>
      <c r="SCU453" s="22"/>
      <c r="SCV453" s="22"/>
      <c r="SCW453" s="22"/>
      <c r="SCX453" s="22"/>
      <c r="SCY453" s="22"/>
      <c r="SCZ453" s="22"/>
      <c r="SDA453" s="22"/>
      <c r="SDB453" s="22"/>
      <c r="SDC453" s="22"/>
      <c r="SDD453" s="22"/>
      <c r="SDE453" s="22"/>
      <c r="SDF453" s="22"/>
      <c r="SDG453" s="22"/>
      <c r="SDH453" s="22"/>
      <c r="SDI453" s="22"/>
      <c r="SDJ453" s="22"/>
      <c r="SDK453" s="22"/>
      <c r="SDL453" s="22"/>
      <c r="SDM453" s="22"/>
      <c r="SDN453" s="22"/>
      <c r="SDO453" s="22"/>
      <c r="SDP453" s="22"/>
      <c r="SDQ453" s="22"/>
      <c r="SDR453" s="22"/>
      <c r="SDS453" s="22"/>
      <c r="SDT453" s="22"/>
      <c r="SDU453" s="22"/>
      <c r="SDV453" s="22"/>
      <c r="SDW453" s="22"/>
      <c r="SDX453" s="22"/>
      <c r="SDY453" s="22"/>
      <c r="SDZ453" s="22"/>
      <c r="SEA453" s="22"/>
      <c r="SEB453" s="22"/>
      <c r="SEC453" s="22"/>
      <c r="SED453" s="22"/>
      <c r="SEE453" s="22"/>
      <c r="SEF453" s="22"/>
      <c r="SEG453" s="22"/>
      <c r="SEH453" s="22"/>
      <c r="SEI453" s="22"/>
      <c r="SEJ453" s="22"/>
      <c r="SEK453" s="22"/>
      <c r="SEL453" s="22"/>
      <c r="SEM453" s="22"/>
      <c r="SEN453" s="22"/>
      <c r="SEO453" s="22"/>
      <c r="SEP453" s="22"/>
      <c r="SEQ453" s="22"/>
      <c r="SER453" s="22"/>
      <c r="SES453" s="22"/>
      <c r="SET453" s="22"/>
      <c r="SEU453" s="22"/>
      <c r="SEV453" s="22"/>
      <c r="SEW453" s="22"/>
      <c r="SEX453" s="22"/>
      <c r="SEY453" s="22"/>
      <c r="SEZ453" s="22"/>
      <c r="SFA453" s="22"/>
      <c r="SFB453" s="22"/>
      <c r="SFC453" s="22"/>
      <c r="SFD453" s="22"/>
      <c r="SFE453" s="22"/>
      <c r="SFF453" s="22"/>
      <c r="SFG453" s="22"/>
      <c r="SFH453" s="22"/>
      <c r="SFI453" s="22"/>
      <c r="SFJ453" s="22"/>
      <c r="SFK453" s="22"/>
      <c r="SFL453" s="22"/>
      <c r="SFM453" s="22"/>
      <c r="SFN453" s="22"/>
      <c r="SFO453" s="22"/>
      <c r="SFP453" s="22"/>
      <c r="SFQ453" s="22"/>
      <c r="SFR453" s="22"/>
      <c r="SFS453" s="22"/>
      <c r="SFT453" s="22"/>
      <c r="SFU453" s="22"/>
      <c r="SFV453" s="22"/>
      <c r="SFW453" s="22"/>
      <c r="SFX453" s="22"/>
      <c r="SFY453" s="22"/>
      <c r="SFZ453" s="22"/>
      <c r="SGA453" s="22"/>
      <c r="SGB453" s="22"/>
      <c r="SGC453" s="22"/>
      <c r="SGD453" s="22"/>
      <c r="SGE453" s="22"/>
      <c r="SGF453" s="22"/>
      <c r="SGG453" s="22"/>
      <c r="SGH453" s="22"/>
      <c r="SGI453" s="22"/>
      <c r="SGJ453" s="22"/>
      <c r="SGK453" s="22"/>
      <c r="SGL453" s="22"/>
      <c r="SGM453" s="22"/>
      <c r="SGN453" s="22"/>
      <c r="SGO453" s="22"/>
      <c r="SGP453" s="22"/>
      <c r="SGQ453" s="22"/>
      <c r="SGR453" s="22"/>
      <c r="SGS453" s="22"/>
      <c r="SGT453" s="22"/>
      <c r="SGU453" s="22"/>
      <c r="SGV453" s="22"/>
      <c r="SGW453" s="22"/>
      <c r="SGX453" s="22"/>
      <c r="SGY453" s="22"/>
      <c r="SGZ453" s="22"/>
      <c r="SHA453" s="22"/>
      <c r="SHB453" s="22"/>
      <c r="SHC453" s="22"/>
      <c r="SHD453" s="22"/>
      <c r="SHE453" s="22"/>
      <c r="SHF453" s="22"/>
      <c r="SHG453" s="22"/>
      <c r="SHH453" s="22"/>
      <c r="SHI453" s="22"/>
      <c r="SHJ453" s="22"/>
      <c r="SHK453" s="22"/>
      <c r="SHL453" s="22"/>
      <c r="SHM453" s="22"/>
      <c r="SHN453" s="22"/>
      <c r="SHO453" s="22"/>
      <c r="SHP453" s="22"/>
      <c r="SHQ453" s="22"/>
      <c r="SHR453" s="22"/>
      <c r="SHS453" s="22"/>
      <c r="SHT453" s="22"/>
      <c r="SHU453" s="22"/>
      <c r="SHV453" s="22"/>
      <c r="SHW453" s="22"/>
      <c r="SHX453" s="22"/>
      <c r="SHY453" s="22"/>
      <c r="SHZ453" s="22"/>
      <c r="SIA453" s="22"/>
      <c r="SIB453" s="22"/>
      <c r="SIC453" s="22"/>
      <c r="SID453" s="22"/>
      <c r="SIE453" s="22"/>
      <c r="SIF453" s="22"/>
      <c r="SIG453" s="22"/>
      <c r="SIH453" s="22"/>
      <c r="SII453" s="22"/>
      <c r="SIJ453" s="22"/>
      <c r="SIK453" s="22"/>
      <c r="SIL453" s="22"/>
      <c r="SIM453" s="22"/>
      <c r="SIN453" s="22"/>
      <c r="SIO453" s="22"/>
      <c r="SIP453" s="22"/>
      <c r="SIQ453" s="22"/>
      <c r="SIR453" s="22"/>
      <c r="SIS453" s="22"/>
      <c r="SIT453" s="22"/>
      <c r="SIU453" s="22"/>
      <c r="SIV453" s="22"/>
      <c r="SIW453" s="22"/>
      <c r="SIX453" s="22"/>
      <c r="SIY453" s="22"/>
      <c r="SIZ453" s="22"/>
      <c r="SJA453" s="22"/>
      <c r="SJB453" s="22"/>
      <c r="SJC453" s="22"/>
      <c r="SJD453" s="22"/>
      <c r="SJE453" s="22"/>
      <c r="SJF453" s="22"/>
      <c r="SJG453" s="22"/>
      <c r="SJH453" s="22"/>
      <c r="SJI453" s="22"/>
      <c r="SJJ453" s="22"/>
      <c r="SJK453" s="22"/>
      <c r="SJL453" s="22"/>
      <c r="SJM453" s="22"/>
      <c r="SJN453" s="22"/>
      <c r="SJO453" s="22"/>
      <c r="SJP453" s="22"/>
      <c r="SJQ453" s="22"/>
      <c r="SJR453" s="22"/>
      <c r="SJS453" s="22"/>
      <c r="SJT453" s="22"/>
      <c r="SJU453" s="22"/>
      <c r="SJV453" s="22"/>
      <c r="SJW453" s="22"/>
      <c r="SJX453" s="22"/>
      <c r="SJY453" s="22"/>
      <c r="SJZ453" s="22"/>
      <c r="SKA453" s="22"/>
      <c r="SKB453" s="22"/>
      <c r="SKC453" s="22"/>
      <c r="SKD453" s="22"/>
      <c r="SKE453" s="22"/>
      <c r="SKF453" s="22"/>
      <c r="SKG453" s="22"/>
      <c r="SKH453" s="22"/>
      <c r="SKI453" s="22"/>
      <c r="SKJ453" s="22"/>
      <c r="SKK453" s="22"/>
      <c r="SKL453" s="22"/>
      <c r="SKM453" s="22"/>
      <c r="SKN453" s="22"/>
      <c r="SKO453" s="22"/>
      <c r="SKP453" s="22"/>
      <c r="SKQ453" s="22"/>
      <c r="SKR453" s="22"/>
      <c r="SKS453" s="22"/>
      <c r="SKT453" s="22"/>
      <c r="SKU453" s="22"/>
      <c r="SKV453" s="22"/>
      <c r="SKW453" s="22"/>
      <c r="SKX453" s="22"/>
      <c r="SKY453" s="22"/>
      <c r="SKZ453" s="22"/>
      <c r="SLA453" s="22"/>
      <c r="SLB453" s="22"/>
      <c r="SLC453" s="22"/>
      <c r="SLD453" s="22"/>
      <c r="SLE453" s="22"/>
      <c r="SLF453" s="22"/>
      <c r="SLG453" s="22"/>
      <c r="SLH453" s="22"/>
      <c r="SLI453" s="22"/>
      <c r="SLJ453" s="22"/>
      <c r="SLK453" s="22"/>
      <c r="SLL453" s="22"/>
      <c r="SLM453" s="22"/>
      <c r="SLN453" s="22"/>
      <c r="SLO453" s="22"/>
      <c r="SLP453" s="22"/>
      <c r="SLQ453" s="22"/>
      <c r="SLR453" s="22"/>
      <c r="SLS453" s="22"/>
      <c r="SLT453" s="22"/>
      <c r="SLU453" s="22"/>
      <c r="SLV453" s="22"/>
      <c r="SLW453" s="22"/>
      <c r="SLX453" s="22"/>
      <c r="SLY453" s="22"/>
      <c r="SLZ453" s="22"/>
      <c r="SMA453" s="22"/>
      <c r="SMB453" s="22"/>
      <c r="SMC453" s="22"/>
      <c r="SMD453" s="22"/>
      <c r="SME453" s="22"/>
      <c r="SMF453" s="22"/>
      <c r="SMG453" s="22"/>
      <c r="SMH453" s="22"/>
      <c r="SMI453" s="22"/>
      <c r="SMJ453" s="22"/>
      <c r="SMK453" s="22"/>
      <c r="SML453" s="22"/>
      <c r="SMM453" s="22"/>
      <c r="SMN453" s="22"/>
      <c r="SMO453" s="22"/>
      <c r="SMP453" s="22"/>
      <c r="SMQ453" s="22"/>
      <c r="SMR453" s="22"/>
      <c r="SMS453" s="22"/>
      <c r="SMT453" s="22"/>
      <c r="SMU453" s="22"/>
      <c r="SMV453" s="22"/>
      <c r="SMW453" s="22"/>
      <c r="SMX453" s="22"/>
      <c r="SMY453" s="22"/>
      <c r="SMZ453" s="22"/>
      <c r="SNA453" s="22"/>
      <c r="SNB453" s="22"/>
      <c r="SNC453" s="22"/>
      <c r="SND453" s="22"/>
      <c r="SNE453" s="22"/>
      <c r="SNF453" s="22"/>
      <c r="SNG453" s="22"/>
      <c r="SNH453" s="22"/>
      <c r="SNI453" s="22"/>
      <c r="SNJ453" s="22"/>
      <c r="SNK453" s="22"/>
      <c r="SNL453" s="22"/>
      <c r="SNM453" s="22"/>
      <c r="SNN453" s="22"/>
      <c r="SNO453" s="22"/>
      <c r="SNP453" s="22"/>
      <c r="SNQ453" s="22"/>
      <c r="SNR453" s="22"/>
      <c r="SNS453" s="22"/>
      <c r="SNT453" s="22"/>
      <c r="SNU453" s="22"/>
      <c r="SNV453" s="22"/>
      <c r="SNW453" s="22"/>
      <c r="SNX453" s="22"/>
      <c r="SNY453" s="22"/>
      <c r="SNZ453" s="22"/>
      <c r="SOA453" s="22"/>
      <c r="SOB453" s="22"/>
      <c r="SOC453" s="22"/>
      <c r="SOD453" s="22"/>
      <c r="SOE453" s="22"/>
      <c r="SOF453" s="22"/>
      <c r="SOG453" s="22"/>
      <c r="SOH453" s="22"/>
      <c r="SOI453" s="22"/>
      <c r="SOJ453" s="22"/>
      <c r="SOK453" s="22"/>
      <c r="SOL453" s="22"/>
      <c r="SOM453" s="22"/>
      <c r="SON453" s="22"/>
      <c r="SOO453" s="22"/>
      <c r="SOP453" s="22"/>
      <c r="SOQ453" s="22"/>
      <c r="SOR453" s="22"/>
      <c r="SOS453" s="22"/>
      <c r="SOT453" s="22"/>
      <c r="SOU453" s="22"/>
      <c r="SOV453" s="22"/>
      <c r="SOW453" s="22"/>
      <c r="SOX453" s="22"/>
      <c r="SOY453" s="22"/>
      <c r="SOZ453" s="22"/>
      <c r="SPA453" s="22"/>
      <c r="SPB453" s="22"/>
      <c r="SPC453" s="22"/>
      <c r="SPD453" s="22"/>
      <c r="SPE453" s="22"/>
      <c r="SPF453" s="22"/>
      <c r="SPG453" s="22"/>
      <c r="SPH453" s="22"/>
      <c r="SPI453" s="22"/>
      <c r="SPJ453" s="22"/>
      <c r="SPK453" s="22"/>
      <c r="SPL453" s="22"/>
      <c r="SPM453" s="22"/>
      <c r="SPN453" s="22"/>
      <c r="SPO453" s="22"/>
      <c r="SPP453" s="22"/>
      <c r="SPQ453" s="22"/>
      <c r="SPR453" s="22"/>
      <c r="SPS453" s="22"/>
      <c r="SPT453" s="22"/>
      <c r="SPU453" s="22"/>
      <c r="SPV453" s="22"/>
      <c r="SPW453" s="22"/>
      <c r="SPX453" s="22"/>
      <c r="SPY453" s="22"/>
      <c r="SPZ453" s="22"/>
      <c r="SQA453" s="22"/>
      <c r="SQB453" s="22"/>
      <c r="SQC453" s="22"/>
      <c r="SQD453" s="22"/>
      <c r="SQE453" s="22"/>
      <c r="SQF453" s="22"/>
      <c r="SQG453" s="22"/>
      <c r="SQH453" s="22"/>
      <c r="SQI453" s="22"/>
      <c r="SQJ453" s="22"/>
      <c r="SQK453" s="22"/>
      <c r="SQL453" s="22"/>
      <c r="SQM453" s="22"/>
      <c r="SQN453" s="22"/>
      <c r="SQO453" s="22"/>
      <c r="SQP453" s="22"/>
      <c r="SQQ453" s="22"/>
      <c r="SQR453" s="22"/>
      <c r="SQS453" s="22"/>
      <c r="SQT453" s="22"/>
      <c r="SQU453" s="22"/>
      <c r="SQV453" s="22"/>
      <c r="SQW453" s="22"/>
      <c r="SQX453" s="22"/>
      <c r="SQY453" s="22"/>
      <c r="SQZ453" s="22"/>
      <c r="SRA453" s="22"/>
      <c r="SRB453" s="22"/>
      <c r="SRC453" s="22"/>
      <c r="SRD453" s="22"/>
      <c r="SRE453" s="22"/>
      <c r="SRF453" s="22"/>
      <c r="SRG453" s="22"/>
      <c r="SRH453" s="22"/>
      <c r="SRI453" s="22"/>
      <c r="SRJ453" s="22"/>
      <c r="SRK453" s="22"/>
      <c r="SRL453" s="22"/>
      <c r="SRM453" s="22"/>
      <c r="SRN453" s="22"/>
      <c r="SRO453" s="22"/>
      <c r="SRP453" s="22"/>
      <c r="SRQ453" s="22"/>
      <c r="SRR453" s="22"/>
      <c r="SRS453" s="22"/>
      <c r="SRT453" s="22"/>
      <c r="SRU453" s="22"/>
      <c r="SRV453" s="22"/>
      <c r="SRW453" s="22"/>
      <c r="SRX453" s="22"/>
      <c r="SRY453" s="22"/>
      <c r="SRZ453" s="22"/>
      <c r="SSA453" s="22"/>
      <c r="SSB453" s="22"/>
      <c r="SSC453" s="22"/>
      <c r="SSD453" s="22"/>
      <c r="SSE453" s="22"/>
      <c r="SSF453" s="22"/>
      <c r="SSG453" s="22"/>
      <c r="SSH453" s="22"/>
      <c r="SSI453" s="22"/>
      <c r="SSJ453" s="22"/>
      <c r="SSK453" s="22"/>
      <c r="SSL453" s="22"/>
      <c r="SSM453" s="22"/>
      <c r="SSN453" s="22"/>
      <c r="SSO453" s="22"/>
      <c r="SSP453" s="22"/>
      <c r="SSQ453" s="22"/>
      <c r="SSR453" s="22"/>
      <c r="SSS453" s="22"/>
      <c r="SST453" s="22"/>
      <c r="SSU453" s="22"/>
      <c r="SSV453" s="22"/>
      <c r="SSW453" s="22"/>
      <c r="SSX453" s="22"/>
      <c r="SSY453" s="22"/>
      <c r="SSZ453" s="22"/>
      <c r="STA453" s="22"/>
      <c r="STB453" s="22"/>
      <c r="STC453" s="22"/>
      <c r="STD453" s="22"/>
      <c r="STE453" s="22"/>
      <c r="STF453" s="22"/>
      <c r="STG453" s="22"/>
      <c r="STH453" s="22"/>
      <c r="STI453" s="22"/>
      <c r="STJ453" s="22"/>
      <c r="STK453" s="22"/>
      <c r="STL453" s="22"/>
      <c r="STM453" s="22"/>
      <c r="STN453" s="22"/>
      <c r="STO453" s="22"/>
      <c r="STP453" s="22"/>
      <c r="STQ453" s="22"/>
      <c r="STR453" s="22"/>
      <c r="STS453" s="22"/>
      <c r="STT453" s="22"/>
      <c r="STU453" s="22"/>
      <c r="STV453" s="22"/>
      <c r="STW453" s="22"/>
      <c r="STX453" s="22"/>
      <c r="STY453" s="22"/>
      <c r="STZ453" s="22"/>
      <c r="SUA453" s="22"/>
      <c r="SUB453" s="22"/>
      <c r="SUC453" s="22"/>
      <c r="SUD453" s="22"/>
      <c r="SUE453" s="22"/>
      <c r="SUF453" s="22"/>
      <c r="SUG453" s="22"/>
      <c r="SUH453" s="22"/>
      <c r="SUI453" s="22"/>
      <c r="SUJ453" s="22"/>
      <c r="SUK453" s="22"/>
      <c r="SUL453" s="22"/>
      <c r="SUM453" s="22"/>
      <c r="SUN453" s="22"/>
      <c r="SUO453" s="22"/>
      <c r="SUP453" s="22"/>
      <c r="SUQ453" s="22"/>
      <c r="SUR453" s="22"/>
      <c r="SUS453" s="22"/>
      <c r="SUT453" s="22"/>
      <c r="SUU453" s="22"/>
      <c r="SUV453" s="22"/>
      <c r="SUW453" s="22"/>
      <c r="SUX453" s="22"/>
      <c r="SUY453" s="22"/>
      <c r="SUZ453" s="22"/>
      <c r="SVA453" s="22"/>
      <c r="SVB453" s="22"/>
      <c r="SVC453" s="22"/>
      <c r="SVD453" s="22"/>
      <c r="SVE453" s="22"/>
      <c r="SVF453" s="22"/>
      <c r="SVG453" s="22"/>
      <c r="SVH453" s="22"/>
      <c r="SVI453" s="22"/>
      <c r="SVJ453" s="22"/>
      <c r="SVK453" s="22"/>
      <c r="SVL453" s="22"/>
      <c r="SVM453" s="22"/>
      <c r="SVN453" s="22"/>
      <c r="SVO453" s="22"/>
      <c r="SVP453" s="22"/>
      <c r="SVQ453" s="22"/>
      <c r="SVR453" s="22"/>
      <c r="SVS453" s="22"/>
      <c r="SVT453" s="22"/>
      <c r="SVU453" s="22"/>
      <c r="SVV453" s="22"/>
      <c r="SVW453" s="22"/>
      <c r="SVX453" s="22"/>
      <c r="SVY453" s="22"/>
      <c r="SVZ453" s="22"/>
      <c r="SWA453" s="22"/>
      <c r="SWB453" s="22"/>
      <c r="SWC453" s="22"/>
      <c r="SWD453" s="22"/>
      <c r="SWE453" s="22"/>
      <c r="SWF453" s="22"/>
      <c r="SWG453" s="22"/>
      <c r="SWH453" s="22"/>
      <c r="SWI453" s="22"/>
      <c r="SWJ453" s="22"/>
      <c r="SWK453" s="22"/>
      <c r="SWL453" s="22"/>
      <c r="SWM453" s="22"/>
      <c r="SWN453" s="22"/>
      <c r="SWO453" s="22"/>
      <c r="SWP453" s="22"/>
      <c r="SWQ453" s="22"/>
      <c r="SWR453" s="22"/>
      <c r="SWS453" s="22"/>
      <c r="SWT453" s="22"/>
      <c r="SWU453" s="22"/>
      <c r="SWV453" s="22"/>
      <c r="SWW453" s="22"/>
      <c r="SWX453" s="22"/>
      <c r="SWY453" s="22"/>
      <c r="SWZ453" s="22"/>
      <c r="SXA453" s="22"/>
      <c r="SXB453" s="22"/>
      <c r="SXC453" s="22"/>
      <c r="SXD453" s="22"/>
      <c r="SXE453" s="22"/>
      <c r="SXF453" s="22"/>
      <c r="SXG453" s="22"/>
      <c r="SXH453" s="22"/>
      <c r="SXI453" s="22"/>
      <c r="SXJ453" s="22"/>
      <c r="SXK453" s="22"/>
      <c r="SXL453" s="22"/>
      <c r="SXM453" s="22"/>
      <c r="SXN453" s="22"/>
      <c r="SXO453" s="22"/>
      <c r="SXP453" s="22"/>
      <c r="SXQ453" s="22"/>
      <c r="SXR453" s="22"/>
      <c r="SXS453" s="22"/>
      <c r="SXT453" s="22"/>
      <c r="SXU453" s="22"/>
      <c r="SXV453" s="22"/>
      <c r="SXW453" s="22"/>
      <c r="SXX453" s="22"/>
      <c r="SXY453" s="22"/>
      <c r="SXZ453" s="22"/>
      <c r="SYA453" s="22"/>
      <c r="SYB453" s="22"/>
      <c r="SYC453" s="22"/>
      <c r="SYD453" s="22"/>
      <c r="SYE453" s="22"/>
      <c r="SYF453" s="22"/>
      <c r="SYG453" s="22"/>
      <c r="SYH453" s="22"/>
      <c r="SYI453" s="22"/>
      <c r="SYJ453" s="22"/>
      <c r="SYK453" s="22"/>
      <c r="SYL453" s="22"/>
      <c r="SYM453" s="22"/>
      <c r="SYN453" s="22"/>
      <c r="SYO453" s="22"/>
      <c r="SYP453" s="22"/>
      <c r="SYQ453" s="22"/>
      <c r="SYR453" s="22"/>
      <c r="SYS453" s="22"/>
      <c r="SYT453" s="22"/>
      <c r="SYU453" s="22"/>
      <c r="SYV453" s="22"/>
      <c r="SYW453" s="22"/>
      <c r="SYX453" s="22"/>
      <c r="SYY453" s="22"/>
      <c r="SYZ453" s="22"/>
      <c r="SZA453" s="22"/>
      <c r="SZB453" s="22"/>
      <c r="SZC453" s="22"/>
      <c r="SZD453" s="22"/>
      <c r="SZE453" s="22"/>
      <c r="SZF453" s="22"/>
      <c r="SZG453" s="22"/>
      <c r="SZH453" s="22"/>
      <c r="SZI453" s="22"/>
      <c r="SZJ453" s="22"/>
      <c r="SZK453" s="22"/>
      <c r="SZL453" s="22"/>
      <c r="SZM453" s="22"/>
      <c r="SZN453" s="22"/>
      <c r="SZO453" s="22"/>
      <c r="SZP453" s="22"/>
      <c r="SZQ453" s="22"/>
      <c r="SZR453" s="22"/>
      <c r="SZS453" s="22"/>
      <c r="SZT453" s="22"/>
      <c r="SZU453" s="22"/>
      <c r="SZV453" s="22"/>
      <c r="SZW453" s="22"/>
      <c r="SZX453" s="22"/>
      <c r="SZY453" s="22"/>
      <c r="SZZ453" s="22"/>
      <c r="TAA453" s="22"/>
      <c r="TAB453" s="22"/>
      <c r="TAC453" s="22"/>
      <c r="TAD453" s="22"/>
      <c r="TAE453" s="22"/>
      <c r="TAF453" s="22"/>
      <c r="TAG453" s="22"/>
      <c r="TAH453" s="22"/>
      <c r="TAI453" s="22"/>
      <c r="TAJ453" s="22"/>
      <c r="TAK453" s="22"/>
      <c r="TAL453" s="22"/>
      <c r="TAM453" s="22"/>
      <c r="TAN453" s="22"/>
      <c r="TAO453" s="22"/>
      <c r="TAP453" s="22"/>
      <c r="TAQ453" s="22"/>
      <c r="TAR453" s="22"/>
      <c r="TAS453" s="22"/>
      <c r="TAT453" s="22"/>
      <c r="TAU453" s="22"/>
      <c r="TAV453" s="22"/>
      <c r="TAW453" s="22"/>
      <c r="TAX453" s="22"/>
      <c r="TAY453" s="22"/>
      <c r="TAZ453" s="22"/>
      <c r="TBA453" s="22"/>
      <c r="TBB453" s="22"/>
      <c r="TBC453" s="22"/>
      <c r="TBD453" s="22"/>
      <c r="TBE453" s="22"/>
      <c r="TBF453" s="22"/>
      <c r="TBG453" s="22"/>
      <c r="TBH453" s="22"/>
      <c r="TBI453" s="22"/>
      <c r="TBJ453" s="22"/>
      <c r="TBK453" s="22"/>
      <c r="TBL453" s="22"/>
      <c r="TBM453" s="22"/>
      <c r="TBN453" s="22"/>
      <c r="TBO453" s="22"/>
      <c r="TBP453" s="22"/>
      <c r="TBQ453" s="22"/>
      <c r="TBR453" s="22"/>
      <c r="TBS453" s="22"/>
      <c r="TBT453" s="22"/>
      <c r="TBU453" s="22"/>
      <c r="TBV453" s="22"/>
      <c r="TBW453" s="22"/>
      <c r="TBX453" s="22"/>
      <c r="TBY453" s="22"/>
      <c r="TBZ453" s="22"/>
      <c r="TCA453" s="22"/>
      <c r="TCB453" s="22"/>
      <c r="TCC453" s="22"/>
      <c r="TCD453" s="22"/>
      <c r="TCE453" s="22"/>
      <c r="TCF453" s="22"/>
      <c r="TCG453" s="22"/>
      <c r="TCH453" s="22"/>
      <c r="TCI453" s="22"/>
      <c r="TCJ453" s="22"/>
      <c r="TCK453" s="22"/>
      <c r="TCL453" s="22"/>
      <c r="TCM453" s="22"/>
      <c r="TCN453" s="22"/>
      <c r="TCO453" s="22"/>
      <c r="TCP453" s="22"/>
      <c r="TCQ453" s="22"/>
      <c r="TCR453" s="22"/>
      <c r="TCS453" s="22"/>
      <c r="TCT453" s="22"/>
      <c r="TCU453" s="22"/>
      <c r="TCV453" s="22"/>
      <c r="TCW453" s="22"/>
      <c r="TCX453" s="22"/>
      <c r="TCY453" s="22"/>
      <c r="TCZ453" s="22"/>
      <c r="TDA453" s="22"/>
      <c r="TDB453" s="22"/>
      <c r="TDC453" s="22"/>
      <c r="TDD453" s="22"/>
      <c r="TDE453" s="22"/>
      <c r="TDF453" s="22"/>
      <c r="TDG453" s="22"/>
      <c r="TDH453" s="22"/>
      <c r="TDI453" s="22"/>
      <c r="TDJ453" s="22"/>
      <c r="TDK453" s="22"/>
      <c r="TDL453" s="22"/>
      <c r="TDM453" s="22"/>
      <c r="TDN453" s="22"/>
      <c r="TDO453" s="22"/>
      <c r="TDP453" s="22"/>
      <c r="TDQ453" s="22"/>
      <c r="TDR453" s="22"/>
      <c r="TDS453" s="22"/>
      <c r="TDT453" s="22"/>
      <c r="TDU453" s="22"/>
      <c r="TDV453" s="22"/>
      <c r="TDW453" s="22"/>
      <c r="TDX453" s="22"/>
      <c r="TDY453" s="22"/>
      <c r="TDZ453" s="22"/>
      <c r="TEA453" s="22"/>
      <c r="TEB453" s="22"/>
      <c r="TEC453" s="22"/>
      <c r="TED453" s="22"/>
      <c r="TEE453" s="22"/>
      <c r="TEF453" s="22"/>
      <c r="TEG453" s="22"/>
      <c r="TEH453" s="22"/>
      <c r="TEI453" s="22"/>
      <c r="TEJ453" s="22"/>
      <c r="TEK453" s="22"/>
      <c r="TEL453" s="22"/>
      <c r="TEM453" s="22"/>
      <c r="TEN453" s="22"/>
      <c r="TEO453" s="22"/>
      <c r="TEP453" s="22"/>
      <c r="TEQ453" s="22"/>
      <c r="TER453" s="22"/>
      <c r="TES453" s="22"/>
      <c r="TET453" s="22"/>
      <c r="TEU453" s="22"/>
      <c r="TEV453" s="22"/>
      <c r="TEW453" s="22"/>
      <c r="TEX453" s="22"/>
      <c r="TEY453" s="22"/>
      <c r="TEZ453" s="22"/>
      <c r="TFA453" s="22"/>
      <c r="TFB453" s="22"/>
      <c r="TFC453" s="22"/>
      <c r="TFD453" s="22"/>
      <c r="TFE453" s="22"/>
      <c r="TFF453" s="22"/>
      <c r="TFG453" s="22"/>
      <c r="TFH453" s="22"/>
      <c r="TFI453" s="22"/>
      <c r="TFJ453" s="22"/>
      <c r="TFK453" s="22"/>
      <c r="TFL453" s="22"/>
      <c r="TFM453" s="22"/>
      <c r="TFN453" s="22"/>
      <c r="TFO453" s="22"/>
      <c r="TFP453" s="22"/>
      <c r="TFQ453" s="22"/>
      <c r="TFR453" s="22"/>
      <c r="TFS453" s="22"/>
      <c r="TFT453" s="22"/>
      <c r="TFU453" s="22"/>
      <c r="TFV453" s="22"/>
      <c r="TFW453" s="22"/>
      <c r="TFX453" s="22"/>
      <c r="TFY453" s="22"/>
      <c r="TFZ453" s="22"/>
      <c r="TGA453" s="22"/>
      <c r="TGB453" s="22"/>
      <c r="TGC453" s="22"/>
      <c r="TGD453" s="22"/>
      <c r="TGE453" s="22"/>
      <c r="TGF453" s="22"/>
      <c r="TGG453" s="22"/>
      <c r="TGH453" s="22"/>
      <c r="TGI453" s="22"/>
      <c r="TGJ453" s="22"/>
      <c r="TGK453" s="22"/>
      <c r="TGL453" s="22"/>
      <c r="TGM453" s="22"/>
      <c r="TGN453" s="22"/>
      <c r="TGO453" s="22"/>
      <c r="TGP453" s="22"/>
      <c r="TGQ453" s="22"/>
      <c r="TGR453" s="22"/>
      <c r="TGS453" s="22"/>
      <c r="TGT453" s="22"/>
      <c r="TGU453" s="22"/>
      <c r="TGV453" s="22"/>
      <c r="TGW453" s="22"/>
      <c r="TGX453" s="22"/>
      <c r="TGY453" s="22"/>
      <c r="TGZ453" s="22"/>
      <c r="THA453" s="22"/>
      <c r="THB453" s="22"/>
      <c r="THC453" s="22"/>
      <c r="THD453" s="22"/>
      <c r="THE453" s="22"/>
      <c r="THF453" s="22"/>
      <c r="THG453" s="22"/>
      <c r="THH453" s="22"/>
      <c r="THI453" s="22"/>
      <c r="THJ453" s="22"/>
      <c r="THK453" s="22"/>
      <c r="THL453" s="22"/>
      <c r="THM453" s="22"/>
      <c r="THN453" s="22"/>
      <c r="THO453" s="22"/>
      <c r="THP453" s="22"/>
      <c r="THQ453" s="22"/>
      <c r="THR453" s="22"/>
      <c r="THS453" s="22"/>
      <c r="THT453" s="22"/>
      <c r="THU453" s="22"/>
      <c r="THV453" s="22"/>
      <c r="THW453" s="22"/>
      <c r="THX453" s="22"/>
      <c r="THY453" s="22"/>
      <c r="THZ453" s="22"/>
      <c r="TIA453" s="22"/>
      <c r="TIB453" s="22"/>
      <c r="TIC453" s="22"/>
      <c r="TID453" s="22"/>
      <c r="TIE453" s="22"/>
      <c r="TIF453" s="22"/>
      <c r="TIG453" s="22"/>
      <c r="TIH453" s="22"/>
      <c r="TII453" s="22"/>
      <c r="TIJ453" s="22"/>
      <c r="TIK453" s="22"/>
      <c r="TIL453" s="22"/>
      <c r="TIM453" s="22"/>
      <c r="TIN453" s="22"/>
      <c r="TIO453" s="22"/>
      <c r="TIP453" s="22"/>
      <c r="TIQ453" s="22"/>
      <c r="TIR453" s="22"/>
      <c r="TIS453" s="22"/>
      <c r="TIT453" s="22"/>
      <c r="TIU453" s="22"/>
      <c r="TIV453" s="22"/>
      <c r="TIW453" s="22"/>
      <c r="TIX453" s="22"/>
      <c r="TIY453" s="22"/>
      <c r="TIZ453" s="22"/>
      <c r="TJA453" s="22"/>
      <c r="TJB453" s="22"/>
      <c r="TJC453" s="22"/>
      <c r="TJD453" s="22"/>
      <c r="TJE453" s="22"/>
      <c r="TJF453" s="22"/>
      <c r="TJG453" s="22"/>
      <c r="TJH453" s="22"/>
      <c r="TJI453" s="22"/>
      <c r="TJJ453" s="22"/>
      <c r="TJK453" s="22"/>
      <c r="TJL453" s="22"/>
      <c r="TJM453" s="22"/>
      <c r="TJN453" s="22"/>
      <c r="TJO453" s="22"/>
      <c r="TJP453" s="22"/>
      <c r="TJQ453" s="22"/>
      <c r="TJR453" s="22"/>
      <c r="TJS453" s="22"/>
      <c r="TJT453" s="22"/>
      <c r="TJU453" s="22"/>
      <c r="TJV453" s="22"/>
      <c r="TJW453" s="22"/>
      <c r="TJX453" s="22"/>
      <c r="TJY453" s="22"/>
      <c r="TJZ453" s="22"/>
      <c r="TKA453" s="22"/>
      <c r="TKB453" s="22"/>
      <c r="TKC453" s="22"/>
      <c r="TKD453" s="22"/>
      <c r="TKE453" s="22"/>
      <c r="TKF453" s="22"/>
      <c r="TKG453" s="22"/>
      <c r="TKH453" s="22"/>
      <c r="TKI453" s="22"/>
      <c r="TKJ453" s="22"/>
      <c r="TKK453" s="22"/>
      <c r="TKL453" s="22"/>
      <c r="TKM453" s="22"/>
      <c r="TKN453" s="22"/>
      <c r="TKO453" s="22"/>
      <c r="TKP453" s="22"/>
      <c r="TKQ453" s="22"/>
      <c r="TKR453" s="22"/>
      <c r="TKS453" s="22"/>
      <c r="TKT453" s="22"/>
      <c r="TKU453" s="22"/>
      <c r="TKV453" s="22"/>
      <c r="TKW453" s="22"/>
      <c r="TKX453" s="22"/>
      <c r="TKY453" s="22"/>
      <c r="TKZ453" s="22"/>
      <c r="TLA453" s="22"/>
      <c r="TLB453" s="22"/>
      <c r="TLC453" s="22"/>
      <c r="TLD453" s="22"/>
      <c r="TLE453" s="22"/>
      <c r="TLF453" s="22"/>
      <c r="TLG453" s="22"/>
      <c r="TLH453" s="22"/>
      <c r="TLI453" s="22"/>
      <c r="TLJ453" s="22"/>
      <c r="TLK453" s="22"/>
      <c r="TLL453" s="22"/>
      <c r="TLM453" s="22"/>
      <c r="TLN453" s="22"/>
      <c r="TLO453" s="22"/>
      <c r="TLP453" s="22"/>
      <c r="TLQ453" s="22"/>
      <c r="TLR453" s="22"/>
      <c r="TLS453" s="22"/>
      <c r="TLT453" s="22"/>
      <c r="TLU453" s="22"/>
      <c r="TLV453" s="22"/>
      <c r="TLW453" s="22"/>
      <c r="TLX453" s="22"/>
      <c r="TLY453" s="22"/>
      <c r="TLZ453" s="22"/>
      <c r="TMA453" s="22"/>
      <c r="TMB453" s="22"/>
      <c r="TMC453" s="22"/>
      <c r="TMD453" s="22"/>
      <c r="TME453" s="22"/>
      <c r="TMF453" s="22"/>
      <c r="TMG453" s="22"/>
      <c r="TMH453" s="22"/>
      <c r="TMI453" s="22"/>
      <c r="TMJ453" s="22"/>
      <c r="TMK453" s="22"/>
      <c r="TML453" s="22"/>
      <c r="TMM453" s="22"/>
      <c r="TMN453" s="22"/>
      <c r="TMO453" s="22"/>
      <c r="TMP453" s="22"/>
      <c r="TMQ453" s="22"/>
      <c r="TMR453" s="22"/>
      <c r="TMS453" s="22"/>
      <c r="TMT453" s="22"/>
      <c r="TMU453" s="22"/>
      <c r="TMV453" s="22"/>
      <c r="TMW453" s="22"/>
      <c r="TMX453" s="22"/>
      <c r="TMY453" s="22"/>
      <c r="TMZ453" s="22"/>
      <c r="TNA453" s="22"/>
      <c r="TNB453" s="22"/>
      <c r="TNC453" s="22"/>
      <c r="TND453" s="22"/>
      <c r="TNE453" s="22"/>
      <c r="TNF453" s="22"/>
      <c r="TNG453" s="22"/>
      <c r="TNH453" s="22"/>
      <c r="TNI453" s="22"/>
      <c r="TNJ453" s="22"/>
      <c r="TNK453" s="22"/>
      <c r="TNL453" s="22"/>
      <c r="TNM453" s="22"/>
      <c r="TNN453" s="22"/>
      <c r="TNO453" s="22"/>
      <c r="TNP453" s="22"/>
      <c r="TNQ453" s="22"/>
      <c r="TNR453" s="22"/>
      <c r="TNS453" s="22"/>
      <c r="TNT453" s="22"/>
      <c r="TNU453" s="22"/>
      <c r="TNV453" s="22"/>
      <c r="TNW453" s="22"/>
      <c r="TNX453" s="22"/>
      <c r="TNY453" s="22"/>
      <c r="TNZ453" s="22"/>
      <c r="TOA453" s="22"/>
      <c r="TOB453" s="22"/>
      <c r="TOC453" s="22"/>
      <c r="TOD453" s="22"/>
      <c r="TOE453" s="22"/>
      <c r="TOF453" s="22"/>
      <c r="TOG453" s="22"/>
      <c r="TOH453" s="22"/>
      <c r="TOI453" s="22"/>
      <c r="TOJ453" s="22"/>
      <c r="TOK453" s="22"/>
      <c r="TOL453" s="22"/>
      <c r="TOM453" s="22"/>
      <c r="TON453" s="22"/>
      <c r="TOO453" s="22"/>
      <c r="TOP453" s="22"/>
      <c r="TOQ453" s="22"/>
      <c r="TOR453" s="22"/>
      <c r="TOS453" s="22"/>
      <c r="TOT453" s="22"/>
      <c r="TOU453" s="22"/>
      <c r="TOV453" s="22"/>
      <c r="TOW453" s="22"/>
      <c r="TOX453" s="22"/>
      <c r="TOY453" s="22"/>
      <c r="TOZ453" s="22"/>
      <c r="TPA453" s="22"/>
      <c r="TPB453" s="22"/>
      <c r="TPC453" s="22"/>
      <c r="TPD453" s="22"/>
      <c r="TPE453" s="22"/>
      <c r="TPF453" s="22"/>
      <c r="TPG453" s="22"/>
      <c r="TPH453" s="22"/>
      <c r="TPI453" s="22"/>
      <c r="TPJ453" s="22"/>
      <c r="TPK453" s="22"/>
      <c r="TPL453" s="22"/>
      <c r="TPM453" s="22"/>
      <c r="TPN453" s="22"/>
      <c r="TPO453" s="22"/>
      <c r="TPP453" s="22"/>
      <c r="TPQ453" s="22"/>
      <c r="TPR453" s="22"/>
      <c r="TPS453" s="22"/>
      <c r="TPT453" s="22"/>
      <c r="TPU453" s="22"/>
      <c r="TPV453" s="22"/>
      <c r="TPW453" s="22"/>
      <c r="TPX453" s="22"/>
      <c r="TPY453" s="22"/>
      <c r="TPZ453" s="22"/>
      <c r="TQA453" s="22"/>
      <c r="TQB453" s="22"/>
      <c r="TQC453" s="22"/>
      <c r="TQD453" s="22"/>
      <c r="TQE453" s="22"/>
      <c r="TQF453" s="22"/>
      <c r="TQG453" s="22"/>
      <c r="TQH453" s="22"/>
      <c r="TQI453" s="22"/>
      <c r="TQJ453" s="22"/>
      <c r="TQK453" s="22"/>
      <c r="TQL453" s="22"/>
      <c r="TQM453" s="22"/>
      <c r="TQN453" s="22"/>
      <c r="TQO453" s="22"/>
      <c r="TQP453" s="22"/>
      <c r="TQQ453" s="22"/>
      <c r="TQR453" s="22"/>
      <c r="TQS453" s="22"/>
      <c r="TQT453" s="22"/>
      <c r="TQU453" s="22"/>
      <c r="TQV453" s="22"/>
      <c r="TQW453" s="22"/>
      <c r="TQX453" s="22"/>
      <c r="TQY453" s="22"/>
      <c r="TQZ453" s="22"/>
      <c r="TRA453" s="22"/>
      <c r="TRB453" s="22"/>
      <c r="TRC453" s="22"/>
      <c r="TRD453" s="22"/>
      <c r="TRE453" s="22"/>
      <c r="TRF453" s="22"/>
      <c r="TRG453" s="22"/>
      <c r="TRH453" s="22"/>
      <c r="TRI453" s="22"/>
      <c r="TRJ453" s="22"/>
      <c r="TRK453" s="22"/>
      <c r="TRL453" s="22"/>
      <c r="TRM453" s="22"/>
      <c r="TRN453" s="22"/>
      <c r="TRO453" s="22"/>
      <c r="TRP453" s="22"/>
      <c r="TRQ453" s="22"/>
      <c r="TRR453" s="22"/>
      <c r="TRS453" s="22"/>
      <c r="TRT453" s="22"/>
      <c r="TRU453" s="22"/>
      <c r="TRV453" s="22"/>
      <c r="TRW453" s="22"/>
      <c r="TRX453" s="22"/>
      <c r="TRY453" s="22"/>
      <c r="TRZ453" s="22"/>
      <c r="TSA453" s="22"/>
      <c r="TSB453" s="22"/>
      <c r="TSC453" s="22"/>
      <c r="TSD453" s="22"/>
      <c r="TSE453" s="22"/>
      <c r="TSF453" s="22"/>
      <c r="TSG453" s="22"/>
      <c r="TSH453" s="22"/>
      <c r="TSI453" s="22"/>
      <c r="TSJ453" s="22"/>
      <c r="TSK453" s="22"/>
      <c r="TSL453" s="22"/>
      <c r="TSM453" s="22"/>
      <c r="TSN453" s="22"/>
      <c r="TSO453" s="22"/>
      <c r="TSP453" s="22"/>
      <c r="TSQ453" s="22"/>
      <c r="TSR453" s="22"/>
      <c r="TSS453" s="22"/>
      <c r="TST453" s="22"/>
      <c r="TSU453" s="22"/>
      <c r="TSV453" s="22"/>
      <c r="TSW453" s="22"/>
      <c r="TSX453" s="22"/>
      <c r="TSY453" s="22"/>
      <c r="TSZ453" s="22"/>
      <c r="TTA453" s="22"/>
      <c r="TTB453" s="22"/>
      <c r="TTC453" s="22"/>
      <c r="TTD453" s="22"/>
      <c r="TTE453" s="22"/>
      <c r="TTF453" s="22"/>
      <c r="TTG453" s="22"/>
      <c r="TTH453" s="22"/>
      <c r="TTI453" s="22"/>
      <c r="TTJ453" s="22"/>
      <c r="TTK453" s="22"/>
      <c r="TTL453" s="22"/>
      <c r="TTM453" s="22"/>
      <c r="TTN453" s="22"/>
      <c r="TTO453" s="22"/>
      <c r="TTP453" s="22"/>
      <c r="TTQ453" s="22"/>
      <c r="TTR453" s="22"/>
      <c r="TTS453" s="22"/>
      <c r="TTT453" s="22"/>
      <c r="TTU453" s="22"/>
      <c r="TTV453" s="22"/>
      <c r="TTW453" s="22"/>
      <c r="TTX453" s="22"/>
      <c r="TTY453" s="22"/>
      <c r="TTZ453" s="22"/>
      <c r="TUA453" s="22"/>
      <c r="TUB453" s="22"/>
      <c r="TUC453" s="22"/>
      <c r="TUD453" s="22"/>
      <c r="TUE453" s="22"/>
      <c r="TUF453" s="22"/>
      <c r="TUG453" s="22"/>
      <c r="TUH453" s="22"/>
      <c r="TUI453" s="22"/>
      <c r="TUJ453" s="22"/>
      <c r="TUK453" s="22"/>
      <c r="TUL453" s="22"/>
      <c r="TUM453" s="22"/>
      <c r="TUN453" s="22"/>
      <c r="TUO453" s="22"/>
      <c r="TUP453" s="22"/>
      <c r="TUQ453" s="22"/>
      <c r="TUR453" s="22"/>
      <c r="TUS453" s="22"/>
      <c r="TUT453" s="22"/>
      <c r="TUU453" s="22"/>
      <c r="TUV453" s="22"/>
      <c r="TUW453" s="22"/>
      <c r="TUX453" s="22"/>
      <c r="TUY453" s="22"/>
      <c r="TUZ453" s="22"/>
      <c r="TVA453" s="22"/>
      <c r="TVB453" s="22"/>
      <c r="TVC453" s="22"/>
      <c r="TVD453" s="22"/>
      <c r="TVE453" s="22"/>
      <c r="TVF453" s="22"/>
      <c r="TVG453" s="22"/>
      <c r="TVH453" s="22"/>
      <c r="TVI453" s="22"/>
      <c r="TVJ453" s="22"/>
      <c r="TVK453" s="22"/>
      <c r="TVL453" s="22"/>
      <c r="TVM453" s="22"/>
      <c r="TVN453" s="22"/>
      <c r="TVO453" s="22"/>
      <c r="TVP453" s="22"/>
      <c r="TVQ453" s="22"/>
      <c r="TVR453" s="22"/>
      <c r="TVS453" s="22"/>
      <c r="TVT453" s="22"/>
      <c r="TVU453" s="22"/>
      <c r="TVV453" s="22"/>
      <c r="TVW453" s="22"/>
      <c r="TVX453" s="22"/>
      <c r="TVY453" s="22"/>
      <c r="TVZ453" s="22"/>
      <c r="TWA453" s="22"/>
      <c r="TWB453" s="22"/>
      <c r="TWC453" s="22"/>
      <c r="TWD453" s="22"/>
      <c r="TWE453" s="22"/>
      <c r="TWF453" s="22"/>
      <c r="TWG453" s="22"/>
      <c r="TWH453" s="22"/>
      <c r="TWI453" s="22"/>
      <c r="TWJ453" s="22"/>
      <c r="TWK453" s="22"/>
      <c r="TWL453" s="22"/>
      <c r="TWM453" s="22"/>
      <c r="TWN453" s="22"/>
      <c r="TWO453" s="22"/>
      <c r="TWP453" s="22"/>
      <c r="TWQ453" s="22"/>
      <c r="TWR453" s="22"/>
      <c r="TWS453" s="22"/>
      <c r="TWT453" s="22"/>
      <c r="TWU453" s="22"/>
      <c r="TWV453" s="22"/>
      <c r="TWW453" s="22"/>
      <c r="TWX453" s="22"/>
      <c r="TWY453" s="22"/>
      <c r="TWZ453" s="22"/>
      <c r="TXA453" s="22"/>
      <c r="TXB453" s="22"/>
      <c r="TXC453" s="22"/>
      <c r="TXD453" s="22"/>
      <c r="TXE453" s="22"/>
      <c r="TXF453" s="22"/>
      <c r="TXG453" s="22"/>
      <c r="TXH453" s="22"/>
      <c r="TXI453" s="22"/>
      <c r="TXJ453" s="22"/>
      <c r="TXK453" s="22"/>
      <c r="TXL453" s="22"/>
      <c r="TXM453" s="22"/>
      <c r="TXN453" s="22"/>
      <c r="TXO453" s="22"/>
      <c r="TXP453" s="22"/>
      <c r="TXQ453" s="22"/>
      <c r="TXR453" s="22"/>
      <c r="TXS453" s="22"/>
      <c r="TXT453" s="22"/>
      <c r="TXU453" s="22"/>
      <c r="TXV453" s="22"/>
      <c r="TXW453" s="22"/>
      <c r="TXX453" s="22"/>
      <c r="TXY453" s="22"/>
      <c r="TXZ453" s="22"/>
      <c r="TYA453" s="22"/>
      <c r="TYB453" s="22"/>
      <c r="TYC453" s="22"/>
      <c r="TYD453" s="22"/>
      <c r="TYE453" s="22"/>
      <c r="TYF453" s="22"/>
      <c r="TYG453" s="22"/>
      <c r="TYH453" s="22"/>
      <c r="TYI453" s="22"/>
      <c r="TYJ453" s="22"/>
      <c r="TYK453" s="22"/>
      <c r="TYL453" s="22"/>
      <c r="TYM453" s="22"/>
      <c r="TYN453" s="22"/>
      <c r="TYO453" s="22"/>
      <c r="TYP453" s="22"/>
      <c r="TYQ453" s="22"/>
      <c r="TYR453" s="22"/>
      <c r="TYS453" s="22"/>
      <c r="TYT453" s="22"/>
      <c r="TYU453" s="22"/>
      <c r="TYV453" s="22"/>
      <c r="TYW453" s="22"/>
      <c r="TYX453" s="22"/>
      <c r="TYY453" s="22"/>
      <c r="TYZ453" s="22"/>
      <c r="TZA453" s="22"/>
      <c r="TZB453" s="22"/>
      <c r="TZC453" s="22"/>
      <c r="TZD453" s="22"/>
      <c r="TZE453" s="22"/>
      <c r="TZF453" s="22"/>
      <c r="TZG453" s="22"/>
      <c r="TZH453" s="22"/>
      <c r="TZI453" s="22"/>
      <c r="TZJ453" s="22"/>
      <c r="TZK453" s="22"/>
      <c r="TZL453" s="22"/>
      <c r="TZM453" s="22"/>
      <c r="TZN453" s="22"/>
      <c r="TZO453" s="22"/>
      <c r="TZP453" s="22"/>
      <c r="TZQ453" s="22"/>
      <c r="TZR453" s="22"/>
      <c r="TZS453" s="22"/>
      <c r="TZT453" s="22"/>
      <c r="TZU453" s="22"/>
      <c r="TZV453" s="22"/>
      <c r="TZW453" s="22"/>
      <c r="TZX453" s="22"/>
      <c r="TZY453" s="22"/>
      <c r="TZZ453" s="22"/>
      <c r="UAA453" s="22"/>
      <c r="UAB453" s="22"/>
      <c r="UAC453" s="22"/>
      <c r="UAD453" s="22"/>
      <c r="UAE453" s="22"/>
      <c r="UAF453" s="22"/>
      <c r="UAG453" s="22"/>
      <c r="UAH453" s="22"/>
      <c r="UAI453" s="22"/>
      <c r="UAJ453" s="22"/>
      <c r="UAK453" s="22"/>
      <c r="UAL453" s="22"/>
      <c r="UAM453" s="22"/>
      <c r="UAN453" s="22"/>
      <c r="UAO453" s="22"/>
      <c r="UAP453" s="22"/>
      <c r="UAQ453" s="22"/>
      <c r="UAR453" s="22"/>
      <c r="UAS453" s="22"/>
      <c r="UAT453" s="22"/>
      <c r="UAU453" s="22"/>
      <c r="UAV453" s="22"/>
      <c r="UAW453" s="22"/>
      <c r="UAX453" s="22"/>
      <c r="UAY453" s="22"/>
      <c r="UAZ453" s="22"/>
      <c r="UBA453" s="22"/>
      <c r="UBB453" s="22"/>
      <c r="UBC453" s="22"/>
      <c r="UBD453" s="22"/>
      <c r="UBE453" s="22"/>
      <c r="UBF453" s="22"/>
      <c r="UBG453" s="22"/>
      <c r="UBH453" s="22"/>
      <c r="UBI453" s="22"/>
      <c r="UBJ453" s="22"/>
      <c r="UBK453" s="22"/>
      <c r="UBL453" s="22"/>
      <c r="UBM453" s="22"/>
      <c r="UBN453" s="22"/>
      <c r="UBO453" s="22"/>
      <c r="UBP453" s="22"/>
      <c r="UBQ453" s="22"/>
      <c r="UBR453" s="22"/>
      <c r="UBS453" s="22"/>
      <c r="UBT453" s="22"/>
      <c r="UBU453" s="22"/>
      <c r="UBV453" s="22"/>
      <c r="UBW453" s="22"/>
      <c r="UBX453" s="22"/>
      <c r="UBY453" s="22"/>
      <c r="UBZ453" s="22"/>
      <c r="UCA453" s="22"/>
      <c r="UCB453" s="22"/>
      <c r="UCC453" s="22"/>
      <c r="UCD453" s="22"/>
      <c r="UCE453" s="22"/>
      <c r="UCF453" s="22"/>
      <c r="UCG453" s="22"/>
      <c r="UCH453" s="22"/>
      <c r="UCI453" s="22"/>
      <c r="UCJ453" s="22"/>
      <c r="UCK453" s="22"/>
      <c r="UCL453" s="22"/>
      <c r="UCM453" s="22"/>
      <c r="UCN453" s="22"/>
      <c r="UCO453" s="22"/>
      <c r="UCP453" s="22"/>
      <c r="UCQ453" s="22"/>
      <c r="UCR453" s="22"/>
      <c r="UCS453" s="22"/>
      <c r="UCT453" s="22"/>
      <c r="UCU453" s="22"/>
      <c r="UCV453" s="22"/>
      <c r="UCW453" s="22"/>
      <c r="UCX453" s="22"/>
      <c r="UCY453" s="22"/>
      <c r="UCZ453" s="22"/>
      <c r="UDA453" s="22"/>
      <c r="UDB453" s="22"/>
      <c r="UDC453" s="22"/>
      <c r="UDD453" s="22"/>
      <c r="UDE453" s="22"/>
      <c r="UDF453" s="22"/>
      <c r="UDG453" s="22"/>
      <c r="UDH453" s="22"/>
      <c r="UDI453" s="22"/>
      <c r="UDJ453" s="22"/>
      <c r="UDK453" s="22"/>
      <c r="UDL453" s="22"/>
      <c r="UDM453" s="22"/>
      <c r="UDN453" s="22"/>
      <c r="UDO453" s="22"/>
      <c r="UDP453" s="22"/>
      <c r="UDQ453" s="22"/>
      <c r="UDR453" s="22"/>
      <c r="UDS453" s="22"/>
      <c r="UDT453" s="22"/>
      <c r="UDU453" s="22"/>
      <c r="UDV453" s="22"/>
      <c r="UDW453" s="22"/>
      <c r="UDX453" s="22"/>
      <c r="UDY453" s="22"/>
      <c r="UDZ453" s="22"/>
      <c r="UEA453" s="22"/>
      <c r="UEB453" s="22"/>
      <c r="UEC453" s="22"/>
      <c r="UED453" s="22"/>
      <c r="UEE453" s="22"/>
      <c r="UEF453" s="22"/>
      <c r="UEG453" s="22"/>
      <c r="UEH453" s="22"/>
      <c r="UEI453" s="22"/>
      <c r="UEJ453" s="22"/>
      <c r="UEK453" s="22"/>
      <c r="UEL453" s="22"/>
      <c r="UEM453" s="22"/>
      <c r="UEN453" s="22"/>
      <c r="UEO453" s="22"/>
      <c r="UEP453" s="22"/>
      <c r="UEQ453" s="22"/>
      <c r="UER453" s="22"/>
      <c r="UES453" s="22"/>
      <c r="UET453" s="22"/>
      <c r="UEU453" s="22"/>
      <c r="UEV453" s="22"/>
      <c r="UEW453" s="22"/>
      <c r="UEX453" s="22"/>
      <c r="UEY453" s="22"/>
      <c r="UEZ453" s="22"/>
      <c r="UFA453" s="22"/>
      <c r="UFB453" s="22"/>
      <c r="UFC453" s="22"/>
      <c r="UFD453" s="22"/>
      <c r="UFE453" s="22"/>
      <c r="UFF453" s="22"/>
      <c r="UFG453" s="22"/>
      <c r="UFH453" s="22"/>
      <c r="UFI453" s="22"/>
      <c r="UFJ453" s="22"/>
      <c r="UFK453" s="22"/>
      <c r="UFL453" s="22"/>
      <c r="UFM453" s="22"/>
      <c r="UFN453" s="22"/>
      <c r="UFO453" s="22"/>
      <c r="UFP453" s="22"/>
      <c r="UFQ453" s="22"/>
      <c r="UFR453" s="22"/>
      <c r="UFS453" s="22"/>
      <c r="UFT453" s="22"/>
      <c r="UFU453" s="22"/>
      <c r="UFV453" s="22"/>
      <c r="UFW453" s="22"/>
      <c r="UFX453" s="22"/>
      <c r="UFY453" s="22"/>
      <c r="UFZ453" s="22"/>
      <c r="UGA453" s="22"/>
      <c r="UGB453" s="22"/>
      <c r="UGC453" s="22"/>
      <c r="UGD453" s="22"/>
      <c r="UGE453" s="22"/>
      <c r="UGF453" s="22"/>
      <c r="UGG453" s="22"/>
      <c r="UGH453" s="22"/>
      <c r="UGI453" s="22"/>
      <c r="UGJ453" s="22"/>
      <c r="UGK453" s="22"/>
      <c r="UGL453" s="22"/>
      <c r="UGM453" s="22"/>
      <c r="UGN453" s="22"/>
      <c r="UGO453" s="22"/>
      <c r="UGP453" s="22"/>
      <c r="UGQ453" s="22"/>
      <c r="UGR453" s="22"/>
      <c r="UGS453" s="22"/>
      <c r="UGT453" s="22"/>
      <c r="UGU453" s="22"/>
      <c r="UGV453" s="22"/>
      <c r="UGW453" s="22"/>
      <c r="UGX453" s="22"/>
      <c r="UGY453" s="22"/>
      <c r="UGZ453" s="22"/>
      <c r="UHA453" s="22"/>
      <c r="UHB453" s="22"/>
      <c r="UHC453" s="22"/>
      <c r="UHD453" s="22"/>
      <c r="UHE453" s="22"/>
      <c r="UHF453" s="22"/>
      <c r="UHG453" s="22"/>
      <c r="UHH453" s="22"/>
      <c r="UHI453" s="22"/>
      <c r="UHJ453" s="22"/>
      <c r="UHK453" s="22"/>
      <c r="UHL453" s="22"/>
      <c r="UHM453" s="22"/>
      <c r="UHN453" s="22"/>
      <c r="UHO453" s="22"/>
      <c r="UHP453" s="22"/>
      <c r="UHQ453" s="22"/>
      <c r="UHR453" s="22"/>
      <c r="UHS453" s="22"/>
      <c r="UHT453" s="22"/>
      <c r="UHU453" s="22"/>
      <c r="UHV453" s="22"/>
      <c r="UHW453" s="22"/>
      <c r="UHX453" s="22"/>
      <c r="UHY453" s="22"/>
      <c r="UHZ453" s="22"/>
      <c r="UIA453" s="22"/>
      <c r="UIB453" s="22"/>
      <c r="UIC453" s="22"/>
      <c r="UID453" s="22"/>
      <c r="UIE453" s="22"/>
      <c r="UIF453" s="22"/>
      <c r="UIG453" s="22"/>
      <c r="UIH453" s="22"/>
      <c r="UII453" s="22"/>
      <c r="UIJ453" s="22"/>
      <c r="UIK453" s="22"/>
      <c r="UIL453" s="22"/>
      <c r="UIM453" s="22"/>
      <c r="UIN453" s="22"/>
      <c r="UIO453" s="22"/>
      <c r="UIP453" s="22"/>
      <c r="UIQ453" s="22"/>
      <c r="UIR453" s="22"/>
      <c r="UIS453" s="22"/>
      <c r="UIT453" s="22"/>
      <c r="UIU453" s="22"/>
      <c r="UIV453" s="22"/>
      <c r="UIW453" s="22"/>
      <c r="UIX453" s="22"/>
      <c r="UIY453" s="22"/>
      <c r="UIZ453" s="22"/>
      <c r="UJA453" s="22"/>
      <c r="UJB453" s="22"/>
      <c r="UJC453" s="22"/>
      <c r="UJD453" s="22"/>
      <c r="UJE453" s="22"/>
      <c r="UJF453" s="22"/>
      <c r="UJG453" s="22"/>
      <c r="UJH453" s="22"/>
      <c r="UJI453" s="22"/>
      <c r="UJJ453" s="22"/>
      <c r="UJK453" s="22"/>
      <c r="UJL453" s="22"/>
      <c r="UJM453" s="22"/>
      <c r="UJN453" s="22"/>
      <c r="UJO453" s="22"/>
      <c r="UJP453" s="22"/>
      <c r="UJQ453" s="22"/>
      <c r="UJR453" s="22"/>
      <c r="UJS453" s="22"/>
      <c r="UJT453" s="22"/>
      <c r="UJU453" s="22"/>
      <c r="UJV453" s="22"/>
      <c r="UJW453" s="22"/>
      <c r="UJX453" s="22"/>
      <c r="UJY453" s="22"/>
      <c r="UJZ453" s="22"/>
      <c r="UKA453" s="22"/>
      <c r="UKB453" s="22"/>
      <c r="UKC453" s="22"/>
      <c r="UKD453" s="22"/>
      <c r="UKE453" s="22"/>
      <c r="UKF453" s="22"/>
      <c r="UKG453" s="22"/>
      <c r="UKH453" s="22"/>
      <c r="UKI453" s="22"/>
      <c r="UKJ453" s="22"/>
      <c r="UKK453" s="22"/>
      <c r="UKL453" s="22"/>
      <c r="UKM453" s="22"/>
      <c r="UKN453" s="22"/>
      <c r="UKO453" s="22"/>
      <c r="UKP453" s="22"/>
      <c r="UKQ453" s="22"/>
      <c r="UKR453" s="22"/>
      <c r="UKS453" s="22"/>
      <c r="UKT453" s="22"/>
      <c r="UKU453" s="22"/>
      <c r="UKV453" s="22"/>
      <c r="UKW453" s="22"/>
      <c r="UKX453" s="22"/>
      <c r="UKY453" s="22"/>
      <c r="UKZ453" s="22"/>
      <c r="ULA453" s="22"/>
      <c r="ULB453" s="22"/>
      <c r="ULC453" s="22"/>
      <c r="ULD453" s="22"/>
      <c r="ULE453" s="22"/>
      <c r="ULF453" s="22"/>
      <c r="ULG453" s="22"/>
      <c r="ULH453" s="22"/>
      <c r="ULI453" s="22"/>
      <c r="ULJ453" s="22"/>
      <c r="ULK453" s="22"/>
      <c r="ULL453" s="22"/>
      <c r="ULM453" s="22"/>
      <c r="ULN453" s="22"/>
      <c r="ULO453" s="22"/>
      <c r="ULP453" s="22"/>
      <c r="ULQ453" s="22"/>
      <c r="ULR453" s="22"/>
      <c r="ULS453" s="22"/>
      <c r="ULT453" s="22"/>
      <c r="ULU453" s="22"/>
      <c r="ULV453" s="22"/>
      <c r="ULW453" s="22"/>
      <c r="ULX453" s="22"/>
      <c r="ULY453" s="22"/>
      <c r="ULZ453" s="22"/>
      <c r="UMA453" s="22"/>
      <c r="UMB453" s="22"/>
      <c r="UMC453" s="22"/>
      <c r="UMD453" s="22"/>
      <c r="UME453" s="22"/>
      <c r="UMF453" s="22"/>
      <c r="UMG453" s="22"/>
      <c r="UMH453" s="22"/>
      <c r="UMI453" s="22"/>
      <c r="UMJ453" s="22"/>
      <c r="UMK453" s="22"/>
      <c r="UML453" s="22"/>
      <c r="UMM453" s="22"/>
      <c r="UMN453" s="22"/>
      <c r="UMO453" s="22"/>
      <c r="UMP453" s="22"/>
      <c r="UMQ453" s="22"/>
      <c r="UMR453" s="22"/>
      <c r="UMS453" s="22"/>
      <c r="UMT453" s="22"/>
      <c r="UMU453" s="22"/>
      <c r="UMV453" s="22"/>
      <c r="UMW453" s="22"/>
      <c r="UMX453" s="22"/>
      <c r="UMY453" s="22"/>
      <c r="UMZ453" s="22"/>
      <c r="UNA453" s="22"/>
      <c r="UNB453" s="22"/>
      <c r="UNC453" s="22"/>
      <c r="UND453" s="22"/>
      <c r="UNE453" s="22"/>
      <c r="UNF453" s="22"/>
      <c r="UNG453" s="22"/>
      <c r="UNH453" s="22"/>
      <c r="UNI453" s="22"/>
      <c r="UNJ453" s="22"/>
      <c r="UNK453" s="22"/>
      <c r="UNL453" s="22"/>
      <c r="UNM453" s="22"/>
      <c r="UNN453" s="22"/>
      <c r="UNO453" s="22"/>
      <c r="UNP453" s="22"/>
      <c r="UNQ453" s="22"/>
      <c r="UNR453" s="22"/>
      <c r="UNS453" s="22"/>
      <c r="UNT453" s="22"/>
      <c r="UNU453" s="22"/>
      <c r="UNV453" s="22"/>
      <c r="UNW453" s="22"/>
      <c r="UNX453" s="22"/>
      <c r="UNY453" s="22"/>
      <c r="UNZ453" s="22"/>
      <c r="UOA453" s="22"/>
      <c r="UOB453" s="22"/>
      <c r="UOC453" s="22"/>
      <c r="UOD453" s="22"/>
      <c r="UOE453" s="22"/>
      <c r="UOF453" s="22"/>
      <c r="UOG453" s="22"/>
      <c r="UOH453" s="22"/>
      <c r="UOI453" s="22"/>
      <c r="UOJ453" s="22"/>
      <c r="UOK453" s="22"/>
      <c r="UOL453" s="22"/>
      <c r="UOM453" s="22"/>
      <c r="UON453" s="22"/>
      <c r="UOO453" s="22"/>
      <c r="UOP453" s="22"/>
      <c r="UOQ453" s="22"/>
      <c r="UOR453" s="22"/>
      <c r="UOS453" s="22"/>
      <c r="UOT453" s="22"/>
      <c r="UOU453" s="22"/>
      <c r="UOV453" s="22"/>
      <c r="UOW453" s="22"/>
      <c r="UOX453" s="22"/>
      <c r="UOY453" s="22"/>
      <c r="UOZ453" s="22"/>
      <c r="UPA453" s="22"/>
      <c r="UPB453" s="22"/>
      <c r="UPC453" s="22"/>
      <c r="UPD453" s="22"/>
      <c r="UPE453" s="22"/>
      <c r="UPF453" s="22"/>
      <c r="UPG453" s="22"/>
      <c r="UPH453" s="22"/>
      <c r="UPI453" s="22"/>
      <c r="UPJ453" s="22"/>
      <c r="UPK453" s="22"/>
      <c r="UPL453" s="22"/>
      <c r="UPM453" s="22"/>
      <c r="UPN453" s="22"/>
      <c r="UPO453" s="22"/>
      <c r="UPP453" s="22"/>
      <c r="UPQ453" s="22"/>
      <c r="UPR453" s="22"/>
      <c r="UPS453" s="22"/>
      <c r="UPT453" s="22"/>
      <c r="UPU453" s="22"/>
      <c r="UPV453" s="22"/>
      <c r="UPW453" s="22"/>
      <c r="UPX453" s="22"/>
      <c r="UPY453" s="22"/>
      <c r="UPZ453" s="22"/>
      <c r="UQA453" s="22"/>
      <c r="UQB453" s="22"/>
      <c r="UQC453" s="22"/>
      <c r="UQD453" s="22"/>
      <c r="UQE453" s="22"/>
      <c r="UQF453" s="22"/>
      <c r="UQG453" s="22"/>
      <c r="UQH453" s="22"/>
      <c r="UQI453" s="22"/>
      <c r="UQJ453" s="22"/>
      <c r="UQK453" s="22"/>
      <c r="UQL453" s="22"/>
      <c r="UQM453" s="22"/>
      <c r="UQN453" s="22"/>
      <c r="UQO453" s="22"/>
      <c r="UQP453" s="22"/>
      <c r="UQQ453" s="22"/>
      <c r="UQR453" s="22"/>
      <c r="UQS453" s="22"/>
      <c r="UQT453" s="22"/>
      <c r="UQU453" s="22"/>
      <c r="UQV453" s="22"/>
      <c r="UQW453" s="22"/>
      <c r="UQX453" s="22"/>
      <c r="UQY453" s="22"/>
      <c r="UQZ453" s="22"/>
      <c r="URA453" s="22"/>
      <c r="URB453" s="22"/>
      <c r="URC453" s="22"/>
      <c r="URD453" s="22"/>
      <c r="URE453" s="22"/>
      <c r="URF453" s="22"/>
      <c r="URG453" s="22"/>
      <c r="URH453" s="22"/>
      <c r="URI453" s="22"/>
      <c r="URJ453" s="22"/>
      <c r="URK453" s="22"/>
      <c r="URL453" s="22"/>
      <c r="URM453" s="22"/>
      <c r="URN453" s="22"/>
      <c r="URO453" s="22"/>
      <c r="URP453" s="22"/>
      <c r="URQ453" s="22"/>
      <c r="URR453" s="22"/>
      <c r="URS453" s="22"/>
      <c r="URT453" s="22"/>
      <c r="URU453" s="22"/>
      <c r="URV453" s="22"/>
      <c r="URW453" s="22"/>
      <c r="URX453" s="22"/>
      <c r="URY453" s="22"/>
      <c r="URZ453" s="22"/>
      <c r="USA453" s="22"/>
      <c r="USB453" s="22"/>
      <c r="USC453" s="22"/>
      <c r="USD453" s="22"/>
      <c r="USE453" s="22"/>
      <c r="USF453" s="22"/>
      <c r="USG453" s="22"/>
      <c r="USH453" s="22"/>
      <c r="USI453" s="22"/>
      <c r="USJ453" s="22"/>
      <c r="USK453" s="22"/>
      <c r="USL453" s="22"/>
      <c r="USM453" s="22"/>
      <c r="USN453" s="22"/>
      <c r="USO453" s="22"/>
      <c r="USP453" s="22"/>
      <c r="USQ453" s="22"/>
      <c r="USR453" s="22"/>
      <c r="USS453" s="22"/>
      <c r="UST453" s="22"/>
      <c r="USU453" s="22"/>
      <c r="USV453" s="22"/>
      <c r="USW453" s="22"/>
      <c r="USX453" s="22"/>
      <c r="USY453" s="22"/>
      <c r="USZ453" s="22"/>
      <c r="UTA453" s="22"/>
      <c r="UTB453" s="22"/>
      <c r="UTC453" s="22"/>
      <c r="UTD453" s="22"/>
      <c r="UTE453" s="22"/>
      <c r="UTF453" s="22"/>
      <c r="UTG453" s="22"/>
      <c r="UTH453" s="22"/>
      <c r="UTI453" s="22"/>
      <c r="UTJ453" s="22"/>
      <c r="UTK453" s="22"/>
      <c r="UTL453" s="22"/>
      <c r="UTM453" s="22"/>
      <c r="UTN453" s="22"/>
      <c r="UTO453" s="22"/>
      <c r="UTP453" s="22"/>
      <c r="UTQ453" s="22"/>
      <c r="UTR453" s="22"/>
      <c r="UTS453" s="22"/>
      <c r="UTT453" s="22"/>
      <c r="UTU453" s="22"/>
      <c r="UTV453" s="22"/>
      <c r="UTW453" s="22"/>
      <c r="UTX453" s="22"/>
      <c r="UTY453" s="22"/>
      <c r="UTZ453" s="22"/>
      <c r="UUA453" s="22"/>
      <c r="UUB453" s="22"/>
      <c r="UUC453" s="22"/>
      <c r="UUD453" s="22"/>
      <c r="UUE453" s="22"/>
      <c r="UUF453" s="22"/>
      <c r="UUG453" s="22"/>
      <c r="UUH453" s="22"/>
      <c r="UUI453" s="22"/>
      <c r="UUJ453" s="22"/>
      <c r="UUK453" s="22"/>
      <c r="UUL453" s="22"/>
      <c r="UUM453" s="22"/>
      <c r="UUN453" s="22"/>
      <c r="UUO453" s="22"/>
      <c r="UUP453" s="22"/>
      <c r="UUQ453" s="22"/>
      <c r="UUR453" s="22"/>
      <c r="UUS453" s="22"/>
      <c r="UUT453" s="22"/>
      <c r="UUU453" s="22"/>
      <c r="UUV453" s="22"/>
      <c r="UUW453" s="22"/>
      <c r="UUX453" s="22"/>
      <c r="UUY453" s="22"/>
      <c r="UUZ453" s="22"/>
      <c r="UVA453" s="22"/>
      <c r="UVB453" s="22"/>
      <c r="UVC453" s="22"/>
      <c r="UVD453" s="22"/>
      <c r="UVE453" s="22"/>
      <c r="UVF453" s="22"/>
      <c r="UVG453" s="22"/>
      <c r="UVH453" s="22"/>
      <c r="UVI453" s="22"/>
      <c r="UVJ453" s="22"/>
      <c r="UVK453" s="22"/>
      <c r="UVL453" s="22"/>
      <c r="UVM453" s="22"/>
      <c r="UVN453" s="22"/>
      <c r="UVO453" s="22"/>
      <c r="UVP453" s="22"/>
      <c r="UVQ453" s="22"/>
      <c r="UVR453" s="22"/>
      <c r="UVS453" s="22"/>
      <c r="UVT453" s="22"/>
      <c r="UVU453" s="22"/>
      <c r="UVV453" s="22"/>
      <c r="UVW453" s="22"/>
      <c r="UVX453" s="22"/>
      <c r="UVY453" s="22"/>
      <c r="UVZ453" s="22"/>
      <c r="UWA453" s="22"/>
      <c r="UWB453" s="22"/>
      <c r="UWC453" s="22"/>
      <c r="UWD453" s="22"/>
      <c r="UWE453" s="22"/>
      <c r="UWF453" s="22"/>
      <c r="UWG453" s="22"/>
      <c r="UWH453" s="22"/>
      <c r="UWI453" s="22"/>
      <c r="UWJ453" s="22"/>
      <c r="UWK453" s="22"/>
      <c r="UWL453" s="22"/>
      <c r="UWM453" s="22"/>
      <c r="UWN453" s="22"/>
      <c r="UWO453" s="22"/>
      <c r="UWP453" s="22"/>
      <c r="UWQ453" s="22"/>
      <c r="UWR453" s="22"/>
      <c r="UWS453" s="22"/>
      <c r="UWT453" s="22"/>
      <c r="UWU453" s="22"/>
      <c r="UWV453" s="22"/>
      <c r="UWW453" s="22"/>
      <c r="UWX453" s="22"/>
      <c r="UWY453" s="22"/>
      <c r="UWZ453" s="22"/>
      <c r="UXA453" s="22"/>
      <c r="UXB453" s="22"/>
      <c r="UXC453" s="22"/>
      <c r="UXD453" s="22"/>
      <c r="UXE453" s="22"/>
      <c r="UXF453" s="22"/>
      <c r="UXG453" s="22"/>
      <c r="UXH453" s="22"/>
      <c r="UXI453" s="22"/>
      <c r="UXJ453" s="22"/>
      <c r="UXK453" s="22"/>
      <c r="UXL453" s="22"/>
      <c r="UXM453" s="22"/>
      <c r="UXN453" s="22"/>
      <c r="UXO453" s="22"/>
      <c r="UXP453" s="22"/>
      <c r="UXQ453" s="22"/>
      <c r="UXR453" s="22"/>
      <c r="UXS453" s="22"/>
      <c r="UXT453" s="22"/>
      <c r="UXU453" s="22"/>
      <c r="UXV453" s="22"/>
      <c r="UXW453" s="22"/>
      <c r="UXX453" s="22"/>
      <c r="UXY453" s="22"/>
      <c r="UXZ453" s="22"/>
      <c r="UYA453" s="22"/>
      <c r="UYB453" s="22"/>
      <c r="UYC453" s="22"/>
      <c r="UYD453" s="22"/>
      <c r="UYE453" s="22"/>
      <c r="UYF453" s="22"/>
      <c r="UYG453" s="22"/>
      <c r="UYH453" s="22"/>
      <c r="UYI453" s="22"/>
      <c r="UYJ453" s="22"/>
      <c r="UYK453" s="22"/>
      <c r="UYL453" s="22"/>
      <c r="UYM453" s="22"/>
      <c r="UYN453" s="22"/>
      <c r="UYO453" s="22"/>
      <c r="UYP453" s="22"/>
      <c r="UYQ453" s="22"/>
      <c r="UYR453" s="22"/>
      <c r="UYS453" s="22"/>
      <c r="UYT453" s="22"/>
      <c r="UYU453" s="22"/>
      <c r="UYV453" s="22"/>
      <c r="UYW453" s="22"/>
      <c r="UYX453" s="22"/>
      <c r="UYY453" s="22"/>
      <c r="UYZ453" s="22"/>
      <c r="UZA453" s="22"/>
      <c r="UZB453" s="22"/>
      <c r="UZC453" s="22"/>
      <c r="UZD453" s="22"/>
      <c r="UZE453" s="22"/>
      <c r="UZF453" s="22"/>
      <c r="UZG453" s="22"/>
      <c r="UZH453" s="22"/>
      <c r="UZI453" s="22"/>
      <c r="UZJ453" s="22"/>
      <c r="UZK453" s="22"/>
      <c r="UZL453" s="22"/>
      <c r="UZM453" s="22"/>
      <c r="UZN453" s="22"/>
      <c r="UZO453" s="22"/>
      <c r="UZP453" s="22"/>
      <c r="UZQ453" s="22"/>
      <c r="UZR453" s="22"/>
      <c r="UZS453" s="22"/>
      <c r="UZT453" s="22"/>
      <c r="UZU453" s="22"/>
      <c r="UZV453" s="22"/>
      <c r="UZW453" s="22"/>
      <c r="UZX453" s="22"/>
      <c r="UZY453" s="22"/>
      <c r="UZZ453" s="22"/>
      <c r="VAA453" s="22"/>
      <c r="VAB453" s="22"/>
      <c r="VAC453" s="22"/>
      <c r="VAD453" s="22"/>
      <c r="VAE453" s="22"/>
      <c r="VAF453" s="22"/>
      <c r="VAG453" s="22"/>
      <c r="VAH453" s="22"/>
      <c r="VAI453" s="22"/>
      <c r="VAJ453" s="22"/>
      <c r="VAK453" s="22"/>
      <c r="VAL453" s="22"/>
      <c r="VAM453" s="22"/>
      <c r="VAN453" s="22"/>
      <c r="VAO453" s="22"/>
      <c r="VAP453" s="22"/>
      <c r="VAQ453" s="22"/>
      <c r="VAR453" s="22"/>
      <c r="VAS453" s="22"/>
      <c r="VAT453" s="22"/>
      <c r="VAU453" s="22"/>
      <c r="VAV453" s="22"/>
      <c r="VAW453" s="22"/>
      <c r="VAX453" s="22"/>
      <c r="VAY453" s="22"/>
      <c r="VAZ453" s="22"/>
      <c r="VBA453" s="22"/>
      <c r="VBB453" s="22"/>
      <c r="VBC453" s="22"/>
      <c r="VBD453" s="22"/>
      <c r="VBE453" s="22"/>
      <c r="VBF453" s="22"/>
      <c r="VBG453" s="22"/>
      <c r="VBH453" s="22"/>
      <c r="VBI453" s="22"/>
      <c r="VBJ453" s="22"/>
      <c r="VBK453" s="22"/>
      <c r="VBL453" s="22"/>
      <c r="VBM453" s="22"/>
      <c r="VBN453" s="22"/>
      <c r="VBO453" s="22"/>
      <c r="VBP453" s="22"/>
      <c r="VBQ453" s="22"/>
      <c r="VBR453" s="22"/>
      <c r="VBS453" s="22"/>
      <c r="VBT453" s="22"/>
      <c r="VBU453" s="22"/>
      <c r="VBV453" s="22"/>
      <c r="VBW453" s="22"/>
      <c r="VBX453" s="22"/>
      <c r="VBY453" s="22"/>
      <c r="VBZ453" s="22"/>
      <c r="VCA453" s="22"/>
      <c r="VCB453" s="22"/>
      <c r="VCC453" s="22"/>
      <c r="VCD453" s="22"/>
      <c r="VCE453" s="22"/>
      <c r="VCF453" s="22"/>
      <c r="VCG453" s="22"/>
      <c r="VCH453" s="22"/>
      <c r="VCI453" s="22"/>
      <c r="VCJ453" s="22"/>
      <c r="VCK453" s="22"/>
      <c r="VCL453" s="22"/>
      <c r="VCM453" s="22"/>
      <c r="VCN453" s="22"/>
      <c r="VCO453" s="22"/>
      <c r="VCP453" s="22"/>
      <c r="VCQ453" s="22"/>
      <c r="VCR453" s="22"/>
      <c r="VCS453" s="22"/>
      <c r="VCT453" s="22"/>
      <c r="VCU453" s="22"/>
      <c r="VCV453" s="22"/>
      <c r="VCW453" s="22"/>
      <c r="VCX453" s="22"/>
      <c r="VCY453" s="22"/>
      <c r="VCZ453" s="22"/>
      <c r="VDA453" s="22"/>
      <c r="VDB453" s="22"/>
      <c r="VDC453" s="22"/>
      <c r="VDD453" s="22"/>
      <c r="VDE453" s="22"/>
      <c r="VDF453" s="22"/>
      <c r="VDG453" s="22"/>
      <c r="VDH453" s="22"/>
      <c r="VDI453" s="22"/>
      <c r="VDJ453" s="22"/>
      <c r="VDK453" s="22"/>
      <c r="VDL453" s="22"/>
      <c r="VDM453" s="22"/>
      <c r="VDN453" s="22"/>
      <c r="VDO453" s="22"/>
      <c r="VDP453" s="22"/>
      <c r="VDQ453" s="22"/>
      <c r="VDR453" s="22"/>
      <c r="VDS453" s="22"/>
      <c r="VDT453" s="22"/>
      <c r="VDU453" s="22"/>
      <c r="VDV453" s="22"/>
      <c r="VDW453" s="22"/>
      <c r="VDX453" s="22"/>
      <c r="VDY453" s="22"/>
      <c r="VDZ453" s="22"/>
      <c r="VEA453" s="22"/>
      <c r="VEB453" s="22"/>
      <c r="VEC453" s="22"/>
      <c r="VED453" s="22"/>
      <c r="VEE453" s="22"/>
      <c r="VEF453" s="22"/>
      <c r="VEG453" s="22"/>
      <c r="VEH453" s="22"/>
      <c r="VEI453" s="22"/>
      <c r="VEJ453" s="22"/>
      <c r="VEK453" s="22"/>
      <c r="VEL453" s="22"/>
      <c r="VEM453" s="22"/>
      <c r="VEN453" s="22"/>
      <c r="VEO453" s="22"/>
      <c r="VEP453" s="22"/>
      <c r="VEQ453" s="22"/>
      <c r="VER453" s="22"/>
      <c r="VES453" s="22"/>
      <c r="VET453" s="22"/>
      <c r="VEU453" s="22"/>
      <c r="VEV453" s="22"/>
      <c r="VEW453" s="22"/>
      <c r="VEX453" s="22"/>
      <c r="VEY453" s="22"/>
      <c r="VEZ453" s="22"/>
      <c r="VFA453" s="22"/>
      <c r="VFB453" s="22"/>
      <c r="VFC453" s="22"/>
      <c r="VFD453" s="22"/>
      <c r="VFE453" s="22"/>
      <c r="VFF453" s="22"/>
      <c r="VFG453" s="22"/>
      <c r="VFH453" s="22"/>
      <c r="VFI453" s="22"/>
      <c r="VFJ453" s="22"/>
      <c r="VFK453" s="22"/>
      <c r="VFL453" s="22"/>
      <c r="VFM453" s="22"/>
      <c r="VFN453" s="22"/>
      <c r="VFO453" s="22"/>
      <c r="VFP453" s="22"/>
      <c r="VFQ453" s="22"/>
      <c r="VFR453" s="22"/>
      <c r="VFS453" s="22"/>
      <c r="VFT453" s="22"/>
      <c r="VFU453" s="22"/>
      <c r="VFV453" s="22"/>
      <c r="VFW453" s="22"/>
      <c r="VFX453" s="22"/>
      <c r="VFY453" s="22"/>
      <c r="VFZ453" s="22"/>
      <c r="VGA453" s="22"/>
      <c r="VGB453" s="22"/>
      <c r="VGC453" s="22"/>
      <c r="VGD453" s="22"/>
      <c r="VGE453" s="22"/>
      <c r="VGF453" s="22"/>
      <c r="VGG453" s="22"/>
      <c r="VGH453" s="22"/>
      <c r="VGI453" s="22"/>
      <c r="VGJ453" s="22"/>
      <c r="VGK453" s="22"/>
      <c r="VGL453" s="22"/>
      <c r="VGM453" s="22"/>
      <c r="VGN453" s="22"/>
      <c r="VGO453" s="22"/>
      <c r="VGP453" s="22"/>
      <c r="VGQ453" s="22"/>
      <c r="VGR453" s="22"/>
      <c r="VGS453" s="22"/>
      <c r="VGT453" s="22"/>
      <c r="VGU453" s="22"/>
      <c r="VGV453" s="22"/>
      <c r="VGW453" s="22"/>
      <c r="VGX453" s="22"/>
      <c r="VGY453" s="22"/>
      <c r="VGZ453" s="22"/>
      <c r="VHA453" s="22"/>
      <c r="VHB453" s="22"/>
      <c r="VHC453" s="22"/>
      <c r="VHD453" s="22"/>
      <c r="VHE453" s="22"/>
      <c r="VHF453" s="22"/>
      <c r="VHG453" s="22"/>
      <c r="VHH453" s="22"/>
      <c r="VHI453" s="22"/>
      <c r="VHJ453" s="22"/>
      <c r="VHK453" s="22"/>
      <c r="VHL453" s="22"/>
      <c r="VHM453" s="22"/>
      <c r="VHN453" s="22"/>
      <c r="VHO453" s="22"/>
      <c r="VHP453" s="22"/>
      <c r="VHQ453" s="22"/>
      <c r="VHR453" s="22"/>
      <c r="VHS453" s="22"/>
      <c r="VHT453" s="22"/>
      <c r="VHU453" s="22"/>
      <c r="VHV453" s="22"/>
      <c r="VHW453" s="22"/>
      <c r="VHX453" s="22"/>
      <c r="VHY453" s="22"/>
      <c r="VHZ453" s="22"/>
      <c r="VIA453" s="22"/>
      <c r="VIB453" s="22"/>
      <c r="VIC453" s="22"/>
      <c r="VID453" s="22"/>
      <c r="VIE453" s="22"/>
      <c r="VIF453" s="22"/>
      <c r="VIG453" s="22"/>
      <c r="VIH453" s="22"/>
      <c r="VII453" s="22"/>
      <c r="VIJ453" s="22"/>
      <c r="VIK453" s="22"/>
      <c r="VIL453" s="22"/>
      <c r="VIM453" s="22"/>
      <c r="VIN453" s="22"/>
      <c r="VIO453" s="22"/>
      <c r="VIP453" s="22"/>
      <c r="VIQ453" s="22"/>
      <c r="VIR453" s="22"/>
      <c r="VIS453" s="22"/>
      <c r="VIT453" s="22"/>
      <c r="VIU453" s="22"/>
      <c r="VIV453" s="22"/>
      <c r="VIW453" s="22"/>
      <c r="VIX453" s="22"/>
      <c r="VIY453" s="22"/>
      <c r="VIZ453" s="22"/>
      <c r="VJA453" s="22"/>
      <c r="VJB453" s="22"/>
      <c r="VJC453" s="22"/>
      <c r="VJD453" s="22"/>
      <c r="VJE453" s="22"/>
      <c r="VJF453" s="22"/>
      <c r="VJG453" s="22"/>
      <c r="VJH453" s="22"/>
      <c r="VJI453" s="22"/>
      <c r="VJJ453" s="22"/>
      <c r="VJK453" s="22"/>
      <c r="VJL453" s="22"/>
      <c r="VJM453" s="22"/>
      <c r="VJN453" s="22"/>
      <c r="VJO453" s="22"/>
      <c r="VJP453" s="22"/>
      <c r="VJQ453" s="22"/>
      <c r="VJR453" s="22"/>
      <c r="VJS453" s="22"/>
      <c r="VJT453" s="22"/>
      <c r="VJU453" s="22"/>
      <c r="VJV453" s="22"/>
      <c r="VJW453" s="22"/>
      <c r="VJX453" s="22"/>
      <c r="VJY453" s="22"/>
      <c r="VJZ453" s="22"/>
      <c r="VKA453" s="22"/>
      <c r="VKB453" s="22"/>
      <c r="VKC453" s="22"/>
      <c r="VKD453" s="22"/>
      <c r="VKE453" s="22"/>
      <c r="VKF453" s="22"/>
      <c r="VKG453" s="22"/>
      <c r="VKH453" s="22"/>
      <c r="VKI453" s="22"/>
      <c r="VKJ453" s="22"/>
      <c r="VKK453" s="22"/>
      <c r="VKL453" s="22"/>
      <c r="VKM453" s="22"/>
      <c r="VKN453" s="22"/>
      <c r="VKO453" s="22"/>
      <c r="VKP453" s="22"/>
      <c r="VKQ453" s="22"/>
      <c r="VKR453" s="22"/>
      <c r="VKS453" s="22"/>
      <c r="VKT453" s="22"/>
      <c r="VKU453" s="22"/>
      <c r="VKV453" s="22"/>
      <c r="VKW453" s="22"/>
      <c r="VKX453" s="22"/>
      <c r="VKY453" s="22"/>
      <c r="VKZ453" s="22"/>
      <c r="VLA453" s="22"/>
      <c r="VLB453" s="22"/>
      <c r="VLC453" s="22"/>
      <c r="VLD453" s="22"/>
      <c r="VLE453" s="22"/>
      <c r="VLF453" s="22"/>
      <c r="VLG453" s="22"/>
      <c r="VLH453" s="22"/>
      <c r="VLI453" s="22"/>
      <c r="VLJ453" s="22"/>
      <c r="VLK453" s="22"/>
      <c r="VLL453" s="22"/>
      <c r="VLM453" s="22"/>
      <c r="VLN453" s="22"/>
      <c r="VLO453" s="22"/>
      <c r="VLP453" s="22"/>
      <c r="VLQ453" s="22"/>
      <c r="VLR453" s="22"/>
      <c r="VLS453" s="22"/>
      <c r="VLT453" s="22"/>
      <c r="VLU453" s="22"/>
      <c r="VLV453" s="22"/>
      <c r="VLW453" s="22"/>
      <c r="VLX453" s="22"/>
      <c r="VLY453" s="22"/>
      <c r="VLZ453" s="22"/>
      <c r="VMA453" s="22"/>
      <c r="VMB453" s="22"/>
      <c r="VMC453" s="22"/>
      <c r="VMD453" s="22"/>
      <c r="VME453" s="22"/>
      <c r="VMF453" s="22"/>
      <c r="VMG453" s="22"/>
      <c r="VMH453" s="22"/>
      <c r="VMI453" s="22"/>
      <c r="VMJ453" s="22"/>
      <c r="VMK453" s="22"/>
      <c r="VML453" s="22"/>
      <c r="VMM453" s="22"/>
      <c r="VMN453" s="22"/>
      <c r="VMO453" s="22"/>
      <c r="VMP453" s="22"/>
      <c r="VMQ453" s="22"/>
      <c r="VMR453" s="22"/>
      <c r="VMS453" s="22"/>
      <c r="VMT453" s="22"/>
      <c r="VMU453" s="22"/>
      <c r="VMV453" s="22"/>
      <c r="VMW453" s="22"/>
      <c r="VMX453" s="22"/>
      <c r="VMY453" s="22"/>
      <c r="VMZ453" s="22"/>
      <c r="VNA453" s="22"/>
      <c r="VNB453" s="22"/>
      <c r="VNC453" s="22"/>
      <c r="VND453" s="22"/>
      <c r="VNE453" s="22"/>
      <c r="VNF453" s="22"/>
      <c r="VNG453" s="22"/>
      <c r="VNH453" s="22"/>
      <c r="VNI453" s="22"/>
      <c r="VNJ453" s="22"/>
      <c r="VNK453" s="22"/>
      <c r="VNL453" s="22"/>
      <c r="VNM453" s="22"/>
      <c r="VNN453" s="22"/>
      <c r="VNO453" s="22"/>
      <c r="VNP453" s="22"/>
      <c r="VNQ453" s="22"/>
      <c r="VNR453" s="22"/>
      <c r="VNS453" s="22"/>
      <c r="VNT453" s="22"/>
      <c r="VNU453" s="22"/>
      <c r="VNV453" s="22"/>
      <c r="VNW453" s="22"/>
      <c r="VNX453" s="22"/>
      <c r="VNY453" s="22"/>
      <c r="VNZ453" s="22"/>
      <c r="VOA453" s="22"/>
      <c r="VOB453" s="22"/>
      <c r="VOC453" s="22"/>
      <c r="VOD453" s="22"/>
      <c r="VOE453" s="22"/>
      <c r="VOF453" s="22"/>
      <c r="VOG453" s="22"/>
      <c r="VOH453" s="22"/>
      <c r="VOI453" s="22"/>
      <c r="VOJ453" s="22"/>
      <c r="VOK453" s="22"/>
      <c r="VOL453" s="22"/>
      <c r="VOM453" s="22"/>
      <c r="VON453" s="22"/>
      <c r="VOO453" s="22"/>
      <c r="VOP453" s="22"/>
      <c r="VOQ453" s="22"/>
      <c r="VOR453" s="22"/>
      <c r="VOS453" s="22"/>
      <c r="VOT453" s="22"/>
      <c r="VOU453" s="22"/>
      <c r="VOV453" s="22"/>
      <c r="VOW453" s="22"/>
      <c r="VOX453" s="22"/>
      <c r="VOY453" s="22"/>
      <c r="VOZ453" s="22"/>
      <c r="VPA453" s="22"/>
      <c r="VPB453" s="22"/>
      <c r="VPC453" s="22"/>
      <c r="VPD453" s="22"/>
      <c r="VPE453" s="22"/>
      <c r="VPF453" s="22"/>
      <c r="VPG453" s="22"/>
      <c r="VPH453" s="22"/>
      <c r="VPI453" s="22"/>
      <c r="VPJ453" s="22"/>
      <c r="VPK453" s="22"/>
      <c r="VPL453" s="22"/>
      <c r="VPM453" s="22"/>
      <c r="VPN453" s="22"/>
      <c r="VPO453" s="22"/>
      <c r="VPP453" s="22"/>
      <c r="VPQ453" s="22"/>
      <c r="VPR453" s="22"/>
      <c r="VPS453" s="22"/>
      <c r="VPT453" s="22"/>
      <c r="VPU453" s="22"/>
      <c r="VPV453" s="22"/>
      <c r="VPW453" s="22"/>
      <c r="VPX453" s="22"/>
      <c r="VPY453" s="22"/>
      <c r="VPZ453" s="22"/>
      <c r="VQA453" s="22"/>
      <c r="VQB453" s="22"/>
      <c r="VQC453" s="22"/>
      <c r="VQD453" s="22"/>
      <c r="VQE453" s="22"/>
      <c r="VQF453" s="22"/>
      <c r="VQG453" s="22"/>
      <c r="VQH453" s="22"/>
      <c r="VQI453" s="22"/>
      <c r="VQJ453" s="22"/>
      <c r="VQK453" s="22"/>
      <c r="VQL453" s="22"/>
      <c r="VQM453" s="22"/>
      <c r="VQN453" s="22"/>
      <c r="VQO453" s="22"/>
      <c r="VQP453" s="22"/>
      <c r="VQQ453" s="22"/>
      <c r="VQR453" s="22"/>
      <c r="VQS453" s="22"/>
      <c r="VQT453" s="22"/>
      <c r="VQU453" s="22"/>
      <c r="VQV453" s="22"/>
      <c r="VQW453" s="22"/>
      <c r="VQX453" s="22"/>
      <c r="VQY453" s="22"/>
      <c r="VQZ453" s="22"/>
      <c r="VRA453" s="22"/>
      <c r="VRB453" s="22"/>
      <c r="VRC453" s="22"/>
      <c r="VRD453" s="22"/>
      <c r="VRE453" s="22"/>
      <c r="VRF453" s="22"/>
      <c r="VRG453" s="22"/>
      <c r="VRH453" s="22"/>
      <c r="VRI453" s="22"/>
      <c r="VRJ453" s="22"/>
      <c r="VRK453" s="22"/>
      <c r="VRL453" s="22"/>
      <c r="VRM453" s="22"/>
      <c r="VRN453" s="22"/>
      <c r="VRO453" s="22"/>
      <c r="VRP453" s="22"/>
      <c r="VRQ453" s="22"/>
      <c r="VRR453" s="22"/>
      <c r="VRS453" s="22"/>
      <c r="VRT453" s="22"/>
      <c r="VRU453" s="22"/>
      <c r="VRV453" s="22"/>
      <c r="VRW453" s="22"/>
      <c r="VRX453" s="22"/>
      <c r="VRY453" s="22"/>
      <c r="VRZ453" s="22"/>
      <c r="VSA453" s="22"/>
      <c r="VSB453" s="22"/>
      <c r="VSC453" s="22"/>
      <c r="VSD453" s="22"/>
      <c r="VSE453" s="22"/>
      <c r="VSF453" s="22"/>
      <c r="VSG453" s="22"/>
      <c r="VSH453" s="22"/>
      <c r="VSI453" s="22"/>
      <c r="VSJ453" s="22"/>
      <c r="VSK453" s="22"/>
      <c r="VSL453" s="22"/>
      <c r="VSM453" s="22"/>
      <c r="VSN453" s="22"/>
      <c r="VSO453" s="22"/>
      <c r="VSP453" s="22"/>
      <c r="VSQ453" s="22"/>
      <c r="VSR453" s="22"/>
      <c r="VSS453" s="22"/>
      <c r="VST453" s="22"/>
      <c r="VSU453" s="22"/>
      <c r="VSV453" s="22"/>
      <c r="VSW453" s="22"/>
      <c r="VSX453" s="22"/>
      <c r="VSY453" s="22"/>
      <c r="VSZ453" s="22"/>
      <c r="VTA453" s="22"/>
      <c r="VTB453" s="22"/>
      <c r="VTC453" s="22"/>
      <c r="VTD453" s="22"/>
      <c r="VTE453" s="22"/>
      <c r="VTF453" s="22"/>
      <c r="VTG453" s="22"/>
      <c r="VTH453" s="22"/>
      <c r="VTI453" s="22"/>
      <c r="VTJ453" s="22"/>
      <c r="VTK453" s="22"/>
      <c r="VTL453" s="22"/>
      <c r="VTM453" s="22"/>
      <c r="VTN453" s="22"/>
      <c r="VTO453" s="22"/>
      <c r="VTP453" s="22"/>
      <c r="VTQ453" s="22"/>
      <c r="VTR453" s="22"/>
      <c r="VTS453" s="22"/>
      <c r="VTT453" s="22"/>
      <c r="VTU453" s="22"/>
      <c r="VTV453" s="22"/>
      <c r="VTW453" s="22"/>
      <c r="VTX453" s="22"/>
      <c r="VTY453" s="22"/>
      <c r="VTZ453" s="22"/>
      <c r="VUA453" s="22"/>
      <c r="VUB453" s="22"/>
      <c r="VUC453" s="22"/>
      <c r="VUD453" s="22"/>
      <c r="VUE453" s="22"/>
      <c r="VUF453" s="22"/>
      <c r="VUG453" s="22"/>
      <c r="VUH453" s="22"/>
      <c r="VUI453" s="22"/>
      <c r="VUJ453" s="22"/>
      <c r="VUK453" s="22"/>
      <c r="VUL453" s="22"/>
      <c r="VUM453" s="22"/>
      <c r="VUN453" s="22"/>
      <c r="VUO453" s="22"/>
      <c r="VUP453" s="22"/>
      <c r="VUQ453" s="22"/>
      <c r="VUR453" s="22"/>
      <c r="VUS453" s="22"/>
      <c r="VUT453" s="22"/>
      <c r="VUU453" s="22"/>
      <c r="VUV453" s="22"/>
      <c r="VUW453" s="22"/>
      <c r="VUX453" s="22"/>
      <c r="VUY453" s="22"/>
      <c r="VUZ453" s="22"/>
      <c r="VVA453" s="22"/>
      <c r="VVB453" s="22"/>
      <c r="VVC453" s="22"/>
      <c r="VVD453" s="22"/>
      <c r="VVE453" s="22"/>
      <c r="VVF453" s="22"/>
      <c r="VVG453" s="22"/>
      <c r="VVH453" s="22"/>
      <c r="VVI453" s="22"/>
      <c r="VVJ453" s="22"/>
      <c r="VVK453" s="22"/>
      <c r="VVL453" s="22"/>
      <c r="VVM453" s="22"/>
      <c r="VVN453" s="22"/>
      <c r="VVO453" s="22"/>
      <c r="VVP453" s="22"/>
      <c r="VVQ453" s="22"/>
      <c r="VVR453" s="22"/>
      <c r="VVS453" s="22"/>
      <c r="VVT453" s="22"/>
      <c r="VVU453" s="22"/>
      <c r="VVV453" s="22"/>
      <c r="VVW453" s="22"/>
      <c r="VVX453" s="22"/>
      <c r="VVY453" s="22"/>
      <c r="VVZ453" s="22"/>
      <c r="VWA453" s="22"/>
      <c r="VWB453" s="22"/>
      <c r="VWC453" s="22"/>
      <c r="VWD453" s="22"/>
      <c r="VWE453" s="22"/>
      <c r="VWF453" s="22"/>
      <c r="VWG453" s="22"/>
      <c r="VWH453" s="22"/>
      <c r="VWI453" s="22"/>
      <c r="VWJ453" s="22"/>
      <c r="VWK453" s="22"/>
      <c r="VWL453" s="22"/>
      <c r="VWM453" s="22"/>
      <c r="VWN453" s="22"/>
      <c r="VWO453" s="22"/>
      <c r="VWP453" s="22"/>
      <c r="VWQ453" s="22"/>
      <c r="VWR453" s="22"/>
      <c r="VWS453" s="22"/>
      <c r="VWT453" s="22"/>
      <c r="VWU453" s="22"/>
      <c r="VWV453" s="22"/>
      <c r="VWW453" s="22"/>
      <c r="VWX453" s="22"/>
      <c r="VWY453" s="22"/>
      <c r="VWZ453" s="22"/>
      <c r="VXA453" s="22"/>
      <c r="VXB453" s="22"/>
      <c r="VXC453" s="22"/>
      <c r="VXD453" s="22"/>
      <c r="VXE453" s="22"/>
      <c r="VXF453" s="22"/>
      <c r="VXG453" s="22"/>
      <c r="VXH453" s="22"/>
      <c r="VXI453" s="22"/>
      <c r="VXJ453" s="22"/>
      <c r="VXK453" s="22"/>
      <c r="VXL453" s="22"/>
      <c r="VXM453" s="22"/>
      <c r="VXN453" s="22"/>
      <c r="VXO453" s="22"/>
      <c r="VXP453" s="22"/>
      <c r="VXQ453" s="22"/>
      <c r="VXR453" s="22"/>
      <c r="VXS453" s="22"/>
      <c r="VXT453" s="22"/>
      <c r="VXU453" s="22"/>
      <c r="VXV453" s="22"/>
      <c r="VXW453" s="22"/>
      <c r="VXX453" s="22"/>
      <c r="VXY453" s="22"/>
      <c r="VXZ453" s="22"/>
      <c r="VYA453" s="22"/>
      <c r="VYB453" s="22"/>
      <c r="VYC453" s="22"/>
      <c r="VYD453" s="22"/>
      <c r="VYE453" s="22"/>
      <c r="VYF453" s="22"/>
      <c r="VYG453" s="22"/>
      <c r="VYH453" s="22"/>
      <c r="VYI453" s="22"/>
      <c r="VYJ453" s="22"/>
      <c r="VYK453" s="22"/>
      <c r="VYL453" s="22"/>
      <c r="VYM453" s="22"/>
      <c r="VYN453" s="22"/>
      <c r="VYO453" s="22"/>
      <c r="VYP453" s="22"/>
      <c r="VYQ453" s="22"/>
      <c r="VYR453" s="22"/>
      <c r="VYS453" s="22"/>
      <c r="VYT453" s="22"/>
      <c r="VYU453" s="22"/>
      <c r="VYV453" s="22"/>
      <c r="VYW453" s="22"/>
      <c r="VYX453" s="22"/>
      <c r="VYY453" s="22"/>
      <c r="VYZ453" s="22"/>
      <c r="VZA453" s="22"/>
      <c r="VZB453" s="22"/>
      <c r="VZC453" s="22"/>
      <c r="VZD453" s="22"/>
      <c r="VZE453" s="22"/>
      <c r="VZF453" s="22"/>
      <c r="VZG453" s="22"/>
      <c r="VZH453" s="22"/>
      <c r="VZI453" s="22"/>
      <c r="VZJ453" s="22"/>
      <c r="VZK453" s="22"/>
      <c r="VZL453" s="22"/>
      <c r="VZM453" s="22"/>
      <c r="VZN453" s="22"/>
      <c r="VZO453" s="22"/>
      <c r="VZP453" s="22"/>
      <c r="VZQ453" s="22"/>
      <c r="VZR453" s="22"/>
      <c r="VZS453" s="22"/>
      <c r="VZT453" s="22"/>
      <c r="VZU453" s="22"/>
      <c r="VZV453" s="22"/>
      <c r="VZW453" s="22"/>
      <c r="VZX453" s="22"/>
      <c r="VZY453" s="22"/>
      <c r="VZZ453" s="22"/>
      <c r="WAA453" s="22"/>
      <c r="WAB453" s="22"/>
      <c r="WAC453" s="22"/>
      <c r="WAD453" s="22"/>
      <c r="WAE453" s="22"/>
      <c r="WAF453" s="22"/>
      <c r="WAG453" s="22"/>
      <c r="WAH453" s="22"/>
      <c r="WAI453" s="22"/>
      <c r="WAJ453" s="22"/>
      <c r="WAK453" s="22"/>
      <c r="WAL453" s="22"/>
      <c r="WAM453" s="22"/>
      <c r="WAN453" s="22"/>
      <c r="WAO453" s="22"/>
      <c r="WAP453" s="22"/>
      <c r="WAQ453" s="22"/>
      <c r="WAR453" s="22"/>
      <c r="WAS453" s="22"/>
      <c r="WAT453" s="22"/>
      <c r="WAU453" s="22"/>
      <c r="WAV453" s="22"/>
      <c r="WAW453" s="22"/>
      <c r="WAX453" s="22"/>
      <c r="WAY453" s="22"/>
      <c r="WAZ453" s="22"/>
      <c r="WBA453" s="22"/>
      <c r="WBB453" s="22"/>
      <c r="WBC453" s="22"/>
      <c r="WBD453" s="22"/>
      <c r="WBE453" s="22"/>
      <c r="WBF453" s="22"/>
      <c r="WBG453" s="22"/>
      <c r="WBH453" s="22"/>
      <c r="WBI453" s="22"/>
      <c r="WBJ453" s="22"/>
      <c r="WBK453" s="22"/>
      <c r="WBL453" s="22"/>
      <c r="WBM453" s="22"/>
      <c r="WBN453" s="22"/>
      <c r="WBO453" s="22"/>
      <c r="WBP453" s="22"/>
      <c r="WBQ453" s="22"/>
      <c r="WBR453" s="22"/>
      <c r="WBS453" s="22"/>
      <c r="WBT453" s="22"/>
      <c r="WBU453" s="22"/>
      <c r="WBV453" s="22"/>
      <c r="WBW453" s="22"/>
      <c r="WBX453" s="22"/>
      <c r="WBY453" s="22"/>
      <c r="WBZ453" s="22"/>
      <c r="WCA453" s="22"/>
      <c r="WCB453" s="22"/>
      <c r="WCC453" s="22"/>
      <c r="WCD453" s="22"/>
      <c r="WCE453" s="22"/>
      <c r="WCF453" s="22"/>
      <c r="WCG453" s="22"/>
      <c r="WCH453" s="22"/>
      <c r="WCI453" s="22"/>
      <c r="WCJ453" s="22"/>
      <c r="WCK453" s="22"/>
      <c r="WCL453" s="22"/>
      <c r="WCM453" s="22"/>
      <c r="WCN453" s="22"/>
      <c r="WCO453" s="22"/>
      <c r="WCP453" s="22"/>
      <c r="WCQ453" s="22"/>
      <c r="WCR453" s="22"/>
      <c r="WCS453" s="22"/>
      <c r="WCT453" s="22"/>
      <c r="WCU453" s="22"/>
      <c r="WCV453" s="22"/>
      <c r="WCW453" s="22"/>
      <c r="WCX453" s="22"/>
      <c r="WCY453" s="22"/>
      <c r="WCZ453" s="22"/>
      <c r="WDA453" s="22"/>
      <c r="WDB453" s="22"/>
      <c r="WDC453" s="22"/>
      <c r="WDD453" s="22"/>
      <c r="WDE453" s="22"/>
      <c r="WDF453" s="22"/>
      <c r="WDG453" s="22"/>
      <c r="WDH453" s="22"/>
      <c r="WDI453" s="22"/>
      <c r="WDJ453" s="22"/>
      <c r="WDK453" s="22"/>
      <c r="WDL453" s="22"/>
      <c r="WDM453" s="22"/>
      <c r="WDN453" s="22"/>
      <c r="WDO453" s="22"/>
      <c r="WDP453" s="22"/>
      <c r="WDQ453" s="22"/>
      <c r="WDR453" s="22"/>
      <c r="WDS453" s="22"/>
      <c r="WDT453" s="22"/>
      <c r="WDU453" s="22"/>
      <c r="WDV453" s="22"/>
      <c r="WDW453" s="22"/>
      <c r="WDX453" s="22"/>
      <c r="WDY453" s="22"/>
      <c r="WDZ453" s="22"/>
      <c r="WEA453" s="22"/>
      <c r="WEB453" s="22"/>
      <c r="WEC453" s="22"/>
      <c r="WED453" s="22"/>
      <c r="WEE453" s="22"/>
      <c r="WEF453" s="22"/>
      <c r="WEG453" s="22"/>
      <c r="WEH453" s="22"/>
      <c r="WEI453" s="22"/>
      <c r="WEJ453" s="22"/>
      <c r="WEK453" s="22"/>
      <c r="WEL453" s="22"/>
      <c r="WEM453" s="22"/>
      <c r="WEN453" s="22"/>
      <c r="WEO453" s="22"/>
      <c r="WEP453" s="22"/>
      <c r="WEQ453" s="22"/>
      <c r="WER453" s="22"/>
      <c r="WES453" s="22"/>
      <c r="WET453" s="22"/>
      <c r="WEU453" s="22"/>
      <c r="WEV453" s="22"/>
      <c r="WEW453" s="22"/>
      <c r="WEX453" s="22"/>
      <c r="WEY453" s="22"/>
      <c r="WEZ453" s="22"/>
      <c r="WFA453" s="22"/>
      <c r="WFB453" s="22"/>
      <c r="WFC453" s="22"/>
      <c r="WFD453" s="22"/>
      <c r="WFE453" s="22"/>
      <c r="WFF453" s="22"/>
      <c r="WFG453" s="22"/>
      <c r="WFH453" s="22"/>
      <c r="WFI453" s="22"/>
      <c r="WFJ453" s="22"/>
      <c r="WFK453" s="22"/>
      <c r="WFL453" s="22"/>
      <c r="WFM453" s="22"/>
      <c r="WFN453" s="22"/>
      <c r="WFO453" s="22"/>
      <c r="WFP453" s="22"/>
      <c r="WFQ453" s="22"/>
      <c r="WFR453" s="22"/>
      <c r="WFS453" s="22"/>
      <c r="WFT453" s="22"/>
      <c r="WFU453" s="22"/>
      <c r="WFV453" s="22"/>
      <c r="WFW453" s="22"/>
      <c r="WFX453" s="22"/>
      <c r="WFY453" s="22"/>
      <c r="WFZ453" s="22"/>
      <c r="WGA453" s="22"/>
      <c r="WGB453" s="22"/>
      <c r="WGC453" s="22"/>
      <c r="WGD453" s="22"/>
      <c r="WGE453" s="22"/>
      <c r="WGF453" s="22"/>
      <c r="WGG453" s="22"/>
      <c r="WGH453" s="22"/>
      <c r="WGI453" s="22"/>
      <c r="WGJ453" s="22"/>
      <c r="WGK453" s="22"/>
      <c r="WGL453" s="22"/>
      <c r="WGM453" s="22"/>
      <c r="WGN453" s="22"/>
      <c r="WGO453" s="22"/>
      <c r="WGP453" s="22"/>
      <c r="WGQ453" s="22"/>
      <c r="WGR453" s="22"/>
      <c r="WGS453" s="22"/>
      <c r="WGT453" s="22"/>
      <c r="WGU453" s="22"/>
      <c r="WGV453" s="22"/>
      <c r="WGW453" s="22"/>
      <c r="WGX453" s="22"/>
      <c r="WGY453" s="22"/>
      <c r="WGZ453" s="22"/>
      <c r="WHA453" s="22"/>
      <c r="WHB453" s="22"/>
      <c r="WHC453" s="22"/>
      <c r="WHD453" s="22"/>
      <c r="WHE453" s="22"/>
      <c r="WHF453" s="22"/>
      <c r="WHG453" s="22"/>
      <c r="WHH453" s="22"/>
      <c r="WHI453" s="22"/>
      <c r="WHJ453" s="22"/>
      <c r="WHK453" s="22"/>
      <c r="WHL453" s="22"/>
      <c r="WHM453" s="22"/>
      <c r="WHN453" s="22"/>
      <c r="WHO453" s="22"/>
      <c r="WHP453" s="22"/>
      <c r="WHQ453" s="22"/>
      <c r="WHR453" s="22"/>
      <c r="WHS453" s="22"/>
      <c r="WHT453" s="22"/>
      <c r="WHU453" s="22"/>
      <c r="WHV453" s="22"/>
      <c r="WHW453" s="22"/>
      <c r="WHX453" s="22"/>
      <c r="WHY453" s="22"/>
      <c r="WHZ453" s="22"/>
      <c r="WIA453" s="22"/>
      <c r="WIB453" s="22"/>
      <c r="WIC453" s="22"/>
      <c r="WID453" s="22"/>
      <c r="WIE453" s="22"/>
      <c r="WIF453" s="22"/>
      <c r="WIG453" s="22"/>
      <c r="WIH453" s="22"/>
      <c r="WII453" s="22"/>
      <c r="WIJ453" s="22"/>
      <c r="WIK453" s="22"/>
      <c r="WIL453" s="22"/>
      <c r="WIM453" s="22"/>
      <c r="WIN453" s="22"/>
      <c r="WIO453" s="22"/>
      <c r="WIP453" s="22"/>
      <c r="WIQ453" s="22"/>
      <c r="WIR453" s="22"/>
      <c r="WIS453" s="22"/>
      <c r="WIT453" s="22"/>
      <c r="WIU453" s="22"/>
      <c r="WIV453" s="22"/>
      <c r="WIW453" s="22"/>
      <c r="WIX453" s="22"/>
      <c r="WIY453" s="22"/>
      <c r="WIZ453" s="22"/>
      <c r="WJA453" s="22"/>
      <c r="WJB453" s="22"/>
      <c r="WJC453" s="22"/>
      <c r="WJD453" s="22"/>
      <c r="WJE453" s="22"/>
      <c r="WJF453" s="22"/>
      <c r="WJG453" s="22"/>
      <c r="WJH453" s="22"/>
      <c r="WJI453" s="22"/>
      <c r="WJJ453" s="22"/>
      <c r="WJK453" s="22"/>
      <c r="WJL453" s="22"/>
      <c r="WJM453" s="22"/>
      <c r="WJN453" s="22"/>
      <c r="WJO453" s="22"/>
      <c r="WJP453" s="22"/>
      <c r="WJQ453" s="22"/>
      <c r="WJR453" s="22"/>
      <c r="WJS453" s="22"/>
      <c r="WJT453" s="22"/>
      <c r="WJU453" s="22"/>
      <c r="WJV453" s="22"/>
      <c r="WJW453" s="22"/>
      <c r="WJX453" s="22"/>
      <c r="WJY453" s="22"/>
      <c r="WJZ453" s="22"/>
      <c r="WKA453" s="22"/>
      <c r="WKB453" s="22"/>
      <c r="WKC453" s="22"/>
      <c r="WKD453" s="22"/>
      <c r="WKE453" s="22"/>
      <c r="WKF453" s="22"/>
      <c r="WKG453" s="22"/>
      <c r="WKH453" s="22"/>
      <c r="WKI453" s="22"/>
      <c r="WKJ453" s="22"/>
      <c r="WKK453" s="22"/>
      <c r="WKL453" s="22"/>
      <c r="WKM453" s="22"/>
      <c r="WKN453" s="22"/>
      <c r="WKO453" s="22"/>
      <c r="WKP453" s="22"/>
      <c r="WKQ453" s="22"/>
      <c r="WKR453" s="22"/>
      <c r="WKS453" s="22"/>
      <c r="WKT453" s="22"/>
      <c r="WKU453" s="22"/>
      <c r="WKV453" s="22"/>
      <c r="WKW453" s="22"/>
      <c r="WKX453" s="22"/>
      <c r="WKY453" s="22"/>
      <c r="WKZ453" s="22"/>
      <c r="WLA453" s="22"/>
      <c r="WLB453" s="22"/>
      <c r="WLC453" s="22"/>
      <c r="WLD453" s="22"/>
      <c r="WLE453" s="22"/>
      <c r="WLF453" s="22"/>
      <c r="WLG453" s="22"/>
      <c r="WLH453" s="22"/>
      <c r="WLI453" s="22"/>
      <c r="WLJ453" s="22"/>
      <c r="WLK453" s="22"/>
      <c r="WLL453" s="22"/>
      <c r="WLM453" s="22"/>
      <c r="WLN453" s="22"/>
      <c r="WLO453" s="22"/>
      <c r="WLP453" s="22"/>
      <c r="WLQ453" s="22"/>
      <c r="WLR453" s="22"/>
      <c r="WLS453" s="22"/>
      <c r="WLT453" s="22"/>
      <c r="WLU453" s="22"/>
      <c r="WLV453" s="22"/>
      <c r="WLW453" s="22"/>
      <c r="WLX453" s="22"/>
      <c r="WLY453" s="22"/>
      <c r="WLZ453" s="22"/>
      <c r="WMA453" s="22"/>
      <c r="WMB453" s="22"/>
      <c r="WMC453" s="22"/>
      <c r="WMD453" s="22"/>
      <c r="WME453" s="22"/>
      <c r="WMF453" s="22"/>
      <c r="WMG453" s="22"/>
      <c r="WMH453" s="22"/>
      <c r="WMI453" s="22"/>
      <c r="WMJ453" s="22"/>
      <c r="WMK453" s="22"/>
      <c r="WML453" s="22"/>
      <c r="WMM453" s="22"/>
      <c r="WMN453" s="22"/>
      <c r="WMO453" s="22"/>
      <c r="WMP453" s="22"/>
      <c r="WMQ453" s="22"/>
      <c r="WMR453" s="22"/>
      <c r="WMS453" s="22"/>
      <c r="WMT453" s="22"/>
      <c r="WMU453" s="22"/>
      <c r="WMV453" s="22"/>
      <c r="WMW453" s="22"/>
      <c r="WMX453" s="22"/>
      <c r="WMY453" s="22"/>
      <c r="WMZ453" s="22"/>
      <c r="WNA453" s="22"/>
      <c r="WNB453" s="22"/>
      <c r="WNC453" s="22"/>
      <c r="WND453" s="22"/>
      <c r="WNE453" s="22"/>
      <c r="WNF453" s="22"/>
      <c r="WNG453" s="22"/>
      <c r="WNH453" s="22"/>
      <c r="WNI453" s="22"/>
      <c r="WNJ453" s="22"/>
      <c r="WNK453" s="22"/>
      <c r="WNL453" s="22"/>
      <c r="WNM453" s="22"/>
      <c r="WNN453" s="22"/>
      <c r="WNO453" s="22"/>
      <c r="WNP453" s="22"/>
      <c r="WNQ453" s="22"/>
      <c r="WNR453" s="22"/>
      <c r="WNS453" s="22"/>
      <c r="WNT453" s="22"/>
      <c r="WNU453" s="22"/>
      <c r="WNV453" s="22"/>
      <c r="WNW453" s="22"/>
      <c r="WNX453" s="22"/>
      <c r="WNY453" s="22"/>
      <c r="WNZ453" s="22"/>
      <c r="WOA453" s="22"/>
      <c r="WOB453" s="22"/>
      <c r="WOC453" s="22"/>
      <c r="WOD453" s="22"/>
      <c r="WOE453" s="22"/>
      <c r="WOF453" s="22"/>
      <c r="WOG453" s="22"/>
      <c r="WOH453" s="22"/>
      <c r="WOI453" s="22"/>
      <c r="WOJ453" s="22"/>
      <c r="WOK453" s="22"/>
      <c r="WOL453" s="22"/>
      <c r="WOM453" s="22"/>
      <c r="WON453" s="22"/>
      <c r="WOO453" s="22"/>
      <c r="WOP453" s="22"/>
      <c r="WOQ453" s="22"/>
      <c r="WOR453" s="22"/>
      <c r="WOS453" s="22"/>
      <c r="WOT453" s="22"/>
      <c r="WOU453" s="22"/>
      <c r="WOV453" s="22"/>
      <c r="WOW453" s="22"/>
      <c r="WOX453" s="22"/>
      <c r="WOY453" s="22"/>
      <c r="WOZ453" s="22"/>
      <c r="WPA453" s="22"/>
      <c r="WPB453" s="22"/>
      <c r="WPC453" s="22"/>
      <c r="WPD453" s="22"/>
      <c r="WPE453" s="22"/>
      <c r="WPF453" s="22"/>
      <c r="WPG453" s="22"/>
      <c r="WPH453" s="22"/>
      <c r="WPI453" s="22"/>
      <c r="WPJ453" s="22"/>
      <c r="WPK453" s="22"/>
      <c r="WPL453" s="22"/>
      <c r="WPM453" s="22"/>
      <c r="WPN453" s="22"/>
      <c r="WPO453" s="22"/>
      <c r="WPP453" s="22"/>
      <c r="WPQ453" s="22"/>
      <c r="WPR453" s="22"/>
      <c r="WPS453" s="22"/>
      <c r="WPT453" s="22"/>
      <c r="WPU453" s="22"/>
      <c r="WPV453" s="22"/>
      <c r="WPW453" s="22"/>
      <c r="WPX453" s="22"/>
      <c r="WPY453" s="22"/>
      <c r="WPZ453" s="22"/>
      <c r="WQA453" s="22"/>
      <c r="WQB453" s="22"/>
      <c r="WQC453" s="22"/>
      <c r="WQD453" s="22"/>
      <c r="WQE453" s="22"/>
      <c r="WQF453" s="22"/>
      <c r="WQG453" s="22"/>
      <c r="WQH453" s="22"/>
      <c r="WQI453" s="22"/>
      <c r="WQJ453" s="22"/>
      <c r="WQK453" s="22"/>
      <c r="WQL453" s="22"/>
      <c r="WQM453" s="22"/>
      <c r="WQN453" s="22"/>
      <c r="WQO453" s="22"/>
      <c r="WQP453" s="22"/>
      <c r="WQQ453" s="22"/>
      <c r="WQR453" s="22"/>
      <c r="WQS453" s="22"/>
      <c r="WQT453" s="22"/>
      <c r="WQU453" s="22"/>
      <c r="WQV453" s="22"/>
      <c r="WQW453" s="22"/>
      <c r="WQX453" s="22"/>
      <c r="WQY453" s="22"/>
      <c r="WQZ453" s="22"/>
      <c r="WRA453" s="22"/>
      <c r="WRB453" s="22"/>
      <c r="WRC453" s="22"/>
      <c r="WRD453" s="22"/>
      <c r="WRE453" s="22"/>
      <c r="WRF453" s="22"/>
      <c r="WRG453" s="22"/>
      <c r="WRH453" s="22"/>
      <c r="WRI453" s="22"/>
      <c r="WRJ453" s="22"/>
      <c r="WRK453" s="22"/>
      <c r="WRL453" s="22"/>
      <c r="WRM453" s="22"/>
      <c r="WRN453" s="22"/>
      <c r="WRO453" s="22"/>
      <c r="WRP453" s="22"/>
      <c r="WRQ453" s="22"/>
      <c r="WRR453" s="22"/>
      <c r="WRS453" s="22"/>
      <c r="WRT453" s="22"/>
      <c r="WRU453" s="22"/>
      <c r="WRV453" s="22"/>
      <c r="WRW453" s="22"/>
      <c r="WRX453" s="22"/>
      <c r="WRY453" s="22"/>
      <c r="WRZ453" s="22"/>
      <c r="WSA453" s="22"/>
      <c r="WSB453" s="22"/>
      <c r="WSC453" s="22"/>
      <c r="WSD453" s="22"/>
      <c r="WSE453" s="22"/>
      <c r="WSF453" s="22"/>
      <c r="WSG453" s="22"/>
      <c r="WSH453" s="22"/>
      <c r="WSI453" s="22"/>
      <c r="WSJ453" s="22"/>
      <c r="WSK453" s="22"/>
      <c r="WSL453" s="22"/>
      <c r="WSM453" s="22"/>
      <c r="WSN453" s="22"/>
      <c r="WSO453" s="22"/>
      <c r="WSP453" s="22"/>
      <c r="WSQ453" s="22"/>
      <c r="WSR453" s="22"/>
      <c r="WSS453" s="22"/>
      <c r="WST453" s="22"/>
      <c r="WSU453" s="22"/>
      <c r="WSV453" s="22"/>
      <c r="WSW453" s="22"/>
      <c r="WSX453" s="22"/>
      <c r="WSY453" s="22"/>
      <c r="WSZ453" s="22"/>
      <c r="WTA453" s="22"/>
      <c r="WTB453" s="22"/>
      <c r="WTC453" s="22"/>
      <c r="WTD453" s="22"/>
      <c r="WTE453" s="22"/>
      <c r="WTF453" s="22"/>
      <c r="WTG453" s="22"/>
      <c r="WTH453" s="22"/>
      <c r="WTI453" s="22"/>
      <c r="WTJ453" s="22"/>
      <c r="WTK453" s="22"/>
      <c r="WTL453" s="22"/>
      <c r="WTM453" s="22"/>
      <c r="WTN453" s="22"/>
      <c r="WTO453" s="22"/>
      <c r="WTP453" s="22"/>
      <c r="WTQ453" s="22"/>
      <c r="WTR453" s="22"/>
      <c r="WTS453" s="22"/>
      <c r="WTT453" s="22"/>
      <c r="WTU453" s="22"/>
      <c r="WTV453" s="22"/>
      <c r="WTW453" s="22"/>
      <c r="WTX453" s="22"/>
      <c r="WTY453" s="22"/>
      <c r="WTZ453" s="22"/>
      <c r="WUA453" s="22"/>
      <c r="WUB453" s="22"/>
      <c r="WUC453" s="22"/>
      <c r="WUD453" s="22"/>
      <c r="WUE453" s="22"/>
      <c r="WUF453" s="22"/>
      <c r="WUG453" s="22"/>
      <c r="WUH453" s="22"/>
      <c r="WUI453" s="22"/>
      <c r="WUJ453" s="22"/>
      <c r="WUK453" s="22"/>
      <c r="WUL453" s="22"/>
      <c r="WUM453" s="22"/>
      <c r="WUN453" s="22"/>
      <c r="WUO453" s="22"/>
      <c r="WUP453" s="22"/>
      <c r="WUQ453" s="22"/>
      <c r="WUR453" s="22"/>
      <c r="WUS453" s="22"/>
      <c r="WUT453" s="22"/>
      <c r="WUU453" s="22"/>
      <c r="WUV453" s="22"/>
      <c r="WUW453" s="22"/>
      <c r="WUX453" s="22"/>
      <c r="WUY453" s="22"/>
      <c r="WUZ453" s="22"/>
      <c r="WVA453" s="22"/>
      <c r="WVB453" s="22"/>
      <c r="WVC453" s="22"/>
      <c r="WVD453" s="22"/>
      <c r="WVE453" s="22"/>
      <c r="WVF453" s="22"/>
      <c r="WVG453" s="22"/>
      <c r="WVH453" s="22"/>
      <c r="WVI453" s="22"/>
      <c r="WVJ453" s="22"/>
      <c r="WVK453" s="22"/>
      <c r="WVL453" s="22"/>
      <c r="WVM453" s="22"/>
      <c r="WVN453" s="22"/>
      <c r="WVO453" s="22"/>
      <c r="WVP453" s="22"/>
      <c r="WVQ453" s="22"/>
      <c r="WVR453" s="22"/>
      <c r="WVS453" s="22"/>
      <c r="WVT453" s="22"/>
      <c r="WVU453" s="22"/>
      <c r="WVV453" s="22"/>
      <c r="WVW453" s="22"/>
      <c r="WVX453" s="22"/>
      <c r="WVY453" s="22"/>
      <c r="WVZ453" s="22"/>
      <c r="WWA453" s="22"/>
      <c r="WWB453" s="22"/>
      <c r="WWC453" s="22"/>
      <c r="WWD453" s="22"/>
      <c r="WWE453" s="22"/>
      <c r="WWF453" s="22"/>
      <c r="WWG453" s="22"/>
      <c r="WWH453" s="22"/>
      <c r="WWI453" s="22"/>
      <c r="WWJ453" s="22"/>
      <c r="WWK453" s="22"/>
      <c r="WWL453" s="22"/>
      <c r="WWM453" s="22"/>
      <c r="WWN453" s="22"/>
      <c r="WWO453" s="22"/>
      <c r="WWP453" s="22"/>
      <c r="WWQ453" s="22"/>
      <c r="WWR453" s="22"/>
      <c r="WWS453" s="22"/>
      <c r="WWT453" s="22"/>
      <c r="WWU453" s="22"/>
      <c r="WWV453" s="22"/>
      <c r="WWW453" s="22"/>
      <c r="WWX453" s="22"/>
      <c r="WWY453" s="22"/>
      <c r="WWZ453" s="22"/>
      <c r="WXA453" s="22"/>
      <c r="WXB453" s="22"/>
      <c r="WXC453" s="22"/>
      <c r="WXD453" s="22"/>
      <c r="WXE453" s="22"/>
      <c r="WXF453" s="22"/>
      <c r="WXG453" s="22"/>
      <c r="WXH453" s="22"/>
      <c r="WXI453" s="22"/>
      <c r="WXJ453" s="22"/>
      <c r="WXK453" s="22"/>
      <c r="WXL453" s="22"/>
      <c r="WXM453" s="22"/>
      <c r="WXN453" s="22"/>
      <c r="WXO453" s="22"/>
      <c r="WXP453" s="22"/>
      <c r="WXQ453" s="22"/>
      <c r="WXR453" s="22"/>
      <c r="WXS453" s="22"/>
      <c r="WXT453" s="22"/>
      <c r="WXU453" s="22"/>
      <c r="WXV453" s="22"/>
      <c r="WXW453" s="22"/>
      <c r="WXX453" s="22"/>
      <c r="WXY453" s="22"/>
      <c r="WXZ453" s="22"/>
      <c r="WYA453" s="22"/>
      <c r="WYB453" s="22"/>
      <c r="WYC453" s="22"/>
      <c r="WYD453" s="22"/>
      <c r="WYE453" s="22"/>
      <c r="WYF453" s="22"/>
      <c r="WYG453" s="22"/>
      <c r="WYH453" s="22"/>
      <c r="WYI453" s="22"/>
      <c r="WYJ453" s="22"/>
      <c r="WYK453" s="22"/>
      <c r="WYL453" s="22"/>
      <c r="WYM453" s="22"/>
      <c r="WYN453" s="22"/>
      <c r="WYO453" s="22"/>
      <c r="WYP453" s="22"/>
      <c r="WYQ453" s="22"/>
      <c r="WYR453" s="22"/>
      <c r="WYS453" s="22"/>
      <c r="WYT453" s="22"/>
      <c r="WYU453" s="22"/>
      <c r="WYV453" s="22"/>
      <c r="WYW453" s="22"/>
      <c r="WYX453" s="22"/>
      <c r="WYY453" s="22"/>
      <c r="WYZ453" s="22"/>
      <c r="WZA453" s="22"/>
      <c r="WZB453" s="22"/>
      <c r="WZC453" s="22"/>
      <c r="WZD453" s="22"/>
      <c r="WZE453" s="22"/>
      <c r="WZF453" s="22"/>
      <c r="WZG453" s="22"/>
      <c r="WZH453" s="22"/>
      <c r="WZI453" s="22"/>
      <c r="WZJ453" s="22"/>
      <c r="WZK453" s="22"/>
      <c r="WZL453" s="22"/>
      <c r="WZM453" s="22"/>
      <c r="WZN453" s="22"/>
      <c r="WZO453" s="22"/>
      <c r="WZP453" s="22"/>
      <c r="WZQ453" s="22"/>
      <c r="WZR453" s="22"/>
      <c r="WZS453" s="22"/>
      <c r="WZT453" s="22"/>
      <c r="WZU453" s="22"/>
      <c r="WZV453" s="22"/>
      <c r="WZW453" s="22"/>
      <c r="WZX453" s="22"/>
      <c r="WZY453" s="22"/>
      <c r="WZZ453" s="22"/>
      <c r="XAA453" s="22"/>
      <c r="XAB453" s="22"/>
      <c r="XAC453" s="22"/>
      <c r="XAD453" s="22"/>
      <c r="XAE453" s="22"/>
      <c r="XAF453" s="22"/>
      <c r="XAG453" s="22"/>
      <c r="XAH453" s="22"/>
      <c r="XAI453" s="22"/>
      <c r="XAJ453" s="22"/>
      <c r="XAK453" s="22"/>
      <c r="XAL453" s="22"/>
      <c r="XAM453" s="22"/>
      <c r="XAN453" s="22"/>
      <c r="XAO453" s="22"/>
      <c r="XAP453" s="22"/>
      <c r="XAQ453" s="22"/>
      <c r="XAR453" s="22"/>
      <c r="XAS453" s="22"/>
      <c r="XAT453" s="22"/>
      <c r="XAU453" s="22"/>
      <c r="XAV453" s="22"/>
      <c r="XAW453" s="22"/>
      <c r="XAX453" s="22"/>
      <c r="XAY453" s="22"/>
      <c r="XAZ453" s="22"/>
      <c r="XBA453" s="22"/>
      <c r="XBB453" s="22"/>
      <c r="XBC453" s="22"/>
      <c r="XBD453" s="22"/>
      <c r="XBE453" s="22"/>
      <c r="XBF453" s="22"/>
      <c r="XBG453" s="22"/>
      <c r="XBH453" s="22"/>
      <c r="XBI453" s="22"/>
      <c r="XBJ453" s="22"/>
      <c r="XBK453" s="22"/>
      <c r="XBL453" s="22"/>
      <c r="XBM453" s="22"/>
      <c r="XBN453" s="22"/>
      <c r="XBO453" s="22"/>
      <c r="XBP453" s="22"/>
      <c r="XBQ453" s="22"/>
      <c r="XBR453" s="22"/>
      <c r="XBS453" s="22"/>
      <c r="XBT453" s="22"/>
      <c r="XBU453" s="22"/>
      <c r="XBV453" s="22"/>
      <c r="XBW453" s="22"/>
      <c r="XBX453" s="22"/>
      <c r="XBY453" s="22"/>
      <c r="XBZ453" s="22"/>
      <c r="XCA453" s="22"/>
      <c r="XCB453" s="22"/>
      <c r="XCC453" s="22"/>
      <c r="XCD453" s="22"/>
      <c r="XCE453" s="22"/>
      <c r="XCF453" s="22"/>
      <c r="XCG453" s="22"/>
      <c r="XCH453" s="22"/>
      <c r="XCI453" s="22"/>
      <c r="XCJ453" s="22"/>
      <c r="XCK453" s="22"/>
      <c r="XCL453" s="22"/>
      <c r="XCM453" s="22"/>
      <c r="XCN453" s="22"/>
      <c r="XCO453" s="22"/>
      <c r="XCP453" s="22"/>
      <c r="XCQ453" s="22"/>
      <c r="XCR453" s="22"/>
      <c r="XCS453" s="22"/>
      <c r="XCT453" s="22"/>
      <c r="XCU453" s="22"/>
      <c r="XCV453" s="22"/>
      <c r="XCW453" s="22"/>
      <c r="XCX453" s="22"/>
      <c r="XCY453" s="22"/>
      <c r="XCZ453" s="22"/>
      <c r="XDA453" s="22"/>
      <c r="XDB453" s="22"/>
      <c r="XDC453" s="22"/>
      <c r="XDD453" s="22"/>
      <c r="XDE453" s="22"/>
      <c r="XDF453" s="22"/>
      <c r="XDG453" s="22"/>
      <c r="XDH453" s="22"/>
      <c r="XDI453" s="22"/>
      <c r="XDJ453" s="22"/>
      <c r="XDK453" s="22"/>
      <c r="XDL453" s="22"/>
      <c r="XDM453" s="22"/>
      <c r="XDN453" s="22"/>
      <c r="XDO453" s="22"/>
      <c r="XDP453" s="22"/>
      <c r="XDQ453" s="22"/>
      <c r="XDR453" s="22"/>
      <c r="XDS453" s="22"/>
      <c r="XDT453" s="22"/>
      <c r="XDU453" s="22"/>
      <c r="XDV453" s="22"/>
      <c r="XDW453" s="22"/>
      <c r="XDX453" s="22"/>
      <c r="XDY453" s="22"/>
      <c r="XDZ453" s="22"/>
      <c r="XEA453" s="22"/>
      <c r="XEB453" s="22"/>
      <c r="XEC453" s="22"/>
      <c r="XED453" s="22"/>
      <c r="XEE453" s="22"/>
      <c r="XEF453" s="22"/>
      <c r="XEG453" s="22"/>
      <c r="XEH453" s="22"/>
      <c r="XEI453" s="22"/>
      <c r="XEJ453" s="22"/>
      <c r="XEK453" s="22"/>
      <c r="XEL453" s="22"/>
      <c r="XEM453" s="22"/>
      <c r="XEN453" s="22"/>
      <c r="XEO453" s="22"/>
      <c r="XEP453" s="22"/>
      <c r="XEQ453" s="22"/>
      <c r="XER453" s="22"/>
      <c r="XES453" s="22"/>
      <c r="XET453" s="22"/>
      <c r="XEU453" s="22"/>
      <c r="XEV453" s="22"/>
      <c r="XEW453" s="22"/>
      <c r="XEX453" s="22"/>
      <c r="XEY453" s="22"/>
      <c r="XEZ453" s="22"/>
      <c r="XFA453" s="22"/>
      <c r="XFB453" s="22"/>
      <c r="XFC453" s="22"/>
    </row>
    <row r="454" spans="1:16383" x14ac:dyDescent="0.15">
      <c r="A454" s="71">
        <v>23</v>
      </c>
      <c r="B454" s="71">
        <v>4</v>
      </c>
      <c r="C454" s="71">
        <v>4</v>
      </c>
      <c r="D454" s="71">
        <v>25</v>
      </c>
      <c r="E454" s="72" t="s">
        <v>802</v>
      </c>
      <c r="F454" s="73" t="s">
        <v>439</v>
      </c>
      <c r="G454" s="106">
        <v>13</v>
      </c>
      <c r="H454" s="73" t="s">
        <v>218</v>
      </c>
      <c r="I454" s="145" t="s">
        <v>102</v>
      </c>
      <c r="J454" s="146">
        <v>180840</v>
      </c>
      <c r="K454" s="146"/>
      <c r="L454" s="71" t="s">
        <v>282</v>
      </c>
      <c r="M454" s="80">
        <v>2304767</v>
      </c>
      <c r="N454" s="80">
        <v>1918658</v>
      </c>
      <c r="O454" s="80">
        <v>37603</v>
      </c>
      <c r="P454" s="80">
        <v>193870</v>
      </c>
      <c r="Q454" s="80">
        <v>104636</v>
      </c>
      <c r="R454" s="80">
        <v>50000</v>
      </c>
      <c r="S454" s="73"/>
      <c r="T454" s="142"/>
      <c r="U454" s="142"/>
      <c r="V454" s="142"/>
      <c r="W454" s="142"/>
      <c r="X454" s="142"/>
      <c r="Y454" s="142"/>
      <c r="Z454" s="142"/>
      <c r="AA454" s="142"/>
      <c r="AB454" s="142"/>
      <c r="AC454" s="142"/>
      <c r="AD454" s="142"/>
      <c r="AE454" s="142"/>
      <c r="AF454" s="142"/>
      <c r="AG454" s="142"/>
      <c r="AH454" s="142"/>
      <c r="AI454" s="142"/>
      <c r="AJ454" s="142"/>
      <c r="AK454" s="142"/>
      <c r="AL454" s="142"/>
      <c r="AM454" s="142"/>
      <c r="AN454" s="142"/>
      <c r="AO454" s="142"/>
      <c r="AP454" s="142"/>
      <c r="AQ454" s="142"/>
      <c r="AR454" s="142"/>
      <c r="AS454" s="142"/>
      <c r="AT454" s="142"/>
      <c r="AU454" s="142"/>
      <c r="AV454" s="142"/>
      <c r="AW454" s="142"/>
      <c r="AX454" s="142"/>
      <c r="AY454" s="142"/>
      <c r="AZ454" s="142"/>
      <c r="BA454" s="142"/>
      <c r="BB454" s="142"/>
      <c r="BC454" s="142"/>
      <c r="BD454" s="142"/>
      <c r="BE454" s="142"/>
      <c r="BF454" s="142"/>
      <c r="BG454" s="142"/>
      <c r="BH454" s="142"/>
      <c r="BI454" s="142"/>
      <c r="BJ454" s="142"/>
      <c r="BK454" s="142"/>
      <c r="BL454" s="142"/>
      <c r="BM454" s="142"/>
      <c r="BN454" s="142"/>
      <c r="BO454" s="142"/>
      <c r="BP454" s="142"/>
      <c r="BQ454" s="142"/>
      <c r="BR454" s="142"/>
      <c r="BS454" s="142"/>
      <c r="BT454" s="142"/>
      <c r="BU454" s="142"/>
      <c r="BV454" s="142"/>
      <c r="BW454" s="142"/>
      <c r="BX454" s="142"/>
      <c r="BY454" s="142"/>
      <c r="BZ454" s="142"/>
      <c r="CA454" s="142"/>
      <c r="CB454" s="142"/>
      <c r="CC454" s="142"/>
      <c r="CD454" s="142"/>
      <c r="CE454" s="142"/>
      <c r="CF454" s="142"/>
      <c r="CG454" s="142"/>
      <c r="CH454" s="142"/>
      <c r="CI454" s="142"/>
      <c r="CJ454" s="142"/>
      <c r="CK454" s="142"/>
      <c r="CL454" s="142"/>
      <c r="CM454" s="142"/>
      <c r="CN454" s="142"/>
      <c r="CO454" s="142"/>
      <c r="CP454" s="142"/>
      <c r="CQ454" s="142"/>
      <c r="CR454" s="142"/>
      <c r="CS454" s="142"/>
      <c r="CT454" s="142"/>
      <c r="CU454" s="142"/>
      <c r="CV454" s="142"/>
      <c r="CW454" s="142"/>
      <c r="CX454" s="142"/>
      <c r="CY454" s="142"/>
      <c r="CZ454" s="142"/>
      <c r="DA454" s="142"/>
      <c r="DB454" s="142"/>
      <c r="DC454" s="142"/>
      <c r="DD454" s="142"/>
      <c r="DE454" s="142"/>
      <c r="DF454" s="142"/>
      <c r="DG454" s="142"/>
      <c r="DH454" s="142"/>
      <c r="DI454" s="142"/>
      <c r="DJ454" s="142"/>
      <c r="DK454" s="142"/>
      <c r="DL454" s="142"/>
      <c r="DM454" s="142"/>
      <c r="DN454" s="142"/>
      <c r="DO454" s="142"/>
      <c r="DP454" s="142"/>
      <c r="DQ454" s="142"/>
      <c r="DR454" s="142"/>
      <c r="DS454" s="142"/>
      <c r="DT454" s="142"/>
      <c r="DU454" s="142"/>
      <c r="DV454" s="142"/>
      <c r="DW454" s="142"/>
      <c r="DX454" s="142"/>
      <c r="DY454" s="142"/>
      <c r="DZ454" s="142"/>
      <c r="EA454" s="142"/>
      <c r="EB454" s="142"/>
      <c r="EC454" s="142"/>
      <c r="ED454" s="142"/>
      <c r="EE454" s="142"/>
      <c r="EF454" s="142"/>
      <c r="EG454" s="142"/>
      <c r="EH454" s="142"/>
      <c r="EI454" s="142"/>
      <c r="EJ454" s="142"/>
      <c r="EK454" s="142"/>
      <c r="EL454" s="142"/>
      <c r="EM454" s="142"/>
      <c r="EN454" s="142"/>
      <c r="EO454" s="142"/>
      <c r="EP454" s="142"/>
      <c r="EQ454" s="142"/>
      <c r="ER454" s="142"/>
      <c r="ES454" s="142"/>
      <c r="ET454" s="142"/>
      <c r="EU454" s="142"/>
      <c r="EV454" s="142"/>
      <c r="EW454" s="142"/>
      <c r="EX454" s="142"/>
      <c r="EY454" s="142"/>
      <c r="EZ454" s="142"/>
      <c r="FA454" s="142"/>
      <c r="FB454" s="142"/>
      <c r="FC454" s="142"/>
      <c r="FD454" s="142"/>
      <c r="FE454" s="142"/>
      <c r="FF454" s="142"/>
      <c r="FG454" s="142"/>
      <c r="FH454" s="142"/>
      <c r="FI454" s="142"/>
      <c r="FJ454" s="142"/>
      <c r="FK454" s="142"/>
      <c r="FL454" s="142"/>
      <c r="FM454" s="142"/>
      <c r="FN454" s="142"/>
      <c r="FO454" s="142"/>
      <c r="FP454" s="142"/>
      <c r="FQ454" s="142"/>
      <c r="FR454" s="142"/>
      <c r="FS454" s="142"/>
      <c r="FT454" s="142"/>
      <c r="FU454" s="142"/>
      <c r="FV454" s="142"/>
      <c r="FW454" s="142"/>
      <c r="FX454" s="142"/>
      <c r="FY454" s="142"/>
      <c r="FZ454" s="142"/>
      <c r="GA454" s="142"/>
      <c r="GB454" s="142"/>
      <c r="GC454" s="142"/>
      <c r="GD454" s="142"/>
      <c r="GE454" s="142"/>
      <c r="GF454" s="142"/>
      <c r="GG454" s="142"/>
      <c r="GH454" s="142"/>
      <c r="GI454" s="142"/>
      <c r="GJ454" s="142"/>
      <c r="GK454" s="142"/>
      <c r="GL454" s="142"/>
      <c r="GM454" s="142"/>
      <c r="GN454" s="142"/>
      <c r="GO454" s="142"/>
      <c r="GP454" s="142"/>
      <c r="GQ454" s="142"/>
      <c r="GR454" s="142"/>
      <c r="GS454" s="142"/>
      <c r="GT454" s="142"/>
      <c r="GU454" s="142"/>
      <c r="GV454" s="142"/>
      <c r="GW454" s="142"/>
      <c r="GX454" s="142"/>
      <c r="GY454" s="142"/>
      <c r="GZ454" s="142"/>
      <c r="HA454" s="142"/>
      <c r="HB454" s="142"/>
      <c r="HC454" s="142"/>
      <c r="HD454" s="142"/>
      <c r="HE454" s="142"/>
      <c r="HF454" s="142"/>
      <c r="HG454" s="142"/>
      <c r="HH454" s="142"/>
      <c r="HI454" s="142"/>
      <c r="HJ454" s="142"/>
      <c r="HK454" s="142"/>
      <c r="HL454" s="142"/>
      <c r="HM454" s="142"/>
      <c r="HN454" s="142"/>
      <c r="HO454" s="142"/>
      <c r="HP454" s="142"/>
      <c r="HQ454" s="142"/>
      <c r="HR454" s="142"/>
      <c r="HS454" s="142"/>
      <c r="HT454" s="142"/>
      <c r="HU454" s="142"/>
      <c r="HV454" s="142"/>
      <c r="HW454" s="142"/>
      <c r="HX454" s="142"/>
      <c r="HY454" s="142"/>
      <c r="HZ454" s="142"/>
      <c r="IA454" s="142"/>
      <c r="IB454" s="142"/>
      <c r="IC454" s="142"/>
      <c r="ID454" s="142"/>
      <c r="IE454" s="142"/>
      <c r="IF454" s="142"/>
      <c r="IG454" s="142"/>
      <c r="IH454" s="142"/>
      <c r="II454" s="142"/>
      <c r="IJ454" s="142"/>
      <c r="IK454" s="142"/>
      <c r="IL454" s="142"/>
      <c r="IM454" s="142"/>
      <c r="IN454" s="142"/>
      <c r="IO454" s="142"/>
      <c r="IP454" s="142"/>
      <c r="IQ454" s="142"/>
      <c r="IR454" s="142"/>
      <c r="IS454" s="142"/>
      <c r="IT454" s="142"/>
      <c r="IU454" s="142"/>
      <c r="IV454" s="142"/>
      <c r="IW454" s="142"/>
      <c r="IX454" s="142"/>
      <c r="IY454" s="142"/>
      <c r="IZ454" s="142"/>
      <c r="JA454" s="142"/>
      <c r="JB454" s="142"/>
      <c r="JC454" s="142"/>
      <c r="JD454" s="142"/>
      <c r="JE454" s="142"/>
      <c r="JF454" s="142"/>
      <c r="JG454" s="142"/>
      <c r="JH454" s="142"/>
      <c r="JI454" s="142"/>
      <c r="JJ454" s="142"/>
      <c r="JK454" s="142"/>
      <c r="JL454" s="142"/>
      <c r="JM454" s="142"/>
      <c r="JN454" s="142"/>
      <c r="JO454" s="142"/>
      <c r="JP454" s="142"/>
      <c r="JQ454" s="142"/>
      <c r="JR454" s="142"/>
      <c r="JS454" s="142"/>
      <c r="JT454" s="142"/>
      <c r="JU454" s="142"/>
      <c r="JV454" s="142"/>
      <c r="JW454" s="142"/>
      <c r="JX454" s="142"/>
      <c r="JY454" s="142"/>
      <c r="JZ454" s="142"/>
      <c r="KA454" s="142"/>
      <c r="KB454" s="142"/>
      <c r="KC454" s="142"/>
      <c r="KD454" s="142"/>
      <c r="KE454" s="142"/>
      <c r="KF454" s="142"/>
      <c r="KG454" s="142"/>
      <c r="KH454" s="142"/>
      <c r="KI454" s="142"/>
      <c r="KJ454" s="142"/>
      <c r="KK454" s="142"/>
      <c r="KL454" s="142"/>
      <c r="KM454" s="142"/>
      <c r="KN454" s="142"/>
      <c r="KO454" s="142"/>
      <c r="KP454" s="142"/>
      <c r="KQ454" s="142"/>
      <c r="KR454" s="142"/>
      <c r="KS454" s="142"/>
      <c r="KT454" s="142"/>
      <c r="KU454" s="142"/>
      <c r="KV454" s="142"/>
      <c r="KW454" s="142"/>
      <c r="KX454" s="142"/>
      <c r="KY454" s="142"/>
      <c r="KZ454" s="142"/>
      <c r="LA454" s="142"/>
      <c r="LB454" s="142"/>
      <c r="LC454" s="142"/>
      <c r="LD454" s="142"/>
      <c r="LE454" s="142"/>
      <c r="LF454" s="142"/>
      <c r="LG454" s="142"/>
      <c r="LH454" s="142"/>
      <c r="LI454" s="142"/>
      <c r="LJ454" s="142"/>
      <c r="LK454" s="142"/>
      <c r="LL454" s="142"/>
      <c r="LM454" s="142"/>
      <c r="LN454" s="142"/>
      <c r="LO454" s="142"/>
      <c r="LP454" s="142"/>
      <c r="LQ454" s="142"/>
      <c r="LR454" s="142"/>
      <c r="LS454" s="142"/>
      <c r="LT454" s="142"/>
      <c r="LU454" s="142"/>
      <c r="LV454" s="142"/>
      <c r="LW454" s="142"/>
      <c r="LX454" s="142"/>
      <c r="LY454" s="142"/>
      <c r="LZ454" s="142"/>
      <c r="MA454" s="142"/>
      <c r="MB454" s="142"/>
      <c r="MC454" s="142"/>
      <c r="MD454" s="142"/>
      <c r="ME454" s="142"/>
      <c r="MF454" s="142"/>
      <c r="MG454" s="142"/>
      <c r="MH454" s="142"/>
      <c r="MI454" s="142"/>
      <c r="MJ454" s="142"/>
      <c r="MK454" s="142"/>
      <c r="ML454" s="142"/>
      <c r="MM454" s="142"/>
      <c r="MN454" s="142"/>
      <c r="MO454" s="142"/>
      <c r="MP454" s="142"/>
      <c r="MQ454" s="142"/>
      <c r="MR454" s="142"/>
      <c r="MS454" s="142"/>
      <c r="MT454" s="142"/>
      <c r="MU454" s="142"/>
      <c r="MV454" s="142"/>
      <c r="MW454" s="142"/>
      <c r="MX454" s="142"/>
      <c r="MY454" s="142"/>
      <c r="MZ454" s="142"/>
      <c r="NA454" s="142"/>
      <c r="NB454" s="142"/>
      <c r="NC454" s="142"/>
      <c r="ND454" s="142"/>
      <c r="NE454" s="142"/>
      <c r="NF454" s="142"/>
      <c r="NG454" s="142"/>
      <c r="NH454" s="142"/>
      <c r="NI454" s="142"/>
      <c r="NJ454" s="142"/>
      <c r="NK454" s="142"/>
      <c r="NL454" s="142"/>
      <c r="NM454" s="142"/>
      <c r="NN454" s="142"/>
      <c r="NO454" s="142"/>
      <c r="NP454" s="142"/>
      <c r="NQ454" s="142"/>
      <c r="NR454" s="142"/>
      <c r="NS454" s="142"/>
      <c r="NT454" s="142"/>
      <c r="NU454" s="142"/>
      <c r="NV454" s="142"/>
      <c r="NW454" s="142"/>
      <c r="NX454" s="142"/>
      <c r="NY454" s="142"/>
      <c r="NZ454" s="142"/>
      <c r="OA454" s="142"/>
      <c r="OB454" s="142"/>
      <c r="OC454" s="142"/>
      <c r="OD454" s="142"/>
      <c r="OE454" s="142"/>
      <c r="OF454" s="142"/>
      <c r="OG454" s="142"/>
      <c r="OH454" s="142"/>
      <c r="OI454" s="142"/>
      <c r="OJ454" s="142"/>
      <c r="OK454" s="142"/>
      <c r="OL454" s="142"/>
      <c r="OM454" s="142"/>
      <c r="ON454" s="142"/>
      <c r="OO454" s="142"/>
      <c r="OP454" s="142"/>
      <c r="OQ454" s="142"/>
      <c r="OR454" s="142"/>
      <c r="OS454" s="142"/>
      <c r="OT454" s="142"/>
      <c r="OU454" s="142"/>
      <c r="OV454" s="142"/>
      <c r="OW454" s="142"/>
      <c r="OX454" s="142"/>
      <c r="OY454" s="142"/>
      <c r="OZ454" s="142"/>
      <c r="PA454" s="142"/>
      <c r="PB454" s="142"/>
      <c r="PC454" s="142"/>
      <c r="PD454" s="142"/>
      <c r="PE454" s="142"/>
      <c r="PF454" s="142"/>
      <c r="PG454" s="142"/>
      <c r="PH454" s="142"/>
      <c r="PI454" s="142"/>
      <c r="PJ454" s="142"/>
      <c r="PK454" s="142"/>
      <c r="PL454" s="142"/>
      <c r="PM454" s="142"/>
      <c r="PN454" s="142"/>
      <c r="PO454" s="142"/>
      <c r="PP454" s="142"/>
      <c r="PQ454" s="142"/>
      <c r="PR454" s="142"/>
      <c r="PS454" s="142"/>
      <c r="PT454" s="142"/>
      <c r="PU454" s="142"/>
      <c r="PV454" s="142"/>
      <c r="PW454" s="142"/>
      <c r="PX454" s="142"/>
      <c r="PY454" s="142"/>
      <c r="PZ454" s="142"/>
      <c r="QA454" s="142"/>
      <c r="QB454" s="142"/>
      <c r="QC454" s="142"/>
      <c r="QD454" s="142"/>
      <c r="QE454" s="142"/>
      <c r="QF454" s="142"/>
      <c r="QG454" s="142"/>
      <c r="QH454" s="142"/>
      <c r="QI454" s="142"/>
      <c r="QJ454" s="142"/>
      <c r="QK454" s="142"/>
      <c r="QL454" s="142"/>
      <c r="QM454" s="142"/>
      <c r="QN454" s="142"/>
      <c r="QO454" s="142"/>
      <c r="QP454" s="142"/>
      <c r="QQ454" s="142"/>
      <c r="QR454" s="142"/>
      <c r="QS454" s="142"/>
      <c r="QT454" s="142"/>
      <c r="QU454" s="142"/>
      <c r="QV454" s="142"/>
      <c r="QW454" s="142"/>
      <c r="QX454" s="142"/>
      <c r="QY454" s="142"/>
      <c r="QZ454" s="142"/>
      <c r="RA454" s="142"/>
      <c r="RB454" s="142"/>
      <c r="RC454" s="142"/>
      <c r="RD454" s="142"/>
      <c r="RE454" s="142"/>
      <c r="RF454" s="142"/>
      <c r="RG454" s="142"/>
      <c r="RH454" s="142"/>
      <c r="RI454" s="142"/>
      <c r="RJ454" s="142"/>
      <c r="RK454" s="142"/>
      <c r="RL454" s="142"/>
      <c r="RM454" s="142"/>
      <c r="RN454" s="142"/>
      <c r="RO454" s="142"/>
      <c r="RP454" s="142"/>
      <c r="RQ454" s="142"/>
      <c r="RR454" s="142"/>
      <c r="RS454" s="142"/>
      <c r="RT454" s="142"/>
      <c r="RU454" s="142"/>
      <c r="RV454" s="142"/>
      <c r="RW454" s="142"/>
      <c r="RX454" s="142"/>
      <c r="RY454" s="142"/>
      <c r="RZ454" s="142"/>
      <c r="SA454" s="142"/>
      <c r="SB454" s="142"/>
      <c r="SC454" s="142"/>
      <c r="SD454" s="142"/>
      <c r="SE454" s="142"/>
      <c r="SF454" s="142"/>
      <c r="SG454" s="142"/>
      <c r="SH454" s="142"/>
      <c r="SI454" s="142"/>
      <c r="SJ454" s="142"/>
      <c r="SK454" s="142"/>
      <c r="SL454" s="142"/>
      <c r="SM454" s="142"/>
      <c r="SN454" s="142"/>
      <c r="SO454" s="142"/>
      <c r="SP454" s="142"/>
      <c r="SQ454" s="142"/>
      <c r="SR454" s="142"/>
      <c r="SS454" s="142"/>
      <c r="ST454" s="142"/>
      <c r="SU454" s="142"/>
      <c r="SV454" s="142"/>
      <c r="SW454" s="142"/>
      <c r="SX454" s="142"/>
      <c r="SY454" s="142"/>
      <c r="SZ454" s="142"/>
      <c r="TA454" s="142"/>
      <c r="TB454" s="142"/>
      <c r="TC454" s="142"/>
      <c r="TD454" s="142"/>
      <c r="TE454" s="142"/>
      <c r="TF454" s="142"/>
      <c r="TG454" s="142"/>
      <c r="TH454" s="142"/>
      <c r="TI454" s="142"/>
      <c r="TJ454" s="142"/>
      <c r="TK454" s="142"/>
      <c r="TL454" s="142"/>
      <c r="TM454" s="142"/>
      <c r="TN454" s="142"/>
      <c r="TO454" s="142"/>
      <c r="TP454" s="142"/>
      <c r="TQ454" s="142"/>
      <c r="TR454" s="142"/>
      <c r="TS454" s="142"/>
      <c r="TT454" s="142"/>
      <c r="TU454" s="142"/>
      <c r="TV454" s="142"/>
      <c r="TW454" s="142"/>
      <c r="TX454" s="142"/>
      <c r="TY454" s="142"/>
      <c r="TZ454" s="142"/>
      <c r="UA454" s="142"/>
      <c r="UB454" s="142"/>
      <c r="UC454" s="142"/>
      <c r="UD454" s="142"/>
      <c r="UE454" s="142"/>
      <c r="UF454" s="142"/>
      <c r="UG454" s="142"/>
      <c r="UH454" s="142"/>
      <c r="UI454" s="142"/>
      <c r="UJ454" s="142"/>
      <c r="UK454" s="142"/>
      <c r="UL454" s="142"/>
      <c r="UM454" s="142"/>
      <c r="UN454" s="142"/>
      <c r="UO454" s="142"/>
      <c r="UP454" s="142"/>
      <c r="UQ454" s="142"/>
      <c r="UR454" s="142"/>
      <c r="US454" s="142"/>
      <c r="UT454" s="142"/>
      <c r="UU454" s="142"/>
      <c r="UV454" s="142"/>
      <c r="UW454" s="142"/>
      <c r="UX454" s="142"/>
      <c r="UY454" s="142"/>
      <c r="UZ454" s="142"/>
      <c r="VA454" s="142"/>
      <c r="VB454" s="142"/>
      <c r="VC454" s="142"/>
      <c r="VD454" s="142"/>
      <c r="VE454" s="142"/>
      <c r="VF454" s="142"/>
      <c r="VG454" s="142"/>
      <c r="VH454" s="142"/>
      <c r="VI454" s="142"/>
      <c r="VJ454" s="142"/>
      <c r="VK454" s="142"/>
      <c r="VL454" s="142"/>
      <c r="VM454" s="142"/>
      <c r="VN454" s="142"/>
      <c r="VO454" s="142"/>
      <c r="VP454" s="142"/>
      <c r="VQ454" s="142"/>
      <c r="VR454" s="142"/>
      <c r="VS454" s="142"/>
      <c r="VT454" s="142"/>
      <c r="VU454" s="142"/>
      <c r="VV454" s="142"/>
      <c r="VW454" s="142"/>
      <c r="VX454" s="142"/>
      <c r="VY454" s="142"/>
      <c r="VZ454" s="142"/>
      <c r="WA454" s="142"/>
      <c r="WB454" s="142"/>
      <c r="WC454" s="142"/>
      <c r="WD454" s="142"/>
      <c r="WE454" s="142"/>
      <c r="WF454" s="142"/>
      <c r="WG454" s="142"/>
      <c r="WH454" s="142"/>
      <c r="WI454" s="142"/>
      <c r="WJ454" s="142"/>
      <c r="WK454" s="142"/>
      <c r="WL454" s="142"/>
      <c r="WM454" s="142"/>
      <c r="WN454" s="142"/>
      <c r="WO454" s="142"/>
      <c r="WP454" s="142"/>
      <c r="WQ454" s="142"/>
      <c r="WR454" s="142"/>
      <c r="WS454" s="142"/>
      <c r="WT454" s="142"/>
      <c r="WU454" s="142"/>
      <c r="WV454" s="142"/>
      <c r="WW454" s="142"/>
      <c r="WX454" s="142"/>
      <c r="WY454" s="142"/>
      <c r="WZ454" s="142"/>
      <c r="XA454" s="142"/>
      <c r="XB454" s="142"/>
      <c r="XC454" s="142"/>
      <c r="XD454" s="142"/>
      <c r="XE454" s="142"/>
      <c r="XF454" s="142"/>
      <c r="XG454" s="142"/>
      <c r="XH454" s="142"/>
      <c r="XI454" s="142"/>
      <c r="XJ454" s="142"/>
      <c r="XK454" s="142"/>
      <c r="XL454" s="142"/>
      <c r="XM454" s="142"/>
      <c r="XN454" s="142"/>
      <c r="XO454" s="142"/>
      <c r="XP454" s="142"/>
      <c r="XQ454" s="142"/>
      <c r="XR454" s="142"/>
      <c r="XS454" s="142"/>
      <c r="XT454" s="142"/>
      <c r="XU454" s="142"/>
      <c r="XV454" s="142"/>
      <c r="XW454" s="142"/>
      <c r="XX454" s="142"/>
      <c r="XY454" s="142"/>
      <c r="XZ454" s="142"/>
      <c r="YA454" s="142"/>
      <c r="YB454" s="142"/>
      <c r="YC454" s="142"/>
      <c r="YD454" s="142"/>
      <c r="YE454" s="142"/>
      <c r="YF454" s="142"/>
      <c r="YG454" s="142"/>
      <c r="YH454" s="142"/>
      <c r="YI454" s="142"/>
      <c r="YJ454" s="142"/>
      <c r="YK454" s="142"/>
      <c r="YL454" s="142"/>
      <c r="YM454" s="142"/>
      <c r="YN454" s="142"/>
      <c r="YO454" s="142"/>
      <c r="YP454" s="142"/>
      <c r="YQ454" s="142"/>
      <c r="YR454" s="142"/>
      <c r="YS454" s="142"/>
      <c r="YT454" s="142"/>
      <c r="YU454" s="142"/>
      <c r="YV454" s="142"/>
      <c r="YW454" s="142"/>
      <c r="YX454" s="142"/>
      <c r="YY454" s="142"/>
      <c r="YZ454" s="142"/>
      <c r="ZA454" s="142"/>
      <c r="ZB454" s="142"/>
      <c r="ZC454" s="142"/>
      <c r="ZD454" s="142"/>
      <c r="ZE454" s="142"/>
      <c r="ZF454" s="142"/>
      <c r="ZG454" s="142"/>
      <c r="ZH454" s="142"/>
      <c r="ZI454" s="142"/>
      <c r="ZJ454" s="142"/>
      <c r="ZK454" s="142"/>
      <c r="ZL454" s="142"/>
      <c r="ZM454" s="142"/>
      <c r="ZN454" s="142"/>
      <c r="ZO454" s="142"/>
      <c r="ZP454" s="142"/>
      <c r="ZQ454" s="142"/>
      <c r="ZR454" s="142"/>
      <c r="ZS454" s="142"/>
      <c r="ZT454" s="142"/>
      <c r="ZU454" s="142"/>
      <c r="ZV454" s="142"/>
      <c r="ZW454" s="142"/>
      <c r="ZX454" s="142"/>
      <c r="ZY454" s="142"/>
      <c r="ZZ454" s="142"/>
      <c r="AAA454" s="142"/>
      <c r="AAB454" s="142"/>
      <c r="AAC454" s="142"/>
      <c r="AAD454" s="142"/>
      <c r="AAE454" s="142"/>
      <c r="AAF454" s="142"/>
      <c r="AAG454" s="142"/>
      <c r="AAH454" s="142"/>
      <c r="AAI454" s="142"/>
      <c r="AAJ454" s="142"/>
      <c r="AAK454" s="142"/>
      <c r="AAL454" s="142"/>
      <c r="AAM454" s="142"/>
      <c r="AAN454" s="142"/>
      <c r="AAO454" s="142"/>
      <c r="AAP454" s="142"/>
      <c r="AAQ454" s="142"/>
      <c r="AAR454" s="142"/>
      <c r="AAS454" s="142"/>
      <c r="AAT454" s="142"/>
      <c r="AAU454" s="142"/>
      <c r="AAV454" s="142"/>
      <c r="AAW454" s="142"/>
      <c r="AAX454" s="142"/>
      <c r="AAY454" s="142"/>
      <c r="AAZ454" s="142"/>
      <c r="ABA454" s="142"/>
      <c r="ABB454" s="142"/>
      <c r="ABC454" s="142"/>
      <c r="ABD454" s="142"/>
      <c r="ABE454" s="142"/>
      <c r="ABF454" s="142"/>
      <c r="ABG454" s="142"/>
      <c r="ABH454" s="142"/>
      <c r="ABI454" s="142"/>
      <c r="ABJ454" s="142"/>
      <c r="ABK454" s="142"/>
      <c r="ABL454" s="142"/>
      <c r="ABM454" s="142"/>
      <c r="ABN454" s="142"/>
      <c r="ABO454" s="142"/>
      <c r="ABP454" s="142"/>
      <c r="ABQ454" s="142"/>
      <c r="ABR454" s="142"/>
      <c r="ABS454" s="142"/>
      <c r="ABT454" s="142"/>
      <c r="ABU454" s="142"/>
      <c r="ABV454" s="142"/>
      <c r="ABW454" s="142"/>
      <c r="ABX454" s="142"/>
      <c r="ABY454" s="142"/>
      <c r="ABZ454" s="142"/>
      <c r="ACA454" s="142"/>
      <c r="ACB454" s="142"/>
      <c r="ACC454" s="142"/>
      <c r="ACD454" s="142"/>
      <c r="ACE454" s="142"/>
      <c r="ACF454" s="142"/>
      <c r="ACG454" s="142"/>
      <c r="ACH454" s="142"/>
      <c r="ACI454" s="142"/>
      <c r="ACJ454" s="142"/>
      <c r="ACK454" s="142"/>
      <c r="ACL454" s="142"/>
      <c r="ACM454" s="142"/>
      <c r="ACN454" s="142"/>
      <c r="ACO454" s="142"/>
      <c r="ACP454" s="142"/>
      <c r="ACQ454" s="142"/>
      <c r="ACR454" s="142"/>
      <c r="ACS454" s="142"/>
      <c r="ACT454" s="142"/>
      <c r="ACU454" s="142"/>
      <c r="ACV454" s="142"/>
      <c r="ACW454" s="142"/>
      <c r="ACX454" s="142"/>
      <c r="ACY454" s="142"/>
      <c r="ACZ454" s="142"/>
      <c r="ADA454" s="142"/>
      <c r="ADB454" s="142"/>
      <c r="ADC454" s="142"/>
      <c r="ADD454" s="142"/>
      <c r="ADE454" s="142"/>
      <c r="ADF454" s="142"/>
      <c r="ADG454" s="142"/>
      <c r="ADH454" s="142"/>
      <c r="ADI454" s="142"/>
      <c r="ADJ454" s="142"/>
      <c r="ADK454" s="142"/>
      <c r="ADL454" s="142"/>
      <c r="ADM454" s="142"/>
      <c r="ADN454" s="142"/>
      <c r="ADO454" s="142"/>
      <c r="ADP454" s="142"/>
      <c r="ADQ454" s="142"/>
      <c r="ADR454" s="142"/>
      <c r="ADS454" s="142"/>
      <c r="ADT454" s="142"/>
      <c r="ADU454" s="142"/>
      <c r="ADV454" s="142"/>
      <c r="ADW454" s="142"/>
      <c r="ADX454" s="142"/>
      <c r="ADY454" s="142"/>
      <c r="ADZ454" s="142"/>
      <c r="AEA454" s="142"/>
      <c r="AEB454" s="142"/>
      <c r="AEC454" s="142"/>
      <c r="AED454" s="142"/>
      <c r="AEE454" s="142"/>
      <c r="AEF454" s="142"/>
      <c r="AEG454" s="142"/>
      <c r="AEH454" s="142"/>
      <c r="AEI454" s="142"/>
      <c r="AEJ454" s="142"/>
      <c r="AEK454" s="142"/>
      <c r="AEL454" s="142"/>
      <c r="AEM454" s="142"/>
      <c r="AEN454" s="142"/>
      <c r="AEO454" s="142"/>
      <c r="AEP454" s="142"/>
      <c r="AEQ454" s="142"/>
      <c r="AER454" s="142"/>
      <c r="AES454" s="142"/>
      <c r="AET454" s="142"/>
      <c r="AEU454" s="142"/>
      <c r="AEV454" s="142"/>
      <c r="AEW454" s="142"/>
      <c r="AEX454" s="142"/>
      <c r="AEY454" s="142"/>
      <c r="AEZ454" s="142"/>
      <c r="AFA454" s="142"/>
      <c r="AFB454" s="142"/>
      <c r="AFC454" s="142"/>
      <c r="AFD454" s="142"/>
      <c r="AFE454" s="142"/>
      <c r="AFF454" s="142"/>
      <c r="AFG454" s="142"/>
      <c r="AFH454" s="142"/>
      <c r="AFI454" s="142"/>
      <c r="AFJ454" s="142"/>
      <c r="AFK454" s="142"/>
      <c r="AFL454" s="142"/>
      <c r="AFM454" s="142"/>
      <c r="AFN454" s="142"/>
      <c r="AFO454" s="142"/>
      <c r="AFP454" s="142"/>
      <c r="AFQ454" s="142"/>
      <c r="AFR454" s="142"/>
      <c r="AFS454" s="142"/>
      <c r="AFT454" s="142"/>
      <c r="AFU454" s="142"/>
      <c r="AFV454" s="142"/>
      <c r="AFW454" s="142"/>
      <c r="AFX454" s="142"/>
      <c r="AFY454" s="142"/>
      <c r="AFZ454" s="142"/>
      <c r="AGA454" s="142"/>
      <c r="AGB454" s="142"/>
      <c r="AGC454" s="142"/>
      <c r="AGD454" s="142"/>
      <c r="AGE454" s="142"/>
      <c r="AGF454" s="142"/>
      <c r="AGG454" s="142"/>
      <c r="AGH454" s="142"/>
      <c r="AGI454" s="142"/>
      <c r="AGJ454" s="142"/>
      <c r="AGK454" s="142"/>
      <c r="AGL454" s="142"/>
      <c r="AGM454" s="142"/>
      <c r="AGN454" s="142"/>
      <c r="AGO454" s="142"/>
      <c r="AGP454" s="142"/>
      <c r="AGQ454" s="142"/>
      <c r="AGR454" s="142"/>
      <c r="AGS454" s="142"/>
      <c r="AGT454" s="142"/>
      <c r="AGU454" s="142"/>
      <c r="AGV454" s="142"/>
      <c r="AGW454" s="142"/>
      <c r="AGX454" s="142"/>
      <c r="AGY454" s="142"/>
      <c r="AGZ454" s="142"/>
      <c r="AHA454" s="142"/>
      <c r="AHB454" s="142"/>
      <c r="AHC454" s="142"/>
      <c r="AHD454" s="142"/>
      <c r="AHE454" s="142"/>
      <c r="AHF454" s="142"/>
      <c r="AHG454" s="142"/>
      <c r="AHH454" s="142"/>
      <c r="AHI454" s="142"/>
      <c r="AHJ454" s="142"/>
      <c r="AHK454" s="142"/>
      <c r="AHL454" s="142"/>
      <c r="AHM454" s="142"/>
      <c r="AHN454" s="142"/>
      <c r="AHO454" s="142"/>
      <c r="AHP454" s="142"/>
      <c r="AHQ454" s="142"/>
      <c r="AHR454" s="142"/>
      <c r="AHS454" s="142"/>
      <c r="AHT454" s="142"/>
      <c r="AHU454" s="142"/>
      <c r="AHV454" s="142"/>
      <c r="AHW454" s="142"/>
      <c r="AHX454" s="142"/>
      <c r="AHY454" s="142"/>
      <c r="AHZ454" s="142"/>
      <c r="AIA454" s="142"/>
      <c r="AIB454" s="142"/>
      <c r="AIC454" s="142"/>
      <c r="AID454" s="142"/>
      <c r="AIE454" s="142"/>
      <c r="AIF454" s="142"/>
      <c r="AIG454" s="142"/>
      <c r="AIH454" s="142"/>
      <c r="AII454" s="142"/>
      <c r="AIJ454" s="142"/>
      <c r="AIK454" s="142"/>
      <c r="AIL454" s="142"/>
      <c r="AIM454" s="142"/>
      <c r="AIN454" s="142"/>
      <c r="AIO454" s="142"/>
      <c r="AIP454" s="142"/>
      <c r="AIQ454" s="142"/>
      <c r="AIR454" s="142"/>
      <c r="AIS454" s="142"/>
      <c r="AIT454" s="142"/>
      <c r="AIU454" s="142"/>
      <c r="AIV454" s="142"/>
      <c r="AIW454" s="142"/>
      <c r="AIX454" s="142"/>
      <c r="AIY454" s="142"/>
      <c r="AIZ454" s="142"/>
      <c r="AJA454" s="142"/>
      <c r="AJB454" s="142"/>
      <c r="AJC454" s="142"/>
      <c r="AJD454" s="142"/>
      <c r="AJE454" s="142"/>
      <c r="AJF454" s="142"/>
      <c r="AJG454" s="142"/>
      <c r="AJH454" s="142"/>
      <c r="AJI454" s="142"/>
      <c r="AJJ454" s="142"/>
      <c r="AJK454" s="142"/>
      <c r="AJL454" s="142"/>
      <c r="AJM454" s="142"/>
      <c r="AJN454" s="142"/>
      <c r="AJO454" s="142"/>
      <c r="AJP454" s="142"/>
      <c r="AJQ454" s="142"/>
      <c r="AJR454" s="142"/>
      <c r="AJS454" s="142"/>
      <c r="AJT454" s="142"/>
      <c r="AJU454" s="142"/>
      <c r="AJV454" s="142"/>
      <c r="AJW454" s="142"/>
      <c r="AJX454" s="142"/>
      <c r="AJY454" s="142"/>
      <c r="AJZ454" s="142"/>
      <c r="AKA454" s="142"/>
      <c r="AKB454" s="142"/>
      <c r="AKC454" s="142"/>
      <c r="AKD454" s="142"/>
      <c r="AKE454" s="142"/>
      <c r="AKF454" s="142"/>
      <c r="AKG454" s="142"/>
      <c r="AKH454" s="142"/>
      <c r="AKI454" s="142"/>
      <c r="AKJ454" s="142"/>
      <c r="AKK454" s="142"/>
      <c r="AKL454" s="142"/>
      <c r="AKM454" s="142"/>
      <c r="AKN454" s="142"/>
      <c r="AKO454" s="142"/>
      <c r="AKP454" s="142"/>
      <c r="AKQ454" s="142"/>
      <c r="AKR454" s="142"/>
      <c r="AKS454" s="142"/>
      <c r="AKT454" s="142"/>
      <c r="AKU454" s="142"/>
      <c r="AKV454" s="142"/>
      <c r="AKW454" s="142"/>
      <c r="AKX454" s="142"/>
      <c r="AKY454" s="142"/>
      <c r="AKZ454" s="142"/>
      <c r="ALA454" s="142"/>
      <c r="ALB454" s="142"/>
      <c r="ALC454" s="142"/>
      <c r="ALD454" s="142"/>
      <c r="ALE454" s="142"/>
      <c r="ALF454" s="142"/>
      <c r="ALG454" s="142"/>
      <c r="ALH454" s="142"/>
      <c r="ALI454" s="142"/>
      <c r="ALJ454" s="142"/>
      <c r="ALK454" s="142"/>
      <c r="ALL454" s="142"/>
      <c r="ALM454" s="142"/>
      <c r="ALN454" s="142"/>
      <c r="ALO454" s="142"/>
      <c r="ALP454" s="142"/>
      <c r="ALQ454" s="142"/>
      <c r="ALR454" s="142"/>
      <c r="ALS454" s="142"/>
      <c r="ALT454" s="142"/>
      <c r="ALU454" s="142"/>
      <c r="ALV454" s="142"/>
      <c r="ALW454" s="142"/>
      <c r="ALX454" s="142"/>
      <c r="ALY454" s="142"/>
      <c r="ALZ454" s="142"/>
      <c r="AMA454" s="142"/>
      <c r="AMB454" s="142"/>
      <c r="AMC454" s="142"/>
      <c r="AMD454" s="142"/>
      <c r="AME454" s="142"/>
      <c r="AMF454" s="142"/>
      <c r="AMG454" s="142"/>
      <c r="AMH454" s="142"/>
      <c r="AMI454" s="142"/>
      <c r="AMJ454" s="142"/>
      <c r="AMK454" s="142"/>
      <c r="AML454" s="142"/>
      <c r="AMM454" s="142"/>
      <c r="AMN454" s="142"/>
      <c r="AMO454" s="142"/>
      <c r="AMP454" s="142"/>
      <c r="AMQ454" s="142"/>
      <c r="AMR454" s="142"/>
      <c r="AMS454" s="142"/>
      <c r="AMT454" s="142"/>
      <c r="AMU454" s="142"/>
      <c r="AMV454" s="142"/>
      <c r="AMW454" s="142"/>
      <c r="AMX454" s="142"/>
      <c r="AMY454" s="142"/>
      <c r="AMZ454" s="142"/>
      <c r="ANA454" s="142"/>
      <c r="ANB454" s="142"/>
      <c r="ANC454" s="142"/>
      <c r="AND454" s="142"/>
      <c r="ANE454" s="142"/>
      <c r="ANF454" s="142"/>
      <c r="ANG454" s="142"/>
      <c r="ANH454" s="142"/>
      <c r="ANI454" s="142"/>
      <c r="ANJ454" s="142"/>
      <c r="ANK454" s="142"/>
      <c r="ANL454" s="142"/>
      <c r="ANM454" s="142"/>
      <c r="ANN454" s="142"/>
      <c r="ANO454" s="142"/>
      <c r="ANP454" s="142"/>
      <c r="ANQ454" s="142"/>
      <c r="ANR454" s="142"/>
      <c r="ANS454" s="142"/>
      <c r="ANT454" s="142"/>
      <c r="ANU454" s="142"/>
      <c r="ANV454" s="142"/>
      <c r="ANW454" s="142"/>
      <c r="ANX454" s="142"/>
      <c r="ANY454" s="142"/>
      <c r="ANZ454" s="142"/>
      <c r="AOA454" s="142"/>
      <c r="AOB454" s="142"/>
      <c r="AOC454" s="142"/>
      <c r="AOD454" s="142"/>
      <c r="AOE454" s="142"/>
      <c r="AOF454" s="142"/>
      <c r="AOG454" s="142"/>
      <c r="AOH454" s="142"/>
      <c r="AOI454" s="142"/>
      <c r="AOJ454" s="142"/>
      <c r="AOK454" s="142"/>
      <c r="AOL454" s="142"/>
      <c r="AOM454" s="142"/>
      <c r="AON454" s="142"/>
      <c r="AOO454" s="142"/>
      <c r="AOP454" s="142"/>
      <c r="AOQ454" s="142"/>
      <c r="AOR454" s="142"/>
      <c r="AOS454" s="142"/>
      <c r="AOT454" s="142"/>
      <c r="AOU454" s="142"/>
      <c r="AOV454" s="142"/>
      <c r="AOW454" s="142"/>
      <c r="AOX454" s="142"/>
      <c r="AOY454" s="142"/>
      <c r="AOZ454" s="142"/>
      <c r="APA454" s="142"/>
      <c r="APB454" s="142"/>
      <c r="APC454" s="142"/>
      <c r="APD454" s="142"/>
      <c r="APE454" s="142"/>
      <c r="APF454" s="142"/>
      <c r="APG454" s="142"/>
      <c r="APH454" s="142"/>
      <c r="API454" s="142"/>
      <c r="APJ454" s="142"/>
      <c r="APK454" s="142"/>
      <c r="APL454" s="142"/>
      <c r="APM454" s="142"/>
      <c r="APN454" s="142"/>
      <c r="APO454" s="142"/>
      <c r="APP454" s="142"/>
      <c r="APQ454" s="142"/>
      <c r="APR454" s="142"/>
      <c r="APS454" s="142"/>
      <c r="APT454" s="142"/>
      <c r="APU454" s="142"/>
      <c r="APV454" s="142"/>
      <c r="APW454" s="142"/>
      <c r="APX454" s="142"/>
      <c r="APY454" s="142"/>
      <c r="APZ454" s="142"/>
      <c r="AQA454" s="142"/>
      <c r="AQB454" s="142"/>
      <c r="AQC454" s="142"/>
      <c r="AQD454" s="142"/>
      <c r="AQE454" s="142"/>
      <c r="AQF454" s="142"/>
      <c r="AQG454" s="142"/>
      <c r="AQH454" s="142"/>
      <c r="AQI454" s="142"/>
      <c r="AQJ454" s="142"/>
      <c r="AQK454" s="142"/>
      <c r="AQL454" s="142"/>
      <c r="AQM454" s="142"/>
      <c r="AQN454" s="142"/>
      <c r="AQO454" s="142"/>
      <c r="AQP454" s="142"/>
      <c r="AQQ454" s="142"/>
      <c r="AQR454" s="142"/>
      <c r="AQS454" s="142"/>
      <c r="AQT454" s="142"/>
      <c r="AQU454" s="142"/>
      <c r="AQV454" s="142"/>
      <c r="AQW454" s="142"/>
      <c r="AQX454" s="142"/>
      <c r="AQY454" s="142"/>
      <c r="AQZ454" s="142"/>
      <c r="ARA454" s="142"/>
      <c r="ARB454" s="142"/>
      <c r="ARC454" s="142"/>
      <c r="ARD454" s="142"/>
      <c r="ARE454" s="142"/>
      <c r="ARF454" s="142"/>
      <c r="ARG454" s="142"/>
      <c r="ARH454" s="142"/>
      <c r="ARI454" s="142"/>
      <c r="ARJ454" s="142"/>
      <c r="ARK454" s="142"/>
      <c r="ARL454" s="142"/>
      <c r="ARM454" s="142"/>
      <c r="ARN454" s="142"/>
      <c r="ARO454" s="142"/>
      <c r="ARP454" s="142"/>
      <c r="ARQ454" s="142"/>
      <c r="ARR454" s="142"/>
      <c r="ARS454" s="142"/>
      <c r="ART454" s="142"/>
      <c r="ARU454" s="142"/>
      <c r="ARV454" s="142"/>
      <c r="ARW454" s="142"/>
      <c r="ARX454" s="142"/>
      <c r="ARY454" s="142"/>
      <c r="ARZ454" s="142"/>
      <c r="ASA454" s="142"/>
      <c r="ASB454" s="142"/>
      <c r="ASC454" s="142"/>
      <c r="ASD454" s="142"/>
      <c r="ASE454" s="142"/>
      <c r="ASF454" s="142"/>
      <c r="ASG454" s="142"/>
      <c r="ASH454" s="142"/>
      <c r="ASI454" s="142"/>
      <c r="ASJ454" s="142"/>
      <c r="ASK454" s="142"/>
      <c r="ASL454" s="142"/>
      <c r="ASM454" s="142"/>
      <c r="ASN454" s="142"/>
      <c r="ASO454" s="142"/>
      <c r="ASP454" s="142"/>
      <c r="ASQ454" s="142"/>
      <c r="ASR454" s="142"/>
      <c r="ASS454" s="142"/>
      <c r="AST454" s="142"/>
      <c r="ASU454" s="142"/>
      <c r="ASV454" s="142"/>
      <c r="ASW454" s="142"/>
      <c r="ASX454" s="142"/>
      <c r="ASY454" s="142"/>
      <c r="ASZ454" s="142"/>
      <c r="ATA454" s="142"/>
      <c r="ATB454" s="142"/>
      <c r="ATC454" s="142"/>
      <c r="ATD454" s="142"/>
      <c r="ATE454" s="142"/>
      <c r="ATF454" s="142"/>
      <c r="ATG454" s="142"/>
      <c r="ATH454" s="142"/>
      <c r="ATI454" s="142"/>
      <c r="ATJ454" s="142"/>
      <c r="ATK454" s="142"/>
      <c r="ATL454" s="142"/>
      <c r="ATM454" s="142"/>
      <c r="ATN454" s="142"/>
      <c r="ATO454" s="142"/>
      <c r="ATP454" s="142"/>
      <c r="ATQ454" s="142"/>
      <c r="ATR454" s="142"/>
      <c r="ATS454" s="142"/>
      <c r="ATT454" s="142"/>
      <c r="ATU454" s="142"/>
      <c r="ATV454" s="142"/>
      <c r="ATW454" s="142"/>
      <c r="ATX454" s="142"/>
      <c r="ATY454" s="142"/>
      <c r="ATZ454" s="142"/>
      <c r="AUA454" s="142"/>
      <c r="AUB454" s="142"/>
      <c r="AUC454" s="142"/>
      <c r="AUD454" s="142"/>
      <c r="AUE454" s="142"/>
      <c r="AUF454" s="142"/>
      <c r="AUG454" s="142"/>
      <c r="AUH454" s="142"/>
      <c r="AUI454" s="142"/>
      <c r="AUJ454" s="142"/>
      <c r="AUK454" s="142"/>
      <c r="AUL454" s="142"/>
      <c r="AUM454" s="142"/>
      <c r="AUN454" s="142"/>
      <c r="AUO454" s="142"/>
      <c r="AUP454" s="142"/>
      <c r="AUQ454" s="142"/>
      <c r="AUR454" s="142"/>
      <c r="AUS454" s="142"/>
      <c r="AUT454" s="142"/>
      <c r="AUU454" s="142"/>
      <c r="AUV454" s="142"/>
      <c r="AUW454" s="142"/>
      <c r="AUX454" s="142"/>
      <c r="AUY454" s="142"/>
      <c r="AUZ454" s="142"/>
      <c r="AVA454" s="142"/>
      <c r="AVB454" s="142"/>
      <c r="AVC454" s="142"/>
      <c r="AVD454" s="142"/>
      <c r="AVE454" s="142"/>
      <c r="AVF454" s="142"/>
      <c r="AVG454" s="142"/>
      <c r="AVH454" s="142"/>
      <c r="AVI454" s="142"/>
      <c r="AVJ454" s="142"/>
      <c r="AVK454" s="142"/>
      <c r="AVL454" s="142"/>
      <c r="AVM454" s="142"/>
      <c r="AVN454" s="142"/>
      <c r="AVO454" s="142"/>
      <c r="AVP454" s="142"/>
      <c r="AVQ454" s="142"/>
      <c r="AVR454" s="142"/>
      <c r="AVS454" s="142"/>
      <c r="AVT454" s="142"/>
      <c r="AVU454" s="142"/>
      <c r="AVV454" s="142"/>
      <c r="AVW454" s="142"/>
      <c r="AVX454" s="142"/>
      <c r="AVY454" s="142"/>
      <c r="AVZ454" s="142"/>
      <c r="AWA454" s="142"/>
      <c r="AWB454" s="142"/>
      <c r="AWC454" s="142"/>
      <c r="AWD454" s="142"/>
      <c r="AWE454" s="142"/>
      <c r="AWF454" s="142"/>
      <c r="AWG454" s="142"/>
      <c r="AWH454" s="142"/>
      <c r="AWI454" s="142"/>
      <c r="AWJ454" s="142"/>
      <c r="AWK454" s="142"/>
      <c r="AWL454" s="142"/>
      <c r="AWM454" s="142"/>
      <c r="AWN454" s="142"/>
      <c r="AWO454" s="142"/>
      <c r="AWP454" s="142"/>
      <c r="AWQ454" s="142"/>
      <c r="AWR454" s="142"/>
      <c r="AWS454" s="142"/>
      <c r="AWT454" s="142"/>
      <c r="AWU454" s="142"/>
      <c r="AWV454" s="142"/>
      <c r="AWW454" s="142"/>
      <c r="AWX454" s="142"/>
      <c r="AWY454" s="142"/>
      <c r="AWZ454" s="142"/>
      <c r="AXA454" s="142"/>
      <c r="AXB454" s="142"/>
      <c r="AXC454" s="142"/>
      <c r="AXD454" s="142"/>
      <c r="AXE454" s="142"/>
      <c r="AXF454" s="142"/>
      <c r="AXG454" s="142"/>
      <c r="AXH454" s="142"/>
      <c r="AXI454" s="142"/>
      <c r="AXJ454" s="142"/>
      <c r="AXK454" s="142"/>
      <c r="AXL454" s="142"/>
      <c r="AXM454" s="142"/>
      <c r="AXN454" s="142"/>
      <c r="AXO454" s="142"/>
      <c r="AXP454" s="142"/>
      <c r="AXQ454" s="142"/>
      <c r="AXR454" s="142"/>
      <c r="AXS454" s="142"/>
      <c r="AXT454" s="142"/>
      <c r="AXU454" s="142"/>
      <c r="AXV454" s="142"/>
      <c r="AXW454" s="142"/>
      <c r="AXX454" s="142"/>
      <c r="AXY454" s="142"/>
      <c r="AXZ454" s="142"/>
      <c r="AYA454" s="142"/>
      <c r="AYB454" s="142"/>
      <c r="AYC454" s="142"/>
      <c r="AYD454" s="142"/>
      <c r="AYE454" s="142"/>
      <c r="AYF454" s="142"/>
      <c r="AYG454" s="142"/>
      <c r="AYH454" s="142"/>
      <c r="AYI454" s="142"/>
      <c r="AYJ454" s="142"/>
      <c r="AYK454" s="142"/>
      <c r="AYL454" s="142"/>
      <c r="AYM454" s="142"/>
      <c r="AYN454" s="142"/>
      <c r="AYO454" s="142"/>
      <c r="AYP454" s="142"/>
      <c r="AYQ454" s="142"/>
      <c r="AYR454" s="142"/>
      <c r="AYS454" s="142"/>
      <c r="AYT454" s="142"/>
      <c r="AYU454" s="142"/>
      <c r="AYV454" s="142"/>
      <c r="AYW454" s="142"/>
      <c r="AYX454" s="142"/>
      <c r="AYY454" s="142"/>
      <c r="AYZ454" s="142"/>
      <c r="AZA454" s="142"/>
      <c r="AZB454" s="142"/>
      <c r="AZC454" s="142"/>
      <c r="AZD454" s="142"/>
      <c r="AZE454" s="142"/>
      <c r="AZF454" s="142"/>
      <c r="AZG454" s="142"/>
      <c r="AZH454" s="142"/>
      <c r="AZI454" s="142"/>
      <c r="AZJ454" s="142"/>
      <c r="AZK454" s="142"/>
      <c r="AZL454" s="142"/>
      <c r="AZM454" s="142"/>
      <c r="AZN454" s="142"/>
      <c r="AZO454" s="142"/>
      <c r="AZP454" s="142"/>
      <c r="AZQ454" s="142"/>
      <c r="AZR454" s="142"/>
      <c r="AZS454" s="142"/>
      <c r="AZT454" s="142"/>
      <c r="AZU454" s="142"/>
      <c r="AZV454" s="142"/>
      <c r="AZW454" s="142"/>
      <c r="AZX454" s="142"/>
      <c r="AZY454" s="142"/>
      <c r="AZZ454" s="142"/>
      <c r="BAA454" s="142"/>
      <c r="BAB454" s="142"/>
      <c r="BAC454" s="142"/>
      <c r="BAD454" s="142"/>
      <c r="BAE454" s="142"/>
      <c r="BAF454" s="142"/>
      <c r="BAG454" s="142"/>
      <c r="BAH454" s="142"/>
      <c r="BAI454" s="142"/>
      <c r="BAJ454" s="142"/>
      <c r="BAK454" s="142"/>
      <c r="BAL454" s="142"/>
      <c r="BAM454" s="142"/>
      <c r="BAN454" s="142"/>
      <c r="BAO454" s="142"/>
      <c r="BAP454" s="142"/>
      <c r="BAQ454" s="142"/>
      <c r="BAR454" s="142"/>
      <c r="BAS454" s="142"/>
      <c r="BAT454" s="142"/>
      <c r="BAU454" s="142"/>
      <c r="BAV454" s="142"/>
      <c r="BAW454" s="142"/>
      <c r="BAX454" s="142"/>
      <c r="BAY454" s="142"/>
      <c r="BAZ454" s="142"/>
      <c r="BBA454" s="142"/>
      <c r="BBB454" s="142"/>
      <c r="BBC454" s="142"/>
      <c r="BBD454" s="142"/>
      <c r="BBE454" s="142"/>
      <c r="BBF454" s="142"/>
      <c r="BBG454" s="142"/>
      <c r="BBH454" s="142"/>
      <c r="BBI454" s="142"/>
      <c r="BBJ454" s="142"/>
      <c r="BBK454" s="142"/>
      <c r="BBL454" s="142"/>
      <c r="BBM454" s="142"/>
      <c r="BBN454" s="142"/>
      <c r="BBO454" s="142"/>
      <c r="BBP454" s="142"/>
      <c r="BBQ454" s="142"/>
      <c r="BBR454" s="142"/>
      <c r="BBS454" s="142"/>
      <c r="BBT454" s="142"/>
      <c r="BBU454" s="142"/>
      <c r="BBV454" s="142"/>
      <c r="BBW454" s="142"/>
      <c r="BBX454" s="142"/>
      <c r="BBY454" s="142"/>
      <c r="BBZ454" s="142"/>
      <c r="BCA454" s="142"/>
      <c r="BCB454" s="142"/>
      <c r="BCC454" s="142"/>
      <c r="BCD454" s="142"/>
      <c r="BCE454" s="142"/>
      <c r="BCF454" s="142"/>
      <c r="BCG454" s="142"/>
      <c r="BCH454" s="142"/>
      <c r="BCI454" s="142"/>
      <c r="BCJ454" s="142"/>
      <c r="BCK454" s="142"/>
      <c r="BCL454" s="142"/>
      <c r="BCM454" s="142"/>
      <c r="BCN454" s="142"/>
      <c r="BCO454" s="142"/>
      <c r="BCP454" s="142"/>
      <c r="BCQ454" s="142"/>
      <c r="BCR454" s="142"/>
      <c r="BCS454" s="142"/>
      <c r="BCT454" s="142"/>
      <c r="BCU454" s="142"/>
      <c r="BCV454" s="142"/>
      <c r="BCW454" s="142"/>
      <c r="BCX454" s="142"/>
      <c r="BCY454" s="142"/>
      <c r="BCZ454" s="142"/>
      <c r="BDA454" s="142"/>
      <c r="BDB454" s="142"/>
      <c r="BDC454" s="142"/>
      <c r="BDD454" s="142"/>
      <c r="BDE454" s="142"/>
      <c r="BDF454" s="142"/>
      <c r="BDG454" s="142"/>
      <c r="BDH454" s="142"/>
      <c r="BDI454" s="142"/>
      <c r="BDJ454" s="142"/>
      <c r="BDK454" s="142"/>
      <c r="BDL454" s="142"/>
      <c r="BDM454" s="142"/>
      <c r="BDN454" s="142"/>
      <c r="BDO454" s="142"/>
      <c r="BDP454" s="142"/>
      <c r="BDQ454" s="142"/>
      <c r="BDR454" s="142"/>
      <c r="BDS454" s="142"/>
      <c r="BDT454" s="142"/>
      <c r="BDU454" s="142"/>
      <c r="BDV454" s="142"/>
      <c r="BDW454" s="142"/>
      <c r="BDX454" s="142"/>
      <c r="BDY454" s="142"/>
      <c r="BDZ454" s="142"/>
      <c r="BEA454" s="142"/>
      <c r="BEB454" s="142"/>
      <c r="BEC454" s="142"/>
      <c r="BED454" s="142"/>
      <c r="BEE454" s="142"/>
      <c r="BEF454" s="142"/>
      <c r="BEG454" s="142"/>
      <c r="BEH454" s="142"/>
      <c r="BEI454" s="142"/>
      <c r="BEJ454" s="142"/>
      <c r="BEK454" s="142"/>
      <c r="BEL454" s="142"/>
      <c r="BEM454" s="142"/>
      <c r="BEN454" s="142"/>
      <c r="BEO454" s="142"/>
      <c r="BEP454" s="142"/>
      <c r="BEQ454" s="142"/>
      <c r="BER454" s="142"/>
      <c r="BES454" s="142"/>
      <c r="BET454" s="142"/>
      <c r="BEU454" s="142"/>
      <c r="BEV454" s="142"/>
      <c r="BEW454" s="142"/>
      <c r="BEX454" s="142"/>
      <c r="BEY454" s="142"/>
      <c r="BEZ454" s="142"/>
      <c r="BFA454" s="142"/>
      <c r="BFB454" s="142"/>
      <c r="BFC454" s="142"/>
      <c r="BFD454" s="142"/>
      <c r="BFE454" s="142"/>
      <c r="BFF454" s="142"/>
      <c r="BFG454" s="142"/>
      <c r="BFH454" s="142"/>
      <c r="BFI454" s="142"/>
      <c r="BFJ454" s="142"/>
      <c r="BFK454" s="142"/>
      <c r="BFL454" s="142"/>
      <c r="BFM454" s="142"/>
      <c r="BFN454" s="142"/>
      <c r="BFO454" s="142"/>
      <c r="BFP454" s="142"/>
      <c r="BFQ454" s="142"/>
      <c r="BFR454" s="142"/>
      <c r="BFS454" s="142"/>
      <c r="BFT454" s="142"/>
      <c r="BFU454" s="142"/>
      <c r="BFV454" s="142"/>
      <c r="BFW454" s="142"/>
      <c r="BFX454" s="142"/>
      <c r="BFY454" s="142"/>
      <c r="BFZ454" s="142"/>
      <c r="BGA454" s="142"/>
      <c r="BGB454" s="142"/>
      <c r="BGC454" s="142"/>
      <c r="BGD454" s="142"/>
      <c r="BGE454" s="142"/>
      <c r="BGF454" s="142"/>
      <c r="BGG454" s="142"/>
      <c r="BGH454" s="142"/>
      <c r="BGI454" s="142"/>
      <c r="BGJ454" s="142"/>
      <c r="BGK454" s="142"/>
      <c r="BGL454" s="142"/>
      <c r="BGM454" s="142"/>
      <c r="BGN454" s="142"/>
      <c r="BGO454" s="142"/>
      <c r="BGP454" s="142"/>
      <c r="BGQ454" s="142"/>
      <c r="BGR454" s="142"/>
      <c r="BGS454" s="142"/>
      <c r="BGT454" s="142"/>
      <c r="BGU454" s="142"/>
      <c r="BGV454" s="142"/>
      <c r="BGW454" s="142"/>
      <c r="BGX454" s="142"/>
      <c r="BGY454" s="142"/>
      <c r="BGZ454" s="142"/>
      <c r="BHA454" s="142"/>
      <c r="BHB454" s="142"/>
      <c r="BHC454" s="142"/>
      <c r="BHD454" s="142"/>
      <c r="BHE454" s="142"/>
      <c r="BHF454" s="142"/>
      <c r="BHG454" s="142"/>
      <c r="BHH454" s="142"/>
      <c r="BHI454" s="142"/>
      <c r="BHJ454" s="142"/>
      <c r="BHK454" s="142"/>
      <c r="BHL454" s="142"/>
      <c r="BHM454" s="142"/>
      <c r="BHN454" s="142"/>
      <c r="BHO454" s="142"/>
      <c r="BHP454" s="142"/>
      <c r="BHQ454" s="142"/>
      <c r="BHR454" s="142"/>
      <c r="BHS454" s="142"/>
      <c r="BHT454" s="142"/>
      <c r="BHU454" s="142"/>
      <c r="BHV454" s="142"/>
      <c r="BHW454" s="142"/>
      <c r="BHX454" s="142"/>
      <c r="BHY454" s="142"/>
      <c r="BHZ454" s="142"/>
      <c r="BIA454" s="142"/>
      <c r="BIB454" s="142"/>
      <c r="BIC454" s="142"/>
      <c r="BID454" s="142"/>
      <c r="BIE454" s="142"/>
      <c r="BIF454" s="142"/>
      <c r="BIG454" s="142"/>
      <c r="BIH454" s="142"/>
      <c r="BII454" s="142"/>
      <c r="BIJ454" s="142"/>
      <c r="BIK454" s="142"/>
      <c r="BIL454" s="142"/>
      <c r="BIM454" s="142"/>
      <c r="BIN454" s="142"/>
      <c r="BIO454" s="142"/>
      <c r="BIP454" s="142"/>
      <c r="BIQ454" s="142"/>
      <c r="BIR454" s="142"/>
      <c r="BIS454" s="142"/>
      <c r="BIT454" s="142"/>
      <c r="BIU454" s="142"/>
      <c r="BIV454" s="142"/>
      <c r="BIW454" s="142"/>
      <c r="BIX454" s="142"/>
      <c r="BIY454" s="142"/>
      <c r="BIZ454" s="142"/>
      <c r="BJA454" s="142"/>
      <c r="BJB454" s="142"/>
      <c r="BJC454" s="142"/>
      <c r="BJD454" s="142"/>
      <c r="BJE454" s="142"/>
      <c r="BJF454" s="142"/>
      <c r="BJG454" s="142"/>
      <c r="BJH454" s="142"/>
      <c r="BJI454" s="142"/>
      <c r="BJJ454" s="142"/>
      <c r="BJK454" s="142"/>
      <c r="BJL454" s="142"/>
      <c r="BJM454" s="142"/>
      <c r="BJN454" s="142"/>
      <c r="BJO454" s="142"/>
      <c r="BJP454" s="142"/>
      <c r="BJQ454" s="142"/>
      <c r="BJR454" s="142"/>
      <c r="BJS454" s="142"/>
      <c r="BJT454" s="142"/>
      <c r="BJU454" s="142"/>
      <c r="BJV454" s="142"/>
      <c r="BJW454" s="142"/>
      <c r="BJX454" s="142"/>
      <c r="BJY454" s="142"/>
      <c r="BJZ454" s="142"/>
      <c r="BKA454" s="142"/>
      <c r="BKB454" s="142"/>
      <c r="BKC454" s="142"/>
      <c r="BKD454" s="142"/>
      <c r="BKE454" s="142"/>
      <c r="BKF454" s="142"/>
      <c r="BKG454" s="142"/>
      <c r="BKH454" s="142"/>
      <c r="BKI454" s="142"/>
      <c r="BKJ454" s="142"/>
      <c r="BKK454" s="142"/>
      <c r="BKL454" s="142"/>
      <c r="BKM454" s="142"/>
      <c r="BKN454" s="142"/>
      <c r="BKO454" s="142"/>
      <c r="BKP454" s="142"/>
      <c r="BKQ454" s="142"/>
      <c r="BKR454" s="142"/>
      <c r="BKS454" s="142"/>
      <c r="BKT454" s="142"/>
      <c r="BKU454" s="142"/>
      <c r="BKV454" s="142"/>
      <c r="BKW454" s="142"/>
      <c r="BKX454" s="142"/>
      <c r="BKY454" s="142"/>
      <c r="BKZ454" s="142"/>
      <c r="BLA454" s="142"/>
      <c r="BLB454" s="142"/>
      <c r="BLC454" s="142"/>
      <c r="BLD454" s="142"/>
      <c r="BLE454" s="142"/>
      <c r="BLF454" s="142"/>
      <c r="BLG454" s="142"/>
      <c r="BLH454" s="142"/>
      <c r="BLI454" s="142"/>
      <c r="BLJ454" s="142"/>
      <c r="BLK454" s="142"/>
      <c r="BLL454" s="142"/>
      <c r="BLM454" s="142"/>
      <c r="BLN454" s="142"/>
      <c r="BLO454" s="142"/>
      <c r="BLP454" s="142"/>
      <c r="BLQ454" s="142"/>
      <c r="BLR454" s="142"/>
      <c r="BLS454" s="142"/>
      <c r="BLT454" s="142"/>
      <c r="BLU454" s="142"/>
      <c r="BLV454" s="142"/>
      <c r="BLW454" s="142"/>
      <c r="BLX454" s="142"/>
      <c r="BLY454" s="142"/>
      <c r="BLZ454" s="142"/>
      <c r="BMA454" s="142"/>
      <c r="BMB454" s="142"/>
      <c r="BMC454" s="142"/>
      <c r="BMD454" s="142"/>
      <c r="BME454" s="142"/>
      <c r="BMF454" s="142"/>
      <c r="BMG454" s="142"/>
      <c r="BMH454" s="142"/>
      <c r="BMI454" s="142"/>
      <c r="BMJ454" s="142"/>
      <c r="BMK454" s="142"/>
      <c r="BML454" s="142"/>
      <c r="BMM454" s="142"/>
      <c r="BMN454" s="142"/>
      <c r="BMO454" s="142"/>
      <c r="BMP454" s="142"/>
      <c r="BMQ454" s="142"/>
      <c r="BMR454" s="142"/>
      <c r="BMS454" s="142"/>
      <c r="BMT454" s="142"/>
      <c r="BMU454" s="142"/>
      <c r="BMV454" s="142"/>
      <c r="BMW454" s="142"/>
      <c r="BMX454" s="142"/>
      <c r="BMY454" s="142"/>
      <c r="BMZ454" s="142"/>
      <c r="BNA454" s="142"/>
      <c r="BNB454" s="142"/>
      <c r="BNC454" s="142"/>
      <c r="BND454" s="142"/>
      <c r="BNE454" s="142"/>
      <c r="BNF454" s="142"/>
      <c r="BNG454" s="142"/>
      <c r="BNH454" s="142"/>
      <c r="BNI454" s="142"/>
      <c r="BNJ454" s="142"/>
      <c r="BNK454" s="142"/>
      <c r="BNL454" s="142"/>
      <c r="BNM454" s="142"/>
      <c r="BNN454" s="142"/>
      <c r="BNO454" s="142"/>
      <c r="BNP454" s="142"/>
      <c r="BNQ454" s="142"/>
      <c r="BNR454" s="142"/>
      <c r="BNS454" s="142"/>
      <c r="BNT454" s="142"/>
      <c r="BNU454" s="142"/>
      <c r="BNV454" s="142"/>
      <c r="BNW454" s="142"/>
      <c r="BNX454" s="142"/>
      <c r="BNY454" s="142"/>
      <c r="BNZ454" s="142"/>
      <c r="BOA454" s="142"/>
      <c r="BOB454" s="142"/>
      <c r="BOC454" s="142"/>
      <c r="BOD454" s="142"/>
      <c r="BOE454" s="142"/>
      <c r="BOF454" s="142"/>
      <c r="BOG454" s="142"/>
      <c r="BOH454" s="142"/>
      <c r="BOI454" s="142"/>
      <c r="BOJ454" s="142"/>
      <c r="BOK454" s="142"/>
      <c r="BOL454" s="142"/>
      <c r="BOM454" s="142"/>
      <c r="BON454" s="142"/>
      <c r="BOO454" s="142"/>
      <c r="BOP454" s="142"/>
      <c r="BOQ454" s="142"/>
      <c r="BOR454" s="142"/>
      <c r="BOS454" s="142"/>
      <c r="BOT454" s="142"/>
      <c r="BOU454" s="142"/>
      <c r="BOV454" s="142"/>
      <c r="BOW454" s="142"/>
      <c r="BOX454" s="142"/>
      <c r="BOY454" s="142"/>
      <c r="BOZ454" s="142"/>
      <c r="BPA454" s="142"/>
      <c r="BPB454" s="142"/>
      <c r="BPC454" s="142"/>
      <c r="BPD454" s="142"/>
      <c r="BPE454" s="142"/>
      <c r="BPF454" s="142"/>
      <c r="BPG454" s="142"/>
      <c r="BPH454" s="142"/>
      <c r="BPI454" s="142"/>
      <c r="BPJ454" s="142"/>
      <c r="BPK454" s="142"/>
      <c r="BPL454" s="142"/>
      <c r="BPM454" s="142"/>
      <c r="BPN454" s="142"/>
      <c r="BPO454" s="142"/>
      <c r="BPP454" s="142"/>
      <c r="BPQ454" s="142"/>
      <c r="BPR454" s="142"/>
      <c r="BPS454" s="142"/>
      <c r="BPT454" s="142"/>
      <c r="BPU454" s="142"/>
      <c r="BPV454" s="142"/>
      <c r="BPW454" s="142"/>
      <c r="BPX454" s="142"/>
      <c r="BPY454" s="142"/>
      <c r="BPZ454" s="142"/>
      <c r="BQA454" s="142"/>
      <c r="BQB454" s="142"/>
      <c r="BQC454" s="142"/>
      <c r="BQD454" s="142"/>
      <c r="BQE454" s="142"/>
      <c r="BQF454" s="142"/>
      <c r="BQG454" s="142"/>
      <c r="BQH454" s="142"/>
      <c r="BQI454" s="142"/>
      <c r="BQJ454" s="142"/>
      <c r="BQK454" s="142"/>
      <c r="BQL454" s="142"/>
      <c r="BQM454" s="142"/>
      <c r="BQN454" s="142"/>
      <c r="BQO454" s="142"/>
      <c r="BQP454" s="142"/>
      <c r="BQQ454" s="142"/>
      <c r="BQR454" s="142"/>
      <c r="BQS454" s="142"/>
      <c r="BQT454" s="142"/>
      <c r="BQU454" s="142"/>
      <c r="BQV454" s="142"/>
      <c r="BQW454" s="142"/>
      <c r="BQX454" s="142"/>
      <c r="BQY454" s="142"/>
      <c r="BQZ454" s="142"/>
      <c r="BRA454" s="142"/>
      <c r="BRB454" s="142"/>
      <c r="BRC454" s="142"/>
      <c r="BRD454" s="142"/>
      <c r="BRE454" s="142"/>
      <c r="BRF454" s="142"/>
      <c r="BRG454" s="142"/>
      <c r="BRH454" s="142"/>
      <c r="BRI454" s="142"/>
      <c r="BRJ454" s="142"/>
      <c r="BRK454" s="142"/>
      <c r="BRL454" s="142"/>
      <c r="BRM454" s="142"/>
      <c r="BRN454" s="142"/>
      <c r="BRO454" s="142"/>
      <c r="BRP454" s="142"/>
      <c r="BRQ454" s="142"/>
      <c r="BRR454" s="142"/>
      <c r="BRS454" s="142"/>
      <c r="BRT454" s="142"/>
      <c r="BRU454" s="142"/>
      <c r="BRV454" s="142"/>
      <c r="BRW454" s="142"/>
      <c r="BRX454" s="142"/>
      <c r="BRY454" s="142"/>
      <c r="BRZ454" s="142"/>
      <c r="BSA454" s="142"/>
      <c r="BSB454" s="142"/>
      <c r="BSC454" s="142"/>
      <c r="BSD454" s="142"/>
      <c r="BSE454" s="142"/>
      <c r="BSF454" s="142"/>
      <c r="BSG454" s="142"/>
      <c r="BSH454" s="142"/>
      <c r="BSI454" s="142"/>
      <c r="BSJ454" s="142"/>
      <c r="BSK454" s="142"/>
      <c r="BSL454" s="142"/>
      <c r="BSM454" s="142"/>
      <c r="BSN454" s="142"/>
      <c r="BSO454" s="142"/>
      <c r="BSP454" s="142"/>
      <c r="BSQ454" s="142"/>
      <c r="BSR454" s="142"/>
      <c r="BSS454" s="142"/>
      <c r="BST454" s="142"/>
      <c r="BSU454" s="142"/>
      <c r="BSV454" s="142"/>
      <c r="BSW454" s="142"/>
      <c r="BSX454" s="142"/>
      <c r="BSY454" s="142"/>
      <c r="BSZ454" s="142"/>
      <c r="BTA454" s="142"/>
      <c r="BTB454" s="142"/>
      <c r="BTC454" s="142"/>
      <c r="BTD454" s="142"/>
      <c r="BTE454" s="142"/>
      <c r="BTF454" s="142"/>
      <c r="BTG454" s="142"/>
      <c r="BTH454" s="142"/>
      <c r="BTI454" s="142"/>
      <c r="BTJ454" s="142"/>
      <c r="BTK454" s="142"/>
      <c r="BTL454" s="142"/>
      <c r="BTM454" s="142"/>
      <c r="BTN454" s="142"/>
      <c r="BTO454" s="142"/>
      <c r="BTP454" s="142"/>
      <c r="BTQ454" s="142"/>
      <c r="BTR454" s="142"/>
      <c r="BTS454" s="142"/>
      <c r="BTT454" s="142"/>
      <c r="BTU454" s="142"/>
      <c r="BTV454" s="142"/>
      <c r="BTW454" s="142"/>
      <c r="BTX454" s="142"/>
      <c r="BTY454" s="142"/>
      <c r="BTZ454" s="142"/>
      <c r="BUA454" s="142"/>
      <c r="BUB454" s="142"/>
      <c r="BUC454" s="142"/>
      <c r="BUD454" s="142"/>
      <c r="BUE454" s="142"/>
      <c r="BUF454" s="142"/>
      <c r="BUG454" s="142"/>
      <c r="BUH454" s="142"/>
      <c r="BUI454" s="142"/>
      <c r="BUJ454" s="142"/>
      <c r="BUK454" s="142"/>
      <c r="BUL454" s="142"/>
      <c r="BUM454" s="142"/>
      <c r="BUN454" s="142"/>
      <c r="BUO454" s="142"/>
      <c r="BUP454" s="142"/>
      <c r="BUQ454" s="142"/>
      <c r="BUR454" s="142"/>
      <c r="BUS454" s="142"/>
      <c r="BUT454" s="142"/>
      <c r="BUU454" s="142"/>
      <c r="BUV454" s="142"/>
      <c r="BUW454" s="142"/>
      <c r="BUX454" s="142"/>
      <c r="BUY454" s="142"/>
      <c r="BUZ454" s="142"/>
      <c r="BVA454" s="142"/>
      <c r="BVB454" s="142"/>
      <c r="BVC454" s="142"/>
      <c r="BVD454" s="142"/>
      <c r="BVE454" s="142"/>
      <c r="BVF454" s="142"/>
      <c r="BVG454" s="142"/>
      <c r="BVH454" s="142"/>
      <c r="BVI454" s="142"/>
      <c r="BVJ454" s="142"/>
      <c r="BVK454" s="142"/>
      <c r="BVL454" s="142"/>
      <c r="BVM454" s="142"/>
      <c r="BVN454" s="142"/>
      <c r="BVO454" s="142"/>
      <c r="BVP454" s="142"/>
      <c r="BVQ454" s="142"/>
      <c r="BVR454" s="142"/>
      <c r="BVS454" s="142"/>
      <c r="BVT454" s="142"/>
      <c r="BVU454" s="142"/>
      <c r="BVV454" s="142"/>
      <c r="BVW454" s="142"/>
      <c r="BVX454" s="142"/>
      <c r="BVY454" s="142"/>
      <c r="BVZ454" s="142"/>
      <c r="BWA454" s="142"/>
      <c r="BWB454" s="142"/>
      <c r="BWC454" s="142"/>
      <c r="BWD454" s="142"/>
      <c r="BWE454" s="142"/>
      <c r="BWF454" s="142"/>
      <c r="BWG454" s="142"/>
      <c r="BWH454" s="142"/>
      <c r="BWI454" s="142"/>
      <c r="BWJ454" s="142"/>
      <c r="BWK454" s="142"/>
      <c r="BWL454" s="142"/>
      <c r="BWM454" s="142"/>
      <c r="BWN454" s="142"/>
      <c r="BWO454" s="142"/>
      <c r="BWP454" s="142"/>
      <c r="BWQ454" s="142"/>
      <c r="BWR454" s="142"/>
      <c r="BWS454" s="142"/>
      <c r="BWT454" s="142"/>
      <c r="BWU454" s="142"/>
      <c r="BWV454" s="142"/>
      <c r="BWW454" s="142"/>
      <c r="BWX454" s="142"/>
      <c r="BWY454" s="142"/>
      <c r="BWZ454" s="142"/>
      <c r="BXA454" s="142"/>
      <c r="BXB454" s="142"/>
      <c r="BXC454" s="142"/>
      <c r="BXD454" s="142"/>
      <c r="BXE454" s="142"/>
      <c r="BXF454" s="142"/>
      <c r="BXG454" s="142"/>
      <c r="BXH454" s="142"/>
      <c r="BXI454" s="142"/>
      <c r="BXJ454" s="142"/>
      <c r="BXK454" s="142"/>
      <c r="BXL454" s="142"/>
      <c r="BXM454" s="142"/>
      <c r="BXN454" s="142"/>
      <c r="BXO454" s="142"/>
      <c r="BXP454" s="142"/>
      <c r="BXQ454" s="142"/>
      <c r="BXR454" s="142"/>
      <c r="BXS454" s="142"/>
      <c r="BXT454" s="142"/>
      <c r="BXU454" s="142"/>
      <c r="BXV454" s="142"/>
      <c r="BXW454" s="142"/>
      <c r="BXX454" s="142"/>
      <c r="BXY454" s="142"/>
      <c r="BXZ454" s="142"/>
      <c r="BYA454" s="142"/>
      <c r="BYB454" s="142"/>
      <c r="BYC454" s="142"/>
      <c r="BYD454" s="142"/>
      <c r="BYE454" s="142"/>
      <c r="BYF454" s="142"/>
      <c r="BYG454" s="142"/>
      <c r="BYH454" s="142"/>
      <c r="BYI454" s="142"/>
      <c r="BYJ454" s="142"/>
      <c r="BYK454" s="142"/>
      <c r="BYL454" s="142"/>
      <c r="BYM454" s="142"/>
      <c r="BYN454" s="142"/>
      <c r="BYO454" s="142"/>
      <c r="BYP454" s="142"/>
      <c r="BYQ454" s="142"/>
      <c r="BYR454" s="142"/>
      <c r="BYS454" s="142"/>
      <c r="BYT454" s="142"/>
      <c r="BYU454" s="142"/>
      <c r="BYV454" s="142"/>
      <c r="BYW454" s="142"/>
      <c r="BYX454" s="142"/>
      <c r="BYY454" s="142"/>
      <c r="BYZ454" s="142"/>
      <c r="BZA454" s="142"/>
      <c r="BZB454" s="142"/>
      <c r="BZC454" s="142"/>
      <c r="BZD454" s="142"/>
      <c r="BZE454" s="142"/>
      <c r="BZF454" s="142"/>
      <c r="BZG454" s="142"/>
      <c r="BZH454" s="142"/>
      <c r="BZI454" s="142"/>
      <c r="BZJ454" s="142"/>
      <c r="BZK454" s="142"/>
      <c r="BZL454" s="142"/>
      <c r="BZM454" s="142"/>
      <c r="BZN454" s="142"/>
      <c r="BZO454" s="142"/>
      <c r="BZP454" s="142"/>
      <c r="BZQ454" s="142"/>
      <c r="BZR454" s="142"/>
      <c r="BZS454" s="142"/>
      <c r="BZT454" s="142"/>
      <c r="BZU454" s="142"/>
      <c r="BZV454" s="142"/>
      <c r="BZW454" s="142"/>
      <c r="BZX454" s="142"/>
      <c r="BZY454" s="142"/>
      <c r="BZZ454" s="142"/>
      <c r="CAA454" s="142"/>
      <c r="CAB454" s="142"/>
      <c r="CAC454" s="142"/>
      <c r="CAD454" s="142"/>
      <c r="CAE454" s="142"/>
      <c r="CAF454" s="142"/>
      <c r="CAG454" s="142"/>
      <c r="CAH454" s="142"/>
      <c r="CAI454" s="142"/>
      <c r="CAJ454" s="142"/>
      <c r="CAK454" s="142"/>
      <c r="CAL454" s="142"/>
      <c r="CAM454" s="142"/>
      <c r="CAN454" s="142"/>
      <c r="CAO454" s="142"/>
      <c r="CAP454" s="142"/>
      <c r="CAQ454" s="142"/>
      <c r="CAR454" s="142"/>
      <c r="CAS454" s="142"/>
      <c r="CAT454" s="142"/>
      <c r="CAU454" s="142"/>
      <c r="CAV454" s="142"/>
      <c r="CAW454" s="142"/>
      <c r="CAX454" s="142"/>
      <c r="CAY454" s="142"/>
      <c r="CAZ454" s="142"/>
      <c r="CBA454" s="142"/>
      <c r="CBB454" s="142"/>
      <c r="CBC454" s="142"/>
      <c r="CBD454" s="142"/>
      <c r="CBE454" s="142"/>
      <c r="CBF454" s="142"/>
      <c r="CBG454" s="142"/>
      <c r="CBH454" s="142"/>
      <c r="CBI454" s="142"/>
      <c r="CBJ454" s="142"/>
      <c r="CBK454" s="142"/>
      <c r="CBL454" s="142"/>
      <c r="CBM454" s="142"/>
      <c r="CBN454" s="142"/>
      <c r="CBO454" s="142"/>
      <c r="CBP454" s="142"/>
      <c r="CBQ454" s="142"/>
      <c r="CBR454" s="142"/>
      <c r="CBS454" s="142"/>
      <c r="CBT454" s="142"/>
      <c r="CBU454" s="142"/>
      <c r="CBV454" s="142"/>
      <c r="CBW454" s="142"/>
      <c r="CBX454" s="142"/>
      <c r="CBY454" s="142"/>
      <c r="CBZ454" s="142"/>
      <c r="CCA454" s="142"/>
      <c r="CCB454" s="142"/>
      <c r="CCC454" s="142"/>
      <c r="CCD454" s="142"/>
      <c r="CCE454" s="142"/>
      <c r="CCF454" s="142"/>
      <c r="CCG454" s="142"/>
      <c r="CCH454" s="142"/>
      <c r="CCI454" s="142"/>
      <c r="CCJ454" s="142"/>
      <c r="CCK454" s="142"/>
      <c r="CCL454" s="142"/>
      <c r="CCM454" s="142"/>
      <c r="CCN454" s="142"/>
      <c r="CCO454" s="142"/>
      <c r="CCP454" s="142"/>
      <c r="CCQ454" s="142"/>
      <c r="CCR454" s="142"/>
      <c r="CCS454" s="142"/>
      <c r="CCT454" s="142"/>
      <c r="CCU454" s="142"/>
      <c r="CCV454" s="142"/>
      <c r="CCW454" s="142"/>
      <c r="CCX454" s="142"/>
      <c r="CCY454" s="142"/>
      <c r="CCZ454" s="142"/>
      <c r="CDA454" s="142"/>
      <c r="CDB454" s="142"/>
      <c r="CDC454" s="142"/>
      <c r="CDD454" s="142"/>
      <c r="CDE454" s="142"/>
      <c r="CDF454" s="142"/>
      <c r="CDG454" s="142"/>
      <c r="CDH454" s="142"/>
      <c r="CDI454" s="142"/>
      <c r="CDJ454" s="142"/>
      <c r="CDK454" s="142"/>
      <c r="CDL454" s="142"/>
      <c r="CDM454" s="142"/>
      <c r="CDN454" s="142"/>
      <c r="CDO454" s="142"/>
      <c r="CDP454" s="142"/>
      <c r="CDQ454" s="142"/>
      <c r="CDR454" s="142"/>
      <c r="CDS454" s="142"/>
      <c r="CDT454" s="142"/>
      <c r="CDU454" s="142"/>
      <c r="CDV454" s="142"/>
      <c r="CDW454" s="142"/>
      <c r="CDX454" s="142"/>
      <c r="CDY454" s="142"/>
      <c r="CDZ454" s="142"/>
      <c r="CEA454" s="142"/>
      <c r="CEB454" s="142"/>
      <c r="CEC454" s="142"/>
      <c r="CED454" s="142"/>
      <c r="CEE454" s="142"/>
      <c r="CEF454" s="142"/>
      <c r="CEG454" s="142"/>
      <c r="CEH454" s="142"/>
      <c r="CEI454" s="142"/>
      <c r="CEJ454" s="142"/>
      <c r="CEK454" s="142"/>
      <c r="CEL454" s="142"/>
      <c r="CEM454" s="142"/>
      <c r="CEN454" s="142"/>
      <c r="CEO454" s="142"/>
      <c r="CEP454" s="142"/>
      <c r="CEQ454" s="142"/>
      <c r="CER454" s="142"/>
      <c r="CES454" s="142"/>
      <c r="CET454" s="142"/>
      <c r="CEU454" s="142"/>
      <c r="CEV454" s="142"/>
      <c r="CEW454" s="142"/>
      <c r="CEX454" s="142"/>
      <c r="CEY454" s="142"/>
      <c r="CEZ454" s="142"/>
      <c r="CFA454" s="142"/>
      <c r="CFB454" s="142"/>
      <c r="CFC454" s="142"/>
      <c r="CFD454" s="142"/>
      <c r="CFE454" s="142"/>
      <c r="CFF454" s="142"/>
      <c r="CFG454" s="142"/>
      <c r="CFH454" s="142"/>
      <c r="CFI454" s="142"/>
      <c r="CFJ454" s="142"/>
      <c r="CFK454" s="142"/>
      <c r="CFL454" s="142"/>
      <c r="CFM454" s="142"/>
      <c r="CFN454" s="142"/>
      <c r="CFO454" s="142"/>
      <c r="CFP454" s="142"/>
      <c r="CFQ454" s="142"/>
      <c r="CFR454" s="142"/>
      <c r="CFS454" s="142"/>
      <c r="CFT454" s="142"/>
      <c r="CFU454" s="142"/>
      <c r="CFV454" s="142"/>
      <c r="CFW454" s="142"/>
      <c r="CFX454" s="142"/>
      <c r="CFY454" s="142"/>
      <c r="CFZ454" s="142"/>
      <c r="CGA454" s="142"/>
      <c r="CGB454" s="142"/>
      <c r="CGC454" s="142"/>
      <c r="CGD454" s="142"/>
      <c r="CGE454" s="142"/>
      <c r="CGF454" s="142"/>
      <c r="CGG454" s="142"/>
      <c r="CGH454" s="142"/>
      <c r="CGI454" s="142"/>
      <c r="CGJ454" s="142"/>
      <c r="CGK454" s="142"/>
      <c r="CGL454" s="142"/>
      <c r="CGM454" s="142"/>
      <c r="CGN454" s="142"/>
      <c r="CGO454" s="142"/>
      <c r="CGP454" s="142"/>
      <c r="CGQ454" s="142"/>
      <c r="CGR454" s="142"/>
      <c r="CGS454" s="142"/>
      <c r="CGT454" s="142"/>
      <c r="CGU454" s="142"/>
      <c r="CGV454" s="142"/>
      <c r="CGW454" s="142"/>
      <c r="CGX454" s="142"/>
      <c r="CGY454" s="142"/>
      <c r="CGZ454" s="142"/>
      <c r="CHA454" s="142"/>
      <c r="CHB454" s="142"/>
      <c r="CHC454" s="142"/>
      <c r="CHD454" s="142"/>
      <c r="CHE454" s="142"/>
      <c r="CHF454" s="142"/>
      <c r="CHG454" s="142"/>
      <c r="CHH454" s="142"/>
      <c r="CHI454" s="142"/>
      <c r="CHJ454" s="142"/>
      <c r="CHK454" s="142"/>
      <c r="CHL454" s="142"/>
      <c r="CHM454" s="142"/>
      <c r="CHN454" s="142"/>
      <c r="CHO454" s="142"/>
      <c r="CHP454" s="142"/>
      <c r="CHQ454" s="142"/>
      <c r="CHR454" s="142"/>
      <c r="CHS454" s="142"/>
      <c r="CHT454" s="142"/>
      <c r="CHU454" s="142"/>
      <c r="CHV454" s="142"/>
      <c r="CHW454" s="142"/>
      <c r="CHX454" s="142"/>
      <c r="CHY454" s="142"/>
      <c r="CHZ454" s="142"/>
      <c r="CIA454" s="142"/>
      <c r="CIB454" s="142"/>
      <c r="CIC454" s="142"/>
      <c r="CID454" s="142"/>
      <c r="CIE454" s="142"/>
      <c r="CIF454" s="142"/>
      <c r="CIG454" s="142"/>
      <c r="CIH454" s="142"/>
      <c r="CII454" s="142"/>
      <c r="CIJ454" s="142"/>
      <c r="CIK454" s="142"/>
      <c r="CIL454" s="142"/>
      <c r="CIM454" s="142"/>
      <c r="CIN454" s="142"/>
      <c r="CIO454" s="142"/>
      <c r="CIP454" s="142"/>
      <c r="CIQ454" s="142"/>
      <c r="CIR454" s="142"/>
      <c r="CIS454" s="142"/>
      <c r="CIT454" s="142"/>
      <c r="CIU454" s="142"/>
      <c r="CIV454" s="142"/>
      <c r="CIW454" s="142"/>
      <c r="CIX454" s="142"/>
      <c r="CIY454" s="142"/>
      <c r="CIZ454" s="142"/>
      <c r="CJA454" s="142"/>
      <c r="CJB454" s="142"/>
      <c r="CJC454" s="142"/>
      <c r="CJD454" s="142"/>
      <c r="CJE454" s="142"/>
      <c r="CJF454" s="142"/>
      <c r="CJG454" s="142"/>
      <c r="CJH454" s="142"/>
      <c r="CJI454" s="142"/>
      <c r="CJJ454" s="142"/>
      <c r="CJK454" s="142"/>
      <c r="CJL454" s="142"/>
      <c r="CJM454" s="142"/>
      <c r="CJN454" s="142"/>
      <c r="CJO454" s="142"/>
      <c r="CJP454" s="142"/>
      <c r="CJQ454" s="142"/>
      <c r="CJR454" s="142"/>
      <c r="CJS454" s="142"/>
      <c r="CJT454" s="142"/>
      <c r="CJU454" s="142"/>
      <c r="CJV454" s="142"/>
      <c r="CJW454" s="142"/>
      <c r="CJX454" s="142"/>
      <c r="CJY454" s="142"/>
      <c r="CJZ454" s="142"/>
      <c r="CKA454" s="142"/>
      <c r="CKB454" s="142"/>
      <c r="CKC454" s="142"/>
      <c r="CKD454" s="142"/>
      <c r="CKE454" s="142"/>
      <c r="CKF454" s="142"/>
      <c r="CKG454" s="142"/>
      <c r="CKH454" s="142"/>
      <c r="CKI454" s="142"/>
      <c r="CKJ454" s="142"/>
      <c r="CKK454" s="142"/>
      <c r="CKL454" s="142"/>
      <c r="CKM454" s="142"/>
      <c r="CKN454" s="142"/>
      <c r="CKO454" s="142"/>
      <c r="CKP454" s="142"/>
      <c r="CKQ454" s="142"/>
      <c r="CKR454" s="142"/>
      <c r="CKS454" s="142"/>
      <c r="CKT454" s="142"/>
      <c r="CKU454" s="142"/>
      <c r="CKV454" s="142"/>
      <c r="CKW454" s="142"/>
      <c r="CKX454" s="142"/>
      <c r="CKY454" s="142"/>
      <c r="CKZ454" s="142"/>
      <c r="CLA454" s="142"/>
      <c r="CLB454" s="142"/>
      <c r="CLC454" s="142"/>
      <c r="CLD454" s="142"/>
      <c r="CLE454" s="142"/>
      <c r="CLF454" s="142"/>
      <c r="CLG454" s="142"/>
      <c r="CLH454" s="142"/>
      <c r="CLI454" s="142"/>
      <c r="CLJ454" s="142"/>
      <c r="CLK454" s="142"/>
      <c r="CLL454" s="142"/>
      <c r="CLM454" s="142"/>
      <c r="CLN454" s="142"/>
      <c r="CLO454" s="142"/>
      <c r="CLP454" s="142"/>
      <c r="CLQ454" s="142"/>
      <c r="CLR454" s="142"/>
      <c r="CLS454" s="142"/>
      <c r="CLT454" s="142"/>
      <c r="CLU454" s="142"/>
      <c r="CLV454" s="142"/>
      <c r="CLW454" s="142"/>
      <c r="CLX454" s="142"/>
      <c r="CLY454" s="142"/>
      <c r="CLZ454" s="142"/>
      <c r="CMA454" s="142"/>
      <c r="CMB454" s="142"/>
      <c r="CMC454" s="142"/>
      <c r="CMD454" s="142"/>
      <c r="CME454" s="142"/>
      <c r="CMF454" s="142"/>
      <c r="CMG454" s="142"/>
      <c r="CMH454" s="142"/>
      <c r="CMI454" s="142"/>
      <c r="CMJ454" s="142"/>
      <c r="CMK454" s="142"/>
      <c r="CML454" s="142"/>
      <c r="CMM454" s="142"/>
      <c r="CMN454" s="142"/>
      <c r="CMO454" s="142"/>
      <c r="CMP454" s="142"/>
      <c r="CMQ454" s="142"/>
      <c r="CMR454" s="142"/>
      <c r="CMS454" s="142"/>
      <c r="CMT454" s="142"/>
      <c r="CMU454" s="142"/>
      <c r="CMV454" s="142"/>
      <c r="CMW454" s="142"/>
      <c r="CMX454" s="142"/>
      <c r="CMY454" s="142"/>
      <c r="CMZ454" s="142"/>
      <c r="CNA454" s="142"/>
      <c r="CNB454" s="142"/>
      <c r="CNC454" s="142"/>
      <c r="CND454" s="142"/>
      <c r="CNE454" s="142"/>
      <c r="CNF454" s="142"/>
      <c r="CNG454" s="142"/>
      <c r="CNH454" s="142"/>
      <c r="CNI454" s="142"/>
      <c r="CNJ454" s="142"/>
      <c r="CNK454" s="142"/>
      <c r="CNL454" s="142"/>
      <c r="CNM454" s="142"/>
      <c r="CNN454" s="142"/>
      <c r="CNO454" s="142"/>
      <c r="CNP454" s="142"/>
      <c r="CNQ454" s="142"/>
      <c r="CNR454" s="142"/>
      <c r="CNS454" s="142"/>
      <c r="CNT454" s="142"/>
      <c r="CNU454" s="142"/>
      <c r="CNV454" s="142"/>
      <c r="CNW454" s="142"/>
      <c r="CNX454" s="142"/>
      <c r="CNY454" s="142"/>
      <c r="CNZ454" s="142"/>
      <c r="COA454" s="142"/>
      <c r="COB454" s="142"/>
      <c r="COC454" s="142"/>
      <c r="COD454" s="142"/>
      <c r="COE454" s="142"/>
      <c r="COF454" s="142"/>
      <c r="COG454" s="142"/>
      <c r="COH454" s="142"/>
      <c r="COI454" s="142"/>
      <c r="COJ454" s="142"/>
      <c r="COK454" s="142"/>
      <c r="COL454" s="142"/>
      <c r="COM454" s="142"/>
      <c r="CON454" s="142"/>
      <c r="COO454" s="142"/>
      <c r="COP454" s="142"/>
      <c r="COQ454" s="142"/>
      <c r="COR454" s="142"/>
      <c r="COS454" s="142"/>
      <c r="COT454" s="142"/>
      <c r="COU454" s="142"/>
      <c r="COV454" s="142"/>
      <c r="COW454" s="142"/>
      <c r="COX454" s="142"/>
      <c r="COY454" s="142"/>
      <c r="COZ454" s="142"/>
      <c r="CPA454" s="142"/>
      <c r="CPB454" s="142"/>
      <c r="CPC454" s="142"/>
      <c r="CPD454" s="142"/>
      <c r="CPE454" s="142"/>
      <c r="CPF454" s="142"/>
      <c r="CPG454" s="142"/>
      <c r="CPH454" s="142"/>
      <c r="CPI454" s="142"/>
      <c r="CPJ454" s="142"/>
      <c r="CPK454" s="142"/>
      <c r="CPL454" s="142"/>
      <c r="CPM454" s="142"/>
      <c r="CPN454" s="142"/>
      <c r="CPO454" s="142"/>
      <c r="CPP454" s="142"/>
      <c r="CPQ454" s="142"/>
      <c r="CPR454" s="142"/>
      <c r="CPS454" s="142"/>
      <c r="CPT454" s="142"/>
      <c r="CPU454" s="142"/>
      <c r="CPV454" s="142"/>
      <c r="CPW454" s="142"/>
      <c r="CPX454" s="142"/>
      <c r="CPY454" s="142"/>
      <c r="CPZ454" s="142"/>
      <c r="CQA454" s="142"/>
      <c r="CQB454" s="142"/>
      <c r="CQC454" s="142"/>
      <c r="CQD454" s="142"/>
      <c r="CQE454" s="142"/>
      <c r="CQF454" s="142"/>
      <c r="CQG454" s="142"/>
      <c r="CQH454" s="142"/>
      <c r="CQI454" s="142"/>
      <c r="CQJ454" s="142"/>
      <c r="CQK454" s="142"/>
      <c r="CQL454" s="142"/>
      <c r="CQM454" s="142"/>
      <c r="CQN454" s="142"/>
      <c r="CQO454" s="142"/>
      <c r="CQP454" s="142"/>
      <c r="CQQ454" s="142"/>
      <c r="CQR454" s="142"/>
      <c r="CQS454" s="142"/>
      <c r="CQT454" s="142"/>
      <c r="CQU454" s="142"/>
      <c r="CQV454" s="142"/>
      <c r="CQW454" s="142"/>
      <c r="CQX454" s="142"/>
      <c r="CQY454" s="142"/>
      <c r="CQZ454" s="142"/>
      <c r="CRA454" s="142"/>
      <c r="CRB454" s="142"/>
      <c r="CRC454" s="142"/>
      <c r="CRD454" s="142"/>
      <c r="CRE454" s="142"/>
      <c r="CRF454" s="142"/>
      <c r="CRG454" s="142"/>
      <c r="CRH454" s="142"/>
      <c r="CRI454" s="142"/>
      <c r="CRJ454" s="142"/>
      <c r="CRK454" s="142"/>
      <c r="CRL454" s="142"/>
      <c r="CRM454" s="142"/>
      <c r="CRN454" s="142"/>
      <c r="CRO454" s="142"/>
      <c r="CRP454" s="142"/>
      <c r="CRQ454" s="142"/>
      <c r="CRR454" s="142"/>
      <c r="CRS454" s="142"/>
      <c r="CRT454" s="142"/>
      <c r="CRU454" s="142"/>
      <c r="CRV454" s="142"/>
      <c r="CRW454" s="142"/>
      <c r="CRX454" s="142"/>
      <c r="CRY454" s="142"/>
      <c r="CRZ454" s="142"/>
      <c r="CSA454" s="142"/>
      <c r="CSB454" s="142"/>
      <c r="CSC454" s="142"/>
      <c r="CSD454" s="142"/>
      <c r="CSE454" s="142"/>
      <c r="CSF454" s="142"/>
      <c r="CSG454" s="142"/>
      <c r="CSH454" s="142"/>
      <c r="CSI454" s="142"/>
      <c r="CSJ454" s="142"/>
      <c r="CSK454" s="142"/>
      <c r="CSL454" s="142"/>
      <c r="CSM454" s="142"/>
      <c r="CSN454" s="142"/>
      <c r="CSO454" s="142"/>
      <c r="CSP454" s="142"/>
      <c r="CSQ454" s="142"/>
      <c r="CSR454" s="142"/>
      <c r="CSS454" s="142"/>
      <c r="CST454" s="142"/>
      <c r="CSU454" s="142"/>
      <c r="CSV454" s="142"/>
      <c r="CSW454" s="142"/>
      <c r="CSX454" s="142"/>
      <c r="CSY454" s="142"/>
      <c r="CSZ454" s="142"/>
      <c r="CTA454" s="142"/>
      <c r="CTB454" s="142"/>
      <c r="CTC454" s="142"/>
      <c r="CTD454" s="142"/>
      <c r="CTE454" s="142"/>
      <c r="CTF454" s="142"/>
      <c r="CTG454" s="142"/>
      <c r="CTH454" s="142"/>
      <c r="CTI454" s="142"/>
      <c r="CTJ454" s="142"/>
      <c r="CTK454" s="142"/>
      <c r="CTL454" s="142"/>
      <c r="CTM454" s="142"/>
      <c r="CTN454" s="142"/>
      <c r="CTO454" s="142"/>
      <c r="CTP454" s="142"/>
      <c r="CTQ454" s="142"/>
      <c r="CTR454" s="142"/>
      <c r="CTS454" s="142"/>
      <c r="CTT454" s="142"/>
      <c r="CTU454" s="142"/>
      <c r="CTV454" s="142"/>
      <c r="CTW454" s="142"/>
      <c r="CTX454" s="142"/>
      <c r="CTY454" s="142"/>
      <c r="CTZ454" s="142"/>
      <c r="CUA454" s="142"/>
      <c r="CUB454" s="142"/>
      <c r="CUC454" s="142"/>
      <c r="CUD454" s="142"/>
      <c r="CUE454" s="142"/>
      <c r="CUF454" s="142"/>
      <c r="CUG454" s="142"/>
      <c r="CUH454" s="142"/>
      <c r="CUI454" s="142"/>
      <c r="CUJ454" s="142"/>
      <c r="CUK454" s="142"/>
      <c r="CUL454" s="142"/>
      <c r="CUM454" s="142"/>
      <c r="CUN454" s="142"/>
      <c r="CUO454" s="142"/>
      <c r="CUP454" s="142"/>
      <c r="CUQ454" s="142"/>
      <c r="CUR454" s="142"/>
      <c r="CUS454" s="142"/>
      <c r="CUT454" s="142"/>
      <c r="CUU454" s="142"/>
      <c r="CUV454" s="142"/>
      <c r="CUW454" s="142"/>
      <c r="CUX454" s="142"/>
      <c r="CUY454" s="142"/>
      <c r="CUZ454" s="142"/>
      <c r="CVA454" s="142"/>
      <c r="CVB454" s="142"/>
      <c r="CVC454" s="142"/>
      <c r="CVD454" s="142"/>
      <c r="CVE454" s="142"/>
      <c r="CVF454" s="142"/>
      <c r="CVG454" s="142"/>
      <c r="CVH454" s="142"/>
      <c r="CVI454" s="142"/>
      <c r="CVJ454" s="142"/>
      <c r="CVK454" s="142"/>
      <c r="CVL454" s="142"/>
      <c r="CVM454" s="142"/>
      <c r="CVN454" s="142"/>
      <c r="CVO454" s="142"/>
      <c r="CVP454" s="142"/>
      <c r="CVQ454" s="142"/>
      <c r="CVR454" s="142"/>
      <c r="CVS454" s="142"/>
      <c r="CVT454" s="142"/>
      <c r="CVU454" s="142"/>
      <c r="CVV454" s="142"/>
      <c r="CVW454" s="142"/>
      <c r="CVX454" s="142"/>
      <c r="CVY454" s="142"/>
      <c r="CVZ454" s="142"/>
      <c r="CWA454" s="142"/>
      <c r="CWB454" s="142"/>
      <c r="CWC454" s="142"/>
      <c r="CWD454" s="142"/>
      <c r="CWE454" s="142"/>
      <c r="CWF454" s="142"/>
      <c r="CWG454" s="142"/>
      <c r="CWH454" s="142"/>
      <c r="CWI454" s="142"/>
      <c r="CWJ454" s="142"/>
      <c r="CWK454" s="142"/>
      <c r="CWL454" s="142"/>
      <c r="CWM454" s="142"/>
      <c r="CWN454" s="142"/>
      <c r="CWO454" s="142"/>
      <c r="CWP454" s="142"/>
      <c r="CWQ454" s="142"/>
      <c r="CWR454" s="142"/>
      <c r="CWS454" s="142"/>
      <c r="CWT454" s="142"/>
      <c r="CWU454" s="142"/>
      <c r="CWV454" s="142"/>
      <c r="CWW454" s="142"/>
      <c r="CWX454" s="142"/>
      <c r="CWY454" s="142"/>
      <c r="CWZ454" s="142"/>
      <c r="CXA454" s="142"/>
      <c r="CXB454" s="142"/>
      <c r="CXC454" s="142"/>
      <c r="CXD454" s="142"/>
      <c r="CXE454" s="142"/>
      <c r="CXF454" s="142"/>
      <c r="CXG454" s="142"/>
      <c r="CXH454" s="142"/>
      <c r="CXI454" s="142"/>
      <c r="CXJ454" s="142"/>
      <c r="CXK454" s="142"/>
      <c r="CXL454" s="142"/>
      <c r="CXM454" s="142"/>
      <c r="CXN454" s="142"/>
      <c r="CXO454" s="142"/>
      <c r="CXP454" s="142"/>
      <c r="CXQ454" s="142"/>
      <c r="CXR454" s="142"/>
      <c r="CXS454" s="142"/>
      <c r="CXT454" s="142"/>
      <c r="CXU454" s="142"/>
      <c r="CXV454" s="142"/>
      <c r="CXW454" s="142"/>
      <c r="CXX454" s="142"/>
      <c r="CXY454" s="142"/>
      <c r="CXZ454" s="142"/>
      <c r="CYA454" s="142"/>
      <c r="CYB454" s="142"/>
      <c r="CYC454" s="142"/>
      <c r="CYD454" s="142"/>
      <c r="CYE454" s="142"/>
      <c r="CYF454" s="142"/>
      <c r="CYG454" s="142"/>
      <c r="CYH454" s="142"/>
      <c r="CYI454" s="142"/>
      <c r="CYJ454" s="142"/>
      <c r="CYK454" s="142"/>
      <c r="CYL454" s="142"/>
      <c r="CYM454" s="142"/>
      <c r="CYN454" s="142"/>
      <c r="CYO454" s="142"/>
      <c r="CYP454" s="142"/>
      <c r="CYQ454" s="142"/>
      <c r="CYR454" s="142"/>
      <c r="CYS454" s="142"/>
      <c r="CYT454" s="142"/>
      <c r="CYU454" s="142"/>
      <c r="CYV454" s="142"/>
      <c r="CYW454" s="142"/>
      <c r="CYX454" s="142"/>
      <c r="CYY454" s="142"/>
      <c r="CYZ454" s="142"/>
      <c r="CZA454" s="142"/>
      <c r="CZB454" s="142"/>
      <c r="CZC454" s="142"/>
      <c r="CZD454" s="142"/>
      <c r="CZE454" s="142"/>
      <c r="CZF454" s="142"/>
      <c r="CZG454" s="142"/>
      <c r="CZH454" s="142"/>
      <c r="CZI454" s="142"/>
      <c r="CZJ454" s="142"/>
      <c r="CZK454" s="142"/>
      <c r="CZL454" s="142"/>
      <c r="CZM454" s="142"/>
      <c r="CZN454" s="142"/>
      <c r="CZO454" s="142"/>
      <c r="CZP454" s="142"/>
      <c r="CZQ454" s="142"/>
      <c r="CZR454" s="142"/>
      <c r="CZS454" s="142"/>
      <c r="CZT454" s="142"/>
      <c r="CZU454" s="142"/>
      <c r="CZV454" s="142"/>
      <c r="CZW454" s="142"/>
      <c r="CZX454" s="142"/>
      <c r="CZY454" s="142"/>
      <c r="CZZ454" s="142"/>
      <c r="DAA454" s="142"/>
      <c r="DAB454" s="142"/>
      <c r="DAC454" s="142"/>
      <c r="DAD454" s="142"/>
      <c r="DAE454" s="142"/>
      <c r="DAF454" s="142"/>
      <c r="DAG454" s="142"/>
      <c r="DAH454" s="142"/>
      <c r="DAI454" s="142"/>
      <c r="DAJ454" s="142"/>
      <c r="DAK454" s="142"/>
      <c r="DAL454" s="142"/>
      <c r="DAM454" s="142"/>
      <c r="DAN454" s="142"/>
      <c r="DAO454" s="142"/>
      <c r="DAP454" s="142"/>
      <c r="DAQ454" s="142"/>
      <c r="DAR454" s="142"/>
      <c r="DAS454" s="142"/>
      <c r="DAT454" s="142"/>
      <c r="DAU454" s="142"/>
      <c r="DAV454" s="142"/>
      <c r="DAW454" s="142"/>
      <c r="DAX454" s="142"/>
      <c r="DAY454" s="142"/>
      <c r="DAZ454" s="142"/>
      <c r="DBA454" s="142"/>
      <c r="DBB454" s="142"/>
      <c r="DBC454" s="142"/>
      <c r="DBD454" s="142"/>
      <c r="DBE454" s="142"/>
      <c r="DBF454" s="142"/>
      <c r="DBG454" s="142"/>
      <c r="DBH454" s="142"/>
      <c r="DBI454" s="142"/>
      <c r="DBJ454" s="142"/>
      <c r="DBK454" s="142"/>
      <c r="DBL454" s="142"/>
      <c r="DBM454" s="142"/>
      <c r="DBN454" s="142"/>
      <c r="DBO454" s="142"/>
      <c r="DBP454" s="142"/>
      <c r="DBQ454" s="142"/>
      <c r="DBR454" s="142"/>
      <c r="DBS454" s="142"/>
      <c r="DBT454" s="142"/>
      <c r="DBU454" s="142"/>
      <c r="DBV454" s="142"/>
      <c r="DBW454" s="142"/>
      <c r="DBX454" s="142"/>
      <c r="DBY454" s="142"/>
      <c r="DBZ454" s="142"/>
      <c r="DCA454" s="142"/>
      <c r="DCB454" s="142"/>
      <c r="DCC454" s="142"/>
      <c r="DCD454" s="142"/>
      <c r="DCE454" s="142"/>
      <c r="DCF454" s="142"/>
      <c r="DCG454" s="142"/>
      <c r="DCH454" s="142"/>
      <c r="DCI454" s="142"/>
      <c r="DCJ454" s="142"/>
      <c r="DCK454" s="142"/>
      <c r="DCL454" s="142"/>
      <c r="DCM454" s="142"/>
      <c r="DCN454" s="142"/>
      <c r="DCO454" s="142"/>
      <c r="DCP454" s="142"/>
      <c r="DCQ454" s="142"/>
      <c r="DCR454" s="142"/>
      <c r="DCS454" s="142"/>
      <c r="DCT454" s="142"/>
      <c r="DCU454" s="142"/>
      <c r="DCV454" s="142"/>
      <c r="DCW454" s="142"/>
      <c r="DCX454" s="142"/>
      <c r="DCY454" s="142"/>
      <c r="DCZ454" s="142"/>
      <c r="DDA454" s="142"/>
      <c r="DDB454" s="142"/>
      <c r="DDC454" s="142"/>
      <c r="DDD454" s="142"/>
      <c r="DDE454" s="142"/>
      <c r="DDF454" s="142"/>
      <c r="DDG454" s="142"/>
      <c r="DDH454" s="142"/>
      <c r="DDI454" s="142"/>
      <c r="DDJ454" s="142"/>
      <c r="DDK454" s="142"/>
      <c r="DDL454" s="142"/>
      <c r="DDM454" s="142"/>
      <c r="DDN454" s="142"/>
      <c r="DDO454" s="142"/>
      <c r="DDP454" s="142"/>
      <c r="DDQ454" s="142"/>
      <c r="DDR454" s="142"/>
      <c r="DDS454" s="142"/>
      <c r="DDT454" s="142"/>
      <c r="DDU454" s="142"/>
      <c r="DDV454" s="142"/>
      <c r="DDW454" s="142"/>
      <c r="DDX454" s="142"/>
      <c r="DDY454" s="142"/>
      <c r="DDZ454" s="142"/>
      <c r="DEA454" s="142"/>
      <c r="DEB454" s="142"/>
      <c r="DEC454" s="142"/>
      <c r="DED454" s="142"/>
      <c r="DEE454" s="142"/>
      <c r="DEF454" s="142"/>
      <c r="DEG454" s="142"/>
      <c r="DEH454" s="142"/>
      <c r="DEI454" s="142"/>
      <c r="DEJ454" s="142"/>
      <c r="DEK454" s="142"/>
      <c r="DEL454" s="142"/>
      <c r="DEM454" s="142"/>
      <c r="DEN454" s="142"/>
      <c r="DEO454" s="142"/>
      <c r="DEP454" s="142"/>
      <c r="DEQ454" s="142"/>
      <c r="DER454" s="142"/>
      <c r="DES454" s="142"/>
      <c r="DET454" s="142"/>
      <c r="DEU454" s="142"/>
      <c r="DEV454" s="142"/>
      <c r="DEW454" s="142"/>
      <c r="DEX454" s="142"/>
      <c r="DEY454" s="142"/>
      <c r="DEZ454" s="142"/>
      <c r="DFA454" s="142"/>
      <c r="DFB454" s="142"/>
      <c r="DFC454" s="142"/>
      <c r="DFD454" s="142"/>
      <c r="DFE454" s="142"/>
      <c r="DFF454" s="142"/>
      <c r="DFG454" s="142"/>
      <c r="DFH454" s="142"/>
      <c r="DFI454" s="142"/>
      <c r="DFJ454" s="142"/>
      <c r="DFK454" s="142"/>
      <c r="DFL454" s="142"/>
      <c r="DFM454" s="142"/>
      <c r="DFN454" s="142"/>
      <c r="DFO454" s="142"/>
      <c r="DFP454" s="142"/>
      <c r="DFQ454" s="142"/>
      <c r="DFR454" s="142"/>
      <c r="DFS454" s="142"/>
      <c r="DFT454" s="142"/>
      <c r="DFU454" s="142"/>
      <c r="DFV454" s="142"/>
      <c r="DFW454" s="142"/>
      <c r="DFX454" s="142"/>
      <c r="DFY454" s="142"/>
      <c r="DFZ454" s="142"/>
      <c r="DGA454" s="142"/>
      <c r="DGB454" s="142"/>
      <c r="DGC454" s="142"/>
      <c r="DGD454" s="142"/>
      <c r="DGE454" s="142"/>
      <c r="DGF454" s="142"/>
      <c r="DGG454" s="142"/>
      <c r="DGH454" s="142"/>
      <c r="DGI454" s="142"/>
      <c r="DGJ454" s="142"/>
      <c r="DGK454" s="142"/>
      <c r="DGL454" s="142"/>
      <c r="DGM454" s="142"/>
      <c r="DGN454" s="142"/>
      <c r="DGO454" s="142"/>
      <c r="DGP454" s="142"/>
      <c r="DGQ454" s="142"/>
      <c r="DGR454" s="142"/>
      <c r="DGS454" s="142"/>
      <c r="DGT454" s="142"/>
      <c r="DGU454" s="142"/>
      <c r="DGV454" s="142"/>
      <c r="DGW454" s="142"/>
      <c r="DGX454" s="142"/>
      <c r="DGY454" s="142"/>
      <c r="DGZ454" s="142"/>
      <c r="DHA454" s="142"/>
      <c r="DHB454" s="142"/>
      <c r="DHC454" s="142"/>
      <c r="DHD454" s="142"/>
      <c r="DHE454" s="142"/>
      <c r="DHF454" s="142"/>
      <c r="DHG454" s="142"/>
      <c r="DHH454" s="142"/>
      <c r="DHI454" s="142"/>
      <c r="DHJ454" s="142"/>
      <c r="DHK454" s="142"/>
      <c r="DHL454" s="142"/>
      <c r="DHM454" s="142"/>
      <c r="DHN454" s="142"/>
      <c r="DHO454" s="142"/>
      <c r="DHP454" s="142"/>
      <c r="DHQ454" s="142"/>
      <c r="DHR454" s="142"/>
      <c r="DHS454" s="142"/>
      <c r="DHT454" s="142"/>
      <c r="DHU454" s="142"/>
      <c r="DHV454" s="142"/>
      <c r="DHW454" s="142"/>
      <c r="DHX454" s="142"/>
      <c r="DHY454" s="142"/>
      <c r="DHZ454" s="142"/>
      <c r="DIA454" s="142"/>
      <c r="DIB454" s="142"/>
      <c r="DIC454" s="142"/>
      <c r="DID454" s="142"/>
      <c r="DIE454" s="142"/>
      <c r="DIF454" s="142"/>
      <c r="DIG454" s="142"/>
      <c r="DIH454" s="142"/>
      <c r="DII454" s="142"/>
      <c r="DIJ454" s="142"/>
      <c r="DIK454" s="142"/>
      <c r="DIL454" s="142"/>
      <c r="DIM454" s="142"/>
      <c r="DIN454" s="142"/>
      <c r="DIO454" s="142"/>
      <c r="DIP454" s="142"/>
      <c r="DIQ454" s="142"/>
      <c r="DIR454" s="142"/>
      <c r="DIS454" s="142"/>
      <c r="DIT454" s="142"/>
      <c r="DIU454" s="142"/>
      <c r="DIV454" s="142"/>
      <c r="DIW454" s="142"/>
      <c r="DIX454" s="142"/>
      <c r="DIY454" s="142"/>
      <c r="DIZ454" s="142"/>
      <c r="DJA454" s="142"/>
      <c r="DJB454" s="142"/>
      <c r="DJC454" s="142"/>
      <c r="DJD454" s="142"/>
      <c r="DJE454" s="142"/>
      <c r="DJF454" s="142"/>
      <c r="DJG454" s="142"/>
      <c r="DJH454" s="142"/>
      <c r="DJI454" s="142"/>
      <c r="DJJ454" s="142"/>
      <c r="DJK454" s="142"/>
      <c r="DJL454" s="142"/>
      <c r="DJM454" s="142"/>
      <c r="DJN454" s="142"/>
      <c r="DJO454" s="142"/>
      <c r="DJP454" s="142"/>
      <c r="DJQ454" s="142"/>
      <c r="DJR454" s="142"/>
      <c r="DJS454" s="142"/>
      <c r="DJT454" s="142"/>
      <c r="DJU454" s="142"/>
      <c r="DJV454" s="142"/>
      <c r="DJW454" s="142"/>
      <c r="DJX454" s="142"/>
      <c r="DJY454" s="142"/>
      <c r="DJZ454" s="142"/>
      <c r="DKA454" s="142"/>
      <c r="DKB454" s="142"/>
      <c r="DKC454" s="142"/>
      <c r="DKD454" s="142"/>
      <c r="DKE454" s="142"/>
      <c r="DKF454" s="142"/>
      <c r="DKG454" s="142"/>
      <c r="DKH454" s="142"/>
      <c r="DKI454" s="142"/>
      <c r="DKJ454" s="142"/>
      <c r="DKK454" s="142"/>
      <c r="DKL454" s="142"/>
      <c r="DKM454" s="142"/>
      <c r="DKN454" s="142"/>
      <c r="DKO454" s="142"/>
      <c r="DKP454" s="142"/>
      <c r="DKQ454" s="142"/>
      <c r="DKR454" s="142"/>
      <c r="DKS454" s="142"/>
      <c r="DKT454" s="142"/>
      <c r="DKU454" s="142"/>
      <c r="DKV454" s="142"/>
      <c r="DKW454" s="142"/>
      <c r="DKX454" s="142"/>
      <c r="DKY454" s="142"/>
      <c r="DKZ454" s="142"/>
      <c r="DLA454" s="142"/>
      <c r="DLB454" s="142"/>
      <c r="DLC454" s="142"/>
      <c r="DLD454" s="142"/>
      <c r="DLE454" s="142"/>
      <c r="DLF454" s="142"/>
      <c r="DLG454" s="142"/>
      <c r="DLH454" s="142"/>
      <c r="DLI454" s="142"/>
      <c r="DLJ454" s="142"/>
      <c r="DLK454" s="142"/>
      <c r="DLL454" s="142"/>
      <c r="DLM454" s="142"/>
      <c r="DLN454" s="142"/>
      <c r="DLO454" s="142"/>
      <c r="DLP454" s="142"/>
      <c r="DLQ454" s="142"/>
      <c r="DLR454" s="142"/>
      <c r="DLS454" s="142"/>
      <c r="DLT454" s="142"/>
      <c r="DLU454" s="142"/>
      <c r="DLV454" s="142"/>
      <c r="DLW454" s="142"/>
      <c r="DLX454" s="142"/>
      <c r="DLY454" s="142"/>
      <c r="DLZ454" s="142"/>
      <c r="DMA454" s="142"/>
      <c r="DMB454" s="142"/>
      <c r="DMC454" s="142"/>
      <c r="DMD454" s="142"/>
      <c r="DME454" s="142"/>
      <c r="DMF454" s="142"/>
      <c r="DMG454" s="142"/>
      <c r="DMH454" s="142"/>
      <c r="DMI454" s="142"/>
      <c r="DMJ454" s="142"/>
      <c r="DMK454" s="142"/>
      <c r="DML454" s="142"/>
      <c r="DMM454" s="142"/>
      <c r="DMN454" s="142"/>
      <c r="DMO454" s="142"/>
      <c r="DMP454" s="142"/>
      <c r="DMQ454" s="142"/>
      <c r="DMR454" s="142"/>
      <c r="DMS454" s="142"/>
      <c r="DMT454" s="142"/>
      <c r="DMU454" s="142"/>
      <c r="DMV454" s="142"/>
      <c r="DMW454" s="142"/>
      <c r="DMX454" s="142"/>
      <c r="DMY454" s="142"/>
      <c r="DMZ454" s="142"/>
      <c r="DNA454" s="142"/>
      <c r="DNB454" s="142"/>
      <c r="DNC454" s="142"/>
      <c r="DND454" s="142"/>
      <c r="DNE454" s="142"/>
      <c r="DNF454" s="142"/>
      <c r="DNG454" s="142"/>
      <c r="DNH454" s="142"/>
      <c r="DNI454" s="142"/>
      <c r="DNJ454" s="142"/>
      <c r="DNK454" s="142"/>
      <c r="DNL454" s="142"/>
      <c r="DNM454" s="142"/>
      <c r="DNN454" s="142"/>
      <c r="DNO454" s="142"/>
      <c r="DNP454" s="142"/>
      <c r="DNQ454" s="142"/>
      <c r="DNR454" s="142"/>
      <c r="DNS454" s="142"/>
      <c r="DNT454" s="142"/>
      <c r="DNU454" s="142"/>
      <c r="DNV454" s="142"/>
      <c r="DNW454" s="142"/>
      <c r="DNX454" s="142"/>
      <c r="DNY454" s="142"/>
      <c r="DNZ454" s="142"/>
      <c r="DOA454" s="142"/>
      <c r="DOB454" s="142"/>
      <c r="DOC454" s="142"/>
      <c r="DOD454" s="142"/>
      <c r="DOE454" s="142"/>
      <c r="DOF454" s="142"/>
      <c r="DOG454" s="142"/>
      <c r="DOH454" s="142"/>
      <c r="DOI454" s="142"/>
      <c r="DOJ454" s="142"/>
      <c r="DOK454" s="142"/>
      <c r="DOL454" s="142"/>
      <c r="DOM454" s="142"/>
      <c r="DON454" s="142"/>
      <c r="DOO454" s="142"/>
      <c r="DOP454" s="142"/>
      <c r="DOQ454" s="142"/>
      <c r="DOR454" s="142"/>
      <c r="DOS454" s="142"/>
      <c r="DOT454" s="142"/>
      <c r="DOU454" s="142"/>
      <c r="DOV454" s="142"/>
      <c r="DOW454" s="142"/>
      <c r="DOX454" s="142"/>
      <c r="DOY454" s="142"/>
      <c r="DOZ454" s="142"/>
      <c r="DPA454" s="142"/>
      <c r="DPB454" s="142"/>
      <c r="DPC454" s="142"/>
      <c r="DPD454" s="142"/>
      <c r="DPE454" s="142"/>
      <c r="DPF454" s="142"/>
      <c r="DPG454" s="142"/>
      <c r="DPH454" s="142"/>
      <c r="DPI454" s="142"/>
      <c r="DPJ454" s="142"/>
      <c r="DPK454" s="142"/>
      <c r="DPL454" s="142"/>
      <c r="DPM454" s="142"/>
      <c r="DPN454" s="142"/>
      <c r="DPO454" s="142"/>
      <c r="DPP454" s="142"/>
      <c r="DPQ454" s="142"/>
      <c r="DPR454" s="142"/>
      <c r="DPS454" s="142"/>
      <c r="DPT454" s="142"/>
      <c r="DPU454" s="142"/>
      <c r="DPV454" s="142"/>
      <c r="DPW454" s="142"/>
      <c r="DPX454" s="142"/>
      <c r="DPY454" s="142"/>
      <c r="DPZ454" s="142"/>
      <c r="DQA454" s="142"/>
      <c r="DQB454" s="142"/>
      <c r="DQC454" s="142"/>
      <c r="DQD454" s="142"/>
      <c r="DQE454" s="142"/>
      <c r="DQF454" s="142"/>
      <c r="DQG454" s="142"/>
      <c r="DQH454" s="142"/>
      <c r="DQI454" s="142"/>
      <c r="DQJ454" s="142"/>
      <c r="DQK454" s="142"/>
      <c r="DQL454" s="142"/>
      <c r="DQM454" s="142"/>
      <c r="DQN454" s="142"/>
      <c r="DQO454" s="142"/>
      <c r="DQP454" s="142"/>
      <c r="DQQ454" s="142"/>
      <c r="DQR454" s="142"/>
      <c r="DQS454" s="142"/>
      <c r="DQT454" s="142"/>
      <c r="DQU454" s="142"/>
      <c r="DQV454" s="142"/>
      <c r="DQW454" s="142"/>
      <c r="DQX454" s="142"/>
      <c r="DQY454" s="142"/>
      <c r="DQZ454" s="142"/>
      <c r="DRA454" s="142"/>
      <c r="DRB454" s="142"/>
      <c r="DRC454" s="142"/>
      <c r="DRD454" s="142"/>
      <c r="DRE454" s="142"/>
      <c r="DRF454" s="142"/>
      <c r="DRG454" s="142"/>
      <c r="DRH454" s="142"/>
      <c r="DRI454" s="142"/>
      <c r="DRJ454" s="142"/>
      <c r="DRK454" s="142"/>
      <c r="DRL454" s="142"/>
      <c r="DRM454" s="142"/>
      <c r="DRN454" s="142"/>
      <c r="DRO454" s="142"/>
      <c r="DRP454" s="142"/>
      <c r="DRQ454" s="142"/>
      <c r="DRR454" s="142"/>
      <c r="DRS454" s="142"/>
      <c r="DRT454" s="142"/>
      <c r="DRU454" s="142"/>
      <c r="DRV454" s="142"/>
      <c r="DRW454" s="142"/>
      <c r="DRX454" s="142"/>
      <c r="DRY454" s="142"/>
      <c r="DRZ454" s="142"/>
      <c r="DSA454" s="142"/>
      <c r="DSB454" s="142"/>
      <c r="DSC454" s="142"/>
      <c r="DSD454" s="142"/>
      <c r="DSE454" s="142"/>
      <c r="DSF454" s="142"/>
      <c r="DSG454" s="142"/>
      <c r="DSH454" s="142"/>
      <c r="DSI454" s="142"/>
      <c r="DSJ454" s="142"/>
      <c r="DSK454" s="142"/>
      <c r="DSL454" s="142"/>
      <c r="DSM454" s="142"/>
      <c r="DSN454" s="142"/>
      <c r="DSO454" s="142"/>
      <c r="DSP454" s="142"/>
      <c r="DSQ454" s="142"/>
      <c r="DSR454" s="142"/>
      <c r="DSS454" s="142"/>
      <c r="DST454" s="142"/>
      <c r="DSU454" s="142"/>
      <c r="DSV454" s="142"/>
      <c r="DSW454" s="142"/>
      <c r="DSX454" s="142"/>
      <c r="DSY454" s="142"/>
      <c r="DSZ454" s="142"/>
      <c r="DTA454" s="142"/>
      <c r="DTB454" s="142"/>
      <c r="DTC454" s="142"/>
      <c r="DTD454" s="142"/>
      <c r="DTE454" s="142"/>
      <c r="DTF454" s="142"/>
      <c r="DTG454" s="142"/>
      <c r="DTH454" s="142"/>
      <c r="DTI454" s="142"/>
      <c r="DTJ454" s="142"/>
      <c r="DTK454" s="142"/>
      <c r="DTL454" s="142"/>
      <c r="DTM454" s="142"/>
      <c r="DTN454" s="142"/>
      <c r="DTO454" s="142"/>
      <c r="DTP454" s="142"/>
      <c r="DTQ454" s="142"/>
      <c r="DTR454" s="142"/>
      <c r="DTS454" s="142"/>
      <c r="DTT454" s="142"/>
      <c r="DTU454" s="142"/>
      <c r="DTV454" s="142"/>
      <c r="DTW454" s="142"/>
      <c r="DTX454" s="142"/>
      <c r="DTY454" s="142"/>
      <c r="DTZ454" s="142"/>
      <c r="DUA454" s="142"/>
      <c r="DUB454" s="142"/>
      <c r="DUC454" s="142"/>
      <c r="DUD454" s="142"/>
      <c r="DUE454" s="142"/>
      <c r="DUF454" s="142"/>
      <c r="DUG454" s="142"/>
      <c r="DUH454" s="142"/>
      <c r="DUI454" s="142"/>
      <c r="DUJ454" s="142"/>
      <c r="DUK454" s="142"/>
      <c r="DUL454" s="142"/>
      <c r="DUM454" s="142"/>
      <c r="DUN454" s="142"/>
      <c r="DUO454" s="142"/>
      <c r="DUP454" s="142"/>
      <c r="DUQ454" s="142"/>
      <c r="DUR454" s="142"/>
      <c r="DUS454" s="142"/>
      <c r="DUT454" s="142"/>
      <c r="DUU454" s="142"/>
      <c r="DUV454" s="142"/>
      <c r="DUW454" s="142"/>
      <c r="DUX454" s="142"/>
      <c r="DUY454" s="142"/>
      <c r="DUZ454" s="142"/>
      <c r="DVA454" s="142"/>
      <c r="DVB454" s="142"/>
      <c r="DVC454" s="142"/>
      <c r="DVD454" s="142"/>
      <c r="DVE454" s="142"/>
      <c r="DVF454" s="142"/>
      <c r="DVG454" s="142"/>
      <c r="DVH454" s="142"/>
      <c r="DVI454" s="142"/>
      <c r="DVJ454" s="142"/>
      <c r="DVK454" s="142"/>
      <c r="DVL454" s="142"/>
      <c r="DVM454" s="142"/>
      <c r="DVN454" s="142"/>
      <c r="DVO454" s="142"/>
      <c r="DVP454" s="142"/>
      <c r="DVQ454" s="142"/>
      <c r="DVR454" s="142"/>
      <c r="DVS454" s="142"/>
      <c r="DVT454" s="142"/>
      <c r="DVU454" s="142"/>
      <c r="DVV454" s="142"/>
      <c r="DVW454" s="142"/>
      <c r="DVX454" s="142"/>
      <c r="DVY454" s="142"/>
      <c r="DVZ454" s="142"/>
      <c r="DWA454" s="142"/>
      <c r="DWB454" s="142"/>
      <c r="DWC454" s="142"/>
      <c r="DWD454" s="142"/>
      <c r="DWE454" s="142"/>
      <c r="DWF454" s="142"/>
      <c r="DWG454" s="142"/>
      <c r="DWH454" s="142"/>
      <c r="DWI454" s="142"/>
      <c r="DWJ454" s="142"/>
      <c r="DWK454" s="142"/>
      <c r="DWL454" s="142"/>
      <c r="DWM454" s="142"/>
      <c r="DWN454" s="142"/>
      <c r="DWO454" s="142"/>
      <c r="DWP454" s="142"/>
      <c r="DWQ454" s="142"/>
      <c r="DWR454" s="142"/>
      <c r="DWS454" s="142"/>
      <c r="DWT454" s="142"/>
      <c r="DWU454" s="142"/>
      <c r="DWV454" s="142"/>
      <c r="DWW454" s="142"/>
      <c r="DWX454" s="142"/>
      <c r="DWY454" s="142"/>
      <c r="DWZ454" s="142"/>
      <c r="DXA454" s="142"/>
      <c r="DXB454" s="142"/>
      <c r="DXC454" s="142"/>
      <c r="DXD454" s="142"/>
      <c r="DXE454" s="142"/>
      <c r="DXF454" s="142"/>
      <c r="DXG454" s="142"/>
      <c r="DXH454" s="142"/>
      <c r="DXI454" s="142"/>
      <c r="DXJ454" s="142"/>
      <c r="DXK454" s="142"/>
      <c r="DXL454" s="142"/>
      <c r="DXM454" s="142"/>
      <c r="DXN454" s="142"/>
      <c r="DXO454" s="142"/>
      <c r="DXP454" s="142"/>
      <c r="DXQ454" s="142"/>
      <c r="DXR454" s="142"/>
      <c r="DXS454" s="142"/>
      <c r="DXT454" s="142"/>
      <c r="DXU454" s="142"/>
      <c r="DXV454" s="142"/>
      <c r="DXW454" s="142"/>
      <c r="DXX454" s="142"/>
      <c r="DXY454" s="142"/>
      <c r="DXZ454" s="142"/>
      <c r="DYA454" s="142"/>
      <c r="DYB454" s="142"/>
      <c r="DYC454" s="142"/>
      <c r="DYD454" s="142"/>
      <c r="DYE454" s="142"/>
      <c r="DYF454" s="142"/>
      <c r="DYG454" s="142"/>
      <c r="DYH454" s="142"/>
      <c r="DYI454" s="142"/>
      <c r="DYJ454" s="142"/>
      <c r="DYK454" s="142"/>
      <c r="DYL454" s="142"/>
      <c r="DYM454" s="142"/>
      <c r="DYN454" s="142"/>
      <c r="DYO454" s="142"/>
      <c r="DYP454" s="142"/>
      <c r="DYQ454" s="142"/>
      <c r="DYR454" s="142"/>
      <c r="DYS454" s="142"/>
      <c r="DYT454" s="142"/>
      <c r="DYU454" s="142"/>
      <c r="DYV454" s="142"/>
      <c r="DYW454" s="142"/>
      <c r="DYX454" s="142"/>
      <c r="DYY454" s="142"/>
      <c r="DYZ454" s="142"/>
      <c r="DZA454" s="142"/>
      <c r="DZB454" s="142"/>
      <c r="DZC454" s="142"/>
      <c r="DZD454" s="142"/>
      <c r="DZE454" s="142"/>
      <c r="DZF454" s="142"/>
      <c r="DZG454" s="142"/>
      <c r="DZH454" s="142"/>
      <c r="DZI454" s="142"/>
      <c r="DZJ454" s="142"/>
      <c r="DZK454" s="142"/>
      <c r="DZL454" s="142"/>
      <c r="DZM454" s="142"/>
      <c r="DZN454" s="142"/>
      <c r="DZO454" s="142"/>
      <c r="DZP454" s="142"/>
      <c r="DZQ454" s="142"/>
      <c r="DZR454" s="142"/>
      <c r="DZS454" s="142"/>
      <c r="DZT454" s="142"/>
      <c r="DZU454" s="142"/>
      <c r="DZV454" s="142"/>
      <c r="DZW454" s="142"/>
      <c r="DZX454" s="142"/>
      <c r="DZY454" s="142"/>
      <c r="DZZ454" s="142"/>
      <c r="EAA454" s="142"/>
      <c r="EAB454" s="142"/>
      <c r="EAC454" s="142"/>
      <c r="EAD454" s="142"/>
      <c r="EAE454" s="142"/>
      <c r="EAF454" s="142"/>
      <c r="EAG454" s="142"/>
      <c r="EAH454" s="142"/>
      <c r="EAI454" s="142"/>
      <c r="EAJ454" s="142"/>
      <c r="EAK454" s="142"/>
      <c r="EAL454" s="142"/>
      <c r="EAM454" s="142"/>
      <c r="EAN454" s="142"/>
      <c r="EAO454" s="142"/>
      <c r="EAP454" s="142"/>
      <c r="EAQ454" s="142"/>
      <c r="EAR454" s="142"/>
      <c r="EAS454" s="142"/>
      <c r="EAT454" s="142"/>
      <c r="EAU454" s="142"/>
      <c r="EAV454" s="142"/>
      <c r="EAW454" s="142"/>
      <c r="EAX454" s="142"/>
      <c r="EAY454" s="142"/>
      <c r="EAZ454" s="142"/>
      <c r="EBA454" s="142"/>
      <c r="EBB454" s="142"/>
      <c r="EBC454" s="142"/>
      <c r="EBD454" s="142"/>
      <c r="EBE454" s="142"/>
      <c r="EBF454" s="142"/>
      <c r="EBG454" s="142"/>
      <c r="EBH454" s="142"/>
      <c r="EBI454" s="142"/>
      <c r="EBJ454" s="142"/>
      <c r="EBK454" s="142"/>
      <c r="EBL454" s="142"/>
      <c r="EBM454" s="142"/>
      <c r="EBN454" s="142"/>
      <c r="EBO454" s="142"/>
      <c r="EBP454" s="142"/>
      <c r="EBQ454" s="142"/>
      <c r="EBR454" s="142"/>
      <c r="EBS454" s="142"/>
      <c r="EBT454" s="142"/>
      <c r="EBU454" s="142"/>
      <c r="EBV454" s="142"/>
      <c r="EBW454" s="142"/>
      <c r="EBX454" s="142"/>
      <c r="EBY454" s="142"/>
      <c r="EBZ454" s="142"/>
      <c r="ECA454" s="142"/>
      <c r="ECB454" s="142"/>
      <c r="ECC454" s="142"/>
      <c r="ECD454" s="142"/>
      <c r="ECE454" s="142"/>
      <c r="ECF454" s="142"/>
      <c r="ECG454" s="142"/>
      <c r="ECH454" s="142"/>
      <c r="ECI454" s="142"/>
      <c r="ECJ454" s="142"/>
      <c r="ECK454" s="142"/>
      <c r="ECL454" s="142"/>
      <c r="ECM454" s="142"/>
      <c r="ECN454" s="142"/>
      <c r="ECO454" s="142"/>
      <c r="ECP454" s="142"/>
      <c r="ECQ454" s="142"/>
      <c r="ECR454" s="142"/>
      <c r="ECS454" s="142"/>
      <c r="ECT454" s="142"/>
      <c r="ECU454" s="142"/>
      <c r="ECV454" s="142"/>
      <c r="ECW454" s="142"/>
      <c r="ECX454" s="142"/>
      <c r="ECY454" s="142"/>
      <c r="ECZ454" s="142"/>
      <c r="EDA454" s="142"/>
      <c r="EDB454" s="142"/>
      <c r="EDC454" s="142"/>
      <c r="EDD454" s="142"/>
      <c r="EDE454" s="142"/>
      <c r="EDF454" s="142"/>
      <c r="EDG454" s="142"/>
      <c r="EDH454" s="142"/>
      <c r="EDI454" s="142"/>
      <c r="EDJ454" s="142"/>
      <c r="EDK454" s="142"/>
      <c r="EDL454" s="142"/>
      <c r="EDM454" s="142"/>
      <c r="EDN454" s="142"/>
      <c r="EDO454" s="142"/>
      <c r="EDP454" s="142"/>
      <c r="EDQ454" s="142"/>
      <c r="EDR454" s="142"/>
      <c r="EDS454" s="142"/>
      <c r="EDT454" s="142"/>
      <c r="EDU454" s="142"/>
      <c r="EDV454" s="142"/>
      <c r="EDW454" s="142"/>
      <c r="EDX454" s="142"/>
      <c r="EDY454" s="142"/>
      <c r="EDZ454" s="142"/>
      <c r="EEA454" s="142"/>
      <c r="EEB454" s="142"/>
      <c r="EEC454" s="142"/>
      <c r="EED454" s="142"/>
      <c r="EEE454" s="142"/>
      <c r="EEF454" s="142"/>
      <c r="EEG454" s="142"/>
      <c r="EEH454" s="142"/>
      <c r="EEI454" s="142"/>
      <c r="EEJ454" s="142"/>
      <c r="EEK454" s="142"/>
      <c r="EEL454" s="142"/>
      <c r="EEM454" s="142"/>
      <c r="EEN454" s="142"/>
      <c r="EEO454" s="142"/>
      <c r="EEP454" s="142"/>
      <c r="EEQ454" s="142"/>
      <c r="EER454" s="142"/>
      <c r="EES454" s="142"/>
      <c r="EET454" s="142"/>
      <c r="EEU454" s="142"/>
      <c r="EEV454" s="142"/>
      <c r="EEW454" s="142"/>
      <c r="EEX454" s="142"/>
      <c r="EEY454" s="142"/>
      <c r="EEZ454" s="142"/>
      <c r="EFA454" s="142"/>
      <c r="EFB454" s="142"/>
      <c r="EFC454" s="142"/>
      <c r="EFD454" s="142"/>
      <c r="EFE454" s="142"/>
      <c r="EFF454" s="142"/>
      <c r="EFG454" s="142"/>
      <c r="EFH454" s="142"/>
      <c r="EFI454" s="142"/>
      <c r="EFJ454" s="142"/>
      <c r="EFK454" s="142"/>
      <c r="EFL454" s="142"/>
      <c r="EFM454" s="142"/>
      <c r="EFN454" s="142"/>
      <c r="EFO454" s="142"/>
      <c r="EFP454" s="142"/>
      <c r="EFQ454" s="142"/>
      <c r="EFR454" s="142"/>
      <c r="EFS454" s="142"/>
      <c r="EFT454" s="142"/>
      <c r="EFU454" s="142"/>
      <c r="EFV454" s="142"/>
      <c r="EFW454" s="142"/>
      <c r="EFX454" s="142"/>
      <c r="EFY454" s="142"/>
      <c r="EFZ454" s="142"/>
      <c r="EGA454" s="142"/>
      <c r="EGB454" s="142"/>
      <c r="EGC454" s="142"/>
      <c r="EGD454" s="142"/>
      <c r="EGE454" s="142"/>
      <c r="EGF454" s="142"/>
      <c r="EGG454" s="142"/>
      <c r="EGH454" s="142"/>
      <c r="EGI454" s="142"/>
      <c r="EGJ454" s="142"/>
      <c r="EGK454" s="142"/>
      <c r="EGL454" s="142"/>
      <c r="EGM454" s="142"/>
      <c r="EGN454" s="142"/>
      <c r="EGO454" s="142"/>
      <c r="EGP454" s="142"/>
      <c r="EGQ454" s="142"/>
      <c r="EGR454" s="142"/>
      <c r="EGS454" s="142"/>
      <c r="EGT454" s="142"/>
      <c r="EGU454" s="142"/>
      <c r="EGV454" s="142"/>
      <c r="EGW454" s="142"/>
      <c r="EGX454" s="142"/>
      <c r="EGY454" s="142"/>
      <c r="EGZ454" s="142"/>
      <c r="EHA454" s="142"/>
      <c r="EHB454" s="142"/>
      <c r="EHC454" s="142"/>
      <c r="EHD454" s="142"/>
      <c r="EHE454" s="142"/>
      <c r="EHF454" s="142"/>
      <c r="EHG454" s="142"/>
      <c r="EHH454" s="142"/>
      <c r="EHI454" s="142"/>
      <c r="EHJ454" s="142"/>
      <c r="EHK454" s="142"/>
      <c r="EHL454" s="142"/>
      <c r="EHM454" s="142"/>
      <c r="EHN454" s="142"/>
      <c r="EHO454" s="142"/>
      <c r="EHP454" s="142"/>
      <c r="EHQ454" s="142"/>
      <c r="EHR454" s="142"/>
      <c r="EHS454" s="142"/>
      <c r="EHT454" s="142"/>
      <c r="EHU454" s="142"/>
      <c r="EHV454" s="142"/>
      <c r="EHW454" s="142"/>
      <c r="EHX454" s="142"/>
      <c r="EHY454" s="142"/>
      <c r="EHZ454" s="142"/>
      <c r="EIA454" s="142"/>
      <c r="EIB454" s="142"/>
      <c r="EIC454" s="142"/>
      <c r="EID454" s="142"/>
      <c r="EIE454" s="142"/>
      <c r="EIF454" s="142"/>
      <c r="EIG454" s="142"/>
      <c r="EIH454" s="142"/>
      <c r="EII454" s="142"/>
      <c r="EIJ454" s="142"/>
      <c r="EIK454" s="142"/>
      <c r="EIL454" s="142"/>
      <c r="EIM454" s="142"/>
      <c r="EIN454" s="142"/>
      <c r="EIO454" s="142"/>
      <c r="EIP454" s="142"/>
      <c r="EIQ454" s="142"/>
      <c r="EIR454" s="142"/>
      <c r="EIS454" s="142"/>
      <c r="EIT454" s="142"/>
      <c r="EIU454" s="142"/>
      <c r="EIV454" s="142"/>
      <c r="EIW454" s="142"/>
      <c r="EIX454" s="142"/>
      <c r="EIY454" s="142"/>
      <c r="EIZ454" s="142"/>
      <c r="EJA454" s="142"/>
      <c r="EJB454" s="142"/>
      <c r="EJC454" s="142"/>
      <c r="EJD454" s="142"/>
      <c r="EJE454" s="142"/>
      <c r="EJF454" s="142"/>
      <c r="EJG454" s="142"/>
      <c r="EJH454" s="142"/>
      <c r="EJI454" s="142"/>
      <c r="EJJ454" s="142"/>
      <c r="EJK454" s="142"/>
      <c r="EJL454" s="142"/>
      <c r="EJM454" s="142"/>
      <c r="EJN454" s="142"/>
      <c r="EJO454" s="142"/>
      <c r="EJP454" s="142"/>
      <c r="EJQ454" s="142"/>
      <c r="EJR454" s="142"/>
      <c r="EJS454" s="142"/>
      <c r="EJT454" s="142"/>
      <c r="EJU454" s="142"/>
      <c r="EJV454" s="142"/>
      <c r="EJW454" s="142"/>
      <c r="EJX454" s="142"/>
      <c r="EJY454" s="142"/>
      <c r="EJZ454" s="142"/>
      <c r="EKA454" s="142"/>
      <c r="EKB454" s="142"/>
      <c r="EKC454" s="142"/>
      <c r="EKD454" s="142"/>
      <c r="EKE454" s="142"/>
      <c r="EKF454" s="142"/>
      <c r="EKG454" s="142"/>
      <c r="EKH454" s="142"/>
      <c r="EKI454" s="142"/>
      <c r="EKJ454" s="142"/>
      <c r="EKK454" s="142"/>
      <c r="EKL454" s="142"/>
      <c r="EKM454" s="142"/>
      <c r="EKN454" s="142"/>
      <c r="EKO454" s="142"/>
      <c r="EKP454" s="142"/>
      <c r="EKQ454" s="142"/>
      <c r="EKR454" s="142"/>
      <c r="EKS454" s="142"/>
      <c r="EKT454" s="142"/>
      <c r="EKU454" s="142"/>
      <c r="EKV454" s="142"/>
      <c r="EKW454" s="142"/>
      <c r="EKX454" s="142"/>
      <c r="EKY454" s="142"/>
      <c r="EKZ454" s="142"/>
      <c r="ELA454" s="142"/>
      <c r="ELB454" s="142"/>
      <c r="ELC454" s="142"/>
      <c r="ELD454" s="142"/>
      <c r="ELE454" s="142"/>
      <c r="ELF454" s="142"/>
      <c r="ELG454" s="142"/>
      <c r="ELH454" s="142"/>
      <c r="ELI454" s="142"/>
      <c r="ELJ454" s="142"/>
      <c r="ELK454" s="142"/>
      <c r="ELL454" s="142"/>
      <c r="ELM454" s="142"/>
      <c r="ELN454" s="142"/>
      <c r="ELO454" s="142"/>
      <c r="ELP454" s="142"/>
      <c r="ELQ454" s="142"/>
      <c r="ELR454" s="142"/>
      <c r="ELS454" s="142"/>
      <c r="ELT454" s="142"/>
      <c r="ELU454" s="142"/>
      <c r="ELV454" s="142"/>
      <c r="ELW454" s="142"/>
      <c r="ELX454" s="142"/>
      <c r="ELY454" s="142"/>
      <c r="ELZ454" s="142"/>
      <c r="EMA454" s="142"/>
      <c r="EMB454" s="142"/>
      <c r="EMC454" s="142"/>
      <c r="EMD454" s="142"/>
      <c r="EME454" s="142"/>
      <c r="EMF454" s="142"/>
      <c r="EMG454" s="142"/>
      <c r="EMH454" s="142"/>
      <c r="EMI454" s="142"/>
      <c r="EMJ454" s="142"/>
      <c r="EMK454" s="142"/>
      <c r="EML454" s="142"/>
      <c r="EMM454" s="142"/>
      <c r="EMN454" s="142"/>
      <c r="EMO454" s="142"/>
      <c r="EMP454" s="142"/>
      <c r="EMQ454" s="142"/>
      <c r="EMR454" s="142"/>
      <c r="EMS454" s="142"/>
      <c r="EMT454" s="142"/>
      <c r="EMU454" s="142"/>
      <c r="EMV454" s="142"/>
      <c r="EMW454" s="142"/>
      <c r="EMX454" s="142"/>
      <c r="EMY454" s="142"/>
      <c r="EMZ454" s="142"/>
      <c r="ENA454" s="142"/>
      <c r="ENB454" s="142"/>
      <c r="ENC454" s="142"/>
      <c r="END454" s="142"/>
      <c r="ENE454" s="142"/>
      <c r="ENF454" s="142"/>
      <c r="ENG454" s="142"/>
      <c r="ENH454" s="142"/>
      <c r="ENI454" s="142"/>
      <c r="ENJ454" s="142"/>
      <c r="ENK454" s="142"/>
      <c r="ENL454" s="142"/>
      <c r="ENM454" s="142"/>
      <c r="ENN454" s="142"/>
      <c r="ENO454" s="142"/>
      <c r="ENP454" s="142"/>
      <c r="ENQ454" s="142"/>
      <c r="ENR454" s="142"/>
      <c r="ENS454" s="142"/>
      <c r="ENT454" s="142"/>
      <c r="ENU454" s="142"/>
      <c r="ENV454" s="142"/>
      <c r="ENW454" s="142"/>
      <c r="ENX454" s="142"/>
      <c r="ENY454" s="142"/>
      <c r="ENZ454" s="142"/>
      <c r="EOA454" s="142"/>
      <c r="EOB454" s="142"/>
      <c r="EOC454" s="142"/>
      <c r="EOD454" s="142"/>
      <c r="EOE454" s="142"/>
      <c r="EOF454" s="142"/>
      <c r="EOG454" s="142"/>
      <c r="EOH454" s="142"/>
      <c r="EOI454" s="142"/>
      <c r="EOJ454" s="142"/>
      <c r="EOK454" s="142"/>
      <c r="EOL454" s="142"/>
      <c r="EOM454" s="142"/>
      <c r="EON454" s="142"/>
      <c r="EOO454" s="142"/>
      <c r="EOP454" s="142"/>
      <c r="EOQ454" s="142"/>
      <c r="EOR454" s="142"/>
      <c r="EOS454" s="142"/>
      <c r="EOT454" s="142"/>
      <c r="EOU454" s="142"/>
      <c r="EOV454" s="142"/>
      <c r="EOW454" s="142"/>
      <c r="EOX454" s="142"/>
      <c r="EOY454" s="142"/>
      <c r="EOZ454" s="142"/>
      <c r="EPA454" s="142"/>
      <c r="EPB454" s="142"/>
      <c r="EPC454" s="142"/>
      <c r="EPD454" s="142"/>
      <c r="EPE454" s="142"/>
      <c r="EPF454" s="142"/>
      <c r="EPG454" s="142"/>
      <c r="EPH454" s="142"/>
      <c r="EPI454" s="142"/>
      <c r="EPJ454" s="142"/>
      <c r="EPK454" s="142"/>
      <c r="EPL454" s="142"/>
      <c r="EPM454" s="142"/>
      <c r="EPN454" s="142"/>
      <c r="EPO454" s="142"/>
      <c r="EPP454" s="142"/>
      <c r="EPQ454" s="142"/>
      <c r="EPR454" s="142"/>
      <c r="EPS454" s="142"/>
      <c r="EPT454" s="142"/>
      <c r="EPU454" s="142"/>
      <c r="EPV454" s="142"/>
      <c r="EPW454" s="142"/>
      <c r="EPX454" s="142"/>
      <c r="EPY454" s="142"/>
      <c r="EPZ454" s="142"/>
      <c r="EQA454" s="142"/>
      <c r="EQB454" s="142"/>
      <c r="EQC454" s="142"/>
      <c r="EQD454" s="142"/>
      <c r="EQE454" s="142"/>
      <c r="EQF454" s="142"/>
      <c r="EQG454" s="142"/>
      <c r="EQH454" s="142"/>
      <c r="EQI454" s="142"/>
      <c r="EQJ454" s="142"/>
      <c r="EQK454" s="142"/>
      <c r="EQL454" s="142"/>
      <c r="EQM454" s="142"/>
      <c r="EQN454" s="142"/>
      <c r="EQO454" s="142"/>
      <c r="EQP454" s="142"/>
      <c r="EQQ454" s="142"/>
      <c r="EQR454" s="142"/>
      <c r="EQS454" s="142"/>
      <c r="EQT454" s="142"/>
      <c r="EQU454" s="142"/>
      <c r="EQV454" s="142"/>
      <c r="EQW454" s="142"/>
      <c r="EQX454" s="142"/>
      <c r="EQY454" s="142"/>
      <c r="EQZ454" s="142"/>
      <c r="ERA454" s="142"/>
      <c r="ERB454" s="142"/>
      <c r="ERC454" s="142"/>
      <c r="ERD454" s="142"/>
      <c r="ERE454" s="142"/>
      <c r="ERF454" s="142"/>
      <c r="ERG454" s="142"/>
      <c r="ERH454" s="142"/>
      <c r="ERI454" s="142"/>
      <c r="ERJ454" s="142"/>
      <c r="ERK454" s="142"/>
      <c r="ERL454" s="142"/>
      <c r="ERM454" s="142"/>
      <c r="ERN454" s="142"/>
      <c r="ERO454" s="142"/>
      <c r="ERP454" s="142"/>
      <c r="ERQ454" s="142"/>
      <c r="ERR454" s="142"/>
      <c r="ERS454" s="142"/>
      <c r="ERT454" s="142"/>
      <c r="ERU454" s="142"/>
      <c r="ERV454" s="142"/>
      <c r="ERW454" s="142"/>
      <c r="ERX454" s="142"/>
      <c r="ERY454" s="142"/>
      <c r="ERZ454" s="142"/>
      <c r="ESA454" s="142"/>
      <c r="ESB454" s="142"/>
      <c r="ESC454" s="142"/>
      <c r="ESD454" s="142"/>
      <c r="ESE454" s="142"/>
      <c r="ESF454" s="142"/>
      <c r="ESG454" s="142"/>
      <c r="ESH454" s="142"/>
      <c r="ESI454" s="142"/>
      <c r="ESJ454" s="142"/>
      <c r="ESK454" s="142"/>
      <c r="ESL454" s="142"/>
      <c r="ESM454" s="142"/>
      <c r="ESN454" s="142"/>
      <c r="ESO454" s="142"/>
      <c r="ESP454" s="142"/>
      <c r="ESQ454" s="142"/>
      <c r="ESR454" s="142"/>
      <c r="ESS454" s="142"/>
      <c r="EST454" s="142"/>
      <c r="ESU454" s="142"/>
      <c r="ESV454" s="142"/>
      <c r="ESW454" s="142"/>
      <c r="ESX454" s="142"/>
      <c r="ESY454" s="142"/>
      <c r="ESZ454" s="142"/>
      <c r="ETA454" s="142"/>
      <c r="ETB454" s="142"/>
      <c r="ETC454" s="142"/>
      <c r="ETD454" s="142"/>
      <c r="ETE454" s="142"/>
      <c r="ETF454" s="142"/>
      <c r="ETG454" s="142"/>
      <c r="ETH454" s="142"/>
      <c r="ETI454" s="142"/>
      <c r="ETJ454" s="142"/>
      <c r="ETK454" s="142"/>
      <c r="ETL454" s="142"/>
      <c r="ETM454" s="142"/>
      <c r="ETN454" s="142"/>
      <c r="ETO454" s="142"/>
      <c r="ETP454" s="142"/>
      <c r="ETQ454" s="142"/>
      <c r="ETR454" s="142"/>
      <c r="ETS454" s="142"/>
      <c r="ETT454" s="142"/>
      <c r="ETU454" s="142"/>
      <c r="ETV454" s="142"/>
      <c r="ETW454" s="142"/>
      <c r="ETX454" s="142"/>
      <c r="ETY454" s="142"/>
      <c r="ETZ454" s="142"/>
      <c r="EUA454" s="142"/>
      <c r="EUB454" s="142"/>
      <c r="EUC454" s="142"/>
      <c r="EUD454" s="142"/>
      <c r="EUE454" s="142"/>
      <c r="EUF454" s="142"/>
      <c r="EUG454" s="142"/>
      <c r="EUH454" s="142"/>
      <c r="EUI454" s="142"/>
      <c r="EUJ454" s="142"/>
      <c r="EUK454" s="142"/>
      <c r="EUL454" s="142"/>
      <c r="EUM454" s="142"/>
      <c r="EUN454" s="142"/>
      <c r="EUO454" s="142"/>
      <c r="EUP454" s="142"/>
      <c r="EUQ454" s="142"/>
      <c r="EUR454" s="142"/>
      <c r="EUS454" s="142"/>
      <c r="EUT454" s="142"/>
      <c r="EUU454" s="142"/>
      <c r="EUV454" s="142"/>
      <c r="EUW454" s="142"/>
      <c r="EUX454" s="142"/>
      <c r="EUY454" s="142"/>
      <c r="EUZ454" s="142"/>
      <c r="EVA454" s="142"/>
      <c r="EVB454" s="142"/>
      <c r="EVC454" s="142"/>
      <c r="EVD454" s="142"/>
      <c r="EVE454" s="142"/>
      <c r="EVF454" s="142"/>
      <c r="EVG454" s="142"/>
      <c r="EVH454" s="142"/>
      <c r="EVI454" s="142"/>
      <c r="EVJ454" s="142"/>
      <c r="EVK454" s="142"/>
      <c r="EVL454" s="142"/>
      <c r="EVM454" s="142"/>
      <c r="EVN454" s="142"/>
      <c r="EVO454" s="142"/>
      <c r="EVP454" s="142"/>
      <c r="EVQ454" s="142"/>
      <c r="EVR454" s="142"/>
      <c r="EVS454" s="142"/>
      <c r="EVT454" s="142"/>
      <c r="EVU454" s="142"/>
      <c r="EVV454" s="142"/>
      <c r="EVW454" s="142"/>
      <c r="EVX454" s="142"/>
      <c r="EVY454" s="142"/>
      <c r="EVZ454" s="142"/>
      <c r="EWA454" s="142"/>
      <c r="EWB454" s="142"/>
      <c r="EWC454" s="142"/>
      <c r="EWD454" s="142"/>
      <c r="EWE454" s="142"/>
      <c r="EWF454" s="142"/>
      <c r="EWG454" s="142"/>
      <c r="EWH454" s="142"/>
      <c r="EWI454" s="142"/>
      <c r="EWJ454" s="142"/>
      <c r="EWK454" s="142"/>
      <c r="EWL454" s="142"/>
      <c r="EWM454" s="142"/>
      <c r="EWN454" s="142"/>
      <c r="EWO454" s="142"/>
      <c r="EWP454" s="142"/>
      <c r="EWQ454" s="142"/>
      <c r="EWR454" s="142"/>
      <c r="EWS454" s="142"/>
      <c r="EWT454" s="142"/>
      <c r="EWU454" s="142"/>
      <c r="EWV454" s="142"/>
      <c r="EWW454" s="142"/>
      <c r="EWX454" s="142"/>
      <c r="EWY454" s="142"/>
      <c r="EWZ454" s="142"/>
      <c r="EXA454" s="142"/>
      <c r="EXB454" s="142"/>
      <c r="EXC454" s="142"/>
      <c r="EXD454" s="142"/>
      <c r="EXE454" s="142"/>
      <c r="EXF454" s="142"/>
      <c r="EXG454" s="142"/>
      <c r="EXH454" s="142"/>
      <c r="EXI454" s="142"/>
      <c r="EXJ454" s="142"/>
      <c r="EXK454" s="142"/>
      <c r="EXL454" s="142"/>
      <c r="EXM454" s="142"/>
      <c r="EXN454" s="142"/>
      <c r="EXO454" s="142"/>
      <c r="EXP454" s="142"/>
      <c r="EXQ454" s="142"/>
      <c r="EXR454" s="142"/>
      <c r="EXS454" s="142"/>
      <c r="EXT454" s="142"/>
      <c r="EXU454" s="142"/>
      <c r="EXV454" s="142"/>
      <c r="EXW454" s="142"/>
      <c r="EXX454" s="142"/>
      <c r="EXY454" s="142"/>
      <c r="EXZ454" s="142"/>
      <c r="EYA454" s="142"/>
      <c r="EYB454" s="142"/>
      <c r="EYC454" s="142"/>
      <c r="EYD454" s="142"/>
      <c r="EYE454" s="142"/>
      <c r="EYF454" s="142"/>
      <c r="EYG454" s="142"/>
      <c r="EYH454" s="142"/>
      <c r="EYI454" s="142"/>
      <c r="EYJ454" s="142"/>
      <c r="EYK454" s="142"/>
      <c r="EYL454" s="142"/>
      <c r="EYM454" s="142"/>
      <c r="EYN454" s="142"/>
      <c r="EYO454" s="142"/>
      <c r="EYP454" s="142"/>
      <c r="EYQ454" s="142"/>
      <c r="EYR454" s="142"/>
      <c r="EYS454" s="142"/>
      <c r="EYT454" s="142"/>
      <c r="EYU454" s="142"/>
      <c r="EYV454" s="142"/>
      <c r="EYW454" s="142"/>
      <c r="EYX454" s="142"/>
      <c r="EYY454" s="142"/>
      <c r="EYZ454" s="142"/>
      <c r="EZA454" s="142"/>
      <c r="EZB454" s="142"/>
      <c r="EZC454" s="142"/>
      <c r="EZD454" s="142"/>
      <c r="EZE454" s="142"/>
      <c r="EZF454" s="142"/>
      <c r="EZG454" s="142"/>
      <c r="EZH454" s="142"/>
      <c r="EZI454" s="142"/>
      <c r="EZJ454" s="142"/>
      <c r="EZK454" s="142"/>
      <c r="EZL454" s="142"/>
      <c r="EZM454" s="142"/>
      <c r="EZN454" s="142"/>
      <c r="EZO454" s="142"/>
      <c r="EZP454" s="142"/>
      <c r="EZQ454" s="142"/>
      <c r="EZR454" s="142"/>
      <c r="EZS454" s="142"/>
      <c r="EZT454" s="142"/>
      <c r="EZU454" s="142"/>
      <c r="EZV454" s="142"/>
      <c r="EZW454" s="142"/>
      <c r="EZX454" s="142"/>
      <c r="EZY454" s="142"/>
      <c r="EZZ454" s="142"/>
      <c r="FAA454" s="142"/>
      <c r="FAB454" s="142"/>
      <c r="FAC454" s="142"/>
      <c r="FAD454" s="142"/>
      <c r="FAE454" s="142"/>
      <c r="FAF454" s="142"/>
      <c r="FAG454" s="142"/>
      <c r="FAH454" s="142"/>
      <c r="FAI454" s="142"/>
      <c r="FAJ454" s="142"/>
      <c r="FAK454" s="142"/>
      <c r="FAL454" s="142"/>
      <c r="FAM454" s="142"/>
      <c r="FAN454" s="142"/>
      <c r="FAO454" s="142"/>
      <c r="FAP454" s="142"/>
      <c r="FAQ454" s="142"/>
      <c r="FAR454" s="142"/>
      <c r="FAS454" s="142"/>
      <c r="FAT454" s="142"/>
      <c r="FAU454" s="142"/>
      <c r="FAV454" s="142"/>
      <c r="FAW454" s="142"/>
      <c r="FAX454" s="142"/>
      <c r="FAY454" s="142"/>
      <c r="FAZ454" s="142"/>
      <c r="FBA454" s="142"/>
      <c r="FBB454" s="142"/>
      <c r="FBC454" s="142"/>
      <c r="FBD454" s="142"/>
      <c r="FBE454" s="142"/>
      <c r="FBF454" s="142"/>
      <c r="FBG454" s="142"/>
      <c r="FBH454" s="142"/>
      <c r="FBI454" s="142"/>
      <c r="FBJ454" s="142"/>
      <c r="FBK454" s="142"/>
      <c r="FBL454" s="142"/>
      <c r="FBM454" s="142"/>
      <c r="FBN454" s="142"/>
      <c r="FBO454" s="142"/>
      <c r="FBP454" s="142"/>
      <c r="FBQ454" s="142"/>
      <c r="FBR454" s="142"/>
      <c r="FBS454" s="142"/>
      <c r="FBT454" s="142"/>
      <c r="FBU454" s="142"/>
      <c r="FBV454" s="142"/>
      <c r="FBW454" s="142"/>
      <c r="FBX454" s="142"/>
      <c r="FBY454" s="142"/>
      <c r="FBZ454" s="142"/>
      <c r="FCA454" s="142"/>
      <c r="FCB454" s="142"/>
      <c r="FCC454" s="142"/>
      <c r="FCD454" s="142"/>
      <c r="FCE454" s="142"/>
      <c r="FCF454" s="142"/>
      <c r="FCG454" s="142"/>
      <c r="FCH454" s="142"/>
      <c r="FCI454" s="142"/>
      <c r="FCJ454" s="142"/>
      <c r="FCK454" s="142"/>
      <c r="FCL454" s="142"/>
      <c r="FCM454" s="142"/>
      <c r="FCN454" s="142"/>
      <c r="FCO454" s="142"/>
      <c r="FCP454" s="142"/>
      <c r="FCQ454" s="142"/>
      <c r="FCR454" s="142"/>
      <c r="FCS454" s="142"/>
      <c r="FCT454" s="142"/>
      <c r="FCU454" s="142"/>
      <c r="FCV454" s="142"/>
      <c r="FCW454" s="142"/>
      <c r="FCX454" s="142"/>
      <c r="FCY454" s="142"/>
      <c r="FCZ454" s="142"/>
      <c r="FDA454" s="142"/>
      <c r="FDB454" s="142"/>
      <c r="FDC454" s="142"/>
      <c r="FDD454" s="142"/>
      <c r="FDE454" s="142"/>
      <c r="FDF454" s="142"/>
      <c r="FDG454" s="142"/>
      <c r="FDH454" s="142"/>
      <c r="FDI454" s="142"/>
      <c r="FDJ454" s="142"/>
      <c r="FDK454" s="142"/>
      <c r="FDL454" s="142"/>
      <c r="FDM454" s="142"/>
      <c r="FDN454" s="142"/>
      <c r="FDO454" s="142"/>
      <c r="FDP454" s="142"/>
      <c r="FDQ454" s="142"/>
      <c r="FDR454" s="142"/>
      <c r="FDS454" s="142"/>
      <c r="FDT454" s="142"/>
      <c r="FDU454" s="142"/>
      <c r="FDV454" s="142"/>
      <c r="FDW454" s="142"/>
      <c r="FDX454" s="142"/>
      <c r="FDY454" s="142"/>
      <c r="FDZ454" s="142"/>
      <c r="FEA454" s="142"/>
      <c r="FEB454" s="142"/>
      <c r="FEC454" s="142"/>
      <c r="FED454" s="142"/>
      <c r="FEE454" s="142"/>
      <c r="FEF454" s="142"/>
      <c r="FEG454" s="142"/>
      <c r="FEH454" s="142"/>
      <c r="FEI454" s="142"/>
      <c r="FEJ454" s="142"/>
      <c r="FEK454" s="142"/>
      <c r="FEL454" s="142"/>
      <c r="FEM454" s="142"/>
      <c r="FEN454" s="142"/>
      <c r="FEO454" s="142"/>
      <c r="FEP454" s="142"/>
      <c r="FEQ454" s="142"/>
      <c r="FER454" s="142"/>
      <c r="FES454" s="142"/>
      <c r="FET454" s="142"/>
      <c r="FEU454" s="142"/>
      <c r="FEV454" s="142"/>
      <c r="FEW454" s="142"/>
      <c r="FEX454" s="142"/>
      <c r="FEY454" s="142"/>
      <c r="FEZ454" s="142"/>
      <c r="FFA454" s="142"/>
      <c r="FFB454" s="142"/>
      <c r="FFC454" s="142"/>
      <c r="FFD454" s="142"/>
      <c r="FFE454" s="142"/>
      <c r="FFF454" s="142"/>
      <c r="FFG454" s="142"/>
      <c r="FFH454" s="142"/>
      <c r="FFI454" s="142"/>
      <c r="FFJ454" s="142"/>
      <c r="FFK454" s="142"/>
      <c r="FFL454" s="142"/>
      <c r="FFM454" s="142"/>
      <c r="FFN454" s="142"/>
      <c r="FFO454" s="142"/>
      <c r="FFP454" s="142"/>
      <c r="FFQ454" s="142"/>
      <c r="FFR454" s="142"/>
      <c r="FFS454" s="142"/>
      <c r="FFT454" s="142"/>
      <c r="FFU454" s="142"/>
      <c r="FFV454" s="142"/>
      <c r="FFW454" s="142"/>
      <c r="FFX454" s="142"/>
      <c r="FFY454" s="142"/>
      <c r="FFZ454" s="142"/>
      <c r="FGA454" s="142"/>
      <c r="FGB454" s="142"/>
      <c r="FGC454" s="142"/>
      <c r="FGD454" s="142"/>
      <c r="FGE454" s="142"/>
      <c r="FGF454" s="142"/>
      <c r="FGG454" s="142"/>
      <c r="FGH454" s="142"/>
      <c r="FGI454" s="142"/>
      <c r="FGJ454" s="142"/>
      <c r="FGK454" s="142"/>
      <c r="FGL454" s="142"/>
      <c r="FGM454" s="142"/>
      <c r="FGN454" s="142"/>
      <c r="FGO454" s="142"/>
      <c r="FGP454" s="142"/>
      <c r="FGQ454" s="142"/>
      <c r="FGR454" s="142"/>
      <c r="FGS454" s="142"/>
      <c r="FGT454" s="142"/>
      <c r="FGU454" s="142"/>
      <c r="FGV454" s="142"/>
      <c r="FGW454" s="142"/>
      <c r="FGX454" s="142"/>
      <c r="FGY454" s="142"/>
      <c r="FGZ454" s="142"/>
      <c r="FHA454" s="142"/>
      <c r="FHB454" s="142"/>
      <c r="FHC454" s="142"/>
      <c r="FHD454" s="142"/>
      <c r="FHE454" s="142"/>
      <c r="FHF454" s="142"/>
      <c r="FHG454" s="142"/>
      <c r="FHH454" s="142"/>
      <c r="FHI454" s="142"/>
      <c r="FHJ454" s="142"/>
      <c r="FHK454" s="142"/>
      <c r="FHL454" s="142"/>
      <c r="FHM454" s="142"/>
      <c r="FHN454" s="142"/>
      <c r="FHO454" s="142"/>
      <c r="FHP454" s="142"/>
      <c r="FHQ454" s="142"/>
      <c r="FHR454" s="142"/>
      <c r="FHS454" s="142"/>
      <c r="FHT454" s="142"/>
      <c r="FHU454" s="142"/>
      <c r="FHV454" s="142"/>
      <c r="FHW454" s="142"/>
      <c r="FHX454" s="142"/>
      <c r="FHY454" s="142"/>
      <c r="FHZ454" s="142"/>
      <c r="FIA454" s="142"/>
      <c r="FIB454" s="142"/>
      <c r="FIC454" s="142"/>
      <c r="FID454" s="142"/>
      <c r="FIE454" s="142"/>
      <c r="FIF454" s="142"/>
      <c r="FIG454" s="142"/>
      <c r="FIH454" s="142"/>
      <c r="FII454" s="142"/>
      <c r="FIJ454" s="142"/>
      <c r="FIK454" s="142"/>
      <c r="FIL454" s="142"/>
      <c r="FIM454" s="142"/>
      <c r="FIN454" s="142"/>
      <c r="FIO454" s="142"/>
      <c r="FIP454" s="142"/>
      <c r="FIQ454" s="142"/>
      <c r="FIR454" s="142"/>
      <c r="FIS454" s="142"/>
      <c r="FIT454" s="142"/>
      <c r="FIU454" s="142"/>
      <c r="FIV454" s="142"/>
      <c r="FIW454" s="142"/>
      <c r="FIX454" s="142"/>
      <c r="FIY454" s="142"/>
      <c r="FIZ454" s="142"/>
      <c r="FJA454" s="142"/>
      <c r="FJB454" s="142"/>
      <c r="FJC454" s="142"/>
      <c r="FJD454" s="142"/>
      <c r="FJE454" s="142"/>
      <c r="FJF454" s="142"/>
      <c r="FJG454" s="142"/>
      <c r="FJH454" s="142"/>
      <c r="FJI454" s="142"/>
      <c r="FJJ454" s="142"/>
      <c r="FJK454" s="142"/>
      <c r="FJL454" s="142"/>
      <c r="FJM454" s="142"/>
      <c r="FJN454" s="142"/>
      <c r="FJO454" s="142"/>
      <c r="FJP454" s="142"/>
      <c r="FJQ454" s="142"/>
      <c r="FJR454" s="142"/>
      <c r="FJS454" s="142"/>
      <c r="FJT454" s="142"/>
      <c r="FJU454" s="142"/>
      <c r="FJV454" s="142"/>
      <c r="FJW454" s="142"/>
      <c r="FJX454" s="142"/>
      <c r="FJY454" s="142"/>
      <c r="FJZ454" s="142"/>
      <c r="FKA454" s="142"/>
      <c r="FKB454" s="142"/>
      <c r="FKC454" s="142"/>
      <c r="FKD454" s="142"/>
      <c r="FKE454" s="142"/>
      <c r="FKF454" s="142"/>
      <c r="FKG454" s="142"/>
      <c r="FKH454" s="142"/>
      <c r="FKI454" s="142"/>
      <c r="FKJ454" s="142"/>
      <c r="FKK454" s="142"/>
      <c r="FKL454" s="142"/>
      <c r="FKM454" s="142"/>
      <c r="FKN454" s="142"/>
      <c r="FKO454" s="142"/>
      <c r="FKP454" s="142"/>
      <c r="FKQ454" s="142"/>
      <c r="FKR454" s="142"/>
      <c r="FKS454" s="142"/>
      <c r="FKT454" s="142"/>
      <c r="FKU454" s="142"/>
      <c r="FKV454" s="142"/>
      <c r="FKW454" s="142"/>
      <c r="FKX454" s="142"/>
      <c r="FKY454" s="142"/>
      <c r="FKZ454" s="142"/>
      <c r="FLA454" s="142"/>
      <c r="FLB454" s="142"/>
      <c r="FLC454" s="142"/>
      <c r="FLD454" s="142"/>
      <c r="FLE454" s="142"/>
      <c r="FLF454" s="142"/>
      <c r="FLG454" s="142"/>
      <c r="FLH454" s="142"/>
      <c r="FLI454" s="142"/>
      <c r="FLJ454" s="142"/>
      <c r="FLK454" s="142"/>
      <c r="FLL454" s="142"/>
      <c r="FLM454" s="142"/>
      <c r="FLN454" s="142"/>
      <c r="FLO454" s="142"/>
      <c r="FLP454" s="142"/>
      <c r="FLQ454" s="142"/>
      <c r="FLR454" s="142"/>
      <c r="FLS454" s="142"/>
      <c r="FLT454" s="142"/>
      <c r="FLU454" s="142"/>
      <c r="FLV454" s="142"/>
      <c r="FLW454" s="142"/>
      <c r="FLX454" s="142"/>
      <c r="FLY454" s="142"/>
      <c r="FLZ454" s="142"/>
      <c r="FMA454" s="142"/>
      <c r="FMB454" s="142"/>
      <c r="FMC454" s="142"/>
      <c r="FMD454" s="142"/>
      <c r="FME454" s="142"/>
      <c r="FMF454" s="142"/>
      <c r="FMG454" s="142"/>
      <c r="FMH454" s="142"/>
      <c r="FMI454" s="142"/>
      <c r="FMJ454" s="142"/>
      <c r="FMK454" s="142"/>
      <c r="FML454" s="142"/>
      <c r="FMM454" s="142"/>
      <c r="FMN454" s="142"/>
      <c r="FMO454" s="142"/>
      <c r="FMP454" s="142"/>
      <c r="FMQ454" s="142"/>
      <c r="FMR454" s="142"/>
      <c r="FMS454" s="142"/>
      <c r="FMT454" s="142"/>
      <c r="FMU454" s="142"/>
      <c r="FMV454" s="142"/>
      <c r="FMW454" s="142"/>
      <c r="FMX454" s="142"/>
      <c r="FMY454" s="142"/>
      <c r="FMZ454" s="142"/>
      <c r="FNA454" s="142"/>
      <c r="FNB454" s="142"/>
      <c r="FNC454" s="142"/>
      <c r="FND454" s="142"/>
      <c r="FNE454" s="142"/>
      <c r="FNF454" s="142"/>
      <c r="FNG454" s="142"/>
      <c r="FNH454" s="142"/>
      <c r="FNI454" s="142"/>
      <c r="FNJ454" s="142"/>
      <c r="FNK454" s="142"/>
      <c r="FNL454" s="142"/>
      <c r="FNM454" s="142"/>
      <c r="FNN454" s="142"/>
      <c r="FNO454" s="142"/>
      <c r="FNP454" s="142"/>
      <c r="FNQ454" s="142"/>
      <c r="FNR454" s="142"/>
      <c r="FNS454" s="142"/>
      <c r="FNT454" s="142"/>
      <c r="FNU454" s="142"/>
      <c r="FNV454" s="142"/>
      <c r="FNW454" s="142"/>
      <c r="FNX454" s="142"/>
      <c r="FNY454" s="142"/>
      <c r="FNZ454" s="142"/>
      <c r="FOA454" s="142"/>
      <c r="FOB454" s="142"/>
      <c r="FOC454" s="142"/>
      <c r="FOD454" s="142"/>
      <c r="FOE454" s="142"/>
      <c r="FOF454" s="142"/>
      <c r="FOG454" s="142"/>
      <c r="FOH454" s="142"/>
      <c r="FOI454" s="142"/>
      <c r="FOJ454" s="142"/>
      <c r="FOK454" s="142"/>
      <c r="FOL454" s="142"/>
      <c r="FOM454" s="142"/>
      <c r="FON454" s="142"/>
      <c r="FOO454" s="142"/>
      <c r="FOP454" s="142"/>
      <c r="FOQ454" s="142"/>
      <c r="FOR454" s="142"/>
      <c r="FOS454" s="142"/>
      <c r="FOT454" s="142"/>
      <c r="FOU454" s="142"/>
      <c r="FOV454" s="142"/>
      <c r="FOW454" s="142"/>
      <c r="FOX454" s="142"/>
      <c r="FOY454" s="142"/>
      <c r="FOZ454" s="142"/>
      <c r="FPA454" s="142"/>
      <c r="FPB454" s="142"/>
      <c r="FPC454" s="142"/>
      <c r="FPD454" s="142"/>
      <c r="FPE454" s="142"/>
      <c r="FPF454" s="142"/>
      <c r="FPG454" s="142"/>
      <c r="FPH454" s="142"/>
      <c r="FPI454" s="142"/>
      <c r="FPJ454" s="142"/>
      <c r="FPK454" s="142"/>
      <c r="FPL454" s="142"/>
      <c r="FPM454" s="142"/>
      <c r="FPN454" s="142"/>
      <c r="FPO454" s="142"/>
      <c r="FPP454" s="142"/>
      <c r="FPQ454" s="142"/>
      <c r="FPR454" s="142"/>
      <c r="FPS454" s="142"/>
      <c r="FPT454" s="142"/>
      <c r="FPU454" s="142"/>
      <c r="FPV454" s="142"/>
      <c r="FPW454" s="142"/>
      <c r="FPX454" s="142"/>
      <c r="FPY454" s="142"/>
      <c r="FPZ454" s="142"/>
      <c r="FQA454" s="142"/>
      <c r="FQB454" s="142"/>
      <c r="FQC454" s="142"/>
      <c r="FQD454" s="142"/>
      <c r="FQE454" s="142"/>
      <c r="FQF454" s="142"/>
      <c r="FQG454" s="142"/>
      <c r="FQH454" s="142"/>
      <c r="FQI454" s="142"/>
      <c r="FQJ454" s="142"/>
      <c r="FQK454" s="142"/>
      <c r="FQL454" s="142"/>
      <c r="FQM454" s="142"/>
      <c r="FQN454" s="142"/>
      <c r="FQO454" s="142"/>
      <c r="FQP454" s="142"/>
      <c r="FQQ454" s="142"/>
      <c r="FQR454" s="142"/>
      <c r="FQS454" s="142"/>
      <c r="FQT454" s="142"/>
      <c r="FQU454" s="142"/>
      <c r="FQV454" s="142"/>
      <c r="FQW454" s="142"/>
      <c r="FQX454" s="142"/>
      <c r="FQY454" s="142"/>
      <c r="FQZ454" s="142"/>
      <c r="FRA454" s="142"/>
      <c r="FRB454" s="142"/>
      <c r="FRC454" s="142"/>
      <c r="FRD454" s="142"/>
      <c r="FRE454" s="142"/>
      <c r="FRF454" s="142"/>
      <c r="FRG454" s="142"/>
      <c r="FRH454" s="142"/>
      <c r="FRI454" s="142"/>
      <c r="FRJ454" s="142"/>
      <c r="FRK454" s="142"/>
      <c r="FRL454" s="142"/>
      <c r="FRM454" s="142"/>
      <c r="FRN454" s="142"/>
      <c r="FRO454" s="142"/>
      <c r="FRP454" s="142"/>
      <c r="FRQ454" s="142"/>
      <c r="FRR454" s="142"/>
      <c r="FRS454" s="142"/>
      <c r="FRT454" s="142"/>
      <c r="FRU454" s="142"/>
      <c r="FRV454" s="142"/>
      <c r="FRW454" s="142"/>
      <c r="FRX454" s="142"/>
      <c r="FRY454" s="142"/>
      <c r="FRZ454" s="142"/>
      <c r="FSA454" s="142"/>
      <c r="FSB454" s="142"/>
      <c r="FSC454" s="142"/>
      <c r="FSD454" s="142"/>
      <c r="FSE454" s="142"/>
      <c r="FSF454" s="142"/>
      <c r="FSG454" s="142"/>
      <c r="FSH454" s="142"/>
      <c r="FSI454" s="142"/>
      <c r="FSJ454" s="142"/>
      <c r="FSK454" s="142"/>
      <c r="FSL454" s="142"/>
      <c r="FSM454" s="142"/>
      <c r="FSN454" s="142"/>
      <c r="FSO454" s="142"/>
      <c r="FSP454" s="142"/>
      <c r="FSQ454" s="142"/>
      <c r="FSR454" s="142"/>
      <c r="FSS454" s="142"/>
      <c r="FST454" s="142"/>
      <c r="FSU454" s="142"/>
      <c r="FSV454" s="142"/>
      <c r="FSW454" s="142"/>
      <c r="FSX454" s="142"/>
      <c r="FSY454" s="142"/>
      <c r="FSZ454" s="142"/>
      <c r="FTA454" s="142"/>
      <c r="FTB454" s="142"/>
      <c r="FTC454" s="142"/>
      <c r="FTD454" s="142"/>
      <c r="FTE454" s="142"/>
      <c r="FTF454" s="142"/>
      <c r="FTG454" s="142"/>
      <c r="FTH454" s="142"/>
      <c r="FTI454" s="142"/>
      <c r="FTJ454" s="142"/>
      <c r="FTK454" s="142"/>
      <c r="FTL454" s="142"/>
      <c r="FTM454" s="142"/>
      <c r="FTN454" s="142"/>
      <c r="FTO454" s="142"/>
      <c r="FTP454" s="142"/>
      <c r="FTQ454" s="142"/>
      <c r="FTR454" s="142"/>
      <c r="FTS454" s="142"/>
      <c r="FTT454" s="142"/>
      <c r="FTU454" s="142"/>
      <c r="FTV454" s="142"/>
      <c r="FTW454" s="142"/>
      <c r="FTX454" s="142"/>
      <c r="FTY454" s="142"/>
      <c r="FTZ454" s="142"/>
      <c r="FUA454" s="142"/>
      <c r="FUB454" s="142"/>
      <c r="FUC454" s="142"/>
      <c r="FUD454" s="142"/>
      <c r="FUE454" s="142"/>
      <c r="FUF454" s="142"/>
      <c r="FUG454" s="142"/>
      <c r="FUH454" s="142"/>
      <c r="FUI454" s="142"/>
      <c r="FUJ454" s="142"/>
      <c r="FUK454" s="142"/>
      <c r="FUL454" s="142"/>
      <c r="FUM454" s="142"/>
      <c r="FUN454" s="142"/>
      <c r="FUO454" s="142"/>
      <c r="FUP454" s="142"/>
      <c r="FUQ454" s="142"/>
      <c r="FUR454" s="142"/>
      <c r="FUS454" s="142"/>
      <c r="FUT454" s="142"/>
      <c r="FUU454" s="142"/>
      <c r="FUV454" s="142"/>
      <c r="FUW454" s="142"/>
      <c r="FUX454" s="142"/>
      <c r="FUY454" s="142"/>
      <c r="FUZ454" s="142"/>
      <c r="FVA454" s="142"/>
      <c r="FVB454" s="142"/>
      <c r="FVC454" s="142"/>
      <c r="FVD454" s="142"/>
      <c r="FVE454" s="142"/>
      <c r="FVF454" s="142"/>
      <c r="FVG454" s="142"/>
      <c r="FVH454" s="142"/>
      <c r="FVI454" s="142"/>
      <c r="FVJ454" s="142"/>
      <c r="FVK454" s="142"/>
      <c r="FVL454" s="142"/>
      <c r="FVM454" s="142"/>
      <c r="FVN454" s="142"/>
      <c r="FVO454" s="142"/>
      <c r="FVP454" s="142"/>
      <c r="FVQ454" s="142"/>
      <c r="FVR454" s="142"/>
      <c r="FVS454" s="142"/>
      <c r="FVT454" s="142"/>
      <c r="FVU454" s="142"/>
      <c r="FVV454" s="142"/>
      <c r="FVW454" s="142"/>
      <c r="FVX454" s="142"/>
      <c r="FVY454" s="142"/>
      <c r="FVZ454" s="142"/>
      <c r="FWA454" s="142"/>
      <c r="FWB454" s="142"/>
      <c r="FWC454" s="142"/>
      <c r="FWD454" s="142"/>
      <c r="FWE454" s="142"/>
      <c r="FWF454" s="142"/>
      <c r="FWG454" s="142"/>
      <c r="FWH454" s="142"/>
      <c r="FWI454" s="142"/>
      <c r="FWJ454" s="142"/>
      <c r="FWK454" s="142"/>
      <c r="FWL454" s="142"/>
      <c r="FWM454" s="142"/>
      <c r="FWN454" s="142"/>
      <c r="FWO454" s="142"/>
      <c r="FWP454" s="142"/>
      <c r="FWQ454" s="142"/>
      <c r="FWR454" s="142"/>
      <c r="FWS454" s="142"/>
      <c r="FWT454" s="142"/>
      <c r="FWU454" s="142"/>
      <c r="FWV454" s="142"/>
      <c r="FWW454" s="142"/>
      <c r="FWX454" s="142"/>
      <c r="FWY454" s="142"/>
      <c r="FWZ454" s="142"/>
      <c r="FXA454" s="142"/>
      <c r="FXB454" s="142"/>
      <c r="FXC454" s="142"/>
      <c r="FXD454" s="142"/>
      <c r="FXE454" s="142"/>
      <c r="FXF454" s="142"/>
      <c r="FXG454" s="142"/>
      <c r="FXH454" s="142"/>
      <c r="FXI454" s="142"/>
      <c r="FXJ454" s="142"/>
      <c r="FXK454" s="142"/>
      <c r="FXL454" s="142"/>
      <c r="FXM454" s="142"/>
      <c r="FXN454" s="142"/>
      <c r="FXO454" s="142"/>
      <c r="FXP454" s="142"/>
      <c r="FXQ454" s="142"/>
      <c r="FXR454" s="142"/>
      <c r="FXS454" s="142"/>
      <c r="FXT454" s="142"/>
      <c r="FXU454" s="142"/>
      <c r="FXV454" s="142"/>
      <c r="FXW454" s="142"/>
      <c r="FXX454" s="142"/>
      <c r="FXY454" s="142"/>
      <c r="FXZ454" s="142"/>
      <c r="FYA454" s="142"/>
      <c r="FYB454" s="142"/>
      <c r="FYC454" s="142"/>
      <c r="FYD454" s="142"/>
      <c r="FYE454" s="142"/>
      <c r="FYF454" s="142"/>
      <c r="FYG454" s="142"/>
      <c r="FYH454" s="142"/>
      <c r="FYI454" s="142"/>
      <c r="FYJ454" s="142"/>
      <c r="FYK454" s="142"/>
      <c r="FYL454" s="142"/>
      <c r="FYM454" s="142"/>
      <c r="FYN454" s="142"/>
      <c r="FYO454" s="142"/>
      <c r="FYP454" s="142"/>
      <c r="FYQ454" s="142"/>
      <c r="FYR454" s="142"/>
      <c r="FYS454" s="142"/>
      <c r="FYT454" s="142"/>
      <c r="FYU454" s="142"/>
      <c r="FYV454" s="142"/>
      <c r="FYW454" s="142"/>
      <c r="FYX454" s="142"/>
      <c r="FYY454" s="142"/>
      <c r="FYZ454" s="142"/>
      <c r="FZA454" s="142"/>
      <c r="FZB454" s="142"/>
      <c r="FZC454" s="142"/>
      <c r="FZD454" s="142"/>
      <c r="FZE454" s="142"/>
      <c r="FZF454" s="142"/>
      <c r="FZG454" s="142"/>
      <c r="FZH454" s="142"/>
      <c r="FZI454" s="142"/>
      <c r="FZJ454" s="142"/>
      <c r="FZK454" s="142"/>
      <c r="FZL454" s="142"/>
      <c r="FZM454" s="142"/>
      <c r="FZN454" s="142"/>
      <c r="FZO454" s="142"/>
      <c r="FZP454" s="142"/>
      <c r="FZQ454" s="142"/>
      <c r="FZR454" s="142"/>
      <c r="FZS454" s="142"/>
      <c r="FZT454" s="142"/>
      <c r="FZU454" s="142"/>
      <c r="FZV454" s="142"/>
      <c r="FZW454" s="142"/>
      <c r="FZX454" s="142"/>
      <c r="FZY454" s="142"/>
      <c r="FZZ454" s="142"/>
      <c r="GAA454" s="142"/>
      <c r="GAB454" s="142"/>
      <c r="GAC454" s="142"/>
      <c r="GAD454" s="142"/>
      <c r="GAE454" s="142"/>
      <c r="GAF454" s="142"/>
      <c r="GAG454" s="142"/>
      <c r="GAH454" s="142"/>
      <c r="GAI454" s="142"/>
      <c r="GAJ454" s="142"/>
      <c r="GAK454" s="142"/>
      <c r="GAL454" s="142"/>
      <c r="GAM454" s="142"/>
      <c r="GAN454" s="142"/>
      <c r="GAO454" s="142"/>
      <c r="GAP454" s="142"/>
      <c r="GAQ454" s="142"/>
      <c r="GAR454" s="142"/>
      <c r="GAS454" s="142"/>
      <c r="GAT454" s="142"/>
      <c r="GAU454" s="142"/>
      <c r="GAV454" s="142"/>
      <c r="GAW454" s="142"/>
      <c r="GAX454" s="142"/>
      <c r="GAY454" s="142"/>
      <c r="GAZ454" s="142"/>
      <c r="GBA454" s="142"/>
      <c r="GBB454" s="142"/>
      <c r="GBC454" s="142"/>
      <c r="GBD454" s="142"/>
      <c r="GBE454" s="142"/>
      <c r="GBF454" s="142"/>
      <c r="GBG454" s="142"/>
      <c r="GBH454" s="142"/>
      <c r="GBI454" s="142"/>
      <c r="GBJ454" s="142"/>
      <c r="GBK454" s="142"/>
      <c r="GBL454" s="142"/>
      <c r="GBM454" s="142"/>
      <c r="GBN454" s="142"/>
      <c r="GBO454" s="142"/>
      <c r="GBP454" s="142"/>
      <c r="GBQ454" s="142"/>
      <c r="GBR454" s="142"/>
      <c r="GBS454" s="142"/>
      <c r="GBT454" s="142"/>
      <c r="GBU454" s="142"/>
      <c r="GBV454" s="142"/>
      <c r="GBW454" s="142"/>
      <c r="GBX454" s="142"/>
      <c r="GBY454" s="142"/>
      <c r="GBZ454" s="142"/>
      <c r="GCA454" s="142"/>
      <c r="GCB454" s="142"/>
      <c r="GCC454" s="142"/>
      <c r="GCD454" s="142"/>
      <c r="GCE454" s="142"/>
      <c r="GCF454" s="142"/>
      <c r="GCG454" s="142"/>
      <c r="GCH454" s="142"/>
      <c r="GCI454" s="142"/>
      <c r="GCJ454" s="142"/>
      <c r="GCK454" s="142"/>
      <c r="GCL454" s="142"/>
      <c r="GCM454" s="142"/>
      <c r="GCN454" s="142"/>
      <c r="GCO454" s="142"/>
      <c r="GCP454" s="142"/>
      <c r="GCQ454" s="142"/>
      <c r="GCR454" s="142"/>
      <c r="GCS454" s="142"/>
      <c r="GCT454" s="142"/>
      <c r="GCU454" s="142"/>
      <c r="GCV454" s="142"/>
      <c r="GCW454" s="142"/>
      <c r="GCX454" s="142"/>
      <c r="GCY454" s="142"/>
      <c r="GCZ454" s="142"/>
      <c r="GDA454" s="142"/>
      <c r="GDB454" s="142"/>
      <c r="GDC454" s="142"/>
      <c r="GDD454" s="142"/>
      <c r="GDE454" s="142"/>
      <c r="GDF454" s="142"/>
      <c r="GDG454" s="142"/>
      <c r="GDH454" s="142"/>
      <c r="GDI454" s="142"/>
      <c r="GDJ454" s="142"/>
      <c r="GDK454" s="142"/>
      <c r="GDL454" s="142"/>
      <c r="GDM454" s="142"/>
      <c r="GDN454" s="142"/>
      <c r="GDO454" s="142"/>
      <c r="GDP454" s="142"/>
      <c r="GDQ454" s="142"/>
      <c r="GDR454" s="142"/>
      <c r="GDS454" s="142"/>
      <c r="GDT454" s="142"/>
      <c r="GDU454" s="142"/>
      <c r="GDV454" s="142"/>
      <c r="GDW454" s="142"/>
      <c r="GDX454" s="142"/>
      <c r="GDY454" s="142"/>
      <c r="GDZ454" s="142"/>
      <c r="GEA454" s="142"/>
      <c r="GEB454" s="142"/>
      <c r="GEC454" s="142"/>
      <c r="GED454" s="142"/>
      <c r="GEE454" s="142"/>
      <c r="GEF454" s="142"/>
      <c r="GEG454" s="142"/>
      <c r="GEH454" s="142"/>
      <c r="GEI454" s="142"/>
      <c r="GEJ454" s="142"/>
      <c r="GEK454" s="142"/>
      <c r="GEL454" s="142"/>
      <c r="GEM454" s="142"/>
      <c r="GEN454" s="142"/>
      <c r="GEO454" s="142"/>
      <c r="GEP454" s="142"/>
      <c r="GEQ454" s="142"/>
      <c r="GER454" s="142"/>
      <c r="GES454" s="142"/>
      <c r="GET454" s="142"/>
      <c r="GEU454" s="142"/>
      <c r="GEV454" s="142"/>
      <c r="GEW454" s="142"/>
      <c r="GEX454" s="142"/>
      <c r="GEY454" s="142"/>
      <c r="GEZ454" s="142"/>
      <c r="GFA454" s="142"/>
      <c r="GFB454" s="142"/>
      <c r="GFC454" s="142"/>
      <c r="GFD454" s="142"/>
      <c r="GFE454" s="142"/>
      <c r="GFF454" s="142"/>
      <c r="GFG454" s="142"/>
      <c r="GFH454" s="142"/>
      <c r="GFI454" s="142"/>
      <c r="GFJ454" s="142"/>
      <c r="GFK454" s="142"/>
      <c r="GFL454" s="142"/>
      <c r="GFM454" s="142"/>
      <c r="GFN454" s="142"/>
      <c r="GFO454" s="142"/>
      <c r="GFP454" s="142"/>
      <c r="GFQ454" s="142"/>
      <c r="GFR454" s="142"/>
      <c r="GFS454" s="142"/>
      <c r="GFT454" s="142"/>
      <c r="GFU454" s="142"/>
      <c r="GFV454" s="142"/>
      <c r="GFW454" s="142"/>
      <c r="GFX454" s="142"/>
      <c r="GFY454" s="142"/>
      <c r="GFZ454" s="142"/>
      <c r="GGA454" s="142"/>
      <c r="GGB454" s="142"/>
      <c r="GGC454" s="142"/>
      <c r="GGD454" s="142"/>
      <c r="GGE454" s="142"/>
      <c r="GGF454" s="142"/>
      <c r="GGG454" s="142"/>
      <c r="GGH454" s="142"/>
      <c r="GGI454" s="142"/>
      <c r="GGJ454" s="142"/>
      <c r="GGK454" s="142"/>
      <c r="GGL454" s="142"/>
      <c r="GGM454" s="142"/>
      <c r="GGN454" s="142"/>
      <c r="GGO454" s="142"/>
      <c r="GGP454" s="142"/>
      <c r="GGQ454" s="142"/>
      <c r="GGR454" s="142"/>
      <c r="GGS454" s="142"/>
      <c r="GGT454" s="142"/>
      <c r="GGU454" s="142"/>
      <c r="GGV454" s="142"/>
      <c r="GGW454" s="142"/>
      <c r="GGX454" s="142"/>
      <c r="GGY454" s="142"/>
      <c r="GGZ454" s="142"/>
      <c r="GHA454" s="142"/>
      <c r="GHB454" s="142"/>
      <c r="GHC454" s="142"/>
      <c r="GHD454" s="142"/>
      <c r="GHE454" s="142"/>
      <c r="GHF454" s="142"/>
      <c r="GHG454" s="142"/>
      <c r="GHH454" s="142"/>
      <c r="GHI454" s="142"/>
      <c r="GHJ454" s="142"/>
      <c r="GHK454" s="142"/>
      <c r="GHL454" s="142"/>
      <c r="GHM454" s="142"/>
      <c r="GHN454" s="142"/>
      <c r="GHO454" s="142"/>
      <c r="GHP454" s="142"/>
      <c r="GHQ454" s="142"/>
      <c r="GHR454" s="142"/>
      <c r="GHS454" s="142"/>
      <c r="GHT454" s="142"/>
      <c r="GHU454" s="142"/>
      <c r="GHV454" s="142"/>
      <c r="GHW454" s="142"/>
      <c r="GHX454" s="142"/>
      <c r="GHY454" s="142"/>
      <c r="GHZ454" s="142"/>
      <c r="GIA454" s="142"/>
      <c r="GIB454" s="142"/>
      <c r="GIC454" s="142"/>
      <c r="GID454" s="142"/>
      <c r="GIE454" s="142"/>
      <c r="GIF454" s="142"/>
      <c r="GIG454" s="142"/>
      <c r="GIH454" s="142"/>
      <c r="GII454" s="142"/>
      <c r="GIJ454" s="142"/>
      <c r="GIK454" s="142"/>
      <c r="GIL454" s="142"/>
      <c r="GIM454" s="142"/>
      <c r="GIN454" s="142"/>
      <c r="GIO454" s="142"/>
      <c r="GIP454" s="142"/>
      <c r="GIQ454" s="142"/>
      <c r="GIR454" s="142"/>
      <c r="GIS454" s="142"/>
      <c r="GIT454" s="142"/>
      <c r="GIU454" s="142"/>
      <c r="GIV454" s="142"/>
      <c r="GIW454" s="142"/>
      <c r="GIX454" s="142"/>
      <c r="GIY454" s="142"/>
      <c r="GIZ454" s="142"/>
      <c r="GJA454" s="142"/>
      <c r="GJB454" s="142"/>
      <c r="GJC454" s="142"/>
      <c r="GJD454" s="142"/>
      <c r="GJE454" s="142"/>
      <c r="GJF454" s="142"/>
      <c r="GJG454" s="142"/>
      <c r="GJH454" s="142"/>
      <c r="GJI454" s="142"/>
      <c r="GJJ454" s="142"/>
      <c r="GJK454" s="142"/>
      <c r="GJL454" s="142"/>
      <c r="GJM454" s="142"/>
      <c r="GJN454" s="142"/>
      <c r="GJO454" s="142"/>
      <c r="GJP454" s="142"/>
      <c r="GJQ454" s="142"/>
      <c r="GJR454" s="142"/>
      <c r="GJS454" s="142"/>
      <c r="GJT454" s="142"/>
      <c r="GJU454" s="142"/>
      <c r="GJV454" s="142"/>
      <c r="GJW454" s="142"/>
      <c r="GJX454" s="142"/>
      <c r="GJY454" s="142"/>
      <c r="GJZ454" s="142"/>
      <c r="GKA454" s="142"/>
      <c r="GKB454" s="142"/>
      <c r="GKC454" s="142"/>
      <c r="GKD454" s="142"/>
      <c r="GKE454" s="142"/>
      <c r="GKF454" s="142"/>
      <c r="GKG454" s="142"/>
      <c r="GKH454" s="142"/>
      <c r="GKI454" s="142"/>
      <c r="GKJ454" s="142"/>
      <c r="GKK454" s="142"/>
      <c r="GKL454" s="142"/>
      <c r="GKM454" s="142"/>
      <c r="GKN454" s="142"/>
      <c r="GKO454" s="142"/>
      <c r="GKP454" s="142"/>
      <c r="GKQ454" s="142"/>
      <c r="GKR454" s="142"/>
      <c r="GKS454" s="142"/>
      <c r="GKT454" s="142"/>
      <c r="GKU454" s="142"/>
      <c r="GKV454" s="142"/>
      <c r="GKW454" s="142"/>
      <c r="GKX454" s="142"/>
      <c r="GKY454" s="142"/>
      <c r="GKZ454" s="142"/>
      <c r="GLA454" s="142"/>
      <c r="GLB454" s="142"/>
      <c r="GLC454" s="142"/>
      <c r="GLD454" s="142"/>
      <c r="GLE454" s="142"/>
      <c r="GLF454" s="142"/>
      <c r="GLG454" s="142"/>
      <c r="GLH454" s="142"/>
      <c r="GLI454" s="142"/>
      <c r="GLJ454" s="142"/>
      <c r="GLK454" s="142"/>
      <c r="GLL454" s="142"/>
      <c r="GLM454" s="142"/>
      <c r="GLN454" s="142"/>
      <c r="GLO454" s="142"/>
      <c r="GLP454" s="142"/>
      <c r="GLQ454" s="142"/>
      <c r="GLR454" s="142"/>
      <c r="GLS454" s="142"/>
      <c r="GLT454" s="142"/>
      <c r="GLU454" s="142"/>
      <c r="GLV454" s="142"/>
      <c r="GLW454" s="142"/>
      <c r="GLX454" s="142"/>
      <c r="GLY454" s="142"/>
      <c r="GLZ454" s="142"/>
      <c r="GMA454" s="142"/>
      <c r="GMB454" s="142"/>
      <c r="GMC454" s="142"/>
      <c r="GMD454" s="142"/>
      <c r="GME454" s="142"/>
      <c r="GMF454" s="142"/>
      <c r="GMG454" s="142"/>
      <c r="GMH454" s="142"/>
      <c r="GMI454" s="142"/>
      <c r="GMJ454" s="142"/>
      <c r="GMK454" s="142"/>
      <c r="GML454" s="142"/>
      <c r="GMM454" s="142"/>
      <c r="GMN454" s="142"/>
      <c r="GMO454" s="142"/>
      <c r="GMP454" s="142"/>
      <c r="GMQ454" s="142"/>
      <c r="GMR454" s="142"/>
      <c r="GMS454" s="142"/>
      <c r="GMT454" s="142"/>
      <c r="GMU454" s="142"/>
      <c r="GMV454" s="142"/>
      <c r="GMW454" s="142"/>
      <c r="GMX454" s="142"/>
      <c r="GMY454" s="142"/>
      <c r="GMZ454" s="142"/>
      <c r="GNA454" s="142"/>
      <c r="GNB454" s="142"/>
      <c r="GNC454" s="142"/>
      <c r="GND454" s="142"/>
      <c r="GNE454" s="142"/>
      <c r="GNF454" s="142"/>
      <c r="GNG454" s="142"/>
      <c r="GNH454" s="142"/>
      <c r="GNI454" s="142"/>
      <c r="GNJ454" s="142"/>
      <c r="GNK454" s="142"/>
      <c r="GNL454" s="142"/>
      <c r="GNM454" s="142"/>
      <c r="GNN454" s="142"/>
      <c r="GNO454" s="142"/>
      <c r="GNP454" s="142"/>
      <c r="GNQ454" s="142"/>
      <c r="GNR454" s="142"/>
      <c r="GNS454" s="142"/>
      <c r="GNT454" s="142"/>
      <c r="GNU454" s="142"/>
      <c r="GNV454" s="142"/>
      <c r="GNW454" s="142"/>
      <c r="GNX454" s="142"/>
      <c r="GNY454" s="142"/>
      <c r="GNZ454" s="142"/>
      <c r="GOA454" s="142"/>
      <c r="GOB454" s="142"/>
      <c r="GOC454" s="142"/>
      <c r="GOD454" s="142"/>
      <c r="GOE454" s="142"/>
      <c r="GOF454" s="142"/>
      <c r="GOG454" s="142"/>
      <c r="GOH454" s="142"/>
      <c r="GOI454" s="142"/>
      <c r="GOJ454" s="142"/>
      <c r="GOK454" s="142"/>
      <c r="GOL454" s="142"/>
      <c r="GOM454" s="142"/>
      <c r="GON454" s="142"/>
      <c r="GOO454" s="142"/>
      <c r="GOP454" s="142"/>
      <c r="GOQ454" s="142"/>
      <c r="GOR454" s="142"/>
      <c r="GOS454" s="142"/>
      <c r="GOT454" s="142"/>
      <c r="GOU454" s="142"/>
      <c r="GOV454" s="142"/>
      <c r="GOW454" s="142"/>
      <c r="GOX454" s="142"/>
      <c r="GOY454" s="142"/>
      <c r="GOZ454" s="142"/>
      <c r="GPA454" s="142"/>
      <c r="GPB454" s="142"/>
      <c r="GPC454" s="142"/>
      <c r="GPD454" s="142"/>
      <c r="GPE454" s="142"/>
      <c r="GPF454" s="142"/>
      <c r="GPG454" s="142"/>
      <c r="GPH454" s="142"/>
      <c r="GPI454" s="142"/>
      <c r="GPJ454" s="142"/>
      <c r="GPK454" s="142"/>
      <c r="GPL454" s="142"/>
      <c r="GPM454" s="142"/>
      <c r="GPN454" s="142"/>
      <c r="GPO454" s="142"/>
      <c r="GPP454" s="142"/>
      <c r="GPQ454" s="142"/>
      <c r="GPR454" s="142"/>
      <c r="GPS454" s="142"/>
      <c r="GPT454" s="142"/>
      <c r="GPU454" s="142"/>
      <c r="GPV454" s="142"/>
      <c r="GPW454" s="142"/>
      <c r="GPX454" s="142"/>
      <c r="GPY454" s="142"/>
      <c r="GPZ454" s="142"/>
      <c r="GQA454" s="142"/>
      <c r="GQB454" s="142"/>
      <c r="GQC454" s="142"/>
      <c r="GQD454" s="142"/>
      <c r="GQE454" s="142"/>
      <c r="GQF454" s="142"/>
      <c r="GQG454" s="142"/>
      <c r="GQH454" s="142"/>
      <c r="GQI454" s="142"/>
      <c r="GQJ454" s="142"/>
      <c r="GQK454" s="142"/>
      <c r="GQL454" s="142"/>
      <c r="GQM454" s="142"/>
      <c r="GQN454" s="142"/>
      <c r="GQO454" s="142"/>
      <c r="GQP454" s="142"/>
      <c r="GQQ454" s="142"/>
      <c r="GQR454" s="142"/>
      <c r="GQS454" s="142"/>
      <c r="GQT454" s="142"/>
      <c r="GQU454" s="142"/>
      <c r="GQV454" s="142"/>
      <c r="GQW454" s="142"/>
      <c r="GQX454" s="142"/>
      <c r="GQY454" s="142"/>
      <c r="GQZ454" s="142"/>
      <c r="GRA454" s="142"/>
      <c r="GRB454" s="142"/>
      <c r="GRC454" s="142"/>
      <c r="GRD454" s="142"/>
      <c r="GRE454" s="142"/>
      <c r="GRF454" s="142"/>
      <c r="GRG454" s="142"/>
      <c r="GRH454" s="142"/>
      <c r="GRI454" s="142"/>
      <c r="GRJ454" s="142"/>
      <c r="GRK454" s="142"/>
      <c r="GRL454" s="142"/>
      <c r="GRM454" s="142"/>
      <c r="GRN454" s="142"/>
      <c r="GRO454" s="142"/>
      <c r="GRP454" s="142"/>
      <c r="GRQ454" s="142"/>
      <c r="GRR454" s="142"/>
      <c r="GRS454" s="142"/>
      <c r="GRT454" s="142"/>
      <c r="GRU454" s="142"/>
      <c r="GRV454" s="142"/>
      <c r="GRW454" s="142"/>
      <c r="GRX454" s="142"/>
      <c r="GRY454" s="142"/>
      <c r="GRZ454" s="142"/>
      <c r="GSA454" s="142"/>
      <c r="GSB454" s="142"/>
      <c r="GSC454" s="142"/>
      <c r="GSD454" s="142"/>
      <c r="GSE454" s="142"/>
      <c r="GSF454" s="142"/>
      <c r="GSG454" s="142"/>
      <c r="GSH454" s="142"/>
      <c r="GSI454" s="142"/>
      <c r="GSJ454" s="142"/>
      <c r="GSK454" s="142"/>
      <c r="GSL454" s="142"/>
      <c r="GSM454" s="142"/>
      <c r="GSN454" s="142"/>
      <c r="GSO454" s="142"/>
      <c r="GSP454" s="142"/>
      <c r="GSQ454" s="142"/>
      <c r="GSR454" s="142"/>
      <c r="GSS454" s="142"/>
      <c r="GST454" s="142"/>
      <c r="GSU454" s="142"/>
      <c r="GSV454" s="142"/>
      <c r="GSW454" s="142"/>
      <c r="GSX454" s="142"/>
      <c r="GSY454" s="142"/>
      <c r="GSZ454" s="142"/>
      <c r="GTA454" s="142"/>
      <c r="GTB454" s="142"/>
      <c r="GTC454" s="142"/>
      <c r="GTD454" s="142"/>
      <c r="GTE454" s="142"/>
      <c r="GTF454" s="142"/>
      <c r="GTG454" s="142"/>
      <c r="GTH454" s="142"/>
      <c r="GTI454" s="142"/>
      <c r="GTJ454" s="142"/>
      <c r="GTK454" s="142"/>
      <c r="GTL454" s="142"/>
      <c r="GTM454" s="142"/>
      <c r="GTN454" s="142"/>
      <c r="GTO454" s="142"/>
      <c r="GTP454" s="142"/>
      <c r="GTQ454" s="142"/>
      <c r="GTR454" s="142"/>
      <c r="GTS454" s="142"/>
      <c r="GTT454" s="142"/>
      <c r="GTU454" s="142"/>
      <c r="GTV454" s="142"/>
      <c r="GTW454" s="142"/>
      <c r="GTX454" s="142"/>
      <c r="GTY454" s="142"/>
      <c r="GTZ454" s="142"/>
      <c r="GUA454" s="142"/>
      <c r="GUB454" s="142"/>
      <c r="GUC454" s="142"/>
      <c r="GUD454" s="142"/>
      <c r="GUE454" s="142"/>
      <c r="GUF454" s="142"/>
      <c r="GUG454" s="142"/>
      <c r="GUH454" s="142"/>
      <c r="GUI454" s="142"/>
      <c r="GUJ454" s="142"/>
      <c r="GUK454" s="142"/>
      <c r="GUL454" s="142"/>
      <c r="GUM454" s="142"/>
      <c r="GUN454" s="142"/>
      <c r="GUO454" s="142"/>
      <c r="GUP454" s="142"/>
      <c r="GUQ454" s="142"/>
      <c r="GUR454" s="142"/>
      <c r="GUS454" s="142"/>
      <c r="GUT454" s="142"/>
      <c r="GUU454" s="142"/>
      <c r="GUV454" s="142"/>
      <c r="GUW454" s="142"/>
      <c r="GUX454" s="142"/>
      <c r="GUY454" s="142"/>
      <c r="GUZ454" s="142"/>
      <c r="GVA454" s="142"/>
      <c r="GVB454" s="142"/>
      <c r="GVC454" s="142"/>
      <c r="GVD454" s="142"/>
      <c r="GVE454" s="142"/>
      <c r="GVF454" s="142"/>
      <c r="GVG454" s="142"/>
      <c r="GVH454" s="142"/>
      <c r="GVI454" s="142"/>
      <c r="GVJ454" s="142"/>
      <c r="GVK454" s="142"/>
      <c r="GVL454" s="142"/>
      <c r="GVM454" s="142"/>
      <c r="GVN454" s="142"/>
      <c r="GVO454" s="142"/>
      <c r="GVP454" s="142"/>
      <c r="GVQ454" s="142"/>
      <c r="GVR454" s="142"/>
      <c r="GVS454" s="142"/>
      <c r="GVT454" s="142"/>
      <c r="GVU454" s="142"/>
      <c r="GVV454" s="142"/>
      <c r="GVW454" s="142"/>
      <c r="GVX454" s="142"/>
      <c r="GVY454" s="142"/>
      <c r="GVZ454" s="142"/>
      <c r="GWA454" s="142"/>
      <c r="GWB454" s="142"/>
      <c r="GWC454" s="142"/>
      <c r="GWD454" s="142"/>
      <c r="GWE454" s="142"/>
      <c r="GWF454" s="142"/>
      <c r="GWG454" s="142"/>
      <c r="GWH454" s="142"/>
      <c r="GWI454" s="142"/>
      <c r="GWJ454" s="142"/>
      <c r="GWK454" s="142"/>
      <c r="GWL454" s="142"/>
      <c r="GWM454" s="142"/>
      <c r="GWN454" s="142"/>
      <c r="GWO454" s="142"/>
      <c r="GWP454" s="142"/>
      <c r="GWQ454" s="142"/>
      <c r="GWR454" s="142"/>
      <c r="GWS454" s="142"/>
      <c r="GWT454" s="142"/>
      <c r="GWU454" s="142"/>
      <c r="GWV454" s="142"/>
      <c r="GWW454" s="142"/>
      <c r="GWX454" s="142"/>
      <c r="GWY454" s="142"/>
      <c r="GWZ454" s="142"/>
      <c r="GXA454" s="142"/>
      <c r="GXB454" s="142"/>
      <c r="GXC454" s="142"/>
      <c r="GXD454" s="142"/>
      <c r="GXE454" s="142"/>
      <c r="GXF454" s="142"/>
      <c r="GXG454" s="142"/>
      <c r="GXH454" s="142"/>
      <c r="GXI454" s="142"/>
      <c r="GXJ454" s="142"/>
      <c r="GXK454" s="142"/>
      <c r="GXL454" s="142"/>
      <c r="GXM454" s="142"/>
      <c r="GXN454" s="142"/>
      <c r="GXO454" s="142"/>
      <c r="GXP454" s="142"/>
      <c r="GXQ454" s="142"/>
      <c r="GXR454" s="142"/>
      <c r="GXS454" s="142"/>
      <c r="GXT454" s="142"/>
      <c r="GXU454" s="142"/>
      <c r="GXV454" s="142"/>
      <c r="GXW454" s="142"/>
      <c r="GXX454" s="142"/>
      <c r="GXY454" s="142"/>
      <c r="GXZ454" s="142"/>
      <c r="GYA454" s="142"/>
      <c r="GYB454" s="142"/>
      <c r="GYC454" s="142"/>
      <c r="GYD454" s="142"/>
      <c r="GYE454" s="142"/>
      <c r="GYF454" s="142"/>
      <c r="GYG454" s="142"/>
      <c r="GYH454" s="142"/>
      <c r="GYI454" s="142"/>
      <c r="GYJ454" s="142"/>
      <c r="GYK454" s="142"/>
      <c r="GYL454" s="142"/>
      <c r="GYM454" s="142"/>
      <c r="GYN454" s="142"/>
      <c r="GYO454" s="142"/>
      <c r="GYP454" s="142"/>
      <c r="GYQ454" s="142"/>
      <c r="GYR454" s="142"/>
      <c r="GYS454" s="142"/>
      <c r="GYT454" s="142"/>
      <c r="GYU454" s="142"/>
      <c r="GYV454" s="142"/>
      <c r="GYW454" s="142"/>
      <c r="GYX454" s="142"/>
      <c r="GYY454" s="142"/>
      <c r="GYZ454" s="142"/>
      <c r="GZA454" s="142"/>
      <c r="GZB454" s="142"/>
      <c r="GZC454" s="142"/>
      <c r="GZD454" s="142"/>
      <c r="GZE454" s="142"/>
      <c r="GZF454" s="142"/>
      <c r="GZG454" s="142"/>
      <c r="GZH454" s="142"/>
      <c r="GZI454" s="142"/>
      <c r="GZJ454" s="142"/>
      <c r="GZK454" s="142"/>
      <c r="GZL454" s="142"/>
      <c r="GZM454" s="142"/>
      <c r="GZN454" s="142"/>
      <c r="GZO454" s="142"/>
      <c r="GZP454" s="142"/>
      <c r="GZQ454" s="142"/>
      <c r="GZR454" s="142"/>
      <c r="GZS454" s="142"/>
      <c r="GZT454" s="142"/>
      <c r="GZU454" s="142"/>
      <c r="GZV454" s="142"/>
      <c r="GZW454" s="142"/>
      <c r="GZX454" s="142"/>
      <c r="GZY454" s="142"/>
      <c r="GZZ454" s="142"/>
      <c r="HAA454" s="142"/>
      <c r="HAB454" s="142"/>
      <c r="HAC454" s="142"/>
      <c r="HAD454" s="142"/>
      <c r="HAE454" s="142"/>
      <c r="HAF454" s="142"/>
      <c r="HAG454" s="142"/>
      <c r="HAH454" s="142"/>
      <c r="HAI454" s="142"/>
      <c r="HAJ454" s="142"/>
      <c r="HAK454" s="142"/>
      <c r="HAL454" s="142"/>
      <c r="HAM454" s="142"/>
      <c r="HAN454" s="142"/>
      <c r="HAO454" s="142"/>
      <c r="HAP454" s="142"/>
      <c r="HAQ454" s="142"/>
      <c r="HAR454" s="142"/>
      <c r="HAS454" s="142"/>
      <c r="HAT454" s="142"/>
      <c r="HAU454" s="142"/>
      <c r="HAV454" s="142"/>
      <c r="HAW454" s="142"/>
      <c r="HAX454" s="142"/>
      <c r="HAY454" s="142"/>
      <c r="HAZ454" s="142"/>
      <c r="HBA454" s="142"/>
      <c r="HBB454" s="142"/>
      <c r="HBC454" s="142"/>
      <c r="HBD454" s="142"/>
      <c r="HBE454" s="142"/>
      <c r="HBF454" s="142"/>
      <c r="HBG454" s="142"/>
      <c r="HBH454" s="142"/>
      <c r="HBI454" s="142"/>
      <c r="HBJ454" s="142"/>
      <c r="HBK454" s="142"/>
      <c r="HBL454" s="142"/>
      <c r="HBM454" s="142"/>
      <c r="HBN454" s="142"/>
      <c r="HBO454" s="142"/>
      <c r="HBP454" s="142"/>
      <c r="HBQ454" s="142"/>
      <c r="HBR454" s="142"/>
      <c r="HBS454" s="142"/>
      <c r="HBT454" s="142"/>
      <c r="HBU454" s="142"/>
      <c r="HBV454" s="142"/>
      <c r="HBW454" s="142"/>
      <c r="HBX454" s="142"/>
      <c r="HBY454" s="142"/>
      <c r="HBZ454" s="142"/>
      <c r="HCA454" s="142"/>
      <c r="HCB454" s="142"/>
      <c r="HCC454" s="142"/>
      <c r="HCD454" s="142"/>
      <c r="HCE454" s="142"/>
      <c r="HCF454" s="142"/>
      <c r="HCG454" s="142"/>
      <c r="HCH454" s="142"/>
      <c r="HCI454" s="142"/>
      <c r="HCJ454" s="142"/>
      <c r="HCK454" s="142"/>
      <c r="HCL454" s="142"/>
      <c r="HCM454" s="142"/>
      <c r="HCN454" s="142"/>
      <c r="HCO454" s="142"/>
      <c r="HCP454" s="142"/>
      <c r="HCQ454" s="142"/>
      <c r="HCR454" s="142"/>
      <c r="HCS454" s="142"/>
      <c r="HCT454" s="142"/>
      <c r="HCU454" s="142"/>
      <c r="HCV454" s="142"/>
      <c r="HCW454" s="142"/>
      <c r="HCX454" s="142"/>
      <c r="HCY454" s="142"/>
      <c r="HCZ454" s="142"/>
      <c r="HDA454" s="142"/>
      <c r="HDB454" s="142"/>
      <c r="HDC454" s="142"/>
      <c r="HDD454" s="142"/>
      <c r="HDE454" s="142"/>
      <c r="HDF454" s="142"/>
      <c r="HDG454" s="142"/>
      <c r="HDH454" s="142"/>
      <c r="HDI454" s="142"/>
      <c r="HDJ454" s="142"/>
      <c r="HDK454" s="142"/>
      <c r="HDL454" s="142"/>
      <c r="HDM454" s="142"/>
      <c r="HDN454" s="142"/>
      <c r="HDO454" s="142"/>
      <c r="HDP454" s="142"/>
      <c r="HDQ454" s="142"/>
      <c r="HDR454" s="142"/>
      <c r="HDS454" s="142"/>
      <c r="HDT454" s="142"/>
      <c r="HDU454" s="142"/>
      <c r="HDV454" s="142"/>
      <c r="HDW454" s="142"/>
      <c r="HDX454" s="142"/>
      <c r="HDY454" s="142"/>
      <c r="HDZ454" s="142"/>
      <c r="HEA454" s="142"/>
      <c r="HEB454" s="142"/>
      <c r="HEC454" s="142"/>
      <c r="HED454" s="142"/>
      <c r="HEE454" s="142"/>
      <c r="HEF454" s="142"/>
      <c r="HEG454" s="142"/>
      <c r="HEH454" s="142"/>
      <c r="HEI454" s="142"/>
      <c r="HEJ454" s="142"/>
      <c r="HEK454" s="142"/>
      <c r="HEL454" s="142"/>
      <c r="HEM454" s="142"/>
      <c r="HEN454" s="142"/>
      <c r="HEO454" s="142"/>
      <c r="HEP454" s="142"/>
      <c r="HEQ454" s="142"/>
      <c r="HER454" s="142"/>
      <c r="HES454" s="142"/>
      <c r="HET454" s="142"/>
      <c r="HEU454" s="142"/>
      <c r="HEV454" s="142"/>
      <c r="HEW454" s="142"/>
      <c r="HEX454" s="142"/>
      <c r="HEY454" s="142"/>
      <c r="HEZ454" s="142"/>
      <c r="HFA454" s="142"/>
      <c r="HFB454" s="142"/>
      <c r="HFC454" s="142"/>
      <c r="HFD454" s="142"/>
      <c r="HFE454" s="142"/>
      <c r="HFF454" s="142"/>
      <c r="HFG454" s="142"/>
      <c r="HFH454" s="142"/>
      <c r="HFI454" s="142"/>
      <c r="HFJ454" s="142"/>
      <c r="HFK454" s="142"/>
      <c r="HFL454" s="142"/>
      <c r="HFM454" s="142"/>
      <c r="HFN454" s="142"/>
      <c r="HFO454" s="142"/>
      <c r="HFP454" s="142"/>
      <c r="HFQ454" s="142"/>
      <c r="HFR454" s="142"/>
      <c r="HFS454" s="142"/>
      <c r="HFT454" s="142"/>
      <c r="HFU454" s="142"/>
      <c r="HFV454" s="142"/>
      <c r="HFW454" s="142"/>
      <c r="HFX454" s="142"/>
      <c r="HFY454" s="142"/>
      <c r="HFZ454" s="142"/>
      <c r="HGA454" s="142"/>
      <c r="HGB454" s="142"/>
      <c r="HGC454" s="142"/>
      <c r="HGD454" s="142"/>
      <c r="HGE454" s="142"/>
      <c r="HGF454" s="142"/>
      <c r="HGG454" s="142"/>
      <c r="HGH454" s="142"/>
      <c r="HGI454" s="142"/>
      <c r="HGJ454" s="142"/>
      <c r="HGK454" s="142"/>
      <c r="HGL454" s="142"/>
      <c r="HGM454" s="142"/>
      <c r="HGN454" s="142"/>
      <c r="HGO454" s="142"/>
      <c r="HGP454" s="142"/>
      <c r="HGQ454" s="142"/>
      <c r="HGR454" s="142"/>
      <c r="HGS454" s="142"/>
      <c r="HGT454" s="142"/>
      <c r="HGU454" s="142"/>
      <c r="HGV454" s="142"/>
      <c r="HGW454" s="142"/>
      <c r="HGX454" s="142"/>
      <c r="HGY454" s="142"/>
      <c r="HGZ454" s="142"/>
      <c r="HHA454" s="142"/>
      <c r="HHB454" s="142"/>
      <c r="HHC454" s="142"/>
      <c r="HHD454" s="142"/>
      <c r="HHE454" s="142"/>
      <c r="HHF454" s="142"/>
      <c r="HHG454" s="142"/>
      <c r="HHH454" s="142"/>
      <c r="HHI454" s="142"/>
      <c r="HHJ454" s="142"/>
      <c r="HHK454" s="142"/>
      <c r="HHL454" s="142"/>
      <c r="HHM454" s="142"/>
      <c r="HHN454" s="142"/>
      <c r="HHO454" s="142"/>
      <c r="HHP454" s="142"/>
      <c r="HHQ454" s="142"/>
      <c r="HHR454" s="142"/>
      <c r="HHS454" s="142"/>
      <c r="HHT454" s="142"/>
      <c r="HHU454" s="142"/>
      <c r="HHV454" s="142"/>
      <c r="HHW454" s="142"/>
      <c r="HHX454" s="142"/>
      <c r="HHY454" s="142"/>
      <c r="HHZ454" s="142"/>
      <c r="HIA454" s="142"/>
      <c r="HIB454" s="142"/>
      <c r="HIC454" s="142"/>
      <c r="HID454" s="142"/>
      <c r="HIE454" s="142"/>
      <c r="HIF454" s="142"/>
      <c r="HIG454" s="142"/>
      <c r="HIH454" s="142"/>
      <c r="HII454" s="142"/>
      <c r="HIJ454" s="142"/>
      <c r="HIK454" s="142"/>
      <c r="HIL454" s="142"/>
      <c r="HIM454" s="142"/>
      <c r="HIN454" s="142"/>
      <c r="HIO454" s="142"/>
      <c r="HIP454" s="142"/>
      <c r="HIQ454" s="142"/>
      <c r="HIR454" s="142"/>
      <c r="HIS454" s="142"/>
      <c r="HIT454" s="142"/>
      <c r="HIU454" s="142"/>
      <c r="HIV454" s="142"/>
      <c r="HIW454" s="142"/>
      <c r="HIX454" s="142"/>
      <c r="HIY454" s="142"/>
      <c r="HIZ454" s="142"/>
      <c r="HJA454" s="142"/>
      <c r="HJB454" s="142"/>
      <c r="HJC454" s="142"/>
      <c r="HJD454" s="142"/>
      <c r="HJE454" s="142"/>
      <c r="HJF454" s="142"/>
      <c r="HJG454" s="142"/>
      <c r="HJH454" s="142"/>
      <c r="HJI454" s="142"/>
      <c r="HJJ454" s="142"/>
      <c r="HJK454" s="142"/>
      <c r="HJL454" s="142"/>
      <c r="HJM454" s="142"/>
      <c r="HJN454" s="142"/>
      <c r="HJO454" s="142"/>
      <c r="HJP454" s="142"/>
      <c r="HJQ454" s="142"/>
      <c r="HJR454" s="142"/>
      <c r="HJS454" s="142"/>
      <c r="HJT454" s="142"/>
      <c r="HJU454" s="142"/>
      <c r="HJV454" s="142"/>
      <c r="HJW454" s="142"/>
      <c r="HJX454" s="142"/>
      <c r="HJY454" s="142"/>
      <c r="HJZ454" s="142"/>
      <c r="HKA454" s="142"/>
      <c r="HKB454" s="142"/>
      <c r="HKC454" s="142"/>
      <c r="HKD454" s="142"/>
      <c r="HKE454" s="142"/>
      <c r="HKF454" s="142"/>
      <c r="HKG454" s="142"/>
      <c r="HKH454" s="142"/>
      <c r="HKI454" s="142"/>
      <c r="HKJ454" s="142"/>
      <c r="HKK454" s="142"/>
      <c r="HKL454" s="142"/>
      <c r="HKM454" s="142"/>
      <c r="HKN454" s="142"/>
      <c r="HKO454" s="142"/>
      <c r="HKP454" s="142"/>
      <c r="HKQ454" s="142"/>
      <c r="HKR454" s="142"/>
      <c r="HKS454" s="142"/>
      <c r="HKT454" s="142"/>
      <c r="HKU454" s="142"/>
      <c r="HKV454" s="142"/>
      <c r="HKW454" s="142"/>
      <c r="HKX454" s="142"/>
      <c r="HKY454" s="142"/>
      <c r="HKZ454" s="142"/>
      <c r="HLA454" s="142"/>
      <c r="HLB454" s="142"/>
      <c r="HLC454" s="142"/>
      <c r="HLD454" s="142"/>
      <c r="HLE454" s="142"/>
      <c r="HLF454" s="142"/>
      <c r="HLG454" s="142"/>
      <c r="HLH454" s="142"/>
      <c r="HLI454" s="142"/>
      <c r="HLJ454" s="142"/>
      <c r="HLK454" s="142"/>
      <c r="HLL454" s="142"/>
      <c r="HLM454" s="142"/>
      <c r="HLN454" s="142"/>
      <c r="HLO454" s="142"/>
      <c r="HLP454" s="142"/>
      <c r="HLQ454" s="142"/>
      <c r="HLR454" s="142"/>
      <c r="HLS454" s="142"/>
      <c r="HLT454" s="142"/>
      <c r="HLU454" s="142"/>
      <c r="HLV454" s="142"/>
      <c r="HLW454" s="142"/>
      <c r="HLX454" s="142"/>
      <c r="HLY454" s="142"/>
      <c r="HLZ454" s="142"/>
      <c r="HMA454" s="142"/>
      <c r="HMB454" s="142"/>
      <c r="HMC454" s="142"/>
      <c r="HMD454" s="142"/>
      <c r="HME454" s="142"/>
      <c r="HMF454" s="142"/>
      <c r="HMG454" s="142"/>
      <c r="HMH454" s="142"/>
      <c r="HMI454" s="142"/>
      <c r="HMJ454" s="142"/>
      <c r="HMK454" s="142"/>
      <c r="HML454" s="142"/>
      <c r="HMM454" s="142"/>
      <c r="HMN454" s="142"/>
      <c r="HMO454" s="142"/>
      <c r="HMP454" s="142"/>
      <c r="HMQ454" s="142"/>
      <c r="HMR454" s="142"/>
      <c r="HMS454" s="142"/>
      <c r="HMT454" s="142"/>
      <c r="HMU454" s="142"/>
      <c r="HMV454" s="142"/>
      <c r="HMW454" s="142"/>
      <c r="HMX454" s="142"/>
      <c r="HMY454" s="142"/>
      <c r="HMZ454" s="142"/>
      <c r="HNA454" s="142"/>
      <c r="HNB454" s="142"/>
      <c r="HNC454" s="142"/>
      <c r="HND454" s="142"/>
      <c r="HNE454" s="142"/>
      <c r="HNF454" s="142"/>
      <c r="HNG454" s="142"/>
      <c r="HNH454" s="142"/>
      <c r="HNI454" s="142"/>
      <c r="HNJ454" s="142"/>
      <c r="HNK454" s="142"/>
      <c r="HNL454" s="142"/>
      <c r="HNM454" s="142"/>
      <c r="HNN454" s="142"/>
      <c r="HNO454" s="142"/>
      <c r="HNP454" s="142"/>
      <c r="HNQ454" s="142"/>
      <c r="HNR454" s="142"/>
      <c r="HNS454" s="142"/>
      <c r="HNT454" s="142"/>
      <c r="HNU454" s="142"/>
      <c r="HNV454" s="142"/>
      <c r="HNW454" s="142"/>
      <c r="HNX454" s="142"/>
      <c r="HNY454" s="142"/>
      <c r="HNZ454" s="142"/>
      <c r="HOA454" s="142"/>
      <c r="HOB454" s="142"/>
      <c r="HOC454" s="142"/>
      <c r="HOD454" s="142"/>
      <c r="HOE454" s="142"/>
      <c r="HOF454" s="142"/>
      <c r="HOG454" s="142"/>
      <c r="HOH454" s="142"/>
      <c r="HOI454" s="142"/>
      <c r="HOJ454" s="142"/>
      <c r="HOK454" s="142"/>
      <c r="HOL454" s="142"/>
      <c r="HOM454" s="142"/>
      <c r="HON454" s="142"/>
      <c r="HOO454" s="142"/>
      <c r="HOP454" s="142"/>
      <c r="HOQ454" s="142"/>
      <c r="HOR454" s="142"/>
      <c r="HOS454" s="142"/>
      <c r="HOT454" s="142"/>
      <c r="HOU454" s="142"/>
      <c r="HOV454" s="142"/>
      <c r="HOW454" s="142"/>
      <c r="HOX454" s="142"/>
      <c r="HOY454" s="142"/>
      <c r="HOZ454" s="142"/>
      <c r="HPA454" s="142"/>
      <c r="HPB454" s="142"/>
      <c r="HPC454" s="142"/>
      <c r="HPD454" s="142"/>
      <c r="HPE454" s="142"/>
      <c r="HPF454" s="142"/>
      <c r="HPG454" s="142"/>
      <c r="HPH454" s="142"/>
      <c r="HPI454" s="142"/>
      <c r="HPJ454" s="142"/>
      <c r="HPK454" s="142"/>
      <c r="HPL454" s="142"/>
      <c r="HPM454" s="142"/>
      <c r="HPN454" s="142"/>
      <c r="HPO454" s="142"/>
      <c r="HPP454" s="142"/>
      <c r="HPQ454" s="142"/>
      <c r="HPR454" s="142"/>
      <c r="HPS454" s="142"/>
      <c r="HPT454" s="142"/>
      <c r="HPU454" s="142"/>
      <c r="HPV454" s="142"/>
      <c r="HPW454" s="142"/>
      <c r="HPX454" s="142"/>
      <c r="HPY454" s="142"/>
      <c r="HPZ454" s="142"/>
      <c r="HQA454" s="142"/>
      <c r="HQB454" s="142"/>
      <c r="HQC454" s="142"/>
      <c r="HQD454" s="142"/>
      <c r="HQE454" s="142"/>
      <c r="HQF454" s="142"/>
      <c r="HQG454" s="142"/>
      <c r="HQH454" s="142"/>
      <c r="HQI454" s="142"/>
      <c r="HQJ454" s="142"/>
      <c r="HQK454" s="142"/>
      <c r="HQL454" s="142"/>
      <c r="HQM454" s="142"/>
      <c r="HQN454" s="142"/>
      <c r="HQO454" s="142"/>
      <c r="HQP454" s="142"/>
      <c r="HQQ454" s="142"/>
      <c r="HQR454" s="142"/>
      <c r="HQS454" s="142"/>
      <c r="HQT454" s="142"/>
      <c r="HQU454" s="142"/>
      <c r="HQV454" s="142"/>
      <c r="HQW454" s="142"/>
      <c r="HQX454" s="142"/>
      <c r="HQY454" s="142"/>
      <c r="HQZ454" s="142"/>
      <c r="HRA454" s="142"/>
      <c r="HRB454" s="142"/>
      <c r="HRC454" s="142"/>
      <c r="HRD454" s="142"/>
      <c r="HRE454" s="142"/>
      <c r="HRF454" s="142"/>
      <c r="HRG454" s="142"/>
      <c r="HRH454" s="142"/>
      <c r="HRI454" s="142"/>
      <c r="HRJ454" s="142"/>
      <c r="HRK454" s="142"/>
      <c r="HRL454" s="142"/>
      <c r="HRM454" s="142"/>
      <c r="HRN454" s="142"/>
      <c r="HRO454" s="142"/>
      <c r="HRP454" s="142"/>
      <c r="HRQ454" s="142"/>
      <c r="HRR454" s="142"/>
      <c r="HRS454" s="142"/>
      <c r="HRT454" s="142"/>
      <c r="HRU454" s="142"/>
      <c r="HRV454" s="142"/>
      <c r="HRW454" s="142"/>
      <c r="HRX454" s="142"/>
      <c r="HRY454" s="142"/>
      <c r="HRZ454" s="142"/>
      <c r="HSA454" s="142"/>
      <c r="HSB454" s="142"/>
      <c r="HSC454" s="142"/>
      <c r="HSD454" s="142"/>
      <c r="HSE454" s="142"/>
      <c r="HSF454" s="142"/>
      <c r="HSG454" s="142"/>
      <c r="HSH454" s="142"/>
      <c r="HSI454" s="142"/>
      <c r="HSJ454" s="142"/>
      <c r="HSK454" s="142"/>
      <c r="HSL454" s="142"/>
      <c r="HSM454" s="142"/>
      <c r="HSN454" s="142"/>
      <c r="HSO454" s="142"/>
      <c r="HSP454" s="142"/>
      <c r="HSQ454" s="142"/>
      <c r="HSR454" s="142"/>
      <c r="HSS454" s="142"/>
      <c r="HST454" s="142"/>
      <c r="HSU454" s="142"/>
      <c r="HSV454" s="142"/>
      <c r="HSW454" s="142"/>
      <c r="HSX454" s="142"/>
      <c r="HSY454" s="142"/>
      <c r="HSZ454" s="142"/>
      <c r="HTA454" s="142"/>
      <c r="HTB454" s="142"/>
      <c r="HTC454" s="142"/>
      <c r="HTD454" s="142"/>
      <c r="HTE454" s="142"/>
      <c r="HTF454" s="142"/>
      <c r="HTG454" s="142"/>
      <c r="HTH454" s="142"/>
      <c r="HTI454" s="142"/>
      <c r="HTJ454" s="142"/>
      <c r="HTK454" s="142"/>
      <c r="HTL454" s="142"/>
      <c r="HTM454" s="142"/>
      <c r="HTN454" s="142"/>
      <c r="HTO454" s="142"/>
      <c r="HTP454" s="142"/>
      <c r="HTQ454" s="142"/>
      <c r="HTR454" s="142"/>
      <c r="HTS454" s="142"/>
      <c r="HTT454" s="142"/>
      <c r="HTU454" s="142"/>
      <c r="HTV454" s="142"/>
      <c r="HTW454" s="142"/>
      <c r="HTX454" s="142"/>
      <c r="HTY454" s="142"/>
      <c r="HTZ454" s="142"/>
      <c r="HUA454" s="142"/>
      <c r="HUB454" s="142"/>
      <c r="HUC454" s="142"/>
      <c r="HUD454" s="142"/>
      <c r="HUE454" s="142"/>
      <c r="HUF454" s="142"/>
      <c r="HUG454" s="142"/>
      <c r="HUH454" s="142"/>
      <c r="HUI454" s="142"/>
      <c r="HUJ454" s="142"/>
      <c r="HUK454" s="142"/>
      <c r="HUL454" s="142"/>
      <c r="HUM454" s="142"/>
      <c r="HUN454" s="142"/>
      <c r="HUO454" s="142"/>
      <c r="HUP454" s="142"/>
      <c r="HUQ454" s="142"/>
      <c r="HUR454" s="142"/>
      <c r="HUS454" s="142"/>
      <c r="HUT454" s="142"/>
      <c r="HUU454" s="142"/>
      <c r="HUV454" s="142"/>
      <c r="HUW454" s="142"/>
      <c r="HUX454" s="142"/>
      <c r="HUY454" s="142"/>
      <c r="HUZ454" s="142"/>
      <c r="HVA454" s="142"/>
      <c r="HVB454" s="142"/>
      <c r="HVC454" s="142"/>
      <c r="HVD454" s="142"/>
      <c r="HVE454" s="142"/>
      <c r="HVF454" s="142"/>
      <c r="HVG454" s="142"/>
      <c r="HVH454" s="142"/>
      <c r="HVI454" s="142"/>
      <c r="HVJ454" s="142"/>
      <c r="HVK454" s="142"/>
      <c r="HVL454" s="142"/>
      <c r="HVM454" s="142"/>
      <c r="HVN454" s="142"/>
      <c r="HVO454" s="142"/>
      <c r="HVP454" s="142"/>
      <c r="HVQ454" s="142"/>
      <c r="HVR454" s="142"/>
      <c r="HVS454" s="142"/>
      <c r="HVT454" s="142"/>
      <c r="HVU454" s="142"/>
      <c r="HVV454" s="142"/>
      <c r="HVW454" s="142"/>
      <c r="HVX454" s="142"/>
      <c r="HVY454" s="142"/>
      <c r="HVZ454" s="142"/>
      <c r="HWA454" s="142"/>
      <c r="HWB454" s="142"/>
      <c r="HWC454" s="142"/>
      <c r="HWD454" s="142"/>
      <c r="HWE454" s="142"/>
      <c r="HWF454" s="142"/>
      <c r="HWG454" s="142"/>
      <c r="HWH454" s="142"/>
      <c r="HWI454" s="142"/>
      <c r="HWJ454" s="142"/>
      <c r="HWK454" s="142"/>
      <c r="HWL454" s="142"/>
      <c r="HWM454" s="142"/>
      <c r="HWN454" s="142"/>
      <c r="HWO454" s="142"/>
      <c r="HWP454" s="142"/>
      <c r="HWQ454" s="142"/>
      <c r="HWR454" s="142"/>
      <c r="HWS454" s="142"/>
      <c r="HWT454" s="142"/>
      <c r="HWU454" s="142"/>
      <c r="HWV454" s="142"/>
      <c r="HWW454" s="142"/>
      <c r="HWX454" s="142"/>
      <c r="HWY454" s="142"/>
      <c r="HWZ454" s="142"/>
      <c r="HXA454" s="142"/>
      <c r="HXB454" s="142"/>
      <c r="HXC454" s="142"/>
      <c r="HXD454" s="142"/>
      <c r="HXE454" s="142"/>
      <c r="HXF454" s="142"/>
      <c r="HXG454" s="142"/>
      <c r="HXH454" s="142"/>
      <c r="HXI454" s="142"/>
      <c r="HXJ454" s="142"/>
      <c r="HXK454" s="142"/>
      <c r="HXL454" s="142"/>
      <c r="HXM454" s="142"/>
      <c r="HXN454" s="142"/>
      <c r="HXO454" s="142"/>
      <c r="HXP454" s="142"/>
      <c r="HXQ454" s="142"/>
      <c r="HXR454" s="142"/>
      <c r="HXS454" s="142"/>
      <c r="HXT454" s="142"/>
      <c r="HXU454" s="142"/>
      <c r="HXV454" s="142"/>
      <c r="HXW454" s="142"/>
      <c r="HXX454" s="142"/>
      <c r="HXY454" s="142"/>
      <c r="HXZ454" s="142"/>
      <c r="HYA454" s="142"/>
      <c r="HYB454" s="142"/>
      <c r="HYC454" s="142"/>
      <c r="HYD454" s="142"/>
      <c r="HYE454" s="142"/>
      <c r="HYF454" s="142"/>
      <c r="HYG454" s="142"/>
      <c r="HYH454" s="142"/>
      <c r="HYI454" s="142"/>
      <c r="HYJ454" s="142"/>
      <c r="HYK454" s="142"/>
      <c r="HYL454" s="142"/>
      <c r="HYM454" s="142"/>
      <c r="HYN454" s="142"/>
      <c r="HYO454" s="142"/>
      <c r="HYP454" s="142"/>
      <c r="HYQ454" s="142"/>
      <c r="HYR454" s="142"/>
      <c r="HYS454" s="142"/>
      <c r="HYT454" s="142"/>
      <c r="HYU454" s="142"/>
      <c r="HYV454" s="142"/>
      <c r="HYW454" s="142"/>
      <c r="HYX454" s="142"/>
      <c r="HYY454" s="142"/>
      <c r="HYZ454" s="142"/>
      <c r="HZA454" s="142"/>
      <c r="HZB454" s="142"/>
      <c r="HZC454" s="142"/>
      <c r="HZD454" s="142"/>
      <c r="HZE454" s="142"/>
      <c r="HZF454" s="142"/>
      <c r="HZG454" s="142"/>
      <c r="HZH454" s="142"/>
      <c r="HZI454" s="142"/>
      <c r="HZJ454" s="142"/>
      <c r="HZK454" s="142"/>
      <c r="HZL454" s="142"/>
      <c r="HZM454" s="142"/>
      <c r="HZN454" s="142"/>
      <c r="HZO454" s="142"/>
      <c r="HZP454" s="142"/>
      <c r="HZQ454" s="142"/>
      <c r="HZR454" s="142"/>
      <c r="HZS454" s="142"/>
      <c r="HZT454" s="142"/>
      <c r="HZU454" s="142"/>
      <c r="HZV454" s="142"/>
      <c r="HZW454" s="142"/>
      <c r="HZX454" s="142"/>
      <c r="HZY454" s="142"/>
      <c r="HZZ454" s="142"/>
      <c r="IAA454" s="142"/>
      <c r="IAB454" s="142"/>
      <c r="IAC454" s="142"/>
      <c r="IAD454" s="142"/>
      <c r="IAE454" s="142"/>
      <c r="IAF454" s="142"/>
      <c r="IAG454" s="142"/>
      <c r="IAH454" s="142"/>
      <c r="IAI454" s="142"/>
      <c r="IAJ454" s="142"/>
      <c r="IAK454" s="142"/>
      <c r="IAL454" s="142"/>
      <c r="IAM454" s="142"/>
      <c r="IAN454" s="142"/>
      <c r="IAO454" s="142"/>
      <c r="IAP454" s="142"/>
      <c r="IAQ454" s="142"/>
      <c r="IAR454" s="142"/>
      <c r="IAS454" s="142"/>
      <c r="IAT454" s="142"/>
      <c r="IAU454" s="142"/>
      <c r="IAV454" s="142"/>
      <c r="IAW454" s="142"/>
      <c r="IAX454" s="142"/>
      <c r="IAY454" s="142"/>
      <c r="IAZ454" s="142"/>
      <c r="IBA454" s="142"/>
      <c r="IBB454" s="142"/>
      <c r="IBC454" s="142"/>
      <c r="IBD454" s="142"/>
      <c r="IBE454" s="142"/>
      <c r="IBF454" s="142"/>
      <c r="IBG454" s="142"/>
      <c r="IBH454" s="142"/>
      <c r="IBI454" s="142"/>
      <c r="IBJ454" s="142"/>
      <c r="IBK454" s="142"/>
      <c r="IBL454" s="142"/>
      <c r="IBM454" s="142"/>
      <c r="IBN454" s="142"/>
      <c r="IBO454" s="142"/>
      <c r="IBP454" s="142"/>
      <c r="IBQ454" s="142"/>
      <c r="IBR454" s="142"/>
      <c r="IBS454" s="142"/>
      <c r="IBT454" s="142"/>
      <c r="IBU454" s="142"/>
      <c r="IBV454" s="142"/>
      <c r="IBW454" s="142"/>
      <c r="IBX454" s="142"/>
      <c r="IBY454" s="142"/>
      <c r="IBZ454" s="142"/>
      <c r="ICA454" s="142"/>
      <c r="ICB454" s="142"/>
      <c r="ICC454" s="142"/>
      <c r="ICD454" s="142"/>
      <c r="ICE454" s="142"/>
      <c r="ICF454" s="142"/>
      <c r="ICG454" s="142"/>
      <c r="ICH454" s="142"/>
      <c r="ICI454" s="142"/>
      <c r="ICJ454" s="142"/>
      <c r="ICK454" s="142"/>
      <c r="ICL454" s="142"/>
      <c r="ICM454" s="142"/>
      <c r="ICN454" s="142"/>
      <c r="ICO454" s="142"/>
      <c r="ICP454" s="142"/>
      <c r="ICQ454" s="142"/>
      <c r="ICR454" s="142"/>
      <c r="ICS454" s="142"/>
      <c r="ICT454" s="142"/>
      <c r="ICU454" s="142"/>
      <c r="ICV454" s="142"/>
      <c r="ICW454" s="142"/>
      <c r="ICX454" s="142"/>
      <c r="ICY454" s="142"/>
      <c r="ICZ454" s="142"/>
      <c r="IDA454" s="142"/>
      <c r="IDB454" s="142"/>
      <c r="IDC454" s="142"/>
      <c r="IDD454" s="142"/>
      <c r="IDE454" s="142"/>
      <c r="IDF454" s="142"/>
      <c r="IDG454" s="142"/>
      <c r="IDH454" s="142"/>
      <c r="IDI454" s="142"/>
      <c r="IDJ454" s="142"/>
      <c r="IDK454" s="142"/>
      <c r="IDL454" s="142"/>
      <c r="IDM454" s="142"/>
      <c r="IDN454" s="142"/>
      <c r="IDO454" s="142"/>
      <c r="IDP454" s="142"/>
      <c r="IDQ454" s="142"/>
      <c r="IDR454" s="142"/>
      <c r="IDS454" s="142"/>
      <c r="IDT454" s="142"/>
      <c r="IDU454" s="142"/>
      <c r="IDV454" s="142"/>
      <c r="IDW454" s="142"/>
      <c r="IDX454" s="142"/>
      <c r="IDY454" s="142"/>
      <c r="IDZ454" s="142"/>
      <c r="IEA454" s="142"/>
      <c r="IEB454" s="142"/>
      <c r="IEC454" s="142"/>
      <c r="IED454" s="142"/>
      <c r="IEE454" s="142"/>
      <c r="IEF454" s="142"/>
      <c r="IEG454" s="142"/>
      <c r="IEH454" s="142"/>
      <c r="IEI454" s="142"/>
      <c r="IEJ454" s="142"/>
      <c r="IEK454" s="142"/>
      <c r="IEL454" s="142"/>
      <c r="IEM454" s="142"/>
      <c r="IEN454" s="142"/>
      <c r="IEO454" s="142"/>
      <c r="IEP454" s="142"/>
      <c r="IEQ454" s="142"/>
      <c r="IER454" s="142"/>
      <c r="IES454" s="142"/>
      <c r="IET454" s="142"/>
      <c r="IEU454" s="142"/>
      <c r="IEV454" s="142"/>
      <c r="IEW454" s="142"/>
      <c r="IEX454" s="142"/>
      <c r="IEY454" s="142"/>
      <c r="IEZ454" s="142"/>
      <c r="IFA454" s="142"/>
      <c r="IFB454" s="142"/>
      <c r="IFC454" s="142"/>
      <c r="IFD454" s="142"/>
      <c r="IFE454" s="142"/>
      <c r="IFF454" s="142"/>
      <c r="IFG454" s="142"/>
      <c r="IFH454" s="142"/>
      <c r="IFI454" s="142"/>
      <c r="IFJ454" s="142"/>
      <c r="IFK454" s="142"/>
      <c r="IFL454" s="142"/>
      <c r="IFM454" s="142"/>
      <c r="IFN454" s="142"/>
      <c r="IFO454" s="142"/>
      <c r="IFP454" s="142"/>
      <c r="IFQ454" s="142"/>
      <c r="IFR454" s="142"/>
      <c r="IFS454" s="142"/>
      <c r="IFT454" s="142"/>
      <c r="IFU454" s="142"/>
      <c r="IFV454" s="142"/>
      <c r="IFW454" s="142"/>
      <c r="IFX454" s="142"/>
      <c r="IFY454" s="142"/>
      <c r="IFZ454" s="142"/>
      <c r="IGA454" s="142"/>
      <c r="IGB454" s="142"/>
      <c r="IGC454" s="142"/>
      <c r="IGD454" s="142"/>
      <c r="IGE454" s="142"/>
      <c r="IGF454" s="142"/>
      <c r="IGG454" s="142"/>
      <c r="IGH454" s="142"/>
      <c r="IGI454" s="142"/>
      <c r="IGJ454" s="142"/>
      <c r="IGK454" s="142"/>
      <c r="IGL454" s="142"/>
      <c r="IGM454" s="142"/>
      <c r="IGN454" s="142"/>
      <c r="IGO454" s="142"/>
      <c r="IGP454" s="142"/>
      <c r="IGQ454" s="142"/>
      <c r="IGR454" s="142"/>
      <c r="IGS454" s="142"/>
      <c r="IGT454" s="142"/>
      <c r="IGU454" s="142"/>
      <c r="IGV454" s="142"/>
      <c r="IGW454" s="142"/>
      <c r="IGX454" s="142"/>
      <c r="IGY454" s="142"/>
      <c r="IGZ454" s="142"/>
      <c r="IHA454" s="142"/>
      <c r="IHB454" s="142"/>
      <c r="IHC454" s="142"/>
      <c r="IHD454" s="142"/>
      <c r="IHE454" s="142"/>
      <c r="IHF454" s="142"/>
      <c r="IHG454" s="142"/>
      <c r="IHH454" s="142"/>
      <c r="IHI454" s="142"/>
      <c r="IHJ454" s="142"/>
      <c r="IHK454" s="142"/>
      <c r="IHL454" s="142"/>
      <c r="IHM454" s="142"/>
      <c r="IHN454" s="142"/>
      <c r="IHO454" s="142"/>
      <c r="IHP454" s="142"/>
      <c r="IHQ454" s="142"/>
      <c r="IHR454" s="142"/>
      <c r="IHS454" s="142"/>
      <c r="IHT454" s="142"/>
      <c r="IHU454" s="142"/>
      <c r="IHV454" s="142"/>
      <c r="IHW454" s="142"/>
      <c r="IHX454" s="142"/>
      <c r="IHY454" s="142"/>
      <c r="IHZ454" s="142"/>
      <c r="IIA454" s="142"/>
      <c r="IIB454" s="142"/>
      <c r="IIC454" s="142"/>
      <c r="IID454" s="142"/>
      <c r="IIE454" s="142"/>
      <c r="IIF454" s="142"/>
      <c r="IIG454" s="142"/>
      <c r="IIH454" s="142"/>
      <c r="III454" s="142"/>
      <c r="IIJ454" s="142"/>
      <c r="IIK454" s="142"/>
      <c r="IIL454" s="142"/>
      <c r="IIM454" s="142"/>
      <c r="IIN454" s="142"/>
      <c r="IIO454" s="142"/>
      <c r="IIP454" s="142"/>
      <c r="IIQ454" s="142"/>
      <c r="IIR454" s="142"/>
      <c r="IIS454" s="142"/>
      <c r="IIT454" s="142"/>
      <c r="IIU454" s="142"/>
      <c r="IIV454" s="142"/>
      <c r="IIW454" s="142"/>
      <c r="IIX454" s="142"/>
      <c r="IIY454" s="142"/>
      <c r="IIZ454" s="142"/>
      <c r="IJA454" s="142"/>
      <c r="IJB454" s="142"/>
      <c r="IJC454" s="142"/>
      <c r="IJD454" s="142"/>
      <c r="IJE454" s="142"/>
      <c r="IJF454" s="142"/>
      <c r="IJG454" s="142"/>
      <c r="IJH454" s="142"/>
      <c r="IJI454" s="142"/>
      <c r="IJJ454" s="142"/>
      <c r="IJK454" s="142"/>
      <c r="IJL454" s="142"/>
      <c r="IJM454" s="142"/>
      <c r="IJN454" s="142"/>
      <c r="IJO454" s="142"/>
      <c r="IJP454" s="142"/>
      <c r="IJQ454" s="142"/>
      <c r="IJR454" s="142"/>
      <c r="IJS454" s="142"/>
      <c r="IJT454" s="142"/>
      <c r="IJU454" s="142"/>
      <c r="IJV454" s="142"/>
      <c r="IJW454" s="142"/>
      <c r="IJX454" s="142"/>
      <c r="IJY454" s="142"/>
      <c r="IJZ454" s="142"/>
      <c r="IKA454" s="142"/>
      <c r="IKB454" s="142"/>
      <c r="IKC454" s="142"/>
      <c r="IKD454" s="142"/>
      <c r="IKE454" s="142"/>
      <c r="IKF454" s="142"/>
      <c r="IKG454" s="142"/>
      <c r="IKH454" s="142"/>
      <c r="IKI454" s="142"/>
      <c r="IKJ454" s="142"/>
      <c r="IKK454" s="142"/>
      <c r="IKL454" s="142"/>
      <c r="IKM454" s="142"/>
      <c r="IKN454" s="142"/>
      <c r="IKO454" s="142"/>
      <c r="IKP454" s="142"/>
      <c r="IKQ454" s="142"/>
      <c r="IKR454" s="142"/>
      <c r="IKS454" s="142"/>
      <c r="IKT454" s="142"/>
      <c r="IKU454" s="142"/>
      <c r="IKV454" s="142"/>
      <c r="IKW454" s="142"/>
      <c r="IKX454" s="142"/>
      <c r="IKY454" s="142"/>
      <c r="IKZ454" s="142"/>
      <c r="ILA454" s="142"/>
      <c r="ILB454" s="142"/>
      <c r="ILC454" s="142"/>
      <c r="ILD454" s="142"/>
      <c r="ILE454" s="142"/>
      <c r="ILF454" s="142"/>
      <c r="ILG454" s="142"/>
      <c r="ILH454" s="142"/>
      <c r="ILI454" s="142"/>
      <c r="ILJ454" s="142"/>
      <c r="ILK454" s="142"/>
      <c r="ILL454" s="142"/>
      <c r="ILM454" s="142"/>
      <c r="ILN454" s="142"/>
      <c r="ILO454" s="142"/>
      <c r="ILP454" s="142"/>
      <c r="ILQ454" s="142"/>
      <c r="ILR454" s="142"/>
      <c r="ILS454" s="142"/>
      <c r="ILT454" s="142"/>
      <c r="ILU454" s="142"/>
      <c r="ILV454" s="142"/>
      <c r="ILW454" s="142"/>
      <c r="ILX454" s="142"/>
      <c r="ILY454" s="142"/>
      <c r="ILZ454" s="142"/>
      <c r="IMA454" s="142"/>
      <c r="IMB454" s="142"/>
      <c r="IMC454" s="142"/>
      <c r="IMD454" s="142"/>
      <c r="IME454" s="142"/>
      <c r="IMF454" s="142"/>
      <c r="IMG454" s="142"/>
      <c r="IMH454" s="142"/>
      <c r="IMI454" s="142"/>
      <c r="IMJ454" s="142"/>
      <c r="IMK454" s="142"/>
      <c r="IML454" s="142"/>
      <c r="IMM454" s="142"/>
      <c r="IMN454" s="142"/>
      <c r="IMO454" s="142"/>
      <c r="IMP454" s="142"/>
      <c r="IMQ454" s="142"/>
      <c r="IMR454" s="142"/>
      <c r="IMS454" s="142"/>
      <c r="IMT454" s="142"/>
      <c r="IMU454" s="142"/>
      <c r="IMV454" s="142"/>
      <c r="IMW454" s="142"/>
      <c r="IMX454" s="142"/>
      <c r="IMY454" s="142"/>
      <c r="IMZ454" s="142"/>
      <c r="INA454" s="142"/>
      <c r="INB454" s="142"/>
      <c r="INC454" s="142"/>
      <c r="IND454" s="142"/>
      <c r="INE454" s="142"/>
      <c r="INF454" s="142"/>
      <c r="ING454" s="142"/>
      <c r="INH454" s="142"/>
      <c r="INI454" s="142"/>
      <c r="INJ454" s="142"/>
      <c r="INK454" s="142"/>
      <c r="INL454" s="142"/>
      <c r="INM454" s="142"/>
      <c r="INN454" s="142"/>
      <c r="INO454" s="142"/>
      <c r="INP454" s="142"/>
      <c r="INQ454" s="142"/>
      <c r="INR454" s="142"/>
      <c r="INS454" s="142"/>
      <c r="INT454" s="142"/>
      <c r="INU454" s="142"/>
      <c r="INV454" s="142"/>
      <c r="INW454" s="142"/>
      <c r="INX454" s="142"/>
      <c r="INY454" s="142"/>
      <c r="INZ454" s="142"/>
      <c r="IOA454" s="142"/>
      <c r="IOB454" s="142"/>
      <c r="IOC454" s="142"/>
      <c r="IOD454" s="142"/>
      <c r="IOE454" s="142"/>
      <c r="IOF454" s="142"/>
      <c r="IOG454" s="142"/>
      <c r="IOH454" s="142"/>
      <c r="IOI454" s="142"/>
      <c r="IOJ454" s="142"/>
      <c r="IOK454" s="142"/>
      <c r="IOL454" s="142"/>
      <c r="IOM454" s="142"/>
      <c r="ION454" s="142"/>
      <c r="IOO454" s="142"/>
      <c r="IOP454" s="142"/>
      <c r="IOQ454" s="142"/>
      <c r="IOR454" s="142"/>
      <c r="IOS454" s="142"/>
      <c r="IOT454" s="142"/>
      <c r="IOU454" s="142"/>
      <c r="IOV454" s="142"/>
      <c r="IOW454" s="142"/>
      <c r="IOX454" s="142"/>
      <c r="IOY454" s="142"/>
      <c r="IOZ454" s="142"/>
      <c r="IPA454" s="142"/>
      <c r="IPB454" s="142"/>
      <c r="IPC454" s="142"/>
      <c r="IPD454" s="142"/>
      <c r="IPE454" s="142"/>
      <c r="IPF454" s="142"/>
      <c r="IPG454" s="142"/>
      <c r="IPH454" s="142"/>
      <c r="IPI454" s="142"/>
      <c r="IPJ454" s="142"/>
      <c r="IPK454" s="142"/>
      <c r="IPL454" s="142"/>
      <c r="IPM454" s="142"/>
      <c r="IPN454" s="142"/>
      <c r="IPO454" s="142"/>
      <c r="IPP454" s="142"/>
      <c r="IPQ454" s="142"/>
      <c r="IPR454" s="142"/>
      <c r="IPS454" s="142"/>
      <c r="IPT454" s="142"/>
      <c r="IPU454" s="142"/>
      <c r="IPV454" s="142"/>
      <c r="IPW454" s="142"/>
      <c r="IPX454" s="142"/>
      <c r="IPY454" s="142"/>
      <c r="IPZ454" s="142"/>
      <c r="IQA454" s="142"/>
      <c r="IQB454" s="142"/>
      <c r="IQC454" s="142"/>
      <c r="IQD454" s="142"/>
      <c r="IQE454" s="142"/>
      <c r="IQF454" s="142"/>
      <c r="IQG454" s="142"/>
      <c r="IQH454" s="142"/>
      <c r="IQI454" s="142"/>
      <c r="IQJ454" s="142"/>
      <c r="IQK454" s="142"/>
      <c r="IQL454" s="142"/>
      <c r="IQM454" s="142"/>
      <c r="IQN454" s="142"/>
      <c r="IQO454" s="142"/>
      <c r="IQP454" s="142"/>
      <c r="IQQ454" s="142"/>
      <c r="IQR454" s="142"/>
      <c r="IQS454" s="142"/>
      <c r="IQT454" s="142"/>
      <c r="IQU454" s="142"/>
      <c r="IQV454" s="142"/>
      <c r="IQW454" s="142"/>
      <c r="IQX454" s="142"/>
      <c r="IQY454" s="142"/>
      <c r="IQZ454" s="142"/>
      <c r="IRA454" s="142"/>
      <c r="IRB454" s="142"/>
      <c r="IRC454" s="142"/>
      <c r="IRD454" s="142"/>
      <c r="IRE454" s="142"/>
      <c r="IRF454" s="142"/>
      <c r="IRG454" s="142"/>
      <c r="IRH454" s="142"/>
      <c r="IRI454" s="142"/>
      <c r="IRJ454" s="142"/>
      <c r="IRK454" s="142"/>
      <c r="IRL454" s="142"/>
      <c r="IRM454" s="142"/>
      <c r="IRN454" s="142"/>
      <c r="IRO454" s="142"/>
      <c r="IRP454" s="142"/>
      <c r="IRQ454" s="142"/>
      <c r="IRR454" s="142"/>
      <c r="IRS454" s="142"/>
      <c r="IRT454" s="142"/>
      <c r="IRU454" s="142"/>
      <c r="IRV454" s="142"/>
      <c r="IRW454" s="142"/>
      <c r="IRX454" s="142"/>
      <c r="IRY454" s="142"/>
      <c r="IRZ454" s="142"/>
      <c r="ISA454" s="142"/>
      <c r="ISB454" s="142"/>
      <c r="ISC454" s="142"/>
      <c r="ISD454" s="142"/>
      <c r="ISE454" s="142"/>
      <c r="ISF454" s="142"/>
      <c r="ISG454" s="142"/>
      <c r="ISH454" s="142"/>
      <c r="ISI454" s="142"/>
      <c r="ISJ454" s="142"/>
      <c r="ISK454" s="142"/>
      <c r="ISL454" s="142"/>
      <c r="ISM454" s="142"/>
      <c r="ISN454" s="142"/>
      <c r="ISO454" s="142"/>
      <c r="ISP454" s="142"/>
      <c r="ISQ454" s="142"/>
      <c r="ISR454" s="142"/>
      <c r="ISS454" s="142"/>
      <c r="IST454" s="142"/>
      <c r="ISU454" s="142"/>
      <c r="ISV454" s="142"/>
      <c r="ISW454" s="142"/>
      <c r="ISX454" s="142"/>
      <c r="ISY454" s="142"/>
      <c r="ISZ454" s="142"/>
      <c r="ITA454" s="142"/>
      <c r="ITB454" s="142"/>
      <c r="ITC454" s="142"/>
      <c r="ITD454" s="142"/>
      <c r="ITE454" s="142"/>
      <c r="ITF454" s="142"/>
      <c r="ITG454" s="142"/>
      <c r="ITH454" s="142"/>
      <c r="ITI454" s="142"/>
      <c r="ITJ454" s="142"/>
      <c r="ITK454" s="142"/>
      <c r="ITL454" s="142"/>
      <c r="ITM454" s="142"/>
      <c r="ITN454" s="142"/>
      <c r="ITO454" s="142"/>
      <c r="ITP454" s="142"/>
      <c r="ITQ454" s="142"/>
      <c r="ITR454" s="142"/>
      <c r="ITS454" s="142"/>
      <c r="ITT454" s="142"/>
      <c r="ITU454" s="142"/>
      <c r="ITV454" s="142"/>
      <c r="ITW454" s="142"/>
      <c r="ITX454" s="142"/>
      <c r="ITY454" s="142"/>
      <c r="ITZ454" s="142"/>
      <c r="IUA454" s="142"/>
      <c r="IUB454" s="142"/>
      <c r="IUC454" s="142"/>
      <c r="IUD454" s="142"/>
      <c r="IUE454" s="142"/>
      <c r="IUF454" s="142"/>
      <c r="IUG454" s="142"/>
      <c r="IUH454" s="142"/>
      <c r="IUI454" s="142"/>
      <c r="IUJ454" s="142"/>
      <c r="IUK454" s="142"/>
      <c r="IUL454" s="142"/>
      <c r="IUM454" s="142"/>
      <c r="IUN454" s="142"/>
      <c r="IUO454" s="142"/>
      <c r="IUP454" s="142"/>
      <c r="IUQ454" s="142"/>
      <c r="IUR454" s="142"/>
      <c r="IUS454" s="142"/>
      <c r="IUT454" s="142"/>
      <c r="IUU454" s="142"/>
      <c r="IUV454" s="142"/>
      <c r="IUW454" s="142"/>
      <c r="IUX454" s="142"/>
      <c r="IUY454" s="142"/>
      <c r="IUZ454" s="142"/>
      <c r="IVA454" s="142"/>
      <c r="IVB454" s="142"/>
      <c r="IVC454" s="142"/>
      <c r="IVD454" s="142"/>
      <c r="IVE454" s="142"/>
      <c r="IVF454" s="142"/>
      <c r="IVG454" s="142"/>
      <c r="IVH454" s="142"/>
      <c r="IVI454" s="142"/>
      <c r="IVJ454" s="142"/>
      <c r="IVK454" s="142"/>
      <c r="IVL454" s="142"/>
      <c r="IVM454" s="142"/>
      <c r="IVN454" s="142"/>
      <c r="IVO454" s="142"/>
      <c r="IVP454" s="142"/>
      <c r="IVQ454" s="142"/>
      <c r="IVR454" s="142"/>
      <c r="IVS454" s="142"/>
      <c r="IVT454" s="142"/>
      <c r="IVU454" s="142"/>
      <c r="IVV454" s="142"/>
      <c r="IVW454" s="142"/>
      <c r="IVX454" s="142"/>
      <c r="IVY454" s="142"/>
      <c r="IVZ454" s="142"/>
      <c r="IWA454" s="142"/>
      <c r="IWB454" s="142"/>
      <c r="IWC454" s="142"/>
      <c r="IWD454" s="142"/>
      <c r="IWE454" s="142"/>
      <c r="IWF454" s="142"/>
      <c r="IWG454" s="142"/>
      <c r="IWH454" s="142"/>
      <c r="IWI454" s="142"/>
      <c r="IWJ454" s="142"/>
      <c r="IWK454" s="142"/>
      <c r="IWL454" s="142"/>
      <c r="IWM454" s="142"/>
      <c r="IWN454" s="142"/>
      <c r="IWO454" s="142"/>
      <c r="IWP454" s="142"/>
      <c r="IWQ454" s="142"/>
      <c r="IWR454" s="142"/>
      <c r="IWS454" s="142"/>
      <c r="IWT454" s="142"/>
      <c r="IWU454" s="142"/>
      <c r="IWV454" s="142"/>
      <c r="IWW454" s="142"/>
      <c r="IWX454" s="142"/>
      <c r="IWY454" s="142"/>
      <c r="IWZ454" s="142"/>
      <c r="IXA454" s="142"/>
      <c r="IXB454" s="142"/>
      <c r="IXC454" s="142"/>
      <c r="IXD454" s="142"/>
      <c r="IXE454" s="142"/>
      <c r="IXF454" s="142"/>
      <c r="IXG454" s="142"/>
      <c r="IXH454" s="142"/>
      <c r="IXI454" s="142"/>
      <c r="IXJ454" s="142"/>
      <c r="IXK454" s="142"/>
      <c r="IXL454" s="142"/>
      <c r="IXM454" s="142"/>
      <c r="IXN454" s="142"/>
      <c r="IXO454" s="142"/>
      <c r="IXP454" s="142"/>
      <c r="IXQ454" s="142"/>
      <c r="IXR454" s="142"/>
      <c r="IXS454" s="142"/>
      <c r="IXT454" s="142"/>
      <c r="IXU454" s="142"/>
      <c r="IXV454" s="142"/>
      <c r="IXW454" s="142"/>
      <c r="IXX454" s="142"/>
      <c r="IXY454" s="142"/>
      <c r="IXZ454" s="142"/>
      <c r="IYA454" s="142"/>
      <c r="IYB454" s="142"/>
      <c r="IYC454" s="142"/>
      <c r="IYD454" s="142"/>
      <c r="IYE454" s="142"/>
      <c r="IYF454" s="142"/>
      <c r="IYG454" s="142"/>
      <c r="IYH454" s="142"/>
      <c r="IYI454" s="142"/>
      <c r="IYJ454" s="142"/>
      <c r="IYK454" s="142"/>
      <c r="IYL454" s="142"/>
      <c r="IYM454" s="142"/>
      <c r="IYN454" s="142"/>
      <c r="IYO454" s="142"/>
      <c r="IYP454" s="142"/>
      <c r="IYQ454" s="142"/>
      <c r="IYR454" s="142"/>
      <c r="IYS454" s="142"/>
      <c r="IYT454" s="142"/>
      <c r="IYU454" s="142"/>
      <c r="IYV454" s="142"/>
      <c r="IYW454" s="142"/>
      <c r="IYX454" s="142"/>
      <c r="IYY454" s="142"/>
      <c r="IYZ454" s="142"/>
      <c r="IZA454" s="142"/>
      <c r="IZB454" s="142"/>
      <c r="IZC454" s="142"/>
      <c r="IZD454" s="142"/>
      <c r="IZE454" s="142"/>
      <c r="IZF454" s="142"/>
      <c r="IZG454" s="142"/>
      <c r="IZH454" s="142"/>
      <c r="IZI454" s="142"/>
      <c r="IZJ454" s="142"/>
      <c r="IZK454" s="142"/>
      <c r="IZL454" s="142"/>
      <c r="IZM454" s="142"/>
      <c r="IZN454" s="142"/>
      <c r="IZO454" s="142"/>
      <c r="IZP454" s="142"/>
      <c r="IZQ454" s="142"/>
      <c r="IZR454" s="142"/>
      <c r="IZS454" s="142"/>
      <c r="IZT454" s="142"/>
      <c r="IZU454" s="142"/>
      <c r="IZV454" s="142"/>
      <c r="IZW454" s="142"/>
      <c r="IZX454" s="142"/>
      <c r="IZY454" s="142"/>
      <c r="IZZ454" s="142"/>
      <c r="JAA454" s="142"/>
      <c r="JAB454" s="142"/>
      <c r="JAC454" s="142"/>
      <c r="JAD454" s="142"/>
      <c r="JAE454" s="142"/>
      <c r="JAF454" s="142"/>
      <c r="JAG454" s="142"/>
      <c r="JAH454" s="142"/>
      <c r="JAI454" s="142"/>
      <c r="JAJ454" s="142"/>
      <c r="JAK454" s="142"/>
      <c r="JAL454" s="142"/>
      <c r="JAM454" s="142"/>
      <c r="JAN454" s="142"/>
      <c r="JAO454" s="142"/>
      <c r="JAP454" s="142"/>
      <c r="JAQ454" s="142"/>
      <c r="JAR454" s="142"/>
      <c r="JAS454" s="142"/>
      <c r="JAT454" s="142"/>
      <c r="JAU454" s="142"/>
      <c r="JAV454" s="142"/>
      <c r="JAW454" s="142"/>
      <c r="JAX454" s="142"/>
      <c r="JAY454" s="142"/>
      <c r="JAZ454" s="142"/>
      <c r="JBA454" s="142"/>
      <c r="JBB454" s="142"/>
      <c r="JBC454" s="142"/>
      <c r="JBD454" s="142"/>
      <c r="JBE454" s="142"/>
      <c r="JBF454" s="142"/>
      <c r="JBG454" s="142"/>
      <c r="JBH454" s="142"/>
      <c r="JBI454" s="142"/>
      <c r="JBJ454" s="142"/>
      <c r="JBK454" s="142"/>
      <c r="JBL454" s="142"/>
      <c r="JBM454" s="142"/>
      <c r="JBN454" s="142"/>
      <c r="JBO454" s="142"/>
      <c r="JBP454" s="142"/>
      <c r="JBQ454" s="142"/>
      <c r="JBR454" s="142"/>
      <c r="JBS454" s="142"/>
      <c r="JBT454" s="142"/>
      <c r="JBU454" s="142"/>
      <c r="JBV454" s="142"/>
      <c r="JBW454" s="142"/>
      <c r="JBX454" s="142"/>
      <c r="JBY454" s="142"/>
      <c r="JBZ454" s="142"/>
      <c r="JCA454" s="142"/>
      <c r="JCB454" s="142"/>
      <c r="JCC454" s="142"/>
      <c r="JCD454" s="142"/>
      <c r="JCE454" s="142"/>
      <c r="JCF454" s="142"/>
      <c r="JCG454" s="142"/>
      <c r="JCH454" s="142"/>
      <c r="JCI454" s="142"/>
      <c r="JCJ454" s="142"/>
      <c r="JCK454" s="142"/>
      <c r="JCL454" s="142"/>
      <c r="JCM454" s="142"/>
      <c r="JCN454" s="142"/>
      <c r="JCO454" s="142"/>
      <c r="JCP454" s="142"/>
      <c r="JCQ454" s="142"/>
      <c r="JCR454" s="142"/>
      <c r="JCS454" s="142"/>
      <c r="JCT454" s="142"/>
      <c r="JCU454" s="142"/>
      <c r="JCV454" s="142"/>
      <c r="JCW454" s="142"/>
      <c r="JCX454" s="142"/>
      <c r="JCY454" s="142"/>
      <c r="JCZ454" s="142"/>
      <c r="JDA454" s="142"/>
      <c r="JDB454" s="142"/>
      <c r="JDC454" s="142"/>
      <c r="JDD454" s="142"/>
      <c r="JDE454" s="142"/>
      <c r="JDF454" s="142"/>
      <c r="JDG454" s="142"/>
      <c r="JDH454" s="142"/>
      <c r="JDI454" s="142"/>
      <c r="JDJ454" s="142"/>
      <c r="JDK454" s="142"/>
      <c r="JDL454" s="142"/>
      <c r="JDM454" s="142"/>
      <c r="JDN454" s="142"/>
      <c r="JDO454" s="142"/>
      <c r="JDP454" s="142"/>
      <c r="JDQ454" s="142"/>
      <c r="JDR454" s="142"/>
      <c r="JDS454" s="142"/>
      <c r="JDT454" s="142"/>
      <c r="JDU454" s="142"/>
      <c r="JDV454" s="142"/>
      <c r="JDW454" s="142"/>
      <c r="JDX454" s="142"/>
      <c r="JDY454" s="142"/>
      <c r="JDZ454" s="142"/>
      <c r="JEA454" s="142"/>
      <c r="JEB454" s="142"/>
      <c r="JEC454" s="142"/>
      <c r="JED454" s="142"/>
      <c r="JEE454" s="142"/>
      <c r="JEF454" s="142"/>
      <c r="JEG454" s="142"/>
      <c r="JEH454" s="142"/>
      <c r="JEI454" s="142"/>
      <c r="JEJ454" s="142"/>
      <c r="JEK454" s="142"/>
      <c r="JEL454" s="142"/>
      <c r="JEM454" s="142"/>
      <c r="JEN454" s="142"/>
      <c r="JEO454" s="142"/>
      <c r="JEP454" s="142"/>
      <c r="JEQ454" s="142"/>
      <c r="JER454" s="142"/>
      <c r="JES454" s="142"/>
      <c r="JET454" s="142"/>
      <c r="JEU454" s="142"/>
      <c r="JEV454" s="142"/>
      <c r="JEW454" s="142"/>
      <c r="JEX454" s="142"/>
      <c r="JEY454" s="142"/>
      <c r="JEZ454" s="142"/>
      <c r="JFA454" s="142"/>
      <c r="JFB454" s="142"/>
      <c r="JFC454" s="142"/>
      <c r="JFD454" s="142"/>
      <c r="JFE454" s="142"/>
      <c r="JFF454" s="142"/>
      <c r="JFG454" s="142"/>
      <c r="JFH454" s="142"/>
      <c r="JFI454" s="142"/>
      <c r="JFJ454" s="142"/>
      <c r="JFK454" s="142"/>
      <c r="JFL454" s="142"/>
      <c r="JFM454" s="142"/>
      <c r="JFN454" s="142"/>
      <c r="JFO454" s="142"/>
      <c r="JFP454" s="142"/>
      <c r="JFQ454" s="142"/>
      <c r="JFR454" s="142"/>
      <c r="JFS454" s="142"/>
      <c r="JFT454" s="142"/>
      <c r="JFU454" s="142"/>
      <c r="JFV454" s="142"/>
      <c r="JFW454" s="142"/>
      <c r="JFX454" s="142"/>
      <c r="JFY454" s="142"/>
      <c r="JFZ454" s="142"/>
      <c r="JGA454" s="142"/>
      <c r="JGB454" s="142"/>
      <c r="JGC454" s="142"/>
      <c r="JGD454" s="142"/>
      <c r="JGE454" s="142"/>
      <c r="JGF454" s="142"/>
      <c r="JGG454" s="142"/>
      <c r="JGH454" s="142"/>
      <c r="JGI454" s="142"/>
      <c r="JGJ454" s="142"/>
      <c r="JGK454" s="142"/>
      <c r="JGL454" s="142"/>
      <c r="JGM454" s="142"/>
      <c r="JGN454" s="142"/>
      <c r="JGO454" s="142"/>
      <c r="JGP454" s="142"/>
      <c r="JGQ454" s="142"/>
      <c r="JGR454" s="142"/>
      <c r="JGS454" s="142"/>
      <c r="JGT454" s="142"/>
      <c r="JGU454" s="142"/>
      <c r="JGV454" s="142"/>
      <c r="JGW454" s="142"/>
      <c r="JGX454" s="142"/>
      <c r="JGY454" s="142"/>
      <c r="JGZ454" s="142"/>
      <c r="JHA454" s="142"/>
      <c r="JHB454" s="142"/>
      <c r="JHC454" s="142"/>
      <c r="JHD454" s="142"/>
      <c r="JHE454" s="142"/>
      <c r="JHF454" s="142"/>
      <c r="JHG454" s="142"/>
      <c r="JHH454" s="142"/>
      <c r="JHI454" s="142"/>
      <c r="JHJ454" s="142"/>
      <c r="JHK454" s="142"/>
      <c r="JHL454" s="142"/>
      <c r="JHM454" s="142"/>
      <c r="JHN454" s="142"/>
      <c r="JHO454" s="142"/>
      <c r="JHP454" s="142"/>
      <c r="JHQ454" s="142"/>
      <c r="JHR454" s="142"/>
      <c r="JHS454" s="142"/>
      <c r="JHT454" s="142"/>
      <c r="JHU454" s="142"/>
      <c r="JHV454" s="142"/>
      <c r="JHW454" s="142"/>
      <c r="JHX454" s="142"/>
      <c r="JHY454" s="142"/>
      <c r="JHZ454" s="142"/>
      <c r="JIA454" s="142"/>
      <c r="JIB454" s="142"/>
      <c r="JIC454" s="142"/>
      <c r="JID454" s="142"/>
      <c r="JIE454" s="142"/>
      <c r="JIF454" s="142"/>
      <c r="JIG454" s="142"/>
      <c r="JIH454" s="142"/>
      <c r="JII454" s="142"/>
      <c r="JIJ454" s="142"/>
      <c r="JIK454" s="142"/>
      <c r="JIL454" s="142"/>
      <c r="JIM454" s="142"/>
      <c r="JIN454" s="142"/>
      <c r="JIO454" s="142"/>
      <c r="JIP454" s="142"/>
      <c r="JIQ454" s="142"/>
      <c r="JIR454" s="142"/>
      <c r="JIS454" s="142"/>
      <c r="JIT454" s="142"/>
      <c r="JIU454" s="142"/>
      <c r="JIV454" s="142"/>
      <c r="JIW454" s="142"/>
      <c r="JIX454" s="142"/>
      <c r="JIY454" s="142"/>
      <c r="JIZ454" s="142"/>
      <c r="JJA454" s="142"/>
      <c r="JJB454" s="142"/>
      <c r="JJC454" s="142"/>
      <c r="JJD454" s="142"/>
      <c r="JJE454" s="142"/>
      <c r="JJF454" s="142"/>
      <c r="JJG454" s="142"/>
      <c r="JJH454" s="142"/>
      <c r="JJI454" s="142"/>
      <c r="JJJ454" s="142"/>
      <c r="JJK454" s="142"/>
      <c r="JJL454" s="142"/>
      <c r="JJM454" s="142"/>
      <c r="JJN454" s="142"/>
      <c r="JJO454" s="142"/>
      <c r="JJP454" s="142"/>
      <c r="JJQ454" s="142"/>
      <c r="JJR454" s="142"/>
      <c r="JJS454" s="142"/>
      <c r="JJT454" s="142"/>
      <c r="JJU454" s="142"/>
      <c r="JJV454" s="142"/>
      <c r="JJW454" s="142"/>
      <c r="JJX454" s="142"/>
      <c r="JJY454" s="142"/>
      <c r="JJZ454" s="142"/>
      <c r="JKA454" s="142"/>
      <c r="JKB454" s="142"/>
      <c r="JKC454" s="142"/>
      <c r="JKD454" s="142"/>
      <c r="JKE454" s="142"/>
      <c r="JKF454" s="142"/>
      <c r="JKG454" s="142"/>
      <c r="JKH454" s="142"/>
      <c r="JKI454" s="142"/>
      <c r="JKJ454" s="142"/>
      <c r="JKK454" s="142"/>
      <c r="JKL454" s="142"/>
      <c r="JKM454" s="142"/>
      <c r="JKN454" s="142"/>
      <c r="JKO454" s="142"/>
      <c r="JKP454" s="142"/>
      <c r="JKQ454" s="142"/>
      <c r="JKR454" s="142"/>
      <c r="JKS454" s="142"/>
      <c r="JKT454" s="142"/>
      <c r="JKU454" s="142"/>
      <c r="JKV454" s="142"/>
      <c r="JKW454" s="142"/>
      <c r="JKX454" s="142"/>
      <c r="JKY454" s="142"/>
      <c r="JKZ454" s="142"/>
      <c r="JLA454" s="142"/>
      <c r="JLB454" s="142"/>
      <c r="JLC454" s="142"/>
      <c r="JLD454" s="142"/>
      <c r="JLE454" s="142"/>
      <c r="JLF454" s="142"/>
      <c r="JLG454" s="142"/>
      <c r="JLH454" s="142"/>
      <c r="JLI454" s="142"/>
      <c r="JLJ454" s="142"/>
      <c r="JLK454" s="142"/>
      <c r="JLL454" s="142"/>
      <c r="JLM454" s="142"/>
      <c r="JLN454" s="142"/>
      <c r="JLO454" s="142"/>
      <c r="JLP454" s="142"/>
      <c r="JLQ454" s="142"/>
      <c r="JLR454" s="142"/>
      <c r="JLS454" s="142"/>
      <c r="JLT454" s="142"/>
      <c r="JLU454" s="142"/>
      <c r="JLV454" s="142"/>
      <c r="JLW454" s="142"/>
      <c r="JLX454" s="142"/>
      <c r="JLY454" s="142"/>
      <c r="JLZ454" s="142"/>
      <c r="JMA454" s="142"/>
      <c r="JMB454" s="142"/>
      <c r="JMC454" s="142"/>
      <c r="JMD454" s="142"/>
      <c r="JME454" s="142"/>
      <c r="JMF454" s="142"/>
      <c r="JMG454" s="142"/>
      <c r="JMH454" s="142"/>
      <c r="JMI454" s="142"/>
      <c r="JMJ454" s="142"/>
      <c r="JMK454" s="142"/>
      <c r="JML454" s="142"/>
      <c r="JMM454" s="142"/>
      <c r="JMN454" s="142"/>
      <c r="JMO454" s="142"/>
      <c r="JMP454" s="142"/>
      <c r="JMQ454" s="142"/>
      <c r="JMR454" s="142"/>
      <c r="JMS454" s="142"/>
      <c r="JMT454" s="142"/>
      <c r="JMU454" s="142"/>
      <c r="JMV454" s="142"/>
      <c r="JMW454" s="142"/>
      <c r="JMX454" s="142"/>
      <c r="JMY454" s="142"/>
      <c r="JMZ454" s="142"/>
      <c r="JNA454" s="142"/>
      <c r="JNB454" s="142"/>
      <c r="JNC454" s="142"/>
      <c r="JND454" s="142"/>
      <c r="JNE454" s="142"/>
      <c r="JNF454" s="142"/>
      <c r="JNG454" s="142"/>
      <c r="JNH454" s="142"/>
      <c r="JNI454" s="142"/>
      <c r="JNJ454" s="142"/>
      <c r="JNK454" s="142"/>
      <c r="JNL454" s="142"/>
      <c r="JNM454" s="142"/>
      <c r="JNN454" s="142"/>
      <c r="JNO454" s="142"/>
      <c r="JNP454" s="142"/>
      <c r="JNQ454" s="142"/>
      <c r="JNR454" s="142"/>
      <c r="JNS454" s="142"/>
      <c r="JNT454" s="142"/>
      <c r="JNU454" s="142"/>
      <c r="JNV454" s="142"/>
      <c r="JNW454" s="142"/>
      <c r="JNX454" s="142"/>
      <c r="JNY454" s="142"/>
      <c r="JNZ454" s="142"/>
      <c r="JOA454" s="142"/>
      <c r="JOB454" s="142"/>
      <c r="JOC454" s="142"/>
      <c r="JOD454" s="142"/>
      <c r="JOE454" s="142"/>
      <c r="JOF454" s="142"/>
      <c r="JOG454" s="142"/>
      <c r="JOH454" s="142"/>
      <c r="JOI454" s="142"/>
      <c r="JOJ454" s="142"/>
      <c r="JOK454" s="142"/>
      <c r="JOL454" s="142"/>
      <c r="JOM454" s="142"/>
      <c r="JON454" s="142"/>
      <c r="JOO454" s="142"/>
      <c r="JOP454" s="142"/>
      <c r="JOQ454" s="142"/>
      <c r="JOR454" s="142"/>
      <c r="JOS454" s="142"/>
      <c r="JOT454" s="142"/>
      <c r="JOU454" s="142"/>
      <c r="JOV454" s="142"/>
      <c r="JOW454" s="142"/>
      <c r="JOX454" s="142"/>
      <c r="JOY454" s="142"/>
      <c r="JOZ454" s="142"/>
      <c r="JPA454" s="142"/>
      <c r="JPB454" s="142"/>
      <c r="JPC454" s="142"/>
      <c r="JPD454" s="142"/>
      <c r="JPE454" s="142"/>
      <c r="JPF454" s="142"/>
      <c r="JPG454" s="142"/>
      <c r="JPH454" s="142"/>
      <c r="JPI454" s="142"/>
      <c r="JPJ454" s="142"/>
      <c r="JPK454" s="142"/>
      <c r="JPL454" s="142"/>
      <c r="JPM454" s="142"/>
      <c r="JPN454" s="142"/>
      <c r="JPO454" s="142"/>
      <c r="JPP454" s="142"/>
      <c r="JPQ454" s="142"/>
      <c r="JPR454" s="142"/>
      <c r="JPS454" s="142"/>
      <c r="JPT454" s="142"/>
      <c r="JPU454" s="142"/>
      <c r="JPV454" s="142"/>
      <c r="JPW454" s="142"/>
      <c r="JPX454" s="142"/>
      <c r="JPY454" s="142"/>
      <c r="JPZ454" s="142"/>
      <c r="JQA454" s="142"/>
      <c r="JQB454" s="142"/>
      <c r="JQC454" s="142"/>
      <c r="JQD454" s="142"/>
      <c r="JQE454" s="142"/>
      <c r="JQF454" s="142"/>
      <c r="JQG454" s="142"/>
      <c r="JQH454" s="142"/>
      <c r="JQI454" s="142"/>
      <c r="JQJ454" s="142"/>
      <c r="JQK454" s="142"/>
      <c r="JQL454" s="142"/>
      <c r="JQM454" s="142"/>
      <c r="JQN454" s="142"/>
      <c r="JQO454" s="142"/>
      <c r="JQP454" s="142"/>
      <c r="JQQ454" s="142"/>
      <c r="JQR454" s="142"/>
      <c r="JQS454" s="142"/>
      <c r="JQT454" s="142"/>
      <c r="JQU454" s="142"/>
      <c r="JQV454" s="142"/>
      <c r="JQW454" s="142"/>
      <c r="JQX454" s="142"/>
      <c r="JQY454" s="142"/>
      <c r="JQZ454" s="142"/>
      <c r="JRA454" s="142"/>
      <c r="JRB454" s="142"/>
      <c r="JRC454" s="142"/>
      <c r="JRD454" s="142"/>
      <c r="JRE454" s="142"/>
      <c r="JRF454" s="142"/>
      <c r="JRG454" s="142"/>
      <c r="JRH454" s="142"/>
      <c r="JRI454" s="142"/>
      <c r="JRJ454" s="142"/>
      <c r="JRK454" s="142"/>
      <c r="JRL454" s="142"/>
      <c r="JRM454" s="142"/>
      <c r="JRN454" s="142"/>
      <c r="JRO454" s="142"/>
      <c r="JRP454" s="142"/>
      <c r="JRQ454" s="142"/>
      <c r="JRR454" s="142"/>
      <c r="JRS454" s="142"/>
      <c r="JRT454" s="142"/>
      <c r="JRU454" s="142"/>
      <c r="JRV454" s="142"/>
      <c r="JRW454" s="142"/>
      <c r="JRX454" s="142"/>
      <c r="JRY454" s="142"/>
      <c r="JRZ454" s="142"/>
      <c r="JSA454" s="142"/>
      <c r="JSB454" s="142"/>
      <c r="JSC454" s="142"/>
      <c r="JSD454" s="142"/>
      <c r="JSE454" s="142"/>
      <c r="JSF454" s="142"/>
      <c r="JSG454" s="142"/>
      <c r="JSH454" s="142"/>
      <c r="JSI454" s="142"/>
      <c r="JSJ454" s="142"/>
      <c r="JSK454" s="142"/>
      <c r="JSL454" s="142"/>
      <c r="JSM454" s="142"/>
      <c r="JSN454" s="142"/>
      <c r="JSO454" s="142"/>
      <c r="JSP454" s="142"/>
      <c r="JSQ454" s="142"/>
      <c r="JSR454" s="142"/>
      <c r="JSS454" s="142"/>
      <c r="JST454" s="142"/>
      <c r="JSU454" s="142"/>
      <c r="JSV454" s="142"/>
      <c r="JSW454" s="142"/>
      <c r="JSX454" s="142"/>
      <c r="JSY454" s="142"/>
      <c r="JSZ454" s="142"/>
      <c r="JTA454" s="142"/>
      <c r="JTB454" s="142"/>
      <c r="JTC454" s="142"/>
      <c r="JTD454" s="142"/>
      <c r="JTE454" s="142"/>
      <c r="JTF454" s="142"/>
      <c r="JTG454" s="142"/>
      <c r="JTH454" s="142"/>
      <c r="JTI454" s="142"/>
      <c r="JTJ454" s="142"/>
      <c r="JTK454" s="142"/>
      <c r="JTL454" s="142"/>
      <c r="JTM454" s="142"/>
      <c r="JTN454" s="142"/>
      <c r="JTO454" s="142"/>
      <c r="JTP454" s="142"/>
      <c r="JTQ454" s="142"/>
      <c r="JTR454" s="142"/>
      <c r="JTS454" s="142"/>
      <c r="JTT454" s="142"/>
      <c r="JTU454" s="142"/>
      <c r="JTV454" s="142"/>
      <c r="JTW454" s="142"/>
      <c r="JTX454" s="142"/>
      <c r="JTY454" s="142"/>
      <c r="JTZ454" s="142"/>
      <c r="JUA454" s="142"/>
      <c r="JUB454" s="142"/>
      <c r="JUC454" s="142"/>
      <c r="JUD454" s="142"/>
      <c r="JUE454" s="142"/>
      <c r="JUF454" s="142"/>
      <c r="JUG454" s="142"/>
      <c r="JUH454" s="142"/>
      <c r="JUI454" s="142"/>
      <c r="JUJ454" s="142"/>
      <c r="JUK454" s="142"/>
      <c r="JUL454" s="142"/>
      <c r="JUM454" s="142"/>
      <c r="JUN454" s="142"/>
      <c r="JUO454" s="142"/>
      <c r="JUP454" s="142"/>
      <c r="JUQ454" s="142"/>
      <c r="JUR454" s="142"/>
      <c r="JUS454" s="142"/>
      <c r="JUT454" s="142"/>
      <c r="JUU454" s="142"/>
      <c r="JUV454" s="142"/>
      <c r="JUW454" s="142"/>
      <c r="JUX454" s="142"/>
      <c r="JUY454" s="142"/>
      <c r="JUZ454" s="142"/>
      <c r="JVA454" s="142"/>
      <c r="JVB454" s="142"/>
      <c r="JVC454" s="142"/>
      <c r="JVD454" s="142"/>
      <c r="JVE454" s="142"/>
      <c r="JVF454" s="142"/>
      <c r="JVG454" s="142"/>
      <c r="JVH454" s="142"/>
      <c r="JVI454" s="142"/>
      <c r="JVJ454" s="142"/>
      <c r="JVK454" s="142"/>
      <c r="JVL454" s="142"/>
      <c r="JVM454" s="142"/>
      <c r="JVN454" s="142"/>
      <c r="JVO454" s="142"/>
      <c r="JVP454" s="142"/>
      <c r="JVQ454" s="142"/>
      <c r="JVR454" s="142"/>
      <c r="JVS454" s="142"/>
      <c r="JVT454" s="142"/>
      <c r="JVU454" s="142"/>
      <c r="JVV454" s="142"/>
      <c r="JVW454" s="142"/>
      <c r="JVX454" s="142"/>
      <c r="JVY454" s="142"/>
      <c r="JVZ454" s="142"/>
      <c r="JWA454" s="142"/>
      <c r="JWB454" s="142"/>
      <c r="JWC454" s="142"/>
      <c r="JWD454" s="142"/>
      <c r="JWE454" s="142"/>
      <c r="JWF454" s="142"/>
      <c r="JWG454" s="142"/>
      <c r="JWH454" s="142"/>
      <c r="JWI454" s="142"/>
      <c r="JWJ454" s="142"/>
      <c r="JWK454" s="142"/>
      <c r="JWL454" s="142"/>
      <c r="JWM454" s="142"/>
      <c r="JWN454" s="142"/>
      <c r="JWO454" s="142"/>
      <c r="JWP454" s="142"/>
      <c r="JWQ454" s="142"/>
      <c r="JWR454" s="142"/>
      <c r="JWS454" s="142"/>
      <c r="JWT454" s="142"/>
      <c r="JWU454" s="142"/>
      <c r="JWV454" s="142"/>
      <c r="JWW454" s="142"/>
      <c r="JWX454" s="142"/>
      <c r="JWY454" s="142"/>
      <c r="JWZ454" s="142"/>
      <c r="JXA454" s="142"/>
      <c r="JXB454" s="142"/>
      <c r="JXC454" s="142"/>
      <c r="JXD454" s="142"/>
      <c r="JXE454" s="142"/>
      <c r="JXF454" s="142"/>
      <c r="JXG454" s="142"/>
      <c r="JXH454" s="142"/>
      <c r="JXI454" s="142"/>
      <c r="JXJ454" s="142"/>
      <c r="JXK454" s="142"/>
      <c r="JXL454" s="142"/>
      <c r="JXM454" s="142"/>
      <c r="JXN454" s="142"/>
      <c r="JXO454" s="142"/>
      <c r="JXP454" s="142"/>
      <c r="JXQ454" s="142"/>
      <c r="JXR454" s="142"/>
      <c r="JXS454" s="142"/>
      <c r="JXT454" s="142"/>
      <c r="JXU454" s="142"/>
      <c r="JXV454" s="142"/>
      <c r="JXW454" s="142"/>
      <c r="JXX454" s="142"/>
      <c r="JXY454" s="142"/>
      <c r="JXZ454" s="142"/>
      <c r="JYA454" s="142"/>
      <c r="JYB454" s="142"/>
      <c r="JYC454" s="142"/>
      <c r="JYD454" s="142"/>
      <c r="JYE454" s="142"/>
      <c r="JYF454" s="142"/>
      <c r="JYG454" s="142"/>
      <c r="JYH454" s="142"/>
      <c r="JYI454" s="142"/>
      <c r="JYJ454" s="142"/>
      <c r="JYK454" s="142"/>
      <c r="JYL454" s="142"/>
      <c r="JYM454" s="142"/>
      <c r="JYN454" s="142"/>
      <c r="JYO454" s="142"/>
      <c r="JYP454" s="142"/>
      <c r="JYQ454" s="142"/>
      <c r="JYR454" s="142"/>
      <c r="JYS454" s="142"/>
      <c r="JYT454" s="142"/>
      <c r="JYU454" s="142"/>
      <c r="JYV454" s="142"/>
      <c r="JYW454" s="142"/>
      <c r="JYX454" s="142"/>
      <c r="JYY454" s="142"/>
      <c r="JYZ454" s="142"/>
      <c r="JZA454" s="142"/>
      <c r="JZB454" s="142"/>
      <c r="JZC454" s="142"/>
      <c r="JZD454" s="142"/>
      <c r="JZE454" s="142"/>
      <c r="JZF454" s="142"/>
      <c r="JZG454" s="142"/>
      <c r="JZH454" s="142"/>
      <c r="JZI454" s="142"/>
      <c r="JZJ454" s="142"/>
      <c r="JZK454" s="142"/>
      <c r="JZL454" s="142"/>
      <c r="JZM454" s="142"/>
      <c r="JZN454" s="142"/>
      <c r="JZO454" s="142"/>
      <c r="JZP454" s="142"/>
      <c r="JZQ454" s="142"/>
      <c r="JZR454" s="142"/>
      <c r="JZS454" s="142"/>
      <c r="JZT454" s="142"/>
      <c r="JZU454" s="142"/>
      <c r="JZV454" s="142"/>
      <c r="JZW454" s="142"/>
      <c r="JZX454" s="142"/>
      <c r="JZY454" s="142"/>
      <c r="JZZ454" s="142"/>
      <c r="KAA454" s="142"/>
      <c r="KAB454" s="142"/>
      <c r="KAC454" s="142"/>
      <c r="KAD454" s="142"/>
      <c r="KAE454" s="142"/>
      <c r="KAF454" s="142"/>
      <c r="KAG454" s="142"/>
      <c r="KAH454" s="142"/>
      <c r="KAI454" s="142"/>
      <c r="KAJ454" s="142"/>
      <c r="KAK454" s="142"/>
      <c r="KAL454" s="142"/>
      <c r="KAM454" s="142"/>
      <c r="KAN454" s="142"/>
      <c r="KAO454" s="142"/>
      <c r="KAP454" s="142"/>
      <c r="KAQ454" s="142"/>
      <c r="KAR454" s="142"/>
      <c r="KAS454" s="142"/>
      <c r="KAT454" s="142"/>
      <c r="KAU454" s="142"/>
      <c r="KAV454" s="142"/>
      <c r="KAW454" s="142"/>
      <c r="KAX454" s="142"/>
      <c r="KAY454" s="142"/>
      <c r="KAZ454" s="142"/>
      <c r="KBA454" s="142"/>
      <c r="KBB454" s="142"/>
      <c r="KBC454" s="142"/>
      <c r="KBD454" s="142"/>
      <c r="KBE454" s="142"/>
      <c r="KBF454" s="142"/>
      <c r="KBG454" s="142"/>
      <c r="KBH454" s="142"/>
      <c r="KBI454" s="142"/>
      <c r="KBJ454" s="142"/>
      <c r="KBK454" s="142"/>
      <c r="KBL454" s="142"/>
      <c r="KBM454" s="142"/>
      <c r="KBN454" s="142"/>
      <c r="KBO454" s="142"/>
      <c r="KBP454" s="142"/>
      <c r="KBQ454" s="142"/>
      <c r="KBR454" s="142"/>
      <c r="KBS454" s="142"/>
      <c r="KBT454" s="142"/>
      <c r="KBU454" s="142"/>
      <c r="KBV454" s="142"/>
      <c r="KBW454" s="142"/>
      <c r="KBX454" s="142"/>
      <c r="KBY454" s="142"/>
      <c r="KBZ454" s="142"/>
      <c r="KCA454" s="142"/>
      <c r="KCB454" s="142"/>
      <c r="KCC454" s="142"/>
      <c r="KCD454" s="142"/>
      <c r="KCE454" s="142"/>
      <c r="KCF454" s="142"/>
      <c r="KCG454" s="142"/>
      <c r="KCH454" s="142"/>
      <c r="KCI454" s="142"/>
      <c r="KCJ454" s="142"/>
      <c r="KCK454" s="142"/>
      <c r="KCL454" s="142"/>
      <c r="KCM454" s="142"/>
      <c r="KCN454" s="142"/>
      <c r="KCO454" s="142"/>
      <c r="KCP454" s="142"/>
      <c r="KCQ454" s="142"/>
      <c r="KCR454" s="142"/>
      <c r="KCS454" s="142"/>
      <c r="KCT454" s="142"/>
      <c r="KCU454" s="142"/>
      <c r="KCV454" s="142"/>
      <c r="KCW454" s="142"/>
      <c r="KCX454" s="142"/>
      <c r="KCY454" s="142"/>
      <c r="KCZ454" s="142"/>
      <c r="KDA454" s="142"/>
      <c r="KDB454" s="142"/>
      <c r="KDC454" s="142"/>
      <c r="KDD454" s="142"/>
      <c r="KDE454" s="142"/>
      <c r="KDF454" s="142"/>
      <c r="KDG454" s="142"/>
      <c r="KDH454" s="142"/>
      <c r="KDI454" s="142"/>
      <c r="KDJ454" s="142"/>
      <c r="KDK454" s="142"/>
      <c r="KDL454" s="142"/>
      <c r="KDM454" s="142"/>
      <c r="KDN454" s="142"/>
      <c r="KDO454" s="142"/>
      <c r="KDP454" s="142"/>
      <c r="KDQ454" s="142"/>
      <c r="KDR454" s="142"/>
      <c r="KDS454" s="142"/>
      <c r="KDT454" s="142"/>
      <c r="KDU454" s="142"/>
      <c r="KDV454" s="142"/>
      <c r="KDW454" s="142"/>
      <c r="KDX454" s="142"/>
      <c r="KDY454" s="142"/>
      <c r="KDZ454" s="142"/>
      <c r="KEA454" s="142"/>
      <c r="KEB454" s="142"/>
      <c r="KEC454" s="142"/>
      <c r="KED454" s="142"/>
      <c r="KEE454" s="142"/>
      <c r="KEF454" s="142"/>
      <c r="KEG454" s="142"/>
      <c r="KEH454" s="142"/>
      <c r="KEI454" s="142"/>
      <c r="KEJ454" s="142"/>
      <c r="KEK454" s="142"/>
      <c r="KEL454" s="142"/>
      <c r="KEM454" s="142"/>
      <c r="KEN454" s="142"/>
      <c r="KEO454" s="142"/>
      <c r="KEP454" s="142"/>
      <c r="KEQ454" s="142"/>
      <c r="KER454" s="142"/>
      <c r="KES454" s="142"/>
      <c r="KET454" s="142"/>
      <c r="KEU454" s="142"/>
      <c r="KEV454" s="142"/>
      <c r="KEW454" s="142"/>
      <c r="KEX454" s="142"/>
      <c r="KEY454" s="142"/>
      <c r="KEZ454" s="142"/>
      <c r="KFA454" s="142"/>
      <c r="KFB454" s="142"/>
      <c r="KFC454" s="142"/>
      <c r="KFD454" s="142"/>
      <c r="KFE454" s="142"/>
      <c r="KFF454" s="142"/>
      <c r="KFG454" s="142"/>
      <c r="KFH454" s="142"/>
      <c r="KFI454" s="142"/>
      <c r="KFJ454" s="142"/>
      <c r="KFK454" s="142"/>
      <c r="KFL454" s="142"/>
      <c r="KFM454" s="142"/>
      <c r="KFN454" s="142"/>
      <c r="KFO454" s="142"/>
      <c r="KFP454" s="142"/>
      <c r="KFQ454" s="142"/>
      <c r="KFR454" s="142"/>
      <c r="KFS454" s="142"/>
      <c r="KFT454" s="142"/>
      <c r="KFU454" s="142"/>
      <c r="KFV454" s="142"/>
      <c r="KFW454" s="142"/>
      <c r="KFX454" s="142"/>
      <c r="KFY454" s="142"/>
      <c r="KFZ454" s="142"/>
      <c r="KGA454" s="142"/>
      <c r="KGB454" s="142"/>
      <c r="KGC454" s="142"/>
      <c r="KGD454" s="142"/>
      <c r="KGE454" s="142"/>
      <c r="KGF454" s="142"/>
      <c r="KGG454" s="142"/>
      <c r="KGH454" s="142"/>
      <c r="KGI454" s="142"/>
      <c r="KGJ454" s="142"/>
      <c r="KGK454" s="142"/>
      <c r="KGL454" s="142"/>
      <c r="KGM454" s="142"/>
      <c r="KGN454" s="142"/>
      <c r="KGO454" s="142"/>
      <c r="KGP454" s="142"/>
      <c r="KGQ454" s="142"/>
      <c r="KGR454" s="142"/>
      <c r="KGS454" s="142"/>
      <c r="KGT454" s="142"/>
      <c r="KGU454" s="142"/>
      <c r="KGV454" s="142"/>
      <c r="KGW454" s="142"/>
      <c r="KGX454" s="142"/>
      <c r="KGY454" s="142"/>
      <c r="KGZ454" s="142"/>
      <c r="KHA454" s="142"/>
      <c r="KHB454" s="142"/>
      <c r="KHC454" s="142"/>
      <c r="KHD454" s="142"/>
      <c r="KHE454" s="142"/>
      <c r="KHF454" s="142"/>
      <c r="KHG454" s="142"/>
      <c r="KHH454" s="142"/>
      <c r="KHI454" s="142"/>
      <c r="KHJ454" s="142"/>
      <c r="KHK454" s="142"/>
      <c r="KHL454" s="142"/>
      <c r="KHM454" s="142"/>
      <c r="KHN454" s="142"/>
      <c r="KHO454" s="142"/>
      <c r="KHP454" s="142"/>
      <c r="KHQ454" s="142"/>
      <c r="KHR454" s="142"/>
      <c r="KHS454" s="142"/>
      <c r="KHT454" s="142"/>
      <c r="KHU454" s="142"/>
      <c r="KHV454" s="142"/>
      <c r="KHW454" s="142"/>
      <c r="KHX454" s="142"/>
      <c r="KHY454" s="142"/>
      <c r="KHZ454" s="142"/>
      <c r="KIA454" s="142"/>
      <c r="KIB454" s="142"/>
      <c r="KIC454" s="142"/>
      <c r="KID454" s="142"/>
      <c r="KIE454" s="142"/>
      <c r="KIF454" s="142"/>
      <c r="KIG454" s="142"/>
      <c r="KIH454" s="142"/>
      <c r="KII454" s="142"/>
      <c r="KIJ454" s="142"/>
      <c r="KIK454" s="142"/>
      <c r="KIL454" s="142"/>
      <c r="KIM454" s="142"/>
      <c r="KIN454" s="142"/>
      <c r="KIO454" s="142"/>
      <c r="KIP454" s="142"/>
      <c r="KIQ454" s="142"/>
      <c r="KIR454" s="142"/>
      <c r="KIS454" s="142"/>
      <c r="KIT454" s="142"/>
      <c r="KIU454" s="142"/>
      <c r="KIV454" s="142"/>
      <c r="KIW454" s="142"/>
      <c r="KIX454" s="142"/>
      <c r="KIY454" s="142"/>
      <c r="KIZ454" s="142"/>
      <c r="KJA454" s="142"/>
      <c r="KJB454" s="142"/>
      <c r="KJC454" s="142"/>
      <c r="KJD454" s="142"/>
      <c r="KJE454" s="142"/>
      <c r="KJF454" s="142"/>
      <c r="KJG454" s="142"/>
      <c r="KJH454" s="142"/>
      <c r="KJI454" s="142"/>
      <c r="KJJ454" s="142"/>
      <c r="KJK454" s="142"/>
      <c r="KJL454" s="142"/>
      <c r="KJM454" s="142"/>
      <c r="KJN454" s="142"/>
      <c r="KJO454" s="142"/>
      <c r="KJP454" s="142"/>
      <c r="KJQ454" s="142"/>
      <c r="KJR454" s="142"/>
      <c r="KJS454" s="142"/>
      <c r="KJT454" s="142"/>
      <c r="KJU454" s="142"/>
      <c r="KJV454" s="142"/>
      <c r="KJW454" s="142"/>
      <c r="KJX454" s="142"/>
      <c r="KJY454" s="142"/>
      <c r="KJZ454" s="142"/>
      <c r="KKA454" s="142"/>
      <c r="KKB454" s="142"/>
      <c r="KKC454" s="142"/>
      <c r="KKD454" s="142"/>
      <c r="KKE454" s="142"/>
      <c r="KKF454" s="142"/>
      <c r="KKG454" s="142"/>
      <c r="KKH454" s="142"/>
      <c r="KKI454" s="142"/>
      <c r="KKJ454" s="142"/>
      <c r="KKK454" s="142"/>
      <c r="KKL454" s="142"/>
      <c r="KKM454" s="142"/>
      <c r="KKN454" s="142"/>
      <c r="KKO454" s="142"/>
      <c r="KKP454" s="142"/>
      <c r="KKQ454" s="142"/>
      <c r="KKR454" s="142"/>
      <c r="KKS454" s="142"/>
      <c r="KKT454" s="142"/>
      <c r="KKU454" s="142"/>
      <c r="KKV454" s="142"/>
      <c r="KKW454" s="142"/>
      <c r="KKX454" s="142"/>
      <c r="KKY454" s="142"/>
      <c r="KKZ454" s="142"/>
      <c r="KLA454" s="142"/>
      <c r="KLB454" s="142"/>
      <c r="KLC454" s="142"/>
      <c r="KLD454" s="142"/>
      <c r="KLE454" s="142"/>
      <c r="KLF454" s="142"/>
      <c r="KLG454" s="142"/>
      <c r="KLH454" s="142"/>
      <c r="KLI454" s="142"/>
      <c r="KLJ454" s="142"/>
      <c r="KLK454" s="142"/>
      <c r="KLL454" s="142"/>
      <c r="KLM454" s="142"/>
      <c r="KLN454" s="142"/>
      <c r="KLO454" s="142"/>
      <c r="KLP454" s="142"/>
      <c r="KLQ454" s="142"/>
      <c r="KLR454" s="142"/>
      <c r="KLS454" s="142"/>
      <c r="KLT454" s="142"/>
      <c r="KLU454" s="142"/>
      <c r="KLV454" s="142"/>
      <c r="KLW454" s="142"/>
      <c r="KLX454" s="142"/>
      <c r="KLY454" s="142"/>
      <c r="KLZ454" s="142"/>
      <c r="KMA454" s="142"/>
      <c r="KMB454" s="142"/>
      <c r="KMC454" s="142"/>
      <c r="KMD454" s="142"/>
      <c r="KME454" s="142"/>
      <c r="KMF454" s="142"/>
      <c r="KMG454" s="142"/>
      <c r="KMH454" s="142"/>
      <c r="KMI454" s="142"/>
      <c r="KMJ454" s="142"/>
      <c r="KMK454" s="142"/>
      <c r="KML454" s="142"/>
      <c r="KMM454" s="142"/>
      <c r="KMN454" s="142"/>
      <c r="KMO454" s="142"/>
      <c r="KMP454" s="142"/>
      <c r="KMQ454" s="142"/>
      <c r="KMR454" s="142"/>
      <c r="KMS454" s="142"/>
      <c r="KMT454" s="142"/>
      <c r="KMU454" s="142"/>
      <c r="KMV454" s="142"/>
      <c r="KMW454" s="142"/>
      <c r="KMX454" s="142"/>
      <c r="KMY454" s="142"/>
      <c r="KMZ454" s="142"/>
      <c r="KNA454" s="142"/>
      <c r="KNB454" s="142"/>
      <c r="KNC454" s="142"/>
      <c r="KND454" s="142"/>
      <c r="KNE454" s="142"/>
      <c r="KNF454" s="142"/>
      <c r="KNG454" s="142"/>
      <c r="KNH454" s="142"/>
      <c r="KNI454" s="142"/>
      <c r="KNJ454" s="142"/>
      <c r="KNK454" s="142"/>
      <c r="KNL454" s="142"/>
      <c r="KNM454" s="142"/>
      <c r="KNN454" s="142"/>
      <c r="KNO454" s="142"/>
      <c r="KNP454" s="142"/>
      <c r="KNQ454" s="142"/>
      <c r="KNR454" s="142"/>
      <c r="KNS454" s="142"/>
      <c r="KNT454" s="142"/>
      <c r="KNU454" s="142"/>
      <c r="KNV454" s="142"/>
      <c r="KNW454" s="142"/>
      <c r="KNX454" s="142"/>
      <c r="KNY454" s="142"/>
      <c r="KNZ454" s="142"/>
      <c r="KOA454" s="142"/>
      <c r="KOB454" s="142"/>
      <c r="KOC454" s="142"/>
      <c r="KOD454" s="142"/>
      <c r="KOE454" s="142"/>
      <c r="KOF454" s="142"/>
      <c r="KOG454" s="142"/>
      <c r="KOH454" s="142"/>
      <c r="KOI454" s="142"/>
      <c r="KOJ454" s="142"/>
      <c r="KOK454" s="142"/>
      <c r="KOL454" s="142"/>
      <c r="KOM454" s="142"/>
      <c r="KON454" s="142"/>
      <c r="KOO454" s="142"/>
      <c r="KOP454" s="142"/>
      <c r="KOQ454" s="142"/>
      <c r="KOR454" s="142"/>
      <c r="KOS454" s="142"/>
      <c r="KOT454" s="142"/>
      <c r="KOU454" s="142"/>
      <c r="KOV454" s="142"/>
      <c r="KOW454" s="142"/>
      <c r="KOX454" s="142"/>
      <c r="KOY454" s="142"/>
      <c r="KOZ454" s="142"/>
      <c r="KPA454" s="142"/>
      <c r="KPB454" s="142"/>
      <c r="KPC454" s="142"/>
      <c r="KPD454" s="142"/>
      <c r="KPE454" s="142"/>
      <c r="KPF454" s="142"/>
      <c r="KPG454" s="142"/>
      <c r="KPH454" s="142"/>
      <c r="KPI454" s="142"/>
      <c r="KPJ454" s="142"/>
      <c r="KPK454" s="142"/>
      <c r="KPL454" s="142"/>
      <c r="KPM454" s="142"/>
      <c r="KPN454" s="142"/>
      <c r="KPO454" s="142"/>
      <c r="KPP454" s="142"/>
      <c r="KPQ454" s="142"/>
      <c r="KPR454" s="142"/>
      <c r="KPS454" s="142"/>
      <c r="KPT454" s="142"/>
      <c r="KPU454" s="142"/>
      <c r="KPV454" s="142"/>
      <c r="KPW454" s="142"/>
      <c r="KPX454" s="142"/>
      <c r="KPY454" s="142"/>
      <c r="KPZ454" s="142"/>
      <c r="KQA454" s="142"/>
      <c r="KQB454" s="142"/>
      <c r="KQC454" s="142"/>
      <c r="KQD454" s="142"/>
      <c r="KQE454" s="142"/>
      <c r="KQF454" s="142"/>
      <c r="KQG454" s="142"/>
      <c r="KQH454" s="142"/>
      <c r="KQI454" s="142"/>
      <c r="KQJ454" s="142"/>
      <c r="KQK454" s="142"/>
      <c r="KQL454" s="142"/>
      <c r="KQM454" s="142"/>
      <c r="KQN454" s="142"/>
      <c r="KQO454" s="142"/>
      <c r="KQP454" s="142"/>
      <c r="KQQ454" s="142"/>
      <c r="KQR454" s="142"/>
      <c r="KQS454" s="142"/>
      <c r="KQT454" s="142"/>
      <c r="KQU454" s="142"/>
      <c r="KQV454" s="142"/>
      <c r="KQW454" s="142"/>
      <c r="KQX454" s="142"/>
      <c r="KQY454" s="142"/>
      <c r="KQZ454" s="142"/>
      <c r="KRA454" s="142"/>
      <c r="KRB454" s="142"/>
      <c r="KRC454" s="142"/>
      <c r="KRD454" s="142"/>
      <c r="KRE454" s="142"/>
      <c r="KRF454" s="142"/>
      <c r="KRG454" s="142"/>
      <c r="KRH454" s="142"/>
      <c r="KRI454" s="142"/>
      <c r="KRJ454" s="142"/>
      <c r="KRK454" s="142"/>
      <c r="KRL454" s="142"/>
      <c r="KRM454" s="142"/>
      <c r="KRN454" s="142"/>
      <c r="KRO454" s="142"/>
      <c r="KRP454" s="142"/>
      <c r="KRQ454" s="142"/>
      <c r="KRR454" s="142"/>
      <c r="KRS454" s="142"/>
      <c r="KRT454" s="142"/>
      <c r="KRU454" s="142"/>
      <c r="KRV454" s="142"/>
      <c r="KRW454" s="142"/>
      <c r="KRX454" s="142"/>
      <c r="KRY454" s="142"/>
      <c r="KRZ454" s="142"/>
      <c r="KSA454" s="142"/>
      <c r="KSB454" s="142"/>
      <c r="KSC454" s="142"/>
      <c r="KSD454" s="142"/>
      <c r="KSE454" s="142"/>
      <c r="KSF454" s="142"/>
      <c r="KSG454" s="142"/>
      <c r="KSH454" s="142"/>
      <c r="KSI454" s="142"/>
      <c r="KSJ454" s="142"/>
      <c r="KSK454" s="142"/>
      <c r="KSL454" s="142"/>
      <c r="KSM454" s="142"/>
      <c r="KSN454" s="142"/>
      <c r="KSO454" s="142"/>
      <c r="KSP454" s="142"/>
      <c r="KSQ454" s="142"/>
      <c r="KSR454" s="142"/>
      <c r="KSS454" s="142"/>
      <c r="KST454" s="142"/>
      <c r="KSU454" s="142"/>
      <c r="KSV454" s="142"/>
      <c r="KSW454" s="142"/>
      <c r="KSX454" s="142"/>
      <c r="KSY454" s="142"/>
      <c r="KSZ454" s="142"/>
      <c r="KTA454" s="142"/>
      <c r="KTB454" s="142"/>
      <c r="KTC454" s="142"/>
      <c r="KTD454" s="142"/>
      <c r="KTE454" s="142"/>
      <c r="KTF454" s="142"/>
      <c r="KTG454" s="142"/>
      <c r="KTH454" s="142"/>
      <c r="KTI454" s="142"/>
      <c r="KTJ454" s="142"/>
      <c r="KTK454" s="142"/>
      <c r="KTL454" s="142"/>
      <c r="KTM454" s="142"/>
      <c r="KTN454" s="142"/>
      <c r="KTO454" s="142"/>
      <c r="KTP454" s="142"/>
      <c r="KTQ454" s="142"/>
      <c r="KTR454" s="142"/>
      <c r="KTS454" s="142"/>
      <c r="KTT454" s="142"/>
      <c r="KTU454" s="142"/>
      <c r="KTV454" s="142"/>
      <c r="KTW454" s="142"/>
      <c r="KTX454" s="142"/>
      <c r="KTY454" s="142"/>
      <c r="KTZ454" s="142"/>
      <c r="KUA454" s="142"/>
      <c r="KUB454" s="142"/>
      <c r="KUC454" s="142"/>
      <c r="KUD454" s="142"/>
      <c r="KUE454" s="142"/>
      <c r="KUF454" s="142"/>
      <c r="KUG454" s="142"/>
      <c r="KUH454" s="142"/>
      <c r="KUI454" s="142"/>
      <c r="KUJ454" s="142"/>
      <c r="KUK454" s="142"/>
      <c r="KUL454" s="142"/>
      <c r="KUM454" s="142"/>
      <c r="KUN454" s="142"/>
      <c r="KUO454" s="142"/>
      <c r="KUP454" s="142"/>
      <c r="KUQ454" s="142"/>
      <c r="KUR454" s="142"/>
      <c r="KUS454" s="142"/>
      <c r="KUT454" s="142"/>
      <c r="KUU454" s="142"/>
      <c r="KUV454" s="142"/>
      <c r="KUW454" s="142"/>
      <c r="KUX454" s="142"/>
      <c r="KUY454" s="142"/>
      <c r="KUZ454" s="142"/>
      <c r="KVA454" s="142"/>
      <c r="KVB454" s="142"/>
      <c r="KVC454" s="142"/>
      <c r="KVD454" s="142"/>
      <c r="KVE454" s="142"/>
      <c r="KVF454" s="142"/>
      <c r="KVG454" s="142"/>
      <c r="KVH454" s="142"/>
      <c r="KVI454" s="142"/>
      <c r="KVJ454" s="142"/>
      <c r="KVK454" s="142"/>
      <c r="KVL454" s="142"/>
      <c r="KVM454" s="142"/>
      <c r="KVN454" s="142"/>
      <c r="KVO454" s="142"/>
      <c r="KVP454" s="142"/>
      <c r="KVQ454" s="142"/>
      <c r="KVR454" s="142"/>
      <c r="KVS454" s="142"/>
      <c r="KVT454" s="142"/>
      <c r="KVU454" s="142"/>
      <c r="KVV454" s="142"/>
      <c r="KVW454" s="142"/>
      <c r="KVX454" s="142"/>
      <c r="KVY454" s="142"/>
      <c r="KVZ454" s="142"/>
      <c r="KWA454" s="142"/>
      <c r="KWB454" s="142"/>
      <c r="KWC454" s="142"/>
      <c r="KWD454" s="142"/>
      <c r="KWE454" s="142"/>
      <c r="KWF454" s="142"/>
      <c r="KWG454" s="142"/>
      <c r="KWH454" s="142"/>
      <c r="KWI454" s="142"/>
      <c r="KWJ454" s="142"/>
      <c r="KWK454" s="142"/>
      <c r="KWL454" s="142"/>
      <c r="KWM454" s="142"/>
      <c r="KWN454" s="142"/>
      <c r="KWO454" s="142"/>
      <c r="KWP454" s="142"/>
      <c r="KWQ454" s="142"/>
      <c r="KWR454" s="142"/>
      <c r="KWS454" s="142"/>
      <c r="KWT454" s="142"/>
      <c r="KWU454" s="142"/>
      <c r="KWV454" s="142"/>
      <c r="KWW454" s="142"/>
      <c r="KWX454" s="142"/>
      <c r="KWY454" s="142"/>
      <c r="KWZ454" s="142"/>
      <c r="KXA454" s="142"/>
      <c r="KXB454" s="142"/>
      <c r="KXC454" s="142"/>
      <c r="KXD454" s="142"/>
      <c r="KXE454" s="142"/>
      <c r="KXF454" s="142"/>
      <c r="KXG454" s="142"/>
      <c r="KXH454" s="142"/>
      <c r="KXI454" s="142"/>
      <c r="KXJ454" s="142"/>
      <c r="KXK454" s="142"/>
      <c r="KXL454" s="142"/>
      <c r="KXM454" s="142"/>
      <c r="KXN454" s="142"/>
      <c r="KXO454" s="142"/>
      <c r="KXP454" s="142"/>
      <c r="KXQ454" s="142"/>
      <c r="KXR454" s="142"/>
      <c r="KXS454" s="142"/>
      <c r="KXT454" s="142"/>
      <c r="KXU454" s="142"/>
      <c r="KXV454" s="142"/>
      <c r="KXW454" s="142"/>
      <c r="KXX454" s="142"/>
      <c r="KXY454" s="142"/>
      <c r="KXZ454" s="142"/>
      <c r="KYA454" s="142"/>
      <c r="KYB454" s="142"/>
      <c r="KYC454" s="142"/>
      <c r="KYD454" s="142"/>
      <c r="KYE454" s="142"/>
      <c r="KYF454" s="142"/>
      <c r="KYG454" s="142"/>
      <c r="KYH454" s="142"/>
      <c r="KYI454" s="142"/>
      <c r="KYJ454" s="142"/>
      <c r="KYK454" s="142"/>
      <c r="KYL454" s="142"/>
      <c r="KYM454" s="142"/>
      <c r="KYN454" s="142"/>
      <c r="KYO454" s="142"/>
      <c r="KYP454" s="142"/>
      <c r="KYQ454" s="142"/>
      <c r="KYR454" s="142"/>
      <c r="KYS454" s="142"/>
      <c r="KYT454" s="142"/>
      <c r="KYU454" s="142"/>
      <c r="KYV454" s="142"/>
      <c r="KYW454" s="142"/>
      <c r="KYX454" s="142"/>
      <c r="KYY454" s="142"/>
      <c r="KYZ454" s="142"/>
      <c r="KZA454" s="142"/>
      <c r="KZB454" s="142"/>
      <c r="KZC454" s="142"/>
      <c r="KZD454" s="142"/>
      <c r="KZE454" s="142"/>
      <c r="KZF454" s="142"/>
      <c r="KZG454" s="142"/>
      <c r="KZH454" s="142"/>
      <c r="KZI454" s="142"/>
      <c r="KZJ454" s="142"/>
      <c r="KZK454" s="142"/>
      <c r="KZL454" s="142"/>
      <c r="KZM454" s="142"/>
      <c r="KZN454" s="142"/>
      <c r="KZO454" s="142"/>
      <c r="KZP454" s="142"/>
      <c r="KZQ454" s="142"/>
      <c r="KZR454" s="142"/>
      <c r="KZS454" s="142"/>
      <c r="KZT454" s="142"/>
      <c r="KZU454" s="142"/>
      <c r="KZV454" s="142"/>
      <c r="KZW454" s="142"/>
      <c r="KZX454" s="142"/>
      <c r="KZY454" s="142"/>
      <c r="KZZ454" s="142"/>
      <c r="LAA454" s="142"/>
      <c r="LAB454" s="142"/>
      <c r="LAC454" s="142"/>
      <c r="LAD454" s="142"/>
      <c r="LAE454" s="142"/>
      <c r="LAF454" s="142"/>
      <c r="LAG454" s="142"/>
      <c r="LAH454" s="142"/>
      <c r="LAI454" s="142"/>
      <c r="LAJ454" s="142"/>
      <c r="LAK454" s="142"/>
      <c r="LAL454" s="142"/>
      <c r="LAM454" s="142"/>
      <c r="LAN454" s="142"/>
      <c r="LAO454" s="142"/>
      <c r="LAP454" s="142"/>
      <c r="LAQ454" s="142"/>
      <c r="LAR454" s="142"/>
      <c r="LAS454" s="142"/>
      <c r="LAT454" s="142"/>
      <c r="LAU454" s="142"/>
      <c r="LAV454" s="142"/>
      <c r="LAW454" s="142"/>
      <c r="LAX454" s="142"/>
      <c r="LAY454" s="142"/>
      <c r="LAZ454" s="142"/>
      <c r="LBA454" s="142"/>
      <c r="LBB454" s="142"/>
      <c r="LBC454" s="142"/>
      <c r="LBD454" s="142"/>
      <c r="LBE454" s="142"/>
      <c r="LBF454" s="142"/>
      <c r="LBG454" s="142"/>
      <c r="LBH454" s="142"/>
      <c r="LBI454" s="142"/>
      <c r="LBJ454" s="142"/>
      <c r="LBK454" s="142"/>
      <c r="LBL454" s="142"/>
      <c r="LBM454" s="142"/>
      <c r="LBN454" s="142"/>
      <c r="LBO454" s="142"/>
      <c r="LBP454" s="142"/>
      <c r="LBQ454" s="142"/>
      <c r="LBR454" s="142"/>
      <c r="LBS454" s="142"/>
      <c r="LBT454" s="142"/>
      <c r="LBU454" s="142"/>
      <c r="LBV454" s="142"/>
      <c r="LBW454" s="142"/>
      <c r="LBX454" s="142"/>
      <c r="LBY454" s="142"/>
      <c r="LBZ454" s="142"/>
      <c r="LCA454" s="142"/>
      <c r="LCB454" s="142"/>
      <c r="LCC454" s="142"/>
      <c r="LCD454" s="142"/>
      <c r="LCE454" s="142"/>
      <c r="LCF454" s="142"/>
      <c r="LCG454" s="142"/>
      <c r="LCH454" s="142"/>
      <c r="LCI454" s="142"/>
      <c r="LCJ454" s="142"/>
      <c r="LCK454" s="142"/>
      <c r="LCL454" s="142"/>
      <c r="LCM454" s="142"/>
      <c r="LCN454" s="142"/>
      <c r="LCO454" s="142"/>
      <c r="LCP454" s="142"/>
      <c r="LCQ454" s="142"/>
      <c r="LCR454" s="142"/>
      <c r="LCS454" s="142"/>
      <c r="LCT454" s="142"/>
      <c r="LCU454" s="142"/>
      <c r="LCV454" s="142"/>
      <c r="LCW454" s="142"/>
      <c r="LCX454" s="142"/>
      <c r="LCY454" s="142"/>
      <c r="LCZ454" s="142"/>
      <c r="LDA454" s="142"/>
      <c r="LDB454" s="142"/>
      <c r="LDC454" s="142"/>
      <c r="LDD454" s="142"/>
      <c r="LDE454" s="142"/>
      <c r="LDF454" s="142"/>
      <c r="LDG454" s="142"/>
      <c r="LDH454" s="142"/>
      <c r="LDI454" s="142"/>
      <c r="LDJ454" s="142"/>
      <c r="LDK454" s="142"/>
      <c r="LDL454" s="142"/>
      <c r="LDM454" s="142"/>
      <c r="LDN454" s="142"/>
      <c r="LDO454" s="142"/>
      <c r="LDP454" s="142"/>
      <c r="LDQ454" s="142"/>
      <c r="LDR454" s="142"/>
      <c r="LDS454" s="142"/>
      <c r="LDT454" s="142"/>
      <c r="LDU454" s="142"/>
      <c r="LDV454" s="142"/>
      <c r="LDW454" s="142"/>
      <c r="LDX454" s="142"/>
      <c r="LDY454" s="142"/>
      <c r="LDZ454" s="142"/>
      <c r="LEA454" s="142"/>
      <c r="LEB454" s="142"/>
      <c r="LEC454" s="142"/>
      <c r="LED454" s="142"/>
      <c r="LEE454" s="142"/>
      <c r="LEF454" s="142"/>
      <c r="LEG454" s="142"/>
      <c r="LEH454" s="142"/>
      <c r="LEI454" s="142"/>
      <c r="LEJ454" s="142"/>
      <c r="LEK454" s="142"/>
      <c r="LEL454" s="142"/>
      <c r="LEM454" s="142"/>
      <c r="LEN454" s="142"/>
      <c r="LEO454" s="142"/>
      <c r="LEP454" s="142"/>
      <c r="LEQ454" s="142"/>
      <c r="LER454" s="142"/>
      <c r="LES454" s="142"/>
      <c r="LET454" s="142"/>
      <c r="LEU454" s="142"/>
      <c r="LEV454" s="142"/>
      <c r="LEW454" s="142"/>
      <c r="LEX454" s="142"/>
      <c r="LEY454" s="142"/>
      <c r="LEZ454" s="142"/>
      <c r="LFA454" s="142"/>
      <c r="LFB454" s="142"/>
      <c r="LFC454" s="142"/>
      <c r="LFD454" s="142"/>
      <c r="LFE454" s="142"/>
      <c r="LFF454" s="142"/>
      <c r="LFG454" s="142"/>
      <c r="LFH454" s="142"/>
      <c r="LFI454" s="142"/>
      <c r="LFJ454" s="142"/>
      <c r="LFK454" s="142"/>
      <c r="LFL454" s="142"/>
      <c r="LFM454" s="142"/>
      <c r="LFN454" s="142"/>
      <c r="LFO454" s="142"/>
      <c r="LFP454" s="142"/>
      <c r="LFQ454" s="142"/>
      <c r="LFR454" s="142"/>
      <c r="LFS454" s="142"/>
      <c r="LFT454" s="142"/>
      <c r="LFU454" s="142"/>
      <c r="LFV454" s="142"/>
      <c r="LFW454" s="142"/>
      <c r="LFX454" s="142"/>
      <c r="LFY454" s="142"/>
      <c r="LFZ454" s="142"/>
      <c r="LGA454" s="142"/>
      <c r="LGB454" s="142"/>
      <c r="LGC454" s="142"/>
      <c r="LGD454" s="142"/>
      <c r="LGE454" s="142"/>
      <c r="LGF454" s="142"/>
      <c r="LGG454" s="142"/>
      <c r="LGH454" s="142"/>
      <c r="LGI454" s="142"/>
      <c r="LGJ454" s="142"/>
      <c r="LGK454" s="142"/>
      <c r="LGL454" s="142"/>
      <c r="LGM454" s="142"/>
      <c r="LGN454" s="142"/>
      <c r="LGO454" s="142"/>
      <c r="LGP454" s="142"/>
      <c r="LGQ454" s="142"/>
      <c r="LGR454" s="142"/>
      <c r="LGS454" s="142"/>
      <c r="LGT454" s="142"/>
      <c r="LGU454" s="142"/>
      <c r="LGV454" s="142"/>
      <c r="LGW454" s="142"/>
      <c r="LGX454" s="142"/>
      <c r="LGY454" s="142"/>
      <c r="LGZ454" s="142"/>
      <c r="LHA454" s="142"/>
      <c r="LHB454" s="142"/>
      <c r="LHC454" s="142"/>
      <c r="LHD454" s="142"/>
      <c r="LHE454" s="142"/>
      <c r="LHF454" s="142"/>
      <c r="LHG454" s="142"/>
      <c r="LHH454" s="142"/>
      <c r="LHI454" s="142"/>
      <c r="LHJ454" s="142"/>
      <c r="LHK454" s="142"/>
      <c r="LHL454" s="142"/>
      <c r="LHM454" s="142"/>
      <c r="LHN454" s="142"/>
      <c r="LHO454" s="142"/>
      <c r="LHP454" s="142"/>
      <c r="LHQ454" s="142"/>
      <c r="LHR454" s="142"/>
      <c r="LHS454" s="142"/>
      <c r="LHT454" s="142"/>
      <c r="LHU454" s="142"/>
      <c r="LHV454" s="142"/>
      <c r="LHW454" s="142"/>
      <c r="LHX454" s="142"/>
      <c r="LHY454" s="142"/>
      <c r="LHZ454" s="142"/>
      <c r="LIA454" s="142"/>
      <c r="LIB454" s="142"/>
      <c r="LIC454" s="142"/>
      <c r="LID454" s="142"/>
      <c r="LIE454" s="142"/>
      <c r="LIF454" s="142"/>
      <c r="LIG454" s="142"/>
      <c r="LIH454" s="142"/>
      <c r="LII454" s="142"/>
      <c r="LIJ454" s="142"/>
      <c r="LIK454" s="142"/>
      <c r="LIL454" s="142"/>
      <c r="LIM454" s="142"/>
      <c r="LIN454" s="142"/>
      <c r="LIO454" s="142"/>
      <c r="LIP454" s="142"/>
      <c r="LIQ454" s="142"/>
      <c r="LIR454" s="142"/>
      <c r="LIS454" s="142"/>
      <c r="LIT454" s="142"/>
      <c r="LIU454" s="142"/>
      <c r="LIV454" s="142"/>
      <c r="LIW454" s="142"/>
      <c r="LIX454" s="142"/>
      <c r="LIY454" s="142"/>
      <c r="LIZ454" s="142"/>
      <c r="LJA454" s="142"/>
      <c r="LJB454" s="142"/>
      <c r="LJC454" s="142"/>
      <c r="LJD454" s="142"/>
      <c r="LJE454" s="142"/>
      <c r="LJF454" s="142"/>
      <c r="LJG454" s="142"/>
      <c r="LJH454" s="142"/>
      <c r="LJI454" s="142"/>
      <c r="LJJ454" s="142"/>
      <c r="LJK454" s="142"/>
      <c r="LJL454" s="142"/>
      <c r="LJM454" s="142"/>
      <c r="LJN454" s="142"/>
      <c r="LJO454" s="142"/>
      <c r="LJP454" s="142"/>
      <c r="LJQ454" s="142"/>
      <c r="LJR454" s="142"/>
      <c r="LJS454" s="142"/>
      <c r="LJT454" s="142"/>
      <c r="LJU454" s="142"/>
      <c r="LJV454" s="142"/>
      <c r="LJW454" s="142"/>
      <c r="LJX454" s="142"/>
      <c r="LJY454" s="142"/>
      <c r="LJZ454" s="142"/>
      <c r="LKA454" s="142"/>
      <c r="LKB454" s="142"/>
      <c r="LKC454" s="142"/>
      <c r="LKD454" s="142"/>
      <c r="LKE454" s="142"/>
      <c r="LKF454" s="142"/>
      <c r="LKG454" s="142"/>
      <c r="LKH454" s="142"/>
      <c r="LKI454" s="142"/>
      <c r="LKJ454" s="142"/>
      <c r="LKK454" s="142"/>
      <c r="LKL454" s="142"/>
      <c r="LKM454" s="142"/>
      <c r="LKN454" s="142"/>
      <c r="LKO454" s="142"/>
      <c r="LKP454" s="142"/>
      <c r="LKQ454" s="142"/>
      <c r="LKR454" s="142"/>
      <c r="LKS454" s="142"/>
      <c r="LKT454" s="142"/>
      <c r="LKU454" s="142"/>
      <c r="LKV454" s="142"/>
      <c r="LKW454" s="142"/>
      <c r="LKX454" s="142"/>
      <c r="LKY454" s="142"/>
      <c r="LKZ454" s="142"/>
      <c r="LLA454" s="142"/>
      <c r="LLB454" s="142"/>
      <c r="LLC454" s="142"/>
      <c r="LLD454" s="142"/>
      <c r="LLE454" s="142"/>
      <c r="LLF454" s="142"/>
      <c r="LLG454" s="142"/>
      <c r="LLH454" s="142"/>
      <c r="LLI454" s="142"/>
      <c r="LLJ454" s="142"/>
      <c r="LLK454" s="142"/>
      <c r="LLL454" s="142"/>
      <c r="LLM454" s="142"/>
      <c r="LLN454" s="142"/>
      <c r="LLO454" s="142"/>
      <c r="LLP454" s="142"/>
      <c r="LLQ454" s="142"/>
      <c r="LLR454" s="142"/>
      <c r="LLS454" s="142"/>
      <c r="LLT454" s="142"/>
      <c r="LLU454" s="142"/>
      <c r="LLV454" s="142"/>
      <c r="LLW454" s="142"/>
      <c r="LLX454" s="142"/>
      <c r="LLY454" s="142"/>
      <c r="LLZ454" s="142"/>
      <c r="LMA454" s="142"/>
      <c r="LMB454" s="142"/>
      <c r="LMC454" s="142"/>
      <c r="LMD454" s="142"/>
      <c r="LME454" s="142"/>
      <c r="LMF454" s="142"/>
      <c r="LMG454" s="142"/>
      <c r="LMH454" s="142"/>
      <c r="LMI454" s="142"/>
      <c r="LMJ454" s="142"/>
      <c r="LMK454" s="142"/>
      <c r="LML454" s="142"/>
      <c r="LMM454" s="142"/>
      <c r="LMN454" s="142"/>
      <c r="LMO454" s="142"/>
      <c r="LMP454" s="142"/>
      <c r="LMQ454" s="142"/>
      <c r="LMR454" s="142"/>
      <c r="LMS454" s="142"/>
      <c r="LMT454" s="142"/>
      <c r="LMU454" s="142"/>
      <c r="LMV454" s="142"/>
      <c r="LMW454" s="142"/>
      <c r="LMX454" s="142"/>
      <c r="LMY454" s="142"/>
      <c r="LMZ454" s="142"/>
      <c r="LNA454" s="142"/>
      <c r="LNB454" s="142"/>
      <c r="LNC454" s="142"/>
      <c r="LND454" s="142"/>
      <c r="LNE454" s="142"/>
      <c r="LNF454" s="142"/>
      <c r="LNG454" s="142"/>
      <c r="LNH454" s="142"/>
      <c r="LNI454" s="142"/>
      <c r="LNJ454" s="142"/>
      <c r="LNK454" s="142"/>
      <c r="LNL454" s="142"/>
      <c r="LNM454" s="142"/>
      <c r="LNN454" s="142"/>
      <c r="LNO454" s="142"/>
      <c r="LNP454" s="142"/>
      <c r="LNQ454" s="142"/>
      <c r="LNR454" s="142"/>
      <c r="LNS454" s="142"/>
      <c r="LNT454" s="142"/>
      <c r="LNU454" s="142"/>
      <c r="LNV454" s="142"/>
      <c r="LNW454" s="142"/>
      <c r="LNX454" s="142"/>
      <c r="LNY454" s="142"/>
      <c r="LNZ454" s="142"/>
      <c r="LOA454" s="142"/>
      <c r="LOB454" s="142"/>
      <c r="LOC454" s="142"/>
      <c r="LOD454" s="142"/>
      <c r="LOE454" s="142"/>
      <c r="LOF454" s="142"/>
      <c r="LOG454" s="142"/>
      <c r="LOH454" s="142"/>
      <c r="LOI454" s="142"/>
      <c r="LOJ454" s="142"/>
      <c r="LOK454" s="142"/>
      <c r="LOL454" s="142"/>
      <c r="LOM454" s="142"/>
      <c r="LON454" s="142"/>
      <c r="LOO454" s="142"/>
      <c r="LOP454" s="142"/>
      <c r="LOQ454" s="142"/>
      <c r="LOR454" s="142"/>
      <c r="LOS454" s="142"/>
      <c r="LOT454" s="142"/>
      <c r="LOU454" s="142"/>
      <c r="LOV454" s="142"/>
      <c r="LOW454" s="142"/>
      <c r="LOX454" s="142"/>
      <c r="LOY454" s="142"/>
      <c r="LOZ454" s="142"/>
      <c r="LPA454" s="142"/>
      <c r="LPB454" s="142"/>
      <c r="LPC454" s="142"/>
      <c r="LPD454" s="142"/>
      <c r="LPE454" s="142"/>
      <c r="LPF454" s="142"/>
      <c r="LPG454" s="142"/>
      <c r="LPH454" s="142"/>
      <c r="LPI454" s="142"/>
      <c r="LPJ454" s="142"/>
      <c r="LPK454" s="142"/>
      <c r="LPL454" s="142"/>
      <c r="LPM454" s="142"/>
      <c r="LPN454" s="142"/>
      <c r="LPO454" s="142"/>
      <c r="LPP454" s="142"/>
      <c r="LPQ454" s="142"/>
      <c r="LPR454" s="142"/>
      <c r="LPS454" s="142"/>
      <c r="LPT454" s="142"/>
      <c r="LPU454" s="142"/>
      <c r="LPV454" s="142"/>
      <c r="LPW454" s="142"/>
      <c r="LPX454" s="142"/>
      <c r="LPY454" s="142"/>
      <c r="LPZ454" s="142"/>
      <c r="LQA454" s="142"/>
      <c r="LQB454" s="142"/>
      <c r="LQC454" s="142"/>
      <c r="LQD454" s="142"/>
      <c r="LQE454" s="142"/>
      <c r="LQF454" s="142"/>
      <c r="LQG454" s="142"/>
      <c r="LQH454" s="142"/>
      <c r="LQI454" s="142"/>
      <c r="LQJ454" s="142"/>
      <c r="LQK454" s="142"/>
      <c r="LQL454" s="142"/>
      <c r="LQM454" s="142"/>
      <c r="LQN454" s="142"/>
      <c r="LQO454" s="142"/>
      <c r="LQP454" s="142"/>
      <c r="LQQ454" s="142"/>
      <c r="LQR454" s="142"/>
      <c r="LQS454" s="142"/>
      <c r="LQT454" s="142"/>
      <c r="LQU454" s="142"/>
      <c r="LQV454" s="142"/>
      <c r="LQW454" s="142"/>
      <c r="LQX454" s="142"/>
      <c r="LQY454" s="142"/>
      <c r="LQZ454" s="142"/>
      <c r="LRA454" s="142"/>
      <c r="LRB454" s="142"/>
      <c r="LRC454" s="142"/>
      <c r="LRD454" s="142"/>
      <c r="LRE454" s="142"/>
      <c r="LRF454" s="142"/>
      <c r="LRG454" s="142"/>
      <c r="LRH454" s="142"/>
      <c r="LRI454" s="142"/>
      <c r="LRJ454" s="142"/>
      <c r="LRK454" s="142"/>
      <c r="LRL454" s="142"/>
      <c r="LRM454" s="142"/>
      <c r="LRN454" s="142"/>
      <c r="LRO454" s="142"/>
      <c r="LRP454" s="142"/>
      <c r="LRQ454" s="142"/>
      <c r="LRR454" s="142"/>
      <c r="LRS454" s="142"/>
      <c r="LRT454" s="142"/>
      <c r="LRU454" s="142"/>
      <c r="LRV454" s="142"/>
      <c r="LRW454" s="142"/>
      <c r="LRX454" s="142"/>
      <c r="LRY454" s="142"/>
      <c r="LRZ454" s="142"/>
      <c r="LSA454" s="142"/>
      <c r="LSB454" s="142"/>
      <c r="LSC454" s="142"/>
      <c r="LSD454" s="142"/>
      <c r="LSE454" s="142"/>
      <c r="LSF454" s="142"/>
      <c r="LSG454" s="142"/>
      <c r="LSH454" s="142"/>
      <c r="LSI454" s="142"/>
      <c r="LSJ454" s="142"/>
      <c r="LSK454" s="142"/>
      <c r="LSL454" s="142"/>
      <c r="LSM454" s="142"/>
      <c r="LSN454" s="142"/>
      <c r="LSO454" s="142"/>
      <c r="LSP454" s="142"/>
      <c r="LSQ454" s="142"/>
      <c r="LSR454" s="142"/>
      <c r="LSS454" s="142"/>
      <c r="LST454" s="142"/>
      <c r="LSU454" s="142"/>
      <c r="LSV454" s="142"/>
      <c r="LSW454" s="142"/>
      <c r="LSX454" s="142"/>
      <c r="LSY454" s="142"/>
      <c r="LSZ454" s="142"/>
      <c r="LTA454" s="142"/>
      <c r="LTB454" s="142"/>
      <c r="LTC454" s="142"/>
      <c r="LTD454" s="142"/>
      <c r="LTE454" s="142"/>
      <c r="LTF454" s="142"/>
      <c r="LTG454" s="142"/>
      <c r="LTH454" s="142"/>
      <c r="LTI454" s="142"/>
      <c r="LTJ454" s="142"/>
      <c r="LTK454" s="142"/>
      <c r="LTL454" s="142"/>
      <c r="LTM454" s="142"/>
      <c r="LTN454" s="142"/>
      <c r="LTO454" s="142"/>
      <c r="LTP454" s="142"/>
      <c r="LTQ454" s="142"/>
      <c r="LTR454" s="142"/>
      <c r="LTS454" s="142"/>
      <c r="LTT454" s="142"/>
      <c r="LTU454" s="142"/>
      <c r="LTV454" s="142"/>
      <c r="LTW454" s="142"/>
      <c r="LTX454" s="142"/>
      <c r="LTY454" s="142"/>
      <c r="LTZ454" s="142"/>
      <c r="LUA454" s="142"/>
      <c r="LUB454" s="142"/>
      <c r="LUC454" s="142"/>
      <c r="LUD454" s="142"/>
      <c r="LUE454" s="142"/>
      <c r="LUF454" s="142"/>
      <c r="LUG454" s="142"/>
      <c r="LUH454" s="142"/>
      <c r="LUI454" s="142"/>
      <c r="LUJ454" s="142"/>
      <c r="LUK454" s="142"/>
      <c r="LUL454" s="142"/>
      <c r="LUM454" s="142"/>
      <c r="LUN454" s="142"/>
      <c r="LUO454" s="142"/>
      <c r="LUP454" s="142"/>
      <c r="LUQ454" s="142"/>
      <c r="LUR454" s="142"/>
      <c r="LUS454" s="142"/>
      <c r="LUT454" s="142"/>
      <c r="LUU454" s="142"/>
      <c r="LUV454" s="142"/>
      <c r="LUW454" s="142"/>
      <c r="LUX454" s="142"/>
      <c r="LUY454" s="142"/>
      <c r="LUZ454" s="142"/>
      <c r="LVA454" s="142"/>
      <c r="LVB454" s="142"/>
      <c r="LVC454" s="142"/>
      <c r="LVD454" s="142"/>
      <c r="LVE454" s="142"/>
      <c r="LVF454" s="142"/>
      <c r="LVG454" s="142"/>
      <c r="LVH454" s="142"/>
      <c r="LVI454" s="142"/>
      <c r="LVJ454" s="142"/>
      <c r="LVK454" s="142"/>
      <c r="LVL454" s="142"/>
      <c r="LVM454" s="142"/>
      <c r="LVN454" s="142"/>
      <c r="LVO454" s="142"/>
      <c r="LVP454" s="142"/>
      <c r="LVQ454" s="142"/>
      <c r="LVR454" s="142"/>
      <c r="LVS454" s="142"/>
      <c r="LVT454" s="142"/>
      <c r="LVU454" s="142"/>
      <c r="LVV454" s="142"/>
      <c r="LVW454" s="142"/>
      <c r="LVX454" s="142"/>
      <c r="LVY454" s="142"/>
      <c r="LVZ454" s="142"/>
      <c r="LWA454" s="142"/>
      <c r="LWB454" s="142"/>
      <c r="LWC454" s="142"/>
      <c r="LWD454" s="142"/>
      <c r="LWE454" s="142"/>
      <c r="LWF454" s="142"/>
      <c r="LWG454" s="142"/>
      <c r="LWH454" s="142"/>
      <c r="LWI454" s="142"/>
      <c r="LWJ454" s="142"/>
      <c r="LWK454" s="142"/>
      <c r="LWL454" s="142"/>
      <c r="LWM454" s="142"/>
      <c r="LWN454" s="142"/>
      <c r="LWO454" s="142"/>
      <c r="LWP454" s="142"/>
      <c r="LWQ454" s="142"/>
      <c r="LWR454" s="142"/>
      <c r="LWS454" s="142"/>
      <c r="LWT454" s="142"/>
      <c r="LWU454" s="142"/>
      <c r="LWV454" s="142"/>
      <c r="LWW454" s="142"/>
      <c r="LWX454" s="142"/>
      <c r="LWY454" s="142"/>
      <c r="LWZ454" s="142"/>
      <c r="LXA454" s="142"/>
      <c r="LXB454" s="142"/>
      <c r="LXC454" s="142"/>
      <c r="LXD454" s="142"/>
      <c r="LXE454" s="142"/>
      <c r="LXF454" s="142"/>
      <c r="LXG454" s="142"/>
      <c r="LXH454" s="142"/>
      <c r="LXI454" s="142"/>
      <c r="LXJ454" s="142"/>
      <c r="LXK454" s="142"/>
      <c r="LXL454" s="142"/>
      <c r="LXM454" s="142"/>
      <c r="LXN454" s="142"/>
      <c r="LXO454" s="142"/>
      <c r="LXP454" s="142"/>
      <c r="LXQ454" s="142"/>
      <c r="LXR454" s="142"/>
      <c r="LXS454" s="142"/>
      <c r="LXT454" s="142"/>
      <c r="LXU454" s="142"/>
      <c r="LXV454" s="142"/>
      <c r="LXW454" s="142"/>
      <c r="LXX454" s="142"/>
      <c r="LXY454" s="142"/>
      <c r="LXZ454" s="142"/>
      <c r="LYA454" s="142"/>
      <c r="LYB454" s="142"/>
      <c r="LYC454" s="142"/>
      <c r="LYD454" s="142"/>
      <c r="LYE454" s="142"/>
      <c r="LYF454" s="142"/>
      <c r="LYG454" s="142"/>
      <c r="LYH454" s="142"/>
      <c r="LYI454" s="142"/>
      <c r="LYJ454" s="142"/>
      <c r="LYK454" s="142"/>
      <c r="LYL454" s="142"/>
      <c r="LYM454" s="142"/>
      <c r="LYN454" s="142"/>
      <c r="LYO454" s="142"/>
      <c r="LYP454" s="142"/>
      <c r="LYQ454" s="142"/>
      <c r="LYR454" s="142"/>
      <c r="LYS454" s="142"/>
      <c r="LYT454" s="142"/>
      <c r="LYU454" s="142"/>
      <c r="LYV454" s="142"/>
      <c r="LYW454" s="142"/>
      <c r="LYX454" s="142"/>
      <c r="LYY454" s="142"/>
      <c r="LYZ454" s="142"/>
      <c r="LZA454" s="142"/>
      <c r="LZB454" s="142"/>
      <c r="LZC454" s="142"/>
      <c r="LZD454" s="142"/>
      <c r="LZE454" s="142"/>
      <c r="LZF454" s="142"/>
      <c r="LZG454" s="142"/>
      <c r="LZH454" s="142"/>
      <c r="LZI454" s="142"/>
      <c r="LZJ454" s="142"/>
      <c r="LZK454" s="142"/>
      <c r="LZL454" s="142"/>
      <c r="LZM454" s="142"/>
      <c r="LZN454" s="142"/>
      <c r="LZO454" s="142"/>
      <c r="LZP454" s="142"/>
      <c r="LZQ454" s="142"/>
      <c r="LZR454" s="142"/>
      <c r="LZS454" s="142"/>
      <c r="LZT454" s="142"/>
      <c r="LZU454" s="142"/>
      <c r="LZV454" s="142"/>
      <c r="LZW454" s="142"/>
      <c r="LZX454" s="142"/>
      <c r="LZY454" s="142"/>
      <c r="LZZ454" s="142"/>
      <c r="MAA454" s="142"/>
      <c r="MAB454" s="142"/>
      <c r="MAC454" s="142"/>
      <c r="MAD454" s="142"/>
      <c r="MAE454" s="142"/>
      <c r="MAF454" s="142"/>
      <c r="MAG454" s="142"/>
      <c r="MAH454" s="142"/>
      <c r="MAI454" s="142"/>
      <c r="MAJ454" s="142"/>
      <c r="MAK454" s="142"/>
      <c r="MAL454" s="142"/>
      <c r="MAM454" s="142"/>
      <c r="MAN454" s="142"/>
      <c r="MAO454" s="142"/>
      <c r="MAP454" s="142"/>
      <c r="MAQ454" s="142"/>
      <c r="MAR454" s="142"/>
      <c r="MAS454" s="142"/>
      <c r="MAT454" s="142"/>
      <c r="MAU454" s="142"/>
      <c r="MAV454" s="142"/>
      <c r="MAW454" s="142"/>
      <c r="MAX454" s="142"/>
      <c r="MAY454" s="142"/>
      <c r="MAZ454" s="142"/>
      <c r="MBA454" s="142"/>
      <c r="MBB454" s="142"/>
      <c r="MBC454" s="142"/>
      <c r="MBD454" s="142"/>
      <c r="MBE454" s="142"/>
      <c r="MBF454" s="142"/>
      <c r="MBG454" s="142"/>
      <c r="MBH454" s="142"/>
      <c r="MBI454" s="142"/>
      <c r="MBJ454" s="142"/>
      <c r="MBK454" s="142"/>
      <c r="MBL454" s="142"/>
      <c r="MBM454" s="142"/>
      <c r="MBN454" s="142"/>
      <c r="MBO454" s="142"/>
      <c r="MBP454" s="142"/>
      <c r="MBQ454" s="142"/>
      <c r="MBR454" s="142"/>
      <c r="MBS454" s="142"/>
      <c r="MBT454" s="142"/>
      <c r="MBU454" s="142"/>
      <c r="MBV454" s="142"/>
      <c r="MBW454" s="142"/>
      <c r="MBX454" s="142"/>
      <c r="MBY454" s="142"/>
      <c r="MBZ454" s="142"/>
      <c r="MCA454" s="142"/>
      <c r="MCB454" s="142"/>
      <c r="MCC454" s="142"/>
      <c r="MCD454" s="142"/>
      <c r="MCE454" s="142"/>
      <c r="MCF454" s="142"/>
      <c r="MCG454" s="142"/>
      <c r="MCH454" s="142"/>
      <c r="MCI454" s="142"/>
      <c r="MCJ454" s="142"/>
      <c r="MCK454" s="142"/>
      <c r="MCL454" s="142"/>
      <c r="MCM454" s="142"/>
      <c r="MCN454" s="142"/>
      <c r="MCO454" s="142"/>
      <c r="MCP454" s="142"/>
      <c r="MCQ454" s="142"/>
      <c r="MCR454" s="142"/>
      <c r="MCS454" s="142"/>
      <c r="MCT454" s="142"/>
      <c r="MCU454" s="142"/>
      <c r="MCV454" s="142"/>
      <c r="MCW454" s="142"/>
      <c r="MCX454" s="142"/>
      <c r="MCY454" s="142"/>
      <c r="MCZ454" s="142"/>
      <c r="MDA454" s="142"/>
      <c r="MDB454" s="142"/>
      <c r="MDC454" s="142"/>
      <c r="MDD454" s="142"/>
      <c r="MDE454" s="142"/>
      <c r="MDF454" s="142"/>
      <c r="MDG454" s="142"/>
      <c r="MDH454" s="142"/>
      <c r="MDI454" s="142"/>
      <c r="MDJ454" s="142"/>
      <c r="MDK454" s="142"/>
      <c r="MDL454" s="142"/>
      <c r="MDM454" s="142"/>
      <c r="MDN454" s="142"/>
      <c r="MDO454" s="142"/>
      <c r="MDP454" s="142"/>
      <c r="MDQ454" s="142"/>
      <c r="MDR454" s="142"/>
      <c r="MDS454" s="142"/>
      <c r="MDT454" s="142"/>
      <c r="MDU454" s="142"/>
      <c r="MDV454" s="142"/>
      <c r="MDW454" s="142"/>
      <c r="MDX454" s="142"/>
      <c r="MDY454" s="142"/>
      <c r="MDZ454" s="142"/>
      <c r="MEA454" s="142"/>
      <c r="MEB454" s="142"/>
      <c r="MEC454" s="142"/>
      <c r="MED454" s="142"/>
      <c r="MEE454" s="142"/>
      <c r="MEF454" s="142"/>
      <c r="MEG454" s="142"/>
      <c r="MEH454" s="142"/>
      <c r="MEI454" s="142"/>
      <c r="MEJ454" s="142"/>
      <c r="MEK454" s="142"/>
      <c r="MEL454" s="142"/>
      <c r="MEM454" s="142"/>
      <c r="MEN454" s="142"/>
      <c r="MEO454" s="142"/>
      <c r="MEP454" s="142"/>
      <c r="MEQ454" s="142"/>
      <c r="MER454" s="142"/>
      <c r="MES454" s="142"/>
      <c r="MET454" s="142"/>
      <c r="MEU454" s="142"/>
      <c r="MEV454" s="142"/>
      <c r="MEW454" s="142"/>
      <c r="MEX454" s="142"/>
      <c r="MEY454" s="142"/>
      <c r="MEZ454" s="142"/>
      <c r="MFA454" s="142"/>
      <c r="MFB454" s="142"/>
      <c r="MFC454" s="142"/>
      <c r="MFD454" s="142"/>
      <c r="MFE454" s="142"/>
      <c r="MFF454" s="142"/>
      <c r="MFG454" s="142"/>
      <c r="MFH454" s="142"/>
      <c r="MFI454" s="142"/>
      <c r="MFJ454" s="142"/>
      <c r="MFK454" s="142"/>
      <c r="MFL454" s="142"/>
      <c r="MFM454" s="142"/>
      <c r="MFN454" s="142"/>
      <c r="MFO454" s="142"/>
      <c r="MFP454" s="142"/>
      <c r="MFQ454" s="142"/>
      <c r="MFR454" s="142"/>
      <c r="MFS454" s="142"/>
      <c r="MFT454" s="142"/>
      <c r="MFU454" s="142"/>
      <c r="MFV454" s="142"/>
      <c r="MFW454" s="142"/>
      <c r="MFX454" s="142"/>
      <c r="MFY454" s="142"/>
      <c r="MFZ454" s="142"/>
      <c r="MGA454" s="142"/>
      <c r="MGB454" s="142"/>
      <c r="MGC454" s="142"/>
      <c r="MGD454" s="142"/>
      <c r="MGE454" s="142"/>
      <c r="MGF454" s="142"/>
      <c r="MGG454" s="142"/>
      <c r="MGH454" s="142"/>
      <c r="MGI454" s="142"/>
      <c r="MGJ454" s="142"/>
      <c r="MGK454" s="142"/>
      <c r="MGL454" s="142"/>
      <c r="MGM454" s="142"/>
      <c r="MGN454" s="142"/>
      <c r="MGO454" s="142"/>
      <c r="MGP454" s="142"/>
      <c r="MGQ454" s="142"/>
      <c r="MGR454" s="142"/>
      <c r="MGS454" s="142"/>
      <c r="MGT454" s="142"/>
      <c r="MGU454" s="142"/>
      <c r="MGV454" s="142"/>
      <c r="MGW454" s="142"/>
      <c r="MGX454" s="142"/>
      <c r="MGY454" s="142"/>
      <c r="MGZ454" s="142"/>
      <c r="MHA454" s="142"/>
      <c r="MHB454" s="142"/>
      <c r="MHC454" s="142"/>
      <c r="MHD454" s="142"/>
      <c r="MHE454" s="142"/>
      <c r="MHF454" s="142"/>
      <c r="MHG454" s="142"/>
      <c r="MHH454" s="142"/>
      <c r="MHI454" s="142"/>
      <c r="MHJ454" s="142"/>
      <c r="MHK454" s="142"/>
      <c r="MHL454" s="142"/>
      <c r="MHM454" s="142"/>
      <c r="MHN454" s="142"/>
      <c r="MHO454" s="142"/>
      <c r="MHP454" s="142"/>
      <c r="MHQ454" s="142"/>
      <c r="MHR454" s="142"/>
      <c r="MHS454" s="142"/>
      <c r="MHT454" s="142"/>
      <c r="MHU454" s="142"/>
      <c r="MHV454" s="142"/>
      <c r="MHW454" s="142"/>
      <c r="MHX454" s="142"/>
      <c r="MHY454" s="142"/>
      <c r="MHZ454" s="142"/>
      <c r="MIA454" s="142"/>
      <c r="MIB454" s="142"/>
      <c r="MIC454" s="142"/>
      <c r="MID454" s="142"/>
      <c r="MIE454" s="142"/>
      <c r="MIF454" s="142"/>
      <c r="MIG454" s="142"/>
      <c r="MIH454" s="142"/>
      <c r="MII454" s="142"/>
      <c r="MIJ454" s="142"/>
      <c r="MIK454" s="142"/>
      <c r="MIL454" s="142"/>
      <c r="MIM454" s="142"/>
      <c r="MIN454" s="142"/>
      <c r="MIO454" s="142"/>
      <c r="MIP454" s="142"/>
      <c r="MIQ454" s="142"/>
      <c r="MIR454" s="142"/>
      <c r="MIS454" s="142"/>
      <c r="MIT454" s="142"/>
      <c r="MIU454" s="142"/>
      <c r="MIV454" s="142"/>
      <c r="MIW454" s="142"/>
      <c r="MIX454" s="142"/>
      <c r="MIY454" s="142"/>
      <c r="MIZ454" s="142"/>
      <c r="MJA454" s="142"/>
      <c r="MJB454" s="142"/>
      <c r="MJC454" s="142"/>
      <c r="MJD454" s="142"/>
      <c r="MJE454" s="142"/>
      <c r="MJF454" s="142"/>
      <c r="MJG454" s="142"/>
      <c r="MJH454" s="142"/>
      <c r="MJI454" s="142"/>
      <c r="MJJ454" s="142"/>
      <c r="MJK454" s="142"/>
      <c r="MJL454" s="142"/>
      <c r="MJM454" s="142"/>
      <c r="MJN454" s="142"/>
      <c r="MJO454" s="142"/>
      <c r="MJP454" s="142"/>
      <c r="MJQ454" s="142"/>
      <c r="MJR454" s="142"/>
      <c r="MJS454" s="142"/>
      <c r="MJT454" s="142"/>
      <c r="MJU454" s="142"/>
      <c r="MJV454" s="142"/>
      <c r="MJW454" s="142"/>
      <c r="MJX454" s="142"/>
      <c r="MJY454" s="142"/>
      <c r="MJZ454" s="142"/>
      <c r="MKA454" s="142"/>
      <c r="MKB454" s="142"/>
      <c r="MKC454" s="142"/>
      <c r="MKD454" s="142"/>
      <c r="MKE454" s="142"/>
      <c r="MKF454" s="142"/>
      <c r="MKG454" s="142"/>
      <c r="MKH454" s="142"/>
      <c r="MKI454" s="142"/>
      <c r="MKJ454" s="142"/>
      <c r="MKK454" s="142"/>
      <c r="MKL454" s="142"/>
      <c r="MKM454" s="142"/>
      <c r="MKN454" s="142"/>
      <c r="MKO454" s="142"/>
      <c r="MKP454" s="142"/>
      <c r="MKQ454" s="142"/>
      <c r="MKR454" s="142"/>
      <c r="MKS454" s="142"/>
      <c r="MKT454" s="142"/>
      <c r="MKU454" s="142"/>
      <c r="MKV454" s="142"/>
      <c r="MKW454" s="142"/>
      <c r="MKX454" s="142"/>
      <c r="MKY454" s="142"/>
      <c r="MKZ454" s="142"/>
      <c r="MLA454" s="142"/>
      <c r="MLB454" s="142"/>
      <c r="MLC454" s="142"/>
      <c r="MLD454" s="142"/>
      <c r="MLE454" s="142"/>
      <c r="MLF454" s="142"/>
      <c r="MLG454" s="142"/>
      <c r="MLH454" s="142"/>
      <c r="MLI454" s="142"/>
      <c r="MLJ454" s="142"/>
      <c r="MLK454" s="142"/>
      <c r="MLL454" s="142"/>
      <c r="MLM454" s="142"/>
      <c r="MLN454" s="142"/>
      <c r="MLO454" s="142"/>
      <c r="MLP454" s="142"/>
      <c r="MLQ454" s="142"/>
      <c r="MLR454" s="142"/>
      <c r="MLS454" s="142"/>
      <c r="MLT454" s="142"/>
      <c r="MLU454" s="142"/>
      <c r="MLV454" s="142"/>
      <c r="MLW454" s="142"/>
      <c r="MLX454" s="142"/>
      <c r="MLY454" s="142"/>
      <c r="MLZ454" s="142"/>
      <c r="MMA454" s="142"/>
      <c r="MMB454" s="142"/>
      <c r="MMC454" s="142"/>
      <c r="MMD454" s="142"/>
      <c r="MME454" s="142"/>
      <c r="MMF454" s="142"/>
      <c r="MMG454" s="142"/>
      <c r="MMH454" s="142"/>
      <c r="MMI454" s="142"/>
      <c r="MMJ454" s="142"/>
      <c r="MMK454" s="142"/>
      <c r="MML454" s="142"/>
      <c r="MMM454" s="142"/>
      <c r="MMN454" s="142"/>
      <c r="MMO454" s="142"/>
      <c r="MMP454" s="142"/>
      <c r="MMQ454" s="142"/>
      <c r="MMR454" s="142"/>
      <c r="MMS454" s="142"/>
      <c r="MMT454" s="142"/>
      <c r="MMU454" s="142"/>
      <c r="MMV454" s="142"/>
      <c r="MMW454" s="142"/>
      <c r="MMX454" s="142"/>
      <c r="MMY454" s="142"/>
      <c r="MMZ454" s="142"/>
      <c r="MNA454" s="142"/>
      <c r="MNB454" s="142"/>
      <c r="MNC454" s="142"/>
      <c r="MND454" s="142"/>
      <c r="MNE454" s="142"/>
      <c r="MNF454" s="142"/>
      <c r="MNG454" s="142"/>
      <c r="MNH454" s="142"/>
      <c r="MNI454" s="142"/>
      <c r="MNJ454" s="142"/>
      <c r="MNK454" s="142"/>
      <c r="MNL454" s="142"/>
      <c r="MNM454" s="142"/>
      <c r="MNN454" s="142"/>
      <c r="MNO454" s="142"/>
      <c r="MNP454" s="142"/>
      <c r="MNQ454" s="142"/>
      <c r="MNR454" s="142"/>
      <c r="MNS454" s="142"/>
      <c r="MNT454" s="142"/>
      <c r="MNU454" s="142"/>
      <c r="MNV454" s="142"/>
      <c r="MNW454" s="142"/>
      <c r="MNX454" s="142"/>
      <c r="MNY454" s="142"/>
      <c r="MNZ454" s="142"/>
      <c r="MOA454" s="142"/>
      <c r="MOB454" s="142"/>
      <c r="MOC454" s="142"/>
      <c r="MOD454" s="142"/>
      <c r="MOE454" s="142"/>
      <c r="MOF454" s="142"/>
      <c r="MOG454" s="142"/>
      <c r="MOH454" s="142"/>
      <c r="MOI454" s="142"/>
      <c r="MOJ454" s="142"/>
      <c r="MOK454" s="142"/>
      <c r="MOL454" s="142"/>
      <c r="MOM454" s="142"/>
      <c r="MON454" s="142"/>
      <c r="MOO454" s="142"/>
      <c r="MOP454" s="142"/>
      <c r="MOQ454" s="142"/>
      <c r="MOR454" s="142"/>
      <c r="MOS454" s="142"/>
      <c r="MOT454" s="142"/>
      <c r="MOU454" s="142"/>
      <c r="MOV454" s="142"/>
      <c r="MOW454" s="142"/>
      <c r="MOX454" s="142"/>
      <c r="MOY454" s="142"/>
      <c r="MOZ454" s="142"/>
      <c r="MPA454" s="142"/>
      <c r="MPB454" s="142"/>
      <c r="MPC454" s="142"/>
      <c r="MPD454" s="142"/>
      <c r="MPE454" s="142"/>
      <c r="MPF454" s="142"/>
      <c r="MPG454" s="142"/>
      <c r="MPH454" s="142"/>
      <c r="MPI454" s="142"/>
      <c r="MPJ454" s="142"/>
      <c r="MPK454" s="142"/>
      <c r="MPL454" s="142"/>
      <c r="MPM454" s="142"/>
      <c r="MPN454" s="142"/>
      <c r="MPO454" s="142"/>
      <c r="MPP454" s="142"/>
      <c r="MPQ454" s="142"/>
      <c r="MPR454" s="142"/>
      <c r="MPS454" s="142"/>
      <c r="MPT454" s="142"/>
      <c r="MPU454" s="142"/>
      <c r="MPV454" s="142"/>
      <c r="MPW454" s="142"/>
      <c r="MPX454" s="142"/>
      <c r="MPY454" s="142"/>
      <c r="MPZ454" s="142"/>
      <c r="MQA454" s="142"/>
      <c r="MQB454" s="142"/>
      <c r="MQC454" s="142"/>
      <c r="MQD454" s="142"/>
      <c r="MQE454" s="142"/>
      <c r="MQF454" s="142"/>
      <c r="MQG454" s="142"/>
      <c r="MQH454" s="142"/>
      <c r="MQI454" s="142"/>
      <c r="MQJ454" s="142"/>
      <c r="MQK454" s="142"/>
      <c r="MQL454" s="142"/>
      <c r="MQM454" s="142"/>
      <c r="MQN454" s="142"/>
      <c r="MQO454" s="142"/>
      <c r="MQP454" s="142"/>
      <c r="MQQ454" s="142"/>
      <c r="MQR454" s="142"/>
      <c r="MQS454" s="142"/>
      <c r="MQT454" s="142"/>
      <c r="MQU454" s="142"/>
      <c r="MQV454" s="142"/>
      <c r="MQW454" s="142"/>
      <c r="MQX454" s="142"/>
      <c r="MQY454" s="142"/>
      <c r="MQZ454" s="142"/>
      <c r="MRA454" s="142"/>
      <c r="MRB454" s="142"/>
      <c r="MRC454" s="142"/>
      <c r="MRD454" s="142"/>
      <c r="MRE454" s="142"/>
      <c r="MRF454" s="142"/>
      <c r="MRG454" s="142"/>
      <c r="MRH454" s="142"/>
      <c r="MRI454" s="142"/>
      <c r="MRJ454" s="142"/>
      <c r="MRK454" s="142"/>
      <c r="MRL454" s="142"/>
      <c r="MRM454" s="142"/>
      <c r="MRN454" s="142"/>
      <c r="MRO454" s="142"/>
      <c r="MRP454" s="142"/>
      <c r="MRQ454" s="142"/>
      <c r="MRR454" s="142"/>
      <c r="MRS454" s="142"/>
      <c r="MRT454" s="142"/>
      <c r="MRU454" s="142"/>
      <c r="MRV454" s="142"/>
      <c r="MRW454" s="142"/>
      <c r="MRX454" s="142"/>
      <c r="MRY454" s="142"/>
      <c r="MRZ454" s="142"/>
      <c r="MSA454" s="142"/>
      <c r="MSB454" s="142"/>
      <c r="MSC454" s="142"/>
      <c r="MSD454" s="142"/>
      <c r="MSE454" s="142"/>
      <c r="MSF454" s="142"/>
      <c r="MSG454" s="142"/>
      <c r="MSH454" s="142"/>
      <c r="MSI454" s="142"/>
      <c r="MSJ454" s="142"/>
      <c r="MSK454" s="142"/>
      <c r="MSL454" s="142"/>
      <c r="MSM454" s="142"/>
      <c r="MSN454" s="142"/>
      <c r="MSO454" s="142"/>
      <c r="MSP454" s="142"/>
      <c r="MSQ454" s="142"/>
      <c r="MSR454" s="142"/>
      <c r="MSS454" s="142"/>
      <c r="MST454" s="142"/>
      <c r="MSU454" s="142"/>
      <c r="MSV454" s="142"/>
      <c r="MSW454" s="142"/>
      <c r="MSX454" s="142"/>
      <c r="MSY454" s="142"/>
      <c r="MSZ454" s="142"/>
      <c r="MTA454" s="142"/>
      <c r="MTB454" s="142"/>
      <c r="MTC454" s="142"/>
      <c r="MTD454" s="142"/>
      <c r="MTE454" s="142"/>
      <c r="MTF454" s="142"/>
      <c r="MTG454" s="142"/>
      <c r="MTH454" s="142"/>
      <c r="MTI454" s="142"/>
      <c r="MTJ454" s="142"/>
      <c r="MTK454" s="142"/>
      <c r="MTL454" s="142"/>
      <c r="MTM454" s="142"/>
      <c r="MTN454" s="142"/>
      <c r="MTO454" s="142"/>
      <c r="MTP454" s="142"/>
      <c r="MTQ454" s="142"/>
      <c r="MTR454" s="142"/>
      <c r="MTS454" s="142"/>
      <c r="MTT454" s="142"/>
      <c r="MTU454" s="142"/>
      <c r="MTV454" s="142"/>
      <c r="MTW454" s="142"/>
      <c r="MTX454" s="142"/>
      <c r="MTY454" s="142"/>
      <c r="MTZ454" s="142"/>
      <c r="MUA454" s="142"/>
      <c r="MUB454" s="142"/>
      <c r="MUC454" s="142"/>
      <c r="MUD454" s="142"/>
      <c r="MUE454" s="142"/>
      <c r="MUF454" s="142"/>
      <c r="MUG454" s="142"/>
      <c r="MUH454" s="142"/>
      <c r="MUI454" s="142"/>
      <c r="MUJ454" s="142"/>
      <c r="MUK454" s="142"/>
      <c r="MUL454" s="142"/>
      <c r="MUM454" s="142"/>
      <c r="MUN454" s="142"/>
      <c r="MUO454" s="142"/>
      <c r="MUP454" s="142"/>
      <c r="MUQ454" s="142"/>
      <c r="MUR454" s="142"/>
      <c r="MUS454" s="142"/>
      <c r="MUT454" s="142"/>
      <c r="MUU454" s="142"/>
      <c r="MUV454" s="142"/>
      <c r="MUW454" s="142"/>
      <c r="MUX454" s="142"/>
      <c r="MUY454" s="142"/>
      <c r="MUZ454" s="142"/>
      <c r="MVA454" s="142"/>
      <c r="MVB454" s="142"/>
      <c r="MVC454" s="142"/>
      <c r="MVD454" s="142"/>
      <c r="MVE454" s="142"/>
      <c r="MVF454" s="142"/>
      <c r="MVG454" s="142"/>
      <c r="MVH454" s="142"/>
      <c r="MVI454" s="142"/>
      <c r="MVJ454" s="142"/>
      <c r="MVK454" s="142"/>
      <c r="MVL454" s="142"/>
      <c r="MVM454" s="142"/>
      <c r="MVN454" s="142"/>
      <c r="MVO454" s="142"/>
      <c r="MVP454" s="142"/>
      <c r="MVQ454" s="142"/>
      <c r="MVR454" s="142"/>
      <c r="MVS454" s="142"/>
      <c r="MVT454" s="142"/>
      <c r="MVU454" s="142"/>
      <c r="MVV454" s="142"/>
      <c r="MVW454" s="142"/>
      <c r="MVX454" s="142"/>
      <c r="MVY454" s="142"/>
      <c r="MVZ454" s="142"/>
      <c r="MWA454" s="142"/>
      <c r="MWB454" s="142"/>
      <c r="MWC454" s="142"/>
      <c r="MWD454" s="142"/>
      <c r="MWE454" s="142"/>
      <c r="MWF454" s="142"/>
      <c r="MWG454" s="142"/>
      <c r="MWH454" s="142"/>
      <c r="MWI454" s="142"/>
      <c r="MWJ454" s="142"/>
      <c r="MWK454" s="142"/>
      <c r="MWL454" s="142"/>
      <c r="MWM454" s="142"/>
      <c r="MWN454" s="142"/>
      <c r="MWO454" s="142"/>
      <c r="MWP454" s="142"/>
      <c r="MWQ454" s="142"/>
      <c r="MWR454" s="142"/>
      <c r="MWS454" s="142"/>
      <c r="MWT454" s="142"/>
      <c r="MWU454" s="142"/>
      <c r="MWV454" s="142"/>
      <c r="MWW454" s="142"/>
      <c r="MWX454" s="142"/>
      <c r="MWY454" s="142"/>
      <c r="MWZ454" s="142"/>
      <c r="MXA454" s="142"/>
      <c r="MXB454" s="142"/>
      <c r="MXC454" s="142"/>
      <c r="MXD454" s="142"/>
      <c r="MXE454" s="142"/>
      <c r="MXF454" s="142"/>
      <c r="MXG454" s="142"/>
      <c r="MXH454" s="142"/>
      <c r="MXI454" s="142"/>
      <c r="MXJ454" s="142"/>
      <c r="MXK454" s="142"/>
      <c r="MXL454" s="142"/>
      <c r="MXM454" s="142"/>
      <c r="MXN454" s="142"/>
      <c r="MXO454" s="142"/>
      <c r="MXP454" s="142"/>
      <c r="MXQ454" s="142"/>
      <c r="MXR454" s="142"/>
      <c r="MXS454" s="142"/>
      <c r="MXT454" s="142"/>
      <c r="MXU454" s="142"/>
      <c r="MXV454" s="142"/>
      <c r="MXW454" s="142"/>
      <c r="MXX454" s="142"/>
      <c r="MXY454" s="142"/>
      <c r="MXZ454" s="142"/>
      <c r="MYA454" s="142"/>
      <c r="MYB454" s="142"/>
      <c r="MYC454" s="142"/>
      <c r="MYD454" s="142"/>
      <c r="MYE454" s="142"/>
      <c r="MYF454" s="142"/>
      <c r="MYG454" s="142"/>
      <c r="MYH454" s="142"/>
      <c r="MYI454" s="142"/>
      <c r="MYJ454" s="142"/>
      <c r="MYK454" s="142"/>
      <c r="MYL454" s="142"/>
      <c r="MYM454" s="142"/>
      <c r="MYN454" s="142"/>
      <c r="MYO454" s="142"/>
      <c r="MYP454" s="142"/>
      <c r="MYQ454" s="142"/>
      <c r="MYR454" s="142"/>
      <c r="MYS454" s="142"/>
      <c r="MYT454" s="142"/>
      <c r="MYU454" s="142"/>
      <c r="MYV454" s="142"/>
      <c r="MYW454" s="142"/>
      <c r="MYX454" s="142"/>
      <c r="MYY454" s="142"/>
      <c r="MYZ454" s="142"/>
      <c r="MZA454" s="142"/>
      <c r="MZB454" s="142"/>
      <c r="MZC454" s="142"/>
      <c r="MZD454" s="142"/>
      <c r="MZE454" s="142"/>
      <c r="MZF454" s="142"/>
      <c r="MZG454" s="142"/>
      <c r="MZH454" s="142"/>
      <c r="MZI454" s="142"/>
      <c r="MZJ454" s="142"/>
      <c r="MZK454" s="142"/>
      <c r="MZL454" s="142"/>
      <c r="MZM454" s="142"/>
      <c r="MZN454" s="142"/>
      <c r="MZO454" s="142"/>
      <c r="MZP454" s="142"/>
      <c r="MZQ454" s="142"/>
      <c r="MZR454" s="142"/>
      <c r="MZS454" s="142"/>
      <c r="MZT454" s="142"/>
      <c r="MZU454" s="142"/>
      <c r="MZV454" s="142"/>
      <c r="MZW454" s="142"/>
      <c r="MZX454" s="142"/>
      <c r="MZY454" s="142"/>
      <c r="MZZ454" s="142"/>
      <c r="NAA454" s="142"/>
      <c r="NAB454" s="142"/>
      <c r="NAC454" s="142"/>
      <c r="NAD454" s="142"/>
      <c r="NAE454" s="142"/>
      <c r="NAF454" s="142"/>
      <c r="NAG454" s="142"/>
      <c r="NAH454" s="142"/>
      <c r="NAI454" s="142"/>
      <c r="NAJ454" s="142"/>
      <c r="NAK454" s="142"/>
      <c r="NAL454" s="142"/>
      <c r="NAM454" s="142"/>
      <c r="NAN454" s="142"/>
      <c r="NAO454" s="142"/>
      <c r="NAP454" s="142"/>
      <c r="NAQ454" s="142"/>
      <c r="NAR454" s="142"/>
      <c r="NAS454" s="142"/>
      <c r="NAT454" s="142"/>
      <c r="NAU454" s="142"/>
      <c r="NAV454" s="142"/>
      <c r="NAW454" s="142"/>
      <c r="NAX454" s="142"/>
      <c r="NAY454" s="142"/>
      <c r="NAZ454" s="142"/>
      <c r="NBA454" s="142"/>
      <c r="NBB454" s="142"/>
      <c r="NBC454" s="142"/>
      <c r="NBD454" s="142"/>
      <c r="NBE454" s="142"/>
      <c r="NBF454" s="142"/>
      <c r="NBG454" s="142"/>
      <c r="NBH454" s="142"/>
      <c r="NBI454" s="142"/>
      <c r="NBJ454" s="142"/>
      <c r="NBK454" s="142"/>
      <c r="NBL454" s="142"/>
      <c r="NBM454" s="142"/>
      <c r="NBN454" s="142"/>
      <c r="NBO454" s="142"/>
      <c r="NBP454" s="142"/>
      <c r="NBQ454" s="142"/>
      <c r="NBR454" s="142"/>
      <c r="NBS454" s="142"/>
      <c r="NBT454" s="142"/>
      <c r="NBU454" s="142"/>
      <c r="NBV454" s="142"/>
      <c r="NBW454" s="142"/>
      <c r="NBX454" s="142"/>
      <c r="NBY454" s="142"/>
      <c r="NBZ454" s="142"/>
      <c r="NCA454" s="142"/>
      <c r="NCB454" s="142"/>
      <c r="NCC454" s="142"/>
      <c r="NCD454" s="142"/>
      <c r="NCE454" s="142"/>
      <c r="NCF454" s="142"/>
      <c r="NCG454" s="142"/>
      <c r="NCH454" s="142"/>
      <c r="NCI454" s="142"/>
      <c r="NCJ454" s="142"/>
      <c r="NCK454" s="142"/>
      <c r="NCL454" s="142"/>
      <c r="NCM454" s="142"/>
      <c r="NCN454" s="142"/>
      <c r="NCO454" s="142"/>
      <c r="NCP454" s="142"/>
      <c r="NCQ454" s="142"/>
      <c r="NCR454" s="142"/>
      <c r="NCS454" s="142"/>
      <c r="NCT454" s="142"/>
      <c r="NCU454" s="142"/>
      <c r="NCV454" s="142"/>
      <c r="NCW454" s="142"/>
      <c r="NCX454" s="142"/>
      <c r="NCY454" s="142"/>
      <c r="NCZ454" s="142"/>
      <c r="NDA454" s="142"/>
      <c r="NDB454" s="142"/>
      <c r="NDC454" s="142"/>
      <c r="NDD454" s="142"/>
      <c r="NDE454" s="142"/>
      <c r="NDF454" s="142"/>
      <c r="NDG454" s="142"/>
      <c r="NDH454" s="142"/>
      <c r="NDI454" s="142"/>
      <c r="NDJ454" s="142"/>
      <c r="NDK454" s="142"/>
      <c r="NDL454" s="142"/>
      <c r="NDM454" s="142"/>
      <c r="NDN454" s="142"/>
      <c r="NDO454" s="142"/>
      <c r="NDP454" s="142"/>
      <c r="NDQ454" s="142"/>
      <c r="NDR454" s="142"/>
      <c r="NDS454" s="142"/>
      <c r="NDT454" s="142"/>
      <c r="NDU454" s="142"/>
      <c r="NDV454" s="142"/>
      <c r="NDW454" s="142"/>
      <c r="NDX454" s="142"/>
      <c r="NDY454" s="142"/>
      <c r="NDZ454" s="142"/>
      <c r="NEA454" s="142"/>
      <c r="NEB454" s="142"/>
      <c r="NEC454" s="142"/>
      <c r="NED454" s="142"/>
      <c r="NEE454" s="142"/>
      <c r="NEF454" s="142"/>
      <c r="NEG454" s="142"/>
      <c r="NEH454" s="142"/>
      <c r="NEI454" s="142"/>
      <c r="NEJ454" s="142"/>
      <c r="NEK454" s="142"/>
      <c r="NEL454" s="142"/>
      <c r="NEM454" s="142"/>
      <c r="NEN454" s="142"/>
      <c r="NEO454" s="142"/>
      <c r="NEP454" s="142"/>
      <c r="NEQ454" s="142"/>
      <c r="NER454" s="142"/>
      <c r="NES454" s="142"/>
      <c r="NET454" s="142"/>
      <c r="NEU454" s="142"/>
      <c r="NEV454" s="142"/>
      <c r="NEW454" s="142"/>
      <c r="NEX454" s="142"/>
      <c r="NEY454" s="142"/>
      <c r="NEZ454" s="142"/>
      <c r="NFA454" s="142"/>
      <c r="NFB454" s="142"/>
      <c r="NFC454" s="142"/>
      <c r="NFD454" s="142"/>
      <c r="NFE454" s="142"/>
      <c r="NFF454" s="142"/>
      <c r="NFG454" s="142"/>
      <c r="NFH454" s="142"/>
      <c r="NFI454" s="142"/>
      <c r="NFJ454" s="142"/>
      <c r="NFK454" s="142"/>
      <c r="NFL454" s="142"/>
      <c r="NFM454" s="142"/>
      <c r="NFN454" s="142"/>
      <c r="NFO454" s="142"/>
      <c r="NFP454" s="142"/>
      <c r="NFQ454" s="142"/>
      <c r="NFR454" s="142"/>
      <c r="NFS454" s="142"/>
      <c r="NFT454" s="142"/>
      <c r="NFU454" s="142"/>
      <c r="NFV454" s="142"/>
      <c r="NFW454" s="142"/>
      <c r="NFX454" s="142"/>
      <c r="NFY454" s="142"/>
      <c r="NFZ454" s="142"/>
      <c r="NGA454" s="142"/>
      <c r="NGB454" s="142"/>
      <c r="NGC454" s="142"/>
      <c r="NGD454" s="142"/>
      <c r="NGE454" s="142"/>
      <c r="NGF454" s="142"/>
      <c r="NGG454" s="142"/>
      <c r="NGH454" s="142"/>
      <c r="NGI454" s="142"/>
      <c r="NGJ454" s="142"/>
      <c r="NGK454" s="142"/>
      <c r="NGL454" s="142"/>
      <c r="NGM454" s="142"/>
      <c r="NGN454" s="142"/>
      <c r="NGO454" s="142"/>
      <c r="NGP454" s="142"/>
      <c r="NGQ454" s="142"/>
      <c r="NGR454" s="142"/>
      <c r="NGS454" s="142"/>
      <c r="NGT454" s="142"/>
      <c r="NGU454" s="142"/>
      <c r="NGV454" s="142"/>
      <c r="NGW454" s="142"/>
      <c r="NGX454" s="142"/>
      <c r="NGY454" s="142"/>
      <c r="NGZ454" s="142"/>
      <c r="NHA454" s="142"/>
      <c r="NHB454" s="142"/>
      <c r="NHC454" s="142"/>
      <c r="NHD454" s="142"/>
      <c r="NHE454" s="142"/>
      <c r="NHF454" s="142"/>
      <c r="NHG454" s="142"/>
      <c r="NHH454" s="142"/>
      <c r="NHI454" s="142"/>
      <c r="NHJ454" s="142"/>
      <c r="NHK454" s="142"/>
      <c r="NHL454" s="142"/>
      <c r="NHM454" s="142"/>
      <c r="NHN454" s="142"/>
      <c r="NHO454" s="142"/>
      <c r="NHP454" s="142"/>
      <c r="NHQ454" s="142"/>
      <c r="NHR454" s="142"/>
      <c r="NHS454" s="142"/>
      <c r="NHT454" s="142"/>
      <c r="NHU454" s="142"/>
      <c r="NHV454" s="142"/>
      <c r="NHW454" s="142"/>
      <c r="NHX454" s="142"/>
      <c r="NHY454" s="142"/>
      <c r="NHZ454" s="142"/>
      <c r="NIA454" s="142"/>
      <c r="NIB454" s="142"/>
      <c r="NIC454" s="142"/>
      <c r="NID454" s="142"/>
      <c r="NIE454" s="142"/>
      <c r="NIF454" s="142"/>
      <c r="NIG454" s="142"/>
      <c r="NIH454" s="142"/>
      <c r="NII454" s="142"/>
      <c r="NIJ454" s="142"/>
      <c r="NIK454" s="142"/>
      <c r="NIL454" s="142"/>
      <c r="NIM454" s="142"/>
      <c r="NIN454" s="142"/>
      <c r="NIO454" s="142"/>
      <c r="NIP454" s="142"/>
      <c r="NIQ454" s="142"/>
      <c r="NIR454" s="142"/>
      <c r="NIS454" s="142"/>
      <c r="NIT454" s="142"/>
      <c r="NIU454" s="142"/>
      <c r="NIV454" s="142"/>
      <c r="NIW454" s="142"/>
      <c r="NIX454" s="142"/>
      <c r="NIY454" s="142"/>
      <c r="NIZ454" s="142"/>
      <c r="NJA454" s="142"/>
      <c r="NJB454" s="142"/>
      <c r="NJC454" s="142"/>
      <c r="NJD454" s="142"/>
      <c r="NJE454" s="142"/>
      <c r="NJF454" s="142"/>
      <c r="NJG454" s="142"/>
      <c r="NJH454" s="142"/>
      <c r="NJI454" s="142"/>
      <c r="NJJ454" s="142"/>
      <c r="NJK454" s="142"/>
      <c r="NJL454" s="142"/>
      <c r="NJM454" s="142"/>
      <c r="NJN454" s="142"/>
      <c r="NJO454" s="142"/>
      <c r="NJP454" s="142"/>
      <c r="NJQ454" s="142"/>
      <c r="NJR454" s="142"/>
      <c r="NJS454" s="142"/>
      <c r="NJT454" s="142"/>
      <c r="NJU454" s="142"/>
      <c r="NJV454" s="142"/>
      <c r="NJW454" s="142"/>
      <c r="NJX454" s="142"/>
      <c r="NJY454" s="142"/>
      <c r="NJZ454" s="142"/>
      <c r="NKA454" s="142"/>
      <c r="NKB454" s="142"/>
      <c r="NKC454" s="142"/>
      <c r="NKD454" s="142"/>
      <c r="NKE454" s="142"/>
      <c r="NKF454" s="142"/>
      <c r="NKG454" s="142"/>
      <c r="NKH454" s="142"/>
      <c r="NKI454" s="142"/>
      <c r="NKJ454" s="142"/>
      <c r="NKK454" s="142"/>
      <c r="NKL454" s="142"/>
      <c r="NKM454" s="142"/>
      <c r="NKN454" s="142"/>
      <c r="NKO454" s="142"/>
      <c r="NKP454" s="142"/>
      <c r="NKQ454" s="142"/>
      <c r="NKR454" s="142"/>
      <c r="NKS454" s="142"/>
      <c r="NKT454" s="142"/>
      <c r="NKU454" s="142"/>
      <c r="NKV454" s="142"/>
      <c r="NKW454" s="142"/>
      <c r="NKX454" s="142"/>
      <c r="NKY454" s="142"/>
      <c r="NKZ454" s="142"/>
      <c r="NLA454" s="142"/>
      <c r="NLB454" s="142"/>
      <c r="NLC454" s="142"/>
      <c r="NLD454" s="142"/>
      <c r="NLE454" s="142"/>
      <c r="NLF454" s="142"/>
      <c r="NLG454" s="142"/>
      <c r="NLH454" s="142"/>
      <c r="NLI454" s="142"/>
      <c r="NLJ454" s="142"/>
      <c r="NLK454" s="142"/>
      <c r="NLL454" s="142"/>
      <c r="NLM454" s="142"/>
      <c r="NLN454" s="142"/>
      <c r="NLO454" s="142"/>
      <c r="NLP454" s="142"/>
      <c r="NLQ454" s="142"/>
      <c r="NLR454" s="142"/>
      <c r="NLS454" s="142"/>
      <c r="NLT454" s="142"/>
      <c r="NLU454" s="142"/>
      <c r="NLV454" s="142"/>
      <c r="NLW454" s="142"/>
      <c r="NLX454" s="142"/>
      <c r="NLY454" s="142"/>
      <c r="NLZ454" s="142"/>
      <c r="NMA454" s="142"/>
      <c r="NMB454" s="142"/>
      <c r="NMC454" s="142"/>
      <c r="NMD454" s="142"/>
      <c r="NME454" s="142"/>
      <c r="NMF454" s="142"/>
      <c r="NMG454" s="142"/>
      <c r="NMH454" s="142"/>
      <c r="NMI454" s="142"/>
      <c r="NMJ454" s="142"/>
      <c r="NMK454" s="142"/>
      <c r="NML454" s="142"/>
      <c r="NMM454" s="142"/>
      <c r="NMN454" s="142"/>
      <c r="NMO454" s="142"/>
      <c r="NMP454" s="142"/>
      <c r="NMQ454" s="142"/>
      <c r="NMR454" s="142"/>
      <c r="NMS454" s="142"/>
      <c r="NMT454" s="142"/>
      <c r="NMU454" s="142"/>
      <c r="NMV454" s="142"/>
      <c r="NMW454" s="142"/>
      <c r="NMX454" s="142"/>
      <c r="NMY454" s="142"/>
      <c r="NMZ454" s="142"/>
      <c r="NNA454" s="142"/>
      <c r="NNB454" s="142"/>
      <c r="NNC454" s="142"/>
      <c r="NND454" s="142"/>
      <c r="NNE454" s="142"/>
      <c r="NNF454" s="142"/>
      <c r="NNG454" s="142"/>
      <c r="NNH454" s="142"/>
      <c r="NNI454" s="142"/>
      <c r="NNJ454" s="142"/>
      <c r="NNK454" s="142"/>
      <c r="NNL454" s="142"/>
      <c r="NNM454" s="142"/>
      <c r="NNN454" s="142"/>
      <c r="NNO454" s="142"/>
      <c r="NNP454" s="142"/>
      <c r="NNQ454" s="142"/>
      <c r="NNR454" s="142"/>
      <c r="NNS454" s="142"/>
      <c r="NNT454" s="142"/>
      <c r="NNU454" s="142"/>
      <c r="NNV454" s="142"/>
      <c r="NNW454" s="142"/>
      <c r="NNX454" s="142"/>
      <c r="NNY454" s="142"/>
      <c r="NNZ454" s="142"/>
      <c r="NOA454" s="142"/>
      <c r="NOB454" s="142"/>
      <c r="NOC454" s="142"/>
      <c r="NOD454" s="142"/>
      <c r="NOE454" s="142"/>
      <c r="NOF454" s="142"/>
      <c r="NOG454" s="142"/>
      <c r="NOH454" s="142"/>
      <c r="NOI454" s="142"/>
      <c r="NOJ454" s="142"/>
      <c r="NOK454" s="142"/>
      <c r="NOL454" s="142"/>
      <c r="NOM454" s="142"/>
      <c r="NON454" s="142"/>
      <c r="NOO454" s="142"/>
      <c r="NOP454" s="142"/>
      <c r="NOQ454" s="142"/>
      <c r="NOR454" s="142"/>
      <c r="NOS454" s="142"/>
      <c r="NOT454" s="142"/>
      <c r="NOU454" s="142"/>
      <c r="NOV454" s="142"/>
      <c r="NOW454" s="142"/>
      <c r="NOX454" s="142"/>
      <c r="NOY454" s="142"/>
      <c r="NOZ454" s="142"/>
      <c r="NPA454" s="142"/>
      <c r="NPB454" s="142"/>
      <c r="NPC454" s="142"/>
      <c r="NPD454" s="142"/>
      <c r="NPE454" s="142"/>
      <c r="NPF454" s="142"/>
      <c r="NPG454" s="142"/>
      <c r="NPH454" s="142"/>
      <c r="NPI454" s="142"/>
      <c r="NPJ454" s="142"/>
      <c r="NPK454" s="142"/>
      <c r="NPL454" s="142"/>
      <c r="NPM454" s="142"/>
      <c r="NPN454" s="142"/>
      <c r="NPO454" s="142"/>
      <c r="NPP454" s="142"/>
      <c r="NPQ454" s="142"/>
      <c r="NPR454" s="142"/>
      <c r="NPS454" s="142"/>
      <c r="NPT454" s="142"/>
      <c r="NPU454" s="142"/>
      <c r="NPV454" s="142"/>
      <c r="NPW454" s="142"/>
      <c r="NPX454" s="142"/>
      <c r="NPY454" s="142"/>
      <c r="NPZ454" s="142"/>
      <c r="NQA454" s="142"/>
      <c r="NQB454" s="142"/>
      <c r="NQC454" s="142"/>
      <c r="NQD454" s="142"/>
      <c r="NQE454" s="142"/>
      <c r="NQF454" s="142"/>
      <c r="NQG454" s="142"/>
      <c r="NQH454" s="142"/>
      <c r="NQI454" s="142"/>
      <c r="NQJ454" s="142"/>
      <c r="NQK454" s="142"/>
      <c r="NQL454" s="142"/>
      <c r="NQM454" s="142"/>
      <c r="NQN454" s="142"/>
      <c r="NQO454" s="142"/>
      <c r="NQP454" s="142"/>
      <c r="NQQ454" s="142"/>
      <c r="NQR454" s="142"/>
      <c r="NQS454" s="142"/>
      <c r="NQT454" s="142"/>
      <c r="NQU454" s="142"/>
      <c r="NQV454" s="142"/>
      <c r="NQW454" s="142"/>
      <c r="NQX454" s="142"/>
      <c r="NQY454" s="142"/>
      <c r="NQZ454" s="142"/>
      <c r="NRA454" s="142"/>
      <c r="NRB454" s="142"/>
      <c r="NRC454" s="142"/>
      <c r="NRD454" s="142"/>
      <c r="NRE454" s="142"/>
      <c r="NRF454" s="142"/>
      <c r="NRG454" s="142"/>
      <c r="NRH454" s="142"/>
      <c r="NRI454" s="142"/>
      <c r="NRJ454" s="142"/>
      <c r="NRK454" s="142"/>
      <c r="NRL454" s="142"/>
      <c r="NRM454" s="142"/>
      <c r="NRN454" s="142"/>
      <c r="NRO454" s="142"/>
      <c r="NRP454" s="142"/>
      <c r="NRQ454" s="142"/>
      <c r="NRR454" s="142"/>
      <c r="NRS454" s="142"/>
      <c r="NRT454" s="142"/>
      <c r="NRU454" s="142"/>
      <c r="NRV454" s="142"/>
      <c r="NRW454" s="142"/>
      <c r="NRX454" s="142"/>
      <c r="NRY454" s="142"/>
      <c r="NRZ454" s="142"/>
      <c r="NSA454" s="142"/>
      <c r="NSB454" s="142"/>
      <c r="NSC454" s="142"/>
      <c r="NSD454" s="142"/>
      <c r="NSE454" s="142"/>
      <c r="NSF454" s="142"/>
      <c r="NSG454" s="142"/>
      <c r="NSH454" s="142"/>
      <c r="NSI454" s="142"/>
      <c r="NSJ454" s="142"/>
      <c r="NSK454" s="142"/>
      <c r="NSL454" s="142"/>
      <c r="NSM454" s="142"/>
      <c r="NSN454" s="142"/>
      <c r="NSO454" s="142"/>
      <c r="NSP454" s="142"/>
      <c r="NSQ454" s="142"/>
      <c r="NSR454" s="142"/>
      <c r="NSS454" s="142"/>
      <c r="NST454" s="142"/>
      <c r="NSU454" s="142"/>
      <c r="NSV454" s="142"/>
      <c r="NSW454" s="142"/>
      <c r="NSX454" s="142"/>
      <c r="NSY454" s="142"/>
      <c r="NSZ454" s="142"/>
      <c r="NTA454" s="142"/>
      <c r="NTB454" s="142"/>
      <c r="NTC454" s="142"/>
      <c r="NTD454" s="142"/>
      <c r="NTE454" s="142"/>
      <c r="NTF454" s="142"/>
      <c r="NTG454" s="142"/>
      <c r="NTH454" s="142"/>
      <c r="NTI454" s="142"/>
      <c r="NTJ454" s="142"/>
      <c r="NTK454" s="142"/>
      <c r="NTL454" s="142"/>
      <c r="NTM454" s="142"/>
      <c r="NTN454" s="142"/>
      <c r="NTO454" s="142"/>
      <c r="NTP454" s="142"/>
      <c r="NTQ454" s="142"/>
      <c r="NTR454" s="142"/>
      <c r="NTS454" s="142"/>
      <c r="NTT454" s="142"/>
      <c r="NTU454" s="142"/>
      <c r="NTV454" s="142"/>
      <c r="NTW454" s="142"/>
      <c r="NTX454" s="142"/>
      <c r="NTY454" s="142"/>
      <c r="NTZ454" s="142"/>
      <c r="NUA454" s="142"/>
      <c r="NUB454" s="142"/>
      <c r="NUC454" s="142"/>
      <c r="NUD454" s="142"/>
      <c r="NUE454" s="142"/>
      <c r="NUF454" s="142"/>
      <c r="NUG454" s="142"/>
      <c r="NUH454" s="142"/>
      <c r="NUI454" s="142"/>
      <c r="NUJ454" s="142"/>
      <c r="NUK454" s="142"/>
      <c r="NUL454" s="142"/>
      <c r="NUM454" s="142"/>
      <c r="NUN454" s="142"/>
      <c r="NUO454" s="142"/>
      <c r="NUP454" s="142"/>
      <c r="NUQ454" s="142"/>
      <c r="NUR454" s="142"/>
      <c r="NUS454" s="142"/>
      <c r="NUT454" s="142"/>
      <c r="NUU454" s="142"/>
      <c r="NUV454" s="142"/>
      <c r="NUW454" s="142"/>
      <c r="NUX454" s="142"/>
      <c r="NUY454" s="142"/>
      <c r="NUZ454" s="142"/>
      <c r="NVA454" s="142"/>
      <c r="NVB454" s="142"/>
      <c r="NVC454" s="142"/>
      <c r="NVD454" s="142"/>
      <c r="NVE454" s="142"/>
      <c r="NVF454" s="142"/>
      <c r="NVG454" s="142"/>
      <c r="NVH454" s="142"/>
      <c r="NVI454" s="142"/>
      <c r="NVJ454" s="142"/>
      <c r="NVK454" s="142"/>
      <c r="NVL454" s="142"/>
      <c r="NVM454" s="142"/>
      <c r="NVN454" s="142"/>
      <c r="NVO454" s="142"/>
      <c r="NVP454" s="142"/>
      <c r="NVQ454" s="142"/>
      <c r="NVR454" s="142"/>
      <c r="NVS454" s="142"/>
      <c r="NVT454" s="142"/>
      <c r="NVU454" s="142"/>
      <c r="NVV454" s="142"/>
      <c r="NVW454" s="142"/>
      <c r="NVX454" s="142"/>
      <c r="NVY454" s="142"/>
      <c r="NVZ454" s="142"/>
      <c r="NWA454" s="142"/>
      <c r="NWB454" s="142"/>
      <c r="NWC454" s="142"/>
      <c r="NWD454" s="142"/>
      <c r="NWE454" s="142"/>
      <c r="NWF454" s="142"/>
      <c r="NWG454" s="142"/>
      <c r="NWH454" s="142"/>
      <c r="NWI454" s="142"/>
      <c r="NWJ454" s="142"/>
      <c r="NWK454" s="142"/>
      <c r="NWL454" s="142"/>
      <c r="NWM454" s="142"/>
      <c r="NWN454" s="142"/>
      <c r="NWO454" s="142"/>
      <c r="NWP454" s="142"/>
      <c r="NWQ454" s="142"/>
      <c r="NWR454" s="142"/>
      <c r="NWS454" s="142"/>
      <c r="NWT454" s="142"/>
      <c r="NWU454" s="142"/>
      <c r="NWV454" s="142"/>
      <c r="NWW454" s="142"/>
      <c r="NWX454" s="142"/>
      <c r="NWY454" s="142"/>
      <c r="NWZ454" s="142"/>
      <c r="NXA454" s="142"/>
      <c r="NXB454" s="142"/>
      <c r="NXC454" s="142"/>
      <c r="NXD454" s="142"/>
      <c r="NXE454" s="142"/>
      <c r="NXF454" s="142"/>
      <c r="NXG454" s="142"/>
      <c r="NXH454" s="142"/>
      <c r="NXI454" s="142"/>
      <c r="NXJ454" s="142"/>
      <c r="NXK454" s="142"/>
      <c r="NXL454" s="142"/>
      <c r="NXM454" s="142"/>
      <c r="NXN454" s="142"/>
      <c r="NXO454" s="142"/>
      <c r="NXP454" s="142"/>
      <c r="NXQ454" s="142"/>
      <c r="NXR454" s="142"/>
      <c r="NXS454" s="142"/>
      <c r="NXT454" s="142"/>
      <c r="NXU454" s="142"/>
      <c r="NXV454" s="142"/>
      <c r="NXW454" s="142"/>
      <c r="NXX454" s="142"/>
      <c r="NXY454" s="142"/>
      <c r="NXZ454" s="142"/>
      <c r="NYA454" s="142"/>
      <c r="NYB454" s="142"/>
      <c r="NYC454" s="142"/>
      <c r="NYD454" s="142"/>
      <c r="NYE454" s="142"/>
      <c r="NYF454" s="142"/>
      <c r="NYG454" s="142"/>
      <c r="NYH454" s="142"/>
      <c r="NYI454" s="142"/>
      <c r="NYJ454" s="142"/>
      <c r="NYK454" s="142"/>
      <c r="NYL454" s="142"/>
      <c r="NYM454" s="142"/>
      <c r="NYN454" s="142"/>
      <c r="NYO454" s="142"/>
      <c r="NYP454" s="142"/>
      <c r="NYQ454" s="142"/>
      <c r="NYR454" s="142"/>
      <c r="NYS454" s="142"/>
      <c r="NYT454" s="142"/>
      <c r="NYU454" s="142"/>
      <c r="NYV454" s="142"/>
      <c r="NYW454" s="142"/>
      <c r="NYX454" s="142"/>
      <c r="NYY454" s="142"/>
      <c r="NYZ454" s="142"/>
      <c r="NZA454" s="142"/>
      <c r="NZB454" s="142"/>
      <c r="NZC454" s="142"/>
      <c r="NZD454" s="142"/>
      <c r="NZE454" s="142"/>
      <c r="NZF454" s="142"/>
      <c r="NZG454" s="142"/>
      <c r="NZH454" s="142"/>
      <c r="NZI454" s="142"/>
      <c r="NZJ454" s="142"/>
      <c r="NZK454" s="142"/>
      <c r="NZL454" s="142"/>
      <c r="NZM454" s="142"/>
      <c r="NZN454" s="142"/>
      <c r="NZO454" s="142"/>
      <c r="NZP454" s="142"/>
      <c r="NZQ454" s="142"/>
      <c r="NZR454" s="142"/>
      <c r="NZS454" s="142"/>
      <c r="NZT454" s="142"/>
      <c r="NZU454" s="142"/>
      <c r="NZV454" s="142"/>
      <c r="NZW454" s="142"/>
      <c r="NZX454" s="142"/>
      <c r="NZY454" s="142"/>
      <c r="NZZ454" s="142"/>
      <c r="OAA454" s="142"/>
      <c r="OAB454" s="142"/>
      <c r="OAC454" s="142"/>
      <c r="OAD454" s="142"/>
      <c r="OAE454" s="142"/>
      <c r="OAF454" s="142"/>
      <c r="OAG454" s="142"/>
      <c r="OAH454" s="142"/>
      <c r="OAI454" s="142"/>
      <c r="OAJ454" s="142"/>
      <c r="OAK454" s="142"/>
      <c r="OAL454" s="142"/>
      <c r="OAM454" s="142"/>
      <c r="OAN454" s="142"/>
      <c r="OAO454" s="142"/>
      <c r="OAP454" s="142"/>
      <c r="OAQ454" s="142"/>
      <c r="OAR454" s="142"/>
      <c r="OAS454" s="142"/>
      <c r="OAT454" s="142"/>
      <c r="OAU454" s="142"/>
      <c r="OAV454" s="142"/>
      <c r="OAW454" s="142"/>
      <c r="OAX454" s="142"/>
      <c r="OAY454" s="142"/>
      <c r="OAZ454" s="142"/>
      <c r="OBA454" s="142"/>
      <c r="OBB454" s="142"/>
      <c r="OBC454" s="142"/>
      <c r="OBD454" s="142"/>
      <c r="OBE454" s="142"/>
      <c r="OBF454" s="142"/>
      <c r="OBG454" s="142"/>
      <c r="OBH454" s="142"/>
      <c r="OBI454" s="142"/>
      <c r="OBJ454" s="142"/>
      <c r="OBK454" s="142"/>
      <c r="OBL454" s="142"/>
      <c r="OBM454" s="142"/>
      <c r="OBN454" s="142"/>
      <c r="OBO454" s="142"/>
      <c r="OBP454" s="142"/>
      <c r="OBQ454" s="142"/>
      <c r="OBR454" s="142"/>
      <c r="OBS454" s="142"/>
      <c r="OBT454" s="142"/>
      <c r="OBU454" s="142"/>
      <c r="OBV454" s="142"/>
      <c r="OBW454" s="142"/>
      <c r="OBX454" s="142"/>
      <c r="OBY454" s="142"/>
      <c r="OBZ454" s="142"/>
      <c r="OCA454" s="142"/>
      <c r="OCB454" s="142"/>
      <c r="OCC454" s="142"/>
      <c r="OCD454" s="142"/>
      <c r="OCE454" s="142"/>
      <c r="OCF454" s="142"/>
      <c r="OCG454" s="142"/>
      <c r="OCH454" s="142"/>
      <c r="OCI454" s="142"/>
      <c r="OCJ454" s="142"/>
      <c r="OCK454" s="142"/>
      <c r="OCL454" s="142"/>
      <c r="OCM454" s="142"/>
      <c r="OCN454" s="142"/>
      <c r="OCO454" s="142"/>
      <c r="OCP454" s="142"/>
      <c r="OCQ454" s="142"/>
      <c r="OCR454" s="142"/>
      <c r="OCS454" s="142"/>
      <c r="OCT454" s="142"/>
      <c r="OCU454" s="142"/>
      <c r="OCV454" s="142"/>
      <c r="OCW454" s="142"/>
      <c r="OCX454" s="142"/>
      <c r="OCY454" s="142"/>
      <c r="OCZ454" s="142"/>
      <c r="ODA454" s="142"/>
      <c r="ODB454" s="142"/>
      <c r="ODC454" s="142"/>
      <c r="ODD454" s="142"/>
      <c r="ODE454" s="142"/>
      <c r="ODF454" s="142"/>
      <c r="ODG454" s="142"/>
      <c r="ODH454" s="142"/>
      <c r="ODI454" s="142"/>
      <c r="ODJ454" s="142"/>
      <c r="ODK454" s="142"/>
      <c r="ODL454" s="142"/>
      <c r="ODM454" s="142"/>
      <c r="ODN454" s="142"/>
      <c r="ODO454" s="142"/>
      <c r="ODP454" s="142"/>
      <c r="ODQ454" s="142"/>
      <c r="ODR454" s="142"/>
      <c r="ODS454" s="142"/>
      <c r="ODT454" s="142"/>
      <c r="ODU454" s="142"/>
      <c r="ODV454" s="142"/>
      <c r="ODW454" s="142"/>
      <c r="ODX454" s="142"/>
      <c r="ODY454" s="142"/>
      <c r="ODZ454" s="142"/>
      <c r="OEA454" s="142"/>
      <c r="OEB454" s="142"/>
      <c r="OEC454" s="142"/>
      <c r="OED454" s="142"/>
      <c r="OEE454" s="142"/>
      <c r="OEF454" s="142"/>
      <c r="OEG454" s="142"/>
      <c r="OEH454" s="142"/>
      <c r="OEI454" s="142"/>
      <c r="OEJ454" s="142"/>
      <c r="OEK454" s="142"/>
      <c r="OEL454" s="142"/>
      <c r="OEM454" s="142"/>
      <c r="OEN454" s="142"/>
      <c r="OEO454" s="142"/>
      <c r="OEP454" s="142"/>
      <c r="OEQ454" s="142"/>
      <c r="OER454" s="142"/>
      <c r="OES454" s="142"/>
      <c r="OET454" s="142"/>
      <c r="OEU454" s="142"/>
      <c r="OEV454" s="142"/>
      <c r="OEW454" s="142"/>
      <c r="OEX454" s="142"/>
      <c r="OEY454" s="142"/>
      <c r="OEZ454" s="142"/>
      <c r="OFA454" s="142"/>
      <c r="OFB454" s="142"/>
      <c r="OFC454" s="142"/>
      <c r="OFD454" s="142"/>
      <c r="OFE454" s="142"/>
      <c r="OFF454" s="142"/>
      <c r="OFG454" s="142"/>
      <c r="OFH454" s="142"/>
      <c r="OFI454" s="142"/>
      <c r="OFJ454" s="142"/>
      <c r="OFK454" s="142"/>
      <c r="OFL454" s="142"/>
      <c r="OFM454" s="142"/>
      <c r="OFN454" s="142"/>
      <c r="OFO454" s="142"/>
      <c r="OFP454" s="142"/>
      <c r="OFQ454" s="142"/>
      <c r="OFR454" s="142"/>
      <c r="OFS454" s="142"/>
      <c r="OFT454" s="142"/>
      <c r="OFU454" s="142"/>
      <c r="OFV454" s="142"/>
      <c r="OFW454" s="142"/>
      <c r="OFX454" s="142"/>
      <c r="OFY454" s="142"/>
      <c r="OFZ454" s="142"/>
      <c r="OGA454" s="142"/>
      <c r="OGB454" s="142"/>
      <c r="OGC454" s="142"/>
      <c r="OGD454" s="142"/>
      <c r="OGE454" s="142"/>
      <c r="OGF454" s="142"/>
      <c r="OGG454" s="142"/>
      <c r="OGH454" s="142"/>
      <c r="OGI454" s="142"/>
      <c r="OGJ454" s="142"/>
      <c r="OGK454" s="142"/>
      <c r="OGL454" s="142"/>
      <c r="OGM454" s="142"/>
      <c r="OGN454" s="142"/>
      <c r="OGO454" s="142"/>
      <c r="OGP454" s="142"/>
      <c r="OGQ454" s="142"/>
      <c r="OGR454" s="142"/>
      <c r="OGS454" s="142"/>
      <c r="OGT454" s="142"/>
      <c r="OGU454" s="142"/>
      <c r="OGV454" s="142"/>
      <c r="OGW454" s="142"/>
      <c r="OGX454" s="142"/>
      <c r="OGY454" s="142"/>
      <c r="OGZ454" s="142"/>
      <c r="OHA454" s="142"/>
      <c r="OHB454" s="142"/>
      <c r="OHC454" s="142"/>
      <c r="OHD454" s="142"/>
      <c r="OHE454" s="142"/>
      <c r="OHF454" s="142"/>
      <c r="OHG454" s="142"/>
      <c r="OHH454" s="142"/>
      <c r="OHI454" s="142"/>
      <c r="OHJ454" s="142"/>
      <c r="OHK454" s="142"/>
      <c r="OHL454" s="142"/>
      <c r="OHM454" s="142"/>
      <c r="OHN454" s="142"/>
      <c r="OHO454" s="142"/>
      <c r="OHP454" s="142"/>
      <c r="OHQ454" s="142"/>
      <c r="OHR454" s="142"/>
      <c r="OHS454" s="142"/>
      <c r="OHT454" s="142"/>
      <c r="OHU454" s="142"/>
      <c r="OHV454" s="142"/>
      <c r="OHW454" s="142"/>
      <c r="OHX454" s="142"/>
      <c r="OHY454" s="142"/>
      <c r="OHZ454" s="142"/>
      <c r="OIA454" s="142"/>
      <c r="OIB454" s="142"/>
      <c r="OIC454" s="142"/>
      <c r="OID454" s="142"/>
      <c r="OIE454" s="142"/>
      <c r="OIF454" s="142"/>
      <c r="OIG454" s="142"/>
      <c r="OIH454" s="142"/>
      <c r="OII454" s="142"/>
      <c r="OIJ454" s="142"/>
      <c r="OIK454" s="142"/>
      <c r="OIL454" s="142"/>
      <c r="OIM454" s="142"/>
      <c r="OIN454" s="142"/>
      <c r="OIO454" s="142"/>
      <c r="OIP454" s="142"/>
      <c r="OIQ454" s="142"/>
      <c r="OIR454" s="142"/>
      <c r="OIS454" s="142"/>
      <c r="OIT454" s="142"/>
      <c r="OIU454" s="142"/>
      <c r="OIV454" s="142"/>
      <c r="OIW454" s="142"/>
      <c r="OIX454" s="142"/>
      <c r="OIY454" s="142"/>
      <c r="OIZ454" s="142"/>
      <c r="OJA454" s="142"/>
      <c r="OJB454" s="142"/>
      <c r="OJC454" s="142"/>
      <c r="OJD454" s="142"/>
      <c r="OJE454" s="142"/>
      <c r="OJF454" s="142"/>
      <c r="OJG454" s="142"/>
      <c r="OJH454" s="142"/>
      <c r="OJI454" s="142"/>
      <c r="OJJ454" s="142"/>
      <c r="OJK454" s="142"/>
      <c r="OJL454" s="142"/>
      <c r="OJM454" s="142"/>
      <c r="OJN454" s="142"/>
      <c r="OJO454" s="142"/>
      <c r="OJP454" s="142"/>
      <c r="OJQ454" s="142"/>
      <c r="OJR454" s="142"/>
      <c r="OJS454" s="142"/>
      <c r="OJT454" s="142"/>
      <c r="OJU454" s="142"/>
      <c r="OJV454" s="142"/>
      <c r="OJW454" s="142"/>
      <c r="OJX454" s="142"/>
      <c r="OJY454" s="142"/>
      <c r="OJZ454" s="142"/>
      <c r="OKA454" s="142"/>
      <c r="OKB454" s="142"/>
      <c r="OKC454" s="142"/>
      <c r="OKD454" s="142"/>
      <c r="OKE454" s="142"/>
      <c r="OKF454" s="142"/>
      <c r="OKG454" s="142"/>
      <c r="OKH454" s="142"/>
      <c r="OKI454" s="142"/>
      <c r="OKJ454" s="142"/>
      <c r="OKK454" s="142"/>
      <c r="OKL454" s="142"/>
      <c r="OKM454" s="142"/>
      <c r="OKN454" s="142"/>
      <c r="OKO454" s="142"/>
      <c r="OKP454" s="142"/>
      <c r="OKQ454" s="142"/>
      <c r="OKR454" s="142"/>
      <c r="OKS454" s="142"/>
      <c r="OKT454" s="142"/>
      <c r="OKU454" s="142"/>
      <c r="OKV454" s="142"/>
      <c r="OKW454" s="142"/>
      <c r="OKX454" s="142"/>
      <c r="OKY454" s="142"/>
      <c r="OKZ454" s="142"/>
      <c r="OLA454" s="142"/>
      <c r="OLB454" s="142"/>
      <c r="OLC454" s="142"/>
      <c r="OLD454" s="142"/>
      <c r="OLE454" s="142"/>
      <c r="OLF454" s="142"/>
      <c r="OLG454" s="142"/>
      <c r="OLH454" s="142"/>
      <c r="OLI454" s="142"/>
      <c r="OLJ454" s="142"/>
      <c r="OLK454" s="142"/>
      <c r="OLL454" s="142"/>
      <c r="OLM454" s="142"/>
      <c r="OLN454" s="142"/>
      <c r="OLO454" s="142"/>
      <c r="OLP454" s="142"/>
      <c r="OLQ454" s="142"/>
      <c r="OLR454" s="142"/>
      <c r="OLS454" s="142"/>
      <c r="OLT454" s="142"/>
      <c r="OLU454" s="142"/>
      <c r="OLV454" s="142"/>
      <c r="OLW454" s="142"/>
      <c r="OLX454" s="142"/>
      <c r="OLY454" s="142"/>
      <c r="OLZ454" s="142"/>
      <c r="OMA454" s="142"/>
      <c r="OMB454" s="142"/>
      <c r="OMC454" s="142"/>
      <c r="OMD454" s="142"/>
      <c r="OME454" s="142"/>
      <c r="OMF454" s="142"/>
      <c r="OMG454" s="142"/>
      <c r="OMH454" s="142"/>
      <c r="OMI454" s="142"/>
      <c r="OMJ454" s="142"/>
      <c r="OMK454" s="142"/>
      <c r="OML454" s="142"/>
      <c r="OMM454" s="142"/>
      <c r="OMN454" s="142"/>
      <c r="OMO454" s="142"/>
      <c r="OMP454" s="142"/>
      <c r="OMQ454" s="142"/>
      <c r="OMR454" s="142"/>
      <c r="OMS454" s="142"/>
      <c r="OMT454" s="142"/>
      <c r="OMU454" s="142"/>
      <c r="OMV454" s="142"/>
      <c r="OMW454" s="142"/>
      <c r="OMX454" s="142"/>
      <c r="OMY454" s="142"/>
      <c r="OMZ454" s="142"/>
      <c r="ONA454" s="142"/>
      <c r="ONB454" s="142"/>
      <c r="ONC454" s="142"/>
      <c r="OND454" s="142"/>
      <c r="ONE454" s="142"/>
      <c r="ONF454" s="142"/>
      <c r="ONG454" s="142"/>
      <c r="ONH454" s="142"/>
      <c r="ONI454" s="142"/>
      <c r="ONJ454" s="142"/>
      <c r="ONK454" s="142"/>
      <c r="ONL454" s="142"/>
      <c r="ONM454" s="142"/>
      <c r="ONN454" s="142"/>
      <c r="ONO454" s="142"/>
      <c r="ONP454" s="142"/>
      <c r="ONQ454" s="142"/>
      <c r="ONR454" s="142"/>
      <c r="ONS454" s="142"/>
      <c r="ONT454" s="142"/>
      <c r="ONU454" s="142"/>
      <c r="ONV454" s="142"/>
      <c r="ONW454" s="142"/>
      <c r="ONX454" s="142"/>
      <c r="ONY454" s="142"/>
      <c r="ONZ454" s="142"/>
      <c r="OOA454" s="142"/>
      <c r="OOB454" s="142"/>
      <c r="OOC454" s="142"/>
      <c r="OOD454" s="142"/>
      <c r="OOE454" s="142"/>
      <c r="OOF454" s="142"/>
      <c r="OOG454" s="142"/>
      <c r="OOH454" s="142"/>
      <c r="OOI454" s="142"/>
      <c r="OOJ454" s="142"/>
      <c r="OOK454" s="142"/>
      <c r="OOL454" s="142"/>
      <c r="OOM454" s="142"/>
      <c r="OON454" s="142"/>
      <c r="OOO454" s="142"/>
      <c r="OOP454" s="142"/>
      <c r="OOQ454" s="142"/>
      <c r="OOR454" s="142"/>
      <c r="OOS454" s="142"/>
      <c r="OOT454" s="142"/>
      <c r="OOU454" s="142"/>
      <c r="OOV454" s="142"/>
      <c r="OOW454" s="142"/>
      <c r="OOX454" s="142"/>
      <c r="OOY454" s="142"/>
      <c r="OOZ454" s="142"/>
      <c r="OPA454" s="142"/>
      <c r="OPB454" s="142"/>
      <c r="OPC454" s="142"/>
      <c r="OPD454" s="142"/>
      <c r="OPE454" s="142"/>
      <c r="OPF454" s="142"/>
      <c r="OPG454" s="142"/>
      <c r="OPH454" s="142"/>
      <c r="OPI454" s="142"/>
      <c r="OPJ454" s="142"/>
      <c r="OPK454" s="142"/>
      <c r="OPL454" s="142"/>
      <c r="OPM454" s="142"/>
      <c r="OPN454" s="142"/>
      <c r="OPO454" s="142"/>
      <c r="OPP454" s="142"/>
      <c r="OPQ454" s="142"/>
      <c r="OPR454" s="142"/>
      <c r="OPS454" s="142"/>
      <c r="OPT454" s="142"/>
      <c r="OPU454" s="142"/>
      <c r="OPV454" s="142"/>
      <c r="OPW454" s="142"/>
      <c r="OPX454" s="142"/>
      <c r="OPY454" s="142"/>
      <c r="OPZ454" s="142"/>
      <c r="OQA454" s="142"/>
      <c r="OQB454" s="142"/>
      <c r="OQC454" s="142"/>
      <c r="OQD454" s="142"/>
      <c r="OQE454" s="142"/>
      <c r="OQF454" s="142"/>
      <c r="OQG454" s="142"/>
      <c r="OQH454" s="142"/>
      <c r="OQI454" s="142"/>
      <c r="OQJ454" s="142"/>
      <c r="OQK454" s="142"/>
      <c r="OQL454" s="142"/>
      <c r="OQM454" s="142"/>
      <c r="OQN454" s="142"/>
      <c r="OQO454" s="142"/>
      <c r="OQP454" s="142"/>
      <c r="OQQ454" s="142"/>
      <c r="OQR454" s="142"/>
      <c r="OQS454" s="142"/>
      <c r="OQT454" s="142"/>
      <c r="OQU454" s="142"/>
      <c r="OQV454" s="142"/>
      <c r="OQW454" s="142"/>
      <c r="OQX454" s="142"/>
      <c r="OQY454" s="142"/>
      <c r="OQZ454" s="142"/>
      <c r="ORA454" s="142"/>
      <c r="ORB454" s="142"/>
      <c r="ORC454" s="142"/>
      <c r="ORD454" s="142"/>
      <c r="ORE454" s="142"/>
      <c r="ORF454" s="142"/>
      <c r="ORG454" s="142"/>
      <c r="ORH454" s="142"/>
      <c r="ORI454" s="142"/>
      <c r="ORJ454" s="142"/>
      <c r="ORK454" s="142"/>
      <c r="ORL454" s="142"/>
      <c r="ORM454" s="142"/>
      <c r="ORN454" s="142"/>
      <c r="ORO454" s="142"/>
      <c r="ORP454" s="142"/>
      <c r="ORQ454" s="142"/>
      <c r="ORR454" s="142"/>
      <c r="ORS454" s="142"/>
      <c r="ORT454" s="142"/>
      <c r="ORU454" s="142"/>
      <c r="ORV454" s="142"/>
      <c r="ORW454" s="142"/>
      <c r="ORX454" s="142"/>
      <c r="ORY454" s="142"/>
      <c r="ORZ454" s="142"/>
      <c r="OSA454" s="142"/>
      <c r="OSB454" s="142"/>
      <c r="OSC454" s="142"/>
      <c r="OSD454" s="142"/>
      <c r="OSE454" s="142"/>
      <c r="OSF454" s="142"/>
      <c r="OSG454" s="142"/>
      <c r="OSH454" s="142"/>
      <c r="OSI454" s="142"/>
      <c r="OSJ454" s="142"/>
      <c r="OSK454" s="142"/>
      <c r="OSL454" s="142"/>
      <c r="OSM454" s="142"/>
      <c r="OSN454" s="142"/>
      <c r="OSO454" s="142"/>
      <c r="OSP454" s="142"/>
      <c r="OSQ454" s="142"/>
      <c r="OSR454" s="142"/>
      <c r="OSS454" s="142"/>
      <c r="OST454" s="142"/>
      <c r="OSU454" s="142"/>
      <c r="OSV454" s="142"/>
      <c r="OSW454" s="142"/>
      <c r="OSX454" s="142"/>
      <c r="OSY454" s="142"/>
      <c r="OSZ454" s="142"/>
      <c r="OTA454" s="142"/>
      <c r="OTB454" s="142"/>
      <c r="OTC454" s="142"/>
      <c r="OTD454" s="142"/>
      <c r="OTE454" s="142"/>
      <c r="OTF454" s="142"/>
      <c r="OTG454" s="142"/>
      <c r="OTH454" s="142"/>
      <c r="OTI454" s="142"/>
      <c r="OTJ454" s="142"/>
      <c r="OTK454" s="142"/>
      <c r="OTL454" s="142"/>
      <c r="OTM454" s="142"/>
      <c r="OTN454" s="142"/>
      <c r="OTO454" s="142"/>
      <c r="OTP454" s="142"/>
      <c r="OTQ454" s="142"/>
      <c r="OTR454" s="142"/>
      <c r="OTS454" s="142"/>
      <c r="OTT454" s="142"/>
      <c r="OTU454" s="142"/>
      <c r="OTV454" s="142"/>
      <c r="OTW454" s="142"/>
      <c r="OTX454" s="142"/>
      <c r="OTY454" s="142"/>
      <c r="OTZ454" s="142"/>
      <c r="OUA454" s="142"/>
      <c r="OUB454" s="142"/>
      <c r="OUC454" s="142"/>
      <c r="OUD454" s="142"/>
      <c r="OUE454" s="142"/>
      <c r="OUF454" s="142"/>
      <c r="OUG454" s="142"/>
      <c r="OUH454" s="142"/>
      <c r="OUI454" s="142"/>
      <c r="OUJ454" s="142"/>
      <c r="OUK454" s="142"/>
      <c r="OUL454" s="142"/>
      <c r="OUM454" s="142"/>
      <c r="OUN454" s="142"/>
      <c r="OUO454" s="142"/>
      <c r="OUP454" s="142"/>
      <c r="OUQ454" s="142"/>
      <c r="OUR454" s="142"/>
      <c r="OUS454" s="142"/>
      <c r="OUT454" s="142"/>
      <c r="OUU454" s="142"/>
      <c r="OUV454" s="142"/>
      <c r="OUW454" s="142"/>
      <c r="OUX454" s="142"/>
      <c r="OUY454" s="142"/>
      <c r="OUZ454" s="142"/>
      <c r="OVA454" s="142"/>
      <c r="OVB454" s="142"/>
      <c r="OVC454" s="142"/>
      <c r="OVD454" s="142"/>
      <c r="OVE454" s="142"/>
      <c r="OVF454" s="142"/>
      <c r="OVG454" s="142"/>
      <c r="OVH454" s="142"/>
      <c r="OVI454" s="142"/>
      <c r="OVJ454" s="142"/>
      <c r="OVK454" s="142"/>
      <c r="OVL454" s="142"/>
      <c r="OVM454" s="142"/>
      <c r="OVN454" s="142"/>
      <c r="OVO454" s="142"/>
      <c r="OVP454" s="142"/>
      <c r="OVQ454" s="142"/>
      <c r="OVR454" s="142"/>
      <c r="OVS454" s="142"/>
      <c r="OVT454" s="142"/>
      <c r="OVU454" s="142"/>
      <c r="OVV454" s="142"/>
      <c r="OVW454" s="142"/>
      <c r="OVX454" s="142"/>
      <c r="OVY454" s="142"/>
      <c r="OVZ454" s="142"/>
      <c r="OWA454" s="142"/>
      <c r="OWB454" s="142"/>
      <c r="OWC454" s="142"/>
      <c r="OWD454" s="142"/>
      <c r="OWE454" s="142"/>
      <c r="OWF454" s="142"/>
      <c r="OWG454" s="142"/>
      <c r="OWH454" s="142"/>
      <c r="OWI454" s="142"/>
      <c r="OWJ454" s="142"/>
      <c r="OWK454" s="142"/>
      <c r="OWL454" s="142"/>
      <c r="OWM454" s="142"/>
      <c r="OWN454" s="142"/>
      <c r="OWO454" s="142"/>
      <c r="OWP454" s="142"/>
      <c r="OWQ454" s="142"/>
      <c r="OWR454" s="142"/>
      <c r="OWS454" s="142"/>
      <c r="OWT454" s="142"/>
      <c r="OWU454" s="142"/>
      <c r="OWV454" s="142"/>
      <c r="OWW454" s="142"/>
      <c r="OWX454" s="142"/>
      <c r="OWY454" s="142"/>
      <c r="OWZ454" s="142"/>
      <c r="OXA454" s="142"/>
      <c r="OXB454" s="142"/>
      <c r="OXC454" s="142"/>
      <c r="OXD454" s="142"/>
      <c r="OXE454" s="142"/>
      <c r="OXF454" s="142"/>
      <c r="OXG454" s="142"/>
      <c r="OXH454" s="142"/>
      <c r="OXI454" s="142"/>
      <c r="OXJ454" s="142"/>
      <c r="OXK454" s="142"/>
      <c r="OXL454" s="142"/>
      <c r="OXM454" s="142"/>
      <c r="OXN454" s="142"/>
      <c r="OXO454" s="142"/>
      <c r="OXP454" s="142"/>
      <c r="OXQ454" s="142"/>
      <c r="OXR454" s="142"/>
      <c r="OXS454" s="142"/>
      <c r="OXT454" s="142"/>
      <c r="OXU454" s="142"/>
      <c r="OXV454" s="142"/>
      <c r="OXW454" s="142"/>
      <c r="OXX454" s="142"/>
      <c r="OXY454" s="142"/>
      <c r="OXZ454" s="142"/>
      <c r="OYA454" s="142"/>
      <c r="OYB454" s="142"/>
      <c r="OYC454" s="142"/>
      <c r="OYD454" s="142"/>
      <c r="OYE454" s="142"/>
      <c r="OYF454" s="142"/>
      <c r="OYG454" s="142"/>
      <c r="OYH454" s="142"/>
      <c r="OYI454" s="142"/>
      <c r="OYJ454" s="142"/>
      <c r="OYK454" s="142"/>
      <c r="OYL454" s="142"/>
      <c r="OYM454" s="142"/>
      <c r="OYN454" s="142"/>
      <c r="OYO454" s="142"/>
      <c r="OYP454" s="142"/>
      <c r="OYQ454" s="142"/>
      <c r="OYR454" s="142"/>
      <c r="OYS454" s="142"/>
      <c r="OYT454" s="142"/>
      <c r="OYU454" s="142"/>
      <c r="OYV454" s="142"/>
      <c r="OYW454" s="142"/>
      <c r="OYX454" s="142"/>
      <c r="OYY454" s="142"/>
      <c r="OYZ454" s="142"/>
      <c r="OZA454" s="142"/>
      <c r="OZB454" s="142"/>
      <c r="OZC454" s="142"/>
      <c r="OZD454" s="142"/>
      <c r="OZE454" s="142"/>
      <c r="OZF454" s="142"/>
      <c r="OZG454" s="142"/>
      <c r="OZH454" s="142"/>
      <c r="OZI454" s="142"/>
      <c r="OZJ454" s="142"/>
      <c r="OZK454" s="142"/>
      <c r="OZL454" s="142"/>
      <c r="OZM454" s="142"/>
      <c r="OZN454" s="142"/>
      <c r="OZO454" s="142"/>
      <c r="OZP454" s="142"/>
      <c r="OZQ454" s="142"/>
      <c r="OZR454" s="142"/>
      <c r="OZS454" s="142"/>
      <c r="OZT454" s="142"/>
      <c r="OZU454" s="142"/>
      <c r="OZV454" s="142"/>
      <c r="OZW454" s="142"/>
      <c r="OZX454" s="142"/>
      <c r="OZY454" s="142"/>
      <c r="OZZ454" s="142"/>
      <c r="PAA454" s="142"/>
      <c r="PAB454" s="142"/>
      <c r="PAC454" s="142"/>
      <c r="PAD454" s="142"/>
      <c r="PAE454" s="142"/>
      <c r="PAF454" s="142"/>
      <c r="PAG454" s="142"/>
      <c r="PAH454" s="142"/>
      <c r="PAI454" s="142"/>
      <c r="PAJ454" s="142"/>
      <c r="PAK454" s="142"/>
      <c r="PAL454" s="142"/>
      <c r="PAM454" s="142"/>
      <c r="PAN454" s="142"/>
      <c r="PAO454" s="142"/>
      <c r="PAP454" s="142"/>
      <c r="PAQ454" s="142"/>
      <c r="PAR454" s="142"/>
      <c r="PAS454" s="142"/>
      <c r="PAT454" s="142"/>
      <c r="PAU454" s="142"/>
      <c r="PAV454" s="142"/>
      <c r="PAW454" s="142"/>
      <c r="PAX454" s="142"/>
      <c r="PAY454" s="142"/>
      <c r="PAZ454" s="142"/>
      <c r="PBA454" s="142"/>
      <c r="PBB454" s="142"/>
      <c r="PBC454" s="142"/>
      <c r="PBD454" s="142"/>
      <c r="PBE454" s="142"/>
      <c r="PBF454" s="142"/>
      <c r="PBG454" s="142"/>
      <c r="PBH454" s="142"/>
      <c r="PBI454" s="142"/>
      <c r="PBJ454" s="142"/>
      <c r="PBK454" s="142"/>
      <c r="PBL454" s="142"/>
      <c r="PBM454" s="142"/>
      <c r="PBN454" s="142"/>
      <c r="PBO454" s="142"/>
      <c r="PBP454" s="142"/>
      <c r="PBQ454" s="142"/>
      <c r="PBR454" s="142"/>
      <c r="PBS454" s="142"/>
      <c r="PBT454" s="142"/>
      <c r="PBU454" s="142"/>
      <c r="PBV454" s="142"/>
      <c r="PBW454" s="142"/>
      <c r="PBX454" s="142"/>
      <c r="PBY454" s="142"/>
      <c r="PBZ454" s="142"/>
      <c r="PCA454" s="142"/>
      <c r="PCB454" s="142"/>
      <c r="PCC454" s="142"/>
      <c r="PCD454" s="142"/>
      <c r="PCE454" s="142"/>
      <c r="PCF454" s="142"/>
      <c r="PCG454" s="142"/>
      <c r="PCH454" s="142"/>
      <c r="PCI454" s="142"/>
      <c r="PCJ454" s="142"/>
      <c r="PCK454" s="142"/>
      <c r="PCL454" s="142"/>
      <c r="PCM454" s="142"/>
      <c r="PCN454" s="142"/>
      <c r="PCO454" s="142"/>
      <c r="PCP454" s="142"/>
      <c r="PCQ454" s="142"/>
      <c r="PCR454" s="142"/>
      <c r="PCS454" s="142"/>
      <c r="PCT454" s="142"/>
      <c r="PCU454" s="142"/>
      <c r="PCV454" s="142"/>
      <c r="PCW454" s="142"/>
      <c r="PCX454" s="142"/>
      <c r="PCY454" s="142"/>
      <c r="PCZ454" s="142"/>
      <c r="PDA454" s="142"/>
      <c r="PDB454" s="142"/>
      <c r="PDC454" s="142"/>
      <c r="PDD454" s="142"/>
      <c r="PDE454" s="142"/>
      <c r="PDF454" s="142"/>
      <c r="PDG454" s="142"/>
      <c r="PDH454" s="142"/>
      <c r="PDI454" s="142"/>
      <c r="PDJ454" s="142"/>
      <c r="PDK454" s="142"/>
      <c r="PDL454" s="142"/>
      <c r="PDM454" s="142"/>
      <c r="PDN454" s="142"/>
      <c r="PDO454" s="142"/>
      <c r="PDP454" s="142"/>
      <c r="PDQ454" s="142"/>
      <c r="PDR454" s="142"/>
      <c r="PDS454" s="142"/>
      <c r="PDT454" s="142"/>
      <c r="PDU454" s="142"/>
      <c r="PDV454" s="142"/>
      <c r="PDW454" s="142"/>
      <c r="PDX454" s="142"/>
      <c r="PDY454" s="142"/>
      <c r="PDZ454" s="142"/>
      <c r="PEA454" s="142"/>
      <c r="PEB454" s="142"/>
      <c r="PEC454" s="142"/>
      <c r="PED454" s="142"/>
      <c r="PEE454" s="142"/>
      <c r="PEF454" s="142"/>
      <c r="PEG454" s="142"/>
      <c r="PEH454" s="142"/>
      <c r="PEI454" s="142"/>
      <c r="PEJ454" s="142"/>
      <c r="PEK454" s="142"/>
      <c r="PEL454" s="142"/>
      <c r="PEM454" s="142"/>
      <c r="PEN454" s="142"/>
      <c r="PEO454" s="142"/>
      <c r="PEP454" s="142"/>
      <c r="PEQ454" s="142"/>
      <c r="PER454" s="142"/>
      <c r="PES454" s="142"/>
      <c r="PET454" s="142"/>
      <c r="PEU454" s="142"/>
      <c r="PEV454" s="142"/>
      <c r="PEW454" s="142"/>
      <c r="PEX454" s="142"/>
      <c r="PEY454" s="142"/>
      <c r="PEZ454" s="142"/>
      <c r="PFA454" s="142"/>
      <c r="PFB454" s="142"/>
      <c r="PFC454" s="142"/>
      <c r="PFD454" s="142"/>
      <c r="PFE454" s="142"/>
      <c r="PFF454" s="142"/>
      <c r="PFG454" s="142"/>
      <c r="PFH454" s="142"/>
      <c r="PFI454" s="142"/>
      <c r="PFJ454" s="142"/>
      <c r="PFK454" s="142"/>
      <c r="PFL454" s="142"/>
      <c r="PFM454" s="142"/>
      <c r="PFN454" s="142"/>
      <c r="PFO454" s="142"/>
      <c r="PFP454" s="142"/>
      <c r="PFQ454" s="142"/>
      <c r="PFR454" s="142"/>
      <c r="PFS454" s="142"/>
      <c r="PFT454" s="142"/>
      <c r="PFU454" s="142"/>
      <c r="PFV454" s="142"/>
      <c r="PFW454" s="142"/>
      <c r="PFX454" s="142"/>
      <c r="PFY454" s="142"/>
      <c r="PFZ454" s="142"/>
      <c r="PGA454" s="142"/>
      <c r="PGB454" s="142"/>
      <c r="PGC454" s="142"/>
      <c r="PGD454" s="142"/>
      <c r="PGE454" s="142"/>
      <c r="PGF454" s="142"/>
      <c r="PGG454" s="142"/>
      <c r="PGH454" s="142"/>
      <c r="PGI454" s="142"/>
      <c r="PGJ454" s="142"/>
      <c r="PGK454" s="142"/>
      <c r="PGL454" s="142"/>
      <c r="PGM454" s="142"/>
      <c r="PGN454" s="142"/>
      <c r="PGO454" s="142"/>
      <c r="PGP454" s="142"/>
      <c r="PGQ454" s="142"/>
      <c r="PGR454" s="142"/>
      <c r="PGS454" s="142"/>
      <c r="PGT454" s="142"/>
      <c r="PGU454" s="142"/>
      <c r="PGV454" s="142"/>
      <c r="PGW454" s="142"/>
      <c r="PGX454" s="142"/>
      <c r="PGY454" s="142"/>
      <c r="PGZ454" s="142"/>
      <c r="PHA454" s="142"/>
      <c r="PHB454" s="142"/>
      <c r="PHC454" s="142"/>
      <c r="PHD454" s="142"/>
      <c r="PHE454" s="142"/>
      <c r="PHF454" s="142"/>
      <c r="PHG454" s="142"/>
      <c r="PHH454" s="142"/>
      <c r="PHI454" s="142"/>
      <c r="PHJ454" s="142"/>
      <c r="PHK454" s="142"/>
      <c r="PHL454" s="142"/>
      <c r="PHM454" s="142"/>
      <c r="PHN454" s="142"/>
      <c r="PHO454" s="142"/>
      <c r="PHP454" s="142"/>
      <c r="PHQ454" s="142"/>
      <c r="PHR454" s="142"/>
      <c r="PHS454" s="142"/>
      <c r="PHT454" s="142"/>
      <c r="PHU454" s="142"/>
      <c r="PHV454" s="142"/>
      <c r="PHW454" s="142"/>
      <c r="PHX454" s="142"/>
      <c r="PHY454" s="142"/>
      <c r="PHZ454" s="142"/>
      <c r="PIA454" s="142"/>
      <c r="PIB454" s="142"/>
      <c r="PIC454" s="142"/>
      <c r="PID454" s="142"/>
      <c r="PIE454" s="142"/>
      <c r="PIF454" s="142"/>
      <c r="PIG454" s="142"/>
      <c r="PIH454" s="142"/>
      <c r="PII454" s="142"/>
      <c r="PIJ454" s="142"/>
      <c r="PIK454" s="142"/>
      <c r="PIL454" s="142"/>
      <c r="PIM454" s="142"/>
      <c r="PIN454" s="142"/>
      <c r="PIO454" s="142"/>
      <c r="PIP454" s="142"/>
      <c r="PIQ454" s="142"/>
      <c r="PIR454" s="142"/>
      <c r="PIS454" s="142"/>
      <c r="PIT454" s="142"/>
      <c r="PIU454" s="142"/>
      <c r="PIV454" s="142"/>
      <c r="PIW454" s="142"/>
      <c r="PIX454" s="142"/>
      <c r="PIY454" s="142"/>
      <c r="PIZ454" s="142"/>
      <c r="PJA454" s="142"/>
      <c r="PJB454" s="142"/>
      <c r="PJC454" s="142"/>
      <c r="PJD454" s="142"/>
      <c r="PJE454" s="142"/>
      <c r="PJF454" s="142"/>
      <c r="PJG454" s="142"/>
      <c r="PJH454" s="142"/>
      <c r="PJI454" s="142"/>
      <c r="PJJ454" s="142"/>
      <c r="PJK454" s="142"/>
      <c r="PJL454" s="142"/>
      <c r="PJM454" s="142"/>
      <c r="PJN454" s="142"/>
      <c r="PJO454" s="142"/>
      <c r="PJP454" s="142"/>
      <c r="PJQ454" s="142"/>
      <c r="PJR454" s="142"/>
      <c r="PJS454" s="142"/>
      <c r="PJT454" s="142"/>
      <c r="PJU454" s="142"/>
      <c r="PJV454" s="142"/>
      <c r="PJW454" s="142"/>
      <c r="PJX454" s="142"/>
      <c r="PJY454" s="142"/>
      <c r="PJZ454" s="142"/>
      <c r="PKA454" s="142"/>
      <c r="PKB454" s="142"/>
      <c r="PKC454" s="142"/>
      <c r="PKD454" s="142"/>
      <c r="PKE454" s="142"/>
      <c r="PKF454" s="142"/>
      <c r="PKG454" s="142"/>
      <c r="PKH454" s="142"/>
      <c r="PKI454" s="142"/>
      <c r="PKJ454" s="142"/>
      <c r="PKK454" s="142"/>
      <c r="PKL454" s="142"/>
      <c r="PKM454" s="142"/>
      <c r="PKN454" s="142"/>
      <c r="PKO454" s="142"/>
      <c r="PKP454" s="142"/>
      <c r="PKQ454" s="142"/>
      <c r="PKR454" s="142"/>
      <c r="PKS454" s="142"/>
      <c r="PKT454" s="142"/>
      <c r="PKU454" s="142"/>
      <c r="PKV454" s="142"/>
      <c r="PKW454" s="142"/>
      <c r="PKX454" s="142"/>
      <c r="PKY454" s="142"/>
      <c r="PKZ454" s="142"/>
      <c r="PLA454" s="142"/>
      <c r="PLB454" s="142"/>
      <c r="PLC454" s="142"/>
      <c r="PLD454" s="142"/>
      <c r="PLE454" s="142"/>
      <c r="PLF454" s="142"/>
      <c r="PLG454" s="142"/>
      <c r="PLH454" s="142"/>
      <c r="PLI454" s="142"/>
      <c r="PLJ454" s="142"/>
      <c r="PLK454" s="142"/>
      <c r="PLL454" s="142"/>
      <c r="PLM454" s="142"/>
      <c r="PLN454" s="142"/>
      <c r="PLO454" s="142"/>
      <c r="PLP454" s="142"/>
      <c r="PLQ454" s="142"/>
      <c r="PLR454" s="142"/>
      <c r="PLS454" s="142"/>
      <c r="PLT454" s="142"/>
      <c r="PLU454" s="142"/>
      <c r="PLV454" s="142"/>
      <c r="PLW454" s="142"/>
      <c r="PLX454" s="142"/>
      <c r="PLY454" s="142"/>
      <c r="PLZ454" s="142"/>
      <c r="PMA454" s="142"/>
      <c r="PMB454" s="142"/>
      <c r="PMC454" s="142"/>
      <c r="PMD454" s="142"/>
      <c r="PME454" s="142"/>
      <c r="PMF454" s="142"/>
      <c r="PMG454" s="142"/>
      <c r="PMH454" s="142"/>
      <c r="PMI454" s="142"/>
      <c r="PMJ454" s="142"/>
      <c r="PMK454" s="142"/>
      <c r="PML454" s="142"/>
      <c r="PMM454" s="142"/>
      <c r="PMN454" s="142"/>
      <c r="PMO454" s="142"/>
      <c r="PMP454" s="142"/>
      <c r="PMQ454" s="142"/>
      <c r="PMR454" s="142"/>
      <c r="PMS454" s="142"/>
      <c r="PMT454" s="142"/>
      <c r="PMU454" s="142"/>
      <c r="PMV454" s="142"/>
      <c r="PMW454" s="142"/>
      <c r="PMX454" s="142"/>
      <c r="PMY454" s="142"/>
      <c r="PMZ454" s="142"/>
      <c r="PNA454" s="142"/>
      <c r="PNB454" s="142"/>
      <c r="PNC454" s="142"/>
      <c r="PND454" s="142"/>
      <c r="PNE454" s="142"/>
      <c r="PNF454" s="142"/>
      <c r="PNG454" s="142"/>
      <c r="PNH454" s="142"/>
      <c r="PNI454" s="142"/>
      <c r="PNJ454" s="142"/>
      <c r="PNK454" s="142"/>
      <c r="PNL454" s="142"/>
      <c r="PNM454" s="142"/>
      <c r="PNN454" s="142"/>
      <c r="PNO454" s="142"/>
      <c r="PNP454" s="142"/>
      <c r="PNQ454" s="142"/>
      <c r="PNR454" s="142"/>
      <c r="PNS454" s="142"/>
      <c r="PNT454" s="142"/>
      <c r="PNU454" s="142"/>
      <c r="PNV454" s="142"/>
      <c r="PNW454" s="142"/>
      <c r="PNX454" s="142"/>
      <c r="PNY454" s="142"/>
      <c r="PNZ454" s="142"/>
      <c r="POA454" s="142"/>
      <c r="POB454" s="142"/>
      <c r="POC454" s="142"/>
      <c r="POD454" s="142"/>
      <c r="POE454" s="142"/>
      <c r="POF454" s="142"/>
      <c r="POG454" s="142"/>
      <c r="POH454" s="142"/>
      <c r="POI454" s="142"/>
      <c r="POJ454" s="142"/>
      <c r="POK454" s="142"/>
      <c r="POL454" s="142"/>
      <c r="POM454" s="142"/>
      <c r="PON454" s="142"/>
      <c r="POO454" s="142"/>
      <c r="POP454" s="142"/>
      <c r="POQ454" s="142"/>
      <c r="POR454" s="142"/>
      <c r="POS454" s="142"/>
      <c r="POT454" s="142"/>
      <c r="POU454" s="142"/>
      <c r="POV454" s="142"/>
      <c r="POW454" s="142"/>
      <c r="POX454" s="142"/>
      <c r="POY454" s="142"/>
      <c r="POZ454" s="142"/>
      <c r="PPA454" s="142"/>
      <c r="PPB454" s="142"/>
      <c r="PPC454" s="142"/>
      <c r="PPD454" s="142"/>
      <c r="PPE454" s="142"/>
      <c r="PPF454" s="142"/>
      <c r="PPG454" s="142"/>
      <c r="PPH454" s="142"/>
      <c r="PPI454" s="142"/>
      <c r="PPJ454" s="142"/>
      <c r="PPK454" s="142"/>
      <c r="PPL454" s="142"/>
      <c r="PPM454" s="142"/>
      <c r="PPN454" s="142"/>
      <c r="PPO454" s="142"/>
      <c r="PPP454" s="142"/>
      <c r="PPQ454" s="142"/>
      <c r="PPR454" s="142"/>
      <c r="PPS454" s="142"/>
      <c r="PPT454" s="142"/>
      <c r="PPU454" s="142"/>
      <c r="PPV454" s="142"/>
      <c r="PPW454" s="142"/>
      <c r="PPX454" s="142"/>
      <c r="PPY454" s="142"/>
      <c r="PPZ454" s="142"/>
      <c r="PQA454" s="142"/>
      <c r="PQB454" s="142"/>
      <c r="PQC454" s="142"/>
      <c r="PQD454" s="142"/>
      <c r="PQE454" s="142"/>
      <c r="PQF454" s="142"/>
      <c r="PQG454" s="142"/>
      <c r="PQH454" s="142"/>
      <c r="PQI454" s="142"/>
      <c r="PQJ454" s="142"/>
      <c r="PQK454" s="142"/>
      <c r="PQL454" s="142"/>
      <c r="PQM454" s="142"/>
      <c r="PQN454" s="142"/>
      <c r="PQO454" s="142"/>
      <c r="PQP454" s="142"/>
      <c r="PQQ454" s="142"/>
      <c r="PQR454" s="142"/>
      <c r="PQS454" s="142"/>
      <c r="PQT454" s="142"/>
      <c r="PQU454" s="142"/>
      <c r="PQV454" s="142"/>
      <c r="PQW454" s="142"/>
      <c r="PQX454" s="142"/>
      <c r="PQY454" s="142"/>
      <c r="PQZ454" s="142"/>
      <c r="PRA454" s="142"/>
      <c r="PRB454" s="142"/>
      <c r="PRC454" s="142"/>
      <c r="PRD454" s="142"/>
      <c r="PRE454" s="142"/>
      <c r="PRF454" s="142"/>
      <c r="PRG454" s="142"/>
      <c r="PRH454" s="142"/>
      <c r="PRI454" s="142"/>
      <c r="PRJ454" s="142"/>
      <c r="PRK454" s="142"/>
      <c r="PRL454" s="142"/>
      <c r="PRM454" s="142"/>
      <c r="PRN454" s="142"/>
      <c r="PRO454" s="142"/>
      <c r="PRP454" s="142"/>
      <c r="PRQ454" s="142"/>
      <c r="PRR454" s="142"/>
      <c r="PRS454" s="142"/>
      <c r="PRT454" s="142"/>
      <c r="PRU454" s="142"/>
      <c r="PRV454" s="142"/>
      <c r="PRW454" s="142"/>
      <c r="PRX454" s="142"/>
      <c r="PRY454" s="142"/>
      <c r="PRZ454" s="142"/>
      <c r="PSA454" s="142"/>
      <c r="PSB454" s="142"/>
      <c r="PSC454" s="142"/>
      <c r="PSD454" s="142"/>
      <c r="PSE454" s="142"/>
      <c r="PSF454" s="142"/>
      <c r="PSG454" s="142"/>
      <c r="PSH454" s="142"/>
      <c r="PSI454" s="142"/>
      <c r="PSJ454" s="142"/>
      <c r="PSK454" s="142"/>
      <c r="PSL454" s="142"/>
      <c r="PSM454" s="142"/>
      <c r="PSN454" s="142"/>
      <c r="PSO454" s="142"/>
      <c r="PSP454" s="142"/>
      <c r="PSQ454" s="142"/>
      <c r="PSR454" s="142"/>
      <c r="PSS454" s="142"/>
      <c r="PST454" s="142"/>
      <c r="PSU454" s="142"/>
      <c r="PSV454" s="142"/>
      <c r="PSW454" s="142"/>
      <c r="PSX454" s="142"/>
      <c r="PSY454" s="142"/>
      <c r="PSZ454" s="142"/>
      <c r="PTA454" s="142"/>
      <c r="PTB454" s="142"/>
      <c r="PTC454" s="142"/>
      <c r="PTD454" s="142"/>
      <c r="PTE454" s="142"/>
      <c r="PTF454" s="142"/>
      <c r="PTG454" s="142"/>
      <c r="PTH454" s="142"/>
      <c r="PTI454" s="142"/>
      <c r="PTJ454" s="142"/>
      <c r="PTK454" s="142"/>
      <c r="PTL454" s="142"/>
      <c r="PTM454" s="142"/>
      <c r="PTN454" s="142"/>
      <c r="PTO454" s="142"/>
      <c r="PTP454" s="142"/>
      <c r="PTQ454" s="142"/>
      <c r="PTR454" s="142"/>
      <c r="PTS454" s="142"/>
      <c r="PTT454" s="142"/>
      <c r="PTU454" s="142"/>
      <c r="PTV454" s="142"/>
      <c r="PTW454" s="142"/>
      <c r="PTX454" s="142"/>
      <c r="PTY454" s="142"/>
      <c r="PTZ454" s="142"/>
      <c r="PUA454" s="142"/>
      <c r="PUB454" s="142"/>
      <c r="PUC454" s="142"/>
      <c r="PUD454" s="142"/>
      <c r="PUE454" s="142"/>
      <c r="PUF454" s="142"/>
      <c r="PUG454" s="142"/>
      <c r="PUH454" s="142"/>
      <c r="PUI454" s="142"/>
      <c r="PUJ454" s="142"/>
      <c r="PUK454" s="142"/>
      <c r="PUL454" s="142"/>
      <c r="PUM454" s="142"/>
      <c r="PUN454" s="142"/>
      <c r="PUO454" s="142"/>
      <c r="PUP454" s="142"/>
      <c r="PUQ454" s="142"/>
      <c r="PUR454" s="142"/>
      <c r="PUS454" s="142"/>
      <c r="PUT454" s="142"/>
      <c r="PUU454" s="142"/>
      <c r="PUV454" s="142"/>
      <c r="PUW454" s="142"/>
      <c r="PUX454" s="142"/>
      <c r="PUY454" s="142"/>
      <c r="PUZ454" s="142"/>
      <c r="PVA454" s="142"/>
      <c r="PVB454" s="142"/>
      <c r="PVC454" s="142"/>
      <c r="PVD454" s="142"/>
      <c r="PVE454" s="142"/>
      <c r="PVF454" s="142"/>
      <c r="PVG454" s="142"/>
      <c r="PVH454" s="142"/>
      <c r="PVI454" s="142"/>
      <c r="PVJ454" s="142"/>
      <c r="PVK454" s="142"/>
      <c r="PVL454" s="142"/>
      <c r="PVM454" s="142"/>
      <c r="PVN454" s="142"/>
      <c r="PVO454" s="142"/>
      <c r="PVP454" s="142"/>
      <c r="PVQ454" s="142"/>
      <c r="PVR454" s="142"/>
      <c r="PVS454" s="142"/>
      <c r="PVT454" s="142"/>
      <c r="PVU454" s="142"/>
      <c r="PVV454" s="142"/>
      <c r="PVW454" s="142"/>
      <c r="PVX454" s="142"/>
      <c r="PVY454" s="142"/>
      <c r="PVZ454" s="142"/>
      <c r="PWA454" s="142"/>
      <c r="PWB454" s="142"/>
      <c r="PWC454" s="142"/>
      <c r="PWD454" s="142"/>
      <c r="PWE454" s="142"/>
      <c r="PWF454" s="142"/>
      <c r="PWG454" s="142"/>
      <c r="PWH454" s="142"/>
      <c r="PWI454" s="142"/>
      <c r="PWJ454" s="142"/>
      <c r="PWK454" s="142"/>
      <c r="PWL454" s="142"/>
      <c r="PWM454" s="142"/>
      <c r="PWN454" s="142"/>
      <c r="PWO454" s="142"/>
      <c r="PWP454" s="142"/>
      <c r="PWQ454" s="142"/>
      <c r="PWR454" s="142"/>
      <c r="PWS454" s="142"/>
      <c r="PWT454" s="142"/>
      <c r="PWU454" s="142"/>
      <c r="PWV454" s="142"/>
      <c r="PWW454" s="142"/>
      <c r="PWX454" s="142"/>
      <c r="PWY454" s="142"/>
      <c r="PWZ454" s="142"/>
      <c r="PXA454" s="142"/>
      <c r="PXB454" s="142"/>
      <c r="PXC454" s="142"/>
      <c r="PXD454" s="142"/>
      <c r="PXE454" s="142"/>
      <c r="PXF454" s="142"/>
      <c r="PXG454" s="142"/>
      <c r="PXH454" s="142"/>
      <c r="PXI454" s="142"/>
      <c r="PXJ454" s="142"/>
      <c r="PXK454" s="142"/>
      <c r="PXL454" s="142"/>
      <c r="PXM454" s="142"/>
      <c r="PXN454" s="142"/>
      <c r="PXO454" s="142"/>
      <c r="PXP454" s="142"/>
      <c r="PXQ454" s="142"/>
      <c r="PXR454" s="142"/>
      <c r="PXS454" s="142"/>
      <c r="PXT454" s="142"/>
      <c r="PXU454" s="142"/>
      <c r="PXV454" s="142"/>
      <c r="PXW454" s="142"/>
      <c r="PXX454" s="142"/>
      <c r="PXY454" s="142"/>
      <c r="PXZ454" s="142"/>
      <c r="PYA454" s="142"/>
      <c r="PYB454" s="142"/>
      <c r="PYC454" s="142"/>
      <c r="PYD454" s="142"/>
      <c r="PYE454" s="142"/>
      <c r="PYF454" s="142"/>
      <c r="PYG454" s="142"/>
      <c r="PYH454" s="142"/>
      <c r="PYI454" s="142"/>
      <c r="PYJ454" s="142"/>
      <c r="PYK454" s="142"/>
      <c r="PYL454" s="142"/>
      <c r="PYM454" s="142"/>
      <c r="PYN454" s="142"/>
      <c r="PYO454" s="142"/>
      <c r="PYP454" s="142"/>
      <c r="PYQ454" s="142"/>
      <c r="PYR454" s="142"/>
      <c r="PYS454" s="142"/>
      <c r="PYT454" s="142"/>
      <c r="PYU454" s="142"/>
      <c r="PYV454" s="142"/>
      <c r="PYW454" s="142"/>
      <c r="PYX454" s="142"/>
      <c r="PYY454" s="142"/>
      <c r="PYZ454" s="142"/>
      <c r="PZA454" s="142"/>
      <c r="PZB454" s="142"/>
      <c r="PZC454" s="142"/>
      <c r="PZD454" s="142"/>
      <c r="PZE454" s="142"/>
      <c r="PZF454" s="142"/>
      <c r="PZG454" s="142"/>
      <c r="PZH454" s="142"/>
      <c r="PZI454" s="142"/>
      <c r="PZJ454" s="142"/>
      <c r="PZK454" s="142"/>
      <c r="PZL454" s="142"/>
      <c r="PZM454" s="142"/>
      <c r="PZN454" s="142"/>
      <c r="PZO454" s="142"/>
      <c r="PZP454" s="142"/>
      <c r="PZQ454" s="142"/>
      <c r="PZR454" s="142"/>
      <c r="PZS454" s="142"/>
      <c r="PZT454" s="142"/>
      <c r="PZU454" s="142"/>
      <c r="PZV454" s="142"/>
      <c r="PZW454" s="142"/>
      <c r="PZX454" s="142"/>
      <c r="PZY454" s="142"/>
      <c r="PZZ454" s="142"/>
      <c r="QAA454" s="142"/>
      <c r="QAB454" s="142"/>
      <c r="QAC454" s="142"/>
      <c r="QAD454" s="142"/>
      <c r="QAE454" s="142"/>
      <c r="QAF454" s="142"/>
      <c r="QAG454" s="142"/>
      <c r="QAH454" s="142"/>
      <c r="QAI454" s="142"/>
      <c r="QAJ454" s="142"/>
      <c r="QAK454" s="142"/>
      <c r="QAL454" s="142"/>
      <c r="QAM454" s="142"/>
      <c r="QAN454" s="142"/>
      <c r="QAO454" s="142"/>
      <c r="QAP454" s="142"/>
      <c r="QAQ454" s="142"/>
      <c r="QAR454" s="142"/>
      <c r="QAS454" s="142"/>
      <c r="QAT454" s="142"/>
      <c r="QAU454" s="142"/>
      <c r="QAV454" s="142"/>
      <c r="QAW454" s="142"/>
      <c r="QAX454" s="142"/>
      <c r="QAY454" s="142"/>
      <c r="QAZ454" s="142"/>
      <c r="QBA454" s="142"/>
      <c r="QBB454" s="142"/>
      <c r="QBC454" s="142"/>
      <c r="QBD454" s="142"/>
      <c r="QBE454" s="142"/>
      <c r="QBF454" s="142"/>
      <c r="QBG454" s="142"/>
      <c r="QBH454" s="142"/>
      <c r="QBI454" s="142"/>
      <c r="QBJ454" s="142"/>
      <c r="QBK454" s="142"/>
      <c r="QBL454" s="142"/>
      <c r="QBM454" s="142"/>
      <c r="QBN454" s="142"/>
      <c r="QBO454" s="142"/>
      <c r="QBP454" s="142"/>
      <c r="QBQ454" s="142"/>
      <c r="QBR454" s="142"/>
      <c r="QBS454" s="142"/>
      <c r="QBT454" s="142"/>
      <c r="QBU454" s="142"/>
      <c r="QBV454" s="142"/>
      <c r="QBW454" s="142"/>
      <c r="QBX454" s="142"/>
      <c r="QBY454" s="142"/>
      <c r="QBZ454" s="142"/>
      <c r="QCA454" s="142"/>
      <c r="QCB454" s="142"/>
      <c r="QCC454" s="142"/>
      <c r="QCD454" s="142"/>
      <c r="QCE454" s="142"/>
      <c r="QCF454" s="142"/>
      <c r="QCG454" s="142"/>
      <c r="QCH454" s="142"/>
      <c r="QCI454" s="142"/>
      <c r="QCJ454" s="142"/>
      <c r="QCK454" s="142"/>
      <c r="QCL454" s="142"/>
      <c r="QCM454" s="142"/>
      <c r="QCN454" s="142"/>
      <c r="QCO454" s="142"/>
      <c r="QCP454" s="142"/>
      <c r="QCQ454" s="142"/>
      <c r="QCR454" s="142"/>
      <c r="QCS454" s="142"/>
      <c r="QCT454" s="142"/>
      <c r="QCU454" s="142"/>
      <c r="QCV454" s="142"/>
      <c r="QCW454" s="142"/>
      <c r="QCX454" s="142"/>
      <c r="QCY454" s="142"/>
      <c r="QCZ454" s="142"/>
      <c r="QDA454" s="142"/>
      <c r="QDB454" s="142"/>
      <c r="QDC454" s="142"/>
      <c r="QDD454" s="142"/>
      <c r="QDE454" s="142"/>
      <c r="QDF454" s="142"/>
      <c r="QDG454" s="142"/>
      <c r="QDH454" s="142"/>
      <c r="QDI454" s="142"/>
      <c r="QDJ454" s="142"/>
      <c r="QDK454" s="142"/>
      <c r="QDL454" s="142"/>
      <c r="QDM454" s="142"/>
      <c r="QDN454" s="142"/>
      <c r="QDO454" s="142"/>
      <c r="QDP454" s="142"/>
      <c r="QDQ454" s="142"/>
      <c r="QDR454" s="142"/>
      <c r="QDS454" s="142"/>
      <c r="QDT454" s="142"/>
      <c r="QDU454" s="142"/>
      <c r="QDV454" s="142"/>
      <c r="QDW454" s="142"/>
      <c r="QDX454" s="142"/>
      <c r="QDY454" s="142"/>
      <c r="QDZ454" s="142"/>
      <c r="QEA454" s="142"/>
      <c r="QEB454" s="142"/>
      <c r="QEC454" s="142"/>
      <c r="QED454" s="142"/>
      <c r="QEE454" s="142"/>
      <c r="QEF454" s="142"/>
      <c r="QEG454" s="142"/>
      <c r="QEH454" s="142"/>
      <c r="QEI454" s="142"/>
      <c r="QEJ454" s="142"/>
      <c r="QEK454" s="142"/>
      <c r="QEL454" s="142"/>
      <c r="QEM454" s="142"/>
      <c r="QEN454" s="142"/>
      <c r="QEO454" s="142"/>
      <c r="QEP454" s="142"/>
      <c r="QEQ454" s="142"/>
      <c r="QER454" s="142"/>
      <c r="QES454" s="142"/>
      <c r="QET454" s="142"/>
      <c r="QEU454" s="142"/>
      <c r="QEV454" s="142"/>
      <c r="QEW454" s="142"/>
      <c r="QEX454" s="142"/>
      <c r="QEY454" s="142"/>
      <c r="QEZ454" s="142"/>
      <c r="QFA454" s="142"/>
      <c r="QFB454" s="142"/>
      <c r="QFC454" s="142"/>
      <c r="QFD454" s="142"/>
      <c r="QFE454" s="142"/>
      <c r="QFF454" s="142"/>
      <c r="QFG454" s="142"/>
      <c r="QFH454" s="142"/>
      <c r="QFI454" s="142"/>
      <c r="QFJ454" s="142"/>
      <c r="QFK454" s="142"/>
      <c r="QFL454" s="142"/>
      <c r="QFM454" s="142"/>
      <c r="QFN454" s="142"/>
      <c r="QFO454" s="142"/>
      <c r="QFP454" s="142"/>
      <c r="QFQ454" s="142"/>
      <c r="QFR454" s="142"/>
      <c r="QFS454" s="142"/>
      <c r="QFT454" s="142"/>
      <c r="QFU454" s="142"/>
      <c r="QFV454" s="142"/>
      <c r="QFW454" s="142"/>
      <c r="QFX454" s="142"/>
      <c r="QFY454" s="142"/>
      <c r="QFZ454" s="142"/>
      <c r="QGA454" s="142"/>
      <c r="QGB454" s="142"/>
      <c r="QGC454" s="142"/>
      <c r="QGD454" s="142"/>
      <c r="QGE454" s="142"/>
      <c r="QGF454" s="142"/>
      <c r="QGG454" s="142"/>
      <c r="QGH454" s="142"/>
      <c r="QGI454" s="142"/>
      <c r="QGJ454" s="142"/>
      <c r="QGK454" s="142"/>
      <c r="QGL454" s="142"/>
      <c r="QGM454" s="142"/>
      <c r="QGN454" s="142"/>
      <c r="QGO454" s="142"/>
      <c r="QGP454" s="142"/>
      <c r="QGQ454" s="142"/>
      <c r="QGR454" s="142"/>
      <c r="QGS454" s="142"/>
      <c r="QGT454" s="142"/>
      <c r="QGU454" s="142"/>
      <c r="QGV454" s="142"/>
      <c r="QGW454" s="142"/>
      <c r="QGX454" s="142"/>
      <c r="QGY454" s="142"/>
      <c r="QGZ454" s="142"/>
      <c r="QHA454" s="142"/>
      <c r="QHB454" s="142"/>
      <c r="QHC454" s="142"/>
      <c r="QHD454" s="142"/>
      <c r="QHE454" s="142"/>
      <c r="QHF454" s="142"/>
      <c r="QHG454" s="142"/>
      <c r="QHH454" s="142"/>
      <c r="QHI454" s="142"/>
      <c r="QHJ454" s="142"/>
      <c r="QHK454" s="142"/>
      <c r="QHL454" s="142"/>
      <c r="QHM454" s="142"/>
      <c r="QHN454" s="142"/>
      <c r="QHO454" s="142"/>
      <c r="QHP454" s="142"/>
      <c r="QHQ454" s="142"/>
      <c r="QHR454" s="142"/>
      <c r="QHS454" s="142"/>
      <c r="QHT454" s="142"/>
      <c r="QHU454" s="142"/>
      <c r="QHV454" s="142"/>
      <c r="QHW454" s="142"/>
      <c r="QHX454" s="142"/>
      <c r="QHY454" s="142"/>
      <c r="QHZ454" s="142"/>
      <c r="QIA454" s="142"/>
      <c r="QIB454" s="142"/>
      <c r="QIC454" s="142"/>
      <c r="QID454" s="142"/>
      <c r="QIE454" s="142"/>
      <c r="QIF454" s="142"/>
      <c r="QIG454" s="142"/>
      <c r="QIH454" s="142"/>
      <c r="QII454" s="142"/>
      <c r="QIJ454" s="142"/>
      <c r="QIK454" s="142"/>
      <c r="QIL454" s="142"/>
      <c r="QIM454" s="142"/>
      <c r="QIN454" s="142"/>
      <c r="QIO454" s="142"/>
      <c r="QIP454" s="142"/>
      <c r="QIQ454" s="142"/>
      <c r="QIR454" s="142"/>
      <c r="QIS454" s="142"/>
      <c r="QIT454" s="142"/>
      <c r="QIU454" s="142"/>
      <c r="QIV454" s="142"/>
      <c r="QIW454" s="142"/>
      <c r="QIX454" s="142"/>
      <c r="QIY454" s="142"/>
      <c r="QIZ454" s="142"/>
      <c r="QJA454" s="142"/>
      <c r="QJB454" s="142"/>
      <c r="QJC454" s="142"/>
      <c r="QJD454" s="142"/>
      <c r="QJE454" s="142"/>
      <c r="QJF454" s="142"/>
      <c r="QJG454" s="142"/>
      <c r="QJH454" s="142"/>
      <c r="QJI454" s="142"/>
      <c r="QJJ454" s="142"/>
      <c r="QJK454" s="142"/>
      <c r="QJL454" s="142"/>
      <c r="QJM454" s="142"/>
      <c r="QJN454" s="142"/>
      <c r="QJO454" s="142"/>
      <c r="QJP454" s="142"/>
      <c r="QJQ454" s="142"/>
      <c r="QJR454" s="142"/>
      <c r="QJS454" s="142"/>
      <c r="QJT454" s="142"/>
      <c r="QJU454" s="142"/>
      <c r="QJV454" s="142"/>
      <c r="QJW454" s="142"/>
      <c r="QJX454" s="142"/>
      <c r="QJY454" s="142"/>
      <c r="QJZ454" s="142"/>
      <c r="QKA454" s="142"/>
      <c r="QKB454" s="142"/>
      <c r="QKC454" s="142"/>
      <c r="QKD454" s="142"/>
      <c r="QKE454" s="142"/>
      <c r="QKF454" s="142"/>
      <c r="QKG454" s="142"/>
      <c r="QKH454" s="142"/>
      <c r="QKI454" s="142"/>
      <c r="QKJ454" s="142"/>
      <c r="QKK454" s="142"/>
      <c r="QKL454" s="142"/>
      <c r="QKM454" s="142"/>
      <c r="QKN454" s="142"/>
      <c r="QKO454" s="142"/>
      <c r="QKP454" s="142"/>
      <c r="QKQ454" s="142"/>
      <c r="QKR454" s="142"/>
      <c r="QKS454" s="142"/>
      <c r="QKT454" s="142"/>
      <c r="QKU454" s="142"/>
      <c r="QKV454" s="142"/>
      <c r="QKW454" s="142"/>
      <c r="QKX454" s="142"/>
      <c r="QKY454" s="142"/>
      <c r="QKZ454" s="142"/>
      <c r="QLA454" s="142"/>
      <c r="QLB454" s="142"/>
      <c r="QLC454" s="142"/>
      <c r="QLD454" s="142"/>
      <c r="QLE454" s="142"/>
      <c r="QLF454" s="142"/>
      <c r="QLG454" s="142"/>
      <c r="QLH454" s="142"/>
      <c r="QLI454" s="142"/>
      <c r="QLJ454" s="142"/>
      <c r="QLK454" s="142"/>
      <c r="QLL454" s="142"/>
      <c r="QLM454" s="142"/>
      <c r="QLN454" s="142"/>
      <c r="QLO454" s="142"/>
      <c r="QLP454" s="142"/>
      <c r="QLQ454" s="142"/>
      <c r="QLR454" s="142"/>
      <c r="QLS454" s="142"/>
      <c r="QLT454" s="142"/>
      <c r="QLU454" s="142"/>
      <c r="QLV454" s="142"/>
      <c r="QLW454" s="142"/>
      <c r="QLX454" s="142"/>
      <c r="QLY454" s="142"/>
      <c r="QLZ454" s="142"/>
      <c r="QMA454" s="142"/>
      <c r="QMB454" s="142"/>
      <c r="QMC454" s="142"/>
      <c r="QMD454" s="142"/>
      <c r="QME454" s="142"/>
      <c r="QMF454" s="142"/>
      <c r="QMG454" s="142"/>
      <c r="QMH454" s="142"/>
      <c r="QMI454" s="142"/>
      <c r="QMJ454" s="142"/>
      <c r="QMK454" s="142"/>
      <c r="QML454" s="142"/>
      <c r="QMM454" s="142"/>
      <c r="QMN454" s="142"/>
      <c r="QMO454" s="142"/>
      <c r="QMP454" s="142"/>
      <c r="QMQ454" s="142"/>
      <c r="QMR454" s="142"/>
      <c r="QMS454" s="142"/>
      <c r="QMT454" s="142"/>
      <c r="QMU454" s="142"/>
      <c r="QMV454" s="142"/>
      <c r="QMW454" s="142"/>
      <c r="QMX454" s="142"/>
      <c r="QMY454" s="142"/>
      <c r="QMZ454" s="142"/>
      <c r="QNA454" s="142"/>
      <c r="QNB454" s="142"/>
      <c r="QNC454" s="142"/>
      <c r="QND454" s="142"/>
      <c r="QNE454" s="142"/>
      <c r="QNF454" s="142"/>
      <c r="QNG454" s="142"/>
      <c r="QNH454" s="142"/>
      <c r="QNI454" s="142"/>
      <c r="QNJ454" s="142"/>
      <c r="QNK454" s="142"/>
      <c r="QNL454" s="142"/>
      <c r="QNM454" s="142"/>
      <c r="QNN454" s="142"/>
      <c r="QNO454" s="142"/>
      <c r="QNP454" s="142"/>
      <c r="QNQ454" s="142"/>
      <c r="QNR454" s="142"/>
      <c r="QNS454" s="142"/>
      <c r="QNT454" s="142"/>
      <c r="QNU454" s="142"/>
      <c r="QNV454" s="142"/>
      <c r="QNW454" s="142"/>
      <c r="QNX454" s="142"/>
      <c r="QNY454" s="142"/>
      <c r="QNZ454" s="142"/>
      <c r="QOA454" s="142"/>
      <c r="QOB454" s="142"/>
      <c r="QOC454" s="142"/>
      <c r="QOD454" s="142"/>
      <c r="QOE454" s="142"/>
      <c r="QOF454" s="142"/>
      <c r="QOG454" s="142"/>
      <c r="QOH454" s="142"/>
      <c r="QOI454" s="142"/>
      <c r="QOJ454" s="142"/>
      <c r="QOK454" s="142"/>
      <c r="QOL454" s="142"/>
      <c r="QOM454" s="142"/>
      <c r="QON454" s="142"/>
      <c r="QOO454" s="142"/>
      <c r="QOP454" s="142"/>
      <c r="QOQ454" s="142"/>
      <c r="QOR454" s="142"/>
      <c r="QOS454" s="142"/>
      <c r="QOT454" s="142"/>
      <c r="QOU454" s="142"/>
      <c r="QOV454" s="142"/>
      <c r="QOW454" s="142"/>
      <c r="QOX454" s="142"/>
      <c r="QOY454" s="142"/>
      <c r="QOZ454" s="142"/>
      <c r="QPA454" s="142"/>
      <c r="QPB454" s="142"/>
      <c r="QPC454" s="142"/>
      <c r="QPD454" s="142"/>
      <c r="QPE454" s="142"/>
      <c r="QPF454" s="142"/>
      <c r="QPG454" s="142"/>
      <c r="QPH454" s="142"/>
      <c r="QPI454" s="142"/>
      <c r="QPJ454" s="142"/>
      <c r="QPK454" s="142"/>
      <c r="QPL454" s="142"/>
      <c r="QPM454" s="142"/>
      <c r="QPN454" s="142"/>
      <c r="QPO454" s="142"/>
      <c r="QPP454" s="142"/>
      <c r="QPQ454" s="142"/>
      <c r="QPR454" s="142"/>
      <c r="QPS454" s="142"/>
      <c r="QPT454" s="142"/>
      <c r="QPU454" s="142"/>
      <c r="QPV454" s="142"/>
      <c r="QPW454" s="142"/>
      <c r="QPX454" s="142"/>
      <c r="QPY454" s="142"/>
      <c r="QPZ454" s="142"/>
      <c r="QQA454" s="142"/>
      <c r="QQB454" s="142"/>
      <c r="QQC454" s="142"/>
      <c r="QQD454" s="142"/>
      <c r="QQE454" s="142"/>
      <c r="QQF454" s="142"/>
      <c r="QQG454" s="142"/>
      <c r="QQH454" s="142"/>
      <c r="QQI454" s="142"/>
      <c r="QQJ454" s="142"/>
      <c r="QQK454" s="142"/>
      <c r="QQL454" s="142"/>
      <c r="QQM454" s="142"/>
      <c r="QQN454" s="142"/>
      <c r="QQO454" s="142"/>
      <c r="QQP454" s="142"/>
      <c r="QQQ454" s="142"/>
      <c r="QQR454" s="142"/>
      <c r="QQS454" s="142"/>
      <c r="QQT454" s="142"/>
      <c r="QQU454" s="142"/>
      <c r="QQV454" s="142"/>
      <c r="QQW454" s="142"/>
      <c r="QQX454" s="142"/>
      <c r="QQY454" s="142"/>
      <c r="QQZ454" s="142"/>
      <c r="QRA454" s="142"/>
      <c r="QRB454" s="142"/>
      <c r="QRC454" s="142"/>
      <c r="QRD454" s="142"/>
      <c r="QRE454" s="142"/>
      <c r="QRF454" s="142"/>
      <c r="QRG454" s="142"/>
      <c r="QRH454" s="142"/>
      <c r="QRI454" s="142"/>
      <c r="QRJ454" s="142"/>
      <c r="QRK454" s="142"/>
      <c r="QRL454" s="142"/>
      <c r="QRM454" s="142"/>
      <c r="QRN454" s="142"/>
      <c r="QRO454" s="142"/>
      <c r="QRP454" s="142"/>
      <c r="QRQ454" s="142"/>
      <c r="QRR454" s="142"/>
      <c r="QRS454" s="142"/>
      <c r="QRT454" s="142"/>
      <c r="QRU454" s="142"/>
      <c r="QRV454" s="142"/>
      <c r="QRW454" s="142"/>
      <c r="QRX454" s="142"/>
      <c r="QRY454" s="142"/>
      <c r="QRZ454" s="142"/>
      <c r="QSA454" s="142"/>
      <c r="QSB454" s="142"/>
      <c r="QSC454" s="142"/>
      <c r="QSD454" s="142"/>
      <c r="QSE454" s="142"/>
      <c r="QSF454" s="142"/>
      <c r="QSG454" s="142"/>
      <c r="QSH454" s="142"/>
      <c r="QSI454" s="142"/>
      <c r="QSJ454" s="142"/>
      <c r="QSK454" s="142"/>
      <c r="QSL454" s="142"/>
      <c r="QSM454" s="142"/>
      <c r="QSN454" s="142"/>
      <c r="QSO454" s="142"/>
      <c r="QSP454" s="142"/>
      <c r="QSQ454" s="142"/>
      <c r="QSR454" s="142"/>
      <c r="QSS454" s="142"/>
      <c r="QST454" s="142"/>
      <c r="QSU454" s="142"/>
      <c r="QSV454" s="142"/>
      <c r="QSW454" s="142"/>
      <c r="QSX454" s="142"/>
      <c r="QSY454" s="142"/>
      <c r="QSZ454" s="142"/>
      <c r="QTA454" s="142"/>
      <c r="QTB454" s="142"/>
      <c r="QTC454" s="142"/>
      <c r="QTD454" s="142"/>
      <c r="QTE454" s="142"/>
      <c r="QTF454" s="142"/>
      <c r="QTG454" s="142"/>
      <c r="QTH454" s="142"/>
      <c r="QTI454" s="142"/>
      <c r="QTJ454" s="142"/>
      <c r="QTK454" s="142"/>
      <c r="QTL454" s="142"/>
      <c r="QTM454" s="142"/>
      <c r="QTN454" s="142"/>
      <c r="QTO454" s="142"/>
      <c r="QTP454" s="142"/>
      <c r="QTQ454" s="142"/>
      <c r="QTR454" s="142"/>
      <c r="QTS454" s="142"/>
      <c r="QTT454" s="142"/>
      <c r="QTU454" s="142"/>
      <c r="QTV454" s="142"/>
      <c r="QTW454" s="142"/>
      <c r="QTX454" s="142"/>
      <c r="QTY454" s="142"/>
      <c r="QTZ454" s="142"/>
      <c r="QUA454" s="142"/>
      <c r="QUB454" s="142"/>
      <c r="QUC454" s="142"/>
      <c r="QUD454" s="142"/>
      <c r="QUE454" s="142"/>
      <c r="QUF454" s="142"/>
      <c r="QUG454" s="142"/>
      <c r="QUH454" s="142"/>
      <c r="QUI454" s="142"/>
      <c r="QUJ454" s="142"/>
      <c r="QUK454" s="142"/>
      <c r="QUL454" s="142"/>
      <c r="QUM454" s="142"/>
      <c r="QUN454" s="142"/>
      <c r="QUO454" s="142"/>
      <c r="QUP454" s="142"/>
      <c r="QUQ454" s="142"/>
      <c r="QUR454" s="142"/>
      <c r="QUS454" s="142"/>
      <c r="QUT454" s="142"/>
      <c r="QUU454" s="142"/>
      <c r="QUV454" s="142"/>
      <c r="QUW454" s="142"/>
      <c r="QUX454" s="142"/>
      <c r="QUY454" s="142"/>
      <c r="QUZ454" s="142"/>
      <c r="QVA454" s="142"/>
      <c r="QVB454" s="142"/>
      <c r="QVC454" s="142"/>
      <c r="QVD454" s="142"/>
      <c r="QVE454" s="142"/>
      <c r="QVF454" s="142"/>
      <c r="QVG454" s="142"/>
      <c r="QVH454" s="142"/>
      <c r="QVI454" s="142"/>
      <c r="QVJ454" s="142"/>
      <c r="QVK454" s="142"/>
      <c r="QVL454" s="142"/>
      <c r="QVM454" s="142"/>
      <c r="QVN454" s="142"/>
      <c r="QVO454" s="142"/>
      <c r="QVP454" s="142"/>
      <c r="QVQ454" s="142"/>
      <c r="QVR454" s="142"/>
      <c r="QVS454" s="142"/>
      <c r="QVT454" s="142"/>
      <c r="QVU454" s="142"/>
      <c r="QVV454" s="142"/>
      <c r="QVW454" s="142"/>
      <c r="QVX454" s="142"/>
      <c r="QVY454" s="142"/>
      <c r="QVZ454" s="142"/>
      <c r="QWA454" s="142"/>
      <c r="QWB454" s="142"/>
      <c r="QWC454" s="142"/>
      <c r="QWD454" s="142"/>
      <c r="QWE454" s="142"/>
      <c r="QWF454" s="142"/>
      <c r="QWG454" s="142"/>
      <c r="QWH454" s="142"/>
      <c r="QWI454" s="142"/>
      <c r="QWJ454" s="142"/>
      <c r="QWK454" s="142"/>
      <c r="QWL454" s="142"/>
      <c r="QWM454" s="142"/>
      <c r="QWN454" s="142"/>
      <c r="QWO454" s="142"/>
      <c r="QWP454" s="142"/>
      <c r="QWQ454" s="142"/>
      <c r="QWR454" s="142"/>
      <c r="QWS454" s="142"/>
      <c r="QWT454" s="142"/>
      <c r="QWU454" s="142"/>
      <c r="QWV454" s="142"/>
      <c r="QWW454" s="142"/>
      <c r="QWX454" s="142"/>
      <c r="QWY454" s="142"/>
      <c r="QWZ454" s="142"/>
      <c r="QXA454" s="142"/>
      <c r="QXB454" s="142"/>
      <c r="QXC454" s="142"/>
      <c r="QXD454" s="142"/>
      <c r="QXE454" s="142"/>
      <c r="QXF454" s="142"/>
      <c r="QXG454" s="142"/>
      <c r="QXH454" s="142"/>
      <c r="QXI454" s="142"/>
      <c r="QXJ454" s="142"/>
      <c r="QXK454" s="142"/>
      <c r="QXL454" s="142"/>
      <c r="QXM454" s="142"/>
      <c r="QXN454" s="142"/>
      <c r="QXO454" s="142"/>
      <c r="QXP454" s="142"/>
      <c r="QXQ454" s="142"/>
      <c r="QXR454" s="142"/>
      <c r="QXS454" s="142"/>
      <c r="QXT454" s="142"/>
      <c r="QXU454" s="142"/>
      <c r="QXV454" s="142"/>
      <c r="QXW454" s="142"/>
      <c r="QXX454" s="142"/>
      <c r="QXY454" s="142"/>
      <c r="QXZ454" s="142"/>
      <c r="QYA454" s="142"/>
      <c r="QYB454" s="142"/>
      <c r="QYC454" s="142"/>
      <c r="QYD454" s="142"/>
      <c r="QYE454" s="142"/>
      <c r="QYF454" s="142"/>
      <c r="QYG454" s="142"/>
      <c r="QYH454" s="142"/>
      <c r="QYI454" s="142"/>
      <c r="QYJ454" s="142"/>
      <c r="QYK454" s="142"/>
      <c r="QYL454" s="142"/>
      <c r="QYM454" s="142"/>
      <c r="QYN454" s="142"/>
      <c r="QYO454" s="142"/>
      <c r="QYP454" s="142"/>
      <c r="QYQ454" s="142"/>
      <c r="QYR454" s="142"/>
      <c r="QYS454" s="142"/>
      <c r="QYT454" s="142"/>
      <c r="QYU454" s="142"/>
      <c r="QYV454" s="142"/>
      <c r="QYW454" s="142"/>
      <c r="QYX454" s="142"/>
      <c r="QYY454" s="142"/>
      <c r="QYZ454" s="142"/>
      <c r="QZA454" s="142"/>
      <c r="QZB454" s="142"/>
      <c r="QZC454" s="142"/>
      <c r="QZD454" s="142"/>
      <c r="QZE454" s="142"/>
      <c r="QZF454" s="142"/>
      <c r="QZG454" s="142"/>
      <c r="QZH454" s="142"/>
      <c r="QZI454" s="142"/>
      <c r="QZJ454" s="142"/>
      <c r="QZK454" s="142"/>
      <c r="QZL454" s="142"/>
      <c r="QZM454" s="142"/>
      <c r="QZN454" s="142"/>
      <c r="QZO454" s="142"/>
      <c r="QZP454" s="142"/>
      <c r="QZQ454" s="142"/>
      <c r="QZR454" s="142"/>
      <c r="QZS454" s="142"/>
      <c r="QZT454" s="142"/>
      <c r="QZU454" s="142"/>
      <c r="QZV454" s="142"/>
      <c r="QZW454" s="142"/>
      <c r="QZX454" s="142"/>
      <c r="QZY454" s="142"/>
      <c r="QZZ454" s="142"/>
      <c r="RAA454" s="142"/>
      <c r="RAB454" s="142"/>
      <c r="RAC454" s="142"/>
      <c r="RAD454" s="142"/>
      <c r="RAE454" s="142"/>
      <c r="RAF454" s="142"/>
      <c r="RAG454" s="142"/>
      <c r="RAH454" s="142"/>
      <c r="RAI454" s="142"/>
      <c r="RAJ454" s="142"/>
      <c r="RAK454" s="142"/>
      <c r="RAL454" s="142"/>
      <c r="RAM454" s="142"/>
      <c r="RAN454" s="142"/>
      <c r="RAO454" s="142"/>
      <c r="RAP454" s="142"/>
      <c r="RAQ454" s="142"/>
      <c r="RAR454" s="142"/>
      <c r="RAS454" s="142"/>
      <c r="RAT454" s="142"/>
      <c r="RAU454" s="142"/>
      <c r="RAV454" s="142"/>
      <c r="RAW454" s="142"/>
      <c r="RAX454" s="142"/>
      <c r="RAY454" s="142"/>
      <c r="RAZ454" s="142"/>
      <c r="RBA454" s="142"/>
      <c r="RBB454" s="142"/>
      <c r="RBC454" s="142"/>
      <c r="RBD454" s="142"/>
      <c r="RBE454" s="142"/>
      <c r="RBF454" s="142"/>
      <c r="RBG454" s="142"/>
      <c r="RBH454" s="142"/>
      <c r="RBI454" s="142"/>
      <c r="RBJ454" s="142"/>
      <c r="RBK454" s="142"/>
      <c r="RBL454" s="142"/>
      <c r="RBM454" s="142"/>
      <c r="RBN454" s="142"/>
      <c r="RBO454" s="142"/>
      <c r="RBP454" s="142"/>
      <c r="RBQ454" s="142"/>
      <c r="RBR454" s="142"/>
      <c r="RBS454" s="142"/>
      <c r="RBT454" s="142"/>
      <c r="RBU454" s="142"/>
      <c r="RBV454" s="142"/>
      <c r="RBW454" s="142"/>
      <c r="RBX454" s="142"/>
      <c r="RBY454" s="142"/>
      <c r="RBZ454" s="142"/>
      <c r="RCA454" s="142"/>
      <c r="RCB454" s="142"/>
      <c r="RCC454" s="142"/>
      <c r="RCD454" s="142"/>
      <c r="RCE454" s="142"/>
      <c r="RCF454" s="142"/>
      <c r="RCG454" s="142"/>
      <c r="RCH454" s="142"/>
      <c r="RCI454" s="142"/>
      <c r="RCJ454" s="142"/>
      <c r="RCK454" s="142"/>
      <c r="RCL454" s="142"/>
      <c r="RCM454" s="142"/>
      <c r="RCN454" s="142"/>
      <c r="RCO454" s="142"/>
      <c r="RCP454" s="142"/>
      <c r="RCQ454" s="142"/>
      <c r="RCR454" s="142"/>
      <c r="RCS454" s="142"/>
      <c r="RCT454" s="142"/>
      <c r="RCU454" s="142"/>
      <c r="RCV454" s="142"/>
      <c r="RCW454" s="142"/>
      <c r="RCX454" s="142"/>
      <c r="RCY454" s="142"/>
      <c r="RCZ454" s="142"/>
      <c r="RDA454" s="142"/>
      <c r="RDB454" s="142"/>
      <c r="RDC454" s="142"/>
      <c r="RDD454" s="142"/>
      <c r="RDE454" s="142"/>
      <c r="RDF454" s="142"/>
      <c r="RDG454" s="142"/>
      <c r="RDH454" s="142"/>
      <c r="RDI454" s="142"/>
      <c r="RDJ454" s="142"/>
      <c r="RDK454" s="142"/>
      <c r="RDL454" s="142"/>
      <c r="RDM454" s="142"/>
      <c r="RDN454" s="142"/>
      <c r="RDO454" s="142"/>
      <c r="RDP454" s="142"/>
      <c r="RDQ454" s="142"/>
      <c r="RDR454" s="142"/>
      <c r="RDS454" s="142"/>
      <c r="RDT454" s="142"/>
      <c r="RDU454" s="142"/>
      <c r="RDV454" s="142"/>
      <c r="RDW454" s="142"/>
      <c r="RDX454" s="142"/>
      <c r="RDY454" s="142"/>
      <c r="RDZ454" s="142"/>
      <c r="REA454" s="142"/>
      <c r="REB454" s="142"/>
      <c r="REC454" s="142"/>
      <c r="RED454" s="142"/>
      <c r="REE454" s="142"/>
      <c r="REF454" s="142"/>
      <c r="REG454" s="142"/>
      <c r="REH454" s="142"/>
      <c r="REI454" s="142"/>
      <c r="REJ454" s="142"/>
      <c r="REK454" s="142"/>
      <c r="REL454" s="142"/>
      <c r="REM454" s="142"/>
      <c r="REN454" s="142"/>
      <c r="REO454" s="142"/>
      <c r="REP454" s="142"/>
      <c r="REQ454" s="142"/>
      <c r="RER454" s="142"/>
      <c r="RES454" s="142"/>
      <c r="RET454" s="142"/>
      <c r="REU454" s="142"/>
      <c r="REV454" s="142"/>
      <c r="REW454" s="142"/>
      <c r="REX454" s="142"/>
      <c r="REY454" s="142"/>
      <c r="REZ454" s="142"/>
      <c r="RFA454" s="142"/>
      <c r="RFB454" s="142"/>
      <c r="RFC454" s="142"/>
      <c r="RFD454" s="142"/>
      <c r="RFE454" s="142"/>
      <c r="RFF454" s="142"/>
      <c r="RFG454" s="142"/>
      <c r="RFH454" s="142"/>
      <c r="RFI454" s="142"/>
      <c r="RFJ454" s="142"/>
      <c r="RFK454" s="142"/>
      <c r="RFL454" s="142"/>
      <c r="RFM454" s="142"/>
      <c r="RFN454" s="142"/>
      <c r="RFO454" s="142"/>
      <c r="RFP454" s="142"/>
      <c r="RFQ454" s="142"/>
      <c r="RFR454" s="142"/>
      <c r="RFS454" s="142"/>
      <c r="RFT454" s="142"/>
      <c r="RFU454" s="142"/>
      <c r="RFV454" s="142"/>
      <c r="RFW454" s="142"/>
      <c r="RFX454" s="142"/>
      <c r="RFY454" s="142"/>
      <c r="RFZ454" s="142"/>
      <c r="RGA454" s="142"/>
      <c r="RGB454" s="142"/>
      <c r="RGC454" s="142"/>
      <c r="RGD454" s="142"/>
      <c r="RGE454" s="142"/>
      <c r="RGF454" s="142"/>
      <c r="RGG454" s="142"/>
      <c r="RGH454" s="142"/>
      <c r="RGI454" s="142"/>
      <c r="RGJ454" s="142"/>
      <c r="RGK454" s="142"/>
      <c r="RGL454" s="142"/>
      <c r="RGM454" s="142"/>
      <c r="RGN454" s="142"/>
      <c r="RGO454" s="142"/>
      <c r="RGP454" s="142"/>
      <c r="RGQ454" s="142"/>
      <c r="RGR454" s="142"/>
      <c r="RGS454" s="142"/>
      <c r="RGT454" s="142"/>
      <c r="RGU454" s="142"/>
      <c r="RGV454" s="142"/>
      <c r="RGW454" s="142"/>
      <c r="RGX454" s="142"/>
      <c r="RGY454" s="142"/>
      <c r="RGZ454" s="142"/>
      <c r="RHA454" s="142"/>
      <c r="RHB454" s="142"/>
      <c r="RHC454" s="142"/>
      <c r="RHD454" s="142"/>
      <c r="RHE454" s="142"/>
      <c r="RHF454" s="142"/>
      <c r="RHG454" s="142"/>
      <c r="RHH454" s="142"/>
      <c r="RHI454" s="142"/>
      <c r="RHJ454" s="142"/>
      <c r="RHK454" s="142"/>
      <c r="RHL454" s="142"/>
      <c r="RHM454" s="142"/>
      <c r="RHN454" s="142"/>
      <c r="RHO454" s="142"/>
      <c r="RHP454" s="142"/>
      <c r="RHQ454" s="142"/>
      <c r="RHR454" s="142"/>
      <c r="RHS454" s="142"/>
      <c r="RHT454" s="142"/>
      <c r="RHU454" s="142"/>
      <c r="RHV454" s="142"/>
      <c r="RHW454" s="142"/>
      <c r="RHX454" s="142"/>
      <c r="RHY454" s="142"/>
      <c r="RHZ454" s="142"/>
      <c r="RIA454" s="142"/>
      <c r="RIB454" s="142"/>
      <c r="RIC454" s="142"/>
      <c r="RID454" s="142"/>
      <c r="RIE454" s="142"/>
      <c r="RIF454" s="142"/>
      <c r="RIG454" s="142"/>
      <c r="RIH454" s="142"/>
      <c r="RII454" s="142"/>
      <c r="RIJ454" s="142"/>
      <c r="RIK454" s="142"/>
      <c r="RIL454" s="142"/>
      <c r="RIM454" s="142"/>
      <c r="RIN454" s="142"/>
      <c r="RIO454" s="142"/>
      <c r="RIP454" s="142"/>
      <c r="RIQ454" s="142"/>
      <c r="RIR454" s="142"/>
      <c r="RIS454" s="142"/>
      <c r="RIT454" s="142"/>
      <c r="RIU454" s="142"/>
      <c r="RIV454" s="142"/>
      <c r="RIW454" s="142"/>
      <c r="RIX454" s="142"/>
      <c r="RIY454" s="142"/>
      <c r="RIZ454" s="142"/>
      <c r="RJA454" s="142"/>
      <c r="RJB454" s="142"/>
      <c r="RJC454" s="142"/>
      <c r="RJD454" s="142"/>
      <c r="RJE454" s="142"/>
      <c r="RJF454" s="142"/>
      <c r="RJG454" s="142"/>
      <c r="RJH454" s="142"/>
      <c r="RJI454" s="142"/>
      <c r="RJJ454" s="142"/>
      <c r="RJK454" s="142"/>
      <c r="RJL454" s="142"/>
      <c r="RJM454" s="142"/>
      <c r="RJN454" s="142"/>
      <c r="RJO454" s="142"/>
      <c r="RJP454" s="142"/>
      <c r="RJQ454" s="142"/>
      <c r="RJR454" s="142"/>
      <c r="RJS454" s="142"/>
      <c r="RJT454" s="142"/>
      <c r="RJU454" s="142"/>
      <c r="RJV454" s="142"/>
      <c r="RJW454" s="142"/>
      <c r="RJX454" s="142"/>
      <c r="RJY454" s="142"/>
      <c r="RJZ454" s="142"/>
      <c r="RKA454" s="142"/>
      <c r="RKB454" s="142"/>
      <c r="RKC454" s="142"/>
      <c r="RKD454" s="142"/>
      <c r="RKE454" s="142"/>
      <c r="RKF454" s="142"/>
      <c r="RKG454" s="142"/>
      <c r="RKH454" s="142"/>
      <c r="RKI454" s="142"/>
      <c r="RKJ454" s="142"/>
      <c r="RKK454" s="142"/>
      <c r="RKL454" s="142"/>
      <c r="RKM454" s="142"/>
      <c r="RKN454" s="142"/>
      <c r="RKO454" s="142"/>
      <c r="RKP454" s="142"/>
      <c r="RKQ454" s="142"/>
      <c r="RKR454" s="142"/>
      <c r="RKS454" s="142"/>
      <c r="RKT454" s="142"/>
      <c r="RKU454" s="142"/>
      <c r="RKV454" s="142"/>
      <c r="RKW454" s="142"/>
      <c r="RKX454" s="142"/>
      <c r="RKY454" s="142"/>
      <c r="RKZ454" s="142"/>
      <c r="RLA454" s="142"/>
      <c r="RLB454" s="142"/>
      <c r="RLC454" s="142"/>
      <c r="RLD454" s="142"/>
      <c r="RLE454" s="142"/>
      <c r="RLF454" s="142"/>
      <c r="RLG454" s="142"/>
      <c r="RLH454" s="142"/>
      <c r="RLI454" s="142"/>
      <c r="RLJ454" s="142"/>
      <c r="RLK454" s="142"/>
      <c r="RLL454" s="142"/>
      <c r="RLM454" s="142"/>
      <c r="RLN454" s="142"/>
      <c r="RLO454" s="142"/>
      <c r="RLP454" s="142"/>
      <c r="RLQ454" s="142"/>
      <c r="RLR454" s="142"/>
      <c r="RLS454" s="142"/>
      <c r="RLT454" s="142"/>
      <c r="RLU454" s="142"/>
      <c r="RLV454" s="142"/>
      <c r="RLW454" s="142"/>
      <c r="RLX454" s="142"/>
      <c r="RLY454" s="142"/>
      <c r="RLZ454" s="142"/>
      <c r="RMA454" s="142"/>
      <c r="RMB454" s="142"/>
      <c r="RMC454" s="142"/>
      <c r="RMD454" s="142"/>
      <c r="RME454" s="142"/>
      <c r="RMF454" s="142"/>
      <c r="RMG454" s="142"/>
      <c r="RMH454" s="142"/>
      <c r="RMI454" s="142"/>
      <c r="RMJ454" s="142"/>
      <c r="RMK454" s="142"/>
      <c r="RML454" s="142"/>
      <c r="RMM454" s="142"/>
      <c r="RMN454" s="142"/>
      <c r="RMO454" s="142"/>
      <c r="RMP454" s="142"/>
      <c r="RMQ454" s="142"/>
      <c r="RMR454" s="142"/>
      <c r="RMS454" s="142"/>
      <c r="RMT454" s="142"/>
      <c r="RMU454" s="142"/>
      <c r="RMV454" s="142"/>
      <c r="RMW454" s="142"/>
      <c r="RMX454" s="142"/>
      <c r="RMY454" s="142"/>
      <c r="RMZ454" s="142"/>
      <c r="RNA454" s="142"/>
      <c r="RNB454" s="142"/>
      <c r="RNC454" s="142"/>
      <c r="RND454" s="142"/>
      <c r="RNE454" s="142"/>
      <c r="RNF454" s="142"/>
      <c r="RNG454" s="142"/>
      <c r="RNH454" s="142"/>
      <c r="RNI454" s="142"/>
      <c r="RNJ454" s="142"/>
      <c r="RNK454" s="142"/>
      <c r="RNL454" s="142"/>
      <c r="RNM454" s="142"/>
      <c r="RNN454" s="142"/>
      <c r="RNO454" s="142"/>
      <c r="RNP454" s="142"/>
      <c r="RNQ454" s="142"/>
      <c r="RNR454" s="142"/>
      <c r="RNS454" s="142"/>
      <c r="RNT454" s="142"/>
      <c r="RNU454" s="142"/>
      <c r="RNV454" s="142"/>
      <c r="RNW454" s="142"/>
      <c r="RNX454" s="142"/>
      <c r="RNY454" s="142"/>
      <c r="RNZ454" s="142"/>
      <c r="ROA454" s="142"/>
      <c r="ROB454" s="142"/>
      <c r="ROC454" s="142"/>
      <c r="ROD454" s="142"/>
      <c r="ROE454" s="142"/>
      <c r="ROF454" s="142"/>
      <c r="ROG454" s="142"/>
      <c r="ROH454" s="142"/>
      <c r="ROI454" s="142"/>
      <c r="ROJ454" s="142"/>
      <c r="ROK454" s="142"/>
      <c r="ROL454" s="142"/>
      <c r="ROM454" s="142"/>
      <c r="RON454" s="142"/>
      <c r="ROO454" s="142"/>
      <c r="ROP454" s="142"/>
      <c r="ROQ454" s="142"/>
      <c r="ROR454" s="142"/>
      <c r="ROS454" s="142"/>
      <c r="ROT454" s="142"/>
      <c r="ROU454" s="142"/>
      <c r="ROV454" s="142"/>
      <c r="ROW454" s="142"/>
      <c r="ROX454" s="142"/>
      <c r="ROY454" s="142"/>
      <c r="ROZ454" s="142"/>
      <c r="RPA454" s="142"/>
      <c r="RPB454" s="142"/>
      <c r="RPC454" s="142"/>
      <c r="RPD454" s="142"/>
      <c r="RPE454" s="142"/>
      <c r="RPF454" s="142"/>
      <c r="RPG454" s="142"/>
      <c r="RPH454" s="142"/>
      <c r="RPI454" s="142"/>
      <c r="RPJ454" s="142"/>
      <c r="RPK454" s="142"/>
      <c r="RPL454" s="142"/>
      <c r="RPM454" s="142"/>
      <c r="RPN454" s="142"/>
      <c r="RPO454" s="142"/>
      <c r="RPP454" s="142"/>
      <c r="RPQ454" s="142"/>
      <c r="RPR454" s="142"/>
      <c r="RPS454" s="142"/>
      <c r="RPT454" s="142"/>
      <c r="RPU454" s="142"/>
      <c r="RPV454" s="142"/>
      <c r="RPW454" s="142"/>
      <c r="RPX454" s="142"/>
      <c r="RPY454" s="142"/>
      <c r="RPZ454" s="142"/>
      <c r="RQA454" s="142"/>
      <c r="RQB454" s="142"/>
      <c r="RQC454" s="142"/>
      <c r="RQD454" s="142"/>
      <c r="RQE454" s="142"/>
      <c r="RQF454" s="142"/>
      <c r="RQG454" s="142"/>
      <c r="RQH454" s="142"/>
      <c r="RQI454" s="142"/>
      <c r="RQJ454" s="142"/>
      <c r="RQK454" s="142"/>
      <c r="RQL454" s="142"/>
      <c r="RQM454" s="142"/>
      <c r="RQN454" s="142"/>
      <c r="RQO454" s="142"/>
      <c r="RQP454" s="142"/>
      <c r="RQQ454" s="142"/>
      <c r="RQR454" s="142"/>
      <c r="RQS454" s="142"/>
      <c r="RQT454" s="142"/>
      <c r="RQU454" s="142"/>
      <c r="RQV454" s="142"/>
      <c r="RQW454" s="142"/>
      <c r="RQX454" s="142"/>
      <c r="RQY454" s="142"/>
      <c r="RQZ454" s="142"/>
      <c r="RRA454" s="142"/>
      <c r="RRB454" s="142"/>
      <c r="RRC454" s="142"/>
      <c r="RRD454" s="142"/>
      <c r="RRE454" s="142"/>
      <c r="RRF454" s="142"/>
      <c r="RRG454" s="142"/>
      <c r="RRH454" s="142"/>
      <c r="RRI454" s="142"/>
      <c r="RRJ454" s="142"/>
      <c r="RRK454" s="142"/>
      <c r="RRL454" s="142"/>
      <c r="RRM454" s="142"/>
      <c r="RRN454" s="142"/>
      <c r="RRO454" s="142"/>
      <c r="RRP454" s="142"/>
      <c r="RRQ454" s="142"/>
      <c r="RRR454" s="142"/>
      <c r="RRS454" s="142"/>
      <c r="RRT454" s="142"/>
      <c r="RRU454" s="142"/>
      <c r="RRV454" s="142"/>
      <c r="RRW454" s="142"/>
      <c r="RRX454" s="142"/>
      <c r="RRY454" s="142"/>
      <c r="RRZ454" s="142"/>
      <c r="RSA454" s="142"/>
      <c r="RSB454" s="142"/>
      <c r="RSC454" s="142"/>
      <c r="RSD454" s="142"/>
      <c r="RSE454" s="142"/>
      <c r="RSF454" s="142"/>
      <c r="RSG454" s="142"/>
      <c r="RSH454" s="142"/>
      <c r="RSI454" s="142"/>
      <c r="RSJ454" s="142"/>
      <c r="RSK454" s="142"/>
      <c r="RSL454" s="142"/>
      <c r="RSM454" s="142"/>
      <c r="RSN454" s="142"/>
      <c r="RSO454" s="142"/>
      <c r="RSP454" s="142"/>
      <c r="RSQ454" s="142"/>
      <c r="RSR454" s="142"/>
      <c r="RSS454" s="142"/>
      <c r="RST454" s="142"/>
      <c r="RSU454" s="142"/>
      <c r="RSV454" s="142"/>
      <c r="RSW454" s="142"/>
      <c r="RSX454" s="142"/>
      <c r="RSY454" s="142"/>
      <c r="RSZ454" s="142"/>
      <c r="RTA454" s="142"/>
      <c r="RTB454" s="142"/>
      <c r="RTC454" s="142"/>
      <c r="RTD454" s="142"/>
      <c r="RTE454" s="142"/>
      <c r="RTF454" s="142"/>
      <c r="RTG454" s="142"/>
      <c r="RTH454" s="142"/>
      <c r="RTI454" s="142"/>
      <c r="RTJ454" s="142"/>
      <c r="RTK454" s="142"/>
      <c r="RTL454" s="142"/>
      <c r="RTM454" s="142"/>
      <c r="RTN454" s="142"/>
      <c r="RTO454" s="142"/>
      <c r="RTP454" s="142"/>
      <c r="RTQ454" s="142"/>
      <c r="RTR454" s="142"/>
      <c r="RTS454" s="142"/>
      <c r="RTT454" s="142"/>
      <c r="RTU454" s="142"/>
      <c r="RTV454" s="142"/>
      <c r="RTW454" s="142"/>
      <c r="RTX454" s="142"/>
      <c r="RTY454" s="142"/>
      <c r="RTZ454" s="142"/>
      <c r="RUA454" s="142"/>
      <c r="RUB454" s="142"/>
      <c r="RUC454" s="142"/>
      <c r="RUD454" s="142"/>
      <c r="RUE454" s="142"/>
      <c r="RUF454" s="142"/>
      <c r="RUG454" s="142"/>
      <c r="RUH454" s="142"/>
      <c r="RUI454" s="142"/>
      <c r="RUJ454" s="142"/>
      <c r="RUK454" s="142"/>
      <c r="RUL454" s="142"/>
      <c r="RUM454" s="142"/>
      <c r="RUN454" s="142"/>
      <c r="RUO454" s="142"/>
      <c r="RUP454" s="142"/>
      <c r="RUQ454" s="142"/>
      <c r="RUR454" s="142"/>
      <c r="RUS454" s="142"/>
      <c r="RUT454" s="142"/>
      <c r="RUU454" s="142"/>
      <c r="RUV454" s="142"/>
      <c r="RUW454" s="142"/>
      <c r="RUX454" s="142"/>
      <c r="RUY454" s="142"/>
      <c r="RUZ454" s="142"/>
      <c r="RVA454" s="142"/>
      <c r="RVB454" s="142"/>
      <c r="RVC454" s="142"/>
      <c r="RVD454" s="142"/>
      <c r="RVE454" s="142"/>
      <c r="RVF454" s="142"/>
      <c r="RVG454" s="142"/>
      <c r="RVH454" s="142"/>
      <c r="RVI454" s="142"/>
      <c r="RVJ454" s="142"/>
      <c r="RVK454" s="142"/>
      <c r="RVL454" s="142"/>
      <c r="RVM454" s="142"/>
      <c r="RVN454" s="142"/>
      <c r="RVO454" s="142"/>
      <c r="RVP454" s="142"/>
      <c r="RVQ454" s="142"/>
      <c r="RVR454" s="142"/>
      <c r="RVS454" s="142"/>
      <c r="RVT454" s="142"/>
      <c r="RVU454" s="142"/>
      <c r="RVV454" s="142"/>
      <c r="RVW454" s="142"/>
      <c r="RVX454" s="142"/>
      <c r="RVY454" s="142"/>
      <c r="RVZ454" s="142"/>
      <c r="RWA454" s="142"/>
      <c r="RWB454" s="142"/>
      <c r="RWC454" s="142"/>
      <c r="RWD454" s="142"/>
      <c r="RWE454" s="142"/>
      <c r="RWF454" s="142"/>
      <c r="RWG454" s="142"/>
      <c r="RWH454" s="142"/>
      <c r="RWI454" s="142"/>
      <c r="RWJ454" s="142"/>
      <c r="RWK454" s="142"/>
      <c r="RWL454" s="142"/>
      <c r="RWM454" s="142"/>
      <c r="RWN454" s="142"/>
      <c r="RWO454" s="142"/>
      <c r="RWP454" s="142"/>
      <c r="RWQ454" s="142"/>
      <c r="RWR454" s="142"/>
      <c r="RWS454" s="142"/>
      <c r="RWT454" s="142"/>
      <c r="RWU454" s="142"/>
      <c r="RWV454" s="142"/>
      <c r="RWW454" s="142"/>
      <c r="RWX454" s="142"/>
      <c r="RWY454" s="142"/>
      <c r="RWZ454" s="142"/>
      <c r="RXA454" s="142"/>
      <c r="RXB454" s="142"/>
      <c r="RXC454" s="142"/>
      <c r="RXD454" s="142"/>
      <c r="RXE454" s="142"/>
      <c r="RXF454" s="142"/>
      <c r="RXG454" s="142"/>
      <c r="RXH454" s="142"/>
      <c r="RXI454" s="142"/>
      <c r="RXJ454" s="142"/>
      <c r="RXK454" s="142"/>
      <c r="RXL454" s="142"/>
      <c r="RXM454" s="142"/>
      <c r="RXN454" s="142"/>
      <c r="RXO454" s="142"/>
      <c r="RXP454" s="142"/>
      <c r="RXQ454" s="142"/>
      <c r="RXR454" s="142"/>
      <c r="RXS454" s="142"/>
      <c r="RXT454" s="142"/>
      <c r="RXU454" s="142"/>
      <c r="RXV454" s="142"/>
      <c r="RXW454" s="142"/>
      <c r="RXX454" s="142"/>
      <c r="RXY454" s="142"/>
      <c r="RXZ454" s="142"/>
      <c r="RYA454" s="142"/>
      <c r="RYB454" s="142"/>
      <c r="RYC454" s="142"/>
      <c r="RYD454" s="142"/>
      <c r="RYE454" s="142"/>
      <c r="RYF454" s="142"/>
      <c r="RYG454" s="142"/>
      <c r="RYH454" s="142"/>
      <c r="RYI454" s="142"/>
      <c r="RYJ454" s="142"/>
      <c r="RYK454" s="142"/>
      <c r="RYL454" s="142"/>
      <c r="RYM454" s="142"/>
      <c r="RYN454" s="142"/>
      <c r="RYO454" s="142"/>
      <c r="RYP454" s="142"/>
      <c r="RYQ454" s="142"/>
      <c r="RYR454" s="142"/>
      <c r="RYS454" s="142"/>
      <c r="RYT454" s="142"/>
      <c r="RYU454" s="142"/>
      <c r="RYV454" s="142"/>
      <c r="RYW454" s="142"/>
      <c r="RYX454" s="142"/>
      <c r="RYY454" s="142"/>
      <c r="RYZ454" s="142"/>
      <c r="RZA454" s="142"/>
      <c r="RZB454" s="142"/>
      <c r="RZC454" s="142"/>
      <c r="RZD454" s="142"/>
      <c r="RZE454" s="142"/>
      <c r="RZF454" s="142"/>
      <c r="RZG454" s="142"/>
      <c r="RZH454" s="142"/>
      <c r="RZI454" s="142"/>
      <c r="RZJ454" s="142"/>
      <c r="RZK454" s="142"/>
      <c r="RZL454" s="142"/>
      <c r="RZM454" s="142"/>
      <c r="RZN454" s="142"/>
      <c r="RZO454" s="142"/>
      <c r="RZP454" s="142"/>
      <c r="RZQ454" s="142"/>
      <c r="RZR454" s="142"/>
      <c r="RZS454" s="142"/>
      <c r="RZT454" s="142"/>
      <c r="RZU454" s="142"/>
      <c r="RZV454" s="142"/>
      <c r="RZW454" s="142"/>
      <c r="RZX454" s="142"/>
      <c r="RZY454" s="142"/>
      <c r="RZZ454" s="142"/>
      <c r="SAA454" s="142"/>
      <c r="SAB454" s="142"/>
      <c r="SAC454" s="142"/>
      <c r="SAD454" s="142"/>
      <c r="SAE454" s="142"/>
      <c r="SAF454" s="142"/>
      <c r="SAG454" s="142"/>
      <c r="SAH454" s="142"/>
      <c r="SAI454" s="142"/>
      <c r="SAJ454" s="142"/>
      <c r="SAK454" s="142"/>
      <c r="SAL454" s="142"/>
      <c r="SAM454" s="142"/>
      <c r="SAN454" s="142"/>
      <c r="SAO454" s="142"/>
      <c r="SAP454" s="142"/>
      <c r="SAQ454" s="142"/>
      <c r="SAR454" s="142"/>
      <c r="SAS454" s="142"/>
      <c r="SAT454" s="142"/>
      <c r="SAU454" s="142"/>
      <c r="SAV454" s="142"/>
      <c r="SAW454" s="142"/>
      <c r="SAX454" s="142"/>
      <c r="SAY454" s="142"/>
      <c r="SAZ454" s="142"/>
      <c r="SBA454" s="142"/>
      <c r="SBB454" s="142"/>
      <c r="SBC454" s="142"/>
      <c r="SBD454" s="142"/>
      <c r="SBE454" s="142"/>
      <c r="SBF454" s="142"/>
      <c r="SBG454" s="142"/>
      <c r="SBH454" s="142"/>
      <c r="SBI454" s="142"/>
      <c r="SBJ454" s="142"/>
      <c r="SBK454" s="142"/>
      <c r="SBL454" s="142"/>
      <c r="SBM454" s="142"/>
      <c r="SBN454" s="142"/>
      <c r="SBO454" s="142"/>
      <c r="SBP454" s="142"/>
      <c r="SBQ454" s="142"/>
      <c r="SBR454" s="142"/>
      <c r="SBS454" s="142"/>
      <c r="SBT454" s="142"/>
      <c r="SBU454" s="142"/>
      <c r="SBV454" s="142"/>
      <c r="SBW454" s="142"/>
      <c r="SBX454" s="142"/>
      <c r="SBY454" s="142"/>
      <c r="SBZ454" s="142"/>
      <c r="SCA454" s="142"/>
      <c r="SCB454" s="142"/>
      <c r="SCC454" s="142"/>
      <c r="SCD454" s="142"/>
      <c r="SCE454" s="142"/>
      <c r="SCF454" s="142"/>
      <c r="SCG454" s="142"/>
      <c r="SCH454" s="142"/>
      <c r="SCI454" s="142"/>
      <c r="SCJ454" s="142"/>
      <c r="SCK454" s="142"/>
      <c r="SCL454" s="142"/>
      <c r="SCM454" s="142"/>
      <c r="SCN454" s="142"/>
      <c r="SCO454" s="142"/>
      <c r="SCP454" s="142"/>
      <c r="SCQ454" s="142"/>
      <c r="SCR454" s="142"/>
      <c r="SCS454" s="142"/>
      <c r="SCT454" s="142"/>
      <c r="SCU454" s="142"/>
      <c r="SCV454" s="142"/>
      <c r="SCW454" s="142"/>
      <c r="SCX454" s="142"/>
      <c r="SCY454" s="142"/>
      <c r="SCZ454" s="142"/>
      <c r="SDA454" s="142"/>
      <c r="SDB454" s="142"/>
      <c r="SDC454" s="142"/>
      <c r="SDD454" s="142"/>
      <c r="SDE454" s="142"/>
      <c r="SDF454" s="142"/>
      <c r="SDG454" s="142"/>
      <c r="SDH454" s="142"/>
      <c r="SDI454" s="142"/>
      <c r="SDJ454" s="142"/>
      <c r="SDK454" s="142"/>
      <c r="SDL454" s="142"/>
      <c r="SDM454" s="142"/>
      <c r="SDN454" s="142"/>
      <c r="SDO454" s="142"/>
      <c r="SDP454" s="142"/>
      <c r="SDQ454" s="142"/>
      <c r="SDR454" s="142"/>
      <c r="SDS454" s="142"/>
      <c r="SDT454" s="142"/>
      <c r="SDU454" s="142"/>
      <c r="SDV454" s="142"/>
      <c r="SDW454" s="142"/>
      <c r="SDX454" s="142"/>
      <c r="SDY454" s="142"/>
      <c r="SDZ454" s="142"/>
      <c r="SEA454" s="142"/>
      <c r="SEB454" s="142"/>
      <c r="SEC454" s="142"/>
      <c r="SED454" s="142"/>
      <c r="SEE454" s="142"/>
      <c r="SEF454" s="142"/>
      <c r="SEG454" s="142"/>
      <c r="SEH454" s="142"/>
      <c r="SEI454" s="142"/>
      <c r="SEJ454" s="142"/>
      <c r="SEK454" s="142"/>
      <c r="SEL454" s="142"/>
      <c r="SEM454" s="142"/>
      <c r="SEN454" s="142"/>
      <c r="SEO454" s="142"/>
      <c r="SEP454" s="142"/>
      <c r="SEQ454" s="142"/>
      <c r="SER454" s="142"/>
      <c r="SES454" s="142"/>
      <c r="SET454" s="142"/>
      <c r="SEU454" s="142"/>
      <c r="SEV454" s="142"/>
      <c r="SEW454" s="142"/>
      <c r="SEX454" s="142"/>
      <c r="SEY454" s="142"/>
      <c r="SEZ454" s="142"/>
      <c r="SFA454" s="142"/>
      <c r="SFB454" s="142"/>
      <c r="SFC454" s="142"/>
      <c r="SFD454" s="142"/>
      <c r="SFE454" s="142"/>
      <c r="SFF454" s="142"/>
      <c r="SFG454" s="142"/>
      <c r="SFH454" s="142"/>
      <c r="SFI454" s="142"/>
      <c r="SFJ454" s="142"/>
      <c r="SFK454" s="142"/>
      <c r="SFL454" s="142"/>
      <c r="SFM454" s="142"/>
      <c r="SFN454" s="142"/>
      <c r="SFO454" s="142"/>
      <c r="SFP454" s="142"/>
      <c r="SFQ454" s="142"/>
      <c r="SFR454" s="142"/>
      <c r="SFS454" s="142"/>
      <c r="SFT454" s="142"/>
      <c r="SFU454" s="142"/>
      <c r="SFV454" s="142"/>
      <c r="SFW454" s="142"/>
      <c r="SFX454" s="142"/>
      <c r="SFY454" s="142"/>
      <c r="SFZ454" s="142"/>
      <c r="SGA454" s="142"/>
      <c r="SGB454" s="142"/>
      <c r="SGC454" s="142"/>
      <c r="SGD454" s="142"/>
      <c r="SGE454" s="142"/>
      <c r="SGF454" s="142"/>
      <c r="SGG454" s="142"/>
      <c r="SGH454" s="142"/>
      <c r="SGI454" s="142"/>
      <c r="SGJ454" s="142"/>
      <c r="SGK454" s="142"/>
      <c r="SGL454" s="142"/>
      <c r="SGM454" s="142"/>
      <c r="SGN454" s="142"/>
      <c r="SGO454" s="142"/>
      <c r="SGP454" s="142"/>
      <c r="SGQ454" s="142"/>
      <c r="SGR454" s="142"/>
      <c r="SGS454" s="142"/>
      <c r="SGT454" s="142"/>
      <c r="SGU454" s="142"/>
      <c r="SGV454" s="142"/>
      <c r="SGW454" s="142"/>
      <c r="SGX454" s="142"/>
      <c r="SGY454" s="142"/>
      <c r="SGZ454" s="142"/>
      <c r="SHA454" s="142"/>
      <c r="SHB454" s="142"/>
      <c r="SHC454" s="142"/>
      <c r="SHD454" s="142"/>
      <c r="SHE454" s="142"/>
      <c r="SHF454" s="142"/>
      <c r="SHG454" s="142"/>
      <c r="SHH454" s="142"/>
      <c r="SHI454" s="142"/>
      <c r="SHJ454" s="142"/>
      <c r="SHK454" s="142"/>
      <c r="SHL454" s="142"/>
      <c r="SHM454" s="142"/>
      <c r="SHN454" s="142"/>
      <c r="SHO454" s="142"/>
      <c r="SHP454" s="142"/>
      <c r="SHQ454" s="142"/>
      <c r="SHR454" s="142"/>
      <c r="SHS454" s="142"/>
      <c r="SHT454" s="142"/>
      <c r="SHU454" s="142"/>
      <c r="SHV454" s="142"/>
      <c r="SHW454" s="142"/>
      <c r="SHX454" s="142"/>
      <c r="SHY454" s="142"/>
      <c r="SHZ454" s="142"/>
      <c r="SIA454" s="142"/>
      <c r="SIB454" s="142"/>
      <c r="SIC454" s="142"/>
      <c r="SID454" s="142"/>
      <c r="SIE454" s="142"/>
      <c r="SIF454" s="142"/>
      <c r="SIG454" s="142"/>
      <c r="SIH454" s="142"/>
      <c r="SII454" s="142"/>
      <c r="SIJ454" s="142"/>
      <c r="SIK454" s="142"/>
      <c r="SIL454" s="142"/>
      <c r="SIM454" s="142"/>
      <c r="SIN454" s="142"/>
      <c r="SIO454" s="142"/>
      <c r="SIP454" s="142"/>
      <c r="SIQ454" s="142"/>
      <c r="SIR454" s="142"/>
      <c r="SIS454" s="142"/>
      <c r="SIT454" s="142"/>
      <c r="SIU454" s="142"/>
      <c r="SIV454" s="142"/>
      <c r="SIW454" s="142"/>
      <c r="SIX454" s="142"/>
      <c r="SIY454" s="142"/>
      <c r="SIZ454" s="142"/>
      <c r="SJA454" s="142"/>
      <c r="SJB454" s="142"/>
      <c r="SJC454" s="142"/>
      <c r="SJD454" s="142"/>
      <c r="SJE454" s="142"/>
      <c r="SJF454" s="142"/>
      <c r="SJG454" s="142"/>
      <c r="SJH454" s="142"/>
      <c r="SJI454" s="142"/>
      <c r="SJJ454" s="142"/>
      <c r="SJK454" s="142"/>
      <c r="SJL454" s="142"/>
      <c r="SJM454" s="142"/>
      <c r="SJN454" s="142"/>
      <c r="SJO454" s="142"/>
      <c r="SJP454" s="142"/>
      <c r="SJQ454" s="142"/>
      <c r="SJR454" s="142"/>
      <c r="SJS454" s="142"/>
      <c r="SJT454" s="142"/>
      <c r="SJU454" s="142"/>
      <c r="SJV454" s="142"/>
      <c r="SJW454" s="142"/>
      <c r="SJX454" s="142"/>
      <c r="SJY454" s="142"/>
      <c r="SJZ454" s="142"/>
      <c r="SKA454" s="142"/>
      <c r="SKB454" s="142"/>
      <c r="SKC454" s="142"/>
      <c r="SKD454" s="142"/>
      <c r="SKE454" s="142"/>
      <c r="SKF454" s="142"/>
      <c r="SKG454" s="142"/>
      <c r="SKH454" s="142"/>
      <c r="SKI454" s="142"/>
      <c r="SKJ454" s="142"/>
      <c r="SKK454" s="142"/>
      <c r="SKL454" s="142"/>
      <c r="SKM454" s="142"/>
      <c r="SKN454" s="142"/>
      <c r="SKO454" s="142"/>
      <c r="SKP454" s="142"/>
      <c r="SKQ454" s="142"/>
      <c r="SKR454" s="142"/>
      <c r="SKS454" s="142"/>
      <c r="SKT454" s="142"/>
      <c r="SKU454" s="142"/>
      <c r="SKV454" s="142"/>
      <c r="SKW454" s="142"/>
      <c r="SKX454" s="142"/>
      <c r="SKY454" s="142"/>
      <c r="SKZ454" s="142"/>
      <c r="SLA454" s="142"/>
      <c r="SLB454" s="142"/>
      <c r="SLC454" s="142"/>
      <c r="SLD454" s="142"/>
      <c r="SLE454" s="142"/>
      <c r="SLF454" s="142"/>
      <c r="SLG454" s="142"/>
      <c r="SLH454" s="142"/>
      <c r="SLI454" s="142"/>
      <c r="SLJ454" s="142"/>
      <c r="SLK454" s="142"/>
      <c r="SLL454" s="142"/>
      <c r="SLM454" s="142"/>
      <c r="SLN454" s="142"/>
      <c r="SLO454" s="142"/>
      <c r="SLP454" s="142"/>
      <c r="SLQ454" s="142"/>
      <c r="SLR454" s="142"/>
      <c r="SLS454" s="142"/>
      <c r="SLT454" s="142"/>
      <c r="SLU454" s="142"/>
      <c r="SLV454" s="142"/>
      <c r="SLW454" s="142"/>
      <c r="SLX454" s="142"/>
      <c r="SLY454" s="142"/>
      <c r="SLZ454" s="142"/>
      <c r="SMA454" s="142"/>
      <c r="SMB454" s="142"/>
      <c r="SMC454" s="142"/>
      <c r="SMD454" s="142"/>
      <c r="SME454" s="142"/>
      <c r="SMF454" s="142"/>
      <c r="SMG454" s="142"/>
      <c r="SMH454" s="142"/>
      <c r="SMI454" s="142"/>
      <c r="SMJ454" s="142"/>
      <c r="SMK454" s="142"/>
      <c r="SML454" s="142"/>
      <c r="SMM454" s="142"/>
      <c r="SMN454" s="142"/>
      <c r="SMO454" s="142"/>
      <c r="SMP454" s="142"/>
      <c r="SMQ454" s="142"/>
      <c r="SMR454" s="142"/>
      <c r="SMS454" s="142"/>
      <c r="SMT454" s="142"/>
      <c r="SMU454" s="142"/>
      <c r="SMV454" s="142"/>
      <c r="SMW454" s="142"/>
      <c r="SMX454" s="142"/>
      <c r="SMY454" s="142"/>
      <c r="SMZ454" s="142"/>
      <c r="SNA454" s="142"/>
      <c r="SNB454" s="142"/>
      <c r="SNC454" s="142"/>
      <c r="SND454" s="142"/>
      <c r="SNE454" s="142"/>
      <c r="SNF454" s="142"/>
      <c r="SNG454" s="142"/>
      <c r="SNH454" s="142"/>
      <c r="SNI454" s="142"/>
      <c r="SNJ454" s="142"/>
      <c r="SNK454" s="142"/>
      <c r="SNL454" s="142"/>
      <c r="SNM454" s="142"/>
      <c r="SNN454" s="142"/>
      <c r="SNO454" s="142"/>
      <c r="SNP454" s="142"/>
      <c r="SNQ454" s="142"/>
      <c r="SNR454" s="142"/>
      <c r="SNS454" s="142"/>
      <c r="SNT454" s="142"/>
      <c r="SNU454" s="142"/>
      <c r="SNV454" s="142"/>
      <c r="SNW454" s="142"/>
      <c r="SNX454" s="142"/>
      <c r="SNY454" s="142"/>
      <c r="SNZ454" s="142"/>
      <c r="SOA454" s="142"/>
      <c r="SOB454" s="142"/>
      <c r="SOC454" s="142"/>
      <c r="SOD454" s="142"/>
      <c r="SOE454" s="142"/>
      <c r="SOF454" s="142"/>
      <c r="SOG454" s="142"/>
      <c r="SOH454" s="142"/>
      <c r="SOI454" s="142"/>
      <c r="SOJ454" s="142"/>
      <c r="SOK454" s="142"/>
      <c r="SOL454" s="142"/>
      <c r="SOM454" s="142"/>
      <c r="SON454" s="142"/>
      <c r="SOO454" s="142"/>
      <c r="SOP454" s="142"/>
      <c r="SOQ454" s="142"/>
      <c r="SOR454" s="142"/>
      <c r="SOS454" s="142"/>
      <c r="SOT454" s="142"/>
      <c r="SOU454" s="142"/>
      <c r="SOV454" s="142"/>
      <c r="SOW454" s="142"/>
      <c r="SOX454" s="142"/>
      <c r="SOY454" s="142"/>
      <c r="SOZ454" s="142"/>
      <c r="SPA454" s="142"/>
      <c r="SPB454" s="142"/>
      <c r="SPC454" s="142"/>
      <c r="SPD454" s="142"/>
      <c r="SPE454" s="142"/>
      <c r="SPF454" s="142"/>
      <c r="SPG454" s="142"/>
      <c r="SPH454" s="142"/>
      <c r="SPI454" s="142"/>
      <c r="SPJ454" s="142"/>
      <c r="SPK454" s="142"/>
      <c r="SPL454" s="142"/>
      <c r="SPM454" s="142"/>
      <c r="SPN454" s="142"/>
      <c r="SPO454" s="142"/>
      <c r="SPP454" s="142"/>
      <c r="SPQ454" s="142"/>
      <c r="SPR454" s="142"/>
      <c r="SPS454" s="142"/>
      <c r="SPT454" s="142"/>
      <c r="SPU454" s="142"/>
      <c r="SPV454" s="142"/>
      <c r="SPW454" s="142"/>
      <c r="SPX454" s="142"/>
      <c r="SPY454" s="142"/>
      <c r="SPZ454" s="142"/>
      <c r="SQA454" s="142"/>
      <c r="SQB454" s="142"/>
      <c r="SQC454" s="142"/>
      <c r="SQD454" s="142"/>
      <c r="SQE454" s="142"/>
      <c r="SQF454" s="142"/>
      <c r="SQG454" s="142"/>
      <c r="SQH454" s="142"/>
      <c r="SQI454" s="142"/>
      <c r="SQJ454" s="142"/>
      <c r="SQK454" s="142"/>
      <c r="SQL454" s="142"/>
      <c r="SQM454" s="142"/>
      <c r="SQN454" s="142"/>
      <c r="SQO454" s="142"/>
      <c r="SQP454" s="142"/>
      <c r="SQQ454" s="142"/>
      <c r="SQR454" s="142"/>
      <c r="SQS454" s="142"/>
      <c r="SQT454" s="142"/>
      <c r="SQU454" s="142"/>
      <c r="SQV454" s="142"/>
      <c r="SQW454" s="142"/>
      <c r="SQX454" s="142"/>
      <c r="SQY454" s="142"/>
      <c r="SQZ454" s="142"/>
      <c r="SRA454" s="142"/>
      <c r="SRB454" s="142"/>
      <c r="SRC454" s="142"/>
      <c r="SRD454" s="142"/>
      <c r="SRE454" s="142"/>
      <c r="SRF454" s="142"/>
      <c r="SRG454" s="142"/>
      <c r="SRH454" s="142"/>
      <c r="SRI454" s="142"/>
      <c r="SRJ454" s="142"/>
      <c r="SRK454" s="142"/>
      <c r="SRL454" s="142"/>
      <c r="SRM454" s="142"/>
      <c r="SRN454" s="142"/>
      <c r="SRO454" s="142"/>
      <c r="SRP454" s="142"/>
      <c r="SRQ454" s="142"/>
      <c r="SRR454" s="142"/>
      <c r="SRS454" s="142"/>
      <c r="SRT454" s="142"/>
      <c r="SRU454" s="142"/>
      <c r="SRV454" s="142"/>
      <c r="SRW454" s="142"/>
      <c r="SRX454" s="142"/>
      <c r="SRY454" s="142"/>
      <c r="SRZ454" s="142"/>
      <c r="SSA454" s="142"/>
      <c r="SSB454" s="142"/>
      <c r="SSC454" s="142"/>
      <c r="SSD454" s="142"/>
      <c r="SSE454" s="142"/>
      <c r="SSF454" s="142"/>
      <c r="SSG454" s="142"/>
      <c r="SSH454" s="142"/>
      <c r="SSI454" s="142"/>
      <c r="SSJ454" s="142"/>
      <c r="SSK454" s="142"/>
      <c r="SSL454" s="142"/>
      <c r="SSM454" s="142"/>
      <c r="SSN454" s="142"/>
      <c r="SSO454" s="142"/>
      <c r="SSP454" s="142"/>
      <c r="SSQ454" s="142"/>
      <c r="SSR454" s="142"/>
      <c r="SSS454" s="142"/>
      <c r="SST454" s="142"/>
      <c r="SSU454" s="142"/>
      <c r="SSV454" s="142"/>
      <c r="SSW454" s="142"/>
      <c r="SSX454" s="142"/>
      <c r="SSY454" s="142"/>
      <c r="SSZ454" s="142"/>
      <c r="STA454" s="142"/>
      <c r="STB454" s="142"/>
      <c r="STC454" s="142"/>
      <c r="STD454" s="142"/>
      <c r="STE454" s="142"/>
      <c r="STF454" s="142"/>
      <c r="STG454" s="142"/>
      <c r="STH454" s="142"/>
      <c r="STI454" s="142"/>
      <c r="STJ454" s="142"/>
      <c r="STK454" s="142"/>
      <c r="STL454" s="142"/>
      <c r="STM454" s="142"/>
      <c r="STN454" s="142"/>
      <c r="STO454" s="142"/>
      <c r="STP454" s="142"/>
      <c r="STQ454" s="142"/>
      <c r="STR454" s="142"/>
      <c r="STS454" s="142"/>
      <c r="STT454" s="142"/>
      <c r="STU454" s="142"/>
      <c r="STV454" s="142"/>
      <c r="STW454" s="142"/>
      <c r="STX454" s="142"/>
      <c r="STY454" s="142"/>
      <c r="STZ454" s="142"/>
      <c r="SUA454" s="142"/>
      <c r="SUB454" s="142"/>
      <c r="SUC454" s="142"/>
      <c r="SUD454" s="142"/>
      <c r="SUE454" s="142"/>
      <c r="SUF454" s="142"/>
      <c r="SUG454" s="142"/>
      <c r="SUH454" s="142"/>
      <c r="SUI454" s="142"/>
      <c r="SUJ454" s="142"/>
      <c r="SUK454" s="142"/>
      <c r="SUL454" s="142"/>
      <c r="SUM454" s="142"/>
      <c r="SUN454" s="142"/>
      <c r="SUO454" s="142"/>
      <c r="SUP454" s="142"/>
      <c r="SUQ454" s="142"/>
      <c r="SUR454" s="142"/>
      <c r="SUS454" s="142"/>
      <c r="SUT454" s="142"/>
      <c r="SUU454" s="142"/>
      <c r="SUV454" s="142"/>
      <c r="SUW454" s="142"/>
      <c r="SUX454" s="142"/>
      <c r="SUY454" s="142"/>
      <c r="SUZ454" s="142"/>
      <c r="SVA454" s="142"/>
      <c r="SVB454" s="142"/>
      <c r="SVC454" s="142"/>
      <c r="SVD454" s="142"/>
      <c r="SVE454" s="142"/>
      <c r="SVF454" s="142"/>
      <c r="SVG454" s="142"/>
      <c r="SVH454" s="142"/>
      <c r="SVI454" s="142"/>
      <c r="SVJ454" s="142"/>
      <c r="SVK454" s="142"/>
      <c r="SVL454" s="142"/>
      <c r="SVM454" s="142"/>
      <c r="SVN454" s="142"/>
      <c r="SVO454" s="142"/>
      <c r="SVP454" s="142"/>
      <c r="SVQ454" s="142"/>
      <c r="SVR454" s="142"/>
      <c r="SVS454" s="142"/>
      <c r="SVT454" s="142"/>
      <c r="SVU454" s="142"/>
      <c r="SVV454" s="142"/>
      <c r="SVW454" s="142"/>
      <c r="SVX454" s="142"/>
      <c r="SVY454" s="142"/>
      <c r="SVZ454" s="142"/>
      <c r="SWA454" s="142"/>
      <c r="SWB454" s="142"/>
      <c r="SWC454" s="142"/>
      <c r="SWD454" s="142"/>
      <c r="SWE454" s="142"/>
      <c r="SWF454" s="142"/>
      <c r="SWG454" s="142"/>
      <c r="SWH454" s="142"/>
      <c r="SWI454" s="142"/>
      <c r="SWJ454" s="142"/>
      <c r="SWK454" s="142"/>
      <c r="SWL454" s="142"/>
      <c r="SWM454" s="142"/>
      <c r="SWN454" s="142"/>
      <c r="SWO454" s="142"/>
      <c r="SWP454" s="142"/>
      <c r="SWQ454" s="142"/>
      <c r="SWR454" s="142"/>
      <c r="SWS454" s="142"/>
      <c r="SWT454" s="142"/>
      <c r="SWU454" s="142"/>
      <c r="SWV454" s="142"/>
      <c r="SWW454" s="142"/>
      <c r="SWX454" s="142"/>
      <c r="SWY454" s="142"/>
      <c r="SWZ454" s="142"/>
      <c r="SXA454" s="142"/>
      <c r="SXB454" s="142"/>
      <c r="SXC454" s="142"/>
      <c r="SXD454" s="142"/>
      <c r="SXE454" s="142"/>
      <c r="SXF454" s="142"/>
      <c r="SXG454" s="142"/>
      <c r="SXH454" s="142"/>
      <c r="SXI454" s="142"/>
      <c r="SXJ454" s="142"/>
      <c r="SXK454" s="142"/>
      <c r="SXL454" s="142"/>
      <c r="SXM454" s="142"/>
      <c r="SXN454" s="142"/>
      <c r="SXO454" s="142"/>
      <c r="SXP454" s="142"/>
      <c r="SXQ454" s="142"/>
      <c r="SXR454" s="142"/>
      <c r="SXS454" s="142"/>
      <c r="SXT454" s="142"/>
      <c r="SXU454" s="142"/>
      <c r="SXV454" s="142"/>
      <c r="SXW454" s="142"/>
      <c r="SXX454" s="142"/>
      <c r="SXY454" s="142"/>
      <c r="SXZ454" s="142"/>
      <c r="SYA454" s="142"/>
      <c r="SYB454" s="142"/>
      <c r="SYC454" s="142"/>
      <c r="SYD454" s="142"/>
      <c r="SYE454" s="142"/>
      <c r="SYF454" s="142"/>
      <c r="SYG454" s="142"/>
      <c r="SYH454" s="142"/>
      <c r="SYI454" s="142"/>
      <c r="SYJ454" s="142"/>
      <c r="SYK454" s="142"/>
      <c r="SYL454" s="142"/>
      <c r="SYM454" s="142"/>
      <c r="SYN454" s="142"/>
      <c r="SYO454" s="142"/>
      <c r="SYP454" s="142"/>
      <c r="SYQ454" s="142"/>
      <c r="SYR454" s="142"/>
      <c r="SYS454" s="142"/>
      <c r="SYT454" s="142"/>
      <c r="SYU454" s="142"/>
      <c r="SYV454" s="142"/>
      <c r="SYW454" s="142"/>
      <c r="SYX454" s="142"/>
      <c r="SYY454" s="142"/>
      <c r="SYZ454" s="142"/>
      <c r="SZA454" s="142"/>
      <c r="SZB454" s="142"/>
      <c r="SZC454" s="142"/>
      <c r="SZD454" s="142"/>
      <c r="SZE454" s="142"/>
      <c r="SZF454" s="142"/>
      <c r="SZG454" s="142"/>
      <c r="SZH454" s="142"/>
      <c r="SZI454" s="142"/>
      <c r="SZJ454" s="142"/>
      <c r="SZK454" s="142"/>
      <c r="SZL454" s="142"/>
      <c r="SZM454" s="142"/>
      <c r="SZN454" s="142"/>
      <c r="SZO454" s="142"/>
      <c r="SZP454" s="142"/>
      <c r="SZQ454" s="142"/>
      <c r="SZR454" s="142"/>
      <c r="SZS454" s="142"/>
      <c r="SZT454" s="142"/>
      <c r="SZU454" s="142"/>
      <c r="SZV454" s="142"/>
      <c r="SZW454" s="142"/>
      <c r="SZX454" s="142"/>
      <c r="SZY454" s="142"/>
      <c r="SZZ454" s="142"/>
      <c r="TAA454" s="142"/>
      <c r="TAB454" s="142"/>
      <c r="TAC454" s="142"/>
      <c r="TAD454" s="142"/>
      <c r="TAE454" s="142"/>
      <c r="TAF454" s="142"/>
      <c r="TAG454" s="142"/>
      <c r="TAH454" s="142"/>
      <c r="TAI454" s="142"/>
      <c r="TAJ454" s="142"/>
      <c r="TAK454" s="142"/>
      <c r="TAL454" s="142"/>
      <c r="TAM454" s="142"/>
      <c r="TAN454" s="142"/>
      <c r="TAO454" s="142"/>
      <c r="TAP454" s="142"/>
      <c r="TAQ454" s="142"/>
      <c r="TAR454" s="142"/>
      <c r="TAS454" s="142"/>
      <c r="TAT454" s="142"/>
      <c r="TAU454" s="142"/>
      <c r="TAV454" s="142"/>
      <c r="TAW454" s="142"/>
      <c r="TAX454" s="142"/>
      <c r="TAY454" s="142"/>
      <c r="TAZ454" s="142"/>
      <c r="TBA454" s="142"/>
      <c r="TBB454" s="142"/>
      <c r="TBC454" s="142"/>
      <c r="TBD454" s="142"/>
      <c r="TBE454" s="142"/>
      <c r="TBF454" s="142"/>
      <c r="TBG454" s="142"/>
      <c r="TBH454" s="142"/>
      <c r="TBI454" s="142"/>
      <c r="TBJ454" s="142"/>
      <c r="TBK454" s="142"/>
      <c r="TBL454" s="142"/>
      <c r="TBM454" s="142"/>
      <c r="TBN454" s="142"/>
      <c r="TBO454" s="142"/>
      <c r="TBP454" s="142"/>
      <c r="TBQ454" s="142"/>
      <c r="TBR454" s="142"/>
      <c r="TBS454" s="142"/>
      <c r="TBT454" s="142"/>
      <c r="TBU454" s="142"/>
      <c r="TBV454" s="142"/>
      <c r="TBW454" s="142"/>
      <c r="TBX454" s="142"/>
      <c r="TBY454" s="142"/>
      <c r="TBZ454" s="142"/>
      <c r="TCA454" s="142"/>
      <c r="TCB454" s="142"/>
      <c r="TCC454" s="142"/>
      <c r="TCD454" s="142"/>
      <c r="TCE454" s="142"/>
      <c r="TCF454" s="142"/>
      <c r="TCG454" s="142"/>
      <c r="TCH454" s="142"/>
      <c r="TCI454" s="142"/>
      <c r="TCJ454" s="142"/>
      <c r="TCK454" s="142"/>
      <c r="TCL454" s="142"/>
      <c r="TCM454" s="142"/>
      <c r="TCN454" s="142"/>
      <c r="TCO454" s="142"/>
      <c r="TCP454" s="142"/>
      <c r="TCQ454" s="142"/>
      <c r="TCR454" s="142"/>
      <c r="TCS454" s="142"/>
      <c r="TCT454" s="142"/>
      <c r="TCU454" s="142"/>
      <c r="TCV454" s="142"/>
      <c r="TCW454" s="142"/>
      <c r="TCX454" s="142"/>
      <c r="TCY454" s="142"/>
      <c r="TCZ454" s="142"/>
      <c r="TDA454" s="142"/>
      <c r="TDB454" s="142"/>
      <c r="TDC454" s="142"/>
      <c r="TDD454" s="142"/>
      <c r="TDE454" s="142"/>
      <c r="TDF454" s="142"/>
      <c r="TDG454" s="142"/>
      <c r="TDH454" s="142"/>
      <c r="TDI454" s="142"/>
      <c r="TDJ454" s="142"/>
      <c r="TDK454" s="142"/>
      <c r="TDL454" s="142"/>
      <c r="TDM454" s="142"/>
      <c r="TDN454" s="142"/>
      <c r="TDO454" s="142"/>
      <c r="TDP454" s="142"/>
      <c r="TDQ454" s="142"/>
      <c r="TDR454" s="142"/>
      <c r="TDS454" s="142"/>
      <c r="TDT454" s="142"/>
      <c r="TDU454" s="142"/>
      <c r="TDV454" s="142"/>
      <c r="TDW454" s="142"/>
      <c r="TDX454" s="142"/>
      <c r="TDY454" s="142"/>
      <c r="TDZ454" s="142"/>
      <c r="TEA454" s="142"/>
      <c r="TEB454" s="142"/>
      <c r="TEC454" s="142"/>
      <c r="TED454" s="142"/>
      <c r="TEE454" s="142"/>
      <c r="TEF454" s="142"/>
      <c r="TEG454" s="142"/>
      <c r="TEH454" s="142"/>
      <c r="TEI454" s="142"/>
      <c r="TEJ454" s="142"/>
      <c r="TEK454" s="142"/>
      <c r="TEL454" s="142"/>
      <c r="TEM454" s="142"/>
      <c r="TEN454" s="142"/>
      <c r="TEO454" s="142"/>
      <c r="TEP454" s="142"/>
      <c r="TEQ454" s="142"/>
      <c r="TER454" s="142"/>
      <c r="TES454" s="142"/>
      <c r="TET454" s="142"/>
      <c r="TEU454" s="142"/>
      <c r="TEV454" s="142"/>
      <c r="TEW454" s="142"/>
      <c r="TEX454" s="142"/>
      <c r="TEY454" s="142"/>
      <c r="TEZ454" s="142"/>
      <c r="TFA454" s="142"/>
      <c r="TFB454" s="142"/>
      <c r="TFC454" s="142"/>
      <c r="TFD454" s="142"/>
      <c r="TFE454" s="142"/>
      <c r="TFF454" s="142"/>
      <c r="TFG454" s="142"/>
      <c r="TFH454" s="142"/>
      <c r="TFI454" s="142"/>
      <c r="TFJ454" s="142"/>
      <c r="TFK454" s="142"/>
      <c r="TFL454" s="142"/>
      <c r="TFM454" s="142"/>
      <c r="TFN454" s="142"/>
      <c r="TFO454" s="142"/>
      <c r="TFP454" s="142"/>
      <c r="TFQ454" s="142"/>
      <c r="TFR454" s="142"/>
      <c r="TFS454" s="142"/>
      <c r="TFT454" s="142"/>
      <c r="TFU454" s="142"/>
      <c r="TFV454" s="142"/>
      <c r="TFW454" s="142"/>
      <c r="TFX454" s="142"/>
      <c r="TFY454" s="142"/>
      <c r="TFZ454" s="142"/>
      <c r="TGA454" s="142"/>
      <c r="TGB454" s="142"/>
      <c r="TGC454" s="142"/>
      <c r="TGD454" s="142"/>
      <c r="TGE454" s="142"/>
      <c r="TGF454" s="142"/>
      <c r="TGG454" s="142"/>
      <c r="TGH454" s="142"/>
      <c r="TGI454" s="142"/>
      <c r="TGJ454" s="142"/>
      <c r="TGK454" s="142"/>
      <c r="TGL454" s="142"/>
      <c r="TGM454" s="142"/>
      <c r="TGN454" s="142"/>
      <c r="TGO454" s="142"/>
      <c r="TGP454" s="142"/>
      <c r="TGQ454" s="142"/>
      <c r="TGR454" s="142"/>
      <c r="TGS454" s="142"/>
      <c r="TGT454" s="142"/>
      <c r="TGU454" s="142"/>
      <c r="TGV454" s="142"/>
      <c r="TGW454" s="142"/>
      <c r="TGX454" s="142"/>
      <c r="TGY454" s="142"/>
      <c r="TGZ454" s="142"/>
      <c r="THA454" s="142"/>
      <c r="THB454" s="142"/>
      <c r="THC454" s="142"/>
      <c r="THD454" s="142"/>
      <c r="THE454" s="142"/>
      <c r="THF454" s="142"/>
      <c r="THG454" s="142"/>
      <c r="THH454" s="142"/>
      <c r="THI454" s="142"/>
      <c r="THJ454" s="142"/>
      <c r="THK454" s="142"/>
      <c r="THL454" s="142"/>
      <c r="THM454" s="142"/>
      <c r="THN454" s="142"/>
      <c r="THO454" s="142"/>
      <c r="THP454" s="142"/>
      <c r="THQ454" s="142"/>
      <c r="THR454" s="142"/>
      <c r="THS454" s="142"/>
      <c r="THT454" s="142"/>
      <c r="THU454" s="142"/>
      <c r="THV454" s="142"/>
      <c r="THW454" s="142"/>
      <c r="THX454" s="142"/>
      <c r="THY454" s="142"/>
      <c r="THZ454" s="142"/>
      <c r="TIA454" s="142"/>
      <c r="TIB454" s="142"/>
      <c r="TIC454" s="142"/>
      <c r="TID454" s="142"/>
      <c r="TIE454" s="142"/>
      <c r="TIF454" s="142"/>
      <c r="TIG454" s="142"/>
      <c r="TIH454" s="142"/>
      <c r="TII454" s="142"/>
      <c r="TIJ454" s="142"/>
      <c r="TIK454" s="142"/>
      <c r="TIL454" s="142"/>
      <c r="TIM454" s="142"/>
      <c r="TIN454" s="142"/>
      <c r="TIO454" s="142"/>
      <c r="TIP454" s="142"/>
      <c r="TIQ454" s="142"/>
      <c r="TIR454" s="142"/>
      <c r="TIS454" s="142"/>
      <c r="TIT454" s="142"/>
      <c r="TIU454" s="142"/>
      <c r="TIV454" s="142"/>
      <c r="TIW454" s="142"/>
      <c r="TIX454" s="142"/>
      <c r="TIY454" s="142"/>
      <c r="TIZ454" s="142"/>
      <c r="TJA454" s="142"/>
      <c r="TJB454" s="142"/>
      <c r="TJC454" s="142"/>
      <c r="TJD454" s="142"/>
      <c r="TJE454" s="142"/>
      <c r="TJF454" s="142"/>
      <c r="TJG454" s="142"/>
      <c r="TJH454" s="142"/>
      <c r="TJI454" s="142"/>
      <c r="TJJ454" s="142"/>
      <c r="TJK454" s="142"/>
      <c r="TJL454" s="142"/>
      <c r="TJM454" s="142"/>
      <c r="TJN454" s="142"/>
      <c r="TJO454" s="142"/>
      <c r="TJP454" s="142"/>
      <c r="TJQ454" s="142"/>
      <c r="TJR454" s="142"/>
      <c r="TJS454" s="142"/>
      <c r="TJT454" s="142"/>
      <c r="TJU454" s="142"/>
      <c r="TJV454" s="142"/>
      <c r="TJW454" s="142"/>
      <c r="TJX454" s="142"/>
      <c r="TJY454" s="142"/>
      <c r="TJZ454" s="142"/>
      <c r="TKA454" s="142"/>
      <c r="TKB454" s="142"/>
      <c r="TKC454" s="142"/>
      <c r="TKD454" s="142"/>
      <c r="TKE454" s="142"/>
      <c r="TKF454" s="142"/>
      <c r="TKG454" s="142"/>
      <c r="TKH454" s="142"/>
      <c r="TKI454" s="142"/>
      <c r="TKJ454" s="142"/>
      <c r="TKK454" s="142"/>
      <c r="TKL454" s="142"/>
      <c r="TKM454" s="142"/>
      <c r="TKN454" s="142"/>
      <c r="TKO454" s="142"/>
      <c r="TKP454" s="142"/>
      <c r="TKQ454" s="142"/>
      <c r="TKR454" s="142"/>
      <c r="TKS454" s="142"/>
      <c r="TKT454" s="142"/>
      <c r="TKU454" s="142"/>
      <c r="TKV454" s="142"/>
      <c r="TKW454" s="142"/>
      <c r="TKX454" s="142"/>
      <c r="TKY454" s="142"/>
      <c r="TKZ454" s="142"/>
      <c r="TLA454" s="142"/>
      <c r="TLB454" s="142"/>
      <c r="TLC454" s="142"/>
      <c r="TLD454" s="142"/>
      <c r="TLE454" s="142"/>
      <c r="TLF454" s="142"/>
      <c r="TLG454" s="142"/>
      <c r="TLH454" s="142"/>
      <c r="TLI454" s="142"/>
      <c r="TLJ454" s="142"/>
      <c r="TLK454" s="142"/>
      <c r="TLL454" s="142"/>
      <c r="TLM454" s="142"/>
      <c r="TLN454" s="142"/>
      <c r="TLO454" s="142"/>
      <c r="TLP454" s="142"/>
      <c r="TLQ454" s="142"/>
      <c r="TLR454" s="142"/>
      <c r="TLS454" s="142"/>
      <c r="TLT454" s="142"/>
      <c r="TLU454" s="142"/>
      <c r="TLV454" s="142"/>
      <c r="TLW454" s="142"/>
      <c r="TLX454" s="142"/>
      <c r="TLY454" s="142"/>
      <c r="TLZ454" s="142"/>
      <c r="TMA454" s="142"/>
      <c r="TMB454" s="142"/>
      <c r="TMC454" s="142"/>
      <c r="TMD454" s="142"/>
      <c r="TME454" s="142"/>
      <c r="TMF454" s="142"/>
      <c r="TMG454" s="142"/>
      <c r="TMH454" s="142"/>
      <c r="TMI454" s="142"/>
      <c r="TMJ454" s="142"/>
      <c r="TMK454" s="142"/>
      <c r="TML454" s="142"/>
      <c r="TMM454" s="142"/>
      <c r="TMN454" s="142"/>
      <c r="TMO454" s="142"/>
      <c r="TMP454" s="142"/>
      <c r="TMQ454" s="142"/>
      <c r="TMR454" s="142"/>
      <c r="TMS454" s="142"/>
      <c r="TMT454" s="142"/>
      <c r="TMU454" s="142"/>
      <c r="TMV454" s="142"/>
      <c r="TMW454" s="142"/>
      <c r="TMX454" s="142"/>
      <c r="TMY454" s="142"/>
      <c r="TMZ454" s="142"/>
      <c r="TNA454" s="142"/>
      <c r="TNB454" s="142"/>
      <c r="TNC454" s="142"/>
      <c r="TND454" s="142"/>
      <c r="TNE454" s="142"/>
      <c r="TNF454" s="142"/>
      <c r="TNG454" s="142"/>
      <c r="TNH454" s="142"/>
      <c r="TNI454" s="142"/>
      <c r="TNJ454" s="142"/>
      <c r="TNK454" s="142"/>
      <c r="TNL454" s="142"/>
      <c r="TNM454" s="142"/>
      <c r="TNN454" s="142"/>
      <c r="TNO454" s="142"/>
      <c r="TNP454" s="142"/>
      <c r="TNQ454" s="142"/>
      <c r="TNR454" s="142"/>
      <c r="TNS454" s="142"/>
      <c r="TNT454" s="142"/>
      <c r="TNU454" s="142"/>
      <c r="TNV454" s="142"/>
      <c r="TNW454" s="142"/>
      <c r="TNX454" s="142"/>
      <c r="TNY454" s="142"/>
      <c r="TNZ454" s="142"/>
      <c r="TOA454" s="142"/>
      <c r="TOB454" s="142"/>
      <c r="TOC454" s="142"/>
      <c r="TOD454" s="142"/>
      <c r="TOE454" s="142"/>
      <c r="TOF454" s="142"/>
      <c r="TOG454" s="142"/>
      <c r="TOH454" s="142"/>
      <c r="TOI454" s="142"/>
      <c r="TOJ454" s="142"/>
      <c r="TOK454" s="142"/>
      <c r="TOL454" s="142"/>
      <c r="TOM454" s="142"/>
      <c r="TON454" s="142"/>
      <c r="TOO454" s="142"/>
      <c r="TOP454" s="142"/>
      <c r="TOQ454" s="142"/>
      <c r="TOR454" s="142"/>
      <c r="TOS454" s="142"/>
      <c r="TOT454" s="142"/>
      <c r="TOU454" s="142"/>
      <c r="TOV454" s="142"/>
      <c r="TOW454" s="142"/>
      <c r="TOX454" s="142"/>
      <c r="TOY454" s="142"/>
      <c r="TOZ454" s="142"/>
      <c r="TPA454" s="142"/>
      <c r="TPB454" s="142"/>
      <c r="TPC454" s="142"/>
      <c r="TPD454" s="142"/>
      <c r="TPE454" s="142"/>
      <c r="TPF454" s="142"/>
      <c r="TPG454" s="142"/>
      <c r="TPH454" s="142"/>
      <c r="TPI454" s="142"/>
      <c r="TPJ454" s="142"/>
      <c r="TPK454" s="142"/>
      <c r="TPL454" s="142"/>
      <c r="TPM454" s="142"/>
      <c r="TPN454" s="142"/>
      <c r="TPO454" s="142"/>
      <c r="TPP454" s="142"/>
      <c r="TPQ454" s="142"/>
      <c r="TPR454" s="142"/>
      <c r="TPS454" s="142"/>
      <c r="TPT454" s="142"/>
      <c r="TPU454" s="142"/>
      <c r="TPV454" s="142"/>
      <c r="TPW454" s="142"/>
      <c r="TPX454" s="142"/>
      <c r="TPY454" s="142"/>
      <c r="TPZ454" s="142"/>
      <c r="TQA454" s="142"/>
      <c r="TQB454" s="142"/>
      <c r="TQC454" s="142"/>
      <c r="TQD454" s="142"/>
      <c r="TQE454" s="142"/>
      <c r="TQF454" s="142"/>
      <c r="TQG454" s="142"/>
      <c r="TQH454" s="142"/>
      <c r="TQI454" s="142"/>
      <c r="TQJ454" s="142"/>
      <c r="TQK454" s="142"/>
      <c r="TQL454" s="142"/>
      <c r="TQM454" s="142"/>
      <c r="TQN454" s="142"/>
      <c r="TQO454" s="142"/>
      <c r="TQP454" s="142"/>
      <c r="TQQ454" s="142"/>
      <c r="TQR454" s="142"/>
      <c r="TQS454" s="142"/>
      <c r="TQT454" s="142"/>
      <c r="TQU454" s="142"/>
      <c r="TQV454" s="142"/>
      <c r="TQW454" s="142"/>
      <c r="TQX454" s="142"/>
      <c r="TQY454" s="142"/>
      <c r="TQZ454" s="142"/>
      <c r="TRA454" s="142"/>
      <c r="TRB454" s="142"/>
      <c r="TRC454" s="142"/>
      <c r="TRD454" s="142"/>
      <c r="TRE454" s="142"/>
      <c r="TRF454" s="142"/>
      <c r="TRG454" s="142"/>
      <c r="TRH454" s="142"/>
      <c r="TRI454" s="142"/>
      <c r="TRJ454" s="142"/>
      <c r="TRK454" s="142"/>
      <c r="TRL454" s="142"/>
      <c r="TRM454" s="142"/>
      <c r="TRN454" s="142"/>
      <c r="TRO454" s="142"/>
      <c r="TRP454" s="142"/>
      <c r="TRQ454" s="142"/>
      <c r="TRR454" s="142"/>
      <c r="TRS454" s="142"/>
      <c r="TRT454" s="142"/>
      <c r="TRU454" s="142"/>
      <c r="TRV454" s="142"/>
      <c r="TRW454" s="142"/>
      <c r="TRX454" s="142"/>
      <c r="TRY454" s="142"/>
      <c r="TRZ454" s="142"/>
      <c r="TSA454" s="142"/>
      <c r="TSB454" s="142"/>
      <c r="TSC454" s="142"/>
      <c r="TSD454" s="142"/>
      <c r="TSE454" s="142"/>
      <c r="TSF454" s="142"/>
      <c r="TSG454" s="142"/>
      <c r="TSH454" s="142"/>
      <c r="TSI454" s="142"/>
      <c r="TSJ454" s="142"/>
      <c r="TSK454" s="142"/>
      <c r="TSL454" s="142"/>
      <c r="TSM454" s="142"/>
      <c r="TSN454" s="142"/>
      <c r="TSO454" s="142"/>
      <c r="TSP454" s="142"/>
      <c r="TSQ454" s="142"/>
      <c r="TSR454" s="142"/>
      <c r="TSS454" s="142"/>
      <c r="TST454" s="142"/>
      <c r="TSU454" s="142"/>
      <c r="TSV454" s="142"/>
      <c r="TSW454" s="142"/>
      <c r="TSX454" s="142"/>
      <c r="TSY454" s="142"/>
      <c r="TSZ454" s="142"/>
      <c r="TTA454" s="142"/>
      <c r="TTB454" s="142"/>
      <c r="TTC454" s="142"/>
      <c r="TTD454" s="142"/>
      <c r="TTE454" s="142"/>
      <c r="TTF454" s="142"/>
      <c r="TTG454" s="142"/>
      <c r="TTH454" s="142"/>
      <c r="TTI454" s="142"/>
      <c r="TTJ454" s="142"/>
      <c r="TTK454" s="142"/>
      <c r="TTL454" s="142"/>
      <c r="TTM454" s="142"/>
      <c r="TTN454" s="142"/>
      <c r="TTO454" s="142"/>
      <c r="TTP454" s="142"/>
      <c r="TTQ454" s="142"/>
      <c r="TTR454" s="142"/>
      <c r="TTS454" s="142"/>
      <c r="TTT454" s="142"/>
      <c r="TTU454" s="142"/>
      <c r="TTV454" s="142"/>
      <c r="TTW454" s="142"/>
      <c r="TTX454" s="142"/>
      <c r="TTY454" s="142"/>
      <c r="TTZ454" s="142"/>
      <c r="TUA454" s="142"/>
      <c r="TUB454" s="142"/>
      <c r="TUC454" s="142"/>
      <c r="TUD454" s="142"/>
      <c r="TUE454" s="142"/>
      <c r="TUF454" s="142"/>
      <c r="TUG454" s="142"/>
      <c r="TUH454" s="142"/>
      <c r="TUI454" s="142"/>
      <c r="TUJ454" s="142"/>
      <c r="TUK454" s="142"/>
      <c r="TUL454" s="142"/>
      <c r="TUM454" s="142"/>
      <c r="TUN454" s="142"/>
      <c r="TUO454" s="142"/>
      <c r="TUP454" s="142"/>
      <c r="TUQ454" s="142"/>
      <c r="TUR454" s="142"/>
      <c r="TUS454" s="142"/>
      <c r="TUT454" s="142"/>
      <c r="TUU454" s="142"/>
      <c r="TUV454" s="142"/>
      <c r="TUW454" s="142"/>
      <c r="TUX454" s="142"/>
      <c r="TUY454" s="142"/>
      <c r="TUZ454" s="142"/>
      <c r="TVA454" s="142"/>
      <c r="TVB454" s="142"/>
      <c r="TVC454" s="142"/>
      <c r="TVD454" s="142"/>
      <c r="TVE454" s="142"/>
      <c r="TVF454" s="142"/>
      <c r="TVG454" s="142"/>
      <c r="TVH454" s="142"/>
      <c r="TVI454" s="142"/>
      <c r="TVJ454" s="142"/>
      <c r="TVK454" s="142"/>
      <c r="TVL454" s="142"/>
      <c r="TVM454" s="142"/>
      <c r="TVN454" s="142"/>
      <c r="TVO454" s="142"/>
      <c r="TVP454" s="142"/>
      <c r="TVQ454" s="142"/>
      <c r="TVR454" s="142"/>
      <c r="TVS454" s="142"/>
      <c r="TVT454" s="142"/>
      <c r="TVU454" s="142"/>
      <c r="TVV454" s="142"/>
      <c r="TVW454" s="142"/>
      <c r="TVX454" s="142"/>
      <c r="TVY454" s="142"/>
      <c r="TVZ454" s="142"/>
      <c r="TWA454" s="142"/>
      <c r="TWB454" s="142"/>
      <c r="TWC454" s="142"/>
      <c r="TWD454" s="142"/>
      <c r="TWE454" s="142"/>
      <c r="TWF454" s="142"/>
      <c r="TWG454" s="142"/>
      <c r="TWH454" s="142"/>
      <c r="TWI454" s="142"/>
      <c r="TWJ454" s="142"/>
      <c r="TWK454" s="142"/>
      <c r="TWL454" s="142"/>
      <c r="TWM454" s="142"/>
      <c r="TWN454" s="142"/>
      <c r="TWO454" s="142"/>
      <c r="TWP454" s="142"/>
      <c r="TWQ454" s="142"/>
      <c r="TWR454" s="142"/>
      <c r="TWS454" s="142"/>
      <c r="TWT454" s="142"/>
      <c r="TWU454" s="142"/>
      <c r="TWV454" s="142"/>
      <c r="TWW454" s="142"/>
      <c r="TWX454" s="142"/>
      <c r="TWY454" s="142"/>
      <c r="TWZ454" s="142"/>
      <c r="TXA454" s="142"/>
      <c r="TXB454" s="142"/>
      <c r="TXC454" s="142"/>
      <c r="TXD454" s="142"/>
      <c r="TXE454" s="142"/>
      <c r="TXF454" s="142"/>
      <c r="TXG454" s="142"/>
      <c r="TXH454" s="142"/>
      <c r="TXI454" s="142"/>
      <c r="TXJ454" s="142"/>
      <c r="TXK454" s="142"/>
      <c r="TXL454" s="142"/>
      <c r="TXM454" s="142"/>
      <c r="TXN454" s="142"/>
      <c r="TXO454" s="142"/>
      <c r="TXP454" s="142"/>
      <c r="TXQ454" s="142"/>
      <c r="TXR454" s="142"/>
      <c r="TXS454" s="142"/>
      <c r="TXT454" s="142"/>
      <c r="TXU454" s="142"/>
      <c r="TXV454" s="142"/>
      <c r="TXW454" s="142"/>
      <c r="TXX454" s="142"/>
      <c r="TXY454" s="142"/>
      <c r="TXZ454" s="142"/>
      <c r="TYA454" s="142"/>
      <c r="TYB454" s="142"/>
      <c r="TYC454" s="142"/>
      <c r="TYD454" s="142"/>
      <c r="TYE454" s="142"/>
      <c r="TYF454" s="142"/>
      <c r="TYG454" s="142"/>
      <c r="TYH454" s="142"/>
      <c r="TYI454" s="142"/>
      <c r="TYJ454" s="142"/>
      <c r="TYK454" s="142"/>
      <c r="TYL454" s="142"/>
      <c r="TYM454" s="142"/>
      <c r="TYN454" s="142"/>
      <c r="TYO454" s="142"/>
      <c r="TYP454" s="142"/>
      <c r="TYQ454" s="142"/>
      <c r="TYR454" s="142"/>
      <c r="TYS454" s="142"/>
      <c r="TYT454" s="142"/>
      <c r="TYU454" s="142"/>
      <c r="TYV454" s="142"/>
      <c r="TYW454" s="142"/>
      <c r="TYX454" s="142"/>
      <c r="TYY454" s="142"/>
      <c r="TYZ454" s="142"/>
      <c r="TZA454" s="142"/>
      <c r="TZB454" s="142"/>
      <c r="TZC454" s="142"/>
      <c r="TZD454" s="142"/>
      <c r="TZE454" s="142"/>
      <c r="TZF454" s="142"/>
      <c r="TZG454" s="142"/>
      <c r="TZH454" s="142"/>
      <c r="TZI454" s="142"/>
      <c r="TZJ454" s="142"/>
      <c r="TZK454" s="142"/>
      <c r="TZL454" s="142"/>
      <c r="TZM454" s="142"/>
      <c r="TZN454" s="142"/>
      <c r="TZO454" s="142"/>
      <c r="TZP454" s="142"/>
      <c r="TZQ454" s="142"/>
      <c r="TZR454" s="142"/>
      <c r="TZS454" s="142"/>
      <c r="TZT454" s="142"/>
      <c r="TZU454" s="142"/>
      <c r="TZV454" s="142"/>
      <c r="TZW454" s="142"/>
      <c r="TZX454" s="142"/>
      <c r="TZY454" s="142"/>
      <c r="TZZ454" s="142"/>
      <c r="UAA454" s="142"/>
      <c r="UAB454" s="142"/>
      <c r="UAC454" s="142"/>
      <c r="UAD454" s="142"/>
      <c r="UAE454" s="142"/>
      <c r="UAF454" s="142"/>
      <c r="UAG454" s="142"/>
      <c r="UAH454" s="142"/>
      <c r="UAI454" s="142"/>
      <c r="UAJ454" s="142"/>
      <c r="UAK454" s="142"/>
      <c r="UAL454" s="142"/>
      <c r="UAM454" s="142"/>
      <c r="UAN454" s="142"/>
      <c r="UAO454" s="142"/>
      <c r="UAP454" s="142"/>
      <c r="UAQ454" s="142"/>
      <c r="UAR454" s="142"/>
      <c r="UAS454" s="142"/>
      <c r="UAT454" s="142"/>
      <c r="UAU454" s="142"/>
      <c r="UAV454" s="142"/>
      <c r="UAW454" s="142"/>
      <c r="UAX454" s="142"/>
      <c r="UAY454" s="142"/>
      <c r="UAZ454" s="142"/>
      <c r="UBA454" s="142"/>
      <c r="UBB454" s="142"/>
      <c r="UBC454" s="142"/>
      <c r="UBD454" s="142"/>
      <c r="UBE454" s="142"/>
      <c r="UBF454" s="142"/>
      <c r="UBG454" s="142"/>
      <c r="UBH454" s="142"/>
      <c r="UBI454" s="142"/>
      <c r="UBJ454" s="142"/>
      <c r="UBK454" s="142"/>
      <c r="UBL454" s="142"/>
      <c r="UBM454" s="142"/>
      <c r="UBN454" s="142"/>
      <c r="UBO454" s="142"/>
      <c r="UBP454" s="142"/>
      <c r="UBQ454" s="142"/>
      <c r="UBR454" s="142"/>
      <c r="UBS454" s="142"/>
      <c r="UBT454" s="142"/>
      <c r="UBU454" s="142"/>
      <c r="UBV454" s="142"/>
      <c r="UBW454" s="142"/>
      <c r="UBX454" s="142"/>
      <c r="UBY454" s="142"/>
      <c r="UBZ454" s="142"/>
      <c r="UCA454" s="142"/>
      <c r="UCB454" s="142"/>
      <c r="UCC454" s="142"/>
      <c r="UCD454" s="142"/>
      <c r="UCE454" s="142"/>
      <c r="UCF454" s="142"/>
      <c r="UCG454" s="142"/>
      <c r="UCH454" s="142"/>
      <c r="UCI454" s="142"/>
      <c r="UCJ454" s="142"/>
      <c r="UCK454" s="142"/>
      <c r="UCL454" s="142"/>
      <c r="UCM454" s="142"/>
      <c r="UCN454" s="142"/>
      <c r="UCO454" s="142"/>
      <c r="UCP454" s="142"/>
      <c r="UCQ454" s="142"/>
      <c r="UCR454" s="142"/>
      <c r="UCS454" s="142"/>
      <c r="UCT454" s="142"/>
      <c r="UCU454" s="142"/>
      <c r="UCV454" s="142"/>
      <c r="UCW454" s="142"/>
      <c r="UCX454" s="142"/>
      <c r="UCY454" s="142"/>
      <c r="UCZ454" s="142"/>
      <c r="UDA454" s="142"/>
      <c r="UDB454" s="142"/>
      <c r="UDC454" s="142"/>
      <c r="UDD454" s="142"/>
      <c r="UDE454" s="142"/>
      <c r="UDF454" s="142"/>
      <c r="UDG454" s="142"/>
      <c r="UDH454" s="142"/>
      <c r="UDI454" s="142"/>
      <c r="UDJ454" s="142"/>
      <c r="UDK454" s="142"/>
      <c r="UDL454" s="142"/>
      <c r="UDM454" s="142"/>
      <c r="UDN454" s="142"/>
      <c r="UDO454" s="142"/>
      <c r="UDP454" s="142"/>
      <c r="UDQ454" s="142"/>
      <c r="UDR454" s="142"/>
      <c r="UDS454" s="142"/>
      <c r="UDT454" s="142"/>
      <c r="UDU454" s="142"/>
      <c r="UDV454" s="142"/>
      <c r="UDW454" s="142"/>
      <c r="UDX454" s="142"/>
      <c r="UDY454" s="142"/>
      <c r="UDZ454" s="142"/>
      <c r="UEA454" s="142"/>
      <c r="UEB454" s="142"/>
      <c r="UEC454" s="142"/>
      <c r="UED454" s="142"/>
      <c r="UEE454" s="142"/>
      <c r="UEF454" s="142"/>
      <c r="UEG454" s="142"/>
      <c r="UEH454" s="142"/>
      <c r="UEI454" s="142"/>
      <c r="UEJ454" s="142"/>
      <c r="UEK454" s="142"/>
      <c r="UEL454" s="142"/>
      <c r="UEM454" s="142"/>
      <c r="UEN454" s="142"/>
      <c r="UEO454" s="142"/>
      <c r="UEP454" s="142"/>
      <c r="UEQ454" s="142"/>
      <c r="UER454" s="142"/>
      <c r="UES454" s="142"/>
      <c r="UET454" s="142"/>
      <c r="UEU454" s="142"/>
      <c r="UEV454" s="142"/>
      <c r="UEW454" s="142"/>
      <c r="UEX454" s="142"/>
      <c r="UEY454" s="142"/>
      <c r="UEZ454" s="142"/>
      <c r="UFA454" s="142"/>
      <c r="UFB454" s="142"/>
      <c r="UFC454" s="142"/>
      <c r="UFD454" s="142"/>
      <c r="UFE454" s="142"/>
      <c r="UFF454" s="142"/>
      <c r="UFG454" s="142"/>
      <c r="UFH454" s="142"/>
      <c r="UFI454" s="142"/>
      <c r="UFJ454" s="142"/>
      <c r="UFK454" s="142"/>
      <c r="UFL454" s="142"/>
      <c r="UFM454" s="142"/>
      <c r="UFN454" s="142"/>
      <c r="UFO454" s="142"/>
      <c r="UFP454" s="142"/>
      <c r="UFQ454" s="142"/>
      <c r="UFR454" s="142"/>
      <c r="UFS454" s="142"/>
      <c r="UFT454" s="142"/>
      <c r="UFU454" s="142"/>
      <c r="UFV454" s="142"/>
      <c r="UFW454" s="142"/>
      <c r="UFX454" s="142"/>
      <c r="UFY454" s="142"/>
      <c r="UFZ454" s="142"/>
      <c r="UGA454" s="142"/>
      <c r="UGB454" s="142"/>
      <c r="UGC454" s="142"/>
      <c r="UGD454" s="142"/>
      <c r="UGE454" s="142"/>
      <c r="UGF454" s="142"/>
      <c r="UGG454" s="142"/>
      <c r="UGH454" s="142"/>
      <c r="UGI454" s="142"/>
      <c r="UGJ454" s="142"/>
      <c r="UGK454" s="142"/>
      <c r="UGL454" s="142"/>
      <c r="UGM454" s="142"/>
      <c r="UGN454" s="142"/>
      <c r="UGO454" s="142"/>
      <c r="UGP454" s="142"/>
      <c r="UGQ454" s="142"/>
      <c r="UGR454" s="142"/>
      <c r="UGS454" s="142"/>
      <c r="UGT454" s="142"/>
      <c r="UGU454" s="142"/>
      <c r="UGV454" s="142"/>
      <c r="UGW454" s="142"/>
      <c r="UGX454" s="142"/>
      <c r="UGY454" s="142"/>
      <c r="UGZ454" s="142"/>
      <c r="UHA454" s="142"/>
      <c r="UHB454" s="142"/>
      <c r="UHC454" s="142"/>
      <c r="UHD454" s="142"/>
      <c r="UHE454" s="142"/>
      <c r="UHF454" s="142"/>
      <c r="UHG454" s="142"/>
      <c r="UHH454" s="142"/>
      <c r="UHI454" s="142"/>
      <c r="UHJ454" s="142"/>
      <c r="UHK454" s="142"/>
      <c r="UHL454" s="142"/>
      <c r="UHM454" s="142"/>
      <c r="UHN454" s="142"/>
      <c r="UHO454" s="142"/>
      <c r="UHP454" s="142"/>
      <c r="UHQ454" s="142"/>
      <c r="UHR454" s="142"/>
      <c r="UHS454" s="142"/>
      <c r="UHT454" s="142"/>
      <c r="UHU454" s="142"/>
      <c r="UHV454" s="142"/>
      <c r="UHW454" s="142"/>
      <c r="UHX454" s="142"/>
      <c r="UHY454" s="142"/>
      <c r="UHZ454" s="142"/>
      <c r="UIA454" s="142"/>
      <c r="UIB454" s="142"/>
      <c r="UIC454" s="142"/>
      <c r="UID454" s="142"/>
      <c r="UIE454" s="142"/>
      <c r="UIF454" s="142"/>
      <c r="UIG454" s="142"/>
      <c r="UIH454" s="142"/>
      <c r="UII454" s="142"/>
      <c r="UIJ454" s="142"/>
      <c r="UIK454" s="142"/>
      <c r="UIL454" s="142"/>
      <c r="UIM454" s="142"/>
      <c r="UIN454" s="142"/>
      <c r="UIO454" s="142"/>
      <c r="UIP454" s="142"/>
      <c r="UIQ454" s="142"/>
      <c r="UIR454" s="142"/>
      <c r="UIS454" s="142"/>
      <c r="UIT454" s="142"/>
      <c r="UIU454" s="142"/>
      <c r="UIV454" s="142"/>
      <c r="UIW454" s="142"/>
      <c r="UIX454" s="142"/>
      <c r="UIY454" s="142"/>
      <c r="UIZ454" s="142"/>
      <c r="UJA454" s="142"/>
      <c r="UJB454" s="142"/>
      <c r="UJC454" s="142"/>
      <c r="UJD454" s="142"/>
      <c r="UJE454" s="142"/>
      <c r="UJF454" s="142"/>
      <c r="UJG454" s="142"/>
      <c r="UJH454" s="142"/>
      <c r="UJI454" s="142"/>
      <c r="UJJ454" s="142"/>
      <c r="UJK454" s="142"/>
      <c r="UJL454" s="142"/>
      <c r="UJM454" s="142"/>
      <c r="UJN454" s="142"/>
      <c r="UJO454" s="142"/>
      <c r="UJP454" s="142"/>
      <c r="UJQ454" s="142"/>
      <c r="UJR454" s="142"/>
      <c r="UJS454" s="142"/>
      <c r="UJT454" s="142"/>
      <c r="UJU454" s="142"/>
      <c r="UJV454" s="142"/>
      <c r="UJW454" s="142"/>
      <c r="UJX454" s="142"/>
      <c r="UJY454" s="142"/>
      <c r="UJZ454" s="142"/>
      <c r="UKA454" s="142"/>
      <c r="UKB454" s="142"/>
      <c r="UKC454" s="142"/>
      <c r="UKD454" s="142"/>
      <c r="UKE454" s="142"/>
      <c r="UKF454" s="142"/>
      <c r="UKG454" s="142"/>
      <c r="UKH454" s="142"/>
      <c r="UKI454" s="142"/>
      <c r="UKJ454" s="142"/>
      <c r="UKK454" s="142"/>
      <c r="UKL454" s="142"/>
      <c r="UKM454" s="142"/>
      <c r="UKN454" s="142"/>
      <c r="UKO454" s="142"/>
      <c r="UKP454" s="142"/>
      <c r="UKQ454" s="142"/>
      <c r="UKR454" s="142"/>
      <c r="UKS454" s="142"/>
      <c r="UKT454" s="142"/>
      <c r="UKU454" s="142"/>
      <c r="UKV454" s="142"/>
      <c r="UKW454" s="142"/>
      <c r="UKX454" s="142"/>
      <c r="UKY454" s="142"/>
      <c r="UKZ454" s="142"/>
      <c r="ULA454" s="142"/>
      <c r="ULB454" s="142"/>
      <c r="ULC454" s="142"/>
      <c r="ULD454" s="142"/>
      <c r="ULE454" s="142"/>
      <c r="ULF454" s="142"/>
      <c r="ULG454" s="142"/>
      <c r="ULH454" s="142"/>
      <c r="ULI454" s="142"/>
      <c r="ULJ454" s="142"/>
      <c r="ULK454" s="142"/>
      <c r="ULL454" s="142"/>
      <c r="ULM454" s="142"/>
      <c r="ULN454" s="142"/>
      <c r="ULO454" s="142"/>
      <c r="ULP454" s="142"/>
      <c r="ULQ454" s="142"/>
      <c r="ULR454" s="142"/>
      <c r="ULS454" s="142"/>
      <c r="ULT454" s="142"/>
      <c r="ULU454" s="142"/>
      <c r="ULV454" s="142"/>
      <c r="ULW454" s="142"/>
      <c r="ULX454" s="142"/>
      <c r="ULY454" s="142"/>
      <c r="ULZ454" s="142"/>
      <c r="UMA454" s="142"/>
      <c r="UMB454" s="142"/>
      <c r="UMC454" s="142"/>
      <c r="UMD454" s="142"/>
      <c r="UME454" s="142"/>
      <c r="UMF454" s="142"/>
      <c r="UMG454" s="142"/>
      <c r="UMH454" s="142"/>
      <c r="UMI454" s="142"/>
      <c r="UMJ454" s="142"/>
      <c r="UMK454" s="142"/>
      <c r="UML454" s="142"/>
      <c r="UMM454" s="142"/>
      <c r="UMN454" s="142"/>
      <c r="UMO454" s="142"/>
      <c r="UMP454" s="142"/>
      <c r="UMQ454" s="142"/>
      <c r="UMR454" s="142"/>
      <c r="UMS454" s="142"/>
      <c r="UMT454" s="142"/>
      <c r="UMU454" s="142"/>
      <c r="UMV454" s="142"/>
      <c r="UMW454" s="142"/>
      <c r="UMX454" s="142"/>
      <c r="UMY454" s="142"/>
      <c r="UMZ454" s="142"/>
      <c r="UNA454" s="142"/>
      <c r="UNB454" s="142"/>
      <c r="UNC454" s="142"/>
      <c r="UND454" s="142"/>
      <c r="UNE454" s="142"/>
      <c r="UNF454" s="142"/>
      <c r="UNG454" s="142"/>
      <c r="UNH454" s="142"/>
      <c r="UNI454" s="142"/>
      <c r="UNJ454" s="142"/>
      <c r="UNK454" s="142"/>
      <c r="UNL454" s="142"/>
      <c r="UNM454" s="142"/>
      <c r="UNN454" s="142"/>
      <c r="UNO454" s="142"/>
      <c r="UNP454" s="142"/>
      <c r="UNQ454" s="142"/>
      <c r="UNR454" s="142"/>
      <c r="UNS454" s="142"/>
      <c r="UNT454" s="142"/>
      <c r="UNU454" s="142"/>
      <c r="UNV454" s="142"/>
      <c r="UNW454" s="142"/>
      <c r="UNX454" s="142"/>
      <c r="UNY454" s="142"/>
      <c r="UNZ454" s="142"/>
      <c r="UOA454" s="142"/>
      <c r="UOB454" s="142"/>
      <c r="UOC454" s="142"/>
      <c r="UOD454" s="142"/>
      <c r="UOE454" s="142"/>
      <c r="UOF454" s="142"/>
      <c r="UOG454" s="142"/>
      <c r="UOH454" s="142"/>
      <c r="UOI454" s="142"/>
      <c r="UOJ454" s="142"/>
      <c r="UOK454" s="142"/>
      <c r="UOL454" s="142"/>
      <c r="UOM454" s="142"/>
      <c r="UON454" s="142"/>
      <c r="UOO454" s="142"/>
      <c r="UOP454" s="142"/>
      <c r="UOQ454" s="142"/>
      <c r="UOR454" s="142"/>
      <c r="UOS454" s="142"/>
      <c r="UOT454" s="142"/>
      <c r="UOU454" s="142"/>
      <c r="UOV454" s="142"/>
      <c r="UOW454" s="142"/>
      <c r="UOX454" s="142"/>
      <c r="UOY454" s="142"/>
      <c r="UOZ454" s="142"/>
      <c r="UPA454" s="142"/>
      <c r="UPB454" s="142"/>
      <c r="UPC454" s="142"/>
      <c r="UPD454" s="142"/>
      <c r="UPE454" s="142"/>
      <c r="UPF454" s="142"/>
      <c r="UPG454" s="142"/>
      <c r="UPH454" s="142"/>
      <c r="UPI454" s="142"/>
      <c r="UPJ454" s="142"/>
      <c r="UPK454" s="142"/>
      <c r="UPL454" s="142"/>
      <c r="UPM454" s="142"/>
      <c r="UPN454" s="142"/>
      <c r="UPO454" s="142"/>
      <c r="UPP454" s="142"/>
      <c r="UPQ454" s="142"/>
      <c r="UPR454" s="142"/>
      <c r="UPS454" s="142"/>
      <c r="UPT454" s="142"/>
      <c r="UPU454" s="142"/>
      <c r="UPV454" s="142"/>
      <c r="UPW454" s="142"/>
      <c r="UPX454" s="142"/>
      <c r="UPY454" s="142"/>
      <c r="UPZ454" s="142"/>
      <c r="UQA454" s="142"/>
      <c r="UQB454" s="142"/>
      <c r="UQC454" s="142"/>
      <c r="UQD454" s="142"/>
      <c r="UQE454" s="142"/>
      <c r="UQF454" s="142"/>
      <c r="UQG454" s="142"/>
      <c r="UQH454" s="142"/>
      <c r="UQI454" s="142"/>
      <c r="UQJ454" s="142"/>
      <c r="UQK454" s="142"/>
      <c r="UQL454" s="142"/>
      <c r="UQM454" s="142"/>
      <c r="UQN454" s="142"/>
      <c r="UQO454" s="142"/>
      <c r="UQP454" s="142"/>
      <c r="UQQ454" s="142"/>
      <c r="UQR454" s="142"/>
      <c r="UQS454" s="142"/>
      <c r="UQT454" s="142"/>
      <c r="UQU454" s="142"/>
      <c r="UQV454" s="142"/>
      <c r="UQW454" s="142"/>
      <c r="UQX454" s="142"/>
      <c r="UQY454" s="142"/>
      <c r="UQZ454" s="142"/>
      <c r="URA454" s="142"/>
      <c r="URB454" s="142"/>
      <c r="URC454" s="142"/>
      <c r="URD454" s="142"/>
      <c r="URE454" s="142"/>
      <c r="URF454" s="142"/>
      <c r="URG454" s="142"/>
      <c r="URH454" s="142"/>
      <c r="URI454" s="142"/>
      <c r="URJ454" s="142"/>
      <c r="URK454" s="142"/>
      <c r="URL454" s="142"/>
      <c r="URM454" s="142"/>
      <c r="URN454" s="142"/>
      <c r="URO454" s="142"/>
      <c r="URP454" s="142"/>
      <c r="URQ454" s="142"/>
      <c r="URR454" s="142"/>
      <c r="URS454" s="142"/>
      <c r="URT454" s="142"/>
      <c r="URU454" s="142"/>
      <c r="URV454" s="142"/>
      <c r="URW454" s="142"/>
      <c r="URX454" s="142"/>
      <c r="URY454" s="142"/>
      <c r="URZ454" s="142"/>
      <c r="USA454" s="142"/>
      <c r="USB454" s="142"/>
      <c r="USC454" s="142"/>
      <c r="USD454" s="142"/>
      <c r="USE454" s="142"/>
      <c r="USF454" s="142"/>
      <c r="USG454" s="142"/>
      <c r="USH454" s="142"/>
      <c r="USI454" s="142"/>
      <c r="USJ454" s="142"/>
      <c r="USK454" s="142"/>
      <c r="USL454" s="142"/>
      <c r="USM454" s="142"/>
      <c r="USN454" s="142"/>
      <c r="USO454" s="142"/>
      <c r="USP454" s="142"/>
      <c r="USQ454" s="142"/>
      <c r="USR454" s="142"/>
      <c r="USS454" s="142"/>
      <c r="UST454" s="142"/>
      <c r="USU454" s="142"/>
      <c r="USV454" s="142"/>
      <c r="USW454" s="142"/>
      <c r="USX454" s="142"/>
      <c r="USY454" s="142"/>
      <c r="USZ454" s="142"/>
      <c r="UTA454" s="142"/>
      <c r="UTB454" s="142"/>
      <c r="UTC454" s="142"/>
      <c r="UTD454" s="142"/>
      <c r="UTE454" s="142"/>
      <c r="UTF454" s="142"/>
      <c r="UTG454" s="142"/>
      <c r="UTH454" s="142"/>
      <c r="UTI454" s="142"/>
      <c r="UTJ454" s="142"/>
      <c r="UTK454" s="142"/>
      <c r="UTL454" s="142"/>
      <c r="UTM454" s="142"/>
      <c r="UTN454" s="142"/>
      <c r="UTO454" s="142"/>
      <c r="UTP454" s="142"/>
      <c r="UTQ454" s="142"/>
      <c r="UTR454" s="142"/>
      <c r="UTS454" s="142"/>
      <c r="UTT454" s="142"/>
      <c r="UTU454" s="142"/>
      <c r="UTV454" s="142"/>
      <c r="UTW454" s="142"/>
      <c r="UTX454" s="142"/>
      <c r="UTY454" s="142"/>
      <c r="UTZ454" s="142"/>
      <c r="UUA454" s="142"/>
      <c r="UUB454" s="142"/>
      <c r="UUC454" s="142"/>
      <c r="UUD454" s="142"/>
      <c r="UUE454" s="142"/>
      <c r="UUF454" s="142"/>
      <c r="UUG454" s="142"/>
      <c r="UUH454" s="142"/>
      <c r="UUI454" s="142"/>
      <c r="UUJ454" s="142"/>
      <c r="UUK454" s="142"/>
      <c r="UUL454" s="142"/>
      <c r="UUM454" s="142"/>
      <c r="UUN454" s="142"/>
      <c r="UUO454" s="142"/>
      <c r="UUP454" s="142"/>
      <c r="UUQ454" s="142"/>
      <c r="UUR454" s="142"/>
      <c r="UUS454" s="142"/>
      <c r="UUT454" s="142"/>
      <c r="UUU454" s="142"/>
      <c r="UUV454" s="142"/>
      <c r="UUW454" s="142"/>
      <c r="UUX454" s="142"/>
      <c r="UUY454" s="142"/>
      <c r="UUZ454" s="142"/>
      <c r="UVA454" s="142"/>
      <c r="UVB454" s="142"/>
      <c r="UVC454" s="142"/>
      <c r="UVD454" s="142"/>
      <c r="UVE454" s="142"/>
      <c r="UVF454" s="142"/>
      <c r="UVG454" s="142"/>
      <c r="UVH454" s="142"/>
      <c r="UVI454" s="142"/>
      <c r="UVJ454" s="142"/>
      <c r="UVK454" s="142"/>
      <c r="UVL454" s="142"/>
      <c r="UVM454" s="142"/>
      <c r="UVN454" s="142"/>
      <c r="UVO454" s="142"/>
      <c r="UVP454" s="142"/>
      <c r="UVQ454" s="142"/>
      <c r="UVR454" s="142"/>
      <c r="UVS454" s="142"/>
      <c r="UVT454" s="142"/>
      <c r="UVU454" s="142"/>
      <c r="UVV454" s="142"/>
      <c r="UVW454" s="142"/>
      <c r="UVX454" s="142"/>
      <c r="UVY454" s="142"/>
      <c r="UVZ454" s="142"/>
      <c r="UWA454" s="142"/>
      <c r="UWB454" s="142"/>
      <c r="UWC454" s="142"/>
      <c r="UWD454" s="142"/>
      <c r="UWE454" s="142"/>
      <c r="UWF454" s="142"/>
      <c r="UWG454" s="142"/>
      <c r="UWH454" s="142"/>
      <c r="UWI454" s="142"/>
      <c r="UWJ454" s="142"/>
      <c r="UWK454" s="142"/>
      <c r="UWL454" s="142"/>
      <c r="UWM454" s="142"/>
      <c r="UWN454" s="142"/>
      <c r="UWO454" s="142"/>
      <c r="UWP454" s="142"/>
      <c r="UWQ454" s="142"/>
      <c r="UWR454" s="142"/>
      <c r="UWS454" s="142"/>
      <c r="UWT454" s="142"/>
      <c r="UWU454" s="142"/>
      <c r="UWV454" s="142"/>
      <c r="UWW454" s="142"/>
      <c r="UWX454" s="142"/>
      <c r="UWY454" s="142"/>
      <c r="UWZ454" s="142"/>
      <c r="UXA454" s="142"/>
      <c r="UXB454" s="142"/>
      <c r="UXC454" s="142"/>
      <c r="UXD454" s="142"/>
      <c r="UXE454" s="142"/>
      <c r="UXF454" s="142"/>
      <c r="UXG454" s="142"/>
      <c r="UXH454" s="142"/>
      <c r="UXI454" s="142"/>
      <c r="UXJ454" s="142"/>
      <c r="UXK454" s="142"/>
      <c r="UXL454" s="142"/>
      <c r="UXM454" s="142"/>
      <c r="UXN454" s="142"/>
      <c r="UXO454" s="142"/>
      <c r="UXP454" s="142"/>
      <c r="UXQ454" s="142"/>
      <c r="UXR454" s="142"/>
      <c r="UXS454" s="142"/>
      <c r="UXT454" s="142"/>
      <c r="UXU454" s="142"/>
      <c r="UXV454" s="142"/>
      <c r="UXW454" s="142"/>
      <c r="UXX454" s="142"/>
      <c r="UXY454" s="142"/>
      <c r="UXZ454" s="142"/>
      <c r="UYA454" s="142"/>
      <c r="UYB454" s="142"/>
      <c r="UYC454" s="142"/>
      <c r="UYD454" s="142"/>
      <c r="UYE454" s="142"/>
      <c r="UYF454" s="142"/>
      <c r="UYG454" s="142"/>
      <c r="UYH454" s="142"/>
      <c r="UYI454" s="142"/>
      <c r="UYJ454" s="142"/>
      <c r="UYK454" s="142"/>
      <c r="UYL454" s="142"/>
      <c r="UYM454" s="142"/>
      <c r="UYN454" s="142"/>
      <c r="UYO454" s="142"/>
      <c r="UYP454" s="142"/>
      <c r="UYQ454" s="142"/>
      <c r="UYR454" s="142"/>
      <c r="UYS454" s="142"/>
      <c r="UYT454" s="142"/>
      <c r="UYU454" s="142"/>
      <c r="UYV454" s="142"/>
      <c r="UYW454" s="142"/>
      <c r="UYX454" s="142"/>
      <c r="UYY454" s="142"/>
      <c r="UYZ454" s="142"/>
      <c r="UZA454" s="142"/>
      <c r="UZB454" s="142"/>
      <c r="UZC454" s="142"/>
      <c r="UZD454" s="142"/>
      <c r="UZE454" s="142"/>
      <c r="UZF454" s="142"/>
      <c r="UZG454" s="142"/>
      <c r="UZH454" s="142"/>
      <c r="UZI454" s="142"/>
      <c r="UZJ454" s="142"/>
      <c r="UZK454" s="142"/>
      <c r="UZL454" s="142"/>
      <c r="UZM454" s="142"/>
      <c r="UZN454" s="142"/>
      <c r="UZO454" s="142"/>
      <c r="UZP454" s="142"/>
      <c r="UZQ454" s="142"/>
      <c r="UZR454" s="142"/>
      <c r="UZS454" s="142"/>
      <c r="UZT454" s="142"/>
      <c r="UZU454" s="142"/>
      <c r="UZV454" s="142"/>
      <c r="UZW454" s="142"/>
      <c r="UZX454" s="142"/>
      <c r="UZY454" s="142"/>
      <c r="UZZ454" s="142"/>
      <c r="VAA454" s="142"/>
      <c r="VAB454" s="142"/>
      <c r="VAC454" s="142"/>
      <c r="VAD454" s="142"/>
      <c r="VAE454" s="142"/>
      <c r="VAF454" s="142"/>
      <c r="VAG454" s="142"/>
      <c r="VAH454" s="142"/>
      <c r="VAI454" s="142"/>
      <c r="VAJ454" s="142"/>
      <c r="VAK454" s="142"/>
      <c r="VAL454" s="142"/>
      <c r="VAM454" s="142"/>
      <c r="VAN454" s="142"/>
      <c r="VAO454" s="142"/>
      <c r="VAP454" s="142"/>
      <c r="VAQ454" s="142"/>
      <c r="VAR454" s="142"/>
      <c r="VAS454" s="142"/>
      <c r="VAT454" s="142"/>
      <c r="VAU454" s="142"/>
      <c r="VAV454" s="142"/>
      <c r="VAW454" s="142"/>
      <c r="VAX454" s="142"/>
      <c r="VAY454" s="142"/>
      <c r="VAZ454" s="142"/>
      <c r="VBA454" s="142"/>
      <c r="VBB454" s="142"/>
      <c r="VBC454" s="142"/>
      <c r="VBD454" s="142"/>
      <c r="VBE454" s="142"/>
      <c r="VBF454" s="142"/>
      <c r="VBG454" s="142"/>
      <c r="VBH454" s="142"/>
      <c r="VBI454" s="142"/>
      <c r="VBJ454" s="142"/>
      <c r="VBK454" s="142"/>
      <c r="VBL454" s="142"/>
      <c r="VBM454" s="142"/>
      <c r="VBN454" s="142"/>
      <c r="VBO454" s="142"/>
      <c r="VBP454" s="142"/>
      <c r="VBQ454" s="142"/>
      <c r="VBR454" s="142"/>
      <c r="VBS454" s="142"/>
      <c r="VBT454" s="142"/>
      <c r="VBU454" s="142"/>
      <c r="VBV454" s="142"/>
      <c r="VBW454" s="142"/>
      <c r="VBX454" s="142"/>
      <c r="VBY454" s="142"/>
      <c r="VBZ454" s="142"/>
      <c r="VCA454" s="142"/>
      <c r="VCB454" s="142"/>
      <c r="VCC454" s="142"/>
      <c r="VCD454" s="142"/>
      <c r="VCE454" s="142"/>
      <c r="VCF454" s="142"/>
      <c r="VCG454" s="142"/>
      <c r="VCH454" s="142"/>
      <c r="VCI454" s="142"/>
      <c r="VCJ454" s="142"/>
      <c r="VCK454" s="142"/>
      <c r="VCL454" s="142"/>
      <c r="VCM454" s="142"/>
      <c r="VCN454" s="142"/>
      <c r="VCO454" s="142"/>
      <c r="VCP454" s="142"/>
      <c r="VCQ454" s="142"/>
      <c r="VCR454" s="142"/>
      <c r="VCS454" s="142"/>
      <c r="VCT454" s="142"/>
      <c r="VCU454" s="142"/>
      <c r="VCV454" s="142"/>
      <c r="VCW454" s="142"/>
      <c r="VCX454" s="142"/>
      <c r="VCY454" s="142"/>
      <c r="VCZ454" s="142"/>
      <c r="VDA454" s="142"/>
      <c r="VDB454" s="142"/>
      <c r="VDC454" s="142"/>
      <c r="VDD454" s="142"/>
      <c r="VDE454" s="142"/>
      <c r="VDF454" s="142"/>
      <c r="VDG454" s="142"/>
      <c r="VDH454" s="142"/>
      <c r="VDI454" s="142"/>
      <c r="VDJ454" s="142"/>
      <c r="VDK454" s="142"/>
      <c r="VDL454" s="142"/>
      <c r="VDM454" s="142"/>
      <c r="VDN454" s="142"/>
      <c r="VDO454" s="142"/>
      <c r="VDP454" s="142"/>
      <c r="VDQ454" s="142"/>
      <c r="VDR454" s="142"/>
      <c r="VDS454" s="142"/>
      <c r="VDT454" s="142"/>
      <c r="VDU454" s="142"/>
      <c r="VDV454" s="142"/>
      <c r="VDW454" s="142"/>
      <c r="VDX454" s="142"/>
      <c r="VDY454" s="142"/>
      <c r="VDZ454" s="142"/>
      <c r="VEA454" s="142"/>
      <c r="VEB454" s="142"/>
      <c r="VEC454" s="142"/>
      <c r="VED454" s="142"/>
      <c r="VEE454" s="142"/>
      <c r="VEF454" s="142"/>
      <c r="VEG454" s="142"/>
      <c r="VEH454" s="142"/>
      <c r="VEI454" s="142"/>
      <c r="VEJ454" s="142"/>
      <c r="VEK454" s="142"/>
      <c r="VEL454" s="142"/>
      <c r="VEM454" s="142"/>
      <c r="VEN454" s="142"/>
      <c r="VEO454" s="142"/>
      <c r="VEP454" s="142"/>
      <c r="VEQ454" s="142"/>
      <c r="VER454" s="142"/>
      <c r="VES454" s="142"/>
      <c r="VET454" s="142"/>
      <c r="VEU454" s="142"/>
      <c r="VEV454" s="142"/>
      <c r="VEW454" s="142"/>
      <c r="VEX454" s="142"/>
      <c r="VEY454" s="142"/>
      <c r="VEZ454" s="142"/>
      <c r="VFA454" s="142"/>
      <c r="VFB454" s="142"/>
      <c r="VFC454" s="142"/>
      <c r="VFD454" s="142"/>
      <c r="VFE454" s="142"/>
      <c r="VFF454" s="142"/>
      <c r="VFG454" s="142"/>
      <c r="VFH454" s="142"/>
      <c r="VFI454" s="142"/>
      <c r="VFJ454" s="142"/>
      <c r="VFK454" s="142"/>
      <c r="VFL454" s="142"/>
      <c r="VFM454" s="142"/>
      <c r="VFN454" s="142"/>
      <c r="VFO454" s="142"/>
      <c r="VFP454" s="142"/>
      <c r="VFQ454" s="142"/>
      <c r="VFR454" s="142"/>
      <c r="VFS454" s="142"/>
      <c r="VFT454" s="142"/>
      <c r="VFU454" s="142"/>
      <c r="VFV454" s="142"/>
      <c r="VFW454" s="142"/>
      <c r="VFX454" s="142"/>
      <c r="VFY454" s="142"/>
      <c r="VFZ454" s="142"/>
      <c r="VGA454" s="142"/>
      <c r="VGB454" s="142"/>
      <c r="VGC454" s="142"/>
      <c r="VGD454" s="142"/>
      <c r="VGE454" s="142"/>
      <c r="VGF454" s="142"/>
      <c r="VGG454" s="142"/>
      <c r="VGH454" s="142"/>
      <c r="VGI454" s="142"/>
      <c r="VGJ454" s="142"/>
      <c r="VGK454" s="142"/>
      <c r="VGL454" s="142"/>
      <c r="VGM454" s="142"/>
      <c r="VGN454" s="142"/>
      <c r="VGO454" s="142"/>
      <c r="VGP454" s="142"/>
      <c r="VGQ454" s="142"/>
      <c r="VGR454" s="142"/>
      <c r="VGS454" s="142"/>
      <c r="VGT454" s="142"/>
      <c r="VGU454" s="142"/>
      <c r="VGV454" s="142"/>
      <c r="VGW454" s="142"/>
      <c r="VGX454" s="142"/>
      <c r="VGY454" s="142"/>
      <c r="VGZ454" s="142"/>
      <c r="VHA454" s="142"/>
      <c r="VHB454" s="142"/>
      <c r="VHC454" s="142"/>
      <c r="VHD454" s="142"/>
      <c r="VHE454" s="142"/>
      <c r="VHF454" s="142"/>
      <c r="VHG454" s="142"/>
      <c r="VHH454" s="142"/>
      <c r="VHI454" s="142"/>
      <c r="VHJ454" s="142"/>
      <c r="VHK454" s="142"/>
      <c r="VHL454" s="142"/>
      <c r="VHM454" s="142"/>
      <c r="VHN454" s="142"/>
      <c r="VHO454" s="142"/>
      <c r="VHP454" s="142"/>
      <c r="VHQ454" s="142"/>
      <c r="VHR454" s="142"/>
      <c r="VHS454" s="142"/>
      <c r="VHT454" s="142"/>
      <c r="VHU454" s="142"/>
      <c r="VHV454" s="142"/>
      <c r="VHW454" s="142"/>
      <c r="VHX454" s="142"/>
      <c r="VHY454" s="142"/>
      <c r="VHZ454" s="142"/>
      <c r="VIA454" s="142"/>
      <c r="VIB454" s="142"/>
      <c r="VIC454" s="142"/>
      <c r="VID454" s="142"/>
      <c r="VIE454" s="142"/>
      <c r="VIF454" s="142"/>
      <c r="VIG454" s="142"/>
      <c r="VIH454" s="142"/>
      <c r="VII454" s="142"/>
      <c r="VIJ454" s="142"/>
      <c r="VIK454" s="142"/>
      <c r="VIL454" s="142"/>
      <c r="VIM454" s="142"/>
      <c r="VIN454" s="142"/>
      <c r="VIO454" s="142"/>
      <c r="VIP454" s="142"/>
      <c r="VIQ454" s="142"/>
      <c r="VIR454" s="142"/>
      <c r="VIS454" s="142"/>
      <c r="VIT454" s="142"/>
      <c r="VIU454" s="142"/>
      <c r="VIV454" s="142"/>
      <c r="VIW454" s="142"/>
      <c r="VIX454" s="142"/>
      <c r="VIY454" s="142"/>
      <c r="VIZ454" s="142"/>
      <c r="VJA454" s="142"/>
      <c r="VJB454" s="142"/>
      <c r="VJC454" s="142"/>
      <c r="VJD454" s="142"/>
      <c r="VJE454" s="142"/>
      <c r="VJF454" s="142"/>
      <c r="VJG454" s="142"/>
      <c r="VJH454" s="142"/>
      <c r="VJI454" s="142"/>
      <c r="VJJ454" s="142"/>
      <c r="VJK454" s="142"/>
      <c r="VJL454" s="142"/>
      <c r="VJM454" s="142"/>
      <c r="VJN454" s="142"/>
      <c r="VJO454" s="142"/>
      <c r="VJP454" s="142"/>
      <c r="VJQ454" s="142"/>
      <c r="VJR454" s="142"/>
      <c r="VJS454" s="142"/>
      <c r="VJT454" s="142"/>
      <c r="VJU454" s="142"/>
      <c r="VJV454" s="142"/>
      <c r="VJW454" s="142"/>
      <c r="VJX454" s="142"/>
      <c r="VJY454" s="142"/>
      <c r="VJZ454" s="142"/>
      <c r="VKA454" s="142"/>
      <c r="VKB454" s="142"/>
      <c r="VKC454" s="142"/>
      <c r="VKD454" s="142"/>
      <c r="VKE454" s="142"/>
      <c r="VKF454" s="142"/>
      <c r="VKG454" s="142"/>
      <c r="VKH454" s="142"/>
      <c r="VKI454" s="142"/>
      <c r="VKJ454" s="142"/>
      <c r="VKK454" s="142"/>
      <c r="VKL454" s="142"/>
      <c r="VKM454" s="142"/>
      <c r="VKN454" s="142"/>
      <c r="VKO454" s="142"/>
      <c r="VKP454" s="142"/>
      <c r="VKQ454" s="142"/>
      <c r="VKR454" s="142"/>
      <c r="VKS454" s="142"/>
      <c r="VKT454" s="142"/>
      <c r="VKU454" s="142"/>
      <c r="VKV454" s="142"/>
      <c r="VKW454" s="142"/>
      <c r="VKX454" s="142"/>
      <c r="VKY454" s="142"/>
      <c r="VKZ454" s="142"/>
      <c r="VLA454" s="142"/>
      <c r="VLB454" s="142"/>
      <c r="VLC454" s="142"/>
      <c r="VLD454" s="142"/>
      <c r="VLE454" s="142"/>
      <c r="VLF454" s="142"/>
      <c r="VLG454" s="142"/>
      <c r="VLH454" s="142"/>
      <c r="VLI454" s="142"/>
      <c r="VLJ454" s="142"/>
      <c r="VLK454" s="142"/>
      <c r="VLL454" s="142"/>
      <c r="VLM454" s="142"/>
      <c r="VLN454" s="142"/>
      <c r="VLO454" s="142"/>
      <c r="VLP454" s="142"/>
      <c r="VLQ454" s="142"/>
      <c r="VLR454" s="142"/>
      <c r="VLS454" s="142"/>
      <c r="VLT454" s="142"/>
      <c r="VLU454" s="142"/>
      <c r="VLV454" s="142"/>
      <c r="VLW454" s="142"/>
      <c r="VLX454" s="142"/>
      <c r="VLY454" s="142"/>
      <c r="VLZ454" s="142"/>
      <c r="VMA454" s="142"/>
      <c r="VMB454" s="142"/>
      <c r="VMC454" s="142"/>
      <c r="VMD454" s="142"/>
      <c r="VME454" s="142"/>
      <c r="VMF454" s="142"/>
      <c r="VMG454" s="142"/>
      <c r="VMH454" s="142"/>
      <c r="VMI454" s="142"/>
      <c r="VMJ454" s="142"/>
      <c r="VMK454" s="142"/>
      <c r="VML454" s="142"/>
      <c r="VMM454" s="142"/>
      <c r="VMN454" s="142"/>
      <c r="VMO454" s="142"/>
      <c r="VMP454" s="142"/>
      <c r="VMQ454" s="142"/>
      <c r="VMR454" s="142"/>
      <c r="VMS454" s="142"/>
      <c r="VMT454" s="142"/>
      <c r="VMU454" s="142"/>
      <c r="VMV454" s="142"/>
      <c r="VMW454" s="142"/>
      <c r="VMX454" s="142"/>
      <c r="VMY454" s="142"/>
      <c r="VMZ454" s="142"/>
      <c r="VNA454" s="142"/>
      <c r="VNB454" s="142"/>
      <c r="VNC454" s="142"/>
      <c r="VND454" s="142"/>
      <c r="VNE454" s="142"/>
      <c r="VNF454" s="142"/>
      <c r="VNG454" s="142"/>
      <c r="VNH454" s="142"/>
      <c r="VNI454" s="142"/>
      <c r="VNJ454" s="142"/>
      <c r="VNK454" s="142"/>
      <c r="VNL454" s="142"/>
      <c r="VNM454" s="142"/>
      <c r="VNN454" s="142"/>
      <c r="VNO454" s="142"/>
      <c r="VNP454" s="142"/>
      <c r="VNQ454" s="142"/>
      <c r="VNR454" s="142"/>
      <c r="VNS454" s="142"/>
      <c r="VNT454" s="142"/>
      <c r="VNU454" s="142"/>
      <c r="VNV454" s="142"/>
      <c r="VNW454" s="142"/>
      <c r="VNX454" s="142"/>
      <c r="VNY454" s="142"/>
      <c r="VNZ454" s="142"/>
      <c r="VOA454" s="142"/>
      <c r="VOB454" s="142"/>
      <c r="VOC454" s="142"/>
      <c r="VOD454" s="142"/>
      <c r="VOE454" s="142"/>
      <c r="VOF454" s="142"/>
      <c r="VOG454" s="142"/>
      <c r="VOH454" s="142"/>
      <c r="VOI454" s="142"/>
      <c r="VOJ454" s="142"/>
      <c r="VOK454" s="142"/>
      <c r="VOL454" s="142"/>
      <c r="VOM454" s="142"/>
      <c r="VON454" s="142"/>
      <c r="VOO454" s="142"/>
      <c r="VOP454" s="142"/>
      <c r="VOQ454" s="142"/>
      <c r="VOR454" s="142"/>
      <c r="VOS454" s="142"/>
      <c r="VOT454" s="142"/>
      <c r="VOU454" s="142"/>
      <c r="VOV454" s="142"/>
      <c r="VOW454" s="142"/>
      <c r="VOX454" s="142"/>
      <c r="VOY454" s="142"/>
      <c r="VOZ454" s="142"/>
      <c r="VPA454" s="142"/>
      <c r="VPB454" s="142"/>
      <c r="VPC454" s="142"/>
      <c r="VPD454" s="142"/>
      <c r="VPE454" s="142"/>
      <c r="VPF454" s="142"/>
      <c r="VPG454" s="142"/>
      <c r="VPH454" s="142"/>
      <c r="VPI454" s="142"/>
      <c r="VPJ454" s="142"/>
      <c r="VPK454" s="142"/>
      <c r="VPL454" s="142"/>
      <c r="VPM454" s="142"/>
      <c r="VPN454" s="142"/>
      <c r="VPO454" s="142"/>
      <c r="VPP454" s="142"/>
      <c r="VPQ454" s="142"/>
      <c r="VPR454" s="142"/>
      <c r="VPS454" s="142"/>
      <c r="VPT454" s="142"/>
      <c r="VPU454" s="142"/>
      <c r="VPV454" s="142"/>
      <c r="VPW454" s="142"/>
      <c r="VPX454" s="142"/>
      <c r="VPY454" s="142"/>
      <c r="VPZ454" s="142"/>
      <c r="VQA454" s="142"/>
      <c r="VQB454" s="142"/>
      <c r="VQC454" s="142"/>
      <c r="VQD454" s="142"/>
      <c r="VQE454" s="142"/>
      <c r="VQF454" s="142"/>
      <c r="VQG454" s="142"/>
      <c r="VQH454" s="142"/>
      <c r="VQI454" s="142"/>
      <c r="VQJ454" s="142"/>
      <c r="VQK454" s="142"/>
      <c r="VQL454" s="142"/>
      <c r="VQM454" s="142"/>
      <c r="VQN454" s="142"/>
      <c r="VQO454" s="142"/>
      <c r="VQP454" s="142"/>
      <c r="VQQ454" s="142"/>
      <c r="VQR454" s="142"/>
      <c r="VQS454" s="142"/>
      <c r="VQT454" s="142"/>
      <c r="VQU454" s="142"/>
      <c r="VQV454" s="142"/>
      <c r="VQW454" s="142"/>
      <c r="VQX454" s="142"/>
      <c r="VQY454" s="142"/>
      <c r="VQZ454" s="142"/>
      <c r="VRA454" s="142"/>
      <c r="VRB454" s="142"/>
      <c r="VRC454" s="142"/>
      <c r="VRD454" s="142"/>
      <c r="VRE454" s="142"/>
      <c r="VRF454" s="142"/>
      <c r="VRG454" s="142"/>
      <c r="VRH454" s="142"/>
      <c r="VRI454" s="142"/>
      <c r="VRJ454" s="142"/>
      <c r="VRK454" s="142"/>
      <c r="VRL454" s="142"/>
      <c r="VRM454" s="142"/>
      <c r="VRN454" s="142"/>
      <c r="VRO454" s="142"/>
      <c r="VRP454" s="142"/>
      <c r="VRQ454" s="142"/>
      <c r="VRR454" s="142"/>
      <c r="VRS454" s="142"/>
      <c r="VRT454" s="142"/>
      <c r="VRU454" s="142"/>
      <c r="VRV454" s="142"/>
      <c r="VRW454" s="142"/>
      <c r="VRX454" s="142"/>
      <c r="VRY454" s="142"/>
      <c r="VRZ454" s="142"/>
      <c r="VSA454" s="142"/>
      <c r="VSB454" s="142"/>
      <c r="VSC454" s="142"/>
      <c r="VSD454" s="142"/>
      <c r="VSE454" s="142"/>
      <c r="VSF454" s="142"/>
      <c r="VSG454" s="142"/>
      <c r="VSH454" s="142"/>
      <c r="VSI454" s="142"/>
      <c r="VSJ454" s="142"/>
      <c r="VSK454" s="142"/>
      <c r="VSL454" s="142"/>
      <c r="VSM454" s="142"/>
      <c r="VSN454" s="142"/>
      <c r="VSO454" s="142"/>
      <c r="VSP454" s="142"/>
      <c r="VSQ454" s="142"/>
      <c r="VSR454" s="142"/>
      <c r="VSS454" s="142"/>
      <c r="VST454" s="142"/>
      <c r="VSU454" s="142"/>
      <c r="VSV454" s="142"/>
      <c r="VSW454" s="142"/>
      <c r="VSX454" s="142"/>
      <c r="VSY454" s="142"/>
      <c r="VSZ454" s="142"/>
      <c r="VTA454" s="142"/>
      <c r="VTB454" s="142"/>
      <c r="VTC454" s="142"/>
      <c r="VTD454" s="142"/>
      <c r="VTE454" s="142"/>
      <c r="VTF454" s="142"/>
      <c r="VTG454" s="142"/>
      <c r="VTH454" s="142"/>
      <c r="VTI454" s="142"/>
      <c r="VTJ454" s="142"/>
      <c r="VTK454" s="142"/>
      <c r="VTL454" s="142"/>
      <c r="VTM454" s="142"/>
      <c r="VTN454" s="142"/>
      <c r="VTO454" s="142"/>
      <c r="VTP454" s="142"/>
      <c r="VTQ454" s="142"/>
      <c r="VTR454" s="142"/>
      <c r="VTS454" s="142"/>
      <c r="VTT454" s="142"/>
      <c r="VTU454" s="142"/>
      <c r="VTV454" s="142"/>
      <c r="VTW454" s="142"/>
      <c r="VTX454" s="142"/>
      <c r="VTY454" s="142"/>
      <c r="VTZ454" s="142"/>
      <c r="VUA454" s="142"/>
      <c r="VUB454" s="142"/>
      <c r="VUC454" s="142"/>
      <c r="VUD454" s="142"/>
      <c r="VUE454" s="142"/>
      <c r="VUF454" s="142"/>
      <c r="VUG454" s="142"/>
      <c r="VUH454" s="142"/>
      <c r="VUI454" s="142"/>
      <c r="VUJ454" s="142"/>
      <c r="VUK454" s="142"/>
      <c r="VUL454" s="142"/>
      <c r="VUM454" s="142"/>
      <c r="VUN454" s="142"/>
      <c r="VUO454" s="142"/>
      <c r="VUP454" s="142"/>
      <c r="VUQ454" s="142"/>
      <c r="VUR454" s="142"/>
      <c r="VUS454" s="142"/>
      <c r="VUT454" s="142"/>
      <c r="VUU454" s="142"/>
      <c r="VUV454" s="142"/>
      <c r="VUW454" s="142"/>
      <c r="VUX454" s="142"/>
      <c r="VUY454" s="142"/>
      <c r="VUZ454" s="142"/>
      <c r="VVA454" s="142"/>
      <c r="VVB454" s="142"/>
      <c r="VVC454" s="142"/>
      <c r="VVD454" s="142"/>
      <c r="VVE454" s="142"/>
      <c r="VVF454" s="142"/>
      <c r="VVG454" s="142"/>
      <c r="VVH454" s="142"/>
      <c r="VVI454" s="142"/>
      <c r="VVJ454" s="142"/>
      <c r="VVK454" s="142"/>
      <c r="VVL454" s="142"/>
      <c r="VVM454" s="142"/>
      <c r="VVN454" s="142"/>
      <c r="VVO454" s="142"/>
      <c r="VVP454" s="142"/>
      <c r="VVQ454" s="142"/>
      <c r="VVR454" s="142"/>
      <c r="VVS454" s="142"/>
      <c r="VVT454" s="142"/>
      <c r="VVU454" s="142"/>
      <c r="VVV454" s="142"/>
      <c r="VVW454" s="142"/>
      <c r="VVX454" s="142"/>
      <c r="VVY454" s="142"/>
      <c r="VVZ454" s="142"/>
      <c r="VWA454" s="142"/>
      <c r="VWB454" s="142"/>
      <c r="VWC454" s="142"/>
      <c r="VWD454" s="142"/>
      <c r="VWE454" s="142"/>
      <c r="VWF454" s="142"/>
      <c r="VWG454" s="142"/>
      <c r="VWH454" s="142"/>
      <c r="VWI454" s="142"/>
      <c r="VWJ454" s="142"/>
      <c r="VWK454" s="142"/>
      <c r="VWL454" s="142"/>
      <c r="VWM454" s="142"/>
      <c r="VWN454" s="142"/>
      <c r="VWO454" s="142"/>
      <c r="VWP454" s="142"/>
      <c r="VWQ454" s="142"/>
      <c r="VWR454" s="142"/>
      <c r="VWS454" s="142"/>
      <c r="VWT454" s="142"/>
      <c r="VWU454" s="142"/>
      <c r="VWV454" s="142"/>
      <c r="VWW454" s="142"/>
      <c r="VWX454" s="142"/>
      <c r="VWY454" s="142"/>
      <c r="VWZ454" s="142"/>
      <c r="VXA454" s="142"/>
      <c r="VXB454" s="142"/>
      <c r="VXC454" s="142"/>
      <c r="VXD454" s="142"/>
      <c r="VXE454" s="142"/>
      <c r="VXF454" s="142"/>
      <c r="VXG454" s="142"/>
      <c r="VXH454" s="142"/>
      <c r="VXI454" s="142"/>
      <c r="VXJ454" s="142"/>
      <c r="VXK454" s="142"/>
      <c r="VXL454" s="142"/>
      <c r="VXM454" s="142"/>
      <c r="VXN454" s="142"/>
      <c r="VXO454" s="142"/>
      <c r="VXP454" s="142"/>
      <c r="VXQ454" s="142"/>
      <c r="VXR454" s="142"/>
      <c r="VXS454" s="142"/>
      <c r="VXT454" s="142"/>
      <c r="VXU454" s="142"/>
      <c r="VXV454" s="142"/>
      <c r="VXW454" s="142"/>
      <c r="VXX454" s="142"/>
      <c r="VXY454" s="142"/>
      <c r="VXZ454" s="142"/>
      <c r="VYA454" s="142"/>
      <c r="VYB454" s="142"/>
      <c r="VYC454" s="142"/>
      <c r="VYD454" s="142"/>
      <c r="VYE454" s="142"/>
      <c r="VYF454" s="142"/>
      <c r="VYG454" s="142"/>
      <c r="VYH454" s="142"/>
      <c r="VYI454" s="142"/>
      <c r="VYJ454" s="142"/>
      <c r="VYK454" s="142"/>
      <c r="VYL454" s="142"/>
      <c r="VYM454" s="142"/>
      <c r="VYN454" s="142"/>
      <c r="VYO454" s="142"/>
      <c r="VYP454" s="142"/>
      <c r="VYQ454" s="142"/>
      <c r="VYR454" s="142"/>
      <c r="VYS454" s="142"/>
      <c r="VYT454" s="142"/>
      <c r="VYU454" s="142"/>
      <c r="VYV454" s="142"/>
      <c r="VYW454" s="142"/>
      <c r="VYX454" s="142"/>
      <c r="VYY454" s="142"/>
      <c r="VYZ454" s="142"/>
      <c r="VZA454" s="142"/>
      <c r="VZB454" s="142"/>
      <c r="VZC454" s="142"/>
      <c r="VZD454" s="142"/>
      <c r="VZE454" s="142"/>
      <c r="VZF454" s="142"/>
      <c r="VZG454" s="142"/>
      <c r="VZH454" s="142"/>
      <c r="VZI454" s="142"/>
      <c r="VZJ454" s="142"/>
      <c r="VZK454" s="142"/>
      <c r="VZL454" s="142"/>
      <c r="VZM454" s="142"/>
      <c r="VZN454" s="142"/>
      <c r="VZO454" s="142"/>
      <c r="VZP454" s="142"/>
      <c r="VZQ454" s="142"/>
      <c r="VZR454" s="142"/>
      <c r="VZS454" s="142"/>
      <c r="VZT454" s="142"/>
      <c r="VZU454" s="142"/>
      <c r="VZV454" s="142"/>
      <c r="VZW454" s="142"/>
      <c r="VZX454" s="142"/>
      <c r="VZY454" s="142"/>
      <c r="VZZ454" s="142"/>
      <c r="WAA454" s="142"/>
      <c r="WAB454" s="142"/>
      <c r="WAC454" s="142"/>
      <c r="WAD454" s="142"/>
      <c r="WAE454" s="142"/>
      <c r="WAF454" s="142"/>
      <c r="WAG454" s="142"/>
      <c r="WAH454" s="142"/>
      <c r="WAI454" s="142"/>
      <c r="WAJ454" s="142"/>
      <c r="WAK454" s="142"/>
      <c r="WAL454" s="142"/>
      <c r="WAM454" s="142"/>
      <c r="WAN454" s="142"/>
      <c r="WAO454" s="142"/>
      <c r="WAP454" s="142"/>
      <c r="WAQ454" s="142"/>
      <c r="WAR454" s="142"/>
      <c r="WAS454" s="142"/>
      <c r="WAT454" s="142"/>
      <c r="WAU454" s="142"/>
      <c r="WAV454" s="142"/>
      <c r="WAW454" s="142"/>
      <c r="WAX454" s="142"/>
      <c r="WAY454" s="142"/>
      <c r="WAZ454" s="142"/>
      <c r="WBA454" s="142"/>
      <c r="WBB454" s="142"/>
      <c r="WBC454" s="142"/>
      <c r="WBD454" s="142"/>
      <c r="WBE454" s="142"/>
      <c r="WBF454" s="142"/>
      <c r="WBG454" s="142"/>
      <c r="WBH454" s="142"/>
      <c r="WBI454" s="142"/>
      <c r="WBJ454" s="142"/>
      <c r="WBK454" s="142"/>
      <c r="WBL454" s="142"/>
      <c r="WBM454" s="142"/>
      <c r="WBN454" s="142"/>
      <c r="WBO454" s="142"/>
      <c r="WBP454" s="142"/>
      <c r="WBQ454" s="142"/>
      <c r="WBR454" s="142"/>
      <c r="WBS454" s="142"/>
      <c r="WBT454" s="142"/>
      <c r="WBU454" s="142"/>
      <c r="WBV454" s="142"/>
      <c r="WBW454" s="142"/>
      <c r="WBX454" s="142"/>
      <c r="WBY454" s="142"/>
      <c r="WBZ454" s="142"/>
      <c r="WCA454" s="142"/>
      <c r="WCB454" s="142"/>
      <c r="WCC454" s="142"/>
      <c r="WCD454" s="142"/>
      <c r="WCE454" s="142"/>
      <c r="WCF454" s="142"/>
      <c r="WCG454" s="142"/>
      <c r="WCH454" s="142"/>
      <c r="WCI454" s="142"/>
      <c r="WCJ454" s="142"/>
      <c r="WCK454" s="142"/>
      <c r="WCL454" s="142"/>
      <c r="WCM454" s="142"/>
      <c r="WCN454" s="142"/>
      <c r="WCO454" s="142"/>
      <c r="WCP454" s="142"/>
      <c r="WCQ454" s="142"/>
      <c r="WCR454" s="142"/>
      <c r="WCS454" s="142"/>
      <c r="WCT454" s="142"/>
      <c r="WCU454" s="142"/>
      <c r="WCV454" s="142"/>
      <c r="WCW454" s="142"/>
      <c r="WCX454" s="142"/>
      <c r="WCY454" s="142"/>
      <c r="WCZ454" s="142"/>
      <c r="WDA454" s="142"/>
      <c r="WDB454" s="142"/>
      <c r="WDC454" s="142"/>
      <c r="WDD454" s="142"/>
      <c r="WDE454" s="142"/>
      <c r="WDF454" s="142"/>
      <c r="WDG454" s="142"/>
      <c r="WDH454" s="142"/>
      <c r="WDI454" s="142"/>
      <c r="WDJ454" s="142"/>
      <c r="WDK454" s="142"/>
      <c r="WDL454" s="142"/>
      <c r="WDM454" s="142"/>
      <c r="WDN454" s="142"/>
      <c r="WDO454" s="142"/>
      <c r="WDP454" s="142"/>
      <c r="WDQ454" s="142"/>
      <c r="WDR454" s="142"/>
      <c r="WDS454" s="142"/>
      <c r="WDT454" s="142"/>
      <c r="WDU454" s="142"/>
      <c r="WDV454" s="142"/>
      <c r="WDW454" s="142"/>
      <c r="WDX454" s="142"/>
      <c r="WDY454" s="142"/>
      <c r="WDZ454" s="142"/>
      <c r="WEA454" s="142"/>
      <c r="WEB454" s="142"/>
      <c r="WEC454" s="142"/>
      <c r="WED454" s="142"/>
      <c r="WEE454" s="142"/>
      <c r="WEF454" s="142"/>
      <c r="WEG454" s="142"/>
      <c r="WEH454" s="142"/>
      <c r="WEI454" s="142"/>
      <c r="WEJ454" s="142"/>
      <c r="WEK454" s="142"/>
      <c r="WEL454" s="142"/>
      <c r="WEM454" s="142"/>
      <c r="WEN454" s="142"/>
      <c r="WEO454" s="142"/>
      <c r="WEP454" s="142"/>
      <c r="WEQ454" s="142"/>
      <c r="WER454" s="142"/>
      <c r="WES454" s="142"/>
      <c r="WET454" s="142"/>
      <c r="WEU454" s="142"/>
      <c r="WEV454" s="142"/>
      <c r="WEW454" s="142"/>
      <c r="WEX454" s="142"/>
      <c r="WEY454" s="142"/>
      <c r="WEZ454" s="142"/>
      <c r="WFA454" s="142"/>
      <c r="WFB454" s="142"/>
      <c r="WFC454" s="142"/>
      <c r="WFD454" s="142"/>
      <c r="WFE454" s="142"/>
      <c r="WFF454" s="142"/>
      <c r="WFG454" s="142"/>
      <c r="WFH454" s="142"/>
      <c r="WFI454" s="142"/>
      <c r="WFJ454" s="142"/>
      <c r="WFK454" s="142"/>
      <c r="WFL454" s="142"/>
      <c r="WFM454" s="142"/>
      <c r="WFN454" s="142"/>
      <c r="WFO454" s="142"/>
      <c r="WFP454" s="142"/>
      <c r="WFQ454" s="142"/>
      <c r="WFR454" s="142"/>
      <c r="WFS454" s="142"/>
      <c r="WFT454" s="142"/>
      <c r="WFU454" s="142"/>
      <c r="WFV454" s="142"/>
      <c r="WFW454" s="142"/>
      <c r="WFX454" s="142"/>
      <c r="WFY454" s="142"/>
      <c r="WFZ454" s="142"/>
      <c r="WGA454" s="142"/>
      <c r="WGB454" s="142"/>
      <c r="WGC454" s="142"/>
      <c r="WGD454" s="142"/>
      <c r="WGE454" s="142"/>
      <c r="WGF454" s="142"/>
      <c r="WGG454" s="142"/>
      <c r="WGH454" s="142"/>
      <c r="WGI454" s="142"/>
      <c r="WGJ454" s="142"/>
      <c r="WGK454" s="142"/>
      <c r="WGL454" s="142"/>
      <c r="WGM454" s="142"/>
      <c r="WGN454" s="142"/>
      <c r="WGO454" s="142"/>
      <c r="WGP454" s="142"/>
      <c r="WGQ454" s="142"/>
      <c r="WGR454" s="142"/>
      <c r="WGS454" s="142"/>
      <c r="WGT454" s="142"/>
      <c r="WGU454" s="142"/>
      <c r="WGV454" s="142"/>
      <c r="WGW454" s="142"/>
      <c r="WGX454" s="142"/>
      <c r="WGY454" s="142"/>
      <c r="WGZ454" s="142"/>
      <c r="WHA454" s="142"/>
      <c r="WHB454" s="142"/>
      <c r="WHC454" s="142"/>
      <c r="WHD454" s="142"/>
      <c r="WHE454" s="142"/>
      <c r="WHF454" s="142"/>
      <c r="WHG454" s="142"/>
      <c r="WHH454" s="142"/>
      <c r="WHI454" s="142"/>
      <c r="WHJ454" s="142"/>
      <c r="WHK454" s="142"/>
      <c r="WHL454" s="142"/>
      <c r="WHM454" s="142"/>
      <c r="WHN454" s="142"/>
      <c r="WHO454" s="142"/>
      <c r="WHP454" s="142"/>
      <c r="WHQ454" s="142"/>
      <c r="WHR454" s="142"/>
      <c r="WHS454" s="142"/>
      <c r="WHT454" s="142"/>
      <c r="WHU454" s="142"/>
      <c r="WHV454" s="142"/>
      <c r="WHW454" s="142"/>
      <c r="WHX454" s="142"/>
      <c r="WHY454" s="142"/>
      <c r="WHZ454" s="142"/>
      <c r="WIA454" s="142"/>
      <c r="WIB454" s="142"/>
      <c r="WIC454" s="142"/>
      <c r="WID454" s="142"/>
      <c r="WIE454" s="142"/>
      <c r="WIF454" s="142"/>
      <c r="WIG454" s="142"/>
      <c r="WIH454" s="142"/>
      <c r="WII454" s="142"/>
      <c r="WIJ454" s="142"/>
      <c r="WIK454" s="142"/>
      <c r="WIL454" s="142"/>
      <c r="WIM454" s="142"/>
      <c r="WIN454" s="142"/>
      <c r="WIO454" s="142"/>
      <c r="WIP454" s="142"/>
      <c r="WIQ454" s="142"/>
      <c r="WIR454" s="142"/>
      <c r="WIS454" s="142"/>
      <c r="WIT454" s="142"/>
      <c r="WIU454" s="142"/>
      <c r="WIV454" s="142"/>
      <c r="WIW454" s="142"/>
      <c r="WIX454" s="142"/>
      <c r="WIY454" s="142"/>
      <c r="WIZ454" s="142"/>
      <c r="WJA454" s="142"/>
      <c r="WJB454" s="142"/>
      <c r="WJC454" s="142"/>
      <c r="WJD454" s="142"/>
      <c r="WJE454" s="142"/>
      <c r="WJF454" s="142"/>
      <c r="WJG454" s="142"/>
      <c r="WJH454" s="142"/>
      <c r="WJI454" s="142"/>
      <c r="WJJ454" s="142"/>
      <c r="WJK454" s="142"/>
      <c r="WJL454" s="142"/>
      <c r="WJM454" s="142"/>
      <c r="WJN454" s="142"/>
      <c r="WJO454" s="142"/>
      <c r="WJP454" s="142"/>
      <c r="WJQ454" s="142"/>
      <c r="WJR454" s="142"/>
      <c r="WJS454" s="142"/>
      <c r="WJT454" s="142"/>
      <c r="WJU454" s="142"/>
      <c r="WJV454" s="142"/>
      <c r="WJW454" s="142"/>
      <c r="WJX454" s="142"/>
      <c r="WJY454" s="142"/>
      <c r="WJZ454" s="142"/>
      <c r="WKA454" s="142"/>
      <c r="WKB454" s="142"/>
      <c r="WKC454" s="142"/>
      <c r="WKD454" s="142"/>
      <c r="WKE454" s="142"/>
      <c r="WKF454" s="142"/>
      <c r="WKG454" s="142"/>
      <c r="WKH454" s="142"/>
      <c r="WKI454" s="142"/>
      <c r="WKJ454" s="142"/>
      <c r="WKK454" s="142"/>
      <c r="WKL454" s="142"/>
      <c r="WKM454" s="142"/>
      <c r="WKN454" s="142"/>
      <c r="WKO454" s="142"/>
      <c r="WKP454" s="142"/>
      <c r="WKQ454" s="142"/>
      <c r="WKR454" s="142"/>
      <c r="WKS454" s="142"/>
      <c r="WKT454" s="142"/>
      <c r="WKU454" s="142"/>
      <c r="WKV454" s="142"/>
      <c r="WKW454" s="142"/>
      <c r="WKX454" s="142"/>
      <c r="WKY454" s="142"/>
      <c r="WKZ454" s="142"/>
      <c r="WLA454" s="142"/>
      <c r="WLB454" s="142"/>
      <c r="WLC454" s="142"/>
      <c r="WLD454" s="142"/>
      <c r="WLE454" s="142"/>
      <c r="WLF454" s="142"/>
      <c r="WLG454" s="142"/>
      <c r="WLH454" s="142"/>
      <c r="WLI454" s="142"/>
      <c r="WLJ454" s="142"/>
      <c r="WLK454" s="142"/>
      <c r="WLL454" s="142"/>
      <c r="WLM454" s="142"/>
      <c r="WLN454" s="142"/>
      <c r="WLO454" s="142"/>
      <c r="WLP454" s="142"/>
      <c r="WLQ454" s="142"/>
      <c r="WLR454" s="142"/>
      <c r="WLS454" s="142"/>
      <c r="WLT454" s="142"/>
      <c r="WLU454" s="142"/>
      <c r="WLV454" s="142"/>
      <c r="WLW454" s="142"/>
      <c r="WLX454" s="142"/>
      <c r="WLY454" s="142"/>
      <c r="WLZ454" s="142"/>
      <c r="WMA454" s="142"/>
      <c r="WMB454" s="142"/>
      <c r="WMC454" s="142"/>
      <c r="WMD454" s="142"/>
      <c r="WME454" s="142"/>
      <c r="WMF454" s="142"/>
      <c r="WMG454" s="142"/>
      <c r="WMH454" s="142"/>
      <c r="WMI454" s="142"/>
      <c r="WMJ454" s="142"/>
      <c r="WMK454" s="142"/>
      <c r="WML454" s="142"/>
      <c r="WMM454" s="142"/>
      <c r="WMN454" s="142"/>
      <c r="WMO454" s="142"/>
      <c r="WMP454" s="142"/>
      <c r="WMQ454" s="142"/>
      <c r="WMR454" s="142"/>
      <c r="WMS454" s="142"/>
      <c r="WMT454" s="142"/>
      <c r="WMU454" s="142"/>
      <c r="WMV454" s="142"/>
      <c r="WMW454" s="142"/>
      <c r="WMX454" s="142"/>
      <c r="WMY454" s="142"/>
      <c r="WMZ454" s="142"/>
      <c r="WNA454" s="142"/>
      <c r="WNB454" s="142"/>
      <c r="WNC454" s="142"/>
      <c r="WND454" s="142"/>
      <c r="WNE454" s="142"/>
      <c r="WNF454" s="142"/>
      <c r="WNG454" s="142"/>
      <c r="WNH454" s="142"/>
      <c r="WNI454" s="142"/>
      <c r="WNJ454" s="142"/>
      <c r="WNK454" s="142"/>
      <c r="WNL454" s="142"/>
      <c r="WNM454" s="142"/>
      <c r="WNN454" s="142"/>
      <c r="WNO454" s="142"/>
      <c r="WNP454" s="142"/>
      <c r="WNQ454" s="142"/>
      <c r="WNR454" s="142"/>
      <c r="WNS454" s="142"/>
      <c r="WNT454" s="142"/>
      <c r="WNU454" s="142"/>
      <c r="WNV454" s="142"/>
      <c r="WNW454" s="142"/>
      <c r="WNX454" s="142"/>
      <c r="WNY454" s="142"/>
      <c r="WNZ454" s="142"/>
      <c r="WOA454" s="142"/>
      <c r="WOB454" s="142"/>
      <c r="WOC454" s="142"/>
      <c r="WOD454" s="142"/>
      <c r="WOE454" s="142"/>
      <c r="WOF454" s="142"/>
      <c r="WOG454" s="142"/>
      <c r="WOH454" s="142"/>
      <c r="WOI454" s="142"/>
      <c r="WOJ454" s="142"/>
      <c r="WOK454" s="142"/>
      <c r="WOL454" s="142"/>
      <c r="WOM454" s="142"/>
      <c r="WON454" s="142"/>
      <c r="WOO454" s="142"/>
      <c r="WOP454" s="142"/>
      <c r="WOQ454" s="142"/>
      <c r="WOR454" s="142"/>
      <c r="WOS454" s="142"/>
      <c r="WOT454" s="142"/>
      <c r="WOU454" s="142"/>
      <c r="WOV454" s="142"/>
      <c r="WOW454" s="142"/>
      <c r="WOX454" s="142"/>
      <c r="WOY454" s="142"/>
      <c r="WOZ454" s="142"/>
      <c r="WPA454" s="142"/>
      <c r="WPB454" s="142"/>
      <c r="WPC454" s="142"/>
      <c r="WPD454" s="142"/>
      <c r="WPE454" s="142"/>
      <c r="WPF454" s="142"/>
      <c r="WPG454" s="142"/>
      <c r="WPH454" s="142"/>
      <c r="WPI454" s="142"/>
      <c r="WPJ454" s="142"/>
      <c r="WPK454" s="142"/>
      <c r="WPL454" s="142"/>
      <c r="WPM454" s="142"/>
      <c r="WPN454" s="142"/>
      <c r="WPO454" s="142"/>
      <c r="WPP454" s="142"/>
      <c r="WPQ454" s="142"/>
      <c r="WPR454" s="142"/>
      <c r="WPS454" s="142"/>
      <c r="WPT454" s="142"/>
      <c r="WPU454" s="142"/>
      <c r="WPV454" s="142"/>
      <c r="WPW454" s="142"/>
      <c r="WPX454" s="142"/>
      <c r="WPY454" s="142"/>
      <c r="WPZ454" s="142"/>
      <c r="WQA454" s="142"/>
      <c r="WQB454" s="142"/>
      <c r="WQC454" s="142"/>
      <c r="WQD454" s="142"/>
      <c r="WQE454" s="142"/>
      <c r="WQF454" s="142"/>
      <c r="WQG454" s="142"/>
      <c r="WQH454" s="142"/>
      <c r="WQI454" s="142"/>
      <c r="WQJ454" s="142"/>
      <c r="WQK454" s="142"/>
      <c r="WQL454" s="142"/>
      <c r="WQM454" s="142"/>
      <c r="WQN454" s="142"/>
      <c r="WQO454" s="142"/>
      <c r="WQP454" s="142"/>
      <c r="WQQ454" s="142"/>
      <c r="WQR454" s="142"/>
      <c r="WQS454" s="142"/>
      <c r="WQT454" s="142"/>
      <c r="WQU454" s="142"/>
      <c r="WQV454" s="142"/>
      <c r="WQW454" s="142"/>
      <c r="WQX454" s="142"/>
      <c r="WQY454" s="142"/>
      <c r="WQZ454" s="142"/>
      <c r="WRA454" s="142"/>
      <c r="WRB454" s="142"/>
      <c r="WRC454" s="142"/>
      <c r="WRD454" s="142"/>
      <c r="WRE454" s="142"/>
      <c r="WRF454" s="142"/>
      <c r="WRG454" s="142"/>
      <c r="WRH454" s="142"/>
      <c r="WRI454" s="142"/>
      <c r="WRJ454" s="142"/>
      <c r="WRK454" s="142"/>
      <c r="WRL454" s="142"/>
      <c r="WRM454" s="142"/>
      <c r="WRN454" s="142"/>
      <c r="WRO454" s="142"/>
      <c r="WRP454" s="142"/>
      <c r="WRQ454" s="142"/>
      <c r="WRR454" s="142"/>
      <c r="WRS454" s="142"/>
      <c r="WRT454" s="142"/>
      <c r="WRU454" s="142"/>
      <c r="WRV454" s="142"/>
      <c r="WRW454" s="142"/>
      <c r="WRX454" s="142"/>
      <c r="WRY454" s="142"/>
      <c r="WRZ454" s="142"/>
      <c r="WSA454" s="142"/>
      <c r="WSB454" s="142"/>
      <c r="WSC454" s="142"/>
      <c r="WSD454" s="142"/>
      <c r="WSE454" s="142"/>
      <c r="WSF454" s="142"/>
      <c r="WSG454" s="142"/>
      <c r="WSH454" s="142"/>
      <c r="WSI454" s="142"/>
      <c r="WSJ454" s="142"/>
      <c r="WSK454" s="142"/>
      <c r="WSL454" s="142"/>
      <c r="WSM454" s="142"/>
      <c r="WSN454" s="142"/>
      <c r="WSO454" s="142"/>
      <c r="WSP454" s="142"/>
      <c r="WSQ454" s="142"/>
      <c r="WSR454" s="142"/>
      <c r="WSS454" s="142"/>
      <c r="WST454" s="142"/>
      <c r="WSU454" s="142"/>
      <c r="WSV454" s="142"/>
      <c r="WSW454" s="142"/>
      <c r="WSX454" s="142"/>
      <c r="WSY454" s="142"/>
      <c r="WSZ454" s="142"/>
      <c r="WTA454" s="142"/>
      <c r="WTB454" s="142"/>
      <c r="WTC454" s="142"/>
      <c r="WTD454" s="142"/>
      <c r="WTE454" s="142"/>
      <c r="WTF454" s="142"/>
      <c r="WTG454" s="142"/>
      <c r="WTH454" s="142"/>
      <c r="WTI454" s="142"/>
      <c r="WTJ454" s="142"/>
      <c r="WTK454" s="142"/>
      <c r="WTL454" s="142"/>
      <c r="WTM454" s="142"/>
      <c r="WTN454" s="142"/>
      <c r="WTO454" s="142"/>
      <c r="WTP454" s="142"/>
      <c r="WTQ454" s="142"/>
      <c r="WTR454" s="142"/>
      <c r="WTS454" s="142"/>
      <c r="WTT454" s="142"/>
      <c r="WTU454" s="142"/>
      <c r="WTV454" s="142"/>
      <c r="WTW454" s="142"/>
      <c r="WTX454" s="142"/>
      <c r="WTY454" s="142"/>
      <c r="WTZ454" s="142"/>
      <c r="WUA454" s="142"/>
      <c r="WUB454" s="142"/>
      <c r="WUC454" s="142"/>
      <c r="WUD454" s="142"/>
      <c r="WUE454" s="142"/>
      <c r="WUF454" s="142"/>
      <c r="WUG454" s="142"/>
      <c r="WUH454" s="142"/>
      <c r="WUI454" s="142"/>
      <c r="WUJ454" s="142"/>
      <c r="WUK454" s="142"/>
      <c r="WUL454" s="142"/>
      <c r="WUM454" s="142"/>
      <c r="WUN454" s="142"/>
      <c r="WUO454" s="142"/>
      <c r="WUP454" s="142"/>
      <c r="WUQ454" s="142"/>
      <c r="WUR454" s="142"/>
      <c r="WUS454" s="142"/>
      <c r="WUT454" s="142"/>
      <c r="WUU454" s="142"/>
      <c r="WUV454" s="142"/>
      <c r="WUW454" s="142"/>
      <c r="WUX454" s="142"/>
      <c r="WUY454" s="142"/>
      <c r="WUZ454" s="142"/>
      <c r="WVA454" s="142"/>
      <c r="WVB454" s="142"/>
      <c r="WVC454" s="142"/>
      <c r="WVD454" s="142"/>
      <c r="WVE454" s="142"/>
      <c r="WVF454" s="142"/>
      <c r="WVG454" s="142"/>
      <c r="WVH454" s="142"/>
      <c r="WVI454" s="142"/>
      <c r="WVJ454" s="142"/>
      <c r="WVK454" s="142"/>
      <c r="WVL454" s="142"/>
      <c r="WVM454" s="142"/>
      <c r="WVN454" s="142"/>
      <c r="WVO454" s="142"/>
      <c r="WVP454" s="142"/>
      <c r="WVQ454" s="142"/>
      <c r="WVR454" s="142"/>
      <c r="WVS454" s="142"/>
      <c r="WVT454" s="142"/>
      <c r="WVU454" s="142"/>
      <c r="WVV454" s="142"/>
      <c r="WVW454" s="142"/>
      <c r="WVX454" s="142"/>
      <c r="WVY454" s="142"/>
      <c r="WVZ454" s="142"/>
      <c r="WWA454" s="142"/>
      <c r="WWB454" s="142"/>
      <c r="WWC454" s="142"/>
      <c r="WWD454" s="142"/>
      <c r="WWE454" s="142"/>
      <c r="WWF454" s="142"/>
      <c r="WWG454" s="142"/>
      <c r="WWH454" s="142"/>
      <c r="WWI454" s="142"/>
      <c r="WWJ454" s="142"/>
      <c r="WWK454" s="142"/>
      <c r="WWL454" s="142"/>
      <c r="WWM454" s="142"/>
      <c r="WWN454" s="142"/>
      <c r="WWO454" s="142"/>
      <c r="WWP454" s="142"/>
      <c r="WWQ454" s="142"/>
      <c r="WWR454" s="142"/>
      <c r="WWS454" s="142"/>
      <c r="WWT454" s="142"/>
      <c r="WWU454" s="142"/>
      <c r="WWV454" s="142"/>
      <c r="WWW454" s="142"/>
      <c r="WWX454" s="142"/>
      <c r="WWY454" s="142"/>
      <c r="WWZ454" s="142"/>
      <c r="WXA454" s="142"/>
      <c r="WXB454" s="142"/>
      <c r="WXC454" s="142"/>
      <c r="WXD454" s="142"/>
      <c r="WXE454" s="142"/>
      <c r="WXF454" s="142"/>
      <c r="WXG454" s="142"/>
      <c r="WXH454" s="142"/>
      <c r="WXI454" s="142"/>
      <c r="WXJ454" s="142"/>
      <c r="WXK454" s="142"/>
      <c r="WXL454" s="142"/>
      <c r="WXM454" s="142"/>
      <c r="WXN454" s="142"/>
      <c r="WXO454" s="142"/>
      <c r="WXP454" s="142"/>
      <c r="WXQ454" s="142"/>
      <c r="WXR454" s="142"/>
      <c r="WXS454" s="142"/>
      <c r="WXT454" s="142"/>
      <c r="WXU454" s="142"/>
      <c r="WXV454" s="142"/>
      <c r="WXW454" s="142"/>
      <c r="WXX454" s="142"/>
      <c r="WXY454" s="142"/>
      <c r="WXZ454" s="142"/>
      <c r="WYA454" s="142"/>
      <c r="WYB454" s="142"/>
      <c r="WYC454" s="142"/>
      <c r="WYD454" s="142"/>
      <c r="WYE454" s="142"/>
      <c r="WYF454" s="142"/>
      <c r="WYG454" s="142"/>
      <c r="WYH454" s="142"/>
      <c r="WYI454" s="142"/>
      <c r="WYJ454" s="142"/>
      <c r="WYK454" s="142"/>
      <c r="WYL454" s="142"/>
      <c r="WYM454" s="142"/>
      <c r="WYN454" s="142"/>
      <c r="WYO454" s="142"/>
      <c r="WYP454" s="142"/>
      <c r="WYQ454" s="142"/>
      <c r="WYR454" s="142"/>
      <c r="WYS454" s="142"/>
      <c r="WYT454" s="142"/>
      <c r="WYU454" s="142"/>
      <c r="WYV454" s="142"/>
      <c r="WYW454" s="142"/>
      <c r="WYX454" s="142"/>
      <c r="WYY454" s="142"/>
      <c r="WYZ454" s="142"/>
      <c r="WZA454" s="142"/>
      <c r="WZB454" s="142"/>
      <c r="WZC454" s="142"/>
      <c r="WZD454" s="142"/>
      <c r="WZE454" s="142"/>
      <c r="WZF454" s="142"/>
      <c r="WZG454" s="142"/>
      <c r="WZH454" s="142"/>
      <c r="WZI454" s="142"/>
      <c r="WZJ454" s="142"/>
      <c r="WZK454" s="142"/>
      <c r="WZL454" s="142"/>
      <c r="WZM454" s="142"/>
      <c r="WZN454" s="142"/>
      <c r="WZO454" s="142"/>
      <c r="WZP454" s="142"/>
      <c r="WZQ454" s="142"/>
      <c r="WZR454" s="142"/>
      <c r="WZS454" s="142"/>
      <c r="WZT454" s="142"/>
      <c r="WZU454" s="142"/>
      <c r="WZV454" s="142"/>
      <c r="WZW454" s="142"/>
      <c r="WZX454" s="142"/>
      <c r="WZY454" s="142"/>
      <c r="WZZ454" s="142"/>
      <c r="XAA454" s="142"/>
      <c r="XAB454" s="142"/>
      <c r="XAC454" s="142"/>
      <c r="XAD454" s="142"/>
      <c r="XAE454" s="142"/>
      <c r="XAF454" s="142"/>
      <c r="XAG454" s="142"/>
      <c r="XAH454" s="142"/>
      <c r="XAI454" s="142"/>
      <c r="XAJ454" s="142"/>
      <c r="XAK454" s="142"/>
      <c r="XAL454" s="142"/>
      <c r="XAM454" s="142"/>
      <c r="XAN454" s="142"/>
      <c r="XAO454" s="142"/>
      <c r="XAP454" s="142"/>
      <c r="XAQ454" s="142"/>
      <c r="XAR454" s="142"/>
      <c r="XAS454" s="142"/>
      <c r="XAT454" s="142"/>
      <c r="XAU454" s="142"/>
      <c r="XAV454" s="142"/>
      <c r="XAW454" s="142"/>
      <c r="XAX454" s="142"/>
      <c r="XAY454" s="142"/>
      <c r="XAZ454" s="142"/>
      <c r="XBA454" s="142"/>
      <c r="XBB454" s="142"/>
      <c r="XBC454" s="142"/>
      <c r="XBD454" s="142"/>
      <c r="XBE454" s="142"/>
      <c r="XBF454" s="142"/>
      <c r="XBG454" s="142"/>
      <c r="XBH454" s="142"/>
      <c r="XBI454" s="142"/>
      <c r="XBJ454" s="142"/>
      <c r="XBK454" s="142"/>
      <c r="XBL454" s="142"/>
      <c r="XBM454" s="142"/>
      <c r="XBN454" s="142"/>
      <c r="XBO454" s="142"/>
      <c r="XBP454" s="142"/>
      <c r="XBQ454" s="142"/>
      <c r="XBR454" s="142"/>
      <c r="XBS454" s="142"/>
      <c r="XBT454" s="142"/>
      <c r="XBU454" s="142"/>
      <c r="XBV454" s="142"/>
      <c r="XBW454" s="142"/>
      <c r="XBX454" s="142"/>
      <c r="XBY454" s="142"/>
      <c r="XBZ454" s="142"/>
      <c r="XCA454" s="142"/>
      <c r="XCB454" s="142"/>
      <c r="XCC454" s="142"/>
      <c r="XCD454" s="142"/>
      <c r="XCE454" s="142"/>
      <c r="XCF454" s="142"/>
      <c r="XCG454" s="142"/>
      <c r="XCH454" s="142"/>
      <c r="XCI454" s="142"/>
      <c r="XCJ454" s="142"/>
      <c r="XCK454" s="142"/>
      <c r="XCL454" s="142"/>
      <c r="XCM454" s="142"/>
      <c r="XCN454" s="142"/>
      <c r="XCO454" s="142"/>
      <c r="XCP454" s="142"/>
      <c r="XCQ454" s="142"/>
      <c r="XCR454" s="142"/>
      <c r="XCS454" s="142"/>
      <c r="XCT454" s="142"/>
      <c r="XCU454" s="142"/>
      <c r="XCV454" s="142"/>
      <c r="XCW454" s="142"/>
      <c r="XCX454" s="142"/>
      <c r="XCY454" s="142"/>
      <c r="XCZ454" s="142"/>
      <c r="XDA454" s="142"/>
      <c r="XDB454" s="142"/>
      <c r="XDC454" s="142"/>
      <c r="XDD454" s="142"/>
      <c r="XDE454" s="142"/>
      <c r="XDF454" s="142"/>
      <c r="XDG454" s="142"/>
      <c r="XDH454" s="142"/>
      <c r="XDI454" s="142"/>
      <c r="XDJ454" s="142"/>
      <c r="XDK454" s="142"/>
      <c r="XDL454" s="142"/>
      <c r="XDM454" s="142"/>
      <c r="XDN454" s="142"/>
      <c r="XDO454" s="142"/>
      <c r="XDP454" s="142"/>
      <c r="XDQ454" s="142"/>
      <c r="XDR454" s="142"/>
      <c r="XDS454" s="142"/>
      <c r="XDT454" s="142"/>
      <c r="XDU454" s="142"/>
      <c r="XDV454" s="142"/>
      <c r="XDW454" s="142"/>
      <c r="XDX454" s="142"/>
      <c r="XDY454" s="142"/>
      <c r="XDZ454" s="142"/>
      <c r="XEA454" s="142"/>
      <c r="XEB454" s="142"/>
      <c r="XEC454" s="142"/>
      <c r="XED454" s="142"/>
      <c r="XEE454" s="142"/>
      <c r="XEF454" s="142"/>
      <c r="XEG454" s="142"/>
      <c r="XEH454" s="142"/>
      <c r="XEI454" s="142"/>
      <c r="XEJ454" s="142"/>
      <c r="XEK454" s="142"/>
      <c r="XEL454" s="142"/>
      <c r="XEM454" s="142"/>
      <c r="XEN454" s="142"/>
      <c r="XEO454" s="142"/>
      <c r="XEP454" s="142"/>
      <c r="XEQ454" s="142"/>
      <c r="XER454" s="142"/>
      <c r="XES454" s="142"/>
      <c r="XET454" s="142"/>
      <c r="XEU454" s="142"/>
      <c r="XEV454" s="142"/>
      <c r="XEW454" s="142"/>
      <c r="XEX454" s="142"/>
      <c r="XEY454" s="142"/>
      <c r="XEZ454" s="142"/>
      <c r="XFA454" s="142"/>
      <c r="XFB454" s="142"/>
      <c r="XFC454" s="142"/>
    </row>
    <row r="455" spans="1:16383" x14ac:dyDescent="0.15">
      <c r="A455" s="2">
        <v>27</v>
      </c>
      <c r="B455" s="2">
        <v>4</v>
      </c>
      <c r="C455" s="2">
        <v>5</v>
      </c>
      <c r="D455" s="2">
        <v>2</v>
      </c>
      <c r="E455" s="72" t="s">
        <v>802</v>
      </c>
      <c r="F455" s="12" t="s">
        <v>447</v>
      </c>
      <c r="G455" s="17">
        <v>21</v>
      </c>
      <c r="H455" s="12" t="s">
        <v>56</v>
      </c>
      <c r="I455" s="3" t="s">
        <v>102</v>
      </c>
      <c r="J455" s="24">
        <v>2403</v>
      </c>
      <c r="K455" s="24"/>
      <c r="L455" s="2" t="s">
        <v>282</v>
      </c>
      <c r="M455" s="5">
        <v>2325764</v>
      </c>
      <c r="N455" s="5">
        <v>1952058</v>
      </c>
      <c r="O455" s="5">
        <v>37603</v>
      </c>
      <c r="P455" s="5">
        <v>193870</v>
      </c>
      <c r="Q455" s="5">
        <v>92233</v>
      </c>
      <c r="R455" s="5">
        <v>50000</v>
      </c>
      <c r="S455" s="12"/>
      <c r="T455" s="22"/>
      <c r="U455" s="22"/>
      <c r="V455" s="22"/>
      <c r="W455" s="22"/>
      <c r="X455" s="22"/>
      <c r="Y455" s="22"/>
      <c r="Z455" s="22"/>
      <c r="AA455" s="22"/>
      <c r="AB455" s="22"/>
      <c r="AC455" s="22"/>
      <c r="AD455" s="22"/>
      <c r="AE455" s="22"/>
      <c r="AF455" s="22"/>
      <c r="AG455" s="22"/>
      <c r="AH455" s="22"/>
      <c r="AI455" s="22"/>
      <c r="AJ455" s="22"/>
      <c r="AK455" s="22"/>
      <c r="AL455" s="22"/>
      <c r="AM455" s="22"/>
      <c r="AN455" s="22"/>
      <c r="AO455" s="22"/>
      <c r="AP455" s="22"/>
      <c r="AQ455" s="22"/>
      <c r="AR455" s="22"/>
      <c r="AS455" s="22"/>
      <c r="AT455" s="22"/>
      <c r="AU455" s="22"/>
      <c r="AV455" s="22"/>
      <c r="AW455" s="22"/>
      <c r="AX455" s="22"/>
      <c r="AY455" s="22"/>
      <c r="AZ455" s="22"/>
      <c r="BA455" s="22"/>
      <c r="BB455" s="22"/>
      <c r="BC455" s="22"/>
      <c r="BD455" s="22"/>
      <c r="BE455" s="22"/>
      <c r="BF455" s="22"/>
      <c r="BG455" s="22"/>
      <c r="BH455" s="22"/>
      <c r="BI455" s="22"/>
      <c r="BJ455" s="22"/>
      <c r="BK455" s="22"/>
      <c r="BL455" s="22"/>
      <c r="BM455" s="22"/>
      <c r="BN455" s="22"/>
      <c r="BO455" s="22"/>
      <c r="BP455" s="22"/>
      <c r="BQ455" s="22"/>
      <c r="BR455" s="22"/>
      <c r="BS455" s="22"/>
      <c r="BT455" s="22"/>
      <c r="BU455" s="22"/>
      <c r="BV455" s="22"/>
      <c r="BW455" s="22"/>
      <c r="BX455" s="22"/>
      <c r="BY455" s="22"/>
      <c r="BZ455" s="22"/>
      <c r="CA455" s="22"/>
      <c r="CB455" s="22"/>
      <c r="CC455" s="22"/>
      <c r="CD455" s="22"/>
      <c r="CE455" s="22"/>
      <c r="CF455" s="22"/>
      <c r="CG455" s="22"/>
      <c r="CH455" s="22"/>
      <c r="CI455" s="22"/>
      <c r="CJ455" s="22"/>
      <c r="CK455" s="22"/>
      <c r="CL455" s="22"/>
      <c r="CM455" s="22"/>
      <c r="CN455" s="22"/>
      <c r="CO455" s="22"/>
      <c r="CP455" s="22"/>
      <c r="CQ455" s="22"/>
      <c r="CR455" s="22"/>
      <c r="CS455" s="22"/>
      <c r="CT455" s="22"/>
      <c r="CU455" s="22"/>
      <c r="CV455" s="22"/>
      <c r="CW455" s="22"/>
      <c r="CX455" s="22"/>
      <c r="CY455" s="22"/>
      <c r="CZ455" s="22"/>
      <c r="DA455" s="22"/>
      <c r="DB455" s="22"/>
      <c r="DC455" s="22"/>
      <c r="DD455" s="22"/>
      <c r="DE455" s="22"/>
      <c r="DF455" s="22"/>
      <c r="DG455" s="22"/>
      <c r="DH455" s="22"/>
      <c r="DI455" s="22"/>
      <c r="DJ455" s="22"/>
      <c r="DK455" s="22"/>
      <c r="DL455" s="22"/>
      <c r="DM455" s="22"/>
      <c r="DN455" s="22"/>
      <c r="DO455" s="22"/>
      <c r="DP455" s="22"/>
      <c r="DQ455" s="22"/>
      <c r="DR455" s="22"/>
      <c r="DS455" s="22"/>
      <c r="DT455" s="22"/>
      <c r="DU455" s="22"/>
      <c r="DV455" s="22"/>
      <c r="DW455" s="22"/>
      <c r="DX455" s="22"/>
      <c r="DY455" s="22"/>
      <c r="DZ455" s="22"/>
      <c r="EA455" s="22"/>
      <c r="EB455" s="22"/>
      <c r="EC455" s="22"/>
      <c r="ED455" s="22"/>
      <c r="EE455" s="22"/>
      <c r="EF455" s="22"/>
      <c r="EG455" s="22"/>
      <c r="EH455" s="22"/>
      <c r="EI455" s="22"/>
      <c r="EJ455" s="22"/>
      <c r="EK455" s="22"/>
      <c r="EL455" s="22"/>
      <c r="EM455" s="22"/>
      <c r="EN455" s="22"/>
      <c r="EO455" s="22"/>
      <c r="EP455" s="22"/>
      <c r="EQ455" s="22"/>
      <c r="ER455" s="22"/>
      <c r="ES455" s="22"/>
      <c r="ET455" s="22"/>
      <c r="EU455" s="22"/>
      <c r="EV455" s="22"/>
      <c r="EW455" s="22"/>
      <c r="EX455" s="22"/>
      <c r="EY455" s="22"/>
      <c r="EZ455" s="22"/>
      <c r="FA455" s="22"/>
      <c r="FB455" s="22"/>
      <c r="FC455" s="22"/>
      <c r="FD455" s="22"/>
      <c r="FE455" s="22"/>
      <c r="FF455" s="22"/>
      <c r="FG455" s="22"/>
      <c r="FH455" s="22"/>
      <c r="FI455" s="22"/>
      <c r="FJ455" s="22"/>
      <c r="FK455" s="22"/>
      <c r="FL455" s="22"/>
      <c r="FM455" s="22"/>
      <c r="FN455" s="22"/>
      <c r="FO455" s="22"/>
      <c r="FP455" s="22"/>
      <c r="FQ455" s="22"/>
      <c r="FR455" s="22"/>
      <c r="FS455" s="22"/>
      <c r="FT455" s="22"/>
      <c r="FU455" s="22"/>
      <c r="FV455" s="22"/>
      <c r="FW455" s="22"/>
      <c r="FX455" s="22"/>
      <c r="FY455" s="22"/>
      <c r="FZ455" s="22"/>
      <c r="GA455" s="22"/>
      <c r="GB455" s="22"/>
      <c r="GC455" s="22"/>
      <c r="GD455" s="22"/>
      <c r="GE455" s="22"/>
      <c r="GF455" s="22"/>
      <c r="GG455" s="22"/>
      <c r="GH455" s="22"/>
      <c r="GI455" s="22"/>
      <c r="GJ455" s="22"/>
      <c r="GK455" s="22"/>
      <c r="GL455" s="22"/>
      <c r="GM455" s="22"/>
      <c r="GN455" s="22"/>
      <c r="GO455" s="22"/>
      <c r="GP455" s="22"/>
      <c r="GQ455" s="22"/>
      <c r="GR455" s="22"/>
      <c r="GS455" s="22"/>
      <c r="GT455" s="22"/>
      <c r="GU455" s="22"/>
      <c r="GV455" s="22"/>
      <c r="GW455" s="22"/>
      <c r="GX455" s="22"/>
      <c r="GY455" s="22"/>
      <c r="GZ455" s="22"/>
      <c r="HA455" s="22"/>
      <c r="HB455" s="22"/>
      <c r="HC455" s="22"/>
      <c r="HD455" s="22"/>
      <c r="HE455" s="22"/>
      <c r="HF455" s="22"/>
      <c r="HG455" s="22"/>
      <c r="HH455" s="22"/>
      <c r="HI455" s="22"/>
      <c r="HJ455" s="22"/>
      <c r="HK455" s="22"/>
      <c r="HL455" s="22"/>
      <c r="HM455" s="22"/>
      <c r="HN455" s="22"/>
      <c r="HO455" s="22"/>
      <c r="HP455" s="22"/>
      <c r="HQ455" s="22"/>
      <c r="HR455" s="22"/>
      <c r="HS455" s="22"/>
      <c r="HT455" s="22"/>
      <c r="HU455" s="22"/>
      <c r="HV455" s="22"/>
      <c r="HW455" s="22"/>
      <c r="HX455" s="22"/>
      <c r="HY455" s="22"/>
      <c r="HZ455" s="22"/>
      <c r="IA455" s="22"/>
      <c r="IB455" s="22"/>
      <c r="IC455" s="22"/>
      <c r="ID455" s="22"/>
      <c r="IE455" s="22"/>
      <c r="IF455" s="22"/>
      <c r="IG455" s="22"/>
      <c r="IH455" s="22"/>
      <c r="II455" s="22"/>
      <c r="IJ455" s="22"/>
      <c r="IK455" s="22"/>
      <c r="IL455" s="22"/>
      <c r="IM455" s="22"/>
      <c r="IN455" s="22"/>
      <c r="IO455" s="22"/>
      <c r="IP455" s="22"/>
      <c r="IQ455" s="22"/>
      <c r="IR455" s="22"/>
      <c r="IS455" s="22"/>
      <c r="IT455" s="22"/>
      <c r="IU455" s="22"/>
      <c r="IV455" s="22"/>
      <c r="IW455" s="22"/>
      <c r="IX455" s="22"/>
      <c r="IY455" s="22"/>
      <c r="IZ455" s="22"/>
      <c r="JA455" s="22"/>
      <c r="JB455" s="22"/>
      <c r="JC455" s="22"/>
      <c r="JD455" s="22"/>
      <c r="JE455" s="22"/>
      <c r="JF455" s="22"/>
      <c r="JG455" s="22"/>
      <c r="JH455" s="22"/>
      <c r="JI455" s="22"/>
      <c r="JJ455" s="22"/>
      <c r="JK455" s="22"/>
      <c r="JL455" s="22"/>
      <c r="JM455" s="22"/>
      <c r="JN455" s="22"/>
      <c r="JO455" s="22"/>
      <c r="JP455" s="22"/>
      <c r="JQ455" s="22"/>
      <c r="JR455" s="22"/>
      <c r="JS455" s="22"/>
      <c r="JT455" s="22"/>
      <c r="JU455" s="22"/>
      <c r="JV455" s="22"/>
      <c r="JW455" s="22"/>
      <c r="JX455" s="22"/>
      <c r="JY455" s="22"/>
      <c r="JZ455" s="22"/>
      <c r="KA455" s="22"/>
      <c r="KB455" s="22"/>
      <c r="KC455" s="22"/>
      <c r="KD455" s="22"/>
      <c r="KE455" s="22"/>
      <c r="KF455" s="22"/>
      <c r="KG455" s="22"/>
      <c r="KH455" s="22"/>
      <c r="KI455" s="22"/>
      <c r="KJ455" s="22"/>
      <c r="KK455" s="22"/>
      <c r="KL455" s="22"/>
      <c r="KM455" s="22"/>
      <c r="KN455" s="22"/>
      <c r="KO455" s="22"/>
      <c r="KP455" s="22"/>
      <c r="KQ455" s="22"/>
      <c r="KR455" s="22"/>
      <c r="KS455" s="22"/>
      <c r="KT455" s="22"/>
      <c r="KU455" s="22"/>
      <c r="KV455" s="22"/>
      <c r="KW455" s="22"/>
      <c r="KX455" s="22"/>
      <c r="KY455" s="22"/>
      <c r="KZ455" s="22"/>
      <c r="LA455" s="22"/>
      <c r="LB455" s="22"/>
      <c r="LC455" s="22"/>
      <c r="LD455" s="22"/>
      <c r="LE455" s="22"/>
      <c r="LF455" s="22"/>
      <c r="LG455" s="22"/>
      <c r="LH455" s="22"/>
      <c r="LI455" s="22"/>
      <c r="LJ455" s="22"/>
      <c r="LK455" s="22"/>
      <c r="LL455" s="22"/>
      <c r="LM455" s="22"/>
      <c r="LN455" s="22"/>
      <c r="LO455" s="22"/>
      <c r="LP455" s="22"/>
      <c r="LQ455" s="22"/>
      <c r="LR455" s="22"/>
      <c r="LS455" s="22"/>
      <c r="LT455" s="22"/>
      <c r="LU455" s="22"/>
      <c r="LV455" s="22"/>
      <c r="LW455" s="22"/>
      <c r="LX455" s="22"/>
      <c r="LY455" s="22"/>
      <c r="LZ455" s="22"/>
      <c r="MA455" s="22"/>
      <c r="MB455" s="22"/>
      <c r="MC455" s="22"/>
      <c r="MD455" s="22"/>
      <c r="ME455" s="22"/>
      <c r="MF455" s="22"/>
      <c r="MG455" s="22"/>
      <c r="MH455" s="22"/>
      <c r="MI455" s="22"/>
      <c r="MJ455" s="22"/>
      <c r="MK455" s="22"/>
      <c r="ML455" s="22"/>
      <c r="MM455" s="22"/>
      <c r="MN455" s="22"/>
      <c r="MO455" s="22"/>
      <c r="MP455" s="22"/>
      <c r="MQ455" s="22"/>
      <c r="MR455" s="22"/>
      <c r="MS455" s="22"/>
      <c r="MT455" s="22"/>
      <c r="MU455" s="22"/>
      <c r="MV455" s="22"/>
      <c r="MW455" s="22"/>
      <c r="MX455" s="22"/>
      <c r="MY455" s="22"/>
      <c r="MZ455" s="22"/>
      <c r="NA455" s="22"/>
      <c r="NB455" s="22"/>
      <c r="NC455" s="22"/>
      <c r="ND455" s="22"/>
      <c r="NE455" s="22"/>
      <c r="NF455" s="22"/>
      <c r="NG455" s="22"/>
      <c r="NH455" s="22"/>
      <c r="NI455" s="22"/>
      <c r="NJ455" s="22"/>
      <c r="NK455" s="22"/>
      <c r="NL455" s="22"/>
      <c r="NM455" s="22"/>
      <c r="NN455" s="22"/>
      <c r="NO455" s="22"/>
      <c r="NP455" s="22"/>
      <c r="NQ455" s="22"/>
      <c r="NR455" s="22"/>
      <c r="NS455" s="22"/>
      <c r="NT455" s="22"/>
      <c r="NU455" s="22"/>
      <c r="NV455" s="22"/>
      <c r="NW455" s="22"/>
      <c r="NX455" s="22"/>
      <c r="NY455" s="22"/>
      <c r="NZ455" s="22"/>
      <c r="OA455" s="22"/>
      <c r="OB455" s="22"/>
      <c r="OC455" s="22"/>
      <c r="OD455" s="22"/>
      <c r="OE455" s="22"/>
      <c r="OF455" s="22"/>
      <c r="OG455" s="22"/>
      <c r="OH455" s="22"/>
      <c r="OI455" s="22"/>
      <c r="OJ455" s="22"/>
      <c r="OK455" s="22"/>
      <c r="OL455" s="22"/>
      <c r="OM455" s="22"/>
      <c r="ON455" s="22"/>
      <c r="OO455" s="22"/>
      <c r="OP455" s="22"/>
      <c r="OQ455" s="22"/>
      <c r="OR455" s="22"/>
      <c r="OS455" s="22"/>
      <c r="OT455" s="22"/>
      <c r="OU455" s="22"/>
      <c r="OV455" s="22"/>
      <c r="OW455" s="22"/>
      <c r="OX455" s="22"/>
      <c r="OY455" s="22"/>
      <c r="OZ455" s="22"/>
      <c r="PA455" s="22"/>
      <c r="PB455" s="22"/>
      <c r="PC455" s="22"/>
      <c r="PD455" s="22"/>
      <c r="PE455" s="22"/>
      <c r="PF455" s="22"/>
      <c r="PG455" s="22"/>
      <c r="PH455" s="22"/>
      <c r="PI455" s="22"/>
      <c r="PJ455" s="22"/>
      <c r="PK455" s="22"/>
      <c r="PL455" s="22"/>
      <c r="PM455" s="22"/>
      <c r="PN455" s="22"/>
      <c r="PO455" s="22"/>
      <c r="PP455" s="22"/>
      <c r="PQ455" s="22"/>
      <c r="PR455" s="22"/>
      <c r="PS455" s="22"/>
      <c r="PT455" s="22"/>
      <c r="PU455" s="22"/>
      <c r="PV455" s="22"/>
      <c r="PW455" s="22"/>
      <c r="PX455" s="22"/>
      <c r="PY455" s="22"/>
      <c r="PZ455" s="22"/>
      <c r="QA455" s="22"/>
      <c r="QB455" s="22"/>
      <c r="QC455" s="22"/>
      <c r="QD455" s="22"/>
      <c r="QE455" s="22"/>
      <c r="QF455" s="22"/>
      <c r="QG455" s="22"/>
      <c r="QH455" s="22"/>
      <c r="QI455" s="22"/>
      <c r="QJ455" s="22"/>
      <c r="QK455" s="22"/>
      <c r="QL455" s="22"/>
      <c r="QM455" s="22"/>
      <c r="QN455" s="22"/>
      <c r="QO455" s="22"/>
      <c r="QP455" s="22"/>
      <c r="QQ455" s="22"/>
      <c r="QR455" s="22"/>
      <c r="QS455" s="22"/>
      <c r="QT455" s="22"/>
      <c r="QU455" s="22"/>
      <c r="QV455" s="22"/>
      <c r="QW455" s="22"/>
      <c r="QX455" s="22"/>
      <c r="QY455" s="22"/>
      <c r="QZ455" s="22"/>
      <c r="RA455" s="22"/>
      <c r="RB455" s="22"/>
      <c r="RC455" s="22"/>
      <c r="RD455" s="22"/>
      <c r="RE455" s="22"/>
      <c r="RF455" s="22"/>
      <c r="RG455" s="22"/>
      <c r="RH455" s="22"/>
      <c r="RI455" s="22"/>
      <c r="RJ455" s="22"/>
      <c r="RK455" s="22"/>
      <c r="RL455" s="22"/>
      <c r="RM455" s="22"/>
      <c r="RN455" s="22"/>
      <c r="RO455" s="22"/>
      <c r="RP455" s="22"/>
      <c r="RQ455" s="22"/>
      <c r="RR455" s="22"/>
      <c r="RS455" s="22"/>
      <c r="RT455" s="22"/>
      <c r="RU455" s="22"/>
      <c r="RV455" s="22"/>
      <c r="RW455" s="22"/>
      <c r="RX455" s="22"/>
      <c r="RY455" s="22"/>
      <c r="RZ455" s="22"/>
      <c r="SA455" s="22"/>
      <c r="SB455" s="22"/>
      <c r="SC455" s="22"/>
      <c r="SD455" s="22"/>
      <c r="SE455" s="22"/>
      <c r="SF455" s="22"/>
      <c r="SG455" s="22"/>
      <c r="SH455" s="22"/>
      <c r="SI455" s="22"/>
      <c r="SJ455" s="22"/>
      <c r="SK455" s="22"/>
      <c r="SL455" s="22"/>
      <c r="SM455" s="22"/>
      <c r="SN455" s="22"/>
      <c r="SO455" s="22"/>
      <c r="SP455" s="22"/>
      <c r="SQ455" s="22"/>
      <c r="SR455" s="22"/>
      <c r="SS455" s="22"/>
      <c r="ST455" s="22"/>
      <c r="SU455" s="22"/>
      <c r="SV455" s="22"/>
      <c r="SW455" s="22"/>
      <c r="SX455" s="22"/>
      <c r="SY455" s="22"/>
      <c r="SZ455" s="22"/>
      <c r="TA455" s="22"/>
      <c r="TB455" s="22"/>
      <c r="TC455" s="22"/>
      <c r="TD455" s="22"/>
      <c r="TE455" s="22"/>
      <c r="TF455" s="22"/>
      <c r="TG455" s="22"/>
      <c r="TH455" s="22"/>
      <c r="TI455" s="22"/>
      <c r="TJ455" s="22"/>
      <c r="TK455" s="22"/>
      <c r="TL455" s="22"/>
      <c r="TM455" s="22"/>
      <c r="TN455" s="22"/>
      <c r="TO455" s="22"/>
      <c r="TP455" s="22"/>
      <c r="TQ455" s="22"/>
      <c r="TR455" s="22"/>
      <c r="TS455" s="22"/>
      <c r="TT455" s="22"/>
      <c r="TU455" s="22"/>
      <c r="TV455" s="22"/>
      <c r="TW455" s="22"/>
      <c r="TX455" s="22"/>
      <c r="TY455" s="22"/>
      <c r="TZ455" s="22"/>
      <c r="UA455" s="22"/>
      <c r="UB455" s="22"/>
      <c r="UC455" s="22"/>
      <c r="UD455" s="22"/>
      <c r="UE455" s="22"/>
      <c r="UF455" s="22"/>
      <c r="UG455" s="22"/>
      <c r="UH455" s="22"/>
      <c r="UI455" s="22"/>
      <c r="UJ455" s="22"/>
      <c r="UK455" s="22"/>
      <c r="UL455" s="22"/>
      <c r="UM455" s="22"/>
      <c r="UN455" s="22"/>
      <c r="UO455" s="22"/>
      <c r="UP455" s="22"/>
      <c r="UQ455" s="22"/>
      <c r="UR455" s="22"/>
      <c r="US455" s="22"/>
      <c r="UT455" s="22"/>
      <c r="UU455" s="22"/>
      <c r="UV455" s="22"/>
      <c r="UW455" s="22"/>
      <c r="UX455" s="22"/>
      <c r="UY455" s="22"/>
      <c r="UZ455" s="22"/>
      <c r="VA455" s="22"/>
      <c r="VB455" s="22"/>
      <c r="VC455" s="22"/>
      <c r="VD455" s="22"/>
      <c r="VE455" s="22"/>
      <c r="VF455" s="22"/>
      <c r="VG455" s="22"/>
      <c r="VH455" s="22"/>
      <c r="VI455" s="22"/>
      <c r="VJ455" s="22"/>
      <c r="VK455" s="22"/>
      <c r="VL455" s="22"/>
      <c r="VM455" s="22"/>
      <c r="VN455" s="22"/>
      <c r="VO455" s="22"/>
      <c r="VP455" s="22"/>
      <c r="VQ455" s="22"/>
      <c r="VR455" s="22"/>
      <c r="VS455" s="22"/>
      <c r="VT455" s="22"/>
      <c r="VU455" s="22"/>
      <c r="VV455" s="22"/>
      <c r="VW455" s="22"/>
      <c r="VX455" s="22"/>
      <c r="VY455" s="22"/>
      <c r="VZ455" s="22"/>
      <c r="WA455" s="22"/>
      <c r="WB455" s="22"/>
      <c r="WC455" s="22"/>
      <c r="WD455" s="22"/>
      <c r="WE455" s="22"/>
      <c r="WF455" s="22"/>
      <c r="WG455" s="22"/>
      <c r="WH455" s="22"/>
      <c r="WI455" s="22"/>
      <c r="WJ455" s="22"/>
      <c r="WK455" s="22"/>
      <c r="WL455" s="22"/>
      <c r="WM455" s="22"/>
      <c r="WN455" s="22"/>
      <c r="WO455" s="22"/>
      <c r="WP455" s="22"/>
      <c r="WQ455" s="22"/>
      <c r="WR455" s="22"/>
      <c r="WS455" s="22"/>
      <c r="WT455" s="22"/>
      <c r="WU455" s="22"/>
      <c r="WV455" s="22"/>
      <c r="WW455" s="22"/>
      <c r="WX455" s="22"/>
      <c r="WY455" s="22"/>
      <c r="WZ455" s="22"/>
      <c r="XA455" s="22"/>
      <c r="XB455" s="22"/>
      <c r="XC455" s="22"/>
      <c r="XD455" s="22"/>
      <c r="XE455" s="22"/>
      <c r="XF455" s="22"/>
      <c r="XG455" s="22"/>
      <c r="XH455" s="22"/>
      <c r="XI455" s="22"/>
      <c r="XJ455" s="22"/>
      <c r="XK455" s="22"/>
      <c r="XL455" s="22"/>
      <c r="XM455" s="22"/>
      <c r="XN455" s="22"/>
      <c r="XO455" s="22"/>
      <c r="XP455" s="22"/>
      <c r="XQ455" s="22"/>
      <c r="XR455" s="22"/>
      <c r="XS455" s="22"/>
      <c r="XT455" s="22"/>
      <c r="XU455" s="22"/>
      <c r="XV455" s="22"/>
      <c r="XW455" s="22"/>
      <c r="XX455" s="22"/>
      <c r="XY455" s="22"/>
      <c r="XZ455" s="22"/>
      <c r="YA455" s="22"/>
      <c r="YB455" s="22"/>
      <c r="YC455" s="22"/>
      <c r="YD455" s="22"/>
      <c r="YE455" s="22"/>
      <c r="YF455" s="22"/>
      <c r="YG455" s="22"/>
      <c r="YH455" s="22"/>
      <c r="YI455" s="22"/>
      <c r="YJ455" s="22"/>
      <c r="YK455" s="22"/>
      <c r="YL455" s="22"/>
      <c r="YM455" s="22"/>
      <c r="YN455" s="22"/>
      <c r="YO455" s="22"/>
      <c r="YP455" s="22"/>
      <c r="YQ455" s="22"/>
      <c r="YR455" s="22"/>
      <c r="YS455" s="22"/>
      <c r="YT455" s="22"/>
      <c r="YU455" s="22"/>
      <c r="YV455" s="22"/>
      <c r="YW455" s="22"/>
      <c r="YX455" s="22"/>
      <c r="YY455" s="22"/>
      <c r="YZ455" s="22"/>
      <c r="ZA455" s="22"/>
      <c r="ZB455" s="22"/>
      <c r="ZC455" s="22"/>
      <c r="ZD455" s="22"/>
      <c r="ZE455" s="22"/>
      <c r="ZF455" s="22"/>
      <c r="ZG455" s="22"/>
      <c r="ZH455" s="22"/>
      <c r="ZI455" s="22"/>
      <c r="ZJ455" s="22"/>
      <c r="ZK455" s="22"/>
      <c r="ZL455" s="22"/>
      <c r="ZM455" s="22"/>
      <c r="ZN455" s="22"/>
      <c r="ZO455" s="22"/>
      <c r="ZP455" s="22"/>
      <c r="ZQ455" s="22"/>
      <c r="ZR455" s="22"/>
      <c r="ZS455" s="22"/>
      <c r="ZT455" s="22"/>
      <c r="ZU455" s="22"/>
      <c r="ZV455" s="22"/>
      <c r="ZW455" s="22"/>
      <c r="ZX455" s="22"/>
      <c r="ZY455" s="22"/>
      <c r="ZZ455" s="22"/>
      <c r="AAA455" s="22"/>
      <c r="AAB455" s="22"/>
      <c r="AAC455" s="22"/>
      <c r="AAD455" s="22"/>
      <c r="AAE455" s="22"/>
      <c r="AAF455" s="22"/>
      <c r="AAG455" s="22"/>
      <c r="AAH455" s="22"/>
      <c r="AAI455" s="22"/>
      <c r="AAJ455" s="22"/>
      <c r="AAK455" s="22"/>
      <c r="AAL455" s="22"/>
      <c r="AAM455" s="22"/>
      <c r="AAN455" s="22"/>
      <c r="AAO455" s="22"/>
      <c r="AAP455" s="22"/>
      <c r="AAQ455" s="22"/>
      <c r="AAR455" s="22"/>
      <c r="AAS455" s="22"/>
      <c r="AAT455" s="22"/>
      <c r="AAU455" s="22"/>
      <c r="AAV455" s="22"/>
      <c r="AAW455" s="22"/>
      <c r="AAX455" s="22"/>
      <c r="AAY455" s="22"/>
      <c r="AAZ455" s="22"/>
      <c r="ABA455" s="22"/>
      <c r="ABB455" s="22"/>
      <c r="ABC455" s="22"/>
      <c r="ABD455" s="22"/>
      <c r="ABE455" s="22"/>
      <c r="ABF455" s="22"/>
      <c r="ABG455" s="22"/>
      <c r="ABH455" s="22"/>
      <c r="ABI455" s="22"/>
      <c r="ABJ455" s="22"/>
      <c r="ABK455" s="22"/>
      <c r="ABL455" s="22"/>
      <c r="ABM455" s="22"/>
      <c r="ABN455" s="22"/>
      <c r="ABO455" s="22"/>
      <c r="ABP455" s="22"/>
      <c r="ABQ455" s="22"/>
      <c r="ABR455" s="22"/>
      <c r="ABS455" s="22"/>
      <c r="ABT455" s="22"/>
      <c r="ABU455" s="22"/>
      <c r="ABV455" s="22"/>
      <c r="ABW455" s="22"/>
      <c r="ABX455" s="22"/>
      <c r="ABY455" s="22"/>
      <c r="ABZ455" s="22"/>
      <c r="ACA455" s="22"/>
      <c r="ACB455" s="22"/>
      <c r="ACC455" s="22"/>
      <c r="ACD455" s="22"/>
      <c r="ACE455" s="22"/>
      <c r="ACF455" s="22"/>
      <c r="ACG455" s="22"/>
      <c r="ACH455" s="22"/>
      <c r="ACI455" s="22"/>
      <c r="ACJ455" s="22"/>
      <c r="ACK455" s="22"/>
      <c r="ACL455" s="22"/>
      <c r="ACM455" s="22"/>
      <c r="ACN455" s="22"/>
      <c r="ACO455" s="22"/>
      <c r="ACP455" s="22"/>
      <c r="ACQ455" s="22"/>
      <c r="ACR455" s="22"/>
      <c r="ACS455" s="22"/>
      <c r="ACT455" s="22"/>
      <c r="ACU455" s="22"/>
      <c r="ACV455" s="22"/>
      <c r="ACW455" s="22"/>
      <c r="ACX455" s="22"/>
      <c r="ACY455" s="22"/>
      <c r="ACZ455" s="22"/>
      <c r="ADA455" s="22"/>
      <c r="ADB455" s="22"/>
      <c r="ADC455" s="22"/>
      <c r="ADD455" s="22"/>
      <c r="ADE455" s="22"/>
      <c r="ADF455" s="22"/>
      <c r="ADG455" s="22"/>
      <c r="ADH455" s="22"/>
      <c r="ADI455" s="22"/>
      <c r="ADJ455" s="22"/>
      <c r="ADK455" s="22"/>
      <c r="ADL455" s="22"/>
      <c r="ADM455" s="22"/>
      <c r="ADN455" s="22"/>
      <c r="ADO455" s="22"/>
      <c r="ADP455" s="22"/>
      <c r="ADQ455" s="22"/>
      <c r="ADR455" s="22"/>
      <c r="ADS455" s="22"/>
      <c r="ADT455" s="22"/>
      <c r="ADU455" s="22"/>
      <c r="ADV455" s="22"/>
      <c r="ADW455" s="22"/>
      <c r="ADX455" s="22"/>
      <c r="ADY455" s="22"/>
      <c r="ADZ455" s="22"/>
      <c r="AEA455" s="22"/>
      <c r="AEB455" s="22"/>
      <c r="AEC455" s="22"/>
      <c r="AED455" s="22"/>
      <c r="AEE455" s="22"/>
      <c r="AEF455" s="22"/>
      <c r="AEG455" s="22"/>
      <c r="AEH455" s="22"/>
      <c r="AEI455" s="22"/>
      <c r="AEJ455" s="22"/>
      <c r="AEK455" s="22"/>
      <c r="AEL455" s="22"/>
      <c r="AEM455" s="22"/>
      <c r="AEN455" s="22"/>
      <c r="AEO455" s="22"/>
      <c r="AEP455" s="22"/>
      <c r="AEQ455" s="22"/>
      <c r="AER455" s="22"/>
      <c r="AES455" s="22"/>
      <c r="AET455" s="22"/>
      <c r="AEU455" s="22"/>
      <c r="AEV455" s="22"/>
      <c r="AEW455" s="22"/>
      <c r="AEX455" s="22"/>
      <c r="AEY455" s="22"/>
      <c r="AEZ455" s="22"/>
      <c r="AFA455" s="22"/>
      <c r="AFB455" s="22"/>
      <c r="AFC455" s="22"/>
      <c r="AFD455" s="22"/>
      <c r="AFE455" s="22"/>
      <c r="AFF455" s="22"/>
      <c r="AFG455" s="22"/>
      <c r="AFH455" s="22"/>
      <c r="AFI455" s="22"/>
      <c r="AFJ455" s="22"/>
      <c r="AFK455" s="22"/>
      <c r="AFL455" s="22"/>
      <c r="AFM455" s="22"/>
      <c r="AFN455" s="22"/>
      <c r="AFO455" s="22"/>
      <c r="AFP455" s="22"/>
      <c r="AFQ455" s="22"/>
      <c r="AFR455" s="22"/>
      <c r="AFS455" s="22"/>
      <c r="AFT455" s="22"/>
      <c r="AFU455" s="22"/>
      <c r="AFV455" s="22"/>
      <c r="AFW455" s="22"/>
      <c r="AFX455" s="22"/>
      <c r="AFY455" s="22"/>
      <c r="AFZ455" s="22"/>
      <c r="AGA455" s="22"/>
      <c r="AGB455" s="22"/>
      <c r="AGC455" s="22"/>
      <c r="AGD455" s="22"/>
      <c r="AGE455" s="22"/>
      <c r="AGF455" s="22"/>
      <c r="AGG455" s="22"/>
      <c r="AGH455" s="22"/>
      <c r="AGI455" s="22"/>
      <c r="AGJ455" s="22"/>
      <c r="AGK455" s="22"/>
      <c r="AGL455" s="22"/>
      <c r="AGM455" s="22"/>
      <c r="AGN455" s="22"/>
      <c r="AGO455" s="22"/>
      <c r="AGP455" s="22"/>
      <c r="AGQ455" s="22"/>
      <c r="AGR455" s="22"/>
      <c r="AGS455" s="22"/>
      <c r="AGT455" s="22"/>
      <c r="AGU455" s="22"/>
      <c r="AGV455" s="22"/>
      <c r="AGW455" s="22"/>
      <c r="AGX455" s="22"/>
      <c r="AGY455" s="22"/>
      <c r="AGZ455" s="22"/>
      <c r="AHA455" s="22"/>
      <c r="AHB455" s="22"/>
      <c r="AHC455" s="22"/>
      <c r="AHD455" s="22"/>
      <c r="AHE455" s="22"/>
      <c r="AHF455" s="22"/>
      <c r="AHG455" s="22"/>
      <c r="AHH455" s="22"/>
      <c r="AHI455" s="22"/>
      <c r="AHJ455" s="22"/>
      <c r="AHK455" s="22"/>
      <c r="AHL455" s="22"/>
      <c r="AHM455" s="22"/>
      <c r="AHN455" s="22"/>
      <c r="AHO455" s="22"/>
      <c r="AHP455" s="22"/>
      <c r="AHQ455" s="22"/>
      <c r="AHR455" s="22"/>
      <c r="AHS455" s="22"/>
      <c r="AHT455" s="22"/>
      <c r="AHU455" s="22"/>
      <c r="AHV455" s="22"/>
      <c r="AHW455" s="22"/>
      <c r="AHX455" s="22"/>
      <c r="AHY455" s="22"/>
      <c r="AHZ455" s="22"/>
      <c r="AIA455" s="22"/>
      <c r="AIB455" s="22"/>
      <c r="AIC455" s="22"/>
      <c r="AID455" s="22"/>
      <c r="AIE455" s="22"/>
      <c r="AIF455" s="22"/>
      <c r="AIG455" s="22"/>
      <c r="AIH455" s="22"/>
      <c r="AII455" s="22"/>
      <c r="AIJ455" s="22"/>
      <c r="AIK455" s="22"/>
      <c r="AIL455" s="22"/>
      <c r="AIM455" s="22"/>
      <c r="AIN455" s="22"/>
      <c r="AIO455" s="22"/>
      <c r="AIP455" s="22"/>
      <c r="AIQ455" s="22"/>
      <c r="AIR455" s="22"/>
      <c r="AIS455" s="22"/>
      <c r="AIT455" s="22"/>
      <c r="AIU455" s="22"/>
      <c r="AIV455" s="22"/>
      <c r="AIW455" s="22"/>
      <c r="AIX455" s="22"/>
      <c r="AIY455" s="22"/>
      <c r="AIZ455" s="22"/>
      <c r="AJA455" s="22"/>
      <c r="AJB455" s="22"/>
      <c r="AJC455" s="22"/>
      <c r="AJD455" s="22"/>
      <c r="AJE455" s="22"/>
      <c r="AJF455" s="22"/>
      <c r="AJG455" s="22"/>
      <c r="AJH455" s="22"/>
      <c r="AJI455" s="22"/>
      <c r="AJJ455" s="22"/>
      <c r="AJK455" s="22"/>
      <c r="AJL455" s="22"/>
      <c r="AJM455" s="22"/>
      <c r="AJN455" s="22"/>
      <c r="AJO455" s="22"/>
      <c r="AJP455" s="22"/>
      <c r="AJQ455" s="22"/>
      <c r="AJR455" s="22"/>
      <c r="AJS455" s="22"/>
      <c r="AJT455" s="22"/>
      <c r="AJU455" s="22"/>
      <c r="AJV455" s="22"/>
      <c r="AJW455" s="22"/>
      <c r="AJX455" s="22"/>
      <c r="AJY455" s="22"/>
      <c r="AJZ455" s="22"/>
      <c r="AKA455" s="22"/>
      <c r="AKB455" s="22"/>
      <c r="AKC455" s="22"/>
      <c r="AKD455" s="22"/>
      <c r="AKE455" s="22"/>
      <c r="AKF455" s="22"/>
      <c r="AKG455" s="22"/>
      <c r="AKH455" s="22"/>
      <c r="AKI455" s="22"/>
      <c r="AKJ455" s="22"/>
      <c r="AKK455" s="22"/>
      <c r="AKL455" s="22"/>
      <c r="AKM455" s="22"/>
      <c r="AKN455" s="22"/>
      <c r="AKO455" s="22"/>
      <c r="AKP455" s="22"/>
      <c r="AKQ455" s="22"/>
      <c r="AKR455" s="22"/>
      <c r="AKS455" s="22"/>
      <c r="AKT455" s="22"/>
      <c r="AKU455" s="22"/>
      <c r="AKV455" s="22"/>
      <c r="AKW455" s="22"/>
      <c r="AKX455" s="22"/>
      <c r="AKY455" s="22"/>
      <c r="AKZ455" s="22"/>
      <c r="ALA455" s="22"/>
      <c r="ALB455" s="22"/>
      <c r="ALC455" s="22"/>
      <c r="ALD455" s="22"/>
      <c r="ALE455" s="22"/>
      <c r="ALF455" s="22"/>
      <c r="ALG455" s="22"/>
      <c r="ALH455" s="22"/>
      <c r="ALI455" s="22"/>
      <c r="ALJ455" s="22"/>
      <c r="ALK455" s="22"/>
      <c r="ALL455" s="22"/>
      <c r="ALM455" s="22"/>
      <c r="ALN455" s="22"/>
      <c r="ALO455" s="22"/>
      <c r="ALP455" s="22"/>
      <c r="ALQ455" s="22"/>
      <c r="ALR455" s="22"/>
      <c r="ALS455" s="22"/>
      <c r="ALT455" s="22"/>
      <c r="ALU455" s="22"/>
      <c r="ALV455" s="22"/>
      <c r="ALW455" s="22"/>
      <c r="ALX455" s="22"/>
      <c r="ALY455" s="22"/>
      <c r="ALZ455" s="22"/>
      <c r="AMA455" s="22"/>
      <c r="AMB455" s="22"/>
      <c r="AMC455" s="22"/>
      <c r="AMD455" s="22"/>
      <c r="AME455" s="22"/>
      <c r="AMF455" s="22"/>
      <c r="AMG455" s="22"/>
      <c r="AMH455" s="22"/>
      <c r="AMI455" s="22"/>
      <c r="AMJ455" s="22"/>
      <c r="AMK455" s="22"/>
      <c r="AML455" s="22"/>
      <c r="AMM455" s="22"/>
      <c r="AMN455" s="22"/>
      <c r="AMO455" s="22"/>
      <c r="AMP455" s="22"/>
      <c r="AMQ455" s="22"/>
      <c r="AMR455" s="22"/>
      <c r="AMS455" s="22"/>
      <c r="AMT455" s="22"/>
      <c r="AMU455" s="22"/>
      <c r="AMV455" s="22"/>
      <c r="AMW455" s="22"/>
      <c r="AMX455" s="22"/>
      <c r="AMY455" s="22"/>
      <c r="AMZ455" s="22"/>
      <c r="ANA455" s="22"/>
      <c r="ANB455" s="22"/>
      <c r="ANC455" s="22"/>
      <c r="AND455" s="22"/>
      <c r="ANE455" s="22"/>
      <c r="ANF455" s="22"/>
      <c r="ANG455" s="22"/>
      <c r="ANH455" s="22"/>
      <c r="ANI455" s="22"/>
      <c r="ANJ455" s="22"/>
      <c r="ANK455" s="22"/>
      <c r="ANL455" s="22"/>
      <c r="ANM455" s="22"/>
      <c r="ANN455" s="22"/>
      <c r="ANO455" s="22"/>
      <c r="ANP455" s="22"/>
      <c r="ANQ455" s="22"/>
      <c r="ANR455" s="22"/>
      <c r="ANS455" s="22"/>
      <c r="ANT455" s="22"/>
      <c r="ANU455" s="22"/>
      <c r="ANV455" s="22"/>
      <c r="ANW455" s="22"/>
      <c r="ANX455" s="22"/>
      <c r="ANY455" s="22"/>
      <c r="ANZ455" s="22"/>
      <c r="AOA455" s="22"/>
      <c r="AOB455" s="22"/>
      <c r="AOC455" s="22"/>
      <c r="AOD455" s="22"/>
      <c r="AOE455" s="22"/>
      <c r="AOF455" s="22"/>
      <c r="AOG455" s="22"/>
      <c r="AOH455" s="22"/>
      <c r="AOI455" s="22"/>
      <c r="AOJ455" s="22"/>
      <c r="AOK455" s="22"/>
      <c r="AOL455" s="22"/>
      <c r="AOM455" s="22"/>
      <c r="AON455" s="22"/>
      <c r="AOO455" s="22"/>
      <c r="AOP455" s="22"/>
      <c r="AOQ455" s="22"/>
      <c r="AOR455" s="22"/>
      <c r="AOS455" s="22"/>
      <c r="AOT455" s="22"/>
      <c r="AOU455" s="22"/>
      <c r="AOV455" s="22"/>
      <c r="AOW455" s="22"/>
      <c r="AOX455" s="22"/>
      <c r="AOY455" s="22"/>
      <c r="AOZ455" s="22"/>
      <c r="APA455" s="22"/>
      <c r="APB455" s="22"/>
      <c r="APC455" s="22"/>
      <c r="APD455" s="22"/>
      <c r="APE455" s="22"/>
      <c r="APF455" s="22"/>
      <c r="APG455" s="22"/>
      <c r="APH455" s="22"/>
      <c r="API455" s="22"/>
      <c r="APJ455" s="22"/>
      <c r="APK455" s="22"/>
      <c r="APL455" s="22"/>
      <c r="APM455" s="22"/>
      <c r="APN455" s="22"/>
      <c r="APO455" s="22"/>
      <c r="APP455" s="22"/>
      <c r="APQ455" s="22"/>
      <c r="APR455" s="22"/>
      <c r="APS455" s="22"/>
      <c r="APT455" s="22"/>
      <c r="APU455" s="22"/>
      <c r="APV455" s="22"/>
      <c r="APW455" s="22"/>
      <c r="APX455" s="22"/>
      <c r="APY455" s="22"/>
      <c r="APZ455" s="22"/>
      <c r="AQA455" s="22"/>
      <c r="AQB455" s="22"/>
      <c r="AQC455" s="22"/>
      <c r="AQD455" s="22"/>
      <c r="AQE455" s="22"/>
      <c r="AQF455" s="22"/>
      <c r="AQG455" s="22"/>
      <c r="AQH455" s="22"/>
      <c r="AQI455" s="22"/>
      <c r="AQJ455" s="22"/>
      <c r="AQK455" s="22"/>
      <c r="AQL455" s="22"/>
      <c r="AQM455" s="22"/>
      <c r="AQN455" s="22"/>
      <c r="AQO455" s="22"/>
      <c r="AQP455" s="22"/>
      <c r="AQQ455" s="22"/>
      <c r="AQR455" s="22"/>
      <c r="AQS455" s="22"/>
      <c r="AQT455" s="22"/>
      <c r="AQU455" s="22"/>
      <c r="AQV455" s="22"/>
      <c r="AQW455" s="22"/>
      <c r="AQX455" s="22"/>
      <c r="AQY455" s="22"/>
      <c r="AQZ455" s="22"/>
      <c r="ARA455" s="22"/>
      <c r="ARB455" s="22"/>
      <c r="ARC455" s="22"/>
      <c r="ARD455" s="22"/>
      <c r="ARE455" s="22"/>
      <c r="ARF455" s="22"/>
      <c r="ARG455" s="22"/>
      <c r="ARH455" s="22"/>
      <c r="ARI455" s="22"/>
      <c r="ARJ455" s="22"/>
      <c r="ARK455" s="22"/>
      <c r="ARL455" s="22"/>
      <c r="ARM455" s="22"/>
      <c r="ARN455" s="22"/>
      <c r="ARO455" s="22"/>
      <c r="ARP455" s="22"/>
      <c r="ARQ455" s="22"/>
      <c r="ARR455" s="22"/>
      <c r="ARS455" s="22"/>
      <c r="ART455" s="22"/>
      <c r="ARU455" s="22"/>
      <c r="ARV455" s="22"/>
      <c r="ARW455" s="22"/>
      <c r="ARX455" s="22"/>
      <c r="ARY455" s="22"/>
      <c r="ARZ455" s="22"/>
      <c r="ASA455" s="22"/>
      <c r="ASB455" s="22"/>
      <c r="ASC455" s="22"/>
      <c r="ASD455" s="22"/>
      <c r="ASE455" s="22"/>
      <c r="ASF455" s="22"/>
      <c r="ASG455" s="22"/>
      <c r="ASH455" s="22"/>
      <c r="ASI455" s="22"/>
      <c r="ASJ455" s="22"/>
      <c r="ASK455" s="22"/>
      <c r="ASL455" s="22"/>
      <c r="ASM455" s="22"/>
      <c r="ASN455" s="22"/>
      <c r="ASO455" s="22"/>
      <c r="ASP455" s="22"/>
      <c r="ASQ455" s="22"/>
      <c r="ASR455" s="22"/>
      <c r="ASS455" s="22"/>
      <c r="AST455" s="22"/>
      <c r="ASU455" s="22"/>
      <c r="ASV455" s="22"/>
      <c r="ASW455" s="22"/>
      <c r="ASX455" s="22"/>
      <c r="ASY455" s="22"/>
      <c r="ASZ455" s="22"/>
      <c r="ATA455" s="22"/>
      <c r="ATB455" s="22"/>
      <c r="ATC455" s="22"/>
      <c r="ATD455" s="22"/>
      <c r="ATE455" s="22"/>
      <c r="ATF455" s="22"/>
      <c r="ATG455" s="22"/>
      <c r="ATH455" s="22"/>
      <c r="ATI455" s="22"/>
      <c r="ATJ455" s="22"/>
      <c r="ATK455" s="22"/>
      <c r="ATL455" s="22"/>
      <c r="ATM455" s="22"/>
      <c r="ATN455" s="22"/>
      <c r="ATO455" s="22"/>
      <c r="ATP455" s="22"/>
      <c r="ATQ455" s="22"/>
      <c r="ATR455" s="22"/>
      <c r="ATS455" s="22"/>
      <c r="ATT455" s="22"/>
      <c r="ATU455" s="22"/>
      <c r="ATV455" s="22"/>
      <c r="ATW455" s="22"/>
      <c r="ATX455" s="22"/>
      <c r="ATY455" s="22"/>
      <c r="ATZ455" s="22"/>
      <c r="AUA455" s="22"/>
      <c r="AUB455" s="22"/>
      <c r="AUC455" s="22"/>
      <c r="AUD455" s="22"/>
      <c r="AUE455" s="22"/>
      <c r="AUF455" s="22"/>
      <c r="AUG455" s="22"/>
      <c r="AUH455" s="22"/>
      <c r="AUI455" s="22"/>
      <c r="AUJ455" s="22"/>
      <c r="AUK455" s="22"/>
      <c r="AUL455" s="22"/>
      <c r="AUM455" s="22"/>
      <c r="AUN455" s="22"/>
      <c r="AUO455" s="22"/>
      <c r="AUP455" s="22"/>
      <c r="AUQ455" s="22"/>
      <c r="AUR455" s="22"/>
      <c r="AUS455" s="22"/>
      <c r="AUT455" s="22"/>
      <c r="AUU455" s="22"/>
      <c r="AUV455" s="22"/>
      <c r="AUW455" s="22"/>
      <c r="AUX455" s="22"/>
      <c r="AUY455" s="22"/>
      <c r="AUZ455" s="22"/>
      <c r="AVA455" s="22"/>
      <c r="AVB455" s="22"/>
      <c r="AVC455" s="22"/>
      <c r="AVD455" s="22"/>
      <c r="AVE455" s="22"/>
      <c r="AVF455" s="22"/>
      <c r="AVG455" s="22"/>
      <c r="AVH455" s="22"/>
      <c r="AVI455" s="22"/>
      <c r="AVJ455" s="22"/>
      <c r="AVK455" s="22"/>
      <c r="AVL455" s="22"/>
      <c r="AVM455" s="22"/>
      <c r="AVN455" s="22"/>
      <c r="AVO455" s="22"/>
      <c r="AVP455" s="22"/>
      <c r="AVQ455" s="22"/>
      <c r="AVR455" s="22"/>
      <c r="AVS455" s="22"/>
      <c r="AVT455" s="22"/>
      <c r="AVU455" s="22"/>
      <c r="AVV455" s="22"/>
      <c r="AVW455" s="22"/>
      <c r="AVX455" s="22"/>
      <c r="AVY455" s="22"/>
      <c r="AVZ455" s="22"/>
      <c r="AWA455" s="22"/>
      <c r="AWB455" s="22"/>
      <c r="AWC455" s="22"/>
      <c r="AWD455" s="22"/>
      <c r="AWE455" s="22"/>
      <c r="AWF455" s="22"/>
      <c r="AWG455" s="22"/>
      <c r="AWH455" s="22"/>
      <c r="AWI455" s="22"/>
      <c r="AWJ455" s="22"/>
      <c r="AWK455" s="22"/>
      <c r="AWL455" s="22"/>
      <c r="AWM455" s="22"/>
      <c r="AWN455" s="22"/>
      <c r="AWO455" s="22"/>
      <c r="AWP455" s="22"/>
      <c r="AWQ455" s="22"/>
      <c r="AWR455" s="22"/>
      <c r="AWS455" s="22"/>
      <c r="AWT455" s="22"/>
      <c r="AWU455" s="22"/>
      <c r="AWV455" s="22"/>
      <c r="AWW455" s="22"/>
      <c r="AWX455" s="22"/>
      <c r="AWY455" s="22"/>
      <c r="AWZ455" s="22"/>
      <c r="AXA455" s="22"/>
      <c r="AXB455" s="22"/>
      <c r="AXC455" s="22"/>
      <c r="AXD455" s="22"/>
      <c r="AXE455" s="22"/>
      <c r="AXF455" s="22"/>
      <c r="AXG455" s="22"/>
      <c r="AXH455" s="22"/>
      <c r="AXI455" s="22"/>
      <c r="AXJ455" s="22"/>
      <c r="AXK455" s="22"/>
      <c r="AXL455" s="22"/>
      <c r="AXM455" s="22"/>
      <c r="AXN455" s="22"/>
      <c r="AXO455" s="22"/>
      <c r="AXP455" s="22"/>
      <c r="AXQ455" s="22"/>
      <c r="AXR455" s="22"/>
      <c r="AXS455" s="22"/>
      <c r="AXT455" s="22"/>
      <c r="AXU455" s="22"/>
      <c r="AXV455" s="22"/>
      <c r="AXW455" s="22"/>
      <c r="AXX455" s="22"/>
      <c r="AXY455" s="22"/>
      <c r="AXZ455" s="22"/>
      <c r="AYA455" s="22"/>
      <c r="AYB455" s="22"/>
      <c r="AYC455" s="22"/>
      <c r="AYD455" s="22"/>
      <c r="AYE455" s="22"/>
      <c r="AYF455" s="22"/>
      <c r="AYG455" s="22"/>
      <c r="AYH455" s="22"/>
      <c r="AYI455" s="22"/>
      <c r="AYJ455" s="22"/>
      <c r="AYK455" s="22"/>
      <c r="AYL455" s="22"/>
      <c r="AYM455" s="22"/>
      <c r="AYN455" s="22"/>
      <c r="AYO455" s="22"/>
      <c r="AYP455" s="22"/>
      <c r="AYQ455" s="22"/>
      <c r="AYR455" s="22"/>
      <c r="AYS455" s="22"/>
      <c r="AYT455" s="22"/>
      <c r="AYU455" s="22"/>
      <c r="AYV455" s="22"/>
      <c r="AYW455" s="22"/>
      <c r="AYX455" s="22"/>
      <c r="AYY455" s="22"/>
      <c r="AYZ455" s="22"/>
      <c r="AZA455" s="22"/>
      <c r="AZB455" s="22"/>
      <c r="AZC455" s="22"/>
      <c r="AZD455" s="22"/>
      <c r="AZE455" s="22"/>
      <c r="AZF455" s="22"/>
      <c r="AZG455" s="22"/>
      <c r="AZH455" s="22"/>
      <c r="AZI455" s="22"/>
      <c r="AZJ455" s="22"/>
      <c r="AZK455" s="22"/>
      <c r="AZL455" s="22"/>
      <c r="AZM455" s="22"/>
      <c r="AZN455" s="22"/>
      <c r="AZO455" s="22"/>
      <c r="AZP455" s="22"/>
      <c r="AZQ455" s="22"/>
      <c r="AZR455" s="22"/>
      <c r="AZS455" s="22"/>
      <c r="AZT455" s="22"/>
      <c r="AZU455" s="22"/>
      <c r="AZV455" s="22"/>
      <c r="AZW455" s="22"/>
      <c r="AZX455" s="22"/>
      <c r="AZY455" s="22"/>
      <c r="AZZ455" s="22"/>
      <c r="BAA455" s="22"/>
      <c r="BAB455" s="22"/>
      <c r="BAC455" s="22"/>
      <c r="BAD455" s="22"/>
      <c r="BAE455" s="22"/>
      <c r="BAF455" s="22"/>
      <c r="BAG455" s="22"/>
      <c r="BAH455" s="22"/>
      <c r="BAI455" s="22"/>
      <c r="BAJ455" s="22"/>
      <c r="BAK455" s="22"/>
      <c r="BAL455" s="22"/>
      <c r="BAM455" s="22"/>
      <c r="BAN455" s="22"/>
      <c r="BAO455" s="22"/>
      <c r="BAP455" s="22"/>
      <c r="BAQ455" s="22"/>
      <c r="BAR455" s="22"/>
      <c r="BAS455" s="22"/>
      <c r="BAT455" s="22"/>
      <c r="BAU455" s="22"/>
      <c r="BAV455" s="22"/>
      <c r="BAW455" s="22"/>
      <c r="BAX455" s="22"/>
      <c r="BAY455" s="22"/>
      <c r="BAZ455" s="22"/>
      <c r="BBA455" s="22"/>
      <c r="BBB455" s="22"/>
      <c r="BBC455" s="22"/>
      <c r="BBD455" s="22"/>
      <c r="BBE455" s="22"/>
      <c r="BBF455" s="22"/>
      <c r="BBG455" s="22"/>
      <c r="BBH455" s="22"/>
      <c r="BBI455" s="22"/>
      <c r="BBJ455" s="22"/>
      <c r="BBK455" s="22"/>
      <c r="BBL455" s="22"/>
      <c r="BBM455" s="22"/>
      <c r="BBN455" s="22"/>
      <c r="BBO455" s="22"/>
      <c r="BBP455" s="22"/>
      <c r="BBQ455" s="22"/>
      <c r="BBR455" s="22"/>
      <c r="BBS455" s="22"/>
      <c r="BBT455" s="22"/>
      <c r="BBU455" s="22"/>
      <c r="BBV455" s="22"/>
      <c r="BBW455" s="22"/>
      <c r="BBX455" s="22"/>
      <c r="BBY455" s="22"/>
      <c r="BBZ455" s="22"/>
      <c r="BCA455" s="22"/>
      <c r="BCB455" s="22"/>
      <c r="BCC455" s="22"/>
      <c r="BCD455" s="22"/>
      <c r="BCE455" s="22"/>
      <c r="BCF455" s="22"/>
      <c r="BCG455" s="22"/>
      <c r="BCH455" s="22"/>
      <c r="BCI455" s="22"/>
      <c r="BCJ455" s="22"/>
      <c r="BCK455" s="22"/>
      <c r="BCL455" s="22"/>
      <c r="BCM455" s="22"/>
      <c r="BCN455" s="22"/>
      <c r="BCO455" s="22"/>
      <c r="BCP455" s="22"/>
      <c r="BCQ455" s="22"/>
      <c r="BCR455" s="22"/>
      <c r="BCS455" s="22"/>
      <c r="BCT455" s="22"/>
      <c r="BCU455" s="22"/>
      <c r="BCV455" s="22"/>
      <c r="BCW455" s="22"/>
      <c r="BCX455" s="22"/>
      <c r="BCY455" s="22"/>
      <c r="BCZ455" s="22"/>
      <c r="BDA455" s="22"/>
      <c r="BDB455" s="22"/>
      <c r="BDC455" s="22"/>
      <c r="BDD455" s="22"/>
      <c r="BDE455" s="22"/>
      <c r="BDF455" s="22"/>
      <c r="BDG455" s="22"/>
      <c r="BDH455" s="22"/>
      <c r="BDI455" s="22"/>
      <c r="BDJ455" s="22"/>
      <c r="BDK455" s="22"/>
      <c r="BDL455" s="22"/>
      <c r="BDM455" s="22"/>
      <c r="BDN455" s="22"/>
      <c r="BDO455" s="22"/>
      <c r="BDP455" s="22"/>
      <c r="BDQ455" s="22"/>
      <c r="BDR455" s="22"/>
      <c r="BDS455" s="22"/>
      <c r="BDT455" s="22"/>
      <c r="BDU455" s="22"/>
      <c r="BDV455" s="22"/>
      <c r="BDW455" s="22"/>
      <c r="BDX455" s="22"/>
      <c r="BDY455" s="22"/>
      <c r="BDZ455" s="22"/>
      <c r="BEA455" s="22"/>
      <c r="BEB455" s="22"/>
      <c r="BEC455" s="22"/>
      <c r="BED455" s="22"/>
      <c r="BEE455" s="22"/>
      <c r="BEF455" s="22"/>
      <c r="BEG455" s="22"/>
      <c r="BEH455" s="22"/>
      <c r="BEI455" s="22"/>
      <c r="BEJ455" s="22"/>
      <c r="BEK455" s="22"/>
      <c r="BEL455" s="22"/>
      <c r="BEM455" s="22"/>
      <c r="BEN455" s="22"/>
      <c r="BEO455" s="22"/>
      <c r="BEP455" s="22"/>
      <c r="BEQ455" s="22"/>
      <c r="BER455" s="22"/>
      <c r="BES455" s="22"/>
      <c r="BET455" s="22"/>
      <c r="BEU455" s="22"/>
      <c r="BEV455" s="22"/>
      <c r="BEW455" s="22"/>
      <c r="BEX455" s="22"/>
      <c r="BEY455" s="22"/>
      <c r="BEZ455" s="22"/>
      <c r="BFA455" s="22"/>
      <c r="BFB455" s="22"/>
      <c r="BFC455" s="22"/>
      <c r="BFD455" s="22"/>
      <c r="BFE455" s="22"/>
      <c r="BFF455" s="22"/>
      <c r="BFG455" s="22"/>
      <c r="BFH455" s="22"/>
      <c r="BFI455" s="22"/>
      <c r="BFJ455" s="22"/>
      <c r="BFK455" s="22"/>
      <c r="BFL455" s="22"/>
      <c r="BFM455" s="22"/>
      <c r="BFN455" s="22"/>
      <c r="BFO455" s="22"/>
      <c r="BFP455" s="22"/>
      <c r="BFQ455" s="22"/>
      <c r="BFR455" s="22"/>
      <c r="BFS455" s="22"/>
      <c r="BFT455" s="22"/>
      <c r="BFU455" s="22"/>
      <c r="BFV455" s="22"/>
      <c r="BFW455" s="22"/>
      <c r="BFX455" s="22"/>
      <c r="BFY455" s="22"/>
      <c r="BFZ455" s="22"/>
      <c r="BGA455" s="22"/>
      <c r="BGB455" s="22"/>
      <c r="BGC455" s="22"/>
      <c r="BGD455" s="22"/>
      <c r="BGE455" s="22"/>
      <c r="BGF455" s="22"/>
      <c r="BGG455" s="22"/>
      <c r="BGH455" s="22"/>
      <c r="BGI455" s="22"/>
      <c r="BGJ455" s="22"/>
      <c r="BGK455" s="22"/>
      <c r="BGL455" s="22"/>
      <c r="BGM455" s="22"/>
      <c r="BGN455" s="22"/>
      <c r="BGO455" s="22"/>
      <c r="BGP455" s="22"/>
      <c r="BGQ455" s="22"/>
      <c r="BGR455" s="22"/>
      <c r="BGS455" s="22"/>
      <c r="BGT455" s="22"/>
      <c r="BGU455" s="22"/>
      <c r="BGV455" s="22"/>
      <c r="BGW455" s="22"/>
      <c r="BGX455" s="22"/>
      <c r="BGY455" s="22"/>
      <c r="BGZ455" s="22"/>
      <c r="BHA455" s="22"/>
      <c r="BHB455" s="22"/>
      <c r="BHC455" s="22"/>
      <c r="BHD455" s="22"/>
      <c r="BHE455" s="22"/>
      <c r="BHF455" s="22"/>
      <c r="BHG455" s="22"/>
      <c r="BHH455" s="22"/>
      <c r="BHI455" s="22"/>
      <c r="BHJ455" s="22"/>
      <c r="BHK455" s="22"/>
      <c r="BHL455" s="22"/>
      <c r="BHM455" s="22"/>
      <c r="BHN455" s="22"/>
      <c r="BHO455" s="22"/>
      <c r="BHP455" s="22"/>
      <c r="BHQ455" s="22"/>
      <c r="BHR455" s="22"/>
      <c r="BHS455" s="22"/>
      <c r="BHT455" s="22"/>
      <c r="BHU455" s="22"/>
      <c r="BHV455" s="22"/>
      <c r="BHW455" s="22"/>
      <c r="BHX455" s="22"/>
      <c r="BHY455" s="22"/>
      <c r="BHZ455" s="22"/>
      <c r="BIA455" s="22"/>
      <c r="BIB455" s="22"/>
      <c r="BIC455" s="22"/>
      <c r="BID455" s="22"/>
      <c r="BIE455" s="22"/>
      <c r="BIF455" s="22"/>
      <c r="BIG455" s="22"/>
      <c r="BIH455" s="22"/>
      <c r="BII455" s="22"/>
      <c r="BIJ455" s="22"/>
      <c r="BIK455" s="22"/>
      <c r="BIL455" s="22"/>
      <c r="BIM455" s="22"/>
      <c r="BIN455" s="22"/>
      <c r="BIO455" s="22"/>
      <c r="BIP455" s="22"/>
      <c r="BIQ455" s="22"/>
      <c r="BIR455" s="22"/>
      <c r="BIS455" s="22"/>
      <c r="BIT455" s="22"/>
      <c r="BIU455" s="22"/>
      <c r="BIV455" s="22"/>
      <c r="BIW455" s="22"/>
      <c r="BIX455" s="22"/>
      <c r="BIY455" s="22"/>
      <c r="BIZ455" s="22"/>
      <c r="BJA455" s="22"/>
      <c r="BJB455" s="22"/>
      <c r="BJC455" s="22"/>
      <c r="BJD455" s="22"/>
      <c r="BJE455" s="22"/>
      <c r="BJF455" s="22"/>
      <c r="BJG455" s="22"/>
      <c r="BJH455" s="22"/>
      <c r="BJI455" s="22"/>
      <c r="BJJ455" s="22"/>
      <c r="BJK455" s="22"/>
      <c r="BJL455" s="22"/>
      <c r="BJM455" s="22"/>
      <c r="BJN455" s="22"/>
      <c r="BJO455" s="22"/>
      <c r="BJP455" s="22"/>
      <c r="BJQ455" s="22"/>
      <c r="BJR455" s="22"/>
      <c r="BJS455" s="22"/>
      <c r="BJT455" s="22"/>
      <c r="BJU455" s="22"/>
      <c r="BJV455" s="22"/>
      <c r="BJW455" s="22"/>
      <c r="BJX455" s="22"/>
      <c r="BJY455" s="22"/>
      <c r="BJZ455" s="22"/>
      <c r="BKA455" s="22"/>
      <c r="BKB455" s="22"/>
      <c r="BKC455" s="22"/>
      <c r="BKD455" s="22"/>
      <c r="BKE455" s="22"/>
      <c r="BKF455" s="22"/>
      <c r="BKG455" s="22"/>
      <c r="BKH455" s="22"/>
      <c r="BKI455" s="22"/>
      <c r="BKJ455" s="22"/>
      <c r="BKK455" s="22"/>
      <c r="BKL455" s="22"/>
      <c r="BKM455" s="22"/>
      <c r="BKN455" s="22"/>
      <c r="BKO455" s="22"/>
      <c r="BKP455" s="22"/>
      <c r="BKQ455" s="22"/>
      <c r="BKR455" s="22"/>
      <c r="BKS455" s="22"/>
      <c r="BKT455" s="22"/>
      <c r="BKU455" s="22"/>
      <c r="BKV455" s="22"/>
      <c r="BKW455" s="22"/>
      <c r="BKX455" s="22"/>
      <c r="BKY455" s="22"/>
      <c r="BKZ455" s="22"/>
      <c r="BLA455" s="22"/>
      <c r="BLB455" s="22"/>
      <c r="BLC455" s="22"/>
      <c r="BLD455" s="22"/>
      <c r="BLE455" s="22"/>
      <c r="BLF455" s="22"/>
      <c r="BLG455" s="22"/>
      <c r="BLH455" s="22"/>
      <c r="BLI455" s="22"/>
      <c r="BLJ455" s="22"/>
      <c r="BLK455" s="22"/>
      <c r="BLL455" s="22"/>
      <c r="BLM455" s="22"/>
      <c r="BLN455" s="22"/>
      <c r="BLO455" s="22"/>
      <c r="BLP455" s="22"/>
      <c r="BLQ455" s="22"/>
      <c r="BLR455" s="22"/>
      <c r="BLS455" s="22"/>
      <c r="BLT455" s="22"/>
      <c r="BLU455" s="22"/>
      <c r="BLV455" s="22"/>
      <c r="BLW455" s="22"/>
      <c r="BLX455" s="22"/>
      <c r="BLY455" s="22"/>
      <c r="BLZ455" s="22"/>
      <c r="BMA455" s="22"/>
      <c r="BMB455" s="22"/>
      <c r="BMC455" s="22"/>
      <c r="BMD455" s="22"/>
      <c r="BME455" s="22"/>
      <c r="BMF455" s="22"/>
      <c r="BMG455" s="22"/>
      <c r="BMH455" s="22"/>
      <c r="BMI455" s="22"/>
      <c r="BMJ455" s="22"/>
      <c r="BMK455" s="22"/>
      <c r="BML455" s="22"/>
      <c r="BMM455" s="22"/>
      <c r="BMN455" s="22"/>
      <c r="BMO455" s="22"/>
      <c r="BMP455" s="22"/>
      <c r="BMQ455" s="22"/>
      <c r="BMR455" s="22"/>
      <c r="BMS455" s="22"/>
      <c r="BMT455" s="22"/>
      <c r="BMU455" s="22"/>
      <c r="BMV455" s="22"/>
      <c r="BMW455" s="22"/>
      <c r="BMX455" s="22"/>
      <c r="BMY455" s="22"/>
      <c r="BMZ455" s="22"/>
      <c r="BNA455" s="22"/>
      <c r="BNB455" s="22"/>
      <c r="BNC455" s="22"/>
      <c r="BND455" s="22"/>
      <c r="BNE455" s="22"/>
      <c r="BNF455" s="22"/>
      <c r="BNG455" s="22"/>
      <c r="BNH455" s="22"/>
      <c r="BNI455" s="22"/>
      <c r="BNJ455" s="22"/>
      <c r="BNK455" s="22"/>
      <c r="BNL455" s="22"/>
      <c r="BNM455" s="22"/>
      <c r="BNN455" s="22"/>
      <c r="BNO455" s="22"/>
      <c r="BNP455" s="22"/>
      <c r="BNQ455" s="22"/>
      <c r="BNR455" s="22"/>
      <c r="BNS455" s="22"/>
      <c r="BNT455" s="22"/>
      <c r="BNU455" s="22"/>
      <c r="BNV455" s="22"/>
      <c r="BNW455" s="22"/>
      <c r="BNX455" s="22"/>
      <c r="BNY455" s="22"/>
      <c r="BNZ455" s="22"/>
      <c r="BOA455" s="22"/>
      <c r="BOB455" s="22"/>
      <c r="BOC455" s="22"/>
      <c r="BOD455" s="22"/>
      <c r="BOE455" s="22"/>
      <c r="BOF455" s="22"/>
      <c r="BOG455" s="22"/>
      <c r="BOH455" s="22"/>
      <c r="BOI455" s="22"/>
      <c r="BOJ455" s="22"/>
      <c r="BOK455" s="22"/>
      <c r="BOL455" s="22"/>
      <c r="BOM455" s="22"/>
      <c r="BON455" s="22"/>
      <c r="BOO455" s="22"/>
      <c r="BOP455" s="22"/>
      <c r="BOQ455" s="22"/>
      <c r="BOR455" s="22"/>
      <c r="BOS455" s="22"/>
      <c r="BOT455" s="22"/>
      <c r="BOU455" s="22"/>
      <c r="BOV455" s="22"/>
      <c r="BOW455" s="22"/>
      <c r="BOX455" s="22"/>
      <c r="BOY455" s="22"/>
      <c r="BOZ455" s="22"/>
      <c r="BPA455" s="22"/>
      <c r="BPB455" s="22"/>
      <c r="BPC455" s="22"/>
      <c r="BPD455" s="22"/>
      <c r="BPE455" s="22"/>
      <c r="BPF455" s="22"/>
      <c r="BPG455" s="22"/>
      <c r="BPH455" s="22"/>
      <c r="BPI455" s="22"/>
      <c r="BPJ455" s="22"/>
      <c r="BPK455" s="22"/>
      <c r="BPL455" s="22"/>
      <c r="BPM455" s="22"/>
      <c r="BPN455" s="22"/>
      <c r="BPO455" s="22"/>
      <c r="BPP455" s="22"/>
      <c r="BPQ455" s="22"/>
      <c r="BPR455" s="22"/>
      <c r="BPS455" s="22"/>
      <c r="BPT455" s="22"/>
      <c r="BPU455" s="22"/>
      <c r="BPV455" s="22"/>
      <c r="BPW455" s="22"/>
      <c r="BPX455" s="22"/>
      <c r="BPY455" s="22"/>
      <c r="BPZ455" s="22"/>
      <c r="BQA455" s="22"/>
      <c r="BQB455" s="22"/>
      <c r="BQC455" s="22"/>
      <c r="BQD455" s="22"/>
      <c r="BQE455" s="22"/>
      <c r="BQF455" s="22"/>
      <c r="BQG455" s="22"/>
      <c r="BQH455" s="22"/>
      <c r="BQI455" s="22"/>
      <c r="BQJ455" s="22"/>
      <c r="BQK455" s="22"/>
      <c r="BQL455" s="22"/>
      <c r="BQM455" s="22"/>
      <c r="BQN455" s="22"/>
      <c r="BQO455" s="22"/>
      <c r="BQP455" s="22"/>
      <c r="BQQ455" s="22"/>
      <c r="BQR455" s="22"/>
      <c r="BQS455" s="22"/>
      <c r="BQT455" s="22"/>
      <c r="BQU455" s="22"/>
      <c r="BQV455" s="22"/>
      <c r="BQW455" s="22"/>
      <c r="BQX455" s="22"/>
      <c r="BQY455" s="22"/>
      <c r="BQZ455" s="22"/>
      <c r="BRA455" s="22"/>
      <c r="BRB455" s="22"/>
      <c r="BRC455" s="22"/>
      <c r="BRD455" s="22"/>
      <c r="BRE455" s="22"/>
      <c r="BRF455" s="22"/>
      <c r="BRG455" s="22"/>
      <c r="BRH455" s="22"/>
      <c r="BRI455" s="22"/>
      <c r="BRJ455" s="22"/>
      <c r="BRK455" s="22"/>
      <c r="BRL455" s="22"/>
      <c r="BRM455" s="22"/>
      <c r="BRN455" s="22"/>
      <c r="BRO455" s="22"/>
      <c r="BRP455" s="22"/>
      <c r="BRQ455" s="22"/>
      <c r="BRR455" s="22"/>
      <c r="BRS455" s="22"/>
      <c r="BRT455" s="22"/>
      <c r="BRU455" s="22"/>
      <c r="BRV455" s="22"/>
      <c r="BRW455" s="22"/>
      <c r="BRX455" s="22"/>
      <c r="BRY455" s="22"/>
      <c r="BRZ455" s="22"/>
      <c r="BSA455" s="22"/>
      <c r="BSB455" s="22"/>
      <c r="BSC455" s="22"/>
      <c r="BSD455" s="22"/>
      <c r="BSE455" s="22"/>
      <c r="BSF455" s="22"/>
      <c r="BSG455" s="22"/>
      <c r="BSH455" s="22"/>
      <c r="BSI455" s="22"/>
      <c r="BSJ455" s="22"/>
      <c r="BSK455" s="22"/>
      <c r="BSL455" s="22"/>
      <c r="BSM455" s="22"/>
      <c r="BSN455" s="22"/>
      <c r="BSO455" s="22"/>
      <c r="BSP455" s="22"/>
      <c r="BSQ455" s="22"/>
      <c r="BSR455" s="22"/>
      <c r="BSS455" s="22"/>
      <c r="BST455" s="22"/>
      <c r="BSU455" s="22"/>
      <c r="BSV455" s="22"/>
      <c r="BSW455" s="22"/>
      <c r="BSX455" s="22"/>
      <c r="BSY455" s="22"/>
      <c r="BSZ455" s="22"/>
      <c r="BTA455" s="22"/>
      <c r="BTB455" s="22"/>
      <c r="BTC455" s="22"/>
      <c r="BTD455" s="22"/>
      <c r="BTE455" s="22"/>
      <c r="BTF455" s="22"/>
      <c r="BTG455" s="22"/>
      <c r="BTH455" s="22"/>
      <c r="BTI455" s="22"/>
      <c r="BTJ455" s="22"/>
      <c r="BTK455" s="22"/>
      <c r="BTL455" s="22"/>
      <c r="BTM455" s="22"/>
      <c r="BTN455" s="22"/>
      <c r="BTO455" s="22"/>
      <c r="BTP455" s="22"/>
      <c r="BTQ455" s="22"/>
      <c r="BTR455" s="22"/>
      <c r="BTS455" s="22"/>
      <c r="BTT455" s="22"/>
      <c r="BTU455" s="22"/>
      <c r="BTV455" s="22"/>
      <c r="BTW455" s="22"/>
      <c r="BTX455" s="22"/>
      <c r="BTY455" s="22"/>
      <c r="BTZ455" s="22"/>
      <c r="BUA455" s="22"/>
      <c r="BUB455" s="22"/>
      <c r="BUC455" s="22"/>
      <c r="BUD455" s="22"/>
      <c r="BUE455" s="22"/>
      <c r="BUF455" s="22"/>
      <c r="BUG455" s="22"/>
      <c r="BUH455" s="22"/>
      <c r="BUI455" s="22"/>
      <c r="BUJ455" s="22"/>
      <c r="BUK455" s="22"/>
      <c r="BUL455" s="22"/>
      <c r="BUM455" s="22"/>
      <c r="BUN455" s="22"/>
      <c r="BUO455" s="22"/>
      <c r="BUP455" s="22"/>
      <c r="BUQ455" s="22"/>
      <c r="BUR455" s="22"/>
      <c r="BUS455" s="22"/>
      <c r="BUT455" s="22"/>
      <c r="BUU455" s="22"/>
      <c r="BUV455" s="22"/>
      <c r="BUW455" s="22"/>
      <c r="BUX455" s="22"/>
      <c r="BUY455" s="22"/>
      <c r="BUZ455" s="22"/>
      <c r="BVA455" s="22"/>
      <c r="BVB455" s="22"/>
      <c r="BVC455" s="22"/>
      <c r="BVD455" s="22"/>
      <c r="BVE455" s="22"/>
      <c r="BVF455" s="22"/>
      <c r="BVG455" s="22"/>
      <c r="BVH455" s="22"/>
      <c r="BVI455" s="22"/>
      <c r="BVJ455" s="22"/>
      <c r="BVK455" s="22"/>
      <c r="BVL455" s="22"/>
      <c r="BVM455" s="22"/>
      <c r="BVN455" s="22"/>
      <c r="BVO455" s="22"/>
      <c r="BVP455" s="22"/>
      <c r="BVQ455" s="22"/>
      <c r="BVR455" s="22"/>
      <c r="BVS455" s="22"/>
      <c r="BVT455" s="22"/>
      <c r="BVU455" s="22"/>
      <c r="BVV455" s="22"/>
      <c r="BVW455" s="22"/>
      <c r="BVX455" s="22"/>
      <c r="BVY455" s="22"/>
      <c r="BVZ455" s="22"/>
      <c r="BWA455" s="22"/>
      <c r="BWB455" s="22"/>
      <c r="BWC455" s="22"/>
      <c r="BWD455" s="22"/>
      <c r="BWE455" s="22"/>
      <c r="BWF455" s="22"/>
      <c r="BWG455" s="22"/>
      <c r="BWH455" s="22"/>
      <c r="BWI455" s="22"/>
      <c r="BWJ455" s="22"/>
      <c r="BWK455" s="22"/>
      <c r="BWL455" s="22"/>
      <c r="BWM455" s="22"/>
      <c r="BWN455" s="22"/>
      <c r="BWO455" s="22"/>
      <c r="BWP455" s="22"/>
      <c r="BWQ455" s="22"/>
      <c r="BWR455" s="22"/>
      <c r="BWS455" s="22"/>
      <c r="BWT455" s="22"/>
      <c r="BWU455" s="22"/>
      <c r="BWV455" s="22"/>
      <c r="BWW455" s="22"/>
      <c r="BWX455" s="22"/>
      <c r="BWY455" s="22"/>
      <c r="BWZ455" s="22"/>
      <c r="BXA455" s="22"/>
      <c r="BXB455" s="22"/>
      <c r="BXC455" s="22"/>
      <c r="BXD455" s="22"/>
      <c r="BXE455" s="22"/>
      <c r="BXF455" s="22"/>
      <c r="BXG455" s="22"/>
      <c r="BXH455" s="22"/>
      <c r="BXI455" s="22"/>
      <c r="BXJ455" s="22"/>
      <c r="BXK455" s="22"/>
      <c r="BXL455" s="22"/>
      <c r="BXM455" s="22"/>
      <c r="BXN455" s="22"/>
      <c r="BXO455" s="22"/>
      <c r="BXP455" s="22"/>
      <c r="BXQ455" s="22"/>
      <c r="BXR455" s="22"/>
      <c r="BXS455" s="22"/>
      <c r="BXT455" s="22"/>
      <c r="BXU455" s="22"/>
      <c r="BXV455" s="22"/>
      <c r="BXW455" s="22"/>
      <c r="BXX455" s="22"/>
      <c r="BXY455" s="22"/>
      <c r="BXZ455" s="22"/>
      <c r="BYA455" s="22"/>
      <c r="BYB455" s="22"/>
      <c r="BYC455" s="22"/>
      <c r="BYD455" s="22"/>
      <c r="BYE455" s="22"/>
      <c r="BYF455" s="22"/>
      <c r="BYG455" s="22"/>
      <c r="BYH455" s="22"/>
      <c r="BYI455" s="22"/>
      <c r="BYJ455" s="22"/>
      <c r="BYK455" s="22"/>
      <c r="BYL455" s="22"/>
      <c r="BYM455" s="22"/>
      <c r="BYN455" s="22"/>
      <c r="BYO455" s="22"/>
      <c r="BYP455" s="22"/>
      <c r="BYQ455" s="22"/>
      <c r="BYR455" s="22"/>
      <c r="BYS455" s="22"/>
      <c r="BYT455" s="22"/>
      <c r="BYU455" s="22"/>
      <c r="BYV455" s="22"/>
      <c r="BYW455" s="22"/>
      <c r="BYX455" s="22"/>
      <c r="BYY455" s="22"/>
      <c r="BYZ455" s="22"/>
      <c r="BZA455" s="22"/>
      <c r="BZB455" s="22"/>
      <c r="BZC455" s="22"/>
      <c r="BZD455" s="22"/>
      <c r="BZE455" s="22"/>
      <c r="BZF455" s="22"/>
      <c r="BZG455" s="22"/>
      <c r="BZH455" s="22"/>
      <c r="BZI455" s="22"/>
      <c r="BZJ455" s="22"/>
      <c r="BZK455" s="22"/>
      <c r="BZL455" s="22"/>
      <c r="BZM455" s="22"/>
      <c r="BZN455" s="22"/>
      <c r="BZO455" s="22"/>
      <c r="BZP455" s="22"/>
      <c r="BZQ455" s="22"/>
      <c r="BZR455" s="22"/>
      <c r="BZS455" s="22"/>
      <c r="BZT455" s="22"/>
      <c r="BZU455" s="22"/>
      <c r="BZV455" s="22"/>
      <c r="BZW455" s="22"/>
      <c r="BZX455" s="22"/>
      <c r="BZY455" s="22"/>
      <c r="BZZ455" s="22"/>
      <c r="CAA455" s="22"/>
      <c r="CAB455" s="22"/>
      <c r="CAC455" s="22"/>
      <c r="CAD455" s="22"/>
      <c r="CAE455" s="22"/>
      <c r="CAF455" s="22"/>
      <c r="CAG455" s="22"/>
      <c r="CAH455" s="22"/>
      <c r="CAI455" s="22"/>
      <c r="CAJ455" s="22"/>
      <c r="CAK455" s="22"/>
      <c r="CAL455" s="22"/>
      <c r="CAM455" s="22"/>
      <c r="CAN455" s="22"/>
      <c r="CAO455" s="22"/>
      <c r="CAP455" s="22"/>
      <c r="CAQ455" s="22"/>
      <c r="CAR455" s="22"/>
      <c r="CAS455" s="22"/>
      <c r="CAT455" s="22"/>
      <c r="CAU455" s="22"/>
      <c r="CAV455" s="22"/>
      <c r="CAW455" s="22"/>
      <c r="CAX455" s="22"/>
      <c r="CAY455" s="22"/>
      <c r="CAZ455" s="22"/>
      <c r="CBA455" s="22"/>
      <c r="CBB455" s="22"/>
      <c r="CBC455" s="22"/>
      <c r="CBD455" s="22"/>
      <c r="CBE455" s="22"/>
      <c r="CBF455" s="22"/>
      <c r="CBG455" s="22"/>
      <c r="CBH455" s="22"/>
      <c r="CBI455" s="22"/>
      <c r="CBJ455" s="22"/>
      <c r="CBK455" s="22"/>
      <c r="CBL455" s="22"/>
      <c r="CBM455" s="22"/>
      <c r="CBN455" s="22"/>
      <c r="CBO455" s="22"/>
      <c r="CBP455" s="22"/>
      <c r="CBQ455" s="22"/>
      <c r="CBR455" s="22"/>
      <c r="CBS455" s="22"/>
      <c r="CBT455" s="22"/>
      <c r="CBU455" s="22"/>
      <c r="CBV455" s="22"/>
      <c r="CBW455" s="22"/>
      <c r="CBX455" s="22"/>
      <c r="CBY455" s="22"/>
      <c r="CBZ455" s="22"/>
      <c r="CCA455" s="22"/>
      <c r="CCB455" s="22"/>
      <c r="CCC455" s="22"/>
      <c r="CCD455" s="22"/>
      <c r="CCE455" s="22"/>
      <c r="CCF455" s="22"/>
      <c r="CCG455" s="22"/>
      <c r="CCH455" s="22"/>
      <c r="CCI455" s="22"/>
      <c r="CCJ455" s="22"/>
      <c r="CCK455" s="22"/>
      <c r="CCL455" s="22"/>
      <c r="CCM455" s="22"/>
      <c r="CCN455" s="22"/>
      <c r="CCO455" s="22"/>
      <c r="CCP455" s="22"/>
      <c r="CCQ455" s="22"/>
      <c r="CCR455" s="22"/>
      <c r="CCS455" s="22"/>
      <c r="CCT455" s="22"/>
      <c r="CCU455" s="22"/>
      <c r="CCV455" s="22"/>
      <c r="CCW455" s="22"/>
      <c r="CCX455" s="22"/>
      <c r="CCY455" s="22"/>
      <c r="CCZ455" s="22"/>
      <c r="CDA455" s="22"/>
      <c r="CDB455" s="22"/>
      <c r="CDC455" s="22"/>
      <c r="CDD455" s="22"/>
      <c r="CDE455" s="22"/>
      <c r="CDF455" s="22"/>
      <c r="CDG455" s="22"/>
      <c r="CDH455" s="22"/>
      <c r="CDI455" s="22"/>
      <c r="CDJ455" s="22"/>
      <c r="CDK455" s="22"/>
      <c r="CDL455" s="22"/>
      <c r="CDM455" s="22"/>
      <c r="CDN455" s="22"/>
      <c r="CDO455" s="22"/>
      <c r="CDP455" s="22"/>
      <c r="CDQ455" s="22"/>
      <c r="CDR455" s="22"/>
      <c r="CDS455" s="22"/>
      <c r="CDT455" s="22"/>
      <c r="CDU455" s="22"/>
      <c r="CDV455" s="22"/>
      <c r="CDW455" s="22"/>
      <c r="CDX455" s="22"/>
      <c r="CDY455" s="22"/>
      <c r="CDZ455" s="22"/>
      <c r="CEA455" s="22"/>
      <c r="CEB455" s="22"/>
      <c r="CEC455" s="22"/>
      <c r="CED455" s="22"/>
      <c r="CEE455" s="22"/>
      <c r="CEF455" s="22"/>
      <c r="CEG455" s="22"/>
      <c r="CEH455" s="22"/>
      <c r="CEI455" s="22"/>
      <c r="CEJ455" s="22"/>
      <c r="CEK455" s="22"/>
      <c r="CEL455" s="22"/>
      <c r="CEM455" s="22"/>
      <c r="CEN455" s="22"/>
      <c r="CEO455" s="22"/>
      <c r="CEP455" s="22"/>
      <c r="CEQ455" s="22"/>
      <c r="CER455" s="22"/>
      <c r="CES455" s="22"/>
      <c r="CET455" s="22"/>
      <c r="CEU455" s="22"/>
      <c r="CEV455" s="22"/>
      <c r="CEW455" s="22"/>
      <c r="CEX455" s="22"/>
      <c r="CEY455" s="22"/>
      <c r="CEZ455" s="22"/>
      <c r="CFA455" s="22"/>
      <c r="CFB455" s="22"/>
      <c r="CFC455" s="22"/>
      <c r="CFD455" s="22"/>
      <c r="CFE455" s="22"/>
      <c r="CFF455" s="22"/>
      <c r="CFG455" s="22"/>
      <c r="CFH455" s="22"/>
      <c r="CFI455" s="22"/>
      <c r="CFJ455" s="22"/>
      <c r="CFK455" s="22"/>
      <c r="CFL455" s="22"/>
      <c r="CFM455" s="22"/>
      <c r="CFN455" s="22"/>
      <c r="CFO455" s="22"/>
      <c r="CFP455" s="22"/>
      <c r="CFQ455" s="22"/>
      <c r="CFR455" s="22"/>
      <c r="CFS455" s="22"/>
      <c r="CFT455" s="22"/>
      <c r="CFU455" s="22"/>
      <c r="CFV455" s="22"/>
      <c r="CFW455" s="22"/>
      <c r="CFX455" s="22"/>
      <c r="CFY455" s="22"/>
      <c r="CFZ455" s="22"/>
      <c r="CGA455" s="22"/>
      <c r="CGB455" s="22"/>
      <c r="CGC455" s="22"/>
      <c r="CGD455" s="22"/>
      <c r="CGE455" s="22"/>
      <c r="CGF455" s="22"/>
      <c r="CGG455" s="22"/>
      <c r="CGH455" s="22"/>
      <c r="CGI455" s="22"/>
      <c r="CGJ455" s="22"/>
      <c r="CGK455" s="22"/>
      <c r="CGL455" s="22"/>
      <c r="CGM455" s="22"/>
      <c r="CGN455" s="22"/>
      <c r="CGO455" s="22"/>
      <c r="CGP455" s="22"/>
      <c r="CGQ455" s="22"/>
      <c r="CGR455" s="22"/>
      <c r="CGS455" s="22"/>
      <c r="CGT455" s="22"/>
      <c r="CGU455" s="22"/>
      <c r="CGV455" s="22"/>
      <c r="CGW455" s="22"/>
      <c r="CGX455" s="22"/>
      <c r="CGY455" s="22"/>
      <c r="CGZ455" s="22"/>
      <c r="CHA455" s="22"/>
      <c r="CHB455" s="22"/>
      <c r="CHC455" s="22"/>
      <c r="CHD455" s="22"/>
      <c r="CHE455" s="22"/>
      <c r="CHF455" s="22"/>
      <c r="CHG455" s="22"/>
      <c r="CHH455" s="22"/>
      <c r="CHI455" s="22"/>
      <c r="CHJ455" s="22"/>
      <c r="CHK455" s="22"/>
      <c r="CHL455" s="22"/>
      <c r="CHM455" s="22"/>
      <c r="CHN455" s="22"/>
      <c r="CHO455" s="22"/>
      <c r="CHP455" s="22"/>
      <c r="CHQ455" s="22"/>
      <c r="CHR455" s="22"/>
      <c r="CHS455" s="22"/>
      <c r="CHT455" s="22"/>
      <c r="CHU455" s="22"/>
      <c r="CHV455" s="22"/>
      <c r="CHW455" s="22"/>
      <c r="CHX455" s="22"/>
      <c r="CHY455" s="22"/>
      <c r="CHZ455" s="22"/>
      <c r="CIA455" s="22"/>
      <c r="CIB455" s="22"/>
      <c r="CIC455" s="22"/>
      <c r="CID455" s="22"/>
      <c r="CIE455" s="22"/>
      <c r="CIF455" s="22"/>
      <c r="CIG455" s="22"/>
      <c r="CIH455" s="22"/>
      <c r="CII455" s="22"/>
      <c r="CIJ455" s="22"/>
      <c r="CIK455" s="22"/>
      <c r="CIL455" s="22"/>
      <c r="CIM455" s="22"/>
      <c r="CIN455" s="22"/>
      <c r="CIO455" s="22"/>
      <c r="CIP455" s="22"/>
      <c r="CIQ455" s="22"/>
      <c r="CIR455" s="22"/>
      <c r="CIS455" s="22"/>
      <c r="CIT455" s="22"/>
      <c r="CIU455" s="22"/>
      <c r="CIV455" s="22"/>
      <c r="CIW455" s="22"/>
      <c r="CIX455" s="22"/>
      <c r="CIY455" s="22"/>
      <c r="CIZ455" s="22"/>
      <c r="CJA455" s="22"/>
      <c r="CJB455" s="22"/>
      <c r="CJC455" s="22"/>
      <c r="CJD455" s="22"/>
      <c r="CJE455" s="22"/>
      <c r="CJF455" s="22"/>
      <c r="CJG455" s="22"/>
      <c r="CJH455" s="22"/>
      <c r="CJI455" s="22"/>
      <c r="CJJ455" s="22"/>
      <c r="CJK455" s="22"/>
      <c r="CJL455" s="22"/>
      <c r="CJM455" s="22"/>
      <c r="CJN455" s="22"/>
      <c r="CJO455" s="22"/>
      <c r="CJP455" s="22"/>
      <c r="CJQ455" s="22"/>
      <c r="CJR455" s="22"/>
      <c r="CJS455" s="22"/>
      <c r="CJT455" s="22"/>
      <c r="CJU455" s="22"/>
      <c r="CJV455" s="22"/>
      <c r="CJW455" s="22"/>
      <c r="CJX455" s="22"/>
      <c r="CJY455" s="22"/>
      <c r="CJZ455" s="22"/>
      <c r="CKA455" s="22"/>
      <c r="CKB455" s="22"/>
      <c r="CKC455" s="22"/>
      <c r="CKD455" s="22"/>
      <c r="CKE455" s="22"/>
      <c r="CKF455" s="22"/>
      <c r="CKG455" s="22"/>
      <c r="CKH455" s="22"/>
      <c r="CKI455" s="22"/>
      <c r="CKJ455" s="22"/>
      <c r="CKK455" s="22"/>
      <c r="CKL455" s="22"/>
      <c r="CKM455" s="22"/>
      <c r="CKN455" s="22"/>
      <c r="CKO455" s="22"/>
      <c r="CKP455" s="22"/>
      <c r="CKQ455" s="22"/>
      <c r="CKR455" s="22"/>
      <c r="CKS455" s="22"/>
      <c r="CKT455" s="22"/>
      <c r="CKU455" s="22"/>
      <c r="CKV455" s="22"/>
      <c r="CKW455" s="22"/>
      <c r="CKX455" s="22"/>
      <c r="CKY455" s="22"/>
      <c r="CKZ455" s="22"/>
      <c r="CLA455" s="22"/>
      <c r="CLB455" s="22"/>
      <c r="CLC455" s="22"/>
      <c r="CLD455" s="22"/>
      <c r="CLE455" s="22"/>
      <c r="CLF455" s="22"/>
      <c r="CLG455" s="22"/>
      <c r="CLH455" s="22"/>
      <c r="CLI455" s="22"/>
      <c r="CLJ455" s="22"/>
      <c r="CLK455" s="22"/>
      <c r="CLL455" s="22"/>
      <c r="CLM455" s="22"/>
      <c r="CLN455" s="22"/>
      <c r="CLO455" s="22"/>
      <c r="CLP455" s="22"/>
      <c r="CLQ455" s="22"/>
      <c r="CLR455" s="22"/>
      <c r="CLS455" s="22"/>
      <c r="CLT455" s="22"/>
      <c r="CLU455" s="22"/>
      <c r="CLV455" s="22"/>
      <c r="CLW455" s="22"/>
      <c r="CLX455" s="22"/>
      <c r="CLY455" s="22"/>
      <c r="CLZ455" s="22"/>
      <c r="CMA455" s="22"/>
      <c r="CMB455" s="22"/>
      <c r="CMC455" s="22"/>
      <c r="CMD455" s="22"/>
      <c r="CME455" s="22"/>
      <c r="CMF455" s="22"/>
      <c r="CMG455" s="22"/>
      <c r="CMH455" s="22"/>
      <c r="CMI455" s="22"/>
      <c r="CMJ455" s="22"/>
      <c r="CMK455" s="22"/>
      <c r="CML455" s="22"/>
      <c r="CMM455" s="22"/>
      <c r="CMN455" s="22"/>
      <c r="CMO455" s="22"/>
      <c r="CMP455" s="22"/>
      <c r="CMQ455" s="22"/>
      <c r="CMR455" s="22"/>
      <c r="CMS455" s="22"/>
      <c r="CMT455" s="22"/>
      <c r="CMU455" s="22"/>
      <c r="CMV455" s="22"/>
      <c r="CMW455" s="22"/>
      <c r="CMX455" s="22"/>
      <c r="CMY455" s="22"/>
      <c r="CMZ455" s="22"/>
      <c r="CNA455" s="22"/>
      <c r="CNB455" s="22"/>
      <c r="CNC455" s="22"/>
      <c r="CND455" s="22"/>
      <c r="CNE455" s="22"/>
      <c r="CNF455" s="22"/>
      <c r="CNG455" s="22"/>
      <c r="CNH455" s="22"/>
      <c r="CNI455" s="22"/>
      <c r="CNJ455" s="22"/>
      <c r="CNK455" s="22"/>
      <c r="CNL455" s="22"/>
      <c r="CNM455" s="22"/>
      <c r="CNN455" s="22"/>
      <c r="CNO455" s="22"/>
      <c r="CNP455" s="22"/>
      <c r="CNQ455" s="22"/>
      <c r="CNR455" s="22"/>
      <c r="CNS455" s="22"/>
      <c r="CNT455" s="22"/>
      <c r="CNU455" s="22"/>
      <c r="CNV455" s="22"/>
      <c r="CNW455" s="22"/>
      <c r="CNX455" s="22"/>
      <c r="CNY455" s="22"/>
      <c r="CNZ455" s="22"/>
      <c r="COA455" s="22"/>
      <c r="COB455" s="22"/>
      <c r="COC455" s="22"/>
      <c r="COD455" s="22"/>
      <c r="COE455" s="22"/>
      <c r="COF455" s="22"/>
      <c r="COG455" s="22"/>
      <c r="COH455" s="22"/>
      <c r="COI455" s="22"/>
      <c r="COJ455" s="22"/>
      <c r="COK455" s="22"/>
      <c r="COL455" s="22"/>
      <c r="COM455" s="22"/>
      <c r="CON455" s="22"/>
      <c r="COO455" s="22"/>
      <c r="COP455" s="22"/>
      <c r="COQ455" s="22"/>
      <c r="COR455" s="22"/>
      <c r="COS455" s="22"/>
      <c r="COT455" s="22"/>
      <c r="COU455" s="22"/>
      <c r="COV455" s="22"/>
      <c r="COW455" s="22"/>
      <c r="COX455" s="22"/>
      <c r="COY455" s="22"/>
      <c r="COZ455" s="22"/>
      <c r="CPA455" s="22"/>
      <c r="CPB455" s="22"/>
      <c r="CPC455" s="22"/>
      <c r="CPD455" s="22"/>
      <c r="CPE455" s="22"/>
      <c r="CPF455" s="22"/>
      <c r="CPG455" s="22"/>
      <c r="CPH455" s="22"/>
      <c r="CPI455" s="22"/>
      <c r="CPJ455" s="22"/>
      <c r="CPK455" s="22"/>
      <c r="CPL455" s="22"/>
      <c r="CPM455" s="22"/>
      <c r="CPN455" s="22"/>
      <c r="CPO455" s="22"/>
      <c r="CPP455" s="22"/>
      <c r="CPQ455" s="22"/>
      <c r="CPR455" s="22"/>
      <c r="CPS455" s="22"/>
      <c r="CPT455" s="22"/>
      <c r="CPU455" s="22"/>
      <c r="CPV455" s="22"/>
      <c r="CPW455" s="22"/>
      <c r="CPX455" s="22"/>
      <c r="CPY455" s="22"/>
      <c r="CPZ455" s="22"/>
      <c r="CQA455" s="22"/>
      <c r="CQB455" s="22"/>
      <c r="CQC455" s="22"/>
      <c r="CQD455" s="22"/>
      <c r="CQE455" s="22"/>
      <c r="CQF455" s="22"/>
      <c r="CQG455" s="22"/>
      <c r="CQH455" s="22"/>
      <c r="CQI455" s="22"/>
      <c r="CQJ455" s="22"/>
      <c r="CQK455" s="22"/>
      <c r="CQL455" s="22"/>
      <c r="CQM455" s="22"/>
      <c r="CQN455" s="22"/>
      <c r="CQO455" s="22"/>
      <c r="CQP455" s="22"/>
      <c r="CQQ455" s="22"/>
      <c r="CQR455" s="22"/>
      <c r="CQS455" s="22"/>
      <c r="CQT455" s="22"/>
      <c r="CQU455" s="22"/>
      <c r="CQV455" s="22"/>
      <c r="CQW455" s="22"/>
      <c r="CQX455" s="22"/>
      <c r="CQY455" s="22"/>
      <c r="CQZ455" s="22"/>
      <c r="CRA455" s="22"/>
      <c r="CRB455" s="22"/>
      <c r="CRC455" s="22"/>
      <c r="CRD455" s="22"/>
      <c r="CRE455" s="22"/>
      <c r="CRF455" s="22"/>
      <c r="CRG455" s="22"/>
      <c r="CRH455" s="22"/>
      <c r="CRI455" s="22"/>
      <c r="CRJ455" s="22"/>
      <c r="CRK455" s="22"/>
      <c r="CRL455" s="22"/>
      <c r="CRM455" s="22"/>
      <c r="CRN455" s="22"/>
      <c r="CRO455" s="22"/>
      <c r="CRP455" s="22"/>
      <c r="CRQ455" s="22"/>
      <c r="CRR455" s="22"/>
      <c r="CRS455" s="22"/>
      <c r="CRT455" s="22"/>
      <c r="CRU455" s="22"/>
      <c r="CRV455" s="22"/>
      <c r="CRW455" s="22"/>
      <c r="CRX455" s="22"/>
      <c r="CRY455" s="22"/>
      <c r="CRZ455" s="22"/>
      <c r="CSA455" s="22"/>
      <c r="CSB455" s="22"/>
      <c r="CSC455" s="22"/>
      <c r="CSD455" s="22"/>
      <c r="CSE455" s="22"/>
      <c r="CSF455" s="22"/>
      <c r="CSG455" s="22"/>
      <c r="CSH455" s="22"/>
      <c r="CSI455" s="22"/>
      <c r="CSJ455" s="22"/>
      <c r="CSK455" s="22"/>
      <c r="CSL455" s="22"/>
      <c r="CSM455" s="22"/>
      <c r="CSN455" s="22"/>
      <c r="CSO455" s="22"/>
      <c r="CSP455" s="22"/>
      <c r="CSQ455" s="22"/>
      <c r="CSR455" s="22"/>
      <c r="CSS455" s="22"/>
      <c r="CST455" s="22"/>
      <c r="CSU455" s="22"/>
      <c r="CSV455" s="22"/>
      <c r="CSW455" s="22"/>
      <c r="CSX455" s="22"/>
      <c r="CSY455" s="22"/>
      <c r="CSZ455" s="22"/>
      <c r="CTA455" s="22"/>
      <c r="CTB455" s="22"/>
      <c r="CTC455" s="22"/>
      <c r="CTD455" s="22"/>
      <c r="CTE455" s="22"/>
      <c r="CTF455" s="22"/>
      <c r="CTG455" s="22"/>
      <c r="CTH455" s="22"/>
      <c r="CTI455" s="22"/>
      <c r="CTJ455" s="22"/>
      <c r="CTK455" s="22"/>
      <c r="CTL455" s="22"/>
      <c r="CTM455" s="22"/>
      <c r="CTN455" s="22"/>
      <c r="CTO455" s="22"/>
      <c r="CTP455" s="22"/>
      <c r="CTQ455" s="22"/>
      <c r="CTR455" s="22"/>
      <c r="CTS455" s="22"/>
      <c r="CTT455" s="22"/>
      <c r="CTU455" s="22"/>
      <c r="CTV455" s="22"/>
      <c r="CTW455" s="22"/>
      <c r="CTX455" s="22"/>
      <c r="CTY455" s="22"/>
      <c r="CTZ455" s="22"/>
      <c r="CUA455" s="22"/>
      <c r="CUB455" s="22"/>
      <c r="CUC455" s="22"/>
      <c r="CUD455" s="22"/>
      <c r="CUE455" s="22"/>
      <c r="CUF455" s="22"/>
      <c r="CUG455" s="22"/>
      <c r="CUH455" s="22"/>
      <c r="CUI455" s="22"/>
      <c r="CUJ455" s="22"/>
      <c r="CUK455" s="22"/>
      <c r="CUL455" s="22"/>
      <c r="CUM455" s="22"/>
      <c r="CUN455" s="22"/>
      <c r="CUO455" s="22"/>
      <c r="CUP455" s="22"/>
      <c r="CUQ455" s="22"/>
      <c r="CUR455" s="22"/>
      <c r="CUS455" s="22"/>
      <c r="CUT455" s="22"/>
      <c r="CUU455" s="22"/>
      <c r="CUV455" s="22"/>
      <c r="CUW455" s="22"/>
      <c r="CUX455" s="22"/>
      <c r="CUY455" s="22"/>
      <c r="CUZ455" s="22"/>
      <c r="CVA455" s="22"/>
      <c r="CVB455" s="22"/>
      <c r="CVC455" s="22"/>
      <c r="CVD455" s="22"/>
      <c r="CVE455" s="22"/>
      <c r="CVF455" s="22"/>
      <c r="CVG455" s="22"/>
      <c r="CVH455" s="22"/>
      <c r="CVI455" s="22"/>
      <c r="CVJ455" s="22"/>
      <c r="CVK455" s="22"/>
      <c r="CVL455" s="22"/>
      <c r="CVM455" s="22"/>
      <c r="CVN455" s="22"/>
      <c r="CVO455" s="22"/>
      <c r="CVP455" s="22"/>
      <c r="CVQ455" s="22"/>
      <c r="CVR455" s="22"/>
      <c r="CVS455" s="22"/>
      <c r="CVT455" s="22"/>
      <c r="CVU455" s="22"/>
      <c r="CVV455" s="22"/>
      <c r="CVW455" s="22"/>
      <c r="CVX455" s="22"/>
      <c r="CVY455" s="22"/>
      <c r="CVZ455" s="22"/>
      <c r="CWA455" s="22"/>
      <c r="CWB455" s="22"/>
      <c r="CWC455" s="22"/>
      <c r="CWD455" s="22"/>
      <c r="CWE455" s="22"/>
      <c r="CWF455" s="22"/>
      <c r="CWG455" s="22"/>
      <c r="CWH455" s="22"/>
      <c r="CWI455" s="22"/>
      <c r="CWJ455" s="22"/>
      <c r="CWK455" s="22"/>
      <c r="CWL455" s="22"/>
      <c r="CWM455" s="22"/>
      <c r="CWN455" s="22"/>
      <c r="CWO455" s="22"/>
      <c r="CWP455" s="22"/>
      <c r="CWQ455" s="22"/>
      <c r="CWR455" s="22"/>
      <c r="CWS455" s="22"/>
      <c r="CWT455" s="22"/>
      <c r="CWU455" s="22"/>
      <c r="CWV455" s="22"/>
      <c r="CWW455" s="22"/>
      <c r="CWX455" s="22"/>
      <c r="CWY455" s="22"/>
      <c r="CWZ455" s="22"/>
      <c r="CXA455" s="22"/>
      <c r="CXB455" s="22"/>
      <c r="CXC455" s="22"/>
      <c r="CXD455" s="22"/>
      <c r="CXE455" s="22"/>
      <c r="CXF455" s="22"/>
      <c r="CXG455" s="22"/>
      <c r="CXH455" s="22"/>
      <c r="CXI455" s="22"/>
      <c r="CXJ455" s="22"/>
      <c r="CXK455" s="22"/>
      <c r="CXL455" s="22"/>
      <c r="CXM455" s="22"/>
      <c r="CXN455" s="22"/>
      <c r="CXO455" s="22"/>
      <c r="CXP455" s="22"/>
      <c r="CXQ455" s="22"/>
      <c r="CXR455" s="22"/>
      <c r="CXS455" s="22"/>
      <c r="CXT455" s="22"/>
      <c r="CXU455" s="22"/>
      <c r="CXV455" s="22"/>
      <c r="CXW455" s="22"/>
      <c r="CXX455" s="22"/>
      <c r="CXY455" s="22"/>
      <c r="CXZ455" s="22"/>
      <c r="CYA455" s="22"/>
      <c r="CYB455" s="22"/>
      <c r="CYC455" s="22"/>
      <c r="CYD455" s="22"/>
      <c r="CYE455" s="22"/>
      <c r="CYF455" s="22"/>
      <c r="CYG455" s="22"/>
      <c r="CYH455" s="22"/>
      <c r="CYI455" s="22"/>
      <c r="CYJ455" s="22"/>
      <c r="CYK455" s="22"/>
      <c r="CYL455" s="22"/>
      <c r="CYM455" s="22"/>
      <c r="CYN455" s="22"/>
      <c r="CYO455" s="22"/>
      <c r="CYP455" s="22"/>
      <c r="CYQ455" s="22"/>
      <c r="CYR455" s="22"/>
      <c r="CYS455" s="22"/>
      <c r="CYT455" s="22"/>
      <c r="CYU455" s="22"/>
      <c r="CYV455" s="22"/>
      <c r="CYW455" s="22"/>
      <c r="CYX455" s="22"/>
      <c r="CYY455" s="22"/>
      <c r="CYZ455" s="22"/>
      <c r="CZA455" s="22"/>
      <c r="CZB455" s="22"/>
      <c r="CZC455" s="22"/>
      <c r="CZD455" s="22"/>
      <c r="CZE455" s="22"/>
      <c r="CZF455" s="22"/>
      <c r="CZG455" s="22"/>
      <c r="CZH455" s="22"/>
      <c r="CZI455" s="22"/>
      <c r="CZJ455" s="22"/>
      <c r="CZK455" s="22"/>
      <c r="CZL455" s="22"/>
      <c r="CZM455" s="22"/>
      <c r="CZN455" s="22"/>
      <c r="CZO455" s="22"/>
      <c r="CZP455" s="22"/>
      <c r="CZQ455" s="22"/>
      <c r="CZR455" s="22"/>
      <c r="CZS455" s="22"/>
      <c r="CZT455" s="22"/>
      <c r="CZU455" s="22"/>
      <c r="CZV455" s="22"/>
      <c r="CZW455" s="22"/>
      <c r="CZX455" s="22"/>
      <c r="CZY455" s="22"/>
      <c r="CZZ455" s="22"/>
      <c r="DAA455" s="22"/>
      <c r="DAB455" s="22"/>
      <c r="DAC455" s="22"/>
      <c r="DAD455" s="22"/>
      <c r="DAE455" s="22"/>
      <c r="DAF455" s="22"/>
      <c r="DAG455" s="22"/>
      <c r="DAH455" s="22"/>
      <c r="DAI455" s="22"/>
      <c r="DAJ455" s="22"/>
      <c r="DAK455" s="22"/>
      <c r="DAL455" s="22"/>
      <c r="DAM455" s="22"/>
      <c r="DAN455" s="22"/>
      <c r="DAO455" s="22"/>
      <c r="DAP455" s="22"/>
      <c r="DAQ455" s="22"/>
      <c r="DAR455" s="22"/>
      <c r="DAS455" s="22"/>
      <c r="DAT455" s="22"/>
      <c r="DAU455" s="22"/>
      <c r="DAV455" s="22"/>
      <c r="DAW455" s="22"/>
      <c r="DAX455" s="22"/>
      <c r="DAY455" s="22"/>
      <c r="DAZ455" s="22"/>
      <c r="DBA455" s="22"/>
      <c r="DBB455" s="22"/>
      <c r="DBC455" s="22"/>
      <c r="DBD455" s="22"/>
      <c r="DBE455" s="22"/>
      <c r="DBF455" s="22"/>
      <c r="DBG455" s="22"/>
      <c r="DBH455" s="22"/>
      <c r="DBI455" s="22"/>
      <c r="DBJ455" s="22"/>
      <c r="DBK455" s="22"/>
      <c r="DBL455" s="22"/>
      <c r="DBM455" s="22"/>
      <c r="DBN455" s="22"/>
      <c r="DBO455" s="22"/>
      <c r="DBP455" s="22"/>
      <c r="DBQ455" s="22"/>
      <c r="DBR455" s="22"/>
      <c r="DBS455" s="22"/>
      <c r="DBT455" s="22"/>
      <c r="DBU455" s="22"/>
      <c r="DBV455" s="22"/>
      <c r="DBW455" s="22"/>
      <c r="DBX455" s="22"/>
      <c r="DBY455" s="22"/>
      <c r="DBZ455" s="22"/>
      <c r="DCA455" s="22"/>
      <c r="DCB455" s="22"/>
      <c r="DCC455" s="22"/>
      <c r="DCD455" s="22"/>
      <c r="DCE455" s="22"/>
      <c r="DCF455" s="22"/>
      <c r="DCG455" s="22"/>
      <c r="DCH455" s="22"/>
      <c r="DCI455" s="22"/>
      <c r="DCJ455" s="22"/>
      <c r="DCK455" s="22"/>
      <c r="DCL455" s="22"/>
      <c r="DCM455" s="22"/>
      <c r="DCN455" s="22"/>
      <c r="DCO455" s="22"/>
      <c r="DCP455" s="22"/>
      <c r="DCQ455" s="22"/>
      <c r="DCR455" s="22"/>
      <c r="DCS455" s="22"/>
      <c r="DCT455" s="22"/>
      <c r="DCU455" s="22"/>
      <c r="DCV455" s="22"/>
      <c r="DCW455" s="22"/>
      <c r="DCX455" s="22"/>
      <c r="DCY455" s="22"/>
      <c r="DCZ455" s="22"/>
      <c r="DDA455" s="22"/>
      <c r="DDB455" s="22"/>
      <c r="DDC455" s="22"/>
      <c r="DDD455" s="22"/>
      <c r="DDE455" s="22"/>
      <c r="DDF455" s="22"/>
      <c r="DDG455" s="22"/>
      <c r="DDH455" s="22"/>
      <c r="DDI455" s="22"/>
      <c r="DDJ455" s="22"/>
      <c r="DDK455" s="22"/>
      <c r="DDL455" s="22"/>
      <c r="DDM455" s="22"/>
      <c r="DDN455" s="22"/>
      <c r="DDO455" s="22"/>
      <c r="DDP455" s="22"/>
      <c r="DDQ455" s="22"/>
      <c r="DDR455" s="22"/>
      <c r="DDS455" s="22"/>
      <c r="DDT455" s="22"/>
      <c r="DDU455" s="22"/>
      <c r="DDV455" s="22"/>
      <c r="DDW455" s="22"/>
      <c r="DDX455" s="22"/>
      <c r="DDY455" s="22"/>
      <c r="DDZ455" s="22"/>
      <c r="DEA455" s="22"/>
      <c r="DEB455" s="22"/>
      <c r="DEC455" s="22"/>
      <c r="DED455" s="22"/>
      <c r="DEE455" s="22"/>
      <c r="DEF455" s="22"/>
      <c r="DEG455" s="22"/>
      <c r="DEH455" s="22"/>
      <c r="DEI455" s="22"/>
      <c r="DEJ455" s="22"/>
      <c r="DEK455" s="22"/>
      <c r="DEL455" s="22"/>
      <c r="DEM455" s="22"/>
      <c r="DEN455" s="22"/>
      <c r="DEO455" s="22"/>
      <c r="DEP455" s="22"/>
      <c r="DEQ455" s="22"/>
      <c r="DER455" s="22"/>
      <c r="DES455" s="22"/>
      <c r="DET455" s="22"/>
      <c r="DEU455" s="22"/>
      <c r="DEV455" s="22"/>
      <c r="DEW455" s="22"/>
      <c r="DEX455" s="22"/>
      <c r="DEY455" s="22"/>
      <c r="DEZ455" s="22"/>
      <c r="DFA455" s="22"/>
      <c r="DFB455" s="22"/>
      <c r="DFC455" s="22"/>
      <c r="DFD455" s="22"/>
      <c r="DFE455" s="22"/>
      <c r="DFF455" s="22"/>
      <c r="DFG455" s="22"/>
      <c r="DFH455" s="22"/>
      <c r="DFI455" s="22"/>
      <c r="DFJ455" s="22"/>
      <c r="DFK455" s="22"/>
      <c r="DFL455" s="22"/>
      <c r="DFM455" s="22"/>
      <c r="DFN455" s="22"/>
      <c r="DFO455" s="22"/>
      <c r="DFP455" s="22"/>
      <c r="DFQ455" s="22"/>
      <c r="DFR455" s="22"/>
      <c r="DFS455" s="22"/>
      <c r="DFT455" s="22"/>
      <c r="DFU455" s="22"/>
      <c r="DFV455" s="22"/>
      <c r="DFW455" s="22"/>
      <c r="DFX455" s="22"/>
      <c r="DFY455" s="22"/>
      <c r="DFZ455" s="22"/>
      <c r="DGA455" s="22"/>
      <c r="DGB455" s="22"/>
      <c r="DGC455" s="22"/>
      <c r="DGD455" s="22"/>
      <c r="DGE455" s="22"/>
      <c r="DGF455" s="22"/>
      <c r="DGG455" s="22"/>
      <c r="DGH455" s="22"/>
      <c r="DGI455" s="22"/>
      <c r="DGJ455" s="22"/>
      <c r="DGK455" s="22"/>
      <c r="DGL455" s="22"/>
      <c r="DGM455" s="22"/>
      <c r="DGN455" s="22"/>
      <c r="DGO455" s="22"/>
      <c r="DGP455" s="22"/>
      <c r="DGQ455" s="22"/>
      <c r="DGR455" s="22"/>
      <c r="DGS455" s="22"/>
      <c r="DGT455" s="22"/>
      <c r="DGU455" s="22"/>
      <c r="DGV455" s="22"/>
      <c r="DGW455" s="22"/>
      <c r="DGX455" s="22"/>
      <c r="DGY455" s="22"/>
      <c r="DGZ455" s="22"/>
      <c r="DHA455" s="22"/>
      <c r="DHB455" s="22"/>
      <c r="DHC455" s="22"/>
      <c r="DHD455" s="22"/>
      <c r="DHE455" s="22"/>
      <c r="DHF455" s="22"/>
      <c r="DHG455" s="22"/>
      <c r="DHH455" s="22"/>
      <c r="DHI455" s="22"/>
      <c r="DHJ455" s="22"/>
      <c r="DHK455" s="22"/>
      <c r="DHL455" s="22"/>
      <c r="DHM455" s="22"/>
      <c r="DHN455" s="22"/>
      <c r="DHO455" s="22"/>
      <c r="DHP455" s="22"/>
      <c r="DHQ455" s="22"/>
      <c r="DHR455" s="22"/>
      <c r="DHS455" s="22"/>
      <c r="DHT455" s="22"/>
      <c r="DHU455" s="22"/>
      <c r="DHV455" s="22"/>
      <c r="DHW455" s="22"/>
      <c r="DHX455" s="22"/>
      <c r="DHY455" s="22"/>
      <c r="DHZ455" s="22"/>
      <c r="DIA455" s="22"/>
      <c r="DIB455" s="22"/>
      <c r="DIC455" s="22"/>
      <c r="DID455" s="22"/>
      <c r="DIE455" s="22"/>
      <c r="DIF455" s="22"/>
      <c r="DIG455" s="22"/>
      <c r="DIH455" s="22"/>
      <c r="DII455" s="22"/>
      <c r="DIJ455" s="22"/>
      <c r="DIK455" s="22"/>
      <c r="DIL455" s="22"/>
      <c r="DIM455" s="22"/>
      <c r="DIN455" s="22"/>
      <c r="DIO455" s="22"/>
      <c r="DIP455" s="22"/>
      <c r="DIQ455" s="22"/>
      <c r="DIR455" s="22"/>
      <c r="DIS455" s="22"/>
      <c r="DIT455" s="22"/>
      <c r="DIU455" s="22"/>
      <c r="DIV455" s="22"/>
      <c r="DIW455" s="22"/>
      <c r="DIX455" s="22"/>
      <c r="DIY455" s="22"/>
      <c r="DIZ455" s="22"/>
      <c r="DJA455" s="22"/>
      <c r="DJB455" s="22"/>
      <c r="DJC455" s="22"/>
      <c r="DJD455" s="22"/>
      <c r="DJE455" s="22"/>
      <c r="DJF455" s="22"/>
      <c r="DJG455" s="22"/>
      <c r="DJH455" s="22"/>
      <c r="DJI455" s="22"/>
      <c r="DJJ455" s="22"/>
      <c r="DJK455" s="22"/>
      <c r="DJL455" s="22"/>
      <c r="DJM455" s="22"/>
      <c r="DJN455" s="22"/>
      <c r="DJO455" s="22"/>
      <c r="DJP455" s="22"/>
      <c r="DJQ455" s="22"/>
      <c r="DJR455" s="22"/>
      <c r="DJS455" s="22"/>
      <c r="DJT455" s="22"/>
      <c r="DJU455" s="22"/>
      <c r="DJV455" s="22"/>
      <c r="DJW455" s="22"/>
      <c r="DJX455" s="22"/>
      <c r="DJY455" s="22"/>
      <c r="DJZ455" s="22"/>
      <c r="DKA455" s="22"/>
      <c r="DKB455" s="22"/>
      <c r="DKC455" s="22"/>
      <c r="DKD455" s="22"/>
      <c r="DKE455" s="22"/>
      <c r="DKF455" s="22"/>
      <c r="DKG455" s="22"/>
      <c r="DKH455" s="22"/>
      <c r="DKI455" s="22"/>
      <c r="DKJ455" s="22"/>
      <c r="DKK455" s="22"/>
      <c r="DKL455" s="22"/>
      <c r="DKM455" s="22"/>
      <c r="DKN455" s="22"/>
      <c r="DKO455" s="22"/>
      <c r="DKP455" s="22"/>
      <c r="DKQ455" s="22"/>
      <c r="DKR455" s="22"/>
      <c r="DKS455" s="22"/>
      <c r="DKT455" s="22"/>
      <c r="DKU455" s="22"/>
      <c r="DKV455" s="22"/>
      <c r="DKW455" s="22"/>
      <c r="DKX455" s="22"/>
      <c r="DKY455" s="22"/>
      <c r="DKZ455" s="22"/>
      <c r="DLA455" s="22"/>
      <c r="DLB455" s="22"/>
      <c r="DLC455" s="22"/>
      <c r="DLD455" s="22"/>
      <c r="DLE455" s="22"/>
      <c r="DLF455" s="22"/>
      <c r="DLG455" s="22"/>
      <c r="DLH455" s="22"/>
      <c r="DLI455" s="22"/>
      <c r="DLJ455" s="22"/>
      <c r="DLK455" s="22"/>
      <c r="DLL455" s="22"/>
      <c r="DLM455" s="22"/>
      <c r="DLN455" s="22"/>
      <c r="DLO455" s="22"/>
      <c r="DLP455" s="22"/>
      <c r="DLQ455" s="22"/>
      <c r="DLR455" s="22"/>
      <c r="DLS455" s="22"/>
      <c r="DLT455" s="22"/>
      <c r="DLU455" s="22"/>
      <c r="DLV455" s="22"/>
      <c r="DLW455" s="22"/>
      <c r="DLX455" s="22"/>
      <c r="DLY455" s="22"/>
      <c r="DLZ455" s="22"/>
      <c r="DMA455" s="22"/>
      <c r="DMB455" s="22"/>
      <c r="DMC455" s="22"/>
      <c r="DMD455" s="22"/>
      <c r="DME455" s="22"/>
      <c r="DMF455" s="22"/>
      <c r="DMG455" s="22"/>
      <c r="DMH455" s="22"/>
      <c r="DMI455" s="22"/>
      <c r="DMJ455" s="22"/>
      <c r="DMK455" s="22"/>
      <c r="DML455" s="22"/>
      <c r="DMM455" s="22"/>
      <c r="DMN455" s="22"/>
      <c r="DMO455" s="22"/>
      <c r="DMP455" s="22"/>
      <c r="DMQ455" s="22"/>
      <c r="DMR455" s="22"/>
      <c r="DMS455" s="22"/>
      <c r="DMT455" s="22"/>
      <c r="DMU455" s="22"/>
      <c r="DMV455" s="22"/>
      <c r="DMW455" s="22"/>
      <c r="DMX455" s="22"/>
      <c r="DMY455" s="22"/>
      <c r="DMZ455" s="22"/>
      <c r="DNA455" s="22"/>
      <c r="DNB455" s="22"/>
      <c r="DNC455" s="22"/>
      <c r="DND455" s="22"/>
      <c r="DNE455" s="22"/>
      <c r="DNF455" s="22"/>
      <c r="DNG455" s="22"/>
      <c r="DNH455" s="22"/>
      <c r="DNI455" s="22"/>
      <c r="DNJ455" s="22"/>
      <c r="DNK455" s="22"/>
      <c r="DNL455" s="22"/>
      <c r="DNM455" s="22"/>
      <c r="DNN455" s="22"/>
      <c r="DNO455" s="22"/>
      <c r="DNP455" s="22"/>
      <c r="DNQ455" s="22"/>
      <c r="DNR455" s="22"/>
      <c r="DNS455" s="22"/>
      <c r="DNT455" s="22"/>
      <c r="DNU455" s="22"/>
      <c r="DNV455" s="22"/>
      <c r="DNW455" s="22"/>
      <c r="DNX455" s="22"/>
      <c r="DNY455" s="22"/>
      <c r="DNZ455" s="22"/>
      <c r="DOA455" s="22"/>
      <c r="DOB455" s="22"/>
      <c r="DOC455" s="22"/>
      <c r="DOD455" s="22"/>
      <c r="DOE455" s="22"/>
      <c r="DOF455" s="22"/>
      <c r="DOG455" s="22"/>
      <c r="DOH455" s="22"/>
      <c r="DOI455" s="22"/>
      <c r="DOJ455" s="22"/>
      <c r="DOK455" s="22"/>
      <c r="DOL455" s="22"/>
      <c r="DOM455" s="22"/>
      <c r="DON455" s="22"/>
      <c r="DOO455" s="22"/>
      <c r="DOP455" s="22"/>
      <c r="DOQ455" s="22"/>
      <c r="DOR455" s="22"/>
      <c r="DOS455" s="22"/>
      <c r="DOT455" s="22"/>
      <c r="DOU455" s="22"/>
      <c r="DOV455" s="22"/>
      <c r="DOW455" s="22"/>
      <c r="DOX455" s="22"/>
      <c r="DOY455" s="22"/>
      <c r="DOZ455" s="22"/>
      <c r="DPA455" s="22"/>
      <c r="DPB455" s="22"/>
      <c r="DPC455" s="22"/>
      <c r="DPD455" s="22"/>
      <c r="DPE455" s="22"/>
      <c r="DPF455" s="22"/>
      <c r="DPG455" s="22"/>
      <c r="DPH455" s="22"/>
      <c r="DPI455" s="22"/>
      <c r="DPJ455" s="22"/>
      <c r="DPK455" s="22"/>
      <c r="DPL455" s="22"/>
      <c r="DPM455" s="22"/>
      <c r="DPN455" s="22"/>
      <c r="DPO455" s="22"/>
      <c r="DPP455" s="22"/>
      <c r="DPQ455" s="22"/>
      <c r="DPR455" s="22"/>
      <c r="DPS455" s="22"/>
      <c r="DPT455" s="22"/>
      <c r="DPU455" s="22"/>
      <c r="DPV455" s="22"/>
      <c r="DPW455" s="22"/>
      <c r="DPX455" s="22"/>
      <c r="DPY455" s="22"/>
      <c r="DPZ455" s="22"/>
      <c r="DQA455" s="22"/>
      <c r="DQB455" s="22"/>
      <c r="DQC455" s="22"/>
      <c r="DQD455" s="22"/>
      <c r="DQE455" s="22"/>
      <c r="DQF455" s="22"/>
      <c r="DQG455" s="22"/>
      <c r="DQH455" s="22"/>
      <c r="DQI455" s="22"/>
      <c r="DQJ455" s="22"/>
      <c r="DQK455" s="22"/>
      <c r="DQL455" s="22"/>
      <c r="DQM455" s="22"/>
      <c r="DQN455" s="22"/>
      <c r="DQO455" s="22"/>
      <c r="DQP455" s="22"/>
      <c r="DQQ455" s="22"/>
      <c r="DQR455" s="22"/>
      <c r="DQS455" s="22"/>
      <c r="DQT455" s="22"/>
      <c r="DQU455" s="22"/>
      <c r="DQV455" s="22"/>
      <c r="DQW455" s="22"/>
      <c r="DQX455" s="22"/>
      <c r="DQY455" s="22"/>
      <c r="DQZ455" s="22"/>
      <c r="DRA455" s="22"/>
      <c r="DRB455" s="22"/>
      <c r="DRC455" s="22"/>
      <c r="DRD455" s="22"/>
      <c r="DRE455" s="22"/>
      <c r="DRF455" s="22"/>
      <c r="DRG455" s="22"/>
      <c r="DRH455" s="22"/>
      <c r="DRI455" s="22"/>
      <c r="DRJ455" s="22"/>
      <c r="DRK455" s="22"/>
      <c r="DRL455" s="22"/>
      <c r="DRM455" s="22"/>
      <c r="DRN455" s="22"/>
      <c r="DRO455" s="22"/>
      <c r="DRP455" s="22"/>
      <c r="DRQ455" s="22"/>
      <c r="DRR455" s="22"/>
      <c r="DRS455" s="22"/>
      <c r="DRT455" s="22"/>
      <c r="DRU455" s="22"/>
      <c r="DRV455" s="22"/>
      <c r="DRW455" s="22"/>
      <c r="DRX455" s="22"/>
      <c r="DRY455" s="22"/>
      <c r="DRZ455" s="22"/>
      <c r="DSA455" s="22"/>
      <c r="DSB455" s="22"/>
      <c r="DSC455" s="22"/>
      <c r="DSD455" s="22"/>
      <c r="DSE455" s="22"/>
      <c r="DSF455" s="22"/>
      <c r="DSG455" s="22"/>
      <c r="DSH455" s="22"/>
      <c r="DSI455" s="22"/>
      <c r="DSJ455" s="22"/>
      <c r="DSK455" s="22"/>
      <c r="DSL455" s="22"/>
      <c r="DSM455" s="22"/>
      <c r="DSN455" s="22"/>
      <c r="DSO455" s="22"/>
      <c r="DSP455" s="22"/>
      <c r="DSQ455" s="22"/>
      <c r="DSR455" s="22"/>
      <c r="DSS455" s="22"/>
      <c r="DST455" s="22"/>
      <c r="DSU455" s="22"/>
      <c r="DSV455" s="22"/>
      <c r="DSW455" s="22"/>
      <c r="DSX455" s="22"/>
      <c r="DSY455" s="22"/>
      <c r="DSZ455" s="22"/>
      <c r="DTA455" s="22"/>
      <c r="DTB455" s="22"/>
      <c r="DTC455" s="22"/>
      <c r="DTD455" s="22"/>
      <c r="DTE455" s="22"/>
      <c r="DTF455" s="22"/>
      <c r="DTG455" s="22"/>
      <c r="DTH455" s="22"/>
      <c r="DTI455" s="22"/>
      <c r="DTJ455" s="22"/>
      <c r="DTK455" s="22"/>
      <c r="DTL455" s="22"/>
      <c r="DTM455" s="22"/>
      <c r="DTN455" s="22"/>
      <c r="DTO455" s="22"/>
      <c r="DTP455" s="22"/>
      <c r="DTQ455" s="22"/>
      <c r="DTR455" s="22"/>
      <c r="DTS455" s="22"/>
      <c r="DTT455" s="22"/>
      <c r="DTU455" s="22"/>
      <c r="DTV455" s="22"/>
      <c r="DTW455" s="22"/>
      <c r="DTX455" s="22"/>
      <c r="DTY455" s="22"/>
      <c r="DTZ455" s="22"/>
      <c r="DUA455" s="22"/>
      <c r="DUB455" s="22"/>
      <c r="DUC455" s="22"/>
      <c r="DUD455" s="22"/>
      <c r="DUE455" s="22"/>
      <c r="DUF455" s="22"/>
      <c r="DUG455" s="22"/>
      <c r="DUH455" s="22"/>
      <c r="DUI455" s="22"/>
      <c r="DUJ455" s="22"/>
      <c r="DUK455" s="22"/>
      <c r="DUL455" s="22"/>
      <c r="DUM455" s="22"/>
      <c r="DUN455" s="22"/>
      <c r="DUO455" s="22"/>
      <c r="DUP455" s="22"/>
      <c r="DUQ455" s="22"/>
      <c r="DUR455" s="22"/>
      <c r="DUS455" s="22"/>
      <c r="DUT455" s="22"/>
      <c r="DUU455" s="22"/>
      <c r="DUV455" s="22"/>
      <c r="DUW455" s="22"/>
      <c r="DUX455" s="22"/>
      <c r="DUY455" s="22"/>
      <c r="DUZ455" s="22"/>
      <c r="DVA455" s="22"/>
      <c r="DVB455" s="22"/>
      <c r="DVC455" s="22"/>
      <c r="DVD455" s="22"/>
      <c r="DVE455" s="22"/>
      <c r="DVF455" s="22"/>
      <c r="DVG455" s="22"/>
      <c r="DVH455" s="22"/>
      <c r="DVI455" s="22"/>
      <c r="DVJ455" s="22"/>
      <c r="DVK455" s="22"/>
      <c r="DVL455" s="22"/>
      <c r="DVM455" s="22"/>
      <c r="DVN455" s="22"/>
      <c r="DVO455" s="22"/>
      <c r="DVP455" s="22"/>
      <c r="DVQ455" s="22"/>
      <c r="DVR455" s="22"/>
      <c r="DVS455" s="22"/>
      <c r="DVT455" s="22"/>
      <c r="DVU455" s="22"/>
      <c r="DVV455" s="22"/>
      <c r="DVW455" s="22"/>
      <c r="DVX455" s="22"/>
      <c r="DVY455" s="22"/>
      <c r="DVZ455" s="22"/>
      <c r="DWA455" s="22"/>
      <c r="DWB455" s="22"/>
      <c r="DWC455" s="22"/>
      <c r="DWD455" s="22"/>
      <c r="DWE455" s="22"/>
      <c r="DWF455" s="22"/>
      <c r="DWG455" s="22"/>
      <c r="DWH455" s="22"/>
      <c r="DWI455" s="22"/>
      <c r="DWJ455" s="22"/>
      <c r="DWK455" s="22"/>
      <c r="DWL455" s="22"/>
      <c r="DWM455" s="22"/>
      <c r="DWN455" s="22"/>
      <c r="DWO455" s="22"/>
      <c r="DWP455" s="22"/>
      <c r="DWQ455" s="22"/>
      <c r="DWR455" s="22"/>
      <c r="DWS455" s="22"/>
      <c r="DWT455" s="22"/>
      <c r="DWU455" s="22"/>
      <c r="DWV455" s="22"/>
      <c r="DWW455" s="22"/>
      <c r="DWX455" s="22"/>
      <c r="DWY455" s="22"/>
      <c r="DWZ455" s="22"/>
      <c r="DXA455" s="22"/>
      <c r="DXB455" s="22"/>
      <c r="DXC455" s="22"/>
      <c r="DXD455" s="22"/>
      <c r="DXE455" s="22"/>
      <c r="DXF455" s="22"/>
      <c r="DXG455" s="22"/>
      <c r="DXH455" s="22"/>
      <c r="DXI455" s="22"/>
      <c r="DXJ455" s="22"/>
      <c r="DXK455" s="22"/>
      <c r="DXL455" s="22"/>
      <c r="DXM455" s="22"/>
      <c r="DXN455" s="22"/>
      <c r="DXO455" s="22"/>
      <c r="DXP455" s="22"/>
      <c r="DXQ455" s="22"/>
      <c r="DXR455" s="22"/>
      <c r="DXS455" s="22"/>
      <c r="DXT455" s="22"/>
      <c r="DXU455" s="22"/>
      <c r="DXV455" s="22"/>
      <c r="DXW455" s="22"/>
      <c r="DXX455" s="22"/>
      <c r="DXY455" s="22"/>
      <c r="DXZ455" s="22"/>
      <c r="DYA455" s="22"/>
      <c r="DYB455" s="22"/>
      <c r="DYC455" s="22"/>
      <c r="DYD455" s="22"/>
      <c r="DYE455" s="22"/>
      <c r="DYF455" s="22"/>
      <c r="DYG455" s="22"/>
      <c r="DYH455" s="22"/>
      <c r="DYI455" s="22"/>
      <c r="DYJ455" s="22"/>
      <c r="DYK455" s="22"/>
      <c r="DYL455" s="22"/>
      <c r="DYM455" s="22"/>
      <c r="DYN455" s="22"/>
      <c r="DYO455" s="22"/>
      <c r="DYP455" s="22"/>
      <c r="DYQ455" s="22"/>
      <c r="DYR455" s="22"/>
      <c r="DYS455" s="22"/>
      <c r="DYT455" s="22"/>
      <c r="DYU455" s="22"/>
      <c r="DYV455" s="22"/>
      <c r="DYW455" s="22"/>
      <c r="DYX455" s="22"/>
      <c r="DYY455" s="22"/>
      <c r="DYZ455" s="22"/>
      <c r="DZA455" s="22"/>
      <c r="DZB455" s="22"/>
      <c r="DZC455" s="22"/>
      <c r="DZD455" s="22"/>
      <c r="DZE455" s="22"/>
      <c r="DZF455" s="22"/>
      <c r="DZG455" s="22"/>
      <c r="DZH455" s="22"/>
      <c r="DZI455" s="22"/>
      <c r="DZJ455" s="22"/>
      <c r="DZK455" s="22"/>
      <c r="DZL455" s="22"/>
      <c r="DZM455" s="22"/>
      <c r="DZN455" s="22"/>
      <c r="DZO455" s="22"/>
      <c r="DZP455" s="22"/>
      <c r="DZQ455" s="22"/>
      <c r="DZR455" s="22"/>
      <c r="DZS455" s="22"/>
      <c r="DZT455" s="22"/>
      <c r="DZU455" s="22"/>
      <c r="DZV455" s="22"/>
      <c r="DZW455" s="22"/>
      <c r="DZX455" s="22"/>
      <c r="DZY455" s="22"/>
      <c r="DZZ455" s="22"/>
      <c r="EAA455" s="22"/>
      <c r="EAB455" s="22"/>
      <c r="EAC455" s="22"/>
      <c r="EAD455" s="22"/>
      <c r="EAE455" s="22"/>
      <c r="EAF455" s="22"/>
      <c r="EAG455" s="22"/>
      <c r="EAH455" s="22"/>
      <c r="EAI455" s="22"/>
      <c r="EAJ455" s="22"/>
      <c r="EAK455" s="22"/>
      <c r="EAL455" s="22"/>
      <c r="EAM455" s="22"/>
      <c r="EAN455" s="22"/>
      <c r="EAO455" s="22"/>
      <c r="EAP455" s="22"/>
      <c r="EAQ455" s="22"/>
      <c r="EAR455" s="22"/>
      <c r="EAS455" s="22"/>
      <c r="EAT455" s="22"/>
      <c r="EAU455" s="22"/>
      <c r="EAV455" s="22"/>
      <c r="EAW455" s="22"/>
      <c r="EAX455" s="22"/>
      <c r="EAY455" s="22"/>
      <c r="EAZ455" s="22"/>
      <c r="EBA455" s="22"/>
      <c r="EBB455" s="22"/>
      <c r="EBC455" s="22"/>
      <c r="EBD455" s="22"/>
      <c r="EBE455" s="22"/>
      <c r="EBF455" s="22"/>
      <c r="EBG455" s="22"/>
      <c r="EBH455" s="22"/>
      <c r="EBI455" s="22"/>
      <c r="EBJ455" s="22"/>
      <c r="EBK455" s="22"/>
      <c r="EBL455" s="22"/>
      <c r="EBM455" s="22"/>
      <c r="EBN455" s="22"/>
      <c r="EBO455" s="22"/>
      <c r="EBP455" s="22"/>
      <c r="EBQ455" s="22"/>
      <c r="EBR455" s="22"/>
      <c r="EBS455" s="22"/>
      <c r="EBT455" s="22"/>
      <c r="EBU455" s="22"/>
      <c r="EBV455" s="22"/>
      <c r="EBW455" s="22"/>
      <c r="EBX455" s="22"/>
      <c r="EBY455" s="22"/>
      <c r="EBZ455" s="22"/>
      <c r="ECA455" s="22"/>
      <c r="ECB455" s="22"/>
      <c r="ECC455" s="22"/>
      <c r="ECD455" s="22"/>
      <c r="ECE455" s="22"/>
      <c r="ECF455" s="22"/>
      <c r="ECG455" s="22"/>
      <c r="ECH455" s="22"/>
      <c r="ECI455" s="22"/>
      <c r="ECJ455" s="22"/>
      <c r="ECK455" s="22"/>
      <c r="ECL455" s="22"/>
      <c r="ECM455" s="22"/>
      <c r="ECN455" s="22"/>
      <c r="ECO455" s="22"/>
      <c r="ECP455" s="22"/>
      <c r="ECQ455" s="22"/>
      <c r="ECR455" s="22"/>
      <c r="ECS455" s="22"/>
      <c r="ECT455" s="22"/>
      <c r="ECU455" s="22"/>
      <c r="ECV455" s="22"/>
      <c r="ECW455" s="22"/>
      <c r="ECX455" s="22"/>
      <c r="ECY455" s="22"/>
      <c r="ECZ455" s="22"/>
      <c r="EDA455" s="22"/>
      <c r="EDB455" s="22"/>
      <c r="EDC455" s="22"/>
      <c r="EDD455" s="22"/>
      <c r="EDE455" s="22"/>
      <c r="EDF455" s="22"/>
      <c r="EDG455" s="22"/>
      <c r="EDH455" s="22"/>
      <c r="EDI455" s="22"/>
      <c r="EDJ455" s="22"/>
      <c r="EDK455" s="22"/>
      <c r="EDL455" s="22"/>
      <c r="EDM455" s="22"/>
      <c r="EDN455" s="22"/>
      <c r="EDO455" s="22"/>
      <c r="EDP455" s="22"/>
      <c r="EDQ455" s="22"/>
      <c r="EDR455" s="22"/>
      <c r="EDS455" s="22"/>
      <c r="EDT455" s="22"/>
      <c r="EDU455" s="22"/>
      <c r="EDV455" s="22"/>
      <c r="EDW455" s="22"/>
      <c r="EDX455" s="22"/>
      <c r="EDY455" s="22"/>
      <c r="EDZ455" s="22"/>
      <c r="EEA455" s="22"/>
      <c r="EEB455" s="22"/>
      <c r="EEC455" s="22"/>
      <c r="EED455" s="22"/>
      <c r="EEE455" s="22"/>
      <c r="EEF455" s="22"/>
      <c r="EEG455" s="22"/>
      <c r="EEH455" s="22"/>
      <c r="EEI455" s="22"/>
      <c r="EEJ455" s="22"/>
      <c r="EEK455" s="22"/>
      <c r="EEL455" s="22"/>
      <c r="EEM455" s="22"/>
      <c r="EEN455" s="22"/>
      <c r="EEO455" s="22"/>
      <c r="EEP455" s="22"/>
      <c r="EEQ455" s="22"/>
      <c r="EER455" s="22"/>
      <c r="EES455" s="22"/>
      <c r="EET455" s="22"/>
      <c r="EEU455" s="22"/>
      <c r="EEV455" s="22"/>
      <c r="EEW455" s="22"/>
      <c r="EEX455" s="22"/>
      <c r="EEY455" s="22"/>
      <c r="EEZ455" s="22"/>
      <c r="EFA455" s="22"/>
      <c r="EFB455" s="22"/>
      <c r="EFC455" s="22"/>
      <c r="EFD455" s="22"/>
      <c r="EFE455" s="22"/>
      <c r="EFF455" s="22"/>
      <c r="EFG455" s="22"/>
      <c r="EFH455" s="22"/>
      <c r="EFI455" s="22"/>
      <c r="EFJ455" s="22"/>
      <c r="EFK455" s="22"/>
      <c r="EFL455" s="22"/>
      <c r="EFM455" s="22"/>
      <c r="EFN455" s="22"/>
      <c r="EFO455" s="22"/>
      <c r="EFP455" s="22"/>
      <c r="EFQ455" s="22"/>
      <c r="EFR455" s="22"/>
      <c r="EFS455" s="22"/>
      <c r="EFT455" s="22"/>
      <c r="EFU455" s="22"/>
      <c r="EFV455" s="22"/>
      <c r="EFW455" s="22"/>
      <c r="EFX455" s="22"/>
      <c r="EFY455" s="22"/>
      <c r="EFZ455" s="22"/>
      <c r="EGA455" s="22"/>
      <c r="EGB455" s="22"/>
      <c r="EGC455" s="22"/>
      <c r="EGD455" s="22"/>
      <c r="EGE455" s="22"/>
      <c r="EGF455" s="22"/>
      <c r="EGG455" s="22"/>
      <c r="EGH455" s="22"/>
      <c r="EGI455" s="22"/>
      <c r="EGJ455" s="22"/>
      <c r="EGK455" s="22"/>
      <c r="EGL455" s="22"/>
      <c r="EGM455" s="22"/>
      <c r="EGN455" s="22"/>
      <c r="EGO455" s="22"/>
      <c r="EGP455" s="22"/>
      <c r="EGQ455" s="22"/>
      <c r="EGR455" s="22"/>
      <c r="EGS455" s="22"/>
      <c r="EGT455" s="22"/>
      <c r="EGU455" s="22"/>
      <c r="EGV455" s="22"/>
      <c r="EGW455" s="22"/>
      <c r="EGX455" s="22"/>
      <c r="EGY455" s="22"/>
      <c r="EGZ455" s="22"/>
      <c r="EHA455" s="22"/>
      <c r="EHB455" s="22"/>
      <c r="EHC455" s="22"/>
      <c r="EHD455" s="22"/>
      <c r="EHE455" s="22"/>
      <c r="EHF455" s="22"/>
      <c r="EHG455" s="22"/>
      <c r="EHH455" s="22"/>
      <c r="EHI455" s="22"/>
      <c r="EHJ455" s="22"/>
      <c r="EHK455" s="22"/>
      <c r="EHL455" s="22"/>
      <c r="EHM455" s="22"/>
      <c r="EHN455" s="22"/>
      <c r="EHO455" s="22"/>
      <c r="EHP455" s="22"/>
      <c r="EHQ455" s="22"/>
      <c r="EHR455" s="22"/>
      <c r="EHS455" s="22"/>
      <c r="EHT455" s="22"/>
      <c r="EHU455" s="22"/>
      <c r="EHV455" s="22"/>
      <c r="EHW455" s="22"/>
      <c r="EHX455" s="22"/>
      <c r="EHY455" s="22"/>
      <c r="EHZ455" s="22"/>
      <c r="EIA455" s="22"/>
      <c r="EIB455" s="22"/>
      <c r="EIC455" s="22"/>
      <c r="EID455" s="22"/>
      <c r="EIE455" s="22"/>
      <c r="EIF455" s="22"/>
      <c r="EIG455" s="22"/>
      <c r="EIH455" s="22"/>
      <c r="EII455" s="22"/>
      <c r="EIJ455" s="22"/>
      <c r="EIK455" s="22"/>
      <c r="EIL455" s="22"/>
      <c r="EIM455" s="22"/>
      <c r="EIN455" s="22"/>
      <c r="EIO455" s="22"/>
      <c r="EIP455" s="22"/>
      <c r="EIQ455" s="22"/>
      <c r="EIR455" s="22"/>
      <c r="EIS455" s="22"/>
      <c r="EIT455" s="22"/>
      <c r="EIU455" s="22"/>
      <c r="EIV455" s="22"/>
      <c r="EIW455" s="22"/>
      <c r="EIX455" s="22"/>
      <c r="EIY455" s="22"/>
      <c r="EIZ455" s="22"/>
      <c r="EJA455" s="22"/>
      <c r="EJB455" s="22"/>
      <c r="EJC455" s="22"/>
      <c r="EJD455" s="22"/>
      <c r="EJE455" s="22"/>
      <c r="EJF455" s="22"/>
      <c r="EJG455" s="22"/>
      <c r="EJH455" s="22"/>
      <c r="EJI455" s="22"/>
      <c r="EJJ455" s="22"/>
      <c r="EJK455" s="22"/>
      <c r="EJL455" s="22"/>
      <c r="EJM455" s="22"/>
      <c r="EJN455" s="22"/>
      <c r="EJO455" s="22"/>
      <c r="EJP455" s="22"/>
      <c r="EJQ455" s="22"/>
      <c r="EJR455" s="22"/>
      <c r="EJS455" s="22"/>
      <c r="EJT455" s="22"/>
      <c r="EJU455" s="22"/>
      <c r="EJV455" s="22"/>
      <c r="EJW455" s="22"/>
      <c r="EJX455" s="22"/>
      <c r="EJY455" s="22"/>
      <c r="EJZ455" s="22"/>
      <c r="EKA455" s="22"/>
      <c r="EKB455" s="22"/>
      <c r="EKC455" s="22"/>
      <c r="EKD455" s="22"/>
      <c r="EKE455" s="22"/>
      <c r="EKF455" s="22"/>
      <c r="EKG455" s="22"/>
      <c r="EKH455" s="22"/>
      <c r="EKI455" s="22"/>
      <c r="EKJ455" s="22"/>
      <c r="EKK455" s="22"/>
      <c r="EKL455" s="22"/>
      <c r="EKM455" s="22"/>
      <c r="EKN455" s="22"/>
      <c r="EKO455" s="22"/>
      <c r="EKP455" s="22"/>
      <c r="EKQ455" s="22"/>
      <c r="EKR455" s="22"/>
      <c r="EKS455" s="22"/>
      <c r="EKT455" s="22"/>
      <c r="EKU455" s="22"/>
      <c r="EKV455" s="22"/>
      <c r="EKW455" s="22"/>
      <c r="EKX455" s="22"/>
      <c r="EKY455" s="22"/>
      <c r="EKZ455" s="22"/>
      <c r="ELA455" s="22"/>
      <c r="ELB455" s="22"/>
      <c r="ELC455" s="22"/>
      <c r="ELD455" s="22"/>
      <c r="ELE455" s="22"/>
      <c r="ELF455" s="22"/>
      <c r="ELG455" s="22"/>
      <c r="ELH455" s="22"/>
      <c r="ELI455" s="22"/>
      <c r="ELJ455" s="22"/>
      <c r="ELK455" s="22"/>
      <c r="ELL455" s="22"/>
      <c r="ELM455" s="22"/>
      <c r="ELN455" s="22"/>
      <c r="ELO455" s="22"/>
      <c r="ELP455" s="22"/>
      <c r="ELQ455" s="22"/>
      <c r="ELR455" s="22"/>
      <c r="ELS455" s="22"/>
      <c r="ELT455" s="22"/>
      <c r="ELU455" s="22"/>
      <c r="ELV455" s="22"/>
      <c r="ELW455" s="22"/>
      <c r="ELX455" s="22"/>
      <c r="ELY455" s="22"/>
      <c r="ELZ455" s="22"/>
      <c r="EMA455" s="22"/>
      <c r="EMB455" s="22"/>
      <c r="EMC455" s="22"/>
      <c r="EMD455" s="22"/>
      <c r="EME455" s="22"/>
      <c r="EMF455" s="22"/>
      <c r="EMG455" s="22"/>
      <c r="EMH455" s="22"/>
      <c r="EMI455" s="22"/>
      <c r="EMJ455" s="22"/>
      <c r="EMK455" s="22"/>
      <c r="EML455" s="22"/>
      <c r="EMM455" s="22"/>
      <c r="EMN455" s="22"/>
      <c r="EMO455" s="22"/>
      <c r="EMP455" s="22"/>
      <c r="EMQ455" s="22"/>
      <c r="EMR455" s="22"/>
      <c r="EMS455" s="22"/>
      <c r="EMT455" s="22"/>
      <c r="EMU455" s="22"/>
      <c r="EMV455" s="22"/>
      <c r="EMW455" s="22"/>
      <c r="EMX455" s="22"/>
      <c r="EMY455" s="22"/>
      <c r="EMZ455" s="22"/>
      <c r="ENA455" s="22"/>
      <c r="ENB455" s="22"/>
      <c r="ENC455" s="22"/>
      <c r="END455" s="22"/>
      <c r="ENE455" s="22"/>
      <c r="ENF455" s="22"/>
      <c r="ENG455" s="22"/>
      <c r="ENH455" s="22"/>
      <c r="ENI455" s="22"/>
      <c r="ENJ455" s="22"/>
      <c r="ENK455" s="22"/>
      <c r="ENL455" s="22"/>
      <c r="ENM455" s="22"/>
      <c r="ENN455" s="22"/>
      <c r="ENO455" s="22"/>
      <c r="ENP455" s="22"/>
      <c r="ENQ455" s="22"/>
      <c r="ENR455" s="22"/>
      <c r="ENS455" s="22"/>
      <c r="ENT455" s="22"/>
      <c r="ENU455" s="22"/>
      <c r="ENV455" s="22"/>
      <c r="ENW455" s="22"/>
      <c r="ENX455" s="22"/>
      <c r="ENY455" s="22"/>
      <c r="ENZ455" s="22"/>
      <c r="EOA455" s="22"/>
      <c r="EOB455" s="22"/>
      <c r="EOC455" s="22"/>
      <c r="EOD455" s="22"/>
      <c r="EOE455" s="22"/>
      <c r="EOF455" s="22"/>
      <c r="EOG455" s="22"/>
      <c r="EOH455" s="22"/>
      <c r="EOI455" s="22"/>
      <c r="EOJ455" s="22"/>
      <c r="EOK455" s="22"/>
      <c r="EOL455" s="22"/>
      <c r="EOM455" s="22"/>
      <c r="EON455" s="22"/>
      <c r="EOO455" s="22"/>
      <c r="EOP455" s="22"/>
      <c r="EOQ455" s="22"/>
      <c r="EOR455" s="22"/>
      <c r="EOS455" s="22"/>
      <c r="EOT455" s="22"/>
      <c r="EOU455" s="22"/>
      <c r="EOV455" s="22"/>
      <c r="EOW455" s="22"/>
      <c r="EOX455" s="22"/>
      <c r="EOY455" s="22"/>
      <c r="EOZ455" s="22"/>
      <c r="EPA455" s="22"/>
      <c r="EPB455" s="22"/>
      <c r="EPC455" s="22"/>
      <c r="EPD455" s="22"/>
      <c r="EPE455" s="22"/>
      <c r="EPF455" s="22"/>
      <c r="EPG455" s="22"/>
      <c r="EPH455" s="22"/>
      <c r="EPI455" s="22"/>
      <c r="EPJ455" s="22"/>
      <c r="EPK455" s="22"/>
      <c r="EPL455" s="22"/>
      <c r="EPM455" s="22"/>
      <c r="EPN455" s="22"/>
      <c r="EPO455" s="22"/>
      <c r="EPP455" s="22"/>
      <c r="EPQ455" s="22"/>
      <c r="EPR455" s="22"/>
      <c r="EPS455" s="22"/>
      <c r="EPT455" s="22"/>
      <c r="EPU455" s="22"/>
      <c r="EPV455" s="22"/>
      <c r="EPW455" s="22"/>
      <c r="EPX455" s="22"/>
      <c r="EPY455" s="22"/>
      <c r="EPZ455" s="22"/>
      <c r="EQA455" s="22"/>
      <c r="EQB455" s="22"/>
      <c r="EQC455" s="22"/>
      <c r="EQD455" s="22"/>
      <c r="EQE455" s="22"/>
      <c r="EQF455" s="22"/>
      <c r="EQG455" s="22"/>
      <c r="EQH455" s="22"/>
      <c r="EQI455" s="22"/>
      <c r="EQJ455" s="22"/>
      <c r="EQK455" s="22"/>
      <c r="EQL455" s="22"/>
      <c r="EQM455" s="22"/>
      <c r="EQN455" s="22"/>
      <c r="EQO455" s="22"/>
      <c r="EQP455" s="22"/>
      <c r="EQQ455" s="22"/>
      <c r="EQR455" s="22"/>
      <c r="EQS455" s="22"/>
      <c r="EQT455" s="22"/>
      <c r="EQU455" s="22"/>
      <c r="EQV455" s="22"/>
      <c r="EQW455" s="22"/>
      <c r="EQX455" s="22"/>
      <c r="EQY455" s="22"/>
      <c r="EQZ455" s="22"/>
      <c r="ERA455" s="22"/>
      <c r="ERB455" s="22"/>
      <c r="ERC455" s="22"/>
      <c r="ERD455" s="22"/>
      <c r="ERE455" s="22"/>
      <c r="ERF455" s="22"/>
      <c r="ERG455" s="22"/>
      <c r="ERH455" s="22"/>
      <c r="ERI455" s="22"/>
      <c r="ERJ455" s="22"/>
      <c r="ERK455" s="22"/>
      <c r="ERL455" s="22"/>
      <c r="ERM455" s="22"/>
      <c r="ERN455" s="22"/>
      <c r="ERO455" s="22"/>
      <c r="ERP455" s="22"/>
      <c r="ERQ455" s="22"/>
      <c r="ERR455" s="22"/>
      <c r="ERS455" s="22"/>
      <c r="ERT455" s="22"/>
      <c r="ERU455" s="22"/>
      <c r="ERV455" s="22"/>
      <c r="ERW455" s="22"/>
      <c r="ERX455" s="22"/>
      <c r="ERY455" s="22"/>
      <c r="ERZ455" s="22"/>
      <c r="ESA455" s="22"/>
      <c r="ESB455" s="22"/>
      <c r="ESC455" s="22"/>
      <c r="ESD455" s="22"/>
      <c r="ESE455" s="22"/>
      <c r="ESF455" s="22"/>
      <c r="ESG455" s="22"/>
      <c r="ESH455" s="22"/>
      <c r="ESI455" s="22"/>
      <c r="ESJ455" s="22"/>
      <c r="ESK455" s="22"/>
      <c r="ESL455" s="22"/>
      <c r="ESM455" s="22"/>
      <c r="ESN455" s="22"/>
      <c r="ESO455" s="22"/>
      <c r="ESP455" s="22"/>
      <c r="ESQ455" s="22"/>
      <c r="ESR455" s="22"/>
      <c r="ESS455" s="22"/>
      <c r="EST455" s="22"/>
      <c r="ESU455" s="22"/>
      <c r="ESV455" s="22"/>
      <c r="ESW455" s="22"/>
      <c r="ESX455" s="22"/>
      <c r="ESY455" s="22"/>
      <c r="ESZ455" s="22"/>
      <c r="ETA455" s="22"/>
      <c r="ETB455" s="22"/>
      <c r="ETC455" s="22"/>
      <c r="ETD455" s="22"/>
      <c r="ETE455" s="22"/>
      <c r="ETF455" s="22"/>
      <c r="ETG455" s="22"/>
      <c r="ETH455" s="22"/>
      <c r="ETI455" s="22"/>
      <c r="ETJ455" s="22"/>
      <c r="ETK455" s="22"/>
      <c r="ETL455" s="22"/>
      <c r="ETM455" s="22"/>
      <c r="ETN455" s="22"/>
      <c r="ETO455" s="22"/>
      <c r="ETP455" s="22"/>
      <c r="ETQ455" s="22"/>
      <c r="ETR455" s="22"/>
      <c r="ETS455" s="22"/>
      <c r="ETT455" s="22"/>
      <c r="ETU455" s="22"/>
      <c r="ETV455" s="22"/>
      <c r="ETW455" s="22"/>
      <c r="ETX455" s="22"/>
      <c r="ETY455" s="22"/>
      <c r="ETZ455" s="22"/>
      <c r="EUA455" s="22"/>
      <c r="EUB455" s="22"/>
      <c r="EUC455" s="22"/>
      <c r="EUD455" s="22"/>
      <c r="EUE455" s="22"/>
      <c r="EUF455" s="22"/>
      <c r="EUG455" s="22"/>
      <c r="EUH455" s="22"/>
      <c r="EUI455" s="22"/>
      <c r="EUJ455" s="22"/>
      <c r="EUK455" s="22"/>
      <c r="EUL455" s="22"/>
      <c r="EUM455" s="22"/>
      <c r="EUN455" s="22"/>
      <c r="EUO455" s="22"/>
      <c r="EUP455" s="22"/>
      <c r="EUQ455" s="22"/>
      <c r="EUR455" s="22"/>
      <c r="EUS455" s="22"/>
      <c r="EUT455" s="22"/>
      <c r="EUU455" s="22"/>
      <c r="EUV455" s="22"/>
      <c r="EUW455" s="22"/>
      <c r="EUX455" s="22"/>
      <c r="EUY455" s="22"/>
      <c r="EUZ455" s="22"/>
      <c r="EVA455" s="22"/>
      <c r="EVB455" s="22"/>
      <c r="EVC455" s="22"/>
      <c r="EVD455" s="22"/>
      <c r="EVE455" s="22"/>
      <c r="EVF455" s="22"/>
      <c r="EVG455" s="22"/>
      <c r="EVH455" s="22"/>
      <c r="EVI455" s="22"/>
      <c r="EVJ455" s="22"/>
      <c r="EVK455" s="22"/>
      <c r="EVL455" s="22"/>
      <c r="EVM455" s="22"/>
      <c r="EVN455" s="22"/>
      <c r="EVO455" s="22"/>
      <c r="EVP455" s="22"/>
      <c r="EVQ455" s="22"/>
      <c r="EVR455" s="22"/>
      <c r="EVS455" s="22"/>
      <c r="EVT455" s="22"/>
      <c r="EVU455" s="22"/>
      <c r="EVV455" s="22"/>
      <c r="EVW455" s="22"/>
      <c r="EVX455" s="22"/>
      <c r="EVY455" s="22"/>
      <c r="EVZ455" s="22"/>
      <c r="EWA455" s="22"/>
      <c r="EWB455" s="22"/>
      <c r="EWC455" s="22"/>
      <c r="EWD455" s="22"/>
      <c r="EWE455" s="22"/>
      <c r="EWF455" s="22"/>
      <c r="EWG455" s="22"/>
      <c r="EWH455" s="22"/>
      <c r="EWI455" s="22"/>
      <c r="EWJ455" s="22"/>
      <c r="EWK455" s="22"/>
      <c r="EWL455" s="22"/>
      <c r="EWM455" s="22"/>
      <c r="EWN455" s="22"/>
      <c r="EWO455" s="22"/>
      <c r="EWP455" s="22"/>
      <c r="EWQ455" s="22"/>
      <c r="EWR455" s="22"/>
      <c r="EWS455" s="22"/>
      <c r="EWT455" s="22"/>
      <c r="EWU455" s="22"/>
      <c r="EWV455" s="22"/>
      <c r="EWW455" s="22"/>
      <c r="EWX455" s="22"/>
      <c r="EWY455" s="22"/>
      <c r="EWZ455" s="22"/>
      <c r="EXA455" s="22"/>
      <c r="EXB455" s="22"/>
      <c r="EXC455" s="22"/>
      <c r="EXD455" s="22"/>
      <c r="EXE455" s="22"/>
      <c r="EXF455" s="22"/>
      <c r="EXG455" s="22"/>
      <c r="EXH455" s="22"/>
      <c r="EXI455" s="22"/>
      <c r="EXJ455" s="22"/>
      <c r="EXK455" s="22"/>
      <c r="EXL455" s="22"/>
      <c r="EXM455" s="22"/>
      <c r="EXN455" s="22"/>
      <c r="EXO455" s="22"/>
      <c r="EXP455" s="22"/>
      <c r="EXQ455" s="22"/>
      <c r="EXR455" s="22"/>
      <c r="EXS455" s="22"/>
      <c r="EXT455" s="22"/>
      <c r="EXU455" s="22"/>
      <c r="EXV455" s="22"/>
      <c r="EXW455" s="22"/>
      <c r="EXX455" s="22"/>
      <c r="EXY455" s="22"/>
      <c r="EXZ455" s="22"/>
      <c r="EYA455" s="22"/>
      <c r="EYB455" s="22"/>
      <c r="EYC455" s="22"/>
      <c r="EYD455" s="22"/>
      <c r="EYE455" s="22"/>
      <c r="EYF455" s="22"/>
      <c r="EYG455" s="22"/>
      <c r="EYH455" s="22"/>
      <c r="EYI455" s="22"/>
      <c r="EYJ455" s="22"/>
      <c r="EYK455" s="22"/>
      <c r="EYL455" s="22"/>
      <c r="EYM455" s="22"/>
      <c r="EYN455" s="22"/>
      <c r="EYO455" s="22"/>
      <c r="EYP455" s="22"/>
      <c r="EYQ455" s="22"/>
      <c r="EYR455" s="22"/>
      <c r="EYS455" s="22"/>
      <c r="EYT455" s="22"/>
      <c r="EYU455" s="22"/>
      <c r="EYV455" s="22"/>
      <c r="EYW455" s="22"/>
      <c r="EYX455" s="22"/>
      <c r="EYY455" s="22"/>
      <c r="EYZ455" s="22"/>
      <c r="EZA455" s="22"/>
      <c r="EZB455" s="22"/>
      <c r="EZC455" s="22"/>
      <c r="EZD455" s="22"/>
      <c r="EZE455" s="22"/>
      <c r="EZF455" s="22"/>
      <c r="EZG455" s="22"/>
      <c r="EZH455" s="22"/>
      <c r="EZI455" s="22"/>
      <c r="EZJ455" s="22"/>
      <c r="EZK455" s="22"/>
      <c r="EZL455" s="22"/>
      <c r="EZM455" s="22"/>
      <c r="EZN455" s="22"/>
      <c r="EZO455" s="22"/>
      <c r="EZP455" s="22"/>
      <c r="EZQ455" s="22"/>
      <c r="EZR455" s="22"/>
      <c r="EZS455" s="22"/>
      <c r="EZT455" s="22"/>
      <c r="EZU455" s="22"/>
      <c r="EZV455" s="22"/>
      <c r="EZW455" s="22"/>
      <c r="EZX455" s="22"/>
      <c r="EZY455" s="22"/>
      <c r="EZZ455" s="22"/>
      <c r="FAA455" s="22"/>
      <c r="FAB455" s="22"/>
      <c r="FAC455" s="22"/>
      <c r="FAD455" s="22"/>
      <c r="FAE455" s="22"/>
      <c r="FAF455" s="22"/>
      <c r="FAG455" s="22"/>
      <c r="FAH455" s="22"/>
      <c r="FAI455" s="22"/>
      <c r="FAJ455" s="22"/>
      <c r="FAK455" s="22"/>
      <c r="FAL455" s="22"/>
      <c r="FAM455" s="22"/>
      <c r="FAN455" s="22"/>
      <c r="FAO455" s="22"/>
      <c r="FAP455" s="22"/>
      <c r="FAQ455" s="22"/>
      <c r="FAR455" s="22"/>
      <c r="FAS455" s="22"/>
      <c r="FAT455" s="22"/>
      <c r="FAU455" s="22"/>
      <c r="FAV455" s="22"/>
      <c r="FAW455" s="22"/>
      <c r="FAX455" s="22"/>
      <c r="FAY455" s="22"/>
      <c r="FAZ455" s="22"/>
      <c r="FBA455" s="22"/>
      <c r="FBB455" s="22"/>
      <c r="FBC455" s="22"/>
      <c r="FBD455" s="22"/>
      <c r="FBE455" s="22"/>
      <c r="FBF455" s="22"/>
      <c r="FBG455" s="22"/>
      <c r="FBH455" s="22"/>
      <c r="FBI455" s="22"/>
      <c r="FBJ455" s="22"/>
      <c r="FBK455" s="22"/>
      <c r="FBL455" s="22"/>
      <c r="FBM455" s="22"/>
      <c r="FBN455" s="22"/>
      <c r="FBO455" s="22"/>
      <c r="FBP455" s="22"/>
      <c r="FBQ455" s="22"/>
      <c r="FBR455" s="22"/>
      <c r="FBS455" s="22"/>
      <c r="FBT455" s="22"/>
      <c r="FBU455" s="22"/>
      <c r="FBV455" s="22"/>
      <c r="FBW455" s="22"/>
      <c r="FBX455" s="22"/>
      <c r="FBY455" s="22"/>
      <c r="FBZ455" s="22"/>
      <c r="FCA455" s="22"/>
      <c r="FCB455" s="22"/>
      <c r="FCC455" s="22"/>
      <c r="FCD455" s="22"/>
      <c r="FCE455" s="22"/>
      <c r="FCF455" s="22"/>
      <c r="FCG455" s="22"/>
      <c r="FCH455" s="22"/>
      <c r="FCI455" s="22"/>
      <c r="FCJ455" s="22"/>
      <c r="FCK455" s="22"/>
      <c r="FCL455" s="22"/>
      <c r="FCM455" s="22"/>
      <c r="FCN455" s="22"/>
      <c r="FCO455" s="22"/>
      <c r="FCP455" s="22"/>
      <c r="FCQ455" s="22"/>
      <c r="FCR455" s="22"/>
      <c r="FCS455" s="22"/>
      <c r="FCT455" s="22"/>
      <c r="FCU455" s="22"/>
      <c r="FCV455" s="22"/>
      <c r="FCW455" s="22"/>
      <c r="FCX455" s="22"/>
      <c r="FCY455" s="22"/>
      <c r="FCZ455" s="22"/>
      <c r="FDA455" s="22"/>
      <c r="FDB455" s="22"/>
      <c r="FDC455" s="22"/>
      <c r="FDD455" s="22"/>
      <c r="FDE455" s="22"/>
      <c r="FDF455" s="22"/>
      <c r="FDG455" s="22"/>
      <c r="FDH455" s="22"/>
      <c r="FDI455" s="22"/>
      <c r="FDJ455" s="22"/>
      <c r="FDK455" s="22"/>
      <c r="FDL455" s="22"/>
      <c r="FDM455" s="22"/>
      <c r="FDN455" s="22"/>
      <c r="FDO455" s="22"/>
      <c r="FDP455" s="22"/>
      <c r="FDQ455" s="22"/>
      <c r="FDR455" s="22"/>
      <c r="FDS455" s="22"/>
      <c r="FDT455" s="22"/>
      <c r="FDU455" s="22"/>
      <c r="FDV455" s="22"/>
      <c r="FDW455" s="22"/>
      <c r="FDX455" s="22"/>
      <c r="FDY455" s="22"/>
      <c r="FDZ455" s="22"/>
      <c r="FEA455" s="22"/>
      <c r="FEB455" s="22"/>
      <c r="FEC455" s="22"/>
      <c r="FED455" s="22"/>
      <c r="FEE455" s="22"/>
      <c r="FEF455" s="22"/>
      <c r="FEG455" s="22"/>
      <c r="FEH455" s="22"/>
      <c r="FEI455" s="22"/>
      <c r="FEJ455" s="22"/>
      <c r="FEK455" s="22"/>
      <c r="FEL455" s="22"/>
      <c r="FEM455" s="22"/>
      <c r="FEN455" s="22"/>
      <c r="FEO455" s="22"/>
      <c r="FEP455" s="22"/>
      <c r="FEQ455" s="22"/>
      <c r="FER455" s="22"/>
      <c r="FES455" s="22"/>
      <c r="FET455" s="22"/>
      <c r="FEU455" s="22"/>
      <c r="FEV455" s="22"/>
      <c r="FEW455" s="22"/>
      <c r="FEX455" s="22"/>
      <c r="FEY455" s="22"/>
      <c r="FEZ455" s="22"/>
      <c r="FFA455" s="22"/>
      <c r="FFB455" s="22"/>
      <c r="FFC455" s="22"/>
      <c r="FFD455" s="22"/>
      <c r="FFE455" s="22"/>
      <c r="FFF455" s="22"/>
      <c r="FFG455" s="22"/>
      <c r="FFH455" s="22"/>
      <c r="FFI455" s="22"/>
      <c r="FFJ455" s="22"/>
      <c r="FFK455" s="22"/>
      <c r="FFL455" s="22"/>
      <c r="FFM455" s="22"/>
      <c r="FFN455" s="22"/>
      <c r="FFO455" s="22"/>
      <c r="FFP455" s="22"/>
      <c r="FFQ455" s="22"/>
      <c r="FFR455" s="22"/>
      <c r="FFS455" s="22"/>
      <c r="FFT455" s="22"/>
      <c r="FFU455" s="22"/>
      <c r="FFV455" s="22"/>
      <c r="FFW455" s="22"/>
      <c r="FFX455" s="22"/>
      <c r="FFY455" s="22"/>
      <c r="FFZ455" s="22"/>
      <c r="FGA455" s="22"/>
      <c r="FGB455" s="22"/>
      <c r="FGC455" s="22"/>
      <c r="FGD455" s="22"/>
      <c r="FGE455" s="22"/>
      <c r="FGF455" s="22"/>
      <c r="FGG455" s="22"/>
      <c r="FGH455" s="22"/>
      <c r="FGI455" s="22"/>
      <c r="FGJ455" s="22"/>
      <c r="FGK455" s="22"/>
      <c r="FGL455" s="22"/>
      <c r="FGM455" s="22"/>
      <c r="FGN455" s="22"/>
      <c r="FGO455" s="22"/>
      <c r="FGP455" s="22"/>
      <c r="FGQ455" s="22"/>
      <c r="FGR455" s="22"/>
      <c r="FGS455" s="22"/>
      <c r="FGT455" s="22"/>
      <c r="FGU455" s="22"/>
      <c r="FGV455" s="22"/>
      <c r="FGW455" s="22"/>
      <c r="FGX455" s="22"/>
      <c r="FGY455" s="22"/>
      <c r="FGZ455" s="22"/>
      <c r="FHA455" s="22"/>
      <c r="FHB455" s="22"/>
      <c r="FHC455" s="22"/>
      <c r="FHD455" s="22"/>
      <c r="FHE455" s="22"/>
      <c r="FHF455" s="22"/>
      <c r="FHG455" s="22"/>
      <c r="FHH455" s="22"/>
      <c r="FHI455" s="22"/>
      <c r="FHJ455" s="22"/>
      <c r="FHK455" s="22"/>
      <c r="FHL455" s="22"/>
      <c r="FHM455" s="22"/>
      <c r="FHN455" s="22"/>
      <c r="FHO455" s="22"/>
      <c r="FHP455" s="22"/>
      <c r="FHQ455" s="22"/>
      <c r="FHR455" s="22"/>
      <c r="FHS455" s="22"/>
      <c r="FHT455" s="22"/>
      <c r="FHU455" s="22"/>
      <c r="FHV455" s="22"/>
      <c r="FHW455" s="22"/>
      <c r="FHX455" s="22"/>
      <c r="FHY455" s="22"/>
      <c r="FHZ455" s="22"/>
      <c r="FIA455" s="22"/>
      <c r="FIB455" s="22"/>
      <c r="FIC455" s="22"/>
      <c r="FID455" s="22"/>
      <c r="FIE455" s="22"/>
      <c r="FIF455" s="22"/>
      <c r="FIG455" s="22"/>
      <c r="FIH455" s="22"/>
      <c r="FII455" s="22"/>
      <c r="FIJ455" s="22"/>
      <c r="FIK455" s="22"/>
      <c r="FIL455" s="22"/>
      <c r="FIM455" s="22"/>
      <c r="FIN455" s="22"/>
      <c r="FIO455" s="22"/>
      <c r="FIP455" s="22"/>
      <c r="FIQ455" s="22"/>
      <c r="FIR455" s="22"/>
      <c r="FIS455" s="22"/>
      <c r="FIT455" s="22"/>
      <c r="FIU455" s="22"/>
      <c r="FIV455" s="22"/>
      <c r="FIW455" s="22"/>
      <c r="FIX455" s="22"/>
      <c r="FIY455" s="22"/>
      <c r="FIZ455" s="22"/>
      <c r="FJA455" s="22"/>
      <c r="FJB455" s="22"/>
      <c r="FJC455" s="22"/>
      <c r="FJD455" s="22"/>
      <c r="FJE455" s="22"/>
      <c r="FJF455" s="22"/>
      <c r="FJG455" s="22"/>
      <c r="FJH455" s="22"/>
      <c r="FJI455" s="22"/>
      <c r="FJJ455" s="22"/>
      <c r="FJK455" s="22"/>
      <c r="FJL455" s="22"/>
      <c r="FJM455" s="22"/>
      <c r="FJN455" s="22"/>
      <c r="FJO455" s="22"/>
      <c r="FJP455" s="22"/>
      <c r="FJQ455" s="22"/>
      <c r="FJR455" s="22"/>
      <c r="FJS455" s="22"/>
      <c r="FJT455" s="22"/>
      <c r="FJU455" s="22"/>
      <c r="FJV455" s="22"/>
      <c r="FJW455" s="22"/>
      <c r="FJX455" s="22"/>
      <c r="FJY455" s="22"/>
      <c r="FJZ455" s="22"/>
      <c r="FKA455" s="22"/>
      <c r="FKB455" s="22"/>
      <c r="FKC455" s="22"/>
      <c r="FKD455" s="22"/>
      <c r="FKE455" s="22"/>
      <c r="FKF455" s="22"/>
      <c r="FKG455" s="22"/>
      <c r="FKH455" s="22"/>
      <c r="FKI455" s="22"/>
      <c r="FKJ455" s="22"/>
      <c r="FKK455" s="22"/>
      <c r="FKL455" s="22"/>
      <c r="FKM455" s="22"/>
      <c r="FKN455" s="22"/>
      <c r="FKO455" s="22"/>
      <c r="FKP455" s="22"/>
      <c r="FKQ455" s="22"/>
      <c r="FKR455" s="22"/>
      <c r="FKS455" s="22"/>
      <c r="FKT455" s="22"/>
      <c r="FKU455" s="22"/>
      <c r="FKV455" s="22"/>
      <c r="FKW455" s="22"/>
      <c r="FKX455" s="22"/>
      <c r="FKY455" s="22"/>
      <c r="FKZ455" s="22"/>
      <c r="FLA455" s="22"/>
      <c r="FLB455" s="22"/>
      <c r="FLC455" s="22"/>
      <c r="FLD455" s="22"/>
      <c r="FLE455" s="22"/>
      <c r="FLF455" s="22"/>
      <c r="FLG455" s="22"/>
      <c r="FLH455" s="22"/>
      <c r="FLI455" s="22"/>
      <c r="FLJ455" s="22"/>
      <c r="FLK455" s="22"/>
      <c r="FLL455" s="22"/>
      <c r="FLM455" s="22"/>
      <c r="FLN455" s="22"/>
      <c r="FLO455" s="22"/>
      <c r="FLP455" s="22"/>
      <c r="FLQ455" s="22"/>
      <c r="FLR455" s="22"/>
      <c r="FLS455" s="22"/>
      <c r="FLT455" s="22"/>
      <c r="FLU455" s="22"/>
      <c r="FLV455" s="22"/>
      <c r="FLW455" s="22"/>
      <c r="FLX455" s="22"/>
      <c r="FLY455" s="22"/>
      <c r="FLZ455" s="22"/>
      <c r="FMA455" s="22"/>
      <c r="FMB455" s="22"/>
      <c r="FMC455" s="22"/>
      <c r="FMD455" s="22"/>
      <c r="FME455" s="22"/>
      <c r="FMF455" s="22"/>
      <c r="FMG455" s="22"/>
      <c r="FMH455" s="22"/>
      <c r="FMI455" s="22"/>
      <c r="FMJ455" s="22"/>
      <c r="FMK455" s="22"/>
      <c r="FML455" s="22"/>
      <c r="FMM455" s="22"/>
      <c r="FMN455" s="22"/>
      <c r="FMO455" s="22"/>
      <c r="FMP455" s="22"/>
      <c r="FMQ455" s="22"/>
      <c r="FMR455" s="22"/>
      <c r="FMS455" s="22"/>
      <c r="FMT455" s="22"/>
      <c r="FMU455" s="22"/>
      <c r="FMV455" s="22"/>
      <c r="FMW455" s="22"/>
      <c r="FMX455" s="22"/>
      <c r="FMY455" s="22"/>
      <c r="FMZ455" s="22"/>
      <c r="FNA455" s="22"/>
      <c r="FNB455" s="22"/>
      <c r="FNC455" s="22"/>
      <c r="FND455" s="22"/>
      <c r="FNE455" s="22"/>
      <c r="FNF455" s="22"/>
      <c r="FNG455" s="22"/>
      <c r="FNH455" s="22"/>
      <c r="FNI455" s="22"/>
      <c r="FNJ455" s="22"/>
      <c r="FNK455" s="22"/>
      <c r="FNL455" s="22"/>
      <c r="FNM455" s="22"/>
      <c r="FNN455" s="22"/>
      <c r="FNO455" s="22"/>
      <c r="FNP455" s="22"/>
      <c r="FNQ455" s="22"/>
      <c r="FNR455" s="22"/>
      <c r="FNS455" s="22"/>
      <c r="FNT455" s="22"/>
      <c r="FNU455" s="22"/>
      <c r="FNV455" s="22"/>
      <c r="FNW455" s="22"/>
      <c r="FNX455" s="22"/>
      <c r="FNY455" s="22"/>
      <c r="FNZ455" s="22"/>
      <c r="FOA455" s="22"/>
      <c r="FOB455" s="22"/>
      <c r="FOC455" s="22"/>
      <c r="FOD455" s="22"/>
      <c r="FOE455" s="22"/>
      <c r="FOF455" s="22"/>
      <c r="FOG455" s="22"/>
      <c r="FOH455" s="22"/>
      <c r="FOI455" s="22"/>
      <c r="FOJ455" s="22"/>
      <c r="FOK455" s="22"/>
      <c r="FOL455" s="22"/>
      <c r="FOM455" s="22"/>
      <c r="FON455" s="22"/>
      <c r="FOO455" s="22"/>
      <c r="FOP455" s="22"/>
      <c r="FOQ455" s="22"/>
      <c r="FOR455" s="22"/>
      <c r="FOS455" s="22"/>
      <c r="FOT455" s="22"/>
      <c r="FOU455" s="22"/>
      <c r="FOV455" s="22"/>
      <c r="FOW455" s="22"/>
      <c r="FOX455" s="22"/>
      <c r="FOY455" s="22"/>
      <c r="FOZ455" s="22"/>
      <c r="FPA455" s="22"/>
      <c r="FPB455" s="22"/>
      <c r="FPC455" s="22"/>
      <c r="FPD455" s="22"/>
      <c r="FPE455" s="22"/>
      <c r="FPF455" s="22"/>
      <c r="FPG455" s="22"/>
      <c r="FPH455" s="22"/>
      <c r="FPI455" s="22"/>
      <c r="FPJ455" s="22"/>
      <c r="FPK455" s="22"/>
      <c r="FPL455" s="22"/>
      <c r="FPM455" s="22"/>
      <c r="FPN455" s="22"/>
      <c r="FPO455" s="22"/>
      <c r="FPP455" s="22"/>
      <c r="FPQ455" s="22"/>
      <c r="FPR455" s="22"/>
      <c r="FPS455" s="22"/>
      <c r="FPT455" s="22"/>
      <c r="FPU455" s="22"/>
      <c r="FPV455" s="22"/>
      <c r="FPW455" s="22"/>
      <c r="FPX455" s="22"/>
      <c r="FPY455" s="22"/>
      <c r="FPZ455" s="22"/>
      <c r="FQA455" s="22"/>
      <c r="FQB455" s="22"/>
      <c r="FQC455" s="22"/>
      <c r="FQD455" s="22"/>
      <c r="FQE455" s="22"/>
      <c r="FQF455" s="22"/>
      <c r="FQG455" s="22"/>
      <c r="FQH455" s="22"/>
      <c r="FQI455" s="22"/>
      <c r="FQJ455" s="22"/>
      <c r="FQK455" s="22"/>
      <c r="FQL455" s="22"/>
      <c r="FQM455" s="22"/>
      <c r="FQN455" s="22"/>
      <c r="FQO455" s="22"/>
      <c r="FQP455" s="22"/>
      <c r="FQQ455" s="22"/>
      <c r="FQR455" s="22"/>
      <c r="FQS455" s="22"/>
      <c r="FQT455" s="22"/>
      <c r="FQU455" s="22"/>
      <c r="FQV455" s="22"/>
      <c r="FQW455" s="22"/>
      <c r="FQX455" s="22"/>
      <c r="FQY455" s="22"/>
      <c r="FQZ455" s="22"/>
      <c r="FRA455" s="22"/>
      <c r="FRB455" s="22"/>
      <c r="FRC455" s="22"/>
      <c r="FRD455" s="22"/>
      <c r="FRE455" s="22"/>
      <c r="FRF455" s="22"/>
      <c r="FRG455" s="22"/>
      <c r="FRH455" s="22"/>
      <c r="FRI455" s="22"/>
      <c r="FRJ455" s="22"/>
      <c r="FRK455" s="22"/>
      <c r="FRL455" s="22"/>
      <c r="FRM455" s="22"/>
      <c r="FRN455" s="22"/>
      <c r="FRO455" s="22"/>
      <c r="FRP455" s="22"/>
      <c r="FRQ455" s="22"/>
      <c r="FRR455" s="22"/>
      <c r="FRS455" s="22"/>
      <c r="FRT455" s="22"/>
      <c r="FRU455" s="22"/>
      <c r="FRV455" s="22"/>
      <c r="FRW455" s="22"/>
      <c r="FRX455" s="22"/>
      <c r="FRY455" s="22"/>
      <c r="FRZ455" s="22"/>
      <c r="FSA455" s="22"/>
      <c r="FSB455" s="22"/>
      <c r="FSC455" s="22"/>
      <c r="FSD455" s="22"/>
      <c r="FSE455" s="22"/>
      <c r="FSF455" s="22"/>
      <c r="FSG455" s="22"/>
      <c r="FSH455" s="22"/>
      <c r="FSI455" s="22"/>
      <c r="FSJ455" s="22"/>
      <c r="FSK455" s="22"/>
      <c r="FSL455" s="22"/>
      <c r="FSM455" s="22"/>
      <c r="FSN455" s="22"/>
      <c r="FSO455" s="22"/>
      <c r="FSP455" s="22"/>
      <c r="FSQ455" s="22"/>
      <c r="FSR455" s="22"/>
      <c r="FSS455" s="22"/>
      <c r="FST455" s="22"/>
      <c r="FSU455" s="22"/>
      <c r="FSV455" s="22"/>
      <c r="FSW455" s="22"/>
      <c r="FSX455" s="22"/>
      <c r="FSY455" s="22"/>
      <c r="FSZ455" s="22"/>
      <c r="FTA455" s="22"/>
      <c r="FTB455" s="22"/>
      <c r="FTC455" s="22"/>
      <c r="FTD455" s="22"/>
      <c r="FTE455" s="22"/>
      <c r="FTF455" s="22"/>
      <c r="FTG455" s="22"/>
      <c r="FTH455" s="22"/>
      <c r="FTI455" s="22"/>
      <c r="FTJ455" s="22"/>
      <c r="FTK455" s="22"/>
      <c r="FTL455" s="22"/>
      <c r="FTM455" s="22"/>
      <c r="FTN455" s="22"/>
      <c r="FTO455" s="22"/>
      <c r="FTP455" s="22"/>
      <c r="FTQ455" s="22"/>
      <c r="FTR455" s="22"/>
      <c r="FTS455" s="22"/>
      <c r="FTT455" s="22"/>
      <c r="FTU455" s="22"/>
      <c r="FTV455" s="22"/>
      <c r="FTW455" s="22"/>
      <c r="FTX455" s="22"/>
      <c r="FTY455" s="22"/>
      <c r="FTZ455" s="22"/>
      <c r="FUA455" s="22"/>
      <c r="FUB455" s="22"/>
      <c r="FUC455" s="22"/>
      <c r="FUD455" s="22"/>
      <c r="FUE455" s="22"/>
      <c r="FUF455" s="22"/>
      <c r="FUG455" s="22"/>
      <c r="FUH455" s="22"/>
      <c r="FUI455" s="22"/>
      <c r="FUJ455" s="22"/>
      <c r="FUK455" s="22"/>
      <c r="FUL455" s="22"/>
      <c r="FUM455" s="22"/>
      <c r="FUN455" s="22"/>
      <c r="FUO455" s="22"/>
      <c r="FUP455" s="22"/>
      <c r="FUQ455" s="22"/>
      <c r="FUR455" s="22"/>
      <c r="FUS455" s="22"/>
      <c r="FUT455" s="22"/>
      <c r="FUU455" s="22"/>
      <c r="FUV455" s="22"/>
      <c r="FUW455" s="22"/>
      <c r="FUX455" s="22"/>
      <c r="FUY455" s="22"/>
      <c r="FUZ455" s="22"/>
      <c r="FVA455" s="22"/>
      <c r="FVB455" s="22"/>
      <c r="FVC455" s="22"/>
      <c r="FVD455" s="22"/>
      <c r="FVE455" s="22"/>
      <c r="FVF455" s="22"/>
      <c r="FVG455" s="22"/>
      <c r="FVH455" s="22"/>
      <c r="FVI455" s="22"/>
      <c r="FVJ455" s="22"/>
      <c r="FVK455" s="22"/>
      <c r="FVL455" s="22"/>
      <c r="FVM455" s="22"/>
      <c r="FVN455" s="22"/>
      <c r="FVO455" s="22"/>
      <c r="FVP455" s="22"/>
      <c r="FVQ455" s="22"/>
      <c r="FVR455" s="22"/>
      <c r="FVS455" s="22"/>
      <c r="FVT455" s="22"/>
      <c r="FVU455" s="22"/>
      <c r="FVV455" s="22"/>
      <c r="FVW455" s="22"/>
      <c r="FVX455" s="22"/>
      <c r="FVY455" s="22"/>
      <c r="FVZ455" s="22"/>
      <c r="FWA455" s="22"/>
      <c r="FWB455" s="22"/>
      <c r="FWC455" s="22"/>
      <c r="FWD455" s="22"/>
      <c r="FWE455" s="22"/>
      <c r="FWF455" s="22"/>
      <c r="FWG455" s="22"/>
      <c r="FWH455" s="22"/>
      <c r="FWI455" s="22"/>
      <c r="FWJ455" s="22"/>
      <c r="FWK455" s="22"/>
      <c r="FWL455" s="22"/>
      <c r="FWM455" s="22"/>
      <c r="FWN455" s="22"/>
      <c r="FWO455" s="22"/>
      <c r="FWP455" s="22"/>
      <c r="FWQ455" s="22"/>
      <c r="FWR455" s="22"/>
      <c r="FWS455" s="22"/>
      <c r="FWT455" s="22"/>
      <c r="FWU455" s="22"/>
      <c r="FWV455" s="22"/>
      <c r="FWW455" s="22"/>
      <c r="FWX455" s="22"/>
      <c r="FWY455" s="22"/>
      <c r="FWZ455" s="22"/>
      <c r="FXA455" s="22"/>
      <c r="FXB455" s="22"/>
      <c r="FXC455" s="22"/>
      <c r="FXD455" s="22"/>
      <c r="FXE455" s="22"/>
      <c r="FXF455" s="22"/>
      <c r="FXG455" s="22"/>
      <c r="FXH455" s="22"/>
      <c r="FXI455" s="22"/>
      <c r="FXJ455" s="22"/>
      <c r="FXK455" s="22"/>
      <c r="FXL455" s="22"/>
      <c r="FXM455" s="22"/>
      <c r="FXN455" s="22"/>
      <c r="FXO455" s="22"/>
      <c r="FXP455" s="22"/>
      <c r="FXQ455" s="22"/>
      <c r="FXR455" s="22"/>
      <c r="FXS455" s="22"/>
      <c r="FXT455" s="22"/>
      <c r="FXU455" s="22"/>
      <c r="FXV455" s="22"/>
      <c r="FXW455" s="22"/>
      <c r="FXX455" s="22"/>
      <c r="FXY455" s="22"/>
      <c r="FXZ455" s="22"/>
      <c r="FYA455" s="22"/>
      <c r="FYB455" s="22"/>
      <c r="FYC455" s="22"/>
      <c r="FYD455" s="22"/>
      <c r="FYE455" s="22"/>
      <c r="FYF455" s="22"/>
      <c r="FYG455" s="22"/>
      <c r="FYH455" s="22"/>
      <c r="FYI455" s="22"/>
      <c r="FYJ455" s="22"/>
      <c r="FYK455" s="22"/>
      <c r="FYL455" s="22"/>
      <c r="FYM455" s="22"/>
      <c r="FYN455" s="22"/>
      <c r="FYO455" s="22"/>
      <c r="FYP455" s="22"/>
      <c r="FYQ455" s="22"/>
      <c r="FYR455" s="22"/>
      <c r="FYS455" s="22"/>
      <c r="FYT455" s="22"/>
      <c r="FYU455" s="22"/>
      <c r="FYV455" s="22"/>
      <c r="FYW455" s="22"/>
      <c r="FYX455" s="22"/>
      <c r="FYY455" s="22"/>
      <c r="FYZ455" s="22"/>
      <c r="FZA455" s="22"/>
      <c r="FZB455" s="22"/>
      <c r="FZC455" s="22"/>
      <c r="FZD455" s="22"/>
      <c r="FZE455" s="22"/>
      <c r="FZF455" s="22"/>
      <c r="FZG455" s="22"/>
      <c r="FZH455" s="22"/>
      <c r="FZI455" s="22"/>
      <c r="FZJ455" s="22"/>
      <c r="FZK455" s="22"/>
      <c r="FZL455" s="22"/>
      <c r="FZM455" s="22"/>
      <c r="FZN455" s="22"/>
      <c r="FZO455" s="22"/>
      <c r="FZP455" s="22"/>
      <c r="FZQ455" s="22"/>
      <c r="FZR455" s="22"/>
      <c r="FZS455" s="22"/>
      <c r="FZT455" s="22"/>
      <c r="FZU455" s="22"/>
      <c r="FZV455" s="22"/>
      <c r="FZW455" s="22"/>
      <c r="FZX455" s="22"/>
      <c r="FZY455" s="22"/>
      <c r="FZZ455" s="22"/>
      <c r="GAA455" s="22"/>
      <c r="GAB455" s="22"/>
      <c r="GAC455" s="22"/>
      <c r="GAD455" s="22"/>
      <c r="GAE455" s="22"/>
      <c r="GAF455" s="22"/>
      <c r="GAG455" s="22"/>
      <c r="GAH455" s="22"/>
      <c r="GAI455" s="22"/>
      <c r="GAJ455" s="22"/>
      <c r="GAK455" s="22"/>
      <c r="GAL455" s="22"/>
      <c r="GAM455" s="22"/>
      <c r="GAN455" s="22"/>
      <c r="GAO455" s="22"/>
      <c r="GAP455" s="22"/>
      <c r="GAQ455" s="22"/>
      <c r="GAR455" s="22"/>
      <c r="GAS455" s="22"/>
      <c r="GAT455" s="22"/>
      <c r="GAU455" s="22"/>
      <c r="GAV455" s="22"/>
      <c r="GAW455" s="22"/>
      <c r="GAX455" s="22"/>
      <c r="GAY455" s="22"/>
      <c r="GAZ455" s="22"/>
      <c r="GBA455" s="22"/>
      <c r="GBB455" s="22"/>
      <c r="GBC455" s="22"/>
      <c r="GBD455" s="22"/>
      <c r="GBE455" s="22"/>
      <c r="GBF455" s="22"/>
      <c r="GBG455" s="22"/>
      <c r="GBH455" s="22"/>
      <c r="GBI455" s="22"/>
      <c r="GBJ455" s="22"/>
      <c r="GBK455" s="22"/>
      <c r="GBL455" s="22"/>
      <c r="GBM455" s="22"/>
      <c r="GBN455" s="22"/>
      <c r="GBO455" s="22"/>
      <c r="GBP455" s="22"/>
      <c r="GBQ455" s="22"/>
      <c r="GBR455" s="22"/>
      <c r="GBS455" s="22"/>
      <c r="GBT455" s="22"/>
      <c r="GBU455" s="22"/>
      <c r="GBV455" s="22"/>
      <c r="GBW455" s="22"/>
      <c r="GBX455" s="22"/>
      <c r="GBY455" s="22"/>
      <c r="GBZ455" s="22"/>
      <c r="GCA455" s="22"/>
      <c r="GCB455" s="22"/>
      <c r="GCC455" s="22"/>
      <c r="GCD455" s="22"/>
      <c r="GCE455" s="22"/>
      <c r="GCF455" s="22"/>
      <c r="GCG455" s="22"/>
      <c r="GCH455" s="22"/>
      <c r="GCI455" s="22"/>
      <c r="GCJ455" s="22"/>
      <c r="GCK455" s="22"/>
      <c r="GCL455" s="22"/>
      <c r="GCM455" s="22"/>
      <c r="GCN455" s="22"/>
      <c r="GCO455" s="22"/>
      <c r="GCP455" s="22"/>
      <c r="GCQ455" s="22"/>
      <c r="GCR455" s="22"/>
      <c r="GCS455" s="22"/>
      <c r="GCT455" s="22"/>
      <c r="GCU455" s="22"/>
      <c r="GCV455" s="22"/>
      <c r="GCW455" s="22"/>
      <c r="GCX455" s="22"/>
      <c r="GCY455" s="22"/>
      <c r="GCZ455" s="22"/>
      <c r="GDA455" s="22"/>
      <c r="GDB455" s="22"/>
      <c r="GDC455" s="22"/>
      <c r="GDD455" s="22"/>
      <c r="GDE455" s="22"/>
      <c r="GDF455" s="22"/>
      <c r="GDG455" s="22"/>
      <c r="GDH455" s="22"/>
      <c r="GDI455" s="22"/>
      <c r="GDJ455" s="22"/>
      <c r="GDK455" s="22"/>
      <c r="GDL455" s="22"/>
      <c r="GDM455" s="22"/>
      <c r="GDN455" s="22"/>
      <c r="GDO455" s="22"/>
      <c r="GDP455" s="22"/>
      <c r="GDQ455" s="22"/>
      <c r="GDR455" s="22"/>
      <c r="GDS455" s="22"/>
      <c r="GDT455" s="22"/>
      <c r="GDU455" s="22"/>
      <c r="GDV455" s="22"/>
      <c r="GDW455" s="22"/>
      <c r="GDX455" s="22"/>
      <c r="GDY455" s="22"/>
      <c r="GDZ455" s="22"/>
      <c r="GEA455" s="22"/>
      <c r="GEB455" s="22"/>
      <c r="GEC455" s="22"/>
      <c r="GED455" s="22"/>
      <c r="GEE455" s="22"/>
      <c r="GEF455" s="22"/>
      <c r="GEG455" s="22"/>
      <c r="GEH455" s="22"/>
      <c r="GEI455" s="22"/>
      <c r="GEJ455" s="22"/>
      <c r="GEK455" s="22"/>
      <c r="GEL455" s="22"/>
      <c r="GEM455" s="22"/>
      <c r="GEN455" s="22"/>
      <c r="GEO455" s="22"/>
      <c r="GEP455" s="22"/>
      <c r="GEQ455" s="22"/>
      <c r="GER455" s="22"/>
      <c r="GES455" s="22"/>
      <c r="GET455" s="22"/>
      <c r="GEU455" s="22"/>
      <c r="GEV455" s="22"/>
      <c r="GEW455" s="22"/>
      <c r="GEX455" s="22"/>
      <c r="GEY455" s="22"/>
      <c r="GEZ455" s="22"/>
      <c r="GFA455" s="22"/>
      <c r="GFB455" s="22"/>
      <c r="GFC455" s="22"/>
      <c r="GFD455" s="22"/>
      <c r="GFE455" s="22"/>
      <c r="GFF455" s="22"/>
      <c r="GFG455" s="22"/>
      <c r="GFH455" s="22"/>
      <c r="GFI455" s="22"/>
      <c r="GFJ455" s="22"/>
      <c r="GFK455" s="22"/>
      <c r="GFL455" s="22"/>
      <c r="GFM455" s="22"/>
      <c r="GFN455" s="22"/>
      <c r="GFO455" s="22"/>
      <c r="GFP455" s="22"/>
      <c r="GFQ455" s="22"/>
      <c r="GFR455" s="22"/>
      <c r="GFS455" s="22"/>
      <c r="GFT455" s="22"/>
      <c r="GFU455" s="22"/>
      <c r="GFV455" s="22"/>
      <c r="GFW455" s="22"/>
      <c r="GFX455" s="22"/>
      <c r="GFY455" s="22"/>
      <c r="GFZ455" s="22"/>
      <c r="GGA455" s="22"/>
      <c r="GGB455" s="22"/>
      <c r="GGC455" s="22"/>
      <c r="GGD455" s="22"/>
      <c r="GGE455" s="22"/>
      <c r="GGF455" s="22"/>
      <c r="GGG455" s="22"/>
      <c r="GGH455" s="22"/>
      <c r="GGI455" s="22"/>
      <c r="GGJ455" s="22"/>
      <c r="GGK455" s="22"/>
      <c r="GGL455" s="22"/>
      <c r="GGM455" s="22"/>
      <c r="GGN455" s="22"/>
      <c r="GGO455" s="22"/>
      <c r="GGP455" s="22"/>
      <c r="GGQ455" s="22"/>
      <c r="GGR455" s="22"/>
      <c r="GGS455" s="22"/>
      <c r="GGT455" s="22"/>
      <c r="GGU455" s="22"/>
      <c r="GGV455" s="22"/>
      <c r="GGW455" s="22"/>
      <c r="GGX455" s="22"/>
      <c r="GGY455" s="22"/>
      <c r="GGZ455" s="22"/>
      <c r="GHA455" s="22"/>
      <c r="GHB455" s="22"/>
      <c r="GHC455" s="22"/>
      <c r="GHD455" s="22"/>
      <c r="GHE455" s="22"/>
      <c r="GHF455" s="22"/>
      <c r="GHG455" s="22"/>
      <c r="GHH455" s="22"/>
      <c r="GHI455" s="22"/>
      <c r="GHJ455" s="22"/>
      <c r="GHK455" s="22"/>
      <c r="GHL455" s="22"/>
      <c r="GHM455" s="22"/>
      <c r="GHN455" s="22"/>
      <c r="GHO455" s="22"/>
      <c r="GHP455" s="22"/>
      <c r="GHQ455" s="22"/>
      <c r="GHR455" s="22"/>
      <c r="GHS455" s="22"/>
      <c r="GHT455" s="22"/>
      <c r="GHU455" s="22"/>
      <c r="GHV455" s="22"/>
      <c r="GHW455" s="22"/>
      <c r="GHX455" s="22"/>
      <c r="GHY455" s="22"/>
      <c r="GHZ455" s="22"/>
      <c r="GIA455" s="22"/>
      <c r="GIB455" s="22"/>
      <c r="GIC455" s="22"/>
      <c r="GID455" s="22"/>
      <c r="GIE455" s="22"/>
      <c r="GIF455" s="22"/>
      <c r="GIG455" s="22"/>
      <c r="GIH455" s="22"/>
      <c r="GII455" s="22"/>
      <c r="GIJ455" s="22"/>
      <c r="GIK455" s="22"/>
      <c r="GIL455" s="22"/>
      <c r="GIM455" s="22"/>
      <c r="GIN455" s="22"/>
      <c r="GIO455" s="22"/>
      <c r="GIP455" s="22"/>
      <c r="GIQ455" s="22"/>
      <c r="GIR455" s="22"/>
      <c r="GIS455" s="22"/>
      <c r="GIT455" s="22"/>
      <c r="GIU455" s="22"/>
      <c r="GIV455" s="22"/>
      <c r="GIW455" s="22"/>
      <c r="GIX455" s="22"/>
      <c r="GIY455" s="22"/>
      <c r="GIZ455" s="22"/>
      <c r="GJA455" s="22"/>
      <c r="GJB455" s="22"/>
      <c r="GJC455" s="22"/>
      <c r="GJD455" s="22"/>
      <c r="GJE455" s="22"/>
      <c r="GJF455" s="22"/>
      <c r="GJG455" s="22"/>
      <c r="GJH455" s="22"/>
      <c r="GJI455" s="22"/>
      <c r="GJJ455" s="22"/>
      <c r="GJK455" s="22"/>
      <c r="GJL455" s="22"/>
      <c r="GJM455" s="22"/>
      <c r="GJN455" s="22"/>
      <c r="GJO455" s="22"/>
      <c r="GJP455" s="22"/>
      <c r="GJQ455" s="22"/>
      <c r="GJR455" s="22"/>
      <c r="GJS455" s="22"/>
      <c r="GJT455" s="22"/>
      <c r="GJU455" s="22"/>
      <c r="GJV455" s="22"/>
      <c r="GJW455" s="22"/>
      <c r="GJX455" s="22"/>
      <c r="GJY455" s="22"/>
      <c r="GJZ455" s="22"/>
      <c r="GKA455" s="22"/>
      <c r="GKB455" s="22"/>
      <c r="GKC455" s="22"/>
      <c r="GKD455" s="22"/>
      <c r="GKE455" s="22"/>
      <c r="GKF455" s="22"/>
      <c r="GKG455" s="22"/>
      <c r="GKH455" s="22"/>
      <c r="GKI455" s="22"/>
      <c r="GKJ455" s="22"/>
      <c r="GKK455" s="22"/>
      <c r="GKL455" s="22"/>
      <c r="GKM455" s="22"/>
      <c r="GKN455" s="22"/>
      <c r="GKO455" s="22"/>
      <c r="GKP455" s="22"/>
      <c r="GKQ455" s="22"/>
      <c r="GKR455" s="22"/>
      <c r="GKS455" s="22"/>
      <c r="GKT455" s="22"/>
      <c r="GKU455" s="22"/>
      <c r="GKV455" s="22"/>
      <c r="GKW455" s="22"/>
      <c r="GKX455" s="22"/>
      <c r="GKY455" s="22"/>
      <c r="GKZ455" s="22"/>
      <c r="GLA455" s="22"/>
      <c r="GLB455" s="22"/>
      <c r="GLC455" s="22"/>
      <c r="GLD455" s="22"/>
      <c r="GLE455" s="22"/>
      <c r="GLF455" s="22"/>
      <c r="GLG455" s="22"/>
      <c r="GLH455" s="22"/>
      <c r="GLI455" s="22"/>
      <c r="GLJ455" s="22"/>
      <c r="GLK455" s="22"/>
      <c r="GLL455" s="22"/>
      <c r="GLM455" s="22"/>
      <c r="GLN455" s="22"/>
      <c r="GLO455" s="22"/>
      <c r="GLP455" s="22"/>
      <c r="GLQ455" s="22"/>
      <c r="GLR455" s="22"/>
      <c r="GLS455" s="22"/>
      <c r="GLT455" s="22"/>
      <c r="GLU455" s="22"/>
      <c r="GLV455" s="22"/>
      <c r="GLW455" s="22"/>
      <c r="GLX455" s="22"/>
      <c r="GLY455" s="22"/>
      <c r="GLZ455" s="22"/>
      <c r="GMA455" s="22"/>
      <c r="GMB455" s="22"/>
      <c r="GMC455" s="22"/>
      <c r="GMD455" s="22"/>
      <c r="GME455" s="22"/>
      <c r="GMF455" s="22"/>
      <c r="GMG455" s="22"/>
      <c r="GMH455" s="22"/>
      <c r="GMI455" s="22"/>
      <c r="GMJ455" s="22"/>
      <c r="GMK455" s="22"/>
      <c r="GML455" s="22"/>
      <c r="GMM455" s="22"/>
      <c r="GMN455" s="22"/>
      <c r="GMO455" s="22"/>
      <c r="GMP455" s="22"/>
      <c r="GMQ455" s="22"/>
      <c r="GMR455" s="22"/>
      <c r="GMS455" s="22"/>
      <c r="GMT455" s="22"/>
      <c r="GMU455" s="22"/>
      <c r="GMV455" s="22"/>
      <c r="GMW455" s="22"/>
      <c r="GMX455" s="22"/>
      <c r="GMY455" s="22"/>
      <c r="GMZ455" s="22"/>
      <c r="GNA455" s="22"/>
      <c r="GNB455" s="22"/>
      <c r="GNC455" s="22"/>
      <c r="GND455" s="22"/>
      <c r="GNE455" s="22"/>
      <c r="GNF455" s="22"/>
      <c r="GNG455" s="22"/>
      <c r="GNH455" s="22"/>
      <c r="GNI455" s="22"/>
      <c r="GNJ455" s="22"/>
      <c r="GNK455" s="22"/>
      <c r="GNL455" s="22"/>
      <c r="GNM455" s="22"/>
      <c r="GNN455" s="22"/>
      <c r="GNO455" s="22"/>
      <c r="GNP455" s="22"/>
      <c r="GNQ455" s="22"/>
      <c r="GNR455" s="22"/>
      <c r="GNS455" s="22"/>
      <c r="GNT455" s="22"/>
      <c r="GNU455" s="22"/>
      <c r="GNV455" s="22"/>
      <c r="GNW455" s="22"/>
      <c r="GNX455" s="22"/>
      <c r="GNY455" s="22"/>
      <c r="GNZ455" s="22"/>
      <c r="GOA455" s="22"/>
      <c r="GOB455" s="22"/>
      <c r="GOC455" s="22"/>
      <c r="GOD455" s="22"/>
      <c r="GOE455" s="22"/>
      <c r="GOF455" s="22"/>
      <c r="GOG455" s="22"/>
      <c r="GOH455" s="22"/>
      <c r="GOI455" s="22"/>
      <c r="GOJ455" s="22"/>
      <c r="GOK455" s="22"/>
      <c r="GOL455" s="22"/>
      <c r="GOM455" s="22"/>
      <c r="GON455" s="22"/>
      <c r="GOO455" s="22"/>
      <c r="GOP455" s="22"/>
      <c r="GOQ455" s="22"/>
      <c r="GOR455" s="22"/>
      <c r="GOS455" s="22"/>
      <c r="GOT455" s="22"/>
      <c r="GOU455" s="22"/>
      <c r="GOV455" s="22"/>
      <c r="GOW455" s="22"/>
      <c r="GOX455" s="22"/>
      <c r="GOY455" s="22"/>
      <c r="GOZ455" s="22"/>
      <c r="GPA455" s="22"/>
      <c r="GPB455" s="22"/>
      <c r="GPC455" s="22"/>
      <c r="GPD455" s="22"/>
      <c r="GPE455" s="22"/>
      <c r="GPF455" s="22"/>
      <c r="GPG455" s="22"/>
      <c r="GPH455" s="22"/>
      <c r="GPI455" s="22"/>
      <c r="GPJ455" s="22"/>
      <c r="GPK455" s="22"/>
      <c r="GPL455" s="22"/>
      <c r="GPM455" s="22"/>
      <c r="GPN455" s="22"/>
      <c r="GPO455" s="22"/>
      <c r="GPP455" s="22"/>
      <c r="GPQ455" s="22"/>
      <c r="GPR455" s="22"/>
      <c r="GPS455" s="22"/>
      <c r="GPT455" s="22"/>
      <c r="GPU455" s="22"/>
      <c r="GPV455" s="22"/>
      <c r="GPW455" s="22"/>
      <c r="GPX455" s="22"/>
      <c r="GPY455" s="22"/>
      <c r="GPZ455" s="22"/>
      <c r="GQA455" s="22"/>
      <c r="GQB455" s="22"/>
      <c r="GQC455" s="22"/>
      <c r="GQD455" s="22"/>
      <c r="GQE455" s="22"/>
      <c r="GQF455" s="22"/>
      <c r="GQG455" s="22"/>
      <c r="GQH455" s="22"/>
      <c r="GQI455" s="22"/>
      <c r="GQJ455" s="22"/>
      <c r="GQK455" s="22"/>
      <c r="GQL455" s="22"/>
      <c r="GQM455" s="22"/>
      <c r="GQN455" s="22"/>
      <c r="GQO455" s="22"/>
      <c r="GQP455" s="22"/>
      <c r="GQQ455" s="22"/>
      <c r="GQR455" s="22"/>
      <c r="GQS455" s="22"/>
      <c r="GQT455" s="22"/>
      <c r="GQU455" s="22"/>
      <c r="GQV455" s="22"/>
      <c r="GQW455" s="22"/>
      <c r="GQX455" s="22"/>
      <c r="GQY455" s="22"/>
      <c r="GQZ455" s="22"/>
      <c r="GRA455" s="22"/>
      <c r="GRB455" s="22"/>
      <c r="GRC455" s="22"/>
      <c r="GRD455" s="22"/>
      <c r="GRE455" s="22"/>
      <c r="GRF455" s="22"/>
      <c r="GRG455" s="22"/>
      <c r="GRH455" s="22"/>
      <c r="GRI455" s="22"/>
      <c r="GRJ455" s="22"/>
      <c r="GRK455" s="22"/>
      <c r="GRL455" s="22"/>
      <c r="GRM455" s="22"/>
      <c r="GRN455" s="22"/>
      <c r="GRO455" s="22"/>
      <c r="GRP455" s="22"/>
      <c r="GRQ455" s="22"/>
      <c r="GRR455" s="22"/>
      <c r="GRS455" s="22"/>
      <c r="GRT455" s="22"/>
      <c r="GRU455" s="22"/>
      <c r="GRV455" s="22"/>
      <c r="GRW455" s="22"/>
      <c r="GRX455" s="22"/>
      <c r="GRY455" s="22"/>
      <c r="GRZ455" s="22"/>
      <c r="GSA455" s="22"/>
      <c r="GSB455" s="22"/>
      <c r="GSC455" s="22"/>
      <c r="GSD455" s="22"/>
      <c r="GSE455" s="22"/>
      <c r="GSF455" s="22"/>
      <c r="GSG455" s="22"/>
      <c r="GSH455" s="22"/>
      <c r="GSI455" s="22"/>
      <c r="GSJ455" s="22"/>
      <c r="GSK455" s="22"/>
      <c r="GSL455" s="22"/>
      <c r="GSM455" s="22"/>
      <c r="GSN455" s="22"/>
      <c r="GSO455" s="22"/>
      <c r="GSP455" s="22"/>
      <c r="GSQ455" s="22"/>
      <c r="GSR455" s="22"/>
      <c r="GSS455" s="22"/>
      <c r="GST455" s="22"/>
      <c r="GSU455" s="22"/>
      <c r="GSV455" s="22"/>
      <c r="GSW455" s="22"/>
      <c r="GSX455" s="22"/>
      <c r="GSY455" s="22"/>
      <c r="GSZ455" s="22"/>
      <c r="GTA455" s="22"/>
      <c r="GTB455" s="22"/>
      <c r="GTC455" s="22"/>
      <c r="GTD455" s="22"/>
      <c r="GTE455" s="22"/>
      <c r="GTF455" s="22"/>
      <c r="GTG455" s="22"/>
      <c r="GTH455" s="22"/>
      <c r="GTI455" s="22"/>
      <c r="GTJ455" s="22"/>
      <c r="GTK455" s="22"/>
      <c r="GTL455" s="22"/>
      <c r="GTM455" s="22"/>
      <c r="GTN455" s="22"/>
      <c r="GTO455" s="22"/>
      <c r="GTP455" s="22"/>
      <c r="GTQ455" s="22"/>
      <c r="GTR455" s="22"/>
      <c r="GTS455" s="22"/>
      <c r="GTT455" s="22"/>
      <c r="GTU455" s="22"/>
      <c r="GTV455" s="22"/>
      <c r="GTW455" s="22"/>
      <c r="GTX455" s="22"/>
      <c r="GTY455" s="22"/>
      <c r="GTZ455" s="22"/>
      <c r="GUA455" s="22"/>
      <c r="GUB455" s="22"/>
      <c r="GUC455" s="22"/>
      <c r="GUD455" s="22"/>
      <c r="GUE455" s="22"/>
      <c r="GUF455" s="22"/>
      <c r="GUG455" s="22"/>
      <c r="GUH455" s="22"/>
      <c r="GUI455" s="22"/>
      <c r="GUJ455" s="22"/>
      <c r="GUK455" s="22"/>
      <c r="GUL455" s="22"/>
      <c r="GUM455" s="22"/>
      <c r="GUN455" s="22"/>
      <c r="GUO455" s="22"/>
      <c r="GUP455" s="22"/>
      <c r="GUQ455" s="22"/>
      <c r="GUR455" s="22"/>
      <c r="GUS455" s="22"/>
      <c r="GUT455" s="22"/>
      <c r="GUU455" s="22"/>
      <c r="GUV455" s="22"/>
      <c r="GUW455" s="22"/>
      <c r="GUX455" s="22"/>
      <c r="GUY455" s="22"/>
      <c r="GUZ455" s="22"/>
      <c r="GVA455" s="22"/>
      <c r="GVB455" s="22"/>
      <c r="GVC455" s="22"/>
      <c r="GVD455" s="22"/>
      <c r="GVE455" s="22"/>
      <c r="GVF455" s="22"/>
      <c r="GVG455" s="22"/>
      <c r="GVH455" s="22"/>
      <c r="GVI455" s="22"/>
      <c r="GVJ455" s="22"/>
      <c r="GVK455" s="22"/>
      <c r="GVL455" s="22"/>
      <c r="GVM455" s="22"/>
      <c r="GVN455" s="22"/>
      <c r="GVO455" s="22"/>
      <c r="GVP455" s="22"/>
      <c r="GVQ455" s="22"/>
      <c r="GVR455" s="22"/>
      <c r="GVS455" s="22"/>
      <c r="GVT455" s="22"/>
      <c r="GVU455" s="22"/>
      <c r="GVV455" s="22"/>
      <c r="GVW455" s="22"/>
      <c r="GVX455" s="22"/>
      <c r="GVY455" s="22"/>
      <c r="GVZ455" s="22"/>
      <c r="GWA455" s="22"/>
      <c r="GWB455" s="22"/>
      <c r="GWC455" s="22"/>
      <c r="GWD455" s="22"/>
      <c r="GWE455" s="22"/>
      <c r="GWF455" s="22"/>
      <c r="GWG455" s="22"/>
      <c r="GWH455" s="22"/>
      <c r="GWI455" s="22"/>
      <c r="GWJ455" s="22"/>
      <c r="GWK455" s="22"/>
      <c r="GWL455" s="22"/>
      <c r="GWM455" s="22"/>
      <c r="GWN455" s="22"/>
      <c r="GWO455" s="22"/>
      <c r="GWP455" s="22"/>
      <c r="GWQ455" s="22"/>
      <c r="GWR455" s="22"/>
      <c r="GWS455" s="22"/>
      <c r="GWT455" s="22"/>
      <c r="GWU455" s="22"/>
      <c r="GWV455" s="22"/>
      <c r="GWW455" s="22"/>
      <c r="GWX455" s="22"/>
      <c r="GWY455" s="22"/>
      <c r="GWZ455" s="22"/>
      <c r="GXA455" s="22"/>
      <c r="GXB455" s="22"/>
      <c r="GXC455" s="22"/>
      <c r="GXD455" s="22"/>
      <c r="GXE455" s="22"/>
      <c r="GXF455" s="22"/>
      <c r="GXG455" s="22"/>
      <c r="GXH455" s="22"/>
      <c r="GXI455" s="22"/>
      <c r="GXJ455" s="22"/>
      <c r="GXK455" s="22"/>
      <c r="GXL455" s="22"/>
      <c r="GXM455" s="22"/>
      <c r="GXN455" s="22"/>
      <c r="GXO455" s="22"/>
      <c r="GXP455" s="22"/>
      <c r="GXQ455" s="22"/>
      <c r="GXR455" s="22"/>
      <c r="GXS455" s="22"/>
      <c r="GXT455" s="22"/>
      <c r="GXU455" s="22"/>
      <c r="GXV455" s="22"/>
      <c r="GXW455" s="22"/>
      <c r="GXX455" s="22"/>
      <c r="GXY455" s="22"/>
      <c r="GXZ455" s="22"/>
      <c r="GYA455" s="22"/>
      <c r="GYB455" s="22"/>
      <c r="GYC455" s="22"/>
      <c r="GYD455" s="22"/>
      <c r="GYE455" s="22"/>
      <c r="GYF455" s="22"/>
      <c r="GYG455" s="22"/>
      <c r="GYH455" s="22"/>
      <c r="GYI455" s="22"/>
      <c r="GYJ455" s="22"/>
      <c r="GYK455" s="22"/>
      <c r="GYL455" s="22"/>
      <c r="GYM455" s="22"/>
      <c r="GYN455" s="22"/>
      <c r="GYO455" s="22"/>
      <c r="GYP455" s="22"/>
      <c r="GYQ455" s="22"/>
      <c r="GYR455" s="22"/>
      <c r="GYS455" s="22"/>
      <c r="GYT455" s="22"/>
      <c r="GYU455" s="22"/>
      <c r="GYV455" s="22"/>
      <c r="GYW455" s="22"/>
      <c r="GYX455" s="22"/>
      <c r="GYY455" s="22"/>
      <c r="GYZ455" s="22"/>
      <c r="GZA455" s="22"/>
      <c r="GZB455" s="22"/>
      <c r="GZC455" s="22"/>
      <c r="GZD455" s="22"/>
      <c r="GZE455" s="22"/>
      <c r="GZF455" s="22"/>
      <c r="GZG455" s="22"/>
      <c r="GZH455" s="22"/>
      <c r="GZI455" s="22"/>
      <c r="GZJ455" s="22"/>
      <c r="GZK455" s="22"/>
      <c r="GZL455" s="22"/>
      <c r="GZM455" s="22"/>
      <c r="GZN455" s="22"/>
      <c r="GZO455" s="22"/>
      <c r="GZP455" s="22"/>
      <c r="GZQ455" s="22"/>
      <c r="GZR455" s="22"/>
      <c r="GZS455" s="22"/>
      <c r="GZT455" s="22"/>
      <c r="GZU455" s="22"/>
      <c r="GZV455" s="22"/>
      <c r="GZW455" s="22"/>
      <c r="GZX455" s="22"/>
      <c r="GZY455" s="22"/>
      <c r="GZZ455" s="22"/>
      <c r="HAA455" s="22"/>
      <c r="HAB455" s="22"/>
      <c r="HAC455" s="22"/>
      <c r="HAD455" s="22"/>
      <c r="HAE455" s="22"/>
      <c r="HAF455" s="22"/>
      <c r="HAG455" s="22"/>
      <c r="HAH455" s="22"/>
      <c r="HAI455" s="22"/>
      <c r="HAJ455" s="22"/>
      <c r="HAK455" s="22"/>
      <c r="HAL455" s="22"/>
      <c r="HAM455" s="22"/>
      <c r="HAN455" s="22"/>
      <c r="HAO455" s="22"/>
      <c r="HAP455" s="22"/>
      <c r="HAQ455" s="22"/>
      <c r="HAR455" s="22"/>
      <c r="HAS455" s="22"/>
      <c r="HAT455" s="22"/>
      <c r="HAU455" s="22"/>
      <c r="HAV455" s="22"/>
      <c r="HAW455" s="22"/>
      <c r="HAX455" s="22"/>
      <c r="HAY455" s="22"/>
      <c r="HAZ455" s="22"/>
      <c r="HBA455" s="22"/>
      <c r="HBB455" s="22"/>
      <c r="HBC455" s="22"/>
      <c r="HBD455" s="22"/>
      <c r="HBE455" s="22"/>
      <c r="HBF455" s="22"/>
      <c r="HBG455" s="22"/>
      <c r="HBH455" s="22"/>
      <c r="HBI455" s="22"/>
      <c r="HBJ455" s="22"/>
      <c r="HBK455" s="22"/>
      <c r="HBL455" s="22"/>
      <c r="HBM455" s="22"/>
      <c r="HBN455" s="22"/>
      <c r="HBO455" s="22"/>
      <c r="HBP455" s="22"/>
      <c r="HBQ455" s="22"/>
      <c r="HBR455" s="22"/>
      <c r="HBS455" s="22"/>
      <c r="HBT455" s="22"/>
      <c r="HBU455" s="22"/>
      <c r="HBV455" s="22"/>
      <c r="HBW455" s="22"/>
      <c r="HBX455" s="22"/>
      <c r="HBY455" s="22"/>
      <c r="HBZ455" s="22"/>
      <c r="HCA455" s="22"/>
      <c r="HCB455" s="22"/>
      <c r="HCC455" s="22"/>
      <c r="HCD455" s="22"/>
      <c r="HCE455" s="22"/>
      <c r="HCF455" s="22"/>
      <c r="HCG455" s="22"/>
      <c r="HCH455" s="22"/>
      <c r="HCI455" s="22"/>
      <c r="HCJ455" s="22"/>
      <c r="HCK455" s="22"/>
      <c r="HCL455" s="22"/>
      <c r="HCM455" s="22"/>
      <c r="HCN455" s="22"/>
      <c r="HCO455" s="22"/>
      <c r="HCP455" s="22"/>
      <c r="HCQ455" s="22"/>
      <c r="HCR455" s="22"/>
      <c r="HCS455" s="22"/>
      <c r="HCT455" s="22"/>
      <c r="HCU455" s="22"/>
      <c r="HCV455" s="22"/>
      <c r="HCW455" s="22"/>
      <c r="HCX455" s="22"/>
      <c r="HCY455" s="22"/>
      <c r="HCZ455" s="22"/>
      <c r="HDA455" s="22"/>
      <c r="HDB455" s="22"/>
      <c r="HDC455" s="22"/>
      <c r="HDD455" s="22"/>
      <c r="HDE455" s="22"/>
      <c r="HDF455" s="22"/>
      <c r="HDG455" s="22"/>
      <c r="HDH455" s="22"/>
      <c r="HDI455" s="22"/>
      <c r="HDJ455" s="22"/>
      <c r="HDK455" s="22"/>
      <c r="HDL455" s="22"/>
      <c r="HDM455" s="22"/>
      <c r="HDN455" s="22"/>
      <c r="HDO455" s="22"/>
      <c r="HDP455" s="22"/>
      <c r="HDQ455" s="22"/>
      <c r="HDR455" s="22"/>
      <c r="HDS455" s="22"/>
      <c r="HDT455" s="22"/>
      <c r="HDU455" s="22"/>
      <c r="HDV455" s="22"/>
      <c r="HDW455" s="22"/>
      <c r="HDX455" s="22"/>
      <c r="HDY455" s="22"/>
      <c r="HDZ455" s="22"/>
      <c r="HEA455" s="22"/>
      <c r="HEB455" s="22"/>
      <c r="HEC455" s="22"/>
      <c r="HED455" s="22"/>
      <c r="HEE455" s="22"/>
      <c r="HEF455" s="22"/>
      <c r="HEG455" s="22"/>
      <c r="HEH455" s="22"/>
      <c r="HEI455" s="22"/>
      <c r="HEJ455" s="22"/>
      <c r="HEK455" s="22"/>
      <c r="HEL455" s="22"/>
      <c r="HEM455" s="22"/>
      <c r="HEN455" s="22"/>
      <c r="HEO455" s="22"/>
      <c r="HEP455" s="22"/>
      <c r="HEQ455" s="22"/>
      <c r="HER455" s="22"/>
      <c r="HES455" s="22"/>
      <c r="HET455" s="22"/>
      <c r="HEU455" s="22"/>
      <c r="HEV455" s="22"/>
      <c r="HEW455" s="22"/>
      <c r="HEX455" s="22"/>
      <c r="HEY455" s="22"/>
      <c r="HEZ455" s="22"/>
      <c r="HFA455" s="22"/>
      <c r="HFB455" s="22"/>
      <c r="HFC455" s="22"/>
      <c r="HFD455" s="22"/>
      <c r="HFE455" s="22"/>
      <c r="HFF455" s="22"/>
      <c r="HFG455" s="22"/>
      <c r="HFH455" s="22"/>
      <c r="HFI455" s="22"/>
      <c r="HFJ455" s="22"/>
      <c r="HFK455" s="22"/>
      <c r="HFL455" s="22"/>
      <c r="HFM455" s="22"/>
      <c r="HFN455" s="22"/>
      <c r="HFO455" s="22"/>
      <c r="HFP455" s="22"/>
      <c r="HFQ455" s="22"/>
      <c r="HFR455" s="22"/>
      <c r="HFS455" s="22"/>
      <c r="HFT455" s="22"/>
      <c r="HFU455" s="22"/>
      <c r="HFV455" s="22"/>
      <c r="HFW455" s="22"/>
      <c r="HFX455" s="22"/>
      <c r="HFY455" s="22"/>
      <c r="HFZ455" s="22"/>
      <c r="HGA455" s="22"/>
      <c r="HGB455" s="22"/>
      <c r="HGC455" s="22"/>
      <c r="HGD455" s="22"/>
      <c r="HGE455" s="22"/>
      <c r="HGF455" s="22"/>
      <c r="HGG455" s="22"/>
      <c r="HGH455" s="22"/>
      <c r="HGI455" s="22"/>
      <c r="HGJ455" s="22"/>
      <c r="HGK455" s="22"/>
      <c r="HGL455" s="22"/>
      <c r="HGM455" s="22"/>
      <c r="HGN455" s="22"/>
      <c r="HGO455" s="22"/>
      <c r="HGP455" s="22"/>
      <c r="HGQ455" s="22"/>
      <c r="HGR455" s="22"/>
      <c r="HGS455" s="22"/>
      <c r="HGT455" s="22"/>
      <c r="HGU455" s="22"/>
      <c r="HGV455" s="22"/>
      <c r="HGW455" s="22"/>
      <c r="HGX455" s="22"/>
      <c r="HGY455" s="22"/>
      <c r="HGZ455" s="22"/>
      <c r="HHA455" s="22"/>
      <c r="HHB455" s="22"/>
      <c r="HHC455" s="22"/>
      <c r="HHD455" s="22"/>
      <c r="HHE455" s="22"/>
      <c r="HHF455" s="22"/>
      <c r="HHG455" s="22"/>
      <c r="HHH455" s="22"/>
      <c r="HHI455" s="22"/>
      <c r="HHJ455" s="22"/>
      <c r="HHK455" s="22"/>
      <c r="HHL455" s="22"/>
      <c r="HHM455" s="22"/>
      <c r="HHN455" s="22"/>
      <c r="HHO455" s="22"/>
      <c r="HHP455" s="22"/>
      <c r="HHQ455" s="22"/>
      <c r="HHR455" s="22"/>
      <c r="HHS455" s="22"/>
      <c r="HHT455" s="22"/>
      <c r="HHU455" s="22"/>
      <c r="HHV455" s="22"/>
      <c r="HHW455" s="22"/>
      <c r="HHX455" s="22"/>
      <c r="HHY455" s="22"/>
      <c r="HHZ455" s="22"/>
      <c r="HIA455" s="22"/>
      <c r="HIB455" s="22"/>
      <c r="HIC455" s="22"/>
      <c r="HID455" s="22"/>
      <c r="HIE455" s="22"/>
      <c r="HIF455" s="22"/>
      <c r="HIG455" s="22"/>
      <c r="HIH455" s="22"/>
      <c r="HII455" s="22"/>
      <c r="HIJ455" s="22"/>
      <c r="HIK455" s="22"/>
      <c r="HIL455" s="22"/>
      <c r="HIM455" s="22"/>
      <c r="HIN455" s="22"/>
      <c r="HIO455" s="22"/>
      <c r="HIP455" s="22"/>
      <c r="HIQ455" s="22"/>
      <c r="HIR455" s="22"/>
      <c r="HIS455" s="22"/>
      <c r="HIT455" s="22"/>
      <c r="HIU455" s="22"/>
      <c r="HIV455" s="22"/>
      <c r="HIW455" s="22"/>
      <c r="HIX455" s="22"/>
      <c r="HIY455" s="22"/>
      <c r="HIZ455" s="22"/>
      <c r="HJA455" s="22"/>
      <c r="HJB455" s="22"/>
      <c r="HJC455" s="22"/>
      <c r="HJD455" s="22"/>
      <c r="HJE455" s="22"/>
      <c r="HJF455" s="22"/>
      <c r="HJG455" s="22"/>
      <c r="HJH455" s="22"/>
      <c r="HJI455" s="22"/>
      <c r="HJJ455" s="22"/>
      <c r="HJK455" s="22"/>
      <c r="HJL455" s="22"/>
      <c r="HJM455" s="22"/>
      <c r="HJN455" s="22"/>
      <c r="HJO455" s="22"/>
      <c r="HJP455" s="22"/>
      <c r="HJQ455" s="22"/>
      <c r="HJR455" s="22"/>
      <c r="HJS455" s="22"/>
      <c r="HJT455" s="22"/>
      <c r="HJU455" s="22"/>
      <c r="HJV455" s="22"/>
      <c r="HJW455" s="22"/>
      <c r="HJX455" s="22"/>
      <c r="HJY455" s="22"/>
      <c r="HJZ455" s="22"/>
      <c r="HKA455" s="22"/>
      <c r="HKB455" s="22"/>
      <c r="HKC455" s="22"/>
      <c r="HKD455" s="22"/>
      <c r="HKE455" s="22"/>
      <c r="HKF455" s="22"/>
      <c r="HKG455" s="22"/>
      <c r="HKH455" s="22"/>
      <c r="HKI455" s="22"/>
      <c r="HKJ455" s="22"/>
      <c r="HKK455" s="22"/>
      <c r="HKL455" s="22"/>
      <c r="HKM455" s="22"/>
      <c r="HKN455" s="22"/>
      <c r="HKO455" s="22"/>
      <c r="HKP455" s="22"/>
      <c r="HKQ455" s="22"/>
      <c r="HKR455" s="22"/>
      <c r="HKS455" s="22"/>
      <c r="HKT455" s="22"/>
      <c r="HKU455" s="22"/>
      <c r="HKV455" s="22"/>
      <c r="HKW455" s="22"/>
      <c r="HKX455" s="22"/>
      <c r="HKY455" s="22"/>
      <c r="HKZ455" s="22"/>
      <c r="HLA455" s="22"/>
      <c r="HLB455" s="22"/>
      <c r="HLC455" s="22"/>
      <c r="HLD455" s="22"/>
      <c r="HLE455" s="22"/>
      <c r="HLF455" s="22"/>
      <c r="HLG455" s="22"/>
      <c r="HLH455" s="22"/>
      <c r="HLI455" s="22"/>
      <c r="HLJ455" s="22"/>
      <c r="HLK455" s="22"/>
      <c r="HLL455" s="22"/>
      <c r="HLM455" s="22"/>
      <c r="HLN455" s="22"/>
      <c r="HLO455" s="22"/>
      <c r="HLP455" s="22"/>
      <c r="HLQ455" s="22"/>
      <c r="HLR455" s="22"/>
      <c r="HLS455" s="22"/>
      <c r="HLT455" s="22"/>
      <c r="HLU455" s="22"/>
      <c r="HLV455" s="22"/>
      <c r="HLW455" s="22"/>
      <c r="HLX455" s="22"/>
      <c r="HLY455" s="22"/>
      <c r="HLZ455" s="22"/>
      <c r="HMA455" s="22"/>
      <c r="HMB455" s="22"/>
      <c r="HMC455" s="22"/>
      <c r="HMD455" s="22"/>
      <c r="HME455" s="22"/>
      <c r="HMF455" s="22"/>
      <c r="HMG455" s="22"/>
      <c r="HMH455" s="22"/>
      <c r="HMI455" s="22"/>
      <c r="HMJ455" s="22"/>
      <c r="HMK455" s="22"/>
      <c r="HML455" s="22"/>
      <c r="HMM455" s="22"/>
      <c r="HMN455" s="22"/>
      <c r="HMO455" s="22"/>
      <c r="HMP455" s="22"/>
      <c r="HMQ455" s="22"/>
      <c r="HMR455" s="22"/>
      <c r="HMS455" s="22"/>
      <c r="HMT455" s="22"/>
      <c r="HMU455" s="22"/>
      <c r="HMV455" s="22"/>
      <c r="HMW455" s="22"/>
      <c r="HMX455" s="22"/>
      <c r="HMY455" s="22"/>
      <c r="HMZ455" s="22"/>
      <c r="HNA455" s="22"/>
      <c r="HNB455" s="22"/>
      <c r="HNC455" s="22"/>
      <c r="HND455" s="22"/>
      <c r="HNE455" s="22"/>
      <c r="HNF455" s="22"/>
      <c r="HNG455" s="22"/>
      <c r="HNH455" s="22"/>
      <c r="HNI455" s="22"/>
      <c r="HNJ455" s="22"/>
      <c r="HNK455" s="22"/>
      <c r="HNL455" s="22"/>
      <c r="HNM455" s="22"/>
      <c r="HNN455" s="22"/>
      <c r="HNO455" s="22"/>
      <c r="HNP455" s="22"/>
      <c r="HNQ455" s="22"/>
      <c r="HNR455" s="22"/>
      <c r="HNS455" s="22"/>
      <c r="HNT455" s="22"/>
      <c r="HNU455" s="22"/>
      <c r="HNV455" s="22"/>
      <c r="HNW455" s="22"/>
      <c r="HNX455" s="22"/>
      <c r="HNY455" s="22"/>
      <c r="HNZ455" s="22"/>
      <c r="HOA455" s="22"/>
      <c r="HOB455" s="22"/>
      <c r="HOC455" s="22"/>
      <c r="HOD455" s="22"/>
      <c r="HOE455" s="22"/>
      <c r="HOF455" s="22"/>
      <c r="HOG455" s="22"/>
      <c r="HOH455" s="22"/>
      <c r="HOI455" s="22"/>
      <c r="HOJ455" s="22"/>
      <c r="HOK455" s="22"/>
      <c r="HOL455" s="22"/>
      <c r="HOM455" s="22"/>
      <c r="HON455" s="22"/>
      <c r="HOO455" s="22"/>
      <c r="HOP455" s="22"/>
      <c r="HOQ455" s="22"/>
      <c r="HOR455" s="22"/>
      <c r="HOS455" s="22"/>
      <c r="HOT455" s="22"/>
      <c r="HOU455" s="22"/>
      <c r="HOV455" s="22"/>
      <c r="HOW455" s="22"/>
      <c r="HOX455" s="22"/>
      <c r="HOY455" s="22"/>
      <c r="HOZ455" s="22"/>
      <c r="HPA455" s="22"/>
      <c r="HPB455" s="22"/>
      <c r="HPC455" s="22"/>
      <c r="HPD455" s="22"/>
      <c r="HPE455" s="22"/>
      <c r="HPF455" s="22"/>
      <c r="HPG455" s="22"/>
      <c r="HPH455" s="22"/>
      <c r="HPI455" s="22"/>
      <c r="HPJ455" s="22"/>
      <c r="HPK455" s="22"/>
      <c r="HPL455" s="22"/>
      <c r="HPM455" s="22"/>
      <c r="HPN455" s="22"/>
      <c r="HPO455" s="22"/>
      <c r="HPP455" s="22"/>
      <c r="HPQ455" s="22"/>
      <c r="HPR455" s="22"/>
      <c r="HPS455" s="22"/>
      <c r="HPT455" s="22"/>
      <c r="HPU455" s="22"/>
      <c r="HPV455" s="22"/>
      <c r="HPW455" s="22"/>
      <c r="HPX455" s="22"/>
      <c r="HPY455" s="22"/>
      <c r="HPZ455" s="22"/>
      <c r="HQA455" s="22"/>
      <c r="HQB455" s="22"/>
      <c r="HQC455" s="22"/>
      <c r="HQD455" s="22"/>
      <c r="HQE455" s="22"/>
      <c r="HQF455" s="22"/>
      <c r="HQG455" s="22"/>
      <c r="HQH455" s="22"/>
      <c r="HQI455" s="22"/>
      <c r="HQJ455" s="22"/>
      <c r="HQK455" s="22"/>
      <c r="HQL455" s="22"/>
      <c r="HQM455" s="22"/>
      <c r="HQN455" s="22"/>
      <c r="HQO455" s="22"/>
      <c r="HQP455" s="22"/>
      <c r="HQQ455" s="22"/>
      <c r="HQR455" s="22"/>
      <c r="HQS455" s="22"/>
      <c r="HQT455" s="22"/>
      <c r="HQU455" s="22"/>
      <c r="HQV455" s="22"/>
      <c r="HQW455" s="22"/>
      <c r="HQX455" s="22"/>
      <c r="HQY455" s="22"/>
      <c r="HQZ455" s="22"/>
      <c r="HRA455" s="22"/>
      <c r="HRB455" s="22"/>
      <c r="HRC455" s="22"/>
      <c r="HRD455" s="22"/>
      <c r="HRE455" s="22"/>
      <c r="HRF455" s="22"/>
      <c r="HRG455" s="22"/>
      <c r="HRH455" s="22"/>
      <c r="HRI455" s="22"/>
      <c r="HRJ455" s="22"/>
      <c r="HRK455" s="22"/>
      <c r="HRL455" s="22"/>
      <c r="HRM455" s="22"/>
      <c r="HRN455" s="22"/>
      <c r="HRO455" s="22"/>
      <c r="HRP455" s="22"/>
      <c r="HRQ455" s="22"/>
      <c r="HRR455" s="22"/>
      <c r="HRS455" s="22"/>
      <c r="HRT455" s="22"/>
      <c r="HRU455" s="22"/>
      <c r="HRV455" s="22"/>
      <c r="HRW455" s="22"/>
      <c r="HRX455" s="22"/>
      <c r="HRY455" s="22"/>
      <c r="HRZ455" s="22"/>
      <c r="HSA455" s="22"/>
      <c r="HSB455" s="22"/>
      <c r="HSC455" s="22"/>
      <c r="HSD455" s="22"/>
      <c r="HSE455" s="22"/>
      <c r="HSF455" s="22"/>
      <c r="HSG455" s="22"/>
      <c r="HSH455" s="22"/>
      <c r="HSI455" s="22"/>
      <c r="HSJ455" s="22"/>
      <c r="HSK455" s="22"/>
      <c r="HSL455" s="22"/>
      <c r="HSM455" s="22"/>
      <c r="HSN455" s="22"/>
      <c r="HSO455" s="22"/>
      <c r="HSP455" s="22"/>
      <c r="HSQ455" s="22"/>
      <c r="HSR455" s="22"/>
      <c r="HSS455" s="22"/>
      <c r="HST455" s="22"/>
      <c r="HSU455" s="22"/>
      <c r="HSV455" s="22"/>
      <c r="HSW455" s="22"/>
      <c r="HSX455" s="22"/>
      <c r="HSY455" s="22"/>
      <c r="HSZ455" s="22"/>
      <c r="HTA455" s="22"/>
      <c r="HTB455" s="22"/>
      <c r="HTC455" s="22"/>
      <c r="HTD455" s="22"/>
      <c r="HTE455" s="22"/>
      <c r="HTF455" s="22"/>
      <c r="HTG455" s="22"/>
      <c r="HTH455" s="22"/>
      <c r="HTI455" s="22"/>
      <c r="HTJ455" s="22"/>
      <c r="HTK455" s="22"/>
      <c r="HTL455" s="22"/>
      <c r="HTM455" s="22"/>
      <c r="HTN455" s="22"/>
      <c r="HTO455" s="22"/>
      <c r="HTP455" s="22"/>
      <c r="HTQ455" s="22"/>
      <c r="HTR455" s="22"/>
      <c r="HTS455" s="22"/>
      <c r="HTT455" s="22"/>
      <c r="HTU455" s="22"/>
      <c r="HTV455" s="22"/>
      <c r="HTW455" s="22"/>
      <c r="HTX455" s="22"/>
      <c r="HTY455" s="22"/>
      <c r="HTZ455" s="22"/>
      <c r="HUA455" s="22"/>
      <c r="HUB455" s="22"/>
      <c r="HUC455" s="22"/>
      <c r="HUD455" s="22"/>
      <c r="HUE455" s="22"/>
      <c r="HUF455" s="22"/>
      <c r="HUG455" s="22"/>
      <c r="HUH455" s="22"/>
      <c r="HUI455" s="22"/>
      <c r="HUJ455" s="22"/>
      <c r="HUK455" s="22"/>
      <c r="HUL455" s="22"/>
      <c r="HUM455" s="22"/>
      <c r="HUN455" s="22"/>
      <c r="HUO455" s="22"/>
      <c r="HUP455" s="22"/>
      <c r="HUQ455" s="22"/>
      <c r="HUR455" s="22"/>
      <c r="HUS455" s="22"/>
      <c r="HUT455" s="22"/>
      <c r="HUU455" s="22"/>
      <c r="HUV455" s="22"/>
      <c r="HUW455" s="22"/>
      <c r="HUX455" s="22"/>
      <c r="HUY455" s="22"/>
      <c r="HUZ455" s="22"/>
      <c r="HVA455" s="22"/>
      <c r="HVB455" s="22"/>
      <c r="HVC455" s="22"/>
      <c r="HVD455" s="22"/>
      <c r="HVE455" s="22"/>
      <c r="HVF455" s="22"/>
      <c r="HVG455" s="22"/>
      <c r="HVH455" s="22"/>
      <c r="HVI455" s="22"/>
      <c r="HVJ455" s="22"/>
      <c r="HVK455" s="22"/>
      <c r="HVL455" s="22"/>
      <c r="HVM455" s="22"/>
      <c r="HVN455" s="22"/>
      <c r="HVO455" s="22"/>
      <c r="HVP455" s="22"/>
      <c r="HVQ455" s="22"/>
      <c r="HVR455" s="22"/>
      <c r="HVS455" s="22"/>
      <c r="HVT455" s="22"/>
      <c r="HVU455" s="22"/>
      <c r="HVV455" s="22"/>
      <c r="HVW455" s="22"/>
      <c r="HVX455" s="22"/>
      <c r="HVY455" s="22"/>
      <c r="HVZ455" s="22"/>
      <c r="HWA455" s="22"/>
      <c r="HWB455" s="22"/>
      <c r="HWC455" s="22"/>
      <c r="HWD455" s="22"/>
      <c r="HWE455" s="22"/>
      <c r="HWF455" s="22"/>
      <c r="HWG455" s="22"/>
      <c r="HWH455" s="22"/>
      <c r="HWI455" s="22"/>
      <c r="HWJ455" s="22"/>
      <c r="HWK455" s="22"/>
      <c r="HWL455" s="22"/>
      <c r="HWM455" s="22"/>
      <c r="HWN455" s="22"/>
      <c r="HWO455" s="22"/>
      <c r="HWP455" s="22"/>
      <c r="HWQ455" s="22"/>
      <c r="HWR455" s="22"/>
      <c r="HWS455" s="22"/>
      <c r="HWT455" s="22"/>
      <c r="HWU455" s="22"/>
      <c r="HWV455" s="22"/>
      <c r="HWW455" s="22"/>
      <c r="HWX455" s="22"/>
      <c r="HWY455" s="22"/>
      <c r="HWZ455" s="22"/>
      <c r="HXA455" s="22"/>
      <c r="HXB455" s="22"/>
      <c r="HXC455" s="22"/>
      <c r="HXD455" s="22"/>
      <c r="HXE455" s="22"/>
      <c r="HXF455" s="22"/>
      <c r="HXG455" s="22"/>
      <c r="HXH455" s="22"/>
      <c r="HXI455" s="22"/>
      <c r="HXJ455" s="22"/>
      <c r="HXK455" s="22"/>
      <c r="HXL455" s="22"/>
      <c r="HXM455" s="22"/>
      <c r="HXN455" s="22"/>
      <c r="HXO455" s="22"/>
      <c r="HXP455" s="22"/>
      <c r="HXQ455" s="22"/>
      <c r="HXR455" s="22"/>
      <c r="HXS455" s="22"/>
      <c r="HXT455" s="22"/>
      <c r="HXU455" s="22"/>
      <c r="HXV455" s="22"/>
      <c r="HXW455" s="22"/>
      <c r="HXX455" s="22"/>
      <c r="HXY455" s="22"/>
      <c r="HXZ455" s="22"/>
      <c r="HYA455" s="22"/>
      <c r="HYB455" s="22"/>
      <c r="HYC455" s="22"/>
      <c r="HYD455" s="22"/>
      <c r="HYE455" s="22"/>
      <c r="HYF455" s="22"/>
      <c r="HYG455" s="22"/>
      <c r="HYH455" s="22"/>
      <c r="HYI455" s="22"/>
      <c r="HYJ455" s="22"/>
      <c r="HYK455" s="22"/>
      <c r="HYL455" s="22"/>
      <c r="HYM455" s="22"/>
      <c r="HYN455" s="22"/>
      <c r="HYO455" s="22"/>
      <c r="HYP455" s="22"/>
      <c r="HYQ455" s="22"/>
      <c r="HYR455" s="22"/>
      <c r="HYS455" s="22"/>
      <c r="HYT455" s="22"/>
      <c r="HYU455" s="22"/>
      <c r="HYV455" s="22"/>
      <c r="HYW455" s="22"/>
      <c r="HYX455" s="22"/>
      <c r="HYY455" s="22"/>
      <c r="HYZ455" s="22"/>
      <c r="HZA455" s="22"/>
      <c r="HZB455" s="22"/>
      <c r="HZC455" s="22"/>
      <c r="HZD455" s="22"/>
      <c r="HZE455" s="22"/>
      <c r="HZF455" s="22"/>
      <c r="HZG455" s="22"/>
      <c r="HZH455" s="22"/>
      <c r="HZI455" s="22"/>
      <c r="HZJ455" s="22"/>
      <c r="HZK455" s="22"/>
      <c r="HZL455" s="22"/>
      <c r="HZM455" s="22"/>
      <c r="HZN455" s="22"/>
      <c r="HZO455" s="22"/>
      <c r="HZP455" s="22"/>
      <c r="HZQ455" s="22"/>
      <c r="HZR455" s="22"/>
      <c r="HZS455" s="22"/>
      <c r="HZT455" s="22"/>
      <c r="HZU455" s="22"/>
      <c r="HZV455" s="22"/>
      <c r="HZW455" s="22"/>
      <c r="HZX455" s="22"/>
      <c r="HZY455" s="22"/>
      <c r="HZZ455" s="22"/>
      <c r="IAA455" s="22"/>
      <c r="IAB455" s="22"/>
      <c r="IAC455" s="22"/>
      <c r="IAD455" s="22"/>
      <c r="IAE455" s="22"/>
      <c r="IAF455" s="22"/>
      <c r="IAG455" s="22"/>
      <c r="IAH455" s="22"/>
      <c r="IAI455" s="22"/>
      <c r="IAJ455" s="22"/>
      <c r="IAK455" s="22"/>
      <c r="IAL455" s="22"/>
      <c r="IAM455" s="22"/>
      <c r="IAN455" s="22"/>
      <c r="IAO455" s="22"/>
      <c r="IAP455" s="22"/>
      <c r="IAQ455" s="22"/>
      <c r="IAR455" s="22"/>
      <c r="IAS455" s="22"/>
      <c r="IAT455" s="22"/>
      <c r="IAU455" s="22"/>
      <c r="IAV455" s="22"/>
      <c r="IAW455" s="22"/>
      <c r="IAX455" s="22"/>
      <c r="IAY455" s="22"/>
      <c r="IAZ455" s="22"/>
      <c r="IBA455" s="22"/>
      <c r="IBB455" s="22"/>
      <c r="IBC455" s="22"/>
      <c r="IBD455" s="22"/>
      <c r="IBE455" s="22"/>
      <c r="IBF455" s="22"/>
      <c r="IBG455" s="22"/>
      <c r="IBH455" s="22"/>
      <c r="IBI455" s="22"/>
      <c r="IBJ455" s="22"/>
      <c r="IBK455" s="22"/>
      <c r="IBL455" s="22"/>
      <c r="IBM455" s="22"/>
      <c r="IBN455" s="22"/>
      <c r="IBO455" s="22"/>
      <c r="IBP455" s="22"/>
      <c r="IBQ455" s="22"/>
      <c r="IBR455" s="22"/>
      <c r="IBS455" s="22"/>
      <c r="IBT455" s="22"/>
      <c r="IBU455" s="22"/>
      <c r="IBV455" s="22"/>
      <c r="IBW455" s="22"/>
      <c r="IBX455" s="22"/>
      <c r="IBY455" s="22"/>
      <c r="IBZ455" s="22"/>
      <c r="ICA455" s="22"/>
      <c r="ICB455" s="22"/>
      <c r="ICC455" s="22"/>
      <c r="ICD455" s="22"/>
      <c r="ICE455" s="22"/>
      <c r="ICF455" s="22"/>
      <c r="ICG455" s="22"/>
      <c r="ICH455" s="22"/>
      <c r="ICI455" s="22"/>
      <c r="ICJ455" s="22"/>
      <c r="ICK455" s="22"/>
      <c r="ICL455" s="22"/>
      <c r="ICM455" s="22"/>
      <c r="ICN455" s="22"/>
      <c r="ICO455" s="22"/>
      <c r="ICP455" s="22"/>
      <c r="ICQ455" s="22"/>
      <c r="ICR455" s="22"/>
      <c r="ICS455" s="22"/>
      <c r="ICT455" s="22"/>
      <c r="ICU455" s="22"/>
      <c r="ICV455" s="22"/>
      <c r="ICW455" s="22"/>
      <c r="ICX455" s="22"/>
      <c r="ICY455" s="22"/>
      <c r="ICZ455" s="22"/>
      <c r="IDA455" s="22"/>
      <c r="IDB455" s="22"/>
      <c r="IDC455" s="22"/>
      <c r="IDD455" s="22"/>
      <c r="IDE455" s="22"/>
      <c r="IDF455" s="22"/>
      <c r="IDG455" s="22"/>
      <c r="IDH455" s="22"/>
      <c r="IDI455" s="22"/>
      <c r="IDJ455" s="22"/>
      <c r="IDK455" s="22"/>
      <c r="IDL455" s="22"/>
      <c r="IDM455" s="22"/>
      <c r="IDN455" s="22"/>
      <c r="IDO455" s="22"/>
      <c r="IDP455" s="22"/>
      <c r="IDQ455" s="22"/>
      <c r="IDR455" s="22"/>
      <c r="IDS455" s="22"/>
      <c r="IDT455" s="22"/>
      <c r="IDU455" s="22"/>
      <c r="IDV455" s="22"/>
      <c r="IDW455" s="22"/>
      <c r="IDX455" s="22"/>
      <c r="IDY455" s="22"/>
      <c r="IDZ455" s="22"/>
      <c r="IEA455" s="22"/>
      <c r="IEB455" s="22"/>
      <c r="IEC455" s="22"/>
      <c r="IED455" s="22"/>
      <c r="IEE455" s="22"/>
      <c r="IEF455" s="22"/>
      <c r="IEG455" s="22"/>
      <c r="IEH455" s="22"/>
      <c r="IEI455" s="22"/>
      <c r="IEJ455" s="22"/>
      <c r="IEK455" s="22"/>
      <c r="IEL455" s="22"/>
      <c r="IEM455" s="22"/>
      <c r="IEN455" s="22"/>
      <c r="IEO455" s="22"/>
      <c r="IEP455" s="22"/>
      <c r="IEQ455" s="22"/>
      <c r="IER455" s="22"/>
      <c r="IES455" s="22"/>
      <c r="IET455" s="22"/>
      <c r="IEU455" s="22"/>
      <c r="IEV455" s="22"/>
      <c r="IEW455" s="22"/>
      <c r="IEX455" s="22"/>
      <c r="IEY455" s="22"/>
      <c r="IEZ455" s="22"/>
      <c r="IFA455" s="22"/>
      <c r="IFB455" s="22"/>
      <c r="IFC455" s="22"/>
      <c r="IFD455" s="22"/>
      <c r="IFE455" s="22"/>
      <c r="IFF455" s="22"/>
      <c r="IFG455" s="22"/>
      <c r="IFH455" s="22"/>
      <c r="IFI455" s="22"/>
      <c r="IFJ455" s="22"/>
      <c r="IFK455" s="22"/>
      <c r="IFL455" s="22"/>
      <c r="IFM455" s="22"/>
      <c r="IFN455" s="22"/>
      <c r="IFO455" s="22"/>
      <c r="IFP455" s="22"/>
      <c r="IFQ455" s="22"/>
      <c r="IFR455" s="22"/>
      <c r="IFS455" s="22"/>
      <c r="IFT455" s="22"/>
      <c r="IFU455" s="22"/>
      <c r="IFV455" s="22"/>
      <c r="IFW455" s="22"/>
      <c r="IFX455" s="22"/>
      <c r="IFY455" s="22"/>
      <c r="IFZ455" s="22"/>
      <c r="IGA455" s="22"/>
      <c r="IGB455" s="22"/>
      <c r="IGC455" s="22"/>
      <c r="IGD455" s="22"/>
      <c r="IGE455" s="22"/>
      <c r="IGF455" s="22"/>
      <c r="IGG455" s="22"/>
      <c r="IGH455" s="22"/>
      <c r="IGI455" s="22"/>
      <c r="IGJ455" s="22"/>
      <c r="IGK455" s="22"/>
      <c r="IGL455" s="22"/>
      <c r="IGM455" s="22"/>
      <c r="IGN455" s="22"/>
      <c r="IGO455" s="22"/>
      <c r="IGP455" s="22"/>
      <c r="IGQ455" s="22"/>
      <c r="IGR455" s="22"/>
      <c r="IGS455" s="22"/>
      <c r="IGT455" s="22"/>
      <c r="IGU455" s="22"/>
      <c r="IGV455" s="22"/>
      <c r="IGW455" s="22"/>
      <c r="IGX455" s="22"/>
      <c r="IGY455" s="22"/>
      <c r="IGZ455" s="22"/>
      <c r="IHA455" s="22"/>
      <c r="IHB455" s="22"/>
      <c r="IHC455" s="22"/>
      <c r="IHD455" s="22"/>
      <c r="IHE455" s="22"/>
      <c r="IHF455" s="22"/>
      <c r="IHG455" s="22"/>
      <c r="IHH455" s="22"/>
      <c r="IHI455" s="22"/>
      <c r="IHJ455" s="22"/>
      <c r="IHK455" s="22"/>
      <c r="IHL455" s="22"/>
      <c r="IHM455" s="22"/>
      <c r="IHN455" s="22"/>
      <c r="IHO455" s="22"/>
      <c r="IHP455" s="22"/>
      <c r="IHQ455" s="22"/>
      <c r="IHR455" s="22"/>
      <c r="IHS455" s="22"/>
      <c r="IHT455" s="22"/>
      <c r="IHU455" s="22"/>
      <c r="IHV455" s="22"/>
      <c r="IHW455" s="22"/>
      <c r="IHX455" s="22"/>
      <c r="IHY455" s="22"/>
      <c r="IHZ455" s="22"/>
      <c r="IIA455" s="22"/>
      <c r="IIB455" s="22"/>
      <c r="IIC455" s="22"/>
      <c r="IID455" s="22"/>
      <c r="IIE455" s="22"/>
      <c r="IIF455" s="22"/>
      <c r="IIG455" s="22"/>
      <c r="IIH455" s="22"/>
      <c r="III455" s="22"/>
      <c r="IIJ455" s="22"/>
      <c r="IIK455" s="22"/>
      <c r="IIL455" s="22"/>
      <c r="IIM455" s="22"/>
      <c r="IIN455" s="22"/>
      <c r="IIO455" s="22"/>
      <c r="IIP455" s="22"/>
      <c r="IIQ455" s="22"/>
      <c r="IIR455" s="22"/>
      <c r="IIS455" s="22"/>
      <c r="IIT455" s="22"/>
      <c r="IIU455" s="22"/>
      <c r="IIV455" s="22"/>
      <c r="IIW455" s="22"/>
      <c r="IIX455" s="22"/>
      <c r="IIY455" s="22"/>
      <c r="IIZ455" s="22"/>
      <c r="IJA455" s="22"/>
      <c r="IJB455" s="22"/>
      <c r="IJC455" s="22"/>
      <c r="IJD455" s="22"/>
      <c r="IJE455" s="22"/>
      <c r="IJF455" s="22"/>
      <c r="IJG455" s="22"/>
      <c r="IJH455" s="22"/>
      <c r="IJI455" s="22"/>
      <c r="IJJ455" s="22"/>
      <c r="IJK455" s="22"/>
      <c r="IJL455" s="22"/>
      <c r="IJM455" s="22"/>
      <c r="IJN455" s="22"/>
      <c r="IJO455" s="22"/>
      <c r="IJP455" s="22"/>
      <c r="IJQ455" s="22"/>
      <c r="IJR455" s="22"/>
      <c r="IJS455" s="22"/>
      <c r="IJT455" s="22"/>
      <c r="IJU455" s="22"/>
      <c r="IJV455" s="22"/>
      <c r="IJW455" s="22"/>
      <c r="IJX455" s="22"/>
      <c r="IJY455" s="22"/>
      <c r="IJZ455" s="22"/>
      <c r="IKA455" s="22"/>
      <c r="IKB455" s="22"/>
      <c r="IKC455" s="22"/>
      <c r="IKD455" s="22"/>
      <c r="IKE455" s="22"/>
      <c r="IKF455" s="22"/>
      <c r="IKG455" s="22"/>
      <c r="IKH455" s="22"/>
      <c r="IKI455" s="22"/>
      <c r="IKJ455" s="22"/>
      <c r="IKK455" s="22"/>
      <c r="IKL455" s="22"/>
      <c r="IKM455" s="22"/>
      <c r="IKN455" s="22"/>
      <c r="IKO455" s="22"/>
      <c r="IKP455" s="22"/>
      <c r="IKQ455" s="22"/>
      <c r="IKR455" s="22"/>
      <c r="IKS455" s="22"/>
      <c r="IKT455" s="22"/>
      <c r="IKU455" s="22"/>
      <c r="IKV455" s="22"/>
      <c r="IKW455" s="22"/>
      <c r="IKX455" s="22"/>
      <c r="IKY455" s="22"/>
      <c r="IKZ455" s="22"/>
      <c r="ILA455" s="22"/>
      <c r="ILB455" s="22"/>
      <c r="ILC455" s="22"/>
      <c r="ILD455" s="22"/>
      <c r="ILE455" s="22"/>
      <c r="ILF455" s="22"/>
      <c r="ILG455" s="22"/>
      <c r="ILH455" s="22"/>
      <c r="ILI455" s="22"/>
      <c r="ILJ455" s="22"/>
      <c r="ILK455" s="22"/>
      <c r="ILL455" s="22"/>
      <c r="ILM455" s="22"/>
      <c r="ILN455" s="22"/>
      <c r="ILO455" s="22"/>
      <c r="ILP455" s="22"/>
      <c r="ILQ455" s="22"/>
      <c r="ILR455" s="22"/>
      <c r="ILS455" s="22"/>
      <c r="ILT455" s="22"/>
      <c r="ILU455" s="22"/>
      <c r="ILV455" s="22"/>
      <c r="ILW455" s="22"/>
      <c r="ILX455" s="22"/>
      <c r="ILY455" s="22"/>
      <c r="ILZ455" s="22"/>
      <c r="IMA455" s="22"/>
      <c r="IMB455" s="22"/>
      <c r="IMC455" s="22"/>
      <c r="IMD455" s="22"/>
      <c r="IME455" s="22"/>
      <c r="IMF455" s="22"/>
      <c r="IMG455" s="22"/>
      <c r="IMH455" s="22"/>
      <c r="IMI455" s="22"/>
      <c r="IMJ455" s="22"/>
      <c r="IMK455" s="22"/>
      <c r="IML455" s="22"/>
      <c r="IMM455" s="22"/>
      <c r="IMN455" s="22"/>
      <c r="IMO455" s="22"/>
      <c r="IMP455" s="22"/>
      <c r="IMQ455" s="22"/>
      <c r="IMR455" s="22"/>
      <c r="IMS455" s="22"/>
      <c r="IMT455" s="22"/>
      <c r="IMU455" s="22"/>
      <c r="IMV455" s="22"/>
      <c r="IMW455" s="22"/>
      <c r="IMX455" s="22"/>
      <c r="IMY455" s="22"/>
      <c r="IMZ455" s="22"/>
      <c r="INA455" s="22"/>
      <c r="INB455" s="22"/>
      <c r="INC455" s="22"/>
      <c r="IND455" s="22"/>
      <c r="INE455" s="22"/>
      <c r="INF455" s="22"/>
      <c r="ING455" s="22"/>
      <c r="INH455" s="22"/>
      <c r="INI455" s="22"/>
      <c r="INJ455" s="22"/>
      <c r="INK455" s="22"/>
      <c r="INL455" s="22"/>
      <c r="INM455" s="22"/>
      <c r="INN455" s="22"/>
      <c r="INO455" s="22"/>
      <c r="INP455" s="22"/>
      <c r="INQ455" s="22"/>
      <c r="INR455" s="22"/>
      <c r="INS455" s="22"/>
      <c r="INT455" s="22"/>
      <c r="INU455" s="22"/>
      <c r="INV455" s="22"/>
      <c r="INW455" s="22"/>
      <c r="INX455" s="22"/>
      <c r="INY455" s="22"/>
      <c r="INZ455" s="22"/>
      <c r="IOA455" s="22"/>
      <c r="IOB455" s="22"/>
      <c r="IOC455" s="22"/>
      <c r="IOD455" s="22"/>
      <c r="IOE455" s="22"/>
      <c r="IOF455" s="22"/>
      <c r="IOG455" s="22"/>
      <c r="IOH455" s="22"/>
      <c r="IOI455" s="22"/>
      <c r="IOJ455" s="22"/>
      <c r="IOK455" s="22"/>
      <c r="IOL455" s="22"/>
      <c r="IOM455" s="22"/>
      <c r="ION455" s="22"/>
      <c r="IOO455" s="22"/>
      <c r="IOP455" s="22"/>
      <c r="IOQ455" s="22"/>
      <c r="IOR455" s="22"/>
      <c r="IOS455" s="22"/>
      <c r="IOT455" s="22"/>
      <c r="IOU455" s="22"/>
      <c r="IOV455" s="22"/>
      <c r="IOW455" s="22"/>
      <c r="IOX455" s="22"/>
      <c r="IOY455" s="22"/>
      <c r="IOZ455" s="22"/>
      <c r="IPA455" s="22"/>
      <c r="IPB455" s="22"/>
      <c r="IPC455" s="22"/>
      <c r="IPD455" s="22"/>
      <c r="IPE455" s="22"/>
      <c r="IPF455" s="22"/>
      <c r="IPG455" s="22"/>
      <c r="IPH455" s="22"/>
      <c r="IPI455" s="22"/>
      <c r="IPJ455" s="22"/>
      <c r="IPK455" s="22"/>
      <c r="IPL455" s="22"/>
      <c r="IPM455" s="22"/>
      <c r="IPN455" s="22"/>
      <c r="IPO455" s="22"/>
      <c r="IPP455" s="22"/>
      <c r="IPQ455" s="22"/>
      <c r="IPR455" s="22"/>
      <c r="IPS455" s="22"/>
      <c r="IPT455" s="22"/>
      <c r="IPU455" s="22"/>
      <c r="IPV455" s="22"/>
      <c r="IPW455" s="22"/>
      <c r="IPX455" s="22"/>
      <c r="IPY455" s="22"/>
      <c r="IPZ455" s="22"/>
      <c r="IQA455" s="22"/>
      <c r="IQB455" s="22"/>
      <c r="IQC455" s="22"/>
      <c r="IQD455" s="22"/>
      <c r="IQE455" s="22"/>
      <c r="IQF455" s="22"/>
      <c r="IQG455" s="22"/>
      <c r="IQH455" s="22"/>
      <c r="IQI455" s="22"/>
      <c r="IQJ455" s="22"/>
      <c r="IQK455" s="22"/>
      <c r="IQL455" s="22"/>
      <c r="IQM455" s="22"/>
      <c r="IQN455" s="22"/>
      <c r="IQO455" s="22"/>
      <c r="IQP455" s="22"/>
      <c r="IQQ455" s="22"/>
      <c r="IQR455" s="22"/>
      <c r="IQS455" s="22"/>
      <c r="IQT455" s="22"/>
      <c r="IQU455" s="22"/>
      <c r="IQV455" s="22"/>
      <c r="IQW455" s="22"/>
      <c r="IQX455" s="22"/>
      <c r="IQY455" s="22"/>
      <c r="IQZ455" s="22"/>
      <c r="IRA455" s="22"/>
      <c r="IRB455" s="22"/>
      <c r="IRC455" s="22"/>
      <c r="IRD455" s="22"/>
      <c r="IRE455" s="22"/>
      <c r="IRF455" s="22"/>
      <c r="IRG455" s="22"/>
      <c r="IRH455" s="22"/>
      <c r="IRI455" s="22"/>
      <c r="IRJ455" s="22"/>
      <c r="IRK455" s="22"/>
      <c r="IRL455" s="22"/>
      <c r="IRM455" s="22"/>
      <c r="IRN455" s="22"/>
      <c r="IRO455" s="22"/>
      <c r="IRP455" s="22"/>
      <c r="IRQ455" s="22"/>
      <c r="IRR455" s="22"/>
      <c r="IRS455" s="22"/>
      <c r="IRT455" s="22"/>
      <c r="IRU455" s="22"/>
      <c r="IRV455" s="22"/>
      <c r="IRW455" s="22"/>
      <c r="IRX455" s="22"/>
      <c r="IRY455" s="22"/>
      <c r="IRZ455" s="22"/>
      <c r="ISA455" s="22"/>
      <c r="ISB455" s="22"/>
      <c r="ISC455" s="22"/>
      <c r="ISD455" s="22"/>
      <c r="ISE455" s="22"/>
      <c r="ISF455" s="22"/>
      <c r="ISG455" s="22"/>
      <c r="ISH455" s="22"/>
      <c r="ISI455" s="22"/>
      <c r="ISJ455" s="22"/>
      <c r="ISK455" s="22"/>
      <c r="ISL455" s="22"/>
      <c r="ISM455" s="22"/>
      <c r="ISN455" s="22"/>
      <c r="ISO455" s="22"/>
      <c r="ISP455" s="22"/>
      <c r="ISQ455" s="22"/>
      <c r="ISR455" s="22"/>
      <c r="ISS455" s="22"/>
      <c r="IST455" s="22"/>
      <c r="ISU455" s="22"/>
      <c r="ISV455" s="22"/>
      <c r="ISW455" s="22"/>
      <c r="ISX455" s="22"/>
      <c r="ISY455" s="22"/>
      <c r="ISZ455" s="22"/>
      <c r="ITA455" s="22"/>
      <c r="ITB455" s="22"/>
      <c r="ITC455" s="22"/>
      <c r="ITD455" s="22"/>
      <c r="ITE455" s="22"/>
      <c r="ITF455" s="22"/>
      <c r="ITG455" s="22"/>
      <c r="ITH455" s="22"/>
      <c r="ITI455" s="22"/>
      <c r="ITJ455" s="22"/>
      <c r="ITK455" s="22"/>
      <c r="ITL455" s="22"/>
      <c r="ITM455" s="22"/>
      <c r="ITN455" s="22"/>
      <c r="ITO455" s="22"/>
      <c r="ITP455" s="22"/>
      <c r="ITQ455" s="22"/>
      <c r="ITR455" s="22"/>
      <c r="ITS455" s="22"/>
      <c r="ITT455" s="22"/>
      <c r="ITU455" s="22"/>
      <c r="ITV455" s="22"/>
      <c r="ITW455" s="22"/>
      <c r="ITX455" s="22"/>
      <c r="ITY455" s="22"/>
      <c r="ITZ455" s="22"/>
      <c r="IUA455" s="22"/>
      <c r="IUB455" s="22"/>
      <c r="IUC455" s="22"/>
      <c r="IUD455" s="22"/>
      <c r="IUE455" s="22"/>
      <c r="IUF455" s="22"/>
      <c r="IUG455" s="22"/>
      <c r="IUH455" s="22"/>
      <c r="IUI455" s="22"/>
      <c r="IUJ455" s="22"/>
      <c r="IUK455" s="22"/>
      <c r="IUL455" s="22"/>
      <c r="IUM455" s="22"/>
      <c r="IUN455" s="22"/>
      <c r="IUO455" s="22"/>
      <c r="IUP455" s="22"/>
      <c r="IUQ455" s="22"/>
      <c r="IUR455" s="22"/>
      <c r="IUS455" s="22"/>
      <c r="IUT455" s="22"/>
      <c r="IUU455" s="22"/>
      <c r="IUV455" s="22"/>
      <c r="IUW455" s="22"/>
      <c r="IUX455" s="22"/>
      <c r="IUY455" s="22"/>
      <c r="IUZ455" s="22"/>
      <c r="IVA455" s="22"/>
      <c r="IVB455" s="22"/>
      <c r="IVC455" s="22"/>
      <c r="IVD455" s="22"/>
      <c r="IVE455" s="22"/>
      <c r="IVF455" s="22"/>
      <c r="IVG455" s="22"/>
      <c r="IVH455" s="22"/>
      <c r="IVI455" s="22"/>
      <c r="IVJ455" s="22"/>
      <c r="IVK455" s="22"/>
      <c r="IVL455" s="22"/>
      <c r="IVM455" s="22"/>
      <c r="IVN455" s="22"/>
      <c r="IVO455" s="22"/>
      <c r="IVP455" s="22"/>
      <c r="IVQ455" s="22"/>
      <c r="IVR455" s="22"/>
      <c r="IVS455" s="22"/>
      <c r="IVT455" s="22"/>
      <c r="IVU455" s="22"/>
      <c r="IVV455" s="22"/>
      <c r="IVW455" s="22"/>
      <c r="IVX455" s="22"/>
      <c r="IVY455" s="22"/>
      <c r="IVZ455" s="22"/>
      <c r="IWA455" s="22"/>
      <c r="IWB455" s="22"/>
      <c r="IWC455" s="22"/>
      <c r="IWD455" s="22"/>
      <c r="IWE455" s="22"/>
      <c r="IWF455" s="22"/>
      <c r="IWG455" s="22"/>
      <c r="IWH455" s="22"/>
      <c r="IWI455" s="22"/>
      <c r="IWJ455" s="22"/>
      <c r="IWK455" s="22"/>
      <c r="IWL455" s="22"/>
      <c r="IWM455" s="22"/>
      <c r="IWN455" s="22"/>
      <c r="IWO455" s="22"/>
      <c r="IWP455" s="22"/>
      <c r="IWQ455" s="22"/>
      <c r="IWR455" s="22"/>
      <c r="IWS455" s="22"/>
      <c r="IWT455" s="22"/>
      <c r="IWU455" s="22"/>
      <c r="IWV455" s="22"/>
      <c r="IWW455" s="22"/>
      <c r="IWX455" s="22"/>
      <c r="IWY455" s="22"/>
      <c r="IWZ455" s="22"/>
      <c r="IXA455" s="22"/>
      <c r="IXB455" s="22"/>
      <c r="IXC455" s="22"/>
      <c r="IXD455" s="22"/>
      <c r="IXE455" s="22"/>
      <c r="IXF455" s="22"/>
      <c r="IXG455" s="22"/>
      <c r="IXH455" s="22"/>
      <c r="IXI455" s="22"/>
      <c r="IXJ455" s="22"/>
      <c r="IXK455" s="22"/>
      <c r="IXL455" s="22"/>
      <c r="IXM455" s="22"/>
      <c r="IXN455" s="22"/>
      <c r="IXO455" s="22"/>
      <c r="IXP455" s="22"/>
      <c r="IXQ455" s="22"/>
      <c r="IXR455" s="22"/>
      <c r="IXS455" s="22"/>
      <c r="IXT455" s="22"/>
      <c r="IXU455" s="22"/>
      <c r="IXV455" s="22"/>
      <c r="IXW455" s="22"/>
      <c r="IXX455" s="22"/>
      <c r="IXY455" s="22"/>
      <c r="IXZ455" s="22"/>
      <c r="IYA455" s="22"/>
      <c r="IYB455" s="22"/>
      <c r="IYC455" s="22"/>
      <c r="IYD455" s="22"/>
      <c r="IYE455" s="22"/>
      <c r="IYF455" s="22"/>
      <c r="IYG455" s="22"/>
      <c r="IYH455" s="22"/>
      <c r="IYI455" s="22"/>
      <c r="IYJ455" s="22"/>
      <c r="IYK455" s="22"/>
      <c r="IYL455" s="22"/>
      <c r="IYM455" s="22"/>
      <c r="IYN455" s="22"/>
      <c r="IYO455" s="22"/>
      <c r="IYP455" s="22"/>
      <c r="IYQ455" s="22"/>
      <c r="IYR455" s="22"/>
      <c r="IYS455" s="22"/>
      <c r="IYT455" s="22"/>
      <c r="IYU455" s="22"/>
      <c r="IYV455" s="22"/>
      <c r="IYW455" s="22"/>
      <c r="IYX455" s="22"/>
      <c r="IYY455" s="22"/>
      <c r="IYZ455" s="22"/>
      <c r="IZA455" s="22"/>
      <c r="IZB455" s="22"/>
      <c r="IZC455" s="22"/>
      <c r="IZD455" s="22"/>
      <c r="IZE455" s="22"/>
      <c r="IZF455" s="22"/>
      <c r="IZG455" s="22"/>
      <c r="IZH455" s="22"/>
      <c r="IZI455" s="22"/>
      <c r="IZJ455" s="22"/>
      <c r="IZK455" s="22"/>
      <c r="IZL455" s="22"/>
      <c r="IZM455" s="22"/>
      <c r="IZN455" s="22"/>
      <c r="IZO455" s="22"/>
      <c r="IZP455" s="22"/>
      <c r="IZQ455" s="22"/>
      <c r="IZR455" s="22"/>
      <c r="IZS455" s="22"/>
      <c r="IZT455" s="22"/>
      <c r="IZU455" s="22"/>
      <c r="IZV455" s="22"/>
      <c r="IZW455" s="22"/>
      <c r="IZX455" s="22"/>
      <c r="IZY455" s="22"/>
      <c r="IZZ455" s="22"/>
      <c r="JAA455" s="22"/>
      <c r="JAB455" s="22"/>
      <c r="JAC455" s="22"/>
      <c r="JAD455" s="22"/>
      <c r="JAE455" s="22"/>
      <c r="JAF455" s="22"/>
      <c r="JAG455" s="22"/>
      <c r="JAH455" s="22"/>
      <c r="JAI455" s="22"/>
      <c r="JAJ455" s="22"/>
      <c r="JAK455" s="22"/>
      <c r="JAL455" s="22"/>
      <c r="JAM455" s="22"/>
      <c r="JAN455" s="22"/>
      <c r="JAO455" s="22"/>
      <c r="JAP455" s="22"/>
      <c r="JAQ455" s="22"/>
      <c r="JAR455" s="22"/>
      <c r="JAS455" s="22"/>
      <c r="JAT455" s="22"/>
      <c r="JAU455" s="22"/>
      <c r="JAV455" s="22"/>
      <c r="JAW455" s="22"/>
      <c r="JAX455" s="22"/>
      <c r="JAY455" s="22"/>
      <c r="JAZ455" s="22"/>
      <c r="JBA455" s="22"/>
      <c r="JBB455" s="22"/>
      <c r="JBC455" s="22"/>
      <c r="JBD455" s="22"/>
      <c r="JBE455" s="22"/>
      <c r="JBF455" s="22"/>
      <c r="JBG455" s="22"/>
      <c r="JBH455" s="22"/>
      <c r="JBI455" s="22"/>
      <c r="JBJ455" s="22"/>
      <c r="JBK455" s="22"/>
      <c r="JBL455" s="22"/>
      <c r="JBM455" s="22"/>
      <c r="JBN455" s="22"/>
      <c r="JBO455" s="22"/>
      <c r="JBP455" s="22"/>
      <c r="JBQ455" s="22"/>
      <c r="JBR455" s="22"/>
      <c r="JBS455" s="22"/>
      <c r="JBT455" s="22"/>
      <c r="JBU455" s="22"/>
      <c r="JBV455" s="22"/>
      <c r="JBW455" s="22"/>
      <c r="JBX455" s="22"/>
      <c r="JBY455" s="22"/>
      <c r="JBZ455" s="22"/>
      <c r="JCA455" s="22"/>
      <c r="JCB455" s="22"/>
      <c r="JCC455" s="22"/>
      <c r="JCD455" s="22"/>
      <c r="JCE455" s="22"/>
      <c r="JCF455" s="22"/>
      <c r="JCG455" s="22"/>
      <c r="JCH455" s="22"/>
      <c r="JCI455" s="22"/>
      <c r="JCJ455" s="22"/>
      <c r="JCK455" s="22"/>
      <c r="JCL455" s="22"/>
      <c r="JCM455" s="22"/>
      <c r="JCN455" s="22"/>
      <c r="JCO455" s="22"/>
      <c r="JCP455" s="22"/>
      <c r="JCQ455" s="22"/>
      <c r="JCR455" s="22"/>
      <c r="JCS455" s="22"/>
      <c r="JCT455" s="22"/>
      <c r="JCU455" s="22"/>
      <c r="JCV455" s="22"/>
      <c r="JCW455" s="22"/>
      <c r="JCX455" s="22"/>
      <c r="JCY455" s="22"/>
      <c r="JCZ455" s="22"/>
      <c r="JDA455" s="22"/>
      <c r="JDB455" s="22"/>
      <c r="JDC455" s="22"/>
      <c r="JDD455" s="22"/>
      <c r="JDE455" s="22"/>
      <c r="JDF455" s="22"/>
      <c r="JDG455" s="22"/>
      <c r="JDH455" s="22"/>
      <c r="JDI455" s="22"/>
      <c r="JDJ455" s="22"/>
      <c r="JDK455" s="22"/>
      <c r="JDL455" s="22"/>
      <c r="JDM455" s="22"/>
      <c r="JDN455" s="22"/>
      <c r="JDO455" s="22"/>
      <c r="JDP455" s="22"/>
      <c r="JDQ455" s="22"/>
      <c r="JDR455" s="22"/>
      <c r="JDS455" s="22"/>
      <c r="JDT455" s="22"/>
      <c r="JDU455" s="22"/>
      <c r="JDV455" s="22"/>
      <c r="JDW455" s="22"/>
      <c r="JDX455" s="22"/>
      <c r="JDY455" s="22"/>
      <c r="JDZ455" s="22"/>
      <c r="JEA455" s="22"/>
      <c r="JEB455" s="22"/>
      <c r="JEC455" s="22"/>
      <c r="JED455" s="22"/>
      <c r="JEE455" s="22"/>
      <c r="JEF455" s="22"/>
      <c r="JEG455" s="22"/>
      <c r="JEH455" s="22"/>
      <c r="JEI455" s="22"/>
      <c r="JEJ455" s="22"/>
      <c r="JEK455" s="22"/>
      <c r="JEL455" s="22"/>
      <c r="JEM455" s="22"/>
      <c r="JEN455" s="22"/>
      <c r="JEO455" s="22"/>
      <c r="JEP455" s="22"/>
      <c r="JEQ455" s="22"/>
      <c r="JER455" s="22"/>
      <c r="JES455" s="22"/>
      <c r="JET455" s="22"/>
      <c r="JEU455" s="22"/>
      <c r="JEV455" s="22"/>
      <c r="JEW455" s="22"/>
      <c r="JEX455" s="22"/>
      <c r="JEY455" s="22"/>
      <c r="JEZ455" s="22"/>
      <c r="JFA455" s="22"/>
      <c r="JFB455" s="22"/>
      <c r="JFC455" s="22"/>
      <c r="JFD455" s="22"/>
      <c r="JFE455" s="22"/>
      <c r="JFF455" s="22"/>
      <c r="JFG455" s="22"/>
      <c r="JFH455" s="22"/>
      <c r="JFI455" s="22"/>
      <c r="JFJ455" s="22"/>
      <c r="JFK455" s="22"/>
      <c r="JFL455" s="22"/>
      <c r="JFM455" s="22"/>
      <c r="JFN455" s="22"/>
      <c r="JFO455" s="22"/>
      <c r="JFP455" s="22"/>
      <c r="JFQ455" s="22"/>
      <c r="JFR455" s="22"/>
      <c r="JFS455" s="22"/>
      <c r="JFT455" s="22"/>
      <c r="JFU455" s="22"/>
      <c r="JFV455" s="22"/>
      <c r="JFW455" s="22"/>
      <c r="JFX455" s="22"/>
      <c r="JFY455" s="22"/>
      <c r="JFZ455" s="22"/>
      <c r="JGA455" s="22"/>
      <c r="JGB455" s="22"/>
      <c r="JGC455" s="22"/>
      <c r="JGD455" s="22"/>
      <c r="JGE455" s="22"/>
      <c r="JGF455" s="22"/>
      <c r="JGG455" s="22"/>
      <c r="JGH455" s="22"/>
      <c r="JGI455" s="22"/>
      <c r="JGJ455" s="22"/>
      <c r="JGK455" s="22"/>
      <c r="JGL455" s="22"/>
      <c r="JGM455" s="22"/>
      <c r="JGN455" s="22"/>
      <c r="JGO455" s="22"/>
      <c r="JGP455" s="22"/>
      <c r="JGQ455" s="22"/>
      <c r="JGR455" s="22"/>
      <c r="JGS455" s="22"/>
      <c r="JGT455" s="22"/>
      <c r="JGU455" s="22"/>
      <c r="JGV455" s="22"/>
      <c r="JGW455" s="22"/>
      <c r="JGX455" s="22"/>
      <c r="JGY455" s="22"/>
      <c r="JGZ455" s="22"/>
      <c r="JHA455" s="22"/>
      <c r="JHB455" s="22"/>
      <c r="JHC455" s="22"/>
      <c r="JHD455" s="22"/>
      <c r="JHE455" s="22"/>
      <c r="JHF455" s="22"/>
      <c r="JHG455" s="22"/>
      <c r="JHH455" s="22"/>
      <c r="JHI455" s="22"/>
      <c r="JHJ455" s="22"/>
      <c r="JHK455" s="22"/>
      <c r="JHL455" s="22"/>
      <c r="JHM455" s="22"/>
      <c r="JHN455" s="22"/>
      <c r="JHO455" s="22"/>
      <c r="JHP455" s="22"/>
      <c r="JHQ455" s="22"/>
      <c r="JHR455" s="22"/>
      <c r="JHS455" s="22"/>
      <c r="JHT455" s="22"/>
      <c r="JHU455" s="22"/>
      <c r="JHV455" s="22"/>
      <c r="JHW455" s="22"/>
      <c r="JHX455" s="22"/>
      <c r="JHY455" s="22"/>
      <c r="JHZ455" s="22"/>
      <c r="JIA455" s="22"/>
      <c r="JIB455" s="22"/>
      <c r="JIC455" s="22"/>
      <c r="JID455" s="22"/>
      <c r="JIE455" s="22"/>
      <c r="JIF455" s="22"/>
      <c r="JIG455" s="22"/>
      <c r="JIH455" s="22"/>
      <c r="JII455" s="22"/>
      <c r="JIJ455" s="22"/>
      <c r="JIK455" s="22"/>
      <c r="JIL455" s="22"/>
      <c r="JIM455" s="22"/>
      <c r="JIN455" s="22"/>
      <c r="JIO455" s="22"/>
      <c r="JIP455" s="22"/>
      <c r="JIQ455" s="22"/>
      <c r="JIR455" s="22"/>
      <c r="JIS455" s="22"/>
      <c r="JIT455" s="22"/>
      <c r="JIU455" s="22"/>
      <c r="JIV455" s="22"/>
      <c r="JIW455" s="22"/>
      <c r="JIX455" s="22"/>
      <c r="JIY455" s="22"/>
      <c r="JIZ455" s="22"/>
      <c r="JJA455" s="22"/>
      <c r="JJB455" s="22"/>
      <c r="JJC455" s="22"/>
      <c r="JJD455" s="22"/>
      <c r="JJE455" s="22"/>
      <c r="JJF455" s="22"/>
      <c r="JJG455" s="22"/>
      <c r="JJH455" s="22"/>
      <c r="JJI455" s="22"/>
      <c r="JJJ455" s="22"/>
      <c r="JJK455" s="22"/>
      <c r="JJL455" s="22"/>
      <c r="JJM455" s="22"/>
      <c r="JJN455" s="22"/>
      <c r="JJO455" s="22"/>
      <c r="JJP455" s="22"/>
      <c r="JJQ455" s="22"/>
      <c r="JJR455" s="22"/>
      <c r="JJS455" s="22"/>
      <c r="JJT455" s="22"/>
      <c r="JJU455" s="22"/>
      <c r="JJV455" s="22"/>
      <c r="JJW455" s="22"/>
      <c r="JJX455" s="22"/>
      <c r="JJY455" s="22"/>
      <c r="JJZ455" s="22"/>
      <c r="JKA455" s="22"/>
      <c r="JKB455" s="22"/>
      <c r="JKC455" s="22"/>
      <c r="JKD455" s="22"/>
      <c r="JKE455" s="22"/>
      <c r="JKF455" s="22"/>
      <c r="JKG455" s="22"/>
      <c r="JKH455" s="22"/>
      <c r="JKI455" s="22"/>
      <c r="JKJ455" s="22"/>
      <c r="JKK455" s="22"/>
      <c r="JKL455" s="22"/>
      <c r="JKM455" s="22"/>
      <c r="JKN455" s="22"/>
      <c r="JKO455" s="22"/>
      <c r="JKP455" s="22"/>
      <c r="JKQ455" s="22"/>
      <c r="JKR455" s="22"/>
      <c r="JKS455" s="22"/>
      <c r="JKT455" s="22"/>
      <c r="JKU455" s="22"/>
      <c r="JKV455" s="22"/>
      <c r="JKW455" s="22"/>
      <c r="JKX455" s="22"/>
      <c r="JKY455" s="22"/>
      <c r="JKZ455" s="22"/>
      <c r="JLA455" s="22"/>
      <c r="JLB455" s="22"/>
      <c r="JLC455" s="22"/>
      <c r="JLD455" s="22"/>
      <c r="JLE455" s="22"/>
      <c r="JLF455" s="22"/>
      <c r="JLG455" s="22"/>
      <c r="JLH455" s="22"/>
      <c r="JLI455" s="22"/>
      <c r="JLJ455" s="22"/>
      <c r="JLK455" s="22"/>
      <c r="JLL455" s="22"/>
      <c r="JLM455" s="22"/>
      <c r="JLN455" s="22"/>
      <c r="JLO455" s="22"/>
      <c r="JLP455" s="22"/>
      <c r="JLQ455" s="22"/>
      <c r="JLR455" s="22"/>
      <c r="JLS455" s="22"/>
      <c r="JLT455" s="22"/>
      <c r="JLU455" s="22"/>
      <c r="JLV455" s="22"/>
      <c r="JLW455" s="22"/>
      <c r="JLX455" s="22"/>
      <c r="JLY455" s="22"/>
      <c r="JLZ455" s="22"/>
      <c r="JMA455" s="22"/>
      <c r="JMB455" s="22"/>
      <c r="JMC455" s="22"/>
      <c r="JMD455" s="22"/>
      <c r="JME455" s="22"/>
      <c r="JMF455" s="22"/>
      <c r="JMG455" s="22"/>
      <c r="JMH455" s="22"/>
      <c r="JMI455" s="22"/>
      <c r="JMJ455" s="22"/>
      <c r="JMK455" s="22"/>
      <c r="JML455" s="22"/>
      <c r="JMM455" s="22"/>
      <c r="JMN455" s="22"/>
      <c r="JMO455" s="22"/>
      <c r="JMP455" s="22"/>
      <c r="JMQ455" s="22"/>
      <c r="JMR455" s="22"/>
      <c r="JMS455" s="22"/>
      <c r="JMT455" s="22"/>
      <c r="JMU455" s="22"/>
      <c r="JMV455" s="22"/>
      <c r="JMW455" s="22"/>
      <c r="JMX455" s="22"/>
      <c r="JMY455" s="22"/>
      <c r="JMZ455" s="22"/>
      <c r="JNA455" s="22"/>
      <c r="JNB455" s="22"/>
      <c r="JNC455" s="22"/>
      <c r="JND455" s="22"/>
      <c r="JNE455" s="22"/>
      <c r="JNF455" s="22"/>
      <c r="JNG455" s="22"/>
      <c r="JNH455" s="22"/>
      <c r="JNI455" s="22"/>
      <c r="JNJ455" s="22"/>
      <c r="JNK455" s="22"/>
      <c r="JNL455" s="22"/>
      <c r="JNM455" s="22"/>
      <c r="JNN455" s="22"/>
      <c r="JNO455" s="22"/>
      <c r="JNP455" s="22"/>
      <c r="JNQ455" s="22"/>
      <c r="JNR455" s="22"/>
      <c r="JNS455" s="22"/>
      <c r="JNT455" s="22"/>
      <c r="JNU455" s="22"/>
      <c r="JNV455" s="22"/>
      <c r="JNW455" s="22"/>
      <c r="JNX455" s="22"/>
      <c r="JNY455" s="22"/>
      <c r="JNZ455" s="22"/>
      <c r="JOA455" s="22"/>
      <c r="JOB455" s="22"/>
      <c r="JOC455" s="22"/>
      <c r="JOD455" s="22"/>
      <c r="JOE455" s="22"/>
      <c r="JOF455" s="22"/>
      <c r="JOG455" s="22"/>
      <c r="JOH455" s="22"/>
      <c r="JOI455" s="22"/>
      <c r="JOJ455" s="22"/>
      <c r="JOK455" s="22"/>
      <c r="JOL455" s="22"/>
      <c r="JOM455" s="22"/>
      <c r="JON455" s="22"/>
      <c r="JOO455" s="22"/>
      <c r="JOP455" s="22"/>
      <c r="JOQ455" s="22"/>
      <c r="JOR455" s="22"/>
      <c r="JOS455" s="22"/>
      <c r="JOT455" s="22"/>
      <c r="JOU455" s="22"/>
      <c r="JOV455" s="22"/>
      <c r="JOW455" s="22"/>
      <c r="JOX455" s="22"/>
      <c r="JOY455" s="22"/>
      <c r="JOZ455" s="22"/>
      <c r="JPA455" s="22"/>
      <c r="JPB455" s="22"/>
      <c r="JPC455" s="22"/>
      <c r="JPD455" s="22"/>
      <c r="JPE455" s="22"/>
      <c r="JPF455" s="22"/>
      <c r="JPG455" s="22"/>
      <c r="JPH455" s="22"/>
      <c r="JPI455" s="22"/>
      <c r="JPJ455" s="22"/>
      <c r="JPK455" s="22"/>
      <c r="JPL455" s="22"/>
      <c r="JPM455" s="22"/>
      <c r="JPN455" s="22"/>
      <c r="JPO455" s="22"/>
      <c r="JPP455" s="22"/>
      <c r="JPQ455" s="22"/>
      <c r="JPR455" s="22"/>
      <c r="JPS455" s="22"/>
      <c r="JPT455" s="22"/>
      <c r="JPU455" s="22"/>
      <c r="JPV455" s="22"/>
      <c r="JPW455" s="22"/>
      <c r="JPX455" s="22"/>
      <c r="JPY455" s="22"/>
      <c r="JPZ455" s="22"/>
      <c r="JQA455" s="22"/>
      <c r="JQB455" s="22"/>
      <c r="JQC455" s="22"/>
      <c r="JQD455" s="22"/>
      <c r="JQE455" s="22"/>
      <c r="JQF455" s="22"/>
      <c r="JQG455" s="22"/>
      <c r="JQH455" s="22"/>
      <c r="JQI455" s="22"/>
      <c r="JQJ455" s="22"/>
      <c r="JQK455" s="22"/>
      <c r="JQL455" s="22"/>
      <c r="JQM455" s="22"/>
      <c r="JQN455" s="22"/>
      <c r="JQO455" s="22"/>
      <c r="JQP455" s="22"/>
      <c r="JQQ455" s="22"/>
      <c r="JQR455" s="22"/>
      <c r="JQS455" s="22"/>
      <c r="JQT455" s="22"/>
      <c r="JQU455" s="22"/>
      <c r="JQV455" s="22"/>
      <c r="JQW455" s="22"/>
      <c r="JQX455" s="22"/>
      <c r="JQY455" s="22"/>
      <c r="JQZ455" s="22"/>
      <c r="JRA455" s="22"/>
      <c r="JRB455" s="22"/>
      <c r="JRC455" s="22"/>
      <c r="JRD455" s="22"/>
      <c r="JRE455" s="22"/>
      <c r="JRF455" s="22"/>
      <c r="JRG455" s="22"/>
      <c r="JRH455" s="22"/>
      <c r="JRI455" s="22"/>
      <c r="JRJ455" s="22"/>
      <c r="JRK455" s="22"/>
      <c r="JRL455" s="22"/>
      <c r="JRM455" s="22"/>
      <c r="JRN455" s="22"/>
      <c r="JRO455" s="22"/>
      <c r="JRP455" s="22"/>
      <c r="JRQ455" s="22"/>
      <c r="JRR455" s="22"/>
      <c r="JRS455" s="22"/>
      <c r="JRT455" s="22"/>
      <c r="JRU455" s="22"/>
      <c r="JRV455" s="22"/>
      <c r="JRW455" s="22"/>
      <c r="JRX455" s="22"/>
      <c r="JRY455" s="22"/>
      <c r="JRZ455" s="22"/>
      <c r="JSA455" s="22"/>
      <c r="JSB455" s="22"/>
      <c r="JSC455" s="22"/>
      <c r="JSD455" s="22"/>
      <c r="JSE455" s="22"/>
      <c r="JSF455" s="22"/>
      <c r="JSG455" s="22"/>
      <c r="JSH455" s="22"/>
      <c r="JSI455" s="22"/>
      <c r="JSJ455" s="22"/>
      <c r="JSK455" s="22"/>
      <c r="JSL455" s="22"/>
      <c r="JSM455" s="22"/>
      <c r="JSN455" s="22"/>
      <c r="JSO455" s="22"/>
      <c r="JSP455" s="22"/>
      <c r="JSQ455" s="22"/>
      <c r="JSR455" s="22"/>
      <c r="JSS455" s="22"/>
      <c r="JST455" s="22"/>
      <c r="JSU455" s="22"/>
      <c r="JSV455" s="22"/>
      <c r="JSW455" s="22"/>
      <c r="JSX455" s="22"/>
      <c r="JSY455" s="22"/>
      <c r="JSZ455" s="22"/>
      <c r="JTA455" s="22"/>
      <c r="JTB455" s="22"/>
      <c r="JTC455" s="22"/>
      <c r="JTD455" s="22"/>
      <c r="JTE455" s="22"/>
      <c r="JTF455" s="22"/>
      <c r="JTG455" s="22"/>
      <c r="JTH455" s="22"/>
      <c r="JTI455" s="22"/>
      <c r="JTJ455" s="22"/>
      <c r="JTK455" s="22"/>
      <c r="JTL455" s="22"/>
      <c r="JTM455" s="22"/>
      <c r="JTN455" s="22"/>
      <c r="JTO455" s="22"/>
      <c r="JTP455" s="22"/>
      <c r="JTQ455" s="22"/>
      <c r="JTR455" s="22"/>
      <c r="JTS455" s="22"/>
      <c r="JTT455" s="22"/>
      <c r="JTU455" s="22"/>
      <c r="JTV455" s="22"/>
      <c r="JTW455" s="22"/>
      <c r="JTX455" s="22"/>
      <c r="JTY455" s="22"/>
      <c r="JTZ455" s="22"/>
      <c r="JUA455" s="22"/>
      <c r="JUB455" s="22"/>
      <c r="JUC455" s="22"/>
      <c r="JUD455" s="22"/>
      <c r="JUE455" s="22"/>
      <c r="JUF455" s="22"/>
      <c r="JUG455" s="22"/>
      <c r="JUH455" s="22"/>
      <c r="JUI455" s="22"/>
      <c r="JUJ455" s="22"/>
      <c r="JUK455" s="22"/>
      <c r="JUL455" s="22"/>
      <c r="JUM455" s="22"/>
      <c r="JUN455" s="22"/>
      <c r="JUO455" s="22"/>
      <c r="JUP455" s="22"/>
      <c r="JUQ455" s="22"/>
      <c r="JUR455" s="22"/>
      <c r="JUS455" s="22"/>
      <c r="JUT455" s="22"/>
      <c r="JUU455" s="22"/>
      <c r="JUV455" s="22"/>
      <c r="JUW455" s="22"/>
      <c r="JUX455" s="22"/>
      <c r="JUY455" s="22"/>
      <c r="JUZ455" s="22"/>
      <c r="JVA455" s="22"/>
      <c r="JVB455" s="22"/>
      <c r="JVC455" s="22"/>
      <c r="JVD455" s="22"/>
      <c r="JVE455" s="22"/>
      <c r="JVF455" s="22"/>
      <c r="JVG455" s="22"/>
      <c r="JVH455" s="22"/>
      <c r="JVI455" s="22"/>
      <c r="JVJ455" s="22"/>
      <c r="JVK455" s="22"/>
      <c r="JVL455" s="22"/>
      <c r="JVM455" s="22"/>
      <c r="JVN455" s="22"/>
      <c r="JVO455" s="22"/>
      <c r="JVP455" s="22"/>
      <c r="JVQ455" s="22"/>
      <c r="JVR455" s="22"/>
      <c r="JVS455" s="22"/>
      <c r="JVT455" s="22"/>
      <c r="JVU455" s="22"/>
      <c r="JVV455" s="22"/>
      <c r="JVW455" s="22"/>
      <c r="JVX455" s="22"/>
      <c r="JVY455" s="22"/>
      <c r="JVZ455" s="22"/>
      <c r="JWA455" s="22"/>
      <c r="JWB455" s="22"/>
      <c r="JWC455" s="22"/>
      <c r="JWD455" s="22"/>
      <c r="JWE455" s="22"/>
      <c r="JWF455" s="22"/>
      <c r="JWG455" s="22"/>
      <c r="JWH455" s="22"/>
      <c r="JWI455" s="22"/>
      <c r="JWJ455" s="22"/>
      <c r="JWK455" s="22"/>
      <c r="JWL455" s="22"/>
      <c r="JWM455" s="22"/>
      <c r="JWN455" s="22"/>
      <c r="JWO455" s="22"/>
      <c r="JWP455" s="22"/>
      <c r="JWQ455" s="22"/>
      <c r="JWR455" s="22"/>
      <c r="JWS455" s="22"/>
      <c r="JWT455" s="22"/>
      <c r="JWU455" s="22"/>
      <c r="JWV455" s="22"/>
      <c r="JWW455" s="22"/>
      <c r="JWX455" s="22"/>
      <c r="JWY455" s="22"/>
      <c r="JWZ455" s="22"/>
      <c r="JXA455" s="22"/>
      <c r="JXB455" s="22"/>
      <c r="JXC455" s="22"/>
      <c r="JXD455" s="22"/>
      <c r="JXE455" s="22"/>
      <c r="JXF455" s="22"/>
      <c r="JXG455" s="22"/>
      <c r="JXH455" s="22"/>
      <c r="JXI455" s="22"/>
      <c r="JXJ455" s="22"/>
      <c r="JXK455" s="22"/>
      <c r="JXL455" s="22"/>
      <c r="JXM455" s="22"/>
      <c r="JXN455" s="22"/>
      <c r="JXO455" s="22"/>
      <c r="JXP455" s="22"/>
      <c r="JXQ455" s="22"/>
      <c r="JXR455" s="22"/>
      <c r="JXS455" s="22"/>
      <c r="JXT455" s="22"/>
      <c r="JXU455" s="22"/>
      <c r="JXV455" s="22"/>
      <c r="JXW455" s="22"/>
      <c r="JXX455" s="22"/>
      <c r="JXY455" s="22"/>
      <c r="JXZ455" s="22"/>
      <c r="JYA455" s="22"/>
      <c r="JYB455" s="22"/>
      <c r="JYC455" s="22"/>
      <c r="JYD455" s="22"/>
      <c r="JYE455" s="22"/>
      <c r="JYF455" s="22"/>
      <c r="JYG455" s="22"/>
      <c r="JYH455" s="22"/>
      <c r="JYI455" s="22"/>
      <c r="JYJ455" s="22"/>
      <c r="JYK455" s="22"/>
      <c r="JYL455" s="22"/>
      <c r="JYM455" s="22"/>
      <c r="JYN455" s="22"/>
      <c r="JYO455" s="22"/>
      <c r="JYP455" s="22"/>
      <c r="JYQ455" s="22"/>
      <c r="JYR455" s="22"/>
      <c r="JYS455" s="22"/>
      <c r="JYT455" s="22"/>
      <c r="JYU455" s="22"/>
      <c r="JYV455" s="22"/>
      <c r="JYW455" s="22"/>
      <c r="JYX455" s="22"/>
      <c r="JYY455" s="22"/>
      <c r="JYZ455" s="22"/>
      <c r="JZA455" s="22"/>
      <c r="JZB455" s="22"/>
      <c r="JZC455" s="22"/>
      <c r="JZD455" s="22"/>
      <c r="JZE455" s="22"/>
      <c r="JZF455" s="22"/>
      <c r="JZG455" s="22"/>
      <c r="JZH455" s="22"/>
      <c r="JZI455" s="22"/>
      <c r="JZJ455" s="22"/>
      <c r="JZK455" s="22"/>
      <c r="JZL455" s="22"/>
      <c r="JZM455" s="22"/>
      <c r="JZN455" s="22"/>
      <c r="JZO455" s="22"/>
      <c r="JZP455" s="22"/>
      <c r="JZQ455" s="22"/>
      <c r="JZR455" s="22"/>
      <c r="JZS455" s="22"/>
      <c r="JZT455" s="22"/>
      <c r="JZU455" s="22"/>
      <c r="JZV455" s="22"/>
      <c r="JZW455" s="22"/>
      <c r="JZX455" s="22"/>
      <c r="JZY455" s="22"/>
      <c r="JZZ455" s="22"/>
      <c r="KAA455" s="22"/>
      <c r="KAB455" s="22"/>
      <c r="KAC455" s="22"/>
      <c r="KAD455" s="22"/>
      <c r="KAE455" s="22"/>
      <c r="KAF455" s="22"/>
      <c r="KAG455" s="22"/>
      <c r="KAH455" s="22"/>
      <c r="KAI455" s="22"/>
      <c r="KAJ455" s="22"/>
      <c r="KAK455" s="22"/>
      <c r="KAL455" s="22"/>
      <c r="KAM455" s="22"/>
      <c r="KAN455" s="22"/>
      <c r="KAO455" s="22"/>
      <c r="KAP455" s="22"/>
      <c r="KAQ455" s="22"/>
      <c r="KAR455" s="22"/>
      <c r="KAS455" s="22"/>
      <c r="KAT455" s="22"/>
      <c r="KAU455" s="22"/>
      <c r="KAV455" s="22"/>
      <c r="KAW455" s="22"/>
      <c r="KAX455" s="22"/>
      <c r="KAY455" s="22"/>
      <c r="KAZ455" s="22"/>
      <c r="KBA455" s="22"/>
      <c r="KBB455" s="22"/>
      <c r="KBC455" s="22"/>
      <c r="KBD455" s="22"/>
      <c r="KBE455" s="22"/>
      <c r="KBF455" s="22"/>
      <c r="KBG455" s="22"/>
      <c r="KBH455" s="22"/>
      <c r="KBI455" s="22"/>
      <c r="KBJ455" s="22"/>
      <c r="KBK455" s="22"/>
      <c r="KBL455" s="22"/>
      <c r="KBM455" s="22"/>
      <c r="KBN455" s="22"/>
      <c r="KBO455" s="22"/>
      <c r="KBP455" s="22"/>
      <c r="KBQ455" s="22"/>
      <c r="KBR455" s="22"/>
      <c r="KBS455" s="22"/>
      <c r="KBT455" s="22"/>
      <c r="KBU455" s="22"/>
      <c r="KBV455" s="22"/>
      <c r="KBW455" s="22"/>
      <c r="KBX455" s="22"/>
      <c r="KBY455" s="22"/>
      <c r="KBZ455" s="22"/>
      <c r="KCA455" s="22"/>
      <c r="KCB455" s="22"/>
      <c r="KCC455" s="22"/>
      <c r="KCD455" s="22"/>
      <c r="KCE455" s="22"/>
      <c r="KCF455" s="22"/>
      <c r="KCG455" s="22"/>
      <c r="KCH455" s="22"/>
      <c r="KCI455" s="22"/>
      <c r="KCJ455" s="22"/>
      <c r="KCK455" s="22"/>
      <c r="KCL455" s="22"/>
      <c r="KCM455" s="22"/>
      <c r="KCN455" s="22"/>
      <c r="KCO455" s="22"/>
      <c r="KCP455" s="22"/>
      <c r="KCQ455" s="22"/>
      <c r="KCR455" s="22"/>
      <c r="KCS455" s="22"/>
      <c r="KCT455" s="22"/>
      <c r="KCU455" s="22"/>
      <c r="KCV455" s="22"/>
      <c r="KCW455" s="22"/>
      <c r="KCX455" s="22"/>
      <c r="KCY455" s="22"/>
      <c r="KCZ455" s="22"/>
      <c r="KDA455" s="22"/>
      <c r="KDB455" s="22"/>
      <c r="KDC455" s="22"/>
      <c r="KDD455" s="22"/>
      <c r="KDE455" s="22"/>
      <c r="KDF455" s="22"/>
      <c r="KDG455" s="22"/>
      <c r="KDH455" s="22"/>
      <c r="KDI455" s="22"/>
      <c r="KDJ455" s="22"/>
      <c r="KDK455" s="22"/>
      <c r="KDL455" s="22"/>
      <c r="KDM455" s="22"/>
      <c r="KDN455" s="22"/>
      <c r="KDO455" s="22"/>
      <c r="KDP455" s="22"/>
      <c r="KDQ455" s="22"/>
      <c r="KDR455" s="22"/>
      <c r="KDS455" s="22"/>
      <c r="KDT455" s="22"/>
      <c r="KDU455" s="22"/>
      <c r="KDV455" s="22"/>
      <c r="KDW455" s="22"/>
      <c r="KDX455" s="22"/>
      <c r="KDY455" s="22"/>
      <c r="KDZ455" s="22"/>
      <c r="KEA455" s="22"/>
      <c r="KEB455" s="22"/>
      <c r="KEC455" s="22"/>
      <c r="KED455" s="22"/>
      <c r="KEE455" s="22"/>
      <c r="KEF455" s="22"/>
      <c r="KEG455" s="22"/>
      <c r="KEH455" s="22"/>
      <c r="KEI455" s="22"/>
      <c r="KEJ455" s="22"/>
      <c r="KEK455" s="22"/>
      <c r="KEL455" s="22"/>
      <c r="KEM455" s="22"/>
      <c r="KEN455" s="22"/>
      <c r="KEO455" s="22"/>
      <c r="KEP455" s="22"/>
      <c r="KEQ455" s="22"/>
      <c r="KER455" s="22"/>
      <c r="KES455" s="22"/>
      <c r="KET455" s="22"/>
      <c r="KEU455" s="22"/>
      <c r="KEV455" s="22"/>
      <c r="KEW455" s="22"/>
      <c r="KEX455" s="22"/>
      <c r="KEY455" s="22"/>
      <c r="KEZ455" s="22"/>
      <c r="KFA455" s="22"/>
      <c r="KFB455" s="22"/>
      <c r="KFC455" s="22"/>
      <c r="KFD455" s="22"/>
      <c r="KFE455" s="22"/>
      <c r="KFF455" s="22"/>
      <c r="KFG455" s="22"/>
      <c r="KFH455" s="22"/>
      <c r="KFI455" s="22"/>
      <c r="KFJ455" s="22"/>
      <c r="KFK455" s="22"/>
      <c r="KFL455" s="22"/>
      <c r="KFM455" s="22"/>
      <c r="KFN455" s="22"/>
      <c r="KFO455" s="22"/>
      <c r="KFP455" s="22"/>
      <c r="KFQ455" s="22"/>
      <c r="KFR455" s="22"/>
      <c r="KFS455" s="22"/>
      <c r="KFT455" s="22"/>
      <c r="KFU455" s="22"/>
      <c r="KFV455" s="22"/>
      <c r="KFW455" s="22"/>
      <c r="KFX455" s="22"/>
      <c r="KFY455" s="22"/>
      <c r="KFZ455" s="22"/>
      <c r="KGA455" s="22"/>
      <c r="KGB455" s="22"/>
      <c r="KGC455" s="22"/>
      <c r="KGD455" s="22"/>
      <c r="KGE455" s="22"/>
      <c r="KGF455" s="22"/>
      <c r="KGG455" s="22"/>
      <c r="KGH455" s="22"/>
      <c r="KGI455" s="22"/>
      <c r="KGJ455" s="22"/>
      <c r="KGK455" s="22"/>
      <c r="KGL455" s="22"/>
      <c r="KGM455" s="22"/>
      <c r="KGN455" s="22"/>
      <c r="KGO455" s="22"/>
      <c r="KGP455" s="22"/>
      <c r="KGQ455" s="22"/>
      <c r="KGR455" s="22"/>
      <c r="KGS455" s="22"/>
      <c r="KGT455" s="22"/>
      <c r="KGU455" s="22"/>
      <c r="KGV455" s="22"/>
      <c r="KGW455" s="22"/>
      <c r="KGX455" s="22"/>
      <c r="KGY455" s="22"/>
      <c r="KGZ455" s="22"/>
      <c r="KHA455" s="22"/>
      <c r="KHB455" s="22"/>
      <c r="KHC455" s="22"/>
      <c r="KHD455" s="22"/>
      <c r="KHE455" s="22"/>
      <c r="KHF455" s="22"/>
      <c r="KHG455" s="22"/>
      <c r="KHH455" s="22"/>
      <c r="KHI455" s="22"/>
      <c r="KHJ455" s="22"/>
      <c r="KHK455" s="22"/>
      <c r="KHL455" s="22"/>
      <c r="KHM455" s="22"/>
      <c r="KHN455" s="22"/>
      <c r="KHO455" s="22"/>
      <c r="KHP455" s="22"/>
      <c r="KHQ455" s="22"/>
      <c r="KHR455" s="22"/>
      <c r="KHS455" s="22"/>
      <c r="KHT455" s="22"/>
      <c r="KHU455" s="22"/>
      <c r="KHV455" s="22"/>
      <c r="KHW455" s="22"/>
      <c r="KHX455" s="22"/>
      <c r="KHY455" s="22"/>
      <c r="KHZ455" s="22"/>
      <c r="KIA455" s="22"/>
      <c r="KIB455" s="22"/>
      <c r="KIC455" s="22"/>
      <c r="KID455" s="22"/>
      <c r="KIE455" s="22"/>
      <c r="KIF455" s="22"/>
      <c r="KIG455" s="22"/>
      <c r="KIH455" s="22"/>
      <c r="KII455" s="22"/>
      <c r="KIJ455" s="22"/>
      <c r="KIK455" s="22"/>
      <c r="KIL455" s="22"/>
      <c r="KIM455" s="22"/>
      <c r="KIN455" s="22"/>
      <c r="KIO455" s="22"/>
      <c r="KIP455" s="22"/>
      <c r="KIQ455" s="22"/>
      <c r="KIR455" s="22"/>
      <c r="KIS455" s="22"/>
      <c r="KIT455" s="22"/>
      <c r="KIU455" s="22"/>
      <c r="KIV455" s="22"/>
      <c r="KIW455" s="22"/>
      <c r="KIX455" s="22"/>
      <c r="KIY455" s="22"/>
      <c r="KIZ455" s="22"/>
      <c r="KJA455" s="22"/>
      <c r="KJB455" s="22"/>
      <c r="KJC455" s="22"/>
      <c r="KJD455" s="22"/>
      <c r="KJE455" s="22"/>
      <c r="KJF455" s="22"/>
      <c r="KJG455" s="22"/>
      <c r="KJH455" s="22"/>
      <c r="KJI455" s="22"/>
      <c r="KJJ455" s="22"/>
      <c r="KJK455" s="22"/>
      <c r="KJL455" s="22"/>
      <c r="KJM455" s="22"/>
      <c r="KJN455" s="22"/>
      <c r="KJO455" s="22"/>
      <c r="KJP455" s="22"/>
      <c r="KJQ455" s="22"/>
      <c r="KJR455" s="22"/>
      <c r="KJS455" s="22"/>
      <c r="KJT455" s="22"/>
      <c r="KJU455" s="22"/>
      <c r="KJV455" s="22"/>
      <c r="KJW455" s="22"/>
      <c r="KJX455" s="22"/>
      <c r="KJY455" s="22"/>
      <c r="KJZ455" s="22"/>
      <c r="KKA455" s="22"/>
      <c r="KKB455" s="22"/>
      <c r="KKC455" s="22"/>
      <c r="KKD455" s="22"/>
      <c r="KKE455" s="22"/>
      <c r="KKF455" s="22"/>
      <c r="KKG455" s="22"/>
      <c r="KKH455" s="22"/>
      <c r="KKI455" s="22"/>
      <c r="KKJ455" s="22"/>
      <c r="KKK455" s="22"/>
      <c r="KKL455" s="22"/>
      <c r="KKM455" s="22"/>
      <c r="KKN455" s="22"/>
      <c r="KKO455" s="22"/>
      <c r="KKP455" s="22"/>
      <c r="KKQ455" s="22"/>
      <c r="KKR455" s="22"/>
      <c r="KKS455" s="22"/>
      <c r="KKT455" s="22"/>
      <c r="KKU455" s="22"/>
      <c r="KKV455" s="22"/>
      <c r="KKW455" s="22"/>
      <c r="KKX455" s="22"/>
      <c r="KKY455" s="22"/>
      <c r="KKZ455" s="22"/>
      <c r="KLA455" s="22"/>
      <c r="KLB455" s="22"/>
      <c r="KLC455" s="22"/>
      <c r="KLD455" s="22"/>
      <c r="KLE455" s="22"/>
      <c r="KLF455" s="22"/>
      <c r="KLG455" s="22"/>
      <c r="KLH455" s="22"/>
      <c r="KLI455" s="22"/>
      <c r="KLJ455" s="22"/>
      <c r="KLK455" s="22"/>
      <c r="KLL455" s="22"/>
      <c r="KLM455" s="22"/>
      <c r="KLN455" s="22"/>
      <c r="KLO455" s="22"/>
      <c r="KLP455" s="22"/>
      <c r="KLQ455" s="22"/>
      <c r="KLR455" s="22"/>
      <c r="KLS455" s="22"/>
      <c r="KLT455" s="22"/>
      <c r="KLU455" s="22"/>
      <c r="KLV455" s="22"/>
      <c r="KLW455" s="22"/>
      <c r="KLX455" s="22"/>
      <c r="KLY455" s="22"/>
      <c r="KLZ455" s="22"/>
      <c r="KMA455" s="22"/>
      <c r="KMB455" s="22"/>
      <c r="KMC455" s="22"/>
      <c r="KMD455" s="22"/>
      <c r="KME455" s="22"/>
      <c r="KMF455" s="22"/>
      <c r="KMG455" s="22"/>
      <c r="KMH455" s="22"/>
      <c r="KMI455" s="22"/>
      <c r="KMJ455" s="22"/>
      <c r="KMK455" s="22"/>
      <c r="KML455" s="22"/>
      <c r="KMM455" s="22"/>
      <c r="KMN455" s="22"/>
      <c r="KMO455" s="22"/>
      <c r="KMP455" s="22"/>
      <c r="KMQ455" s="22"/>
      <c r="KMR455" s="22"/>
      <c r="KMS455" s="22"/>
      <c r="KMT455" s="22"/>
      <c r="KMU455" s="22"/>
      <c r="KMV455" s="22"/>
      <c r="KMW455" s="22"/>
      <c r="KMX455" s="22"/>
      <c r="KMY455" s="22"/>
      <c r="KMZ455" s="22"/>
      <c r="KNA455" s="22"/>
      <c r="KNB455" s="22"/>
      <c r="KNC455" s="22"/>
      <c r="KND455" s="22"/>
      <c r="KNE455" s="22"/>
      <c r="KNF455" s="22"/>
      <c r="KNG455" s="22"/>
      <c r="KNH455" s="22"/>
      <c r="KNI455" s="22"/>
      <c r="KNJ455" s="22"/>
      <c r="KNK455" s="22"/>
      <c r="KNL455" s="22"/>
      <c r="KNM455" s="22"/>
      <c r="KNN455" s="22"/>
      <c r="KNO455" s="22"/>
      <c r="KNP455" s="22"/>
      <c r="KNQ455" s="22"/>
      <c r="KNR455" s="22"/>
      <c r="KNS455" s="22"/>
      <c r="KNT455" s="22"/>
      <c r="KNU455" s="22"/>
      <c r="KNV455" s="22"/>
      <c r="KNW455" s="22"/>
      <c r="KNX455" s="22"/>
      <c r="KNY455" s="22"/>
      <c r="KNZ455" s="22"/>
      <c r="KOA455" s="22"/>
      <c r="KOB455" s="22"/>
      <c r="KOC455" s="22"/>
      <c r="KOD455" s="22"/>
      <c r="KOE455" s="22"/>
      <c r="KOF455" s="22"/>
      <c r="KOG455" s="22"/>
      <c r="KOH455" s="22"/>
      <c r="KOI455" s="22"/>
      <c r="KOJ455" s="22"/>
      <c r="KOK455" s="22"/>
      <c r="KOL455" s="22"/>
      <c r="KOM455" s="22"/>
      <c r="KON455" s="22"/>
      <c r="KOO455" s="22"/>
      <c r="KOP455" s="22"/>
      <c r="KOQ455" s="22"/>
      <c r="KOR455" s="22"/>
      <c r="KOS455" s="22"/>
      <c r="KOT455" s="22"/>
      <c r="KOU455" s="22"/>
      <c r="KOV455" s="22"/>
      <c r="KOW455" s="22"/>
      <c r="KOX455" s="22"/>
      <c r="KOY455" s="22"/>
      <c r="KOZ455" s="22"/>
      <c r="KPA455" s="22"/>
      <c r="KPB455" s="22"/>
      <c r="KPC455" s="22"/>
      <c r="KPD455" s="22"/>
      <c r="KPE455" s="22"/>
      <c r="KPF455" s="22"/>
      <c r="KPG455" s="22"/>
      <c r="KPH455" s="22"/>
      <c r="KPI455" s="22"/>
      <c r="KPJ455" s="22"/>
      <c r="KPK455" s="22"/>
      <c r="KPL455" s="22"/>
      <c r="KPM455" s="22"/>
      <c r="KPN455" s="22"/>
      <c r="KPO455" s="22"/>
      <c r="KPP455" s="22"/>
      <c r="KPQ455" s="22"/>
      <c r="KPR455" s="22"/>
      <c r="KPS455" s="22"/>
      <c r="KPT455" s="22"/>
      <c r="KPU455" s="22"/>
      <c r="KPV455" s="22"/>
      <c r="KPW455" s="22"/>
      <c r="KPX455" s="22"/>
      <c r="KPY455" s="22"/>
      <c r="KPZ455" s="22"/>
      <c r="KQA455" s="22"/>
      <c r="KQB455" s="22"/>
      <c r="KQC455" s="22"/>
      <c r="KQD455" s="22"/>
      <c r="KQE455" s="22"/>
      <c r="KQF455" s="22"/>
      <c r="KQG455" s="22"/>
      <c r="KQH455" s="22"/>
      <c r="KQI455" s="22"/>
      <c r="KQJ455" s="22"/>
      <c r="KQK455" s="22"/>
      <c r="KQL455" s="22"/>
      <c r="KQM455" s="22"/>
      <c r="KQN455" s="22"/>
      <c r="KQO455" s="22"/>
      <c r="KQP455" s="22"/>
      <c r="KQQ455" s="22"/>
      <c r="KQR455" s="22"/>
      <c r="KQS455" s="22"/>
      <c r="KQT455" s="22"/>
      <c r="KQU455" s="22"/>
      <c r="KQV455" s="22"/>
      <c r="KQW455" s="22"/>
      <c r="KQX455" s="22"/>
      <c r="KQY455" s="22"/>
      <c r="KQZ455" s="22"/>
      <c r="KRA455" s="22"/>
      <c r="KRB455" s="22"/>
      <c r="KRC455" s="22"/>
      <c r="KRD455" s="22"/>
      <c r="KRE455" s="22"/>
      <c r="KRF455" s="22"/>
      <c r="KRG455" s="22"/>
      <c r="KRH455" s="22"/>
      <c r="KRI455" s="22"/>
      <c r="KRJ455" s="22"/>
      <c r="KRK455" s="22"/>
      <c r="KRL455" s="22"/>
      <c r="KRM455" s="22"/>
      <c r="KRN455" s="22"/>
      <c r="KRO455" s="22"/>
      <c r="KRP455" s="22"/>
      <c r="KRQ455" s="22"/>
      <c r="KRR455" s="22"/>
      <c r="KRS455" s="22"/>
      <c r="KRT455" s="22"/>
      <c r="KRU455" s="22"/>
      <c r="KRV455" s="22"/>
      <c r="KRW455" s="22"/>
      <c r="KRX455" s="22"/>
      <c r="KRY455" s="22"/>
      <c r="KRZ455" s="22"/>
      <c r="KSA455" s="22"/>
      <c r="KSB455" s="22"/>
      <c r="KSC455" s="22"/>
      <c r="KSD455" s="22"/>
      <c r="KSE455" s="22"/>
      <c r="KSF455" s="22"/>
      <c r="KSG455" s="22"/>
      <c r="KSH455" s="22"/>
      <c r="KSI455" s="22"/>
      <c r="KSJ455" s="22"/>
      <c r="KSK455" s="22"/>
      <c r="KSL455" s="22"/>
      <c r="KSM455" s="22"/>
      <c r="KSN455" s="22"/>
      <c r="KSO455" s="22"/>
      <c r="KSP455" s="22"/>
      <c r="KSQ455" s="22"/>
      <c r="KSR455" s="22"/>
      <c r="KSS455" s="22"/>
      <c r="KST455" s="22"/>
      <c r="KSU455" s="22"/>
      <c r="KSV455" s="22"/>
      <c r="KSW455" s="22"/>
      <c r="KSX455" s="22"/>
      <c r="KSY455" s="22"/>
      <c r="KSZ455" s="22"/>
      <c r="KTA455" s="22"/>
      <c r="KTB455" s="22"/>
      <c r="KTC455" s="22"/>
      <c r="KTD455" s="22"/>
      <c r="KTE455" s="22"/>
      <c r="KTF455" s="22"/>
      <c r="KTG455" s="22"/>
      <c r="KTH455" s="22"/>
      <c r="KTI455" s="22"/>
      <c r="KTJ455" s="22"/>
      <c r="KTK455" s="22"/>
      <c r="KTL455" s="22"/>
      <c r="KTM455" s="22"/>
      <c r="KTN455" s="22"/>
      <c r="KTO455" s="22"/>
      <c r="KTP455" s="22"/>
      <c r="KTQ455" s="22"/>
      <c r="KTR455" s="22"/>
      <c r="KTS455" s="22"/>
      <c r="KTT455" s="22"/>
      <c r="KTU455" s="22"/>
      <c r="KTV455" s="22"/>
      <c r="KTW455" s="22"/>
      <c r="KTX455" s="22"/>
      <c r="KTY455" s="22"/>
      <c r="KTZ455" s="22"/>
      <c r="KUA455" s="22"/>
      <c r="KUB455" s="22"/>
      <c r="KUC455" s="22"/>
      <c r="KUD455" s="22"/>
      <c r="KUE455" s="22"/>
      <c r="KUF455" s="22"/>
      <c r="KUG455" s="22"/>
      <c r="KUH455" s="22"/>
      <c r="KUI455" s="22"/>
      <c r="KUJ455" s="22"/>
      <c r="KUK455" s="22"/>
      <c r="KUL455" s="22"/>
      <c r="KUM455" s="22"/>
      <c r="KUN455" s="22"/>
      <c r="KUO455" s="22"/>
      <c r="KUP455" s="22"/>
      <c r="KUQ455" s="22"/>
      <c r="KUR455" s="22"/>
      <c r="KUS455" s="22"/>
      <c r="KUT455" s="22"/>
      <c r="KUU455" s="22"/>
      <c r="KUV455" s="22"/>
      <c r="KUW455" s="22"/>
      <c r="KUX455" s="22"/>
      <c r="KUY455" s="22"/>
      <c r="KUZ455" s="22"/>
      <c r="KVA455" s="22"/>
      <c r="KVB455" s="22"/>
      <c r="KVC455" s="22"/>
      <c r="KVD455" s="22"/>
      <c r="KVE455" s="22"/>
      <c r="KVF455" s="22"/>
      <c r="KVG455" s="22"/>
      <c r="KVH455" s="22"/>
      <c r="KVI455" s="22"/>
      <c r="KVJ455" s="22"/>
      <c r="KVK455" s="22"/>
      <c r="KVL455" s="22"/>
      <c r="KVM455" s="22"/>
      <c r="KVN455" s="22"/>
      <c r="KVO455" s="22"/>
      <c r="KVP455" s="22"/>
      <c r="KVQ455" s="22"/>
      <c r="KVR455" s="22"/>
      <c r="KVS455" s="22"/>
      <c r="KVT455" s="22"/>
      <c r="KVU455" s="22"/>
      <c r="KVV455" s="22"/>
      <c r="KVW455" s="22"/>
      <c r="KVX455" s="22"/>
      <c r="KVY455" s="22"/>
      <c r="KVZ455" s="22"/>
      <c r="KWA455" s="22"/>
      <c r="KWB455" s="22"/>
      <c r="KWC455" s="22"/>
      <c r="KWD455" s="22"/>
      <c r="KWE455" s="22"/>
      <c r="KWF455" s="22"/>
      <c r="KWG455" s="22"/>
      <c r="KWH455" s="22"/>
      <c r="KWI455" s="22"/>
      <c r="KWJ455" s="22"/>
      <c r="KWK455" s="22"/>
      <c r="KWL455" s="22"/>
      <c r="KWM455" s="22"/>
      <c r="KWN455" s="22"/>
      <c r="KWO455" s="22"/>
      <c r="KWP455" s="22"/>
      <c r="KWQ455" s="22"/>
      <c r="KWR455" s="22"/>
      <c r="KWS455" s="22"/>
      <c r="KWT455" s="22"/>
      <c r="KWU455" s="22"/>
      <c r="KWV455" s="22"/>
      <c r="KWW455" s="22"/>
      <c r="KWX455" s="22"/>
      <c r="KWY455" s="22"/>
      <c r="KWZ455" s="22"/>
      <c r="KXA455" s="22"/>
      <c r="KXB455" s="22"/>
      <c r="KXC455" s="22"/>
      <c r="KXD455" s="22"/>
      <c r="KXE455" s="22"/>
      <c r="KXF455" s="22"/>
      <c r="KXG455" s="22"/>
      <c r="KXH455" s="22"/>
      <c r="KXI455" s="22"/>
      <c r="KXJ455" s="22"/>
      <c r="KXK455" s="22"/>
      <c r="KXL455" s="22"/>
      <c r="KXM455" s="22"/>
      <c r="KXN455" s="22"/>
      <c r="KXO455" s="22"/>
      <c r="KXP455" s="22"/>
      <c r="KXQ455" s="22"/>
      <c r="KXR455" s="22"/>
      <c r="KXS455" s="22"/>
      <c r="KXT455" s="22"/>
      <c r="KXU455" s="22"/>
      <c r="KXV455" s="22"/>
      <c r="KXW455" s="22"/>
      <c r="KXX455" s="22"/>
      <c r="KXY455" s="22"/>
      <c r="KXZ455" s="22"/>
      <c r="KYA455" s="22"/>
      <c r="KYB455" s="22"/>
      <c r="KYC455" s="22"/>
      <c r="KYD455" s="22"/>
      <c r="KYE455" s="22"/>
      <c r="KYF455" s="22"/>
      <c r="KYG455" s="22"/>
      <c r="KYH455" s="22"/>
      <c r="KYI455" s="22"/>
      <c r="KYJ455" s="22"/>
      <c r="KYK455" s="22"/>
      <c r="KYL455" s="22"/>
      <c r="KYM455" s="22"/>
      <c r="KYN455" s="22"/>
      <c r="KYO455" s="22"/>
      <c r="KYP455" s="22"/>
      <c r="KYQ455" s="22"/>
      <c r="KYR455" s="22"/>
      <c r="KYS455" s="22"/>
      <c r="KYT455" s="22"/>
      <c r="KYU455" s="22"/>
      <c r="KYV455" s="22"/>
      <c r="KYW455" s="22"/>
      <c r="KYX455" s="22"/>
      <c r="KYY455" s="22"/>
      <c r="KYZ455" s="22"/>
      <c r="KZA455" s="22"/>
      <c r="KZB455" s="22"/>
      <c r="KZC455" s="22"/>
      <c r="KZD455" s="22"/>
      <c r="KZE455" s="22"/>
      <c r="KZF455" s="22"/>
      <c r="KZG455" s="22"/>
      <c r="KZH455" s="22"/>
      <c r="KZI455" s="22"/>
      <c r="KZJ455" s="22"/>
      <c r="KZK455" s="22"/>
      <c r="KZL455" s="22"/>
      <c r="KZM455" s="22"/>
      <c r="KZN455" s="22"/>
      <c r="KZO455" s="22"/>
      <c r="KZP455" s="22"/>
      <c r="KZQ455" s="22"/>
      <c r="KZR455" s="22"/>
      <c r="KZS455" s="22"/>
      <c r="KZT455" s="22"/>
      <c r="KZU455" s="22"/>
      <c r="KZV455" s="22"/>
      <c r="KZW455" s="22"/>
      <c r="KZX455" s="22"/>
      <c r="KZY455" s="22"/>
      <c r="KZZ455" s="22"/>
      <c r="LAA455" s="22"/>
      <c r="LAB455" s="22"/>
      <c r="LAC455" s="22"/>
      <c r="LAD455" s="22"/>
      <c r="LAE455" s="22"/>
      <c r="LAF455" s="22"/>
      <c r="LAG455" s="22"/>
      <c r="LAH455" s="22"/>
      <c r="LAI455" s="22"/>
      <c r="LAJ455" s="22"/>
      <c r="LAK455" s="22"/>
      <c r="LAL455" s="22"/>
      <c r="LAM455" s="22"/>
      <c r="LAN455" s="22"/>
      <c r="LAO455" s="22"/>
      <c r="LAP455" s="22"/>
      <c r="LAQ455" s="22"/>
      <c r="LAR455" s="22"/>
      <c r="LAS455" s="22"/>
      <c r="LAT455" s="22"/>
      <c r="LAU455" s="22"/>
      <c r="LAV455" s="22"/>
      <c r="LAW455" s="22"/>
      <c r="LAX455" s="22"/>
      <c r="LAY455" s="22"/>
      <c r="LAZ455" s="22"/>
      <c r="LBA455" s="22"/>
      <c r="LBB455" s="22"/>
      <c r="LBC455" s="22"/>
      <c r="LBD455" s="22"/>
      <c r="LBE455" s="22"/>
      <c r="LBF455" s="22"/>
      <c r="LBG455" s="22"/>
      <c r="LBH455" s="22"/>
      <c r="LBI455" s="22"/>
      <c r="LBJ455" s="22"/>
      <c r="LBK455" s="22"/>
      <c r="LBL455" s="22"/>
      <c r="LBM455" s="22"/>
      <c r="LBN455" s="22"/>
      <c r="LBO455" s="22"/>
      <c r="LBP455" s="22"/>
      <c r="LBQ455" s="22"/>
      <c r="LBR455" s="22"/>
      <c r="LBS455" s="22"/>
      <c r="LBT455" s="22"/>
      <c r="LBU455" s="22"/>
      <c r="LBV455" s="22"/>
      <c r="LBW455" s="22"/>
      <c r="LBX455" s="22"/>
      <c r="LBY455" s="22"/>
      <c r="LBZ455" s="22"/>
      <c r="LCA455" s="22"/>
      <c r="LCB455" s="22"/>
      <c r="LCC455" s="22"/>
      <c r="LCD455" s="22"/>
      <c r="LCE455" s="22"/>
      <c r="LCF455" s="22"/>
      <c r="LCG455" s="22"/>
      <c r="LCH455" s="22"/>
      <c r="LCI455" s="22"/>
      <c r="LCJ455" s="22"/>
      <c r="LCK455" s="22"/>
      <c r="LCL455" s="22"/>
      <c r="LCM455" s="22"/>
      <c r="LCN455" s="22"/>
      <c r="LCO455" s="22"/>
      <c r="LCP455" s="22"/>
      <c r="LCQ455" s="22"/>
      <c r="LCR455" s="22"/>
      <c r="LCS455" s="22"/>
      <c r="LCT455" s="22"/>
      <c r="LCU455" s="22"/>
      <c r="LCV455" s="22"/>
      <c r="LCW455" s="22"/>
      <c r="LCX455" s="22"/>
      <c r="LCY455" s="22"/>
      <c r="LCZ455" s="22"/>
      <c r="LDA455" s="22"/>
      <c r="LDB455" s="22"/>
      <c r="LDC455" s="22"/>
      <c r="LDD455" s="22"/>
      <c r="LDE455" s="22"/>
      <c r="LDF455" s="22"/>
      <c r="LDG455" s="22"/>
      <c r="LDH455" s="22"/>
      <c r="LDI455" s="22"/>
      <c r="LDJ455" s="22"/>
      <c r="LDK455" s="22"/>
      <c r="LDL455" s="22"/>
      <c r="LDM455" s="22"/>
      <c r="LDN455" s="22"/>
      <c r="LDO455" s="22"/>
      <c r="LDP455" s="22"/>
      <c r="LDQ455" s="22"/>
      <c r="LDR455" s="22"/>
      <c r="LDS455" s="22"/>
      <c r="LDT455" s="22"/>
      <c r="LDU455" s="22"/>
      <c r="LDV455" s="22"/>
      <c r="LDW455" s="22"/>
      <c r="LDX455" s="22"/>
      <c r="LDY455" s="22"/>
      <c r="LDZ455" s="22"/>
      <c r="LEA455" s="22"/>
      <c r="LEB455" s="22"/>
      <c r="LEC455" s="22"/>
      <c r="LED455" s="22"/>
      <c r="LEE455" s="22"/>
      <c r="LEF455" s="22"/>
      <c r="LEG455" s="22"/>
      <c r="LEH455" s="22"/>
      <c r="LEI455" s="22"/>
      <c r="LEJ455" s="22"/>
      <c r="LEK455" s="22"/>
      <c r="LEL455" s="22"/>
      <c r="LEM455" s="22"/>
      <c r="LEN455" s="22"/>
      <c r="LEO455" s="22"/>
      <c r="LEP455" s="22"/>
      <c r="LEQ455" s="22"/>
      <c r="LER455" s="22"/>
      <c r="LES455" s="22"/>
      <c r="LET455" s="22"/>
      <c r="LEU455" s="22"/>
      <c r="LEV455" s="22"/>
      <c r="LEW455" s="22"/>
      <c r="LEX455" s="22"/>
      <c r="LEY455" s="22"/>
      <c r="LEZ455" s="22"/>
      <c r="LFA455" s="22"/>
      <c r="LFB455" s="22"/>
      <c r="LFC455" s="22"/>
      <c r="LFD455" s="22"/>
      <c r="LFE455" s="22"/>
      <c r="LFF455" s="22"/>
      <c r="LFG455" s="22"/>
      <c r="LFH455" s="22"/>
      <c r="LFI455" s="22"/>
      <c r="LFJ455" s="22"/>
      <c r="LFK455" s="22"/>
      <c r="LFL455" s="22"/>
      <c r="LFM455" s="22"/>
      <c r="LFN455" s="22"/>
      <c r="LFO455" s="22"/>
      <c r="LFP455" s="22"/>
      <c r="LFQ455" s="22"/>
      <c r="LFR455" s="22"/>
      <c r="LFS455" s="22"/>
      <c r="LFT455" s="22"/>
      <c r="LFU455" s="22"/>
      <c r="LFV455" s="22"/>
      <c r="LFW455" s="22"/>
      <c r="LFX455" s="22"/>
      <c r="LFY455" s="22"/>
      <c r="LFZ455" s="22"/>
      <c r="LGA455" s="22"/>
      <c r="LGB455" s="22"/>
      <c r="LGC455" s="22"/>
      <c r="LGD455" s="22"/>
      <c r="LGE455" s="22"/>
      <c r="LGF455" s="22"/>
      <c r="LGG455" s="22"/>
      <c r="LGH455" s="22"/>
      <c r="LGI455" s="22"/>
      <c r="LGJ455" s="22"/>
      <c r="LGK455" s="22"/>
      <c r="LGL455" s="22"/>
      <c r="LGM455" s="22"/>
      <c r="LGN455" s="22"/>
      <c r="LGO455" s="22"/>
      <c r="LGP455" s="22"/>
      <c r="LGQ455" s="22"/>
      <c r="LGR455" s="22"/>
      <c r="LGS455" s="22"/>
      <c r="LGT455" s="22"/>
      <c r="LGU455" s="22"/>
      <c r="LGV455" s="22"/>
      <c r="LGW455" s="22"/>
      <c r="LGX455" s="22"/>
      <c r="LGY455" s="22"/>
      <c r="LGZ455" s="22"/>
      <c r="LHA455" s="22"/>
      <c r="LHB455" s="22"/>
      <c r="LHC455" s="22"/>
      <c r="LHD455" s="22"/>
      <c r="LHE455" s="22"/>
      <c r="LHF455" s="22"/>
      <c r="LHG455" s="22"/>
      <c r="LHH455" s="22"/>
      <c r="LHI455" s="22"/>
      <c r="LHJ455" s="22"/>
      <c r="LHK455" s="22"/>
      <c r="LHL455" s="22"/>
      <c r="LHM455" s="22"/>
      <c r="LHN455" s="22"/>
      <c r="LHO455" s="22"/>
      <c r="LHP455" s="22"/>
      <c r="LHQ455" s="22"/>
      <c r="LHR455" s="22"/>
      <c r="LHS455" s="22"/>
      <c r="LHT455" s="22"/>
      <c r="LHU455" s="22"/>
      <c r="LHV455" s="22"/>
      <c r="LHW455" s="22"/>
      <c r="LHX455" s="22"/>
      <c r="LHY455" s="22"/>
      <c r="LHZ455" s="22"/>
      <c r="LIA455" s="22"/>
      <c r="LIB455" s="22"/>
      <c r="LIC455" s="22"/>
      <c r="LID455" s="22"/>
      <c r="LIE455" s="22"/>
      <c r="LIF455" s="22"/>
      <c r="LIG455" s="22"/>
      <c r="LIH455" s="22"/>
      <c r="LII455" s="22"/>
      <c r="LIJ455" s="22"/>
      <c r="LIK455" s="22"/>
      <c r="LIL455" s="22"/>
      <c r="LIM455" s="22"/>
      <c r="LIN455" s="22"/>
      <c r="LIO455" s="22"/>
      <c r="LIP455" s="22"/>
      <c r="LIQ455" s="22"/>
      <c r="LIR455" s="22"/>
      <c r="LIS455" s="22"/>
      <c r="LIT455" s="22"/>
      <c r="LIU455" s="22"/>
      <c r="LIV455" s="22"/>
      <c r="LIW455" s="22"/>
      <c r="LIX455" s="22"/>
      <c r="LIY455" s="22"/>
      <c r="LIZ455" s="22"/>
      <c r="LJA455" s="22"/>
      <c r="LJB455" s="22"/>
      <c r="LJC455" s="22"/>
      <c r="LJD455" s="22"/>
      <c r="LJE455" s="22"/>
      <c r="LJF455" s="22"/>
      <c r="LJG455" s="22"/>
      <c r="LJH455" s="22"/>
      <c r="LJI455" s="22"/>
      <c r="LJJ455" s="22"/>
      <c r="LJK455" s="22"/>
      <c r="LJL455" s="22"/>
      <c r="LJM455" s="22"/>
      <c r="LJN455" s="22"/>
      <c r="LJO455" s="22"/>
      <c r="LJP455" s="22"/>
      <c r="LJQ455" s="22"/>
      <c r="LJR455" s="22"/>
      <c r="LJS455" s="22"/>
      <c r="LJT455" s="22"/>
      <c r="LJU455" s="22"/>
      <c r="LJV455" s="22"/>
      <c r="LJW455" s="22"/>
      <c r="LJX455" s="22"/>
      <c r="LJY455" s="22"/>
      <c r="LJZ455" s="22"/>
      <c r="LKA455" s="22"/>
      <c r="LKB455" s="22"/>
      <c r="LKC455" s="22"/>
      <c r="LKD455" s="22"/>
      <c r="LKE455" s="22"/>
      <c r="LKF455" s="22"/>
      <c r="LKG455" s="22"/>
      <c r="LKH455" s="22"/>
      <c r="LKI455" s="22"/>
      <c r="LKJ455" s="22"/>
      <c r="LKK455" s="22"/>
      <c r="LKL455" s="22"/>
      <c r="LKM455" s="22"/>
      <c r="LKN455" s="22"/>
      <c r="LKO455" s="22"/>
      <c r="LKP455" s="22"/>
      <c r="LKQ455" s="22"/>
      <c r="LKR455" s="22"/>
      <c r="LKS455" s="22"/>
      <c r="LKT455" s="22"/>
      <c r="LKU455" s="22"/>
      <c r="LKV455" s="22"/>
      <c r="LKW455" s="22"/>
      <c r="LKX455" s="22"/>
      <c r="LKY455" s="22"/>
      <c r="LKZ455" s="22"/>
      <c r="LLA455" s="22"/>
      <c r="LLB455" s="22"/>
      <c r="LLC455" s="22"/>
      <c r="LLD455" s="22"/>
      <c r="LLE455" s="22"/>
      <c r="LLF455" s="22"/>
      <c r="LLG455" s="22"/>
      <c r="LLH455" s="22"/>
      <c r="LLI455" s="22"/>
      <c r="LLJ455" s="22"/>
      <c r="LLK455" s="22"/>
      <c r="LLL455" s="22"/>
      <c r="LLM455" s="22"/>
      <c r="LLN455" s="22"/>
      <c r="LLO455" s="22"/>
      <c r="LLP455" s="22"/>
      <c r="LLQ455" s="22"/>
      <c r="LLR455" s="22"/>
      <c r="LLS455" s="22"/>
      <c r="LLT455" s="22"/>
      <c r="LLU455" s="22"/>
      <c r="LLV455" s="22"/>
      <c r="LLW455" s="22"/>
      <c r="LLX455" s="22"/>
      <c r="LLY455" s="22"/>
      <c r="LLZ455" s="22"/>
      <c r="LMA455" s="22"/>
      <c r="LMB455" s="22"/>
      <c r="LMC455" s="22"/>
      <c r="LMD455" s="22"/>
      <c r="LME455" s="22"/>
      <c r="LMF455" s="22"/>
      <c r="LMG455" s="22"/>
      <c r="LMH455" s="22"/>
      <c r="LMI455" s="22"/>
      <c r="LMJ455" s="22"/>
      <c r="LMK455" s="22"/>
      <c r="LML455" s="22"/>
      <c r="LMM455" s="22"/>
      <c r="LMN455" s="22"/>
      <c r="LMO455" s="22"/>
      <c r="LMP455" s="22"/>
      <c r="LMQ455" s="22"/>
      <c r="LMR455" s="22"/>
      <c r="LMS455" s="22"/>
      <c r="LMT455" s="22"/>
      <c r="LMU455" s="22"/>
      <c r="LMV455" s="22"/>
      <c r="LMW455" s="22"/>
      <c r="LMX455" s="22"/>
      <c r="LMY455" s="22"/>
      <c r="LMZ455" s="22"/>
      <c r="LNA455" s="22"/>
      <c r="LNB455" s="22"/>
      <c r="LNC455" s="22"/>
      <c r="LND455" s="22"/>
      <c r="LNE455" s="22"/>
      <c r="LNF455" s="22"/>
      <c r="LNG455" s="22"/>
      <c r="LNH455" s="22"/>
      <c r="LNI455" s="22"/>
      <c r="LNJ455" s="22"/>
      <c r="LNK455" s="22"/>
      <c r="LNL455" s="22"/>
      <c r="LNM455" s="22"/>
      <c r="LNN455" s="22"/>
      <c r="LNO455" s="22"/>
      <c r="LNP455" s="22"/>
      <c r="LNQ455" s="22"/>
      <c r="LNR455" s="22"/>
      <c r="LNS455" s="22"/>
      <c r="LNT455" s="22"/>
      <c r="LNU455" s="22"/>
      <c r="LNV455" s="22"/>
      <c r="LNW455" s="22"/>
      <c r="LNX455" s="22"/>
      <c r="LNY455" s="22"/>
      <c r="LNZ455" s="22"/>
      <c r="LOA455" s="22"/>
      <c r="LOB455" s="22"/>
      <c r="LOC455" s="22"/>
      <c r="LOD455" s="22"/>
      <c r="LOE455" s="22"/>
      <c r="LOF455" s="22"/>
      <c r="LOG455" s="22"/>
      <c r="LOH455" s="22"/>
      <c r="LOI455" s="22"/>
      <c r="LOJ455" s="22"/>
      <c r="LOK455" s="22"/>
      <c r="LOL455" s="22"/>
      <c r="LOM455" s="22"/>
      <c r="LON455" s="22"/>
      <c r="LOO455" s="22"/>
      <c r="LOP455" s="22"/>
      <c r="LOQ455" s="22"/>
      <c r="LOR455" s="22"/>
      <c r="LOS455" s="22"/>
      <c r="LOT455" s="22"/>
      <c r="LOU455" s="22"/>
      <c r="LOV455" s="22"/>
      <c r="LOW455" s="22"/>
      <c r="LOX455" s="22"/>
      <c r="LOY455" s="22"/>
      <c r="LOZ455" s="22"/>
      <c r="LPA455" s="22"/>
      <c r="LPB455" s="22"/>
      <c r="LPC455" s="22"/>
      <c r="LPD455" s="22"/>
      <c r="LPE455" s="22"/>
      <c r="LPF455" s="22"/>
      <c r="LPG455" s="22"/>
      <c r="LPH455" s="22"/>
      <c r="LPI455" s="22"/>
      <c r="LPJ455" s="22"/>
      <c r="LPK455" s="22"/>
      <c r="LPL455" s="22"/>
      <c r="LPM455" s="22"/>
      <c r="LPN455" s="22"/>
      <c r="LPO455" s="22"/>
      <c r="LPP455" s="22"/>
      <c r="LPQ455" s="22"/>
      <c r="LPR455" s="22"/>
      <c r="LPS455" s="22"/>
      <c r="LPT455" s="22"/>
      <c r="LPU455" s="22"/>
      <c r="LPV455" s="22"/>
      <c r="LPW455" s="22"/>
      <c r="LPX455" s="22"/>
      <c r="LPY455" s="22"/>
      <c r="LPZ455" s="22"/>
      <c r="LQA455" s="22"/>
      <c r="LQB455" s="22"/>
      <c r="LQC455" s="22"/>
      <c r="LQD455" s="22"/>
      <c r="LQE455" s="22"/>
      <c r="LQF455" s="22"/>
      <c r="LQG455" s="22"/>
      <c r="LQH455" s="22"/>
      <c r="LQI455" s="22"/>
      <c r="LQJ455" s="22"/>
      <c r="LQK455" s="22"/>
      <c r="LQL455" s="22"/>
      <c r="LQM455" s="22"/>
      <c r="LQN455" s="22"/>
      <c r="LQO455" s="22"/>
      <c r="LQP455" s="22"/>
      <c r="LQQ455" s="22"/>
      <c r="LQR455" s="22"/>
      <c r="LQS455" s="22"/>
      <c r="LQT455" s="22"/>
      <c r="LQU455" s="22"/>
      <c r="LQV455" s="22"/>
      <c r="LQW455" s="22"/>
      <c r="LQX455" s="22"/>
      <c r="LQY455" s="22"/>
      <c r="LQZ455" s="22"/>
      <c r="LRA455" s="22"/>
      <c r="LRB455" s="22"/>
      <c r="LRC455" s="22"/>
      <c r="LRD455" s="22"/>
      <c r="LRE455" s="22"/>
      <c r="LRF455" s="22"/>
      <c r="LRG455" s="22"/>
      <c r="LRH455" s="22"/>
      <c r="LRI455" s="22"/>
      <c r="LRJ455" s="22"/>
      <c r="LRK455" s="22"/>
      <c r="LRL455" s="22"/>
      <c r="LRM455" s="22"/>
      <c r="LRN455" s="22"/>
      <c r="LRO455" s="22"/>
      <c r="LRP455" s="22"/>
      <c r="LRQ455" s="22"/>
      <c r="LRR455" s="22"/>
      <c r="LRS455" s="22"/>
      <c r="LRT455" s="22"/>
      <c r="LRU455" s="22"/>
      <c r="LRV455" s="22"/>
      <c r="LRW455" s="22"/>
      <c r="LRX455" s="22"/>
      <c r="LRY455" s="22"/>
      <c r="LRZ455" s="22"/>
      <c r="LSA455" s="22"/>
      <c r="LSB455" s="22"/>
      <c r="LSC455" s="22"/>
      <c r="LSD455" s="22"/>
      <c r="LSE455" s="22"/>
      <c r="LSF455" s="22"/>
      <c r="LSG455" s="22"/>
      <c r="LSH455" s="22"/>
      <c r="LSI455" s="22"/>
      <c r="LSJ455" s="22"/>
      <c r="LSK455" s="22"/>
      <c r="LSL455" s="22"/>
      <c r="LSM455" s="22"/>
      <c r="LSN455" s="22"/>
      <c r="LSO455" s="22"/>
      <c r="LSP455" s="22"/>
      <c r="LSQ455" s="22"/>
      <c r="LSR455" s="22"/>
      <c r="LSS455" s="22"/>
      <c r="LST455" s="22"/>
      <c r="LSU455" s="22"/>
      <c r="LSV455" s="22"/>
      <c r="LSW455" s="22"/>
      <c r="LSX455" s="22"/>
      <c r="LSY455" s="22"/>
      <c r="LSZ455" s="22"/>
      <c r="LTA455" s="22"/>
      <c r="LTB455" s="22"/>
      <c r="LTC455" s="22"/>
      <c r="LTD455" s="22"/>
      <c r="LTE455" s="22"/>
      <c r="LTF455" s="22"/>
      <c r="LTG455" s="22"/>
      <c r="LTH455" s="22"/>
      <c r="LTI455" s="22"/>
      <c r="LTJ455" s="22"/>
      <c r="LTK455" s="22"/>
      <c r="LTL455" s="22"/>
      <c r="LTM455" s="22"/>
      <c r="LTN455" s="22"/>
      <c r="LTO455" s="22"/>
      <c r="LTP455" s="22"/>
      <c r="LTQ455" s="22"/>
      <c r="LTR455" s="22"/>
      <c r="LTS455" s="22"/>
      <c r="LTT455" s="22"/>
      <c r="LTU455" s="22"/>
      <c r="LTV455" s="22"/>
      <c r="LTW455" s="22"/>
      <c r="LTX455" s="22"/>
      <c r="LTY455" s="22"/>
      <c r="LTZ455" s="22"/>
      <c r="LUA455" s="22"/>
      <c r="LUB455" s="22"/>
      <c r="LUC455" s="22"/>
      <c r="LUD455" s="22"/>
      <c r="LUE455" s="22"/>
      <c r="LUF455" s="22"/>
      <c r="LUG455" s="22"/>
      <c r="LUH455" s="22"/>
      <c r="LUI455" s="22"/>
      <c r="LUJ455" s="22"/>
      <c r="LUK455" s="22"/>
      <c r="LUL455" s="22"/>
      <c r="LUM455" s="22"/>
      <c r="LUN455" s="22"/>
      <c r="LUO455" s="22"/>
      <c r="LUP455" s="22"/>
      <c r="LUQ455" s="22"/>
      <c r="LUR455" s="22"/>
      <c r="LUS455" s="22"/>
      <c r="LUT455" s="22"/>
      <c r="LUU455" s="22"/>
      <c r="LUV455" s="22"/>
      <c r="LUW455" s="22"/>
      <c r="LUX455" s="22"/>
      <c r="LUY455" s="22"/>
      <c r="LUZ455" s="22"/>
      <c r="LVA455" s="22"/>
      <c r="LVB455" s="22"/>
      <c r="LVC455" s="22"/>
      <c r="LVD455" s="22"/>
      <c r="LVE455" s="22"/>
      <c r="LVF455" s="22"/>
      <c r="LVG455" s="22"/>
      <c r="LVH455" s="22"/>
      <c r="LVI455" s="22"/>
      <c r="LVJ455" s="22"/>
      <c r="LVK455" s="22"/>
      <c r="LVL455" s="22"/>
      <c r="LVM455" s="22"/>
      <c r="LVN455" s="22"/>
      <c r="LVO455" s="22"/>
      <c r="LVP455" s="22"/>
      <c r="LVQ455" s="22"/>
      <c r="LVR455" s="22"/>
      <c r="LVS455" s="22"/>
      <c r="LVT455" s="22"/>
      <c r="LVU455" s="22"/>
      <c r="LVV455" s="22"/>
      <c r="LVW455" s="22"/>
      <c r="LVX455" s="22"/>
      <c r="LVY455" s="22"/>
      <c r="LVZ455" s="22"/>
      <c r="LWA455" s="22"/>
      <c r="LWB455" s="22"/>
      <c r="LWC455" s="22"/>
      <c r="LWD455" s="22"/>
      <c r="LWE455" s="22"/>
      <c r="LWF455" s="22"/>
      <c r="LWG455" s="22"/>
      <c r="LWH455" s="22"/>
      <c r="LWI455" s="22"/>
      <c r="LWJ455" s="22"/>
      <c r="LWK455" s="22"/>
      <c r="LWL455" s="22"/>
      <c r="LWM455" s="22"/>
      <c r="LWN455" s="22"/>
      <c r="LWO455" s="22"/>
      <c r="LWP455" s="22"/>
      <c r="LWQ455" s="22"/>
      <c r="LWR455" s="22"/>
      <c r="LWS455" s="22"/>
      <c r="LWT455" s="22"/>
      <c r="LWU455" s="22"/>
      <c r="LWV455" s="22"/>
      <c r="LWW455" s="22"/>
      <c r="LWX455" s="22"/>
      <c r="LWY455" s="22"/>
      <c r="LWZ455" s="22"/>
      <c r="LXA455" s="22"/>
      <c r="LXB455" s="22"/>
      <c r="LXC455" s="22"/>
      <c r="LXD455" s="22"/>
      <c r="LXE455" s="22"/>
      <c r="LXF455" s="22"/>
      <c r="LXG455" s="22"/>
      <c r="LXH455" s="22"/>
      <c r="LXI455" s="22"/>
      <c r="LXJ455" s="22"/>
      <c r="LXK455" s="22"/>
      <c r="LXL455" s="22"/>
      <c r="LXM455" s="22"/>
      <c r="LXN455" s="22"/>
      <c r="LXO455" s="22"/>
      <c r="LXP455" s="22"/>
      <c r="LXQ455" s="22"/>
      <c r="LXR455" s="22"/>
      <c r="LXS455" s="22"/>
      <c r="LXT455" s="22"/>
      <c r="LXU455" s="22"/>
      <c r="LXV455" s="22"/>
      <c r="LXW455" s="22"/>
      <c r="LXX455" s="22"/>
      <c r="LXY455" s="22"/>
      <c r="LXZ455" s="22"/>
      <c r="LYA455" s="22"/>
      <c r="LYB455" s="22"/>
      <c r="LYC455" s="22"/>
      <c r="LYD455" s="22"/>
      <c r="LYE455" s="22"/>
      <c r="LYF455" s="22"/>
      <c r="LYG455" s="22"/>
      <c r="LYH455" s="22"/>
      <c r="LYI455" s="22"/>
      <c r="LYJ455" s="22"/>
      <c r="LYK455" s="22"/>
      <c r="LYL455" s="22"/>
      <c r="LYM455" s="22"/>
      <c r="LYN455" s="22"/>
      <c r="LYO455" s="22"/>
      <c r="LYP455" s="22"/>
      <c r="LYQ455" s="22"/>
      <c r="LYR455" s="22"/>
      <c r="LYS455" s="22"/>
      <c r="LYT455" s="22"/>
      <c r="LYU455" s="22"/>
      <c r="LYV455" s="22"/>
      <c r="LYW455" s="22"/>
      <c r="LYX455" s="22"/>
      <c r="LYY455" s="22"/>
      <c r="LYZ455" s="22"/>
      <c r="LZA455" s="22"/>
      <c r="LZB455" s="22"/>
      <c r="LZC455" s="22"/>
      <c r="LZD455" s="22"/>
      <c r="LZE455" s="22"/>
      <c r="LZF455" s="22"/>
      <c r="LZG455" s="22"/>
      <c r="LZH455" s="22"/>
      <c r="LZI455" s="22"/>
      <c r="LZJ455" s="22"/>
      <c r="LZK455" s="22"/>
      <c r="LZL455" s="22"/>
      <c r="LZM455" s="22"/>
      <c r="LZN455" s="22"/>
      <c r="LZO455" s="22"/>
      <c r="LZP455" s="22"/>
      <c r="LZQ455" s="22"/>
      <c r="LZR455" s="22"/>
      <c r="LZS455" s="22"/>
      <c r="LZT455" s="22"/>
      <c r="LZU455" s="22"/>
      <c r="LZV455" s="22"/>
      <c r="LZW455" s="22"/>
      <c r="LZX455" s="22"/>
      <c r="LZY455" s="22"/>
      <c r="LZZ455" s="22"/>
      <c r="MAA455" s="22"/>
      <c r="MAB455" s="22"/>
      <c r="MAC455" s="22"/>
      <c r="MAD455" s="22"/>
      <c r="MAE455" s="22"/>
      <c r="MAF455" s="22"/>
      <c r="MAG455" s="22"/>
      <c r="MAH455" s="22"/>
      <c r="MAI455" s="22"/>
      <c r="MAJ455" s="22"/>
      <c r="MAK455" s="22"/>
      <c r="MAL455" s="22"/>
      <c r="MAM455" s="22"/>
      <c r="MAN455" s="22"/>
      <c r="MAO455" s="22"/>
      <c r="MAP455" s="22"/>
      <c r="MAQ455" s="22"/>
      <c r="MAR455" s="22"/>
      <c r="MAS455" s="22"/>
      <c r="MAT455" s="22"/>
      <c r="MAU455" s="22"/>
      <c r="MAV455" s="22"/>
      <c r="MAW455" s="22"/>
      <c r="MAX455" s="22"/>
      <c r="MAY455" s="22"/>
      <c r="MAZ455" s="22"/>
      <c r="MBA455" s="22"/>
      <c r="MBB455" s="22"/>
      <c r="MBC455" s="22"/>
      <c r="MBD455" s="22"/>
      <c r="MBE455" s="22"/>
      <c r="MBF455" s="22"/>
      <c r="MBG455" s="22"/>
      <c r="MBH455" s="22"/>
      <c r="MBI455" s="22"/>
      <c r="MBJ455" s="22"/>
      <c r="MBK455" s="22"/>
      <c r="MBL455" s="22"/>
      <c r="MBM455" s="22"/>
      <c r="MBN455" s="22"/>
      <c r="MBO455" s="22"/>
      <c r="MBP455" s="22"/>
      <c r="MBQ455" s="22"/>
      <c r="MBR455" s="22"/>
      <c r="MBS455" s="22"/>
      <c r="MBT455" s="22"/>
      <c r="MBU455" s="22"/>
      <c r="MBV455" s="22"/>
      <c r="MBW455" s="22"/>
      <c r="MBX455" s="22"/>
      <c r="MBY455" s="22"/>
      <c r="MBZ455" s="22"/>
      <c r="MCA455" s="22"/>
      <c r="MCB455" s="22"/>
      <c r="MCC455" s="22"/>
      <c r="MCD455" s="22"/>
      <c r="MCE455" s="22"/>
      <c r="MCF455" s="22"/>
      <c r="MCG455" s="22"/>
      <c r="MCH455" s="22"/>
      <c r="MCI455" s="22"/>
      <c r="MCJ455" s="22"/>
      <c r="MCK455" s="22"/>
      <c r="MCL455" s="22"/>
      <c r="MCM455" s="22"/>
      <c r="MCN455" s="22"/>
      <c r="MCO455" s="22"/>
      <c r="MCP455" s="22"/>
      <c r="MCQ455" s="22"/>
      <c r="MCR455" s="22"/>
      <c r="MCS455" s="22"/>
      <c r="MCT455" s="22"/>
      <c r="MCU455" s="22"/>
      <c r="MCV455" s="22"/>
      <c r="MCW455" s="22"/>
      <c r="MCX455" s="22"/>
      <c r="MCY455" s="22"/>
      <c r="MCZ455" s="22"/>
      <c r="MDA455" s="22"/>
      <c r="MDB455" s="22"/>
      <c r="MDC455" s="22"/>
      <c r="MDD455" s="22"/>
      <c r="MDE455" s="22"/>
      <c r="MDF455" s="22"/>
      <c r="MDG455" s="22"/>
      <c r="MDH455" s="22"/>
      <c r="MDI455" s="22"/>
      <c r="MDJ455" s="22"/>
      <c r="MDK455" s="22"/>
      <c r="MDL455" s="22"/>
      <c r="MDM455" s="22"/>
      <c r="MDN455" s="22"/>
      <c r="MDO455" s="22"/>
      <c r="MDP455" s="22"/>
      <c r="MDQ455" s="22"/>
      <c r="MDR455" s="22"/>
      <c r="MDS455" s="22"/>
      <c r="MDT455" s="22"/>
      <c r="MDU455" s="22"/>
      <c r="MDV455" s="22"/>
      <c r="MDW455" s="22"/>
      <c r="MDX455" s="22"/>
      <c r="MDY455" s="22"/>
      <c r="MDZ455" s="22"/>
      <c r="MEA455" s="22"/>
      <c r="MEB455" s="22"/>
      <c r="MEC455" s="22"/>
      <c r="MED455" s="22"/>
      <c r="MEE455" s="22"/>
      <c r="MEF455" s="22"/>
      <c r="MEG455" s="22"/>
      <c r="MEH455" s="22"/>
      <c r="MEI455" s="22"/>
      <c r="MEJ455" s="22"/>
      <c r="MEK455" s="22"/>
      <c r="MEL455" s="22"/>
      <c r="MEM455" s="22"/>
      <c r="MEN455" s="22"/>
      <c r="MEO455" s="22"/>
      <c r="MEP455" s="22"/>
      <c r="MEQ455" s="22"/>
      <c r="MER455" s="22"/>
      <c r="MES455" s="22"/>
      <c r="MET455" s="22"/>
      <c r="MEU455" s="22"/>
      <c r="MEV455" s="22"/>
      <c r="MEW455" s="22"/>
      <c r="MEX455" s="22"/>
      <c r="MEY455" s="22"/>
      <c r="MEZ455" s="22"/>
      <c r="MFA455" s="22"/>
      <c r="MFB455" s="22"/>
      <c r="MFC455" s="22"/>
      <c r="MFD455" s="22"/>
      <c r="MFE455" s="22"/>
      <c r="MFF455" s="22"/>
      <c r="MFG455" s="22"/>
      <c r="MFH455" s="22"/>
      <c r="MFI455" s="22"/>
      <c r="MFJ455" s="22"/>
      <c r="MFK455" s="22"/>
      <c r="MFL455" s="22"/>
      <c r="MFM455" s="22"/>
      <c r="MFN455" s="22"/>
      <c r="MFO455" s="22"/>
      <c r="MFP455" s="22"/>
      <c r="MFQ455" s="22"/>
      <c r="MFR455" s="22"/>
      <c r="MFS455" s="22"/>
      <c r="MFT455" s="22"/>
      <c r="MFU455" s="22"/>
      <c r="MFV455" s="22"/>
      <c r="MFW455" s="22"/>
      <c r="MFX455" s="22"/>
      <c r="MFY455" s="22"/>
      <c r="MFZ455" s="22"/>
      <c r="MGA455" s="22"/>
      <c r="MGB455" s="22"/>
      <c r="MGC455" s="22"/>
      <c r="MGD455" s="22"/>
      <c r="MGE455" s="22"/>
      <c r="MGF455" s="22"/>
      <c r="MGG455" s="22"/>
      <c r="MGH455" s="22"/>
      <c r="MGI455" s="22"/>
      <c r="MGJ455" s="22"/>
      <c r="MGK455" s="22"/>
      <c r="MGL455" s="22"/>
      <c r="MGM455" s="22"/>
      <c r="MGN455" s="22"/>
      <c r="MGO455" s="22"/>
      <c r="MGP455" s="22"/>
      <c r="MGQ455" s="22"/>
      <c r="MGR455" s="22"/>
      <c r="MGS455" s="22"/>
      <c r="MGT455" s="22"/>
      <c r="MGU455" s="22"/>
      <c r="MGV455" s="22"/>
      <c r="MGW455" s="22"/>
      <c r="MGX455" s="22"/>
      <c r="MGY455" s="22"/>
      <c r="MGZ455" s="22"/>
      <c r="MHA455" s="22"/>
      <c r="MHB455" s="22"/>
      <c r="MHC455" s="22"/>
      <c r="MHD455" s="22"/>
      <c r="MHE455" s="22"/>
      <c r="MHF455" s="22"/>
      <c r="MHG455" s="22"/>
      <c r="MHH455" s="22"/>
      <c r="MHI455" s="22"/>
      <c r="MHJ455" s="22"/>
      <c r="MHK455" s="22"/>
      <c r="MHL455" s="22"/>
      <c r="MHM455" s="22"/>
      <c r="MHN455" s="22"/>
      <c r="MHO455" s="22"/>
      <c r="MHP455" s="22"/>
      <c r="MHQ455" s="22"/>
      <c r="MHR455" s="22"/>
      <c r="MHS455" s="22"/>
      <c r="MHT455" s="22"/>
      <c r="MHU455" s="22"/>
      <c r="MHV455" s="22"/>
      <c r="MHW455" s="22"/>
      <c r="MHX455" s="22"/>
      <c r="MHY455" s="22"/>
      <c r="MHZ455" s="22"/>
      <c r="MIA455" s="22"/>
      <c r="MIB455" s="22"/>
      <c r="MIC455" s="22"/>
      <c r="MID455" s="22"/>
      <c r="MIE455" s="22"/>
      <c r="MIF455" s="22"/>
      <c r="MIG455" s="22"/>
      <c r="MIH455" s="22"/>
      <c r="MII455" s="22"/>
      <c r="MIJ455" s="22"/>
      <c r="MIK455" s="22"/>
      <c r="MIL455" s="22"/>
      <c r="MIM455" s="22"/>
      <c r="MIN455" s="22"/>
      <c r="MIO455" s="22"/>
      <c r="MIP455" s="22"/>
      <c r="MIQ455" s="22"/>
      <c r="MIR455" s="22"/>
      <c r="MIS455" s="22"/>
      <c r="MIT455" s="22"/>
      <c r="MIU455" s="22"/>
      <c r="MIV455" s="22"/>
      <c r="MIW455" s="22"/>
      <c r="MIX455" s="22"/>
      <c r="MIY455" s="22"/>
      <c r="MIZ455" s="22"/>
      <c r="MJA455" s="22"/>
      <c r="MJB455" s="22"/>
      <c r="MJC455" s="22"/>
      <c r="MJD455" s="22"/>
      <c r="MJE455" s="22"/>
      <c r="MJF455" s="22"/>
      <c r="MJG455" s="22"/>
      <c r="MJH455" s="22"/>
      <c r="MJI455" s="22"/>
      <c r="MJJ455" s="22"/>
      <c r="MJK455" s="22"/>
      <c r="MJL455" s="22"/>
      <c r="MJM455" s="22"/>
      <c r="MJN455" s="22"/>
      <c r="MJO455" s="22"/>
      <c r="MJP455" s="22"/>
      <c r="MJQ455" s="22"/>
      <c r="MJR455" s="22"/>
      <c r="MJS455" s="22"/>
      <c r="MJT455" s="22"/>
      <c r="MJU455" s="22"/>
      <c r="MJV455" s="22"/>
      <c r="MJW455" s="22"/>
      <c r="MJX455" s="22"/>
      <c r="MJY455" s="22"/>
      <c r="MJZ455" s="22"/>
      <c r="MKA455" s="22"/>
      <c r="MKB455" s="22"/>
      <c r="MKC455" s="22"/>
      <c r="MKD455" s="22"/>
      <c r="MKE455" s="22"/>
      <c r="MKF455" s="22"/>
      <c r="MKG455" s="22"/>
      <c r="MKH455" s="22"/>
      <c r="MKI455" s="22"/>
      <c r="MKJ455" s="22"/>
      <c r="MKK455" s="22"/>
      <c r="MKL455" s="22"/>
      <c r="MKM455" s="22"/>
      <c r="MKN455" s="22"/>
      <c r="MKO455" s="22"/>
      <c r="MKP455" s="22"/>
      <c r="MKQ455" s="22"/>
      <c r="MKR455" s="22"/>
      <c r="MKS455" s="22"/>
      <c r="MKT455" s="22"/>
      <c r="MKU455" s="22"/>
      <c r="MKV455" s="22"/>
      <c r="MKW455" s="22"/>
      <c r="MKX455" s="22"/>
      <c r="MKY455" s="22"/>
      <c r="MKZ455" s="22"/>
      <c r="MLA455" s="22"/>
      <c r="MLB455" s="22"/>
      <c r="MLC455" s="22"/>
      <c r="MLD455" s="22"/>
      <c r="MLE455" s="22"/>
      <c r="MLF455" s="22"/>
      <c r="MLG455" s="22"/>
      <c r="MLH455" s="22"/>
      <c r="MLI455" s="22"/>
      <c r="MLJ455" s="22"/>
      <c r="MLK455" s="22"/>
      <c r="MLL455" s="22"/>
      <c r="MLM455" s="22"/>
      <c r="MLN455" s="22"/>
      <c r="MLO455" s="22"/>
      <c r="MLP455" s="22"/>
      <c r="MLQ455" s="22"/>
      <c r="MLR455" s="22"/>
      <c r="MLS455" s="22"/>
      <c r="MLT455" s="22"/>
      <c r="MLU455" s="22"/>
      <c r="MLV455" s="22"/>
      <c r="MLW455" s="22"/>
      <c r="MLX455" s="22"/>
      <c r="MLY455" s="22"/>
      <c r="MLZ455" s="22"/>
      <c r="MMA455" s="22"/>
      <c r="MMB455" s="22"/>
      <c r="MMC455" s="22"/>
      <c r="MMD455" s="22"/>
      <c r="MME455" s="22"/>
      <c r="MMF455" s="22"/>
      <c r="MMG455" s="22"/>
      <c r="MMH455" s="22"/>
      <c r="MMI455" s="22"/>
      <c r="MMJ455" s="22"/>
      <c r="MMK455" s="22"/>
      <c r="MML455" s="22"/>
      <c r="MMM455" s="22"/>
      <c r="MMN455" s="22"/>
      <c r="MMO455" s="22"/>
      <c r="MMP455" s="22"/>
      <c r="MMQ455" s="22"/>
      <c r="MMR455" s="22"/>
      <c r="MMS455" s="22"/>
      <c r="MMT455" s="22"/>
      <c r="MMU455" s="22"/>
      <c r="MMV455" s="22"/>
      <c r="MMW455" s="22"/>
      <c r="MMX455" s="22"/>
      <c r="MMY455" s="22"/>
      <c r="MMZ455" s="22"/>
      <c r="MNA455" s="22"/>
      <c r="MNB455" s="22"/>
      <c r="MNC455" s="22"/>
      <c r="MND455" s="22"/>
      <c r="MNE455" s="22"/>
      <c r="MNF455" s="22"/>
      <c r="MNG455" s="22"/>
      <c r="MNH455" s="22"/>
      <c r="MNI455" s="22"/>
      <c r="MNJ455" s="22"/>
      <c r="MNK455" s="22"/>
      <c r="MNL455" s="22"/>
      <c r="MNM455" s="22"/>
      <c r="MNN455" s="22"/>
      <c r="MNO455" s="22"/>
      <c r="MNP455" s="22"/>
      <c r="MNQ455" s="22"/>
      <c r="MNR455" s="22"/>
      <c r="MNS455" s="22"/>
      <c r="MNT455" s="22"/>
      <c r="MNU455" s="22"/>
      <c r="MNV455" s="22"/>
      <c r="MNW455" s="22"/>
      <c r="MNX455" s="22"/>
      <c r="MNY455" s="22"/>
      <c r="MNZ455" s="22"/>
      <c r="MOA455" s="22"/>
      <c r="MOB455" s="22"/>
      <c r="MOC455" s="22"/>
      <c r="MOD455" s="22"/>
      <c r="MOE455" s="22"/>
      <c r="MOF455" s="22"/>
      <c r="MOG455" s="22"/>
      <c r="MOH455" s="22"/>
      <c r="MOI455" s="22"/>
      <c r="MOJ455" s="22"/>
      <c r="MOK455" s="22"/>
      <c r="MOL455" s="22"/>
      <c r="MOM455" s="22"/>
      <c r="MON455" s="22"/>
      <c r="MOO455" s="22"/>
      <c r="MOP455" s="22"/>
      <c r="MOQ455" s="22"/>
      <c r="MOR455" s="22"/>
      <c r="MOS455" s="22"/>
      <c r="MOT455" s="22"/>
      <c r="MOU455" s="22"/>
      <c r="MOV455" s="22"/>
      <c r="MOW455" s="22"/>
      <c r="MOX455" s="22"/>
      <c r="MOY455" s="22"/>
      <c r="MOZ455" s="22"/>
      <c r="MPA455" s="22"/>
      <c r="MPB455" s="22"/>
      <c r="MPC455" s="22"/>
      <c r="MPD455" s="22"/>
      <c r="MPE455" s="22"/>
      <c r="MPF455" s="22"/>
      <c r="MPG455" s="22"/>
      <c r="MPH455" s="22"/>
      <c r="MPI455" s="22"/>
      <c r="MPJ455" s="22"/>
      <c r="MPK455" s="22"/>
      <c r="MPL455" s="22"/>
      <c r="MPM455" s="22"/>
      <c r="MPN455" s="22"/>
      <c r="MPO455" s="22"/>
      <c r="MPP455" s="22"/>
      <c r="MPQ455" s="22"/>
      <c r="MPR455" s="22"/>
      <c r="MPS455" s="22"/>
      <c r="MPT455" s="22"/>
      <c r="MPU455" s="22"/>
      <c r="MPV455" s="22"/>
      <c r="MPW455" s="22"/>
      <c r="MPX455" s="22"/>
      <c r="MPY455" s="22"/>
      <c r="MPZ455" s="22"/>
      <c r="MQA455" s="22"/>
      <c r="MQB455" s="22"/>
      <c r="MQC455" s="22"/>
      <c r="MQD455" s="22"/>
      <c r="MQE455" s="22"/>
      <c r="MQF455" s="22"/>
      <c r="MQG455" s="22"/>
      <c r="MQH455" s="22"/>
      <c r="MQI455" s="22"/>
      <c r="MQJ455" s="22"/>
      <c r="MQK455" s="22"/>
      <c r="MQL455" s="22"/>
      <c r="MQM455" s="22"/>
      <c r="MQN455" s="22"/>
      <c r="MQO455" s="22"/>
      <c r="MQP455" s="22"/>
      <c r="MQQ455" s="22"/>
      <c r="MQR455" s="22"/>
      <c r="MQS455" s="22"/>
      <c r="MQT455" s="22"/>
      <c r="MQU455" s="22"/>
      <c r="MQV455" s="22"/>
      <c r="MQW455" s="22"/>
      <c r="MQX455" s="22"/>
      <c r="MQY455" s="22"/>
      <c r="MQZ455" s="22"/>
      <c r="MRA455" s="22"/>
      <c r="MRB455" s="22"/>
      <c r="MRC455" s="22"/>
      <c r="MRD455" s="22"/>
      <c r="MRE455" s="22"/>
      <c r="MRF455" s="22"/>
      <c r="MRG455" s="22"/>
      <c r="MRH455" s="22"/>
      <c r="MRI455" s="22"/>
      <c r="MRJ455" s="22"/>
      <c r="MRK455" s="22"/>
      <c r="MRL455" s="22"/>
      <c r="MRM455" s="22"/>
      <c r="MRN455" s="22"/>
      <c r="MRO455" s="22"/>
      <c r="MRP455" s="22"/>
      <c r="MRQ455" s="22"/>
      <c r="MRR455" s="22"/>
      <c r="MRS455" s="22"/>
      <c r="MRT455" s="22"/>
      <c r="MRU455" s="22"/>
      <c r="MRV455" s="22"/>
      <c r="MRW455" s="22"/>
      <c r="MRX455" s="22"/>
      <c r="MRY455" s="22"/>
      <c r="MRZ455" s="22"/>
      <c r="MSA455" s="22"/>
      <c r="MSB455" s="22"/>
      <c r="MSC455" s="22"/>
      <c r="MSD455" s="22"/>
      <c r="MSE455" s="22"/>
      <c r="MSF455" s="22"/>
      <c r="MSG455" s="22"/>
      <c r="MSH455" s="22"/>
      <c r="MSI455" s="22"/>
      <c r="MSJ455" s="22"/>
      <c r="MSK455" s="22"/>
      <c r="MSL455" s="22"/>
      <c r="MSM455" s="22"/>
      <c r="MSN455" s="22"/>
      <c r="MSO455" s="22"/>
      <c r="MSP455" s="22"/>
      <c r="MSQ455" s="22"/>
      <c r="MSR455" s="22"/>
      <c r="MSS455" s="22"/>
      <c r="MST455" s="22"/>
      <c r="MSU455" s="22"/>
      <c r="MSV455" s="22"/>
      <c r="MSW455" s="22"/>
      <c r="MSX455" s="22"/>
      <c r="MSY455" s="22"/>
      <c r="MSZ455" s="22"/>
      <c r="MTA455" s="22"/>
      <c r="MTB455" s="22"/>
      <c r="MTC455" s="22"/>
      <c r="MTD455" s="22"/>
      <c r="MTE455" s="22"/>
      <c r="MTF455" s="22"/>
      <c r="MTG455" s="22"/>
      <c r="MTH455" s="22"/>
      <c r="MTI455" s="22"/>
      <c r="MTJ455" s="22"/>
      <c r="MTK455" s="22"/>
      <c r="MTL455" s="22"/>
      <c r="MTM455" s="22"/>
      <c r="MTN455" s="22"/>
      <c r="MTO455" s="22"/>
      <c r="MTP455" s="22"/>
      <c r="MTQ455" s="22"/>
      <c r="MTR455" s="22"/>
      <c r="MTS455" s="22"/>
      <c r="MTT455" s="22"/>
      <c r="MTU455" s="22"/>
      <c r="MTV455" s="22"/>
      <c r="MTW455" s="22"/>
      <c r="MTX455" s="22"/>
      <c r="MTY455" s="22"/>
      <c r="MTZ455" s="22"/>
      <c r="MUA455" s="22"/>
      <c r="MUB455" s="22"/>
      <c r="MUC455" s="22"/>
      <c r="MUD455" s="22"/>
      <c r="MUE455" s="22"/>
      <c r="MUF455" s="22"/>
      <c r="MUG455" s="22"/>
      <c r="MUH455" s="22"/>
      <c r="MUI455" s="22"/>
      <c r="MUJ455" s="22"/>
      <c r="MUK455" s="22"/>
      <c r="MUL455" s="22"/>
      <c r="MUM455" s="22"/>
      <c r="MUN455" s="22"/>
      <c r="MUO455" s="22"/>
      <c r="MUP455" s="22"/>
      <c r="MUQ455" s="22"/>
      <c r="MUR455" s="22"/>
      <c r="MUS455" s="22"/>
      <c r="MUT455" s="22"/>
      <c r="MUU455" s="22"/>
      <c r="MUV455" s="22"/>
      <c r="MUW455" s="22"/>
      <c r="MUX455" s="22"/>
      <c r="MUY455" s="22"/>
      <c r="MUZ455" s="22"/>
      <c r="MVA455" s="22"/>
      <c r="MVB455" s="22"/>
      <c r="MVC455" s="22"/>
      <c r="MVD455" s="22"/>
      <c r="MVE455" s="22"/>
      <c r="MVF455" s="22"/>
      <c r="MVG455" s="22"/>
      <c r="MVH455" s="22"/>
      <c r="MVI455" s="22"/>
      <c r="MVJ455" s="22"/>
      <c r="MVK455" s="22"/>
      <c r="MVL455" s="22"/>
      <c r="MVM455" s="22"/>
      <c r="MVN455" s="22"/>
      <c r="MVO455" s="22"/>
      <c r="MVP455" s="22"/>
      <c r="MVQ455" s="22"/>
      <c r="MVR455" s="22"/>
      <c r="MVS455" s="22"/>
      <c r="MVT455" s="22"/>
      <c r="MVU455" s="22"/>
      <c r="MVV455" s="22"/>
      <c r="MVW455" s="22"/>
      <c r="MVX455" s="22"/>
      <c r="MVY455" s="22"/>
      <c r="MVZ455" s="22"/>
      <c r="MWA455" s="22"/>
      <c r="MWB455" s="22"/>
      <c r="MWC455" s="22"/>
      <c r="MWD455" s="22"/>
      <c r="MWE455" s="22"/>
      <c r="MWF455" s="22"/>
      <c r="MWG455" s="22"/>
      <c r="MWH455" s="22"/>
      <c r="MWI455" s="22"/>
      <c r="MWJ455" s="22"/>
      <c r="MWK455" s="22"/>
      <c r="MWL455" s="22"/>
      <c r="MWM455" s="22"/>
      <c r="MWN455" s="22"/>
      <c r="MWO455" s="22"/>
      <c r="MWP455" s="22"/>
      <c r="MWQ455" s="22"/>
      <c r="MWR455" s="22"/>
      <c r="MWS455" s="22"/>
      <c r="MWT455" s="22"/>
      <c r="MWU455" s="22"/>
      <c r="MWV455" s="22"/>
      <c r="MWW455" s="22"/>
      <c r="MWX455" s="22"/>
      <c r="MWY455" s="22"/>
      <c r="MWZ455" s="22"/>
      <c r="MXA455" s="22"/>
      <c r="MXB455" s="22"/>
      <c r="MXC455" s="22"/>
      <c r="MXD455" s="22"/>
      <c r="MXE455" s="22"/>
      <c r="MXF455" s="22"/>
      <c r="MXG455" s="22"/>
      <c r="MXH455" s="22"/>
      <c r="MXI455" s="22"/>
      <c r="MXJ455" s="22"/>
      <c r="MXK455" s="22"/>
      <c r="MXL455" s="22"/>
      <c r="MXM455" s="22"/>
      <c r="MXN455" s="22"/>
      <c r="MXO455" s="22"/>
      <c r="MXP455" s="22"/>
      <c r="MXQ455" s="22"/>
      <c r="MXR455" s="22"/>
      <c r="MXS455" s="22"/>
      <c r="MXT455" s="22"/>
      <c r="MXU455" s="22"/>
      <c r="MXV455" s="22"/>
      <c r="MXW455" s="22"/>
      <c r="MXX455" s="22"/>
      <c r="MXY455" s="22"/>
      <c r="MXZ455" s="22"/>
      <c r="MYA455" s="22"/>
      <c r="MYB455" s="22"/>
      <c r="MYC455" s="22"/>
      <c r="MYD455" s="22"/>
      <c r="MYE455" s="22"/>
      <c r="MYF455" s="22"/>
      <c r="MYG455" s="22"/>
      <c r="MYH455" s="22"/>
      <c r="MYI455" s="22"/>
      <c r="MYJ455" s="22"/>
      <c r="MYK455" s="22"/>
      <c r="MYL455" s="22"/>
      <c r="MYM455" s="22"/>
      <c r="MYN455" s="22"/>
      <c r="MYO455" s="22"/>
      <c r="MYP455" s="22"/>
      <c r="MYQ455" s="22"/>
      <c r="MYR455" s="22"/>
      <c r="MYS455" s="22"/>
      <c r="MYT455" s="22"/>
      <c r="MYU455" s="22"/>
      <c r="MYV455" s="22"/>
      <c r="MYW455" s="22"/>
      <c r="MYX455" s="22"/>
      <c r="MYY455" s="22"/>
      <c r="MYZ455" s="22"/>
      <c r="MZA455" s="22"/>
      <c r="MZB455" s="22"/>
      <c r="MZC455" s="22"/>
      <c r="MZD455" s="22"/>
      <c r="MZE455" s="22"/>
      <c r="MZF455" s="22"/>
      <c r="MZG455" s="22"/>
      <c r="MZH455" s="22"/>
      <c r="MZI455" s="22"/>
      <c r="MZJ455" s="22"/>
      <c r="MZK455" s="22"/>
      <c r="MZL455" s="22"/>
      <c r="MZM455" s="22"/>
      <c r="MZN455" s="22"/>
      <c r="MZO455" s="22"/>
      <c r="MZP455" s="22"/>
      <c r="MZQ455" s="22"/>
      <c r="MZR455" s="22"/>
      <c r="MZS455" s="22"/>
      <c r="MZT455" s="22"/>
      <c r="MZU455" s="22"/>
      <c r="MZV455" s="22"/>
      <c r="MZW455" s="22"/>
      <c r="MZX455" s="22"/>
      <c r="MZY455" s="22"/>
      <c r="MZZ455" s="22"/>
      <c r="NAA455" s="22"/>
      <c r="NAB455" s="22"/>
      <c r="NAC455" s="22"/>
      <c r="NAD455" s="22"/>
      <c r="NAE455" s="22"/>
      <c r="NAF455" s="22"/>
      <c r="NAG455" s="22"/>
      <c r="NAH455" s="22"/>
      <c r="NAI455" s="22"/>
      <c r="NAJ455" s="22"/>
      <c r="NAK455" s="22"/>
      <c r="NAL455" s="22"/>
      <c r="NAM455" s="22"/>
      <c r="NAN455" s="22"/>
      <c r="NAO455" s="22"/>
      <c r="NAP455" s="22"/>
      <c r="NAQ455" s="22"/>
      <c r="NAR455" s="22"/>
      <c r="NAS455" s="22"/>
      <c r="NAT455" s="22"/>
      <c r="NAU455" s="22"/>
      <c r="NAV455" s="22"/>
      <c r="NAW455" s="22"/>
      <c r="NAX455" s="22"/>
      <c r="NAY455" s="22"/>
      <c r="NAZ455" s="22"/>
      <c r="NBA455" s="22"/>
      <c r="NBB455" s="22"/>
      <c r="NBC455" s="22"/>
      <c r="NBD455" s="22"/>
      <c r="NBE455" s="22"/>
      <c r="NBF455" s="22"/>
      <c r="NBG455" s="22"/>
      <c r="NBH455" s="22"/>
      <c r="NBI455" s="22"/>
      <c r="NBJ455" s="22"/>
      <c r="NBK455" s="22"/>
      <c r="NBL455" s="22"/>
      <c r="NBM455" s="22"/>
      <c r="NBN455" s="22"/>
      <c r="NBO455" s="22"/>
      <c r="NBP455" s="22"/>
      <c r="NBQ455" s="22"/>
      <c r="NBR455" s="22"/>
      <c r="NBS455" s="22"/>
      <c r="NBT455" s="22"/>
      <c r="NBU455" s="22"/>
      <c r="NBV455" s="22"/>
      <c r="NBW455" s="22"/>
      <c r="NBX455" s="22"/>
      <c r="NBY455" s="22"/>
      <c r="NBZ455" s="22"/>
      <c r="NCA455" s="22"/>
      <c r="NCB455" s="22"/>
      <c r="NCC455" s="22"/>
      <c r="NCD455" s="22"/>
      <c r="NCE455" s="22"/>
      <c r="NCF455" s="22"/>
      <c r="NCG455" s="22"/>
      <c r="NCH455" s="22"/>
      <c r="NCI455" s="22"/>
      <c r="NCJ455" s="22"/>
      <c r="NCK455" s="22"/>
      <c r="NCL455" s="22"/>
      <c r="NCM455" s="22"/>
      <c r="NCN455" s="22"/>
      <c r="NCO455" s="22"/>
      <c r="NCP455" s="22"/>
      <c r="NCQ455" s="22"/>
      <c r="NCR455" s="22"/>
      <c r="NCS455" s="22"/>
      <c r="NCT455" s="22"/>
      <c r="NCU455" s="22"/>
      <c r="NCV455" s="22"/>
      <c r="NCW455" s="22"/>
      <c r="NCX455" s="22"/>
      <c r="NCY455" s="22"/>
      <c r="NCZ455" s="22"/>
      <c r="NDA455" s="22"/>
      <c r="NDB455" s="22"/>
      <c r="NDC455" s="22"/>
      <c r="NDD455" s="22"/>
      <c r="NDE455" s="22"/>
      <c r="NDF455" s="22"/>
      <c r="NDG455" s="22"/>
      <c r="NDH455" s="22"/>
      <c r="NDI455" s="22"/>
      <c r="NDJ455" s="22"/>
      <c r="NDK455" s="22"/>
      <c r="NDL455" s="22"/>
      <c r="NDM455" s="22"/>
      <c r="NDN455" s="22"/>
      <c r="NDO455" s="22"/>
      <c r="NDP455" s="22"/>
      <c r="NDQ455" s="22"/>
      <c r="NDR455" s="22"/>
      <c r="NDS455" s="22"/>
      <c r="NDT455" s="22"/>
      <c r="NDU455" s="22"/>
      <c r="NDV455" s="22"/>
      <c r="NDW455" s="22"/>
      <c r="NDX455" s="22"/>
      <c r="NDY455" s="22"/>
      <c r="NDZ455" s="22"/>
      <c r="NEA455" s="22"/>
      <c r="NEB455" s="22"/>
      <c r="NEC455" s="22"/>
      <c r="NED455" s="22"/>
      <c r="NEE455" s="22"/>
      <c r="NEF455" s="22"/>
      <c r="NEG455" s="22"/>
      <c r="NEH455" s="22"/>
      <c r="NEI455" s="22"/>
      <c r="NEJ455" s="22"/>
      <c r="NEK455" s="22"/>
      <c r="NEL455" s="22"/>
      <c r="NEM455" s="22"/>
      <c r="NEN455" s="22"/>
      <c r="NEO455" s="22"/>
      <c r="NEP455" s="22"/>
      <c r="NEQ455" s="22"/>
      <c r="NER455" s="22"/>
      <c r="NES455" s="22"/>
      <c r="NET455" s="22"/>
      <c r="NEU455" s="22"/>
      <c r="NEV455" s="22"/>
      <c r="NEW455" s="22"/>
      <c r="NEX455" s="22"/>
      <c r="NEY455" s="22"/>
      <c r="NEZ455" s="22"/>
      <c r="NFA455" s="22"/>
      <c r="NFB455" s="22"/>
      <c r="NFC455" s="22"/>
      <c r="NFD455" s="22"/>
      <c r="NFE455" s="22"/>
      <c r="NFF455" s="22"/>
      <c r="NFG455" s="22"/>
      <c r="NFH455" s="22"/>
      <c r="NFI455" s="22"/>
      <c r="NFJ455" s="22"/>
      <c r="NFK455" s="22"/>
      <c r="NFL455" s="22"/>
      <c r="NFM455" s="22"/>
      <c r="NFN455" s="22"/>
      <c r="NFO455" s="22"/>
      <c r="NFP455" s="22"/>
      <c r="NFQ455" s="22"/>
      <c r="NFR455" s="22"/>
      <c r="NFS455" s="22"/>
      <c r="NFT455" s="22"/>
      <c r="NFU455" s="22"/>
      <c r="NFV455" s="22"/>
      <c r="NFW455" s="22"/>
      <c r="NFX455" s="22"/>
      <c r="NFY455" s="22"/>
      <c r="NFZ455" s="22"/>
      <c r="NGA455" s="22"/>
      <c r="NGB455" s="22"/>
      <c r="NGC455" s="22"/>
      <c r="NGD455" s="22"/>
      <c r="NGE455" s="22"/>
      <c r="NGF455" s="22"/>
      <c r="NGG455" s="22"/>
      <c r="NGH455" s="22"/>
      <c r="NGI455" s="22"/>
      <c r="NGJ455" s="22"/>
      <c r="NGK455" s="22"/>
      <c r="NGL455" s="22"/>
      <c r="NGM455" s="22"/>
      <c r="NGN455" s="22"/>
      <c r="NGO455" s="22"/>
      <c r="NGP455" s="22"/>
      <c r="NGQ455" s="22"/>
      <c r="NGR455" s="22"/>
      <c r="NGS455" s="22"/>
      <c r="NGT455" s="22"/>
      <c r="NGU455" s="22"/>
      <c r="NGV455" s="22"/>
      <c r="NGW455" s="22"/>
      <c r="NGX455" s="22"/>
      <c r="NGY455" s="22"/>
      <c r="NGZ455" s="22"/>
      <c r="NHA455" s="22"/>
      <c r="NHB455" s="22"/>
      <c r="NHC455" s="22"/>
      <c r="NHD455" s="22"/>
      <c r="NHE455" s="22"/>
      <c r="NHF455" s="22"/>
      <c r="NHG455" s="22"/>
      <c r="NHH455" s="22"/>
      <c r="NHI455" s="22"/>
      <c r="NHJ455" s="22"/>
      <c r="NHK455" s="22"/>
      <c r="NHL455" s="22"/>
      <c r="NHM455" s="22"/>
      <c r="NHN455" s="22"/>
      <c r="NHO455" s="22"/>
      <c r="NHP455" s="22"/>
      <c r="NHQ455" s="22"/>
      <c r="NHR455" s="22"/>
      <c r="NHS455" s="22"/>
      <c r="NHT455" s="22"/>
      <c r="NHU455" s="22"/>
      <c r="NHV455" s="22"/>
      <c r="NHW455" s="22"/>
      <c r="NHX455" s="22"/>
      <c r="NHY455" s="22"/>
      <c r="NHZ455" s="22"/>
      <c r="NIA455" s="22"/>
      <c r="NIB455" s="22"/>
      <c r="NIC455" s="22"/>
      <c r="NID455" s="22"/>
      <c r="NIE455" s="22"/>
      <c r="NIF455" s="22"/>
      <c r="NIG455" s="22"/>
      <c r="NIH455" s="22"/>
      <c r="NII455" s="22"/>
      <c r="NIJ455" s="22"/>
      <c r="NIK455" s="22"/>
      <c r="NIL455" s="22"/>
      <c r="NIM455" s="22"/>
      <c r="NIN455" s="22"/>
      <c r="NIO455" s="22"/>
      <c r="NIP455" s="22"/>
      <c r="NIQ455" s="22"/>
      <c r="NIR455" s="22"/>
      <c r="NIS455" s="22"/>
      <c r="NIT455" s="22"/>
      <c r="NIU455" s="22"/>
      <c r="NIV455" s="22"/>
      <c r="NIW455" s="22"/>
      <c r="NIX455" s="22"/>
      <c r="NIY455" s="22"/>
      <c r="NIZ455" s="22"/>
      <c r="NJA455" s="22"/>
      <c r="NJB455" s="22"/>
      <c r="NJC455" s="22"/>
      <c r="NJD455" s="22"/>
      <c r="NJE455" s="22"/>
      <c r="NJF455" s="22"/>
      <c r="NJG455" s="22"/>
      <c r="NJH455" s="22"/>
      <c r="NJI455" s="22"/>
      <c r="NJJ455" s="22"/>
      <c r="NJK455" s="22"/>
      <c r="NJL455" s="22"/>
      <c r="NJM455" s="22"/>
      <c r="NJN455" s="22"/>
      <c r="NJO455" s="22"/>
      <c r="NJP455" s="22"/>
      <c r="NJQ455" s="22"/>
      <c r="NJR455" s="22"/>
      <c r="NJS455" s="22"/>
      <c r="NJT455" s="22"/>
      <c r="NJU455" s="22"/>
      <c r="NJV455" s="22"/>
      <c r="NJW455" s="22"/>
      <c r="NJX455" s="22"/>
      <c r="NJY455" s="22"/>
      <c r="NJZ455" s="22"/>
      <c r="NKA455" s="22"/>
      <c r="NKB455" s="22"/>
      <c r="NKC455" s="22"/>
      <c r="NKD455" s="22"/>
      <c r="NKE455" s="22"/>
      <c r="NKF455" s="22"/>
      <c r="NKG455" s="22"/>
      <c r="NKH455" s="22"/>
      <c r="NKI455" s="22"/>
      <c r="NKJ455" s="22"/>
      <c r="NKK455" s="22"/>
      <c r="NKL455" s="22"/>
      <c r="NKM455" s="22"/>
      <c r="NKN455" s="22"/>
      <c r="NKO455" s="22"/>
      <c r="NKP455" s="22"/>
      <c r="NKQ455" s="22"/>
      <c r="NKR455" s="22"/>
      <c r="NKS455" s="22"/>
      <c r="NKT455" s="22"/>
      <c r="NKU455" s="22"/>
      <c r="NKV455" s="22"/>
      <c r="NKW455" s="22"/>
      <c r="NKX455" s="22"/>
      <c r="NKY455" s="22"/>
      <c r="NKZ455" s="22"/>
      <c r="NLA455" s="22"/>
      <c r="NLB455" s="22"/>
      <c r="NLC455" s="22"/>
      <c r="NLD455" s="22"/>
      <c r="NLE455" s="22"/>
      <c r="NLF455" s="22"/>
      <c r="NLG455" s="22"/>
      <c r="NLH455" s="22"/>
      <c r="NLI455" s="22"/>
      <c r="NLJ455" s="22"/>
      <c r="NLK455" s="22"/>
      <c r="NLL455" s="22"/>
      <c r="NLM455" s="22"/>
      <c r="NLN455" s="22"/>
      <c r="NLO455" s="22"/>
      <c r="NLP455" s="22"/>
      <c r="NLQ455" s="22"/>
      <c r="NLR455" s="22"/>
      <c r="NLS455" s="22"/>
      <c r="NLT455" s="22"/>
      <c r="NLU455" s="22"/>
      <c r="NLV455" s="22"/>
      <c r="NLW455" s="22"/>
      <c r="NLX455" s="22"/>
      <c r="NLY455" s="22"/>
      <c r="NLZ455" s="22"/>
      <c r="NMA455" s="22"/>
      <c r="NMB455" s="22"/>
      <c r="NMC455" s="22"/>
      <c r="NMD455" s="22"/>
      <c r="NME455" s="22"/>
      <c r="NMF455" s="22"/>
      <c r="NMG455" s="22"/>
      <c r="NMH455" s="22"/>
      <c r="NMI455" s="22"/>
      <c r="NMJ455" s="22"/>
      <c r="NMK455" s="22"/>
      <c r="NML455" s="22"/>
      <c r="NMM455" s="22"/>
      <c r="NMN455" s="22"/>
      <c r="NMO455" s="22"/>
      <c r="NMP455" s="22"/>
      <c r="NMQ455" s="22"/>
      <c r="NMR455" s="22"/>
      <c r="NMS455" s="22"/>
      <c r="NMT455" s="22"/>
      <c r="NMU455" s="22"/>
      <c r="NMV455" s="22"/>
      <c r="NMW455" s="22"/>
      <c r="NMX455" s="22"/>
      <c r="NMY455" s="22"/>
      <c r="NMZ455" s="22"/>
      <c r="NNA455" s="22"/>
      <c r="NNB455" s="22"/>
      <c r="NNC455" s="22"/>
      <c r="NND455" s="22"/>
      <c r="NNE455" s="22"/>
      <c r="NNF455" s="22"/>
      <c r="NNG455" s="22"/>
      <c r="NNH455" s="22"/>
      <c r="NNI455" s="22"/>
      <c r="NNJ455" s="22"/>
      <c r="NNK455" s="22"/>
      <c r="NNL455" s="22"/>
      <c r="NNM455" s="22"/>
      <c r="NNN455" s="22"/>
      <c r="NNO455" s="22"/>
      <c r="NNP455" s="22"/>
      <c r="NNQ455" s="22"/>
      <c r="NNR455" s="22"/>
      <c r="NNS455" s="22"/>
      <c r="NNT455" s="22"/>
      <c r="NNU455" s="22"/>
      <c r="NNV455" s="22"/>
      <c r="NNW455" s="22"/>
      <c r="NNX455" s="22"/>
      <c r="NNY455" s="22"/>
      <c r="NNZ455" s="22"/>
      <c r="NOA455" s="22"/>
      <c r="NOB455" s="22"/>
      <c r="NOC455" s="22"/>
      <c r="NOD455" s="22"/>
      <c r="NOE455" s="22"/>
      <c r="NOF455" s="22"/>
      <c r="NOG455" s="22"/>
      <c r="NOH455" s="22"/>
      <c r="NOI455" s="22"/>
      <c r="NOJ455" s="22"/>
      <c r="NOK455" s="22"/>
      <c r="NOL455" s="22"/>
      <c r="NOM455" s="22"/>
      <c r="NON455" s="22"/>
      <c r="NOO455" s="22"/>
      <c r="NOP455" s="22"/>
      <c r="NOQ455" s="22"/>
      <c r="NOR455" s="22"/>
      <c r="NOS455" s="22"/>
      <c r="NOT455" s="22"/>
      <c r="NOU455" s="22"/>
      <c r="NOV455" s="22"/>
      <c r="NOW455" s="22"/>
      <c r="NOX455" s="22"/>
      <c r="NOY455" s="22"/>
      <c r="NOZ455" s="22"/>
      <c r="NPA455" s="22"/>
      <c r="NPB455" s="22"/>
      <c r="NPC455" s="22"/>
      <c r="NPD455" s="22"/>
      <c r="NPE455" s="22"/>
      <c r="NPF455" s="22"/>
      <c r="NPG455" s="22"/>
      <c r="NPH455" s="22"/>
      <c r="NPI455" s="22"/>
      <c r="NPJ455" s="22"/>
      <c r="NPK455" s="22"/>
      <c r="NPL455" s="22"/>
      <c r="NPM455" s="22"/>
      <c r="NPN455" s="22"/>
      <c r="NPO455" s="22"/>
      <c r="NPP455" s="22"/>
      <c r="NPQ455" s="22"/>
      <c r="NPR455" s="22"/>
      <c r="NPS455" s="22"/>
      <c r="NPT455" s="22"/>
      <c r="NPU455" s="22"/>
      <c r="NPV455" s="22"/>
      <c r="NPW455" s="22"/>
      <c r="NPX455" s="22"/>
      <c r="NPY455" s="22"/>
      <c r="NPZ455" s="22"/>
      <c r="NQA455" s="22"/>
      <c r="NQB455" s="22"/>
      <c r="NQC455" s="22"/>
      <c r="NQD455" s="22"/>
      <c r="NQE455" s="22"/>
      <c r="NQF455" s="22"/>
      <c r="NQG455" s="22"/>
      <c r="NQH455" s="22"/>
      <c r="NQI455" s="22"/>
      <c r="NQJ455" s="22"/>
      <c r="NQK455" s="22"/>
      <c r="NQL455" s="22"/>
      <c r="NQM455" s="22"/>
      <c r="NQN455" s="22"/>
      <c r="NQO455" s="22"/>
      <c r="NQP455" s="22"/>
      <c r="NQQ455" s="22"/>
      <c r="NQR455" s="22"/>
      <c r="NQS455" s="22"/>
      <c r="NQT455" s="22"/>
      <c r="NQU455" s="22"/>
      <c r="NQV455" s="22"/>
      <c r="NQW455" s="22"/>
      <c r="NQX455" s="22"/>
      <c r="NQY455" s="22"/>
      <c r="NQZ455" s="22"/>
      <c r="NRA455" s="22"/>
      <c r="NRB455" s="22"/>
      <c r="NRC455" s="22"/>
      <c r="NRD455" s="22"/>
      <c r="NRE455" s="22"/>
      <c r="NRF455" s="22"/>
      <c r="NRG455" s="22"/>
      <c r="NRH455" s="22"/>
      <c r="NRI455" s="22"/>
      <c r="NRJ455" s="22"/>
      <c r="NRK455" s="22"/>
      <c r="NRL455" s="22"/>
      <c r="NRM455" s="22"/>
      <c r="NRN455" s="22"/>
      <c r="NRO455" s="22"/>
      <c r="NRP455" s="22"/>
      <c r="NRQ455" s="22"/>
      <c r="NRR455" s="22"/>
      <c r="NRS455" s="22"/>
      <c r="NRT455" s="22"/>
      <c r="NRU455" s="22"/>
      <c r="NRV455" s="22"/>
      <c r="NRW455" s="22"/>
      <c r="NRX455" s="22"/>
      <c r="NRY455" s="22"/>
      <c r="NRZ455" s="22"/>
      <c r="NSA455" s="22"/>
      <c r="NSB455" s="22"/>
      <c r="NSC455" s="22"/>
      <c r="NSD455" s="22"/>
      <c r="NSE455" s="22"/>
      <c r="NSF455" s="22"/>
      <c r="NSG455" s="22"/>
      <c r="NSH455" s="22"/>
      <c r="NSI455" s="22"/>
      <c r="NSJ455" s="22"/>
      <c r="NSK455" s="22"/>
      <c r="NSL455" s="22"/>
      <c r="NSM455" s="22"/>
      <c r="NSN455" s="22"/>
      <c r="NSO455" s="22"/>
      <c r="NSP455" s="22"/>
      <c r="NSQ455" s="22"/>
      <c r="NSR455" s="22"/>
      <c r="NSS455" s="22"/>
      <c r="NST455" s="22"/>
      <c r="NSU455" s="22"/>
      <c r="NSV455" s="22"/>
      <c r="NSW455" s="22"/>
      <c r="NSX455" s="22"/>
      <c r="NSY455" s="22"/>
      <c r="NSZ455" s="22"/>
      <c r="NTA455" s="22"/>
      <c r="NTB455" s="22"/>
      <c r="NTC455" s="22"/>
      <c r="NTD455" s="22"/>
      <c r="NTE455" s="22"/>
      <c r="NTF455" s="22"/>
      <c r="NTG455" s="22"/>
      <c r="NTH455" s="22"/>
      <c r="NTI455" s="22"/>
      <c r="NTJ455" s="22"/>
      <c r="NTK455" s="22"/>
      <c r="NTL455" s="22"/>
      <c r="NTM455" s="22"/>
      <c r="NTN455" s="22"/>
      <c r="NTO455" s="22"/>
      <c r="NTP455" s="22"/>
      <c r="NTQ455" s="22"/>
      <c r="NTR455" s="22"/>
      <c r="NTS455" s="22"/>
      <c r="NTT455" s="22"/>
      <c r="NTU455" s="22"/>
      <c r="NTV455" s="22"/>
      <c r="NTW455" s="22"/>
      <c r="NTX455" s="22"/>
      <c r="NTY455" s="22"/>
      <c r="NTZ455" s="22"/>
      <c r="NUA455" s="22"/>
      <c r="NUB455" s="22"/>
      <c r="NUC455" s="22"/>
      <c r="NUD455" s="22"/>
      <c r="NUE455" s="22"/>
      <c r="NUF455" s="22"/>
      <c r="NUG455" s="22"/>
      <c r="NUH455" s="22"/>
      <c r="NUI455" s="22"/>
      <c r="NUJ455" s="22"/>
      <c r="NUK455" s="22"/>
      <c r="NUL455" s="22"/>
      <c r="NUM455" s="22"/>
      <c r="NUN455" s="22"/>
      <c r="NUO455" s="22"/>
      <c r="NUP455" s="22"/>
      <c r="NUQ455" s="22"/>
      <c r="NUR455" s="22"/>
      <c r="NUS455" s="22"/>
      <c r="NUT455" s="22"/>
      <c r="NUU455" s="22"/>
      <c r="NUV455" s="22"/>
      <c r="NUW455" s="22"/>
      <c r="NUX455" s="22"/>
      <c r="NUY455" s="22"/>
      <c r="NUZ455" s="22"/>
      <c r="NVA455" s="22"/>
      <c r="NVB455" s="22"/>
      <c r="NVC455" s="22"/>
      <c r="NVD455" s="22"/>
      <c r="NVE455" s="22"/>
      <c r="NVF455" s="22"/>
      <c r="NVG455" s="22"/>
      <c r="NVH455" s="22"/>
      <c r="NVI455" s="22"/>
      <c r="NVJ455" s="22"/>
      <c r="NVK455" s="22"/>
      <c r="NVL455" s="22"/>
      <c r="NVM455" s="22"/>
      <c r="NVN455" s="22"/>
      <c r="NVO455" s="22"/>
      <c r="NVP455" s="22"/>
      <c r="NVQ455" s="22"/>
      <c r="NVR455" s="22"/>
      <c r="NVS455" s="22"/>
      <c r="NVT455" s="22"/>
      <c r="NVU455" s="22"/>
      <c r="NVV455" s="22"/>
      <c r="NVW455" s="22"/>
      <c r="NVX455" s="22"/>
      <c r="NVY455" s="22"/>
      <c r="NVZ455" s="22"/>
      <c r="NWA455" s="22"/>
      <c r="NWB455" s="22"/>
      <c r="NWC455" s="22"/>
      <c r="NWD455" s="22"/>
      <c r="NWE455" s="22"/>
      <c r="NWF455" s="22"/>
      <c r="NWG455" s="22"/>
      <c r="NWH455" s="22"/>
      <c r="NWI455" s="22"/>
      <c r="NWJ455" s="22"/>
      <c r="NWK455" s="22"/>
      <c r="NWL455" s="22"/>
      <c r="NWM455" s="22"/>
      <c r="NWN455" s="22"/>
      <c r="NWO455" s="22"/>
      <c r="NWP455" s="22"/>
      <c r="NWQ455" s="22"/>
      <c r="NWR455" s="22"/>
      <c r="NWS455" s="22"/>
      <c r="NWT455" s="22"/>
      <c r="NWU455" s="22"/>
      <c r="NWV455" s="22"/>
      <c r="NWW455" s="22"/>
      <c r="NWX455" s="22"/>
      <c r="NWY455" s="22"/>
      <c r="NWZ455" s="22"/>
      <c r="NXA455" s="22"/>
      <c r="NXB455" s="22"/>
      <c r="NXC455" s="22"/>
      <c r="NXD455" s="22"/>
      <c r="NXE455" s="22"/>
      <c r="NXF455" s="22"/>
      <c r="NXG455" s="22"/>
      <c r="NXH455" s="22"/>
      <c r="NXI455" s="22"/>
      <c r="NXJ455" s="22"/>
      <c r="NXK455" s="22"/>
      <c r="NXL455" s="22"/>
      <c r="NXM455" s="22"/>
      <c r="NXN455" s="22"/>
      <c r="NXO455" s="22"/>
      <c r="NXP455" s="22"/>
      <c r="NXQ455" s="22"/>
      <c r="NXR455" s="22"/>
      <c r="NXS455" s="22"/>
      <c r="NXT455" s="22"/>
      <c r="NXU455" s="22"/>
      <c r="NXV455" s="22"/>
      <c r="NXW455" s="22"/>
      <c r="NXX455" s="22"/>
      <c r="NXY455" s="22"/>
      <c r="NXZ455" s="22"/>
      <c r="NYA455" s="22"/>
      <c r="NYB455" s="22"/>
      <c r="NYC455" s="22"/>
      <c r="NYD455" s="22"/>
      <c r="NYE455" s="22"/>
      <c r="NYF455" s="22"/>
      <c r="NYG455" s="22"/>
      <c r="NYH455" s="22"/>
      <c r="NYI455" s="22"/>
      <c r="NYJ455" s="22"/>
      <c r="NYK455" s="22"/>
      <c r="NYL455" s="22"/>
      <c r="NYM455" s="22"/>
      <c r="NYN455" s="22"/>
      <c r="NYO455" s="22"/>
      <c r="NYP455" s="22"/>
      <c r="NYQ455" s="22"/>
      <c r="NYR455" s="22"/>
      <c r="NYS455" s="22"/>
      <c r="NYT455" s="22"/>
      <c r="NYU455" s="22"/>
      <c r="NYV455" s="22"/>
      <c r="NYW455" s="22"/>
      <c r="NYX455" s="22"/>
      <c r="NYY455" s="22"/>
      <c r="NYZ455" s="22"/>
      <c r="NZA455" s="22"/>
      <c r="NZB455" s="22"/>
      <c r="NZC455" s="22"/>
      <c r="NZD455" s="22"/>
      <c r="NZE455" s="22"/>
      <c r="NZF455" s="22"/>
      <c r="NZG455" s="22"/>
      <c r="NZH455" s="22"/>
      <c r="NZI455" s="22"/>
      <c r="NZJ455" s="22"/>
      <c r="NZK455" s="22"/>
      <c r="NZL455" s="22"/>
      <c r="NZM455" s="22"/>
      <c r="NZN455" s="22"/>
      <c r="NZO455" s="22"/>
      <c r="NZP455" s="22"/>
      <c r="NZQ455" s="22"/>
      <c r="NZR455" s="22"/>
      <c r="NZS455" s="22"/>
      <c r="NZT455" s="22"/>
      <c r="NZU455" s="22"/>
      <c r="NZV455" s="22"/>
      <c r="NZW455" s="22"/>
      <c r="NZX455" s="22"/>
      <c r="NZY455" s="22"/>
      <c r="NZZ455" s="22"/>
      <c r="OAA455" s="22"/>
      <c r="OAB455" s="22"/>
      <c r="OAC455" s="22"/>
      <c r="OAD455" s="22"/>
      <c r="OAE455" s="22"/>
      <c r="OAF455" s="22"/>
      <c r="OAG455" s="22"/>
      <c r="OAH455" s="22"/>
      <c r="OAI455" s="22"/>
      <c r="OAJ455" s="22"/>
      <c r="OAK455" s="22"/>
      <c r="OAL455" s="22"/>
      <c r="OAM455" s="22"/>
      <c r="OAN455" s="22"/>
      <c r="OAO455" s="22"/>
      <c r="OAP455" s="22"/>
      <c r="OAQ455" s="22"/>
      <c r="OAR455" s="22"/>
      <c r="OAS455" s="22"/>
      <c r="OAT455" s="22"/>
      <c r="OAU455" s="22"/>
      <c r="OAV455" s="22"/>
      <c r="OAW455" s="22"/>
      <c r="OAX455" s="22"/>
      <c r="OAY455" s="22"/>
      <c r="OAZ455" s="22"/>
      <c r="OBA455" s="22"/>
      <c r="OBB455" s="22"/>
      <c r="OBC455" s="22"/>
      <c r="OBD455" s="22"/>
      <c r="OBE455" s="22"/>
      <c r="OBF455" s="22"/>
      <c r="OBG455" s="22"/>
      <c r="OBH455" s="22"/>
      <c r="OBI455" s="22"/>
      <c r="OBJ455" s="22"/>
      <c r="OBK455" s="22"/>
      <c r="OBL455" s="22"/>
      <c r="OBM455" s="22"/>
      <c r="OBN455" s="22"/>
      <c r="OBO455" s="22"/>
      <c r="OBP455" s="22"/>
      <c r="OBQ455" s="22"/>
      <c r="OBR455" s="22"/>
      <c r="OBS455" s="22"/>
      <c r="OBT455" s="22"/>
      <c r="OBU455" s="22"/>
      <c r="OBV455" s="22"/>
      <c r="OBW455" s="22"/>
      <c r="OBX455" s="22"/>
      <c r="OBY455" s="22"/>
      <c r="OBZ455" s="22"/>
      <c r="OCA455" s="22"/>
      <c r="OCB455" s="22"/>
      <c r="OCC455" s="22"/>
      <c r="OCD455" s="22"/>
      <c r="OCE455" s="22"/>
      <c r="OCF455" s="22"/>
      <c r="OCG455" s="22"/>
      <c r="OCH455" s="22"/>
      <c r="OCI455" s="22"/>
      <c r="OCJ455" s="22"/>
      <c r="OCK455" s="22"/>
      <c r="OCL455" s="22"/>
      <c r="OCM455" s="22"/>
      <c r="OCN455" s="22"/>
      <c r="OCO455" s="22"/>
      <c r="OCP455" s="22"/>
      <c r="OCQ455" s="22"/>
      <c r="OCR455" s="22"/>
      <c r="OCS455" s="22"/>
      <c r="OCT455" s="22"/>
      <c r="OCU455" s="22"/>
      <c r="OCV455" s="22"/>
      <c r="OCW455" s="22"/>
      <c r="OCX455" s="22"/>
      <c r="OCY455" s="22"/>
      <c r="OCZ455" s="22"/>
      <c r="ODA455" s="22"/>
      <c r="ODB455" s="22"/>
      <c r="ODC455" s="22"/>
      <c r="ODD455" s="22"/>
      <c r="ODE455" s="22"/>
      <c r="ODF455" s="22"/>
      <c r="ODG455" s="22"/>
      <c r="ODH455" s="22"/>
      <c r="ODI455" s="22"/>
      <c r="ODJ455" s="22"/>
      <c r="ODK455" s="22"/>
      <c r="ODL455" s="22"/>
      <c r="ODM455" s="22"/>
      <c r="ODN455" s="22"/>
      <c r="ODO455" s="22"/>
      <c r="ODP455" s="22"/>
      <c r="ODQ455" s="22"/>
      <c r="ODR455" s="22"/>
      <c r="ODS455" s="22"/>
      <c r="ODT455" s="22"/>
      <c r="ODU455" s="22"/>
      <c r="ODV455" s="22"/>
      <c r="ODW455" s="22"/>
      <c r="ODX455" s="22"/>
      <c r="ODY455" s="22"/>
      <c r="ODZ455" s="22"/>
      <c r="OEA455" s="22"/>
      <c r="OEB455" s="22"/>
      <c r="OEC455" s="22"/>
      <c r="OED455" s="22"/>
      <c r="OEE455" s="22"/>
      <c r="OEF455" s="22"/>
      <c r="OEG455" s="22"/>
      <c r="OEH455" s="22"/>
      <c r="OEI455" s="22"/>
      <c r="OEJ455" s="22"/>
      <c r="OEK455" s="22"/>
      <c r="OEL455" s="22"/>
      <c r="OEM455" s="22"/>
      <c r="OEN455" s="22"/>
      <c r="OEO455" s="22"/>
      <c r="OEP455" s="22"/>
      <c r="OEQ455" s="22"/>
      <c r="OER455" s="22"/>
      <c r="OES455" s="22"/>
      <c r="OET455" s="22"/>
      <c r="OEU455" s="22"/>
      <c r="OEV455" s="22"/>
      <c r="OEW455" s="22"/>
      <c r="OEX455" s="22"/>
      <c r="OEY455" s="22"/>
      <c r="OEZ455" s="22"/>
      <c r="OFA455" s="22"/>
      <c r="OFB455" s="22"/>
      <c r="OFC455" s="22"/>
      <c r="OFD455" s="22"/>
      <c r="OFE455" s="22"/>
      <c r="OFF455" s="22"/>
      <c r="OFG455" s="22"/>
      <c r="OFH455" s="22"/>
      <c r="OFI455" s="22"/>
      <c r="OFJ455" s="22"/>
      <c r="OFK455" s="22"/>
      <c r="OFL455" s="22"/>
      <c r="OFM455" s="22"/>
      <c r="OFN455" s="22"/>
      <c r="OFO455" s="22"/>
      <c r="OFP455" s="22"/>
      <c r="OFQ455" s="22"/>
      <c r="OFR455" s="22"/>
      <c r="OFS455" s="22"/>
      <c r="OFT455" s="22"/>
      <c r="OFU455" s="22"/>
      <c r="OFV455" s="22"/>
      <c r="OFW455" s="22"/>
      <c r="OFX455" s="22"/>
      <c r="OFY455" s="22"/>
      <c r="OFZ455" s="22"/>
      <c r="OGA455" s="22"/>
      <c r="OGB455" s="22"/>
      <c r="OGC455" s="22"/>
      <c r="OGD455" s="22"/>
      <c r="OGE455" s="22"/>
      <c r="OGF455" s="22"/>
      <c r="OGG455" s="22"/>
      <c r="OGH455" s="22"/>
      <c r="OGI455" s="22"/>
      <c r="OGJ455" s="22"/>
      <c r="OGK455" s="22"/>
      <c r="OGL455" s="22"/>
      <c r="OGM455" s="22"/>
      <c r="OGN455" s="22"/>
      <c r="OGO455" s="22"/>
      <c r="OGP455" s="22"/>
      <c r="OGQ455" s="22"/>
      <c r="OGR455" s="22"/>
      <c r="OGS455" s="22"/>
      <c r="OGT455" s="22"/>
      <c r="OGU455" s="22"/>
      <c r="OGV455" s="22"/>
      <c r="OGW455" s="22"/>
      <c r="OGX455" s="22"/>
      <c r="OGY455" s="22"/>
      <c r="OGZ455" s="22"/>
      <c r="OHA455" s="22"/>
      <c r="OHB455" s="22"/>
      <c r="OHC455" s="22"/>
      <c r="OHD455" s="22"/>
      <c r="OHE455" s="22"/>
      <c r="OHF455" s="22"/>
      <c r="OHG455" s="22"/>
      <c r="OHH455" s="22"/>
      <c r="OHI455" s="22"/>
      <c r="OHJ455" s="22"/>
      <c r="OHK455" s="22"/>
      <c r="OHL455" s="22"/>
      <c r="OHM455" s="22"/>
      <c r="OHN455" s="22"/>
      <c r="OHO455" s="22"/>
      <c r="OHP455" s="22"/>
      <c r="OHQ455" s="22"/>
      <c r="OHR455" s="22"/>
      <c r="OHS455" s="22"/>
      <c r="OHT455" s="22"/>
      <c r="OHU455" s="22"/>
      <c r="OHV455" s="22"/>
      <c r="OHW455" s="22"/>
      <c r="OHX455" s="22"/>
      <c r="OHY455" s="22"/>
      <c r="OHZ455" s="22"/>
      <c r="OIA455" s="22"/>
      <c r="OIB455" s="22"/>
      <c r="OIC455" s="22"/>
      <c r="OID455" s="22"/>
      <c r="OIE455" s="22"/>
      <c r="OIF455" s="22"/>
      <c r="OIG455" s="22"/>
      <c r="OIH455" s="22"/>
      <c r="OII455" s="22"/>
      <c r="OIJ455" s="22"/>
      <c r="OIK455" s="22"/>
      <c r="OIL455" s="22"/>
      <c r="OIM455" s="22"/>
      <c r="OIN455" s="22"/>
      <c r="OIO455" s="22"/>
      <c r="OIP455" s="22"/>
      <c r="OIQ455" s="22"/>
      <c r="OIR455" s="22"/>
      <c r="OIS455" s="22"/>
      <c r="OIT455" s="22"/>
      <c r="OIU455" s="22"/>
      <c r="OIV455" s="22"/>
      <c r="OIW455" s="22"/>
      <c r="OIX455" s="22"/>
      <c r="OIY455" s="22"/>
      <c r="OIZ455" s="22"/>
      <c r="OJA455" s="22"/>
      <c r="OJB455" s="22"/>
      <c r="OJC455" s="22"/>
      <c r="OJD455" s="22"/>
      <c r="OJE455" s="22"/>
      <c r="OJF455" s="22"/>
      <c r="OJG455" s="22"/>
      <c r="OJH455" s="22"/>
      <c r="OJI455" s="22"/>
      <c r="OJJ455" s="22"/>
      <c r="OJK455" s="22"/>
      <c r="OJL455" s="22"/>
      <c r="OJM455" s="22"/>
      <c r="OJN455" s="22"/>
      <c r="OJO455" s="22"/>
      <c r="OJP455" s="22"/>
      <c r="OJQ455" s="22"/>
      <c r="OJR455" s="22"/>
      <c r="OJS455" s="22"/>
      <c r="OJT455" s="22"/>
      <c r="OJU455" s="22"/>
      <c r="OJV455" s="22"/>
      <c r="OJW455" s="22"/>
      <c r="OJX455" s="22"/>
      <c r="OJY455" s="22"/>
      <c r="OJZ455" s="22"/>
      <c r="OKA455" s="22"/>
      <c r="OKB455" s="22"/>
      <c r="OKC455" s="22"/>
      <c r="OKD455" s="22"/>
      <c r="OKE455" s="22"/>
      <c r="OKF455" s="22"/>
      <c r="OKG455" s="22"/>
      <c r="OKH455" s="22"/>
      <c r="OKI455" s="22"/>
      <c r="OKJ455" s="22"/>
      <c r="OKK455" s="22"/>
      <c r="OKL455" s="22"/>
      <c r="OKM455" s="22"/>
      <c r="OKN455" s="22"/>
      <c r="OKO455" s="22"/>
      <c r="OKP455" s="22"/>
      <c r="OKQ455" s="22"/>
      <c r="OKR455" s="22"/>
      <c r="OKS455" s="22"/>
      <c r="OKT455" s="22"/>
      <c r="OKU455" s="22"/>
      <c r="OKV455" s="22"/>
      <c r="OKW455" s="22"/>
      <c r="OKX455" s="22"/>
      <c r="OKY455" s="22"/>
      <c r="OKZ455" s="22"/>
      <c r="OLA455" s="22"/>
      <c r="OLB455" s="22"/>
      <c r="OLC455" s="22"/>
      <c r="OLD455" s="22"/>
      <c r="OLE455" s="22"/>
      <c r="OLF455" s="22"/>
      <c r="OLG455" s="22"/>
      <c r="OLH455" s="22"/>
      <c r="OLI455" s="22"/>
      <c r="OLJ455" s="22"/>
      <c r="OLK455" s="22"/>
      <c r="OLL455" s="22"/>
      <c r="OLM455" s="22"/>
      <c r="OLN455" s="22"/>
      <c r="OLO455" s="22"/>
      <c r="OLP455" s="22"/>
      <c r="OLQ455" s="22"/>
      <c r="OLR455" s="22"/>
      <c r="OLS455" s="22"/>
      <c r="OLT455" s="22"/>
      <c r="OLU455" s="22"/>
      <c r="OLV455" s="22"/>
      <c r="OLW455" s="22"/>
      <c r="OLX455" s="22"/>
      <c r="OLY455" s="22"/>
      <c r="OLZ455" s="22"/>
      <c r="OMA455" s="22"/>
      <c r="OMB455" s="22"/>
      <c r="OMC455" s="22"/>
      <c r="OMD455" s="22"/>
      <c r="OME455" s="22"/>
      <c r="OMF455" s="22"/>
      <c r="OMG455" s="22"/>
      <c r="OMH455" s="22"/>
      <c r="OMI455" s="22"/>
      <c r="OMJ455" s="22"/>
      <c r="OMK455" s="22"/>
      <c r="OML455" s="22"/>
      <c r="OMM455" s="22"/>
      <c r="OMN455" s="22"/>
      <c r="OMO455" s="22"/>
      <c r="OMP455" s="22"/>
      <c r="OMQ455" s="22"/>
      <c r="OMR455" s="22"/>
      <c r="OMS455" s="22"/>
      <c r="OMT455" s="22"/>
      <c r="OMU455" s="22"/>
      <c r="OMV455" s="22"/>
      <c r="OMW455" s="22"/>
      <c r="OMX455" s="22"/>
      <c r="OMY455" s="22"/>
      <c r="OMZ455" s="22"/>
      <c r="ONA455" s="22"/>
      <c r="ONB455" s="22"/>
      <c r="ONC455" s="22"/>
      <c r="OND455" s="22"/>
      <c r="ONE455" s="22"/>
      <c r="ONF455" s="22"/>
      <c r="ONG455" s="22"/>
      <c r="ONH455" s="22"/>
      <c r="ONI455" s="22"/>
      <c r="ONJ455" s="22"/>
      <c r="ONK455" s="22"/>
      <c r="ONL455" s="22"/>
      <c r="ONM455" s="22"/>
      <c r="ONN455" s="22"/>
      <c r="ONO455" s="22"/>
      <c r="ONP455" s="22"/>
      <c r="ONQ455" s="22"/>
      <c r="ONR455" s="22"/>
      <c r="ONS455" s="22"/>
      <c r="ONT455" s="22"/>
      <c r="ONU455" s="22"/>
      <c r="ONV455" s="22"/>
      <c r="ONW455" s="22"/>
      <c r="ONX455" s="22"/>
      <c r="ONY455" s="22"/>
      <c r="ONZ455" s="22"/>
      <c r="OOA455" s="22"/>
      <c r="OOB455" s="22"/>
      <c r="OOC455" s="22"/>
      <c r="OOD455" s="22"/>
      <c r="OOE455" s="22"/>
      <c r="OOF455" s="22"/>
      <c r="OOG455" s="22"/>
      <c r="OOH455" s="22"/>
      <c r="OOI455" s="22"/>
      <c r="OOJ455" s="22"/>
      <c r="OOK455" s="22"/>
      <c r="OOL455" s="22"/>
      <c r="OOM455" s="22"/>
      <c r="OON455" s="22"/>
      <c r="OOO455" s="22"/>
      <c r="OOP455" s="22"/>
      <c r="OOQ455" s="22"/>
      <c r="OOR455" s="22"/>
      <c r="OOS455" s="22"/>
      <c r="OOT455" s="22"/>
      <c r="OOU455" s="22"/>
      <c r="OOV455" s="22"/>
      <c r="OOW455" s="22"/>
      <c r="OOX455" s="22"/>
      <c r="OOY455" s="22"/>
      <c r="OOZ455" s="22"/>
      <c r="OPA455" s="22"/>
      <c r="OPB455" s="22"/>
      <c r="OPC455" s="22"/>
      <c r="OPD455" s="22"/>
      <c r="OPE455" s="22"/>
      <c r="OPF455" s="22"/>
      <c r="OPG455" s="22"/>
      <c r="OPH455" s="22"/>
      <c r="OPI455" s="22"/>
      <c r="OPJ455" s="22"/>
      <c r="OPK455" s="22"/>
      <c r="OPL455" s="22"/>
      <c r="OPM455" s="22"/>
      <c r="OPN455" s="22"/>
      <c r="OPO455" s="22"/>
      <c r="OPP455" s="22"/>
      <c r="OPQ455" s="22"/>
      <c r="OPR455" s="22"/>
      <c r="OPS455" s="22"/>
      <c r="OPT455" s="22"/>
      <c r="OPU455" s="22"/>
      <c r="OPV455" s="22"/>
      <c r="OPW455" s="22"/>
      <c r="OPX455" s="22"/>
      <c r="OPY455" s="22"/>
      <c r="OPZ455" s="22"/>
      <c r="OQA455" s="22"/>
      <c r="OQB455" s="22"/>
      <c r="OQC455" s="22"/>
      <c r="OQD455" s="22"/>
      <c r="OQE455" s="22"/>
      <c r="OQF455" s="22"/>
      <c r="OQG455" s="22"/>
      <c r="OQH455" s="22"/>
      <c r="OQI455" s="22"/>
      <c r="OQJ455" s="22"/>
      <c r="OQK455" s="22"/>
      <c r="OQL455" s="22"/>
      <c r="OQM455" s="22"/>
      <c r="OQN455" s="22"/>
      <c r="OQO455" s="22"/>
      <c r="OQP455" s="22"/>
      <c r="OQQ455" s="22"/>
      <c r="OQR455" s="22"/>
      <c r="OQS455" s="22"/>
      <c r="OQT455" s="22"/>
      <c r="OQU455" s="22"/>
      <c r="OQV455" s="22"/>
      <c r="OQW455" s="22"/>
      <c r="OQX455" s="22"/>
      <c r="OQY455" s="22"/>
      <c r="OQZ455" s="22"/>
      <c r="ORA455" s="22"/>
      <c r="ORB455" s="22"/>
      <c r="ORC455" s="22"/>
      <c r="ORD455" s="22"/>
      <c r="ORE455" s="22"/>
      <c r="ORF455" s="22"/>
      <c r="ORG455" s="22"/>
      <c r="ORH455" s="22"/>
      <c r="ORI455" s="22"/>
      <c r="ORJ455" s="22"/>
      <c r="ORK455" s="22"/>
      <c r="ORL455" s="22"/>
      <c r="ORM455" s="22"/>
      <c r="ORN455" s="22"/>
      <c r="ORO455" s="22"/>
      <c r="ORP455" s="22"/>
      <c r="ORQ455" s="22"/>
      <c r="ORR455" s="22"/>
      <c r="ORS455" s="22"/>
      <c r="ORT455" s="22"/>
      <c r="ORU455" s="22"/>
      <c r="ORV455" s="22"/>
      <c r="ORW455" s="22"/>
      <c r="ORX455" s="22"/>
      <c r="ORY455" s="22"/>
      <c r="ORZ455" s="22"/>
      <c r="OSA455" s="22"/>
      <c r="OSB455" s="22"/>
      <c r="OSC455" s="22"/>
      <c r="OSD455" s="22"/>
      <c r="OSE455" s="22"/>
      <c r="OSF455" s="22"/>
      <c r="OSG455" s="22"/>
      <c r="OSH455" s="22"/>
      <c r="OSI455" s="22"/>
      <c r="OSJ455" s="22"/>
      <c r="OSK455" s="22"/>
      <c r="OSL455" s="22"/>
      <c r="OSM455" s="22"/>
      <c r="OSN455" s="22"/>
      <c r="OSO455" s="22"/>
      <c r="OSP455" s="22"/>
      <c r="OSQ455" s="22"/>
      <c r="OSR455" s="22"/>
      <c r="OSS455" s="22"/>
      <c r="OST455" s="22"/>
      <c r="OSU455" s="22"/>
      <c r="OSV455" s="22"/>
      <c r="OSW455" s="22"/>
      <c r="OSX455" s="22"/>
      <c r="OSY455" s="22"/>
      <c r="OSZ455" s="22"/>
      <c r="OTA455" s="22"/>
      <c r="OTB455" s="22"/>
      <c r="OTC455" s="22"/>
      <c r="OTD455" s="22"/>
      <c r="OTE455" s="22"/>
      <c r="OTF455" s="22"/>
      <c r="OTG455" s="22"/>
      <c r="OTH455" s="22"/>
      <c r="OTI455" s="22"/>
      <c r="OTJ455" s="22"/>
      <c r="OTK455" s="22"/>
      <c r="OTL455" s="22"/>
      <c r="OTM455" s="22"/>
      <c r="OTN455" s="22"/>
      <c r="OTO455" s="22"/>
      <c r="OTP455" s="22"/>
      <c r="OTQ455" s="22"/>
      <c r="OTR455" s="22"/>
      <c r="OTS455" s="22"/>
      <c r="OTT455" s="22"/>
      <c r="OTU455" s="22"/>
      <c r="OTV455" s="22"/>
      <c r="OTW455" s="22"/>
      <c r="OTX455" s="22"/>
      <c r="OTY455" s="22"/>
      <c r="OTZ455" s="22"/>
      <c r="OUA455" s="22"/>
      <c r="OUB455" s="22"/>
      <c r="OUC455" s="22"/>
      <c r="OUD455" s="22"/>
      <c r="OUE455" s="22"/>
      <c r="OUF455" s="22"/>
      <c r="OUG455" s="22"/>
      <c r="OUH455" s="22"/>
      <c r="OUI455" s="22"/>
      <c r="OUJ455" s="22"/>
      <c r="OUK455" s="22"/>
      <c r="OUL455" s="22"/>
      <c r="OUM455" s="22"/>
      <c r="OUN455" s="22"/>
      <c r="OUO455" s="22"/>
      <c r="OUP455" s="22"/>
      <c r="OUQ455" s="22"/>
      <c r="OUR455" s="22"/>
      <c r="OUS455" s="22"/>
      <c r="OUT455" s="22"/>
      <c r="OUU455" s="22"/>
      <c r="OUV455" s="22"/>
      <c r="OUW455" s="22"/>
      <c r="OUX455" s="22"/>
      <c r="OUY455" s="22"/>
      <c r="OUZ455" s="22"/>
      <c r="OVA455" s="22"/>
      <c r="OVB455" s="22"/>
      <c r="OVC455" s="22"/>
      <c r="OVD455" s="22"/>
      <c r="OVE455" s="22"/>
      <c r="OVF455" s="22"/>
      <c r="OVG455" s="22"/>
      <c r="OVH455" s="22"/>
      <c r="OVI455" s="22"/>
      <c r="OVJ455" s="22"/>
      <c r="OVK455" s="22"/>
      <c r="OVL455" s="22"/>
      <c r="OVM455" s="22"/>
      <c r="OVN455" s="22"/>
      <c r="OVO455" s="22"/>
      <c r="OVP455" s="22"/>
      <c r="OVQ455" s="22"/>
      <c r="OVR455" s="22"/>
      <c r="OVS455" s="22"/>
      <c r="OVT455" s="22"/>
      <c r="OVU455" s="22"/>
      <c r="OVV455" s="22"/>
      <c r="OVW455" s="22"/>
      <c r="OVX455" s="22"/>
      <c r="OVY455" s="22"/>
      <c r="OVZ455" s="22"/>
      <c r="OWA455" s="22"/>
      <c r="OWB455" s="22"/>
      <c r="OWC455" s="22"/>
      <c r="OWD455" s="22"/>
      <c r="OWE455" s="22"/>
      <c r="OWF455" s="22"/>
      <c r="OWG455" s="22"/>
      <c r="OWH455" s="22"/>
      <c r="OWI455" s="22"/>
      <c r="OWJ455" s="22"/>
      <c r="OWK455" s="22"/>
      <c r="OWL455" s="22"/>
      <c r="OWM455" s="22"/>
      <c r="OWN455" s="22"/>
      <c r="OWO455" s="22"/>
      <c r="OWP455" s="22"/>
      <c r="OWQ455" s="22"/>
      <c r="OWR455" s="22"/>
      <c r="OWS455" s="22"/>
      <c r="OWT455" s="22"/>
      <c r="OWU455" s="22"/>
      <c r="OWV455" s="22"/>
      <c r="OWW455" s="22"/>
      <c r="OWX455" s="22"/>
      <c r="OWY455" s="22"/>
      <c r="OWZ455" s="22"/>
      <c r="OXA455" s="22"/>
      <c r="OXB455" s="22"/>
      <c r="OXC455" s="22"/>
      <c r="OXD455" s="22"/>
      <c r="OXE455" s="22"/>
      <c r="OXF455" s="22"/>
      <c r="OXG455" s="22"/>
      <c r="OXH455" s="22"/>
      <c r="OXI455" s="22"/>
      <c r="OXJ455" s="22"/>
      <c r="OXK455" s="22"/>
      <c r="OXL455" s="22"/>
      <c r="OXM455" s="22"/>
      <c r="OXN455" s="22"/>
      <c r="OXO455" s="22"/>
      <c r="OXP455" s="22"/>
      <c r="OXQ455" s="22"/>
      <c r="OXR455" s="22"/>
      <c r="OXS455" s="22"/>
      <c r="OXT455" s="22"/>
      <c r="OXU455" s="22"/>
      <c r="OXV455" s="22"/>
      <c r="OXW455" s="22"/>
      <c r="OXX455" s="22"/>
      <c r="OXY455" s="22"/>
      <c r="OXZ455" s="22"/>
      <c r="OYA455" s="22"/>
      <c r="OYB455" s="22"/>
      <c r="OYC455" s="22"/>
      <c r="OYD455" s="22"/>
      <c r="OYE455" s="22"/>
      <c r="OYF455" s="22"/>
      <c r="OYG455" s="22"/>
      <c r="OYH455" s="22"/>
      <c r="OYI455" s="22"/>
      <c r="OYJ455" s="22"/>
      <c r="OYK455" s="22"/>
      <c r="OYL455" s="22"/>
      <c r="OYM455" s="22"/>
      <c r="OYN455" s="22"/>
      <c r="OYO455" s="22"/>
      <c r="OYP455" s="22"/>
      <c r="OYQ455" s="22"/>
      <c r="OYR455" s="22"/>
      <c r="OYS455" s="22"/>
      <c r="OYT455" s="22"/>
      <c r="OYU455" s="22"/>
      <c r="OYV455" s="22"/>
      <c r="OYW455" s="22"/>
      <c r="OYX455" s="22"/>
      <c r="OYY455" s="22"/>
      <c r="OYZ455" s="22"/>
      <c r="OZA455" s="22"/>
      <c r="OZB455" s="22"/>
      <c r="OZC455" s="22"/>
      <c r="OZD455" s="22"/>
      <c r="OZE455" s="22"/>
      <c r="OZF455" s="22"/>
      <c r="OZG455" s="22"/>
      <c r="OZH455" s="22"/>
      <c r="OZI455" s="22"/>
      <c r="OZJ455" s="22"/>
      <c r="OZK455" s="22"/>
      <c r="OZL455" s="22"/>
      <c r="OZM455" s="22"/>
      <c r="OZN455" s="22"/>
      <c r="OZO455" s="22"/>
      <c r="OZP455" s="22"/>
      <c r="OZQ455" s="22"/>
      <c r="OZR455" s="22"/>
      <c r="OZS455" s="22"/>
      <c r="OZT455" s="22"/>
      <c r="OZU455" s="22"/>
      <c r="OZV455" s="22"/>
      <c r="OZW455" s="22"/>
      <c r="OZX455" s="22"/>
      <c r="OZY455" s="22"/>
      <c r="OZZ455" s="22"/>
      <c r="PAA455" s="22"/>
      <c r="PAB455" s="22"/>
      <c r="PAC455" s="22"/>
      <c r="PAD455" s="22"/>
      <c r="PAE455" s="22"/>
      <c r="PAF455" s="22"/>
      <c r="PAG455" s="22"/>
      <c r="PAH455" s="22"/>
      <c r="PAI455" s="22"/>
      <c r="PAJ455" s="22"/>
      <c r="PAK455" s="22"/>
      <c r="PAL455" s="22"/>
      <c r="PAM455" s="22"/>
      <c r="PAN455" s="22"/>
      <c r="PAO455" s="22"/>
      <c r="PAP455" s="22"/>
      <c r="PAQ455" s="22"/>
      <c r="PAR455" s="22"/>
      <c r="PAS455" s="22"/>
      <c r="PAT455" s="22"/>
      <c r="PAU455" s="22"/>
      <c r="PAV455" s="22"/>
      <c r="PAW455" s="22"/>
      <c r="PAX455" s="22"/>
      <c r="PAY455" s="22"/>
      <c r="PAZ455" s="22"/>
      <c r="PBA455" s="22"/>
      <c r="PBB455" s="22"/>
      <c r="PBC455" s="22"/>
      <c r="PBD455" s="22"/>
      <c r="PBE455" s="22"/>
      <c r="PBF455" s="22"/>
      <c r="PBG455" s="22"/>
      <c r="PBH455" s="22"/>
      <c r="PBI455" s="22"/>
      <c r="PBJ455" s="22"/>
      <c r="PBK455" s="22"/>
      <c r="PBL455" s="22"/>
      <c r="PBM455" s="22"/>
      <c r="PBN455" s="22"/>
      <c r="PBO455" s="22"/>
      <c r="PBP455" s="22"/>
      <c r="PBQ455" s="22"/>
      <c r="PBR455" s="22"/>
      <c r="PBS455" s="22"/>
      <c r="PBT455" s="22"/>
      <c r="PBU455" s="22"/>
      <c r="PBV455" s="22"/>
      <c r="PBW455" s="22"/>
      <c r="PBX455" s="22"/>
      <c r="PBY455" s="22"/>
      <c r="PBZ455" s="22"/>
      <c r="PCA455" s="22"/>
      <c r="PCB455" s="22"/>
      <c r="PCC455" s="22"/>
      <c r="PCD455" s="22"/>
      <c r="PCE455" s="22"/>
      <c r="PCF455" s="22"/>
      <c r="PCG455" s="22"/>
      <c r="PCH455" s="22"/>
      <c r="PCI455" s="22"/>
      <c r="PCJ455" s="22"/>
      <c r="PCK455" s="22"/>
      <c r="PCL455" s="22"/>
      <c r="PCM455" s="22"/>
      <c r="PCN455" s="22"/>
      <c r="PCO455" s="22"/>
      <c r="PCP455" s="22"/>
      <c r="PCQ455" s="22"/>
      <c r="PCR455" s="22"/>
      <c r="PCS455" s="22"/>
      <c r="PCT455" s="22"/>
      <c r="PCU455" s="22"/>
      <c r="PCV455" s="22"/>
      <c r="PCW455" s="22"/>
      <c r="PCX455" s="22"/>
      <c r="PCY455" s="22"/>
      <c r="PCZ455" s="22"/>
      <c r="PDA455" s="22"/>
      <c r="PDB455" s="22"/>
      <c r="PDC455" s="22"/>
      <c r="PDD455" s="22"/>
      <c r="PDE455" s="22"/>
      <c r="PDF455" s="22"/>
      <c r="PDG455" s="22"/>
      <c r="PDH455" s="22"/>
      <c r="PDI455" s="22"/>
      <c r="PDJ455" s="22"/>
      <c r="PDK455" s="22"/>
      <c r="PDL455" s="22"/>
      <c r="PDM455" s="22"/>
      <c r="PDN455" s="22"/>
      <c r="PDO455" s="22"/>
      <c r="PDP455" s="22"/>
      <c r="PDQ455" s="22"/>
      <c r="PDR455" s="22"/>
      <c r="PDS455" s="22"/>
      <c r="PDT455" s="22"/>
      <c r="PDU455" s="22"/>
      <c r="PDV455" s="22"/>
      <c r="PDW455" s="22"/>
      <c r="PDX455" s="22"/>
      <c r="PDY455" s="22"/>
      <c r="PDZ455" s="22"/>
      <c r="PEA455" s="22"/>
      <c r="PEB455" s="22"/>
      <c r="PEC455" s="22"/>
      <c r="PED455" s="22"/>
      <c r="PEE455" s="22"/>
      <c r="PEF455" s="22"/>
      <c r="PEG455" s="22"/>
      <c r="PEH455" s="22"/>
      <c r="PEI455" s="22"/>
      <c r="PEJ455" s="22"/>
      <c r="PEK455" s="22"/>
      <c r="PEL455" s="22"/>
      <c r="PEM455" s="22"/>
      <c r="PEN455" s="22"/>
      <c r="PEO455" s="22"/>
      <c r="PEP455" s="22"/>
      <c r="PEQ455" s="22"/>
      <c r="PER455" s="22"/>
      <c r="PES455" s="22"/>
      <c r="PET455" s="22"/>
      <c r="PEU455" s="22"/>
      <c r="PEV455" s="22"/>
      <c r="PEW455" s="22"/>
      <c r="PEX455" s="22"/>
      <c r="PEY455" s="22"/>
      <c r="PEZ455" s="22"/>
      <c r="PFA455" s="22"/>
      <c r="PFB455" s="22"/>
      <c r="PFC455" s="22"/>
      <c r="PFD455" s="22"/>
      <c r="PFE455" s="22"/>
      <c r="PFF455" s="22"/>
      <c r="PFG455" s="22"/>
      <c r="PFH455" s="22"/>
      <c r="PFI455" s="22"/>
      <c r="PFJ455" s="22"/>
      <c r="PFK455" s="22"/>
      <c r="PFL455" s="22"/>
      <c r="PFM455" s="22"/>
      <c r="PFN455" s="22"/>
      <c r="PFO455" s="22"/>
      <c r="PFP455" s="22"/>
      <c r="PFQ455" s="22"/>
      <c r="PFR455" s="22"/>
      <c r="PFS455" s="22"/>
      <c r="PFT455" s="22"/>
      <c r="PFU455" s="22"/>
      <c r="PFV455" s="22"/>
      <c r="PFW455" s="22"/>
      <c r="PFX455" s="22"/>
      <c r="PFY455" s="22"/>
      <c r="PFZ455" s="22"/>
      <c r="PGA455" s="22"/>
      <c r="PGB455" s="22"/>
      <c r="PGC455" s="22"/>
      <c r="PGD455" s="22"/>
      <c r="PGE455" s="22"/>
      <c r="PGF455" s="22"/>
      <c r="PGG455" s="22"/>
      <c r="PGH455" s="22"/>
      <c r="PGI455" s="22"/>
      <c r="PGJ455" s="22"/>
      <c r="PGK455" s="22"/>
      <c r="PGL455" s="22"/>
      <c r="PGM455" s="22"/>
      <c r="PGN455" s="22"/>
      <c r="PGO455" s="22"/>
      <c r="PGP455" s="22"/>
      <c r="PGQ455" s="22"/>
      <c r="PGR455" s="22"/>
      <c r="PGS455" s="22"/>
      <c r="PGT455" s="22"/>
      <c r="PGU455" s="22"/>
      <c r="PGV455" s="22"/>
      <c r="PGW455" s="22"/>
      <c r="PGX455" s="22"/>
      <c r="PGY455" s="22"/>
      <c r="PGZ455" s="22"/>
      <c r="PHA455" s="22"/>
      <c r="PHB455" s="22"/>
      <c r="PHC455" s="22"/>
      <c r="PHD455" s="22"/>
      <c r="PHE455" s="22"/>
      <c r="PHF455" s="22"/>
      <c r="PHG455" s="22"/>
      <c r="PHH455" s="22"/>
      <c r="PHI455" s="22"/>
      <c r="PHJ455" s="22"/>
      <c r="PHK455" s="22"/>
      <c r="PHL455" s="22"/>
      <c r="PHM455" s="22"/>
      <c r="PHN455" s="22"/>
      <c r="PHO455" s="22"/>
      <c r="PHP455" s="22"/>
      <c r="PHQ455" s="22"/>
      <c r="PHR455" s="22"/>
      <c r="PHS455" s="22"/>
      <c r="PHT455" s="22"/>
      <c r="PHU455" s="22"/>
      <c r="PHV455" s="22"/>
      <c r="PHW455" s="22"/>
      <c r="PHX455" s="22"/>
      <c r="PHY455" s="22"/>
      <c r="PHZ455" s="22"/>
      <c r="PIA455" s="22"/>
      <c r="PIB455" s="22"/>
      <c r="PIC455" s="22"/>
      <c r="PID455" s="22"/>
      <c r="PIE455" s="22"/>
      <c r="PIF455" s="22"/>
      <c r="PIG455" s="22"/>
      <c r="PIH455" s="22"/>
      <c r="PII455" s="22"/>
      <c r="PIJ455" s="22"/>
      <c r="PIK455" s="22"/>
      <c r="PIL455" s="22"/>
      <c r="PIM455" s="22"/>
      <c r="PIN455" s="22"/>
      <c r="PIO455" s="22"/>
      <c r="PIP455" s="22"/>
      <c r="PIQ455" s="22"/>
      <c r="PIR455" s="22"/>
      <c r="PIS455" s="22"/>
      <c r="PIT455" s="22"/>
      <c r="PIU455" s="22"/>
      <c r="PIV455" s="22"/>
      <c r="PIW455" s="22"/>
      <c r="PIX455" s="22"/>
      <c r="PIY455" s="22"/>
      <c r="PIZ455" s="22"/>
      <c r="PJA455" s="22"/>
      <c r="PJB455" s="22"/>
      <c r="PJC455" s="22"/>
      <c r="PJD455" s="22"/>
      <c r="PJE455" s="22"/>
      <c r="PJF455" s="22"/>
      <c r="PJG455" s="22"/>
      <c r="PJH455" s="22"/>
      <c r="PJI455" s="22"/>
      <c r="PJJ455" s="22"/>
      <c r="PJK455" s="22"/>
      <c r="PJL455" s="22"/>
      <c r="PJM455" s="22"/>
      <c r="PJN455" s="22"/>
      <c r="PJO455" s="22"/>
      <c r="PJP455" s="22"/>
      <c r="PJQ455" s="22"/>
      <c r="PJR455" s="22"/>
      <c r="PJS455" s="22"/>
      <c r="PJT455" s="22"/>
      <c r="PJU455" s="22"/>
      <c r="PJV455" s="22"/>
      <c r="PJW455" s="22"/>
      <c r="PJX455" s="22"/>
      <c r="PJY455" s="22"/>
      <c r="PJZ455" s="22"/>
      <c r="PKA455" s="22"/>
      <c r="PKB455" s="22"/>
      <c r="PKC455" s="22"/>
      <c r="PKD455" s="22"/>
      <c r="PKE455" s="22"/>
      <c r="PKF455" s="22"/>
      <c r="PKG455" s="22"/>
      <c r="PKH455" s="22"/>
      <c r="PKI455" s="22"/>
      <c r="PKJ455" s="22"/>
      <c r="PKK455" s="22"/>
      <c r="PKL455" s="22"/>
      <c r="PKM455" s="22"/>
      <c r="PKN455" s="22"/>
      <c r="PKO455" s="22"/>
      <c r="PKP455" s="22"/>
      <c r="PKQ455" s="22"/>
      <c r="PKR455" s="22"/>
      <c r="PKS455" s="22"/>
      <c r="PKT455" s="22"/>
      <c r="PKU455" s="22"/>
      <c r="PKV455" s="22"/>
      <c r="PKW455" s="22"/>
      <c r="PKX455" s="22"/>
      <c r="PKY455" s="22"/>
      <c r="PKZ455" s="22"/>
      <c r="PLA455" s="22"/>
      <c r="PLB455" s="22"/>
      <c r="PLC455" s="22"/>
      <c r="PLD455" s="22"/>
      <c r="PLE455" s="22"/>
      <c r="PLF455" s="22"/>
      <c r="PLG455" s="22"/>
      <c r="PLH455" s="22"/>
      <c r="PLI455" s="22"/>
      <c r="PLJ455" s="22"/>
      <c r="PLK455" s="22"/>
      <c r="PLL455" s="22"/>
      <c r="PLM455" s="22"/>
      <c r="PLN455" s="22"/>
      <c r="PLO455" s="22"/>
      <c r="PLP455" s="22"/>
      <c r="PLQ455" s="22"/>
      <c r="PLR455" s="22"/>
      <c r="PLS455" s="22"/>
      <c r="PLT455" s="22"/>
      <c r="PLU455" s="22"/>
      <c r="PLV455" s="22"/>
      <c r="PLW455" s="22"/>
      <c r="PLX455" s="22"/>
      <c r="PLY455" s="22"/>
      <c r="PLZ455" s="22"/>
      <c r="PMA455" s="22"/>
      <c r="PMB455" s="22"/>
      <c r="PMC455" s="22"/>
      <c r="PMD455" s="22"/>
      <c r="PME455" s="22"/>
      <c r="PMF455" s="22"/>
      <c r="PMG455" s="22"/>
      <c r="PMH455" s="22"/>
      <c r="PMI455" s="22"/>
      <c r="PMJ455" s="22"/>
      <c r="PMK455" s="22"/>
      <c r="PML455" s="22"/>
      <c r="PMM455" s="22"/>
      <c r="PMN455" s="22"/>
      <c r="PMO455" s="22"/>
      <c r="PMP455" s="22"/>
      <c r="PMQ455" s="22"/>
      <c r="PMR455" s="22"/>
      <c r="PMS455" s="22"/>
      <c r="PMT455" s="22"/>
      <c r="PMU455" s="22"/>
      <c r="PMV455" s="22"/>
      <c r="PMW455" s="22"/>
      <c r="PMX455" s="22"/>
      <c r="PMY455" s="22"/>
      <c r="PMZ455" s="22"/>
      <c r="PNA455" s="22"/>
      <c r="PNB455" s="22"/>
      <c r="PNC455" s="22"/>
      <c r="PND455" s="22"/>
      <c r="PNE455" s="22"/>
      <c r="PNF455" s="22"/>
      <c r="PNG455" s="22"/>
      <c r="PNH455" s="22"/>
      <c r="PNI455" s="22"/>
      <c r="PNJ455" s="22"/>
      <c r="PNK455" s="22"/>
      <c r="PNL455" s="22"/>
      <c r="PNM455" s="22"/>
      <c r="PNN455" s="22"/>
      <c r="PNO455" s="22"/>
      <c r="PNP455" s="22"/>
      <c r="PNQ455" s="22"/>
      <c r="PNR455" s="22"/>
      <c r="PNS455" s="22"/>
      <c r="PNT455" s="22"/>
      <c r="PNU455" s="22"/>
      <c r="PNV455" s="22"/>
      <c r="PNW455" s="22"/>
      <c r="PNX455" s="22"/>
      <c r="PNY455" s="22"/>
      <c r="PNZ455" s="22"/>
      <c r="POA455" s="22"/>
      <c r="POB455" s="22"/>
      <c r="POC455" s="22"/>
      <c r="POD455" s="22"/>
      <c r="POE455" s="22"/>
      <c r="POF455" s="22"/>
      <c r="POG455" s="22"/>
      <c r="POH455" s="22"/>
      <c r="POI455" s="22"/>
      <c r="POJ455" s="22"/>
      <c r="POK455" s="22"/>
      <c r="POL455" s="22"/>
      <c r="POM455" s="22"/>
      <c r="PON455" s="22"/>
      <c r="POO455" s="22"/>
      <c r="POP455" s="22"/>
      <c r="POQ455" s="22"/>
      <c r="POR455" s="22"/>
      <c r="POS455" s="22"/>
      <c r="POT455" s="22"/>
      <c r="POU455" s="22"/>
      <c r="POV455" s="22"/>
      <c r="POW455" s="22"/>
      <c r="POX455" s="22"/>
      <c r="POY455" s="22"/>
      <c r="POZ455" s="22"/>
      <c r="PPA455" s="22"/>
      <c r="PPB455" s="22"/>
      <c r="PPC455" s="22"/>
      <c r="PPD455" s="22"/>
      <c r="PPE455" s="22"/>
      <c r="PPF455" s="22"/>
      <c r="PPG455" s="22"/>
      <c r="PPH455" s="22"/>
      <c r="PPI455" s="22"/>
      <c r="PPJ455" s="22"/>
      <c r="PPK455" s="22"/>
      <c r="PPL455" s="22"/>
      <c r="PPM455" s="22"/>
      <c r="PPN455" s="22"/>
      <c r="PPO455" s="22"/>
      <c r="PPP455" s="22"/>
      <c r="PPQ455" s="22"/>
      <c r="PPR455" s="22"/>
      <c r="PPS455" s="22"/>
      <c r="PPT455" s="22"/>
      <c r="PPU455" s="22"/>
      <c r="PPV455" s="22"/>
      <c r="PPW455" s="22"/>
      <c r="PPX455" s="22"/>
      <c r="PPY455" s="22"/>
      <c r="PPZ455" s="22"/>
      <c r="PQA455" s="22"/>
      <c r="PQB455" s="22"/>
      <c r="PQC455" s="22"/>
      <c r="PQD455" s="22"/>
      <c r="PQE455" s="22"/>
      <c r="PQF455" s="22"/>
      <c r="PQG455" s="22"/>
      <c r="PQH455" s="22"/>
      <c r="PQI455" s="22"/>
      <c r="PQJ455" s="22"/>
      <c r="PQK455" s="22"/>
      <c r="PQL455" s="22"/>
      <c r="PQM455" s="22"/>
      <c r="PQN455" s="22"/>
      <c r="PQO455" s="22"/>
      <c r="PQP455" s="22"/>
      <c r="PQQ455" s="22"/>
      <c r="PQR455" s="22"/>
      <c r="PQS455" s="22"/>
      <c r="PQT455" s="22"/>
      <c r="PQU455" s="22"/>
      <c r="PQV455" s="22"/>
      <c r="PQW455" s="22"/>
      <c r="PQX455" s="22"/>
      <c r="PQY455" s="22"/>
      <c r="PQZ455" s="22"/>
      <c r="PRA455" s="22"/>
      <c r="PRB455" s="22"/>
      <c r="PRC455" s="22"/>
      <c r="PRD455" s="22"/>
      <c r="PRE455" s="22"/>
      <c r="PRF455" s="22"/>
      <c r="PRG455" s="22"/>
      <c r="PRH455" s="22"/>
      <c r="PRI455" s="22"/>
      <c r="PRJ455" s="22"/>
      <c r="PRK455" s="22"/>
      <c r="PRL455" s="22"/>
      <c r="PRM455" s="22"/>
      <c r="PRN455" s="22"/>
      <c r="PRO455" s="22"/>
      <c r="PRP455" s="22"/>
      <c r="PRQ455" s="22"/>
      <c r="PRR455" s="22"/>
      <c r="PRS455" s="22"/>
      <c r="PRT455" s="22"/>
      <c r="PRU455" s="22"/>
      <c r="PRV455" s="22"/>
      <c r="PRW455" s="22"/>
      <c r="PRX455" s="22"/>
      <c r="PRY455" s="22"/>
      <c r="PRZ455" s="22"/>
      <c r="PSA455" s="22"/>
      <c r="PSB455" s="22"/>
      <c r="PSC455" s="22"/>
      <c r="PSD455" s="22"/>
      <c r="PSE455" s="22"/>
      <c r="PSF455" s="22"/>
      <c r="PSG455" s="22"/>
      <c r="PSH455" s="22"/>
      <c r="PSI455" s="22"/>
      <c r="PSJ455" s="22"/>
      <c r="PSK455" s="22"/>
      <c r="PSL455" s="22"/>
      <c r="PSM455" s="22"/>
      <c r="PSN455" s="22"/>
      <c r="PSO455" s="22"/>
      <c r="PSP455" s="22"/>
      <c r="PSQ455" s="22"/>
      <c r="PSR455" s="22"/>
      <c r="PSS455" s="22"/>
      <c r="PST455" s="22"/>
      <c r="PSU455" s="22"/>
      <c r="PSV455" s="22"/>
      <c r="PSW455" s="22"/>
      <c r="PSX455" s="22"/>
      <c r="PSY455" s="22"/>
      <c r="PSZ455" s="22"/>
      <c r="PTA455" s="22"/>
      <c r="PTB455" s="22"/>
      <c r="PTC455" s="22"/>
      <c r="PTD455" s="22"/>
      <c r="PTE455" s="22"/>
      <c r="PTF455" s="22"/>
      <c r="PTG455" s="22"/>
      <c r="PTH455" s="22"/>
      <c r="PTI455" s="22"/>
      <c r="PTJ455" s="22"/>
      <c r="PTK455" s="22"/>
      <c r="PTL455" s="22"/>
      <c r="PTM455" s="22"/>
      <c r="PTN455" s="22"/>
      <c r="PTO455" s="22"/>
      <c r="PTP455" s="22"/>
      <c r="PTQ455" s="22"/>
      <c r="PTR455" s="22"/>
      <c r="PTS455" s="22"/>
      <c r="PTT455" s="22"/>
      <c r="PTU455" s="22"/>
      <c r="PTV455" s="22"/>
      <c r="PTW455" s="22"/>
      <c r="PTX455" s="22"/>
      <c r="PTY455" s="22"/>
      <c r="PTZ455" s="22"/>
      <c r="PUA455" s="22"/>
      <c r="PUB455" s="22"/>
      <c r="PUC455" s="22"/>
      <c r="PUD455" s="22"/>
      <c r="PUE455" s="22"/>
      <c r="PUF455" s="22"/>
      <c r="PUG455" s="22"/>
      <c r="PUH455" s="22"/>
      <c r="PUI455" s="22"/>
      <c r="PUJ455" s="22"/>
      <c r="PUK455" s="22"/>
      <c r="PUL455" s="22"/>
      <c r="PUM455" s="22"/>
      <c r="PUN455" s="22"/>
      <c r="PUO455" s="22"/>
      <c r="PUP455" s="22"/>
      <c r="PUQ455" s="22"/>
      <c r="PUR455" s="22"/>
      <c r="PUS455" s="22"/>
      <c r="PUT455" s="22"/>
      <c r="PUU455" s="22"/>
      <c r="PUV455" s="22"/>
      <c r="PUW455" s="22"/>
      <c r="PUX455" s="22"/>
      <c r="PUY455" s="22"/>
      <c r="PUZ455" s="22"/>
      <c r="PVA455" s="22"/>
      <c r="PVB455" s="22"/>
      <c r="PVC455" s="22"/>
      <c r="PVD455" s="22"/>
      <c r="PVE455" s="22"/>
      <c r="PVF455" s="22"/>
      <c r="PVG455" s="22"/>
      <c r="PVH455" s="22"/>
      <c r="PVI455" s="22"/>
      <c r="PVJ455" s="22"/>
      <c r="PVK455" s="22"/>
      <c r="PVL455" s="22"/>
      <c r="PVM455" s="22"/>
      <c r="PVN455" s="22"/>
      <c r="PVO455" s="22"/>
      <c r="PVP455" s="22"/>
      <c r="PVQ455" s="22"/>
      <c r="PVR455" s="22"/>
      <c r="PVS455" s="22"/>
      <c r="PVT455" s="22"/>
      <c r="PVU455" s="22"/>
      <c r="PVV455" s="22"/>
      <c r="PVW455" s="22"/>
      <c r="PVX455" s="22"/>
      <c r="PVY455" s="22"/>
      <c r="PVZ455" s="22"/>
      <c r="PWA455" s="22"/>
      <c r="PWB455" s="22"/>
      <c r="PWC455" s="22"/>
      <c r="PWD455" s="22"/>
      <c r="PWE455" s="22"/>
      <c r="PWF455" s="22"/>
      <c r="PWG455" s="22"/>
      <c r="PWH455" s="22"/>
      <c r="PWI455" s="22"/>
      <c r="PWJ455" s="22"/>
      <c r="PWK455" s="22"/>
      <c r="PWL455" s="22"/>
      <c r="PWM455" s="22"/>
      <c r="PWN455" s="22"/>
      <c r="PWO455" s="22"/>
      <c r="PWP455" s="22"/>
      <c r="PWQ455" s="22"/>
      <c r="PWR455" s="22"/>
      <c r="PWS455" s="22"/>
      <c r="PWT455" s="22"/>
      <c r="PWU455" s="22"/>
      <c r="PWV455" s="22"/>
      <c r="PWW455" s="22"/>
      <c r="PWX455" s="22"/>
      <c r="PWY455" s="22"/>
      <c r="PWZ455" s="22"/>
      <c r="PXA455" s="22"/>
      <c r="PXB455" s="22"/>
      <c r="PXC455" s="22"/>
      <c r="PXD455" s="22"/>
      <c r="PXE455" s="22"/>
      <c r="PXF455" s="22"/>
      <c r="PXG455" s="22"/>
      <c r="PXH455" s="22"/>
      <c r="PXI455" s="22"/>
      <c r="PXJ455" s="22"/>
      <c r="PXK455" s="22"/>
      <c r="PXL455" s="22"/>
      <c r="PXM455" s="22"/>
      <c r="PXN455" s="22"/>
      <c r="PXO455" s="22"/>
      <c r="PXP455" s="22"/>
      <c r="PXQ455" s="22"/>
      <c r="PXR455" s="22"/>
      <c r="PXS455" s="22"/>
      <c r="PXT455" s="22"/>
      <c r="PXU455" s="22"/>
      <c r="PXV455" s="22"/>
      <c r="PXW455" s="22"/>
      <c r="PXX455" s="22"/>
      <c r="PXY455" s="22"/>
      <c r="PXZ455" s="22"/>
      <c r="PYA455" s="22"/>
      <c r="PYB455" s="22"/>
      <c r="PYC455" s="22"/>
      <c r="PYD455" s="22"/>
      <c r="PYE455" s="22"/>
      <c r="PYF455" s="22"/>
      <c r="PYG455" s="22"/>
      <c r="PYH455" s="22"/>
      <c r="PYI455" s="22"/>
      <c r="PYJ455" s="22"/>
      <c r="PYK455" s="22"/>
      <c r="PYL455" s="22"/>
      <c r="PYM455" s="22"/>
      <c r="PYN455" s="22"/>
      <c r="PYO455" s="22"/>
      <c r="PYP455" s="22"/>
      <c r="PYQ455" s="22"/>
      <c r="PYR455" s="22"/>
      <c r="PYS455" s="22"/>
      <c r="PYT455" s="22"/>
      <c r="PYU455" s="22"/>
      <c r="PYV455" s="22"/>
      <c r="PYW455" s="22"/>
      <c r="PYX455" s="22"/>
      <c r="PYY455" s="22"/>
      <c r="PYZ455" s="22"/>
      <c r="PZA455" s="22"/>
      <c r="PZB455" s="22"/>
      <c r="PZC455" s="22"/>
      <c r="PZD455" s="22"/>
      <c r="PZE455" s="22"/>
      <c r="PZF455" s="22"/>
      <c r="PZG455" s="22"/>
      <c r="PZH455" s="22"/>
      <c r="PZI455" s="22"/>
      <c r="PZJ455" s="22"/>
      <c r="PZK455" s="22"/>
      <c r="PZL455" s="22"/>
      <c r="PZM455" s="22"/>
      <c r="PZN455" s="22"/>
      <c r="PZO455" s="22"/>
      <c r="PZP455" s="22"/>
      <c r="PZQ455" s="22"/>
      <c r="PZR455" s="22"/>
      <c r="PZS455" s="22"/>
      <c r="PZT455" s="22"/>
      <c r="PZU455" s="22"/>
      <c r="PZV455" s="22"/>
      <c r="PZW455" s="22"/>
      <c r="PZX455" s="22"/>
      <c r="PZY455" s="22"/>
      <c r="PZZ455" s="22"/>
      <c r="QAA455" s="22"/>
      <c r="QAB455" s="22"/>
      <c r="QAC455" s="22"/>
      <c r="QAD455" s="22"/>
      <c r="QAE455" s="22"/>
      <c r="QAF455" s="22"/>
      <c r="QAG455" s="22"/>
      <c r="QAH455" s="22"/>
      <c r="QAI455" s="22"/>
      <c r="QAJ455" s="22"/>
      <c r="QAK455" s="22"/>
      <c r="QAL455" s="22"/>
      <c r="QAM455" s="22"/>
      <c r="QAN455" s="22"/>
      <c r="QAO455" s="22"/>
      <c r="QAP455" s="22"/>
      <c r="QAQ455" s="22"/>
      <c r="QAR455" s="22"/>
      <c r="QAS455" s="22"/>
      <c r="QAT455" s="22"/>
      <c r="QAU455" s="22"/>
      <c r="QAV455" s="22"/>
      <c r="QAW455" s="22"/>
      <c r="QAX455" s="22"/>
      <c r="QAY455" s="22"/>
      <c r="QAZ455" s="22"/>
      <c r="QBA455" s="22"/>
      <c r="QBB455" s="22"/>
      <c r="QBC455" s="22"/>
      <c r="QBD455" s="22"/>
      <c r="QBE455" s="22"/>
      <c r="QBF455" s="22"/>
      <c r="QBG455" s="22"/>
      <c r="QBH455" s="22"/>
      <c r="QBI455" s="22"/>
      <c r="QBJ455" s="22"/>
      <c r="QBK455" s="22"/>
      <c r="QBL455" s="22"/>
      <c r="QBM455" s="22"/>
      <c r="QBN455" s="22"/>
      <c r="QBO455" s="22"/>
      <c r="QBP455" s="22"/>
      <c r="QBQ455" s="22"/>
      <c r="QBR455" s="22"/>
      <c r="QBS455" s="22"/>
      <c r="QBT455" s="22"/>
      <c r="QBU455" s="22"/>
      <c r="QBV455" s="22"/>
      <c r="QBW455" s="22"/>
      <c r="QBX455" s="22"/>
      <c r="QBY455" s="22"/>
      <c r="QBZ455" s="22"/>
      <c r="QCA455" s="22"/>
      <c r="QCB455" s="22"/>
      <c r="QCC455" s="22"/>
      <c r="QCD455" s="22"/>
      <c r="QCE455" s="22"/>
      <c r="QCF455" s="22"/>
      <c r="QCG455" s="22"/>
      <c r="QCH455" s="22"/>
      <c r="QCI455" s="22"/>
      <c r="QCJ455" s="22"/>
      <c r="QCK455" s="22"/>
      <c r="QCL455" s="22"/>
      <c r="QCM455" s="22"/>
      <c r="QCN455" s="22"/>
      <c r="QCO455" s="22"/>
      <c r="QCP455" s="22"/>
      <c r="QCQ455" s="22"/>
      <c r="QCR455" s="22"/>
      <c r="QCS455" s="22"/>
      <c r="QCT455" s="22"/>
      <c r="QCU455" s="22"/>
      <c r="QCV455" s="22"/>
      <c r="QCW455" s="22"/>
      <c r="QCX455" s="22"/>
      <c r="QCY455" s="22"/>
      <c r="QCZ455" s="22"/>
      <c r="QDA455" s="22"/>
      <c r="QDB455" s="22"/>
      <c r="QDC455" s="22"/>
      <c r="QDD455" s="22"/>
      <c r="QDE455" s="22"/>
      <c r="QDF455" s="22"/>
      <c r="QDG455" s="22"/>
      <c r="QDH455" s="22"/>
      <c r="QDI455" s="22"/>
      <c r="QDJ455" s="22"/>
      <c r="QDK455" s="22"/>
      <c r="QDL455" s="22"/>
      <c r="QDM455" s="22"/>
      <c r="QDN455" s="22"/>
      <c r="QDO455" s="22"/>
      <c r="QDP455" s="22"/>
      <c r="QDQ455" s="22"/>
      <c r="QDR455" s="22"/>
      <c r="QDS455" s="22"/>
      <c r="QDT455" s="22"/>
      <c r="QDU455" s="22"/>
      <c r="QDV455" s="22"/>
      <c r="QDW455" s="22"/>
      <c r="QDX455" s="22"/>
      <c r="QDY455" s="22"/>
      <c r="QDZ455" s="22"/>
      <c r="QEA455" s="22"/>
      <c r="QEB455" s="22"/>
      <c r="QEC455" s="22"/>
      <c r="QED455" s="22"/>
      <c r="QEE455" s="22"/>
      <c r="QEF455" s="22"/>
      <c r="QEG455" s="22"/>
      <c r="QEH455" s="22"/>
      <c r="QEI455" s="22"/>
      <c r="QEJ455" s="22"/>
      <c r="QEK455" s="22"/>
      <c r="QEL455" s="22"/>
      <c r="QEM455" s="22"/>
      <c r="QEN455" s="22"/>
      <c r="QEO455" s="22"/>
      <c r="QEP455" s="22"/>
      <c r="QEQ455" s="22"/>
      <c r="QER455" s="22"/>
      <c r="QES455" s="22"/>
      <c r="QET455" s="22"/>
      <c r="QEU455" s="22"/>
      <c r="QEV455" s="22"/>
      <c r="QEW455" s="22"/>
      <c r="QEX455" s="22"/>
      <c r="QEY455" s="22"/>
      <c r="QEZ455" s="22"/>
      <c r="QFA455" s="22"/>
      <c r="QFB455" s="22"/>
      <c r="QFC455" s="22"/>
      <c r="QFD455" s="22"/>
      <c r="QFE455" s="22"/>
      <c r="QFF455" s="22"/>
      <c r="QFG455" s="22"/>
      <c r="QFH455" s="22"/>
      <c r="QFI455" s="22"/>
      <c r="QFJ455" s="22"/>
      <c r="QFK455" s="22"/>
      <c r="QFL455" s="22"/>
      <c r="QFM455" s="22"/>
      <c r="QFN455" s="22"/>
      <c r="QFO455" s="22"/>
      <c r="QFP455" s="22"/>
      <c r="QFQ455" s="22"/>
      <c r="QFR455" s="22"/>
      <c r="QFS455" s="22"/>
      <c r="QFT455" s="22"/>
      <c r="QFU455" s="22"/>
      <c r="QFV455" s="22"/>
      <c r="QFW455" s="22"/>
      <c r="QFX455" s="22"/>
      <c r="QFY455" s="22"/>
      <c r="QFZ455" s="22"/>
      <c r="QGA455" s="22"/>
      <c r="QGB455" s="22"/>
      <c r="QGC455" s="22"/>
      <c r="QGD455" s="22"/>
      <c r="QGE455" s="22"/>
      <c r="QGF455" s="22"/>
      <c r="QGG455" s="22"/>
      <c r="QGH455" s="22"/>
      <c r="QGI455" s="22"/>
      <c r="QGJ455" s="22"/>
      <c r="QGK455" s="22"/>
      <c r="QGL455" s="22"/>
      <c r="QGM455" s="22"/>
      <c r="QGN455" s="22"/>
      <c r="QGO455" s="22"/>
      <c r="QGP455" s="22"/>
      <c r="QGQ455" s="22"/>
      <c r="QGR455" s="22"/>
      <c r="QGS455" s="22"/>
      <c r="QGT455" s="22"/>
      <c r="QGU455" s="22"/>
      <c r="QGV455" s="22"/>
      <c r="QGW455" s="22"/>
      <c r="QGX455" s="22"/>
      <c r="QGY455" s="22"/>
      <c r="QGZ455" s="22"/>
      <c r="QHA455" s="22"/>
      <c r="QHB455" s="22"/>
      <c r="QHC455" s="22"/>
      <c r="QHD455" s="22"/>
      <c r="QHE455" s="22"/>
      <c r="QHF455" s="22"/>
      <c r="QHG455" s="22"/>
      <c r="QHH455" s="22"/>
      <c r="QHI455" s="22"/>
      <c r="QHJ455" s="22"/>
      <c r="QHK455" s="22"/>
      <c r="QHL455" s="22"/>
      <c r="QHM455" s="22"/>
      <c r="QHN455" s="22"/>
      <c r="QHO455" s="22"/>
      <c r="QHP455" s="22"/>
      <c r="QHQ455" s="22"/>
      <c r="QHR455" s="22"/>
      <c r="QHS455" s="22"/>
      <c r="QHT455" s="22"/>
      <c r="QHU455" s="22"/>
      <c r="QHV455" s="22"/>
      <c r="QHW455" s="22"/>
      <c r="QHX455" s="22"/>
      <c r="QHY455" s="22"/>
      <c r="QHZ455" s="22"/>
      <c r="QIA455" s="22"/>
      <c r="QIB455" s="22"/>
      <c r="QIC455" s="22"/>
      <c r="QID455" s="22"/>
      <c r="QIE455" s="22"/>
      <c r="QIF455" s="22"/>
      <c r="QIG455" s="22"/>
      <c r="QIH455" s="22"/>
      <c r="QII455" s="22"/>
      <c r="QIJ455" s="22"/>
      <c r="QIK455" s="22"/>
      <c r="QIL455" s="22"/>
      <c r="QIM455" s="22"/>
      <c r="QIN455" s="22"/>
      <c r="QIO455" s="22"/>
      <c r="QIP455" s="22"/>
      <c r="QIQ455" s="22"/>
      <c r="QIR455" s="22"/>
      <c r="QIS455" s="22"/>
      <c r="QIT455" s="22"/>
      <c r="QIU455" s="22"/>
      <c r="QIV455" s="22"/>
      <c r="QIW455" s="22"/>
      <c r="QIX455" s="22"/>
      <c r="QIY455" s="22"/>
      <c r="QIZ455" s="22"/>
      <c r="QJA455" s="22"/>
      <c r="QJB455" s="22"/>
      <c r="QJC455" s="22"/>
      <c r="QJD455" s="22"/>
      <c r="QJE455" s="22"/>
      <c r="QJF455" s="22"/>
      <c r="QJG455" s="22"/>
      <c r="QJH455" s="22"/>
      <c r="QJI455" s="22"/>
      <c r="QJJ455" s="22"/>
      <c r="QJK455" s="22"/>
      <c r="QJL455" s="22"/>
      <c r="QJM455" s="22"/>
      <c r="QJN455" s="22"/>
      <c r="QJO455" s="22"/>
      <c r="QJP455" s="22"/>
      <c r="QJQ455" s="22"/>
      <c r="QJR455" s="22"/>
      <c r="QJS455" s="22"/>
      <c r="QJT455" s="22"/>
      <c r="QJU455" s="22"/>
      <c r="QJV455" s="22"/>
      <c r="QJW455" s="22"/>
      <c r="QJX455" s="22"/>
      <c r="QJY455" s="22"/>
      <c r="QJZ455" s="22"/>
      <c r="QKA455" s="22"/>
      <c r="QKB455" s="22"/>
      <c r="QKC455" s="22"/>
      <c r="QKD455" s="22"/>
      <c r="QKE455" s="22"/>
      <c r="QKF455" s="22"/>
      <c r="QKG455" s="22"/>
      <c r="QKH455" s="22"/>
      <c r="QKI455" s="22"/>
      <c r="QKJ455" s="22"/>
      <c r="QKK455" s="22"/>
      <c r="QKL455" s="22"/>
      <c r="QKM455" s="22"/>
      <c r="QKN455" s="22"/>
      <c r="QKO455" s="22"/>
      <c r="QKP455" s="22"/>
      <c r="QKQ455" s="22"/>
      <c r="QKR455" s="22"/>
      <c r="QKS455" s="22"/>
      <c r="QKT455" s="22"/>
      <c r="QKU455" s="22"/>
      <c r="QKV455" s="22"/>
      <c r="QKW455" s="22"/>
      <c r="QKX455" s="22"/>
      <c r="QKY455" s="22"/>
      <c r="QKZ455" s="22"/>
      <c r="QLA455" s="22"/>
      <c r="QLB455" s="22"/>
      <c r="QLC455" s="22"/>
      <c r="QLD455" s="22"/>
      <c r="QLE455" s="22"/>
      <c r="QLF455" s="22"/>
      <c r="QLG455" s="22"/>
      <c r="QLH455" s="22"/>
      <c r="QLI455" s="22"/>
      <c r="QLJ455" s="22"/>
      <c r="QLK455" s="22"/>
      <c r="QLL455" s="22"/>
      <c r="QLM455" s="22"/>
      <c r="QLN455" s="22"/>
      <c r="QLO455" s="22"/>
      <c r="QLP455" s="22"/>
      <c r="QLQ455" s="22"/>
      <c r="QLR455" s="22"/>
      <c r="QLS455" s="22"/>
      <c r="QLT455" s="22"/>
      <c r="QLU455" s="22"/>
      <c r="QLV455" s="22"/>
      <c r="QLW455" s="22"/>
      <c r="QLX455" s="22"/>
      <c r="QLY455" s="22"/>
      <c r="QLZ455" s="22"/>
      <c r="QMA455" s="22"/>
      <c r="QMB455" s="22"/>
      <c r="QMC455" s="22"/>
      <c r="QMD455" s="22"/>
      <c r="QME455" s="22"/>
      <c r="QMF455" s="22"/>
      <c r="QMG455" s="22"/>
      <c r="QMH455" s="22"/>
      <c r="QMI455" s="22"/>
      <c r="QMJ455" s="22"/>
      <c r="QMK455" s="22"/>
      <c r="QML455" s="22"/>
      <c r="QMM455" s="22"/>
      <c r="QMN455" s="22"/>
      <c r="QMO455" s="22"/>
      <c r="QMP455" s="22"/>
      <c r="QMQ455" s="22"/>
      <c r="QMR455" s="22"/>
      <c r="QMS455" s="22"/>
      <c r="QMT455" s="22"/>
      <c r="QMU455" s="22"/>
      <c r="QMV455" s="22"/>
      <c r="QMW455" s="22"/>
      <c r="QMX455" s="22"/>
      <c r="QMY455" s="22"/>
      <c r="QMZ455" s="22"/>
      <c r="QNA455" s="22"/>
      <c r="QNB455" s="22"/>
      <c r="QNC455" s="22"/>
      <c r="QND455" s="22"/>
      <c r="QNE455" s="22"/>
      <c r="QNF455" s="22"/>
      <c r="QNG455" s="22"/>
      <c r="QNH455" s="22"/>
      <c r="QNI455" s="22"/>
      <c r="QNJ455" s="22"/>
      <c r="QNK455" s="22"/>
      <c r="QNL455" s="22"/>
      <c r="QNM455" s="22"/>
      <c r="QNN455" s="22"/>
      <c r="QNO455" s="22"/>
      <c r="QNP455" s="22"/>
      <c r="QNQ455" s="22"/>
      <c r="QNR455" s="22"/>
      <c r="QNS455" s="22"/>
      <c r="QNT455" s="22"/>
      <c r="QNU455" s="22"/>
      <c r="QNV455" s="22"/>
      <c r="QNW455" s="22"/>
      <c r="QNX455" s="22"/>
      <c r="QNY455" s="22"/>
      <c r="QNZ455" s="22"/>
      <c r="QOA455" s="22"/>
      <c r="QOB455" s="22"/>
      <c r="QOC455" s="22"/>
      <c r="QOD455" s="22"/>
      <c r="QOE455" s="22"/>
      <c r="QOF455" s="22"/>
      <c r="QOG455" s="22"/>
      <c r="QOH455" s="22"/>
      <c r="QOI455" s="22"/>
      <c r="QOJ455" s="22"/>
      <c r="QOK455" s="22"/>
      <c r="QOL455" s="22"/>
      <c r="QOM455" s="22"/>
      <c r="QON455" s="22"/>
      <c r="QOO455" s="22"/>
      <c r="QOP455" s="22"/>
      <c r="QOQ455" s="22"/>
      <c r="QOR455" s="22"/>
      <c r="QOS455" s="22"/>
      <c r="QOT455" s="22"/>
      <c r="QOU455" s="22"/>
      <c r="QOV455" s="22"/>
      <c r="QOW455" s="22"/>
      <c r="QOX455" s="22"/>
      <c r="QOY455" s="22"/>
      <c r="QOZ455" s="22"/>
      <c r="QPA455" s="22"/>
      <c r="QPB455" s="22"/>
      <c r="QPC455" s="22"/>
      <c r="QPD455" s="22"/>
      <c r="QPE455" s="22"/>
      <c r="QPF455" s="22"/>
      <c r="QPG455" s="22"/>
      <c r="QPH455" s="22"/>
      <c r="QPI455" s="22"/>
      <c r="QPJ455" s="22"/>
      <c r="QPK455" s="22"/>
      <c r="QPL455" s="22"/>
      <c r="QPM455" s="22"/>
      <c r="QPN455" s="22"/>
      <c r="QPO455" s="22"/>
      <c r="QPP455" s="22"/>
      <c r="QPQ455" s="22"/>
      <c r="QPR455" s="22"/>
      <c r="QPS455" s="22"/>
      <c r="QPT455" s="22"/>
      <c r="QPU455" s="22"/>
      <c r="QPV455" s="22"/>
      <c r="QPW455" s="22"/>
      <c r="QPX455" s="22"/>
      <c r="QPY455" s="22"/>
      <c r="QPZ455" s="22"/>
      <c r="QQA455" s="22"/>
      <c r="QQB455" s="22"/>
      <c r="QQC455" s="22"/>
      <c r="QQD455" s="22"/>
      <c r="QQE455" s="22"/>
      <c r="QQF455" s="22"/>
      <c r="QQG455" s="22"/>
      <c r="QQH455" s="22"/>
      <c r="QQI455" s="22"/>
      <c r="QQJ455" s="22"/>
      <c r="QQK455" s="22"/>
      <c r="QQL455" s="22"/>
      <c r="QQM455" s="22"/>
      <c r="QQN455" s="22"/>
      <c r="QQO455" s="22"/>
      <c r="QQP455" s="22"/>
      <c r="QQQ455" s="22"/>
      <c r="QQR455" s="22"/>
      <c r="QQS455" s="22"/>
      <c r="QQT455" s="22"/>
      <c r="QQU455" s="22"/>
      <c r="QQV455" s="22"/>
      <c r="QQW455" s="22"/>
      <c r="QQX455" s="22"/>
      <c r="QQY455" s="22"/>
      <c r="QQZ455" s="22"/>
      <c r="QRA455" s="22"/>
      <c r="QRB455" s="22"/>
      <c r="QRC455" s="22"/>
      <c r="QRD455" s="22"/>
      <c r="QRE455" s="22"/>
      <c r="QRF455" s="22"/>
      <c r="QRG455" s="22"/>
      <c r="QRH455" s="22"/>
      <c r="QRI455" s="22"/>
      <c r="QRJ455" s="22"/>
      <c r="QRK455" s="22"/>
      <c r="QRL455" s="22"/>
      <c r="QRM455" s="22"/>
      <c r="QRN455" s="22"/>
      <c r="QRO455" s="22"/>
      <c r="QRP455" s="22"/>
      <c r="QRQ455" s="22"/>
      <c r="QRR455" s="22"/>
      <c r="QRS455" s="22"/>
      <c r="QRT455" s="22"/>
      <c r="QRU455" s="22"/>
      <c r="QRV455" s="22"/>
      <c r="QRW455" s="22"/>
      <c r="QRX455" s="22"/>
      <c r="QRY455" s="22"/>
      <c r="QRZ455" s="22"/>
      <c r="QSA455" s="22"/>
      <c r="QSB455" s="22"/>
      <c r="QSC455" s="22"/>
      <c r="QSD455" s="22"/>
      <c r="QSE455" s="22"/>
      <c r="QSF455" s="22"/>
      <c r="QSG455" s="22"/>
      <c r="QSH455" s="22"/>
      <c r="QSI455" s="22"/>
      <c r="QSJ455" s="22"/>
      <c r="QSK455" s="22"/>
      <c r="QSL455" s="22"/>
      <c r="QSM455" s="22"/>
      <c r="QSN455" s="22"/>
      <c r="QSO455" s="22"/>
      <c r="QSP455" s="22"/>
      <c r="QSQ455" s="22"/>
      <c r="QSR455" s="22"/>
      <c r="QSS455" s="22"/>
      <c r="QST455" s="22"/>
      <c r="QSU455" s="22"/>
      <c r="QSV455" s="22"/>
      <c r="QSW455" s="22"/>
      <c r="QSX455" s="22"/>
      <c r="QSY455" s="22"/>
      <c r="QSZ455" s="22"/>
      <c r="QTA455" s="22"/>
      <c r="QTB455" s="22"/>
      <c r="QTC455" s="22"/>
      <c r="QTD455" s="22"/>
      <c r="QTE455" s="22"/>
      <c r="QTF455" s="22"/>
      <c r="QTG455" s="22"/>
      <c r="QTH455" s="22"/>
      <c r="QTI455" s="22"/>
      <c r="QTJ455" s="22"/>
      <c r="QTK455" s="22"/>
      <c r="QTL455" s="22"/>
      <c r="QTM455" s="22"/>
      <c r="QTN455" s="22"/>
      <c r="QTO455" s="22"/>
      <c r="QTP455" s="22"/>
      <c r="QTQ455" s="22"/>
      <c r="QTR455" s="22"/>
      <c r="QTS455" s="22"/>
      <c r="QTT455" s="22"/>
      <c r="QTU455" s="22"/>
      <c r="QTV455" s="22"/>
      <c r="QTW455" s="22"/>
      <c r="QTX455" s="22"/>
      <c r="QTY455" s="22"/>
      <c r="QTZ455" s="22"/>
      <c r="QUA455" s="22"/>
      <c r="QUB455" s="22"/>
      <c r="QUC455" s="22"/>
      <c r="QUD455" s="22"/>
      <c r="QUE455" s="22"/>
      <c r="QUF455" s="22"/>
      <c r="QUG455" s="22"/>
      <c r="QUH455" s="22"/>
      <c r="QUI455" s="22"/>
      <c r="QUJ455" s="22"/>
      <c r="QUK455" s="22"/>
      <c r="QUL455" s="22"/>
      <c r="QUM455" s="22"/>
      <c r="QUN455" s="22"/>
      <c r="QUO455" s="22"/>
      <c r="QUP455" s="22"/>
      <c r="QUQ455" s="22"/>
      <c r="QUR455" s="22"/>
      <c r="QUS455" s="22"/>
      <c r="QUT455" s="22"/>
      <c r="QUU455" s="22"/>
      <c r="QUV455" s="22"/>
      <c r="QUW455" s="22"/>
      <c r="QUX455" s="22"/>
      <c r="QUY455" s="22"/>
      <c r="QUZ455" s="22"/>
      <c r="QVA455" s="22"/>
      <c r="QVB455" s="22"/>
      <c r="QVC455" s="22"/>
      <c r="QVD455" s="22"/>
      <c r="QVE455" s="22"/>
      <c r="QVF455" s="22"/>
      <c r="QVG455" s="22"/>
      <c r="QVH455" s="22"/>
      <c r="QVI455" s="22"/>
      <c r="QVJ455" s="22"/>
      <c r="QVK455" s="22"/>
      <c r="QVL455" s="22"/>
      <c r="QVM455" s="22"/>
      <c r="QVN455" s="22"/>
      <c r="QVO455" s="22"/>
      <c r="QVP455" s="22"/>
      <c r="QVQ455" s="22"/>
      <c r="QVR455" s="22"/>
      <c r="QVS455" s="22"/>
      <c r="QVT455" s="22"/>
      <c r="QVU455" s="22"/>
      <c r="QVV455" s="22"/>
      <c r="QVW455" s="22"/>
      <c r="QVX455" s="22"/>
      <c r="QVY455" s="22"/>
      <c r="QVZ455" s="22"/>
      <c r="QWA455" s="22"/>
      <c r="QWB455" s="22"/>
      <c r="QWC455" s="22"/>
      <c r="QWD455" s="22"/>
      <c r="QWE455" s="22"/>
      <c r="QWF455" s="22"/>
      <c r="QWG455" s="22"/>
      <c r="QWH455" s="22"/>
      <c r="QWI455" s="22"/>
      <c r="QWJ455" s="22"/>
      <c r="QWK455" s="22"/>
      <c r="QWL455" s="22"/>
      <c r="QWM455" s="22"/>
      <c r="QWN455" s="22"/>
      <c r="QWO455" s="22"/>
      <c r="QWP455" s="22"/>
      <c r="QWQ455" s="22"/>
      <c r="QWR455" s="22"/>
      <c r="QWS455" s="22"/>
      <c r="QWT455" s="22"/>
      <c r="QWU455" s="22"/>
      <c r="QWV455" s="22"/>
      <c r="QWW455" s="22"/>
      <c r="QWX455" s="22"/>
      <c r="QWY455" s="22"/>
      <c r="QWZ455" s="22"/>
      <c r="QXA455" s="22"/>
      <c r="QXB455" s="22"/>
      <c r="QXC455" s="22"/>
      <c r="QXD455" s="22"/>
      <c r="QXE455" s="22"/>
      <c r="QXF455" s="22"/>
      <c r="QXG455" s="22"/>
      <c r="QXH455" s="22"/>
      <c r="QXI455" s="22"/>
      <c r="QXJ455" s="22"/>
      <c r="QXK455" s="22"/>
      <c r="QXL455" s="22"/>
      <c r="QXM455" s="22"/>
      <c r="QXN455" s="22"/>
      <c r="QXO455" s="22"/>
      <c r="QXP455" s="22"/>
      <c r="QXQ455" s="22"/>
      <c r="QXR455" s="22"/>
      <c r="QXS455" s="22"/>
      <c r="QXT455" s="22"/>
      <c r="QXU455" s="22"/>
      <c r="QXV455" s="22"/>
      <c r="QXW455" s="22"/>
      <c r="QXX455" s="22"/>
      <c r="QXY455" s="22"/>
      <c r="QXZ455" s="22"/>
      <c r="QYA455" s="22"/>
      <c r="QYB455" s="22"/>
      <c r="QYC455" s="22"/>
      <c r="QYD455" s="22"/>
      <c r="QYE455" s="22"/>
      <c r="QYF455" s="22"/>
      <c r="QYG455" s="22"/>
      <c r="QYH455" s="22"/>
      <c r="QYI455" s="22"/>
      <c r="QYJ455" s="22"/>
      <c r="QYK455" s="22"/>
      <c r="QYL455" s="22"/>
      <c r="QYM455" s="22"/>
      <c r="QYN455" s="22"/>
      <c r="QYO455" s="22"/>
      <c r="QYP455" s="22"/>
      <c r="QYQ455" s="22"/>
      <c r="QYR455" s="22"/>
      <c r="QYS455" s="22"/>
      <c r="QYT455" s="22"/>
      <c r="QYU455" s="22"/>
      <c r="QYV455" s="22"/>
      <c r="QYW455" s="22"/>
      <c r="QYX455" s="22"/>
      <c r="QYY455" s="22"/>
      <c r="QYZ455" s="22"/>
      <c r="QZA455" s="22"/>
      <c r="QZB455" s="22"/>
      <c r="QZC455" s="22"/>
      <c r="QZD455" s="22"/>
      <c r="QZE455" s="22"/>
      <c r="QZF455" s="22"/>
      <c r="QZG455" s="22"/>
      <c r="QZH455" s="22"/>
      <c r="QZI455" s="22"/>
      <c r="QZJ455" s="22"/>
      <c r="QZK455" s="22"/>
      <c r="QZL455" s="22"/>
      <c r="QZM455" s="22"/>
      <c r="QZN455" s="22"/>
      <c r="QZO455" s="22"/>
      <c r="QZP455" s="22"/>
      <c r="QZQ455" s="22"/>
      <c r="QZR455" s="22"/>
      <c r="QZS455" s="22"/>
      <c r="QZT455" s="22"/>
      <c r="QZU455" s="22"/>
      <c r="QZV455" s="22"/>
      <c r="QZW455" s="22"/>
      <c r="QZX455" s="22"/>
      <c r="QZY455" s="22"/>
      <c r="QZZ455" s="22"/>
      <c r="RAA455" s="22"/>
      <c r="RAB455" s="22"/>
      <c r="RAC455" s="22"/>
      <c r="RAD455" s="22"/>
      <c r="RAE455" s="22"/>
      <c r="RAF455" s="22"/>
      <c r="RAG455" s="22"/>
      <c r="RAH455" s="22"/>
      <c r="RAI455" s="22"/>
      <c r="RAJ455" s="22"/>
      <c r="RAK455" s="22"/>
      <c r="RAL455" s="22"/>
      <c r="RAM455" s="22"/>
      <c r="RAN455" s="22"/>
      <c r="RAO455" s="22"/>
      <c r="RAP455" s="22"/>
      <c r="RAQ455" s="22"/>
      <c r="RAR455" s="22"/>
      <c r="RAS455" s="22"/>
      <c r="RAT455" s="22"/>
      <c r="RAU455" s="22"/>
      <c r="RAV455" s="22"/>
      <c r="RAW455" s="22"/>
      <c r="RAX455" s="22"/>
      <c r="RAY455" s="22"/>
      <c r="RAZ455" s="22"/>
      <c r="RBA455" s="22"/>
      <c r="RBB455" s="22"/>
      <c r="RBC455" s="22"/>
      <c r="RBD455" s="22"/>
      <c r="RBE455" s="22"/>
      <c r="RBF455" s="22"/>
      <c r="RBG455" s="22"/>
      <c r="RBH455" s="22"/>
      <c r="RBI455" s="22"/>
      <c r="RBJ455" s="22"/>
      <c r="RBK455" s="22"/>
      <c r="RBL455" s="22"/>
      <c r="RBM455" s="22"/>
      <c r="RBN455" s="22"/>
      <c r="RBO455" s="22"/>
      <c r="RBP455" s="22"/>
      <c r="RBQ455" s="22"/>
      <c r="RBR455" s="22"/>
      <c r="RBS455" s="22"/>
      <c r="RBT455" s="22"/>
      <c r="RBU455" s="22"/>
      <c r="RBV455" s="22"/>
      <c r="RBW455" s="22"/>
      <c r="RBX455" s="22"/>
      <c r="RBY455" s="22"/>
      <c r="RBZ455" s="22"/>
      <c r="RCA455" s="22"/>
      <c r="RCB455" s="22"/>
      <c r="RCC455" s="22"/>
      <c r="RCD455" s="22"/>
      <c r="RCE455" s="22"/>
      <c r="RCF455" s="22"/>
      <c r="RCG455" s="22"/>
      <c r="RCH455" s="22"/>
      <c r="RCI455" s="22"/>
      <c r="RCJ455" s="22"/>
      <c r="RCK455" s="22"/>
      <c r="RCL455" s="22"/>
      <c r="RCM455" s="22"/>
      <c r="RCN455" s="22"/>
      <c r="RCO455" s="22"/>
      <c r="RCP455" s="22"/>
      <c r="RCQ455" s="22"/>
      <c r="RCR455" s="22"/>
      <c r="RCS455" s="22"/>
      <c r="RCT455" s="22"/>
      <c r="RCU455" s="22"/>
      <c r="RCV455" s="22"/>
      <c r="RCW455" s="22"/>
      <c r="RCX455" s="22"/>
      <c r="RCY455" s="22"/>
      <c r="RCZ455" s="22"/>
      <c r="RDA455" s="22"/>
      <c r="RDB455" s="22"/>
      <c r="RDC455" s="22"/>
      <c r="RDD455" s="22"/>
      <c r="RDE455" s="22"/>
      <c r="RDF455" s="22"/>
      <c r="RDG455" s="22"/>
      <c r="RDH455" s="22"/>
      <c r="RDI455" s="22"/>
      <c r="RDJ455" s="22"/>
      <c r="RDK455" s="22"/>
      <c r="RDL455" s="22"/>
      <c r="RDM455" s="22"/>
      <c r="RDN455" s="22"/>
      <c r="RDO455" s="22"/>
      <c r="RDP455" s="22"/>
      <c r="RDQ455" s="22"/>
      <c r="RDR455" s="22"/>
      <c r="RDS455" s="22"/>
      <c r="RDT455" s="22"/>
      <c r="RDU455" s="22"/>
      <c r="RDV455" s="22"/>
      <c r="RDW455" s="22"/>
      <c r="RDX455" s="22"/>
      <c r="RDY455" s="22"/>
      <c r="RDZ455" s="22"/>
      <c r="REA455" s="22"/>
      <c r="REB455" s="22"/>
      <c r="REC455" s="22"/>
      <c r="RED455" s="22"/>
      <c r="REE455" s="22"/>
      <c r="REF455" s="22"/>
      <c r="REG455" s="22"/>
      <c r="REH455" s="22"/>
      <c r="REI455" s="22"/>
      <c r="REJ455" s="22"/>
      <c r="REK455" s="22"/>
      <c r="REL455" s="22"/>
      <c r="REM455" s="22"/>
      <c r="REN455" s="22"/>
      <c r="REO455" s="22"/>
      <c r="REP455" s="22"/>
      <c r="REQ455" s="22"/>
      <c r="RER455" s="22"/>
      <c r="RES455" s="22"/>
      <c r="RET455" s="22"/>
      <c r="REU455" s="22"/>
      <c r="REV455" s="22"/>
      <c r="REW455" s="22"/>
      <c r="REX455" s="22"/>
      <c r="REY455" s="22"/>
      <c r="REZ455" s="22"/>
      <c r="RFA455" s="22"/>
      <c r="RFB455" s="22"/>
      <c r="RFC455" s="22"/>
      <c r="RFD455" s="22"/>
      <c r="RFE455" s="22"/>
      <c r="RFF455" s="22"/>
      <c r="RFG455" s="22"/>
      <c r="RFH455" s="22"/>
      <c r="RFI455" s="22"/>
      <c r="RFJ455" s="22"/>
      <c r="RFK455" s="22"/>
      <c r="RFL455" s="22"/>
      <c r="RFM455" s="22"/>
      <c r="RFN455" s="22"/>
      <c r="RFO455" s="22"/>
      <c r="RFP455" s="22"/>
      <c r="RFQ455" s="22"/>
      <c r="RFR455" s="22"/>
      <c r="RFS455" s="22"/>
      <c r="RFT455" s="22"/>
      <c r="RFU455" s="22"/>
      <c r="RFV455" s="22"/>
      <c r="RFW455" s="22"/>
      <c r="RFX455" s="22"/>
      <c r="RFY455" s="22"/>
      <c r="RFZ455" s="22"/>
      <c r="RGA455" s="22"/>
      <c r="RGB455" s="22"/>
      <c r="RGC455" s="22"/>
      <c r="RGD455" s="22"/>
      <c r="RGE455" s="22"/>
      <c r="RGF455" s="22"/>
      <c r="RGG455" s="22"/>
      <c r="RGH455" s="22"/>
      <c r="RGI455" s="22"/>
      <c r="RGJ455" s="22"/>
      <c r="RGK455" s="22"/>
      <c r="RGL455" s="22"/>
      <c r="RGM455" s="22"/>
      <c r="RGN455" s="22"/>
      <c r="RGO455" s="22"/>
      <c r="RGP455" s="22"/>
      <c r="RGQ455" s="22"/>
      <c r="RGR455" s="22"/>
      <c r="RGS455" s="22"/>
      <c r="RGT455" s="22"/>
      <c r="RGU455" s="22"/>
      <c r="RGV455" s="22"/>
      <c r="RGW455" s="22"/>
      <c r="RGX455" s="22"/>
      <c r="RGY455" s="22"/>
      <c r="RGZ455" s="22"/>
      <c r="RHA455" s="22"/>
      <c r="RHB455" s="22"/>
      <c r="RHC455" s="22"/>
      <c r="RHD455" s="22"/>
      <c r="RHE455" s="22"/>
      <c r="RHF455" s="22"/>
      <c r="RHG455" s="22"/>
      <c r="RHH455" s="22"/>
      <c r="RHI455" s="22"/>
      <c r="RHJ455" s="22"/>
      <c r="RHK455" s="22"/>
      <c r="RHL455" s="22"/>
      <c r="RHM455" s="22"/>
      <c r="RHN455" s="22"/>
      <c r="RHO455" s="22"/>
      <c r="RHP455" s="22"/>
      <c r="RHQ455" s="22"/>
      <c r="RHR455" s="22"/>
      <c r="RHS455" s="22"/>
      <c r="RHT455" s="22"/>
      <c r="RHU455" s="22"/>
      <c r="RHV455" s="22"/>
      <c r="RHW455" s="22"/>
      <c r="RHX455" s="22"/>
      <c r="RHY455" s="22"/>
      <c r="RHZ455" s="22"/>
      <c r="RIA455" s="22"/>
      <c r="RIB455" s="22"/>
      <c r="RIC455" s="22"/>
      <c r="RID455" s="22"/>
      <c r="RIE455" s="22"/>
      <c r="RIF455" s="22"/>
      <c r="RIG455" s="22"/>
      <c r="RIH455" s="22"/>
      <c r="RII455" s="22"/>
      <c r="RIJ455" s="22"/>
      <c r="RIK455" s="22"/>
      <c r="RIL455" s="22"/>
      <c r="RIM455" s="22"/>
      <c r="RIN455" s="22"/>
      <c r="RIO455" s="22"/>
      <c r="RIP455" s="22"/>
      <c r="RIQ455" s="22"/>
      <c r="RIR455" s="22"/>
      <c r="RIS455" s="22"/>
      <c r="RIT455" s="22"/>
      <c r="RIU455" s="22"/>
      <c r="RIV455" s="22"/>
      <c r="RIW455" s="22"/>
      <c r="RIX455" s="22"/>
      <c r="RIY455" s="22"/>
      <c r="RIZ455" s="22"/>
      <c r="RJA455" s="22"/>
      <c r="RJB455" s="22"/>
      <c r="RJC455" s="22"/>
      <c r="RJD455" s="22"/>
      <c r="RJE455" s="22"/>
      <c r="RJF455" s="22"/>
      <c r="RJG455" s="22"/>
      <c r="RJH455" s="22"/>
      <c r="RJI455" s="22"/>
      <c r="RJJ455" s="22"/>
      <c r="RJK455" s="22"/>
      <c r="RJL455" s="22"/>
      <c r="RJM455" s="22"/>
      <c r="RJN455" s="22"/>
      <c r="RJO455" s="22"/>
      <c r="RJP455" s="22"/>
      <c r="RJQ455" s="22"/>
      <c r="RJR455" s="22"/>
      <c r="RJS455" s="22"/>
      <c r="RJT455" s="22"/>
      <c r="RJU455" s="22"/>
      <c r="RJV455" s="22"/>
      <c r="RJW455" s="22"/>
      <c r="RJX455" s="22"/>
      <c r="RJY455" s="22"/>
      <c r="RJZ455" s="22"/>
      <c r="RKA455" s="22"/>
      <c r="RKB455" s="22"/>
      <c r="RKC455" s="22"/>
      <c r="RKD455" s="22"/>
      <c r="RKE455" s="22"/>
      <c r="RKF455" s="22"/>
      <c r="RKG455" s="22"/>
      <c r="RKH455" s="22"/>
      <c r="RKI455" s="22"/>
      <c r="RKJ455" s="22"/>
      <c r="RKK455" s="22"/>
      <c r="RKL455" s="22"/>
      <c r="RKM455" s="22"/>
      <c r="RKN455" s="22"/>
      <c r="RKO455" s="22"/>
      <c r="RKP455" s="22"/>
      <c r="RKQ455" s="22"/>
      <c r="RKR455" s="22"/>
      <c r="RKS455" s="22"/>
      <c r="RKT455" s="22"/>
      <c r="RKU455" s="22"/>
      <c r="RKV455" s="22"/>
      <c r="RKW455" s="22"/>
      <c r="RKX455" s="22"/>
      <c r="RKY455" s="22"/>
      <c r="RKZ455" s="22"/>
      <c r="RLA455" s="22"/>
      <c r="RLB455" s="22"/>
      <c r="RLC455" s="22"/>
      <c r="RLD455" s="22"/>
      <c r="RLE455" s="22"/>
      <c r="RLF455" s="22"/>
      <c r="RLG455" s="22"/>
      <c r="RLH455" s="22"/>
      <c r="RLI455" s="22"/>
      <c r="RLJ455" s="22"/>
      <c r="RLK455" s="22"/>
      <c r="RLL455" s="22"/>
      <c r="RLM455" s="22"/>
      <c r="RLN455" s="22"/>
      <c r="RLO455" s="22"/>
      <c r="RLP455" s="22"/>
      <c r="RLQ455" s="22"/>
      <c r="RLR455" s="22"/>
      <c r="RLS455" s="22"/>
      <c r="RLT455" s="22"/>
      <c r="RLU455" s="22"/>
      <c r="RLV455" s="22"/>
      <c r="RLW455" s="22"/>
      <c r="RLX455" s="22"/>
      <c r="RLY455" s="22"/>
      <c r="RLZ455" s="22"/>
      <c r="RMA455" s="22"/>
      <c r="RMB455" s="22"/>
      <c r="RMC455" s="22"/>
      <c r="RMD455" s="22"/>
      <c r="RME455" s="22"/>
      <c r="RMF455" s="22"/>
      <c r="RMG455" s="22"/>
      <c r="RMH455" s="22"/>
      <c r="RMI455" s="22"/>
      <c r="RMJ455" s="22"/>
      <c r="RMK455" s="22"/>
      <c r="RML455" s="22"/>
      <c r="RMM455" s="22"/>
      <c r="RMN455" s="22"/>
      <c r="RMO455" s="22"/>
      <c r="RMP455" s="22"/>
      <c r="RMQ455" s="22"/>
      <c r="RMR455" s="22"/>
      <c r="RMS455" s="22"/>
      <c r="RMT455" s="22"/>
      <c r="RMU455" s="22"/>
      <c r="RMV455" s="22"/>
      <c r="RMW455" s="22"/>
      <c r="RMX455" s="22"/>
      <c r="RMY455" s="22"/>
      <c r="RMZ455" s="22"/>
      <c r="RNA455" s="22"/>
      <c r="RNB455" s="22"/>
      <c r="RNC455" s="22"/>
      <c r="RND455" s="22"/>
      <c r="RNE455" s="22"/>
      <c r="RNF455" s="22"/>
      <c r="RNG455" s="22"/>
      <c r="RNH455" s="22"/>
      <c r="RNI455" s="22"/>
      <c r="RNJ455" s="22"/>
      <c r="RNK455" s="22"/>
      <c r="RNL455" s="22"/>
      <c r="RNM455" s="22"/>
      <c r="RNN455" s="22"/>
      <c r="RNO455" s="22"/>
      <c r="RNP455" s="22"/>
      <c r="RNQ455" s="22"/>
      <c r="RNR455" s="22"/>
      <c r="RNS455" s="22"/>
      <c r="RNT455" s="22"/>
      <c r="RNU455" s="22"/>
      <c r="RNV455" s="22"/>
      <c r="RNW455" s="22"/>
      <c r="RNX455" s="22"/>
      <c r="RNY455" s="22"/>
      <c r="RNZ455" s="22"/>
      <c r="ROA455" s="22"/>
      <c r="ROB455" s="22"/>
      <c r="ROC455" s="22"/>
      <c r="ROD455" s="22"/>
      <c r="ROE455" s="22"/>
      <c r="ROF455" s="22"/>
      <c r="ROG455" s="22"/>
      <c r="ROH455" s="22"/>
      <c r="ROI455" s="22"/>
      <c r="ROJ455" s="22"/>
      <c r="ROK455" s="22"/>
      <c r="ROL455" s="22"/>
      <c r="ROM455" s="22"/>
      <c r="RON455" s="22"/>
      <c r="ROO455" s="22"/>
      <c r="ROP455" s="22"/>
      <c r="ROQ455" s="22"/>
      <c r="ROR455" s="22"/>
      <c r="ROS455" s="22"/>
      <c r="ROT455" s="22"/>
      <c r="ROU455" s="22"/>
      <c r="ROV455" s="22"/>
      <c r="ROW455" s="22"/>
      <c r="ROX455" s="22"/>
      <c r="ROY455" s="22"/>
      <c r="ROZ455" s="22"/>
      <c r="RPA455" s="22"/>
      <c r="RPB455" s="22"/>
      <c r="RPC455" s="22"/>
      <c r="RPD455" s="22"/>
      <c r="RPE455" s="22"/>
      <c r="RPF455" s="22"/>
      <c r="RPG455" s="22"/>
      <c r="RPH455" s="22"/>
      <c r="RPI455" s="22"/>
      <c r="RPJ455" s="22"/>
      <c r="RPK455" s="22"/>
      <c r="RPL455" s="22"/>
      <c r="RPM455" s="22"/>
      <c r="RPN455" s="22"/>
      <c r="RPO455" s="22"/>
      <c r="RPP455" s="22"/>
      <c r="RPQ455" s="22"/>
      <c r="RPR455" s="22"/>
      <c r="RPS455" s="22"/>
      <c r="RPT455" s="22"/>
      <c r="RPU455" s="22"/>
      <c r="RPV455" s="22"/>
      <c r="RPW455" s="22"/>
      <c r="RPX455" s="22"/>
      <c r="RPY455" s="22"/>
      <c r="RPZ455" s="22"/>
      <c r="RQA455" s="22"/>
      <c r="RQB455" s="22"/>
      <c r="RQC455" s="22"/>
      <c r="RQD455" s="22"/>
      <c r="RQE455" s="22"/>
      <c r="RQF455" s="22"/>
      <c r="RQG455" s="22"/>
      <c r="RQH455" s="22"/>
      <c r="RQI455" s="22"/>
      <c r="RQJ455" s="22"/>
      <c r="RQK455" s="22"/>
      <c r="RQL455" s="22"/>
      <c r="RQM455" s="22"/>
      <c r="RQN455" s="22"/>
      <c r="RQO455" s="22"/>
      <c r="RQP455" s="22"/>
      <c r="RQQ455" s="22"/>
      <c r="RQR455" s="22"/>
      <c r="RQS455" s="22"/>
      <c r="RQT455" s="22"/>
      <c r="RQU455" s="22"/>
      <c r="RQV455" s="22"/>
      <c r="RQW455" s="22"/>
      <c r="RQX455" s="22"/>
      <c r="RQY455" s="22"/>
      <c r="RQZ455" s="22"/>
      <c r="RRA455" s="22"/>
      <c r="RRB455" s="22"/>
      <c r="RRC455" s="22"/>
      <c r="RRD455" s="22"/>
      <c r="RRE455" s="22"/>
      <c r="RRF455" s="22"/>
      <c r="RRG455" s="22"/>
      <c r="RRH455" s="22"/>
      <c r="RRI455" s="22"/>
      <c r="RRJ455" s="22"/>
      <c r="RRK455" s="22"/>
      <c r="RRL455" s="22"/>
      <c r="RRM455" s="22"/>
      <c r="RRN455" s="22"/>
      <c r="RRO455" s="22"/>
      <c r="RRP455" s="22"/>
      <c r="RRQ455" s="22"/>
      <c r="RRR455" s="22"/>
      <c r="RRS455" s="22"/>
      <c r="RRT455" s="22"/>
      <c r="RRU455" s="22"/>
      <c r="RRV455" s="22"/>
      <c r="RRW455" s="22"/>
      <c r="RRX455" s="22"/>
      <c r="RRY455" s="22"/>
      <c r="RRZ455" s="22"/>
      <c r="RSA455" s="22"/>
      <c r="RSB455" s="22"/>
      <c r="RSC455" s="22"/>
      <c r="RSD455" s="22"/>
      <c r="RSE455" s="22"/>
      <c r="RSF455" s="22"/>
      <c r="RSG455" s="22"/>
      <c r="RSH455" s="22"/>
      <c r="RSI455" s="22"/>
      <c r="RSJ455" s="22"/>
      <c r="RSK455" s="22"/>
      <c r="RSL455" s="22"/>
      <c r="RSM455" s="22"/>
      <c r="RSN455" s="22"/>
      <c r="RSO455" s="22"/>
      <c r="RSP455" s="22"/>
      <c r="RSQ455" s="22"/>
      <c r="RSR455" s="22"/>
      <c r="RSS455" s="22"/>
      <c r="RST455" s="22"/>
      <c r="RSU455" s="22"/>
      <c r="RSV455" s="22"/>
      <c r="RSW455" s="22"/>
      <c r="RSX455" s="22"/>
      <c r="RSY455" s="22"/>
      <c r="RSZ455" s="22"/>
      <c r="RTA455" s="22"/>
      <c r="RTB455" s="22"/>
      <c r="RTC455" s="22"/>
      <c r="RTD455" s="22"/>
      <c r="RTE455" s="22"/>
      <c r="RTF455" s="22"/>
      <c r="RTG455" s="22"/>
      <c r="RTH455" s="22"/>
      <c r="RTI455" s="22"/>
      <c r="RTJ455" s="22"/>
      <c r="RTK455" s="22"/>
      <c r="RTL455" s="22"/>
      <c r="RTM455" s="22"/>
      <c r="RTN455" s="22"/>
      <c r="RTO455" s="22"/>
      <c r="RTP455" s="22"/>
      <c r="RTQ455" s="22"/>
      <c r="RTR455" s="22"/>
      <c r="RTS455" s="22"/>
      <c r="RTT455" s="22"/>
      <c r="RTU455" s="22"/>
      <c r="RTV455" s="22"/>
      <c r="RTW455" s="22"/>
      <c r="RTX455" s="22"/>
      <c r="RTY455" s="22"/>
      <c r="RTZ455" s="22"/>
      <c r="RUA455" s="22"/>
      <c r="RUB455" s="22"/>
      <c r="RUC455" s="22"/>
      <c r="RUD455" s="22"/>
      <c r="RUE455" s="22"/>
      <c r="RUF455" s="22"/>
      <c r="RUG455" s="22"/>
      <c r="RUH455" s="22"/>
      <c r="RUI455" s="22"/>
      <c r="RUJ455" s="22"/>
      <c r="RUK455" s="22"/>
      <c r="RUL455" s="22"/>
      <c r="RUM455" s="22"/>
      <c r="RUN455" s="22"/>
      <c r="RUO455" s="22"/>
      <c r="RUP455" s="22"/>
      <c r="RUQ455" s="22"/>
      <c r="RUR455" s="22"/>
      <c r="RUS455" s="22"/>
      <c r="RUT455" s="22"/>
      <c r="RUU455" s="22"/>
      <c r="RUV455" s="22"/>
      <c r="RUW455" s="22"/>
      <c r="RUX455" s="22"/>
      <c r="RUY455" s="22"/>
      <c r="RUZ455" s="22"/>
      <c r="RVA455" s="22"/>
      <c r="RVB455" s="22"/>
      <c r="RVC455" s="22"/>
      <c r="RVD455" s="22"/>
      <c r="RVE455" s="22"/>
      <c r="RVF455" s="22"/>
      <c r="RVG455" s="22"/>
      <c r="RVH455" s="22"/>
      <c r="RVI455" s="22"/>
      <c r="RVJ455" s="22"/>
      <c r="RVK455" s="22"/>
      <c r="RVL455" s="22"/>
      <c r="RVM455" s="22"/>
      <c r="RVN455" s="22"/>
      <c r="RVO455" s="22"/>
      <c r="RVP455" s="22"/>
      <c r="RVQ455" s="22"/>
      <c r="RVR455" s="22"/>
      <c r="RVS455" s="22"/>
      <c r="RVT455" s="22"/>
      <c r="RVU455" s="22"/>
      <c r="RVV455" s="22"/>
      <c r="RVW455" s="22"/>
      <c r="RVX455" s="22"/>
      <c r="RVY455" s="22"/>
      <c r="RVZ455" s="22"/>
      <c r="RWA455" s="22"/>
      <c r="RWB455" s="22"/>
      <c r="RWC455" s="22"/>
      <c r="RWD455" s="22"/>
      <c r="RWE455" s="22"/>
      <c r="RWF455" s="22"/>
      <c r="RWG455" s="22"/>
      <c r="RWH455" s="22"/>
      <c r="RWI455" s="22"/>
      <c r="RWJ455" s="22"/>
      <c r="RWK455" s="22"/>
      <c r="RWL455" s="22"/>
      <c r="RWM455" s="22"/>
      <c r="RWN455" s="22"/>
      <c r="RWO455" s="22"/>
      <c r="RWP455" s="22"/>
      <c r="RWQ455" s="22"/>
      <c r="RWR455" s="22"/>
      <c r="RWS455" s="22"/>
      <c r="RWT455" s="22"/>
      <c r="RWU455" s="22"/>
      <c r="RWV455" s="22"/>
      <c r="RWW455" s="22"/>
      <c r="RWX455" s="22"/>
      <c r="RWY455" s="22"/>
      <c r="RWZ455" s="22"/>
      <c r="RXA455" s="22"/>
      <c r="RXB455" s="22"/>
      <c r="RXC455" s="22"/>
      <c r="RXD455" s="22"/>
      <c r="RXE455" s="22"/>
      <c r="RXF455" s="22"/>
      <c r="RXG455" s="22"/>
      <c r="RXH455" s="22"/>
      <c r="RXI455" s="22"/>
      <c r="RXJ455" s="22"/>
      <c r="RXK455" s="22"/>
      <c r="RXL455" s="22"/>
      <c r="RXM455" s="22"/>
      <c r="RXN455" s="22"/>
      <c r="RXO455" s="22"/>
      <c r="RXP455" s="22"/>
      <c r="RXQ455" s="22"/>
      <c r="RXR455" s="22"/>
      <c r="RXS455" s="22"/>
      <c r="RXT455" s="22"/>
      <c r="RXU455" s="22"/>
      <c r="RXV455" s="22"/>
      <c r="RXW455" s="22"/>
      <c r="RXX455" s="22"/>
      <c r="RXY455" s="22"/>
      <c r="RXZ455" s="22"/>
      <c r="RYA455" s="22"/>
      <c r="RYB455" s="22"/>
      <c r="RYC455" s="22"/>
      <c r="RYD455" s="22"/>
      <c r="RYE455" s="22"/>
      <c r="RYF455" s="22"/>
      <c r="RYG455" s="22"/>
      <c r="RYH455" s="22"/>
      <c r="RYI455" s="22"/>
      <c r="RYJ455" s="22"/>
      <c r="RYK455" s="22"/>
      <c r="RYL455" s="22"/>
      <c r="RYM455" s="22"/>
      <c r="RYN455" s="22"/>
      <c r="RYO455" s="22"/>
      <c r="RYP455" s="22"/>
      <c r="RYQ455" s="22"/>
      <c r="RYR455" s="22"/>
      <c r="RYS455" s="22"/>
      <c r="RYT455" s="22"/>
      <c r="RYU455" s="22"/>
      <c r="RYV455" s="22"/>
      <c r="RYW455" s="22"/>
      <c r="RYX455" s="22"/>
      <c r="RYY455" s="22"/>
      <c r="RYZ455" s="22"/>
      <c r="RZA455" s="22"/>
      <c r="RZB455" s="22"/>
      <c r="RZC455" s="22"/>
      <c r="RZD455" s="22"/>
      <c r="RZE455" s="22"/>
      <c r="RZF455" s="22"/>
      <c r="RZG455" s="22"/>
      <c r="RZH455" s="22"/>
      <c r="RZI455" s="22"/>
      <c r="RZJ455" s="22"/>
      <c r="RZK455" s="22"/>
      <c r="RZL455" s="22"/>
      <c r="RZM455" s="22"/>
      <c r="RZN455" s="22"/>
      <c r="RZO455" s="22"/>
      <c r="RZP455" s="22"/>
      <c r="RZQ455" s="22"/>
      <c r="RZR455" s="22"/>
      <c r="RZS455" s="22"/>
      <c r="RZT455" s="22"/>
      <c r="RZU455" s="22"/>
      <c r="RZV455" s="22"/>
      <c r="RZW455" s="22"/>
      <c r="RZX455" s="22"/>
      <c r="RZY455" s="22"/>
      <c r="RZZ455" s="22"/>
      <c r="SAA455" s="22"/>
      <c r="SAB455" s="22"/>
      <c r="SAC455" s="22"/>
      <c r="SAD455" s="22"/>
      <c r="SAE455" s="22"/>
      <c r="SAF455" s="22"/>
      <c r="SAG455" s="22"/>
      <c r="SAH455" s="22"/>
      <c r="SAI455" s="22"/>
      <c r="SAJ455" s="22"/>
      <c r="SAK455" s="22"/>
      <c r="SAL455" s="22"/>
      <c r="SAM455" s="22"/>
      <c r="SAN455" s="22"/>
      <c r="SAO455" s="22"/>
      <c r="SAP455" s="22"/>
      <c r="SAQ455" s="22"/>
      <c r="SAR455" s="22"/>
      <c r="SAS455" s="22"/>
      <c r="SAT455" s="22"/>
      <c r="SAU455" s="22"/>
      <c r="SAV455" s="22"/>
      <c r="SAW455" s="22"/>
      <c r="SAX455" s="22"/>
      <c r="SAY455" s="22"/>
      <c r="SAZ455" s="22"/>
      <c r="SBA455" s="22"/>
      <c r="SBB455" s="22"/>
      <c r="SBC455" s="22"/>
      <c r="SBD455" s="22"/>
      <c r="SBE455" s="22"/>
      <c r="SBF455" s="22"/>
      <c r="SBG455" s="22"/>
      <c r="SBH455" s="22"/>
      <c r="SBI455" s="22"/>
      <c r="SBJ455" s="22"/>
      <c r="SBK455" s="22"/>
      <c r="SBL455" s="22"/>
      <c r="SBM455" s="22"/>
      <c r="SBN455" s="22"/>
      <c r="SBO455" s="22"/>
      <c r="SBP455" s="22"/>
      <c r="SBQ455" s="22"/>
      <c r="SBR455" s="22"/>
      <c r="SBS455" s="22"/>
      <c r="SBT455" s="22"/>
      <c r="SBU455" s="22"/>
      <c r="SBV455" s="22"/>
      <c r="SBW455" s="22"/>
      <c r="SBX455" s="22"/>
      <c r="SBY455" s="22"/>
      <c r="SBZ455" s="22"/>
      <c r="SCA455" s="22"/>
      <c r="SCB455" s="22"/>
      <c r="SCC455" s="22"/>
      <c r="SCD455" s="22"/>
      <c r="SCE455" s="22"/>
      <c r="SCF455" s="22"/>
      <c r="SCG455" s="22"/>
      <c r="SCH455" s="22"/>
      <c r="SCI455" s="22"/>
      <c r="SCJ455" s="22"/>
      <c r="SCK455" s="22"/>
      <c r="SCL455" s="22"/>
      <c r="SCM455" s="22"/>
      <c r="SCN455" s="22"/>
      <c r="SCO455" s="22"/>
      <c r="SCP455" s="22"/>
      <c r="SCQ455" s="22"/>
      <c r="SCR455" s="22"/>
      <c r="SCS455" s="22"/>
      <c r="SCT455" s="22"/>
      <c r="SCU455" s="22"/>
      <c r="SCV455" s="22"/>
      <c r="SCW455" s="22"/>
      <c r="SCX455" s="22"/>
      <c r="SCY455" s="22"/>
      <c r="SCZ455" s="22"/>
      <c r="SDA455" s="22"/>
      <c r="SDB455" s="22"/>
      <c r="SDC455" s="22"/>
      <c r="SDD455" s="22"/>
      <c r="SDE455" s="22"/>
      <c r="SDF455" s="22"/>
      <c r="SDG455" s="22"/>
      <c r="SDH455" s="22"/>
      <c r="SDI455" s="22"/>
      <c r="SDJ455" s="22"/>
      <c r="SDK455" s="22"/>
      <c r="SDL455" s="22"/>
      <c r="SDM455" s="22"/>
      <c r="SDN455" s="22"/>
      <c r="SDO455" s="22"/>
      <c r="SDP455" s="22"/>
      <c r="SDQ455" s="22"/>
      <c r="SDR455" s="22"/>
      <c r="SDS455" s="22"/>
      <c r="SDT455" s="22"/>
      <c r="SDU455" s="22"/>
      <c r="SDV455" s="22"/>
      <c r="SDW455" s="22"/>
      <c r="SDX455" s="22"/>
      <c r="SDY455" s="22"/>
      <c r="SDZ455" s="22"/>
      <c r="SEA455" s="22"/>
      <c r="SEB455" s="22"/>
      <c r="SEC455" s="22"/>
      <c r="SED455" s="22"/>
      <c r="SEE455" s="22"/>
      <c r="SEF455" s="22"/>
      <c r="SEG455" s="22"/>
      <c r="SEH455" s="22"/>
      <c r="SEI455" s="22"/>
      <c r="SEJ455" s="22"/>
      <c r="SEK455" s="22"/>
      <c r="SEL455" s="22"/>
      <c r="SEM455" s="22"/>
      <c r="SEN455" s="22"/>
      <c r="SEO455" s="22"/>
      <c r="SEP455" s="22"/>
      <c r="SEQ455" s="22"/>
      <c r="SER455" s="22"/>
      <c r="SES455" s="22"/>
      <c r="SET455" s="22"/>
      <c r="SEU455" s="22"/>
      <c r="SEV455" s="22"/>
      <c r="SEW455" s="22"/>
      <c r="SEX455" s="22"/>
      <c r="SEY455" s="22"/>
      <c r="SEZ455" s="22"/>
      <c r="SFA455" s="22"/>
      <c r="SFB455" s="22"/>
      <c r="SFC455" s="22"/>
      <c r="SFD455" s="22"/>
      <c r="SFE455" s="22"/>
      <c r="SFF455" s="22"/>
      <c r="SFG455" s="22"/>
      <c r="SFH455" s="22"/>
      <c r="SFI455" s="22"/>
      <c r="SFJ455" s="22"/>
      <c r="SFK455" s="22"/>
      <c r="SFL455" s="22"/>
      <c r="SFM455" s="22"/>
      <c r="SFN455" s="22"/>
      <c r="SFO455" s="22"/>
      <c r="SFP455" s="22"/>
      <c r="SFQ455" s="22"/>
      <c r="SFR455" s="22"/>
      <c r="SFS455" s="22"/>
      <c r="SFT455" s="22"/>
      <c r="SFU455" s="22"/>
      <c r="SFV455" s="22"/>
      <c r="SFW455" s="22"/>
      <c r="SFX455" s="22"/>
      <c r="SFY455" s="22"/>
      <c r="SFZ455" s="22"/>
      <c r="SGA455" s="22"/>
      <c r="SGB455" s="22"/>
      <c r="SGC455" s="22"/>
      <c r="SGD455" s="22"/>
      <c r="SGE455" s="22"/>
      <c r="SGF455" s="22"/>
      <c r="SGG455" s="22"/>
      <c r="SGH455" s="22"/>
      <c r="SGI455" s="22"/>
      <c r="SGJ455" s="22"/>
      <c r="SGK455" s="22"/>
      <c r="SGL455" s="22"/>
      <c r="SGM455" s="22"/>
      <c r="SGN455" s="22"/>
      <c r="SGO455" s="22"/>
      <c r="SGP455" s="22"/>
      <c r="SGQ455" s="22"/>
      <c r="SGR455" s="22"/>
      <c r="SGS455" s="22"/>
      <c r="SGT455" s="22"/>
      <c r="SGU455" s="22"/>
      <c r="SGV455" s="22"/>
      <c r="SGW455" s="22"/>
      <c r="SGX455" s="22"/>
      <c r="SGY455" s="22"/>
      <c r="SGZ455" s="22"/>
      <c r="SHA455" s="22"/>
      <c r="SHB455" s="22"/>
      <c r="SHC455" s="22"/>
      <c r="SHD455" s="22"/>
      <c r="SHE455" s="22"/>
      <c r="SHF455" s="22"/>
      <c r="SHG455" s="22"/>
      <c r="SHH455" s="22"/>
      <c r="SHI455" s="22"/>
      <c r="SHJ455" s="22"/>
      <c r="SHK455" s="22"/>
      <c r="SHL455" s="22"/>
      <c r="SHM455" s="22"/>
      <c r="SHN455" s="22"/>
      <c r="SHO455" s="22"/>
      <c r="SHP455" s="22"/>
      <c r="SHQ455" s="22"/>
      <c r="SHR455" s="22"/>
      <c r="SHS455" s="22"/>
      <c r="SHT455" s="22"/>
      <c r="SHU455" s="22"/>
      <c r="SHV455" s="22"/>
      <c r="SHW455" s="22"/>
      <c r="SHX455" s="22"/>
      <c r="SHY455" s="22"/>
      <c r="SHZ455" s="22"/>
      <c r="SIA455" s="22"/>
      <c r="SIB455" s="22"/>
      <c r="SIC455" s="22"/>
      <c r="SID455" s="22"/>
      <c r="SIE455" s="22"/>
      <c r="SIF455" s="22"/>
      <c r="SIG455" s="22"/>
      <c r="SIH455" s="22"/>
      <c r="SII455" s="22"/>
      <c r="SIJ455" s="22"/>
      <c r="SIK455" s="22"/>
      <c r="SIL455" s="22"/>
      <c r="SIM455" s="22"/>
      <c r="SIN455" s="22"/>
      <c r="SIO455" s="22"/>
      <c r="SIP455" s="22"/>
      <c r="SIQ455" s="22"/>
      <c r="SIR455" s="22"/>
      <c r="SIS455" s="22"/>
      <c r="SIT455" s="22"/>
      <c r="SIU455" s="22"/>
      <c r="SIV455" s="22"/>
      <c r="SIW455" s="22"/>
      <c r="SIX455" s="22"/>
      <c r="SIY455" s="22"/>
      <c r="SIZ455" s="22"/>
      <c r="SJA455" s="22"/>
      <c r="SJB455" s="22"/>
      <c r="SJC455" s="22"/>
      <c r="SJD455" s="22"/>
      <c r="SJE455" s="22"/>
      <c r="SJF455" s="22"/>
      <c r="SJG455" s="22"/>
      <c r="SJH455" s="22"/>
      <c r="SJI455" s="22"/>
      <c r="SJJ455" s="22"/>
      <c r="SJK455" s="22"/>
      <c r="SJL455" s="22"/>
      <c r="SJM455" s="22"/>
      <c r="SJN455" s="22"/>
      <c r="SJO455" s="22"/>
      <c r="SJP455" s="22"/>
      <c r="SJQ455" s="22"/>
      <c r="SJR455" s="22"/>
      <c r="SJS455" s="22"/>
      <c r="SJT455" s="22"/>
      <c r="SJU455" s="22"/>
      <c r="SJV455" s="22"/>
      <c r="SJW455" s="22"/>
      <c r="SJX455" s="22"/>
      <c r="SJY455" s="22"/>
      <c r="SJZ455" s="22"/>
      <c r="SKA455" s="22"/>
      <c r="SKB455" s="22"/>
      <c r="SKC455" s="22"/>
      <c r="SKD455" s="22"/>
      <c r="SKE455" s="22"/>
      <c r="SKF455" s="22"/>
      <c r="SKG455" s="22"/>
      <c r="SKH455" s="22"/>
      <c r="SKI455" s="22"/>
      <c r="SKJ455" s="22"/>
      <c r="SKK455" s="22"/>
      <c r="SKL455" s="22"/>
      <c r="SKM455" s="22"/>
      <c r="SKN455" s="22"/>
      <c r="SKO455" s="22"/>
      <c r="SKP455" s="22"/>
      <c r="SKQ455" s="22"/>
      <c r="SKR455" s="22"/>
      <c r="SKS455" s="22"/>
      <c r="SKT455" s="22"/>
      <c r="SKU455" s="22"/>
      <c r="SKV455" s="22"/>
      <c r="SKW455" s="22"/>
      <c r="SKX455" s="22"/>
      <c r="SKY455" s="22"/>
      <c r="SKZ455" s="22"/>
      <c r="SLA455" s="22"/>
      <c r="SLB455" s="22"/>
      <c r="SLC455" s="22"/>
      <c r="SLD455" s="22"/>
      <c r="SLE455" s="22"/>
      <c r="SLF455" s="22"/>
      <c r="SLG455" s="22"/>
      <c r="SLH455" s="22"/>
      <c r="SLI455" s="22"/>
      <c r="SLJ455" s="22"/>
      <c r="SLK455" s="22"/>
      <c r="SLL455" s="22"/>
      <c r="SLM455" s="22"/>
      <c r="SLN455" s="22"/>
      <c r="SLO455" s="22"/>
      <c r="SLP455" s="22"/>
      <c r="SLQ455" s="22"/>
      <c r="SLR455" s="22"/>
      <c r="SLS455" s="22"/>
      <c r="SLT455" s="22"/>
      <c r="SLU455" s="22"/>
      <c r="SLV455" s="22"/>
      <c r="SLW455" s="22"/>
      <c r="SLX455" s="22"/>
      <c r="SLY455" s="22"/>
      <c r="SLZ455" s="22"/>
      <c r="SMA455" s="22"/>
      <c r="SMB455" s="22"/>
      <c r="SMC455" s="22"/>
      <c r="SMD455" s="22"/>
      <c r="SME455" s="22"/>
      <c r="SMF455" s="22"/>
      <c r="SMG455" s="22"/>
      <c r="SMH455" s="22"/>
      <c r="SMI455" s="22"/>
      <c r="SMJ455" s="22"/>
      <c r="SMK455" s="22"/>
      <c r="SML455" s="22"/>
      <c r="SMM455" s="22"/>
      <c r="SMN455" s="22"/>
      <c r="SMO455" s="22"/>
      <c r="SMP455" s="22"/>
      <c r="SMQ455" s="22"/>
      <c r="SMR455" s="22"/>
      <c r="SMS455" s="22"/>
      <c r="SMT455" s="22"/>
      <c r="SMU455" s="22"/>
      <c r="SMV455" s="22"/>
      <c r="SMW455" s="22"/>
      <c r="SMX455" s="22"/>
      <c r="SMY455" s="22"/>
      <c r="SMZ455" s="22"/>
      <c r="SNA455" s="22"/>
      <c r="SNB455" s="22"/>
      <c r="SNC455" s="22"/>
      <c r="SND455" s="22"/>
      <c r="SNE455" s="22"/>
      <c r="SNF455" s="22"/>
      <c r="SNG455" s="22"/>
      <c r="SNH455" s="22"/>
      <c r="SNI455" s="22"/>
      <c r="SNJ455" s="22"/>
      <c r="SNK455" s="22"/>
      <c r="SNL455" s="22"/>
      <c r="SNM455" s="22"/>
      <c r="SNN455" s="22"/>
      <c r="SNO455" s="22"/>
      <c r="SNP455" s="22"/>
      <c r="SNQ455" s="22"/>
      <c r="SNR455" s="22"/>
      <c r="SNS455" s="22"/>
      <c r="SNT455" s="22"/>
      <c r="SNU455" s="22"/>
      <c r="SNV455" s="22"/>
      <c r="SNW455" s="22"/>
      <c r="SNX455" s="22"/>
      <c r="SNY455" s="22"/>
      <c r="SNZ455" s="22"/>
      <c r="SOA455" s="22"/>
      <c r="SOB455" s="22"/>
      <c r="SOC455" s="22"/>
      <c r="SOD455" s="22"/>
      <c r="SOE455" s="22"/>
      <c r="SOF455" s="22"/>
      <c r="SOG455" s="22"/>
      <c r="SOH455" s="22"/>
      <c r="SOI455" s="22"/>
      <c r="SOJ455" s="22"/>
      <c r="SOK455" s="22"/>
      <c r="SOL455" s="22"/>
      <c r="SOM455" s="22"/>
      <c r="SON455" s="22"/>
      <c r="SOO455" s="22"/>
      <c r="SOP455" s="22"/>
      <c r="SOQ455" s="22"/>
      <c r="SOR455" s="22"/>
      <c r="SOS455" s="22"/>
      <c r="SOT455" s="22"/>
      <c r="SOU455" s="22"/>
      <c r="SOV455" s="22"/>
      <c r="SOW455" s="22"/>
      <c r="SOX455" s="22"/>
      <c r="SOY455" s="22"/>
      <c r="SOZ455" s="22"/>
      <c r="SPA455" s="22"/>
      <c r="SPB455" s="22"/>
      <c r="SPC455" s="22"/>
      <c r="SPD455" s="22"/>
      <c r="SPE455" s="22"/>
      <c r="SPF455" s="22"/>
      <c r="SPG455" s="22"/>
      <c r="SPH455" s="22"/>
      <c r="SPI455" s="22"/>
      <c r="SPJ455" s="22"/>
      <c r="SPK455" s="22"/>
      <c r="SPL455" s="22"/>
      <c r="SPM455" s="22"/>
      <c r="SPN455" s="22"/>
      <c r="SPO455" s="22"/>
      <c r="SPP455" s="22"/>
      <c r="SPQ455" s="22"/>
      <c r="SPR455" s="22"/>
      <c r="SPS455" s="22"/>
      <c r="SPT455" s="22"/>
      <c r="SPU455" s="22"/>
      <c r="SPV455" s="22"/>
      <c r="SPW455" s="22"/>
      <c r="SPX455" s="22"/>
      <c r="SPY455" s="22"/>
      <c r="SPZ455" s="22"/>
      <c r="SQA455" s="22"/>
      <c r="SQB455" s="22"/>
      <c r="SQC455" s="22"/>
      <c r="SQD455" s="22"/>
      <c r="SQE455" s="22"/>
      <c r="SQF455" s="22"/>
      <c r="SQG455" s="22"/>
      <c r="SQH455" s="22"/>
      <c r="SQI455" s="22"/>
      <c r="SQJ455" s="22"/>
      <c r="SQK455" s="22"/>
      <c r="SQL455" s="22"/>
      <c r="SQM455" s="22"/>
      <c r="SQN455" s="22"/>
      <c r="SQO455" s="22"/>
      <c r="SQP455" s="22"/>
      <c r="SQQ455" s="22"/>
      <c r="SQR455" s="22"/>
      <c r="SQS455" s="22"/>
      <c r="SQT455" s="22"/>
      <c r="SQU455" s="22"/>
      <c r="SQV455" s="22"/>
      <c r="SQW455" s="22"/>
      <c r="SQX455" s="22"/>
      <c r="SQY455" s="22"/>
      <c r="SQZ455" s="22"/>
      <c r="SRA455" s="22"/>
      <c r="SRB455" s="22"/>
      <c r="SRC455" s="22"/>
      <c r="SRD455" s="22"/>
      <c r="SRE455" s="22"/>
      <c r="SRF455" s="22"/>
      <c r="SRG455" s="22"/>
      <c r="SRH455" s="22"/>
      <c r="SRI455" s="22"/>
      <c r="SRJ455" s="22"/>
      <c r="SRK455" s="22"/>
      <c r="SRL455" s="22"/>
      <c r="SRM455" s="22"/>
      <c r="SRN455" s="22"/>
      <c r="SRO455" s="22"/>
      <c r="SRP455" s="22"/>
      <c r="SRQ455" s="22"/>
      <c r="SRR455" s="22"/>
      <c r="SRS455" s="22"/>
      <c r="SRT455" s="22"/>
      <c r="SRU455" s="22"/>
      <c r="SRV455" s="22"/>
      <c r="SRW455" s="22"/>
      <c r="SRX455" s="22"/>
      <c r="SRY455" s="22"/>
      <c r="SRZ455" s="22"/>
      <c r="SSA455" s="22"/>
      <c r="SSB455" s="22"/>
      <c r="SSC455" s="22"/>
      <c r="SSD455" s="22"/>
      <c r="SSE455" s="22"/>
      <c r="SSF455" s="22"/>
      <c r="SSG455" s="22"/>
      <c r="SSH455" s="22"/>
      <c r="SSI455" s="22"/>
      <c r="SSJ455" s="22"/>
      <c r="SSK455" s="22"/>
      <c r="SSL455" s="22"/>
      <c r="SSM455" s="22"/>
      <c r="SSN455" s="22"/>
      <c r="SSO455" s="22"/>
      <c r="SSP455" s="22"/>
      <c r="SSQ455" s="22"/>
      <c r="SSR455" s="22"/>
      <c r="SSS455" s="22"/>
      <c r="SST455" s="22"/>
      <c r="SSU455" s="22"/>
      <c r="SSV455" s="22"/>
      <c r="SSW455" s="22"/>
      <c r="SSX455" s="22"/>
      <c r="SSY455" s="22"/>
      <c r="SSZ455" s="22"/>
      <c r="STA455" s="22"/>
      <c r="STB455" s="22"/>
      <c r="STC455" s="22"/>
      <c r="STD455" s="22"/>
      <c r="STE455" s="22"/>
      <c r="STF455" s="22"/>
      <c r="STG455" s="22"/>
      <c r="STH455" s="22"/>
      <c r="STI455" s="22"/>
      <c r="STJ455" s="22"/>
      <c r="STK455" s="22"/>
      <c r="STL455" s="22"/>
      <c r="STM455" s="22"/>
      <c r="STN455" s="22"/>
      <c r="STO455" s="22"/>
      <c r="STP455" s="22"/>
      <c r="STQ455" s="22"/>
      <c r="STR455" s="22"/>
      <c r="STS455" s="22"/>
      <c r="STT455" s="22"/>
      <c r="STU455" s="22"/>
      <c r="STV455" s="22"/>
      <c r="STW455" s="22"/>
      <c r="STX455" s="22"/>
      <c r="STY455" s="22"/>
      <c r="STZ455" s="22"/>
      <c r="SUA455" s="22"/>
      <c r="SUB455" s="22"/>
      <c r="SUC455" s="22"/>
      <c r="SUD455" s="22"/>
      <c r="SUE455" s="22"/>
      <c r="SUF455" s="22"/>
      <c r="SUG455" s="22"/>
      <c r="SUH455" s="22"/>
      <c r="SUI455" s="22"/>
      <c r="SUJ455" s="22"/>
      <c r="SUK455" s="22"/>
      <c r="SUL455" s="22"/>
      <c r="SUM455" s="22"/>
      <c r="SUN455" s="22"/>
      <c r="SUO455" s="22"/>
      <c r="SUP455" s="22"/>
      <c r="SUQ455" s="22"/>
      <c r="SUR455" s="22"/>
      <c r="SUS455" s="22"/>
      <c r="SUT455" s="22"/>
      <c r="SUU455" s="22"/>
      <c r="SUV455" s="22"/>
      <c r="SUW455" s="22"/>
      <c r="SUX455" s="22"/>
      <c r="SUY455" s="22"/>
      <c r="SUZ455" s="22"/>
      <c r="SVA455" s="22"/>
      <c r="SVB455" s="22"/>
      <c r="SVC455" s="22"/>
      <c r="SVD455" s="22"/>
      <c r="SVE455" s="22"/>
      <c r="SVF455" s="22"/>
      <c r="SVG455" s="22"/>
      <c r="SVH455" s="22"/>
      <c r="SVI455" s="22"/>
      <c r="SVJ455" s="22"/>
      <c r="SVK455" s="22"/>
      <c r="SVL455" s="22"/>
      <c r="SVM455" s="22"/>
      <c r="SVN455" s="22"/>
      <c r="SVO455" s="22"/>
      <c r="SVP455" s="22"/>
      <c r="SVQ455" s="22"/>
      <c r="SVR455" s="22"/>
      <c r="SVS455" s="22"/>
      <c r="SVT455" s="22"/>
      <c r="SVU455" s="22"/>
      <c r="SVV455" s="22"/>
      <c r="SVW455" s="22"/>
      <c r="SVX455" s="22"/>
      <c r="SVY455" s="22"/>
      <c r="SVZ455" s="22"/>
      <c r="SWA455" s="22"/>
      <c r="SWB455" s="22"/>
      <c r="SWC455" s="22"/>
      <c r="SWD455" s="22"/>
      <c r="SWE455" s="22"/>
      <c r="SWF455" s="22"/>
      <c r="SWG455" s="22"/>
      <c r="SWH455" s="22"/>
      <c r="SWI455" s="22"/>
      <c r="SWJ455" s="22"/>
      <c r="SWK455" s="22"/>
      <c r="SWL455" s="22"/>
      <c r="SWM455" s="22"/>
      <c r="SWN455" s="22"/>
      <c r="SWO455" s="22"/>
      <c r="SWP455" s="22"/>
      <c r="SWQ455" s="22"/>
      <c r="SWR455" s="22"/>
      <c r="SWS455" s="22"/>
      <c r="SWT455" s="22"/>
      <c r="SWU455" s="22"/>
      <c r="SWV455" s="22"/>
      <c r="SWW455" s="22"/>
      <c r="SWX455" s="22"/>
      <c r="SWY455" s="22"/>
      <c r="SWZ455" s="22"/>
      <c r="SXA455" s="22"/>
      <c r="SXB455" s="22"/>
      <c r="SXC455" s="22"/>
      <c r="SXD455" s="22"/>
      <c r="SXE455" s="22"/>
      <c r="SXF455" s="22"/>
      <c r="SXG455" s="22"/>
      <c r="SXH455" s="22"/>
      <c r="SXI455" s="22"/>
      <c r="SXJ455" s="22"/>
      <c r="SXK455" s="22"/>
      <c r="SXL455" s="22"/>
      <c r="SXM455" s="22"/>
      <c r="SXN455" s="22"/>
      <c r="SXO455" s="22"/>
      <c r="SXP455" s="22"/>
      <c r="SXQ455" s="22"/>
      <c r="SXR455" s="22"/>
      <c r="SXS455" s="22"/>
      <c r="SXT455" s="22"/>
      <c r="SXU455" s="22"/>
      <c r="SXV455" s="22"/>
      <c r="SXW455" s="22"/>
      <c r="SXX455" s="22"/>
      <c r="SXY455" s="22"/>
      <c r="SXZ455" s="22"/>
      <c r="SYA455" s="22"/>
      <c r="SYB455" s="22"/>
      <c r="SYC455" s="22"/>
      <c r="SYD455" s="22"/>
      <c r="SYE455" s="22"/>
      <c r="SYF455" s="22"/>
      <c r="SYG455" s="22"/>
      <c r="SYH455" s="22"/>
      <c r="SYI455" s="22"/>
      <c r="SYJ455" s="22"/>
      <c r="SYK455" s="22"/>
      <c r="SYL455" s="22"/>
      <c r="SYM455" s="22"/>
      <c r="SYN455" s="22"/>
      <c r="SYO455" s="22"/>
      <c r="SYP455" s="22"/>
      <c r="SYQ455" s="22"/>
      <c r="SYR455" s="22"/>
      <c r="SYS455" s="22"/>
      <c r="SYT455" s="22"/>
      <c r="SYU455" s="22"/>
      <c r="SYV455" s="22"/>
      <c r="SYW455" s="22"/>
      <c r="SYX455" s="22"/>
      <c r="SYY455" s="22"/>
      <c r="SYZ455" s="22"/>
      <c r="SZA455" s="22"/>
      <c r="SZB455" s="22"/>
      <c r="SZC455" s="22"/>
      <c r="SZD455" s="22"/>
      <c r="SZE455" s="22"/>
      <c r="SZF455" s="22"/>
      <c r="SZG455" s="22"/>
      <c r="SZH455" s="22"/>
      <c r="SZI455" s="22"/>
      <c r="SZJ455" s="22"/>
      <c r="SZK455" s="22"/>
      <c r="SZL455" s="22"/>
      <c r="SZM455" s="22"/>
      <c r="SZN455" s="22"/>
      <c r="SZO455" s="22"/>
      <c r="SZP455" s="22"/>
      <c r="SZQ455" s="22"/>
      <c r="SZR455" s="22"/>
      <c r="SZS455" s="22"/>
      <c r="SZT455" s="22"/>
      <c r="SZU455" s="22"/>
      <c r="SZV455" s="22"/>
      <c r="SZW455" s="22"/>
      <c r="SZX455" s="22"/>
      <c r="SZY455" s="22"/>
      <c r="SZZ455" s="22"/>
      <c r="TAA455" s="22"/>
      <c r="TAB455" s="22"/>
      <c r="TAC455" s="22"/>
      <c r="TAD455" s="22"/>
      <c r="TAE455" s="22"/>
      <c r="TAF455" s="22"/>
      <c r="TAG455" s="22"/>
      <c r="TAH455" s="22"/>
      <c r="TAI455" s="22"/>
      <c r="TAJ455" s="22"/>
      <c r="TAK455" s="22"/>
      <c r="TAL455" s="22"/>
      <c r="TAM455" s="22"/>
      <c r="TAN455" s="22"/>
      <c r="TAO455" s="22"/>
      <c r="TAP455" s="22"/>
      <c r="TAQ455" s="22"/>
      <c r="TAR455" s="22"/>
      <c r="TAS455" s="22"/>
      <c r="TAT455" s="22"/>
      <c r="TAU455" s="22"/>
      <c r="TAV455" s="22"/>
      <c r="TAW455" s="22"/>
      <c r="TAX455" s="22"/>
      <c r="TAY455" s="22"/>
      <c r="TAZ455" s="22"/>
      <c r="TBA455" s="22"/>
      <c r="TBB455" s="22"/>
      <c r="TBC455" s="22"/>
      <c r="TBD455" s="22"/>
      <c r="TBE455" s="22"/>
      <c r="TBF455" s="22"/>
      <c r="TBG455" s="22"/>
      <c r="TBH455" s="22"/>
      <c r="TBI455" s="22"/>
      <c r="TBJ455" s="22"/>
      <c r="TBK455" s="22"/>
      <c r="TBL455" s="22"/>
      <c r="TBM455" s="22"/>
      <c r="TBN455" s="22"/>
      <c r="TBO455" s="22"/>
      <c r="TBP455" s="22"/>
      <c r="TBQ455" s="22"/>
      <c r="TBR455" s="22"/>
      <c r="TBS455" s="22"/>
      <c r="TBT455" s="22"/>
      <c r="TBU455" s="22"/>
      <c r="TBV455" s="22"/>
      <c r="TBW455" s="22"/>
      <c r="TBX455" s="22"/>
      <c r="TBY455" s="22"/>
      <c r="TBZ455" s="22"/>
      <c r="TCA455" s="22"/>
      <c r="TCB455" s="22"/>
      <c r="TCC455" s="22"/>
      <c r="TCD455" s="22"/>
      <c r="TCE455" s="22"/>
      <c r="TCF455" s="22"/>
      <c r="TCG455" s="22"/>
      <c r="TCH455" s="22"/>
      <c r="TCI455" s="22"/>
      <c r="TCJ455" s="22"/>
      <c r="TCK455" s="22"/>
      <c r="TCL455" s="22"/>
      <c r="TCM455" s="22"/>
      <c r="TCN455" s="22"/>
      <c r="TCO455" s="22"/>
      <c r="TCP455" s="22"/>
      <c r="TCQ455" s="22"/>
      <c r="TCR455" s="22"/>
      <c r="TCS455" s="22"/>
      <c r="TCT455" s="22"/>
      <c r="TCU455" s="22"/>
      <c r="TCV455" s="22"/>
      <c r="TCW455" s="22"/>
      <c r="TCX455" s="22"/>
      <c r="TCY455" s="22"/>
      <c r="TCZ455" s="22"/>
      <c r="TDA455" s="22"/>
      <c r="TDB455" s="22"/>
      <c r="TDC455" s="22"/>
      <c r="TDD455" s="22"/>
      <c r="TDE455" s="22"/>
      <c r="TDF455" s="22"/>
      <c r="TDG455" s="22"/>
      <c r="TDH455" s="22"/>
      <c r="TDI455" s="22"/>
      <c r="TDJ455" s="22"/>
      <c r="TDK455" s="22"/>
      <c r="TDL455" s="22"/>
      <c r="TDM455" s="22"/>
      <c r="TDN455" s="22"/>
      <c r="TDO455" s="22"/>
      <c r="TDP455" s="22"/>
      <c r="TDQ455" s="22"/>
      <c r="TDR455" s="22"/>
      <c r="TDS455" s="22"/>
      <c r="TDT455" s="22"/>
      <c r="TDU455" s="22"/>
      <c r="TDV455" s="22"/>
      <c r="TDW455" s="22"/>
      <c r="TDX455" s="22"/>
      <c r="TDY455" s="22"/>
      <c r="TDZ455" s="22"/>
      <c r="TEA455" s="22"/>
      <c r="TEB455" s="22"/>
      <c r="TEC455" s="22"/>
      <c r="TED455" s="22"/>
      <c r="TEE455" s="22"/>
      <c r="TEF455" s="22"/>
      <c r="TEG455" s="22"/>
      <c r="TEH455" s="22"/>
      <c r="TEI455" s="22"/>
      <c r="TEJ455" s="22"/>
      <c r="TEK455" s="22"/>
      <c r="TEL455" s="22"/>
      <c r="TEM455" s="22"/>
      <c r="TEN455" s="22"/>
      <c r="TEO455" s="22"/>
      <c r="TEP455" s="22"/>
      <c r="TEQ455" s="22"/>
      <c r="TER455" s="22"/>
      <c r="TES455" s="22"/>
      <c r="TET455" s="22"/>
      <c r="TEU455" s="22"/>
      <c r="TEV455" s="22"/>
      <c r="TEW455" s="22"/>
      <c r="TEX455" s="22"/>
      <c r="TEY455" s="22"/>
      <c r="TEZ455" s="22"/>
      <c r="TFA455" s="22"/>
      <c r="TFB455" s="22"/>
      <c r="TFC455" s="22"/>
      <c r="TFD455" s="22"/>
      <c r="TFE455" s="22"/>
      <c r="TFF455" s="22"/>
      <c r="TFG455" s="22"/>
      <c r="TFH455" s="22"/>
      <c r="TFI455" s="22"/>
      <c r="TFJ455" s="22"/>
      <c r="TFK455" s="22"/>
      <c r="TFL455" s="22"/>
      <c r="TFM455" s="22"/>
      <c r="TFN455" s="22"/>
      <c r="TFO455" s="22"/>
      <c r="TFP455" s="22"/>
      <c r="TFQ455" s="22"/>
      <c r="TFR455" s="22"/>
      <c r="TFS455" s="22"/>
      <c r="TFT455" s="22"/>
      <c r="TFU455" s="22"/>
      <c r="TFV455" s="22"/>
      <c r="TFW455" s="22"/>
      <c r="TFX455" s="22"/>
      <c r="TFY455" s="22"/>
      <c r="TFZ455" s="22"/>
      <c r="TGA455" s="22"/>
      <c r="TGB455" s="22"/>
      <c r="TGC455" s="22"/>
      <c r="TGD455" s="22"/>
      <c r="TGE455" s="22"/>
      <c r="TGF455" s="22"/>
      <c r="TGG455" s="22"/>
      <c r="TGH455" s="22"/>
      <c r="TGI455" s="22"/>
      <c r="TGJ455" s="22"/>
      <c r="TGK455" s="22"/>
      <c r="TGL455" s="22"/>
      <c r="TGM455" s="22"/>
      <c r="TGN455" s="22"/>
      <c r="TGO455" s="22"/>
      <c r="TGP455" s="22"/>
      <c r="TGQ455" s="22"/>
      <c r="TGR455" s="22"/>
      <c r="TGS455" s="22"/>
      <c r="TGT455" s="22"/>
      <c r="TGU455" s="22"/>
      <c r="TGV455" s="22"/>
      <c r="TGW455" s="22"/>
      <c r="TGX455" s="22"/>
      <c r="TGY455" s="22"/>
      <c r="TGZ455" s="22"/>
      <c r="THA455" s="22"/>
      <c r="THB455" s="22"/>
      <c r="THC455" s="22"/>
      <c r="THD455" s="22"/>
      <c r="THE455" s="22"/>
      <c r="THF455" s="22"/>
      <c r="THG455" s="22"/>
      <c r="THH455" s="22"/>
      <c r="THI455" s="22"/>
      <c r="THJ455" s="22"/>
      <c r="THK455" s="22"/>
      <c r="THL455" s="22"/>
      <c r="THM455" s="22"/>
      <c r="THN455" s="22"/>
      <c r="THO455" s="22"/>
      <c r="THP455" s="22"/>
      <c r="THQ455" s="22"/>
      <c r="THR455" s="22"/>
      <c r="THS455" s="22"/>
      <c r="THT455" s="22"/>
      <c r="THU455" s="22"/>
      <c r="THV455" s="22"/>
      <c r="THW455" s="22"/>
      <c r="THX455" s="22"/>
      <c r="THY455" s="22"/>
      <c r="THZ455" s="22"/>
      <c r="TIA455" s="22"/>
      <c r="TIB455" s="22"/>
      <c r="TIC455" s="22"/>
      <c r="TID455" s="22"/>
      <c r="TIE455" s="22"/>
      <c r="TIF455" s="22"/>
      <c r="TIG455" s="22"/>
      <c r="TIH455" s="22"/>
      <c r="TII455" s="22"/>
      <c r="TIJ455" s="22"/>
      <c r="TIK455" s="22"/>
      <c r="TIL455" s="22"/>
      <c r="TIM455" s="22"/>
      <c r="TIN455" s="22"/>
      <c r="TIO455" s="22"/>
      <c r="TIP455" s="22"/>
      <c r="TIQ455" s="22"/>
      <c r="TIR455" s="22"/>
      <c r="TIS455" s="22"/>
      <c r="TIT455" s="22"/>
      <c r="TIU455" s="22"/>
      <c r="TIV455" s="22"/>
      <c r="TIW455" s="22"/>
      <c r="TIX455" s="22"/>
      <c r="TIY455" s="22"/>
      <c r="TIZ455" s="22"/>
      <c r="TJA455" s="22"/>
      <c r="TJB455" s="22"/>
      <c r="TJC455" s="22"/>
      <c r="TJD455" s="22"/>
      <c r="TJE455" s="22"/>
      <c r="TJF455" s="22"/>
      <c r="TJG455" s="22"/>
      <c r="TJH455" s="22"/>
      <c r="TJI455" s="22"/>
      <c r="TJJ455" s="22"/>
      <c r="TJK455" s="22"/>
      <c r="TJL455" s="22"/>
      <c r="TJM455" s="22"/>
      <c r="TJN455" s="22"/>
      <c r="TJO455" s="22"/>
      <c r="TJP455" s="22"/>
      <c r="TJQ455" s="22"/>
      <c r="TJR455" s="22"/>
      <c r="TJS455" s="22"/>
      <c r="TJT455" s="22"/>
      <c r="TJU455" s="22"/>
      <c r="TJV455" s="22"/>
      <c r="TJW455" s="22"/>
      <c r="TJX455" s="22"/>
      <c r="TJY455" s="22"/>
      <c r="TJZ455" s="22"/>
      <c r="TKA455" s="22"/>
      <c r="TKB455" s="22"/>
      <c r="TKC455" s="22"/>
      <c r="TKD455" s="22"/>
      <c r="TKE455" s="22"/>
      <c r="TKF455" s="22"/>
      <c r="TKG455" s="22"/>
      <c r="TKH455" s="22"/>
      <c r="TKI455" s="22"/>
      <c r="TKJ455" s="22"/>
      <c r="TKK455" s="22"/>
      <c r="TKL455" s="22"/>
      <c r="TKM455" s="22"/>
      <c r="TKN455" s="22"/>
      <c r="TKO455" s="22"/>
      <c r="TKP455" s="22"/>
      <c r="TKQ455" s="22"/>
      <c r="TKR455" s="22"/>
      <c r="TKS455" s="22"/>
      <c r="TKT455" s="22"/>
      <c r="TKU455" s="22"/>
      <c r="TKV455" s="22"/>
      <c r="TKW455" s="22"/>
      <c r="TKX455" s="22"/>
      <c r="TKY455" s="22"/>
      <c r="TKZ455" s="22"/>
      <c r="TLA455" s="22"/>
      <c r="TLB455" s="22"/>
      <c r="TLC455" s="22"/>
      <c r="TLD455" s="22"/>
      <c r="TLE455" s="22"/>
      <c r="TLF455" s="22"/>
      <c r="TLG455" s="22"/>
      <c r="TLH455" s="22"/>
      <c r="TLI455" s="22"/>
      <c r="TLJ455" s="22"/>
      <c r="TLK455" s="22"/>
      <c r="TLL455" s="22"/>
      <c r="TLM455" s="22"/>
      <c r="TLN455" s="22"/>
      <c r="TLO455" s="22"/>
      <c r="TLP455" s="22"/>
      <c r="TLQ455" s="22"/>
      <c r="TLR455" s="22"/>
      <c r="TLS455" s="22"/>
      <c r="TLT455" s="22"/>
      <c r="TLU455" s="22"/>
      <c r="TLV455" s="22"/>
      <c r="TLW455" s="22"/>
      <c r="TLX455" s="22"/>
      <c r="TLY455" s="22"/>
      <c r="TLZ455" s="22"/>
      <c r="TMA455" s="22"/>
      <c r="TMB455" s="22"/>
      <c r="TMC455" s="22"/>
      <c r="TMD455" s="22"/>
      <c r="TME455" s="22"/>
      <c r="TMF455" s="22"/>
      <c r="TMG455" s="22"/>
      <c r="TMH455" s="22"/>
      <c r="TMI455" s="22"/>
      <c r="TMJ455" s="22"/>
      <c r="TMK455" s="22"/>
      <c r="TML455" s="22"/>
      <c r="TMM455" s="22"/>
      <c r="TMN455" s="22"/>
      <c r="TMO455" s="22"/>
      <c r="TMP455" s="22"/>
      <c r="TMQ455" s="22"/>
      <c r="TMR455" s="22"/>
      <c r="TMS455" s="22"/>
      <c r="TMT455" s="22"/>
      <c r="TMU455" s="22"/>
      <c r="TMV455" s="22"/>
      <c r="TMW455" s="22"/>
      <c r="TMX455" s="22"/>
      <c r="TMY455" s="22"/>
      <c r="TMZ455" s="22"/>
      <c r="TNA455" s="22"/>
      <c r="TNB455" s="22"/>
      <c r="TNC455" s="22"/>
      <c r="TND455" s="22"/>
      <c r="TNE455" s="22"/>
      <c r="TNF455" s="22"/>
      <c r="TNG455" s="22"/>
      <c r="TNH455" s="22"/>
      <c r="TNI455" s="22"/>
      <c r="TNJ455" s="22"/>
      <c r="TNK455" s="22"/>
      <c r="TNL455" s="22"/>
      <c r="TNM455" s="22"/>
      <c r="TNN455" s="22"/>
      <c r="TNO455" s="22"/>
      <c r="TNP455" s="22"/>
      <c r="TNQ455" s="22"/>
      <c r="TNR455" s="22"/>
      <c r="TNS455" s="22"/>
      <c r="TNT455" s="22"/>
      <c r="TNU455" s="22"/>
      <c r="TNV455" s="22"/>
      <c r="TNW455" s="22"/>
      <c r="TNX455" s="22"/>
      <c r="TNY455" s="22"/>
      <c r="TNZ455" s="22"/>
      <c r="TOA455" s="22"/>
      <c r="TOB455" s="22"/>
      <c r="TOC455" s="22"/>
      <c r="TOD455" s="22"/>
      <c r="TOE455" s="22"/>
      <c r="TOF455" s="22"/>
      <c r="TOG455" s="22"/>
      <c r="TOH455" s="22"/>
      <c r="TOI455" s="22"/>
      <c r="TOJ455" s="22"/>
      <c r="TOK455" s="22"/>
      <c r="TOL455" s="22"/>
      <c r="TOM455" s="22"/>
      <c r="TON455" s="22"/>
      <c r="TOO455" s="22"/>
      <c r="TOP455" s="22"/>
      <c r="TOQ455" s="22"/>
      <c r="TOR455" s="22"/>
      <c r="TOS455" s="22"/>
      <c r="TOT455" s="22"/>
      <c r="TOU455" s="22"/>
      <c r="TOV455" s="22"/>
      <c r="TOW455" s="22"/>
      <c r="TOX455" s="22"/>
      <c r="TOY455" s="22"/>
      <c r="TOZ455" s="22"/>
      <c r="TPA455" s="22"/>
      <c r="TPB455" s="22"/>
      <c r="TPC455" s="22"/>
      <c r="TPD455" s="22"/>
      <c r="TPE455" s="22"/>
      <c r="TPF455" s="22"/>
      <c r="TPG455" s="22"/>
      <c r="TPH455" s="22"/>
      <c r="TPI455" s="22"/>
      <c r="TPJ455" s="22"/>
      <c r="TPK455" s="22"/>
      <c r="TPL455" s="22"/>
      <c r="TPM455" s="22"/>
      <c r="TPN455" s="22"/>
      <c r="TPO455" s="22"/>
      <c r="TPP455" s="22"/>
      <c r="TPQ455" s="22"/>
      <c r="TPR455" s="22"/>
      <c r="TPS455" s="22"/>
      <c r="TPT455" s="22"/>
      <c r="TPU455" s="22"/>
      <c r="TPV455" s="22"/>
      <c r="TPW455" s="22"/>
      <c r="TPX455" s="22"/>
      <c r="TPY455" s="22"/>
      <c r="TPZ455" s="22"/>
      <c r="TQA455" s="22"/>
      <c r="TQB455" s="22"/>
      <c r="TQC455" s="22"/>
      <c r="TQD455" s="22"/>
      <c r="TQE455" s="22"/>
      <c r="TQF455" s="22"/>
      <c r="TQG455" s="22"/>
      <c r="TQH455" s="22"/>
      <c r="TQI455" s="22"/>
      <c r="TQJ455" s="22"/>
      <c r="TQK455" s="22"/>
      <c r="TQL455" s="22"/>
      <c r="TQM455" s="22"/>
      <c r="TQN455" s="22"/>
      <c r="TQO455" s="22"/>
      <c r="TQP455" s="22"/>
      <c r="TQQ455" s="22"/>
      <c r="TQR455" s="22"/>
      <c r="TQS455" s="22"/>
      <c r="TQT455" s="22"/>
      <c r="TQU455" s="22"/>
      <c r="TQV455" s="22"/>
      <c r="TQW455" s="22"/>
      <c r="TQX455" s="22"/>
      <c r="TQY455" s="22"/>
      <c r="TQZ455" s="22"/>
      <c r="TRA455" s="22"/>
      <c r="TRB455" s="22"/>
      <c r="TRC455" s="22"/>
      <c r="TRD455" s="22"/>
      <c r="TRE455" s="22"/>
      <c r="TRF455" s="22"/>
      <c r="TRG455" s="22"/>
      <c r="TRH455" s="22"/>
      <c r="TRI455" s="22"/>
      <c r="TRJ455" s="22"/>
      <c r="TRK455" s="22"/>
      <c r="TRL455" s="22"/>
      <c r="TRM455" s="22"/>
      <c r="TRN455" s="22"/>
      <c r="TRO455" s="22"/>
      <c r="TRP455" s="22"/>
      <c r="TRQ455" s="22"/>
      <c r="TRR455" s="22"/>
      <c r="TRS455" s="22"/>
      <c r="TRT455" s="22"/>
      <c r="TRU455" s="22"/>
      <c r="TRV455" s="22"/>
      <c r="TRW455" s="22"/>
      <c r="TRX455" s="22"/>
      <c r="TRY455" s="22"/>
      <c r="TRZ455" s="22"/>
      <c r="TSA455" s="22"/>
      <c r="TSB455" s="22"/>
      <c r="TSC455" s="22"/>
      <c r="TSD455" s="22"/>
      <c r="TSE455" s="22"/>
      <c r="TSF455" s="22"/>
      <c r="TSG455" s="22"/>
      <c r="TSH455" s="22"/>
      <c r="TSI455" s="22"/>
      <c r="TSJ455" s="22"/>
      <c r="TSK455" s="22"/>
      <c r="TSL455" s="22"/>
      <c r="TSM455" s="22"/>
      <c r="TSN455" s="22"/>
      <c r="TSO455" s="22"/>
      <c r="TSP455" s="22"/>
      <c r="TSQ455" s="22"/>
      <c r="TSR455" s="22"/>
      <c r="TSS455" s="22"/>
      <c r="TST455" s="22"/>
      <c r="TSU455" s="22"/>
      <c r="TSV455" s="22"/>
      <c r="TSW455" s="22"/>
      <c r="TSX455" s="22"/>
      <c r="TSY455" s="22"/>
      <c r="TSZ455" s="22"/>
      <c r="TTA455" s="22"/>
      <c r="TTB455" s="22"/>
      <c r="TTC455" s="22"/>
      <c r="TTD455" s="22"/>
      <c r="TTE455" s="22"/>
      <c r="TTF455" s="22"/>
      <c r="TTG455" s="22"/>
      <c r="TTH455" s="22"/>
      <c r="TTI455" s="22"/>
      <c r="TTJ455" s="22"/>
      <c r="TTK455" s="22"/>
      <c r="TTL455" s="22"/>
      <c r="TTM455" s="22"/>
      <c r="TTN455" s="22"/>
      <c r="TTO455" s="22"/>
      <c r="TTP455" s="22"/>
      <c r="TTQ455" s="22"/>
      <c r="TTR455" s="22"/>
      <c r="TTS455" s="22"/>
      <c r="TTT455" s="22"/>
      <c r="TTU455" s="22"/>
      <c r="TTV455" s="22"/>
      <c r="TTW455" s="22"/>
      <c r="TTX455" s="22"/>
      <c r="TTY455" s="22"/>
      <c r="TTZ455" s="22"/>
      <c r="TUA455" s="22"/>
      <c r="TUB455" s="22"/>
      <c r="TUC455" s="22"/>
      <c r="TUD455" s="22"/>
      <c r="TUE455" s="22"/>
      <c r="TUF455" s="22"/>
      <c r="TUG455" s="22"/>
      <c r="TUH455" s="22"/>
      <c r="TUI455" s="22"/>
      <c r="TUJ455" s="22"/>
      <c r="TUK455" s="22"/>
      <c r="TUL455" s="22"/>
      <c r="TUM455" s="22"/>
      <c r="TUN455" s="22"/>
      <c r="TUO455" s="22"/>
      <c r="TUP455" s="22"/>
      <c r="TUQ455" s="22"/>
      <c r="TUR455" s="22"/>
      <c r="TUS455" s="22"/>
      <c r="TUT455" s="22"/>
      <c r="TUU455" s="22"/>
      <c r="TUV455" s="22"/>
      <c r="TUW455" s="22"/>
      <c r="TUX455" s="22"/>
      <c r="TUY455" s="22"/>
      <c r="TUZ455" s="22"/>
      <c r="TVA455" s="22"/>
      <c r="TVB455" s="22"/>
      <c r="TVC455" s="22"/>
      <c r="TVD455" s="22"/>
      <c r="TVE455" s="22"/>
      <c r="TVF455" s="22"/>
      <c r="TVG455" s="22"/>
      <c r="TVH455" s="22"/>
      <c r="TVI455" s="22"/>
      <c r="TVJ455" s="22"/>
      <c r="TVK455" s="22"/>
      <c r="TVL455" s="22"/>
      <c r="TVM455" s="22"/>
      <c r="TVN455" s="22"/>
      <c r="TVO455" s="22"/>
      <c r="TVP455" s="22"/>
      <c r="TVQ455" s="22"/>
      <c r="TVR455" s="22"/>
      <c r="TVS455" s="22"/>
      <c r="TVT455" s="22"/>
      <c r="TVU455" s="22"/>
      <c r="TVV455" s="22"/>
      <c r="TVW455" s="22"/>
      <c r="TVX455" s="22"/>
      <c r="TVY455" s="22"/>
      <c r="TVZ455" s="22"/>
      <c r="TWA455" s="22"/>
      <c r="TWB455" s="22"/>
      <c r="TWC455" s="22"/>
      <c r="TWD455" s="22"/>
      <c r="TWE455" s="22"/>
      <c r="TWF455" s="22"/>
      <c r="TWG455" s="22"/>
      <c r="TWH455" s="22"/>
      <c r="TWI455" s="22"/>
      <c r="TWJ455" s="22"/>
      <c r="TWK455" s="22"/>
      <c r="TWL455" s="22"/>
      <c r="TWM455" s="22"/>
      <c r="TWN455" s="22"/>
      <c r="TWO455" s="22"/>
      <c r="TWP455" s="22"/>
      <c r="TWQ455" s="22"/>
      <c r="TWR455" s="22"/>
      <c r="TWS455" s="22"/>
      <c r="TWT455" s="22"/>
      <c r="TWU455" s="22"/>
      <c r="TWV455" s="22"/>
      <c r="TWW455" s="22"/>
      <c r="TWX455" s="22"/>
      <c r="TWY455" s="22"/>
      <c r="TWZ455" s="22"/>
      <c r="TXA455" s="22"/>
      <c r="TXB455" s="22"/>
      <c r="TXC455" s="22"/>
      <c r="TXD455" s="22"/>
      <c r="TXE455" s="22"/>
      <c r="TXF455" s="22"/>
      <c r="TXG455" s="22"/>
      <c r="TXH455" s="22"/>
      <c r="TXI455" s="22"/>
      <c r="TXJ455" s="22"/>
      <c r="TXK455" s="22"/>
      <c r="TXL455" s="22"/>
      <c r="TXM455" s="22"/>
      <c r="TXN455" s="22"/>
      <c r="TXO455" s="22"/>
      <c r="TXP455" s="22"/>
      <c r="TXQ455" s="22"/>
      <c r="TXR455" s="22"/>
      <c r="TXS455" s="22"/>
      <c r="TXT455" s="22"/>
      <c r="TXU455" s="22"/>
      <c r="TXV455" s="22"/>
      <c r="TXW455" s="22"/>
      <c r="TXX455" s="22"/>
      <c r="TXY455" s="22"/>
      <c r="TXZ455" s="22"/>
      <c r="TYA455" s="22"/>
      <c r="TYB455" s="22"/>
      <c r="TYC455" s="22"/>
      <c r="TYD455" s="22"/>
      <c r="TYE455" s="22"/>
      <c r="TYF455" s="22"/>
      <c r="TYG455" s="22"/>
      <c r="TYH455" s="22"/>
      <c r="TYI455" s="22"/>
      <c r="TYJ455" s="22"/>
      <c r="TYK455" s="22"/>
      <c r="TYL455" s="22"/>
      <c r="TYM455" s="22"/>
      <c r="TYN455" s="22"/>
      <c r="TYO455" s="22"/>
      <c r="TYP455" s="22"/>
      <c r="TYQ455" s="22"/>
      <c r="TYR455" s="22"/>
      <c r="TYS455" s="22"/>
      <c r="TYT455" s="22"/>
      <c r="TYU455" s="22"/>
      <c r="TYV455" s="22"/>
      <c r="TYW455" s="22"/>
      <c r="TYX455" s="22"/>
      <c r="TYY455" s="22"/>
      <c r="TYZ455" s="22"/>
      <c r="TZA455" s="22"/>
      <c r="TZB455" s="22"/>
      <c r="TZC455" s="22"/>
      <c r="TZD455" s="22"/>
      <c r="TZE455" s="22"/>
      <c r="TZF455" s="22"/>
      <c r="TZG455" s="22"/>
      <c r="TZH455" s="22"/>
      <c r="TZI455" s="22"/>
      <c r="TZJ455" s="22"/>
      <c r="TZK455" s="22"/>
      <c r="TZL455" s="22"/>
      <c r="TZM455" s="22"/>
      <c r="TZN455" s="22"/>
      <c r="TZO455" s="22"/>
      <c r="TZP455" s="22"/>
      <c r="TZQ455" s="22"/>
      <c r="TZR455" s="22"/>
      <c r="TZS455" s="22"/>
      <c r="TZT455" s="22"/>
      <c r="TZU455" s="22"/>
      <c r="TZV455" s="22"/>
      <c r="TZW455" s="22"/>
      <c r="TZX455" s="22"/>
      <c r="TZY455" s="22"/>
      <c r="TZZ455" s="22"/>
      <c r="UAA455" s="22"/>
      <c r="UAB455" s="22"/>
      <c r="UAC455" s="22"/>
      <c r="UAD455" s="22"/>
      <c r="UAE455" s="22"/>
      <c r="UAF455" s="22"/>
      <c r="UAG455" s="22"/>
      <c r="UAH455" s="22"/>
      <c r="UAI455" s="22"/>
      <c r="UAJ455" s="22"/>
      <c r="UAK455" s="22"/>
      <c r="UAL455" s="22"/>
      <c r="UAM455" s="22"/>
      <c r="UAN455" s="22"/>
      <c r="UAO455" s="22"/>
      <c r="UAP455" s="22"/>
      <c r="UAQ455" s="22"/>
      <c r="UAR455" s="22"/>
      <c r="UAS455" s="22"/>
      <c r="UAT455" s="22"/>
      <c r="UAU455" s="22"/>
      <c r="UAV455" s="22"/>
      <c r="UAW455" s="22"/>
      <c r="UAX455" s="22"/>
      <c r="UAY455" s="22"/>
      <c r="UAZ455" s="22"/>
      <c r="UBA455" s="22"/>
      <c r="UBB455" s="22"/>
      <c r="UBC455" s="22"/>
      <c r="UBD455" s="22"/>
      <c r="UBE455" s="22"/>
      <c r="UBF455" s="22"/>
      <c r="UBG455" s="22"/>
      <c r="UBH455" s="22"/>
      <c r="UBI455" s="22"/>
      <c r="UBJ455" s="22"/>
      <c r="UBK455" s="22"/>
      <c r="UBL455" s="22"/>
      <c r="UBM455" s="22"/>
      <c r="UBN455" s="22"/>
      <c r="UBO455" s="22"/>
      <c r="UBP455" s="22"/>
      <c r="UBQ455" s="22"/>
      <c r="UBR455" s="22"/>
      <c r="UBS455" s="22"/>
      <c r="UBT455" s="22"/>
      <c r="UBU455" s="22"/>
      <c r="UBV455" s="22"/>
      <c r="UBW455" s="22"/>
      <c r="UBX455" s="22"/>
      <c r="UBY455" s="22"/>
      <c r="UBZ455" s="22"/>
      <c r="UCA455" s="22"/>
      <c r="UCB455" s="22"/>
      <c r="UCC455" s="22"/>
      <c r="UCD455" s="22"/>
      <c r="UCE455" s="22"/>
      <c r="UCF455" s="22"/>
      <c r="UCG455" s="22"/>
      <c r="UCH455" s="22"/>
      <c r="UCI455" s="22"/>
      <c r="UCJ455" s="22"/>
      <c r="UCK455" s="22"/>
      <c r="UCL455" s="22"/>
      <c r="UCM455" s="22"/>
      <c r="UCN455" s="22"/>
      <c r="UCO455" s="22"/>
      <c r="UCP455" s="22"/>
      <c r="UCQ455" s="22"/>
      <c r="UCR455" s="22"/>
      <c r="UCS455" s="22"/>
      <c r="UCT455" s="22"/>
      <c r="UCU455" s="22"/>
      <c r="UCV455" s="22"/>
      <c r="UCW455" s="22"/>
      <c r="UCX455" s="22"/>
      <c r="UCY455" s="22"/>
      <c r="UCZ455" s="22"/>
      <c r="UDA455" s="22"/>
      <c r="UDB455" s="22"/>
      <c r="UDC455" s="22"/>
      <c r="UDD455" s="22"/>
      <c r="UDE455" s="22"/>
      <c r="UDF455" s="22"/>
      <c r="UDG455" s="22"/>
      <c r="UDH455" s="22"/>
      <c r="UDI455" s="22"/>
      <c r="UDJ455" s="22"/>
      <c r="UDK455" s="22"/>
      <c r="UDL455" s="22"/>
      <c r="UDM455" s="22"/>
      <c r="UDN455" s="22"/>
      <c r="UDO455" s="22"/>
      <c r="UDP455" s="22"/>
      <c r="UDQ455" s="22"/>
      <c r="UDR455" s="22"/>
      <c r="UDS455" s="22"/>
      <c r="UDT455" s="22"/>
      <c r="UDU455" s="22"/>
      <c r="UDV455" s="22"/>
      <c r="UDW455" s="22"/>
      <c r="UDX455" s="22"/>
      <c r="UDY455" s="22"/>
      <c r="UDZ455" s="22"/>
      <c r="UEA455" s="22"/>
      <c r="UEB455" s="22"/>
      <c r="UEC455" s="22"/>
      <c r="UED455" s="22"/>
      <c r="UEE455" s="22"/>
      <c r="UEF455" s="22"/>
      <c r="UEG455" s="22"/>
      <c r="UEH455" s="22"/>
      <c r="UEI455" s="22"/>
      <c r="UEJ455" s="22"/>
      <c r="UEK455" s="22"/>
      <c r="UEL455" s="22"/>
      <c r="UEM455" s="22"/>
      <c r="UEN455" s="22"/>
      <c r="UEO455" s="22"/>
      <c r="UEP455" s="22"/>
      <c r="UEQ455" s="22"/>
      <c r="UER455" s="22"/>
      <c r="UES455" s="22"/>
      <c r="UET455" s="22"/>
      <c r="UEU455" s="22"/>
      <c r="UEV455" s="22"/>
      <c r="UEW455" s="22"/>
      <c r="UEX455" s="22"/>
      <c r="UEY455" s="22"/>
      <c r="UEZ455" s="22"/>
      <c r="UFA455" s="22"/>
      <c r="UFB455" s="22"/>
      <c r="UFC455" s="22"/>
      <c r="UFD455" s="22"/>
      <c r="UFE455" s="22"/>
      <c r="UFF455" s="22"/>
      <c r="UFG455" s="22"/>
      <c r="UFH455" s="22"/>
      <c r="UFI455" s="22"/>
      <c r="UFJ455" s="22"/>
      <c r="UFK455" s="22"/>
      <c r="UFL455" s="22"/>
      <c r="UFM455" s="22"/>
      <c r="UFN455" s="22"/>
      <c r="UFO455" s="22"/>
      <c r="UFP455" s="22"/>
      <c r="UFQ455" s="22"/>
      <c r="UFR455" s="22"/>
      <c r="UFS455" s="22"/>
      <c r="UFT455" s="22"/>
      <c r="UFU455" s="22"/>
      <c r="UFV455" s="22"/>
      <c r="UFW455" s="22"/>
      <c r="UFX455" s="22"/>
      <c r="UFY455" s="22"/>
      <c r="UFZ455" s="22"/>
      <c r="UGA455" s="22"/>
      <c r="UGB455" s="22"/>
      <c r="UGC455" s="22"/>
      <c r="UGD455" s="22"/>
      <c r="UGE455" s="22"/>
      <c r="UGF455" s="22"/>
      <c r="UGG455" s="22"/>
      <c r="UGH455" s="22"/>
      <c r="UGI455" s="22"/>
      <c r="UGJ455" s="22"/>
      <c r="UGK455" s="22"/>
      <c r="UGL455" s="22"/>
      <c r="UGM455" s="22"/>
      <c r="UGN455" s="22"/>
      <c r="UGO455" s="22"/>
      <c r="UGP455" s="22"/>
      <c r="UGQ455" s="22"/>
      <c r="UGR455" s="22"/>
      <c r="UGS455" s="22"/>
      <c r="UGT455" s="22"/>
      <c r="UGU455" s="22"/>
      <c r="UGV455" s="22"/>
      <c r="UGW455" s="22"/>
      <c r="UGX455" s="22"/>
      <c r="UGY455" s="22"/>
      <c r="UGZ455" s="22"/>
      <c r="UHA455" s="22"/>
      <c r="UHB455" s="22"/>
      <c r="UHC455" s="22"/>
      <c r="UHD455" s="22"/>
      <c r="UHE455" s="22"/>
      <c r="UHF455" s="22"/>
      <c r="UHG455" s="22"/>
      <c r="UHH455" s="22"/>
      <c r="UHI455" s="22"/>
      <c r="UHJ455" s="22"/>
      <c r="UHK455" s="22"/>
      <c r="UHL455" s="22"/>
      <c r="UHM455" s="22"/>
      <c r="UHN455" s="22"/>
      <c r="UHO455" s="22"/>
      <c r="UHP455" s="22"/>
      <c r="UHQ455" s="22"/>
      <c r="UHR455" s="22"/>
      <c r="UHS455" s="22"/>
      <c r="UHT455" s="22"/>
      <c r="UHU455" s="22"/>
      <c r="UHV455" s="22"/>
      <c r="UHW455" s="22"/>
      <c r="UHX455" s="22"/>
      <c r="UHY455" s="22"/>
      <c r="UHZ455" s="22"/>
      <c r="UIA455" s="22"/>
      <c r="UIB455" s="22"/>
      <c r="UIC455" s="22"/>
      <c r="UID455" s="22"/>
      <c r="UIE455" s="22"/>
      <c r="UIF455" s="22"/>
      <c r="UIG455" s="22"/>
      <c r="UIH455" s="22"/>
      <c r="UII455" s="22"/>
      <c r="UIJ455" s="22"/>
      <c r="UIK455" s="22"/>
      <c r="UIL455" s="22"/>
      <c r="UIM455" s="22"/>
      <c r="UIN455" s="22"/>
      <c r="UIO455" s="22"/>
      <c r="UIP455" s="22"/>
      <c r="UIQ455" s="22"/>
      <c r="UIR455" s="22"/>
      <c r="UIS455" s="22"/>
      <c r="UIT455" s="22"/>
      <c r="UIU455" s="22"/>
      <c r="UIV455" s="22"/>
      <c r="UIW455" s="22"/>
      <c r="UIX455" s="22"/>
      <c r="UIY455" s="22"/>
      <c r="UIZ455" s="22"/>
      <c r="UJA455" s="22"/>
      <c r="UJB455" s="22"/>
      <c r="UJC455" s="22"/>
      <c r="UJD455" s="22"/>
      <c r="UJE455" s="22"/>
      <c r="UJF455" s="22"/>
      <c r="UJG455" s="22"/>
      <c r="UJH455" s="22"/>
      <c r="UJI455" s="22"/>
      <c r="UJJ455" s="22"/>
      <c r="UJK455" s="22"/>
      <c r="UJL455" s="22"/>
      <c r="UJM455" s="22"/>
      <c r="UJN455" s="22"/>
      <c r="UJO455" s="22"/>
      <c r="UJP455" s="22"/>
      <c r="UJQ455" s="22"/>
      <c r="UJR455" s="22"/>
      <c r="UJS455" s="22"/>
      <c r="UJT455" s="22"/>
      <c r="UJU455" s="22"/>
      <c r="UJV455" s="22"/>
      <c r="UJW455" s="22"/>
      <c r="UJX455" s="22"/>
      <c r="UJY455" s="22"/>
      <c r="UJZ455" s="22"/>
      <c r="UKA455" s="22"/>
      <c r="UKB455" s="22"/>
      <c r="UKC455" s="22"/>
      <c r="UKD455" s="22"/>
      <c r="UKE455" s="22"/>
      <c r="UKF455" s="22"/>
      <c r="UKG455" s="22"/>
      <c r="UKH455" s="22"/>
      <c r="UKI455" s="22"/>
      <c r="UKJ455" s="22"/>
      <c r="UKK455" s="22"/>
      <c r="UKL455" s="22"/>
      <c r="UKM455" s="22"/>
      <c r="UKN455" s="22"/>
      <c r="UKO455" s="22"/>
      <c r="UKP455" s="22"/>
      <c r="UKQ455" s="22"/>
      <c r="UKR455" s="22"/>
      <c r="UKS455" s="22"/>
      <c r="UKT455" s="22"/>
      <c r="UKU455" s="22"/>
      <c r="UKV455" s="22"/>
      <c r="UKW455" s="22"/>
      <c r="UKX455" s="22"/>
      <c r="UKY455" s="22"/>
      <c r="UKZ455" s="22"/>
      <c r="ULA455" s="22"/>
      <c r="ULB455" s="22"/>
      <c r="ULC455" s="22"/>
      <c r="ULD455" s="22"/>
      <c r="ULE455" s="22"/>
      <c r="ULF455" s="22"/>
      <c r="ULG455" s="22"/>
      <c r="ULH455" s="22"/>
      <c r="ULI455" s="22"/>
      <c r="ULJ455" s="22"/>
      <c r="ULK455" s="22"/>
      <c r="ULL455" s="22"/>
      <c r="ULM455" s="22"/>
      <c r="ULN455" s="22"/>
      <c r="ULO455" s="22"/>
      <c r="ULP455" s="22"/>
      <c r="ULQ455" s="22"/>
      <c r="ULR455" s="22"/>
      <c r="ULS455" s="22"/>
      <c r="ULT455" s="22"/>
      <c r="ULU455" s="22"/>
      <c r="ULV455" s="22"/>
      <c r="ULW455" s="22"/>
      <c r="ULX455" s="22"/>
      <c r="ULY455" s="22"/>
      <c r="ULZ455" s="22"/>
      <c r="UMA455" s="22"/>
      <c r="UMB455" s="22"/>
      <c r="UMC455" s="22"/>
      <c r="UMD455" s="22"/>
      <c r="UME455" s="22"/>
      <c r="UMF455" s="22"/>
      <c r="UMG455" s="22"/>
      <c r="UMH455" s="22"/>
      <c r="UMI455" s="22"/>
      <c r="UMJ455" s="22"/>
      <c r="UMK455" s="22"/>
      <c r="UML455" s="22"/>
      <c r="UMM455" s="22"/>
      <c r="UMN455" s="22"/>
      <c r="UMO455" s="22"/>
      <c r="UMP455" s="22"/>
      <c r="UMQ455" s="22"/>
      <c r="UMR455" s="22"/>
      <c r="UMS455" s="22"/>
      <c r="UMT455" s="22"/>
      <c r="UMU455" s="22"/>
      <c r="UMV455" s="22"/>
      <c r="UMW455" s="22"/>
      <c r="UMX455" s="22"/>
      <c r="UMY455" s="22"/>
      <c r="UMZ455" s="22"/>
      <c r="UNA455" s="22"/>
      <c r="UNB455" s="22"/>
      <c r="UNC455" s="22"/>
      <c r="UND455" s="22"/>
      <c r="UNE455" s="22"/>
      <c r="UNF455" s="22"/>
      <c r="UNG455" s="22"/>
      <c r="UNH455" s="22"/>
      <c r="UNI455" s="22"/>
      <c r="UNJ455" s="22"/>
      <c r="UNK455" s="22"/>
      <c r="UNL455" s="22"/>
      <c r="UNM455" s="22"/>
      <c r="UNN455" s="22"/>
      <c r="UNO455" s="22"/>
      <c r="UNP455" s="22"/>
      <c r="UNQ455" s="22"/>
      <c r="UNR455" s="22"/>
      <c r="UNS455" s="22"/>
      <c r="UNT455" s="22"/>
      <c r="UNU455" s="22"/>
      <c r="UNV455" s="22"/>
      <c r="UNW455" s="22"/>
      <c r="UNX455" s="22"/>
      <c r="UNY455" s="22"/>
      <c r="UNZ455" s="22"/>
      <c r="UOA455" s="22"/>
      <c r="UOB455" s="22"/>
      <c r="UOC455" s="22"/>
      <c r="UOD455" s="22"/>
      <c r="UOE455" s="22"/>
      <c r="UOF455" s="22"/>
      <c r="UOG455" s="22"/>
      <c r="UOH455" s="22"/>
      <c r="UOI455" s="22"/>
      <c r="UOJ455" s="22"/>
      <c r="UOK455" s="22"/>
      <c r="UOL455" s="22"/>
      <c r="UOM455" s="22"/>
      <c r="UON455" s="22"/>
      <c r="UOO455" s="22"/>
      <c r="UOP455" s="22"/>
      <c r="UOQ455" s="22"/>
      <c r="UOR455" s="22"/>
      <c r="UOS455" s="22"/>
      <c r="UOT455" s="22"/>
      <c r="UOU455" s="22"/>
      <c r="UOV455" s="22"/>
      <c r="UOW455" s="22"/>
      <c r="UOX455" s="22"/>
      <c r="UOY455" s="22"/>
      <c r="UOZ455" s="22"/>
      <c r="UPA455" s="22"/>
      <c r="UPB455" s="22"/>
      <c r="UPC455" s="22"/>
      <c r="UPD455" s="22"/>
      <c r="UPE455" s="22"/>
      <c r="UPF455" s="22"/>
      <c r="UPG455" s="22"/>
      <c r="UPH455" s="22"/>
      <c r="UPI455" s="22"/>
      <c r="UPJ455" s="22"/>
      <c r="UPK455" s="22"/>
      <c r="UPL455" s="22"/>
      <c r="UPM455" s="22"/>
      <c r="UPN455" s="22"/>
      <c r="UPO455" s="22"/>
      <c r="UPP455" s="22"/>
      <c r="UPQ455" s="22"/>
      <c r="UPR455" s="22"/>
      <c r="UPS455" s="22"/>
      <c r="UPT455" s="22"/>
      <c r="UPU455" s="22"/>
      <c r="UPV455" s="22"/>
      <c r="UPW455" s="22"/>
      <c r="UPX455" s="22"/>
      <c r="UPY455" s="22"/>
      <c r="UPZ455" s="22"/>
      <c r="UQA455" s="22"/>
      <c r="UQB455" s="22"/>
      <c r="UQC455" s="22"/>
      <c r="UQD455" s="22"/>
      <c r="UQE455" s="22"/>
      <c r="UQF455" s="22"/>
      <c r="UQG455" s="22"/>
      <c r="UQH455" s="22"/>
      <c r="UQI455" s="22"/>
      <c r="UQJ455" s="22"/>
      <c r="UQK455" s="22"/>
      <c r="UQL455" s="22"/>
      <c r="UQM455" s="22"/>
      <c r="UQN455" s="22"/>
      <c r="UQO455" s="22"/>
      <c r="UQP455" s="22"/>
      <c r="UQQ455" s="22"/>
      <c r="UQR455" s="22"/>
      <c r="UQS455" s="22"/>
      <c r="UQT455" s="22"/>
      <c r="UQU455" s="22"/>
      <c r="UQV455" s="22"/>
      <c r="UQW455" s="22"/>
      <c r="UQX455" s="22"/>
      <c r="UQY455" s="22"/>
      <c r="UQZ455" s="22"/>
      <c r="URA455" s="22"/>
      <c r="URB455" s="22"/>
      <c r="URC455" s="22"/>
      <c r="URD455" s="22"/>
      <c r="URE455" s="22"/>
      <c r="URF455" s="22"/>
      <c r="URG455" s="22"/>
      <c r="URH455" s="22"/>
      <c r="URI455" s="22"/>
      <c r="URJ455" s="22"/>
      <c r="URK455" s="22"/>
      <c r="URL455" s="22"/>
      <c r="URM455" s="22"/>
      <c r="URN455" s="22"/>
      <c r="URO455" s="22"/>
      <c r="URP455" s="22"/>
      <c r="URQ455" s="22"/>
      <c r="URR455" s="22"/>
      <c r="URS455" s="22"/>
      <c r="URT455" s="22"/>
      <c r="URU455" s="22"/>
      <c r="URV455" s="22"/>
      <c r="URW455" s="22"/>
      <c r="URX455" s="22"/>
      <c r="URY455" s="22"/>
      <c r="URZ455" s="22"/>
      <c r="USA455" s="22"/>
      <c r="USB455" s="22"/>
      <c r="USC455" s="22"/>
      <c r="USD455" s="22"/>
      <c r="USE455" s="22"/>
      <c r="USF455" s="22"/>
      <c r="USG455" s="22"/>
      <c r="USH455" s="22"/>
      <c r="USI455" s="22"/>
      <c r="USJ455" s="22"/>
      <c r="USK455" s="22"/>
      <c r="USL455" s="22"/>
      <c r="USM455" s="22"/>
      <c r="USN455" s="22"/>
      <c r="USO455" s="22"/>
      <c r="USP455" s="22"/>
      <c r="USQ455" s="22"/>
      <c r="USR455" s="22"/>
      <c r="USS455" s="22"/>
      <c r="UST455" s="22"/>
      <c r="USU455" s="22"/>
      <c r="USV455" s="22"/>
      <c r="USW455" s="22"/>
      <c r="USX455" s="22"/>
      <c r="USY455" s="22"/>
      <c r="USZ455" s="22"/>
      <c r="UTA455" s="22"/>
      <c r="UTB455" s="22"/>
      <c r="UTC455" s="22"/>
      <c r="UTD455" s="22"/>
      <c r="UTE455" s="22"/>
      <c r="UTF455" s="22"/>
      <c r="UTG455" s="22"/>
      <c r="UTH455" s="22"/>
      <c r="UTI455" s="22"/>
      <c r="UTJ455" s="22"/>
      <c r="UTK455" s="22"/>
      <c r="UTL455" s="22"/>
      <c r="UTM455" s="22"/>
      <c r="UTN455" s="22"/>
      <c r="UTO455" s="22"/>
      <c r="UTP455" s="22"/>
      <c r="UTQ455" s="22"/>
      <c r="UTR455" s="22"/>
      <c r="UTS455" s="22"/>
      <c r="UTT455" s="22"/>
      <c r="UTU455" s="22"/>
      <c r="UTV455" s="22"/>
      <c r="UTW455" s="22"/>
      <c r="UTX455" s="22"/>
      <c r="UTY455" s="22"/>
      <c r="UTZ455" s="22"/>
      <c r="UUA455" s="22"/>
      <c r="UUB455" s="22"/>
      <c r="UUC455" s="22"/>
      <c r="UUD455" s="22"/>
      <c r="UUE455" s="22"/>
      <c r="UUF455" s="22"/>
      <c r="UUG455" s="22"/>
      <c r="UUH455" s="22"/>
      <c r="UUI455" s="22"/>
      <c r="UUJ455" s="22"/>
      <c r="UUK455" s="22"/>
      <c r="UUL455" s="22"/>
      <c r="UUM455" s="22"/>
      <c r="UUN455" s="22"/>
      <c r="UUO455" s="22"/>
      <c r="UUP455" s="22"/>
      <c r="UUQ455" s="22"/>
      <c r="UUR455" s="22"/>
      <c r="UUS455" s="22"/>
      <c r="UUT455" s="22"/>
      <c r="UUU455" s="22"/>
      <c r="UUV455" s="22"/>
      <c r="UUW455" s="22"/>
      <c r="UUX455" s="22"/>
      <c r="UUY455" s="22"/>
      <c r="UUZ455" s="22"/>
      <c r="UVA455" s="22"/>
      <c r="UVB455" s="22"/>
      <c r="UVC455" s="22"/>
      <c r="UVD455" s="22"/>
      <c r="UVE455" s="22"/>
      <c r="UVF455" s="22"/>
      <c r="UVG455" s="22"/>
      <c r="UVH455" s="22"/>
      <c r="UVI455" s="22"/>
      <c r="UVJ455" s="22"/>
      <c r="UVK455" s="22"/>
      <c r="UVL455" s="22"/>
      <c r="UVM455" s="22"/>
      <c r="UVN455" s="22"/>
      <c r="UVO455" s="22"/>
      <c r="UVP455" s="22"/>
      <c r="UVQ455" s="22"/>
      <c r="UVR455" s="22"/>
      <c r="UVS455" s="22"/>
      <c r="UVT455" s="22"/>
      <c r="UVU455" s="22"/>
      <c r="UVV455" s="22"/>
      <c r="UVW455" s="22"/>
      <c r="UVX455" s="22"/>
      <c r="UVY455" s="22"/>
      <c r="UVZ455" s="22"/>
      <c r="UWA455" s="22"/>
      <c r="UWB455" s="22"/>
      <c r="UWC455" s="22"/>
      <c r="UWD455" s="22"/>
      <c r="UWE455" s="22"/>
      <c r="UWF455" s="22"/>
      <c r="UWG455" s="22"/>
      <c r="UWH455" s="22"/>
      <c r="UWI455" s="22"/>
      <c r="UWJ455" s="22"/>
      <c r="UWK455" s="22"/>
      <c r="UWL455" s="22"/>
      <c r="UWM455" s="22"/>
      <c r="UWN455" s="22"/>
      <c r="UWO455" s="22"/>
      <c r="UWP455" s="22"/>
      <c r="UWQ455" s="22"/>
      <c r="UWR455" s="22"/>
      <c r="UWS455" s="22"/>
      <c r="UWT455" s="22"/>
      <c r="UWU455" s="22"/>
      <c r="UWV455" s="22"/>
      <c r="UWW455" s="22"/>
      <c r="UWX455" s="22"/>
      <c r="UWY455" s="22"/>
      <c r="UWZ455" s="22"/>
      <c r="UXA455" s="22"/>
      <c r="UXB455" s="22"/>
      <c r="UXC455" s="22"/>
      <c r="UXD455" s="22"/>
      <c r="UXE455" s="22"/>
      <c r="UXF455" s="22"/>
      <c r="UXG455" s="22"/>
      <c r="UXH455" s="22"/>
      <c r="UXI455" s="22"/>
      <c r="UXJ455" s="22"/>
      <c r="UXK455" s="22"/>
      <c r="UXL455" s="22"/>
      <c r="UXM455" s="22"/>
      <c r="UXN455" s="22"/>
      <c r="UXO455" s="22"/>
      <c r="UXP455" s="22"/>
      <c r="UXQ455" s="22"/>
      <c r="UXR455" s="22"/>
      <c r="UXS455" s="22"/>
      <c r="UXT455" s="22"/>
      <c r="UXU455" s="22"/>
      <c r="UXV455" s="22"/>
      <c r="UXW455" s="22"/>
      <c r="UXX455" s="22"/>
      <c r="UXY455" s="22"/>
      <c r="UXZ455" s="22"/>
      <c r="UYA455" s="22"/>
      <c r="UYB455" s="22"/>
      <c r="UYC455" s="22"/>
      <c r="UYD455" s="22"/>
      <c r="UYE455" s="22"/>
      <c r="UYF455" s="22"/>
      <c r="UYG455" s="22"/>
      <c r="UYH455" s="22"/>
      <c r="UYI455" s="22"/>
      <c r="UYJ455" s="22"/>
      <c r="UYK455" s="22"/>
      <c r="UYL455" s="22"/>
      <c r="UYM455" s="22"/>
      <c r="UYN455" s="22"/>
      <c r="UYO455" s="22"/>
      <c r="UYP455" s="22"/>
      <c r="UYQ455" s="22"/>
      <c r="UYR455" s="22"/>
      <c r="UYS455" s="22"/>
      <c r="UYT455" s="22"/>
      <c r="UYU455" s="22"/>
      <c r="UYV455" s="22"/>
      <c r="UYW455" s="22"/>
      <c r="UYX455" s="22"/>
      <c r="UYY455" s="22"/>
      <c r="UYZ455" s="22"/>
      <c r="UZA455" s="22"/>
      <c r="UZB455" s="22"/>
      <c r="UZC455" s="22"/>
      <c r="UZD455" s="22"/>
      <c r="UZE455" s="22"/>
      <c r="UZF455" s="22"/>
      <c r="UZG455" s="22"/>
      <c r="UZH455" s="22"/>
      <c r="UZI455" s="22"/>
      <c r="UZJ455" s="22"/>
      <c r="UZK455" s="22"/>
      <c r="UZL455" s="22"/>
      <c r="UZM455" s="22"/>
      <c r="UZN455" s="22"/>
      <c r="UZO455" s="22"/>
      <c r="UZP455" s="22"/>
      <c r="UZQ455" s="22"/>
      <c r="UZR455" s="22"/>
      <c r="UZS455" s="22"/>
      <c r="UZT455" s="22"/>
      <c r="UZU455" s="22"/>
      <c r="UZV455" s="22"/>
      <c r="UZW455" s="22"/>
      <c r="UZX455" s="22"/>
      <c r="UZY455" s="22"/>
      <c r="UZZ455" s="22"/>
      <c r="VAA455" s="22"/>
      <c r="VAB455" s="22"/>
      <c r="VAC455" s="22"/>
      <c r="VAD455" s="22"/>
      <c r="VAE455" s="22"/>
      <c r="VAF455" s="22"/>
      <c r="VAG455" s="22"/>
      <c r="VAH455" s="22"/>
      <c r="VAI455" s="22"/>
      <c r="VAJ455" s="22"/>
      <c r="VAK455" s="22"/>
      <c r="VAL455" s="22"/>
      <c r="VAM455" s="22"/>
      <c r="VAN455" s="22"/>
      <c r="VAO455" s="22"/>
      <c r="VAP455" s="22"/>
      <c r="VAQ455" s="22"/>
      <c r="VAR455" s="22"/>
      <c r="VAS455" s="22"/>
      <c r="VAT455" s="22"/>
      <c r="VAU455" s="22"/>
      <c r="VAV455" s="22"/>
      <c r="VAW455" s="22"/>
      <c r="VAX455" s="22"/>
      <c r="VAY455" s="22"/>
      <c r="VAZ455" s="22"/>
      <c r="VBA455" s="22"/>
      <c r="VBB455" s="22"/>
      <c r="VBC455" s="22"/>
      <c r="VBD455" s="22"/>
      <c r="VBE455" s="22"/>
      <c r="VBF455" s="22"/>
      <c r="VBG455" s="22"/>
      <c r="VBH455" s="22"/>
      <c r="VBI455" s="22"/>
      <c r="VBJ455" s="22"/>
      <c r="VBK455" s="22"/>
      <c r="VBL455" s="22"/>
      <c r="VBM455" s="22"/>
      <c r="VBN455" s="22"/>
      <c r="VBO455" s="22"/>
      <c r="VBP455" s="22"/>
      <c r="VBQ455" s="22"/>
      <c r="VBR455" s="22"/>
      <c r="VBS455" s="22"/>
      <c r="VBT455" s="22"/>
      <c r="VBU455" s="22"/>
      <c r="VBV455" s="22"/>
      <c r="VBW455" s="22"/>
      <c r="VBX455" s="22"/>
      <c r="VBY455" s="22"/>
      <c r="VBZ455" s="22"/>
      <c r="VCA455" s="22"/>
      <c r="VCB455" s="22"/>
      <c r="VCC455" s="22"/>
      <c r="VCD455" s="22"/>
      <c r="VCE455" s="22"/>
      <c r="VCF455" s="22"/>
      <c r="VCG455" s="22"/>
      <c r="VCH455" s="22"/>
      <c r="VCI455" s="22"/>
      <c r="VCJ455" s="22"/>
      <c r="VCK455" s="22"/>
      <c r="VCL455" s="22"/>
      <c r="VCM455" s="22"/>
      <c r="VCN455" s="22"/>
      <c r="VCO455" s="22"/>
      <c r="VCP455" s="22"/>
      <c r="VCQ455" s="22"/>
      <c r="VCR455" s="22"/>
      <c r="VCS455" s="22"/>
      <c r="VCT455" s="22"/>
      <c r="VCU455" s="22"/>
      <c r="VCV455" s="22"/>
      <c r="VCW455" s="22"/>
      <c r="VCX455" s="22"/>
      <c r="VCY455" s="22"/>
      <c r="VCZ455" s="22"/>
      <c r="VDA455" s="22"/>
      <c r="VDB455" s="22"/>
      <c r="VDC455" s="22"/>
      <c r="VDD455" s="22"/>
      <c r="VDE455" s="22"/>
      <c r="VDF455" s="22"/>
      <c r="VDG455" s="22"/>
      <c r="VDH455" s="22"/>
      <c r="VDI455" s="22"/>
      <c r="VDJ455" s="22"/>
      <c r="VDK455" s="22"/>
      <c r="VDL455" s="22"/>
      <c r="VDM455" s="22"/>
      <c r="VDN455" s="22"/>
      <c r="VDO455" s="22"/>
      <c r="VDP455" s="22"/>
      <c r="VDQ455" s="22"/>
      <c r="VDR455" s="22"/>
      <c r="VDS455" s="22"/>
      <c r="VDT455" s="22"/>
      <c r="VDU455" s="22"/>
      <c r="VDV455" s="22"/>
      <c r="VDW455" s="22"/>
      <c r="VDX455" s="22"/>
      <c r="VDY455" s="22"/>
      <c r="VDZ455" s="22"/>
      <c r="VEA455" s="22"/>
      <c r="VEB455" s="22"/>
      <c r="VEC455" s="22"/>
      <c r="VED455" s="22"/>
      <c r="VEE455" s="22"/>
      <c r="VEF455" s="22"/>
      <c r="VEG455" s="22"/>
      <c r="VEH455" s="22"/>
      <c r="VEI455" s="22"/>
      <c r="VEJ455" s="22"/>
      <c r="VEK455" s="22"/>
      <c r="VEL455" s="22"/>
      <c r="VEM455" s="22"/>
      <c r="VEN455" s="22"/>
      <c r="VEO455" s="22"/>
      <c r="VEP455" s="22"/>
      <c r="VEQ455" s="22"/>
      <c r="VER455" s="22"/>
      <c r="VES455" s="22"/>
      <c r="VET455" s="22"/>
      <c r="VEU455" s="22"/>
      <c r="VEV455" s="22"/>
      <c r="VEW455" s="22"/>
      <c r="VEX455" s="22"/>
      <c r="VEY455" s="22"/>
      <c r="VEZ455" s="22"/>
      <c r="VFA455" s="22"/>
      <c r="VFB455" s="22"/>
      <c r="VFC455" s="22"/>
      <c r="VFD455" s="22"/>
      <c r="VFE455" s="22"/>
      <c r="VFF455" s="22"/>
      <c r="VFG455" s="22"/>
      <c r="VFH455" s="22"/>
      <c r="VFI455" s="22"/>
      <c r="VFJ455" s="22"/>
      <c r="VFK455" s="22"/>
      <c r="VFL455" s="22"/>
      <c r="VFM455" s="22"/>
      <c r="VFN455" s="22"/>
      <c r="VFO455" s="22"/>
      <c r="VFP455" s="22"/>
      <c r="VFQ455" s="22"/>
      <c r="VFR455" s="22"/>
      <c r="VFS455" s="22"/>
      <c r="VFT455" s="22"/>
      <c r="VFU455" s="22"/>
      <c r="VFV455" s="22"/>
      <c r="VFW455" s="22"/>
      <c r="VFX455" s="22"/>
      <c r="VFY455" s="22"/>
      <c r="VFZ455" s="22"/>
      <c r="VGA455" s="22"/>
      <c r="VGB455" s="22"/>
      <c r="VGC455" s="22"/>
      <c r="VGD455" s="22"/>
      <c r="VGE455" s="22"/>
      <c r="VGF455" s="22"/>
      <c r="VGG455" s="22"/>
      <c r="VGH455" s="22"/>
      <c r="VGI455" s="22"/>
      <c r="VGJ455" s="22"/>
      <c r="VGK455" s="22"/>
      <c r="VGL455" s="22"/>
      <c r="VGM455" s="22"/>
      <c r="VGN455" s="22"/>
      <c r="VGO455" s="22"/>
      <c r="VGP455" s="22"/>
      <c r="VGQ455" s="22"/>
      <c r="VGR455" s="22"/>
      <c r="VGS455" s="22"/>
      <c r="VGT455" s="22"/>
      <c r="VGU455" s="22"/>
      <c r="VGV455" s="22"/>
      <c r="VGW455" s="22"/>
      <c r="VGX455" s="22"/>
      <c r="VGY455" s="22"/>
      <c r="VGZ455" s="22"/>
      <c r="VHA455" s="22"/>
      <c r="VHB455" s="22"/>
      <c r="VHC455" s="22"/>
      <c r="VHD455" s="22"/>
      <c r="VHE455" s="22"/>
      <c r="VHF455" s="22"/>
      <c r="VHG455" s="22"/>
      <c r="VHH455" s="22"/>
      <c r="VHI455" s="22"/>
      <c r="VHJ455" s="22"/>
      <c r="VHK455" s="22"/>
      <c r="VHL455" s="22"/>
      <c r="VHM455" s="22"/>
      <c r="VHN455" s="22"/>
      <c r="VHO455" s="22"/>
      <c r="VHP455" s="22"/>
      <c r="VHQ455" s="22"/>
      <c r="VHR455" s="22"/>
      <c r="VHS455" s="22"/>
      <c r="VHT455" s="22"/>
      <c r="VHU455" s="22"/>
      <c r="VHV455" s="22"/>
      <c r="VHW455" s="22"/>
      <c r="VHX455" s="22"/>
      <c r="VHY455" s="22"/>
      <c r="VHZ455" s="22"/>
      <c r="VIA455" s="22"/>
      <c r="VIB455" s="22"/>
      <c r="VIC455" s="22"/>
      <c r="VID455" s="22"/>
      <c r="VIE455" s="22"/>
      <c r="VIF455" s="22"/>
      <c r="VIG455" s="22"/>
      <c r="VIH455" s="22"/>
      <c r="VII455" s="22"/>
      <c r="VIJ455" s="22"/>
      <c r="VIK455" s="22"/>
      <c r="VIL455" s="22"/>
      <c r="VIM455" s="22"/>
      <c r="VIN455" s="22"/>
      <c r="VIO455" s="22"/>
      <c r="VIP455" s="22"/>
      <c r="VIQ455" s="22"/>
      <c r="VIR455" s="22"/>
      <c r="VIS455" s="22"/>
      <c r="VIT455" s="22"/>
      <c r="VIU455" s="22"/>
      <c r="VIV455" s="22"/>
      <c r="VIW455" s="22"/>
      <c r="VIX455" s="22"/>
      <c r="VIY455" s="22"/>
      <c r="VIZ455" s="22"/>
      <c r="VJA455" s="22"/>
      <c r="VJB455" s="22"/>
      <c r="VJC455" s="22"/>
      <c r="VJD455" s="22"/>
      <c r="VJE455" s="22"/>
      <c r="VJF455" s="22"/>
      <c r="VJG455" s="22"/>
      <c r="VJH455" s="22"/>
      <c r="VJI455" s="22"/>
      <c r="VJJ455" s="22"/>
      <c r="VJK455" s="22"/>
      <c r="VJL455" s="22"/>
      <c r="VJM455" s="22"/>
      <c r="VJN455" s="22"/>
      <c r="VJO455" s="22"/>
      <c r="VJP455" s="22"/>
      <c r="VJQ455" s="22"/>
      <c r="VJR455" s="22"/>
      <c r="VJS455" s="22"/>
      <c r="VJT455" s="22"/>
      <c r="VJU455" s="22"/>
      <c r="VJV455" s="22"/>
      <c r="VJW455" s="22"/>
      <c r="VJX455" s="22"/>
      <c r="VJY455" s="22"/>
      <c r="VJZ455" s="22"/>
      <c r="VKA455" s="22"/>
      <c r="VKB455" s="22"/>
      <c r="VKC455" s="22"/>
      <c r="VKD455" s="22"/>
      <c r="VKE455" s="22"/>
      <c r="VKF455" s="22"/>
      <c r="VKG455" s="22"/>
      <c r="VKH455" s="22"/>
      <c r="VKI455" s="22"/>
      <c r="VKJ455" s="22"/>
      <c r="VKK455" s="22"/>
      <c r="VKL455" s="22"/>
      <c r="VKM455" s="22"/>
      <c r="VKN455" s="22"/>
      <c r="VKO455" s="22"/>
      <c r="VKP455" s="22"/>
      <c r="VKQ455" s="22"/>
      <c r="VKR455" s="22"/>
      <c r="VKS455" s="22"/>
      <c r="VKT455" s="22"/>
      <c r="VKU455" s="22"/>
      <c r="VKV455" s="22"/>
      <c r="VKW455" s="22"/>
      <c r="VKX455" s="22"/>
      <c r="VKY455" s="22"/>
      <c r="VKZ455" s="22"/>
      <c r="VLA455" s="22"/>
      <c r="VLB455" s="22"/>
      <c r="VLC455" s="22"/>
      <c r="VLD455" s="22"/>
      <c r="VLE455" s="22"/>
      <c r="VLF455" s="22"/>
      <c r="VLG455" s="22"/>
      <c r="VLH455" s="22"/>
      <c r="VLI455" s="22"/>
      <c r="VLJ455" s="22"/>
      <c r="VLK455" s="22"/>
      <c r="VLL455" s="22"/>
      <c r="VLM455" s="22"/>
      <c r="VLN455" s="22"/>
      <c r="VLO455" s="22"/>
      <c r="VLP455" s="22"/>
      <c r="VLQ455" s="22"/>
      <c r="VLR455" s="22"/>
      <c r="VLS455" s="22"/>
      <c r="VLT455" s="22"/>
      <c r="VLU455" s="22"/>
      <c r="VLV455" s="22"/>
      <c r="VLW455" s="22"/>
      <c r="VLX455" s="22"/>
      <c r="VLY455" s="22"/>
      <c r="VLZ455" s="22"/>
      <c r="VMA455" s="22"/>
      <c r="VMB455" s="22"/>
      <c r="VMC455" s="22"/>
      <c r="VMD455" s="22"/>
      <c r="VME455" s="22"/>
      <c r="VMF455" s="22"/>
      <c r="VMG455" s="22"/>
      <c r="VMH455" s="22"/>
      <c r="VMI455" s="22"/>
      <c r="VMJ455" s="22"/>
      <c r="VMK455" s="22"/>
      <c r="VML455" s="22"/>
      <c r="VMM455" s="22"/>
      <c r="VMN455" s="22"/>
      <c r="VMO455" s="22"/>
      <c r="VMP455" s="22"/>
      <c r="VMQ455" s="22"/>
      <c r="VMR455" s="22"/>
      <c r="VMS455" s="22"/>
      <c r="VMT455" s="22"/>
      <c r="VMU455" s="22"/>
      <c r="VMV455" s="22"/>
      <c r="VMW455" s="22"/>
      <c r="VMX455" s="22"/>
      <c r="VMY455" s="22"/>
      <c r="VMZ455" s="22"/>
      <c r="VNA455" s="22"/>
      <c r="VNB455" s="22"/>
      <c r="VNC455" s="22"/>
      <c r="VND455" s="22"/>
      <c r="VNE455" s="22"/>
      <c r="VNF455" s="22"/>
      <c r="VNG455" s="22"/>
      <c r="VNH455" s="22"/>
      <c r="VNI455" s="22"/>
      <c r="VNJ455" s="22"/>
      <c r="VNK455" s="22"/>
      <c r="VNL455" s="22"/>
      <c r="VNM455" s="22"/>
      <c r="VNN455" s="22"/>
      <c r="VNO455" s="22"/>
      <c r="VNP455" s="22"/>
      <c r="VNQ455" s="22"/>
      <c r="VNR455" s="22"/>
      <c r="VNS455" s="22"/>
      <c r="VNT455" s="22"/>
      <c r="VNU455" s="22"/>
      <c r="VNV455" s="22"/>
      <c r="VNW455" s="22"/>
      <c r="VNX455" s="22"/>
      <c r="VNY455" s="22"/>
      <c r="VNZ455" s="22"/>
      <c r="VOA455" s="22"/>
      <c r="VOB455" s="22"/>
      <c r="VOC455" s="22"/>
      <c r="VOD455" s="22"/>
      <c r="VOE455" s="22"/>
      <c r="VOF455" s="22"/>
      <c r="VOG455" s="22"/>
      <c r="VOH455" s="22"/>
      <c r="VOI455" s="22"/>
      <c r="VOJ455" s="22"/>
      <c r="VOK455" s="22"/>
      <c r="VOL455" s="22"/>
      <c r="VOM455" s="22"/>
      <c r="VON455" s="22"/>
      <c r="VOO455" s="22"/>
      <c r="VOP455" s="22"/>
      <c r="VOQ455" s="22"/>
      <c r="VOR455" s="22"/>
      <c r="VOS455" s="22"/>
      <c r="VOT455" s="22"/>
      <c r="VOU455" s="22"/>
      <c r="VOV455" s="22"/>
      <c r="VOW455" s="22"/>
      <c r="VOX455" s="22"/>
      <c r="VOY455" s="22"/>
      <c r="VOZ455" s="22"/>
      <c r="VPA455" s="22"/>
      <c r="VPB455" s="22"/>
      <c r="VPC455" s="22"/>
      <c r="VPD455" s="22"/>
      <c r="VPE455" s="22"/>
      <c r="VPF455" s="22"/>
      <c r="VPG455" s="22"/>
      <c r="VPH455" s="22"/>
      <c r="VPI455" s="22"/>
      <c r="VPJ455" s="22"/>
      <c r="VPK455" s="22"/>
      <c r="VPL455" s="22"/>
      <c r="VPM455" s="22"/>
      <c r="VPN455" s="22"/>
      <c r="VPO455" s="22"/>
      <c r="VPP455" s="22"/>
      <c r="VPQ455" s="22"/>
      <c r="VPR455" s="22"/>
      <c r="VPS455" s="22"/>
      <c r="VPT455" s="22"/>
      <c r="VPU455" s="22"/>
      <c r="VPV455" s="22"/>
      <c r="VPW455" s="22"/>
      <c r="VPX455" s="22"/>
      <c r="VPY455" s="22"/>
      <c r="VPZ455" s="22"/>
      <c r="VQA455" s="22"/>
      <c r="VQB455" s="22"/>
      <c r="VQC455" s="22"/>
      <c r="VQD455" s="22"/>
      <c r="VQE455" s="22"/>
      <c r="VQF455" s="22"/>
      <c r="VQG455" s="22"/>
      <c r="VQH455" s="22"/>
      <c r="VQI455" s="22"/>
      <c r="VQJ455" s="22"/>
      <c r="VQK455" s="22"/>
      <c r="VQL455" s="22"/>
      <c r="VQM455" s="22"/>
      <c r="VQN455" s="22"/>
      <c r="VQO455" s="22"/>
      <c r="VQP455" s="22"/>
      <c r="VQQ455" s="22"/>
      <c r="VQR455" s="22"/>
      <c r="VQS455" s="22"/>
      <c r="VQT455" s="22"/>
      <c r="VQU455" s="22"/>
      <c r="VQV455" s="22"/>
      <c r="VQW455" s="22"/>
      <c r="VQX455" s="22"/>
      <c r="VQY455" s="22"/>
      <c r="VQZ455" s="22"/>
      <c r="VRA455" s="22"/>
      <c r="VRB455" s="22"/>
      <c r="VRC455" s="22"/>
      <c r="VRD455" s="22"/>
      <c r="VRE455" s="22"/>
      <c r="VRF455" s="22"/>
      <c r="VRG455" s="22"/>
      <c r="VRH455" s="22"/>
      <c r="VRI455" s="22"/>
      <c r="VRJ455" s="22"/>
      <c r="VRK455" s="22"/>
      <c r="VRL455" s="22"/>
      <c r="VRM455" s="22"/>
      <c r="VRN455" s="22"/>
      <c r="VRO455" s="22"/>
      <c r="VRP455" s="22"/>
      <c r="VRQ455" s="22"/>
      <c r="VRR455" s="22"/>
      <c r="VRS455" s="22"/>
      <c r="VRT455" s="22"/>
      <c r="VRU455" s="22"/>
      <c r="VRV455" s="22"/>
      <c r="VRW455" s="22"/>
      <c r="VRX455" s="22"/>
      <c r="VRY455" s="22"/>
      <c r="VRZ455" s="22"/>
      <c r="VSA455" s="22"/>
      <c r="VSB455" s="22"/>
      <c r="VSC455" s="22"/>
      <c r="VSD455" s="22"/>
      <c r="VSE455" s="22"/>
      <c r="VSF455" s="22"/>
      <c r="VSG455" s="22"/>
      <c r="VSH455" s="22"/>
      <c r="VSI455" s="22"/>
      <c r="VSJ455" s="22"/>
      <c r="VSK455" s="22"/>
      <c r="VSL455" s="22"/>
      <c r="VSM455" s="22"/>
      <c r="VSN455" s="22"/>
      <c r="VSO455" s="22"/>
      <c r="VSP455" s="22"/>
      <c r="VSQ455" s="22"/>
      <c r="VSR455" s="22"/>
      <c r="VSS455" s="22"/>
      <c r="VST455" s="22"/>
      <c r="VSU455" s="22"/>
      <c r="VSV455" s="22"/>
      <c r="VSW455" s="22"/>
      <c r="VSX455" s="22"/>
      <c r="VSY455" s="22"/>
      <c r="VSZ455" s="22"/>
      <c r="VTA455" s="22"/>
      <c r="VTB455" s="22"/>
      <c r="VTC455" s="22"/>
      <c r="VTD455" s="22"/>
      <c r="VTE455" s="22"/>
      <c r="VTF455" s="22"/>
      <c r="VTG455" s="22"/>
      <c r="VTH455" s="22"/>
      <c r="VTI455" s="22"/>
      <c r="VTJ455" s="22"/>
      <c r="VTK455" s="22"/>
      <c r="VTL455" s="22"/>
      <c r="VTM455" s="22"/>
      <c r="VTN455" s="22"/>
      <c r="VTO455" s="22"/>
      <c r="VTP455" s="22"/>
      <c r="VTQ455" s="22"/>
      <c r="VTR455" s="22"/>
      <c r="VTS455" s="22"/>
      <c r="VTT455" s="22"/>
      <c r="VTU455" s="22"/>
      <c r="VTV455" s="22"/>
      <c r="VTW455" s="22"/>
      <c r="VTX455" s="22"/>
      <c r="VTY455" s="22"/>
      <c r="VTZ455" s="22"/>
      <c r="VUA455" s="22"/>
      <c r="VUB455" s="22"/>
      <c r="VUC455" s="22"/>
      <c r="VUD455" s="22"/>
      <c r="VUE455" s="22"/>
      <c r="VUF455" s="22"/>
      <c r="VUG455" s="22"/>
      <c r="VUH455" s="22"/>
      <c r="VUI455" s="22"/>
      <c r="VUJ455" s="22"/>
      <c r="VUK455" s="22"/>
      <c r="VUL455" s="22"/>
      <c r="VUM455" s="22"/>
      <c r="VUN455" s="22"/>
      <c r="VUO455" s="22"/>
      <c r="VUP455" s="22"/>
      <c r="VUQ455" s="22"/>
      <c r="VUR455" s="22"/>
      <c r="VUS455" s="22"/>
      <c r="VUT455" s="22"/>
      <c r="VUU455" s="22"/>
      <c r="VUV455" s="22"/>
      <c r="VUW455" s="22"/>
      <c r="VUX455" s="22"/>
      <c r="VUY455" s="22"/>
      <c r="VUZ455" s="22"/>
      <c r="VVA455" s="22"/>
      <c r="VVB455" s="22"/>
      <c r="VVC455" s="22"/>
      <c r="VVD455" s="22"/>
      <c r="VVE455" s="22"/>
      <c r="VVF455" s="22"/>
      <c r="VVG455" s="22"/>
      <c r="VVH455" s="22"/>
      <c r="VVI455" s="22"/>
      <c r="VVJ455" s="22"/>
      <c r="VVK455" s="22"/>
      <c r="VVL455" s="22"/>
      <c r="VVM455" s="22"/>
      <c r="VVN455" s="22"/>
      <c r="VVO455" s="22"/>
      <c r="VVP455" s="22"/>
      <c r="VVQ455" s="22"/>
      <c r="VVR455" s="22"/>
      <c r="VVS455" s="22"/>
      <c r="VVT455" s="22"/>
      <c r="VVU455" s="22"/>
      <c r="VVV455" s="22"/>
      <c r="VVW455" s="22"/>
      <c r="VVX455" s="22"/>
      <c r="VVY455" s="22"/>
      <c r="VVZ455" s="22"/>
      <c r="VWA455" s="22"/>
      <c r="VWB455" s="22"/>
      <c r="VWC455" s="22"/>
      <c r="VWD455" s="22"/>
      <c r="VWE455" s="22"/>
      <c r="VWF455" s="22"/>
      <c r="VWG455" s="22"/>
      <c r="VWH455" s="22"/>
      <c r="VWI455" s="22"/>
      <c r="VWJ455" s="22"/>
      <c r="VWK455" s="22"/>
      <c r="VWL455" s="22"/>
      <c r="VWM455" s="22"/>
      <c r="VWN455" s="22"/>
      <c r="VWO455" s="22"/>
      <c r="VWP455" s="22"/>
      <c r="VWQ455" s="22"/>
      <c r="VWR455" s="22"/>
      <c r="VWS455" s="22"/>
      <c r="VWT455" s="22"/>
      <c r="VWU455" s="22"/>
      <c r="VWV455" s="22"/>
      <c r="VWW455" s="22"/>
      <c r="VWX455" s="22"/>
      <c r="VWY455" s="22"/>
      <c r="VWZ455" s="22"/>
      <c r="VXA455" s="22"/>
      <c r="VXB455" s="22"/>
      <c r="VXC455" s="22"/>
      <c r="VXD455" s="22"/>
      <c r="VXE455" s="22"/>
      <c r="VXF455" s="22"/>
      <c r="VXG455" s="22"/>
      <c r="VXH455" s="22"/>
      <c r="VXI455" s="22"/>
      <c r="VXJ455" s="22"/>
      <c r="VXK455" s="22"/>
      <c r="VXL455" s="22"/>
      <c r="VXM455" s="22"/>
      <c r="VXN455" s="22"/>
      <c r="VXO455" s="22"/>
      <c r="VXP455" s="22"/>
      <c r="VXQ455" s="22"/>
      <c r="VXR455" s="22"/>
      <c r="VXS455" s="22"/>
      <c r="VXT455" s="22"/>
      <c r="VXU455" s="22"/>
      <c r="VXV455" s="22"/>
      <c r="VXW455" s="22"/>
      <c r="VXX455" s="22"/>
      <c r="VXY455" s="22"/>
      <c r="VXZ455" s="22"/>
      <c r="VYA455" s="22"/>
      <c r="VYB455" s="22"/>
      <c r="VYC455" s="22"/>
      <c r="VYD455" s="22"/>
      <c r="VYE455" s="22"/>
      <c r="VYF455" s="22"/>
      <c r="VYG455" s="22"/>
      <c r="VYH455" s="22"/>
      <c r="VYI455" s="22"/>
      <c r="VYJ455" s="22"/>
      <c r="VYK455" s="22"/>
      <c r="VYL455" s="22"/>
      <c r="VYM455" s="22"/>
      <c r="VYN455" s="22"/>
      <c r="VYO455" s="22"/>
      <c r="VYP455" s="22"/>
      <c r="VYQ455" s="22"/>
      <c r="VYR455" s="22"/>
      <c r="VYS455" s="22"/>
      <c r="VYT455" s="22"/>
      <c r="VYU455" s="22"/>
      <c r="VYV455" s="22"/>
      <c r="VYW455" s="22"/>
      <c r="VYX455" s="22"/>
      <c r="VYY455" s="22"/>
      <c r="VYZ455" s="22"/>
      <c r="VZA455" s="22"/>
      <c r="VZB455" s="22"/>
      <c r="VZC455" s="22"/>
      <c r="VZD455" s="22"/>
      <c r="VZE455" s="22"/>
      <c r="VZF455" s="22"/>
      <c r="VZG455" s="22"/>
      <c r="VZH455" s="22"/>
      <c r="VZI455" s="22"/>
      <c r="VZJ455" s="22"/>
      <c r="VZK455" s="22"/>
      <c r="VZL455" s="22"/>
      <c r="VZM455" s="22"/>
      <c r="VZN455" s="22"/>
      <c r="VZO455" s="22"/>
      <c r="VZP455" s="22"/>
      <c r="VZQ455" s="22"/>
      <c r="VZR455" s="22"/>
      <c r="VZS455" s="22"/>
      <c r="VZT455" s="22"/>
      <c r="VZU455" s="22"/>
      <c r="VZV455" s="22"/>
      <c r="VZW455" s="22"/>
      <c r="VZX455" s="22"/>
      <c r="VZY455" s="22"/>
      <c r="VZZ455" s="22"/>
      <c r="WAA455" s="22"/>
      <c r="WAB455" s="22"/>
      <c r="WAC455" s="22"/>
      <c r="WAD455" s="22"/>
      <c r="WAE455" s="22"/>
      <c r="WAF455" s="22"/>
      <c r="WAG455" s="22"/>
      <c r="WAH455" s="22"/>
      <c r="WAI455" s="22"/>
      <c r="WAJ455" s="22"/>
      <c r="WAK455" s="22"/>
      <c r="WAL455" s="22"/>
      <c r="WAM455" s="22"/>
      <c r="WAN455" s="22"/>
      <c r="WAO455" s="22"/>
      <c r="WAP455" s="22"/>
      <c r="WAQ455" s="22"/>
      <c r="WAR455" s="22"/>
      <c r="WAS455" s="22"/>
      <c r="WAT455" s="22"/>
      <c r="WAU455" s="22"/>
      <c r="WAV455" s="22"/>
      <c r="WAW455" s="22"/>
      <c r="WAX455" s="22"/>
      <c r="WAY455" s="22"/>
      <c r="WAZ455" s="22"/>
      <c r="WBA455" s="22"/>
      <c r="WBB455" s="22"/>
      <c r="WBC455" s="22"/>
      <c r="WBD455" s="22"/>
      <c r="WBE455" s="22"/>
      <c r="WBF455" s="22"/>
      <c r="WBG455" s="22"/>
      <c r="WBH455" s="22"/>
      <c r="WBI455" s="22"/>
      <c r="WBJ455" s="22"/>
      <c r="WBK455" s="22"/>
      <c r="WBL455" s="22"/>
      <c r="WBM455" s="22"/>
      <c r="WBN455" s="22"/>
      <c r="WBO455" s="22"/>
      <c r="WBP455" s="22"/>
      <c r="WBQ455" s="22"/>
      <c r="WBR455" s="22"/>
      <c r="WBS455" s="22"/>
      <c r="WBT455" s="22"/>
      <c r="WBU455" s="22"/>
      <c r="WBV455" s="22"/>
      <c r="WBW455" s="22"/>
      <c r="WBX455" s="22"/>
      <c r="WBY455" s="22"/>
      <c r="WBZ455" s="22"/>
      <c r="WCA455" s="22"/>
      <c r="WCB455" s="22"/>
      <c r="WCC455" s="22"/>
      <c r="WCD455" s="22"/>
      <c r="WCE455" s="22"/>
      <c r="WCF455" s="22"/>
      <c r="WCG455" s="22"/>
      <c r="WCH455" s="22"/>
      <c r="WCI455" s="22"/>
      <c r="WCJ455" s="22"/>
      <c r="WCK455" s="22"/>
      <c r="WCL455" s="22"/>
      <c r="WCM455" s="22"/>
      <c r="WCN455" s="22"/>
      <c r="WCO455" s="22"/>
      <c r="WCP455" s="22"/>
      <c r="WCQ455" s="22"/>
      <c r="WCR455" s="22"/>
      <c r="WCS455" s="22"/>
      <c r="WCT455" s="22"/>
      <c r="WCU455" s="22"/>
      <c r="WCV455" s="22"/>
      <c r="WCW455" s="22"/>
      <c r="WCX455" s="22"/>
      <c r="WCY455" s="22"/>
      <c r="WCZ455" s="22"/>
      <c r="WDA455" s="22"/>
      <c r="WDB455" s="22"/>
      <c r="WDC455" s="22"/>
      <c r="WDD455" s="22"/>
      <c r="WDE455" s="22"/>
      <c r="WDF455" s="22"/>
      <c r="WDG455" s="22"/>
      <c r="WDH455" s="22"/>
      <c r="WDI455" s="22"/>
      <c r="WDJ455" s="22"/>
      <c r="WDK455" s="22"/>
      <c r="WDL455" s="22"/>
      <c r="WDM455" s="22"/>
      <c r="WDN455" s="22"/>
      <c r="WDO455" s="22"/>
      <c r="WDP455" s="22"/>
      <c r="WDQ455" s="22"/>
      <c r="WDR455" s="22"/>
      <c r="WDS455" s="22"/>
      <c r="WDT455" s="22"/>
      <c r="WDU455" s="22"/>
      <c r="WDV455" s="22"/>
      <c r="WDW455" s="22"/>
      <c r="WDX455" s="22"/>
      <c r="WDY455" s="22"/>
      <c r="WDZ455" s="22"/>
      <c r="WEA455" s="22"/>
      <c r="WEB455" s="22"/>
      <c r="WEC455" s="22"/>
      <c r="WED455" s="22"/>
      <c r="WEE455" s="22"/>
      <c r="WEF455" s="22"/>
      <c r="WEG455" s="22"/>
      <c r="WEH455" s="22"/>
      <c r="WEI455" s="22"/>
      <c r="WEJ455" s="22"/>
      <c r="WEK455" s="22"/>
      <c r="WEL455" s="22"/>
      <c r="WEM455" s="22"/>
      <c r="WEN455" s="22"/>
      <c r="WEO455" s="22"/>
      <c r="WEP455" s="22"/>
      <c r="WEQ455" s="22"/>
      <c r="WER455" s="22"/>
      <c r="WES455" s="22"/>
      <c r="WET455" s="22"/>
      <c r="WEU455" s="22"/>
      <c r="WEV455" s="22"/>
      <c r="WEW455" s="22"/>
      <c r="WEX455" s="22"/>
      <c r="WEY455" s="22"/>
      <c r="WEZ455" s="22"/>
      <c r="WFA455" s="22"/>
      <c r="WFB455" s="22"/>
      <c r="WFC455" s="22"/>
      <c r="WFD455" s="22"/>
      <c r="WFE455" s="22"/>
      <c r="WFF455" s="22"/>
      <c r="WFG455" s="22"/>
      <c r="WFH455" s="22"/>
      <c r="WFI455" s="22"/>
      <c r="WFJ455" s="22"/>
      <c r="WFK455" s="22"/>
      <c r="WFL455" s="22"/>
      <c r="WFM455" s="22"/>
      <c r="WFN455" s="22"/>
      <c r="WFO455" s="22"/>
      <c r="WFP455" s="22"/>
      <c r="WFQ455" s="22"/>
      <c r="WFR455" s="22"/>
      <c r="WFS455" s="22"/>
      <c r="WFT455" s="22"/>
      <c r="WFU455" s="22"/>
      <c r="WFV455" s="22"/>
      <c r="WFW455" s="22"/>
      <c r="WFX455" s="22"/>
      <c r="WFY455" s="22"/>
      <c r="WFZ455" s="22"/>
      <c r="WGA455" s="22"/>
      <c r="WGB455" s="22"/>
      <c r="WGC455" s="22"/>
      <c r="WGD455" s="22"/>
      <c r="WGE455" s="22"/>
      <c r="WGF455" s="22"/>
      <c r="WGG455" s="22"/>
      <c r="WGH455" s="22"/>
      <c r="WGI455" s="22"/>
      <c r="WGJ455" s="22"/>
      <c r="WGK455" s="22"/>
      <c r="WGL455" s="22"/>
      <c r="WGM455" s="22"/>
      <c r="WGN455" s="22"/>
      <c r="WGO455" s="22"/>
      <c r="WGP455" s="22"/>
      <c r="WGQ455" s="22"/>
      <c r="WGR455" s="22"/>
      <c r="WGS455" s="22"/>
      <c r="WGT455" s="22"/>
      <c r="WGU455" s="22"/>
      <c r="WGV455" s="22"/>
      <c r="WGW455" s="22"/>
      <c r="WGX455" s="22"/>
      <c r="WGY455" s="22"/>
      <c r="WGZ455" s="22"/>
      <c r="WHA455" s="22"/>
      <c r="WHB455" s="22"/>
      <c r="WHC455" s="22"/>
      <c r="WHD455" s="22"/>
      <c r="WHE455" s="22"/>
      <c r="WHF455" s="22"/>
      <c r="WHG455" s="22"/>
      <c r="WHH455" s="22"/>
      <c r="WHI455" s="22"/>
      <c r="WHJ455" s="22"/>
      <c r="WHK455" s="22"/>
      <c r="WHL455" s="22"/>
      <c r="WHM455" s="22"/>
      <c r="WHN455" s="22"/>
      <c r="WHO455" s="22"/>
      <c r="WHP455" s="22"/>
      <c r="WHQ455" s="22"/>
      <c r="WHR455" s="22"/>
      <c r="WHS455" s="22"/>
      <c r="WHT455" s="22"/>
      <c r="WHU455" s="22"/>
      <c r="WHV455" s="22"/>
      <c r="WHW455" s="22"/>
      <c r="WHX455" s="22"/>
      <c r="WHY455" s="22"/>
      <c r="WHZ455" s="22"/>
      <c r="WIA455" s="22"/>
      <c r="WIB455" s="22"/>
      <c r="WIC455" s="22"/>
      <c r="WID455" s="22"/>
      <c r="WIE455" s="22"/>
      <c r="WIF455" s="22"/>
      <c r="WIG455" s="22"/>
      <c r="WIH455" s="22"/>
      <c r="WII455" s="22"/>
      <c r="WIJ455" s="22"/>
      <c r="WIK455" s="22"/>
      <c r="WIL455" s="22"/>
      <c r="WIM455" s="22"/>
      <c r="WIN455" s="22"/>
      <c r="WIO455" s="22"/>
      <c r="WIP455" s="22"/>
      <c r="WIQ455" s="22"/>
      <c r="WIR455" s="22"/>
      <c r="WIS455" s="22"/>
      <c r="WIT455" s="22"/>
      <c r="WIU455" s="22"/>
      <c r="WIV455" s="22"/>
      <c r="WIW455" s="22"/>
      <c r="WIX455" s="22"/>
      <c r="WIY455" s="22"/>
      <c r="WIZ455" s="22"/>
      <c r="WJA455" s="22"/>
      <c r="WJB455" s="22"/>
      <c r="WJC455" s="22"/>
      <c r="WJD455" s="22"/>
      <c r="WJE455" s="22"/>
      <c r="WJF455" s="22"/>
      <c r="WJG455" s="22"/>
      <c r="WJH455" s="22"/>
      <c r="WJI455" s="22"/>
      <c r="WJJ455" s="22"/>
      <c r="WJK455" s="22"/>
      <c r="WJL455" s="22"/>
      <c r="WJM455" s="22"/>
      <c r="WJN455" s="22"/>
      <c r="WJO455" s="22"/>
      <c r="WJP455" s="22"/>
      <c r="WJQ455" s="22"/>
      <c r="WJR455" s="22"/>
      <c r="WJS455" s="22"/>
      <c r="WJT455" s="22"/>
      <c r="WJU455" s="22"/>
      <c r="WJV455" s="22"/>
      <c r="WJW455" s="22"/>
      <c r="WJX455" s="22"/>
      <c r="WJY455" s="22"/>
      <c r="WJZ455" s="22"/>
      <c r="WKA455" s="22"/>
      <c r="WKB455" s="22"/>
      <c r="WKC455" s="22"/>
      <c r="WKD455" s="22"/>
      <c r="WKE455" s="22"/>
      <c r="WKF455" s="22"/>
      <c r="WKG455" s="22"/>
      <c r="WKH455" s="22"/>
      <c r="WKI455" s="22"/>
      <c r="WKJ455" s="22"/>
      <c r="WKK455" s="22"/>
      <c r="WKL455" s="22"/>
      <c r="WKM455" s="22"/>
      <c r="WKN455" s="22"/>
      <c r="WKO455" s="22"/>
      <c r="WKP455" s="22"/>
      <c r="WKQ455" s="22"/>
      <c r="WKR455" s="22"/>
      <c r="WKS455" s="22"/>
      <c r="WKT455" s="22"/>
      <c r="WKU455" s="22"/>
      <c r="WKV455" s="22"/>
      <c r="WKW455" s="22"/>
      <c r="WKX455" s="22"/>
      <c r="WKY455" s="22"/>
      <c r="WKZ455" s="22"/>
      <c r="WLA455" s="22"/>
      <c r="WLB455" s="22"/>
      <c r="WLC455" s="22"/>
      <c r="WLD455" s="22"/>
      <c r="WLE455" s="22"/>
      <c r="WLF455" s="22"/>
      <c r="WLG455" s="22"/>
      <c r="WLH455" s="22"/>
      <c r="WLI455" s="22"/>
      <c r="WLJ455" s="22"/>
      <c r="WLK455" s="22"/>
      <c r="WLL455" s="22"/>
      <c r="WLM455" s="22"/>
      <c r="WLN455" s="22"/>
      <c r="WLO455" s="22"/>
      <c r="WLP455" s="22"/>
      <c r="WLQ455" s="22"/>
      <c r="WLR455" s="22"/>
      <c r="WLS455" s="22"/>
      <c r="WLT455" s="22"/>
      <c r="WLU455" s="22"/>
      <c r="WLV455" s="22"/>
      <c r="WLW455" s="22"/>
      <c r="WLX455" s="22"/>
      <c r="WLY455" s="22"/>
      <c r="WLZ455" s="22"/>
      <c r="WMA455" s="22"/>
      <c r="WMB455" s="22"/>
      <c r="WMC455" s="22"/>
      <c r="WMD455" s="22"/>
      <c r="WME455" s="22"/>
      <c r="WMF455" s="22"/>
      <c r="WMG455" s="22"/>
      <c r="WMH455" s="22"/>
      <c r="WMI455" s="22"/>
      <c r="WMJ455" s="22"/>
      <c r="WMK455" s="22"/>
      <c r="WML455" s="22"/>
      <c r="WMM455" s="22"/>
      <c r="WMN455" s="22"/>
      <c r="WMO455" s="22"/>
      <c r="WMP455" s="22"/>
      <c r="WMQ455" s="22"/>
      <c r="WMR455" s="22"/>
      <c r="WMS455" s="22"/>
      <c r="WMT455" s="22"/>
      <c r="WMU455" s="22"/>
      <c r="WMV455" s="22"/>
      <c r="WMW455" s="22"/>
      <c r="WMX455" s="22"/>
      <c r="WMY455" s="22"/>
      <c r="WMZ455" s="22"/>
      <c r="WNA455" s="22"/>
      <c r="WNB455" s="22"/>
      <c r="WNC455" s="22"/>
      <c r="WND455" s="22"/>
      <c r="WNE455" s="22"/>
      <c r="WNF455" s="22"/>
      <c r="WNG455" s="22"/>
      <c r="WNH455" s="22"/>
      <c r="WNI455" s="22"/>
      <c r="WNJ455" s="22"/>
      <c r="WNK455" s="22"/>
      <c r="WNL455" s="22"/>
      <c r="WNM455" s="22"/>
      <c r="WNN455" s="22"/>
      <c r="WNO455" s="22"/>
      <c r="WNP455" s="22"/>
      <c r="WNQ455" s="22"/>
      <c r="WNR455" s="22"/>
      <c r="WNS455" s="22"/>
      <c r="WNT455" s="22"/>
      <c r="WNU455" s="22"/>
      <c r="WNV455" s="22"/>
      <c r="WNW455" s="22"/>
      <c r="WNX455" s="22"/>
      <c r="WNY455" s="22"/>
      <c r="WNZ455" s="22"/>
      <c r="WOA455" s="22"/>
      <c r="WOB455" s="22"/>
      <c r="WOC455" s="22"/>
      <c r="WOD455" s="22"/>
      <c r="WOE455" s="22"/>
      <c r="WOF455" s="22"/>
      <c r="WOG455" s="22"/>
      <c r="WOH455" s="22"/>
      <c r="WOI455" s="22"/>
      <c r="WOJ455" s="22"/>
      <c r="WOK455" s="22"/>
      <c r="WOL455" s="22"/>
      <c r="WOM455" s="22"/>
      <c r="WON455" s="22"/>
      <c r="WOO455" s="22"/>
      <c r="WOP455" s="22"/>
      <c r="WOQ455" s="22"/>
      <c r="WOR455" s="22"/>
      <c r="WOS455" s="22"/>
      <c r="WOT455" s="22"/>
      <c r="WOU455" s="22"/>
      <c r="WOV455" s="22"/>
      <c r="WOW455" s="22"/>
      <c r="WOX455" s="22"/>
      <c r="WOY455" s="22"/>
      <c r="WOZ455" s="22"/>
      <c r="WPA455" s="22"/>
      <c r="WPB455" s="22"/>
      <c r="WPC455" s="22"/>
      <c r="WPD455" s="22"/>
      <c r="WPE455" s="22"/>
      <c r="WPF455" s="22"/>
      <c r="WPG455" s="22"/>
      <c r="WPH455" s="22"/>
      <c r="WPI455" s="22"/>
      <c r="WPJ455" s="22"/>
      <c r="WPK455" s="22"/>
      <c r="WPL455" s="22"/>
      <c r="WPM455" s="22"/>
      <c r="WPN455" s="22"/>
      <c r="WPO455" s="22"/>
      <c r="WPP455" s="22"/>
      <c r="WPQ455" s="22"/>
      <c r="WPR455" s="22"/>
      <c r="WPS455" s="22"/>
      <c r="WPT455" s="22"/>
      <c r="WPU455" s="22"/>
      <c r="WPV455" s="22"/>
      <c r="WPW455" s="22"/>
      <c r="WPX455" s="22"/>
      <c r="WPY455" s="22"/>
      <c r="WPZ455" s="22"/>
      <c r="WQA455" s="22"/>
      <c r="WQB455" s="22"/>
      <c r="WQC455" s="22"/>
      <c r="WQD455" s="22"/>
      <c r="WQE455" s="22"/>
      <c r="WQF455" s="22"/>
      <c r="WQG455" s="22"/>
      <c r="WQH455" s="22"/>
      <c r="WQI455" s="22"/>
      <c r="WQJ455" s="22"/>
      <c r="WQK455" s="22"/>
      <c r="WQL455" s="22"/>
      <c r="WQM455" s="22"/>
      <c r="WQN455" s="22"/>
      <c r="WQO455" s="22"/>
      <c r="WQP455" s="22"/>
      <c r="WQQ455" s="22"/>
      <c r="WQR455" s="22"/>
      <c r="WQS455" s="22"/>
      <c r="WQT455" s="22"/>
      <c r="WQU455" s="22"/>
      <c r="WQV455" s="22"/>
      <c r="WQW455" s="22"/>
      <c r="WQX455" s="22"/>
      <c r="WQY455" s="22"/>
      <c r="WQZ455" s="22"/>
      <c r="WRA455" s="22"/>
      <c r="WRB455" s="22"/>
      <c r="WRC455" s="22"/>
      <c r="WRD455" s="22"/>
      <c r="WRE455" s="22"/>
      <c r="WRF455" s="22"/>
      <c r="WRG455" s="22"/>
      <c r="WRH455" s="22"/>
      <c r="WRI455" s="22"/>
      <c r="WRJ455" s="22"/>
      <c r="WRK455" s="22"/>
      <c r="WRL455" s="22"/>
      <c r="WRM455" s="22"/>
      <c r="WRN455" s="22"/>
      <c r="WRO455" s="22"/>
      <c r="WRP455" s="22"/>
      <c r="WRQ455" s="22"/>
      <c r="WRR455" s="22"/>
      <c r="WRS455" s="22"/>
      <c r="WRT455" s="22"/>
      <c r="WRU455" s="22"/>
      <c r="WRV455" s="22"/>
      <c r="WRW455" s="22"/>
      <c r="WRX455" s="22"/>
      <c r="WRY455" s="22"/>
      <c r="WRZ455" s="22"/>
      <c r="WSA455" s="22"/>
      <c r="WSB455" s="22"/>
      <c r="WSC455" s="22"/>
      <c r="WSD455" s="22"/>
      <c r="WSE455" s="22"/>
      <c r="WSF455" s="22"/>
      <c r="WSG455" s="22"/>
      <c r="WSH455" s="22"/>
      <c r="WSI455" s="22"/>
      <c r="WSJ455" s="22"/>
      <c r="WSK455" s="22"/>
      <c r="WSL455" s="22"/>
      <c r="WSM455" s="22"/>
      <c r="WSN455" s="22"/>
      <c r="WSO455" s="22"/>
      <c r="WSP455" s="22"/>
      <c r="WSQ455" s="22"/>
      <c r="WSR455" s="22"/>
      <c r="WSS455" s="22"/>
      <c r="WST455" s="22"/>
      <c r="WSU455" s="22"/>
      <c r="WSV455" s="22"/>
      <c r="WSW455" s="22"/>
      <c r="WSX455" s="22"/>
      <c r="WSY455" s="22"/>
      <c r="WSZ455" s="22"/>
      <c r="WTA455" s="22"/>
      <c r="WTB455" s="22"/>
      <c r="WTC455" s="22"/>
      <c r="WTD455" s="22"/>
      <c r="WTE455" s="22"/>
      <c r="WTF455" s="22"/>
      <c r="WTG455" s="22"/>
      <c r="WTH455" s="22"/>
      <c r="WTI455" s="22"/>
      <c r="WTJ455" s="22"/>
      <c r="WTK455" s="22"/>
      <c r="WTL455" s="22"/>
      <c r="WTM455" s="22"/>
      <c r="WTN455" s="22"/>
      <c r="WTO455" s="22"/>
      <c r="WTP455" s="22"/>
      <c r="WTQ455" s="22"/>
      <c r="WTR455" s="22"/>
      <c r="WTS455" s="22"/>
      <c r="WTT455" s="22"/>
      <c r="WTU455" s="22"/>
      <c r="WTV455" s="22"/>
      <c r="WTW455" s="22"/>
      <c r="WTX455" s="22"/>
      <c r="WTY455" s="22"/>
      <c r="WTZ455" s="22"/>
      <c r="WUA455" s="22"/>
      <c r="WUB455" s="22"/>
      <c r="WUC455" s="22"/>
      <c r="WUD455" s="22"/>
      <c r="WUE455" s="22"/>
      <c r="WUF455" s="22"/>
      <c r="WUG455" s="22"/>
      <c r="WUH455" s="22"/>
      <c r="WUI455" s="22"/>
      <c r="WUJ455" s="22"/>
      <c r="WUK455" s="22"/>
      <c r="WUL455" s="22"/>
      <c r="WUM455" s="22"/>
      <c r="WUN455" s="22"/>
      <c r="WUO455" s="22"/>
      <c r="WUP455" s="22"/>
      <c r="WUQ455" s="22"/>
      <c r="WUR455" s="22"/>
      <c r="WUS455" s="22"/>
      <c r="WUT455" s="22"/>
      <c r="WUU455" s="22"/>
      <c r="WUV455" s="22"/>
      <c r="WUW455" s="22"/>
      <c r="WUX455" s="22"/>
      <c r="WUY455" s="22"/>
      <c r="WUZ455" s="22"/>
      <c r="WVA455" s="22"/>
      <c r="WVB455" s="22"/>
      <c r="WVC455" s="22"/>
      <c r="WVD455" s="22"/>
      <c r="WVE455" s="22"/>
      <c r="WVF455" s="22"/>
      <c r="WVG455" s="22"/>
      <c r="WVH455" s="22"/>
      <c r="WVI455" s="22"/>
      <c r="WVJ455" s="22"/>
      <c r="WVK455" s="22"/>
      <c r="WVL455" s="22"/>
      <c r="WVM455" s="22"/>
      <c r="WVN455" s="22"/>
      <c r="WVO455" s="22"/>
      <c r="WVP455" s="22"/>
      <c r="WVQ455" s="22"/>
      <c r="WVR455" s="22"/>
      <c r="WVS455" s="22"/>
      <c r="WVT455" s="22"/>
      <c r="WVU455" s="22"/>
      <c r="WVV455" s="22"/>
      <c r="WVW455" s="22"/>
      <c r="WVX455" s="22"/>
      <c r="WVY455" s="22"/>
      <c r="WVZ455" s="22"/>
      <c r="WWA455" s="22"/>
      <c r="WWB455" s="22"/>
      <c r="WWC455" s="22"/>
      <c r="WWD455" s="22"/>
      <c r="WWE455" s="22"/>
      <c r="WWF455" s="22"/>
      <c r="WWG455" s="22"/>
      <c r="WWH455" s="22"/>
      <c r="WWI455" s="22"/>
      <c r="WWJ455" s="22"/>
      <c r="WWK455" s="22"/>
      <c r="WWL455" s="22"/>
      <c r="WWM455" s="22"/>
      <c r="WWN455" s="22"/>
      <c r="WWO455" s="22"/>
      <c r="WWP455" s="22"/>
      <c r="WWQ455" s="22"/>
      <c r="WWR455" s="22"/>
      <c r="WWS455" s="22"/>
      <c r="WWT455" s="22"/>
      <c r="WWU455" s="22"/>
      <c r="WWV455" s="22"/>
      <c r="WWW455" s="22"/>
      <c r="WWX455" s="22"/>
      <c r="WWY455" s="22"/>
      <c r="WWZ455" s="22"/>
      <c r="WXA455" s="22"/>
      <c r="WXB455" s="22"/>
      <c r="WXC455" s="22"/>
      <c r="WXD455" s="22"/>
      <c r="WXE455" s="22"/>
      <c r="WXF455" s="22"/>
      <c r="WXG455" s="22"/>
      <c r="WXH455" s="22"/>
      <c r="WXI455" s="22"/>
      <c r="WXJ455" s="22"/>
      <c r="WXK455" s="22"/>
      <c r="WXL455" s="22"/>
      <c r="WXM455" s="22"/>
      <c r="WXN455" s="22"/>
      <c r="WXO455" s="22"/>
      <c r="WXP455" s="22"/>
      <c r="WXQ455" s="22"/>
      <c r="WXR455" s="22"/>
      <c r="WXS455" s="22"/>
      <c r="WXT455" s="22"/>
      <c r="WXU455" s="22"/>
      <c r="WXV455" s="22"/>
      <c r="WXW455" s="22"/>
      <c r="WXX455" s="22"/>
      <c r="WXY455" s="22"/>
      <c r="WXZ455" s="22"/>
      <c r="WYA455" s="22"/>
      <c r="WYB455" s="22"/>
      <c r="WYC455" s="22"/>
      <c r="WYD455" s="22"/>
      <c r="WYE455" s="22"/>
      <c r="WYF455" s="22"/>
      <c r="WYG455" s="22"/>
      <c r="WYH455" s="22"/>
      <c r="WYI455" s="22"/>
      <c r="WYJ455" s="22"/>
      <c r="WYK455" s="22"/>
      <c r="WYL455" s="22"/>
      <c r="WYM455" s="22"/>
      <c r="WYN455" s="22"/>
      <c r="WYO455" s="22"/>
      <c r="WYP455" s="22"/>
      <c r="WYQ455" s="22"/>
      <c r="WYR455" s="22"/>
      <c r="WYS455" s="22"/>
      <c r="WYT455" s="22"/>
      <c r="WYU455" s="22"/>
      <c r="WYV455" s="22"/>
      <c r="WYW455" s="22"/>
      <c r="WYX455" s="22"/>
      <c r="WYY455" s="22"/>
      <c r="WYZ455" s="22"/>
      <c r="WZA455" s="22"/>
      <c r="WZB455" s="22"/>
      <c r="WZC455" s="22"/>
      <c r="WZD455" s="22"/>
      <c r="WZE455" s="22"/>
      <c r="WZF455" s="22"/>
      <c r="WZG455" s="22"/>
      <c r="WZH455" s="22"/>
      <c r="WZI455" s="22"/>
      <c r="WZJ455" s="22"/>
      <c r="WZK455" s="22"/>
      <c r="WZL455" s="22"/>
      <c r="WZM455" s="22"/>
      <c r="WZN455" s="22"/>
      <c r="WZO455" s="22"/>
      <c r="WZP455" s="22"/>
      <c r="WZQ455" s="22"/>
      <c r="WZR455" s="22"/>
      <c r="WZS455" s="22"/>
      <c r="WZT455" s="22"/>
      <c r="WZU455" s="22"/>
      <c r="WZV455" s="22"/>
      <c r="WZW455" s="22"/>
      <c r="WZX455" s="22"/>
      <c r="WZY455" s="22"/>
      <c r="WZZ455" s="22"/>
      <c r="XAA455" s="22"/>
      <c r="XAB455" s="22"/>
      <c r="XAC455" s="22"/>
      <c r="XAD455" s="22"/>
      <c r="XAE455" s="22"/>
      <c r="XAF455" s="22"/>
      <c r="XAG455" s="22"/>
      <c r="XAH455" s="22"/>
      <c r="XAI455" s="22"/>
      <c r="XAJ455" s="22"/>
      <c r="XAK455" s="22"/>
      <c r="XAL455" s="22"/>
      <c r="XAM455" s="22"/>
      <c r="XAN455" s="22"/>
      <c r="XAO455" s="22"/>
      <c r="XAP455" s="22"/>
      <c r="XAQ455" s="22"/>
      <c r="XAR455" s="22"/>
      <c r="XAS455" s="22"/>
      <c r="XAT455" s="22"/>
      <c r="XAU455" s="22"/>
      <c r="XAV455" s="22"/>
      <c r="XAW455" s="22"/>
      <c r="XAX455" s="22"/>
      <c r="XAY455" s="22"/>
      <c r="XAZ455" s="22"/>
      <c r="XBA455" s="22"/>
      <c r="XBB455" s="22"/>
      <c r="XBC455" s="22"/>
      <c r="XBD455" s="22"/>
      <c r="XBE455" s="22"/>
      <c r="XBF455" s="22"/>
      <c r="XBG455" s="22"/>
      <c r="XBH455" s="22"/>
      <c r="XBI455" s="22"/>
      <c r="XBJ455" s="22"/>
      <c r="XBK455" s="22"/>
      <c r="XBL455" s="22"/>
      <c r="XBM455" s="22"/>
      <c r="XBN455" s="22"/>
      <c r="XBO455" s="22"/>
      <c r="XBP455" s="22"/>
      <c r="XBQ455" s="22"/>
      <c r="XBR455" s="22"/>
      <c r="XBS455" s="22"/>
      <c r="XBT455" s="22"/>
      <c r="XBU455" s="22"/>
      <c r="XBV455" s="22"/>
      <c r="XBW455" s="22"/>
      <c r="XBX455" s="22"/>
      <c r="XBY455" s="22"/>
      <c r="XBZ455" s="22"/>
      <c r="XCA455" s="22"/>
      <c r="XCB455" s="22"/>
      <c r="XCC455" s="22"/>
      <c r="XCD455" s="22"/>
      <c r="XCE455" s="22"/>
      <c r="XCF455" s="22"/>
      <c r="XCG455" s="22"/>
      <c r="XCH455" s="22"/>
      <c r="XCI455" s="22"/>
      <c r="XCJ455" s="22"/>
      <c r="XCK455" s="22"/>
      <c r="XCL455" s="22"/>
      <c r="XCM455" s="22"/>
      <c r="XCN455" s="22"/>
      <c r="XCO455" s="22"/>
      <c r="XCP455" s="22"/>
      <c r="XCQ455" s="22"/>
      <c r="XCR455" s="22"/>
      <c r="XCS455" s="22"/>
      <c r="XCT455" s="22"/>
      <c r="XCU455" s="22"/>
      <c r="XCV455" s="22"/>
      <c r="XCW455" s="22"/>
      <c r="XCX455" s="22"/>
      <c r="XCY455" s="22"/>
      <c r="XCZ455" s="22"/>
      <c r="XDA455" s="22"/>
      <c r="XDB455" s="22"/>
      <c r="XDC455" s="22"/>
      <c r="XDD455" s="22"/>
      <c r="XDE455" s="22"/>
      <c r="XDF455" s="22"/>
      <c r="XDG455" s="22"/>
      <c r="XDH455" s="22"/>
      <c r="XDI455" s="22"/>
      <c r="XDJ455" s="22"/>
      <c r="XDK455" s="22"/>
      <c r="XDL455" s="22"/>
      <c r="XDM455" s="22"/>
      <c r="XDN455" s="22"/>
      <c r="XDO455" s="22"/>
      <c r="XDP455" s="22"/>
      <c r="XDQ455" s="22"/>
      <c r="XDR455" s="22"/>
      <c r="XDS455" s="22"/>
      <c r="XDT455" s="22"/>
      <c r="XDU455" s="22"/>
      <c r="XDV455" s="22"/>
      <c r="XDW455" s="22"/>
      <c r="XDX455" s="22"/>
      <c r="XDY455" s="22"/>
      <c r="XDZ455" s="22"/>
      <c r="XEA455" s="22"/>
      <c r="XEB455" s="22"/>
      <c r="XEC455" s="22"/>
      <c r="XED455" s="22"/>
      <c r="XEE455" s="22"/>
      <c r="XEF455" s="22"/>
      <c r="XEG455" s="22"/>
      <c r="XEH455" s="22"/>
      <c r="XEI455" s="22"/>
      <c r="XEJ455" s="22"/>
      <c r="XEK455" s="22"/>
      <c r="XEL455" s="22"/>
      <c r="XEM455" s="22"/>
      <c r="XEN455" s="22"/>
      <c r="XEO455" s="22"/>
      <c r="XEP455" s="22"/>
      <c r="XEQ455" s="22"/>
      <c r="XER455" s="22"/>
      <c r="XES455" s="22"/>
      <c r="XET455" s="22"/>
      <c r="XEU455" s="22"/>
      <c r="XEV455" s="22"/>
      <c r="XEW455" s="22"/>
      <c r="XEX455" s="22"/>
      <c r="XEY455" s="22"/>
      <c r="XEZ455" s="22"/>
      <c r="XFA455" s="22"/>
      <c r="XFB455" s="22"/>
      <c r="XFC455" s="22"/>
    </row>
    <row r="456" spans="1:16383" x14ac:dyDescent="0.15">
      <c r="A456" s="71">
        <v>28</v>
      </c>
      <c r="B456" s="71">
        <v>4</v>
      </c>
      <c r="C456" s="71">
        <v>5</v>
      </c>
      <c r="D456" s="71">
        <v>4</v>
      </c>
      <c r="E456" s="72" t="s">
        <v>802</v>
      </c>
      <c r="F456" s="73" t="s">
        <v>513</v>
      </c>
      <c r="G456" s="106">
        <v>13</v>
      </c>
      <c r="H456" s="73" t="s">
        <v>218</v>
      </c>
      <c r="I456" s="145" t="s">
        <v>102</v>
      </c>
      <c r="J456" s="146">
        <v>63800</v>
      </c>
      <c r="K456" s="146"/>
      <c r="L456" s="71" t="s">
        <v>282</v>
      </c>
      <c r="M456" s="80">
        <v>2261964</v>
      </c>
      <c r="N456" s="80">
        <v>1952058</v>
      </c>
      <c r="O456" s="80">
        <v>37603</v>
      </c>
      <c r="P456" s="80">
        <v>193870</v>
      </c>
      <c r="Q456" s="80">
        <v>28433</v>
      </c>
      <c r="R456" s="80">
        <v>50000</v>
      </c>
      <c r="S456" s="73"/>
      <c r="T456" s="142"/>
      <c r="U456" s="142"/>
      <c r="V456" s="142"/>
      <c r="W456" s="142"/>
      <c r="X456" s="142"/>
      <c r="Y456" s="142"/>
      <c r="Z456" s="142"/>
      <c r="AA456" s="142"/>
      <c r="AB456" s="142"/>
      <c r="AC456" s="142"/>
      <c r="AD456" s="142"/>
      <c r="AE456" s="142"/>
      <c r="AF456" s="142"/>
      <c r="AG456" s="142"/>
      <c r="AH456" s="142"/>
      <c r="AI456" s="142"/>
      <c r="AJ456" s="142"/>
      <c r="AK456" s="142"/>
      <c r="AL456" s="142"/>
      <c r="AM456" s="142"/>
      <c r="AN456" s="142"/>
      <c r="AO456" s="142"/>
      <c r="AP456" s="142"/>
      <c r="AQ456" s="142"/>
      <c r="AR456" s="142"/>
      <c r="AS456" s="142"/>
      <c r="AT456" s="142"/>
      <c r="AU456" s="142"/>
      <c r="AV456" s="142"/>
      <c r="AW456" s="142"/>
      <c r="AX456" s="142"/>
      <c r="AY456" s="142"/>
      <c r="AZ456" s="142"/>
      <c r="BA456" s="142"/>
      <c r="BB456" s="142"/>
      <c r="BC456" s="142"/>
      <c r="BD456" s="142"/>
      <c r="BE456" s="142"/>
      <c r="BF456" s="142"/>
      <c r="BG456" s="142"/>
      <c r="BH456" s="142"/>
      <c r="BI456" s="142"/>
      <c r="BJ456" s="142"/>
      <c r="BK456" s="142"/>
      <c r="BL456" s="142"/>
      <c r="BM456" s="142"/>
      <c r="BN456" s="142"/>
      <c r="BO456" s="142"/>
      <c r="BP456" s="142"/>
      <c r="BQ456" s="142"/>
      <c r="BR456" s="142"/>
      <c r="BS456" s="142"/>
      <c r="BT456" s="142"/>
      <c r="BU456" s="142"/>
      <c r="BV456" s="142"/>
      <c r="BW456" s="142"/>
      <c r="BX456" s="142"/>
      <c r="BY456" s="142"/>
      <c r="BZ456" s="142"/>
      <c r="CA456" s="142"/>
      <c r="CB456" s="142"/>
      <c r="CC456" s="142"/>
      <c r="CD456" s="142"/>
      <c r="CE456" s="142"/>
      <c r="CF456" s="142"/>
      <c r="CG456" s="142"/>
      <c r="CH456" s="142"/>
      <c r="CI456" s="142"/>
      <c r="CJ456" s="142"/>
      <c r="CK456" s="142"/>
      <c r="CL456" s="142"/>
      <c r="CM456" s="142"/>
      <c r="CN456" s="142"/>
      <c r="CO456" s="142"/>
      <c r="CP456" s="142"/>
      <c r="CQ456" s="142"/>
      <c r="CR456" s="142"/>
      <c r="CS456" s="142"/>
      <c r="CT456" s="142"/>
      <c r="CU456" s="142"/>
      <c r="CV456" s="142"/>
      <c r="CW456" s="142"/>
      <c r="CX456" s="142"/>
      <c r="CY456" s="142"/>
      <c r="CZ456" s="142"/>
      <c r="DA456" s="142"/>
      <c r="DB456" s="142"/>
      <c r="DC456" s="142"/>
      <c r="DD456" s="142"/>
      <c r="DE456" s="142"/>
      <c r="DF456" s="142"/>
      <c r="DG456" s="142"/>
      <c r="DH456" s="142"/>
      <c r="DI456" s="142"/>
      <c r="DJ456" s="142"/>
      <c r="DK456" s="142"/>
      <c r="DL456" s="142"/>
      <c r="DM456" s="142"/>
      <c r="DN456" s="142"/>
      <c r="DO456" s="142"/>
      <c r="DP456" s="142"/>
      <c r="DQ456" s="142"/>
      <c r="DR456" s="142"/>
      <c r="DS456" s="142"/>
      <c r="DT456" s="142"/>
      <c r="DU456" s="142"/>
      <c r="DV456" s="142"/>
      <c r="DW456" s="142"/>
      <c r="DX456" s="142"/>
      <c r="DY456" s="142"/>
      <c r="DZ456" s="142"/>
      <c r="EA456" s="142"/>
      <c r="EB456" s="142"/>
      <c r="EC456" s="142"/>
      <c r="ED456" s="142"/>
      <c r="EE456" s="142"/>
      <c r="EF456" s="142"/>
      <c r="EG456" s="142"/>
      <c r="EH456" s="142"/>
      <c r="EI456" s="142"/>
      <c r="EJ456" s="142"/>
      <c r="EK456" s="142"/>
      <c r="EL456" s="142"/>
      <c r="EM456" s="142"/>
      <c r="EN456" s="142"/>
      <c r="EO456" s="142"/>
      <c r="EP456" s="142"/>
      <c r="EQ456" s="142"/>
      <c r="ER456" s="142"/>
      <c r="ES456" s="142"/>
      <c r="ET456" s="142"/>
      <c r="EU456" s="142"/>
      <c r="EV456" s="142"/>
      <c r="EW456" s="142"/>
      <c r="EX456" s="142"/>
      <c r="EY456" s="142"/>
      <c r="EZ456" s="142"/>
      <c r="FA456" s="142"/>
      <c r="FB456" s="142"/>
      <c r="FC456" s="142"/>
      <c r="FD456" s="142"/>
      <c r="FE456" s="142"/>
      <c r="FF456" s="142"/>
      <c r="FG456" s="142"/>
      <c r="FH456" s="142"/>
      <c r="FI456" s="142"/>
      <c r="FJ456" s="142"/>
      <c r="FK456" s="142"/>
      <c r="FL456" s="142"/>
      <c r="FM456" s="142"/>
      <c r="FN456" s="142"/>
      <c r="FO456" s="142"/>
      <c r="FP456" s="142"/>
      <c r="FQ456" s="142"/>
      <c r="FR456" s="142"/>
      <c r="FS456" s="142"/>
      <c r="FT456" s="142"/>
      <c r="FU456" s="142"/>
      <c r="FV456" s="142"/>
      <c r="FW456" s="142"/>
      <c r="FX456" s="142"/>
      <c r="FY456" s="142"/>
      <c r="FZ456" s="142"/>
      <c r="GA456" s="142"/>
      <c r="GB456" s="142"/>
      <c r="GC456" s="142"/>
      <c r="GD456" s="142"/>
      <c r="GE456" s="142"/>
      <c r="GF456" s="142"/>
      <c r="GG456" s="142"/>
      <c r="GH456" s="142"/>
      <c r="GI456" s="142"/>
      <c r="GJ456" s="142"/>
      <c r="GK456" s="142"/>
      <c r="GL456" s="142"/>
      <c r="GM456" s="142"/>
      <c r="GN456" s="142"/>
      <c r="GO456" s="142"/>
      <c r="GP456" s="142"/>
      <c r="GQ456" s="142"/>
      <c r="GR456" s="142"/>
      <c r="GS456" s="142"/>
      <c r="GT456" s="142"/>
      <c r="GU456" s="142"/>
      <c r="GV456" s="142"/>
      <c r="GW456" s="142"/>
      <c r="GX456" s="142"/>
      <c r="GY456" s="142"/>
      <c r="GZ456" s="142"/>
      <c r="HA456" s="142"/>
      <c r="HB456" s="142"/>
      <c r="HC456" s="142"/>
      <c r="HD456" s="142"/>
      <c r="HE456" s="142"/>
      <c r="HF456" s="142"/>
      <c r="HG456" s="142"/>
      <c r="HH456" s="142"/>
      <c r="HI456" s="142"/>
      <c r="HJ456" s="142"/>
      <c r="HK456" s="142"/>
      <c r="HL456" s="142"/>
      <c r="HM456" s="142"/>
      <c r="HN456" s="142"/>
      <c r="HO456" s="142"/>
      <c r="HP456" s="142"/>
      <c r="HQ456" s="142"/>
      <c r="HR456" s="142"/>
      <c r="HS456" s="142"/>
      <c r="HT456" s="142"/>
      <c r="HU456" s="142"/>
      <c r="HV456" s="142"/>
      <c r="HW456" s="142"/>
      <c r="HX456" s="142"/>
      <c r="HY456" s="142"/>
      <c r="HZ456" s="142"/>
      <c r="IA456" s="142"/>
      <c r="IB456" s="142"/>
      <c r="IC456" s="142"/>
      <c r="ID456" s="142"/>
      <c r="IE456" s="142"/>
      <c r="IF456" s="142"/>
      <c r="IG456" s="142"/>
      <c r="IH456" s="142"/>
      <c r="II456" s="142"/>
      <c r="IJ456" s="142"/>
      <c r="IK456" s="142"/>
      <c r="IL456" s="142"/>
      <c r="IM456" s="142"/>
      <c r="IN456" s="142"/>
      <c r="IO456" s="142"/>
      <c r="IP456" s="142"/>
      <c r="IQ456" s="142"/>
      <c r="IR456" s="142"/>
      <c r="IS456" s="142"/>
      <c r="IT456" s="142"/>
      <c r="IU456" s="142"/>
      <c r="IV456" s="142"/>
      <c r="IW456" s="142"/>
      <c r="IX456" s="142"/>
      <c r="IY456" s="142"/>
      <c r="IZ456" s="142"/>
      <c r="JA456" s="142"/>
      <c r="JB456" s="142"/>
      <c r="JC456" s="142"/>
      <c r="JD456" s="142"/>
      <c r="JE456" s="142"/>
      <c r="JF456" s="142"/>
      <c r="JG456" s="142"/>
      <c r="JH456" s="142"/>
      <c r="JI456" s="142"/>
      <c r="JJ456" s="142"/>
      <c r="JK456" s="142"/>
      <c r="JL456" s="142"/>
      <c r="JM456" s="142"/>
      <c r="JN456" s="142"/>
      <c r="JO456" s="142"/>
      <c r="JP456" s="142"/>
      <c r="JQ456" s="142"/>
      <c r="JR456" s="142"/>
      <c r="JS456" s="142"/>
      <c r="JT456" s="142"/>
      <c r="JU456" s="142"/>
      <c r="JV456" s="142"/>
      <c r="JW456" s="142"/>
      <c r="JX456" s="142"/>
      <c r="JY456" s="142"/>
      <c r="JZ456" s="142"/>
      <c r="KA456" s="142"/>
      <c r="KB456" s="142"/>
      <c r="KC456" s="142"/>
      <c r="KD456" s="142"/>
      <c r="KE456" s="142"/>
      <c r="KF456" s="142"/>
      <c r="KG456" s="142"/>
      <c r="KH456" s="142"/>
      <c r="KI456" s="142"/>
      <c r="KJ456" s="142"/>
      <c r="KK456" s="142"/>
      <c r="KL456" s="142"/>
      <c r="KM456" s="142"/>
      <c r="KN456" s="142"/>
      <c r="KO456" s="142"/>
      <c r="KP456" s="142"/>
      <c r="KQ456" s="142"/>
      <c r="KR456" s="142"/>
      <c r="KS456" s="142"/>
      <c r="KT456" s="142"/>
      <c r="KU456" s="142"/>
      <c r="KV456" s="142"/>
      <c r="KW456" s="142"/>
      <c r="KX456" s="142"/>
      <c r="KY456" s="142"/>
      <c r="KZ456" s="142"/>
      <c r="LA456" s="142"/>
      <c r="LB456" s="142"/>
      <c r="LC456" s="142"/>
      <c r="LD456" s="142"/>
      <c r="LE456" s="142"/>
      <c r="LF456" s="142"/>
      <c r="LG456" s="142"/>
      <c r="LH456" s="142"/>
      <c r="LI456" s="142"/>
      <c r="LJ456" s="142"/>
      <c r="LK456" s="142"/>
      <c r="LL456" s="142"/>
      <c r="LM456" s="142"/>
      <c r="LN456" s="142"/>
      <c r="LO456" s="142"/>
      <c r="LP456" s="142"/>
      <c r="LQ456" s="142"/>
      <c r="LR456" s="142"/>
      <c r="LS456" s="142"/>
      <c r="LT456" s="142"/>
      <c r="LU456" s="142"/>
      <c r="LV456" s="142"/>
      <c r="LW456" s="142"/>
      <c r="LX456" s="142"/>
      <c r="LY456" s="142"/>
      <c r="LZ456" s="142"/>
      <c r="MA456" s="142"/>
      <c r="MB456" s="142"/>
      <c r="MC456" s="142"/>
      <c r="MD456" s="142"/>
      <c r="ME456" s="142"/>
      <c r="MF456" s="142"/>
      <c r="MG456" s="142"/>
      <c r="MH456" s="142"/>
      <c r="MI456" s="142"/>
      <c r="MJ456" s="142"/>
      <c r="MK456" s="142"/>
      <c r="ML456" s="142"/>
      <c r="MM456" s="142"/>
      <c r="MN456" s="142"/>
      <c r="MO456" s="142"/>
      <c r="MP456" s="142"/>
      <c r="MQ456" s="142"/>
      <c r="MR456" s="142"/>
      <c r="MS456" s="142"/>
      <c r="MT456" s="142"/>
      <c r="MU456" s="142"/>
      <c r="MV456" s="142"/>
      <c r="MW456" s="142"/>
      <c r="MX456" s="142"/>
      <c r="MY456" s="142"/>
      <c r="MZ456" s="142"/>
      <c r="NA456" s="142"/>
      <c r="NB456" s="142"/>
      <c r="NC456" s="142"/>
      <c r="ND456" s="142"/>
      <c r="NE456" s="142"/>
      <c r="NF456" s="142"/>
      <c r="NG456" s="142"/>
      <c r="NH456" s="142"/>
      <c r="NI456" s="142"/>
      <c r="NJ456" s="142"/>
      <c r="NK456" s="142"/>
      <c r="NL456" s="142"/>
      <c r="NM456" s="142"/>
      <c r="NN456" s="142"/>
      <c r="NO456" s="142"/>
      <c r="NP456" s="142"/>
      <c r="NQ456" s="142"/>
      <c r="NR456" s="142"/>
      <c r="NS456" s="142"/>
      <c r="NT456" s="142"/>
      <c r="NU456" s="142"/>
      <c r="NV456" s="142"/>
      <c r="NW456" s="142"/>
      <c r="NX456" s="142"/>
      <c r="NY456" s="142"/>
      <c r="NZ456" s="142"/>
      <c r="OA456" s="142"/>
      <c r="OB456" s="142"/>
      <c r="OC456" s="142"/>
      <c r="OD456" s="142"/>
      <c r="OE456" s="142"/>
      <c r="OF456" s="142"/>
      <c r="OG456" s="142"/>
      <c r="OH456" s="142"/>
      <c r="OI456" s="142"/>
      <c r="OJ456" s="142"/>
      <c r="OK456" s="142"/>
      <c r="OL456" s="142"/>
      <c r="OM456" s="142"/>
      <c r="ON456" s="142"/>
      <c r="OO456" s="142"/>
      <c r="OP456" s="142"/>
      <c r="OQ456" s="142"/>
      <c r="OR456" s="142"/>
      <c r="OS456" s="142"/>
      <c r="OT456" s="142"/>
      <c r="OU456" s="142"/>
      <c r="OV456" s="142"/>
      <c r="OW456" s="142"/>
      <c r="OX456" s="142"/>
      <c r="OY456" s="142"/>
      <c r="OZ456" s="142"/>
      <c r="PA456" s="142"/>
      <c r="PB456" s="142"/>
      <c r="PC456" s="142"/>
      <c r="PD456" s="142"/>
      <c r="PE456" s="142"/>
      <c r="PF456" s="142"/>
      <c r="PG456" s="142"/>
      <c r="PH456" s="142"/>
      <c r="PI456" s="142"/>
      <c r="PJ456" s="142"/>
      <c r="PK456" s="142"/>
      <c r="PL456" s="142"/>
      <c r="PM456" s="142"/>
      <c r="PN456" s="142"/>
      <c r="PO456" s="142"/>
      <c r="PP456" s="142"/>
      <c r="PQ456" s="142"/>
      <c r="PR456" s="142"/>
      <c r="PS456" s="142"/>
      <c r="PT456" s="142"/>
      <c r="PU456" s="142"/>
      <c r="PV456" s="142"/>
      <c r="PW456" s="142"/>
      <c r="PX456" s="142"/>
      <c r="PY456" s="142"/>
      <c r="PZ456" s="142"/>
      <c r="QA456" s="142"/>
      <c r="QB456" s="142"/>
      <c r="QC456" s="142"/>
      <c r="QD456" s="142"/>
      <c r="QE456" s="142"/>
      <c r="QF456" s="142"/>
      <c r="QG456" s="142"/>
      <c r="QH456" s="142"/>
      <c r="QI456" s="142"/>
      <c r="QJ456" s="142"/>
      <c r="QK456" s="142"/>
      <c r="QL456" s="142"/>
      <c r="QM456" s="142"/>
      <c r="QN456" s="142"/>
      <c r="QO456" s="142"/>
      <c r="QP456" s="142"/>
      <c r="QQ456" s="142"/>
      <c r="QR456" s="142"/>
      <c r="QS456" s="142"/>
      <c r="QT456" s="142"/>
      <c r="QU456" s="142"/>
      <c r="QV456" s="142"/>
      <c r="QW456" s="142"/>
      <c r="QX456" s="142"/>
      <c r="QY456" s="142"/>
      <c r="QZ456" s="142"/>
      <c r="RA456" s="142"/>
      <c r="RB456" s="142"/>
      <c r="RC456" s="142"/>
      <c r="RD456" s="142"/>
      <c r="RE456" s="142"/>
      <c r="RF456" s="142"/>
      <c r="RG456" s="142"/>
      <c r="RH456" s="142"/>
      <c r="RI456" s="142"/>
      <c r="RJ456" s="142"/>
      <c r="RK456" s="142"/>
      <c r="RL456" s="142"/>
      <c r="RM456" s="142"/>
      <c r="RN456" s="142"/>
      <c r="RO456" s="142"/>
      <c r="RP456" s="142"/>
      <c r="RQ456" s="142"/>
      <c r="RR456" s="142"/>
      <c r="RS456" s="142"/>
      <c r="RT456" s="142"/>
      <c r="RU456" s="142"/>
      <c r="RV456" s="142"/>
      <c r="RW456" s="142"/>
      <c r="RX456" s="142"/>
      <c r="RY456" s="142"/>
      <c r="RZ456" s="142"/>
      <c r="SA456" s="142"/>
      <c r="SB456" s="142"/>
      <c r="SC456" s="142"/>
      <c r="SD456" s="142"/>
      <c r="SE456" s="142"/>
      <c r="SF456" s="142"/>
      <c r="SG456" s="142"/>
      <c r="SH456" s="142"/>
      <c r="SI456" s="142"/>
      <c r="SJ456" s="142"/>
      <c r="SK456" s="142"/>
      <c r="SL456" s="142"/>
      <c r="SM456" s="142"/>
      <c r="SN456" s="142"/>
      <c r="SO456" s="142"/>
      <c r="SP456" s="142"/>
      <c r="SQ456" s="142"/>
      <c r="SR456" s="142"/>
      <c r="SS456" s="142"/>
      <c r="ST456" s="142"/>
      <c r="SU456" s="142"/>
      <c r="SV456" s="142"/>
      <c r="SW456" s="142"/>
      <c r="SX456" s="142"/>
      <c r="SY456" s="142"/>
      <c r="SZ456" s="142"/>
      <c r="TA456" s="142"/>
      <c r="TB456" s="142"/>
      <c r="TC456" s="142"/>
      <c r="TD456" s="142"/>
      <c r="TE456" s="142"/>
      <c r="TF456" s="142"/>
      <c r="TG456" s="142"/>
      <c r="TH456" s="142"/>
      <c r="TI456" s="142"/>
      <c r="TJ456" s="142"/>
      <c r="TK456" s="142"/>
      <c r="TL456" s="142"/>
      <c r="TM456" s="142"/>
      <c r="TN456" s="142"/>
      <c r="TO456" s="142"/>
      <c r="TP456" s="142"/>
      <c r="TQ456" s="142"/>
      <c r="TR456" s="142"/>
      <c r="TS456" s="142"/>
      <c r="TT456" s="142"/>
      <c r="TU456" s="142"/>
      <c r="TV456" s="142"/>
      <c r="TW456" s="142"/>
      <c r="TX456" s="142"/>
      <c r="TY456" s="142"/>
      <c r="TZ456" s="142"/>
      <c r="UA456" s="142"/>
      <c r="UB456" s="142"/>
      <c r="UC456" s="142"/>
      <c r="UD456" s="142"/>
      <c r="UE456" s="142"/>
      <c r="UF456" s="142"/>
      <c r="UG456" s="142"/>
      <c r="UH456" s="142"/>
      <c r="UI456" s="142"/>
      <c r="UJ456" s="142"/>
      <c r="UK456" s="142"/>
      <c r="UL456" s="142"/>
      <c r="UM456" s="142"/>
      <c r="UN456" s="142"/>
      <c r="UO456" s="142"/>
      <c r="UP456" s="142"/>
      <c r="UQ456" s="142"/>
      <c r="UR456" s="142"/>
      <c r="US456" s="142"/>
      <c r="UT456" s="142"/>
      <c r="UU456" s="142"/>
      <c r="UV456" s="142"/>
      <c r="UW456" s="142"/>
      <c r="UX456" s="142"/>
      <c r="UY456" s="142"/>
      <c r="UZ456" s="142"/>
      <c r="VA456" s="142"/>
      <c r="VB456" s="142"/>
      <c r="VC456" s="142"/>
      <c r="VD456" s="142"/>
      <c r="VE456" s="142"/>
      <c r="VF456" s="142"/>
      <c r="VG456" s="142"/>
      <c r="VH456" s="142"/>
      <c r="VI456" s="142"/>
      <c r="VJ456" s="142"/>
      <c r="VK456" s="142"/>
      <c r="VL456" s="142"/>
      <c r="VM456" s="142"/>
      <c r="VN456" s="142"/>
      <c r="VO456" s="142"/>
      <c r="VP456" s="142"/>
      <c r="VQ456" s="142"/>
      <c r="VR456" s="142"/>
      <c r="VS456" s="142"/>
      <c r="VT456" s="142"/>
      <c r="VU456" s="142"/>
      <c r="VV456" s="142"/>
      <c r="VW456" s="142"/>
      <c r="VX456" s="142"/>
      <c r="VY456" s="142"/>
      <c r="VZ456" s="142"/>
      <c r="WA456" s="142"/>
      <c r="WB456" s="142"/>
      <c r="WC456" s="142"/>
      <c r="WD456" s="142"/>
      <c r="WE456" s="142"/>
      <c r="WF456" s="142"/>
      <c r="WG456" s="142"/>
      <c r="WH456" s="142"/>
      <c r="WI456" s="142"/>
      <c r="WJ456" s="142"/>
      <c r="WK456" s="142"/>
      <c r="WL456" s="142"/>
      <c r="WM456" s="142"/>
      <c r="WN456" s="142"/>
      <c r="WO456" s="142"/>
      <c r="WP456" s="142"/>
      <c r="WQ456" s="142"/>
      <c r="WR456" s="142"/>
      <c r="WS456" s="142"/>
      <c r="WT456" s="142"/>
      <c r="WU456" s="142"/>
      <c r="WV456" s="142"/>
      <c r="WW456" s="142"/>
      <c r="WX456" s="142"/>
      <c r="WY456" s="142"/>
      <c r="WZ456" s="142"/>
      <c r="XA456" s="142"/>
      <c r="XB456" s="142"/>
      <c r="XC456" s="142"/>
      <c r="XD456" s="142"/>
      <c r="XE456" s="142"/>
      <c r="XF456" s="142"/>
      <c r="XG456" s="142"/>
      <c r="XH456" s="142"/>
      <c r="XI456" s="142"/>
      <c r="XJ456" s="142"/>
      <c r="XK456" s="142"/>
      <c r="XL456" s="142"/>
      <c r="XM456" s="142"/>
      <c r="XN456" s="142"/>
      <c r="XO456" s="142"/>
      <c r="XP456" s="142"/>
      <c r="XQ456" s="142"/>
      <c r="XR456" s="142"/>
      <c r="XS456" s="142"/>
      <c r="XT456" s="142"/>
      <c r="XU456" s="142"/>
      <c r="XV456" s="142"/>
      <c r="XW456" s="142"/>
      <c r="XX456" s="142"/>
      <c r="XY456" s="142"/>
      <c r="XZ456" s="142"/>
      <c r="YA456" s="142"/>
      <c r="YB456" s="142"/>
      <c r="YC456" s="142"/>
      <c r="YD456" s="142"/>
      <c r="YE456" s="142"/>
      <c r="YF456" s="142"/>
      <c r="YG456" s="142"/>
      <c r="YH456" s="142"/>
      <c r="YI456" s="142"/>
      <c r="YJ456" s="142"/>
      <c r="YK456" s="142"/>
      <c r="YL456" s="142"/>
      <c r="YM456" s="142"/>
      <c r="YN456" s="142"/>
      <c r="YO456" s="142"/>
      <c r="YP456" s="142"/>
      <c r="YQ456" s="142"/>
      <c r="YR456" s="142"/>
      <c r="YS456" s="142"/>
      <c r="YT456" s="142"/>
      <c r="YU456" s="142"/>
      <c r="YV456" s="142"/>
      <c r="YW456" s="142"/>
      <c r="YX456" s="142"/>
      <c r="YY456" s="142"/>
      <c r="YZ456" s="142"/>
      <c r="ZA456" s="142"/>
      <c r="ZB456" s="142"/>
      <c r="ZC456" s="142"/>
      <c r="ZD456" s="142"/>
      <c r="ZE456" s="142"/>
      <c r="ZF456" s="142"/>
      <c r="ZG456" s="142"/>
      <c r="ZH456" s="142"/>
      <c r="ZI456" s="142"/>
      <c r="ZJ456" s="142"/>
      <c r="ZK456" s="142"/>
      <c r="ZL456" s="142"/>
      <c r="ZM456" s="142"/>
      <c r="ZN456" s="142"/>
      <c r="ZO456" s="142"/>
      <c r="ZP456" s="142"/>
      <c r="ZQ456" s="142"/>
      <c r="ZR456" s="142"/>
      <c r="ZS456" s="142"/>
      <c r="ZT456" s="142"/>
      <c r="ZU456" s="142"/>
      <c r="ZV456" s="142"/>
      <c r="ZW456" s="142"/>
      <c r="ZX456" s="142"/>
      <c r="ZY456" s="142"/>
      <c r="ZZ456" s="142"/>
      <c r="AAA456" s="142"/>
      <c r="AAB456" s="142"/>
      <c r="AAC456" s="142"/>
      <c r="AAD456" s="142"/>
      <c r="AAE456" s="142"/>
      <c r="AAF456" s="142"/>
      <c r="AAG456" s="142"/>
      <c r="AAH456" s="142"/>
      <c r="AAI456" s="142"/>
      <c r="AAJ456" s="142"/>
      <c r="AAK456" s="142"/>
      <c r="AAL456" s="142"/>
      <c r="AAM456" s="142"/>
      <c r="AAN456" s="142"/>
      <c r="AAO456" s="142"/>
      <c r="AAP456" s="142"/>
      <c r="AAQ456" s="142"/>
      <c r="AAR456" s="142"/>
      <c r="AAS456" s="142"/>
      <c r="AAT456" s="142"/>
      <c r="AAU456" s="142"/>
      <c r="AAV456" s="142"/>
      <c r="AAW456" s="142"/>
      <c r="AAX456" s="142"/>
      <c r="AAY456" s="142"/>
      <c r="AAZ456" s="142"/>
      <c r="ABA456" s="142"/>
      <c r="ABB456" s="142"/>
      <c r="ABC456" s="142"/>
      <c r="ABD456" s="142"/>
      <c r="ABE456" s="142"/>
      <c r="ABF456" s="142"/>
      <c r="ABG456" s="142"/>
      <c r="ABH456" s="142"/>
      <c r="ABI456" s="142"/>
      <c r="ABJ456" s="142"/>
      <c r="ABK456" s="142"/>
      <c r="ABL456" s="142"/>
      <c r="ABM456" s="142"/>
      <c r="ABN456" s="142"/>
      <c r="ABO456" s="142"/>
      <c r="ABP456" s="142"/>
      <c r="ABQ456" s="142"/>
      <c r="ABR456" s="142"/>
      <c r="ABS456" s="142"/>
      <c r="ABT456" s="142"/>
      <c r="ABU456" s="142"/>
      <c r="ABV456" s="142"/>
      <c r="ABW456" s="142"/>
      <c r="ABX456" s="142"/>
      <c r="ABY456" s="142"/>
      <c r="ABZ456" s="142"/>
      <c r="ACA456" s="142"/>
      <c r="ACB456" s="142"/>
      <c r="ACC456" s="142"/>
      <c r="ACD456" s="142"/>
      <c r="ACE456" s="142"/>
      <c r="ACF456" s="142"/>
      <c r="ACG456" s="142"/>
      <c r="ACH456" s="142"/>
      <c r="ACI456" s="142"/>
      <c r="ACJ456" s="142"/>
      <c r="ACK456" s="142"/>
      <c r="ACL456" s="142"/>
      <c r="ACM456" s="142"/>
      <c r="ACN456" s="142"/>
      <c r="ACO456" s="142"/>
      <c r="ACP456" s="142"/>
      <c r="ACQ456" s="142"/>
      <c r="ACR456" s="142"/>
      <c r="ACS456" s="142"/>
      <c r="ACT456" s="142"/>
      <c r="ACU456" s="142"/>
      <c r="ACV456" s="142"/>
      <c r="ACW456" s="142"/>
      <c r="ACX456" s="142"/>
      <c r="ACY456" s="142"/>
      <c r="ACZ456" s="142"/>
      <c r="ADA456" s="142"/>
      <c r="ADB456" s="142"/>
      <c r="ADC456" s="142"/>
      <c r="ADD456" s="142"/>
      <c r="ADE456" s="142"/>
      <c r="ADF456" s="142"/>
      <c r="ADG456" s="142"/>
      <c r="ADH456" s="142"/>
      <c r="ADI456" s="142"/>
      <c r="ADJ456" s="142"/>
      <c r="ADK456" s="142"/>
      <c r="ADL456" s="142"/>
      <c r="ADM456" s="142"/>
      <c r="ADN456" s="142"/>
      <c r="ADO456" s="142"/>
      <c r="ADP456" s="142"/>
      <c r="ADQ456" s="142"/>
      <c r="ADR456" s="142"/>
      <c r="ADS456" s="142"/>
      <c r="ADT456" s="142"/>
      <c r="ADU456" s="142"/>
      <c r="ADV456" s="142"/>
      <c r="ADW456" s="142"/>
      <c r="ADX456" s="142"/>
      <c r="ADY456" s="142"/>
      <c r="ADZ456" s="142"/>
      <c r="AEA456" s="142"/>
      <c r="AEB456" s="142"/>
      <c r="AEC456" s="142"/>
      <c r="AED456" s="142"/>
      <c r="AEE456" s="142"/>
      <c r="AEF456" s="142"/>
      <c r="AEG456" s="142"/>
      <c r="AEH456" s="142"/>
      <c r="AEI456" s="142"/>
      <c r="AEJ456" s="142"/>
      <c r="AEK456" s="142"/>
      <c r="AEL456" s="142"/>
      <c r="AEM456" s="142"/>
      <c r="AEN456" s="142"/>
      <c r="AEO456" s="142"/>
      <c r="AEP456" s="142"/>
      <c r="AEQ456" s="142"/>
      <c r="AER456" s="142"/>
      <c r="AES456" s="142"/>
      <c r="AET456" s="142"/>
      <c r="AEU456" s="142"/>
      <c r="AEV456" s="142"/>
      <c r="AEW456" s="142"/>
      <c r="AEX456" s="142"/>
      <c r="AEY456" s="142"/>
      <c r="AEZ456" s="142"/>
      <c r="AFA456" s="142"/>
      <c r="AFB456" s="142"/>
      <c r="AFC456" s="142"/>
      <c r="AFD456" s="142"/>
      <c r="AFE456" s="142"/>
      <c r="AFF456" s="142"/>
      <c r="AFG456" s="142"/>
      <c r="AFH456" s="142"/>
      <c r="AFI456" s="142"/>
      <c r="AFJ456" s="142"/>
      <c r="AFK456" s="142"/>
      <c r="AFL456" s="142"/>
      <c r="AFM456" s="142"/>
      <c r="AFN456" s="142"/>
      <c r="AFO456" s="142"/>
      <c r="AFP456" s="142"/>
      <c r="AFQ456" s="142"/>
      <c r="AFR456" s="142"/>
      <c r="AFS456" s="142"/>
      <c r="AFT456" s="142"/>
      <c r="AFU456" s="142"/>
      <c r="AFV456" s="142"/>
      <c r="AFW456" s="142"/>
      <c r="AFX456" s="142"/>
      <c r="AFY456" s="142"/>
      <c r="AFZ456" s="142"/>
      <c r="AGA456" s="142"/>
      <c r="AGB456" s="142"/>
      <c r="AGC456" s="142"/>
      <c r="AGD456" s="142"/>
      <c r="AGE456" s="142"/>
      <c r="AGF456" s="142"/>
      <c r="AGG456" s="142"/>
      <c r="AGH456" s="142"/>
      <c r="AGI456" s="142"/>
      <c r="AGJ456" s="142"/>
      <c r="AGK456" s="142"/>
      <c r="AGL456" s="142"/>
      <c r="AGM456" s="142"/>
      <c r="AGN456" s="142"/>
      <c r="AGO456" s="142"/>
      <c r="AGP456" s="142"/>
      <c r="AGQ456" s="142"/>
      <c r="AGR456" s="142"/>
      <c r="AGS456" s="142"/>
      <c r="AGT456" s="142"/>
      <c r="AGU456" s="142"/>
      <c r="AGV456" s="142"/>
      <c r="AGW456" s="142"/>
      <c r="AGX456" s="142"/>
      <c r="AGY456" s="142"/>
      <c r="AGZ456" s="142"/>
      <c r="AHA456" s="142"/>
      <c r="AHB456" s="142"/>
      <c r="AHC456" s="142"/>
      <c r="AHD456" s="142"/>
      <c r="AHE456" s="142"/>
      <c r="AHF456" s="142"/>
      <c r="AHG456" s="142"/>
      <c r="AHH456" s="142"/>
      <c r="AHI456" s="142"/>
      <c r="AHJ456" s="142"/>
      <c r="AHK456" s="142"/>
      <c r="AHL456" s="142"/>
      <c r="AHM456" s="142"/>
      <c r="AHN456" s="142"/>
      <c r="AHO456" s="142"/>
      <c r="AHP456" s="142"/>
      <c r="AHQ456" s="142"/>
      <c r="AHR456" s="142"/>
      <c r="AHS456" s="142"/>
      <c r="AHT456" s="142"/>
      <c r="AHU456" s="142"/>
      <c r="AHV456" s="142"/>
      <c r="AHW456" s="142"/>
      <c r="AHX456" s="142"/>
      <c r="AHY456" s="142"/>
      <c r="AHZ456" s="142"/>
      <c r="AIA456" s="142"/>
      <c r="AIB456" s="142"/>
      <c r="AIC456" s="142"/>
      <c r="AID456" s="142"/>
      <c r="AIE456" s="142"/>
      <c r="AIF456" s="142"/>
      <c r="AIG456" s="142"/>
      <c r="AIH456" s="142"/>
      <c r="AII456" s="142"/>
      <c r="AIJ456" s="142"/>
      <c r="AIK456" s="142"/>
      <c r="AIL456" s="142"/>
      <c r="AIM456" s="142"/>
      <c r="AIN456" s="142"/>
      <c r="AIO456" s="142"/>
      <c r="AIP456" s="142"/>
      <c r="AIQ456" s="142"/>
      <c r="AIR456" s="142"/>
      <c r="AIS456" s="142"/>
      <c r="AIT456" s="142"/>
      <c r="AIU456" s="142"/>
      <c r="AIV456" s="142"/>
      <c r="AIW456" s="142"/>
      <c r="AIX456" s="142"/>
      <c r="AIY456" s="142"/>
      <c r="AIZ456" s="142"/>
      <c r="AJA456" s="142"/>
      <c r="AJB456" s="142"/>
      <c r="AJC456" s="142"/>
      <c r="AJD456" s="142"/>
      <c r="AJE456" s="142"/>
      <c r="AJF456" s="142"/>
      <c r="AJG456" s="142"/>
      <c r="AJH456" s="142"/>
      <c r="AJI456" s="142"/>
      <c r="AJJ456" s="142"/>
      <c r="AJK456" s="142"/>
      <c r="AJL456" s="142"/>
      <c r="AJM456" s="142"/>
      <c r="AJN456" s="142"/>
      <c r="AJO456" s="142"/>
      <c r="AJP456" s="142"/>
      <c r="AJQ456" s="142"/>
      <c r="AJR456" s="142"/>
      <c r="AJS456" s="142"/>
      <c r="AJT456" s="142"/>
      <c r="AJU456" s="142"/>
      <c r="AJV456" s="142"/>
      <c r="AJW456" s="142"/>
      <c r="AJX456" s="142"/>
      <c r="AJY456" s="142"/>
      <c r="AJZ456" s="142"/>
      <c r="AKA456" s="142"/>
      <c r="AKB456" s="142"/>
      <c r="AKC456" s="142"/>
      <c r="AKD456" s="142"/>
      <c r="AKE456" s="142"/>
      <c r="AKF456" s="142"/>
      <c r="AKG456" s="142"/>
      <c r="AKH456" s="142"/>
      <c r="AKI456" s="142"/>
      <c r="AKJ456" s="142"/>
      <c r="AKK456" s="142"/>
      <c r="AKL456" s="142"/>
      <c r="AKM456" s="142"/>
      <c r="AKN456" s="142"/>
      <c r="AKO456" s="142"/>
      <c r="AKP456" s="142"/>
      <c r="AKQ456" s="142"/>
      <c r="AKR456" s="142"/>
      <c r="AKS456" s="142"/>
      <c r="AKT456" s="142"/>
      <c r="AKU456" s="142"/>
      <c r="AKV456" s="142"/>
      <c r="AKW456" s="142"/>
      <c r="AKX456" s="142"/>
      <c r="AKY456" s="142"/>
      <c r="AKZ456" s="142"/>
      <c r="ALA456" s="142"/>
      <c r="ALB456" s="142"/>
      <c r="ALC456" s="142"/>
      <c r="ALD456" s="142"/>
      <c r="ALE456" s="142"/>
      <c r="ALF456" s="142"/>
      <c r="ALG456" s="142"/>
      <c r="ALH456" s="142"/>
      <c r="ALI456" s="142"/>
      <c r="ALJ456" s="142"/>
      <c r="ALK456" s="142"/>
      <c r="ALL456" s="142"/>
      <c r="ALM456" s="142"/>
      <c r="ALN456" s="142"/>
      <c r="ALO456" s="142"/>
      <c r="ALP456" s="142"/>
      <c r="ALQ456" s="142"/>
      <c r="ALR456" s="142"/>
      <c r="ALS456" s="142"/>
      <c r="ALT456" s="142"/>
      <c r="ALU456" s="142"/>
      <c r="ALV456" s="142"/>
      <c r="ALW456" s="142"/>
      <c r="ALX456" s="142"/>
      <c r="ALY456" s="142"/>
      <c r="ALZ456" s="142"/>
      <c r="AMA456" s="142"/>
      <c r="AMB456" s="142"/>
      <c r="AMC456" s="142"/>
      <c r="AMD456" s="142"/>
      <c r="AME456" s="142"/>
      <c r="AMF456" s="142"/>
      <c r="AMG456" s="142"/>
      <c r="AMH456" s="142"/>
      <c r="AMI456" s="142"/>
      <c r="AMJ456" s="142"/>
      <c r="AMK456" s="142"/>
      <c r="AML456" s="142"/>
      <c r="AMM456" s="142"/>
      <c r="AMN456" s="142"/>
      <c r="AMO456" s="142"/>
      <c r="AMP456" s="142"/>
      <c r="AMQ456" s="142"/>
      <c r="AMR456" s="142"/>
      <c r="AMS456" s="142"/>
      <c r="AMT456" s="142"/>
      <c r="AMU456" s="142"/>
      <c r="AMV456" s="142"/>
      <c r="AMW456" s="142"/>
      <c r="AMX456" s="142"/>
      <c r="AMY456" s="142"/>
      <c r="AMZ456" s="142"/>
      <c r="ANA456" s="142"/>
      <c r="ANB456" s="142"/>
      <c r="ANC456" s="142"/>
      <c r="AND456" s="142"/>
      <c r="ANE456" s="142"/>
      <c r="ANF456" s="142"/>
      <c r="ANG456" s="142"/>
      <c r="ANH456" s="142"/>
      <c r="ANI456" s="142"/>
      <c r="ANJ456" s="142"/>
      <c r="ANK456" s="142"/>
      <c r="ANL456" s="142"/>
      <c r="ANM456" s="142"/>
      <c r="ANN456" s="142"/>
      <c r="ANO456" s="142"/>
      <c r="ANP456" s="142"/>
      <c r="ANQ456" s="142"/>
      <c r="ANR456" s="142"/>
      <c r="ANS456" s="142"/>
      <c r="ANT456" s="142"/>
      <c r="ANU456" s="142"/>
      <c r="ANV456" s="142"/>
      <c r="ANW456" s="142"/>
      <c r="ANX456" s="142"/>
      <c r="ANY456" s="142"/>
      <c r="ANZ456" s="142"/>
      <c r="AOA456" s="142"/>
      <c r="AOB456" s="142"/>
      <c r="AOC456" s="142"/>
      <c r="AOD456" s="142"/>
      <c r="AOE456" s="142"/>
      <c r="AOF456" s="142"/>
      <c r="AOG456" s="142"/>
      <c r="AOH456" s="142"/>
      <c r="AOI456" s="142"/>
      <c r="AOJ456" s="142"/>
      <c r="AOK456" s="142"/>
      <c r="AOL456" s="142"/>
      <c r="AOM456" s="142"/>
      <c r="AON456" s="142"/>
      <c r="AOO456" s="142"/>
      <c r="AOP456" s="142"/>
      <c r="AOQ456" s="142"/>
      <c r="AOR456" s="142"/>
      <c r="AOS456" s="142"/>
      <c r="AOT456" s="142"/>
      <c r="AOU456" s="142"/>
      <c r="AOV456" s="142"/>
      <c r="AOW456" s="142"/>
      <c r="AOX456" s="142"/>
      <c r="AOY456" s="142"/>
      <c r="AOZ456" s="142"/>
      <c r="APA456" s="142"/>
      <c r="APB456" s="142"/>
      <c r="APC456" s="142"/>
      <c r="APD456" s="142"/>
      <c r="APE456" s="142"/>
      <c r="APF456" s="142"/>
      <c r="APG456" s="142"/>
      <c r="APH456" s="142"/>
      <c r="API456" s="142"/>
      <c r="APJ456" s="142"/>
      <c r="APK456" s="142"/>
      <c r="APL456" s="142"/>
      <c r="APM456" s="142"/>
      <c r="APN456" s="142"/>
      <c r="APO456" s="142"/>
      <c r="APP456" s="142"/>
      <c r="APQ456" s="142"/>
      <c r="APR456" s="142"/>
      <c r="APS456" s="142"/>
      <c r="APT456" s="142"/>
      <c r="APU456" s="142"/>
      <c r="APV456" s="142"/>
      <c r="APW456" s="142"/>
      <c r="APX456" s="142"/>
      <c r="APY456" s="142"/>
      <c r="APZ456" s="142"/>
      <c r="AQA456" s="142"/>
      <c r="AQB456" s="142"/>
      <c r="AQC456" s="142"/>
      <c r="AQD456" s="142"/>
      <c r="AQE456" s="142"/>
      <c r="AQF456" s="142"/>
      <c r="AQG456" s="142"/>
      <c r="AQH456" s="142"/>
      <c r="AQI456" s="142"/>
      <c r="AQJ456" s="142"/>
      <c r="AQK456" s="142"/>
      <c r="AQL456" s="142"/>
      <c r="AQM456" s="142"/>
      <c r="AQN456" s="142"/>
      <c r="AQO456" s="142"/>
      <c r="AQP456" s="142"/>
      <c r="AQQ456" s="142"/>
      <c r="AQR456" s="142"/>
      <c r="AQS456" s="142"/>
      <c r="AQT456" s="142"/>
      <c r="AQU456" s="142"/>
      <c r="AQV456" s="142"/>
      <c r="AQW456" s="142"/>
      <c r="AQX456" s="142"/>
      <c r="AQY456" s="142"/>
      <c r="AQZ456" s="142"/>
      <c r="ARA456" s="142"/>
      <c r="ARB456" s="142"/>
      <c r="ARC456" s="142"/>
      <c r="ARD456" s="142"/>
      <c r="ARE456" s="142"/>
      <c r="ARF456" s="142"/>
      <c r="ARG456" s="142"/>
      <c r="ARH456" s="142"/>
      <c r="ARI456" s="142"/>
      <c r="ARJ456" s="142"/>
      <c r="ARK456" s="142"/>
      <c r="ARL456" s="142"/>
      <c r="ARM456" s="142"/>
      <c r="ARN456" s="142"/>
      <c r="ARO456" s="142"/>
      <c r="ARP456" s="142"/>
      <c r="ARQ456" s="142"/>
      <c r="ARR456" s="142"/>
      <c r="ARS456" s="142"/>
      <c r="ART456" s="142"/>
      <c r="ARU456" s="142"/>
      <c r="ARV456" s="142"/>
      <c r="ARW456" s="142"/>
      <c r="ARX456" s="142"/>
      <c r="ARY456" s="142"/>
      <c r="ARZ456" s="142"/>
      <c r="ASA456" s="142"/>
      <c r="ASB456" s="142"/>
      <c r="ASC456" s="142"/>
      <c r="ASD456" s="142"/>
      <c r="ASE456" s="142"/>
      <c r="ASF456" s="142"/>
      <c r="ASG456" s="142"/>
      <c r="ASH456" s="142"/>
      <c r="ASI456" s="142"/>
      <c r="ASJ456" s="142"/>
      <c r="ASK456" s="142"/>
      <c r="ASL456" s="142"/>
      <c r="ASM456" s="142"/>
      <c r="ASN456" s="142"/>
      <c r="ASO456" s="142"/>
      <c r="ASP456" s="142"/>
      <c r="ASQ456" s="142"/>
      <c r="ASR456" s="142"/>
      <c r="ASS456" s="142"/>
      <c r="AST456" s="142"/>
      <c r="ASU456" s="142"/>
      <c r="ASV456" s="142"/>
      <c r="ASW456" s="142"/>
      <c r="ASX456" s="142"/>
      <c r="ASY456" s="142"/>
      <c r="ASZ456" s="142"/>
      <c r="ATA456" s="142"/>
      <c r="ATB456" s="142"/>
      <c r="ATC456" s="142"/>
      <c r="ATD456" s="142"/>
      <c r="ATE456" s="142"/>
      <c r="ATF456" s="142"/>
      <c r="ATG456" s="142"/>
      <c r="ATH456" s="142"/>
      <c r="ATI456" s="142"/>
      <c r="ATJ456" s="142"/>
      <c r="ATK456" s="142"/>
      <c r="ATL456" s="142"/>
      <c r="ATM456" s="142"/>
      <c r="ATN456" s="142"/>
      <c r="ATO456" s="142"/>
      <c r="ATP456" s="142"/>
      <c r="ATQ456" s="142"/>
      <c r="ATR456" s="142"/>
      <c r="ATS456" s="142"/>
      <c r="ATT456" s="142"/>
      <c r="ATU456" s="142"/>
      <c r="ATV456" s="142"/>
      <c r="ATW456" s="142"/>
      <c r="ATX456" s="142"/>
      <c r="ATY456" s="142"/>
      <c r="ATZ456" s="142"/>
      <c r="AUA456" s="142"/>
      <c r="AUB456" s="142"/>
      <c r="AUC456" s="142"/>
      <c r="AUD456" s="142"/>
      <c r="AUE456" s="142"/>
      <c r="AUF456" s="142"/>
      <c r="AUG456" s="142"/>
      <c r="AUH456" s="142"/>
      <c r="AUI456" s="142"/>
      <c r="AUJ456" s="142"/>
      <c r="AUK456" s="142"/>
      <c r="AUL456" s="142"/>
      <c r="AUM456" s="142"/>
      <c r="AUN456" s="142"/>
      <c r="AUO456" s="142"/>
      <c r="AUP456" s="142"/>
      <c r="AUQ456" s="142"/>
      <c r="AUR456" s="142"/>
      <c r="AUS456" s="142"/>
      <c r="AUT456" s="142"/>
      <c r="AUU456" s="142"/>
      <c r="AUV456" s="142"/>
      <c r="AUW456" s="142"/>
      <c r="AUX456" s="142"/>
      <c r="AUY456" s="142"/>
      <c r="AUZ456" s="142"/>
      <c r="AVA456" s="142"/>
      <c r="AVB456" s="142"/>
      <c r="AVC456" s="142"/>
      <c r="AVD456" s="142"/>
      <c r="AVE456" s="142"/>
      <c r="AVF456" s="142"/>
      <c r="AVG456" s="142"/>
      <c r="AVH456" s="142"/>
      <c r="AVI456" s="142"/>
      <c r="AVJ456" s="142"/>
      <c r="AVK456" s="142"/>
      <c r="AVL456" s="142"/>
      <c r="AVM456" s="142"/>
      <c r="AVN456" s="142"/>
      <c r="AVO456" s="142"/>
      <c r="AVP456" s="142"/>
      <c r="AVQ456" s="142"/>
      <c r="AVR456" s="142"/>
      <c r="AVS456" s="142"/>
      <c r="AVT456" s="142"/>
      <c r="AVU456" s="142"/>
      <c r="AVV456" s="142"/>
      <c r="AVW456" s="142"/>
      <c r="AVX456" s="142"/>
      <c r="AVY456" s="142"/>
      <c r="AVZ456" s="142"/>
      <c r="AWA456" s="142"/>
      <c r="AWB456" s="142"/>
      <c r="AWC456" s="142"/>
      <c r="AWD456" s="142"/>
      <c r="AWE456" s="142"/>
      <c r="AWF456" s="142"/>
      <c r="AWG456" s="142"/>
      <c r="AWH456" s="142"/>
      <c r="AWI456" s="142"/>
      <c r="AWJ456" s="142"/>
      <c r="AWK456" s="142"/>
      <c r="AWL456" s="142"/>
      <c r="AWM456" s="142"/>
      <c r="AWN456" s="142"/>
      <c r="AWO456" s="142"/>
      <c r="AWP456" s="142"/>
      <c r="AWQ456" s="142"/>
      <c r="AWR456" s="142"/>
      <c r="AWS456" s="142"/>
      <c r="AWT456" s="142"/>
      <c r="AWU456" s="142"/>
      <c r="AWV456" s="142"/>
      <c r="AWW456" s="142"/>
      <c r="AWX456" s="142"/>
      <c r="AWY456" s="142"/>
      <c r="AWZ456" s="142"/>
      <c r="AXA456" s="142"/>
      <c r="AXB456" s="142"/>
      <c r="AXC456" s="142"/>
      <c r="AXD456" s="142"/>
      <c r="AXE456" s="142"/>
      <c r="AXF456" s="142"/>
      <c r="AXG456" s="142"/>
      <c r="AXH456" s="142"/>
      <c r="AXI456" s="142"/>
      <c r="AXJ456" s="142"/>
      <c r="AXK456" s="142"/>
      <c r="AXL456" s="142"/>
      <c r="AXM456" s="142"/>
      <c r="AXN456" s="142"/>
      <c r="AXO456" s="142"/>
      <c r="AXP456" s="142"/>
      <c r="AXQ456" s="142"/>
      <c r="AXR456" s="142"/>
      <c r="AXS456" s="142"/>
      <c r="AXT456" s="142"/>
      <c r="AXU456" s="142"/>
      <c r="AXV456" s="142"/>
      <c r="AXW456" s="142"/>
      <c r="AXX456" s="142"/>
      <c r="AXY456" s="142"/>
      <c r="AXZ456" s="142"/>
      <c r="AYA456" s="142"/>
      <c r="AYB456" s="142"/>
      <c r="AYC456" s="142"/>
      <c r="AYD456" s="142"/>
      <c r="AYE456" s="142"/>
      <c r="AYF456" s="142"/>
      <c r="AYG456" s="142"/>
      <c r="AYH456" s="142"/>
      <c r="AYI456" s="142"/>
      <c r="AYJ456" s="142"/>
      <c r="AYK456" s="142"/>
      <c r="AYL456" s="142"/>
      <c r="AYM456" s="142"/>
      <c r="AYN456" s="142"/>
      <c r="AYO456" s="142"/>
      <c r="AYP456" s="142"/>
      <c r="AYQ456" s="142"/>
      <c r="AYR456" s="142"/>
      <c r="AYS456" s="142"/>
      <c r="AYT456" s="142"/>
      <c r="AYU456" s="142"/>
      <c r="AYV456" s="142"/>
      <c r="AYW456" s="142"/>
      <c r="AYX456" s="142"/>
      <c r="AYY456" s="142"/>
      <c r="AYZ456" s="142"/>
      <c r="AZA456" s="142"/>
      <c r="AZB456" s="142"/>
      <c r="AZC456" s="142"/>
      <c r="AZD456" s="142"/>
      <c r="AZE456" s="142"/>
      <c r="AZF456" s="142"/>
      <c r="AZG456" s="142"/>
      <c r="AZH456" s="142"/>
      <c r="AZI456" s="142"/>
      <c r="AZJ456" s="142"/>
      <c r="AZK456" s="142"/>
      <c r="AZL456" s="142"/>
      <c r="AZM456" s="142"/>
      <c r="AZN456" s="142"/>
      <c r="AZO456" s="142"/>
      <c r="AZP456" s="142"/>
      <c r="AZQ456" s="142"/>
      <c r="AZR456" s="142"/>
      <c r="AZS456" s="142"/>
      <c r="AZT456" s="142"/>
      <c r="AZU456" s="142"/>
      <c r="AZV456" s="142"/>
      <c r="AZW456" s="142"/>
      <c r="AZX456" s="142"/>
      <c r="AZY456" s="142"/>
      <c r="AZZ456" s="142"/>
      <c r="BAA456" s="142"/>
      <c r="BAB456" s="142"/>
      <c r="BAC456" s="142"/>
      <c r="BAD456" s="142"/>
      <c r="BAE456" s="142"/>
      <c r="BAF456" s="142"/>
      <c r="BAG456" s="142"/>
      <c r="BAH456" s="142"/>
      <c r="BAI456" s="142"/>
      <c r="BAJ456" s="142"/>
      <c r="BAK456" s="142"/>
      <c r="BAL456" s="142"/>
      <c r="BAM456" s="142"/>
      <c r="BAN456" s="142"/>
      <c r="BAO456" s="142"/>
      <c r="BAP456" s="142"/>
      <c r="BAQ456" s="142"/>
      <c r="BAR456" s="142"/>
      <c r="BAS456" s="142"/>
      <c r="BAT456" s="142"/>
      <c r="BAU456" s="142"/>
      <c r="BAV456" s="142"/>
      <c r="BAW456" s="142"/>
      <c r="BAX456" s="142"/>
      <c r="BAY456" s="142"/>
      <c r="BAZ456" s="142"/>
      <c r="BBA456" s="142"/>
      <c r="BBB456" s="142"/>
      <c r="BBC456" s="142"/>
      <c r="BBD456" s="142"/>
      <c r="BBE456" s="142"/>
      <c r="BBF456" s="142"/>
      <c r="BBG456" s="142"/>
      <c r="BBH456" s="142"/>
      <c r="BBI456" s="142"/>
      <c r="BBJ456" s="142"/>
      <c r="BBK456" s="142"/>
      <c r="BBL456" s="142"/>
      <c r="BBM456" s="142"/>
      <c r="BBN456" s="142"/>
      <c r="BBO456" s="142"/>
      <c r="BBP456" s="142"/>
      <c r="BBQ456" s="142"/>
      <c r="BBR456" s="142"/>
      <c r="BBS456" s="142"/>
      <c r="BBT456" s="142"/>
      <c r="BBU456" s="142"/>
      <c r="BBV456" s="142"/>
      <c r="BBW456" s="142"/>
      <c r="BBX456" s="142"/>
      <c r="BBY456" s="142"/>
      <c r="BBZ456" s="142"/>
      <c r="BCA456" s="142"/>
      <c r="BCB456" s="142"/>
      <c r="BCC456" s="142"/>
      <c r="BCD456" s="142"/>
      <c r="BCE456" s="142"/>
      <c r="BCF456" s="142"/>
      <c r="BCG456" s="142"/>
      <c r="BCH456" s="142"/>
      <c r="BCI456" s="142"/>
      <c r="BCJ456" s="142"/>
      <c r="BCK456" s="142"/>
      <c r="BCL456" s="142"/>
      <c r="BCM456" s="142"/>
      <c r="BCN456" s="142"/>
      <c r="BCO456" s="142"/>
      <c r="BCP456" s="142"/>
      <c r="BCQ456" s="142"/>
      <c r="BCR456" s="142"/>
      <c r="BCS456" s="142"/>
      <c r="BCT456" s="142"/>
      <c r="BCU456" s="142"/>
      <c r="BCV456" s="142"/>
      <c r="BCW456" s="142"/>
      <c r="BCX456" s="142"/>
      <c r="BCY456" s="142"/>
      <c r="BCZ456" s="142"/>
      <c r="BDA456" s="142"/>
      <c r="BDB456" s="142"/>
      <c r="BDC456" s="142"/>
      <c r="BDD456" s="142"/>
      <c r="BDE456" s="142"/>
      <c r="BDF456" s="142"/>
      <c r="BDG456" s="142"/>
      <c r="BDH456" s="142"/>
      <c r="BDI456" s="142"/>
      <c r="BDJ456" s="142"/>
      <c r="BDK456" s="142"/>
      <c r="BDL456" s="142"/>
      <c r="BDM456" s="142"/>
      <c r="BDN456" s="142"/>
      <c r="BDO456" s="142"/>
      <c r="BDP456" s="142"/>
      <c r="BDQ456" s="142"/>
      <c r="BDR456" s="142"/>
      <c r="BDS456" s="142"/>
      <c r="BDT456" s="142"/>
      <c r="BDU456" s="142"/>
      <c r="BDV456" s="142"/>
      <c r="BDW456" s="142"/>
      <c r="BDX456" s="142"/>
      <c r="BDY456" s="142"/>
      <c r="BDZ456" s="142"/>
      <c r="BEA456" s="142"/>
      <c r="BEB456" s="142"/>
      <c r="BEC456" s="142"/>
      <c r="BED456" s="142"/>
      <c r="BEE456" s="142"/>
      <c r="BEF456" s="142"/>
      <c r="BEG456" s="142"/>
      <c r="BEH456" s="142"/>
      <c r="BEI456" s="142"/>
      <c r="BEJ456" s="142"/>
      <c r="BEK456" s="142"/>
      <c r="BEL456" s="142"/>
      <c r="BEM456" s="142"/>
      <c r="BEN456" s="142"/>
      <c r="BEO456" s="142"/>
      <c r="BEP456" s="142"/>
      <c r="BEQ456" s="142"/>
      <c r="BER456" s="142"/>
      <c r="BES456" s="142"/>
      <c r="BET456" s="142"/>
      <c r="BEU456" s="142"/>
      <c r="BEV456" s="142"/>
      <c r="BEW456" s="142"/>
      <c r="BEX456" s="142"/>
      <c r="BEY456" s="142"/>
      <c r="BEZ456" s="142"/>
      <c r="BFA456" s="142"/>
      <c r="BFB456" s="142"/>
      <c r="BFC456" s="142"/>
      <c r="BFD456" s="142"/>
      <c r="BFE456" s="142"/>
      <c r="BFF456" s="142"/>
      <c r="BFG456" s="142"/>
      <c r="BFH456" s="142"/>
      <c r="BFI456" s="142"/>
      <c r="BFJ456" s="142"/>
      <c r="BFK456" s="142"/>
      <c r="BFL456" s="142"/>
      <c r="BFM456" s="142"/>
      <c r="BFN456" s="142"/>
      <c r="BFO456" s="142"/>
      <c r="BFP456" s="142"/>
      <c r="BFQ456" s="142"/>
      <c r="BFR456" s="142"/>
      <c r="BFS456" s="142"/>
      <c r="BFT456" s="142"/>
      <c r="BFU456" s="142"/>
      <c r="BFV456" s="142"/>
      <c r="BFW456" s="142"/>
      <c r="BFX456" s="142"/>
      <c r="BFY456" s="142"/>
      <c r="BFZ456" s="142"/>
      <c r="BGA456" s="142"/>
      <c r="BGB456" s="142"/>
      <c r="BGC456" s="142"/>
      <c r="BGD456" s="142"/>
      <c r="BGE456" s="142"/>
      <c r="BGF456" s="142"/>
      <c r="BGG456" s="142"/>
      <c r="BGH456" s="142"/>
      <c r="BGI456" s="142"/>
      <c r="BGJ456" s="142"/>
      <c r="BGK456" s="142"/>
      <c r="BGL456" s="142"/>
      <c r="BGM456" s="142"/>
      <c r="BGN456" s="142"/>
      <c r="BGO456" s="142"/>
      <c r="BGP456" s="142"/>
      <c r="BGQ456" s="142"/>
      <c r="BGR456" s="142"/>
      <c r="BGS456" s="142"/>
      <c r="BGT456" s="142"/>
      <c r="BGU456" s="142"/>
      <c r="BGV456" s="142"/>
      <c r="BGW456" s="142"/>
      <c r="BGX456" s="142"/>
      <c r="BGY456" s="142"/>
      <c r="BGZ456" s="142"/>
      <c r="BHA456" s="142"/>
      <c r="BHB456" s="142"/>
      <c r="BHC456" s="142"/>
      <c r="BHD456" s="142"/>
      <c r="BHE456" s="142"/>
      <c r="BHF456" s="142"/>
      <c r="BHG456" s="142"/>
      <c r="BHH456" s="142"/>
      <c r="BHI456" s="142"/>
      <c r="BHJ456" s="142"/>
      <c r="BHK456" s="142"/>
      <c r="BHL456" s="142"/>
      <c r="BHM456" s="142"/>
      <c r="BHN456" s="142"/>
      <c r="BHO456" s="142"/>
      <c r="BHP456" s="142"/>
      <c r="BHQ456" s="142"/>
      <c r="BHR456" s="142"/>
      <c r="BHS456" s="142"/>
      <c r="BHT456" s="142"/>
      <c r="BHU456" s="142"/>
      <c r="BHV456" s="142"/>
      <c r="BHW456" s="142"/>
      <c r="BHX456" s="142"/>
      <c r="BHY456" s="142"/>
      <c r="BHZ456" s="142"/>
      <c r="BIA456" s="142"/>
      <c r="BIB456" s="142"/>
      <c r="BIC456" s="142"/>
      <c r="BID456" s="142"/>
      <c r="BIE456" s="142"/>
      <c r="BIF456" s="142"/>
      <c r="BIG456" s="142"/>
      <c r="BIH456" s="142"/>
      <c r="BII456" s="142"/>
      <c r="BIJ456" s="142"/>
      <c r="BIK456" s="142"/>
      <c r="BIL456" s="142"/>
      <c r="BIM456" s="142"/>
      <c r="BIN456" s="142"/>
      <c r="BIO456" s="142"/>
      <c r="BIP456" s="142"/>
      <c r="BIQ456" s="142"/>
      <c r="BIR456" s="142"/>
      <c r="BIS456" s="142"/>
      <c r="BIT456" s="142"/>
      <c r="BIU456" s="142"/>
      <c r="BIV456" s="142"/>
      <c r="BIW456" s="142"/>
      <c r="BIX456" s="142"/>
      <c r="BIY456" s="142"/>
      <c r="BIZ456" s="142"/>
      <c r="BJA456" s="142"/>
      <c r="BJB456" s="142"/>
      <c r="BJC456" s="142"/>
      <c r="BJD456" s="142"/>
      <c r="BJE456" s="142"/>
      <c r="BJF456" s="142"/>
      <c r="BJG456" s="142"/>
      <c r="BJH456" s="142"/>
      <c r="BJI456" s="142"/>
      <c r="BJJ456" s="142"/>
      <c r="BJK456" s="142"/>
      <c r="BJL456" s="142"/>
      <c r="BJM456" s="142"/>
      <c r="BJN456" s="142"/>
      <c r="BJO456" s="142"/>
      <c r="BJP456" s="142"/>
      <c r="BJQ456" s="142"/>
      <c r="BJR456" s="142"/>
      <c r="BJS456" s="142"/>
      <c r="BJT456" s="142"/>
      <c r="BJU456" s="142"/>
      <c r="BJV456" s="142"/>
      <c r="BJW456" s="142"/>
      <c r="BJX456" s="142"/>
      <c r="BJY456" s="142"/>
      <c r="BJZ456" s="142"/>
      <c r="BKA456" s="142"/>
      <c r="BKB456" s="142"/>
      <c r="BKC456" s="142"/>
      <c r="BKD456" s="142"/>
      <c r="BKE456" s="142"/>
      <c r="BKF456" s="142"/>
      <c r="BKG456" s="142"/>
      <c r="BKH456" s="142"/>
      <c r="BKI456" s="142"/>
      <c r="BKJ456" s="142"/>
      <c r="BKK456" s="142"/>
      <c r="BKL456" s="142"/>
      <c r="BKM456" s="142"/>
      <c r="BKN456" s="142"/>
      <c r="BKO456" s="142"/>
      <c r="BKP456" s="142"/>
      <c r="BKQ456" s="142"/>
      <c r="BKR456" s="142"/>
      <c r="BKS456" s="142"/>
      <c r="BKT456" s="142"/>
      <c r="BKU456" s="142"/>
      <c r="BKV456" s="142"/>
      <c r="BKW456" s="142"/>
      <c r="BKX456" s="142"/>
      <c r="BKY456" s="142"/>
      <c r="BKZ456" s="142"/>
      <c r="BLA456" s="142"/>
      <c r="BLB456" s="142"/>
      <c r="BLC456" s="142"/>
      <c r="BLD456" s="142"/>
      <c r="BLE456" s="142"/>
      <c r="BLF456" s="142"/>
      <c r="BLG456" s="142"/>
      <c r="BLH456" s="142"/>
      <c r="BLI456" s="142"/>
      <c r="BLJ456" s="142"/>
      <c r="BLK456" s="142"/>
      <c r="BLL456" s="142"/>
      <c r="BLM456" s="142"/>
      <c r="BLN456" s="142"/>
      <c r="BLO456" s="142"/>
      <c r="BLP456" s="142"/>
      <c r="BLQ456" s="142"/>
      <c r="BLR456" s="142"/>
      <c r="BLS456" s="142"/>
      <c r="BLT456" s="142"/>
      <c r="BLU456" s="142"/>
      <c r="BLV456" s="142"/>
      <c r="BLW456" s="142"/>
      <c r="BLX456" s="142"/>
      <c r="BLY456" s="142"/>
      <c r="BLZ456" s="142"/>
      <c r="BMA456" s="142"/>
      <c r="BMB456" s="142"/>
      <c r="BMC456" s="142"/>
      <c r="BMD456" s="142"/>
      <c r="BME456" s="142"/>
      <c r="BMF456" s="142"/>
      <c r="BMG456" s="142"/>
      <c r="BMH456" s="142"/>
      <c r="BMI456" s="142"/>
      <c r="BMJ456" s="142"/>
      <c r="BMK456" s="142"/>
      <c r="BML456" s="142"/>
      <c r="BMM456" s="142"/>
      <c r="BMN456" s="142"/>
      <c r="BMO456" s="142"/>
      <c r="BMP456" s="142"/>
      <c r="BMQ456" s="142"/>
      <c r="BMR456" s="142"/>
      <c r="BMS456" s="142"/>
      <c r="BMT456" s="142"/>
      <c r="BMU456" s="142"/>
      <c r="BMV456" s="142"/>
      <c r="BMW456" s="142"/>
      <c r="BMX456" s="142"/>
      <c r="BMY456" s="142"/>
      <c r="BMZ456" s="142"/>
      <c r="BNA456" s="142"/>
      <c r="BNB456" s="142"/>
      <c r="BNC456" s="142"/>
      <c r="BND456" s="142"/>
      <c r="BNE456" s="142"/>
      <c r="BNF456" s="142"/>
      <c r="BNG456" s="142"/>
      <c r="BNH456" s="142"/>
      <c r="BNI456" s="142"/>
      <c r="BNJ456" s="142"/>
      <c r="BNK456" s="142"/>
      <c r="BNL456" s="142"/>
      <c r="BNM456" s="142"/>
      <c r="BNN456" s="142"/>
      <c r="BNO456" s="142"/>
      <c r="BNP456" s="142"/>
      <c r="BNQ456" s="142"/>
      <c r="BNR456" s="142"/>
      <c r="BNS456" s="142"/>
      <c r="BNT456" s="142"/>
      <c r="BNU456" s="142"/>
      <c r="BNV456" s="142"/>
      <c r="BNW456" s="142"/>
      <c r="BNX456" s="142"/>
      <c r="BNY456" s="142"/>
      <c r="BNZ456" s="142"/>
      <c r="BOA456" s="142"/>
      <c r="BOB456" s="142"/>
      <c r="BOC456" s="142"/>
      <c r="BOD456" s="142"/>
      <c r="BOE456" s="142"/>
      <c r="BOF456" s="142"/>
      <c r="BOG456" s="142"/>
      <c r="BOH456" s="142"/>
      <c r="BOI456" s="142"/>
      <c r="BOJ456" s="142"/>
      <c r="BOK456" s="142"/>
      <c r="BOL456" s="142"/>
      <c r="BOM456" s="142"/>
      <c r="BON456" s="142"/>
      <c r="BOO456" s="142"/>
      <c r="BOP456" s="142"/>
      <c r="BOQ456" s="142"/>
      <c r="BOR456" s="142"/>
      <c r="BOS456" s="142"/>
      <c r="BOT456" s="142"/>
      <c r="BOU456" s="142"/>
      <c r="BOV456" s="142"/>
      <c r="BOW456" s="142"/>
      <c r="BOX456" s="142"/>
      <c r="BOY456" s="142"/>
      <c r="BOZ456" s="142"/>
      <c r="BPA456" s="142"/>
      <c r="BPB456" s="142"/>
      <c r="BPC456" s="142"/>
      <c r="BPD456" s="142"/>
      <c r="BPE456" s="142"/>
      <c r="BPF456" s="142"/>
      <c r="BPG456" s="142"/>
      <c r="BPH456" s="142"/>
      <c r="BPI456" s="142"/>
      <c r="BPJ456" s="142"/>
      <c r="BPK456" s="142"/>
      <c r="BPL456" s="142"/>
      <c r="BPM456" s="142"/>
      <c r="BPN456" s="142"/>
      <c r="BPO456" s="142"/>
      <c r="BPP456" s="142"/>
      <c r="BPQ456" s="142"/>
      <c r="BPR456" s="142"/>
      <c r="BPS456" s="142"/>
      <c r="BPT456" s="142"/>
      <c r="BPU456" s="142"/>
      <c r="BPV456" s="142"/>
      <c r="BPW456" s="142"/>
      <c r="BPX456" s="142"/>
      <c r="BPY456" s="142"/>
      <c r="BPZ456" s="142"/>
      <c r="BQA456" s="142"/>
      <c r="BQB456" s="142"/>
      <c r="BQC456" s="142"/>
      <c r="BQD456" s="142"/>
      <c r="BQE456" s="142"/>
      <c r="BQF456" s="142"/>
      <c r="BQG456" s="142"/>
      <c r="BQH456" s="142"/>
      <c r="BQI456" s="142"/>
      <c r="BQJ456" s="142"/>
      <c r="BQK456" s="142"/>
      <c r="BQL456" s="142"/>
      <c r="BQM456" s="142"/>
      <c r="BQN456" s="142"/>
      <c r="BQO456" s="142"/>
      <c r="BQP456" s="142"/>
      <c r="BQQ456" s="142"/>
      <c r="BQR456" s="142"/>
      <c r="BQS456" s="142"/>
      <c r="BQT456" s="142"/>
      <c r="BQU456" s="142"/>
      <c r="BQV456" s="142"/>
      <c r="BQW456" s="142"/>
      <c r="BQX456" s="142"/>
      <c r="BQY456" s="142"/>
      <c r="BQZ456" s="142"/>
      <c r="BRA456" s="142"/>
      <c r="BRB456" s="142"/>
      <c r="BRC456" s="142"/>
      <c r="BRD456" s="142"/>
      <c r="BRE456" s="142"/>
      <c r="BRF456" s="142"/>
      <c r="BRG456" s="142"/>
      <c r="BRH456" s="142"/>
      <c r="BRI456" s="142"/>
      <c r="BRJ456" s="142"/>
      <c r="BRK456" s="142"/>
      <c r="BRL456" s="142"/>
      <c r="BRM456" s="142"/>
      <c r="BRN456" s="142"/>
      <c r="BRO456" s="142"/>
      <c r="BRP456" s="142"/>
      <c r="BRQ456" s="142"/>
      <c r="BRR456" s="142"/>
      <c r="BRS456" s="142"/>
      <c r="BRT456" s="142"/>
      <c r="BRU456" s="142"/>
      <c r="BRV456" s="142"/>
      <c r="BRW456" s="142"/>
      <c r="BRX456" s="142"/>
      <c r="BRY456" s="142"/>
      <c r="BRZ456" s="142"/>
      <c r="BSA456" s="142"/>
      <c r="BSB456" s="142"/>
      <c r="BSC456" s="142"/>
      <c r="BSD456" s="142"/>
      <c r="BSE456" s="142"/>
      <c r="BSF456" s="142"/>
      <c r="BSG456" s="142"/>
      <c r="BSH456" s="142"/>
      <c r="BSI456" s="142"/>
      <c r="BSJ456" s="142"/>
      <c r="BSK456" s="142"/>
      <c r="BSL456" s="142"/>
      <c r="BSM456" s="142"/>
      <c r="BSN456" s="142"/>
      <c r="BSO456" s="142"/>
      <c r="BSP456" s="142"/>
      <c r="BSQ456" s="142"/>
      <c r="BSR456" s="142"/>
      <c r="BSS456" s="142"/>
      <c r="BST456" s="142"/>
      <c r="BSU456" s="142"/>
      <c r="BSV456" s="142"/>
      <c r="BSW456" s="142"/>
      <c r="BSX456" s="142"/>
      <c r="BSY456" s="142"/>
      <c r="BSZ456" s="142"/>
      <c r="BTA456" s="142"/>
      <c r="BTB456" s="142"/>
      <c r="BTC456" s="142"/>
      <c r="BTD456" s="142"/>
      <c r="BTE456" s="142"/>
      <c r="BTF456" s="142"/>
      <c r="BTG456" s="142"/>
      <c r="BTH456" s="142"/>
      <c r="BTI456" s="142"/>
      <c r="BTJ456" s="142"/>
      <c r="BTK456" s="142"/>
      <c r="BTL456" s="142"/>
      <c r="BTM456" s="142"/>
      <c r="BTN456" s="142"/>
      <c r="BTO456" s="142"/>
      <c r="BTP456" s="142"/>
      <c r="BTQ456" s="142"/>
      <c r="BTR456" s="142"/>
      <c r="BTS456" s="142"/>
      <c r="BTT456" s="142"/>
      <c r="BTU456" s="142"/>
      <c r="BTV456" s="142"/>
      <c r="BTW456" s="142"/>
      <c r="BTX456" s="142"/>
      <c r="BTY456" s="142"/>
      <c r="BTZ456" s="142"/>
      <c r="BUA456" s="142"/>
      <c r="BUB456" s="142"/>
      <c r="BUC456" s="142"/>
      <c r="BUD456" s="142"/>
      <c r="BUE456" s="142"/>
      <c r="BUF456" s="142"/>
      <c r="BUG456" s="142"/>
      <c r="BUH456" s="142"/>
      <c r="BUI456" s="142"/>
      <c r="BUJ456" s="142"/>
      <c r="BUK456" s="142"/>
      <c r="BUL456" s="142"/>
      <c r="BUM456" s="142"/>
      <c r="BUN456" s="142"/>
      <c r="BUO456" s="142"/>
      <c r="BUP456" s="142"/>
      <c r="BUQ456" s="142"/>
      <c r="BUR456" s="142"/>
      <c r="BUS456" s="142"/>
      <c r="BUT456" s="142"/>
      <c r="BUU456" s="142"/>
      <c r="BUV456" s="142"/>
      <c r="BUW456" s="142"/>
      <c r="BUX456" s="142"/>
      <c r="BUY456" s="142"/>
      <c r="BUZ456" s="142"/>
      <c r="BVA456" s="142"/>
      <c r="BVB456" s="142"/>
      <c r="BVC456" s="142"/>
      <c r="BVD456" s="142"/>
      <c r="BVE456" s="142"/>
      <c r="BVF456" s="142"/>
      <c r="BVG456" s="142"/>
      <c r="BVH456" s="142"/>
      <c r="BVI456" s="142"/>
      <c r="BVJ456" s="142"/>
      <c r="BVK456" s="142"/>
      <c r="BVL456" s="142"/>
      <c r="BVM456" s="142"/>
      <c r="BVN456" s="142"/>
      <c r="BVO456" s="142"/>
      <c r="BVP456" s="142"/>
      <c r="BVQ456" s="142"/>
      <c r="BVR456" s="142"/>
      <c r="BVS456" s="142"/>
      <c r="BVT456" s="142"/>
      <c r="BVU456" s="142"/>
      <c r="BVV456" s="142"/>
      <c r="BVW456" s="142"/>
      <c r="BVX456" s="142"/>
      <c r="BVY456" s="142"/>
      <c r="BVZ456" s="142"/>
      <c r="BWA456" s="142"/>
      <c r="BWB456" s="142"/>
      <c r="BWC456" s="142"/>
      <c r="BWD456" s="142"/>
      <c r="BWE456" s="142"/>
      <c r="BWF456" s="142"/>
      <c r="BWG456" s="142"/>
      <c r="BWH456" s="142"/>
      <c r="BWI456" s="142"/>
      <c r="BWJ456" s="142"/>
      <c r="BWK456" s="142"/>
      <c r="BWL456" s="142"/>
      <c r="BWM456" s="142"/>
      <c r="BWN456" s="142"/>
      <c r="BWO456" s="142"/>
      <c r="BWP456" s="142"/>
      <c r="BWQ456" s="142"/>
      <c r="BWR456" s="142"/>
      <c r="BWS456" s="142"/>
      <c r="BWT456" s="142"/>
      <c r="BWU456" s="142"/>
      <c r="BWV456" s="142"/>
      <c r="BWW456" s="142"/>
      <c r="BWX456" s="142"/>
      <c r="BWY456" s="142"/>
      <c r="BWZ456" s="142"/>
      <c r="BXA456" s="142"/>
      <c r="BXB456" s="142"/>
      <c r="BXC456" s="142"/>
      <c r="BXD456" s="142"/>
      <c r="BXE456" s="142"/>
      <c r="BXF456" s="142"/>
      <c r="BXG456" s="142"/>
      <c r="BXH456" s="142"/>
      <c r="BXI456" s="142"/>
      <c r="BXJ456" s="142"/>
      <c r="BXK456" s="142"/>
      <c r="BXL456" s="142"/>
      <c r="BXM456" s="142"/>
      <c r="BXN456" s="142"/>
      <c r="BXO456" s="142"/>
      <c r="BXP456" s="142"/>
      <c r="BXQ456" s="142"/>
      <c r="BXR456" s="142"/>
      <c r="BXS456" s="142"/>
      <c r="BXT456" s="142"/>
      <c r="BXU456" s="142"/>
      <c r="BXV456" s="142"/>
      <c r="BXW456" s="142"/>
      <c r="BXX456" s="142"/>
      <c r="BXY456" s="142"/>
      <c r="BXZ456" s="142"/>
      <c r="BYA456" s="142"/>
      <c r="BYB456" s="142"/>
      <c r="BYC456" s="142"/>
      <c r="BYD456" s="142"/>
      <c r="BYE456" s="142"/>
      <c r="BYF456" s="142"/>
      <c r="BYG456" s="142"/>
      <c r="BYH456" s="142"/>
      <c r="BYI456" s="142"/>
      <c r="BYJ456" s="142"/>
      <c r="BYK456" s="142"/>
      <c r="BYL456" s="142"/>
      <c r="BYM456" s="142"/>
      <c r="BYN456" s="142"/>
      <c r="BYO456" s="142"/>
      <c r="BYP456" s="142"/>
      <c r="BYQ456" s="142"/>
      <c r="BYR456" s="142"/>
      <c r="BYS456" s="142"/>
      <c r="BYT456" s="142"/>
      <c r="BYU456" s="142"/>
      <c r="BYV456" s="142"/>
      <c r="BYW456" s="142"/>
      <c r="BYX456" s="142"/>
      <c r="BYY456" s="142"/>
      <c r="BYZ456" s="142"/>
      <c r="BZA456" s="142"/>
      <c r="BZB456" s="142"/>
      <c r="BZC456" s="142"/>
      <c r="BZD456" s="142"/>
      <c r="BZE456" s="142"/>
      <c r="BZF456" s="142"/>
      <c r="BZG456" s="142"/>
      <c r="BZH456" s="142"/>
      <c r="BZI456" s="142"/>
      <c r="BZJ456" s="142"/>
      <c r="BZK456" s="142"/>
      <c r="BZL456" s="142"/>
      <c r="BZM456" s="142"/>
      <c r="BZN456" s="142"/>
      <c r="BZO456" s="142"/>
      <c r="BZP456" s="142"/>
      <c r="BZQ456" s="142"/>
      <c r="BZR456" s="142"/>
      <c r="BZS456" s="142"/>
      <c r="BZT456" s="142"/>
      <c r="BZU456" s="142"/>
      <c r="BZV456" s="142"/>
      <c r="BZW456" s="142"/>
      <c r="BZX456" s="142"/>
      <c r="BZY456" s="142"/>
      <c r="BZZ456" s="142"/>
      <c r="CAA456" s="142"/>
      <c r="CAB456" s="142"/>
      <c r="CAC456" s="142"/>
      <c r="CAD456" s="142"/>
      <c r="CAE456" s="142"/>
      <c r="CAF456" s="142"/>
      <c r="CAG456" s="142"/>
      <c r="CAH456" s="142"/>
      <c r="CAI456" s="142"/>
      <c r="CAJ456" s="142"/>
      <c r="CAK456" s="142"/>
      <c r="CAL456" s="142"/>
      <c r="CAM456" s="142"/>
      <c r="CAN456" s="142"/>
      <c r="CAO456" s="142"/>
      <c r="CAP456" s="142"/>
      <c r="CAQ456" s="142"/>
      <c r="CAR456" s="142"/>
      <c r="CAS456" s="142"/>
      <c r="CAT456" s="142"/>
      <c r="CAU456" s="142"/>
      <c r="CAV456" s="142"/>
      <c r="CAW456" s="142"/>
      <c r="CAX456" s="142"/>
      <c r="CAY456" s="142"/>
      <c r="CAZ456" s="142"/>
      <c r="CBA456" s="142"/>
      <c r="CBB456" s="142"/>
      <c r="CBC456" s="142"/>
      <c r="CBD456" s="142"/>
      <c r="CBE456" s="142"/>
      <c r="CBF456" s="142"/>
      <c r="CBG456" s="142"/>
      <c r="CBH456" s="142"/>
      <c r="CBI456" s="142"/>
      <c r="CBJ456" s="142"/>
      <c r="CBK456" s="142"/>
      <c r="CBL456" s="142"/>
      <c r="CBM456" s="142"/>
      <c r="CBN456" s="142"/>
      <c r="CBO456" s="142"/>
      <c r="CBP456" s="142"/>
      <c r="CBQ456" s="142"/>
      <c r="CBR456" s="142"/>
      <c r="CBS456" s="142"/>
      <c r="CBT456" s="142"/>
      <c r="CBU456" s="142"/>
      <c r="CBV456" s="142"/>
      <c r="CBW456" s="142"/>
      <c r="CBX456" s="142"/>
      <c r="CBY456" s="142"/>
      <c r="CBZ456" s="142"/>
      <c r="CCA456" s="142"/>
      <c r="CCB456" s="142"/>
      <c r="CCC456" s="142"/>
      <c r="CCD456" s="142"/>
      <c r="CCE456" s="142"/>
      <c r="CCF456" s="142"/>
      <c r="CCG456" s="142"/>
      <c r="CCH456" s="142"/>
      <c r="CCI456" s="142"/>
      <c r="CCJ456" s="142"/>
      <c r="CCK456" s="142"/>
      <c r="CCL456" s="142"/>
      <c r="CCM456" s="142"/>
      <c r="CCN456" s="142"/>
      <c r="CCO456" s="142"/>
      <c r="CCP456" s="142"/>
      <c r="CCQ456" s="142"/>
      <c r="CCR456" s="142"/>
      <c r="CCS456" s="142"/>
      <c r="CCT456" s="142"/>
      <c r="CCU456" s="142"/>
      <c r="CCV456" s="142"/>
      <c r="CCW456" s="142"/>
      <c r="CCX456" s="142"/>
      <c r="CCY456" s="142"/>
      <c r="CCZ456" s="142"/>
      <c r="CDA456" s="142"/>
      <c r="CDB456" s="142"/>
      <c r="CDC456" s="142"/>
      <c r="CDD456" s="142"/>
      <c r="CDE456" s="142"/>
      <c r="CDF456" s="142"/>
      <c r="CDG456" s="142"/>
      <c r="CDH456" s="142"/>
      <c r="CDI456" s="142"/>
      <c r="CDJ456" s="142"/>
      <c r="CDK456" s="142"/>
      <c r="CDL456" s="142"/>
      <c r="CDM456" s="142"/>
      <c r="CDN456" s="142"/>
      <c r="CDO456" s="142"/>
      <c r="CDP456" s="142"/>
      <c r="CDQ456" s="142"/>
      <c r="CDR456" s="142"/>
      <c r="CDS456" s="142"/>
      <c r="CDT456" s="142"/>
      <c r="CDU456" s="142"/>
      <c r="CDV456" s="142"/>
      <c r="CDW456" s="142"/>
      <c r="CDX456" s="142"/>
      <c r="CDY456" s="142"/>
      <c r="CDZ456" s="142"/>
      <c r="CEA456" s="142"/>
      <c r="CEB456" s="142"/>
      <c r="CEC456" s="142"/>
      <c r="CED456" s="142"/>
      <c r="CEE456" s="142"/>
      <c r="CEF456" s="142"/>
      <c r="CEG456" s="142"/>
      <c r="CEH456" s="142"/>
      <c r="CEI456" s="142"/>
      <c r="CEJ456" s="142"/>
      <c r="CEK456" s="142"/>
      <c r="CEL456" s="142"/>
      <c r="CEM456" s="142"/>
      <c r="CEN456" s="142"/>
      <c r="CEO456" s="142"/>
      <c r="CEP456" s="142"/>
      <c r="CEQ456" s="142"/>
      <c r="CER456" s="142"/>
      <c r="CES456" s="142"/>
      <c r="CET456" s="142"/>
      <c r="CEU456" s="142"/>
      <c r="CEV456" s="142"/>
      <c r="CEW456" s="142"/>
      <c r="CEX456" s="142"/>
      <c r="CEY456" s="142"/>
      <c r="CEZ456" s="142"/>
      <c r="CFA456" s="142"/>
      <c r="CFB456" s="142"/>
      <c r="CFC456" s="142"/>
      <c r="CFD456" s="142"/>
      <c r="CFE456" s="142"/>
      <c r="CFF456" s="142"/>
      <c r="CFG456" s="142"/>
      <c r="CFH456" s="142"/>
      <c r="CFI456" s="142"/>
      <c r="CFJ456" s="142"/>
      <c r="CFK456" s="142"/>
      <c r="CFL456" s="142"/>
      <c r="CFM456" s="142"/>
      <c r="CFN456" s="142"/>
      <c r="CFO456" s="142"/>
      <c r="CFP456" s="142"/>
      <c r="CFQ456" s="142"/>
      <c r="CFR456" s="142"/>
      <c r="CFS456" s="142"/>
      <c r="CFT456" s="142"/>
      <c r="CFU456" s="142"/>
      <c r="CFV456" s="142"/>
      <c r="CFW456" s="142"/>
      <c r="CFX456" s="142"/>
      <c r="CFY456" s="142"/>
      <c r="CFZ456" s="142"/>
      <c r="CGA456" s="142"/>
      <c r="CGB456" s="142"/>
      <c r="CGC456" s="142"/>
      <c r="CGD456" s="142"/>
      <c r="CGE456" s="142"/>
      <c r="CGF456" s="142"/>
      <c r="CGG456" s="142"/>
      <c r="CGH456" s="142"/>
      <c r="CGI456" s="142"/>
      <c r="CGJ456" s="142"/>
      <c r="CGK456" s="142"/>
      <c r="CGL456" s="142"/>
      <c r="CGM456" s="142"/>
      <c r="CGN456" s="142"/>
      <c r="CGO456" s="142"/>
      <c r="CGP456" s="142"/>
      <c r="CGQ456" s="142"/>
      <c r="CGR456" s="142"/>
      <c r="CGS456" s="142"/>
      <c r="CGT456" s="142"/>
      <c r="CGU456" s="142"/>
      <c r="CGV456" s="142"/>
      <c r="CGW456" s="142"/>
      <c r="CGX456" s="142"/>
      <c r="CGY456" s="142"/>
      <c r="CGZ456" s="142"/>
      <c r="CHA456" s="142"/>
      <c r="CHB456" s="142"/>
      <c r="CHC456" s="142"/>
      <c r="CHD456" s="142"/>
      <c r="CHE456" s="142"/>
      <c r="CHF456" s="142"/>
      <c r="CHG456" s="142"/>
      <c r="CHH456" s="142"/>
      <c r="CHI456" s="142"/>
      <c r="CHJ456" s="142"/>
      <c r="CHK456" s="142"/>
      <c r="CHL456" s="142"/>
      <c r="CHM456" s="142"/>
      <c r="CHN456" s="142"/>
      <c r="CHO456" s="142"/>
      <c r="CHP456" s="142"/>
      <c r="CHQ456" s="142"/>
      <c r="CHR456" s="142"/>
      <c r="CHS456" s="142"/>
      <c r="CHT456" s="142"/>
      <c r="CHU456" s="142"/>
      <c r="CHV456" s="142"/>
      <c r="CHW456" s="142"/>
      <c r="CHX456" s="142"/>
      <c r="CHY456" s="142"/>
      <c r="CHZ456" s="142"/>
      <c r="CIA456" s="142"/>
      <c r="CIB456" s="142"/>
      <c r="CIC456" s="142"/>
      <c r="CID456" s="142"/>
      <c r="CIE456" s="142"/>
      <c r="CIF456" s="142"/>
      <c r="CIG456" s="142"/>
      <c r="CIH456" s="142"/>
      <c r="CII456" s="142"/>
      <c r="CIJ456" s="142"/>
      <c r="CIK456" s="142"/>
      <c r="CIL456" s="142"/>
      <c r="CIM456" s="142"/>
      <c r="CIN456" s="142"/>
      <c r="CIO456" s="142"/>
      <c r="CIP456" s="142"/>
      <c r="CIQ456" s="142"/>
      <c r="CIR456" s="142"/>
      <c r="CIS456" s="142"/>
      <c r="CIT456" s="142"/>
      <c r="CIU456" s="142"/>
      <c r="CIV456" s="142"/>
      <c r="CIW456" s="142"/>
      <c r="CIX456" s="142"/>
      <c r="CIY456" s="142"/>
      <c r="CIZ456" s="142"/>
      <c r="CJA456" s="142"/>
      <c r="CJB456" s="142"/>
      <c r="CJC456" s="142"/>
      <c r="CJD456" s="142"/>
      <c r="CJE456" s="142"/>
      <c r="CJF456" s="142"/>
      <c r="CJG456" s="142"/>
      <c r="CJH456" s="142"/>
      <c r="CJI456" s="142"/>
      <c r="CJJ456" s="142"/>
      <c r="CJK456" s="142"/>
      <c r="CJL456" s="142"/>
      <c r="CJM456" s="142"/>
      <c r="CJN456" s="142"/>
      <c r="CJO456" s="142"/>
      <c r="CJP456" s="142"/>
      <c r="CJQ456" s="142"/>
      <c r="CJR456" s="142"/>
      <c r="CJS456" s="142"/>
      <c r="CJT456" s="142"/>
      <c r="CJU456" s="142"/>
      <c r="CJV456" s="142"/>
      <c r="CJW456" s="142"/>
      <c r="CJX456" s="142"/>
      <c r="CJY456" s="142"/>
      <c r="CJZ456" s="142"/>
      <c r="CKA456" s="142"/>
      <c r="CKB456" s="142"/>
      <c r="CKC456" s="142"/>
      <c r="CKD456" s="142"/>
      <c r="CKE456" s="142"/>
      <c r="CKF456" s="142"/>
      <c r="CKG456" s="142"/>
      <c r="CKH456" s="142"/>
      <c r="CKI456" s="142"/>
      <c r="CKJ456" s="142"/>
      <c r="CKK456" s="142"/>
      <c r="CKL456" s="142"/>
      <c r="CKM456" s="142"/>
      <c r="CKN456" s="142"/>
      <c r="CKO456" s="142"/>
      <c r="CKP456" s="142"/>
      <c r="CKQ456" s="142"/>
      <c r="CKR456" s="142"/>
      <c r="CKS456" s="142"/>
      <c r="CKT456" s="142"/>
      <c r="CKU456" s="142"/>
      <c r="CKV456" s="142"/>
      <c r="CKW456" s="142"/>
      <c r="CKX456" s="142"/>
      <c r="CKY456" s="142"/>
      <c r="CKZ456" s="142"/>
      <c r="CLA456" s="142"/>
      <c r="CLB456" s="142"/>
      <c r="CLC456" s="142"/>
      <c r="CLD456" s="142"/>
      <c r="CLE456" s="142"/>
      <c r="CLF456" s="142"/>
      <c r="CLG456" s="142"/>
      <c r="CLH456" s="142"/>
      <c r="CLI456" s="142"/>
      <c r="CLJ456" s="142"/>
      <c r="CLK456" s="142"/>
      <c r="CLL456" s="142"/>
      <c r="CLM456" s="142"/>
      <c r="CLN456" s="142"/>
      <c r="CLO456" s="142"/>
      <c r="CLP456" s="142"/>
      <c r="CLQ456" s="142"/>
      <c r="CLR456" s="142"/>
      <c r="CLS456" s="142"/>
      <c r="CLT456" s="142"/>
      <c r="CLU456" s="142"/>
      <c r="CLV456" s="142"/>
      <c r="CLW456" s="142"/>
      <c r="CLX456" s="142"/>
      <c r="CLY456" s="142"/>
      <c r="CLZ456" s="142"/>
      <c r="CMA456" s="142"/>
      <c r="CMB456" s="142"/>
      <c r="CMC456" s="142"/>
      <c r="CMD456" s="142"/>
      <c r="CME456" s="142"/>
      <c r="CMF456" s="142"/>
      <c r="CMG456" s="142"/>
      <c r="CMH456" s="142"/>
      <c r="CMI456" s="142"/>
      <c r="CMJ456" s="142"/>
      <c r="CMK456" s="142"/>
      <c r="CML456" s="142"/>
      <c r="CMM456" s="142"/>
      <c r="CMN456" s="142"/>
      <c r="CMO456" s="142"/>
      <c r="CMP456" s="142"/>
      <c r="CMQ456" s="142"/>
      <c r="CMR456" s="142"/>
      <c r="CMS456" s="142"/>
      <c r="CMT456" s="142"/>
      <c r="CMU456" s="142"/>
      <c r="CMV456" s="142"/>
      <c r="CMW456" s="142"/>
      <c r="CMX456" s="142"/>
      <c r="CMY456" s="142"/>
      <c r="CMZ456" s="142"/>
      <c r="CNA456" s="142"/>
      <c r="CNB456" s="142"/>
      <c r="CNC456" s="142"/>
      <c r="CND456" s="142"/>
      <c r="CNE456" s="142"/>
      <c r="CNF456" s="142"/>
      <c r="CNG456" s="142"/>
      <c r="CNH456" s="142"/>
      <c r="CNI456" s="142"/>
      <c r="CNJ456" s="142"/>
      <c r="CNK456" s="142"/>
      <c r="CNL456" s="142"/>
      <c r="CNM456" s="142"/>
      <c r="CNN456" s="142"/>
      <c r="CNO456" s="142"/>
      <c r="CNP456" s="142"/>
      <c r="CNQ456" s="142"/>
      <c r="CNR456" s="142"/>
      <c r="CNS456" s="142"/>
      <c r="CNT456" s="142"/>
      <c r="CNU456" s="142"/>
      <c r="CNV456" s="142"/>
      <c r="CNW456" s="142"/>
      <c r="CNX456" s="142"/>
      <c r="CNY456" s="142"/>
      <c r="CNZ456" s="142"/>
      <c r="COA456" s="142"/>
      <c r="COB456" s="142"/>
      <c r="COC456" s="142"/>
      <c r="COD456" s="142"/>
      <c r="COE456" s="142"/>
      <c r="COF456" s="142"/>
      <c r="COG456" s="142"/>
      <c r="COH456" s="142"/>
      <c r="COI456" s="142"/>
      <c r="COJ456" s="142"/>
      <c r="COK456" s="142"/>
      <c r="COL456" s="142"/>
      <c r="COM456" s="142"/>
      <c r="CON456" s="142"/>
      <c r="COO456" s="142"/>
      <c r="COP456" s="142"/>
      <c r="COQ456" s="142"/>
      <c r="COR456" s="142"/>
      <c r="COS456" s="142"/>
      <c r="COT456" s="142"/>
      <c r="COU456" s="142"/>
      <c r="COV456" s="142"/>
      <c r="COW456" s="142"/>
      <c r="COX456" s="142"/>
      <c r="COY456" s="142"/>
      <c r="COZ456" s="142"/>
      <c r="CPA456" s="142"/>
      <c r="CPB456" s="142"/>
      <c r="CPC456" s="142"/>
      <c r="CPD456" s="142"/>
      <c r="CPE456" s="142"/>
      <c r="CPF456" s="142"/>
      <c r="CPG456" s="142"/>
      <c r="CPH456" s="142"/>
      <c r="CPI456" s="142"/>
      <c r="CPJ456" s="142"/>
      <c r="CPK456" s="142"/>
      <c r="CPL456" s="142"/>
      <c r="CPM456" s="142"/>
      <c r="CPN456" s="142"/>
      <c r="CPO456" s="142"/>
      <c r="CPP456" s="142"/>
      <c r="CPQ456" s="142"/>
      <c r="CPR456" s="142"/>
      <c r="CPS456" s="142"/>
      <c r="CPT456" s="142"/>
      <c r="CPU456" s="142"/>
      <c r="CPV456" s="142"/>
      <c r="CPW456" s="142"/>
      <c r="CPX456" s="142"/>
      <c r="CPY456" s="142"/>
      <c r="CPZ456" s="142"/>
      <c r="CQA456" s="142"/>
      <c r="CQB456" s="142"/>
      <c r="CQC456" s="142"/>
      <c r="CQD456" s="142"/>
      <c r="CQE456" s="142"/>
      <c r="CQF456" s="142"/>
      <c r="CQG456" s="142"/>
      <c r="CQH456" s="142"/>
      <c r="CQI456" s="142"/>
      <c r="CQJ456" s="142"/>
      <c r="CQK456" s="142"/>
      <c r="CQL456" s="142"/>
      <c r="CQM456" s="142"/>
      <c r="CQN456" s="142"/>
      <c r="CQO456" s="142"/>
      <c r="CQP456" s="142"/>
      <c r="CQQ456" s="142"/>
      <c r="CQR456" s="142"/>
      <c r="CQS456" s="142"/>
      <c r="CQT456" s="142"/>
      <c r="CQU456" s="142"/>
      <c r="CQV456" s="142"/>
      <c r="CQW456" s="142"/>
      <c r="CQX456" s="142"/>
      <c r="CQY456" s="142"/>
      <c r="CQZ456" s="142"/>
      <c r="CRA456" s="142"/>
      <c r="CRB456" s="142"/>
      <c r="CRC456" s="142"/>
      <c r="CRD456" s="142"/>
      <c r="CRE456" s="142"/>
      <c r="CRF456" s="142"/>
      <c r="CRG456" s="142"/>
      <c r="CRH456" s="142"/>
      <c r="CRI456" s="142"/>
      <c r="CRJ456" s="142"/>
      <c r="CRK456" s="142"/>
      <c r="CRL456" s="142"/>
      <c r="CRM456" s="142"/>
      <c r="CRN456" s="142"/>
      <c r="CRO456" s="142"/>
      <c r="CRP456" s="142"/>
      <c r="CRQ456" s="142"/>
      <c r="CRR456" s="142"/>
      <c r="CRS456" s="142"/>
      <c r="CRT456" s="142"/>
      <c r="CRU456" s="142"/>
      <c r="CRV456" s="142"/>
      <c r="CRW456" s="142"/>
      <c r="CRX456" s="142"/>
      <c r="CRY456" s="142"/>
      <c r="CRZ456" s="142"/>
      <c r="CSA456" s="142"/>
      <c r="CSB456" s="142"/>
      <c r="CSC456" s="142"/>
      <c r="CSD456" s="142"/>
      <c r="CSE456" s="142"/>
      <c r="CSF456" s="142"/>
      <c r="CSG456" s="142"/>
      <c r="CSH456" s="142"/>
      <c r="CSI456" s="142"/>
      <c r="CSJ456" s="142"/>
      <c r="CSK456" s="142"/>
      <c r="CSL456" s="142"/>
      <c r="CSM456" s="142"/>
      <c r="CSN456" s="142"/>
      <c r="CSO456" s="142"/>
      <c r="CSP456" s="142"/>
      <c r="CSQ456" s="142"/>
      <c r="CSR456" s="142"/>
      <c r="CSS456" s="142"/>
      <c r="CST456" s="142"/>
      <c r="CSU456" s="142"/>
      <c r="CSV456" s="142"/>
      <c r="CSW456" s="142"/>
      <c r="CSX456" s="142"/>
      <c r="CSY456" s="142"/>
      <c r="CSZ456" s="142"/>
      <c r="CTA456" s="142"/>
      <c r="CTB456" s="142"/>
      <c r="CTC456" s="142"/>
      <c r="CTD456" s="142"/>
      <c r="CTE456" s="142"/>
      <c r="CTF456" s="142"/>
      <c r="CTG456" s="142"/>
      <c r="CTH456" s="142"/>
      <c r="CTI456" s="142"/>
      <c r="CTJ456" s="142"/>
      <c r="CTK456" s="142"/>
      <c r="CTL456" s="142"/>
      <c r="CTM456" s="142"/>
      <c r="CTN456" s="142"/>
      <c r="CTO456" s="142"/>
      <c r="CTP456" s="142"/>
      <c r="CTQ456" s="142"/>
      <c r="CTR456" s="142"/>
      <c r="CTS456" s="142"/>
      <c r="CTT456" s="142"/>
      <c r="CTU456" s="142"/>
      <c r="CTV456" s="142"/>
      <c r="CTW456" s="142"/>
      <c r="CTX456" s="142"/>
      <c r="CTY456" s="142"/>
      <c r="CTZ456" s="142"/>
      <c r="CUA456" s="142"/>
      <c r="CUB456" s="142"/>
      <c r="CUC456" s="142"/>
      <c r="CUD456" s="142"/>
      <c r="CUE456" s="142"/>
      <c r="CUF456" s="142"/>
      <c r="CUG456" s="142"/>
      <c r="CUH456" s="142"/>
      <c r="CUI456" s="142"/>
      <c r="CUJ456" s="142"/>
      <c r="CUK456" s="142"/>
      <c r="CUL456" s="142"/>
      <c r="CUM456" s="142"/>
      <c r="CUN456" s="142"/>
      <c r="CUO456" s="142"/>
      <c r="CUP456" s="142"/>
      <c r="CUQ456" s="142"/>
      <c r="CUR456" s="142"/>
      <c r="CUS456" s="142"/>
      <c r="CUT456" s="142"/>
      <c r="CUU456" s="142"/>
      <c r="CUV456" s="142"/>
      <c r="CUW456" s="142"/>
      <c r="CUX456" s="142"/>
      <c r="CUY456" s="142"/>
      <c r="CUZ456" s="142"/>
      <c r="CVA456" s="142"/>
      <c r="CVB456" s="142"/>
      <c r="CVC456" s="142"/>
      <c r="CVD456" s="142"/>
      <c r="CVE456" s="142"/>
      <c r="CVF456" s="142"/>
      <c r="CVG456" s="142"/>
      <c r="CVH456" s="142"/>
      <c r="CVI456" s="142"/>
      <c r="CVJ456" s="142"/>
      <c r="CVK456" s="142"/>
      <c r="CVL456" s="142"/>
      <c r="CVM456" s="142"/>
      <c r="CVN456" s="142"/>
      <c r="CVO456" s="142"/>
      <c r="CVP456" s="142"/>
      <c r="CVQ456" s="142"/>
      <c r="CVR456" s="142"/>
      <c r="CVS456" s="142"/>
      <c r="CVT456" s="142"/>
      <c r="CVU456" s="142"/>
      <c r="CVV456" s="142"/>
      <c r="CVW456" s="142"/>
      <c r="CVX456" s="142"/>
      <c r="CVY456" s="142"/>
      <c r="CVZ456" s="142"/>
      <c r="CWA456" s="142"/>
      <c r="CWB456" s="142"/>
      <c r="CWC456" s="142"/>
      <c r="CWD456" s="142"/>
      <c r="CWE456" s="142"/>
      <c r="CWF456" s="142"/>
      <c r="CWG456" s="142"/>
      <c r="CWH456" s="142"/>
      <c r="CWI456" s="142"/>
      <c r="CWJ456" s="142"/>
      <c r="CWK456" s="142"/>
      <c r="CWL456" s="142"/>
      <c r="CWM456" s="142"/>
      <c r="CWN456" s="142"/>
      <c r="CWO456" s="142"/>
      <c r="CWP456" s="142"/>
      <c r="CWQ456" s="142"/>
      <c r="CWR456" s="142"/>
      <c r="CWS456" s="142"/>
      <c r="CWT456" s="142"/>
      <c r="CWU456" s="142"/>
      <c r="CWV456" s="142"/>
      <c r="CWW456" s="142"/>
      <c r="CWX456" s="142"/>
      <c r="CWY456" s="142"/>
      <c r="CWZ456" s="142"/>
      <c r="CXA456" s="142"/>
      <c r="CXB456" s="142"/>
      <c r="CXC456" s="142"/>
      <c r="CXD456" s="142"/>
      <c r="CXE456" s="142"/>
      <c r="CXF456" s="142"/>
      <c r="CXG456" s="142"/>
      <c r="CXH456" s="142"/>
      <c r="CXI456" s="142"/>
      <c r="CXJ456" s="142"/>
      <c r="CXK456" s="142"/>
      <c r="CXL456" s="142"/>
      <c r="CXM456" s="142"/>
      <c r="CXN456" s="142"/>
      <c r="CXO456" s="142"/>
      <c r="CXP456" s="142"/>
      <c r="CXQ456" s="142"/>
      <c r="CXR456" s="142"/>
      <c r="CXS456" s="142"/>
      <c r="CXT456" s="142"/>
      <c r="CXU456" s="142"/>
      <c r="CXV456" s="142"/>
      <c r="CXW456" s="142"/>
      <c r="CXX456" s="142"/>
      <c r="CXY456" s="142"/>
      <c r="CXZ456" s="142"/>
      <c r="CYA456" s="142"/>
      <c r="CYB456" s="142"/>
      <c r="CYC456" s="142"/>
      <c r="CYD456" s="142"/>
      <c r="CYE456" s="142"/>
      <c r="CYF456" s="142"/>
      <c r="CYG456" s="142"/>
      <c r="CYH456" s="142"/>
      <c r="CYI456" s="142"/>
      <c r="CYJ456" s="142"/>
      <c r="CYK456" s="142"/>
      <c r="CYL456" s="142"/>
      <c r="CYM456" s="142"/>
      <c r="CYN456" s="142"/>
      <c r="CYO456" s="142"/>
      <c r="CYP456" s="142"/>
      <c r="CYQ456" s="142"/>
      <c r="CYR456" s="142"/>
      <c r="CYS456" s="142"/>
      <c r="CYT456" s="142"/>
      <c r="CYU456" s="142"/>
      <c r="CYV456" s="142"/>
      <c r="CYW456" s="142"/>
      <c r="CYX456" s="142"/>
      <c r="CYY456" s="142"/>
      <c r="CYZ456" s="142"/>
      <c r="CZA456" s="142"/>
      <c r="CZB456" s="142"/>
      <c r="CZC456" s="142"/>
      <c r="CZD456" s="142"/>
      <c r="CZE456" s="142"/>
      <c r="CZF456" s="142"/>
      <c r="CZG456" s="142"/>
      <c r="CZH456" s="142"/>
      <c r="CZI456" s="142"/>
      <c r="CZJ456" s="142"/>
      <c r="CZK456" s="142"/>
      <c r="CZL456" s="142"/>
      <c r="CZM456" s="142"/>
      <c r="CZN456" s="142"/>
      <c r="CZO456" s="142"/>
      <c r="CZP456" s="142"/>
      <c r="CZQ456" s="142"/>
      <c r="CZR456" s="142"/>
      <c r="CZS456" s="142"/>
      <c r="CZT456" s="142"/>
      <c r="CZU456" s="142"/>
      <c r="CZV456" s="142"/>
      <c r="CZW456" s="142"/>
      <c r="CZX456" s="142"/>
      <c r="CZY456" s="142"/>
      <c r="CZZ456" s="142"/>
      <c r="DAA456" s="142"/>
      <c r="DAB456" s="142"/>
      <c r="DAC456" s="142"/>
      <c r="DAD456" s="142"/>
      <c r="DAE456" s="142"/>
      <c r="DAF456" s="142"/>
      <c r="DAG456" s="142"/>
      <c r="DAH456" s="142"/>
      <c r="DAI456" s="142"/>
      <c r="DAJ456" s="142"/>
      <c r="DAK456" s="142"/>
      <c r="DAL456" s="142"/>
      <c r="DAM456" s="142"/>
      <c r="DAN456" s="142"/>
      <c r="DAO456" s="142"/>
      <c r="DAP456" s="142"/>
      <c r="DAQ456" s="142"/>
      <c r="DAR456" s="142"/>
      <c r="DAS456" s="142"/>
      <c r="DAT456" s="142"/>
      <c r="DAU456" s="142"/>
      <c r="DAV456" s="142"/>
      <c r="DAW456" s="142"/>
      <c r="DAX456" s="142"/>
      <c r="DAY456" s="142"/>
      <c r="DAZ456" s="142"/>
      <c r="DBA456" s="142"/>
      <c r="DBB456" s="142"/>
      <c r="DBC456" s="142"/>
      <c r="DBD456" s="142"/>
      <c r="DBE456" s="142"/>
      <c r="DBF456" s="142"/>
      <c r="DBG456" s="142"/>
      <c r="DBH456" s="142"/>
      <c r="DBI456" s="142"/>
      <c r="DBJ456" s="142"/>
      <c r="DBK456" s="142"/>
      <c r="DBL456" s="142"/>
      <c r="DBM456" s="142"/>
      <c r="DBN456" s="142"/>
      <c r="DBO456" s="142"/>
      <c r="DBP456" s="142"/>
      <c r="DBQ456" s="142"/>
      <c r="DBR456" s="142"/>
      <c r="DBS456" s="142"/>
      <c r="DBT456" s="142"/>
      <c r="DBU456" s="142"/>
      <c r="DBV456" s="142"/>
      <c r="DBW456" s="142"/>
      <c r="DBX456" s="142"/>
      <c r="DBY456" s="142"/>
      <c r="DBZ456" s="142"/>
      <c r="DCA456" s="142"/>
      <c r="DCB456" s="142"/>
      <c r="DCC456" s="142"/>
      <c r="DCD456" s="142"/>
      <c r="DCE456" s="142"/>
      <c r="DCF456" s="142"/>
      <c r="DCG456" s="142"/>
      <c r="DCH456" s="142"/>
      <c r="DCI456" s="142"/>
      <c r="DCJ456" s="142"/>
      <c r="DCK456" s="142"/>
      <c r="DCL456" s="142"/>
      <c r="DCM456" s="142"/>
      <c r="DCN456" s="142"/>
      <c r="DCO456" s="142"/>
      <c r="DCP456" s="142"/>
      <c r="DCQ456" s="142"/>
      <c r="DCR456" s="142"/>
      <c r="DCS456" s="142"/>
      <c r="DCT456" s="142"/>
      <c r="DCU456" s="142"/>
      <c r="DCV456" s="142"/>
      <c r="DCW456" s="142"/>
      <c r="DCX456" s="142"/>
      <c r="DCY456" s="142"/>
      <c r="DCZ456" s="142"/>
      <c r="DDA456" s="142"/>
      <c r="DDB456" s="142"/>
      <c r="DDC456" s="142"/>
      <c r="DDD456" s="142"/>
      <c r="DDE456" s="142"/>
      <c r="DDF456" s="142"/>
      <c r="DDG456" s="142"/>
      <c r="DDH456" s="142"/>
      <c r="DDI456" s="142"/>
      <c r="DDJ456" s="142"/>
      <c r="DDK456" s="142"/>
      <c r="DDL456" s="142"/>
      <c r="DDM456" s="142"/>
      <c r="DDN456" s="142"/>
      <c r="DDO456" s="142"/>
      <c r="DDP456" s="142"/>
      <c r="DDQ456" s="142"/>
      <c r="DDR456" s="142"/>
      <c r="DDS456" s="142"/>
      <c r="DDT456" s="142"/>
      <c r="DDU456" s="142"/>
      <c r="DDV456" s="142"/>
      <c r="DDW456" s="142"/>
      <c r="DDX456" s="142"/>
      <c r="DDY456" s="142"/>
      <c r="DDZ456" s="142"/>
      <c r="DEA456" s="142"/>
      <c r="DEB456" s="142"/>
      <c r="DEC456" s="142"/>
      <c r="DED456" s="142"/>
      <c r="DEE456" s="142"/>
      <c r="DEF456" s="142"/>
      <c r="DEG456" s="142"/>
      <c r="DEH456" s="142"/>
      <c r="DEI456" s="142"/>
      <c r="DEJ456" s="142"/>
      <c r="DEK456" s="142"/>
      <c r="DEL456" s="142"/>
      <c r="DEM456" s="142"/>
      <c r="DEN456" s="142"/>
      <c r="DEO456" s="142"/>
      <c r="DEP456" s="142"/>
      <c r="DEQ456" s="142"/>
      <c r="DER456" s="142"/>
      <c r="DES456" s="142"/>
      <c r="DET456" s="142"/>
      <c r="DEU456" s="142"/>
      <c r="DEV456" s="142"/>
      <c r="DEW456" s="142"/>
      <c r="DEX456" s="142"/>
      <c r="DEY456" s="142"/>
      <c r="DEZ456" s="142"/>
      <c r="DFA456" s="142"/>
      <c r="DFB456" s="142"/>
      <c r="DFC456" s="142"/>
      <c r="DFD456" s="142"/>
      <c r="DFE456" s="142"/>
      <c r="DFF456" s="142"/>
      <c r="DFG456" s="142"/>
      <c r="DFH456" s="142"/>
      <c r="DFI456" s="142"/>
      <c r="DFJ456" s="142"/>
      <c r="DFK456" s="142"/>
      <c r="DFL456" s="142"/>
      <c r="DFM456" s="142"/>
      <c r="DFN456" s="142"/>
      <c r="DFO456" s="142"/>
      <c r="DFP456" s="142"/>
      <c r="DFQ456" s="142"/>
      <c r="DFR456" s="142"/>
      <c r="DFS456" s="142"/>
      <c r="DFT456" s="142"/>
      <c r="DFU456" s="142"/>
      <c r="DFV456" s="142"/>
      <c r="DFW456" s="142"/>
      <c r="DFX456" s="142"/>
      <c r="DFY456" s="142"/>
      <c r="DFZ456" s="142"/>
      <c r="DGA456" s="142"/>
      <c r="DGB456" s="142"/>
      <c r="DGC456" s="142"/>
      <c r="DGD456" s="142"/>
      <c r="DGE456" s="142"/>
      <c r="DGF456" s="142"/>
      <c r="DGG456" s="142"/>
      <c r="DGH456" s="142"/>
      <c r="DGI456" s="142"/>
      <c r="DGJ456" s="142"/>
      <c r="DGK456" s="142"/>
      <c r="DGL456" s="142"/>
      <c r="DGM456" s="142"/>
      <c r="DGN456" s="142"/>
      <c r="DGO456" s="142"/>
      <c r="DGP456" s="142"/>
      <c r="DGQ456" s="142"/>
      <c r="DGR456" s="142"/>
      <c r="DGS456" s="142"/>
      <c r="DGT456" s="142"/>
      <c r="DGU456" s="142"/>
      <c r="DGV456" s="142"/>
      <c r="DGW456" s="142"/>
      <c r="DGX456" s="142"/>
      <c r="DGY456" s="142"/>
      <c r="DGZ456" s="142"/>
      <c r="DHA456" s="142"/>
      <c r="DHB456" s="142"/>
      <c r="DHC456" s="142"/>
      <c r="DHD456" s="142"/>
      <c r="DHE456" s="142"/>
      <c r="DHF456" s="142"/>
      <c r="DHG456" s="142"/>
      <c r="DHH456" s="142"/>
      <c r="DHI456" s="142"/>
      <c r="DHJ456" s="142"/>
      <c r="DHK456" s="142"/>
      <c r="DHL456" s="142"/>
      <c r="DHM456" s="142"/>
      <c r="DHN456" s="142"/>
      <c r="DHO456" s="142"/>
      <c r="DHP456" s="142"/>
      <c r="DHQ456" s="142"/>
      <c r="DHR456" s="142"/>
      <c r="DHS456" s="142"/>
      <c r="DHT456" s="142"/>
      <c r="DHU456" s="142"/>
      <c r="DHV456" s="142"/>
      <c r="DHW456" s="142"/>
      <c r="DHX456" s="142"/>
      <c r="DHY456" s="142"/>
      <c r="DHZ456" s="142"/>
      <c r="DIA456" s="142"/>
      <c r="DIB456" s="142"/>
      <c r="DIC456" s="142"/>
      <c r="DID456" s="142"/>
      <c r="DIE456" s="142"/>
      <c r="DIF456" s="142"/>
      <c r="DIG456" s="142"/>
      <c r="DIH456" s="142"/>
      <c r="DII456" s="142"/>
      <c r="DIJ456" s="142"/>
      <c r="DIK456" s="142"/>
      <c r="DIL456" s="142"/>
      <c r="DIM456" s="142"/>
      <c r="DIN456" s="142"/>
      <c r="DIO456" s="142"/>
      <c r="DIP456" s="142"/>
      <c r="DIQ456" s="142"/>
      <c r="DIR456" s="142"/>
      <c r="DIS456" s="142"/>
      <c r="DIT456" s="142"/>
      <c r="DIU456" s="142"/>
      <c r="DIV456" s="142"/>
      <c r="DIW456" s="142"/>
      <c r="DIX456" s="142"/>
      <c r="DIY456" s="142"/>
      <c r="DIZ456" s="142"/>
      <c r="DJA456" s="142"/>
      <c r="DJB456" s="142"/>
      <c r="DJC456" s="142"/>
      <c r="DJD456" s="142"/>
      <c r="DJE456" s="142"/>
      <c r="DJF456" s="142"/>
      <c r="DJG456" s="142"/>
      <c r="DJH456" s="142"/>
      <c r="DJI456" s="142"/>
      <c r="DJJ456" s="142"/>
      <c r="DJK456" s="142"/>
      <c r="DJL456" s="142"/>
      <c r="DJM456" s="142"/>
      <c r="DJN456" s="142"/>
      <c r="DJO456" s="142"/>
      <c r="DJP456" s="142"/>
      <c r="DJQ456" s="142"/>
      <c r="DJR456" s="142"/>
      <c r="DJS456" s="142"/>
      <c r="DJT456" s="142"/>
      <c r="DJU456" s="142"/>
      <c r="DJV456" s="142"/>
      <c r="DJW456" s="142"/>
      <c r="DJX456" s="142"/>
      <c r="DJY456" s="142"/>
      <c r="DJZ456" s="142"/>
      <c r="DKA456" s="142"/>
      <c r="DKB456" s="142"/>
      <c r="DKC456" s="142"/>
      <c r="DKD456" s="142"/>
      <c r="DKE456" s="142"/>
      <c r="DKF456" s="142"/>
      <c r="DKG456" s="142"/>
      <c r="DKH456" s="142"/>
      <c r="DKI456" s="142"/>
      <c r="DKJ456" s="142"/>
      <c r="DKK456" s="142"/>
      <c r="DKL456" s="142"/>
      <c r="DKM456" s="142"/>
      <c r="DKN456" s="142"/>
      <c r="DKO456" s="142"/>
      <c r="DKP456" s="142"/>
      <c r="DKQ456" s="142"/>
      <c r="DKR456" s="142"/>
      <c r="DKS456" s="142"/>
      <c r="DKT456" s="142"/>
      <c r="DKU456" s="142"/>
      <c r="DKV456" s="142"/>
      <c r="DKW456" s="142"/>
      <c r="DKX456" s="142"/>
      <c r="DKY456" s="142"/>
      <c r="DKZ456" s="142"/>
      <c r="DLA456" s="142"/>
      <c r="DLB456" s="142"/>
      <c r="DLC456" s="142"/>
      <c r="DLD456" s="142"/>
      <c r="DLE456" s="142"/>
      <c r="DLF456" s="142"/>
      <c r="DLG456" s="142"/>
      <c r="DLH456" s="142"/>
      <c r="DLI456" s="142"/>
      <c r="DLJ456" s="142"/>
      <c r="DLK456" s="142"/>
      <c r="DLL456" s="142"/>
      <c r="DLM456" s="142"/>
      <c r="DLN456" s="142"/>
      <c r="DLO456" s="142"/>
      <c r="DLP456" s="142"/>
      <c r="DLQ456" s="142"/>
      <c r="DLR456" s="142"/>
      <c r="DLS456" s="142"/>
      <c r="DLT456" s="142"/>
      <c r="DLU456" s="142"/>
      <c r="DLV456" s="142"/>
      <c r="DLW456" s="142"/>
      <c r="DLX456" s="142"/>
      <c r="DLY456" s="142"/>
      <c r="DLZ456" s="142"/>
      <c r="DMA456" s="142"/>
      <c r="DMB456" s="142"/>
      <c r="DMC456" s="142"/>
      <c r="DMD456" s="142"/>
      <c r="DME456" s="142"/>
      <c r="DMF456" s="142"/>
      <c r="DMG456" s="142"/>
      <c r="DMH456" s="142"/>
      <c r="DMI456" s="142"/>
      <c r="DMJ456" s="142"/>
      <c r="DMK456" s="142"/>
      <c r="DML456" s="142"/>
      <c r="DMM456" s="142"/>
      <c r="DMN456" s="142"/>
      <c r="DMO456" s="142"/>
      <c r="DMP456" s="142"/>
      <c r="DMQ456" s="142"/>
      <c r="DMR456" s="142"/>
      <c r="DMS456" s="142"/>
      <c r="DMT456" s="142"/>
      <c r="DMU456" s="142"/>
      <c r="DMV456" s="142"/>
      <c r="DMW456" s="142"/>
      <c r="DMX456" s="142"/>
      <c r="DMY456" s="142"/>
      <c r="DMZ456" s="142"/>
      <c r="DNA456" s="142"/>
      <c r="DNB456" s="142"/>
      <c r="DNC456" s="142"/>
      <c r="DND456" s="142"/>
      <c r="DNE456" s="142"/>
      <c r="DNF456" s="142"/>
      <c r="DNG456" s="142"/>
      <c r="DNH456" s="142"/>
      <c r="DNI456" s="142"/>
      <c r="DNJ456" s="142"/>
      <c r="DNK456" s="142"/>
      <c r="DNL456" s="142"/>
      <c r="DNM456" s="142"/>
      <c r="DNN456" s="142"/>
      <c r="DNO456" s="142"/>
      <c r="DNP456" s="142"/>
      <c r="DNQ456" s="142"/>
      <c r="DNR456" s="142"/>
      <c r="DNS456" s="142"/>
      <c r="DNT456" s="142"/>
      <c r="DNU456" s="142"/>
      <c r="DNV456" s="142"/>
      <c r="DNW456" s="142"/>
      <c r="DNX456" s="142"/>
      <c r="DNY456" s="142"/>
      <c r="DNZ456" s="142"/>
      <c r="DOA456" s="142"/>
      <c r="DOB456" s="142"/>
      <c r="DOC456" s="142"/>
      <c r="DOD456" s="142"/>
      <c r="DOE456" s="142"/>
      <c r="DOF456" s="142"/>
      <c r="DOG456" s="142"/>
      <c r="DOH456" s="142"/>
      <c r="DOI456" s="142"/>
      <c r="DOJ456" s="142"/>
      <c r="DOK456" s="142"/>
      <c r="DOL456" s="142"/>
      <c r="DOM456" s="142"/>
      <c r="DON456" s="142"/>
      <c r="DOO456" s="142"/>
      <c r="DOP456" s="142"/>
      <c r="DOQ456" s="142"/>
      <c r="DOR456" s="142"/>
      <c r="DOS456" s="142"/>
      <c r="DOT456" s="142"/>
      <c r="DOU456" s="142"/>
      <c r="DOV456" s="142"/>
      <c r="DOW456" s="142"/>
      <c r="DOX456" s="142"/>
      <c r="DOY456" s="142"/>
      <c r="DOZ456" s="142"/>
      <c r="DPA456" s="142"/>
      <c r="DPB456" s="142"/>
      <c r="DPC456" s="142"/>
      <c r="DPD456" s="142"/>
      <c r="DPE456" s="142"/>
      <c r="DPF456" s="142"/>
      <c r="DPG456" s="142"/>
      <c r="DPH456" s="142"/>
      <c r="DPI456" s="142"/>
      <c r="DPJ456" s="142"/>
      <c r="DPK456" s="142"/>
      <c r="DPL456" s="142"/>
      <c r="DPM456" s="142"/>
      <c r="DPN456" s="142"/>
      <c r="DPO456" s="142"/>
      <c r="DPP456" s="142"/>
      <c r="DPQ456" s="142"/>
      <c r="DPR456" s="142"/>
      <c r="DPS456" s="142"/>
      <c r="DPT456" s="142"/>
      <c r="DPU456" s="142"/>
      <c r="DPV456" s="142"/>
      <c r="DPW456" s="142"/>
      <c r="DPX456" s="142"/>
      <c r="DPY456" s="142"/>
      <c r="DPZ456" s="142"/>
      <c r="DQA456" s="142"/>
      <c r="DQB456" s="142"/>
      <c r="DQC456" s="142"/>
      <c r="DQD456" s="142"/>
      <c r="DQE456" s="142"/>
      <c r="DQF456" s="142"/>
      <c r="DQG456" s="142"/>
      <c r="DQH456" s="142"/>
      <c r="DQI456" s="142"/>
      <c r="DQJ456" s="142"/>
      <c r="DQK456" s="142"/>
      <c r="DQL456" s="142"/>
      <c r="DQM456" s="142"/>
      <c r="DQN456" s="142"/>
      <c r="DQO456" s="142"/>
      <c r="DQP456" s="142"/>
      <c r="DQQ456" s="142"/>
      <c r="DQR456" s="142"/>
      <c r="DQS456" s="142"/>
      <c r="DQT456" s="142"/>
      <c r="DQU456" s="142"/>
      <c r="DQV456" s="142"/>
      <c r="DQW456" s="142"/>
      <c r="DQX456" s="142"/>
      <c r="DQY456" s="142"/>
      <c r="DQZ456" s="142"/>
      <c r="DRA456" s="142"/>
      <c r="DRB456" s="142"/>
      <c r="DRC456" s="142"/>
      <c r="DRD456" s="142"/>
      <c r="DRE456" s="142"/>
      <c r="DRF456" s="142"/>
      <c r="DRG456" s="142"/>
      <c r="DRH456" s="142"/>
      <c r="DRI456" s="142"/>
      <c r="DRJ456" s="142"/>
      <c r="DRK456" s="142"/>
      <c r="DRL456" s="142"/>
      <c r="DRM456" s="142"/>
      <c r="DRN456" s="142"/>
      <c r="DRO456" s="142"/>
      <c r="DRP456" s="142"/>
      <c r="DRQ456" s="142"/>
      <c r="DRR456" s="142"/>
      <c r="DRS456" s="142"/>
      <c r="DRT456" s="142"/>
      <c r="DRU456" s="142"/>
      <c r="DRV456" s="142"/>
      <c r="DRW456" s="142"/>
      <c r="DRX456" s="142"/>
      <c r="DRY456" s="142"/>
      <c r="DRZ456" s="142"/>
      <c r="DSA456" s="142"/>
      <c r="DSB456" s="142"/>
      <c r="DSC456" s="142"/>
      <c r="DSD456" s="142"/>
      <c r="DSE456" s="142"/>
      <c r="DSF456" s="142"/>
      <c r="DSG456" s="142"/>
      <c r="DSH456" s="142"/>
      <c r="DSI456" s="142"/>
      <c r="DSJ456" s="142"/>
      <c r="DSK456" s="142"/>
      <c r="DSL456" s="142"/>
      <c r="DSM456" s="142"/>
      <c r="DSN456" s="142"/>
      <c r="DSO456" s="142"/>
      <c r="DSP456" s="142"/>
      <c r="DSQ456" s="142"/>
      <c r="DSR456" s="142"/>
      <c r="DSS456" s="142"/>
      <c r="DST456" s="142"/>
      <c r="DSU456" s="142"/>
      <c r="DSV456" s="142"/>
      <c r="DSW456" s="142"/>
      <c r="DSX456" s="142"/>
      <c r="DSY456" s="142"/>
      <c r="DSZ456" s="142"/>
      <c r="DTA456" s="142"/>
      <c r="DTB456" s="142"/>
      <c r="DTC456" s="142"/>
      <c r="DTD456" s="142"/>
      <c r="DTE456" s="142"/>
      <c r="DTF456" s="142"/>
      <c r="DTG456" s="142"/>
      <c r="DTH456" s="142"/>
      <c r="DTI456" s="142"/>
      <c r="DTJ456" s="142"/>
      <c r="DTK456" s="142"/>
      <c r="DTL456" s="142"/>
      <c r="DTM456" s="142"/>
      <c r="DTN456" s="142"/>
      <c r="DTO456" s="142"/>
      <c r="DTP456" s="142"/>
      <c r="DTQ456" s="142"/>
      <c r="DTR456" s="142"/>
      <c r="DTS456" s="142"/>
      <c r="DTT456" s="142"/>
      <c r="DTU456" s="142"/>
      <c r="DTV456" s="142"/>
      <c r="DTW456" s="142"/>
      <c r="DTX456" s="142"/>
      <c r="DTY456" s="142"/>
      <c r="DTZ456" s="142"/>
      <c r="DUA456" s="142"/>
      <c r="DUB456" s="142"/>
      <c r="DUC456" s="142"/>
      <c r="DUD456" s="142"/>
      <c r="DUE456" s="142"/>
      <c r="DUF456" s="142"/>
      <c r="DUG456" s="142"/>
      <c r="DUH456" s="142"/>
      <c r="DUI456" s="142"/>
      <c r="DUJ456" s="142"/>
      <c r="DUK456" s="142"/>
      <c r="DUL456" s="142"/>
      <c r="DUM456" s="142"/>
      <c r="DUN456" s="142"/>
      <c r="DUO456" s="142"/>
      <c r="DUP456" s="142"/>
      <c r="DUQ456" s="142"/>
      <c r="DUR456" s="142"/>
      <c r="DUS456" s="142"/>
      <c r="DUT456" s="142"/>
      <c r="DUU456" s="142"/>
      <c r="DUV456" s="142"/>
      <c r="DUW456" s="142"/>
      <c r="DUX456" s="142"/>
      <c r="DUY456" s="142"/>
      <c r="DUZ456" s="142"/>
      <c r="DVA456" s="142"/>
      <c r="DVB456" s="142"/>
      <c r="DVC456" s="142"/>
      <c r="DVD456" s="142"/>
      <c r="DVE456" s="142"/>
      <c r="DVF456" s="142"/>
      <c r="DVG456" s="142"/>
      <c r="DVH456" s="142"/>
      <c r="DVI456" s="142"/>
      <c r="DVJ456" s="142"/>
      <c r="DVK456" s="142"/>
      <c r="DVL456" s="142"/>
      <c r="DVM456" s="142"/>
      <c r="DVN456" s="142"/>
      <c r="DVO456" s="142"/>
      <c r="DVP456" s="142"/>
      <c r="DVQ456" s="142"/>
      <c r="DVR456" s="142"/>
      <c r="DVS456" s="142"/>
      <c r="DVT456" s="142"/>
      <c r="DVU456" s="142"/>
      <c r="DVV456" s="142"/>
      <c r="DVW456" s="142"/>
      <c r="DVX456" s="142"/>
      <c r="DVY456" s="142"/>
      <c r="DVZ456" s="142"/>
      <c r="DWA456" s="142"/>
      <c r="DWB456" s="142"/>
      <c r="DWC456" s="142"/>
      <c r="DWD456" s="142"/>
      <c r="DWE456" s="142"/>
      <c r="DWF456" s="142"/>
      <c r="DWG456" s="142"/>
      <c r="DWH456" s="142"/>
      <c r="DWI456" s="142"/>
      <c r="DWJ456" s="142"/>
      <c r="DWK456" s="142"/>
      <c r="DWL456" s="142"/>
      <c r="DWM456" s="142"/>
      <c r="DWN456" s="142"/>
      <c r="DWO456" s="142"/>
      <c r="DWP456" s="142"/>
      <c r="DWQ456" s="142"/>
      <c r="DWR456" s="142"/>
      <c r="DWS456" s="142"/>
      <c r="DWT456" s="142"/>
      <c r="DWU456" s="142"/>
      <c r="DWV456" s="142"/>
      <c r="DWW456" s="142"/>
      <c r="DWX456" s="142"/>
      <c r="DWY456" s="142"/>
      <c r="DWZ456" s="142"/>
      <c r="DXA456" s="142"/>
      <c r="DXB456" s="142"/>
      <c r="DXC456" s="142"/>
      <c r="DXD456" s="142"/>
      <c r="DXE456" s="142"/>
      <c r="DXF456" s="142"/>
      <c r="DXG456" s="142"/>
      <c r="DXH456" s="142"/>
      <c r="DXI456" s="142"/>
      <c r="DXJ456" s="142"/>
      <c r="DXK456" s="142"/>
      <c r="DXL456" s="142"/>
      <c r="DXM456" s="142"/>
      <c r="DXN456" s="142"/>
      <c r="DXO456" s="142"/>
      <c r="DXP456" s="142"/>
      <c r="DXQ456" s="142"/>
      <c r="DXR456" s="142"/>
      <c r="DXS456" s="142"/>
      <c r="DXT456" s="142"/>
      <c r="DXU456" s="142"/>
      <c r="DXV456" s="142"/>
      <c r="DXW456" s="142"/>
      <c r="DXX456" s="142"/>
      <c r="DXY456" s="142"/>
      <c r="DXZ456" s="142"/>
      <c r="DYA456" s="142"/>
      <c r="DYB456" s="142"/>
      <c r="DYC456" s="142"/>
      <c r="DYD456" s="142"/>
      <c r="DYE456" s="142"/>
      <c r="DYF456" s="142"/>
      <c r="DYG456" s="142"/>
      <c r="DYH456" s="142"/>
      <c r="DYI456" s="142"/>
      <c r="DYJ456" s="142"/>
      <c r="DYK456" s="142"/>
      <c r="DYL456" s="142"/>
      <c r="DYM456" s="142"/>
      <c r="DYN456" s="142"/>
      <c r="DYO456" s="142"/>
      <c r="DYP456" s="142"/>
      <c r="DYQ456" s="142"/>
      <c r="DYR456" s="142"/>
      <c r="DYS456" s="142"/>
      <c r="DYT456" s="142"/>
      <c r="DYU456" s="142"/>
      <c r="DYV456" s="142"/>
      <c r="DYW456" s="142"/>
      <c r="DYX456" s="142"/>
      <c r="DYY456" s="142"/>
      <c r="DYZ456" s="142"/>
      <c r="DZA456" s="142"/>
      <c r="DZB456" s="142"/>
      <c r="DZC456" s="142"/>
      <c r="DZD456" s="142"/>
      <c r="DZE456" s="142"/>
      <c r="DZF456" s="142"/>
      <c r="DZG456" s="142"/>
      <c r="DZH456" s="142"/>
      <c r="DZI456" s="142"/>
      <c r="DZJ456" s="142"/>
      <c r="DZK456" s="142"/>
      <c r="DZL456" s="142"/>
      <c r="DZM456" s="142"/>
      <c r="DZN456" s="142"/>
      <c r="DZO456" s="142"/>
      <c r="DZP456" s="142"/>
      <c r="DZQ456" s="142"/>
      <c r="DZR456" s="142"/>
      <c r="DZS456" s="142"/>
      <c r="DZT456" s="142"/>
      <c r="DZU456" s="142"/>
      <c r="DZV456" s="142"/>
      <c r="DZW456" s="142"/>
      <c r="DZX456" s="142"/>
      <c r="DZY456" s="142"/>
      <c r="DZZ456" s="142"/>
      <c r="EAA456" s="142"/>
      <c r="EAB456" s="142"/>
      <c r="EAC456" s="142"/>
      <c r="EAD456" s="142"/>
      <c r="EAE456" s="142"/>
      <c r="EAF456" s="142"/>
      <c r="EAG456" s="142"/>
      <c r="EAH456" s="142"/>
      <c r="EAI456" s="142"/>
      <c r="EAJ456" s="142"/>
      <c r="EAK456" s="142"/>
      <c r="EAL456" s="142"/>
      <c r="EAM456" s="142"/>
      <c r="EAN456" s="142"/>
      <c r="EAO456" s="142"/>
      <c r="EAP456" s="142"/>
      <c r="EAQ456" s="142"/>
      <c r="EAR456" s="142"/>
      <c r="EAS456" s="142"/>
      <c r="EAT456" s="142"/>
      <c r="EAU456" s="142"/>
      <c r="EAV456" s="142"/>
      <c r="EAW456" s="142"/>
      <c r="EAX456" s="142"/>
      <c r="EAY456" s="142"/>
      <c r="EAZ456" s="142"/>
      <c r="EBA456" s="142"/>
      <c r="EBB456" s="142"/>
      <c r="EBC456" s="142"/>
      <c r="EBD456" s="142"/>
      <c r="EBE456" s="142"/>
      <c r="EBF456" s="142"/>
      <c r="EBG456" s="142"/>
      <c r="EBH456" s="142"/>
      <c r="EBI456" s="142"/>
      <c r="EBJ456" s="142"/>
      <c r="EBK456" s="142"/>
      <c r="EBL456" s="142"/>
      <c r="EBM456" s="142"/>
      <c r="EBN456" s="142"/>
      <c r="EBO456" s="142"/>
      <c r="EBP456" s="142"/>
      <c r="EBQ456" s="142"/>
      <c r="EBR456" s="142"/>
      <c r="EBS456" s="142"/>
      <c r="EBT456" s="142"/>
      <c r="EBU456" s="142"/>
      <c r="EBV456" s="142"/>
      <c r="EBW456" s="142"/>
      <c r="EBX456" s="142"/>
      <c r="EBY456" s="142"/>
      <c r="EBZ456" s="142"/>
      <c r="ECA456" s="142"/>
      <c r="ECB456" s="142"/>
      <c r="ECC456" s="142"/>
      <c r="ECD456" s="142"/>
      <c r="ECE456" s="142"/>
      <c r="ECF456" s="142"/>
      <c r="ECG456" s="142"/>
      <c r="ECH456" s="142"/>
      <c r="ECI456" s="142"/>
      <c r="ECJ456" s="142"/>
      <c r="ECK456" s="142"/>
      <c r="ECL456" s="142"/>
      <c r="ECM456" s="142"/>
      <c r="ECN456" s="142"/>
      <c r="ECO456" s="142"/>
      <c r="ECP456" s="142"/>
      <c r="ECQ456" s="142"/>
      <c r="ECR456" s="142"/>
      <c r="ECS456" s="142"/>
      <c r="ECT456" s="142"/>
      <c r="ECU456" s="142"/>
      <c r="ECV456" s="142"/>
      <c r="ECW456" s="142"/>
      <c r="ECX456" s="142"/>
      <c r="ECY456" s="142"/>
      <c r="ECZ456" s="142"/>
      <c r="EDA456" s="142"/>
      <c r="EDB456" s="142"/>
      <c r="EDC456" s="142"/>
      <c r="EDD456" s="142"/>
      <c r="EDE456" s="142"/>
      <c r="EDF456" s="142"/>
      <c r="EDG456" s="142"/>
      <c r="EDH456" s="142"/>
      <c r="EDI456" s="142"/>
      <c r="EDJ456" s="142"/>
      <c r="EDK456" s="142"/>
      <c r="EDL456" s="142"/>
      <c r="EDM456" s="142"/>
      <c r="EDN456" s="142"/>
      <c r="EDO456" s="142"/>
      <c r="EDP456" s="142"/>
      <c r="EDQ456" s="142"/>
      <c r="EDR456" s="142"/>
      <c r="EDS456" s="142"/>
      <c r="EDT456" s="142"/>
      <c r="EDU456" s="142"/>
      <c r="EDV456" s="142"/>
      <c r="EDW456" s="142"/>
      <c r="EDX456" s="142"/>
      <c r="EDY456" s="142"/>
      <c r="EDZ456" s="142"/>
      <c r="EEA456" s="142"/>
      <c r="EEB456" s="142"/>
      <c r="EEC456" s="142"/>
      <c r="EED456" s="142"/>
      <c r="EEE456" s="142"/>
      <c r="EEF456" s="142"/>
      <c r="EEG456" s="142"/>
      <c r="EEH456" s="142"/>
      <c r="EEI456" s="142"/>
      <c r="EEJ456" s="142"/>
      <c r="EEK456" s="142"/>
      <c r="EEL456" s="142"/>
      <c r="EEM456" s="142"/>
      <c r="EEN456" s="142"/>
      <c r="EEO456" s="142"/>
      <c r="EEP456" s="142"/>
      <c r="EEQ456" s="142"/>
      <c r="EER456" s="142"/>
      <c r="EES456" s="142"/>
      <c r="EET456" s="142"/>
      <c r="EEU456" s="142"/>
      <c r="EEV456" s="142"/>
      <c r="EEW456" s="142"/>
      <c r="EEX456" s="142"/>
      <c r="EEY456" s="142"/>
      <c r="EEZ456" s="142"/>
      <c r="EFA456" s="142"/>
      <c r="EFB456" s="142"/>
      <c r="EFC456" s="142"/>
      <c r="EFD456" s="142"/>
      <c r="EFE456" s="142"/>
      <c r="EFF456" s="142"/>
      <c r="EFG456" s="142"/>
      <c r="EFH456" s="142"/>
      <c r="EFI456" s="142"/>
      <c r="EFJ456" s="142"/>
      <c r="EFK456" s="142"/>
      <c r="EFL456" s="142"/>
      <c r="EFM456" s="142"/>
      <c r="EFN456" s="142"/>
      <c r="EFO456" s="142"/>
      <c r="EFP456" s="142"/>
      <c r="EFQ456" s="142"/>
      <c r="EFR456" s="142"/>
      <c r="EFS456" s="142"/>
      <c r="EFT456" s="142"/>
      <c r="EFU456" s="142"/>
      <c r="EFV456" s="142"/>
      <c r="EFW456" s="142"/>
      <c r="EFX456" s="142"/>
      <c r="EFY456" s="142"/>
      <c r="EFZ456" s="142"/>
      <c r="EGA456" s="142"/>
      <c r="EGB456" s="142"/>
      <c r="EGC456" s="142"/>
      <c r="EGD456" s="142"/>
      <c r="EGE456" s="142"/>
      <c r="EGF456" s="142"/>
      <c r="EGG456" s="142"/>
      <c r="EGH456" s="142"/>
      <c r="EGI456" s="142"/>
      <c r="EGJ456" s="142"/>
      <c r="EGK456" s="142"/>
      <c r="EGL456" s="142"/>
      <c r="EGM456" s="142"/>
      <c r="EGN456" s="142"/>
      <c r="EGO456" s="142"/>
      <c r="EGP456" s="142"/>
      <c r="EGQ456" s="142"/>
      <c r="EGR456" s="142"/>
      <c r="EGS456" s="142"/>
      <c r="EGT456" s="142"/>
      <c r="EGU456" s="142"/>
      <c r="EGV456" s="142"/>
      <c r="EGW456" s="142"/>
      <c r="EGX456" s="142"/>
      <c r="EGY456" s="142"/>
      <c r="EGZ456" s="142"/>
      <c r="EHA456" s="142"/>
      <c r="EHB456" s="142"/>
      <c r="EHC456" s="142"/>
      <c r="EHD456" s="142"/>
      <c r="EHE456" s="142"/>
      <c r="EHF456" s="142"/>
      <c r="EHG456" s="142"/>
      <c r="EHH456" s="142"/>
      <c r="EHI456" s="142"/>
      <c r="EHJ456" s="142"/>
      <c r="EHK456" s="142"/>
      <c r="EHL456" s="142"/>
      <c r="EHM456" s="142"/>
      <c r="EHN456" s="142"/>
      <c r="EHO456" s="142"/>
      <c r="EHP456" s="142"/>
      <c r="EHQ456" s="142"/>
      <c r="EHR456" s="142"/>
      <c r="EHS456" s="142"/>
      <c r="EHT456" s="142"/>
      <c r="EHU456" s="142"/>
      <c r="EHV456" s="142"/>
      <c r="EHW456" s="142"/>
      <c r="EHX456" s="142"/>
      <c r="EHY456" s="142"/>
      <c r="EHZ456" s="142"/>
      <c r="EIA456" s="142"/>
      <c r="EIB456" s="142"/>
      <c r="EIC456" s="142"/>
      <c r="EID456" s="142"/>
      <c r="EIE456" s="142"/>
      <c r="EIF456" s="142"/>
      <c r="EIG456" s="142"/>
      <c r="EIH456" s="142"/>
      <c r="EII456" s="142"/>
      <c r="EIJ456" s="142"/>
      <c r="EIK456" s="142"/>
      <c r="EIL456" s="142"/>
      <c r="EIM456" s="142"/>
      <c r="EIN456" s="142"/>
      <c r="EIO456" s="142"/>
      <c r="EIP456" s="142"/>
      <c r="EIQ456" s="142"/>
      <c r="EIR456" s="142"/>
      <c r="EIS456" s="142"/>
      <c r="EIT456" s="142"/>
      <c r="EIU456" s="142"/>
      <c r="EIV456" s="142"/>
      <c r="EIW456" s="142"/>
      <c r="EIX456" s="142"/>
      <c r="EIY456" s="142"/>
      <c r="EIZ456" s="142"/>
      <c r="EJA456" s="142"/>
      <c r="EJB456" s="142"/>
      <c r="EJC456" s="142"/>
      <c r="EJD456" s="142"/>
      <c r="EJE456" s="142"/>
      <c r="EJF456" s="142"/>
      <c r="EJG456" s="142"/>
      <c r="EJH456" s="142"/>
      <c r="EJI456" s="142"/>
      <c r="EJJ456" s="142"/>
      <c r="EJK456" s="142"/>
      <c r="EJL456" s="142"/>
      <c r="EJM456" s="142"/>
      <c r="EJN456" s="142"/>
      <c r="EJO456" s="142"/>
      <c r="EJP456" s="142"/>
      <c r="EJQ456" s="142"/>
      <c r="EJR456" s="142"/>
      <c r="EJS456" s="142"/>
      <c r="EJT456" s="142"/>
      <c r="EJU456" s="142"/>
      <c r="EJV456" s="142"/>
      <c r="EJW456" s="142"/>
      <c r="EJX456" s="142"/>
      <c r="EJY456" s="142"/>
      <c r="EJZ456" s="142"/>
      <c r="EKA456" s="142"/>
      <c r="EKB456" s="142"/>
      <c r="EKC456" s="142"/>
      <c r="EKD456" s="142"/>
      <c r="EKE456" s="142"/>
      <c r="EKF456" s="142"/>
      <c r="EKG456" s="142"/>
      <c r="EKH456" s="142"/>
      <c r="EKI456" s="142"/>
      <c r="EKJ456" s="142"/>
      <c r="EKK456" s="142"/>
      <c r="EKL456" s="142"/>
      <c r="EKM456" s="142"/>
      <c r="EKN456" s="142"/>
      <c r="EKO456" s="142"/>
      <c r="EKP456" s="142"/>
      <c r="EKQ456" s="142"/>
      <c r="EKR456" s="142"/>
      <c r="EKS456" s="142"/>
      <c r="EKT456" s="142"/>
      <c r="EKU456" s="142"/>
      <c r="EKV456" s="142"/>
      <c r="EKW456" s="142"/>
      <c r="EKX456" s="142"/>
      <c r="EKY456" s="142"/>
      <c r="EKZ456" s="142"/>
      <c r="ELA456" s="142"/>
      <c r="ELB456" s="142"/>
      <c r="ELC456" s="142"/>
      <c r="ELD456" s="142"/>
      <c r="ELE456" s="142"/>
      <c r="ELF456" s="142"/>
      <c r="ELG456" s="142"/>
      <c r="ELH456" s="142"/>
      <c r="ELI456" s="142"/>
      <c r="ELJ456" s="142"/>
      <c r="ELK456" s="142"/>
      <c r="ELL456" s="142"/>
      <c r="ELM456" s="142"/>
      <c r="ELN456" s="142"/>
      <c r="ELO456" s="142"/>
      <c r="ELP456" s="142"/>
      <c r="ELQ456" s="142"/>
      <c r="ELR456" s="142"/>
      <c r="ELS456" s="142"/>
      <c r="ELT456" s="142"/>
      <c r="ELU456" s="142"/>
      <c r="ELV456" s="142"/>
      <c r="ELW456" s="142"/>
      <c r="ELX456" s="142"/>
      <c r="ELY456" s="142"/>
      <c r="ELZ456" s="142"/>
      <c r="EMA456" s="142"/>
      <c r="EMB456" s="142"/>
      <c r="EMC456" s="142"/>
      <c r="EMD456" s="142"/>
      <c r="EME456" s="142"/>
      <c r="EMF456" s="142"/>
      <c r="EMG456" s="142"/>
      <c r="EMH456" s="142"/>
      <c r="EMI456" s="142"/>
      <c r="EMJ456" s="142"/>
      <c r="EMK456" s="142"/>
      <c r="EML456" s="142"/>
      <c r="EMM456" s="142"/>
      <c r="EMN456" s="142"/>
      <c r="EMO456" s="142"/>
      <c r="EMP456" s="142"/>
      <c r="EMQ456" s="142"/>
      <c r="EMR456" s="142"/>
      <c r="EMS456" s="142"/>
      <c r="EMT456" s="142"/>
      <c r="EMU456" s="142"/>
      <c r="EMV456" s="142"/>
      <c r="EMW456" s="142"/>
      <c r="EMX456" s="142"/>
      <c r="EMY456" s="142"/>
      <c r="EMZ456" s="142"/>
      <c r="ENA456" s="142"/>
      <c r="ENB456" s="142"/>
      <c r="ENC456" s="142"/>
      <c r="END456" s="142"/>
      <c r="ENE456" s="142"/>
      <c r="ENF456" s="142"/>
      <c r="ENG456" s="142"/>
      <c r="ENH456" s="142"/>
      <c r="ENI456" s="142"/>
      <c r="ENJ456" s="142"/>
      <c r="ENK456" s="142"/>
      <c r="ENL456" s="142"/>
      <c r="ENM456" s="142"/>
      <c r="ENN456" s="142"/>
      <c r="ENO456" s="142"/>
      <c r="ENP456" s="142"/>
      <c r="ENQ456" s="142"/>
      <c r="ENR456" s="142"/>
      <c r="ENS456" s="142"/>
      <c r="ENT456" s="142"/>
      <c r="ENU456" s="142"/>
      <c r="ENV456" s="142"/>
      <c r="ENW456" s="142"/>
      <c r="ENX456" s="142"/>
      <c r="ENY456" s="142"/>
      <c r="ENZ456" s="142"/>
      <c r="EOA456" s="142"/>
      <c r="EOB456" s="142"/>
      <c r="EOC456" s="142"/>
      <c r="EOD456" s="142"/>
      <c r="EOE456" s="142"/>
      <c r="EOF456" s="142"/>
      <c r="EOG456" s="142"/>
      <c r="EOH456" s="142"/>
      <c r="EOI456" s="142"/>
      <c r="EOJ456" s="142"/>
      <c r="EOK456" s="142"/>
      <c r="EOL456" s="142"/>
      <c r="EOM456" s="142"/>
      <c r="EON456" s="142"/>
      <c r="EOO456" s="142"/>
      <c r="EOP456" s="142"/>
      <c r="EOQ456" s="142"/>
      <c r="EOR456" s="142"/>
      <c r="EOS456" s="142"/>
      <c r="EOT456" s="142"/>
      <c r="EOU456" s="142"/>
      <c r="EOV456" s="142"/>
      <c r="EOW456" s="142"/>
      <c r="EOX456" s="142"/>
      <c r="EOY456" s="142"/>
      <c r="EOZ456" s="142"/>
      <c r="EPA456" s="142"/>
      <c r="EPB456" s="142"/>
      <c r="EPC456" s="142"/>
      <c r="EPD456" s="142"/>
      <c r="EPE456" s="142"/>
      <c r="EPF456" s="142"/>
      <c r="EPG456" s="142"/>
      <c r="EPH456" s="142"/>
      <c r="EPI456" s="142"/>
      <c r="EPJ456" s="142"/>
      <c r="EPK456" s="142"/>
      <c r="EPL456" s="142"/>
      <c r="EPM456" s="142"/>
      <c r="EPN456" s="142"/>
      <c r="EPO456" s="142"/>
      <c r="EPP456" s="142"/>
      <c r="EPQ456" s="142"/>
      <c r="EPR456" s="142"/>
      <c r="EPS456" s="142"/>
      <c r="EPT456" s="142"/>
      <c r="EPU456" s="142"/>
      <c r="EPV456" s="142"/>
      <c r="EPW456" s="142"/>
      <c r="EPX456" s="142"/>
      <c r="EPY456" s="142"/>
      <c r="EPZ456" s="142"/>
      <c r="EQA456" s="142"/>
      <c r="EQB456" s="142"/>
      <c r="EQC456" s="142"/>
      <c r="EQD456" s="142"/>
      <c r="EQE456" s="142"/>
      <c r="EQF456" s="142"/>
      <c r="EQG456" s="142"/>
      <c r="EQH456" s="142"/>
      <c r="EQI456" s="142"/>
      <c r="EQJ456" s="142"/>
      <c r="EQK456" s="142"/>
      <c r="EQL456" s="142"/>
      <c r="EQM456" s="142"/>
      <c r="EQN456" s="142"/>
      <c r="EQO456" s="142"/>
      <c r="EQP456" s="142"/>
      <c r="EQQ456" s="142"/>
      <c r="EQR456" s="142"/>
      <c r="EQS456" s="142"/>
      <c r="EQT456" s="142"/>
      <c r="EQU456" s="142"/>
      <c r="EQV456" s="142"/>
      <c r="EQW456" s="142"/>
      <c r="EQX456" s="142"/>
      <c r="EQY456" s="142"/>
      <c r="EQZ456" s="142"/>
      <c r="ERA456" s="142"/>
      <c r="ERB456" s="142"/>
      <c r="ERC456" s="142"/>
      <c r="ERD456" s="142"/>
      <c r="ERE456" s="142"/>
      <c r="ERF456" s="142"/>
      <c r="ERG456" s="142"/>
      <c r="ERH456" s="142"/>
      <c r="ERI456" s="142"/>
      <c r="ERJ456" s="142"/>
      <c r="ERK456" s="142"/>
      <c r="ERL456" s="142"/>
      <c r="ERM456" s="142"/>
      <c r="ERN456" s="142"/>
      <c r="ERO456" s="142"/>
      <c r="ERP456" s="142"/>
      <c r="ERQ456" s="142"/>
      <c r="ERR456" s="142"/>
      <c r="ERS456" s="142"/>
      <c r="ERT456" s="142"/>
      <c r="ERU456" s="142"/>
      <c r="ERV456" s="142"/>
      <c r="ERW456" s="142"/>
      <c r="ERX456" s="142"/>
      <c r="ERY456" s="142"/>
      <c r="ERZ456" s="142"/>
      <c r="ESA456" s="142"/>
      <c r="ESB456" s="142"/>
      <c r="ESC456" s="142"/>
      <c r="ESD456" s="142"/>
      <c r="ESE456" s="142"/>
      <c r="ESF456" s="142"/>
      <c r="ESG456" s="142"/>
      <c r="ESH456" s="142"/>
      <c r="ESI456" s="142"/>
      <c r="ESJ456" s="142"/>
      <c r="ESK456" s="142"/>
      <c r="ESL456" s="142"/>
      <c r="ESM456" s="142"/>
      <c r="ESN456" s="142"/>
      <c r="ESO456" s="142"/>
      <c r="ESP456" s="142"/>
      <c r="ESQ456" s="142"/>
      <c r="ESR456" s="142"/>
      <c r="ESS456" s="142"/>
      <c r="EST456" s="142"/>
      <c r="ESU456" s="142"/>
      <c r="ESV456" s="142"/>
      <c r="ESW456" s="142"/>
      <c r="ESX456" s="142"/>
      <c r="ESY456" s="142"/>
      <c r="ESZ456" s="142"/>
      <c r="ETA456" s="142"/>
      <c r="ETB456" s="142"/>
      <c r="ETC456" s="142"/>
      <c r="ETD456" s="142"/>
      <c r="ETE456" s="142"/>
      <c r="ETF456" s="142"/>
      <c r="ETG456" s="142"/>
      <c r="ETH456" s="142"/>
      <c r="ETI456" s="142"/>
      <c r="ETJ456" s="142"/>
      <c r="ETK456" s="142"/>
      <c r="ETL456" s="142"/>
      <c r="ETM456" s="142"/>
      <c r="ETN456" s="142"/>
      <c r="ETO456" s="142"/>
      <c r="ETP456" s="142"/>
      <c r="ETQ456" s="142"/>
      <c r="ETR456" s="142"/>
      <c r="ETS456" s="142"/>
      <c r="ETT456" s="142"/>
      <c r="ETU456" s="142"/>
      <c r="ETV456" s="142"/>
      <c r="ETW456" s="142"/>
      <c r="ETX456" s="142"/>
      <c r="ETY456" s="142"/>
      <c r="ETZ456" s="142"/>
      <c r="EUA456" s="142"/>
      <c r="EUB456" s="142"/>
      <c r="EUC456" s="142"/>
      <c r="EUD456" s="142"/>
      <c r="EUE456" s="142"/>
      <c r="EUF456" s="142"/>
      <c r="EUG456" s="142"/>
      <c r="EUH456" s="142"/>
      <c r="EUI456" s="142"/>
      <c r="EUJ456" s="142"/>
      <c r="EUK456" s="142"/>
      <c r="EUL456" s="142"/>
      <c r="EUM456" s="142"/>
      <c r="EUN456" s="142"/>
      <c r="EUO456" s="142"/>
      <c r="EUP456" s="142"/>
      <c r="EUQ456" s="142"/>
      <c r="EUR456" s="142"/>
      <c r="EUS456" s="142"/>
      <c r="EUT456" s="142"/>
      <c r="EUU456" s="142"/>
      <c r="EUV456" s="142"/>
      <c r="EUW456" s="142"/>
      <c r="EUX456" s="142"/>
      <c r="EUY456" s="142"/>
      <c r="EUZ456" s="142"/>
      <c r="EVA456" s="142"/>
      <c r="EVB456" s="142"/>
      <c r="EVC456" s="142"/>
      <c r="EVD456" s="142"/>
      <c r="EVE456" s="142"/>
      <c r="EVF456" s="142"/>
      <c r="EVG456" s="142"/>
      <c r="EVH456" s="142"/>
      <c r="EVI456" s="142"/>
      <c r="EVJ456" s="142"/>
      <c r="EVK456" s="142"/>
      <c r="EVL456" s="142"/>
      <c r="EVM456" s="142"/>
      <c r="EVN456" s="142"/>
      <c r="EVO456" s="142"/>
      <c r="EVP456" s="142"/>
      <c r="EVQ456" s="142"/>
      <c r="EVR456" s="142"/>
      <c r="EVS456" s="142"/>
      <c r="EVT456" s="142"/>
      <c r="EVU456" s="142"/>
      <c r="EVV456" s="142"/>
      <c r="EVW456" s="142"/>
      <c r="EVX456" s="142"/>
      <c r="EVY456" s="142"/>
      <c r="EVZ456" s="142"/>
      <c r="EWA456" s="142"/>
      <c r="EWB456" s="142"/>
      <c r="EWC456" s="142"/>
      <c r="EWD456" s="142"/>
      <c r="EWE456" s="142"/>
      <c r="EWF456" s="142"/>
      <c r="EWG456" s="142"/>
      <c r="EWH456" s="142"/>
      <c r="EWI456" s="142"/>
      <c r="EWJ456" s="142"/>
      <c r="EWK456" s="142"/>
      <c r="EWL456" s="142"/>
      <c r="EWM456" s="142"/>
      <c r="EWN456" s="142"/>
      <c r="EWO456" s="142"/>
      <c r="EWP456" s="142"/>
      <c r="EWQ456" s="142"/>
      <c r="EWR456" s="142"/>
      <c r="EWS456" s="142"/>
      <c r="EWT456" s="142"/>
      <c r="EWU456" s="142"/>
      <c r="EWV456" s="142"/>
      <c r="EWW456" s="142"/>
      <c r="EWX456" s="142"/>
      <c r="EWY456" s="142"/>
      <c r="EWZ456" s="142"/>
      <c r="EXA456" s="142"/>
      <c r="EXB456" s="142"/>
      <c r="EXC456" s="142"/>
      <c r="EXD456" s="142"/>
      <c r="EXE456" s="142"/>
      <c r="EXF456" s="142"/>
      <c r="EXG456" s="142"/>
      <c r="EXH456" s="142"/>
      <c r="EXI456" s="142"/>
      <c r="EXJ456" s="142"/>
      <c r="EXK456" s="142"/>
      <c r="EXL456" s="142"/>
      <c r="EXM456" s="142"/>
      <c r="EXN456" s="142"/>
      <c r="EXO456" s="142"/>
      <c r="EXP456" s="142"/>
      <c r="EXQ456" s="142"/>
      <c r="EXR456" s="142"/>
      <c r="EXS456" s="142"/>
      <c r="EXT456" s="142"/>
      <c r="EXU456" s="142"/>
      <c r="EXV456" s="142"/>
      <c r="EXW456" s="142"/>
      <c r="EXX456" s="142"/>
      <c r="EXY456" s="142"/>
      <c r="EXZ456" s="142"/>
      <c r="EYA456" s="142"/>
      <c r="EYB456" s="142"/>
      <c r="EYC456" s="142"/>
      <c r="EYD456" s="142"/>
      <c r="EYE456" s="142"/>
      <c r="EYF456" s="142"/>
      <c r="EYG456" s="142"/>
      <c r="EYH456" s="142"/>
      <c r="EYI456" s="142"/>
      <c r="EYJ456" s="142"/>
      <c r="EYK456" s="142"/>
      <c r="EYL456" s="142"/>
      <c r="EYM456" s="142"/>
      <c r="EYN456" s="142"/>
      <c r="EYO456" s="142"/>
      <c r="EYP456" s="142"/>
      <c r="EYQ456" s="142"/>
      <c r="EYR456" s="142"/>
      <c r="EYS456" s="142"/>
      <c r="EYT456" s="142"/>
      <c r="EYU456" s="142"/>
      <c r="EYV456" s="142"/>
      <c r="EYW456" s="142"/>
      <c r="EYX456" s="142"/>
      <c r="EYY456" s="142"/>
      <c r="EYZ456" s="142"/>
      <c r="EZA456" s="142"/>
      <c r="EZB456" s="142"/>
      <c r="EZC456" s="142"/>
      <c r="EZD456" s="142"/>
      <c r="EZE456" s="142"/>
      <c r="EZF456" s="142"/>
      <c r="EZG456" s="142"/>
      <c r="EZH456" s="142"/>
      <c r="EZI456" s="142"/>
      <c r="EZJ456" s="142"/>
      <c r="EZK456" s="142"/>
      <c r="EZL456" s="142"/>
      <c r="EZM456" s="142"/>
      <c r="EZN456" s="142"/>
      <c r="EZO456" s="142"/>
      <c r="EZP456" s="142"/>
      <c r="EZQ456" s="142"/>
      <c r="EZR456" s="142"/>
      <c r="EZS456" s="142"/>
      <c r="EZT456" s="142"/>
      <c r="EZU456" s="142"/>
      <c r="EZV456" s="142"/>
      <c r="EZW456" s="142"/>
      <c r="EZX456" s="142"/>
      <c r="EZY456" s="142"/>
      <c r="EZZ456" s="142"/>
      <c r="FAA456" s="142"/>
      <c r="FAB456" s="142"/>
      <c r="FAC456" s="142"/>
      <c r="FAD456" s="142"/>
      <c r="FAE456" s="142"/>
      <c r="FAF456" s="142"/>
      <c r="FAG456" s="142"/>
      <c r="FAH456" s="142"/>
      <c r="FAI456" s="142"/>
      <c r="FAJ456" s="142"/>
      <c r="FAK456" s="142"/>
      <c r="FAL456" s="142"/>
      <c r="FAM456" s="142"/>
      <c r="FAN456" s="142"/>
      <c r="FAO456" s="142"/>
      <c r="FAP456" s="142"/>
      <c r="FAQ456" s="142"/>
      <c r="FAR456" s="142"/>
      <c r="FAS456" s="142"/>
      <c r="FAT456" s="142"/>
      <c r="FAU456" s="142"/>
      <c r="FAV456" s="142"/>
      <c r="FAW456" s="142"/>
      <c r="FAX456" s="142"/>
      <c r="FAY456" s="142"/>
      <c r="FAZ456" s="142"/>
      <c r="FBA456" s="142"/>
      <c r="FBB456" s="142"/>
      <c r="FBC456" s="142"/>
      <c r="FBD456" s="142"/>
      <c r="FBE456" s="142"/>
      <c r="FBF456" s="142"/>
      <c r="FBG456" s="142"/>
      <c r="FBH456" s="142"/>
      <c r="FBI456" s="142"/>
      <c r="FBJ456" s="142"/>
      <c r="FBK456" s="142"/>
      <c r="FBL456" s="142"/>
      <c r="FBM456" s="142"/>
      <c r="FBN456" s="142"/>
      <c r="FBO456" s="142"/>
      <c r="FBP456" s="142"/>
      <c r="FBQ456" s="142"/>
      <c r="FBR456" s="142"/>
      <c r="FBS456" s="142"/>
      <c r="FBT456" s="142"/>
      <c r="FBU456" s="142"/>
      <c r="FBV456" s="142"/>
      <c r="FBW456" s="142"/>
      <c r="FBX456" s="142"/>
      <c r="FBY456" s="142"/>
      <c r="FBZ456" s="142"/>
      <c r="FCA456" s="142"/>
      <c r="FCB456" s="142"/>
      <c r="FCC456" s="142"/>
      <c r="FCD456" s="142"/>
      <c r="FCE456" s="142"/>
      <c r="FCF456" s="142"/>
      <c r="FCG456" s="142"/>
      <c r="FCH456" s="142"/>
      <c r="FCI456" s="142"/>
      <c r="FCJ456" s="142"/>
      <c r="FCK456" s="142"/>
      <c r="FCL456" s="142"/>
      <c r="FCM456" s="142"/>
      <c r="FCN456" s="142"/>
      <c r="FCO456" s="142"/>
      <c r="FCP456" s="142"/>
      <c r="FCQ456" s="142"/>
      <c r="FCR456" s="142"/>
      <c r="FCS456" s="142"/>
      <c r="FCT456" s="142"/>
      <c r="FCU456" s="142"/>
      <c r="FCV456" s="142"/>
      <c r="FCW456" s="142"/>
      <c r="FCX456" s="142"/>
      <c r="FCY456" s="142"/>
      <c r="FCZ456" s="142"/>
      <c r="FDA456" s="142"/>
      <c r="FDB456" s="142"/>
      <c r="FDC456" s="142"/>
      <c r="FDD456" s="142"/>
      <c r="FDE456" s="142"/>
      <c r="FDF456" s="142"/>
      <c r="FDG456" s="142"/>
      <c r="FDH456" s="142"/>
      <c r="FDI456" s="142"/>
      <c r="FDJ456" s="142"/>
      <c r="FDK456" s="142"/>
      <c r="FDL456" s="142"/>
      <c r="FDM456" s="142"/>
      <c r="FDN456" s="142"/>
      <c r="FDO456" s="142"/>
      <c r="FDP456" s="142"/>
      <c r="FDQ456" s="142"/>
      <c r="FDR456" s="142"/>
      <c r="FDS456" s="142"/>
      <c r="FDT456" s="142"/>
      <c r="FDU456" s="142"/>
      <c r="FDV456" s="142"/>
      <c r="FDW456" s="142"/>
      <c r="FDX456" s="142"/>
      <c r="FDY456" s="142"/>
      <c r="FDZ456" s="142"/>
      <c r="FEA456" s="142"/>
      <c r="FEB456" s="142"/>
      <c r="FEC456" s="142"/>
      <c r="FED456" s="142"/>
      <c r="FEE456" s="142"/>
      <c r="FEF456" s="142"/>
      <c r="FEG456" s="142"/>
      <c r="FEH456" s="142"/>
      <c r="FEI456" s="142"/>
      <c r="FEJ456" s="142"/>
      <c r="FEK456" s="142"/>
      <c r="FEL456" s="142"/>
      <c r="FEM456" s="142"/>
      <c r="FEN456" s="142"/>
      <c r="FEO456" s="142"/>
      <c r="FEP456" s="142"/>
      <c r="FEQ456" s="142"/>
      <c r="FER456" s="142"/>
      <c r="FES456" s="142"/>
      <c r="FET456" s="142"/>
      <c r="FEU456" s="142"/>
      <c r="FEV456" s="142"/>
      <c r="FEW456" s="142"/>
      <c r="FEX456" s="142"/>
      <c r="FEY456" s="142"/>
      <c r="FEZ456" s="142"/>
      <c r="FFA456" s="142"/>
      <c r="FFB456" s="142"/>
      <c r="FFC456" s="142"/>
      <c r="FFD456" s="142"/>
      <c r="FFE456" s="142"/>
      <c r="FFF456" s="142"/>
      <c r="FFG456" s="142"/>
      <c r="FFH456" s="142"/>
      <c r="FFI456" s="142"/>
      <c r="FFJ456" s="142"/>
      <c r="FFK456" s="142"/>
      <c r="FFL456" s="142"/>
      <c r="FFM456" s="142"/>
      <c r="FFN456" s="142"/>
      <c r="FFO456" s="142"/>
      <c r="FFP456" s="142"/>
      <c r="FFQ456" s="142"/>
      <c r="FFR456" s="142"/>
      <c r="FFS456" s="142"/>
      <c r="FFT456" s="142"/>
      <c r="FFU456" s="142"/>
      <c r="FFV456" s="142"/>
      <c r="FFW456" s="142"/>
      <c r="FFX456" s="142"/>
      <c r="FFY456" s="142"/>
      <c r="FFZ456" s="142"/>
      <c r="FGA456" s="142"/>
      <c r="FGB456" s="142"/>
      <c r="FGC456" s="142"/>
      <c r="FGD456" s="142"/>
      <c r="FGE456" s="142"/>
      <c r="FGF456" s="142"/>
      <c r="FGG456" s="142"/>
      <c r="FGH456" s="142"/>
      <c r="FGI456" s="142"/>
      <c r="FGJ456" s="142"/>
      <c r="FGK456" s="142"/>
      <c r="FGL456" s="142"/>
      <c r="FGM456" s="142"/>
      <c r="FGN456" s="142"/>
      <c r="FGO456" s="142"/>
      <c r="FGP456" s="142"/>
      <c r="FGQ456" s="142"/>
      <c r="FGR456" s="142"/>
      <c r="FGS456" s="142"/>
      <c r="FGT456" s="142"/>
      <c r="FGU456" s="142"/>
      <c r="FGV456" s="142"/>
      <c r="FGW456" s="142"/>
      <c r="FGX456" s="142"/>
      <c r="FGY456" s="142"/>
      <c r="FGZ456" s="142"/>
      <c r="FHA456" s="142"/>
      <c r="FHB456" s="142"/>
      <c r="FHC456" s="142"/>
      <c r="FHD456" s="142"/>
      <c r="FHE456" s="142"/>
      <c r="FHF456" s="142"/>
      <c r="FHG456" s="142"/>
      <c r="FHH456" s="142"/>
      <c r="FHI456" s="142"/>
      <c r="FHJ456" s="142"/>
      <c r="FHK456" s="142"/>
      <c r="FHL456" s="142"/>
      <c r="FHM456" s="142"/>
      <c r="FHN456" s="142"/>
      <c r="FHO456" s="142"/>
      <c r="FHP456" s="142"/>
      <c r="FHQ456" s="142"/>
      <c r="FHR456" s="142"/>
      <c r="FHS456" s="142"/>
      <c r="FHT456" s="142"/>
      <c r="FHU456" s="142"/>
      <c r="FHV456" s="142"/>
      <c r="FHW456" s="142"/>
      <c r="FHX456" s="142"/>
      <c r="FHY456" s="142"/>
      <c r="FHZ456" s="142"/>
      <c r="FIA456" s="142"/>
      <c r="FIB456" s="142"/>
      <c r="FIC456" s="142"/>
      <c r="FID456" s="142"/>
      <c r="FIE456" s="142"/>
      <c r="FIF456" s="142"/>
      <c r="FIG456" s="142"/>
      <c r="FIH456" s="142"/>
      <c r="FII456" s="142"/>
      <c r="FIJ456" s="142"/>
      <c r="FIK456" s="142"/>
      <c r="FIL456" s="142"/>
      <c r="FIM456" s="142"/>
      <c r="FIN456" s="142"/>
      <c r="FIO456" s="142"/>
      <c r="FIP456" s="142"/>
      <c r="FIQ456" s="142"/>
      <c r="FIR456" s="142"/>
      <c r="FIS456" s="142"/>
      <c r="FIT456" s="142"/>
      <c r="FIU456" s="142"/>
      <c r="FIV456" s="142"/>
      <c r="FIW456" s="142"/>
      <c r="FIX456" s="142"/>
      <c r="FIY456" s="142"/>
      <c r="FIZ456" s="142"/>
      <c r="FJA456" s="142"/>
      <c r="FJB456" s="142"/>
      <c r="FJC456" s="142"/>
      <c r="FJD456" s="142"/>
      <c r="FJE456" s="142"/>
      <c r="FJF456" s="142"/>
      <c r="FJG456" s="142"/>
      <c r="FJH456" s="142"/>
      <c r="FJI456" s="142"/>
      <c r="FJJ456" s="142"/>
      <c r="FJK456" s="142"/>
      <c r="FJL456" s="142"/>
      <c r="FJM456" s="142"/>
      <c r="FJN456" s="142"/>
      <c r="FJO456" s="142"/>
      <c r="FJP456" s="142"/>
      <c r="FJQ456" s="142"/>
      <c r="FJR456" s="142"/>
      <c r="FJS456" s="142"/>
      <c r="FJT456" s="142"/>
      <c r="FJU456" s="142"/>
      <c r="FJV456" s="142"/>
      <c r="FJW456" s="142"/>
      <c r="FJX456" s="142"/>
      <c r="FJY456" s="142"/>
      <c r="FJZ456" s="142"/>
      <c r="FKA456" s="142"/>
      <c r="FKB456" s="142"/>
      <c r="FKC456" s="142"/>
      <c r="FKD456" s="142"/>
      <c r="FKE456" s="142"/>
      <c r="FKF456" s="142"/>
      <c r="FKG456" s="142"/>
      <c r="FKH456" s="142"/>
      <c r="FKI456" s="142"/>
      <c r="FKJ456" s="142"/>
      <c r="FKK456" s="142"/>
      <c r="FKL456" s="142"/>
      <c r="FKM456" s="142"/>
      <c r="FKN456" s="142"/>
      <c r="FKO456" s="142"/>
      <c r="FKP456" s="142"/>
      <c r="FKQ456" s="142"/>
      <c r="FKR456" s="142"/>
      <c r="FKS456" s="142"/>
      <c r="FKT456" s="142"/>
      <c r="FKU456" s="142"/>
      <c r="FKV456" s="142"/>
      <c r="FKW456" s="142"/>
      <c r="FKX456" s="142"/>
      <c r="FKY456" s="142"/>
      <c r="FKZ456" s="142"/>
      <c r="FLA456" s="142"/>
      <c r="FLB456" s="142"/>
      <c r="FLC456" s="142"/>
      <c r="FLD456" s="142"/>
      <c r="FLE456" s="142"/>
      <c r="FLF456" s="142"/>
      <c r="FLG456" s="142"/>
      <c r="FLH456" s="142"/>
      <c r="FLI456" s="142"/>
      <c r="FLJ456" s="142"/>
      <c r="FLK456" s="142"/>
      <c r="FLL456" s="142"/>
      <c r="FLM456" s="142"/>
      <c r="FLN456" s="142"/>
      <c r="FLO456" s="142"/>
      <c r="FLP456" s="142"/>
      <c r="FLQ456" s="142"/>
      <c r="FLR456" s="142"/>
      <c r="FLS456" s="142"/>
      <c r="FLT456" s="142"/>
      <c r="FLU456" s="142"/>
      <c r="FLV456" s="142"/>
      <c r="FLW456" s="142"/>
      <c r="FLX456" s="142"/>
      <c r="FLY456" s="142"/>
      <c r="FLZ456" s="142"/>
      <c r="FMA456" s="142"/>
      <c r="FMB456" s="142"/>
      <c r="FMC456" s="142"/>
      <c r="FMD456" s="142"/>
      <c r="FME456" s="142"/>
      <c r="FMF456" s="142"/>
      <c r="FMG456" s="142"/>
      <c r="FMH456" s="142"/>
      <c r="FMI456" s="142"/>
      <c r="FMJ456" s="142"/>
      <c r="FMK456" s="142"/>
      <c r="FML456" s="142"/>
      <c r="FMM456" s="142"/>
      <c r="FMN456" s="142"/>
      <c r="FMO456" s="142"/>
      <c r="FMP456" s="142"/>
      <c r="FMQ456" s="142"/>
      <c r="FMR456" s="142"/>
      <c r="FMS456" s="142"/>
      <c r="FMT456" s="142"/>
      <c r="FMU456" s="142"/>
      <c r="FMV456" s="142"/>
      <c r="FMW456" s="142"/>
      <c r="FMX456" s="142"/>
      <c r="FMY456" s="142"/>
      <c r="FMZ456" s="142"/>
      <c r="FNA456" s="142"/>
      <c r="FNB456" s="142"/>
      <c r="FNC456" s="142"/>
      <c r="FND456" s="142"/>
      <c r="FNE456" s="142"/>
      <c r="FNF456" s="142"/>
      <c r="FNG456" s="142"/>
      <c r="FNH456" s="142"/>
      <c r="FNI456" s="142"/>
      <c r="FNJ456" s="142"/>
      <c r="FNK456" s="142"/>
      <c r="FNL456" s="142"/>
      <c r="FNM456" s="142"/>
      <c r="FNN456" s="142"/>
      <c r="FNO456" s="142"/>
      <c r="FNP456" s="142"/>
      <c r="FNQ456" s="142"/>
      <c r="FNR456" s="142"/>
      <c r="FNS456" s="142"/>
      <c r="FNT456" s="142"/>
      <c r="FNU456" s="142"/>
      <c r="FNV456" s="142"/>
      <c r="FNW456" s="142"/>
      <c r="FNX456" s="142"/>
      <c r="FNY456" s="142"/>
      <c r="FNZ456" s="142"/>
      <c r="FOA456" s="142"/>
      <c r="FOB456" s="142"/>
      <c r="FOC456" s="142"/>
      <c r="FOD456" s="142"/>
      <c r="FOE456" s="142"/>
      <c r="FOF456" s="142"/>
      <c r="FOG456" s="142"/>
      <c r="FOH456" s="142"/>
      <c r="FOI456" s="142"/>
      <c r="FOJ456" s="142"/>
      <c r="FOK456" s="142"/>
      <c r="FOL456" s="142"/>
      <c r="FOM456" s="142"/>
      <c r="FON456" s="142"/>
      <c r="FOO456" s="142"/>
      <c r="FOP456" s="142"/>
      <c r="FOQ456" s="142"/>
      <c r="FOR456" s="142"/>
      <c r="FOS456" s="142"/>
      <c r="FOT456" s="142"/>
      <c r="FOU456" s="142"/>
      <c r="FOV456" s="142"/>
      <c r="FOW456" s="142"/>
      <c r="FOX456" s="142"/>
      <c r="FOY456" s="142"/>
      <c r="FOZ456" s="142"/>
      <c r="FPA456" s="142"/>
      <c r="FPB456" s="142"/>
      <c r="FPC456" s="142"/>
      <c r="FPD456" s="142"/>
      <c r="FPE456" s="142"/>
      <c r="FPF456" s="142"/>
      <c r="FPG456" s="142"/>
      <c r="FPH456" s="142"/>
      <c r="FPI456" s="142"/>
      <c r="FPJ456" s="142"/>
      <c r="FPK456" s="142"/>
      <c r="FPL456" s="142"/>
      <c r="FPM456" s="142"/>
      <c r="FPN456" s="142"/>
      <c r="FPO456" s="142"/>
      <c r="FPP456" s="142"/>
      <c r="FPQ456" s="142"/>
      <c r="FPR456" s="142"/>
      <c r="FPS456" s="142"/>
      <c r="FPT456" s="142"/>
      <c r="FPU456" s="142"/>
      <c r="FPV456" s="142"/>
      <c r="FPW456" s="142"/>
      <c r="FPX456" s="142"/>
      <c r="FPY456" s="142"/>
      <c r="FPZ456" s="142"/>
      <c r="FQA456" s="142"/>
      <c r="FQB456" s="142"/>
      <c r="FQC456" s="142"/>
      <c r="FQD456" s="142"/>
      <c r="FQE456" s="142"/>
      <c r="FQF456" s="142"/>
      <c r="FQG456" s="142"/>
      <c r="FQH456" s="142"/>
      <c r="FQI456" s="142"/>
      <c r="FQJ456" s="142"/>
      <c r="FQK456" s="142"/>
      <c r="FQL456" s="142"/>
      <c r="FQM456" s="142"/>
      <c r="FQN456" s="142"/>
      <c r="FQO456" s="142"/>
      <c r="FQP456" s="142"/>
      <c r="FQQ456" s="142"/>
      <c r="FQR456" s="142"/>
      <c r="FQS456" s="142"/>
      <c r="FQT456" s="142"/>
      <c r="FQU456" s="142"/>
      <c r="FQV456" s="142"/>
      <c r="FQW456" s="142"/>
      <c r="FQX456" s="142"/>
      <c r="FQY456" s="142"/>
      <c r="FQZ456" s="142"/>
      <c r="FRA456" s="142"/>
      <c r="FRB456" s="142"/>
      <c r="FRC456" s="142"/>
      <c r="FRD456" s="142"/>
      <c r="FRE456" s="142"/>
      <c r="FRF456" s="142"/>
      <c r="FRG456" s="142"/>
      <c r="FRH456" s="142"/>
      <c r="FRI456" s="142"/>
      <c r="FRJ456" s="142"/>
      <c r="FRK456" s="142"/>
      <c r="FRL456" s="142"/>
      <c r="FRM456" s="142"/>
      <c r="FRN456" s="142"/>
      <c r="FRO456" s="142"/>
      <c r="FRP456" s="142"/>
      <c r="FRQ456" s="142"/>
      <c r="FRR456" s="142"/>
      <c r="FRS456" s="142"/>
      <c r="FRT456" s="142"/>
      <c r="FRU456" s="142"/>
      <c r="FRV456" s="142"/>
      <c r="FRW456" s="142"/>
      <c r="FRX456" s="142"/>
      <c r="FRY456" s="142"/>
      <c r="FRZ456" s="142"/>
      <c r="FSA456" s="142"/>
      <c r="FSB456" s="142"/>
      <c r="FSC456" s="142"/>
      <c r="FSD456" s="142"/>
      <c r="FSE456" s="142"/>
      <c r="FSF456" s="142"/>
      <c r="FSG456" s="142"/>
      <c r="FSH456" s="142"/>
      <c r="FSI456" s="142"/>
      <c r="FSJ456" s="142"/>
      <c r="FSK456" s="142"/>
      <c r="FSL456" s="142"/>
      <c r="FSM456" s="142"/>
      <c r="FSN456" s="142"/>
      <c r="FSO456" s="142"/>
      <c r="FSP456" s="142"/>
      <c r="FSQ456" s="142"/>
      <c r="FSR456" s="142"/>
      <c r="FSS456" s="142"/>
      <c r="FST456" s="142"/>
      <c r="FSU456" s="142"/>
      <c r="FSV456" s="142"/>
      <c r="FSW456" s="142"/>
      <c r="FSX456" s="142"/>
      <c r="FSY456" s="142"/>
      <c r="FSZ456" s="142"/>
      <c r="FTA456" s="142"/>
      <c r="FTB456" s="142"/>
      <c r="FTC456" s="142"/>
      <c r="FTD456" s="142"/>
      <c r="FTE456" s="142"/>
      <c r="FTF456" s="142"/>
      <c r="FTG456" s="142"/>
      <c r="FTH456" s="142"/>
      <c r="FTI456" s="142"/>
      <c r="FTJ456" s="142"/>
      <c r="FTK456" s="142"/>
      <c r="FTL456" s="142"/>
      <c r="FTM456" s="142"/>
      <c r="FTN456" s="142"/>
      <c r="FTO456" s="142"/>
      <c r="FTP456" s="142"/>
      <c r="FTQ456" s="142"/>
      <c r="FTR456" s="142"/>
      <c r="FTS456" s="142"/>
      <c r="FTT456" s="142"/>
      <c r="FTU456" s="142"/>
      <c r="FTV456" s="142"/>
      <c r="FTW456" s="142"/>
      <c r="FTX456" s="142"/>
      <c r="FTY456" s="142"/>
      <c r="FTZ456" s="142"/>
      <c r="FUA456" s="142"/>
      <c r="FUB456" s="142"/>
      <c r="FUC456" s="142"/>
      <c r="FUD456" s="142"/>
      <c r="FUE456" s="142"/>
      <c r="FUF456" s="142"/>
      <c r="FUG456" s="142"/>
      <c r="FUH456" s="142"/>
      <c r="FUI456" s="142"/>
      <c r="FUJ456" s="142"/>
      <c r="FUK456" s="142"/>
      <c r="FUL456" s="142"/>
      <c r="FUM456" s="142"/>
      <c r="FUN456" s="142"/>
      <c r="FUO456" s="142"/>
      <c r="FUP456" s="142"/>
      <c r="FUQ456" s="142"/>
      <c r="FUR456" s="142"/>
      <c r="FUS456" s="142"/>
      <c r="FUT456" s="142"/>
      <c r="FUU456" s="142"/>
      <c r="FUV456" s="142"/>
      <c r="FUW456" s="142"/>
      <c r="FUX456" s="142"/>
      <c r="FUY456" s="142"/>
      <c r="FUZ456" s="142"/>
      <c r="FVA456" s="142"/>
      <c r="FVB456" s="142"/>
      <c r="FVC456" s="142"/>
      <c r="FVD456" s="142"/>
      <c r="FVE456" s="142"/>
      <c r="FVF456" s="142"/>
      <c r="FVG456" s="142"/>
      <c r="FVH456" s="142"/>
      <c r="FVI456" s="142"/>
      <c r="FVJ456" s="142"/>
      <c r="FVK456" s="142"/>
      <c r="FVL456" s="142"/>
      <c r="FVM456" s="142"/>
      <c r="FVN456" s="142"/>
      <c r="FVO456" s="142"/>
      <c r="FVP456" s="142"/>
      <c r="FVQ456" s="142"/>
      <c r="FVR456" s="142"/>
      <c r="FVS456" s="142"/>
      <c r="FVT456" s="142"/>
      <c r="FVU456" s="142"/>
      <c r="FVV456" s="142"/>
      <c r="FVW456" s="142"/>
      <c r="FVX456" s="142"/>
      <c r="FVY456" s="142"/>
      <c r="FVZ456" s="142"/>
      <c r="FWA456" s="142"/>
      <c r="FWB456" s="142"/>
      <c r="FWC456" s="142"/>
      <c r="FWD456" s="142"/>
      <c r="FWE456" s="142"/>
      <c r="FWF456" s="142"/>
      <c r="FWG456" s="142"/>
      <c r="FWH456" s="142"/>
      <c r="FWI456" s="142"/>
      <c r="FWJ456" s="142"/>
      <c r="FWK456" s="142"/>
      <c r="FWL456" s="142"/>
      <c r="FWM456" s="142"/>
      <c r="FWN456" s="142"/>
      <c r="FWO456" s="142"/>
      <c r="FWP456" s="142"/>
      <c r="FWQ456" s="142"/>
      <c r="FWR456" s="142"/>
      <c r="FWS456" s="142"/>
      <c r="FWT456" s="142"/>
      <c r="FWU456" s="142"/>
      <c r="FWV456" s="142"/>
      <c r="FWW456" s="142"/>
      <c r="FWX456" s="142"/>
      <c r="FWY456" s="142"/>
      <c r="FWZ456" s="142"/>
      <c r="FXA456" s="142"/>
      <c r="FXB456" s="142"/>
      <c r="FXC456" s="142"/>
      <c r="FXD456" s="142"/>
      <c r="FXE456" s="142"/>
      <c r="FXF456" s="142"/>
      <c r="FXG456" s="142"/>
      <c r="FXH456" s="142"/>
      <c r="FXI456" s="142"/>
      <c r="FXJ456" s="142"/>
      <c r="FXK456" s="142"/>
      <c r="FXL456" s="142"/>
      <c r="FXM456" s="142"/>
      <c r="FXN456" s="142"/>
      <c r="FXO456" s="142"/>
      <c r="FXP456" s="142"/>
      <c r="FXQ456" s="142"/>
      <c r="FXR456" s="142"/>
      <c r="FXS456" s="142"/>
      <c r="FXT456" s="142"/>
      <c r="FXU456" s="142"/>
      <c r="FXV456" s="142"/>
      <c r="FXW456" s="142"/>
      <c r="FXX456" s="142"/>
      <c r="FXY456" s="142"/>
      <c r="FXZ456" s="142"/>
      <c r="FYA456" s="142"/>
      <c r="FYB456" s="142"/>
      <c r="FYC456" s="142"/>
      <c r="FYD456" s="142"/>
      <c r="FYE456" s="142"/>
      <c r="FYF456" s="142"/>
      <c r="FYG456" s="142"/>
      <c r="FYH456" s="142"/>
      <c r="FYI456" s="142"/>
      <c r="FYJ456" s="142"/>
      <c r="FYK456" s="142"/>
      <c r="FYL456" s="142"/>
      <c r="FYM456" s="142"/>
      <c r="FYN456" s="142"/>
      <c r="FYO456" s="142"/>
      <c r="FYP456" s="142"/>
      <c r="FYQ456" s="142"/>
      <c r="FYR456" s="142"/>
      <c r="FYS456" s="142"/>
      <c r="FYT456" s="142"/>
      <c r="FYU456" s="142"/>
      <c r="FYV456" s="142"/>
      <c r="FYW456" s="142"/>
      <c r="FYX456" s="142"/>
      <c r="FYY456" s="142"/>
      <c r="FYZ456" s="142"/>
      <c r="FZA456" s="142"/>
      <c r="FZB456" s="142"/>
      <c r="FZC456" s="142"/>
      <c r="FZD456" s="142"/>
      <c r="FZE456" s="142"/>
      <c r="FZF456" s="142"/>
      <c r="FZG456" s="142"/>
      <c r="FZH456" s="142"/>
      <c r="FZI456" s="142"/>
      <c r="FZJ456" s="142"/>
      <c r="FZK456" s="142"/>
      <c r="FZL456" s="142"/>
      <c r="FZM456" s="142"/>
      <c r="FZN456" s="142"/>
      <c r="FZO456" s="142"/>
      <c r="FZP456" s="142"/>
      <c r="FZQ456" s="142"/>
      <c r="FZR456" s="142"/>
      <c r="FZS456" s="142"/>
      <c r="FZT456" s="142"/>
      <c r="FZU456" s="142"/>
      <c r="FZV456" s="142"/>
      <c r="FZW456" s="142"/>
      <c r="FZX456" s="142"/>
      <c r="FZY456" s="142"/>
      <c r="FZZ456" s="142"/>
      <c r="GAA456" s="142"/>
      <c r="GAB456" s="142"/>
      <c r="GAC456" s="142"/>
      <c r="GAD456" s="142"/>
      <c r="GAE456" s="142"/>
      <c r="GAF456" s="142"/>
      <c r="GAG456" s="142"/>
      <c r="GAH456" s="142"/>
      <c r="GAI456" s="142"/>
      <c r="GAJ456" s="142"/>
      <c r="GAK456" s="142"/>
      <c r="GAL456" s="142"/>
      <c r="GAM456" s="142"/>
      <c r="GAN456" s="142"/>
      <c r="GAO456" s="142"/>
      <c r="GAP456" s="142"/>
      <c r="GAQ456" s="142"/>
      <c r="GAR456" s="142"/>
      <c r="GAS456" s="142"/>
      <c r="GAT456" s="142"/>
      <c r="GAU456" s="142"/>
      <c r="GAV456" s="142"/>
      <c r="GAW456" s="142"/>
      <c r="GAX456" s="142"/>
      <c r="GAY456" s="142"/>
      <c r="GAZ456" s="142"/>
      <c r="GBA456" s="142"/>
      <c r="GBB456" s="142"/>
      <c r="GBC456" s="142"/>
      <c r="GBD456" s="142"/>
      <c r="GBE456" s="142"/>
      <c r="GBF456" s="142"/>
      <c r="GBG456" s="142"/>
      <c r="GBH456" s="142"/>
      <c r="GBI456" s="142"/>
      <c r="GBJ456" s="142"/>
      <c r="GBK456" s="142"/>
      <c r="GBL456" s="142"/>
      <c r="GBM456" s="142"/>
      <c r="GBN456" s="142"/>
      <c r="GBO456" s="142"/>
      <c r="GBP456" s="142"/>
      <c r="GBQ456" s="142"/>
      <c r="GBR456" s="142"/>
      <c r="GBS456" s="142"/>
      <c r="GBT456" s="142"/>
      <c r="GBU456" s="142"/>
      <c r="GBV456" s="142"/>
      <c r="GBW456" s="142"/>
      <c r="GBX456" s="142"/>
      <c r="GBY456" s="142"/>
      <c r="GBZ456" s="142"/>
      <c r="GCA456" s="142"/>
      <c r="GCB456" s="142"/>
      <c r="GCC456" s="142"/>
      <c r="GCD456" s="142"/>
      <c r="GCE456" s="142"/>
      <c r="GCF456" s="142"/>
      <c r="GCG456" s="142"/>
      <c r="GCH456" s="142"/>
      <c r="GCI456" s="142"/>
      <c r="GCJ456" s="142"/>
      <c r="GCK456" s="142"/>
      <c r="GCL456" s="142"/>
      <c r="GCM456" s="142"/>
      <c r="GCN456" s="142"/>
      <c r="GCO456" s="142"/>
      <c r="GCP456" s="142"/>
      <c r="GCQ456" s="142"/>
      <c r="GCR456" s="142"/>
      <c r="GCS456" s="142"/>
      <c r="GCT456" s="142"/>
      <c r="GCU456" s="142"/>
      <c r="GCV456" s="142"/>
      <c r="GCW456" s="142"/>
      <c r="GCX456" s="142"/>
      <c r="GCY456" s="142"/>
      <c r="GCZ456" s="142"/>
      <c r="GDA456" s="142"/>
      <c r="GDB456" s="142"/>
      <c r="GDC456" s="142"/>
      <c r="GDD456" s="142"/>
      <c r="GDE456" s="142"/>
      <c r="GDF456" s="142"/>
      <c r="GDG456" s="142"/>
      <c r="GDH456" s="142"/>
      <c r="GDI456" s="142"/>
      <c r="GDJ456" s="142"/>
      <c r="GDK456" s="142"/>
      <c r="GDL456" s="142"/>
      <c r="GDM456" s="142"/>
      <c r="GDN456" s="142"/>
      <c r="GDO456" s="142"/>
      <c r="GDP456" s="142"/>
      <c r="GDQ456" s="142"/>
      <c r="GDR456" s="142"/>
      <c r="GDS456" s="142"/>
      <c r="GDT456" s="142"/>
      <c r="GDU456" s="142"/>
      <c r="GDV456" s="142"/>
      <c r="GDW456" s="142"/>
      <c r="GDX456" s="142"/>
      <c r="GDY456" s="142"/>
      <c r="GDZ456" s="142"/>
      <c r="GEA456" s="142"/>
      <c r="GEB456" s="142"/>
      <c r="GEC456" s="142"/>
      <c r="GED456" s="142"/>
      <c r="GEE456" s="142"/>
      <c r="GEF456" s="142"/>
      <c r="GEG456" s="142"/>
      <c r="GEH456" s="142"/>
      <c r="GEI456" s="142"/>
      <c r="GEJ456" s="142"/>
      <c r="GEK456" s="142"/>
      <c r="GEL456" s="142"/>
      <c r="GEM456" s="142"/>
      <c r="GEN456" s="142"/>
      <c r="GEO456" s="142"/>
      <c r="GEP456" s="142"/>
      <c r="GEQ456" s="142"/>
      <c r="GER456" s="142"/>
      <c r="GES456" s="142"/>
      <c r="GET456" s="142"/>
      <c r="GEU456" s="142"/>
      <c r="GEV456" s="142"/>
      <c r="GEW456" s="142"/>
      <c r="GEX456" s="142"/>
      <c r="GEY456" s="142"/>
      <c r="GEZ456" s="142"/>
      <c r="GFA456" s="142"/>
      <c r="GFB456" s="142"/>
      <c r="GFC456" s="142"/>
      <c r="GFD456" s="142"/>
      <c r="GFE456" s="142"/>
      <c r="GFF456" s="142"/>
      <c r="GFG456" s="142"/>
      <c r="GFH456" s="142"/>
      <c r="GFI456" s="142"/>
      <c r="GFJ456" s="142"/>
      <c r="GFK456" s="142"/>
      <c r="GFL456" s="142"/>
      <c r="GFM456" s="142"/>
      <c r="GFN456" s="142"/>
      <c r="GFO456" s="142"/>
      <c r="GFP456" s="142"/>
      <c r="GFQ456" s="142"/>
      <c r="GFR456" s="142"/>
      <c r="GFS456" s="142"/>
      <c r="GFT456" s="142"/>
      <c r="GFU456" s="142"/>
      <c r="GFV456" s="142"/>
      <c r="GFW456" s="142"/>
      <c r="GFX456" s="142"/>
      <c r="GFY456" s="142"/>
      <c r="GFZ456" s="142"/>
      <c r="GGA456" s="142"/>
      <c r="GGB456" s="142"/>
      <c r="GGC456" s="142"/>
      <c r="GGD456" s="142"/>
      <c r="GGE456" s="142"/>
      <c r="GGF456" s="142"/>
      <c r="GGG456" s="142"/>
      <c r="GGH456" s="142"/>
      <c r="GGI456" s="142"/>
      <c r="GGJ456" s="142"/>
      <c r="GGK456" s="142"/>
      <c r="GGL456" s="142"/>
      <c r="GGM456" s="142"/>
      <c r="GGN456" s="142"/>
      <c r="GGO456" s="142"/>
      <c r="GGP456" s="142"/>
      <c r="GGQ456" s="142"/>
      <c r="GGR456" s="142"/>
      <c r="GGS456" s="142"/>
      <c r="GGT456" s="142"/>
      <c r="GGU456" s="142"/>
      <c r="GGV456" s="142"/>
      <c r="GGW456" s="142"/>
      <c r="GGX456" s="142"/>
      <c r="GGY456" s="142"/>
      <c r="GGZ456" s="142"/>
      <c r="GHA456" s="142"/>
      <c r="GHB456" s="142"/>
      <c r="GHC456" s="142"/>
      <c r="GHD456" s="142"/>
      <c r="GHE456" s="142"/>
      <c r="GHF456" s="142"/>
      <c r="GHG456" s="142"/>
      <c r="GHH456" s="142"/>
      <c r="GHI456" s="142"/>
      <c r="GHJ456" s="142"/>
      <c r="GHK456" s="142"/>
      <c r="GHL456" s="142"/>
      <c r="GHM456" s="142"/>
      <c r="GHN456" s="142"/>
      <c r="GHO456" s="142"/>
      <c r="GHP456" s="142"/>
      <c r="GHQ456" s="142"/>
      <c r="GHR456" s="142"/>
      <c r="GHS456" s="142"/>
      <c r="GHT456" s="142"/>
      <c r="GHU456" s="142"/>
      <c r="GHV456" s="142"/>
      <c r="GHW456" s="142"/>
      <c r="GHX456" s="142"/>
      <c r="GHY456" s="142"/>
      <c r="GHZ456" s="142"/>
      <c r="GIA456" s="142"/>
      <c r="GIB456" s="142"/>
      <c r="GIC456" s="142"/>
      <c r="GID456" s="142"/>
      <c r="GIE456" s="142"/>
      <c r="GIF456" s="142"/>
      <c r="GIG456" s="142"/>
      <c r="GIH456" s="142"/>
      <c r="GII456" s="142"/>
      <c r="GIJ456" s="142"/>
      <c r="GIK456" s="142"/>
      <c r="GIL456" s="142"/>
      <c r="GIM456" s="142"/>
      <c r="GIN456" s="142"/>
      <c r="GIO456" s="142"/>
      <c r="GIP456" s="142"/>
      <c r="GIQ456" s="142"/>
      <c r="GIR456" s="142"/>
      <c r="GIS456" s="142"/>
      <c r="GIT456" s="142"/>
      <c r="GIU456" s="142"/>
      <c r="GIV456" s="142"/>
      <c r="GIW456" s="142"/>
      <c r="GIX456" s="142"/>
      <c r="GIY456" s="142"/>
      <c r="GIZ456" s="142"/>
      <c r="GJA456" s="142"/>
      <c r="GJB456" s="142"/>
      <c r="GJC456" s="142"/>
      <c r="GJD456" s="142"/>
      <c r="GJE456" s="142"/>
      <c r="GJF456" s="142"/>
      <c r="GJG456" s="142"/>
      <c r="GJH456" s="142"/>
      <c r="GJI456" s="142"/>
      <c r="GJJ456" s="142"/>
      <c r="GJK456" s="142"/>
      <c r="GJL456" s="142"/>
      <c r="GJM456" s="142"/>
      <c r="GJN456" s="142"/>
      <c r="GJO456" s="142"/>
      <c r="GJP456" s="142"/>
      <c r="GJQ456" s="142"/>
      <c r="GJR456" s="142"/>
      <c r="GJS456" s="142"/>
      <c r="GJT456" s="142"/>
      <c r="GJU456" s="142"/>
      <c r="GJV456" s="142"/>
      <c r="GJW456" s="142"/>
      <c r="GJX456" s="142"/>
      <c r="GJY456" s="142"/>
      <c r="GJZ456" s="142"/>
      <c r="GKA456" s="142"/>
      <c r="GKB456" s="142"/>
      <c r="GKC456" s="142"/>
      <c r="GKD456" s="142"/>
      <c r="GKE456" s="142"/>
      <c r="GKF456" s="142"/>
      <c r="GKG456" s="142"/>
      <c r="GKH456" s="142"/>
      <c r="GKI456" s="142"/>
      <c r="GKJ456" s="142"/>
      <c r="GKK456" s="142"/>
      <c r="GKL456" s="142"/>
      <c r="GKM456" s="142"/>
      <c r="GKN456" s="142"/>
      <c r="GKO456" s="142"/>
      <c r="GKP456" s="142"/>
      <c r="GKQ456" s="142"/>
      <c r="GKR456" s="142"/>
      <c r="GKS456" s="142"/>
      <c r="GKT456" s="142"/>
      <c r="GKU456" s="142"/>
      <c r="GKV456" s="142"/>
      <c r="GKW456" s="142"/>
      <c r="GKX456" s="142"/>
      <c r="GKY456" s="142"/>
      <c r="GKZ456" s="142"/>
      <c r="GLA456" s="142"/>
      <c r="GLB456" s="142"/>
      <c r="GLC456" s="142"/>
      <c r="GLD456" s="142"/>
      <c r="GLE456" s="142"/>
      <c r="GLF456" s="142"/>
      <c r="GLG456" s="142"/>
      <c r="GLH456" s="142"/>
      <c r="GLI456" s="142"/>
      <c r="GLJ456" s="142"/>
      <c r="GLK456" s="142"/>
      <c r="GLL456" s="142"/>
      <c r="GLM456" s="142"/>
      <c r="GLN456" s="142"/>
      <c r="GLO456" s="142"/>
      <c r="GLP456" s="142"/>
      <c r="GLQ456" s="142"/>
      <c r="GLR456" s="142"/>
      <c r="GLS456" s="142"/>
      <c r="GLT456" s="142"/>
      <c r="GLU456" s="142"/>
      <c r="GLV456" s="142"/>
      <c r="GLW456" s="142"/>
      <c r="GLX456" s="142"/>
      <c r="GLY456" s="142"/>
      <c r="GLZ456" s="142"/>
      <c r="GMA456" s="142"/>
      <c r="GMB456" s="142"/>
      <c r="GMC456" s="142"/>
      <c r="GMD456" s="142"/>
      <c r="GME456" s="142"/>
      <c r="GMF456" s="142"/>
      <c r="GMG456" s="142"/>
      <c r="GMH456" s="142"/>
      <c r="GMI456" s="142"/>
      <c r="GMJ456" s="142"/>
      <c r="GMK456" s="142"/>
      <c r="GML456" s="142"/>
      <c r="GMM456" s="142"/>
      <c r="GMN456" s="142"/>
      <c r="GMO456" s="142"/>
      <c r="GMP456" s="142"/>
      <c r="GMQ456" s="142"/>
      <c r="GMR456" s="142"/>
      <c r="GMS456" s="142"/>
      <c r="GMT456" s="142"/>
      <c r="GMU456" s="142"/>
      <c r="GMV456" s="142"/>
      <c r="GMW456" s="142"/>
      <c r="GMX456" s="142"/>
      <c r="GMY456" s="142"/>
      <c r="GMZ456" s="142"/>
      <c r="GNA456" s="142"/>
      <c r="GNB456" s="142"/>
      <c r="GNC456" s="142"/>
      <c r="GND456" s="142"/>
      <c r="GNE456" s="142"/>
      <c r="GNF456" s="142"/>
      <c r="GNG456" s="142"/>
      <c r="GNH456" s="142"/>
      <c r="GNI456" s="142"/>
      <c r="GNJ456" s="142"/>
      <c r="GNK456" s="142"/>
      <c r="GNL456" s="142"/>
      <c r="GNM456" s="142"/>
      <c r="GNN456" s="142"/>
      <c r="GNO456" s="142"/>
      <c r="GNP456" s="142"/>
      <c r="GNQ456" s="142"/>
      <c r="GNR456" s="142"/>
      <c r="GNS456" s="142"/>
      <c r="GNT456" s="142"/>
      <c r="GNU456" s="142"/>
      <c r="GNV456" s="142"/>
      <c r="GNW456" s="142"/>
      <c r="GNX456" s="142"/>
      <c r="GNY456" s="142"/>
      <c r="GNZ456" s="142"/>
      <c r="GOA456" s="142"/>
      <c r="GOB456" s="142"/>
      <c r="GOC456" s="142"/>
      <c r="GOD456" s="142"/>
      <c r="GOE456" s="142"/>
      <c r="GOF456" s="142"/>
      <c r="GOG456" s="142"/>
      <c r="GOH456" s="142"/>
      <c r="GOI456" s="142"/>
      <c r="GOJ456" s="142"/>
      <c r="GOK456" s="142"/>
      <c r="GOL456" s="142"/>
      <c r="GOM456" s="142"/>
      <c r="GON456" s="142"/>
      <c r="GOO456" s="142"/>
      <c r="GOP456" s="142"/>
      <c r="GOQ456" s="142"/>
      <c r="GOR456" s="142"/>
      <c r="GOS456" s="142"/>
      <c r="GOT456" s="142"/>
      <c r="GOU456" s="142"/>
      <c r="GOV456" s="142"/>
      <c r="GOW456" s="142"/>
      <c r="GOX456" s="142"/>
      <c r="GOY456" s="142"/>
      <c r="GOZ456" s="142"/>
      <c r="GPA456" s="142"/>
      <c r="GPB456" s="142"/>
      <c r="GPC456" s="142"/>
      <c r="GPD456" s="142"/>
      <c r="GPE456" s="142"/>
      <c r="GPF456" s="142"/>
      <c r="GPG456" s="142"/>
      <c r="GPH456" s="142"/>
      <c r="GPI456" s="142"/>
      <c r="GPJ456" s="142"/>
      <c r="GPK456" s="142"/>
      <c r="GPL456" s="142"/>
      <c r="GPM456" s="142"/>
      <c r="GPN456" s="142"/>
      <c r="GPO456" s="142"/>
      <c r="GPP456" s="142"/>
      <c r="GPQ456" s="142"/>
      <c r="GPR456" s="142"/>
      <c r="GPS456" s="142"/>
      <c r="GPT456" s="142"/>
      <c r="GPU456" s="142"/>
      <c r="GPV456" s="142"/>
      <c r="GPW456" s="142"/>
      <c r="GPX456" s="142"/>
      <c r="GPY456" s="142"/>
      <c r="GPZ456" s="142"/>
      <c r="GQA456" s="142"/>
      <c r="GQB456" s="142"/>
      <c r="GQC456" s="142"/>
      <c r="GQD456" s="142"/>
      <c r="GQE456" s="142"/>
      <c r="GQF456" s="142"/>
      <c r="GQG456" s="142"/>
      <c r="GQH456" s="142"/>
      <c r="GQI456" s="142"/>
      <c r="GQJ456" s="142"/>
      <c r="GQK456" s="142"/>
      <c r="GQL456" s="142"/>
      <c r="GQM456" s="142"/>
      <c r="GQN456" s="142"/>
      <c r="GQO456" s="142"/>
      <c r="GQP456" s="142"/>
      <c r="GQQ456" s="142"/>
      <c r="GQR456" s="142"/>
      <c r="GQS456" s="142"/>
      <c r="GQT456" s="142"/>
      <c r="GQU456" s="142"/>
      <c r="GQV456" s="142"/>
      <c r="GQW456" s="142"/>
      <c r="GQX456" s="142"/>
      <c r="GQY456" s="142"/>
      <c r="GQZ456" s="142"/>
      <c r="GRA456" s="142"/>
      <c r="GRB456" s="142"/>
      <c r="GRC456" s="142"/>
      <c r="GRD456" s="142"/>
      <c r="GRE456" s="142"/>
      <c r="GRF456" s="142"/>
      <c r="GRG456" s="142"/>
      <c r="GRH456" s="142"/>
      <c r="GRI456" s="142"/>
      <c r="GRJ456" s="142"/>
      <c r="GRK456" s="142"/>
      <c r="GRL456" s="142"/>
      <c r="GRM456" s="142"/>
      <c r="GRN456" s="142"/>
      <c r="GRO456" s="142"/>
      <c r="GRP456" s="142"/>
      <c r="GRQ456" s="142"/>
      <c r="GRR456" s="142"/>
      <c r="GRS456" s="142"/>
      <c r="GRT456" s="142"/>
      <c r="GRU456" s="142"/>
      <c r="GRV456" s="142"/>
      <c r="GRW456" s="142"/>
      <c r="GRX456" s="142"/>
      <c r="GRY456" s="142"/>
      <c r="GRZ456" s="142"/>
      <c r="GSA456" s="142"/>
      <c r="GSB456" s="142"/>
      <c r="GSC456" s="142"/>
      <c r="GSD456" s="142"/>
      <c r="GSE456" s="142"/>
      <c r="GSF456" s="142"/>
      <c r="GSG456" s="142"/>
      <c r="GSH456" s="142"/>
      <c r="GSI456" s="142"/>
      <c r="GSJ456" s="142"/>
      <c r="GSK456" s="142"/>
      <c r="GSL456" s="142"/>
      <c r="GSM456" s="142"/>
      <c r="GSN456" s="142"/>
      <c r="GSO456" s="142"/>
      <c r="GSP456" s="142"/>
      <c r="GSQ456" s="142"/>
      <c r="GSR456" s="142"/>
      <c r="GSS456" s="142"/>
      <c r="GST456" s="142"/>
      <c r="GSU456" s="142"/>
      <c r="GSV456" s="142"/>
      <c r="GSW456" s="142"/>
      <c r="GSX456" s="142"/>
      <c r="GSY456" s="142"/>
      <c r="GSZ456" s="142"/>
      <c r="GTA456" s="142"/>
      <c r="GTB456" s="142"/>
      <c r="GTC456" s="142"/>
      <c r="GTD456" s="142"/>
      <c r="GTE456" s="142"/>
      <c r="GTF456" s="142"/>
      <c r="GTG456" s="142"/>
      <c r="GTH456" s="142"/>
      <c r="GTI456" s="142"/>
      <c r="GTJ456" s="142"/>
      <c r="GTK456" s="142"/>
      <c r="GTL456" s="142"/>
      <c r="GTM456" s="142"/>
      <c r="GTN456" s="142"/>
      <c r="GTO456" s="142"/>
      <c r="GTP456" s="142"/>
      <c r="GTQ456" s="142"/>
      <c r="GTR456" s="142"/>
      <c r="GTS456" s="142"/>
      <c r="GTT456" s="142"/>
      <c r="GTU456" s="142"/>
      <c r="GTV456" s="142"/>
      <c r="GTW456" s="142"/>
      <c r="GTX456" s="142"/>
      <c r="GTY456" s="142"/>
      <c r="GTZ456" s="142"/>
      <c r="GUA456" s="142"/>
      <c r="GUB456" s="142"/>
      <c r="GUC456" s="142"/>
      <c r="GUD456" s="142"/>
      <c r="GUE456" s="142"/>
      <c r="GUF456" s="142"/>
      <c r="GUG456" s="142"/>
      <c r="GUH456" s="142"/>
      <c r="GUI456" s="142"/>
      <c r="GUJ456" s="142"/>
      <c r="GUK456" s="142"/>
      <c r="GUL456" s="142"/>
      <c r="GUM456" s="142"/>
      <c r="GUN456" s="142"/>
      <c r="GUO456" s="142"/>
      <c r="GUP456" s="142"/>
      <c r="GUQ456" s="142"/>
      <c r="GUR456" s="142"/>
      <c r="GUS456" s="142"/>
      <c r="GUT456" s="142"/>
      <c r="GUU456" s="142"/>
      <c r="GUV456" s="142"/>
      <c r="GUW456" s="142"/>
      <c r="GUX456" s="142"/>
      <c r="GUY456" s="142"/>
      <c r="GUZ456" s="142"/>
      <c r="GVA456" s="142"/>
      <c r="GVB456" s="142"/>
      <c r="GVC456" s="142"/>
      <c r="GVD456" s="142"/>
      <c r="GVE456" s="142"/>
      <c r="GVF456" s="142"/>
      <c r="GVG456" s="142"/>
      <c r="GVH456" s="142"/>
      <c r="GVI456" s="142"/>
      <c r="GVJ456" s="142"/>
      <c r="GVK456" s="142"/>
      <c r="GVL456" s="142"/>
      <c r="GVM456" s="142"/>
      <c r="GVN456" s="142"/>
      <c r="GVO456" s="142"/>
      <c r="GVP456" s="142"/>
      <c r="GVQ456" s="142"/>
      <c r="GVR456" s="142"/>
      <c r="GVS456" s="142"/>
      <c r="GVT456" s="142"/>
      <c r="GVU456" s="142"/>
      <c r="GVV456" s="142"/>
      <c r="GVW456" s="142"/>
      <c r="GVX456" s="142"/>
      <c r="GVY456" s="142"/>
      <c r="GVZ456" s="142"/>
      <c r="GWA456" s="142"/>
      <c r="GWB456" s="142"/>
      <c r="GWC456" s="142"/>
      <c r="GWD456" s="142"/>
      <c r="GWE456" s="142"/>
      <c r="GWF456" s="142"/>
      <c r="GWG456" s="142"/>
      <c r="GWH456" s="142"/>
      <c r="GWI456" s="142"/>
      <c r="GWJ456" s="142"/>
      <c r="GWK456" s="142"/>
      <c r="GWL456" s="142"/>
      <c r="GWM456" s="142"/>
      <c r="GWN456" s="142"/>
      <c r="GWO456" s="142"/>
      <c r="GWP456" s="142"/>
      <c r="GWQ456" s="142"/>
      <c r="GWR456" s="142"/>
      <c r="GWS456" s="142"/>
      <c r="GWT456" s="142"/>
      <c r="GWU456" s="142"/>
      <c r="GWV456" s="142"/>
      <c r="GWW456" s="142"/>
      <c r="GWX456" s="142"/>
      <c r="GWY456" s="142"/>
      <c r="GWZ456" s="142"/>
      <c r="GXA456" s="142"/>
      <c r="GXB456" s="142"/>
      <c r="GXC456" s="142"/>
      <c r="GXD456" s="142"/>
      <c r="GXE456" s="142"/>
      <c r="GXF456" s="142"/>
      <c r="GXG456" s="142"/>
      <c r="GXH456" s="142"/>
      <c r="GXI456" s="142"/>
      <c r="GXJ456" s="142"/>
      <c r="GXK456" s="142"/>
      <c r="GXL456" s="142"/>
      <c r="GXM456" s="142"/>
      <c r="GXN456" s="142"/>
      <c r="GXO456" s="142"/>
      <c r="GXP456" s="142"/>
      <c r="GXQ456" s="142"/>
      <c r="GXR456" s="142"/>
      <c r="GXS456" s="142"/>
      <c r="GXT456" s="142"/>
      <c r="GXU456" s="142"/>
      <c r="GXV456" s="142"/>
      <c r="GXW456" s="142"/>
      <c r="GXX456" s="142"/>
      <c r="GXY456" s="142"/>
      <c r="GXZ456" s="142"/>
      <c r="GYA456" s="142"/>
      <c r="GYB456" s="142"/>
      <c r="GYC456" s="142"/>
      <c r="GYD456" s="142"/>
      <c r="GYE456" s="142"/>
      <c r="GYF456" s="142"/>
      <c r="GYG456" s="142"/>
      <c r="GYH456" s="142"/>
      <c r="GYI456" s="142"/>
      <c r="GYJ456" s="142"/>
      <c r="GYK456" s="142"/>
      <c r="GYL456" s="142"/>
      <c r="GYM456" s="142"/>
      <c r="GYN456" s="142"/>
      <c r="GYO456" s="142"/>
      <c r="GYP456" s="142"/>
      <c r="GYQ456" s="142"/>
      <c r="GYR456" s="142"/>
      <c r="GYS456" s="142"/>
      <c r="GYT456" s="142"/>
      <c r="GYU456" s="142"/>
      <c r="GYV456" s="142"/>
      <c r="GYW456" s="142"/>
      <c r="GYX456" s="142"/>
      <c r="GYY456" s="142"/>
      <c r="GYZ456" s="142"/>
      <c r="GZA456" s="142"/>
      <c r="GZB456" s="142"/>
      <c r="GZC456" s="142"/>
      <c r="GZD456" s="142"/>
      <c r="GZE456" s="142"/>
      <c r="GZF456" s="142"/>
      <c r="GZG456" s="142"/>
      <c r="GZH456" s="142"/>
      <c r="GZI456" s="142"/>
      <c r="GZJ456" s="142"/>
      <c r="GZK456" s="142"/>
      <c r="GZL456" s="142"/>
      <c r="GZM456" s="142"/>
      <c r="GZN456" s="142"/>
      <c r="GZO456" s="142"/>
      <c r="GZP456" s="142"/>
      <c r="GZQ456" s="142"/>
      <c r="GZR456" s="142"/>
      <c r="GZS456" s="142"/>
      <c r="GZT456" s="142"/>
      <c r="GZU456" s="142"/>
      <c r="GZV456" s="142"/>
      <c r="GZW456" s="142"/>
      <c r="GZX456" s="142"/>
      <c r="GZY456" s="142"/>
      <c r="GZZ456" s="142"/>
      <c r="HAA456" s="142"/>
      <c r="HAB456" s="142"/>
      <c r="HAC456" s="142"/>
      <c r="HAD456" s="142"/>
      <c r="HAE456" s="142"/>
      <c r="HAF456" s="142"/>
      <c r="HAG456" s="142"/>
      <c r="HAH456" s="142"/>
      <c r="HAI456" s="142"/>
      <c r="HAJ456" s="142"/>
      <c r="HAK456" s="142"/>
      <c r="HAL456" s="142"/>
      <c r="HAM456" s="142"/>
      <c r="HAN456" s="142"/>
      <c r="HAO456" s="142"/>
      <c r="HAP456" s="142"/>
      <c r="HAQ456" s="142"/>
      <c r="HAR456" s="142"/>
      <c r="HAS456" s="142"/>
      <c r="HAT456" s="142"/>
      <c r="HAU456" s="142"/>
      <c r="HAV456" s="142"/>
      <c r="HAW456" s="142"/>
      <c r="HAX456" s="142"/>
      <c r="HAY456" s="142"/>
      <c r="HAZ456" s="142"/>
      <c r="HBA456" s="142"/>
      <c r="HBB456" s="142"/>
      <c r="HBC456" s="142"/>
      <c r="HBD456" s="142"/>
      <c r="HBE456" s="142"/>
      <c r="HBF456" s="142"/>
      <c r="HBG456" s="142"/>
      <c r="HBH456" s="142"/>
      <c r="HBI456" s="142"/>
      <c r="HBJ456" s="142"/>
      <c r="HBK456" s="142"/>
      <c r="HBL456" s="142"/>
      <c r="HBM456" s="142"/>
      <c r="HBN456" s="142"/>
      <c r="HBO456" s="142"/>
      <c r="HBP456" s="142"/>
      <c r="HBQ456" s="142"/>
      <c r="HBR456" s="142"/>
      <c r="HBS456" s="142"/>
      <c r="HBT456" s="142"/>
      <c r="HBU456" s="142"/>
      <c r="HBV456" s="142"/>
      <c r="HBW456" s="142"/>
      <c r="HBX456" s="142"/>
      <c r="HBY456" s="142"/>
      <c r="HBZ456" s="142"/>
      <c r="HCA456" s="142"/>
      <c r="HCB456" s="142"/>
      <c r="HCC456" s="142"/>
      <c r="HCD456" s="142"/>
      <c r="HCE456" s="142"/>
      <c r="HCF456" s="142"/>
      <c r="HCG456" s="142"/>
      <c r="HCH456" s="142"/>
      <c r="HCI456" s="142"/>
      <c r="HCJ456" s="142"/>
      <c r="HCK456" s="142"/>
      <c r="HCL456" s="142"/>
      <c r="HCM456" s="142"/>
      <c r="HCN456" s="142"/>
      <c r="HCO456" s="142"/>
      <c r="HCP456" s="142"/>
      <c r="HCQ456" s="142"/>
      <c r="HCR456" s="142"/>
      <c r="HCS456" s="142"/>
      <c r="HCT456" s="142"/>
      <c r="HCU456" s="142"/>
      <c r="HCV456" s="142"/>
      <c r="HCW456" s="142"/>
      <c r="HCX456" s="142"/>
      <c r="HCY456" s="142"/>
      <c r="HCZ456" s="142"/>
      <c r="HDA456" s="142"/>
      <c r="HDB456" s="142"/>
      <c r="HDC456" s="142"/>
      <c r="HDD456" s="142"/>
      <c r="HDE456" s="142"/>
      <c r="HDF456" s="142"/>
      <c r="HDG456" s="142"/>
      <c r="HDH456" s="142"/>
      <c r="HDI456" s="142"/>
      <c r="HDJ456" s="142"/>
      <c r="HDK456" s="142"/>
      <c r="HDL456" s="142"/>
      <c r="HDM456" s="142"/>
      <c r="HDN456" s="142"/>
      <c r="HDO456" s="142"/>
      <c r="HDP456" s="142"/>
      <c r="HDQ456" s="142"/>
      <c r="HDR456" s="142"/>
      <c r="HDS456" s="142"/>
      <c r="HDT456" s="142"/>
      <c r="HDU456" s="142"/>
      <c r="HDV456" s="142"/>
      <c r="HDW456" s="142"/>
      <c r="HDX456" s="142"/>
      <c r="HDY456" s="142"/>
      <c r="HDZ456" s="142"/>
      <c r="HEA456" s="142"/>
      <c r="HEB456" s="142"/>
      <c r="HEC456" s="142"/>
      <c r="HED456" s="142"/>
      <c r="HEE456" s="142"/>
      <c r="HEF456" s="142"/>
      <c r="HEG456" s="142"/>
      <c r="HEH456" s="142"/>
      <c r="HEI456" s="142"/>
      <c r="HEJ456" s="142"/>
      <c r="HEK456" s="142"/>
      <c r="HEL456" s="142"/>
      <c r="HEM456" s="142"/>
      <c r="HEN456" s="142"/>
      <c r="HEO456" s="142"/>
      <c r="HEP456" s="142"/>
      <c r="HEQ456" s="142"/>
      <c r="HER456" s="142"/>
      <c r="HES456" s="142"/>
      <c r="HET456" s="142"/>
      <c r="HEU456" s="142"/>
      <c r="HEV456" s="142"/>
      <c r="HEW456" s="142"/>
      <c r="HEX456" s="142"/>
      <c r="HEY456" s="142"/>
      <c r="HEZ456" s="142"/>
      <c r="HFA456" s="142"/>
      <c r="HFB456" s="142"/>
      <c r="HFC456" s="142"/>
      <c r="HFD456" s="142"/>
      <c r="HFE456" s="142"/>
      <c r="HFF456" s="142"/>
      <c r="HFG456" s="142"/>
      <c r="HFH456" s="142"/>
      <c r="HFI456" s="142"/>
      <c r="HFJ456" s="142"/>
      <c r="HFK456" s="142"/>
      <c r="HFL456" s="142"/>
      <c r="HFM456" s="142"/>
      <c r="HFN456" s="142"/>
      <c r="HFO456" s="142"/>
      <c r="HFP456" s="142"/>
      <c r="HFQ456" s="142"/>
      <c r="HFR456" s="142"/>
      <c r="HFS456" s="142"/>
      <c r="HFT456" s="142"/>
      <c r="HFU456" s="142"/>
      <c r="HFV456" s="142"/>
      <c r="HFW456" s="142"/>
      <c r="HFX456" s="142"/>
      <c r="HFY456" s="142"/>
      <c r="HFZ456" s="142"/>
      <c r="HGA456" s="142"/>
      <c r="HGB456" s="142"/>
      <c r="HGC456" s="142"/>
      <c r="HGD456" s="142"/>
      <c r="HGE456" s="142"/>
      <c r="HGF456" s="142"/>
      <c r="HGG456" s="142"/>
      <c r="HGH456" s="142"/>
      <c r="HGI456" s="142"/>
      <c r="HGJ456" s="142"/>
      <c r="HGK456" s="142"/>
      <c r="HGL456" s="142"/>
      <c r="HGM456" s="142"/>
      <c r="HGN456" s="142"/>
      <c r="HGO456" s="142"/>
      <c r="HGP456" s="142"/>
      <c r="HGQ456" s="142"/>
      <c r="HGR456" s="142"/>
      <c r="HGS456" s="142"/>
      <c r="HGT456" s="142"/>
      <c r="HGU456" s="142"/>
      <c r="HGV456" s="142"/>
      <c r="HGW456" s="142"/>
      <c r="HGX456" s="142"/>
      <c r="HGY456" s="142"/>
      <c r="HGZ456" s="142"/>
      <c r="HHA456" s="142"/>
      <c r="HHB456" s="142"/>
      <c r="HHC456" s="142"/>
      <c r="HHD456" s="142"/>
      <c r="HHE456" s="142"/>
      <c r="HHF456" s="142"/>
      <c r="HHG456" s="142"/>
      <c r="HHH456" s="142"/>
      <c r="HHI456" s="142"/>
      <c r="HHJ456" s="142"/>
      <c r="HHK456" s="142"/>
      <c r="HHL456" s="142"/>
      <c r="HHM456" s="142"/>
      <c r="HHN456" s="142"/>
      <c r="HHO456" s="142"/>
      <c r="HHP456" s="142"/>
      <c r="HHQ456" s="142"/>
      <c r="HHR456" s="142"/>
      <c r="HHS456" s="142"/>
      <c r="HHT456" s="142"/>
      <c r="HHU456" s="142"/>
      <c r="HHV456" s="142"/>
      <c r="HHW456" s="142"/>
      <c r="HHX456" s="142"/>
      <c r="HHY456" s="142"/>
      <c r="HHZ456" s="142"/>
      <c r="HIA456" s="142"/>
      <c r="HIB456" s="142"/>
      <c r="HIC456" s="142"/>
      <c r="HID456" s="142"/>
      <c r="HIE456" s="142"/>
      <c r="HIF456" s="142"/>
      <c r="HIG456" s="142"/>
      <c r="HIH456" s="142"/>
      <c r="HII456" s="142"/>
      <c r="HIJ456" s="142"/>
      <c r="HIK456" s="142"/>
      <c r="HIL456" s="142"/>
      <c r="HIM456" s="142"/>
      <c r="HIN456" s="142"/>
      <c r="HIO456" s="142"/>
      <c r="HIP456" s="142"/>
      <c r="HIQ456" s="142"/>
      <c r="HIR456" s="142"/>
      <c r="HIS456" s="142"/>
      <c r="HIT456" s="142"/>
      <c r="HIU456" s="142"/>
      <c r="HIV456" s="142"/>
      <c r="HIW456" s="142"/>
      <c r="HIX456" s="142"/>
      <c r="HIY456" s="142"/>
      <c r="HIZ456" s="142"/>
      <c r="HJA456" s="142"/>
      <c r="HJB456" s="142"/>
      <c r="HJC456" s="142"/>
      <c r="HJD456" s="142"/>
      <c r="HJE456" s="142"/>
      <c r="HJF456" s="142"/>
      <c r="HJG456" s="142"/>
      <c r="HJH456" s="142"/>
      <c r="HJI456" s="142"/>
      <c r="HJJ456" s="142"/>
      <c r="HJK456" s="142"/>
      <c r="HJL456" s="142"/>
      <c r="HJM456" s="142"/>
      <c r="HJN456" s="142"/>
      <c r="HJO456" s="142"/>
      <c r="HJP456" s="142"/>
      <c r="HJQ456" s="142"/>
      <c r="HJR456" s="142"/>
      <c r="HJS456" s="142"/>
      <c r="HJT456" s="142"/>
      <c r="HJU456" s="142"/>
      <c r="HJV456" s="142"/>
      <c r="HJW456" s="142"/>
      <c r="HJX456" s="142"/>
      <c r="HJY456" s="142"/>
      <c r="HJZ456" s="142"/>
      <c r="HKA456" s="142"/>
      <c r="HKB456" s="142"/>
      <c r="HKC456" s="142"/>
      <c r="HKD456" s="142"/>
      <c r="HKE456" s="142"/>
      <c r="HKF456" s="142"/>
      <c r="HKG456" s="142"/>
      <c r="HKH456" s="142"/>
      <c r="HKI456" s="142"/>
      <c r="HKJ456" s="142"/>
      <c r="HKK456" s="142"/>
      <c r="HKL456" s="142"/>
      <c r="HKM456" s="142"/>
      <c r="HKN456" s="142"/>
      <c r="HKO456" s="142"/>
      <c r="HKP456" s="142"/>
      <c r="HKQ456" s="142"/>
      <c r="HKR456" s="142"/>
      <c r="HKS456" s="142"/>
      <c r="HKT456" s="142"/>
      <c r="HKU456" s="142"/>
      <c r="HKV456" s="142"/>
      <c r="HKW456" s="142"/>
      <c r="HKX456" s="142"/>
      <c r="HKY456" s="142"/>
      <c r="HKZ456" s="142"/>
      <c r="HLA456" s="142"/>
      <c r="HLB456" s="142"/>
      <c r="HLC456" s="142"/>
      <c r="HLD456" s="142"/>
      <c r="HLE456" s="142"/>
      <c r="HLF456" s="142"/>
      <c r="HLG456" s="142"/>
      <c r="HLH456" s="142"/>
      <c r="HLI456" s="142"/>
      <c r="HLJ456" s="142"/>
      <c r="HLK456" s="142"/>
      <c r="HLL456" s="142"/>
      <c r="HLM456" s="142"/>
      <c r="HLN456" s="142"/>
      <c r="HLO456" s="142"/>
      <c r="HLP456" s="142"/>
      <c r="HLQ456" s="142"/>
      <c r="HLR456" s="142"/>
      <c r="HLS456" s="142"/>
      <c r="HLT456" s="142"/>
      <c r="HLU456" s="142"/>
      <c r="HLV456" s="142"/>
      <c r="HLW456" s="142"/>
      <c r="HLX456" s="142"/>
      <c r="HLY456" s="142"/>
      <c r="HLZ456" s="142"/>
      <c r="HMA456" s="142"/>
      <c r="HMB456" s="142"/>
      <c r="HMC456" s="142"/>
      <c r="HMD456" s="142"/>
      <c r="HME456" s="142"/>
      <c r="HMF456" s="142"/>
      <c r="HMG456" s="142"/>
      <c r="HMH456" s="142"/>
      <c r="HMI456" s="142"/>
      <c r="HMJ456" s="142"/>
      <c r="HMK456" s="142"/>
      <c r="HML456" s="142"/>
      <c r="HMM456" s="142"/>
      <c r="HMN456" s="142"/>
      <c r="HMO456" s="142"/>
      <c r="HMP456" s="142"/>
      <c r="HMQ456" s="142"/>
      <c r="HMR456" s="142"/>
      <c r="HMS456" s="142"/>
      <c r="HMT456" s="142"/>
      <c r="HMU456" s="142"/>
      <c r="HMV456" s="142"/>
      <c r="HMW456" s="142"/>
      <c r="HMX456" s="142"/>
      <c r="HMY456" s="142"/>
      <c r="HMZ456" s="142"/>
      <c r="HNA456" s="142"/>
      <c r="HNB456" s="142"/>
      <c r="HNC456" s="142"/>
      <c r="HND456" s="142"/>
      <c r="HNE456" s="142"/>
      <c r="HNF456" s="142"/>
      <c r="HNG456" s="142"/>
      <c r="HNH456" s="142"/>
      <c r="HNI456" s="142"/>
      <c r="HNJ456" s="142"/>
      <c r="HNK456" s="142"/>
      <c r="HNL456" s="142"/>
      <c r="HNM456" s="142"/>
      <c r="HNN456" s="142"/>
      <c r="HNO456" s="142"/>
      <c r="HNP456" s="142"/>
      <c r="HNQ456" s="142"/>
      <c r="HNR456" s="142"/>
      <c r="HNS456" s="142"/>
      <c r="HNT456" s="142"/>
      <c r="HNU456" s="142"/>
      <c r="HNV456" s="142"/>
      <c r="HNW456" s="142"/>
      <c r="HNX456" s="142"/>
      <c r="HNY456" s="142"/>
      <c r="HNZ456" s="142"/>
      <c r="HOA456" s="142"/>
      <c r="HOB456" s="142"/>
      <c r="HOC456" s="142"/>
      <c r="HOD456" s="142"/>
      <c r="HOE456" s="142"/>
      <c r="HOF456" s="142"/>
      <c r="HOG456" s="142"/>
      <c r="HOH456" s="142"/>
      <c r="HOI456" s="142"/>
      <c r="HOJ456" s="142"/>
      <c r="HOK456" s="142"/>
      <c r="HOL456" s="142"/>
      <c r="HOM456" s="142"/>
      <c r="HON456" s="142"/>
      <c r="HOO456" s="142"/>
      <c r="HOP456" s="142"/>
      <c r="HOQ456" s="142"/>
      <c r="HOR456" s="142"/>
      <c r="HOS456" s="142"/>
      <c r="HOT456" s="142"/>
      <c r="HOU456" s="142"/>
      <c r="HOV456" s="142"/>
      <c r="HOW456" s="142"/>
      <c r="HOX456" s="142"/>
      <c r="HOY456" s="142"/>
      <c r="HOZ456" s="142"/>
      <c r="HPA456" s="142"/>
      <c r="HPB456" s="142"/>
      <c r="HPC456" s="142"/>
      <c r="HPD456" s="142"/>
      <c r="HPE456" s="142"/>
      <c r="HPF456" s="142"/>
      <c r="HPG456" s="142"/>
      <c r="HPH456" s="142"/>
      <c r="HPI456" s="142"/>
      <c r="HPJ456" s="142"/>
      <c r="HPK456" s="142"/>
      <c r="HPL456" s="142"/>
      <c r="HPM456" s="142"/>
      <c r="HPN456" s="142"/>
      <c r="HPO456" s="142"/>
      <c r="HPP456" s="142"/>
      <c r="HPQ456" s="142"/>
      <c r="HPR456" s="142"/>
      <c r="HPS456" s="142"/>
      <c r="HPT456" s="142"/>
      <c r="HPU456" s="142"/>
      <c r="HPV456" s="142"/>
      <c r="HPW456" s="142"/>
      <c r="HPX456" s="142"/>
      <c r="HPY456" s="142"/>
      <c r="HPZ456" s="142"/>
      <c r="HQA456" s="142"/>
      <c r="HQB456" s="142"/>
      <c r="HQC456" s="142"/>
      <c r="HQD456" s="142"/>
      <c r="HQE456" s="142"/>
      <c r="HQF456" s="142"/>
      <c r="HQG456" s="142"/>
      <c r="HQH456" s="142"/>
      <c r="HQI456" s="142"/>
      <c r="HQJ456" s="142"/>
      <c r="HQK456" s="142"/>
      <c r="HQL456" s="142"/>
      <c r="HQM456" s="142"/>
      <c r="HQN456" s="142"/>
      <c r="HQO456" s="142"/>
      <c r="HQP456" s="142"/>
      <c r="HQQ456" s="142"/>
      <c r="HQR456" s="142"/>
      <c r="HQS456" s="142"/>
      <c r="HQT456" s="142"/>
      <c r="HQU456" s="142"/>
      <c r="HQV456" s="142"/>
      <c r="HQW456" s="142"/>
      <c r="HQX456" s="142"/>
      <c r="HQY456" s="142"/>
      <c r="HQZ456" s="142"/>
      <c r="HRA456" s="142"/>
      <c r="HRB456" s="142"/>
      <c r="HRC456" s="142"/>
      <c r="HRD456" s="142"/>
      <c r="HRE456" s="142"/>
      <c r="HRF456" s="142"/>
      <c r="HRG456" s="142"/>
      <c r="HRH456" s="142"/>
      <c r="HRI456" s="142"/>
      <c r="HRJ456" s="142"/>
      <c r="HRK456" s="142"/>
      <c r="HRL456" s="142"/>
      <c r="HRM456" s="142"/>
      <c r="HRN456" s="142"/>
      <c r="HRO456" s="142"/>
      <c r="HRP456" s="142"/>
      <c r="HRQ456" s="142"/>
      <c r="HRR456" s="142"/>
      <c r="HRS456" s="142"/>
      <c r="HRT456" s="142"/>
      <c r="HRU456" s="142"/>
      <c r="HRV456" s="142"/>
      <c r="HRW456" s="142"/>
      <c r="HRX456" s="142"/>
      <c r="HRY456" s="142"/>
      <c r="HRZ456" s="142"/>
      <c r="HSA456" s="142"/>
      <c r="HSB456" s="142"/>
      <c r="HSC456" s="142"/>
      <c r="HSD456" s="142"/>
      <c r="HSE456" s="142"/>
      <c r="HSF456" s="142"/>
      <c r="HSG456" s="142"/>
      <c r="HSH456" s="142"/>
      <c r="HSI456" s="142"/>
      <c r="HSJ456" s="142"/>
      <c r="HSK456" s="142"/>
      <c r="HSL456" s="142"/>
      <c r="HSM456" s="142"/>
      <c r="HSN456" s="142"/>
      <c r="HSO456" s="142"/>
      <c r="HSP456" s="142"/>
      <c r="HSQ456" s="142"/>
      <c r="HSR456" s="142"/>
      <c r="HSS456" s="142"/>
      <c r="HST456" s="142"/>
      <c r="HSU456" s="142"/>
      <c r="HSV456" s="142"/>
      <c r="HSW456" s="142"/>
      <c r="HSX456" s="142"/>
      <c r="HSY456" s="142"/>
      <c r="HSZ456" s="142"/>
      <c r="HTA456" s="142"/>
      <c r="HTB456" s="142"/>
      <c r="HTC456" s="142"/>
      <c r="HTD456" s="142"/>
      <c r="HTE456" s="142"/>
      <c r="HTF456" s="142"/>
      <c r="HTG456" s="142"/>
      <c r="HTH456" s="142"/>
      <c r="HTI456" s="142"/>
      <c r="HTJ456" s="142"/>
      <c r="HTK456" s="142"/>
      <c r="HTL456" s="142"/>
      <c r="HTM456" s="142"/>
      <c r="HTN456" s="142"/>
      <c r="HTO456" s="142"/>
      <c r="HTP456" s="142"/>
      <c r="HTQ456" s="142"/>
      <c r="HTR456" s="142"/>
      <c r="HTS456" s="142"/>
      <c r="HTT456" s="142"/>
      <c r="HTU456" s="142"/>
      <c r="HTV456" s="142"/>
      <c r="HTW456" s="142"/>
      <c r="HTX456" s="142"/>
      <c r="HTY456" s="142"/>
      <c r="HTZ456" s="142"/>
      <c r="HUA456" s="142"/>
      <c r="HUB456" s="142"/>
      <c r="HUC456" s="142"/>
      <c r="HUD456" s="142"/>
      <c r="HUE456" s="142"/>
      <c r="HUF456" s="142"/>
      <c r="HUG456" s="142"/>
      <c r="HUH456" s="142"/>
      <c r="HUI456" s="142"/>
      <c r="HUJ456" s="142"/>
      <c r="HUK456" s="142"/>
      <c r="HUL456" s="142"/>
      <c r="HUM456" s="142"/>
      <c r="HUN456" s="142"/>
      <c r="HUO456" s="142"/>
      <c r="HUP456" s="142"/>
      <c r="HUQ456" s="142"/>
      <c r="HUR456" s="142"/>
      <c r="HUS456" s="142"/>
      <c r="HUT456" s="142"/>
      <c r="HUU456" s="142"/>
      <c r="HUV456" s="142"/>
      <c r="HUW456" s="142"/>
      <c r="HUX456" s="142"/>
      <c r="HUY456" s="142"/>
      <c r="HUZ456" s="142"/>
      <c r="HVA456" s="142"/>
      <c r="HVB456" s="142"/>
      <c r="HVC456" s="142"/>
      <c r="HVD456" s="142"/>
      <c r="HVE456" s="142"/>
      <c r="HVF456" s="142"/>
      <c r="HVG456" s="142"/>
      <c r="HVH456" s="142"/>
      <c r="HVI456" s="142"/>
      <c r="HVJ456" s="142"/>
      <c r="HVK456" s="142"/>
      <c r="HVL456" s="142"/>
      <c r="HVM456" s="142"/>
      <c r="HVN456" s="142"/>
      <c r="HVO456" s="142"/>
      <c r="HVP456" s="142"/>
      <c r="HVQ456" s="142"/>
      <c r="HVR456" s="142"/>
      <c r="HVS456" s="142"/>
      <c r="HVT456" s="142"/>
      <c r="HVU456" s="142"/>
      <c r="HVV456" s="142"/>
      <c r="HVW456" s="142"/>
      <c r="HVX456" s="142"/>
      <c r="HVY456" s="142"/>
      <c r="HVZ456" s="142"/>
      <c r="HWA456" s="142"/>
      <c r="HWB456" s="142"/>
      <c r="HWC456" s="142"/>
      <c r="HWD456" s="142"/>
      <c r="HWE456" s="142"/>
      <c r="HWF456" s="142"/>
      <c r="HWG456" s="142"/>
      <c r="HWH456" s="142"/>
      <c r="HWI456" s="142"/>
      <c r="HWJ456" s="142"/>
      <c r="HWK456" s="142"/>
      <c r="HWL456" s="142"/>
      <c r="HWM456" s="142"/>
      <c r="HWN456" s="142"/>
      <c r="HWO456" s="142"/>
      <c r="HWP456" s="142"/>
      <c r="HWQ456" s="142"/>
      <c r="HWR456" s="142"/>
      <c r="HWS456" s="142"/>
      <c r="HWT456" s="142"/>
      <c r="HWU456" s="142"/>
      <c r="HWV456" s="142"/>
      <c r="HWW456" s="142"/>
      <c r="HWX456" s="142"/>
      <c r="HWY456" s="142"/>
      <c r="HWZ456" s="142"/>
      <c r="HXA456" s="142"/>
      <c r="HXB456" s="142"/>
      <c r="HXC456" s="142"/>
      <c r="HXD456" s="142"/>
      <c r="HXE456" s="142"/>
      <c r="HXF456" s="142"/>
      <c r="HXG456" s="142"/>
      <c r="HXH456" s="142"/>
      <c r="HXI456" s="142"/>
      <c r="HXJ456" s="142"/>
      <c r="HXK456" s="142"/>
      <c r="HXL456" s="142"/>
      <c r="HXM456" s="142"/>
      <c r="HXN456" s="142"/>
      <c r="HXO456" s="142"/>
      <c r="HXP456" s="142"/>
      <c r="HXQ456" s="142"/>
      <c r="HXR456" s="142"/>
      <c r="HXS456" s="142"/>
      <c r="HXT456" s="142"/>
      <c r="HXU456" s="142"/>
      <c r="HXV456" s="142"/>
      <c r="HXW456" s="142"/>
      <c r="HXX456" s="142"/>
      <c r="HXY456" s="142"/>
      <c r="HXZ456" s="142"/>
      <c r="HYA456" s="142"/>
      <c r="HYB456" s="142"/>
      <c r="HYC456" s="142"/>
      <c r="HYD456" s="142"/>
      <c r="HYE456" s="142"/>
      <c r="HYF456" s="142"/>
      <c r="HYG456" s="142"/>
      <c r="HYH456" s="142"/>
      <c r="HYI456" s="142"/>
      <c r="HYJ456" s="142"/>
      <c r="HYK456" s="142"/>
      <c r="HYL456" s="142"/>
      <c r="HYM456" s="142"/>
      <c r="HYN456" s="142"/>
      <c r="HYO456" s="142"/>
      <c r="HYP456" s="142"/>
      <c r="HYQ456" s="142"/>
      <c r="HYR456" s="142"/>
      <c r="HYS456" s="142"/>
      <c r="HYT456" s="142"/>
      <c r="HYU456" s="142"/>
      <c r="HYV456" s="142"/>
      <c r="HYW456" s="142"/>
      <c r="HYX456" s="142"/>
      <c r="HYY456" s="142"/>
      <c r="HYZ456" s="142"/>
      <c r="HZA456" s="142"/>
      <c r="HZB456" s="142"/>
      <c r="HZC456" s="142"/>
      <c r="HZD456" s="142"/>
      <c r="HZE456" s="142"/>
      <c r="HZF456" s="142"/>
      <c r="HZG456" s="142"/>
      <c r="HZH456" s="142"/>
      <c r="HZI456" s="142"/>
      <c r="HZJ456" s="142"/>
      <c r="HZK456" s="142"/>
      <c r="HZL456" s="142"/>
      <c r="HZM456" s="142"/>
      <c r="HZN456" s="142"/>
      <c r="HZO456" s="142"/>
      <c r="HZP456" s="142"/>
      <c r="HZQ456" s="142"/>
      <c r="HZR456" s="142"/>
      <c r="HZS456" s="142"/>
      <c r="HZT456" s="142"/>
      <c r="HZU456" s="142"/>
      <c r="HZV456" s="142"/>
      <c r="HZW456" s="142"/>
      <c r="HZX456" s="142"/>
      <c r="HZY456" s="142"/>
      <c r="HZZ456" s="142"/>
      <c r="IAA456" s="142"/>
      <c r="IAB456" s="142"/>
      <c r="IAC456" s="142"/>
      <c r="IAD456" s="142"/>
      <c r="IAE456" s="142"/>
      <c r="IAF456" s="142"/>
      <c r="IAG456" s="142"/>
      <c r="IAH456" s="142"/>
      <c r="IAI456" s="142"/>
      <c r="IAJ456" s="142"/>
      <c r="IAK456" s="142"/>
      <c r="IAL456" s="142"/>
      <c r="IAM456" s="142"/>
      <c r="IAN456" s="142"/>
      <c r="IAO456" s="142"/>
      <c r="IAP456" s="142"/>
      <c r="IAQ456" s="142"/>
      <c r="IAR456" s="142"/>
      <c r="IAS456" s="142"/>
      <c r="IAT456" s="142"/>
      <c r="IAU456" s="142"/>
      <c r="IAV456" s="142"/>
      <c r="IAW456" s="142"/>
      <c r="IAX456" s="142"/>
      <c r="IAY456" s="142"/>
      <c r="IAZ456" s="142"/>
      <c r="IBA456" s="142"/>
      <c r="IBB456" s="142"/>
      <c r="IBC456" s="142"/>
      <c r="IBD456" s="142"/>
      <c r="IBE456" s="142"/>
      <c r="IBF456" s="142"/>
      <c r="IBG456" s="142"/>
      <c r="IBH456" s="142"/>
      <c r="IBI456" s="142"/>
      <c r="IBJ456" s="142"/>
      <c r="IBK456" s="142"/>
      <c r="IBL456" s="142"/>
      <c r="IBM456" s="142"/>
      <c r="IBN456" s="142"/>
      <c r="IBO456" s="142"/>
      <c r="IBP456" s="142"/>
      <c r="IBQ456" s="142"/>
      <c r="IBR456" s="142"/>
      <c r="IBS456" s="142"/>
      <c r="IBT456" s="142"/>
      <c r="IBU456" s="142"/>
      <c r="IBV456" s="142"/>
      <c r="IBW456" s="142"/>
      <c r="IBX456" s="142"/>
      <c r="IBY456" s="142"/>
      <c r="IBZ456" s="142"/>
      <c r="ICA456" s="142"/>
      <c r="ICB456" s="142"/>
      <c r="ICC456" s="142"/>
      <c r="ICD456" s="142"/>
      <c r="ICE456" s="142"/>
      <c r="ICF456" s="142"/>
      <c r="ICG456" s="142"/>
      <c r="ICH456" s="142"/>
      <c r="ICI456" s="142"/>
      <c r="ICJ456" s="142"/>
      <c r="ICK456" s="142"/>
      <c r="ICL456" s="142"/>
      <c r="ICM456" s="142"/>
      <c r="ICN456" s="142"/>
      <c r="ICO456" s="142"/>
      <c r="ICP456" s="142"/>
      <c r="ICQ456" s="142"/>
      <c r="ICR456" s="142"/>
      <c r="ICS456" s="142"/>
      <c r="ICT456" s="142"/>
      <c r="ICU456" s="142"/>
      <c r="ICV456" s="142"/>
      <c r="ICW456" s="142"/>
      <c r="ICX456" s="142"/>
      <c r="ICY456" s="142"/>
      <c r="ICZ456" s="142"/>
      <c r="IDA456" s="142"/>
      <c r="IDB456" s="142"/>
      <c r="IDC456" s="142"/>
      <c r="IDD456" s="142"/>
      <c r="IDE456" s="142"/>
      <c r="IDF456" s="142"/>
      <c r="IDG456" s="142"/>
      <c r="IDH456" s="142"/>
      <c r="IDI456" s="142"/>
      <c r="IDJ456" s="142"/>
      <c r="IDK456" s="142"/>
      <c r="IDL456" s="142"/>
      <c r="IDM456" s="142"/>
      <c r="IDN456" s="142"/>
      <c r="IDO456" s="142"/>
      <c r="IDP456" s="142"/>
      <c r="IDQ456" s="142"/>
      <c r="IDR456" s="142"/>
      <c r="IDS456" s="142"/>
      <c r="IDT456" s="142"/>
      <c r="IDU456" s="142"/>
      <c r="IDV456" s="142"/>
      <c r="IDW456" s="142"/>
      <c r="IDX456" s="142"/>
      <c r="IDY456" s="142"/>
      <c r="IDZ456" s="142"/>
      <c r="IEA456" s="142"/>
      <c r="IEB456" s="142"/>
      <c r="IEC456" s="142"/>
      <c r="IED456" s="142"/>
      <c r="IEE456" s="142"/>
      <c r="IEF456" s="142"/>
      <c r="IEG456" s="142"/>
      <c r="IEH456" s="142"/>
      <c r="IEI456" s="142"/>
      <c r="IEJ456" s="142"/>
      <c r="IEK456" s="142"/>
      <c r="IEL456" s="142"/>
      <c r="IEM456" s="142"/>
      <c r="IEN456" s="142"/>
      <c r="IEO456" s="142"/>
      <c r="IEP456" s="142"/>
      <c r="IEQ456" s="142"/>
      <c r="IER456" s="142"/>
      <c r="IES456" s="142"/>
      <c r="IET456" s="142"/>
      <c r="IEU456" s="142"/>
      <c r="IEV456" s="142"/>
      <c r="IEW456" s="142"/>
      <c r="IEX456" s="142"/>
      <c r="IEY456" s="142"/>
      <c r="IEZ456" s="142"/>
      <c r="IFA456" s="142"/>
      <c r="IFB456" s="142"/>
      <c r="IFC456" s="142"/>
      <c r="IFD456" s="142"/>
      <c r="IFE456" s="142"/>
      <c r="IFF456" s="142"/>
      <c r="IFG456" s="142"/>
      <c r="IFH456" s="142"/>
      <c r="IFI456" s="142"/>
      <c r="IFJ456" s="142"/>
      <c r="IFK456" s="142"/>
      <c r="IFL456" s="142"/>
      <c r="IFM456" s="142"/>
      <c r="IFN456" s="142"/>
      <c r="IFO456" s="142"/>
      <c r="IFP456" s="142"/>
      <c r="IFQ456" s="142"/>
      <c r="IFR456" s="142"/>
      <c r="IFS456" s="142"/>
      <c r="IFT456" s="142"/>
      <c r="IFU456" s="142"/>
      <c r="IFV456" s="142"/>
      <c r="IFW456" s="142"/>
      <c r="IFX456" s="142"/>
      <c r="IFY456" s="142"/>
      <c r="IFZ456" s="142"/>
      <c r="IGA456" s="142"/>
      <c r="IGB456" s="142"/>
      <c r="IGC456" s="142"/>
      <c r="IGD456" s="142"/>
      <c r="IGE456" s="142"/>
      <c r="IGF456" s="142"/>
      <c r="IGG456" s="142"/>
      <c r="IGH456" s="142"/>
      <c r="IGI456" s="142"/>
      <c r="IGJ456" s="142"/>
      <c r="IGK456" s="142"/>
      <c r="IGL456" s="142"/>
      <c r="IGM456" s="142"/>
      <c r="IGN456" s="142"/>
      <c r="IGO456" s="142"/>
      <c r="IGP456" s="142"/>
      <c r="IGQ456" s="142"/>
      <c r="IGR456" s="142"/>
      <c r="IGS456" s="142"/>
      <c r="IGT456" s="142"/>
      <c r="IGU456" s="142"/>
      <c r="IGV456" s="142"/>
      <c r="IGW456" s="142"/>
      <c r="IGX456" s="142"/>
      <c r="IGY456" s="142"/>
      <c r="IGZ456" s="142"/>
      <c r="IHA456" s="142"/>
      <c r="IHB456" s="142"/>
      <c r="IHC456" s="142"/>
      <c r="IHD456" s="142"/>
      <c r="IHE456" s="142"/>
      <c r="IHF456" s="142"/>
      <c r="IHG456" s="142"/>
      <c r="IHH456" s="142"/>
      <c r="IHI456" s="142"/>
      <c r="IHJ456" s="142"/>
      <c r="IHK456" s="142"/>
      <c r="IHL456" s="142"/>
      <c r="IHM456" s="142"/>
      <c r="IHN456" s="142"/>
      <c r="IHO456" s="142"/>
      <c r="IHP456" s="142"/>
      <c r="IHQ456" s="142"/>
      <c r="IHR456" s="142"/>
      <c r="IHS456" s="142"/>
      <c r="IHT456" s="142"/>
      <c r="IHU456" s="142"/>
      <c r="IHV456" s="142"/>
      <c r="IHW456" s="142"/>
      <c r="IHX456" s="142"/>
      <c r="IHY456" s="142"/>
      <c r="IHZ456" s="142"/>
      <c r="IIA456" s="142"/>
      <c r="IIB456" s="142"/>
      <c r="IIC456" s="142"/>
      <c r="IID456" s="142"/>
      <c r="IIE456" s="142"/>
      <c r="IIF456" s="142"/>
      <c r="IIG456" s="142"/>
      <c r="IIH456" s="142"/>
      <c r="III456" s="142"/>
      <c r="IIJ456" s="142"/>
      <c r="IIK456" s="142"/>
      <c r="IIL456" s="142"/>
      <c r="IIM456" s="142"/>
      <c r="IIN456" s="142"/>
      <c r="IIO456" s="142"/>
      <c r="IIP456" s="142"/>
      <c r="IIQ456" s="142"/>
      <c r="IIR456" s="142"/>
      <c r="IIS456" s="142"/>
      <c r="IIT456" s="142"/>
      <c r="IIU456" s="142"/>
      <c r="IIV456" s="142"/>
      <c r="IIW456" s="142"/>
      <c r="IIX456" s="142"/>
      <c r="IIY456" s="142"/>
      <c r="IIZ456" s="142"/>
      <c r="IJA456" s="142"/>
      <c r="IJB456" s="142"/>
      <c r="IJC456" s="142"/>
      <c r="IJD456" s="142"/>
      <c r="IJE456" s="142"/>
      <c r="IJF456" s="142"/>
      <c r="IJG456" s="142"/>
      <c r="IJH456" s="142"/>
      <c r="IJI456" s="142"/>
      <c r="IJJ456" s="142"/>
      <c r="IJK456" s="142"/>
      <c r="IJL456" s="142"/>
      <c r="IJM456" s="142"/>
      <c r="IJN456" s="142"/>
      <c r="IJO456" s="142"/>
      <c r="IJP456" s="142"/>
      <c r="IJQ456" s="142"/>
      <c r="IJR456" s="142"/>
      <c r="IJS456" s="142"/>
      <c r="IJT456" s="142"/>
      <c r="IJU456" s="142"/>
      <c r="IJV456" s="142"/>
      <c r="IJW456" s="142"/>
      <c r="IJX456" s="142"/>
      <c r="IJY456" s="142"/>
      <c r="IJZ456" s="142"/>
      <c r="IKA456" s="142"/>
      <c r="IKB456" s="142"/>
      <c r="IKC456" s="142"/>
      <c r="IKD456" s="142"/>
      <c r="IKE456" s="142"/>
      <c r="IKF456" s="142"/>
      <c r="IKG456" s="142"/>
      <c r="IKH456" s="142"/>
      <c r="IKI456" s="142"/>
      <c r="IKJ456" s="142"/>
      <c r="IKK456" s="142"/>
      <c r="IKL456" s="142"/>
      <c r="IKM456" s="142"/>
      <c r="IKN456" s="142"/>
      <c r="IKO456" s="142"/>
      <c r="IKP456" s="142"/>
      <c r="IKQ456" s="142"/>
      <c r="IKR456" s="142"/>
      <c r="IKS456" s="142"/>
      <c r="IKT456" s="142"/>
      <c r="IKU456" s="142"/>
      <c r="IKV456" s="142"/>
      <c r="IKW456" s="142"/>
      <c r="IKX456" s="142"/>
      <c r="IKY456" s="142"/>
      <c r="IKZ456" s="142"/>
      <c r="ILA456" s="142"/>
      <c r="ILB456" s="142"/>
      <c r="ILC456" s="142"/>
      <c r="ILD456" s="142"/>
      <c r="ILE456" s="142"/>
      <c r="ILF456" s="142"/>
      <c r="ILG456" s="142"/>
      <c r="ILH456" s="142"/>
      <c r="ILI456" s="142"/>
      <c r="ILJ456" s="142"/>
      <c r="ILK456" s="142"/>
      <c r="ILL456" s="142"/>
      <c r="ILM456" s="142"/>
      <c r="ILN456" s="142"/>
      <c r="ILO456" s="142"/>
      <c r="ILP456" s="142"/>
      <c r="ILQ456" s="142"/>
      <c r="ILR456" s="142"/>
      <c r="ILS456" s="142"/>
      <c r="ILT456" s="142"/>
      <c r="ILU456" s="142"/>
      <c r="ILV456" s="142"/>
      <c r="ILW456" s="142"/>
      <c r="ILX456" s="142"/>
      <c r="ILY456" s="142"/>
      <c r="ILZ456" s="142"/>
      <c r="IMA456" s="142"/>
      <c r="IMB456" s="142"/>
      <c r="IMC456" s="142"/>
      <c r="IMD456" s="142"/>
      <c r="IME456" s="142"/>
      <c r="IMF456" s="142"/>
      <c r="IMG456" s="142"/>
      <c r="IMH456" s="142"/>
      <c r="IMI456" s="142"/>
      <c r="IMJ456" s="142"/>
      <c r="IMK456" s="142"/>
      <c r="IML456" s="142"/>
      <c r="IMM456" s="142"/>
      <c r="IMN456" s="142"/>
      <c r="IMO456" s="142"/>
      <c r="IMP456" s="142"/>
      <c r="IMQ456" s="142"/>
      <c r="IMR456" s="142"/>
      <c r="IMS456" s="142"/>
      <c r="IMT456" s="142"/>
      <c r="IMU456" s="142"/>
      <c r="IMV456" s="142"/>
      <c r="IMW456" s="142"/>
      <c r="IMX456" s="142"/>
      <c r="IMY456" s="142"/>
      <c r="IMZ456" s="142"/>
      <c r="INA456" s="142"/>
      <c r="INB456" s="142"/>
      <c r="INC456" s="142"/>
      <c r="IND456" s="142"/>
      <c r="INE456" s="142"/>
      <c r="INF456" s="142"/>
      <c r="ING456" s="142"/>
      <c r="INH456" s="142"/>
      <c r="INI456" s="142"/>
      <c r="INJ456" s="142"/>
      <c r="INK456" s="142"/>
      <c r="INL456" s="142"/>
      <c r="INM456" s="142"/>
      <c r="INN456" s="142"/>
      <c r="INO456" s="142"/>
      <c r="INP456" s="142"/>
      <c r="INQ456" s="142"/>
      <c r="INR456" s="142"/>
      <c r="INS456" s="142"/>
      <c r="INT456" s="142"/>
      <c r="INU456" s="142"/>
      <c r="INV456" s="142"/>
      <c r="INW456" s="142"/>
      <c r="INX456" s="142"/>
      <c r="INY456" s="142"/>
      <c r="INZ456" s="142"/>
      <c r="IOA456" s="142"/>
      <c r="IOB456" s="142"/>
      <c r="IOC456" s="142"/>
      <c r="IOD456" s="142"/>
      <c r="IOE456" s="142"/>
      <c r="IOF456" s="142"/>
      <c r="IOG456" s="142"/>
      <c r="IOH456" s="142"/>
      <c r="IOI456" s="142"/>
      <c r="IOJ456" s="142"/>
      <c r="IOK456" s="142"/>
      <c r="IOL456" s="142"/>
      <c r="IOM456" s="142"/>
      <c r="ION456" s="142"/>
      <c r="IOO456" s="142"/>
      <c r="IOP456" s="142"/>
      <c r="IOQ456" s="142"/>
      <c r="IOR456" s="142"/>
      <c r="IOS456" s="142"/>
      <c r="IOT456" s="142"/>
      <c r="IOU456" s="142"/>
      <c r="IOV456" s="142"/>
      <c r="IOW456" s="142"/>
      <c r="IOX456" s="142"/>
      <c r="IOY456" s="142"/>
      <c r="IOZ456" s="142"/>
      <c r="IPA456" s="142"/>
      <c r="IPB456" s="142"/>
      <c r="IPC456" s="142"/>
      <c r="IPD456" s="142"/>
      <c r="IPE456" s="142"/>
      <c r="IPF456" s="142"/>
      <c r="IPG456" s="142"/>
      <c r="IPH456" s="142"/>
      <c r="IPI456" s="142"/>
      <c r="IPJ456" s="142"/>
      <c r="IPK456" s="142"/>
      <c r="IPL456" s="142"/>
      <c r="IPM456" s="142"/>
      <c r="IPN456" s="142"/>
      <c r="IPO456" s="142"/>
      <c r="IPP456" s="142"/>
      <c r="IPQ456" s="142"/>
      <c r="IPR456" s="142"/>
      <c r="IPS456" s="142"/>
      <c r="IPT456" s="142"/>
      <c r="IPU456" s="142"/>
      <c r="IPV456" s="142"/>
      <c r="IPW456" s="142"/>
      <c r="IPX456" s="142"/>
      <c r="IPY456" s="142"/>
      <c r="IPZ456" s="142"/>
      <c r="IQA456" s="142"/>
      <c r="IQB456" s="142"/>
      <c r="IQC456" s="142"/>
      <c r="IQD456" s="142"/>
      <c r="IQE456" s="142"/>
      <c r="IQF456" s="142"/>
      <c r="IQG456" s="142"/>
      <c r="IQH456" s="142"/>
      <c r="IQI456" s="142"/>
      <c r="IQJ456" s="142"/>
      <c r="IQK456" s="142"/>
      <c r="IQL456" s="142"/>
      <c r="IQM456" s="142"/>
      <c r="IQN456" s="142"/>
      <c r="IQO456" s="142"/>
      <c r="IQP456" s="142"/>
      <c r="IQQ456" s="142"/>
      <c r="IQR456" s="142"/>
      <c r="IQS456" s="142"/>
      <c r="IQT456" s="142"/>
      <c r="IQU456" s="142"/>
      <c r="IQV456" s="142"/>
      <c r="IQW456" s="142"/>
      <c r="IQX456" s="142"/>
      <c r="IQY456" s="142"/>
      <c r="IQZ456" s="142"/>
      <c r="IRA456" s="142"/>
      <c r="IRB456" s="142"/>
      <c r="IRC456" s="142"/>
      <c r="IRD456" s="142"/>
      <c r="IRE456" s="142"/>
      <c r="IRF456" s="142"/>
      <c r="IRG456" s="142"/>
      <c r="IRH456" s="142"/>
      <c r="IRI456" s="142"/>
      <c r="IRJ456" s="142"/>
      <c r="IRK456" s="142"/>
      <c r="IRL456" s="142"/>
      <c r="IRM456" s="142"/>
      <c r="IRN456" s="142"/>
      <c r="IRO456" s="142"/>
      <c r="IRP456" s="142"/>
      <c r="IRQ456" s="142"/>
      <c r="IRR456" s="142"/>
      <c r="IRS456" s="142"/>
      <c r="IRT456" s="142"/>
      <c r="IRU456" s="142"/>
      <c r="IRV456" s="142"/>
      <c r="IRW456" s="142"/>
      <c r="IRX456" s="142"/>
      <c r="IRY456" s="142"/>
      <c r="IRZ456" s="142"/>
      <c r="ISA456" s="142"/>
      <c r="ISB456" s="142"/>
      <c r="ISC456" s="142"/>
      <c r="ISD456" s="142"/>
      <c r="ISE456" s="142"/>
      <c r="ISF456" s="142"/>
      <c r="ISG456" s="142"/>
      <c r="ISH456" s="142"/>
      <c r="ISI456" s="142"/>
      <c r="ISJ456" s="142"/>
      <c r="ISK456" s="142"/>
      <c r="ISL456" s="142"/>
      <c r="ISM456" s="142"/>
      <c r="ISN456" s="142"/>
      <c r="ISO456" s="142"/>
      <c r="ISP456" s="142"/>
      <c r="ISQ456" s="142"/>
      <c r="ISR456" s="142"/>
      <c r="ISS456" s="142"/>
      <c r="IST456" s="142"/>
      <c r="ISU456" s="142"/>
      <c r="ISV456" s="142"/>
      <c r="ISW456" s="142"/>
      <c r="ISX456" s="142"/>
      <c r="ISY456" s="142"/>
      <c r="ISZ456" s="142"/>
      <c r="ITA456" s="142"/>
      <c r="ITB456" s="142"/>
      <c r="ITC456" s="142"/>
      <c r="ITD456" s="142"/>
      <c r="ITE456" s="142"/>
      <c r="ITF456" s="142"/>
      <c r="ITG456" s="142"/>
      <c r="ITH456" s="142"/>
      <c r="ITI456" s="142"/>
      <c r="ITJ456" s="142"/>
      <c r="ITK456" s="142"/>
      <c r="ITL456" s="142"/>
      <c r="ITM456" s="142"/>
      <c r="ITN456" s="142"/>
      <c r="ITO456" s="142"/>
      <c r="ITP456" s="142"/>
      <c r="ITQ456" s="142"/>
      <c r="ITR456" s="142"/>
      <c r="ITS456" s="142"/>
      <c r="ITT456" s="142"/>
      <c r="ITU456" s="142"/>
      <c r="ITV456" s="142"/>
      <c r="ITW456" s="142"/>
      <c r="ITX456" s="142"/>
      <c r="ITY456" s="142"/>
      <c r="ITZ456" s="142"/>
      <c r="IUA456" s="142"/>
      <c r="IUB456" s="142"/>
      <c r="IUC456" s="142"/>
      <c r="IUD456" s="142"/>
      <c r="IUE456" s="142"/>
      <c r="IUF456" s="142"/>
      <c r="IUG456" s="142"/>
      <c r="IUH456" s="142"/>
      <c r="IUI456" s="142"/>
      <c r="IUJ456" s="142"/>
      <c r="IUK456" s="142"/>
      <c r="IUL456" s="142"/>
      <c r="IUM456" s="142"/>
      <c r="IUN456" s="142"/>
      <c r="IUO456" s="142"/>
      <c r="IUP456" s="142"/>
      <c r="IUQ456" s="142"/>
      <c r="IUR456" s="142"/>
      <c r="IUS456" s="142"/>
      <c r="IUT456" s="142"/>
      <c r="IUU456" s="142"/>
      <c r="IUV456" s="142"/>
      <c r="IUW456" s="142"/>
      <c r="IUX456" s="142"/>
      <c r="IUY456" s="142"/>
      <c r="IUZ456" s="142"/>
      <c r="IVA456" s="142"/>
      <c r="IVB456" s="142"/>
      <c r="IVC456" s="142"/>
      <c r="IVD456" s="142"/>
      <c r="IVE456" s="142"/>
      <c r="IVF456" s="142"/>
      <c r="IVG456" s="142"/>
      <c r="IVH456" s="142"/>
      <c r="IVI456" s="142"/>
      <c r="IVJ456" s="142"/>
      <c r="IVK456" s="142"/>
      <c r="IVL456" s="142"/>
      <c r="IVM456" s="142"/>
      <c r="IVN456" s="142"/>
      <c r="IVO456" s="142"/>
      <c r="IVP456" s="142"/>
      <c r="IVQ456" s="142"/>
      <c r="IVR456" s="142"/>
      <c r="IVS456" s="142"/>
      <c r="IVT456" s="142"/>
      <c r="IVU456" s="142"/>
      <c r="IVV456" s="142"/>
      <c r="IVW456" s="142"/>
      <c r="IVX456" s="142"/>
      <c r="IVY456" s="142"/>
      <c r="IVZ456" s="142"/>
      <c r="IWA456" s="142"/>
      <c r="IWB456" s="142"/>
      <c r="IWC456" s="142"/>
      <c r="IWD456" s="142"/>
      <c r="IWE456" s="142"/>
      <c r="IWF456" s="142"/>
      <c r="IWG456" s="142"/>
      <c r="IWH456" s="142"/>
      <c r="IWI456" s="142"/>
      <c r="IWJ456" s="142"/>
      <c r="IWK456" s="142"/>
      <c r="IWL456" s="142"/>
      <c r="IWM456" s="142"/>
      <c r="IWN456" s="142"/>
      <c r="IWO456" s="142"/>
      <c r="IWP456" s="142"/>
      <c r="IWQ456" s="142"/>
      <c r="IWR456" s="142"/>
      <c r="IWS456" s="142"/>
      <c r="IWT456" s="142"/>
      <c r="IWU456" s="142"/>
      <c r="IWV456" s="142"/>
      <c r="IWW456" s="142"/>
      <c r="IWX456" s="142"/>
      <c r="IWY456" s="142"/>
      <c r="IWZ456" s="142"/>
      <c r="IXA456" s="142"/>
      <c r="IXB456" s="142"/>
      <c r="IXC456" s="142"/>
      <c r="IXD456" s="142"/>
      <c r="IXE456" s="142"/>
      <c r="IXF456" s="142"/>
      <c r="IXG456" s="142"/>
      <c r="IXH456" s="142"/>
      <c r="IXI456" s="142"/>
      <c r="IXJ456" s="142"/>
      <c r="IXK456" s="142"/>
      <c r="IXL456" s="142"/>
      <c r="IXM456" s="142"/>
      <c r="IXN456" s="142"/>
      <c r="IXO456" s="142"/>
      <c r="IXP456" s="142"/>
      <c r="IXQ456" s="142"/>
      <c r="IXR456" s="142"/>
      <c r="IXS456" s="142"/>
      <c r="IXT456" s="142"/>
      <c r="IXU456" s="142"/>
      <c r="IXV456" s="142"/>
      <c r="IXW456" s="142"/>
      <c r="IXX456" s="142"/>
      <c r="IXY456" s="142"/>
      <c r="IXZ456" s="142"/>
      <c r="IYA456" s="142"/>
      <c r="IYB456" s="142"/>
      <c r="IYC456" s="142"/>
      <c r="IYD456" s="142"/>
      <c r="IYE456" s="142"/>
      <c r="IYF456" s="142"/>
      <c r="IYG456" s="142"/>
      <c r="IYH456" s="142"/>
      <c r="IYI456" s="142"/>
      <c r="IYJ456" s="142"/>
      <c r="IYK456" s="142"/>
      <c r="IYL456" s="142"/>
      <c r="IYM456" s="142"/>
      <c r="IYN456" s="142"/>
      <c r="IYO456" s="142"/>
      <c r="IYP456" s="142"/>
      <c r="IYQ456" s="142"/>
      <c r="IYR456" s="142"/>
      <c r="IYS456" s="142"/>
      <c r="IYT456" s="142"/>
      <c r="IYU456" s="142"/>
      <c r="IYV456" s="142"/>
      <c r="IYW456" s="142"/>
      <c r="IYX456" s="142"/>
      <c r="IYY456" s="142"/>
      <c r="IYZ456" s="142"/>
      <c r="IZA456" s="142"/>
      <c r="IZB456" s="142"/>
      <c r="IZC456" s="142"/>
      <c r="IZD456" s="142"/>
      <c r="IZE456" s="142"/>
      <c r="IZF456" s="142"/>
      <c r="IZG456" s="142"/>
      <c r="IZH456" s="142"/>
      <c r="IZI456" s="142"/>
      <c r="IZJ456" s="142"/>
      <c r="IZK456" s="142"/>
      <c r="IZL456" s="142"/>
      <c r="IZM456" s="142"/>
      <c r="IZN456" s="142"/>
      <c r="IZO456" s="142"/>
      <c r="IZP456" s="142"/>
      <c r="IZQ456" s="142"/>
      <c r="IZR456" s="142"/>
      <c r="IZS456" s="142"/>
      <c r="IZT456" s="142"/>
      <c r="IZU456" s="142"/>
      <c r="IZV456" s="142"/>
      <c r="IZW456" s="142"/>
      <c r="IZX456" s="142"/>
      <c r="IZY456" s="142"/>
      <c r="IZZ456" s="142"/>
      <c r="JAA456" s="142"/>
      <c r="JAB456" s="142"/>
      <c r="JAC456" s="142"/>
      <c r="JAD456" s="142"/>
      <c r="JAE456" s="142"/>
      <c r="JAF456" s="142"/>
      <c r="JAG456" s="142"/>
      <c r="JAH456" s="142"/>
      <c r="JAI456" s="142"/>
      <c r="JAJ456" s="142"/>
      <c r="JAK456" s="142"/>
      <c r="JAL456" s="142"/>
      <c r="JAM456" s="142"/>
      <c r="JAN456" s="142"/>
      <c r="JAO456" s="142"/>
      <c r="JAP456" s="142"/>
      <c r="JAQ456" s="142"/>
      <c r="JAR456" s="142"/>
      <c r="JAS456" s="142"/>
      <c r="JAT456" s="142"/>
      <c r="JAU456" s="142"/>
      <c r="JAV456" s="142"/>
      <c r="JAW456" s="142"/>
      <c r="JAX456" s="142"/>
      <c r="JAY456" s="142"/>
      <c r="JAZ456" s="142"/>
      <c r="JBA456" s="142"/>
      <c r="JBB456" s="142"/>
      <c r="JBC456" s="142"/>
      <c r="JBD456" s="142"/>
      <c r="JBE456" s="142"/>
      <c r="JBF456" s="142"/>
      <c r="JBG456" s="142"/>
      <c r="JBH456" s="142"/>
      <c r="JBI456" s="142"/>
      <c r="JBJ456" s="142"/>
      <c r="JBK456" s="142"/>
      <c r="JBL456" s="142"/>
      <c r="JBM456" s="142"/>
      <c r="JBN456" s="142"/>
      <c r="JBO456" s="142"/>
      <c r="JBP456" s="142"/>
      <c r="JBQ456" s="142"/>
      <c r="JBR456" s="142"/>
      <c r="JBS456" s="142"/>
      <c r="JBT456" s="142"/>
      <c r="JBU456" s="142"/>
      <c r="JBV456" s="142"/>
      <c r="JBW456" s="142"/>
      <c r="JBX456" s="142"/>
      <c r="JBY456" s="142"/>
      <c r="JBZ456" s="142"/>
      <c r="JCA456" s="142"/>
      <c r="JCB456" s="142"/>
      <c r="JCC456" s="142"/>
      <c r="JCD456" s="142"/>
      <c r="JCE456" s="142"/>
      <c r="JCF456" s="142"/>
      <c r="JCG456" s="142"/>
      <c r="JCH456" s="142"/>
      <c r="JCI456" s="142"/>
      <c r="JCJ456" s="142"/>
      <c r="JCK456" s="142"/>
      <c r="JCL456" s="142"/>
      <c r="JCM456" s="142"/>
      <c r="JCN456" s="142"/>
      <c r="JCO456" s="142"/>
      <c r="JCP456" s="142"/>
      <c r="JCQ456" s="142"/>
      <c r="JCR456" s="142"/>
      <c r="JCS456" s="142"/>
      <c r="JCT456" s="142"/>
      <c r="JCU456" s="142"/>
      <c r="JCV456" s="142"/>
      <c r="JCW456" s="142"/>
      <c r="JCX456" s="142"/>
      <c r="JCY456" s="142"/>
      <c r="JCZ456" s="142"/>
      <c r="JDA456" s="142"/>
      <c r="JDB456" s="142"/>
      <c r="JDC456" s="142"/>
      <c r="JDD456" s="142"/>
      <c r="JDE456" s="142"/>
      <c r="JDF456" s="142"/>
      <c r="JDG456" s="142"/>
      <c r="JDH456" s="142"/>
      <c r="JDI456" s="142"/>
      <c r="JDJ456" s="142"/>
      <c r="JDK456" s="142"/>
      <c r="JDL456" s="142"/>
      <c r="JDM456" s="142"/>
      <c r="JDN456" s="142"/>
      <c r="JDO456" s="142"/>
      <c r="JDP456" s="142"/>
      <c r="JDQ456" s="142"/>
      <c r="JDR456" s="142"/>
      <c r="JDS456" s="142"/>
      <c r="JDT456" s="142"/>
      <c r="JDU456" s="142"/>
      <c r="JDV456" s="142"/>
      <c r="JDW456" s="142"/>
      <c r="JDX456" s="142"/>
      <c r="JDY456" s="142"/>
      <c r="JDZ456" s="142"/>
      <c r="JEA456" s="142"/>
      <c r="JEB456" s="142"/>
      <c r="JEC456" s="142"/>
      <c r="JED456" s="142"/>
      <c r="JEE456" s="142"/>
      <c r="JEF456" s="142"/>
      <c r="JEG456" s="142"/>
      <c r="JEH456" s="142"/>
      <c r="JEI456" s="142"/>
      <c r="JEJ456" s="142"/>
      <c r="JEK456" s="142"/>
      <c r="JEL456" s="142"/>
      <c r="JEM456" s="142"/>
      <c r="JEN456" s="142"/>
      <c r="JEO456" s="142"/>
      <c r="JEP456" s="142"/>
      <c r="JEQ456" s="142"/>
      <c r="JER456" s="142"/>
      <c r="JES456" s="142"/>
      <c r="JET456" s="142"/>
      <c r="JEU456" s="142"/>
      <c r="JEV456" s="142"/>
      <c r="JEW456" s="142"/>
      <c r="JEX456" s="142"/>
      <c r="JEY456" s="142"/>
      <c r="JEZ456" s="142"/>
      <c r="JFA456" s="142"/>
      <c r="JFB456" s="142"/>
      <c r="JFC456" s="142"/>
      <c r="JFD456" s="142"/>
      <c r="JFE456" s="142"/>
      <c r="JFF456" s="142"/>
      <c r="JFG456" s="142"/>
      <c r="JFH456" s="142"/>
      <c r="JFI456" s="142"/>
      <c r="JFJ456" s="142"/>
      <c r="JFK456" s="142"/>
      <c r="JFL456" s="142"/>
      <c r="JFM456" s="142"/>
      <c r="JFN456" s="142"/>
      <c r="JFO456" s="142"/>
      <c r="JFP456" s="142"/>
      <c r="JFQ456" s="142"/>
      <c r="JFR456" s="142"/>
      <c r="JFS456" s="142"/>
      <c r="JFT456" s="142"/>
      <c r="JFU456" s="142"/>
      <c r="JFV456" s="142"/>
      <c r="JFW456" s="142"/>
      <c r="JFX456" s="142"/>
      <c r="JFY456" s="142"/>
      <c r="JFZ456" s="142"/>
      <c r="JGA456" s="142"/>
      <c r="JGB456" s="142"/>
      <c r="JGC456" s="142"/>
      <c r="JGD456" s="142"/>
      <c r="JGE456" s="142"/>
      <c r="JGF456" s="142"/>
      <c r="JGG456" s="142"/>
      <c r="JGH456" s="142"/>
      <c r="JGI456" s="142"/>
      <c r="JGJ456" s="142"/>
      <c r="JGK456" s="142"/>
      <c r="JGL456" s="142"/>
      <c r="JGM456" s="142"/>
      <c r="JGN456" s="142"/>
      <c r="JGO456" s="142"/>
      <c r="JGP456" s="142"/>
      <c r="JGQ456" s="142"/>
      <c r="JGR456" s="142"/>
      <c r="JGS456" s="142"/>
      <c r="JGT456" s="142"/>
      <c r="JGU456" s="142"/>
      <c r="JGV456" s="142"/>
      <c r="JGW456" s="142"/>
      <c r="JGX456" s="142"/>
      <c r="JGY456" s="142"/>
      <c r="JGZ456" s="142"/>
      <c r="JHA456" s="142"/>
      <c r="JHB456" s="142"/>
      <c r="JHC456" s="142"/>
      <c r="JHD456" s="142"/>
      <c r="JHE456" s="142"/>
      <c r="JHF456" s="142"/>
      <c r="JHG456" s="142"/>
      <c r="JHH456" s="142"/>
      <c r="JHI456" s="142"/>
      <c r="JHJ456" s="142"/>
      <c r="JHK456" s="142"/>
      <c r="JHL456" s="142"/>
      <c r="JHM456" s="142"/>
      <c r="JHN456" s="142"/>
      <c r="JHO456" s="142"/>
      <c r="JHP456" s="142"/>
      <c r="JHQ456" s="142"/>
      <c r="JHR456" s="142"/>
      <c r="JHS456" s="142"/>
      <c r="JHT456" s="142"/>
      <c r="JHU456" s="142"/>
      <c r="JHV456" s="142"/>
      <c r="JHW456" s="142"/>
      <c r="JHX456" s="142"/>
      <c r="JHY456" s="142"/>
      <c r="JHZ456" s="142"/>
      <c r="JIA456" s="142"/>
      <c r="JIB456" s="142"/>
      <c r="JIC456" s="142"/>
      <c r="JID456" s="142"/>
      <c r="JIE456" s="142"/>
      <c r="JIF456" s="142"/>
      <c r="JIG456" s="142"/>
      <c r="JIH456" s="142"/>
      <c r="JII456" s="142"/>
      <c r="JIJ456" s="142"/>
      <c r="JIK456" s="142"/>
      <c r="JIL456" s="142"/>
      <c r="JIM456" s="142"/>
      <c r="JIN456" s="142"/>
      <c r="JIO456" s="142"/>
      <c r="JIP456" s="142"/>
      <c r="JIQ456" s="142"/>
      <c r="JIR456" s="142"/>
      <c r="JIS456" s="142"/>
      <c r="JIT456" s="142"/>
      <c r="JIU456" s="142"/>
      <c r="JIV456" s="142"/>
      <c r="JIW456" s="142"/>
      <c r="JIX456" s="142"/>
      <c r="JIY456" s="142"/>
      <c r="JIZ456" s="142"/>
      <c r="JJA456" s="142"/>
      <c r="JJB456" s="142"/>
      <c r="JJC456" s="142"/>
      <c r="JJD456" s="142"/>
      <c r="JJE456" s="142"/>
      <c r="JJF456" s="142"/>
      <c r="JJG456" s="142"/>
      <c r="JJH456" s="142"/>
      <c r="JJI456" s="142"/>
      <c r="JJJ456" s="142"/>
      <c r="JJK456" s="142"/>
      <c r="JJL456" s="142"/>
      <c r="JJM456" s="142"/>
      <c r="JJN456" s="142"/>
      <c r="JJO456" s="142"/>
      <c r="JJP456" s="142"/>
      <c r="JJQ456" s="142"/>
      <c r="JJR456" s="142"/>
      <c r="JJS456" s="142"/>
      <c r="JJT456" s="142"/>
      <c r="JJU456" s="142"/>
      <c r="JJV456" s="142"/>
      <c r="JJW456" s="142"/>
      <c r="JJX456" s="142"/>
      <c r="JJY456" s="142"/>
      <c r="JJZ456" s="142"/>
      <c r="JKA456" s="142"/>
      <c r="JKB456" s="142"/>
      <c r="JKC456" s="142"/>
      <c r="JKD456" s="142"/>
      <c r="JKE456" s="142"/>
      <c r="JKF456" s="142"/>
      <c r="JKG456" s="142"/>
      <c r="JKH456" s="142"/>
      <c r="JKI456" s="142"/>
      <c r="JKJ456" s="142"/>
      <c r="JKK456" s="142"/>
      <c r="JKL456" s="142"/>
      <c r="JKM456" s="142"/>
      <c r="JKN456" s="142"/>
      <c r="JKO456" s="142"/>
      <c r="JKP456" s="142"/>
      <c r="JKQ456" s="142"/>
      <c r="JKR456" s="142"/>
      <c r="JKS456" s="142"/>
      <c r="JKT456" s="142"/>
      <c r="JKU456" s="142"/>
      <c r="JKV456" s="142"/>
      <c r="JKW456" s="142"/>
      <c r="JKX456" s="142"/>
      <c r="JKY456" s="142"/>
      <c r="JKZ456" s="142"/>
      <c r="JLA456" s="142"/>
      <c r="JLB456" s="142"/>
      <c r="JLC456" s="142"/>
      <c r="JLD456" s="142"/>
      <c r="JLE456" s="142"/>
      <c r="JLF456" s="142"/>
      <c r="JLG456" s="142"/>
      <c r="JLH456" s="142"/>
      <c r="JLI456" s="142"/>
      <c r="JLJ456" s="142"/>
      <c r="JLK456" s="142"/>
      <c r="JLL456" s="142"/>
      <c r="JLM456" s="142"/>
      <c r="JLN456" s="142"/>
      <c r="JLO456" s="142"/>
      <c r="JLP456" s="142"/>
      <c r="JLQ456" s="142"/>
      <c r="JLR456" s="142"/>
      <c r="JLS456" s="142"/>
      <c r="JLT456" s="142"/>
      <c r="JLU456" s="142"/>
      <c r="JLV456" s="142"/>
      <c r="JLW456" s="142"/>
      <c r="JLX456" s="142"/>
      <c r="JLY456" s="142"/>
      <c r="JLZ456" s="142"/>
      <c r="JMA456" s="142"/>
      <c r="JMB456" s="142"/>
      <c r="JMC456" s="142"/>
      <c r="JMD456" s="142"/>
      <c r="JME456" s="142"/>
      <c r="JMF456" s="142"/>
      <c r="JMG456" s="142"/>
      <c r="JMH456" s="142"/>
      <c r="JMI456" s="142"/>
      <c r="JMJ456" s="142"/>
      <c r="JMK456" s="142"/>
      <c r="JML456" s="142"/>
      <c r="JMM456" s="142"/>
      <c r="JMN456" s="142"/>
      <c r="JMO456" s="142"/>
      <c r="JMP456" s="142"/>
      <c r="JMQ456" s="142"/>
      <c r="JMR456" s="142"/>
      <c r="JMS456" s="142"/>
      <c r="JMT456" s="142"/>
      <c r="JMU456" s="142"/>
      <c r="JMV456" s="142"/>
      <c r="JMW456" s="142"/>
      <c r="JMX456" s="142"/>
      <c r="JMY456" s="142"/>
      <c r="JMZ456" s="142"/>
      <c r="JNA456" s="142"/>
      <c r="JNB456" s="142"/>
      <c r="JNC456" s="142"/>
      <c r="JND456" s="142"/>
      <c r="JNE456" s="142"/>
      <c r="JNF456" s="142"/>
      <c r="JNG456" s="142"/>
      <c r="JNH456" s="142"/>
      <c r="JNI456" s="142"/>
      <c r="JNJ456" s="142"/>
      <c r="JNK456" s="142"/>
      <c r="JNL456" s="142"/>
      <c r="JNM456" s="142"/>
      <c r="JNN456" s="142"/>
      <c r="JNO456" s="142"/>
      <c r="JNP456" s="142"/>
      <c r="JNQ456" s="142"/>
      <c r="JNR456" s="142"/>
      <c r="JNS456" s="142"/>
      <c r="JNT456" s="142"/>
      <c r="JNU456" s="142"/>
      <c r="JNV456" s="142"/>
      <c r="JNW456" s="142"/>
      <c r="JNX456" s="142"/>
      <c r="JNY456" s="142"/>
      <c r="JNZ456" s="142"/>
      <c r="JOA456" s="142"/>
      <c r="JOB456" s="142"/>
      <c r="JOC456" s="142"/>
      <c r="JOD456" s="142"/>
      <c r="JOE456" s="142"/>
      <c r="JOF456" s="142"/>
      <c r="JOG456" s="142"/>
      <c r="JOH456" s="142"/>
      <c r="JOI456" s="142"/>
      <c r="JOJ456" s="142"/>
      <c r="JOK456" s="142"/>
      <c r="JOL456" s="142"/>
      <c r="JOM456" s="142"/>
      <c r="JON456" s="142"/>
      <c r="JOO456" s="142"/>
      <c r="JOP456" s="142"/>
      <c r="JOQ456" s="142"/>
      <c r="JOR456" s="142"/>
      <c r="JOS456" s="142"/>
      <c r="JOT456" s="142"/>
      <c r="JOU456" s="142"/>
      <c r="JOV456" s="142"/>
      <c r="JOW456" s="142"/>
      <c r="JOX456" s="142"/>
      <c r="JOY456" s="142"/>
      <c r="JOZ456" s="142"/>
      <c r="JPA456" s="142"/>
      <c r="JPB456" s="142"/>
      <c r="JPC456" s="142"/>
      <c r="JPD456" s="142"/>
      <c r="JPE456" s="142"/>
      <c r="JPF456" s="142"/>
      <c r="JPG456" s="142"/>
      <c r="JPH456" s="142"/>
      <c r="JPI456" s="142"/>
      <c r="JPJ456" s="142"/>
      <c r="JPK456" s="142"/>
      <c r="JPL456" s="142"/>
      <c r="JPM456" s="142"/>
      <c r="JPN456" s="142"/>
      <c r="JPO456" s="142"/>
      <c r="JPP456" s="142"/>
      <c r="JPQ456" s="142"/>
      <c r="JPR456" s="142"/>
      <c r="JPS456" s="142"/>
      <c r="JPT456" s="142"/>
      <c r="JPU456" s="142"/>
      <c r="JPV456" s="142"/>
      <c r="JPW456" s="142"/>
      <c r="JPX456" s="142"/>
      <c r="JPY456" s="142"/>
      <c r="JPZ456" s="142"/>
      <c r="JQA456" s="142"/>
      <c r="JQB456" s="142"/>
      <c r="JQC456" s="142"/>
      <c r="JQD456" s="142"/>
      <c r="JQE456" s="142"/>
      <c r="JQF456" s="142"/>
      <c r="JQG456" s="142"/>
      <c r="JQH456" s="142"/>
      <c r="JQI456" s="142"/>
      <c r="JQJ456" s="142"/>
      <c r="JQK456" s="142"/>
      <c r="JQL456" s="142"/>
      <c r="JQM456" s="142"/>
      <c r="JQN456" s="142"/>
      <c r="JQO456" s="142"/>
      <c r="JQP456" s="142"/>
      <c r="JQQ456" s="142"/>
      <c r="JQR456" s="142"/>
      <c r="JQS456" s="142"/>
      <c r="JQT456" s="142"/>
      <c r="JQU456" s="142"/>
      <c r="JQV456" s="142"/>
      <c r="JQW456" s="142"/>
      <c r="JQX456" s="142"/>
      <c r="JQY456" s="142"/>
      <c r="JQZ456" s="142"/>
      <c r="JRA456" s="142"/>
      <c r="JRB456" s="142"/>
      <c r="JRC456" s="142"/>
      <c r="JRD456" s="142"/>
      <c r="JRE456" s="142"/>
      <c r="JRF456" s="142"/>
      <c r="JRG456" s="142"/>
      <c r="JRH456" s="142"/>
      <c r="JRI456" s="142"/>
      <c r="JRJ456" s="142"/>
      <c r="JRK456" s="142"/>
      <c r="JRL456" s="142"/>
      <c r="JRM456" s="142"/>
      <c r="JRN456" s="142"/>
      <c r="JRO456" s="142"/>
      <c r="JRP456" s="142"/>
      <c r="JRQ456" s="142"/>
      <c r="JRR456" s="142"/>
      <c r="JRS456" s="142"/>
      <c r="JRT456" s="142"/>
      <c r="JRU456" s="142"/>
      <c r="JRV456" s="142"/>
      <c r="JRW456" s="142"/>
      <c r="JRX456" s="142"/>
      <c r="JRY456" s="142"/>
      <c r="JRZ456" s="142"/>
      <c r="JSA456" s="142"/>
      <c r="JSB456" s="142"/>
      <c r="JSC456" s="142"/>
      <c r="JSD456" s="142"/>
      <c r="JSE456" s="142"/>
      <c r="JSF456" s="142"/>
      <c r="JSG456" s="142"/>
      <c r="JSH456" s="142"/>
      <c r="JSI456" s="142"/>
      <c r="JSJ456" s="142"/>
      <c r="JSK456" s="142"/>
      <c r="JSL456" s="142"/>
      <c r="JSM456" s="142"/>
      <c r="JSN456" s="142"/>
      <c r="JSO456" s="142"/>
      <c r="JSP456" s="142"/>
      <c r="JSQ456" s="142"/>
      <c r="JSR456" s="142"/>
      <c r="JSS456" s="142"/>
      <c r="JST456" s="142"/>
      <c r="JSU456" s="142"/>
      <c r="JSV456" s="142"/>
      <c r="JSW456" s="142"/>
      <c r="JSX456" s="142"/>
      <c r="JSY456" s="142"/>
      <c r="JSZ456" s="142"/>
      <c r="JTA456" s="142"/>
      <c r="JTB456" s="142"/>
      <c r="JTC456" s="142"/>
      <c r="JTD456" s="142"/>
      <c r="JTE456" s="142"/>
      <c r="JTF456" s="142"/>
      <c r="JTG456" s="142"/>
      <c r="JTH456" s="142"/>
      <c r="JTI456" s="142"/>
      <c r="JTJ456" s="142"/>
      <c r="JTK456" s="142"/>
      <c r="JTL456" s="142"/>
      <c r="JTM456" s="142"/>
      <c r="JTN456" s="142"/>
      <c r="JTO456" s="142"/>
      <c r="JTP456" s="142"/>
      <c r="JTQ456" s="142"/>
      <c r="JTR456" s="142"/>
      <c r="JTS456" s="142"/>
      <c r="JTT456" s="142"/>
      <c r="JTU456" s="142"/>
      <c r="JTV456" s="142"/>
      <c r="JTW456" s="142"/>
      <c r="JTX456" s="142"/>
      <c r="JTY456" s="142"/>
      <c r="JTZ456" s="142"/>
      <c r="JUA456" s="142"/>
      <c r="JUB456" s="142"/>
      <c r="JUC456" s="142"/>
      <c r="JUD456" s="142"/>
      <c r="JUE456" s="142"/>
      <c r="JUF456" s="142"/>
      <c r="JUG456" s="142"/>
      <c r="JUH456" s="142"/>
      <c r="JUI456" s="142"/>
      <c r="JUJ456" s="142"/>
      <c r="JUK456" s="142"/>
      <c r="JUL456" s="142"/>
      <c r="JUM456" s="142"/>
      <c r="JUN456" s="142"/>
      <c r="JUO456" s="142"/>
      <c r="JUP456" s="142"/>
      <c r="JUQ456" s="142"/>
      <c r="JUR456" s="142"/>
      <c r="JUS456" s="142"/>
      <c r="JUT456" s="142"/>
      <c r="JUU456" s="142"/>
      <c r="JUV456" s="142"/>
      <c r="JUW456" s="142"/>
      <c r="JUX456" s="142"/>
      <c r="JUY456" s="142"/>
      <c r="JUZ456" s="142"/>
      <c r="JVA456" s="142"/>
      <c r="JVB456" s="142"/>
      <c r="JVC456" s="142"/>
      <c r="JVD456" s="142"/>
      <c r="JVE456" s="142"/>
      <c r="JVF456" s="142"/>
      <c r="JVG456" s="142"/>
      <c r="JVH456" s="142"/>
      <c r="JVI456" s="142"/>
      <c r="JVJ456" s="142"/>
      <c r="JVK456" s="142"/>
      <c r="JVL456" s="142"/>
      <c r="JVM456" s="142"/>
      <c r="JVN456" s="142"/>
      <c r="JVO456" s="142"/>
      <c r="JVP456" s="142"/>
      <c r="JVQ456" s="142"/>
      <c r="JVR456" s="142"/>
      <c r="JVS456" s="142"/>
      <c r="JVT456" s="142"/>
      <c r="JVU456" s="142"/>
      <c r="JVV456" s="142"/>
      <c r="JVW456" s="142"/>
      <c r="JVX456" s="142"/>
      <c r="JVY456" s="142"/>
      <c r="JVZ456" s="142"/>
      <c r="JWA456" s="142"/>
      <c r="JWB456" s="142"/>
      <c r="JWC456" s="142"/>
      <c r="JWD456" s="142"/>
      <c r="JWE456" s="142"/>
      <c r="JWF456" s="142"/>
      <c r="JWG456" s="142"/>
      <c r="JWH456" s="142"/>
      <c r="JWI456" s="142"/>
      <c r="JWJ456" s="142"/>
      <c r="JWK456" s="142"/>
      <c r="JWL456" s="142"/>
      <c r="JWM456" s="142"/>
      <c r="JWN456" s="142"/>
      <c r="JWO456" s="142"/>
      <c r="JWP456" s="142"/>
      <c r="JWQ456" s="142"/>
      <c r="JWR456" s="142"/>
      <c r="JWS456" s="142"/>
      <c r="JWT456" s="142"/>
      <c r="JWU456" s="142"/>
      <c r="JWV456" s="142"/>
      <c r="JWW456" s="142"/>
      <c r="JWX456" s="142"/>
      <c r="JWY456" s="142"/>
      <c r="JWZ456" s="142"/>
      <c r="JXA456" s="142"/>
      <c r="JXB456" s="142"/>
      <c r="JXC456" s="142"/>
      <c r="JXD456" s="142"/>
      <c r="JXE456" s="142"/>
      <c r="JXF456" s="142"/>
      <c r="JXG456" s="142"/>
      <c r="JXH456" s="142"/>
      <c r="JXI456" s="142"/>
      <c r="JXJ456" s="142"/>
      <c r="JXK456" s="142"/>
      <c r="JXL456" s="142"/>
      <c r="JXM456" s="142"/>
      <c r="JXN456" s="142"/>
      <c r="JXO456" s="142"/>
      <c r="JXP456" s="142"/>
      <c r="JXQ456" s="142"/>
      <c r="JXR456" s="142"/>
      <c r="JXS456" s="142"/>
      <c r="JXT456" s="142"/>
      <c r="JXU456" s="142"/>
      <c r="JXV456" s="142"/>
      <c r="JXW456" s="142"/>
      <c r="JXX456" s="142"/>
      <c r="JXY456" s="142"/>
      <c r="JXZ456" s="142"/>
      <c r="JYA456" s="142"/>
      <c r="JYB456" s="142"/>
      <c r="JYC456" s="142"/>
      <c r="JYD456" s="142"/>
      <c r="JYE456" s="142"/>
      <c r="JYF456" s="142"/>
      <c r="JYG456" s="142"/>
      <c r="JYH456" s="142"/>
      <c r="JYI456" s="142"/>
      <c r="JYJ456" s="142"/>
      <c r="JYK456" s="142"/>
      <c r="JYL456" s="142"/>
      <c r="JYM456" s="142"/>
      <c r="JYN456" s="142"/>
      <c r="JYO456" s="142"/>
      <c r="JYP456" s="142"/>
      <c r="JYQ456" s="142"/>
      <c r="JYR456" s="142"/>
      <c r="JYS456" s="142"/>
      <c r="JYT456" s="142"/>
      <c r="JYU456" s="142"/>
      <c r="JYV456" s="142"/>
      <c r="JYW456" s="142"/>
      <c r="JYX456" s="142"/>
      <c r="JYY456" s="142"/>
      <c r="JYZ456" s="142"/>
      <c r="JZA456" s="142"/>
      <c r="JZB456" s="142"/>
      <c r="JZC456" s="142"/>
      <c r="JZD456" s="142"/>
      <c r="JZE456" s="142"/>
      <c r="JZF456" s="142"/>
      <c r="JZG456" s="142"/>
      <c r="JZH456" s="142"/>
      <c r="JZI456" s="142"/>
      <c r="JZJ456" s="142"/>
      <c r="JZK456" s="142"/>
      <c r="JZL456" s="142"/>
      <c r="JZM456" s="142"/>
      <c r="JZN456" s="142"/>
      <c r="JZO456" s="142"/>
      <c r="JZP456" s="142"/>
      <c r="JZQ456" s="142"/>
      <c r="JZR456" s="142"/>
      <c r="JZS456" s="142"/>
      <c r="JZT456" s="142"/>
      <c r="JZU456" s="142"/>
      <c r="JZV456" s="142"/>
      <c r="JZW456" s="142"/>
      <c r="JZX456" s="142"/>
      <c r="JZY456" s="142"/>
      <c r="JZZ456" s="142"/>
      <c r="KAA456" s="142"/>
      <c r="KAB456" s="142"/>
      <c r="KAC456" s="142"/>
      <c r="KAD456" s="142"/>
      <c r="KAE456" s="142"/>
      <c r="KAF456" s="142"/>
      <c r="KAG456" s="142"/>
      <c r="KAH456" s="142"/>
      <c r="KAI456" s="142"/>
      <c r="KAJ456" s="142"/>
      <c r="KAK456" s="142"/>
      <c r="KAL456" s="142"/>
      <c r="KAM456" s="142"/>
      <c r="KAN456" s="142"/>
      <c r="KAO456" s="142"/>
      <c r="KAP456" s="142"/>
      <c r="KAQ456" s="142"/>
      <c r="KAR456" s="142"/>
      <c r="KAS456" s="142"/>
      <c r="KAT456" s="142"/>
      <c r="KAU456" s="142"/>
      <c r="KAV456" s="142"/>
      <c r="KAW456" s="142"/>
      <c r="KAX456" s="142"/>
      <c r="KAY456" s="142"/>
      <c r="KAZ456" s="142"/>
      <c r="KBA456" s="142"/>
      <c r="KBB456" s="142"/>
      <c r="KBC456" s="142"/>
      <c r="KBD456" s="142"/>
      <c r="KBE456" s="142"/>
      <c r="KBF456" s="142"/>
      <c r="KBG456" s="142"/>
      <c r="KBH456" s="142"/>
      <c r="KBI456" s="142"/>
      <c r="KBJ456" s="142"/>
      <c r="KBK456" s="142"/>
      <c r="KBL456" s="142"/>
      <c r="KBM456" s="142"/>
      <c r="KBN456" s="142"/>
      <c r="KBO456" s="142"/>
      <c r="KBP456" s="142"/>
      <c r="KBQ456" s="142"/>
      <c r="KBR456" s="142"/>
      <c r="KBS456" s="142"/>
      <c r="KBT456" s="142"/>
      <c r="KBU456" s="142"/>
      <c r="KBV456" s="142"/>
      <c r="KBW456" s="142"/>
      <c r="KBX456" s="142"/>
      <c r="KBY456" s="142"/>
      <c r="KBZ456" s="142"/>
      <c r="KCA456" s="142"/>
      <c r="KCB456" s="142"/>
      <c r="KCC456" s="142"/>
      <c r="KCD456" s="142"/>
      <c r="KCE456" s="142"/>
      <c r="KCF456" s="142"/>
      <c r="KCG456" s="142"/>
      <c r="KCH456" s="142"/>
      <c r="KCI456" s="142"/>
      <c r="KCJ456" s="142"/>
      <c r="KCK456" s="142"/>
      <c r="KCL456" s="142"/>
      <c r="KCM456" s="142"/>
      <c r="KCN456" s="142"/>
      <c r="KCO456" s="142"/>
      <c r="KCP456" s="142"/>
      <c r="KCQ456" s="142"/>
      <c r="KCR456" s="142"/>
      <c r="KCS456" s="142"/>
      <c r="KCT456" s="142"/>
      <c r="KCU456" s="142"/>
      <c r="KCV456" s="142"/>
      <c r="KCW456" s="142"/>
      <c r="KCX456" s="142"/>
      <c r="KCY456" s="142"/>
      <c r="KCZ456" s="142"/>
      <c r="KDA456" s="142"/>
      <c r="KDB456" s="142"/>
      <c r="KDC456" s="142"/>
      <c r="KDD456" s="142"/>
      <c r="KDE456" s="142"/>
      <c r="KDF456" s="142"/>
      <c r="KDG456" s="142"/>
      <c r="KDH456" s="142"/>
      <c r="KDI456" s="142"/>
      <c r="KDJ456" s="142"/>
      <c r="KDK456" s="142"/>
      <c r="KDL456" s="142"/>
      <c r="KDM456" s="142"/>
      <c r="KDN456" s="142"/>
      <c r="KDO456" s="142"/>
      <c r="KDP456" s="142"/>
      <c r="KDQ456" s="142"/>
      <c r="KDR456" s="142"/>
      <c r="KDS456" s="142"/>
      <c r="KDT456" s="142"/>
      <c r="KDU456" s="142"/>
      <c r="KDV456" s="142"/>
      <c r="KDW456" s="142"/>
      <c r="KDX456" s="142"/>
      <c r="KDY456" s="142"/>
      <c r="KDZ456" s="142"/>
      <c r="KEA456" s="142"/>
      <c r="KEB456" s="142"/>
      <c r="KEC456" s="142"/>
      <c r="KED456" s="142"/>
      <c r="KEE456" s="142"/>
      <c r="KEF456" s="142"/>
      <c r="KEG456" s="142"/>
      <c r="KEH456" s="142"/>
      <c r="KEI456" s="142"/>
      <c r="KEJ456" s="142"/>
      <c r="KEK456" s="142"/>
      <c r="KEL456" s="142"/>
      <c r="KEM456" s="142"/>
      <c r="KEN456" s="142"/>
      <c r="KEO456" s="142"/>
      <c r="KEP456" s="142"/>
      <c r="KEQ456" s="142"/>
      <c r="KER456" s="142"/>
      <c r="KES456" s="142"/>
      <c r="KET456" s="142"/>
      <c r="KEU456" s="142"/>
      <c r="KEV456" s="142"/>
      <c r="KEW456" s="142"/>
      <c r="KEX456" s="142"/>
      <c r="KEY456" s="142"/>
      <c r="KEZ456" s="142"/>
      <c r="KFA456" s="142"/>
      <c r="KFB456" s="142"/>
      <c r="KFC456" s="142"/>
      <c r="KFD456" s="142"/>
      <c r="KFE456" s="142"/>
      <c r="KFF456" s="142"/>
      <c r="KFG456" s="142"/>
      <c r="KFH456" s="142"/>
      <c r="KFI456" s="142"/>
      <c r="KFJ456" s="142"/>
      <c r="KFK456" s="142"/>
      <c r="KFL456" s="142"/>
      <c r="KFM456" s="142"/>
      <c r="KFN456" s="142"/>
      <c r="KFO456" s="142"/>
      <c r="KFP456" s="142"/>
      <c r="KFQ456" s="142"/>
      <c r="KFR456" s="142"/>
      <c r="KFS456" s="142"/>
      <c r="KFT456" s="142"/>
      <c r="KFU456" s="142"/>
      <c r="KFV456" s="142"/>
      <c r="KFW456" s="142"/>
      <c r="KFX456" s="142"/>
      <c r="KFY456" s="142"/>
      <c r="KFZ456" s="142"/>
      <c r="KGA456" s="142"/>
      <c r="KGB456" s="142"/>
      <c r="KGC456" s="142"/>
      <c r="KGD456" s="142"/>
      <c r="KGE456" s="142"/>
      <c r="KGF456" s="142"/>
      <c r="KGG456" s="142"/>
      <c r="KGH456" s="142"/>
      <c r="KGI456" s="142"/>
      <c r="KGJ456" s="142"/>
      <c r="KGK456" s="142"/>
      <c r="KGL456" s="142"/>
      <c r="KGM456" s="142"/>
      <c r="KGN456" s="142"/>
      <c r="KGO456" s="142"/>
      <c r="KGP456" s="142"/>
      <c r="KGQ456" s="142"/>
      <c r="KGR456" s="142"/>
      <c r="KGS456" s="142"/>
      <c r="KGT456" s="142"/>
      <c r="KGU456" s="142"/>
      <c r="KGV456" s="142"/>
      <c r="KGW456" s="142"/>
      <c r="KGX456" s="142"/>
      <c r="KGY456" s="142"/>
      <c r="KGZ456" s="142"/>
      <c r="KHA456" s="142"/>
      <c r="KHB456" s="142"/>
      <c r="KHC456" s="142"/>
      <c r="KHD456" s="142"/>
      <c r="KHE456" s="142"/>
      <c r="KHF456" s="142"/>
      <c r="KHG456" s="142"/>
      <c r="KHH456" s="142"/>
      <c r="KHI456" s="142"/>
      <c r="KHJ456" s="142"/>
      <c r="KHK456" s="142"/>
      <c r="KHL456" s="142"/>
      <c r="KHM456" s="142"/>
      <c r="KHN456" s="142"/>
      <c r="KHO456" s="142"/>
      <c r="KHP456" s="142"/>
      <c r="KHQ456" s="142"/>
      <c r="KHR456" s="142"/>
      <c r="KHS456" s="142"/>
      <c r="KHT456" s="142"/>
      <c r="KHU456" s="142"/>
      <c r="KHV456" s="142"/>
      <c r="KHW456" s="142"/>
      <c r="KHX456" s="142"/>
      <c r="KHY456" s="142"/>
      <c r="KHZ456" s="142"/>
      <c r="KIA456" s="142"/>
      <c r="KIB456" s="142"/>
      <c r="KIC456" s="142"/>
      <c r="KID456" s="142"/>
      <c r="KIE456" s="142"/>
      <c r="KIF456" s="142"/>
      <c r="KIG456" s="142"/>
      <c r="KIH456" s="142"/>
      <c r="KII456" s="142"/>
      <c r="KIJ456" s="142"/>
      <c r="KIK456" s="142"/>
      <c r="KIL456" s="142"/>
      <c r="KIM456" s="142"/>
      <c r="KIN456" s="142"/>
      <c r="KIO456" s="142"/>
      <c r="KIP456" s="142"/>
      <c r="KIQ456" s="142"/>
      <c r="KIR456" s="142"/>
      <c r="KIS456" s="142"/>
      <c r="KIT456" s="142"/>
      <c r="KIU456" s="142"/>
      <c r="KIV456" s="142"/>
      <c r="KIW456" s="142"/>
      <c r="KIX456" s="142"/>
      <c r="KIY456" s="142"/>
      <c r="KIZ456" s="142"/>
      <c r="KJA456" s="142"/>
      <c r="KJB456" s="142"/>
      <c r="KJC456" s="142"/>
      <c r="KJD456" s="142"/>
      <c r="KJE456" s="142"/>
      <c r="KJF456" s="142"/>
      <c r="KJG456" s="142"/>
      <c r="KJH456" s="142"/>
      <c r="KJI456" s="142"/>
      <c r="KJJ456" s="142"/>
      <c r="KJK456" s="142"/>
      <c r="KJL456" s="142"/>
      <c r="KJM456" s="142"/>
      <c r="KJN456" s="142"/>
      <c r="KJO456" s="142"/>
      <c r="KJP456" s="142"/>
      <c r="KJQ456" s="142"/>
      <c r="KJR456" s="142"/>
      <c r="KJS456" s="142"/>
      <c r="KJT456" s="142"/>
      <c r="KJU456" s="142"/>
      <c r="KJV456" s="142"/>
      <c r="KJW456" s="142"/>
      <c r="KJX456" s="142"/>
      <c r="KJY456" s="142"/>
      <c r="KJZ456" s="142"/>
      <c r="KKA456" s="142"/>
      <c r="KKB456" s="142"/>
      <c r="KKC456" s="142"/>
      <c r="KKD456" s="142"/>
      <c r="KKE456" s="142"/>
      <c r="KKF456" s="142"/>
      <c r="KKG456" s="142"/>
      <c r="KKH456" s="142"/>
      <c r="KKI456" s="142"/>
      <c r="KKJ456" s="142"/>
      <c r="KKK456" s="142"/>
      <c r="KKL456" s="142"/>
      <c r="KKM456" s="142"/>
      <c r="KKN456" s="142"/>
      <c r="KKO456" s="142"/>
      <c r="KKP456" s="142"/>
      <c r="KKQ456" s="142"/>
      <c r="KKR456" s="142"/>
      <c r="KKS456" s="142"/>
      <c r="KKT456" s="142"/>
      <c r="KKU456" s="142"/>
      <c r="KKV456" s="142"/>
      <c r="KKW456" s="142"/>
      <c r="KKX456" s="142"/>
      <c r="KKY456" s="142"/>
      <c r="KKZ456" s="142"/>
      <c r="KLA456" s="142"/>
      <c r="KLB456" s="142"/>
      <c r="KLC456" s="142"/>
      <c r="KLD456" s="142"/>
      <c r="KLE456" s="142"/>
      <c r="KLF456" s="142"/>
      <c r="KLG456" s="142"/>
      <c r="KLH456" s="142"/>
      <c r="KLI456" s="142"/>
      <c r="KLJ456" s="142"/>
      <c r="KLK456" s="142"/>
      <c r="KLL456" s="142"/>
      <c r="KLM456" s="142"/>
      <c r="KLN456" s="142"/>
      <c r="KLO456" s="142"/>
      <c r="KLP456" s="142"/>
      <c r="KLQ456" s="142"/>
      <c r="KLR456" s="142"/>
      <c r="KLS456" s="142"/>
      <c r="KLT456" s="142"/>
      <c r="KLU456" s="142"/>
      <c r="KLV456" s="142"/>
      <c r="KLW456" s="142"/>
      <c r="KLX456" s="142"/>
      <c r="KLY456" s="142"/>
      <c r="KLZ456" s="142"/>
      <c r="KMA456" s="142"/>
      <c r="KMB456" s="142"/>
      <c r="KMC456" s="142"/>
      <c r="KMD456" s="142"/>
      <c r="KME456" s="142"/>
      <c r="KMF456" s="142"/>
      <c r="KMG456" s="142"/>
      <c r="KMH456" s="142"/>
      <c r="KMI456" s="142"/>
      <c r="KMJ456" s="142"/>
      <c r="KMK456" s="142"/>
      <c r="KML456" s="142"/>
      <c r="KMM456" s="142"/>
      <c r="KMN456" s="142"/>
      <c r="KMO456" s="142"/>
      <c r="KMP456" s="142"/>
      <c r="KMQ456" s="142"/>
      <c r="KMR456" s="142"/>
      <c r="KMS456" s="142"/>
      <c r="KMT456" s="142"/>
      <c r="KMU456" s="142"/>
      <c r="KMV456" s="142"/>
      <c r="KMW456" s="142"/>
      <c r="KMX456" s="142"/>
      <c r="KMY456" s="142"/>
      <c r="KMZ456" s="142"/>
      <c r="KNA456" s="142"/>
      <c r="KNB456" s="142"/>
      <c r="KNC456" s="142"/>
      <c r="KND456" s="142"/>
      <c r="KNE456" s="142"/>
      <c r="KNF456" s="142"/>
      <c r="KNG456" s="142"/>
      <c r="KNH456" s="142"/>
      <c r="KNI456" s="142"/>
      <c r="KNJ456" s="142"/>
      <c r="KNK456" s="142"/>
      <c r="KNL456" s="142"/>
      <c r="KNM456" s="142"/>
      <c r="KNN456" s="142"/>
      <c r="KNO456" s="142"/>
      <c r="KNP456" s="142"/>
      <c r="KNQ456" s="142"/>
      <c r="KNR456" s="142"/>
      <c r="KNS456" s="142"/>
      <c r="KNT456" s="142"/>
      <c r="KNU456" s="142"/>
      <c r="KNV456" s="142"/>
      <c r="KNW456" s="142"/>
      <c r="KNX456" s="142"/>
      <c r="KNY456" s="142"/>
      <c r="KNZ456" s="142"/>
      <c r="KOA456" s="142"/>
      <c r="KOB456" s="142"/>
      <c r="KOC456" s="142"/>
      <c r="KOD456" s="142"/>
      <c r="KOE456" s="142"/>
      <c r="KOF456" s="142"/>
      <c r="KOG456" s="142"/>
      <c r="KOH456" s="142"/>
      <c r="KOI456" s="142"/>
      <c r="KOJ456" s="142"/>
      <c r="KOK456" s="142"/>
      <c r="KOL456" s="142"/>
      <c r="KOM456" s="142"/>
      <c r="KON456" s="142"/>
      <c r="KOO456" s="142"/>
      <c r="KOP456" s="142"/>
      <c r="KOQ456" s="142"/>
      <c r="KOR456" s="142"/>
      <c r="KOS456" s="142"/>
      <c r="KOT456" s="142"/>
      <c r="KOU456" s="142"/>
      <c r="KOV456" s="142"/>
      <c r="KOW456" s="142"/>
      <c r="KOX456" s="142"/>
      <c r="KOY456" s="142"/>
      <c r="KOZ456" s="142"/>
      <c r="KPA456" s="142"/>
      <c r="KPB456" s="142"/>
      <c r="KPC456" s="142"/>
      <c r="KPD456" s="142"/>
      <c r="KPE456" s="142"/>
      <c r="KPF456" s="142"/>
      <c r="KPG456" s="142"/>
      <c r="KPH456" s="142"/>
      <c r="KPI456" s="142"/>
      <c r="KPJ456" s="142"/>
      <c r="KPK456" s="142"/>
      <c r="KPL456" s="142"/>
      <c r="KPM456" s="142"/>
      <c r="KPN456" s="142"/>
      <c r="KPO456" s="142"/>
      <c r="KPP456" s="142"/>
      <c r="KPQ456" s="142"/>
      <c r="KPR456" s="142"/>
      <c r="KPS456" s="142"/>
      <c r="KPT456" s="142"/>
      <c r="KPU456" s="142"/>
      <c r="KPV456" s="142"/>
      <c r="KPW456" s="142"/>
      <c r="KPX456" s="142"/>
      <c r="KPY456" s="142"/>
      <c r="KPZ456" s="142"/>
      <c r="KQA456" s="142"/>
      <c r="KQB456" s="142"/>
      <c r="KQC456" s="142"/>
      <c r="KQD456" s="142"/>
      <c r="KQE456" s="142"/>
      <c r="KQF456" s="142"/>
      <c r="KQG456" s="142"/>
      <c r="KQH456" s="142"/>
      <c r="KQI456" s="142"/>
      <c r="KQJ456" s="142"/>
      <c r="KQK456" s="142"/>
      <c r="KQL456" s="142"/>
      <c r="KQM456" s="142"/>
      <c r="KQN456" s="142"/>
      <c r="KQO456" s="142"/>
      <c r="KQP456" s="142"/>
      <c r="KQQ456" s="142"/>
      <c r="KQR456" s="142"/>
      <c r="KQS456" s="142"/>
      <c r="KQT456" s="142"/>
      <c r="KQU456" s="142"/>
      <c r="KQV456" s="142"/>
      <c r="KQW456" s="142"/>
      <c r="KQX456" s="142"/>
      <c r="KQY456" s="142"/>
      <c r="KQZ456" s="142"/>
      <c r="KRA456" s="142"/>
      <c r="KRB456" s="142"/>
      <c r="KRC456" s="142"/>
      <c r="KRD456" s="142"/>
      <c r="KRE456" s="142"/>
      <c r="KRF456" s="142"/>
      <c r="KRG456" s="142"/>
      <c r="KRH456" s="142"/>
      <c r="KRI456" s="142"/>
      <c r="KRJ456" s="142"/>
      <c r="KRK456" s="142"/>
      <c r="KRL456" s="142"/>
      <c r="KRM456" s="142"/>
      <c r="KRN456" s="142"/>
      <c r="KRO456" s="142"/>
      <c r="KRP456" s="142"/>
      <c r="KRQ456" s="142"/>
      <c r="KRR456" s="142"/>
      <c r="KRS456" s="142"/>
      <c r="KRT456" s="142"/>
      <c r="KRU456" s="142"/>
      <c r="KRV456" s="142"/>
      <c r="KRW456" s="142"/>
      <c r="KRX456" s="142"/>
      <c r="KRY456" s="142"/>
      <c r="KRZ456" s="142"/>
      <c r="KSA456" s="142"/>
      <c r="KSB456" s="142"/>
      <c r="KSC456" s="142"/>
      <c r="KSD456" s="142"/>
      <c r="KSE456" s="142"/>
      <c r="KSF456" s="142"/>
      <c r="KSG456" s="142"/>
      <c r="KSH456" s="142"/>
      <c r="KSI456" s="142"/>
      <c r="KSJ456" s="142"/>
      <c r="KSK456" s="142"/>
      <c r="KSL456" s="142"/>
      <c r="KSM456" s="142"/>
      <c r="KSN456" s="142"/>
      <c r="KSO456" s="142"/>
      <c r="KSP456" s="142"/>
      <c r="KSQ456" s="142"/>
      <c r="KSR456" s="142"/>
      <c r="KSS456" s="142"/>
      <c r="KST456" s="142"/>
      <c r="KSU456" s="142"/>
      <c r="KSV456" s="142"/>
      <c r="KSW456" s="142"/>
      <c r="KSX456" s="142"/>
      <c r="KSY456" s="142"/>
      <c r="KSZ456" s="142"/>
      <c r="KTA456" s="142"/>
      <c r="KTB456" s="142"/>
      <c r="KTC456" s="142"/>
      <c r="KTD456" s="142"/>
      <c r="KTE456" s="142"/>
      <c r="KTF456" s="142"/>
      <c r="KTG456" s="142"/>
      <c r="KTH456" s="142"/>
      <c r="KTI456" s="142"/>
      <c r="KTJ456" s="142"/>
      <c r="KTK456" s="142"/>
      <c r="KTL456" s="142"/>
      <c r="KTM456" s="142"/>
      <c r="KTN456" s="142"/>
      <c r="KTO456" s="142"/>
      <c r="KTP456" s="142"/>
      <c r="KTQ456" s="142"/>
      <c r="KTR456" s="142"/>
      <c r="KTS456" s="142"/>
      <c r="KTT456" s="142"/>
      <c r="KTU456" s="142"/>
      <c r="KTV456" s="142"/>
      <c r="KTW456" s="142"/>
      <c r="KTX456" s="142"/>
      <c r="KTY456" s="142"/>
      <c r="KTZ456" s="142"/>
      <c r="KUA456" s="142"/>
      <c r="KUB456" s="142"/>
      <c r="KUC456" s="142"/>
      <c r="KUD456" s="142"/>
      <c r="KUE456" s="142"/>
      <c r="KUF456" s="142"/>
      <c r="KUG456" s="142"/>
      <c r="KUH456" s="142"/>
      <c r="KUI456" s="142"/>
      <c r="KUJ456" s="142"/>
      <c r="KUK456" s="142"/>
      <c r="KUL456" s="142"/>
      <c r="KUM456" s="142"/>
      <c r="KUN456" s="142"/>
      <c r="KUO456" s="142"/>
      <c r="KUP456" s="142"/>
      <c r="KUQ456" s="142"/>
      <c r="KUR456" s="142"/>
      <c r="KUS456" s="142"/>
      <c r="KUT456" s="142"/>
      <c r="KUU456" s="142"/>
      <c r="KUV456" s="142"/>
      <c r="KUW456" s="142"/>
      <c r="KUX456" s="142"/>
      <c r="KUY456" s="142"/>
      <c r="KUZ456" s="142"/>
      <c r="KVA456" s="142"/>
      <c r="KVB456" s="142"/>
      <c r="KVC456" s="142"/>
      <c r="KVD456" s="142"/>
      <c r="KVE456" s="142"/>
      <c r="KVF456" s="142"/>
      <c r="KVG456" s="142"/>
      <c r="KVH456" s="142"/>
      <c r="KVI456" s="142"/>
      <c r="KVJ456" s="142"/>
      <c r="KVK456" s="142"/>
      <c r="KVL456" s="142"/>
      <c r="KVM456" s="142"/>
      <c r="KVN456" s="142"/>
      <c r="KVO456" s="142"/>
      <c r="KVP456" s="142"/>
      <c r="KVQ456" s="142"/>
      <c r="KVR456" s="142"/>
      <c r="KVS456" s="142"/>
      <c r="KVT456" s="142"/>
      <c r="KVU456" s="142"/>
      <c r="KVV456" s="142"/>
      <c r="KVW456" s="142"/>
      <c r="KVX456" s="142"/>
      <c r="KVY456" s="142"/>
      <c r="KVZ456" s="142"/>
      <c r="KWA456" s="142"/>
      <c r="KWB456" s="142"/>
      <c r="KWC456" s="142"/>
      <c r="KWD456" s="142"/>
      <c r="KWE456" s="142"/>
      <c r="KWF456" s="142"/>
      <c r="KWG456" s="142"/>
      <c r="KWH456" s="142"/>
      <c r="KWI456" s="142"/>
      <c r="KWJ456" s="142"/>
      <c r="KWK456" s="142"/>
      <c r="KWL456" s="142"/>
      <c r="KWM456" s="142"/>
      <c r="KWN456" s="142"/>
      <c r="KWO456" s="142"/>
      <c r="KWP456" s="142"/>
      <c r="KWQ456" s="142"/>
      <c r="KWR456" s="142"/>
      <c r="KWS456" s="142"/>
      <c r="KWT456" s="142"/>
      <c r="KWU456" s="142"/>
      <c r="KWV456" s="142"/>
      <c r="KWW456" s="142"/>
      <c r="KWX456" s="142"/>
      <c r="KWY456" s="142"/>
      <c r="KWZ456" s="142"/>
      <c r="KXA456" s="142"/>
      <c r="KXB456" s="142"/>
      <c r="KXC456" s="142"/>
      <c r="KXD456" s="142"/>
      <c r="KXE456" s="142"/>
      <c r="KXF456" s="142"/>
      <c r="KXG456" s="142"/>
      <c r="KXH456" s="142"/>
      <c r="KXI456" s="142"/>
      <c r="KXJ456" s="142"/>
      <c r="KXK456" s="142"/>
      <c r="KXL456" s="142"/>
      <c r="KXM456" s="142"/>
      <c r="KXN456" s="142"/>
      <c r="KXO456" s="142"/>
      <c r="KXP456" s="142"/>
      <c r="KXQ456" s="142"/>
      <c r="KXR456" s="142"/>
      <c r="KXS456" s="142"/>
      <c r="KXT456" s="142"/>
      <c r="KXU456" s="142"/>
      <c r="KXV456" s="142"/>
      <c r="KXW456" s="142"/>
      <c r="KXX456" s="142"/>
      <c r="KXY456" s="142"/>
      <c r="KXZ456" s="142"/>
      <c r="KYA456" s="142"/>
      <c r="KYB456" s="142"/>
      <c r="KYC456" s="142"/>
      <c r="KYD456" s="142"/>
      <c r="KYE456" s="142"/>
      <c r="KYF456" s="142"/>
      <c r="KYG456" s="142"/>
      <c r="KYH456" s="142"/>
      <c r="KYI456" s="142"/>
      <c r="KYJ456" s="142"/>
      <c r="KYK456" s="142"/>
      <c r="KYL456" s="142"/>
      <c r="KYM456" s="142"/>
      <c r="KYN456" s="142"/>
      <c r="KYO456" s="142"/>
      <c r="KYP456" s="142"/>
      <c r="KYQ456" s="142"/>
      <c r="KYR456" s="142"/>
      <c r="KYS456" s="142"/>
      <c r="KYT456" s="142"/>
      <c r="KYU456" s="142"/>
      <c r="KYV456" s="142"/>
      <c r="KYW456" s="142"/>
      <c r="KYX456" s="142"/>
      <c r="KYY456" s="142"/>
      <c r="KYZ456" s="142"/>
      <c r="KZA456" s="142"/>
      <c r="KZB456" s="142"/>
      <c r="KZC456" s="142"/>
      <c r="KZD456" s="142"/>
      <c r="KZE456" s="142"/>
      <c r="KZF456" s="142"/>
      <c r="KZG456" s="142"/>
      <c r="KZH456" s="142"/>
      <c r="KZI456" s="142"/>
      <c r="KZJ456" s="142"/>
      <c r="KZK456" s="142"/>
      <c r="KZL456" s="142"/>
      <c r="KZM456" s="142"/>
      <c r="KZN456" s="142"/>
      <c r="KZO456" s="142"/>
      <c r="KZP456" s="142"/>
      <c r="KZQ456" s="142"/>
      <c r="KZR456" s="142"/>
      <c r="KZS456" s="142"/>
      <c r="KZT456" s="142"/>
      <c r="KZU456" s="142"/>
      <c r="KZV456" s="142"/>
      <c r="KZW456" s="142"/>
      <c r="KZX456" s="142"/>
      <c r="KZY456" s="142"/>
      <c r="KZZ456" s="142"/>
      <c r="LAA456" s="142"/>
      <c r="LAB456" s="142"/>
      <c r="LAC456" s="142"/>
      <c r="LAD456" s="142"/>
      <c r="LAE456" s="142"/>
      <c r="LAF456" s="142"/>
      <c r="LAG456" s="142"/>
      <c r="LAH456" s="142"/>
      <c r="LAI456" s="142"/>
      <c r="LAJ456" s="142"/>
      <c r="LAK456" s="142"/>
      <c r="LAL456" s="142"/>
      <c r="LAM456" s="142"/>
      <c r="LAN456" s="142"/>
      <c r="LAO456" s="142"/>
      <c r="LAP456" s="142"/>
      <c r="LAQ456" s="142"/>
      <c r="LAR456" s="142"/>
      <c r="LAS456" s="142"/>
      <c r="LAT456" s="142"/>
      <c r="LAU456" s="142"/>
      <c r="LAV456" s="142"/>
      <c r="LAW456" s="142"/>
      <c r="LAX456" s="142"/>
      <c r="LAY456" s="142"/>
      <c r="LAZ456" s="142"/>
      <c r="LBA456" s="142"/>
      <c r="LBB456" s="142"/>
      <c r="LBC456" s="142"/>
      <c r="LBD456" s="142"/>
      <c r="LBE456" s="142"/>
      <c r="LBF456" s="142"/>
      <c r="LBG456" s="142"/>
      <c r="LBH456" s="142"/>
      <c r="LBI456" s="142"/>
      <c r="LBJ456" s="142"/>
      <c r="LBK456" s="142"/>
      <c r="LBL456" s="142"/>
      <c r="LBM456" s="142"/>
      <c r="LBN456" s="142"/>
      <c r="LBO456" s="142"/>
      <c r="LBP456" s="142"/>
      <c r="LBQ456" s="142"/>
      <c r="LBR456" s="142"/>
      <c r="LBS456" s="142"/>
      <c r="LBT456" s="142"/>
      <c r="LBU456" s="142"/>
      <c r="LBV456" s="142"/>
      <c r="LBW456" s="142"/>
      <c r="LBX456" s="142"/>
      <c r="LBY456" s="142"/>
      <c r="LBZ456" s="142"/>
      <c r="LCA456" s="142"/>
      <c r="LCB456" s="142"/>
      <c r="LCC456" s="142"/>
      <c r="LCD456" s="142"/>
      <c r="LCE456" s="142"/>
      <c r="LCF456" s="142"/>
      <c r="LCG456" s="142"/>
      <c r="LCH456" s="142"/>
      <c r="LCI456" s="142"/>
      <c r="LCJ456" s="142"/>
      <c r="LCK456" s="142"/>
      <c r="LCL456" s="142"/>
      <c r="LCM456" s="142"/>
      <c r="LCN456" s="142"/>
      <c r="LCO456" s="142"/>
      <c r="LCP456" s="142"/>
      <c r="LCQ456" s="142"/>
      <c r="LCR456" s="142"/>
      <c r="LCS456" s="142"/>
      <c r="LCT456" s="142"/>
      <c r="LCU456" s="142"/>
      <c r="LCV456" s="142"/>
      <c r="LCW456" s="142"/>
      <c r="LCX456" s="142"/>
      <c r="LCY456" s="142"/>
      <c r="LCZ456" s="142"/>
      <c r="LDA456" s="142"/>
      <c r="LDB456" s="142"/>
      <c r="LDC456" s="142"/>
      <c r="LDD456" s="142"/>
      <c r="LDE456" s="142"/>
      <c r="LDF456" s="142"/>
      <c r="LDG456" s="142"/>
      <c r="LDH456" s="142"/>
      <c r="LDI456" s="142"/>
      <c r="LDJ456" s="142"/>
      <c r="LDK456" s="142"/>
      <c r="LDL456" s="142"/>
      <c r="LDM456" s="142"/>
      <c r="LDN456" s="142"/>
      <c r="LDO456" s="142"/>
      <c r="LDP456" s="142"/>
      <c r="LDQ456" s="142"/>
      <c r="LDR456" s="142"/>
      <c r="LDS456" s="142"/>
      <c r="LDT456" s="142"/>
      <c r="LDU456" s="142"/>
      <c r="LDV456" s="142"/>
      <c r="LDW456" s="142"/>
      <c r="LDX456" s="142"/>
      <c r="LDY456" s="142"/>
      <c r="LDZ456" s="142"/>
      <c r="LEA456" s="142"/>
      <c r="LEB456" s="142"/>
      <c r="LEC456" s="142"/>
      <c r="LED456" s="142"/>
      <c r="LEE456" s="142"/>
      <c r="LEF456" s="142"/>
      <c r="LEG456" s="142"/>
      <c r="LEH456" s="142"/>
      <c r="LEI456" s="142"/>
      <c r="LEJ456" s="142"/>
      <c r="LEK456" s="142"/>
      <c r="LEL456" s="142"/>
      <c r="LEM456" s="142"/>
      <c r="LEN456" s="142"/>
      <c r="LEO456" s="142"/>
      <c r="LEP456" s="142"/>
      <c r="LEQ456" s="142"/>
      <c r="LER456" s="142"/>
      <c r="LES456" s="142"/>
      <c r="LET456" s="142"/>
      <c r="LEU456" s="142"/>
      <c r="LEV456" s="142"/>
      <c r="LEW456" s="142"/>
      <c r="LEX456" s="142"/>
      <c r="LEY456" s="142"/>
      <c r="LEZ456" s="142"/>
      <c r="LFA456" s="142"/>
      <c r="LFB456" s="142"/>
      <c r="LFC456" s="142"/>
      <c r="LFD456" s="142"/>
      <c r="LFE456" s="142"/>
      <c r="LFF456" s="142"/>
      <c r="LFG456" s="142"/>
      <c r="LFH456" s="142"/>
      <c r="LFI456" s="142"/>
      <c r="LFJ456" s="142"/>
      <c r="LFK456" s="142"/>
      <c r="LFL456" s="142"/>
      <c r="LFM456" s="142"/>
      <c r="LFN456" s="142"/>
      <c r="LFO456" s="142"/>
      <c r="LFP456" s="142"/>
      <c r="LFQ456" s="142"/>
      <c r="LFR456" s="142"/>
      <c r="LFS456" s="142"/>
      <c r="LFT456" s="142"/>
      <c r="LFU456" s="142"/>
      <c r="LFV456" s="142"/>
      <c r="LFW456" s="142"/>
      <c r="LFX456" s="142"/>
      <c r="LFY456" s="142"/>
      <c r="LFZ456" s="142"/>
      <c r="LGA456" s="142"/>
      <c r="LGB456" s="142"/>
      <c r="LGC456" s="142"/>
      <c r="LGD456" s="142"/>
      <c r="LGE456" s="142"/>
      <c r="LGF456" s="142"/>
      <c r="LGG456" s="142"/>
      <c r="LGH456" s="142"/>
      <c r="LGI456" s="142"/>
      <c r="LGJ456" s="142"/>
      <c r="LGK456" s="142"/>
      <c r="LGL456" s="142"/>
      <c r="LGM456" s="142"/>
      <c r="LGN456" s="142"/>
      <c r="LGO456" s="142"/>
      <c r="LGP456" s="142"/>
      <c r="LGQ456" s="142"/>
      <c r="LGR456" s="142"/>
      <c r="LGS456" s="142"/>
      <c r="LGT456" s="142"/>
      <c r="LGU456" s="142"/>
      <c r="LGV456" s="142"/>
      <c r="LGW456" s="142"/>
      <c r="LGX456" s="142"/>
      <c r="LGY456" s="142"/>
      <c r="LGZ456" s="142"/>
      <c r="LHA456" s="142"/>
      <c r="LHB456" s="142"/>
      <c r="LHC456" s="142"/>
      <c r="LHD456" s="142"/>
      <c r="LHE456" s="142"/>
      <c r="LHF456" s="142"/>
      <c r="LHG456" s="142"/>
      <c r="LHH456" s="142"/>
      <c r="LHI456" s="142"/>
      <c r="LHJ456" s="142"/>
      <c r="LHK456" s="142"/>
      <c r="LHL456" s="142"/>
      <c r="LHM456" s="142"/>
      <c r="LHN456" s="142"/>
      <c r="LHO456" s="142"/>
      <c r="LHP456" s="142"/>
      <c r="LHQ456" s="142"/>
      <c r="LHR456" s="142"/>
      <c r="LHS456" s="142"/>
      <c r="LHT456" s="142"/>
      <c r="LHU456" s="142"/>
      <c r="LHV456" s="142"/>
      <c r="LHW456" s="142"/>
      <c r="LHX456" s="142"/>
      <c r="LHY456" s="142"/>
      <c r="LHZ456" s="142"/>
      <c r="LIA456" s="142"/>
      <c r="LIB456" s="142"/>
      <c r="LIC456" s="142"/>
      <c r="LID456" s="142"/>
      <c r="LIE456" s="142"/>
      <c r="LIF456" s="142"/>
      <c r="LIG456" s="142"/>
      <c r="LIH456" s="142"/>
      <c r="LII456" s="142"/>
      <c r="LIJ456" s="142"/>
      <c r="LIK456" s="142"/>
      <c r="LIL456" s="142"/>
      <c r="LIM456" s="142"/>
      <c r="LIN456" s="142"/>
      <c r="LIO456" s="142"/>
      <c r="LIP456" s="142"/>
      <c r="LIQ456" s="142"/>
      <c r="LIR456" s="142"/>
      <c r="LIS456" s="142"/>
      <c r="LIT456" s="142"/>
      <c r="LIU456" s="142"/>
      <c r="LIV456" s="142"/>
      <c r="LIW456" s="142"/>
      <c r="LIX456" s="142"/>
      <c r="LIY456" s="142"/>
      <c r="LIZ456" s="142"/>
      <c r="LJA456" s="142"/>
      <c r="LJB456" s="142"/>
      <c r="LJC456" s="142"/>
      <c r="LJD456" s="142"/>
      <c r="LJE456" s="142"/>
      <c r="LJF456" s="142"/>
      <c r="LJG456" s="142"/>
      <c r="LJH456" s="142"/>
      <c r="LJI456" s="142"/>
      <c r="LJJ456" s="142"/>
      <c r="LJK456" s="142"/>
      <c r="LJL456" s="142"/>
      <c r="LJM456" s="142"/>
      <c r="LJN456" s="142"/>
      <c r="LJO456" s="142"/>
      <c r="LJP456" s="142"/>
      <c r="LJQ456" s="142"/>
      <c r="LJR456" s="142"/>
      <c r="LJS456" s="142"/>
      <c r="LJT456" s="142"/>
      <c r="LJU456" s="142"/>
      <c r="LJV456" s="142"/>
      <c r="LJW456" s="142"/>
      <c r="LJX456" s="142"/>
      <c r="LJY456" s="142"/>
      <c r="LJZ456" s="142"/>
      <c r="LKA456" s="142"/>
      <c r="LKB456" s="142"/>
      <c r="LKC456" s="142"/>
      <c r="LKD456" s="142"/>
      <c r="LKE456" s="142"/>
      <c r="LKF456" s="142"/>
      <c r="LKG456" s="142"/>
      <c r="LKH456" s="142"/>
      <c r="LKI456" s="142"/>
      <c r="LKJ456" s="142"/>
      <c r="LKK456" s="142"/>
      <c r="LKL456" s="142"/>
      <c r="LKM456" s="142"/>
      <c r="LKN456" s="142"/>
      <c r="LKO456" s="142"/>
      <c r="LKP456" s="142"/>
      <c r="LKQ456" s="142"/>
      <c r="LKR456" s="142"/>
      <c r="LKS456" s="142"/>
      <c r="LKT456" s="142"/>
      <c r="LKU456" s="142"/>
      <c r="LKV456" s="142"/>
      <c r="LKW456" s="142"/>
      <c r="LKX456" s="142"/>
      <c r="LKY456" s="142"/>
      <c r="LKZ456" s="142"/>
      <c r="LLA456" s="142"/>
      <c r="LLB456" s="142"/>
      <c r="LLC456" s="142"/>
      <c r="LLD456" s="142"/>
      <c r="LLE456" s="142"/>
      <c r="LLF456" s="142"/>
      <c r="LLG456" s="142"/>
      <c r="LLH456" s="142"/>
      <c r="LLI456" s="142"/>
      <c r="LLJ456" s="142"/>
      <c r="LLK456" s="142"/>
      <c r="LLL456" s="142"/>
      <c r="LLM456" s="142"/>
      <c r="LLN456" s="142"/>
      <c r="LLO456" s="142"/>
      <c r="LLP456" s="142"/>
      <c r="LLQ456" s="142"/>
      <c r="LLR456" s="142"/>
      <c r="LLS456" s="142"/>
      <c r="LLT456" s="142"/>
      <c r="LLU456" s="142"/>
      <c r="LLV456" s="142"/>
      <c r="LLW456" s="142"/>
      <c r="LLX456" s="142"/>
      <c r="LLY456" s="142"/>
      <c r="LLZ456" s="142"/>
      <c r="LMA456" s="142"/>
      <c r="LMB456" s="142"/>
      <c r="LMC456" s="142"/>
      <c r="LMD456" s="142"/>
      <c r="LME456" s="142"/>
      <c r="LMF456" s="142"/>
      <c r="LMG456" s="142"/>
      <c r="LMH456" s="142"/>
      <c r="LMI456" s="142"/>
      <c r="LMJ456" s="142"/>
      <c r="LMK456" s="142"/>
      <c r="LML456" s="142"/>
      <c r="LMM456" s="142"/>
      <c r="LMN456" s="142"/>
      <c r="LMO456" s="142"/>
      <c r="LMP456" s="142"/>
      <c r="LMQ456" s="142"/>
      <c r="LMR456" s="142"/>
      <c r="LMS456" s="142"/>
      <c r="LMT456" s="142"/>
      <c r="LMU456" s="142"/>
      <c r="LMV456" s="142"/>
      <c r="LMW456" s="142"/>
      <c r="LMX456" s="142"/>
      <c r="LMY456" s="142"/>
      <c r="LMZ456" s="142"/>
      <c r="LNA456" s="142"/>
      <c r="LNB456" s="142"/>
      <c r="LNC456" s="142"/>
      <c r="LND456" s="142"/>
      <c r="LNE456" s="142"/>
      <c r="LNF456" s="142"/>
      <c r="LNG456" s="142"/>
      <c r="LNH456" s="142"/>
      <c r="LNI456" s="142"/>
      <c r="LNJ456" s="142"/>
      <c r="LNK456" s="142"/>
      <c r="LNL456" s="142"/>
      <c r="LNM456" s="142"/>
      <c r="LNN456" s="142"/>
      <c r="LNO456" s="142"/>
      <c r="LNP456" s="142"/>
      <c r="LNQ456" s="142"/>
      <c r="LNR456" s="142"/>
      <c r="LNS456" s="142"/>
      <c r="LNT456" s="142"/>
      <c r="LNU456" s="142"/>
      <c r="LNV456" s="142"/>
      <c r="LNW456" s="142"/>
      <c r="LNX456" s="142"/>
      <c r="LNY456" s="142"/>
      <c r="LNZ456" s="142"/>
      <c r="LOA456" s="142"/>
      <c r="LOB456" s="142"/>
      <c r="LOC456" s="142"/>
      <c r="LOD456" s="142"/>
      <c r="LOE456" s="142"/>
      <c r="LOF456" s="142"/>
      <c r="LOG456" s="142"/>
      <c r="LOH456" s="142"/>
      <c r="LOI456" s="142"/>
      <c r="LOJ456" s="142"/>
      <c r="LOK456" s="142"/>
      <c r="LOL456" s="142"/>
      <c r="LOM456" s="142"/>
      <c r="LON456" s="142"/>
      <c r="LOO456" s="142"/>
      <c r="LOP456" s="142"/>
      <c r="LOQ456" s="142"/>
      <c r="LOR456" s="142"/>
      <c r="LOS456" s="142"/>
      <c r="LOT456" s="142"/>
      <c r="LOU456" s="142"/>
      <c r="LOV456" s="142"/>
      <c r="LOW456" s="142"/>
      <c r="LOX456" s="142"/>
      <c r="LOY456" s="142"/>
      <c r="LOZ456" s="142"/>
      <c r="LPA456" s="142"/>
      <c r="LPB456" s="142"/>
      <c r="LPC456" s="142"/>
      <c r="LPD456" s="142"/>
      <c r="LPE456" s="142"/>
      <c r="LPF456" s="142"/>
      <c r="LPG456" s="142"/>
      <c r="LPH456" s="142"/>
      <c r="LPI456" s="142"/>
      <c r="LPJ456" s="142"/>
      <c r="LPK456" s="142"/>
      <c r="LPL456" s="142"/>
      <c r="LPM456" s="142"/>
      <c r="LPN456" s="142"/>
      <c r="LPO456" s="142"/>
      <c r="LPP456" s="142"/>
      <c r="LPQ456" s="142"/>
      <c r="LPR456" s="142"/>
      <c r="LPS456" s="142"/>
      <c r="LPT456" s="142"/>
      <c r="LPU456" s="142"/>
      <c r="LPV456" s="142"/>
      <c r="LPW456" s="142"/>
      <c r="LPX456" s="142"/>
      <c r="LPY456" s="142"/>
      <c r="LPZ456" s="142"/>
      <c r="LQA456" s="142"/>
      <c r="LQB456" s="142"/>
      <c r="LQC456" s="142"/>
      <c r="LQD456" s="142"/>
      <c r="LQE456" s="142"/>
      <c r="LQF456" s="142"/>
      <c r="LQG456" s="142"/>
      <c r="LQH456" s="142"/>
      <c r="LQI456" s="142"/>
      <c r="LQJ456" s="142"/>
      <c r="LQK456" s="142"/>
      <c r="LQL456" s="142"/>
      <c r="LQM456" s="142"/>
      <c r="LQN456" s="142"/>
      <c r="LQO456" s="142"/>
      <c r="LQP456" s="142"/>
      <c r="LQQ456" s="142"/>
      <c r="LQR456" s="142"/>
      <c r="LQS456" s="142"/>
      <c r="LQT456" s="142"/>
      <c r="LQU456" s="142"/>
      <c r="LQV456" s="142"/>
      <c r="LQW456" s="142"/>
      <c r="LQX456" s="142"/>
      <c r="LQY456" s="142"/>
      <c r="LQZ456" s="142"/>
      <c r="LRA456" s="142"/>
      <c r="LRB456" s="142"/>
      <c r="LRC456" s="142"/>
      <c r="LRD456" s="142"/>
      <c r="LRE456" s="142"/>
      <c r="LRF456" s="142"/>
      <c r="LRG456" s="142"/>
      <c r="LRH456" s="142"/>
      <c r="LRI456" s="142"/>
      <c r="LRJ456" s="142"/>
      <c r="LRK456" s="142"/>
      <c r="LRL456" s="142"/>
      <c r="LRM456" s="142"/>
      <c r="LRN456" s="142"/>
      <c r="LRO456" s="142"/>
      <c r="LRP456" s="142"/>
      <c r="LRQ456" s="142"/>
      <c r="LRR456" s="142"/>
      <c r="LRS456" s="142"/>
      <c r="LRT456" s="142"/>
      <c r="LRU456" s="142"/>
      <c r="LRV456" s="142"/>
      <c r="LRW456" s="142"/>
      <c r="LRX456" s="142"/>
      <c r="LRY456" s="142"/>
      <c r="LRZ456" s="142"/>
      <c r="LSA456" s="142"/>
      <c r="LSB456" s="142"/>
      <c r="LSC456" s="142"/>
      <c r="LSD456" s="142"/>
      <c r="LSE456" s="142"/>
      <c r="LSF456" s="142"/>
      <c r="LSG456" s="142"/>
      <c r="LSH456" s="142"/>
      <c r="LSI456" s="142"/>
      <c r="LSJ456" s="142"/>
      <c r="LSK456" s="142"/>
      <c r="LSL456" s="142"/>
      <c r="LSM456" s="142"/>
      <c r="LSN456" s="142"/>
      <c r="LSO456" s="142"/>
      <c r="LSP456" s="142"/>
      <c r="LSQ456" s="142"/>
      <c r="LSR456" s="142"/>
      <c r="LSS456" s="142"/>
      <c r="LST456" s="142"/>
      <c r="LSU456" s="142"/>
      <c r="LSV456" s="142"/>
      <c r="LSW456" s="142"/>
      <c r="LSX456" s="142"/>
      <c r="LSY456" s="142"/>
      <c r="LSZ456" s="142"/>
      <c r="LTA456" s="142"/>
      <c r="LTB456" s="142"/>
      <c r="LTC456" s="142"/>
      <c r="LTD456" s="142"/>
      <c r="LTE456" s="142"/>
      <c r="LTF456" s="142"/>
      <c r="LTG456" s="142"/>
      <c r="LTH456" s="142"/>
      <c r="LTI456" s="142"/>
      <c r="LTJ456" s="142"/>
      <c r="LTK456" s="142"/>
      <c r="LTL456" s="142"/>
      <c r="LTM456" s="142"/>
      <c r="LTN456" s="142"/>
      <c r="LTO456" s="142"/>
      <c r="LTP456" s="142"/>
      <c r="LTQ456" s="142"/>
      <c r="LTR456" s="142"/>
      <c r="LTS456" s="142"/>
      <c r="LTT456" s="142"/>
      <c r="LTU456" s="142"/>
      <c r="LTV456" s="142"/>
      <c r="LTW456" s="142"/>
      <c r="LTX456" s="142"/>
      <c r="LTY456" s="142"/>
      <c r="LTZ456" s="142"/>
      <c r="LUA456" s="142"/>
      <c r="LUB456" s="142"/>
      <c r="LUC456" s="142"/>
      <c r="LUD456" s="142"/>
      <c r="LUE456" s="142"/>
      <c r="LUF456" s="142"/>
      <c r="LUG456" s="142"/>
      <c r="LUH456" s="142"/>
      <c r="LUI456" s="142"/>
      <c r="LUJ456" s="142"/>
      <c r="LUK456" s="142"/>
      <c r="LUL456" s="142"/>
      <c r="LUM456" s="142"/>
      <c r="LUN456" s="142"/>
      <c r="LUO456" s="142"/>
      <c r="LUP456" s="142"/>
      <c r="LUQ456" s="142"/>
      <c r="LUR456" s="142"/>
      <c r="LUS456" s="142"/>
      <c r="LUT456" s="142"/>
      <c r="LUU456" s="142"/>
      <c r="LUV456" s="142"/>
      <c r="LUW456" s="142"/>
      <c r="LUX456" s="142"/>
      <c r="LUY456" s="142"/>
      <c r="LUZ456" s="142"/>
      <c r="LVA456" s="142"/>
      <c r="LVB456" s="142"/>
      <c r="LVC456" s="142"/>
      <c r="LVD456" s="142"/>
      <c r="LVE456" s="142"/>
      <c r="LVF456" s="142"/>
      <c r="LVG456" s="142"/>
      <c r="LVH456" s="142"/>
      <c r="LVI456" s="142"/>
      <c r="LVJ456" s="142"/>
      <c r="LVK456" s="142"/>
      <c r="LVL456" s="142"/>
      <c r="LVM456" s="142"/>
      <c r="LVN456" s="142"/>
      <c r="LVO456" s="142"/>
      <c r="LVP456" s="142"/>
      <c r="LVQ456" s="142"/>
      <c r="LVR456" s="142"/>
      <c r="LVS456" s="142"/>
      <c r="LVT456" s="142"/>
      <c r="LVU456" s="142"/>
      <c r="LVV456" s="142"/>
      <c r="LVW456" s="142"/>
      <c r="LVX456" s="142"/>
      <c r="LVY456" s="142"/>
      <c r="LVZ456" s="142"/>
      <c r="LWA456" s="142"/>
      <c r="LWB456" s="142"/>
      <c r="LWC456" s="142"/>
      <c r="LWD456" s="142"/>
      <c r="LWE456" s="142"/>
      <c r="LWF456" s="142"/>
      <c r="LWG456" s="142"/>
      <c r="LWH456" s="142"/>
      <c r="LWI456" s="142"/>
      <c r="LWJ456" s="142"/>
      <c r="LWK456" s="142"/>
      <c r="LWL456" s="142"/>
      <c r="LWM456" s="142"/>
      <c r="LWN456" s="142"/>
      <c r="LWO456" s="142"/>
      <c r="LWP456" s="142"/>
      <c r="LWQ456" s="142"/>
      <c r="LWR456" s="142"/>
      <c r="LWS456" s="142"/>
      <c r="LWT456" s="142"/>
      <c r="LWU456" s="142"/>
      <c r="LWV456" s="142"/>
      <c r="LWW456" s="142"/>
      <c r="LWX456" s="142"/>
      <c r="LWY456" s="142"/>
      <c r="LWZ456" s="142"/>
      <c r="LXA456" s="142"/>
      <c r="LXB456" s="142"/>
      <c r="LXC456" s="142"/>
      <c r="LXD456" s="142"/>
      <c r="LXE456" s="142"/>
      <c r="LXF456" s="142"/>
      <c r="LXG456" s="142"/>
      <c r="LXH456" s="142"/>
      <c r="LXI456" s="142"/>
      <c r="LXJ456" s="142"/>
      <c r="LXK456" s="142"/>
      <c r="LXL456" s="142"/>
      <c r="LXM456" s="142"/>
      <c r="LXN456" s="142"/>
      <c r="LXO456" s="142"/>
      <c r="LXP456" s="142"/>
      <c r="LXQ456" s="142"/>
      <c r="LXR456" s="142"/>
      <c r="LXS456" s="142"/>
      <c r="LXT456" s="142"/>
      <c r="LXU456" s="142"/>
      <c r="LXV456" s="142"/>
      <c r="LXW456" s="142"/>
      <c r="LXX456" s="142"/>
      <c r="LXY456" s="142"/>
      <c r="LXZ456" s="142"/>
      <c r="LYA456" s="142"/>
      <c r="LYB456" s="142"/>
      <c r="LYC456" s="142"/>
      <c r="LYD456" s="142"/>
      <c r="LYE456" s="142"/>
      <c r="LYF456" s="142"/>
      <c r="LYG456" s="142"/>
      <c r="LYH456" s="142"/>
      <c r="LYI456" s="142"/>
      <c r="LYJ456" s="142"/>
      <c r="LYK456" s="142"/>
      <c r="LYL456" s="142"/>
      <c r="LYM456" s="142"/>
      <c r="LYN456" s="142"/>
      <c r="LYO456" s="142"/>
      <c r="LYP456" s="142"/>
      <c r="LYQ456" s="142"/>
      <c r="LYR456" s="142"/>
      <c r="LYS456" s="142"/>
      <c r="LYT456" s="142"/>
      <c r="LYU456" s="142"/>
      <c r="LYV456" s="142"/>
      <c r="LYW456" s="142"/>
      <c r="LYX456" s="142"/>
      <c r="LYY456" s="142"/>
      <c r="LYZ456" s="142"/>
      <c r="LZA456" s="142"/>
      <c r="LZB456" s="142"/>
      <c r="LZC456" s="142"/>
      <c r="LZD456" s="142"/>
      <c r="LZE456" s="142"/>
      <c r="LZF456" s="142"/>
      <c r="LZG456" s="142"/>
      <c r="LZH456" s="142"/>
      <c r="LZI456" s="142"/>
      <c r="LZJ456" s="142"/>
      <c r="LZK456" s="142"/>
      <c r="LZL456" s="142"/>
      <c r="LZM456" s="142"/>
      <c r="LZN456" s="142"/>
      <c r="LZO456" s="142"/>
      <c r="LZP456" s="142"/>
      <c r="LZQ456" s="142"/>
      <c r="LZR456" s="142"/>
      <c r="LZS456" s="142"/>
      <c r="LZT456" s="142"/>
      <c r="LZU456" s="142"/>
      <c r="LZV456" s="142"/>
      <c r="LZW456" s="142"/>
      <c r="LZX456" s="142"/>
      <c r="LZY456" s="142"/>
      <c r="LZZ456" s="142"/>
      <c r="MAA456" s="142"/>
      <c r="MAB456" s="142"/>
      <c r="MAC456" s="142"/>
      <c r="MAD456" s="142"/>
      <c r="MAE456" s="142"/>
      <c r="MAF456" s="142"/>
      <c r="MAG456" s="142"/>
      <c r="MAH456" s="142"/>
      <c r="MAI456" s="142"/>
      <c r="MAJ456" s="142"/>
      <c r="MAK456" s="142"/>
      <c r="MAL456" s="142"/>
      <c r="MAM456" s="142"/>
      <c r="MAN456" s="142"/>
      <c r="MAO456" s="142"/>
      <c r="MAP456" s="142"/>
      <c r="MAQ456" s="142"/>
      <c r="MAR456" s="142"/>
      <c r="MAS456" s="142"/>
      <c r="MAT456" s="142"/>
      <c r="MAU456" s="142"/>
      <c r="MAV456" s="142"/>
      <c r="MAW456" s="142"/>
      <c r="MAX456" s="142"/>
      <c r="MAY456" s="142"/>
      <c r="MAZ456" s="142"/>
      <c r="MBA456" s="142"/>
      <c r="MBB456" s="142"/>
      <c r="MBC456" s="142"/>
      <c r="MBD456" s="142"/>
      <c r="MBE456" s="142"/>
      <c r="MBF456" s="142"/>
      <c r="MBG456" s="142"/>
      <c r="MBH456" s="142"/>
      <c r="MBI456" s="142"/>
      <c r="MBJ456" s="142"/>
      <c r="MBK456" s="142"/>
      <c r="MBL456" s="142"/>
      <c r="MBM456" s="142"/>
      <c r="MBN456" s="142"/>
      <c r="MBO456" s="142"/>
      <c r="MBP456" s="142"/>
      <c r="MBQ456" s="142"/>
      <c r="MBR456" s="142"/>
      <c r="MBS456" s="142"/>
      <c r="MBT456" s="142"/>
      <c r="MBU456" s="142"/>
      <c r="MBV456" s="142"/>
      <c r="MBW456" s="142"/>
      <c r="MBX456" s="142"/>
      <c r="MBY456" s="142"/>
      <c r="MBZ456" s="142"/>
      <c r="MCA456" s="142"/>
      <c r="MCB456" s="142"/>
      <c r="MCC456" s="142"/>
      <c r="MCD456" s="142"/>
      <c r="MCE456" s="142"/>
      <c r="MCF456" s="142"/>
      <c r="MCG456" s="142"/>
      <c r="MCH456" s="142"/>
      <c r="MCI456" s="142"/>
      <c r="MCJ456" s="142"/>
      <c r="MCK456" s="142"/>
      <c r="MCL456" s="142"/>
      <c r="MCM456" s="142"/>
      <c r="MCN456" s="142"/>
      <c r="MCO456" s="142"/>
      <c r="MCP456" s="142"/>
      <c r="MCQ456" s="142"/>
      <c r="MCR456" s="142"/>
      <c r="MCS456" s="142"/>
      <c r="MCT456" s="142"/>
      <c r="MCU456" s="142"/>
      <c r="MCV456" s="142"/>
      <c r="MCW456" s="142"/>
      <c r="MCX456" s="142"/>
      <c r="MCY456" s="142"/>
      <c r="MCZ456" s="142"/>
      <c r="MDA456" s="142"/>
      <c r="MDB456" s="142"/>
      <c r="MDC456" s="142"/>
      <c r="MDD456" s="142"/>
      <c r="MDE456" s="142"/>
      <c r="MDF456" s="142"/>
      <c r="MDG456" s="142"/>
      <c r="MDH456" s="142"/>
      <c r="MDI456" s="142"/>
      <c r="MDJ456" s="142"/>
      <c r="MDK456" s="142"/>
      <c r="MDL456" s="142"/>
      <c r="MDM456" s="142"/>
      <c r="MDN456" s="142"/>
      <c r="MDO456" s="142"/>
      <c r="MDP456" s="142"/>
      <c r="MDQ456" s="142"/>
      <c r="MDR456" s="142"/>
      <c r="MDS456" s="142"/>
      <c r="MDT456" s="142"/>
      <c r="MDU456" s="142"/>
      <c r="MDV456" s="142"/>
      <c r="MDW456" s="142"/>
      <c r="MDX456" s="142"/>
      <c r="MDY456" s="142"/>
      <c r="MDZ456" s="142"/>
      <c r="MEA456" s="142"/>
      <c r="MEB456" s="142"/>
      <c r="MEC456" s="142"/>
      <c r="MED456" s="142"/>
      <c r="MEE456" s="142"/>
      <c r="MEF456" s="142"/>
      <c r="MEG456" s="142"/>
      <c r="MEH456" s="142"/>
      <c r="MEI456" s="142"/>
      <c r="MEJ456" s="142"/>
      <c r="MEK456" s="142"/>
      <c r="MEL456" s="142"/>
      <c r="MEM456" s="142"/>
      <c r="MEN456" s="142"/>
      <c r="MEO456" s="142"/>
      <c r="MEP456" s="142"/>
      <c r="MEQ456" s="142"/>
      <c r="MER456" s="142"/>
      <c r="MES456" s="142"/>
      <c r="MET456" s="142"/>
      <c r="MEU456" s="142"/>
      <c r="MEV456" s="142"/>
      <c r="MEW456" s="142"/>
      <c r="MEX456" s="142"/>
      <c r="MEY456" s="142"/>
      <c r="MEZ456" s="142"/>
      <c r="MFA456" s="142"/>
      <c r="MFB456" s="142"/>
      <c r="MFC456" s="142"/>
      <c r="MFD456" s="142"/>
      <c r="MFE456" s="142"/>
      <c r="MFF456" s="142"/>
      <c r="MFG456" s="142"/>
      <c r="MFH456" s="142"/>
      <c r="MFI456" s="142"/>
      <c r="MFJ456" s="142"/>
      <c r="MFK456" s="142"/>
      <c r="MFL456" s="142"/>
      <c r="MFM456" s="142"/>
      <c r="MFN456" s="142"/>
      <c r="MFO456" s="142"/>
      <c r="MFP456" s="142"/>
      <c r="MFQ456" s="142"/>
      <c r="MFR456" s="142"/>
      <c r="MFS456" s="142"/>
      <c r="MFT456" s="142"/>
      <c r="MFU456" s="142"/>
      <c r="MFV456" s="142"/>
      <c r="MFW456" s="142"/>
      <c r="MFX456" s="142"/>
      <c r="MFY456" s="142"/>
      <c r="MFZ456" s="142"/>
      <c r="MGA456" s="142"/>
      <c r="MGB456" s="142"/>
      <c r="MGC456" s="142"/>
      <c r="MGD456" s="142"/>
      <c r="MGE456" s="142"/>
      <c r="MGF456" s="142"/>
      <c r="MGG456" s="142"/>
      <c r="MGH456" s="142"/>
      <c r="MGI456" s="142"/>
      <c r="MGJ456" s="142"/>
      <c r="MGK456" s="142"/>
      <c r="MGL456" s="142"/>
      <c r="MGM456" s="142"/>
      <c r="MGN456" s="142"/>
      <c r="MGO456" s="142"/>
      <c r="MGP456" s="142"/>
      <c r="MGQ456" s="142"/>
      <c r="MGR456" s="142"/>
      <c r="MGS456" s="142"/>
      <c r="MGT456" s="142"/>
      <c r="MGU456" s="142"/>
      <c r="MGV456" s="142"/>
      <c r="MGW456" s="142"/>
      <c r="MGX456" s="142"/>
      <c r="MGY456" s="142"/>
      <c r="MGZ456" s="142"/>
      <c r="MHA456" s="142"/>
      <c r="MHB456" s="142"/>
      <c r="MHC456" s="142"/>
      <c r="MHD456" s="142"/>
      <c r="MHE456" s="142"/>
      <c r="MHF456" s="142"/>
      <c r="MHG456" s="142"/>
      <c r="MHH456" s="142"/>
      <c r="MHI456" s="142"/>
      <c r="MHJ456" s="142"/>
      <c r="MHK456" s="142"/>
      <c r="MHL456" s="142"/>
      <c r="MHM456" s="142"/>
      <c r="MHN456" s="142"/>
      <c r="MHO456" s="142"/>
      <c r="MHP456" s="142"/>
      <c r="MHQ456" s="142"/>
      <c r="MHR456" s="142"/>
      <c r="MHS456" s="142"/>
      <c r="MHT456" s="142"/>
      <c r="MHU456" s="142"/>
      <c r="MHV456" s="142"/>
      <c r="MHW456" s="142"/>
      <c r="MHX456" s="142"/>
      <c r="MHY456" s="142"/>
      <c r="MHZ456" s="142"/>
      <c r="MIA456" s="142"/>
      <c r="MIB456" s="142"/>
      <c r="MIC456" s="142"/>
      <c r="MID456" s="142"/>
      <c r="MIE456" s="142"/>
      <c r="MIF456" s="142"/>
      <c r="MIG456" s="142"/>
      <c r="MIH456" s="142"/>
      <c r="MII456" s="142"/>
      <c r="MIJ456" s="142"/>
      <c r="MIK456" s="142"/>
      <c r="MIL456" s="142"/>
      <c r="MIM456" s="142"/>
      <c r="MIN456" s="142"/>
      <c r="MIO456" s="142"/>
      <c r="MIP456" s="142"/>
      <c r="MIQ456" s="142"/>
      <c r="MIR456" s="142"/>
      <c r="MIS456" s="142"/>
      <c r="MIT456" s="142"/>
      <c r="MIU456" s="142"/>
      <c r="MIV456" s="142"/>
      <c r="MIW456" s="142"/>
      <c r="MIX456" s="142"/>
      <c r="MIY456" s="142"/>
      <c r="MIZ456" s="142"/>
      <c r="MJA456" s="142"/>
      <c r="MJB456" s="142"/>
      <c r="MJC456" s="142"/>
      <c r="MJD456" s="142"/>
      <c r="MJE456" s="142"/>
      <c r="MJF456" s="142"/>
      <c r="MJG456" s="142"/>
      <c r="MJH456" s="142"/>
      <c r="MJI456" s="142"/>
      <c r="MJJ456" s="142"/>
      <c r="MJK456" s="142"/>
      <c r="MJL456" s="142"/>
      <c r="MJM456" s="142"/>
      <c r="MJN456" s="142"/>
      <c r="MJO456" s="142"/>
      <c r="MJP456" s="142"/>
      <c r="MJQ456" s="142"/>
      <c r="MJR456" s="142"/>
      <c r="MJS456" s="142"/>
      <c r="MJT456" s="142"/>
      <c r="MJU456" s="142"/>
      <c r="MJV456" s="142"/>
      <c r="MJW456" s="142"/>
      <c r="MJX456" s="142"/>
      <c r="MJY456" s="142"/>
      <c r="MJZ456" s="142"/>
      <c r="MKA456" s="142"/>
      <c r="MKB456" s="142"/>
      <c r="MKC456" s="142"/>
      <c r="MKD456" s="142"/>
      <c r="MKE456" s="142"/>
      <c r="MKF456" s="142"/>
      <c r="MKG456" s="142"/>
      <c r="MKH456" s="142"/>
      <c r="MKI456" s="142"/>
      <c r="MKJ456" s="142"/>
      <c r="MKK456" s="142"/>
      <c r="MKL456" s="142"/>
      <c r="MKM456" s="142"/>
      <c r="MKN456" s="142"/>
      <c r="MKO456" s="142"/>
      <c r="MKP456" s="142"/>
      <c r="MKQ456" s="142"/>
      <c r="MKR456" s="142"/>
      <c r="MKS456" s="142"/>
      <c r="MKT456" s="142"/>
      <c r="MKU456" s="142"/>
      <c r="MKV456" s="142"/>
      <c r="MKW456" s="142"/>
      <c r="MKX456" s="142"/>
      <c r="MKY456" s="142"/>
      <c r="MKZ456" s="142"/>
      <c r="MLA456" s="142"/>
      <c r="MLB456" s="142"/>
      <c r="MLC456" s="142"/>
      <c r="MLD456" s="142"/>
      <c r="MLE456" s="142"/>
      <c r="MLF456" s="142"/>
      <c r="MLG456" s="142"/>
      <c r="MLH456" s="142"/>
      <c r="MLI456" s="142"/>
      <c r="MLJ456" s="142"/>
      <c r="MLK456" s="142"/>
      <c r="MLL456" s="142"/>
      <c r="MLM456" s="142"/>
      <c r="MLN456" s="142"/>
      <c r="MLO456" s="142"/>
      <c r="MLP456" s="142"/>
      <c r="MLQ456" s="142"/>
      <c r="MLR456" s="142"/>
      <c r="MLS456" s="142"/>
      <c r="MLT456" s="142"/>
      <c r="MLU456" s="142"/>
      <c r="MLV456" s="142"/>
      <c r="MLW456" s="142"/>
      <c r="MLX456" s="142"/>
      <c r="MLY456" s="142"/>
      <c r="MLZ456" s="142"/>
      <c r="MMA456" s="142"/>
      <c r="MMB456" s="142"/>
      <c r="MMC456" s="142"/>
      <c r="MMD456" s="142"/>
      <c r="MME456" s="142"/>
      <c r="MMF456" s="142"/>
      <c r="MMG456" s="142"/>
      <c r="MMH456" s="142"/>
      <c r="MMI456" s="142"/>
      <c r="MMJ456" s="142"/>
      <c r="MMK456" s="142"/>
      <c r="MML456" s="142"/>
      <c r="MMM456" s="142"/>
      <c r="MMN456" s="142"/>
      <c r="MMO456" s="142"/>
      <c r="MMP456" s="142"/>
      <c r="MMQ456" s="142"/>
      <c r="MMR456" s="142"/>
      <c r="MMS456" s="142"/>
      <c r="MMT456" s="142"/>
      <c r="MMU456" s="142"/>
      <c r="MMV456" s="142"/>
      <c r="MMW456" s="142"/>
      <c r="MMX456" s="142"/>
      <c r="MMY456" s="142"/>
      <c r="MMZ456" s="142"/>
      <c r="MNA456" s="142"/>
      <c r="MNB456" s="142"/>
      <c r="MNC456" s="142"/>
      <c r="MND456" s="142"/>
      <c r="MNE456" s="142"/>
      <c r="MNF456" s="142"/>
      <c r="MNG456" s="142"/>
      <c r="MNH456" s="142"/>
      <c r="MNI456" s="142"/>
      <c r="MNJ456" s="142"/>
      <c r="MNK456" s="142"/>
      <c r="MNL456" s="142"/>
      <c r="MNM456" s="142"/>
      <c r="MNN456" s="142"/>
      <c r="MNO456" s="142"/>
      <c r="MNP456" s="142"/>
      <c r="MNQ456" s="142"/>
      <c r="MNR456" s="142"/>
      <c r="MNS456" s="142"/>
      <c r="MNT456" s="142"/>
      <c r="MNU456" s="142"/>
      <c r="MNV456" s="142"/>
      <c r="MNW456" s="142"/>
      <c r="MNX456" s="142"/>
      <c r="MNY456" s="142"/>
      <c r="MNZ456" s="142"/>
      <c r="MOA456" s="142"/>
      <c r="MOB456" s="142"/>
      <c r="MOC456" s="142"/>
      <c r="MOD456" s="142"/>
      <c r="MOE456" s="142"/>
      <c r="MOF456" s="142"/>
      <c r="MOG456" s="142"/>
      <c r="MOH456" s="142"/>
      <c r="MOI456" s="142"/>
      <c r="MOJ456" s="142"/>
      <c r="MOK456" s="142"/>
      <c r="MOL456" s="142"/>
      <c r="MOM456" s="142"/>
      <c r="MON456" s="142"/>
      <c r="MOO456" s="142"/>
      <c r="MOP456" s="142"/>
      <c r="MOQ456" s="142"/>
      <c r="MOR456" s="142"/>
      <c r="MOS456" s="142"/>
      <c r="MOT456" s="142"/>
      <c r="MOU456" s="142"/>
      <c r="MOV456" s="142"/>
      <c r="MOW456" s="142"/>
      <c r="MOX456" s="142"/>
      <c r="MOY456" s="142"/>
      <c r="MOZ456" s="142"/>
      <c r="MPA456" s="142"/>
      <c r="MPB456" s="142"/>
      <c r="MPC456" s="142"/>
      <c r="MPD456" s="142"/>
      <c r="MPE456" s="142"/>
      <c r="MPF456" s="142"/>
      <c r="MPG456" s="142"/>
      <c r="MPH456" s="142"/>
      <c r="MPI456" s="142"/>
      <c r="MPJ456" s="142"/>
      <c r="MPK456" s="142"/>
      <c r="MPL456" s="142"/>
      <c r="MPM456" s="142"/>
      <c r="MPN456" s="142"/>
      <c r="MPO456" s="142"/>
      <c r="MPP456" s="142"/>
      <c r="MPQ456" s="142"/>
      <c r="MPR456" s="142"/>
      <c r="MPS456" s="142"/>
      <c r="MPT456" s="142"/>
      <c r="MPU456" s="142"/>
      <c r="MPV456" s="142"/>
      <c r="MPW456" s="142"/>
      <c r="MPX456" s="142"/>
      <c r="MPY456" s="142"/>
      <c r="MPZ456" s="142"/>
      <c r="MQA456" s="142"/>
      <c r="MQB456" s="142"/>
      <c r="MQC456" s="142"/>
      <c r="MQD456" s="142"/>
      <c r="MQE456" s="142"/>
      <c r="MQF456" s="142"/>
      <c r="MQG456" s="142"/>
      <c r="MQH456" s="142"/>
      <c r="MQI456" s="142"/>
      <c r="MQJ456" s="142"/>
      <c r="MQK456" s="142"/>
      <c r="MQL456" s="142"/>
      <c r="MQM456" s="142"/>
      <c r="MQN456" s="142"/>
      <c r="MQO456" s="142"/>
      <c r="MQP456" s="142"/>
      <c r="MQQ456" s="142"/>
      <c r="MQR456" s="142"/>
      <c r="MQS456" s="142"/>
      <c r="MQT456" s="142"/>
      <c r="MQU456" s="142"/>
      <c r="MQV456" s="142"/>
      <c r="MQW456" s="142"/>
      <c r="MQX456" s="142"/>
      <c r="MQY456" s="142"/>
      <c r="MQZ456" s="142"/>
      <c r="MRA456" s="142"/>
      <c r="MRB456" s="142"/>
      <c r="MRC456" s="142"/>
      <c r="MRD456" s="142"/>
      <c r="MRE456" s="142"/>
      <c r="MRF456" s="142"/>
      <c r="MRG456" s="142"/>
      <c r="MRH456" s="142"/>
      <c r="MRI456" s="142"/>
      <c r="MRJ456" s="142"/>
      <c r="MRK456" s="142"/>
      <c r="MRL456" s="142"/>
      <c r="MRM456" s="142"/>
      <c r="MRN456" s="142"/>
      <c r="MRO456" s="142"/>
      <c r="MRP456" s="142"/>
      <c r="MRQ456" s="142"/>
      <c r="MRR456" s="142"/>
      <c r="MRS456" s="142"/>
      <c r="MRT456" s="142"/>
      <c r="MRU456" s="142"/>
      <c r="MRV456" s="142"/>
      <c r="MRW456" s="142"/>
      <c r="MRX456" s="142"/>
      <c r="MRY456" s="142"/>
      <c r="MRZ456" s="142"/>
      <c r="MSA456" s="142"/>
      <c r="MSB456" s="142"/>
      <c r="MSC456" s="142"/>
      <c r="MSD456" s="142"/>
      <c r="MSE456" s="142"/>
      <c r="MSF456" s="142"/>
      <c r="MSG456" s="142"/>
      <c r="MSH456" s="142"/>
      <c r="MSI456" s="142"/>
      <c r="MSJ456" s="142"/>
      <c r="MSK456" s="142"/>
      <c r="MSL456" s="142"/>
      <c r="MSM456" s="142"/>
      <c r="MSN456" s="142"/>
      <c r="MSO456" s="142"/>
      <c r="MSP456" s="142"/>
      <c r="MSQ456" s="142"/>
      <c r="MSR456" s="142"/>
      <c r="MSS456" s="142"/>
      <c r="MST456" s="142"/>
      <c r="MSU456" s="142"/>
      <c r="MSV456" s="142"/>
      <c r="MSW456" s="142"/>
      <c r="MSX456" s="142"/>
      <c r="MSY456" s="142"/>
      <c r="MSZ456" s="142"/>
      <c r="MTA456" s="142"/>
      <c r="MTB456" s="142"/>
      <c r="MTC456" s="142"/>
      <c r="MTD456" s="142"/>
      <c r="MTE456" s="142"/>
      <c r="MTF456" s="142"/>
      <c r="MTG456" s="142"/>
      <c r="MTH456" s="142"/>
      <c r="MTI456" s="142"/>
      <c r="MTJ456" s="142"/>
      <c r="MTK456" s="142"/>
      <c r="MTL456" s="142"/>
      <c r="MTM456" s="142"/>
      <c r="MTN456" s="142"/>
      <c r="MTO456" s="142"/>
      <c r="MTP456" s="142"/>
      <c r="MTQ456" s="142"/>
      <c r="MTR456" s="142"/>
      <c r="MTS456" s="142"/>
      <c r="MTT456" s="142"/>
      <c r="MTU456" s="142"/>
      <c r="MTV456" s="142"/>
      <c r="MTW456" s="142"/>
      <c r="MTX456" s="142"/>
      <c r="MTY456" s="142"/>
      <c r="MTZ456" s="142"/>
      <c r="MUA456" s="142"/>
      <c r="MUB456" s="142"/>
      <c r="MUC456" s="142"/>
      <c r="MUD456" s="142"/>
      <c r="MUE456" s="142"/>
      <c r="MUF456" s="142"/>
      <c r="MUG456" s="142"/>
      <c r="MUH456" s="142"/>
      <c r="MUI456" s="142"/>
      <c r="MUJ456" s="142"/>
      <c r="MUK456" s="142"/>
      <c r="MUL456" s="142"/>
      <c r="MUM456" s="142"/>
      <c r="MUN456" s="142"/>
      <c r="MUO456" s="142"/>
      <c r="MUP456" s="142"/>
      <c r="MUQ456" s="142"/>
      <c r="MUR456" s="142"/>
      <c r="MUS456" s="142"/>
      <c r="MUT456" s="142"/>
      <c r="MUU456" s="142"/>
      <c r="MUV456" s="142"/>
      <c r="MUW456" s="142"/>
      <c r="MUX456" s="142"/>
      <c r="MUY456" s="142"/>
      <c r="MUZ456" s="142"/>
      <c r="MVA456" s="142"/>
      <c r="MVB456" s="142"/>
      <c r="MVC456" s="142"/>
      <c r="MVD456" s="142"/>
      <c r="MVE456" s="142"/>
      <c r="MVF456" s="142"/>
      <c r="MVG456" s="142"/>
      <c r="MVH456" s="142"/>
      <c r="MVI456" s="142"/>
      <c r="MVJ456" s="142"/>
      <c r="MVK456" s="142"/>
      <c r="MVL456" s="142"/>
      <c r="MVM456" s="142"/>
      <c r="MVN456" s="142"/>
      <c r="MVO456" s="142"/>
      <c r="MVP456" s="142"/>
      <c r="MVQ456" s="142"/>
      <c r="MVR456" s="142"/>
      <c r="MVS456" s="142"/>
      <c r="MVT456" s="142"/>
      <c r="MVU456" s="142"/>
      <c r="MVV456" s="142"/>
      <c r="MVW456" s="142"/>
      <c r="MVX456" s="142"/>
      <c r="MVY456" s="142"/>
      <c r="MVZ456" s="142"/>
      <c r="MWA456" s="142"/>
      <c r="MWB456" s="142"/>
      <c r="MWC456" s="142"/>
      <c r="MWD456" s="142"/>
      <c r="MWE456" s="142"/>
      <c r="MWF456" s="142"/>
      <c r="MWG456" s="142"/>
      <c r="MWH456" s="142"/>
      <c r="MWI456" s="142"/>
      <c r="MWJ456" s="142"/>
      <c r="MWK456" s="142"/>
      <c r="MWL456" s="142"/>
      <c r="MWM456" s="142"/>
      <c r="MWN456" s="142"/>
      <c r="MWO456" s="142"/>
      <c r="MWP456" s="142"/>
      <c r="MWQ456" s="142"/>
      <c r="MWR456" s="142"/>
      <c r="MWS456" s="142"/>
      <c r="MWT456" s="142"/>
      <c r="MWU456" s="142"/>
      <c r="MWV456" s="142"/>
      <c r="MWW456" s="142"/>
      <c r="MWX456" s="142"/>
      <c r="MWY456" s="142"/>
      <c r="MWZ456" s="142"/>
      <c r="MXA456" s="142"/>
      <c r="MXB456" s="142"/>
      <c r="MXC456" s="142"/>
      <c r="MXD456" s="142"/>
      <c r="MXE456" s="142"/>
      <c r="MXF456" s="142"/>
      <c r="MXG456" s="142"/>
      <c r="MXH456" s="142"/>
      <c r="MXI456" s="142"/>
      <c r="MXJ456" s="142"/>
      <c r="MXK456" s="142"/>
      <c r="MXL456" s="142"/>
      <c r="MXM456" s="142"/>
      <c r="MXN456" s="142"/>
      <c r="MXO456" s="142"/>
      <c r="MXP456" s="142"/>
      <c r="MXQ456" s="142"/>
      <c r="MXR456" s="142"/>
      <c r="MXS456" s="142"/>
      <c r="MXT456" s="142"/>
      <c r="MXU456" s="142"/>
      <c r="MXV456" s="142"/>
      <c r="MXW456" s="142"/>
      <c r="MXX456" s="142"/>
      <c r="MXY456" s="142"/>
      <c r="MXZ456" s="142"/>
      <c r="MYA456" s="142"/>
      <c r="MYB456" s="142"/>
      <c r="MYC456" s="142"/>
      <c r="MYD456" s="142"/>
      <c r="MYE456" s="142"/>
      <c r="MYF456" s="142"/>
      <c r="MYG456" s="142"/>
      <c r="MYH456" s="142"/>
      <c r="MYI456" s="142"/>
      <c r="MYJ456" s="142"/>
      <c r="MYK456" s="142"/>
      <c r="MYL456" s="142"/>
      <c r="MYM456" s="142"/>
      <c r="MYN456" s="142"/>
      <c r="MYO456" s="142"/>
      <c r="MYP456" s="142"/>
      <c r="MYQ456" s="142"/>
      <c r="MYR456" s="142"/>
      <c r="MYS456" s="142"/>
      <c r="MYT456" s="142"/>
      <c r="MYU456" s="142"/>
      <c r="MYV456" s="142"/>
      <c r="MYW456" s="142"/>
      <c r="MYX456" s="142"/>
      <c r="MYY456" s="142"/>
      <c r="MYZ456" s="142"/>
      <c r="MZA456" s="142"/>
      <c r="MZB456" s="142"/>
      <c r="MZC456" s="142"/>
      <c r="MZD456" s="142"/>
      <c r="MZE456" s="142"/>
      <c r="MZF456" s="142"/>
      <c r="MZG456" s="142"/>
      <c r="MZH456" s="142"/>
      <c r="MZI456" s="142"/>
      <c r="MZJ456" s="142"/>
      <c r="MZK456" s="142"/>
      <c r="MZL456" s="142"/>
      <c r="MZM456" s="142"/>
      <c r="MZN456" s="142"/>
      <c r="MZO456" s="142"/>
      <c r="MZP456" s="142"/>
      <c r="MZQ456" s="142"/>
      <c r="MZR456" s="142"/>
      <c r="MZS456" s="142"/>
      <c r="MZT456" s="142"/>
      <c r="MZU456" s="142"/>
      <c r="MZV456" s="142"/>
      <c r="MZW456" s="142"/>
      <c r="MZX456" s="142"/>
      <c r="MZY456" s="142"/>
      <c r="MZZ456" s="142"/>
      <c r="NAA456" s="142"/>
      <c r="NAB456" s="142"/>
      <c r="NAC456" s="142"/>
      <c r="NAD456" s="142"/>
      <c r="NAE456" s="142"/>
      <c r="NAF456" s="142"/>
      <c r="NAG456" s="142"/>
      <c r="NAH456" s="142"/>
      <c r="NAI456" s="142"/>
      <c r="NAJ456" s="142"/>
      <c r="NAK456" s="142"/>
      <c r="NAL456" s="142"/>
      <c r="NAM456" s="142"/>
      <c r="NAN456" s="142"/>
      <c r="NAO456" s="142"/>
      <c r="NAP456" s="142"/>
      <c r="NAQ456" s="142"/>
      <c r="NAR456" s="142"/>
      <c r="NAS456" s="142"/>
      <c r="NAT456" s="142"/>
      <c r="NAU456" s="142"/>
      <c r="NAV456" s="142"/>
      <c r="NAW456" s="142"/>
      <c r="NAX456" s="142"/>
      <c r="NAY456" s="142"/>
      <c r="NAZ456" s="142"/>
      <c r="NBA456" s="142"/>
      <c r="NBB456" s="142"/>
      <c r="NBC456" s="142"/>
      <c r="NBD456" s="142"/>
      <c r="NBE456" s="142"/>
      <c r="NBF456" s="142"/>
      <c r="NBG456" s="142"/>
      <c r="NBH456" s="142"/>
      <c r="NBI456" s="142"/>
      <c r="NBJ456" s="142"/>
      <c r="NBK456" s="142"/>
      <c r="NBL456" s="142"/>
      <c r="NBM456" s="142"/>
      <c r="NBN456" s="142"/>
      <c r="NBO456" s="142"/>
      <c r="NBP456" s="142"/>
      <c r="NBQ456" s="142"/>
      <c r="NBR456" s="142"/>
      <c r="NBS456" s="142"/>
      <c r="NBT456" s="142"/>
      <c r="NBU456" s="142"/>
      <c r="NBV456" s="142"/>
      <c r="NBW456" s="142"/>
      <c r="NBX456" s="142"/>
      <c r="NBY456" s="142"/>
      <c r="NBZ456" s="142"/>
      <c r="NCA456" s="142"/>
      <c r="NCB456" s="142"/>
      <c r="NCC456" s="142"/>
      <c r="NCD456" s="142"/>
      <c r="NCE456" s="142"/>
      <c r="NCF456" s="142"/>
      <c r="NCG456" s="142"/>
      <c r="NCH456" s="142"/>
      <c r="NCI456" s="142"/>
      <c r="NCJ456" s="142"/>
      <c r="NCK456" s="142"/>
      <c r="NCL456" s="142"/>
      <c r="NCM456" s="142"/>
      <c r="NCN456" s="142"/>
      <c r="NCO456" s="142"/>
      <c r="NCP456" s="142"/>
      <c r="NCQ456" s="142"/>
      <c r="NCR456" s="142"/>
      <c r="NCS456" s="142"/>
      <c r="NCT456" s="142"/>
      <c r="NCU456" s="142"/>
      <c r="NCV456" s="142"/>
      <c r="NCW456" s="142"/>
      <c r="NCX456" s="142"/>
      <c r="NCY456" s="142"/>
      <c r="NCZ456" s="142"/>
      <c r="NDA456" s="142"/>
      <c r="NDB456" s="142"/>
      <c r="NDC456" s="142"/>
      <c r="NDD456" s="142"/>
      <c r="NDE456" s="142"/>
      <c r="NDF456" s="142"/>
      <c r="NDG456" s="142"/>
      <c r="NDH456" s="142"/>
      <c r="NDI456" s="142"/>
      <c r="NDJ456" s="142"/>
      <c r="NDK456" s="142"/>
      <c r="NDL456" s="142"/>
      <c r="NDM456" s="142"/>
      <c r="NDN456" s="142"/>
      <c r="NDO456" s="142"/>
      <c r="NDP456" s="142"/>
      <c r="NDQ456" s="142"/>
      <c r="NDR456" s="142"/>
      <c r="NDS456" s="142"/>
      <c r="NDT456" s="142"/>
      <c r="NDU456" s="142"/>
      <c r="NDV456" s="142"/>
      <c r="NDW456" s="142"/>
      <c r="NDX456" s="142"/>
      <c r="NDY456" s="142"/>
      <c r="NDZ456" s="142"/>
      <c r="NEA456" s="142"/>
      <c r="NEB456" s="142"/>
      <c r="NEC456" s="142"/>
      <c r="NED456" s="142"/>
      <c r="NEE456" s="142"/>
      <c r="NEF456" s="142"/>
      <c r="NEG456" s="142"/>
      <c r="NEH456" s="142"/>
      <c r="NEI456" s="142"/>
      <c r="NEJ456" s="142"/>
      <c r="NEK456" s="142"/>
      <c r="NEL456" s="142"/>
      <c r="NEM456" s="142"/>
      <c r="NEN456" s="142"/>
      <c r="NEO456" s="142"/>
      <c r="NEP456" s="142"/>
      <c r="NEQ456" s="142"/>
      <c r="NER456" s="142"/>
      <c r="NES456" s="142"/>
      <c r="NET456" s="142"/>
      <c r="NEU456" s="142"/>
      <c r="NEV456" s="142"/>
      <c r="NEW456" s="142"/>
      <c r="NEX456" s="142"/>
      <c r="NEY456" s="142"/>
      <c r="NEZ456" s="142"/>
      <c r="NFA456" s="142"/>
      <c r="NFB456" s="142"/>
      <c r="NFC456" s="142"/>
      <c r="NFD456" s="142"/>
      <c r="NFE456" s="142"/>
      <c r="NFF456" s="142"/>
      <c r="NFG456" s="142"/>
      <c r="NFH456" s="142"/>
      <c r="NFI456" s="142"/>
      <c r="NFJ456" s="142"/>
      <c r="NFK456" s="142"/>
      <c r="NFL456" s="142"/>
      <c r="NFM456" s="142"/>
      <c r="NFN456" s="142"/>
      <c r="NFO456" s="142"/>
      <c r="NFP456" s="142"/>
      <c r="NFQ456" s="142"/>
      <c r="NFR456" s="142"/>
      <c r="NFS456" s="142"/>
      <c r="NFT456" s="142"/>
      <c r="NFU456" s="142"/>
      <c r="NFV456" s="142"/>
      <c r="NFW456" s="142"/>
      <c r="NFX456" s="142"/>
      <c r="NFY456" s="142"/>
      <c r="NFZ456" s="142"/>
      <c r="NGA456" s="142"/>
      <c r="NGB456" s="142"/>
      <c r="NGC456" s="142"/>
      <c r="NGD456" s="142"/>
      <c r="NGE456" s="142"/>
      <c r="NGF456" s="142"/>
      <c r="NGG456" s="142"/>
      <c r="NGH456" s="142"/>
      <c r="NGI456" s="142"/>
      <c r="NGJ456" s="142"/>
      <c r="NGK456" s="142"/>
      <c r="NGL456" s="142"/>
      <c r="NGM456" s="142"/>
      <c r="NGN456" s="142"/>
      <c r="NGO456" s="142"/>
      <c r="NGP456" s="142"/>
      <c r="NGQ456" s="142"/>
      <c r="NGR456" s="142"/>
      <c r="NGS456" s="142"/>
      <c r="NGT456" s="142"/>
      <c r="NGU456" s="142"/>
      <c r="NGV456" s="142"/>
      <c r="NGW456" s="142"/>
      <c r="NGX456" s="142"/>
      <c r="NGY456" s="142"/>
      <c r="NGZ456" s="142"/>
      <c r="NHA456" s="142"/>
      <c r="NHB456" s="142"/>
      <c r="NHC456" s="142"/>
      <c r="NHD456" s="142"/>
      <c r="NHE456" s="142"/>
      <c r="NHF456" s="142"/>
      <c r="NHG456" s="142"/>
      <c r="NHH456" s="142"/>
      <c r="NHI456" s="142"/>
      <c r="NHJ456" s="142"/>
      <c r="NHK456" s="142"/>
      <c r="NHL456" s="142"/>
      <c r="NHM456" s="142"/>
      <c r="NHN456" s="142"/>
      <c r="NHO456" s="142"/>
      <c r="NHP456" s="142"/>
      <c r="NHQ456" s="142"/>
      <c r="NHR456" s="142"/>
      <c r="NHS456" s="142"/>
      <c r="NHT456" s="142"/>
      <c r="NHU456" s="142"/>
      <c r="NHV456" s="142"/>
      <c r="NHW456" s="142"/>
      <c r="NHX456" s="142"/>
      <c r="NHY456" s="142"/>
      <c r="NHZ456" s="142"/>
      <c r="NIA456" s="142"/>
      <c r="NIB456" s="142"/>
      <c r="NIC456" s="142"/>
      <c r="NID456" s="142"/>
      <c r="NIE456" s="142"/>
      <c r="NIF456" s="142"/>
      <c r="NIG456" s="142"/>
      <c r="NIH456" s="142"/>
      <c r="NII456" s="142"/>
      <c r="NIJ456" s="142"/>
      <c r="NIK456" s="142"/>
      <c r="NIL456" s="142"/>
      <c r="NIM456" s="142"/>
      <c r="NIN456" s="142"/>
      <c r="NIO456" s="142"/>
      <c r="NIP456" s="142"/>
      <c r="NIQ456" s="142"/>
      <c r="NIR456" s="142"/>
      <c r="NIS456" s="142"/>
      <c r="NIT456" s="142"/>
      <c r="NIU456" s="142"/>
      <c r="NIV456" s="142"/>
      <c r="NIW456" s="142"/>
      <c r="NIX456" s="142"/>
      <c r="NIY456" s="142"/>
      <c r="NIZ456" s="142"/>
      <c r="NJA456" s="142"/>
      <c r="NJB456" s="142"/>
      <c r="NJC456" s="142"/>
      <c r="NJD456" s="142"/>
      <c r="NJE456" s="142"/>
      <c r="NJF456" s="142"/>
      <c r="NJG456" s="142"/>
      <c r="NJH456" s="142"/>
      <c r="NJI456" s="142"/>
      <c r="NJJ456" s="142"/>
      <c r="NJK456" s="142"/>
      <c r="NJL456" s="142"/>
      <c r="NJM456" s="142"/>
      <c r="NJN456" s="142"/>
      <c r="NJO456" s="142"/>
      <c r="NJP456" s="142"/>
      <c r="NJQ456" s="142"/>
      <c r="NJR456" s="142"/>
      <c r="NJS456" s="142"/>
      <c r="NJT456" s="142"/>
      <c r="NJU456" s="142"/>
      <c r="NJV456" s="142"/>
      <c r="NJW456" s="142"/>
      <c r="NJX456" s="142"/>
      <c r="NJY456" s="142"/>
      <c r="NJZ456" s="142"/>
      <c r="NKA456" s="142"/>
      <c r="NKB456" s="142"/>
      <c r="NKC456" s="142"/>
      <c r="NKD456" s="142"/>
      <c r="NKE456" s="142"/>
      <c r="NKF456" s="142"/>
      <c r="NKG456" s="142"/>
      <c r="NKH456" s="142"/>
      <c r="NKI456" s="142"/>
      <c r="NKJ456" s="142"/>
      <c r="NKK456" s="142"/>
      <c r="NKL456" s="142"/>
      <c r="NKM456" s="142"/>
      <c r="NKN456" s="142"/>
      <c r="NKO456" s="142"/>
      <c r="NKP456" s="142"/>
      <c r="NKQ456" s="142"/>
      <c r="NKR456" s="142"/>
      <c r="NKS456" s="142"/>
      <c r="NKT456" s="142"/>
      <c r="NKU456" s="142"/>
      <c r="NKV456" s="142"/>
      <c r="NKW456" s="142"/>
      <c r="NKX456" s="142"/>
      <c r="NKY456" s="142"/>
      <c r="NKZ456" s="142"/>
      <c r="NLA456" s="142"/>
      <c r="NLB456" s="142"/>
      <c r="NLC456" s="142"/>
      <c r="NLD456" s="142"/>
      <c r="NLE456" s="142"/>
      <c r="NLF456" s="142"/>
      <c r="NLG456" s="142"/>
      <c r="NLH456" s="142"/>
      <c r="NLI456" s="142"/>
      <c r="NLJ456" s="142"/>
      <c r="NLK456" s="142"/>
      <c r="NLL456" s="142"/>
      <c r="NLM456" s="142"/>
      <c r="NLN456" s="142"/>
      <c r="NLO456" s="142"/>
      <c r="NLP456" s="142"/>
      <c r="NLQ456" s="142"/>
      <c r="NLR456" s="142"/>
      <c r="NLS456" s="142"/>
      <c r="NLT456" s="142"/>
      <c r="NLU456" s="142"/>
      <c r="NLV456" s="142"/>
      <c r="NLW456" s="142"/>
      <c r="NLX456" s="142"/>
      <c r="NLY456" s="142"/>
      <c r="NLZ456" s="142"/>
      <c r="NMA456" s="142"/>
      <c r="NMB456" s="142"/>
      <c r="NMC456" s="142"/>
      <c r="NMD456" s="142"/>
      <c r="NME456" s="142"/>
      <c r="NMF456" s="142"/>
      <c r="NMG456" s="142"/>
      <c r="NMH456" s="142"/>
      <c r="NMI456" s="142"/>
      <c r="NMJ456" s="142"/>
      <c r="NMK456" s="142"/>
      <c r="NML456" s="142"/>
      <c r="NMM456" s="142"/>
      <c r="NMN456" s="142"/>
      <c r="NMO456" s="142"/>
      <c r="NMP456" s="142"/>
      <c r="NMQ456" s="142"/>
      <c r="NMR456" s="142"/>
      <c r="NMS456" s="142"/>
      <c r="NMT456" s="142"/>
      <c r="NMU456" s="142"/>
      <c r="NMV456" s="142"/>
      <c r="NMW456" s="142"/>
      <c r="NMX456" s="142"/>
      <c r="NMY456" s="142"/>
      <c r="NMZ456" s="142"/>
      <c r="NNA456" s="142"/>
      <c r="NNB456" s="142"/>
      <c r="NNC456" s="142"/>
      <c r="NND456" s="142"/>
      <c r="NNE456" s="142"/>
      <c r="NNF456" s="142"/>
      <c r="NNG456" s="142"/>
      <c r="NNH456" s="142"/>
      <c r="NNI456" s="142"/>
      <c r="NNJ456" s="142"/>
      <c r="NNK456" s="142"/>
      <c r="NNL456" s="142"/>
      <c r="NNM456" s="142"/>
      <c r="NNN456" s="142"/>
      <c r="NNO456" s="142"/>
      <c r="NNP456" s="142"/>
      <c r="NNQ456" s="142"/>
      <c r="NNR456" s="142"/>
      <c r="NNS456" s="142"/>
      <c r="NNT456" s="142"/>
      <c r="NNU456" s="142"/>
      <c r="NNV456" s="142"/>
      <c r="NNW456" s="142"/>
      <c r="NNX456" s="142"/>
      <c r="NNY456" s="142"/>
      <c r="NNZ456" s="142"/>
      <c r="NOA456" s="142"/>
      <c r="NOB456" s="142"/>
      <c r="NOC456" s="142"/>
      <c r="NOD456" s="142"/>
      <c r="NOE456" s="142"/>
      <c r="NOF456" s="142"/>
      <c r="NOG456" s="142"/>
      <c r="NOH456" s="142"/>
      <c r="NOI456" s="142"/>
      <c r="NOJ456" s="142"/>
      <c r="NOK456" s="142"/>
      <c r="NOL456" s="142"/>
      <c r="NOM456" s="142"/>
      <c r="NON456" s="142"/>
      <c r="NOO456" s="142"/>
      <c r="NOP456" s="142"/>
      <c r="NOQ456" s="142"/>
      <c r="NOR456" s="142"/>
      <c r="NOS456" s="142"/>
      <c r="NOT456" s="142"/>
      <c r="NOU456" s="142"/>
      <c r="NOV456" s="142"/>
      <c r="NOW456" s="142"/>
      <c r="NOX456" s="142"/>
      <c r="NOY456" s="142"/>
      <c r="NOZ456" s="142"/>
      <c r="NPA456" s="142"/>
      <c r="NPB456" s="142"/>
      <c r="NPC456" s="142"/>
      <c r="NPD456" s="142"/>
      <c r="NPE456" s="142"/>
      <c r="NPF456" s="142"/>
      <c r="NPG456" s="142"/>
      <c r="NPH456" s="142"/>
      <c r="NPI456" s="142"/>
      <c r="NPJ456" s="142"/>
      <c r="NPK456" s="142"/>
      <c r="NPL456" s="142"/>
      <c r="NPM456" s="142"/>
      <c r="NPN456" s="142"/>
      <c r="NPO456" s="142"/>
      <c r="NPP456" s="142"/>
      <c r="NPQ456" s="142"/>
      <c r="NPR456" s="142"/>
      <c r="NPS456" s="142"/>
      <c r="NPT456" s="142"/>
      <c r="NPU456" s="142"/>
      <c r="NPV456" s="142"/>
      <c r="NPW456" s="142"/>
      <c r="NPX456" s="142"/>
      <c r="NPY456" s="142"/>
      <c r="NPZ456" s="142"/>
      <c r="NQA456" s="142"/>
      <c r="NQB456" s="142"/>
      <c r="NQC456" s="142"/>
      <c r="NQD456" s="142"/>
      <c r="NQE456" s="142"/>
      <c r="NQF456" s="142"/>
      <c r="NQG456" s="142"/>
      <c r="NQH456" s="142"/>
      <c r="NQI456" s="142"/>
      <c r="NQJ456" s="142"/>
      <c r="NQK456" s="142"/>
      <c r="NQL456" s="142"/>
      <c r="NQM456" s="142"/>
      <c r="NQN456" s="142"/>
      <c r="NQO456" s="142"/>
      <c r="NQP456" s="142"/>
      <c r="NQQ456" s="142"/>
      <c r="NQR456" s="142"/>
      <c r="NQS456" s="142"/>
      <c r="NQT456" s="142"/>
      <c r="NQU456" s="142"/>
      <c r="NQV456" s="142"/>
      <c r="NQW456" s="142"/>
      <c r="NQX456" s="142"/>
      <c r="NQY456" s="142"/>
      <c r="NQZ456" s="142"/>
      <c r="NRA456" s="142"/>
      <c r="NRB456" s="142"/>
      <c r="NRC456" s="142"/>
      <c r="NRD456" s="142"/>
      <c r="NRE456" s="142"/>
      <c r="NRF456" s="142"/>
      <c r="NRG456" s="142"/>
      <c r="NRH456" s="142"/>
      <c r="NRI456" s="142"/>
      <c r="NRJ456" s="142"/>
      <c r="NRK456" s="142"/>
      <c r="NRL456" s="142"/>
      <c r="NRM456" s="142"/>
      <c r="NRN456" s="142"/>
      <c r="NRO456" s="142"/>
      <c r="NRP456" s="142"/>
      <c r="NRQ456" s="142"/>
      <c r="NRR456" s="142"/>
      <c r="NRS456" s="142"/>
      <c r="NRT456" s="142"/>
      <c r="NRU456" s="142"/>
      <c r="NRV456" s="142"/>
      <c r="NRW456" s="142"/>
      <c r="NRX456" s="142"/>
      <c r="NRY456" s="142"/>
      <c r="NRZ456" s="142"/>
      <c r="NSA456" s="142"/>
      <c r="NSB456" s="142"/>
      <c r="NSC456" s="142"/>
      <c r="NSD456" s="142"/>
      <c r="NSE456" s="142"/>
      <c r="NSF456" s="142"/>
      <c r="NSG456" s="142"/>
      <c r="NSH456" s="142"/>
      <c r="NSI456" s="142"/>
      <c r="NSJ456" s="142"/>
      <c r="NSK456" s="142"/>
      <c r="NSL456" s="142"/>
      <c r="NSM456" s="142"/>
      <c r="NSN456" s="142"/>
      <c r="NSO456" s="142"/>
      <c r="NSP456" s="142"/>
      <c r="NSQ456" s="142"/>
      <c r="NSR456" s="142"/>
      <c r="NSS456" s="142"/>
      <c r="NST456" s="142"/>
      <c r="NSU456" s="142"/>
      <c r="NSV456" s="142"/>
      <c r="NSW456" s="142"/>
      <c r="NSX456" s="142"/>
      <c r="NSY456" s="142"/>
      <c r="NSZ456" s="142"/>
      <c r="NTA456" s="142"/>
      <c r="NTB456" s="142"/>
      <c r="NTC456" s="142"/>
      <c r="NTD456" s="142"/>
      <c r="NTE456" s="142"/>
      <c r="NTF456" s="142"/>
      <c r="NTG456" s="142"/>
      <c r="NTH456" s="142"/>
      <c r="NTI456" s="142"/>
      <c r="NTJ456" s="142"/>
      <c r="NTK456" s="142"/>
      <c r="NTL456" s="142"/>
      <c r="NTM456" s="142"/>
      <c r="NTN456" s="142"/>
      <c r="NTO456" s="142"/>
      <c r="NTP456" s="142"/>
      <c r="NTQ456" s="142"/>
      <c r="NTR456" s="142"/>
      <c r="NTS456" s="142"/>
      <c r="NTT456" s="142"/>
      <c r="NTU456" s="142"/>
      <c r="NTV456" s="142"/>
      <c r="NTW456" s="142"/>
      <c r="NTX456" s="142"/>
      <c r="NTY456" s="142"/>
      <c r="NTZ456" s="142"/>
      <c r="NUA456" s="142"/>
      <c r="NUB456" s="142"/>
      <c r="NUC456" s="142"/>
      <c r="NUD456" s="142"/>
      <c r="NUE456" s="142"/>
      <c r="NUF456" s="142"/>
      <c r="NUG456" s="142"/>
      <c r="NUH456" s="142"/>
      <c r="NUI456" s="142"/>
      <c r="NUJ456" s="142"/>
      <c r="NUK456" s="142"/>
      <c r="NUL456" s="142"/>
      <c r="NUM456" s="142"/>
      <c r="NUN456" s="142"/>
      <c r="NUO456" s="142"/>
      <c r="NUP456" s="142"/>
      <c r="NUQ456" s="142"/>
      <c r="NUR456" s="142"/>
      <c r="NUS456" s="142"/>
      <c r="NUT456" s="142"/>
      <c r="NUU456" s="142"/>
      <c r="NUV456" s="142"/>
      <c r="NUW456" s="142"/>
      <c r="NUX456" s="142"/>
      <c r="NUY456" s="142"/>
      <c r="NUZ456" s="142"/>
      <c r="NVA456" s="142"/>
      <c r="NVB456" s="142"/>
      <c r="NVC456" s="142"/>
      <c r="NVD456" s="142"/>
      <c r="NVE456" s="142"/>
      <c r="NVF456" s="142"/>
      <c r="NVG456" s="142"/>
      <c r="NVH456" s="142"/>
      <c r="NVI456" s="142"/>
      <c r="NVJ456" s="142"/>
      <c r="NVK456" s="142"/>
      <c r="NVL456" s="142"/>
      <c r="NVM456" s="142"/>
      <c r="NVN456" s="142"/>
      <c r="NVO456" s="142"/>
      <c r="NVP456" s="142"/>
      <c r="NVQ456" s="142"/>
      <c r="NVR456" s="142"/>
      <c r="NVS456" s="142"/>
      <c r="NVT456" s="142"/>
      <c r="NVU456" s="142"/>
      <c r="NVV456" s="142"/>
      <c r="NVW456" s="142"/>
      <c r="NVX456" s="142"/>
      <c r="NVY456" s="142"/>
      <c r="NVZ456" s="142"/>
      <c r="NWA456" s="142"/>
      <c r="NWB456" s="142"/>
      <c r="NWC456" s="142"/>
      <c r="NWD456" s="142"/>
      <c r="NWE456" s="142"/>
      <c r="NWF456" s="142"/>
      <c r="NWG456" s="142"/>
      <c r="NWH456" s="142"/>
      <c r="NWI456" s="142"/>
      <c r="NWJ456" s="142"/>
      <c r="NWK456" s="142"/>
      <c r="NWL456" s="142"/>
      <c r="NWM456" s="142"/>
      <c r="NWN456" s="142"/>
      <c r="NWO456" s="142"/>
      <c r="NWP456" s="142"/>
      <c r="NWQ456" s="142"/>
      <c r="NWR456" s="142"/>
      <c r="NWS456" s="142"/>
      <c r="NWT456" s="142"/>
      <c r="NWU456" s="142"/>
      <c r="NWV456" s="142"/>
      <c r="NWW456" s="142"/>
      <c r="NWX456" s="142"/>
      <c r="NWY456" s="142"/>
      <c r="NWZ456" s="142"/>
      <c r="NXA456" s="142"/>
      <c r="NXB456" s="142"/>
      <c r="NXC456" s="142"/>
      <c r="NXD456" s="142"/>
      <c r="NXE456" s="142"/>
      <c r="NXF456" s="142"/>
      <c r="NXG456" s="142"/>
      <c r="NXH456" s="142"/>
      <c r="NXI456" s="142"/>
      <c r="NXJ456" s="142"/>
      <c r="NXK456" s="142"/>
      <c r="NXL456" s="142"/>
      <c r="NXM456" s="142"/>
      <c r="NXN456" s="142"/>
      <c r="NXO456" s="142"/>
      <c r="NXP456" s="142"/>
      <c r="NXQ456" s="142"/>
      <c r="NXR456" s="142"/>
      <c r="NXS456" s="142"/>
      <c r="NXT456" s="142"/>
      <c r="NXU456" s="142"/>
      <c r="NXV456" s="142"/>
      <c r="NXW456" s="142"/>
      <c r="NXX456" s="142"/>
      <c r="NXY456" s="142"/>
      <c r="NXZ456" s="142"/>
      <c r="NYA456" s="142"/>
      <c r="NYB456" s="142"/>
      <c r="NYC456" s="142"/>
      <c r="NYD456" s="142"/>
      <c r="NYE456" s="142"/>
      <c r="NYF456" s="142"/>
      <c r="NYG456" s="142"/>
      <c r="NYH456" s="142"/>
      <c r="NYI456" s="142"/>
      <c r="NYJ456" s="142"/>
      <c r="NYK456" s="142"/>
      <c r="NYL456" s="142"/>
      <c r="NYM456" s="142"/>
      <c r="NYN456" s="142"/>
      <c r="NYO456" s="142"/>
      <c r="NYP456" s="142"/>
      <c r="NYQ456" s="142"/>
      <c r="NYR456" s="142"/>
      <c r="NYS456" s="142"/>
      <c r="NYT456" s="142"/>
      <c r="NYU456" s="142"/>
      <c r="NYV456" s="142"/>
      <c r="NYW456" s="142"/>
      <c r="NYX456" s="142"/>
      <c r="NYY456" s="142"/>
      <c r="NYZ456" s="142"/>
      <c r="NZA456" s="142"/>
      <c r="NZB456" s="142"/>
      <c r="NZC456" s="142"/>
      <c r="NZD456" s="142"/>
      <c r="NZE456" s="142"/>
      <c r="NZF456" s="142"/>
      <c r="NZG456" s="142"/>
      <c r="NZH456" s="142"/>
      <c r="NZI456" s="142"/>
      <c r="NZJ456" s="142"/>
      <c r="NZK456" s="142"/>
      <c r="NZL456" s="142"/>
      <c r="NZM456" s="142"/>
      <c r="NZN456" s="142"/>
      <c r="NZO456" s="142"/>
      <c r="NZP456" s="142"/>
      <c r="NZQ456" s="142"/>
      <c r="NZR456" s="142"/>
      <c r="NZS456" s="142"/>
      <c r="NZT456" s="142"/>
      <c r="NZU456" s="142"/>
      <c r="NZV456" s="142"/>
      <c r="NZW456" s="142"/>
      <c r="NZX456" s="142"/>
      <c r="NZY456" s="142"/>
      <c r="NZZ456" s="142"/>
      <c r="OAA456" s="142"/>
      <c r="OAB456" s="142"/>
      <c r="OAC456" s="142"/>
      <c r="OAD456" s="142"/>
      <c r="OAE456" s="142"/>
      <c r="OAF456" s="142"/>
      <c r="OAG456" s="142"/>
      <c r="OAH456" s="142"/>
      <c r="OAI456" s="142"/>
      <c r="OAJ456" s="142"/>
      <c r="OAK456" s="142"/>
      <c r="OAL456" s="142"/>
      <c r="OAM456" s="142"/>
      <c r="OAN456" s="142"/>
      <c r="OAO456" s="142"/>
      <c r="OAP456" s="142"/>
      <c r="OAQ456" s="142"/>
      <c r="OAR456" s="142"/>
      <c r="OAS456" s="142"/>
      <c r="OAT456" s="142"/>
      <c r="OAU456" s="142"/>
      <c r="OAV456" s="142"/>
      <c r="OAW456" s="142"/>
      <c r="OAX456" s="142"/>
      <c r="OAY456" s="142"/>
      <c r="OAZ456" s="142"/>
      <c r="OBA456" s="142"/>
      <c r="OBB456" s="142"/>
      <c r="OBC456" s="142"/>
      <c r="OBD456" s="142"/>
      <c r="OBE456" s="142"/>
      <c r="OBF456" s="142"/>
      <c r="OBG456" s="142"/>
      <c r="OBH456" s="142"/>
      <c r="OBI456" s="142"/>
      <c r="OBJ456" s="142"/>
      <c r="OBK456" s="142"/>
      <c r="OBL456" s="142"/>
      <c r="OBM456" s="142"/>
      <c r="OBN456" s="142"/>
      <c r="OBO456" s="142"/>
      <c r="OBP456" s="142"/>
      <c r="OBQ456" s="142"/>
      <c r="OBR456" s="142"/>
      <c r="OBS456" s="142"/>
      <c r="OBT456" s="142"/>
      <c r="OBU456" s="142"/>
      <c r="OBV456" s="142"/>
      <c r="OBW456" s="142"/>
      <c r="OBX456" s="142"/>
      <c r="OBY456" s="142"/>
      <c r="OBZ456" s="142"/>
      <c r="OCA456" s="142"/>
      <c r="OCB456" s="142"/>
      <c r="OCC456" s="142"/>
      <c r="OCD456" s="142"/>
      <c r="OCE456" s="142"/>
      <c r="OCF456" s="142"/>
      <c r="OCG456" s="142"/>
      <c r="OCH456" s="142"/>
      <c r="OCI456" s="142"/>
      <c r="OCJ456" s="142"/>
      <c r="OCK456" s="142"/>
      <c r="OCL456" s="142"/>
      <c r="OCM456" s="142"/>
      <c r="OCN456" s="142"/>
      <c r="OCO456" s="142"/>
      <c r="OCP456" s="142"/>
      <c r="OCQ456" s="142"/>
      <c r="OCR456" s="142"/>
      <c r="OCS456" s="142"/>
      <c r="OCT456" s="142"/>
      <c r="OCU456" s="142"/>
      <c r="OCV456" s="142"/>
      <c r="OCW456" s="142"/>
      <c r="OCX456" s="142"/>
      <c r="OCY456" s="142"/>
      <c r="OCZ456" s="142"/>
      <c r="ODA456" s="142"/>
      <c r="ODB456" s="142"/>
      <c r="ODC456" s="142"/>
      <c r="ODD456" s="142"/>
      <c r="ODE456" s="142"/>
      <c r="ODF456" s="142"/>
      <c r="ODG456" s="142"/>
      <c r="ODH456" s="142"/>
      <c r="ODI456" s="142"/>
      <c r="ODJ456" s="142"/>
      <c r="ODK456" s="142"/>
      <c r="ODL456" s="142"/>
      <c r="ODM456" s="142"/>
      <c r="ODN456" s="142"/>
      <c r="ODO456" s="142"/>
      <c r="ODP456" s="142"/>
      <c r="ODQ456" s="142"/>
      <c r="ODR456" s="142"/>
      <c r="ODS456" s="142"/>
      <c r="ODT456" s="142"/>
      <c r="ODU456" s="142"/>
      <c r="ODV456" s="142"/>
      <c r="ODW456" s="142"/>
      <c r="ODX456" s="142"/>
      <c r="ODY456" s="142"/>
      <c r="ODZ456" s="142"/>
      <c r="OEA456" s="142"/>
      <c r="OEB456" s="142"/>
      <c r="OEC456" s="142"/>
      <c r="OED456" s="142"/>
      <c r="OEE456" s="142"/>
      <c r="OEF456" s="142"/>
      <c r="OEG456" s="142"/>
      <c r="OEH456" s="142"/>
      <c r="OEI456" s="142"/>
      <c r="OEJ456" s="142"/>
      <c r="OEK456" s="142"/>
      <c r="OEL456" s="142"/>
      <c r="OEM456" s="142"/>
      <c r="OEN456" s="142"/>
      <c r="OEO456" s="142"/>
      <c r="OEP456" s="142"/>
      <c r="OEQ456" s="142"/>
      <c r="OER456" s="142"/>
      <c r="OES456" s="142"/>
      <c r="OET456" s="142"/>
      <c r="OEU456" s="142"/>
      <c r="OEV456" s="142"/>
      <c r="OEW456" s="142"/>
      <c r="OEX456" s="142"/>
      <c r="OEY456" s="142"/>
      <c r="OEZ456" s="142"/>
      <c r="OFA456" s="142"/>
      <c r="OFB456" s="142"/>
      <c r="OFC456" s="142"/>
      <c r="OFD456" s="142"/>
      <c r="OFE456" s="142"/>
      <c r="OFF456" s="142"/>
      <c r="OFG456" s="142"/>
      <c r="OFH456" s="142"/>
      <c r="OFI456" s="142"/>
      <c r="OFJ456" s="142"/>
      <c r="OFK456" s="142"/>
      <c r="OFL456" s="142"/>
      <c r="OFM456" s="142"/>
      <c r="OFN456" s="142"/>
      <c r="OFO456" s="142"/>
      <c r="OFP456" s="142"/>
      <c r="OFQ456" s="142"/>
      <c r="OFR456" s="142"/>
      <c r="OFS456" s="142"/>
      <c r="OFT456" s="142"/>
      <c r="OFU456" s="142"/>
      <c r="OFV456" s="142"/>
      <c r="OFW456" s="142"/>
      <c r="OFX456" s="142"/>
      <c r="OFY456" s="142"/>
      <c r="OFZ456" s="142"/>
      <c r="OGA456" s="142"/>
      <c r="OGB456" s="142"/>
      <c r="OGC456" s="142"/>
      <c r="OGD456" s="142"/>
      <c r="OGE456" s="142"/>
      <c r="OGF456" s="142"/>
      <c r="OGG456" s="142"/>
      <c r="OGH456" s="142"/>
      <c r="OGI456" s="142"/>
      <c r="OGJ456" s="142"/>
      <c r="OGK456" s="142"/>
      <c r="OGL456" s="142"/>
      <c r="OGM456" s="142"/>
      <c r="OGN456" s="142"/>
      <c r="OGO456" s="142"/>
      <c r="OGP456" s="142"/>
      <c r="OGQ456" s="142"/>
      <c r="OGR456" s="142"/>
      <c r="OGS456" s="142"/>
      <c r="OGT456" s="142"/>
      <c r="OGU456" s="142"/>
      <c r="OGV456" s="142"/>
      <c r="OGW456" s="142"/>
      <c r="OGX456" s="142"/>
      <c r="OGY456" s="142"/>
      <c r="OGZ456" s="142"/>
      <c r="OHA456" s="142"/>
      <c r="OHB456" s="142"/>
      <c r="OHC456" s="142"/>
      <c r="OHD456" s="142"/>
      <c r="OHE456" s="142"/>
      <c r="OHF456" s="142"/>
      <c r="OHG456" s="142"/>
      <c r="OHH456" s="142"/>
      <c r="OHI456" s="142"/>
      <c r="OHJ456" s="142"/>
      <c r="OHK456" s="142"/>
      <c r="OHL456" s="142"/>
      <c r="OHM456" s="142"/>
      <c r="OHN456" s="142"/>
      <c r="OHO456" s="142"/>
      <c r="OHP456" s="142"/>
      <c r="OHQ456" s="142"/>
      <c r="OHR456" s="142"/>
      <c r="OHS456" s="142"/>
      <c r="OHT456" s="142"/>
      <c r="OHU456" s="142"/>
      <c r="OHV456" s="142"/>
      <c r="OHW456" s="142"/>
      <c r="OHX456" s="142"/>
      <c r="OHY456" s="142"/>
      <c r="OHZ456" s="142"/>
      <c r="OIA456" s="142"/>
      <c r="OIB456" s="142"/>
      <c r="OIC456" s="142"/>
      <c r="OID456" s="142"/>
      <c r="OIE456" s="142"/>
      <c r="OIF456" s="142"/>
      <c r="OIG456" s="142"/>
      <c r="OIH456" s="142"/>
      <c r="OII456" s="142"/>
      <c r="OIJ456" s="142"/>
      <c r="OIK456" s="142"/>
      <c r="OIL456" s="142"/>
      <c r="OIM456" s="142"/>
      <c r="OIN456" s="142"/>
      <c r="OIO456" s="142"/>
      <c r="OIP456" s="142"/>
      <c r="OIQ456" s="142"/>
      <c r="OIR456" s="142"/>
      <c r="OIS456" s="142"/>
      <c r="OIT456" s="142"/>
      <c r="OIU456" s="142"/>
      <c r="OIV456" s="142"/>
      <c r="OIW456" s="142"/>
      <c r="OIX456" s="142"/>
      <c r="OIY456" s="142"/>
      <c r="OIZ456" s="142"/>
      <c r="OJA456" s="142"/>
      <c r="OJB456" s="142"/>
      <c r="OJC456" s="142"/>
      <c r="OJD456" s="142"/>
      <c r="OJE456" s="142"/>
      <c r="OJF456" s="142"/>
      <c r="OJG456" s="142"/>
      <c r="OJH456" s="142"/>
      <c r="OJI456" s="142"/>
      <c r="OJJ456" s="142"/>
      <c r="OJK456" s="142"/>
      <c r="OJL456" s="142"/>
      <c r="OJM456" s="142"/>
      <c r="OJN456" s="142"/>
      <c r="OJO456" s="142"/>
      <c r="OJP456" s="142"/>
      <c r="OJQ456" s="142"/>
      <c r="OJR456" s="142"/>
      <c r="OJS456" s="142"/>
      <c r="OJT456" s="142"/>
      <c r="OJU456" s="142"/>
      <c r="OJV456" s="142"/>
      <c r="OJW456" s="142"/>
      <c r="OJX456" s="142"/>
      <c r="OJY456" s="142"/>
      <c r="OJZ456" s="142"/>
      <c r="OKA456" s="142"/>
      <c r="OKB456" s="142"/>
      <c r="OKC456" s="142"/>
      <c r="OKD456" s="142"/>
      <c r="OKE456" s="142"/>
      <c r="OKF456" s="142"/>
      <c r="OKG456" s="142"/>
      <c r="OKH456" s="142"/>
      <c r="OKI456" s="142"/>
      <c r="OKJ456" s="142"/>
      <c r="OKK456" s="142"/>
      <c r="OKL456" s="142"/>
      <c r="OKM456" s="142"/>
      <c r="OKN456" s="142"/>
      <c r="OKO456" s="142"/>
      <c r="OKP456" s="142"/>
      <c r="OKQ456" s="142"/>
      <c r="OKR456" s="142"/>
      <c r="OKS456" s="142"/>
      <c r="OKT456" s="142"/>
      <c r="OKU456" s="142"/>
      <c r="OKV456" s="142"/>
      <c r="OKW456" s="142"/>
      <c r="OKX456" s="142"/>
      <c r="OKY456" s="142"/>
      <c r="OKZ456" s="142"/>
      <c r="OLA456" s="142"/>
      <c r="OLB456" s="142"/>
      <c r="OLC456" s="142"/>
      <c r="OLD456" s="142"/>
      <c r="OLE456" s="142"/>
      <c r="OLF456" s="142"/>
      <c r="OLG456" s="142"/>
      <c r="OLH456" s="142"/>
      <c r="OLI456" s="142"/>
      <c r="OLJ456" s="142"/>
      <c r="OLK456" s="142"/>
      <c r="OLL456" s="142"/>
      <c r="OLM456" s="142"/>
      <c r="OLN456" s="142"/>
      <c r="OLO456" s="142"/>
      <c r="OLP456" s="142"/>
      <c r="OLQ456" s="142"/>
      <c r="OLR456" s="142"/>
      <c r="OLS456" s="142"/>
      <c r="OLT456" s="142"/>
      <c r="OLU456" s="142"/>
      <c r="OLV456" s="142"/>
      <c r="OLW456" s="142"/>
      <c r="OLX456" s="142"/>
      <c r="OLY456" s="142"/>
      <c r="OLZ456" s="142"/>
      <c r="OMA456" s="142"/>
      <c r="OMB456" s="142"/>
      <c r="OMC456" s="142"/>
      <c r="OMD456" s="142"/>
      <c r="OME456" s="142"/>
      <c r="OMF456" s="142"/>
      <c r="OMG456" s="142"/>
      <c r="OMH456" s="142"/>
      <c r="OMI456" s="142"/>
      <c r="OMJ456" s="142"/>
      <c r="OMK456" s="142"/>
      <c r="OML456" s="142"/>
      <c r="OMM456" s="142"/>
      <c r="OMN456" s="142"/>
      <c r="OMO456" s="142"/>
      <c r="OMP456" s="142"/>
      <c r="OMQ456" s="142"/>
      <c r="OMR456" s="142"/>
      <c r="OMS456" s="142"/>
      <c r="OMT456" s="142"/>
      <c r="OMU456" s="142"/>
      <c r="OMV456" s="142"/>
      <c r="OMW456" s="142"/>
      <c r="OMX456" s="142"/>
      <c r="OMY456" s="142"/>
      <c r="OMZ456" s="142"/>
      <c r="ONA456" s="142"/>
      <c r="ONB456" s="142"/>
      <c r="ONC456" s="142"/>
      <c r="OND456" s="142"/>
      <c r="ONE456" s="142"/>
      <c r="ONF456" s="142"/>
      <c r="ONG456" s="142"/>
      <c r="ONH456" s="142"/>
      <c r="ONI456" s="142"/>
      <c r="ONJ456" s="142"/>
      <c r="ONK456" s="142"/>
      <c r="ONL456" s="142"/>
      <c r="ONM456" s="142"/>
      <c r="ONN456" s="142"/>
      <c r="ONO456" s="142"/>
      <c r="ONP456" s="142"/>
      <c r="ONQ456" s="142"/>
      <c r="ONR456" s="142"/>
      <c r="ONS456" s="142"/>
      <c r="ONT456" s="142"/>
      <c r="ONU456" s="142"/>
      <c r="ONV456" s="142"/>
      <c r="ONW456" s="142"/>
      <c r="ONX456" s="142"/>
      <c r="ONY456" s="142"/>
      <c r="ONZ456" s="142"/>
      <c r="OOA456" s="142"/>
      <c r="OOB456" s="142"/>
      <c r="OOC456" s="142"/>
      <c r="OOD456" s="142"/>
      <c r="OOE456" s="142"/>
      <c r="OOF456" s="142"/>
      <c r="OOG456" s="142"/>
      <c r="OOH456" s="142"/>
      <c r="OOI456" s="142"/>
      <c r="OOJ456" s="142"/>
      <c r="OOK456" s="142"/>
      <c r="OOL456" s="142"/>
      <c r="OOM456" s="142"/>
      <c r="OON456" s="142"/>
      <c r="OOO456" s="142"/>
      <c r="OOP456" s="142"/>
      <c r="OOQ456" s="142"/>
      <c r="OOR456" s="142"/>
      <c r="OOS456" s="142"/>
      <c r="OOT456" s="142"/>
      <c r="OOU456" s="142"/>
      <c r="OOV456" s="142"/>
      <c r="OOW456" s="142"/>
      <c r="OOX456" s="142"/>
      <c r="OOY456" s="142"/>
      <c r="OOZ456" s="142"/>
      <c r="OPA456" s="142"/>
      <c r="OPB456" s="142"/>
      <c r="OPC456" s="142"/>
      <c r="OPD456" s="142"/>
      <c r="OPE456" s="142"/>
      <c r="OPF456" s="142"/>
      <c r="OPG456" s="142"/>
      <c r="OPH456" s="142"/>
      <c r="OPI456" s="142"/>
      <c r="OPJ456" s="142"/>
      <c r="OPK456" s="142"/>
      <c r="OPL456" s="142"/>
      <c r="OPM456" s="142"/>
      <c r="OPN456" s="142"/>
      <c r="OPO456" s="142"/>
      <c r="OPP456" s="142"/>
      <c r="OPQ456" s="142"/>
      <c r="OPR456" s="142"/>
      <c r="OPS456" s="142"/>
      <c r="OPT456" s="142"/>
      <c r="OPU456" s="142"/>
      <c r="OPV456" s="142"/>
      <c r="OPW456" s="142"/>
      <c r="OPX456" s="142"/>
      <c r="OPY456" s="142"/>
      <c r="OPZ456" s="142"/>
      <c r="OQA456" s="142"/>
      <c r="OQB456" s="142"/>
      <c r="OQC456" s="142"/>
      <c r="OQD456" s="142"/>
      <c r="OQE456" s="142"/>
      <c r="OQF456" s="142"/>
      <c r="OQG456" s="142"/>
      <c r="OQH456" s="142"/>
      <c r="OQI456" s="142"/>
      <c r="OQJ456" s="142"/>
      <c r="OQK456" s="142"/>
      <c r="OQL456" s="142"/>
      <c r="OQM456" s="142"/>
      <c r="OQN456" s="142"/>
      <c r="OQO456" s="142"/>
      <c r="OQP456" s="142"/>
      <c r="OQQ456" s="142"/>
      <c r="OQR456" s="142"/>
      <c r="OQS456" s="142"/>
      <c r="OQT456" s="142"/>
      <c r="OQU456" s="142"/>
      <c r="OQV456" s="142"/>
      <c r="OQW456" s="142"/>
      <c r="OQX456" s="142"/>
      <c r="OQY456" s="142"/>
      <c r="OQZ456" s="142"/>
      <c r="ORA456" s="142"/>
      <c r="ORB456" s="142"/>
      <c r="ORC456" s="142"/>
      <c r="ORD456" s="142"/>
      <c r="ORE456" s="142"/>
      <c r="ORF456" s="142"/>
      <c r="ORG456" s="142"/>
      <c r="ORH456" s="142"/>
      <c r="ORI456" s="142"/>
      <c r="ORJ456" s="142"/>
      <c r="ORK456" s="142"/>
      <c r="ORL456" s="142"/>
      <c r="ORM456" s="142"/>
      <c r="ORN456" s="142"/>
      <c r="ORO456" s="142"/>
      <c r="ORP456" s="142"/>
      <c r="ORQ456" s="142"/>
      <c r="ORR456" s="142"/>
      <c r="ORS456" s="142"/>
      <c r="ORT456" s="142"/>
      <c r="ORU456" s="142"/>
      <c r="ORV456" s="142"/>
      <c r="ORW456" s="142"/>
      <c r="ORX456" s="142"/>
      <c r="ORY456" s="142"/>
      <c r="ORZ456" s="142"/>
      <c r="OSA456" s="142"/>
      <c r="OSB456" s="142"/>
      <c r="OSC456" s="142"/>
      <c r="OSD456" s="142"/>
      <c r="OSE456" s="142"/>
      <c r="OSF456" s="142"/>
      <c r="OSG456" s="142"/>
      <c r="OSH456" s="142"/>
      <c r="OSI456" s="142"/>
      <c r="OSJ456" s="142"/>
      <c r="OSK456" s="142"/>
      <c r="OSL456" s="142"/>
      <c r="OSM456" s="142"/>
      <c r="OSN456" s="142"/>
      <c r="OSO456" s="142"/>
      <c r="OSP456" s="142"/>
      <c r="OSQ456" s="142"/>
      <c r="OSR456" s="142"/>
      <c r="OSS456" s="142"/>
      <c r="OST456" s="142"/>
      <c r="OSU456" s="142"/>
      <c r="OSV456" s="142"/>
      <c r="OSW456" s="142"/>
      <c r="OSX456" s="142"/>
      <c r="OSY456" s="142"/>
      <c r="OSZ456" s="142"/>
      <c r="OTA456" s="142"/>
      <c r="OTB456" s="142"/>
      <c r="OTC456" s="142"/>
      <c r="OTD456" s="142"/>
      <c r="OTE456" s="142"/>
      <c r="OTF456" s="142"/>
      <c r="OTG456" s="142"/>
      <c r="OTH456" s="142"/>
      <c r="OTI456" s="142"/>
      <c r="OTJ456" s="142"/>
      <c r="OTK456" s="142"/>
      <c r="OTL456" s="142"/>
      <c r="OTM456" s="142"/>
      <c r="OTN456" s="142"/>
      <c r="OTO456" s="142"/>
      <c r="OTP456" s="142"/>
      <c r="OTQ456" s="142"/>
      <c r="OTR456" s="142"/>
      <c r="OTS456" s="142"/>
      <c r="OTT456" s="142"/>
      <c r="OTU456" s="142"/>
      <c r="OTV456" s="142"/>
      <c r="OTW456" s="142"/>
      <c r="OTX456" s="142"/>
      <c r="OTY456" s="142"/>
      <c r="OTZ456" s="142"/>
      <c r="OUA456" s="142"/>
      <c r="OUB456" s="142"/>
      <c r="OUC456" s="142"/>
      <c r="OUD456" s="142"/>
      <c r="OUE456" s="142"/>
      <c r="OUF456" s="142"/>
      <c r="OUG456" s="142"/>
      <c r="OUH456" s="142"/>
      <c r="OUI456" s="142"/>
      <c r="OUJ456" s="142"/>
      <c r="OUK456" s="142"/>
      <c r="OUL456" s="142"/>
      <c r="OUM456" s="142"/>
      <c r="OUN456" s="142"/>
      <c r="OUO456" s="142"/>
      <c r="OUP456" s="142"/>
      <c r="OUQ456" s="142"/>
      <c r="OUR456" s="142"/>
      <c r="OUS456" s="142"/>
      <c r="OUT456" s="142"/>
      <c r="OUU456" s="142"/>
      <c r="OUV456" s="142"/>
      <c r="OUW456" s="142"/>
      <c r="OUX456" s="142"/>
      <c r="OUY456" s="142"/>
      <c r="OUZ456" s="142"/>
      <c r="OVA456" s="142"/>
      <c r="OVB456" s="142"/>
      <c r="OVC456" s="142"/>
      <c r="OVD456" s="142"/>
      <c r="OVE456" s="142"/>
      <c r="OVF456" s="142"/>
      <c r="OVG456" s="142"/>
      <c r="OVH456" s="142"/>
      <c r="OVI456" s="142"/>
      <c r="OVJ456" s="142"/>
      <c r="OVK456" s="142"/>
      <c r="OVL456" s="142"/>
      <c r="OVM456" s="142"/>
      <c r="OVN456" s="142"/>
      <c r="OVO456" s="142"/>
      <c r="OVP456" s="142"/>
      <c r="OVQ456" s="142"/>
      <c r="OVR456" s="142"/>
      <c r="OVS456" s="142"/>
      <c r="OVT456" s="142"/>
      <c r="OVU456" s="142"/>
      <c r="OVV456" s="142"/>
      <c r="OVW456" s="142"/>
      <c r="OVX456" s="142"/>
      <c r="OVY456" s="142"/>
      <c r="OVZ456" s="142"/>
      <c r="OWA456" s="142"/>
      <c r="OWB456" s="142"/>
      <c r="OWC456" s="142"/>
      <c r="OWD456" s="142"/>
      <c r="OWE456" s="142"/>
      <c r="OWF456" s="142"/>
      <c r="OWG456" s="142"/>
      <c r="OWH456" s="142"/>
      <c r="OWI456" s="142"/>
      <c r="OWJ456" s="142"/>
      <c r="OWK456" s="142"/>
      <c r="OWL456" s="142"/>
      <c r="OWM456" s="142"/>
      <c r="OWN456" s="142"/>
      <c r="OWO456" s="142"/>
      <c r="OWP456" s="142"/>
      <c r="OWQ456" s="142"/>
      <c r="OWR456" s="142"/>
      <c r="OWS456" s="142"/>
      <c r="OWT456" s="142"/>
      <c r="OWU456" s="142"/>
      <c r="OWV456" s="142"/>
      <c r="OWW456" s="142"/>
      <c r="OWX456" s="142"/>
      <c r="OWY456" s="142"/>
      <c r="OWZ456" s="142"/>
      <c r="OXA456" s="142"/>
      <c r="OXB456" s="142"/>
      <c r="OXC456" s="142"/>
      <c r="OXD456" s="142"/>
      <c r="OXE456" s="142"/>
      <c r="OXF456" s="142"/>
      <c r="OXG456" s="142"/>
      <c r="OXH456" s="142"/>
      <c r="OXI456" s="142"/>
      <c r="OXJ456" s="142"/>
      <c r="OXK456" s="142"/>
      <c r="OXL456" s="142"/>
      <c r="OXM456" s="142"/>
      <c r="OXN456" s="142"/>
      <c r="OXO456" s="142"/>
      <c r="OXP456" s="142"/>
      <c r="OXQ456" s="142"/>
      <c r="OXR456" s="142"/>
      <c r="OXS456" s="142"/>
      <c r="OXT456" s="142"/>
      <c r="OXU456" s="142"/>
      <c r="OXV456" s="142"/>
      <c r="OXW456" s="142"/>
      <c r="OXX456" s="142"/>
      <c r="OXY456" s="142"/>
      <c r="OXZ456" s="142"/>
      <c r="OYA456" s="142"/>
      <c r="OYB456" s="142"/>
      <c r="OYC456" s="142"/>
      <c r="OYD456" s="142"/>
      <c r="OYE456" s="142"/>
      <c r="OYF456" s="142"/>
      <c r="OYG456" s="142"/>
      <c r="OYH456" s="142"/>
      <c r="OYI456" s="142"/>
      <c r="OYJ456" s="142"/>
      <c r="OYK456" s="142"/>
      <c r="OYL456" s="142"/>
      <c r="OYM456" s="142"/>
      <c r="OYN456" s="142"/>
      <c r="OYO456" s="142"/>
      <c r="OYP456" s="142"/>
      <c r="OYQ456" s="142"/>
      <c r="OYR456" s="142"/>
      <c r="OYS456" s="142"/>
      <c r="OYT456" s="142"/>
      <c r="OYU456" s="142"/>
      <c r="OYV456" s="142"/>
      <c r="OYW456" s="142"/>
      <c r="OYX456" s="142"/>
      <c r="OYY456" s="142"/>
      <c r="OYZ456" s="142"/>
      <c r="OZA456" s="142"/>
      <c r="OZB456" s="142"/>
      <c r="OZC456" s="142"/>
      <c r="OZD456" s="142"/>
      <c r="OZE456" s="142"/>
      <c r="OZF456" s="142"/>
      <c r="OZG456" s="142"/>
      <c r="OZH456" s="142"/>
      <c r="OZI456" s="142"/>
      <c r="OZJ456" s="142"/>
      <c r="OZK456" s="142"/>
      <c r="OZL456" s="142"/>
      <c r="OZM456" s="142"/>
      <c r="OZN456" s="142"/>
      <c r="OZO456" s="142"/>
      <c r="OZP456" s="142"/>
      <c r="OZQ456" s="142"/>
      <c r="OZR456" s="142"/>
      <c r="OZS456" s="142"/>
      <c r="OZT456" s="142"/>
      <c r="OZU456" s="142"/>
      <c r="OZV456" s="142"/>
      <c r="OZW456" s="142"/>
      <c r="OZX456" s="142"/>
      <c r="OZY456" s="142"/>
      <c r="OZZ456" s="142"/>
      <c r="PAA456" s="142"/>
      <c r="PAB456" s="142"/>
      <c r="PAC456" s="142"/>
      <c r="PAD456" s="142"/>
      <c r="PAE456" s="142"/>
      <c r="PAF456" s="142"/>
      <c r="PAG456" s="142"/>
      <c r="PAH456" s="142"/>
      <c r="PAI456" s="142"/>
      <c r="PAJ456" s="142"/>
      <c r="PAK456" s="142"/>
      <c r="PAL456" s="142"/>
      <c r="PAM456" s="142"/>
      <c r="PAN456" s="142"/>
      <c r="PAO456" s="142"/>
      <c r="PAP456" s="142"/>
      <c r="PAQ456" s="142"/>
      <c r="PAR456" s="142"/>
      <c r="PAS456" s="142"/>
      <c r="PAT456" s="142"/>
      <c r="PAU456" s="142"/>
      <c r="PAV456" s="142"/>
      <c r="PAW456" s="142"/>
      <c r="PAX456" s="142"/>
      <c r="PAY456" s="142"/>
      <c r="PAZ456" s="142"/>
      <c r="PBA456" s="142"/>
      <c r="PBB456" s="142"/>
      <c r="PBC456" s="142"/>
      <c r="PBD456" s="142"/>
      <c r="PBE456" s="142"/>
      <c r="PBF456" s="142"/>
      <c r="PBG456" s="142"/>
      <c r="PBH456" s="142"/>
      <c r="PBI456" s="142"/>
      <c r="PBJ456" s="142"/>
      <c r="PBK456" s="142"/>
      <c r="PBL456" s="142"/>
      <c r="PBM456" s="142"/>
      <c r="PBN456" s="142"/>
      <c r="PBO456" s="142"/>
      <c r="PBP456" s="142"/>
      <c r="PBQ456" s="142"/>
      <c r="PBR456" s="142"/>
      <c r="PBS456" s="142"/>
      <c r="PBT456" s="142"/>
      <c r="PBU456" s="142"/>
      <c r="PBV456" s="142"/>
      <c r="PBW456" s="142"/>
      <c r="PBX456" s="142"/>
      <c r="PBY456" s="142"/>
      <c r="PBZ456" s="142"/>
      <c r="PCA456" s="142"/>
      <c r="PCB456" s="142"/>
      <c r="PCC456" s="142"/>
      <c r="PCD456" s="142"/>
      <c r="PCE456" s="142"/>
      <c r="PCF456" s="142"/>
      <c r="PCG456" s="142"/>
      <c r="PCH456" s="142"/>
      <c r="PCI456" s="142"/>
      <c r="PCJ456" s="142"/>
      <c r="PCK456" s="142"/>
      <c r="PCL456" s="142"/>
      <c r="PCM456" s="142"/>
      <c r="PCN456" s="142"/>
      <c r="PCO456" s="142"/>
      <c r="PCP456" s="142"/>
      <c r="PCQ456" s="142"/>
      <c r="PCR456" s="142"/>
      <c r="PCS456" s="142"/>
      <c r="PCT456" s="142"/>
      <c r="PCU456" s="142"/>
      <c r="PCV456" s="142"/>
      <c r="PCW456" s="142"/>
      <c r="PCX456" s="142"/>
      <c r="PCY456" s="142"/>
      <c r="PCZ456" s="142"/>
      <c r="PDA456" s="142"/>
      <c r="PDB456" s="142"/>
      <c r="PDC456" s="142"/>
      <c r="PDD456" s="142"/>
      <c r="PDE456" s="142"/>
      <c r="PDF456" s="142"/>
      <c r="PDG456" s="142"/>
      <c r="PDH456" s="142"/>
      <c r="PDI456" s="142"/>
      <c r="PDJ456" s="142"/>
      <c r="PDK456" s="142"/>
      <c r="PDL456" s="142"/>
      <c r="PDM456" s="142"/>
      <c r="PDN456" s="142"/>
      <c r="PDO456" s="142"/>
      <c r="PDP456" s="142"/>
      <c r="PDQ456" s="142"/>
      <c r="PDR456" s="142"/>
      <c r="PDS456" s="142"/>
      <c r="PDT456" s="142"/>
      <c r="PDU456" s="142"/>
      <c r="PDV456" s="142"/>
      <c r="PDW456" s="142"/>
      <c r="PDX456" s="142"/>
      <c r="PDY456" s="142"/>
      <c r="PDZ456" s="142"/>
      <c r="PEA456" s="142"/>
      <c r="PEB456" s="142"/>
      <c r="PEC456" s="142"/>
      <c r="PED456" s="142"/>
      <c r="PEE456" s="142"/>
      <c r="PEF456" s="142"/>
      <c r="PEG456" s="142"/>
      <c r="PEH456" s="142"/>
      <c r="PEI456" s="142"/>
      <c r="PEJ456" s="142"/>
      <c r="PEK456" s="142"/>
      <c r="PEL456" s="142"/>
      <c r="PEM456" s="142"/>
      <c r="PEN456" s="142"/>
      <c r="PEO456" s="142"/>
      <c r="PEP456" s="142"/>
      <c r="PEQ456" s="142"/>
      <c r="PER456" s="142"/>
      <c r="PES456" s="142"/>
      <c r="PET456" s="142"/>
      <c r="PEU456" s="142"/>
      <c r="PEV456" s="142"/>
      <c r="PEW456" s="142"/>
      <c r="PEX456" s="142"/>
      <c r="PEY456" s="142"/>
      <c r="PEZ456" s="142"/>
      <c r="PFA456" s="142"/>
      <c r="PFB456" s="142"/>
      <c r="PFC456" s="142"/>
      <c r="PFD456" s="142"/>
      <c r="PFE456" s="142"/>
      <c r="PFF456" s="142"/>
      <c r="PFG456" s="142"/>
      <c r="PFH456" s="142"/>
      <c r="PFI456" s="142"/>
      <c r="PFJ456" s="142"/>
      <c r="PFK456" s="142"/>
      <c r="PFL456" s="142"/>
      <c r="PFM456" s="142"/>
      <c r="PFN456" s="142"/>
      <c r="PFO456" s="142"/>
      <c r="PFP456" s="142"/>
      <c r="PFQ456" s="142"/>
      <c r="PFR456" s="142"/>
      <c r="PFS456" s="142"/>
      <c r="PFT456" s="142"/>
      <c r="PFU456" s="142"/>
      <c r="PFV456" s="142"/>
      <c r="PFW456" s="142"/>
      <c r="PFX456" s="142"/>
      <c r="PFY456" s="142"/>
      <c r="PFZ456" s="142"/>
      <c r="PGA456" s="142"/>
      <c r="PGB456" s="142"/>
      <c r="PGC456" s="142"/>
      <c r="PGD456" s="142"/>
      <c r="PGE456" s="142"/>
      <c r="PGF456" s="142"/>
      <c r="PGG456" s="142"/>
      <c r="PGH456" s="142"/>
      <c r="PGI456" s="142"/>
      <c r="PGJ456" s="142"/>
      <c r="PGK456" s="142"/>
      <c r="PGL456" s="142"/>
      <c r="PGM456" s="142"/>
      <c r="PGN456" s="142"/>
      <c r="PGO456" s="142"/>
      <c r="PGP456" s="142"/>
      <c r="PGQ456" s="142"/>
      <c r="PGR456" s="142"/>
      <c r="PGS456" s="142"/>
      <c r="PGT456" s="142"/>
      <c r="PGU456" s="142"/>
      <c r="PGV456" s="142"/>
      <c r="PGW456" s="142"/>
      <c r="PGX456" s="142"/>
      <c r="PGY456" s="142"/>
      <c r="PGZ456" s="142"/>
      <c r="PHA456" s="142"/>
      <c r="PHB456" s="142"/>
      <c r="PHC456" s="142"/>
      <c r="PHD456" s="142"/>
      <c r="PHE456" s="142"/>
      <c r="PHF456" s="142"/>
      <c r="PHG456" s="142"/>
      <c r="PHH456" s="142"/>
      <c r="PHI456" s="142"/>
      <c r="PHJ456" s="142"/>
      <c r="PHK456" s="142"/>
      <c r="PHL456" s="142"/>
      <c r="PHM456" s="142"/>
      <c r="PHN456" s="142"/>
      <c r="PHO456" s="142"/>
      <c r="PHP456" s="142"/>
      <c r="PHQ456" s="142"/>
      <c r="PHR456" s="142"/>
      <c r="PHS456" s="142"/>
      <c r="PHT456" s="142"/>
      <c r="PHU456" s="142"/>
      <c r="PHV456" s="142"/>
      <c r="PHW456" s="142"/>
      <c r="PHX456" s="142"/>
      <c r="PHY456" s="142"/>
      <c r="PHZ456" s="142"/>
      <c r="PIA456" s="142"/>
      <c r="PIB456" s="142"/>
      <c r="PIC456" s="142"/>
      <c r="PID456" s="142"/>
      <c r="PIE456" s="142"/>
      <c r="PIF456" s="142"/>
      <c r="PIG456" s="142"/>
      <c r="PIH456" s="142"/>
      <c r="PII456" s="142"/>
      <c r="PIJ456" s="142"/>
      <c r="PIK456" s="142"/>
      <c r="PIL456" s="142"/>
      <c r="PIM456" s="142"/>
      <c r="PIN456" s="142"/>
      <c r="PIO456" s="142"/>
      <c r="PIP456" s="142"/>
      <c r="PIQ456" s="142"/>
      <c r="PIR456" s="142"/>
      <c r="PIS456" s="142"/>
      <c r="PIT456" s="142"/>
      <c r="PIU456" s="142"/>
      <c r="PIV456" s="142"/>
      <c r="PIW456" s="142"/>
      <c r="PIX456" s="142"/>
      <c r="PIY456" s="142"/>
      <c r="PIZ456" s="142"/>
      <c r="PJA456" s="142"/>
      <c r="PJB456" s="142"/>
      <c r="PJC456" s="142"/>
      <c r="PJD456" s="142"/>
      <c r="PJE456" s="142"/>
      <c r="PJF456" s="142"/>
      <c r="PJG456" s="142"/>
      <c r="PJH456" s="142"/>
      <c r="PJI456" s="142"/>
      <c r="PJJ456" s="142"/>
      <c r="PJK456" s="142"/>
      <c r="PJL456" s="142"/>
      <c r="PJM456" s="142"/>
      <c r="PJN456" s="142"/>
      <c r="PJO456" s="142"/>
      <c r="PJP456" s="142"/>
      <c r="PJQ456" s="142"/>
      <c r="PJR456" s="142"/>
      <c r="PJS456" s="142"/>
      <c r="PJT456" s="142"/>
      <c r="PJU456" s="142"/>
      <c r="PJV456" s="142"/>
      <c r="PJW456" s="142"/>
      <c r="PJX456" s="142"/>
      <c r="PJY456" s="142"/>
      <c r="PJZ456" s="142"/>
      <c r="PKA456" s="142"/>
      <c r="PKB456" s="142"/>
      <c r="PKC456" s="142"/>
      <c r="PKD456" s="142"/>
      <c r="PKE456" s="142"/>
      <c r="PKF456" s="142"/>
      <c r="PKG456" s="142"/>
      <c r="PKH456" s="142"/>
      <c r="PKI456" s="142"/>
      <c r="PKJ456" s="142"/>
      <c r="PKK456" s="142"/>
      <c r="PKL456" s="142"/>
      <c r="PKM456" s="142"/>
      <c r="PKN456" s="142"/>
      <c r="PKO456" s="142"/>
      <c r="PKP456" s="142"/>
      <c r="PKQ456" s="142"/>
      <c r="PKR456" s="142"/>
      <c r="PKS456" s="142"/>
      <c r="PKT456" s="142"/>
      <c r="PKU456" s="142"/>
      <c r="PKV456" s="142"/>
      <c r="PKW456" s="142"/>
      <c r="PKX456" s="142"/>
      <c r="PKY456" s="142"/>
      <c r="PKZ456" s="142"/>
      <c r="PLA456" s="142"/>
      <c r="PLB456" s="142"/>
      <c r="PLC456" s="142"/>
      <c r="PLD456" s="142"/>
      <c r="PLE456" s="142"/>
      <c r="PLF456" s="142"/>
      <c r="PLG456" s="142"/>
      <c r="PLH456" s="142"/>
      <c r="PLI456" s="142"/>
      <c r="PLJ456" s="142"/>
      <c r="PLK456" s="142"/>
      <c r="PLL456" s="142"/>
      <c r="PLM456" s="142"/>
      <c r="PLN456" s="142"/>
      <c r="PLO456" s="142"/>
      <c r="PLP456" s="142"/>
      <c r="PLQ456" s="142"/>
      <c r="PLR456" s="142"/>
      <c r="PLS456" s="142"/>
      <c r="PLT456" s="142"/>
      <c r="PLU456" s="142"/>
      <c r="PLV456" s="142"/>
      <c r="PLW456" s="142"/>
      <c r="PLX456" s="142"/>
      <c r="PLY456" s="142"/>
      <c r="PLZ456" s="142"/>
      <c r="PMA456" s="142"/>
      <c r="PMB456" s="142"/>
      <c r="PMC456" s="142"/>
      <c r="PMD456" s="142"/>
      <c r="PME456" s="142"/>
      <c r="PMF456" s="142"/>
      <c r="PMG456" s="142"/>
      <c r="PMH456" s="142"/>
      <c r="PMI456" s="142"/>
      <c r="PMJ456" s="142"/>
      <c r="PMK456" s="142"/>
      <c r="PML456" s="142"/>
      <c r="PMM456" s="142"/>
      <c r="PMN456" s="142"/>
      <c r="PMO456" s="142"/>
      <c r="PMP456" s="142"/>
      <c r="PMQ456" s="142"/>
      <c r="PMR456" s="142"/>
      <c r="PMS456" s="142"/>
      <c r="PMT456" s="142"/>
      <c r="PMU456" s="142"/>
      <c r="PMV456" s="142"/>
      <c r="PMW456" s="142"/>
      <c r="PMX456" s="142"/>
      <c r="PMY456" s="142"/>
      <c r="PMZ456" s="142"/>
      <c r="PNA456" s="142"/>
      <c r="PNB456" s="142"/>
      <c r="PNC456" s="142"/>
      <c r="PND456" s="142"/>
      <c r="PNE456" s="142"/>
      <c r="PNF456" s="142"/>
      <c r="PNG456" s="142"/>
      <c r="PNH456" s="142"/>
      <c r="PNI456" s="142"/>
      <c r="PNJ456" s="142"/>
      <c r="PNK456" s="142"/>
      <c r="PNL456" s="142"/>
      <c r="PNM456" s="142"/>
      <c r="PNN456" s="142"/>
      <c r="PNO456" s="142"/>
      <c r="PNP456" s="142"/>
      <c r="PNQ456" s="142"/>
      <c r="PNR456" s="142"/>
      <c r="PNS456" s="142"/>
      <c r="PNT456" s="142"/>
      <c r="PNU456" s="142"/>
      <c r="PNV456" s="142"/>
      <c r="PNW456" s="142"/>
      <c r="PNX456" s="142"/>
      <c r="PNY456" s="142"/>
      <c r="PNZ456" s="142"/>
      <c r="POA456" s="142"/>
      <c r="POB456" s="142"/>
      <c r="POC456" s="142"/>
      <c r="POD456" s="142"/>
      <c r="POE456" s="142"/>
      <c r="POF456" s="142"/>
      <c r="POG456" s="142"/>
      <c r="POH456" s="142"/>
      <c r="POI456" s="142"/>
      <c r="POJ456" s="142"/>
      <c r="POK456" s="142"/>
      <c r="POL456" s="142"/>
      <c r="POM456" s="142"/>
      <c r="PON456" s="142"/>
      <c r="POO456" s="142"/>
      <c r="POP456" s="142"/>
      <c r="POQ456" s="142"/>
      <c r="POR456" s="142"/>
      <c r="POS456" s="142"/>
      <c r="POT456" s="142"/>
      <c r="POU456" s="142"/>
      <c r="POV456" s="142"/>
      <c r="POW456" s="142"/>
      <c r="POX456" s="142"/>
      <c r="POY456" s="142"/>
      <c r="POZ456" s="142"/>
      <c r="PPA456" s="142"/>
      <c r="PPB456" s="142"/>
      <c r="PPC456" s="142"/>
      <c r="PPD456" s="142"/>
      <c r="PPE456" s="142"/>
      <c r="PPF456" s="142"/>
      <c r="PPG456" s="142"/>
      <c r="PPH456" s="142"/>
      <c r="PPI456" s="142"/>
      <c r="PPJ456" s="142"/>
      <c r="PPK456" s="142"/>
      <c r="PPL456" s="142"/>
      <c r="PPM456" s="142"/>
      <c r="PPN456" s="142"/>
      <c r="PPO456" s="142"/>
      <c r="PPP456" s="142"/>
      <c r="PPQ456" s="142"/>
      <c r="PPR456" s="142"/>
      <c r="PPS456" s="142"/>
      <c r="PPT456" s="142"/>
      <c r="PPU456" s="142"/>
      <c r="PPV456" s="142"/>
      <c r="PPW456" s="142"/>
      <c r="PPX456" s="142"/>
      <c r="PPY456" s="142"/>
      <c r="PPZ456" s="142"/>
      <c r="PQA456" s="142"/>
      <c r="PQB456" s="142"/>
      <c r="PQC456" s="142"/>
      <c r="PQD456" s="142"/>
      <c r="PQE456" s="142"/>
      <c r="PQF456" s="142"/>
      <c r="PQG456" s="142"/>
      <c r="PQH456" s="142"/>
      <c r="PQI456" s="142"/>
      <c r="PQJ456" s="142"/>
      <c r="PQK456" s="142"/>
      <c r="PQL456" s="142"/>
      <c r="PQM456" s="142"/>
      <c r="PQN456" s="142"/>
      <c r="PQO456" s="142"/>
      <c r="PQP456" s="142"/>
      <c r="PQQ456" s="142"/>
      <c r="PQR456" s="142"/>
      <c r="PQS456" s="142"/>
      <c r="PQT456" s="142"/>
      <c r="PQU456" s="142"/>
      <c r="PQV456" s="142"/>
      <c r="PQW456" s="142"/>
      <c r="PQX456" s="142"/>
      <c r="PQY456" s="142"/>
      <c r="PQZ456" s="142"/>
      <c r="PRA456" s="142"/>
      <c r="PRB456" s="142"/>
      <c r="PRC456" s="142"/>
      <c r="PRD456" s="142"/>
      <c r="PRE456" s="142"/>
      <c r="PRF456" s="142"/>
      <c r="PRG456" s="142"/>
      <c r="PRH456" s="142"/>
      <c r="PRI456" s="142"/>
      <c r="PRJ456" s="142"/>
      <c r="PRK456" s="142"/>
      <c r="PRL456" s="142"/>
      <c r="PRM456" s="142"/>
      <c r="PRN456" s="142"/>
      <c r="PRO456" s="142"/>
      <c r="PRP456" s="142"/>
      <c r="PRQ456" s="142"/>
      <c r="PRR456" s="142"/>
      <c r="PRS456" s="142"/>
      <c r="PRT456" s="142"/>
      <c r="PRU456" s="142"/>
      <c r="PRV456" s="142"/>
      <c r="PRW456" s="142"/>
      <c r="PRX456" s="142"/>
      <c r="PRY456" s="142"/>
      <c r="PRZ456" s="142"/>
      <c r="PSA456" s="142"/>
      <c r="PSB456" s="142"/>
      <c r="PSC456" s="142"/>
      <c r="PSD456" s="142"/>
      <c r="PSE456" s="142"/>
      <c r="PSF456" s="142"/>
      <c r="PSG456" s="142"/>
      <c r="PSH456" s="142"/>
      <c r="PSI456" s="142"/>
      <c r="PSJ456" s="142"/>
      <c r="PSK456" s="142"/>
      <c r="PSL456" s="142"/>
      <c r="PSM456" s="142"/>
      <c r="PSN456" s="142"/>
      <c r="PSO456" s="142"/>
      <c r="PSP456" s="142"/>
      <c r="PSQ456" s="142"/>
      <c r="PSR456" s="142"/>
      <c r="PSS456" s="142"/>
      <c r="PST456" s="142"/>
      <c r="PSU456" s="142"/>
      <c r="PSV456" s="142"/>
      <c r="PSW456" s="142"/>
      <c r="PSX456" s="142"/>
      <c r="PSY456" s="142"/>
      <c r="PSZ456" s="142"/>
      <c r="PTA456" s="142"/>
      <c r="PTB456" s="142"/>
      <c r="PTC456" s="142"/>
      <c r="PTD456" s="142"/>
      <c r="PTE456" s="142"/>
      <c r="PTF456" s="142"/>
      <c r="PTG456" s="142"/>
      <c r="PTH456" s="142"/>
      <c r="PTI456" s="142"/>
      <c r="PTJ456" s="142"/>
      <c r="PTK456" s="142"/>
      <c r="PTL456" s="142"/>
      <c r="PTM456" s="142"/>
      <c r="PTN456" s="142"/>
      <c r="PTO456" s="142"/>
      <c r="PTP456" s="142"/>
      <c r="PTQ456" s="142"/>
      <c r="PTR456" s="142"/>
      <c r="PTS456" s="142"/>
      <c r="PTT456" s="142"/>
      <c r="PTU456" s="142"/>
      <c r="PTV456" s="142"/>
      <c r="PTW456" s="142"/>
      <c r="PTX456" s="142"/>
      <c r="PTY456" s="142"/>
      <c r="PTZ456" s="142"/>
      <c r="PUA456" s="142"/>
      <c r="PUB456" s="142"/>
      <c r="PUC456" s="142"/>
      <c r="PUD456" s="142"/>
      <c r="PUE456" s="142"/>
      <c r="PUF456" s="142"/>
      <c r="PUG456" s="142"/>
      <c r="PUH456" s="142"/>
      <c r="PUI456" s="142"/>
      <c r="PUJ456" s="142"/>
      <c r="PUK456" s="142"/>
      <c r="PUL456" s="142"/>
      <c r="PUM456" s="142"/>
      <c r="PUN456" s="142"/>
      <c r="PUO456" s="142"/>
      <c r="PUP456" s="142"/>
      <c r="PUQ456" s="142"/>
      <c r="PUR456" s="142"/>
      <c r="PUS456" s="142"/>
      <c r="PUT456" s="142"/>
      <c r="PUU456" s="142"/>
      <c r="PUV456" s="142"/>
      <c r="PUW456" s="142"/>
      <c r="PUX456" s="142"/>
      <c r="PUY456" s="142"/>
      <c r="PUZ456" s="142"/>
      <c r="PVA456" s="142"/>
      <c r="PVB456" s="142"/>
      <c r="PVC456" s="142"/>
      <c r="PVD456" s="142"/>
      <c r="PVE456" s="142"/>
      <c r="PVF456" s="142"/>
      <c r="PVG456" s="142"/>
      <c r="PVH456" s="142"/>
      <c r="PVI456" s="142"/>
      <c r="PVJ456" s="142"/>
      <c r="PVK456" s="142"/>
      <c r="PVL456" s="142"/>
      <c r="PVM456" s="142"/>
      <c r="PVN456" s="142"/>
      <c r="PVO456" s="142"/>
      <c r="PVP456" s="142"/>
      <c r="PVQ456" s="142"/>
      <c r="PVR456" s="142"/>
      <c r="PVS456" s="142"/>
      <c r="PVT456" s="142"/>
      <c r="PVU456" s="142"/>
      <c r="PVV456" s="142"/>
      <c r="PVW456" s="142"/>
      <c r="PVX456" s="142"/>
      <c r="PVY456" s="142"/>
      <c r="PVZ456" s="142"/>
      <c r="PWA456" s="142"/>
      <c r="PWB456" s="142"/>
      <c r="PWC456" s="142"/>
      <c r="PWD456" s="142"/>
      <c r="PWE456" s="142"/>
      <c r="PWF456" s="142"/>
      <c r="PWG456" s="142"/>
      <c r="PWH456" s="142"/>
      <c r="PWI456" s="142"/>
      <c r="PWJ456" s="142"/>
      <c r="PWK456" s="142"/>
      <c r="PWL456" s="142"/>
      <c r="PWM456" s="142"/>
      <c r="PWN456" s="142"/>
      <c r="PWO456" s="142"/>
      <c r="PWP456" s="142"/>
      <c r="PWQ456" s="142"/>
      <c r="PWR456" s="142"/>
      <c r="PWS456" s="142"/>
      <c r="PWT456" s="142"/>
      <c r="PWU456" s="142"/>
      <c r="PWV456" s="142"/>
      <c r="PWW456" s="142"/>
      <c r="PWX456" s="142"/>
      <c r="PWY456" s="142"/>
      <c r="PWZ456" s="142"/>
      <c r="PXA456" s="142"/>
      <c r="PXB456" s="142"/>
      <c r="PXC456" s="142"/>
      <c r="PXD456" s="142"/>
      <c r="PXE456" s="142"/>
      <c r="PXF456" s="142"/>
      <c r="PXG456" s="142"/>
      <c r="PXH456" s="142"/>
      <c r="PXI456" s="142"/>
      <c r="PXJ456" s="142"/>
      <c r="PXK456" s="142"/>
      <c r="PXL456" s="142"/>
      <c r="PXM456" s="142"/>
      <c r="PXN456" s="142"/>
      <c r="PXO456" s="142"/>
      <c r="PXP456" s="142"/>
      <c r="PXQ456" s="142"/>
      <c r="PXR456" s="142"/>
      <c r="PXS456" s="142"/>
      <c r="PXT456" s="142"/>
      <c r="PXU456" s="142"/>
      <c r="PXV456" s="142"/>
      <c r="PXW456" s="142"/>
      <c r="PXX456" s="142"/>
      <c r="PXY456" s="142"/>
      <c r="PXZ456" s="142"/>
      <c r="PYA456" s="142"/>
      <c r="PYB456" s="142"/>
      <c r="PYC456" s="142"/>
      <c r="PYD456" s="142"/>
      <c r="PYE456" s="142"/>
      <c r="PYF456" s="142"/>
      <c r="PYG456" s="142"/>
      <c r="PYH456" s="142"/>
      <c r="PYI456" s="142"/>
      <c r="PYJ456" s="142"/>
      <c r="PYK456" s="142"/>
      <c r="PYL456" s="142"/>
      <c r="PYM456" s="142"/>
      <c r="PYN456" s="142"/>
      <c r="PYO456" s="142"/>
      <c r="PYP456" s="142"/>
      <c r="PYQ456" s="142"/>
      <c r="PYR456" s="142"/>
      <c r="PYS456" s="142"/>
      <c r="PYT456" s="142"/>
      <c r="PYU456" s="142"/>
      <c r="PYV456" s="142"/>
      <c r="PYW456" s="142"/>
      <c r="PYX456" s="142"/>
      <c r="PYY456" s="142"/>
      <c r="PYZ456" s="142"/>
      <c r="PZA456" s="142"/>
      <c r="PZB456" s="142"/>
      <c r="PZC456" s="142"/>
      <c r="PZD456" s="142"/>
      <c r="PZE456" s="142"/>
      <c r="PZF456" s="142"/>
      <c r="PZG456" s="142"/>
      <c r="PZH456" s="142"/>
      <c r="PZI456" s="142"/>
      <c r="PZJ456" s="142"/>
      <c r="PZK456" s="142"/>
      <c r="PZL456" s="142"/>
      <c r="PZM456" s="142"/>
      <c r="PZN456" s="142"/>
      <c r="PZO456" s="142"/>
      <c r="PZP456" s="142"/>
      <c r="PZQ456" s="142"/>
      <c r="PZR456" s="142"/>
      <c r="PZS456" s="142"/>
      <c r="PZT456" s="142"/>
      <c r="PZU456" s="142"/>
      <c r="PZV456" s="142"/>
      <c r="PZW456" s="142"/>
      <c r="PZX456" s="142"/>
      <c r="PZY456" s="142"/>
      <c r="PZZ456" s="142"/>
      <c r="QAA456" s="142"/>
      <c r="QAB456" s="142"/>
      <c r="QAC456" s="142"/>
      <c r="QAD456" s="142"/>
      <c r="QAE456" s="142"/>
      <c r="QAF456" s="142"/>
      <c r="QAG456" s="142"/>
      <c r="QAH456" s="142"/>
      <c r="QAI456" s="142"/>
      <c r="QAJ456" s="142"/>
      <c r="QAK456" s="142"/>
      <c r="QAL456" s="142"/>
      <c r="QAM456" s="142"/>
      <c r="QAN456" s="142"/>
      <c r="QAO456" s="142"/>
      <c r="QAP456" s="142"/>
      <c r="QAQ456" s="142"/>
      <c r="QAR456" s="142"/>
      <c r="QAS456" s="142"/>
      <c r="QAT456" s="142"/>
      <c r="QAU456" s="142"/>
      <c r="QAV456" s="142"/>
      <c r="QAW456" s="142"/>
      <c r="QAX456" s="142"/>
      <c r="QAY456" s="142"/>
      <c r="QAZ456" s="142"/>
      <c r="QBA456" s="142"/>
      <c r="QBB456" s="142"/>
      <c r="QBC456" s="142"/>
      <c r="QBD456" s="142"/>
      <c r="QBE456" s="142"/>
      <c r="QBF456" s="142"/>
      <c r="QBG456" s="142"/>
      <c r="QBH456" s="142"/>
      <c r="QBI456" s="142"/>
      <c r="QBJ456" s="142"/>
      <c r="QBK456" s="142"/>
      <c r="QBL456" s="142"/>
      <c r="QBM456" s="142"/>
      <c r="QBN456" s="142"/>
      <c r="QBO456" s="142"/>
      <c r="QBP456" s="142"/>
      <c r="QBQ456" s="142"/>
      <c r="QBR456" s="142"/>
      <c r="QBS456" s="142"/>
      <c r="QBT456" s="142"/>
      <c r="QBU456" s="142"/>
      <c r="QBV456" s="142"/>
      <c r="QBW456" s="142"/>
      <c r="QBX456" s="142"/>
      <c r="QBY456" s="142"/>
      <c r="QBZ456" s="142"/>
      <c r="QCA456" s="142"/>
      <c r="QCB456" s="142"/>
      <c r="QCC456" s="142"/>
      <c r="QCD456" s="142"/>
      <c r="QCE456" s="142"/>
      <c r="QCF456" s="142"/>
      <c r="QCG456" s="142"/>
      <c r="QCH456" s="142"/>
      <c r="QCI456" s="142"/>
      <c r="QCJ456" s="142"/>
      <c r="QCK456" s="142"/>
      <c r="QCL456" s="142"/>
      <c r="QCM456" s="142"/>
      <c r="QCN456" s="142"/>
      <c r="QCO456" s="142"/>
      <c r="QCP456" s="142"/>
      <c r="QCQ456" s="142"/>
      <c r="QCR456" s="142"/>
      <c r="QCS456" s="142"/>
      <c r="QCT456" s="142"/>
      <c r="QCU456" s="142"/>
      <c r="QCV456" s="142"/>
      <c r="QCW456" s="142"/>
      <c r="QCX456" s="142"/>
      <c r="QCY456" s="142"/>
      <c r="QCZ456" s="142"/>
      <c r="QDA456" s="142"/>
      <c r="QDB456" s="142"/>
      <c r="QDC456" s="142"/>
      <c r="QDD456" s="142"/>
      <c r="QDE456" s="142"/>
      <c r="QDF456" s="142"/>
      <c r="QDG456" s="142"/>
      <c r="QDH456" s="142"/>
      <c r="QDI456" s="142"/>
      <c r="QDJ456" s="142"/>
      <c r="QDK456" s="142"/>
      <c r="QDL456" s="142"/>
      <c r="QDM456" s="142"/>
      <c r="QDN456" s="142"/>
      <c r="QDO456" s="142"/>
      <c r="QDP456" s="142"/>
      <c r="QDQ456" s="142"/>
      <c r="QDR456" s="142"/>
      <c r="QDS456" s="142"/>
      <c r="QDT456" s="142"/>
      <c r="QDU456" s="142"/>
      <c r="QDV456" s="142"/>
      <c r="QDW456" s="142"/>
      <c r="QDX456" s="142"/>
      <c r="QDY456" s="142"/>
      <c r="QDZ456" s="142"/>
      <c r="QEA456" s="142"/>
      <c r="QEB456" s="142"/>
      <c r="QEC456" s="142"/>
      <c r="QED456" s="142"/>
      <c r="QEE456" s="142"/>
      <c r="QEF456" s="142"/>
      <c r="QEG456" s="142"/>
      <c r="QEH456" s="142"/>
      <c r="QEI456" s="142"/>
      <c r="QEJ456" s="142"/>
      <c r="QEK456" s="142"/>
      <c r="QEL456" s="142"/>
      <c r="QEM456" s="142"/>
      <c r="QEN456" s="142"/>
      <c r="QEO456" s="142"/>
      <c r="QEP456" s="142"/>
      <c r="QEQ456" s="142"/>
      <c r="QER456" s="142"/>
      <c r="QES456" s="142"/>
      <c r="QET456" s="142"/>
      <c r="QEU456" s="142"/>
      <c r="QEV456" s="142"/>
      <c r="QEW456" s="142"/>
      <c r="QEX456" s="142"/>
      <c r="QEY456" s="142"/>
      <c r="QEZ456" s="142"/>
      <c r="QFA456" s="142"/>
      <c r="QFB456" s="142"/>
      <c r="QFC456" s="142"/>
      <c r="QFD456" s="142"/>
      <c r="QFE456" s="142"/>
      <c r="QFF456" s="142"/>
      <c r="QFG456" s="142"/>
      <c r="QFH456" s="142"/>
      <c r="QFI456" s="142"/>
      <c r="QFJ456" s="142"/>
      <c r="QFK456" s="142"/>
      <c r="QFL456" s="142"/>
      <c r="QFM456" s="142"/>
      <c r="QFN456" s="142"/>
      <c r="QFO456" s="142"/>
      <c r="QFP456" s="142"/>
      <c r="QFQ456" s="142"/>
      <c r="QFR456" s="142"/>
      <c r="QFS456" s="142"/>
      <c r="QFT456" s="142"/>
      <c r="QFU456" s="142"/>
      <c r="QFV456" s="142"/>
      <c r="QFW456" s="142"/>
      <c r="QFX456" s="142"/>
      <c r="QFY456" s="142"/>
      <c r="QFZ456" s="142"/>
      <c r="QGA456" s="142"/>
      <c r="QGB456" s="142"/>
      <c r="QGC456" s="142"/>
      <c r="QGD456" s="142"/>
      <c r="QGE456" s="142"/>
      <c r="QGF456" s="142"/>
      <c r="QGG456" s="142"/>
      <c r="QGH456" s="142"/>
      <c r="QGI456" s="142"/>
      <c r="QGJ456" s="142"/>
      <c r="QGK456" s="142"/>
      <c r="QGL456" s="142"/>
      <c r="QGM456" s="142"/>
      <c r="QGN456" s="142"/>
      <c r="QGO456" s="142"/>
      <c r="QGP456" s="142"/>
      <c r="QGQ456" s="142"/>
      <c r="QGR456" s="142"/>
      <c r="QGS456" s="142"/>
      <c r="QGT456" s="142"/>
      <c r="QGU456" s="142"/>
      <c r="QGV456" s="142"/>
      <c r="QGW456" s="142"/>
      <c r="QGX456" s="142"/>
      <c r="QGY456" s="142"/>
      <c r="QGZ456" s="142"/>
      <c r="QHA456" s="142"/>
      <c r="QHB456" s="142"/>
      <c r="QHC456" s="142"/>
      <c r="QHD456" s="142"/>
      <c r="QHE456" s="142"/>
      <c r="QHF456" s="142"/>
      <c r="QHG456" s="142"/>
      <c r="QHH456" s="142"/>
      <c r="QHI456" s="142"/>
      <c r="QHJ456" s="142"/>
      <c r="QHK456" s="142"/>
      <c r="QHL456" s="142"/>
      <c r="QHM456" s="142"/>
      <c r="QHN456" s="142"/>
      <c r="QHO456" s="142"/>
      <c r="QHP456" s="142"/>
      <c r="QHQ456" s="142"/>
      <c r="QHR456" s="142"/>
      <c r="QHS456" s="142"/>
      <c r="QHT456" s="142"/>
      <c r="QHU456" s="142"/>
      <c r="QHV456" s="142"/>
      <c r="QHW456" s="142"/>
      <c r="QHX456" s="142"/>
      <c r="QHY456" s="142"/>
      <c r="QHZ456" s="142"/>
      <c r="QIA456" s="142"/>
      <c r="QIB456" s="142"/>
      <c r="QIC456" s="142"/>
      <c r="QID456" s="142"/>
      <c r="QIE456" s="142"/>
      <c r="QIF456" s="142"/>
      <c r="QIG456" s="142"/>
      <c r="QIH456" s="142"/>
      <c r="QII456" s="142"/>
      <c r="QIJ456" s="142"/>
      <c r="QIK456" s="142"/>
      <c r="QIL456" s="142"/>
      <c r="QIM456" s="142"/>
      <c r="QIN456" s="142"/>
      <c r="QIO456" s="142"/>
      <c r="QIP456" s="142"/>
      <c r="QIQ456" s="142"/>
      <c r="QIR456" s="142"/>
      <c r="QIS456" s="142"/>
      <c r="QIT456" s="142"/>
      <c r="QIU456" s="142"/>
      <c r="QIV456" s="142"/>
      <c r="QIW456" s="142"/>
      <c r="QIX456" s="142"/>
      <c r="QIY456" s="142"/>
      <c r="QIZ456" s="142"/>
      <c r="QJA456" s="142"/>
      <c r="QJB456" s="142"/>
      <c r="QJC456" s="142"/>
      <c r="QJD456" s="142"/>
      <c r="QJE456" s="142"/>
      <c r="QJF456" s="142"/>
      <c r="QJG456" s="142"/>
      <c r="QJH456" s="142"/>
      <c r="QJI456" s="142"/>
      <c r="QJJ456" s="142"/>
      <c r="QJK456" s="142"/>
      <c r="QJL456" s="142"/>
      <c r="QJM456" s="142"/>
      <c r="QJN456" s="142"/>
      <c r="QJO456" s="142"/>
      <c r="QJP456" s="142"/>
      <c r="QJQ456" s="142"/>
      <c r="QJR456" s="142"/>
      <c r="QJS456" s="142"/>
      <c r="QJT456" s="142"/>
      <c r="QJU456" s="142"/>
      <c r="QJV456" s="142"/>
      <c r="QJW456" s="142"/>
      <c r="QJX456" s="142"/>
      <c r="QJY456" s="142"/>
      <c r="QJZ456" s="142"/>
      <c r="QKA456" s="142"/>
      <c r="QKB456" s="142"/>
      <c r="QKC456" s="142"/>
      <c r="QKD456" s="142"/>
      <c r="QKE456" s="142"/>
      <c r="QKF456" s="142"/>
      <c r="QKG456" s="142"/>
      <c r="QKH456" s="142"/>
      <c r="QKI456" s="142"/>
      <c r="QKJ456" s="142"/>
      <c r="QKK456" s="142"/>
      <c r="QKL456" s="142"/>
      <c r="QKM456" s="142"/>
      <c r="QKN456" s="142"/>
      <c r="QKO456" s="142"/>
      <c r="QKP456" s="142"/>
      <c r="QKQ456" s="142"/>
      <c r="QKR456" s="142"/>
      <c r="QKS456" s="142"/>
      <c r="QKT456" s="142"/>
      <c r="QKU456" s="142"/>
      <c r="QKV456" s="142"/>
      <c r="QKW456" s="142"/>
      <c r="QKX456" s="142"/>
      <c r="QKY456" s="142"/>
      <c r="QKZ456" s="142"/>
      <c r="QLA456" s="142"/>
      <c r="QLB456" s="142"/>
      <c r="QLC456" s="142"/>
      <c r="QLD456" s="142"/>
      <c r="QLE456" s="142"/>
      <c r="QLF456" s="142"/>
      <c r="QLG456" s="142"/>
      <c r="QLH456" s="142"/>
      <c r="QLI456" s="142"/>
      <c r="QLJ456" s="142"/>
      <c r="QLK456" s="142"/>
      <c r="QLL456" s="142"/>
      <c r="QLM456" s="142"/>
      <c r="QLN456" s="142"/>
      <c r="QLO456" s="142"/>
      <c r="QLP456" s="142"/>
      <c r="QLQ456" s="142"/>
      <c r="QLR456" s="142"/>
      <c r="QLS456" s="142"/>
      <c r="QLT456" s="142"/>
      <c r="QLU456" s="142"/>
      <c r="QLV456" s="142"/>
      <c r="QLW456" s="142"/>
      <c r="QLX456" s="142"/>
      <c r="QLY456" s="142"/>
      <c r="QLZ456" s="142"/>
      <c r="QMA456" s="142"/>
      <c r="QMB456" s="142"/>
      <c r="QMC456" s="142"/>
      <c r="QMD456" s="142"/>
      <c r="QME456" s="142"/>
      <c r="QMF456" s="142"/>
      <c r="QMG456" s="142"/>
      <c r="QMH456" s="142"/>
      <c r="QMI456" s="142"/>
      <c r="QMJ456" s="142"/>
      <c r="QMK456" s="142"/>
      <c r="QML456" s="142"/>
      <c r="QMM456" s="142"/>
      <c r="QMN456" s="142"/>
      <c r="QMO456" s="142"/>
      <c r="QMP456" s="142"/>
      <c r="QMQ456" s="142"/>
      <c r="QMR456" s="142"/>
      <c r="QMS456" s="142"/>
      <c r="QMT456" s="142"/>
      <c r="QMU456" s="142"/>
      <c r="QMV456" s="142"/>
      <c r="QMW456" s="142"/>
      <c r="QMX456" s="142"/>
      <c r="QMY456" s="142"/>
      <c r="QMZ456" s="142"/>
      <c r="QNA456" s="142"/>
      <c r="QNB456" s="142"/>
      <c r="QNC456" s="142"/>
      <c r="QND456" s="142"/>
      <c r="QNE456" s="142"/>
      <c r="QNF456" s="142"/>
      <c r="QNG456" s="142"/>
      <c r="QNH456" s="142"/>
      <c r="QNI456" s="142"/>
      <c r="QNJ456" s="142"/>
      <c r="QNK456" s="142"/>
      <c r="QNL456" s="142"/>
      <c r="QNM456" s="142"/>
      <c r="QNN456" s="142"/>
      <c r="QNO456" s="142"/>
      <c r="QNP456" s="142"/>
      <c r="QNQ456" s="142"/>
      <c r="QNR456" s="142"/>
      <c r="QNS456" s="142"/>
      <c r="QNT456" s="142"/>
      <c r="QNU456" s="142"/>
      <c r="QNV456" s="142"/>
      <c r="QNW456" s="142"/>
      <c r="QNX456" s="142"/>
      <c r="QNY456" s="142"/>
      <c r="QNZ456" s="142"/>
      <c r="QOA456" s="142"/>
      <c r="QOB456" s="142"/>
      <c r="QOC456" s="142"/>
      <c r="QOD456" s="142"/>
      <c r="QOE456" s="142"/>
      <c r="QOF456" s="142"/>
      <c r="QOG456" s="142"/>
      <c r="QOH456" s="142"/>
      <c r="QOI456" s="142"/>
      <c r="QOJ456" s="142"/>
      <c r="QOK456" s="142"/>
      <c r="QOL456" s="142"/>
      <c r="QOM456" s="142"/>
      <c r="QON456" s="142"/>
      <c r="QOO456" s="142"/>
      <c r="QOP456" s="142"/>
      <c r="QOQ456" s="142"/>
      <c r="QOR456" s="142"/>
      <c r="QOS456" s="142"/>
      <c r="QOT456" s="142"/>
      <c r="QOU456" s="142"/>
      <c r="QOV456" s="142"/>
      <c r="QOW456" s="142"/>
      <c r="QOX456" s="142"/>
      <c r="QOY456" s="142"/>
      <c r="QOZ456" s="142"/>
      <c r="QPA456" s="142"/>
      <c r="QPB456" s="142"/>
      <c r="QPC456" s="142"/>
      <c r="QPD456" s="142"/>
      <c r="QPE456" s="142"/>
      <c r="QPF456" s="142"/>
      <c r="QPG456" s="142"/>
      <c r="QPH456" s="142"/>
      <c r="QPI456" s="142"/>
      <c r="QPJ456" s="142"/>
      <c r="QPK456" s="142"/>
      <c r="QPL456" s="142"/>
      <c r="QPM456" s="142"/>
      <c r="QPN456" s="142"/>
      <c r="QPO456" s="142"/>
      <c r="QPP456" s="142"/>
      <c r="QPQ456" s="142"/>
      <c r="QPR456" s="142"/>
      <c r="QPS456" s="142"/>
      <c r="QPT456" s="142"/>
      <c r="QPU456" s="142"/>
      <c r="QPV456" s="142"/>
      <c r="QPW456" s="142"/>
      <c r="QPX456" s="142"/>
      <c r="QPY456" s="142"/>
      <c r="QPZ456" s="142"/>
      <c r="QQA456" s="142"/>
      <c r="QQB456" s="142"/>
      <c r="QQC456" s="142"/>
      <c r="QQD456" s="142"/>
      <c r="QQE456" s="142"/>
      <c r="QQF456" s="142"/>
      <c r="QQG456" s="142"/>
      <c r="QQH456" s="142"/>
      <c r="QQI456" s="142"/>
      <c r="QQJ456" s="142"/>
      <c r="QQK456" s="142"/>
      <c r="QQL456" s="142"/>
      <c r="QQM456" s="142"/>
      <c r="QQN456" s="142"/>
      <c r="QQO456" s="142"/>
      <c r="QQP456" s="142"/>
      <c r="QQQ456" s="142"/>
      <c r="QQR456" s="142"/>
      <c r="QQS456" s="142"/>
      <c r="QQT456" s="142"/>
      <c r="QQU456" s="142"/>
      <c r="QQV456" s="142"/>
      <c r="QQW456" s="142"/>
      <c r="QQX456" s="142"/>
      <c r="QQY456" s="142"/>
      <c r="QQZ456" s="142"/>
      <c r="QRA456" s="142"/>
      <c r="QRB456" s="142"/>
      <c r="QRC456" s="142"/>
      <c r="QRD456" s="142"/>
      <c r="QRE456" s="142"/>
      <c r="QRF456" s="142"/>
      <c r="QRG456" s="142"/>
      <c r="QRH456" s="142"/>
      <c r="QRI456" s="142"/>
      <c r="QRJ456" s="142"/>
      <c r="QRK456" s="142"/>
      <c r="QRL456" s="142"/>
      <c r="QRM456" s="142"/>
      <c r="QRN456" s="142"/>
      <c r="QRO456" s="142"/>
      <c r="QRP456" s="142"/>
      <c r="QRQ456" s="142"/>
      <c r="QRR456" s="142"/>
      <c r="QRS456" s="142"/>
      <c r="QRT456" s="142"/>
      <c r="QRU456" s="142"/>
      <c r="QRV456" s="142"/>
      <c r="QRW456" s="142"/>
      <c r="QRX456" s="142"/>
      <c r="QRY456" s="142"/>
      <c r="QRZ456" s="142"/>
      <c r="QSA456" s="142"/>
      <c r="QSB456" s="142"/>
      <c r="QSC456" s="142"/>
      <c r="QSD456" s="142"/>
      <c r="QSE456" s="142"/>
      <c r="QSF456" s="142"/>
      <c r="QSG456" s="142"/>
      <c r="QSH456" s="142"/>
      <c r="QSI456" s="142"/>
      <c r="QSJ456" s="142"/>
      <c r="QSK456" s="142"/>
      <c r="QSL456" s="142"/>
      <c r="QSM456" s="142"/>
      <c r="QSN456" s="142"/>
      <c r="QSO456" s="142"/>
      <c r="QSP456" s="142"/>
      <c r="QSQ456" s="142"/>
      <c r="QSR456" s="142"/>
      <c r="QSS456" s="142"/>
      <c r="QST456" s="142"/>
      <c r="QSU456" s="142"/>
      <c r="QSV456" s="142"/>
      <c r="QSW456" s="142"/>
      <c r="QSX456" s="142"/>
      <c r="QSY456" s="142"/>
      <c r="QSZ456" s="142"/>
      <c r="QTA456" s="142"/>
      <c r="QTB456" s="142"/>
      <c r="QTC456" s="142"/>
      <c r="QTD456" s="142"/>
      <c r="QTE456" s="142"/>
      <c r="QTF456" s="142"/>
      <c r="QTG456" s="142"/>
      <c r="QTH456" s="142"/>
      <c r="QTI456" s="142"/>
      <c r="QTJ456" s="142"/>
      <c r="QTK456" s="142"/>
      <c r="QTL456" s="142"/>
      <c r="QTM456" s="142"/>
      <c r="QTN456" s="142"/>
      <c r="QTO456" s="142"/>
      <c r="QTP456" s="142"/>
      <c r="QTQ456" s="142"/>
      <c r="QTR456" s="142"/>
      <c r="QTS456" s="142"/>
      <c r="QTT456" s="142"/>
      <c r="QTU456" s="142"/>
      <c r="QTV456" s="142"/>
      <c r="QTW456" s="142"/>
      <c r="QTX456" s="142"/>
      <c r="QTY456" s="142"/>
      <c r="QTZ456" s="142"/>
      <c r="QUA456" s="142"/>
      <c r="QUB456" s="142"/>
      <c r="QUC456" s="142"/>
      <c r="QUD456" s="142"/>
      <c r="QUE456" s="142"/>
      <c r="QUF456" s="142"/>
      <c r="QUG456" s="142"/>
      <c r="QUH456" s="142"/>
      <c r="QUI456" s="142"/>
      <c r="QUJ456" s="142"/>
      <c r="QUK456" s="142"/>
      <c r="QUL456" s="142"/>
      <c r="QUM456" s="142"/>
      <c r="QUN456" s="142"/>
      <c r="QUO456" s="142"/>
      <c r="QUP456" s="142"/>
      <c r="QUQ456" s="142"/>
      <c r="QUR456" s="142"/>
      <c r="QUS456" s="142"/>
      <c r="QUT456" s="142"/>
      <c r="QUU456" s="142"/>
      <c r="QUV456" s="142"/>
      <c r="QUW456" s="142"/>
      <c r="QUX456" s="142"/>
      <c r="QUY456" s="142"/>
      <c r="QUZ456" s="142"/>
      <c r="QVA456" s="142"/>
      <c r="QVB456" s="142"/>
      <c r="QVC456" s="142"/>
      <c r="QVD456" s="142"/>
      <c r="QVE456" s="142"/>
      <c r="QVF456" s="142"/>
      <c r="QVG456" s="142"/>
      <c r="QVH456" s="142"/>
      <c r="QVI456" s="142"/>
      <c r="QVJ456" s="142"/>
      <c r="QVK456" s="142"/>
      <c r="QVL456" s="142"/>
      <c r="QVM456" s="142"/>
      <c r="QVN456" s="142"/>
      <c r="QVO456" s="142"/>
      <c r="QVP456" s="142"/>
      <c r="QVQ456" s="142"/>
      <c r="QVR456" s="142"/>
      <c r="QVS456" s="142"/>
      <c r="QVT456" s="142"/>
      <c r="QVU456" s="142"/>
      <c r="QVV456" s="142"/>
      <c r="QVW456" s="142"/>
      <c r="QVX456" s="142"/>
      <c r="QVY456" s="142"/>
      <c r="QVZ456" s="142"/>
      <c r="QWA456" s="142"/>
      <c r="QWB456" s="142"/>
      <c r="QWC456" s="142"/>
      <c r="QWD456" s="142"/>
      <c r="QWE456" s="142"/>
      <c r="QWF456" s="142"/>
      <c r="QWG456" s="142"/>
      <c r="QWH456" s="142"/>
      <c r="QWI456" s="142"/>
      <c r="QWJ456" s="142"/>
      <c r="QWK456" s="142"/>
      <c r="QWL456" s="142"/>
      <c r="QWM456" s="142"/>
      <c r="QWN456" s="142"/>
      <c r="QWO456" s="142"/>
      <c r="QWP456" s="142"/>
      <c r="QWQ456" s="142"/>
      <c r="QWR456" s="142"/>
      <c r="QWS456" s="142"/>
      <c r="QWT456" s="142"/>
      <c r="QWU456" s="142"/>
      <c r="QWV456" s="142"/>
      <c r="QWW456" s="142"/>
      <c r="QWX456" s="142"/>
      <c r="QWY456" s="142"/>
      <c r="QWZ456" s="142"/>
      <c r="QXA456" s="142"/>
      <c r="QXB456" s="142"/>
      <c r="QXC456" s="142"/>
      <c r="QXD456" s="142"/>
      <c r="QXE456" s="142"/>
      <c r="QXF456" s="142"/>
      <c r="QXG456" s="142"/>
      <c r="QXH456" s="142"/>
      <c r="QXI456" s="142"/>
      <c r="QXJ456" s="142"/>
      <c r="QXK456" s="142"/>
      <c r="QXL456" s="142"/>
      <c r="QXM456" s="142"/>
      <c r="QXN456" s="142"/>
      <c r="QXO456" s="142"/>
      <c r="QXP456" s="142"/>
      <c r="QXQ456" s="142"/>
      <c r="QXR456" s="142"/>
      <c r="QXS456" s="142"/>
      <c r="QXT456" s="142"/>
      <c r="QXU456" s="142"/>
      <c r="QXV456" s="142"/>
      <c r="QXW456" s="142"/>
      <c r="QXX456" s="142"/>
      <c r="QXY456" s="142"/>
      <c r="QXZ456" s="142"/>
      <c r="QYA456" s="142"/>
      <c r="QYB456" s="142"/>
      <c r="QYC456" s="142"/>
      <c r="QYD456" s="142"/>
      <c r="QYE456" s="142"/>
      <c r="QYF456" s="142"/>
      <c r="QYG456" s="142"/>
      <c r="QYH456" s="142"/>
      <c r="QYI456" s="142"/>
      <c r="QYJ456" s="142"/>
      <c r="QYK456" s="142"/>
      <c r="QYL456" s="142"/>
      <c r="QYM456" s="142"/>
      <c r="QYN456" s="142"/>
      <c r="QYO456" s="142"/>
      <c r="QYP456" s="142"/>
      <c r="QYQ456" s="142"/>
      <c r="QYR456" s="142"/>
      <c r="QYS456" s="142"/>
      <c r="QYT456" s="142"/>
      <c r="QYU456" s="142"/>
      <c r="QYV456" s="142"/>
      <c r="QYW456" s="142"/>
      <c r="QYX456" s="142"/>
      <c r="QYY456" s="142"/>
      <c r="QYZ456" s="142"/>
      <c r="QZA456" s="142"/>
      <c r="QZB456" s="142"/>
      <c r="QZC456" s="142"/>
      <c r="QZD456" s="142"/>
      <c r="QZE456" s="142"/>
      <c r="QZF456" s="142"/>
      <c r="QZG456" s="142"/>
      <c r="QZH456" s="142"/>
      <c r="QZI456" s="142"/>
      <c r="QZJ456" s="142"/>
      <c r="QZK456" s="142"/>
      <c r="QZL456" s="142"/>
      <c r="QZM456" s="142"/>
      <c r="QZN456" s="142"/>
      <c r="QZO456" s="142"/>
      <c r="QZP456" s="142"/>
      <c r="QZQ456" s="142"/>
      <c r="QZR456" s="142"/>
      <c r="QZS456" s="142"/>
      <c r="QZT456" s="142"/>
      <c r="QZU456" s="142"/>
      <c r="QZV456" s="142"/>
      <c r="QZW456" s="142"/>
      <c r="QZX456" s="142"/>
      <c r="QZY456" s="142"/>
      <c r="QZZ456" s="142"/>
      <c r="RAA456" s="142"/>
      <c r="RAB456" s="142"/>
      <c r="RAC456" s="142"/>
      <c r="RAD456" s="142"/>
      <c r="RAE456" s="142"/>
      <c r="RAF456" s="142"/>
      <c r="RAG456" s="142"/>
      <c r="RAH456" s="142"/>
      <c r="RAI456" s="142"/>
      <c r="RAJ456" s="142"/>
      <c r="RAK456" s="142"/>
      <c r="RAL456" s="142"/>
      <c r="RAM456" s="142"/>
      <c r="RAN456" s="142"/>
      <c r="RAO456" s="142"/>
      <c r="RAP456" s="142"/>
      <c r="RAQ456" s="142"/>
      <c r="RAR456" s="142"/>
      <c r="RAS456" s="142"/>
      <c r="RAT456" s="142"/>
      <c r="RAU456" s="142"/>
      <c r="RAV456" s="142"/>
      <c r="RAW456" s="142"/>
      <c r="RAX456" s="142"/>
      <c r="RAY456" s="142"/>
      <c r="RAZ456" s="142"/>
      <c r="RBA456" s="142"/>
      <c r="RBB456" s="142"/>
      <c r="RBC456" s="142"/>
      <c r="RBD456" s="142"/>
      <c r="RBE456" s="142"/>
      <c r="RBF456" s="142"/>
      <c r="RBG456" s="142"/>
      <c r="RBH456" s="142"/>
      <c r="RBI456" s="142"/>
      <c r="RBJ456" s="142"/>
      <c r="RBK456" s="142"/>
      <c r="RBL456" s="142"/>
      <c r="RBM456" s="142"/>
      <c r="RBN456" s="142"/>
      <c r="RBO456" s="142"/>
      <c r="RBP456" s="142"/>
      <c r="RBQ456" s="142"/>
      <c r="RBR456" s="142"/>
      <c r="RBS456" s="142"/>
      <c r="RBT456" s="142"/>
      <c r="RBU456" s="142"/>
      <c r="RBV456" s="142"/>
      <c r="RBW456" s="142"/>
      <c r="RBX456" s="142"/>
      <c r="RBY456" s="142"/>
      <c r="RBZ456" s="142"/>
      <c r="RCA456" s="142"/>
      <c r="RCB456" s="142"/>
      <c r="RCC456" s="142"/>
      <c r="RCD456" s="142"/>
      <c r="RCE456" s="142"/>
      <c r="RCF456" s="142"/>
      <c r="RCG456" s="142"/>
      <c r="RCH456" s="142"/>
      <c r="RCI456" s="142"/>
      <c r="RCJ456" s="142"/>
      <c r="RCK456" s="142"/>
      <c r="RCL456" s="142"/>
      <c r="RCM456" s="142"/>
      <c r="RCN456" s="142"/>
      <c r="RCO456" s="142"/>
      <c r="RCP456" s="142"/>
      <c r="RCQ456" s="142"/>
      <c r="RCR456" s="142"/>
      <c r="RCS456" s="142"/>
      <c r="RCT456" s="142"/>
      <c r="RCU456" s="142"/>
      <c r="RCV456" s="142"/>
      <c r="RCW456" s="142"/>
      <c r="RCX456" s="142"/>
      <c r="RCY456" s="142"/>
      <c r="RCZ456" s="142"/>
      <c r="RDA456" s="142"/>
      <c r="RDB456" s="142"/>
      <c r="RDC456" s="142"/>
      <c r="RDD456" s="142"/>
      <c r="RDE456" s="142"/>
      <c r="RDF456" s="142"/>
      <c r="RDG456" s="142"/>
      <c r="RDH456" s="142"/>
      <c r="RDI456" s="142"/>
      <c r="RDJ456" s="142"/>
      <c r="RDK456" s="142"/>
      <c r="RDL456" s="142"/>
      <c r="RDM456" s="142"/>
      <c r="RDN456" s="142"/>
      <c r="RDO456" s="142"/>
      <c r="RDP456" s="142"/>
      <c r="RDQ456" s="142"/>
      <c r="RDR456" s="142"/>
      <c r="RDS456" s="142"/>
      <c r="RDT456" s="142"/>
      <c r="RDU456" s="142"/>
      <c r="RDV456" s="142"/>
      <c r="RDW456" s="142"/>
      <c r="RDX456" s="142"/>
      <c r="RDY456" s="142"/>
      <c r="RDZ456" s="142"/>
      <c r="REA456" s="142"/>
      <c r="REB456" s="142"/>
      <c r="REC456" s="142"/>
      <c r="RED456" s="142"/>
      <c r="REE456" s="142"/>
      <c r="REF456" s="142"/>
      <c r="REG456" s="142"/>
      <c r="REH456" s="142"/>
      <c r="REI456" s="142"/>
      <c r="REJ456" s="142"/>
      <c r="REK456" s="142"/>
      <c r="REL456" s="142"/>
      <c r="REM456" s="142"/>
      <c r="REN456" s="142"/>
      <c r="REO456" s="142"/>
      <c r="REP456" s="142"/>
      <c r="REQ456" s="142"/>
      <c r="RER456" s="142"/>
      <c r="RES456" s="142"/>
      <c r="RET456" s="142"/>
      <c r="REU456" s="142"/>
      <c r="REV456" s="142"/>
      <c r="REW456" s="142"/>
      <c r="REX456" s="142"/>
      <c r="REY456" s="142"/>
      <c r="REZ456" s="142"/>
      <c r="RFA456" s="142"/>
      <c r="RFB456" s="142"/>
      <c r="RFC456" s="142"/>
      <c r="RFD456" s="142"/>
      <c r="RFE456" s="142"/>
      <c r="RFF456" s="142"/>
      <c r="RFG456" s="142"/>
      <c r="RFH456" s="142"/>
      <c r="RFI456" s="142"/>
      <c r="RFJ456" s="142"/>
      <c r="RFK456" s="142"/>
      <c r="RFL456" s="142"/>
      <c r="RFM456" s="142"/>
      <c r="RFN456" s="142"/>
      <c r="RFO456" s="142"/>
      <c r="RFP456" s="142"/>
      <c r="RFQ456" s="142"/>
      <c r="RFR456" s="142"/>
      <c r="RFS456" s="142"/>
      <c r="RFT456" s="142"/>
      <c r="RFU456" s="142"/>
      <c r="RFV456" s="142"/>
      <c r="RFW456" s="142"/>
      <c r="RFX456" s="142"/>
      <c r="RFY456" s="142"/>
      <c r="RFZ456" s="142"/>
      <c r="RGA456" s="142"/>
      <c r="RGB456" s="142"/>
      <c r="RGC456" s="142"/>
      <c r="RGD456" s="142"/>
      <c r="RGE456" s="142"/>
      <c r="RGF456" s="142"/>
      <c r="RGG456" s="142"/>
      <c r="RGH456" s="142"/>
      <c r="RGI456" s="142"/>
      <c r="RGJ456" s="142"/>
      <c r="RGK456" s="142"/>
      <c r="RGL456" s="142"/>
      <c r="RGM456" s="142"/>
      <c r="RGN456" s="142"/>
      <c r="RGO456" s="142"/>
      <c r="RGP456" s="142"/>
      <c r="RGQ456" s="142"/>
      <c r="RGR456" s="142"/>
      <c r="RGS456" s="142"/>
      <c r="RGT456" s="142"/>
      <c r="RGU456" s="142"/>
      <c r="RGV456" s="142"/>
      <c r="RGW456" s="142"/>
      <c r="RGX456" s="142"/>
      <c r="RGY456" s="142"/>
      <c r="RGZ456" s="142"/>
      <c r="RHA456" s="142"/>
      <c r="RHB456" s="142"/>
      <c r="RHC456" s="142"/>
      <c r="RHD456" s="142"/>
      <c r="RHE456" s="142"/>
      <c r="RHF456" s="142"/>
      <c r="RHG456" s="142"/>
      <c r="RHH456" s="142"/>
      <c r="RHI456" s="142"/>
      <c r="RHJ456" s="142"/>
      <c r="RHK456" s="142"/>
      <c r="RHL456" s="142"/>
      <c r="RHM456" s="142"/>
      <c r="RHN456" s="142"/>
      <c r="RHO456" s="142"/>
      <c r="RHP456" s="142"/>
      <c r="RHQ456" s="142"/>
      <c r="RHR456" s="142"/>
      <c r="RHS456" s="142"/>
      <c r="RHT456" s="142"/>
      <c r="RHU456" s="142"/>
      <c r="RHV456" s="142"/>
      <c r="RHW456" s="142"/>
      <c r="RHX456" s="142"/>
      <c r="RHY456" s="142"/>
      <c r="RHZ456" s="142"/>
      <c r="RIA456" s="142"/>
      <c r="RIB456" s="142"/>
      <c r="RIC456" s="142"/>
      <c r="RID456" s="142"/>
      <c r="RIE456" s="142"/>
      <c r="RIF456" s="142"/>
      <c r="RIG456" s="142"/>
      <c r="RIH456" s="142"/>
      <c r="RII456" s="142"/>
      <c r="RIJ456" s="142"/>
      <c r="RIK456" s="142"/>
      <c r="RIL456" s="142"/>
      <c r="RIM456" s="142"/>
      <c r="RIN456" s="142"/>
      <c r="RIO456" s="142"/>
      <c r="RIP456" s="142"/>
      <c r="RIQ456" s="142"/>
      <c r="RIR456" s="142"/>
      <c r="RIS456" s="142"/>
      <c r="RIT456" s="142"/>
      <c r="RIU456" s="142"/>
      <c r="RIV456" s="142"/>
      <c r="RIW456" s="142"/>
      <c r="RIX456" s="142"/>
      <c r="RIY456" s="142"/>
      <c r="RIZ456" s="142"/>
      <c r="RJA456" s="142"/>
      <c r="RJB456" s="142"/>
      <c r="RJC456" s="142"/>
      <c r="RJD456" s="142"/>
      <c r="RJE456" s="142"/>
      <c r="RJF456" s="142"/>
      <c r="RJG456" s="142"/>
      <c r="RJH456" s="142"/>
      <c r="RJI456" s="142"/>
      <c r="RJJ456" s="142"/>
      <c r="RJK456" s="142"/>
      <c r="RJL456" s="142"/>
      <c r="RJM456" s="142"/>
      <c r="RJN456" s="142"/>
      <c r="RJO456" s="142"/>
      <c r="RJP456" s="142"/>
      <c r="RJQ456" s="142"/>
      <c r="RJR456" s="142"/>
      <c r="RJS456" s="142"/>
      <c r="RJT456" s="142"/>
      <c r="RJU456" s="142"/>
      <c r="RJV456" s="142"/>
      <c r="RJW456" s="142"/>
      <c r="RJX456" s="142"/>
      <c r="RJY456" s="142"/>
      <c r="RJZ456" s="142"/>
      <c r="RKA456" s="142"/>
      <c r="RKB456" s="142"/>
      <c r="RKC456" s="142"/>
      <c r="RKD456" s="142"/>
      <c r="RKE456" s="142"/>
      <c r="RKF456" s="142"/>
      <c r="RKG456" s="142"/>
      <c r="RKH456" s="142"/>
      <c r="RKI456" s="142"/>
      <c r="RKJ456" s="142"/>
      <c r="RKK456" s="142"/>
      <c r="RKL456" s="142"/>
      <c r="RKM456" s="142"/>
      <c r="RKN456" s="142"/>
      <c r="RKO456" s="142"/>
      <c r="RKP456" s="142"/>
      <c r="RKQ456" s="142"/>
      <c r="RKR456" s="142"/>
      <c r="RKS456" s="142"/>
      <c r="RKT456" s="142"/>
      <c r="RKU456" s="142"/>
      <c r="RKV456" s="142"/>
      <c r="RKW456" s="142"/>
      <c r="RKX456" s="142"/>
      <c r="RKY456" s="142"/>
      <c r="RKZ456" s="142"/>
      <c r="RLA456" s="142"/>
      <c r="RLB456" s="142"/>
      <c r="RLC456" s="142"/>
      <c r="RLD456" s="142"/>
      <c r="RLE456" s="142"/>
      <c r="RLF456" s="142"/>
      <c r="RLG456" s="142"/>
      <c r="RLH456" s="142"/>
      <c r="RLI456" s="142"/>
      <c r="RLJ456" s="142"/>
      <c r="RLK456" s="142"/>
      <c r="RLL456" s="142"/>
      <c r="RLM456" s="142"/>
      <c r="RLN456" s="142"/>
      <c r="RLO456" s="142"/>
      <c r="RLP456" s="142"/>
      <c r="RLQ456" s="142"/>
      <c r="RLR456" s="142"/>
      <c r="RLS456" s="142"/>
      <c r="RLT456" s="142"/>
      <c r="RLU456" s="142"/>
      <c r="RLV456" s="142"/>
      <c r="RLW456" s="142"/>
      <c r="RLX456" s="142"/>
      <c r="RLY456" s="142"/>
      <c r="RLZ456" s="142"/>
      <c r="RMA456" s="142"/>
      <c r="RMB456" s="142"/>
      <c r="RMC456" s="142"/>
      <c r="RMD456" s="142"/>
      <c r="RME456" s="142"/>
      <c r="RMF456" s="142"/>
      <c r="RMG456" s="142"/>
      <c r="RMH456" s="142"/>
      <c r="RMI456" s="142"/>
      <c r="RMJ456" s="142"/>
      <c r="RMK456" s="142"/>
      <c r="RML456" s="142"/>
      <c r="RMM456" s="142"/>
      <c r="RMN456" s="142"/>
      <c r="RMO456" s="142"/>
      <c r="RMP456" s="142"/>
      <c r="RMQ456" s="142"/>
      <c r="RMR456" s="142"/>
      <c r="RMS456" s="142"/>
      <c r="RMT456" s="142"/>
      <c r="RMU456" s="142"/>
      <c r="RMV456" s="142"/>
      <c r="RMW456" s="142"/>
      <c r="RMX456" s="142"/>
      <c r="RMY456" s="142"/>
      <c r="RMZ456" s="142"/>
      <c r="RNA456" s="142"/>
      <c r="RNB456" s="142"/>
      <c r="RNC456" s="142"/>
      <c r="RND456" s="142"/>
      <c r="RNE456" s="142"/>
      <c r="RNF456" s="142"/>
      <c r="RNG456" s="142"/>
      <c r="RNH456" s="142"/>
      <c r="RNI456" s="142"/>
      <c r="RNJ456" s="142"/>
      <c r="RNK456" s="142"/>
      <c r="RNL456" s="142"/>
      <c r="RNM456" s="142"/>
      <c r="RNN456" s="142"/>
      <c r="RNO456" s="142"/>
      <c r="RNP456" s="142"/>
      <c r="RNQ456" s="142"/>
      <c r="RNR456" s="142"/>
      <c r="RNS456" s="142"/>
      <c r="RNT456" s="142"/>
      <c r="RNU456" s="142"/>
      <c r="RNV456" s="142"/>
      <c r="RNW456" s="142"/>
      <c r="RNX456" s="142"/>
      <c r="RNY456" s="142"/>
      <c r="RNZ456" s="142"/>
      <c r="ROA456" s="142"/>
      <c r="ROB456" s="142"/>
      <c r="ROC456" s="142"/>
      <c r="ROD456" s="142"/>
      <c r="ROE456" s="142"/>
      <c r="ROF456" s="142"/>
      <c r="ROG456" s="142"/>
      <c r="ROH456" s="142"/>
      <c r="ROI456" s="142"/>
      <c r="ROJ456" s="142"/>
      <c r="ROK456" s="142"/>
      <c r="ROL456" s="142"/>
      <c r="ROM456" s="142"/>
      <c r="RON456" s="142"/>
      <c r="ROO456" s="142"/>
      <c r="ROP456" s="142"/>
      <c r="ROQ456" s="142"/>
      <c r="ROR456" s="142"/>
      <c r="ROS456" s="142"/>
      <c r="ROT456" s="142"/>
      <c r="ROU456" s="142"/>
      <c r="ROV456" s="142"/>
      <c r="ROW456" s="142"/>
      <c r="ROX456" s="142"/>
      <c r="ROY456" s="142"/>
      <c r="ROZ456" s="142"/>
      <c r="RPA456" s="142"/>
      <c r="RPB456" s="142"/>
      <c r="RPC456" s="142"/>
      <c r="RPD456" s="142"/>
      <c r="RPE456" s="142"/>
      <c r="RPF456" s="142"/>
      <c r="RPG456" s="142"/>
      <c r="RPH456" s="142"/>
      <c r="RPI456" s="142"/>
      <c r="RPJ456" s="142"/>
      <c r="RPK456" s="142"/>
      <c r="RPL456" s="142"/>
      <c r="RPM456" s="142"/>
      <c r="RPN456" s="142"/>
      <c r="RPO456" s="142"/>
      <c r="RPP456" s="142"/>
      <c r="RPQ456" s="142"/>
      <c r="RPR456" s="142"/>
      <c r="RPS456" s="142"/>
      <c r="RPT456" s="142"/>
      <c r="RPU456" s="142"/>
      <c r="RPV456" s="142"/>
      <c r="RPW456" s="142"/>
      <c r="RPX456" s="142"/>
      <c r="RPY456" s="142"/>
      <c r="RPZ456" s="142"/>
      <c r="RQA456" s="142"/>
      <c r="RQB456" s="142"/>
      <c r="RQC456" s="142"/>
      <c r="RQD456" s="142"/>
      <c r="RQE456" s="142"/>
      <c r="RQF456" s="142"/>
      <c r="RQG456" s="142"/>
      <c r="RQH456" s="142"/>
      <c r="RQI456" s="142"/>
      <c r="RQJ456" s="142"/>
      <c r="RQK456" s="142"/>
      <c r="RQL456" s="142"/>
      <c r="RQM456" s="142"/>
      <c r="RQN456" s="142"/>
      <c r="RQO456" s="142"/>
      <c r="RQP456" s="142"/>
      <c r="RQQ456" s="142"/>
      <c r="RQR456" s="142"/>
      <c r="RQS456" s="142"/>
      <c r="RQT456" s="142"/>
      <c r="RQU456" s="142"/>
      <c r="RQV456" s="142"/>
      <c r="RQW456" s="142"/>
      <c r="RQX456" s="142"/>
      <c r="RQY456" s="142"/>
      <c r="RQZ456" s="142"/>
      <c r="RRA456" s="142"/>
      <c r="RRB456" s="142"/>
      <c r="RRC456" s="142"/>
      <c r="RRD456" s="142"/>
      <c r="RRE456" s="142"/>
      <c r="RRF456" s="142"/>
      <c r="RRG456" s="142"/>
      <c r="RRH456" s="142"/>
      <c r="RRI456" s="142"/>
      <c r="RRJ456" s="142"/>
      <c r="RRK456" s="142"/>
      <c r="RRL456" s="142"/>
      <c r="RRM456" s="142"/>
      <c r="RRN456" s="142"/>
      <c r="RRO456" s="142"/>
      <c r="RRP456" s="142"/>
      <c r="RRQ456" s="142"/>
      <c r="RRR456" s="142"/>
      <c r="RRS456" s="142"/>
      <c r="RRT456" s="142"/>
      <c r="RRU456" s="142"/>
      <c r="RRV456" s="142"/>
      <c r="RRW456" s="142"/>
      <c r="RRX456" s="142"/>
      <c r="RRY456" s="142"/>
      <c r="RRZ456" s="142"/>
      <c r="RSA456" s="142"/>
      <c r="RSB456" s="142"/>
      <c r="RSC456" s="142"/>
      <c r="RSD456" s="142"/>
      <c r="RSE456" s="142"/>
      <c r="RSF456" s="142"/>
      <c r="RSG456" s="142"/>
      <c r="RSH456" s="142"/>
      <c r="RSI456" s="142"/>
      <c r="RSJ456" s="142"/>
      <c r="RSK456" s="142"/>
      <c r="RSL456" s="142"/>
      <c r="RSM456" s="142"/>
      <c r="RSN456" s="142"/>
      <c r="RSO456" s="142"/>
      <c r="RSP456" s="142"/>
      <c r="RSQ456" s="142"/>
      <c r="RSR456" s="142"/>
      <c r="RSS456" s="142"/>
      <c r="RST456" s="142"/>
      <c r="RSU456" s="142"/>
      <c r="RSV456" s="142"/>
      <c r="RSW456" s="142"/>
      <c r="RSX456" s="142"/>
      <c r="RSY456" s="142"/>
      <c r="RSZ456" s="142"/>
      <c r="RTA456" s="142"/>
      <c r="RTB456" s="142"/>
      <c r="RTC456" s="142"/>
      <c r="RTD456" s="142"/>
      <c r="RTE456" s="142"/>
      <c r="RTF456" s="142"/>
      <c r="RTG456" s="142"/>
      <c r="RTH456" s="142"/>
      <c r="RTI456" s="142"/>
      <c r="RTJ456" s="142"/>
      <c r="RTK456" s="142"/>
      <c r="RTL456" s="142"/>
      <c r="RTM456" s="142"/>
      <c r="RTN456" s="142"/>
      <c r="RTO456" s="142"/>
      <c r="RTP456" s="142"/>
      <c r="RTQ456" s="142"/>
      <c r="RTR456" s="142"/>
      <c r="RTS456" s="142"/>
      <c r="RTT456" s="142"/>
      <c r="RTU456" s="142"/>
      <c r="RTV456" s="142"/>
      <c r="RTW456" s="142"/>
      <c r="RTX456" s="142"/>
      <c r="RTY456" s="142"/>
      <c r="RTZ456" s="142"/>
      <c r="RUA456" s="142"/>
      <c r="RUB456" s="142"/>
      <c r="RUC456" s="142"/>
      <c r="RUD456" s="142"/>
      <c r="RUE456" s="142"/>
      <c r="RUF456" s="142"/>
      <c r="RUG456" s="142"/>
      <c r="RUH456" s="142"/>
      <c r="RUI456" s="142"/>
      <c r="RUJ456" s="142"/>
      <c r="RUK456" s="142"/>
      <c r="RUL456" s="142"/>
      <c r="RUM456" s="142"/>
      <c r="RUN456" s="142"/>
      <c r="RUO456" s="142"/>
      <c r="RUP456" s="142"/>
      <c r="RUQ456" s="142"/>
      <c r="RUR456" s="142"/>
      <c r="RUS456" s="142"/>
      <c r="RUT456" s="142"/>
      <c r="RUU456" s="142"/>
      <c r="RUV456" s="142"/>
      <c r="RUW456" s="142"/>
      <c r="RUX456" s="142"/>
      <c r="RUY456" s="142"/>
      <c r="RUZ456" s="142"/>
      <c r="RVA456" s="142"/>
      <c r="RVB456" s="142"/>
      <c r="RVC456" s="142"/>
      <c r="RVD456" s="142"/>
      <c r="RVE456" s="142"/>
      <c r="RVF456" s="142"/>
      <c r="RVG456" s="142"/>
      <c r="RVH456" s="142"/>
      <c r="RVI456" s="142"/>
      <c r="RVJ456" s="142"/>
      <c r="RVK456" s="142"/>
      <c r="RVL456" s="142"/>
      <c r="RVM456" s="142"/>
      <c r="RVN456" s="142"/>
      <c r="RVO456" s="142"/>
      <c r="RVP456" s="142"/>
      <c r="RVQ456" s="142"/>
      <c r="RVR456" s="142"/>
      <c r="RVS456" s="142"/>
      <c r="RVT456" s="142"/>
      <c r="RVU456" s="142"/>
      <c r="RVV456" s="142"/>
      <c r="RVW456" s="142"/>
      <c r="RVX456" s="142"/>
      <c r="RVY456" s="142"/>
      <c r="RVZ456" s="142"/>
      <c r="RWA456" s="142"/>
      <c r="RWB456" s="142"/>
      <c r="RWC456" s="142"/>
      <c r="RWD456" s="142"/>
      <c r="RWE456" s="142"/>
      <c r="RWF456" s="142"/>
      <c r="RWG456" s="142"/>
      <c r="RWH456" s="142"/>
      <c r="RWI456" s="142"/>
      <c r="RWJ456" s="142"/>
      <c r="RWK456" s="142"/>
      <c r="RWL456" s="142"/>
      <c r="RWM456" s="142"/>
      <c r="RWN456" s="142"/>
      <c r="RWO456" s="142"/>
      <c r="RWP456" s="142"/>
      <c r="RWQ456" s="142"/>
      <c r="RWR456" s="142"/>
      <c r="RWS456" s="142"/>
      <c r="RWT456" s="142"/>
      <c r="RWU456" s="142"/>
      <c r="RWV456" s="142"/>
      <c r="RWW456" s="142"/>
      <c r="RWX456" s="142"/>
      <c r="RWY456" s="142"/>
      <c r="RWZ456" s="142"/>
      <c r="RXA456" s="142"/>
      <c r="RXB456" s="142"/>
      <c r="RXC456" s="142"/>
      <c r="RXD456" s="142"/>
      <c r="RXE456" s="142"/>
      <c r="RXF456" s="142"/>
      <c r="RXG456" s="142"/>
      <c r="RXH456" s="142"/>
      <c r="RXI456" s="142"/>
      <c r="RXJ456" s="142"/>
      <c r="RXK456" s="142"/>
      <c r="RXL456" s="142"/>
      <c r="RXM456" s="142"/>
      <c r="RXN456" s="142"/>
      <c r="RXO456" s="142"/>
      <c r="RXP456" s="142"/>
      <c r="RXQ456" s="142"/>
      <c r="RXR456" s="142"/>
      <c r="RXS456" s="142"/>
      <c r="RXT456" s="142"/>
      <c r="RXU456" s="142"/>
      <c r="RXV456" s="142"/>
      <c r="RXW456" s="142"/>
      <c r="RXX456" s="142"/>
      <c r="RXY456" s="142"/>
      <c r="RXZ456" s="142"/>
      <c r="RYA456" s="142"/>
      <c r="RYB456" s="142"/>
      <c r="RYC456" s="142"/>
      <c r="RYD456" s="142"/>
      <c r="RYE456" s="142"/>
      <c r="RYF456" s="142"/>
      <c r="RYG456" s="142"/>
      <c r="RYH456" s="142"/>
      <c r="RYI456" s="142"/>
      <c r="RYJ456" s="142"/>
      <c r="RYK456" s="142"/>
      <c r="RYL456" s="142"/>
      <c r="RYM456" s="142"/>
      <c r="RYN456" s="142"/>
      <c r="RYO456" s="142"/>
      <c r="RYP456" s="142"/>
      <c r="RYQ456" s="142"/>
      <c r="RYR456" s="142"/>
      <c r="RYS456" s="142"/>
      <c r="RYT456" s="142"/>
      <c r="RYU456" s="142"/>
      <c r="RYV456" s="142"/>
      <c r="RYW456" s="142"/>
      <c r="RYX456" s="142"/>
      <c r="RYY456" s="142"/>
      <c r="RYZ456" s="142"/>
      <c r="RZA456" s="142"/>
      <c r="RZB456" s="142"/>
      <c r="RZC456" s="142"/>
      <c r="RZD456" s="142"/>
      <c r="RZE456" s="142"/>
      <c r="RZF456" s="142"/>
      <c r="RZG456" s="142"/>
      <c r="RZH456" s="142"/>
      <c r="RZI456" s="142"/>
      <c r="RZJ456" s="142"/>
      <c r="RZK456" s="142"/>
      <c r="RZL456" s="142"/>
      <c r="RZM456" s="142"/>
      <c r="RZN456" s="142"/>
      <c r="RZO456" s="142"/>
      <c r="RZP456" s="142"/>
      <c r="RZQ456" s="142"/>
      <c r="RZR456" s="142"/>
      <c r="RZS456" s="142"/>
      <c r="RZT456" s="142"/>
      <c r="RZU456" s="142"/>
      <c r="RZV456" s="142"/>
      <c r="RZW456" s="142"/>
      <c r="RZX456" s="142"/>
      <c r="RZY456" s="142"/>
      <c r="RZZ456" s="142"/>
      <c r="SAA456" s="142"/>
      <c r="SAB456" s="142"/>
      <c r="SAC456" s="142"/>
      <c r="SAD456" s="142"/>
      <c r="SAE456" s="142"/>
      <c r="SAF456" s="142"/>
      <c r="SAG456" s="142"/>
      <c r="SAH456" s="142"/>
      <c r="SAI456" s="142"/>
      <c r="SAJ456" s="142"/>
      <c r="SAK456" s="142"/>
      <c r="SAL456" s="142"/>
      <c r="SAM456" s="142"/>
      <c r="SAN456" s="142"/>
      <c r="SAO456" s="142"/>
      <c r="SAP456" s="142"/>
      <c r="SAQ456" s="142"/>
      <c r="SAR456" s="142"/>
      <c r="SAS456" s="142"/>
      <c r="SAT456" s="142"/>
      <c r="SAU456" s="142"/>
      <c r="SAV456" s="142"/>
      <c r="SAW456" s="142"/>
      <c r="SAX456" s="142"/>
      <c r="SAY456" s="142"/>
      <c r="SAZ456" s="142"/>
      <c r="SBA456" s="142"/>
      <c r="SBB456" s="142"/>
      <c r="SBC456" s="142"/>
      <c r="SBD456" s="142"/>
      <c r="SBE456" s="142"/>
      <c r="SBF456" s="142"/>
      <c r="SBG456" s="142"/>
      <c r="SBH456" s="142"/>
      <c r="SBI456" s="142"/>
      <c r="SBJ456" s="142"/>
      <c r="SBK456" s="142"/>
      <c r="SBL456" s="142"/>
      <c r="SBM456" s="142"/>
      <c r="SBN456" s="142"/>
      <c r="SBO456" s="142"/>
      <c r="SBP456" s="142"/>
      <c r="SBQ456" s="142"/>
      <c r="SBR456" s="142"/>
      <c r="SBS456" s="142"/>
      <c r="SBT456" s="142"/>
      <c r="SBU456" s="142"/>
      <c r="SBV456" s="142"/>
      <c r="SBW456" s="142"/>
      <c r="SBX456" s="142"/>
      <c r="SBY456" s="142"/>
      <c r="SBZ456" s="142"/>
      <c r="SCA456" s="142"/>
      <c r="SCB456" s="142"/>
      <c r="SCC456" s="142"/>
      <c r="SCD456" s="142"/>
      <c r="SCE456" s="142"/>
      <c r="SCF456" s="142"/>
      <c r="SCG456" s="142"/>
      <c r="SCH456" s="142"/>
      <c r="SCI456" s="142"/>
      <c r="SCJ456" s="142"/>
      <c r="SCK456" s="142"/>
      <c r="SCL456" s="142"/>
      <c r="SCM456" s="142"/>
      <c r="SCN456" s="142"/>
      <c r="SCO456" s="142"/>
      <c r="SCP456" s="142"/>
      <c r="SCQ456" s="142"/>
      <c r="SCR456" s="142"/>
      <c r="SCS456" s="142"/>
      <c r="SCT456" s="142"/>
      <c r="SCU456" s="142"/>
      <c r="SCV456" s="142"/>
      <c r="SCW456" s="142"/>
      <c r="SCX456" s="142"/>
      <c r="SCY456" s="142"/>
      <c r="SCZ456" s="142"/>
      <c r="SDA456" s="142"/>
      <c r="SDB456" s="142"/>
      <c r="SDC456" s="142"/>
      <c r="SDD456" s="142"/>
      <c r="SDE456" s="142"/>
      <c r="SDF456" s="142"/>
      <c r="SDG456" s="142"/>
      <c r="SDH456" s="142"/>
      <c r="SDI456" s="142"/>
      <c r="SDJ456" s="142"/>
      <c r="SDK456" s="142"/>
      <c r="SDL456" s="142"/>
      <c r="SDM456" s="142"/>
      <c r="SDN456" s="142"/>
      <c r="SDO456" s="142"/>
      <c r="SDP456" s="142"/>
      <c r="SDQ456" s="142"/>
      <c r="SDR456" s="142"/>
      <c r="SDS456" s="142"/>
      <c r="SDT456" s="142"/>
      <c r="SDU456" s="142"/>
      <c r="SDV456" s="142"/>
      <c r="SDW456" s="142"/>
      <c r="SDX456" s="142"/>
      <c r="SDY456" s="142"/>
      <c r="SDZ456" s="142"/>
      <c r="SEA456" s="142"/>
      <c r="SEB456" s="142"/>
      <c r="SEC456" s="142"/>
      <c r="SED456" s="142"/>
      <c r="SEE456" s="142"/>
      <c r="SEF456" s="142"/>
      <c r="SEG456" s="142"/>
      <c r="SEH456" s="142"/>
      <c r="SEI456" s="142"/>
      <c r="SEJ456" s="142"/>
      <c r="SEK456" s="142"/>
      <c r="SEL456" s="142"/>
      <c r="SEM456" s="142"/>
      <c r="SEN456" s="142"/>
      <c r="SEO456" s="142"/>
      <c r="SEP456" s="142"/>
      <c r="SEQ456" s="142"/>
      <c r="SER456" s="142"/>
      <c r="SES456" s="142"/>
      <c r="SET456" s="142"/>
      <c r="SEU456" s="142"/>
      <c r="SEV456" s="142"/>
      <c r="SEW456" s="142"/>
      <c r="SEX456" s="142"/>
      <c r="SEY456" s="142"/>
      <c r="SEZ456" s="142"/>
      <c r="SFA456" s="142"/>
      <c r="SFB456" s="142"/>
      <c r="SFC456" s="142"/>
      <c r="SFD456" s="142"/>
      <c r="SFE456" s="142"/>
      <c r="SFF456" s="142"/>
      <c r="SFG456" s="142"/>
      <c r="SFH456" s="142"/>
      <c r="SFI456" s="142"/>
      <c r="SFJ456" s="142"/>
      <c r="SFK456" s="142"/>
      <c r="SFL456" s="142"/>
      <c r="SFM456" s="142"/>
      <c r="SFN456" s="142"/>
      <c r="SFO456" s="142"/>
      <c r="SFP456" s="142"/>
      <c r="SFQ456" s="142"/>
      <c r="SFR456" s="142"/>
      <c r="SFS456" s="142"/>
      <c r="SFT456" s="142"/>
      <c r="SFU456" s="142"/>
      <c r="SFV456" s="142"/>
      <c r="SFW456" s="142"/>
      <c r="SFX456" s="142"/>
      <c r="SFY456" s="142"/>
      <c r="SFZ456" s="142"/>
      <c r="SGA456" s="142"/>
      <c r="SGB456" s="142"/>
      <c r="SGC456" s="142"/>
      <c r="SGD456" s="142"/>
      <c r="SGE456" s="142"/>
      <c r="SGF456" s="142"/>
      <c r="SGG456" s="142"/>
      <c r="SGH456" s="142"/>
      <c r="SGI456" s="142"/>
      <c r="SGJ456" s="142"/>
      <c r="SGK456" s="142"/>
      <c r="SGL456" s="142"/>
      <c r="SGM456" s="142"/>
      <c r="SGN456" s="142"/>
      <c r="SGO456" s="142"/>
      <c r="SGP456" s="142"/>
      <c r="SGQ456" s="142"/>
      <c r="SGR456" s="142"/>
      <c r="SGS456" s="142"/>
      <c r="SGT456" s="142"/>
      <c r="SGU456" s="142"/>
      <c r="SGV456" s="142"/>
      <c r="SGW456" s="142"/>
      <c r="SGX456" s="142"/>
      <c r="SGY456" s="142"/>
      <c r="SGZ456" s="142"/>
      <c r="SHA456" s="142"/>
      <c r="SHB456" s="142"/>
      <c r="SHC456" s="142"/>
      <c r="SHD456" s="142"/>
      <c r="SHE456" s="142"/>
      <c r="SHF456" s="142"/>
      <c r="SHG456" s="142"/>
      <c r="SHH456" s="142"/>
      <c r="SHI456" s="142"/>
      <c r="SHJ456" s="142"/>
      <c r="SHK456" s="142"/>
      <c r="SHL456" s="142"/>
      <c r="SHM456" s="142"/>
      <c r="SHN456" s="142"/>
      <c r="SHO456" s="142"/>
      <c r="SHP456" s="142"/>
      <c r="SHQ456" s="142"/>
      <c r="SHR456" s="142"/>
      <c r="SHS456" s="142"/>
      <c r="SHT456" s="142"/>
      <c r="SHU456" s="142"/>
      <c r="SHV456" s="142"/>
      <c r="SHW456" s="142"/>
      <c r="SHX456" s="142"/>
      <c r="SHY456" s="142"/>
      <c r="SHZ456" s="142"/>
      <c r="SIA456" s="142"/>
      <c r="SIB456" s="142"/>
      <c r="SIC456" s="142"/>
      <c r="SID456" s="142"/>
      <c r="SIE456" s="142"/>
      <c r="SIF456" s="142"/>
      <c r="SIG456" s="142"/>
      <c r="SIH456" s="142"/>
      <c r="SII456" s="142"/>
      <c r="SIJ456" s="142"/>
      <c r="SIK456" s="142"/>
      <c r="SIL456" s="142"/>
      <c r="SIM456" s="142"/>
      <c r="SIN456" s="142"/>
      <c r="SIO456" s="142"/>
      <c r="SIP456" s="142"/>
      <c r="SIQ456" s="142"/>
      <c r="SIR456" s="142"/>
      <c r="SIS456" s="142"/>
      <c r="SIT456" s="142"/>
      <c r="SIU456" s="142"/>
      <c r="SIV456" s="142"/>
      <c r="SIW456" s="142"/>
      <c r="SIX456" s="142"/>
      <c r="SIY456" s="142"/>
      <c r="SIZ456" s="142"/>
      <c r="SJA456" s="142"/>
      <c r="SJB456" s="142"/>
      <c r="SJC456" s="142"/>
      <c r="SJD456" s="142"/>
      <c r="SJE456" s="142"/>
      <c r="SJF456" s="142"/>
      <c r="SJG456" s="142"/>
      <c r="SJH456" s="142"/>
      <c r="SJI456" s="142"/>
      <c r="SJJ456" s="142"/>
      <c r="SJK456" s="142"/>
      <c r="SJL456" s="142"/>
      <c r="SJM456" s="142"/>
      <c r="SJN456" s="142"/>
      <c r="SJO456" s="142"/>
      <c r="SJP456" s="142"/>
      <c r="SJQ456" s="142"/>
      <c r="SJR456" s="142"/>
      <c r="SJS456" s="142"/>
      <c r="SJT456" s="142"/>
      <c r="SJU456" s="142"/>
      <c r="SJV456" s="142"/>
      <c r="SJW456" s="142"/>
      <c r="SJX456" s="142"/>
      <c r="SJY456" s="142"/>
      <c r="SJZ456" s="142"/>
      <c r="SKA456" s="142"/>
      <c r="SKB456" s="142"/>
      <c r="SKC456" s="142"/>
      <c r="SKD456" s="142"/>
      <c r="SKE456" s="142"/>
      <c r="SKF456" s="142"/>
      <c r="SKG456" s="142"/>
      <c r="SKH456" s="142"/>
      <c r="SKI456" s="142"/>
      <c r="SKJ456" s="142"/>
      <c r="SKK456" s="142"/>
      <c r="SKL456" s="142"/>
      <c r="SKM456" s="142"/>
      <c r="SKN456" s="142"/>
      <c r="SKO456" s="142"/>
      <c r="SKP456" s="142"/>
      <c r="SKQ456" s="142"/>
      <c r="SKR456" s="142"/>
      <c r="SKS456" s="142"/>
      <c r="SKT456" s="142"/>
      <c r="SKU456" s="142"/>
      <c r="SKV456" s="142"/>
      <c r="SKW456" s="142"/>
      <c r="SKX456" s="142"/>
      <c r="SKY456" s="142"/>
      <c r="SKZ456" s="142"/>
      <c r="SLA456" s="142"/>
      <c r="SLB456" s="142"/>
      <c r="SLC456" s="142"/>
      <c r="SLD456" s="142"/>
      <c r="SLE456" s="142"/>
      <c r="SLF456" s="142"/>
      <c r="SLG456" s="142"/>
      <c r="SLH456" s="142"/>
      <c r="SLI456" s="142"/>
      <c r="SLJ456" s="142"/>
      <c r="SLK456" s="142"/>
      <c r="SLL456" s="142"/>
      <c r="SLM456" s="142"/>
      <c r="SLN456" s="142"/>
      <c r="SLO456" s="142"/>
      <c r="SLP456" s="142"/>
      <c r="SLQ456" s="142"/>
      <c r="SLR456" s="142"/>
      <c r="SLS456" s="142"/>
      <c r="SLT456" s="142"/>
      <c r="SLU456" s="142"/>
      <c r="SLV456" s="142"/>
      <c r="SLW456" s="142"/>
      <c r="SLX456" s="142"/>
      <c r="SLY456" s="142"/>
      <c r="SLZ456" s="142"/>
      <c r="SMA456" s="142"/>
      <c r="SMB456" s="142"/>
      <c r="SMC456" s="142"/>
      <c r="SMD456" s="142"/>
      <c r="SME456" s="142"/>
      <c r="SMF456" s="142"/>
      <c r="SMG456" s="142"/>
      <c r="SMH456" s="142"/>
      <c r="SMI456" s="142"/>
      <c r="SMJ456" s="142"/>
      <c r="SMK456" s="142"/>
      <c r="SML456" s="142"/>
      <c r="SMM456" s="142"/>
      <c r="SMN456" s="142"/>
      <c r="SMO456" s="142"/>
      <c r="SMP456" s="142"/>
      <c r="SMQ456" s="142"/>
      <c r="SMR456" s="142"/>
      <c r="SMS456" s="142"/>
      <c r="SMT456" s="142"/>
      <c r="SMU456" s="142"/>
      <c r="SMV456" s="142"/>
      <c r="SMW456" s="142"/>
      <c r="SMX456" s="142"/>
      <c r="SMY456" s="142"/>
      <c r="SMZ456" s="142"/>
      <c r="SNA456" s="142"/>
      <c r="SNB456" s="142"/>
      <c r="SNC456" s="142"/>
      <c r="SND456" s="142"/>
      <c r="SNE456" s="142"/>
      <c r="SNF456" s="142"/>
      <c r="SNG456" s="142"/>
      <c r="SNH456" s="142"/>
      <c r="SNI456" s="142"/>
      <c r="SNJ456" s="142"/>
      <c r="SNK456" s="142"/>
      <c r="SNL456" s="142"/>
      <c r="SNM456" s="142"/>
      <c r="SNN456" s="142"/>
      <c r="SNO456" s="142"/>
      <c r="SNP456" s="142"/>
      <c r="SNQ456" s="142"/>
      <c r="SNR456" s="142"/>
      <c r="SNS456" s="142"/>
      <c r="SNT456" s="142"/>
      <c r="SNU456" s="142"/>
      <c r="SNV456" s="142"/>
      <c r="SNW456" s="142"/>
      <c r="SNX456" s="142"/>
      <c r="SNY456" s="142"/>
      <c r="SNZ456" s="142"/>
      <c r="SOA456" s="142"/>
      <c r="SOB456" s="142"/>
      <c r="SOC456" s="142"/>
      <c r="SOD456" s="142"/>
      <c r="SOE456" s="142"/>
      <c r="SOF456" s="142"/>
      <c r="SOG456" s="142"/>
      <c r="SOH456" s="142"/>
      <c r="SOI456" s="142"/>
      <c r="SOJ456" s="142"/>
      <c r="SOK456" s="142"/>
      <c r="SOL456" s="142"/>
      <c r="SOM456" s="142"/>
      <c r="SON456" s="142"/>
      <c r="SOO456" s="142"/>
      <c r="SOP456" s="142"/>
      <c r="SOQ456" s="142"/>
      <c r="SOR456" s="142"/>
      <c r="SOS456" s="142"/>
      <c r="SOT456" s="142"/>
      <c r="SOU456" s="142"/>
      <c r="SOV456" s="142"/>
      <c r="SOW456" s="142"/>
      <c r="SOX456" s="142"/>
      <c r="SOY456" s="142"/>
      <c r="SOZ456" s="142"/>
      <c r="SPA456" s="142"/>
      <c r="SPB456" s="142"/>
      <c r="SPC456" s="142"/>
      <c r="SPD456" s="142"/>
      <c r="SPE456" s="142"/>
      <c r="SPF456" s="142"/>
      <c r="SPG456" s="142"/>
      <c r="SPH456" s="142"/>
      <c r="SPI456" s="142"/>
      <c r="SPJ456" s="142"/>
      <c r="SPK456" s="142"/>
      <c r="SPL456" s="142"/>
      <c r="SPM456" s="142"/>
      <c r="SPN456" s="142"/>
      <c r="SPO456" s="142"/>
      <c r="SPP456" s="142"/>
      <c r="SPQ456" s="142"/>
      <c r="SPR456" s="142"/>
      <c r="SPS456" s="142"/>
      <c r="SPT456" s="142"/>
      <c r="SPU456" s="142"/>
      <c r="SPV456" s="142"/>
      <c r="SPW456" s="142"/>
      <c r="SPX456" s="142"/>
      <c r="SPY456" s="142"/>
      <c r="SPZ456" s="142"/>
      <c r="SQA456" s="142"/>
      <c r="SQB456" s="142"/>
      <c r="SQC456" s="142"/>
      <c r="SQD456" s="142"/>
      <c r="SQE456" s="142"/>
      <c r="SQF456" s="142"/>
      <c r="SQG456" s="142"/>
      <c r="SQH456" s="142"/>
      <c r="SQI456" s="142"/>
      <c r="SQJ456" s="142"/>
      <c r="SQK456" s="142"/>
      <c r="SQL456" s="142"/>
      <c r="SQM456" s="142"/>
      <c r="SQN456" s="142"/>
      <c r="SQO456" s="142"/>
      <c r="SQP456" s="142"/>
      <c r="SQQ456" s="142"/>
      <c r="SQR456" s="142"/>
      <c r="SQS456" s="142"/>
      <c r="SQT456" s="142"/>
      <c r="SQU456" s="142"/>
      <c r="SQV456" s="142"/>
      <c r="SQW456" s="142"/>
      <c r="SQX456" s="142"/>
      <c r="SQY456" s="142"/>
      <c r="SQZ456" s="142"/>
      <c r="SRA456" s="142"/>
      <c r="SRB456" s="142"/>
      <c r="SRC456" s="142"/>
      <c r="SRD456" s="142"/>
      <c r="SRE456" s="142"/>
      <c r="SRF456" s="142"/>
      <c r="SRG456" s="142"/>
      <c r="SRH456" s="142"/>
      <c r="SRI456" s="142"/>
      <c r="SRJ456" s="142"/>
      <c r="SRK456" s="142"/>
      <c r="SRL456" s="142"/>
      <c r="SRM456" s="142"/>
      <c r="SRN456" s="142"/>
      <c r="SRO456" s="142"/>
      <c r="SRP456" s="142"/>
      <c r="SRQ456" s="142"/>
      <c r="SRR456" s="142"/>
      <c r="SRS456" s="142"/>
      <c r="SRT456" s="142"/>
      <c r="SRU456" s="142"/>
      <c r="SRV456" s="142"/>
      <c r="SRW456" s="142"/>
      <c r="SRX456" s="142"/>
      <c r="SRY456" s="142"/>
      <c r="SRZ456" s="142"/>
      <c r="SSA456" s="142"/>
      <c r="SSB456" s="142"/>
      <c r="SSC456" s="142"/>
      <c r="SSD456" s="142"/>
      <c r="SSE456" s="142"/>
      <c r="SSF456" s="142"/>
      <c r="SSG456" s="142"/>
      <c r="SSH456" s="142"/>
      <c r="SSI456" s="142"/>
      <c r="SSJ456" s="142"/>
      <c r="SSK456" s="142"/>
      <c r="SSL456" s="142"/>
      <c r="SSM456" s="142"/>
      <c r="SSN456" s="142"/>
      <c r="SSO456" s="142"/>
      <c r="SSP456" s="142"/>
      <c r="SSQ456" s="142"/>
      <c r="SSR456" s="142"/>
      <c r="SSS456" s="142"/>
      <c r="SST456" s="142"/>
      <c r="SSU456" s="142"/>
      <c r="SSV456" s="142"/>
      <c r="SSW456" s="142"/>
      <c r="SSX456" s="142"/>
      <c r="SSY456" s="142"/>
      <c r="SSZ456" s="142"/>
      <c r="STA456" s="142"/>
      <c r="STB456" s="142"/>
      <c r="STC456" s="142"/>
      <c r="STD456" s="142"/>
      <c r="STE456" s="142"/>
      <c r="STF456" s="142"/>
      <c r="STG456" s="142"/>
      <c r="STH456" s="142"/>
      <c r="STI456" s="142"/>
      <c r="STJ456" s="142"/>
      <c r="STK456" s="142"/>
      <c r="STL456" s="142"/>
      <c r="STM456" s="142"/>
      <c r="STN456" s="142"/>
      <c r="STO456" s="142"/>
      <c r="STP456" s="142"/>
      <c r="STQ456" s="142"/>
      <c r="STR456" s="142"/>
      <c r="STS456" s="142"/>
      <c r="STT456" s="142"/>
      <c r="STU456" s="142"/>
      <c r="STV456" s="142"/>
      <c r="STW456" s="142"/>
      <c r="STX456" s="142"/>
      <c r="STY456" s="142"/>
      <c r="STZ456" s="142"/>
      <c r="SUA456" s="142"/>
      <c r="SUB456" s="142"/>
      <c r="SUC456" s="142"/>
      <c r="SUD456" s="142"/>
      <c r="SUE456" s="142"/>
      <c r="SUF456" s="142"/>
      <c r="SUG456" s="142"/>
      <c r="SUH456" s="142"/>
      <c r="SUI456" s="142"/>
      <c r="SUJ456" s="142"/>
      <c r="SUK456" s="142"/>
      <c r="SUL456" s="142"/>
      <c r="SUM456" s="142"/>
      <c r="SUN456" s="142"/>
      <c r="SUO456" s="142"/>
      <c r="SUP456" s="142"/>
      <c r="SUQ456" s="142"/>
      <c r="SUR456" s="142"/>
      <c r="SUS456" s="142"/>
      <c r="SUT456" s="142"/>
      <c r="SUU456" s="142"/>
      <c r="SUV456" s="142"/>
      <c r="SUW456" s="142"/>
      <c r="SUX456" s="142"/>
      <c r="SUY456" s="142"/>
      <c r="SUZ456" s="142"/>
      <c r="SVA456" s="142"/>
      <c r="SVB456" s="142"/>
      <c r="SVC456" s="142"/>
      <c r="SVD456" s="142"/>
      <c r="SVE456" s="142"/>
      <c r="SVF456" s="142"/>
      <c r="SVG456" s="142"/>
      <c r="SVH456" s="142"/>
      <c r="SVI456" s="142"/>
      <c r="SVJ456" s="142"/>
      <c r="SVK456" s="142"/>
      <c r="SVL456" s="142"/>
      <c r="SVM456" s="142"/>
      <c r="SVN456" s="142"/>
      <c r="SVO456" s="142"/>
      <c r="SVP456" s="142"/>
      <c r="SVQ456" s="142"/>
      <c r="SVR456" s="142"/>
      <c r="SVS456" s="142"/>
      <c r="SVT456" s="142"/>
      <c r="SVU456" s="142"/>
      <c r="SVV456" s="142"/>
      <c r="SVW456" s="142"/>
      <c r="SVX456" s="142"/>
      <c r="SVY456" s="142"/>
      <c r="SVZ456" s="142"/>
      <c r="SWA456" s="142"/>
      <c r="SWB456" s="142"/>
      <c r="SWC456" s="142"/>
      <c r="SWD456" s="142"/>
      <c r="SWE456" s="142"/>
      <c r="SWF456" s="142"/>
      <c r="SWG456" s="142"/>
      <c r="SWH456" s="142"/>
      <c r="SWI456" s="142"/>
      <c r="SWJ456" s="142"/>
      <c r="SWK456" s="142"/>
      <c r="SWL456" s="142"/>
      <c r="SWM456" s="142"/>
      <c r="SWN456" s="142"/>
      <c r="SWO456" s="142"/>
      <c r="SWP456" s="142"/>
      <c r="SWQ456" s="142"/>
      <c r="SWR456" s="142"/>
      <c r="SWS456" s="142"/>
      <c r="SWT456" s="142"/>
      <c r="SWU456" s="142"/>
      <c r="SWV456" s="142"/>
      <c r="SWW456" s="142"/>
      <c r="SWX456" s="142"/>
      <c r="SWY456" s="142"/>
      <c r="SWZ456" s="142"/>
      <c r="SXA456" s="142"/>
      <c r="SXB456" s="142"/>
      <c r="SXC456" s="142"/>
      <c r="SXD456" s="142"/>
      <c r="SXE456" s="142"/>
      <c r="SXF456" s="142"/>
      <c r="SXG456" s="142"/>
      <c r="SXH456" s="142"/>
      <c r="SXI456" s="142"/>
      <c r="SXJ456" s="142"/>
      <c r="SXK456" s="142"/>
      <c r="SXL456" s="142"/>
      <c r="SXM456" s="142"/>
      <c r="SXN456" s="142"/>
      <c r="SXO456" s="142"/>
      <c r="SXP456" s="142"/>
      <c r="SXQ456" s="142"/>
      <c r="SXR456" s="142"/>
      <c r="SXS456" s="142"/>
      <c r="SXT456" s="142"/>
      <c r="SXU456" s="142"/>
      <c r="SXV456" s="142"/>
      <c r="SXW456" s="142"/>
      <c r="SXX456" s="142"/>
      <c r="SXY456" s="142"/>
      <c r="SXZ456" s="142"/>
      <c r="SYA456" s="142"/>
      <c r="SYB456" s="142"/>
      <c r="SYC456" s="142"/>
      <c r="SYD456" s="142"/>
      <c r="SYE456" s="142"/>
      <c r="SYF456" s="142"/>
      <c r="SYG456" s="142"/>
      <c r="SYH456" s="142"/>
      <c r="SYI456" s="142"/>
      <c r="SYJ456" s="142"/>
      <c r="SYK456" s="142"/>
      <c r="SYL456" s="142"/>
      <c r="SYM456" s="142"/>
      <c r="SYN456" s="142"/>
      <c r="SYO456" s="142"/>
      <c r="SYP456" s="142"/>
      <c r="SYQ456" s="142"/>
      <c r="SYR456" s="142"/>
      <c r="SYS456" s="142"/>
      <c r="SYT456" s="142"/>
      <c r="SYU456" s="142"/>
      <c r="SYV456" s="142"/>
      <c r="SYW456" s="142"/>
      <c r="SYX456" s="142"/>
      <c r="SYY456" s="142"/>
      <c r="SYZ456" s="142"/>
      <c r="SZA456" s="142"/>
      <c r="SZB456" s="142"/>
      <c r="SZC456" s="142"/>
      <c r="SZD456" s="142"/>
      <c r="SZE456" s="142"/>
      <c r="SZF456" s="142"/>
      <c r="SZG456" s="142"/>
      <c r="SZH456" s="142"/>
      <c r="SZI456" s="142"/>
      <c r="SZJ456" s="142"/>
      <c r="SZK456" s="142"/>
      <c r="SZL456" s="142"/>
      <c r="SZM456" s="142"/>
      <c r="SZN456" s="142"/>
      <c r="SZO456" s="142"/>
      <c r="SZP456" s="142"/>
      <c r="SZQ456" s="142"/>
      <c r="SZR456" s="142"/>
      <c r="SZS456" s="142"/>
      <c r="SZT456" s="142"/>
      <c r="SZU456" s="142"/>
      <c r="SZV456" s="142"/>
      <c r="SZW456" s="142"/>
      <c r="SZX456" s="142"/>
      <c r="SZY456" s="142"/>
      <c r="SZZ456" s="142"/>
      <c r="TAA456" s="142"/>
      <c r="TAB456" s="142"/>
      <c r="TAC456" s="142"/>
      <c r="TAD456" s="142"/>
      <c r="TAE456" s="142"/>
      <c r="TAF456" s="142"/>
      <c r="TAG456" s="142"/>
      <c r="TAH456" s="142"/>
      <c r="TAI456" s="142"/>
      <c r="TAJ456" s="142"/>
      <c r="TAK456" s="142"/>
      <c r="TAL456" s="142"/>
      <c r="TAM456" s="142"/>
      <c r="TAN456" s="142"/>
      <c r="TAO456" s="142"/>
      <c r="TAP456" s="142"/>
      <c r="TAQ456" s="142"/>
      <c r="TAR456" s="142"/>
      <c r="TAS456" s="142"/>
      <c r="TAT456" s="142"/>
      <c r="TAU456" s="142"/>
      <c r="TAV456" s="142"/>
      <c r="TAW456" s="142"/>
      <c r="TAX456" s="142"/>
      <c r="TAY456" s="142"/>
      <c r="TAZ456" s="142"/>
      <c r="TBA456" s="142"/>
      <c r="TBB456" s="142"/>
      <c r="TBC456" s="142"/>
      <c r="TBD456" s="142"/>
      <c r="TBE456" s="142"/>
      <c r="TBF456" s="142"/>
      <c r="TBG456" s="142"/>
      <c r="TBH456" s="142"/>
      <c r="TBI456" s="142"/>
      <c r="TBJ456" s="142"/>
      <c r="TBK456" s="142"/>
      <c r="TBL456" s="142"/>
      <c r="TBM456" s="142"/>
      <c r="TBN456" s="142"/>
      <c r="TBO456" s="142"/>
      <c r="TBP456" s="142"/>
      <c r="TBQ456" s="142"/>
      <c r="TBR456" s="142"/>
      <c r="TBS456" s="142"/>
      <c r="TBT456" s="142"/>
      <c r="TBU456" s="142"/>
      <c r="TBV456" s="142"/>
      <c r="TBW456" s="142"/>
      <c r="TBX456" s="142"/>
      <c r="TBY456" s="142"/>
      <c r="TBZ456" s="142"/>
      <c r="TCA456" s="142"/>
      <c r="TCB456" s="142"/>
      <c r="TCC456" s="142"/>
      <c r="TCD456" s="142"/>
      <c r="TCE456" s="142"/>
      <c r="TCF456" s="142"/>
      <c r="TCG456" s="142"/>
      <c r="TCH456" s="142"/>
      <c r="TCI456" s="142"/>
      <c r="TCJ456" s="142"/>
      <c r="TCK456" s="142"/>
      <c r="TCL456" s="142"/>
      <c r="TCM456" s="142"/>
      <c r="TCN456" s="142"/>
      <c r="TCO456" s="142"/>
      <c r="TCP456" s="142"/>
      <c r="TCQ456" s="142"/>
      <c r="TCR456" s="142"/>
      <c r="TCS456" s="142"/>
      <c r="TCT456" s="142"/>
      <c r="TCU456" s="142"/>
      <c r="TCV456" s="142"/>
      <c r="TCW456" s="142"/>
      <c r="TCX456" s="142"/>
      <c r="TCY456" s="142"/>
      <c r="TCZ456" s="142"/>
      <c r="TDA456" s="142"/>
      <c r="TDB456" s="142"/>
      <c r="TDC456" s="142"/>
      <c r="TDD456" s="142"/>
      <c r="TDE456" s="142"/>
      <c r="TDF456" s="142"/>
      <c r="TDG456" s="142"/>
      <c r="TDH456" s="142"/>
      <c r="TDI456" s="142"/>
      <c r="TDJ456" s="142"/>
      <c r="TDK456" s="142"/>
      <c r="TDL456" s="142"/>
      <c r="TDM456" s="142"/>
      <c r="TDN456" s="142"/>
      <c r="TDO456" s="142"/>
      <c r="TDP456" s="142"/>
      <c r="TDQ456" s="142"/>
      <c r="TDR456" s="142"/>
      <c r="TDS456" s="142"/>
      <c r="TDT456" s="142"/>
      <c r="TDU456" s="142"/>
      <c r="TDV456" s="142"/>
      <c r="TDW456" s="142"/>
      <c r="TDX456" s="142"/>
      <c r="TDY456" s="142"/>
      <c r="TDZ456" s="142"/>
      <c r="TEA456" s="142"/>
      <c r="TEB456" s="142"/>
      <c r="TEC456" s="142"/>
      <c r="TED456" s="142"/>
      <c r="TEE456" s="142"/>
      <c r="TEF456" s="142"/>
      <c r="TEG456" s="142"/>
      <c r="TEH456" s="142"/>
      <c r="TEI456" s="142"/>
      <c r="TEJ456" s="142"/>
      <c r="TEK456" s="142"/>
      <c r="TEL456" s="142"/>
      <c r="TEM456" s="142"/>
      <c r="TEN456" s="142"/>
      <c r="TEO456" s="142"/>
      <c r="TEP456" s="142"/>
      <c r="TEQ456" s="142"/>
      <c r="TER456" s="142"/>
      <c r="TES456" s="142"/>
      <c r="TET456" s="142"/>
      <c r="TEU456" s="142"/>
      <c r="TEV456" s="142"/>
      <c r="TEW456" s="142"/>
      <c r="TEX456" s="142"/>
      <c r="TEY456" s="142"/>
      <c r="TEZ456" s="142"/>
      <c r="TFA456" s="142"/>
      <c r="TFB456" s="142"/>
      <c r="TFC456" s="142"/>
      <c r="TFD456" s="142"/>
      <c r="TFE456" s="142"/>
      <c r="TFF456" s="142"/>
      <c r="TFG456" s="142"/>
      <c r="TFH456" s="142"/>
      <c r="TFI456" s="142"/>
      <c r="TFJ456" s="142"/>
      <c r="TFK456" s="142"/>
      <c r="TFL456" s="142"/>
      <c r="TFM456" s="142"/>
      <c r="TFN456" s="142"/>
      <c r="TFO456" s="142"/>
      <c r="TFP456" s="142"/>
      <c r="TFQ456" s="142"/>
      <c r="TFR456" s="142"/>
      <c r="TFS456" s="142"/>
      <c r="TFT456" s="142"/>
      <c r="TFU456" s="142"/>
      <c r="TFV456" s="142"/>
      <c r="TFW456" s="142"/>
      <c r="TFX456" s="142"/>
      <c r="TFY456" s="142"/>
      <c r="TFZ456" s="142"/>
      <c r="TGA456" s="142"/>
      <c r="TGB456" s="142"/>
      <c r="TGC456" s="142"/>
      <c r="TGD456" s="142"/>
      <c r="TGE456" s="142"/>
      <c r="TGF456" s="142"/>
      <c r="TGG456" s="142"/>
      <c r="TGH456" s="142"/>
      <c r="TGI456" s="142"/>
      <c r="TGJ456" s="142"/>
      <c r="TGK456" s="142"/>
      <c r="TGL456" s="142"/>
      <c r="TGM456" s="142"/>
      <c r="TGN456" s="142"/>
      <c r="TGO456" s="142"/>
      <c r="TGP456" s="142"/>
      <c r="TGQ456" s="142"/>
      <c r="TGR456" s="142"/>
      <c r="TGS456" s="142"/>
      <c r="TGT456" s="142"/>
      <c r="TGU456" s="142"/>
      <c r="TGV456" s="142"/>
      <c r="TGW456" s="142"/>
      <c r="TGX456" s="142"/>
      <c r="TGY456" s="142"/>
      <c r="TGZ456" s="142"/>
      <c r="THA456" s="142"/>
      <c r="THB456" s="142"/>
      <c r="THC456" s="142"/>
      <c r="THD456" s="142"/>
      <c r="THE456" s="142"/>
      <c r="THF456" s="142"/>
      <c r="THG456" s="142"/>
      <c r="THH456" s="142"/>
      <c r="THI456" s="142"/>
      <c r="THJ456" s="142"/>
      <c r="THK456" s="142"/>
      <c r="THL456" s="142"/>
      <c r="THM456" s="142"/>
      <c r="THN456" s="142"/>
      <c r="THO456" s="142"/>
      <c r="THP456" s="142"/>
      <c r="THQ456" s="142"/>
      <c r="THR456" s="142"/>
      <c r="THS456" s="142"/>
      <c r="THT456" s="142"/>
      <c r="THU456" s="142"/>
      <c r="THV456" s="142"/>
      <c r="THW456" s="142"/>
      <c r="THX456" s="142"/>
      <c r="THY456" s="142"/>
      <c r="THZ456" s="142"/>
      <c r="TIA456" s="142"/>
      <c r="TIB456" s="142"/>
      <c r="TIC456" s="142"/>
      <c r="TID456" s="142"/>
      <c r="TIE456" s="142"/>
      <c r="TIF456" s="142"/>
      <c r="TIG456" s="142"/>
      <c r="TIH456" s="142"/>
      <c r="TII456" s="142"/>
      <c r="TIJ456" s="142"/>
      <c r="TIK456" s="142"/>
      <c r="TIL456" s="142"/>
      <c r="TIM456" s="142"/>
      <c r="TIN456" s="142"/>
      <c r="TIO456" s="142"/>
      <c r="TIP456" s="142"/>
      <c r="TIQ456" s="142"/>
      <c r="TIR456" s="142"/>
      <c r="TIS456" s="142"/>
      <c r="TIT456" s="142"/>
      <c r="TIU456" s="142"/>
      <c r="TIV456" s="142"/>
      <c r="TIW456" s="142"/>
      <c r="TIX456" s="142"/>
      <c r="TIY456" s="142"/>
      <c r="TIZ456" s="142"/>
      <c r="TJA456" s="142"/>
      <c r="TJB456" s="142"/>
      <c r="TJC456" s="142"/>
      <c r="TJD456" s="142"/>
      <c r="TJE456" s="142"/>
      <c r="TJF456" s="142"/>
      <c r="TJG456" s="142"/>
      <c r="TJH456" s="142"/>
      <c r="TJI456" s="142"/>
      <c r="TJJ456" s="142"/>
      <c r="TJK456" s="142"/>
      <c r="TJL456" s="142"/>
      <c r="TJM456" s="142"/>
      <c r="TJN456" s="142"/>
      <c r="TJO456" s="142"/>
      <c r="TJP456" s="142"/>
      <c r="TJQ456" s="142"/>
      <c r="TJR456" s="142"/>
      <c r="TJS456" s="142"/>
      <c r="TJT456" s="142"/>
      <c r="TJU456" s="142"/>
      <c r="TJV456" s="142"/>
      <c r="TJW456" s="142"/>
      <c r="TJX456" s="142"/>
      <c r="TJY456" s="142"/>
      <c r="TJZ456" s="142"/>
      <c r="TKA456" s="142"/>
      <c r="TKB456" s="142"/>
      <c r="TKC456" s="142"/>
      <c r="TKD456" s="142"/>
      <c r="TKE456" s="142"/>
      <c r="TKF456" s="142"/>
      <c r="TKG456" s="142"/>
      <c r="TKH456" s="142"/>
      <c r="TKI456" s="142"/>
      <c r="TKJ456" s="142"/>
      <c r="TKK456" s="142"/>
      <c r="TKL456" s="142"/>
      <c r="TKM456" s="142"/>
      <c r="TKN456" s="142"/>
      <c r="TKO456" s="142"/>
      <c r="TKP456" s="142"/>
      <c r="TKQ456" s="142"/>
      <c r="TKR456" s="142"/>
      <c r="TKS456" s="142"/>
      <c r="TKT456" s="142"/>
      <c r="TKU456" s="142"/>
      <c r="TKV456" s="142"/>
      <c r="TKW456" s="142"/>
      <c r="TKX456" s="142"/>
      <c r="TKY456" s="142"/>
      <c r="TKZ456" s="142"/>
      <c r="TLA456" s="142"/>
      <c r="TLB456" s="142"/>
      <c r="TLC456" s="142"/>
      <c r="TLD456" s="142"/>
      <c r="TLE456" s="142"/>
      <c r="TLF456" s="142"/>
      <c r="TLG456" s="142"/>
      <c r="TLH456" s="142"/>
      <c r="TLI456" s="142"/>
      <c r="TLJ456" s="142"/>
      <c r="TLK456" s="142"/>
      <c r="TLL456" s="142"/>
      <c r="TLM456" s="142"/>
      <c r="TLN456" s="142"/>
      <c r="TLO456" s="142"/>
      <c r="TLP456" s="142"/>
      <c r="TLQ456" s="142"/>
      <c r="TLR456" s="142"/>
      <c r="TLS456" s="142"/>
      <c r="TLT456" s="142"/>
      <c r="TLU456" s="142"/>
      <c r="TLV456" s="142"/>
      <c r="TLW456" s="142"/>
      <c r="TLX456" s="142"/>
      <c r="TLY456" s="142"/>
      <c r="TLZ456" s="142"/>
      <c r="TMA456" s="142"/>
      <c r="TMB456" s="142"/>
      <c r="TMC456" s="142"/>
      <c r="TMD456" s="142"/>
      <c r="TME456" s="142"/>
      <c r="TMF456" s="142"/>
      <c r="TMG456" s="142"/>
      <c r="TMH456" s="142"/>
      <c r="TMI456" s="142"/>
      <c r="TMJ456" s="142"/>
      <c r="TMK456" s="142"/>
      <c r="TML456" s="142"/>
      <c r="TMM456" s="142"/>
      <c r="TMN456" s="142"/>
      <c r="TMO456" s="142"/>
      <c r="TMP456" s="142"/>
      <c r="TMQ456" s="142"/>
      <c r="TMR456" s="142"/>
      <c r="TMS456" s="142"/>
      <c r="TMT456" s="142"/>
      <c r="TMU456" s="142"/>
      <c r="TMV456" s="142"/>
      <c r="TMW456" s="142"/>
      <c r="TMX456" s="142"/>
      <c r="TMY456" s="142"/>
      <c r="TMZ456" s="142"/>
      <c r="TNA456" s="142"/>
      <c r="TNB456" s="142"/>
      <c r="TNC456" s="142"/>
      <c r="TND456" s="142"/>
      <c r="TNE456" s="142"/>
      <c r="TNF456" s="142"/>
      <c r="TNG456" s="142"/>
      <c r="TNH456" s="142"/>
      <c r="TNI456" s="142"/>
      <c r="TNJ456" s="142"/>
      <c r="TNK456" s="142"/>
      <c r="TNL456" s="142"/>
      <c r="TNM456" s="142"/>
      <c r="TNN456" s="142"/>
      <c r="TNO456" s="142"/>
      <c r="TNP456" s="142"/>
      <c r="TNQ456" s="142"/>
      <c r="TNR456" s="142"/>
      <c r="TNS456" s="142"/>
      <c r="TNT456" s="142"/>
      <c r="TNU456" s="142"/>
      <c r="TNV456" s="142"/>
      <c r="TNW456" s="142"/>
      <c r="TNX456" s="142"/>
      <c r="TNY456" s="142"/>
      <c r="TNZ456" s="142"/>
      <c r="TOA456" s="142"/>
      <c r="TOB456" s="142"/>
      <c r="TOC456" s="142"/>
      <c r="TOD456" s="142"/>
      <c r="TOE456" s="142"/>
      <c r="TOF456" s="142"/>
      <c r="TOG456" s="142"/>
      <c r="TOH456" s="142"/>
      <c r="TOI456" s="142"/>
      <c r="TOJ456" s="142"/>
      <c r="TOK456" s="142"/>
      <c r="TOL456" s="142"/>
      <c r="TOM456" s="142"/>
      <c r="TON456" s="142"/>
      <c r="TOO456" s="142"/>
      <c r="TOP456" s="142"/>
      <c r="TOQ456" s="142"/>
      <c r="TOR456" s="142"/>
      <c r="TOS456" s="142"/>
      <c r="TOT456" s="142"/>
      <c r="TOU456" s="142"/>
      <c r="TOV456" s="142"/>
      <c r="TOW456" s="142"/>
      <c r="TOX456" s="142"/>
      <c r="TOY456" s="142"/>
      <c r="TOZ456" s="142"/>
      <c r="TPA456" s="142"/>
      <c r="TPB456" s="142"/>
      <c r="TPC456" s="142"/>
      <c r="TPD456" s="142"/>
      <c r="TPE456" s="142"/>
      <c r="TPF456" s="142"/>
      <c r="TPG456" s="142"/>
      <c r="TPH456" s="142"/>
      <c r="TPI456" s="142"/>
      <c r="TPJ456" s="142"/>
      <c r="TPK456" s="142"/>
      <c r="TPL456" s="142"/>
      <c r="TPM456" s="142"/>
      <c r="TPN456" s="142"/>
      <c r="TPO456" s="142"/>
      <c r="TPP456" s="142"/>
      <c r="TPQ456" s="142"/>
      <c r="TPR456" s="142"/>
      <c r="TPS456" s="142"/>
      <c r="TPT456" s="142"/>
      <c r="TPU456" s="142"/>
      <c r="TPV456" s="142"/>
      <c r="TPW456" s="142"/>
      <c r="TPX456" s="142"/>
      <c r="TPY456" s="142"/>
      <c r="TPZ456" s="142"/>
      <c r="TQA456" s="142"/>
      <c r="TQB456" s="142"/>
      <c r="TQC456" s="142"/>
      <c r="TQD456" s="142"/>
      <c r="TQE456" s="142"/>
      <c r="TQF456" s="142"/>
      <c r="TQG456" s="142"/>
      <c r="TQH456" s="142"/>
      <c r="TQI456" s="142"/>
      <c r="TQJ456" s="142"/>
      <c r="TQK456" s="142"/>
      <c r="TQL456" s="142"/>
      <c r="TQM456" s="142"/>
      <c r="TQN456" s="142"/>
      <c r="TQO456" s="142"/>
      <c r="TQP456" s="142"/>
      <c r="TQQ456" s="142"/>
      <c r="TQR456" s="142"/>
      <c r="TQS456" s="142"/>
      <c r="TQT456" s="142"/>
      <c r="TQU456" s="142"/>
      <c r="TQV456" s="142"/>
      <c r="TQW456" s="142"/>
      <c r="TQX456" s="142"/>
      <c r="TQY456" s="142"/>
      <c r="TQZ456" s="142"/>
      <c r="TRA456" s="142"/>
      <c r="TRB456" s="142"/>
      <c r="TRC456" s="142"/>
      <c r="TRD456" s="142"/>
      <c r="TRE456" s="142"/>
      <c r="TRF456" s="142"/>
      <c r="TRG456" s="142"/>
      <c r="TRH456" s="142"/>
      <c r="TRI456" s="142"/>
      <c r="TRJ456" s="142"/>
      <c r="TRK456" s="142"/>
      <c r="TRL456" s="142"/>
      <c r="TRM456" s="142"/>
      <c r="TRN456" s="142"/>
      <c r="TRO456" s="142"/>
      <c r="TRP456" s="142"/>
      <c r="TRQ456" s="142"/>
      <c r="TRR456" s="142"/>
      <c r="TRS456" s="142"/>
      <c r="TRT456" s="142"/>
      <c r="TRU456" s="142"/>
      <c r="TRV456" s="142"/>
      <c r="TRW456" s="142"/>
      <c r="TRX456" s="142"/>
      <c r="TRY456" s="142"/>
      <c r="TRZ456" s="142"/>
      <c r="TSA456" s="142"/>
      <c r="TSB456" s="142"/>
      <c r="TSC456" s="142"/>
      <c r="TSD456" s="142"/>
      <c r="TSE456" s="142"/>
      <c r="TSF456" s="142"/>
      <c r="TSG456" s="142"/>
      <c r="TSH456" s="142"/>
      <c r="TSI456" s="142"/>
      <c r="TSJ456" s="142"/>
      <c r="TSK456" s="142"/>
      <c r="TSL456" s="142"/>
      <c r="TSM456" s="142"/>
      <c r="TSN456" s="142"/>
      <c r="TSO456" s="142"/>
      <c r="TSP456" s="142"/>
      <c r="TSQ456" s="142"/>
      <c r="TSR456" s="142"/>
      <c r="TSS456" s="142"/>
      <c r="TST456" s="142"/>
      <c r="TSU456" s="142"/>
      <c r="TSV456" s="142"/>
      <c r="TSW456" s="142"/>
      <c r="TSX456" s="142"/>
      <c r="TSY456" s="142"/>
      <c r="TSZ456" s="142"/>
      <c r="TTA456" s="142"/>
      <c r="TTB456" s="142"/>
      <c r="TTC456" s="142"/>
      <c r="TTD456" s="142"/>
      <c r="TTE456" s="142"/>
      <c r="TTF456" s="142"/>
      <c r="TTG456" s="142"/>
      <c r="TTH456" s="142"/>
      <c r="TTI456" s="142"/>
      <c r="TTJ456" s="142"/>
      <c r="TTK456" s="142"/>
      <c r="TTL456" s="142"/>
      <c r="TTM456" s="142"/>
      <c r="TTN456" s="142"/>
      <c r="TTO456" s="142"/>
      <c r="TTP456" s="142"/>
      <c r="TTQ456" s="142"/>
      <c r="TTR456" s="142"/>
      <c r="TTS456" s="142"/>
      <c r="TTT456" s="142"/>
      <c r="TTU456" s="142"/>
      <c r="TTV456" s="142"/>
      <c r="TTW456" s="142"/>
      <c r="TTX456" s="142"/>
      <c r="TTY456" s="142"/>
      <c r="TTZ456" s="142"/>
      <c r="TUA456" s="142"/>
      <c r="TUB456" s="142"/>
      <c r="TUC456" s="142"/>
      <c r="TUD456" s="142"/>
      <c r="TUE456" s="142"/>
      <c r="TUF456" s="142"/>
      <c r="TUG456" s="142"/>
      <c r="TUH456" s="142"/>
      <c r="TUI456" s="142"/>
      <c r="TUJ456" s="142"/>
      <c r="TUK456" s="142"/>
      <c r="TUL456" s="142"/>
      <c r="TUM456" s="142"/>
      <c r="TUN456" s="142"/>
      <c r="TUO456" s="142"/>
      <c r="TUP456" s="142"/>
      <c r="TUQ456" s="142"/>
      <c r="TUR456" s="142"/>
      <c r="TUS456" s="142"/>
      <c r="TUT456" s="142"/>
      <c r="TUU456" s="142"/>
      <c r="TUV456" s="142"/>
      <c r="TUW456" s="142"/>
      <c r="TUX456" s="142"/>
      <c r="TUY456" s="142"/>
      <c r="TUZ456" s="142"/>
      <c r="TVA456" s="142"/>
      <c r="TVB456" s="142"/>
      <c r="TVC456" s="142"/>
      <c r="TVD456" s="142"/>
      <c r="TVE456" s="142"/>
      <c r="TVF456" s="142"/>
      <c r="TVG456" s="142"/>
      <c r="TVH456" s="142"/>
      <c r="TVI456" s="142"/>
      <c r="TVJ456" s="142"/>
      <c r="TVK456" s="142"/>
      <c r="TVL456" s="142"/>
      <c r="TVM456" s="142"/>
      <c r="TVN456" s="142"/>
      <c r="TVO456" s="142"/>
      <c r="TVP456" s="142"/>
      <c r="TVQ456" s="142"/>
      <c r="TVR456" s="142"/>
      <c r="TVS456" s="142"/>
      <c r="TVT456" s="142"/>
      <c r="TVU456" s="142"/>
      <c r="TVV456" s="142"/>
      <c r="TVW456" s="142"/>
      <c r="TVX456" s="142"/>
      <c r="TVY456" s="142"/>
      <c r="TVZ456" s="142"/>
      <c r="TWA456" s="142"/>
      <c r="TWB456" s="142"/>
      <c r="TWC456" s="142"/>
      <c r="TWD456" s="142"/>
      <c r="TWE456" s="142"/>
      <c r="TWF456" s="142"/>
      <c r="TWG456" s="142"/>
      <c r="TWH456" s="142"/>
      <c r="TWI456" s="142"/>
      <c r="TWJ456" s="142"/>
      <c r="TWK456" s="142"/>
      <c r="TWL456" s="142"/>
      <c r="TWM456" s="142"/>
      <c r="TWN456" s="142"/>
      <c r="TWO456" s="142"/>
      <c r="TWP456" s="142"/>
      <c r="TWQ456" s="142"/>
      <c r="TWR456" s="142"/>
      <c r="TWS456" s="142"/>
      <c r="TWT456" s="142"/>
      <c r="TWU456" s="142"/>
      <c r="TWV456" s="142"/>
      <c r="TWW456" s="142"/>
      <c r="TWX456" s="142"/>
      <c r="TWY456" s="142"/>
      <c r="TWZ456" s="142"/>
      <c r="TXA456" s="142"/>
      <c r="TXB456" s="142"/>
      <c r="TXC456" s="142"/>
      <c r="TXD456" s="142"/>
      <c r="TXE456" s="142"/>
      <c r="TXF456" s="142"/>
      <c r="TXG456" s="142"/>
      <c r="TXH456" s="142"/>
      <c r="TXI456" s="142"/>
      <c r="TXJ456" s="142"/>
      <c r="TXK456" s="142"/>
      <c r="TXL456" s="142"/>
      <c r="TXM456" s="142"/>
      <c r="TXN456" s="142"/>
      <c r="TXO456" s="142"/>
      <c r="TXP456" s="142"/>
      <c r="TXQ456" s="142"/>
      <c r="TXR456" s="142"/>
      <c r="TXS456" s="142"/>
      <c r="TXT456" s="142"/>
      <c r="TXU456" s="142"/>
      <c r="TXV456" s="142"/>
      <c r="TXW456" s="142"/>
      <c r="TXX456" s="142"/>
      <c r="TXY456" s="142"/>
      <c r="TXZ456" s="142"/>
      <c r="TYA456" s="142"/>
      <c r="TYB456" s="142"/>
      <c r="TYC456" s="142"/>
      <c r="TYD456" s="142"/>
      <c r="TYE456" s="142"/>
      <c r="TYF456" s="142"/>
      <c r="TYG456" s="142"/>
      <c r="TYH456" s="142"/>
      <c r="TYI456" s="142"/>
      <c r="TYJ456" s="142"/>
      <c r="TYK456" s="142"/>
      <c r="TYL456" s="142"/>
      <c r="TYM456" s="142"/>
      <c r="TYN456" s="142"/>
      <c r="TYO456" s="142"/>
      <c r="TYP456" s="142"/>
      <c r="TYQ456" s="142"/>
      <c r="TYR456" s="142"/>
      <c r="TYS456" s="142"/>
      <c r="TYT456" s="142"/>
      <c r="TYU456" s="142"/>
      <c r="TYV456" s="142"/>
      <c r="TYW456" s="142"/>
      <c r="TYX456" s="142"/>
      <c r="TYY456" s="142"/>
      <c r="TYZ456" s="142"/>
      <c r="TZA456" s="142"/>
      <c r="TZB456" s="142"/>
      <c r="TZC456" s="142"/>
      <c r="TZD456" s="142"/>
      <c r="TZE456" s="142"/>
      <c r="TZF456" s="142"/>
      <c r="TZG456" s="142"/>
      <c r="TZH456" s="142"/>
      <c r="TZI456" s="142"/>
      <c r="TZJ456" s="142"/>
      <c r="TZK456" s="142"/>
      <c r="TZL456" s="142"/>
      <c r="TZM456" s="142"/>
      <c r="TZN456" s="142"/>
      <c r="TZO456" s="142"/>
      <c r="TZP456" s="142"/>
      <c r="TZQ456" s="142"/>
      <c r="TZR456" s="142"/>
      <c r="TZS456" s="142"/>
      <c r="TZT456" s="142"/>
      <c r="TZU456" s="142"/>
      <c r="TZV456" s="142"/>
      <c r="TZW456" s="142"/>
      <c r="TZX456" s="142"/>
      <c r="TZY456" s="142"/>
      <c r="TZZ456" s="142"/>
      <c r="UAA456" s="142"/>
      <c r="UAB456" s="142"/>
      <c r="UAC456" s="142"/>
      <c r="UAD456" s="142"/>
      <c r="UAE456" s="142"/>
      <c r="UAF456" s="142"/>
      <c r="UAG456" s="142"/>
      <c r="UAH456" s="142"/>
      <c r="UAI456" s="142"/>
      <c r="UAJ456" s="142"/>
      <c r="UAK456" s="142"/>
      <c r="UAL456" s="142"/>
      <c r="UAM456" s="142"/>
      <c r="UAN456" s="142"/>
      <c r="UAO456" s="142"/>
      <c r="UAP456" s="142"/>
      <c r="UAQ456" s="142"/>
      <c r="UAR456" s="142"/>
      <c r="UAS456" s="142"/>
      <c r="UAT456" s="142"/>
      <c r="UAU456" s="142"/>
      <c r="UAV456" s="142"/>
      <c r="UAW456" s="142"/>
      <c r="UAX456" s="142"/>
      <c r="UAY456" s="142"/>
      <c r="UAZ456" s="142"/>
      <c r="UBA456" s="142"/>
      <c r="UBB456" s="142"/>
      <c r="UBC456" s="142"/>
      <c r="UBD456" s="142"/>
      <c r="UBE456" s="142"/>
      <c r="UBF456" s="142"/>
      <c r="UBG456" s="142"/>
      <c r="UBH456" s="142"/>
      <c r="UBI456" s="142"/>
      <c r="UBJ456" s="142"/>
      <c r="UBK456" s="142"/>
      <c r="UBL456" s="142"/>
      <c r="UBM456" s="142"/>
      <c r="UBN456" s="142"/>
      <c r="UBO456" s="142"/>
      <c r="UBP456" s="142"/>
      <c r="UBQ456" s="142"/>
      <c r="UBR456" s="142"/>
      <c r="UBS456" s="142"/>
      <c r="UBT456" s="142"/>
      <c r="UBU456" s="142"/>
      <c r="UBV456" s="142"/>
      <c r="UBW456" s="142"/>
      <c r="UBX456" s="142"/>
      <c r="UBY456" s="142"/>
      <c r="UBZ456" s="142"/>
      <c r="UCA456" s="142"/>
      <c r="UCB456" s="142"/>
      <c r="UCC456" s="142"/>
      <c r="UCD456" s="142"/>
      <c r="UCE456" s="142"/>
      <c r="UCF456" s="142"/>
      <c r="UCG456" s="142"/>
      <c r="UCH456" s="142"/>
      <c r="UCI456" s="142"/>
      <c r="UCJ456" s="142"/>
      <c r="UCK456" s="142"/>
      <c r="UCL456" s="142"/>
      <c r="UCM456" s="142"/>
      <c r="UCN456" s="142"/>
      <c r="UCO456" s="142"/>
      <c r="UCP456" s="142"/>
      <c r="UCQ456" s="142"/>
      <c r="UCR456" s="142"/>
      <c r="UCS456" s="142"/>
      <c r="UCT456" s="142"/>
      <c r="UCU456" s="142"/>
      <c r="UCV456" s="142"/>
      <c r="UCW456" s="142"/>
      <c r="UCX456" s="142"/>
      <c r="UCY456" s="142"/>
      <c r="UCZ456" s="142"/>
      <c r="UDA456" s="142"/>
      <c r="UDB456" s="142"/>
      <c r="UDC456" s="142"/>
      <c r="UDD456" s="142"/>
      <c r="UDE456" s="142"/>
      <c r="UDF456" s="142"/>
      <c r="UDG456" s="142"/>
      <c r="UDH456" s="142"/>
      <c r="UDI456" s="142"/>
      <c r="UDJ456" s="142"/>
      <c r="UDK456" s="142"/>
      <c r="UDL456" s="142"/>
      <c r="UDM456" s="142"/>
      <c r="UDN456" s="142"/>
      <c r="UDO456" s="142"/>
      <c r="UDP456" s="142"/>
      <c r="UDQ456" s="142"/>
      <c r="UDR456" s="142"/>
      <c r="UDS456" s="142"/>
      <c r="UDT456" s="142"/>
      <c r="UDU456" s="142"/>
      <c r="UDV456" s="142"/>
      <c r="UDW456" s="142"/>
      <c r="UDX456" s="142"/>
      <c r="UDY456" s="142"/>
      <c r="UDZ456" s="142"/>
      <c r="UEA456" s="142"/>
      <c r="UEB456" s="142"/>
      <c r="UEC456" s="142"/>
      <c r="UED456" s="142"/>
      <c r="UEE456" s="142"/>
      <c r="UEF456" s="142"/>
      <c r="UEG456" s="142"/>
      <c r="UEH456" s="142"/>
      <c r="UEI456" s="142"/>
      <c r="UEJ456" s="142"/>
      <c r="UEK456" s="142"/>
      <c r="UEL456" s="142"/>
      <c r="UEM456" s="142"/>
      <c r="UEN456" s="142"/>
      <c r="UEO456" s="142"/>
      <c r="UEP456" s="142"/>
      <c r="UEQ456" s="142"/>
      <c r="UER456" s="142"/>
      <c r="UES456" s="142"/>
      <c r="UET456" s="142"/>
      <c r="UEU456" s="142"/>
      <c r="UEV456" s="142"/>
      <c r="UEW456" s="142"/>
      <c r="UEX456" s="142"/>
      <c r="UEY456" s="142"/>
      <c r="UEZ456" s="142"/>
      <c r="UFA456" s="142"/>
      <c r="UFB456" s="142"/>
      <c r="UFC456" s="142"/>
      <c r="UFD456" s="142"/>
      <c r="UFE456" s="142"/>
      <c r="UFF456" s="142"/>
      <c r="UFG456" s="142"/>
      <c r="UFH456" s="142"/>
      <c r="UFI456" s="142"/>
      <c r="UFJ456" s="142"/>
      <c r="UFK456" s="142"/>
      <c r="UFL456" s="142"/>
      <c r="UFM456" s="142"/>
      <c r="UFN456" s="142"/>
      <c r="UFO456" s="142"/>
      <c r="UFP456" s="142"/>
      <c r="UFQ456" s="142"/>
      <c r="UFR456" s="142"/>
      <c r="UFS456" s="142"/>
      <c r="UFT456" s="142"/>
      <c r="UFU456" s="142"/>
      <c r="UFV456" s="142"/>
      <c r="UFW456" s="142"/>
      <c r="UFX456" s="142"/>
      <c r="UFY456" s="142"/>
      <c r="UFZ456" s="142"/>
      <c r="UGA456" s="142"/>
      <c r="UGB456" s="142"/>
      <c r="UGC456" s="142"/>
      <c r="UGD456" s="142"/>
      <c r="UGE456" s="142"/>
      <c r="UGF456" s="142"/>
      <c r="UGG456" s="142"/>
      <c r="UGH456" s="142"/>
      <c r="UGI456" s="142"/>
      <c r="UGJ456" s="142"/>
      <c r="UGK456" s="142"/>
      <c r="UGL456" s="142"/>
      <c r="UGM456" s="142"/>
      <c r="UGN456" s="142"/>
      <c r="UGO456" s="142"/>
      <c r="UGP456" s="142"/>
      <c r="UGQ456" s="142"/>
      <c r="UGR456" s="142"/>
      <c r="UGS456" s="142"/>
      <c r="UGT456" s="142"/>
      <c r="UGU456" s="142"/>
      <c r="UGV456" s="142"/>
      <c r="UGW456" s="142"/>
      <c r="UGX456" s="142"/>
      <c r="UGY456" s="142"/>
      <c r="UGZ456" s="142"/>
      <c r="UHA456" s="142"/>
      <c r="UHB456" s="142"/>
      <c r="UHC456" s="142"/>
      <c r="UHD456" s="142"/>
      <c r="UHE456" s="142"/>
      <c r="UHF456" s="142"/>
      <c r="UHG456" s="142"/>
      <c r="UHH456" s="142"/>
      <c r="UHI456" s="142"/>
      <c r="UHJ456" s="142"/>
      <c r="UHK456" s="142"/>
      <c r="UHL456" s="142"/>
      <c r="UHM456" s="142"/>
      <c r="UHN456" s="142"/>
      <c r="UHO456" s="142"/>
      <c r="UHP456" s="142"/>
      <c r="UHQ456" s="142"/>
      <c r="UHR456" s="142"/>
      <c r="UHS456" s="142"/>
      <c r="UHT456" s="142"/>
      <c r="UHU456" s="142"/>
      <c r="UHV456" s="142"/>
      <c r="UHW456" s="142"/>
      <c r="UHX456" s="142"/>
      <c r="UHY456" s="142"/>
      <c r="UHZ456" s="142"/>
      <c r="UIA456" s="142"/>
      <c r="UIB456" s="142"/>
      <c r="UIC456" s="142"/>
      <c r="UID456" s="142"/>
      <c r="UIE456" s="142"/>
      <c r="UIF456" s="142"/>
      <c r="UIG456" s="142"/>
      <c r="UIH456" s="142"/>
      <c r="UII456" s="142"/>
      <c r="UIJ456" s="142"/>
      <c r="UIK456" s="142"/>
      <c r="UIL456" s="142"/>
      <c r="UIM456" s="142"/>
      <c r="UIN456" s="142"/>
      <c r="UIO456" s="142"/>
      <c r="UIP456" s="142"/>
      <c r="UIQ456" s="142"/>
      <c r="UIR456" s="142"/>
      <c r="UIS456" s="142"/>
      <c r="UIT456" s="142"/>
      <c r="UIU456" s="142"/>
      <c r="UIV456" s="142"/>
      <c r="UIW456" s="142"/>
      <c r="UIX456" s="142"/>
      <c r="UIY456" s="142"/>
      <c r="UIZ456" s="142"/>
      <c r="UJA456" s="142"/>
      <c r="UJB456" s="142"/>
      <c r="UJC456" s="142"/>
      <c r="UJD456" s="142"/>
      <c r="UJE456" s="142"/>
      <c r="UJF456" s="142"/>
      <c r="UJG456" s="142"/>
      <c r="UJH456" s="142"/>
      <c r="UJI456" s="142"/>
      <c r="UJJ456" s="142"/>
      <c r="UJK456" s="142"/>
      <c r="UJL456" s="142"/>
      <c r="UJM456" s="142"/>
      <c r="UJN456" s="142"/>
      <c r="UJO456" s="142"/>
      <c r="UJP456" s="142"/>
      <c r="UJQ456" s="142"/>
      <c r="UJR456" s="142"/>
      <c r="UJS456" s="142"/>
      <c r="UJT456" s="142"/>
      <c r="UJU456" s="142"/>
      <c r="UJV456" s="142"/>
      <c r="UJW456" s="142"/>
      <c r="UJX456" s="142"/>
      <c r="UJY456" s="142"/>
      <c r="UJZ456" s="142"/>
      <c r="UKA456" s="142"/>
      <c r="UKB456" s="142"/>
      <c r="UKC456" s="142"/>
      <c r="UKD456" s="142"/>
      <c r="UKE456" s="142"/>
      <c r="UKF456" s="142"/>
      <c r="UKG456" s="142"/>
      <c r="UKH456" s="142"/>
      <c r="UKI456" s="142"/>
      <c r="UKJ456" s="142"/>
      <c r="UKK456" s="142"/>
      <c r="UKL456" s="142"/>
      <c r="UKM456" s="142"/>
      <c r="UKN456" s="142"/>
      <c r="UKO456" s="142"/>
      <c r="UKP456" s="142"/>
      <c r="UKQ456" s="142"/>
      <c r="UKR456" s="142"/>
      <c r="UKS456" s="142"/>
      <c r="UKT456" s="142"/>
      <c r="UKU456" s="142"/>
      <c r="UKV456" s="142"/>
      <c r="UKW456" s="142"/>
      <c r="UKX456" s="142"/>
      <c r="UKY456" s="142"/>
      <c r="UKZ456" s="142"/>
      <c r="ULA456" s="142"/>
      <c r="ULB456" s="142"/>
      <c r="ULC456" s="142"/>
      <c r="ULD456" s="142"/>
      <c r="ULE456" s="142"/>
      <c r="ULF456" s="142"/>
      <c r="ULG456" s="142"/>
      <c r="ULH456" s="142"/>
      <c r="ULI456" s="142"/>
      <c r="ULJ456" s="142"/>
      <c r="ULK456" s="142"/>
      <c r="ULL456" s="142"/>
      <c r="ULM456" s="142"/>
      <c r="ULN456" s="142"/>
      <c r="ULO456" s="142"/>
      <c r="ULP456" s="142"/>
      <c r="ULQ456" s="142"/>
      <c r="ULR456" s="142"/>
      <c r="ULS456" s="142"/>
      <c r="ULT456" s="142"/>
      <c r="ULU456" s="142"/>
      <c r="ULV456" s="142"/>
      <c r="ULW456" s="142"/>
      <c r="ULX456" s="142"/>
      <c r="ULY456" s="142"/>
      <c r="ULZ456" s="142"/>
      <c r="UMA456" s="142"/>
      <c r="UMB456" s="142"/>
      <c r="UMC456" s="142"/>
      <c r="UMD456" s="142"/>
      <c r="UME456" s="142"/>
      <c r="UMF456" s="142"/>
      <c r="UMG456" s="142"/>
      <c r="UMH456" s="142"/>
      <c r="UMI456" s="142"/>
      <c r="UMJ456" s="142"/>
      <c r="UMK456" s="142"/>
      <c r="UML456" s="142"/>
      <c r="UMM456" s="142"/>
      <c r="UMN456" s="142"/>
      <c r="UMO456" s="142"/>
      <c r="UMP456" s="142"/>
      <c r="UMQ456" s="142"/>
      <c r="UMR456" s="142"/>
      <c r="UMS456" s="142"/>
      <c r="UMT456" s="142"/>
      <c r="UMU456" s="142"/>
      <c r="UMV456" s="142"/>
      <c r="UMW456" s="142"/>
      <c r="UMX456" s="142"/>
      <c r="UMY456" s="142"/>
      <c r="UMZ456" s="142"/>
      <c r="UNA456" s="142"/>
      <c r="UNB456" s="142"/>
      <c r="UNC456" s="142"/>
      <c r="UND456" s="142"/>
      <c r="UNE456" s="142"/>
      <c r="UNF456" s="142"/>
      <c r="UNG456" s="142"/>
      <c r="UNH456" s="142"/>
      <c r="UNI456" s="142"/>
      <c r="UNJ456" s="142"/>
      <c r="UNK456" s="142"/>
      <c r="UNL456" s="142"/>
      <c r="UNM456" s="142"/>
      <c r="UNN456" s="142"/>
      <c r="UNO456" s="142"/>
      <c r="UNP456" s="142"/>
      <c r="UNQ456" s="142"/>
      <c r="UNR456" s="142"/>
      <c r="UNS456" s="142"/>
      <c r="UNT456" s="142"/>
      <c r="UNU456" s="142"/>
      <c r="UNV456" s="142"/>
      <c r="UNW456" s="142"/>
      <c r="UNX456" s="142"/>
      <c r="UNY456" s="142"/>
      <c r="UNZ456" s="142"/>
      <c r="UOA456" s="142"/>
      <c r="UOB456" s="142"/>
      <c r="UOC456" s="142"/>
      <c r="UOD456" s="142"/>
      <c r="UOE456" s="142"/>
      <c r="UOF456" s="142"/>
      <c r="UOG456" s="142"/>
      <c r="UOH456" s="142"/>
      <c r="UOI456" s="142"/>
      <c r="UOJ456" s="142"/>
      <c r="UOK456" s="142"/>
      <c r="UOL456" s="142"/>
      <c r="UOM456" s="142"/>
      <c r="UON456" s="142"/>
      <c r="UOO456" s="142"/>
      <c r="UOP456" s="142"/>
      <c r="UOQ456" s="142"/>
      <c r="UOR456" s="142"/>
      <c r="UOS456" s="142"/>
      <c r="UOT456" s="142"/>
      <c r="UOU456" s="142"/>
      <c r="UOV456" s="142"/>
      <c r="UOW456" s="142"/>
      <c r="UOX456" s="142"/>
      <c r="UOY456" s="142"/>
      <c r="UOZ456" s="142"/>
      <c r="UPA456" s="142"/>
      <c r="UPB456" s="142"/>
      <c r="UPC456" s="142"/>
      <c r="UPD456" s="142"/>
      <c r="UPE456" s="142"/>
      <c r="UPF456" s="142"/>
      <c r="UPG456" s="142"/>
      <c r="UPH456" s="142"/>
      <c r="UPI456" s="142"/>
      <c r="UPJ456" s="142"/>
      <c r="UPK456" s="142"/>
      <c r="UPL456" s="142"/>
      <c r="UPM456" s="142"/>
      <c r="UPN456" s="142"/>
      <c r="UPO456" s="142"/>
      <c r="UPP456" s="142"/>
      <c r="UPQ456" s="142"/>
      <c r="UPR456" s="142"/>
      <c r="UPS456" s="142"/>
      <c r="UPT456" s="142"/>
      <c r="UPU456" s="142"/>
      <c r="UPV456" s="142"/>
      <c r="UPW456" s="142"/>
      <c r="UPX456" s="142"/>
      <c r="UPY456" s="142"/>
      <c r="UPZ456" s="142"/>
      <c r="UQA456" s="142"/>
      <c r="UQB456" s="142"/>
      <c r="UQC456" s="142"/>
      <c r="UQD456" s="142"/>
      <c r="UQE456" s="142"/>
      <c r="UQF456" s="142"/>
      <c r="UQG456" s="142"/>
      <c r="UQH456" s="142"/>
      <c r="UQI456" s="142"/>
      <c r="UQJ456" s="142"/>
      <c r="UQK456" s="142"/>
      <c r="UQL456" s="142"/>
      <c r="UQM456" s="142"/>
      <c r="UQN456" s="142"/>
      <c r="UQO456" s="142"/>
      <c r="UQP456" s="142"/>
      <c r="UQQ456" s="142"/>
      <c r="UQR456" s="142"/>
      <c r="UQS456" s="142"/>
      <c r="UQT456" s="142"/>
      <c r="UQU456" s="142"/>
      <c r="UQV456" s="142"/>
      <c r="UQW456" s="142"/>
      <c r="UQX456" s="142"/>
      <c r="UQY456" s="142"/>
      <c r="UQZ456" s="142"/>
      <c r="URA456" s="142"/>
      <c r="URB456" s="142"/>
      <c r="URC456" s="142"/>
      <c r="URD456" s="142"/>
      <c r="URE456" s="142"/>
      <c r="URF456" s="142"/>
      <c r="URG456" s="142"/>
      <c r="URH456" s="142"/>
      <c r="URI456" s="142"/>
      <c r="URJ456" s="142"/>
      <c r="URK456" s="142"/>
      <c r="URL456" s="142"/>
      <c r="URM456" s="142"/>
      <c r="URN456" s="142"/>
      <c r="URO456" s="142"/>
      <c r="URP456" s="142"/>
      <c r="URQ456" s="142"/>
      <c r="URR456" s="142"/>
      <c r="URS456" s="142"/>
      <c r="URT456" s="142"/>
      <c r="URU456" s="142"/>
      <c r="URV456" s="142"/>
      <c r="URW456" s="142"/>
      <c r="URX456" s="142"/>
      <c r="URY456" s="142"/>
      <c r="URZ456" s="142"/>
      <c r="USA456" s="142"/>
      <c r="USB456" s="142"/>
      <c r="USC456" s="142"/>
      <c r="USD456" s="142"/>
      <c r="USE456" s="142"/>
      <c r="USF456" s="142"/>
      <c r="USG456" s="142"/>
      <c r="USH456" s="142"/>
      <c r="USI456" s="142"/>
      <c r="USJ456" s="142"/>
      <c r="USK456" s="142"/>
      <c r="USL456" s="142"/>
      <c r="USM456" s="142"/>
      <c r="USN456" s="142"/>
      <c r="USO456" s="142"/>
      <c r="USP456" s="142"/>
      <c r="USQ456" s="142"/>
      <c r="USR456" s="142"/>
      <c r="USS456" s="142"/>
      <c r="UST456" s="142"/>
      <c r="USU456" s="142"/>
      <c r="USV456" s="142"/>
      <c r="USW456" s="142"/>
      <c r="USX456" s="142"/>
      <c r="USY456" s="142"/>
      <c r="USZ456" s="142"/>
      <c r="UTA456" s="142"/>
      <c r="UTB456" s="142"/>
      <c r="UTC456" s="142"/>
      <c r="UTD456" s="142"/>
      <c r="UTE456" s="142"/>
      <c r="UTF456" s="142"/>
      <c r="UTG456" s="142"/>
      <c r="UTH456" s="142"/>
      <c r="UTI456" s="142"/>
      <c r="UTJ456" s="142"/>
      <c r="UTK456" s="142"/>
      <c r="UTL456" s="142"/>
      <c r="UTM456" s="142"/>
      <c r="UTN456" s="142"/>
      <c r="UTO456" s="142"/>
      <c r="UTP456" s="142"/>
      <c r="UTQ456" s="142"/>
      <c r="UTR456" s="142"/>
      <c r="UTS456" s="142"/>
      <c r="UTT456" s="142"/>
      <c r="UTU456" s="142"/>
      <c r="UTV456" s="142"/>
      <c r="UTW456" s="142"/>
      <c r="UTX456" s="142"/>
      <c r="UTY456" s="142"/>
      <c r="UTZ456" s="142"/>
      <c r="UUA456" s="142"/>
      <c r="UUB456" s="142"/>
      <c r="UUC456" s="142"/>
      <c r="UUD456" s="142"/>
      <c r="UUE456" s="142"/>
      <c r="UUF456" s="142"/>
      <c r="UUG456" s="142"/>
      <c r="UUH456" s="142"/>
      <c r="UUI456" s="142"/>
      <c r="UUJ456" s="142"/>
      <c r="UUK456" s="142"/>
      <c r="UUL456" s="142"/>
      <c r="UUM456" s="142"/>
      <c r="UUN456" s="142"/>
      <c r="UUO456" s="142"/>
      <c r="UUP456" s="142"/>
      <c r="UUQ456" s="142"/>
      <c r="UUR456" s="142"/>
      <c r="UUS456" s="142"/>
      <c r="UUT456" s="142"/>
      <c r="UUU456" s="142"/>
      <c r="UUV456" s="142"/>
      <c r="UUW456" s="142"/>
      <c r="UUX456" s="142"/>
      <c r="UUY456" s="142"/>
      <c r="UUZ456" s="142"/>
      <c r="UVA456" s="142"/>
      <c r="UVB456" s="142"/>
      <c r="UVC456" s="142"/>
      <c r="UVD456" s="142"/>
      <c r="UVE456" s="142"/>
      <c r="UVF456" s="142"/>
      <c r="UVG456" s="142"/>
      <c r="UVH456" s="142"/>
      <c r="UVI456" s="142"/>
      <c r="UVJ456" s="142"/>
      <c r="UVK456" s="142"/>
      <c r="UVL456" s="142"/>
      <c r="UVM456" s="142"/>
      <c r="UVN456" s="142"/>
      <c r="UVO456" s="142"/>
      <c r="UVP456" s="142"/>
      <c r="UVQ456" s="142"/>
      <c r="UVR456" s="142"/>
      <c r="UVS456" s="142"/>
      <c r="UVT456" s="142"/>
      <c r="UVU456" s="142"/>
      <c r="UVV456" s="142"/>
      <c r="UVW456" s="142"/>
      <c r="UVX456" s="142"/>
      <c r="UVY456" s="142"/>
      <c r="UVZ456" s="142"/>
      <c r="UWA456" s="142"/>
      <c r="UWB456" s="142"/>
      <c r="UWC456" s="142"/>
      <c r="UWD456" s="142"/>
      <c r="UWE456" s="142"/>
      <c r="UWF456" s="142"/>
      <c r="UWG456" s="142"/>
      <c r="UWH456" s="142"/>
      <c r="UWI456" s="142"/>
      <c r="UWJ456" s="142"/>
      <c r="UWK456" s="142"/>
      <c r="UWL456" s="142"/>
      <c r="UWM456" s="142"/>
      <c r="UWN456" s="142"/>
      <c r="UWO456" s="142"/>
      <c r="UWP456" s="142"/>
      <c r="UWQ456" s="142"/>
      <c r="UWR456" s="142"/>
      <c r="UWS456" s="142"/>
      <c r="UWT456" s="142"/>
      <c r="UWU456" s="142"/>
      <c r="UWV456" s="142"/>
      <c r="UWW456" s="142"/>
      <c r="UWX456" s="142"/>
      <c r="UWY456" s="142"/>
      <c r="UWZ456" s="142"/>
      <c r="UXA456" s="142"/>
      <c r="UXB456" s="142"/>
      <c r="UXC456" s="142"/>
      <c r="UXD456" s="142"/>
      <c r="UXE456" s="142"/>
      <c r="UXF456" s="142"/>
      <c r="UXG456" s="142"/>
      <c r="UXH456" s="142"/>
      <c r="UXI456" s="142"/>
      <c r="UXJ456" s="142"/>
      <c r="UXK456" s="142"/>
      <c r="UXL456" s="142"/>
      <c r="UXM456" s="142"/>
      <c r="UXN456" s="142"/>
      <c r="UXO456" s="142"/>
      <c r="UXP456" s="142"/>
      <c r="UXQ456" s="142"/>
      <c r="UXR456" s="142"/>
      <c r="UXS456" s="142"/>
      <c r="UXT456" s="142"/>
      <c r="UXU456" s="142"/>
      <c r="UXV456" s="142"/>
      <c r="UXW456" s="142"/>
      <c r="UXX456" s="142"/>
      <c r="UXY456" s="142"/>
      <c r="UXZ456" s="142"/>
      <c r="UYA456" s="142"/>
      <c r="UYB456" s="142"/>
      <c r="UYC456" s="142"/>
      <c r="UYD456" s="142"/>
      <c r="UYE456" s="142"/>
      <c r="UYF456" s="142"/>
      <c r="UYG456" s="142"/>
      <c r="UYH456" s="142"/>
      <c r="UYI456" s="142"/>
      <c r="UYJ456" s="142"/>
      <c r="UYK456" s="142"/>
      <c r="UYL456" s="142"/>
      <c r="UYM456" s="142"/>
      <c r="UYN456" s="142"/>
      <c r="UYO456" s="142"/>
      <c r="UYP456" s="142"/>
      <c r="UYQ456" s="142"/>
      <c r="UYR456" s="142"/>
      <c r="UYS456" s="142"/>
      <c r="UYT456" s="142"/>
      <c r="UYU456" s="142"/>
      <c r="UYV456" s="142"/>
      <c r="UYW456" s="142"/>
      <c r="UYX456" s="142"/>
      <c r="UYY456" s="142"/>
      <c r="UYZ456" s="142"/>
      <c r="UZA456" s="142"/>
      <c r="UZB456" s="142"/>
      <c r="UZC456" s="142"/>
      <c r="UZD456" s="142"/>
      <c r="UZE456" s="142"/>
      <c r="UZF456" s="142"/>
      <c r="UZG456" s="142"/>
      <c r="UZH456" s="142"/>
      <c r="UZI456" s="142"/>
      <c r="UZJ456" s="142"/>
      <c r="UZK456" s="142"/>
      <c r="UZL456" s="142"/>
      <c r="UZM456" s="142"/>
      <c r="UZN456" s="142"/>
      <c r="UZO456" s="142"/>
      <c r="UZP456" s="142"/>
      <c r="UZQ456" s="142"/>
      <c r="UZR456" s="142"/>
      <c r="UZS456" s="142"/>
      <c r="UZT456" s="142"/>
      <c r="UZU456" s="142"/>
      <c r="UZV456" s="142"/>
      <c r="UZW456" s="142"/>
      <c r="UZX456" s="142"/>
      <c r="UZY456" s="142"/>
      <c r="UZZ456" s="142"/>
      <c r="VAA456" s="142"/>
      <c r="VAB456" s="142"/>
      <c r="VAC456" s="142"/>
      <c r="VAD456" s="142"/>
      <c r="VAE456" s="142"/>
      <c r="VAF456" s="142"/>
      <c r="VAG456" s="142"/>
      <c r="VAH456" s="142"/>
      <c r="VAI456" s="142"/>
      <c r="VAJ456" s="142"/>
      <c r="VAK456" s="142"/>
      <c r="VAL456" s="142"/>
      <c r="VAM456" s="142"/>
      <c r="VAN456" s="142"/>
      <c r="VAO456" s="142"/>
      <c r="VAP456" s="142"/>
      <c r="VAQ456" s="142"/>
      <c r="VAR456" s="142"/>
      <c r="VAS456" s="142"/>
      <c r="VAT456" s="142"/>
      <c r="VAU456" s="142"/>
      <c r="VAV456" s="142"/>
      <c r="VAW456" s="142"/>
      <c r="VAX456" s="142"/>
      <c r="VAY456" s="142"/>
      <c r="VAZ456" s="142"/>
      <c r="VBA456" s="142"/>
      <c r="VBB456" s="142"/>
      <c r="VBC456" s="142"/>
      <c r="VBD456" s="142"/>
      <c r="VBE456" s="142"/>
      <c r="VBF456" s="142"/>
      <c r="VBG456" s="142"/>
      <c r="VBH456" s="142"/>
      <c r="VBI456" s="142"/>
      <c r="VBJ456" s="142"/>
      <c r="VBK456" s="142"/>
      <c r="VBL456" s="142"/>
      <c r="VBM456" s="142"/>
      <c r="VBN456" s="142"/>
      <c r="VBO456" s="142"/>
      <c r="VBP456" s="142"/>
      <c r="VBQ456" s="142"/>
      <c r="VBR456" s="142"/>
      <c r="VBS456" s="142"/>
      <c r="VBT456" s="142"/>
      <c r="VBU456" s="142"/>
      <c r="VBV456" s="142"/>
      <c r="VBW456" s="142"/>
      <c r="VBX456" s="142"/>
      <c r="VBY456" s="142"/>
      <c r="VBZ456" s="142"/>
      <c r="VCA456" s="142"/>
      <c r="VCB456" s="142"/>
      <c r="VCC456" s="142"/>
      <c r="VCD456" s="142"/>
      <c r="VCE456" s="142"/>
      <c r="VCF456" s="142"/>
      <c r="VCG456" s="142"/>
      <c r="VCH456" s="142"/>
      <c r="VCI456" s="142"/>
      <c r="VCJ456" s="142"/>
      <c r="VCK456" s="142"/>
      <c r="VCL456" s="142"/>
      <c r="VCM456" s="142"/>
      <c r="VCN456" s="142"/>
      <c r="VCO456" s="142"/>
      <c r="VCP456" s="142"/>
      <c r="VCQ456" s="142"/>
      <c r="VCR456" s="142"/>
      <c r="VCS456" s="142"/>
      <c r="VCT456" s="142"/>
      <c r="VCU456" s="142"/>
      <c r="VCV456" s="142"/>
      <c r="VCW456" s="142"/>
      <c r="VCX456" s="142"/>
      <c r="VCY456" s="142"/>
      <c r="VCZ456" s="142"/>
      <c r="VDA456" s="142"/>
      <c r="VDB456" s="142"/>
      <c r="VDC456" s="142"/>
      <c r="VDD456" s="142"/>
      <c r="VDE456" s="142"/>
      <c r="VDF456" s="142"/>
      <c r="VDG456" s="142"/>
      <c r="VDH456" s="142"/>
      <c r="VDI456" s="142"/>
      <c r="VDJ456" s="142"/>
      <c r="VDK456" s="142"/>
      <c r="VDL456" s="142"/>
      <c r="VDM456" s="142"/>
      <c r="VDN456" s="142"/>
      <c r="VDO456" s="142"/>
      <c r="VDP456" s="142"/>
      <c r="VDQ456" s="142"/>
      <c r="VDR456" s="142"/>
      <c r="VDS456" s="142"/>
      <c r="VDT456" s="142"/>
      <c r="VDU456" s="142"/>
      <c r="VDV456" s="142"/>
      <c r="VDW456" s="142"/>
      <c r="VDX456" s="142"/>
      <c r="VDY456" s="142"/>
      <c r="VDZ456" s="142"/>
      <c r="VEA456" s="142"/>
      <c r="VEB456" s="142"/>
      <c r="VEC456" s="142"/>
      <c r="VED456" s="142"/>
      <c r="VEE456" s="142"/>
      <c r="VEF456" s="142"/>
      <c r="VEG456" s="142"/>
      <c r="VEH456" s="142"/>
      <c r="VEI456" s="142"/>
      <c r="VEJ456" s="142"/>
      <c r="VEK456" s="142"/>
      <c r="VEL456" s="142"/>
      <c r="VEM456" s="142"/>
      <c r="VEN456" s="142"/>
      <c r="VEO456" s="142"/>
      <c r="VEP456" s="142"/>
      <c r="VEQ456" s="142"/>
      <c r="VER456" s="142"/>
      <c r="VES456" s="142"/>
      <c r="VET456" s="142"/>
      <c r="VEU456" s="142"/>
      <c r="VEV456" s="142"/>
      <c r="VEW456" s="142"/>
      <c r="VEX456" s="142"/>
      <c r="VEY456" s="142"/>
      <c r="VEZ456" s="142"/>
      <c r="VFA456" s="142"/>
      <c r="VFB456" s="142"/>
      <c r="VFC456" s="142"/>
      <c r="VFD456" s="142"/>
      <c r="VFE456" s="142"/>
      <c r="VFF456" s="142"/>
      <c r="VFG456" s="142"/>
      <c r="VFH456" s="142"/>
      <c r="VFI456" s="142"/>
      <c r="VFJ456" s="142"/>
      <c r="VFK456" s="142"/>
      <c r="VFL456" s="142"/>
      <c r="VFM456" s="142"/>
      <c r="VFN456" s="142"/>
      <c r="VFO456" s="142"/>
      <c r="VFP456" s="142"/>
      <c r="VFQ456" s="142"/>
      <c r="VFR456" s="142"/>
      <c r="VFS456" s="142"/>
      <c r="VFT456" s="142"/>
      <c r="VFU456" s="142"/>
      <c r="VFV456" s="142"/>
      <c r="VFW456" s="142"/>
      <c r="VFX456" s="142"/>
      <c r="VFY456" s="142"/>
      <c r="VFZ456" s="142"/>
      <c r="VGA456" s="142"/>
      <c r="VGB456" s="142"/>
      <c r="VGC456" s="142"/>
      <c r="VGD456" s="142"/>
      <c r="VGE456" s="142"/>
      <c r="VGF456" s="142"/>
      <c r="VGG456" s="142"/>
      <c r="VGH456" s="142"/>
      <c r="VGI456" s="142"/>
      <c r="VGJ456" s="142"/>
      <c r="VGK456" s="142"/>
      <c r="VGL456" s="142"/>
      <c r="VGM456" s="142"/>
      <c r="VGN456" s="142"/>
      <c r="VGO456" s="142"/>
      <c r="VGP456" s="142"/>
      <c r="VGQ456" s="142"/>
      <c r="VGR456" s="142"/>
      <c r="VGS456" s="142"/>
      <c r="VGT456" s="142"/>
      <c r="VGU456" s="142"/>
      <c r="VGV456" s="142"/>
      <c r="VGW456" s="142"/>
      <c r="VGX456" s="142"/>
      <c r="VGY456" s="142"/>
      <c r="VGZ456" s="142"/>
      <c r="VHA456" s="142"/>
      <c r="VHB456" s="142"/>
      <c r="VHC456" s="142"/>
      <c r="VHD456" s="142"/>
      <c r="VHE456" s="142"/>
      <c r="VHF456" s="142"/>
      <c r="VHG456" s="142"/>
      <c r="VHH456" s="142"/>
      <c r="VHI456" s="142"/>
      <c r="VHJ456" s="142"/>
      <c r="VHK456" s="142"/>
      <c r="VHL456" s="142"/>
      <c r="VHM456" s="142"/>
      <c r="VHN456" s="142"/>
      <c r="VHO456" s="142"/>
      <c r="VHP456" s="142"/>
      <c r="VHQ456" s="142"/>
      <c r="VHR456" s="142"/>
      <c r="VHS456" s="142"/>
      <c r="VHT456" s="142"/>
      <c r="VHU456" s="142"/>
      <c r="VHV456" s="142"/>
      <c r="VHW456" s="142"/>
      <c r="VHX456" s="142"/>
      <c r="VHY456" s="142"/>
      <c r="VHZ456" s="142"/>
      <c r="VIA456" s="142"/>
      <c r="VIB456" s="142"/>
      <c r="VIC456" s="142"/>
      <c r="VID456" s="142"/>
      <c r="VIE456" s="142"/>
      <c r="VIF456" s="142"/>
      <c r="VIG456" s="142"/>
      <c r="VIH456" s="142"/>
      <c r="VII456" s="142"/>
      <c r="VIJ456" s="142"/>
      <c r="VIK456" s="142"/>
      <c r="VIL456" s="142"/>
      <c r="VIM456" s="142"/>
      <c r="VIN456" s="142"/>
      <c r="VIO456" s="142"/>
      <c r="VIP456" s="142"/>
      <c r="VIQ456" s="142"/>
      <c r="VIR456" s="142"/>
      <c r="VIS456" s="142"/>
      <c r="VIT456" s="142"/>
      <c r="VIU456" s="142"/>
      <c r="VIV456" s="142"/>
      <c r="VIW456" s="142"/>
      <c r="VIX456" s="142"/>
      <c r="VIY456" s="142"/>
      <c r="VIZ456" s="142"/>
      <c r="VJA456" s="142"/>
      <c r="VJB456" s="142"/>
      <c r="VJC456" s="142"/>
      <c r="VJD456" s="142"/>
      <c r="VJE456" s="142"/>
      <c r="VJF456" s="142"/>
      <c r="VJG456" s="142"/>
      <c r="VJH456" s="142"/>
      <c r="VJI456" s="142"/>
      <c r="VJJ456" s="142"/>
      <c r="VJK456" s="142"/>
      <c r="VJL456" s="142"/>
      <c r="VJM456" s="142"/>
      <c r="VJN456" s="142"/>
      <c r="VJO456" s="142"/>
      <c r="VJP456" s="142"/>
      <c r="VJQ456" s="142"/>
      <c r="VJR456" s="142"/>
      <c r="VJS456" s="142"/>
      <c r="VJT456" s="142"/>
      <c r="VJU456" s="142"/>
      <c r="VJV456" s="142"/>
      <c r="VJW456" s="142"/>
      <c r="VJX456" s="142"/>
      <c r="VJY456" s="142"/>
      <c r="VJZ456" s="142"/>
      <c r="VKA456" s="142"/>
      <c r="VKB456" s="142"/>
      <c r="VKC456" s="142"/>
      <c r="VKD456" s="142"/>
      <c r="VKE456" s="142"/>
      <c r="VKF456" s="142"/>
      <c r="VKG456" s="142"/>
      <c r="VKH456" s="142"/>
      <c r="VKI456" s="142"/>
      <c r="VKJ456" s="142"/>
      <c r="VKK456" s="142"/>
      <c r="VKL456" s="142"/>
      <c r="VKM456" s="142"/>
      <c r="VKN456" s="142"/>
      <c r="VKO456" s="142"/>
      <c r="VKP456" s="142"/>
      <c r="VKQ456" s="142"/>
      <c r="VKR456" s="142"/>
      <c r="VKS456" s="142"/>
      <c r="VKT456" s="142"/>
      <c r="VKU456" s="142"/>
      <c r="VKV456" s="142"/>
      <c r="VKW456" s="142"/>
      <c r="VKX456" s="142"/>
      <c r="VKY456" s="142"/>
      <c r="VKZ456" s="142"/>
      <c r="VLA456" s="142"/>
      <c r="VLB456" s="142"/>
      <c r="VLC456" s="142"/>
      <c r="VLD456" s="142"/>
      <c r="VLE456" s="142"/>
      <c r="VLF456" s="142"/>
      <c r="VLG456" s="142"/>
      <c r="VLH456" s="142"/>
      <c r="VLI456" s="142"/>
      <c r="VLJ456" s="142"/>
      <c r="VLK456" s="142"/>
      <c r="VLL456" s="142"/>
      <c r="VLM456" s="142"/>
      <c r="VLN456" s="142"/>
      <c r="VLO456" s="142"/>
      <c r="VLP456" s="142"/>
      <c r="VLQ456" s="142"/>
      <c r="VLR456" s="142"/>
      <c r="VLS456" s="142"/>
      <c r="VLT456" s="142"/>
      <c r="VLU456" s="142"/>
      <c r="VLV456" s="142"/>
      <c r="VLW456" s="142"/>
      <c r="VLX456" s="142"/>
      <c r="VLY456" s="142"/>
      <c r="VLZ456" s="142"/>
      <c r="VMA456" s="142"/>
      <c r="VMB456" s="142"/>
      <c r="VMC456" s="142"/>
      <c r="VMD456" s="142"/>
      <c r="VME456" s="142"/>
      <c r="VMF456" s="142"/>
      <c r="VMG456" s="142"/>
      <c r="VMH456" s="142"/>
      <c r="VMI456" s="142"/>
      <c r="VMJ456" s="142"/>
      <c r="VMK456" s="142"/>
      <c r="VML456" s="142"/>
      <c r="VMM456" s="142"/>
      <c r="VMN456" s="142"/>
      <c r="VMO456" s="142"/>
      <c r="VMP456" s="142"/>
      <c r="VMQ456" s="142"/>
      <c r="VMR456" s="142"/>
      <c r="VMS456" s="142"/>
      <c r="VMT456" s="142"/>
      <c r="VMU456" s="142"/>
      <c r="VMV456" s="142"/>
      <c r="VMW456" s="142"/>
      <c r="VMX456" s="142"/>
      <c r="VMY456" s="142"/>
      <c r="VMZ456" s="142"/>
      <c r="VNA456" s="142"/>
      <c r="VNB456" s="142"/>
      <c r="VNC456" s="142"/>
      <c r="VND456" s="142"/>
      <c r="VNE456" s="142"/>
      <c r="VNF456" s="142"/>
      <c r="VNG456" s="142"/>
      <c r="VNH456" s="142"/>
      <c r="VNI456" s="142"/>
      <c r="VNJ456" s="142"/>
      <c r="VNK456" s="142"/>
      <c r="VNL456" s="142"/>
      <c r="VNM456" s="142"/>
      <c r="VNN456" s="142"/>
      <c r="VNO456" s="142"/>
      <c r="VNP456" s="142"/>
      <c r="VNQ456" s="142"/>
      <c r="VNR456" s="142"/>
      <c r="VNS456" s="142"/>
      <c r="VNT456" s="142"/>
      <c r="VNU456" s="142"/>
      <c r="VNV456" s="142"/>
      <c r="VNW456" s="142"/>
      <c r="VNX456" s="142"/>
      <c r="VNY456" s="142"/>
      <c r="VNZ456" s="142"/>
      <c r="VOA456" s="142"/>
      <c r="VOB456" s="142"/>
      <c r="VOC456" s="142"/>
      <c r="VOD456" s="142"/>
      <c r="VOE456" s="142"/>
      <c r="VOF456" s="142"/>
      <c r="VOG456" s="142"/>
      <c r="VOH456" s="142"/>
      <c r="VOI456" s="142"/>
      <c r="VOJ456" s="142"/>
      <c r="VOK456" s="142"/>
      <c r="VOL456" s="142"/>
      <c r="VOM456" s="142"/>
      <c r="VON456" s="142"/>
      <c r="VOO456" s="142"/>
      <c r="VOP456" s="142"/>
      <c r="VOQ456" s="142"/>
      <c r="VOR456" s="142"/>
      <c r="VOS456" s="142"/>
      <c r="VOT456" s="142"/>
      <c r="VOU456" s="142"/>
      <c r="VOV456" s="142"/>
      <c r="VOW456" s="142"/>
      <c r="VOX456" s="142"/>
      <c r="VOY456" s="142"/>
      <c r="VOZ456" s="142"/>
      <c r="VPA456" s="142"/>
      <c r="VPB456" s="142"/>
      <c r="VPC456" s="142"/>
      <c r="VPD456" s="142"/>
      <c r="VPE456" s="142"/>
      <c r="VPF456" s="142"/>
      <c r="VPG456" s="142"/>
      <c r="VPH456" s="142"/>
      <c r="VPI456" s="142"/>
      <c r="VPJ456" s="142"/>
      <c r="VPK456" s="142"/>
      <c r="VPL456" s="142"/>
      <c r="VPM456" s="142"/>
      <c r="VPN456" s="142"/>
      <c r="VPO456" s="142"/>
      <c r="VPP456" s="142"/>
      <c r="VPQ456" s="142"/>
      <c r="VPR456" s="142"/>
      <c r="VPS456" s="142"/>
      <c r="VPT456" s="142"/>
      <c r="VPU456" s="142"/>
      <c r="VPV456" s="142"/>
      <c r="VPW456" s="142"/>
      <c r="VPX456" s="142"/>
      <c r="VPY456" s="142"/>
      <c r="VPZ456" s="142"/>
      <c r="VQA456" s="142"/>
      <c r="VQB456" s="142"/>
      <c r="VQC456" s="142"/>
      <c r="VQD456" s="142"/>
      <c r="VQE456" s="142"/>
      <c r="VQF456" s="142"/>
      <c r="VQG456" s="142"/>
      <c r="VQH456" s="142"/>
      <c r="VQI456" s="142"/>
      <c r="VQJ456" s="142"/>
      <c r="VQK456" s="142"/>
      <c r="VQL456" s="142"/>
      <c r="VQM456" s="142"/>
      <c r="VQN456" s="142"/>
      <c r="VQO456" s="142"/>
      <c r="VQP456" s="142"/>
      <c r="VQQ456" s="142"/>
      <c r="VQR456" s="142"/>
      <c r="VQS456" s="142"/>
      <c r="VQT456" s="142"/>
      <c r="VQU456" s="142"/>
      <c r="VQV456" s="142"/>
      <c r="VQW456" s="142"/>
      <c r="VQX456" s="142"/>
      <c r="VQY456" s="142"/>
      <c r="VQZ456" s="142"/>
      <c r="VRA456" s="142"/>
      <c r="VRB456" s="142"/>
      <c r="VRC456" s="142"/>
      <c r="VRD456" s="142"/>
      <c r="VRE456" s="142"/>
      <c r="VRF456" s="142"/>
      <c r="VRG456" s="142"/>
      <c r="VRH456" s="142"/>
      <c r="VRI456" s="142"/>
      <c r="VRJ456" s="142"/>
      <c r="VRK456" s="142"/>
      <c r="VRL456" s="142"/>
      <c r="VRM456" s="142"/>
      <c r="VRN456" s="142"/>
      <c r="VRO456" s="142"/>
      <c r="VRP456" s="142"/>
      <c r="VRQ456" s="142"/>
      <c r="VRR456" s="142"/>
      <c r="VRS456" s="142"/>
      <c r="VRT456" s="142"/>
      <c r="VRU456" s="142"/>
      <c r="VRV456" s="142"/>
      <c r="VRW456" s="142"/>
      <c r="VRX456" s="142"/>
      <c r="VRY456" s="142"/>
      <c r="VRZ456" s="142"/>
      <c r="VSA456" s="142"/>
      <c r="VSB456" s="142"/>
      <c r="VSC456" s="142"/>
      <c r="VSD456" s="142"/>
      <c r="VSE456" s="142"/>
      <c r="VSF456" s="142"/>
      <c r="VSG456" s="142"/>
      <c r="VSH456" s="142"/>
      <c r="VSI456" s="142"/>
      <c r="VSJ456" s="142"/>
      <c r="VSK456" s="142"/>
      <c r="VSL456" s="142"/>
      <c r="VSM456" s="142"/>
      <c r="VSN456" s="142"/>
      <c r="VSO456" s="142"/>
      <c r="VSP456" s="142"/>
      <c r="VSQ456" s="142"/>
      <c r="VSR456" s="142"/>
      <c r="VSS456" s="142"/>
      <c r="VST456" s="142"/>
      <c r="VSU456" s="142"/>
      <c r="VSV456" s="142"/>
      <c r="VSW456" s="142"/>
      <c r="VSX456" s="142"/>
      <c r="VSY456" s="142"/>
      <c r="VSZ456" s="142"/>
      <c r="VTA456" s="142"/>
      <c r="VTB456" s="142"/>
      <c r="VTC456" s="142"/>
      <c r="VTD456" s="142"/>
      <c r="VTE456" s="142"/>
      <c r="VTF456" s="142"/>
      <c r="VTG456" s="142"/>
      <c r="VTH456" s="142"/>
      <c r="VTI456" s="142"/>
      <c r="VTJ456" s="142"/>
      <c r="VTK456" s="142"/>
      <c r="VTL456" s="142"/>
      <c r="VTM456" s="142"/>
      <c r="VTN456" s="142"/>
      <c r="VTO456" s="142"/>
      <c r="VTP456" s="142"/>
      <c r="VTQ456" s="142"/>
      <c r="VTR456" s="142"/>
      <c r="VTS456" s="142"/>
      <c r="VTT456" s="142"/>
      <c r="VTU456" s="142"/>
      <c r="VTV456" s="142"/>
      <c r="VTW456" s="142"/>
      <c r="VTX456" s="142"/>
      <c r="VTY456" s="142"/>
      <c r="VTZ456" s="142"/>
      <c r="VUA456" s="142"/>
      <c r="VUB456" s="142"/>
      <c r="VUC456" s="142"/>
      <c r="VUD456" s="142"/>
      <c r="VUE456" s="142"/>
      <c r="VUF456" s="142"/>
      <c r="VUG456" s="142"/>
      <c r="VUH456" s="142"/>
      <c r="VUI456" s="142"/>
      <c r="VUJ456" s="142"/>
      <c r="VUK456" s="142"/>
      <c r="VUL456" s="142"/>
      <c r="VUM456" s="142"/>
      <c r="VUN456" s="142"/>
      <c r="VUO456" s="142"/>
      <c r="VUP456" s="142"/>
      <c r="VUQ456" s="142"/>
      <c r="VUR456" s="142"/>
      <c r="VUS456" s="142"/>
      <c r="VUT456" s="142"/>
      <c r="VUU456" s="142"/>
      <c r="VUV456" s="142"/>
      <c r="VUW456" s="142"/>
      <c r="VUX456" s="142"/>
      <c r="VUY456" s="142"/>
      <c r="VUZ456" s="142"/>
      <c r="VVA456" s="142"/>
      <c r="VVB456" s="142"/>
      <c r="VVC456" s="142"/>
      <c r="VVD456" s="142"/>
      <c r="VVE456" s="142"/>
      <c r="VVF456" s="142"/>
      <c r="VVG456" s="142"/>
      <c r="VVH456" s="142"/>
      <c r="VVI456" s="142"/>
      <c r="VVJ456" s="142"/>
      <c r="VVK456" s="142"/>
      <c r="VVL456" s="142"/>
      <c r="VVM456" s="142"/>
      <c r="VVN456" s="142"/>
      <c r="VVO456" s="142"/>
      <c r="VVP456" s="142"/>
      <c r="VVQ456" s="142"/>
      <c r="VVR456" s="142"/>
      <c r="VVS456" s="142"/>
      <c r="VVT456" s="142"/>
      <c r="VVU456" s="142"/>
      <c r="VVV456" s="142"/>
      <c r="VVW456" s="142"/>
      <c r="VVX456" s="142"/>
      <c r="VVY456" s="142"/>
      <c r="VVZ456" s="142"/>
      <c r="VWA456" s="142"/>
      <c r="VWB456" s="142"/>
      <c r="VWC456" s="142"/>
      <c r="VWD456" s="142"/>
      <c r="VWE456" s="142"/>
      <c r="VWF456" s="142"/>
      <c r="VWG456" s="142"/>
      <c r="VWH456" s="142"/>
      <c r="VWI456" s="142"/>
      <c r="VWJ456" s="142"/>
      <c r="VWK456" s="142"/>
      <c r="VWL456" s="142"/>
      <c r="VWM456" s="142"/>
      <c r="VWN456" s="142"/>
      <c r="VWO456" s="142"/>
      <c r="VWP456" s="142"/>
      <c r="VWQ456" s="142"/>
      <c r="VWR456" s="142"/>
      <c r="VWS456" s="142"/>
      <c r="VWT456" s="142"/>
      <c r="VWU456" s="142"/>
      <c r="VWV456" s="142"/>
      <c r="VWW456" s="142"/>
      <c r="VWX456" s="142"/>
      <c r="VWY456" s="142"/>
      <c r="VWZ456" s="142"/>
      <c r="VXA456" s="142"/>
      <c r="VXB456" s="142"/>
      <c r="VXC456" s="142"/>
      <c r="VXD456" s="142"/>
      <c r="VXE456" s="142"/>
      <c r="VXF456" s="142"/>
      <c r="VXG456" s="142"/>
      <c r="VXH456" s="142"/>
      <c r="VXI456" s="142"/>
      <c r="VXJ456" s="142"/>
      <c r="VXK456" s="142"/>
      <c r="VXL456" s="142"/>
      <c r="VXM456" s="142"/>
      <c r="VXN456" s="142"/>
      <c r="VXO456" s="142"/>
      <c r="VXP456" s="142"/>
      <c r="VXQ456" s="142"/>
      <c r="VXR456" s="142"/>
      <c r="VXS456" s="142"/>
      <c r="VXT456" s="142"/>
      <c r="VXU456" s="142"/>
      <c r="VXV456" s="142"/>
      <c r="VXW456" s="142"/>
      <c r="VXX456" s="142"/>
      <c r="VXY456" s="142"/>
      <c r="VXZ456" s="142"/>
      <c r="VYA456" s="142"/>
      <c r="VYB456" s="142"/>
      <c r="VYC456" s="142"/>
      <c r="VYD456" s="142"/>
      <c r="VYE456" s="142"/>
      <c r="VYF456" s="142"/>
      <c r="VYG456" s="142"/>
      <c r="VYH456" s="142"/>
      <c r="VYI456" s="142"/>
      <c r="VYJ456" s="142"/>
      <c r="VYK456" s="142"/>
      <c r="VYL456" s="142"/>
      <c r="VYM456" s="142"/>
      <c r="VYN456" s="142"/>
      <c r="VYO456" s="142"/>
      <c r="VYP456" s="142"/>
      <c r="VYQ456" s="142"/>
      <c r="VYR456" s="142"/>
      <c r="VYS456" s="142"/>
      <c r="VYT456" s="142"/>
      <c r="VYU456" s="142"/>
      <c r="VYV456" s="142"/>
      <c r="VYW456" s="142"/>
      <c r="VYX456" s="142"/>
      <c r="VYY456" s="142"/>
      <c r="VYZ456" s="142"/>
      <c r="VZA456" s="142"/>
      <c r="VZB456" s="142"/>
      <c r="VZC456" s="142"/>
      <c r="VZD456" s="142"/>
      <c r="VZE456" s="142"/>
      <c r="VZF456" s="142"/>
      <c r="VZG456" s="142"/>
      <c r="VZH456" s="142"/>
      <c r="VZI456" s="142"/>
      <c r="VZJ456" s="142"/>
      <c r="VZK456" s="142"/>
      <c r="VZL456" s="142"/>
      <c r="VZM456" s="142"/>
      <c r="VZN456" s="142"/>
      <c r="VZO456" s="142"/>
      <c r="VZP456" s="142"/>
      <c r="VZQ456" s="142"/>
      <c r="VZR456" s="142"/>
      <c r="VZS456" s="142"/>
      <c r="VZT456" s="142"/>
      <c r="VZU456" s="142"/>
      <c r="VZV456" s="142"/>
      <c r="VZW456" s="142"/>
      <c r="VZX456" s="142"/>
      <c r="VZY456" s="142"/>
      <c r="VZZ456" s="142"/>
      <c r="WAA456" s="142"/>
      <c r="WAB456" s="142"/>
      <c r="WAC456" s="142"/>
      <c r="WAD456" s="142"/>
      <c r="WAE456" s="142"/>
      <c r="WAF456" s="142"/>
      <c r="WAG456" s="142"/>
      <c r="WAH456" s="142"/>
      <c r="WAI456" s="142"/>
      <c r="WAJ456" s="142"/>
      <c r="WAK456" s="142"/>
      <c r="WAL456" s="142"/>
      <c r="WAM456" s="142"/>
      <c r="WAN456" s="142"/>
      <c r="WAO456" s="142"/>
      <c r="WAP456" s="142"/>
      <c r="WAQ456" s="142"/>
      <c r="WAR456" s="142"/>
      <c r="WAS456" s="142"/>
      <c r="WAT456" s="142"/>
      <c r="WAU456" s="142"/>
      <c r="WAV456" s="142"/>
      <c r="WAW456" s="142"/>
      <c r="WAX456" s="142"/>
      <c r="WAY456" s="142"/>
      <c r="WAZ456" s="142"/>
      <c r="WBA456" s="142"/>
      <c r="WBB456" s="142"/>
      <c r="WBC456" s="142"/>
      <c r="WBD456" s="142"/>
      <c r="WBE456" s="142"/>
      <c r="WBF456" s="142"/>
      <c r="WBG456" s="142"/>
      <c r="WBH456" s="142"/>
      <c r="WBI456" s="142"/>
      <c r="WBJ456" s="142"/>
      <c r="WBK456" s="142"/>
      <c r="WBL456" s="142"/>
      <c r="WBM456" s="142"/>
      <c r="WBN456" s="142"/>
      <c r="WBO456" s="142"/>
      <c r="WBP456" s="142"/>
      <c r="WBQ456" s="142"/>
      <c r="WBR456" s="142"/>
      <c r="WBS456" s="142"/>
      <c r="WBT456" s="142"/>
      <c r="WBU456" s="142"/>
      <c r="WBV456" s="142"/>
      <c r="WBW456" s="142"/>
      <c r="WBX456" s="142"/>
      <c r="WBY456" s="142"/>
      <c r="WBZ456" s="142"/>
      <c r="WCA456" s="142"/>
      <c r="WCB456" s="142"/>
      <c r="WCC456" s="142"/>
      <c r="WCD456" s="142"/>
      <c r="WCE456" s="142"/>
      <c r="WCF456" s="142"/>
      <c r="WCG456" s="142"/>
      <c r="WCH456" s="142"/>
      <c r="WCI456" s="142"/>
      <c r="WCJ456" s="142"/>
      <c r="WCK456" s="142"/>
      <c r="WCL456" s="142"/>
      <c r="WCM456" s="142"/>
      <c r="WCN456" s="142"/>
      <c r="WCO456" s="142"/>
      <c r="WCP456" s="142"/>
      <c r="WCQ456" s="142"/>
      <c r="WCR456" s="142"/>
      <c r="WCS456" s="142"/>
      <c r="WCT456" s="142"/>
      <c r="WCU456" s="142"/>
      <c r="WCV456" s="142"/>
      <c r="WCW456" s="142"/>
      <c r="WCX456" s="142"/>
      <c r="WCY456" s="142"/>
      <c r="WCZ456" s="142"/>
      <c r="WDA456" s="142"/>
      <c r="WDB456" s="142"/>
      <c r="WDC456" s="142"/>
      <c r="WDD456" s="142"/>
      <c r="WDE456" s="142"/>
      <c r="WDF456" s="142"/>
      <c r="WDG456" s="142"/>
      <c r="WDH456" s="142"/>
      <c r="WDI456" s="142"/>
      <c r="WDJ456" s="142"/>
      <c r="WDK456" s="142"/>
      <c r="WDL456" s="142"/>
      <c r="WDM456" s="142"/>
      <c r="WDN456" s="142"/>
      <c r="WDO456" s="142"/>
      <c r="WDP456" s="142"/>
      <c r="WDQ456" s="142"/>
      <c r="WDR456" s="142"/>
      <c r="WDS456" s="142"/>
      <c r="WDT456" s="142"/>
      <c r="WDU456" s="142"/>
      <c r="WDV456" s="142"/>
      <c r="WDW456" s="142"/>
      <c r="WDX456" s="142"/>
      <c r="WDY456" s="142"/>
      <c r="WDZ456" s="142"/>
      <c r="WEA456" s="142"/>
      <c r="WEB456" s="142"/>
      <c r="WEC456" s="142"/>
      <c r="WED456" s="142"/>
      <c r="WEE456" s="142"/>
      <c r="WEF456" s="142"/>
      <c r="WEG456" s="142"/>
      <c r="WEH456" s="142"/>
      <c r="WEI456" s="142"/>
      <c r="WEJ456" s="142"/>
      <c r="WEK456" s="142"/>
      <c r="WEL456" s="142"/>
      <c r="WEM456" s="142"/>
      <c r="WEN456" s="142"/>
      <c r="WEO456" s="142"/>
      <c r="WEP456" s="142"/>
      <c r="WEQ456" s="142"/>
      <c r="WER456" s="142"/>
      <c r="WES456" s="142"/>
      <c r="WET456" s="142"/>
      <c r="WEU456" s="142"/>
      <c r="WEV456" s="142"/>
      <c r="WEW456" s="142"/>
      <c r="WEX456" s="142"/>
      <c r="WEY456" s="142"/>
      <c r="WEZ456" s="142"/>
      <c r="WFA456" s="142"/>
      <c r="WFB456" s="142"/>
      <c r="WFC456" s="142"/>
      <c r="WFD456" s="142"/>
      <c r="WFE456" s="142"/>
      <c r="WFF456" s="142"/>
      <c r="WFG456" s="142"/>
      <c r="WFH456" s="142"/>
      <c r="WFI456" s="142"/>
      <c r="WFJ456" s="142"/>
      <c r="WFK456" s="142"/>
      <c r="WFL456" s="142"/>
      <c r="WFM456" s="142"/>
      <c r="WFN456" s="142"/>
      <c r="WFO456" s="142"/>
      <c r="WFP456" s="142"/>
      <c r="WFQ456" s="142"/>
      <c r="WFR456" s="142"/>
      <c r="WFS456" s="142"/>
      <c r="WFT456" s="142"/>
      <c r="WFU456" s="142"/>
      <c r="WFV456" s="142"/>
      <c r="WFW456" s="142"/>
      <c r="WFX456" s="142"/>
      <c r="WFY456" s="142"/>
      <c r="WFZ456" s="142"/>
      <c r="WGA456" s="142"/>
      <c r="WGB456" s="142"/>
      <c r="WGC456" s="142"/>
      <c r="WGD456" s="142"/>
      <c r="WGE456" s="142"/>
      <c r="WGF456" s="142"/>
      <c r="WGG456" s="142"/>
      <c r="WGH456" s="142"/>
      <c r="WGI456" s="142"/>
      <c r="WGJ456" s="142"/>
      <c r="WGK456" s="142"/>
      <c r="WGL456" s="142"/>
      <c r="WGM456" s="142"/>
      <c r="WGN456" s="142"/>
      <c r="WGO456" s="142"/>
      <c r="WGP456" s="142"/>
      <c r="WGQ456" s="142"/>
      <c r="WGR456" s="142"/>
      <c r="WGS456" s="142"/>
      <c r="WGT456" s="142"/>
      <c r="WGU456" s="142"/>
      <c r="WGV456" s="142"/>
      <c r="WGW456" s="142"/>
      <c r="WGX456" s="142"/>
      <c r="WGY456" s="142"/>
      <c r="WGZ456" s="142"/>
      <c r="WHA456" s="142"/>
      <c r="WHB456" s="142"/>
      <c r="WHC456" s="142"/>
      <c r="WHD456" s="142"/>
      <c r="WHE456" s="142"/>
      <c r="WHF456" s="142"/>
      <c r="WHG456" s="142"/>
      <c r="WHH456" s="142"/>
      <c r="WHI456" s="142"/>
      <c r="WHJ456" s="142"/>
      <c r="WHK456" s="142"/>
      <c r="WHL456" s="142"/>
      <c r="WHM456" s="142"/>
      <c r="WHN456" s="142"/>
      <c r="WHO456" s="142"/>
      <c r="WHP456" s="142"/>
      <c r="WHQ456" s="142"/>
      <c r="WHR456" s="142"/>
      <c r="WHS456" s="142"/>
      <c r="WHT456" s="142"/>
      <c r="WHU456" s="142"/>
      <c r="WHV456" s="142"/>
      <c r="WHW456" s="142"/>
      <c r="WHX456" s="142"/>
      <c r="WHY456" s="142"/>
      <c r="WHZ456" s="142"/>
      <c r="WIA456" s="142"/>
      <c r="WIB456" s="142"/>
      <c r="WIC456" s="142"/>
      <c r="WID456" s="142"/>
      <c r="WIE456" s="142"/>
      <c r="WIF456" s="142"/>
      <c r="WIG456" s="142"/>
      <c r="WIH456" s="142"/>
      <c r="WII456" s="142"/>
      <c r="WIJ456" s="142"/>
      <c r="WIK456" s="142"/>
      <c r="WIL456" s="142"/>
      <c r="WIM456" s="142"/>
      <c r="WIN456" s="142"/>
      <c r="WIO456" s="142"/>
      <c r="WIP456" s="142"/>
      <c r="WIQ456" s="142"/>
      <c r="WIR456" s="142"/>
      <c r="WIS456" s="142"/>
      <c r="WIT456" s="142"/>
      <c r="WIU456" s="142"/>
      <c r="WIV456" s="142"/>
      <c r="WIW456" s="142"/>
      <c r="WIX456" s="142"/>
      <c r="WIY456" s="142"/>
      <c r="WIZ456" s="142"/>
      <c r="WJA456" s="142"/>
      <c r="WJB456" s="142"/>
      <c r="WJC456" s="142"/>
      <c r="WJD456" s="142"/>
      <c r="WJE456" s="142"/>
      <c r="WJF456" s="142"/>
      <c r="WJG456" s="142"/>
      <c r="WJH456" s="142"/>
      <c r="WJI456" s="142"/>
      <c r="WJJ456" s="142"/>
      <c r="WJK456" s="142"/>
      <c r="WJL456" s="142"/>
      <c r="WJM456" s="142"/>
      <c r="WJN456" s="142"/>
      <c r="WJO456" s="142"/>
      <c r="WJP456" s="142"/>
      <c r="WJQ456" s="142"/>
      <c r="WJR456" s="142"/>
      <c r="WJS456" s="142"/>
      <c r="WJT456" s="142"/>
      <c r="WJU456" s="142"/>
      <c r="WJV456" s="142"/>
      <c r="WJW456" s="142"/>
      <c r="WJX456" s="142"/>
      <c r="WJY456" s="142"/>
      <c r="WJZ456" s="142"/>
      <c r="WKA456" s="142"/>
      <c r="WKB456" s="142"/>
      <c r="WKC456" s="142"/>
      <c r="WKD456" s="142"/>
      <c r="WKE456" s="142"/>
      <c r="WKF456" s="142"/>
      <c r="WKG456" s="142"/>
      <c r="WKH456" s="142"/>
      <c r="WKI456" s="142"/>
      <c r="WKJ456" s="142"/>
      <c r="WKK456" s="142"/>
      <c r="WKL456" s="142"/>
      <c r="WKM456" s="142"/>
      <c r="WKN456" s="142"/>
      <c r="WKO456" s="142"/>
      <c r="WKP456" s="142"/>
      <c r="WKQ456" s="142"/>
      <c r="WKR456" s="142"/>
      <c r="WKS456" s="142"/>
      <c r="WKT456" s="142"/>
      <c r="WKU456" s="142"/>
      <c r="WKV456" s="142"/>
      <c r="WKW456" s="142"/>
      <c r="WKX456" s="142"/>
      <c r="WKY456" s="142"/>
      <c r="WKZ456" s="142"/>
      <c r="WLA456" s="142"/>
      <c r="WLB456" s="142"/>
      <c r="WLC456" s="142"/>
      <c r="WLD456" s="142"/>
      <c r="WLE456" s="142"/>
      <c r="WLF456" s="142"/>
      <c r="WLG456" s="142"/>
      <c r="WLH456" s="142"/>
      <c r="WLI456" s="142"/>
      <c r="WLJ456" s="142"/>
      <c r="WLK456" s="142"/>
      <c r="WLL456" s="142"/>
      <c r="WLM456" s="142"/>
      <c r="WLN456" s="142"/>
      <c r="WLO456" s="142"/>
      <c r="WLP456" s="142"/>
      <c r="WLQ456" s="142"/>
      <c r="WLR456" s="142"/>
      <c r="WLS456" s="142"/>
      <c r="WLT456" s="142"/>
      <c r="WLU456" s="142"/>
      <c r="WLV456" s="142"/>
      <c r="WLW456" s="142"/>
      <c r="WLX456" s="142"/>
      <c r="WLY456" s="142"/>
      <c r="WLZ456" s="142"/>
      <c r="WMA456" s="142"/>
      <c r="WMB456" s="142"/>
      <c r="WMC456" s="142"/>
      <c r="WMD456" s="142"/>
      <c r="WME456" s="142"/>
      <c r="WMF456" s="142"/>
      <c r="WMG456" s="142"/>
      <c r="WMH456" s="142"/>
      <c r="WMI456" s="142"/>
      <c r="WMJ456" s="142"/>
      <c r="WMK456" s="142"/>
      <c r="WML456" s="142"/>
      <c r="WMM456" s="142"/>
      <c r="WMN456" s="142"/>
      <c r="WMO456" s="142"/>
      <c r="WMP456" s="142"/>
      <c r="WMQ456" s="142"/>
      <c r="WMR456" s="142"/>
      <c r="WMS456" s="142"/>
      <c r="WMT456" s="142"/>
      <c r="WMU456" s="142"/>
      <c r="WMV456" s="142"/>
      <c r="WMW456" s="142"/>
      <c r="WMX456" s="142"/>
      <c r="WMY456" s="142"/>
      <c r="WMZ456" s="142"/>
      <c r="WNA456" s="142"/>
      <c r="WNB456" s="142"/>
      <c r="WNC456" s="142"/>
      <c r="WND456" s="142"/>
      <c r="WNE456" s="142"/>
      <c r="WNF456" s="142"/>
      <c r="WNG456" s="142"/>
      <c r="WNH456" s="142"/>
      <c r="WNI456" s="142"/>
      <c r="WNJ456" s="142"/>
      <c r="WNK456" s="142"/>
      <c r="WNL456" s="142"/>
      <c r="WNM456" s="142"/>
      <c r="WNN456" s="142"/>
      <c r="WNO456" s="142"/>
      <c r="WNP456" s="142"/>
      <c r="WNQ456" s="142"/>
      <c r="WNR456" s="142"/>
      <c r="WNS456" s="142"/>
      <c r="WNT456" s="142"/>
      <c r="WNU456" s="142"/>
      <c r="WNV456" s="142"/>
      <c r="WNW456" s="142"/>
      <c r="WNX456" s="142"/>
      <c r="WNY456" s="142"/>
      <c r="WNZ456" s="142"/>
      <c r="WOA456" s="142"/>
      <c r="WOB456" s="142"/>
      <c r="WOC456" s="142"/>
      <c r="WOD456" s="142"/>
      <c r="WOE456" s="142"/>
      <c r="WOF456" s="142"/>
      <c r="WOG456" s="142"/>
      <c r="WOH456" s="142"/>
      <c r="WOI456" s="142"/>
      <c r="WOJ456" s="142"/>
      <c r="WOK456" s="142"/>
      <c r="WOL456" s="142"/>
      <c r="WOM456" s="142"/>
      <c r="WON456" s="142"/>
      <c r="WOO456" s="142"/>
      <c r="WOP456" s="142"/>
      <c r="WOQ456" s="142"/>
      <c r="WOR456" s="142"/>
      <c r="WOS456" s="142"/>
      <c r="WOT456" s="142"/>
      <c r="WOU456" s="142"/>
      <c r="WOV456" s="142"/>
      <c r="WOW456" s="142"/>
      <c r="WOX456" s="142"/>
      <c r="WOY456" s="142"/>
      <c r="WOZ456" s="142"/>
      <c r="WPA456" s="142"/>
      <c r="WPB456" s="142"/>
      <c r="WPC456" s="142"/>
      <c r="WPD456" s="142"/>
      <c r="WPE456" s="142"/>
      <c r="WPF456" s="142"/>
      <c r="WPG456" s="142"/>
      <c r="WPH456" s="142"/>
      <c r="WPI456" s="142"/>
      <c r="WPJ456" s="142"/>
      <c r="WPK456" s="142"/>
      <c r="WPL456" s="142"/>
      <c r="WPM456" s="142"/>
      <c r="WPN456" s="142"/>
      <c r="WPO456" s="142"/>
      <c r="WPP456" s="142"/>
      <c r="WPQ456" s="142"/>
      <c r="WPR456" s="142"/>
      <c r="WPS456" s="142"/>
      <c r="WPT456" s="142"/>
      <c r="WPU456" s="142"/>
      <c r="WPV456" s="142"/>
      <c r="WPW456" s="142"/>
      <c r="WPX456" s="142"/>
      <c r="WPY456" s="142"/>
      <c r="WPZ456" s="142"/>
      <c r="WQA456" s="142"/>
      <c r="WQB456" s="142"/>
      <c r="WQC456" s="142"/>
      <c r="WQD456" s="142"/>
      <c r="WQE456" s="142"/>
      <c r="WQF456" s="142"/>
      <c r="WQG456" s="142"/>
      <c r="WQH456" s="142"/>
      <c r="WQI456" s="142"/>
      <c r="WQJ456" s="142"/>
      <c r="WQK456" s="142"/>
      <c r="WQL456" s="142"/>
      <c r="WQM456" s="142"/>
      <c r="WQN456" s="142"/>
      <c r="WQO456" s="142"/>
      <c r="WQP456" s="142"/>
      <c r="WQQ456" s="142"/>
      <c r="WQR456" s="142"/>
      <c r="WQS456" s="142"/>
      <c r="WQT456" s="142"/>
      <c r="WQU456" s="142"/>
      <c r="WQV456" s="142"/>
      <c r="WQW456" s="142"/>
      <c r="WQX456" s="142"/>
      <c r="WQY456" s="142"/>
      <c r="WQZ456" s="142"/>
      <c r="WRA456" s="142"/>
      <c r="WRB456" s="142"/>
      <c r="WRC456" s="142"/>
      <c r="WRD456" s="142"/>
      <c r="WRE456" s="142"/>
      <c r="WRF456" s="142"/>
      <c r="WRG456" s="142"/>
      <c r="WRH456" s="142"/>
      <c r="WRI456" s="142"/>
      <c r="WRJ456" s="142"/>
      <c r="WRK456" s="142"/>
      <c r="WRL456" s="142"/>
      <c r="WRM456" s="142"/>
      <c r="WRN456" s="142"/>
      <c r="WRO456" s="142"/>
      <c r="WRP456" s="142"/>
      <c r="WRQ456" s="142"/>
      <c r="WRR456" s="142"/>
      <c r="WRS456" s="142"/>
      <c r="WRT456" s="142"/>
      <c r="WRU456" s="142"/>
      <c r="WRV456" s="142"/>
      <c r="WRW456" s="142"/>
      <c r="WRX456" s="142"/>
      <c r="WRY456" s="142"/>
      <c r="WRZ456" s="142"/>
      <c r="WSA456" s="142"/>
      <c r="WSB456" s="142"/>
      <c r="WSC456" s="142"/>
      <c r="WSD456" s="142"/>
      <c r="WSE456" s="142"/>
      <c r="WSF456" s="142"/>
      <c r="WSG456" s="142"/>
      <c r="WSH456" s="142"/>
      <c r="WSI456" s="142"/>
      <c r="WSJ456" s="142"/>
      <c r="WSK456" s="142"/>
      <c r="WSL456" s="142"/>
      <c r="WSM456" s="142"/>
      <c r="WSN456" s="142"/>
      <c r="WSO456" s="142"/>
      <c r="WSP456" s="142"/>
      <c r="WSQ456" s="142"/>
      <c r="WSR456" s="142"/>
      <c r="WSS456" s="142"/>
      <c r="WST456" s="142"/>
      <c r="WSU456" s="142"/>
      <c r="WSV456" s="142"/>
      <c r="WSW456" s="142"/>
      <c r="WSX456" s="142"/>
      <c r="WSY456" s="142"/>
      <c r="WSZ456" s="142"/>
      <c r="WTA456" s="142"/>
      <c r="WTB456" s="142"/>
      <c r="WTC456" s="142"/>
      <c r="WTD456" s="142"/>
      <c r="WTE456" s="142"/>
      <c r="WTF456" s="142"/>
      <c r="WTG456" s="142"/>
      <c r="WTH456" s="142"/>
      <c r="WTI456" s="142"/>
      <c r="WTJ456" s="142"/>
      <c r="WTK456" s="142"/>
      <c r="WTL456" s="142"/>
      <c r="WTM456" s="142"/>
      <c r="WTN456" s="142"/>
      <c r="WTO456" s="142"/>
      <c r="WTP456" s="142"/>
      <c r="WTQ456" s="142"/>
      <c r="WTR456" s="142"/>
      <c r="WTS456" s="142"/>
      <c r="WTT456" s="142"/>
      <c r="WTU456" s="142"/>
      <c r="WTV456" s="142"/>
      <c r="WTW456" s="142"/>
      <c r="WTX456" s="142"/>
      <c r="WTY456" s="142"/>
      <c r="WTZ456" s="142"/>
      <c r="WUA456" s="142"/>
      <c r="WUB456" s="142"/>
      <c r="WUC456" s="142"/>
      <c r="WUD456" s="142"/>
      <c r="WUE456" s="142"/>
      <c r="WUF456" s="142"/>
      <c r="WUG456" s="142"/>
      <c r="WUH456" s="142"/>
      <c r="WUI456" s="142"/>
      <c r="WUJ456" s="142"/>
      <c r="WUK456" s="142"/>
      <c r="WUL456" s="142"/>
      <c r="WUM456" s="142"/>
      <c r="WUN456" s="142"/>
      <c r="WUO456" s="142"/>
      <c r="WUP456" s="142"/>
      <c r="WUQ456" s="142"/>
      <c r="WUR456" s="142"/>
      <c r="WUS456" s="142"/>
      <c r="WUT456" s="142"/>
      <c r="WUU456" s="142"/>
      <c r="WUV456" s="142"/>
      <c r="WUW456" s="142"/>
      <c r="WUX456" s="142"/>
      <c r="WUY456" s="142"/>
      <c r="WUZ456" s="142"/>
      <c r="WVA456" s="142"/>
      <c r="WVB456" s="142"/>
      <c r="WVC456" s="142"/>
      <c r="WVD456" s="142"/>
      <c r="WVE456" s="142"/>
      <c r="WVF456" s="142"/>
      <c r="WVG456" s="142"/>
      <c r="WVH456" s="142"/>
      <c r="WVI456" s="142"/>
      <c r="WVJ456" s="142"/>
      <c r="WVK456" s="142"/>
      <c r="WVL456" s="142"/>
      <c r="WVM456" s="142"/>
      <c r="WVN456" s="142"/>
      <c r="WVO456" s="142"/>
      <c r="WVP456" s="142"/>
      <c r="WVQ456" s="142"/>
      <c r="WVR456" s="142"/>
      <c r="WVS456" s="142"/>
      <c r="WVT456" s="142"/>
      <c r="WVU456" s="142"/>
      <c r="WVV456" s="142"/>
      <c r="WVW456" s="142"/>
      <c r="WVX456" s="142"/>
      <c r="WVY456" s="142"/>
      <c r="WVZ456" s="142"/>
      <c r="WWA456" s="142"/>
      <c r="WWB456" s="142"/>
      <c r="WWC456" s="142"/>
      <c r="WWD456" s="142"/>
      <c r="WWE456" s="142"/>
      <c r="WWF456" s="142"/>
      <c r="WWG456" s="142"/>
      <c r="WWH456" s="142"/>
      <c r="WWI456" s="142"/>
      <c r="WWJ456" s="142"/>
      <c r="WWK456" s="142"/>
      <c r="WWL456" s="142"/>
      <c r="WWM456" s="142"/>
      <c r="WWN456" s="142"/>
      <c r="WWO456" s="142"/>
      <c r="WWP456" s="142"/>
      <c r="WWQ456" s="142"/>
      <c r="WWR456" s="142"/>
      <c r="WWS456" s="142"/>
      <c r="WWT456" s="142"/>
      <c r="WWU456" s="142"/>
      <c r="WWV456" s="142"/>
      <c r="WWW456" s="142"/>
      <c r="WWX456" s="142"/>
      <c r="WWY456" s="142"/>
      <c r="WWZ456" s="142"/>
      <c r="WXA456" s="142"/>
      <c r="WXB456" s="142"/>
      <c r="WXC456" s="142"/>
      <c r="WXD456" s="142"/>
      <c r="WXE456" s="142"/>
      <c r="WXF456" s="142"/>
      <c r="WXG456" s="142"/>
      <c r="WXH456" s="142"/>
      <c r="WXI456" s="142"/>
      <c r="WXJ456" s="142"/>
      <c r="WXK456" s="142"/>
      <c r="WXL456" s="142"/>
      <c r="WXM456" s="142"/>
      <c r="WXN456" s="142"/>
      <c r="WXO456" s="142"/>
      <c r="WXP456" s="142"/>
      <c r="WXQ456" s="142"/>
      <c r="WXR456" s="142"/>
      <c r="WXS456" s="142"/>
      <c r="WXT456" s="142"/>
      <c r="WXU456" s="142"/>
      <c r="WXV456" s="142"/>
      <c r="WXW456" s="142"/>
      <c r="WXX456" s="142"/>
      <c r="WXY456" s="142"/>
      <c r="WXZ456" s="142"/>
      <c r="WYA456" s="142"/>
      <c r="WYB456" s="142"/>
      <c r="WYC456" s="142"/>
      <c r="WYD456" s="142"/>
      <c r="WYE456" s="142"/>
      <c r="WYF456" s="142"/>
      <c r="WYG456" s="142"/>
      <c r="WYH456" s="142"/>
      <c r="WYI456" s="142"/>
      <c r="WYJ456" s="142"/>
      <c r="WYK456" s="142"/>
      <c r="WYL456" s="142"/>
      <c r="WYM456" s="142"/>
      <c r="WYN456" s="142"/>
      <c r="WYO456" s="142"/>
      <c r="WYP456" s="142"/>
      <c r="WYQ456" s="142"/>
      <c r="WYR456" s="142"/>
      <c r="WYS456" s="142"/>
      <c r="WYT456" s="142"/>
      <c r="WYU456" s="142"/>
      <c r="WYV456" s="142"/>
      <c r="WYW456" s="142"/>
      <c r="WYX456" s="142"/>
      <c r="WYY456" s="142"/>
      <c r="WYZ456" s="142"/>
      <c r="WZA456" s="142"/>
      <c r="WZB456" s="142"/>
      <c r="WZC456" s="142"/>
      <c r="WZD456" s="142"/>
      <c r="WZE456" s="142"/>
      <c r="WZF456" s="142"/>
      <c r="WZG456" s="142"/>
      <c r="WZH456" s="142"/>
      <c r="WZI456" s="142"/>
      <c r="WZJ456" s="142"/>
      <c r="WZK456" s="142"/>
      <c r="WZL456" s="142"/>
      <c r="WZM456" s="142"/>
      <c r="WZN456" s="142"/>
      <c r="WZO456" s="142"/>
      <c r="WZP456" s="142"/>
      <c r="WZQ456" s="142"/>
      <c r="WZR456" s="142"/>
      <c r="WZS456" s="142"/>
      <c r="WZT456" s="142"/>
      <c r="WZU456" s="142"/>
      <c r="WZV456" s="142"/>
      <c r="WZW456" s="142"/>
      <c r="WZX456" s="142"/>
      <c r="WZY456" s="142"/>
      <c r="WZZ456" s="142"/>
      <c r="XAA456" s="142"/>
      <c r="XAB456" s="142"/>
      <c r="XAC456" s="142"/>
      <c r="XAD456" s="142"/>
      <c r="XAE456" s="142"/>
      <c r="XAF456" s="142"/>
      <c r="XAG456" s="142"/>
      <c r="XAH456" s="142"/>
      <c r="XAI456" s="142"/>
      <c r="XAJ456" s="142"/>
      <c r="XAK456" s="142"/>
      <c r="XAL456" s="142"/>
      <c r="XAM456" s="142"/>
      <c r="XAN456" s="142"/>
      <c r="XAO456" s="142"/>
      <c r="XAP456" s="142"/>
      <c r="XAQ456" s="142"/>
      <c r="XAR456" s="142"/>
      <c r="XAS456" s="142"/>
      <c r="XAT456" s="142"/>
      <c r="XAU456" s="142"/>
      <c r="XAV456" s="142"/>
      <c r="XAW456" s="142"/>
      <c r="XAX456" s="142"/>
      <c r="XAY456" s="142"/>
      <c r="XAZ456" s="142"/>
      <c r="XBA456" s="142"/>
      <c r="XBB456" s="142"/>
      <c r="XBC456" s="142"/>
      <c r="XBD456" s="142"/>
      <c r="XBE456" s="142"/>
      <c r="XBF456" s="142"/>
      <c r="XBG456" s="142"/>
      <c r="XBH456" s="142"/>
      <c r="XBI456" s="142"/>
      <c r="XBJ456" s="142"/>
      <c r="XBK456" s="142"/>
      <c r="XBL456" s="142"/>
      <c r="XBM456" s="142"/>
      <c r="XBN456" s="142"/>
      <c r="XBO456" s="142"/>
      <c r="XBP456" s="142"/>
      <c r="XBQ456" s="142"/>
      <c r="XBR456" s="142"/>
      <c r="XBS456" s="142"/>
      <c r="XBT456" s="142"/>
      <c r="XBU456" s="142"/>
      <c r="XBV456" s="142"/>
      <c r="XBW456" s="142"/>
      <c r="XBX456" s="142"/>
      <c r="XBY456" s="142"/>
      <c r="XBZ456" s="142"/>
      <c r="XCA456" s="142"/>
      <c r="XCB456" s="142"/>
      <c r="XCC456" s="142"/>
      <c r="XCD456" s="142"/>
      <c r="XCE456" s="142"/>
      <c r="XCF456" s="142"/>
      <c r="XCG456" s="142"/>
      <c r="XCH456" s="142"/>
      <c r="XCI456" s="142"/>
      <c r="XCJ456" s="142"/>
      <c r="XCK456" s="142"/>
      <c r="XCL456" s="142"/>
      <c r="XCM456" s="142"/>
      <c r="XCN456" s="142"/>
      <c r="XCO456" s="142"/>
      <c r="XCP456" s="142"/>
      <c r="XCQ456" s="142"/>
      <c r="XCR456" s="142"/>
      <c r="XCS456" s="142"/>
      <c r="XCT456" s="142"/>
      <c r="XCU456" s="142"/>
      <c r="XCV456" s="142"/>
      <c r="XCW456" s="142"/>
      <c r="XCX456" s="142"/>
      <c r="XCY456" s="142"/>
      <c r="XCZ456" s="142"/>
      <c r="XDA456" s="142"/>
      <c r="XDB456" s="142"/>
      <c r="XDC456" s="142"/>
      <c r="XDD456" s="142"/>
      <c r="XDE456" s="142"/>
      <c r="XDF456" s="142"/>
      <c r="XDG456" s="142"/>
      <c r="XDH456" s="142"/>
      <c r="XDI456" s="142"/>
      <c r="XDJ456" s="142"/>
      <c r="XDK456" s="142"/>
      <c r="XDL456" s="142"/>
      <c r="XDM456" s="142"/>
      <c r="XDN456" s="142"/>
      <c r="XDO456" s="142"/>
      <c r="XDP456" s="142"/>
      <c r="XDQ456" s="142"/>
      <c r="XDR456" s="142"/>
      <c r="XDS456" s="142"/>
      <c r="XDT456" s="142"/>
      <c r="XDU456" s="142"/>
      <c r="XDV456" s="142"/>
      <c r="XDW456" s="142"/>
      <c r="XDX456" s="142"/>
      <c r="XDY456" s="142"/>
      <c r="XDZ456" s="142"/>
      <c r="XEA456" s="142"/>
      <c r="XEB456" s="142"/>
      <c r="XEC456" s="142"/>
      <c r="XED456" s="142"/>
      <c r="XEE456" s="142"/>
      <c r="XEF456" s="142"/>
      <c r="XEG456" s="142"/>
      <c r="XEH456" s="142"/>
      <c r="XEI456" s="142"/>
      <c r="XEJ456" s="142"/>
      <c r="XEK456" s="142"/>
      <c r="XEL456" s="142"/>
      <c r="XEM456" s="142"/>
      <c r="XEN456" s="142"/>
      <c r="XEO456" s="142"/>
      <c r="XEP456" s="142"/>
      <c r="XEQ456" s="142"/>
      <c r="XER456" s="142"/>
      <c r="XES456" s="142"/>
      <c r="XET456" s="142"/>
      <c r="XEU456" s="142"/>
      <c r="XEV456" s="142"/>
      <c r="XEW456" s="142"/>
      <c r="XEX456" s="142"/>
      <c r="XEY456" s="142"/>
      <c r="XEZ456" s="142"/>
      <c r="XFA456" s="142"/>
      <c r="XFB456" s="142"/>
      <c r="XFC456" s="142"/>
    </row>
    <row r="457" spans="1:16383" x14ac:dyDescent="0.15">
      <c r="A457" s="2">
        <v>29</v>
      </c>
      <c r="B457" s="2">
        <v>4</v>
      </c>
      <c r="C457" s="2">
        <v>5</v>
      </c>
      <c r="D457" s="2">
        <v>5</v>
      </c>
      <c r="E457" s="72" t="s">
        <v>802</v>
      </c>
      <c r="F457" s="12" t="s">
        <v>449</v>
      </c>
      <c r="G457" s="71">
        <v>42</v>
      </c>
      <c r="H457" s="148" t="s">
        <v>156</v>
      </c>
      <c r="I457" s="3" t="s">
        <v>417</v>
      </c>
      <c r="J457" s="24">
        <v>434</v>
      </c>
      <c r="K457" s="24"/>
      <c r="L457" s="2" t="s">
        <v>282</v>
      </c>
      <c r="M457" s="5">
        <v>2261530</v>
      </c>
      <c r="N457" s="5">
        <v>1952058</v>
      </c>
      <c r="O457" s="5">
        <v>37603</v>
      </c>
      <c r="P457" s="5">
        <v>193870</v>
      </c>
      <c r="Q457" s="5">
        <v>27999</v>
      </c>
      <c r="R457" s="5">
        <v>50000</v>
      </c>
      <c r="S457" s="12"/>
      <c r="T457" s="22"/>
      <c r="U457" s="22"/>
      <c r="V457" s="22"/>
      <c r="W457" s="22"/>
      <c r="X457" s="22"/>
      <c r="Y457" s="22"/>
      <c r="Z457" s="22"/>
      <c r="AA457" s="22"/>
      <c r="AB457" s="22"/>
      <c r="AC457" s="22"/>
      <c r="AD457" s="22"/>
      <c r="AE457" s="22"/>
      <c r="AF457" s="22"/>
      <c r="AG457" s="22"/>
      <c r="AH457" s="22"/>
      <c r="AI457" s="22"/>
      <c r="AJ457" s="22"/>
      <c r="AK457" s="22"/>
      <c r="AL457" s="22"/>
      <c r="AM457" s="22"/>
      <c r="AN457" s="22"/>
      <c r="AO457" s="22"/>
      <c r="AP457" s="22"/>
      <c r="AQ457" s="22"/>
      <c r="AR457" s="22"/>
      <c r="AS457" s="22"/>
      <c r="AT457" s="22"/>
      <c r="AU457" s="22"/>
      <c r="AV457" s="22"/>
      <c r="AW457" s="22"/>
      <c r="AX457" s="22"/>
      <c r="AY457" s="22"/>
      <c r="AZ457" s="22"/>
      <c r="BA457" s="22"/>
      <c r="BB457" s="22"/>
      <c r="BC457" s="22"/>
      <c r="BD457" s="22"/>
      <c r="BE457" s="22"/>
      <c r="BF457" s="22"/>
      <c r="BG457" s="22"/>
      <c r="BH457" s="22"/>
      <c r="BI457" s="22"/>
      <c r="BJ457" s="22"/>
      <c r="BK457" s="22"/>
      <c r="BL457" s="22"/>
      <c r="BM457" s="22"/>
      <c r="BN457" s="22"/>
      <c r="BO457" s="22"/>
      <c r="BP457" s="22"/>
      <c r="BQ457" s="22"/>
      <c r="BR457" s="22"/>
      <c r="BS457" s="22"/>
      <c r="BT457" s="22"/>
      <c r="BU457" s="22"/>
      <c r="BV457" s="22"/>
      <c r="BW457" s="22"/>
      <c r="BX457" s="22"/>
      <c r="BY457" s="22"/>
      <c r="BZ457" s="22"/>
      <c r="CA457" s="22"/>
      <c r="CB457" s="22"/>
      <c r="CC457" s="22"/>
      <c r="CD457" s="22"/>
      <c r="CE457" s="22"/>
      <c r="CF457" s="22"/>
      <c r="CG457" s="22"/>
      <c r="CH457" s="22"/>
      <c r="CI457" s="22"/>
      <c r="CJ457" s="22"/>
      <c r="CK457" s="22"/>
      <c r="CL457" s="22"/>
      <c r="CM457" s="22"/>
      <c r="CN457" s="22"/>
      <c r="CO457" s="22"/>
      <c r="CP457" s="22"/>
      <c r="CQ457" s="22"/>
      <c r="CR457" s="22"/>
      <c r="CS457" s="22"/>
      <c r="CT457" s="22"/>
      <c r="CU457" s="22"/>
      <c r="CV457" s="22"/>
      <c r="CW457" s="22"/>
      <c r="CX457" s="22"/>
      <c r="CY457" s="22"/>
      <c r="CZ457" s="22"/>
      <c r="DA457" s="22"/>
      <c r="DB457" s="22"/>
      <c r="DC457" s="22"/>
      <c r="DD457" s="22"/>
      <c r="DE457" s="22"/>
      <c r="DF457" s="22"/>
      <c r="DG457" s="22"/>
      <c r="DH457" s="22"/>
      <c r="DI457" s="22"/>
      <c r="DJ457" s="22"/>
      <c r="DK457" s="22"/>
      <c r="DL457" s="22"/>
      <c r="DM457" s="22"/>
      <c r="DN457" s="22"/>
      <c r="DO457" s="22"/>
      <c r="DP457" s="22"/>
      <c r="DQ457" s="22"/>
      <c r="DR457" s="22"/>
      <c r="DS457" s="22"/>
      <c r="DT457" s="22"/>
      <c r="DU457" s="22"/>
      <c r="DV457" s="22"/>
      <c r="DW457" s="22"/>
      <c r="DX457" s="22"/>
      <c r="DY457" s="22"/>
      <c r="DZ457" s="22"/>
      <c r="EA457" s="22"/>
      <c r="EB457" s="22"/>
      <c r="EC457" s="22"/>
      <c r="ED457" s="22"/>
      <c r="EE457" s="22"/>
      <c r="EF457" s="22"/>
      <c r="EG457" s="22"/>
      <c r="EH457" s="22"/>
      <c r="EI457" s="22"/>
      <c r="EJ457" s="22"/>
      <c r="EK457" s="22"/>
      <c r="EL457" s="22"/>
      <c r="EM457" s="22"/>
      <c r="EN457" s="22"/>
      <c r="EO457" s="22"/>
      <c r="EP457" s="22"/>
      <c r="EQ457" s="22"/>
      <c r="ER457" s="22"/>
      <c r="ES457" s="22"/>
      <c r="ET457" s="22"/>
      <c r="EU457" s="22"/>
      <c r="EV457" s="22"/>
      <c r="EW457" s="22"/>
      <c r="EX457" s="22"/>
      <c r="EY457" s="22"/>
      <c r="EZ457" s="22"/>
      <c r="FA457" s="22"/>
      <c r="FB457" s="22"/>
      <c r="FC457" s="22"/>
      <c r="FD457" s="22"/>
      <c r="FE457" s="22"/>
      <c r="FF457" s="22"/>
      <c r="FG457" s="22"/>
      <c r="FH457" s="22"/>
      <c r="FI457" s="22"/>
      <c r="FJ457" s="22"/>
      <c r="FK457" s="22"/>
      <c r="FL457" s="22"/>
      <c r="FM457" s="22"/>
      <c r="FN457" s="22"/>
      <c r="FO457" s="22"/>
      <c r="FP457" s="22"/>
      <c r="FQ457" s="22"/>
      <c r="FR457" s="22"/>
      <c r="FS457" s="22"/>
      <c r="FT457" s="22"/>
      <c r="FU457" s="22"/>
      <c r="FV457" s="22"/>
      <c r="FW457" s="22"/>
      <c r="FX457" s="22"/>
      <c r="FY457" s="22"/>
      <c r="FZ457" s="22"/>
      <c r="GA457" s="22"/>
      <c r="GB457" s="22"/>
      <c r="GC457" s="22"/>
      <c r="GD457" s="22"/>
      <c r="GE457" s="22"/>
      <c r="GF457" s="22"/>
      <c r="GG457" s="22"/>
      <c r="GH457" s="22"/>
      <c r="GI457" s="22"/>
      <c r="GJ457" s="22"/>
      <c r="GK457" s="22"/>
      <c r="GL457" s="22"/>
      <c r="GM457" s="22"/>
      <c r="GN457" s="22"/>
      <c r="GO457" s="22"/>
      <c r="GP457" s="22"/>
      <c r="GQ457" s="22"/>
      <c r="GR457" s="22"/>
      <c r="GS457" s="22"/>
      <c r="GT457" s="22"/>
      <c r="GU457" s="22"/>
      <c r="GV457" s="22"/>
      <c r="GW457" s="22"/>
      <c r="GX457" s="22"/>
      <c r="GY457" s="22"/>
      <c r="GZ457" s="22"/>
      <c r="HA457" s="22"/>
      <c r="HB457" s="22"/>
      <c r="HC457" s="22"/>
      <c r="HD457" s="22"/>
      <c r="HE457" s="22"/>
      <c r="HF457" s="22"/>
      <c r="HG457" s="22"/>
      <c r="HH457" s="22"/>
      <c r="HI457" s="22"/>
      <c r="HJ457" s="22"/>
      <c r="HK457" s="22"/>
      <c r="HL457" s="22"/>
      <c r="HM457" s="22"/>
      <c r="HN457" s="22"/>
      <c r="HO457" s="22"/>
      <c r="HP457" s="22"/>
      <c r="HQ457" s="22"/>
      <c r="HR457" s="22"/>
      <c r="HS457" s="22"/>
      <c r="HT457" s="22"/>
      <c r="HU457" s="22"/>
      <c r="HV457" s="22"/>
      <c r="HW457" s="22"/>
      <c r="HX457" s="22"/>
      <c r="HY457" s="22"/>
      <c r="HZ457" s="22"/>
      <c r="IA457" s="22"/>
      <c r="IB457" s="22"/>
      <c r="IC457" s="22"/>
      <c r="ID457" s="22"/>
      <c r="IE457" s="22"/>
      <c r="IF457" s="22"/>
      <c r="IG457" s="22"/>
      <c r="IH457" s="22"/>
      <c r="II457" s="22"/>
      <c r="IJ457" s="22"/>
      <c r="IK457" s="22"/>
      <c r="IL457" s="22"/>
      <c r="IM457" s="22"/>
      <c r="IN457" s="22"/>
      <c r="IO457" s="22"/>
      <c r="IP457" s="22"/>
      <c r="IQ457" s="22"/>
      <c r="IR457" s="22"/>
      <c r="IS457" s="22"/>
      <c r="IT457" s="22"/>
      <c r="IU457" s="22"/>
      <c r="IV457" s="22"/>
      <c r="IW457" s="22"/>
      <c r="IX457" s="22"/>
      <c r="IY457" s="22"/>
      <c r="IZ457" s="22"/>
      <c r="JA457" s="22"/>
      <c r="JB457" s="22"/>
      <c r="JC457" s="22"/>
      <c r="JD457" s="22"/>
      <c r="JE457" s="22"/>
      <c r="JF457" s="22"/>
      <c r="JG457" s="22"/>
      <c r="JH457" s="22"/>
      <c r="JI457" s="22"/>
      <c r="JJ457" s="22"/>
      <c r="JK457" s="22"/>
      <c r="JL457" s="22"/>
      <c r="JM457" s="22"/>
      <c r="JN457" s="22"/>
      <c r="JO457" s="22"/>
      <c r="JP457" s="22"/>
      <c r="JQ457" s="22"/>
      <c r="JR457" s="22"/>
      <c r="JS457" s="22"/>
      <c r="JT457" s="22"/>
      <c r="JU457" s="22"/>
      <c r="JV457" s="22"/>
      <c r="JW457" s="22"/>
      <c r="JX457" s="22"/>
      <c r="JY457" s="22"/>
      <c r="JZ457" s="22"/>
      <c r="KA457" s="22"/>
      <c r="KB457" s="22"/>
      <c r="KC457" s="22"/>
      <c r="KD457" s="22"/>
      <c r="KE457" s="22"/>
      <c r="KF457" s="22"/>
      <c r="KG457" s="22"/>
      <c r="KH457" s="22"/>
      <c r="KI457" s="22"/>
      <c r="KJ457" s="22"/>
      <c r="KK457" s="22"/>
      <c r="KL457" s="22"/>
      <c r="KM457" s="22"/>
      <c r="KN457" s="22"/>
      <c r="KO457" s="22"/>
      <c r="KP457" s="22"/>
      <c r="KQ457" s="22"/>
      <c r="KR457" s="22"/>
      <c r="KS457" s="22"/>
      <c r="KT457" s="22"/>
      <c r="KU457" s="22"/>
      <c r="KV457" s="22"/>
      <c r="KW457" s="22"/>
      <c r="KX457" s="22"/>
      <c r="KY457" s="22"/>
      <c r="KZ457" s="22"/>
      <c r="LA457" s="22"/>
      <c r="LB457" s="22"/>
      <c r="LC457" s="22"/>
      <c r="LD457" s="22"/>
      <c r="LE457" s="22"/>
      <c r="LF457" s="22"/>
      <c r="LG457" s="22"/>
      <c r="LH457" s="22"/>
      <c r="LI457" s="22"/>
      <c r="LJ457" s="22"/>
      <c r="LK457" s="22"/>
      <c r="LL457" s="22"/>
      <c r="LM457" s="22"/>
      <c r="LN457" s="22"/>
      <c r="LO457" s="22"/>
      <c r="LP457" s="22"/>
      <c r="LQ457" s="22"/>
      <c r="LR457" s="22"/>
      <c r="LS457" s="22"/>
      <c r="LT457" s="22"/>
      <c r="LU457" s="22"/>
      <c r="LV457" s="22"/>
      <c r="LW457" s="22"/>
      <c r="LX457" s="22"/>
      <c r="LY457" s="22"/>
      <c r="LZ457" s="22"/>
      <c r="MA457" s="22"/>
      <c r="MB457" s="22"/>
      <c r="MC457" s="22"/>
      <c r="MD457" s="22"/>
      <c r="ME457" s="22"/>
      <c r="MF457" s="22"/>
      <c r="MG457" s="22"/>
      <c r="MH457" s="22"/>
      <c r="MI457" s="22"/>
      <c r="MJ457" s="22"/>
      <c r="MK457" s="22"/>
      <c r="ML457" s="22"/>
      <c r="MM457" s="22"/>
      <c r="MN457" s="22"/>
      <c r="MO457" s="22"/>
      <c r="MP457" s="22"/>
      <c r="MQ457" s="22"/>
      <c r="MR457" s="22"/>
      <c r="MS457" s="22"/>
      <c r="MT457" s="22"/>
      <c r="MU457" s="22"/>
      <c r="MV457" s="22"/>
      <c r="MW457" s="22"/>
      <c r="MX457" s="22"/>
      <c r="MY457" s="22"/>
      <c r="MZ457" s="22"/>
      <c r="NA457" s="22"/>
      <c r="NB457" s="22"/>
      <c r="NC457" s="22"/>
      <c r="ND457" s="22"/>
      <c r="NE457" s="22"/>
      <c r="NF457" s="22"/>
      <c r="NG457" s="22"/>
      <c r="NH457" s="22"/>
      <c r="NI457" s="22"/>
      <c r="NJ457" s="22"/>
      <c r="NK457" s="22"/>
      <c r="NL457" s="22"/>
      <c r="NM457" s="22"/>
      <c r="NN457" s="22"/>
      <c r="NO457" s="22"/>
      <c r="NP457" s="22"/>
      <c r="NQ457" s="22"/>
      <c r="NR457" s="22"/>
      <c r="NS457" s="22"/>
      <c r="NT457" s="22"/>
      <c r="NU457" s="22"/>
      <c r="NV457" s="22"/>
      <c r="NW457" s="22"/>
      <c r="NX457" s="22"/>
      <c r="NY457" s="22"/>
      <c r="NZ457" s="22"/>
      <c r="OA457" s="22"/>
      <c r="OB457" s="22"/>
      <c r="OC457" s="22"/>
      <c r="OD457" s="22"/>
      <c r="OE457" s="22"/>
      <c r="OF457" s="22"/>
      <c r="OG457" s="22"/>
      <c r="OH457" s="22"/>
      <c r="OI457" s="22"/>
      <c r="OJ457" s="22"/>
      <c r="OK457" s="22"/>
      <c r="OL457" s="22"/>
      <c r="OM457" s="22"/>
      <c r="ON457" s="22"/>
      <c r="OO457" s="22"/>
      <c r="OP457" s="22"/>
      <c r="OQ457" s="22"/>
      <c r="OR457" s="22"/>
      <c r="OS457" s="22"/>
      <c r="OT457" s="22"/>
      <c r="OU457" s="22"/>
      <c r="OV457" s="22"/>
      <c r="OW457" s="22"/>
      <c r="OX457" s="22"/>
      <c r="OY457" s="22"/>
      <c r="OZ457" s="22"/>
      <c r="PA457" s="22"/>
      <c r="PB457" s="22"/>
      <c r="PC457" s="22"/>
      <c r="PD457" s="22"/>
      <c r="PE457" s="22"/>
      <c r="PF457" s="22"/>
      <c r="PG457" s="22"/>
      <c r="PH457" s="22"/>
      <c r="PI457" s="22"/>
      <c r="PJ457" s="22"/>
      <c r="PK457" s="22"/>
      <c r="PL457" s="22"/>
      <c r="PM457" s="22"/>
      <c r="PN457" s="22"/>
      <c r="PO457" s="22"/>
      <c r="PP457" s="22"/>
      <c r="PQ457" s="22"/>
      <c r="PR457" s="22"/>
      <c r="PS457" s="22"/>
      <c r="PT457" s="22"/>
      <c r="PU457" s="22"/>
      <c r="PV457" s="22"/>
      <c r="PW457" s="22"/>
      <c r="PX457" s="22"/>
      <c r="PY457" s="22"/>
      <c r="PZ457" s="22"/>
      <c r="QA457" s="22"/>
      <c r="QB457" s="22"/>
      <c r="QC457" s="22"/>
      <c r="QD457" s="22"/>
      <c r="QE457" s="22"/>
      <c r="QF457" s="22"/>
      <c r="QG457" s="22"/>
      <c r="QH457" s="22"/>
      <c r="QI457" s="22"/>
      <c r="QJ457" s="22"/>
      <c r="QK457" s="22"/>
      <c r="QL457" s="22"/>
      <c r="QM457" s="22"/>
      <c r="QN457" s="22"/>
      <c r="QO457" s="22"/>
      <c r="QP457" s="22"/>
      <c r="QQ457" s="22"/>
      <c r="QR457" s="22"/>
      <c r="QS457" s="22"/>
      <c r="QT457" s="22"/>
      <c r="QU457" s="22"/>
      <c r="QV457" s="22"/>
      <c r="QW457" s="22"/>
      <c r="QX457" s="22"/>
      <c r="QY457" s="22"/>
      <c r="QZ457" s="22"/>
      <c r="RA457" s="22"/>
      <c r="RB457" s="22"/>
      <c r="RC457" s="22"/>
      <c r="RD457" s="22"/>
      <c r="RE457" s="22"/>
      <c r="RF457" s="22"/>
      <c r="RG457" s="22"/>
      <c r="RH457" s="22"/>
      <c r="RI457" s="22"/>
      <c r="RJ457" s="22"/>
      <c r="RK457" s="22"/>
      <c r="RL457" s="22"/>
      <c r="RM457" s="22"/>
      <c r="RN457" s="22"/>
      <c r="RO457" s="22"/>
      <c r="RP457" s="22"/>
      <c r="RQ457" s="22"/>
      <c r="RR457" s="22"/>
      <c r="RS457" s="22"/>
      <c r="RT457" s="22"/>
      <c r="RU457" s="22"/>
      <c r="RV457" s="22"/>
      <c r="RW457" s="22"/>
      <c r="RX457" s="22"/>
      <c r="RY457" s="22"/>
      <c r="RZ457" s="22"/>
      <c r="SA457" s="22"/>
      <c r="SB457" s="22"/>
      <c r="SC457" s="22"/>
      <c r="SD457" s="22"/>
      <c r="SE457" s="22"/>
      <c r="SF457" s="22"/>
      <c r="SG457" s="22"/>
      <c r="SH457" s="22"/>
      <c r="SI457" s="22"/>
      <c r="SJ457" s="22"/>
      <c r="SK457" s="22"/>
      <c r="SL457" s="22"/>
      <c r="SM457" s="22"/>
      <c r="SN457" s="22"/>
      <c r="SO457" s="22"/>
      <c r="SP457" s="22"/>
      <c r="SQ457" s="22"/>
      <c r="SR457" s="22"/>
      <c r="SS457" s="22"/>
      <c r="ST457" s="22"/>
      <c r="SU457" s="22"/>
      <c r="SV457" s="22"/>
      <c r="SW457" s="22"/>
      <c r="SX457" s="22"/>
      <c r="SY457" s="22"/>
      <c r="SZ457" s="22"/>
      <c r="TA457" s="22"/>
      <c r="TB457" s="22"/>
      <c r="TC457" s="22"/>
      <c r="TD457" s="22"/>
      <c r="TE457" s="22"/>
      <c r="TF457" s="22"/>
      <c r="TG457" s="22"/>
      <c r="TH457" s="22"/>
      <c r="TI457" s="22"/>
      <c r="TJ457" s="22"/>
      <c r="TK457" s="22"/>
      <c r="TL457" s="22"/>
      <c r="TM457" s="22"/>
      <c r="TN457" s="22"/>
      <c r="TO457" s="22"/>
      <c r="TP457" s="22"/>
      <c r="TQ457" s="22"/>
      <c r="TR457" s="22"/>
      <c r="TS457" s="22"/>
      <c r="TT457" s="22"/>
      <c r="TU457" s="22"/>
      <c r="TV457" s="22"/>
      <c r="TW457" s="22"/>
      <c r="TX457" s="22"/>
      <c r="TY457" s="22"/>
      <c r="TZ457" s="22"/>
      <c r="UA457" s="22"/>
      <c r="UB457" s="22"/>
      <c r="UC457" s="22"/>
      <c r="UD457" s="22"/>
      <c r="UE457" s="22"/>
      <c r="UF457" s="22"/>
      <c r="UG457" s="22"/>
      <c r="UH457" s="22"/>
      <c r="UI457" s="22"/>
      <c r="UJ457" s="22"/>
      <c r="UK457" s="22"/>
      <c r="UL457" s="22"/>
      <c r="UM457" s="22"/>
      <c r="UN457" s="22"/>
      <c r="UO457" s="22"/>
      <c r="UP457" s="22"/>
      <c r="UQ457" s="22"/>
      <c r="UR457" s="22"/>
      <c r="US457" s="22"/>
      <c r="UT457" s="22"/>
      <c r="UU457" s="22"/>
      <c r="UV457" s="22"/>
      <c r="UW457" s="22"/>
      <c r="UX457" s="22"/>
      <c r="UY457" s="22"/>
      <c r="UZ457" s="22"/>
      <c r="VA457" s="22"/>
      <c r="VB457" s="22"/>
      <c r="VC457" s="22"/>
      <c r="VD457" s="22"/>
      <c r="VE457" s="22"/>
      <c r="VF457" s="22"/>
      <c r="VG457" s="22"/>
      <c r="VH457" s="22"/>
      <c r="VI457" s="22"/>
      <c r="VJ457" s="22"/>
      <c r="VK457" s="22"/>
      <c r="VL457" s="22"/>
      <c r="VM457" s="22"/>
      <c r="VN457" s="22"/>
      <c r="VO457" s="22"/>
      <c r="VP457" s="22"/>
      <c r="VQ457" s="22"/>
      <c r="VR457" s="22"/>
      <c r="VS457" s="22"/>
      <c r="VT457" s="22"/>
      <c r="VU457" s="22"/>
      <c r="VV457" s="22"/>
      <c r="VW457" s="22"/>
      <c r="VX457" s="22"/>
      <c r="VY457" s="22"/>
      <c r="VZ457" s="22"/>
      <c r="WA457" s="22"/>
      <c r="WB457" s="22"/>
      <c r="WC457" s="22"/>
      <c r="WD457" s="22"/>
      <c r="WE457" s="22"/>
      <c r="WF457" s="22"/>
      <c r="WG457" s="22"/>
      <c r="WH457" s="22"/>
      <c r="WI457" s="22"/>
      <c r="WJ457" s="22"/>
      <c r="WK457" s="22"/>
      <c r="WL457" s="22"/>
      <c r="WM457" s="22"/>
      <c r="WN457" s="22"/>
      <c r="WO457" s="22"/>
      <c r="WP457" s="22"/>
      <c r="WQ457" s="22"/>
      <c r="WR457" s="22"/>
      <c r="WS457" s="22"/>
      <c r="WT457" s="22"/>
      <c r="WU457" s="22"/>
      <c r="WV457" s="22"/>
      <c r="WW457" s="22"/>
      <c r="WX457" s="22"/>
      <c r="WY457" s="22"/>
      <c r="WZ457" s="22"/>
      <c r="XA457" s="22"/>
      <c r="XB457" s="22"/>
      <c r="XC457" s="22"/>
      <c r="XD457" s="22"/>
      <c r="XE457" s="22"/>
      <c r="XF457" s="22"/>
      <c r="XG457" s="22"/>
      <c r="XH457" s="22"/>
      <c r="XI457" s="22"/>
      <c r="XJ457" s="22"/>
      <c r="XK457" s="22"/>
      <c r="XL457" s="22"/>
      <c r="XM457" s="22"/>
      <c r="XN457" s="22"/>
      <c r="XO457" s="22"/>
      <c r="XP457" s="22"/>
      <c r="XQ457" s="22"/>
      <c r="XR457" s="22"/>
      <c r="XS457" s="22"/>
      <c r="XT457" s="22"/>
      <c r="XU457" s="22"/>
      <c r="XV457" s="22"/>
      <c r="XW457" s="22"/>
      <c r="XX457" s="22"/>
      <c r="XY457" s="22"/>
      <c r="XZ457" s="22"/>
      <c r="YA457" s="22"/>
      <c r="YB457" s="22"/>
      <c r="YC457" s="22"/>
      <c r="YD457" s="22"/>
      <c r="YE457" s="22"/>
      <c r="YF457" s="22"/>
      <c r="YG457" s="22"/>
      <c r="YH457" s="22"/>
      <c r="YI457" s="22"/>
      <c r="YJ457" s="22"/>
      <c r="YK457" s="22"/>
      <c r="YL457" s="22"/>
      <c r="YM457" s="22"/>
      <c r="YN457" s="22"/>
      <c r="YO457" s="22"/>
      <c r="YP457" s="22"/>
      <c r="YQ457" s="22"/>
      <c r="YR457" s="22"/>
      <c r="YS457" s="22"/>
      <c r="YT457" s="22"/>
      <c r="YU457" s="22"/>
      <c r="YV457" s="22"/>
      <c r="YW457" s="22"/>
      <c r="YX457" s="22"/>
      <c r="YY457" s="22"/>
      <c r="YZ457" s="22"/>
      <c r="ZA457" s="22"/>
      <c r="ZB457" s="22"/>
      <c r="ZC457" s="22"/>
      <c r="ZD457" s="22"/>
      <c r="ZE457" s="22"/>
      <c r="ZF457" s="22"/>
      <c r="ZG457" s="22"/>
      <c r="ZH457" s="22"/>
      <c r="ZI457" s="22"/>
      <c r="ZJ457" s="22"/>
      <c r="ZK457" s="22"/>
      <c r="ZL457" s="22"/>
      <c r="ZM457" s="22"/>
      <c r="ZN457" s="22"/>
      <c r="ZO457" s="22"/>
      <c r="ZP457" s="22"/>
      <c r="ZQ457" s="22"/>
      <c r="ZR457" s="22"/>
      <c r="ZS457" s="22"/>
      <c r="ZT457" s="22"/>
      <c r="ZU457" s="22"/>
      <c r="ZV457" s="22"/>
      <c r="ZW457" s="22"/>
      <c r="ZX457" s="22"/>
      <c r="ZY457" s="22"/>
      <c r="ZZ457" s="22"/>
      <c r="AAA457" s="22"/>
      <c r="AAB457" s="22"/>
      <c r="AAC457" s="22"/>
      <c r="AAD457" s="22"/>
      <c r="AAE457" s="22"/>
      <c r="AAF457" s="22"/>
      <c r="AAG457" s="22"/>
      <c r="AAH457" s="22"/>
      <c r="AAI457" s="22"/>
      <c r="AAJ457" s="22"/>
      <c r="AAK457" s="22"/>
      <c r="AAL457" s="22"/>
      <c r="AAM457" s="22"/>
      <c r="AAN457" s="22"/>
      <c r="AAO457" s="22"/>
      <c r="AAP457" s="22"/>
      <c r="AAQ457" s="22"/>
      <c r="AAR457" s="22"/>
      <c r="AAS457" s="22"/>
      <c r="AAT457" s="22"/>
      <c r="AAU457" s="22"/>
      <c r="AAV457" s="22"/>
      <c r="AAW457" s="22"/>
      <c r="AAX457" s="22"/>
      <c r="AAY457" s="22"/>
      <c r="AAZ457" s="22"/>
      <c r="ABA457" s="22"/>
      <c r="ABB457" s="22"/>
      <c r="ABC457" s="22"/>
      <c r="ABD457" s="22"/>
      <c r="ABE457" s="22"/>
      <c r="ABF457" s="22"/>
      <c r="ABG457" s="22"/>
      <c r="ABH457" s="22"/>
      <c r="ABI457" s="22"/>
      <c r="ABJ457" s="22"/>
      <c r="ABK457" s="22"/>
      <c r="ABL457" s="22"/>
      <c r="ABM457" s="22"/>
      <c r="ABN457" s="22"/>
      <c r="ABO457" s="22"/>
      <c r="ABP457" s="22"/>
      <c r="ABQ457" s="22"/>
      <c r="ABR457" s="22"/>
      <c r="ABS457" s="22"/>
      <c r="ABT457" s="22"/>
      <c r="ABU457" s="22"/>
      <c r="ABV457" s="22"/>
      <c r="ABW457" s="22"/>
      <c r="ABX457" s="22"/>
      <c r="ABY457" s="22"/>
      <c r="ABZ457" s="22"/>
      <c r="ACA457" s="22"/>
      <c r="ACB457" s="22"/>
      <c r="ACC457" s="22"/>
      <c r="ACD457" s="22"/>
      <c r="ACE457" s="22"/>
      <c r="ACF457" s="22"/>
      <c r="ACG457" s="22"/>
      <c r="ACH457" s="22"/>
      <c r="ACI457" s="22"/>
      <c r="ACJ457" s="22"/>
      <c r="ACK457" s="22"/>
      <c r="ACL457" s="22"/>
      <c r="ACM457" s="22"/>
      <c r="ACN457" s="22"/>
      <c r="ACO457" s="22"/>
      <c r="ACP457" s="22"/>
      <c r="ACQ457" s="22"/>
      <c r="ACR457" s="22"/>
      <c r="ACS457" s="22"/>
      <c r="ACT457" s="22"/>
      <c r="ACU457" s="22"/>
      <c r="ACV457" s="22"/>
      <c r="ACW457" s="22"/>
      <c r="ACX457" s="22"/>
      <c r="ACY457" s="22"/>
      <c r="ACZ457" s="22"/>
      <c r="ADA457" s="22"/>
      <c r="ADB457" s="22"/>
      <c r="ADC457" s="22"/>
      <c r="ADD457" s="22"/>
      <c r="ADE457" s="22"/>
      <c r="ADF457" s="22"/>
      <c r="ADG457" s="22"/>
      <c r="ADH457" s="22"/>
      <c r="ADI457" s="22"/>
      <c r="ADJ457" s="22"/>
      <c r="ADK457" s="22"/>
      <c r="ADL457" s="22"/>
      <c r="ADM457" s="22"/>
      <c r="ADN457" s="22"/>
      <c r="ADO457" s="22"/>
      <c r="ADP457" s="22"/>
      <c r="ADQ457" s="22"/>
      <c r="ADR457" s="22"/>
      <c r="ADS457" s="22"/>
      <c r="ADT457" s="22"/>
      <c r="ADU457" s="22"/>
      <c r="ADV457" s="22"/>
      <c r="ADW457" s="22"/>
      <c r="ADX457" s="22"/>
      <c r="ADY457" s="22"/>
      <c r="ADZ457" s="22"/>
      <c r="AEA457" s="22"/>
      <c r="AEB457" s="22"/>
      <c r="AEC457" s="22"/>
      <c r="AED457" s="22"/>
      <c r="AEE457" s="22"/>
      <c r="AEF457" s="22"/>
      <c r="AEG457" s="22"/>
      <c r="AEH457" s="22"/>
      <c r="AEI457" s="22"/>
      <c r="AEJ457" s="22"/>
      <c r="AEK457" s="22"/>
      <c r="AEL457" s="22"/>
      <c r="AEM457" s="22"/>
      <c r="AEN457" s="22"/>
      <c r="AEO457" s="22"/>
      <c r="AEP457" s="22"/>
      <c r="AEQ457" s="22"/>
      <c r="AER457" s="22"/>
      <c r="AES457" s="22"/>
      <c r="AET457" s="22"/>
      <c r="AEU457" s="22"/>
      <c r="AEV457" s="22"/>
      <c r="AEW457" s="22"/>
      <c r="AEX457" s="22"/>
      <c r="AEY457" s="22"/>
      <c r="AEZ457" s="22"/>
      <c r="AFA457" s="22"/>
      <c r="AFB457" s="22"/>
      <c r="AFC457" s="22"/>
      <c r="AFD457" s="22"/>
      <c r="AFE457" s="22"/>
      <c r="AFF457" s="22"/>
      <c r="AFG457" s="22"/>
      <c r="AFH457" s="22"/>
      <c r="AFI457" s="22"/>
      <c r="AFJ457" s="22"/>
      <c r="AFK457" s="22"/>
      <c r="AFL457" s="22"/>
      <c r="AFM457" s="22"/>
      <c r="AFN457" s="22"/>
      <c r="AFO457" s="22"/>
      <c r="AFP457" s="22"/>
      <c r="AFQ457" s="22"/>
      <c r="AFR457" s="22"/>
      <c r="AFS457" s="22"/>
      <c r="AFT457" s="22"/>
      <c r="AFU457" s="22"/>
      <c r="AFV457" s="22"/>
      <c r="AFW457" s="22"/>
      <c r="AFX457" s="22"/>
      <c r="AFY457" s="22"/>
      <c r="AFZ457" s="22"/>
      <c r="AGA457" s="22"/>
      <c r="AGB457" s="22"/>
      <c r="AGC457" s="22"/>
      <c r="AGD457" s="22"/>
      <c r="AGE457" s="22"/>
      <c r="AGF457" s="22"/>
      <c r="AGG457" s="22"/>
      <c r="AGH457" s="22"/>
      <c r="AGI457" s="22"/>
      <c r="AGJ457" s="22"/>
      <c r="AGK457" s="22"/>
      <c r="AGL457" s="22"/>
      <c r="AGM457" s="22"/>
      <c r="AGN457" s="22"/>
      <c r="AGO457" s="22"/>
      <c r="AGP457" s="22"/>
      <c r="AGQ457" s="22"/>
      <c r="AGR457" s="22"/>
      <c r="AGS457" s="22"/>
      <c r="AGT457" s="22"/>
      <c r="AGU457" s="22"/>
      <c r="AGV457" s="22"/>
      <c r="AGW457" s="22"/>
      <c r="AGX457" s="22"/>
      <c r="AGY457" s="22"/>
      <c r="AGZ457" s="22"/>
      <c r="AHA457" s="22"/>
      <c r="AHB457" s="22"/>
      <c r="AHC457" s="22"/>
      <c r="AHD457" s="22"/>
      <c r="AHE457" s="22"/>
      <c r="AHF457" s="22"/>
      <c r="AHG457" s="22"/>
      <c r="AHH457" s="22"/>
      <c r="AHI457" s="22"/>
      <c r="AHJ457" s="22"/>
      <c r="AHK457" s="22"/>
      <c r="AHL457" s="22"/>
      <c r="AHM457" s="22"/>
      <c r="AHN457" s="22"/>
      <c r="AHO457" s="22"/>
      <c r="AHP457" s="22"/>
      <c r="AHQ457" s="22"/>
      <c r="AHR457" s="22"/>
      <c r="AHS457" s="22"/>
      <c r="AHT457" s="22"/>
      <c r="AHU457" s="22"/>
      <c r="AHV457" s="22"/>
      <c r="AHW457" s="22"/>
      <c r="AHX457" s="22"/>
      <c r="AHY457" s="22"/>
      <c r="AHZ457" s="22"/>
      <c r="AIA457" s="22"/>
      <c r="AIB457" s="22"/>
      <c r="AIC457" s="22"/>
      <c r="AID457" s="22"/>
      <c r="AIE457" s="22"/>
      <c r="AIF457" s="22"/>
      <c r="AIG457" s="22"/>
      <c r="AIH457" s="22"/>
      <c r="AII457" s="22"/>
      <c r="AIJ457" s="22"/>
      <c r="AIK457" s="22"/>
      <c r="AIL457" s="22"/>
      <c r="AIM457" s="22"/>
      <c r="AIN457" s="22"/>
      <c r="AIO457" s="22"/>
      <c r="AIP457" s="22"/>
      <c r="AIQ457" s="22"/>
      <c r="AIR457" s="22"/>
      <c r="AIS457" s="22"/>
      <c r="AIT457" s="22"/>
      <c r="AIU457" s="22"/>
      <c r="AIV457" s="22"/>
      <c r="AIW457" s="22"/>
      <c r="AIX457" s="22"/>
      <c r="AIY457" s="22"/>
      <c r="AIZ457" s="22"/>
      <c r="AJA457" s="22"/>
      <c r="AJB457" s="22"/>
      <c r="AJC457" s="22"/>
      <c r="AJD457" s="22"/>
      <c r="AJE457" s="22"/>
      <c r="AJF457" s="22"/>
      <c r="AJG457" s="22"/>
      <c r="AJH457" s="22"/>
      <c r="AJI457" s="22"/>
      <c r="AJJ457" s="22"/>
      <c r="AJK457" s="22"/>
      <c r="AJL457" s="22"/>
      <c r="AJM457" s="22"/>
      <c r="AJN457" s="22"/>
      <c r="AJO457" s="22"/>
      <c r="AJP457" s="22"/>
      <c r="AJQ457" s="22"/>
      <c r="AJR457" s="22"/>
      <c r="AJS457" s="22"/>
      <c r="AJT457" s="22"/>
      <c r="AJU457" s="22"/>
      <c r="AJV457" s="22"/>
      <c r="AJW457" s="22"/>
      <c r="AJX457" s="22"/>
      <c r="AJY457" s="22"/>
      <c r="AJZ457" s="22"/>
      <c r="AKA457" s="22"/>
      <c r="AKB457" s="22"/>
      <c r="AKC457" s="22"/>
      <c r="AKD457" s="22"/>
      <c r="AKE457" s="22"/>
      <c r="AKF457" s="22"/>
      <c r="AKG457" s="22"/>
      <c r="AKH457" s="22"/>
      <c r="AKI457" s="22"/>
      <c r="AKJ457" s="22"/>
      <c r="AKK457" s="22"/>
      <c r="AKL457" s="22"/>
      <c r="AKM457" s="22"/>
      <c r="AKN457" s="22"/>
      <c r="AKO457" s="22"/>
      <c r="AKP457" s="22"/>
      <c r="AKQ457" s="22"/>
      <c r="AKR457" s="22"/>
      <c r="AKS457" s="22"/>
      <c r="AKT457" s="22"/>
      <c r="AKU457" s="22"/>
      <c r="AKV457" s="22"/>
      <c r="AKW457" s="22"/>
      <c r="AKX457" s="22"/>
      <c r="AKY457" s="22"/>
      <c r="AKZ457" s="22"/>
      <c r="ALA457" s="22"/>
      <c r="ALB457" s="22"/>
      <c r="ALC457" s="22"/>
      <c r="ALD457" s="22"/>
      <c r="ALE457" s="22"/>
      <c r="ALF457" s="22"/>
      <c r="ALG457" s="22"/>
      <c r="ALH457" s="22"/>
      <c r="ALI457" s="22"/>
      <c r="ALJ457" s="22"/>
      <c r="ALK457" s="22"/>
      <c r="ALL457" s="22"/>
      <c r="ALM457" s="22"/>
      <c r="ALN457" s="22"/>
      <c r="ALO457" s="22"/>
      <c r="ALP457" s="22"/>
      <c r="ALQ457" s="22"/>
      <c r="ALR457" s="22"/>
      <c r="ALS457" s="22"/>
      <c r="ALT457" s="22"/>
      <c r="ALU457" s="22"/>
      <c r="ALV457" s="22"/>
      <c r="ALW457" s="22"/>
      <c r="ALX457" s="22"/>
      <c r="ALY457" s="22"/>
      <c r="ALZ457" s="22"/>
      <c r="AMA457" s="22"/>
      <c r="AMB457" s="22"/>
      <c r="AMC457" s="22"/>
      <c r="AMD457" s="22"/>
      <c r="AME457" s="22"/>
      <c r="AMF457" s="22"/>
      <c r="AMG457" s="22"/>
      <c r="AMH457" s="22"/>
      <c r="AMI457" s="22"/>
      <c r="AMJ457" s="22"/>
      <c r="AMK457" s="22"/>
      <c r="AML457" s="22"/>
      <c r="AMM457" s="22"/>
      <c r="AMN457" s="22"/>
      <c r="AMO457" s="22"/>
      <c r="AMP457" s="22"/>
      <c r="AMQ457" s="22"/>
      <c r="AMR457" s="22"/>
      <c r="AMS457" s="22"/>
      <c r="AMT457" s="22"/>
      <c r="AMU457" s="22"/>
      <c r="AMV457" s="22"/>
      <c r="AMW457" s="22"/>
      <c r="AMX457" s="22"/>
      <c r="AMY457" s="22"/>
      <c r="AMZ457" s="22"/>
      <c r="ANA457" s="22"/>
      <c r="ANB457" s="22"/>
      <c r="ANC457" s="22"/>
      <c r="AND457" s="22"/>
      <c r="ANE457" s="22"/>
      <c r="ANF457" s="22"/>
      <c r="ANG457" s="22"/>
      <c r="ANH457" s="22"/>
      <c r="ANI457" s="22"/>
      <c r="ANJ457" s="22"/>
      <c r="ANK457" s="22"/>
      <c r="ANL457" s="22"/>
      <c r="ANM457" s="22"/>
      <c r="ANN457" s="22"/>
      <c r="ANO457" s="22"/>
      <c r="ANP457" s="22"/>
      <c r="ANQ457" s="22"/>
      <c r="ANR457" s="22"/>
      <c r="ANS457" s="22"/>
      <c r="ANT457" s="22"/>
      <c r="ANU457" s="22"/>
      <c r="ANV457" s="22"/>
      <c r="ANW457" s="22"/>
      <c r="ANX457" s="22"/>
      <c r="ANY457" s="22"/>
      <c r="ANZ457" s="22"/>
      <c r="AOA457" s="22"/>
      <c r="AOB457" s="22"/>
      <c r="AOC457" s="22"/>
      <c r="AOD457" s="22"/>
      <c r="AOE457" s="22"/>
      <c r="AOF457" s="22"/>
      <c r="AOG457" s="22"/>
      <c r="AOH457" s="22"/>
      <c r="AOI457" s="22"/>
      <c r="AOJ457" s="22"/>
      <c r="AOK457" s="22"/>
      <c r="AOL457" s="22"/>
      <c r="AOM457" s="22"/>
      <c r="AON457" s="22"/>
      <c r="AOO457" s="22"/>
      <c r="AOP457" s="22"/>
      <c r="AOQ457" s="22"/>
      <c r="AOR457" s="22"/>
      <c r="AOS457" s="22"/>
      <c r="AOT457" s="22"/>
      <c r="AOU457" s="22"/>
      <c r="AOV457" s="22"/>
      <c r="AOW457" s="22"/>
      <c r="AOX457" s="22"/>
      <c r="AOY457" s="22"/>
      <c r="AOZ457" s="22"/>
      <c r="APA457" s="22"/>
      <c r="APB457" s="22"/>
      <c r="APC457" s="22"/>
      <c r="APD457" s="22"/>
      <c r="APE457" s="22"/>
      <c r="APF457" s="22"/>
      <c r="APG457" s="22"/>
      <c r="APH457" s="22"/>
      <c r="API457" s="22"/>
      <c r="APJ457" s="22"/>
      <c r="APK457" s="22"/>
      <c r="APL457" s="22"/>
      <c r="APM457" s="22"/>
      <c r="APN457" s="22"/>
      <c r="APO457" s="22"/>
      <c r="APP457" s="22"/>
      <c r="APQ457" s="22"/>
      <c r="APR457" s="22"/>
      <c r="APS457" s="22"/>
      <c r="APT457" s="22"/>
      <c r="APU457" s="22"/>
      <c r="APV457" s="22"/>
      <c r="APW457" s="22"/>
      <c r="APX457" s="22"/>
      <c r="APY457" s="22"/>
      <c r="APZ457" s="22"/>
      <c r="AQA457" s="22"/>
      <c r="AQB457" s="22"/>
      <c r="AQC457" s="22"/>
      <c r="AQD457" s="22"/>
      <c r="AQE457" s="22"/>
      <c r="AQF457" s="22"/>
      <c r="AQG457" s="22"/>
      <c r="AQH457" s="22"/>
      <c r="AQI457" s="22"/>
      <c r="AQJ457" s="22"/>
      <c r="AQK457" s="22"/>
      <c r="AQL457" s="22"/>
      <c r="AQM457" s="22"/>
      <c r="AQN457" s="22"/>
      <c r="AQO457" s="22"/>
      <c r="AQP457" s="22"/>
      <c r="AQQ457" s="22"/>
      <c r="AQR457" s="22"/>
      <c r="AQS457" s="22"/>
      <c r="AQT457" s="22"/>
      <c r="AQU457" s="22"/>
      <c r="AQV457" s="22"/>
      <c r="AQW457" s="22"/>
      <c r="AQX457" s="22"/>
      <c r="AQY457" s="22"/>
      <c r="AQZ457" s="22"/>
      <c r="ARA457" s="22"/>
      <c r="ARB457" s="22"/>
      <c r="ARC457" s="22"/>
      <c r="ARD457" s="22"/>
      <c r="ARE457" s="22"/>
      <c r="ARF457" s="22"/>
      <c r="ARG457" s="22"/>
      <c r="ARH457" s="22"/>
      <c r="ARI457" s="22"/>
      <c r="ARJ457" s="22"/>
      <c r="ARK457" s="22"/>
      <c r="ARL457" s="22"/>
      <c r="ARM457" s="22"/>
      <c r="ARN457" s="22"/>
      <c r="ARO457" s="22"/>
      <c r="ARP457" s="22"/>
      <c r="ARQ457" s="22"/>
      <c r="ARR457" s="22"/>
      <c r="ARS457" s="22"/>
      <c r="ART457" s="22"/>
      <c r="ARU457" s="22"/>
      <c r="ARV457" s="22"/>
      <c r="ARW457" s="22"/>
      <c r="ARX457" s="22"/>
      <c r="ARY457" s="22"/>
      <c r="ARZ457" s="22"/>
      <c r="ASA457" s="22"/>
      <c r="ASB457" s="22"/>
      <c r="ASC457" s="22"/>
      <c r="ASD457" s="22"/>
      <c r="ASE457" s="22"/>
      <c r="ASF457" s="22"/>
      <c r="ASG457" s="22"/>
      <c r="ASH457" s="22"/>
      <c r="ASI457" s="22"/>
      <c r="ASJ457" s="22"/>
      <c r="ASK457" s="22"/>
      <c r="ASL457" s="22"/>
      <c r="ASM457" s="22"/>
      <c r="ASN457" s="22"/>
      <c r="ASO457" s="22"/>
      <c r="ASP457" s="22"/>
      <c r="ASQ457" s="22"/>
      <c r="ASR457" s="22"/>
      <c r="ASS457" s="22"/>
      <c r="AST457" s="22"/>
      <c r="ASU457" s="22"/>
      <c r="ASV457" s="22"/>
      <c r="ASW457" s="22"/>
      <c r="ASX457" s="22"/>
      <c r="ASY457" s="22"/>
      <c r="ASZ457" s="22"/>
      <c r="ATA457" s="22"/>
      <c r="ATB457" s="22"/>
      <c r="ATC457" s="22"/>
      <c r="ATD457" s="22"/>
      <c r="ATE457" s="22"/>
      <c r="ATF457" s="22"/>
      <c r="ATG457" s="22"/>
      <c r="ATH457" s="22"/>
      <c r="ATI457" s="22"/>
      <c r="ATJ457" s="22"/>
      <c r="ATK457" s="22"/>
      <c r="ATL457" s="22"/>
      <c r="ATM457" s="22"/>
      <c r="ATN457" s="22"/>
      <c r="ATO457" s="22"/>
      <c r="ATP457" s="22"/>
      <c r="ATQ457" s="22"/>
      <c r="ATR457" s="22"/>
      <c r="ATS457" s="22"/>
      <c r="ATT457" s="22"/>
      <c r="ATU457" s="22"/>
      <c r="ATV457" s="22"/>
      <c r="ATW457" s="22"/>
      <c r="ATX457" s="22"/>
      <c r="ATY457" s="22"/>
      <c r="ATZ457" s="22"/>
      <c r="AUA457" s="22"/>
      <c r="AUB457" s="22"/>
      <c r="AUC457" s="22"/>
      <c r="AUD457" s="22"/>
      <c r="AUE457" s="22"/>
      <c r="AUF457" s="22"/>
      <c r="AUG457" s="22"/>
      <c r="AUH457" s="22"/>
      <c r="AUI457" s="22"/>
      <c r="AUJ457" s="22"/>
      <c r="AUK457" s="22"/>
      <c r="AUL457" s="22"/>
      <c r="AUM457" s="22"/>
      <c r="AUN457" s="22"/>
      <c r="AUO457" s="22"/>
      <c r="AUP457" s="22"/>
      <c r="AUQ457" s="22"/>
      <c r="AUR457" s="22"/>
      <c r="AUS457" s="22"/>
      <c r="AUT457" s="22"/>
      <c r="AUU457" s="22"/>
      <c r="AUV457" s="22"/>
      <c r="AUW457" s="22"/>
      <c r="AUX457" s="22"/>
      <c r="AUY457" s="22"/>
      <c r="AUZ457" s="22"/>
      <c r="AVA457" s="22"/>
      <c r="AVB457" s="22"/>
      <c r="AVC457" s="22"/>
      <c r="AVD457" s="22"/>
      <c r="AVE457" s="22"/>
      <c r="AVF457" s="22"/>
      <c r="AVG457" s="22"/>
      <c r="AVH457" s="22"/>
      <c r="AVI457" s="22"/>
      <c r="AVJ457" s="22"/>
      <c r="AVK457" s="22"/>
      <c r="AVL457" s="22"/>
      <c r="AVM457" s="22"/>
      <c r="AVN457" s="22"/>
      <c r="AVO457" s="22"/>
      <c r="AVP457" s="22"/>
      <c r="AVQ457" s="22"/>
      <c r="AVR457" s="22"/>
      <c r="AVS457" s="22"/>
      <c r="AVT457" s="22"/>
      <c r="AVU457" s="22"/>
      <c r="AVV457" s="22"/>
      <c r="AVW457" s="22"/>
      <c r="AVX457" s="22"/>
      <c r="AVY457" s="22"/>
      <c r="AVZ457" s="22"/>
      <c r="AWA457" s="22"/>
      <c r="AWB457" s="22"/>
      <c r="AWC457" s="22"/>
      <c r="AWD457" s="22"/>
      <c r="AWE457" s="22"/>
      <c r="AWF457" s="22"/>
      <c r="AWG457" s="22"/>
      <c r="AWH457" s="22"/>
      <c r="AWI457" s="22"/>
      <c r="AWJ457" s="22"/>
      <c r="AWK457" s="22"/>
      <c r="AWL457" s="22"/>
      <c r="AWM457" s="22"/>
      <c r="AWN457" s="22"/>
      <c r="AWO457" s="22"/>
      <c r="AWP457" s="22"/>
      <c r="AWQ457" s="22"/>
      <c r="AWR457" s="22"/>
      <c r="AWS457" s="22"/>
      <c r="AWT457" s="22"/>
      <c r="AWU457" s="22"/>
      <c r="AWV457" s="22"/>
      <c r="AWW457" s="22"/>
      <c r="AWX457" s="22"/>
      <c r="AWY457" s="22"/>
      <c r="AWZ457" s="22"/>
      <c r="AXA457" s="22"/>
      <c r="AXB457" s="22"/>
      <c r="AXC457" s="22"/>
      <c r="AXD457" s="22"/>
      <c r="AXE457" s="22"/>
      <c r="AXF457" s="22"/>
      <c r="AXG457" s="22"/>
      <c r="AXH457" s="22"/>
      <c r="AXI457" s="22"/>
      <c r="AXJ457" s="22"/>
      <c r="AXK457" s="22"/>
      <c r="AXL457" s="22"/>
      <c r="AXM457" s="22"/>
      <c r="AXN457" s="22"/>
      <c r="AXO457" s="22"/>
      <c r="AXP457" s="22"/>
      <c r="AXQ457" s="22"/>
      <c r="AXR457" s="22"/>
      <c r="AXS457" s="22"/>
      <c r="AXT457" s="22"/>
      <c r="AXU457" s="22"/>
      <c r="AXV457" s="22"/>
      <c r="AXW457" s="22"/>
      <c r="AXX457" s="22"/>
      <c r="AXY457" s="22"/>
      <c r="AXZ457" s="22"/>
      <c r="AYA457" s="22"/>
      <c r="AYB457" s="22"/>
      <c r="AYC457" s="22"/>
      <c r="AYD457" s="22"/>
      <c r="AYE457" s="22"/>
      <c r="AYF457" s="22"/>
      <c r="AYG457" s="22"/>
      <c r="AYH457" s="22"/>
      <c r="AYI457" s="22"/>
      <c r="AYJ457" s="22"/>
      <c r="AYK457" s="22"/>
      <c r="AYL457" s="22"/>
      <c r="AYM457" s="22"/>
      <c r="AYN457" s="22"/>
      <c r="AYO457" s="22"/>
      <c r="AYP457" s="22"/>
      <c r="AYQ457" s="22"/>
      <c r="AYR457" s="22"/>
      <c r="AYS457" s="22"/>
      <c r="AYT457" s="22"/>
      <c r="AYU457" s="22"/>
      <c r="AYV457" s="22"/>
      <c r="AYW457" s="22"/>
      <c r="AYX457" s="22"/>
      <c r="AYY457" s="22"/>
      <c r="AYZ457" s="22"/>
      <c r="AZA457" s="22"/>
      <c r="AZB457" s="22"/>
      <c r="AZC457" s="22"/>
      <c r="AZD457" s="22"/>
      <c r="AZE457" s="22"/>
      <c r="AZF457" s="22"/>
      <c r="AZG457" s="22"/>
      <c r="AZH457" s="22"/>
      <c r="AZI457" s="22"/>
      <c r="AZJ457" s="22"/>
      <c r="AZK457" s="22"/>
      <c r="AZL457" s="22"/>
      <c r="AZM457" s="22"/>
      <c r="AZN457" s="22"/>
      <c r="AZO457" s="22"/>
      <c r="AZP457" s="22"/>
      <c r="AZQ457" s="22"/>
      <c r="AZR457" s="22"/>
      <c r="AZS457" s="22"/>
      <c r="AZT457" s="22"/>
      <c r="AZU457" s="22"/>
      <c r="AZV457" s="22"/>
      <c r="AZW457" s="22"/>
      <c r="AZX457" s="22"/>
      <c r="AZY457" s="22"/>
      <c r="AZZ457" s="22"/>
      <c r="BAA457" s="22"/>
      <c r="BAB457" s="22"/>
      <c r="BAC457" s="22"/>
      <c r="BAD457" s="22"/>
      <c r="BAE457" s="22"/>
      <c r="BAF457" s="22"/>
      <c r="BAG457" s="22"/>
      <c r="BAH457" s="22"/>
      <c r="BAI457" s="22"/>
      <c r="BAJ457" s="22"/>
      <c r="BAK457" s="22"/>
      <c r="BAL457" s="22"/>
      <c r="BAM457" s="22"/>
      <c r="BAN457" s="22"/>
      <c r="BAO457" s="22"/>
      <c r="BAP457" s="22"/>
      <c r="BAQ457" s="22"/>
      <c r="BAR457" s="22"/>
      <c r="BAS457" s="22"/>
      <c r="BAT457" s="22"/>
      <c r="BAU457" s="22"/>
      <c r="BAV457" s="22"/>
      <c r="BAW457" s="22"/>
      <c r="BAX457" s="22"/>
      <c r="BAY457" s="22"/>
      <c r="BAZ457" s="22"/>
      <c r="BBA457" s="22"/>
      <c r="BBB457" s="22"/>
      <c r="BBC457" s="22"/>
      <c r="BBD457" s="22"/>
      <c r="BBE457" s="22"/>
      <c r="BBF457" s="22"/>
      <c r="BBG457" s="22"/>
      <c r="BBH457" s="22"/>
      <c r="BBI457" s="22"/>
      <c r="BBJ457" s="22"/>
      <c r="BBK457" s="22"/>
      <c r="BBL457" s="22"/>
      <c r="BBM457" s="22"/>
      <c r="BBN457" s="22"/>
      <c r="BBO457" s="22"/>
      <c r="BBP457" s="22"/>
      <c r="BBQ457" s="22"/>
      <c r="BBR457" s="22"/>
      <c r="BBS457" s="22"/>
      <c r="BBT457" s="22"/>
      <c r="BBU457" s="22"/>
      <c r="BBV457" s="22"/>
      <c r="BBW457" s="22"/>
      <c r="BBX457" s="22"/>
      <c r="BBY457" s="22"/>
      <c r="BBZ457" s="22"/>
      <c r="BCA457" s="22"/>
      <c r="BCB457" s="22"/>
      <c r="BCC457" s="22"/>
      <c r="BCD457" s="22"/>
      <c r="BCE457" s="22"/>
      <c r="BCF457" s="22"/>
      <c r="BCG457" s="22"/>
      <c r="BCH457" s="22"/>
      <c r="BCI457" s="22"/>
      <c r="BCJ457" s="22"/>
      <c r="BCK457" s="22"/>
      <c r="BCL457" s="22"/>
      <c r="BCM457" s="22"/>
      <c r="BCN457" s="22"/>
      <c r="BCO457" s="22"/>
      <c r="BCP457" s="22"/>
      <c r="BCQ457" s="22"/>
      <c r="BCR457" s="22"/>
      <c r="BCS457" s="22"/>
      <c r="BCT457" s="22"/>
      <c r="BCU457" s="22"/>
      <c r="BCV457" s="22"/>
      <c r="BCW457" s="22"/>
      <c r="BCX457" s="22"/>
      <c r="BCY457" s="22"/>
      <c r="BCZ457" s="22"/>
      <c r="BDA457" s="22"/>
      <c r="BDB457" s="22"/>
      <c r="BDC457" s="22"/>
      <c r="BDD457" s="22"/>
      <c r="BDE457" s="22"/>
      <c r="BDF457" s="22"/>
      <c r="BDG457" s="22"/>
      <c r="BDH457" s="22"/>
      <c r="BDI457" s="22"/>
      <c r="BDJ457" s="22"/>
      <c r="BDK457" s="22"/>
      <c r="BDL457" s="22"/>
      <c r="BDM457" s="22"/>
      <c r="BDN457" s="22"/>
      <c r="BDO457" s="22"/>
      <c r="BDP457" s="22"/>
      <c r="BDQ457" s="22"/>
      <c r="BDR457" s="22"/>
      <c r="BDS457" s="22"/>
      <c r="BDT457" s="22"/>
      <c r="BDU457" s="22"/>
      <c r="BDV457" s="22"/>
      <c r="BDW457" s="22"/>
      <c r="BDX457" s="22"/>
      <c r="BDY457" s="22"/>
      <c r="BDZ457" s="22"/>
      <c r="BEA457" s="22"/>
      <c r="BEB457" s="22"/>
      <c r="BEC457" s="22"/>
      <c r="BED457" s="22"/>
      <c r="BEE457" s="22"/>
      <c r="BEF457" s="22"/>
      <c r="BEG457" s="22"/>
      <c r="BEH457" s="22"/>
      <c r="BEI457" s="22"/>
      <c r="BEJ457" s="22"/>
      <c r="BEK457" s="22"/>
      <c r="BEL457" s="22"/>
      <c r="BEM457" s="22"/>
      <c r="BEN457" s="22"/>
      <c r="BEO457" s="22"/>
      <c r="BEP457" s="22"/>
      <c r="BEQ457" s="22"/>
      <c r="BER457" s="22"/>
      <c r="BES457" s="22"/>
      <c r="BET457" s="22"/>
      <c r="BEU457" s="22"/>
      <c r="BEV457" s="22"/>
      <c r="BEW457" s="22"/>
      <c r="BEX457" s="22"/>
      <c r="BEY457" s="22"/>
      <c r="BEZ457" s="22"/>
      <c r="BFA457" s="22"/>
      <c r="BFB457" s="22"/>
      <c r="BFC457" s="22"/>
      <c r="BFD457" s="22"/>
      <c r="BFE457" s="22"/>
      <c r="BFF457" s="22"/>
      <c r="BFG457" s="22"/>
      <c r="BFH457" s="22"/>
      <c r="BFI457" s="22"/>
      <c r="BFJ457" s="22"/>
      <c r="BFK457" s="22"/>
      <c r="BFL457" s="22"/>
      <c r="BFM457" s="22"/>
      <c r="BFN457" s="22"/>
      <c r="BFO457" s="22"/>
      <c r="BFP457" s="22"/>
      <c r="BFQ457" s="22"/>
      <c r="BFR457" s="22"/>
      <c r="BFS457" s="22"/>
      <c r="BFT457" s="22"/>
      <c r="BFU457" s="22"/>
      <c r="BFV457" s="22"/>
      <c r="BFW457" s="22"/>
      <c r="BFX457" s="22"/>
      <c r="BFY457" s="22"/>
      <c r="BFZ457" s="22"/>
      <c r="BGA457" s="22"/>
      <c r="BGB457" s="22"/>
      <c r="BGC457" s="22"/>
      <c r="BGD457" s="22"/>
      <c r="BGE457" s="22"/>
      <c r="BGF457" s="22"/>
      <c r="BGG457" s="22"/>
      <c r="BGH457" s="22"/>
      <c r="BGI457" s="22"/>
      <c r="BGJ457" s="22"/>
      <c r="BGK457" s="22"/>
      <c r="BGL457" s="22"/>
      <c r="BGM457" s="22"/>
      <c r="BGN457" s="22"/>
      <c r="BGO457" s="22"/>
      <c r="BGP457" s="22"/>
      <c r="BGQ457" s="22"/>
      <c r="BGR457" s="22"/>
      <c r="BGS457" s="22"/>
      <c r="BGT457" s="22"/>
      <c r="BGU457" s="22"/>
      <c r="BGV457" s="22"/>
      <c r="BGW457" s="22"/>
      <c r="BGX457" s="22"/>
      <c r="BGY457" s="22"/>
      <c r="BGZ457" s="22"/>
      <c r="BHA457" s="22"/>
      <c r="BHB457" s="22"/>
      <c r="BHC457" s="22"/>
      <c r="BHD457" s="22"/>
      <c r="BHE457" s="22"/>
      <c r="BHF457" s="22"/>
      <c r="BHG457" s="22"/>
      <c r="BHH457" s="22"/>
      <c r="BHI457" s="22"/>
      <c r="BHJ457" s="22"/>
      <c r="BHK457" s="22"/>
      <c r="BHL457" s="22"/>
      <c r="BHM457" s="22"/>
      <c r="BHN457" s="22"/>
      <c r="BHO457" s="22"/>
      <c r="BHP457" s="22"/>
      <c r="BHQ457" s="22"/>
      <c r="BHR457" s="22"/>
      <c r="BHS457" s="22"/>
      <c r="BHT457" s="22"/>
      <c r="BHU457" s="22"/>
      <c r="BHV457" s="22"/>
      <c r="BHW457" s="22"/>
      <c r="BHX457" s="22"/>
      <c r="BHY457" s="22"/>
      <c r="BHZ457" s="22"/>
      <c r="BIA457" s="22"/>
      <c r="BIB457" s="22"/>
      <c r="BIC457" s="22"/>
      <c r="BID457" s="22"/>
      <c r="BIE457" s="22"/>
      <c r="BIF457" s="22"/>
      <c r="BIG457" s="22"/>
      <c r="BIH457" s="22"/>
      <c r="BII457" s="22"/>
      <c r="BIJ457" s="22"/>
      <c r="BIK457" s="22"/>
      <c r="BIL457" s="22"/>
      <c r="BIM457" s="22"/>
      <c r="BIN457" s="22"/>
      <c r="BIO457" s="22"/>
      <c r="BIP457" s="22"/>
      <c r="BIQ457" s="22"/>
      <c r="BIR457" s="22"/>
      <c r="BIS457" s="22"/>
      <c r="BIT457" s="22"/>
      <c r="BIU457" s="22"/>
      <c r="BIV457" s="22"/>
      <c r="BIW457" s="22"/>
      <c r="BIX457" s="22"/>
      <c r="BIY457" s="22"/>
      <c r="BIZ457" s="22"/>
      <c r="BJA457" s="22"/>
      <c r="BJB457" s="22"/>
      <c r="BJC457" s="22"/>
      <c r="BJD457" s="22"/>
      <c r="BJE457" s="22"/>
      <c r="BJF457" s="22"/>
      <c r="BJG457" s="22"/>
      <c r="BJH457" s="22"/>
      <c r="BJI457" s="22"/>
      <c r="BJJ457" s="22"/>
      <c r="BJK457" s="22"/>
      <c r="BJL457" s="22"/>
      <c r="BJM457" s="22"/>
      <c r="BJN457" s="22"/>
      <c r="BJO457" s="22"/>
      <c r="BJP457" s="22"/>
      <c r="BJQ457" s="22"/>
      <c r="BJR457" s="22"/>
      <c r="BJS457" s="22"/>
      <c r="BJT457" s="22"/>
      <c r="BJU457" s="22"/>
      <c r="BJV457" s="22"/>
      <c r="BJW457" s="22"/>
      <c r="BJX457" s="22"/>
      <c r="BJY457" s="22"/>
      <c r="BJZ457" s="22"/>
      <c r="BKA457" s="22"/>
      <c r="BKB457" s="22"/>
      <c r="BKC457" s="22"/>
      <c r="BKD457" s="22"/>
      <c r="BKE457" s="22"/>
      <c r="BKF457" s="22"/>
      <c r="BKG457" s="22"/>
      <c r="BKH457" s="22"/>
      <c r="BKI457" s="22"/>
      <c r="BKJ457" s="22"/>
      <c r="BKK457" s="22"/>
      <c r="BKL457" s="22"/>
      <c r="BKM457" s="22"/>
      <c r="BKN457" s="22"/>
      <c r="BKO457" s="22"/>
      <c r="BKP457" s="22"/>
      <c r="BKQ457" s="22"/>
      <c r="BKR457" s="22"/>
      <c r="BKS457" s="22"/>
      <c r="BKT457" s="22"/>
      <c r="BKU457" s="22"/>
      <c r="BKV457" s="22"/>
      <c r="BKW457" s="22"/>
      <c r="BKX457" s="22"/>
      <c r="BKY457" s="22"/>
      <c r="BKZ457" s="22"/>
      <c r="BLA457" s="22"/>
      <c r="BLB457" s="22"/>
      <c r="BLC457" s="22"/>
      <c r="BLD457" s="22"/>
      <c r="BLE457" s="22"/>
      <c r="BLF457" s="22"/>
      <c r="BLG457" s="22"/>
      <c r="BLH457" s="22"/>
      <c r="BLI457" s="22"/>
      <c r="BLJ457" s="22"/>
      <c r="BLK457" s="22"/>
      <c r="BLL457" s="22"/>
      <c r="BLM457" s="22"/>
      <c r="BLN457" s="22"/>
      <c r="BLO457" s="22"/>
      <c r="BLP457" s="22"/>
      <c r="BLQ457" s="22"/>
      <c r="BLR457" s="22"/>
      <c r="BLS457" s="22"/>
      <c r="BLT457" s="22"/>
      <c r="BLU457" s="22"/>
      <c r="BLV457" s="22"/>
      <c r="BLW457" s="22"/>
      <c r="BLX457" s="22"/>
      <c r="BLY457" s="22"/>
      <c r="BLZ457" s="22"/>
      <c r="BMA457" s="22"/>
      <c r="BMB457" s="22"/>
      <c r="BMC457" s="22"/>
      <c r="BMD457" s="22"/>
      <c r="BME457" s="22"/>
      <c r="BMF457" s="22"/>
      <c r="BMG457" s="22"/>
      <c r="BMH457" s="22"/>
      <c r="BMI457" s="22"/>
      <c r="BMJ457" s="22"/>
      <c r="BMK457" s="22"/>
      <c r="BML457" s="22"/>
      <c r="BMM457" s="22"/>
      <c r="BMN457" s="22"/>
      <c r="BMO457" s="22"/>
      <c r="BMP457" s="22"/>
      <c r="BMQ457" s="22"/>
      <c r="BMR457" s="22"/>
      <c r="BMS457" s="22"/>
      <c r="BMT457" s="22"/>
      <c r="BMU457" s="22"/>
      <c r="BMV457" s="22"/>
      <c r="BMW457" s="22"/>
      <c r="BMX457" s="22"/>
      <c r="BMY457" s="22"/>
      <c r="BMZ457" s="22"/>
      <c r="BNA457" s="22"/>
      <c r="BNB457" s="22"/>
      <c r="BNC457" s="22"/>
      <c r="BND457" s="22"/>
      <c r="BNE457" s="22"/>
      <c r="BNF457" s="22"/>
      <c r="BNG457" s="22"/>
      <c r="BNH457" s="22"/>
      <c r="BNI457" s="22"/>
      <c r="BNJ457" s="22"/>
      <c r="BNK457" s="22"/>
      <c r="BNL457" s="22"/>
      <c r="BNM457" s="22"/>
      <c r="BNN457" s="22"/>
      <c r="BNO457" s="22"/>
      <c r="BNP457" s="22"/>
      <c r="BNQ457" s="22"/>
      <c r="BNR457" s="22"/>
      <c r="BNS457" s="22"/>
      <c r="BNT457" s="22"/>
      <c r="BNU457" s="22"/>
      <c r="BNV457" s="22"/>
      <c r="BNW457" s="22"/>
      <c r="BNX457" s="22"/>
      <c r="BNY457" s="22"/>
      <c r="BNZ457" s="22"/>
      <c r="BOA457" s="22"/>
      <c r="BOB457" s="22"/>
      <c r="BOC457" s="22"/>
      <c r="BOD457" s="22"/>
      <c r="BOE457" s="22"/>
      <c r="BOF457" s="22"/>
      <c r="BOG457" s="22"/>
      <c r="BOH457" s="22"/>
      <c r="BOI457" s="22"/>
      <c r="BOJ457" s="22"/>
      <c r="BOK457" s="22"/>
      <c r="BOL457" s="22"/>
      <c r="BOM457" s="22"/>
      <c r="BON457" s="22"/>
      <c r="BOO457" s="22"/>
      <c r="BOP457" s="22"/>
      <c r="BOQ457" s="22"/>
      <c r="BOR457" s="22"/>
      <c r="BOS457" s="22"/>
      <c r="BOT457" s="22"/>
      <c r="BOU457" s="22"/>
      <c r="BOV457" s="22"/>
      <c r="BOW457" s="22"/>
      <c r="BOX457" s="22"/>
      <c r="BOY457" s="22"/>
      <c r="BOZ457" s="22"/>
      <c r="BPA457" s="22"/>
      <c r="BPB457" s="22"/>
      <c r="BPC457" s="22"/>
      <c r="BPD457" s="22"/>
      <c r="BPE457" s="22"/>
      <c r="BPF457" s="22"/>
      <c r="BPG457" s="22"/>
      <c r="BPH457" s="22"/>
      <c r="BPI457" s="22"/>
      <c r="BPJ457" s="22"/>
      <c r="BPK457" s="22"/>
      <c r="BPL457" s="22"/>
      <c r="BPM457" s="22"/>
      <c r="BPN457" s="22"/>
      <c r="BPO457" s="22"/>
      <c r="BPP457" s="22"/>
      <c r="BPQ457" s="22"/>
      <c r="BPR457" s="22"/>
      <c r="BPS457" s="22"/>
      <c r="BPT457" s="22"/>
      <c r="BPU457" s="22"/>
      <c r="BPV457" s="22"/>
      <c r="BPW457" s="22"/>
      <c r="BPX457" s="22"/>
      <c r="BPY457" s="22"/>
      <c r="BPZ457" s="22"/>
      <c r="BQA457" s="22"/>
      <c r="BQB457" s="22"/>
      <c r="BQC457" s="22"/>
      <c r="BQD457" s="22"/>
      <c r="BQE457" s="22"/>
      <c r="BQF457" s="22"/>
      <c r="BQG457" s="22"/>
      <c r="BQH457" s="22"/>
      <c r="BQI457" s="22"/>
      <c r="BQJ457" s="22"/>
      <c r="BQK457" s="22"/>
      <c r="BQL457" s="22"/>
      <c r="BQM457" s="22"/>
      <c r="BQN457" s="22"/>
      <c r="BQO457" s="22"/>
      <c r="BQP457" s="22"/>
      <c r="BQQ457" s="22"/>
      <c r="BQR457" s="22"/>
      <c r="BQS457" s="22"/>
      <c r="BQT457" s="22"/>
      <c r="BQU457" s="22"/>
      <c r="BQV457" s="22"/>
      <c r="BQW457" s="22"/>
      <c r="BQX457" s="22"/>
      <c r="BQY457" s="22"/>
      <c r="BQZ457" s="22"/>
      <c r="BRA457" s="22"/>
      <c r="BRB457" s="22"/>
      <c r="BRC457" s="22"/>
      <c r="BRD457" s="22"/>
      <c r="BRE457" s="22"/>
      <c r="BRF457" s="22"/>
      <c r="BRG457" s="22"/>
      <c r="BRH457" s="22"/>
      <c r="BRI457" s="22"/>
      <c r="BRJ457" s="22"/>
      <c r="BRK457" s="22"/>
      <c r="BRL457" s="22"/>
      <c r="BRM457" s="22"/>
      <c r="BRN457" s="22"/>
      <c r="BRO457" s="22"/>
      <c r="BRP457" s="22"/>
      <c r="BRQ457" s="22"/>
      <c r="BRR457" s="22"/>
      <c r="BRS457" s="22"/>
      <c r="BRT457" s="22"/>
      <c r="BRU457" s="22"/>
      <c r="BRV457" s="22"/>
      <c r="BRW457" s="22"/>
      <c r="BRX457" s="22"/>
      <c r="BRY457" s="22"/>
      <c r="BRZ457" s="22"/>
      <c r="BSA457" s="22"/>
      <c r="BSB457" s="22"/>
      <c r="BSC457" s="22"/>
      <c r="BSD457" s="22"/>
      <c r="BSE457" s="22"/>
      <c r="BSF457" s="22"/>
      <c r="BSG457" s="22"/>
      <c r="BSH457" s="22"/>
      <c r="BSI457" s="22"/>
      <c r="BSJ457" s="22"/>
      <c r="BSK457" s="22"/>
      <c r="BSL457" s="22"/>
      <c r="BSM457" s="22"/>
      <c r="BSN457" s="22"/>
      <c r="BSO457" s="22"/>
      <c r="BSP457" s="22"/>
      <c r="BSQ457" s="22"/>
      <c r="BSR457" s="22"/>
      <c r="BSS457" s="22"/>
      <c r="BST457" s="22"/>
      <c r="BSU457" s="22"/>
      <c r="BSV457" s="22"/>
      <c r="BSW457" s="22"/>
      <c r="BSX457" s="22"/>
      <c r="BSY457" s="22"/>
      <c r="BSZ457" s="22"/>
      <c r="BTA457" s="22"/>
      <c r="BTB457" s="22"/>
      <c r="BTC457" s="22"/>
      <c r="BTD457" s="22"/>
      <c r="BTE457" s="22"/>
      <c r="BTF457" s="22"/>
      <c r="BTG457" s="22"/>
      <c r="BTH457" s="22"/>
      <c r="BTI457" s="22"/>
      <c r="BTJ457" s="22"/>
      <c r="BTK457" s="22"/>
      <c r="BTL457" s="22"/>
      <c r="BTM457" s="22"/>
      <c r="BTN457" s="22"/>
      <c r="BTO457" s="22"/>
      <c r="BTP457" s="22"/>
      <c r="BTQ457" s="22"/>
      <c r="BTR457" s="22"/>
      <c r="BTS457" s="22"/>
      <c r="BTT457" s="22"/>
      <c r="BTU457" s="22"/>
      <c r="BTV457" s="22"/>
      <c r="BTW457" s="22"/>
      <c r="BTX457" s="22"/>
      <c r="BTY457" s="22"/>
      <c r="BTZ457" s="22"/>
      <c r="BUA457" s="22"/>
      <c r="BUB457" s="22"/>
      <c r="BUC457" s="22"/>
      <c r="BUD457" s="22"/>
      <c r="BUE457" s="22"/>
      <c r="BUF457" s="22"/>
      <c r="BUG457" s="22"/>
      <c r="BUH457" s="22"/>
      <c r="BUI457" s="22"/>
      <c r="BUJ457" s="22"/>
      <c r="BUK457" s="22"/>
      <c r="BUL457" s="22"/>
      <c r="BUM457" s="22"/>
      <c r="BUN457" s="22"/>
      <c r="BUO457" s="22"/>
      <c r="BUP457" s="22"/>
      <c r="BUQ457" s="22"/>
      <c r="BUR457" s="22"/>
      <c r="BUS457" s="22"/>
      <c r="BUT457" s="22"/>
      <c r="BUU457" s="22"/>
      <c r="BUV457" s="22"/>
      <c r="BUW457" s="22"/>
      <c r="BUX457" s="22"/>
      <c r="BUY457" s="22"/>
      <c r="BUZ457" s="22"/>
      <c r="BVA457" s="22"/>
      <c r="BVB457" s="22"/>
      <c r="BVC457" s="22"/>
      <c r="BVD457" s="22"/>
      <c r="BVE457" s="22"/>
      <c r="BVF457" s="22"/>
      <c r="BVG457" s="22"/>
      <c r="BVH457" s="22"/>
      <c r="BVI457" s="22"/>
      <c r="BVJ457" s="22"/>
      <c r="BVK457" s="22"/>
      <c r="BVL457" s="22"/>
      <c r="BVM457" s="22"/>
      <c r="BVN457" s="22"/>
      <c r="BVO457" s="22"/>
      <c r="BVP457" s="22"/>
      <c r="BVQ457" s="22"/>
      <c r="BVR457" s="22"/>
      <c r="BVS457" s="22"/>
      <c r="BVT457" s="22"/>
      <c r="BVU457" s="22"/>
      <c r="BVV457" s="22"/>
      <c r="BVW457" s="22"/>
      <c r="BVX457" s="22"/>
      <c r="BVY457" s="22"/>
      <c r="BVZ457" s="22"/>
      <c r="BWA457" s="22"/>
      <c r="BWB457" s="22"/>
      <c r="BWC457" s="22"/>
      <c r="BWD457" s="22"/>
      <c r="BWE457" s="22"/>
      <c r="BWF457" s="22"/>
      <c r="BWG457" s="22"/>
      <c r="BWH457" s="22"/>
      <c r="BWI457" s="22"/>
      <c r="BWJ457" s="22"/>
      <c r="BWK457" s="22"/>
      <c r="BWL457" s="22"/>
      <c r="BWM457" s="22"/>
      <c r="BWN457" s="22"/>
      <c r="BWO457" s="22"/>
      <c r="BWP457" s="22"/>
      <c r="BWQ457" s="22"/>
      <c r="BWR457" s="22"/>
      <c r="BWS457" s="22"/>
      <c r="BWT457" s="22"/>
      <c r="BWU457" s="22"/>
      <c r="BWV457" s="22"/>
      <c r="BWW457" s="22"/>
      <c r="BWX457" s="22"/>
      <c r="BWY457" s="22"/>
      <c r="BWZ457" s="22"/>
      <c r="BXA457" s="22"/>
      <c r="BXB457" s="22"/>
      <c r="BXC457" s="22"/>
      <c r="BXD457" s="22"/>
      <c r="BXE457" s="22"/>
      <c r="BXF457" s="22"/>
      <c r="BXG457" s="22"/>
      <c r="BXH457" s="22"/>
      <c r="BXI457" s="22"/>
      <c r="BXJ457" s="22"/>
      <c r="BXK457" s="22"/>
      <c r="BXL457" s="22"/>
      <c r="BXM457" s="22"/>
      <c r="BXN457" s="22"/>
      <c r="BXO457" s="22"/>
      <c r="BXP457" s="22"/>
      <c r="BXQ457" s="22"/>
      <c r="BXR457" s="22"/>
      <c r="BXS457" s="22"/>
      <c r="BXT457" s="22"/>
      <c r="BXU457" s="22"/>
      <c r="BXV457" s="22"/>
      <c r="BXW457" s="22"/>
      <c r="BXX457" s="22"/>
      <c r="BXY457" s="22"/>
      <c r="BXZ457" s="22"/>
      <c r="BYA457" s="22"/>
      <c r="BYB457" s="22"/>
      <c r="BYC457" s="22"/>
      <c r="BYD457" s="22"/>
      <c r="BYE457" s="22"/>
      <c r="BYF457" s="22"/>
      <c r="BYG457" s="22"/>
      <c r="BYH457" s="22"/>
      <c r="BYI457" s="22"/>
      <c r="BYJ457" s="22"/>
      <c r="BYK457" s="22"/>
      <c r="BYL457" s="22"/>
      <c r="BYM457" s="22"/>
      <c r="BYN457" s="22"/>
      <c r="BYO457" s="22"/>
      <c r="BYP457" s="22"/>
      <c r="BYQ457" s="22"/>
      <c r="BYR457" s="22"/>
      <c r="BYS457" s="22"/>
      <c r="BYT457" s="22"/>
      <c r="BYU457" s="22"/>
      <c r="BYV457" s="22"/>
      <c r="BYW457" s="22"/>
      <c r="BYX457" s="22"/>
      <c r="BYY457" s="22"/>
      <c r="BYZ457" s="22"/>
      <c r="BZA457" s="22"/>
      <c r="BZB457" s="22"/>
      <c r="BZC457" s="22"/>
      <c r="BZD457" s="22"/>
      <c r="BZE457" s="22"/>
      <c r="BZF457" s="22"/>
      <c r="BZG457" s="22"/>
      <c r="BZH457" s="22"/>
      <c r="BZI457" s="22"/>
      <c r="BZJ457" s="22"/>
      <c r="BZK457" s="22"/>
      <c r="BZL457" s="22"/>
      <c r="BZM457" s="22"/>
      <c r="BZN457" s="22"/>
      <c r="BZO457" s="22"/>
      <c r="BZP457" s="22"/>
      <c r="BZQ457" s="22"/>
      <c r="BZR457" s="22"/>
      <c r="BZS457" s="22"/>
      <c r="BZT457" s="22"/>
      <c r="BZU457" s="22"/>
      <c r="BZV457" s="22"/>
      <c r="BZW457" s="22"/>
      <c r="BZX457" s="22"/>
      <c r="BZY457" s="22"/>
      <c r="BZZ457" s="22"/>
      <c r="CAA457" s="22"/>
      <c r="CAB457" s="22"/>
      <c r="CAC457" s="22"/>
      <c r="CAD457" s="22"/>
      <c r="CAE457" s="22"/>
      <c r="CAF457" s="22"/>
      <c r="CAG457" s="22"/>
      <c r="CAH457" s="22"/>
      <c r="CAI457" s="22"/>
      <c r="CAJ457" s="22"/>
      <c r="CAK457" s="22"/>
      <c r="CAL457" s="22"/>
      <c r="CAM457" s="22"/>
      <c r="CAN457" s="22"/>
      <c r="CAO457" s="22"/>
      <c r="CAP457" s="22"/>
      <c r="CAQ457" s="22"/>
      <c r="CAR457" s="22"/>
      <c r="CAS457" s="22"/>
      <c r="CAT457" s="22"/>
      <c r="CAU457" s="22"/>
      <c r="CAV457" s="22"/>
      <c r="CAW457" s="22"/>
      <c r="CAX457" s="22"/>
      <c r="CAY457" s="22"/>
      <c r="CAZ457" s="22"/>
      <c r="CBA457" s="22"/>
      <c r="CBB457" s="22"/>
      <c r="CBC457" s="22"/>
      <c r="CBD457" s="22"/>
      <c r="CBE457" s="22"/>
      <c r="CBF457" s="22"/>
      <c r="CBG457" s="22"/>
      <c r="CBH457" s="22"/>
      <c r="CBI457" s="22"/>
      <c r="CBJ457" s="22"/>
      <c r="CBK457" s="22"/>
      <c r="CBL457" s="22"/>
      <c r="CBM457" s="22"/>
      <c r="CBN457" s="22"/>
      <c r="CBO457" s="22"/>
      <c r="CBP457" s="22"/>
      <c r="CBQ457" s="22"/>
      <c r="CBR457" s="22"/>
      <c r="CBS457" s="22"/>
      <c r="CBT457" s="22"/>
      <c r="CBU457" s="22"/>
      <c r="CBV457" s="22"/>
      <c r="CBW457" s="22"/>
      <c r="CBX457" s="22"/>
      <c r="CBY457" s="22"/>
      <c r="CBZ457" s="22"/>
      <c r="CCA457" s="22"/>
      <c r="CCB457" s="22"/>
      <c r="CCC457" s="22"/>
      <c r="CCD457" s="22"/>
      <c r="CCE457" s="22"/>
      <c r="CCF457" s="22"/>
      <c r="CCG457" s="22"/>
      <c r="CCH457" s="22"/>
      <c r="CCI457" s="22"/>
      <c r="CCJ457" s="22"/>
      <c r="CCK457" s="22"/>
      <c r="CCL457" s="22"/>
      <c r="CCM457" s="22"/>
      <c r="CCN457" s="22"/>
      <c r="CCO457" s="22"/>
      <c r="CCP457" s="22"/>
      <c r="CCQ457" s="22"/>
      <c r="CCR457" s="22"/>
      <c r="CCS457" s="22"/>
      <c r="CCT457" s="22"/>
      <c r="CCU457" s="22"/>
      <c r="CCV457" s="22"/>
      <c r="CCW457" s="22"/>
      <c r="CCX457" s="22"/>
      <c r="CCY457" s="22"/>
      <c r="CCZ457" s="22"/>
      <c r="CDA457" s="22"/>
      <c r="CDB457" s="22"/>
      <c r="CDC457" s="22"/>
      <c r="CDD457" s="22"/>
      <c r="CDE457" s="22"/>
      <c r="CDF457" s="22"/>
      <c r="CDG457" s="22"/>
      <c r="CDH457" s="22"/>
      <c r="CDI457" s="22"/>
      <c r="CDJ457" s="22"/>
      <c r="CDK457" s="22"/>
      <c r="CDL457" s="22"/>
      <c r="CDM457" s="22"/>
      <c r="CDN457" s="22"/>
      <c r="CDO457" s="22"/>
      <c r="CDP457" s="22"/>
      <c r="CDQ457" s="22"/>
      <c r="CDR457" s="22"/>
      <c r="CDS457" s="22"/>
      <c r="CDT457" s="22"/>
      <c r="CDU457" s="22"/>
      <c r="CDV457" s="22"/>
      <c r="CDW457" s="22"/>
      <c r="CDX457" s="22"/>
      <c r="CDY457" s="22"/>
      <c r="CDZ457" s="22"/>
      <c r="CEA457" s="22"/>
      <c r="CEB457" s="22"/>
      <c r="CEC457" s="22"/>
      <c r="CED457" s="22"/>
      <c r="CEE457" s="22"/>
      <c r="CEF457" s="22"/>
      <c r="CEG457" s="22"/>
      <c r="CEH457" s="22"/>
      <c r="CEI457" s="22"/>
      <c r="CEJ457" s="22"/>
      <c r="CEK457" s="22"/>
      <c r="CEL457" s="22"/>
      <c r="CEM457" s="22"/>
      <c r="CEN457" s="22"/>
      <c r="CEO457" s="22"/>
      <c r="CEP457" s="22"/>
      <c r="CEQ457" s="22"/>
      <c r="CER457" s="22"/>
      <c r="CES457" s="22"/>
      <c r="CET457" s="22"/>
      <c r="CEU457" s="22"/>
      <c r="CEV457" s="22"/>
      <c r="CEW457" s="22"/>
      <c r="CEX457" s="22"/>
      <c r="CEY457" s="22"/>
      <c r="CEZ457" s="22"/>
      <c r="CFA457" s="22"/>
      <c r="CFB457" s="22"/>
      <c r="CFC457" s="22"/>
      <c r="CFD457" s="22"/>
      <c r="CFE457" s="22"/>
      <c r="CFF457" s="22"/>
      <c r="CFG457" s="22"/>
      <c r="CFH457" s="22"/>
      <c r="CFI457" s="22"/>
      <c r="CFJ457" s="22"/>
      <c r="CFK457" s="22"/>
      <c r="CFL457" s="22"/>
      <c r="CFM457" s="22"/>
      <c r="CFN457" s="22"/>
      <c r="CFO457" s="22"/>
      <c r="CFP457" s="22"/>
      <c r="CFQ457" s="22"/>
      <c r="CFR457" s="22"/>
      <c r="CFS457" s="22"/>
      <c r="CFT457" s="22"/>
      <c r="CFU457" s="22"/>
      <c r="CFV457" s="22"/>
      <c r="CFW457" s="22"/>
      <c r="CFX457" s="22"/>
      <c r="CFY457" s="22"/>
      <c r="CFZ457" s="22"/>
      <c r="CGA457" s="22"/>
      <c r="CGB457" s="22"/>
      <c r="CGC457" s="22"/>
      <c r="CGD457" s="22"/>
      <c r="CGE457" s="22"/>
      <c r="CGF457" s="22"/>
      <c r="CGG457" s="22"/>
      <c r="CGH457" s="22"/>
      <c r="CGI457" s="22"/>
      <c r="CGJ457" s="22"/>
      <c r="CGK457" s="22"/>
      <c r="CGL457" s="22"/>
      <c r="CGM457" s="22"/>
      <c r="CGN457" s="22"/>
      <c r="CGO457" s="22"/>
      <c r="CGP457" s="22"/>
      <c r="CGQ457" s="22"/>
      <c r="CGR457" s="22"/>
      <c r="CGS457" s="22"/>
      <c r="CGT457" s="22"/>
      <c r="CGU457" s="22"/>
      <c r="CGV457" s="22"/>
      <c r="CGW457" s="22"/>
      <c r="CGX457" s="22"/>
      <c r="CGY457" s="22"/>
      <c r="CGZ457" s="22"/>
      <c r="CHA457" s="22"/>
      <c r="CHB457" s="22"/>
      <c r="CHC457" s="22"/>
      <c r="CHD457" s="22"/>
      <c r="CHE457" s="22"/>
      <c r="CHF457" s="22"/>
      <c r="CHG457" s="22"/>
      <c r="CHH457" s="22"/>
      <c r="CHI457" s="22"/>
      <c r="CHJ457" s="22"/>
      <c r="CHK457" s="22"/>
      <c r="CHL457" s="22"/>
      <c r="CHM457" s="22"/>
      <c r="CHN457" s="22"/>
      <c r="CHO457" s="22"/>
      <c r="CHP457" s="22"/>
      <c r="CHQ457" s="22"/>
      <c r="CHR457" s="22"/>
      <c r="CHS457" s="22"/>
      <c r="CHT457" s="22"/>
      <c r="CHU457" s="22"/>
      <c r="CHV457" s="22"/>
      <c r="CHW457" s="22"/>
      <c r="CHX457" s="22"/>
      <c r="CHY457" s="22"/>
      <c r="CHZ457" s="22"/>
      <c r="CIA457" s="22"/>
      <c r="CIB457" s="22"/>
      <c r="CIC457" s="22"/>
      <c r="CID457" s="22"/>
      <c r="CIE457" s="22"/>
      <c r="CIF457" s="22"/>
      <c r="CIG457" s="22"/>
      <c r="CIH457" s="22"/>
      <c r="CII457" s="22"/>
      <c r="CIJ457" s="22"/>
      <c r="CIK457" s="22"/>
      <c r="CIL457" s="22"/>
      <c r="CIM457" s="22"/>
      <c r="CIN457" s="22"/>
      <c r="CIO457" s="22"/>
      <c r="CIP457" s="22"/>
      <c r="CIQ457" s="22"/>
      <c r="CIR457" s="22"/>
      <c r="CIS457" s="22"/>
      <c r="CIT457" s="22"/>
      <c r="CIU457" s="22"/>
      <c r="CIV457" s="22"/>
      <c r="CIW457" s="22"/>
      <c r="CIX457" s="22"/>
      <c r="CIY457" s="22"/>
      <c r="CIZ457" s="22"/>
      <c r="CJA457" s="22"/>
      <c r="CJB457" s="22"/>
      <c r="CJC457" s="22"/>
      <c r="CJD457" s="22"/>
      <c r="CJE457" s="22"/>
      <c r="CJF457" s="22"/>
      <c r="CJG457" s="22"/>
      <c r="CJH457" s="22"/>
      <c r="CJI457" s="22"/>
      <c r="CJJ457" s="22"/>
      <c r="CJK457" s="22"/>
      <c r="CJL457" s="22"/>
      <c r="CJM457" s="22"/>
      <c r="CJN457" s="22"/>
      <c r="CJO457" s="22"/>
      <c r="CJP457" s="22"/>
      <c r="CJQ457" s="22"/>
      <c r="CJR457" s="22"/>
      <c r="CJS457" s="22"/>
      <c r="CJT457" s="22"/>
      <c r="CJU457" s="22"/>
      <c r="CJV457" s="22"/>
      <c r="CJW457" s="22"/>
      <c r="CJX457" s="22"/>
      <c r="CJY457" s="22"/>
      <c r="CJZ457" s="22"/>
      <c r="CKA457" s="22"/>
      <c r="CKB457" s="22"/>
      <c r="CKC457" s="22"/>
      <c r="CKD457" s="22"/>
      <c r="CKE457" s="22"/>
      <c r="CKF457" s="22"/>
      <c r="CKG457" s="22"/>
      <c r="CKH457" s="22"/>
      <c r="CKI457" s="22"/>
      <c r="CKJ457" s="22"/>
      <c r="CKK457" s="22"/>
      <c r="CKL457" s="22"/>
      <c r="CKM457" s="22"/>
      <c r="CKN457" s="22"/>
      <c r="CKO457" s="22"/>
      <c r="CKP457" s="22"/>
      <c r="CKQ457" s="22"/>
      <c r="CKR457" s="22"/>
      <c r="CKS457" s="22"/>
      <c r="CKT457" s="22"/>
      <c r="CKU457" s="22"/>
      <c r="CKV457" s="22"/>
      <c r="CKW457" s="22"/>
      <c r="CKX457" s="22"/>
      <c r="CKY457" s="22"/>
      <c r="CKZ457" s="22"/>
      <c r="CLA457" s="22"/>
      <c r="CLB457" s="22"/>
      <c r="CLC457" s="22"/>
      <c r="CLD457" s="22"/>
      <c r="CLE457" s="22"/>
      <c r="CLF457" s="22"/>
      <c r="CLG457" s="22"/>
      <c r="CLH457" s="22"/>
      <c r="CLI457" s="22"/>
      <c r="CLJ457" s="22"/>
      <c r="CLK457" s="22"/>
      <c r="CLL457" s="22"/>
      <c r="CLM457" s="22"/>
      <c r="CLN457" s="22"/>
      <c r="CLO457" s="22"/>
      <c r="CLP457" s="22"/>
      <c r="CLQ457" s="22"/>
      <c r="CLR457" s="22"/>
      <c r="CLS457" s="22"/>
      <c r="CLT457" s="22"/>
      <c r="CLU457" s="22"/>
      <c r="CLV457" s="22"/>
      <c r="CLW457" s="22"/>
      <c r="CLX457" s="22"/>
      <c r="CLY457" s="22"/>
      <c r="CLZ457" s="22"/>
      <c r="CMA457" s="22"/>
      <c r="CMB457" s="22"/>
      <c r="CMC457" s="22"/>
      <c r="CMD457" s="22"/>
      <c r="CME457" s="22"/>
      <c r="CMF457" s="22"/>
      <c r="CMG457" s="22"/>
      <c r="CMH457" s="22"/>
      <c r="CMI457" s="22"/>
      <c r="CMJ457" s="22"/>
      <c r="CMK457" s="22"/>
      <c r="CML457" s="22"/>
      <c r="CMM457" s="22"/>
      <c r="CMN457" s="22"/>
      <c r="CMO457" s="22"/>
      <c r="CMP457" s="22"/>
      <c r="CMQ457" s="22"/>
      <c r="CMR457" s="22"/>
      <c r="CMS457" s="22"/>
      <c r="CMT457" s="22"/>
      <c r="CMU457" s="22"/>
      <c r="CMV457" s="22"/>
      <c r="CMW457" s="22"/>
      <c r="CMX457" s="22"/>
      <c r="CMY457" s="22"/>
      <c r="CMZ457" s="22"/>
      <c r="CNA457" s="22"/>
      <c r="CNB457" s="22"/>
      <c r="CNC457" s="22"/>
      <c r="CND457" s="22"/>
      <c r="CNE457" s="22"/>
      <c r="CNF457" s="22"/>
      <c r="CNG457" s="22"/>
      <c r="CNH457" s="22"/>
      <c r="CNI457" s="22"/>
      <c r="CNJ457" s="22"/>
      <c r="CNK457" s="22"/>
      <c r="CNL457" s="22"/>
      <c r="CNM457" s="22"/>
      <c r="CNN457" s="22"/>
      <c r="CNO457" s="22"/>
      <c r="CNP457" s="22"/>
      <c r="CNQ457" s="22"/>
      <c r="CNR457" s="22"/>
      <c r="CNS457" s="22"/>
      <c r="CNT457" s="22"/>
      <c r="CNU457" s="22"/>
      <c r="CNV457" s="22"/>
      <c r="CNW457" s="22"/>
      <c r="CNX457" s="22"/>
      <c r="CNY457" s="22"/>
      <c r="CNZ457" s="22"/>
      <c r="COA457" s="22"/>
      <c r="COB457" s="22"/>
      <c r="COC457" s="22"/>
      <c r="COD457" s="22"/>
      <c r="COE457" s="22"/>
      <c r="COF457" s="22"/>
      <c r="COG457" s="22"/>
      <c r="COH457" s="22"/>
      <c r="COI457" s="22"/>
      <c r="COJ457" s="22"/>
      <c r="COK457" s="22"/>
      <c r="COL457" s="22"/>
      <c r="COM457" s="22"/>
      <c r="CON457" s="22"/>
      <c r="COO457" s="22"/>
      <c r="COP457" s="22"/>
      <c r="COQ457" s="22"/>
      <c r="COR457" s="22"/>
      <c r="COS457" s="22"/>
      <c r="COT457" s="22"/>
      <c r="COU457" s="22"/>
      <c r="COV457" s="22"/>
      <c r="COW457" s="22"/>
      <c r="COX457" s="22"/>
      <c r="COY457" s="22"/>
      <c r="COZ457" s="22"/>
      <c r="CPA457" s="22"/>
      <c r="CPB457" s="22"/>
      <c r="CPC457" s="22"/>
      <c r="CPD457" s="22"/>
      <c r="CPE457" s="22"/>
      <c r="CPF457" s="22"/>
      <c r="CPG457" s="22"/>
      <c r="CPH457" s="22"/>
      <c r="CPI457" s="22"/>
      <c r="CPJ457" s="22"/>
      <c r="CPK457" s="22"/>
      <c r="CPL457" s="22"/>
      <c r="CPM457" s="22"/>
      <c r="CPN457" s="22"/>
      <c r="CPO457" s="22"/>
      <c r="CPP457" s="22"/>
      <c r="CPQ457" s="22"/>
      <c r="CPR457" s="22"/>
      <c r="CPS457" s="22"/>
      <c r="CPT457" s="22"/>
      <c r="CPU457" s="22"/>
      <c r="CPV457" s="22"/>
      <c r="CPW457" s="22"/>
      <c r="CPX457" s="22"/>
      <c r="CPY457" s="22"/>
      <c r="CPZ457" s="22"/>
      <c r="CQA457" s="22"/>
      <c r="CQB457" s="22"/>
      <c r="CQC457" s="22"/>
      <c r="CQD457" s="22"/>
      <c r="CQE457" s="22"/>
      <c r="CQF457" s="22"/>
      <c r="CQG457" s="22"/>
      <c r="CQH457" s="22"/>
      <c r="CQI457" s="22"/>
      <c r="CQJ457" s="22"/>
      <c r="CQK457" s="22"/>
      <c r="CQL457" s="22"/>
      <c r="CQM457" s="22"/>
      <c r="CQN457" s="22"/>
      <c r="CQO457" s="22"/>
      <c r="CQP457" s="22"/>
      <c r="CQQ457" s="22"/>
      <c r="CQR457" s="22"/>
      <c r="CQS457" s="22"/>
      <c r="CQT457" s="22"/>
      <c r="CQU457" s="22"/>
      <c r="CQV457" s="22"/>
      <c r="CQW457" s="22"/>
      <c r="CQX457" s="22"/>
      <c r="CQY457" s="22"/>
      <c r="CQZ457" s="22"/>
      <c r="CRA457" s="22"/>
      <c r="CRB457" s="22"/>
      <c r="CRC457" s="22"/>
      <c r="CRD457" s="22"/>
      <c r="CRE457" s="22"/>
      <c r="CRF457" s="22"/>
      <c r="CRG457" s="22"/>
      <c r="CRH457" s="22"/>
      <c r="CRI457" s="22"/>
      <c r="CRJ457" s="22"/>
      <c r="CRK457" s="22"/>
      <c r="CRL457" s="22"/>
      <c r="CRM457" s="22"/>
      <c r="CRN457" s="22"/>
      <c r="CRO457" s="22"/>
      <c r="CRP457" s="22"/>
      <c r="CRQ457" s="22"/>
      <c r="CRR457" s="22"/>
      <c r="CRS457" s="22"/>
      <c r="CRT457" s="22"/>
      <c r="CRU457" s="22"/>
      <c r="CRV457" s="22"/>
      <c r="CRW457" s="22"/>
      <c r="CRX457" s="22"/>
      <c r="CRY457" s="22"/>
      <c r="CRZ457" s="22"/>
      <c r="CSA457" s="22"/>
      <c r="CSB457" s="22"/>
      <c r="CSC457" s="22"/>
      <c r="CSD457" s="22"/>
      <c r="CSE457" s="22"/>
      <c r="CSF457" s="22"/>
      <c r="CSG457" s="22"/>
      <c r="CSH457" s="22"/>
      <c r="CSI457" s="22"/>
      <c r="CSJ457" s="22"/>
      <c r="CSK457" s="22"/>
      <c r="CSL457" s="22"/>
      <c r="CSM457" s="22"/>
      <c r="CSN457" s="22"/>
      <c r="CSO457" s="22"/>
      <c r="CSP457" s="22"/>
      <c r="CSQ457" s="22"/>
      <c r="CSR457" s="22"/>
      <c r="CSS457" s="22"/>
      <c r="CST457" s="22"/>
      <c r="CSU457" s="22"/>
      <c r="CSV457" s="22"/>
      <c r="CSW457" s="22"/>
      <c r="CSX457" s="22"/>
      <c r="CSY457" s="22"/>
      <c r="CSZ457" s="22"/>
      <c r="CTA457" s="22"/>
      <c r="CTB457" s="22"/>
      <c r="CTC457" s="22"/>
      <c r="CTD457" s="22"/>
      <c r="CTE457" s="22"/>
      <c r="CTF457" s="22"/>
      <c r="CTG457" s="22"/>
      <c r="CTH457" s="22"/>
      <c r="CTI457" s="22"/>
      <c r="CTJ457" s="22"/>
      <c r="CTK457" s="22"/>
      <c r="CTL457" s="22"/>
      <c r="CTM457" s="22"/>
      <c r="CTN457" s="22"/>
      <c r="CTO457" s="22"/>
      <c r="CTP457" s="22"/>
      <c r="CTQ457" s="22"/>
      <c r="CTR457" s="22"/>
      <c r="CTS457" s="22"/>
      <c r="CTT457" s="22"/>
      <c r="CTU457" s="22"/>
      <c r="CTV457" s="22"/>
      <c r="CTW457" s="22"/>
      <c r="CTX457" s="22"/>
      <c r="CTY457" s="22"/>
      <c r="CTZ457" s="22"/>
      <c r="CUA457" s="22"/>
      <c r="CUB457" s="22"/>
      <c r="CUC457" s="22"/>
      <c r="CUD457" s="22"/>
      <c r="CUE457" s="22"/>
      <c r="CUF457" s="22"/>
      <c r="CUG457" s="22"/>
      <c r="CUH457" s="22"/>
      <c r="CUI457" s="22"/>
      <c r="CUJ457" s="22"/>
      <c r="CUK457" s="22"/>
      <c r="CUL457" s="22"/>
      <c r="CUM457" s="22"/>
      <c r="CUN457" s="22"/>
      <c r="CUO457" s="22"/>
      <c r="CUP457" s="22"/>
      <c r="CUQ457" s="22"/>
      <c r="CUR457" s="22"/>
      <c r="CUS457" s="22"/>
      <c r="CUT457" s="22"/>
      <c r="CUU457" s="22"/>
      <c r="CUV457" s="22"/>
      <c r="CUW457" s="22"/>
      <c r="CUX457" s="22"/>
      <c r="CUY457" s="22"/>
      <c r="CUZ457" s="22"/>
      <c r="CVA457" s="22"/>
      <c r="CVB457" s="22"/>
      <c r="CVC457" s="22"/>
      <c r="CVD457" s="22"/>
      <c r="CVE457" s="22"/>
      <c r="CVF457" s="22"/>
      <c r="CVG457" s="22"/>
      <c r="CVH457" s="22"/>
      <c r="CVI457" s="22"/>
      <c r="CVJ457" s="22"/>
      <c r="CVK457" s="22"/>
      <c r="CVL457" s="22"/>
      <c r="CVM457" s="22"/>
      <c r="CVN457" s="22"/>
      <c r="CVO457" s="22"/>
      <c r="CVP457" s="22"/>
      <c r="CVQ457" s="22"/>
      <c r="CVR457" s="22"/>
      <c r="CVS457" s="22"/>
      <c r="CVT457" s="22"/>
      <c r="CVU457" s="22"/>
      <c r="CVV457" s="22"/>
      <c r="CVW457" s="22"/>
      <c r="CVX457" s="22"/>
      <c r="CVY457" s="22"/>
      <c r="CVZ457" s="22"/>
      <c r="CWA457" s="22"/>
      <c r="CWB457" s="22"/>
      <c r="CWC457" s="22"/>
      <c r="CWD457" s="22"/>
      <c r="CWE457" s="22"/>
      <c r="CWF457" s="22"/>
      <c r="CWG457" s="22"/>
      <c r="CWH457" s="22"/>
      <c r="CWI457" s="22"/>
      <c r="CWJ457" s="22"/>
      <c r="CWK457" s="22"/>
      <c r="CWL457" s="22"/>
      <c r="CWM457" s="22"/>
      <c r="CWN457" s="22"/>
      <c r="CWO457" s="22"/>
      <c r="CWP457" s="22"/>
      <c r="CWQ457" s="22"/>
      <c r="CWR457" s="22"/>
      <c r="CWS457" s="22"/>
      <c r="CWT457" s="22"/>
      <c r="CWU457" s="22"/>
      <c r="CWV457" s="22"/>
      <c r="CWW457" s="22"/>
      <c r="CWX457" s="22"/>
      <c r="CWY457" s="22"/>
      <c r="CWZ457" s="22"/>
      <c r="CXA457" s="22"/>
      <c r="CXB457" s="22"/>
      <c r="CXC457" s="22"/>
      <c r="CXD457" s="22"/>
      <c r="CXE457" s="22"/>
      <c r="CXF457" s="22"/>
      <c r="CXG457" s="22"/>
      <c r="CXH457" s="22"/>
      <c r="CXI457" s="22"/>
      <c r="CXJ457" s="22"/>
      <c r="CXK457" s="22"/>
      <c r="CXL457" s="22"/>
      <c r="CXM457" s="22"/>
      <c r="CXN457" s="22"/>
      <c r="CXO457" s="22"/>
      <c r="CXP457" s="22"/>
      <c r="CXQ457" s="22"/>
      <c r="CXR457" s="22"/>
      <c r="CXS457" s="22"/>
      <c r="CXT457" s="22"/>
      <c r="CXU457" s="22"/>
      <c r="CXV457" s="22"/>
      <c r="CXW457" s="22"/>
      <c r="CXX457" s="22"/>
      <c r="CXY457" s="22"/>
      <c r="CXZ457" s="22"/>
      <c r="CYA457" s="22"/>
      <c r="CYB457" s="22"/>
      <c r="CYC457" s="22"/>
      <c r="CYD457" s="22"/>
      <c r="CYE457" s="22"/>
      <c r="CYF457" s="22"/>
      <c r="CYG457" s="22"/>
      <c r="CYH457" s="22"/>
      <c r="CYI457" s="22"/>
      <c r="CYJ457" s="22"/>
      <c r="CYK457" s="22"/>
      <c r="CYL457" s="22"/>
      <c r="CYM457" s="22"/>
      <c r="CYN457" s="22"/>
      <c r="CYO457" s="22"/>
      <c r="CYP457" s="22"/>
      <c r="CYQ457" s="22"/>
      <c r="CYR457" s="22"/>
      <c r="CYS457" s="22"/>
      <c r="CYT457" s="22"/>
      <c r="CYU457" s="22"/>
      <c r="CYV457" s="22"/>
      <c r="CYW457" s="22"/>
      <c r="CYX457" s="22"/>
      <c r="CYY457" s="22"/>
      <c r="CYZ457" s="22"/>
      <c r="CZA457" s="22"/>
      <c r="CZB457" s="22"/>
      <c r="CZC457" s="22"/>
      <c r="CZD457" s="22"/>
      <c r="CZE457" s="22"/>
      <c r="CZF457" s="22"/>
      <c r="CZG457" s="22"/>
      <c r="CZH457" s="22"/>
      <c r="CZI457" s="22"/>
      <c r="CZJ457" s="22"/>
      <c r="CZK457" s="22"/>
      <c r="CZL457" s="22"/>
      <c r="CZM457" s="22"/>
      <c r="CZN457" s="22"/>
      <c r="CZO457" s="22"/>
      <c r="CZP457" s="22"/>
      <c r="CZQ457" s="22"/>
      <c r="CZR457" s="22"/>
      <c r="CZS457" s="22"/>
      <c r="CZT457" s="22"/>
      <c r="CZU457" s="22"/>
      <c r="CZV457" s="22"/>
      <c r="CZW457" s="22"/>
      <c r="CZX457" s="22"/>
      <c r="CZY457" s="22"/>
      <c r="CZZ457" s="22"/>
      <c r="DAA457" s="22"/>
      <c r="DAB457" s="22"/>
      <c r="DAC457" s="22"/>
      <c r="DAD457" s="22"/>
      <c r="DAE457" s="22"/>
      <c r="DAF457" s="22"/>
      <c r="DAG457" s="22"/>
      <c r="DAH457" s="22"/>
      <c r="DAI457" s="22"/>
      <c r="DAJ457" s="22"/>
      <c r="DAK457" s="22"/>
      <c r="DAL457" s="22"/>
      <c r="DAM457" s="22"/>
      <c r="DAN457" s="22"/>
      <c r="DAO457" s="22"/>
      <c r="DAP457" s="22"/>
      <c r="DAQ457" s="22"/>
      <c r="DAR457" s="22"/>
      <c r="DAS457" s="22"/>
      <c r="DAT457" s="22"/>
      <c r="DAU457" s="22"/>
      <c r="DAV457" s="22"/>
      <c r="DAW457" s="22"/>
      <c r="DAX457" s="22"/>
      <c r="DAY457" s="22"/>
      <c r="DAZ457" s="22"/>
      <c r="DBA457" s="22"/>
      <c r="DBB457" s="22"/>
      <c r="DBC457" s="22"/>
      <c r="DBD457" s="22"/>
      <c r="DBE457" s="22"/>
      <c r="DBF457" s="22"/>
      <c r="DBG457" s="22"/>
      <c r="DBH457" s="22"/>
      <c r="DBI457" s="22"/>
      <c r="DBJ457" s="22"/>
      <c r="DBK457" s="22"/>
      <c r="DBL457" s="22"/>
      <c r="DBM457" s="22"/>
      <c r="DBN457" s="22"/>
      <c r="DBO457" s="22"/>
      <c r="DBP457" s="22"/>
      <c r="DBQ457" s="22"/>
      <c r="DBR457" s="22"/>
      <c r="DBS457" s="22"/>
      <c r="DBT457" s="22"/>
      <c r="DBU457" s="22"/>
      <c r="DBV457" s="22"/>
      <c r="DBW457" s="22"/>
      <c r="DBX457" s="22"/>
      <c r="DBY457" s="22"/>
      <c r="DBZ457" s="22"/>
      <c r="DCA457" s="22"/>
      <c r="DCB457" s="22"/>
      <c r="DCC457" s="22"/>
      <c r="DCD457" s="22"/>
      <c r="DCE457" s="22"/>
      <c r="DCF457" s="22"/>
      <c r="DCG457" s="22"/>
      <c r="DCH457" s="22"/>
      <c r="DCI457" s="22"/>
      <c r="DCJ457" s="22"/>
      <c r="DCK457" s="22"/>
      <c r="DCL457" s="22"/>
      <c r="DCM457" s="22"/>
      <c r="DCN457" s="22"/>
      <c r="DCO457" s="22"/>
      <c r="DCP457" s="22"/>
      <c r="DCQ457" s="22"/>
      <c r="DCR457" s="22"/>
      <c r="DCS457" s="22"/>
      <c r="DCT457" s="22"/>
      <c r="DCU457" s="22"/>
      <c r="DCV457" s="22"/>
      <c r="DCW457" s="22"/>
      <c r="DCX457" s="22"/>
      <c r="DCY457" s="22"/>
      <c r="DCZ457" s="22"/>
      <c r="DDA457" s="22"/>
      <c r="DDB457" s="22"/>
      <c r="DDC457" s="22"/>
      <c r="DDD457" s="22"/>
      <c r="DDE457" s="22"/>
      <c r="DDF457" s="22"/>
      <c r="DDG457" s="22"/>
      <c r="DDH457" s="22"/>
      <c r="DDI457" s="22"/>
      <c r="DDJ457" s="22"/>
      <c r="DDK457" s="22"/>
      <c r="DDL457" s="22"/>
      <c r="DDM457" s="22"/>
      <c r="DDN457" s="22"/>
      <c r="DDO457" s="22"/>
      <c r="DDP457" s="22"/>
      <c r="DDQ457" s="22"/>
      <c r="DDR457" s="22"/>
      <c r="DDS457" s="22"/>
      <c r="DDT457" s="22"/>
      <c r="DDU457" s="22"/>
      <c r="DDV457" s="22"/>
      <c r="DDW457" s="22"/>
      <c r="DDX457" s="22"/>
      <c r="DDY457" s="22"/>
      <c r="DDZ457" s="22"/>
      <c r="DEA457" s="22"/>
      <c r="DEB457" s="22"/>
      <c r="DEC457" s="22"/>
      <c r="DED457" s="22"/>
      <c r="DEE457" s="22"/>
      <c r="DEF457" s="22"/>
      <c r="DEG457" s="22"/>
      <c r="DEH457" s="22"/>
      <c r="DEI457" s="22"/>
      <c r="DEJ457" s="22"/>
      <c r="DEK457" s="22"/>
      <c r="DEL457" s="22"/>
      <c r="DEM457" s="22"/>
      <c r="DEN457" s="22"/>
      <c r="DEO457" s="22"/>
      <c r="DEP457" s="22"/>
      <c r="DEQ457" s="22"/>
      <c r="DER457" s="22"/>
      <c r="DES457" s="22"/>
      <c r="DET457" s="22"/>
      <c r="DEU457" s="22"/>
      <c r="DEV457" s="22"/>
      <c r="DEW457" s="22"/>
      <c r="DEX457" s="22"/>
      <c r="DEY457" s="22"/>
      <c r="DEZ457" s="22"/>
      <c r="DFA457" s="22"/>
      <c r="DFB457" s="22"/>
      <c r="DFC457" s="22"/>
      <c r="DFD457" s="22"/>
      <c r="DFE457" s="22"/>
      <c r="DFF457" s="22"/>
      <c r="DFG457" s="22"/>
      <c r="DFH457" s="22"/>
      <c r="DFI457" s="22"/>
      <c r="DFJ457" s="22"/>
      <c r="DFK457" s="22"/>
      <c r="DFL457" s="22"/>
      <c r="DFM457" s="22"/>
      <c r="DFN457" s="22"/>
      <c r="DFO457" s="22"/>
      <c r="DFP457" s="22"/>
      <c r="DFQ457" s="22"/>
      <c r="DFR457" s="22"/>
      <c r="DFS457" s="22"/>
      <c r="DFT457" s="22"/>
      <c r="DFU457" s="22"/>
      <c r="DFV457" s="22"/>
      <c r="DFW457" s="22"/>
      <c r="DFX457" s="22"/>
      <c r="DFY457" s="22"/>
      <c r="DFZ457" s="22"/>
      <c r="DGA457" s="22"/>
      <c r="DGB457" s="22"/>
      <c r="DGC457" s="22"/>
      <c r="DGD457" s="22"/>
      <c r="DGE457" s="22"/>
      <c r="DGF457" s="22"/>
      <c r="DGG457" s="22"/>
      <c r="DGH457" s="22"/>
      <c r="DGI457" s="22"/>
      <c r="DGJ457" s="22"/>
      <c r="DGK457" s="22"/>
      <c r="DGL457" s="22"/>
      <c r="DGM457" s="22"/>
      <c r="DGN457" s="22"/>
      <c r="DGO457" s="22"/>
      <c r="DGP457" s="22"/>
      <c r="DGQ457" s="22"/>
      <c r="DGR457" s="22"/>
      <c r="DGS457" s="22"/>
      <c r="DGT457" s="22"/>
      <c r="DGU457" s="22"/>
      <c r="DGV457" s="22"/>
      <c r="DGW457" s="22"/>
      <c r="DGX457" s="22"/>
      <c r="DGY457" s="22"/>
      <c r="DGZ457" s="22"/>
      <c r="DHA457" s="22"/>
      <c r="DHB457" s="22"/>
      <c r="DHC457" s="22"/>
      <c r="DHD457" s="22"/>
      <c r="DHE457" s="22"/>
      <c r="DHF457" s="22"/>
      <c r="DHG457" s="22"/>
      <c r="DHH457" s="22"/>
      <c r="DHI457" s="22"/>
      <c r="DHJ457" s="22"/>
      <c r="DHK457" s="22"/>
      <c r="DHL457" s="22"/>
      <c r="DHM457" s="22"/>
      <c r="DHN457" s="22"/>
      <c r="DHO457" s="22"/>
      <c r="DHP457" s="22"/>
      <c r="DHQ457" s="22"/>
      <c r="DHR457" s="22"/>
      <c r="DHS457" s="22"/>
      <c r="DHT457" s="22"/>
      <c r="DHU457" s="22"/>
      <c r="DHV457" s="22"/>
      <c r="DHW457" s="22"/>
      <c r="DHX457" s="22"/>
      <c r="DHY457" s="22"/>
      <c r="DHZ457" s="22"/>
      <c r="DIA457" s="22"/>
      <c r="DIB457" s="22"/>
      <c r="DIC457" s="22"/>
      <c r="DID457" s="22"/>
      <c r="DIE457" s="22"/>
      <c r="DIF457" s="22"/>
      <c r="DIG457" s="22"/>
      <c r="DIH457" s="22"/>
      <c r="DII457" s="22"/>
      <c r="DIJ457" s="22"/>
      <c r="DIK457" s="22"/>
      <c r="DIL457" s="22"/>
      <c r="DIM457" s="22"/>
      <c r="DIN457" s="22"/>
      <c r="DIO457" s="22"/>
      <c r="DIP457" s="22"/>
      <c r="DIQ457" s="22"/>
      <c r="DIR457" s="22"/>
      <c r="DIS457" s="22"/>
      <c r="DIT457" s="22"/>
      <c r="DIU457" s="22"/>
      <c r="DIV457" s="22"/>
      <c r="DIW457" s="22"/>
      <c r="DIX457" s="22"/>
      <c r="DIY457" s="22"/>
      <c r="DIZ457" s="22"/>
      <c r="DJA457" s="22"/>
      <c r="DJB457" s="22"/>
      <c r="DJC457" s="22"/>
      <c r="DJD457" s="22"/>
      <c r="DJE457" s="22"/>
      <c r="DJF457" s="22"/>
      <c r="DJG457" s="22"/>
      <c r="DJH457" s="22"/>
      <c r="DJI457" s="22"/>
      <c r="DJJ457" s="22"/>
      <c r="DJK457" s="22"/>
      <c r="DJL457" s="22"/>
      <c r="DJM457" s="22"/>
      <c r="DJN457" s="22"/>
      <c r="DJO457" s="22"/>
      <c r="DJP457" s="22"/>
      <c r="DJQ457" s="22"/>
      <c r="DJR457" s="22"/>
      <c r="DJS457" s="22"/>
      <c r="DJT457" s="22"/>
      <c r="DJU457" s="22"/>
      <c r="DJV457" s="22"/>
      <c r="DJW457" s="22"/>
      <c r="DJX457" s="22"/>
      <c r="DJY457" s="22"/>
      <c r="DJZ457" s="22"/>
      <c r="DKA457" s="22"/>
      <c r="DKB457" s="22"/>
      <c r="DKC457" s="22"/>
      <c r="DKD457" s="22"/>
      <c r="DKE457" s="22"/>
      <c r="DKF457" s="22"/>
      <c r="DKG457" s="22"/>
      <c r="DKH457" s="22"/>
      <c r="DKI457" s="22"/>
      <c r="DKJ457" s="22"/>
      <c r="DKK457" s="22"/>
      <c r="DKL457" s="22"/>
      <c r="DKM457" s="22"/>
      <c r="DKN457" s="22"/>
      <c r="DKO457" s="22"/>
      <c r="DKP457" s="22"/>
      <c r="DKQ457" s="22"/>
      <c r="DKR457" s="22"/>
      <c r="DKS457" s="22"/>
      <c r="DKT457" s="22"/>
      <c r="DKU457" s="22"/>
      <c r="DKV457" s="22"/>
      <c r="DKW457" s="22"/>
      <c r="DKX457" s="22"/>
      <c r="DKY457" s="22"/>
      <c r="DKZ457" s="22"/>
      <c r="DLA457" s="22"/>
      <c r="DLB457" s="22"/>
      <c r="DLC457" s="22"/>
      <c r="DLD457" s="22"/>
      <c r="DLE457" s="22"/>
      <c r="DLF457" s="22"/>
      <c r="DLG457" s="22"/>
      <c r="DLH457" s="22"/>
      <c r="DLI457" s="22"/>
      <c r="DLJ457" s="22"/>
      <c r="DLK457" s="22"/>
      <c r="DLL457" s="22"/>
      <c r="DLM457" s="22"/>
      <c r="DLN457" s="22"/>
      <c r="DLO457" s="22"/>
      <c r="DLP457" s="22"/>
      <c r="DLQ457" s="22"/>
      <c r="DLR457" s="22"/>
      <c r="DLS457" s="22"/>
      <c r="DLT457" s="22"/>
      <c r="DLU457" s="22"/>
      <c r="DLV457" s="22"/>
      <c r="DLW457" s="22"/>
      <c r="DLX457" s="22"/>
      <c r="DLY457" s="22"/>
      <c r="DLZ457" s="22"/>
      <c r="DMA457" s="22"/>
      <c r="DMB457" s="22"/>
      <c r="DMC457" s="22"/>
      <c r="DMD457" s="22"/>
      <c r="DME457" s="22"/>
      <c r="DMF457" s="22"/>
      <c r="DMG457" s="22"/>
      <c r="DMH457" s="22"/>
      <c r="DMI457" s="22"/>
      <c r="DMJ457" s="22"/>
      <c r="DMK457" s="22"/>
      <c r="DML457" s="22"/>
      <c r="DMM457" s="22"/>
      <c r="DMN457" s="22"/>
      <c r="DMO457" s="22"/>
      <c r="DMP457" s="22"/>
      <c r="DMQ457" s="22"/>
      <c r="DMR457" s="22"/>
      <c r="DMS457" s="22"/>
      <c r="DMT457" s="22"/>
      <c r="DMU457" s="22"/>
      <c r="DMV457" s="22"/>
      <c r="DMW457" s="22"/>
      <c r="DMX457" s="22"/>
      <c r="DMY457" s="22"/>
      <c r="DMZ457" s="22"/>
      <c r="DNA457" s="22"/>
      <c r="DNB457" s="22"/>
      <c r="DNC457" s="22"/>
      <c r="DND457" s="22"/>
      <c r="DNE457" s="22"/>
      <c r="DNF457" s="22"/>
      <c r="DNG457" s="22"/>
      <c r="DNH457" s="22"/>
      <c r="DNI457" s="22"/>
      <c r="DNJ457" s="22"/>
      <c r="DNK457" s="22"/>
      <c r="DNL457" s="22"/>
      <c r="DNM457" s="22"/>
      <c r="DNN457" s="22"/>
      <c r="DNO457" s="22"/>
      <c r="DNP457" s="22"/>
      <c r="DNQ457" s="22"/>
      <c r="DNR457" s="22"/>
      <c r="DNS457" s="22"/>
      <c r="DNT457" s="22"/>
      <c r="DNU457" s="22"/>
      <c r="DNV457" s="22"/>
      <c r="DNW457" s="22"/>
      <c r="DNX457" s="22"/>
      <c r="DNY457" s="22"/>
      <c r="DNZ457" s="22"/>
      <c r="DOA457" s="22"/>
      <c r="DOB457" s="22"/>
      <c r="DOC457" s="22"/>
      <c r="DOD457" s="22"/>
      <c r="DOE457" s="22"/>
      <c r="DOF457" s="22"/>
      <c r="DOG457" s="22"/>
      <c r="DOH457" s="22"/>
      <c r="DOI457" s="22"/>
      <c r="DOJ457" s="22"/>
      <c r="DOK457" s="22"/>
      <c r="DOL457" s="22"/>
      <c r="DOM457" s="22"/>
      <c r="DON457" s="22"/>
      <c r="DOO457" s="22"/>
      <c r="DOP457" s="22"/>
      <c r="DOQ457" s="22"/>
      <c r="DOR457" s="22"/>
      <c r="DOS457" s="22"/>
      <c r="DOT457" s="22"/>
      <c r="DOU457" s="22"/>
      <c r="DOV457" s="22"/>
      <c r="DOW457" s="22"/>
      <c r="DOX457" s="22"/>
      <c r="DOY457" s="22"/>
      <c r="DOZ457" s="22"/>
      <c r="DPA457" s="22"/>
      <c r="DPB457" s="22"/>
      <c r="DPC457" s="22"/>
      <c r="DPD457" s="22"/>
      <c r="DPE457" s="22"/>
      <c r="DPF457" s="22"/>
      <c r="DPG457" s="22"/>
      <c r="DPH457" s="22"/>
      <c r="DPI457" s="22"/>
      <c r="DPJ457" s="22"/>
      <c r="DPK457" s="22"/>
      <c r="DPL457" s="22"/>
      <c r="DPM457" s="22"/>
      <c r="DPN457" s="22"/>
      <c r="DPO457" s="22"/>
      <c r="DPP457" s="22"/>
      <c r="DPQ457" s="22"/>
      <c r="DPR457" s="22"/>
      <c r="DPS457" s="22"/>
      <c r="DPT457" s="22"/>
      <c r="DPU457" s="22"/>
      <c r="DPV457" s="22"/>
      <c r="DPW457" s="22"/>
      <c r="DPX457" s="22"/>
      <c r="DPY457" s="22"/>
      <c r="DPZ457" s="22"/>
      <c r="DQA457" s="22"/>
      <c r="DQB457" s="22"/>
      <c r="DQC457" s="22"/>
      <c r="DQD457" s="22"/>
      <c r="DQE457" s="22"/>
      <c r="DQF457" s="22"/>
      <c r="DQG457" s="22"/>
      <c r="DQH457" s="22"/>
      <c r="DQI457" s="22"/>
      <c r="DQJ457" s="22"/>
      <c r="DQK457" s="22"/>
      <c r="DQL457" s="22"/>
      <c r="DQM457" s="22"/>
      <c r="DQN457" s="22"/>
      <c r="DQO457" s="22"/>
      <c r="DQP457" s="22"/>
      <c r="DQQ457" s="22"/>
      <c r="DQR457" s="22"/>
      <c r="DQS457" s="22"/>
      <c r="DQT457" s="22"/>
      <c r="DQU457" s="22"/>
      <c r="DQV457" s="22"/>
      <c r="DQW457" s="22"/>
      <c r="DQX457" s="22"/>
      <c r="DQY457" s="22"/>
      <c r="DQZ457" s="22"/>
      <c r="DRA457" s="22"/>
      <c r="DRB457" s="22"/>
      <c r="DRC457" s="22"/>
      <c r="DRD457" s="22"/>
      <c r="DRE457" s="22"/>
      <c r="DRF457" s="22"/>
      <c r="DRG457" s="22"/>
      <c r="DRH457" s="22"/>
      <c r="DRI457" s="22"/>
      <c r="DRJ457" s="22"/>
      <c r="DRK457" s="22"/>
      <c r="DRL457" s="22"/>
      <c r="DRM457" s="22"/>
      <c r="DRN457" s="22"/>
      <c r="DRO457" s="22"/>
      <c r="DRP457" s="22"/>
      <c r="DRQ457" s="22"/>
      <c r="DRR457" s="22"/>
      <c r="DRS457" s="22"/>
      <c r="DRT457" s="22"/>
      <c r="DRU457" s="22"/>
      <c r="DRV457" s="22"/>
      <c r="DRW457" s="22"/>
      <c r="DRX457" s="22"/>
      <c r="DRY457" s="22"/>
      <c r="DRZ457" s="22"/>
      <c r="DSA457" s="22"/>
      <c r="DSB457" s="22"/>
      <c r="DSC457" s="22"/>
      <c r="DSD457" s="22"/>
      <c r="DSE457" s="22"/>
      <c r="DSF457" s="22"/>
      <c r="DSG457" s="22"/>
      <c r="DSH457" s="22"/>
      <c r="DSI457" s="22"/>
      <c r="DSJ457" s="22"/>
      <c r="DSK457" s="22"/>
      <c r="DSL457" s="22"/>
      <c r="DSM457" s="22"/>
      <c r="DSN457" s="22"/>
      <c r="DSO457" s="22"/>
      <c r="DSP457" s="22"/>
      <c r="DSQ457" s="22"/>
      <c r="DSR457" s="22"/>
      <c r="DSS457" s="22"/>
      <c r="DST457" s="22"/>
      <c r="DSU457" s="22"/>
      <c r="DSV457" s="22"/>
      <c r="DSW457" s="22"/>
      <c r="DSX457" s="22"/>
      <c r="DSY457" s="22"/>
      <c r="DSZ457" s="22"/>
      <c r="DTA457" s="22"/>
      <c r="DTB457" s="22"/>
      <c r="DTC457" s="22"/>
      <c r="DTD457" s="22"/>
      <c r="DTE457" s="22"/>
      <c r="DTF457" s="22"/>
      <c r="DTG457" s="22"/>
      <c r="DTH457" s="22"/>
      <c r="DTI457" s="22"/>
      <c r="DTJ457" s="22"/>
      <c r="DTK457" s="22"/>
      <c r="DTL457" s="22"/>
      <c r="DTM457" s="22"/>
      <c r="DTN457" s="22"/>
      <c r="DTO457" s="22"/>
      <c r="DTP457" s="22"/>
      <c r="DTQ457" s="22"/>
      <c r="DTR457" s="22"/>
      <c r="DTS457" s="22"/>
      <c r="DTT457" s="22"/>
      <c r="DTU457" s="22"/>
      <c r="DTV457" s="22"/>
      <c r="DTW457" s="22"/>
      <c r="DTX457" s="22"/>
      <c r="DTY457" s="22"/>
      <c r="DTZ457" s="22"/>
      <c r="DUA457" s="22"/>
      <c r="DUB457" s="22"/>
      <c r="DUC457" s="22"/>
      <c r="DUD457" s="22"/>
      <c r="DUE457" s="22"/>
      <c r="DUF457" s="22"/>
      <c r="DUG457" s="22"/>
      <c r="DUH457" s="22"/>
      <c r="DUI457" s="22"/>
      <c r="DUJ457" s="22"/>
      <c r="DUK457" s="22"/>
      <c r="DUL457" s="22"/>
      <c r="DUM457" s="22"/>
      <c r="DUN457" s="22"/>
      <c r="DUO457" s="22"/>
      <c r="DUP457" s="22"/>
      <c r="DUQ457" s="22"/>
      <c r="DUR457" s="22"/>
      <c r="DUS457" s="22"/>
      <c r="DUT457" s="22"/>
      <c r="DUU457" s="22"/>
      <c r="DUV457" s="22"/>
      <c r="DUW457" s="22"/>
      <c r="DUX457" s="22"/>
      <c r="DUY457" s="22"/>
      <c r="DUZ457" s="22"/>
      <c r="DVA457" s="22"/>
      <c r="DVB457" s="22"/>
      <c r="DVC457" s="22"/>
      <c r="DVD457" s="22"/>
      <c r="DVE457" s="22"/>
      <c r="DVF457" s="22"/>
      <c r="DVG457" s="22"/>
      <c r="DVH457" s="22"/>
      <c r="DVI457" s="22"/>
      <c r="DVJ457" s="22"/>
      <c r="DVK457" s="22"/>
      <c r="DVL457" s="22"/>
      <c r="DVM457" s="22"/>
      <c r="DVN457" s="22"/>
      <c r="DVO457" s="22"/>
      <c r="DVP457" s="22"/>
      <c r="DVQ457" s="22"/>
      <c r="DVR457" s="22"/>
      <c r="DVS457" s="22"/>
      <c r="DVT457" s="22"/>
      <c r="DVU457" s="22"/>
      <c r="DVV457" s="22"/>
      <c r="DVW457" s="22"/>
      <c r="DVX457" s="22"/>
      <c r="DVY457" s="22"/>
      <c r="DVZ457" s="22"/>
      <c r="DWA457" s="22"/>
      <c r="DWB457" s="22"/>
      <c r="DWC457" s="22"/>
      <c r="DWD457" s="22"/>
      <c r="DWE457" s="22"/>
      <c r="DWF457" s="22"/>
      <c r="DWG457" s="22"/>
      <c r="DWH457" s="22"/>
      <c r="DWI457" s="22"/>
      <c r="DWJ457" s="22"/>
      <c r="DWK457" s="22"/>
      <c r="DWL457" s="22"/>
      <c r="DWM457" s="22"/>
      <c r="DWN457" s="22"/>
      <c r="DWO457" s="22"/>
      <c r="DWP457" s="22"/>
      <c r="DWQ457" s="22"/>
      <c r="DWR457" s="22"/>
      <c r="DWS457" s="22"/>
      <c r="DWT457" s="22"/>
      <c r="DWU457" s="22"/>
      <c r="DWV457" s="22"/>
      <c r="DWW457" s="22"/>
      <c r="DWX457" s="22"/>
      <c r="DWY457" s="22"/>
      <c r="DWZ457" s="22"/>
      <c r="DXA457" s="22"/>
      <c r="DXB457" s="22"/>
      <c r="DXC457" s="22"/>
      <c r="DXD457" s="22"/>
      <c r="DXE457" s="22"/>
      <c r="DXF457" s="22"/>
      <c r="DXG457" s="22"/>
      <c r="DXH457" s="22"/>
      <c r="DXI457" s="22"/>
      <c r="DXJ457" s="22"/>
      <c r="DXK457" s="22"/>
      <c r="DXL457" s="22"/>
      <c r="DXM457" s="22"/>
      <c r="DXN457" s="22"/>
      <c r="DXO457" s="22"/>
      <c r="DXP457" s="22"/>
      <c r="DXQ457" s="22"/>
      <c r="DXR457" s="22"/>
      <c r="DXS457" s="22"/>
      <c r="DXT457" s="22"/>
      <c r="DXU457" s="22"/>
      <c r="DXV457" s="22"/>
      <c r="DXW457" s="22"/>
      <c r="DXX457" s="22"/>
      <c r="DXY457" s="22"/>
      <c r="DXZ457" s="22"/>
      <c r="DYA457" s="22"/>
      <c r="DYB457" s="22"/>
      <c r="DYC457" s="22"/>
      <c r="DYD457" s="22"/>
      <c r="DYE457" s="22"/>
      <c r="DYF457" s="22"/>
      <c r="DYG457" s="22"/>
      <c r="DYH457" s="22"/>
      <c r="DYI457" s="22"/>
      <c r="DYJ457" s="22"/>
      <c r="DYK457" s="22"/>
      <c r="DYL457" s="22"/>
      <c r="DYM457" s="22"/>
      <c r="DYN457" s="22"/>
      <c r="DYO457" s="22"/>
      <c r="DYP457" s="22"/>
      <c r="DYQ457" s="22"/>
      <c r="DYR457" s="22"/>
      <c r="DYS457" s="22"/>
      <c r="DYT457" s="22"/>
      <c r="DYU457" s="22"/>
      <c r="DYV457" s="22"/>
      <c r="DYW457" s="22"/>
      <c r="DYX457" s="22"/>
      <c r="DYY457" s="22"/>
      <c r="DYZ457" s="22"/>
      <c r="DZA457" s="22"/>
      <c r="DZB457" s="22"/>
      <c r="DZC457" s="22"/>
      <c r="DZD457" s="22"/>
      <c r="DZE457" s="22"/>
      <c r="DZF457" s="22"/>
      <c r="DZG457" s="22"/>
      <c r="DZH457" s="22"/>
      <c r="DZI457" s="22"/>
      <c r="DZJ457" s="22"/>
      <c r="DZK457" s="22"/>
      <c r="DZL457" s="22"/>
      <c r="DZM457" s="22"/>
      <c r="DZN457" s="22"/>
      <c r="DZO457" s="22"/>
      <c r="DZP457" s="22"/>
      <c r="DZQ457" s="22"/>
      <c r="DZR457" s="22"/>
      <c r="DZS457" s="22"/>
      <c r="DZT457" s="22"/>
      <c r="DZU457" s="22"/>
      <c r="DZV457" s="22"/>
      <c r="DZW457" s="22"/>
      <c r="DZX457" s="22"/>
      <c r="DZY457" s="22"/>
      <c r="DZZ457" s="22"/>
      <c r="EAA457" s="22"/>
      <c r="EAB457" s="22"/>
      <c r="EAC457" s="22"/>
      <c r="EAD457" s="22"/>
      <c r="EAE457" s="22"/>
      <c r="EAF457" s="22"/>
      <c r="EAG457" s="22"/>
      <c r="EAH457" s="22"/>
      <c r="EAI457" s="22"/>
      <c r="EAJ457" s="22"/>
      <c r="EAK457" s="22"/>
      <c r="EAL457" s="22"/>
      <c r="EAM457" s="22"/>
      <c r="EAN457" s="22"/>
      <c r="EAO457" s="22"/>
      <c r="EAP457" s="22"/>
      <c r="EAQ457" s="22"/>
      <c r="EAR457" s="22"/>
      <c r="EAS457" s="22"/>
      <c r="EAT457" s="22"/>
      <c r="EAU457" s="22"/>
      <c r="EAV457" s="22"/>
      <c r="EAW457" s="22"/>
      <c r="EAX457" s="22"/>
      <c r="EAY457" s="22"/>
      <c r="EAZ457" s="22"/>
      <c r="EBA457" s="22"/>
      <c r="EBB457" s="22"/>
      <c r="EBC457" s="22"/>
      <c r="EBD457" s="22"/>
      <c r="EBE457" s="22"/>
      <c r="EBF457" s="22"/>
      <c r="EBG457" s="22"/>
      <c r="EBH457" s="22"/>
      <c r="EBI457" s="22"/>
      <c r="EBJ457" s="22"/>
      <c r="EBK457" s="22"/>
      <c r="EBL457" s="22"/>
      <c r="EBM457" s="22"/>
      <c r="EBN457" s="22"/>
      <c r="EBO457" s="22"/>
      <c r="EBP457" s="22"/>
      <c r="EBQ457" s="22"/>
      <c r="EBR457" s="22"/>
      <c r="EBS457" s="22"/>
      <c r="EBT457" s="22"/>
      <c r="EBU457" s="22"/>
      <c r="EBV457" s="22"/>
      <c r="EBW457" s="22"/>
      <c r="EBX457" s="22"/>
      <c r="EBY457" s="22"/>
      <c r="EBZ457" s="22"/>
      <c r="ECA457" s="22"/>
      <c r="ECB457" s="22"/>
      <c r="ECC457" s="22"/>
      <c r="ECD457" s="22"/>
      <c r="ECE457" s="22"/>
      <c r="ECF457" s="22"/>
      <c r="ECG457" s="22"/>
      <c r="ECH457" s="22"/>
      <c r="ECI457" s="22"/>
      <c r="ECJ457" s="22"/>
      <c r="ECK457" s="22"/>
      <c r="ECL457" s="22"/>
      <c r="ECM457" s="22"/>
      <c r="ECN457" s="22"/>
      <c r="ECO457" s="22"/>
      <c r="ECP457" s="22"/>
      <c r="ECQ457" s="22"/>
      <c r="ECR457" s="22"/>
      <c r="ECS457" s="22"/>
      <c r="ECT457" s="22"/>
      <c r="ECU457" s="22"/>
      <c r="ECV457" s="22"/>
      <c r="ECW457" s="22"/>
      <c r="ECX457" s="22"/>
      <c r="ECY457" s="22"/>
      <c r="ECZ457" s="22"/>
      <c r="EDA457" s="22"/>
      <c r="EDB457" s="22"/>
      <c r="EDC457" s="22"/>
      <c r="EDD457" s="22"/>
      <c r="EDE457" s="22"/>
      <c r="EDF457" s="22"/>
      <c r="EDG457" s="22"/>
      <c r="EDH457" s="22"/>
      <c r="EDI457" s="22"/>
      <c r="EDJ457" s="22"/>
      <c r="EDK457" s="22"/>
      <c r="EDL457" s="22"/>
      <c r="EDM457" s="22"/>
      <c r="EDN457" s="22"/>
      <c r="EDO457" s="22"/>
      <c r="EDP457" s="22"/>
      <c r="EDQ457" s="22"/>
      <c r="EDR457" s="22"/>
      <c r="EDS457" s="22"/>
      <c r="EDT457" s="22"/>
      <c r="EDU457" s="22"/>
      <c r="EDV457" s="22"/>
      <c r="EDW457" s="22"/>
      <c r="EDX457" s="22"/>
      <c r="EDY457" s="22"/>
      <c r="EDZ457" s="22"/>
      <c r="EEA457" s="22"/>
      <c r="EEB457" s="22"/>
      <c r="EEC457" s="22"/>
      <c r="EED457" s="22"/>
      <c r="EEE457" s="22"/>
      <c r="EEF457" s="22"/>
      <c r="EEG457" s="22"/>
      <c r="EEH457" s="22"/>
      <c r="EEI457" s="22"/>
      <c r="EEJ457" s="22"/>
      <c r="EEK457" s="22"/>
      <c r="EEL457" s="22"/>
      <c r="EEM457" s="22"/>
      <c r="EEN457" s="22"/>
      <c r="EEO457" s="22"/>
      <c r="EEP457" s="22"/>
      <c r="EEQ457" s="22"/>
      <c r="EER457" s="22"/>
      <c r="EES457" s="22"/>
      <c r="EET457" s="22"/>
      <c r="EEU457" s="22"/>
      <c r="EEV457" s="22"/>
      <c r="EEW457" s="22"/>
      <c r="EEX457" s="22"/>
      <c r="EEY457" s="22"/>
      <c r="EEZ457" s="22"/>
      <c r="EFA457" s="22"/>
      <c r="EFB457" s="22"/>
      <c r="EFC457" s="22"/>
      <c r="EFD457" s="22"/>
      <c r="EFE457" s="22"/>
      <c r="EFF457" s="22"/>
      <c r="EFG457" s="22"/>
      <c r="EFH457" s="22"/>
      <c r="EFI457" s="22"/>
      <c r="EFJ457" s="22"/>
      <c r="EFK457" s="22"/>
      <c r="EFL457" s="22"/>
      <c r="EFM457" s="22"/>
      <c r="EFN457" s="22"/>
      <c r="EFO457" s="22"/>
      <c r="EFP457" s="22"/>
      <c r="EFQ457" s="22"/>
      <c r="EFR457" s="22"/>
      <c r="EFS457" s="22"/>
      <c r="EFT457" s="22"/>
      <c r="EFU457" s="22"/>
      <c r="EFV457" s="22"/>
      <c r="EFW457" s="22"/>
      <c r="EFX457" s="22"/>
      <c r="EFY457" s="22"/>
      <c r="EFZ457" s="22"/>
      <c r="EGA457" s="22"/>
      <c r="EGB457" s="22"/>
      <c r="EGC457" s="22"/>
      <c r="EGD457" s="22"/>
      <c r="EGE457" s="22"/>
      <c r="EGF457" s="22"/>
      <c r="EGG457" s="22"/>
      <c r="EGH457" s="22"/>
      <c r="EGI457" s="22"/>
      <c r="EGJ457" s="22"/>
      <c r="EGK457" s="22"/>
      <c r="EGL457" s="22"/>
      <c r="EGM457" s="22"/>
      <c r="EGN457" s="22"/>
      <c r="EGO457" s="22"/>
      <c r="EGP457" s="22"/>
      <c r="EGQ457" s="22"/>
      <c r="EGR457" s="22"/>
      <c r="EGS457" s="22"/>
      <c r="EGT457" s="22"/>
      <c r="EGU457" s="22"/>
      <c r="EGV457" s="22"/>
      <c r="EGW457" s="22"/>
      <c r="EGX457" s="22"/>
      <c r="EGY457" s="22"/>
      <c r="EGZ457" s="22"/>
      <c r="EHA457" s="22"/>
      <c r="EHB457" s="22"/>
      <c r="EHC457" s="22"/>
      <c r="EHD457" s="22"/>
      <c r="EHE457" s="22"/>
      <c r="EHF457" s="22"/>
      <c r="EHG457" s="22"/>
      <c r="EHH457" s="22"/>
      <c r="EHI457" s="22"/>
      <c r="EHJ457" s="22"/>
      <c r="EHK457" s="22"/>
      <c r="EHL457" s="22"/>
      <c r="EHM457" s="22"/>
      <c r="EHN457" s="22"/>
      <c r="EHO457" s="22"/>
      <c r="EHP457" s="22"/>
      <c r="EHQ457" s="22"/>
      <c r="EHR457" s="22"/>
      <c r="EHS457" s="22"/>
      <c r="EHT457" s="22"/>
      <c r="EHU457" s="22"/>
      <c r="EHV457" s="22"/>
      <c r="EHW457" s="22"/>
      <c r="EHX457" s="22"/>
      <c r="EHY457" s="22"/>
      <c r="EHZ457" s="22"/>
      <c r="EIA457" s="22"/>
      <c r="EIB457" s="22"/>
      <c r="EIC457" s="22"/>
      <c r="EID457" s="22"/>
      <c r="EIE457" s="22"/>
      <c r="EIF457" s="22"/>
      <c r="EIG457" s="22"/>
      <c r="EIH457" s="22"/>
      <c r="EII457" s="22"/>
      <c r="EIJ457" s="22"/>
      <c r="EIK457" s="22"/>
      <c r="EIL457" s="22"/>
      <c r="EIM457" s="22"/>
      <c r="EIN457" s="22"/>
      <c r="EIO457" s="22"/>
      <c r="EIP457" s="22"/>
      <c r="EIQ457" s="22"/>
      <c r="EIR457" s="22"/>
      <c r="EIS457" s="22"/>
      <c r="EIT457" s="22"/>
      <c r="EIU457" s="22"/>
      <c r="EIV457" s="22"/>
      <c r="EIW457" s="22"/>
      <c r="EIX457" s="22"/>
      <c r="EIY457" s="22"/>
      <c r="EIZ457" s="22"/>
      <c r="EJA457" s="22"/>
      <c r="EJB457" s="22"/>
      <c r="EJC457" s="22"/>
      <c r="EJD457" s="22"/>
      <c r="EJE457" s="22"/>
      <c r="EJF457" s="22"/>
      <c r="EJG457" s="22"/>
      <c r="EJH457" s="22"/>
      <c r="EJI457" s="22"/>
      <c r="EJJ457" s="22"/>
      <c r="EJK457" s="22"/>
      <c r="EJL457" s="22"/>
      <c r="EJM457" s="22"/>
      <c r="EJN457" s="22"/>
      <c r="EJO457" s="22"/>
      <c r="EJP457" s="22"/>
      <c r="EJQ457" s="22"/>
      <c r="EJR457" s="22"/>
      <c r="EJS457" s="22"/>
      <c r="EJT457" s="22"/>
      <c r="EJU457" s="22"/>
      <c r="EJV457" s="22"/>
      <c r="EJW457" s="22"/>
      <c r="EJX457" s="22"/>
      <c r="EJY457" s="22"/>
      <c r="EJZ457" s="22"/>
      <c r="EKA457" s="22"/>
      <c r="EKB457" s="22"/>
      <c r="EKC457" s="22"/>
      <c r="EKD457" s="22"/>
      <c r="EKE457" s="22"/>
      <c r="EKF457" s="22"/>
      <c r="EKG457" s="22"/>
      <c r="EKH457" s="22"/>
      <c r="EKI457" s="22"/>
      <c r="EKJ457" s="22"/>
      <c r="EKK457" s="22"/>
      <c r="EKL457" s="22"/>
      <c r="EKM457" s="22"/>
      <c r="EKN457" s="22"/>
      <c r="EKO457" s="22"/>
      <c r="EKP457" s="22"/>
      <c r="EKQ457" s="22"/>
      <c r="EKR457" s="22"/>
      <c r="EKS457" s="22"/>
      <c r="EKT457" s="22"/>
      <c r="EKU457" s="22"/>
      <c r="EKV457" s="22"/>
      <c r="EKW457" s="22"/>
      <c r="EKX457" s="22"/>
      <c r="EKY457" s="22"/>
      <c r="EKZ457" s="22"/>
      <c r="ELA457" s="22"/>
      <c r="ELB457" s="22"/>
      <c r="ELC457" s="22"/>
      <c r="ELD457" s="22"/>
      <c r="ELE457" s="22"/>
      <c r="ELF457" s="22"/>
      <c r="ELG457" s="22"/>
      <c r="ELH457" s="22"/>
      <c r="ELI457" s="22"/>
      <c r="ELJ457" s="22"/>
      <c r="ELK457" s="22"/>
      <c r="ELL457" s="22"/>
      <c r="ELM457" s="22"/>
      <c r="ELN457" s="22"/>
      <c r="ELO457" s="22"/>
      <c r="ELP457" s="22"/>
      <c r="ELQ457" s="22"/>
      <c r="ELR457" s="22"/>
      <c r="ELS457" s="22"/>
      <c r="ELT457" s="22"/>
      <c r="ELU457" s="22"/>
      <c r="ELV457" s="22"/>
      <c r="ELW457" s="22"/>
      <c r="ELX457" s="22"/>
      <c r="ELY457" s="22"/>
      <c r="ELZ457" s="22"/>
      <c r="EMA457" s="22"/>
      <c r="EMB457" s="22"/>
      <c r="EMC457" s="22"/>
      <c r="EMD457" s="22"/>
      <c r="EME457" s="22"/>
      <c r="EMF457" s="22"/>
      <c r="EMG457" s="22"/>
      <c r="EMH457" s="22"/>
      <c r="EMI457" s="22"/>
      <c r="EMJ457" s="22"/>
      <c r="EMK457" s="22"/>
      <c r="EML457" s="22"/>
      <c r="EMM457" s="22"/>
      <c r="EMN457" s="22"/>
      <c r="EMO457" s="22"/>
      <c r="EMP457" s="22"/>
      <c r="EMQ457" s="22"/>
      <c r="EMR457" s="22"/>
      <c r="EMS457" s="22"/>
      <c r="EMT457" s="22"/>
      <c r="EMU457" s="22"/>
      <c r="EMV457" s="22"/>
      <c r="EMW457" s="22"/>
      <c r="EMX457" s="22"/>
      <c r="EMY457" s="22"/>
      <c r="EMZ457" s="22"/>
      <c r="ENA457" s="22"/>
      <c r="ENB457" s="22"/>
      <c r="ENC457" s="22"/>
      <c r="END457" s="22"/>
      <c r="ENE457" s="22"/>
      <c r="ENF457" s="22"/>
      <c r="ENG457" s="22"/>
      <c r="ENH457" s="22"/>
      <c r="ENI457" s="22"/>
      <c r="ENJ457" s="22"/>
      <c r="ENK457" s="22"/>
      <c r="ENL457" s="22"/>
      <c r="ENM457" s="22"/>
      <c r="ENN457" s="22"/>
      <c r="ENO457" s="22"/>
      <c r="ENP457" s="22"/>
      <c r="ENQ457" s="22"/>
      <c r="ENR457" s="22"/>
      <c r="ENS457" s="22"/>
      <c r="ENT457" s="22"/>
      <c r="ENU457" s="22"/>
      <c r="ENV457" s="22"/>
      <c r="ENW457" s="22"/>
      <c r="ENX457" s="22"/>
      <c r="ENY457" s="22"/>
      <c r="ENZ457" s="22"/>
      <c r="EOA457" s="22"/>
      <c r="EOB457" s="22"/>
      <c r="EOC457" s="22"/>
      <c r="EOD457" s="22"/>
      <c r="EOE457" s="22"/>
      <c r="EOF457" s="22"/>
      <c r="EOG457" s="22"/>
      <c r="EOH457" s="22"/>
      <c r="EOI457" s="22"/>
      <c r="EOJ457" s="22"/>
      <c r="EOK457" s="22"/>
      <c r="EOL457" s="22"/>
      <c r="EOM457" s="22"/>
      <c r="EON457" s="22"/>
      <c r="EOO457" s="22"/>
      <c r="EOP457" s="22"/>
      <c r="EOQ457" s="22"/>
      <c r="EOR457" s="22"/>
      <c r="EOS457" s="22"/>
      <c r="EOT457" s="22"/>
      <c r="EOU457" s="22"/>
      <c r="EOV457" s="22"/>
      <c r="EOW457" s="22"/>
      <c r="EOX457" s="22"/>
      <c r="EOY457" s="22"/>
      <c r="EOZ457" s="22"/>
      <c r="EPA457" s="22"/>
      <c r="EPB457" s="22"/>
      <c r="EPC457" s="22"/>
      <c r="EPD457" s="22"/>
      <c r="EPE457" s="22"/>
      <c r="EPF457" s="22"/>
      <c r="EPG457" s="22"/>
      <c r="EPH457" s="22"/>
      <c r="EPI457" s="22"/>
      <c r="EPJ457" s="22"/>
      <c r="EPK457" s="22"/>
      <c r="EPL457" s="22"/>
      <c r="EPM457" s="22"/>
      <c r="EPN457" s="22"/>
      <c r="EPO457" s="22"/>
      <c r="EPP457" s="22"/>
      <c r="EPQ457" s="22"/>
      <c r="EPR457" s="22"/>
      <c r="EPS457" s="22"/>
      <c r="EPT457" s="22"/>
      <c r="EPU457" s="22"/>
      <c r="EPV457" s="22"/>
      <c r="EPW457" s="22"/>
      <c r="EPX457" s="22"/>
      <c r="EPY457" s="22"/>
      <c r="EPZ457" s="22"/>
      <c r="EQA457" s="22"/>
      <c r="EQB457" s="22"/>
      <c r="EQC457" s="22"/>
      <c r="EQD457" s="22"/>
      <c r="EQE457" s="22"/>
      <c r="EQF457" s="22"/>
      <c r="EQG457" s="22"/>
      <c r="EQH457" s="22"/>
      <c r="EQI457" s="22"/>
      <c r="EQJ457" s="22"/>
      <c r="EQK457" s="22"/>
      <c r="EQL457" s="22"/>
      <c r="EQM457" s="22"/>
      <c r="EQN457" s="22"/>
      <c r="EQO457" s="22"/>
      <c r="EQP457" s="22"/>
      <c r="EQQ457" s="22"/>
      <c r="EQR457" s="22"/>
      <c r="EQS457" s="22"/>
      <c r="EQT457" s="22"/>
      <c r="EQU457" s="22"/>
      <c r="EQV457" s="22"/>
      <c r="EQW457" s="22"/>
      <c r="EQX457" s="22"/>
      <c r="EQY457" s="22"/>
      <c r="EQZ457" s="22"/>
      <c r="ERA457" s="22"/>
      <c r="ERB457" s="22"/>
      <c r="ERC457" s="22"/>
      <c r="ERD457" s="22"/>
      <c r="ERE457" s="22"/>
      <c r="ERF457" s="22"/>
      <c r="ERG457" s="22"/>
      <c r="ERH457" s="22"/>
      <c r="ERI457" s="22"/>
      <c r="ERJ457" s="22"/>
      <c r="ERK457" s="22"/>
      <c r="ERL457" s="22"/>
      <c r="ERM457" s="22"/>
      <c r="ERN457" s="22"/>
      <c r="ERO457" s="22"/>
      <c r="ERP457" s="22"/>
      <c r="ERQ457" s="22"/>
      <c r="ERR457" s="22"/>
      <c r="ERS457" s="22"/>
      <c r="ERT457" s="22"/>
      <c r="ERU457" s="22"/>
      <c r="ERV457" s="22"/>
      <c r="ERW457" s="22"/>
      <c r="ERX457" s="22"/>
      <c r="ERY457" s="22"/>
      <c r="ERZ457" s="22"/>
      <c r="ESA457" s="22"/>
      <c r="ESB457" s="22"/>
      <c r="ESC457" s="22"/>
      <c r="ESD457" s="22"/>
      <c r="ESE457" s="22"/>
      <c r="ESF457" s="22"/>
      <c r="ESG457" s="22"/>
      <c r="ESH457" s="22"/>
      <c r="ESI457" s="22"/>
      <c r="ESJ457" s="22"/>
      <c r="ESK457" s="22"/>
      <c r="ESL457" s="22"/>
      <c r="ESM457" s="22"/>
      <c r="ESN457" s="22"/>
      <c r="ESO457" s="22"/>
      <c r="ESP457" s="22"/>
      <c r="ESQ457" s="22"/>
      <c r="ESR457" s="22"/>
      <c r="ESS457" s="22"/>
      <c r="EST457" s="22"/>
      <c r="ESU457" s="22"/>
      <c r="ESV457" s="22"/>
      <c r="ESW457" s="22"/>
      <c r="ESX457" s="22"/>
      <c r="ESY457" s="22"/>
      <c r="ESZ457" s="22"/>
      <c r="ETA457" s="22"/>
      <c r="ETB457" s="22"/>
      <c r="ETC457" s="22"/>
      <c r="ETD457" s="22"/>
      <c r="ETE457" s="22"/>
      <c r="ETF457" s="22"/>
      <c r="ETG457" s="22"/>
      <c r="ETH457" s="22"/>
      <c r="ETI457" s="22"/>
      <c r="ETJ457" s="22"/>
      <c r="ETK457" s="22"/>
      <c r="ETL457" s="22"/>
      <c r="ETM457" s="22"/>
      <c r="ETN457" s="22"/>
      <c r="ETO457" s="22"/>
      <c r="ETP457" s="22"/>
      <c r="ETQ457" s="22"/>
      <c r="ETR457" s="22"/>
      <c r="ETS457" s="22"/>
      <c r="ETT457" s="22"/>
      <c r="ETU457" s="22"/>
      <c r="ETV457" s="22"/>
      <c r="ETW457" s="22"/>
      <c r="ETX457" s="22"/>
      <c r="ETY457" s="22"/>
      <c r="ETZ457" s="22"/>
      <c r="EUA457" s="22"/>
      <c r="EUB457" s="22"/>
      <c r="EUC457" s="22"/>
      <c r="EUD457" s="22"/>
      <c r="EUE457" s="22"/>
      <c r="EUF457" s="22"/>
      <c r="EUG457" s="22"/>
      <c r="EUH457" s="22"/>
      <c r="EUI457" s="22"/>
      <c r="EUJ457" s="22"/>
      <c r="EUK457" s="22"/>
      <c r="EUL457" s="22"/>
      <c r="EUM457" s="22"/>
      <c r="EUN457" s="22"/>
      <c r="EUO457" s="22"/>
      <c r="EUP457" s="22"/>
      <c r="EUQ457" s="22"/>
      <c r="EUR457" s="22"/>
      <c r="EUS457" s="22"/>
      <c r="EUT457" s="22"/>
      <c r="EUU457" s="22"/>
      <c r="EUV457" s="22"/>
      <c r="EUW457" s="22"/>
      <c r="EUX457" s="22"/>
      <c r="EUY457" s="22"/>
      <c r="EUZ457" s="22"/>
      <c r="EVA457" s="22"/>
      <c r="EVB457" s="22"/>
      <c r="EVC457" s="22"/>
      <c r="EVD457" s="22"/>
      <c r="EVE457" s="22"/>
      <c r="EVF457" s="22"/>
      <c r="EVG457" s="22"/>
      <c r="EVH457" s="22"/>
      <c r="EVI457" s="22"/>
      <c r="EVJ457" s="22"/>
      <c r="EVK457" s="22"/>
      <c r="EVL457" s="22"/>
      <c r="EVM457" s="22"/>
      <c r="EVN457" s="22"/>
      <c r="EVO457" s="22"/>
      <c r="EVP457" s="22"/>
      <c r="EVQ457" s="22"/>
      <c r="EVR457" s="22"/>
      <c r="EVS457" s="22"/>
      <c r="EVT457" s="22"/>
      <c r="EVU457" s="22"/>
      <c r="EVV457" s="22"/>
      <c r="EVW457" s="22"/>
      <c r="EVX457" s="22"/>
      <c r="EVY457" s="22"/>
      <c r="EVZ457" s="22"/>
      <c r="EWA457" s="22"/>
      <c r="EWB457" s="22"/>
      <c r="EWC457" s="22"/>
      <c r="EWD457" s="22"/>
      <c r="EWE457" s="22"/>
      <c r="EWF457" s="22"/>
      <c r="EWG457" s="22"/>
      <c r="EWH457" s="22"/>
      <c r="EWI457" s="22"/>
      <c r="EWJ457" s="22"/>
      <c r="EWK457" s="22"/>
      <c r="EWL457" s="22"/>
      <c r="EWM457" s="22"/>
      <c r="EWN457" s="22"/>
      <c r="EWO457" s="22"/>
      <c r="EWP457" s="22"/>
      <c r="EWQ457" s="22"/>
      <c r="EWR457" s="22"/>
      <c r="EWS457" s="22"/>
      <c r="EWT457" s="22"/>
      <c r="EWU457" s="22"/>
      <c r="EWV457" s="22"/>
      <c r="EWW457" s="22"/>
      <c r="EWX457" s="22"/>
      <c r="EWY457" s="22"/>
      <c r="EWZ457" s="22"/>
      <c r="EXA457" s="22"/>
      <c r="EXB457" s="22"/>
      <c r="EXC457" s="22"/>
      <c r="EXD457" s="22"/>
      <c r="EXE457" s="22"/>
      <c r="EXF457" s="22"/>
      <c r="EXG457" s="22"/>
      <c r="EXH457" s="22"/>
      <c r="EXI457" s="22"/>
      <c r="EXJ457" s="22"/>
      <c r="EXK457" s="22"/>
      <c r="EXL457" s="22"/>
      <c r="EXM457" s="22"/>
      <c r="EXN457" s="22"/>
      <c r="EXO457" s="22"/>
      <c r="EXP457" s="22"/>
      <c r="EXQ457" s="22"/>
      <c r="EXR457" s="22"/>
      <c r="EXS457" s="22"/>
      <c r="EXT457" s="22"/>
      <c r="EXU457" s="22"/>
      <c r="EXV457" s="22"/>
      <c r="EXW457" s="22"/>
      <c r="EXX457" s="22"/>
      <c r="EXY457" s="22"/>
      <c r="EXZ457" s="22"/>
      <c r="EYA457" s="22"/>
      <c r="EYB457" s="22"/>
      <c r="EYC457" s="22"/>
      <c r="EYD457" s="22"/>
      <c r="EYE457" s="22"/>
      <c r="EYF457" s="22"/>
      <c r="EYG457" s="22"/>
      <c r="EYH457" s="22"/>
      <c r="EYI457" s="22"/>
      <c r="EYJ457" s="22"/>
      <c r="EYK457" s="22"/>
      <c r="EYL457" s="22"/>
      <c r="EYM457" s="22"/>
      <c r="EYN457" s="22"/>
      <c r="EYO457" s="22"/>
      <c r="EYP457" s="22"/>
      <c r="EYQ457" s="22"/>
      <c r="EYR457" s="22"/>
      <c r="EYS457" s="22"/>
      <c r="EYT457" s="22"/>
      <c r="EYU457" s="22"/>
      <c r="EYV457" s="22"/>
      <c r="EYW457" s="22"/>
      <c r="EYX457" s="22"/>
      <c r="EYY457" s="22"/>
      <c r="EYZ457" s="22"/>
      <c r="EZA457" s="22"/>
      <c r="EZB457" s="22"/>
      <c r="EZC457" s="22"/>
      <c r="EZD457" s="22"/>
      <c r="EZE457" s="22"/>
      <c r="EZF457" s="22"/>
      <c r="EZG457" s="22"/>
      <c r="EZH457" s="22"/>
      <c r="EZI457" s="22"/>
      <c r="EZJ457" s="22"/>
      <c r="EZK457" s="22"/>
      <c r="EZL457" s="22"/>
      <c r="EZM457" s="22"/>
      <c r="EZN457" s="22"/>
      <c r="EZO457" s="22"/>
      <c r="EZP457" s="22"/>
      <c r="EZQ457" s="22"/>
      <c r="EZR457" s="22"/>
      <c r="EZS457" s="22"/>
      <c r="EZT457" s="22"/>
      <c r="EZU457" s="22"/>
      <c r="EZV457" s="22"/>
      <c r="EZW457" s="22"/>
      <c r="EZX457" s="22"/>
      <c r="EZY457" s="22"/>
      <c r="EZZ457" s="22"/>
      <c r="FAA457" s="22"/>
      <c r="FAB457" s="22"/>
      <c r="FAC457" s="22"/>
      <c r="FAD457" s="22"/>
      <c r="FAE457" s="22"/>
      <c r="FAF457" s="22"/>
      <c r="FAG457" s="22"/>
      <c r="FAH457" s="22"/>
      <c r="FAI457" s="22"/>
      <c r="FAJ457" s="22"/>
      <c r="FAK457" s="22"/>
      <c r="FAL457" s="22"/>
      <c r="FAM457" s="22"/>
      <c r="FAN457" s="22"/>
      <c r="FAO457" s="22"/>
      <c r="FAP457" s="22"/>
      <c r="FAQ457" s="22"/>
      <c r="FAR457" s="22"/>
      <c r="FAS457" s="22"/>
      <c r="FAT457" s="22"/>
      <c r="FAU457" s="22"/>
      <c r="FAV457" s="22"/>
      <c r="FAW457" s="22"/>
      <c r="FAX457" s="22"/>
      <c r="FAY457" s="22"/>
      <c r="FAZ457" s="22"/>
      <c r="FBA457" s="22"/>
      <c r="FBB457" s="22"/>
      <c r="FBC457" s="22"/>
      <c r="FBD457" s="22"/>
      <c r="FBE457" s="22"/>
      <c r="FBF457" s="22"/>
      <c r="FBG457" s="22"/>
      <c r="FBH457" s="22"/>
      <c r="FBI457" s="22"/>
      <c r="FBJ457" s="22"/>
      <c r="FBK457" s="22"/>
      <c r="FBL457" s="22"/>
      <c r="FBM457" s="22"/>
      <c r="FBN457" s="22"/>
      <c r="FBO457" s="22"/>
      <c r="FBP457" s="22"/>
      <c r="FBQ457" s="22"/>
      <c r="FBR457" s="22"/>
      <c r="FBS457" s="22"/>
      <c r="FBT457" s="22"/>
      <c r="FBU457" s="22"/>
      <c r="FBV457" s="22"/>
      <c r="FBW457" s="22"/>
      <c r="FBX457" s="22"/>
      <c r="FBY457" s="22"/>
      <c r="FBZ457" s="22"/>
      <c r="FCA457" s="22"/>
      <c r="FCB457" s="22"/>
      <c r="FCC457" s="22"/>
      <c r="FCD457" s="22"/>
      <c r="FCE457" s="22"/>
      <c r="FCF457" s="22"/>
      <c r="FCG457" s="22"/>
      <c r="FCH457" s="22"/>
      <c r="FCI457" s="22"/>
      <c r="FCJ457" s="22"/>
      <c r="FCK457" s="22"/>
      <c r="FCL457" s="22"/>
      <c r="FCM457" s="22"/>
      <c r="FCN457" s="22"/>
      <c r="FCO457" s="22"/>
      <c r="FCP457" s="22"/>
      <c r="FCQ457" s="22"/>
      <c r="FCR457" s="22"/>
      <c r="FCS457" s="22"/>
      <c r="FCT457" s="22"/>
      <c r="FCU457" s="22"/>
      <c r="FCV457" s="22"/>
      <c r="FCW457" s="22"/>
      <c r="FCX457" s="22"/>
      <c r="FCY457" s="22"/>
      <c r="FCZ457" s="22"/>
      <c r="FDA457" s="22"/>
      <c r="FDB457" s="22"/>
      <c r="FDC457" s="22"/>
      <c r="FDD457" s="22"/>
      <c r="FDE457" s="22"/>
      <c r="FDF457" s="22"/>
      <c r="FDG457" s="22"/>
      <c r="FDH457" s="22"/>
      <c r="FDI457" s="22"/>
      <c r="FDJ457" s="22"/>
      <c r="FDK457" s="22"/>
      <c r="FDL457" s="22"/>
      <c r="FDM457" s="22"/>
      <c r="FDN457" s="22"/>
      <c r="FDO457" s="22"/>
      <c r="FDP457" s="22"/>
      <c r="FDQ457" s="22"/>
      <c r="FDR457" s="22"/>
      <c r="FDS457" s="22"/>
      <c r="FDT457" s="22"/>
      <c r="FDU457" s="22"/>
      <c r="FDV457" s="22"/>
      <c r="FDW457" s="22"/>
      <c r="FDX457" s="22"/>
      <c r="FDY457" s="22"/>
      <c r="FDZ457" s="22"/>
      <c r="FEA457" s="22"/>
      <c r="FEB457" s="22"/>
      <c r="FEC457" s="22"/>
      <c r="FED457" s="22"/>
      <c r="FEE457" s="22"/>
      <c r="FEF457" s="22"/>
      <c r="FEG457" s="22"/>
      <c r="FEH457" s="22"/>
      <c r="FEI457" s="22"/>
      <c r="FEJ457" s="22"/>
      <c r="FEK457" s="22"/>
      <c r="FEL457" s="22"/>
      <c r="FEM457" s="22"/>
      <c r="FEN457" s="22"/>
      <c r="FEO457" s="22"/>
      <c r="FEP457" s="22"/>
      <c r="FEQ457" s="22"/>
      <c r="FER457" s="22"/>
      <c r="FES457" s="22"/>
      <c r="FET457" s="22"/>
      <c r="FEU457" s="22"/>
      <c r="FEV457" s="22"/>
      <c r="FEW457" s="22"/>
      <c r="FEX457" s="22"/>
      <c r="FEY457" s="22"/>
      <c r="FEZ457" s="22"/>
      <c r="FFA457" s="22"/>
      <c r="FFB457" s="22"/>
      <c r="FFC457" s="22"/>
      <c r="FFD457" s="22"/>
      <c r="FFE457" s="22"/>
      <c r="FFF457" s="22"/>
      <c r="FFG457" s="22"/>
      <c r="FFH457" s="22"/>
      <c r="FFI457" s="22"/>
      <c r="FFJ457" s="22"/>
      <c r="FFK457" s="22"/>
      <c r="FFL457" s="22"/>
      <c r="FFM457" s="22"/>
      <c r="FFN457" s="22"/>
      <c r="FFO457" s="22"/>
      <c r="FFP457" s="22"/>
      <c r="FFQ457" s="22"/>
      <c r="FFR457" s="22"/>
      <c r="FFS457" s="22"/>
      <c r="FFT457" s="22"/>
      <c r="FFU457" s="22"/>
      <c r="FFV457" s="22"/>
      <c r="FFW457" s="22"/>
      <c r="FFX457" s="22"/>
      <c r="FFY457" s="22"/>
      <c r="FFZ457" s="22"/>
      <c r="FGA457" s="22"/>
      <c r="FGB457" s="22"/>
      <c r="FGC457" s="22"/>
      <c r="FGD457" s="22"/>
      <c r="FGE457" s="22"/>
      <c r="FGF457" s="22"/>
      <c r="FGG457" s="22"/>
      <c r="FGH457" s="22"/>
      <c r="FGI457" s="22"/>
      <c r="FGJ457" s="22"/>
      <c r="FGK457" s="22"/>
      <c r="FGL457" s="22"/>
      <c r="FGM457" s="22"/>
      <c r="FGN457" s="22"/>
      <c r="FGO457" s="22"/>
      <c r="FGP457" s="22"/>
      <c r="FGQ457" s="22"/>
      <c r="FGR457" s="22"/>
      <c r="FGS457" s="22"/>
      <c r="FGT457" s="22"/>
      <c r="FGU457" s="22"/>
      <c r="FGV457" s="22"/>
      <c r="FGW457" s="22"/>
      <c r="FGX457" s="22"/>
      <c r="FGY457" s="22"/>
      <c r="FGZ457" s="22"/>
      <c r="FHA457" s="22"/>
      <c r="FHB457" s="22"/>
      <c r="FHC457" s="22"/>
      <c r="FHD457" s="22"/>
      <c r="FHE457" s="22"/>
      <c r="FHF457" s="22"/>
      <c r="FHG457" s="22"/>
      <c r="FHH457" s="22"/>
      <c r="FHI457" s="22"/>
      <c r="FHJ457" s="22"/>
      <c r="FHK457" s="22"/>
      <c r="FHL457" s="22"/>
      <c r="FHM457" s="22"/>
      <c r="FHN457" s="22"/>
      <c r="FHO457" s="22"/>
      <c r="FHP457" s="22"/>
      <c r="FHQ457" s="22"/>
      <c r="FHR457" s="22"/>
      <c r="FHS457" s="22"/>
      <c r="FHT457" s="22"/>
      <c r="FHU457" s="22"/>
      <c r="FHV457" s="22"/>
      <c r="FHW457" s="22"/>
      <c r="FHX457" s="22"/>
      <c r="FHY457" s="22"/>
      <c r="FHZ457" s="22"/>
      <c r="FIA457" s="22"/>
      <c r="FIB457" s="22"/>
      <c r="FIC457" s="22"/>
      <c r="FID457" s="22"/>
      <c r="FIE457" s="22"/>
      <c r="FIF457" s="22"/>
      <c r="FIG457" s="22"/>
      <c r="FIH457" s="22"/>
      <c r="FII457" s="22"/>
      <c r="FIJ457" s="22"/>
      <c r="FIK457" s="22"/>
      <c r="FIL457" s="22"/>
      <c r="FIM457" s="22"/>
      <c r="FIN457" s="22"/>
      <c r="FIO457" s="22"/>
      <c r="FIP457" s="22"/>
      <c r="FIQ457" s="22"/>
      <c r="FIR457" s="22"/>
      <c r="FIS457" s="22"/>
      <c r="FIT457" s="22"/>
      <c r="FIU457" s="22"/>
      <c r="FIV457" s="22"/>
      <c r="FIW457" s="22"/>
      <c r="FIX457" s="22"/>
      <c r="FIY457" s="22"/>
      <c r="FIZ457" s="22"/>
      <c r="FJA457" s="22"/>
      <c r="FJB457" s="22"/>
      <c r="FJC457" s="22"/>
      <c r="FJD457" s="22"/>
      <c r="FJE457" s="22"/>
      <c r="FJF457" s="22"/>
      <c r="FJG457" s="22"/>
      <c r="FJH457" s="22"/>
      <c r="FJI457" s="22"/>
      <c r="FJJ457" s="22"/>
      <c r="FJK457" s="22"/>
      <c r="FJL457" s="22"/>
      <c r="FJM457" s="22"/>
      <c r="FJN457" s="22"/>
      <c r="FJO457" s="22"/>
      <c r="FJP457" s="22"/>
      <c r="FJQ457" s="22"/>
      <c r="FJR457" s="22"/>
      <c r="FJS457" s="22"/>
      <c r="FJT457" s="22"/>
      <c r="FJU457" s="22"/>
      <c r="FJV457" s="22"/>
      <c r="FJW457" s="22"/>
      <c r="FJX457" s="22"/>
      <c r="FJY457" s="22"/>
      <c r="FJZ457" s="22"/>
      <c r="FKA457" s="22"/>
      <c r="FKB457" s="22"/>
      <c r="FKC457" s="22"/>
      <c r="FKD457" s="22"/>
      <c r="FKE457" s="22"/>
      <c r="FKF457" s="22"/>
      <c r="FKG457" s="22"/>
      <c r="FKH457" s="22"/>
      <c r="FKI457" s="22"/>
      <c r="FKJ457" s="22"/>
      <c r="FKK457" s="22"/>
      <c r="FKL457" s="22"/>
      <c r="FKM457" s="22"/>
      <c r="FKN457" s="22"/>
      <c r="FKO457" s="22"/>
      <c r="FKP457" s="22"/>
      <c r="FKQ457" s="22"/>
      <c r="FKR457" s="22"/>
      <c r="FKS457" s="22"/>
      <c r="FKT457" s="22"/>
      <c r="FKU457" s="22"/>
      <c r="FKV457" s="22"/>
      <c r="FKW457" s="22"/>
      <c r="FKX457" s="22"/>
      <c r="FKY457" s="22"/>
      <c r="FKZ457" s="22"/>
      <c r="FLA457" s="22"/>
      <c r="FLB457" s="22"/>
      <c r="FLC457" s="22"/>
      <c r="FLD457" s="22"/>
      <c r="FLE457" s="22"/>
      <c r="FLF457" s="22"/>
      <c r="FLG457" s="22"/>
      <c r="FLH457" s="22"/>
      <c r="FLI457" s="22"/>
      <c r="FLJ457" s="22"/>
      <c r="FLK457" s="22"/>
      <c r="FLL457" s="22"/>
      <c r="FLM457" s="22"/>
      <c r="FLN457" s="22"/>
      <c r="FLO457" s="22"/>
      <c r="FLP457" s="22"/>
      <c r="FLQ457" s="22"/>
      <c r="FLR457" s="22"/>
      <c r="FLS457" s="22"/>
      <c r="FLT457" s="22"/>
      <c r="FLU457" s="22"/>
      <c r="FLV457" s="22"/>
      <c r="FLW457" s="22"/>
      <c r="FLX457" s="22"/>
      <c r="FLY457" s="22"/>
      <c r="FLZ457" s="22"/>
      <c r="FMA457" s="22"/>
      <c r="FMB457" s="22"/>
      <c r="FMC457" s="22"/>
      <c r="FMD457" s="22"/>
      <c r="FME457" s="22"/>
      <c r="FMF457" s="22"/>
      <c r="FMG457" s="22"/>
      <c r="FMH457" s="22"/>
      <c r="FMI457" s="22"/>
      <c r="FMJ457" s="22"/>
      <c r="FMK457" s="22"/>
      <c r="FML457" s="22"/>
      <c r="FMM457" s="22"/>
      <c r="FMN457" s="22"/>
      <c r="FMO457" s="22"/>
      <c r="FMP457" s="22"/>
      <c r="FMQ457" s="22"/>
      <c r="FMR457" s="22"/>
      <c r="FMS457" s="22"/>
      <c r="FMT457" s="22"/>
      <c r="FMU457" s="22"/>
      <c r="FMV457" s="22"/>
      <c r="FMW457" s="22"/>
      <c r="FMX457" s="22"/>
      <c r="FMY457" s="22"/>
      <c r="FMZ457" s="22"/>
      <c r="FNA457" s="22"/>
      <c r="FNB457" s="22"/>
      <c r="FNC457" s="22"/>
      <c r="FND457" s="22"/>
      <c r="FNE457" s="22"/>
      <c r="FNF457" s="22"/>
      <c r="FNG457" s="22"/>
      <c r="FNH457" s="22"/>
      <c r="FNI457" s="22"/>
      <c r="FNJ457" s="22"/>
      <c r="FNK457" s="22"/>
      <c r="FNL457" s="22"/>
      <c r="FNM457" s="22"/>
      <c r="FNN457" s="22"/>
      <c r="FNO457" s="22"/>
      <c r="FNP457" s="22"/>
      <c r="FNQ457" s="22"/>
      <c r="FNR457" s="22"/>
      <c r="FNS457" s="22"/>
      <c r="FNT457" s="22"/>
      <c r="FNU457" s="22"/>
      <c r="FNV457" s="22"/>
      <c r="FNW457" s="22"/>
      <c r="FNX457" s="22"/>
      <c r="FNY457" s="22"/>
      <c r="FNZ457" s="22"/>
      <c r="FOA457" s="22"/>
      <c r="FOB457" s="22"/>
      <c r="FOC457" s="22"/>
      <c r="FOD457" s="22"/>
      <c r="FOE457" s="22"/>
      <c r="FOF457" s="22"/>
      <c r="FOG457" s="22"/>
      <c r="FOH457" s="22"/>
      <c r="FOI457" s="22"/>
      <c r="FOJ457" s="22"/>
      <c r="FOK457" s="22"/>
      <c r="FOL457" s="22"/>
      <c r="FOM457" s="22"/>
      <c r="FON457" s="22"/>
      <c r="FOO457" s="22"/>
      <c r="FOP457" s="22"/>
      <c r="FOQ457" s="22"/>
      <c r="FOR457" s="22"/>
      <c r="FOS457" s="22"/>
      <c r="FOT457" s="22"/>
      <c r="FOU457" s="22"/>
      <c r="FOV457" s="22"/>
      <c r="FOW457" s="22"/>
      <c r="FOX457" s="22"/>
      <c r="FOY457" s="22"/>
      <c r="FOZ457" s="22"/>
      <c r="FPA457" s="22"/>
      <c r="FPB457" s="22"/>
      <c r="FPC457" s="22"/>
      <c r="FPD457" s="22"/>
      <c r="FPE457" s="22"/>
      <c r="FPF457" s="22"/>
      <c r="FPG457" s="22"/>
      <c r="FPH457" s="22"/>
      <c r="FPI457" s="22"/>
      <c r="FPJ457" s="22"/>
      <c r="FPK457" s="22"/>
      <c r="FPL457" s="22"/>
      <c r="FPM457" s="22"/>
      <c r="FPN457" s="22"/>
      <c r="FPO457" s="22"/>
      <c r="FPP457" s="22"/>
      <c r="FPQ457" s="22"/>
      <c r="FPR457" s="22"/>
      <c r="FPS457" s="22"/>
      <c r="FPT457" s="22"/>
      <c r="FPU457" s="22"/>
      <c r="FPV457" s="22"/>
      <c r="FPW457" s="22"/>
      <c r="FPX457" s="22"/>
      <c r="FPY457" s="22"/>
      <c r="FPZ457" s="22"/>
      <c r="FQA457" s="22"/>
      <c r="FQB457" s="22"/>
      <c r="FQC457" s="22"/>
      <c r="FQD457" s="22"/>
      <c r="FQE457" s="22"/>
      <c r="FQF457" s="22"/>
      <c r="FQG457" s="22"/>
      <c r="FQH457" s="22"/>
      <c r="FQI457" s="22"/>
      <c r="FQJ457" s="22"/>
      <c r="FQK457" s="22"/>
      <c r="FQL457" s="22"/>
      <c r="FQM457" s="22"/>
      <c r="FQN457" s="22"/>
      <c r="FQO457" s="22"/>
      <c r="FQP457" s="22"/>
      <c r="FQQ457" s="22"/>
      <c r="FQR457" s="22"/>
      <c r="FQS457" s="22"/>
      <c r="FQT457" s="22"/>
      <c r="FQU457" s="22"/>
      <c r="FQV457" s="22"/>
      <c r="FQW457" s="22"/>
      <c r="FQX457" s="22"/>
      <c r="FQY457" s="22"/>
      <c r="FQZ457" s="22"/>
      <c r="FRA457" s="22"/>
      <c r="FRB457" s="22"/>
      <c r="FRC457" s="22"/>
      <c r="FRD457" s="22"/>
      <c r="FRE457" s="22"/>
      <c r="FRF457" s="22"/>
      <c r="FRG457" s="22"/>
      <c r="FRH457" s="22"/>
      <c r="FRI457" s="22"/>
      <c r="FRJ457" s="22"/>
      <c r="FRK457" s="22"/>
      <c r="FRL457" s="22"/>
      <c r="FRM457" s="22"/>
      <c r="FRN457" s="22"/>
      <c r="FRO457" s="22"/>
      <c r="FRP457" s="22"/>
      <c r="FRQ457" s="22"/>
      <c r="FRR457" s="22"/>
      <c r="FRS457" s="22"/>
      <c r="FRT457" s="22"/>
      <c r="FRU457" s="22"/>
      <c r="FRV457" s="22"/>
      <c r="FRW457" s="22"/>
      <c r="FRX457" s="22"/>
      <c r="FRY457" s="22"/>
      <c r="FRZ457" s="22"/>
      <c r="FSA457" s="22"/>
      <c r="FSB457" s="22"/>
      <c r="FSC457" s="22"/>
      <c r="FSD457" s="22"/>
      <c r="FSE457" s="22"/>
      <c r="FSF457" s="22"/>
      <c r="FSG457" s="22"/>
      <c r="FSH457" s="22"/>
      <c r="FSI457" s="22"/>
      <c r="FSJ457" s="22"/>
      <c r="FSK457" s="22"/>
      <c r="FSL457" s="22"/>
      <c r="FSM457" s="22"/>
      <c r="FSN457" s="22"/>
      <c r="FSO457" s="22"/>
      <c r="FSP457" s="22"/>
      <c r="FSQ457" s="22"/>
      <c r="FSR457" s="22"/>
      <c r="FSS457" s="22"/>
      <c r="FST457" s="22"/>
      <c r="FSU457" s="22"/>
      <c r="FSV457" s="22"/>
      <c r="FSW457" s="22"/>
      <c r="FSX457" s="22"/>
      <c r="FSY457" s="22"/>
      <c r="FSZ457" s="22"/>
      <c r="FTA457" s="22"/>
      <c r="FTB457" s="22"/>
      <c r="FTC457" s="22"/>
      <c r="FTD457" s="22"/>
      <c r="FTE457" s="22"/>
      <c r="FTF457" s="22"/>
      <c r="FTG457" s="22"/>
      <c r="FTH457" s="22"/>
      <c r="FTI457" s="22"/>
      <c r="FTJ457" s="22"/>
      <c r="FTK457" s="22"/>
      <c r="FTL457" s="22"/>
      <c r="FTM457" s="22"/>
      <c r="FTN457" s="22"/>
      <c r="FTO457" s="22"/>
      <c r="FTP457" s="22"/>
      <c r="FTQ457" s="22"/>
      <c r="FTR457" s="22"/>
      <c r="FTS457" s="22"/>
      <c r="FTT457" s="22"/>
      <c r="FTU457" s="22"/>
      <c r="FTV457" s="22"/>
      <c r="FTW457" s="22"/>
      <c r="FTX457" s="22"/>
      <c r="FTY457" s="22"/>
      <c r="FTZ457" s="22"/>
      <c r="FUA457" s="22"/>
      <c r="FUB457" s="22"/>
      <c r="FUC457" s="22"/>
      <c r="FUD457" s="22"/>
      <c r="FUE457" s="22"/>
      <c r="FUF457" s="22"/>
      <c r="FUG457" s="22"/>
      <c r="FUH457" s="22"/>
      <c r="FUI457" s="22"/>
      <c r="FUJ457" s="22"/>
      <c r="FUK457" s="22"/>
      <c r="FUL457" s="22"/>
      <c r="FUM457" s="22"/>
      <c r="FUN457" s="22"/>
      <c r="FUO457" s="22"/>
      <c r="FUP457" s="22"/>
      <c r="FUQ457" s="22"/>
      <c r="FUR457" s="22"/>
      <c r="FUS457" s="22"/>
      <c r="FUT457" s="22"/>
      <c r="FUU457" s="22"/>
      <c r="FUV457" s="22"/>
      <c r="FUW457" s="22"/>
      <c r="FUX457" s="22"/>
      <c r="FUY457" s="22"/>
      <c r="FUZ457" s="22"/>
      <c r="FVA457" s="22"/>
      <c r="FVB457" s="22"/>
      <c r="FVC457" s="22"/>
      <c r="FVD457" s="22"/>
      <c r="FVE457" s="22"/>
      <c r="FVF457" s="22"/>
      <c r="FVG457" s="22"/>
      <c r="FVH457" s="22"/>
      <c r="FVI457" s="22"/>
      <c r="FVJ457" s="22"/>
      <c r="FVK457" s="22"/>
      <c r="FVL457" s="22"/>
      <c r="FVM457" s="22"/>
      <c r="FVN457" s="22"/>
      <c r="FVO457" s="22"/>
      <c r="FVP457" s="22"/>
      <c r="FVQ457" s="22"/>
      <c r="FVR457" s="22"/>
      <c r="FVS457" s="22"/>
      <c r="FVT457" s="22"/>
      <c r="FVU457" s="22"/>
      <c r="FVV457" s="22"/>
      <c r="FVW457" s="22"/>
      <c r="FVX457" s="22"/>
      <c r="FVY457" s="22"/>
      <c r="FVZ457" s="22"/>
      <c r="FWA457" s="22"/>
      <c r="FWB457" s="22"/>
      <c r="FWC457" s="22"/>
      <c r="FWD457" s="22"/>
      <c r="FWE457" s="22"/>
      <c r="FWF457" s="22"/>
      <c r="FWG457" s="22"/>
      <c r="FWH457" s="22"/>
      <c r="FWI457" s="22"/>
      <c r="FWJ457" s="22"/>
      <c r="FWK457" s="22"/>
      <c r="FWL457" s="22"/>
      <c r="FWM457" s="22"/>
      <c r="FWN457" s="22"/>
      <c r="FWO457" s="22"/>
      <c r="FWP457" s="22"/>
      <c r="FWQ457" s="22"/>
      <c r="FWR457" s="22"/>
      <c r="FWS457" s="22"/>
      <c r="FWT457" s="22"/>
      <c r="FWU457" s="22"/>
      <c r="FWV457" s="22"/>
      <c r="FWW457" s="22"/>
      <c r="FWX457" s="22"/>
      <c r="FWY457" s="22"/>
      <c r="FWZ457" s="22"/>
      <c r="FXA457" s="22"/>
      <c r="FXB457" s="22"/>
      <c r="FXC457" s="22"/>
      <c r="FXD457" s="22"/>
      <c r="FXE457" s="22"/>
      <c r="FXF457" s="22"/>
      <c r="FXG457" s="22"/>
      <c r="FXH457" s="22"/>
      <c r="FXI457" s="22"/>
      <c r="FXJ457" s="22"/>
      <c r="FXK457" s="22"/>
      <c r="FXL457" s="22"/>
      <c r="FXM457" s="22"/>
      <c r="FXN457" s="22"/>
      <c r="FXO457" s="22"/>
      <c r="FXP457" s="22"/>
      <c r="FXQ457" s="22"/>
      <c r="FXR457" s="22"/>
      <c r="FXS457" s="22"/>
      <c r="FXT457" s="22"/>
      <c r="FXU457" s="22"/>
      <c r="FXV457" s="22"/>
      <c r="FXW457" s="22"/>
      <c r="FXX457" s="22"/>
      <c r="FXY457" s="22"/>
      <c r="FXZ457" s="22"/>
      <c r="FYA457" s="22"/>
      <c r="FYB457" s="22"/>
      <c r="FYC457" s="22"/>
      <c r="FYD457" s="22"/>
      <c r="FYE457" s="22"/>
      <c r="FYF457" s="22"/>
      <c r="FYG457" s="22"/>
      <c r="FYH457" s="22"/>
      <c r="FYI457" s="22"/>
      <c r="FYJ457" s="22"/>
      <c r="FYK457" s="22"/>
      <c r="FYL457" s="22"/>
      <c r="FYM457" s="22"/>
      <c r="FYN457" s="22"/>
      <c r="FYO457" s="22"/>
      <c r="FYP457" s="22"/>
      <c r="FYQ457" s="22"/>
      <c r="FYR457" s="22"/>
      <c r="FYS457" s="22"/>
      <c r="FYT457" s="22"/>
      <c r="FYU457" s="22"/>
      <c r="FYV457" s="22"/>
      <c r="FYW457" s="22"/>
      <c r="FYX457" s="22"/>
      <c r="FYY457" s="22"/>
      <c r="FYZ457" s="22"/>
      <c r="FZA457" s="22"/>
      <c r="FZB457" s="22"/>
      <c r="FZC457" s="22"/>
      <c r="FZD457" s="22"/>
      <c r="FZE457" s="22"/>
      <c r="FZF457" s="22"/>
      <c r="FZG457" s="22"/>
      <c r="FZH457" s="22"/>
      <c r="FZI457" s="22"/>
      <c r="FZJ457" s="22"/>
      <c r="FZK457" s="22"/>
      <c r="FZL457" s="22"/>
      <c r="FZM457" s="22"/>
      <c r="FZN457" s="22"/>
      <c r="FZO457" s="22"/>
      <c r="FZP457" s="22"/>
      <c r="FZQ457" s="22"/>
      <c r="FZR457" s="22"/>
      <c r="FZS457" s="22"/>
      <c r="FZT457" s="22"/>
      <c r="FZU457" s="22"/>
      <c r="FZV457" s="22"/>
      <c r="FZW457" s="22"/>
      <c r="FZX457" s="22"/>
      <c r="FZY457" s="22"/>
      <c r="FZZ457" s="22"/>
      <c r="GAA457" s="22"/>
      <c r="GAB457" s="22"/>
      <c r="GAC457" s="22"/>
      <c r="GAD457" s="22"/>
      <c r="GAE457" s="22"/>
      <c r="GAF457" s="22"/>
      <c r="GAG457" s="22"/>
      <c r="GAH457" s="22"/>
      <c r="GAI457" s="22"/>
      <c r="GAJ457" s="22"/>
      <c r="GAK457" s="22"/>
      <c r="GAL457" s="22"/>
      <c r="GAM457" s="22"/>
      <c r="GAN457" s="22"/>
      <c r="GAO457" s="22"/>
      <c r="GAP457" s="22"/>
      <c r="GAQ457" s="22"/>
      <c r="GAR457" s="22"/>
      <c r="GAS457" s="22"/>
      <c r="GAT457" s="22"/>
      <c r="GAU457" s="22"/>
      <c r="GAV457" s="22"/>
      <c r="GAW457" s="22"/>
      <c r="GAX457" s="22"/>
      <c r="GAY457" s="22"/>
      <c r="GAZ457" s="22"/>
      <c r="GBA457" s="22"/>
      <c r="GBB457" s="22"/>
      <c r="GBC457" s="22"/>
      <c r="GBD457" s="22"/>
      <c r="GBE457" s="22"/>
      <c r="GBF457" s="22"/>
      <c r="GBG457" s="22"/>
      <c r="GBH457" s="22"/>
      <c r="GBI457" s="22"/>
      <c r="GBJ457" s="22"/>
      <c r="GBK457" s="22"/>
      <c r="GBL457" s="22"/>
      <c r="GBM457" s="22"/>
      <c r="GBN457" s="22"/>
      <c r="GBO457" s="22"/>
      <c r="GBP457" s="22"/>
      <c r="GBQ457" s="22"/>
      <c r="GBR457" s="22"/>
      <c r="GBS457" s="22"/>
      <c r="GBT457" s="22"/>
      <c r="GBU457" s="22"/>
      <c r="GBV457" s="22"/>
      <c r="GBW457" s="22"/>
      <c r="GBX457" s="22"/>
      <c r="GBY457" s="22"/>
      <c r="GBZ457" s="22"/>
      <c r="GCA457" s="22"/>
      <c r="GCB457" s="22"/>
      <c r="GCC457" s="22"/>
      <c r="GCD457" s="22"/>
      <c r="GCE457" s="22"/>
      <c r="GCF457" s="22"/>
      <c r="GCG457" s="22"/>
      <c r="GCH457" s="22"/>
      <c r="GCI457" s="22"/>
      <c r="GCJ457" s="22"/>
      <c r="GCK457" s="22"/>
      <c r="GCL457" s="22"/>
      <c r="GCM457" s="22"/>
      <c r="GCN457" s="22"/>
      <c r="GCO457" s="22"/>
      <c r="GCP457" s="22"/>
      <c r="GCQ457" s="22"/>
      <c r="GCR457" s="22"/>
      <c r="GCS457" s="22"/>
      <c r="GCT457" s="22"/>
      <c r="GCU457" s="22"/>
      <c r="GCV457" s="22"/>
      <c r="GCW457" s="22"/>
      <c r="GCX457" s="22"/>
      <c r="GCY457" s="22"/>
      <c r="GCZ457" s="22"/>
      <c r="GDA457" s="22"/>
      <c r="GDB457" s="22"/>
      <c r="GDC457" s="22"/>
      <c r="GDD457" s="22"/>
      <c r="GDE457" s="22"/>
      <c r="GDF457" s="22"/>
      <c r="GDG457" s="22"/>
      <c r="GDH457" s="22"/>
      <c r="GDI457" s="22"/>
      <c r="GDJ457" s="22"/>
      <c r="GDK457" s="22"/>
      <c r="GDL457" s="22"/>
      <c r="GDM457" s="22"/>
      <c r="GDN457" s="22"/>
      <c r="GDO457" s="22"/>
      <c r="GDP457" s="22"/>
      <c r="GDQ457" s="22"/>
      <c r="GDR457" s="22"/>
      <c r="GDS457" s="22"/>
      <c r="GDT457" s="22"/>
      <c r="GDU457" s="22"/>
      <c r="GDV457" s="22"/>
      <c r="GDW457" s="22"/>
      <c r="GDX457" s="22"/>
      <c r="GDY457" s="22"/>
      <c r="GDZ457" s="22"/>
      <c r="GEA457" s="22"/>
      <c r="GEB457" s="22"/>
      <c r="GEC457" s="22"/>
      <c r="GED457" s="22"/>
      <c r="GEE457" s="22"/>
      <c r="GEF457" s="22"/>
      <c r="GEG457" s="22"/>
      <c r="GEH457" s="22"/>
      <c r="GEI457" s="22"/>
      <c r="GEJ457" s="22"/>
      <c r="GEK457" s="22"/>
      <c r="GEL457" s="22"/>
      <c r="GEM457" s="22"/>
      <c r="GEN457" s="22"/>
      <c r="GEO457" s="22"/>
      <c r="GEP457" s="22"/>
      <c r="GEQ457" s="22"/>
      <c r="GER457" s="22"/>
      <c r="GES457" s="22"/>
      <c r="GET457" s="22"/>
      <c r="GEU457" s="22"/>
      <c r="GEV457" s="22"/>
      <c r="GEW457" s="22"/>
      <c r="GEX457" s="22"/>
      <c r="GEY457" s="22"/>
      <c r="GEZ457" s="22"/>
      <c r="GFA457" s="22"/>
      <c r="GFB457" s="22"/>
      <c r="GFC457" s="22"/>
      <c r="GFD457" s="22"/>
      <c r="GFE457" s="22"/>
      <c r="GFF457" s="22"/>
      <c r="GFG457" s="22"/>
      <c r="GFH457" s="22"/>
      <c r="GFI457" s="22"/>
      <c r="GFJ457" s="22"/>
      <c r="GFK457" s="22"/>
      <c r="GFL457" s="22"/>
      <c r="GFM457" s="22"/>
      <c r="GFN457" s="22"/>
      <c r="GFO457" s="22"/>
      <c r="GFP457" s="22"/>
      <c r="GFQ457" s="22"/>
      <c r="GFR457" s="22"/>
      <c r="GFS457" s="22"/>
      <c r="GFT457" s="22"/>
      <c r="GFU457" s="22"/>
      <c r="GFV457" s="22"/>
      <c r="GFW457" s="22"/>
      <c r="GFX457" s="22"/>
      <c r="GFY457" s="22"/>
      <c r="GFZ457" s="22"/>
      <c r="GGA457" s="22"/>
      <c r="GGB457" s="22"/>
      <c r="GGC457" s="22"/>
      <c r="GGD457" s="22"/>
      <c r="GGE457" s="22"/>
      <c r="GGF457" s="22"/>
      <c r="GGG457" s="22"/>
      <c r="GGH457" s="22"/>
      <c r="GGI457" s="22"/>
      <c r="GGJ457" s="22"/>
      <c r="GGK457" s="22"/>
      <c r="GGL457" s="22"/>
      <c r="GGM457" s="22"/>
      <c r="GGN457" s="22"/>
      <c r="GGO457" s="22"/>
      <c r="GGP457" s="22"/>
      <c r="GGQ457" s="22"/>
      <c r="GGR457" s="22"/>
      <c r="GGS457" s="22"/>
      <c r="GGT457" s="22"/>
      <c r="GGU457" s="22"/>
      <c r="GGV457" s="22"/>
      <c r="GGW457" s="22"/>
      <c r="GGX457" s="22"/>
      <c r="GGY457" s="22"/>
      <c r="GGZ457" s="22"/>
      <c r="GHA457" s="22"/>
      <c r="GHB457" s="22"/>
      <c r="GHC457" s="22"/>
      <c r="GHD457" s="22"/>
      <c r="GHE457" s="22"/>
      <c r="GHF457" s="22"/>
      <c r="GHG457" s="22"/>
      <c r="GHH457" s="22"/>
      <c r="GHI457" s="22"/>
      <c r="GHJ457" s="22"/>
      <c r="GHK457" s="22"/>
      <c r="GHL457" s="22"/>
      <c r="GHM457" s="22"/>
      <c r="GHN457" s="22"/>
      <c r="GHO457" s="22"/>
      <c r="GHP457" s="22"/>
      <c r="GHQ457" s="22"/>
      <c r="GHR457" s="22"/>
      <c r="GHS457" s="22"/>
      <c r="GHT457" s="22"/>
      <c r="GHU457" s="22"/>
      <c r="GHV457" s="22"/>
      <c r="GHW457" s="22"/>
      <c r="GHX457" s="22"/>
      <c r="GHY457" s="22"/>
      <c r="GHZ457" s="22"/>
      <c r="GIA457" s="22"/>
      <c r="GIB457" s="22"/>
      <c r="GIC457" s="22"/>
      <c r="GID457" s="22"/>
      <c r="GIE457" s="22"/>
      <c r="GIF457" s="22"/>
      <c r="GIG457" s="22"/>
      <c r="GIH457" s="22"/>
      <c r="GII457" s="22"/>
      <c r="GIJ457" s="22"/>
      <c r="GIK457" s="22"/>
      <c r="GIL457" s="22"/>
      <c r="GIM457" s="22"/>
      <c r="GIN457" s="22"/>
      <c r="GIO457" s="22"/>
      <c r="GIP457" s="22"/>
      <c r="GIQ457" s="22"/>
      <c r="GIR457" s="22"/>
      <c r="GIS457" s="22"/>
      <c r="GIT457" s="22"/>
      <c r="GIU457" s="22"/>
      <c r="GIV457" s="22"/>
      <c r="GIW457" s="22"/>
      <c r="GIX457" s="22"/>
      <c r="GIY457" s="22"/>
      <c r="GIZ457" s="22"/>
      <c r="GJA457" s="22"/>
      <c r="GJB457" s="22"/>
      <c r="GJC457" s="22"/>
      <c r="GJD457" s="22"/>
      <c r="GJE457" s="22"/>
      <c r="GJF457" s="22"/>
      <c r="GJG457" s="22"/>
      <c r="GJH457" s="22"/>
      <c r="GJI457" s="22"/>
      <c r="GJJ457" s="22"/>
      <c r="GJK457" s="22"/>
      <c r="GJL457" s="22"/>
      <c r="GJM457" s="22"/>
      <c r="GJN457" s="22"/>
      <c r="GJO457" s="22"/>
      <c r="GJP457" s="22"/>
      <c r="GJQ457" s="22"/>
      <c r="GJR457" s="22"/>
      <c r="GJS457" s="22"/>
      <c r="GJT457" s="22"/>
      <c r="GJU457" s="22"/>
      <c r="GJV457" s="22"/>
      <c r="GJW457" s="22"/>
      <c r="GJX457" s="22"/>
      <c r="GJY457" s="22"/>
      <c r="GJZ457" s="22"/>
      <c r="GKA457" s="22"/>
      <c r="GKB457" s="22"/>
      <c r="GKC457" s="22"/>
      <c r="GKD457" s="22"/>
      <c r="GKE457" s="22"/>
      <c r="GKF457" s="22"/>
      <c r="GKG457" s="22"/>
      <c r="GKH457" s="22"/>
      <c r="GKI457" s="22"/>
      <c r="GKJ457" s="22"/>
      <c r="GKK457" s="22"/>
      <c r="GKL457" s="22"/>
      <c r="GKM457" s="22"/>
      <c r="GKN457" s="22"/>
      <c r="GKO457" s="22"/>
      <c r="GKP457" s="22"/>
      <c r="GKQ457" s="22"/>
      <c r="GKR457" s="22"/>
      <c r="GKS457" s="22"/>
      <c r="GKT457" s="22"/>
      <c r="GKU457" s="22"/>
      <c r="GKV457" s="22"/>
      <c r="GKW457" s="22"/>
      <c r="GKX457" s="22"/>
      <c r="GKY457" s="22"/>
      <c r="GKZ457" s="22"/>
      <c r="GLA457" s="22"/>
      <c r="GLB457" s="22"/>
      <c r="GLC457" s="22"/>
      <c r="GLD457" s="22"/>
      <c r="GLE457" s="22"/>
      <c r="GLF457" s="22"/>
      <c r="GLG457" s="22"/>
      <c r="GLH457" s="22"/>
      <c r="GLI457" s="22"/>
      <c r="GLJ457" s="22"/>
      <c r="GLK457" s="22"/>
      <c r="GLL457" s="22"/>
      <c r="GLM457" s="22"/>
      <c r="GLN457" s="22"/>
      <c r="GLO457" s="22"/>
      <c r="GLP457" s="22"/>
      <c r="GLQ457" s="22"/>
      <c r="GLR457" s="22"/>
      <c r="GLS457" s="22"/>
      <c r="GLT457" s="22"/>
      <c r="GLU457" s="22"/>
      <c r="GLV457" s="22"/>
      <c r="GLW457" s="22"/>
      <c r="GLX457" s="22"/>
      <c r="GLY457" s="22"/>
      <c r="GLZ457" s="22"/>
      <c r="GMA457" s="22"/>
      <c r="GMB457" s="22"/>
      <c r="GMC457" s="22"/>
      <c r="GMD457" s="22"/>
      <c r="GME457" s="22"/>
      <c r="GMF457" s="22"/>
      <c r="GMG457" s="22"/>
      <c r="GMH457" s="22"/>
      <c r="GMI457" s="22"/>
      <c r="GMJ457" s="22"/>
      <c r="GMK457" s="22"/>
      <c r="GML457" s="22"/>
      <c r="GMM457" s="22"/>
      <c r="GMN457" s="22"/>
      <c r="GMO457" s="22"/>
      <c r="GMP457" s="22"/>
      <c r="GMQ457" s="22"/>
      <c r="GMR457" s="22"/>
      <c r="GMS457" s="22"/>
      <c r="GMT457" s="22"/>
      <c r="GMU457" s="22"/>
      <c r="GMV457" s="22"/>
      <c r="GMW457" s="22"/>
      <c r="GMX457" s="22"/>
      <c r="GMY457" s="22"/>
      <c r="GMZ457" s="22"/>
      <c r="GNA457" s="22"/>
      <c r="GNB457" s="22"/>
      <c r="GNC457" s="22"/>
      <c r="GND457" s="22"/>
      <c r="GNE457" s="22"/>
      <c r="GNF457" s="22"/>
      <c r="GNG457" s="22"/>
      <c r="GNH457" s="22"/>
      <c r="GNI457" s="22"/>
      <c r="GNJ457" s="22"/>
      <c r="GNK457" s="22"/>
      <c r="GNL457" s="22"/>
      <c r="GNM457" s="22"/>
      <c r="GNN457" s="22"/>
      <c r="GNO457" s="22"/>
      <c r="GNP457" s="22"/>
      <c r="GNQ457" s="22"/>
      <c r="GNR457" s="22"/>
      <c r="GNS457" s="22"/>
      <c r="GNT457" s="22"/>
      <c r="GNU457" s="22"/>
      <c r="GNV457" s="22"/>
      <c r="GNW457" s="22"/>
      <c r="GNX457" s="22"/>
      <c r="GNY457" s="22"/>
      <c r="GNZ457" s="22"/>
      <c r="GOA457" s="22"/>
      <c r="GOB457" s="22"/>
      <c r="GOC457" s="22"/>
      <c r="GOD457" s="22"/>
      <c r="GOE457" s="22"/>
      <c r="GOF457" s="22"/>
      <c r="GOG457" s="22"/>
      <c r="GOH457" s="22"/>
      <c r="GOI457" s="22"/>
      <c r="GOJ457" s="22"/>
      <c r="GOK457" s="22"/>
      <c r="GOL457" s="22"/>
      <c r="GOM457" s="22"/>
      <c r="GON457" s="22"/>
      <c r="GOO457" s="22"/>
      <c r="GOP457" s="22"/>
      <c r="GOQ457" s="22"/>
      <c r="GOR457" s="22"/>
      <c r="GOS457" s="22"/>
      <c r="GOT457" s="22"/>
      <c r="GOU457" s="22"/>
      <c r="GOV457" s="22"/>
      <c r="GOW457" s="22"/>
      <c r="GOX457" s="22"/>
      <c r="GOY457" s="22"/>
      <c r="GOZ457" s="22"/>
      <c r="GPA457" s="22"/>
      <c r="GPB457" s="22"/>
      <c r="GPC457" s="22"/>
      <c r="GPD457" s="22"/>
      <c r="GPE457" s="22"/>
      <c r="GPF457" s="22"/>
      <c r="GPG457" s="22"/>
      <c r="GPH457" s="22"/>
      <c r="GPI457" s="22"/>
      <c r="GPJ457" s="22"/>
      <c r="GPK457" s="22"/>
      <c r="GPL457" s="22"/>
      <c r="GPM457" s="22"/>
      <c r="GPN457" s="22"/>
      <c r="GPO457" s="22"/>
      <c r="GPP457" s="22"/>
      <c r="GPQ457" s="22"/>
      <c r="GPR457" s="22"/>
      <c r="GPS457" s="22"/>
      <c r="GPT457" s="22"/>
      <c r="GPU457" s="22"/>
      <c r="GPV457" s="22"/>
      <c r="GPW457" s="22"/>
      <c r="GPX457" s="22"/>
      <c r="GPY457" s="22"/>
      <c r="GPZ457" s="22"/>
      <c r="GQA457" s="22"/>
      <c r="GQB457" s="22"/>
      <c r="GQC457" s="22"/>
      <c r="GQD457" s="22"/>
      <c r="GQE457" s="22"/>
      <c r="GQF457" s="22"/>
      <c r="GQG457" s="22"/>
      <c r="GQH457" s="22"/>
      <c r="GQI457" s="22"/>
      <c r="GQJ457" s="22"/>
      <c r="GQK457" s="22"/>
      <c r="GQL457" s="22"/>
      <c r="GQM457" s="22"/>
      <c r="GQN457" s="22"/>
      <c r="GQO457" s="22"/>
      <c r="GQP457" s="22"/>
      <c r="GQQ457" s="22"/>
      <c r="GQR457" s="22"/>
      <c r="GQS457" s="22"/>
      <c r="GQT457" s="22"/>
      <c r="GQU457" s="22"/>
      <c r="GQV457" s="22"/>
      <c r="GQW457" s="22"/>
      <c r="GQX457" s="22"/>
      <c r="GQY457" s="22"/>
      <c r="GQZ457" s="22"/>
      <c r="GRA457" s="22"/>
      <c r="GRB457" s="22"/>
      <c r="GRC457" s="22"/>
      <c r="GRD457" s="22"/>
      <c r="GRE457" s="22"/>
      <c r="GRF457" s="22"/>
      <c r="GRG457" s="22"/>
      <c r="GRH457" s="22"/>
      <c r="GRI457" s="22"/>
      <c r="GRJ457" s="22"/>
      <c r="GRK457" s="22"/>
      <c r="GRL457" s="22"/>
      <c r="GRM457" s="22"/>
      <c r="GRN457" s="22"/>
      <c r="GRO457" s="22"/>
      <c r="GRP457" s="22"/>
      <c r="GRQ457" s="22"/>
      <c r="GRR457" s="22"/>
      <c r="GRS457" s="22"/>
      <c r="GRT457" s="22"/>
      <c r="GRU457" s="22"/>
      <c r="GRV457" s="22"/>
      <c r="GRW457" s="22"/>
      <c r="GRX457" s="22"/>
      <c r="GRY457" s="22"/>
      <c r="GRZ457" s="22"/>
      <c r="GSA457" s="22"/>
      <c r="GSB457" s="22"/>
      <c r="GSC457" s="22"/>
      <c r="GSD457" s="22"/>
      <c r="GSE457" s="22"/>
      <c r="GSF457" s="22"/>
      <c r="GSG457" s="22"/>
      <c r="GSH457" s="22"/>
      <c r="GSI457" s="22"/>
      <c r="GSJ457" s="22"/>
      <c r="GSK457" s="22"/>
      <c r="GSL457" s="22"/>
      <c r="GSM457" s="22"/>
      <c r="GSN457" s="22"/>
      <c r="GSO457" s="22"/>
      <c r="GSP457" s="22"/>
      <c r="GSQ457" s="22"/>
      <c r="GSR457" s="22"/>
      <c r="GSS457" s="22"/>
      <c r="GST457" s="22"/>
      <c r="GSU457" s="22"/>
      <c r="GSV457" s="22"/>
      <c r="GSW457" s="22"/>
      <c r="GSX457" s="22"/>
      <c r="GSY457" s="22"/>
      <c r="GSZ457" s="22"/>
      <c r="GTA457" s="22"/>
      <c r="GTB457" s="22"/>
      <c r="GTC457" s="22"/>
      <c r="GTD457" s="22"/>
      <c r="GTE457" s="22"/>
      <c r="GTF457" s="22"/>
      <c r="GTG457" s="22"/>
      <c r="GTH457" s="22"/>
      <c r="GTI457" s="22"/>
      <c r="GTJ457" s="22"/>
      <c r="GTK457" s="22"/>
      <c r="GTL457" s="22"/>
      <c r="GTM457" s="22"/>
      <c r="GTN457" s="22"/>
      <c r="GTO457" s="22"/>
      <c r="GTP457" s="22"/>
      <c r="GTQ457" s="22"/>
      <c r="GTR457" s="22"/>
      <c r="GTS457" s="22"/>
      <c r="GTT457" s="22"/>
      <c r="GTU457" s="22"/>
      <c r="GTV457" s="22"/>
      <c r="GTW457" s="22"/>
      <c r="GTX457" s="22"/>
      <c r="GTY457" s="22"/>
      <c r="GTZ457" s="22"/>
      <c r="GUA457" s="22"/>
      <c r="GUB457" s="22"/>
      <c r="GUC457" s="22"/>
      <c r="GUD457" s="22"/>
      <c r="GUE457" s="22"/>
      <c r="GUF457" s="22"/>
      <c r="GUG457" s="22"/>
      <c r="GUH457" s="22"/>
      <c r="GUI457" s="22"/>
      <c r="GUJ457" s="22"/>
      <c r="GUK457" s="22"/>
      <c r="GUL457" s="22"/>
      <c r="GUM457" s="22"/>
      <c r="GUN457" s="22"/>
      <c r="GUO457" s="22"/>
      <c r="GUP457" s="22"/>
      <c r="GUQ457" s="22"/>
      <c r="GUR457" s="22"/>
      <c r="GUS457" s="22"/>
      <c r="GUT457" s="22"/>
      <c r="GUU457" s="22"/>
      <c r="GUV457" s="22"/>
      <c r="GUW457" s="22"/>
      <c r="GUX457" s="22"/>
      <c r="GUY457" s="22"/>
      <c r="GUZ457" s="22"/>
      <c r="GVA457" s="22"/>
      <c r="GVB457" s="22"/>
      <c r="GVC457" s="22"/>
      <c r="GVD457" s="22"/>
      <c r="GVE457" s="22"/>
      <c r="GVF457" s="22"/>
      <c r="GVG457" s="22"/>
      <c r="GVH457" s="22"/>
      <c r="GVI457" s="22"/>
      <c r="GVJ457" s="22"/>
      <c r="GVK457" s="22"/>
      <c r="GVL457" s="22"/>
      <c r="GVM457" s="22"/>
      <c r="GVN457" s="22"/>
      <c r="GVO457" s="22"/>
      <c r="GVP457" s="22"/>
      <c r="GVQ457" s="22"/>
      <c r="GVR457" s="22"/>
      <c r="GVS457" s="22"/>
      <c r="GVT457" s="22"/>
      <c r="GVU457" s="22"/>
      <c r="GVV457" s="22"/>
      <c r="GVW457" s="22"/>
      <c r="GVX457" s="22"/>
      <c r="GVY457" s="22"/>
      <c r="GVZ457" s="22"/>
      <c r="GWA457" s="22"/>
      <c r="GWB457" s="22"/>
      <c r="GWC457" s="22"/>
      <c r="GWD457" s="22"/>
      <c r="GWE457" s="22"/>
      <c r="GWF457" s="22"/>
      <c r="GWG457" s="22"/>
      <c r="GWH457" s="22"/>
      <c r="GWI457" s="22"/>
      <c r="GWJ457" s="22"/>
      <c r="GWK457" s="22"/>
      <c r="GWL457" s="22"/>
      <c r="GWM457" s="22"/>
      <c r="GWN457" s="22"/>
      <c r="GWO457" s="22"/>
      <c r="GWP457" s="22"/>
      <c r="GWQ457" s="22"/>
      <c r="GWR457" s="22"/>
      <c r="GWS457" s="22"/>
      <c r="GWT457" s="22"/>
      <c r="GWU457" s="22"/>
      <c r="GWV457" s="22"/>
      <c r="GWW457" s="22"/>
      <c r="GWX457" s="22"/>
      <c r="GWY457" s="22"/>
      <c r="GWZ457" s="22"/>
      <c r="GXA457" s="22"/>
      <c r="GXB457" s="22"/>
      <c r="GXC457" s="22"/>
      <c r="GXD457" s="22"/>
      <c r="GXE457" s="22"/>
      <c r="GXF457" s="22"/>
      <c r="GXG457" s="22"/>
      <c r="GXH457" s="22"/>
      <c r="GXI457" s="22"/>
      <c r="GXJ457" s="22"/>
      <c r="GXK457" s="22"/>
      <c r="GXL457" s="22"/>
      <c r="GXM457" s="22"/>
      <c r="GXN457" s="22"/>
      <c r="GXO457" s="22"/>
      <c r="GXP457" s="22"/>
      <c r="GXQ457" s="22"/>
      <c r="GXR457" s="22"/>
      <c r="GXS457" s="22"/>
      <c r="GXT457" s="22"/>
      <c r="GXU457" s="22"/>
      <c r="GXV457" s="22"/>
      <c r="GXW457" s="22"/>
      <c r="GXX457" s="22"/>
      <c r="GXY457" s="22"/>
      <c r="GXZ457" s="22"/>
      <c r="GYA457" s="22"/>
      <c r="GYB457" s="22"/>
      <c r="GYC457" s="22"/>
      <c r="GYD457" s="22"/>
      <c r="GYE457" s="22"/>
      <c r="GYF457" s="22"/>
      <c r="GYG457" s="22"/>
      <c r="GYH457" s="22"/>
      <c r="GYI457" s="22"/>
      <c r="GYJ457" s="22"/>
      <c r="GYK457" s="22"/>
      <c r="GYL457" s="22"/>
      <c r="GYM457" s="22"/>
      <c r="GYN457" s="22"/>
      <c r="GYO457" s="22"/>
      <c r="GYP457" s="22"/>
      <c r="GYQ457" s="22"/>
      <c r="GYR457" s="22"/>
      <c r="GYS457" s="22"/>
      <c r="GYT457" s="22"/>
      <c r="GYU457" s="22"/>
      <c r="GYV457" s="22"/>
      <c r="GYW457" s="22"/>
      <c r="GYX457" s="22"/>
      <c r="GYY457" s="22"/>
      <c r="GYZ457" s="22"/>
      <c r="GZA457" s="22"/>
      <c r="GZB457" s="22"/>
      <c r="GZC457" s="22"/>
      <c r="GZD457" s="22"/>
      <c r="GZE457" s="22"/>
      <c r="GZF457" s="22"/>
      <c r="GZG457" s="22"/>
      <c r="GZH457" s="22"/>
      <c r="GZI457" s="22"/>
      <c r="GZJ457" s="22"/>
      <c r="GZK457" s="22"/>
      <c r="GZL457" s="22"/>
      <c r="GZM457" s="22"/>
      <c r="GZN457" s="22"/>
      <c r="GZO457" s="22"/>
      <c r="GZP457" s="22"/>
      <c r="GZQ457" s="22"/>
      <c r="GZR457" s="22"/>
      <c r="GZS457" s="22"/>
      <c r="GZT457" s="22"/>
      <c r="GZU457" s="22"/>
      <c r="GZV457" s="22"/>
      <c r="GZW457" s="22"/>
      <c r="GZX457" s="22"/>
      <c r="GZY457" s="22"/>
      <c r="GZZ457" s="22"/>
      <c r="HAA457" s="22"/>
      <c r="HAB457" s="22"/>
      <c r="HAC457" s="22"/>
      <c r="HAD457" s="22"/>
      <c r="HAE457" s="22"/>
      <c r="HAF457" s="22"/>
      <c r="HAG457" s="22"/>
      <c r="HAH457" s="22"/>
      <c r="HAI457" s="22"/>
      <c r="HAJ457" s="22"/>
      <c r="HAK457" s="22"/>
      <c r="HAL457" s="22"/>
      <c r="HAM457" s="22"/>
      <c r="HAN457" s="22"/>
      <c r="HAO457" s="22"/>
      <c r="HAP457" s="22"/>
      <c r="HAQ457" s="22"/>
      <c r="HAR457" s="22"/>
      <c r="HAS457" s="22"/>
      <c r="HAT457" s="22"/>
      <c r="HAU457" s="22"/>
      <c r="HAV457" s="22"/>
      <c r="HAW457" s="22"/>
      <c r="HAX457" s="22"/>
      <c r="HAY457" s="22"/>
      <c r="HAZ457" s="22"/>
      <c r="HBA457" s="22"/>
      <c r="HBB457" s="22"/>
      <c r="HBC457" s="22"/>
      <c r="HBD457" s="22"/>
      <c r="HBE457" s="22"/>
      <c r="HBF457" s="22"/>
      <c r="HBG457" s="22"/>
      <c r="HBH457" s="22"/>
      <c r="HBI457" s="22"/>
      <c r="HBJ457" s="22"/>
      <c r="HBK457" s="22"/>
      <c r="HBL457" s="22"/>
      <c r="HBM457" s="22"/>
      <c r="HBN457" s="22"/>
      <c r="HBO457" s="22"/>
      <c r="HBP457" s="22"/>
      <c r="HBQ457" s="22"/>
      <c r="HBR457" s="22"/>
      <c r="HBS457" s="22"/>
      <c r="HBT457" s="22"/>
      <c r="HBU457" s="22"/>
      <c r="HBV457" s="22"/>
      <c r="HBW457" s="22"/>
      <c r="HBX457" s="22"/>
      <c r="HBY457" s="22"/>
      <c r="HBZ457" s="22"/>
      <c r="HCA457" s="22"/>
      <c r="HCB457" s="22"/>
      <c r="HCC457" s="22"/>
      <c r="HCD457" s="22"/>
      <c r="HCE457" s="22"/>
      <c r="HCF457" s="22"/>
      <c r="HCG457" s="22"/>
      <c r="HCH457" s="22"/>
      <c r="HCI457" s="22"/>
      <c r="HCJ457" s="22"/>
      <c r="HCK457" s="22"/>
      <c r="HCL457" s="22"/>
      <c r="HCM457" s="22"/>
      <c r="HCN457" s="22"/>
      <c r="HCO457" s="22"/>
      <c r="HCP457" s="22"/>
      <c r="HCQ457" s="22"/>
      <c r="HCR457" s="22"/>
      <c r="HCS457" s="22"/>
      <c r="HCT457" s="22"/>
      <c r="HCU457" s="22"/>
      <c r="HCV457" s="22"/>
      <c r="HCW457" s="22"/>
      <c r="HCX457" s="22"/>
      <c r="HCY457" s="22"/>
      <c r="HCZ457" s="22"/>
      <c r="HDA457" s="22"/>
      <c r="HDB457" s="22"/>
      <c r="HDC457" s="22"/>
      <c r="HDD457" s="22"/>
      <c r="HDE457" s="22"/>
      <c r="HDF457" s="22"/>
      <c r="HDG457" s="22"/>
      <c r="HDH457" s="22"/>
      <c r="HDI457" s="22"/>
      <c r="HDJ457" s="22"/>
      <c r="HDK457" s="22"/>
      <c r="HDL457" s="22"/>
      <c r="HDM457" s="22"/>
      <c r="HDN457" s="22"/>
      <c r="HDO457" s="22"/>
      <c r="HDP457" s="22"/>
      <c r="HDQ457" s="22"/>
      <c r="HDR457" s="22"/>
      <c r="HDS457" s="22"/>
      <c r="HDT457" s="22"/>
      <c r="HDU457" s="22"/>
      <c r="HDV457" s="22"/>
      <c r="HDW457" s="22"/>
      <c r="HDX457" s="22"/>
      <c r="HDY457" s="22"/>
      <c r="HDZ457" s="22"/>
      <c r="HEA457" s="22"/>
      <c r="HEB457" s="22"/>
      <c r="HEC457" s="22"/>
      <c r="HED457" s="22"/>
      <c r="HEE457" s="22"/>
      <c r="HEF457" s="22"/>
      <c r="HEG457" s="22"/>
      <c r="HEH457" s="22"/>
      <c r="HEI457" s="22"/>
      <c r="HEJ457" s="22"/>
      <c r="HEK457" s="22"/>
      <c r="HEL457" s="22"/>
      <c r="HEM457" s="22"/>
      <c r="HEN457" s="22"/>
      <c r="HEO457" s="22"/>
      <c r="HEP457" s="22"/>
      <c r="HEQ457" s="22"/>
      <c r="HER457" s="22"/>
      <c r="HES457" s="22"/>
      <c r="HET457" s="22"/>
      <c r="HEU457" s="22"/>
      <c r="HEV457" s="22"/>
      <c r="HEW457" s="22"/>
      <c r="HEX457" s="22"/>
      <c r="HEY457" s="22"/>
      <c r="HEZ457" s="22"/>
      <c r="HFA457" s="22"/>
      <c r="HFB457" s="22"/>
      <c r="HFC457" s="22"/>
      <c r="HFD457" s="22"/>
      <c r="HFE457" s="22"/>
      <c r="HFF457" s="22"/>
      <c r="HFG457" s="22"/>
      <c r="HFH457" s="22"/>
      <c r="HFI457" s="22"/>
      <c r="HFJ457" s="22"/>
      <c r="HFK457" s="22"/>
      <c r="HFL457" s="22"/>
      <c r="HFM457" s="22"/>
      <c r="HFN457" s="22"/>
      <c r="HFO457" s="22"/>
      <c r="HFP457" s="22"/>
      <c r="HFQ457" s="22"/>
      <c r="HFR457" s="22"/>
      <c r="HFS457" s="22"/>
      <c r="HFT457" s="22"/>
      <c r="HFU457" s="22"/>
      <c r="HFV457" s="22"/>
      <c r="HFW457" s="22"/>
      <c r="HFX457" s="22"/>
      <c r="HFY457" s="22"/>
      <c r="HFZ457" s="22"/>
      <c r="HGA457" s="22"/>
      <c r="HGB457" s="22"/>
      <c r="HGC457" s="22"/>
      <c r="HGD457" s="22"/>
      <c r="HGE457" s="22"/>
      <c r="HGF457" s="22"/>
      <c r="HGG457" s="22"/>
      <c r="HGH457" s="22"/>
      <c r="HGI457" s="22"/>
      <c r="HGJ457" s="22"/>
      <c r="HGK457" s="22"/>
      <c r="HGL457" s="22"/>
      <c r="HGM457" s="22"/>
      <c r="HGN457" s="22"/>
      <c r="HGO457" s="22"/>
      <c r="HGP457" s="22"/>
      <c r="HGQ457" s="22"/>
      <c r="HGR457" s="22"/>
      <c r="HGS457" s="22"/>
      <c r="HGT457" s="22"/>
      <c r="HGU457" s="22"/>
      <c r="HGV457" s="22"/>
      <c r="HGW457" s="22"/>
      <c r="HGX457" s="22"/>
      <c r="HGY457" s="22"/>
      <c r="HGZ457" s="22"/>
      <c r="HHA457" s="22"/>
      <c r="HHB457" s="22"/>
      <c r="HHC457" s="22"/>
      <c r="HHD457" s="22"/>
      <c r="HHE457" s="22"/>
      <c r="HHF457" s="22"/>
      <c r="HHG457" s="22"/>
      <c r="HHH457" s="22"/>
      <c r="HHI457" s="22"/>
      <c r="HHJ457" s="22"/>
      <c r="HHK457" s="22"/>
      <c r="HHL457" s="22"/>
      <c r="HHM457" s="22"/>
      <c r="HHN457" s="22"/>
      <c r="HHO457" s="22"/>
      <c r="HHP457" s="22"/>
      <c r="HHQ457" s="22"/>
      <c r="HHR457" s="22"/>
      <c r="HHS457" s="22"/>
      <c r="HHT457" s="22"/>
      <c r="HHU457" s="22"/>
      <c r="HHV457" s="22"/>
      <c r="HHW457" s="22"/>
      <c r="HHX457" s="22"/>
      <c r="HHY457" s="22"/>
      <c r="HHZ457" s="22"/>
      <c r="HIA457" s="22"/>
      <c r="HIB457" s="22"/>
      <c r="HIC457" s="22"/>
      <c r="HID457" s="22"/>
      <c r="HIE457" s="22"/>
      <c r="HIF457" s="22"/>
      <c r="HIG457" s="22"/>
      <c r="HIH457" s="22"/>
      <c r="HII457" s="22"/>
      <c r="HIJ457" s="22"/>
      <c r="HIK457" s="22"/>
      <c r="HIL457" s="22"/>
      <c r="HIM457" s="22"/>
      <c r="HIN457" s="22"/>
      <c r="HIO457" s="22"/>
      <c r="HIP457" s="22"/>
      <c r="HIQ457" s="22"/>
      <c r="HIR457" s="22"/>
      <c r="HIS457" s="22"/>
      <c r="HIT457" s="22"/>
      <c r="HIU457" s="22"/>
      <c r="HIV457" s="22"/>
      <c r="HIW457" s="22"/>
      <c r="HIX457" s="22"/>
      <c r="HIY457" s="22"/>
      <c r="HIZ457" s="22"/>
      <c r="HJA457" s="22"/>
      <c r="HJB457" s="22"/>
      <c r="HJC457" s="22"/>
      <c r="HJD457" s="22"/>
      <c r="HJE457" s="22"/>
      <c r="HJF457" s="22"/>
      <c r="HJG457" s="22"/>
      <c r="HJH457" s="22"/>
      <c r="HJI457" s="22"/>
      <c r="HJJ457" s="22"/>
      <c r="HJK457" s="22"/>
      <c r="HJL457" s="22"/>
      <c r="HJM457" s="22"/>
      <c r="HJN457" s="22"/>
      <c r="HJO457" s="22"/>
      <c r="HJP457" s="22"/>
      <c r="HJQ457" s="22"/>
      <c r="HJR457" s="22"/>
      <c r="HJS457" s="22"/>
      <c r="HJT457" s="22"/>
      <c r="HJU457" s="22"/>
      <c r="HJV457" s="22"/>
      <c r="HJW457" s="22"/>
      <c r="HJX457" s="22"/>
      <c r="HJY457" s="22"/>
      <c r="HJZ457" s="22"/>
      <c r="HKA457" s="22"/>
      <c r="HKB457" s="22"/>
      <c r="HKC457" s="22"/>
      <c r="HKD457" s="22"/>
      <c r="HKE457" s="22"/>
      <c r="HKF457" s="22"/>
      <c r="HKG457" s="22"/>
      <c r="HKH457" s="22"/>
      <c r="HKI457" s="22"/>
      <c r="HKJ457" s="22"/>
      <c r="HKK457" s="22"/>
      <c r="HKL457" s="22"/>
      <c r="HKM457" s="22"/>
      <c r="HKN457" s="22"/>
      <c r="HKO457" s="22"/>
      <c r="HKP457" s="22"/>
      <c r="HKQ457" s="22"/>
      <c r="HKR457" s="22"/>
      <c r="HKS457" s="22"/>
      <c r="HKT457" s="22"/>
      <c r="HKU457" s="22"/>
      <c r="HKV457" s="22"/>
      <c r="HKW457" s="22"/>
      <c r="HKX457" s="22"/>
      <c r="HKY457" s="22"/>
      <c r="HKZ457" s="22"/>
      <c r="HLA457" s="22"/>
      <c r="HLB457" s="22"/>
      <c r="HLC457" s="22"/>
      <c r="HLD457" s="22"/>
      <c r="HLE457" s="22"/>
      <c r="HLF457" s="22"/>
      <c r="HLG457" s="22"/>
      <c r="HLH457" s="22"/>
      <c r="HLI457" s="22"/>
      <c r="HLJ457" s="22"/>
      <c r="HLK457" s="22"/>
      <c r="HLL457" s="22"/>
      <c r="HLM457" s="22"/>
      <c r="HLN457" s="22"/>
      <c r="HLO457" s="22"/>
      <c r="HLP457" s="22"/>
      <c r="HLQ457" s="22"/>
      <c r="HLR457" s="22"/>
      <c r="HLS457" s="22"/>
      <c r="HLT457" s="22"/>
      <c r="HLU457" s="22"/>
      <c r="HLV457" s="22"/>
      <c r="HLW457" s="22"/>
      <c r="HLX457" s="22"/>
      <c r="HLY457" s="22"/>
      <c r="HLZ457" s="22"/>
      <c r="HMA457" s="22"/>
      <c r="HMB457" s="22"/>
      <c r="HMC457" s="22"/>
      <c r="HMD457" s="22"/>
      <c r="HME457" s="22"/>
      <c r="HMF457" s="22"/>
      <c r="HMG457" s="22"/>
      <c r="HMH457" s="22"/>
      <c r="HMI457" s="22"/>
      <c r="HMJ457" s="22"/>
      <c r="HMK457" s="22"/>
      <c r="HML457" s="22"/>
      <c r="HMM457" s="22"/>
      <c r="HMN457" s="22"/>
      <c r="HMO457" s="22"/>
      <c r="HMP457" s="22"/>
      <c r="HMQ457" s="22"/>
      <c r="HMR457" s="22"/>
      <c r="HMS457" s="22"/>
      <c r="HMT457" s="22"/>
      <c r="HMU457" s="22"/>
      <c r="HMV457" s="22"/>
      <c r="HMW457" s="22"/>
      <c r="HMX457" s="22"/>
      <c r="HMY457" s="22"/>
      <c r="HMZ457" s="22"/>
      <c r="HNA457" s="22"/>
      <c r="HNB457" s="22"/>
      <c r="HNC457" s="22"/>
      <c r="HND457" s="22"/>
      <c r="HNE457" s="22"/>
      <c r="HNF457" s="22"/>
      <c r="HNG457" s="22"/>
      <c r="HNH457" s="22"/>
      <c r="HNI457" s="22"/>
      <c r="HNJ457" s="22"/>
      <c r="HNK457" s="22"/>
      <c r="HNL457" s="22"/>
      <c r="HNM457" s="22"/>
      <c r="HNN457" s="22"/>
      <c r="HNO457" s="22"/>
      <c r="HNP457" s="22"/>
      <c r="HNQ457" s="22"/>
      <c r="HNR457" s="22"/>
      <c r="HNS457" s="22"/>
      <c r="HNT457" s="22"/>
      <c r="HNU457" s="22"/>
      <c r="HNV457" s="22"/>
      <c r="HNW457" s="22"/>
      <c r="HNX457" s="22"/>
      <c r="HNY457" s="22"/>
      <c r="HNZ457" s="22"/>
      <c r="HOA457" s="22"/>
      <c r="HOB457" s="22"/>
      <c r="HOC457" s="22"/>
      <c r="HOD457" s="22"/>
      <c r="HOE457" s="22"/>
      <c r="HOF457" s="22"/>
      <c r="HOG457" s="22"/>
      <c r="HOH457" s="22"/>
      <c r="HOI457" s="22"/>
      <c r="HOJ457" s="22"/>
      <c r="HOK457" s="22"/>
      <c r="HOL457" s="22"/>
      <c r="HOM457" s="22"/>
      <c r="HON457" s="22"/>
      <c r="HOO457" s="22"/>
      <c r="HOP457" s="22"/>
      <c r="HOQ457" s="22"/>
      <c r="HOR457" s="22"/>
      <c r="HOS457" s="22"/>
      <c r="HOT457" s="22"/>
      <c r="HOU457" s="22"/>
      <c r="HOV457" s="22"/>
      <c r="HOW457" s="22"/>
      <c r="HOX457" s="22"/>
      <c r="HOY457" s="22"/>
      <c r="HOZ457" s="22"/>
      <c r="HPA457" s="22"/>
      <c r="HPB457" s="22"/>
      <c r="HPC457" s="22"/>
      <c r="HPD457" s="22"/>
      <c r="HPE457" s="22"/>
      <c r="HPF457" s="22"/>
      <c r="HPG457" s="22"/>
      <c r="HPH457" s="22"/>
      <c r="HPI457" s="22"/>
      <c r="HPJ457" s="22"/>
      <c r="HPK457" s="22"/>
      <c r="HPL457" s="22"/>
      <c r="HPM457" s="22"/>
      <c r="HPN457" s="22"/>
      <c r="HPO457" s="22"/>
      <c r="HPP457" s="22"/>
      <c r="HPQ457" s="22"/>
      <c r="HPR457" s="22"/>
      <c r="HPS457" s="22"/>
      <c r="HPT457" s="22"/>
      <c r="HPU457" s="22"/>
      <c r="HPV457" s="22"/>
      <c r="HPW457" s="22"/>
      <c r="HPX457" s="22"/>
      <c r="HPY457" s="22"/>
      <c r="HPZ457" s="22"/>
      <c r="HQA457" s="22"/>
      <c r="HQB457" s="22"/>
      <c r="HQC457" s="22"/>
      <c r="HQD457" s="22"/>
      <c r="HQE457" s="22"/>
      <c r="HQF457" s="22"/>
      <c r="HQG457" s="22"/>
      <c r="HQH457" s="22"/>
      <c r="HQI457" s="22"/>
      <c r="HQJ457" s="22"/>
      <c r="HQK457" s="22"/>
      <c r="HQL457" s="22"/>
      <c r="HQM457" s="22"/>
      <c r="HQN457" s="22"/>
      <c r="HQO457" s="22"/>
      <c r="HQP457" s="22"/>
      <c r="HQQ457" s="22"/>
      <c r="HQR457" s="22"/>
      <c r="HQS457" s="22"/>
      <c r="HQT457" s="22"/>
      <c r="HQU457" s="22"/>
      <c r="HQV457" s="22"/>
      <c r="HQW457" s="22"/>
      <c r="HQX457" s="22"/>
      <c r="HQY457" s="22"/>
      <c r="HQZ457" s="22"/>
      <c r="HRA457" s="22"/>
      <c r="HRB457" s="22"/>
      <c r="HRC457" s="22"/>
      <c r="HRD457" s="22"/>
      <c r="HRE457" s="22"/>
      <c r="HRF457" s="22"/>
      <c r="HRG457" s="22"/>
      <c r="HRH457" s="22"/>
      <c r="HRI457" s="22"/>
      <c r="HRJ457" s="22"/>
      <c r="HRK457" s="22"/>
      <c r="HRL457" s="22"/>
      <c r="HRM457" s="22"/>
      <c r="HRN457" s="22"/>
      <c r="HRO457" s="22"/>
      <c r="HRP457" s="22"/>
      <c r="HRQ457" s="22"/>
      <c r="HRR457" s="22"/>
      <c r="HRS457" s="22"/>
      <c r="HRT457" s="22"/>
      <c r="HRU457" s="22"/>
      <c r="HRV457" s="22"/>
      <c r="HRW457" s="22"/>
      <c r="HRX457" s="22"/>
      <c r="HRY457" s="22"/>
      <c r="HRZ457" s="22"/>
      <c r="HSA457" s="22"/>
      <c r="HSB457" s="22"/>
      <c r="HSC457" s="22"/>
      <c r="HSD457" s="22"/>
      <c r="HSE457" s="22"/>
      <c r="HSF457" s="22"/>
      <c r="HSG457" s="22"/>
      <c r="HSH457" s="22"/>
      <c r="HSI457" s="22"/>
      <c r="HSJ457" s="22"/>
      <c r="HSK457" s="22"/>
      <c r="HSL457" s="22"/>
      <c r="HSM457" s="22"/>
      <c r="HSN457" s="22"/>
      <c r="HSO457" s="22"/>
      <c r="HSP457" s="22"/>
      <c r="HSQ457" s="22"/>
      <c r="HSR457" s="22"/>
      <c r="HSS457" s="22"/>
      <c r="HST457" s="22"/>
      <c r="HSU457" s="22"/>
      <c r="HSV457" s="22"/>
      <c r="HSW457" s="22"/>
      <c r="HSX457" s="22"/>
      <c r="HSY457" s="22"/>
      <c r="HSZ457" s="22"/>
      <c r="HTA457" s="22"/>
      <c r="HTB457" s="22"/>
      <c r="HTC457" s="22"/>
      <c r="HTD457" s="22"/>
      <c r="HTE457" s="22"/>
      <c r="HTF457" s="22"/>
      <c r="HTG457" s="22"/>
      <c r="HTH457" s="22"/>
      <c r="HTI457" s="22"/>
      <c r="HTJ457" s="22"/>
      <c r="HTK457" s="22"/>
      <c r="HTL457" s="22"/>
      <c r="HTM457" s="22"/>
      <c r="HTN457" s="22"/>
      <c r="HTO457" s="22"/>
      <c r="HTP457" s="22"/>
      <c r="HTQ457" s="22"/>
      <c r="HTR457" s="22"/>
      <c r="HTS457" s="22"/>
      <c r="HTT457" s="22"/>
      <c r="HTU457" s="22"/>
      <c r="HTV457" s="22"/>
      <c r="HTW457" s="22"/>
      <c r="HTX457" s="22"/>
      <c r="HTY457" s="22"/>
      <c r="HTZ457" s="22"/>
      <c r="HUA457" s="22"/>
      <c r="HUB457" s="22"/>
      <c r="HUC457" s="22"/>
      <c r="HUD457" s="22"/>
      <c r="HUE457" s="22"/>
      <c r="HUF457" s="22"/>
      <c r="HUG457" s="22"/>
      <c r="HUH457" s="22"/>
      <c r="HUI457" s="22"/>
      <c r="HUJ457" s="22"/>
      <c r="HUK457" s="22"/>
      <c r="HUL457" s="22"/>
      <c r="HUM457" s="22"/>
      <c r="HUN457" s="22"/>
      <c r="HUO457" s="22"/>
      <c r="HUP457" s="22"/>
      <c r="HUQ457" s="22"/>
      <c r="HUR457" s="22"/>
      <c r="HUS457" s="22"/>
      <c r="HUT457" s="22"/>
      <c r="HUU457" s="22"/>
      <c r="HUV457" s="22"/>
      <c r="HUW457" s="22"/>
      <c r="HUX457" s="22"/>
      <c r="HUY457" s="22"/>
      <c r="HUZ457" s="22"/>
      <c r="HVA457" s="22"/>
      <c r="HVB457" s="22"/>
      <c r="HVC457" s="22"/>
      <c r="HVD457" s="22"/>
      <c r="HVE457" s="22"/>
      <c r="HVF457" s="22"/>
      <c r="HVG457" s="22"/>
      <c r="HVH457" s="22"/>
      <c r="HVI457" s="22"/>
      <c r="HVJ457" s="22"/>
      <c r="HVK457" s="22"/>
      <c r="HVL457" s="22"/>
      <c r="HVM457" s="22"/>
      <c r="HVN457" s="22"/>
      <c r="HVO457" s="22"/>
      <c r="HVP457" s="22"/>
      <c r="HVQ457" s="22"/>
      <c r="HVR457" s="22"/>
      <c r="HVS457" s="22"/>
      <c r="HVT457" s="22"/>
      <c r="HVU457" s="22"/>
      <c r="HVV457" s="22"/>
      <c r="HVW457" s="22"/>
      <c r="HVX457" s="22"/>
      <c r="HVY457" s="22"/>
      <c r="HVZ457" s="22"/>
      <c r="HWA457" s="22"/>
      <c r="HWB457" s="22"/>
      <c r="HWC457" s="22"/>
      <c r="HWD457" s="22"/>
      <c r="HWE457" s="22"/>
      <c r="HWF457" s="22"/>
      <c r="HWG457" s="22"/>
      <c r="HWH457" s="22"/>
      <c r="HWI457" s="22"/>
      <c r="HWJ457" s="22"/>
      <c r="HWK457" s="22"/>
      <c r="HWL457" s="22"/>
      <c r="HWM457" s="22"/>
      <c r="HWN457" s="22"/>
      <c r="HWO457" s="22"/>
      <c r="HWP457" s="22"/>
      <c r="HWQ457" s="22"/>
      <c r="HWR457" s="22"/>
      <c r="HWS457" s="22"/>
      <c r="HWT457" s="22"/>
      <c r="HWU457" s="22"/>
      <c r="HWV457" s="22"/>
      <c r="HWW457" s="22"/>
      <c r="HWX457" s="22"/>
      <c r="HWY457" s="22"/>
      <c r="HWZ457" s="22"/>
      <c r="HXA457" s="22"/>
      <c r="HXB457" s="22"/>
      <c r="HXC457" s="22"/>
      <c r="HXD457" s="22"/>
      <c r="HXE457" s="22"/>
      <c r="HXF457" s="22"/>
      <c r="HXG457" s="22"/>
      <c r="HXH457" s="22"/>
      <c r="HXI457" s="22"/>
      <c r="HXJ457" s="22"/>
      <c r="HXK457" s="22"/>
      <c r="HXL457" s="22"/>
      <c r="HXM457" s="22"/>
      <c r="HXN457" s="22"/>
      <c r="HXO457" s="22"/>
      <c r="HXP457" s="22"/>
      <c r="HXQ457" s="22"/>
      <c r="HXR457" s="22"/>
      <c r="HXS457" s="22"/>
      <c r="HXT457" s="22"/>
      <c r="HXU457" s="22"/>
      <c r="HXV457" s="22"/>
      <c r="HXW457" s="22"/>
      <c r="HXX457" s="22"/>
      <c r="HXY457" s="22"/>
      <c r="HXZ457" s="22"/>
      <c r="HYA457" s="22"/>
      <c r="HYB457" s="22"/>
      <c r="HYC457" s="22"/>
      <c r="HYD457" s="22"/>
      <c r="HYE457" s="22"/>
      <c r="HYF457" s="22"/>
      <c r="HYG457" s="22"/>
      <c r="HYH457" s="22"/>
      <c r="HYI457" s="22"/>
      <c r="HYJ457" s="22"/>
      <c r="HYK457" s="22"/>
      <c r="HYL457" s="22"/>
      <c r="HYM457" s="22"/>
      <c r="HYN457" s="22"/>
      <c r="HYO457" s="22"/>
      <c r="HYP457" s="22"/>
      <c r="HYQ457" s="22"/>
      <c r="HYR457" s="22"/>
      <c r="HYS457" s="22"/>
      <c r="HYT457" s="22"/>
      <c r="HYU457" s="22"/>
      <c r="HYV457" s="22"/>
      <c r="HYW457" s="22"/>
      <c r="HYX457" s="22"/>
      <c r="HYY457" s="22"/>
      <c r="HYZ457" s="22"/>
      <c r="HZA457" s="22"/>
      <c r="HZB457" s="22"/>
      <c r="HZC457" s="22"/>
      <c r="HZD457" s="22"/>
      <c r="HZE457" s="22"/>
      <c r="HZF457" s="22"/>
      <c r="HZG457" s="22"/>
      <c r="HZH457" s="22"/>
      <c r="HZI457" s="22"/>
      <c r="HZJ457" s="22"/>
      <c r="HZK457" s="22"/>
      <c r="HZL457" s="22"/>
      <c r="HZM457" s="22"/>
      <c r="HZN457" s="22"/>
      <c r="HZO457" s="22"/>
      <c r="HZP457" s="22"/>
      <c r="HZQ457" s="22"/>
      <c r="HZR457" s="22"/>
      <c r="HZS457" s="22"/>
      <c r="HZT457" s="22"/>
      <c r="HZU457" s="22"/>
      <c r="HZV457" s="22"/>
      <c r="HZW457" s="22"/>
      <c r="HZX457" s="22"/>
      <c r="HZY457" s="22"/>
      <c r="HZZ457" s="22"/>
      <c r="IAA457" s="22"/>
      <c r="IAB457" s="22"/>
      <c r="IAC457" s="22"/>
      <c r="IAD457" s="22"/>
      <c r="IAE457" s="22"/>
      <c r="IAF457" s="22"/>
      <c r="IAG457" s="22"/>
      <c r="IAH457" s="22"/>
      <c r="IAI457" s="22"/>
      <c r="IAJ457" s="22"/>
      <c r="IAK457" s="22"/>
      <c r="IAL457" s="22"/>
      <c r="IAM457" s="22"/>
      <c r="IAN457" s="22"/>
      <c r="IAO457" s="22"/>
      <c r="IAP457" s="22"/>
      <c r="IAQ457" s="22"/>
      <c r="IAR457" s="22"/>
      <c r="IAS457" s="22"/>
      <c r="IAT457" s="22"/>
      <c r="IAU457" s="22"/>
      <c r="IAV457" s="22"/>
      <c r="IAW457" s="22"/>
      <c r="IAX457" s="22"/>
      <c r="IAY457" s="22"/>
      <c r="IAZ457" s="22"/>
      <c r="IBA457" s="22"/>
      <c r="IBB457" s="22"/>
      <c r="IBC457" s="22"/>
      <c r="IBD457" s="22"/>
      <c r="IBE457" s="22"/>
      <c r="IBF457" s="22"/>
      <c r="IBG457" s="22"/>
      <c r="IBH457" s="22"/>
      <c r="IBI457" s="22"/>
      <c r="IBJ457" s="22"/>
      <c r="IBK457" s="22"/>
      <c r="IBL457" s="22"/>
      <c r="IBM457" s="22"/>
      <c r="IBN457" s="22"/>
      <c r="IBO457" s="22"/>
      <c r="IBP457" s="22"/>
      <c r="IBQ457" s="22"/>
      <c r="IBR457" s="22"/>
      <c r="IBS457" s="22"/>
      <c r="IBT457" s="22"/>
      <c r="IBU457" s="22"/>
      <c r="IBV457" s="22"/>
      <c r="IBW457" s="22"/>
      <c r="IBX457" s="22"/>
      <c r="IBY457" s="22"/>
      <c r="IBZ457" s="22"/>
      <c r="ICA457" s="22"/>
      <c r="ICB457" s="22"/>
      <c r="ICC457" s="22"/>
      <c r="ICD457" s="22"/>
      <c r="ICE457" s="22"/>
      <c r="ICF457" s="22"/>
      <c r="ICG457" s="22"/>
      <c r="ICH457" s="22"/>
      <c r="ICI457" s="22"/>
      <c r="ICJ457" s="22"/>
      <c r="ICK457" s="22"/>
      <c r="ICL457" s="22"/>
      <c r="ICM457" s="22"/>
      <c r="ICN457" s="22"/>
      <c r="ICO457" s="22"/>
      <c r="ICP457" s="22"/>
      <c r="ICQ457" s="22"/>
      <c r="ICR457" s="22"/>
      <c r="ICS457" s="22"/>
      <c r="ICT457" s="22"/>
      <c r="ICU457" s="22"/>
      <c r="ICV457" s="22"/>
      <c r="ICW457" s="22"/>
      <c r="ICX457" s="22"/>
      <c r="ICY457" s="22"/>
      <c r="ICZ457" s="22"/>
      <c r="IDA457" s="22"/>
      <c r="IDB457" s="22"/>
      <c r="IDC457" s="22"/>
      <c r="IDD457" s="22"/>
      <c r="IDE457" s="22"/>
      <c r="IDF457" s="22"/>
      <c r="IDG457" s="22"/>
      <c r="IDH457" s="22"/>
      <c r="IDI457" s="22"/>
      <c r="IDJ457" s="22"/>
      <c r="IDK457" s="22"/>
      <c r="IDL457" s="22"/>
      <c r="IDM457" s="22"/>
      <c r="IDN457" s="22"/>
      <c r="IDO457" s="22"/>
      <c r="IDP457" s="22"/>
      <c r="IDQ457" s="22"/>
      <c r="IDR457" s="22"/>
      <c r="IDS457" s="22"/>
      <c r="IDT457" s="22"/>
      <c r="IDU457" s="22"/>
      <c r="IDV457" s="22"/>
      <c r="IDW457" s="22"/>
      <c r="IDX457" s="22"/>
      <c r="IDY457" s="22"/>
      <c r="IDZ457" s="22"/>
      <c r="IEA457" s="22"/>
      <c r="IEB457" s="22"/>
      <c r="IEC457" s="22"/>
      <c r="IED457" s="22"/>
      <c r="IEE457" s="22"/>
      <c r="IEF457" s="22"/>
      <c r="IEG457" s="22"/>
      <c r="IEH457" s="22"/>
      <c r="IEI457" s="22"/>
      <c r="IEJ457" s="22"/>
      <c r="IEK457" s="22"/>
      <c r="IEL457" s="22"/>
      <c r="IEM457" s="22"/>
      <c r="IEN457" s="22"/>
      <c r="IEO457" s="22"/>
      <c r="IEP457" s="22"/>
      <c r="IEQ457" s="22"/>
      <c r="IER457" s="22"/>
      <c r="IES457" s="22"/>
      <c r="IET457" s="22"/>
      <c r="IEU457" s="22"/>
      <c r="IEV457" s="22"/>
      <c r="IEW457" s="22"/>
      <c r="IEX457" s="22"/>
      <c r="IEY457" s="22"/>
      <c r="IEZ457" s="22"/>
      <c r="IFA457" s="22"/>
      <c r="IFB457" s="22"/>
      <c r="IFC457" s="22"/>
      <c r="IFD457" s="22"/>
      <c r="IFE457" s="22"/>
      <c r="IFF457" s="22"/>
      <c r="IFG457" s="22"/>
      <c r="IFH457" s="22"/>
      <c r="IFI457" s="22"/>
      <c r="IFJ457" s="22"/>
      <c r="IFK457" s="22"/>
      <c r="IFL457" s="22"/>
      <c r="IFM457" s="22"/>
      <c r="IFN457" s="22"/>
      <c r="IFO457" s="22"/>
      <c r="IFP457" s="22"/>
      <c r="IFQ457" s="22"/>
      <c r="IFR457" s="22"/>
      <c r="IFS457" s="22"/>
      <c r="IFT457" s="22"/>
      <c r="IFU457" s="22"/>
      <c r="IFV457" s="22"/>
      <c r="IFW457" s="22"/>
      <c r="IFX457" s="22"/>
      <c r="IFY457" s="22"/>
      <c r="IFZ457" s="22"/>
      <c r="IGA457" s="22"/>
      <c r="IGB457" s="22"/>
      <c r="IGC457" s="22"/>
      <c r="IGD457" s="22"/>
      <c r="IGE457" s="22"/>
      <c r="IGF457" s="22"/>
      <c r="IGG457" s="22"/>
      <c r="IGH457" s="22"/>
      <c r="IGI457" s="22"/>
      <c r="IGJ457" s="22"/>
      <c r="IGK457" s="22"/>
      <c r="IGL457" s="22"/>
      <c r="IGM457" s="22"/>
      <c r="IGN457" s="22"/>
      <c r="IGO457" s="22"/>
      <c r="IGP457" s="22"/>
      <c r="IGQ457" s="22"/>
      <c r="IGR457" s="22"/>
      <c r="IGS457" s="22"/>
      <c r="IGT457" s="22"/>
      <c r="IGU457" s="22"/>
      <c r="IGV457" s="22"/>
      <c r="IGW457" s="22"/>
      <c r="IGX457" s="22"/>
      <c r="IGY457" s="22"/>
      <c r="IGZ457" s="22"/>
      <c r="IHA457" s="22"/>
      <c r="IHB457" s="22"/>
      <c r="IHC457" s="22"/>
      <c r="IHD457" s="22"/>
      <c r="IHE457" s="22"/>
      <c r="IHF457" s="22"/>
      <c r="IHG457" s="22"/>
      <c r="IHH457" s="22"/>
      <c r="IHI457" s="22"/>
      <c r="IHJ457" s="22"/>
      <c r="IHK457" s="22"/>
      <c r="IHL457" s="22"/>
      <c r="IHM457" s="22"/>
      <c r="IHN457" s="22"/>
      <c r="IHO457" s="22"/>
      <c r="IHP457" s="22"/>
      <c r="IHQ457" s="22"/>
      <c r="IHR457" s="22"/>
      <c r="IHS457" s="22"/>
      <c r="IHT457" s="22"/>
      <c r="IHU457" s="22"/>
      <c r="IHV457" s="22"/>
      <c r="IHW457" s="22"/>
      <c r="IHX457" s="22"/>
      <c r="IHY457" s="22"/>
      <c r="IHZ457" s="22"/>
      <c r="IIA457" s="22"/>
      <c r="IIB457" s="22"/>
      <c r="IIC457" s="22"/>
      <c r="IID457" s="22"/>
      <c r="IIE457" s="22"/>
      <c r="IIF457" s="22"/>
      <c r="IIG457" s="22"/>
      <c r="IIH457" s="22"/>
      <c r="III457" s="22"/>
      <c r="IIJ457" s="22"/>
      <c r="IIK457" s="22"/>
      <c r="IIL457" s="22"/>
      <c r="IIM457" s="22"/>
      <c r="IIN457" s="22"/>
      <c r="IIO457" s="22"/>
      <c r="IIP457" s="22"/>
      <c r="IIQ457" s="22"/>
      <c r="IIR457" s="22"/>
      <c r="IIS457" s="22"/>
      <c r="IIT457" s="22"/>
      <c r="IIU457" s="22"/>
      <c r="IIV457" s="22"/>
      <c r="IIW457" s="22"/>
      <c r="IIX457" s="22"/>
      <c r="IIY457" s="22"/>
      <c r="IIZ457" s="22"/>
      <c r="IJA457" s="22"/>
      <c r="IJB457" s="22"/>
      <c r="IJC457" s="22"/>
      <c r="IJD457" s="22"/>
      <c r="IJE457" s="22"/>
      <c r="IJF457" s="22"/>
      <c r="IJG457" s="22"/>
      <c r="IJH457" s="22"/>
      <c r="IJI457" s="22"/>
      <c r="IJJ457" s="22"/>
      <c r="IJK457" s="22"/>
      <c r="IJL457" s="22"/>
      <c r="IJM457" s="22"/>
      <c r="IJN457" s="22"/>
      <c r="IJO457" s="22"/>
      <c r="IJP457" s="22"/>
      <c r="IJQ457" s="22"/>
      <c r="IJR457" s="22"/>
      <c r="IJS457" s="22"/>
      <c r="IJT457" s="22"/>
      <c r="IJU457" s="22"/>
      <c r="IJV457" s="22"/>
      <c r="IJW457" s="22"/>
      <c r="IJX457" s="22"/>
      <c r="IJY457" s="22"/>
      <c r="IJZ457" s="22"/>
      <c r="IKA457" s="22"/>
      <c r="IKB457" s="22"/>
      <c r="IKC457" s="22"/>
      <c r="IKD457" s="22"/>
      <c r="IKE457" s="22"/>
      <c r="IKF457" s="22"/>
      <c r="IKG457" s="22"/>
      <c r="IKH457" s="22"/>
      <c r="IKI457" s="22"/>
      <c r="IKJ457" s="22"/>
      <c r="IKK457" s="22"/>
      <c r="IKL457" s="22"/>
      <c r="IKM457" s="22"/>
      <c r="IKN457" s="22"/>
      <c r="IKO457" s="22"/>
      <c r="IKP457" s="22"/>
      <c r="IKQ457" s="22"/>
      <c r="IKR457" s="22"/>
      <c r="IKS457" s="22"/>
      <c r="IKT457" s="22"/>
      <c r="IKU457" s="22"/>
      <c r="IKV457" s="22"/>
      <c r="IKW457" s="22"/>
      <c r="IKX457" s="22"/>
      <c r="IKY457" s="22"/>
      <c r="IKZ457" s="22"/>
      <c r="ILA457" s="22"/>
      <c r="ILB457" s="22"/>
      <c r="ILC457" s="22"/>
      <c r="ILD457" s="22"/>
      <c r="ILE457" s="22"/>
      <c r="ILF457" s="22"/>
      <c r="ILG457" s="22"/>
      <c r="ILH457" s="22"/>
      <c r="ILI457" s="22"/>
      <c r="ILJ457" s="22"/>
      <c r="ILK457" s="22"/>
      <c r="ILL457" s="22"/>
      <c r="ILM457" s="22"/>
      <c r="ILN457" s="22"/>
      <c r="ILO457" s="22"/>
      <c r="ILP457" s="22"/>
      <c r="ILQ457" s="22"/>
      <c r="ILR457" s="22"/>
      <c r="ILS457" s="22"/>
      <c r="ILT457" s="22"/>
      <c r="ILU457" s="22"/>
      <c r="ILV457" s="22"/>
      <c r="ILW457" s="22"/>
      <c r="ILX457" s="22"/>
      <c r="ILY457" s="22"/>
      <c r="ILZ457" s="22"/>
      <c r="IMA457" s="22"/>
      <c r="IMB457" s="22"/>
      <c r="IMC457" s="22"/>
      <c r="IMD457" s="22"/>
      <c r="IME457" s="22"/>
      <c r="IMF457" s="22"/>
      <c r="IMG457" s="22"/>
      <c r="IMH457" s="22"/>
      <c r="IMI457" s="22"/>
      <c r="IMJ457" s="22"/>
      <c r="IMK457" s="22"/>
      <c r="IML457" s="22"/>
      <c r="IMM457" s="22"/>
      <c r="IMN457" s="22"/>
      <c r="IMO457" s="22"/>
      <c r="IMP457" s="22"/>
      <c r="IMQ457" s="22"/>
      <c r="IMR457" s="22"/>
      <c r="IMS457" s="22"/>
      <c r="IMT457" s="22"/>
      <c r="IMU457" s="22"/>
      <c r="IMV457" s="22"/>
      <c r="IMW457" s="22"/>
      <c r="IMX457" s="22"/>
      <c r="IMY457" s="22"/>
      <c r="IMZ457" s="22"/>
      <c r="INA457" s="22"/>
      <c r="INB457" s="22"/>
      <c r="INC457" s="22"/>
      <c r="IND457" s="22"/>
      <c r="INE457" s="22"/>
      <c r="INF457" s="22"/>
      <c r="ING457" s="22"/>
      <c r="INH457" s="22"/>
      <c r="INI457" s="22"/>
      <c r="INJ457" s="22"/>
      <c r="INK457" s="22"/>
      <c r="INL457" s="22"/>
      <c r="INM457" s="22"/>
      <c r="INN457" s="22"/>
      <c r="INO457" s="22"/>
      <c r="INP457" s="22"/>
      <c r="INQ457" s="22"/>
      <c r="INR457" s="22"/>
      <c r="INS457" s="22"/>
      <c r="INT457" s="22"/>
      <c r="INU457" s="22"/>
      <c r="INV457" s="22"/>
      <c r="INW457" s="22"/>
      <c r="INX457" s="22"/>
      <c r="INY457" s="22"/>
      <c r="INZ457" s="22"/>
      <c r="IOA457" s="22"/>
      <c r="IOB457" s="22"/>
      <c r="IOC457" s="22"/>
      <c r="IOD457" s="22"/>
      <c r="IOE457" s="22"/>
      <c r="IOF457" s="22"/>
      <c r="IOG457" s="22"/>
      <c r="IOH457" s="22"/>
      <c r="IOI457" s="22"/>
      <c r="IOJ457" s="22"/>
      <c r="IOK457" s="22"/>
      <c r="IOL457" s="22"/>
      <c r="IOM457" s="22"/>
      <c r="ION457" s="22"/>
      <c r="IOO457" s="22"/>
      <c r="IOP457" s="22"/>
      <c r="IOQ457" s="22"/>
      <c r="IOR457" s="22"/>
      <c r="IOS457" s="22"/>
      <c r="IOT457" s="22"/>
      <c r="IOU457" s="22"/>
      <c r="IOV457" s="22"/>
      <c r="IOW457" s="22"/>
      <c r="IOX457" s="22"/>
      <c r="IOY457" s="22"/>
      <c r="IOZ457" s="22"/>
      <c r="IPA457" s="22"/>
      <c r="IPB457" s="22"/>
      <c r="IPC457" s="22"/>
      <c r="IPD457" s="22"/>
      <c r="IPE457" s="22"/>
      <c r="IPF457" s="22"/>
      <c r="IPG457" s="22"/>
      <c r="IPH457" s="22"/>
      <c r="IPI457" s="22"/>
      <c r="IPJ457" s="22"/>
      <c r="IPK457" s="22"/>
      <c r="IPL457" s="22"/>
      <c r="IPM457" s="22"/>
      <c r="IPN457" s="22"/>
      <c r="IPO457" s="22"/>
      <c r="IPP457" s="22"/>
      <c r="IPQ457" s="22"/>
      <c r="IPR457" s="22"/>
      <c r="IPS457" s="22"/>
      <c r="IPT457" s="22"/>
      <c r="IPU457" s="22"/>
      <c r="IPV457" s="22"/>
      <c r="IPW457" s="22"/>
      <c r="IPX457" s="22"/>
      <c r="IPY457" s="22"/>
      <c r="IPZ457" s="22"/>
      <c r="IQA457" s="22"/>
      <c r="IQB457" s="22"/>
      <c r="IQC457" s="22"/>
      <c r="IQD457" s="22"/>
      <c r="IQE457" s="22"/>
      <c r="IQF457" s="22"/>
      <c r="IQG457" s="22"/>
      <c r="IQH457" s="22"/>
      <c r="IQI457" s="22"/>
      <c r="IQJ457" s="22"/>
      <c r="IQK457" s="22"/>
      <c r="IQL457" s="22"/>
      <c r="IQM457" s="22"/>
      <c r="IQN457" s="22"/>
      <c r="IQO457" s="22"/>
      <c r="IQP457" s="22"/>
      <c r="IQQ457" s="22"/>
      <c r="IQR457" s="22"/>
      <c r="IQS457" s="22"/>
      <c r="IQT457" s="22"/>
      <c r="IQU457" s="22"/>
      <c r="IQV457" s="22"/>
      <c r="IQW457" s="22"/>
      <c r="IQX457" s="22"/>
      <c r="IQY457" s="22"/>
      <c r="IQZ457" s="22"/>
      <c r="IRA457" s="22"/>
      <c r="IRB457" s="22"/>
      <c r="IRC457" s="22"/>
      <c r="IRD457" s="22"/>
      <c r="IRE457" s="22"/>
      <c r="IRF457" s="22"/>
      <c r="IRG457" s="22"/>
      <c r="IRH457" s="22"/>
      <c r="IRI457" s="22"/>
      <c r="IRJ457" s="22"/>
      <c r="IRK457" s="22"/>
      <c r="IRL457" s="22"/>
      <c r="IRM457" s="22"/>
      <c r="IRN457" s="22"/>
      <c r="IRO457" s="22"/>
      <c r="IRP457" s="22"/>
      <c r="IRQ457" s="22"/>
      <c r="IRR457" s="22"/>
      <c r="IRS457" s="22"/>
      <c r="IRT457" s="22"/>
      <c r="IRU457" s="22"/>
      <c r="IRV457" s="22"/>
      <c r="IRW457" s="22"/>
      <c r="IRX457" s="22"/>
      <c r="IRY457" s="22"/>
      <c r="IRZ457" s="22"/>
      <c r="ISA457" s="22"/>
      <c r="ISB457" s="22"/>
      <c r="ISC457" s="22"/>
      <c r="ISD457" s="22"/>
      <c r="ISE457" s="22"/>
      <c r="ISF457" s="22"/>
      <c r="ISG457" s="22"/>
      <c r="ISH457" s="22"/>
      <c r="ISI457" s="22"/>
      <c r="ISJ457" s="22"/>
      <c r="ISK457" s="22"/>
      <c r="ISL457" s="22"/>
      <c r="ISM457" s="22"/>
      <c r="ISN457" s="22"/>
      <c r="ISO457" s="22"/>
      <c r="ISP457" s="22"/>
      <c r="ISQ457" s="22"/>
      <c r="ISR457" s="22"/>
      <c r="ISS457" s="22"/>
      <c r="IST457" s="22"/>
      <c r="ISU457" s="22"/>
      <c r="ISV457" s="22"/>
      <c r="ISW457" s="22"/>
      <c r="ISX457" s="22"/>
      <c r="ISY457" s="22"/>
      <c r="ISZ457" s="22"/>
      <c r="ITA457" s="22"/>
      <c r="ITB457" s="22"/>
      <c r="ITC457" s="22"/>
      <c r="ITD457" s="22"/>
      <c r="ITE457" s="22"/>
      <c r="ITF457" s="22"/>
      <c r="ITG457" s="22"/>
      <c r="ITH457" s="22"/>
      <c r="ITI457" s="22"/>
      <c r="ITJ457" s="22"/>
      <c r="ITK457" s="22"/>
      <c r="ITL457" s="22"/>
      <c r="ITM457" s="22"/>
      <c r="ITN457" s="22"/>
      <c r="ITO457" s="22"/>
      <c r="ITP457" s="22"/>
      <c r="ITQ457" s="22"/>
      <c r="ITR457" s="22"/>
      <c r="ITS457" s="22"/>
      <c r="ITT457" s="22"/>
      <c r="ITU457" s="22"/>
      <c r="ITV457" s="22"/>
      <c r="ITW457" s="22"/>
      <c r="ITX457" s="22"/>
      <c r="ITY457" s="22"/>
      <c r="ITZ457" s="22"/>
      <c r="IUA457" s="22"/>
      <c r="IUB457" s="22"/>
      <c r="IUC457" s="22"/>
      <c r="IUD457" s="22"/>
      <c r="IUE457" s="22"/>
      <c r="IUF457" s="22"/>
      <c r="IUG457" s="22"/>
      <c r="IUH457" s="22"/>
      <c r="IUI457" s="22"/>
      <c r="IUJ457" s="22"/>
      <c r="IUK457" s="22"/>
      <c r="IUL457" s="22"/>
      <c r="IUM457" s="22"/>
      <c r="IUN457" s="22"/>
      <c r="IUO457" s="22"/>
      <c r="IUP457" s="22"/>
      <c r="IUQ457" s="22"/>
      <c r="IUR457" s="22"/>
      <c r="IUS457" s="22"/>
      <c r="IUT457" s="22"/>
      <c r="IUU457" s="22"/>
      <c r="IUV457" s="22"/>
      <c r="IUW457" s="22"/>
      <c r="IUX457" s="22"/>
      <c r="IUY457" s="22"/>
      <c r="IUZ457" s="22"/>
      <c r="IVA457" s="22"/>
      <c r="IVB457" s="22"/>
      <c r="IVC457" s="22"/>
      <c r="IVD457" s="22"/>
      <c r="IVE457" s="22"/>
      <c r="IVF457" s="22"/>
      <c r="IVG457" s="22"/>
      <c r="IVH457" s="22"/>
      <c r="IVI457" s="22"/>
      <c r="IVJ457" s="22"/>
      <c r="IVK457" s="22"/>
      <c r="IVL457" s="22"/>
      <c r="IVM457" s="22"/>
      <c r="IVN457" s="22"/>
      <c r="IVO457" s="22"/>
      <c r="IVP457" s="22"/>
      <c r="IVQ457" s="22"/>
      <c r="IVR457" s="22"/>
      <c r="IVS457" s="22"/>
      <c r="IVT457" s="22"/>
      <c r="IVU457" s="22"/>
      <c r="IVV457" s="22"/>
      <c r="IVW457" s="22"/>
      <c r="IVX457" s="22"/>
      <c r="IVY457" s="22"/>
      <c r="IVZ457" s="22"/>
      <c r="IWA457" s="22"/>
      <c r="IWB457" s="22"/>
      <c r="IWC457" s="22"/>
      <c r="IWD457" s="22"/>
      <c r="IWE457" s="22"/>
      <c r="IWF457" s="22"/>
      <c r="IWG457" s="22"/>
      <c r="IWH457" s="22"/>
      <c r="IWI457" s="22"/>
      <c r="IWJ457" s="22"/>
      <c r="IWK457" s="22"/>
      <c r="IWL457" s="22"/>
      <c r="IWM457" s="22"/>
      <c r="IWN457" s="22"/>
      <c r="IWO457" s="22"/>
      <c r="IWP457" s="22"/>
      <c r="IWQ457" s="22"/>
      <c r="IWR457" s="22"/>
      <c r="IWS457" s="22"/>
      <c r="IWT457" s="22"/>
      <c r="IWU457" s="22"/>
      <c r="IWV457" s="22"/>
      <c r="IWW457" s="22"/>
      <c r="IWX457" s="22"/>
      <c r="IWY457" s="22"/>
      <c r="IWZ457" s="22"/>
      <c r="IXA457" s="22"/>
      <c r="IXB457" s="22"/>
      <c r="IXC457" s="22"/>
      <c r="IXD457" s="22"/>
      <c r="IXE457" s="22"/>
      <c r="IXF457" s="22"/>
      <c r="IXG457" s="22"/>
      <c r="IXH457" s="22"/>
      <c r="IXI457" s="22"/>
      <c r="IXJ457" s="22"/>
      <c r="IXK457" s="22"/>
      <c r="IXL457" s="22"/>
      <c r="IXM457" s="22"/>
      <c r="IXN457" s="22"/>
      <c r="IXO457" s="22"/>
      <c r="IXP457" s="22"/>
      <c r="IXQ457" s="22"/>
      <c r="IXR457" s="22"/>
      <c r="IXS457" s="22"/>
      <c r="IXT457" s="22"/>
      <c r="IXU457" s="22"/>
      <c r="IXV457" s="22"/>
      <c r="IXW457" s="22"/>
      <c r="IXX457" s="22"/>
      <c r="IXY457" s="22"/>
      <c r="IXZ457" s="22"/>
      <c r="IYA457" s="22"/>
      <c r="IYB457" s="22"/>
      <c r="IYC457" s="22"/>
      <c r="IYD457" s="22"/>
      <c r="IYE457" s="22"/>
      <c r="IYF457" s="22"/>
      <c r="IYG457" s="22"/>
      <c r="IYH457" s="22"/>
      <c r="IYI457" s="22"/>
      <c r="IYJ457" s="22"/>
      <c r="IYK457" s="22"/>
      <c r="IYL457" s="22"/>
      <c r="IYM457" s="22"/>
      <c r="IYN457" s="22"/>
      <c r="IYO457" s="22"/>
      <c r="IYP457" s="22"/>
      <c r="IYQ457" s="22"/>
      <c r="IYR457" s="22"/>
      <c r="IYS457" s="22"/>
      <c r="IYT457" s="22"/>
      <c r="IYU457" s="22"/>
      <c r="IYV457" s="22"/>
      <c r="IYW457" s="22"/>
      <c r="IYX457" s="22"/>
      <c r="IYY457" s="22"/>
      <c r="IYZ457" s="22"/>
      <c r="IZA457" s="22"/>
      <c r="IZB457" s="22"/>
      <c r="IZC457" s="22"/>
      <c r="IZD457" s="22"/>
      <c r="IZE457" s="22"/>
      <c r="IZF457" s="22"/>
      <c r="IZG457" s="22"/>
      <c r="IZH457" s="22"/>
      <c r="IZI457" s="22"/>
      <c r="IZJ457" s="22"/>
      <c r="IZK457" s="22"/>
      <c r="IZL457" s="22"/>
      <c r="IZM457" s="22"/>
      <c r="IZN457" s="22"/>
      <c r="IZO457" s="22"/>
      <c r="IZP457" s="22"/>
      <c r="IZQ457" s="22"/>
      <c r="IZR457" s="22"/>
      <c r="IZS457" s="22"/>
      <c r="IZT457" s="22"/>
      <c r="IZU457" s="22"/>
      <c r="IZV457" s="22"/>
      <c r="IZW457" s="22"/>
      <c r="IZX457" s="22"/>
      <c r="IZY457" s="22"/>
      <c r="IZZ457" s="22"/>
      <c r="JAA457" s="22"/>
      <c r="JAB457" s="22"/>
      <c r="JAC457" s="22"/>
      <c r="JAD457" s="22"/>
      <c r="JAE457" s="22"/>
      <c r="JAF457" s="22"/>
      <c r="JAG457" s="22"/>
      <c r="JAH457" s="22"/>
      <c r="JAI457" s="22"/>
      <c r="JAJ457" s="22"/>
      <c r="JAK457" s="22"/>
      <c r="JAL457" s="22"/>
      <c r="JAM457" s="22"/>
      <c r="JAN457" s="22"/>
      <c r="JAO457" s="22"/>
      <c r="JAP457" s="22"/>
      <c r="JAQ457" s="22"/>
      <c r="JAR457" s="22"/>
      <c r="JAS457" s="22"/>
      <c r="JAT457" s="22"/>
      <c r="JAU457" s="22"/>
      <c r="JAV457" s="22"/>
      <c r="JAW457" s="22"/>
      <c r="JAX457" s="22"/>
      <c r="JAY457" s="22"/>
      <c r="JAZ457" s="22"/>
      <c r="JBA457" s="22"/>
      <c r="JBB457" s="22"/>
      <c r="JBC457" s="22"/>
      <c r="JBD457" s="22"/>
      <c r="JBE457" s="22"/>
      <c r="JBF457" s="22"/>
      <c r="JBG457" s="22"/>
      <c r="JBH457" s="22"/>
      <c r="JBI457" s="22"/>
      <c r="JBJ457" s="22"/>
      <c r="JBK457" s="22"/>
      <c r="JBL457" s="22"/>
      <c r="JBM457" s="22"/>
      <c r="JBN457" s="22"/>
      <c r="JBO457" s="22"/>
      <c r="JBP457" s="22"/>
      <c r="JBQ457" s="22"/>
      <c r="JBR457" s="22"/>
      <c r="JBS457" s="22"/>
      <c r="JBT457" s="22"/>
      <c r="JBU457" s="22"/>
      <c r="JBV457" s="22"/>
      <c r="JBW457" s="22"/>
      <c r="JBX457" s="22"/>
      <c r="JBY457" s="22"/>
      <c r="JBZ457" s="22"/>
      <c r="JCA457" s="22"/>
      <c r="JCB457" s="22"/>
      <c r="JCC457" s="22"/>
      <c r="JCD457" s="22"/>
      <c r="JCE457" s="22"/>
      <c r="JCF457" s="22"/>
      <c r="JCG457" s="22"/>
      <c r="JCH457" s="22"/>
      <c r="JCI457" s="22"/>
      <c r="JCJ457" s="22"/>
      <c r="JCK457" s="22"/>
      <c r="JCL457" s="22"/>
      <c r="JCM457" s="22"/>
      <c r="JCN457" s="22"/>
      <c r="JCO457" s="22"/>
      <c r="JCP457" s="22"/>
      <c r="JCQ457" s="22"/>
      <c r="JCR457" s="22"/>
      <c r="JCS457" s="22"/>
      <c r="JCT457" s="22"/>
      <c r="JCU457" s="22"/>
      <c r="JCV457" s="22"/>
      <c r="JCW457" s="22"/>
      <c r="JCX457" s="22"/>
      <c r="JCY457" s="22"/>
      <c r="JCZ457" s="22"/>
      <c r="JDA457" s="22"/>
      <c r="JDB457" s="22"/>
      <c r="JDC457" s="22"/>
      <c r="JDD457" s="22"/>
      <c r="JDE457" s="22"/>
      <c r="JDF457" s="22"/>
      <c r="JDG457" s="22"/>
      <c r="JDH457" s="22"/>
      <c r="JDI457" s="22"/>
      <c r="JDJ457" s="22"/>
      <c r="JDK457" s="22"/>
      <c r="JDL457" s="22"/>
      <c r="JDM457" s="22"/>
      <c r="JDN457" s="22"/>
      <c r="JDO457" s="22"/>
      <c r="JDP457" s="22"/>
      <c r="JDQ457" s="22"/>
      <c r="JDR457" s="22"/>
      <c r="JDS457" s="22"/>
      <c r="JDT457" s="22"/>
      <c r="JDU457" s="22"/>
      <c r="JDV457" s="22"/>
      <c r="JDW457" s="22"/>
      <c r="JDX457" s="22"/>
      <c r="JDY457" s="22"/>
      <c r="JDZ457" s="22"/>
      <c r="JEA457" s="22"/>
      <c r="JEB457" s="22"/>
      <c r="JEC457" s="22"/>
      <c r="JED457" s="22"/>
      <c r="JEE457" s="22"/>
      <c r="JEF457" s="22"/>
      <c r="JEG457" s="22"/>
      <c r="JEH457" s="22"/>
      <c r="JEI457" s="22"/>
      <c r="JEJ457" s="22"/>
      <c r="JEK457" s="22"/>
      <c r="JEL457" s="22"/>
      <c r="JEM457" s="22"/>
      <c r="JEN457" s="22"/>
      <c r="JEO457" s="22"/>
      <c r="JEP457" s="22"/>
      <c r="JEQ457" s="22"/>
      <c r="JER457" s="22"/>
      <c r="JES457" s="22"/>
      <c r="JET457" s="22"/>
      <c r="JEU457" s="22"/>
      <c r="JEV457" s="22"/>
      <c r="JEW457" s="22"/>
      <c r="JEX457" s="22"/>
      <c r="JEY457" s="22"/>
      <c r="JEZ457" s="22"/>
      <c r="JFA457" s="22"/>
      <c r="JFB457" s="22"/>
      <c r="JFC457" s="22"/>
      <c r="JFD457" s="22"/>
      <c r="JFE457" s="22"/>
      <c r="JFF457" s="22"/>
      <c r="JFG457" s="22"/>
      <c r="JFH457" s="22"/>
      <c r="JFI457" s="22"/>
      <c r="JFJ457" s="22"/>
      <c r="JFK457" s="22"/>
      <c r="JFL457" s="22"/>
      <c r="JFM457" s="22"/>
      <c r="JFN457" s="22"/>
      <c r="JFO457" s="22"/>
      <c r="JFP457" s="22"/>
      <c r="JFQ457" s="22"/>
      <c r="JFR457" s="22"/>
      <c r="JFS457" s="22"/>
      <c r="JFT457" s="22"/>
      <c r="JFU457" s="22"/>
      <c r="JFV457" s="22"/>
      <c r="JFW457" s="22"/>
      <c r="JFX457" s="22"/>
      <c r="JFY457" s="22"/>
      <c r="JFZ457" s="22"/>
      <c r="JGA457" s="22"/>
      <c r="JGB457" s="22"/>
      <c r="JGC457" s="22"/>
      <c r="JGD457" s="22"/>
      <c r="JGE457" s="22"/>
      <c r="JGF457" s="22"/>
      <c r="JGG457" s="22"/>
      <c r="JGH457" s="22"/>
      <c r="JGI457" s="22"/>
      <c r="JGJ457" s="22"/>
      <c r="JGK457" s="22"/>
      <c r="JGL457" s="22"/>
      <c r="JGM457" s="22"/>
      <c r="JGN457" s="22"/>
      <c r="JGO457" s="22"/>
      <c r="JGP457" s="22"/>
      <c r="JGQ457" s="22"/>
      <c r="JGR457" s="22"/>
      <c r="JGS457" s="22"/>
      <c r="JGT457" s="22"/>
      <c r="JGU457" s="22"/>
      <c r="JGV457" s="22"/>
      <c r="JGW457" s="22"/>
      <c r="JGX457" s="22"/>
      <c r="JGY457" s="22"/>
      <c r="JGZ457" s="22"/>
      <c r="JHA457" s="22"/>
      <c r="JHB457" s="22"/>
      <c r="JHC457" s="22"/>
      <c r="JHD457" s="22"/>
      <c r="JHE457" s="22"/>
      <c r="JHF457" s="22"/>
      <c r="JHG457" s="22"/>
      <c r="JHH457" s="22"/>
      <c r="JHI457" s="22"/>
      <c r="JHJ457" s="22"/>
      <c r="JHK457" s="22"/>
      <c r="JHL457" s="22"/>
      <c r="JHM457" s="22"/>
      <c r="JHN457" s="22"/>
      <c r="JHO457" s="22"/>
      <c r="JHP457" s="22"/>
      <c r="JHQ457" s="22"/>
      <c r="JHR457" s="22"/>
      <c r="JHS457" s="22"/>
      <c r="JHT457" s="22"/>
      <c r="JHU457" s="22"/>
      <c r="JHV457" s="22"/>
      <c r="JHW457" s="22"/>
      <c r="JHX457" s="22"/>
      <c r="JHY457" s="22"/>
      <c r="JHZ457" s="22"/>
      <c r="JIA457" s="22"/>
      <c r="JIB457" s="22"/>
      <c r="JIC457" s="22"/>
      <c r="JID457" s="22"/>
      <c r="JIE457" s="22"/>
      <c r="JIF457" s="22"/>
      <c r="JIG457" s="22"/>
      <c r="JIH457" s="22"/>
      <c r="JII457" s="22"/>
      <c r="JIJ457" s="22"/>
      <c r="JIK457" s="22"/>
      <c r="JIL457" s="22"/>
      <c r="JIM457" s="22"/>
      <c r="JIN457" s="22"/>
      <c r="JIO457" s="22"/>
      <c r="JIP457" s="22"/>
      <c r="JIQ457" s="22"/>
      <c r="JIR457" s="22"/>
      <c r="JIS457" s="22"/>
      <c r="JIT457" s="22"/>
      <c r="JIU457" s="22"/>
      <c r="JIV457" s="22"/>
      <c r="JIW457" s="22"/>
      <c r="JIX457" s="22"/>
      <c r="JIY457" s="22"/>
      <c r="JIZ457" s="22"/>
      <c r="JJA457" s="22"/>
      <c r="JJB457" s="22"/>
      <c r="JJC457" s="22"/>
      <c r="JJD457" s="22"/>
      <c r="JJE457" s="22"/>
      <c r="JJF457" s="22"/>
      <c r="JJG457" s="22"/>
      <c r="JJH457" s="22"/>
      <c r="JJI457" s="22"/>
      <c r="JJJ457" s="22"/>
      <c r="JJK457" s="22"/>
      <c r="JJL457" s="22"/>
      <c r="JJM457" s="22"/>
      <c r="JJN457" s="22"/>
      <c r="JJO457" s="22"/>
      <c r="JJP457" s="22"/>
      <c r="JJQ457" s="22"/>
      <c r="JJR457" s="22"/>
      <c r="JJS457" s="22"/>
      <c r="JJT457" s="22"/>
      <c r="JJU457" s="22"/>
      <c r="JJV457" s="22"/>
      <c r="JJW457" s="22"/>
      <c r="JJX457" s="22"/>
      <c r="JJY457" s="22"/>
      <c r="JJZ457" s="22"/>
      <c r="JKA457" s="22"/>
      <c r="JKB457" s="22"/>
      <c r="JKC457" s="22"/>
      <c r="JKD457" s="22"/>
      <c r="JKE457" s="22"/>
      <c r="JKF457" s="22"/>
      <c r="JKG457" s="22"/>
      <c r="JKH457" s="22"/>
      <c r="JKI457" s="22"/>
      <c r="JKJ457" s="22"/>
      <c r="JKK457" s="22"/>
      <c r="JKL457" s="22"/>
      <c r="JKM457" s="22"/>
      <c r="JKN457" s="22"/>
      <c r="JKO457" s="22"/>
      <c r="JKP457" s="22"/>
      <c r="JKQ457" s="22"/>
      <c r="JKR457" s="22"/>
      <c r="JKS457" s="22"/>
      <c r="JKT457" s="22"/>
      <c r="JKU457" s="22"/>
      <c r="JKV457" s="22"/>
      <c r="JKW457" s="22"/>
      <c r="JKX457" s="22"/>
      <c r="JKY457" s="22"/>
      <c r="JKZ457" s="22"/>
      <c r="JLA457" s="22"/>
      <c r="JLB457" s="22"/>
      <c r="JLC457" s="22"/>
      <c r="JLD457" s="22"/>
      <c r="JLE457" s="22"/>
      <c r="JLF457" s="22"/>
      <c r="JLG457" s="22"/>
      <c r="JLH457" s="22"/>
      <c r="JLI457" s="22"/>
      <c r="JLJ457" s="22"/>
      <c r="JLK457" s="22"/>
      <c r="JLL457" s="22"/>
      <c r="JLM457" s="22"/>
      <c r="JLN457" s="22"/>
      <c r="JLO457" s="22"/>
      <c r="JLP457" s="22"/>
      <c r="JLQ457" s="22"/>
      <c r="JLR457" s="22"/>
      <c r="JLS457" s="22"/>
      <c r="JLT457" s="22"/>
      <c r="JLU457" s="22"/>
      <c r="JLV457" s="22"/>
      <c r="JLW457" s="22"/>
      <c r="JLX457" s="22"/>
      <c r="JLY457" s="22"/>
      <c r="JLZ457" s="22"/>
      <c r="JMA457" s="22"/>
      <c r="JMB457" s="22"/>
      <c r="JMC457" s="22"/>
      <c r="JMD457" s="22"/>
      <c r="JME457" s="22"/>
      <c r="JMF457" s="22"/>
      <c r="JMG457" s="22"/>
      <c r="JMH457" s="22"/>
      <c r="JMI457" s="22"/>
      <c r="JMJ457" s="22"/>
      <c r="JMK457" s="22"/>
      <c r="JML457" s="22"/>
      <c r="JMM457" s="22"/>
      <c r="JMN457" s="22"/>
      <c r="JMO457" s="22"/>
      <c r="JMP457" s="22"/>
      <c r="JMQ457" s="22"/>
      <c r="JMR457" s="22"/>
      <c r="JMS457" s="22"/>
      <c r="JMT457" s="22"/>
      <c r="JMU457" s="22"/>
      <c r="JMV457" s="22"/>
      <c r="JMW457" s="22"/>
      <c r="JMX457" s="22"/>
      <c r="JMY457" s="22"/>
      <c r="JMZ457" s="22"/>
      <c r="JNA457" s="22"/>
      <c r="JNB457" s="22"/>
      <c r="JNC457" s="22"/>
      <c r="JND457" s="22"/>
      <c r="JNE457" s="22"/>
      <c r="JNF457" s="22"/>
      <c r="JNG457" s="22"/>
      <c r="JNH457" s="22"/>
      <c r="JNI457" s="22"/>
      <c r="JNJ457" s="22"/>
      <c r="JNK457" s="22"/>
      <c r="JNL457" s="22"/>
      <c r="JNM457" s="22"/>
      <c r="JNN457" s="22"/>
      <c r="JNO457" s="22"/>
      <c r="JNP457" s="22"/>
      <c r="JNQ457" s="22"/>
      <c r="JNR457" s="22"/>
      <c r="JNS457" s="22"/>
      <c r="JNT457" s="22"/>
      <c r="JNU457" s="22"/>
      <c r="JNV457" s="22"/>
      <c r="JNW457" s="22"/>
      <c r="JNX457" s="22"/>
      <c r="JNY457" s="22"/>
      <c r="JNZ457" s="22"/>
      <c r="JOA457" s="22"/>
      <c r="JOB457" s="22"/>
      <c r="JOC457" s="22"/>
      <c r="JOD457" s="22"/>
      <c r="JOE457" s="22"/>
      <c r="JOF457" s="22"/>
      <c r="JOG457" s="22"/>
      <c r="JOH457" s="22"/>
      <c r="JOI457" s="22"/>
      <c r="JOJ457" s="22"/>
      <c r="JOK457" s="22"/>
      <c r="JOL457" s="22"/>
      <c r="JOM457" s="22"/>
      <c r="JON457" s="22"/>
      <c r="JOO457" s="22"/>
      <c r="JOP457" s="22"/>
      <c r="JOQ457" s="22"/>
      <c r="JOR457" s="22"/>
      <c r="JOS457" s="22"/>
      <c r="JOT457" s="22"/>
      <c r="JOU457" s="22"/>
      <c r="JOV457" s="22"/>
      <c r="JOW457" s="22"/>
      <c r="JOX457" s="22"/>
      <c r="JOY457" s="22"/>
      <c r="JOZ457" s="22"/>
      <c r="JPA457" s="22"/>
      <c r="JPB457" s="22"/>
      <c r="JPC457" s="22"/>
      <c r="JPD457" s="22"/>
      <c r="JPE457" s="22"/>
      <c r="JPF457" s="22"/>
      <c r="JPG457" s="22"/>
      <c r="JPH457" s="22"/>
      <c r="JPI457" s="22"/>
      <c r="JPJ457" s="22"/>
      <c r="JPK457" s="22"/>
      <c r="JPL457" s="22"/>
      <c r="JPM457" s="22"/>
      <c r="JPN457" s="22"/>
      <c r="JPO457" s="22"/>
      <c r="JPP457" s="22"/>
      <c r="JPQ457" s="22"/>
      <c r="JPR457" s="22"/>
      <c r="JPS457" s="22"/>
      <c r="JPT457" s="22"/>
      <c r="JPU457" s="22"/>
      <c r="JPV457" s="22"/>
      <c r="JPW457" s="22"/>
      <c r="JPX457" s="22"/>
      <c r="JPY457" s="22"/>
      <c r="JPZ457" s="22"/>
      <c r="JQA457" s="22"/>
      <c r="JQB457" s="22"/>
      <c r="JQC457" s="22"/>
      <c r="JQD457" s="22"/>
      <c r="JQE457" s="22"/>
      <c r="JQF457" s="22"/>
      <c r="JQG457" s="22"/>
      <c r="JQH457" s="22"/>
      <c r="JQI457" s="22"/>
      <c r="JQJ457" s="22"/>
      <c r="JQK457" s="22"/>
      <c r="JQL457" s="22"/>
      <c r="JQM457" s="22"/>
      <c r="JQN457" s="22"/>
      <c r="JQO457" s="22"/>
      <c r="JQP457" s="22"/>
      <c r="JQQ457" s="22"/>
      <c r="JQR457" s="22"/>
      <c r="JQS457" s="22"/>
      <c r="JQT457" s="22"/>
      <c r="JQU457" s="22"/>
      <c r="JQV457" s="22"/>
      <c r="JQW457" s="22"/>
      <c r="JQX457" s="22"/>
      <c r="JQY457" s="22"/>
      <c r="JQZ457" s="22"/>
      <c r="JRA457" s="22"/>
      <c r="JRB457" s="22"/>
      <c r="JRC457" s="22"/>
      <c r="JRD457" s="22"/>
      <c r="JRE457" s="22"/>
      <c r="JRF457" s="22"/>
      <c r="JRG457" s="22"/>
      <c r="JRH457" s="22"/>
      <c r="JRI457" s="22"/>
      <c r="JRJ457" s="22"/>
      <c r="JRK457" s="22"/>
      <c r="JRL457" s="22"/>
      <c r="JRM457" s="22"/>
      <c r="JRN457" s="22"/>
      <c r="JRO457" s="22"/>
      <c r="JRP457" s="22"/>
      <c r="JRQ457" s="22"/>
      <c r="JRR457" s="22"/>
      <c r="JRS457" s="22"/>
      <c r="JRT457" s="22"/>
      <c r="JRU457" s="22"/>
      <c r="JRV457" s="22"/>
      <c r="JRW457" s="22"/>
      <c r="JRX457" s="22"/>
      <c r="JRY457" s="22"/>
      <c r="JRZ457" s="22"/>
      <c r="JSA457" s="22"/>
      <c r="JSB457" s="22"/>
      <c r="JSC457" s="22"/>
      <c r="JSD457" s="22"/>
      <c r="JSE457" s="22"/>
      <c r="JSF457" s="22"/>
      <c r="JSG457" s="22"/>
      <c r="JSH457" s="22"/>
      <c r="JSI457" s="22"/>
      <c r="JSJ457" s="22"/>
      <c r="JSK457" s="22"/>
      <c r="JSL457" s="22"/>
      <c r="JSM457" s="22"/>
      <c r="JSN457" s="22"/>
      <c r="JSO457" s="22"/>
      <c r="JSP457" s="22"/>
      <c r="JSQ457" s="22"/>
      <c r="JSR457" s="22"/>
      <c r="JSS457" s="22"/>
      <c r="JST457" s="22"/>
      <c r="JSU457" s="22"/>
      <c r="JSV457" s="22"/>
      <c r="JSW457" s="22"/>
      <c r="JSX457" s="22"/>
      <c r="JSY457" s="22"/>
      <c r="JSZ457" s="22"/>
      <c r="JTA457" s="22"/>
      <c r="JTB457" s="22"/>
      <c r="JTC457" s="22"/>
      <c r="JTD457" s="22"/>
      <c r="JTE457" s="22"/>
      <c r="JTF457" s="22"/>
      <c r="JTG457" s="22"/>
      <c r="JTH457" s="22"/>
      <c r="JTI457" s="22"/>
      <c r="JTJ457" s="22"/>
      <c r="JTK457" s="22"/>
      <c r="JTL457" s="22"/>
      <c r="JTM457" s="22"/>
      <c r="JTN457" s="22"/>
      <c r="JTO457" s="22"/>
      <c r="JTP457" s="22"/>
      <c r="JTQ457" s="22"/>
      <c r="JTR457" s="22"/>
      <c r="JTS457" s="22"/>
      <c r="JTT457" s="22"/>
      <c r="JTU457" s="22"/>
      <c r="JTV457" s="22"/>
      <c r="JTW457" s="22"/>
      <c r="JTX457" s="22"/>
      <c r="JTY457" s="22"/>
      <c r="JTZ457" s="22"/>
      <c r="JUA457" s="22"/>
      <c r="JUB457" s="22"/>
      <c r="JUC457" s="22"/>
      <c r="JUD457" s="22"/>
      <c r="JUE457" s="22"/>
      <c r="JUF457" s="22"/>
      <c r="JUG457" s="22"/>
      <c r="JUH457" s="22"/>
      <c r="JUI457" s="22"/>
      <c r="JUJ457" s="22"/>
      <c r="JUK457" s="22"/>
      <c r="JUL457" s="22"/>
      <c r="JUM457" s="22"/>
      <c r="JUN457" s="22"/>
      <c r="JUO457" s="22"/>
      <c r="JUP457" s="22"/>
      <c r="JUQ457" s="22"/>
      <c r="JUR457" s="22"/>
      <c r="JUS457" s="22"/>
      <c r="JUT457" s="22"/>
      <c r="JUU457" s="22"/>
      <c r="JUV457" s="22"/>
      <c r="JUW457" s="22"/>
      <c r="JUX457" s="22"/>
      <c r="JUY457" s="22"/>
      <c r="JUZ457" s="22"/>
      <c r="JVA457" s="22"/>
      <c r="JVB457" s="22"/>
      <c r="JVC457" s="22"/>
      <c r="JVD457" s="22"/>
      <c r="JVE457" s="22"/>
      <c r="JVF457" s="22"/>
      <c r="JVG457" s="22"/>
      <c r="JVH457" s="22"/>
      <c r="JVI457" s="22"/>
      <c r="JVJ457" s="22"/>
      <c r="JVK457" s="22"/>
      <c r="JVL457" s="22"/>
      <c r="JVM457" s="22"/>
      <c r="JVN457" s="22"/>
      <c r="JVO457" s="22"/>
      <c r="JVP457" s="22"/>
      <c r="JVQ457" s="22"/>
      <c r="JVR457" s="22"/>
      <c r="JVS457" s="22"/>
      <c r="JVT457" s="22"/>
      <c r="JVU457" s="22"/>
      <c r="JVV457" s="22"/>
      <c r="JVW457" s="22"/>
      <c r="JVX457" s="22"/>
      <c r="JVY457" s="22"/>
      <c r="JVZ457" s="22"/>
      <c r="JWA457" s="22"/>
      <c r="JWB457" s="22"/>
      <c r="JWC457" s="22"/>
      <c r="JWD457" s="22"/>
      <c r="JWE457" s="22"/>
      <c r="JWF457" s="22"/>
      <c r="JWG457" s="22"/>
      <c r="JWH457" s="22"/>
      <c r="JWI457" s="22"/>
      <c r="JWJ457" s="22"/>
      <c r="JWK457" s="22"/>
      <c r="JWL457" s="22"/>
      <c r="JWM457" s="22"/>
      <c r="JWN457" s="22"/>
      <c r="JWO457" s="22"/>
      <c r="JWP457" s="22"/>
      <c r="JWQ457" s="22"/>
      <c r="JWR457" s="22"/>
      <c r="JWS457" s="22"/>
      <c r="JWT457" s="22"/>
      <c r="JWU457" s="22"/>
      <c r="JWV457" s="22"/>
      <c r="JWW457" s="22"/>
      <c r="JWX457" s="22"/>
      <c r="JWY457" s="22"/>
      <c r="JWZ457" s="22"/>
      <c r="JXA457" s="22"/>
      <c r="JXB457" s="22"/>
      <c r="JXC457" s="22"/>
      <c r="JXD457" s="22"/>
      <c r="JXE457" s="22"/>
      <c r="JXF457" s="22"/>
      <c r="JXG457" s="22"/>
      <c r="JXH457" s="22"/>
      <c r="JXI457" s="22"/>
      <c r="JXJ457" s="22"/>
      <c r="JXK457" s="22"/>
      <c r="JXL457" s="22"/>
      <c r="JXM457" s="22"/>
      <c r="JXN457" s="22"/>
      <c r="JXO457" s="22"/>
      <c r="JXP457" s="22"/>
      <c r="JXQ457" s="22"/>
      <c r="JXR457" s="22"/>
      <c r="JXS457" s="22"/>
      <c r="JXT457" s="22"/>
      <c r="JXU457" s="22"/>
      <c r="JXV457" s="22"/>
      <c r="JXW457" s="22"/>
      <c r="JXX457" s="22"/>
      <c r="JXY457" s="22"/>
      <c r="JXZ457" s="22"/>
      <c r="JYA457" s="22"/>
      <c r="JYB457" s="22"/>
      <c r="JYC457" s="22"/>
      <c r="JYD457" s="22"/>
      <c r="JYE457" s="22"/>
      <c r="JYF457" s="22"/>
      <c r="JYG457" s="22"/>
      <c r="JYH457" s="22"/>
      <c r="JYI457" s="22"/>
      <c r="JYJ457" s="22"/>
      <c r="JYK457" s="22"/>
      <c r="JYL457" s="22"/>
      <c r="JYM457" s="22"/>
      <c r="JYN457" s="22"/>
      <c r="JYO457" s="22"/>
      <c r="JYP457" s="22"/>
      <c r="JYQ457" s="22"/>
      <c r="JYR457" s="22"/>
      <c r="JYS457" s="22"/>
      <c r="JYT457" s="22"/>
      <c r="JYU457" s="22"/>
      <c r="JYV457" s="22"/>
      <c r="JYW457" s="22"/>
      <c r="JYX457" s="22"/>
      <c r="JYY457" s="22"/>
      <c r="JYZ457" s="22"/>
      <c r="JZA457" s="22"/>
      <c r="JZB457" s="22"/>
      <c r="JZC457" s="22"/>
      <c r="JZD457" s="22"/>
      <c r="JZE457" s="22"/>
      <c r="JZF457" s="22"/>
      <c r="JZG457" s="22"/>
      <c r="JZH457" s="22"/>
      <c r="JZI457" s="22"/>
      <c r="JZJ457" s="22"/>
      <c r="JZK457" s="22"/>
      <c r="JZL457" s="22"/>
      <c r="JZM457" s="22"/>
      <c r="JZN457" s="22"/>
      <c r="JZO457" s="22"/>
      <c r="JZP457" s="22"/>
      <c r="JZQ457" s="22"/>
      <c r="JZR457" s="22"/>
      <c r="JZS457" s="22"/>
      <c r="JZT457" s="22"/>
      <c r="JZU457" s="22"/>
      <c r="JZV457" s="22"/>
      <c r="JZW457" s="22"/>
      <c r="JZX457" s="22"/>
      <c r="JZY457" s="22"/>
      <c r="JZZ457" s="22"/>
      <c r="KAA457" s="22"/>
      <c r="KAB457" s="22"/>
      <c r="KAC457" s="22"/>
      <c r="KAD457" s="22"/>
      <c r="KAE457" s="22"/>
      <c r="KAF457" s="22"/>
      <c r="KAG457" s="22"/>
      <c r="KAH457" s="22"/>
      <c r="KAI457" s="22"/>
      <c r="KAJ457" s="22"/>
      <c r="KAK457" s="22"/>
      <c r="KAL457" s="22"/>
      <c r="KAM457" s="22"/>
      <c r="KAN457" s="22"/>
      <c r="KAO457" s="22"/>
      <c r="KAP457" s="22"/>
      <c r="KAQ457" s="22"/>
      <c r="KAR457" s="22"/>
      <c r="KAS457" s="22"/>
      <c r="KAT457" s="22"/>
      <c r="KAU457" s="22"/>
      <c r="KAV457" s="22"/>
      <c r="KAW457" s="22"/>
      <c r="KAX457" s="22"/>
      <c r="KAY457" s="22"/>
      <c r="KAZ457" s="22"/>
      <c r="KBA457" s="22"/>
      <c r="KBB457" s="22"/>
      <c r="KBC457" s="22"/>
      <c r="KBD457" s="22"/>
      <c r="KBE457" s="22"/>
      <c r="KBF457" s="22"/>
      <c r="KBG457" s="22"/>
      <c r="KBH457" s="22"/>
      <c r="KBI457" s="22"/>
      <c r="KBJ457" s="22"/>
      <c r="KBK457" s="22"/>
      <c r="KBL457" s="22"/>
      <c r="KBM457" s="22"/>
      <c r="KBN457" s="22"/>
      <c r="KBO457" s="22"/>
      <c r="KBP457" s="22"/>
      <c r="KBQ457" s="22"/>
      <c r="KBR457" s="22"/>
      <c r="KBS457" s="22"/>
      <c r="KBT457" s="22"/>
      <c r="KBU457" s="22"/>
      <c r="KBV457" s="22"/>
      <c r="KBW457" s="22"/>
      <c r="KBX457" s="22"/>
      <c r="KBY457" s="22"/>
      <c r="KBZ457" s="22"/>
      <c r="KCA457" s="22"/>
      <c r="KCB457" s="22"/>
      <c r="KCC457" s="22"/>
      <c r="KCD457" s="22"/>
      <c r="KCE457" s="22"/>
      <c r="KCF457" s="22"/>
      <c r="KCG457" s="22"/>
      <c r="KCH457" s="22"/>
      <c r="KCI457" s="22"/>
      <c r="KCJ457" s="22"/>
      <c r="KCK457" s="22"/>
      <c r="KCL457" s="22"/>
      <c r="KCM457" s="22"/>
      <c r="KCN457" s="22"/>
      <c r="KCO457" s="22"/>
      <c r="KCP457" s="22"/>
      <c r="KCQ457" s="22"/>
      <c r="KCR457" s="22"/>
      <c r="KCS457" s="22"/>
      <c r="KCT457" s="22"/>
      <c r="KCU457" s="22"/>
      <c r="KCV457" s="22"/>
      <c r="KCW457" s="22"/>
      <c r="KCX457" s="22"/>
      <c r="KCY457" s="22"/>
      <c r="KCZ457" s="22"/>
      <c r="KDA457" s="22"/>
      <c r="KDB457" s="22"/>
      <c r="KDC457" s="22"/>
      <c r="KDD457" s="22"/>
      <c r="KDE457" s="22"/>
      <c r="KDF457" s="22"/>
      <c r="KDG457" s="22"/>
      <c r="KDH457" s="22"/>
      <c r="KDI457" s="22"/>
      <c r="KDJ457" s="22"/>
      <c r="KDK457" s="22"/>
      <c r="KDL457" s="22"/>
      <c r="KDM457" s="22"/>
      <c r="KDN457" s="22"/>
      <c r="KDO457" s="22"/>
      <c r="KDP457" s="22"/>
      <c r="KDQ457" s="22"/>
      <c r="KDR457" s="22"/>
      <c r="KDS457" s="22"/>
      <c r="KDT457" s="22"/>
      <c r="KDU457" s="22"/>
      <c r="KDV457" s="22"/>
      <c r="KDW457" s="22"/>
      <c r="KDX457" s="22"/>
      <c r="KDY457" s="22"/>
      <c r="KDZ457" s="22"/>
      <c r="KEA457" s="22"/>
      <c r="KEB457" s="22"/>
      <c r="KEC457" s="22"/>
      <c r="KED457" s="22"/>
      <c r="KEE457" s="22"/>
      <c r="KEF457" s="22"/>
      <c r="KEG457" s="22"/>
      <c r="KEH457" s="22"/>
      <c r="KEI457" s="22"/>
      <c r="KEJ457" s="22"/>
      <c r="KEK457" s="22"/>
      <c r="KEL457" s="22"/>
      <c r="KEM457" s="22"/>
      <c r="KEN457" s="22"/>
      <c r="KEO457" s="22"/>
      <c r="KEP457" s="22"/>
      <c r="KEQ457" s="22"/>
      <c r="KER457" s="22"/>
      <c r="KES457" s="22"/>
      <c r="KET457" s="22"/>
      <c r="KEU457" s="22"/>
      <c r="KEV457" s="22"/>
      <c r="KEW457" s="22"/>
      <c r="KEX457" s="22"/>
      <c r="KEY457" s="22"/>
      <c r="KEZ457" s="22"/>
      <c r="KFA457" s="22"/>
      <c r="KFB457" s="22"/>
      <c r="KFC457" s="22"/>
      <c r="KFD457" s="22"/>
      <c r="KFE457" s="22"/>
      <c r="KFF457" s="22"/>
      <c r="KFG457" s="22"/>
      <c r="KFH457" s="22"/>
      <c r="KFI457" s="22"/>
      <c r="KFJ457" s="22"/>
      <c r="KFK457" s="22"/>
      <c r="KFL457" s="22"/>
      <c r="KFM457" s="22"/>
      <c r="KFN457" s="22"/>
      <c r="KFO457" s="22"/>
      <c r="KFP457" s="22"/>
      <c r="KFQ457" s="22"/>
      <c r="KFR457" s="22"/>
      <c r="KFS457" s="22"/>
      <c r="KFT457" s="22"/>
      <c r="KFU457" s="22"/>
      <c r="KFV457" s="22"/>
      <c r="KFW457" s="22"/>
      <c r="KFX457" s="22"/>
      <c r="KFY457" s="22"/>
      <c r="KFZ457" s="22"/>
      <c r="KGA457" s="22"/>
      <c r="KGB457" s="22"/>
      <c r="KGC457" s="22"/>
      <c r="KGD457" s="22"/>
      <c r="KGE457" s="22"/>
      <c r="KGF457" s="22"/>
      <c r="KGG457" s="22"/>
      <c r="KGH457" s="22"/>
      <c r="KGI457" s="22"/>
      <c r="KGJ457" s="22"/>
      <c r="KGK457" s="22"/>
      <c r="KGL457" s="22"/>
      <c r="KGM457" s="22"/>
      <c r="KGN457" s="22"/>
      <c r="KGO457" s="22"/>
      <c r="KGP457" s="22"/>
      <c r="KGQ457" s="22"/>
      <c r="KGR457" s="22"/>
      <c r="KGS457" s="22"/>
      <c r="KGT457" s="22"/>
      <c r="KGU457" s="22"/>
      <c r="KGV457" s="22"/>
      <c r="KGW457" s="22"/>
      <c r="KGX457" s="22"/>
      <c r="KGY457" s="22"/>
      <c r="KGZ457" s="22"/>
      <c r="KHA457" s="22"/>
      <c r="KHB457" s="22"/>
      <c r="KHC457" s="22"/>
      <c r="KHD457" s="22"/>
      <c r="KHE457" s="22"/>
      <c r="KHF457" s="22"/>
      <c r="KHG457" s="22"/>
      <c r="KHH457" s="22"/>
      <c r="KHI457" s="22"/>
      <c r="KHJ457" s="22"/>
      <c r="KHK457" s="22"/>
      <c r="KHL457" s="22"/>
      <c r="KHM457" s="22"/>
      <c r="KHN457" s="22"/>
      <c r="KHO457" s="22"/>
      <c r="KHP457" s="22"/>
      <c r="KHQ457" s="22"/>
      <c r="KHR457" s="22"/>
      <c r="KHS457" s="22"/>
      <c r="KHT457" s="22"/>
      <c r="KHU457" s="22"/>
      <c r="KHV457" s="22"/>
      <c r="KHW457" s="22"/>
      <c r="KHX457" s="22"/>
      <c r="KHY457" s="22"/>
      <c r="KHZ457" s="22"/>
      <c r="KIA457" s="22"/>
      <c r="KIB457" s="22"/>
      <c r="KIC457" s="22"/>
      <c r="KID457" s="22"/>
      <c r="KIE457" s="22"/>
      <c r="KIF457" s="22"/>
      <c r="KIG457" s="22"/>
      <c r="KIH457" s="22"/>
      <c r="KII457" s="22"/>
      <c r="KIJ457" s="22"/>
      <c r="KIK457" s="22"/>
      <c r="KIL457" s="22"/>
      <c r="KIM457" s="22"/>
      <c r="KIN457" s="22"/>
      <c r="KIO457" s="22"/>
      <c r="KIP457" s="22"/>
      <c r="KIQ457" s="22"/>
      <c r="KIR457" s="22"/>
      <c r="KIS457" s="22"/>
      <c r="KIT457" s="22"/>
      <c r="KIU457" s="22"/>
      <c r="KIV457" s="22"/>
      <c r="KIW457" s="22"/>
      <c r="KIX457" s="22"/>
      <c r="KIY457" s="22"/>
      <c r="KIZ457" s="22"/>
      <c r="KJA457" s="22"/>
      <c r="KJB457" s="22"/>
      <c r="KJC457" s="22"/>
      <c r="KJD457" s="22"/>
      <c r="KJE457" s="22"/>
      <c r="KJF457" s="22"/>
      <c r="KJG457" s="22"/>
      <c r="KJH457" s="22"/>
      <c r="KJI457" s="22"/>
      <c r="KJJ457" s="22"/>
      <c r="KJK457" s="22"/>
      <c r="KJL457" s="22"/>
      <c r="KJM457" s="22"/>
      <c r="KJN457" s="22"/>
      <c r="KJO457" s="22"/>
      <c r="KJP457" s="22"/>
      <c r="KJQ457" s="22"/>
      <c r="KJR457" s="22"/>
      <c r="KJS457" s="22"/>
      <c r="KJT457" s="22"/>
      <c r="KJU457" s="22"/>
      <c r="KJV457" s="22"/>
      <c r="KJW457" s="22"/>
      <c r="KJX457" s="22"/>
      <c r="KJY457" s="22"/>
      <c r="KJZ457" s="22"/>
      <c r="KKA457" s="22"/>
      <c r="KKB457" s="22"/>
      <c r="KKC457" s="22"/>
      <c r="KKD457" s="22"/>
      <c r="KKE457" s="22"/>
      <c r="KKF457" s="22"/>
      <c r="KKG457" s="22"/>
      <c r="KKH457" s="22"/>
      <c r="KKI457" s="22"/>
      <c r="KKJ457" s="22"/>
      <c r="KKK457" s="22"/>
      <c r="KKL457" s="22"/>
      <c r="KKM457" s="22"/>
      <c r="KKN457" s="22"/>
      <c r="KKO457" s="22"/>
      <c r="KKP457" s="22"/>
      <c r="KKQ457" s="22"/>
      <c r="KKR457" s="22"/>
      <c r="KKS457" s="22"/>
      <c r="KKT457" s="22"/>
      <c r="KKU457" s="22"/>
      <c r="KKV457" s="22"/>
      <c r="KKW457" s="22"/>
      <c r="KKX457" s="22"/>
      <c r="KKY457" s="22"/>
      <c r="KKZ457" s="22"/>
      <c r="KLA457" s="22"/>
      <c r="KLB457" s="22"/>
      <c r="KLC457" s="22"/>
      <c r="KLD457" s="22"/>
      <c r="KLE457" s="22"/>
      <c r="KLF457" s="22"/>
      <c r="KLG457" s="22"/>
      <c r="KLH457" s="22"/>
      <c r="KLI457" s="22"/>
      <c r="KLJ457" s="22"/>
      <c r="KLK457" s="22"/>
      <c r="KLL457" s="22"/>
      <c r="KLM457" s="22"/>
      <c r="KLN457" s="22"/>
      <c r="KLO457" s="22"/>
      <c r="KLP457" s="22"/>
      <c r="KLQ457" s="22"/>
      <c r="KLR457" s="22"/>
      <c r="KLS457" s="22"/>
      <c r="KLT457" s="22"/>
      <c r="KLU457" s="22"/>
      <c r="KLV457" s="22"/>
      <c r="KLW457" s="22"/>
      <c r="KLX457" s="22"/>
      <c r="KLY457" s="22"/>
      <c r="KLZ457" s="22"/>
      <c r="KMA457" s="22"/>
      <c r="KMB457" s="22"/>
      <c r="KMC457" s="22"/>
      <c r="KMD457" s="22"/>
      <c r="KME457" s="22"/>
      <c r="KMF457" s="22"/>
      <c r="KMG457" s="22"/>
      <c r="KMH457" s="22"/>
      <c r="KMI457" s="22"/>
      <c r="KMJ457" s="22"/>
      <c r="KMK457" s="22"/>
      <c r="KML457" s="22"/>
      <c r="KMM457" s="22"/>
      <c r="KMN457" s="22"/>
      <c r="KMO457" s="22"/>
      <c r="KMP457" s="22"/>
      <c r="KMQ457" s="22"/>
      <c r="KMR457" s="22"/>
      <c r="KMS457" s="22"/>
      <c r="KMT457" s="22"/>
      <c r="KMU457" s="22"/>
      <c r="KMV457" s="22"/>
      <c r="KMW457" s="22"/>
      <c r="KMX457" s="22"/>
      <c r="KMY457" s="22"/>
      <c r="KMZ457" s="22"/>
      <c r="KNA457" s="22"/>
      <c r="KNB457" s="22"/>
      <c r="KNC457" s="22"/>
      <c r="KND457" s="22"/>
      <c r="KNE457" s="22"/>
      <c r="KNF457" s="22"/>
      <c r="KNG457" s="22"/>
      <c r="KNH457" s="22"/>
      <c r="KNI457" s="22"/>
      <c r="KNJ457" s="22"/>
      <c r="KNK457" s="22"/>
      <c r="KNL457" s="22"/>
      <c r="KNM457" s="22"/>
      <c r="KNN457" s="22"/>
      <c r="KNO457" s="22"/>
      <c r="KNP457" s="22"/>
      <c r="KNQ457" s="22"/>
      <c r="KNR457" s="22"/>
      <c r="KNS457" s="22"/>
      <c r="KNT457" s="22"/>
      <c r="KNU457" s="22"/>
      <c r="KNV457" s="22"/>
      <c r="KNW457" s="22"/>
      <c r="KNX457" s="22"/>
      <c r="KNY457" s="22"/>
      <c r="KNZ457" s="22"/>
      <c r="KOA457" s="22"/>
      <c r="KOB457" s="22"/>
      <c r="KOC457" s="22"/>
      <c r="KOD457" s="22"/>
      <c r="KOE457" s="22"/>
      <c r="KOF457" s="22"/>
      <c r="KOG457" s="22"/>
      <c r="KOH457" s="22"/>
      <c r="KOI457" s="22"/>
      <c r="KOJ457" s="22"/>
      <c r="KOK457" s="22"/>
      <c r="KOL457" s="22"/>
      <c r="KOM457" s="22"/>
      <c r="KON457" s="22"/>
      <c r="KOO457" s="22"/>
      <c r="KOP457" s="22"/>
      <c r="KOQ457" s="22"/>
      <c r="KOR457" s="22"/>
      <c r="KOS457" s="22"/>
      <c r="KOT457" s="22"/>
      <c r="KOU457" s="22"/>
      <c r="KOV457" s="22"/>
      <c r="KOW457" s="22"/>
      <c r="KOX457" s="22"/>
      <c r="KOY457" s="22"/>
      <c r="KOZ457" s="22"/>
      <c r="KPA457" s="22"/>
      <c r="KPB457" s="22"/>
      <c r="KPC457" s="22"/>
      <c r="KPD457" s="22"/>
      <c r="KPE457" s="22"/>
      <c r="KPF457" s="22"/>
      <c r="KPG457" s="22"/>
      <c r="KPH457" s="22"/>
      <c r="KPI457" s="22"/>
      <c r="KPJ457" s="22"/>
      <c r="KPK457" s="22"/>
      <c r="KPL457" s="22"/>
      <c r="KPM457" s="22"/>
      <c r="KPN457" s="22"/>
      <c r="KPO457" s="22"/>
      <c r="KPP457" s="22"/>
      <c r="KPQ457" s="22"/>
      <c r="KPR457" s="22"/>
      <c r="KPS457" s="22"/>
      <c r="KPT457" s="22"/>
      <c r="KPU457" s="22"/>
      <c r="KPV457" s="22"/>
      <c r="KPW457" s="22"/>
      <c r="KPX457" s="22"/>
      <c r="KPY457" s="22"/>
      <c r="KPZ457" s="22"/>
      <c r="KQA457" s="22"/>
      <c r="KQB457" s="22"/>
      <c r="KQC457" s="22"/>
      <c r="KQD457" s="22"/>
      <c r="KQE457" s="22"/>
      <c r="KQF457" s="22"/>
      <c r="KQG457" s="22"/>
      <c r="KQH457" s="22"/>
      <c r="KQI457" s="22"/>
      <c r="KQJ457" s="22"/>
      <c r="KQK457" s="22"/>
      <c r="KQL457" s="22"/>
      <c r="KQM457" s="22"/>
      <c r="KQN457" s="22"/>
      <c r="KQO457" s="22"/>
      <c r="KQP457" s="22"/>
      <c r="KQQ457" s="22"/>
      <c r="KQR457" s="22"/>
      <c r="KQS457" s="22"/>
      <c r="KQT457" s="22"/>
      <c r="KQU457" s="22"/>
      <c r="KQV457" s="22"/>
      <c r="KQW457" s="22"/>
      <c r="KQX457" s="22"/>
      <c r="KQY457" s="22"/>
      <c r="KQZ457" s="22"/>
      <c r="KRA457" s="22"/>
      <c r="KRB457" s="22"/>
      <c r="KRC457" s="22"/>
      <c r="KRD457" s="22"/>
      <c r="KRE457" s="22"/>
      <c r="KRF457" s="22"/>
      <c r="KRG457" s="22"/>
      <c r="KRH457" s="22"/>
      <c r="KRI457" s="22"/>
      <c r="KRJ457" s="22"/>
      <c r="KRK457" s="22"/>
      <c r="KRL457" s="22"/>
      <c r="KRM457" s="22"/>
      <c r="KRN457" s="22"/>
      <c r="KRO457" s="22"/>
      <c r="KRP457" s="22"/>
      <c r="KRQ457" s="22"/>
      <c r="KRR457" s="22"/>
      <c r="KRS457" s="22"/>
      <c r="KRT457" s="22"/>
      <c r="KRU457" s="22"/>
      <c r="KRV457" s="22"/>
      <c r="KRW457" s="22"/>
      <c r="KRX457" s="22"/>
      <c r="KRY457" s="22"/>
      <c r="KRZ457" s="22"/>
      <c r="KSA457" s="22"/>
      <c r="KSB457" s="22"/>
      <c r="KSC457" s="22"/>
      <c r="KSD457" s="22"/>
      <c r="KSE457" s="22"/>
      <c r="KSF457" s="22"/>
      <c r="KSG457" s="22"/>
      <c r="KSH457" s="22"/>
      <c r="KSI457" s="22"/>
      <c r="KSJ457" s="22"/>
      <c r="KSK457" s="22"/>
      <c r="KSL457" s="22"/>
      <c r="KSM457" s="22"/>
      <c r="KSN457" s="22"/>
      <c r="KSO457" s="22"/>
      <c r="KSP457" s="22"/>
      <c r="KSQ457" s="22"/>
      <c r="KSR457" s="22"/>
      <c r="KSS457" s="22"/>
      <c r="KST457" s="22"/>
      <c r="KSU457" s="22"/>
      <c r="KSV457" s="22"/>
      <c r="KSW457" s="22"/>
      <c r="KSX457" s="22"/>
      <c r="KSY457" s="22"/>
      <c r="KSZ457" s="22"/>
      <c r="KTA457" s="22"/>
      <c r="KTB457" s="22"/>
      <c r="KTC457" s="22"/>
      <c r="KTD457" s="22"/>
      <c r="KTE457" s="22"/>
      <c r="KTF457" s="22"/>
      <c r="KTG457" s="22"/>
      <c r="KTH457" s="22"/>
      <c r="KTI457" s="22"/>
      <c r="KTJ457" s="22"/>
      <c r="KTK457" s="22"/>
      <c r="KTL457" s="22"/>
      <c r="KTM457" s="22"/>
      <c r="KTN457" s="22"/>
      <c r="KTO457" s="22"/>
      <c r="KTP457" s="22"/>
      <c r="KTQ457" s="22"/>
      <c r="KTR457" s="22"/>
      <c r="KTS457" s="22"/>
      <c r="KTT457" s="22"/>
      <c r="KTU457" s="22"/>
      <c r="KTV457" s="22"/>
      <c r="KTW457" s="22"/>
      <c r="KTX457" s="22"/>
      <c r="KTY457" s="22"/>
      <c r="KTZ457" s="22"/>
      <c r="KUA457" s="22"/>
      <c r="KUB457" s="22"/>
      <c r="KUC457" s="22"/>
      <c r="KUD457" s="22"/>
      <c r="KUE457" s="22"/>
      <c r="KUF457" s="22"/>
      <c r="KUG457" s="22"/>
      <c r="KUH457" s="22"/>
      <c r="KUI457" s="22"/>
      <c r="KUJ457" s="22"/>
      <c r="KUK457" s="22"/>
      <c r="KUL457" s="22"/>
      <c r="KUM457" s="22"/>
      <c r="KUN457" s="22"/>
      <c r="KUO457" s="22"/>
      <c r="KUP457" s="22"/>
      <c r="KUQ457" s="22"/>
      <c r="KUR457" s="22"/>
      <c r="KUS457" s="22"/>
      <c r="KUT457" s="22"/>
      <c r="KUU457" s="22"/>
      <c r="KUV457" s="22"/>
      <c r="KUW457" s="22"/>
      <c r="KUX457" s="22"/>
      <c r="KUY457" s="22"/>
      <c r="KUZ457" s="22"/>
      <c r="KVA457" s="22"/>
      <c r="KVB457" s="22"/>
      <c r="KVC457" s="22"/>
      <c r="KVD457" s="22"/>
      <c r="KVE457" s="22"/>
      <c r="KVF457" s="22"/>
      <c r="KVG457" s="22"/>
      <c r="KVH457" s="22"/>
      <c r="KVI457" s="22"/>
      <c r="KVJ457" s="22"/>
      <c r="KVK457" s="22"/>
      <c r="KVL457" s="22"/>
      <c r="KVM457" s="22"/>
      <c r="KVN457" s="22"/>
      <c r="KVO457" s="22"/>
      <c r="KVP457" s="22"/>
      <c r="KVQ457" s="22"/>
      <c r="KVR457" s="22"/>
      <c r="KVS457" s="22"/>
      <c r="KVT457" s="22"/>
      <c r="KVU457" s="22"/>
      <c r="KVV457" s="22"/>
      <c r="KVW457" s="22"/>
      <c r="KVX457" s="22"/>
      <c r="KVY457" s="22"/>
      <c r="KVZ457" s="22"/>
      <c r="KWA457" s="22"/>
      <c r="KWB457" s="22"/>
      <c r="KWC457" s="22"/>
      <c r="KWD457" s="22"/>
      <c r="KWE457" s="22"/>
      <c r="KWF457" s="22"/>
      <c r="KWG457" s="22"/>
      <c r="KWH457" s="22"/>
      <c r="KWI457" s="22"/>
      <c r="KWJ457" s="22"/>
      <c r="KWK457" s="22"/>
      <c r="KWL457" s="22"/>
      <c r="KWM457" s="22"/>
      <c r="KWN457" s="22"/>
      <c r="KWO457" s="22"/>
      <c r="KWP457" s="22"/>
      <c r="KWQ457" s="22"/>
      <c r="KWR457" s="22"/>
      <c r="KWS457" s="22"/>
      <c r="KWT457" s="22"/>
      <c r="KWU457" s="22"/>
      <c r="KWV457" s="22"/>
      <c r="KWW457" s="22"/>
      <c r="KWX457" s="22"/>
      <c r="KWY457" s="22"/>
      <c r="KWZ457" s="22"/>
      <c r="KXA457" s="22"/>
      <c r="KXB457" s="22"/>
      <c r="KXC457" s="22"/>
      <c r="KXD457" s="22"/>
      <c r="KXE457" s="22"/>
      <c r="KXF457" s="22"/>
      <c r="KXG457" s="22"/>
      <c r="KXH457" s="22"/>
      <c r="KXI457" s="22"/>
      <c r="KXJ457" s="22"/>
      <c r="KXK457" s="22"/>
      <c r="KXL457" s="22"/>
      <c r="KXM457" s="22"/>
      <c r="KXN457" s="22"/>
      <c r="KXO457" s="22"/>
      <c r="KXP457" s="22"/>
      <c r="KXQ457" s="22"/>
      <c r="KXR457" s="22"/>
      <c r="KXS457" s="22"/>
      <c r="KXT457" s="22"/>
      <c r="KXU457" s="22"/>
      <c r="KXV457" s="22"/>
      <c r="KXW457" s="22"/>
      <c r="KXX457" s="22"/>
      <c r="KXY457" s="22"/>
      <c r="KXZ457" s="22"/>
      <c r="KYA457" s="22"/>
      <c r="KYB457" s="22"/>
      <c r="KYC457" s="22"/>
      <c r="KYD457" s="22"/>
      <c r="KYE457" s="22"/>
      <c r="KYF457" s="22"/>
      <c r="KYG457" s="22"/>
      <c r="KYH457" s="22"/>
      <c r="KYI457" s="22"/>
      <c r="KYJ457" s="22"/>
      <c r="KYK457" s="22"/>
      <c r="KYL457" s="22"/>
      <c r="KYM457" s="22"/>
      <c r="KYN457" s="22"/>
      <c r="KYO457" s="22"/>
      <c r="KYP457" s="22"/>
      <c r="KYQ457" s="22"/>
      <c r="KYR457" s="22"/>
      <c r="KYS457" s="22"/>
      <c r="KYT457" s="22"/>
      <c r="KYU457" s="22"/>
      <c r="KYV457" s="22"/>
      <c r="KYW457" s="22"/>
      <c r="KYX457" s="22"/>
      <c r="KYY457" s="22"/>
      <c r="KYZ457" s="22"/>
      <c r="KZA457" s="22"/>
      <c r="KZB457" s="22"/>
      <c r="KZC457" s="22"/>
      <c r="KZD457" s="22"/>
      <c r="KZE457" s="22"/>
      <c r="KZF457" s="22"/>
      <c r="KZG457" s="22"/>
      <c r="KZH457" s="22"/>
      <c r="KZI457" s="22"/>
      <c r="KZJ457" s="22"/>
      <c r="KZK457" s="22"/>
      <c r="KZL457" s="22"/>
      <c r="KZM457" s="22"/>
      <c r="KZN457" s="22"/>
      <c r="KZO457" s="22"/>
      <c r="KZP457" s="22"/>
      <c r="KZQ457" s="22"/>
      <c r="KZR457" s="22"/>
      <c r="KZS457" s="22"/>
      <c r="KZT457" s="22"/>
      <c r="KZU457" s="22"/>
      <c r="KZV457" s="22"/>
      <c r="KZW457" s="22"/>
      <c r="KZX457" s="22"/>
      <c r="KZY457" s="22"/>
      <c r="KZZ457" s="22"/>
      <c r="LAA457" s="22"/>
      <c r="LAB457" s="22"/>
      <c r="LAC457" s="22"/>
      <c r="LAD457" s="22"/>
      <c r="LAE457" s="22"/>
      <c r="LAF457" s="22"/>
      <c r="LAG457" s="22"/>
      <c r="LAH457" s="22"/>
      <c r="LAI457" s="22"/>
      <c r="LAJ457" s="22"/>
      <c r="LAK457" s="22"/>
      <c r="LAL457" s="22"/>
      <c r="LAM457" s="22"/>
      <c r="LAN457" s="22"/>
      <c r="LAO457" s="22"/>
      <c r="LAP457" s="22"/>
      <c r="LAQ457" s="22"/>
      <c r="LAR457" s="22"/>
      <c r="LAS457" s="22"/>
      <c r="LAT457" s="22"/>
      <c r="LAU457" s="22"/>
      <c r="LAV457" s="22"/>
      <c r="LAW457" s="22"/>
      <c r="LAX457" s="22"/>
      <c r="LAY457" s="22"/>
      <c r="LAZ457" s="22"/>
      <c r="LBA457" s="22"/>
      <c r="LBB457" s="22"/>
      <c r="LBC457" s="22"/>
      <c r="LBD457" s="22"/>
      <c r="LBE457" s="22"/>
      <c r="LBF457" s="22"/>
      <c r="LBG457" s="22"/>
      <c r="LBH457" s="22"/>
      <c r="LBI457" s="22"/>
      <c r="LBJ457" s="22"/>
      <c r="LBK457" s="22"/>
      <c r="LBL457" s="22"/>
      <c r="LBM457" s="22"/>
      <c r="LBN457" s="22"/>
      <c r="LBO457" s="22"/>
      <c r="LBP457" s="22"/>
      <c r="LBQ457" s="22"/>
      <c r="LBR457" s="22"/>
      <c r="LBS457" s="22"/>
      <c r="LBT457" s="22"/>
      <c r="LBU457" s="22"/>
      <c r="LBV457" s="22"/>
      <c r="LBW457" s="22"/>
      <c r="LBX457" s="22"/>
      <c r="LBY457" s="22"/>
      <c r="LBZ457" s="22"/>
      <c r="LCA457" s="22"/>
      <c r="LCB457" s="22"/>
      <c r="LCC457" s="22"/>
      <c r="LCD457" s="22"/>
      <c r="LCE457" s="22"/>
      <c r="LCF457" s="22"/>
      <c r="LCG457" s="22"/>
      <c r="LCH457" s="22"/>
      <c r="LCI457" s="22"/>
      <c r="LCJ457" s="22"/>
      <c r="LCK457" s="22"/>
      <c r="LCL457" s="22"/>
      <c r="LCM457" s="22"/>
      <c r="LCN457" s="22"/>
      <c r="LCO457" s="22"/>
      <c r="LCP457" s="22"/>
      <c r="LCQ457" s="22"/>
      <c r="LCR457" s="22"/>
      <c r="LCS457" s="22"/>
      <c r="LCT457" s="22"/>
      <c r="LCU457" s="22"/>
      <c r="LCV457" s="22"/>
      <c r="LCW457" s="22"/>
      <c r="LCX457" s="22"/>
      <c r="LCY457" s="22"/>
      <c r="LCZ457" s="22"/>
      <c r="LDA457" s="22"/>
      <c r="LDB457" s="22"/>
      <c r="LDC457" s="22"/>
      <c r="LDD457" s="22"/>
      <c r="LDE457" s="22"/>
      <c r="LDF457" s="22"/>
      <c r="LDG457" s="22"/>
      <c r="LDH457" s="22"/>
      <c r="LDI457" s="22"/>
      <c r="LDJ457" s="22"/>
      <c r="LDK457" s="22"/>
      <c r="LDL457" s="22"/>
      <c r="LDM457" s="22"/>
      <c r="LDN457" s="22"/>
      <c r="LDO457" s="22"/>
      <c r="LDP457" s="22"/>
      <c r="LDQ457" s="22"/>
      <c r="LDR457" s="22"/>
      <c r="LDS457" s="22"/>
      <c r="LDT457" s="22"/>
      <c r="LDU457" s="22"/>
      <c r="LDV457" s="22"/>
      <c r="LDW457" s="22"/>
      <c r="LDX457" s="22"/>
      <c r="LDY457" s="22"/>
      <c r="LDZ457" s="22"/>
      <c r="LEA457" s="22"/>
      <c r="LEB457" s="22"/>
      <c r="LEC457" s="22"/>
      <c r="LED457" s="22"/>
      <c r="LEE457" s="22"/>
      <c r="LEF457" s="22"/>
      <c r="LEG457" s="22"/>
      <c r="LEH457" s="22"/>
      <c r="LEI457" s="22"/>
      <c r="LEJ457" s="22"/>
      <c r="LEK457" s="22"/>
      <c r="LEL457" s="22"/>
      <c r="LEM457" s="22"/>
      <c r="LEN457" s="22"/>
      <c r="LEO457" s="22"/>
      <c r="LEP457" s="22"/>
      <c r="LEQ457" s="22"/>
      <c r="LER457" s="22"/>
      <c r="LES457" s="22"/>
      <c r="LET457" s="22"/>
      <c r="LEU457" s="22"/>
      <c r="LEV457" s="22"/>
      <c r="LEW457" s="22"/>
      <c r="LEX457" s="22"/>
      <c r="LEY457" s="22"/>
      <c r="LEZ457" s="22"/>
      <c r="LFA457" s="22"/>
      <c r="LFB457" s="22"/>
      <c r="LFC457" s="22"/>
      <c r="LFD457" s="22"/>
      <c r="LFE457" s="22"/>
      <c r="LFF457" s="22"/>
      <c r="LFG457" s="22"/>
      <c r="LFH457" s="22"/>
      <c r="LFI457" s="22"/>
      <c r="LFJ457" s="22"/>
      <c r="LFK457" s="22"/>
      <c r="LFL457" s="22"/>
      <c r="LFM457" s="22"/>
      <c r="LFN457" s="22"/>
      <c r="LFO457" s="22"/>
      <c r="LFP457" s="22"/>
      <c r="LFQ457" s="22"/>
      <c r="LFR457" s="22"/>
      <c r="LFS457" s="22"/>
      <c r="LFT457" s="22"/>
      <c r="LFU457" s="22"/>
      <c r="LFV457" s="22"/>
      <c r="LFW457" s="22"/>
      <c r="LFX457" s="22"/>
      <c r="LFY457" s="22"/>
      <c r="LFZ457" s="22"/>
      <c r="LGA457" s="22"/>
      <c r="LGB457" s="22"/>
      <c r="LGC457" s="22"/>
      <c r="LGD457" s="22"/>
      <c r="LGE457" s="22"/>
      <c r="LGF457" s="22"/>
      <c r="LGG457" s="22"/>
      <c r="LGH457" s="22"/>
      <c r="LGI457" s="22"/>
      <c r="LGJ457" s="22"/>
      <c r="LGK457" s="22"/>
      <c r="LGL457" s="22"/>
      <c r="LGM457" s="22"/>
      <c r="LGN457" s="22"/>
      <c r="LGO457" s="22"/>
      <c r="LGP457" s="22"/>
      <c r="LGQ457" s="22"/>
      <c r="LGR457" s="22"/>
      <c r="LGS457" s="22"/>
      <c r="LGT457" s="22"/>
      <c r="LGU457" s="22"/>
      <c r="LGV457" s="22"/>
      <c r="LGW457" s="22"/>
      <c r="LGX457" s="22"/>
      <c r="LGY457" s="22"/>
      <c r="LGZ457" s="22"/>
      <c r="LHA457" s="22"/>
      <c r="LHB457" s="22"/>
      <c r="LHC457" s="22"/>
      <c r="LHD457" s="22"/>
      <c r="LHE457" s="22"/>
      <c r="LHF457" s="22"/>
      <c r="LHG457" s="22"/>
      <c r="LHH457" s="22"/>
      <c r="LHI457" s="22"/>
      <c r="LHJ457" s="22"/>
      <c r="LHK457" s="22"/>
      <c r="LHL457" s="22"/>
      <c r="LHM457" s="22"/>
      <c r="LHN457" s="22"/>
      <c r="LHO457" s="22"/>
      <c r="LHP457" s="22"/>
      <c r="LHQ457" s="22"/>
      <c r="LHR457" s="22"/>
      <c r="LHS457" s="22"/>
      <c r="LHT457" s="22"/>
      <c r="LHU457" s="22"/>
      <c r="LHV457" s="22"/>
      <c r="LHW457" s="22"/>
      <c r="LHX457" s="22"/>
      <c r="LHY457" s="22"/>
      <c r="LHZ457" s="22"/>
      <c r="LIA457" s="22"/>
      <c r="LIB457" s="22"/>
      <c r="LIC457" s="22"/>
      <c r="LID457" s="22"/>
      <c r="LIE457" s="22"/>
      <c r="LIF457" s="22"/>
      <c r="LIG457" s="22"/>
      <c r="LIH457" s="22"/>
      <c r="LII457" s="22"/>
      <c r="LIJ457" s="22"/>
      <c r="LIK457" s="22"/>
      <c r="LIL457" s="22"/>
      <c r="LIM457" s="22"/>
      <c r="LIN457" s="22"/>
      <c r="LIO457" s="22"/>
      <c r="LIP457" s="22"/>
      <c r="LIQ457" s="22"/>
      <c r="LIR457" s="22"/>
      <c r="LIS457" s="22"/>
      <c r="LIT457" s="22"/>
      <c r="LIU457" s="22"/>
      <c r="LIV457" s="22"/>
      <c r="LIW457" s="22"/>
      <c r="LIX457" s="22"/>
      <c r="LIY457" s="22"/>
      <c r="LIZ457" s="22"/>
      <c r="LJA457" s="22"/>
      <c r="LJB457" s="22"/>
      <c r="LJC457" s="22"/>
      <c r="LJD457" s="22"/>
      <c r="LJE457" s="22"/>
      <c r="LJF457" s="22"/>
      <c r="LJG457" s="22"/>
      <c r="LJH457" s="22"/>
      <c r="LJI457" s="22"/>
      <c r="LJJ457" s="22"/>
      <c r="LJK457" s="22"/>
      <c r="LJL457" s="22"/>
      <c r="LJM457" s="22"/>
      <c r="LJN457" s="22"/>
      <c r="LJO457" s="22"/>
      <c r="LJP457" s="22"/>
      <c r="LJQ457" s="22"/>
      <c r="LJR457" s="22"/>
      <c r="LJS457" s="22"/>
      <c r="LJT457" s="22"/>
      <c r="LJU457" s="22"/>
      <c r="LJV457" s="22"/>
      <c r="LJW457" s="22"/>
      <c r="LJX457" s="22"/>
      <c r="LJY457" s="22"/>
      <c r="LJZ457" s="22"/>
      <c r="LKA457" s="22"/>
      <c r="LKB457" s="22"/>
      <c r="LKC457" s="22"/>
      <c r="LKD457" s="22"/>
      <c r="LKE457" s="22"/>
      <c r="LKF457" s="22"/>
      <c r="LKG457" s="22"/>
      <c r="LKH457" s="22"/>
      <c r="LKI457" s="22"/>
      <c r="LKJ457" s="22"/>
      <c r="LKK457" s="22"/>
      <c r="LKL457" s="22"/>
      <c r="LKM457" s="22"/>
      <c r="LKN457" s="22"/>
      <c r="LKO457" s="22"/>
      <c r="LKP457" s="22"/>
      <c r="LKQ457" s="22"/>
      <c r="LKR457" s="22"/>
      <c r="LKS457" s="22"/>
      <c r="LKT457" s="22"/>
      <c r="LKU457" s="22"/>
      <c r="LKV457" s="22"/>
      <c r="LKW457" s="22"/>
      <c r="LKX457" s="22"/>
      <c r="LKY457" s="22"/>
      <c r="LKZ457" s="22"/>
      <c r="LLA457" s="22"/>
      <c r="LLB457" s="22"/>
      <c r="LLC457" s="22"/>
      <c r="LLD457" s="22"/>
      <c r="LLE457" s="22"/>
      <c r="LLF457" s="22"/>
      <c r="LLG457" s="22"/>
      <c r="LLH457" s="22"/>
      <c r="LLI457" s="22"/>
      <c r="LLJ457" s="22"/>
      <c r="LLK457" s="22"/>
      <c r="LLL457" s="22"/>
      <c r="LLM457" s="22"/>
      <c r="LLN457" s="22"/>
      <c r="LLO457" s="22"/>
      <c r="LLP457" s="22"/>
      <c r="LLQ457" s="22"/>
      <c r="LLR457" s="22"/>
      <c r="LLS457" s="22"/>
      <c r="LLT457" s="22"/>
      <c r="LLU457" s="22"/>
      <c r="LLV457" s="22"/>
      <c r="LLW457" s="22"/>
      <c r="LLX457" s="22"/>
      <c r="LLY457" s="22"/>
      <c r="LLZ457" s="22"/>
      <c r="LMA457" s="22"/>
      <c r="LMB457" s="22"/>
      <c r="LMC457" s="22"/>
      <c r="LMD457" s="22"/>
      <c r="LME457" s="22"/>
      <c r="LMF457" s="22"/>
      <c r="LMG457" s="22"/>
      <c r="LMH457" s="22"/>
      <c r="LMI457" s="22"/>
      <c r="LMJ457" s="22"/>
      <c r="LMK457" s="22"/>
      <c r="LML457" s="22"/>
      <c r="LMM457" s="22"/>
      <c r="LMN457" s="22"/>
      <c r="LMO457" s="22"/>
      <c r="LMP457" s="22"/>
      <c r="LMQ457" s="22"/>
      <c r="LMR457" s="22"/>
      <c r="LMS457" s="22"/>
      <c r="LMT457" s="22"/>
      <c r="LMU457" s="22"/>
      <c r="LMV457" s="22"/>
      <c r="LMW457" s="22"/>
      <c r="LMX457" s="22"/>
      <c r="LMY457" s="22"/>
      <c r="LMZ457" s="22"/>
      <c r="LNA457" s="22"/>
      <c r="LNB457" s="22"/>
      <c r="LNC457" s="22"/>
      <c r="LND457" s="22"/>
      <c r="LNE457" s="22"/>
      <c r="LNF457" s="22"/>
      <c r="LNG457" s="22"/>
      <c r="LNH457" s="22"/>
      <c r="LNI457" s="22"/>
      <c r="LNJ457" s="22"/>
      <c r="LNK457" s="22"/>
      <c r="LNL457" s="22"/>
      <c r="LNM457" s="22"/>
      <c r="LNN457" s="22"/>
      <c r="LNO457" s="22"/>
      <c r="LNP457" s="22"/>
      <c r="LNQ457" s="22"/>
      <c r="LNR457" s="22"/>
      <c r="LNS457" s="22"/>
      <c r="LNT457" s="22"/>
      <c r="LNU457" s="22"/>
      <c r="LNV457" s="22"/>
      <c r="LNW457" s="22"/>
      <c r="LNX457" s="22"/>
      <c r="LNY457" s="22"/>
      <c r="LNZ457" s="22"/>
      <c r="LOA457" s="22"/>
      <c r="LOB457" s="22"/>
      <c r="LOC457" s="22"/>
      <c r="LOD457" s="22"/>
      <c r="LOE457" s="22"/>
      <c r="LOF457" s="22"/>
      <c r="LOG457" s="22"/>
      <c r="LOH457" s="22"/>
      <c r="LOI457" s="22"/>
      <c r="LOJ457" s="22"/>
      <c r="LOK457" s="22"/>
      <c r="LOL457" s="22"/>
      <c r="LOM457" s="22"/>
      <c r="LON457" s="22"/>
      <c r="LOO457" s="22"/>
      <c r="LOP457" s="22"/>
      <c r="LOQ457" s="22"/>
      <c r="LOR457" s="22"/>
      <c r="LOS457" s="22"/>
      <c r="LOT457" s="22"/>
      <c r="LOU457" s="22"/>
      <c r="LOV457" s="22"/>
      <c r="LOW457" s="22"/>
      <c r="LOX457" s="22"/>
      <c r="LOY457" s="22"/>
      <c r="LOZ457" s="22"/>
      <c r="LPA457" s="22"/>
      <c r="LPB457" s="22"/>
      <c r="LPC457" s="22"/>
      <c r="LPD457" s="22"/>
      <c r="LPE457" s="22"/>
      <c r="LPF457" s="22"/>
      <c r="LPG457" s="22"/>
      <c r="LPH457" s="22"/>
      <c r="LPI457" s="22"/>
      <c r="LPJ457" s="22"/>
      <c r="LPK457" s="22"/>
      <c r="LPL457" s="22"/>
      <c r="LPM457" s="22"/>
      <c r="LPN457" s="22"/>
      <c r="LPO457" s="22"/>
      <c r="LPP457" s="22"/>
      <c r="LPQ457" s="22"/>
      <c r="LPR457" s="22"/>
      <c r="LPS457" s="22"/>
      <c r="LPT457" s="22"/>
      <c r="LPU457" s="22"/>
      <c r="LPV457" s="22"/>
      <c r="LPW457" s="22"/>
      <c r="LPX457" s="22"/>
      <c r="LPY457" s="22"/>
      <c r="LPZ457" s="22"/>
      <c r="LQA457" s="22"/>
      <c r="LQB457" s="22"/>
      <c r="LQC457" s="22"/>
      <c r="LQD457" s="22"/>
      <c r="LQE457" s="22"/>
      <c r="LQF457" s="22"/>
      <c r="LQG457" s="22"/>
      <c r="LQH457" s="22"/>
      <c r="LQI457" s="22"/>
      <c r="LQJ457" s="22"/>
      <c r="LQK457" s="22"/>
      <c r="LQL457" s="22"/>
      <c r="LQM457" s="22"/>
      <c r="LQN457" s="22"/>
      <c r="LQO457" s="22"/>
      <c r="LQP457" s="22"/>
      <c r="LQQ457" s="22"/>
      <c r="LQR457" s="22"/>
      <c r="LQS457" s="22"/>
      <c r="LQT457" s="22"/>
      <c r="LQU457" s="22"/>
      <c r="LQV457" s="22"/>
      <c r="LQW457" s="22"/>
      <c r="LQX457" s="22"/>
      <c r="LQY457" s="22"/>
      <c r="LQZ457" s="22"/>
      <c r="LRA457" s="22"/>
      <c r="LRB457" s="22"/>
      <c r="LRC457" s="22"/>
      <c r="LRD457" s="22"/>
      <c r="LRE457" s="22"/>
      <c r="LRF457" s="22"/>
      <c r="LRG457" s="22"/>
      <c r="LRH457" s="22"/>
      <c r="LRI457" s="22"/>
      <c r="LRJ457" s="22"/>
      <c r="LRK457" s="22"/>
      <c r="LRL457" s="22"/>
      <c r="LRM457" s="22"/>
      <c r="LRN457" s="22"/>
      <c r="LRO457" s="22"/>
      <c r="LRP457" s="22"/>
      <c r="LRQ457" s="22"/>
      <c r="LRR457" s="22"/>
      <c r="LRS457" s="22"/>
      <c r="LRT457" s="22"/>
      <c r="LRU457" s="22"/>
      <c r="LRV457" s="22"/>
      <c r="LRW457" s="22"/>
      <c r="LRX457" s="22"/>
      <c r="LRY457" s="22"/>
      <c r="LRZ457" s="22"/>
      <c r="LSA457" s="22"/>
      <c r="LSB457" s="22"/>
      <c r="LSC457" s="22"/>
      <c r="LSD457" s="22"/>
      <c r="LSE457" s="22"/>
      <c r="LSF457" s="22"/>
      <c r="LSG457" s="22"/>
      <c r="LSH457" s="22"/>
      <c r="LSI457" s="22"/>
      <c r="LSJ457" s="22"/>
      <c r="LSK457" s="22"/>
      <c r="LSL457" s="22"/>
      <c r="LSM457" s="22"/>
      <c r="LSN457" s="22"/>
      <c r="LSO457" s="22"/>
      <c r="LSP457" s="22"/>
      <c r="LSQ457" s="22"/>
      <c r="LSR457" s="22"/>
      <c r="LSS457" s="22"/>
      <c r="LST457" s="22"/>
      <c r="LSU457" s="22"/>
      <c r="LSV457" s="22"/>
      <c r="LSW457" s="22"/>
      <c r="LSX457" s="22"/>
      <c r="LSY457" s="22"/>
      <c r="LSZ457" s="22"/>
      <c r="LTA457" s="22"/>
      <c r="LTB457" s="22"/>
      <c r="LTC457" s="22"/>
      <c r="LTD457" s="22"/>
      <c r="LTE457" s="22"/>
      <c r="LTF457" s="22"/>
      <c r="LTG457" s="22"/>
      <c r="LTH457" s="22"/>
      <c r="LTI457" s="22"/>
      <c r="LTJ457" s="22"/>
      <c r="LTK457" s="22"/>
      <c r="LTL457" s="22"/>
      <c r="LTM457" s="22"/>
      <c r="LTN457" s="22"/>
      <c r="LTO457" s="22"/>
      <c r="LTP457" s="22"/>
      <c r="LTQ457" s="22"/>
      <c r="LTR457" s="22"/>
      <c r="LTS457" s="22"/>
      <c r="LTT457" s="22"/>
      <c r="LTU457" s="22"/>
      <c r="LTV457" s="22"/>
      <c r="LTW457" s="22"/>
      <c r="LTX457" s="22"/>
      <c r="LTY457" s="22"/>
      <c r="LTZ457" s="22"/>
      <c r="LUA457" s="22"/>
      <c r="LUB457" s="22"/>
      <c r="LUC457" s="22"/>
      <c r="LUD457" s="22"/>
      <c r="LUE457" s="22"/>
      <c r="LUF457" s="22"/>
      <c r="LUG457" s="22"/>
      <c r="LUH457" s="22"/>
      <c r="LUI457" s="22"/>
      <c r="LUJ457" s="22"/>
      <c r="LUK457" s="22"/>
      <c r="LUL457" s="22"/>
      <c r="LUM457" s="22"/>
      <c r="LUN457" s="22"/>
      <c r="LUO457" s="22"/>
      <c r="LUP457" s="22"/>
      <c r="LUQ457" s="22"/>
      <c r="LUR457" s="22"/>
      <c r="LUS457" s="22"/>
      <c r="LUT457" s="22"/>
      <c r="LUU457" s="22"/>
      <c r="LUV457" s="22"/>
      <c r="LUW457" s="22"/>
      <c r="LUX457" s="22"/>
      <c r="LUY457" s="22"/>
      <c r="LUZ457" s="22"/>
      <c r="LVA457" s="22"/>
      <c r="LVB457" s="22"/>
      <c r="LVC457" s="22"/>
      <c r="LVD457" s="22"/>
      <c r="LVE457" s="22"/>
      <c r="LVF457" s="22"/>
      <c r="LVG457" s="22"/>
      <c r="LVH457" s="22"/>
      <c r="LVI457" s="22"/>
      <c r="LVJ457" s="22"/>
      <c r="LVK457" s="22"/>
      <c r="LVL457" s="22"/>
      <c r="LVM457" s="22"/>
      <c r="LVN457" s="22"/>
      <c r="LVO457" s="22"/>
      <c r="LVP457" s="22"/>
      <c r="LVQ457" s="22"/>
      <c r="LVR457" s="22"/>
      <c r="LVS457" s="22"/>
      <c r="LVT457" s="22"/>
      <c r="LVU457" s="22"/>
      <c r="LVV457" s="22"/>
      <c r="LVW457" s="22"/>
      <c r="LVX457" s="22"/>
      <c r="LVY457" s="22"/>
      <c r="LVZ457" s="22"/>
      <c r="LWA457" s="22"/>
      <c r="LWB457" s="22"/>
      <c r="LWC457" s="22"/>
      <c r="LWD457" s="22"/>
      <c r="LWE457" s="22"/>
      <c r="LWF457" s="22"/>
      <c r="LWG457" s="22"/>
      <c r="LWH457" s="22"/>
      <c r="LWI457" s="22"/>
      <c r="LWJ457" s="22"/>
      <c r="LWK457" s="22"/>
      <c r="LWL457" s="22"/>
      <c r="LWM457" s="22"/>
      <c r="LWN457" s="22"/>
      <c r="LWO457" s="22"/>
      <c r="LWP457" s="22"/>
      <c r="LWQ457" s="22"/>
      <c r="LWR457" s="22"/>
      <c r="LWS457" s="22"/>
      <c r="LWT457" s="22"/>
      <c r="LWU457" s="22"/>
      <c r="LWV457" s="22"/>
      <c r="LWW457" s="22"/>
      <c r="LWX457" s="22"/>
      <c r="LWY457" s="22"/>
      <c r="LWZ457" s="22"/>
      <c r="LXA457" s="22"/>
      <c r="LXB457" s="22"/>
      <c r="LXC457" s="22"/>
      <c r="LXD457" s="22"/>
      <c r="LXE457" s="22"/>
      <c r="LXF457" s="22"/>
      <c r="LXG457" s="22"/>
      <c r="LXH457" s="22"/>
      <c r="LXI457" s="22"/>
      <c r="LXJ457" s="22"/>
      <c r="LXK457" s="22"/>
      <c r="LXL457" s="22"/>
      <c r="LXM457" s="22"/>
      <c r="LXN457" s="22"/>
      <c r="LXO457" s="22"/>
      <c r="LXP457" s="22"/>
      <c r="LXQ457" s="22"/>
      <c r="LXR457" s="22"/>
      <c r="LXS457" s="22"/>
      <c r="LXT457" s="22"/>
      <c r="LXU457" s="22"/>
      <c r="LXV457" s="22"/>
      <c r="LXW457" s="22"/>
      <c r="LXX457" s="22"/>
      <c r="LXY457" s="22"/>
      <c r="LXZ457" s="22"/>
      <c r="LYA457" s="22"/>
      <c r="LYB457" s="22"/>
      <c r="LYC457" s="22"/>
      <c r="LYD457" s="22"/>
      <c r="LYE457" s="22"/>
      <c r="LYF457" s="22"/>
      <c r="LYG457" s="22"/>
      <c r="LYH457" s="22"/>
      <c r="LYI457" s="22"/>
      <c r="LYJ457" s="22"/>
      <c r="LYK457" s="22"/>
      <c r="LYL457" s="22"/>
      <c r="LYM457" s="22"/>
      <c r="LYN457" s="22"/>
      <c r="LYO457" s="22"/>
      <c r="LYP457" s="22"/>
      <c r="LYQ457" s="22"/>
      <c r="LYR457" s="22"/>
      <c r="LYS457" s="22"/>
      <c r="LYT457" s="22"/>
      <c r="LYU457" s="22"/>
      <c r="LYV457" s="22"/>
      <c r="LYW457" s="22"/>
      <c r="LYX457" s="22"/>
      <c r="LYY457" s="22"/>
      <c r="LYZ457" s="22"/>
      <c r="LZA457" s="22"/>
      <c r="LZB457" s="22"/>
      <c r="LZC457" s="22"/>
      <c r="LZD457" s="22"/>
      <c r="LZE457" s="22"/>
      <c r="LZF457" s="22"/>
      <c r="LZG457" s="22"/>
      <c r="LZH457" s="22"/>
      <c r="LZI457" s="22"/>
      <c r="LZJ457" s="22"/>
      <c r="LZK457" s="22"/>
      <c r="LZL457" s="22"/>
      <c r="LZM457" s="22"/>
      <c r="LZN457" s="22"/>
      <c r="LZO457" s="22"/>
      <c r="LZP457" s="22"/>
      <c r="LZQ457" s="22"/>
      <c r="LZR457" s="22"/>
      <c r="LZS457" s="22"/>
      <c r="LZT457" s="22"/>
      <c r="LZU457" s="22"/>
      <c r="LZV457" s="22"/>
      <c r="LZW457" s="22"/>
      <c r="LZX457" s="22"/>
      <c r="LZY457" s="22"/>
      <c r="LZZ457" s="22"/>
      <c r="MAA457" s="22"/>
      <c r="MAB457" s="22"/>
      <c r="MAC457" s="22"/>
      <c r="MAD457" s="22"/>
      <c r="MAE457" s="22"/>
      <c r="MAF457" s="22"/>
      <c r="MAG457" s="22"/>
      <c r="MAH457" s="22"/>
      <c r="MAI457" s="22"/>
      <c r="MAJ457" s="22"/>
      <c r="MAK457" s="22"/>
      <c r="MAL457" s="22"/>
      <c r="MAM457" s="22"/>
      <c r="MAN457" s="22"/>
      <c r="MAO457" s="22"/>
      <c r="MAP457" s="22"/>
      <c r="MAQ457" s="22"/>
      <c r="MAR457" s="22"/>
      <c r="MAS457" s="22"/>
      <c r="MAT457" s="22"/>
      <c r="MAU457" s="22"/>
      <c r="MAV457" s="22"/>
      <c r="MAW457" s="22"/>
      <c r="MAX457" s="22"/>
      <c r="MAY457" s="22"/>
      <c r="MAZ457" s="22"/>
      <c r="MBA457" s="22"/>
      <c r="MBB457" s="22"/>
      <c r="MBC457" s="22"/>
      <c r="MBD457" s="22"/>
      <c r="MBE457" s="22"/>
      <c r="MBF457" s="22"/>
      <c r="MBG457" s="22"/>
      <c r="MBH457" s="22"/>
      <c r="MBI457" s="22"/>
      <c r="MBJ457" s="22"/>
      <c r="MBK457" s="22"/>
      <c r="MBL457" s="22"/>
      <c r="MBM457" s="22"/>
      <c r="MBN457" s="22"/>
      <c r="MBO457" s="22"/>
      <c r="MBP457" s="22"/>
      <c r="MBQ457" s="22"/>
      <c r="MBR457" s="22"/>
      <c r="MBS457" s="22"/>
      <c r="MBT457" s="22"/>
      <c r="MBU457" s="22"/>
      <c r="MBV457" s="22"/>
      <c r="MBW457" s="22"/>
      <c r="MBX457" s="22"/>
      <c r="MBY457" s="22"/>
      <c r="MBZ457" s="22"/>
      <c r="MCA457" s="22"/>
      <c r="MCB457" s="22"/>
      <c r="MCC457" s="22"/>
      <c r="MCD457" s="22"/>
      <c r="MCE457" s="22"/>
      <c r="MCF457" s="22"/>
      <c r="MCG457" s="22"/>
      <c r="MCH457" s="22"/>
      <c r="MCI457" s="22"/>
      <c r="MCJ457" s="22"/>
      <c r="MCK457" s="22"/>
      <c r="MCL457" s="22"/>
      <c r="MCM457" s="22"/>
      <c r="MCN457" s="22"/>
      <c r="MCO457" s="22"/>
      <c r="MCP457" s="22"/>
      <c r="MCQ457" s="22"/>
      <c r="MCR457" s="22"/>
      <c r="MCS457" s="22"/>
      <c r="MCT457" s="22"/>
      <c r="MCU457" s="22"/>
      <c r="MCV457" s="22"/>
      <c r="MCW457" s="22"/>
      <c r="MCX457" s="22"/>
      <c r="MCY457" s="22"/>
      <c r="MCZ457" s="22"/>
      <c r="MDA457" s="22"/>
      <c r="MDB457" s="22"/>
      <c r="MDC457" s="22"/>
      <c r="MDD457" s="22"/>
      <c r="MDE457" s="22"/>
      <c r="MDF457" s="22"/>
      <c r="MDG457" s="22"/>
      <c r="MDH457" s="22"/>
      <c r="MDI457" s="22"/>
      <c r="MDJ457" s="22"/>
      <c r="MDK457" s="22"/>
      <c r="MDL457" s="22"/>
      <c r="MDM457" s="22"/>
      <c r="MDN457" s="22"/>
      <c r="MDO457" s="22"/>
      <c r="MDP457" s="22"/>
      <c r="MDQ457" s="22"/>
      <c r="MDR457" s="22"/>
      <c r="MDS457" s="22"/>
      <c r="MDT457" s="22"/>
      <c r="MDU457" s="22"/>
      <c r="MDV457" s="22"/>
      <c r="MDW457" s="22"/>
      <c r="MDX457" s="22"/>
      <c r="MDY457" s="22"/>
      <c r="MDZ457" s="22"/>
      <c r="MEA457" s="22"/>
      <c r="MEB457" s="22"/>
      <c r="MEC457" s="22"/>
      <c r="MED457" s="22"/>
      <c r="MEE457" s="22"/>
      <c r="MEF457" s="22"/>
      <c r="MEG457" s="22"/>
      <c r="MEH457" s="22"/>
      <c r="MEI457" s="22"/>
      <c r="MEJ457" s="22"/>
      <c r="MEK457" s="22"/>
      <c r="MEL457" s="22"/>
      <c r="MEM457" s="22"/>
      <c r="MEN457" s="22"/>
      <c r="MEO457" s="22"/>
      <c r="MEP457" s="22"/>
      <c r="MEQ457" s="22"/>
      <c r="MER457" s="22"/>
      <c r="MES457" s="22"/>
      <c r="MET457" s="22"/>
      <c r="MEU457" s="22"/>
      <c r="MEV457" s="22"/>
      <c r="MEW457" s="22"/>
      <c r="MEX457" s="22"/>
      <c r="MEY457" s="22"/>
      <c r="MEZ457" s="22"/>
      <c r="MFA457" s="22"/>
      <c r="MFB457" s="22"/>
      <c r="MFC457" s="22"/>
      <c r="MFD457" s="22"/>
      <c r="MFE457" s="22"/>
      <c r="MFF457" s="22"/>
      <c r="MFG457" s="22"/>
      <c r="MFH457" s="22"/>
      <c r="MFI457" s="22"/>
      <c r="MFJ457" s="22"/>
      <c r="MFK457" s="22"/>
      <c r="MFL457" s="22"/>
      <c r="MFM457" s="22"/>
      <c r="MFN457" s="22"/>
      <c r="MFO457" s="22"/>
      <c r="MFP457" s="22"/>
      <c r="MFQ457" s="22"/>
      <c r="MFR457" s="22"/>
      <c r="MFS457" s="22"/>
      <c r="MFT457" s="22"/>
      <c r="MFU457" s="22"/>
      <c r="MFV457" s="22"/>
      <c r="MFW457" s="22"/>
      <c r="MFX457" s="22"/>
      <c r="MFY457" s="22"/>
      <c r="MFZ457" s="22"/>
      <c r="MGA457" s="22"/>
      <c r="MGB457" s="22"/>
      <c r="MGC457" s="22"/>
      <c r="MGD457" s="22"/>
      <c r="MGE457" s="22"/>
      <c r="MGF457" s="22"/>
      <c r="MGG457" s="22"/>
      <c r="MGH457" s="22"/>
      <c r="MGI457" s="22"/>
      <c r="MGJ457" s="22"/>
      <c r="MGK457" s="22"/>
      <c r="MGL457" s="22"/>
      <c r="MGM457" s="22"/>
      <c r="MGN457" s="22"/>
      <c r="MGO457" s="22"/>
      <c r="MGP457" s="22"/>
      <c r="MGQ457" s="22"/>
      <c r="MGR457" s="22"/>
      <c r="MGS457" s="22"/>
      <c r="MGT457" s="22"/>
      <c r="MGU457" s="22"/>
      <c r="MGV457" s="22"/>
      <c r="MGW457" s="22"/>
      <c r="MGX457" s="22"/>
      <c r="MGY457" s="22"/>
      <c r="MGZ457" s="22"/>
      <c r="MHA457" s="22"/>
      <c r="MHB457" s="22"/>
      <c r="MHC457" s="22"/>
      <c r="MHD457" s="22"/>
      <c r="MHE457" s="22"/>
      <c r="MHF457" s="22"/>
      <c r="MHG457" s="22"/>
      <c r="MHH457" s="22"/>
      <c r="MHI457" s="22"/>
      <c r="MHJ457" s="22"/>
      <c r="MHK457" s="22"/>
      <c r="MHL457" s="22"/>
      <c r="MHM457" s="22"/>
      <c r="MHN457" s="22"/>
      <c r="MHO457" s="22"/>
      <c r="MHP457" s="22"/>
      <c r="MHQ457" s="22"/>
      <c r="MHR457" s="22"/>
      <c r="MHS457" s="22"/>
      <c r="MHT457" s="22"/>
      <c r="MHU457" s="22"/>
      <c r="MHV457" s="22"/>
      <c r="MHW457" s="22"/>
      <c r="MHX457" s="22"/>
      <c r="MHY457" s="22"/>
      <c r="MHZ457" s="22"/>
      <c r="MIA457" s="22"/>
      <c r="MIB457" s="22"/>
      <c r="MIC457" s="22"/>
      <c r="MID457" s="22"/>
      <c r="MIE457" s="22"/>
      <c r="MIF457" s="22"/>
      <c r="MIG457" s="22"/>
      <c r="MIH457" s="22"/>
      <c r="MII457" s="22"/>
      <c r="MIJ457" s="22"/>
      <c r="MIK457" s="22"/>
      <c r="MIL457" s="22"/>
      <c r="MIM457" s="22"/>
      <c r="MIN457" s="22"/>
      <c r="MIO457" s="22"/>
      <c r="MIP457" s="22"/>
      <c r="MIQ457" s="22"/>
      <c r="MIR457" s="22"/>
      <c r="MIS457" s="22"/>
      <c r="MIT457" s="22"/>
      <c r="MIU457" s="22"/>
      <c r="MIV457" s="22"/>
      <c r="MIW457" s="22"/>
      <c r="MIX457" s="22"/>
      <c r="MIY457" s="22"/>
      <c r="MIZ457" s="22"/>
      <c r="MJA457" s="22"/>
      <c r="MJB457" s="22"/>
      <c r="MJC457" s="22"/>
      <c r="MJD457" s="22"/>
      <c r="MJE457" s="22"/>
      <c r="MJF457" s="22"/>
      <c r="MJG457" s="22"/>
      <c r="MJH457" s="22"/>
      <c r="MJI457" s="22"/>
      <c r="MJJ457" s="22"/>
      <c r="MJK457" s="22"/>
      <c r="MJL457" s="22"/>
      <c r="MJM457" s="22"/>
      <c r="MJN457" s="22"/>
      <c r="MJO457" s="22"/>
      <c r="MJP457" s="22"/>
      <c r="MJQ457" s="22"/>
      <c r="MJR457" s="22"/>
      <c r="MJS457" s="22"/>
      <c r="MJT457" s="22"/>
      <c r="MJU457" s="22"/>
      <c r="MJV457" s="22"/>
      <c r="MJW457" s="22"/>
      <c r="MJX457" s="22"/>
      <c r="MJY457" s="22"/>
      <c r="MJZ457" s="22"/>
      <c r="MKA457" s="22"/>
      <c r="MKB457" s="22"/>
      <c r="MKC457" s="22"/>
      <c r="MKD457" s="22"/>
      <c r="MKE457" s="22"/>
      <c r="MKF457" s="22"/>
      <c r="MKG457" s="22"/>
      <c r="MKH457" s="22"/>
      <c r="MKI457" s="22"/>
      <c r="MKJ457" s="22"/>
      <c r="MKK457" s="22"/>
      <c r="MKL457" s="22"/>
      <c r="MKM457" s="22"/>
      <c r="MKN457" s="22"/>
      <c r="MKO457" s="22"/>
      <c r="MKP457" s="22"/>
      <c r="MKQ457" s="22"/>
      <c r="MKR457" s="22"/>
      <c r="MKS457" s="22"/>
      <c r="MKT457" s="22"/>
      <c r="MKU457" s="22"/>
      <c r="MKV457" s="22"/>
      <c r="MKW457" s="22"/>
      <c r="MKX457" s="22"/>
      <c r="MKY457" s="22"/>
      <c r="MKZ457" s="22"/>
      <c r="MLA457" s="22"/>
      <c r="MLB457" s="22"/>
      <c r="MLC457" s="22"/>
      <c r="MLD457" s="22"/>
      <c r="MLE457" s="22"/>
      <c r="MLF457" s="22"/>
      <c r="MLG457" s="22"/>
      <c r="MLH457" s="22"/>
      <c r="MLI457" s="22"/>
      <c r="MLJ457" s="22"/>
      <c r="MLK457" s="22"/>
      <c r="MLL457" s="22"/>
      <c r="MLM457" s="22"/>
      <c r="MLN457" s="22"/>
      <c r="MLO457" s="22"/>
      <c r="MLP457" s="22"/>
      <c r="MLQ457" s="22"/>
      <c r="MLR457" s="22"/>
      <c r="MLS457" s="22"/>
      <c r="MLT457" s="22"/>
      <c r="MLU457" s="22"/>
      <c r="MLV457" s="22"/>
      <c r="MLW457" s="22"/>
      <c r="MLX457" s="22"/>
      <c r="MLY457" s="22"/>
      <c r="MLZ457" s="22"/>
      <c r="MMA457" s="22"/>
      <c r="MMB457" s="22"/>
      <c r="MMC457" s="22"/>
      <c r="MMD457" s="22"/>
      <c r="MME457" s="22"/>
      <c r="MMF457" s="22"/>
      <c r="MMG457" s="22"/>
      <c r="MMH457" s="22"/>
      <c r="MMI457" s="22"/>
      <c r="MMJ457" s="22"/>
      <c r="MMK457" s="22"/>
      <c r="MML457" s="22"/>
      <c r="MMM457" s="22"/>
      <c r="MMN457" s="22"/>
      <c r="MMO457" s="22"/>
      <c r="MMP457" s="22"/>
      <c r="MMQ457" s="22"/>
      <c r="MMR457" s="22"/>
      <c r="MMS457" s="22"/>
      <c r="MMT457" s="22"/>
      <c r="MMU457" s="22"/>
      <c r="MMV457" s="22"/>
      <c r="MMW457" s="22"/>
      <c r="MMX457" s="22"/>
      <c r="MMY457" s="22"/>
      <c r="MMZ457" s="22"/>
      <c r="MNA457" s="22"/>
      <c r="MNB457" s="22"/>
      <c r="MNC457" s="22"/>
      <c r="MND457" s="22"/>
      <c r="MNE457" s="22"/>
      <c r="MNF457" s="22"/>
      <c r="MNG457" s="22"/>
      <c r="MNH457" s="22"/>
      <c r="MNI457" s="22"/>
      <c r="MNJ457" s="22"/>
      <c r="MNK457" s="22"/>
      <c r="MNL457" s="22"/>
      <c r="MNM457" s="22"/>
      <c r="MNN457" s="22"/>
      <c r="MNO457" s="22"/>
      <c r="MNP457" s="22"/>
      <c r="MNQ457" s="22"/>
      <c r="MNR457" s="22"/>
      <c r="MNS457" s="22"/>
      <c r="MNT457" s="22"/>
      <c r="MNU457" s="22"/>
      <c r="MNV457" s="22"/>
      <c r="MNW457" s="22"/>
      <c r="MNX457" s="22"/>
      <c r="MNY457" s="22"/>
      <c r="MNZ457" s="22"/>
      <c r="MOA457" s="22"/>
      <c r="MOB457" s="22"/>
      <c r="MOC457" s="22"/>
      <c r="MOD457" s="22"/>
      <c r="MOE457" s="22"/>
      <c r="MOF457" s="22"/>
      <c r="MOG457" s="22"/>
      <c r="MOH457" s="22"/>
      <c r="MOI457" s="22"/>
      <c r="MOJ457" s="22"/>
      <c r="MOK457" s="22"/>
      <c r="MOL457" s="22"/>
      <c r="MOM457" s="22"/>
      <c r="MON457" s="22"/>
      <c r="MOO457" s="22"/>
      <c r="MOP457" s="22"/>
      <c r="MOQ457" s="22"/>
      <c r="MOR457" s="22"/>
      <c r="MOS457" s="22"/>
      <c r="MOT457" s="22"/>
      <c r="MOU457" s="22"/>
      <c r="MOV457" s="22"/>
      <c r="MOW457" s="22"/>
      <c r="MOX457" s="22"/>
      <c r="MOY457" s="22"/>
      <c r="MOZ457" s="22"/>
      <c r="MPA457" s="22"/>
      <c r="MPB457" s="22"/>
      <c r="MPC457" s="22"/>
      <c r="MPD457" s="22"/>
      <c r="MPE457" s="22"/>
      <c r="MPF457" s="22"/>
      <c r="MPG457" s="22"/>
      <c r="MPH457" s="22"/>
      <c r="MPI457" s="22"/>
      <c r="MPJ457" s="22"/>
      <c r="MPK457" s="22"/>
      <c r="MPL457" s="22"/>
      <c r="MPM457" s="22"/>
      <c r="MPN457" s="22"/>
      <c r="MPO457" s="22"/>
      <c r="MPP457" s="22"/>
      <c r="MPQ457" s="22"/>
      <c r="MPR457" s="22"/>
      <c r="MPS457" s="22"/>
      <c r="MPT457" s="22"/>
      <c r="MPU457" s="22"/>
      <c r="MPV457" s="22"/>
      <c r="MPW457" s="22"/>
      <c r="MPX457" s="22"/>
      <c r="MPY457" s="22"/>
      <c r="MPZ457" s="22"/>
      <c r="MQA457" s="22"/>
      <c r="MQB457" s="22"/>
      <c r="MQC457" s="22"/>
      <c r="MQD457" s="22"/>
      <c r="MQE457" s="22"/>
      <c r="MQF457" s="22"/>
      <c r="MQG457" s="22"/>
      <c r="MQH457" s="22"/>
      <c r="MQI457" s="22"/>
      <c r="MQJ457" s="22"/>
      <c r="MQK457" s="22"/>
      <c r="MQL457" s="22"/>
      <c r="MQM457" s="22"/>
      <c r="MQN457" s="22"/>
      <c r="MQO457" s="22"/>
      <c r="MQP457" s="22"/>
      <c r="MQQ457" s="22"/>
      <c r="MQR457" s="22"/>
      <c r="MQS457" s="22"/>
      <c r="MQT457" s="22"/>
      <c r="MQU457" s="22"/>
      <c r="MQV457" s="22"/>
      <c r="MQW457" s="22"/>
      <c r="MQX457" s="22"/>
      <c r="MQY457" s="22"/>
      <c r="MQZ457" s="22"/>
      <c r="MRA457" s="22"/>
      <c r="MRB457" s="22"/>
      <c r="MRC457" s="22"/>
      <c r="MRD457" s="22"/>
      <c r="MRE457" s="22"/>
      <c r="MRF457" s="22"/>
      <c r="MRG457" s="22"/>
      <c r="MRH457" s="22"/>
      <c r="MRI457" s="22"/>
      <c r="MRJ457" s="22"/>
      <c r="MRK457" s="22"/>
      <c r="MRL457" s="22"/>
      <c r="MRM457" s="22"/>
      <c r="MRN457" s="22"/>
      <c r="MRO457" s="22"/>
      <c r="MRP457" s="22"/>
      <c r="MRQ457" s="22"/>
      <c r="MRR457" s="22"/>
      <c r="MRS457" s="22"/>
      <c r="MRT457" s="22"/>
      <c r="MRU457" s="22"/>
      <c r="MRV457" s="22"/>
      <c r="MRW457" s="22"/>
      <c r="MRX457" s="22"/>
      <c r="MRY457" s="22"/>
      <c r="MRZ457" s="22"/>
      <c r="MSA457" s="22"/>
      <c r="MSB457" s="22"/>
      <c r="MSC457" s="22"/>
      <c r="MSD457" s="22"/>
      <c r="MSE457" s="22"/>
      <c r="MSF457" s="22"/>
      <c r="MSG457" s="22"/>
      <c r="MSH457" s="22"/>
      <c r="MSI457" s="22"/>
      <c r="MSJ457" s="22"/>
      <c r="MSK457" s="22"/>
      <c r="MSL457" s="22"/>
      <c r="MSM457" s="22"/>
      <c r="MSN457" s="22"/>
      <c r="MSO457" s="22"/>
      <c r="MSP457" s="22"/>
      <c r="MSQ457" s="22"/>
      <c r="MSR457" s="22"/>
      <c r="MSS457" s="22"/>
      <c r="MST457" s="22"/>
      <c r="MSU457" s="22"/>
      <c r="MSV457" s="22"/>
      <c r="MSW457" s="22"/>
      <c r="MSX457" s="22"/>
      <c r="MSY457" s="22"/>
      <c r="MSZ457" s="22"/>
      <c r="MTA457" s="22"/>
      <c r="MTB457" s="22"/>
      <c r="MTC457" s="22"/>
      <c r="MTD457" s="22"/>
      <c r="MTE457" s="22"/>
      <c r="MTF457" s="22"/>
      <c r="MTG457" s="22"/>
      <c r="MTH457" s="22"/>
      <c r="MTI457" s="22"/>
      <c r="MTJ457" s="22"/>
      <c r="MTK457" s="22"/>
      <c r="MTL457" s="22"/>
      <c r="MTM457" s="22"/>
      <c r="MTN457" s="22"/>
      <c r="MTO457" s="22"/>
      <c r="MTP457" s="22"/>
      <c r="MTQ457" s="22"/>
      <c r="MTR457" s="22"/>
      <c r="MTS457" s="22"/>
      <c r="MTT457" s="22"/>
      <c r="MTU457" s="22"/>
      <c r="MTV457" s="22"/>
      <c r="MTW457" s="22"/>
      <c r="MTX457" s="22"/>
      <c r="MTY457" s="22"/>
      <c r="MTZ457" s="22"/>
      <c r="MUA457" s="22"/>
      <c r="MUB457" s="22"/>
      <c r="MUC457" s="22"/>
      <c r="MUD457" s="22"/>
      <c r="MUE457" s="22"/>
      <c r="MUF457" s="22"/>
      <c r="MUG457" s="22"/>
      <c r="MUH457" s="22"/>
      <c r="MUI457" s="22"/>
      <c r="MUJ457" s="22"/>
      <c r="MUK457" s="22"/>
      <c r="MUL457" s="22"/>
      <c r="MUM457" s="22"/>
      <c r="MUN457" s="22"/>
      <c r="MUO457" s="22"/>
      <c r="MUP457" s="22"/>
      <c r="MUQ457" s="22"/>
      <c r="MUR457" s="22"/>
      <c r="MUS457" s="22"/>
      <c r="MUT457" s="22"/>
      <c r="MUU457" s="22"/>
      <c r="MUV457" s="22"/>
      <c r="MUW457" s="22"/>
      <c r="MUX457" s="22"/>
      <c r="MUY457" s="22"/>
      <c r="MUZ457" s="22"/>
      <c r="MVA457" s="22"/>
      <c r="MVB457" s="22"/>
      <c r="MVC457" s="22"/>
      <c r="MVD457" s="22"/>
      <c r="MVE457" s="22"/>
      <c r="MVF457" s="22"/>
      <c r="MVG457" s="22"/>
      <c r="MVH457" s="22"/>
      <c r="MVI457" s="22"/>
      <c r="MVJ457" s="22"/>
      <c r="MVK457" s="22"/>
      <c r="MVL457" s="22"/>
      <c r="MVM457" s="22"/>
      <c r="MVN457" s="22"/>
      <c r="MVO457" s="22"/>
      <c r="MVP457" s="22"/>
      <c r="MVQ457" s="22"/>
      <c r="MVR457" s="22"/>
      <c r="MVS457" s="22"/>
      <c r="MVT457" s="22"/>
      <c r="MVU457" s="22"/>
      <c r="MVV457" s="22"/>
      <c r="MVW457" s="22"/>
      <c r="MVX457" s="22"/>
      <c r="MVY457" s="22"/>
      <c r="MVZ457" s="22"/>
      <c r="MWA457" s="22"/>
      <c r="MWB457" s="22"/>
      <c r="MWC457" s="22"/>
      <c r="MWD457" s="22"/>
      <c r="MWE457" s="22"/>
      <c r="MWF457" s="22"/>
      <c r="MWG457" s="22"/>
      <c r="MWH457" s="22"/>
      <c r="MWI457" s="22"/>
      <c r="MWJ457" s="22"/>
      <c r="MWK457" s="22"/>
      <c r="MWL457" s="22"/>
      <c r="MWM457" s="22"/>
      <c r="MWN457" s="22"/>
      <c r="MWO457" s="22"/>
      <c r="MWP457" s="22"/>
      <c r="MWQ457" s="22"/>
      <c r="MWR457" s="22"/>
      <c r="MWS457" s="22"/>
      <c r="MWT457" s="22"/>
      <c r="MWU457" s="22"/>
      <c r="MWV457" s="22"/>
      <c r="MWW457" s="22"/>
      <c r="MWX457" s="22"/>
      <c r="MWY457" s="22"/>
      <c r="MWZ457" s="22"/>
      <c r="MXA457" s="22"/>
      <c r="MXB457" s="22"/>
      <c r="MXC457" s="22"/>
      <c r="MXD457" s="22"/>
      <c r="MXE457" s="22"/>
      <c r="MXF457" s="22"/>
      <c r="MXG457" s="22"/>
      <c r="MXH457" s="22"/>
      <c r="MXI457" s="22"/>
      <c r="MXJ457" s="22"/>
      <c r="MXK457" s="22"/>
      <c r="MXL457" s="22"/>
      <c r="MXM457" s="22"/>
      <c r="MXN457" s="22"/>
      <c r="MXO457" s="22"/>
      <c r="MXP457" s="22"/>
      <c r="MXQ457" s="22"/>
      <c r="MXR457" s="22"/>
      <c r="MXS457" s="22"/>
      <c r="MXT457" s="22"/>
      <c r="MXU457" s="22"/>
      <c r="MXV457" s="22"/>
      <c r="MXW457" s="22"/>
      <c r="MXX457" s="22"/>
      <c r="MXY457" s="22"/>
      <c r="MXZ457" s="22"/>
      <c r="MYA457" s="22"/>
      <c r="MYB457" s="22"/>
      <c r="MYC457" s="22"/>
      <c r="MYD457" s="22"/>
      <c r="MYE457" s="22"/>
      <c r="MYF457" s="22"/>
      <c r="MYG457" s="22"/>
      <c r="MYH457" s="22"/>
      <c r="MYI457" s="22"/>
      <c r="MYJ457" s="22"/>
      <c r="MYK457" s="22"/>
      <c r="MYL457" s="22"/>
      <c r="MYM457" s="22"/>
      <c r="MYN457" s="22"/>
      <c r="MYO457" s="22"/>
      <c r="MYP457" s="22"/>
      <c r="MYQ457" s="22"/>
      <c r="MYR457" s="22"/>
      <c r="MYS457" s="22"/>
      <c r="MYT457" s="22"/>
      <c r="MYU457" s="22"/>
      <c r="MYV457" s="22"/>
      <c r="MYW457" s="22"/>
      <c r="MYX457" s="22"/>
      <c r="MYY457" s="22"/>
      <c r="MYZ457" s="22"/>
      <c r="MZA457" s="22"/>
      <c r="MZB457" s="22"/>
      <c r="MZC457" s="22"/>
      <c r="MZD457" s="22"/>
      <c r="MZE457" s="22"/>
      <c r="MZF457" s="22"/>
      <c r="MZG457" s="22"/>
      <c r="MZH457" s="22"/>
      <c r="MZI457" s="22"/>
      <c r="MZJ457" s="22"/>
      <c r="MZK457" s="22"/>
      <c r="MZL457" s="22"/>
      <c r="MZM457" s="22"/>
      <c r="MZN457" s="22"/>
      <c r="MZO457" s="22"/>
      <c r="MZP457" s="22"/>
      <c r="MZQ457" s="22"/>
      <c r="MZR457" s="22"/>
      <c r="MZS457" s="22"/>
      <c r="MZT457" s="22"/>
      <c r="MZU457" s="22"/>
      <c r="MZV457" s="22"/>
      <c r="MZW457" s="22"/>
      <c r="MZX457" s="22"/>
      <c r="MZY457" s="22"/>
      <c r="MZZ457" s="22"/>
      <c r="NAA457" s="22"/>
      <c r="NAB457" s="22"/>
      <c r="NAC457" s="22"/>
      <c r="NAD457" s="22"/>
      <c r="NAE457" s="22"/>
      <c r="NAF457" s="22"/>
      <c r="NAG457" s="22"/>
      <c r="NAH457" s="22"/>
      <c r="NAI457" s="22"/>
      <c r="NAJ457" s="22"/>
      <c r="NAK457" s="22"/>
      <c r="NAL457" s="22"/>
      <c r="NAM457" s="22"/>
      <c r="NAN457" s="22"/>
      <c r="NAO457" s="22"/>
      <c r="NAP457" s="22"/>
      <c r="NAQ457" s="22"/>
      <c r="NAR457" s="22"/>
      <c r="NAS457" s="22"/>
      <c r="NAT457" s="22"/>
      <c r="NAU457" s="22"/>
      <c r="NAV457" s="22"/>
      <c r="NAW457" s="22"/>
      <c r="NAX457" s="22"/>
      <c r="NAY457" s="22"/>
      <c r="NAZ457" s="22"/>
      <c r="NBA457" s="22"/>
      <c r="NBB457" s="22"/>
      <c r="NBC457" s="22"/>
      <c r="NBD457" s="22"/>
      <c r="NBE457" s="22"/>
      <c r="NBF457" s="22"/>
      <c r="NBG457" s="22"/>
      <c r="NBH457" s="22"/>
      <c r="NBI457" s="22"/>
      <c r="NBJ457" s="22"/>
      <c r="NBK457" s="22"/>
      <c r="NBL457" s="22"/>
      <c r="NBM457" s="22"/>
      <c r="NBN457" s="22"/>
      <c r="NBO457" s="22"/>
      <c r="NBP457" s="22"/>
      <c r="NBQ457" s="22"/>
      <c r="NBR457" s="22"/>
      <c r="NBS457" s="22"/>
      <c r="NBT457" s="22"/>
      <c r="NBU457" s="22"/>
      <c r="NBV457" s="22"/>
      <c r="NBW457" s="22"/>
      <c r="NBX457" s="22"/>
      <c r="NBY457" s="22"/>
      <c r="NBZ457" s="22"/>
      <c r="NCA457" s="22"/>
      <c r="NCB457" s="22"/>
      <c r="NCC457" s="22"/>
      <c r="NCD457" s="22"/>
      <c r="NCE457" s="22"/>
      <c r="NCF457" s="22"/>
      <c r="NCG457" s="22"/>
      <c r="NCH457" s="22"/>
      <c r="NCI457" s="22"/>
      <c r="NCJ457" s="22"/>
      <c r="NCK457" s="22"/>
      <c r="NCL457" s="22"/>
      <c r="NCM457" s="22"/>
      <c r="NCN457" s="22"/>
      <c r="NCO457" s="22"/>
      <c r="NCP457" s="22"/>
      <c r="NCQ457" s="22"/>
      <c r="NCR457" s="22"/>
      <c r="NCS457" s="22"/>
      <c r="NCT457" s="22"/>
      <c r="NCU457" s="22"/>
      <c r="NCV457" s="22"/>
      <c r="NCW457" s="22"/>
      <c r="NCX457" s="22"/>
      <c r="NCY457" s="22"/>
      <c r="NCZ457" s="22"/>
      <c r="NDA457" s="22"/>
      <c r="NDB457" s="22"/>
      <c r="NDC457" s="22"/>
      <c r="NDD457" s="22"/>
      <c r="NDE457" s="22"/>
      <c r="NDF457" s="22"/>
      <c r="NDG457" s="22"/>
      <c r="NDH457" s="22"/>
      <c r="NDI457" s="22"/>
      <c r="NDJ457" s="22"/>
      <c r="NDK457" s="22"/>
      <c r="NDL457" s="22"/>
      <c r="NDM457" s="22"/>
      <c r="NDN457" s="22"/>
      <c r="NDO457" s="22"/>
      <c r="NDP457" s="22"/>
      <c r="NDQ457" s="22"/>
      <c r="NDR457" s="22"/>
      <c r="NDS457" s="22"/>
      <c r="NDT457" s="22"/>
      <c r="NDU457" s="22"/>
      <c r="NDV457" s="22"/>
      <c r="NDW457" s="22"/>
      <c r="NDX457" s="22"/>
      <c r="NDY457" s="22"/>
      <c r="NDZ457" s="22"/>
      <c r="NEA457" s="22"/>
      <c r="NEB457" s="22"/>
      <c r="NEC457" s="22"/>
      <c r="NED457" s="22"/>
      <c r="NEE457" s="22"/>
      <c r="NEF457" s="22"/>
      <c r="NEG457" s="22"/>
      <c r="NEH457" s="22"/>
      <c r="NEI457" s="22"/>
      <c r="NEJ457" s="22"/>
      <c r="NEK457" s="22"/>
      <c r="NEL457" s="22"/>
      <c r="NEM457" s="22"/>
      <c r="NEN457" s="22"/>
      <c r="NEO457" s="22"/>
      <c r="NEP457" s="22"/>
      <c r="NEQ457" s="22"/>
      <c r="NER457" s="22"/>
      <c r="NES457" s="22"/>
      <c r="NET457" s="22"/>
      <c r="NEU457" s="22"/>
      <c r="NEV457" s="22"/>
      <c r="NEW457" s="22"/>
      <c r="NEX457" s="22"/>
      <c r="NEY457" s="22"/>
      <c r="NEZ457" s="22"/>
      <c r="NFA457" s="22"/>
      <c r="NFB457" s="22"/>
      <c r="NFC457" s="22"/>
      <c r="NFD457" s="22"/>
      <c r="NFE457" s="22"/>
      <c r="NFF457" s="22"/>
      <c r="NFG457" s="22"/>
      <c r="NFH457" s="22"/>
      <c r="NFI457" s="22"/>
      <c r="NFJ457" s="22"/>
      <c r="NFK457" s="22"/>
      <c r="NFL457" s="22"/>
      <c r="NFM457" s="22"/>
      <c r="NFN457" s="22"/>
      <c r="NFO457" s="22"/>
      <c r="NFP457" s="22"/>
      <c r="NFQ457" s="22"/>
      <c r="NFR457" s="22"/>
      <c r="NFS457" s="22"/>
      <c r="NFT457" s="22"/>
      <c r="NFU457" s="22"/>
      <c r="NFV457" s="22"/>
      <c r="NFW457" s="22"/>
      <c r="NFX457" s="22"/>
      <c r="NFY457" s="22"/>
      <c r="NFZ457" s="22"/>
      <c r="NGA457" s="22"/>
      <c r="NGB457" s="22"/>
      <c r="NGC457" s="22"/>
      <c r="NGD457" s="22"/>
      <c r="NGE457" s="22"/>
      <c r="NGF457" s="22"/>
      <c r="NGG457" s="22"/>
      <c r="NGH457" s="22"/>
      <c r="NGI457" s="22"/>
      <c r="NGJ457" s="22"/>
      <c r="NGK457" s="22"/>
      <c r="NGL457" s="22"/>
      <c r="NGM457" s="22"/>
      <c r="NGN457" s="22"/>
      <c r="NGO457" s="22"/>
      <c r="NGP457" s="22"/>
      <c r="NGQ457" s="22"/>
      <c r="NGR457" s="22"/>
      <c r="NGS457" s="22"/>
      <c r="NGT457" s="22"/>
      <c r="NGU457" s="22"/>
      <c r="NGV457" s="22"/>
      <c r="NGW457" s="22"/>
      <c r="NGX457" s="22"/>
      <c r="NGY457" s="22"/>
      <c r="NGZ457" s="22"/>
      <c r="NHA457" s="22"/>
      <c r="NHB457" s="22"/>
      <c r="NHC457" s="22"/>
      <c r="NHD457" s="22"/>
      <c r="NHE457" s="22"/>
      <c r="NHF457" s="22"/>
      <c r="NHG457" s="22"/>
      <c r="NHH457" s="22"/>
      <c r="NHI457" s="22"/>
      <c r="NHJ457" s="22"/>
      <c r="NHK457" s="22"/>
      <c r="NHL457" s="22"/>
      <c r="NHM457" s="22"/>
      <c r="NHN457" s="22"/>
      <c r="NHO457" s="22"/>
      <c r="NHP457" s="22"/>
      <c r="NHQ457" s="22"/>
      <c r="NHR457" s="22"/>
      <c r="NHS457" s="22"/>
      <c r="NHT457" s="22"/>
      <c r="NHU457" s="22"/>
      <c r="NHV457" s="22"/>
      <c r="NHW457" s="22"/>
      <c r="NHX457" s="22"/>
      <c r="NHY457" s="22"/>
      <c r="NHZ457" s="22"/>
      <c r="NIA457" s="22"/>
      <c r="NIB457" s="22"/>
      <c r="NIC457" s="22"/>
      <c r="NID457" s="22"/>
      <c r="NIE457" s="22"/>
      <c r="NIF457" s="22"/>
      <c r="NIG457" s="22"/>
      <c r="NIH457" s="22"/>
      <c r="NII457" s="22"/>
      <c r="NIJ457" s="22"/>
      <c r="NIK457" s="22"/>
      <c r="NIL457" s="22"/>
      <c r="NIM457" s="22"/>
      <c r="NIN457" s="22"/>
      <c r="NIO457" s="22"/>
      <c r="NIP457" s="22"/>
      <c r="NIQ457" s="22"/>
      <c r="NIR457" s="22"/>
      <c r="NIS457" s="22"/>
      <c r="NIT457" s="22"/>
      <c r="NIU457" s="22"/>
      <c r="NIV457" s="22"/>
      <c r="NIW457" s="22"/>
      <c r="NIX457" s="22"/>
      <c r="NIY457" s="22"/>
      <c r="NIZ457" s="22"/>
      <c r="NJA457" s="22"/>
      <c r="NJB457" s="22"/>
      <c r="NJC457" s="22"/>
      <c r="NJD457" s="22"/>
      <c r="NJE457" s="22"/>
      <c r="NJF457" s="22"/>
      <c r="NJG457" s="22"/>
      <c r="NJH457" s="22"/>
      <c r="NJI457" s="22"/>
      <c r="NJJ457" s="22"/>
      <c r="NJK457" s="22"/>
      <c r="NJL457" s="22"/>
      <c r="NJM457" s="22"/>
      <c r="NJN457" s="22"/>
      <c r="NJO457" s="22"/>
      <c r="NJP457" s="22"/>
      <c r="NJQ457" s="22"/>
      <c r="NJR457" s="22"/>
      <c r="NJS457" s="22"/>
      <c r="NJT457" s="22"/>
      <c r="NJU457" s="22"/>
      <c r="NJV457" s="22"/>
      <c r="NJW457" s="22"/>
      <c r="NJX457" s="22"/>
      <c r="NJY457" s="22"/>
      <c r="NJZ457" s="22"/>
      <c r="NKA457" s="22"/>
      <c r="NKB457" s="22"/>
      <c r="NKC457" s="22"/>
      <c r="NKD457" s="22"/>
      <c r="NKE457" s="22"/>
      <c r="NKF457" s="22"/>
      <c r="NKG457" s="22"/>
      <c r="NKH457" s="22"/>
      <c r="NKI457" s="22"/>
      <c r="NKJ457" s="22"/>
      <c r="NKK457" s="22"/>
      <c r="NKL457" s="22"/>
      <c r="NKM457" s="22"/>
      <c r="NKN457" s="22"/>
      <c r="NKO457" s="22"/>
      <c r="NKP457" s="22"/>
      <c r="NKQ457" s="22"/>
      <c r="NKR457" s="22"/>
      <c r="NKS457" s="22"/>
      <c r="NKT457" s="22"/>
      <c r="NKU457" s="22"/>
      <c r="NKV457" s="22"/>
      <c r="NKW457" s="22"/>
      <c r="NKX457" s="22"/>
      <c r="NKY457" s="22"/>
      <c r="NKZ457" s="22"/>
      <c r="NLA457" s="22"/>
      <c r="NLB457" s="22"/>
      <c r="NLC457" s="22"/>
      <c r="NLD457" s="22"/>
      <c r="NLE457" s="22"/>
      <c r="NLF457" s="22"/>
      <c r="NLG457" s="22"/>
      <c r="NLH457" s="22"/>
      <c r="NLI457" s="22"/>
      <c r="NLJ457" s="22"/>
      <c r="NLK457" s="22"/>
      <c r="NLL457" s="22"/>
      <c r="NLM457" s="22"/>
      <c r="NLN457" s="22"/>
      <c r="NLO457" s="22"/>
      <c r="NLP457" s="22"/>
      <c r="NLQ457" s="22"/>
      <c r="NLR457" s="22"/>
      <c r="NLS457" s="22"/>
      <c r="NLT457" s="22"/>
      <c r="NLU457" s="22"/>
      <c r="NLV457" s="22"/>
      <c r="NLW457" s="22"/>
      <c r="NLX457" s="22"/>
      <c r="NLY457" s="22"/>
      <c r="NLZ457" s="22"/>
      <c r="NMA457" s="22"/>
      <c r="NMB457" s="22"/>
      <c r="NMC457" s="22"/>
      <c r="NMD457" s="22"/>
      <c r="NME457" s="22"/>
      <c r="NMF457" s="22"/>
      <c r="NMG457" s="22"/>
      <c r="NMH457" s="22"/>
      <c r="NMI457" s="22"/>
      <c r="NMJ457" s="22"/>
      <c r="NMK457" s="22"/>
      <c r="NML457" s="22"/>
      <c r="NMM457" s="22"/>
      <c r="NMN457" s="22"/>
      <c r="NMO457" s="22"/>
      <c r="NMP457" s="22"/>
      <c r="NMQ457" s="22"/>
      <c r="NMR457" s="22"/>
      <c r="NMS457" s="22"/>
      <c r="NMT457" s="22"/>
      <c r="NMU457" s="22"/>
      <c r="NMV457" s="22"/>
      <c r="NMW457" s="22"/>
      <c r="NMX457" s="22"/>
      <c r="NMY457" s="22"/>
      <c r="NMZ457" s="22"/>
      <c r="NNA457" s="22"/>
      <c r="NNB457" s="22"/>
      <c r="NNC457" s="22"/>
      <c r="NND457" s="22"/>
      <c r="NNE457" s="22"/>
      <c r="NNF457" s="22"/>
      <c r="NNG457" s="22"/>
      <c r="NNH457" s="22"/>
      <c r="NNI457" s="22"/>
      <c r="NNJ457" s="22"/>
      <c r="NNK457" s="22"/>
      <c r="NNL457" s="22"/>
      <c r="NNM457" s="22"/>
      <c r="NNN457" s="22"/>
      <c r="NNO457" s="22"/>
      <c r="NNP457" s="22"/>
      <c r="NNQ457" s="22"/>
      <c r="NNR457" s="22"/>
      <c r="NNS457" s="22"/>
      <c r="NNT457" s="22"/>
      <c r="NNU457" s="22"/>
      <c r="NNV457" s="22"/>
      <c r="NNW457" s="22"/>
      <c r="NNX457" s="22"/>
      <c r="NNY457" s="22"/>
      <c r="NNZ457" s="22"/>
      <c r="NOA457" s="22"/>
      <c r="NOB457" s="22"/>
      <c r="NOC457" s="22"/>
      <c r="NOD457" s="22"/>
      <c r="NOE457" s="22"/>
      <c r="NOF457" s="22"/>
      <c r="NOG457" s="22"/>
      <c r="NOH457" s="22"/>
      <c r="NOI457" s="22"/>
      <c r="NOJ457" s="22"/>
      <c r="NOK457" s="22"/>
      <c r="NOL457" s="22"/>
      <c r="NOM457" s="22"/>
      <c r="NON457" s="22"/>
      <c r="NOO457" s="22"/>
      <c r="NOP457" s="22"/>
      <c r="NOQ457" s="22"/>
      <c r="NOR457" s="22"/>
      <c r="NOS457" s="22"/>
      <c r="NOT457" s="22"/>
      <c r="NOU457" s="22"/>
      <c r="NOV457" s="22"/>
      <c r="NOW457" s="22"/>
      <c r="NOX457" s="22"/>
      <c r="NOY457" s="22"/>
      <c r="NOZ457" s="22"/>
      <c r="NPA457" s="22"/>
      <c r="NPB457" s="22"/>
      <c r="NPC457" s="22"/>
      <c r="NPD457" s="22"/>
      <c r="NPE457" s="22"/>
      <c r="NPF457" s="22"/>
      <c r="NPG457" s="22"/>
      <c r="NPH457" s="22"/>
      <c r="NPI457" s="22"/>
      <c r="NPJ457" s="22"/>
      <c r="NPK457" s="22"/>
      <c r="NPL457" s="22"/>
      <c r="NPM457" s="22"/>
      <c r="NPN457" s="22"/>
      <c r="NPO457" s="22"/>
      <c r="NPP457" s="22"/>
      <c r="NPQ457" s="22"/>
      <c r="NPR457" s="22"/>
      <c r="NPS457" s="22"/>
      <c r="NPT457" s="22"/>
      <c r="NPU457" s="22"/>
      <c r="NPV457" s="22"/>
      <c r="NPW457" s="22"/>
      <c r="NPX457" s="22"/>
      <c r="NPY457" s="22"/>
      <c r="NPZ457" s="22"/>
      <c r="NQA457" s="22"/>
      <c r="NQB457" s="22"/>
      <c r="NQC457" s="22"/>
      <c r="NQD457" s="22"/>
      <c r="NQE457" s="22"/>
      <c r="NQF457" s="22"/>
      <c r="NQG457" s="22"/>
      <c r="NQH457" s="22"/>
      <c r="NQI457" s="22"/>
      <c r="NQJ457" s="22"/>
      <c r="NQK457" s="22"/>
      <c r="NQL457" s="22"/>
      <c r="NQM457" s="22"/>
      <c r="NQN457" s="22"/>
      <c r="NQO457" s="22"/>
      <c r="NQP457" s="22"/>
      <c r="NQQ457" s="22"/>
      <c r="NQR457" s="22"/>
      <c r="NQS457" s="22"/>
      <c r="NQT457" s="22"/>
      <c r="NQU457" s="22"/>
      <c r="NQV457" s="22"/>
      <c r="NQW457" s="22"/>
      <c r="NQX457" s="22"/>
      <c r="NQY457" s="22"/>
      <c r="NQZ457" s="22"/>
      <c r="NRA457" s="22"/>
      <c r="NRB457" s="22"/>
      <c r="NRC457" s="22"/>
      <c r="NRD457" s="22"/>
      <c r="NRE457" s="22"/>
      <c r="NRF457" s="22"/>
      <c r="NRG457" s="22"/>
      <c r="NRH457" s="22"/>
      <c r="NRI457" s="22"/>
      <c r="NRJ457" s="22"/>
      <c r="NRK457" s="22"/>
      <c r="NRL457" s="22"/>
      <c r="NRM457" s="22"/>
      <c r="NRN457" s="22"/>
      <c r="NRO457" s="22"/>
      <c r="NRP457" s="22"/>
      <c r="NRQ457" s="22"/>
      <c r="NRR457" s="22"/>
      <c r="NRS457" s="22"/>
      <c r="NRT457" s="22"/>
      <c r="NRU457" s="22"/>
      <c r="NRV457" s="22"/>
      <c r="NRW457" s="22"/>
      <c r="NRX457" s="22"/>
      <c r="NRY457" s="22"/>
      <c r="NRZ457" s="22"/>
      <c r="NSA457" s="22"/>
      <c r="NSB457" s="22"/>
      <c r="NSC457" s="22"/>
      <c r="NSD457" s="22"/>
      <c r="NSE457" s="22"/>
      <c r="NSF457" s="22"/>
      <c r="NSG457" s="22"/>
      <c r="NSH457" s="22"/>
      <c r="NSI457" s="22"/>
      <c r="NSJ457" s="22"/>
      <c r="NSK457" s="22"/>
      <c r="NSL457" s="22"/>
      <c r="NSM457" s="22"/>
      <c r="NSN457" s="22"/>
      <c r="NSO457" s="22"/>
      <c r="NSP457" s="22"/>
      <c r="NSQ457" s="22"/>
      <c r="NSR457" s="22"/>
      <c r="NSS457" s="22"/>
      <c r="NST457" s="22"/>
      <c r="NSU457" s="22"/>
      <c r="NSV457" s="22"/>
      <c r="NSW457" s="22"/>
      <c r="NSX457" s="22"/>
      <c r="NSY457" s="22"/>
      <c r="NSZ457" s="22"/>
      <c r="NTA457" s="22"/>
      <c r="NTB457" s="22"/>
      <c r="NTC457" s="22"/>
      <c r="NTD457" s="22"/>
      <c r="NTE457" s="22"/>
      <c r="NTF457" s="22"/>
      <c r="NTG457" s="22"/>
      <c r="NTH457" s="22"/>
      <c r="NTI457" s="22"/>
      <c r="NTJ457" s="22"/>
      <c r="NTK457" s="22"/>
      <c r="NTL457" s="22"/>
      <c r="NTM457" s="22"/>
      <c r="NTN457" s="22"/>
      <c r="NTO457" s="22"/>
      <c r="NTP457" s="22"/>
      <c r="NTQ457" s="22"/>
      <c r="NTR457" s="22"/>
      <c r="NTS457" s="22"/>
      <c r="NTT457" s="22"/>
      <c r="NTU457" s="22"/>
      <c r="NTV457" s="22"/>
      <c r="NTW457" s="22"/>
      <c r="NTX457" s="22"/>
      <c r="NTY457" s="22"/>
      <c r="NTZ457" s="22"/>
      <c r="NUA457" s="22"/>
      <c r="NUB457" s="22"/>
      <c r="NUC457" s="22"/>
      <c r="NUD457" s="22"/>
      <c r="NUE457" s="22"/>
      <c r="NUF457" s="22"/>
      <c r="NUG457" s="22"/>
      <c r="NUH457" s="22"/>
      <c r="NUI457" s="22"/>
      <c r="NUJ457" s="22"/>
      <c r="NUK457" s="22"/>
      <c r="NUL457" s="22"/>
      <c r="NUM457" s="22"/>
      <c r="NUN457" s="22"/>
      <c r="NUO457" s="22"/>
      <c r="NUP457" s="22"/>
      <c r="NUQ457" s="22"/>
      <c r="NUR457" s="22"/>
      <c r="NUS457" s="22"/>
      <c r="NUT457" s="22"/>
      <c r="NUU457" s="22"/>
      <c r="NUV457" s="22"/>
      <c r="NUW457" s="22"/>
      <c r="NUX457" s="22"/>
      <c r="NUY457" s="22"/>
      <c r="NUZ457" s="22"/>
      <c r="NVA457" s="22"/>
      <c r="NVB457" s="22"/>
      <c r="NVC457" s="22"/>
      <c r="NVD457" s="22"/>
      <c r="NVE457" s="22"/>
      <c r="NVF457" s="22"/>
      <c r="NVG457" s="22"/>
      <c r="NVH457" s="22"/>
      <c r="NVI457" s="22"/>
      <c r="NVJ457" s="22"/>
      <c r="NVK457" s="22"/>
      <c r="NVL457" s="22"/>
      <c r="NVM457" s="22"/>
      <c r="NVN457" s="22"/>
      <c r="NVO457" s="22"/>
      <c r="NVP457" s="22"/>
      <c r="NVQ457" s="22"/>
      <c r="NVR457" s="22"/>
      <c r="NVS457" s="22"/>
      <c r="NVT457" s="22"/>
      <c r="NVU457" s="22"/>
      <c r="NVV457" s="22"/>
      <c r="NVW457" s="22"/>
      <c r="NVX457" s="22"/>
      <c r="NVY457" s="22"/>
      <c r="NVZ457" s="22"/>
      <c r="NWA457" s="22"/>
      <c r="NWB457" s="22"/>
      <c r="NWC457" s="22"/>
      <c r="NWD457" s="22"/>
      <c r="NWE457" s="22"/>
      <c r="NWF457" s="22"/>
      <c r="NWG457" s="22"/>
      <c r="NWH457" s="22"/>
      <c r="NWI457" s="22"/>
      <c r="NWJ457" s="22"/>
      <c r="NWK457" s="22"/>
      <c r="NWL457" s="22"/>
      <c r="NWM457" s="22"/>
      <c r="NWN457" s="22"/>
      <c r="NWO457" s="22"/>
      <c r="NWP457" s="22"/>
      <c r="NWQ457" s="22"/>
      <c r="NWR457" s="22"/>
      <c r="NWS457" s="22"/>
      <c r="NWT457" s="22"/>
      <c r="NWU457" s="22"/>
      <c r="NWV457" s="22"/>
      <c r="NWW457" s="22"/>
      <c r="NWX457" s="22"/>
      <c r="NWY457" s="22"/>
      <c r="NWZ457" s="22"/>
      <c r="NXA457" s="22"/>
      <c r="NXB457" s="22"/>
      <c r="NXC457" s="22"/>
      <c r="NXD457" s="22"/>
      <c r="NXE457" s="22"/>
      <c r="NXF457" s="22"/>
      <c r="NXG457" s="22"/>
      <c r="NXH457" s="22"/>
      <c r="NXI457" s="22"/>
      <c r="NXJ457" s="22"/>
      <c r="NXK457" s="22"/>
      <c r="NXL457" s="22"/>
      <c r="NXM457" s="22"/>
      <c r="NXN457" s="22"/>
      <c r="NXO457" s="22"/>
      <c r="NXP457" s="22"/>
      <c r="NXQ457" s="22"/>
      <c r="NXR457" s="22"/>
      <c r="NXS457" s="22"/>
      <c r="NXT457" s="22"/>
      <c r="NXU457" s="22"/>
      <c r="NXV457" s="22"/>
      <c r="NXW457" s="22"/>
      <c r="NXX457" s="22"/>
      <c r="NXY457" s="22"/>
      <c r="NXZ457" s="22"/>
      <c r="NYA457" s="22"/>
      <c r="NYB457" s="22"/>
      <c r="NYC457" s="22"/>
      <c r="NYD457" s="22"/>
      <c r="NYE457" s="22"/>
      <c r="NYF457" s="22"/>
      <c r="NYG457" s="22"/>
      <c r="NYH457" s="22"/>
      <c r="NYI457" s="22"/>
      <c r="NYJ457" s="22"/>
      <c r="NYK457" s="22"/>
      <c r="NYL457" s="22"/>
      <c r="NYM457" s="22"/>
      <c r="NYN457" s="22"/>
      <c r="NYO457" s="22"/>
      <c r="NYP457" s="22"/>
      <c r="NYQ457" s="22"/>
      <c r="NYR457" s="22"/>
      <c r="NYS457" s="22"/>
      <c r="NYT457" s="22"/>
      <c r="NYU457" s="22"/>
      <c r="NYV457" s="22"/>
      <c r="NYW457" s="22"/>
      <c r="NYX457" s="22"/>
      <c r="NYY457" s="22"/>
      <c r="NYZ457" s="22"/>
      <c r="NZA457" s="22"/>
      <c r="NZB457" s="22"/>
      <c r="NZC457" s="22"/>
      <c r="NZD457" s="22"/>
      <c r="NZE457" s="22"/>
      <c r="NZF457" s="22"/>
      <c r="NZG457" s="22"/>
      <c r="NZH457" s="22"/>
      <c r="NZI457" s="22"/>
      <c r="NZJ457" s="22"/>
      <c r="NZK457" s="22"/>
      <c r="NZL457" s="22"/>
      <c r="NZM457" s="22"/>
      <c r="NZN457" s="22"/>
      <c r="NZO457" s="22"/>
      <c r="NZP457" s="22"/>
      <c r="NZQ457" s="22"/>
      <c r="NZR457" s="22"/>
      <c r="NZS457" s="22"/>
      <c r="NZT457" s="22"/>
      <c r="NZU457" s="22"/>
      <c r="NZV457" s="22"/>
      <c r="NZW457" s="22"/>
      <c r="NZX457" s="22"/>
      <c r="NZY457" s="22"/>
      <c r="NZZ457" s="22"/>
      <c r="OAA457" s="22"/>
      <c r="OAB457" s="22"/>
      <c r="OAC457" s="22"/>
      <c r="OAD457" s="22"/>
      <c r="OAE457" s="22"/>
      <c r="OAF457" s="22"/>
      <c r="OAG457" s="22"/>
      <c r="OAH457" s="22"/>
      <c r="OAI457" s="22"/>
      <c r="OAJ457" s="22"/>
      <c r="OAK457" s="22"/>
      <c r="OAL457" s="22"/>
      <c r="OAM457" s="22"/>
      <c r="OAN457" s="22"/>
      <c r="OAO457" s="22"/>
      <c r="OAP457" s="22"/>
      <c r="OAQ457" s="22"/>
      <c r="OAR457" s="22"/>
      <c r="OAS457" s="22"/>
      <c r="OAT457" s="22"/>
      <c r="OAU457" s="22"/>
      <c r="OAV457" s="22"/>
      <c r="OAW457" s="22"/>
      <c r="OAX457" s="22"/>
      <c r="OAY457" s="22"/>
      <c r="OAZ457" s="22"/>
      <c r="OBA457" s="22"/>
      <c r="OBB457" s="22"/>
      <c r="OBC457" s="22"/>
      <c r="OBD457" s="22"/>
      <c r="OBE457" s="22"/>
      <c r="OBF457" s="22"/>
      <c r="OBG457" s="22"/>
      <c r="OBH457" s="22"/>
      <c r="OBI457" s="22"/>
      <c r="OBJ457" s="22"/>
      <c r="OBK457" s="22"/>
      <c r="OBL457" s="22"/>
      <c r="OBM457" s="22"/>
      <c r="OBN457" s="22"/>
      <c r="OBO457" s="22"/>
      <c r="OBP457" s="22"/>
      <c r="OBQ457" s="22"/>
      <c r="OBR457" s="22"/>
      <c r="OBS457" s="22"/>
      <c r="OBT457" s="22"/>
      <c r="OBU457" s="22"/>
      <c r="OBV457" s="22"/>
      <c r="OBW457" s="22"/>
      <c r="OBX457" s="22"/>
      <c r="OBY457" s="22"/>
      <c r="OBZ457" s="22"/>
      <c r="OCA457" s="22"/>
      <c r="OCB457" s="22"/>
      <c r="OCC457" s="22"/>
      <c r="OCD457" s="22"/>
      <c r="OCE457" s="22"/>
      <c r="OCF457" s="22"/>
      <c r="OCG457" s="22"/>
      <c r="OCH457" s="22"/>
      <c r="OCI457" s="22"/>
      <c r="OCJ457" s="22"/>
      <c r="OCK457" s="22"/>
      <c r="OCL457" s="22"/>
      <c r="OCM457" s="22"/>
      <c r="OCN457" s="22"/>
      <c r="OCO457" s="22"/>
      <c r="OCP457" s="22"/>
      <c r="OCQ457" s="22"/>
      <c r="OCR457" s="22"/>
      <c r="OCS457" s="22"/>
      <c r="OCT457" s="22"/>
      <c r="OCU457" s="22"/>
      <c r="OCV457" s="22"/>
      <c r="OCW457" s="22"/>
      <c r="OCX457" s="22"/>
      <c r="OCY457" s="22"/>
      <c r="OCZ457" s="22"/>
      <c r="ODA457" s="22"/>
      <c r="ODB457" s="22"/>
      <c r="ODC457" s="22"/>
      <c r="ODD457" s="22"/>
      <c r="ODE457" s="22"/>
      <c r="ODF457" s="22"/>
      <c r="ODG457" s="22"/>
      <c r="ODH457" s="22"/>
      <c r="ODI457" s="22"/>
      <c r="ODJ457" s="22"/>
      <c r="ODK457" s="22"/>
      <c r="ODL457" s="22"/>
      <c r="ODM457" s="22"/>
      <c r="ODN457" s="22"/>
      <c r="ODO457" s="22"/>
      <c r="ODP457" s="22"/>
      <c r="ODQ457" s="22"/>
      <c r="ODR457" s="22"/>
      <c r="ODS457" s="22"/>
      <c r="ODT457" s="22"/>
      <c r="ODU457" s="22"/>
      <c r="ODV457" s="22"/>
      <c r="ODW457" s="22"/>
      <c r="ODX457" s="22"/>
      <c r="ODY457" s="22"/>
      <c r="ODZ457" s="22"/>
      <c r="OEA457" s="22"/>
      <c r="OEB457" s="22"/>
      <c r="OEC457" s="22"/>
      <c r="OED457" s="22"/>
      <c r="OEE457" s="22"/>
      <c r="OEF457" s="22"/>
      <c r="OEG457" s="22"/>
      <c r="OEH457" s="22"/>
      <c r="OEI457" s="22"/>
      <c r="OEJ457" s="22"/>
      <c r="OEK457" s="22"/>
      <c r="OEL457" s="22"/>
      <c r="OEM457" s="22"/>
      <c r="OEN457" s="22"/>
      <c r="OEO457" s="22"/>
      <c r="OEP457" s="22"/>
      <c r="OEQ457" s="22"/>
      <c r="OER457" s="22"/>
      <c r="OES457" s="22"/>
      <c r="OET457" s="22"/>
      <c r="OEU457" s="22"/>
      <c r="OEV457" s="22"/>
      <c r="OEW457" s="22"/>
      <c r="OEX457" s="22"/>
      <c r="OEY457" s="22"/>
      <c r="OEZ457" s="22"/>
      <c r="OFA457" s="22"/>
      <c r="OFB457" s="22"/>
      <c r="OFC457" s="22"/>
      <c r="OFD457" s="22"/>
      <c r="OFE457" s="22"/>
      <c r="OFF457" s="22"/>
      <c r="OFG457" s="22"/>
      <c r="OFH457" s="22"/>
      <c r="OFI457" s="22"/>
      <c r="OFJ457" s="22"/>
      <c r="OFK457" s="22"/>
      <c r="OFL457" s="22"/>
      <c r="OFM457" s="22"/>
      <c r="OFN457" s="22"/>
      <c r="OFO457" s="22"/>
      <c r="OFP457" s="22"/>
      <c r="OFQ457" s="22"/>
      <c r="OFR457" s="22"/>
      <c r="OFS457" s="22"/>
      <c r="OFT457" s="22"/>
      <c r="OFU457" s="22"/>
      <c r="OFV457" s="22"/>
      <c r="OFW457" s="22"/>
      <c r="OFX457" s="22"/>
      <c r="OFY457" s="22"/>
      <c r="OFZ457" s="22"/>
      <c r="OGA457" s="22"/>
      <c r="OGB457" s="22"/>
      <c r="OGC457" s="22"/>
      <c r="OGD457" s="22"/>
      <c r="OGE457" s="22"/>
      <c r="OGF457" s="22"/>
      <c r="OGG457" s="22"/>
      <c r="OGH457" s="22"/>
      <c r="OGI457" s="22"/>
      <c r="OGJ457" s="22"/>
      <c r="OGK457" s="22"/>
      <c r="OGL457" s="22"/>
      <c r="OGM457" s="22"/>
      <c r="OGN457" s="22"/>
      <c r="OGO457" s="22"/>
      <c r="OGP457" s="22"/>
      <c r="OGQ457" s="22"/>
      <c r="OGR457" s="22"/>
      <c r="OGS457" s="22"/>
      <c r="OGT457" s="22"/>
      <c r="OGU457" s="22"/>
      <c r="OGV457" s="22"/>
      <c r="OGW457" s="22"/>
      <c r="OGX457" s="22"/>
      <c r="OGY457" s="22"/>
      <c r="OGZ457" s="22"/>
      <c r="OHA457" s="22"/>
      <c r="OHB457" s="22"/>
      <c r="OHC457" s="22"/>
      <c r="OHD457" s="22"/>
      <c r="OHE457" s="22"/>
      <c r="OHF457" s="22"/>
      <c r="OHG457" s="22"/>
      <c r="OHH457" s="22"/>
      <c r="OHI457" s="22"/>
      <c r="OHJ457" s="22"/>
      <c r="OHK457" s="22"/>
      <c r="OHL457" s="22"/>
      <c r="OHM457" s="22"/>
      <c r="OHN457" s="22"/>
      <c r="OHO457" s="22"/>
      <c r="OHP457" s="22"/>
      <c r="OHQ457" s="22"/>
      <c r="OHR457" s="22"/>
      <c r="OHS457" s="22"/>
      <c r="OHT457" s="22"/>
      <c r="OHU457" s="22"/>
      <c r="OHV457" s="22"/>
      <c r="OHW457" s="22"/>
      <c r="OHX457" s="22"/>
      <c r="OHY457" s="22"/>
      <c r="OHZ457" s="22"/>
      <c r="OIA457" s="22"/>
      <c r="OIB457" s="22"/>
      <c r="OIC457" s="22"/>
      <c r="OID457" s="22"/>
      <c r="OIE457" s="22"/>
      <c r="OIF457" s="22"/>
      <c r="OIG457" s="22"/>
      <c r="OIH457" s="22"/>
      <c r="OII457" s="22"/>
      <c r="OIJ457" s="22"/>
      <c r="OIK457" s="22"/>
      <c r="OIL457" s="22"/>
      <c r="OIM457" s="22"/>
      <c r="OIN457" s="22"/>
      <c r="OIO457" s="22"/>
      <c r="OIP457" s="22"/>
      <c r="OIQ457" s="22"/>
      <c r="OIR457" s="22"/>
      <c r="OIS457" s="22"/>
      <c r="OIT457" s="22"/>
      <c r="OIU457" s="22"/>
      <c r="OIV457" s="22"/>
      <c r="OIW457" s="22"/>
      <c r="OIX457" s="22"/>
      <c r="OIY457" s="22"/>
      <c r="OIZ457" s="22"/>
      <c r="OJA457" s="22"/>
      <c r="OJB457" s="22"/>
      <c r="OJC457" s="22"/>
      <c r="OJD457" s="22"/>
      <c r="OJE457" s="22"/>
      <c r="OJF457" s="22"/>
      <c r="OJG457" s="22"/>
      <c r="OJH457" s="22"/>
      <c r="OJI457" s="22"/>
      <c r="OJJ457" s="22"/>
      <c r="OJK457" s="22"/>
      <c r="OJL457" s="22"/>
      <c r="OJM457" s="22"/>
      <c r="OJN457" s="22"/>
      <c r="OJO457" s="22"/>
      <c r="OJP457" s="22"/>
      <c r="OJQ457" s="22"/>
      <c r="OJR457" s="22"/>
      <c r="OJS457" s="22"/>
      <c r="OJT457" s="22"/>
      <c r="OJU457" s="22"/>
      <c r="OJV457" s="22"/>
      <c r="OJW457" s="22"/>
      <c r="OJX457" s="22"/>
      <c r="OJY457" s="22"/>
      <c r="OJZ457" s="22"/>
      <c r="OKA457" s="22"/>
      <c r="OKB457" s="22"/>
      <c r="OKC457" s="22"/>
      <c r="OKD457" s="22"/>
      <c r="OKE457" s="22"/>
      <c r="OKF457" s="22"/>
      <c r="OKG457" s="22"/>
      <c r="OKH457" s="22"/>
      <c r="OKI457" s="22"/>
      <c r="OKJ457" s="22"/>
      <c r="OKK457" s="22"/>
      <c r="OKL457" s="22"/>
      <c r="OKM457" s="22"/>
      <c r="OKN457" s="22"/>
      <c r="OKO457" s="22"/>
      <c r="OKP457" s="22"/>
      <c r="OKQ457" s="22"/>
      <c r="OKR457" s="22"/>
      <c r="OKS457" s="22"/>
      <c r="OKT457" s="22"/>
      <c r="OKU457" s="22"/>
      <c r="OKV457" s="22"/>
      <c r="OKW457" s="22"/>
      <c r="OKX457" s="22"/>
      <c r="OKY457" s="22"/>
      <c r="OKZ457" s="22"/>
      <c r="OLA457" s="22"/>
      <c r="OLB457" s="22"/>
      <c r="OLC457" s="22"/>
      <c r="OLD457" s="22"/>
      <c r="OLE457" s="22"/>
      <c r="OLF457" s="22"/>
      <c r="OLG457" s="22"/>
      <c r="OLH457" s="22"/>
      <c r="OLI457" s="22"/>
      <c r="OLJ457" s="22"/>
      <c r="OLK457" s="22"/>
      <c r="OLL457" s="22"/>
      <c r="OLM457" s="22"/>
      <c r="OLN457" s="22"/>
      <c r="OLO457" s="22"/>
      <c r="OLP457" s="22"/>
      <c r="OLQ457" s="22"/>
      <c r="OLR457" s="22"/>
      <c r="OLS457" s="22"/>
      <c r="OLT457" s="22"/>
      <c r="OLU457" s="22"/>
      <c r="OLV457" s="22"/>
      <c r="OLW457" s="22"/>
      <c r="OLX457" s="22"/>
      <c r="OLY457" s="22"/>
      <c r="OLZ457" s="22"/>
      <c r="OMA457" s="22"/>
      <c r="OMB457" s="22"/>
      <c r="OMC457" s="22"/>
      <c r="OMD457" s="22"/>
      <c r="OME457" s="22"/>
      <c r="OMF457" s="22"/>
      <c r="OMG457" s="22"/>
      <c r="OMH457" s="22"/>
      <c r="OMI457" s="22"/>
      <c r="OMJ457" s="22"/>
      <c r="OMK457" s="22"/>
      <c r="OML457" s="22"/>
      <c r="OMM457" s="22"/>
      <c r="OMN457" s="22"/>
      <c r="OMO457" s="22"/>
      <c r="OMP457" s="22"/>
      <c r="OMQ457" s="22"/>
      <c r="OMR457" s="22"/>
      <c r="OMS457" s="22"/>
      <c r="OMT457" s="22"/>
      <c r="OMU457" s="22"/>
      <c r="OMV457" s="22"/>
      <c r="OMW457" s="22"/>
      <c r="OMX457" s="22"/>
      <c r="OMY457" s="22"/>
      <c r="OMZ457" s="22"/>
      <c r="ONA457" s="22"/>
      <c r="ONB457" s="22"/>
      <c r="ONC457" s="22"/>
      <c r="OND457" s="22"/>
      <c r="ONE457" s="22"/>
      <c r="ONF457" s="22"/>
      <c r="ONG457" s="22"/>
      <c r="ONH457" s="22"/>
      <c r="ONI457" s="22"/>
      <c r="ONJ457" s="22"/>
      <c r="ONK457" s="22"/>
      <c r="ONL457" s="22"/>
      <c r="ONM457" s="22"/>
      <c r="ONN457" s="22"/>
      <c r="ONO457" s="22"/>
      <c r="ONP457" s="22"/>
      <c r="ONQ457" s="22"/>
      <c r="ONR457" s="22"/>
      <c r="ONS457" s="22"/>
      <c r="ONT457" s="22"/>
      <c r="ONU457" s="22"/>
      <c r="ONV457" s="22"/>
      <c r="ONW457" s="22"/>
      <c r="ONX457" s="22"/>
      <c r="ONY457" s="22"/>
      <c r="ONZ457" s="22"/>
      <c r="OOA457" s="22"/>
      <c r="OOB457" s="22"/>
      <c r="OOC457" s="22"/>
      <c r="OOD457" s="22"/>
      <c r="OOE457" s="22"/>
      <c r="OOF457" s="22"/>
      <c r="OOG457" s="22"/>
      <c r="OOH457" s="22"/>
      <c r="OOI457" s="22"/>
      <c r="OOJ457" s="22"/>
      <c r="OOK457" s="22"/>
      <c r="OOL457" s="22"/>
      <c r="OOM457" s="22"/>
      <c r="OON457" s="22"/>
      <c r="OOO457" s="22"/>
      <c r="OOP457" s="22"/>
      <c r="OOQ457" s="22"/>
      <c r="OOR457" s="22"/>
      <c r="OOS457" s="22"/>
      <c r="OOT457" s="22"/>
      <c r="OOU457" s="22"/>
      <c r="OOV457" s="22"/>
      <c r="OOW457" s="22"/>
      <c r="OOX457" s="22"/>
      <c r="OOY457" s="22"/>
      <c r="OOZ457" s="22"/>
      <c r="OPA457" s="22"/>
      <c r="OPB457" s="22"/>
      <c r="OPC457" s="22"/>
      <c r="OPD457" s="22"/>
      <c r="OPE457" s="22"/>
      <c r="OPF457" s="22"/>
      <c r="OPG457" s="22"/>
      <c r="OPH457" s="22"/>
      <c r="OPI457" s="22"/>
      <c r="OPJ457" s="22"/>
      <c r="OPK457" s="22"/>
      <c r="OPL457" s="22"/>
      <c r="OPM457" s="22"/>
      <c r="OPN457" s="22"/>
      <c r="OPO457" s="22"/>
      <c r="OPP457" s="22"/>
      <c r="OPQ457" s="22"/>
      <c r="OPR457" s="22"/>
      <c r="OPS457" s="22"/>
      <c r="OPT457" s="22"/>
      <c r="OPU457" s="22"/>
      <c r="OPV457" s="22"/>
      <c r="OPW457" s="22"/>
      <c r="OPX457" s="22"/>
      <c r="OPY457" s="22"/>
      <c r="OPZ457" s="22"/>
      <c r="OQA457" s="22"/>
      <c r="OQB457" s="22"/>
      <c r="OQC457" s="22"/>
      <c r="OQD457" s="22"/>
      <c r="OQE457" s="22"/>
      <c r="OQF457" s="22"/>
      <c r="OQG457" s="22"/>
      <c r="OQH457" s="22"/>
      <c r="OQI457" s="22"/>
      <c r="OQJ457" s="22"/>
      <c r="OQK457" s="22"/>
      <c r="OQL457" s="22"/>
      <c r="OQM457" s="22"/>
      <c r="OQN457" s="22"/>
      <c r="OQO457" s="22"/>
      <c r="OQP457" s="22"/>
      <c r="OQQ457" s="22"/>
      <c r="OQR457" s="22"/>
      <c r="OQS457" s="22"/>
      <c r="OQT457" s="22"/>
      <c r="OQU457" s="22"/>
      <c r="OQV457" s="22"/>
      <c r="OQW457" s="22"/>
      <c r="OQX457" s="22"/>
      <c r="OQY457" s="22"/>
      <c r="OQZ457" s="22"/>
      <c r="ORA457" s="22"/>
      <c r="ORB457" s="22"/>
      <c r="ORC457" s="22"/>
      <c r="ORD457" s="22"/>
      <c r="ORE457" s="22"/>
      <c r="ORF457" s="22"/>
      <c r="ORG457" s="22"/>
      <c r="ORH457" s="22"/>
      <c r="ORI457" s="22"/>
      <c r="ORJ457" s="22"/>
      <c r="ORK457" s="22"/>
      <c r="ORL457" s="22"/>
      <c r="ORM457" s="22"/>
      <c r="ORN457" s="22"/>
      <c r="ORO457" s="22"/>
      <c r="ORP457" s="22"/>
      <c r="ORQ457" s="22"/>
      <c r="ORR457" s="22"/>
      <c r="ORS457" s="22"/>
      <c r="ORT457" s="22"/>
      <c r="ORU457" s="22"/>
      <c r="ORV457" s="22"/>
      <c r="ORW457" s="22"/>
      <c r="ORX457" s="22"/>
      <c r="ORY457" s="22"/>
      <c r="ORZ457" s="22"/>
      <c r="OSA457" s="22"/>
      <c r="OSB457" s="22"/>
      <c r="OSC457" s="22"/>
      <c r="OSD457" s="22"/>
      <c r="OSE457" s="22"/>
      <c r="OSF457" s="22"/>
      <c r="OSG457" s="22"/>
      <c r="OSH457" s="22"/>
      <c r="OSI457" s="22"/>
      <c r="OSJ457" s="22"/>
      <c r="OSK457" s="22"/>
      <c r="OSL457" s="22"/>
      <c r="OSM457" s="22"/>
      <c r="OSN457" s="22"/>
      <c r="OSO457" s="22"/>
      <c r="OSP457" s="22"/>
      <c r="OSQ457" s="22"/>
      <c r="OSR457" s="22"/>
      <c r="OSS457" s="22"/>
      <c r="OST457" s="22"/>
      <c r="OSU457" s="22"/>
      <c r="OSV457" s="22"/>
      <c r="OSW457" s="22"/>
      <c r="OSX457" s="22"/>
      <c r="OSY457" s="22"/>
      <c r="OSZ457" s="22"/>
      <c r="OTA457" s="22"/>
      <c r="OTB457" s="22"/>
      <c r="OTC457" s="22"/>
      <c r="OTD457" s="22"/>
      <c r="OTE457" s="22"/>
      <c r="OTF457" s="22"/>
      <c r="OTG457" s="22"/>
      <c r="OTH457" s="22"/>
      <c r="OTI457" s="22"/>
      <c r="OTJ457" s="22"/>
      <c r="OTK457" s="22"/>
      <c r="OTL457" s="22"/>
      <c r="OTM457" s="22"/>
      <c r="OTN457" s="22"/>
      <c r="OTO457" s="22"/>
      <c r="OTP457" s="22"/>
      <c r="OTQ457" s="22"/>
      <c r="OTR457" s="22"/>
      <c r="OTS457" s="22"/>
      <c r="OTT457" s="22"/>
      <c r="OTU457" s="22"/>
      <c r="OTV457" s="22"/>
      <c r="OTW457" s="22"/>
      <c r="OTX457" s="22"/>
      <c r="OTY457" s="22"/>
      <c r="OTZ457" s="22"/>
      <c r="OUA457" s="22"/>
      <c r="OUB457" s="22"/>
      <c r="OUC457" s="22"/>
      <c r="OUD457" s="22"/>
      <c r="OUE457" s="22"/>
      <c r="OUF457" s="22"/>
      <c r="OUG457" s="22"/>
      <c r="OUH457" s="22"/>
      <c r="OUI457" s="22"/>
      <c r="OUJ457" s="22"/>
      <c r="OUK457" s="22"/>
      <c r="OUL457" s="22"/>
      <c r="OUM457" s="22"/>
      <c r="OUN457" s="22"/>
      <c r="OUO457" s="22"/>
      <c r="OUP457" s="22"/>
      <c r="OUQ457" s="22"/>
      <c r="OUR457" s="22"/>
      <c r="OUS457" s="22"/>
      <c r="OUT457" s="22"/>
      <c r="OUU457" s="22"/>
      <c r="OUV457" s="22"/>
      <c r="OUW457" s="22"/>
      <c r="OUX457" s="22"/>
      <c r="OUY457" s="22"/>
      <c r="OUZ457" s="22"/>
      <c r="OVA457" s="22"/>
      <c r="OVB457" s="22"/>
      <c r="OVC457" s="22"/>
      <c r="OVD457" s="22"/>
      <c r="OVE457" s="22"/>
      <c r="OVF457" s="22"/>
      <c r="OVG457" s="22"/>
      <c r="OVH457" s="22"/>
      <c r="OVI457" s="22"/>
      <c r="OVJ457" s="22"/>
      <c r="OVK457" s="22"/>
      <c r="OVL457" s="22"/>
      <c r="OVM457" s="22"/>
      <c r="OVN457" s="22"/>
      <c r="OVO457" s="22"/>
      <c r="OVP457" s="22"/>
      <c r="OVQ457" s="22"/>
      <c r="OVR457" s="22"/>
      <c r="OVS457" s="22"/>
      <c r="OVT457" s="22"/>
      <c r="OVU457" s="22"/>
      <c r="OVV457" s="22"/>
      <c r="OVW457" s="22"/>
      <c r="OVX457" s="22"/>
      <c r="OVY457" s="22"/>
      <c r="OVZ457" s="22"/>
      <c r="OWA457" s="22"/>
      <c r="OWB457" s="22"/>
      <c r="OWC457" s="22"/>
      <c r="OWD457" s="22"/>
      <c r="OWE457" s="22"/>
      <c r="OWF457" s="22"/>
      <c r="OWG457" s="22"/>
      <c r="OWH457" s="22"/>
      <c r="OWI457" s="22"/>
      <c r="OWJ457" s="22"/>
      <c r="OWK457" s="22"/>
      <c r="OWL457" s="22"/>
      <c r="OWM457" s="22"/>
      <c r="OWN457" s="22"/>
      <c r="OWO457" s="22"/>
      <c r="OWP457" s="22"/>
      <c r="OWQ457" s="22"/>
      <c r="OWR457" s="22"/>
      <c r="OWS457" s="22"/>
      <c r="OWT457" s="22"/>
      <c r="OWU457" s="22"/>
      <c r="OWV457" s="22"/>
      <c r="OWW457" s="22"/>
      <c r="OWX457" s="22"/>
      <c r="OWY457" s="22"/>
      <c r="OWZ457" s="22"/>
      <c r="OXA457" s="22"/>
      <c r="OXB457" s="22"/>
      <c r="OXC457" s="22"/>
      <c r="OXD457" s="22"/>
      <c r="OXE457" s="22"/>
      <c r="OXF457" s="22"/>
      <c r="OXG457" s="22"/>
      <c r="OXH457" s="22"/>
      <c r="OXI457" s="22"/>
      <c r="OXJ457" s="22"/>
      <c r="OXK457" s="22"/>
      <c r="OXL457" s="22"/>
      <c r="OXM457" s="22"/>
      <c r="OXN457" s="22"/>
      <c r="OXO457" s="22"/>
      <c r="OXP457" s="22"/>
      <c r="OXQ457" s="22"/>
      <c r="OXR457" s="22"/>
      <c r="OXS457" s="22"/>
      <c r="OXT457" s="22"/>
      <c r="OXU457" s="22"/>
      <c r="OXV457" s="22"/>
      <c r="OXW457" s="22"/>
      <c r="OXX457" s="22"/>
      <c r="OXY457" s="22"/>
      <c r="OXZ457" s="22"/>
      <c r="OYA457" s="22"/>
      <c r="OYB457" s="22"/>
      <c r="OYC457" s="22"/>
      <c r="OYD457" s="22"/>
      <c r="OYE457" s="22"/>
      <c r="OYF457" s="22"/>
      <c r="OYG457" s="22"/>
      <c r="OYH457" s="22"/>
      <c r="OYI457" s="22"/>
      <c r="OYJ457" s="22"/>
      <c r="OYK457" s="22"/>
      <c r="OYL457" s="22"/>
      <c r="OYM457" s="22"/>
      <c r="OYN457" s="22"/>
      <c r="OYO457" s="22"/>
      <c r="OYP457" s="22"/>
      <c r="OYQ457" s="22"/>
      <c r="OYR457" s="22"/>
      <c r="OYS457" s="22"/>
      <c r="OYT457" s="22"/>
      <c r="OYU457" s="22"/>
      <c r="OYV457" s="22"/>
      <c r="OYW457" s="22"/>
      <c r="OYX457" s="22"/>
      <c r="OYY457" s="22"/>
      <c r="OYZ457" s="22"/>
      <c r="OZA457" s="22"/>
      <c r="OZB457" s="22"/>
      <c r="OZC457" s="22"/>
      <c r="OZD457" s="22"/>
      <c r="OZE457" s="22"/>
      <c r="OZF457" s="22"/>
      <c r="OZG457" s="22"/>
      <c r="OZH457" s="22"/>
      <c r="OZI457" s="22"/>
      <c r="OZJ457" s="22"/>
      <c r="OZK457" s="22"/>
      <c r="OZL457" s="22"/>
      <c r="OZM457" s="22"/>
      <c r="OZN457" s="22"/>
      <c r="OZO457" s="22"/>
      <c r="OZP457" s="22"/>
      <c r="OZQ457" s="22"/>
      <c r="OZR457" s="22"/>
      <c r="OZS457" s="22"/>
      <c r="OZT457" s="22"/>
      <c r="OZU457" s="22"/>
      <c r="OZV457" s="22"/>
      <c r="OZW457" s="22"/>
      <c r="OZX457" s="22"/>
      <c r="OZY457" s="22"/>
      <c r="OZZ457" s="22"/>
      <c r="PAA457" s="22"/>
      <c r="PAB457" s="22"/>
      <c r="PAC457" s="22"/>
      <c r="PAD457" s="22"/>
      <c r="PAE457" s="22"/>
      <c r="PAF457" s="22"/>
      <c r="PAG457" s="22"/>
      <c r="PAH457" s="22"/>
      <c r="PAI457" s="22"/>
      <c r="PAJ457" s="22"/>
      <c r="PAK457" s="22"/>
      <c r="PAL457" s="22"/>
      <c r="PAM457" s="22"/>
      <c r="PAN457" s="22"/>
      <c r="PAO457" s="22"/>
      <c r="PAP457" s="22"/>
      <c r="PAQ457" s="22"/>
      <c r="PAR457" s="22"/>
      <c r="PAS457" s="22"/>
      <c r="PAT457" s="22"/>
      <c r="PAU457" s="22"/>
      <c r="PAV457" s="22"/>
      <c r="PAW457" s="22"/>
      <c r="PAX457" s="22"/>
      <c r="PAY457" s="22"/>
      <c r="PAZ457" s="22"/>
      <c r="PBA457" s="22"/>
      <c r="PBB457" s="22"/>
      <c r="PBC457" s="22"/>
      <c r="PBD457" s="22"/>
      <c r="PBE457" s="22"/>
      <c r="PBF457" s="22"/>
      <c r="PBG457" s="22"/>
      <c r="PBH457" s="22"/>
      <c r="PBI457" s="22"/>
      <c r="PBJ457" s="22"/>
      <c r="PBK457" s="22"/>
      <c r="PBL457" s="22"/>
      <c r="PBM457" s="22"/>
      <c r="PBN457" s="22"/>
      <c r="PBO457" s="22"/>
      <c r="PBP457" s="22"/>
      <c r="PBQ457" s="22"/>
      <c r="PBR457" s="22"/>
      <c r="PBS457" s="22"/>
      <c r="PBT457" s="22"/>
      <c r="PBU457" s="22"/>
      <c r="PBV457" s="22"/>
      <c r="PBW457" s="22"/>
      <c r="PBX457" s="22"/>
      <c r="PBY457" s="22"/>
      <c r="PBZ457" s="22"/>
      <c r="PCA457" s="22"/>
      <c r="PCB457" s="22"/>
      <c r="PCC457" s="22"/>
      <c r="PCD457" s="22"/>
      <c r="PCE457" s="22"/>
      <c r="PCF457" s="22"/>
      <c r="PCG457" s="22"/>
      <c r="PCH457" s="22"/>
      <c r="PCI457" s="22"/>
      <c r="PCJ457" s="22"/>
      <c r="PCK457" s="22"/>
      <c r="PCL457" s="22"/>
      <c r="PCM457" s="22"/>
      <c r="PCN457" s="22"/>
      <c r="PCO457" s="22"/>
      <c r="PCP457" s="22"/>
      <c r="PCQ457" s="22"/>
      <c r="PCR457" s="22"/>
      <c r="PCS457" s="22"/>
      <c r="PCT457" s="22"/>
      <c r="PCU457" s="22"/>
      <c r="PCV457" s="22"/>
      <c r="PCW457" s="22"/>
      <c r="PCX457" s="22"/>
      <c r="PCY457" s="22"/>
      <c r="PCZ457" s="22"/>
      <c r="PDA457" s="22"/>
      <c r="PDB457" s="22"/>
      <c r="PDC457" s="22"/>
      <c r="PDD457" s="22"/>
      <c r="PDE457" s="22"/>
      <c r="PDF457" s="22"/>
      <c r="PDG457" s="22"/>
      <c r="PDH457" s="22"/>
      <c r="PDI457" s="22"/>
      <c r="PDJ457" s="22"/>
      <c r="PDK457" s="22"/>
      <c r="PDL457" s="22"/>
      <c r="PDM457" s="22"/>
      <c r="PDN457" s="22"/>
      <c r="PDO457" s="22"/>
      <c r="PDP457" s="22"/>
      <c r="PDQ457" s="22"/>
      <c r="PDR457" s="22"/>
      <c r="PDS457" s="22"/>
      <c r="PDT457" s="22"/>
      <c r="PDU457" s="22"/>
      <c r="PDV457" s="22"/>
      <c r="PDW457" s="22"/>
      <c r="PDX457" s="22"/>
      <c r="PDY457" s="22"/>
      <c r="PDZ457" s="22"/>
      <c r="PEA457" s="22"/>
      <c r="PEB457" s="22"/>
      <c r="PEC457" s="22"/>
      <c r="PED457" s="22"/>
      <c r="PEE457" s="22"/>
      <c r="PEF457" s="22"/>
      <c r="PEG457" s="22"/>
      <c r="PEH457" s="22"/>
      <c r="PEI457" s="22"/>
      <c r="PEJ457" s="22"/>
      <c r="PEK457" s="22"/>
      <c r="PEL457" s="22"/>
      <c r="PEM457" s="22"/>
      <c r="PEN457" s="22"/>
      <c r="PEO457" s="22"/>
      <c r="PEP457" s="22"/>
      <c r="PEQ457" s="22"/>
      <c r="PER457" s="22"/>
      <c r="PES457" s="22"/>
      <c r="PET457" s="22"/>
      <c r="PEU457" s="22"/>
      <c r="PEV457" s="22"/>
      <c r="PEW457" s="22"/>
      <c r="PEX457" s="22"/>
      <c r="PEY457" s="22"/>
      <c r="PEZ457" s="22"/>
      <c r="PFA457" s="22"/>
      <c r="PFB457" s="22"/>
      <c r="PFC457" s="22"/>
      <c r="PFD457" s="22"/>
      <c r="PFE457" s="22"/>
      <c r="PFF457" s="22"/>
      <c r="PFG457" s="22"/>
      <c r="PFH457" s="22"/>
      <c r="PFI457" s="22"/>
      <c r="PFJ457" s="22"/>
      <c r="PFK457" s="22"/>
      <c r="PFL457" s="22"/>
      <c r="PFM457" s="22"/>
      <c r="PFN457" s="22"/>
      <c r="PFO457" s="22"/>
      <c r="PFP457" s="22"/>
      <c r="PFQ457" s="22"/>
      <c r="PFR457" s="22"/>
      <c r="PFS457" s="22"/>
      <c r="PFT457" s="22"/>
      <c r="PFU457" s="22"/>
      <c r="PFV457" s="22"/>
      <c r="PFW457" s="22"/>
      <c r="PFX457" s="22"/>
      <c r="PFY457" s="22"/>
      <c r="PFZ457" s="22"/>
      <c r="PGA457" s="22"/>
      <c r="PGB457" s="22"/>
      <c r="PGC457" s="22"/>
      <c r="PGD457" s="22"/>
      <c r="PGE457" s="22"/>
      <c r="PGF457" s="22"/>
      <c r="PGG457" s="22"/>
      <c r="PGH457" s="22"/>
      <c r="PGI457" s="22"/>
      <c r="PGJ457" s="22"/>
      <c r="PGK457" s="22"/>
      <c r="PGL457" s="22"/>
      <c r="PGM457" s="22"/>
      <c r="PGN457" s="22"/>
      <c r="PGO457" s="22"/>
      <c r="PGP457" s="22"/>
      <c r="PGQ457" s="22"/>
      <c r="PGR457" s="22"/>
      <c r="PGS457" s="22"/>
      <c r="PGT457" s="22"/>
      <c r="PGU457" s="22"/>
      <c r="PGV457" s="22"/>
      <c r="PGW457" s="22"/>
      <c r="PGX457" s="22"/>
      <c r="PGY457" s="22"/>
      <c r="PGZ457" s="22"/>
      <c r="PHA457" s="22"/>
      <c r="PHB457" s="22"/>
      <c r="PHC457" s="22"/>
      <c r="PHD457" s="22"/>
      <c r="PHE457" s="22"/>
      <c r="PHF457" s="22"/>
      <c r="PHG457" s="22"/>
      <c r="PHH457" s="22"/>
      <c r="PHI457" s="22"/>
      <c r="PHJ457" s="22"/>
      <c r="PHK457" s="22"/>
      <c r="PHL457" s="22"/>
      <c r="PHM457" s="22"/>
      <c r="PHN457" s="22"/>
      <c r="PHO457" s="22"/>
      <c r="PHP457" s="22"/>
      <c r="PHQ457" s="22"/>
      <c r="PHR457" s="22"/>
      <c r="PHS457" s="22"/>
      <c r="PHT457" s="22"/>
      <c r="PHU457" s="22"/>
      <c r="PHV457" s="22"/>
      <c r="PHW457" s="22"/>
      <c r="PHX457" s="22"/>
      <c r="PHY457" s="22"/>
      <c r="PHZ457" s="22"/>
      <c r="PIA457" s="22"/>
      <c r="PIB457" s="22"/>
      <c r="PIC457" s="22"/>
      <c r="PID457" s="22"/>
      <c r="PIE457" s="22"/>
      <c r="PIF457" s="22"/>
      <c r="PIG457" s="22"/>
      <c r="PIH457" s="22"/>
      <c r="PII457" s="22"/>
      <c r="PIJ457" s="22"/>
      <c r="PIK457" s="22"/>
      <c r="PIL457" s="22"/>
      <c r="PIM457" s="22"/>
      <c r="PIN457" s="22"/>
      <c r="PIO457" s="22"/>
      <c r="PIP457" s="22"/>
      <c r="PIQ457" s="22"/>
      <c r="PIR457" s="22"/>
      <c r="PIS457" s="22"/>
      <c r="PIT457" s="22"/>
      <c r="PIU457" s="22"/>
      <c r="PIV457" s="22"/>
      <c r="PIW457" s="22"/>
      <c r="PIX457" s="22"/>
      <c r="PIY457" s="22"/>
      <c r="PIZ457" s="22"/>
      <c r="PJA457" s="22"/>
      <c r="PJB457" s="22"/>
      <c r="PJC457" s="22"/>
      <c r="PJD457" s="22"/>
      <c r="PJE457" s="22"/>
      <c r="PJF457" s="22"/>
      <c r="PJG457" s="22"/>
      <c r="PJH457" s="22"/>
      <c r="PJI457" s="22"/>
      <c r="PJJ457" s="22"/>
      <c r="PJK457" s="22"/>
      <c r="PJL457" s="22"/>
      <c r="PJM457" s="22"/>
      <c r="PJN457" s="22"/>
      <c r="PJO457" s="22"/>
      <c r="PJP457" s="22"/>
      <c r="PJQ457" s="22"/>
      <c r="PJR457" s="22"/>
      <c r="PJS457" s="22"/>
      <c r="PJT457" s="22"/>
      <c r="PJU457" s="22"/>
      <c r="PJV457" s="22"/>
      <c r="PJW457" s="22"/>
      <c r="PJX457" s="22"/>
      <c r="PJY457" s="22"/>
      <c r="PJZ457" s="22"/>
      <c r="PKA457" s="22"/>
      <c r="PKB457" s="22"/>
      <c r="PKC457" s="22"/>
      <c r="PKD457" s="22"/>
      <c r="PKE457" s="22"/>
      <c r="PKF457" s="22"/>
      <c r="PKG457" s="22"/>
      <c r="PKH457" s="22"/>
      <c r="PKI457" s="22"/>
      <c r="PKJ457" s="22"/>
      <c r="PKK457" s="22"/>
      <c r="PKL457" s="22"/>
      <c r="PKM457" s="22"/>
      <c r="PKN457" s="22"/>
      <c r="PKO457" s="22"/>
      <c r="PKP457" s="22"/>
      <c r="PKQ457" s="22"/>
      <c r="PKR457" s="22"/>
      <c r="PKS457" s="22"/>
      <c r="PKT457" s="22"/>
      <c r="PKU457" s="22"/>
      <c r="PKV457" s="22"/>
      <c r="PKW457" s="22"/>
      <c r="PKX457" s="22"/>
      <c r="PKY457" s="22"/>
      <c r="PKZ457" s="22"/>
      <c r="PLA457" s="22"/>
      <c r="PLB457" s="22"/>
      <c r="PLC457" s="22"/>
      <c r="PLD457" s="22"/>
      <c r="PLE457" s="22"/>
      <c r="PLF457" s="22"/>
      <c r="PLG457" s="22"/>
      <c r="PLH457" s="22"/>
      <c r="PLI457" s="22"/>
      <c r="PLJ457" s="22"/>
      <c r="PLK457" s="22"/>
      <c r="PLL457" s="22"/>
      <c r="PLM457" s="22"/>
      <c r="PLN457" s="22"/>
      <c r="PLO457" s="22"/>
      <c r="PLP457" s="22"/>
      <c r="PLQ457" s="22"/>
      <c r="PLR457" s="22"/>
      <c r="PLS457" s="22"/>
      <c r="PLT457" s="22"/>
      <c r="PLU457" s="22"/>
      <c r="PLV457" s="22"/>
      <c r="PLW457" s="22"/>
      <c r="PLX457" s="22"/>
      <c r="PLY457" s="22"/>
      <c r="PLZ457" s="22"/>
      <c r="PMA457" s="22"/>
      <c r="PMB457" s="22"/>
      <c r="PMC457" s="22"/>
      <c r="PMD457" s="22"/>
      <c r="PME457" s="22"/>
      <c r="PMF457" s="22"/>
      <c r="PMG457" s="22"/>
      <c r="PMH457" s="22"/>
      <c r="PMI457" s="22"/>
      <c r="PMJ457" s="22"/>
      <c r="PMK457" s="22"/>
      <c r="PML457" s="22"/>
      <c r="PMM457" s="22"/>
      <c r="PMN457" s="22"/>
      <c r="PMO457" s="22"/>
      <c r="PMP457" s="22"/>
      <c r="PMQ457" s="22"/>
      <c r="PMR457" s="22"/>
      <c r="PMS457" s="22"/>
      <c r="PMT457" s="22"/>
      <c r="PMU457" s="22"/>
      <c r="PMV457" s="22"/>
      <c r="PMW457" s="22"/>
      <c r="PMX457" s="22"/>
      <c r="PMY457" s="22"/>
      <c r="PMZ457" s="22"/>
      <c r="PNA457" s="22"/>
      <c r="PNB457" s="22"/>
      <c r="PNC457" s="22"/>
      <c r="PND457" s="22"/>
      <c r="PNE457" s="22"/>
      <c r="PNF457" s="22"/>
      <c r="PNG457" s="22"/>
      <c r="PNH457" s="22"/>
      <c r="PNI457" s="22"/>
      <c r="PNJ457" s="22"/>
      <c r="PNK457" s="22"/>
      <c r="PNL457" s="22"/>
      <c r="PNM457" s="22"/>
      <c r="PNN457" s="22"/>
      <c r="PNO457" s="22"/>
      <c r="PNP457" s="22"/>
      <c r="PNQ457" s="22"/>
      <c r="PNR457" s="22"/>
      <c r="PNS457" s="22"/>
      <c r="PNT457" s="22"/>
      <c r="PNU457" s="22"/>
      <c r="PNV457" s="22"/>
      <c r="PNW457" s="22"/>
      <c r="PNX457" s="22"/>
      <c r="PNY457" s="22"/>
      <c r="PNZ457" s="22"/>
      <c r="POA457" s="22"/>
      <c r="POB457" s="22"/>
      <c r="POC457" s="22"/>
      <c r="POD457" s="22"/>
      <c r="POE457" s="22"/>
      <c r="POF457" s="22"/>
      <c r="POG457" s="22"/>
      <c r="POH457" s="22"/>
      <c r="POI457" s="22"/>
      <c r="POJ457" s="22"/>
      <c r="POK457" s="22"/>
      <c r="POL457" s="22"/>
      <c r="POM457" s="22"/>
      <c r="PON457" s="22"/>
      <c r="POO457" s="22"/>
      <c r="POP457" s="22"/>
      <c r="POQ457" s="22"/>
      <c r="POR457" s="22"/>
      <c r="POS457" s="22"/>
      <c r="POT457" s="22"/>
      <c r="POU457" s="22"/>
      <c r="POV457" s="22"/>
      <c r="POW457" s="22"/>
      <c r="POX457" s="22"/>
      <c r="POY457" s="22"/>
      <c r="POZ457" s="22"/>
      <c r="PPA457" s="22"/>
      <c r="PPB457" s="22"/>
      <c r="PPC457" s="22"/>
      <c r="PPD457" s="22"/>
      <c r="PPE457" s="22"/>
      <c r="PPF457" s="22"/>
      <c r="PPG457" s="22"/>
      <c r="PPH457" s="22"/>
      <c r="PPI457" s="22"/>
      <c r="PPJ457" s="22"/>
      <c r="PPK457" s="22"/>
      <c r="PPL457" s="22"/>
      <c r="PPM457" s="22"/>
      <c r="PPN457" s="22"/>
      <c r="PPO457" s="22"/>
      <c r="PPP457" s="22"/>
      <c r="PPQ457" s="22"/>
      <c r="PPR457" s="22"/>
      <c r="PPS457" s="22"/>
      <c r="PPT457" s="22"/>
      <c r="PPU457" s="22"/>
      <c r="PPV457" s="22"/>
      <c r="PPW457" s="22"/>
      <c r="PPX457" s="22"/>
      <c r="PPY457" s="22"/>
      <c r="PPZ457" s="22"/>
      <c r="PQA457" s="22"/>
      <c r="PQB457" s="22"/>
      <c r="PQC457" s="22"/>
      <c r="PQD457" s="22"/>
      <c r="PQE457" s="22"/>
      <c r="PQF457" s="22"/>
      <c r="PQG457" s="22"/>
      <c r="PQH457" s="22"/>
      <c r="PQI457" s="22"/>
      <c r="PQJ457" s="22"/>
      <c r="PQK457" s="22"/>
      <c r="PQL457" s="22"/>
      <c r="PQM457" s="22"/>
      <c r="PQN457" s="22"/>
      <c r="PQO457" s="22"/>
      <c r="PQP457" s="22"/>
      <c r="PQQ457" s="22"/>
      <c r="PQR457" s="22"/>
      <c r="PQS457" s="22"/>
      <c r="PQT457" s="22"/>
      <c r="PQU457" s="22"/>
      <c r="PQV457" s="22"/>
      <c r="PQW457" s="22"/>
      <c r="PQX457" s="22"/>
      <c r="PQY457" s="22"/>
      <c r="PQZ457" s="22"/>
      <c r="PRA457" s="22"/>
      <c r="PRB457" s="22"/>
      <c r="PRC457" s="22"/>
      <c r="PRD457" s="22"/>
      <c r="PRE457" s="22"/>
      <c r="PRF457" s="22"/>
      <c r="PRG457" s="22"/>
      <c r="PRH457" s="22"/>
      <c r="PRI457" s="22"/>
      <c r="PRJ457" s="22"/>
      <c r="PRK457" s="22"/>
      <c r="PRL457" s="22"/>
      <c r="PRM457" s="22"/>
      <c r="PRN457" s="22"/>
      <c r="PRO457" s="22"/>
      <c r="PRP457" s="22"/>
      <c r="PRQ457" s="22"/>
      <c r="PRR457" s="22"/>
      <c r="PRS457" s="22"/>
      <c r="PRT457" s="22"/>
      <c r="PRU457" s="22"/>
      <c r="PRV457" s="22"/>
      <c r="PRW457" s="22"/>
      <c r="PRX457" s="22"/>
      <c r="PRY457" s="22"/>
      <c r="PRZ457" s="22"/>
      <c r="PSA457" s="22"/>
      <c r="PSB457" s="22"/>
      <c r="PSC457" s="22"/>
      <c r="PSD457" s="22"/>
      <c r="PSE457" s="22"/>
      <c r="PSF457" s="22"/>
      <c r="PSG457" s="22"/>
      <c r="PSH457" s="22"/>
      <c r="PSI457" s="22"/>
      <c r="PSJ457" s="22"/>
      <c r="PSK457" s="22"/>
      <c r="PSL457" s="22"/>
      <c r="PSM457" s="22"/>
      <c r="PSN457" s="22"/>
      <c r="PSO457" s="22"/>
      <c r="PSP457" s="22"/>
      <c r="PSQ457" s="22"/>
      <c r="PSR457" s="22"/>
      <c r="PSS457" s="22"/>
      <c r="PST457" s="22"/>
      <c r="PSU457" s="22"/>
      <c r="PSV457" s="22"/>
      <c r="PSW457" s="22"/>
      <c r="PSX457" s="22"/>
      <c r="PSY457" s="22"/>
      <c r="PSZ457" s="22"/>
      <c r="PTA457" s="22"/>
      <c r="PTB457" s="22"/>
      <c r="PTC457" s="22"/>
      <c r="PTD457" s="22"/>
      <c r="PTE457" s="22"/>
      <c r="PTF457" s="22"/>
      <c r="PTG457" s="22"/>
      <c r="PTH457" s="22"/>
      <c r="PTI457" s="22"/>
      <c r="PTJ457" s="22"/>
      <c r="PTK457" s="22"/>
      <c r="PTL457" s="22"/>
      <c r="PTM457" s="22"/>
      <c r="PTN457" s="22"/>
      <c r="PTO457" s="22"/>
      <c r="PTP457" s="22"/>
      <c r="PTQ457" s="22"/>
      <c r="PTR457" s="22"/>
      <c r="PTS457" s="22"/>
      <c r="PTT457" s="22"/>
      <c r="PTU457" s="22"/>
      <c r="PTV457" s="22"/>
      <c r="PTW457" s="22"/>
      <c r="PTX457" s="22"/>
      <c r="PTY457" s="22"/>
      <c r="PTZ457" s="22"/>
      <c r="PUA457" s="22"/>
      <c r="PUB457" s="22"/>
      <c r="PUC457" s="22"/>
      <c r="PUD457" s="22"/>
      <c r="PUE457" s="22"/>
      <c r="PUF457" s="22"/>
      <c r="PUG457" s="22"/>
      <c r="PUH457" s="22"/>
      <c r="PUI457" s="22"/>
      <c r="PUJ457" s="22"/>
      <c r="PUK457" s="22"/>
      <c r="PUL457" s="22"/>
      <c r="PUM457" s="22"/>
      <c r="PUN457" s="22"/>
      <c r="PUO457" s="22"/>
      <c r="PUP457" s="22"/>
      <c r="PUQ457" s="22"/>
      <c r="PUR457" s="22"/>
      <c r="PUS457" s="22"/>
      <c r="PUT457" s="22"/>
      <c r="PUU457" s="22"/>
      <c r="PUV457" s="22"/>
      <c r="PUW457" s="22"/>
      <c r="PUX457" s="22"/>
      <c r="PUY457" s="22"/>
      <c r="PUZ457" s="22"/>
      <c r="PVA457" s="22"/>
      <c r="PVB457" s="22"/>
      <c r="PVC457" s="22"/>
      <c r="PVD457" s="22"/>
      <c r="PVE457" s="22"/>
      <c r="PVF457" s="22"/>
      <c r="PVG457" s="22"/>
      <c r="PVH457" s="22"/>
      <c r="PVI457" s="22"/>
      <c r="PVJ457" s="22"/>
      <c r="PVK457" s="22"/>
      <c r="PVL457" s="22"/>
      <c r="PVM457" s="22"/>
      <c r="PVN457" s="22"/>
      <c r="PVO457" s="22"/>
      <c r="PVP457" s="22"/>
      <c r="PVQ457" s="22"/>
      <c r="PVR457" s="22"/>
      <c r="PVS457" s="22"/>
      <c r="PVT457" s="22"/>
      <c r="PVU457" s="22"/>
      <c r="PVV457" s="22"/>
      <c r="PVW457" s="22"/>
      <c r="PVX457" s="22"/>
      <c r="PVY457" s="22"/>
      <c r="PVZ457" s="22"/>
      <c r="PWA457" s="22"/>
      <c r="PWB457" s="22"/>
      <c r="PWC457" s="22"/>
      <c r="PWD457" s="22"/>
      <c r="PWE457" s="22"/>
      <c r="PWF457" s="22"/>
      <c r="PWG457" s="22"/>
      <c r="PWH457" s="22"/>
      <c r="PWI457" s="22"/>
      <c r="PWJ457" s="22"/>
      <c r="PWK457" s="22"/>
      <c r="PWL457" s="22"/>
      <c r="PWM457" s="22"/>
      <c r="PWN457" s="22"/>
      <c r="PWO457" s="22"/>
      <c r="PWP457" s="22"/>
      <c r="PWQ457" s="22"/>
      <c r="PWR457" s="22"/>
      <c r="PWS457" s="22"/>
      <c r="PWT457" s="22"/>
      <c r="PWU457" s="22"/>
      <c r="PWV457" s="22"/>
      <c r="PWW457" s="22"/>
      <c r="PWX457" s="22"/>
      <c r="PWY457" s="22"/>
      <c r="PWZ457" s="22"/>
      <c r="PXA457" s="22"/>
      <c r="PXB457" s="22"/>
      <c r="PXC457" s="22"/>
      <c r="PXD457" s="22"/>
      <c r="PXE457" s="22"/>
      <c r="PXF457" s="22"/>
      <c r="PXG457" s="22"/>
      <c r="PXH457" s="22"/>
      <c r="PXI457" s="22"/>
      <c r="PXJ457" s="22"/>
      <c r="PXK457" s="22"/>
      <c r="PXL457" s="22"/>
      <c r="PXM457" s="22"/>
      <c r="PXN457" s="22"/>
      <c r="PXO457" s="22"/>
      <c r="PXP457" s="22"/>
      <c r="PXQ457" s="22"/>
      <c r="PXR457" s="22"/>
      <c r="PXS457" s="22"/>
      <c r="PXT457" s="22"/>
      <c r="PXU457" s="22"/>
      <c r="PXV457" s="22"/>
      <c r="PXW457" s="22"/>
      <c r="PXX457" s="22"/>
      <c r="PXY457" s="22"/>
      <c r="PXZ457" s="22"/>
      <c r="PYA457" s="22"/>
      <c r="PYB457" s="22"/>
      <c r="PYC457" s="22"/>
      <c r="PYD457" s="22"/>
      <c r="PYE457" s="22"/>
      <c r="PYF457" s="22"/>
      <c r="PYG457" s="22"/>
      <c r="PYH457" s="22"/>
      <c r="PYI457" s="22"/>
      <c r="PYJ457" s="22"/>
      <c r="PYK457" s="22"/>
      <c r="PYL457" s="22"/>
      <c r="PYM457" s="22"/>
      <c r="PYN457" s="22"/>
      <c r="PYO457" s="22"/>
      <c r="PYP457" s="22"/>
      <c r="PYQ457" s="22"/>
      <c r="PYR457" s="22"/>
      <c r="PYS457" s="22"/>
      <c r="PYT457" s="22"/>
      <c r="PYU457" s="22"/>
      <c r="PYV457" s="22"/>
      <c r="PYW457" s="22"/>
      <c r="PYX457" s="22"/>
      <c r="PYY457" s="22"/>
      <c r="PYZ457" s="22"/>
      <c r="PZA457" s="22"/>
      <c r="PZB457" s="22"/>
      <c r="PZC457" s="22"/>
      <c r="PZD457" s="22"/>
      <c r="PZE457" s="22"/>
      <c r="PZF457" s="22"/>
      <c r="PZG457" s="22"/>
      <c r="PZH457" s="22"/>
      <c r="PZI457" s="22"/>
      <c r="PZJ457" s="22"/>
      <c r="PZK457" s="22"/>
      <c r="PZL457" s="22"/>
      <c r="PZM457" s="22"/>
      <c r="PZN457" s="22"/>
      <c r="PZO457" s="22"/>
      <c r="PZP457" s="22"/>
      <c r="PZQ457" s="22"/>
      <c r="PZR457" s="22"/>
      <c r="PZS457" s="22"/>
      <c r="PZT457" s="22"/>
      <c r="PZU457" s="22"/>
      <c r="PZV457" s="22"/>
      <c r="PZW457" s="22"/>
      <c r="PZX457" s="22"/>
      <c r="PZY457" s="22"/>
      <c r="PZZ457" s="22"/>
      <c r="QAA457" s="22"/>
      <c r="QAB457" s="22"/>
      <c r="QAC457" s="22"/>
      <c r="QAD457" s="22"/>
      <c r="QAE457" s="22"/>
      <c r="QAF457" s="22"/>
      <c r="QAG457" s="22"/>
      <c r="QAH457" s="22"/>
      <c r="QAI457" s="22"/>
      <c r="QAJ457" s="22"/>
      <c r="QAK457" s="22"/>
      <c r="QAL457" s="22"/>
      <c r="QAM457" s="22"/>
      <c r="QAN457" s="22"/>
      <c r="QAO457" s="22"/>
      <c r="QAP457" s="22"/>
      <c r="QAQ457" s="22"/>
      <c r="QAR457" s="22"/>
      <c r="QAS457" s="22"/>
      <c r="QAT457" s="22"/>
      <c r="QAU457" s="22"/>
      <c r="QAV457" s="22"/>
      <c r="QAW457" s="22"/>
      <c r="QAX457" s="22"/>
      <c r="QAY457" s="22"/>
      <c r="QAZ457" s="22"/>
      <c r="QBA457" s="22"/>
      <c r="QBB457" s="22"/>
      <c r="QBC457" s="22"/>
      <c r="QBD457" s="22"/>
      <c r="QBE457" s="22"/>
      <c r="QBF457" s="22"/>
      <c r="QBG457" s="22"/>
      <c r="QBH457" s="22"/>
      <c r="QBI457" s="22"/>
      <c r="QBJ457" s="22"/>
      <c r="QBK457" s="22"/>
      <c r="QBL457" s="22"/>
      <c r="QBM457" s="22"/>
      <c r="QBN457" s="22"/>
      <c r="QBO457" s="22"/>
      <c r="QBP457" s="22"/>
      <c r="QBQ457" s="22"/>
      <c r="QBR457" s="22"/>
      <c r="QBS457" s="22"/>
      <c r="QBT457" s="22"/>
      <c r="QBU457" s="22"/>
      <c r="QBV457" s="22"/>
      <c r="QBW457" s="22"/>
      <c r="QBX457" s="22"/>
      <c r="QBY457" s="22"/>
      <c r="QBZ457" s="22"/>
      <c r="QCA457" s="22"/>
      <c r="QCB457" s="22"/>
      <c r="QCC457" s="22"/>
      <c r="QCD457" s="22"/>
      <c r="QCE457" s="22"/>
      <c r="QCF457" s="22"/>
      <c r="QCG457" s="22"/>
      <c r="QCH457" s="22"/>
      <c r="QCI457" s="22"/>
      <c r="QCJ457" s="22"/>
      <c r="QCK457" s="22"/>
      <c r="QCL457" s="22"/>
      <c r="QCM457" s="22"/>
      <c r="QCN457" s="22"/>
      <c r="QCO457" s="22"/>
      <c r="QCP457" s="22"/>
      <c r="QCQ457" s="22"/>
      <c r="QCR457" s="22"/>
      <c r="QCS457" s="22"/>
      <c r="QCT457" s="22"/>
      <c r="QCU457" s="22"/>
      <c r="QCV457" s="22"/>
      <c r="QCW457" s="22"/>
      <c r="QCX457" s="22"/>
      <c r="QCY457" s="22"/>
      <c r="QCZ457" s="22"/>
      <c r="QDA457" s="22"/>
      <c r="QDB457" s="22"/>
      <c r="QDC457" s="22"/>
      <c r="QDD457" s="22"/>
      <c r="QDE457" s="22"/>
      <c r="QDF457" s="22"/>
      <c r="QDG457" s="22"/>
      <c r="QDH457" s="22"/>
      <c r="QDI457" s="22"/>
      <c r="QDJ457" s="22"/>
      <c r="QDK457" s="22"/>
      <c r="QDL457" s="22"/>
      <c r="QDM457" s="22"/>
      <c r="QDN457" s="22"/>
      <c r="QDO457" s="22"/>
      <c r="QDP457" s="22"/>
      <c r="QDQ457" s="22"/>
      <c r="QDR457" s="22"/>
      <c r="QDS457" s="22"/>
      <c r="QDT457" s="22"/>
      <c r="QDU457" s="22"/>
      <c r="QDV457" s="22"/>
      <c r="QDW457" s="22"/>
      <c r="QDX457" s="22"/>
      <c r="QDY457" s="22"/>
      <c r="QDZ457" s="22"/>
      <c r="QEA457" s="22"/>
      <c r="QEB457" s="22"/>
      <c r="QEC457" s="22"/>
      <c r="QED457" s="22"/>
      <c r="QEE457" s="22"/>
      <c r="QEF457" s="22"/>
      <c r="QEG457" s="22"/>
      <c r="QEH457" s="22"/>
      <c r="QEI457" s="22"/>
      <c r="QEJ457" s="22"/>
      <c r="QEK457" s="22"/>
      <c r="QEL457" s="22"/>
      <c r="QEM457" s="22"/>
      <c r="QEN457" s="22"/>
      <c r="QEO457" s="22"/>
      <c r="QEP457" s="22"/>
      <c r="QEQ457" s="22"/>
      <c r="QER457" s="22"/>
      <c r="QES457" s="22"/>
      <c r="QET457" s="22"/>
      <c r="QEU457" s="22"/>
      <c r="QEV457" s="22"/>
      <c r="QEW457" s="22"/>
      <c r="QEX457" s="22"/>
      <c r="QEY457" s="22"/>
      <c r="QEZ457" s="22"/>
      <c r="QFA457" s="22"/>
      <c r="QFB457" s="22"/>
      <c r="QFC457" s="22"/>
      <c r="QFD457" s="22"/>
      <c r="QFE457" s="22"/>
      <c r="QFF457" s="22"/>
      <c r="QFG457" s="22"/>
      <c r="QFH457" s="22"/>
      <c r="QFI457" s="22"/>
      <c r="QFJ457" s="22"/>
      <c r="QFK457" s="22"/>
      <c r="QFL457" s="22"/>
      <c r="QFM457" s="22"/>
      <c r="QFN457" s="22"/>
      <c r="QFO457" s="22"/>
      <c r="QFP457" s="22"/>
      <c r="QFQ457" s="22"/>
      <c r="QFR457" s="22"/>
      <c r="QFS457" s="22"/>
      <c r="QFT457" s="22"/>
      <c r="QFU457" s="22"/>
      <c r="QFV457" s="22"/>
      <c r="QFW457" s="22"/>
      <c r="QFX457" s="22"/>
      <c r="QFY457" s="22"/>
      <c r="QFZ457" s="22"/>
      <c r="QGA457" s="22"/>
      <c r="QGB457" s="22"/>
      <c r="QGC457" s="22"/>
      <c r="QGD457" s="22"/>
      <c r="QGE457" s="22"/>
      <c r="QGF457" s="22"/>
      <c r="QGG457" s="22"/>
      <c r="QGH457" s="22"/>
      <c r="QGI457" s="22"/>
      <c r="QGJ457" s="22"/>
      <c r="QGK457" s="22"/>
      <c r="QGL457" s="22"/>
      <c r="QGM457" s="22"/>
      <c r="QGN457" s="22"/>
      <c r="QGO457" s="22"/>
      <c r="QGP457" s="22"/>
      <c r="QGQ457" s="22"/>
      <c r="QGR457" s="22"/>
      <c r="QGS457" s="22"/>
      <c r="QGT457" s="22"/>
      <c r="QGU457" s="22"/>
      <c r="QGV457" s="22"/>
      <c r="QGW457" s="22"/>
      <c r="QGX457" s="22"/>
      <c r="QGY457" s="22"/>
      <c r="QGZ457" s="22"/>
      <c r="QHA457" s="22"/>
      <c r="QHB457" s="22"/>
      <c r="QHC457" s="22"/>
      <c r="QHD457" s="22"/>
      <c r="QHE457" s="22"/>
      <c r="QHF457" s="22"/>
      <c r="QHG457" s="22"/>
      <c r="QHH457" s="22"/>
      <c r="QHI457" s="22"/>
      <c r="QHJ457" s="22"/>
      <c r="QHK457" s="22"/>
      <c r="QHL457" s="22"/>
      <c r="QHM457" s="22"/>
      <c r="QHN457" s="22"/>
      <c r="QHO457" s="22"/>
      <c r="QHP457" s="22"/>
      <c r="QHQ457" s="22"/>
      <c r="QHR457" s="22"/>
      <c r="QHS457" s="22"/>
      <c r="QHT457" s="22"/>
      <c r="QHU457" s="22"/>
      <c r="QHV457" s="22"/>
      <c r="QHW457" s="22"/>
      <c r="QHX457" s="22"/>
      <c r="QHY457" s="22"/>
      <c r="QHZ457" s="22"/>
      <c r="QIA457" s="22"/>
      <c r="QIB457" s="22"/>
      <c r="QIC457" s="22"/>
      <c r="QID457" s="22"/>
      <c r="QIE457" s="22"/>
      <c r="QIF457" s="22"/>
      <c r="QIG457" s="22"/>
      <c r="QIH457" s="22"/>
      <c r="QII457" s="22"/>
      <c r="QIJ457" s="22"/>
      <c r="QIK457" s="22"/>
      <c r="QIL457" s="22"/>
      <c r="QIM457" s="22"/>
      <c r="QIN457" s="22"/>
      <c r="QIO457" s="22"/>
      <c r="QIP457" s="22"/>
      <c r="QIQ457" s="22"/>
      <c r="QIR457" s="22"/>
      <c r="QIS457" s="22"/>
      <c r="QIT457" s="22"/>
      <c r="QIU457" s="22"/>
      <c r="QIV457" s="22"/>
      <c r="QIW457" s="22"/>
      <c r="QIX457" s="22"/>
      <c r="QIY457" s="22"/>
      <c r="QIZ457" s="22"/>
      <c r="QJA457" s="22"/>
      <c r="QJB457" s="22"/>
      <c r="QJC457" s="22"/>
      <c r="QJD457" s="22"/>
      <c r="QJE457" s="22"/>
      <c r="QJF457" s="22"/>
      <c r="QJG457" s="22"/>
      <c r="QJH457" s="22"/>
      <c r="QJI457" s="22"/>
      <c r="QJJ457" s="22"/>
      <c r="QJK457" s="22"/>
      <c r="QJL457" s="22"/>
      <c r="QJM457" s="22"/>
      <c r="QJN457" s="22"/>
      <c r="QJO457" s="22"/>
      <c r="QJP457" s="22"/>
      <c r="QJQ457" s="22"/>
      <c r="QJR457" s="22"/>
      <c r="QJS457" s="22"/>
      <c r="QJT457" s="22"/>
      <c r="QJU457" s="22"/>
      <c r="QJV457" s="22"/>
      <c r="QJW457" s="22"/>
      <c r="QJX457" s="22"/>
      <c r="QJY457" s="22"/>
      <c r="QJZ457" s="22"/>
      <c r="QKA457" s="22"/>
      <c r="QKB457" s="22"/>
      <c r="QKC457" s="22"/>
      <c r="QKD457" s="22"/>
      <c r="QKE457" s="22"/>
      <c r="QKF457" s="22"/>
      <c r="QKG457" s="22"/>
      <c r="QKH457" s="22"/>
      <c r="QKI457" s="22"/>
      <c r="QKJ457" s="22"/>
      <c r="QKK457" s="22"/>
      <c r="QKL457" s="22"/>
      <c r="QKM457" s="22"/>
      <c r="QKN457" s="22"/>
      <c r="QKO457" s="22"/>
      <c r="QKP457" s="22"/>
      <c r="QKQ457" s="22"/>
      <c r="QKR457" s="22"/>
      <c r="QKS457" s="22"/>
      <c r="QKT457" s="22"/>
      <c r="QKU457" s="22"/>
      <c r="QKV457" s="22"/>
      <c r="QKW457" s="22"/>
      <c r="QKX457" s="22"/>
      <c r="QKY457" s="22"/>
      <c r="QKZ457" s="22"/>
      <c r="QLA457" s="22"/>
      <c r="QLB457" s="22"/>
      <c r="QLC457" s="22"/>
      <c r="QLD457" s="22"/>
      <c r="QLE457" s="22"/>
      <c r="QLF457" s="22"/>
      <c r="QLG457" s="22"/>
      <c r="QLH457" s="22"/>
      <c r="QLI457" s="22"/>
      <c r="QLJ457" s="22"/>
      <c r="QLK457" s="22"/>
      <c r="QLL457" s="22"/>
      <c r="QLM457" s="22"/>
      <c r="QLN457" s="22"/>
      <c r="QLO457" s="22"/>
      <c r="QLP457" s="22"/>
      <c r="QLQ457" s="22"/>
      <c r="QLR457" s="22"/>
      <c r="QLS457" s="22"/>
      <c r="QLT457" s="22"/>
      <c r="QLU457" s="22"/>
      <c r="QLV457" s="22"/>
      <c r="QLW457" s="22"/>
      <c r="QLX457" s="22"/>
      <c r="QLY457" s="22"/>
      <c r="QLZ457" s="22"/>
      <c r="QMA457" s="22"/>
      <c r="QMB457" s="22"/>
      <c r="QMC457" s="22"/>
      <c r="QMD457" s="22"/>
      <c r="QME457" s="22"/>
      <c r="QMF457" s="22"/>
      <c r="QMG457" s="22"/>
      <c r="QMH457" s="22"/>
      <c r="QMI457" s="22"/>
      <c r="QMJ457" s="22"/>
      <c r="QMK457" s="22"/>
      <c r="QML457" s="22"/>
      <c r="QMM457" s="22"/>
      <c r="QMN457" s="22"/>
      <c r="QMO457" s="22"/>
      <c r="QMP457" s="22"/>
      <c r="QMQ457" s="22"/>
      <c r="QMR457" s="22"/>
      <c r="QMS457" s="22"/>
      <c r="QMT457" s="22"/>
      <c r="QMU457" s="22"/>
      <c r="QMV457" s="22"/>
      <c r="QMW457" s="22"/>
      <c r="QMX457" s="22"/>
      <c r="QMY457" s="22"/>
      <c r="QMZ457" s="22"/>
      <c r="QNA457" s="22"/>
      <c r="QNB457" s="22"/>
      <c r="QNC457" s="22"/>
      <c r="QND457" s="22"/>
      <c r="QNE457" s="22"/>
      <c r="QNF457" s="22"/>
      <c r="QNG457" s="22"/>
      <c r="QNH457" s="22"/>
      <c r="QNI457" s="22"/>
      <c r="QNJ457" s="22"/>
      <c r="QNK457" s="22"/>
      <c r="QNL457" s="22"/>
      <c r="QNM457" s="22"/>
      <c r="QNN457" s="22"/>
      <c r="QNO457" s="22"/>
      <c r="QNP457" s="22"/>
      <c r="QNQ457" s="22"/>
      <c r="QNR457" s="22"/>
      <c r="QNS457" s="22"/>
      <c r="QNT457" s="22"/>
      <c r="QNU457" s="22"/>
      <c r="QNV457" s="22"/>
      <c r="QNW457" s="22"/>
      <c r="QNX457" s="22"/>
      <c r="QNY457" s="22"/>
      <c r="QNZ457" s="22"/>
      <c r="QOA457" s="22"/>
      <c r="QOB457" s="22"/>
      <c r="QOC457" s="22"/>
      <c r="QOD457" s="22"/>
      <c r="QOE457" s="22"/>
      <c r="QOF457" s="22"/>
      <c r="QOG457" s="22"/>
      <c r="QOH457" s="22"/>
      <c r="QOI457" s="22"/>
      <c r="QOJ457" s="22"/>
      <c r="QOK457" s="22"/>
      <c r="QOL457" s="22"/>
      <c r="QOM457" s="22"/>
      <c r="QON457" s="22"/>
      <c r="QOO457" s="22"/>
      <c r="QOP457" s="22"/>
      <c r="QOQ457" s="22"/>
      <c r="QOR457" s="22"/>
      <c r="QOS457" s="22"/>
      <c r="QOT457" s="22"/>
      <c r="QOU457" s="22"/>
      <c r="QOV457" s="22"/>
      <c r="QOW457" s="22"/>
      <c r="QOX457" s="22"/>
      <c r="QOY457" s="22"/>
      <c r="QOZ457" s="22"/>
      <c r="QPA457" s="22"/>
      <c r="QPB457" s="22"/>
      <c r="QPC457" s="22"/>
      <c r="QPD457" s="22"/>
      <c r="QPE457" s="22"/>
      <c r="QPF457" s="22"/>
      <c r="QPG457" s="22"/>
      <c r="QPH457" s="22"/>
      <c r="QPI457" s="22"/>
      <c r="QPJ457" s="22"/>
      <c r="QPK457" s="22"/>
      <c r="QPL457" s="22"/>
      <c r="QPM457" s="22"/>
      <c r="QPN457" s="22"/>
      <c r="QPO457" s="22"/>
      <c r="QPP457" s="22"/>
      <c r="QPQ457" s="22"/>
      <c r="QPR457" s="22"/>
      <c r="QPS457" s="22"/>
      <c r="QPT457" s="22"/>
      <c r="QPU457" s="22"/>
      <c r="QPV457" s="22"/>
      <c r="QPW457" s="22"/>
      <c r="QPX457" s="22"/>
      <c r="QPY457" s="22"/>
      <c r="QPZ457" s="22"/>
      <c r="QQA457" s="22"/>
      <c r="QQB457" s="22"/>
      <c r="QQC457" s="22"/>
      <c r="QQD457" s="22"/>
      <c r="QQE457" s="22"/>
      <c r="QQF457" s="22"/>
      <c r="QQG457" s="22"/>
      <c r="QQH457" s="22"/>
      <c r="QQI457" s="22"/>
      <c r="QQJ457" s="22"/>
      <c r="QQK457" s="22"/>
      <c r="QQL457" s="22"/>
      <c r="QQM457" s="22"/>
      <c r="QQN457" s="22"/>
      <c r="QQO457" s="22"/>
      <c r="QQP457" s="22"/>
      <c r="QQQ457" s="22"/>
      <c r="QQR457" s="22"/>
      <c r="QQS457" s="22"/>
      <c r="QQT457" s="22"/>
      <c r="QQU457" s="22"/>
      <c r="QQV457" s="22"/>
      <c r="QQW457" s="22"/>
      <c r="QQX457" s="22"/>
      <c r="QQY457" s="22"/>
      <c r="QQZ457" s="22"/>
      <c r="QRA457" s="22"/>
      <c r="QRB457" s="22"/>
      <c r="QRC457" s="22"/>
      <c r="QRD457" s="22"/>
      <c r="QRE457" s="22"/>
      <c r="QRF457" s="22"/>
      <c r="QRG457" s="22"/>
      <c r="QRH457" s="22"/>
      <c r="QRI457" s="22"/>
      <c r="QRJ457" s="22"/>
      <c r="QRK457" s="22"/>
      <c r="QRL457" s="22"/>
      <c r="QRM457" s="22"/>
      <c r="QRN457" s="22"/>
      <c r="QRO457" s="22"/>
      <c r="QRP457" s="22"/>
      <c r="QRQ457" s="22"/>
      <c r="QRR457" s="22"/>
      <c r="QRS457" s="22"/>
      <c r="QRT457" s="22"/>
      <c r="QRU457" s="22"/>
      <c r="QRV457" s="22"/>
      <c r="QRW457" s="22"/>
      <c r="QRX457" s="22"/>
      <c r="QRY457" s="22"/>
      <c r="QRZ457" s="22"/>
      <c r="QSA457" s="22"/>
      <c r="QSB457" s="22"/>
      <c r="QSC457" s="22"/>
      <c r="QSD457" s="22"/>
      <c r="QSE457" s="22"/>
      <c r="QSF457" s="22"/>
      <c r="QSG457" s="22"/>
      <c r="QSH457" s="22"/>
      <c r="QSI457" s="22"/>
      <c r="QSJ457" s="22"/>
      <c r="QSK457" s="22"/>
      <c r="QSL457" s="22"/>
      <c r="QSM457" s="22"/>
      <c r="QSN457" s="22"/>
      <c r="QSO457" s="22"/>
      <c r="QSP457" s="22"/>
      <c r="QSQ457" s="22"/>
      <c r="QSR457" s="22"/>
      <c r="QSS457" s="22"/>
      <c r="QST457" s="22"/>
      <c r="QSU457" s="22"/>
      <c r="QSV457" s="22"/>
      <c r="QSW457" s="22"/>
      <c r="QSX457" s="22"/>
      <c r="QSY457" s="22"/>
      <c r="QSZ457" s="22"/>
      <c r="QTA457" s="22"/>
      <c r="QTB457" s="22"/>
      <c r="QTC457" s="22"/>
      <c r="QTD457" s="22"/>
      <c r="QTE457" s="22"/>
      <c r="QTF457" s="22"/>
      <c r="QTG457" s="22"/>
      <c r="QTH457" s="22"/>
      <c r="QTI457" s="22"/>
      <c r="QTJ457" s="22"/>
      <c r="QTK457" s="22"/>
      <c r="QTL457" s="22"/>
      <c r="QTM457" s="22"/>
      <c r="QTN457" s="22"/>
      <c r="QTO457" s="22"/>
      <c r="QTP457" s="22"/>
      <c r="QTQ457" s="22"/>
      <c r="QTR457" s="22"/>
      <c r="QTS457" s="22"/>
      <c r="QTT457" s="22"/>
      <c r="QTU457" s="22"/>
      <c r="QTV457" s="22"/>
      <c r="QTW457" s="22"/>
      <c r="QTX457" s="22"/>
      <c r="QTY457" s="22"/>
      <c r="QTZ457" s="22"/>
      <c r="QUA457" s="22"/>
      <c r="QUB457" s="22"/>
      <c r="QUC457" s="22"/>
      <c r="QUD457" s="22"/>
      <c r="QUE457" s="22"/>
      <c r="QUF457" s="22"/>
      <c r="QUG457" s="22"/>
      <c r="QUH457" s="22"/>
      <c r="QUI457" s="22"/>
      <c r="QUJ457" s="22"/>
      <c r="QUK457" s="22"/>
      <c r="QUL457" s="22"/>
      <c r="QUM457" s="22"/>
      <c r="QUN457" s="22"/>
      <c r="QUO457" s="22"/>
      <c r="QUP457" s="22"/>
      <c r="QUQ457" s="22"/>
      <c r="QUR457" s="22"/>
      <c r="QUS457" s="22"/>
      <c r="QUT457" s="22"/>
      <c r="QUU457" s="22"/>
      <c r="QUV457" s="22"/>
      <c r="QUW457" s="22"/>
      <c r="QUX457" s="22"/>
      <c r="QUY457" s="22"/>
      <c r="QUZ457" s="22"/>
      <c r="QVA457" s="22"/>
      <c r="QVB457" s="22"/>
      <c r="QVC457" s="22"/>
      <c r="QVD457" s="22"/>
      <c r="QVE457" s="22"/>
      <c r="QVF457" s="22"/>
      <c r="QVG457" s="22"/>
      <c r="QVH457" s="22"/>
      <c r="QVI457" s="22"/>
      <c r="QVJ457" s="22"/>
      <c r="QVK457" s="22"/>
      <c r="QVL457" s="22"/>
      <c r="QVM457" s="22"/>
      <c r="QVN457" s="22"/>
      <c r="QVO457" s="22"/>
      <c r="QVP457" s="22"/>
      <c r="QVQ457" s="22"/>
      <c r="QVR457" s="22"/>
      <c r="QVS457" s="22"/>
      <c r="QVT457" s="22"/>
      <c r="QVU457" s="22"/>
      <c r="QVV457" s="22"/>
      <c r="QVW457" s="22"/>
      <c r="QVX457" s="22"/>
      <c r="QVY457" s="22"/>
      <c r="QVZ457" s="22"/>
      <c r="QWA457" s="22"/>
      <c r="QWB457" s="22"/>
      <c r="QWC457" s="22"/>
      <c r="QWD457" s="22"/>
      <c r="QWE457" s="22"/>
      <c r="QWF457" s="22"/>
      <c r="QWG457" s="22"/>
      <c r="QWH457" s="22"/>
      <c r="QWI457" s="22"/>
      <c r="QWJ457" s="22"/>
      <c r="QWK457" s="22"/>
      <c r="QWL457" s="22"/>
      <c r="QWM457" s="22"/>
      <c r="QWN457" s="22"/>
      <c r="QWO457" s="22"/>
      <c r="QWP457" s="22"/>
      <c r="QWQ457" s="22"/>
      <c r="QWR457" s="22"/>
      <c r="QWS457" s="22"/>
      <c r="QWT457" s="22"/>
      <c r="QWU457" s="22"/>
      <c r="QWV457" s="22"/>
      <c r="QWW457" s="22"/>
      <c r="QWX457" s="22"/>
      <c r="QWY457" s="22"/>
      <c r="QWZ457" s="22"/>
      <c r="QXA457" s="22"/>
      <c r="QXB457" s="22"/>
      <c r="QXC457" s="22"/>
      <c r="QXD457" s="22"/>
      <c r="QXE457" s="22"/>
      <c r="QXF457" s="22"/>
      <c r="QXG457" s="22"/>
      <c r="QXH457" s="22"/>
      <c r="QXI457" s="22"/>
      <c r="QXJ457" s="22"/>
      <c r="QXK457" s="22"/>
      <c r="QXL457" s="22"/>
      <c r="QXM457" s="22"/>
      <c r="QXN457" s="22"/>
      <c r="QXO457" s="22"/>
      <c r="QXP457" s="22"/>
      <c r="QXQ457" s="22"/>
      <c r="QXR457" s="22"/>
      <c r="QXS457" s="22"/>
      <c r="QXT457" s="22"/>
      <c r="QXU457" s="22"/>
      <c r="QXV457" s="22"/>
      <c r="QXW457" s="22"/>
      <c r="QXX457" s="22"/>
      <c r="QXY457" s="22"/>
      <c r="QXZ457" s="22"/>
      <c r="QYA457" s="22"/>
      <c r="QYB457" s="22"/>
      <c r="QYC457" s="22"/>
      <c r="QYD457" s="22"/>
      <c r="QYE457" s="22"/>
      <c r="QYF457" s="22"/>
      <c r="QYG457" s="22"/>
      <c r="QYH457" s="22"/>
      <c r="QYI457" s="22"/>
      <c r="QYJ457" s="22"/>
      <c r="QYK457" s="22"/>
      <c r="QYL457" s="22"/>
      <c r="QYM457" s="22"/>
      <c r="QYN457" s="22"/>
      <c r="QYO457" s="22"/>
      <c r="QYP457" s="22"/>
      <c r="QYQ457" s="22"/>
      <c r="QYR457" s="22"/>
      <c r="QYS457" s="22"/>
      <c r="QYT457" s="22"/>
      <c r="QYU457" s="22"/>
      <c r="QYV457" s="22"/>
      <c r="QYW457" s="22"/>
      <c r="QYX457" s="22"/>
      <c r="QYY457" s="22"/>
      <c r="QYZ457" s="22"/>
      <c r="QZA457" s="22"/>
      <c r="QZB457" s="22"/>
      <c r="QZC457" s="22"/>
      <c r="QZD457" s="22"/>
      <c r="QZE457" s="22"/>
      <c r="QZF457" s="22"/>
      <c r="QZG457" s="22"/>
      <c r="QZH457" s="22"/>
      <c r="QZI457" s="22"/>
      <c r="QZJ457" s="22"/>
      <c r="QZK457" s="22"/>
      <c r="QZL457" s="22"/>
      <c r="QZM457" s="22"/>
      <c r="QZN457" s="22"/>
      <c r="QZO457" s="22"/>
      <c r="QZP457" s="22"/>
      <c r="QZQ457" s="22"/>
      <c r="QZR457" s="22"/>
      <c r="QZS457" s="22"/>
      <c r="QZT457" s="22"/>
      <c r="QZU457" s="22"/>
      <c r="QZV457" s="22"/>
      <c r="QZW457" s="22"/>
      <c r="QZX457" s="22"/>
      <c r="QZY457" s="22"/>
      <c r="QZZ457" s="22"/>
      <c r="RAA457" s="22"/>
      <c r="RAB457" s="22"/>
      <c r="RAC457" s="22"/>
      <c r="RAD457" s="22"/>
      <c r="RAE457" s="22"/>
      <c r="RAF457" s="22"/>
      <c r="RAG457" s="22"/>
      <c r="RAH457" s="22"/>
      <c r="RAI457" s="22"/>
      <c r="RAJ457" s="22"/>
      <c r="RAK457" s="22"/>
      <c r="RAL457" s="22"/>
      <c r="RAM457" s="22"/>
      <c r="RAN457" s="22"/>
      <c r="RAO457" s="22"/>
      <c r="RAP457" s="22"/>
      <c r="RAQ457" s="22"/>
      <c r="RAR457" s="22"/>
      <c r="RAS457" s="22"/>
      <c r="RAT457" s="22"/>
      <c r="RAU457" s="22"/>
      <c r="RAV457" s="22"/>
      <c r="RAW457" s="22"/>
      <c r="RAX457" s="22"/>
      <c r="RAY457" s="22"/>
      <c r="RAZ457" s="22"/>
      <c r="RBA457" s="22"/>
      <c r="RBB457" s="22"/>
      <c r="RBC457" s="22"/>
      <c r="RBD457" s="22"/>
      <c r="RBE457" s="22"/>
      <c r="RBF457" s="22"/>
      <c r="RBG457" s="22"/>
      <c r="RBH457" s="22"/>
      <c r="RBI457" s="22"/>
      <c r="RBJ457" s="22"/>
      <c r="RBK457" s="22"/>
      <c r="RBL457" s="22"/>
      <c r="RBM457" s="22"/>
      <c r="RBN457" s="22"/>
      <c r="RBO457" s="22"/>
      <c r="RBP457" s="22"/>
      <c r="RBQ457" s="22"/>
      <c r="RBR457" s="22"/>
      <c r="RBS457" s="22"/>
      <c r="RBT457" s="22"/>
      <c r="RBU457" s="22"/>
      <c r="RBV457" s="22"/>
      <c r="RBW457" s="22"/>
      <c r="RBX457" s="22"/>
      <c r="RBY457" s="22"/>
      <c r="RBZ457" s="22"/>
      <c r="RCA457" s="22"/>
      <c r="RCB457" s="22"/>
      <c r="RCC457" s="22"/>
      <c r="RCD457" s="22"/>
      <c r="RCE457" s="22"/>
      <c r="RCF457" s="22"/>
      <c r="RCG457" s="22"/>
      <c r="RCH457" s="22"/>
      <c r="RCI457" s="22"/>
      <c r="RCJ457" s="22"/>
      <c r="RCK457" s="22"/>
      <c r="RCL457" s="22"/>
      <c r="RCM457" s="22"/>
      <c r="RCN457" s="22"/>
      <c r="RCO457" s="22"/>
      <c r="RCP457" s="22"/>
      <c r="RCQ457" s="22"/>
      <c r="RCR457" s="22"/>
      <c r="RCS457" s="22"/>
      <c r="RCT457" s="22"/>
      <c r="RCU457" s="22"/>
      <c r="RCV457" s="22"/>
      <c r="RCW457" s="22"/>
      <c r="RCX457" s="22"/>
      <c r="RCY457" s="22"/>
      <c r="RCZ457" s="22"/>
      <c r="RDA457" s="22"/>
      <c r="RDB457" s="22"/>
      <c r="RDC457" s="22"/>
      <c r="RDD457" s="22"/>
      <c r="RDE457" s="22"/>
      <c r="RDF457" s="22"/>
      <c r="RDG457" s="22"/>
      <c r="RDH457" s="22"/>
      <c r="RDI457" s="22"/>
      <c r="RDJ457" s="22"/>
      <c r="RDK457" s="22"/>
      <c r="RDL457" s="22"/>
      <c r="RDM457" s="22"/>
      <c r="RDN457" s="22"/>
      <c r="RDO457" s="22"/>
      <c r="RDP457" s="22"/>
      <c r="RDQ457" s="22"/>
      <c r="RDR457" s="22"/>
      <c r="RDS457" s="22"/>
      <c r="RDT457" s="22"/>
      <c r="RDU457" s="22"/>
      <c r="RDV457" s="22"/>
      <c r="RDW457" s="22"/>
      <c r="RDX457" s="22"/>
      <c r="RDY457" s="22"/>
      <c r="RDZ457" s="22"/>
      <c r="REA457" s="22"/>
      <c r="REB457" s="22"/>
      <c r="REC457" s="22"/>
      <c r="RED457" s="22"/>
      <c r="REE457" s="22"/>
      <c r="REF457" s="22"/>
      <c r="REG457" s="22"/>
      <c r="REH457" s="22"/>
      <c r="REI457" s="22"/>
      <c r="REJ457" s="22"/>
      <c r="REK457" s="22"/>
      <c r="REL457" s="22"/>
      <c r="REM457" s="22"/>
      <c r="REN457" s="22"/>
      <c r="REO457" s="22"/>
      <c r="REP457" s="22"/>
      <c r="REQ457" s="22"/>
      <c r="RER457" s="22"/>
      <c r="RES457" s="22"/>
      <c r="RET457" s="22"/>
      <c r="REU457" s="22"/>
      <c r="REV457" s="22"/>
      <c r="REW457" s="22"/>
      <c r="REX457" s="22"/>
      <c r="REY457" s="22"/>
      <c r="REZ457" s="22"/>
      <c r="RFA457" s="22"/>
      <c r="RFB457" s="22"/>
      <c r="RFC457" s="22"/>
      <c r="RFD457" s="22"/>
      <c r="RFE457" s="22"/>
      <c r="RFF457" s="22"/>
      <c r="RFG457" s="22"/>
      <c r="RFH457" s="22"/>
      <c r="RFI457" s="22"/>
      <c r="RFJ457" s="22"/>
      <c r="RFK457" s="22"/>
      <c r="RFL457" s="22"/>
      <c r="RFM457" s="22"/>
      <c r="RFN457" s="22"/>
      <c r="RFO457" s="22"/>
      <c r="RFP457" s="22"/>
      <c r="RFQ457" s="22"/>
      <c r="RFR457" s="22"/>
      <c r="RFS457" s="22"/>
      <c r="RFT457" s="22"/>
      <c r="RFU457" s="22"/>
      <c r="RFV457" s="22"/>
      <c r="RFW457" s="22"/>
      <c r="RFX457" s="22"/>
      <c r="RFY457" s="22"/>
      <c r="RFZ457" s="22"/>
      <c r="RGA457" s="22"/>
      <c r="RGB457" s="22"/>
      <c r="RGC457" s="22"/>
      <c r="RGD457" s="22"/>
      <c r="RGE457" s="22"/>
      <c r="RGF457" s="22"/>
      <c r="RGG457" s="22"/>
      <c r="RGH457" s="22"/>
      <c r="RGI457" s="22"/>
      <c r="RGJ457" s="22"/>
      <c r="RGK457" s="22"/>
      <c r="RGL457" s="22"/>
      <c r="RGM457" s="22"/>
      <c r="RGN457" s="22"/>
      <c r="RGO457" s="22"/>
      <c r="RGP457" s="22"/>
      <c r="RGQ457" s="22"/>
      <c r="RGR457" s="22"/>
      <c r="RGS457" s="22"/>
      <c r="RGT457" s="22"/>
      <c r="RGU457" s="22"/>
      <c r="RGV457" s="22"/>
      <c r="RGW457" s="22"/>
      <c r="RGX457" s="22"/>
      <c r="RGY457" s="22"/>
      <c r="RGZ457" s="22"/>
      <c r="RHA457" s="22"/>
      <c r="RHB457" s="22"/>
      <c r="RHC457" s="22"/>
      <c r="RHD457" s="22"/>
      <c r="RHE457" s="22"/>
      <c r="RHF457" s="22"/>
      <c r="RHG457" s="22"/>
      <c r="RHH457" s="22"/>
      <c r="RHI457" s="22"/>
      <c r="RHJ457" s="22"/>
      <c r="RHK457" s="22"/>
      <c r="RHL457" s="22"/>
      <c r="RHM457" s="22"/>
      <c r="RHN457" s="22"/>
      <c r="RHO457" s="22"/>
      <c r="RHP457" s="22"/>
      <c r="RHQ457" s="22"/>
      <c r="RHR457" s="22"/>
      <c r="RHS457" s="22"/>
      <c r="RHT457" s="22"/>
      <c r="RHU457" s="22"/>
      <c r="RHV457" s="22"/>
      <c r="RHW457" s="22"/>
      <c r="RHX457" s="22"/>
      <c r="RHY457" s="22"/>
      <c r="RHZ457" s="22"/>
      <c r="RIA457" s="22"/>
      <c r="RIB457" s="22"/>
      <c r="RIC457" s="22"/>
      <c r="RID457" s="22"/>
      <c r="RIE457" s="22"/>
      <c r="RIF457" s="22"/>
      <c r="RIG457" s="22"/>
      <c r="RIH457" s="22"/>
      <c r="RII457" s="22"/>
      <c r="RIJ457" s="22"/>
      <c r="RIK457" s="22"/>
      <c r="RIL457" s="22"/>
      <c r="RIM457" s="22"/>
      <c r="RIN457" s="22"/>
      <c r="RIO457" s="22"/>
      <c r="RIP457" s="22"/>
      <c r="RIQ457" s="22"/>
      <c r="RIR457" s="22"/>
      <c r="RIS457" s="22"/>
      <c r="RIT457" s="22"/>
      <c r="RIU457" s="22"/>
      <c r="RIV457" s="22"/>
      <c r="RIW457" s="22"/>
      <c r="RIX457" s="22"/>
      <c r="RIY457" s="22"/>
      <c r="RIZ457" s="22"/>
      <c r="RJA457" s="22"/>
      <c r="RJB457" s="22"/>
      <c r="RJC457" s="22"/>
      <c r="RJD457" s="22"/>
      <c r="RJE457" s="22"/>
      <c r="RJF457" s="22"/>
      <c r="RJG457" s="22"/>
      <c r="RJH457" s="22"/>
      <c r="RJI457" s="22"/>
      <c r="RJJ457" s="22"/>
      <c r="RJK457" s="22"/>
      <c r="RJL457" s="22"/>
      <c r="RJM457" s="22"/>
      <c r="RJN457" s="22"/>
      <c r="RJO457" s="22"/>
      <c r="RJP457" s="22"/>
      <c r="RJQ457" s="22"/>
      <c r="RJR457" s="22"/>
      <c r="RJS457" s="22"/>
      <c r="RJT457" s="22"/>
      <c r="RJU457" s="22"/>
      <c r="RJV457" s="22"/>
      <c r="RJW457" s="22"/>
      <c r="RJX457" s="22"/>
      <c r="RJY457" s="22"/>
      <c r="RJZ457" s="22"/>
      <c r="RKA457" s="22"/>
      <c r="RKB457" s="22"/>
      <c r="RKC457" s="22"/>
      <c r="RKD457" s="22"/>
      <c r="RKE457" s="22"/>
      <c r="RKF457" s="22"/>
      <c r="RKG457" s="22"/>
      <c r="RKH457" s="22"/>
      <c r="RKI457" s="22"/>
      <c r="RKJ457" s="22"/>
      <c r="RKK457" s="22"/>
      <c r="RKL457" s="22"/>
      <c r="RKM457" s="22"/>
      <c r="RKN457" s="22"/>
      <c r="RKO457" s="22"/>
      <c r="RKP457" s="22"/>
      <c r="RKQ457" s="22"/>
      <c r="RKR457" s="22"/>
      <c r="RKS457" s="22"/>
      <c r="RKT457" s="22"/>
      <c r="RKU457" s="22"/>
      <c r="RKV457" s="22"/>
      <c r="RKW457" s="22"/>
      <c r="RKX457" s="22"/>
      <c r="RKY457" s="22"/>
      <c r="RKZ457" s="22"/>
      <c r="RLA457" s="22"/>
      <c r="RLB457" s="22"/>
      <c r="RLC457" s="22"/>
      <c r="RLD457" s="22"/>
      <c r="RLE457" s="22"/>
      <c r="RLF457" s="22"/>
      <c r="RLG457" s="22"/>
      <c r="RLH457" s="22"/>
      <c r="RLI457" s="22"/>
      <c r="RLJ457" s="22"/>
      <c r="RLK457" s="22"/>
      <c r="RLL457" s="22"/>
      <c r="RLM457" s="22"/>
      <c r="RLN457" s="22"/>
      <c r="RLO457" s="22"/>
      <c r="RLP457" s="22"/>
      <c r="RLQ457" s="22"/>
      <c r="RLR457" s="22"/>
      <c r="RLS457" s="22"/>
      <c r="RLT457" s="22"/>
      <c r="RLU457" s="22"/>
      <c r="RLV457" s="22"/>
      <c r="RLW457" s="22"/>
      <c r="RLX457" s="22"/>
      <c r="RLY457" s="22"/>
      <c r="RLZ457" s="22"/>
      <c r="RMA457" s="22"/>
      <c r="RMB457" s="22"/>
      <c r="RMC457" s="22"/>
      <c r="RMD457" s="22"/>
      <c r="RME457" s="22"/>
      <c r="RMF457" s="22"/>
      <c r="RMG457" s="22"/>
      <c r="RMH457" s="22"/>
      <c r="RMI457" s="22"/>
      <c r="RMJ457" s="22"/>
      <c r="RMK457" s="22"/>
      <c r="RML457" s="22"/>
      <c r="RMM457" s="22"/>
      <c r="RMN457" s="22"/>
      <c r="RMO457" s="22"/>
      <c r="RMP457" s="22"/>
      <c r="RMQ457" s="22"/>
      <c r="RMR457" s="22"/>
      <c r="RMS457" s="22"/>
      <c r="RMT457" s="22"/>
      <c r="RMU457" s="22"/>
      <c r="RMV457" s="22"/>
      <c r="RMW457" s="22"/>
      <c r="RMX457" s="22"/>
      <c r="RMY457" s="22"/>
      <c r="RMZ457" s="22"/>
      <c r="RNA457" s="22"/>
      <c r="RNB457" s="22"/>
      <c r="RNC457" s="22"/>
      <c r="RND457" s="22"/>
      <c r="RNE457" s="22"/>
      <c r="RNF457" s="22"/>
      <c r="RNG457" s="22"/>
      <c r="RNH457" s="22"/>
      <c r="RNI457" s="22"/>
      <c r="RNJ457" s="22"/>
      <c r="RNK457" s="22"/>
      <c r="RNL457" s="22"/>
      <c r="RNM457" s="22"/>
      <c r="RNN457" s="22"/>
      <c r="RNO457" s="22"/>
      <c r="RNP457" s="22"/>
      <c r="RNQ457" s="22"/>
      <c r="RNR457" s="22"/>
      <c r="RNS457" s="22"/>
      <c r="RNT457" s="22"/>
      <c r="RNU457" s="22"/>
      <c r="RNV457" s="22"/>
      <c r="RNW457" s="22"/>
      <c r="RNX457" s="22"/>
      <c r="RNY457" s="22"/>
      <c r="RNZ457" s="22"/>
      <c r="ROA457" s="22"/>
      <c r="ROB457" s="22"/>
      <c r="ROC457" s="22"/>
      <c r="ROD457" s="22"/>
      <c r="ROE457" s="22"/>
      <c r="ROF457" s="22"/>
      <c r="ROG457" s="22"/>
      <c r="ROH457" s="22"/>
      <c r="ROI457" s="22"/>
      <c r="ROJ457" s="22"/>
      <c r="ROK457" s="22"/>
      <c r="ROL457" s="22"/>
      <c r="ROM457" s="22"/>
      <c r="RON457" s="22"/>
      <c r="ROO457" s="22"/>
      <c r="ROP457" s="22"/>
      <c r="ROQ457" s="22"/>
      <c r="ROR457" s="22"/>
      <c r="ROS457" s="22"/>
      <c r="ROT457" s="22"/>
      <c r="ROU457" s="22"/>
      <c r="ROV457" s="22"/>
      <c r="ROW457" s="22"/>
      <c r="ROX457" s="22"/>
      <c r="ROY457" s="22"/>
      <c r="ROZ457" s="22"/>
      <c r="RPA457" s="22"/>
      <c r="RPB457" s="22"/>
      <c r="RPC457" s="22"/>
      <c r="RPD457" s="22"/>
      <c r="RPE457" s="22"/>
      <c r="RPF457" s="22"/>
      <c r="RPG457" s="22"/>
      <c r="RPH457" s="22"/>
      <c r="RPI457" s="22"/>
      <c r="RPJ457" s="22"/>
      <c r="RPK457" s="22"/>
      <c r="RPL457" s="22"/>
      <c r="RPM457" s="22"/>
      <c r="RPN457" s="22"/>
      <c r="RPO457" s="22"/>
      <c r="RPP457" s="22"/>
      <c r="RPQ457" s="22"/>
      <c r="RPR457" s="22"/>
      <c r="RPS457" s="22"/>
      <c r="RPT457" s="22"/>
      <c r="RPU457" s="22"/>
      <c r="RPV457" s="22"/>
      <c r="RPW457" s="22"/>
      <c r="RPX457" s="22"/>
      <c r="RPY457" s="22"/>
      <c r="RPZ457" s="22"/>
      <c r="RQA457" s="22"/>
      <c r="RQB457" s="22"/>
      <c r="RQC457" s="22"/>
      <c r="RQD457" s="22"/>
      <c r="RQE457" s="22"/>
      <c r="RQF457" s="22"/>
      <c r="RQG457" s="22"/>
      <c r="RQH457" s="22"/>
      <c r="RQI457" s="22"/>
      <c r="RQJ457" s="22"/>
      <c r="RQK457" s="22"/>
      <c r="RQL457" s="22"/>
      <c r="RQM457" s="22"/>
      <c r="RQN457" s="22"/>
      <c r="RQO457" s="22"/>
      <c r="RQP457" s="22"/>
      <c r="RQQ457" s="22"/>
      <c r="RQR457" s="22"/>
      <c r="RQS457" s="22"/>
      <c r="RQT457" s="22"/>
      <c r="RQU457" s="22"/>
      <c r="RQV457" s="22"/>
      <c r="RQW457" s="22"/>
      <c r="RQX457" s="22"/>
      <c r="RQY457" s="22"/>
      <c r="RQZ457" s="22"/>
      <c r="RRA457" s="22"/>
      <c r="RRB457" s="22"/>
      <c r="RRC457" s="22"/>
      <c r="RRD457" s="22"/>
      <c r="RRE457" s="22"/>
      <c r="RRF457" s="22"/>
      <c r="RRG457" s="22"/>
      <c r="RRH457" s="22"/>
      <c r="RRI457" s="22"/>
      <c r="RRJ457" s="22"/>
      <c r="RRK457" s="22"/>
      <c r="RRL457" s="22"/>
      <c r="RRM457" s="22"/>
      <c r="RRN457" s="22"/>
      <c r="RRO457" s="22"/>
      <c r="RRP457" s="22"/>
      <c r="RRQ457" s="22"/>
      <c r="RRR457" s="22"/>
      <c r="RRS457" s="22"/>
      <c r="RRT457" s="22"/>
      <c r="RRU457" s="22"/>
      <c r="RRV457" s="22"/>
      <c r="RRW457" s="22"/>
      <c r="RRX457" s="22"/>
      <c r="RRY457" s="22"/>
      <c r="RRZ457" s="22"/>
      <c r="RSA457" s="22"/>
      <c r="RSB457" s="22"/>
      <c r="RSC457" s="22"/>
      <c r="RSD457" s="22"/>
      <c r="RSE457" s="22"/>
      <c r="RSF457" s="22"/>
      <c r="RSG457" s="22"/>
      <c r="RSH457" s="22"/>
      <c r="RSI457" s="22"/>
      <c r="RSJ457" s="22"/>
      <c r="RSK457" s="22"/>
      <c r="RSL457" s="22"/>
      <c r="RSM457" s="22"/>
      <c r="RSN457" s="22"/>
      <c r="RSO457" s="22"/>
      <c r="RSP457" s="22"/>
      <c r="RSQ457" s="22"/>
      <c r="RSR457" s="22"/>
      <c r="RSS457" s="22"/>
      <c r="RST457" s="22"/>
      <c r="RSU457" s="22"/>
      <c r="RSV457" s="22"/>
      <c r="RSW457" s="22"/>
      <c r="RSX457" s="22"/>
      <c r="RSY457" s="22"/>
      <c r="RSZ457" s="22"/>
      <c r="RTA457" s="22"/>
      <c r="RTB457" s="22"/>
      <c r="RTC457" s="22"/>
      <c r="RTD457" s="22"/>
      <c r="RTE457" s="22"/>
      <c r="RTF457" s="22"/>
      <c r="RTG457" s="22"/>
      <c r="RTH457" s="22"/>
      <c r="RTI457" s="22"/>
      <c r="RTJ457" s="22"/>
      <c r="RTK457" s="22"/>
      <c r="RTL457" s="22"/>
      <c r="RTM457" s="22"/>
      <c r="RTN457" s="22"/>
      <c r="RTO457" s="22"/>
      <c r="RTP457" s="22"/>
      <c r="RTQ457" s="22"/>
      <c r="RTR457" s="22"/>
      <c r="RTS457" s="22"/>
      <c r="RTT457" s="22"/>
      <c r="RTU457" s="22"/>
      <c r="RTV457" s="22"/>
      <c r="RTW457" s="22"/>
      <c r="RTX457" s="22"/>
      <c r="RTY457" s="22"/>
      <c r="RTZ457" s="22"/>
      <c r="RUA457" s="22"/>
      <c r="RUB457" s="22"/>
      <c r="RUC457" s="22"/>
      <c r="RUD457" s="22"/>
      <c r="RUE457" s="22"/>
      <c r="RUF457" s="22"/>
      <c r="RUG457" s="22"/>
      <c r="RUH457" s="22"/>
      <c r="RUI457" s="22"/>
      <c r="RUJ457" s="22"/>
      <c r="RUK457" s="22"/>
      <c r="RUL457" s="22"/>
      <c r="RUM457" s="22"/>
      <c r="RUN457" s="22"/>
      <c r="RUO457" s="22"/>
      <c r="RUP457" s="22"/>
      <c r="RUQ457" s="22"/>
      <c r="RUR457" s="22"/>
      <c r="RUS457" s="22"/>
      <c r="RUT457" s="22"/>
      <c r="RUU457" s="22"/>
      <c r="RUV457" s="22"/>
      <c r="RUW457" s="22"/>
      <c r="RUX457" s="22"/>
      <c r="RUY457" s="22"/>
      <c r="RUZ457" s="22"/>
      <c r="RVA457" s="22"/>
      <c r="RVB457" s="22"/>
      <c r="RVC457" s="22"/>
      <c r="RVD457" s="22"/>
      <c r="RVE457" s="22"/>
      <c r="RVF457" s="22"/>
      <c r="RVG457" s="22"/>
      <c r="RVH457" s="22"/>
      <c r="RVI457" s="22"/>
      <c r="RVJ457" s="22"/>
      <c r="RVK457" s="22"/>
      <c r="RVL457" s="22"/>
      <c r="RVM457" s="22"/>
      <c r="RVN457" s="22"/>
      <c r="RVO457" s="22"/>
      <c r="RVP457" s="22"/>
      <c r="RVQ457" s="22"/>
      <c r="RVR457" s="22"/>
      <c r="RVS457" s="22"/>
      <c r="RVT457" s="22"/>
      <c r="RVU457" s="22"/>
      <c r="RVV457" s="22"/>
      <c r="RVW457" s="22"/>
      <c r="RVX457" s="22"/>
      <c r="RVY457" s="22"/>
      <c r="RVZ457" s="22"/>
      <c r="RWA457" s="22"/>
      <c r="RWB457" s="22"/>
      <c r="RWC457" s="22"/>
      <c r="RWD457" s="22"/>
      <c r="RWE457" s="22"/>
      <c r="RWF457" s="22"/>
      <c r="RWG457" s="22"/>
      <c r="RWH457" s="22"/>
      <c r="RWI457" s="22"/>
      <c r="RWJ457" s="22"/>
      <c r="RWK457" s="22"/>
      <c r="RWL457" s="22"/>
      <c r="RWM457" s="22"/>
      <c r="RWN457" s="22"/>
      <c r="RWO457" s="22"/>
      <c r="RWP457" s="22"/>
      <c r="RWQ457" s="22"/>
      <c r="RWR457" s="22"/>
      <c r="RWS457" s="22"/>
      <c r="RWT457" s="22"/>
      <c r="RWU457" s="22"/>
      <c r="RWV457" s="22"/>
      <c r="RWW457" s="22"/>
      <c r="RWX457" s="22"/>
      <c r="RWY457" s="22"/>
      <c r="RWZ457" s="22"/>
      <c r="RXA457" s="22"/>
      <c r="RXB457" s="22"/>
      <c r="RXC457" s="22"/>
      <c r="RXD457" s="22"/>
      <c r="RXE457" s="22"/>
      <c r="RXF457" s="22"/>
      <c r="RXG457" s="22"/>
      <c r="RXH457" s="22"/>
      <c r="RXI457" s="22"/>
      <c r="RXJ457" s="22"/>
      <c r="RXK457" s="22"/>
      <c r="RXL457" s="22"/>
      <c r="RXM457" s="22"/>
      <c r="RXN457" s="22"/>
      <c r="RXO457" s="22"/>
      <c r="RXP457" s="22"/>
      <c r="RXQ457" s="22"/>
      <c r="RXR457" s="22"/>
      <c r="RXS457" s="22"/>
      <c r="RXT457" s="22"/>
      <c r="RXU457" s="22"/>
      <c r="RXV457" s="22"/>
      <c r="RXW457" s="22"/>
      <c r="RXX457" s="22"/>
      <c r="RXY457" s="22"/>
      <c r="RXZ457" s="22"/>
      <c r="RYA457" s="22"/>
      <c r="RYB457" s="22"/>
      <c r="RYC457" s="22"/>
      <c r="RYD457" s="22"/>
      <c r="RYE457" s="22"/>
      <c r="RYF457" s="22"/>
      <c r="RYG457" s="22"/>
      <c r="RYH457" s="22"/>
      <c r="RYI457" s="22"/>
      <c r="RYJ457" s="22"/>
      <c r="RYK457" s="22"/>
      <c r="RYL457" s="22"/>
      <c r="RYM457" s="22"/>
      <c r="RYN457" s="22"/>
      <c r="RYO457" s="22"/>
      <c r="RYP457" s="22"/>
      <c r="RYQ457" s="22"/>
      <c r="RYR457" s="22"/>
      <c r="RYS457" s="22"/>
      <c r="RYT457" s="22"/>
      <c r="RYU457" s="22"/>
      <c r="RYV457" s="22"/>
      <c r="RYW457" s="22"/>
      <c r="RYX457" s="22"/>
      <c r="RYY457" s="22"/>
      <c r="RYZ457" s="22"/>
      <c r="RZA457" s="22"/>
      <c r="RZB457" s="22"/>
      <c r="RZC457" s="22"/>
      <c r="RZD457" s="22"/>
      <c r="RZE457" s="22"/>
      <c r="RZF457" s="22"/>
      <c r="RZG457" s="22"/>
      <c r="RZH457" s="22"/>
      <c r="RZI457" s="22"/>
      <c r="RZJ457" s="22"/>
      <c r="RZK457" s="22"/>
      <c r="RZL457" s="22"/>
      <c r="RZM457" s="22"/>
      <c r="RZN457" s="22"/>
      <c r="RZO457" s="22"/>
      <c r="RZP457" s="22"/>
      <c r="RZQ457" s="22"/>
      <c r="RZR457" s="22"/>
      <c r="RZS457" s="22"/>
      <c r="RZT457" s="22"/>
      <c r="RZU457" s="22"/>
      <c r="RZV457" s="22"/>
      <c r="RZW457" s="22"/>
      <c r="RZX457" s="22"/>
      <c r="RZY457" s="22"/>
      <c r="RZZ457" s="22"/>
      <c r="SAA457" s="22"/>
      <c r="SAB457" s="22"/>
      <c r="SAC457" s="22"/>
      <c r="SAD457" s="22"/>
      <c r="SAE457" s="22"/>
      <c r="SAF457" s="22"/>
      <c r="SAG457" s="22"/>
      <c r="SAH457" s="22"/>
      <c r="SAI457" s="22"/>
      <c r="SAJ457" s="22"/>
      <c r="SAK457" s="22"/>
      <c r="SAL457" s="22"/>
      <c r="SAM457" s="22"/>
      <c r="SAN457" s="22"/>
      <c r="SAO457" s="22"/>
      <c r="SAP457" s="22"/>
      <c r="SAQ457" s="22"/>
      <c r="SAR457" s="22"/>
      <c r="SAS457" s="22"/>
      <c r="SAT457" s="22"/>
      <c r="SAU457" s="22"/>
      <c r="SAV457" s="22"/>
      <c r="SAW457" s="22"/>
      <c r="SAX457" s="22"/>
      <c r="SAY457" s="22"/>
      <c r="SAZ457" s="22"/>
      <c r="SBA457" s="22"/>
      <c r="SBB457" s="22"/>
      <c r="SBC457" s="22"/>
      <c r="SBD457" s="22"/>
      <c r="SBE457" s="22"/>
      <c r="SBF457" s="22"/>
      <c r="SBG457" s="22"/>
      <c r="SBH457" s="22"/>
      <c r="SBI457" s="22"/>
      <c r="SBJ457" s="22"/>
      <c r="SBK457" s="22"/>
      <c r="SBL457" s="22"/>
      <c r="SBM457" s="22"/>
      <c r="SBN457" s="22"/>
      <c r="SBO457" s="22"/>
      <c r="SBP457" s="22"/>
      <c r="SBQ457" s="22"/>
      <c r="SBR457" s="22"/>
      <c r="SBS457" s="22"/>
      <c r="SBT457" s="22"/>
      <c r="SBU457" s="22"/>
      <c r="SBV457" s="22"/>
      <c r="SBW457" s="22"/>
      <c r="SBX457" s="22"/>
      <c r="SBY457" s="22"/>
      <c r="SBZ457" s="22"/>
      <c r="SCA457" s="22"/>
      <c r="SCB457" s="22"/>
      <c r="SCC457" s="22"/>
      <c r="SCD457" s="22"/>
      <c r="SCE457" s="22"/>
      <c r="SCF457" s="22"/>
      <c r="SCG457" s="22"/>
      <c r="SCH457" s="22"/>
      <c r="SCI457" s="22"/>
      <c r="SCJ457" s="22"/>
      <c r="SCK457" s="22"/>
      <c r="SCL457" s="22"/>
      <c r="SCM457" s="22"/>
      <c r="SCN457" s="22"/>
      <c r="SCO457" s="22"/>
      <c r="SCP457" s="22"/>
      <c r="SCQ457" s="22"/>
      <c r="SCR457" s="22"/>
      <c r="SCS457" s="22"/>
      <c r="SCT457" s="22"/>
      <c r="SCU457" s="22"/>
      <c r="SCV457" s="22"/>
      <c r="SCW457" s="22"/>
      <c r="SCX457" s="22"/>
      <c r="SCY457" s="22"/>
      <c r="SCZ457" s="22"/>
      <c r="SDA457" s="22"/>
      <c r="SDB457" s="22"/>
      <c r="SDC457" s="22"/>
      <c r="SDD457" s="22"/>
      <c r="SDE457" s="22"/>
      <c r="SDF457" s="22"/>
      <c r="SDG457" s="22"/>
      <c r="SDH457" s="22"/>
      <c r="SDI457" s="22"/>
      <c r="SDJ457" s="22"/>
      <c r="SDK457" s="22"/>
      <c r="SDL457" s="22"/>
      <c r="SDM457" s="22"/>
      <c r="SDN457" s="22"/>
      <c r="SDO457" s="22"/>
      <c r="SDP457" s="22"/>
      <c r="SDQ457" s="22"/>
      <c r="SDR457" s="22"/>
      <c r="SDS457" s="22"/>
      <c r="SDT457" s="22"/>
      <c r="SDU457" s="22"/>
      <c r="SDV457" s="22"/>
      <c r="SDW457" s="22"/>
      <c r="SDX457" s="22"/>
      <c r="SDY457" s="22"/>
      <c r="SDZ457" s="22"/>
      <c r="SEA457" s="22"/>
      <c r="SEB457" s="22"/>
      <c r="SEC457" s="22"/>
      <c r="SED457" s="22"/>
      <c r="SEE457" s="22"/>
      <c r="SEF457" s="22"/>
      <c r="SEG457" s="22"/>
      <c r="SEH457" s="22"/>
      <c r="SEI457" s="22"/>
      <c r="SEJ457" s="22"/>
      <c r="SEK457" s="22"/>
      <c r="SEL457" s="22"/>
      <c r="SEM457" s="22"/>
      <c r="SEN457" s="22"/>
      <c r="SEO457" s="22"/>
      <c r="SEP457" s="22"/>
      <c r="SEQ457" s="22"/>
      <c r="SER457" s="22"/>
      <c r="SES457" s="22"/>
      <c r="SET457" s="22"/>
      <c r="SEU457" s="22"/>
      <c r="SEV457" s="22"/>
      <c r="SEW457" s="22"/>
      <c r="SEX457" s="22"/>
      <c r="SEY457" s="22"/>
      <c r="SEZ457" s="22"/>
      <c r="SFA457" s="22"/>
      <c r="SFB457" s="22"/>
      <c r="SFC457" s="22"/>
      <c r="SFD457" s="22"/>
      <c r="SFE457" s="22"/>
      <c r="SFF457" s="22"/>
      <c r="SFG457" s="22"/>
      <c r="SFH457" s="22"/>
      <c r="SFI457" s="22"/>
      <c r="SFJ457" s="22"/>
      <c r="SFK457" s="22"/>
      <c r="SFL457" s="22"/>
      <c r="SFM457" s="22"/>
      <c r="SFN457" s="22"/>
      <c r="SFO457" s="22"/>
      <c r="SFP457" s="22"/>
      <c r="SFQ457" s="22"/>
      <c r="SFR457" s="22"/>
      <c r="SFS457" s="22"/>
      <c r="SFT457" s="22"/>
      <c r="SFU457" s="22"/>
      <c r="SFV457" s="22"/>
      <c r="SFW457" s="22"/>
      <c r="SFX457" s="22"/>
      <c r="SFY457" s="22"/>
      <c r="SFZ457" s="22"/>
      <c r="SGA457" s="22"/>
      <c r="SGB457" s="22"/>
      <c r="SGC457" s="22"/>
      <c r="SGD457" s="22"/>
      <c r="SGE457" s="22"/>
      <c r="SGF457" s="22"/>
      <c r="SGG457" s="22"/>
      <c r="SGH457" s="22"/>
      <c r="SGI457" s="22"/>
      <c r="SGJ457" s="22"/>
      <c r="SGK457" s="22"/>
      <c r="SGL457" s="22"/>
      <c r="SGM457" s="22"/>
      <c r="SGN457" s="22"/>
      <c r="SGO457" s="22"/>
      <c r="SGP457" s="22"/>
      <c r="SGQ457" s="22"/>
      <c r="SGR457" s="22"/>
      <c r="SGS457" s="22"/>
      <c r="SGT457" s="22"/>
      <c r="SGU457" s="22"/>
      <c r="SGV457" s="22"/>
      <c r="SGW457" s="22"/>
      <c r="SGX457" s="22"/>
      <c r="SGY457" s="22"/>
      <c r="SGZ457" s="22"/>
      <c r="SHA457" s="22"/>
      <c r="SHB457" s="22"/>
      <c r="SHC457" s="22"/>
      <c r="SHD457" s="22"/>
      <c r="SHE457" s="22"/>
      <c r="SHF457" s="22"/>
      <c r="SHG457" s="22"/>
      <c r="SHH457" s="22"/>
      <c r="SHI457" s="22"/>
      <c r="SHJ457" s="22"/>
      <c r="SHK457" s="22"/>
      <c r="SHL457" s="22"/>
      <c r="SHM457" s="22"/>
      <c r="SHN457" s="22"/>
      <c r="SHO457" s="22"/>
      <c r="SHP457" s="22"/>
      <c r="SHQ457" s="22"/>
      <c r="SHR457" s="22"/>
      <c r="SHS457" s="22"/>
      <c r="SHT457" s="22"/>
      <c r="SHU457" s="22"/>
      <c r="SHV457" s="22"/>
      <c r="SHW457" s="22"/>
      <c r="SHX457" s="22"/>
      <c r="SHY457" s="22"/>
      <c r="SHZ457" s="22"/>
      <c r="SIA457" s="22"/>
      <c r="SIB457" s="22"/>
      <c r="SIC457" s="22"/>
      <c r="SID457" s="22"/>
      <c r="SIE457" s="22"/>
      <c r="SIF457" s="22"/>
      <c r="SIG457" s="22"/>
      <c r="SIH457" s="22"/>
      <c r="SII457" s="22"/>
      <c r="SIJ457" s="22"/>
      <c r="SIK457" s="22"/>
      <c r="SIL457" s="22"/>
      <c r="SIM457" s="22"/>
      <c r="SIN457" s="22"/>
      <c r="SIO457" s="22"/>
      <c r="SIP457" s="22"/>
      <c r="SIQ457" s="22"/>
      <c r="SIR457" s="22"/>
      <c r="SIS457" s="22"/>
      <c r="SIT457" s="22"/>
      <c r="SIU457" s="22"/>
      <c r="SIV457" s="22"/>
      <c r="SIW457" s="22"/>
      <c r="SIX457" s="22"/>
      <c r="SIY457" s="22"/>
      <c r="SIZ457" s="22"/>
      <c r="SJA457" s="22"/>
      <c r="SJB457" s="22"/>
      <c r="SJC457" s="22"/>
      <c r="SJD457" s="22"/>
      <c r="SJE457" s="22"/>
      <c r="SJF457" s="22"/>
      <c r="SJG457" s="22"/>
      <c r="SJH457" s="22"/>
      <c r="SJI457" s="22"/>
      <c r="SJJ457" s="22"/>
      <c r="SJK457" s="22"/>
      <c r="SJL457" s="22"/>
      <c r="SJM457" s="22"/>
      <c r="SJN457" s="22"/>
      <c r="SJO457" s="22"/>
      <c r="SJP457" s="22"/>
      <c r="SJQ457" s="22"/>
      <c r="SJR457" s="22"/>
      <c r="SJS457" s="22"/>
      <c r="SJT457" s="22"/>
      <c r="SJU457" s="22"/>
      <c r="SJV457" s="22"/>
      <c r="SJW457" s="22"/>
      <c r="SJX457" s="22"/>
      <c r="SJY457" s="22"/>
      <c r="SJZ457" s="22"/>
      <c r="SKA457" s="22"/>
      <c r="SKB457" s="22"/>
      <c r="SKC457" s="22"/>
      <c r="SKD457" s="22"/>
      <c r="SKE457" s="22"/>
      <c r="SKF457" s="22"/>
      <c r="SKG457" s="22"/>
      <c r="SKH457" s="22"/>
      <c r="SKI457" s="22"/>
      <c r="SKJ457" s="22"/>
      <c r="SKK457" s="22"/>
      <c r="SKL457" s="22"/>
      <c r="SKM457" s="22"/>
      <c r="SKN457" s="22"/>
      <c r="SKO457" s="22"/>
      <c r="SKP457" s="22"/>
      <c r="SKQ457" s="22"/>
      <c r="SKR457" s="22"/>
      <c r="SKS457" s="22"/>
      <c r="SKT457" s="22"/>
      <c r="SKU457" s="22"/>
      <c r="SKV457" s="22"/>
      <c r="SKW457" s="22"/>
      <c r="SKX457" s="22"/>
      <c r="SKY457" s="22"/>
      <c r="SKZ457" s="22"/>
      <c r="SLA457" s="22"/>
      <c r="SLB457" s="22"/>
      <c r="SLC457" s="22"/>
      <c r="SLD457" s="22"/>
      <c r="SLE457" s="22"/>
      <c r="SLF457" s="22"/>
      <c r="SLG457" s="22"/>
      <c r="SLH457" s="22"/>
      <c r="SLI457" s="22"/>
      <c r="SLJ457" s="22"/>
      <c r="SLK457" s="22"/>
      <c r="SLL457" s="22"/>
      <c r="SLM457" s="22"/>
      <c r="SLN457" s="22"/>
      <c r="SLO457" s="22"/>
      <c r="SLP457" s="22"/>
      <c r="SLQ457" s="22"/>
      <c r="SLR457" s="22"/>
      <c r="SLS457" s="22"/>
      <c r="SLT457" s="22"/>
      <c r="SLU457" s="22"/>
      <c r="SLV457" s="22"/>
      <c r="SLW457" s="22"/>
      <c r="SLX457" s="22"/>
      <c r="SLY457" s="22"/>
      <c r="SLZ457" s="22"/>
      <c r="SMA457" s="22"/>
      <c r="SMB457" s="22"/>
      <c r="SMC457" s="22"/>
      <c r="SMD457" s="22"/>
      <c r="SME457" s="22"/>
      <c r="SMF457" s="22"/>
      <c r="SMG457" s="22"/>
      <c r="SMH457" s="22"/>
      <c r="SMI457" s="22"/>
      <c r="SMJ457" s="22"/>
      <c r="SMK457" s="22"/>
      <c r="SML457" s="22"/>
      <c r="SMM457" s="22"/>
      <c r="SMN457" s="22"/>
      <c r="SMO457" s="22"/>
      <c r="SMP457" s="22"/>
      <c r="SMQ457" s="22"/>
      <c r="SMR457" s="22"/>
      <c r="SMS457" s="22"/>
      <c r="SMT457" s="22"/>
      <c r="SMU457" s="22"/>
      <c r="SMV457" s="22"/>
      <c r="SMW457" s="22"/>
      <c r="SMX457" s="22"/>
      <c r="SMY457" s="22"/>
      <c r="SMZ457" s="22"/>
      <c r="SNA457" s="22"/>
      <c r="SNB457" s="22"/>
      <c r="SNC457" s="22"/>
      <c r="SND457" s="22"/>
      <c r="SNE457" s="22"/>
      <c r="SNF457" s="22"/>
      <c r="SNG457" s="22"/>
      <c r="SNH457" s="22"/>
      <c r="SNI457" s="22"/>
      <c r="SNJ457" s="22"/>
      <c r="SNK457" s="22"/>
      <c r="SNL457" s="22"/>
      <c r="SNM457" s="22"/>
      <c r="SNN457" s="22"/>
      <c r="SNO457" s="22"/>
      <c r="SNP457" s="22"/>
      <c r="SNQ457" s="22"/>
      <c r="SNR457" s="22"/>
      <c r="SNS457" s="22"/>
      <c r="SNT457" s="22"/>
      <c r="SNU457" s="22"/>
      <c r="SNV457" s="22"/>
      <c r="SNW457" s="22"/>
      <c r="SNX457" s="22"/>
      <c r="SNY457" s="22"/>
      <c r="SNZ457" s="22"/>
      <c r="SOA457" s="22"/>
      <c r="SOB457" s="22"/>
      <c r="SOC457" s="22"/>
      <c r="SOD457" s="22"/>
      <c r="SOE457" s="22"/>
      <c r="SOF457" s="22"/>
      <c r="SOG457" s="22"/>
      <c r="SOH457" s="22"/>
      <c r="SOI457" s="22"/>
      <c r="SOJ457" s="22"/>
      <c r="SOK457" s="22"/>
      <c r="SOL457" s="22"/>
      <c r="SOM457" s="22"/>
      <c r="SON457" s="22"/>
      <c r="SOO457" s="22"/>
      <c r="SOP457" s="22"/>
      <c r="SOQ457" s="22"/>
      <c r="SOR457" s="22"/>
      <c r="SOS457" s="22"/>
      <c r="SOT457" s="22"/>
      <c r="SOU457" s="22"/>
      <c r="SOV457" s="22"/>
      <c r="SOW457" s="22"/>
      <c r="SOX457" s="22"/>
      <c r="SOY457" s="22"/>
      <c r="SOZ457" s="22"/>
      <c r="SPA457" s="22"/>
      <c r="SPB457" s="22"/>
      <c r="SPC457" s="22"/>
      <c r="SPD457" s="22"/>
      <c r="SPE457" s="22"/>
      <c r="SPF457" s="22"/>
      <c r="SPG457" s="22"/>
      <c r="SPH457" s="22"/>
      <c r="SPI457" s="22"/>
      <c r="SPJ457" s="22"/>
      <c r="SPK457" s="22"/>
      <c r="SPL457" s="22"/>
      <c r="SPM457" s="22"/>
      <c r="SPN457" s="22"/>
      <c r="SPO457" s="22"/>
      <c r="SPP457" s="22"/>
      <c r="SPQ457" s="22"/>
      <c r="SPR457" s="22"/>
      <c r="SPS457" s="22"/>
      <c r="SPT457" s="22"/>
      <c r="SPU457" s="22"/>
      <c r="SPV457" s="22"/>
      <c r="SPW457" s="22"/>
      <c r="SPX457" s="22"/>
      <c r="SPY457" s="22"/>
      <c r="SPZ457" s="22"/>
      <c r="SQA457" s="22"/>
      <c r="SQB457" s="22"/>
      <c r="SQC457" s="22"/>
      <c r="SQD457" s="22"/>
      <c r="SQE457" s="22"/>
      <c r="SQF457" s="22"/>
      <c r="SQG457" s="22"/>
      <c r="SQH457" s="22"/>
      <c r="SQI457" s="22"/>
      <c r="SQJ457" s="22"/>
      <c r="SQK457" s="22"/>
      <c r="SQL457" s="22"/>
      <c r="SQM457" s="22"/>
      <c r="SQN457" s="22"/>
      <c r="SQO457" s="22"/>
      <c r="SQP457" s="22"/>
      <c r="SQQ457" s="22"/>
      <c r="SQR457" s="22"/>
      <c r="SQS457" s="22"/>
      <c r="SQT457" s="22"/>
      <c r="SQU457" s="22"/>
      <c r="SQV457" s="22"/>
      <c r="SQW457" s="22"/>
      <c r="SQX457" s="22"/>
      <c r="SQY457" s="22"/>
      <c r="SQZ457" s="22"/>
      <c r="SRA457" s="22"/>
      <c r="SRB457" s="22"/>
      <c r="SRC457" s="22"/>
      <c r="SRD457" s="22"/>
      <c r="SRE457" s="22"/>
      <c r="SRF457" s="22"/>
      <c r="SRG457" s="22"/>
      <c r="SRH457" s="22"/>
      <c r="SRI457" s="22"/>
      <c r="SRJ457" s="22"/>
      <c r="SRK457" s="22"/>
      <c r="SRL457" s="22"/>
      <c r="SRM457" s="22"/>
      <c r="SRN457" s="22"/>
      <c r="SRO457" s="22"/>
      <c r="SRP457" s="22"/>
      <c r="SRQ457" s="22"/>
      <c r="SRR457" s="22"/>
      <c r="SRS457" s="22"/>
      <c r="SRT457" s="22"/>
      <c r="SRU457" s="22"/>
      <c r="SRV457" s="22"/>
      <c r="SRW457" s="22"/>
      <c r="SRX457" s="22"/>
      <c r="SRY457" s="22"/>
      <c r="SRZ457" s="22"/>
      <c r="SSA457" s="22"/>
      <c r="SSB457" s="22"/>
      <c r="SSC457" s="22"/>
      <c r="SSD457" s="22"/>
      <c r="SSE457" s="22"/>
      <c r="SSF457" s="22"/>
      <c r="SSG457" s="22"/>
      <c r="SSH457" s="22"/>
      <c r="SSI457" s="22"/>
      <c r="SSJ457" s="22"/>
      <c r="SSK457" s="22"/>
      <c r="SSL457" s="22"/>
      <c r="SSM457" s="22"/>
      <c r="SSN457" s="22"/>
      <c r="SSO457" s="22"/>
      <c r="SSP457" s="22"/>
      <c r="SSQ457" s="22"/>
      <c r="SSR457" s="22"/>
      <c r="SSS457" s="22"/>
      <c r="SST457" s="22"/>
      <c r="SSU457" s="22"/>
      <c r="SSV457" s="22"/>
      <c r="SSW457" s="22"/>
      <c r="SSX457" s="22"/>
      <c r="SSY457" s="22"/>
      <c r="SSZ457" s="22"/>
      <c r="STA457" s="22"/>
      <c r="STB457" s="22"/>
      <c r="STC457" s="22"/>
      <c r="STD457" s="22"/>
      <c r="STE457" s="22"/>
      <c r="STF457" s="22"/>
      <c r="STG457" s="22"/>
      <c r="STH457" s="22"/>
      <c r="STI457" s="22"/>
      <c r="STJ457" s="22"/>
      <c r="STK457" s="22"/>
      <c r="STL457" s="22"/>
      <c r="STM457" s="22"/>
      <c r="STN457" s="22"/>
      <c r="STO457" s="22"/>
      <c r="STP457" s="22"/>
      <c r="STQ457" s="22"/>
      <c r="STR457" s="22"/>
      <c r="STS457" s="22"/>
      <c r="STT457" s="22"/>
      <c r="STU457" s="22"/>
      <c r="STV457" s="22"/>
      <c r="STW457" s="22"/>
      <c r="STX457" s="22"/>
      <c r="STY457" s="22"/>
      <c r="STZ457" s="22"/>
      <c r="SUA457" s="22"/>
      <c r="SUB457" s="22"/>
      <c r="SUC457" s="22"/>
      <c r="SUD457" s="22"/>
      <c r="SUE457" s="22"/>
      <c r="SUF457" s="22"/>
      <c r="SUG457" s="22"/>
      <c r="SUH457" s="22"/>
      <c r="SUI457" s="22"/>
      <c r="SUJ457" s="22"/>
      <c r="SUK457" s="22"/>
      <c r="SUL457" s="22"/>
      <c r="SUM457" s="22"/>
      <c r="SUN457" s="22"/>
      <c r="SUO457" s="22"/>
      <c r="SUP457" s="22"/>
      <c r="SUQ457" s="22"/>
      <c r="SUR457" s="22"/>
      <c r="SUS457" s="22"/>
      <c r="SUT457" s="22"/>
      <c r="SUU457" s="22"/>
      <c r="SUV457" s="22"/>
      <c r="SUW457" s="22"/>
      <c r="SUX457" s="22"/>
      <c r="SUY457" s="22"/>
      <c r="SUZ457" s="22"/>
      <c r="SVA457" s="22"/>
      <c r="SVB457" s="22"/>
      <c r="SVC457" s="22"/>
      <c r="SVD457" s="22"/>
      <c r="SVE457" s="22"/>
      <c r="SVF457" s="22"/>
      <c r="SVG457" s="22"/>
      <c r="SVH457" s="22"/>
      <c r="SVI457" s="22"/>
      <c r="SVJ457" s="22"/>
      <c r="SVK457" s="22"/>
      <c r="SVL457" s="22"/>
      <c r="SVM457" s="22"/>
      <c r="SVN457" s="22"/>
      <c r="SVO457" s="22"/>
      <c r="SVP457" s="22"/>
      <c r="SVQ457" s="22"/>
      <c r="SVR457" s="22"/>
      <c r="SVS457" s="22"/>
      <c r="SVT457" s="22"/>
      <c r="SVU457" s="22"/>
      <c r="SVV457" s="22"/>
      <c r="SVW457" s="22"/>
      <c r="SVX457" s="22"/>
      <c r="SVY457" s="22"/>
      <c r="SVZ457" s="22"/>
      <c r="SWA457" s="22"/>
      <c r="SWB457" s="22"/>
      <c r="SWC457" s="22"/>
      <c r="SWD457" s="22"/>
      <c r="SWE457" s="22"/>
      <c r="SWF457" s="22"/>
      <c r="SWG457" s="22"/>
      <c r="SWH457" s="22"/>
      <c r="SWI457" s="22"/>
      <c r="SWJ457" s="22"/>
      <c r="SWK457" s="22"/>
      <c r="SWL457" s="22"/>
      <c r="SWM457" s="22"/>
      <c r="SWN457" s="22"/>
      <c r="SWO457" s="22"/>
      <c r="SWP457" s="22"/>
      <c r="SWQ457" s="22"/>
      <c r="SWR457" s="22"/>
      <c r="SWS457" s="22"/>
      <c r="SWT457" s="22"/>
      <c r="SWU457" s="22"/>
      <c r="SWV457" s="22"/>
      <c r="SWW457" s="22"/>
      <c r="SWX457" s="22"/>
      <c r="SWY457" s="22"/>
      <c r="SWZ457" s="22"/>
      <c r="SXA457" s="22"/>
      <c r="SXB457" s="22"/>
      <c r="SXC457" s="22"/>
      <c r="SXD457" s="22"/>
      <c r="SXE457" s="22"/>
      <c r="SXF457" s="22"/>
      <c r="SXG457" s="22"/>
      <c r="SXH457" s="22"/>
      <c r="SXI457" s="22"/>
      <c r="SXJ457" s="22"/>
      <c r="SXK457" s="22"/>
      <c r="SXL457" s="22"/>
      <c r="SXM457" s="22"/>
      <c r="SXN457" s="22"/>
      <c r="SXO457" s="22"/>
      <c r="SXP457" s="22"/>
      <c r="SXQ457" s="22"/>
      <c r="SXR457" s="22"/>
      <c r="SXS457" s="22"/>
      <c r="SXT457" s="22"/>
      <c r="SXU457" s="22"/>
      <c r="SXV457" s="22"/>
      <c r="SXW457" s="22"/>
      <c r="SXX457" s="22"/>
      <c r="SXY457" s="22"/>
      <c r="SXZ457" s="22"/>
      <c r="SYA457" s="22"/>
      <c r="SYB457" s="22"/>
      <c r="SYC457" s="22"/>
      <c r="SYD457" s="22"/>
      <c r="SYE457" s="22"/>
      <c r="SYF457" s="22"/>
      <c r="SYG457" s="22"/>
      <c r="SYH457" s="22"/>
      <c r="SYI457" s="22"/>
      <c r="SYJ457" s="22"/>
      <c r="SYK457" s="22"/>
      <c r="SYL457" s="22"/>
      <c r="SYM457" s="22"/>
      <c r="SYN457" s="22"/>
      <c r="SYO457" s="22"/>
      <c r="SYP457" s="22"/>
      <c r="SYQ457" s="22"/>
      <c r="SYR457" s="22"/>
      <c r="SYS457" s="22"/>
      <c r="SYT457" s="22"/>
      <c r="SYU457" s="22"/>
      <c r="SYV457" s="22"/>
      <c r="SYW457" s="22"/>
      <c r="SYX457" s="22"/>
      <c r="SYY457" s="22"/>
      <c r="SYZ457" s="22"/>
      <c r="SZA457" s="22"/>
      <c r="SZB457" s="22"/>
      <c r="SZC457" s="22"/>
      <c r="SZD457" s="22"/>
      <c r="SZE457" s="22"/>
      <c r="SZF457" s="22"/>
      <c r="SZG457" s="22"/>
      <c r="SZH457" s="22"/>
      <c r="SZI457" s="22"/>
      <c r="SZJ457" s="22"/>
      <c r="SZK457" s="22"/>
      <c r="SZL457" s="22"/>
      <c r="SZM457" s="22"/>
      <c r="SZN457" s="22"/>
      <c r="SZO457" s="22"/>
      <c r="SZP457" s="22"/>
      <c r="SZQ457" s="22"/>
      <c r="SZR457" s="22"/>
      <c r="SZS457" s="22"/>
      <c r="SZT457" s="22"/>
      <c r="SZU457" s="22"/>
      <c r="SZV457" s="22"/>
      <c r="SZW457" s="22"/>
      <c r="SZX457" s="22"/>
      <c r="SZY457" s="22"/>
      <c r="SZZ457" s="22"/>
      <c r="TAA457" s="22"/>
      <c r="TAB457" s="22"/>
      <c r="TAC457" s="22"/>
      <c r="TAD457" s="22"/>
      <c r="TAE457" s="22"/>
      <c r="TAF457" s="22"/>
      <c r="TAG457" s="22"/>
      <c r="TAH457" s="22"/>
      <c r="TAI457" s="22"/>
      <c r="TAJ457" s="22"/>
      <c r="TAK457" s="22"/>
      <c r="TAL457" s="22"/>
      <c r="TAM457" s="22"/>
      <c r="TAN457" s="22"/>
      <c r="TAO457" s="22"/>
      <c r="TAP457" s="22"/>
      <c r="TAQ457" s="22"/>
      <c r="TAR457" s="22"/>
      <c r="TAS457" s="22"/>
      <c r="TAT457" s="22"/>
      <c r="TAU457" s="22"/>
      <c r="TAV457" s="22"/>
      <c r="TAW457" s="22"/>
      <c r="TAX457" s="22"/>
      <c r="TAY457" s="22"/>
      <c r="TAZ457" s="22"/>
      <c r="TBA457" s="22"/>
      <c r="TBB457" s="22"/>
      <c r="TBC457" s="22"/>
      <c r="TBD457" s="22"/>
      <c r="TBE457" s="22"/>
      <c r="TBF457" s="22"/>
      <c r="TBG457" s="22"/>
      <c r="TBH457" s="22"/>
      <c r="TBI457" s="22"/>
      <c r="TBJ457" s="22"/>
      <c r="TBK457" s="22"/>
      <c r="TBL457" s="22"/>
      <c r="TBM457" s="22"/>
      <c r="TBN457" s="22"/>
      <c r="TBO457" s="22"/>
      <c r="TBP457" s="22"/>
      <c r="TBQ457" s="22"/>
      <c r="TBR457" s="22"/>
      <c r="TBS457" s="22"/>
      <c r="TBT457" s="22"/>
      <c r="TBU457" s="22"/>
      <c r="TBV457" s="22"/>
      <c r="TBW457" s="22"/>
      <c r="TBX457" s="22"/>
      <c r="TBY457" s="22"/>
      <c r="TBZ457" s="22"/>
      <c r="TCA457" s="22"/>
      <c r="TCB457" s="22"/>
      <c r="TCC457" s="22"/>
      <c r="TCD457" s="22"/>
      <c r="TCE457" s="22"/>
      <c r="TCF457" s="22"/>
      <c r="TCG457" s="22"/>
      <c r="TCH457" s="22"/>
      <c r="TCI457" s="22"/>
      <c r="TCJ457" s="22"/>
      <c r="TCK457" s="22"/>
      <c r="TCL457" s="22"/>
      <c r="TCM457" s="22"/>
      <c r="TCN457" s="22"/>
      <c r="TCO457" s="22"/>
      <c r="TCP457" s="22"/>
      <c r="TCQ457" s="22"/>
      <c r="TCR457" s="22"/>
      <c r="TCS457" s="22"/>
      <c r="TCT457" s="22"/>
      <c r="TCU457" s="22"/>
      <c r="TCV457" s="22"/>
      <c r="TCW457" s="22"/>
      <c r="TCX457" s="22"/>
      <c r="TCY457" s="22"/>
      <c r="TCZ457" s="22"/>
      <c r="TDA457" s="22"/>
      <c r="TDB457" s="22"/>
      <c r="TDC457" s="22"/>
      <c r="TDD457" s="22"/>
      <c r="TDE457" s="22"/>
      <c r="TDF457" s="22"/>
      <c r="TDG457" s="22"/>
      <c r="TDH457" s="22"/>
      <c r="TDI457" s="22"/>
      <c r="TDJ457" s="22"/>
      <c r="TDK457" s="22"/>
      <c r="TDL457" s="22"/>
      <c r="TDM457" s="22"/>
      <c r="TDN457" s="22"/>
      <c r="TDO457" s="22"/>
      <c r="TDP457" s="22"/>
      <c r="TDQ457" s="22"/>
      <c r="TDR457" s="22"/>
      <c r="TDS457" s="22"/>
      <c r="TDT457" s="22"/>
      <c r="TDU457" s="22"/>
      <c r="TDV457" s="22"/>
      <c r="TDW457" s="22"/>
      <c r="TDX457" s="22"/>
      <c r="TDY457" s="22"/>
      <c r="TDZ457" s="22"/>
      <c r="TEA457" s="22"/>
      <c r="TEB457" s="22"/>
      <c r="TEC457" s="22"/>
      <c r="TED457" s="22"/>
      <c r="TEE457" s="22"/>
      <c r="TEF457" s="22"/>
      <c r="TEG457" s="22"/>
      <c r="TEH457" s="22"/>
      <c r="TEI457" s="22"/>
      <c r="TEJ457" s="22"/>
      <c r="TEK457" s="22"/>
      <c r="TEL457" s="22"/>
      <c r="TEM457" s="22"/>
      <c r="TEN457" s="22"/>
      <c r="TEO457" s="22"/>
      <c r="TEP457" s="22"/>
      <c r="TEQ457" s="22"/>
      <c r="TER457" s="22"/>
      <c r="TES457" s="22"/>
      <c r="TET457" s="22"/>
      <c r="TEU457" s="22"/>
      <c r="TEV457" s="22"/>
      <c r="TEW457" s="22"/>
      <c r="TEX457" s="22"/>
      <c r="TEY457" s="22"/>
      <c r="TEZ457" s="22"/>
      <c r="TFA457" s="22"/>
      <c r="TFB457" s="22"/>
      <c r="TFC457" s="22"/>
      <c r="TFD457" s="22"/>
      <c r="TFE457" s="22"/>
      <c r="TFF457" s="22"/>
      <c r="TFG457" s="22"/>
      <c r="TFH457" s="22"/>
      <c r="TFI457" s="22"/>
      <c r="TFJ457" s="22"/>
      <c r="TFK457" s="22"/>
      <c r="TFL457" s="22"/>
      <c r="TFM457" s="22"/>
      <c r="TFN457" s="22"/>
      <c r="TFO457" s="22"/>
      <c r="TFP457" s="22"/>
      <c r="TFQ457" s="22"/>
      <c r="TFR457" s="22"/>
      <c r="TFS457" s="22"/>
      <c r="TFT457" s="22"/>
      <c r="TFU457" s="22"/>
      <c r="TFV457" s="22"/>
      <c r="TFW457" s="22"/>
      <c r="TFX457" s="22"/>
      <c r="TFY457" s="22"/>
      <c r="TFZ457" s="22"/>
      <c r="TGA457" s="22"/>
      <c r="TGB457" s="22"/>
      <c r="TGC457" s="22"/>
      <c r="TGD457" s="22"/>
      <c r="TGE457" s="22"/>
      <c r="TGF457" s="22"/>
      <c r="TGG457" s="22"/>
      <c r="TGH457" s="22"/>
      <c r="TGI457" s="22"/>
      <c r="TGJ457" s="22"/>
      <c r="TGK457" s="22"/>
      <c r="TGL457" s="22"/>
      <c r="TGM457" s="22"/>
      <c r="TGN457" s="22"/>
      <c r="TGO457" s="22"/>
      <c r="TGP457" s="22"/>
      <c r="TGQ457" s="22"/>
      <c r="TGR457" s="22"/>
      <c r="TGS457" s="22"/>
      <c r="TGT457" s="22"/>
      <c r="TGU457" s="22"/>
      <c r="TGV457" s="22"/>
      <c r="TGW457" s="22"/>
      <c r="TGX457" s="22"/>
      <c r="TGY457" s="22"/>
      <c r="TGZ457" s="22"/>
      <c r="THA457" s="22"/>
      <c r="THB457" s="22"/>
      <c r="THC457" s="22"/>
      <c r="THD457" s="22"/>
      <c r="THE457" s="22"/>
      <c r="THF457" s="22"/>
      <c r="THG457" s="22"/>
      <c r="THH457" s="22"/>
      <c r="THI457" s="22"/>
      <c r="THJ457" s="22"/>
      <c r="THK457" s="22"/>
      <c r="THL457" s="22"/>
      <c r="THM457" s="22"/>
      <c r="THN457" s="22"/>
      <c r="THO457" s="22"/>
      <c r="THP457" s="22"/>
      <c r="THQ457" s="22"/>
      <c r="THR457" s="22"/>
      <c r="THS457" s="22"/>
      <c r="THT457" s="22"/>
      <c r="THU457" s="22"/>
      <c r="THV457" s="22"/>
      <c r="THW457" s="22"/>
      <c r="THX457" s="22"/>
      <c r="THY457" s="22"/>
      <c r="THZ457" s="22"/>
      <c r="TIA457" s="22"/>
      <c r="TIB457" s="22"/>
      <c r="TIC457" s="22"/>
      <c r="TID457" s="22"/>
      <c r="TIE457" s="22"/>
      <c r="TIF457" s="22"/>
      <c r="TIG457" s="22"/>
      <c r="TIH457" s="22"/>
      <c r="TII457" s="22"/>
      <c r="TIJ457" s="22"/>
      <c r="TIK457" s="22"/>
      <c r="TIL457" s="22"/>
      <c r="TIM457" s="22"/>
      <c r="TIN457" s="22"/>
      <c r="TIO457" s="22"/>
      <c r="TIP457" s="22"/>
      <c r="TIQ457" s="22"/>
      <c r="TIR457" s="22"/>
      <c r="TIS457" s="22"/>
      <c r="TIT457" s="22"/>
      <c r="TIU457" s="22"/>
      <c r="TIV457" s="22"/>
      <c r="TIW457" s="22"/>
      <c r="TIX457" s="22"/>
      <c r="TIY457" s="22"/>
      <c r="TIZ457" s="22"/>
      <c r="TJA457" s="22"/>
      <c r="TJB457" s="22"/>
      <c r="TJC457" s="22"/>
      <c r="TJD457" s="22"/>
      <c r="TJE457" s="22"/>
      <c r="TJF457" s="22"/>
      <c r="TJG457" s="22"/>
      <c r="TJH457" s="22"/>
      <c r="TJI457" s="22"/>
      <c r="TJJ457" s="22"/>
      <c r="TJK457" s="22"/>
      <c r="TJL457" s="22"/>
      <c r="TJM457" s="22"/>
      <c r="TJN457" s="22"/>
      <c r="TJO457" s="22"/>
      <c r="TJP457" s="22"/>
      <c r="TJQ457" s="22"/>
      <c r="TJR457" s="22"/>
      <c r="TJS457" s="22"/>
      <c r="TJT457" s="22"/>
      <c r="TJU457" s="22"/>
      <c r="TJV457" s="22"/>
      <c r="TJW457" s="22"/>
      <c r="TJX457" s="22"/>
      <c r="TJY457" s="22"/>
      <c r="TJZ457" s="22"/>
      <c r="TKA457" s="22"/>
      <c r="TKB457" s="22"/>
      <c r="TKC457" s="22"/>
      <c r="TKD457" s="22"/>
      <c r="TKE457" s="22"/>
      <c r="TKF457" s="22"/>
      <c r="TKG457" s="22"/>
      <c r="TKH457" s="22"/>
      <c r="TKI457" s="22"/>
      <c r="TKJ457" s="22"/>
      <c r="TKK457" s="22"/>
      <c r="TKL457" s="22"/>
      <c r="TKM457" s="22"/>
      <c r="TKN457" s="22"/>
      <c r="TKO457" s="22"/>
      <c r="TKP457" s="22"/>
      <c r="TKQ457" s="22"/>
      <c r="TKR457" s="22"/>
      <c r="TKS457" s="22"/>
      <c r="TKT457" s="22"/>
      <c r="TKU457" s="22"/>
      <c r="TKV457" s="22"/>
      <c r="TKW457" s="22"/>
      <c r="TKX457" s="22"/>
      <c r="TKY457" s="22"/>
      <c r="TKZ457" s="22"/>
      <c r="TLA457" s="22"/>
      <c r="TLB457" s="22"/>
      <c r="TLC457" s="22"/>
      <c r="TLD457" s="22"/>
      <c r="TLE457" s="22"/>
      <c r="TLF457" s="22"/>
      <c r="TLG457" s="22"/>
      <c r="TLH457" s="22"/>
      <c r="TLI457" s="22"/>
      <c r="TLJ457" s="22"/>
      <c r="TLK457" s="22"/>
      <c r="TLL457" s="22"/>
      <c r="TLM457" s="22"/>
      <c r="TLN457" s="22"/>
      <c r="TLO457" s="22"/>
      <c r="TLP457" s="22"/>
      <c r="TLQ457" s="22"/>
      <c r="TLR457" s="22"/>
      <c r="TLS457" s="22"/>
      <c r="TLT457" s="22"/>
      <c r="TLU457" s="22"/>
      <c r="TLV457" s="22"/>
      <c r="TLW457" s="22"/>
      <c r="TLX457" s="22"/>
      <c r="TLY457" s="22"/>
      <c r="TLZ457" s="22"/>
      <c r="TMA457" s="22"/>
      <c r="TMB457" s="22"/>
      <c r="TMC457" s="22"/>
      <c r="TMD457" s="22"/>
      <c r="TME457" s="22"/>
      <c r="TMF457" s="22"/>
      <c r="TMG457" s="22"/>
      <c r="TMH457" s="22"/>
      <c r="TMI457" s="22"/>
      <c r="TMJ457" s="22"/>
      <c r="TMK457" s="22"/>
      <c r="TML457" s="22"/>
      <c r="TMM457" s="22"/>
      <c r="TMN457" s="22"/>
      <c r="TMO457" s="22"/>
      <c r="TMP457" s="22"/>
      <c r="TMQ457" s="22"/>
      <c r="TMR457" s="22"/>
      <c r="TMS457" s="22"/>
      <c r="TMT457" s="22"/>
      <c r="TMU457" s="22"/>
      <c r="TMV457" s="22"/>
      <c r="TMW457" s="22"/>
      <c r="TMX457" s="22"/>
      <c r="TMY457" s="22"/>
      <c r="TMZ457" s="22"/>
      <c r="TNA457" s="22"/>
      <c r="TNB457" s="22"/>
      <c r="TNC457" s="22"/>
      <c r="TND457" s="22"/>
      <c r="TNE457" s="22"/>
      <c r="TNF457" s="22"/>
      <c r="TNG457" s="22"/>
      <c r="TNH457" s="22"/>
      <c r="TNI457" s="22"/>
      <c r="TNJ457" s="22"/>
      <c r="TNK457" s="22"/>
      <c r="TNL457" s="22"/>
      <c r="TNM457" s="22"/>
      <c r="TNN457" s="22"/>
      <c r="TNO457" s="22"/>
      <c r="TNP457" s="22"/>
      <c r="TNQ457" s="22"/>
      <c r="TNR457" s="22"/>
      <c r="TNS457" s="22"/>
      <c r="TNT457" s="22"/>
      <c r="TNU457" s="22"/>
      <c r="TNV457" s="22"/>
      <c r="TNW457" s="22"/>
      <c r="TNX457" s="22"/>
      <c r="TNY457" s="22"/>
      <c r="TNZ457" s="22"/>
      <c r="TOA457" s="22"/>
      <c r="TOB457" s="22"/>
      <c r="TOC457" s="22"/>
      <c r="TOD457" s="22"/>
      <c r="TOE457" s="22"/>
      <c r="TOF457" s="22"/>
      <c r="TOG457" s="22"/>
      <c r="TOH457" s="22"/>
      <c r="TOI457" s="22"/>
      <c r="TOJ457" s="22"/>
      <c r="TOK457" s="22"/>
      <c r="TOL457" s="22"/>
      <c r="TOM457" s="22"/>
      <c r="TON457" s="22"/>
      <c r="TOO457" s="22"/>
      <c r="TOP457" s="22"/>
      <c r="TOQ457" s="22"/>
      <c r="TOR457" s="22"/>
      <c r="TOS457" s="22"/>
      <c r="TOT457" s="22"/>
      <c r="TOU457" s="22"/>
      <c r="TOV457" s="22"/>
      <c r="TOW457" s="22"/>
      <c r="TOX457" s="22"/>
      <c r="TOY457" s="22"/>
      <c r="TOZ457" s="22"/>
      <c r="TPA457" s="22"/>
      <c r="TPB457" s="22"/>
      <c r="TPC457" s="22"/>
      <c r="TPD457" s="22"/>
      <c r="TPE457" s="22"/>
      <c r="TPF457" s="22"/>
      <c r="TPG457" s="22"/>
      <c r="TPH457" s="22"/>
      <c r="TPI457" s="22"/>
      <c r="TPJ457" s="22"/>
      <c r="TPK457" s="22"/>
      <c r="TPL457" s="22"/>
      <c r="TPM457" s="22"/>
      <c r="TPN457" s="22"/>
      <c r="TPO457" s="22"/>
      <c r="TPP457" s="22"/>
      <c r="TPQ457" s="22"/>
      <c r="TPR457" s="22"/>
      <c r="TPS457" s="22"/>
      <c r="TPT457" s="22"/>
      <c r="TPU457" s="22"/>
      <c r="TPV457" s="22"/>
      <c r="TPW457" s="22"/>
      <c r="TPX457" s="22"/>
      <c r="TPY457" s="22"/>
      <c r="TPZ457" s="22"/>
      <c r="TQA457" s="22"/>
      <c r="TQB457" s="22"/>
      <c r="TQC457" s="22"/>
      <c r="TQD457" s="22"/>
      <c r="TQE457" s="22"/>
      <c r="TQF457" s="22"/>
      <c r="TQG457" s="22"/>
      <c r="TQH457" s="22"/>
      <c r="TQI457" s="22"/>
      <c r="TQJ457" s="22"/>
      <c r="TQK457" s="22"/>
      <c r="TQL457" s="22"/>
      <c r="TQM457" s="22"/>
      <c r="TQN457" s="22"/>
      <c r="TQO457" s="22"/>
      <c r="TQP457" s="22"/>
      <c r="TQQ457" s="22"/>
      <c r="TQR457" s="22"/>
      <c r="TQS457" s="22"/>
      <c r="TQT457" s="22"/>
      <c r="TQU457" s="22"/>
      <c r="TQV457" s="22"/>
      <c r="TQW457" s="22"/>
      <c r="TQX457" s="22"/>
      <c r="TQY457" s="22"/>
      <c r="TQZ457" s="22"/>
      <c r="TRA457" s="22"/>
      <c r="TRB457" s="22"/>
      <c r="TRC457" s="22"/>
      <c r="TRD457" s="22"/>
      <c r="TRE457" s="22"/>
      <c r="TRF457" s="22"/>
      <c r="TRG457" s="22"/>
      <c r="TRH457" s="22"/>
      <c r="TRI457" s="22"/>
      <c r="TRJ457" s="22"/>
      <c r="TRK457" s="22"/>
      <c r="TRL457" s="22"/>
      <c r="TRM457" s="22"/>
      <c r="TRN457" s="22"/>
      <c r="TRO457" s="22"/>
      <c r="TRP457" s="22"/>
      <c r="TRQ457" s="22"/>
      <c r="TRR457" s="22"/>
      <c r="TRS457" s="22"/>
      <c r="TRT457" s="22"/>
      <c r="TRU457" s="22"/>
      <c r="TRV457" s="22"/>
      <c r="TRW457" s="22"/>
      <c r="TRX457" s="22"/>
      <c r="TRY457" s="22"/>
      <c r="TRZ457" s="22"/>
      <c r="TSA457" s="22"/>
      <c r="TSB457" s="22"/>
      <c r="TSC457" s="22"/>
      <c r="TSD457" s="22"/>
      <c r="TSE457" s="22"/>
      <c r="TSF457" s="22"/>
      <c r="TSG457" s="22"/>
      <c r="TSH457" s="22"/>
      <c r="TSI457" s="22"/>
      <c r="TSJ457" s="22"/>
      <c r="TSK457" s="22"/>
      <c r="TSL457" s="22"/>
      <c r="TSM457" s="22"/>
      <c r="TSN457" s="22"/>
      <c r="TSO457" s="22"/>
      <c r="TSP457" s="22"/>
      <c r="TSQ457" s="22"/>
      <c r="TSR457" s="22"/>
      <c r="TSS457" s="22"/>
      <c r="TST457" s="22"/>
      <c r="TSU457" s="22"/>
      <c r="TSV457" s="22"/>
      <c r="TSW457" s="22"/>
      <c r="TSX457" s="22"/>
      <c r="TSY457" s="22"/>
      <c r="TSZ457" s="22"/>
      <c r="TTA457" s="22"/>
      <c r="TTB457" s="22"/>
      <c r="TTC457" s="22"/>
      <c r="TTD457" s="22"/>
      <c r="TTE457" s="22"/>
      <c r="TTF457" s="22"/>
      <c r="TTG457" s="22"/>
      <c r="TTH457" s="22"/>
      <c r="TTI457" s="22"/>
      <c r="TTJ457" s="22"/>
      <c r="TTK457" s="22"/>
      <c r="TTL457" s="22"/>
      <c r="TTM457" s="22"/>
      <c r="TTN457" s="22"/>
      <c r="TTO457" s="22"/>
      <c r="TTP457" s="22"/>
      <c r="TTQ457" s="22"/>
      <c r="TTR457" s="22"/>
      <c r="TTS457" s="22"/>
      <c r="TTT457" s="22"/>
      <c r="TTU457" s="22"/>
      <c r="TTV457" s="22"/>
      <c r="TTW457" s="22"/>
      <c r="TTX457" s="22"/>
      <c r="TTY457" s="22"/>
      <c r="TTZ457" s="22"/>
      <c r="TUA457" s="22"/>
      <c r="TUB457" s="22"/>
      <c r="TUC457" s="22"/>
      <c r="TUD457" s="22"/>
      <c r="TUE457" s="22"/>
      <c r="TUF457" s="22"/>
      <c r="TUG457" s="22"/>
      <c r="TUH457" s="22"/>
      <c r="TUI457" s="22"/>
      <c r="TUJ457" s="22"/>
      <c r="TUK457" s="22"/>
      <c r="TUL457" s="22"/>
      <c r="TUM457" s="22"/>
      <c r="TUN457" s="22"/>
      <c r="TUO457" s="22"/>
      <c r="TUP457" s="22"/>
      <c r="TUQ457" s="22"/>
      <c r="TUR457" s="22"/>
      <c r="TUS457" s="22"/>
      <c r="TUT457" s="22"/>
      <c r="TUU457" s="22"/>
      <c r="TUV457" s="22"/>
      <c r="TUW457" s="22"/>
      <c r="TUX457" s="22"/>
      <c r="TUY457" s="22"/>
      <c r="TUZ457" s="22"/>
      <c r="TVA457" s="22"/>
      <c r="TVB457" s="22"/>
      <c r="TVC457" s="22"/>
      <c r="TVD457" s="22"/>
      <c r="TVE457" s="22"/>
      <c r="TVF457" s="22"/>
      <c r="TVG457" s="22"/>
      <c r="TVH457" s="22"/>
      <c r="TVI457" s="22"/>
      <c r="TVJ457" s="22"/>
      <c r="TVK457" s="22"/>
      <c r="TVL457" s="22"/>
      <c r="TVM457" s="22"/>
      <c r="TVN457" s="22"/>
      <c r="TVO457" s="22"/>
      <c r="TVP457" s="22"/>
      <c r="TVQ457" s="22"/>
      <c r="TVR457" s="22"/>
      <c r="TVS457" s="22"/>
      <c r="TVT457" s="22"/>
      <c r="TVU457" s="22"/>
      <c r="TVV457" s="22"/>
      <c r="TVW457" s="22"/>
      <c r="TVX457" s="22"/>
      <c r="TVY457" s="22"/>
      <c r="TVZ457" s="22"/>
      <c r="TWA457" s="22"/>
      <c r="TWB457" s="22"/>
      <c r="TWC457" s="22"/>
      <c r="TWD457" s="22"/>
      <c r="TWE457" s="22"/>
      <c r="TWF457" s="22"/>
      <c r="TWG457" s="22"/>
      <c r="TWH457" s="22"/>
      <c r="TWI457" s="22"/>
      <c r="TWJ457" s="22"/>
      <c r="TWK457" s="22"/>
      <c r="TWL457" s="22"/>
      <c r="TWM457" s="22"/>
      <c r="TWN457" s="22"/>
      <c r="TWO457" s="22"/>
      <c r="TWP457" s="22"/>
      <c r="TWQ457" s="22"/>
      <c r="TWR457" s="22"/>
      <c r="TWS457" s="22"/>
      <c r="TWT457" s="22"/>
      <c r="TWU457" s="22"/>
      <c r="TWV457" s="22"/>
      <c r="TWW457" s="22"/>
      <c r="TWX457" s="22"/>
      <c r="TWY457" s="22"/>
      <c r="TWZ457" s="22"/>
      <c r="TXA457" s="22"/>
      <c r="TXB457" s="22"/>
      <c r="TXC457" s="22"/>
      <c r="TXD457" s="22"/>
      <c r="TXE457" s="22"/>
      <c r="TXF457" s="22"/>
      <c r="TXG457" s="22"/>
      <c r="TXH457" s="22"/>
      <c r="TXI457" s="22"/>
      <c r="TXJ457" s="22"/>
      <c r="TXK457" s="22"/>
      <c r="TXL457" s="22"/>
      <c r="TXM457" s="22"/>
      <c r="TXN457" s="22"/>
      <c r="TXO457" s="22"/>
      <c r="TXP457" s="22"/>
      <c r="TXQ457" s="22"/>
      <c r="TXR457" s="22"/>
      <c r="TXS457" s="22"/>
      <c r="TXT457" s="22"/>
      <c r="TXU457" s="22"/>
      <c r="TXV457" s="22"/>
      <c r="TXW457" s="22"/>
      <c r="TXX457" s="22"/>
      <c r="TXY457" s="22"/>
      <c r="TXZ457" s="22"/>
      <c r="TYA457" s="22"/>
      <c r="TYB457" s="22"/>
      <c r="TYC457" s="22"/>
      <c r="TYD457" s="22"/>
      <c r="TYE457" s="22"/>
      <c r="TYF457" s="22"/>
      <c r="TYG457" s="22"/>
      <c r="TYH457" s="22"/>
      <c r="TYI457" s="22"/>
      <c r="TYJ457" s="22"/>
      <c r="TYK457" s="22"/>
      <c r="TYL457" s="22"/>
      <c r="TYM457" s="22"/>
      <c r="TYN457" s="22"/>
      <c r="TYO457" s="22"/>
      <c r="TYP457" s="22"/>
      <c r="TYQ457" s="22"/>
      <c r="TYR457" s="22"/>
      <c r="TYS457" s="22"/>
      <c r="TYT457" s="22"/>
      <c r="TYU457" s="22"/>
      <c r="TYV457" s="22"/>
      <c r="TYW457" s="22"/>
      <c r="TYX457" s="22"/>
      <c r="TYY457" s="22"/>
      <c r="TYZ457" s="22"/>
      <c r="TZA457" s="22"/>
      <c r="TZB457" s="22"/>
      <c r="TZC457" s="22"/>
      <c r="TZD457" s="22"/>
      <c r="TZE457" s="22"/>
      <c r="TZF457" s="22"/>
      <c r="TZG457" s="22"/>
      <c r="TZH457" s="22"/>
      <c r="TZI457" s="22"/>
      <c r="TZJ457" s="22"/>
      <c r="TZK457" s="22"/>
      <c r="TZL457" s="22"/>
      <c r="TZM457" s="22"/>
      <c r="TZN457" s="22"/>
      <c r="TZO457" s="22"/>
      <c r="TZP457" s="22"/>
      <c r="TZQ457" s="22"/>
      <c r="TZR457" s="22"/>
      <c r="TZS457" s="22"/>
      <c r="TZT457" s="22"/>
      <c r="TZU457" s="22"/>
      <c r="TZV457" s="22"/>
      <c r="TZW457" s="22"/>
      <c r="TZX457" s="22"/>
      <c r="TZY457" s="22"/>
      <c r="TZZ457" s="22"/>
      <c r="UAA457" s="22"/>
      <c r="UAB457" s="22"/>
      <c r="UAC457" s="22"/>
      <c r="UAD457" s="22"/>
      <c r="UAE457" s="22"/>
      <c r="UAF457" s="22"/>
      <c r="UAG457" s="22"/>
      <c r="UAH457" s="22"/>
      <c r="UAI457" s="22"/>
      <c r="UAJ457" s="22"/>
      <c r="UAK457" s="22"/>
      <c r="UAL457" s="22"/>
      <c r="UAM457" s="22"/>
      <c r="UAN457" s="22"/>
      <c r="UAO457" s="22"/>
      <c r="UAP457" s="22"/>
      <c r="UAQ457" s="22"/>
      <c r="UAR457" s="22"/>
      <c r="UAS457" s="22"/>
      <c r="UAT457" s="22"/>
      <c r="UAU457" s="22"/>
      <c r="UAV457" s="22"/>
      <c r="UAW457" s="22"/>
      <c r="UAX457" s="22"/>
      <c r="UAY457" s="22"/>
      <c r="UAZ457" s="22"/>
      <c r="UBA457" s="22"/>
      <c r="UBB457" s="22"/>
      <c r="UBC457" s="22"/>
      <c r="UBD457" s="22"/>
      <c r="UBE457" s="22"/>
      <c r="UBF457" s="22"/>
      <c r="UBG457" s="22"/>
      <c r="UBH457" s="22"/>
      <c r="UBI457" s="22"/>
      <c r="UBJ457" s="22"/>
      <c r="UBK457" s="22"/>
      <c r="UBL457" s="22"/>
      <c r="UBM457" s="22"/>
      <c r="UBN457" s="22"/>
      <c r="UBO457" s="22"/>
      <c r="UBP457" s="22"/>
      <c r="UBQ457" s="22"/>
      <c r="UBR457" s="22"/>
      <c r="UBS457" s="22"/>
      <c r="UBT457" s="22"/>
      <c r="UBU457" s="22"/>
      <c r="UBV457" s="22"/>
      <c r="UBW457" s="22"/>
      <c r="UBX457" s="22"/>
      <c r="UBY457" s="22"/>
      <c r="UBZ457" s="22"/>
      <c r="UCA457" s="22"/>
      <c r="UCB457" s="22"/>
      <c r="UCC457" s="22"/>
      <c r="UCD457" s="22"/>
      <c r="UCE457" s="22"/>
      <c r="UCF457" s="22"/>
      <c r="UCG457" s="22"/>
      <c r="UCH457" s="22"/>
      <c r="UCI457" s="22"/>
      <c r="UCJ457" s="22"/>
      <c r="UCK457" s="22"/>
      <c r="UCL457" s="22"/>
      <c r="UCM457" s="22"/>
      <c r="UCN457" s="22"/>
      <c r="UCO457" s="22"/>
      <c r="UCP457" s="22"/>
      <c r="UCQ457" s="22"/>
      <c r="UCR457" s="22"/>
      <c r="UCS457" s="22"/>
      <c r="UCT457" s="22"/>
      <c r="UCU457" s="22"/>
      <c r="UCV457" s="22"/>
      <c r="UCW457" s="22"/>
      <c r="UCX457" s="22"/>
      <c r="UCY457" s="22"/>
      <c r="UCZ457" s="22"/>
      <c r="UDA457" s="22"/>
      <c r="UDB457" s="22"/>
      <c r="UDC457" s="22"/>
      <c r="UDD457" s="22"/>
      <c r="UDE457" s="22"/>
      <c r="UDF457" s="22"/>
      <c r="UDG457" s="22"/>
      <c r="UDH457" s="22"/>
      <c r="UDI457" s="22"/>
      <c r="UDJ457" s="22"/>
      <c r="UDK457" s="22"/>
      <c r="UDL457" s="22"/>
      <c r="UDM457" s="22"/>
      <c r="UDN457" s="22"/>
      <c r="UDO457" s="22"/>
      <c r="UDP457" s="22"/>
      <c r="UDQ457" s="22"/>
      <c r="UDR457" s="22"/>
      <c r="UDS457" s="22"/>
      <c r="UDT457" s="22"/>
      <c r="UDU457" s="22"/>
      <c r="UDV457" s="22"/>
      <c r="UDW457" s="22"/>
      <c r="UDX457" s="22"/>
      <c r="UDY457" s="22"/>
      <c r="UDZ457" s="22"/>
      <c r="UEA457" s="22"/>
      <c r="UEB457" s="22"/>
      <c r="UEC457" s="22"/>
      <c r="UED457" s="22"/>
      <c r="UEE457" s="22"/>
      <c r="UEF457" s="22"/>
      <c r="UEG457" s="22"/>
      <c r="UEH457" s="22"/>
      <c r="UEI457" s="22"/>
      <c r="UEJ457" s="22"/>
      <c r="UEK457" s="22"/>
      <c r="UEL457" s="22"/>
      <c r="UEM457" s="22"/>
      <c r="UEN457" s="22"/>
      <c r="UEO457" s="22"/>
      <c r="UEP457" s="22"/>
      <c r="UEQ457" s="22"/>
      <c r="UER457" s="22"/>
      <c r="UES457" s="22"/>
      <c r="UET457" s="22"/>
      <c r="UEU457" s="22"/>
      <c r="UEV457" s="22"/>
      <c r="UEW457" s="22"/>
      <c r="UEX457" s="22"/>
      <c r="UEY457" s="22"/>
      <c r="UEZ457" s="22"/>
      <c r="UFA457" s="22"/>
      <c r="UFB457" s="22"/>
      <c r="UFC457" s="22"/>
      <c r="UFD457" s="22"/>
      <c r="UFE457" s="22"/>
      <c r="UFF457" s="22"/>
      <c r="UFG457" s="22"/>
      <c r="UFH457" s="22"/>
      <c r="UFI457" s="22"/>
      <c r="UFJ457" s="22"/>
      <c r="UFK457" s="22"/>
      <c r="UFL457" s="22"/>
      <c r="UFM457" s="22"/>
      <c r="UFN457" s="22"/>
      <c r="UFO457" s="22"/>
      <c r="UFP457" s="22"/>
      <c r="UFQ457" s="22"/>
      <c r="UFR457" s="22"/>
      <c r="UFS457" s="22"/>
      <c r="UFT457" s="22"/>
      <c r="UFU457" s="22"/>
      <c r="UFV457" s="22"/>
      <c r="UFW457" s="22"/>
      <c r="UFX457" s="22"/>
      <c r="UFY457" s="22"/>
      <c r="UFZ457" s="22"/>
      <c r="UGA457" s="22"/>
      <c r="UGB457" s="22"/>
      <c r="UGC457" s="22"/>
      <c r="UGD457" s="22"/>
      <c r="UGE457" s="22"/>
      <c r="UGF457" s="22"/>
      <c r="UGG457" s="22"/>
      <c r="UGH457" s="22"/>
      <c r="UGI457" s="22"/>
      <c r="UGJ457" s="22"/>
      <c r="UGK457" s="22"/>
      <c r="UGL457" s="22"/>
      <c r="UGM457" s="22"/>
      <c r="UGN457" s="22"/>
      <c r="UGO457" s="22"/>
      <c r="UGP457" s="22"/>
      <c r="UGQ457" s="22"/>
      <c r="UGR457" s="22"/>
      <c r="UGS457" s="22"/>
      <c r="UGT457" s="22"/>
      <c r="UGU457" s="22"/>
      <c r="UGV457" s="22"/>
      <c r="UGW457" s="22"/>
      <c r="UGX457" s="22"/>
      <c r="UGY457" s="22"/>
      <c r="UGZ457" s="22"/>
      <c r="UHA457" s="22"/>
      <c r="UHB457" s="22"/>
      <c r="UHC457" s="22"/>
      <c r="UHD457" s="22"/>
      <c r="UHE457" s="22"/>
      <c r="UHF457" s="22"/>
      <c r="UHG457" s="22"/>
      <c r="UHH457" s="22"/>
      <c r="UHI457" s="22"/>
      <c r="UHJ457" s="22"/>
      <c r="UHK457" s="22"/>
      <c r="UHL457" s="22"/>
      <c r="UHM457" s="22"/>
      <c r="UHN457" s="22"/>
      <c r="UHO457" s="22"/>
      <c r="UHP457" s="22"/>
      <c r="UHQ457" s="22"/>
      <c r="UHR457" s="22"/>
      <c r="UHS457" s="22"/>
      <c r="UHT457" s="22"/>
      <c r="UHU457" s="22"/>
      <c r="UHV457" s="22"/>
      <c r="UHW457" s="22"/>
      <c r="UHX457" s="22"/>
      <c r="UHY457" s="22"/>
      <c r="UHZ457" s="22"/>
      <c r="UIA457" s="22"/>
      <c r="UIB457" s="22"/>
      <c r="UIC457" s="22"/>
      <c r="UID457" s="22"/>
      <c r="UIE457" s="22"/>
      <c r="UIF457" s="22"/>
      <c r="UIG457" s="22"/>
      <c r="UIH457" s="22"/>
      <c r="UII457" s="22"/>
      <c r="UIJ457" s="22"/>
      <c r="UIK457" s="22"/>
      <c r="UIL457" s="22"/>
      <c r="UIM457" s="22"/>
      <c r="UIN457" s="22"/>
      <c r="UIO457" s="22"/>
      <c r="UIP457" s="22"/>
      <c r="UIQ457" s="22"/>
      <c r="UIR457" s="22"/>
      <c r="UIS457" s="22"/>
      <c r="UIT457" s="22"/>
      <c r="UIU457" s="22"/>
      <c r="UIV457" s="22"/>
      <c r="UIW457" s="22"/>
      <c r="UIX457" s="22"/>
      <c r="UIY457" s="22"/>
      <c r="UIZ457" s="22"/>
      <c r="UJA457" s="22"/>
      <c r="UJB457" s="22"/>
      <c r="UJC457" s="22"/>
      <c r="UJD457" s="22"/>
      <c r="UJE457" s="22"/>
      <c r="UJF457" s="22"/>
      <c r="UJG457" s="22"/>
      <c r="UJH457" s="22"/>
      <c r="UJI457" s="22"/>
      <c r="UJJ457" s="22"/>
      <c r="UJK457" s="22"/>
      <c r="UJL457" s="22"/>
      <c r="UJM457" s="22"/>
      <c r="UJN457" s="22"/>
      <c r="UJO457" s="22"/>
      <c r="UJP457" s="22"/>
      <c r="UJQ457" s="22"/>
      <c r="UJR457" s="22"/>
      <c r="UJS457" s="22"/>
      <c r="UJT457" s="22"/>
      <c r="UJU457" s="22"/>
      <c r="UJV457" s="22"/>
      <c r="UJW457" s="22"/>
      <c r="UJX457" s="22"/>
      <c r="UJY457" s="22"/>
      <c r="UJZ457" s="22"/>
      <c r="UKA457" s="22"/>
      <c r="UKB457" s="22"/>
      <c r="UKC457" s="22"/>
      <c r="UKD457" s="22"/>
      <c r="UKE457" s="22"/>
      <c r="UKF457" s="22"/>
      <c r="UKG457" s="22"/>
      <c r="UKH457" s="22"/>
      <c r="UKI457" s="22"/>
      <c r="UKJ457" s="22"/>
      <c r="UKK457" s="22"/>
      <c r="UKL457" s="22"/>
      <c r="UKM457" s="22"/>
      <c r="UKN457" s="22"/>
      <c r="UKO457" s="22"/>
      <c r="UKP457" s="22"/>
      <c r="UKQ457" s="22"/>
      <c r="UKR457" s="22"/>
      <c r="UKS457" s="22"/>
      <c r="UKT457" s="22"/>
      <c r="UKU457" s="22"/>
      <c r="UKV457" s="22"/>
      <c r="UKW457" s="22"/>
      <c r="UKX457" s="22"/>
      <c r="UKY457" s="22"/>
      <c r="UKZ457" s="22"/>
      <c r="ULA457" s="22"/>
      <c r="ULB457" s="22"/>
      <c r="ULC457" s="22"/>
      <c r="ULD457" s="22"/>
      <c r="ULE457" s="22"/>
      <c r="ULF457" s="22"/>
      <c r="ULG457" s="22"/>
      <c r="ULH457" s="22"/>
      <c r="ULI457" s="22"/>
      <c r="ULJ457" s="22"/>
      <c r="ULK457" s="22"/>
      <c r="ULL457" s="22"/>
      <c r="ULM457" s="22"/>
      <c r="ULN457" s="22"/>
      <c r="ULO457" s="22"/>
      <c r="ULP457" s="22"/>
      <c r="ULQ457" s="22"/>
      <c r="ULR457" s="22"/>
      <c r="ULS457" s="22"/>
      <c r="ULT457" s="22"/>
      <c r="ULU457" s="22"/>
      <c r="ULV457" s="22"/>
      <c r="ULW457" s="22"/>
      <c r="ULX457" s="22"/>
      <c r="ULY457" s="22"/>
      <c r="ULZ457" s="22"/>
      <c r="UMA457" s="22"/>
      <c r="UMB457" s="22"/>
      <c r="UMC457" s="22"/>
      <c r="UMD457" s="22"/>
      <c r="UME457" s="22"/>
      <c r="UMF457" s="22"/>
      <c r="UMG457" s="22"/>
      <c r="UMH457" s="22"/>
      <c r="UMI457" s="22"/>
      <c r="UMJ457" s="22"/>
      <c r="UMK457" s="22"/>
      <c r="UML457" s="22"/>
      <c r="UMM457" s="22"/>
      <c r="UMN457" s="22"/>
      <c r="UMO457" s="22"/>
      <c r="UMP457" s="22"/>
      <c r="UMQ457" s="22"/>
      <c r="UMR457" s="22"/>
      <c r="UMS457" s="22"/>
      <c r="UMT457" s="22"/>
      <c r="UMU457" s="22"/>
      <c r="UMV457" s="22"/>
      <c r="UMW457" s="22"/>
      <c r="UMX457" s="22"/>
      <c r="UMY457" s="22"/>
      <c r="UMZ457" s="22"/>
      <c r="UNA457" s="22"/>
      <c r="UNB457" s="22"/>
      <c r="UNC457" s="22"/>
      <c r="UND457" s="22"/>
      <c r="UNE457" s="22"/>
      <c r="UNF457" s="22"/>
      <c r="UNG457" s="22"/>
      <c r="UNH457" s="22"/>
      <c r="UNI457" s="22"/>
      <c r="UNJ457" s="22"/>
      <c r="UNK457" s="22"/>
      <c r="UNL457" s="22"/>
      <c r="UNM457" s="22"/>
      <c r="UNN457" s="22"/>
      <c r="UNO457" s="22"/>
      <c r="UNP457" s="22"/>
      <c r="UNQ457" s="22"/>
      <c r="UNR457" s="22"/>
      <c r="UNS457" s="22"/>
      <c r="UNT457" s="22"/>
      <c r="UNU457" s="22"/>
      <c r="UNV457" s="22"/>
      <c r="UNW457" s="22"/>
      <c r="UNX457" s="22"/>
      <c r="UNY457" s="22"/>
      <c r="UNZ457" s="22"/>
      <c r="UOA457" s="22"/>
      <c r="UOB457" s="22"/>
      <c r="UOC457" s="22"/>
      <c r="UOD457" s="22"/>
      <c r="UOE457" s="22"/>
      <c r="UOF457" s="22"/>
      <c r="UOG457" s="22"/>
      <c r="UOH457" s="22"/>
      <c r="UOI457" s="22"/>
      <c r="UOJ457" s="22"/>
      <c r="UOK457" s="22"/>
      <c r="UOL457" s="22"/>
      <c r="UOM457" s="22"/>
      <c r="UON457" s="22"/>
      <c r="UOO457" s="22"/>
      <c r="UOP457" s="22"/>
      <c r="UOQ457" s="22"/>
      <c r="UOR457" s="22"/>
      <c r="UOS457" s="22"/>
      <c r="UOT457" s="22"/>
      <c r="UOU457" s="22"/>
      <c r="UOV457" s="22"/>
      <c r="UOW457" s="22"/>
      <c r="UOX457" s="22"/>
      <c r="UOY457" s="22"/>
      <c r="UOZ457" s="22"/>
      <c r="UPA457" s="22"/>
      <c r="UPB457" s="22"/>
      <c r="UPC457" s="22"/>
      <c r="UPD457" s="22"/>
      <c r="UPE457" s="22"/>
      <c r="UPF457" s="22"/>
      <c r="UPG457" s="22"/>
      <c r="UPH457" s="22"/>
      <c r="UPI457" s="22"/>
      <c r="UPJ457" s="22"/>
      <c r="UPK457" s="22"/>
      <c r="UPL457" s="22"/>
      <c r="UPM457" s="22"/>
      <c r="UPN457" s="22"/>
      <c r="UPO457" s="22"/>
      <c r="UPP457" s="22"/>
      <c r="UPQ457" s="22"/>
      <c r="UPR457" s="22"/>
      <c r="UPS457" s="22"/>
      <c r="UPT457" s="22"/>
      <c r="UPU457" s="22"/>
      <c r="UPV457" s="22"/>
      <c r="UPW457" s="22"/>
      <c r="UPX457" s="22"/>
      <c r="UPY457" s="22"/>
      <c r="UPZ457" s="22"/>
      <c r="UQA457" s="22"/>
      <c r="UQB457" s="22"/>
      <c r="UQC457" s="22"/>
      <c r="UQD457" s="22"/>
      <c r="UQE457" s="22"/>
      <c r="UQF457" s="22"/>
      <c r="UQG457" s="22"/>
      <c r="UQH457" s="22"/>
      <c r="UQI457" s="22"/>
      <c r="UQJ457" s="22"/>
      <c r="UQK457" s="22"/>
      <c r="UQL457" s="22"/>
      <c r="UQM457" s="22"/>
      <c r="UQN457" s="22"/>
      <c r="UQO457" s="22"/>
      <c r="UQP457" s="22"/>
      <c r="UQQ457" s="22"/>
      <c r="UQR457" s="22"/>
      <c r="UQS457" s="22"/>
      <c r="UQT457" s="22"/>
      <c r="UQU457" s="22"/>
      <c r="UQV457" s="22"/>
      <c r="UQW457" s="22"/>
      <c r="UQX457" s="22"/>
      <c r="UQY457" s="22"/>
      <c r="UQZ457" s="22"/>
      <c r="URA457" s="22"/>
      <c r="URB457" s="22"/>
      <c r="URC457" s="22"/>
      <c r="URD457" s="22"/>
      <c r="URE457" s="22"/>
      <c r="URF457" s="22"/>
      <c r="URG457" s="22"/>
      <c r="URH457" s="22"/>
      <c r="URI457" s="22"/>
      <c r="URJ457" s="22"/>
      <c r="URK457" s="22"/>
      <c r="URL457" s="22"/>
      <c r="URM457" s="22"/>
      <c r="URN457" s="22"/>
      <c r="URO457" s="22"/>
      <c r="URP457" s="22"/>
      <c r="URQ457" s="22"/>
      <c r="URR457" s="22"/>
      <c r="URS457" s="22"/>
      <c r="URT457" s="22"/>
      <c r="URU457" s="22"/>
      <c r="URV457" s="22"/>
      <c r="URW457" s="22"/>
      <c r="URX457" s="22"/>
      <c r="URY457" s="22"/>
      <c r="URZ457" s="22"/>
      <c r="USA457" s="22"/>
      <c r="USB457" s="22"/>
      <c r="USC457" s="22"/>
      <c r="USD457" s="22"/>
      <c r="USE457" s="22"/>
      <c r="USF457" s="22"/>
      <c r="USG457" s="22"/>
      <c r="USH457" s="22"/>
      <c r="USI457" s="22"/>
      <c r="USJ457" s="22"/>
      <c r="USK457" s="22"/>
      <c r="USL457" s="22"/>
      <c r="USM457" s="22"/>
      <c r="USN457" s="22"/>
      <c r="USO457" s="22"/>
      <c r="USP457" s="22"/>
      <c r="USQ457" s="22"/>
      <c r="USR457" s="22"/>
      <c r="USS457" s="22"/>
      <c r="UST457" s="22"/>
      <c r="USU457" s="22"/>
      <c r="USV457" s="22"/>
      <c r="USW457" s="22"/>
      <c r="USX457" s="22"/>
      <c r="USY457" s="22"/>
      <c r="USZ457" s="22"/>
      <c r="UTA457" s="22"/>
      <c r="UTB457" s="22"/>
      <c r="UTC457" s="22"/>
      <c r="UTD457" s="22"/>
      <c r="UTE457" s="22"/>
      <c r="UTF457" s="22"/>
      <c r="UTG457" s="22"/>
      <c r="UTH457" s="22"/>
      <c r="UTI457" s="22"/>
      <c r="UTJ457" s="22"/>
      <c r="UTK457" s="22"/>
      <c r="UTL457" s="22"/>
      <c r="UTM457" s="22"/>
      <c r="UTN457" s="22"/>
      <c r="UTO457" s="22"/>
      <c r="UTP457" s="22"/>
      <c r="UTQ457" s="22"/>
      <c r="UTR457" s="22"/>
      <c r="UTS457" s="22"/>
      <c r="UTT457" s="22"/>
      <c r="UTU457" s="22"/>
      <c r="UTV457" s="22"/>
      <c r="UTW457" s="22"/>
      <c r="UTX457" s="22"/>
      <c r="UTY457" s="22"/>
      <c r="UTZ457" s="22"/>
      <c r="UUA457" s="22"/>
      <c r="UUB457" s="22"/>
      <c r="UUC457" s="22"/>
      <c r="UUD457" s="22"/>
      <c r="UUE457" s="22"/>
      <c r="UUF457" s="22"/>
      <c r="UUG457" s="22"/>
      <c r="UUH457" s="22"/>
      <c r="UUI457" s="22"/>
      <c r="UUJ457" s="22"/>
      <c r="UUK457" s="22"/>
      <c r="UUL457" s="22"/>
      <c r="UUM457" s="22"/>
      <c r="UUN457" s="22"/>
      <c r="UUO457" s="22"/>
      <c r="UUP457" s="22"/>
      <c r="UUQ457" s="22"/>
      <c r="UUR457" s="22"/>
      <c r="UUS457" s="22"/>
      <c r="UUT457" s="22"/>
      <c r="UUU457" s="22"/>
      <c r="UUV457" s="22"/>
      <c r="UUW457" s="22"/>
      <c r="UUX457" s="22"/>
      <c r="UUY457" s="22"/>
      <c r="UUZ457" s="22"/>
      <c r="UVA457" s="22"/>
      <c r="UVB457" s="22"/>
      <c r="UVC457" s="22"/>
      <c r="UVD457" s="22"/>
      <c r="UVE457" s="22"/>
      <c r="UVF457" s="22"/>
      <c r="UVG457" s="22"/>
      <c r="UVH457" s="22"/>
      <c r="UVI457" s="22"/>
      <c r="UVJ457" s="22"/>
      <c r="UVK457" s="22"/>
      <c r="UVL457" s="22"/>
      <c r="UVM457" s="22"/>
      <c r="UVN457" s="22"/>
      <c r="UVO457" s="22"/>
      <c r="UVP457" s="22"/>
      <c r="UVQ457" s="22"/>
      <c r="UVR457" s="22"/>
      <c r="UVS457" s="22"/>
      <c r="UVT457" s="22"/>
      <c r="UVU457" s="22"/>
      <c r="UVV457" s="22"/>
      <c r="UVW457" s="22"/>
      <c r="UVX457" s="22"/>
      <c r="UVY457" s="22"/>
      <c r="UVZ457" s="22"/>
      <c r="UWA457" s="22"/>
      <c r="UWB457" s="22"/>
      <c r="UWC457" s="22"/>
      <c r="UWD457" s="22"/>
      <c r="UWE457" s="22"/>
      <c r="UWF457" s="22"/>
      <c r="UWG457" s="22"/>
      <c r="UWH457" s="22"/>
      <c r="UWI457" s="22"/>
      <c r="UWJ457" s="22"/>
      <c r="UWK457" s="22"/>
      <c r="UWL457" s="22"/>
      <c r="UWM457" s="22"/>
      <c r="UWN457" s="22"/>
      <c r="UWO457" s="22"/>
      <c r="UWP457" s="22"/>
      <c r="UWQ457" s="22"/>
      <c r="UWR457" s="22"/>
      <c r="UWS457" s="22"/>
      <c r="UWT457" s="22"/>
      <c r="UWU457" s="22"/>
      <c r="UWV457" s="22"/>
      <c r="UWW457" s="22"/>
      <c r="UWX457" s="22"/>
      <c r="UWY457" s="22"/>
      <c r="UWZ457" s="22"/>
      <c r="UXA457" s="22"/>
      <c r="UXB457" s="22"/>
      <c r="UXC457" s="22"/>
      <c r="UXD457" s="22"/>
      <c r="UXE457" s="22"/>
      <c r="UXF457" s="22"/>
      <c r="UXG457" s="22"/>
      <c r="UXH457" s="22"/>
      <c r="UXI457" s="22"/>
      <c r="UXJ457" s="22"/>
      <c r="UXK457" s="22"/>
      <c r="UXL457" s="22"/>
      <c r="UXM457" s="22"/>
      <c r="UXN457" s="22"/>
      <c r="UXO457" s="22"/>
      <c r="UXP457" s="22"/>
      <c r="UXQ457" s="22"/>
      <c r="UXR457" s="22"/>
      <c r="UXS457" s="22"/>
      <c r="UXT457" s="22"/>
      <c r="UXU457" s="22"/>
      <c r="UXV457" s="22"/>
      <c r="UXW457" s="22"/>
      <c r="UXX457" s="22"/>
      <c r="UXY457" s="22"/>
      <c r="UXZ457" s="22"/>
      <c r="UYA457" s="22"/>
      <c r="UYB457" s="22"/>
      <c r="UYC457" s="22"/>
      <c r="UYD457" s="22"/>
      <c r="UYE457" s="22"/>
      <c r="UYF457" s="22"/>
      <c r="UYG457" s="22"/>
      <c r="UYH457" s="22"/>
      <c r="UYI457" s="22"/>
      <c r="UYJ457" s="22"/>
      <c r="UYK457" s="22"/>
      <c r="UYL457" s="22"/>
      <c r="UYM457" s="22"/>
      <c r="UYN457" s="22"/>
      <c r="UYO457" s="22"/>
      <c r="UYP457" s="22"/>
      <c r="UYQ457" s="22"/>
      <c r="UYR457" s="22"/>
      <c r="UYS457" s="22"/>
      <c r="UYT457" s="22"/>
      <c r="UYU457" s="22"/>
      <c r="UYV457" s="22"/>
      <c r="UYW457" s="22"/>
      <c r="UYX457" s="22"/>
      <c r="UYY457" s="22"/>
      <c r="UYZ457" s="22"/>
      <c r="UZA457" s="22"/>
      <c r="UZB457" s="22"/>
      <c r="UZC457" s="22"/>
      <c r="UZD457" s="22"/>
      <c r="UZE457" s="22"/>
      <c r="UZF457" s="22"/>
      <c r="UZG457" s="22"/>
      <c r="UZH457" s="22"/>
      <c r="UZI457" s="22"/>
      <c r="UZJ457" s="22"/>
      <c r="UZK457" s="22"/>
      <c r="UZL457" s="22"/>
      <c r="UZM457" s="22"/>
      <c r="UZN457" s="22"/>
      <c r="UZO457" s="22"/>
      <c r="UZP457" s="22"/>
      <c r="UZQ457" s="22"/>
      <c r="UZR457" s="22"/>
      <c r="UZS457" s="22"/>
      <c r="UZT457" s="22"/>
      <c r="UZU457" s="22"/>
      <c r="UZV457" s="22"/>
      <c r="UZW457" s="22"/>
      <c r="UZX457" s="22"/>
      <c r="UZY457" s="22"/>
      <c r="UZZ457" s="22"/>
      <c r="VAA457" s="22"/>
      <c r="VAB457" s="22"/>
      <c r="VAC457" s="22"/>
      <c r="VAD457" s="22"/>
      <c r="VAE457" s="22"/>
      <c r="VAF457" s="22"/>
      <c r="VAG457" s="22"/>
      <c r="VAH457" s="22"/>
      <c r="VAI457" s="22"/>
      <c r="VAJ457" s="22"/>
      <c r="VAK457" s="22"/>
      <c r="VAL457" s="22"/>
      <c r="VAM457" s="22"/>
      <c r="VAN457" s="22"/>
      <c r="VAO457" s="22"/>
      <c r="VAP457" s="22"/>
      <c r="VAQ457" s="22"/>
      <c r="VAR457" s="22"/>
      <c r="VAS457" s="22"/>
      <c r="VAT457" s="22"/>
      <c r="VAU457" s="22"/>
      <c r="VAV457" s="22"/>
      <c r="VAW457" s="22"/>
      <c r="VAX457" s="22"/>
      <c r="VAY457" s="22"/>
      <c r="VAZ457" s="22"/>
      <c r="VBA457" s="22"/>
      <c r="VBB457" s="22"/>
      <c r="VBC457" s="22"/>
      <c r="VBD457" s="22"/>
      <c r="VBE457" s="22"/>
      <c r="VBF457" s="22"/>
      <c r="VBG457" s="22"/>
      <c r="VBH457" s="22"/>
      <c r="VBI457" s="22"/>
      <c r="VBJ457" s="22"/>
      <c r="VBK457" s="22"/>
      <c r="VBL457" s="22"/>
      <c r="VBM457" s="22"/>
      <c r="VBN457" s="22"/>
      <c r="VBO457" s="22"/>
      <c r="VBP457" s="22"/>
      <c r="VBQ457" s="22"/>
      <c r="VBR457" s="22"/>
      <c r="VBS457" s="22"/>
      <c r="VBT457" s="22"/>
      <c r="VBU457" s="22"/>
      <c r="VBV457" s="22"/>
      <c r="VBW457" s="22"/>
      <c r="VBX457" s="22"/>
      <c r="VBY457" s="22"/>
      <c r="VBZ457" s="22"/>
      <c r="VCA457" s="22"/>
      <c r="VCB457" s="22"/>
      <c r="VCC457" s="22"/>
      <c r="VCD457" s="22"/>
      <c r="VCE457" s="22"/>
      <c r="VCF457" s="22"/>
      <c r="VCG457" s="22"/>
      <c r="VCH457" s="22"/>
      <c r="VCI457" s="22"/>
      <c r="VCJ457" s="22"/>
      <c r="VCK457" s="22"/>
      <c r="VCL457" s="22"/>
      <c r="VCM457" s="22"/>
      <c r="VCN457" s="22"/>
      <c r="VCO457" s="22"/>
      <c r="VCP457" s="22"/>
      <c r="VCQ457" s="22"/>
      <c r="VCR457" s="22"/>
      <c r="VCS457" s="22"/>
      <c r="VCT457" s="22"/>
      <c r="VCU457" s="22"/>
      <c r="VCV457" s="22"/>
      <c r="VCW457" s="22"/>
      <c r="VCX457" s="22"/>
      <c r="VCY457" s="22"/>
      <c r="VCZ457" s="22"/>
      <c r="VDA457" s="22"/>
      <c r="VDB457" s="22"/>
      <c r="VDC457" s="22"/>
      <c r="VDD457" s="22"/>
      <c r="VDE457" s="22"/>
      <c r="VDF457" s="22"/>
      <c r="VDG457" s="22"/>
      <c r="VDH457" s="22"/>
      <c r="VDI457" s="22"/>
      <c r="VDJ457" s="22"/>
      <c r="VDK457" s="22"/>
      <c r="VDL457" s="22"/>
      <c r="VDM457" s="22"/>
      <c r="VDN457" s="22"/>
      <c r="VDO457" s="22"/>
      <c r="VDP457" s="22"/>
      <c r="VDQ457" s="22"/>
      <c r="VDR457" s="22"/>
      <c r="VDS457" s="22"/>
      <c r="VDT457" s="22"/>
      <c r="VDU457" s="22"/>
      <c r="VDV457" s="22"/>
      <c r="VDW457" s="22"/>
      <c r="VDX457" s="22"/>
      <c r="VDY457" s="22"/>
      <c r="VDZ457" s="22"/>
      <c r="VEA457" s="22"/>
      <c r="VEB457" s="22"/>
      <c r="VEC457" s="22"/>
      <c r="VED457" s="22"/>
      <c r="VEE457" s="22"/>
      <c r="VEF457" s="22"/>
      <c r="VEG457" s="22"/>
      <c r="VEH457" s="22"/>
      <c r="VEI457" s="22"/>
      <c r="VEJ457" s="22"/>
      <c r="VEK457" s="22"/>
      <c r="VEL457" s="22"/>
      <c r="VEM457" s="22"/>
      <c r="VEN457" s="22"/>
      <c r="VEO457" s="22"/>
      <c r="VEP457" s="22"/>
      <c r="VEQ457" s="22"/>
      <c r="VER457" s="22"/>
      <c r="VES457" s="22"/>
      <c r="VET457" s="22"/>
      <c r="VEU457" s="22"/>
      <c r="VEV457" s="22"/>
      <c r="VEW457" s="22"/>
      <c r="VEX457" s="22"/>
      <c r="VEY457" s="22"/>
      <c r="VEZ457" s="22"/>
      <c r="VFA457" s="22"/>
      <c r="VFB457" s="22"/>
      <c r="VFC457" s="22"/>
      <c r="VFD457" s="22"/>
      <c r="VFE457" s="22"/>
      <c r="VFF457" s="22"/>
      <c r="VFG457" s="22"/>
      <c r="VFH457" s="22"/>
      <c r="VFI457" s="22"/>
      <c r="VFJ457" s="22"/>
      <c r="VFK457" s="22"/>
      <c r="VFL457" s="22"/>
      <c r="VFM457" s="22"/>
      <c r="VFN457" s="22"/>
      <c r="VFO457" s="22"/>
      <c r="VFP457" s="22"/>
      <c r="VFQ457" s="22"/>
      <c r="VFR457" s="22"/>
      <c r="VFS457" s="22"/>
      <c r="VFT457" s="22"/>
      <c r="VFU457" s="22"/>
      <c r="VFV457" s="22"/>
      <c r="VFW457" s="22"/>
      <c r="VFX457" s="22"/>
      <c r="VFY457" s="22"/>
      <c r="VFZ457" s="22"/>
      <c r="VGA457" s="22"/>
      <c r="VGB457" s="22"/>
      <c r="VGC457" s="22"/>
      <c r="VGD457" s="22"/>
      <c r="VGE457" s="22"/>
      <c r="VGF457" s="22"/>
      <c r="VGG457" s="22"/>
      <c r="VGH457" s="22"/>
      <c r="VGI457" s="22"/>
      <c r="VGJ457" s="22"/>
      <c r="VGK457" s="22"/>
      <c r="VGL457" s="22"/>
      <c r="VGM457" s="22"/>
      <c r="VGN457" s="22"/>
      <c r="VGO457" s="22"/>
      <c r="VGP457" s="22"/>
      <c r="VGQ457" s="22"/>
      <c r="VGR457" s="22"/>
      <c r="VGS457" s="22"/>
      <c r="VGT457" s="22"/>
      <c r="VGU457" s="22"/>
      <c r="VGV457" s="22"/>
      <c r="VGW457" s="22"/>
      <c r="VGX457" s="22"/>
      <c r="VGY457" s="22"/>
      <c r="VGZ457" s="22"/>
      <c r="VHA457" s="22"/>
      <c r="VHB457" s="22"/>
      <c r="VHC457" s="22"/>
      <c r="VHD457" s="22"/>
      <c r="VHE457" s="22"/>
      <c r="VHF457" s="22"/>
      <c r="VHG457" s="22"/>
      <c r="VHH457" s="22"/>
      <c r="VHI457" s="22"/>
      <c r="VHJ457" s="22"/>
      <c r="VHK457" s="22"/>
      <c r="VHL457" s="22"/>
      <c r="VHM457" s="22"/>
      <c r="VHN457" s="22"/>
      <c r="VHO457" s="22"/>
      <c r="VHP457" s="22"/>
      <c r="VHQ457" s="22"/>
      <c r="VHR457" s="22"/>
      <c r="VHS457" s="22"/>
      <c r="VHT457" s="22"/>
      <c r="VHU457" s="22"/>
      <c r="VHV457" s="22"/>
      <c r="VHW457" s="22"/>
      <c r="VHX457" s="22"/>
      <c r="VHY457" s="22"/>
      <c r="VHZ457" s="22"/>
      <c r="VIA457" s="22"/>
      <c r="VIB457" s="22"/>
      <c r="VIC457" s="22"/>
      <c r="VID457" s="22"/>
      <c r="VIE457" s="22"/>
      <c r="VIF457" s="22"/>
      <c r="VIG457" s="22"/>
      <c r="VIH457" s="22"/>
      <c r="VII457" s="22"/>
      <c r="VIJ457" s="22"/>
      <c r="VIK457" s="22"/>
      <c r="VIL457" s="22"/>
      <c r="VIM457" s="22"/>
      <c r="VIN457" s="22"/>
      <c r="VIO457" s="22"/>
      <c r="VIP457" s="22"/>
      <c r="VIQ457" s="22"/>
      <c r="VIR457" s="22"/>
      <c r="VIS457" s="22"/>
      <c r="VIT457" s="22"/>
      <c r="VIU457" s="22"/>
      <c r="VIV457" s="22"/>
      <c r="VIW457" s="22"/>
      <c r="VIX457" s="22"/>
      <c r="VIY457" s="22"/>
      <c r="VIZ457" s="22"/>
      <c r="VJA457" s="22"/>
      <c r="VJB457" s="22"/>
      <c r="VJC457" s="22"/>
      <c r="VJD457" s="22"/>
      <c r="VJE457" s="22"/>
      <c r="VJF457" s="22"/>
      <c r="VJG457" s="22"/>
      <c r="VJH457" s="22"/>
      <c r="VJI457" s="22"/>
      <c r="VJJ457" s="22"/>
      <c r="VJK457" s="22"/>
      <c r="VJL457" s="22"/>
      <c r="VJM457" s="22"/>
      <c r="VJN457" s="22"/>
      <c r="VJO457" s="22"/>
      <c r="VJP457" s="22"/>
      <c r="VJQ457" s="22"/>
      <c r="VJR457" s="22"/>
      <c r="VJS457" s="22"/>
      <c r="VJT457" s="22"/>
      <c r="VJU457" s="22"/>
      <c r="VJV457" s="22"/>
      <c r="VJW457" s="22"/>
      <c r="VJX457" s="22"/>
      <c r="VJY457" s="22"/>
      <c r="VJZ457" s="22"/>
      <c r="VKA457" s="22"/>
      <c r="VKB457" s="22"/>
      <c r="VKC457" s="22"/>
      <c r="VKD457" s="22"/>
      <c r="VKE457" s="22"/>
      <c r="VKF457" s="22"/>
      <c r="VKG457" s="22"/>
      <c r="VKH457" s="22"/>
      <c r="VKI457" s="22"/>
      <c r="VKJ457" s="22"/>
      <c r="VKK457" s="22"/>
      <c r="VKL457" s="22"/>
      <c r="VKM457" s="22"/>
      <c r="VKN457" s="22"/>
      <c r="VKO457" s="22"/>
      <c r="VKP457" s="22"/>
      <c r="VKQ457" s="22"/>
      <c r="VKR457" s="22"/>
      <c r="VKS457" s="22"/>
      <c r="VKT457" s="22"/>
      <c r="VKU457" s="22"/>
      <c r="VKV457" s="22"/>
      <c r="VKW457" s="22"/>
      <c r="VKX457" s="22"/>
      <c r="VKY457" s="22"/>
      <c r="VKZ457" s="22"/>
      <c r="VLA457" s="22"/>
      <c r="VLB457" s="22"/>
      <c r="VLC457" s="22"/>
      <c r="VLD457" s="22"/>
      <c r="VLE457" s="22"/>
      <c r="VLF457" s="22"/>
      <c r="VLG457" s="22"/>
      <c r="VLH457" s="22"/>
      <c r="VLI457" s="22"/>
      <c r="VLJ457" s="22"/>
      <c r="VLK457" s="22"/>
      <c r="VLL457" s="22"/>
      <c r="VLM457" s="22"/>
      <c r="VLN457" s="22"/>
      <c r="VLO457" s="22"/>
      <c r="VLP457" s="22"/>
      <c r="VLQ457" s="22"/>
      <c r="VLR457" s="22"/>
      <c r="VLS457" s="22"/>
      <c r="VLT457" s="22"/>
      <c r="VLU457" s="22"/>
      <c r="VLV457" s="22"/>
      <c r="VLW457" s="22"/>
      <c r="VLX457" s="22"/>
      <c r="VLY457" s="22"/>
      <c r="VLZ457" s="22"/>
      <c r="VMA457" s="22"/>
      <c r="VMB457" s="22"/>
      <c r="VMC457" s="22"/>
      <c r="VMD457" s="22"/>
      <c r="VME457" s="22"/>
      <c r="VMF457" s="22"/>
      <c r="VMG457" s="22"/>
      <c r="VMH457" s="22"/>
      <c r="VMI457" s="22"/>
      <c r="VMJ457" s="22"/>
      <c r="VMK457" s="22"/>
      <c r="VML457" s="22"/>
      <c r="VMM457" s="22"/>
      <c r="VMN457" s="22"/>
      <c r="VMO457" s="22"/>
      <c r="VMP457" s="22"/>
      <c r="VMQ457" s="22"/>
      <c r="VMR457" s="22"/>
      <c r="VMS457" s="22"/>
      <c r="VMT457" s="22"/>
      <c r="VMU457" s="22"/>
      <c r="VMV457" s="22"/>
      <c r="VMW457" s="22"/>
      <c r="VMX457" s="22"/>
      <c r="VMY457" s="22"/>
      <c r="VMZ457" s="22"/>
      <c r="VNA457" s="22"/>
      <c r="VNB457" s="22"/>
      <c r="VNC457" s="22"/>
      <c r="VND457" s="22"/>
      <c r="VNE457" s="22"/>
      <c r="VNF457" s="22"/>
      <c r="VNG457" s="22"/>
      <c r="VNH457" s="22"/>
      <c r="VNI457" s="22"/>
      <c r="VNJ457" s="22"/>
      <c r="VNK457" s="22"/>
      <c r="VNL457" s="22"/>
      <c r="VNM457" s="22"/>
      <c r="VNN457" s="22"/>
      <c r="VNO457" s="22"/>
      <c r="VNP457" s="22"/>
      <c r="VNQ457" s="22"/>
      <c r="VNR457" s="22"/>
      <c r="VNS457" s="22"/>
      <c r="VNT457" s="22"/>
      <c r="VNU457" s="22"/>
      <c r="VNV457" s="22"/>
      <c r="VNW457" s="22"/>
      <c r="VNX457" s="22"/>
      <c r="VNY457" s="22"/>
      <c r="VNZ457" s="22"/>
      <c r="VOA457" s="22"/>
      <c r="VOB457" s="22"/>
      <c r="VOC457" s="22"/>
      <c r="VOD457" s="22"/>
      <c r="VOE457" s="22"/>
      <c r="VOF457" s="22"/>
      <c r="VOG457" s="22"/>
      <c r="VOH457" s="22"/>
      <c r="VOI457" s="22"/>
      <c r="VOJ457" s="22"/>
      <c r="VOK457" s="22"/>
      <c r="VOL457" s="22"/>
      <c r="VOM457" s="22"/>
      <c r="VON457" s="22"/>
      <c r="VOO457" s="22"/>
      <c r="VOP457" s="22"/>
      <c r="VOQ457" s="22"/>
      <c r="VOR457" s="22"/>
      <c r="VOS457" s="22"/>
      <c r="VOT457" s="22"/>
      <c r="VOU457" s="22"/>
      <c r="VOV457" s="22"/>
      <c r="VOW457" s="22"/>
      <c r="VOX457" s="22"/>
      <c r="VOY457" s="22"/>
      <c r="VOZ457" s="22"/>
      <c r="VPA457" s="22"/>
      <c r="VPB457" s="22"/>
      <c r="VPC457" s="22"/>
      <c r="VPD457" s="22"/>
      <c r="VPE457" s="22"/>
      <c r="VPF457" s="22"/>
      <c r="VPG457" s="22"/>
      <c r="VPH457" s="22"/>
      <c r="VPI457" s="22"/>
      <c r="VPJ457" s="22"/>
      <c r="VPK457" s="22"/>
      <c r="VPL457" s="22"/>
      <c r="VPM457" s="22"/>
      <c r="VPN457" s="22"/>
      <c r="VPO457" s="22"/>
      <c r="VPP457" s="22"/>
      <c r="VPQ457" s="22"/>
      <c r="VPR457" s="22"/>
      <c r="VPS457" s="22"/>
      <c r="VPT457" s="22"/>
      <c r="VPU457" s="22"/>
      <c r="VPV457" s="22"/>
      <c r="VPW457" s="22"/>
      <c r="VPX457" s="22"/>
      <c r="VPY457" s="22"/>
      <c r="VPZ457" s="22"/>
      <c r="VQA457" s="22"/>
      <c r="VQB457" s="22"/>
      <c r="VQC457" s="22"/>
      <c r="VQD457" s="22"/>
      <c r="VQE457" s="22"/>
      <c r="VQF457" s="22"/>
      <c r="VQG457" s="22"/>
      <c r="VQH457" s="22"/>
      <c r="VQI457" s="22"/>
      <c r="VQJ457" s="22"/>
      <c r="VQK457" s="22"/>
      <c r="VQL457" s="22"/>
      <c r="VQM457" s="22"/>
      <c r="VQN457" s="22"/>
      <c r="VQO457" s="22"/>
      <c r="VQP457" s="22"/>
      <c r="VQQ457" s="22"/>
      <c r="VQR457" s="22"/>
      <c r="VQS457" s="22"/>
      <c r="VQT457" s="22"/>
      <c r="VQU457" s="22"/>
      <c r="VQV457" s="22"/>
      <c r="VQW457" s="22"/>
      <c r="VQX457" s="22"/>
      <c r="VQY457" s="22"/>
      <c r="VQZ457" s="22"/>
      <c r="VRA457" s="22"/>
      <c r="VRB457" s="22"/>
      <c r="VRC457" s="22"/>
      <c r="VRD457" s="22"/>
      <c r="VRE457" s="22"/>
      <c r="VRF457" s="22"/>
      <c r="VRG457" s="22"/>
      <c r="VRH457" s="22"/>
      <c r="VRI457" s="22"/>
      <c r="VRJ457" s="22"/>
      <c r="VRK457" s="22"/>
      <c r="VRL457" s="22"/>
      <c r="VRM457" s="22"/>
      <c r="VRN457" s="22"/>
      <c r="VRO457" s="22"/>
      <c r="VRP457" s="22"/>
      <c r="VRQ457" s="22"/>
      <c r="VRR457" s="22"/>
      <c r="VRS457" s="22"/>
      <c r="VRT457" s="22"/>
      <c r="VRU457" s="22"/>
      <c r="VRV457" s="22"/>
      <c r="VRW457" s="22"/>
      <c r="VRX457" s="22"/>
      <c r="VRY457" s="22"/>
      <c r="VRZ457" s="22"/>
      <c r="VSA457" s="22"/>
      <c r="VSB457" s="22"/>
      <c r="VSC457" s="22"/>
      <c r="VSD457" s="22"/>
      <c r="VSE457" s="22"/>
      <c r="VSF457" s="22"/>
      <c r="VSG457" s="22"/>
      <c r="VSH457" s="22"/>
      <c r="VSI457" s="22"/>
      <c r="VSJ457" s="22"/>
      <c r="VSK457" s="22"/>
      <c r="VSL457" s="22"/>
      <c r="VSM457" s="22"/>
      <c r="VSN457" s="22"/>
      <c r="VSO457" s="22"/>
      <c r="VSP457" s="22"/>
      <c r="VSQ457" s="22"/>
      <c r="VSR457" s="22"/>
      <c r="VSS457" s="22"/>
      <c r="VST457" s="22"/>
      <c r="VSU457" s="22"/>
      <c r="VSV457" s="22"/>
      <c r="VSW457" s="22"/>
      <c r="VSX457" s="22"/>
      <c r="VSY457" s="22"/>
      <c r="VSZ457" s="22"/>
      <c r="VTA457" s="22"/>
      <c r="VTB457" s="22"/>
      <c r="VTC457" s="22"/>
      <c r="VTD457" s="22"/>
      <c r="VTE457" s="22"/>
      <c r="VTF457" s="22"/>
      <c r="VTG457" s="22"/>
      <c r="VTH457" s="22"/>
      <c r="VTI457" s="22"/>
      <c r="VTJ457" s="22"/>
      <c r="VTK457" s="22"/>
      <c r="VTL457" s="22"/>
      <c r="VTM457" s="22"/>
      <c r="VTN457" s="22"/>
      <c r="VTO457" s="22"/>
      <c r="VTP457" s="22"/>
      <c r="VTQ457" s="22"/>
      <c r="VTR457" s="22"/>
      <c r="VTS457" s="22"/>
      <c r="VTT457" s="22"/>
      <c r="VTU457" s="22"/>
      <c r="VTV457" s="22"/>
      <c r="VTW457" s="22"/>
      <c r="VTX457" s="22"/>
      <c r="VTY457" s="22"/>
      <c r="VTZ457" s="22"/>
      <c r="VUA457" s="22"/>
      <c r="VUB457" s="22"/>
      <c r="VUC457" s="22"/>
      <c r="VUD457" s="22"/>
      <c r="VUE457" s="22"/>
      <c r="VUF457" s="22"/>
      <c r="VUG457" s="22"/>
      <c r="VUH457" s="22"/>
      <c r="VUI457" s="22"/>
      <c r="VUJ457" s="22"/>
      <c r="VUK457" s="22"/>
      <c r="VUL457" s="22"/>
      <c r="VUM457" s="22"/>
      <c r="VUN457" s="22"/>
      <c r="VUO457" s="22"/>
      <c r="VUP457" s="22"/>
      <c r="VUQ457" s="22"/>
      <c r="VUR457" s="22"/>
      <c r="VUS457" s="22"/>
      <c r="VUT457" s="22"/>
      <c r="VUU457" s="22"/>
      <c r="VUV457" s="22"/>
      <c r="VUW457" s="22"/>
      <c r="VUX457" s="22"/>
      <c r="VUY457" s="22"/>
      <c r="VUZ457" s="22"/>
      <c r="VVA457" s="22"/>
      <c r="VVB457" s="22"/>
      <c r="VVC457" s="22"/>
      <c r="VVD457" s="22"/>
      <c r="VVE457" s="22"/>
      <c r="VVF457" s="22"/>
      <c r="VVG457" s="22"/>
      <c r="VVH457" s="22"/>
      <c r="VVI457" s="22"/>
      <c r="VVJ457" s="22"/>
      <c r="VVK457" s="22"/>
      <c r="VVL457" s="22"/>
      <c r="VVM457" s="22"/>
      <c r="VVN457" s="22"/>
      <c r="VVO457" s="22"/>
      <c r="VVP457" s="22"/>
      <c r="VVQ457" s="22"/>
      <c r="VVR457" s="22"/>
      <c r="VVS457" s="22"/>
      <c r="VVT457" s="22"/>
      <c r="VVU457" s="22"/>
      <c r="VVV457" s="22"/>
      <c r="VVW457" s="22"/>
      <c r="VVX457" s="22"/>
      <c r="VVY457" s="22"/>
      <c r="VVZ457" s="22"/>
      <c r="VWA457" s="22"/>
      <c r="VWB457" s="22"/>
      <c r="VWC457" s="22"/>
      <c r="VWD457" s="22"/>
      <c r="VWE457" s="22"/>
      <c r="VWF457" s="22"/>
      <c r="VWG457" s="22"/>
      <c r="VWH457" s="22"/>
      <c r="VWI457" s="22"/>
      <c r="VWJ457" s="22"/>
      <c r="VWK457" s="22"/>
      <c r="VWL457" s="22"/>
      <c r="VWM457" s="22"/>
      <c r="VWN457" s="22"/>
      <c r="VWO457" s="22"/>
      <c r="VWP457" s="22"/>
      <c r="VWQ457" s="22"/>
      <c r="VWR457" s="22"/>
      <c r="VWS457" s="22"/>
      <c r="VWT457" s="22"/>
      <c r="VWU457" s="22"/>
      <c r="VWV457" s="22"/>
      <c r="VWW457" s="22"/>
      <c r="VWX457" s="22"/>
      <c r="VWY457" s="22"/>
      <c r="VWZ457" s="22"/>
      <c r="VXA457" s="22"/>
      <c r="VXB457" s="22"/>
      <c r="VXC457" s="22"/>
      <c r="VXD457" s="22"/>
      <c r="VXE457" s="22"/>
      <c r="VXF457" s="22"/>
      <c r="VXG457" s="22"/>
      <c r="VXH457" s="22"/>
      <c r="VXI457" s="22"/>
      <c r="VXJ457" s="22"/>
      <c r="VXK457" s="22"/>
      <c r="VXL457" s="22"/>
      <c r="VXM457" s="22"/>
      <c r="VXN457" s="22"/>
      <c r="VXO457" s="22"/>
      <c r="VXP457" s="22"/>
      <c r="VXQ457" s="22"/>
      <c r="VXR457" s="22"/>
      <c r="VXS457" s="22"/>
      <c r="VXT457" s="22"/>
      <c r="VXU457" s="22"/>
      <c r="VXV457" s="22"/>
      <c r="VXW457" s="22"/>
      <c r="VXX457" s="22"/>
      <c r="VXY457" s="22"/>
      <c r="VXZ457" s="22"/>
      <c r="VYA457" s="22"/>
      <c r="VYB457" s="22"/>
      <c r="VYC457" s="22"/>
      <c r="VYD457" s="22"/>
      <c r="VYE457" s="22"/>
      <c r="VYF457" s="22"/>
      <c r="VYG457" s="22"/>
      <c r="VYH457" s="22"/>
      <c r="VYI457" s="22"/>
      <c r="VYJ457" s="22"/>
      <c r="VYK457" s="22"/>
      <c r="VYL457" s="22"/>
      <c r="VYM457" s="22"/>
      <c r="VYN457" s="22"/>
      <c r="VYO457" s="22"/>
      <c r="VYP457" s="22"/>
      <c r="VYQ457" s="22"/>
      <c r="VYR457" s="22"/>
      <c r="VYS457" s="22"/>
      <c r="VYT457" s="22"/>
      <c r="VYU457" s="22"/>
      <c r="VYV457" s="22"/>
      <c r="VYW457" s="22"/>
      <c r="VYX457" s="22"/>
      <c r="VYY457" s="22"/>
      <c r="VYZ457" s="22"/>
      <c r="VZA457" s="22"/>
      <c r="VZB457" s="22"/>
      <c r="VZC457" s="22"/>
      <c r="VZD457" s="22"/>
      <c r="VZE457" s="22"/>
      <c r="VZF457" s="22"/>
      <c r="VZG457" s="22"/>
      <c r="VZH457" s="22"/>
      <c r="VZI457" s="22"/>
      <c r="VZJ457" s="22"/>
      <c r="VZK457" s="22"/>
      <c r="VZL457" s="22"/>
      <c r="VZM457" s="22"/>
      <c r="VZN457" s="22"/>
      <c r="VZO457" s="22"/>
      <c r="VZP457" s="22"/>
      <c r="VZQ457" s="22"/>
      <c r="VZR457" s="22"/>
      <c r="VZS457" s="22"/>
      <c r="VZT457" s="22"/>
      <c r="VZU457" s="22"/>
      <c r="VZV457" s="22"/>
      <c r="VZW457" s="22"/>
      <c r="VZX457" s="22"/>
      <c r="VZY457" s="22"/>
      <c r="VZZ457" s="22"/>
      <c r="WAA457" s="22"/>
      <c r="WAB457" s="22"/>
      <c r="WAC457" s="22"/>
      <c r="WAD457" s="22"/>
      <c r="WAE457" s="22"/>
      <c r="WAF457" s="22"/>
      <c r="WAG457" s="22"/>
      <c r="WAH457" s="22"/>
      <c r="WAI457" s="22"/>
      <c r="WAJ457" s="22"/>
      <c r="WAK457" s="22"/>
      <c r="WAL457" s="22"/>
      <c r="WAM457" s="22"/>
      <c r="WAN457" s="22"/>
      <c r="WAO457" s="22"/>
      <c r="WAP457" s="22"/>
      <c r="WAQ457" s="22"/>
      <c r="WAR457" s="22"/>
      <c r="WAS457" s="22"/>
      <c r="WAT457" s="22"/>
      <c r="WAU457" s="22"/>
      <c r="WAV457" s="22"/>
      <c r="WAW457" s="22"/>
      <c r="WAX457" s="22"/>
      <c r="WAY457" s="22"/>
      <c r="WAZ457" s="22"/>
      <c r="WBA457" s="22"/>
      <c r="WBB457" s="22"/>
      <c r="WBC457" s="22"/>
      <c r="WBD457" s="22"/>
      <c r="WBE457" s="22"/>
      <c r="WBF457" s="22"/>
      <c r="WBG457" s="22"/>
      <c r="WBH457" s="22"/>
      <c r="WBI457" s="22"/>
      <c r="WBJ457" s="22"/>
      <c r="WBK457" s="22"/>
      <c r="WBL457" s="22"/>
      <c r="WBM457" s="22"/>
      <c r="WBN457" s="22"/>
      <c r="WBO457" s="22"/>
      <c r="WBP457" s="22"/>
      <c r="WBQ457" s="22"/>
      <c r="WBR457" s="22"/>
      <c r="WBS457" s="22"/>
      <c r="WBT457" s="22"/>
      <c r="WBU457" s="22"/>
      <c r="WBV457" s="22"/>
      <c r="WBW457" s="22"/>
      <c r="WBX457" s="22"/>
      <c r="WBY457" s="22"/>
      <c r="WBZ457" s="22"/>
      <c r="WCA457" s="22"/>
      <c r="WCB457" s="22"/>
      <c r="WCC457" s="22"/>
      <c r="WCD457" s="22"/>
      <c r="WCE457" s="22"/>
      <c r="WCF457" s="22"/>
      <c r="WCG457" s="22"/>
      <c r="WCH457" s="22"/>
      <c r="WCI457" s="22"/>
      <c r="WCJ457" s="22"/>
      <c r="WCK457" s="22"/>
      <c r="WCL457" s="22"/>
      <c r="WCM457" s="22"/>
      <c r="WCN457" s="22"/>
      <c r="WCO457" s="22"/>
      <c r="WCP457" s="22"/>
      <c r="WCQ457" s="22"/>
      <c r="WCR457" s="22"/>
      <c r="WCS457" s="22"/>
      <c r="WCT457" s="22"/>
      <c r="WCU457" s="22"/>
      <c r="WCV457" s="22"/>
      <c r="WCW457" s="22"/>
      <c r="WCX457" s="22"/>
      <c r="WCY457" s="22"/>
      <c r="WCZ457" s="22"/>
      <c r="WDA457" s="22"/>
      <c r="WDB457" s="22"/>
      <c r="WDC457" s="22"/>
      <c r="WDD457" s="22"/>
      <c r="WDE457" s="22"/>
      <c r="WDF457" s="22"/>
      <c r="WDG457" s="22"/>
      <c r="WDH457" s="22"/>
      <c r="WDI457" s="22"/>
      <c r="WDJ457" s="22"/>
      <c r="WDK457" s="22"/>
      <c r="WDL457" s="22"/>
      <c r="WDM457" s="22"/>
      <c r="WDN457" s="22"/>
      <c r="WDO457" s="22"/>
      <c r="WDP457" s="22"/>
      <c r="WDQ457" s="22"/>
      <c r="WDR457" s="22"/>
      <c r="WDS457" s="22"/>
      <c r="WDT457" s="22"/>
      <c r="WDU457" s="22"/>
      <c r="WDV457" s="22"/>
      <c r="WDW457" s="22"/>
      <c r="WDX457" s="22"/>
      <c r="WDY457" s="22"/>
      <c r="WDZ457" s="22"/>
      <c r="WEA457" s="22"/>
      <c r="WEB457" s="22"/>
      <c r="WEC457" s="22"/>
      <c r="WED457" s="22"/>
      <c r="WEE457" s="22"/>
      <c r="WEF457" s="22"/>
      <c r="WEG457" s="22"/>
      <c r="WEH457" s="22"/>
      <c r="WEI457" s="22"/>
      <c r="WEJ457" s="22"/>
      <c r="WEK457" s="22"/>
      <c r="WEL457" s="22"/>
      <c r="WEM457" s="22"/>
      <c r="WEN457" s="22"/>
      <c r="WEO457" s="22"/>
      <c r="WEP457" s="22"/>
      <c r="WEQ457" s="22"/>
      <c r="WER457" s="22"/>
      <c r="WES457" s="22"/>
      <c r="WET457" s="22"/>
      <c r="WEU457" s="22"/>
      <c r="WEV457" s="22"/>
      <c r="WEW457" s="22"/>
      <c r="WEX457" s="22"/>
      <c r="WEY457" s="22"/>
      <c r="WEZ457" s="22"/>
      <c r="WFA457" s="22"/>
      <c r="WFB457" s="22"/>
      <c r="WFC457" s="22"/>
      <c r="WFD457" s="22"/>
      <c r="WFE457" s="22"/>
      <c r="WFF457" s="22"/>
      <c r="WFG457" s="22"/>
      <c r="WFH457" s="22"/>
      <c r="WFI457" s="22"/>
      <c r="WFJ457" s="22"/>
      <c r="WFK457" s="22"/>
      <c r="WFL457" s="22"/>
      <c r="WFM457" s="22"/>
      <c r="WFN457" s="22"/>
      <c r="WFO457" s="22"/>
      <c r="WFP457" s="22"/>
      <c r="WFQ457" s="22"/>
      <c r="WFR457" s="22"/>
      <c r="WFS457" s="22"/>
      <c r="WFT457" s="22"/>
      <c r="WFU457" s="22"/>
      <c r="WFV457" s="22"/>
      <c r="WFW457" s="22"/>
      <c r="WFX457" s="22"/>
      <c r="WFY457" s="22"/>
      <c r="WFZ457" s="22"/>
      <c r="WGA457" s="22"/>
      <c r="WGB457" s="22"/>
      <c r="WGC457" s="22"/>
      <c r="WGD457" s="22"/>
      <c r="WGE457" s="22"/>
      <c r="WGF457" s="22"/>
      <c r="WGG457" s="22"/>
      <c r="WGH457" s="22"/>
      <c r="WGI457" s="22"/>
      <c r="WGJ457" s="22"/>
      <c r="WGK457" s="22"/>
      <c r="WGL457" s="22"/>
      <c r="WGM457" s="22"/>
      <c r="WGN457" s="22"/>
      <c r="WGO457" s="22"/>
      <c r="WGP457" s="22"/>
      <c r="WGQ457" s="22"/>
      <c r="WGR457" s="22"/>
      <c r="WGS457" s="22"/>
      <c r="WGT457" s="22"/>
      <c r="WGU457" s="22"/>
      <c r="WGV457" s="22"/>
      <c r="WGW457" s="22"/>
      <c r="WGX457" s="22"/>
      <c r="WGY457" s="22"/>
      <c r="WGZ457" s="22"/>
      <c r="WHA457" s="22"/>
      <c r="WHB457" s="22"/>
      <c r="WHC457" s="22"/>
      <c r="WHD457" s="22"/>
      <c r="WHE457" s="22"/>
      <c r="WHF457" s="22"/>
      <c r="WHG457" s="22"/>
      <c r="WHH457" s="22"/>
      <c r="WHI457" s="22"/>
      <c r="WHJ457" s="22"/>
      <c r="WHK457" s="22"/>
      <c r="WHL457" s="22"/>
      <c r="WHM457" s="22"/>
      <c r="WHN457" s="22"/>
      <c r="WHO457" s="22"/>
      <c r="WHP457" s="22"/>
      <c r="WHQ457" s="22"/>
      <c r="WHR457" s="22"/>
      <c r="WHS457" s="22"/>
      <c r="WHT457" s="22"/>
      <c r="WHU457" s="22"/>
      <c r="WHV457" s="22"/>
      <c r="WHW457" s="22"/>
      <c r="WHX457" s="22"/>
      <c r="WHY457" s="22"/>
      <c r="WHZ457" s="22"/>
      <c r="WIA457" s="22"/>
      <c r="WIB457" s="22"/>
      <c r="WIC457" s="22"/>
      <c r="WID457" s="22"/>
      <c r="WIE457" s="22"/>
      <c r="WIF457" s="22"/>
      <c r="WIG457" s="22"/>
      <c r="WIH457" s="22"/>
      <c r="WII457" s="22"/>
      <c r="WIJ457" s="22"/>
      <c r="WIK457" s="22"/>
      <c r="WIL457" s="22"/>
      <c r="WIM457" s="22"/>
      <c r="WIN457" s="22"/>
      <c r="WIO457" s="22"/>
      <c r="WIP457" s="22"/>
      <c r="WIQ457" s="22"/>
      <c r="WIR457" s="22"/>
      <c r="WIS457" s="22"/>
      <c r="WIT457" s="22"/>
      <c r="WIU457" s="22"/>
      <c r="WIV457" s="22"/>
      <c r="WIW457" s="22"/>
      <c r="WIX457" s="22"/>
      <c r="WIY457" s="22"/>
      <c r="WIZ457" s="22"/>
      <c r="WJA457" s="22"/>
      <c r="WJB457" s="22"/>
      <c r="WJC457" s="22"/>
      <c r="WJD457" s="22"/>
      <c r="WJE457" s="22"/>
      <c r="WJF457" s="22"/>
      <c r="WJG457" s="22"/>
      <c r="WJH457" s="22"/>
      <c r="WJI457" s="22"/>
      <c r="WJJ457" s="22"/>
      <c r="WJK457" s="22"/>
      <c r="WJL457" s="22"/>
      <c r="WJM457" s="22"/>
      <c r="WJN457" s="22"/>
      <c r="WJO457" s="22"/>
      <c r="WJP457" s="22"/>
      <c r="WJQ457" s="22"/>
      <c r="WJR457" s="22"/>
      <c r="WJS457" s="22"/>
      <c r="WJT457" s="22"/>
      <c r="WJU457" s="22"/>
      <c r="WJV457" s="22"/>
      <c r="WJW457" s="22"/>
      <c r="WJX457" s="22"/>
      <c r="WJY457" s="22"/>
      <c r="WJZ457" s="22"/>
      <c r="WKA457" s="22"/>
      <c r="WKB457" s="22"/>
      <c r="WKC457" s="22"/>
      <c r="WKD457" s="22"/>
      <c r="WKE457" s="22"/>
      <c r="WKF457" s="22"/>
      <c r="WKG457" s="22"/>
      <c r="WKH457" s="22"/>
      <c r="WKI457" s="22"/>
      <c r="WKJ457" s="22"/>
      <c r="WKK457" s="22"/>
      <c r="WKL457" s="22"/>
      <c r="WKM457" s="22"/>
      <c r="WKN457" s="22"/>
      <c r="WKO457" s="22"/>
      <c r="WKP457" s="22"/>
      <c r="WKQ457" s="22"/>
      <c r="WKR457" s="22"/>
      <c r="WKS457" s="22"/>
      <c r="WKT457" s="22"/>
      <c r="WKU457" s="22"/>
      <c r="WKV457" s="22"/>
      <c r="WKW457" s="22"/>
      <c r="WKX457" s="22"/>
      <c r="WKY457" s="22"/>
      <c r="WKZ457" s="22"/>
      <c r="WLA457" s="22"/>
      <c r="WLB457" s="22"/>
      <c r="WLC457" s="22"/>
      <c r="WLD457" s="22"/>
      <c r="WLE457" s="22"/>
      <c r="WLF457" s="22"/>
      <c r="WLG457" s="22"/>
      <c r="WLH457" s="22"/>
      <c r="WLI457" s="22"/>
      <c r="WLJ457" s="22"/>
      <c r="WLK457" s="22"/>
      <c r="WLL457" s="22"/>
      <c r="WLM457" s="22"/>
      <c r="WLN457" s="22"/>
      <c r="WLO457" s="22"/>
      <c r="WLP457" s="22"/>
      <c r="WLQ457" s="22"/>
      <c r="WLR457" s="22"/>
      <c r="WLS457" s="22"/>
      <c r="WLT457" s="22"/>
      <c r="WLU457" s="22"/>
      <c r="WLV457" s="22"/>
      <c r="WLW457" s="22"/>
      <c r="WLX457" s="22"/>
      <c r="WLY457" s="22"/>
      <c r="WLZ457" s="22"/>
      <c r="WMA457" s="22"/>
      <c r="WMB457" s="22"/>
      <c r="WMC457" s="22"/>
      <c r="WMD457" s="22"/>
      <c r="WME457" s="22"/>
      <c r="WMF457" s="22"/>
      <c r="WMG457" s="22"/>
      <c r="WMH457" s="22"/>
      <c r="WMI457" s="22"/>
      <c r="WMJ457" s="22"/>
      <c r="WMK457" s="22"/>
      <c r="WML457" s="22"/>
      <c r="WMM457" s="22"/>
      <c r="WMN457" s="22"/>
      <c r="WMO457" s="22"/>
      <c r="WMP457" s="22"/>
      <c r="WMQ457" s="22"/>
      <c r="WMR457" s="22"/>
      <c r="WMS457" s="22"/>
      <c r="WMT457" s="22"/>
      <c r="WMU457" s="22"/>
      <c r="WMV457" s="22"/>
      <c r="WMW457" s="22"/>
      <c r="WMX457" s="22"/>
      <c r="WMY457" s="22"/>
      <c r="WMZ457" s="22"/>
      <c r="WNA457" s="22"/>
      <c r="WNB457" s="22"/>
      <c r="WNC457" s="22"/>
      <c r="WND457" s="22"/>
      <c r="WNE457" s="22"/>
      <c r="WNF457" s="22"/>
      <c r="WNG457" s="22"/>
      <c r="WNH457" s="22"/>
      <c r="WNI457" s="22"/>
      <c r="WNJ457" s="22"/>
      <c r="WNK457" s="22"/>
      <c r="WNL457" s="22"/>
      <c r="WNM457" s="22"/>
      <c r="WNN457" s="22"/>
      <c r="WNO457" s="22"/>
      <c r="WNP457" s="22"/>
      <c r="WNQ457" s="22"/>
      <c r="WNR457" s="22"/>
      <c r="WNS457" s="22"/>
      <c r="WNT457" s="22"/>
      <c r="WNU457" s="22"/>
      <c r="WNV457" s="22"/>
      <c r="WNW457" s="22"/>
      <c r="WNX457" s="22"/>
      <c r="WNY457" s="22"/>
      <c r="WNZ457" s="22"/>
      <c r="WOA457" s="22"/>
      <c r="WOB457" s="22"/>
      <c r="WOC457" s="22"/>
      <c r="WOD457" s="22"/>
      <c r="WOE457" s="22"/>
      <c r="WOF457" s="22"/>
      <c r="WOG457" s="22"/>
      <c r="WOH457" s="22"/>
      <c r="WOI457" s="22"/>
      <c r="WOJ457" s="22"/>
      <c r="WOK457" s="22"/>
      <c r="WOL457" s="22"/>
      <c r="WOM457" s="22"/>
      <c r="WON457" s="22"/>
      <c r="WOO457" s="22"/>
      <c r="WOP457" s="22"/>
      <c r="WOQ457" s="22"/>
      <c r="WOR457" s="22"/>
      <c r="WOS457" s="22"/>
      <c r="WOT457" s="22"/>
      <c r="WOU457" s="22"/>
      <c r="WOV457" s="22"/>
      <c r="WOW457" s="22"/>
      <c r="WOX457" s="22"/>
      <c r="WOY457" s="22"/>
      <c r="WOZ457" s="22"/>
      <c r="WPA457" s="22"/>
      <c r="WPB457" s="22"/>
      <c r="WPC457" s="22"/>
      <c r="WPD457" s="22"/>
      <c r="WPE457" s="22"/>
      <c r="WPF457" s="22"/>
      <c r="WPG457" s="22"/>
      <c r="WPH457" s="22"/>
      <c r="WPI457" s="22"/>
      <c r="WPJ457" s="22"/>
      <c r="WPK457" s="22"/>
      <c r="WPL457" s="22"/>
      <c r="WPM457" s="22"/>
      <c r="WPN457" s="22"/>
      <c r="WPO457" s="22"/>
      <c r="WPP457" s="22"/>
      <c r="WPQ457" s="22"/>
      <c r="WPR457" s="22"/>
      <c r="WPS457" s="22"/>
      <c r="WPT457" s="22"/>
      <c r="WPU457" s="22"/>
      <c r="WPV457" s="22"/>
      <c r="WPW457" s="22"/>
      <c r="WPX457" s="22"/>
      <c r="WPY457" s="22"/>
      <c r="WPZ457" s="22"/>
      <c r="WQA457" s="22"/>
      <c r="WQB457" s="22"/>
      <c r="WQC457" s="22"/>
      <c r="WQD457" s="22"/>
      <c r="WQE457" s="22"/>
      <c r="WQF457" s="22"/>
      <c r="WQG457" s="22"/>
      <c r="WQH457" s="22"/>
      <c r="WQI457" s="22"/>
      <c r="WQJ457" s="22"/>
      <c r="WQK457" s="22"/>
      <c r="WQL457" s="22"/>
      <c r="WQM457" s="22"/>
      <c r="WQN457" s="22"/>
      <c r="WQO457" s="22"/>
      <c r="WQP457" s="22"/>
      <c r="WQQ457" s="22"/>
      <c r="WQR457" s="22"/>
      <c r="WQS457" s="22"/>
      <c r="WQT457" s="22"/>
      <c r="WQU457" s="22"/>
      <c r="WQV457" s="22"/>
      <c r="WQW457" s="22"/>
      <c r="WQX457" s="22"/>
      <c r="WQY457" s="22"/>
      <c r="WQZ457" s="22"/>
      <c r="WRA457" s="22"/>
      <c r="WRB457" s="22"/>
      <c r="WRC457" s="22"/>
      <c r="WRD457" s="22"/>
      <c r="WRE457" s="22"/>
      <c r="WRF457" s="22"/>
      <c r="WRG457" s="22"/>
      <c r="WRH457" s="22"/>
      <c r="WRI457" s="22"/>
      <c r="WRJ457" s="22"/>
      <c r="WRK457" s="22"/>
      <c r="WRL457" s="22"/>
      <c r="WRM457" s="22"/>
      <c r="WRN457" s="22"/>
      <c r="WRO457" s="22"/>
      <c r="WRP457" s="22"/>
      <c r="WRQ457" s="22"/>
      <c r="WRR457" s="22"/>
      <c r="WRS457" s="22"/>
      <c r="WRT457" s="22"/>
      <c r="WRU457" s="22"/>
      <c r="WRV457" s="22"/>
      <c r="WRW457" s="22"/>
      <c r="WRX457" s="22"/>
      <c r="WRY457" s="22"/>
      <c r="WRZ457" s="22"/>
      <c r="WSA457" s="22"/>
      <c r="WSB457" s="22"/>
      <c r="WSC457" s="22"/>
      <c r="WSD457" s="22"/>
      <c r="WSE457" s="22"/>
      <c r="WSF457" s="22"/>
      <c r="WSG457" s="22"/>
      <c r="WSH457" s="22"/>
      <c r="WSI457" s="22"/>
      <c r="WSJ457" s="22"/>
      <c r="WSK457" s="22"/>
      <c r="WSL457" s="22"/>
      <c r="WSM457" s="22"/>
      <c r="WSN457" s="22"/>
      <c r="WSO457" s="22"/>
      <c r="WSP457" s="22"/>
      <c r="WSQ457" s="22"/>
      <c r="WSR457" s="22"/>
      <c r="WSS457" s="22"/>
      <c r="WST457" s="22"/>
      <c r="WSU457" s="22"/>
      <c r="WSV457" s="22"/>
      <c r="WSW457" s="22"/>
      <c r="WSX457" s="22"/>
      <c r="WSY457" s="22"/>
      <c r="WSZ457" s="22"/>
      <c r="WTA457" s="22"/>
      <c r="WTB457" s="22"/>
      <c r="WTC457" s="22"/>
      <c r="WTD457" s="22"/>
      <c r="WTE457" s="22"/>
      <c r="WTF457" s="22"/>
      <c r="WTG457" s="22"/>
      <c r="WTH457" s="22"/>
      <c r="WTI457" s="22"/>
      <c r="WTJ457" s="22"/>
      <c r="WTK457" s="22"/>
      <c r="WTL457" s="22"/>
      <c r="WTM457" s="22"/>
      <c r="WTN457" s="22"/>
      <c r="WTO457" s="22"/>
      <c r="WTP457" s="22"/>
      <c r="WTQ457" s="22"/>
      <c r="WTR457" s="22"/>
      <c r="WTS457" s="22"/>
      <c r="WTT457" s="22"/>
      <c r="WTU457" s="22"/>
      <c r="WTV457" s="22"/>
      <c r="WTW457" s="22"/>
      <c r="WTX457" s="22"/>
      <c r="WTY457" s="22"/>
      <c r="WTZ457" s="22"/>
      <c r="WUA457" s="22"/>
      <c r="WUB457" s="22"/>
      <c r="WUC457" s="22"/>
      <c r="WUD457" s="22"/>
      <c r="WUE457" s="22"/>
      <c r="WUF457" s="22"/>
      <c r="WUG457" s="22"/>
      <c r="WUH457" s="22"/>
      <c r="WUI457" s="22"/>
      <c r="WUJ457" s="22"/>
      <c r="WUK457" s="22"/>
      <c r="WUL457" s="22"/>
      <c r="WUM457" s="22"/>
      <c r="WUN457" s="22"/>
      <c r="WUO457" s="22"/>
      <c r="WUP457" s="22"/>
      <c r="WUQ457" s="22"/>
      <c r="WUR457" s="22"/>
      <c r="WUS457" s="22"/>
      <c r="WUT457" s="22"/>
      <c r="WUU457" s="22"/>
      <c r="WUV457" s="22"/>
      <c r="WUW457" s="22"/>
      <c r="WUX457" s="22"/>
      <c r="WUY457" s="22"/>
      <c r="WUZ457" s="22"/>
      <c r="WVA457" s="22"/>
      <c r="WVB457" s="22"/>
      <c r="WVC457" s="22"/>
      <c r="WVD457" s="22"/>
      <c r="WVE457" s="22"/>
      <c r="WVF457" s="22"/>
      <c r="WVG457" s="22"/>
      <c r="WVH457" s="22"/>
      <c r="WVI457" s="22"/>
      <c r="WVJ457" s="22"/>
      <c r="WVK457" s="22"/>
      <c r="WVL457" s="22"/>
      <c r="WVM457" s="22"/>
      <c r="WVN457" s="22"/>
      <c r="WVO457" s="22"/>
      <c r="WVP457" s="22"/>
      <c r="WVQ457" s="22"/>
      <c r="WVR457" s="22"/>
      <c r="WVS457" s="22"/>
      <c r="WVT457" s="22"/>
      <c r="WVU457" s="22"/>
      <c r="WVV457" s="22"/>
      <c r="WVW457" s="22"/>
      <c r="WVX457" s="22"/>
      <c r="WVY457" s="22"/>
      <c r="WVZ457" s="22"/>
      <c r="WWA457" s="22"/>
      <c r="WWB457" s="22"/>
      <c r="WWC457" s="22"/>
      <c r="WWD457" s="22"/>
      <c r="WWE457" s="22"/>
      <c r="WWF457" s="22"/>
      <c r="WWG457" s="22"/>
      <c r="WWH457" s="22"/>
      <c r="WWI457" s="22"/>
      <c r="WWJ457" s="22"/>
      <c r="WWK457" s="22"/>
      <c r="WWL457" s="22"/>
      <c r="WWM457" s="22"/>
      <c r="WWN457" s="22"/>
      <c r="WWO457" s="22"/>
      <c r="WWP457" s="22"/>
      <c r="WWQ457" s="22"/>
      <c r="WWR457" s="22"/>
      <c r="WWS457" s="22"/>
      <c r="WWT457" s="22"/>
      <c r="WWU457" s="22"/>
      <c r="WWV457" s="22"/>
      <c r="WWW457" s="22"/>
      <c r="WWX457" s="22"/>
      <c r="WWY457" s="22"/>
      <c r="WWZ457" s="22"/>
      <c r="WXA457" s="22"/>
      <c r="WXB457" s="22"/>
      <c r="WXC457" s="22"/>
      <c r="WXD457" s="22"/>
      <c r="WXE457" s="22"/>
      <c r="WXF457" s="22"/>
      <c r="WXG457" s="22"/>
      <c r="WXH457" s="22"/>
      <c r="WXI457" s="22"/>
      <c r="WXJ457" s="22"/>
      <c r="WXK457" s="22"/>
      <c r="WXL457" s="22"/>
      <c r="WXM457" s="22"/>
      <c r="WXN457" s="22"/>
      <c r="WXO457" s="22"/>
      <c r="WXP457" s="22"/>
      <c r="WXQ457" s="22"/>
      <c r="WXR457" s="22"/>
      <c r="WXS457" s="22"/>
      <c r="WXT457" s="22"/>
      <c r="WXU457" s="22"/>
      <c r="WXV457" s="22"/>
      <c r="WXW457" s="22"/>
      <c r="WXX457" s="22"/>
      <c r="WXY457" s="22"/>
      <c r="WXZ457" s="22"/>
      <c r="WYA457" s="22"/>
      <c r="WYB457" s="22"/>
      <c r="WYC457" s="22"/>
      <c r="WYD457" s="22"/>
      <c r="WYE457" s="22"/>
      <c r="WYF457" s="22"/>
      <c r="WYG457" s="22"/>
      <c r="WYH457" s="22"/>
      <c r="WYI457" s="22"/>
      <c r="WYJ457" s="22"/>
      <c r="WYK457" s="22"/>
      <c r="WYL457" s="22"/>
      <c r="WYM457" s="22"/>
      <c r="WYN457" s="22"/>
      <c r="WYO457" s="22"/>
      <c r="WYP457" s="22"/>
      <c r="WYQ457" s="22"/>
      <c r="WYR457" s="22"/>
      <c r="WYS457" s="22"/>
      <c r="WYT457" s="22"/>
      <c r="WYU457" s="22"/>
      <c r="WYV457" s="22"/>
      <c r="WYW457" s="22"/>
      <c r="WYX457" s="22"/>
      <c r="WYY457" s="22"/>
      <c r="WYZ457" s="22"/>
      <c r="WZA457" s="22"/>
      <c r="WZB457" s="22"/>
      <c r="WZC457" s="22"/>
      <c r="WZD457" s="22"/>
      <c r="WZE457" s="22"/>
      <c r="WZF457" s="22"/>
      <c r="WZG457" s="22"/>
      <c r="WZH457" s="22"/>
      <c r="WZI457" s="22"/>
      <c r="WZJ457" s="22"/>
      <c r="WZK457" s="22"/>
      <c r="WZL457" s="22"/>
      <c r="WZM457" s="22"/>
      <c r="WZN457" s="22"/>
      <c r="WZO457" s="22"/>
      <c r="WZP457" s="22"/>
      <c r="WZQ457" s="22"/>
      <c r="WZR457" s="22"/>
      <c r="WZS457" s="22"/>
      <c r="WZT457" s="22"/>
      <c r="WZU457" s="22"/>
      <c r="WZV457" s="22"/>
      <c r="WZW457" s="22"/>
      <c r="WZX457" s="22"/>
      <c r="WZY457" s="22"/>
      <c r="WZZ457" s="22"/>
      <c r="XAA457" s="22"/>
      <c r="XAB457" s="22"/>
      <c r="XAC457" s="22"/>
      <c r="XAD457" s="22"/>
      <c r="XAE457" s="22"/>
      <c r="XAF457" s="22"/>
      <c r="XAG457" s="22"/>
      <c r="XAH457" s="22"/>
      <c r="XAI457" s="22"/>
      <c r="XAJ457" s="22"/>
      <c r="XAK457" s="22"/>
      <c r="XAL457" s="22"/>
      <c r="XAM457" s="22"/>
      <c r="XAN457" s="22"/>
      <c r="XAO457" s="22"/>
      <c r="XAP457" s="22"/>
      <c r="XAQ457" s="22"/>
      <c r="XAR457" s="22"/>
      <c r="XAS457" s="22"/>
      <c r="XAT457" s="22"/>
      <c r="XAU457" s="22"/>
      <c r="XAV457" s="22"/>
      <c r="XAW457" s="22"/>
      <c r="XAX457" s="22"/>
      <c r="XAY457" s="22"/>
      <c r="XAZ457" s="22"/>
      <c r="XBA457" s="22"/>
      <c r="XBB457" s="22"/>
      <c r="XBC457" s="22"/>
      <c r="XBD457" s="22"/>
      <c r="XBE457" s="22"/>
      <c r="XBF457" s="22"/>
      <c r="XBG457" s="22"/>
      <c r="XBH457" s="22"/>
      <c r="XBI457" s="22"/>
      <c r="XBJ457" s="22"/>
      <c r="XBK457" s="22"/>
      <c r="XBL457" s="22"/>
      <c r="XBM457" s="22"/>
      <c r="XBN457" s="22"/>
      <c r="XBO457" s="22"/>
      <c r="XBP457" s="22"/>
      <c r="XBQ457" s="22"/>
      <c r="XBR457" s="22"/>
      <c r="XBS457" s="22"/>
      <c r="XBT457" s="22"/>
      <c r="XBU457" s="22"/>
      <c r="XBV457" s="22"/>
      <c r="XBW457" s="22"/>
      <c r="XBX457" s="22"/>
      <c r="XBY457" s="22"/>
      <c r="XBZ457" s="22"/>
      <c r="XCA457" s="22"/>
      <c r="XCB457" s="22"/>
      <c r="XCC457" s="22"/>
      <c r="XCD457" s="22"/>
      <c r="XCE457" s="22"/>
      <c r="XCF457" s="22"/>
      <c r="XCG457" s="22"/>
      <c r="XCH457" s="22"/>
      <c r="XCI457" s="22"/>
      <c r="XCJ457" s="22"/>
      <c r="XCK457" s="22"/>
      <c r="XCL457" s="22"/>
      <c r="XCM457" s="22"/>
      <c r="XCN457" s="22"/>
      <c r="XCO457" s="22"/>
      <c r="XCP457" s="22"/>
      <c r="XCQ457" s="22"/>
      <c r="XCR457" s="22"/>
      <c r="XCS457" s="22"/>
      <c r="XCT457" s="22"/>
      <c r="XCU457" s="22"/>
      <c r="XCV457" s="22"/>
      <c r="XCW457" s="22"/>
      <c r="XCX457" s="22"/>
      <c r="XCY457" s="22"/>
      <c r="XCZ457" s="22"/>
      <c r="XDA457" s="22"/>
      <c r="XDB457" s="22"/>
      <c r="XDC457" s="22"/>
      <c r="XDD457" s="22"/>
      <c r="XDE457" s="22"/>
      <c r="XDF457" s="22"/>
      <c r="XDG457" s="22"/>
      <c r="XDH457" s="22"/>
      <c r="XDI457" s="22"/>
      <c r="XDJ457" s="22"/>
      <c r="XDK457" s="22"/>
      <c r="XDL457" s="22"/>
      <c r="XDM457" s="22"/>
      <c r="XDN457" s="22"/>
      <c r="XDO457" s="22"/>
      <c r="XDP457" s="22"/>
      <c r="XDQ457" s="22"/>
      <c r="XDR457" s="22"/>
      <c r="XDS457" s="22"/>
      <c r="XDT457" s="22"/>
      <c r="XDU457" s="22"/>
      <c r="XDV457" s="22"/>
      <c r="XDW457" s="22"/>
      <c r="XDX457" s="22"/>
      <c r="XDY457" s="22"/>
      <c r="XDZ457" s="22"/>
      <c r="XEA457" s="22"/>
      <c r="XEB457" s="22"/>
      <c r="XEC457" s="22"/>
      <c r="XED457" s="22"/>
      <c r="XEE457" s="22"/>
      <c r="XEF457" s="22"/>
      <c r="XEG457" s="22"/>
      <c r="XEH457" s="22"/>
      <c r="XEI457" s="22"/>
      <c r="XEJ457" s="22"/>
      <c r="XEK457" s="22"/>
      <c r="XEL457" s="22"/>
      <c r="XEM457" s="22"/>
      <c r="XEN457" s="22"/>
      <c r="XEO457" s="22"/>
      <c r="XEP457" s="22"/>
      <c r="XEQ457" s="22"/>
      <c r="XER457" s="22"/>
      <c r="XES457" s="22"/>
      <c r="XET457" s="22"/>
      <c r="XEU457" s="22"/>
      <c r="XEV457" s="22"/>
      <c r="XEW457" s="22"/>
      <c r="XEX457" s="22"/>
      <c r="XEY457" s="22"/>
      <c r="XEZ457" s="22"/>
      <c r="XFA457" s="22"/>
      <c r="XFB457" s="22"/>
      <c r="XFC457" s="22"/>
    </row>
    <row r="458" spans="1:16383" x14ac:dyDescent="0.15">
      <c r="A458" s="2">
        <v>30</v>
      </c>
      <c r="B458" s="2">
        <v>4</v>
      </c>
      <c r="C458" s="2">
        <v>5</v>
      </c>
      <c r="D458" s="2">
        <v>6</v>
      </c>
      <c r="E458" s="72" t="s">
        <v>802</v>
      </c>
      <c r="F458" s="12" t="s">
        <v>414</v>
      </c>
      <c r="G458" s="17">
        <v>21</v>
      </c>
      <c r="H458" s="12" t="s">
        <v>56</v>
      </c>
      <c r="I458" s="12" t="s">
        <v>415</v>
      </c>
      <c r="J458" s="24">
        <v>6490</v>
      </c>
      <c r="K458" s="24"/>
      <c r="L458" s="17" t="s">
        <v>333</v>
      </c>
      <c r="M458" s="5">
        <v>2255040</v>
      </c>
      <c r="N458" s="5">
        <v>1952058</v>
      </c>
      <c r="O458" s="5">
        <v>31113</v>
      </c>
      <c r="P458" s="5">
        <v>193870</v>
      </c>
      <c r="Q458" s="5">
        <v>27999</v>
      </c>
      <c r="R458" s="5">
        <v>50000</v>
      </c>
      <c r="S458" s="12"/>
      <c r="T458" s="22"/>
      <c r="U458" s="22"/>
      <c r="V458" s="22"/>
      <c r="W458" s="22"/>
      <c r="X458" s="22"/>
      <c r="Y458" s="22"/>
      <c r="Z458" s="22"/>
      <c r="AA458" s="22"/>
      <c r="AB458" s="22"/>
      <c r="AC458" s="22"/>
      <c r="AD458" s="22"/>
      <c r="AE458" s="22"/>
      <c r="AF458" s="22"/>
      <c r="AG458" s="22"/>
      <c r="AH458" s="22"/>
      <c r="AI458" s="22"/>
      <c r="AJ458" s="22"/>
      <c r="AK458" s="22"/>
      <c r="AL458" s="22"/>
      <c r="AM458" s="22"/>
      <c r="AN458" s="22"/>
      <c r="AO458" s="22"/>
      <c r="AP458" s="22"/>
      <c r="AQ458" s="22"/>
      <c r="AR458" s="22"/>
      <c r="AS458" s="22"/>
      <c r="AT458" s="22"/>
      <c r="AU458" s="22"/>
      <c r="AV458" s="22"/>
      <c r="AW458" s="22"/>
      <c r="AX458" s="22"/>
      <c r="AY458" s="22"/>
      <c r="AZ458" s="22"/>
      <c r="BA458" s="22"/>
      <c r="BB458" s="22"/>
      <c r="BC458" s="22"/>
      <c r="BD458" s="22"/>
      <c r="BE458" s="22"/>
      <c r="BF458" s="22"/>
      <c r="BG458" s="22"/>
      <c r="BH458" s="22"/>
      <c r="BI458" s="22"/>
      <c r="BJ458" s="22"/>
      <c r="BK458" s="22"/>
      <c r="BL458" s="22"/>
      <c r="BM458" s="22"/>
      <c r="BN458" s="22"/>
      <c r="BO458" s="22"/>
      <c r="BP458" s="22"/>
      <c r="BQ458" s="22"/>
      <c r="BR458" s="22"/>
      <c r="BS458" s="22"/>
      <c r="BT458" s="22"/>
      <c r="BU458" s="22"/>
      <c r="BV458" s="22"/>
      <c r="BW458" s="22"/>
      <c r="BX458" s="22"/>
      <c r="BY458" s="22"/>
      <c r="BZ458" s="22"/>
      <c r="CA458" s="22"/>
      <c r="CB458" s="22"/>
      <c r="CC458" s="22"/>
      <c r="CD458" s="22"/>
      <c r="CE458" s="22"/>
      <c r="CF458" s="22"/>
      <c r="CG458" s="22"/>
      <c r="CH458" s="22"/>
      <c r="CI458" s="22"/>
      <c r="CJ458" s="22"/>
      <c r="CK458" s="22"/>
      <c r="CL458" s="22"/>
      <c r="CM458" s="22"/>
      <c r="CN458" s="22"/>
      <c r="CO458" s="22"/>
      <c r="CP458" s="22"/>
      <c r="CQ458" s="22"/>
      <c r="CR458" s="22"/>
      <c r="CS458" s="22"/>
      <c r="CT458" s="22"/>
      <c r="CU458" s="22"/>
      <c r="CV458" s="22"/>
      <c r="CW458" s="22"/>
      <c r="CX458" s="22"/>
      <c r="CY458" s="22"/>
      <c r="CZ458" s="22"/>
      <c r="DA458" s="22"/>
      <c r="DB458" s="22"/>
      <c r="DC458" s="22"/>
      <c r="DD458" s="22"/>
      <c r="DE458" s="22"/>
      <c r="DF458" s="22"/>
      <c r="DG458" s="22"/>
      <c r="DH458" s="22"/>
      <c r="DI458" s="22"/>
      <c r="DJ458" s="22"/>
      <c r="DK458" s="22"/>
      <c r="DL458" s="22"/>
      <c r="DM458" s="22"/>
      <c r="DN458" s="22"/>
      <c r="DO458" s="22"/>
      <c r="DP458" s="22"/>
      <c r="DQ458" s="22"/>
      <c r="DR458" s="22"/>
      <c r="DS458" s="22"/>
      <c r="DT458" s="22"/>
      <c r="DU458" s="22"/>
      <c r="DV458" s="22"/>
      <c r="DW458" s="22"/>
      <c r="DX458" s="22"/>
      <c r="DY458" s="22"/>
      <c r="DZ458" s="22"/>
      <c r="EA458" s="22"/>
      <c r="EB458" s="22"/>
      <c r="EC458" s="22"/>
      <c r="ED458" s="22"/>
      <c r="EE458" s="22"/>
      <c r="EF458" s="22"/>
      <c r="EG458" s="22"/>
      <c r="EH458" s="22"/>
      <c r="EI458" s="22"/>
      <c r="EJ458" s="22"/>
      <c r="EK458" s="22"/>
      <c r="EL458" s="22"/>
      <c r="EM458" s="22"/>
      <c r="EN458" s="22"/>
      <c r="EO458" s="22"/>
      <c r="EP458" s="22"/>
      <c r="EQ458" s="22"/>
      <c r="ER458" s="22"/>
      <c r="ES458" s="22"/>
      <c r="ET458" s="22"/>
      <c r="EU458" s="22"/>
      <c r="EV458" s="22"/>
      <c r="EW458" s="22"/>
      <c r="EX458" s="22"/>
      <c r="EY458" s="22"/>
      <c r="EZ458" s="22"/>
      <c r="FA458" s="22"/>
      <c r="FB458" s="22"/>
      <c r="FC458" s="22"/>
      <c r="FD458" s="22"/>
      <c r="FE458" s="22"/>
      <c r="FF458" s="22"/>
      <c r="FG458" s="22"/>
      <c r="FH458" s="22"/>
      <c r="FI458" s="22"/>
      <c r="FJ458" s="22"/>
      <c r="FK458" s="22"/>
      <c r="FL458" s="22"/>
      <c r="FM458" s="22"/>
      <c r="FN458" s="22"/>
      <c r="FO458" s="22"/>
      <c r="FP458" s="22"/>
      <c r="FQ458" s="22"/>
      <c r="FR458" s="22"/>
      <c r="FS458" s="22"/>
      <c r="FT458" s="22"/>
      <c r="FU458" s="22"/>
      <c r="FV458" s="22"/>
      <c r="FW458" s="22"/>
      <c r="FX458" s="22"/>
      <c r="FY458" s="22"/>
      <c r="FZ458" s="22"/>
      <c r="GA458" s="22"/>
      <c r="GB458" s="22"/>
      <c r="GC458" s="22"/>
      <c r="GD458" s="22"/>
      <c r="GE458" s="22"/>
      <c r="GF458" s="22"/>
      <c r="GG458" s="22"/>
      <c r="GH458" s="22"/>
      <c r="GI458" s="22"/>
      <c r="GJ458" s="22"/>
      <c r="GK458" s="22"/>
      <c r="GL458" s="22"/>
      <c r="GM458" s="22"/>
      <c r="GN458" s="22"/>
      <c r="GO458" s="22"/>
      <c r="GP458" s="22"/>
      <c r="GQ458" s="22"/>
      <c r="GR458" s="22"/>
      <c r="GS458" s="22"/>
      <c r="GT458" s="22"/>
      <c r="GU458" s="22"/>
      <c r="GV458" s="22"/>
      <c r="GW458" s="22"/>
      <c r="GX458" s="22"/>
      <c r="GY458" s="22"/>
      <c r="GZ458" s="22"/>
      <c r="HA458" s="22"/>
      <c r="HB458" s="22"/>
      <c r="HC458" s="22"/>
      <c r="HD458" s="22"/>
      <c r="HE458" s="22"/>
      <c r="HF458" s="22"/>
      <c r="HG458" s="22"/>
      <c r="HH458" s="22"/>
      <c r="HI458" s="22"/>
      <c r="HJ458" s="22"/>
      <c r="HK458" s="22"/>
      <c r="HL458" s="22"/>
      <c r="HM458" s="22"/>
      <c r="HN458" s="22"/>
      <c r="HO458" s="22"/>
      <c r="HP458" s="22"/>
      <c r="HQ458" s="22"/>
      <c r="HR458" s="22"/>
      <c r="HS458" s="22"/>
      <c r="HT458" s="22"/>
      <c r="HU458" s="22"/>
      <c r="HV458" s="22"/>
      <c r="HW458" s="22"/>
      <c r="HX458" s="22"/>
      <c r="HY458" s="22"/>
      <c r="HZ458" s="22"/>
      <c r="IA458" s="22"/>
      <c r="IB458" s="22"/>
      <c r="IC458" s="22"/>
      <c r="ID458" s="22"/>
      <c r="IE458" s="22"/>
      <c r="IF458" s="22"/>
      <c r="IG458" s="22"/>
      <c r="IH458" s="22"/>
      <c r="II458" s="22"/>
      <c r="IJ458" s="22"/>
      <c r="IK458" s="22"/>
      <c r="IL458" s="22"/>
      <c r="IM458" s="22"/>
      <c r="IN458" s="22"/>
      <c r="IO458" s="22"/>
      <c r="IP458" s="22"/>
      <c r="IQ458" s="22"/>
      <c r="IR458" s="22"/>
      <c r="IS458" s="22"/>
      <c r="IT458" s="22"/>
      <c r="IU458" s="22"/>
      <c r="IV458" s="22"/>
      <c r="IW458" s="22"/>
      <c r="IX458" s="22"/>
      <c r="IY458" s="22"/>
      <c r="IZ458" s="22"/>
      <c r="JA458" s="22"/>
      <c r="JB458" s="22"/>
      <c r="JC458" s="22"/>
      <c r="JD458" s="22"/>
      <c r="JE458" s="22"/>
      <c r="JF458" s="22"/>
      <c r="JG458" s="22"/>
      <c r="JH458" s="22"/>
      <c r="JI458" s="22"/>
      <c r="JJ458" s="22"/>
      <c r="JK458" s="22"/>
      <c r="JL458" s="22"/>
      <c r="JM458" s="22"/>
      <c r="JN458" s="22"/>
      <c r="JO458" s="22"/>
      <c r="JP458" s="22"/>
      <c r="JQ458" s="22"/>
      <c r="JR458" s="22"/>
      <c r="JS458" s="22"/>
      <c r="JT458" s="22"/>
      <c r="JU458" s="22"/>
      <c r="JV458" s="22"/>
      <c r="JW458" s="22"/>
      <c r="JX458" s="22"/>
      <c r="JY458" s="22"/>
      <c r="JZ458" s="22"/>
      <c r="KA458" s="22"/>
      <c r="KB458" s="22"/>
      <c r="KC458" s="22"/>
      <c r="KD458" s="22"/>
      <c r="KE458" s="22"/>
      <c r="KF458" s="22"/>
      <c r="KG458" s="22"/>
      <c r="KH458" s="22"/>
      <c r="KI458" s="22"/>
      <c r="KJ458" s="22"/>
      <c r="KK458" s="22"/>
      <c r="KL458" s="22"/>
      <c r="KM458" s="22"/>
      <c r="KN458" s="22"/>
      <c r="KO458" s="22"/>
      <c r="KP458" s="22"/>
      <c r="KQ458" s="22"/>
      <c r="KR458" s="22"/>
      <c r="KS458" s="22"/>
      <c r="KT458" s="22"/>
      <c r="KU458" s="22"/>
      <c r="KV458" s="22"/>
      <c r="KW458" s="22"/>
      <c r="KX458" s="22"/>
      <c r="KY458" s="22"/>
      <c r="KZ458" s="22"/>
      <c r="LA458" s="22"/>
      <c r="LB458" s="22"/>
      <c r="LC458" s="22"/>
      <c r="LD458" s="22"/>
      <c r="LE458" s="22"/>
      <c r="LF458" s="22"/>
      <c r="LG458" s="22"/>
      <c r="LH458" s="22"/>
      <c r="LI458" s="22"/>
      <c r="LJ458" s="22"/>
      <c r="LK458" s="22"/>
      <c r="LL458" s="22"/>
      <c r="LM458" s="22"/>
      <c r="LN458" s="22"/>
      <c r="LO458" s="22"/>
      <c r="LP458" s="22"/>
      <c r="LQ458" s="22"/>
      <c r="LR458" s="22"/>
      <c r="LS458" s="22"/>
      <c r="LT458" s="22"/>
      <c r="LU458" s="22"/>
      <c r="LV458" s="22"/>
      <c r="LW458" s="22"/>
      <c r="LX458" s="22"/>
      <c r="LY458" s="22"/>
      <c r="LZ458" s="22"/>
      <c r="MA458" s="22"/>
      <c r="MB458" s="22"/>
      <c r="MC458" s="22"/>
      <c r="MD458" s="22"/>
      <c r="ME458" s="22"/>
      <c r="MF458" s="22"/>
      <c r="MG458" s="22"/>
      <c r="MH458" s="22"/>
      <c r="MI458" s="22"/>
      <c r="MJ458" s="22"/>
      <c r="MK458" s="22"/>
      <c r="ML458" s="22"/>
      <c r="MM458" s="22"/>
      <c r="MN458" s="22"/>
      <c r="MO458" s="22"/>
      <c r="MP458" s="22"/>
      <c r="MQ458" s="22"/>
      <c r="MR458" s="22"/>
      <c r="MS458" s="22"/>
      <c r="MT458" s="22"/>
      <c r="MU458" s="22"/>
      <c r="MV458" s="22"/>
      <c r="MW458" s="22"/>
      <c r="MX458" s="22"/>
      <c r="MY458" s="22"/>
      <c r="MZ458" s="22"/>
      <c r="NA458" s="22"/>
      <c r="NB458" s="22"/>
      <c r="NC458" s="22"/>
      <c r="ND458" s="22"/>
      <c r="NE458" s="22"/>
      <c r="NF458" s="22"/>
      <c r="NG458" s="22"/>
      <c r="NH458" s="22"/>
      <c r="NI458" s="22"/>
      <c r="NJ458" s="22"/>
      <c r="NK458" s="22"/>
      <c r="NL458" s="22"/>
      <c r="NM458" s="22"/>
      <c r="NN458" s="22"/>
      <c r="NO458" s="22"/>
      <c r="NP458" s="22"/>
      <c r="NQ458" s="22"/>
      <c r="NR458" s="22"/>
      <c r="NS458" s="22"/>
      <c r="NT458" s="22"/>
      <c r="NU458" s="22"/>
      <c r="NV458" s="22"/>
      <c r="NW458" s="22"/>
      <c r="NX458" s="22"/>
      <c r="NY458" s="22"/>
      <c r="NZ458" s="22"/>
      <c r="OA458" s="22"/>
      <c r="OB458" s="22"/>
      <c r="OC458" s="22"/>
      <c r="OD458" s="22"/>
      <c r="OE458" s="22"/>
      <c r="OF458" s="22"/>
      <c r="OG458" s="22"/>
      <c r="OH458" s="22"/>
      <c r="OI458" s="22"/>
      <c r="OJ458" s="22"/>
      <c r="OK458" s="22"/>
      <c r="OL458" s="22"/>
      <c r="OM458" s="22"/>
      <c r="ON458" s="22"/>
      <c r="OO458" s="22"/>
      <c r="OP458" s="22"/>
      <c r="OQ458" s="22"/>
      <c r="OR458" s="22"/>
      <c r="OS458" s="22"/>
      <c r="OT458" s="22"/>
      <c r="OU458" s="22"/>
      <c r="OV458" s="22"/>
      <c r="OW458" s="22"/>
      <c r="OX458" s="22"/>
      <c r="OY458" s="22"/>
      <c r="OZ458" s="22"/>
      <c r="PA458" s="22"/>
      <c r="PB458" s="22"/>
      <c r="PC458" s="22"/>
      <c r="PD458" s="22"/>
      <c r="PE458" s="22"/>
      <c r="PF458" s="22"/>
      <c r="PG458" s="22"/>
      <c r="PH458" s="22"/>
      <c r="PI458" s="22"/>
      <c r="PJ458" s="22"/>
      <c r="PK458" s="22"/>
      <c r="PL458" s="22"/>
      <c r="PM458" s="22"/>
      <c r="PN458" s="22"/>
      <c r="PO458" s="22"/>
      <c r="PP458" s="22"/>
      <c r="PQ458" s="22"/>
      <c r="PR458" s="22"/>
      <c r="PS458" s="22"/>
      <c r="PT458" s="22"/>
      <c r="PU458" s="22"/>
      <c r="PV458" s="22"/>
      <c r="PW458" s="22"/>
      <c r="PX458" s="22"/>
      <c r="PY458" s="22"/>
      <c r="PZ458" s="22"/>
      <c r="QA458" s="22"/>
      <c r="QB458" s="22"/>
      <c r="QC458" s="22"/>
      <c r="QD458" s="22"/>
      <c r="QE458" s="22"/>
      <c r="QF458" s="22"/>
      <c r="QG458" s="22"/>
      <c r="QH458" s="22"/>
      <c r="QI458" s="22"/>
      <c r="QJ458" s="22"/>
      <c r="QK458" s="22"/>
      <c r="QL458" s="22"/>
      <c r="QM458" s="22"/>
      <c r="QN458" s="22"/>
      <c r="QO458" s="22"/>
      <c r="QP458" s="22"/>
      <c r="QQ458" s="22"/>
      <c r="QR458" s="22"/>
      <c r="QS458" s="22"/>
      <c r="QT458" s="22"/>
      <c r="QU458" s="22"/>
      <c r="QV458" s="22"/>
      <c r="QW458" s="22"/>
      <c r="QX458" s="22"/>
      <c r="QY458" s="22"/>
      <c r="QZ458" s="22"/>
      <c r="RA458" s="22"/>
      <c r="RB458" s="22"/>
      <c r="RC458" s="22"/>
      <c r="RD458" s="22"/>
      <c r="RE458" s="22"/>
      <c r="RF458" s="22"/>
      <c r="RG458" s="22"/>
      <c r="RH458" s="22"/>
      <c r="RI458" s="22"/>
      <c r="RJ458" s="22"/>
      <c r="RK458" s="22"/>
      <c r="RL458" s="22"/>
      <c r="RM458" s="22"/>
      <c r="RN458" s="22"/>
      <c r="RO458" s="22"/>
      <c r="RP458" s="22"/>
      <c r="RQ458" s="22"/>
      <c r="RR458" s="22"/>
      <c r="RS458" s="22"/>
      <c r="RT458" s="22"/>
      <c r="RU458" s="22"/>
      <c r="RV458" s="22"/>
      <c r="RW458" s="22"/>
      <c r="RX458" s="22"/>
      <c r="RY458" s="22"/>
      <c r="RZ458" s="22"/>
      <c r="SA458" s="22"/>
      <c r="SB458" s="22"/>
      <c r="SC458" s="22"/>
      <c r="SD458" s="22"/>
      <c r="SE458" s="22"/>
      <c r="SF458" s="22"/>
      <c r="SG458" s="22"/>
      <c r="SH458" s="22"/>
      <c r="SI458" s="22"/>
      <c r="SJ458" s="22"/>
      <c r="SK458" s="22"/>
      <c r="SL458" s="22"/>
      <c r="SM458" s="22"/>
      <c r="SN458" s="22"/>
      <c r="SO458" s="22"/>
      <c r="SP458" s="22"/>
      <c r="SQ458" s="22"/>
      <c r="SR458" s="22"/>
      <c r="SS458" s="22"/>
      <c r="ST458" s="22"/>
      <c r="SU458" s="22"/>
      <c r="SV458" s="22"/>
      <c r="SW458" s="22"/>
      <c r="SX458" s="22"/>
      <c r="SY458" s="22"/>
      <c r="SZ458" s="22"/>
      <c r="TA458" s="22"/>
      <c r="TB458" s="22"/>
      <c r="TC458" s="22"/>
      <c r="TD458" s="22"/>
      <c r="TE458" s="22"/>
      <c r="TF458" s="22"/>
      <c r="TG458" s="22"/>
      <c r="TH458" s="22"/>
      <c r="TI458" s="22"/>
      <c r="TJ458" s="22"/>
      <c r="TK458" s="22"/>
      <c r="TL458" s="22"/>
      <c r="TM458" s="22"/>
      <c r="TN458" s="22"/>
      <c r="TO458" s="22"/>
      <c r="TP458" s="22"/>
      <c r="TQ458" s="22"/>
      <c r="TR458" s="22"/>
      <c r="TS458" s="22"/>
      <c r="TT458" s="22"/>
      <c r="TU458" s="22"/>
      <c r="TV458" s="22"/>
      <c r="TW458" s="22"/>
      <c r="TX458" s="22"/>
      <c r="TY458" s="22"/>
      <c r="TZ458" s="22"/>
      <c r="UA458" s="22"/>
      <c r="UB458" s="22"/>
      <c r="UC458" s="22"/>
      <c r="UD458" s="22"/>
      <c r="UE458" s="22"/>
      <c r="UF458" s="22"/>
      <c r="UG458" s="22"/>
      <c r="UH458" s="22"/>
      <c r="UI458" s="22"/>
      <c r="UJ458" s="22"/>
      <c r="UK458" s="22"/>
      <c r="UL458" s="22"/>
      <c r="UM458" s="22"/>
      <c r="UN458" s="22"/>
      <c r="UO458" s="22"/>
      <c r="UP458" s="22"/>
      <c r="UQ458" s="22"/>
      <c r="UR458" s="22"/>
      <c r="US458" s="22"/>
      <c r="UT458" s="22"/>
      <c r="UU458" s="22"/>
      <c r="UV458" s="22"/>
      <c r="UW458" s="22"/>
      <c r="UX458" s="22"/>
      <c r="UY458" s="22"/>
      <c r="UZ458" s="22"/>
      <c r="VA458" s="22"/>
      <c r="VB458" s="22"/>
      <c r="VC458" s="22"/>
      <c r="VD458" s="22"/>
      <c r="VE458" s="22"/>
      <c r="VF458" s="22"/>
      <c r="VG458" s="22"/>
      <c r="VH458" s="22"/>
      <c r="VI458" s="22"/>
      <c r="VJ458" s="22"/>
      <c r="VK458" s="22"/>
      <c r="VL458" s="22"/>
      <c r="VM458" s="22"/>
      <c r="VN458" s="22"/>
      <c r="VO458" s="22"/>
      <c r="VP458" s="22"/>
      <c r="VQ458" s="22"/>
      <c r="VR458" s="22"/>
      <c r="VS458" s="22"/>
      <c r="VT458" s="22"/>
      <c r="VU458" s="22"/>
      <c r="VV458" s="22"/>
      <c r="VW458" s="22"/>
      <c r="VX458" s="22"/>
      <c r="VY458" s="22"/>
      <c r="VZ458" s="22"/>
      <c r="WA458" s="22"/>
      <c r="WB458" s="22"/>
      <c r="WC458" s="22"/>
      <c r="WD458" s="22"/>
      <c r="WE458" s="22"/>
      <c r="WF458" s="22"/>
      <c r="WG458" s="22"/>
      <c r="WH458" s="22"/>
      <c r="WI458" s="22"/>
      <c r="WJ458" s="22"/>
      <c r="WK458" s="22"/>
      <c r="WL458" s="22"/>
      <c r="WM458" s="22"/>
      <c r="WN458" s="22"/>
      <c r="WO458" s="22"/>
      <c r="WP458" s="22"/>
      <c r="WQ458" s="22"/>
      <c r="WR458" s="22"/>
      <c r="WS458" s="22"/>
      <c r="WT458" s="22"/>
      <c r="WU458" s="22"/>
      <c r="WV458" s="22"/>
      <c r="WW458" s="22"/>
      <c r="WX458" s="22"/>
      <c r="WY458" s="22"/>
      <c r="WZ458" s="22"/>
      <c r="XA458" s="22"/>
      <c r="XB458" s="22"/>
      <c r="XC458" s="22"/>
      <c r="XD458" s="22"/>
      <c r="XE458" s="22"/>
      <c r="XF458" s="22"/>
      <c r="XG458" s="22"/>
      <c r="XH458" s="22"/>
      <c r="XI458" s="22"/>
      <c r="XJ458" s="22"/>
      <c r="XK458" s="22"/>
      <c r="XL458" s="22"/>
      <c r="XM458" s="22"/>
      <c r="XN458" s="22"/>
      <c r="XO458" s="22"/>
      <c r="XP458" s="22"/>
      <c r="XQ458" s="22"/>
      <c r="XR458" s="22"/>
      <c r="XS458" s="22"/>
      <c r="XT458" s="22"/>
      <c r="XU458" s="22"/>
      <c r="XV458" s="22"/>
      <c r="XW458" s="22"/>
      <c r="XX458" s="22"/>
      <c r="XY458" s="22"/>
      <c r="XZ458" s="22"/>
      <c r="YA458" s="22"/>
      <c r="YB458" s="22"/>
      <c r="YC458" s="22"/>
      <c r="YD458" s="22"/>
      <c r="YE458" s="22"/>
      <c r="YF458" s="22"/>
      <c r="YG458" s="22"/>
      <c r="YH458" s="22"/>
      <c r="YI458" s="22"/>
      <c r="YJ458" s="22"/>
      <c r="YK458" s="22"/>
      <c r="YL458" s="22"/>
      <c r="YM458" s="22"/>
      <c r="YN458" s="22"/>
      <c r="YO458" s="22"/>
      <c r="YP458" s="22"/>
      <c r="YQ458" s="22"/>
      <c r="YR458" s="22"/>
      <c r="YS458" s="22"/>
      <c r="YT458" s="22"/>
      <c r="YU458" s="22"/>
      <c r="YV458" s="22"/>
      <c r="YW458" s="22"/>
      <c r="YX458" s="22"/>
      <c r="YY458" s="22"/>
      <c r="YZ458" s="22"/>
      <c r="ZA458" s="22"/>
      <c r="ZB458" s="22"/>
      <c r="ZC458" s="22"/>
      <c r="ZD458" s="22"/>
      <c r="ZE458" s="22"/>
      <c r="ZF458" s="22"/>
      <c r="ZG458" s="22"/>
      <c r="ZH458" s="22"/>
      <c r="ZI458" s="22"/>
      <c r="ZJ458" s="22"/>
      <c r="ZK458" s="22"/>
      <c r="ZL458" s="22"/>
      <c r="ZM458" s="22"/>
      <c r="ZN458" s="22"/>
      <c r="ZO458" s="22"/>
      <c r="ZP458" s="22"/>
      <c r="ZQ458" s="22"/>
      <c r="ZR458" s="22"/>
      <c r="ZS458" s="22"/>
      <c r="ZT458" s="22"/>
      <c r="ZU458" s="22"/>
      <c r="ZV458" s="22"/>
      <c r="ZW458" s="22"/>
      <c r="ZX458" s="22"/>
      <c r="ZY458" s="22"/>
      <c r="ZZ458" s="22"/>
      <c r="AAA458" s="22"/>
      <c r="AAB458" s="22"/>
      <c r="AAC458" s="22"/>
      <c r="AAD458" s="22"/>
      <c r="AAE458" s="22"/>
      <c r="AAF458" s="22"/>
      <c r="AAG458" s="22"/>
      <c r="AAH458" s="22"/>
      <c r="AAI458" s="22"/>
      <c r="AAJ458" s="22"/>
      <c r="AAK458" s="22"/>
      <c r="AAL458" s="22"/>
      <c r="AAM458" s="22"/>
      <c r="AAN458" s="22"/>
      <c r="AAO458" s="22"/>
      <c r="AAP458" s="22"/>
      <c r="AAQ458" s="22"/>
      <c r="AAR458" s="22"/>
      <c r="AAS458" s="22"/>
      <c r="AAT458" s="22"/>
      <c r="AAU458" s="22"/>
      <c r="AAV458" s="22"/>
      <c r="AAW458" s="22"/>
      <c r="AAX458" s="22"/>
      <c r="AAY458" s="22"/>
      <c r="AAZ458" s="22"/>
      <c r="ABA458" s="22"/>
      <c r="ABB458" s="22"/>
      <c r="ABC458" s="22"/>
      <c r="ABD458" s="22"/>
      <c r="ABE458" s="22"/>
      <c r="ABF458" s="22"/>
      <c r="ABG458" s="22"/>
      <c r="ABH458" s="22"/>
      <c r="ABI458" s="22"/>
      <c r="ABJ458" s="22"/>
      <c r="ABK458" s="22"/>
      <c r="ABL458" s="22"/>
      <c r="ABM458" s="22"/>
      <c r="ABN458" s="22"/>
      <c r="ABO458" s="22"/>
      <c r="ABP458" s="22"/>
      <c r="ABQ458" s="22"/>
      <c r="ABR458" s="22"/>
      <c r="ABS458" s="22"/>
      <c r="ABT458" s="22"/>
      <c r="ABU458" s="22"/>
      <c r="ABV458" s="22"/>
      <c r="ABW458" s="22"/>
      <c r="ABX458" s="22"/>
      <c r="ABY458" s="22"/>
      <c r="ABZ458" s="22"/>
      <c r="ACA458" s="22"/>
      <c r="ACB458" s="22"/>
      <c r="ACC458" s="22"/>
      <c r="ACD458" s="22"/>
      <c r="ACE458" s="22"/>
      <c r="ACF458" s="22"/>
      <c r="ACG458" s="22"/>
      <c r="ACH458" s="22"/>
      <c r="ACI458" s="22"/>
      <c r="ACJ458" s="22"/>
      <c r="ACK458" s="22"/>
      <c r="ACL458" s="22"/>
      <c r="ACM458" s="22"/>
      <c r="ACN458" s="22"/>
      <c r="ACO458" s="22"/>
      <c r="ACP458" s="22"/>
      <c r="ACQ458" s="22"/>
      <c r="ACR458" s="22"/>
      <c r="ACS458" s="22"/>
      <c r="ACT458" s="22"/>
      <c r="ACU458" s="22"/>
      <c r="ACV458" s="22"/>
      <c r="ACW458" s="22"/>
      <c r="ACX458" s="22"/>
      <c r="ACY458" s="22"/>
      <c r="ACZ458" s="22"/>
      <c r="ADA458" s="22"/>
      <c r="ADB458" s="22"/>
      <c r="ADC458" s="22"/>
      <c r="ADD458" s="22"/>
      <c r="ADE458" s="22"/>
      <c r="ADF458" s="22"/>
      <c r="ADG458" s="22"/>
      <c r="ADH458" s="22"/>
      <c r="ADI458" s="22"/>
      <c r="ADJ458" s="22"/>
      <c r="ADK458" s="22"/>
      <c r="ADL458" s="22"/>
      <c r="ADM458" s="22"/>
      <c r="ADN458" s="22"/>
      <c r="ADO458" s="22"/>
      <c r="ADP458" s="22"/>
      <c r="ADQ458" s="22"/>
      <c r="ADR458" s="22"/>
      <c r="ADS458" s="22"/>
      <c r="ADT458" s="22"/>
      <c r="ADU458" s="22"/>
      <c r="ADV458" s="22"/>
      <c r="ADW458" s="22"/>
      <c r="ADX458" s="22"/>
      <c r="ADY458" s="22"/>
      <c r="ADZ458" s="22"/>
      <c r="AEA458" s="22"/>
      <c r="AEB458" s="22"/>
      <c r="AEC458" s="22"/>
      <c r="AED458" s="22"/>
      <c r="AEE458" s="22"/>
      <c r="AEF458" s="22"/>
      <c r="AEG458" s="22"/>
      <c r="AEH458" s="22"/>
      <c r="AEI458" s="22"/>
      <c r="AEJ458" s="22"/>
      <c r="AEK458" s="22"/>
      <c r="AEL458" s="22"/>
      <c r="AEM458" s="22"/>
      <c r="AEN458" s="22"/>
      <c r="AEO458" s="22"/>
      <c r="AEP458" s="22"/>
      <c r="AEQ458" s="22"/>
      <c r="AER458" s="22"/>
      <c r="AES458" s="22"/>
      <c r="AET458" s="22"/>
      <c r="AEU458" s="22"/>
      <c r="AEV458" s="22"/>
      <c r="AEW458" s="22"/>
      <c r="AEX458" s="22"/>
      <c r="AEY458" s="22"/>
      <c r="AEZ458" s="22"/>
      <c r="AFA458" s="22"/>
      <c r="AFB458" s="22"/>
      <c r="AFC458" s="22"/>
      <c r="AFD458" s="22"/>
      <c r="AFE458" s="22"/>
      <c r="AFF458" s="22"/>
      <c r="AFG458" s="22"/>
      <c r="AFH458" s="22"/>
      <c r="AFI458" s="22"/>
      <c r="AFJ458" s="22"/>
      <c r="AFK458" s="22"/>
      <c r="AFL458" s="22"/>
      <c r="AFM458" s="22"/>
      <c r="AFN458" s="22"/>
      <c r="AFO458" s="22"/>
      <c r="AFP458" s="22"/>
      <c r="AFQ458" s="22"/>
      <c r="AFR458" s="22"/>
      <c r="AFS458" s="22"/>
      <c r="AFT458" s="22"/>
      <c r="AFU458" s="22"/>
      <c r="AFV458" s="22"/>
      <c r="AFW458" s="22"/>
      <c r="AFX458" s="22"/>
      <c r="AFY458" s="22"/>
      <c r="AFZ458" s="22"/>
      <c r="AGA458" s="22"/>
      <c r="AGB458" s="22"/>
      <c r="AGC458" s="22"/>
      <c r="AGD458" s="22"/>
      <c r="AGE458" s="22"/>
      <c r="AGF458" s="22"/>
      <c r="AGG458" s="22"/>
      <c r="AGH458" s="22"/>
      <c r="AGI458" s="22"/>
      <c r="AGJ458" s="22"/>
      <c r="AGK458" s="22"/>
      <c r="AGL458" s="22"/>
      <c r="AGM458" s="22"/>
      <c r="AGN458" s="22"/>
      <c r="AGO458" s="22"/>
      <c r="AGP458" s="22"/>
      <c r="AGQ458" s="22"/>
      <c r="AGR458" s="22"/>
      <c r="AGS458" s="22"/>
      <c r="AGT458" s="22"/>
      <c r="AGU458" s="22"/>
      <c r="AGV458" s="22"/>
      <c r="AGW458" s="22"/>
      <c r="AGX458" s="22"/>
      <c r="AGY458" s="22"/>
      <c r="AGZ458" s="22"/>
      <c r="AHA458" s="22"/>
      <c r="AHB458" s="22"/>
      <c r="AHC458" s="22"/>
      <c r="AHD458" s="22"/>
      <c r="AHE458" s="22"/>
      <c r="AHF458" s="22"/>
      <c r="AHG458" s="22"/>
      <c r="AHH458" s="22"/>
      <c r="AHI458" s="22"/>
      <c r="AHJ458" s="22"/>
      <c r="AHK458" s="22"/>
      <c r="AHL458" s="22"/>
      <c r="AHM458" s="22"/>
      <c r="AHN458" s="22"/>
      <c r="AHO458" s="22"/>
      <c r="AHP458" s="22"/>
      <c r="AHQ458" s="22"/>
      <c r="AHR458" s="22"/>
      <c r="AHS458" s="22"/>
      <c r="AHT458" s="22"/>
      <c r="AHU458" s="22"/>
      <c r="AHV458" s="22"/>
      <c r="AHW458" s="22"/>
      <c r="AHX458" s="22"/>
      <c r="AHY458" s="22"/>
      <c r="AHZ458" s="22"/>
      <c r="AIA458" s="22"/>
      <c r="AIB458" s="22"/>
      <c r="AIC458" s="22"/>
      <c r="AID458" s="22"/>
      <c r="AIE458" s="22"/>
      <c r="AIF458" s="22"/>
      <c r="AIG458" s="22"/>
      <c r="AIH458" s="22"/>
      <c r="AII458" s="22"/>
      <c r="AIJ458" s="22"/>
      <c r="AIK458" s="22"/>
      <c r="AIL458" s="22"/>
      <c r="AIM458" s="22"/>
      <c r="AIN458" s="22"/>
      <c r="AIO458" s="22"/>
      <c r="AIP458" s="22"/>
      <c r="AIQ458" s="22"/>
      <c r="AIR458" s="22"/>
      <c r="AIS458" s="22"/>
      <c r="AIT458" s="22"/>
      <c r="AIU458" s="22"/>
      <c r="AIV458" s="22"/>
      <c r="AIW458" s="22"/>
      <c r="AIX458" s="22"/>
      <c r="AIY458" s="22"/>
      <c r="AIZ458" s="22"/>
      <c r="AJA458" s="22"/>
      <c r="AJB458" s="22"/>
      <c r="AJC458" s="22"/>
      <c r="AJD458" s="22"/>
      <c r="AJE458" s="22"/>
      <c r="AJF458" s="22"/>
      <c r="AJG458" s="22"/>
      <c r="AJH458" s="22"/>
      <c r="AJI458" s="22"/>
      <c r="AJJ458" s="22"/>
      <c r="AJK458" s="22"/>
      <c r="AJL458" s="22"/>
      <c r="AJM458" s="22"/>
      <c r="AJN458" s="22"/>
      <c r="AJO458" s="22"/>
      <c r="AJP458" s="22"/>
      <c r="AJQ458" s="22"/>
      <c r="AJR458" s="22"/>
      <c r="AJS458" s="22"/>
      <c r="AJT458" s="22"/>
      <c r="AJU458" s="22"/>
      <c r="AJV458" s="22"/>
      <c r="AJW458" s="22"/>
      <c r="AJX458" s="22"/>
      <c r="AJY458" s="22"/>
      <c r="AJZ458" s="22"/>
      <c r="AKA458" s="22"/>
      <c r="AKB458" s="22"/>
      <c r="AKC458" s="22"/>
      <c r="AKD458" s="22"/>
      <c r="AKE458" s="22"/>
      <c r="AKF458" s="22"/>
      <c r="AKG458" s="22"/>
      <c r="AKH458" s="22"/>
      <c r="AKI458" s="22"/>
      <c r="AKJ458" s="22"/>
      <c r="AKK458" s="22"/>
      <c r="AKL458" s="22"/>
      <c r="AKM458" s="22"/>
      <c r="AKN458" s="22"/>
      <c r="AKO458" s="22"/>
      <c r="AKP458" s="22"/>
      <c r="AKQ458" s="22"/>
      <c r="AKR458" s="22"/>
      <c r="AKS458" s="22"/>
      <c r="AKT458" s="22"/>
      <c r="AKU458" s="22"/>
      <c r="AKV458" s="22"/>
      <c r="AKW458" s="22"/>
      <c r="AKX458" s="22"/>
      <c r="AKY458" s="22"/>
      <c r="AKZ458" s="22"/>
      <c r="ALA458" s="22"/>
      <c r="ALB458" s="22"/>
      <c r="ALC458" s="22"/>
      <c r="ALD458" s="22"/>
      <c r="ALE458" s="22"/>
      <c r="ALF458" s="22"/>
      <c r="ALG458" s="22"/>
      <c r="ALH458" s="22"/>
      <c r="ALI458" s="22"/>
      <c r="ALJ458" s="22"/>
      <c r="ALK458" s="22"/>
      <c r="ALL458" s="22"/>
      <c r="ALM458" s="22"/>
      <c r="ALN458" s="22"/>
      <c r="ALO458" s="22"/>
      <c r="ALP458" s="22"/>
      <c r="ALQ458" s="22"/>
      <c r="ALR458" s="22"/>
      <c r="ALS458" s="22"/>
      <c r="ALT458" s="22"/>
      <c r="ALU458" s="22"/>
      <c r="ALV458" s="22"/>
      <c r="ALW458" s="22"/>
      <c r="ALX458" s="22"/>
      <c r="ALY458" s="22"/>
      <c r="ALZ458" s="22"/>
      <c r="AMA458" s="22"/>
      <c r="AMB458" s="22"/>
      <c r="AMC458" s="22"/>
      <c r="AMD458" s="22"/>
      <c r="AME458" s="22"/>
      <c r="AMF458" s="22"/>
      <c r="AMG458" s="22"/>
      <c r="AMH458" s="22"/>
      <c r="AMI458" s="22"/>
      <c r="AMJ458" s="22"/>
      <c r="AMK458" s="22"/>
      <c r="AML458" s="22"/>
      <c r="AMM458" s="22"/>
      <c r="AMN458" s="22"/>
      <c r="AMO458" s="22"/>
      <c r="AMP458" s="22"/>
      <c r="AMQ458" s="22"/>
      <c r="AMR458" s="22"/>
      <c r="AMS458" s="22"/>
      <c r="AMT458" s="22"/>
      <c r="AMU458" s="22"/>
      <c r="AMV458" s="22"/>
      <c r="AMW458" s="22"/>
      <c r="AMX458" s="22"/>
      <c r="AMY458" s="22"/>
      <c r="AMZ458" s="22"/>
      <c r="ANA458" s="22"/>
      <c r="ANB458" s="22"/>
      <c r="ANC458" s="22"/>
      <c r="AND458" s="22"/>
      <c r="ANE458" s="22"/>
      <c r="ANF458" s="22"/>
      <c r="ANG458" s="22"/>
      <c r="ANH458" s="22"/>
      <c r="ANI458" s="22"/>
      <c r="ANJ458" s="22"/>
      <c r="ANK458" s="22"/>
      <c r="ANL458" s="22"/>
      <c r="ANM458" s="22"/>
      <c r="ANN458" s="22"/>
      <c r="ANO458" s="22"/>
      <c r="ANP458" s="22"/>
      <c r="ANQ458" s="22"/>
      <c r="ANR458" s="22"/>
      <c r="ANS458" s="22"/>
      <c r="ANT458" s="22"/>
      <c r="ANU458" s="22"/>
      <c r="ANV458" s="22"/>
      <c r="ANW458" s="22"/>
      <c r="ANX458" s="22"/>
      <c r="ANY458" s="22"/>
      <c r="ANZ458" s="22"/>
      <c r="AOA458" s="22"/>
      <c r="AOB458" s="22"/>
      <c r="AOC458" s="22"/>
      <c r="AOD458" s="22"/>
      <c r="AOE458" s="22"/>
      <c r="AOF458" s="22"/>
      <c r="AOG458" s="22"/>
      <c r="AOH458" s="22"/>
      <c r="AOI458" s="22"/>
      <c r="AOJ458" s="22"/>
      <c r="AOK458" s="22"/>
      <c r="AOL458" s="22"/>
      <c r="AOM458" s="22"/>
      <c r="AON458" s="22"/>
      <c r="AOO458" s="22"/>
      <c r="AOP458" s="22"/>
      <c r="AOQ458" s="22"/>
      <c r="AOR458" s="22"/>
      <c r="AOS458" s="22"/>
      <c r="AOT458" s="22"/>
      <c r="AOU458" s="22"/>
      <c r="AOV458" s="22"/>
      <c r="AOW458" s="22"/>
      <c r="AOX458" s="22"/>
      <c r="AOY458" s="22"/>
      <c r="AOZ458" s="22"/>
      <c r="APA458" s="22"/>
      <c r="APB458" s="22"/>
      <c r="APC458" s="22"/>
      <c r="APD458" s="22"/>
      <c r="APE458" s="22"/>
      <c r="APF458" s="22"/>
      <c r="APG458" s="22"/>
      <c r="APH458" s="22"/>
      <c r="API458" s="22"/>
      <c r="APJ458" s="22"/>
      <c r="APK458" s="22"/>
      <c r="APL458" s="22"/>
      <c r="APM458" s="22"/>
      <c r="APN458" s="22"/>
      <c r="APO458" s="22"/>
      <c r="APP458" s="22"/>
      <c r="APQ458" s="22"/>
      <c r="APR458" s="22"/>
      <c r="APS458" s="22"/>
      <c r="APT458" s="22"/>
      <c r="APU458" s="22"/>
      <c r="APV458" s="22"/>
      <c r="APW458" s="22"/>
      <c r="APX458" s="22"/>
      <c r="APY458" s="22"/>
      <c r="APZ458" s="22"/>
      <c r="AQA458" s="22"/>
      <c r="AQB458" s="22"/>
      <c r="AQC458" s="22"/>
      <c r="AQD458" s="22"/>
      <c r="AQE458" s="22"/>
      <c r="AQF458" s="22"/>
      <c r="AQG458" s="22"/>
      <c r="AQH458" s="22"/>
      <c r="AQI458" s="22"/>
      <c r="AQJ458" s="22"/>
      <c r="AQK458" s="22"/>
      <c r="AQL458" s="22"/>
      <c r="AQM458" s="22"/>
      <c r="AQN458" s="22"/>
      <c r="AQO458" s="22"/>
      <c r="AQP458" s="22"/>
      <c r="AQQ458" s="22"/>
      <c r="AQR458" s="22"/>
      <c r="AQS458" s="22"/>
      <c r="AQT458" s="22"/>
      <c r="AQU458" s="22"/>
      <c r="AQV458" s="22"/>
      <c r="AQW458" s="22"/>
      <c r="AQX458" s="22"/>
      <c r="AQY458" s="22"/>
      <c r="AQZ458" s="22"/>
      <c r="ARA458" s="22"/>
      <c r="ARB458" s="22"/>
      <c r="ARC458" s="22"/>
      <c r="ARD458" s="22"/>
      <c r="ARE458" s="22"/>
      <c r="ARF458" s="22"/>
      <c r="ARG458" s="22"/>
      <c r="ARH458" s="22"/>
      <c r="ARI458" s="22"/>
      <c r="ARJ458" s="22"/>
      <c r="ARK458" s="22"/>
      <c r="ARL458" s="22"/>
      <c r="ARM458" s="22"/>
      <c r="ARN458" s="22"/>
      <c r="ARO458" s="22"/>
      <c r="ARP458" s="22"/>
      <c r="ARQ458" s="22"/>
      <c r="ARR458" s="22"/>
      <c r="ARS458" s="22"/>
      <c r="ART458" s="22"/>
      <c r="ARU458" s="22"/>
      <c r="ARV458" s="22"/>
      <c r="ARW458" s="22"/>
      <c r="ARX458" s="22"/>
      <c r="ARY458" s="22"/>
      <c r="ARZ458" s="22"/>
      <c r="ASA458" s="22"/>
      <c r="ASB458" s="22"/>
      <c r="ASC458" s="22"/>
      <c r="ASD458" s="22"/>
      <c r="ASE458" s="22"/>
      <c r="ASF458" s="22"/>
      <c r="ASG458" s="22"/>
      <c r="ASH458" s="22"/>
      <c r="ASI458" s="22"/>
      <c r="ASJ458" s="22"/>
      <c r="ASK458" s="22"/>
      <c r="ASL458" s="22"/>
      <c r="ASM458" s="22"/>
      <c r="ASN458" s="22"/>
      <c r="ASO458" s="22"/>
      <c r="ASP458" s="22"/>
      <c r="ASQ458" s="22"/>
      <c r="ASR458" s="22"/>
      <c r="ASS458" s="22"/>
      <c r="AST458" s="22"/>
      <c r="ASU458" s="22"/>
      <c r="ASV458" s="22"/>
      <c r="ASW458" s="22"/>
      <c r="ASX458" s="22"/>
      <c r="ASY458" s="22"/>
      <c r="ASZ458" s="22"/>
      <c r="ATA458" s="22"/>
      <c r="ATB458" s="22"/>
      <c r="ATC458" s="22"/>
      <c r="ATD458" s="22"/>
      <c r="ATE458" s="22"/>
      <c r="ATF458" s="22"/>
      <c r="ATG458" s="22"/>
      <c r="ATH458" s="22"/>
      <c r="ATI458" s="22"/>
      <c r="ATJ458" s="22"/>
      <c r="ATK458" s="22"/>
      <c r="ATL458" s="22"/>
      <c r="ATM458" s="22"/>
      <c r="ATN458" s="22"/>
      <c r="ATO458" s="22"/>
      <c r="ATP458" s="22"/>
      <c r="ATQ458" s="22"/>
      <c r="ATR458" s="22"/>
      <c r="ATS458" s="22"/>
      <c r="ATT458" s="22"/>
      <c r="ATU458" s="22"/>
      <c r="ATV458" s="22"/>
      <c r="ATW458" s="22"/>
      <c r="ATX458" s="22"/>
      <c r="ATY458" s="22"/>
      <c r="ATZ458" s="22"/>
      <c r="AUA458" s="22"/>
      <c r="AUB458" s="22"/>
      <c r="AUC458" s="22"/>
      <c r="AUD458" s="22"/>
      <c r="AUE458" s="22"/>
      <c r="AUF458" s="22"/>
      <c r="AUG458" s="22"/>
      <c r="AUH458" s="22"/>
      <c r="AUI458" s="22"/>
      <c r="AUJ458" s="22"/>
      <c r="AUK458" s="22"/>
      <c r="AUL458" s="22"/>
      <c r="AUM458" s="22"/>
      <c r="AUN458" s="22"/>
      <c r="AUO458" s="22"/>
      <c r="AUP458" s="22"/>
      <c r="AUQ458" s="22"/>
      <c r="AUR458" s="22"/>
      <c r="AUS458" s="22"/>
      <c r="AUT458" s="22"/>
      <c r="AUU458" s="22"/>
      <c r="AUV458" s="22"/>
      <c r="AUW458" s="22"/>
      <c r="AUX458" s="22"/>
      <c r="AUY458" s="22"/>
      <c r="AUZ458" s="22"/>
      <c r="AVA458" s="22"/>
      <c r="AVB458" s="22"/>
      <c r="AVC458" s="22"/>
      <c r="AVD458" s="22"/>
      <c r="AVE458" s="22"/>
      <c r="AVF458" s="22"/>
      <c r="AVG458" s="22"/>
      <c r="AVH458" s="22"/>
      <c r="AVI458" s="22"/>
      <c r="AVJ458" s="22"/>
      <c r="AVK458" s="22"/>
      <c r="AVL458" s="22"/>
      <c r="AVM458" s="22"/>
      <c r="AVN458" s="22"/>
      <c r="AVO458" s="22"/>
      <c r="AVP458" s="22"/>
      <c r="AVQ458" s="22"/>
      <c r="AVR458" s="22"/>
      <c r="AVS458" s="22"/>
      <c r="AVT458" s="22"/>
      <c r="AVU458" s="22"/>
      <c r="AVV458" s="22"/>
      <c r="AVW458" s="22"/>
      <c r="AVX458" s="22"/>
      <c r="AVY458" s="22"/>
      <c r="AVZ458" s="22"/>
      <c r="AWA458" s="22"/>
      <c r="AWB458" s="22"/>
      <c r="AWC458" s="22"/>
      <c r="AWD458" s="22"/>
      <c r="AWE458" s="22"/>
      <c r="AWF458" s="22"/>
      <c r="AWG458" s="22"/>
      <c r="AWH458" s="22"/>
      <c r="AWI458" s="22"/>
      <c r="AWJ458" s="22"/>
      <c r="AWK458" s="22"/>
      <c r="AWL458" s="22"/>
      <c r="AWM458" s="22"/>
      <c r="AWN458" s="22"/>
      <c r="AWO458" s="22"/>
      <c r="AWP458" s="22"/>
      <c r="AWQ458" s="22"/>
      <c r="AWR458" s="22"/>
      <c r="AWS458" s="22"/>
      <c r="AWT458" s="22"/>
      <c r="AWU458" s="22"/>
      <c r="AWV458" s="22"/>
      <c r="AWW458" s="22"/>
      <c r="AWX458" s="22"/>
      <c r="AWY458" s="22"/>
      <c r="AWZ458" s="22"/>
      <c r="AXA458" s="22"/>
      <c r="AXB458" s="22"/>
      <c r="AXC458" s="22"/>
      <c r="AXD458" s="22"/>
      <c r="AXE458" s="22"/>
      <c r="AXF458" s="22"/>
      <c r="AXG458" s="22"/>
      <c r="AXH458" s="22"/>
      <c r="AXI458" s="22"/>
      <c r="AXJ458" s="22"/>
      <c r="AXK458" s="22"/>
      <c r="AXL458" s="22"/>
      <c r="AXM458" s="22"/>
      <c r="AXN458" s="22"/>
      <c r="AXO458" s="22"/>
      <c r="AXP458" s="22"/>
      <c r="AXQ458" s="22"/>
      <c r="AXR458" s="22"/>
      <c r="AXS458" s="22"/>
      <c r="AXT458" s="22"/>
      <c r="AXU458" s="22"/>
      <c r="AXV458" s="22"/>
      <c r="AXW458" s="22"/>
      <c r="AXX458" s="22"/>
      <c r="AXY458" s="22"/>
      <c r="AXZ458" s="22"/>
      <c r="AYA458" s="22"/>
      <c r="AYB458" s="22"/>
      <c r="AYC458" s="22"/>
      <c r="AYD458" s="22"/>
      <c r="AYE458" s="22"/>
      <c r="AYF458" s="22"/>
      <c r="AYG458" s="22"/>
      <c r="AYH458" s="22"/>
      <c r="AYI458" s="22"/>
      <c r="AYJ458" s="22"/>
      <c r="AYK458" s="22"/>
      <c r="AYL458" s="22"/>
      <c r="AYM458" s="22"/>
      <c r="AYN458" s="22"/>
      <c r="AYO458" s="22"/>
      <c r="AYP458" s="22"/>
      <c r="AYQ458" s="22"/>
      <c r="AYR458" s="22"/>
      <c r="AYS458" s="22"/>
      <c r="AYT458" s="22"/>
      <c r="AYU458" s="22"/>
      <c r="AYV458" s="22"/>
      <c r="AYW458" s="22"/>
      <c r="AYX458" s="22"/>
      <c r="AYY458" s="22"/>
      <c r="AYZ458" s="22"/>
      <c r="AZA458" s="22"/>
      <c r="AZB458" s="22"/>
      <c r="AZC458" s="22"/>
      <c r="AZD458" s="22"/>
      <c r="AZE458" s="22"/>
      <c r="AZF458" s="22"/>
      <c r="AZG458" s="22"/>
      <c r="AZH458" s="22"/>
      <c r="AZI458" s="22"/>
      <c r="AZJ458" s="22"/>
      <c r="AZK458" s="22"/>
      <c r="AZL458" s="22"/>
      <c r="AZM458" s="22"/>
      <c r="AZN458" s="22"/>
      <c r="AZO458" s="22"/>
      <c r="AZP458" s="22"/>
      <c r="AZQ458" s="22"/>
      <c r="AZR458" s="22"/>
      <c r="AZS458" s="22"/>
      <c r="AZT458" s="22"/>
      <c r="AZU458" s="22"/>
      <c r="AZV458" s="22"/>
      <c r="AZW458" s="22"/>
      <c r="AZX458" s="22"/>
      <c r="AZY458" s="22"/>
      <c r="AZZ458" s="22"/>
      <c r="BAA458" s="22"/>
      <c r="BAB458" s="22"/>
      <c r="BAC458" s="22"/>
      <c r="BAD458" s="22"/>
      <c r="BAE458" s="22"/>
      <c r="BAF458" s="22"/>
      <c r="BAG458" s="22"/>
      <c r="BAH458" s="22"/>
      <c r="BAI458" s="22"/>
      <c r="BAJ458" s="22"/>
      <c r="BAK458" s="22"/>
      <c r="BAL458" s="22"/>
      <c r="BAM458" s="22"/>
      <c r="BAN458" s="22"/>
      <c r="BAO458" s="22"/>
      <c r="BAP458" s="22"/>
      <c r="BAQ458" s="22"/>
      <c r="BAR458" s="22"/>
      <c r="BAS458" s="22"/>
      <c r="BAT458" s="22"/>
      <c r="BAU458" s="22"/>
      <c r="BAV458" s="22"/>
      <c r="BAW458" s="22"/>
      <c r="BAX458" s="22"/>
      <c r="BAY458" s="22"/>
      <c r="BAZ458" s="22"/>
      <c r="BBA458" s="22"/>
      <c r="BBB458" s="22"/>
      <c r="BBC458" s="22"/>
      <c r="BBD458" s="22"/>
      <c r="BBE458" s="22"/>
      <c r="BBF458" s="22"/>
      <c r="BBG458" s="22"/>
      <c r="BBH458" s="22"/>
      <c r="BBI458" s="22"/>
      <c r="BBJ458" s="22"/>
      <c r="BBK458" s="22"/>
      <c r="BBL458" s="22"/>
      <c r="BBM458" s="22"/>
      <c r="BBN458" s="22"/>
      <c r="BBO458" s="22"/>
      <c r="BBP458" s="22"/>
      <c r="BBQ458" s="22"/>
      <c r="BBR458" s="22"/>
      <c r="BBS458" s="22"/>
      <c r="BBT458" s="22"/>
      <c r="BBU458" s="22"/>
      <c r="BBV458" s="22"/>
      <c r="BBW458" s="22"/>
      <c r="BBX458" s="22"/>
      <c r="BBY458" s="22"/>
      <c r="BBZ458" s="22"/>
      <c r="BCA458" s="22"/>
      <c r="BCB458" s="22"/>
      <c r="BCC458" s="22"/>
      <c r="BCD458" s="22"/>
      <c r="BCE458" s="22"/>
      <c r="BCF458" s="22"/>
      <c r="BCG458" s="22"/>
      <c r="BCH458" s="22"/>
      <c r="BCI458" s="22"/>
      <c r="BCJ458" s="22"/>
      <c r="BCK458" s="22"/>
      <c r="BCL458" s="22"/>
      <c r="BCM458" s="22"/>
      <c r="BCN458" s="22"/>
      <c r="BCO458" s="22"/>
      <c r="BCP458" s="22"/>
      <c r="BCQ458" s="22"/>
      <c r="BCR458" s="22"/>
      <c r="BCS458" s="22"/>
      <c r="BCT458" s="22"/>
      <c r="BCU458" s="22"/>
      <c r="BCV458" s="22"/>
      <c r="BCW458" s="22"/>
      <c r="BCX458" s="22"/>
      <c r="BCY458" s="22"/>
      <c r="BCZ458" s="22"/>
      <c r="BDA458" s="22"/>
      <c r="BDB458" s="22"/>
      <c r="BDC458" s="22"/>
      <c r="BDD458" s="22"/>
      <c r="BDE458" s="22"/>
      <c r="BDF458" s="22"/>
      <c r="BDG458" s="22"/>
      <c r="BDH458" s="22"/>
      <c r="BDI458" s="22"/>
      <c r="BDJ458" s="22"/>
      <c r="BDK458" s="22"/>
      <c r="BDL458" s="22"/>
      <c r="BDM458" s="22"/>
      <c r="BDN458" s="22"/>
      <c r="BDO458" s="22"/>
      <c r="BDP458" s="22"/>
      <c r="BDQ458" s="22"/>
      <c r="BDR458" s="22"/>
      <c r="BDS458" s="22"/>
      <c r="BDT458" s="22"/>
      <c r="BDU458" s="22"/>
      <c r="BDV458" s="22"/>
      <c r="BDW458" s="22"/>
      <c r="BDX458" s="22"/>
      <c r="BDY458" s="22"/>
      <c r="BDZ458" s="22"/>
      <c r="BEA458" s="22"/>
      <c r="BEB458" s="22"/>
      <c r="BEC458" s="22"/>
      <c r="BED458" s="22"/>
      <c r="BEE458" s="22"/>
      <c r="BEF458" s="22"/>
      <c r="BEG458" s="22"/>
      <c r="BEH458" s="22"/>
      <c r="BEI458" s="22"/>
      <c r="BEJ458" s="22"/>
      <c r="BEK458" s="22"/>
      <c r="BEL458" s="22"/>
      <c r="BEM458" s="22"/>
      <c r="BEN458" s="22"/>
      <c r="BEO458" s="22"/>
      <c r="BEP458" s="22"/>
      <c r="BEQ458" s="22"/>
      <c r="BER458" s="22"/>
      <c r="BES458" s="22"/>
      <c r="BET458" s="22"/>
      <c r="BEU458" s="22"/>
      <c r="BEV458" s="22"/>
      <c r="BEW458" s="22"/>
      <c r="BEX458" s="22"/>
      <c r="BEY458" s="22"/>
      <c r="BEZ458" s="22"/>
      <c r="BFA458" s="22"/>
      <c r="BFB458" s="22"/>
      <c r="BFC458" s="22"/>
      <c r="BFD458" s="22"/>
      <c r="BFE458" s="22"/>
      <c r="BFF458" s="22"/>
      <c r="BFG458" s="22"/>
      <c r="BFH458" s="22"/>
      <c r="BFI458" s="22"/>
      <c r="BFJ458" s="22"/>
      <c r="BFK458" s="22"/>
      <c r="BFL458" s="22"/>
      <c r="BFM458" s="22"/>
      <c r="BFN458" s="22"/>
      <c r="BFO458" s="22"/>
      <c r="BFP458" s="22"/>
      <c r="BFQ458" s="22"/>
      <c r="BFR458" s="22"/>
      <c r="BFS458" s="22"/>
      <c r="BFT458" s="22"/>
      <c r="BFU458" s="22"/>
      <c r="BFV458" s="22"/>
      <c r="BFW458" s="22"/>
      <c r="BFX458" s="22"/>
      <c r="BFY458" s="22"/>
      <c r="BFZ458" s="22"/>
      <c r="BGA458" s="22"/>
      <c r="BGB458" s="22"/>
      <c r="BGC458" s="22"/>
      <c r="BGD458" s="22"/>
      <c r="BGE458" s="22"/>
      <c r="BGF458" s="22"/>
      <c r="BGG458" s="22"/>
      <c r="BGH458" s="22"/>
      <c r="BGI458" s="22"/>
      <c r="BGJ458" s="22"/>
      <c r="BGK458" s="22"/>
      <c r="BGL458" s="22"/>
      <c r="BGM458" s="22"/>
      <c r="BGN458" s="22"/>
      <c r="BGO458" s="22"/>
      <c r="BGP458" s="22"/>
      <c r="BGQ458" s="22"/>
      <c r="BGR458" s="22"/>
      <c r="BGS458" s="22"/>
      <c r="BGT458" s="22"/>
      <c r="BGU458" s="22"/>
      <c r="BGV458" s="22"/>
      <c r="BGW458" s="22"/>
      <c r="BGX458" s="22"/>
      <c r="BGY458" s="22"/>
      <c r="BGZ458" s="22"/>
      <c r="BHA458" s="22"/>
      <c r="BHB458" s="22"/>
      <c r="BHC458" s="22"/>
      <c r="BHD458" s="22"/>
      <c r="BHE458" s="22"/>
      <c r="BHF458" s="22"/>
      <c r="BHG458" s="22"/>
      <c r="BHH458" s="22"/>
      <c r="BHI458" s="22"/>
      <c r="BHJ458" s="22"/>
      <c r="BHK458" s="22"/>
      <c r="BHL458" s="22"/>
      <c r="BHM458" s="22"/>
      <c r="BHN458" s="22"/>
      <c r="BHO458" s="22"/>
      <c r="BHP458" s="22"/>
      <c r="BHQ458" s="22"/>
      <c r="BHR458" s="22"/>
      <c r="BHS458" s="22"/>
      <c r="BHT458" s="22"/>
      <c r="BHU458" s="22"/>
      <c r="BHV458" s="22"/>
      <c r="BHW458" s="22"/>
      <c r="BHX458" s="22"/>
      <c r="BHY458" s="22"/>
      <c r="BHZ458" s="22"/>
      <c r="BIA458" s="22"/>
      <c r="BIB458" s="22"/>
      <c r="BIC458" s="22"/>
      <c r="BID458" s="22"/>
      <c r="BIE458" s="22"/>
      <c r="BIF458" s="22"/>
      <c r="BIG458" s="22"/>
      <c r="BIH458" s="22"/>
      <c r="BII458" s="22"/>
      <c r="BIJ458" s="22"/>
      <c r="BIK458" s="22"/>
      <c r="BIL458" s="22"/>
      <c r="BIM458" s="22"/>
      <c r="BIN458" s="22"/>
      <c r="BIO458" s="22"/>
      <c r="BIP458" s="22"/>
      <c r="BIQ458" s="22"/>
      <c r="BIR458" s="22"/>
      <c r="BIS458" s="22"/>
      <c r="BIT458" s="22"/>
      <c r="BIU458" s="22"/>
      <c r="BIV458" s="22"/>
      <c r="BIW458" s="22"/>
      <c r="BIX458" s="22"/>
      <c r="BIY458" s="22"/>
      <c r="BIZ458" s="22"/>
      <c r="BJA458" s="22"/>
      <c r="BJB458" s="22"/>
      <c r="BJC458" s="22"/>
      <c r="BJD458" s="22"/>
      <c r="BJE458" s="22"/>
      <c r="BJF458" s="22"/>
      <c r="BJG458" s="22"/>
      <c r="BJH458" s="22"/>
      <c r="BJI458" s="22"/>
      <c r="BJJ458" s="22"/>
      <c r="BJK458" s="22"/>
      <c r="BJL458" s="22"/>
      <c r="BJM458" s="22"/>
      <c r="BJN458" s="22"/>
      <c r="BJO458" s="22"/>
      <c r="BJP458" s="22"/>
      <c r="BJQ458" s="22"/>
      <c r="BJR458" s="22"/>
      <c r="BJS458" s="22"/>
      <c r="BJT458" s="22"/>
      <c r="BJU458" s="22"/>
      <c r="BJV458" s="22"/>
      <c r="BJW458" s="22"/>
      <c r="BJX458" s="22"/>
      <c r="BJY458" s="22"/>
      <c r="BJZ458" s="22"/>
      <c r="BKA458" s="22"/>
      <c r="BKB458" s="22"/>
      <c r="BKC458" s="22"/>
      <c r="BKD458" s="22"/>
      <c r="BKE458" s="22"/>
      <c r="BKF458" s="22"/>
      <c r="BKG458" s="22"/>
      <c r="BKH458" s="22"/>
      <c r="BKI458" s="22"/>
      <c r="BKJ458" s="22"/>
      <c r="BKK458" s="22"/>
      <c r="BKL458" s="22"/>
      <c r="BKM458" s="22"/>
      <c r="BKN458" s="22"/>
      <c r="BKO458" s="22"/>
      <c r="BKP458" s="22"/>
      <c r="BKQ458" s="22"/>
      <c r="BKR458" s="22"/>
      <c r="BKS458" s="22"/>
      <c r="BKT458" s="22"/>
      <c r="BKU458" s="22"/>
      <c r="BKV458" s="22"/>
      <c r="BKW458" s="22"/>
      <c r="BKX458" s="22"/>
      <c r="BKY458" s="22"/>
      <c r="BKZ458" s="22"/>
      <c r="BLA458" s="22"/>
      <c r="BLB458" s="22"/>
      <c r="BLC458" s="22"/>
      <c r="BLD458" s="22"/>
      <c r="BLE458" s="22"/>
      <c r="BLF458" s="22"/>
      <c r="BLG458" s="22"/>
      <c r="BLH458" s="22"/>
      <c r="BLI458" s="22"/>
      <c r="BLJ458" s="22"/>
      <c r="BLK458" s="22"/>
      <c r="BLL458" s="22"/>
      <c r="BLM458" s="22"/>
      <c r="BLN458" s="22"/>
      <c r="BLO458" s="22"/>
      <c r="BLP458" s="22"/>
      <c r="BLQ458" s="22"/>
      <c r="BLR458" s="22"/>
      <c r="BLS458" s="22"/>
      <c r="BLT458" s="22"/>
      <c r="BLU458" s="22"/>
      <c r="BLV458" s="22"/>
      <c r="BLW458" s="22"/>
      <c r="BLX458" s="22"/>
      <c r="BLY458" s="22"/>
      <c r="BLZ458" s="22"/>
      <c r="BMA458" s="22"/>
      <c r="BMB458" s="22"/>
      <c r="BMC458" s="22"/>
      <c r="BMD458" s="22"/>
      <c r="BME458" s="22"/>
      <c r="BMF458" s="22"/>
      <c r="BMG458" s="22"/>
      <c r="BMH458" s="22"/>
      <c r="BMI458" s="22"/>
      <c r="BMJ458" s="22"/>
      <c r="BMK458" s="22"/>
      <c r="BML458" s="22"/>
      <c r="BMM458" s="22"/>
      <c r="BMN458" s="22"/>
      <c r="BMO458" s="22"/>
      <c r="BMP458" s="22"/>
      <c r="BMQ458" s="22"/>
      <c r="BMR458" s="22"/>
      <c r="BMS458" s="22"/>
      <c r="BMT458" s="22"/>
      <c r="BMU458" s="22"/>
      <c r="BMV458" s="22"/>
      <c r="BMW458" s="22"/>
      <c r="BMX458" s="22"/>
      <c r="BMY458" s="22"/>
      <c r="BMZ458" s="22"/>
      <c r="BNA458" s="22"/>
      <c r="BNB458" s="22"/>
      <c r="BNC458" s="22"/>
      <c r="BND458" s="22"/>
      <c r="BNE458" s="22"/>
      <c r="BNF458" s="22"/>
      <c r="BNG458" s="22"/>
      <c r="BNH458" s="22"/>
      <c r="BNI458" s="22"/>
      <c r="BNJ458" s="22"/>
      <c r="BNK458" s="22"/>
      <c r="BNL458" s="22"/>
      <c r="BNM458" s="22"/>
      <c r="BNN458" s="22"/>
      <c r="BNO458" s="22"/>
      <c r="BNP458" s="22"/>
      <c r="BNQ458" s="22"/>
      <c r="BNR458" s="22"/>
      <c r="BNS458" s="22"/>
      <c r="BNT458" s="22"/>
      <c r="BNU458" s="22"/>
      <c r="BNV458" s="22"/>
      <c r="BNW458" s="22"/>
      <c r="BNX458" s="22"/>
      <c r="BNY458" s="22"/>
      <c r="BNZ458" s="22"/>
      <c r="BOA458" s="22"/>
      <c r="BOB458" s="22"/>
      <c r="BOC458" s="22"/>
      <c r="BOD458" s="22"/>
      <c r="BOE458" s="22"/>
      <c r="BOF458" s="22"/>
      <c r="BOG458" s="22"/>
      <c r="BOH458" s="22"/>
      <c r="BOI458" s="22"/>
      <c r="BOJ458" s="22"/>
      <c r="BOK458" s="22"/>
      <c r="BOL458" s="22"/>
      <c r="BOM458" s="22"/>
      <c r="BON458" s="22"/>
      <c r="BOO458" s="22"/>
      <c r="BOP458" s="22"/>
      <c r="BOQ458" s="22"/>
      <c r="BOR458" s="22"/>
      <c r="BOS458" s="22"/>
      <c r="BOT458" s="22"/>
      <c r="BOU458" s="22"/>
      <c r="BOV458" s="22"/>
      <c r="BOW458" s="22"/>
      <c r="BOX458" s="22"/>
      <c r="BOY458" s="22"/>
      <c r="BOZ458" s="22"/>
      <c r="BPA458" s="22"/>
      <c r="BPB458" s="22"/>
      <c r="BPC458" s="22"/>
      <c r="BPD458" s="22"/>
      <c r="BPE458" s="22"/>
      <c r="BPF458" s="22"/>
      <c r="BPG458" s="22"/>
      <c r="BPH458" s="22"/>
      <c r="BPI458" s="22"/>
      <c r="BPJ458" s="22"/>
      <c r="BPK458" s="22"/>
      <c r="BPL458" s="22"/>
      <c r="BPM458" s="22"/>
      <c r="BPN458" s="22"/>
      <c r="BPO458" s="22"/>
      <c r="BPP458" s="22"/>
      <c r="BPQ458" s="22"/>
      <c r="BPR458" s="22"/>
      <c r="BPS458" s="22"/>
      <c r="BPT458" s="22"/>
      <c r="BPU458" s="22"/>
      <c r="BPV458" s="22"/>
      <c r="BPW458" s="22"/>
      <c r="BPX458" s="22"/>
      <c r="BPY458" s="22"/>
      <c r="BPZ458" s="22"/>
      <c r="BQA458" s="22"/>
      <c r="BQB458" s="22"/>
      <c r="BQC458" s="22"/>
      <c r="BQD458" s="22"/>
      <c r="BQE458" s="22"/>
      <c r="BQF458" s="22"/>
      <c r="BQG458" s="22"/>
      <c r="BQH458" s="22"/>
      <c r="BQI458" s="22"/>
      <c r="BQJ458" s="22"/>
      <c r="BQK458" s="22"/>
      <c r="BQL458" s="22"/>
      <c r="BQM458" s="22"/>
      <c r="BQN458" s="22"/>
      <c r="BQO458" s="22"/>
      <c r="BQP458" s="22"/>
      <c r="BQQ458" s="22"/>
      <c r="BQR458" s="22"/>
      <c r="BQS458" s="22"/>
      <c r="BQT458" s="22"/>
      <c r="BQU458" s="22"/>
      <c r="BQV458" s="22"/>
      <c r="BQW458" s="22"/>
      <c r="BQX458" s="22"/>
      <c r="BQY458" s="22"/>
      <c r="BQZ458" s="22"/>
      <c r="BRA458" s="22"/>
      <c r="BRB458" s="22"/>
      <c r="BRC458" s="22"/>
      <c r="BRD458" s="22"/>
      <c r="BRE458" s="22"/>
      <c r="BRF458" s="22"/>
      <c r="BRG458" s="22"/>
      <c r="BRH458" s="22"/>
      <c r="BRI458" s="22"/>
      <c r="BRJ458" s="22"/>
      <c r="BRK458" s="22"/>
      <c r="BRL458" s="22"/>
      <c r="BRM458" s="22"/>
      <c r="BRN458" s="22"/>
      <c r="BRO458" s="22"/>
      <c r="BRP458" s="22"/>
      <c r="BRQ458" s="22"/>
      <c r="BRR458" s="22"/>
      <c r="BRS458" s="22"/>
      <c r="BRT458" s="22"/>
      <c r="BRU458" s="22"/>
      <c r="BRV458" s="22"/>
      <c r="BRW458" s="22"/>
      <c r="BRX458" s="22"/>
      <c r="BRY458" s="22"/>
      <c r="BRZ458" s="22"/>
      <c r="BSA458" s="22"/>
      <c r="BSB458" s="22"/>
      <c r="BSC458" s="22"/>
      <c r="BSD458" s="22"/>
      <c r="BSE458" s="22"/>
      <c r="BSF458" s="22"/>
      <c r="BSG458" s="22"/>
      <c r="BSH458" s="22"/>
      <c r="BSI458" s="22"/>
      <c r="BSJ458" s="22"/>
      <c r="BSK458" s="22"/>
      <c r="BSL458" s="22"/>
      <c r="BSM458" s="22"/>
      <c r="BSN458" s="22"/>
      <c r="BSO458" s="22"/>
      <c r="BSP458" s="22"/>
      <c r="BSQ458" s="22"/>
      <c r="BSR458" s="22"/>
      <c r="BSS458" s="22"/>
      <c r="BST458" s="22"/>
      <c r="BSU458" s="22"/>
      <c r="BSV458" s="22"/>
      <c r="BSW458" s="22"/>
      <c r="BSX458" s="22"/>
      <c r="BSY458" s="22"/>
      <c r="BSZ458" s="22"/>
      <c r="BTA458" s="22"/>
      <c r="BTB458" s="22"/>
      <c r="BTC458" s="22"/>
      <c r="BTD458" s="22"/>
      <c r="BTE458" s="22"/>
      <c r="BTF458" s="22"/>
      <c r="BTG458" s="22"/>
      <c r="BTH458" s="22"/>
      <c r="BTI458" s="22"/>
      <c r="BTJ458" s="22"/>
      <c r="BTK458" s="22"/>
      <c r="BTL458" s="22"/>
      <c r="BTM458" s="22"/>
      <c r="BTN458" s="22"/>
      <c r="BTO458" s="22"/>
      <c r="BTP458" s="22"/>
      <c r="BTQ458" s="22"/>
      <c r="BTR458" s="22"/>
      <c r="BTS458" s="22"/>
      <c r="BTT458" s="22"/>
      <c r="BTU458" s="22"/>
      <c r="BTV458" s="22"/>
      <c r="BTW458" s="22"/>
      <c r="BTX458" s="22"/>
      <c r="BTY458" s="22"/>
      <c r="BTZ458" s="22"/>
      <c r="BUA458" s="22"/>
      <c r="BUB458" s="22"/>
      <c r="BUC458" s="22"/>
      <c r="BUD458" s="22"/>
      <c r="BUE458" s="22"/>
      <c r="BUF458" s="22"/>
      <c r="BUG458" s="22"/>
      <c r="BUH458" s="22"/>
      <c r="BUI458" s="22"/>
      <c r="BUJ458" s="22"/>
      <c r="BUK458" s="22"/>
      <c r="BUL458" s="22"/>
      <c r="BUM458" s="22"/>
      <c r="BUN458" s="22"/>
      <c r="BUO458" s="22"/>
      <c r="BUP458" s="22"/>
      <c r="BUQ458" s="22"/>
      <c r="BUR458" s="22"/>
      <c r="BUS458" s="22"/>
      <c r="BUT458" s="22"/>
      <c r="BUU458" s="22"/>
      <c r="BUV458" s="22"/>
      <c r="BUW458" s="22"/>
      <c r="BUX458" s="22"/>
      <c r="BUY458" s="22"/>
      <c r="BUZ458" s="22"/>
      <c r="BVA458" s="22"/>
      <c r="BVB458" s="22"/>
      <c r="BVC458" s="22"/>
      <c r="BVD458" s="22"/>
      <c r="BVE458" s="22"/>
      <c r="BVF458" s="22"/>
      <c r="BVG458" s="22"/>
      <c r="BVH458" s="22"/>
      <c r="BVI458" s="22"/>
      <c r="BVJ458" s="22"/>
      <c r="BVK458" s="22"/>
      <c r="BVL458" s="22"/>
      <c r="BVM458" s="22"/>
      <c r="BVN458" s="22"/>
      <c r="BVO458" s="22"/>
      <c r="BVP458" s="22"/>
      <c r="BVQ458" s="22"/>
      <c r="BVR458" s="22"/>
      <c r="BVS458" s="22"/>
      <c r="BVT458" s="22"/>
      <c r="BVU458" s="22"/>
      <c r="BVV458" s="22"/>
      <c r="BVW458" s="22"/>
      <c r="BVX458" s="22"/>
      <c r="BVY458" s="22"/>
      <c r="BVZ458" s="22"/>
      <c r="BWA458" s="22"/>
      <c r="BWB458" s="22"/>
      <c r="BWC458" s="22"/>
      <c r="BWD458" s="22"/>
      <c r="BWE458" s="22"/>
      <c r="BWF458" s="22"/>
      <c r="BWG458" s="22"/>
      <c r="BWH458" s="22"/>
      <c r="BWI458" s="22"/>
      <c r="BWJ458" s="22"/>
      <c r="BWK458" s="22"/>
      <c r="BWL458" s="22"/>
      <c r="BWM458" s="22"/>
      <c r="BWN458" s="22"/>
      <c r="BWO458" s="22"/>
      <c r="BWP458" s="22"/>
      <c r="BWQ458" s="22"/>
      <c r="BWR458" s="22"/>
      <c r="BWS458" s="22"/>
      <c r="BWT458" s="22"/>
      <c r="BWU458" s="22"/>
      <c r="BWV458" s="22"/>
      <c r="BWW458" s="22"/>
      <c r="BWX458" s="22"/>
      <c r="BWY458" s="22"/>
      <c r="BWZ458" s="22"/>
      <c r="BXA458" s="22"/>
      <c r="BXB458" s="22"/>
      <c r="BXC458" s="22"/>
      <c r="BXD458" s="22"/>
      <c r="BXE458" s="22"/>
      <c r="BXF458" s="22"/>
      <c r="BXG458" s="22"/>
      <c r="BXH458" s="22"/>
      <c r="BXI458" s="22"/>
      <c r="BXJ458" s="22"/>
      <c r="BXK458" s="22"/>
      <c r="BXL458" s="22"/>
      <c r="BXM458" s="22"/>
      <c r="BXN458" s="22"/>
      <c r="BXO458" s="22"/>
      <c r="BXP458" s="22"/>
      <c r="BXQ458" s="22"/>
      <c r="BXR458" s="22"/>
      <c r="BXS458" s="22"/>
      <c r="BXT458" s="22"/>
      <c r="BXU458" s="22"/>
      <c r="BXV458" s="22"/>
      <c r="BXW458" s="22"/>
      <c r="BXX458" s="22"/>
      <c r="BXY458" s="22"/>
      <c r="BXZ458" s="22"/>
      <c r="BYA458" s="22"/>
      <c r="BYB458" s="22"/>
      <c r="BYC458" s="22"/>
      <c r="BYD458" s="22"/>
      <c r="BYE458" s="22"/>
      <c r="BYF458" s="22"/>
      <c r="BYG458" s="22"/>
      <c r="BYH458" s="22"/>
      <c r="BYI458" s="22"/>
      <c r="BYJ458" s="22"/>
      <c r="BYK458" s="22"/>
      <c r="BYL458" s="22"/>
      <c r="BYM458" s="22"/>
      <c r="BYN458" s="22"/>
      <c r="BYO458" s="22"/>
      <c r="BYP458" s="22"/>
      <c r="BYQ458" s="22"/>
      <c r="BYR458" s="22"/>
      <c r="BYS458" s="22"/>
      <c r="BYT458" s="22"/>
      <c r="BYU458" s="22"/>
      <c r="BYV458" s="22"/>
      <c r="BYW458" s="22"/>
      <c r="BYX458" s="22"/>
      <c r="BYY458" s="22"/>
      <c r="BYZ458" s="22"/>
      <c r="BZA458" s="22"/>
      <c r="BZB458" s="22"/>
      <c r="BZC458" s="22"/>
      <c r="BZD458" s="22"/>
      <c r="BZE458" s="22"/>
      <c r="BZF458" s="22"/>
      <c r="BZG458" s="22"/>
      <c r="BZH458" s="22"/>
      <c r="BZI458" s="22"/>
      <c r="BZJ458" s="22"/>
      <c r="BZK458" s="22"/>
      <c r="BZL458" s="22"/>
      <c r="BZM458" s="22"/>
      <c r="BZN458" s="22"/>
      <c r="BZO458" s="22"/>
      <c r="BZP458" s="22"/>
      <c r="BZQ458" s="22"/>
      <c r="BZR458" s="22"/>
      <c r="BZS458" s="22"/>
      <c r="BZT458" s="22"/>
      <c r="BZU458" s="22"/>
      <c r="BZV458" s="22"/>
      <c r="BZW458" s="22"/>
      <c r="BZX458" s="22"/>
      <c r="BZY458" s="22"/>
      <c r="BZZ458" s="22"/>
      <c r="CAA458" s="22"/>
      <c r="CAB458" s="22"/>
      <c r="CAC458" s="22"/>
      <c r="CAD458" s="22"/>
      <c r="CAE458" s="22"/>
      <c r="CAF458" s="22"/>
      <c r="CAG458" s="22"/>
      <c r="CAH458" s="22"/>
      <c r="CAI458" s="22"/>
      <c r="CAJ458" s="22"/>
      <c r="CAK458" s="22"/>
      <c r="CAL458" s="22"/>
      <c r="CAM458" s="22"/>
      <c r="CAN458" s="22"/>
      <c r="CAO458" s="22"/>
      <c r="CAP458" s="22"/>
      <c r="CAQ458" s="22"/>
      <c r="CAR458" s="22"/>
      <c r="CAS458" s="22"/>
      <c r="CAT458" s="22"/>
      <c r="CAU458" s="22"/>
      <c r="CAV458" s="22"/>
      <c r="CAW458" s="22"/>
      <c r="CAX458" s="22"/>
      <c r="CAY458" s="22"/>
      <c r="CAZ458" s="22"/>
      <c r="CBA458" s="22"/>
      <c r="CBB458" s="22"/>
      <c r="CBC458" s="22"/>
      <c r="CBD458" s="22"/>
      <c r="CBE458" s="22"/>
      <c r="CBF458" s="22"/>
      <c r="CBG458" s="22"/>
      <c r="CBH458" s="22"/>
      <c r="CBI458" s="22"/>
      <c r="CBJ458" s="22"/>
      <c r="CBK458" s="22"/>
      <c r="CBL458" s="22"/>
      <c r="CBM458" s="22"/>
      <c r="CBN458" s="22"/>
      <c r="CBO458" s="22"/>
      <c r="CBP458" s="22"/>
      <c r="CBQ458" s="22"/>
      <c r="CBR458" s="22"/>
      <c r="CBS458" s="22"/>
      <c r="CBT458" s="22"/>
      <c r="CBU458" s="22"/>
      <c r="CBV458" s="22"/>
      <c r="CBW458" s="22"/>
      <c r="CBX458" s="22"/>
      <c r="CBY458" s="22"/>
      <c r="CBZ458" s="22"/>
      <c r="CCA458" s="22"/>
      <c r="CCB458" s="22"/>
      <c r="CCC458" s="22"/>
      <c r="CCD458" s="22"/>
      <c r="CCE458" s="22"/>
      <c r="CCF458" s="22"/>
      <c r="CCG458" s="22"/>
      <c r="CCH458" s="22"/>
      <c r="CCI458" s="22"/>
      <c r="CCJ458" s="22"/>
      <c r="CCK458" s="22"/>
      <c r="CCL458" s="22"/>
      <c r="CCM458" s="22"/>
      <c r="CCN458" s="22"/>
      <c r="CCO458" s="22"/>
      <c r="CCP458" s="22"/>
      <c r="CCQ458" s="22"/>
      <c r="CCR458" s="22"/>
      <c r="CCS458" s="22"/>
      <c r="CCT458" s="22"/>
      <c r="CCU458" s="22"/>
      <c r="CCV458" s="22"/>
      <c r="CCW458" s="22"/>
      <c r="CCX458" s="22"/>
      <c r="CCY458" s="22"/>
      <c r="CCZ458" s="22"/>
      <c r="CDA458" s="22"/>
      <c r="CDB458" s="22"/>
      <c r="CDC458" s="22"/>
      <c r="CDD458" s="22"/>
      <c r="CDE458" s="22"/>
      <c r="CDF458" s="22"/>
      <c r="CDG458" s="22"/>
      <c r="CDH458" s="22"/>
      <c r="CDI458" s="22"/>
      <c r="CDJ458" s="22"/>
      <c r="CDK458" s="22"/>
      <c r="CDL458" s="22"/>
      <c r="CDM458" s="22"/>
      <c r="CDN458" s="22"/>
      <c r="CDO458" s="22"/>
      <c r="CDP458" s="22"/>
      <c r="CDQ458" s="22"/>
      <c r="CDR458" s="22"/>
      <c r="CDS458" s="22"/>
      <c r="CDT458" s="22"/>
      <c r="CDU458" s="22"/>
      <c r="CDV458" s="22"/>
      <c r="CDW458" s="22"/>
      <c r="CDX458" s="22"/>
      <c r="CDY458" s="22"/>
      <c r="CDZ458" s="22"/>
      <c r="CEA458" s="22"/>
      <c r="CEB458" s="22"/>
      <c r="CEC458" s="22"/>
      <c r="CED458" s="22"/>
      <c r="CEE458" s="22"/>
      <c r="CEF458" s="22"/>
      <c r="CEG458" s="22"/>
      <c r="CEH458" s="22"/>
      <c r="CEI458" s="22"/>
      <c r="CEJ458" s="22"/>
      <c r="CEK458" s="22"/>
      <c r="CEL458" s="22"/>
      <c r="CEM458" s="22"/>
      <c r="CEN458" s="22"/>
      <c r="CEO458" s="22"/>
      <c r="CEP458" s="22"/>
      <c r="CEQ458" s="22"/>
      <c r="CER458" s="22"/>
      <c r="CES458" s="22"/>
      <c r="CET458" s="22"/>
      <c r="CEU458" s="22"/>
      <c r="CEV458" s="22"/>
      <c r="CEW458" s="22"/>
      <c r="CEX458" s="22"/>
      <c r="CEY458" s="22"/>
      <c r="CEZ458" s="22"/>
      <c r="CFA458" s="22"/>
      <c r="CFB458" s="22"/>
      <c r="CFC458" s="22"/>
      <c r="CFD458" s="22"/>
      <c r="CFE458" s="22"/>
      <c r="CFF458" s="22"/>
      <c r="CFG458" s="22"/>
      <c r="CFH458" s="22"/>
      <c r="CFI458" s="22"/>
      <c r="CFJ458" s="22"/>
      <c r="CFK458" s="22"/>
      <c r="CFL458" s="22"/>
      <c r="CFM458" s="22"/>
      <c r="CFN458" s="22"/>
      <c r="CFO458" s="22"/>
      <c r="CFP458" s="22"/>
      <c r="CFQ458" s="22"/>
      <c r="CFR458" s="22"/>
      <c r="CFS458" s="22"/>
      <c r="CFT458" s="22"/>
      <c r="CFU458" s="22"/>
      <c r="CFV458" s="22"/>
      <c r="CFW458" s="22"/>
      <c r="CFX458" s="22"/>
      <c r="CFY458" s="22"/>
      <c r="CFZ458" s="22"/>
      <c r="CGA458" s="22"/>
      <c r="CGB458" s="22"/>
      <c r="CGC458" s="22"/>
      <c r="CGD458" s="22"/>
      <c r="CGE458" s="22"/>
      <c r="CGF458" s="22"/>
      <c r="CGG458" s="22"/>
      <c r="CGH458" s="22"/>
      <c r="CGI458" s="22"/>
      <c r="CGJ458" s="22"/>
      <c r="CGK458" s="22"/>
      <c r="CGL458" s="22"/>
      <c r="CGM458" s="22"/>
      <c r="CGN458" s="22"/>
      <c r="CGO458" s="22"/>
      <c r="CGP458" s="22"/>
      <c r="CGQ458" s="22"/>
      <c r="CGR458" s="22"/>
      <c r="CGS458" s="22"/>
      <c r="CGT458" s="22"/>
      <c r="CGU458" s="22"/>
      <c r="CGV458" s="22"/>
      <c r="CGW458" s="22"/>
      <c r="CGX458" s="22"/>
      <c r="CGY458" s="22"/>
      <c r="CGZ458" s="22"/>
      <c r="CHA458" s="22"/>
      <c r="CHB458" s="22"/>
      <c r="CHC458" s="22"/>
      <c r="CHD458" s="22"/>
      <c r="CHE458" s="22"/>
      <c r="CHF458" s="22"/>
      <c r="CHG458" s="22"/>
      <c r="CHH458" s="22"/>
      <c r="CHI458" s="22"/>
      <c r="CHJ458" s="22"/>
      <c r="CHK458" s="22"/>
      <c r="CHL458" s="22"/>
      <c r="CHM458" s="22"/>
      <c r="CHN458" s="22"/>
      <c r="CHO458" s="22"/>
      <c r="CHP458" s="22"/>
      <c r="CHQ458" s="22"/>
      <c r="CHR458" s="22"/>
      <c r="CHS458" s="22"/>
      <c r="CHT458" s="22"/>
      <c r="CHU458" s="22"/>
      <c r="CHV458" s="22"/>
      <c r="CHW458" s="22"/>
      <c r="CHX458" s="22"/>
      <c r="CHY458" s="22"/>
      <c r="CHZ458" s="22"/>
      <c r="CIA458" s="22"/>
      <c r="CIB458" s="22"/>
      <c r="CIC458" s="22"/>
      <c r="CID458" s="22"/>
      <c r="CIE458" s="22"/>
      <c r="CIF458" s="22"/>
      <c r="CIG458" s="22"/>
      <c r="CIH458" s="22"/>
      <c r="CII458" s="22"/>
      <c r="CIJ458" s="22"/>
      <c r="CIK458" s="22"/>
      <c r="CIL458" s="22"/>
      <c r="CIM458" s="22"/>
      <c r="CIN458" s="22"/>
      <c r="CIO458" s="22"/>
      <c r="CIP458" s="22"/>
      <c r="CIQ458" s="22"/>
      <c r="CIR458" s="22"/>
      <c r="CIS458" s="22"/>
      <c r="CIT458" s="22"/>
      <c r="CIU458" s="22"/>
      <c r="CIV458" s="22"/>
      <c r="CIW458" s="22"/>
      <c r="CIX458" s="22"/>
      <c r="CIY458" s="22"/>
      <c r="CIZ458" s="22"/>
      <c r="CJA458" s="22"/>
      <c r="CJB458" s="22"/>
      <c r="CJC458" s="22"/>
      <c r="CJD458" s="22"/>
      <c r="CJE458" s="22"/>
      <c r="CJF458" s="22"/>
      <c r="CJG458" s="22"/>
      <c r="CJH458" s="22"/>
      <c r="CJI458" s="22"/>
      <c r="CJJ458" s="22"/>
      <c r="CJK458" s="22"/>
      <c r="CJL458" s="22"/>
      <c r="CJM458" s="22"/>
      <c r="CJN458" s="22"/>
      <c r="CJO458" s="22"/>
      <c r="CJP458" s="22"/>
      <c r="CJQ458" s="22"/>
      <c r="CJR458" s="22"/>
      <c r="CJS458" s="22"/>
      <c r="CJT458" s="22"/>
      <c r="CJU458" s="22"/>
      <c r="CJV458" s="22"/>
      <c r="CJW458" s="22"/>
      <c r="CJX458" s="22"/>
      <c r="CJY458" s="22"/>
      <c r="CJZ458" s="22"/>
      <c r="CKA458" s="22"/>
      <c r="CKB458" s="22"/>
      <c r="CKC458" s="22"/>
      <c r="CKD458" s="22"/>
      <c r="CKE458" s="22"/>
      <c r="CKF458" s="22"/>
      <c r="CKG458" s="22"/>
      <c r="CKH458" s="22"/>
      <c r="CKI458" s="22"/>
      <c r="CKJ458" s="22"/>
      <c r="CKK458" s="22"/>
      <c r="CKL458" s="22"/>
      <c r="CKM458" s="22"/>
      <c r="CKN458" s="22"/>
      <c r="CKO458" s="22"/>
      <c r="CKP458" s="22"/>
      <c r="CKQ458" s="22"/>
      <c r="CKR458" s="22"/>
      <c r="CKS458" s="22"/>
      <c r="CKT458" s="22"/>
      <c r="CKU458" s="22"/>
      <c r="CKV458" s="22"/>
      <c r="CKW458" s="22"/>
      <c r="CKX458" s="22"/>
      <c r="CKY458" s="22"/>
      <c r="CKZ458" s="22"/>
      <c r="CLA458" s="22"/>
      <c r="CLB458" s="22"/>
      <c r="CLC458" s="22"/>
      <c r="CLD458" s="22"/>
      <c r="CLE458" s="22"/>
      <c r="CLF458" s="22"/>
      <c r="CLG458" s="22"/>
      <c r="CLH458" s="22"/>
      <c r="CLI458" s="22"/>
      <c r="CLJ458" s="22"/>
      <c r="CLK458" s="22"/>
      <c r="CLL458" s="22"/>
      <c r="CLM458" s="22"/>
      <c r="CLN458" s="22"/>
      <c r="CLO458" s="22"/>
      <c r="CLP458" s="22"/>
      <c r="CLQ458" s="22"/>
      <c r="CLR458" s="22"/>
      <c r="CLS458" s="22"/>
      <c r="CLT458" s="22"/>
      <c r="CLU458" s="22"/>
      <c r="CLV458" s="22"/>
      <c r="CLW458" s="22"/>
      <c r="CLX458" s="22"/>
      <c r="CLY458" s="22"/>
      <c r="CLZ458" s="22"/>
      <c r="CMA458" s="22"/>
      <c r="CMB458" s="22"/>
      <c r="CMC458" s="22"/>
      <c r="CMD458" s="22"/>
      <c r="CME458" s="22"/>
      <c r="CMF458" s="22"/>
      <c r="CMG458" s="22"/>
      <c r="CMH458" s="22"/>
      <c r="CMI458" s="22"/>
      <c r="CMJ458" s="22"/>
      <c r="CMK458" s="22"/>
      <c r="CML458" s="22"/>
      <c r="CMM458" s="22"/>
      <c r="CMN458" s="22"/>
      <c r="CMO458" s="22"/>
      <c r="CMP458" s="22"/>
      <c r="CMQ458" s="22"/>
      <c r="CMR458" s="22"/>
      <c r="CMS458" s="22"/>
      <c r="CMT458" s="22"/>
      <c r="CMU458" s="22"/>
      <c r="CMV458" s="22"/>
      <c r="CMW458" s="22"/>
      <c r="CMX458" s="22"/>
      <c r="CMY458" s="22"/>
      <c r="CMZ458" s="22"/>
      <c r="CNA458" s="22"/>
      <c r="CNB458" s="22"/>
      <c r="CNC458" s="22"/>
      <c r="CND458" s="22"/>
      <c r="CNE458" s="22"/>
      <c r="CNF458" s="22"/>
      <c r="CNG458" s="22"/>
      <c r="CNH458" s="22"/>
      <c r="CNI458" s="22"/>
      <c r="CNJ458" s="22"/>
      <c r="CNK458" s="22"/>
      <c r="CNL458" s="22"/>
      <c r="CNM458" s="22"/>
      <c r="CNN458" s="22"/>
      <c r="CNO458" s="22"/>
      <c r="CNP458" s="22"/>
      <c r="CNQ458" s="22"/>
      <c r="CNR458" s="22"/>
      <c r="CNS458" s="22"/>
      <c r="CNT458" s="22"/>
      <c r="CNU458" s="22"/>
      <c r="CNV458" s="22"/>
      <c r="CNW458" s="22"/>
      <c r="CNX458" s="22"/>
      <c r="CNY458" s="22"/>
      <c r="CNZ458" s="22"/>
      <c r="COA458" s="22"/>
      <c r="COB458" s="22"/>
      <c r="COC458" s="22"/>
      <c r="COD458" s="22"/>
      <c r="COE458" s="22"/>
      <c r="COF458" s="22"/>
      <c r="COG458" s="22"/>
      <c r="COH458" s="22"/>
      <c r="COI458" s="22"/>
      <c r="COJ458" s="22"/>
      <c r="COK458" s="22"/>
      <c r="COL458" s="22"/>
      <c r="COM458" s="22"/>
      <c r="CON458" s="22"/>
      <c r="COO458" s="22"/>
      <c r="COP458" s="22"/>
      <c r="COQ458" s="22"/>
      <c r="COR458" s="22"/>
      <c r="COS458" s="22"/>
      <c r="COT458" s="22"/>
      <c r="COU458" s="22"/>
      <c r="COV458" s="22"/>
      <c r="COW458" s="22"/>
      <c r="COX458" s="22"/>
      <c r="COY458" s="22"/>
      <c r="COZ458" s="22"/>
      <c r="CPA458" s="22"/>
      <c r="CPB458" s="22"/>
      <c r="CPC458" s="22"/>
      <c r="CPD458" s="22"/>
      <c r="CPE458" s="22"/>
      <c r="CPF458" s="22"/>
      <c r="CPG458" s="22"/>
      <c r="CPH458" s="22"/>
      <c r="CPI458" s="22"/>
      <c r="CPJ458" s="22"/>
      <c r="CPK458" s="22"/>
      <c r="CPL458" s="22"/>
      <c r="CPM458" s="22"/>
      <c r="CPN458" s="22"/>
      <c r="CPO458" s="22"/>
      <c r="CPP458" s="22"/>
      <c r="CPQ458" s="22"/>
      <c r="CPR458" s="22"/>
      <c r="CPS458" s="22"/>
      <c r="CPT458" s="22"/>
      <c r="CPU458" s="22"/>
      <c r="CPV458" s="22"/>
      <c r="CPW458" s="22"/>
      <c r="CPX458" s="22"/>
      <c r="CPY458" s="22"/>
      <c r="CPZ458" s="22"/>
      <c r="CQA458" s="22"/>
      <c r="CQB458" s="22"/>
      <c r="CQC458" s="22"/>
      <c r="CQD458" s="22"/>
      <c r="CQE458" s="22"/>
      <c r="CQF458" s="22"/>
      <c r="CQG458" s="22"/>
      <c r="CQH458" s="22"/>
      <c r="CQI458" s="22"/>
      <c r="CQJ458" s="22"/>
      <c r="CQK458" s="22"/>
      <c r="CQL458" s="22"/>
      <c r="CQM458" s="22"/>
      <c r="CQN458" s="22"/>
      <c r="CQO458" s="22"/>
      <c r="CQP458" s="22"/>
      <c r="CQQ458" s="22"/>
      <c r="CQR458" s="22"/>
      <c r="CQS458" s="22"/>
      <c r="CQT458" s="22"/>
      <c r="CQU458" s="22"/>
      <c r="CQV458" s="22"/>
      <c r="CQW458" s="22"/>
      <c r="CQX458" s="22"/>
      <c r="CQY458" s="22"/>
      <c r="CQZ458" s="22"/>
      <c r="CRA458" s="22"/>
      <c r="CRB458" s="22"/>
      <c r="CRC458" s="22"/>
      <c r="CRD458" s="22"/>
      <c r="CRE458" s="22"/>
      <c r="CRF458" s="22"/>
      <c r="CRG458" s="22"/>
      <c r="CRH458" s="22"/>
      <c r="CRI458" s="22"/>
      <c r="CRJ458" s="22"/>
      <c r="CRK458" s="22"/>
      <c r="CRL458" s="22"/>
      <c r="CRM458" s="22"/>
      <c r="CRN458" s="22"/>
      <c r="CRO458" s="22"/>
      <c r="CRP458" s="22"/>
      <c r="CRQ458" s="22"/>
      <c r="CRR458" s="22"/>
      <c r="CRS458" s="22"/>
      <c r="CRT458" s="22"/>
      <c r="CRU458" s="22"/>
      <c r="CRV458" s="22"/>
      <c r="CRW458" s="22"/>
      <c r="CRX458" s="22"/>
      <c r="CRY458" s="22"/>
      <c r="CRZ458" s="22"/>
      <c r="CSA458" s="22"/>
      <c r="CSB458" s="22"/>
      <c r="CSC458" s="22"/>
      <c r="CSD458" s="22"/>
      <c r="CSE458" s="22"/>
      <c r="CSF458" s="22"/>
      <c r="CSG458" s="22"/>
      <c r="CSH458" s="22"/>
      <c r="CSI458" s="22"/>
      <c r="CSJ458" s="22"/>
      <c r="CSK458" s="22"/>
      <c r="CSL458" s="22"/>
      <c r="CSM458" s="22"/>
      <c r="CSN458" s="22"/>
      <c r="CSO458" s="22"/>
      <c r="CSP458" s="22"/>
      <c r="CSQ458" s="22"/>
      <c r="CSR458" s="22"/>
      <c r="CSS458" s="22"/>
      <c r="CST458" s="22"/>
      <c r="CSU458" s="22"/>
      <c r="CSV458" s="22"/>
      <c r="CSW458" s="22"/>
      <c r="CSX458" s="22"/>
      <c r="CSY458" s="22"/>
      <c r="CSZ458" s="22"/>
      <c r="CTA458" s="22"/>
      <c r="CTB458" s="22"/>
      <c r="CTC458" s="22"/>
      <c r="CTD458" s="22"/>
      <c r="CTE458" s="22"/>
      <c r="CTF458" s="22"/>
      <c r="CTG458" s="22"/>
      <c r="CTH458" s="22"/>
      <c r="CTI458" s="22"/>
      <c r="CTJ458" s="22"/>
      <c r="CTK458" s="22"/>
      <c r="CTL458" s="22"/>
      <c r="CTM458" s="22"/>
      <c r="CTN458" s="22"/>
      <c r="CTO458" s="22"/>
      <c r="CTP458" s="22"/>
      <c r="CTQ458" s="22"/>
      <c r="CTR458" s="22"/>
      <c r="CTS458" s="22"/>
      <c r="CTT458" s="22"/>
      <c r="CTU458" s="22"/>
      <c r="CTV458" s="22"/>
      <c r="CTW458" s="22"/>
      <c r="CTX458" s="22"/>
      <c r="CTY458" s="22"/>
      <c r="CTZ458" s="22"/>
      <c r="CUA458" s="22"/>
      <c r="CUB458" s="22"/>
      <c r="CUC458" s="22"/>
      <c r="CUD458" s="22"/>
      <c r="CUE458" s="22"/>
      <c r="CUF458" s="22"/>
      <c r="CUG458" s="22"/>
      <c r="CUH458" s="22"/>
      <c r="CUI458" s="22"/>
      <c r="CUJ458" s="22"/>
      <c r="CUK458" s="22"/>
      <c r="CUL458" s="22"/>
      <c r="CUM458" s="22"/>
      <c r="CUN458" s="22"/>
      <c r="CUO458" s="22"/>
      <c r="CUP458" s="22"/>
      <c r="CUQ458" s="22"/>
      <c r="CUR458" s="22"/>
      <c r="CUS458" s="22"/>
      <c r="CUT458" s="22"/>
      <c r="CUU458" s="22"/>
      <c r="CUV458" s="22"/>
      <c r="CUW458" s="22"/>
      <c r="CUX458" s="22"/>
      <c r="CUY458" s="22"/>
      <c r="CUZ458" s="22"/>
      <c r="CVA458" s="22"/>
      <c r="CVB458" s="22"/>
      <c r="CVC458" s="22"/>
      <c r="CVD458" s="22"/>
      <c r="CVE458" s="22"/>
      <c r="CVF458" s="22"/>
      <c r="CVG458" s="22"/>
      <c r="CVH458" s="22"/>
      <c r="CVI458" s="22"/>
      <c r="CVJ458" s="22"/>
      <c r="CVK458" s="22"/>
      <c r="CVL458" s="22"/>
      <c r="CVM458" s="22"/>
      <c r="CVN458" s="22"/>
      <c r="CVO458" s="22"/>
      <c r="CVP458" s="22"/>
      <c r="CVQ458" s="22"/>
      <c r="CVR458" s="22"/>
      <c r="CVS458" s="22"/>
      <c r="CVT458" s="22"/>
      <c r="CVU458" s="22"/>
      <c r="CVV458" s="22"/>
      <c r="CVW458" s="22"/>
      <c r="CVX458" s="22"/>
      <c r="CVY458" s="22"/>
      <c r="CVZ458" s="22"/>
      <c r="CWA458" s="22"/>
      <c r="CWB458" s="22"/>
      <c r="CWC458" s="22"/>
      <c r="CWD458" s="22"/>
      <c r="CWE458" s="22"/>
      <c r="CWF458" s="22"/>
      <c r="CWG458" s="22"/>
      <c r="CWH458" s="22"/>
      <c r="CWI458" s="22"/>
      <c r="CWJ458" s="22"/>
      <c r="CWK458" s="22"/>
      <c r="CWL458" s="22"/>
      <c r="CWM458" s="22"/>
      <c r="CWN458" s="22"/>
      <c r="CWO458" s="22"/>
      <c r="CWP458" s="22"/>
      <c r="CWQ458" s="22"/>
      <c r="CWR458" s="22"/>
      <c r="CWS458" s="22"/>
      <c r="CWT458" s="22"/>
      <c r="CWU458" s="22"/>
      <c r="CWV458" s="22"/>
      <c r="CWW458" s="22"/>
      <c r="CWX458" s="22"/>
      <c r="CWY458" s="22"/>
      <c r="CWZ458" s="22"/>
      <c r="CXA458" s="22"/>
      <c r="CXB458" s="22"/>
      <c r="CXC458" s="22"/>
      <c r="CXD458" s="22"/>
      <c r="CXE458" s="22"/>
      <c r="CXF458" s="22"/>
      <c r="CXG458" s="22"/>
      <c r="CXH458" s="22"/>
      <c r="CXI458" s="22"/>
      <c r="CXJ458" s="22"/>
      <c r="CXK458" s="22"/>
      <c r="CXL458" s="22"/>
      <c r="CXM458" s="22"/>
      <c r="CXN458" s="22"/>
      <c r="CXO458" s="22"/>
      <c r="CXP458" s="22"/>
      <c r="CXQ458" s="22"/>
      <c r="CXR458" s="22"/>
      <c r="CXS458" s="22"/>
      <c r="CXT458" s="22"/>
      <c r="CXU458" s="22"/>
      <c r="CXV458" s="22"/>
      <c r="CXW458" s="22"/>
      <c r="CXX458" s="22"/>
      <c r="CXY458" s="22"/>
      <c r="CXZ458" s="22"/>
      <c r="CYA458" s="22"/>
      <c r="CYB458" s="22"/>
      <c r="CYC458" s="22"/>
      <c r="CYD458" s="22"/>
      <c r="CYE458" s="22"/>
      <c r="CYF458" s="22"/>
      <c r="CYG458" s="22"/>
      <c r="CYH458" s="22"/>
      <c r="CYI458" s="22"/>
      <c r="CYJ458" s="22"/>
      <c r="CYK458" s="22"/>
      <c r="CYL458" s="22"/>
      <c r="CYM458" s="22"/>
      <c r="CYN458" s="22"/>
      <c r="CYO458" s="22"/>
      <c r="CYP458" s="22"/>
      <c r="CYQ458" s="22"/>
      <c r="CYR458" s="22"/>
      <c r="CYS458" s="22"/>
      <c r="CYT458" s="22"/>
      <c r="CYU458" s="22"/>
      <c r="CYV458" s="22"/>
      <c r="CYW458" s="22"/>
      <c r="CYX458" s="22"/>
      <c r="CYY458" s="22"/>
      <c r="CYZ458" s="22"/>
      <c r="CZA458" s="22"/>
      <c r="CZB458" s="22"/>
      <c r="CZC458" s="22"/>
      <c r="CZD458" s="22"/>
      <c r="CZE458" s="22"/>
      <c r="CZF458" s="22"/>
      <c r="CZG458" s="22"/>
      <c r="CZH458" s="22"/>
      <c r="CZI458" s="22"/>
      <c r="CZJ458" s="22"/>
      <c r="CZK458" s="22"/>
      <c r="CZL458" s="22"/>
      <c r="CZM458" s="22"/>
      <c r="CZN458" s="22"/>
      <c r="CZO458" s="22"/>
      <c r="CZP458" s="22"/>
      <c r="CZQ458" s="22"/>
      <c r="CZR458" s="22"/>
      <c r="CZS458" s="22"/>
      <c r="CZT458" s="22"/>
      <c r="CZU458" s="22"/>
      <c r="CZV458" s="22"/>
      <c r="CZW458" s="22"/>
      <c r="CZX458" s="22"/>
      <c r="CZY458" s="22"/>
      <c r="CZZ458" s="22"/>
      <c r="DAA458" s="22"/>
      <c r="DAB458" s="22"/>
      <c r="DAC458" s="22"/>
      <c r="DAD458" s="22"/>
      <c r="DAE458" s="22"/>
      <c r="DAF458" s="22"/>
      <c r="DAG458" s="22"/>
      <c r="DAH458" s="22"/>
      <c r="DAI458" s="22"/>
      <c r="DAJ458" s="22"/>
      <c r="DAK458" s="22"/>
      <c r="DAL458" s="22"/>
      <c r="DAM458" s="22"/>
      <c r="DAN458" s="22"/>
      <c r="DAO458" s="22"/>
      <c r="DAP458" s="22"/>
      <c r="DAQ458" s="22"/>
      <c r="DAR458" s="22"/>
      <c r="DAS458" s="22"/>
      <c r="DAT458" s="22"/>
      <c r="DAU458" s="22"/>
      <c r="DAV458" s="22"/>
      <c r="DAW458" s="22"/>
      <c r="DAX458" s="22"/>
      <c r="DAY458" s="22"/>
      <c r="DAZ458" s="22"/>
      <c r="DBA458" s="22"/>
      <c r="DBB458" s="22"/>
      <c r="DBC458" s="22"/>
      <c r="DBD458" s="22"/>
      <c r="DBE458" s="22"/>
      <c r="DBF458" s="22"/>
      <c r="DBG458" s="22"/>
      <c r="DBH458" s="22"/>
      <c r="DBI458" s="22"/>
      <c r="DBJ458" s="22"/>
      <c r="DBK458" s="22"/>
      <c r="DBL458" s="22"/>
      <c r="DBM458" s="22"/>
      <c r="DBN458" s="22"/>
      <c r="DBO458" s="22"/>
      <c r="DBP458" s="22"/>
      <c r="DBQ458" s="22"/>
      <c r="DBR458" s="22"/>
      <c r="DBS458" s="22"/>
      <c r="DBT458" s="22"/>
      <c r="DBU458" s="22"/>
      <c r="DBV458" s="22"/>
      <c r="DBW458" s="22"/>
      <c r="DBX458" s="22"/>
      <c r="DBY458" s="22"/>
      <c r="DBZ458" s="22"/>
      <c r="DCA458" s="22"/>
      <c r="DCB458" s="22"/>
      <c r="DCC458" s="22"/>
      <c r="DCD458" s="22"/>
      <c r="DCE458" s="22"/>
      <c r="DCF458" s="22"/>
      <c r="DCG458" s="22"/>
      <c r="DCH458" s="22"/>
      <c r="DCI458" s="22"/>
      <c r="DCJ458" s="22"/>
      <c r="DCK458" s="22"/>
      <c r="DCL458" s="22"/>
      <c r="DCM458" s="22"/>
      <c r="DCN458" s="22"/>
      <c r="DCO458" s="22"/>
      <c r="DCP458" s="22"/>
      <c r="DCQ458" s="22"/>
      <c r="DCR458" s="22"/>
      <c r="DCS458" s="22"/>
      <c r="DCT458" s="22"/>
      <c r="DCU458" s="22"/>
      <c r="DCV458" s="22"/>
      <c r="DCW458" s="22"/>
      <c r="DCX458" s="22"/>
      <c r="DCY458" s="22"/>
      <c r="DCZ458" s="22"/>
      <c r="DDA458" s="22"/>
      <c r="DDB458" s="22"/>
      <c r="DDC458" s="22"/>
      <c r="DDD458" s="22"/>
      <c r="DDE458" s="22"/>
      <c r="DDF458" s="22"/>
      <c r="DDG458" s="22"/>
      <c r="DDH458" s="22"/>
      <c r="DDI458" s="22"/>
      <c r="DDJ458" s="22"/>
      <c r="DDK458" s="22"/>
      <c r="DDL458" s="22"/>
      <c r="DDM458" s="22"/>
      <c r="DDN458" s="22"/>
      <c r="DDO458" s="22"/>
      <c r="DDP458" s="22"/>
      <c r="DDQ458" s="22"/>
      <c r="DDR458" s="22"/>
      <c r="DDS458" s="22"/>
      <c r="DDT458" s="22"/>
      <c r="DDU458" s="22"/>
      <c r="DDV458" s="22"/>
      <c r="DDW458" s="22"/>
      <c r="DDX458" s="22"/>
      <c r="DDY458" s="22"/>
      <c r="DDZ458" s="22"/>
      <c r="DEA458" s="22"/>
      <c r="DEB458" s="22"/>
      <c r="DEC458" s="22"/>
      <c r="DED458" s="22"/>
      <c r="DEE458" s="22"/>
      <c r="DEF458" s="22"/>
      <c r="DEG458" s="22"/>
      <c r="DEH458" s="22"/>
      <c r="DEI458" s="22"/>
      <c r="DEJ458" s="22"/>
      <c r="DEK458" s="22"/>
      <c r="DEL458" s="22"/>
      <c r="DEM458" s="22"/>
      <c r="DEN458" s="22"/>
      <c r="DEO458" s="22"/>
      <c r="DEP458" s="22"/>
      <c r="DEQ458" s="22"/>
      <c r="DER458" s="22"/>
      <c r="DES458" s="22"/>
      <c r="DET458" s="22"/>
      <c r="DEU458" s="22"/>
      <c r="DEV458" s="22"/>
      <c r="DEW458" s="22"/>
      <c r="DEX458" s="22"/>
      <c r="DEY458" s="22"/>
      <c r="DEZ458" s="22"/>
      <c r="DFA458" s="22"/>
      <c r="DFB458" s="22"/>
      <c r="DFC458" s="22"/>
      <c r="DFD458" s="22"/>
      <c r="DFE458" s="22"/>
      <c r="DFF458" s="22"/>
      <c r="DFG458" s="22"/>
      <c r="DFH458" s="22"/>
      <c r="DFI458" s="22"/>
      <c r="DFJ458" s="22"/>
      <c r="DFK458" s="22"/>
      <c r="DFL458" s="22"/>
      <c r="DFM458" s="22"/>
      <c r="DFN458" s="22"/>
      <c r="DFO458" s="22"/>
      <c r="DFP458" s="22"/>
      <c r="DFQ458" s="22"/>
      <c r="DFR458" s="22"/>
      <c r="DFS458" s="22"/>
      <c r="DFT458" s="22"/>
      <c r="DFU458" s="22"/>
      <c r="DFV458" s="22"/>
      <c r="DFW458" s="22"/>
      <c r="DFX458" s="22"/>
      <c r="DFY458" s="22"/>
      <c r="DFZ458" s="22"/>
      <c r="DGA458" s="22"/>
      <c r="DGB458" s="22"/>
      <c r="DGC458" s="22"/>
      <c r="DGD458" s="22"/>
      <c r="DGE458" s="22"/>
      <c r="DGF458" s="22"/>
      <c r="DGG458" s="22"/>
      <c r="DGH458" s="22"/>
      <c r="DGI458" s="22"/>
      <c r="DGJ458" s="22"/>
      <c r="DGK458" s="22"/>
      <c r="DGL458" s="22"/>
      <c r="DGM458" s="22"/>
      <c r="DGN458" s="22"/>
      <c r="DGO458" s="22"/>
      <c r="DGP458" s="22"/>
      <c r="DGQ458" s="22"/>
      <c r="DGR458" s="22"/>
      <c r="DGS458" s="22"/>
      <c r="DGT458" s="22"/>
      <c r="DGU458" s="22"/>
      <c r="DGV458" s="22"/>
      <c r="DGW458" s="22"/>
      <c r="DGX458" s="22"/>
      <c r="DGY458" s="22"/>
      <c r="DGZ458" s="22"/>
      <c r="DHA458" s="22"/>
      <c r="DHB458" s="22"/>
      <c r="DHC458" s="22"/>
      <c r="DHD458" s="22"/>
      <c r="DHE458" s="22"/>
      <c r="DHF458" s="22"/>
      <c r="DHG458" s="22"/>
      <c r="DHH458" s="22"/>
      <c r="DHI458" s="22"/>
      <c r="DHJ458" s="22"/>
      <c r="DHK458" s="22"/>
      <c r="DHL458" s="22"/>
      <c r="DHM458" s="22"/>
      <c r="DHN458" s="22"/>
      <c r="DHO458" s="22"/>
      <c r="DHP458" s="22"/>
      <c r="DHQ458" s="22"/>
      <c r="DHR458" s="22"/>
      <c r="DHS458" s="22"/>
      <c r="DHT458" s="22"/>
      <c r="DHU458" s="22"/>
      <c r="DHV458" s="22"/>
      <c r="DHW458" s="22"/>
      <c r="DHX458" s="22"/>
      <c r="DHY458" s="22"/>
      <c r="DHZ458" s="22"/>
      <c r="DIA458" s="22"/>
      <c r="DIB458" s="22"/>
      <c r="DIC458" s="22"/>
      <c r="DID458" s="22"/>
      <c r="DIE458" s="22"/>
      <c r="DIF458" s="22"/>
      <c r="DIG458" s="22"/>
      <c r="DIH458" s="22"/>
      <c r="DII458" s="22"/>
      <c r="DIJ458" s="22"/>
      <c r="DIK458" s="22"/>
      <c r="DIL458" s="22"/>
      <c r="DIM458" s="22"/>
      <c r="DIN458" s="22"/>
      <c r="DIO458" s="22"/>
      <c r="DIP458" s="22"/>
      <c r="DIQ458" s="22"/>
      <c r="DIR458" s="22"/>
      <c r="DIS458" s="22"/>
      <c r="DIT458" s="22"/>
      <c r="DIU458" s="22"/>
      <c r="DIV458" s="22"/>
      <c r="DIW458" s="22"/>
      <c r="DIX458" s="22"/>
      <c r="DIY458" s="22"/>
      <c r="DIZ458" s="22"/>
      <c r="DJA458" s="22"/>
      <c r="DJB458" s="22"/>
      <c r="DJC458" s="22"/>
      <c r="DJD458" s="22"/>
      <c r="DJE458" s="22"/>
      <c r="DJF458" s="22"/>
      <c r="DJG458" s="22"/>
      <c r="DJH458" s="22"/>
      <c r="DJI458" s="22"/>
      <c r="DJJ458" s="22"/>
      <c r="DJK458" s="22"/>
      <c r="DJL458" s="22"/>
      <c r="DJM458" s="22"/>
      <c r="DJN458" s="22"/>
      <c r="DJO458" s="22"/>
      <c r="DJP458" s="22"/>
      <c r="DJQ458" s="22"/>
      <c r="DJR458" s="22"/>
      <c r="DJS458" s="22"/>
      <c r="DJT458" s="22"/>
      <c r="DJU458" s="22"/>
      <c r="DJV458" s="22"/>
      <c r="DJW458" s="22"/>
      <c r="DJX458" s="22"/>
      <c r="DJY458" s="22"/>
      <c r="DJZ458" s="22"/>
      <c r="DKA458" s="22"/>
      <c r="DKB458" s="22"/>
      <c r="DKC458" s="22"/>
      <c r="DKD458" s="22"/>
      <c r="DKE458" s="22"/>
      <c r="DKF458" s="22"/>
      <c r="DKG458" s="22"/>
      <c r="DKH458" s="22"/>
      <c r="DKI458" s="22"/>
      <c r="DKJ458" s="22"/>
      <c r="DKK458" s="22"/>
      <c r="DKL458" s="22"/>
      <c r="DKM458" s="22"/>
      <c r="DKN458" s="22"/>
      <c r="DKO458" s="22"/>
      <c r="DKP458" s="22"/>
      <c r="DKQ458" s="22"/>
      <c r="DKR458" s="22"/>
      <c r="DKS458" s="22"/>
      <c r="DKT458" s="22"/>
      <c r="DKU458" s="22"/>
      <c r="DKV458" s="22"/>
      <c r="DKW458" s="22"/>
      <c r="DKX458" s="22"/>
      <c r="DKY458" s="22"/>
      <c r="DKZ458" s="22"/>
      <c r="DLA458" s="22"/>
      <c r="DLB458" s="22"/>
      <c r="DLC458" s="22"/>
      <c r="DLD458" s="22"/>
      <c r="DLE458" s="22"/>
      <c r="DLF458" s="22"/>
      <c r="DLG458" s="22"/>
      <c r="DLH458" s="22"/>
      <c r="DLI458" s="22"/>
      <c r="DLJ458" s="22"/>
      <c r="DLK458" s="22"/>
      <c r="DLL458" s="22"/>
      <c r="DLM458" s="22"/>
      <c r="DLN458" s="22"/>
      <c r="DLO458" s="22"/>
      <c r="DLP458" s="22"/>
      <c r="DLQ458" s="22"/>
      <c r="DLR458" s="22"/>
      <c r="DLS458" s="22"/>
      <c r="DLT458" s="22"/>
      <c r="DLU458" s="22"/>
      <c r="DLV458" s="22"/>
      <c r="DLW458" s="22"/>
      <c r="DLX458" s="22"/>
      <c r="DLY458" s="22"/>
      <c r="DLZ458" s="22"/>
      <c r="DMA458" s="22"/>
      <c r="DMB458" s="22"/>
      <c r="DMC458" s="22"/>
      <c r="DMD458" s="22"/>
      <c r="DME458" s="22"/>
      <c r="DMF458" s="22"/>
      <c r="DMG458" s="22"/>
      <c r="DMH458" s="22"/>
      <c r="DMI458" s="22"/>
      <c r="DMJ458" s="22"/>
      <c r="DMK458" s="22"/>
      <c r="DML458" s="22"/>
      <c r="DMM458" s="22"/>
      <c r="DMN458" s="22"/>
      <c r="DMO458" s="22"/>
      <c r="DMP458" s="22"/>
      <c r="DMQ458" s="22"/>
      <c r="DMR458" s="22"/>
      <c r="DMS458" s="22"/>
      <c r="DMT458" s="22"/>
      <c r="DMU458" s="22"/>
      <c r="DMV458" s="22"/>
      <c r="DMW458" s="22"/>
      <c r="DMX458" s="22"/>
      <c r="DMY458" s="22"/>
      <c r="DMZ458" s="22"/>
      <c r="DNA458" s="22"/>
      <c r="DNB458" s="22"/>
      <c r="DNC458" s="22"/>
      <c r="DND458" s="22"/>
      <c r="DNE458" s="22"/>
      <c r="DNF458" s="22"/>
      <c r="DNG458" s="22"/>
      <c r="DNH458" s="22"/>
      <c r="DNI458" s="22"/>
      <c r="DNJ458" s="22"/>
      <c r="DNK458" s="22"/>
      <c r="DNL458" s="22"/>
      <c r="DNM458" s="22"/>
      <c r="DNN458" s="22"/>
      <c r="DNO458" s="22"/>
      <c r="DNP458" s="22"/>
      <c r="DNQ458" s="22"/>
      <c r="DNR458" s="22"/>
      <c r="DNS458" s="22"/>
      <c r="DNT458" s="22"/>
      <c r="DNU458" s="22"/>
      <c r="DNV458" s="22"/>
      <c r="DNW458" s="22"/>
      <c r="DNX458" s="22"/>
      <c r="DNY458" s="22"/>
      <c r="DNZ458" s="22"/>
      <c r="DOA458" s="22"/>
      <c r="DOB458" s="22"/>
      <c r="DOC458" s="22"/>
      <c r="DOD458" s="22"/>
      <c r="DOE458" s="22"/>
      <c r="DOF458" s="22"/>
      <c r="DOG458" s="22"/>
      <c r="DOH458" s="22"/>
      <c r="DOI458" s="22"/>
      <c r="DOJ458" s="22"/>
      <c r="DOK458" s="22"/>
      <c r="DOL458" s="22"/>
      <c r="DOM458" s="22"/>
      <c r="DON458" s="22"/>
      <c r="DOO458" s="22"/>
      <c r="DOP458" s="22"/>
      <c r="DOQ458" s="22"/>
      <c r="DOR458" s="22"/>
      <c r="DOS458" s="22"/>
      <c r="DOT458" s="22"/>
      <c r="DOU458" s="22"/>
      <c r="DOV458" s="22"/>
      <c r="DOW458" s="22"/>
      <c r="DOX458" s="22"/>
      <c r="DOY458" s="22"/>
      <c r="DOZ458" s="22"/>
      <c r="DPA458" s="22"/>
      <c r="DPB458" s="22"/>
      <c r="DPC458" s="22"/>
      <c r="DPD458" s="22"/>
      <c r="DPE458" s="22"/>
      <c r="DPF458" s="22"/>
      <c r="DPG458" s="22"/>
      <c r="DPH458" s="22"/>
      <c r="DPI458" s="22"/>
      <c r="DPJ458" s="22"/>
      <c r="DPK458" s="22"/>
      <c r="DPL458" s="22"/>
      <c r="DPM458" s="22"/>
      <c r="DPN458" s="22"/>
      <c r="DPO458" s="22"/>
      <c r="DPP458" s="22"/>
      <c r="DPQ458" s="22"/>
      <c r="DPR458" s="22"/>
      <c r="DPS458" s="22"/>
      <c r="DPT458" s="22"/>
      <c r="DPU458" s="22"/>
      <c r="DPV458" s="22"/>
      <c r="DPW458" s="22"/>
      <c r="DPX458" s="22"/>
      <c r="DPY458" s="22"/>
      <c r="DPZ458" s="22"/>
      <c r="DQA458" s="22"/>
      <c r="DQB458" s="22"/>
      <c r="DQC458" s="22"/>
      <c r="DQD458" s="22"/>
      <c r="DQE458" s="22"/>
      <c r="DQF458" s="22"/>
      <c r="DQG458" s="22"/>
      <c r="DQH458" s="22"/>
      <c r="DQI458" s="22"/>
      <c r="DQJ458" s="22"/>
      <c r="DQK458" s="22"/>
      <c r="DQL458" s="22"/>
      <c r="DQM458" s="22"/>
      <c r="DQN458" s="22"/>
      <c r="DQO458" s="22"/>
      <c r="DQP458" s="22"/>
      <c r="DQQ458" s="22"/>
      <c r="DQR458" s="22"/>
      <c r="DQS458" s="22"/>
      <c r="DQT458" s="22"/>
      <c r="DQU458" s="22"/>
      <c r="DQV458" s="22"/>
      <c r="DQW458" s="22"/>
      <c r="DQX458" s="22"/>
      <c r="DQY458" s="22"/>
      <c r="DQZ458" s="22"/>
      <c r="DRA458" s="22"/>
      <c r="DRB458" s="22"/>
      <c r="DRC458" s="22"/>
      <c r="DRD458" s="22"/>
      <c r="DRE458" s="22"/>
      <c r="DRF458" s="22"/>
      <c r="DRG458" s="22"/>
      <c r="DRH458" s="22"/>
      <c r="DRI458" s="22"/>
      <c r="DRJ458" s="22"/>
      <c r="DRK458" s="22"/>
      <c r="DRL458" s="22"/>
      <c r="DRM458" s="22"/>
      <c r="DRN458" s="22"/>
      <c r="DRO458" s="22"/>
      <c r="DRP458" s="22"/>
      <c r="DRQ458" s="22"/>
      <c r="DRR458" s="22"/>
      <c r="DRS458" s="22"/>
      <c r="DRT458" s="22"/>
      <c r="DRU458" s="22"/>
      <c r="DRV458" s="22"/>
      <c r="DRW458" s="22"/>
      <c r="DRX458" s="22"/>
      <c r="DRY458" s="22"/>
      <c r="DRZ458" s="22"/>
      <c r="DSA458" s="22"/>
      <c r="DSB458" s="22"/>
      <c r="DSC458" s="22"/>
      <c r="DSD458" s="22"/>
      <c r="DSE458" s="22"/>
      <c r="DSF458" s="22"/>
      <c r="DSG458" s="22"/>
      <c r="DSH458" s="22"/>
      <c r="DSI458" s="22"/>
      <c r="DSJ458" s="22"/>
      <c r="DSK458" s="22"/>
      <c r="DSL458" s="22"/>
      <c r="DSM458" s="22"/>
      <c r="DSN458" s="22"/>
      <c r="DSO458" s="22"/>
      <c r="DSP458" s="22"/>
      <c r="DSQ458" s="22"/>
      <c r="DSR458" s="22"/>
      <c r="DSS458" s="22"/>
      <c r="DST458" s="22"/>
      <c r="DSU458" s="22"/>
      <c r="DSV458" s="22"/>
      <c r="DSW458" s="22"/>
      <c r="DSX458" s="22"/>
      <c r="DSY458" s="22"/>
      <c r="DSZ458" s="22"/>
      <c r="DTA458" s="22"/>
      <c r="DTB458" s="22"/>
      <c r="DTC458" s="22"/>
      <c r="DTD458" s="22"/>
      <c r="DTE458" s="22"/>
      <c r="DTF458" s="22"/>
      <c r="DTG458" s="22"/>
      <c r="DTH458" s="22"/>
      <c r="DTI458" s="22"/>
      <c r="DTJ458" s="22"/>
      <c r="DTK458" s="22"/>
      <c r="DTL458" s="22"/>
      <c r="DTM458" s="22"/>
      <c r="DTN458" s="22"/>
      <c r="DTO458" s="22"/>
      <c r="DTP458" s="22"/>
      <c r="DTQ458" s="22"/>
      <c r="DTR458" s="22"/>
      <c r="DTS458" s="22"/>
      <c r="DTT458" s="22"/>
      <c r="DTU458" s="22"/>
      <c r="DTV458" s="22"/>
      <c r="DTW458" s="22"/>
      <c r="DTX458" s="22"/>
      <c r="DTY458" s="22"/>
      <c r="DTZ458" s="22"/>
      <c r="DUA458" s="22"/>
      <c r="DUB458" s="22"/>
      <c r="DUC458" s="22"/>
      <c r="DUD458" s="22"/>
      <c r="DUE458" s="22"/>
      <c r="DUF458" s="22"/>
      <c r="DUG458" s="22"/>
      <c r="DUH458" s="22"/>
      <c r="DUI458" s="22"/>
      <c r="DUJ458" s="22"/>
      <c r="DUK458" s="22"/>
      <c r="DUL458" s="22"/>
      <c r="DUM458" s="22"/>
      <c r="DUN458" s="22"/>
      <c r="DUO458" s="22"/>
      <c r="DUP458" s="22"/>
      <c r="DUQ458" s="22"/>
      <c r="DUR458" s="22"/>
      <c r="DUS458" s="22"/>
      <c r="DUT458" s="22"/>
      <c r="DUU458" s="22"/>
      <c r="DUV458" s="22"/>
      <c r="DUW458" s="22"/>
      <c r="DUX458" s="22"/>
      <c r="DUY458" s="22"/>
      <c r="DUZ458" s="22"/>
      <c r="DVA458" s="22"/>
      <c r="DVB458" s="22"/>
      <c r="DVC458" s="22"/>
      <c r="DVD458" s="22"/>
      <c r="DVE458" s="22"/>
      <c r="DVF458" s="22"/>
      <c r="DVG458" s="22"/>
      <c r="DVH458" s="22"/>
      <c r="DVI458" s="22"/>
      <c r="DVJ458" s="22"/>
      <c r="DVK458" s="22"/>
      <c r="DVL458" s="22"/>
      <c r="DVM458" s="22"/>
      <c r="DVN458" s="22"/>
      <c r="DVO458" s="22"/>
      <c r="DVP458" s="22"/>
      <c r="DVQ458" s="22"/>
      <c r="DVR458" s="22"/>
      <c r="DVS458" s="22"/>
      <c r="DVT458" s="22"/>
      <c r="DVU458" s="22"/>
      <c r="DVV458" s="22"/>
      <c r="DVW458" s="22"/>
      <c r="DVX458" s="22"/>
      <c r="DVY458" s="22"/>
      <c r="DVZ458" s="22"/>
      <c r="DWA458" s="22"/>
      <c r="DWB458" s="22"/>
      <c r="DWC458" s="22"/>
      <c r="DWD458" s="22"/>
      <c r="DWE458" s="22"/>
      <c r="DWF458" s="22"/>
      <c r="DWG458" s="22"/>
      <c r="DWH458" s="22"/>
      <c r="DWI458" s="22"/>
      <c r="DWJ458" s="22"/>
      <c r="DWK458" s="22"/>
      <c r="DWL458" s="22"/>
      <c r="DWM458" s="22"/>
      <c r="DWN458" s="22"/>
      <c r="DWO458" s="22"/>
      <c r="DWP458" s="22"/>
      <c r="DWQ458" s="22"/>
      <c r="DWR458" s="22"/>
      <c r="DWS458" s="22"/>
      <c r="DWT458" s="22"/>
      <c r="DWU458" s="22"/>
      <c r="DWV458" s="22"/>
      <c r="DWW458" s="22"/>
      <c r="DWX458" s="22"/>
      <c r="DWY458" s="22"/>
      <c r="DWZ458" s="22"/>
      <c r="DXA458" s="22"/>
      <c r="DXB458" s="22"/>
      <c r="DXC458" s="22"/>
      <c r="DXD458" s="22"/>
      <c r="DXE458" s="22"/>
      <c r="DXF458" s="22"/>
      <c r="DXG458" s="22"/>
      <c r="DXH458" s="22"/>
      <c r="DXI458" s="22"/>
      <c r="DXJ458" s="22"/>
      <c r="DXK458" s="22"/>
      <c r="DXL458" s="22"/>
      <c r="DXM458" s="22"/>
      <c r="DXN458" s="22"/>
      <c r="DXO458" s="22"/>
      <c r="DXP458" s="22"/>
      <c r="DXQ458" s="22"/>
      <c r="DXR458" s="22"/>
      <c r="DXS458" s="22"/>
      <c r="DXT458" s="22"/>
      <c r="DXU458" s="22"/>
      <c r="DXV458" s="22"/>
      <c r="DXW458" s="22"/>
      <c r="DXX458" s="22"/>
      <c r="DXY458" s="22"/>
      <c r="DXZ458" s="22"/>
      <c r="DYA458" s="22"/>
      <c r="DYB458" s="22"/>
      <c r="DYC458" s="22"/>
      <c r="DYD458" s="22"/>
      <c r="DYE458" s="22"/>
      <c r="DYF458" s="22"/>
      <c r="DYG458" s="22"/>
      <c r="DYH458" s="22"/>
      <c r="DYI458" s="22"/>
      <c r="DYJ458" s="22"/>
      <c r="DYK458" s="22"/>
      <c r="DYL458" s="22"/>
      <c r="DYM458" s="22"/>
      <c r="DYN458" s="22"/>
      <c r="DYO458" s="22"/>
      <c r="DYP458" s="22"/>
      <c r="DYQ458" s="22"/>
      <c r="DYR458" s="22"/>
      <c r="DYS458" s="22"/>
      <c r="DYT458" s="22"/>
      <c r="DYU458" s="22"/>
      <c r="DYV458" s="22"/>
      <c r="DYW458" s="22"/>
      <c r="DYX458" s="22"/>
      <c r="DYY458" s="22"/>
      <c r="DYZ458" s="22"/>
      <c r="DZA458" s="22"/>
      <c r="DZB458" s="22"/>
      <c r="DZC458" s="22"/>
      <c r="DZD458" s="22"/>
      <c r="DZE458" s="22"/>
      <c r="DZF458" s="22"/>
      <c r="DZG458" s="22"/>
      <c r="DZH458" s="22"/>
      <c r="DZI458" s="22"/>
      <c r="DZJ458" s="22"/>
      <c r="DZK458" s="22"/>
      <c r="DZL458" s="22"/>
      <c r="DZM458" s="22"/>
      <c r="DZN458" s="22"/>
      <c r="DZO458" s="22"/>
      <c r="DZP458" s="22"/>
      <c r="DZQ458" s="22"/>
      <c r="DZR458" s="22"/>
      <c r="DZS458" s="22"/>
      <c r="DZT458" s="22"/>
      <c r="DZU458" s="22"/>
      <c r="DZV458" s="22"/>
      <c r="DZW458" s="22"/>
      <c r="DZX458" s="22"/>
      <c r="DZY458" s="22"/>
      <c r="DZZ458" s="22"/>
      <c r="EAA458" s="22"/>
      <c r="EAB458" s="22"/>
      <c r="EAC458" s="22"/>
      <c r="EAD458" s="22"/>
      <c r="EAE458" s="22"/>
      <c r="EAF458" s="22"/>
      <c r="EAG458" s="22"/>
      <c r="EAH458" s="22"/>
      <c r="EAI458" s="22"/>
      <c r="EAJ458" s="22"/>
      <c r="EAK458" s="22"/>
      <c r="EAL458" s="22"/>
      <c r="EAM458" s="22"/>
      <c r="EAN458" s="22"/>
      <c r="EAO458" s="22"/>
      <c r="EAP458" s="22"/>
      <c r="EAQ458" s="22"/>
      <c r="EAR458" s="22"/>
      <c r="EAS458" s="22"/>
      <c r="EAT458" s="22"/>
      <c r="EAU458" s="22"/>
      <c r="EAV458" s="22"/>
      <c r="EAW458" s="22"/>
      <c r="EAX458" s="22"/>
      <c r="EAY458" s="22"/>
      <c r="EAZ458" s="22"/>
      <c r="EBA458" s="22"/>
      <c r="EBB458" s="22"/>
      <c r="EBC458" s="22"/>
      <c r="EBD458" s="22"/>
      <c r="EBE458" s="22"/>
      <c r="EBF458" s="22"/>
      <c r="EBG458" s="22"/>
      <c r="EBH458" s="22"/>
      <c r="EBI458" s="22"/>
      <c r="EBJ458" s="22"/>
      <c r="EBK458" s="22"/>
      <c r="EBL458" s="22"/>
      <c r="EBM458" s="22"/>
      <c r="EBN458" s="22"/>
      <c r="EBO458" s="22"/>
      <c r="EBP458" s="22"/>
      <c r="EBQ458" s="22"/>
      <c r="EBR458" s="22"/>
      <c r="EBS458" s="22"/>
      <c r="EBT458" s="22"/>
      <c r="EBU458" s="22"/>
      <c r="EBV458" s="22"/>
      <c r="EBW458" s="22"/>
      <c r="EBX458" s="22"/>
      <c r="EBY458" s="22"/>
      <c r="EBZ458" s="22"/>
      <c r="ECA458" s="22"/>
      <c r="ECB458" s="22"/>
      <c r="ECC458" s="22"/>
      <c r="ECD458" s="22"/>
      <c r="ECE458" s="22"/>
      <c r="ECF458" s="22"/>
      <c r="ECG458" s="22"/>
      <c r="ECH458" s="22"/>
      <c r="ECI458" s="22"/>
      <c r="ECJ458" s="22"/>
      <c r="ECK458" s="22"/>
      <c r="ECL458" s="22"/>
      <c r="ECM458" s="22"/>
      <c r="ECN458" s="22"/>
      <c r="ECO458" s="22"/>
      <c r="ECP458" s="22"/>
      <c r="ECQ458" s="22"/>
      <c r="ECR458" s="22"/>
      <c r="ECS458" s="22"/>
      <c r="ECT458" s="22"/>
      <c r="ECU458" s="22"/>
      <c r="ECV458" s="22"/>
      <c r="ECW458" s="22"/>
      <c r="ECX458" s="22"/>
      <c r="ECY458" s="22"/>
      <c r="ECZ458" s="22"/>
      <c r="EDA458" s="22"/>
      <c r="EDB458" s="22"/>
      <c r="EDC458" s="22"/>
      <c r="EDD458" s="22"/>
      <c r="EDE458" s="22"/>
      <c r="EDF458" s="22"/>
      <c r="EDG458" s="22"/>
      <c r="EDH458" s="22"/>
      <c r="EDI458" s="22"/>
      <c r="EDJ458" s="22"/>
      <c r="EDK458" s="22"/>
      <c r="EDL458" s="22"/>
      <c r="EDM458" s="22"/>
      <c r="EDN458" s="22"/>
      <c r="EDO458" s="22"/>
      <c r="EDP458" s="22"/>
      <c r="EDQ458" s="22"/>
      <c r="EDR458" s="22"/>
      <c r="EDS458" s="22"/>
      <c r="EDT458" s="22"/>
      <c r="EDU458" s="22"/>
      <c r="EDV458" s="22"/>
      <c r="EDW458" s="22"/>
      <c r="EDX458" s="22"/>
      <c r="EDY458" s="22"/>
      <c r="EDZ458" s="22"/>
      <c r="EEA458" s="22"/>
      <c r="EEB458" s="22"/>
      <c r="EEC458" s="22"/>
      <c r="EED458" s="22"/>
      <c r="EEE458" s="22"/>
      <c r="EEF458" s="22"/>
      <c r="EEG458" s="22"/>
      <c r="EEH458" s="22"/>
      <c r="EEI458" s="22"/>
      <c r="EEJ458" s="22"/>
      <c r="EEK458" s="22"/>
      <c r="EEL458" s="22"/>
      <c r="EEM458" s="22"/>
      <c r="EEN458" s="22"/>
      <c r="EEO458" s="22"/>
      <c r="EEP458" s="22"/>
      <c r="EEQ458" s="22"/>
      <c r="EER458" s="22"/>
      <c r="EES458" s="22"/>
      <c r="EET458" s="22"/>
      <c r="EEU458" s="22"/>
      <c r="EEV458" s="22"/>
      <c r="EEW458" s="22"/>
      <c r="EEX458" s="22"/>
      <c r="EEY458" s="22"/>
      <c r="EEZ458" s="22"/>
      <c r="EFA458" s="22"/>
      <c r="EFB458" s="22"/>
      <c r="EFC458" s="22"/>
      <c r="EFD458" s="22"/>
      <c r="EFE458" s="22"/>
      <c r="EFF458" s="22"/>
      <c r="EFG458" s="22"/>
      <c r="EFH458" s="22"/>
      <c r="EFI458" s="22"/>
      <c r="EFJ458" s="22"/>
      <c r="EFK458" s="22"/>
      <c r="EFL458" s="22"/>
      <c r="EFM458" s="22"/>
      <c r="EFN458" s="22"/>
      <c r="EFO458" s="22"/>
      <c r="EFP458" s="22"/>
      <c r="EFQ458" s="22"/>
      <c r="EFR458" s="22"/>
      <c r="EFS458" s="22"/>
      <c r="EFT458" s="22"/>
      <c r="EFU458" s="22"/>
      <c r="EFV458" s="22"/>
      <c r="EFW458" s="22"/>
      <c r="EFX458" s="22"/>
      <c r="EFY458" s="22"/>
      <c r="EFZ458" s="22"/>
      <c r="EGA458" s="22"/>
      <c r="EGB458" s="22"/>
      <c r="EGC458" s="22"/>
      <c r="EGD458" s="22"/>
      <c r="EGE458" s="22"/>
      <c r="EGF458" s="22"/>
      <c r="EGG458" s="22"/>
      <c r="EGH458" s="22"/>
      <c r="EGI458" s="22"/>
      <c r="EGJ458" s="22"/>
      <c r="EGK458" s="22"/>
      <c r="EGL458" s="22"/>
      <c r="EGM458" s="22"/>
      <c r="EGN458" s="22"/>
      <c r="EGO458" s="22"/>
      <c r="EGP458" s="22"/>
      <c r="EGQ458" s="22"/>
      <c r="EGR458" s="22"/>
      <c r="EGS458" s="22"/>
      <c r="EGT458" s="22"/>
      <c r="EGU458" s="22"/>
      <c r="EGV458" s="22"/>
      <c r="EGW458" s="22"/>
      <c r="EGX458" s="22"/>
      <c r="EGY458" s="22"/>
      <c r="EGZ458" s="22"/>
      <c r="EHA458" s="22"/>
      <c r="EHB458" s="22"/>
      <c r="EHC458" s="22"/>
      <c r="EHD458" s="22"/>
      <c r="EHE458" s="22"/>
      <c r="EHF458" s="22"/>
      <c r="EHG458" s="22"/>
      <c r="EHH458" s="22"/>
      <c r="EHI458" s="22"/>
      <c r="EHJ458" s="22"/>
      <c r="EHK458" s="22"/>
      <c r="EHL458" s="22"/>
      <c r="EHM458" s="22"/>
      <c r="EHN458" s="22"/>
      <c r="EHO458" s="22"/>
      <c r="EHP458" s="22"/>
      <c r="EHQ458" s="22"/>
      <c r="EHR458" s="22"/>
      <c r="EHS458" s="22"/>
      <c r="EHT458" s="22"/>
      <c r="EHU458" s="22"/>
      <c r="EHV458" s="22"/>
      <c r="EHW458" s="22"/>
      <c r="EHX458" s="22"/>
      <c r="EHY458" s="22"/>
      <c r="EHZ458" s="22"/>
      <c r="EIA458" s="22"/>
      <c r="EIB458" s="22"/>
      <c r="EIC458" s="22"/>
      <c r="EID458" s="22"/>
      <c r="EIE458" s="22"/>
      <c r="EIF458" s="22"/>
      <c r="EIG458" s="22"/>
      <c r="EIH458" s="22"/>
      <c r="EII458" s="22"/>
      <c r="EIJ458" s="22"/>
      <c r="EIK458" s="22"/>
      <c r="EIL458" s="22"/>
      <c r="EIM458" s="22"/>
      <c r="EIN458" s="22"/>
      <c r="EIO458" s="22"/>
      <c r="EIP458" s="22"/>
      <c r="EIQ458" s="22"/>
      <c r="EIR458" s="22"/>
      <c r="EIS458" s="22"/>
      <c r="EIT458" s="22"/>
      <c r="EIU458" s="22"/>
      <c r="EIV458" s="22"/>
      <c r="EIW458" s="22"/>
      <c r="EIX458" s="22"/>
      <c r="EIY458" s="22"/>
      <c r="EIZ458" s="22"/>
      <c r="EJA458" s="22"/>
      <c r="EJB458" s="22"/>
      <c r="EJC458" s="22"/>
      <c r="EJD458" s="22"/>
      <c r="EJE458" s="22"/>
      <c r="EJF458" s="22"/>
      <c r="EJG458" s="22"/>
      <c r="EJH458" s="22"/>
      <c r="EJI458" s="22"/>
      <c r="EJJ458" s="22"/>
      <c r="EJK458" s="22"/>
      <c r="EJL458" s="22"/>
      <c r="EJM458" s="22"/>
      <c r="EJN458" s="22"/>
      <c r="EJO458" s="22"/>
      <c r="EJP458" s="22"/>
      <c r="EJQ458" s="22"/>
      <c r="EJR458" s="22"/>
      <c r="EJS458" s="22"/>
      <c r="EJT458" s="22"/>
      <c r="EJU458" s="22"/>
      <c r="EJV458" s="22"/>
      <c r="EJW458" s="22"/>
      <c r="EJX458" s="22"/>
      <c r="EJY458" s="22"/>
      <c r="EJZ458" s="22"/>
      <c r="EKA458" s="22"/>
      <c r="EKB458" s="22"/>
      <c r="EKC458" s="22"/>
      <c r="EKD458" s="22"/>
      <c r="EKE458" s="22"/>
      <c r="EKF458" s="22"/>
      <c r="EKG458" s="22"/>
      <c r="EKH458" s="22"/>
      <c r="EKI458" s="22"/>
      <c r="EKJ458" s="22"/>
      <c r="EKK458" s="22"/>
      <c r="EKL458" s="22"/>
      <c r="EKM458" s="22"/>
      <c r="EKN458" s="22"/>
      <c r="EKO458" s="22"/>
      <c r="EKP458" s="22"/>
      <c r="EKQ458" s="22"/>
      <c r="EKR458" s="22"/>
      <c r="EKS458" s="22"/>
      <c r="EKT458" s="22"/>
      <c r="EKU458" s="22"/>
      <c r="EKV458" s="22"/>
      <c r="EKW458" s="22"/>
      <c r="EKX458" s="22"/>
      <c r="EKY458" s="22"/>
      <c r="EKZ458" s="22"/>
      <c r="ELA458" s="22"/>
      <c r="ELB458" s="22"/>
      <c r="ELC458" s="22"/>
      <c r="ELD458" s="22"/>
      <c r="ELE458" s="22"/>
      <c r="ELF458" s="22"/>
      <c r="ELG458" s="22"/>
      <c r="ELH458" s="22"/>
      <c r="ELI458" s="22"/>
      <c r="ELJ458" s="22"/>
      <c r="ELK458" s="22"/>
      <c r="ELL458" s="22"/>
      <c r="ELM458" s="22"/>
      <c r="ELN458" s="22"/>
      <c r="ELO458" s="22"/>
      <c r="ELP458" s="22"/>
      <c r="ELQ458" s="22"/>
      <c r="ELR458" s="22"/>
      <c r="ELS458" s="22"/>
      <c r="ELT458" s="22"/>
      <c r="ELU458" s="22"/>
      <c r="ELV458" s="22"/>
      <c r="ELW458" s="22"/>
      <c r="ELX458" s="22"/>
      <c r="ELY458" s="22"/>
      <c r="ELZ458" s="22"/>
      <c r="EMA458" s="22"/>
      <c r="EMB458" s="22"/>
      <c r="EMC458" s="22"/>
      <c r="EMD458" s="22"/>
      <c r="EME458" s="22"/>
      <c r="EMF458" s="22"/>
      <c r="EMG458" s="22"/>
      <c r="EMH458" s="22"/>
      <c r="EMI458" s="22"/>
      <c r="EMJ458" s="22"/>
      <c r="EMK458" s="22"/>
      <c r="EML458" s="22"/>
      <c r="EMM458" s="22"/>
      <c r="EMN458" s="22"/>
      <c r="EMO458" s="22"/>
      <c r="EMP458" s="22"/>
      <c r="EMQ458" s="22"/>
      <c r="EMR458" s="22"/>
      <c r="EMS458" s="22"/>
      <c r="EMT458" s="22"/>
      <c r="EMU458" s="22"/>
      <c r="EMV458" s="22"/>
      <c r="EMW458" s="22"/>
      <c r="EMX458" s="22"/>
      <c r="EMY458" s="22"/>
      <c r="EMZ458" s="22"/>
      <c r="ENA458" s="22"/>
      <c r="ENB458" s="22"/>
      <c r="ENC458" s="22"/>
      <c r="END458" s="22"/>
      <c r="ENE458" s="22"/>
      <c r="ENF458" s="22"/>
      <c r="ENG458" s="22"/>
      <c r="ENH458" s="22"/>
      <c r="ENI458" s="22"/>
      <c r="ENJ458" s="22"/>
      <c r="ENK458" s="22"/>
      <c r="ENL458" s="22"/>
      <c r="ENM458" s="22"/>
      <c r="ENN458" s="22"/>
      <c r="ENO458" s="22"/>
      <c r="ENP458" s="22"/>
      <c r="ENQ458" s="22"/>
      <c r="ENR458" s="22"/>
      <c r="ENS458" s="22"/>
      <c r="ENT458" s="22"/>
      <c r="ENU458" s="22"/>
      <c r="ENV458" s="22"/>
      <c r="ENW458" s="22"/>
      <c r="ENX458" s="22"/>
      <c r="ENY458" s="22"/>
      <c r="ENZ458" s="22"/>
      <c r="EOA458" s="22"/>
      <c r="EOB458" s="22"/>
      <c r="EOC458" s="22"/>
      <c r="EOD458" s="22"/>
      <c r="EOE458" s="22"/>
      <c r="EOF458" s="22"/>
      <c r="EOG458" s="22"/>
      <c r="EOH458" s="22"/>
      <c r="EOI458" s="22"/>
      <c r="EOJ458" s="22"/>
      <c r="EOK458" s="22"/>
      <c r="EOL458" s="22"/>
      <c r="EOM458" s="22"/>
      <c r="EON458" s="22"/>
      <c r="EOO458" s="22"/>
      <c r="EOP458" s="22"/>
      <c r="EOQ458" s="22"/>
      <c r="EOR458" s="22"/>
      <c r="EOS458" s="22"/>
      <c r="EOT458" s="22"/>
      <c r="EOU458" s="22"/>
      <c r="EOV458" s="22"/>
      <c r="EOW458" s="22"/>
      <c r="EOX458" s="22"/>
      <c r="EOY458" s="22"/>
      <c r="EOZ458" s="22"/>
      <c r="EPA458" s="22"/>
      <c r="EPB458" s="22"/>
      <c r="EPC458" s="22"/>
      <c r="EPD458" s="22"/>
      <c r="EPE458" s="22"/>
      <c r="EPF458" s="22"/>
      <c r="EPG458" s="22"/>
      <c r="EPH458" s="22"/>
      <c r="EPI458" s="22"/>
      <c r="EPJ458" s="22"/>
      <c r="EPK458" s="22"/>
      <c r="EPL458" s="22"/>
      <c r="EPM458" s="22"/>
      <c r="EPN458" s="22"/>
      <c r="EPO458" s="22"/>
      <c r="EPP458" s="22"/>
      <c r="EPQ458" s="22"/>
      <c r="EPR458" s="22"/>
      <c r="EPS458" s="22"/>
      <c r="EPT458" s="22"/>
      <c r="EPU458" s="22"/>
      <c r="EPV458" s="22"/>
      <c r="EPW458" s="22"/>
      <c r="EPX458" s="22"/>
      <c r="EPY458" s="22"/>
      <c r="EPZ458" s="22"/>
      <c r="EQA458" s="22"/>
      <c r="EQB458" s="22"/>
      <c r="EQC458" s="22"/>
      <c r="EQD458" s="22"/>
      <c r="EQE458" s="22"/>
      <c r="EQF458" s="22"/>
      <c r="EQG458" s="22"/>
      <c r="EQH458" s="22"/>
      <c r="EQI458" s="22"/>
      <c r="EQJ458" s="22"/>
      <c r="EQK458" s="22"/>
      <c r="EQL458" s="22"/>
      <c r="EQM458" s="22"/>
      <c r="EQN458" s="22"/>
      <c r="EQO458" s="22"/>
      <c r="EQP458" s="22"/>
      <c r="EQQ458" s="22"/>
      <c r="EQR458" s="22"/>
      <c r="EQS458" s="22"/>
      <c r="EQT458" s="22"/>
      <c r="EQU458" s="22"/>
      <c r="EQV458" s="22"/>
      <c r="EQW458" s="22"/>
      <c r="EQX458" s="22"/>
      <c r="EQY458" s="22"/>
      <c r="EQZ458" s="22"/>
      <c r="ERA458" s="22"/>
      <c r="ERB458" s="22"/>
      <c r="ERC458" s="22"/>
      <c r="ERD458" s="22"/>
      <c r="ERE458" s="22"/>
      <c r="ERF458" s="22"/>
      <c r="ERG458" s="22"/>
      <c r="ERH458" s="22"/>
      <c r="ERI458" s="22"/>
      <c r="ERJ458" s="22"/>
      <c r="ERK458" s="22"/>
      <c r="ERL458" s="22"/>
      <c r="ERM458" s="22"/>
      <c r="ERN458" s="22"/>
      <c r="ERO458" s="22"/>
      <c r="ERP458" s="22"/>
      <c r="ERQ458" s="22"/>
      <c r="ERR458" s="22"/>
      <c r="ERS458" s="22"/>
      <c r="ERT458" s="22"/>
      <c r="ERU458" s="22"/>
      <c r="ERV458" s="22"/>
      <c r="ERW458" s="22"/>
      <c r="ERX458" s="22"/>
      <c r="ERY458" s="22"/>
      <c r="ERZ458" s="22"/>
      <c r="ESA458" s="22"/>
      <c r="ESB458" s="22"/>
      <c r="ESC458" s="22"/>
      <c r="ESD458" s="22"/>
      <c r="ESE458" s="22"/>
      <c r="ESF458" s="22"/>
      <c r="ESG458" s="22"/>
      <c r="ESH458" s="22"/>
      <c r="ESI458" s="22"/>
      <c r="ESJ458" s="22"/>
      <c r="ESK458" s="22"/>
      <c r="ESL458" s="22"/>
      <c r="ESM458" s="22"/>
      <c r="ESN458" s="22"/>
      <c r="ESO458" s="22"/>
      <c r="ESP458" s="22"/>
      <c r="ESQ458" s="22"/>
      <c r="ESR458" s="22"/>
      <c r="ESS458" s="22"/>
      <c r="EST458" s="22"/>
      <c r="ESU458" s="22"/>
      <c r="ESV458" s="22"/>
      <c r="ESW458" s="22"/>
      <c r="ESX458" s="22"/>
      <c r="ESY458" s="22"/>
      <c r="ESZ458" s="22"/>
      <c r="ETA458" s="22"/>
      <c r="ETB458" s="22"/>
      <c r="ETC458" s="22"/>
      <c r="ETD458" s="22"/>
      <c r="ETE458" s="22"/>
      <c r="ETF458" s="22"/>
      <c r="ETG458" s="22"/>
      <c r="ETH458" s="22"/>
      <c r="ETI458" s="22"/>
      <c r="ETJ458" s="22"/>
      <c r="ETK458" s="22"/>
      <c r="ETL458" s="22"/>
      <c r="ETM458" s="22"/>
      <c r="ETN458" s="22"/>
      <c r="ETO458" s="22"/>
      <c r="ETP458" s="22"/>
      <c r="ETQ458" s="22"/>
      <c r="ETR458" s="22"/>
      <c r="ETS458" s="22"/>
      <c r="ETT458" s="22"/>
      <c r="ETU458" s="22"/>
      <c r="ETV458" s="22"/>
      <c r="ETW458" s="22"/>
      <c r="ETX458" s="22"/>
      <c r="ETY458" s="22"/>
      <c r="ETZ458" s="22"/>
      <c r="EUA458" s="22"/>
      <c r="EUB458" s="22"/>
      <c r="EUC458" s="22"/>
      <c r="EUD458" s="22"/>
      <c r="EUE458" s="22"/>
      <c r="EUF458" s="22"/>
      <c r="EUG458" s="22"/>
      <c r="EUH458" s="22"/>
      <c r="EUI458" s="22"/>
      <c r="EUJ458" s="22"/>
      <c r="EUK458" s="22"/>
      <c r="EUL458" s="22"/>
      <c r="EUM458" s="22"/>
      <c r="EUN458" s="22"/>
      <c r="EUO458" s="22"/>
      <c r="EUP458" s="22"/>
      <c r="EUQ458" s="22"/>
      <c r="EUR458" s="22"/>
      <c r="EUS458" s="22"/>
      <c r="EUT458" s="22"/>
      <c r="EUU458" s="22"/>
      <c r="EUV458" s="22"/>
      <c r="EUW458" s="22"/>
      <c r="EUX458" s="22"/>
      <c r="EUY458" s="22"/>
      <c r="EUZ458" s="22"/>
      <c r="EVA458" s="22"/>
      <c r="EVB458" s="22"/>
      <c r="EVC458" s="22"/>
      <c r="EVD458" s="22"/>
      <c r="EVE458" s="22"/>
      <c r="EVF458" s="22"/>
      <c r="EVG458" s="22"/>
      <c r="EVH458" s="22"/>
      <c r="EVI458" s="22"/>
      <c r="EVJ458" s="22"/>
      <c r="EVK458" s="22"/>
      <c r="EVL458" s="22"/>
      <c r="EVM458" s="22"/>
      <c r="EVN458" s="22"/>
      <c r="EVO458" s="22"/>
      <c r="EVP458" s="22"/>
      <c r="EVQ458" s="22"/>
      <c r="EVR458" s="22"/>
      <c r="EVS458" s="22"/>
      <c r="EVT458" s="22"/>
      <c r="EVU458" s="22"/>
      <c r="EVV458" s="22"/>
      <c r="EVW458" s="22"/>
      <c r="EVX458" s="22"/>
      <c r="EVY458" s="22"/>
      <c r="EVZ458" s="22"/>
      <c r="EWA458" s="22"/>
      <c r="EWB458" s="22"/>
      <c r="EWC458" s="22"/>
      <c r="EWD458" s="22"/>
      <c r="EWE458" s="22"/>
      <c r="EWF458" s="22"/>
      <c r="EWG458" s="22"/>
      <c r="EWH458" s="22"/>
      <c r="EWI458" s="22"/>
      <c r="EWJ458" s="22"/>
      <c r="EWK458" s="22"/>
      <c r="EWL458" s="22"/>
      <c r="EWM458" s="22"/>
      <c r="EWN458" s="22"/>
      <c r="EWO458" s="22"/>
      <c r="EWP458" s="22"/>
      <c r="EWQ458" s="22"/>
      <c r="EWR458" s="22"/>
      <c r="EWS458" s="22"/>
      <c r="EWT458" s="22"/>
      <c r="EWU458" s="22"/>
      <c r="EWV458" s="22"/>
      <c r="EWW458" s="22"/>
      <c r="EWX458" s="22"/>
      <c r="EWY458" s="22"/>
      <c r="EWZ458" s="22"/>
      <c r="EXA458" s="22"/>
      <c r="EXB458" s="22"/>
      <c r="EXC458" s="22"/>
      <c r="EXD458" s="22"/>
      <c r="EXE458" s="22"/>
      <c r="EXF458" s="22"/>
      <c r="EXG458" s="22"/>
      <c r="EXH458" s="22"/>
      <c r="EXI458" s="22"/>
      <c r="EXJ458" s="22"/>
      <c r="EXK458" s="22"/>
      <c r="EXL458" s="22"/>
      <c r="EXM458" s="22"/>
      <c r="EXN458" s="22"/>
      <c r="EXO458" s="22"/>
      <c r="EXP458" s="22"/>
      <c r="EXQ458" s="22"/>
      <c r="EXR458" s="22"/>
      <c r="EXS458" s="22"/>
      <c r="EXT458" s="22"/>
      <c r="EXU458" s="22"/>
      <c r="EXV458" s="22"/>
      <c r="EXW458" s="22"/>
      <c r="EXX458" s="22"/>
      <c r="EXY458" s="22"/>
      <c r="EXZ458" s="22"/>
      <c r="EYA458" s="22"/>
      <c r="EYB458" s="22"/>
      <c r="EYC458" s="22"/>
      <c r="EYD458" s="22"/>
      <c r="EYE458" s="22"/>
      <c r="EYF458" s="22"/>
      <c r="EYG458" s="22"/>
      <c r="EYH458" s="22"/>
      <c r="EYI458" s="22"/>
      <c r="EYJ458" s="22"/>
      <c r="EYK458" s="22"/>
      <c r="EYL458" s="22"/>
      <c r="EYM458" s="22"/>
      <c r="EYN458" s="22"/>
      <c r="EYO458" s="22"/>
      <c r="EYP458" s="22"/>
      <c r="EYQ458" s="22"/>
      <c r="EYR458" s="22"/>
      <c r="EYS458" s="22"/>
      <c r="EYT458" s="22"/>
      <c r="EYU458" s="22"/>
      <c r="EYV458" s="22"/>
      <c r="EYW458" s="22"/>
      <c r="EYX458" s="22"/>
      <c r="EYY458" s="22"/>
      <c r="EYZ458" s="22"/>
      <c r="EZA458" s="22"/>
      <c r="EZB458" s="22"/>
      <c r="EZC458" s="22"/>
      <c r="EZD458" s="22"/>
      <c r="EZE458" s="22"/>
      <c r="EZF458" s="22"/>
      <c r="EZG458" s="22"/>
      <c r="EZH458" s="22"/>
      <c r="EZI458" s="22"/>
      <c r="EZJ458" s="22"/>
      <c r="EZK458" s="22"/>
      <c r="EZL458" s="22"/>
      <c r="EZM458" s="22"/>
      <c r="EZN458" s="22"/>
      <c r="EZO458" s="22"/>
      <c r="EZP458" s="22"/>
      <c r="EZQ458" s="22"/>
      <c r="EZR458" s="22"/>
      <c r="EZS458" s="22"/>
      <c r="EZT458" s="22"/>
      <c r="EZU458" s="22"/>
      <c r="EZV458" s="22"/>
      <c r="EZW458" s="22"/>
      <c r="EZX458" s="22"/>
      <c r="EZY458" s="22"/>
      <c r="EZZ458" s="22"/>
      <c r="FAA458" s="22"/>
      <c r="FAB458" s="22"/>
      <c r="FAC458" s="22"/>
      <c r="FAD458" s="22"/>
      <c r="FAE458" s="22"/>
      <c r="FAF458" s="22"/>
      <c r="FAG458" s="22"/>
      <c r="FAH458" s="22"/>
      <c r="FAI458" s="22"/>
      <c r="FAJ458" s="22"/>
      <c r="FAK458" s="22"/>
      <c r="FAL458" s="22"/>
      <c r="FAM458" s="22"/>
      <c r="FAN458" s="22"/>
      <c r="FAO458" s="22"/>
      <c r="FAP458" s="22"/>
      <c r="FAQ458" s="22"/>
      <c r="FAR458" s="22"/>
      <c r="FAS458" s="22"/>
      <c r="FAT458" s="22"/>
      <c r="FAU458" s="22"/>
      <c r="FAV458" s="22"/>
      <c r="FAW458" s="22"/>
      <c r="FAX458" s="22"/>
      <c r="FAY458" s="22"/>
      <c r="FAZ458" s="22"/>
      <c r="FBA458" s="22"/>
      <c r="FBB458" s="22"/>
      <c r="FBC458" s="22"/>
      <c r="FBD458" s="22"/>
      <c r="FBE458" s="22"/>
      <c r="FBF458" s="22"/>
      <c r="FBG458" s="22"/>
      <c r="FBH458" s="22"/>
      <c r="FBI458" s="22"/>
      <c r="FBJ458" s="22"/>
      <c r="FBK458" s="22"/>
      <c r="FBL458" s="22"/>
      <c r="FBM458" s="22"/>
      <c r="FBN458" s="22"/>
      <c r="FBO458" s="22"/>
      <c r="FBP458" s="22"/>
      <c r="FBQ458" s="22"/>
      <c r="FBR458" s="22"/>
      <c r="FBS458" s="22"/>
      <c r="FBT458" s="22"/>
      <c r="FBU458" s="22"/>
      <c r="FBV458" s="22"/>
      <c r="FBW458" s="22"/>
      <c r="FBX458" s="22"/>
      <c r="FBY458" s="22"/>
      <c r="FBZ458" s="22"/>
      <c r="FCA458" s="22"/>
      <c r="FCB458" s="22"/>
      <c r="FCC458" s="22"/>
      <c r="FCD458" s="22"/>
      <c r="FCE458" s="22"/>
      <c r="FCF458" s="22"/>
      <c r="FCG458" s="22"/>
      <c r="FCH458" s="22"/>
      <c r="FCI458" s="22"/>
      <c r="FCJ458" s="22"/>
      <c r="FCK458" s="22"/>
      <c r="FCL458" s="22"/>
      <c r="FCM458" s="22"/>
      <c r="FCN458" s="22"/>
      <c r="FCO458" s="22"/>
      <c r="FCP458" s="22"/>
      <c r="FCQ458" s="22"/>
      <c r="FCR458" s="22"/>
      <c r="FCS458" s="22"/>
      <c r="FCT458" s="22"/>
      <c r="FCU458" s="22"/>
      <c r="FCV458" s="22"/>
      <c r="FCW458" s="22"/>
      <c r="FCX458" s="22"/>
      <c r="FCY458" s="22"/>
      <c r="FCZ458" s="22"/>
      <c r="FDA458" s="22"/>
      <c r="FDB458" s="22"/>
      <c r="FDC458" s="22"/>
      <c r="FDD458" s="22"/>
      <c r="FDE458" s="22"/>
      <c r="FDF458" s="22"/>
      <c r="FDG458" s="22"/>
      <c r="FDH458" s="22"/>
      <c r="FDI458" s="22"/>
      <c r="FDJ458" s="22"/>
      <c r="FDK458" s="22"/>
      <c r="FDL458" s="22"/>
      <c r="FDM458" s="22"/>
      <c r="FDN458" s="22"/>
      <c r="FDO458" s="22"/>
      <c r="FDP458" s="22"/>
      <c r="FDQ458" s="22"/>
      <c r="FDR458" s="22"/>
      <c r="FDS458" s="22"/>
      <c r="FDT458" s="22"/>
      <c r="FDU458" s="22"/>
      <c r="FDV458" s="22"/>
      <c r="FDW458" s="22"/>
      <c r="FDX458" s="22"/>
      <c r="FDY458" s="22"/>
      <c r="FDZ458" s="22"/>
      <c r="FEA458" s="22"/>
      <c r="FEB458" s="22"/>
      <c r="FEC458" s="22"/>
      <c r="FED458" s="22"/>
      <c r="FEE458" s="22"/>
      <c r="FEF458" s="22"/>
      <c r="FEG458" s="22"/>
      <c r="FEH458" s="22"/>
      <c r="FEI458" s="22"/>
      <c r="FEJ458" s="22"/>
      <c r="FEK458" s="22"/>
      <c r="FEL458" s="22"/>
      <c r="FEM458" s="22"/>
      <c r="FEN458" s="22"/>
      <c r="FEO458" s="22"/>
      <c r="FEP458" s="22"/>
      <c r="FEQ458" s="22"/>
      <c r="FER458" s="22"/>
      <c r="FES458" s="22"/>
      <c r="FET458" s="22"/>
      <c r="FEU458" s="22"/>
      <c r="FEV458" s="22"/>
      <c r="FEW458" s="22"/>
      <c r="FEX458" s="22"/>
      <c r="FEY458" s="22"/>
      <c r="FEZ458" s="22"/>
      <c r="FFA458" s="22"/>
      <c r="FFB458" s="22"/>
      <c r="FFC458" s="22"/>
      <c r="FFD458" s="22"/>
      <c r="FFE458" s="22"/>
      <c r="FFF458" s="22"/>
      <c r="FFG458" s="22"/>
      <c r="FFH458" s="22"/>
      <c r="FFI458" s="22"/>
      <c r="FFJ458" s="22"/>
      <c r="FFK458" s="22"/>
      <c r="FFL458" s="22"/>
      <c r="FFM458" s="22"/>
      <c r="FFN458" s="22"/>
      <c r="FFO458" s="22"/>
      <c r="FFP458" s="22"/>
      <c r="FFQ458" s="22"/>
      <c r="FFR458" s="22"/>
      <c r="FFS458" s="22"/>
      <c r="FFT458" s="22"/>
      <c r="FFU458" s="22"/>
      <c r="FFV458" s="22"/>
      <c r="FFW458" s="22"/>
      <c r="FFX458" s="22"/>
      <c r="FFY458" s="22"/>
      <c r="FFZ458" s="22"/>
      <c r="FGA458" s="22"/>
      <c r="FGB458" s="22"/>
      <c r="FGC458" s="22"/>
      <c r="FGD458" s="22"/>
      <c r="FGE458" s="22"/>
      <c r="FGF458" s="22"/>
      <c r="FGG458" s="22"/>
      <c r="FGH458" s="22"/>
      <c r="FGI458" s="22"/>
      <c r="FGJ458" s="22"/>
      <c r="FGK458" s="22"/>
      <c r="FGL458" s="22"/>
      <c r="FGM458" s="22"/>
      <c r="FGN458" s="22"/>
      <c r="FGO458" s="22"/>
      <c r="FGP458" s="22"/>
      <c r="FGQ458" s="22"/>
      <c r="FGR458" s="22"/>
      <c r="FGS458" s="22"/>
      <c r="FGT458" s="22"/>
      <c r="FGU458" s="22"/>
      <c r="FGV458" s="22"/>
      <c r="FGW458" s="22"/>
      <c r="FGX458" s="22"/>
      <c r="FGY458" s="22"/>
      <c r="FGZ458" s="22"/>
      <c r="FHA458" s="22"/>
      <c r="FHB458" s="22"/>
      <c r="FHC458" s="22"/>
      <c r="FHD458" s="22"/>
      <c r="FHE458" s="22"/>
      <c r="FHF458" s="22"/>
      <c r="FHG458" s="22"/>
      <c r="FHH458" s="22"/>
      <c r="FHI458" s="22"/>
      <c r="FHJ458" s="22"/>
      <c r="FHK458" s="22"/>
      <c r="FHL458" s="22"/>
      <c r="FHM458" s="22"/>
      <c r="FHN458" s="22"/>
      <c r="FHO458" s="22"/>
      <c r="FHP458" s="22"/>
      <c r="FHQ458" s="22"/>
      <c r="FHR458" s="22"/>
      <c r="FHS458" s="22"/>
      <c r="FHT458" s="22"/>
      <c r="FHU458" s="22"/>
      <c r="FHV458" s="22"/>
      <c r="FHW458" s="22"/>
      <c r="FHX458" s="22"/>
      <c r="FHY458" s="22"/>
      <c r="FHZ458" s="22"/>
      <c r="FIA458" s="22"/>
      <c r="FIB458" s="22"/>
      <c r="FIC458" s="22"/>
      <c r="FID458" s="22"/>
      <c r="FIE458" s="22"/>
      <c r="FIF458" s="22"/>
      <c r="FIG458" s="22"/>
      <c r="FIH458" s="22"/>
      <c r="FII458" s="22"/>
      <c r="FIJ458" s="22"/>
      <c r="FIK458" s="22"/>
      <c r="FIL458" s="22"/>
      <c r="FIM458" s="22"/>
      <c r="FIN458" s="22"/>
      <c r="FIO458" s="22"/>
      <c r="FIP458" s="22"/>
      <c r="FIQ458" s="22"/>
      <c r="FIR458" s="22"/>
      <c r="FIS458" s="22"/>
      <c r="FIT458" s="22"/>
      <c r="FIU458" s="22"/>
      <c r="FIV458" s="22"/>
      <c r="FIW458" s="22"/>
      <c r="FIX458" s="22"/>
      <c r="FIY458" s="22"/>
      <c r="FIZ458" s="22"/>
      <c r="FJA458" s="22"/>
      <c r="FJB458" s="22"/>
      <c r="FJC458" s="22"/>
      <c r="FJD458" s="22"/>
      <c r="FJE458" s="22"/>
      <c r="FJF458" s="22"/>
      <c r="FJG458" s="22"/>
      <c r="FJH458" s="22"/>
      <c r="FJI458" s="22"/>
      <c r="FJJ458" s="22"/>
      <c r="FJK458" s="22"/>
      <c r="FJL458" s="22"/>
      <c r="FJM458" s="22"/>
      <c r="FJN458" s="22"/>
      <c r="FJO458" s="22"/>
      <c r="FJP458" s="22"/>
      <c r="FJQ458" s="22"/>
      <c r="FJR458" s="22"/>
      <c r="FJS458" s="22"/>
      <c r="FJT458" s="22"/>
      <c r="FJU458" s="22"/>
      <c r="FJV458" s="22"/>
      <c r="FJW458" s="22"/>
      <c r="FJX458" s="22"/>
      <c r="FJY458" s="22"/>
      <c r="FJZ458" s="22"/>
      <c r="FKA458" s="22"/>
      <c r="FKB458" s="22"/>
      <c r="FKC458" s="22"/>
      <c r="FKD458" s="22"/>
      <c r="FKE458" s="22"/>
      <c r="FKF458" s="22"/>
      <c r="FKG458" s="22"/>
      <c r="FKH458" s="22"/>
      <c r="FKI458" s="22"/>
      <c r="FKJ458" s="22"/>
      <c r="FKK458" s="22"/>
      <c r="FKL458" s="22"/>
      <c r="FKM458" s="22"/>
      <c r="FKN458" s="22"/>
      <c r="FKO458" s="22"/>
      <c r="FKP458" s="22"/>
      <c r="FKQ458" s="22"/>
      <c r="FKR458" s="22"/>
      <c r="FKS458" s="22"/>
      <c r="FKT458" s="22"/>
      <c r="FKU458" s="22"/>
      <c r="FKV458" s="22"/>
      <c r="FKW458" s="22"/>
      <c r="FKX458" s="22"/>
      <c r="FKY458" s="22"/>
      <c r="FKZ458" s="22"/>
      <c r="FLA458" s="22"/>
      <c r="FLB458" s="22"/>
      <c r="FLC458" s="22"/>
      <c r="FLD458" s="22"/>
      <c r="FLE458" s="22"/>
      <c r="FLF458" s="22"/>
      <c r="FLG458" s="22"/>
      <c r="FLH458" s="22"/>
      <c r="FLI458" s="22"/>
      <c r="FLJ458" s="22"/>
      <c r="FLK458" s="22"/>
      <c r="FLL458" s="22"/>
      <c r="FLM458" s="22"/>
      <c r="FLN458" s="22"/>
      <c r="FLO458" s="22"/>
      <c r="FLP458" s="22"/>
      <c r="FLQ458" s="22"/>
      <c r="FLR458" s="22"/>
      <c r="FLS458" s="22"/>
      <c r="FLT458" s="22"/>
      <c r="FLU458" s="22"/>
      <c r="FLV458" s="22"/>
      <c r="FLW458" s="22"/>
      <c r="FLX458" s="22"/>
      <c r="FLY458" s="22"/>
      <c r="FLZ458" s="22"/>
      <c r="FMA458" s="22"/>
      <c r="FMB458" s="22"/>
      <c r="FMC458" s="22"/>
      <c r="FMD458" s="22"/>
      <c r="FME458" s="22"/>
      <c r="FMF458" s="22"/>
      <c r="FMG458" s="22"/>
      <c r="FMH458" s="22"/>
      <c r="FMI458" s="22"/>
      <c r="FMJ458" s="22"/>
      <c r="FMK458" s="22"/>
      <c r="FML458" s="22"/>
      <c r="FMM458" s="22"/>
      <c r="FMN458" s="22"/>
      <c r="FMO458" s="22"/>
      <c r="FMP458" s="22"/>
      <c r="FMQ458" s="22"/>
      <c r="FMR458" s="22"/>
      <c r="FMS458" s="22"/>
      <c r="FMT458" s="22"/>
      <c r="FMU458" s="22"/>
      <c r="FMV458" s="22"/>
      <c r="FMW458" s="22"/>
      <c r="FMX458" s="22"/>
      <c r="FMY458" s="22"/>
      <c r="FMZ458" s="22"/>
      <c r="FNA458" s="22"/>
      <c r="FNB458" s="22"/>
      <c r="FNC458" s="22"/>
      <c r="FND458" s="22"/>
      <c r="FNE458" s="22"/>
      <c r="FNF458" s="22"/>
      <c r="FNG458" s="22"/>
      <c r="FNH458" s="22"/>
      <c r="FNI458" s="22"/>
      <c r="FNJ458" s="22"/>
      <c r="FNK458" s="22"/>
      <c r="FNL458" s="22"/>
      <c r="FNM458" s="22"/>
      <c r="FNN458" s="22"/>
      <c r="FNO458" s="22"/>
      <c r="FNP458" s="22"/>
      <c r="FNQ458" s="22"/>
      <c r="FNR458" s="22"/>
      <c r="FNS458" s="22"/>
      <c r="FNT458" s="22"/>
      <c r="FNU458" s="22"/>
      <c r="FNV458" s="22"/>
      <c r="FNW458" s="22"/>
      <c r="FNX458" s="22"/>
      <c r="FNY458" s="22"/>
      <c r="FNZ458" s="22"/>
      <c r="FOA458" s="22"/>
      <c r="FOB458" s="22"/>
      <c r="FOC458" s="22"/>
      <c r="FOD458" s="22"/>
      <c r="FOE458" s="22"/>
      <c r="FOF458" s="22"/>
      <c r="FOG458" s="22"/>
      <c r="FOH458" s="22"/>
      <c r="FOI458" s="22"/>
      <c r="FOJ458" s="22"/>
      <c r="FOK458" s="22"/>
      <c r="FOL458" s="22"/>
      <c r="FOM458" s="22"/>
      <c r="FON458" s="22"/>
      <c r="FOO458" s="22"/>
      <c r="FOP458" s="22"/>
      <c r="FOQ458" s="22"/>
      <c r="FOR458" s="22"/>
      <c r="FOS458" s="22"/>
      <c r="FOT458" s="22"/>
      <c r="FOU458" s="22"/>
      <c r="FOV458" s="22"/>
      <c r="FOW458" s="22"/>
      <c r="FOX458" s="22"/>
      <c r="FOY458" s="22"/>
      <c r="FOZ458" s="22"/>
      <c r="FPA458" s="22"/>
      <c r="FPB458" s="22"/>
      <c r="FPC458" s="22"/>
      <c r="FPD458" s="22"/>
      <c r="FPE458" s="22"/>
      <c r="FPF458" s="22"/>
      <c r="FPG458" s="22"/>
      <c r="FPH458" s="22"/>
      <c r="FPI458" s="22"/>
      <c r="FPJ458" s="22"/>
      <c r="FPK458" s="22"/>
      <c r="FPL458" s="22"/>
      <c r="FPM458" s="22"/>
      <c r="FPN458" s="22"/>
      <c r="FPO458" s="22"/>
      <c r="FPP458" s="22"/>
      <c r="FPQ458" s="22"/>
      <c r="FPR458" s="22"/>
      <c r="FPS458" s="22"/>
      <c r="FPT458" s="22"/>
      <c r="FPU458" s="22"/>
      <c r="FPV458" s="22"/>
      <c r="FPW458" s="22"/>
      <c r="FPX458" s="22"/>
      <c r="FPY458" s="22"/>
      <c r="FPZ458" s="22"/>
      <c r="FQA458" s="22"/>
      <c r="FQB458" s="22"/>
      <c r="FQC458" s="22"/>
      <c r="FQD458" s="22"/>
      <c r="FQE458" s="22"/>
      <c r="FQF458" s="22"/>
      <c r="FQG458" s="22"/>
      <c r="FQH458" s="22"/>
      <c r="FQI458" s="22"/>
      <c r="FQJ458" s="22"/>
      <c r="FQK458" s="22"/>
      <c r="FQL458" s="22"/>
      <c r="FQM458" s="22"/>
      <c r="FQN458" s="22"/>
      <c r="FQO458" s="22"/>
      <c r="FQP458" s="22"/>
      <c r="FQQ458" s="22"/>
      <c r="FQR458" s="22"/>
      <c r="FQS458" s="22"/>
      <c r="FQT458" s="22"/>
      <c r="FQU458" s="22"/>
      <c r="FQV458" s="22"/>
      <c r="FQW458" s="22"/>
      <c r="FQX458" s="22"/>
      <c r="FQY458" s="22"/>
      <c r="FQZ458" s="22"/>
      <c r="FRA458" s="22"/>
      <c r="FRB458" s="22"/>
      <c r="FRC458" s="22"/>
      <c r="FRD458" s="22"/>
      <c r="FRE458" s="22"/>
      <c r="FRF458" s="22"/>
      <c r="FRG458" s="22"/>
      <c r="FRH458" s="22"/>
      <c r="FRI458" s="22"/>
      <c r="FRJ458" s="22"/>
      <c r="FRK458" s="22"/>
      <c r="FRL458" s="22"/>
      <c r="FRM458" s="22"/>
      <c r="FRN458" s="22"/>
      <c r="FRO458" s="22"/>
      <c r="FRP458" s="22"/>
      <c r="FRQ458" s="22"/>
      <c r="FRR458" s="22"/>
      <c r="FRS458" s="22"/>
      <c r="FRT458" s="22"/>
      <c r="FRU458" s="22"/>
      <c r="FRV458" s="22"/>
      <c r="FRW458" s="22"/>
      <c r="FRX458" s="22"/>
      <c r="FRY458" s="22"/>
      <c r="FRZ458" s="22"/>
      <c r="FSA458" s="22"/>
      <c r="FSB458" s="22"/>
      <c r="FSC458" s="22"/>
      <c r="FSD458" s="22"/>
      <c r="FSE458" s="22"/>
      <c r="FSF458" s="22"/>
      <c r="FSG458" s="22"/>
      <c r="FSH458" s="22"/>
      <c r="FSI458" s="22"/>
      <c r="FSJ458" s="22"/>
      <c r="FSK458" s="22"/>
      <c r="FSL458" s="22"/>
      <c r="FSM458" s="22"/>
      <c r="FSN458" s="22"/>
      <c r="FSO458" s="22"/>
      <c r="FSP458" s="22"/>
      <c r="FSQ458" s="22"/>
      <c r="FSR458" s="22"/>
      <c r="FSS458" s="22"/>
      <c r="FST458" s="22"/>
      <c r="FSU458" s="22"/>
      <c r="FSV458" s="22"/>
      <c r="FSW458" s="22"/>
      <c r="FSX458" s="22"/>
      <c r="FSY458" s="22"/>
      <c r="FSZ458" s="22"/>
      <c r="FTA458" s="22"/>
      <c r="FTB458" s="22"/>
      <c r="FTC458" s="22"/>
      <c r="FTD458" s="22"/>
      <c r="FTE458" s="22"/>
      <c r="FTF458" s="22"/>
      <c r="FTG458" s="22"/>
      <c r="FTH458" s="22"/>
      <c r="FTI458" s="22"/>
      <c r="FTJ458" s="22"/>
      <c r="FTK458" s="22"/>
      <c r="FTL458" s="22"/>
      <c r="FTM458" s="22"/>
      <c r="FTN458" s="22"/>
      <c r="FTO458" s="22"/>
      <c r="FTP458" s="22"/>
      <c r="FTQ458" s="22"/>
      <c r="FTR458" s="22"/>
      <c r="FTS458" s="22"/>
      <c r="FTT458" s="22"/>
      <c r="FTU458" s="22"/>
      <c r="FTV458" s="22"/>
      <c r="FTW458" s="22"/>
      <c r="FTX458" s="22"/>
      <c r="FTY458" s="22"/>
      <c r="FTZ458" s="22"/>
      <c r="FUA458" s="22"/>
      <c r="FUB458" s="22"/>
      <c r="FUC458" s="22"/>
      <c r="FUD458" s="22"/>
      <c r="FUE458" s="22"/>
      <c r="FUF458" s="22"/>
      <c r="FUG458" s="22"/>
      <c r="FUH458" s="22"/>
      <c r="FUI458" s="22"/>
      <c r="FUJ458" s="22"/>
      <c r="FUK458" s="22"/>
      <c r="FUL458" s="22"/>
      <c r="FUM458" s="22"/>
      <c r="FUN458" s="22"/>
      <c r="FUO458" s="22"/>
      <c r="FUP458" s="22"/>
      <c r="FUQ458" s="22"/>
      <c r="FUR458" s="22"/>
      <c r="FUS458" s="22"/>
      <c r="FUT458" s="22"/>
      <c r="FUU458" s="22"/>
      <c r="FUV458" s="22"/>
      <c r="FUW458" s="22"/>
      <c r="FUX458" s="22"/>
      <c r="FUY458" s="22"/>
      <c r="FUZ458" s="22"/>
      <c r="FVA458" s="22"/>
      <c r="FVB458" s="22"/>
      <c r="FVC458" s="22"/>
      <c r="FVD458" s="22"/>
      <c r="FVE458" s="22"/>
      <c r="FVF458" s="22"/>
      <c r="FVG458" s="22"/>
      <c r="FVH458" s="22"/>
      <c r="FVI458" s="22"/>
      <c r="FVJ458" s="22"/>
      <c r="FVK458" s="22"/>
      <c r="FVL458" s="22"/>
      <c r="FVM458" s="22"/>
      <c r="FVN458" s="22"/>
      <c r="FVO458" s="22"/>
      <c r="FVP458" s="22"/>
      <c r="FVQ458" s="22"/>
      <c r="FVR458" s="22"/>
      <c r="FVS458" s="22"/>
      <c r="FVT458" s="22"/>
      <c r="FVU458" s="22"/>
      <c r="FVV458" s="22"/>
      <c r="FVW458" s="22"/>
      <c r="FVX458" s="22"/>
      <c r="FVY458" s="22"/>
      <c r="FVZ458" s="22"/>
      <c r="FWA458" s="22"/>
      <c r="FWB458" s="22"/>
      <c r="FWC458" s="22"/>
      <c r="FWD458" s="22"/>
      <c r="FWE458" s="22"/>
      <c r="FWF458" s="22"/>
      <c r="FWG458" s="22"/>
      <c r="FWH458" s="22"/>
      <c r="FWI458" s="22"/>
      <c r="FWJ458" s="22"/>
      <c r="FWK458" s="22"/>
      <c r="FWL458" s="22"/>
      <c r="FWM458" s="22"/>
      <c r="FWN458" s="22"/>
      <c r="FWO458" s="22"/>
      <c r="FWP458" s="22"/>
      <c r="FWQ458" s="22"/>
      <c r="FWR458" s="22"/>
      <c r="FWS458" s="22"/>
      <c r="FWT458" s="22"/>
      <c r="FWU458" s="22"/>
      <c r="FWV458" s="22"/>
      <c r="FWW458" s="22"/>
      <c r="FWX458" s="22"/>
      <c r="FWY458" s="22"/>
      <c r="FWZ458" s="22"/>
      <c r="FXA458" s="22"/>
      <c r="FXB458" s="22"/>
      <c r="FXC458" s="22"/>
      <c r="FXD458" s="22"/>
      <c r="FXE458" s="22"/>
      <c r="FXF458" s="22"/>
      <c r="FXG458" s="22"/>
      <c r="FXH458" s="22"/>
      <c r="FXI458" s="22"/>
      <c r="FXJ458" s="22"/>
      <c r="FXK458" s="22"/>
      <c r="FXL458" s="22"/>
      <c r="FXM458" s="22"/>
      <c r="FXN458" s="22"/>
      <c r="FXO458" s="22"/>
      <c r="FXP458" s="22"/>
      <c r="FXQ458" s="22"/>
      <c r="FXR458" s="22"/>
      <c r="FXS458" s="22"/>
      <c r="FXT458" s="22"/>
      <c r="FXU458" s="22"/>
      <c r="FXV458" s="22"/>
      <c r="FXW458" s="22"/>
      <c r="FXX458" s="22"/>
      <c r="FXY458" s="22"/>
      <c r="FXZ458" s="22"/>
      <c r="FYA458" s="22"/>
      <c r="FYB458" s="22"/>
      <c r="FYC458" s="22"/>
      <c r="FYD458" s="22"/>
      <c r="FYE458" s="22"/>
      <c r="FYF458" s="22"/>
      <c r="FYG458" s="22"/>
      <c r="FYH458" s="22"/>
      <c r="FYI458" s="22"/>
      <c r="FYJ458" s="22"/>
      <c r="FYK458" s="22"/>
      <c r="FYL458" s="22"/>
      <c r="FYM458" s="22"/>
      <c r="FYN458" s="22"/>
      <c r="FYO458" s="22"/>
      <c r="FYP458" s="22"/>
      <c r="FYQ458" s="22"/>
      <c r="FYR458" s="22"/>
      <c r="FYS458" s="22"/>
      <c r="FYT458" s="22"/>
      <c r="FYU458" s="22"/>
      <c r="FYV458" s="22"/>
      <c r="FYW458" s="22"/>
      <c r="FYX458" s="22"/>
      <c r="FYY458" s="22"/>
      <c r="FYZ458" s="22"/>
      <c r="FZA458" s="22"/>
      <c r="FZB458" s="22"/>
      <c r="FZC458" s="22"/>
      <c r="FZD458" s="22"/>
      <c r="FZE458" s="22"/>
      <c r="FZF458" s="22"/>
      <c r="FZG458" s="22"/>
      <c r="FZH458" s="22"/>
      <c r="FZI458" s="22"/>
      <c r="FZJ458" s="22"/>
      <c r="FZK458" s="22"/>
      <c r="FZL458" s="22"/>
      <c r="FZM458" s="22"/>
      <c r="FZN458" s="22"/>
      <c r="FZO458" s="22"/>
      <c r="FZP458" s="22"/>
      <c r="FZQ458" s="22"/>
      <c r="FZR458" s="22"/>
      <c r="FZS458" s="22"/>
      <c r="FZT458" s="22"/>
      <c r="FZU458" s="22"/>
      <c r="FZV458" s="22"/>
      <c r="FZW458" s="22"/>
      <c r="FZX458" s="22"/>
      <c r="FZY458" s="22"/>
      <c r="FZZ458" s="22"/>
      <c r="GAA458" s="22"/>
      <c r="GAB458" s="22"/>
      <c r="GAC458" s="22"/>
      <c r="GAD458" s="22"/>
      <c r="GAE458" s="22"/>
      <c r="GAF458" s="22"/>
      <c r="GAG458" s="22"/>
      <c r="GAH458" s="22"/>
      <c r="GAI458" s="22"/>
      <c r="GAJ458" s="22"/>
      <c r="GAK458" s="22"/>
      <c r="GAL458" s="22"/>
      <c r="GAM458" s="22"/>
      <c r="GAN458" s="22"/>
      <c r="GAO458" s="22"/>
      <c r="GAP458" s="22"/>
      <c r="GAQ458" s="22"/>
      <c r="GAR458" s="22"/>
      <c r="GAS458" s="22"/>
      <c r="GAT458" s="22"/>
      <c r="GAU458" s="22"/>
      <c r="GAV458" s="22"/>
      <c r="GAW458" s="22"/>
      <c r="GAX458" s="22"/>
      <c r="GAY458" s="22"/>
      <c r="GAZ458" s="22"/>
      <c r="GBA458" s="22"/>
      <c r="GBB458" s="22"/>
      <c r="GBC458" s="22"/>
      <c r="GBD458" s="22"/>
      <c r="GBE458" s="22"/>
      <c r="GBF458" s="22"/>
      <c r="GBG458" s="22"/>
      <c r="GBH458" s="22"/>
      <c r="GBI458" s="22"/>
      <c r="GBJ458" s="22"/>
      <c r="GBK458" s="22"/>
      <c r="GBL458" s="22"/>
      <c r="GBM458" s="22"/>
      <c r="GBN458" s="22"/>
      <c r="GBO458" s="22"/>
      <c r="GBP458" s="22"/>
      <c r="GBQ458" s="22"/>
      <c r="GBR458" s="22"/>
      <c r="GBS458" s="22"/>
      <c r="GBT458" s="22"/>
      <c r="GBU458" s="22"/>
      <c r="GBV458" s="22"/>
      <c r="GBW458" s="22"/>
      <c r="GBX458" s="22"/>
      <c r="GBY458" s="22"/>
      <c r="GBZ458" s="22"/>
      <c r="GCA458" s="22"/>
      <c r="GCB458" s="22"/>
      <c r="GCC458" s="22"/>
      <c r="GCD458" s="22"/>
      <c r="GCE458" s="22"/>
      <c r="GCF458" s="22"/>
      <c r="GCG458" s="22"/>
      <c r="GCH458" s="22"/>
      <c r="GCI458" s="22"/>
      <c r="GCJ458" s="22"/>
      <c r="GCK458" s="22"/>
      <c r="GCL458" s="22"/>
      <c r="GCM458" s="22"/>
      <c r="GCN458" s="22"/>
      <c r="GCO458" s="22"/>
      <c r="GCP458" s="22"/>
      <c r="GCQ458" s="22"/>
      <c r="GCR458" s="22"/>
      <c r="GCS458" s="22"/>
      <c r="GCT458" s="22"/>
      <c r="GCU458" s="22"/>
      <c r="GCV458" s="22"/>
      <c r="GCW458" s="22"/>
      <c r="GCX458" s="22"/>
      <c r="GCY458" s="22"/>
      <c r="GCZ458" s="22"/>
      <c r="GDA458" s="22"/>
      <c r="GDB458" s="22"/>
      <c r="GDC458" s="22"/>
      <c r="GDD458" s="22"/>
      <c r="GDE458" s="22"/>
      <c r="GDF458" s="22"/>
      <c r="GDG458" s="22"/>
      <c r="GDH458" s="22"/>
      <c r="GDI458" s="22"/>
      <c r="GDJ458" s="22"/>
      <c r="GDK458" s="22"/>
      <c r="GDL458" s="22"/>
      <c r="GDM458" s="22"/>
      <c r="GDN458" s="22"/>
      <c r="GDO458" s="22"/>
      <c r="GDP458" s="22"/>
      <c r="GDQ458" s="22"/>
      <c r="GDR458" s="22"/>
      <c r="GDS458" s="22"/>
      <c r="GDT458" s="22"/>
      <c r="GDU458" s="22"/>
      <c r="GDV458" s="22"/>
      <c r="GDW458" s="22"/>
      <c r="GDX458" s="22"/>
      <c r="GDY458" s="22"/>
      <c r="GDZ458" s="22"/>
      <c r="GEA458" s="22"/>
      <c r="GEB458" s="22"/>
      <c r="GEC458" s="22"/>
      <c r="GED458" s="22"/>
      <c r="GEE458" s="22"/>
      <c r="GEF458" s="22"/>
      <c r="GEG458" s="22"/>
      <c r="GEH458" s="22"/>
      <c r="GEI458" s="22"/>
      <c r="GEJ458" s="22"/>
      <c r="GEK458" s="22"/>
      <c r="GEL458" s="22"/>
      <c r="GEM458" s="22"/>
      <c r="GEN458" s="22"/>
      <c r="GEO458" s="22"/>
      <c r="GEP458" s="22"/>
      <c r="GEQ458" s="22"/>
      <c r="GER458" s="22"/>
      <c r="GES458" s="22"/>
      <c r="GET458" s="22"/>
      <c r="GEU458" s="22"/>
      <c r="GEV458" s="22"/>
      <c r="GEW458" s="22"/>
      <c r="GEX458" s="22"/>
      <c r="GEY458" s="22"/>
      <c r="GEZ458" s="22"/>
      <c r="GFA458" s="22"/>
      <c r="GFB458" s="22"/>
      <c r="GFC458" s="22"/>
      <c r="GFD458" s="22"/>
      <c r="GFE458" s="22"/>
      <c r="GFF458" s="22"/>
      <c r="GFG458" s="22"/>
      <c r="GFH458" s="22"/>
      <c r="GFI458" s="22"/>
      <c r="GFJ458" s="22"/>
      <c r="GFK458" s="22"/>
      <c r="GFL458" s="22"/>
      <c r="GFM458" s="22"/>
      <c r="GFN458" s="22"/>
      <c r="GFO458" s="22"/>
      <c r="GFP458" s="22"/>
      <c r="GFQ458" s="22"/>
      <c r="GFR458" s="22"/>
      <c r="GFS458" s="22"/>
      <c r="GFT458" s="22"/>
      <c r="GFU458" s="22"/>
      <c r="GFV458" s="22"/>
      <c r="GFW458" s="22"/>
      <c r="GFX458" s="22"/>
      <c r="GFY458" s="22"/>
      <c r="GFZ458" s="22"/>
      <c r="GGA458" s="22"/>
      <c r="GGB458" s="22"/>
      <c r="GGC458" s="22"/>
      <c r="GGD458" s="22"/>
      <c r="GGE458" s="22"/>
      <c r="GGF458" s="22"/>
      <c r="GGG458" s="22"/>
      <c r="GGH458" s="22"/>
      <c r="GGI458" s="22"/>
      <c r="GGJ458" s="22"/>
      <c r="GGK458" s="22"/>
      <c r="GGL458" s="22"/>
      <c r="GGM458" s="22"/>
      <c r="GGN458" s="22"/>
      <c r="GGO458" s="22"/>
      <c r="GGP458" s="22"/>
      <c r="GGQ458" s="22"/>
      <c r="GGR458" s="22"/>
      <c r="GGS458" s="22"/>
      <c r="GGT458" s="22"/>
      <c r="GGU458" s="22"/>
      <c r="GGV458" s="22"/>
      <c r="GGW458" s="22"/>
      <c r="GGX458" s="22"/>
      <c r="GGY458" s="22"/>
      <c r="GGZ458" s="22"/>
      <c r="GHA458" s="22"/>
      <c r="GHB458" s="22"/>
      <c r="GHC458" s="22"/>
      <c r="GHD458" s="22"/>
      <c r="GHE458" s="22"/>
      <c r="GHF458" s="22"/>
      <c r="GHG458" s="22"/>
      <c r="GHH458" s="22"/>
      <c r="GHI458" s="22"/>
      <c r="GHJ458" s="22"/>
      <c r="GHK458" s="22"/>
      <c r="GHL458" s="22"/>
      <c r="GHM458" s="22"/>
      <c r="GHN458" s="22"/>
      <c r="GHO458" s="22"/>
      <c r="GHP458" s="22"/>
      <c r="GHQ458" s="22"/>
      <c r="GHR458" s="22"/>
      <c r="GHS458" s="22"/>
      <c r="GHT458" s="22"/>
      <c r="GHU458" s="22"/>
      <c r="GHV458" s="22"/>
      <c r="GHW458" s="22"/>
      <c r="GHX458" s="22"/>
      <c r="GHY458" s="22"/>
      <c r="GHZ458" s="22"/>
      <c r="GIA458" s="22"/>
      <c r="GIB458" s="22"/>
      <c r="GIC458" s="22"/>
      <c r="GID458" s="22"/>
      <c r="GIE458" s="22"/>
      <c r="GIF458" s="22"/>
      <c r="GIG458" s="22"/>
      <c r="GIH458" s="22"/>
      <c r="GII458" s="22"/>
      <c r="GIJ458" s="22"/>
      <c r="GIK458" s="22"/>
      <c r="GIL458" s="22"/>
      <c r="GIM458" s="22"/>
      <c r="GIN458" s="22"/>
      <c r="GIO458" s="22"/>
      <c r="GIP458" s="22"/>
      <c r="GIQ458" s="22"/>
      <c r="GIR458" s="22"/>
      <c r="GIS458" s="22"/>
      <c r="GIT458" s="22"/>
      <c r="GIU458" s="22"/>
      <c r="GIV458" s="22"/>
      <c r="GIW458" s="22"/>
      <c r="GIX458" s="22"/>
      <c r="GIY458" s="22"/>
      <c r="GIZ458" s="22"/>
      <c r="GJA458" s="22"/>
      <c r="GJB458" s="22"/>
      <c r="GJC458" s="22"/>
      <c r="GJD458" s="22"/>
      <c r="GJE458" s="22"/>
      <c r="GJF458" s="22"/>
      <c r="GJG458" s="22"/>
      <c r="GJH458" s="22"/>
      <c r="GJI458" s="22"/>
      <c r="GJJ458" s="22"/>
      <c r="GJK458" s="22"/>
      <c r="GJL458" s="22"/>
      <c r="GJM458" s="22"/>
      <c r="GJN458" s="22"/>
      <c r="GJO458" s="22"/>
      <c r="GJP458" s="22"/>
      <c r="GJQ458" s="22"/>
      <c r="GJR458" s="22"/>
      <c r="GJS458" s="22"/>
      <c r="GJT458" s="22"/>
      <c r="GJU458" s="22"/>
      <c r="GJV458" s="22"/>
      <c r="GJW458" s="22"/>
      <c r="GJX458" s="22"/>
      <c r="GJY458" s="22"/>
      <c r="GJZ458" s="22"/>
      <c r="GKA458" s="22"/>
      <c r="GKB458" s="22"/>
      <c r="GKC458" s="22"/>
      <c r="GKD458" s="22"/>
      <c r="GKE458" s="22"/>
      <c r="GKF458" s="22"/>
      <c r="GKG458" s="22"/>
      <c r="GKH458" s="22"/>
      <c r="GKI458" s="22"/>
      <c r="GKJ458" s="22"/>
      <c r="GKK458" s="22"/>
      <c r="GKL458" s="22"/>
      <c r="GKM458" s="22"/>
      <c r="GKN458" s="22"/>
      <c r="GKO458" s="22"/>
      <c r="GKP458" s="22"/>
      <c r="GKQ458" s="22"/>
      <c r="GKR458" s="22"/>
      <c r="GKS458" s="22"/>
      <c r="GKT458" s="22"/>
      <c r="GKU458" s="22"/>
      <c r="GKV458" s="22"/>
      <c r="GKW458" s="22"/>
      <c r="GKX458" s="22"/>
      <c r="GKY458" s="22"/>
      <c r="GKZ458" s="22"/>
      <c r="GLA458" s="22"/>
      <c r="GLB458" s="22"/>
      <c r="GLC458" s="22"/>
      <c r="GLD458" s="22"/>
      <c r="GLE458" s="22"/>
      <c r="GLF458" s="22"/>
      <c r="GLG458" s="22"/>
      <c r="GLH458" s="22"/>
      <c r="GLI458" s="22"/>
      <c r="GLJ458" s="22"/>
      <c r="GLK458" s="22"/>
      <c r="GLL458" s="22"/>
      <c r="GLM458" s="22"/>
      <c r="GLN458" s="22"/>
      <c r="GLO458" s="22"/>
      <c r="GLP458" s="22"/>
      <c r="GLQ458" s="22"/>
      <c r="GLR458" s="22"/>
      <c r="GLS458" s="22"/>
      <c r="GLT458" s="22"/>
      <c r="GLU458" s="22"/>
      <c r="GLV458" s="22"/>
      <c r="GLW458" s="22"/>
      <c r="GLX458" s="22"/>
      <c r="GLY458" s="22"/>
      <c r="GLZ458" s="22"/>
      <c r="GMA458" s="22"/>
      <c r="GMB458" s="22"/>
      <c r="GMC458" s="22"/>
      <c r="GMD458" s="22"/>
      <c r="GME458" s="22"/>
      <c r="GMF458" s="22"/>
      <c r="GMG458" s="22"/>
      <c r="GMH458" s="22"/>
      <c r="GMI458" s="22"/>
      <c r="GMJ458" s="22"/>
      <c r="GMK458" s="22"/>
      <c r="GML458" s="22"/>
      <c r="GMM458" s="22"/>
      <c r="GMN458" s="22"/>
      <c r="GMO458" s="22"/>
      <c r="GMP458" s="22"/>
      <c r="GMQ458" s="22"/>
      <c r="GMR458" s="22"/>
      <c r="GMS458" s="22"/>
      <c r="GMT458" s="22"/>
      <c r="GMU458" s="22"/>
      <c r="GMV458" s="22"/>
      <c r="GMW458" s="22"/>
      <c r="GMX458" s="22"/>
      <c r="GMY458" s="22"/>
      <c r="GMZ458" s="22"/>
      <c r="GNA458" s="22"/>
      <c r="GNB458" s="22"/>
      <c r="GNC458" s="22"/>
      <c r="GND458" s="22"/>
      <c r="GNE458" s="22"/>
      <c r="GNF458" s="22"/>
      <c r="GNG458" s="22"/>
      <c r="GNH458" s="22"/>
      <c r="GNI458" s="22"/>
      <c r="GNJ458" s="22"/>
      <c r="GNK458" s="22"/>
      <c r="GNL458" s="22"/>
      <c r="GNM458" s="22"/>
      <c r="GNN458" s="22"/>
      <c r="GNO458" s="22"/>
      <c r="GNP458" s="22"/>
      <c r="GNQ458" s="22"/>
      <c r="GNR458" s="22"/>
      <c r="GNS458" s="22"/>
      <c r="GNT458" s="22"/>
      <c r="GNU458" s="22"/>
      <c r="GNV458" s="22"/>
      <c r="GNW458" s="22"/>
      <c r="GNX458" s="22"/>
      <c r="GNY458" s="22"/>
      <c r="GNZ458" s="22"/>
      <c r="GOA458" s="22"/>
      <c r="GOB458" s="22"/>
      <c r="GOC458" s="22"/>
      <c r="GOD458" s="22"/>
      <c r="GOE458" s="22"/>
      <c r="GOF458" s="22"/>
      <c r="GOG458" s="22"/>
      <c r="GOH458" s="22"/>
      <c r="GOI458" s="22"/>
      <c r="GOJ458" s="22"/>
      <c r="GOK458" s="22"/>
      <c r="GOL458" s="22"/>
      <c r="GOM458" s="22"/>
      <c r="GON458" s="22"/>
      <c r="GOO458" s="22"/>
      <c r="GOP458" s="22"/>
      <c r="GOQ458" s="22"/>
      <c r="GOR458" s="22"/>
      <c r="GOS458" s="22"/>
      <c r="GOT458" s="22"/>
      <c r="GOU458" s="22"/>
      <c r="GOV458" s="22"/>
      <c r="GOW458" s="22"/>
      <c r="GOX458" s="22"/>
      <c r="GOY458" s="22"/>
      <c r="GOZ458" s="22"/>
      <c r="GPA458" s="22"/>
      <c r="GPB458" s="22"/>
      <c r="GPC458" s="22"/>
      <c r="GPD458" s="22"/>
      <c r="GPE458" s="22"/>
      <c r="GPF458" s="22"/>
      <c r="GPG458" s="22"/>
      <c r="GPH458" s="22"/>
      <c r="GPI458" s="22"/>
      <c r="GPJ458" s="22"/>
      <c r="GPK458" s="22"/>
      <c r="GPL458" s="22"/>
      <c r="GPM458" s="22"/>
      <c r="GPN458" s="22"/>
      <c r="GPO458" s="22"/>
      <c r="GPP458" s="22"/>
      <c r="GPQ458" s="22"/>
      <c r="GPR458" s="22"/>
      <c r="GPS458" s="22"/>
      <c r="GPT458" s="22"/>
      <c r="GPU458" s="22"/>
      <c r="GPV458" s="22"/>
      <c r="GPW458" s="22"/>
      <c r="GPX458" s="22"/>
      <c r="GPY458" s="22"/>
      <c r="GPZ458" s="22"/>
      <c r="GQA458" s="22"/>
      <c r="GQB458" s="22"/>
      <c r="GQC458" s="22"/>
      <c r="GQD458" s="22"/>
      <c r="GQE458" s="22"/>
      <c r="GQF458" s="22"/>
      <c r="GQG458" s="22"/>
      <c r="GQH458" s="22"/>
      <c r="GQI458" s="22"/>
      <c r="GQJ458" s="22"/>
      <c r="GQK458" s="22"/>
      <c r="GQL458" s="22"/>
      <c r="GQM458" s="22"/>
      <c r="GQN458" s="22"/>
      <c r="GQO458" s="22"/>
      <c r="GQP458" s="22"/>
      <c r="GQQ458" s="22"/>
      <c r="GQR458" s="22"/>
      <c r="GQS458" s="22"/>
      <c r="GQT458" s="22"/>
      <c r="GQU458" s="22"/>
      <c r="GQV458" s="22"/>
      <c r="GQW458" s="22"/>
      <c r="GQX458" s="22"/>
      <c r="GQY458" s="22"/>
      <c r="GQZ458" s="22"/>
      <c r="GRA458" s="22"/>
      <c r="GRB458" s="22"/>
      <c r="GRC458" s="22"/>
      <c r="GRD458" s="22"/>
      <c r="GRE458" s="22"/>
      <c r="GRF458" s="22"/>
      <c r="GRG458" s="22"/>
      <c r="GRH458" s="22"/>
      <c r="GRI458" s="22"/>
      <c r="GRJ458" s="22"/>
      <c r="GRK458" s="22"/>
      <c r="GRL458" s="22"/>
      <c r="GRM458" s="22"/>
      <c r="GRN458" s="22"/>
      <c r="GRO458" s="22"/>
      <c r="GRP458" s="22"/>
      <c r="GRQ458" s="22"/>
      <c r="GRR458" s="22"/>
      <c r="GRS458" s="22"/>
      <c r="GRT458" s="22"/>
      <c r="GRU458" s="22"/>
      <c r="GRV458" s="22"/>
      <c r="GRW458" s="22"/>
      <c r="GRX458" s="22"/>
      <c r="GRY458" s="22"/>
      <c r="GRZ458" s="22"/>
      <c r="GSA458" s="22"/>
      <c r="GSB458" s="22"/>
      <c r="GSC458" s="22"/>
      <c r="GSD458" s="22"/>
      <c r="GSE458" s="22"/>
      <c r="GSF458" s="22"/>
      <c r="GSG458" s="22"/>
      <c r="GSH458" s="22"/>
      <c r="GSI458" s="22"/>
      <c r="GSJ458" s="22"/>
      <c r="GSK458" s="22"/>
      <c r="GSL458" s="22"/>
      <c r="GSM458" s="22"/>
      <c r="GSN458" s="22"/>
      <c r="GSO458" s="22"/>
      <c r="GSP458" s="22"/>
      <c r="GSQ458" s="22"/>
      <c r="GSR458" s="22"/>
      <c r="GSS458" s="22"/>
      <c r="GST458" s="22"/>
      <c r="GSU458" s="22"/>
      <c r="GSV458" s="22"/>
      <c r="GSW458" s="22"/>
      <c r="GSX458" s="22"/>
      <c r="GSY458" s="22"/>
      <c r="GSZ458" s="22"/>
      <c r="GTA458" s="22"/>
      <c r="GTB458" s="22"/>
      <c r="GTC458" s="22"/>
      <c r="GTD458" s="22"/>
      <c r="GTE458" s="22"/>
      <c r="GTF458" s="22"/>
      <c r="GTG458" s="22"/>
      <c r="GTH458" s="22"/>
      <c r="GTI458" s="22"/>
      <c r="GTJ458" s="22"/>
      <c r="GTK458" s="22"/>
      <c r="GTL458" s="22"/>
      <c r="GTM458" s="22"/>
      <c r="GTN458" s="22"/>
      <c r="GTO458" s="22"/>
      <c r="GTP458" s="22"/>
      <c r="GTQ458" s="22"/>
      <c r="GTR458" s="22"/>
      <c r="GTS458" s="22"/>
      <c r="GTT458" s="22"/>
      <c r="GTU458" s="22"/>
      <c r="GTV458" s="22"/>
      <c r="GTW458" s="22"/>
      <c r="GTX458" s="22"/>
      <c r="GTY458" s="22"/>
      <c r="GTZ458" s="22"/>
      <c r="GUA458" s="22"/>
      <c r="GUB458" s="22"/>
      <c r="GUC458" s="22"/>
      <c r="GUD458" s="22"/>
      <c r="GUE458" s="22"/>
      <c r="GUF458" s="22"/>
      <c r="GUG458" s="22"/>
      <c r="GUH458" s="22"/>
      <c r="GUI458" s="22"/>
      <c r="GUJ458" s="22"/>
      <c r="GUK458" s="22"/>
      <c r="GUL458" s="22"/>
      <c r="GUM458" s="22"/>
      <c r="GUN458" s="22"/>
      <c r="GUO458" s="22"/>
      <c r="GUP458" s="22"/>
      <c r="GUQ458" s="22"/>
      <c r="GUR458" s="22"/>
      <c r="GUS458" s="22"/>
      <c r="GUT458" s="22"/>
      <c r="GUU458" s="22"/>
      <c r="GUV458" s="22"/>
      <c r="GUW458" s="22"/>
      <c r="GUX458" s="22"/>
      <c r="GUY458" s="22"/>
      <c r="GUZ458" s="22"/>
      <c r="GVA458" s="22"/>
      <c r="GVB458" s="22"/>
      <c r="GVC458" s="22"/>
      <c r="GVD458" s="22"/>
      <c r="GVE458" s="22"/>
      <c r="GVF458" s="22"/>
      <c r="GVG458" s="22"/>
      <c r="GVH458" s="22"/>
      <c r="GVI458" s="22"/>
      <c r="GVJ458" s="22"/>
      <c r="GVK458" s="22"/>
      <c r="GVL458" s="22"/>
      <c r="GVM458" s="22"/>
      <c r="GVN458" s="22"/>
      <c r="GVO458" s="22"/>
      <c r="GVP458" s="22"/>
      <c r="GVQ458" s="22"/>
      <c r="GVR458" s="22"/>
      <c r="GVS458" s="22"/>
      <c r="GVT458" s="22"/>
      <c r="GVU458" s="22"/>
      <c r="GVV458" s="22"/>
      <c r="GVW458" s="22"/>
      <c r="GVX458" s="22"/>
      <c r="GVY458" s="22"/>
      <c r="GVZ458" s="22"/>
      <c r="GWA458" s="22"/>
      <c r="GWB458" s="22"/>
      <c r="GWC458" s="22"/>
      <c r="GWD458" s="22"/>
      <c r="GWE458" s="22"/>
      <c r="GWF458" s="22"/>
      <c r="GWG458" s="22"/>
      <c r="GWH458" s="22"/>
      <c r="GWI458" s="22"/>
      <c r="GWJ458" s="22"/>
      <c r="GWK458" s="22"/>
      <c r="GWL458" s="22"/>
      <c r="GWM458" s="22"/>
      <c r="GWN458" s="22"/>
      <c r="GWO458" s="22"/>
      <c r="GWP458" s="22"/>
      <c r="GWQ458" s="22"/>
      <c r="GWR458" s="22"/>
      <c r="GWS458" s="22"/>
      <c r="GWT458" s="22"/>
      <c r="GWU458" s="22"/>
      <c r="GWV458" s="22"/>
      <c r="GWW458" s="22"/>
      <c r="GWX458" s="22"/>
      <c r="GWY458" s="22"/>
      <c r="GWZ458" s="22"/>
      <c r="GXA458" s="22"/>
      <c r="GXB458" s="22"/>
      <c r="GXC458" s="22"/>
      <c r="GXD458" s="22"/>
      <c r="GXE458" s="22"/>
      <c r="GXF458" s="22"/>
      <c r="GXG458" s="22"/>
      <c r="GXH458" s="22"/>
      <c r="GXI458" s="22"/>
      <c r="GXJ458" s="22"/>
      <c r="GXK458" s="22"/>
      <c r="GXL458" s="22"/>
      <c r="GXM458" s="22"/>
      <c r="GXN458" s="22"/>
      <c r="GXO458" s="22"/>
      <c r="GXP458" s="22"/>
      <c r="GXQ458" s="22"/>
      <c r="GXR458" s="22"/>
      <c r="GXS458" s="22"/>
      <c r="GXT458" s="22"/>
      <c r="GXU458" s="22"/>
      <c r="GXV458" s="22"/>
      <c r="GXW458" s="22"/>
      <c r="GXX458" s="22"/>
      <c r="GXY458" s="22"/>
      <c r="GXZ458" s="22"/>
      <c r="GYA458" s="22"/>
      <c r="GYB458" s="22"/>
      <c r="GYC458" s="22"/>
      <c r="GYD458" s="22"/>
      <c r="GYE458" s="22"/>
      <c r="GYF458" s="22"/>
      <c r="GYG458" s="22"/>
      <c r="GYH458" s="22"/>
      <c r="GYI458" s="22"/>
      <c r="GYJ458" s="22"/>
      <c r="GYK458" s="22"/>
      <c r="GYL458" s="22"/>
      <c r="GYM458" s="22"/>
      <c r="GYN458" s="22"/>
      <c r="GYO458" s="22"/>
      <c r="GYP458" s="22"/>
      <c r="GYQ458" s="22"/>
      <c r="GYR458" s="22"/>
      <c r="GYS458" s="22"/>
      <c r="GYT458" s="22"/>
      <c r="GYU458" s="22"/>
      <c r="GYV458" s="22"/>
      <c r="GYW458" s="22"/>
      <c r="GYX458" s="22"/>
      <c r="GYY458" s="22"/>
      <c r="GYZ458" s="22"/>
      <c r="GZA458" s="22"/>
      <c r="GZB458" s="22"/>
      <c r="GZC458" s="22"/>
      <c r="GZD458" s="22"/>
      <c r="GZE458" s="22"/>
      <c r="GZF458" s="22"/>
      <c r="GZG458" s="22"/>
      <c r="GZH458" s="22"/>
      <c r="GZI458" s="22"/>
      <c r="GZJ458" s="22"/>
      <c r="GZK458" s="22"/>
      <c r="GZL458" s="22"/>
      <c r="GZM458" s="22"/>
      <c r="GZN458" s="22"/>
      <c r="GZO458" s="22"/>
      <c r="GZP458" s="22"/>
      <c r="GZQ458" s="22"/>
      <c r="GZR458" s="22"/>
      <c r="GZS458" s="22"/>
      <c r="GZT458" s="22"/>
      <c r="GZU458" s="22"/>
      <c r="GZV458" s="22"/>
      <c r="GZW458" s="22"/>
      <c r="GZX458" s="22"/>
      <c r="GZY458" s="22"/>
      <c r="GZZ458" s="22"/>
      <c r="HAA458" s="22"/>
      <c r="HAB458" s="22"/>
      <c r="HAC458" s="22"/>
      <c r="HAD458" s="22"/>
      <c r="HAE458" s="22"/>
      <c r="HAF458" s="22"/>
      <c r="HAG458" s="22"/>
      <c r="HAH458" s="22"/>
      <c r="HAI458" s="22"/>
      <c r="HAJ458" s="22"/>
      <c r="HAK458" s="22"/>
      <c r="HAL458" s="22"/>
      <c r="HAM458" s="22"/>
      <c r="HAN458" s="22"/>
      <c r="HAO458" s="22"/>
      <c r="HAP458" s="22"/>
      <c r="HAQ458" s="22"/>
      <c r="HAR458" s="22"/>
      <c r="HAS458" s="22"/>
      <c r="HAT458" s="22"/>
      <c r="HAU458" s="22"/>
      <c r="HAV458" s="22"/>
      <c r="HAW458" s="22"/>
      <c r="HAX458" s="22"/>
      <c r="HAY458" s="22"/>
      <c r="HAZ458" s="22"/>
      <c r="HBA458" s="22"/>
      <c r="HBB458" s="22"/>
      <c r="HBC458" s="22"/>
      <c r="HBD458" s="22"/>
      <c r="HBE458" s="22"/>
      <c r="HBF458" s="22"/>
      <c r="HBG458" s="22"/>
      <c r="HBH458" s="22"/>
      <c r="HBI458" s="22"/>
      <c r="HBJ458" s="22"/>
      <c r="HBK458" s="22"/>
      <c r="HBL458" s="22"/>
      <c r="HBM458" s="22"/>
      <c r="HBN458" s="22"/>
      <c r="HBO458" s="22"/>
      <c r="HBP458" s="22"/>
      <c r="HBQ458" s="22"/>
      <c r="HBR458" s="22"/>
      <c r="HBS458" s="22"/>
      <c r="HBT458" s="22"/>
      <c r="HBU458" s="22"/>
      <c r="HBV458" s="22"/>
      <c r="HBW458" s="22"/>
      <c r="HBX458" s="22"/>
      <c r="HBY458" s="22"/>
      <c r="HBZ458" s="22"/>
      <c r="HCA458" s="22"/>
      <c r="HCB458" s="22"/>
      <c r="HCC458" s="22"/>
      <c r="HCD458" s="22"/>
      <c r="HCE458" s="22"/>
      <c r="HCF458" s="22"/>
      <c r="HCG458" s="22"/>
      <c r="HCH458" s="22"/>
      <c r="HCI458" s="22"/>
      <c r="HCJ458" s="22"/>
      <c r="HCK458" s="22"/>
      <c r="HCL458" s="22"/>
      <c r="HCM458" s="22"/>
      <c r="HCN458" s="22"/>
      <c r="HCO458" s="22"/>
      <c r="HCP458" s="22"/>
      <c r="HCQ458" s="22"/>
      <c r="HCR458" s="22"/>
      <c r="HCS458" s="22"/>
      <c r="HCT458" s="22"/>
      <c r="HCU458" s="22"/>
      <c r="HCV458" s="22"/>
      <c r="HCW458" s="22"/>
      <c r="HCX458" s="22"/>
      <c r="HCY458" s="22"/>
      <c r="HCZ458" s="22"/>
      <c r="HDA458" s="22"/>
      <c r="HDB458" s="22"/>
      <c r="HDC458" s="22"/>
      <c r="HDD458" s="22"/>
      <c r="HDE458" s="22"/>
      <c r="HDF458" s="22"/>
      <c r="HDG458" s="22"/>
      <c r="HDH458" s="22"/>
      <c r="HDI458" s="22"/>
      <c r="HDJ458" s="22"/>
      <c r="HDK458" s="22"/>
      <c r="HDL458" s="22"/>
      <c r="HDM458" s="22"/>
      <c r="HDN458" s="22"/>
      <c r="HDO458" s="22"/>
      <c r="HDP458" s="22"/>
      <c r="HDQ458" s="22"/>
      <c r="HDR458" s="22"/>
      <c r="HDS458" s="22"/>
      <c r="HDT458" s="22"/>
      <c r="HDU458" s="22"/>
      <c r="HDV458" s="22"/>
      <c r="HDW458" s="22"/>
      <c r="HDX458" s="22"/>
      <c r="HDY458" s="22"/>
      <c r="HDZ458" s="22"/>
      <c r="HEA458" s="22"/>
      <c r="HEB458" s="22"/>
      <c r="HEC458" s="22"/>
      <c r="HED458" s="22"/>
      <c r="HEE458" s="22"/>
      <c r="HEF458" s="22"/>
      <c r="HEG458" s="22"/>
      <c r="HEH458" s="22"/>
      <c r="HEI458" s="22"/>
      <c r="HEJ458" s="22"/>
      <c r="HEK458" s="22"/>
      <c r="HEL458" s="22"/>
      <c r="HEM458" s="22"/>
      <c r="HEN458" s="22"/>
      <c r="HEO458" s="22"/>
      <c r="HEP458" s="22"/>
      <c r="HEQ458" s="22"/>
      <c r="HER458" s="22"/>
      <c r="HES458" s="22"/>
      <c r="HET458" s="22"/>
      <c r="HEU458" s="22"/>
      <c r="HEV458" s="22"/>
      <c r="HEW458" s="22"/>
      <c r="HEX458" s="22"/>
      <c r="HEY458" s="22"/>
      <c r="HEZ458" s="22"/>
      <c r="HFA458" s="22"/>
      <c r="HFB458" s="22"/>
      <c r="HFC458" s="22"/>
      <c r="HFD458" s="22"/>
      <c r="HFE458" s="22"/>
      <c r="HFF458" s="22"/>
      <c r="HFG458" s="22"/>
      <c r="HFH458" s="22"/>
      <c r="HFI458" s="22"/>
      <c r="HFJ458" s="22"/>
      <c r="HFK458" s="22"/>
      <c r="HFL458" s="22"/>
      <c r="HFM458" s="22"/>
      <c r="HFN458" s="22"/>
      <c r="HFO458" s="22"/>
      <c r="HFP458" s="22"/>
      <c r="HFQ458" s="22"/>
      <c r="HFR458" s="22"/>
      <c r="HFS458" s="22"/>
      <c r="HFT458" s="22"/>
      <c r="HFU458" s="22"/>
      <c r="HFV458" s="22"/>
      <c r="HFW458" s="22"/>
      <c r="HFX458" s="22"/>
      <c r="HFY458" s="22"/>
      <c r="HFZ458" s="22"/>
      <c r="HGA458" s="22"/>
      <c r="HGB458" s="22"/>
      <c r="HGC458" s="22"/>
      <c r="HGD458" s="22"/>
      <c r="HGE458" s="22"/>
      <c r="HGF458" s="22"/>
      <c r="HGG458" s="22"/>
      <c r="HGH458" s="22"/>
      <c r="HGI458" s="22"/>
      <c r="HGJ458" s="22"/>
      <c r="HGK458" s="22"/>
      <c r="HGL458" s="22"/>
      <c r="HGM458" s="22"/>
      <c r="HGN458" s="22"/>
      <c r="HGO458" s="22"/>
      <c r="HGP458" s="22"/>
      <c r="HGQ458" s="22"/>
      <c r="HGR458" s="22"/>
      <c r="HGS458" s="22"/>
      <c r="HGT458" s="22"/>
      <c r="HGU458" s="22"/>
      <c r="HGV458" s="22"/>
      <c r="HGW458" s="22"/>
      <c r="HGX458" s="22"/>
      <c r="HGY458" s="22"/>
      <c r="HGZ458" s="22"/>
      <c r="HHA458" s="22"/>
      <c r="HHB458" s="22"/>
      <c r="HHC458" s="22"/>
      <c r="HHD458" s="22"/>
      <c r="HHE458" s="22"/>
      <c r="HHF458" s="22"/>
      <c r="HHG458" s="22"/>
      <c r="HHH458" s="22"/>
      <c r="HHI458" s="22"/>
      <c r="HHJ458" s="22"/>
      <c r="HHK458" s="22"/>
      <c r="HHL458" s="22"/>
      <c r="HHM458" s="22"/>
      <c r="HHN458" s="22"/>
      <c r="HHO458" s="22"/>
      <c r="HHP458" s="22"/>
      <c r="HHQ458" s="22"/>
      <c r="HHR458" s="22"/>
      <c r="HHS458" s="22"/>
      <c r="HHT458" s="22"/>
      <c r="HHU458" s="22"/>
      <c r="HHV458" s="22"/>
      <c r="HHW458" s="22"/>
      <c r="HHX458" s="22"/>
      <c r="HHY458" s="22"/>
      <c r="HHZ458" s="22"/>
      <c r="HIA458" s="22"/>
      <c r="HIB458" s="22"/>
      <c r="HIC458" s="22"/>
      <c r="HID458" s="22"/>
      <c r="HIE458" s="22"/>
      <c r="HIF458" s="22"/>
      <c r="HIG458" s="22"/>
      <c r="HIH458" s="22"/>
      <c r="HII458" s="22"/>
      <c r="HIJ458" s="22"/>
      <c r="HIK458" s="22"/>
      <c r="HIL458" s="22"/>
      <c r="HIM458" s="22"/>
      <c r="HIN458" s="22"/>
      <c r="HIO458" s="22"/>
      <c r="HIP458" s="22"/>
      <c r="HIQ458" s="22"/>
      <c r="HIR458" s="22"/>
      <c r="HIS458" s="22"/>
      <c r="HIT458" s="22"/>
      <c r="HIU458" s="22"/>
      <c r="HIV458" s="22"/>
      <c r="HIW458" s="22"/>
      <c r="HIX458" s="22"/>
      <c r="HIY458" s="22"/>
      <c r="HIZ458" s="22"/>
      <c r="HJA458" s="22"/>
      <c r="HJB458" s="22"/>
      <c r="HJC458" s="22"/>
      <c r="HJD458" s="22"/>
      <c r="HJE458" s="22"/>
      <c r="HJF458" s="22"/>
      <c r="HJG458" s="22"/>
      <c r="HJH458" s="22"/>
      <c r="HJI458" s="22"/>
      <c r="HJJ458" s="22"/>
      <c r="HJK458" s="22"/>
      <c r="HJL458" s="22"/>
      <c r="HJM458" s="22"/>
      <c r="HJN458" s="22"/>
      <c r="HJO458" s="22"/>
      <c r="HJP458" s="22"/>
      <c r="HJQ458" s="22"/>
      <c r="HJR458" s="22"/>
      <c r="HJS458" s="22"/>
      <c r="HJT458" s="22"/>
      <c r="HJU458" s="22"/>
      <c r="HJV458" s="22"/>
      <c r="HJW458" s="22"/>
      <c r="HJX458" s="22"/>
      <c r="HJY458" s="22"/>
      <c r="HJZ458" s="22"/>
      <c r="HKA458" s="22"/>
      <c r="HKB458" s="22"/>
      <c r="HKC458" s="22"/>
      <c r="HKD458" s="22"/>
      <c r="HKE458" s="22"/>
      <c r="HKF458" s="22"/>
      <c r="HKG458" s="22"/>
      <c r="HKH458" s="22"/>
      <c r="HKI458" s="22"/>
      <c r="HKJ458" s="22"/>
      <c r="HKK458" s="22"/>
      <c r="HKL458" s="22"/>
      <c r="HKM458" s="22"/>
      <c r="HKN458" s="22"/>
      <c r="HKO458" s="22"/>
      <c r="HKP458" s="22"/>
      <c r="HKQ458" s="22"/>
      <c r="HKR458" s="22"/>
      <c r="HKS458" s="22"/>
      <c r="HKT458" s="22"/>
      <c r="HKU458" s="22"/>
      <c r="HKV458" s="22"/>
      <c r="HKW458" s="22"/>
      <c r="HKX458" s="22"/>
      <c r="HKY458" s="22"/>
      <c r="HKZ458" s="22"/>
      <c r="HLA458" s="22"/>
      <c r="HLB458" s="22"/>
      <c r="HLC458" s="22"/>
      <c r="HLD458" s="22"/>
      <c r="HLE458" s="22"/>
      <c r="HLF458" s="22"/>
      <c r="HLG458" s="22"/>
      <c r="HLH458" s="22"/>
      <c r="HLI458" s="22"/>
      <c r="HLJ458" s="22"/>
      <c r="HLK458" s="22"/>
      <c r="HLL458" s="22"/>
      <c r="HLM458" s="22"/>
      <c r="HLN458" s="22"/>
      <c r="HLO458" s="22"/>
      <c r="HLP458" s="22"/>
      <c r="HLQ458" s="22"/>
      <c r="HLR458" s="22"/>
      <c r="HLS458" s="22"/>
      <c r="HLT458" s="22"/>
      <c r="HLU458" s="22"/>
      <c r="HLV458" s="22"/>
      <c r="HLW458" s="22"/>
      <c r="HLX458" s="22"/>
      <c r="HLY458" s="22"/>
      <c r="HLZ458" s="22"/>
      <c r="HMA458" s="22"/>
      <c r="HMB458" s="22"/>
      <c r="HMC458" s="22"/>
      <c r="HMD458" s="22"/>
      <c r="HME458" s="22"/>
      <c r="HMF458" s="22"/>
      <c r="HMG458" s="22"/>
      <c r="HMH458" s="22"/>
      <c r="HMI458" s="22"/>
      <c r="HMJ458" s="22"/>
      <c r="HMK458" s="22"/>
      <c r="HML458" s="22"/>
      <c r="HMM458" s="22"/>
      <c r="HMN458" s="22"/>
      <c r="HMO458" s="22"/>
      <c r="HMP458" s="22"/>
      <c r="HMQ458" s="22"/>
      <c r="HMR458" s="22"/>
      <c r="HMS458" s="22"/>
      <c r="HMT458" s="22"/>
      <c r="HMU458" s="22"/>
      <c r="HMV458" s="22"/>
      <c r="HMW458" s="22"/>
      <c r="HMX458" s="22"/>
      <c r="HMY458" s="22"/>
      <c r="HMZ458" s="22"/>
      <c r="HNA458" s="22"/>
      <c r="HNB458" s="22"/>
      <c r="HNC458" s="22"/>
      <c r="HND458" s="22"/>
      <c r="HNE458" s="22"/>
      <c r="HNF458" s="22"/>
      <c r="HNG458" s="22"/>
      <c r="HNH458" s="22"/>
      <c r="HNI458" s="22"/>
      <c r="HNJ458" s="22"/>
      <c r="HNK458" s="22"/>
      <c r="HNL458" s="22"/>
      <c r="HNM458" s="22"/>
      <c r="HNN458" s="22"/>
      <c r="HNO458" s="22"/>
      <c r="HNP458" s="22"/>
      <c r="HNQ458" s="22"/>
      <c r="HNR458" s="22"/>
      <c r="HNS458" s="22"/>
      <c r="HNT458" s="22"/>
      <c r="HNU458" s="22"/>
      <c r="HNV458" s="22"/>
      <c r="HNW458" s="22"/>
      <c r="HNX458" s="22"/>
      <c r="HNY458" s="22"/>
      <c r="HNZ458" s="22"/>
      <c r="HOA458" s="22"/>
      <c r="HOB458" s="22"/>
      <c r="HOC458" s="22"/>
      <c r="HOD458" s="22"/>
      <c r="HOE458" s="22"/>
      <c r="HOF458" s="22"/>
      <c r="HOG458" s="22"/>
      <c r="HOH458" s="22"/>
      <c r="HOI458" s="22"/>
      <c r="HOJ458" s="22"/>
      <c r="HOK458" s="22"/>
      <c r="HOL458" s="22"/>
      <c r="HOM458" s="22"/>
      <c r="HON458" s="22"/>
      <c r="HOO458" s="22"/>
      <c r="HOP458" s="22"/>
      <c r="HOQ458" s="22"/>
      <c r="HOR458" s="22"/>
      <c r="HOS458" s="22"/>
      <c r="HOT458" s="22"/>
      <c r="HOU458" s="22"/>
      <c r="HOV458" s="22"/>
      <c r="HOW458" s="22"/>
      <c r="HOX458" s="22"/>
      <c r="HOY458" s="22"/>
      <c r="HOZ458" s="22"/>
      <c r="HPA458" s="22"/>
      <c r="HPB458" s="22"/>
      <c r="HPC458" s="22"/>
      <c r="HPD458" s="22"/>
      <c r="HPE458" s="22"/>
      <c r="HPF458" s="22"/>
      <c r="HPG458" s="22"/>
      <c r="HPH458" s="22"/>
      <c r="HPI458" s="22"/>
      <c r="HPJ458" s="22"/>
      <c r="HPK458" s="22"/>
      <c r="HPL458" s="22"/>
      <c r="HPM458" s="22"/>
      <c r="HPN458" s="22"/>
      <c r="HPO458" s="22"/>
      <c r="HPP458" s="22"/>
      <c r="HPQ458" s="22"/>
      <c r="HPR458" s="22"/>
      <c r="HPS458" s="22"/>
      <c r="HPT458" s="22"/>
      <c r="HPU458" s="22"/>
      <c r="HPV458" s="22"/>
      <c r="HPW458" s="22"/>
      <c r="HPX458" s="22"/>
      <c r="HPY458" s="22"/>
      <c r="HPZ458" s="22"/>
      <c r="HQA458" s="22"/>
      <c r="HQB458" s="22"/>
      <c r="HQC458" s="22"/>
      <c r="HQD458" s="22"/>
      <c r="HQE458" s="22"/>
      <c r="HQF458" s="22"/>
      <c r="HQG458" s="22"/>
      <c r="HQH458" s="22"/>
      <c r="HQI458" s="22"/>
      <c r="HQJ458" s="22"/>
      <c r="HQK458" s="22"/>
      <c r="HQL458" s="22"/>
      <c r="HQM458" s="22"/>
      <c r="HQN458" s="22"/>
      <c r="HQO458" s="22"/>
      <c r="HQP458" s="22"/>
      <c r="HQQ458" s="22"/>
      <c r="HQR458" s="22"/>
      <c r="HQS458" s="22"/>
      <c r="HQT458" s="22"/>
      <c r="HQU458" s="22"/>
      <c r="HQV458" s="22"/>
      <c r="HQW458" s="22"/>
      <c r="HQX458" s="22"/>
      <c r="HQY458" s="22"/>
      <c r="HQZ458" s="22"/>
      <c r="HRA458" s="22"/>
      <c r="HRB458" s="22"/>
      <c r="HRC458" s="22"/>
      <c r="HRD458" s="22"/>
      <c r="HRE458" s="22"/>
      <c r="HRF458" s="22"/>
      <c r="HRG458" s="22"/>
      <c r="HRH458" s="22"/>
      <c r="HRI458" s="22"/>
      <c r="HRJ458" s="22"/>
      <c r="HRK458" s="22"/>
      <c r="HRL458" s="22"/>
      <c r="HRM458" s="22"/>
      <c r="HRN458" s="22"/>
      <c r="HRO458" s="22"/>
      <c r="HRP458" s="22"/>
      <c r="HRQ458" s="22"/>
      <c r="HRR458" s="22"/>
      <c r="HRS458" s="22"/>
      <c r="HRT458" s="22"/>
      <c r="HRU458" s="22"/>
      <c r="HRV458" s="22"/>
      <c r="HRW458" s="22"/>
      <c r="HRX458" s="22"/>
      <c r="HRY458" s="22"/>
      <c r="HRZ458" s="22"/>
      <c r="HSA458" s="22"/>
      <c r="HSB458" s="22"/>
      <c r="HSC458" s="22"/>
      <c r="HSD458" s="22"/>
      <c r="HSE458" s="22"/>
      <c r="HSF458" s="22"/>
      <c r="HSG458" s="22"/>
      <c r="HSH458" s="22"/>
      <c r="HSI458" s="22"/>
      <c r="HSJ458" s="22"/>
      <c r="HSK458" s="22"/>
      <c r="HSL458" s="22"/>
      <c r="HSM458" s="22"/>
      <c r="HSN458" s="22"/>
      <c r="HSO458" s="22"/>
      <c r="HSP458" s="22"/>
      <c r="HSQ458" s="22"/>
      <c r="HSR458" s="22"/>
      <c r="HSS458" s="22"/>
      <c r="HST458" s="22"/>
      <c r="HSU458" s="22"/>
      <c r="HSV458" s="22"/>
      <c r="HSW458" s="22"/>
      <c r="HSX458" s="22"/>
      <c r="HSY458" s="22"/>
      <c r="HSZ458" s="22"/>
      <c r="HTA458" s="22"/>
      <c r="HTB458" s="22"/>
      <c r="HTC458" s="22"/>
      <c r="HTD458" s="22"/>
      <c r="HTE458" s="22"/>
      <c r="HTF458" s="22"/>
      <c r="HTG458" s="22"/>
      <c r="HTH458" s="22"/>
      <c r="HTI458" s="22"/>
      <c r="HTJ458" s="22"/>
      <c r="HTK458" s="22"/>
      <c r="HTL458" s="22"/>
      <c r="HTM458" s="22"/>
      <c r="HTN458" s="22"/>
      <c r="HTO458" s="22"/>
      <c r="HTP458" s="22"/>
      <c r="HTQ458" s="22"/>
      <c r="HTR458" s="22"/>
      <c r="HTS458" s="22"/>
      <c r="HTT458" s="22"/>
      <c r="HTU458" s="22"/>
      <c r="HTV458" s="22"/>
      <c r="HTW458" s="22"/>
      <c r="HTX458" s="22"/>
      <c r="HTY458" s="22"/>
      <c r="HTZ458" s="22"/>
      <c r="HUA458" s="22"/>
      <c r="HUB458" s="22"/>
      <c r="HUC458" s="22"/>
      <c r="HUD458" s="22"/>
      <c r="HUE458" s="22"/>
      <c r="HUF458" s="22"/>
      <c r="HUG458" s="22"/>
      <c r="HUH458" s="22"/>
      <c r="HUI458" s="22"/>
      <c r="HUJ458" s="22"/>
      <c r="HUK458" s="22"/>
      <c r="HUL458" s="22"/>
      <c r="HUM458" s="22"/>
      <c r="HUN458" s="22"/>
      <c r="HUO458" s="22"/>
      <c r="HUP458" s="22"/>
      <c r="HUQ458" s="22"/>
      <c r="HUR458" s="22"/>
      <c r="HUS458" s="22"/>
      <c r="HUT458" s="22"/>
      <c r="HUU458" s="22"/>
      <c r="HUV458" s="22"/>
      <c r="HUW458" s="22"/>
      <c r="HUX458" s="22"/>
      <c r="HUY458" s="22"/>
      <c r="HUZ458" s="22"/>
      <c r="HVA458" s="22"/>
      <c r="HVB458" s="22"/>
      <c r="HVC458" s="22"/>
      <c r="HVD458" s="22"/>
      <c r="HVE458" s="22"/>
      <c r="HVF458" s="22"/>
      <c r="HVG458" s="22"/>
      <c r="HVH458" s="22"/>
      <c r="HVI458" s="22"/>
      <c r="HVJ458" s="22"/>
      <c r="HVK458" s="22"/>
      <c r="HVL458" s="22"/>
      <c r="HVM458" s="22"/>
      <c r="HVN458" s="22"/>
      <c r="HVO458" s="22"/>
      <c r="HVP458" s="22"/>
      <c r="HVQ458" s="22"/>
      <c r="HVR458" s="22"/>
      <c r="HVS458" s="22"/>
      <c r="HVT458" s="22"/>
      <c r="HVU458" s="22"/>
      <c r="HVV458" s="22"/>
      <c r="HVW458" s="22"/>
      <c r="HVX458" s="22"/>
      <c r="HVY458" s="22"/>
      <c r="HVZ458" s="22"/>
      <c r="HWA458" s="22"/>
      <c r="HWB458" s="22"/>
      <c r="HWC458" s="22"/>
      <c r="HWD458" s="22"/>
      <c r="HWE458" s="22"/>
      <c r="HWF458" s="22"/>
      <c r="HWG458" s="22"/>
      <c r="HWH458" s="22"/>
      <c r="HWI458" s="22"/>
      <c r="HWJ458" s="22"/>
      <c r="HWK458" s="22"/>
      <c r="HWL458" s="22"/>
      <c r="HWM458" s="22"/>
      <c r="HWN458" s="22"/>
      <c r="HWO458" s="22"/>
      <c r="HWP458" s="22"/>
      <c r="HWQ458" s="22"/>
      <c r="HWR458" s="22"/>
      <c r="HWS458" s="22"/>
      <c r="HWT458" s="22"/>
      <c r="HWU458" s="22"/>
      <c r="HWV458" s="22"/>
      <c r="HWW458" s="22"/>
      <c r="HWX458" s="22"/>
      <c r="HWY458" s="22"/>
      <c r="HWZ458" s="22"/>
      <c r="HXA458" s="22"/>
      <c r="HXB458" s="22"/>
      <c r="HXC458" s="22"/>
      <c r="HXD458" s="22"/>
      <c r="HXE458" s="22"/>
      <c r="HXF458" s="22"/>
      <c r="HXG458" s="22"/>
      <c r="HXH458" s="22"/>
      <c r="HXI458" s="22"/>
      <c r="HXJ458" s="22"/>
      <c r="HXK458" s="22"/>
      <c r="HXL458" s="22"/>
      <c r="HXM458" s="22"/>
      <c r="HXN458" s="22"/>
      <c r="HXO458" s="22"/>
      <c r="HXP458" s="22"/>
      <c r="HXQ458" s="22"/>
      <c r="HXR458" s="22"/>
      <c r="HXS458" s="22"/>
      <c r="HXT458" s="22"/>
      <c r="HXU458" s="22"/>
      <c r="HXV458" s="22"/>
      <c r="HXW458" s="22"/>
      <c r="HXX458" s="22"/>
      <c r="HXY458" s="22"/>
      <c r="HXZ458" s="22"/>
      <c r="HYA458" s="22"/>
      <c r="HYB458" s="22"/>
      <c r="HYC458" s="22"/>
      <c r="HYD458" s="22"/>
      <c r="HYE458" s="22"/>
      <c r="HYF458" s="22"/>
      <c r="HYG458" s="22"/>
      <c r="HYH458" s="22"/>
      <c r="HYI458" s="22"/>
      <c r="HYJ458" s="22"/>
      <c r="HYK458" s="22"/>
      <c r="HYL458" s="22"/>
      <c r="HYM458" s="22"/>
      <c r="HYN458" s="22"/>
      <c r="HYO458" s="22"/>
      <c r="HYP458" s="22"/>
      <c r="HYQ458" s="22"/>
      <c r="HYR458" s="22"/>
      <c r="HYS458" s="22"/>
      <c r="HYT458" s="22"/>
      <c r="HYU458" s="22"/>
      <c r="HYV458" s="22"/>
      <c r="HYW458" s="22"/>
      <c r="HYX458" s="22"/>
      <c r="HYY458" s="22"/>
      <c r="HYZ458" s="22"/>
      <c r="HZA458" s="22"/>
      <c r="HZB458" s="22"/>
      <c r="HZC458" s="22"/>
      <c r="HZD458" s="22"/>
      <c r="HZE458" s="22"/>
      <c r="HZF458" s="22"/>
      <c r="HZG458" s="22"/>
      <c r="HZH458" s="22"/>
      <c r="HZI458" s="22"/>
      <c r="HZJ458" s="22"/>
      <c r="HZK458" s="22"/>
      <c r="HZL458" s="22"/>
      <c r="HZM458" s="22"/>
      <c r="HZN458" s="22"/>
      <c r="HZO458" s="22"/>
      <c r="HZP458" s="22"/>
      <c r="HZQ458" s="22"/>
      <c r="HZR458" s="22"/>
      <c r="HZS458" s="22"/>
      <c r="HZT458" s="22"/>
      <c r="HZU458" s="22"/>
      <c r="HZV458" s="22"/>
      <c r="HZW458" s="22"/>
      <c r="HZX458" s="22"/>
      <c r="HZY458" s="22"/>
      <c r="HZZ458" s="22"/>
      <c r="IAA458" s="22"/>
      <c r="IAB458" s="22"/>
      <c r="IAC458" s="22"/>
      <c r="IAD458" s="22"/>
      <c r="IAE458" s="22"/>
      <c r="IAF458" s="22"/>
      <c r="IAG458" s="22"/>
      <c r="IAH458" s="22"/>
      <c r="IAI458" s="22"/>
      <c r="IAJ458" s="22"/>
      <c r="IAK458" s="22"/>
      <c r="IAL458" s="22"/>
      <c r="IAM458" s="22"/>
      <c r="IAN458" s="22"/>
      <c r="IAO458" s="22"/>
      <c r="IAP458" s="22"/>
      <c r="IAQ458" s="22"/>
      <c r="IAR458" s="22"/>
      <c r="IAS458" s="22"/>
      <c r="IAT458" s="22"/>
      <c r="IAU458" s="22"/>
      <c r="IAV458" s="22"/>
      <c r="IAW458" s="22"/>
      <c r="IAX458" s="22"/>
      <c r="IAY458" s="22"/>
      <c r="IAZ458" s="22"/>
      <c r="IBA458" s="22"/>
      <c r="IBB458" s="22"/>
      <c r="IBC458" s="22"/>
      <c r="IBD458" s="22"/>
      <c r="IBE458" s="22"/>
      <c r="IBF458" s="22"/>
      <c r="IBG458" s="22"/>
      <c r="IBH458" s="22"/>
      <c r="IBI458" s="22"/>
      <c r="IBJ458" s="22"/>
      <c r="IBK458" s="22"/>
      <c r="IBL458" s="22"/>
      <c r="IBM458" s="22"/>
      <c r="IBN458" s="22"/>
      <c r="IBO458" s="22"/>
      <c r="IBP458" s="22"/>
      <c r="IBQ458" s="22"/>
      <c r="IBR458" s="22"/>
      <c r="IBS458" s="22"/>
      <c r="IBT458" s="22"/>
      <c r="IBU458" s="22"/>
      <c r="IBV458" s="22"/>
      <c r="IBW458" s="22"/>
      <c r="IBX458" s="22"/>
      <c r="IBY458" s="22"/>
      <c r="IBZ458" s="22"/>
      <c r="ICA458" s="22"/>
      <c r="ICB458" s="22"/>
      <c r="ICC458" s="22"/>
      <c r="ICD458" s="22"/>
      <c r="ICE458" s="22"/>
      <c r="ICF458" s="22"/>
      <c r="ICG458" s="22"/>
      <c r="ICH458" s="22"/>
      <c r="ICI458" s="22"/>
      <c r="ICJ458" s="22"/>
      <c r="ICK458" s="22"/>
      <c r="ICL458" s="22"/>
      <c r="ICM458" s="22"/>
      <c r="ICN458" s="22"/>
      <c r="ICO458" s="22"/>
      <c r="ICP458" s="22"/>
      <c r="ICQ458" s="22"/>
      <c r="ICR458" s="22"/>
      <c r="ICS458" s="22"/>
      <c r="ICT458" s="22"/>
      <c r="ICU458" s="22"/>
      <c r="ICV458" s="22"/>
      <c r="ICW458" s="22"/>
      <c r="ICX458" s="22"/>
      <c r="ICY458" s="22"/>
      <c r="ICZ458" s="22"/>
      <c r="IDA458" s="22"/>
      <c r="IDB458" s="22"/>
      <c r="IDC458" s="22"/>
      <c r="IDD458" s="22"/>
      <c r="IDE458" s="22"/>
      <c r="IDF458" s="22"/>
      <c r="IDG458" s="22"/>
      <c r="IDH458" s="22"/>
      <c r="IDI458" s="22"/>
      <c r="IDJ458" s="22"/>
      <c r="IDK458" s="22"/>
      <c r="IDL458" s="22"/>
      <c r="IDM458" s="22"/>
      <c r="IDN458" s="22"/>
      <c r="IDO458" s="22"/>
      <c r="IDP458" s="22"/>
      <c r="IDQ458" s="22"/>
      <c r="IDR458" s="22"/>
      <c r="IDS458" s="22"/>
      <c r="IDT458" s="22"/>
      <c r="IDU458" s="22"/>
      <c r="IDV458" s="22"/>
      <c r="IDW458" s="22"/>
      <c r="IDX458" s="22"/>
      <c r="IDY458" s="22"/>
      <c r="IDZ458" s="22"/>
      <c r="IEA458" s="22"/>
      <c r="IEB458" s="22"/>
      <c r="IEC458" s="22"/>
      <c r="IED458" s="22"/>
      <c r="IEE458" s="22"/>
      <c r="IEF458" s="22"/>
      <c r="IEG458" s="22"/>
      <c r="IEH458" s="22"/>
      <c r="IEI458" s="22"/>
      <c r="IEJ458" s="22"/>
      <c r="IEK458" s="22"/>
      <c r="IEL458" s="22"/>
      <c r="IEM458" s="22"/>
      <c r="IEN458" s="22"/>
      <c r="IEO458" s="22"/>
      <c r="IEP458" s="22"/>
      <c r="IEQ458" s="22"/>
      <c r="IER458" s="22"/>
      <c r="IES458" s="22"/>
      <c r="IET458" s="22"/>
      <c r="IEU458" s="22"/>
      <c r="IEV458" s="22"/>
      <c r="IEW458" s="22"/>
      <c r="IEX458" s="22"/>
      <c r="IEY458" s="22"/>
      <c r="IEZ458" s="22"/>
      <c r="IFA458" s="22"/>
      <c r="IFB458" s="22"/>
      <c r="IFC458" s="22"/>
      <c r="IFD458" s="22"/>
      <c r="IFE458" s="22"/>
      <c r="IFF458" s="22"/>
      <c r="IFG458" s="22"/>
      <c r="IFH458" s="22"/>
      <c r="IFI458" s="22"/>
      <c r="IFJ458" s="22"/>
      <c r="IFK458" s="22"/>
      <c r="IFL458" s="22"/>
      <c r="IFM458" s="22"/>
      <c r="IFN458" s="22"/>
      <c r="IFO458" s="22"/>
      <c r="IFP458" s="22"/>
      <c r="IFQ458" s="22"/>
      <c r="IFR458" s="22"/>
      <c r="IFS458" s="22"/>
      <c r="IFT458" s="22"/>
      <c r="IFU458" s="22"/>
      <c r="IFV458" s="22"/>
      <c r="IFW458" s="22"/>
      <c r="IFX458" s="22"/>
      <c r="IFY458" s="22"/>
      <c r="IFZ458" s="22"/>
      <c r="IGA458" s="22"/>
      <c r="IGB458" s="22"/>
      <c r="IGC458" s="22"/>
      <c r="IGD458" s="22"/>
      <c r="IGE458" s="22"/>
      <c r="IGF458" s="22"/>
      <c r="IGG458" s="22"/>
      <c r="IGH458" s="22"/>
      <c r="IGI458" s="22"/>
      <c r="IGJ458" s="22"/>
      <c r="IGK458" s="22"/>
      <c r="IGL458" s="22"/>
      <c r="IGM458" s="22"/>
      <c r="IGN458" s="22"/>
      <c r="IGO458" s="22"/>
      <c r="IGP458" s="22"/>
      <c r="IGQ458" s="22"/>
      <c r="IGR458" s="22"/>
      <c r="IGS458" s="22"/>
      <c r="IGT458" s="22"/>
      <c r="IGU458" s="22"/>
      <c r="IGV458" s="22"/>
      <c r="IGW458" s="22"/>
      <c r="IGX458" s="22"/>
      <c r="IGY458" s="22"/>
      <c r="IGZ458" s="22"/>
      <c r="IHA458" s="22"/>
      <c r="IHB458" s="22"/>
      <c r="IHC458" s="22"/>
      <c r="IHD458" s="22"/>
      <c r="IHE458" s="22"/>
      <c r="IHF458" s="22"/>
      <c r="IHG458" s="22"/>
      <c r="IHH458" s="22"/>
      <c r="IHI458" s="22"/>
      <c r="IHJ458" s="22"/>
      <c r="IHK458" s="22"/>
      <c r="IHL458" s="22"/>
      <c r="IHM458" s="22"/>
      <c r="IHN458" s="22"/>
      <c r="IHO458" s="22"/>
      <c r="IHP458" s="22"/>
      <c r="IHQ458" s="22"/>
      <c r="IHR458" s="22"/>
      <c r="IHS458" s="22"/>
      <c r="IHT458" s="22"/>
      <c r="IHU458" s="22"/>
      <c r="IHV458" s="22"/>
      <c r="IHW458" s="22"/>
      <c r="IHX458" s="22"/>
      <c r="IHY458" s="22"/>
      <c r="IHZ458" s="22"/>
      <c r="IIA458" s="22"/>
      <c r="IIB458" s="22"/>
      <c r="IIC458" s="22"/>
      <c r="IID458" s="22"/>
      <c r="IIE458" s="22"/>
      <c r="IIF458" s="22"/>
      <c r="IIG458" s="22"/>
      <c r="IIH458" s="22"/>
      <c r="III458" s="22"/>
      <c r="IIJ458" s="22"/>
      <c r="IIK458" s="22"/>
      <c r="IIL458" s="22"/>
      <c r="IIM458" s="22"/>
      <c r="IIN458" s="22"/>
      <c r="IIO458" s="22"/>
      <c r="IIP458" s="22"/>
      <c r="IIQ458" s="22"/>
      <c r="IIR458" s="22"/>
      <c r="IIS458" s="22"/>
      <c r="IIT458" s="22"/>
      <c r="IIU458" s="22"/>
      <c r="IIV458" s="22"/>
      <c r="IIW458" s="22"/>
      <c r="IIX458" s="22"/>
      <c r="IIY458" s="22"/>
      <c r="IIZ458" s="22"/>
      <c r="IJA458" s="22"/>
      <c r="IJB458" s="22"/>
      <c r="IJC458" s="22"/>
      <c r="IJD458" s="22"/>
      <c r="IJE458" s="22"/>
      <c r="IJF458" s="22"/>
      <c r="IJG458" s="22"/>
      <c r="IJH458" s="22"/>
      <c r="IJI458" s="22"/>
      <c r="IJJ458" s="22"/>
      <c r="IJK458" s="22"/>
      <c r="IJL458" s="22"/>
      <c r="IJM458" s="22"/>
      <c r="IJN458" s="22"/>
      <c r="IJO458" s="22"/>
      <c r="IJP458" s="22"/>
      <c r="IJQ458" s="22"/>
      <c r="IJR458" s="22"/>
      <c r="IJS458" s="22"/>
      <c r="IJT458" s="22"/>
      <c r="IJU458" s="22"/>
      <c r="IJV458" s="22"/>
      <c r="IJW458" s="22"/>
      <c r="IJX458" s="22"/>
      <c r="IJY458" s="22"/>
      <c r="IJZ458" s="22"/>
      <c r="IKA458" s="22"/>
      <c r="IKB458" s="22"/>
      <c r="IKC458" s="22"/>
      <c r="IKD458" s="22"/>
      <c r="IKE458" s="22"/>
      <c r="IKF458" s="22"/>
      <c r="IKG458" s="22"/>
      <c r="IKH458" s="22"/>
      <c r="IKI458" s="22"/>
      <c r="IKJ458" s="22"/>
      <c r="IKK458" s="22"/>
      <c r="IKL458" s="22"/>
      <c r="IKM458" s="22"/>
      <c r="IKN458" s="22"/>
      <c r="IKO458" s="22"/>
      <c r="IKP458" s="22"/>
      <c r="IKQ458" s="22"/>
      <c r="IKR458" s="22"/>
      <c r="IKS458" s="22"/>
      <c r="IKT458" s="22"/>
      <c r="IKU458" s="22"/>
      <c r="IKV458" s="22"/>
      <c r="IKW458" s="22"/>
      <c r="IKX458" s="22"/>
      <c r="IKY458" s="22"/>
      <c r="IKZ458" s="22"/>
      <c r="ILA458" s="22"/>
      <c r="ILB458" s="22"/>
      <c r="ILC458" s="22"/>
      <c r="ILD458" s="22"/>
      <c r="ILE458" s="22"/>
      <c r="ILF458" s="22"/>
      <c r="ILG458" s="22"/>
      <c r="ILH458" s="22"/>
      <c r="ILI458" s="22"/>
      <c r="ILJ458" s="22"/>
      <c r="ILK458" s="22"/>
      <c r="ILL458" s="22"/>
      <c r="ILM458" s="22"/>
      <c r="ILN458" s="22"/>
      <c r="ILO458" s="22"/>
      <c r="ILP458" s="22"/>
      <c r="ILQ458" s="22"/>
      <c r="ILR458" s="22"/>
      <c r="ILS458" s="22"/>
      <c r="ILT458" s="22"/>
      <c r="ILU458" s="22"/>
      <c r="ILV458" s="22"/>
      <c r="ILW458" s="22"/>
      <c r="ILX458" s="22"/>
      <c r="ILY458" s="22"/>
      <c r="ILZ458" s="22"/>
      <c r="IMA458" s="22"/>
      <c r="IMB458" s="22"/>
      <c r="IMC458" s="22"/>
      <c r="IMD458" s="22"/>
      <c r="IME458" s="22"/>
      <c r="IMF458" s="22"/>
      <c r="IMG458" s="22"/>
      <c r="IMH458" s="22"/>
      <c r="IMI458" s="22"/>
      <c r="IMJ458" s="22"/>
      <c r="IMK458" s="22"/>
      <c r="IML458" s="22"/>
      <c r="IMM458" s="22"/>
      <c r="IMN458" s="22"/>
      <c r="IMO458" s="22"/>
      <c r="IMP458" s="22"/>
      <c r="IMQ458" s="22"/>
      <c r="IMR458" s="22"/>
      <c r="IMS458" s="22"/>
      <c r="IMT458" s="22"/>
      <c r="IMU458" s="22"/>
      <c r="IMV458" s="22"/>
      <c r="IMW458" s="22"/>
      <c r="IMX458" s="22"/>
      <c r="IMY458" s="22"/>
      <c r="IMZ458" s="22"/>
      <c r="INA458" s="22"/>
      <c r="INB458" s="22"/>
      <c r="INC458" s="22"/>
      <c r="IND458" s="22"/>
      <c r="INE458" s="22"/>
      <c r="INF458" s="22"/>
      <c r="ING458" s="22"/>
      <c r="INH458" s="22"/>
      <c r="INI458" s="22"/>
      <c r="INJ458" s="22"/>
      <c r="INK458" s="22"/>
      <c r="INL458" s="22"/>
      <c r="INM458" s="22"/>
      <c r="INN458" s="22"/>
      <c r="INO458" s="22"/>
      <c r="INP458" s="22"/>
      <c r="INQ458" s="22"/>
      <c r="INR458" s="22"/>
      <c r="INS458" s="22"/>
      <c r="INT458" s="22"/>
      <c r="INU458" s="22"/>
      <c r="INV458" s="22"/>
      <c r="INW458" s="22"/>
      <c r="INX458" s="22"/>
      <c r="INY458" s="22"/>
      <c r="INZ458" s="22"/>
      <c r="IOA458" s="22"/>
      <c r="IOB458" s="22"/>
      <c r="IOC458" s="22"/>
      <c r="IOD458" s="22"/>
      <c r="IOE458" s="22"/>
      <c r="IOF458" s="22"/>
      <c r="IOG458" s="22"/>
      <c r="IOH458" s="22"/>
      <c r="IOI458" s="22"/>
      <c r="IOJ458" s="22"/>
      <c r="IOK458" s="22"/>
      <c r="IOL458" s="22"/>
      <c r="IOM458" s="22"/>
      <c r="ION458" s="22"/>
      <c r="IOO458" s="22"/>
      <c r="IOP458" s="22"/>
      <c r="IOQ458" s="22"/>
      <c r="IOR458" s="22"/>
      <c r="IOS458" s="22"/>
      <c r="IOT458" s="22"/>
      <c r="IOU458" s="22"/>
      <c r="IOV458" s="22"/>
      <c r="IOW458" s="22"/>
      <c r="IOX458" s="22"/>
      <c r="IOY458" s="22"/>
      <c r="IOZ458" s="22"/>
      <c r="IPA458" s="22"/>
      <c r="IPB458" s="22"/>
      <c r="IPC458" s="22"/>
      <c r="IPD458" s="22"/>
      <c r="IPE458" s="22"/>
      <c r="IPF458" s="22"/>
      <c r="IPG458" s="22"/>
      <c r="IPH458" s="22"/>
      <c r="IPI458" s="22"/>
      <c r="IPJ458" s="22"/>
      <c r="IPK458" s="22"/>
      <c r="IPL458" s="22"/>
      <c r="IPM458" s="22"/>
      <c r="IPN458" s="22"/>
      <c r="IPO458" s="22"/>
      <c r="IPP458" s="22"/>
      <c r="IPQ458" s="22"/>
      <c r="IPR458" s="22"/>
      <c r="IPS458" s="22"/>
      <c r="IPT458" s="22"/>
      <c r="IPU458" s="22"/>
      <c r="IPV458" s="22"/>
      <c r="IPW458" s="22"/>
      <c r="IPX458" s="22"/>
      <c r="IPY458" s="22"/>
      <c r="IPZ458" s="22"/>
      <c r="IQA458" s="22"/>
      <c r="IQB458" s="22"/>
      <c r="IQC458" s="22"/>
      <c r="IQD458" s="22"/>
      <c r="IQE458" s="22"/>
      <c r="IQF458" s="22"/>
      <c r="IQG458" s="22"/>
      <c r="IQH458" s="22"/>
      <c r="IQI458" s="22"/>
      <c r="IQJ458" s="22"/>
      <c r="IQK458" s="22"/>
      <c r="IQL458" s="22"/>
      <c r="IQM458" s="22"/>
      <c r="IQN458" s="22"/>
      <c r="IQO458" s="22"/>
      <c r="IQP458" s="22"/>
      <c r="IQQ458" s="22"/>
      <c r="IQR458" s="22"/>
      <c r="IQS458" s="22"/>
      <c r="IQT458" s="22"/>
      <c r="IQU458" s="22"/>
      <c r="IQV458" s="22"/>
      <c r="IQW458" s="22"/>
      <c r="IQX458" s="22"/>
      <c r="IQY458" s="22"/>
      <c r="IQZ458" s="22"/>
      <c r="IRA458" s="22"/>
      <c r="IRB458" s="22"/>
      <c r="IRC458" s="22"/>
      <c r="IRD458" s="22"/>
      <c r="IRE458" s="22"/>
      <c r="IRF458" s="22"/>
      <c r="IRG458" s="22"/>
      <c r="IRH458" s="22"/>
      <c r="IRI458" s="22"/>
      <c r="IRJ458" s="22"/>
      <c r="IRK458" s="22"/>
      <c r="IRL458" s="22"/>
      <c r="IRM458" s="22"/>
      <c r="IRN458" s="22"/>
      <c r="IRO458" s="22"/>
      <c r="IRP458" s="22"/>
      <c r="IRQ458" s="22"/>
      <c r="IRR458" s="22"/>
      <c r="IRS458" s="22"/>
      <c r="IRT458" s="22"/>
      <c r="IRU458" s="22"/>
      <c r="IRV458" s="22"/>
      <c r="IRW458" s="22"/>
      <c r="IRX458" s="22"/>
      <c r="IRY458" s="22"/>
      <c r="IRZ458" s="22"/>
      <c r="ISA458" s="22"/>
      <c r="ISB458" s="22"/>
      <c r="ISC458" s="22"/>
      <c r="ISD458" s="22"/>
      <c r="ISE458" s="22"/>
      <c r="ISF458" s="22"/>
      <c r="ISG458" s="22"/>
      <c r="ISH458" s="22"/>
      <c r="ISI458" s="22"/>
      <c r="ISJ458" s="22"/>
      <c r="ISK458" s="22"/>
      <c r="ISL458" s="22"/>
      <c r="ISM458" s="22"/>
      <c r="ISN458" s="22"/>
      <c r="ISO458" s="22"/>
      <c r="ISP458" s="22"/>
      <c r="ISQ458" s="22"/>
      <c r="ISR458" s="22"/>
      <c r="ISS458" s="22"/>
      <c r="IST458" s="22"/>
      <c r="ISU458" s="22"/>
      <c r="ISV458" s="22"/>
      <c r="ISW458" s="22"/>
      <c r="ISX458" s="22"/>
      <c r="ISY458" s="22"/>
      <c r="ISZ458" s="22"/>
      <c r="ITA458" s="22"/>
      <c r="ITB458" s="22"/>
      <c r="ITC458" s="22"/>
      <c r="ITD458" s="22"/>
      <c r="ITE458" s="22"/>
      <c r="ITF458" s="22"/>
      <c r="ITG458" s="22"/>
      <c r="ITH458" s="22"/>
      <c r="ITI458" s="22"/>
      <c r="ITJ458" s="22"/>
      <c r="ITK458" s="22"/>
      <c r="ITL458" s="22"/>
      <c r="ITM458" s="22"/>
      <c r="ITN458" s="22"/>
      <c r="ITO458" s="22"/>
      <c r="ITP458" s="22"/>
      <c r="ITQ458" s="22"/>
      <c r="ITR458" s="22"/>
      <c r="ITS458" s="22"/>
      <c r="ITT458" s="22"/>
      <c r="ITU458" s="22"/>
      <c r="ITV458" s="22"/>
      <c r="ITW458" s="22"/>
      <c r="ITX458" s="22"/>
      <c r="ITY458" s="22"/>
      <c r="ITZ458" s="22"/>
      <c r="IUA458" s="22"/>
      <c r="IUB458" s="22"/>
      <c r="IUC458" s="22"/>
      <c r="IUD458" s="22"/>
      <c r="IUE458" s="22"/>
      <c r="IUF458" s="22"/>
      <c r="IUG458" s="22"/>
      <c r="IUH458" s="22"/>
      <c r="IUI458" s="22"/>
      <c r="IUJ458" s="22"/>
      <c r="IUK458" s="22"/>
      <c r="IUL458" s="22"/>
      <c r="IUM458" s="22"/>
      <c r="IUN458" s="22"/>
      <c r="IUO458" s="22"/>
      <c r="IUP458" s="22"/>
      <c r="IUQ458" s="22"/>
      <c r="IUR458" s="22"/>
      <c r="IUS458" s="22"/>
      <c r="IUT458" s="22"/>
      <c r="IUU458" s="22"/>
      <c r="IUV458" s="22"/>
      <c r="IUW458" s="22"/>
      <c r="IUX458" s="22"/>
      <c r="IUY458" s="22"/>
      <c r="IUZ458" s="22"/>
      <c r="IVA458" s="22"/>
      <c r="IVB458" s="22"/>
      <c r="IVC458" s="22"/>
      <c r="IVD458" s="22"/>
      <c r="IVE458" s="22"/>
      <c r="IVF458" s="22"/>
      <c r="IVG458" s="22"/>
      <c r="IVH458" s="22"/>
      <c r="IVI458" s="22"/>
      <c r="IVJ458" s="22"/>
      <c r="IVK458" s="22"/>
      <c r="IVL458" s="22"/>
      <c r="IVM458" s="22"/>
      <c r="IVN458" s="22"/>
      <c r="IVO458" s="22"/>
      <c r="IVP458" s="22"/>
      <c r="IVQ458" s="22"/>
      <c r="IVR458" s="22"/>
      <c r="IVS458" s="22"/>
      <c r="IVT458" s="22"/>
      <c r="IVU458" s="22"/>
      <c r="IVV458" s="22"/>
      <c r="IVW458" s="22"/>
      <c r="IVX458" s="22"/>
      <c r="IVY458" s="22"/>
      <c r="IVZ458" s="22"/>
      <c r="IWA458" s="22"/>
      <c r="IWB458" s="22"/>
      <c r="IWC458" s="22"/>
      <c r="IWD458" s="22"/>
      <c r="IWE458" s="22"/>
      <c r="IWF458" s="22"/>
      <c r="IWG458" s="22"/>
      <c r="IWH458" s="22"/>
      <c r="IWI458" s="22"/>
      <c r="IWJ458" s="22"/>
      <c r="IWK458" s="22"/>
      <c r="IWL458" s="22"/>
      <c r="IWM458" s="22"/>
      <c r="IWN458" s="22"/>
      <c r="IWO458" s="22"/>
      <c r="IWP458" s="22"/>
      <c r="IWQ458" s="22"/>
      <c r="IWR458" s="22"/>
      <c r="IWS458" s="22"/>
      <c r="IWT458" s="22"/>
      <c r="IWU458" s="22"/>
      <c r="IWV458" s="22"/>
      <c r="IWW458" s="22"/>
      <c r="IWX458" s="22"/>
      <c r="IWY458" s="22"/>
      <c r="IWZ458" s="22"/>
      <c r="IXA458" s="22"/>
      <c r="IXB458" s="22"/>
      <c r="IXC458" s="22"/>
      <c r="IXD458" s="22"/>
      <c r="IXE458" s="22"/>
      <c r="IXF458" s="22"/>
      <c r="IXG458" s="22"/>
      <c r="IXH458" s="22"/>
      <c r="IXI458" s="22"/>
      <c r="IXJ458" s="22"/>
      <c r="IXK458" s="22"/>
      <c r="IXL458" s="22"/>
      <c r="IXM458" s="22"/>
      <c r="IXN458" s="22"/>
      <c r="IXO458" s="22"/>
      <c r="IXP458" s="22"/>
      <c r="IXQ458" s="22"/>
      <c r="IXR458" s="22"/>
      <c r="IXS458" s="22"/>
      <c r="IXT458" s="22"/>
      <c r="IXU458" s="22"/>
      <c r="IXV458" s="22"/>
      <c r="IXW458" s="22"/>
      <c r="IXX458" s="22"/>
      <c r="IXY458" s="22"/>
      <c r="IXZ458" s="22"/>
      <c r="IYA458" s="22"/>
      <c r="IYB458" s="22"/>
      <c r="IYC458" s="22"/>
      <c r="IYD458" s="22"/>
      <c r="IYE458" s="22"/>
      <c r="IYF458" s="22"/>
      <c r="IYG458" s="22"/>
      <c r="IYH458" s="22"/>
      <c r="IYI458" s="22"/>
      <c r="IYJ458" s="22"/>
      <c r="IYK458" s="22"/>
      <c r="IYL458" s="22"/>
      <c r="IYM458" s="22"/>
      <c r="IYN458" s="22"/>
      <c r="IYO458" s="22"/>
      <c r="IYP458" s="22"/>
      <c r="IYQ458" s="22"/>
      <c r="IYR458" s="22"/>
      <c r="IYS458" s="22"/>
      <c r="IYT458" s="22"/>
      <c r="IYU458" s="22"/>
      <c r="IYV458" s="22"/>
      <c r="IYW458" s="22"/>
      <c r="IYX458" s="22"/>
      <c r="IYY458" s="22"/>
      <c r="IYZ458" s="22"/>
      <c r="IZA458" s="22"/>
      <c r="IZB458" s="22"/>
      <c r="IZC458" s="22"/>
      <c r="IZD458" s="22"/>
      <c r="IZE458" s="22"/>
      <c r="IZF458" s="22"/>
      <c r="IZG458" s="22"/>
      <c r="IZH458" s="22"/>
      <c r="IZI458" s="22"/>
      <c r="IZJ458" s="22"/>
      <c r="IZK458" s="22"/>
      <c r="IZL458" s="22"/>
      <c r="IZM458" s="22"/>
      <c r="IZN458" s="22"/>
      <c r="IZO458" s="22"/>
      <c r="IZP458" s="22"/>
      <c r="IZQ458" s="22"/>
      <c r="IZR458" s="22"/>
      <c r="IZS458" s="22"/>
      <c r="IZT458" s="22"/>
      <c r="IZU458" s="22"/>
      <c r="IZV458" s="22"/>
      <c r="IZW458" s="22"/>
      <c r="IZX458" s="22"/>
      <c r="IZY458" s="22"/>
      <c r="IZZ458" s="22"/>
      <c r="JAA458" s="22"/>
      <c r="JAB458" s="22"/>
      <c r="JAC458" s="22"/>
      <c r="JAD458" s="22"/>
      <c r="JAE458" s="22"/>
      <c r="JAF458" s="22"/>
      <c r="JAG458" s="22"/>
      <c r="JAH458" s="22"/>
      <c r="JAI458" s="22"/>
      <c r="JAJ458" s="22"/>
      <c r="JAK458" s="22"/>
      <c r="JAL458" s="22"/>
      <c r="JAM458" s="22"/>
      <c r="JAN458" s="22"/>
      <c r="JAO458" s="22"/>
      <c r="JAP458" s="22"/>
      <c r="JAQ458" s="22"/>
      <c r="JAR458" s="22"/>
      <c r="JAS458" s="22"/>
      <c r="JAT458" s="22"/>
      <c r="JAU458" s="22"/>
      <c r="JAV458" s="22"/>
      <c r="JAW458" s="22"/>
      <c r="JAX458" s="22"/>
      <c r="JAY458" s="22"/>
      <c r="JAZ458" s="22"/>
      <c r="JBA458" s="22"/>
      <c r="JBB458" s="22"/>
      <c r="JBC458" s="22"/>
      <c r="JBD458" s="22"/>
      <c r="JBE458" s="22"/>
      <c r="JBF458" s="22"/>
      <c r="JBG458" s="22"/>
      <c r="JBH458" s="22"/>
      <c r="JBI458" s="22"/>
      <c r="JBJ458" s="22"/>
      <c r="JBK458" s="22"/>
      <c r="JBL458" s="22"/>
      <c r="JBM458" s="22"/>
      <c r="JBN458" s="22"/>
      <c r="JBO458" s="22"/>
      <c r="JBP458" s="22"/>
      <c r="JBQ458" s="22"/>
      <c r="JBR458" s="22"/>
      <c r="JBS458" s="22"/>
      <c r="JBT458" s="22"/>
      <c r="JBU458" s="22"/>
      <c r="JBV458" s="22"/>
      <c r="JBW458" s="22"/>
      <c r="JBX458" s="22"/>
      <c r="JBY458" s="22"/>
      <c r="JBZ458" s="22"/>
      <c r="JCA458" s="22"/>
      <c r="JCB458" s="22"/>
      <c r="JCC458" s="22"/>
      <c r="JCD458" s="22"/>
      <c r="JCE458" s="22"/>
      <c r="JCF458" s="22"/>
      <c r="JCG458" s="22"/>
      <c r="JCH458" s="22"/>
      <c r="JCI458" s="22"/>
      <c r="JCJ458" s="22"/>
      <c r="JCK458" s="22"/>
      <c r="JCL458" s="22"/>
      <c r="JCM458" s="22"/>
      <c r="JCN458" s="22"/>
      <c r="JCO458" s="22"/>
      <c r="JCP458" s="22"/>
      <c r="JCQ458" s="22"/>
      <c r="JCR458" s="22"/>
      <c r="JCS458" s="22"/>
      <c r="JCT458" s="22"/>
      <c r="JCU458" s="22"/>
      <c r="JCV458" s="22"/>
      <c r="JCW458" s="22"/>
      <c r="JCX458" s="22"/>
      <c r="JCY458" s="22"/>
      <c r="JCZ458" s="22"/>
      <c r="JDA458" s="22"/>
      <c r="JDB458" s="22"/>
      <c r="JDC458" s="22"/>
      <c r="JDD458" s="22"/>
      <c r="JDE458" s="22"/>
      <c r="JDF458" s="22"/>
      <c r="JDG458" s="22"/>
      <c r="JDH458" s="22"/>
      <c r="JDI458" s="22"/>
      <c r="JDJ458" s="22"/>
      <c r="JDK458" s="22"/>
      <c r="JDL458" s="22"/>
      <c r="JDM458" s="22"/>
      <c r="JDN458" s="22"/>
      <c r="JDO458" s="22"/>
      <c r="JDP458" s="22"/>
      <c r="JDQ458" s="22"/>
      <c r="JDR458" s="22"/>
      <c r="JDS458" s="22"/>
      <c r="JDT458" s="22"/>
      <c r="JDU458" s="22"/>
      <c r="JDV458" s="22"/>
      <c r="JDW458" s="22"/>
      <c r="JDX458" s="22"/>
      <c r="JDY458" s="22"/>
      <c r="JDZ458" s="22"/>
      <c r="JEA458" s="22"/>
      <c r="JEB458" s="22"/>
      <c r="JEC458" s="22"/>
      <c r="JED458" s="22"/>
      <c r="JEE458" s="22"/>
      <c r="JEF458" s="22"/>
      <c r="JEG458" s="22"/>
      <c r="JEH458" s="22"/>
      <c r="JEI458" s="22"/>
      <c r="JEJ458" s="22"/>
      <c r="JEK458" s="22"/>
      <c r="JEL458" s="22"/>
      <c r="JEM458" s="22"/>
      <c r="JEN458" s="22"/>
      <c r="JEO458" s="22"/>
      <c r="JEP458" s="22"/>
      <c r="JEQ458" s="22"/>
      <c r="JER458" s="22"/>
      <c r="JES458" s="22"/>
      <c r="JET458" s="22"/>
      <c r="JEU458" s="22"/>
      <c r="JEV458" s="22"/>
      <c r="JEW458" s="22"/>
      <c r="JEX458" s="22"/>
      <c r="JEY458" s="22"/>
      <c r="JEZ458" s="22"/>
      <c r="JFA458" s="22"/>
      <c r="JFB458" s="22"/>
      <c r="JFC458" s="22"/>
      <c r="JFD458" s="22"/>
      <c r="JFE458" s="22"/>
      <c r="JFF458" s="22"/>
      <c r="JFG458" s="22"/>
      <c r="JFH458" s="22"/>
      <c r="JFI458" s="22"/>
      <c r="JFJ458" s="22"/>
      <c r="JFK458" s="22"/>
      <c r="JFL458" s="22"/>
      <c r="JFM458" s="22"/>
      <c r="JFN458" s="22"/>
      <c r="JFO458" s="22"/>
      <c r="JFP458" s="22"/>
      <c r="JFQ458" s="22"/>
      <c r="JFR458" s="22"/>
      <c r="JFS458" s="22"/>
      <c r="JFT458" s="22"/>
      <c r="JFU458" s="22"/>
      <c r="JFV458" s="22"/>
      <c r="JFW458" s="22"/>
      <c r="JFX458" s="22"/>
      <c r="JFY458" s="22"/>
      <c r="JFZ458" s="22"/>
      <c r="JGA458" s="22"/>
      <c r="JGB458" s="22"/>
      <c r="JGC458" s="22"/>
      <c r="JGD458" s="22"/>
      <c r="JGE458" s="22"/>
      <c r="JGF458" s="22"/>
      <c r="JGG458" s="22"/>
      <c r="JGH458" s="22"/>
      <c r="JGI458" s="22"/>
      <c r="JGJ458" s="22"/>
      <c r="JGK458" s="22"/>
      <c r="JGL458" s="22"/>
      <c r="JGM458" s="22"/>
      <c r="JGN458" s="22"/>
      <c r="JGO458" s="22"/>
      <c r="JGP458" s="22"/>
      <c r="JGQ458" s="22"/>
      <c r="JGR458" s="22"/>
      <c r="JGS458" s="22"/>
      <c r="JGT458" s="22"/>
      <c r="JGU458" s="22"/>
      <c r="JGV458" s="22"/>
      <c r="JGW458" s="22"/>
      <c r="JGX458" s="22"/>
      <c r="JGY458" s="22"/>
      <c r="JGZ458" s="22"/>
      <c r="JHA458" s="22"/>
      <c r="JHB458" s="22"/>
      <c r="JHC458" s="22"/>
      <c r="JHD458" s="22"/>
      <c r="JHE458" s="22"/>
      <c r="JHF458" s="22"/>
      <c r="JHG458" s="22"/>
      <c r="JHH458" s="22"/>
      <c r="JHI458" s="22"/>
      <c r="JHJ458" s="22"/>
      <c r="JHK458" s="22"/>
      <c r="JHL458" s="22"/>
      <c r="JHM458" s="22"/>
      <c r="JHN458" s="22"/>
      <c r="JHO458" s="22"/>
      <c r="JHP458" s="22"/>
      <c r="JHQ458" s="22"/>
      <c r="JHR458" s="22"/>
      <c r="JHS458" s="22"/>
      <c r="JHT458" s="22"/>
      <c r="JHU458" s="22"/>
      <c r="JHV458" s="22"/>
      <c r="JHW458" s="22"/>
      <c r="JHX458" s="22"/>
      <c r="JHY458" s="22"/>
      <c r="JHZ458" s="22"/>
      <c r="JIA458" s="22"/>
      <c r="JIB458" s="22"/>
      <c r="JIC458" s="22"/>
      <c r="JID458" s="22"/>
      <c r="JIE458" s="22"/>
      <c r="JIF458" s="22"/>
      <c r="JIG458" s="22"/>
      <c r="JIH458" s="22"/>
      <c r="JII458" s="22"/>
      <c r="JIJ458" s="22"/>
      <c r="JIK458" s="22"/>
      <c r="JIL458" s="22"/>
      <c r="JIM458" s="22"/>
      <c r="JIN458" s="22"/>
      <c r="JIO458" s="22"/>
      <c r="JIP458" s="22"/>
      <c r="JIQ458" s="22"/>
      <c r="JIR458" s="22"/>
      <c r="JIS458" s="22"/>
      <c r="JIT458" s="22"/>
      <c r="JIU458" s="22"/>
      <c r="JIV458" s="22"/>
      <c r="JIW458" s="22"/>
      <c r="JIX458" s="22"/>
      <c r="JIY458" s="22"/>
      <c r="JIZ458" s="22"/>
      <c r="JJA458" s="22"/>
      <c r="JJB458" s="22"/>
      <c r="JJC458" s="22"/>
      <c r="JJD458" s="22"/>
      <c r="JJE458" s="22"/>
      <c r="JJF458" s="22"/>
      <c r="JJG458" s="22"/>
      <c r="JJH458" s="22"/>
      <c r="JJI458" s="22"/>
      <c r="JJJ458" s="22"/>
      <c r="JJK458" s="22"/>
      <c r="JJL458" s="22"/>
      <c r="JJM458" s="22"/>
      <c r="JJN458" s="22"/>
      <c r="JJO458" s="22"/>
      <c r="JJP458" s="22"/>
      <c r="JJQ458" s="22"/>
      <c r="JJR458" s="22"/>
      <c r="JJS458" s="22"/>
      <c r="JJT458" s="22"/>
      <c r="JJU458" s="22"/>
      <c r="JJV458" s="22"/>
      <c r="JJW458" s="22"/>
      <c r="JJX458" s="22"/>
      <c r="JJY458" s="22"/>
      <c r="JJZ458" s="22"/>
      <c r="JKA458" s="22"/>
      <c r="JKB458" s="22"/>
      <c r="JKC458" s="22"/>
      <c r="JKD458" s="22"/>
      <c r="JKE458" s="22"/>
      <c r="JKF458" s="22"/>
      <c r="JKG458" s="22"/>
      <c r="JKH458" s="22"/>
      <c r="JKI458" s="22"/>
      <c r="JKJ458" s="22"/>
      <c r="JKK458" s="22"/>
      <c r="JKL458" s="22"/>
      <c r="JKM458" s="22"/>
      <c r="JKN458" s="22"/>
      <c r="JKO458" s="22"/>
      <c r="JKP458" s="22"/>
      <c r="JKQ458" s="22"/>
      <c r="JKR458" s="22"/>
      <c r="JKS458" s="22"/>
      <c r="JKT458" s="22"/>
      <c r="JKU458" s="22"/>
      <c r="JKV458" s="22"/>
      <c r="JKW458" s="22"/>
      <c r="JKX458" s="22"/>
      <c r="JKY458" s="22"/>
      <c r="JKZ458" s="22"/>
      <c r="JLA458" s="22"/>
      <c r="JLB458" s="22"/>
      <c r="JLC458" s="22"/>
      <c r="JLD458" s="22"/>
      <c r="JLE458" s="22"/>
      <c r="JLF458" s="22"/>
      <c r="JLG458" s="22"/>
      <c r="JLH458" s="22"/>
      <c r="JLI458" s="22"/>
      <c r="JLJ458" s="22"/>
      <c r="JLK458" s="22"/>
      <c r="JLL458" s="22"/>
      <c r="JLM458" s="22"/>
      <c r="JLN458" s="22"/>
      <c r="JLO458" s="22"/>
      <c r="JLP458" s="22"/>
      <c r="JLQ458" s="22"/>
      <c r="JLR458" s="22"/>
      <c r="JLS458" s="22"/>
      <c r="JLT458" s="22"/>
      <c r="JLU458" s="22"/>
      <c r="JLV458" s="22"/>
      <c r="JLW458" s="22"/>
      <c r="JLX458" s="22"/>
      <c r="JLY458" s="22"/>
      <c r="JLZ458" s="22"/>
      <c r="JMA458" s="22"/>
      <c r="JMB458" s="22"/>
      <c r="JMC458" s="22"/>
      <c r="JMD458" s="22"/>
      <c r="JME458" s="22"/>
      <c r="JMF458" s="22"/>
      <c r="JMG458" s="22"/>
      <c r="JMH458" s="22"/>
      <c r="JMI458" s="22"/>
      <c r="JMJ458" s="22"/>
      <c r="JMK458" s="22"/>
      <c r="JML458" s="22"/>
      <c r="JMM458" s="22"/>
      <c r="JMN458" s="22"/>
      <c r="JMO458" s="22"/>
      <c r="JMP458" s="22"/>
      <c r="JMQ458" s="22"/>
      <c r="JMR458" s="22"/>
      <c r="JMS458" s="22"/>
      <c r="JMT458" s="22"/>
      <c r="JMU458" s="22"/>
      <c r="JMV458" s="22"/>
      <c r="JMW458" s="22"/>
      <c r="JMX458" s="22"/>
      <c r="JMY458" s="22"/>
      <c r="JMZ458" s="22"/>
      <c r="JNA458" s="22"/>
      <c r="JNB458" s="22"/>
      <c r="JNC458" s="22"/>
      <c r="JND458" s="22"/>
      <c r="JNE458" s="22"/>
      <c r="JNF458" s="22"/>
      <c r="JNG458" s="22"/>
      <c r="JNH458" s="22"/>
      <c r="JNI458" s="22"/>
      <c r="JNJ458" s="22"/>
      <c r="JNK458" s="22"/>
      <c r="JNL458" s="22"/>
      <c r="JNM458" s="22"/>
      <c r="JNN458" s="22"/>
      <c r="JNO458" s="22"/>
      <c r="JNP458" s="22"/>
      <c r="JNQ458" s="22"/>
      <c r="JNR458" s="22"/>
      <c r="JNS458" s="22"/>
      <c r="JNT458" s="22"/>
      <c r="JNU458" s="22"/>
      <c r="JNV458" s="22"/>
      <c r="JNW458" s="22"/>
      <c r="JNX458" s="22"/>
      <c r="JNY458" s="22"/>
      <c r="JNZ458" s="22"/>
      <c r="JOA458" s="22"/>
      <c r="JOB458" s="22"/>
      <c r="JOC458" s="22"/>
      <c r="JOD458" s="22"/>
      <c r="JOE458" s="22"/>
      <c r="JOF458" s="22"/>
      <c r="JOG458" s="22"/>
      <c r="JOH458" s="22"/>
      <c r="JOI458" s="22"/>
      <c r="JOJ458" s="22"/>
      <c r="JOK458" s="22"/>
      <c r="JOL458" s="22"/>
      <c r="JOM458" s="22"/>
      <c r="JON458" s="22"/>
      <c r="JOO458" s="22"/>
      <c r="JOP458" s="22"/>
      <c r="JOQ458" s="22"/>
      <c r="JOR458" s="22"/>
      <c r="JOS458" s="22"/>
      <c r="JOT458" s="22"/>
      <c r="JOU458" s="22"/>
      <c r="JOV458" s="22"/>
      <c r="JOW458" s="22"/>
      <c r="JOX458" s="22"/>
      <c r="JOY458" s="22"/>
      <c r="JOZ458" s="22"/>
      <c r="JPA458" s="22"/>
      <c r="JPB458" s="22"/>
      <c r="JPC458" s="22"/>
      <c r="JPD458" s="22"/>
      <c r="JPE458" s="22"/>
      <c r="JPF458" s="22"/>
      <c r="JPG458" s="22"/>
      <c r="JPH458" s="22"/>
      <c r="JPI458" s="22"/>
      <c r="JPJ458" s="22"/>
      <c r="JPK458" s="22"/>
      <c r="JPL458" s="22"/>
      <c r="JPM458" s="22"/>
      <c r="JPN458" s="22"/>
      <c r="JPO458" s="22"/>
      <c r="JPP458" s="22"/>
      <c r="JPQ458" s="22"/>
      <c r="JPR458" s="22"/>
      <c r="JPS458" s="22"/>
      <c r="JPT458" s="22"/>
      <c r="JPU458" s="22"/>
      <c r="JPV458" s="22"/>
      <c r="JPW458" s="22"/>
      <c r="JPX458" s="22"/>
      <c r="JPY458" s="22"/>
      <c r="JPZ458" s="22"/>
      <c r="JQA458" s="22"/>
      <c r="JQB458" s="22"/>
      <c r="JQC458" s="22"/>
      <c r="JQD458" s="22"/>
      <c r="JQE458" s="22"/>
      <c r="JQF458" s="22"/>
      <c r="JQG458" s="22"/>
      <c r="JQH458" s="22"/>
      <c r="JQI458" s="22"/>
      <c r="JQJ458" s="22"/>
      <c r="JQK458" s="22"/>
      <c r="JQL458" s="22"/>
      <c r="JQM458" s="22"/>
      <c r="JQN458" s="22"/>
      <c r="JQO458" s="22"/>
      <c r="JQP458" s="22"/>
      <c r="JQQ458" s="22"/>
      <c r="JQR458" s="22"/>
      <c r="JQS458" s="22"/>
      <c r="JQT458" s="22"/>
      <c r="JQU458" s="22"/>
      <c r="JQV458" s="22"/>
      <c r="JQW458" s="22"/>
      <c r="JQX458" s="22"/>
      <c r="JQY458" s="22"/>
      <c r="JQZ458" s="22"/>
      <c r="JRA458" s="22"/>
      <c r="JRB458" s="22"/>
      <c r="JRC458" s="22"/>
      <c r="JRD458" s="22"/>
      <c r="JRE458" s="22"/>
      <c r="JRF458" s="22"/>
      <c r="JRG458" s="22"/>
      <c r="JRH458" s="22"/>
      <c r="JRI458" s="22"/>
      <c r="JRJ458" s="22"/>
      <c r="JRK458" s="22"/>
      <c r="JRL458" s="22"/>
      <c r="JRM458" s="22"/>
      <c r="JRN458" s="22"/>
      <c r="JRO458" s="22"/>
      <c r="JRP458" s="22"/>
      <c r="JRQ458" s="22"/>
      <c r="JRR458" s="22"/>
      <c r="JRS458" s="22"/>
      <c r="JRT458" s="22"/>
      <c r="JRU458" s="22"/>
      <c r="JRV458" s="22"/>
      <c r="JRW458" s="22"/>
      <c r="JRX458" s="22"/>
      <c r="JRY458" s="22"/>
      <c r="JRZ458" s="22"/>
      <c r="JSA458" s="22"/>
      <c r="JSB458" s="22"/>
      <c r="JSC458" s="22"/>
      <c r="JSD458" s="22"/>
      <c r="JSE458" s="22"/>
      <c r="JSF458" s="22"/>
      <c r="JSG458" s="22"/>
      <c r="JSH458" s="22"/>
      <c r="JSI458" s="22"/>
      <c r="JSJ458" s="22"/>
      <c r="JSK458" s="22"/>
      <c r="JSL458" s="22"/>
      <c r="JSM458" s="22"/>
      <c r="JSN458" s="22"/>
      <c r="JSO458" s="22"/>
      <c r="JSP458" s="22"/>
      <c r="JSQ458" s="22"/>
      <c r="JSR458" s="22"/>
      <c r="JSS458" s="22"/>
      <c r="JST458" s="22"/>
      <c r="JSU458" s="22"/>
      <c r="JSV458" s="22"/>
      <c r="JSW458" s="22"/>
      <c r="JSX458" s="22"/>
      <c r="JSY458" s="22"/>
      <c r="JSZ458" s="22"/>
      <c r="JTA458" s="22"/>
      <c r="JTB458" s="22"/>
      <c r="JTC458" s="22"/>
      <c r="JTD458" s="22"/>
      <c r="JTE458" s="22"/>
      <c r="JTF458" s="22"/>
      <c r="JTG458" s="22"/>
      <c r="JTH458" s="22"/>
      <c r="JTI458" s="22"/>
      <c r="JTJ458" s="22"/>
      <c r="JTK458" s="22"/>
      <c r="JTL458" s="22"/>
      <c r="JTM458" s="22"/>
      <c r="JTN458" s="22"/>
      <c r="JTO458" s="22"/>
      <c r="JTP458" s="22"/>
      <c r="JTQ458" s="22"/>
      <c r="JTR458" s="22"/>
      <c r="JTS458" s="22"/>
      <c r="JTT458" s="22"/>
      <c r="JTU458" s="22"/>
      <c r="JTV458" s="22"/>
      <c r="JTW458" s="22"/>
      <c r="JTX458" s="22"/>
      <c r="JTY458" s="22"/>
      <c r="JTZ458" s="22"/>
      <c r="JUA458" s="22"/>
      <c r="JUB458" s="22"/>
      <c r="JUC458" s="22"/>
      <c r="JUD458" s="22"/>
      <c r="JUE458" s="22"/>
      <c r="JUF458" s="22"/>
      <c r="JUG458" s="22"/>
      <c r="JUH458" s="22"/>
      <c r="JUI458" s="22"/>
      <c r="JUJ458" s="22"/>
      <c r="JUK458" s="22"/>
      <c r="JUL458" s="22"/>
      <c r="JUM458" s="22"/>
      <c r="JUN458" s="22"/>
      <c r="JUO458" s="22"/>
      <c r="JUP458" s="22"/>
      <c r="JUQ458" s="22"/>
      <c r="JUR458" s="22"/>
      <c r="JUS458" s="22"/>
      <c r="JUT458" s="22"/>
      <c r="JUU458" s="22"/>
      <c r="JUV458" s="22"/>
      <c r="JUW458" s="22"/>
      <c r="JUX458" s="22"/>
      <c r="JUY458" s="22"/>
      <c r="JUZ458" s="22"/>
      <c r="JVA458" s="22"/>
      <c r="JVB458" s="22"/>
      <c r="JVC458" s="22"/>
      <c r="JVD458" s="22"/>
      <c r="JVE458" s="22"/>
      <c r="JVF458" s="22"/>
      <c r="JVG458" s="22"/>
      <c r="JVH458" s="22"/>
      <c r="JVI458" s="22"/>
      <c r="JVJ458" s="22"/>
      <c r="JVK458" s="22"/>
      <c r="JVL458" s="22"/>
      <c r="JVM458" s="22"/>
      <c r="JVN458" s="22"/>
      <c r="JVO458" s="22"/>
      <c r="JVP458" s="22"/>
      <c r="JVQ458" s="22"/>
      <c r="JVR458" s="22"/>
      <c r="JVS458" s="22"/>
      <c r="JVT458" s="22"/>
      <c r="JVU458" s="22"/>
      <c r="JVV458" s="22"/>
      <c r="JVW458" s="22"/>
      <c r="JVX458" s="22"/>
      <c r="JVY458" s="22"/>
      <c r="JVZ458" s="22"/>
      <c r="JWA458" s="22"/>
      <c r="JWB458" s="22"/>
      <c r="JWC458" s="22"/>
      <c r="JWD458" s="22"/>
      <c r="JWE458" s="22"/>
      <c r="JWF458" s="22"/>
      <c r="JWG458" s="22"/>
      <c r="JWH458" s="22"/>
      <c r="JWI458" s="22"/>
      <c r="JWJ458" s="22"/>
      <c r="JWK458" s="22"/>
      <c r="JWL458" s="22"/>
      <c r="JWM458" s="22"/>
      <c r="JWN458" s="22"/>
      <c r="JWO458" s="22"/>
      <c r="JWP458" s="22"/>
      <c r="JWQ458" s="22"/>
      <c r="JWR458" s="22"/>
      <c r="JWS458" s="22"/>
      <c r="JWT458" s="22"/>
      <c r="JWU458" s="22"/>
      <c r="JWV458" s="22"/>
      <c r="JWW458" s="22"/>
      <c r="JWX458" s="22"/>
      <c r="JWY458" s="22"/>
      <c r="JWZ458" s="22"/>
      <c r="JXA458" s="22"/>
      <c r="JXB458" s="22"/>
      <c r="JXC458" s="22"/>
      <c r="JXD458" s="22"/>
      <c r="JXE458" s="22"/>
      <c r="JXF458" s="22"/>
      <c r="JXG458" s="22"/>
      <c r="JXH458" s="22"/>
      <c r="JXI458" s="22"/>
      <c r="JXJ458" s="22"/>
      <c r="JXK458" s="22"/>
      <c r="JXL458" s="22"/>
      <c r="JXM458" s="22"/>
      <c r="JXN458" s="22"/>
      <c r="JXO458" s="22"/>
      <c r="JXP458" s="22"/>
      <c r="JXQ458" s="22"/>
      <c r="JXR458" s="22"/>
      <c r="JXS458" s="22"/>
      <c r="JXT458" s="22"/>
      <c r="JXU458" s="22"/>
      <c r="JXV458" s="22"/>
      <c r="JXW458" s="22"/>
      <c r="JXX458" s="22"/>
      <c r="JXY458" s="22"/>
      <c r="JXZ458" s="22"/>
      <c r="JYA458" s="22"/>
      <c r="JYB458" s="22"/>
      <c r="JYC458" s="22"/>
      <c r="JYD458" s="22"/>
      <c r="JYE458" s="22"/>
      <c r="JYF458" s="22"/>
      <c r="JYG458" s="22"/>
      <c r="JYH458" s="22"/>
      <c r="JYI458" s="22"/>
      <c r="JYJ458" s="22"/>
      <c r="JYK458" s="22"/>
      <c r="JYL458" s="22"/>
      <c r="JYM458" s="22"/>
      <c r="JYN458" s="22"/>
      <c r="JYO458" s="22"/>
      <c r="JYP458" s="22"/>
      <c r="JYQ458" s="22"/>
      <c r="JYR458" s="22"/>
      <c r="JYS458" s="22"/>
      <c r="JYT458" s="22"/>
      <c r="JYU458" s="22"/>
      <c r="JYV458" s="22"/>
      <c r="JYW458" s="22"/>
      <c r="JYX458" s="22"/>
      <c r="JYY458" s="22"/>
      <c r="JYZ458" s="22"/>
      <c r="JZA458" s="22"/>
      <c r="JZB458" s="22"/>
      <c r="JZC458" s="22"/>
      <c r="JZD458" s="22"/>
      <c r="JZE458" s="22"/>
      <c r="JZF458" s="22"/>
      <c r="JZG458" s="22"/>
      <c r="JZH458" s="22"/>
      <c r="JZI458" s="22"/>
      <c r="JZJ458" s="22"/>
      <c r="JZK458" s="22"/>
      <c r="JZL458" s="22"/>
      <c r="JZM458" s="22"/>
      <c r="JZN458" s="22"/>
      <c r="JZO458" s="22"/>
      <c r="JZP458" s="22"/>
      <c r="JZQ458" s="22"/>
      <c r="JZR458" s="22"/>
      <c r="JZS458" s="22"/>
      <c r="JZT458" s="22"/>
      <c r="JZU458" s="22"/>
      <c r="JZV458" s="22"/>
      <c r="JZW458" s="22"/>
      <c r="JZX458" s="22"/>
      <c r="JZY458" s="22"/>
      <c r="JZZ458" s="22"/>
      <c r="KAA458" s="22"/>
      <c r="KAB458" s="22"/>
      <c r="KAC458" s="22"/>
      <c r="KAD458" s="22"/>
      <c r="KAE458" s="22"/>
      <c r="KAF458" s="22"/>
      <c r="KAG458" s="22"/>
      <c r="KAH458" s="22"/>
      <c r="KAI458" s="22"/>
      <c r="KAJ458" s="22"/>
      <c r="KAK458" s="22"/>
      <c r="KAL458" s="22"/>
      <c r="KAM458" s="22"/>
      <c r="KAN458" s="22"/>
      <c r="KAO458" s="22"/>
      <c r="KAP458" s="22"/>
      <c r="KAQ458" s="22"/>
      <c r="KAR458" s="22"/>
      <c r="KAS458" s="22"/>
      <c r="KAT458" s="22"/>
      <c r="KAU458" s="22"/>
      <c r="KAV458" s="22"/>
      <c r="KAW458" s="22"/>
      <c r="KAX458" s="22"/>
      <c r="KAY458" s="22"/>
      <c r="KAZ458" s="22"/>
      <c r="KBA458" s="22"/>
      <c r="KBB458" s="22"/>
      <c r="KBC458" s="22"/>
      <c r="KBD458" s="22"/>
      <c r="KBE458" s="22"/>
      <c r="KBF458" s="22"/>
      <c r="KBG458" s="22"/>
      <c r="KBH458" s="22"/>
      <c r="KBI458" s="22"/>
      <c r="KBJ458" s="22"/>
      <c r="KBK458" s="22"/>
      <c r="KBL458" s="22"/>
      <c r="KBM458" s="22"/>
      <c r="KBN458" s="22"/>
      <c r="KBO458" s="22"/>
      <c r="KBP458" s="22"/>
      <c r="KBQ458" s="22"/>
      <c r="KBR458" s="22"/>
      <c r="KBS458" s="22"/>
      <c r="KBT458" s="22"/>
      <c r="KBU458" s="22"/>
      <c r="KBV458" s="22"/>
      <c r="KBW458" s="22"/>
      <c r="KBX458" s="22"/>
      <c r="KBY458" s="22"/>
      <c r="KBZ458" s="22"/>
      <c r="KCA458" s="22"/>
      <c r="KCB458" s="22"/>
      <c r="KCC458" s="22"/>
      <c r="KCD458" s="22"/>
      <c r="KCE458" s="22"/>
      <c r="KCF458" s="22"/>
      <c r="KCG458" s="22"/>
      <c r="KCH458" s="22"/>
      <c r="KCI458" s="22"/>
      <c r="KCJ458" s="22"/>
      <c r="KCK458" s="22"/>
      <c r="KCL458" s="22"/>
      <c r="KCM458" s="22"/>
      <c r="KCN458" s="22"/>
      <c r="KCO458" s="22"/>
      <c r="KCP458" s="22"/>
      <c r="KCQ458" s="22"/>
      <c r="KCR458" s="22"/>
      <c r="KCS458" s="22"/>
      <c r="KCT458" s="22"/>
      <c r="KCU458" s="22"/>
      <c r="KCV458" s="22"/>
      <c r="KCW458" s="22"/>
      <c r="KCX458" s="22"/>
      <c r="KCY458" s="22"/>
      <c r="KCZ458" s="22"/>
      <c r="KDA458" s="22"/>
      <c r="KDB458" s="22"/>
      <c r="KDC458" s="22"/>
      <c r="KDD458" s="22"/>
      <c r="KDE458" s="22"/>
      <c r="KDF458" s="22"/>
      <c r="KDG458" s="22"/>
      <c r="KDH458" s="22"/>
      <c r="KDI458" s="22"/>
      <c r="KDJ458" s="22"/>
      <c r="KDK458" s="22"/>
      <c r="KDL458" s="22"/>
      <c r="KDM458" s="22"/>
      <c r="KDN458" s="22"/>
      <c r="KDO458" s="22"/>
      <c r="KDP458" s="22"/>
      <c r="KDQ458" s="22"/>
      <c r="KDR458" s="22"/>
      <c r="KDS458" s="22"/>
      <c r="KDT458" s="22"/>
      <c r="KDU458" s="22"/>
      <c r="KDV458" s="22"/>
      <c r="KDW458" s="22"/>
      <c r="KDX458" s="22"/>
      <c r="KDY458" s="22"/>
      <c r="KDZ458" s="22"/>
      <c r="KEA458" s="22"/>
      <c r="KEB458" s="22"/>
      <c r="KEC458" s="22"/>
      <c r="KED458" s="22"/>
      <c r="KEE458" s="22"/>
      <c r="KEF458" s="22"/>
      <c r="KEG458" s="22"/>
      <c r="KEH458" s="22"/>
      <c r="KEI458" s="22"/>
      <c r="KEJ458" s="22"/>
      <c r="KEK458" s="22"/>
      <c r="KEL458" s="22"/>
      <c r="KEM458" s="22"/>
      <c r="KEN458" s="22"/>
      <c r="KEO458" s="22"/>
      <c r="KEP458" s="22"/>
      <c r="KEQ458" s="22"/>
      <c r="KER458" s="22"/>
      <c r="KES458" s="22"/>
      <c r="KET458" s="22"/>
      <c r="KEU458" s="22"/>
      <c r="KEV458" s="22"/>
      <c r="KEW458" s="22"/>
      <c r="KEX458" s="22"/>
      <c r="KEY458" s="22"/>
      <c r="KEZ458" s="22"/>
      <c r="KFA458" s="22"/>
      <c r="KFB458" s="22"/>
      <c r="KFC458" s="22"/>
      <c r="KFD458" s="22"/>
      <c r="KFE458" s="22"/>
      <c r="KFF458" s="22"/>
      <c r="KFG458" s="22"/>
      <c r="KFH458" s="22"/>
      <c r="KFI458" s="22"/>
      <c r="KFJ458" s="22"/>
      <c r="KFK458" s="22"/>
      <c r="KFL458" s="22"/>
      <c r="KFM458" s="22"/>
      <c r="KFN458" s="22"/>
      <c r="KFO458" s="22"/>
      <c r="KFP458" s="22"/>
      <c r="KFQ458" s="22"/>
      <c r="KFR458" s="22"/>
      <c r="KFS458" s="22"/>
      <c r="KFT458" s="22"/>
      <c r="KFU458" s="22"/>
      <c r="KFV458" s="22"/>
      <c r="KFW458" s="22"/>
      <c r="KFX458" s="22"/>
      <c r="KFY458" s="22"/>
      <c r="KFZ458" s="22"/>
      <c r="KGA458" s="22"/>
      <c r="KGB458" s="22"/>
      <c r="KGC458" s="22"/>
      <c r="KGD458" s="22"/>
      <c r="KGE458" s="22"/>
      <c r="KGF458" s="22"/>
      <c r="KGG458" s="22"/>
      <c r="KGH458" s="22"/>
      <c r="KGI458" s="22"/>
      <c r="KGJ458" s="22"/>
      <c r="KGK458" s="22"/>
      <c r="KGL458" s="22"/>
      <c r="KGM458" s="22"/>
      <c r="KGN458" s="22"/>
      <c r="KGO458" s="22"/>
      <c r="KGP458" s="22"/>
      <c r="KGQ458" s="22"/>
      <c r="KGR458" s="22"/>
      <c r="KGS458" s="22"/>
      <c r="KGT458" s="22"/>
      <c r="KGU458" s="22"/>
      <c r="KGV458" s="22"/>
      <c r="KGW458" s="22"/>
      <c r="KGX458" s="22"/>
      <c r="KGY458" s="22"/>
      <c r="KGZ458" s="22"/>
      <c r="KHA458" s="22"/>
      <c r="KHB458" s="22"/>
      <c r="KHC458" s="22"/>
      <c r="KHD458" s="22"/>
      <c r="KHE458" s="22"/>
      <c r="KHF458" s="22"/>
      <c r="KHG458" s="22"/>
      <c r="KHH458" s="22"/>
      <c r="KHI458" s="22"/>
      <c r="KHJ458" s="22"/>
      <c r="KHK458" s="22"/>
      <c r="KHL458" s="22"/>
      <c r="KHM458" s="22"/>
      <c r="KHN458" s="22"/>
      <c r="KHO458" s="22"/>
      <c r="KHP458" s="22"/>
      <c r="KHQ458" s="22"/>
      <c r="KHR458" s="22"/>
      <c r="KHS458" s="22"/>
      <c r="KHT458" s="22"/>
      <c r="KHU458" s="22"/>
      <c r="KHV458" s="22"/>
      <c r="KHW458" s="22"/>
      <c r="KHX458" s="22"/>
      <c r="KHY458" s="22"/>
      <c r="KHZ458" s="22"/>
      <c r="KIA458" s="22"/>
      <c r="KIB458" s="22"/>
      <c r="KIC458" s="22"/>
      <c r="KID458" s="22"/>
      <c r="KIE458" s="22"/>
      <c r="KIF458" s="22"/>
      <c r="KIG458" s="22"/>
      <c r="KIH458" s="22"/>
      <c r="KII458" s="22"/>
      <c r="KIJ458" s="22"/>
      <c r="KIK458" s="22"/>
      <c r="KIL458" s="22"/>
      <c r="KIM458" s="22"/>
      <c r="KIN458" s="22"/>
      <c r="KIO458" s="22"/>
      <c r="KIP458" s="22"/>
      <c r="KIQ458" s="22"/>
      <c r="KIR458" s="22"/>
      <c r="KIS458" s="22"/>
      <c r="KIT458" s="22"/>
      <c r="KIU458" s="22"/>
      <c r="KIV458" s="22"/>
      <c r="KIW458" s="22"/>
      <c r="KIX458" s="22"/>
      <c r="KIY458" s="22"/>
      <c r="KIZ458" s="22"/>
      <c r="KJA458" s="22"/>
      <c r="KJB458" s="22"/>
      <c r="KJC458" s="22"/>
      <c r="KJD458" s="22"/>
      <c r="KJE458" s="22"/>
      <c r="KJF458" s="22"/>
      <c r="KJG458" s="22"/>
      <c r="KJH458" s="22"/>
      <c r="KJI458" s="22"/>
      <c r="KJJ458" s="22"/>
      <c r="KJK458" s="22"/>
      <c r="KJL458" s="22"/>
      <c r="KJM458" s="22"/>
      <c r="KJN458" s="22"/>
      <c r="KJO458" s="22"/>
      <c r="KJP458" s="22"/>
      <c r="KJQ458" s="22"/>
      <c r="KJR458" s="22"/>
      <c r="KJS458" s="22"/>
      <c r="KJT458" s="22"/>
      <c r="KJU458" s="22"/>
      <c r="KJV458" s="22"/>
      <c r="KJW458" s="22"/>
      <c r="KJX458" s="22"/>
      <c r="KJY458" s="22"/>
      <c r="KJZ458" s="22"/>
      <c r="KKA458" s="22"/>
      <c r="KKB458" s="22"/>
      <c r="KKC458" s="22"/>
      <c r="KKD458" s="22"/>
      <c r="KKE458" s="22"/>
      <c r="KKF458" s="22"/>
      <c r="KKG458" s="22"/>
      <c r="KKH458" s="22"/>
      <c r="KKI458" s="22"/>
      <c r="KKJ458" s="22"/>
      <c r="KKK458" s="22"/>
      <c r="KKL458" s="22"/>
      <c r="KKM458" s="22"/>
      <c r="KKN458" s="22"/>
      <c r="KKO458" s="22"/>
      <c r="KKP458" s="22"/>
      <c r="KKQ458" s="22"/>
      <c r="KKR458" s="22"/>
      <c r="KKS458" s="22"/>
      <c r="KKT458" s="22"/>
      <c r="KKU458" s="22"/>
      <c r="KKV458" s="22"/>
      <c r="KKW458" s="22"/>
      <c r="KKX458" s="22"/>
      <c r="KKY458" s="22"/>
      <c r="KKZ458" s="22"/>
      <c r="KLA458" s="22"/>
      <c r="KLB458" s="22"/>
      <c r="KLC458" s="22"/>
      <c r="KLD458" s="22"/>
      <c r="KLE458" s="22"/>
      <c r="KLF458" s="22"/>
      <c r="KLG458" s="22"/>
      <c r="KLH458" s="22"/>
      <c r="KLI458" s="22"/>
      <c r="KLJ458" s="22"/>
      <c r="KLK458" s="22"/>
      <c r="KLL458" s="22"/>
      <c r="KLM458" s="22"/>
      <c r="KLN458" s="22"/>
      <c r="KLO458" s="22"/>
      <c r="KLP458" s="22"/>
      <c r="KLQ458" s="22"/>
      <c r="KLR458" s="22"/>
      <c r="KLS458" s="22"/>
      <c r="KLT458" s="22"/>
      <c r="KLU458" s="22"/>
      <c r="KLV458" s="22"/>
      <c r="KLW458" s="22"/>
      <c r="KLX458" s="22"/>
      <c r="KLY458" s="22"/>
      <c r="KLZ458" s="22"/>
      <c r="KMA458" s="22"/>
      <c r="KMB458" s="22"/>
      <c r="KMC458" s="22"/>
      <c r="KMD458" s="22"/>
      <c r="KME458" s="22"/>
      <c r="KMF458" s="22"/>
      <c r="KMG458" s="22"/>
      <c r="KMH458" s="22"/>
      <c r="KMI458" s="22"/>
      <c r="KMJ458" s="22"/>
      <c r="KMK458" s="22"/>
      <c r="KML458" s="22"/>
      <c r="KMM458" s="22"/>
      <c r="KMN458" s="22"/>
      <c r="KMO458" s="22"/>
      <c r="KMP458" s="22"/>
      <c r="KMQ458" s="22"/>
      <c r="KMR458" s="22"/>
      <c r="KMS458" s="22"/>
      <c r="KMT458" s="22"/>
      <c r="KMU458" s="22"/>
      <c r="KMV458" s="22"/>
      <c r="KMW458" s="22"/>
      <c r="KMX458" s="22"/>
      <c r="KMY458" s="22"/>
      <c r="KMZ458" s="22"/>
      <c r="KNA458" s="22"/>
      <c r="KNB458" s="22"/>
      <c r="KNC458" s="22"/>
      <c r="KND458" s="22"/>
      <c r="KNE458" s="22"/>
      <c r="KNF458" s="22"/>
      <c r="KNG458" s="22"/>
      <c r="KNH458" s="22"/>
      <c r="KNI458" s="22"/>
      <c r="KNJ458" s="22"/>
      <c r="KNK458" s="22"/>
      <c r="KNL458" s="22"/>
      <c r="KNM458" s="22"/>
      <c r="KNN458" s="22"/>
      <c r="KNO458" s="22"/>
      <c r="KNP458" s="22"/>
      <c r="KNQ458" s="22"/>
      <c r="KNR458" s="22"/>
      <c r="KNS458" s="22"/>
      <c r="KNT458" s="22"/>
      <c r="KNU458" s="22"/>
      <c r="KNV458" s="22"/>
      <c r="KNW458" s="22"/>
      <c r="KNX458" s="22"/>
      <c r="KNY458" s="22"/>
      <c r="KNZ458" s="22"/>
      <c r="KOA458" s="22"/>
      <c r="KOB458" s="22"/>
      <c r="KOC458" s="22"/>
      <c r="KOD458" s="22"/>
      <c r="KOE458" s="22"/>
      <c r="KOF458" s="22"/>
      <c r="KOG458" s="22"/>
      <c r="KOH458" s="22"/>
      <c r="KOI458" s="22"/>
      <c r="KOJ458" s="22"/>
      <c r="KOK458" s="22"/>
      <c r="KOL458" s="22"/>
      <c r="KOM458" s="22"/>
      <c r="KON458" s="22"/>
      <c r="KOO458" s="22"/>
      <c r="KOP458" s="22"/>
      <c r="KOQ458" s="22"/>
      <c r="KOR458" s="22"/>
      <c r="KOS458" s="22"/>
      <c r="KOT458" s="22"/>
      <c r="KOU458" s="22"/>
      <c r="KOV458" s="22"/>
      <c r="KOW458" s="22"/>
      <c r="KOX458" s="22"/>
      <c r="KOY458" s="22"/>
      <c r="KOZ458" s="22"/>
      <c r="KPA458" s="22"/>
      <c r="KPB458" s="22"/>
      <c r="KPC458" s="22"/>
      <c r="KPD458" s="22"/>
      <c r="KPE458" s="22"/>
      <c r="KPF458" s="22"/>
      <c r="KPG458" s="22"/>
      <c r="KPH458" s="22"/>
      <c r="KPI458" s="22"/>
      <c r="KPJ458" s="22"/>
      <c r="KPK458" s="22"/>
      <c r="KPL458" s="22"/>
      <c r="KPM458" s="22"/>
      <c r="KPN458" s="22"/>
      <c r="KPO458" s="22"/>
      <c r="KPP458" s="22"/>
      <c r="KPQ458" s="22"/>
      <c r="KPR458" s="22"/>
      <c r="KPS458" s="22"/>
      <c r="KPT458" s="22"/>
      <c r="KPU458" s="22"/>
      <c r="KPV458" s="22"/>
      <c r="KPW458" s="22"/>
      <c r="KPX458" s="22"/>
      <c r="KPY458" s="22"/>
      <c r="KPZ458" s="22"/>
      <c r="KQA458" s="22"/>
      <c r="KQB458" s="22"/>
      <c r="KQC458" s="22"/>
      <c r="KQD458" s="22"/>
      <c r="KQE458" s="22"/>
      <c r="KQF458" s="22"/>
      <c r="KQG458" s="22"/>
      <c r="KQH458" s="22"/>
      <c r="KQI458" s="22"/>
      <c r="KQJ458" s="22"/>
      <c r="KQK458" s="22"/>
      <c r="KQL458" s="22"/>
      <c r="KQM458" s="22"/>
      <c r="KQN458" s="22"/>
      <c r="KQO458" s="22"/>
      <c r="KQP458" s="22"/>
      <c r="KQQ458" s="22"/>
      <c r="KQR458" s="22"/>
      <c r="KQS458" s="22"/>
      <c r="KQT458" s="22"/>
      <c r="KQU458" s="22"/>
      <c r="KQV458" s="22"/>
      <c r="KQW458" s="22"/>
      <c r="KQX458" s="22"/>
      <c r="KQY458" s="22"/>
      <c r="KQZ458" s="22"/>
      <c r="KRA458" s="22"/>
      <c r="KRB458" s="22"/>
      <c r="KRC458" s="22"/>
      <c r="KRD458" s="22"/>
      <c r="KRE458" s="22"/>
      <c r="KRF458" s="22"/>
      <c r="KRG458" s="22"/>
      <c r="KRH458" s="22"/>
      <c r="KRI458" s="22"/>
      <c r="KRJ458" s="22"/>
      <c r="KRK458" s="22"/>
      <c r="KRL458" s="22"/>
      <c r="KRM458" s="22"/>
      <c r="KRN458" s="22"/>
      <c r="KRO458" s="22"/>
      <c r="KRP458" s="22"/>
      <c r="KRQ458" s="22"/>
      <c r="KRR458" s="22"/>
      <c r="KRS458" s="22"/>
      <c r="KRT458" s="22"/>
      <c r="KRU458" s="22"/>
      <c r="KRV458" s="22"/>
      <c r="KRW458" s="22"/>
      <c r="KRX458" s="22"/>
      <c r="KRY458" s="22"/>
      <c r="KRZ458" s="22"/>
      <c r="KSA458" s="22"/>
      <c r="KSB458" s="22"/>
      <c r="KSC458" s="22"/>
      <c r="KSD458" s="22"/>
      <c r="KSE458" s="22"/>
      <c r="KSF458" s="22"/>
      <c r="KSG458" s="22"/>
      <c r="KSH458" s="22"/>
      <c r="KSI458" s="22"/>
      <c r="KSJ458" s="22"/>
      <c r="KSK458" s="22"/>
      <c r="KSL458" s="22"/>
      <c r="KSM458" s="22"/>
      <c r="KSN458" s="22"/>
      <c r="KSO458" s="22"/>
      <c r="KSP458" s="22"/>
      <c r="KSQ458" s="22"/>
      <c r="KSR458" s="22"/>
      <c r="KSS458" s="22"/>
      <c r="KST458" s="22"/>
      <c r="KSU458" s="22"/>
      <c r="KSV458" s="22"/>
      <c r="KSW458" s="22"/>
      <c r="KSX458" s="22"/>
      <c r="KSY458" s="22"/>
      <c r="KSZ458" s="22"/>
      <c r="KTA458" s="22"/>
      <c r="KTB458" s="22"/>
      <c r="KTC458" s="22"/>
      <c r="KTD458" s="22"/>
      <c r="KTE458" s="22"/>
      <c r="KTF458" s="22"/>
      <c r="KTG458" s="22"/>
      <c r="KTH458" s="22"/>
      <c r="KTI458" s="22"/>
      <c r="KTJ458" s="22"/>
      <c r="KTK458" s="22"/>
      <c r="KTL458" s="22"/>
      <c r="KTM458" s="22"/>
      <c r="KTN458" s="22"/>
      <c r="KTO458" s="22"/>
      <c r="KTP458" s="22"/>
      <c r="KTQ458" s="22"/>
      <c r="KTR458" s="22"/>
      <c r="KTS458" s="22"/>
      <c r="KTT458" s="22"/>
      <c r="KTU458" s="22"/>
      <c r="KTV458" s="22"/>
      <c r="KTW458" s="22"/>
      <c r="KTX458" s="22"/>
      <c r="KTY458" s="22"/>
      <c r="KTZ458" s="22"/>
      <c r="KUA458" s="22"/>
      <c r="KUB458" s="22"/>
      <c r="KUC458" s="22"/>
      <c r="KUD458" s="22"/>
      <c r="KUE458" s="22"/>
      <c r="KUF458" s="22"/>
      <c r="KUG458" s="22"/>
      <c r="KUH458" s="22"/>
      <c r="KUI458" s="22"/>
      <c r="KUJ458" s="22"/>
      <c r="KUK458" s="22"/>
      <c r="KUL458" s="22"/>
      <c r="KUM458" s="22"/>
      <c r="KUN458" s="22"/>
      <c r="KUO458" s="22"/>
      <c r="KUP458" s="22"/>
      <c r="KUQ458" s="22"/>
      <c r="KUR458" s="22"/>
      <c r="KUS458" s="22"/>
      <c r="KUT458" s="22"/>
      <c r="KUU458" s="22"/>
      <c r="KUV458" s="22"/>
      <c r="KUW458" s="22"/>
      <c r="KUX458" s="22"/>
      <c r="KUY458" s="22"/>
      <c r="KUZ458" s="22"/>
      <c r="KVA458" s="22"/>
      <c r="KVB458" s="22"/>
      <c r="KVC458" s="22"/>
      <c r="KVD458" s="22"/>
      <c r="KVE458" s="22"/>
      <c r="KVF458" s="22"/>
      <c r="KVG458" s="22"/>
      <c r="KVH458" s="22"/>
      <c r="KVI458" s="22"/>
      <c r="KVJ458" s="22"/>
      <c r="KVK458" s="22"/>
      <c r="KVL458" s="22"/>
      <c r="KVM458" s="22"/>
      <c r="KVN458" s="22"/>
      <c r="KVO458" s="22"/>
      <c r="KVP458" s="22"/>
      <c r="KVQ458" s="22"/>
      <c r="KVR458" s="22"/>
      <c r="KVS458" s="22"/>
      <c r="KVT458" s="22"/>
      <c r="KVU458" s="22"/>
      <c r="KVV458" s="22"/>
      <c r="KVW458" s="22"/>
      <c r="KVX458" s="22"/>
      <c r="KVY458" s="22"/>
      <c r="KVZ458" s="22"/>
      <c r="KWA458" s="22"/>
      <c r="KWB458" s="22"/>
      <c r="KWC458" s="22"/>
      <c r="KWD458" s="22"/>
      <c r="KWE458" s="22"/>
      <c r="KWF458" s="22"/>
      <c r="KWG458" s="22"/>
      <c r="KWH458" s="22"/>
      <c r="KWI458" s="22"/>
      <c r="KWJ458" s="22"/>
      <c r="KWK458" s="22"/>
      <c r="KWL458" s="22"/>
      <c r="KWM458" s="22"/>
      <c r="KWN458" s="22"/>
      <c r="KWO458" s="22"/>
      <c r="KWP458" s="22"/>
      <c r="KWQ458" s="22"/>
      <c r="KWR458" s="22"/>
      <c r="KWS458" s="22"/>
      <c r="KWT458" s="22"/>
      <c r="KWU458" s="22"/>
      <c r="KWV458" s="22"/>
      <c r="KWW458" s="22"/>
      <c r="KWX458" s="22"/>
      <c r="KWY458" s="22"/>
      <c r="KWZ458" s="22"/>
      <c r="KXA458" s="22"/>
      <c r="KXB458" s="22"/>
      <c r="KXC458" s="22"/>
      <c r="KXD458" s="22"/>
      <c r="KXE458" s="22"/>
      <c r="KXF458" s="22"/>
      <c r="KXG458" s="22"/>
      <c r="KXH458" s="22"/>
      <c r="KXI458" s="22"/>
      <c r="KXJ458" s="22"/>
      <c r="KXK458" s="22"/>
      <c r="KXL458" s="22"/>
      <c r="KXM458" s="22"/>
      <c r="KXN458" s="22"/>
      <c r="KXO458" s="22"/>
      <c r="KXP458" s="22"/>
      <c r="KXQ458" s="22"/>
      <c r="KXR458" s="22"/>
      <c r="KXS458" s="22"/>
      <c r="KXT458" s="22"/>
      <c r="KXU458" s="22"/>
      <c r="KXV458" s="22"/>
      <c r="KXW458" s="22"/>
      <c r="KXX458" s="22"/>
      <c r="KXY458" s="22"/>
      <c r="KXZ458" s="22"/>
      <c r="KYA458" s="22"/>
      <c r="KYB458" s="22"/>
      <c r="KYC458" s="22"/>
      <c r="KYD458" s="22"/>
      <c r="KYE458" s="22"/>
      <c r="KYF458" s="22"/>
      <c r="KYG458" s="22"/>
      <c r="KYH458" s="22"/>
      <c r="KYI458" s="22"/>
      <c r="KYJ458" s="22"/>
      <c r="KYK458" s="22"/>
      <c r="KYL458" s="22"/>
      <c r="KYM458" s="22"/>
      <c r="KYN458" s="22"/>
      <c r="KYO458" s="22"/>
      <c r="KYP458" s="22"/>
      <c r="KYQ458" s="22"/>
      <c r="KYR458" s="22"/>
      <c r="KYS458" s="22"/>
      <c r="KYT458" s="22"/>
      <c r="KYU458" s="22"/>
      <c r="KYV458" s="22"/>
      <c r="KYW458" s="22"/>
      <c r="KYX458" s="22"/>
      <c r="KYY458" s="22"/>
      <c r="KYZ458" s="22"/>
      <c r="KZA458" s="22"/>
      <c r="KZB458" s="22"/>
      <c r="KZC458" s="22"/>
      <c r="KZD458" s="22"/>
      <c r="KZE458" s="22"/>
      <c r="KZF458" s="22"/>
      <c r="KZG458" s="22"/>
      <c r="KZH458" s="22"/>
      <c r="KZI458" s="22"/>
      <c r="KZJ458" s="22"/>
      <c r="KZK458" s="22"/>
      <c r="KZL458" s="22"/>
      <c r="KZM458" s="22"/>
      <c r="KZN458" s="22"/>
      <c r="KZO458" s="22"/>
      <c r="KZP458" s="22"/>
      <c r="KZQ458" s="22"/>
      <c r="KZR458" s="22"/>
      <c r="KZS458" s="22"/>
      <c r="KZT458" s="22"/>
      <c r="KZU458" s="22"/>
      <c r="KZV458" s="22"/>
      <c r="KZW458" s="22"/>
      <c r="KZX458" s="22"/>
      <c r="KZY458" s="22"/>
      <c r="KZZ458" s="22"/>
      <c r="LAA458" s="22"/>
      <c r="LAB458" s="22"/>
      <c r="LAC458" s="22"/>
      <c r="LAD458" s="22"/>
      <c r="LAE458" s="22"/>
      <c r="LAF458" s="22"/>
      <c r="LAG458" s="22"/>
      <c r="LAH458" s="22"/>
      <c r="LAI458" s="22"/>
      <c r="LAJ458" s="22"/>
      <c r="LAK458" s="22"/>
      <c r="LAL458" s="22"/>
      <c r="LAM458" s="22"/>
      <c r="LAN458" s="22"/>
      <c r="LAO458" s="22"/>
      <c r="LAP458" s="22"/>
      <c r="LAQ458" s="22"/>
      <c r="LAR458" s="22"/>
      <c r="LAS458" s="22"/>
      <c r="LAT458" s="22"/>
      <c r="LAU458" s="22"/>
      <c r="LAV458" s="22"/>
      <c r="LAW458" s="22"/>
      <c r="LAX458" s="22"/>
      <c r="LAY458" s="22"/>
      <c r="LAZ458" s="22"/>
      <c r="LBA458" s="22"/>
      <c r="LBB458" s="22"/>
      <c r="LBC458" s="22"/>
      <c r="LBD458" s="22"/>
      <c r="LBE458" s="22"/>
      <c r="LBF458" s="22"/>
      <c r="LBG458" s="22"/>
      <c r="LBH458" s="22"/>
      <c r="LBI458" s="22"/>
      <c r="LBJ458" s="22"/>
      <c r="LBK458" s="22"/>
      <c r="LBL458" s="22"/>
      <c r="LBM458" s="22"/>
      <c r="LBN458" s="22"/>
      <c r="LBO458" s="22"/>
      <c r="LBP458" s="22"/>
      <c r="LBQ458" s="22"/>
      <c r="LBR458" s="22"/>
      <c r="LBS458" s="22"/>
      <c r="LBT458" s="22"/>
      <c r="LBU458" s="22"/>
      <c r="LBV458" s="22"/>
      <c r="LBW458" s="22"/>
      <c r="LBX458" s="22"/>
      <c r="LBY458" s="22"/>
      <c r="LBZ458" s="22"/>
      <c r="LCA458" s="22"/>
      <c r="LCB458" s="22"/>
      <c r="LCC458" s="22"/>
      <c r="LCD458" s="22"/>
      <c r="LCE458" s="22"/>
      <c r="LCF458" s="22"/>
      <c r="LCG458" s="22"/>
      <c r="LCH458" s="22"/>
      <c r="LCI458" s="22"/>
      <c r="LCJ458" s="22"/>
      <c r="LCK458" s="22"/>
      <c r="LCL458" s="22"/>
      <c r="LCM458" s="22"/>
      <c r="LCN458" s="22"/>
      <c r="LCO458" s="22"/>
      <c r="LCP458" s="22"/>
      <c r="LCQ458" s="22"/>
      <c r="LCR458" s="22"/>
      <c r="LCS458" s="22"/>
      <c r="LCT458" s="22"/>
      <c r="LCU458" s="22"/>
      <c r="LCV458" s="22"/>
      <c r="LCW458" s="22"/>
      <c r="LCX458" s="22"/>
      <c r="LCY458" s="22"/>
      <c r="LCZ458" s="22"/>
      <c r="LDA458" s="22"/>
      <c r="LDB458" s="22"/>
      <c r="LDC458" s="22"/>
      <c r="LDD458" s="22"/>
      <c r="LDE458" s="22"/>
      <c r="LDF458" s="22"/>
      <c r="LDG458" s="22"/>
      <c r="LDH458" s="22"/>
      <c r="LDI458" s="22"/>
      <c r="LDJ458" s="22"/>
      <c r="LDK458" s="22"/>
      <c r="LDL458" s="22"/>
      <c r="LDM458" s="22"/>
      <c r="LDN458" s="22"/>
      <c r="LDO458" s="22"/>
      <c r="LDP458" s="22"/>
      <c r="LDQ458" s="22"/>
      <c r="LDR458" s="22"/>
      <c r="LDS458" s="22"/>
      <c r="LDT458" s="22"/>
      <c r="LDU458" s="22"/>
      <c r="LDV458" s="22"/>
      <c r="LDW458" s="22"/>
      <c r="LDX458" s="22"/>
      <c r="LDY458" s="22"/>
      <c r="LDZ458" s="22"/>
      <c r="LEA458" s="22"/>
      <c r="LEB458" s="22"/>
      <c r="LEC458" s="22"/>
      <c r="LED458" s="22"/>
      <c r="LEE458" s="22"/>
      <c r="LEF458" s="22"/>
      <c r="LEG458" s="22"/>
      <c r="LEH458" s="22"/>
      <c r="LEI458" s="22"/>
      <c r="LEJ458" s="22"/>
      <c r="LEK458" s="22"/>
      <c r="LEL458" s="22"/>
      <c r="LEM458" s="22"/>
      <c r="LEN458" s="22"/>
      <c r="LEO458" s="22"/>
      <c r="LEP458" s="22"/>
      <c r="LEQ458" s="22"/>
      <c r="LER458" s="22"/>
      <c r="LES458" s="22"/>
      <c r="LET458" s="22"/>
      <c r="LEU458" s="22"/>
      <c r="LEV458" s="22"/>
      <c r="LEW458" s="22"/>
      <c r="LEX458" s="22"/>
      <c r="LEY458" s="22"/>
      <c r="LEZ458" s="22"/>
      <c r="LFA458" s="22"/>
      <c r="LFB458" s="22"/>
      <c r="LFC458" s="22"/>
      <c r="LFD458" s="22"/>
      <c r="LFE458" s="22"/>
      <c r="LFF458" s="22"/>
      <c r="LFG458" s="22"/>
      <c r="LFH458" s="22"/>
      <c r="LFI458" s="22"/>
      <c r="LFJ458" s="22"/>
      <c r="LFK458" s="22"/>
      <c r="LFL458" s="22"/>
      <c r="LFM458" s="22"/>
      <c r="LFN458" s="22"/>
      <c r="LFO458" s="22"/>
      <c r="LFP458" s="22"/>
      <c r="LFQ458" s="22"/>
      <c r="LFR458" s="22"/>
      <c r="LFS458" s="22"/>
      <c r="LFT458" s="22"/>
      <c r="LFU458" s="22"/>
      <c r="LFV458" s="22"/>
      <c r="LFW458" s="22"/>
      <c r="LFX458" s="22"/>
      <c r="LFY458" s="22"/>
      <c r="LFZ458" s="22"/>
      <c r="LGA458" s="22"/>
      <c r="LGB458" s="22"/>
      <c r="LGC458" s="22"/>
      <c r="LGD458" s="22"/>
      <c r="LGE458" s="22"/>
      <c r="LGF458" s="22"/>
      <c r="LGG458" s="22"/>
      <c r="LGH458" s="22"/>
      <c r="LGI458" s="22"/>
      <c r="LGJ458" s="22"/>
      <c r="LGK458" s="22"/>
      <c r="LGL458" s="22"/>
      <c r="LGM458" s="22"/>
      <c r="LGN458" s="22"/>
      <c r="LGO458" s="22"/>
      <c r="LGP458" s="22"/>
      <c r="LGQ458" s="22"/>
      <c r="LGR458" s="22"/>
      <c r="LGS458" s="22"/>
      <c r="LGT458" s="22"/>
      <c r="LGU458" s="22"/>
      <c r="LGV458" s="22"/>
      <c r="LGW458" s="22"/>
      <c r="LGX458" s="22"/>
      <c r="LGY458" s="22"/>
      <c r="LGZ458" s="22"/>
      <c r="LHA458" s="22"/>
      <c r="LHB458" s="22"/>
      <c r="LHC458" s="22"/>
      <c r="LHD458" s="22"/>
      <c r="LHE458" s="22"/>
      <c r="LHF458" s="22"/>
      <c r="LHG458" s="22"/>
      <c r="LHH458" s="22"/>
      <c r="LHI458" s="22"/>
      <c r="LHJ458" s="22"/>
      <c r="LHK458" s="22"/>
      <c r="LHL458" s="22"/>
      <c r="LHM458" s="22"/>
      <c r="LHN458" s="22"/>
      <c r="LHO458" s="22"/>
      <c r="LHP458" s="22"/>
      <c r="LHQ458" s="22"/>
      <c r="LHR458" s="22"/>
      <c r="LHS458" s="22"/>
      <c r="LHT458" s="22"/>
      <c r="LHU458" s="22"/>
      <c r="LHV458" s="22"/>
      <c r="LHW458" s="22"/>
      <c r="LHX458" s="22"/>
      <c r="LHY458" s="22"/>
      <c r="LHZ458" s="22"/>
      <c r="LIA458" s="22"/>
      <c r="LIB458" s="22"/>
      <c r="LIC458" s="22"/>
      <c r="LID458" s="22"/>
      <c r="LIE458" s="22"/>
      <c r="LIF458" s="22"/>
      <c r="LIG458" s="22"/>
      <c r="LIH458" s="22"/>
      <c r="LII458" s="22"/>
      <c r="LIJ458" s="22"/>
      <c r="LIK458" s="22"/>
      <c r="LIL458" s="22"/>
      <c r="LIM458" s="22"/>
      <c r="LIN458" s="22"/>
      <c r="LIO458" s="22"/>
      <c r="LIP458" s="22"/>
      <c r="LIQ458" s="22"/>
      <c r="LIR458" s="22"/>
      <c r="LIS458" s="22"/>
      <c r="LIT458" s="22"/>
      <c r="LIU458" s="22"/>
      <c r="LIV458" s="22"/>
      <c r="LIW458" s="22"/>
      <c r="LIX458" s="22"/>
      <c r="LIY458" s="22"/>
      <c r="LIZ458" s="22"/>
      <c r="LJA458" s="22"/>
      <c r="LJB458" s="22"/>
      <c r="LJC458" s="22"/>
      <c r="LJD458" s="22"/>
      <c r="LJE458" s="22"/>
      <c r="LJF458" s="22"/>
      <c r="LJG458" s="22"/>
      <c r="LJH458" s="22"/>
      <c r="LJI458" s="22"/>
      <c r="LJJ458" s="22"/>
      <c r="LJK458" s="22"/>
      <c r="LJL458" s="22"/>
      <c r="LJM458" s="22"/>
      <c r="LJN458" s="22"/>
      <c r="LJO458" s="22"/>
      <c r="LJP458" s="22"/>
      <c r="LJQ458" s="22"/>
      <c r="LJR458" s="22"/>
      <c r="LJS458" s="22"/>
      <c r="LJT458" s="22"/>
      <c r="LJU458" s="22"/>
      <c r="LJV458" s="22"/>
      <c r="LJW458" s="22"/>
      <c r="LJX458" s="22"/>
      <c r="LJY458" s="22"/>
      <c r="LJZ458" s="22"/>
      <c r="LKA458" s="22"/>
      <c r="LKB458" s="22"/>
      <c r="LKC458" s="22"/>
      <c r="LKD458" s="22"/>
      <c r="LKE458" s="22"/>
      <c r="LKF458" s="22"/>
      <c r="LKG458" s="22"/>
      <c r="LKH458" s="22"/>
      <c r="LKI458" s="22"/>
      <c r="LKJ458" s="22"/>
      <c r="LKK458" s="22"/>
      <c r="LKL458" s="22"/>
      <c r="LKM458" s="22"/>
      <c r="LKN458" s="22"/>
      <c r="LKO458" s="22"/>
      <c r="LKP458" s="22"/>
      <c r="LKQ458" s="22"/>
      <c r="LKR458" s="22"/>
      <c r="LKS458" s="22"/>
      <c r="LKT458" s="22"/>
      <c r="LKU458" s="22"/>
      <c r="LKV458" s="22"/>
      <c r="LKW458" s="22"/>
      <c r="LKX458" s="22"/>
      <c r="LKY458" s="22"/>
      <c r="LKZ458" s="22"/>
      <c r="LLA458" s="22"/>
      <c r="LLB458" s="22"/>
      <c r="LLC458" s="22"/>
      <c r="LLD458" s="22"/>
      <c r="LLE458" s="22"/>
      <c r="LLF458" s="22"/>
      <c r="LLG458" s="22"/>
      <c r="LLH458" s="22"/>
      <c r="LLI458" s="22"/>
      <c r="LLJ458" s="22"/>
      <c r="LLK458" s="22"/>
      <c r="LLL458" s="22"/>
      <c r="LLM458" s="22"/>
      <c r="LLN458" s="22"/>
      <c r="LLO458" s="22"/>
      <c r="LLP458" s="22"/>
      <c r="LLQ458" s="22"/>
      <c r="LLR458" s="22"/>
      <c r="LLS458" s="22"/>
      <c r="LLT458" s="22"/>
      <c r="LLU458" s="22"/>
      <c r="LLV458" s="22"/>
      <c r="LLW458" s="22"/>
      <c r="LLX458" s="22"/>
      <c r="LLY458" s="22"/>
      <c r="LLZ458" s="22"/>
      <c r="LMA458" s="22"/>
      <c r="LMB458" s="22"/>
      <c r="LMC458" s="22"/>
      <c r="LMD458" s="22"/>
      <c r="LME458" s="22"/>
      <c r="LMF458" s="22"/>
      <c r="LMG458" s="22"/>
      <c r="LMH458" s="22"/>
      <c r="LMI458" s="22"/>
      <c r="LMJ458" s="22"/>
      <c r="LMK458" s="22"/>
      <c r="LML458" s="22"/>
      <c r="LMM458" s="22"/>
      <c r="LMN458" s="22"/>
      <c r="LMO458" s="22"/>
      <c r="LMP458" s="22"/>
      <c r="LMQ458" s="22"/>
      <c r="LMR458" s="22"/>
      <c r="LMS458" s="22"/>
      <c r="LMT458" s="22"/>
      <c r="LMU458" s="22"/>
      <c r="LMV458" s="22"/>
      <c r="LMW458" s="22"/>
      <c r="LMX458" s="22"/>
      <c r="LMY458" s="22"/>
      <c r="LMZ458" s="22"/>
      <c r="LNA458" s="22"/>
      <c r="LNB458" s="22"/>
      <c r="LNC458" s="22"/>
      <c r="LND458" s="22"/>
      <c r="LNE458" s="22"/>
      <c r="LNF458" s="22"/>
      <c r="LNG458" s="22"/>
      <c r="LNH458" s="22"/>
      <c r="LNI458" s="22"/>
      <c r="LNJ458" s="22"/>
      <c r="LNK458" s="22"/>
      <c r="LNL458" s="22"/>
      <c r="LNM458" s="22"/>
      <c r="LNN458" s="22"/>
      <c r="LNO458" s="22"/>
      <c r="LNP458" s="22"/>
      <c r="LNQ458" s="22"/>
      <c r="LNR458" s="22"/>
      <c r="LNS458" s="22"/>
      <c r="LNT458" s="22"/>
      <c r="LNU458" s="22"/>
      <c r="LNV458" s="22"/>
      <c r="LNW458" s="22"/>
      <c r="LNX458" s="22"/>
      <c r="LNY458" s="22"/>
      <c r="LNZ458" s="22"/>
      <c r="LOA458" s="22"/>
      <c r="LOB458" s="22"/>
      <c r="LOC458" s="22"/>
      <c r="LOD458" s="22"/>
      <c r="LOE458" s="22"/>
      <c r="LOF458" s="22"/>
      <c r="LOG458" s="22"/>
      <c r="LOH458" s="22"/>
      <c r="LOI458" s="22"/>
      <c r="LOJ458" s="22"/>
      <c r="LOK458" s="22"/>
      <c r="LOL458" s="22"/>
      <c r="LOM458" s="22"/>
      <c r="LON458" s="22"/>
      <c r="LOO458" s="22"/>
      <c r="LOP458" s="22"/>
      <c r="LOQ458" s="22"/>
      <c r="LOR458" s="22"/>
      <c r="LOS458" s="22"/>
      <c r="LOT458" s="22"/>
      <c r="LOU458" s="22"/>
      <c r="LOV458" s="22"/>
      <c r="LOW458" s="22"/>
      <c r="LOX458" s="22"/>
      <c r="LOY458" s="22"/>
      <c r="LOZ458" s="22"/>
      <c r="LPA458" s="22"/>
      <c r="LPB458" s="22"/>
      <c r="LPC458" s="22"/>
      <c r="LPD458" s="22"/>
      <c r="LPE458" s="22"/>
      <c r="LPF458" s="22"/>
      <c r="LPG458" s="22"/>
      <c r="LPH458" s="22"/>
      <c r="LPI458" s="22"/>
      <c r="LPJ458" s="22"/>
      <c r="LPK458" s="22"/>
      <c r="LPL458" s="22"/>
      <c r="LPM458" s="22"/>
      <c r="LPN458" s="22"/>
      <c r="LPO458" s="22"/>
      <c r="LPP458" s="22"/>
      <c r="LPQ458" s="22"/>
      <c r="LPR458" s="22"/>
      <c r="LPS458" s="22"/>
      <c r="LPT458" s="22"/>
      <c r="LPU458" s="22"/>
      <c r="LPV458" s="22"/>
      <c r="LPW458" s="22"/>
      <c r="LPX458" s="22"/>
      <c r="LPY458" s="22"/>
      <c r="LPZ458" s="22"/>
      <c r="LQA458" s="22"/>
      <c r="LQB458" s="22"/>
      <c r="LQC458" s="22"/>
      <c r="LQD458" s="22"/>
      <c r="LQE458" s="22"/>
      <c r="LQF458" s="22"/>
      <c r="LQG458" s="22"/>
      <c r="LQH458" s="22"/>
      <c r="LQI458" s="22"/>
      <c r="LQJ458" s="22"/>
      <c r="LQK458" s="22"/>
      <c r="LQL458" s="22"/>
      <c r="LQM458" s="22"/>
      <c r="LQN458" s="22"/>
      <c r="LQO458" s="22"/>
      <c r="LQP458" s="22"/>
      <c r="LQQ458" s="22"/>
      <c r="LQR458" s="22"/>
      <c r="LQS458" s="22"/>
      <c r="LQT458" s="22"/>
      <c r="LQU458" s="22"/>
      <c r="LQV458" s="22"/>
      <c r="LQW458" s="22"/>
      <c r="LQX458" s="22"/>
      <c r="LQY458" s="22"/>
      <c r="LQZ458" s="22"/>
      <c r="LRA458" s="22"/>
      <c r="LRB458" s="22"/>
      <c r="LRC458" s="22"/>
      <c r="LRD458" s="22"/>
      <c r="LRE458" s="22"/>
      <c r="LRF458" s="22"/>
      <c r="LRG458" s="22"/>
      <c r="LRH458" s="22"/>
      <c r="LRI458" s="22"/>
      <c r="LRJ458" s="22"/>
      <c r="LRK458" s="22"/>
      <c r="LRL458" s="22"/>
      <c r="LRM458" s="22"/>
      <c r="LRN458" s="22"/>
      <c r="LRO458" s="22"/>
      <c r="LRP458" s="22"/>
      <c r="LRQ458" s="22"/>
      <c r="LRR458" s="22"/>
      <c r="LRS458" s="22"/>
      <c r="LRT458" s="22"/>
      <c r="LRU458" s="22"/>
      <c r="LRV458" s="22"/>
      <c r="LRW458" s="22"/>
      <c r="LRX458" s="22"/>
      <c r="LRY458" s="22"/>
      <c r="LRZ458" s="22"/>
      <c r="LSA458" s="22"/>
      <c r="LSB458" s="22"/>
      <c r="LSC458" s="22"/>
      <c r="LSD458" s="22"/>
      <c r="LSE458" s="22"/>
      <c r="LSF458" s="22"/>
      <c r="LSG458" s="22"/>
      <c r="LSH458" s="22"/>
      <c r="LSI458" s="22"/>
      <c r="LSJ458" s="22"/>
      <c r="LSK458" s="22"/>
      <c r="LSL458" s="22"/>
      <c r="LSM458" s="22"/>
      <c r="LSN458" s="22"/>
      <c r="LSO458" s="22"/>
      <c r="LSP458" s="22"/>
      <c r="LSQ458" s="22"/>
      <c r="LSR458" s="22"/>
      <c r="LSS458" s="22"/>
      <c r="LST458" s="22"/>
      <c r="LSU458" s="22"/>
      <c r="LSV458" s="22"/>
      <c r="LSW458" s="22"/>
      <c r="LSX458" s="22"/>
      <c r="LSY458" s="22"/>
      <c r="LSZ458" s="22"/>
      <c r="LTA458" s="22"/>
      <c r="LTB458" s="22"/>
      <c r="LTC458" s="22"/>
      <c r="LTD458" s="22"/>
      <c r="LTE458" s="22"/>
      <c r="LTF458" s="22"/>
      <c r="LTG458" s="22"/>
      <c r="LTH458" s="22"/>
      <c r="LTI458" s="22"/>
      <c r="LTJ458" s="22"/>
      <c r="LTK458" s="22"/>
      <c r="LTL458" s="22"/>
      <c r="LTM458" s="22"/>
      <c r="LTN458" s="22"/>
      <c r="LTO458" s="22"/>
      <c r="LTP458" s="22"/>
      <c r="LTQ458" s="22"/>
      <c r="LTR458" s="22"/>
      <c r="LTS458" s="22"/>
      <c r="LTT458" s="22"/>
      <c r="LTU458" s="22"/>
      <c r="LTV458" s="22"/>
      <c r="LTW458" s="22"/>
      <c r="LTX458" s="22"/>
      <c r="LTY458" s="22"/>
      <c r="LTZ458" s="22"/>
      <c r="LUA458" s="22"/>
      <c r="LUB458" s="22"/>
      <c r="LUC458" s="22"/>
      <c r="LUD458" s="22"/>
      <c r="LUE458" s="22"/>
      <c r="LUF458" s="22"/>
      <c r="LUG458" s="22"/>
      <c r="LUH458" s="22"/>
      <c r="LUI458" s="22"/>
      <c r="LUJ458" s="22"/>
      <c r="LUK458" s="22"/>
      <c r="LUL458" s="22"/>
      <c r="LUM458" s="22"/>
      <c r="LUN458" s="22"/>
      <c r="LUO458" s="22"/>
      <c r="LUP458" s="22"/>
      <c r="LUQ458" s="22"/>
      <c r="LUR458" s="22"/>
      <c r="LUS458" s="22"/>
      <c r="LUT458" s="22"/>
      <c r="LUU458" s="22"/>
      <c r="LUV458" s="22"/>
      <c r="LUW458" s="22"/>
      <c r="LUX458" s="22"/>
      <c r="LUY458" s="22"/>
      <c r="LUZ458" s="22"/>
      <c r="LVA458" s="22"/>
      <c r="LVB458" s="22"/>
      <c r="LVC458" s="22"/>
      <c r="LVD458" s="22"/>
      <c r="LVE458" s="22"/>
      <c r="LVF458" s="22"/>
      <c r="LVG458" s="22"/>
      <c r="LVH458" s="22"/>
      <c r="LVI458" s="22"/>
      <c r="LVJ458" s="22"/>
      <c r="LVK458" s="22"/>
      <c r="LVL458" s="22"/>
      <c r="LVM458" s="22"/>
      <c r="LVN458" s="22"/>
      <c r="LVO458" s="22"/>
      <c r="LVP458" s="22"/>
      <c r="LVQ458" s="22"/>
      <c r="LVR458" s="22"/>
      <c r="LVS458" s="22"/>
      <c r="LVT458" s="22"/>
      <c r="LVU458" s="22"/>
      <c r="LVV458" s="22"/>
      <c r="LVW458" s="22"/>
      <c r="LVX458" s="22"/>
      <c r="LVY458" s="22"/>
      <c r="LVZ458" s="22"/>
      <c r="LWA458" s="22"/>
      <c r="LWB458" s="22"/>
      <c r="LWC458" s="22"/>
      <c r="LWD458" s="22"/>
      <c r="LWE458" s="22"/>
      <c r="LWF458" s="22"/>
      <c r="LWG458" s="22"/>
      <c r="LWH458" s="22"/>
      <c r="LWI458" s="22"/>
      <c r="LWJ458" s="22"/>
      <c r="LWK458" s="22"/>
      <c r="LWL458" s="22"/>
      <c r="LWM458" s="22"/>
      <c r="LWN458" s="22"/>
      <c r="LWO458" s="22"/>
      <c r="LWP458" s="22"/>
      <c r="LWQ458" s="22"/>
      <c r="LWR458" s="22"/>
      <c r="LWS458" s="22"/>
      <c r="LWT458" s="22"/>
      <c r="LWU458" s="22"/>
      <c r="LWV458" s="22"/>
      <c r="LWW458" s="22"/>
      <c r="LWX458" s="22"/>
      <c r="LWY458" s="22"/>
      <c r="LWZ458" s="22"/>
      <c r="LXA458" s="22"/>
      <c r="LXB458" s="22"/>
      <c r="LXC458" s="22"/>
      <c r="LXD458" s="22"/>
      <c r="LXE458" s="22"/>
      <c r="LXF458" s="22"/>
      <c r="LXG458" s="22"/>
      <c r="LXH458" s="22"/>
      <c r="LXI458" s="22"/>
      <c r="LXJ458" s="22"/>
      <c r="LXK458" s="22"/>
      <c r="LXL458" s="22"/>
      <c r="LXM458" s="22"/>
      <c r="LXN458" s="22"/>
      <c r="LXO458" s="22"/>
      <c r="LXP458" s="22"/>
      <c r="LXQ458" s="22"/>
      <c r="LXR458" s="22"/>
      <c r="LXS458" s="22"/>
      <c r="LXT458" s="22"/>
      <c r="LXU458" s="22"/>
      <c r="LXV458" s="22"/>
      <c r="LXW458" s="22"/>
      <c r="LXX458" s="22"/>
      <c r="LXY458" s="22"/>
      <c r="LXZ458" s="22"/>
      <c r="LYA458" s="22"/>
      <c r="LYB458" s="22"/>
      <c r="LYC458" s="22"/>
      <c r="LYD458" s="22"/>
      <c r="LYE458" s="22"/>
      <c r="LYF458" s="22"/>
      <c r="LYG458" s="22"/>
      <c r="LYH458" s="22"/>
      <c r="LYI458" s="22"/>
      <c r="LYJ458" s="22"/>
      <c r="LYK458" s="22"/>
      <c r="LYL458" s="22"/>
      <c r="LYM458" s="22"/>
      <c r="LYN458" s="22"/>
      <c r="LYO458" s="22"/>
      <c r="LYP458" s="22"/>
      <c r="LYQ458" s="22"/>
      <c r="LYR458" s="22"/>
      <c r="LYS458" s="22"/>
      <c r="LYT458" s="22"/>
      <c r="LYU458" s="22"/>
      <c r="LYV458" s="22"/>
      <c r="LYW458" s="22"/>
      <c r="LYX458" s="22"/>
      <c r="LYY458" s="22"/>
      <c r="LYZ458" s="22"/>
      <c r="LZA458" s="22"/>
      <c r="LZB458" s="22"/>
      <c r="LZC458" s="22"/>
      <c r="LZD458" s="22"/>
      <c r="LZE458" s="22"/>
      <c r="LZF458" s="22"/>
      <c r="LZG458" s="22"/>
      <c r="LZH458" s="22"/>
      <c r="LZI458" s="22"/>
      <c r="LZJ458" s="22"/>
      <c r="LZK458" s="22"/>
      <c r="LZL458" s="22"/>
      <c r="LZM458" s="22"/>
      <c r="LZN458" s="22"/>
      <c r="LZO458" s="22"/>
      <c r="LZP458" s="22"/>
      <c r="LZQ458" s="22"/>
      <c r="LZR458" s="22"/>
      <c r="LZS458" s="22"/>
      <c r="LZT458" s="22"/>
      <c r="LZU458" s="22"/>
      <c r="LZV458" s="22"/>
      <c r="LZW458" s="22"/>
      <c r="LZX458" s="22"/>
      <c r="LZY458" s="22"/>
      <c r="LZZ458" s="22"/>
      <c r="MAA458" s="22"/>
      <c r="MAB458" s="22"/>
      <c r="MAC458" s="22"/>
      <c r="MAD458" s="22"/>
      <c r="MAE458" s="22"/>
      <c r="MAF458" s="22"/>
      <c r="MAG458" s="22"/>
      <c r="MAH458" s="22"/>
      <c r="MAI458" s="22"/>
      <c r="MAJ458" s="22"/>
      <c r="MAK458" s="22"/>
      <c r="MAL458" s="22"/>
      <c r="MAM458" s="22"/>
      <c r="MAN458" s="22"/>
      <c r="MAO458" s="22"/>
      <c r="MAP458" s="22"/>
      <c r="MAQ458" s="22"/>
      <c r="MAR458" s="22"/>
      <c r="MAS458" s="22"/>
      <c r="MAT458" s="22"/>
      <c r="MAU458" s="22"/>
      <c r="MAV458" s="22"/>
      <c r="MAW458" s="22"/>
      <c r="MAX458" s="22"/>
      <c r="MAY458" s="22"/>
      <c r="MAZ458" s="22"/>
      <c r="MBA458" s="22"/>
      <c r="MBB458" s="22"/>
      <c r="MBC458" s="22"/>
      <c r="MBD458" s="22"/>
      <c r="MBE458" s="22"/>
      <c r="MBF458" s="22"/>
      <c r="MBG458" s="22"/>
      <c r="MBH458" s="22"/>
      <c r="MBI458" s="22"/>
      <c r="MBJ458" s="22"/>
      <c r="MBK458" s="22"/>
      <c r="MBL458" s="22"/>
      <c r="MBM458" s="22"/>
      <c r="MBN458" s="22"/>
      <c r="MBO458" s="22"/>
      <c r="MBP458" s="22"/>
      <c r="MBQ458" s="22"/>
      <c r="MBR458" s="22"/>
      <c r="MBS458" s="22"/>
      <c r="MBT458" s="22"/>
      <c r="MBU458" s="22"/>
      <c r="MBV458" s="22"/>
      <c r="MBW458" s="22"/>
      <c r="MBX458" s="22"/>
      <c r="MBY458" s="22"/>
      <c r="MBZ458" s="22"/>
      <c r="MCA458" s="22"/>
      <c r="MCB458" s="22"/>
      <c r="MCC458" s="22"/>
      <c r="MCD458" s="22"/>
      <c r="MCE458" s="22"/>
      <c r="MCF458" s="22"/>
      <c r="MCG458" s="22"/>
      <c r="MCH458" s="22"/>
      <c r="MCI458" s="22"/>
      <c r="MCJ458" s="22"/>
      <c r="MCK458" s="22"/>
      <c r="MCL458" s="22"/>
      <c r="MCM458" s="22"/>
      <c r="MCN458" s="22"/>
      <c r="MCO458" s="22"/>
      <c r="MCP458" s="22"/>
      <c r="MCQ458" s="22"/>
      <c r="MCR458" s="22"/>
      <c r="MCS458" s="22"/>
      <c r="MCT458" s="22"/>
      <c r="MCU458" s="22"/>
      <c r="MCV458" s="22"/>
      <c r="MCW458" s="22"/>
      <c r="MCX458" s="22"/>
      <c r="MCY458" s="22"/>
      <c r="MCZ458" s="22"/>
      <c r="MDA458" s="22"/>
      <c r="MDB458" s="22"/>
      <c r="MDC458" s="22"/>
      <c r="MDD458" s="22"/>
      <c r="MDE458" s="22"/>
      <c r="MDF458" s="22"/>
      <c r="MDG458" s="22"/>
      <c r="MDH458" s="22"/>
      <c r="MDI458" s="22"/>
      <c r="MDJ458" s="22"/>
      <c r="MDK458" s="22"/>
      <c r="MDL458" s="22"/>
      <c r="MDM458" s="22"/>
      <c r="MDN458" s="22"/>
      <c r="MDO458" s="22"/>
      <c r="MDP458" s="22"/>
      <c r="MDQ458" s="22"/>
      <c r="MDR458" s="22"/>
      <c r="MDS458" s="22"/>
      <c r="MDT458" s="22"/>
      <c r="MDU458" s="22"/>
      <c r="MDV458" s="22"/>
      <c r="MDW458" s="22"/>
      <c r="MDX458" s="22"/>
      <c r="MDY458" s="22"/>
      <c r="MDZ458" s="22"/>
      <c r="MEA458" s="22"/>
      <c r="MEB458" s="22"/>
      <c r="MEC458" s="22"/>
      <c r="MED458" s="22"/>
      <c r="MEE458" s="22"/>
      <c r="MEF458" s="22"/>
      <c r="MEG458" s="22"/>
      <c r="MEH458" s="22"/>
      <c r="MEI458" s="22"/>
      <c r="MEJ458" s="22"/>
      <c r="MEK458" s="22"/>
      <c r="MEL458" s="22"/>
      <c r="MEM458" s="22"/>
      <c r="MEN458" s="22"/>
      <c r="MEO458" s="22"/>
      <c r="MEP458" s="22"/>
      <c r="MEQ458" s="22"/>
      <c r="MER458" s="22"/>
      <c r="MES458" s="22"/>
      <c r="MET458" s="22"/>
      <c r="MEU458" s="22"/>
      <c r="MEV458" s="22"/>
      <c r="MEW458" s="22"/>
      <c r="MEX458" s="22"/>
      <c r="MEY458" s="22"/>
      <c r="MEZ458" s="22"/>
      <c r="MFA458" s="22"/>
      <c r="MFB458" s="22"/>
      <c r="MFC458" s="22"/>
      <c r="MFD458" s="22"/>
      <c r="MFE458" s="22"/>
      <c r="MFF458" s="22"/>
      <c r="MFG458" s="22"/>
      <c r="MFH458" s="22"/>
      <c r="MFI458" s="22"/>
      <c r="MFJ458" s="22"/>
      <c r="MFK458" s="22"/>
      <c r="MFL458" s="22"/>
      <c r="MFM458" s="22"/>
      <c r="MFN458" s="22"/>
      <c r="MFO458" s="22"/>
      <c r="MFP458" s="22"/>
      <c r="MFQ458" s="22"/>
      <c r="MFR458" s="22"/>
      <c r="MFS458" s="22"/>
      <c r="MFT458" s="22"/>
      <c r="MFU458" s="22"/>
      <c r="MFV458" s="22"/>
      <c r="MFW458" s="22"/>
      <c r="MFX458" s="22"/>
      <c r="MFY458" s="22"/>
      <c r="MFZ458" s="22"/>
      <c r="MGA458" s="22"/>
      <c r="MGB458" s="22"/>
      <c r="MGC458" s="22"/>
      <c r="MGD458" s="22"/>
      <c r="MGE458" s="22"/>
      <c r="MGF458" s="22"/>
      <c r="MGG458" s="22"/>
      <c r="MGH458" s="22"/>
      <c r="MGI458" s="22"/>
      <c r="MGJ458" s="22"/>
      <c r="MGK458" s="22"/>
      <c r="MGL458" s="22"/>
      <c r="MGM458" s="22"/>
      <c r="MGN458" s="22"/>
      <c r="MGO458" s="22"/>
      <c r="MGP458" s="22"/>
      <c r="MGQ458" s="22"/>
      <c r="MGR458" s="22"/>
      <c r="MGS458" s="22"/>
      <c r="MGT458" s="22"/>
      <c r="MGU458" s="22"/>
      <c r="MGV458" s="22"/>
      <c r="MGW458" s="22"/>
      <c r="MGX458" s="22"/>
      <c r="MGY458" s="22"/>
      <c r="MGZ458" s="22"/>
      <c r="MHA458" s="22"/>
      <c r="MHB458" s="22"/>
      <c r="MHC458" s="22"/>
      <c r="MHD458" s="22"/>
      <c r="MHE458" s="22"/>
      <c r="MHF458" s="22"/>
      <c r="MHG458" s="22"/>
      <c r="MHH458" s="22"/>
      <c r="MHI458" s="22"/>
      <c r="MHJ458" s="22"/>
      <c r="MHK458" s="22"/>
      <c r="MHL458" s="22"/>
      <c r="MHM458" s="22"/>
      <c r="MHN458" s="22"/>
      <c r="MHO458" s="22"/>
      <c r="MHP458" s="22"/>
      <c r="MHQ458" s="22"/>
      <c r="MHR458" s="22"/>
      <c r="MHS458" s="22"/>
      <c r="MHT458" s="22"/>
      <c r="MHU458" s="22"/>
      <c r="MHV458" s="22"/>
      <c r="MHW458" s="22"/>
      <c r="MHX458" s="22"/>
      <c r="MHY458" s="22"/>
      <c r="MHZ458" s="22"/>
      <c r="MIA458" s="22"/>
      <c r="MIB458" s="22"/>
      <c r="MIC458" s="22"/>
      <c r="MID458" s="22"/>
      <c r="MIE458" s="22"/>
      <c r="MIF458" s="22"/>
      <c r="MIG458" s="22"/>
      <c r="MIH458" s="22"/>
      <c r="MII458" s="22"/>
      <c r="MIJ458" s="22"/>
      <c r="MIK458" s="22"/>
      <c r="MIL458" s="22"/>
      <c r="MIM458" s="22"/>
      <c r="MIN458" s="22"/>
      <c r="MIO458" s="22"/>
      <c r="MIP458" s="22"/>
      <c r="MIQ458" s="22"/>
      <c r="MIR458" s="22"/>
      <c r="MIS458" s="22"/>
      <c r="MIT458" s="22"/>
      <c r="MIU458" s="22"/>
      <c r="MIV458" s="22"/>
      <c r="MIW458" s="22"/>
      <c r="MIX458" s="22"/>
      <c r="MIY458" s="22"/>
      <c r="MIZ458" s="22"/>
      <c r="MJA458" s="22"/>
      <c r="MJB458" s="22"/>
      <c r="MJC458" s="22"/>
      <c r="MJD458" s="22"/>
      <c r="MJE458" s="22"/>
      <c r="MJF458" s="22"/>
      <c r="MJG458" s="22"/>
      <c r="MJH458" s="22"/>
      <c r="MJI458" s="22"/>
      <c r="MJJ458" s="22"/>
      <c r="MJK458" s="22"/>
      <c r="MJL458" s="22"/>
      <c r="MJM458" s="22"/>
      <c r="MJN458" s="22"/>
      <c r="MJO458" s="22"/>
      <c r="MJP458" s="22"/>
      <c r="MJQ458" s="22"/>
      <c r="MJR458" s="22"/>
      <c r="MJS458" s="22"/>
      <c r="MJT458" s="22"/>
      <c r="MJU458" s="22"/>
      <c r="MJV458" s="22"/>
      <c r="MJW458" s="22"/>
      <c r="MJX458" s="22"/>
      <c r="MJY458" s="22"/>
      <c r="MJZ458" s="22"/>
      <c r="MKA458" s="22"/>
      <c r="MKB458" s="22"/>
      <c r="MKC458" s="22"/>
      <c r="MKD458" s="22"/>
      <c r="MKE458" s="22"/>
      <c r="MKF458" s="22"/>
      <c r="MKG458" s="22"/>
      <c r="MKH458" s="22"/>
      <c r="MKI458" s="22"/>
      <c r="MKJ458" s="22"/>
      <c r="MKK458" s="22"/>
      <c r="MKL458" s="22"/>
      <c r="MKM458" s="22"/>
      <c r="MKN458" s="22"/>
      <c r="MKO458" s="22"/>
      <c r="MKP458" s="22"/>
      <c r="MKQ458" s="22"/>
      <c r="MKR458" s="22"/>
      <c r="MKS458" s="22"/>
      <c r="MKT458" s="22"/>
      <c r="MKU458" s="22"/>
      <c r="MKV458" s="22"/>
      <c r="MKW458" s="22"/>
      <c r="MKX458" s="22"/>
      <c r="MKY458" s="22"/>
      <c r="MKZ458" s="22"/>
      <c r="MLA458" s="22"/>
      <c r="MLB458" s="22"/>
      <c r="MLC458" s="22"/>
      <c r="MLD458" s="22"/>
      <c r="MLE458" s="22"/>
      <c r="MLF458" s="22"/>
      <c r="MLG458" s="22"/>
      <c r="MLH458" s="22"/>
      <c r="MLI458" s="22"/>
      <c r="MLJ458" s="22"/>
      <c r="MLK458" s="22"/>
      <c r="MLL458" s="22"/>
      <c r="MLM458" s="22"/>
      <c r="MLN458" s="22"/>
      <c r="MLO458" s="22"/>
      <c r="MLP458" s="22"/>
      <c r="MLQ458" s="22"/>
      <c r="MLR458" s="22"/>
      <c r="MLS458" s="22"/>
      <c r="MLT458" s="22"/>
      <c r="MLU458" s="22"/>
      <c r="MLV458" s="22"/>
      <c r="MLW458" s="22"/>
      <c r="MLX458" s="22"/>
      <c r="MLY458" s="22"/>
      <c r="MLZ458" s="22"/>
      <c r="MMA458" s="22"/>
      <c r="MMB458" s="22"/>
      <c r="MMC458" s="22"/>
      <c r="MMD458" s="22"/>
      <c r="MME458" s="22"/>
      <c r="MMF458" s="22"/>
      <c r="MMG458" s="22"/>
      <c r="MMH458" s="22"/>
      <c r="MMI458" s="22"/>
      <c r="MMJ458" s="22"/>
      <c r="MMK458" s="22"/>
      <c r="MML458" s="22"/>
      <c r="MMM458" s="22"/>
      <c r="MMN458" s="22"/>
      <c r="MMO458" s="22"/>
      <c r="MMP458" s="22"/>
      <c r="MMQ458" s="22"/>
      <c r="MMR458" s="22"/>
      <c r="MMS458" s="22"/>
      <c r="MMT458" s="22"/>
      <c r="MMU458" s="22"/>
      <c r="MMV458" s="22"/>
      <c r="MMW458" s="22"/>
      <c r="MMX458" s="22"/>
      <c r="MMY458" s="22"/>
      <c r="MMZ458" s="22"/>
      <c r="MNA458" s="22"/>
      <c r="MNB458" s="22"/>
      <c r="MNC458" s="22"/>
      <c r="MND458" s="22"/>
      <c r="MNE458" s="22"/>
      <c r="MNF458" s="22"/>
      <c r="MNG458" s="22"/>
      <c r="MNH458" s="22"/>
      <c r="MNI458" s="22"/>
      <c r="MNJ458" s="22"/>
      <c r="MNK458" s="22"/>
      <c r="MNL458" s="22"/>
      <c r="MNM458" s="22"/>
      <c r="MNN458" s="22"/>
      <c r="MNO458" s="22"/>
      <c r="MNP458" s="22"/>
      <c r="MNQ458" s="22"/>
      <c r="MNR458" s="22"/>
      <c r="MNS458" s="22"/>
      <c r="MNT458" s="22"/>
      <c r="MNU458" s="22"/>
      <c r="MNV458" s="22"/>
      <c r="MNW458" s="22"/>
      <c r="MNX458" s="22"/>
      <c r="MNY458" s="22"/>
      <c r="MNZ458" s="22"/>
      <c r="MOA458" s="22"/>
      <c r="MOB458" s="22"/>
      <c r="MOC458" s="22"/>
      <c r="MOD458" s="22"/>
      <c r="MOE458" s="22"/>
      <c r="MOF458" s="22"/>
      <c r="MOG458" s="22"/>
      <c r="MOH458" s="22"/>
      <c r="MOI458" s="22"/>
      <c r="MOJ458" s="22"/>
      <c r="MOK458" s="22"/>
      <c r="MOL458" s="22"/>
      <c r="MOM458" s="22"/>
      <c r="MON458" s="22"/>
      <c r="MOO458" s="22"/>
      <c r="MOP458" s="22"/>
      <c r="MOQ458" s="22"/>
      <c r="MOR458" s="22"/>
      <c r="MOS458" s="22"/>
      <c r="MOT458" s="22"/>
      <c r="MOU458" s="22"/>
      <c r="MOV458" s="22"/>
      <c r="MOW458" s="22"/>
      <c r="MOX458" s="22"/>
      <c r="MOY458" s="22"/>
      <c r="MOZ458" s="22"/>
      <c r="MPA458" s="22"/>
      <c r="MPB458" s="22"/>
      <c r="MPC458" s="22"/>
      <c r="MPD458" s="22"/>
      <c r="MPE458" s="22"/>
      <c r="MPF458" s="22"/>
      <c r="MPG458" s="22"/>
      <c r="MPH458" s="22"/>
      <c r="MPI458" s="22"/>
      <c r="MPJ458" s="22"/>
      <c r="MPK458" s="22"/>
      <c r="MPL458" s="22"/>
      <c r="MPM458" s="22"/>
      <c r="MPN458" s="22"/>
      <c r="MPO458" s="22"/>
      <c r="MPP458" s="22"/>
      <c r="MPQ458" s="22"/>
      <c r="MPR458" s="22"/>
      <c r="MPS458" s="22"/>
      <c r="MPT458" s="22"/>
      <c r="MPU458" s="22"/>
      <c r="MPV458" s="22"/>
      <c r="MPW458" s="22"/>
      <c r="MPX458" s="22"/>
      <c r="MPY458" s="22"/>
      <c r="MPZ458" s="22"/>
      <c r="MQA458" s="22"/>
      <c r="MQB458" s="22"/>
      <c r="MQC458" s="22"/>
      <c r="MQD458" s="22"/>
      <c r="MQE458" s="22"/>
      <c r="MQF458" s="22"/>
      <c r="MQG458" s="22"/>
      <c r="MQH458" s="22"/>
      <c r="MQI458" s="22"/>
      <c r="MQJ458" s="22"/>
      <c r="MQK458" s="22"/>
      <c r="MQL458" s="22"/>
      <c r="MQM458" s="22"/>
      <c r="MQN458" s="22"/>
      <c r="MQO458" s="22"/>
      <c r="MQP458" s="22"/>
      <c r="MQQ458" s="22"/>
      <c r="MQR458" s="22"/>
      <c r="MQS458" s="22"/>
      <c r="MQT458" s="22"/>
      <c r="MQU458" s="22"/>
      <c r="MQV458" s="22"/>
      <c r="MQW458" s="22"/>
      <c r="MQX458" s="22"/>
      <c r="MQY458" s="22"/>
      <c r="MQZ458" s="22"/>
      <c r="MRA458" s="22"/>
      <c r="MRB458" s="22"/>
      <c r="MRC458" s="22"/>
      <c r="MRD458" s="22"/>
      <c r="MRE458" s="22"/>
      <c r="MRF458" s="22"/>
      <c r="MRG458" s="22"/>
      <c r="MRH458" s="22"/>
      <c r="MRI458" s="22"/>
      <c r="MRJ458" s="22"/>
      <c r="MRK458" s="22"/>
      <c r="MRL458" s="22"/>
      <c r="MRM458" s="22"/>
      <c r="MRN458" s="22"/>
      <c r="MRO458" s="22"/>
      <c r="MRP458" s="22"/>
      <c r="MRQ458" s="22"/>
      <c r="MRR458" s="22"/>
      <c r="MRS458" s="22"/>
      <c r="MRT458" s="22"/>
      <c r="MRU458" s="22"/>
      <c r="MRV458" s="22"/>
      <c r="MRW458" s="22"/>
      <c r="MRX458" s="22"/>
      <c r="MRY458" s="22"/>
      <c r="MRZ458" s="22"/>
      <c r="MSA458" s="22"/>
      <c r="MSB458" s="22"/>
      <c r="MSC458" s="22"/>
      <c r="MSD458" s="22"/>
      <c r="MSE458" s="22"/>
      <c r="MSF458" s="22"/>
      <c r="MSG458" s="22"/>
      <c r="MSH458" s="22"/>
      <c r="MSI458" s="22"/>
      <c r="MSJ458" s="22"/>
      <c r="MSK458" s="22"/>
      <c r="MSL458" s="22"/>
      <c r="MSM458" s="22"/>
      <c r="MSN458" s="22"/>
      <c r="MSO458" s="22"/>
      <c r="MSP458" s="22"/>
      <c r="MSQ458" s="22"/>
      <c r="MSR458" s="22"/>
      <c r="MSS458" s="22"/>
      <c r="MST458" s="22"/>
      <c r="MSU458" s="22"/>
      <c r="MSV458" s="22"/>
      <c r="MSW458" s="22"/>
      <c r="MSX458" s="22"/>
      <c r="MSY458" s="22"/>
      <c r="MSZ458" s="22"/>
      <c r="MTA458" s="22"/>
      <c r="MTB458" s="22"/>
      <c r="MTC458" s="22"/>
      <c r="MTD458" s="22"/>
      <c r="MTE458" s="22"/>
      <c r="MTF458" s="22"/>
      <c r="MTG458" s="22"/>
      <c r="MTH458" s="22"/>
      <c r="MTI458" s="22"/>
      <c r="MTJ458" s="22"/>
      <c r="MTK458" s="22"/>
      <c r="MTL458" s="22"/>
      <c r="MTM458" s="22"/>
      <c r="MTN458" s="22"/>
      <c r="MTO458" s="22"/>
      <c r="MTP458" s="22"/>
      <c r="MTQ458" s="22"/>
      <c r="MTR458" s="22"/>
      <c r="MTS458" s="22"/>
      <c r="MTT458" s="22"/>
      <c r="MTU458" s="22"/>
      <c r="MTV458" s="22"/>
      <c r="MTW458" s="22"/>
      <c r="MTX458" s="22"/>
      <c r="MTY458" s="22"/>
      <c r="MTZ458" s="22"/>
      <c r="MUA458" s="22"/>
      <c r="MUB458" s="22"/>
      <c r="MUC458" s="22"/>
      <c r="MUD458" s="22"/>
      <c r="MUE458" s="22"/>
      <c r="MUF458" s="22"/>
      <c r="MUG458" s="22"/>
      <c r="MUH458" s="22"/>
      <c r="MUI458" s="22"/>
      <c r="MUJ458" s="22"/>
      <c r="MUK458" s="22"/>
      <c r="MUL458" s="22"/>
      <c r="MUM458" s="22"/>
      <c r="MUN458" s="22"/>
      <c r="MUO458" s="22"/>
      <c r="MUP458" s="22"/>
      <c r="MUQ458" s="22"/>
      <c r="MUR458" s="22"/>
      <c r="MUS458" s="22"/>
      <c r="MUT458" s="22"/>
      <c r="MUU458" s="22"/>
      <c r="MUV458" s="22"/>
      <c r="MUW458" s="22"/>
      <c r="MUX458" s="22"/>
      <c r="MUY458" s="22"/>
      <c r="MUZ458" s="22"/>
      <c r="MVA458" s="22"/>
      <c r="MVB458" s="22"/>
      <c r="MVC458" s="22"/>
      <c r="MVD458" s="22"/>
      <c r="MVE458" s="22"/>
      <c r="MVF458" s="22"/>
      <c r="MVG458" s="22"/>
      <c r="MVH458" s="22"/>
      <c r="MVI458" s="22"/>
      <c r="MVJ458" s="22"/>
      <c r="MVK458" s="22"/>
      <c r="MVL458" s="22"/>
      <c r="MVM458" s="22"/>
      <c r="MVN458" s="22"/>
      <c r="MVO458" s="22"/>
      <c r="MVP458" s="22"/>
      <c r="MVQ458" s="22"/>
      <c r="MVR458" s="22"/>
      <c r="MVS458" s="22"/>
      <c r="MVT458" s="22"/>
      <c r="MVU458" s="22"/>
      <c r="MVV458" s="22"/>
      <c r="MVW458" s="22"/>
      <c r="MVX458" s="22"/>
      <c r="MVY458" s="22"/>
      <c r="MVZ458" s="22"/>
      <c r="MWA458" s="22"/>
      <c r="MWB458" s="22"/>
      <c r="MWC458" s="22"/>
      <c r="MWD458" s="22"/>
      <c r="MWE458" s="22"/>
      <c r="MWF458" s="22"/>
      <c r="MWG458" s="22"/>
      <c r="MWH458" s="22"/>
      <c r="MWI458" s="22"/>
      <c r="MWJ458" s="22"/>
      <c r="MWK458" s="22"/>
      <c r="MWL458" s="22"/>
      <c r="MWM458" s="22"/>
      <c r="MWN458" s="22"/>
      <c r="MWO458" s="22"/>
      <c r="MWP458" s="22"/>
      <c r="MWQ458" s="22"/>
      <c r="MWR458" s="22"/>
      <c r="MWS458" s="22"/>
      <c r="MWT458" s="22"/>
      <c r="MWU458" s="22"/>
      <c r="MWV458" s="22"/>
      <c r="MWW458" s="22"/>
      <c r="MWX458" s="22"/>
      <c r="MWY458" s="22"/>
      <c r="MWZ458" s="22"/>
      <c r="MXA458" s="22"/>
      <c r="MXB458" s="22"/>
      <c r="MXC458" s="22"/>
      <c r="MXD458" s="22"/>
      <c r="MXE458" s="22"/>
      <c r="MXF458" s="22"/>
      <c r="MXG458" s="22"/>
      <c r="MXH458" s="22"/>
      <c r="MXI458" s="22"/>
      <c r="MXJ458" s="22"/>
      <c r="MXK458" s="22"/>
      <c r="MXL458" s="22"/>
      <c r="MXM458" s="22"/>
      <c r="MXN458" s="22"/>
      <c r="MXO458" s="22"/>
      <c r="MXP458" s="22"/>
      <c r="MXQ458" s="22"/>
      <c r="MXR458" s="22"/>
      <c r="MXS458" s="22"/>
      <c r="MXT458" s="22"/>
      <c r="MXU458" s="22"/>
      <c r="MXV458" s="22"/>
      <c r="MXW458" s="22"/>
      <c r="MXX458" s="22"/>
      <c r="MXY458" s="22"/>
      <c r="MXZ458" s="22"/>
      <c r="MYA458" s="22"/>
      <c r="MYB458" s="22"/>
      <c r="MYC458" s="22"/>
      <c r="MYD458" s="22"/>
      <c r="MYE458" s="22"/>
      <c r="MYF458" s="22"/>
      <c r="MYG458" s="22"/>
      <c r="MYH458" s="22"/>
      <c r="MYI458" s="22"/>
      <c r="MYJ458" s="22"/>
      <c r="MYK458" s="22"/>
      <c r="MYL458" s="22"/>
      <c r="MYM458" s="22"/>
      <c r="MYN458" s="22"/>
      <c r="MYO458" s="22"/>
      <c r="MYP458" s="22"/>
      <c r="MYQ458" s="22"/>
      <c r="MYR458" s="22"/>
      <c r="MYS458" s="22"/>
      <c r="MYT458" s="22"/>
      <c r="MYU458" s="22"/>
      <c r="MYV458" s="22"/>
      <c r="MYW458" s="22"/>
      <c r="MYX458" s="22"/>
      <c r="MYY458" s="22"/>
      <c r="MYZ458" s="22"/>
      <c r="MZA458" s="22"/>
      <c r="MZB458" s="22"/>
      <c r="MZC458" s="22"/>
      <c r="MZD458" s="22"/>
      <c r="MZE458" s="22"/>
      <c r="MZF458" s="22"/>
      <c r="MZG458" s="22"/>
      <c r="MZH458" s="22"/>
      <c r="MZI458" s="22"/>
      <c r="MZJ458" s="22"/>
      <c r="MZK458" s="22"/>
      <c r="MZL458" s="22"/>
      <c r="MZM458" s="22"/>
      <c r="MZN458" s="22"/>
      <c r="MZO458" s="22"/>
      <c r="MZP458" s="22"/>
      <c r="MZQ458" s="22"/>
      <c r="MZR458" s="22"/>
      <c r="MZS458" s="22"/>
      <c r="MZT458" s="22"/>
      <c r="MZU458" s="22"/>
      <c r="MZV458" s="22"/>
      <c r="MZW458" s="22"/>
      <c r="MZX458" s="22"/>
      <c r="MZY458" s="22"/>
      <c r="MZZ458" s="22"/>
      <c r="NAA458" s="22"/>
      <c r="NAB458" s="22"/>
      <c r="NAC458" s="22"/>
      <c r="NAD458" s="22"/>
      <c r="NAE458" s="22"/>
      <c r="NAF458" s="22"/>
      <c r="NAG458" s="22"/>
      <c r="NAH458" s="22"/>
      <c r="NAI458" s="22"/>
      <c r="NAJ458" s="22"/>
      <c r="NAK458" s="22"/>
      <c r="NAL458" s="22"/>
      <c r="NAM458" s="22"/>
      <c r="NAN458" s="22"/>
      <c r="NAO458" s="22"/>
      <c r="NAP458" s="22"/>
      <c r="NAQ458" s="22"/>
      <c r="NAR458" s="22"/>
      <c r="NAS458" s="22"/>
      <c r="NAT458" s="22"/>
      <c r="NAU458" s="22"/>
      <c r="NAV458" s="22"/>
      <c r="NAW458" s="22"/>
      <c r="NAX458" s="22"/>
      <c r="NAY458" s="22"/>
      <c r="NAZ458" s="22"/>
      <c r="NBA458" s="22"/>
      <c r="NBB458" s="22"/>
      <c r="NBC458" s="22"/>
      <c r="NBD458" s="22"/>
      <c r="NBE458" s="22"/>
      <c r="NBF458" s="22"/>
      <c r="NBG458" s="22"/>
      <c r="NBH458" s="22"/>
      <c r="NBI458" s="22"/>
      <c r="NBJ458" s="22"/>
      <c r="NBK458" s="22"/>
      <c r="NBL458" s="22"/>
      <c r="NBM458" s="22"/>
      <c r="NBN458" s="22"/>
      <c r="NBO458" s="22"/>
      <c r="NBP458" s="22"/>
      <c r="NBQ458" s="22"/>
      <c r="NBR458" s="22"/>
      <c r="NBS458" s="22"/>
      <c r="NBT458" s="22"/>
      <c r="NBU458" s="22"/>
      <c r="NBV458" s="22"/>
      <c r="NBW458" s="22"/>
      <c r="NBX458" s="22"/>
      <c r="NBY458" s="22"/>
      <c r="NBZ458" s="22"/>
      <c r="NCA458" s="22"/>
      <c r="NCB458" s="22"/>
      <c r="NCC458" s="22"/>
      <c r="NCD458" s="22"/>
      <c r="NCE458" s="22"/>
      <c r="NCF458" s="22"/>
      <c r="NCG458" s="22"/>
      <c r="NCH458" s="22"/>
      <c r="NCI458" s="22"/>
      <c r="NCJ458" s="22"/>
      <c r="NCK458" s="22"/>
      <c r="NCL458" s="22"/>
      <c r="NCM458" s="22"/>
      <c r="NCN458" s="22"/>
      <c r="NCO458" s="22"/>
      <c r="NCP458" s="22"/>
      <c r="NCQ458" s="22"/>
      <c r="NCR458" s="22"/>
      <c r="NCS458" s="22"/>
      <c r="NCT458" s="22"/>
      <c r="NCU458" s="22"/>
      <c r="NCV458" s="22"/>
      <c r="NCW458" s="22"/>
      <c r="NCX458" s="22"/>
      <c r="NCY458" s="22"/>
      <c r="NCZ458" s="22"/>
      <c r="NDA458" s="22"/>
      <c r="NDB458" s="22"/>
      <c r="NDC458" s="22"/>
      <c r="NDD458" s="22"/>
      <c r="NDE458" s="22"/>
      <c r="NDF458" s="22"/>
      <c r="NDG458" s="22"/>
      <c r="NDH458" s="22"/>
      <c r="NDI458" s="22"/>
      <c r="NDJ458" s="22"/>
      <c r="NDK458" s="22"/>
      <c r="NDL458" s="22"/>
      <c r="NDM458" s="22"/>
      <c r="NDN458" s="22"/>
      <c r="NDO458" s="22"/>
      <c r="NDP458" s="22"/>
      <c r="NDQ458" s="22"/>
      <c r="NDR458" s="22"/>
      <c r="NDS458" s="22"/>
      <c r="NDT458" s="22"/>
      <c r="NDU458" s="22"/>
      <c r="NDV458" s="22"/>
      <c r="NDW458" s="22"/>
      <c r="NDX458" s="22"/>
      <c r="NDY458" s="22"/>
      <c r="NDZ458" s="22"/>
      <c r="NEA458" s="22"/>
      <c r="NEB458" s="22"/>
      <c r="NEC458" s="22"/>
      <c r="NED458" s="22"/>
      <c r="NEE458" s="22"/>
      <c r="NEF458" s="22"/>
      <c r="NEG458" s="22"/>
      <c r="NEH458" s="22"/>
      <c r="NEI458" s="22"/>
      <c r="NEJ458" s="22"/>
      <c r="NEK458" s="22"/>
      <c r="NEL458" s="22"/>
      <c r="NEM458" s="22"/>
      <c r="NEN458" s="22"/>
      <c r="NEO458" s="22"/>
      <c r="NEP458" s="22"/>
      <c r="NEQ458" s="22"/>
      <c r="NER458" s="22"/>
      <c r="NES458" s="22"/>
      <c r="NET458" s="22"/>
      <c r="NEU458" s="22"/>
      <c r="NEV458" s="22"/>
      <c r="NEW458" s="22"/>
      <c r="NEX458" s="22"/>
      <c r="NEY458" s="22"/>
      <c r="NEZ458" s="22"/>
      <c r="NFA458" s="22"/>
      <c r="NFB458" s="22"/>
      <c r="NFC458" s="22"/>
      <c r="NFD458" s="22"/>
      <c r="NFE458" s="22"/>
      <c r="NFF458" s="22"/>
      <c r="NFG458" s="22"/>
      <c r="NFH458" s="22"/>
      <c r="NFI458" s="22"/>
      <c r="NFJ458" s="22"/>
      <c r="NFK458" s="22"/>
      <c r="NFL458" s="22"/>
      <c r="NFM458" s="22"/>
      <c r="NFN458" s="22"/>
      <c r="NFO458" s="22"/>
      <c r="NFP458" s="22"/>
      <c r="NFQ458" s="22"/>
      <c r="NFR458" s="22"/>
      <c r="NFS458" s="22"/>
      <c r="NFT458" s="22"/>
      <c r="NFU458" s="22"/>
      <c r="NFV458" s="22"/>
      <c r="NFW458" s="22"/>
      <c r="NFX458" s="22"/>
      <c r="NFY458" s="22"/>
      <c r="NFZ458" s="22"/>
      <c r="NGA458" s="22"/>
      <c r="NGB458" s="22"/>
      <c r="NGC458" s="22"/>
      <c r="NGD458" s="22"/>
      <c r="NGE458" s="22"/>
      <c r="NGF458" s="22"/>
      <c r="NGG458" s="22"/>
      <c r="NGH458" s="22"/>
      <c r="NGI458" s="22"/>
      <c r="NGJ458" s="22"/>
      <c r="NGK458" s="22"/>
      <c r="NGL458" s="22"/>
      <c r="NGM458" s="22"/>
      <c r="NGN458" s="22"/>
      <c r="NGO458" s="22"/>
      <c r="NGP458" s="22"/>
      <c r="NGQ458" s="22"/>
      <c r="NGR458" s="22"/>
      <c r="NGS458" s="22"/>
      <c r="NGT458" s="22"/>
      <c r="NGU458" s="22"/>
      <c r="NGV458" s="22"/>
      <c r="NGW458" s="22"/>
      <c r="NGX458" s="22"/>
      <c r="NGY458" s="22"/>
      <c r="NGZ458" s="22"/>
      <c r="NHA458" s="22"/>
      <c r="NHB458" s="22"/>
      <c r="NHC458" s="22"/>
      <c r="NHD458" s="22"/>
      <c r="NHE458" s="22"/>
      <c r="NHF458" s="22"/>
      <c r="NHG458" s="22"/>
      <c r="NHH458" s="22"/>
      <c r="NHI458" s="22"/>
      <c r="NHJ458" s="22"/>
      <c r="NHK458" s="22"/>
      <c r="NHL458" s="22"/>
      <c r="NHM458" s="22"/>
      <c r="NHN458" s="22"/>
      <c r="NHO458" s="22"/>
      <c r="NHP458" s="22"/>
      <c r="NHQ458" s="22"/>
      <c r="NHR458" s="22"/>
      <c r="NHS458" s="22"/>
      <c r="NHT458" s="22"/>
      <c r="NHU458" s="22"/>
      <c r="NHV458" s="22"/>
      <c r="NHW458" s="22"/>
      <c r="NHX458" s="22"/>
      <c r="NHY458" s="22"/>
      <c r="NHZ458" s="22"/>
      <c r="NIA458" s="22"/>
      <c r="NIB458" s="22"/>
      <c r="NIC458" s="22"/>
      <c r="NID458" s="22"/>
      <c r="NIE458" s="22"/>
      <c r="NIF458" s="22"/>
      <c r="NIG458" s="22"/>
      <c r="NIH458" s="22"/>
      <c r="NII458" s="22"/>
      <c r="NIJ458" s="22"/>
      <c r="NIK458" s="22"/>
      <c r="NIL458" s="22"/>
      <c r="NIM458" s="22"/>
      <c r="NIN458" s="22"/>
      <c r="NIO458" s="22"/>
      <c r="NIP458" s="22"/>
      <c r="NIQ458" s="22"/>
      <c r="NIR458" s="22"/>
      <c r="NIS458" s="22"/>
      <c r="NIT458" s="22"/>
      <c r="NIU458" s="22"/>
      <c r="NIV458" s="22"/>
      <c r="NIW458" s="22"/>
      <c r="NIX458" s="22"/>
      <c r="NIY458" s="22"/>
      <c r="NIZ458" s="22"/>
      <c r="NJA458" s="22"/>
      <c r="NJB458" s="22"/>
      <c r="NJC458" s="22"/>
      <c r="NJD458" s="22"/>
      <c r="NJE458" s="22"/>
      <c r="NJF458" s="22"/>
      <c r="NJG458" s="22"/>
      <c r="NJH458" s="22"/>
      <c r="NJI458" s="22"/>
      <c r="NJJ458" s="22"/>
      <c r="NJK458" s="22"/>
      <c r="NJL458" s="22"/>
      <c r="NJM458" s="22"/>
      <c r="NJN458" s="22"/>
      <c r="NJO458" s="22"/>
      <c r="NJP458" s="22"/>
      <c r="NJQ458" s="22"/>
      <c r="NJR458" s="22"/>
      <c r="NJS458" s="22"/>
      <c r="NJT458" s="22"/>
      <c r="NJU458" s="22"/>
      <c r="NJV458" s="22"/>
      <c r="NJW458" s="22"/>
      <c r="NJX458" s="22"/>
      <c r="NJY458" s="22"/>
      <c r="NJZ458" s="22"/>
      <c r="NKA458" s="22"/>
      <c r="NKB458" s="22"/>
      <c r="NKC458" s="22"/>
      <c r="NKD458" s="22"/>
      <c r="NKE458" s="22"/>
      <c r="NKF458" s="22"/>
      <c r="NKG458" s="22"/>
      <c r="NKH458" s="22"/>
      <c r="NKI458" s="22"/>
      <c r="NKJ458" s="22"/>
      <c r="NKK458" s="22"/>
      <c r="NKL458" s="22"/>
      <c r="NKM458" s="22"/>
      <c r="NKN458" s="22"/>
      <c r="NKO458" s="22"/>
      <c r="NKP458" s="22"/>
      <c r="NKQ458" s="22"/>
      <c r="NKR458" s="22"/>
      <c r="NKS458" s="22"/>
      <c r="NKT458" s="22"/>
      <c r="NKU458" s="22"/>
      <c r="NKV458" s="22"/>
      <c r="NKW458" s="22"/>
      <c r="NKX458" s="22"/>
      <c r="NKY458" s="22"/>
      <c r="NKZ458" s="22"/>
      <c r="NLA458" s="22"/>
      <c r="NLB458" s="22"/>
      <c r="NLC458" s="22"/>
      <c r="NLD458" s="22"/>
      <c r="NLE458" s="22"/>
      <c r="NLF458" s="22"/>
      <c r="NLG458" s="22"/>
      <c r="NLH458" s="22"/>
      <c r="NLI458" s="22"/>
      <c r="NLJ458" s="22"/>
      <c r="NLK458" s="22"/>
      <c r="NLL458" s="22"/>
      <c r="NLM458" s="22"/>
      <c r="NLN458" s="22"/>
      <c r="NLO458" s="22"/>
      <c r="NLP458" s="22"/>
      <c r="NLQ458" s="22"/>
      <c r="NLR458" s="22"/>
      <c r="NLS458" s="22"/>
      <c r="NLT458" s="22"/>
      <c r="NLU458" s="22"/>
      <c r="NLV458" s="22"/>
      <c r="NLW458" s="22"/>
      <c r="NLX458" s="22"/>
      <c r="NLY458" s="22"/>
      <c r="NLZ458" s="22"/>
      <c r="NMA458" s="22"/>
      <c r="NMB458" s="22"/>
      <c r="NMC458" s="22"/>
      <c r="NMD458" s="22"/>
      <c r="NME458" s="22"/>
      <c r="NMF458" s="22"/>
      <c r="NMG458" s="22"/>
      <c r="NMH458" s="22"/>
      <c r="NMI458" s="22"/>
      <c r="NMJ458" s="22"/>
      <c r="NMK458" s="22"/>
      <c r="NML458" s="22"/>
      <c r="NMM458" s="22"/>
      <c r="NMN458" s="22"/>
      <c r="NMO458" s="22"/>
      <c r="NMP458" s="22"/>
      <c r="NMQ458" s="22"/>
      <c r="NMR458" s="22"/>
      <c r="NMS458" s="22"/>
      <c r="NMT458" s="22"/>
      <c r="NMU458" s="22"/>
      <c r="NMV458" s="22"/>
      <c r="NMW458" s="22"/>
      <c r="NMX458" s="22"/>
      <c r="NMY458" s="22"/>
      <c r="NMZ458" s="22"/>
      <c r="NNA458" s="22"/>
      <c r="NNB458" s="22"/>
      <c r="NNC458" s="22"/>
      <c r="NND458" s="22"/>
      <c r="NNE458" s="22"/>
      <c r="NNF458" s="22"/>
      <c r="NNG458" s="22"/>
      <c r="NNH458" s="22"/>
      <c r="NNI458" s="22"/>
      <c r="NNJ458" s="22"/>
      <c r="NNK458" s="22"/>
      <c r="NNL458" s="22"/>
      <c r="NNM458" s="22"/>
      <c r="NNN458" s="22"/>
      <c r="NNO458" s="22"/>
      <c r="NNP458" s="22"/>
      <c r="NNQ458" s="22"/>
      <c r="NNR458" s="22"/>
      <c r="NNS458" s="22"/>
      <c r="NNT458" s="22"/>
      <c r="NNU458" s="22"/>
      <c r="NNV458" s="22"/>
      <c r="NNW458" s="22"/>
      <c r="NNX458" s="22"/>
      <c r="NNY458" s="22"/>
      <c r="NNZ458" s="22"/>
      <c r="NOA458" s="22"/>
      <c r="NOB458" s="22"/>
      <c r="NOC458" s="22"/>
      <c r="NOD458" s="22"/>
      <c r="NOE458" s="22"/>
      <c r="NOF458" s="22"/>
      <c r="NOG458" s="22"/>
      <c r="NOH458" s="22"/>
      <c r="NOI458" s="22"/>
      <c r="NOJ458" s="22"/>
      <c r="NOK458" s="22"/>
      <c r="NOL458" s="22"/>
      <c r="NOM458" s="22"/>
      <c r="NON458" s="22"/>
      <c r="NOO458" s="22"/>
      <c r="NOP458" s="22"/>
      <c r="NOQ458" s="22"/>
      <c r="NOR458" s="22"/>
      <c r="NOS458" s="22"/>
      <c r="NOT458" s="22"/>
      <c r="NOU458" s="22"/>
      <c r="NOV458" s="22"/>
      <c r="NOW458" s="22"/>
      <c r="NOX458" s="22"/>
      <c r="NOY458" s="22"/>
      <c r="NOZ458" s="22"/>
      <c r="NPA458" s="22"/>
      <c r="NPB458" s="22"/>
      <c r="NPC458" s="22"/>
      <c r="NPD458" s="22"/>
      <c r="NPE458" s="22"/>
      <c r="NPF458" s="22"/>
      <c r="NPG458" s="22"/>
      <c r="NPH458" s="22"/>
      <c r="NPI458" s="22"/>
      <c r="NPJ458" s="22"/>
      <c r="NPK458" s="22"/>
      <c r="NPL458" s="22"/>
      <c r="NPM458" s="22"/>
      <c r="NPN458" s="22"/>
      <c r="NPO458" s="22"/>
      <c r="NPP458" s="22"/>
      <c r="NPQ458" s="22"/>
      <c r="NPR458" s="22"/>
      <c r="NPS458" s="22"/>
      <c r="NPT458" s="22"/>
      <c r="NPU458" s="22"/>
      <c r="NPV458" s="22"/>
      <c r="NPW458" s="22"/>
      <c r="NPX458" s="22"/>
      <c r="NPY458" s="22"/>
      <c r="NPZ458" s="22"/>
      <c r="NQA458" s="22"/>
      <c r="NQB458" s="22"/>
      <c r="NQC458" s="22"/>
      <c r="NQD458" s="22"/>
      <c r="NQE458" s="22"/>
      <c r="NQF458" s="22"/>
      <c r="NQG458" s="22"/>
      <c r="NQH458" s="22"/>
      <c r="NQI458" s="22"/>
      <c r="NQJ458" s="22"/>
      <c r="NQK458" s="22"/>
      <c r="NQL458" s="22"/>
      <c r="NQM458" s="22"/>
      <c r="NQN458" s="22"/>
      <c r="NQO458" s="22"/>
      <c r="NQP458" s="22"/>
      <c r="NQQ458" s="22"/>
      <c r="NQR458" s="22"/>
      <c r="NQS458" s="22"/>
      <c r="NQT458" s="22"/>
      <c r="NQU458" s="22"/>
      <c r="NQV458" s="22"/>
      <c r="NQW458" s="22"/>
      <c r="NQX458" s="22"/>
      <c r="NQY458" s="22"/>
      <c r="NQZ458" s="22"/>
      <c r="NRA458" s="22"/>
      <c r="NRB458" s="22"/>
      <c r="NRC458" s="22"/>
      <c r="NRD458" s="22"/>
      <c r="NRE458" s="22"/>
      <c r="NRF458" s="22"/>
      <c r="NRG458" s="22"/>
      <c r="NRH458" s="22"/>
      <c r="NRI458" s="22"/>
      <c r="NRJ458" s="22"/>
      <c r="NRK458" s="22"/>
      <c r="NRL458" s="22"/>
      <c r="NRM458" s="22"/>
      <c r="NRN458" s="22"/>
      <c r="NRO458" s="22"/>
      <c r="NRP458" s="22"/>
      <c r="NRQ458" s="22"/>
      <c r="NRR458" s="22"/>
      <c r="NRS458" s="22"/>
      <c r="NRT458" s="22"/>
      <c r="NRU458" s="22"/>
      <c r="NRV458" s="22"/>
      <c r="NRW458" s="22"/>
      <c r="NRX458" s="22"/>
      <c r="NRY458" s="22"/>
      <c r="NRZ458" s="22"/>
      <c r="NSA458" s="22"/>
      <c r="NSB458" s="22"/>
      <c r="NSC458" s="22"/>
      <c r="NSD458" s="22"/>
      <c r="NSE458" s="22"/>
      <c r="NSF458" s="22"/>
      <c r="NSG458" s="22"/>
      <c r="NSH458" s="22"/>
      <c r="NSI458" s="22"/>
      <c r="NSJ458" s="22"/>
      <c r="NSK458" s="22"/>
      <c r="NSL458" s="22"/>
      <c r="NSM458" s="22"/>
      <c r="NSN458" s="22"/>
      <c r="NSO458" s="22"/>
      <c r="NSP458" s="22"/>
      <c r="NSQ458" s="22"/>
      <c r="NSR458" s="22"/>
      <c r="NSS458" s="22"/>
      <c r="NST458" s="22"/>
      <c r="NSU458" s="22"/>
      <c r="NSV458" s="22"/>
      <c r="NSW458" s="22"/>
      <c r="NSX458" s="22"/>
      <c r="NSY458" s="22"/>
      <c r="NSZ458" s="22"/>
      <c r="NTA458" s="22"/>
      <c r="NTB458" s="22"/>
      <c r="NTC458" s="22"/>
      <c r="NTD458" s="22"/>
      <c r="NTE458" s="22"/>
      <c r="NTF458" s="22"/>
      <c r="NTG458" s="22"/>
      <c r="NTH458" s="22"/>
      <c r="NTI458" s="22"/>
      <c r="NTJ458" s="22"/>
      <c r="NTK458" s="22"/>
      <c r="NTL458" s="22"/>
      <c r="NTM458" s="22"/>
      <c r="NTN458" s="22"/>
      <c r="NTO458" s="22"/>
      <c r="NTP458" s="22"/>
      <c r="NTQ458" s="22"/>
      <c r="NTR458" s="22"/>
      <c r="NTS458" s="22"/>
      <c r="NTT458" s="22"/>
      <c r="NTU458" s="22"/>
      <c r="NTV458" s="22"/>
      <c r="NTW458" s="22"/>
      <c r="NTX458" s="22"/>
      <c r="NTY458" s="22"/>
      <c r="NTZ458" s="22"/>
      <c r="NUA458" s="22"/>
      <c r="NUB458" s="22"/>
      <c r="NUC458" s="22"/>
      <c r="NUD458" s="22"/>
      <c r="NUE458" s="22"/>
      <c r="NUF458" s="22"/>
      <c r="NUG458" s="22"/>
      <c r="NUH458" s="22"/>
      <c r="NUI458" s="22"/>
      <c r="NUJ458" s="22"/>
      <c r="NUK458" s="22"/>
      <c r="NUL458" s="22"/>
      <c r="NUM458" s="22"/>
      <c r="NUN458" s="22"/>
      <c r="NUO458" s="22"/>
      <c r="NUP458" s="22"/>
      <c r="NUQ458" s="22"/>
      <c r="NUR458" s="22"/>
      <c r="NUS458" s="22"/>
      <c r="NUT458" s="22"/>
      <c r="NUU458" s="22"/>
      <c r="NUV458" s="22"/>
      <c r="NUW458" s="22"/>
      <c r="NUX458" s="22"/>
      <c r="NUY458" s="22"/>
      <c r="NUZ458" s="22"/>
      <c r="NVA458" s="22"/>
      <c r="NVB458" s="22"/>
      <c r="NVC458" s="22"/>
      <c r="NVD458" s="22"/>
      <c r="NVE458" s="22"/>
      <c r="NVF458" s="22"/>
      <c r="NVG458" s="22"/>
      <c r="NVH458" s="22"/>
      <c r="NVI458" s="22"/>
      <c r="NVJ458" s="22"/>
      <c r="NVK458" s="22"/>
      <c r="NVL458" s="22"/>
      <c r="NVM458" s="22"/>
      <c r="NVN458" s="22"/>
      <c r="NVO458" s="22"/>
      <c r="NVP458" s="22"/>
      <c r="NVQ458" s="22"/>
      <c r="NVR458" s="22"/>
      <c r="NVS458" s="22"/>
      <c r="NVT458" s="22"/>
      <c r="NVU458" s="22"/>
      <c r="NVV458" s="22"/>
      <c r="NVW458" s="22"/>
      <c r="NVX458" s="22"/>
      <c r="NVY458" s="22"/>
      <c r="NVZ458" s="22"/>
      <c r="NWA458" s="22"/>
      <c r="NWB458" s="22"/>
      <c r="NWC458" s="22"/>
      <c r="NWD458" s="22"/>
      <c r="NWE458" s="22"/>
      <c r="NWF458" s="22"/>
      <c r="NWG458" s="22"/>
      <c r="NWH458" s="22"/>
      <c r="NWI458" s="22"/>
      <c r="NWJ458" s="22"/>
      <c r="NWK458" s="22"/>
      <c r="NWL458" s="22"/>
      <c r="NWM458" s="22"/>
      <c r="NWN458" s="22"/>
      <c r="NWO458" s="22"/>
      <c r="NWP458" s="22"/>
      <c r="NWQ458" s="22"/>
      <c r="NWR458" s="22"/>
      <c r="NWS458" s="22"/>
      <c r="NWT458" s="22"/>
      <c r="NWU458" s="22"/>
      <c r="NWV458" s="22"/>
      <c r="NWW458" s="22"/>
      <c r="NWX458" s="22"/>
      <c r="NWY458" s="22"/>
      <c r="NWZ458" s="22"/>
      <c r="NXA458" s="22"/>
      <c r="NXB458" s="22"/>
      <c r="NXC458" s="22"/>
      <c r="NXD458" s="22"/>
      <c r="NXE458" s="22"/>
      <c r="NXF458" s="22"/>
      <c r="NXG458" s="22"/>
      <c r="NXH458" s="22"/>
      <c r="NXI458" s="22"/>
      <c r="NXJ458" s="22"/>
      <c r="NXK458" s="22"/>
      <c r="NXL458" s="22"/>
      <c r="NXM458" s="22"/>
      <c r="NXN458" s="22"/>
      <c r="NXO458" s="22"/>
      <c r="NXP458" s="22"/>
      <c r="NXQ458" s="22"/>
      <c r="NXR458" s="22"/>
      <c r="NXS458" s="22"/>
      <c r="NXT458" s="22"/>
      <c r="NXU458" s="22"/>
      <c r="NXV458" s="22"/>
      <c r="NXW458" s="22"/>
      <c r="NXX458" s="22"/>
      <c r="NXY458" s="22"/>
      <c r="NXZ458" s="22"/>
      <c r="NYA458" s="22"/>
      <c r="NYB458" s="22"/>
      <c r="NYC458" s="22"/>
      <c r="NYD458" s="22"/>
      <c r="NYE458" s="22"/>
      <c r="NYF458" s="22"/>
      <c r="NYG458" s="22"/>
      <c r="NYH458" s="22"/>
      <c r="NYI458" s="22"/>
      <c r="NYJ458" s="22"/>
      <c r="NYK458" s="22"/>
      <c r="NYL458" s="22"/>
      <c r="NYM458" s="22"/>
      <c r="NYN458" s="22"/>
      <c r="NYO458" s="22"/>
      <c r="NYP458" s="22"/>
      <c r="NYQ458" s="22"/>
      <c r="NYR458" s="22"/>
      <c r="NYS458" s="22"/>
      <c r="NYT458" s="22"/>
      <c r="NYU458" s="22"/>
      <c r="NYV458" s="22"/>
      <c r="NYW458" s="22"/>
      <c r="NYX458" s="22"/>
      <c r="NYY458" s="22"/>
      <c r="NYZ458" s="22"/>
      <c r="NZA458" s="22"/>
      <c r="NZB458" s="22"/>
      <c r="NZC458" s="22"/>
      <c r="NZD458" s="22"/>
      <c r="NZE458" s="22"/>
      <c r="NZF458" s="22"/>
      <c r="NZG458" s="22"/>
      <c r="NZH458" s="22"/>
      <c r="NZI458" s="22"/>
      <c r="NZJ458" s="22"/>
      <c r="NZK458" s="22"/>
      <c r="NZL458" s="22"/>
      <c r="NZM458" s="22"/>
      <c r="NZN458" s="22"/>
      <c r="NZO458" s="22"/>
      <c r="NZP458" s="22"/>
      <c r="NZQ458" s="22"/>
      <c r="NZR458" s="22"/>
      <c r="NZS458" s="22"/>
      <c r="NZT458" s="22"/>
      <c r="NZU458" s="22"/>
      <c r="NZV458" s="22"/>
      <c r="NZW458" s="22"/>
      <c r="NZX458" s="22"/>
      <c r="NZY458" s="22"/>
      <c r="NZZ458" s="22"/>
      <c r="OAA458" s="22"/>
      <c r="OAB458" s="22"/>
      <c r="OAC458" s="22"/>
      <c r="OAD458" s="22"/>
      <c r="OAE458" s="22"/>
      <c r="OAF458" s="22"/>
      <c r="OAG458" s="22"/>
      <c r="OAH458" s="22"/>
      <c r="OAI458" s="22"/>
      <c r="OAJ458" s="22"/>
      <c r="OAK458" s="22"/>
      <c r="OAL458" s="22"/>
      <c r="OAM458" s="22"/>
      <c r="OAN458" s="22"/>
      <c r="OAO458" s="22"/>
      <c r="OAP458" s="22"/>
      <c r="OAQ458" s="22"/>
      <c r="OAR458" s="22"/>
      <c r="OAS458" s="22"/>
      <c r="OAT458" s="22"/>
      <c r="OAU458" s="22"/>
      <c r="OAV458" s="22"/>
      <c r="OAW458" s="22"/>
      <c r="OAX458" s="22"/>
      <c r="OAY458" s="22"/>
      <c r="OAZ458" s="22"/>
      <c r="OBA458" s="22"/>
      <c r="OBB458" s="22"/>
      <c r="OBC458" s="22"/>
      <c r="OBD458" s="22"/>
      <c r="OBE458" s="22"/>
      <c r="OBF458" s="22"/>
      <c r="OBG458" s="22"/>
      <c r="OBH458" s="22"/>
      <c r="OBI458" s="22"/>
      <c r="OBJ458" s="22"/>
      <c r="OBK458" s="22"/>
      <c r="OBL458" s="22"/>
      <c r="OBM458" s="22"/>
      <c r="OBN458" s="22"/>
      <c r="OBO458" s="22"/>
      <c r="OBP458" s="22"/>
      <c r="OBQ458" s="22"/>
      <c r="OBR458" s="22"/>
      <c r="OBS458" s="22"/>
      <c r="OBT458" s="22"/>
      <c r="OBU458" s="22"/>
      <c r="OBV458" s="22"/>
      <c r="OBW458" s="22"/>
      <c r="OBX458" s="22"/>
      <c r="OBY458" s="22"/>
      <c r="OBZ458" s="22"/>
      <c r="OCA458" s="22"/>
      <c r="OCB458" s="22"/>
      <c r="OCC458" s="22"/>
      <c r="OCD458" s="22"/>
      <c r="OCE458" s="22"/>
      <c r="OCF458" s="22"/>
      <c r="OCG458" s="22"/>
      <c r="OCH458" s="22"/>
      <c r="OCI458" s="22"/>
      <c r="OCJ458" s="22"/>
      <c r="OCK458" s="22"/>
      <c r="OCL458" s="22"/>
      <c r="OCM458" s="22"/>
      <c r="OCN458" s="22"/>
      <c r="OCO458" s="22"/>
      <c r="OCP458" s="22"/>
      <c r="OCQ458" s="22"/>
      <c r="OCR458" s="22"/>
      <c r="OCS458" s="22"/>
      <c r="OCT458" s="22"/>
      <c r="OCU458" s="22"/>
      <c r="OCV458" s="22"/>
      <c r="OCW458" s="22"/>
      <c r="OCX458" s="22"/>
      <c r="OCY458" s="22"/>
      <c r="OCZ458" s="22"/>
      <c r="ODA458" s="22"/>
      <c r="ODB458" s="22"/>
      <c r="ODC458" s="22"/>
      <c r="ODD458" s="22"/>
      <c r="ODE458" s="22"/>
      <c r="ODF458" s="22"/>
      <c r="ODG458" s="22"/>
      <c r="ODH458" s="22"/>
      <c r="ODI458" s="22"/>
      <c r="ODJ458" s="22"/>
      <c r="ODK458" s="22"/>
      <c r="ODL458" s="22"/>
      <c r="ODM458" s="22"/>
      <c r="ODN458" s="22"/>
      <c r="ODO458" s="22"/>
      <c r="ODP458" s="22"/>
      <c r="ODQ458" s="22"/>
      <c r="ODR458" s="22"/>
      <c r="ODS458" s="22"/>
      <c r="ODT458" s="22"/>
      <c r="ODU458" s="22"/>
      <c r="ODV458" s="22"/>
      <c r="ODW458" s="22"/>
      <c r="ODX458" s="22"/>
      <c r="ODY458" s="22"/>
      <c r="ODZ458" s="22"/>
      <c r="OEA458" s="22"/>
      <c r="OEB458" s="22"/>
      <c r="OEC458" s="22"/>
      <c r="OED458" s="22"/>
      <c r="OEE458" s="22"/>
      <c r="OEF458" s="22"/>
      <c r="OEG458" s="22"/>
      <c r="OEH458" s="22"/>
      <c r="OEI458" s="22"/>
      <c r="OEJ458" s="22"/>
      <c r="OEK458" s="22"/>
      <c r="OEL458" s="22"/>
      <c r="OEM458" s="22"/>
      <c r="OEN458" s="22"/>
      <c r="OEO458" s="22"/>
      <c r="OEP458" s="22"/>
      <c r="OEQ458" s="22"/>
      <c r="OER458" s="22"/>
      <c r="OES458" s="22"/>
      <c r="OET458" s="22"/>
      <c r="OEU458" s="22"/>
      <c r="OEV458" s="22"/>
      <c r="OEW458" s="22"/>
      <c r="OEX458" s="22"/>
      <c r="OEY458" s="22"/>
      <c r="OEZ458" s="22"/>
      <c r="OFA458" s="22"/>
      <c r="OFB458" s="22"/>
      <c r="OFC458" s="22"/>
      <c r="OFD458" s="22"/>
      <c r="OFE458" s="22"/>
      <c r="OFF458" s="22"/>
      <c r="OFG458" s="22"/>
      <c r="OFH458" s="22"/>
      <c r="OFI458" s="22"/>
      <c r="OFJ458" s="22"/>
      <c r="OFK458" s="22"/>
      <c r="OFL458" s="22"/>
      <c r="OFM458" s="22"/>
      <c r="OFN458" s="22"/>
      <c r="OFO458" s="22"/>
      <c r="OFP458" s="22"/>
      <c r="OFQ458" s="22"/>
      <c r="OFR458" s="22"/>
      <c r="OFS458" s="22"/>
      <c r="OFT458" s="22"/>
      <c r="OFU458" s="22"/>
      <c r="OFV458" s="22"/>
      <c r="OFW458" s="22"/>
      <c r="OFX458" s="22"/>
      <c r="OFY458" s="22"/>
      <c r="OFZ458" s="22"/>
      <c r="OGA458" s="22"/>
      <c r="OGB458" s="22"/>
      <c r="OGC458" s="22"/>
      <c r="OGD458" s="22"/>
      <c r="OGE458" s="22"/>
      <c r="OGF458" s="22"/>
      <c r="OGG458" s="22"/>
      <c r="OGH458" s="22"/>
      <c r="OGI458" s="22"/>
      <c r="OGJ458" s="22"/>
      <c r="OGK458" s="22"/>
      <c r="OGL458" s="22"/>
      <c r="OGM458" s="22"/>
      <c r="OGN458" s="22"/>
      <c r="OGO458" s="22"/>
      <c r="OGP458" s="22"/>
      <c r="OGQ458" s="22"/>
      <c r="OGR458" s="22"/>
      <c r="OGS458" s="22"/>
      <c r="OGT458" s="22"/>
      <c r="OGU458" s="22"/>
      <c r="OGV458" s="22"/>
      <c r="OGW458" s="22"/>
      <c r="OGX458" s="22"/>
      <c r="OGY458" s="22"/>
      <c r="OGZ458" s="22"/>
      <c r="OHA458" s="22"/>
      <c r="OHB458" s="22"/>
      <c r="OHC458" s="22"/>
      <c r="OHD458" s="22"/>
      <c r="OHE458" s="22"/>
      <c r="OHF458" s="22"/>
      <c r="OHG458" s="22"/>
      <c r="OHH458" s="22"/>
      <c r="OHI458" s="22"/>
      <c r="OHJ458" s="22"/>
      <c r="OHK458" s="22"/>
      <c r="OHL458" s="22"/>
      <c r="OHM458" s="22"/>
      <c r="OHN458" s="22"/>
      <c r="OHO458" s="22"/>
      <c r="OHP458" s="22"/>
      <c r="OHQ458" s="22"/>
      <c r="OHR458" s="22"/>
      <c r="OHS458" s="22"/>
      <c r="OHT458" s="22"/>
      <c r="OHU458" s="22"/>
      <c r="OHV458" s="22"/>
      <c r="OHW458" s="22"/>
      <c r="OHX458" s="22"/>
      <c r="OHY458" s="22"/>
      <c r="OHZ458" s="22"/>
      <c r="OIA458" s="22"/>
      <c r="OIB458" s="22"/>
      <c r="OIC458" s="22"/>
      <c r="OID458" s="22"/>
      <c r="OIE458" s="22"/>
      <c r="OIF458" s="22"/>
      <c r="OIG458" s="22"/>
      <c r="OIH458" s="22"/>
      <c r="OII458" s="22"/>
      <c r="OIJ458" s="22"/>
      <c r="OIK458" s="22"/>
      <c r="OIL458" s="22"/>
      <c r="OIM458" s="22"/>
      <c r="OIN458" s="22"/>
      <c r="OIO458" s="22"/>
      <c r="OIP458" s="22"/>
      <c r="OIQ458" s="22"/>
      <c r="OIR458" s="22"/>
      <c r="OIS458" s="22"/>
      <c r="OIT458" s="22"/>
      <c r="OIU458" s="22"/>
      <c r="OIV458" s="22"/>
      <c r="OIW458" s="22"/>
      <c r="OIX458" s="22"/>
      <c r="OIY458" s="22"/>
      <c r="OIZ458" s="22"/>
      <c r="OJA458" s="22"/>
      <c r="OJB458" s="22"/>
      <c r="OJC458" s="22"/>
      <c r="OJD458" s="22"/>
      <c r="OJE458" s="22"/>
      <c r="OJF458" s="22"/>
      <c r="OJG458" s="22"/>
      <c r="OJH458" s="22"/>
      <c r="OJI458" s="22"/>
      <c r="OJJ458" s="22"/>
      <c r="OJK458" s="22"/>
      <c r="OJL458" s="22"/>
      <c r="OJM458" s="22"/>
      <c r="OJN458" s="22"/>
      <c r="OJO458" s="22"/>
      <c r="OJP458" s="22"/>
      <c r="OJQ458" s="22"/>
      <c r="OJR458" s="22"/>
      <c r="OJS458" s="22"/>
      <c r="OJT458" s="22"/>
      <c r="OJU458" s="22"/>
      <c r="OJV458" s="22"/>
      <c r="OJW458" s="22"/>
      <c r="OJX458" s="22"/>
      <c r="OJY458" s="22"/>
      <c r="OJZ458" s="22"/>
      <c r="OKA458" s="22"/>
      <c r="OKB458" s="22"/>
      <c r="OKC458" s="22"/>
      <c r="OKD458" s="22"/>
      <c r="OKE458" s="22"/>
      <c r="OKF458" s="22"/>
      <c r="OKG458" s="22"/>
      <c r="OKH458" s="22"/>
      <c r="OKI458" s="22"/>
      <c r="OKJ458" s="22"/>
      <c r="OKK458" s="22"/>
      <c r="OKL458" s="22"/>
      <c r="OKM458" s="22"/>
      <c r="OKN458" s="22"/>
      <c r="OKO458" s="22"/>
      <c r="OKP458" s="22"/>
      <c r="OKQ458" s="22"/>
      <c r="OKR458" s="22"/>
      <c r="OKS458" s="22"/>
      <c r="OKT458" s="22"/>
      <c r="OKU458" s="22"/>
      <c r="OKV458" s="22"/>
      <c r="OKW458" s="22"/>
      <c r="OKX458" s="22"/>
      <c r="OKY458" s="22"/>
      <c r="OKZ458" s="22"/>
      <c r="OLA458" s="22"/>
      <c r="OLB458" s="22"/>
      <c r="OLC458" s="22"/>
      <c r="OLD458" s="22"/>
      <c r="OLE458" s="22"/>
      <c r="OLF458" s="22"/>
      <c r="OLG458" s="22"/>
      <c r="OLH458" s="22"/>
      <c r="OLI458" s="22"/>
      <c r="OLJ458" s="22"/>
      <c r="OLK458" s="22"/>
      <c r="OLL458" s="22"/>
      <c r="OLM458" s="22"/>
      <c r="OLN458" s="22"/>
      <c r="OLO458" s="22"/>
      <c r="OLP458" s="22"/>
      <c r="OLQ458" s="22"/>
      <c r="OLR458" s="22"/>
      <c r="OLS458" s="22"/>
      <c r="OLT458" s="22"/>
      <c r="OLU458" s="22"/>
      <c r="OLV458" s="22"/>
      <c r="OLW458" s="22"/>
      <c r="OLX458" s="22"/>
      <c r="OLY458" s="22"/>
      <c r="OLZ458" s="22"/>
      <c r="OMA458" s="22"/>
      <c r="OMB458" s="22"/>
      <c r="OMC458" s="22"/>
      <c r="OMD458" s="22"/>
      <c r="OME458" s="22"/>
      <c r="OMF458" s="22"/>
      <c r="OMG458" s="22"/>
      <c r="OMH458" s="22"/>
      <c r="OMI458" s="22"/>
      <c r="OMJ458" s="22"/>
      <c r="OMK458" s="22"/>
      <c r="OML458" s="22"/>
      <c r="OMM458" s="22"/>
      <c r="OMN458" s="22"/>
      <c r="OMO458" s="22"/>
      <c r="OMP458" s="22"/>
      <c r="OMQ458" s="22"/>
      <c r="OMR458" s="22"/>
      <c r="OMS458" s="22"/>
      <c r="OMT458" s="22"/>
      <c r="OMU458" s="22"/>
      <c r="OMV458" s="22"/>
      <c r="OMW458" s="22"/>
      <c r="OMX458" s="22"/>
      <c r="OMY458" s="22"/>
      <c r="OMZ458" s="22"/>
      <c r="ONA458" s="22"/>
      <c r="ONB458" s="22"/>
      <c r="ONC458" s="22"/>
      <c r="OND458" s="22"/>
      <c r="ONE458" s="22"/>
      <c r="ONF458" s="22"/>
      <c r="ONG458" s="22"/>
      <c r="ONH458" s="22"/>
      <c r="ONI458" s="22"/>
      <c r="ONJ458" s="22"/>
      <c r="ONK458" s="22"/>
      <c r="ONL458" s="22"/>
      <c r="ONM458" s="22"/>
      <c r="ONN458" s="22"/>
      <c r="ONO458" s="22"/>
      <c r="ONP458" s="22"/>
      <c r="ONQ458" s="22"/>
      <c r="ONR458" s="22"/>
      <c r="ONS458" s="22"/>
      <c r="ONT458" s="22"/>
      <c r="ONU458" s="22"/>
      <c r="ONV458" s="22"/>
      <c r="ONW458" s="22"/>
      <c r="ONX458" s="22"/>
      <c r="ONY458" s="22"/>
      <c r="ONZ458" s="22"/>
      <c r="OOA458" s="22"/>
      <c r="OOB458" s="22"/>
      <c r="OOC458" s="22"/>
      <c r="OOD458" s="22"/>
      <c r="OOE458" s="22"/>
      <c r="OOF458" s="22"/>
      <c r="OOG458" s="22"/>
      <c r="OOH458" s="22"/>
      <c r="OOI458" s="22"/>
      <c r="OOJ458" s="22"/>
      <c r="OOK458" s="22"/>
      <c r="OOL458" s="22"/>
      <c r="OOM458" s="22"/>
      <c r="OON458" s="22"/>
      <c r="OOO458" s="22"/>
      <c r="OOP458" s="22"/>
      <c r="OOQ458" s="22"/>
      <c r="OOR458" s="22"/>
      <c r="OOS458" s="22"/>
      <c r="OOT458" s="22"/>
      <c r="OOU458" s="22"/>
      <c r="OOV458" s="22"/>
      <c r="OOW458" s="22"/>
      <c r="OOX458" s="22"/>
      <c r="OOY458" s="22"/>
      <c r="OOZ458" s="22"/>
      <c r="OPA458" s="22"/>
      <c r="OPB458" s="22"/>
      <c r="OPC458" s="22"/>
      <c r="OPD458" s="22"/>
      <c r="OPE458" s="22"/>
      <c r="OPF458" s="22"/>
      <c r="OPG458" s="22"/>
      <c r="OPH458" s="22"/>
      <c r="OPI458" s="22"/>
      <c r="OPJ458" s="22"/>
      <c r="OPK458" s="22"/>
      <c r="OPL458" s="22"/>
      <c r="OPM458" s="22"/>
      <c r="OPN458" s="22"/>
      <c r="OPO458" s="22"/>
      <c r="OPP458" s="22"/>
      <c r="OPQ458" s="22"/>
      <c r="OPR458" s="22"/>
      <c r="OPS458" s="22"/>
      <c r="OPT458" s="22"/>
      <c r="OPU458" s="22"/>
      <c r="OPV458" s="22"/>
      <c r="OPW458" s="22"/>
      <c r="OPX458" s="22"/>
      <c r="OPY458" s="22"/>
      <c r="OPZ458" s="22"/>
      <c r="OQA458" s="22"/>
      <c r="OQB458" s="22"/>
      <c r="OQC458" s="22"/>
      <c r="OQD458" s="22"/>
      <c r="OQE458" s="22"/>
      <c r="OQF458" s="22"/>
      <c r="OQG458" s="22"/>
      <c r="OQH458" s="22"/>
      <c r="OQI458" s="22"/>
      <c r="OQJ458" s="22"/>
      <c r="OQK458" s="22"/>
      <c r="OQL458" s="22"/>
      <c r="OQM458" s="22"/>
      <c r="OQN458" s="22"/>
      <c r="OQO458" s="22"/>
      <c r="OQP458" s="22"/>
      <c r="OQQ458" s="22"/>
      <c r="OQR458" s="22"/>
      <c r="OQS458" s="22"/>
      <c r="OQT458" s="22"/>
      <c r="OQU458" s="22"/>
      <c r="OQV458" s="22"/>
      <c r="OQW458" s="22"/>
      <c r="OQX458" s="22"/>
      <c r="OQY458" s="22"/>
      <c r="OQZ458" s="22"/>
      <c r="ORA458" s="22"/>
      <c r="ORB458" s="22"/>
      <c r="ORC458" s="22"/>
      <c r="ORD458" s="22"/>
      <c r="ORE458" s="22"/>
      <c r="ORF458" s="22"/>
      <c r="ORG458" s="22"/>
      <c r="ORH458" s="22"/>
      <c r="ORI458" s="22"/>
      <c r="ORJ458" s="22"/>
      <c r="ORK458" s="22"/>
      <c r="ORL458" s="22"/>
      <c r="ORM458" s="22"/>
      <c r="ORN458" s="22"/>
      <c r="ORO458" s="22"/>
      <c r="ORP458" s="22"/>
      <c r="ORQ458" s="22"/>
      <c r="ORR458" s="22"/>
      <c r="ORS458" s="22"/>
      <c r="ORT458" s="22"/>
      <c r="ORU458" s="22"/>
      <c r="ORV458" s="22"/>
      <c r="ORW458" s="22"/>
      <c r="ORX458" s="22"/>
      <c r="ORY458" s="22"/>
      <c r="ORZ458" s="22"/>
      <c r="OSA458" s="22"/>
      <c r="OSB458" s="22"/>
      <c r="OSC458" s="22"/>
      <c r="OSD458" s="22"/>
      <c r="OSE458" s="22"/>
      <c r="OSF458" s="22"/>
      <c r="OSG458" s="22"/>
      <c r="OSH458" s="22"/>
      <c r="OSI458" s="22"/>
      <c r="OSJ458" s="22"/>
      <c r="OSK458" s="22"/>
      <c r="OSL458" s="22"/>
      <c r="OSM458" s="22"/>
      <c r="OSN458" s="22"/>
      <c r="OSO458" s="22"/>
      <c r="OSP458" s="22"/>
      <c r="OSQ458" s="22"/>
      <c r="OSR458" s="22"/>
      <c r="OSS458" s="22"/>
      <c r="OST458" s="22"/>
      <c r="OSU458" s="22"/>
      <c r="OSV458" s="22"/>
      <c r="OSW458" s="22"/>
      <c r="OSX458" s="22"/>
      <c r="OSY458" s="22"/>
      <c r="OSZ458" s="22"/>
      <c r="OTA458" s="22"/>
      <c r="OTB458" s="22"/>
      <c r="OTC458" s="22"/>
      <c r="OTD458" s="22"/>
      <c r="OTE458" s="22"/>
      <c r="OTF458" s="22"/>
      <c r="OTG458" s="22"/>
      <c r="OTH458" s="22"/>
      <c r="OTI458" s="22"/>
      <c r="OTJ458" s="22"/>
      <c r="OTK458" s="22"/>
      <c r="OTL458" s="22"/>
      <c r="OTM458" s="22"/>
      <c r="OTN458" s="22"/>
      <c r="OTO458" s="22"/>
      <c r="OTP458" s="22"/>
      <c r="OTQ458" s="22"/>
      <c r="OTR458" s="22"/>
      <c r="OTS458" s="22"/>
      <c r="OTT458" s="22"/>
      <c r="OTU458" s="22"/>
      <c r="OTV458" s="22"/>
      <c r="OTW458" s="22"/>
      <c r="OTX458" s="22"/>
      <c r="OTY458" s="22"/>
      <c r="OTZ458" s="22"/>
      <c r="OUA458" s="22"/>
      <c r="OUB458" s="22"/>
      <c r="OUC458" s="22"/>
      <c r="OUD458" s="22"/>
      <c r="OUE458" s="22"/>
      <c r="OUF458" s="22"/>
      <c r="OUG458" s="22"/>
      <c r="OUH458" s="22"/>
      <c r="OUI458" s="22"/>
      <c r="OUJ458" s="22"/>
      <c r="OUK458" s="22"/>
      <c r="OUL458" s="22"/>
      <c r="OUM458" s="22"/>
      <c r="OUN458" s="22"/>
      <c r="OUO458" s="22"/>
      <c r="OUP458" s="22"/>
      <c r="OUQ458" s="22"/>
      <c r="OUR458" s="22"/>
      <c r="OUS458" s="22"/>
      <c r="OUT458" s="22"/>
      <c r="OUU458" s="22"/>
      <c r="OUV458" s="22"/>
      <c r="OUW458" s="22"/>
      <c r="OUX458" s="22"/>
      <c r="OUY458" s="22"/>
      <c r="OUZ458" s="22"/>
      <c r="OVA458" s="22"/>
      <c r="OVB458" s="22"/>
      <c r="OVC458" s="22"/>
      <c r="OVD458" s="22"/>
      <c r="OVE458" s="22"/>
      <c r="OVF458" s="22"/>
      <c r="OVG458" s="22"/>
      <c r="OVH458" s="22"/>
      <c r="OVI458" s="22"/>
      <c r="OVJ458" s="22"/>
      <c r="OVK458" s="22"/>
      <c r="OVL458" s="22"/>
      <c r="OVM458" s="22"/>
      <c r="OVN458" s="22"/>
      <c r="OVO458" s="22"/>
      <c r="OVP458" s="22"/>
      <c r="OVQ458" s="22"/>
      <c r="OVR458" s="22"/>
      <c r="OVS458" s="22"/>
      <c r="OVT458" s="22"/>
      <c r="OVU458" s="22"/>
      <c r="OVV458" s="22"/>
      <c r="OVW458" s="22"/>
      <c r="OVX458" s="22"/>
      <c r="OVY458" s="22"/>
      <c r="OVZ458" s="22"/>
      <c r="OWA458" s="22"/>
      <c r="OWB458" s="22"/>
      <c r="OWC458" s="22"/>
      <c r="OWD458" s="22"/>
      <c r="OWE458" s="22"/>
      <c r="OWF458" s="22"/>
      <c r="OWG458" s="22"/>
      <c r="OWH458" s="22"/>
      <c r="OWI458" s="22"/>
      <c r="OWJ458" s="22"/>
      <c r="OWK458" s="22"/>
      <c r="OWL458" s="22"/>
      <c r="OWM458" s="22"/>
      <c r="OWN458" s="22"/>
      <c r="OWO458" s="22"/>
      <c r="OWP458" s="22"/>
      <c r="OWQ458" s="22"/>
      <c r="OWR458" s="22"/>
      <c r="OWS458" s="22"/>
      <c r="OWT458" s="22"/>
      <c r="OWU458" s="22"/>
      <c r="OWV458" s="22"/>
      <c r="OWW458" s="22"/>
      <c r="OWX458" s="22"/>
      <c r="OWY458" s="22"/>
      <c r="OWZ458" s="22"/>
      <c r="OXA458" s="22"/>
      <c r="OXB458" s="22"/>
      <c r="OXC458" s="22"/>
      <c r="OXD458" s="22"/>
      <c r="OXE458" s="22"/>
      <c r="OXF458" s="22"/>
      <c r="OXG458" s="22"/>
      <c r="OXH458" s="22"/>
      <c r="OXI458" s="22"/>
      <c r="OXJ458" s="22"/>
      <c r="OXK458" s="22"/>
      <c r="OXL458" s="22"/>
      <c r="OXM458" s="22"/>
      <c r="OXN458" s="22"/>
      <c r="OXO458" s="22"/>
      <c r="OXP458" s="22"/>
      <c r="OXQ458" s="22"/>
      <c r="OXR458" s="22"/>
      <c r="OXS458" s="22"/>
      <c r="OXT458" s="22"/>
      <c r="OXU458" s="22"/>
      <c r="OXV458" s="22"/>
      <c r="OXW458" s="22"/>
      <c r="OXX458" s="22"/>
      <c r="OXY458" s="22"/>
      <c r="OXZ458" s="22"/>
      <c r="OYA458" s="22"/>
      <c r="OYB458" s="22"/>
      <c r="OYC458" s="22"/>
      <c r="OYD458" s="22"/>
      <c r="OYE458" s="22"/>
      <c r="OYF458" s="22"/>
      <c r="OYG458" s="22"/>
      <c r="OYH458" s="22"/>
      <c r="OYI458" s="22"/>
      <c r="OYJ458" s="22"/>
      <c r="OYK458" s="22"/>
      <c r="OYL458" s="22"/>
      <c r="OYM458" s="22"/>
      <c r="OYN458" s="22"/>
      <c r="OYO458" s="22"/>
      <c r="OYP458" s="22"/>
      <c r="OYQ458" s="22"/>
      <c r="OYR458" s="22"/>
      <c r="OYS458" s="22"/>
      <c r="OYT458" s="22"/>
      <c r="OYU458" s="22"/>
      <c r="OYV458" s="22"/>
      <c r="OYW458" s="22"/>
      <c r="OYX458" s="22"/>
      <c r="OYY458" s="22"/>
      <c r="OYZ458" s="22"/>
      <c r="OZA458" s="22"/>
      <c r="OZB458" s="22"/>
      <c r="OZC458" s="22"/>
      <c r="OZD458" s="22"/>
      <c r="OZE458" s="22"/>
      <c r="OZF458" s="22"/>
      <c r="OZG458" s="22"/>
      <c r="OZH458" s="22"/>
      <c r="OZI458" s="22"/>
      <c r="OZJ458" s="22"/>
      <c r="OZK458" s="22"/>
      <c r="OZL458" s="22"/>
      <c r="OZM458" s="22"/>
      <c r="OZN458" s="22"/>
      <c r="OZO458" s="22"/>
      <c r="OZP458" s="22"/>
      <c r="OZQ458" s="22"/>
      <c r="OZR458" s="22"/>
      <c r="OZS458" s="22"/>
      <c r="OZT458" s="22"/>
      <c r="OZU458" s="22"/>
      <c r="OZV458" s="22"/>
      <c r="OZW458" s="22"/>
      <c r="OZX458" s="22"/>
      <c r="OZY458" s="22"/>
      <c r="OZZ458" s="22"/>
      <c r="PAA458" s="22"/>
      <c r="PAB458" s="22"/>
      <c r="PAC458" s="22"/>
      <c r="PAD458" s="22"/>
      <c r="PAE458" s="22"/>
      <c r="PAF458" s="22"/>
      <c r="PAG458" s="22"/>
      <c r="PAH458" s="22"/>
      <c r="PAI458" s="22"/>
      <c r="PAJ458" s="22"/>
      <c r="PAK458" s="22"/>
      <c r="PAL458" s="22"/>
      <c r="PAM458" s="22"/>
      <c r="PAN458" s="22"/>
      <c r="PAO458" s="22"/>
      <c r="PAP458" s="22"/>
      <c r="PAQ458" s="22"/>
      <c r="PAR458" s="22"/>
      <c r="PAS458" s="22"/>
      <c r="PAT458" s="22"/>
      <c r="PAU458" s="22"/>
      <c r="PAV458" s="22"/>
      <c r="PAW458" s="22"/>
      <c r="PAX458" s="22"/>
      <c r="PAY458" s="22"/>
      <c r="PAZ458" s="22"/>
      <c r="PBA458" s="22"/>
      <c r="PBB458" s="22"/>
      <c r="PBC458" s="22"/>
      <c r="PBD458" s="22"/>
      <c r="PBE458" s="22"/>
      <c r="PBF458" s="22"/>
      <c r="PBG458" s="22"/>
      <c r="PBH458" s="22"/>
      <c r="PBI458" s="22"/>
      <c r="PBJ458" s="22"/>
      <c r="PBK458" s="22"/>
      <c r="PBL458" s="22"/>
      <c r="PBM458" s="22"/>
      <c r="PBN458" s="22"/>
      <c r="PBO458" s="22"/>
      <c r="PBP458" s="22"/>
      <c r="PBQ458" s="22"/>
      <c r="PBR458" s="22"/>
      <c r="PBS458" s="22"/>
      <c r="PBT458" s="22"/>
      <c r="PBU458" s="22"/>
      <c r="PBV458" s="22"/>
      <c r="PBW458" s="22"/>
      <c r="PBX458" s="22"/>
      <c r="PBY458" s="22"/>
      <c r="PBZ458" s="22"/>
      <c r="PCA458" s="22"/>
      <c r="PCB458" s="22"/>
      <c r="PCC458" s="22"/>
      <c r="PCD458" s="22"/>
      <c r="PCE458" s="22"/>
      <c r="PCF458" s="22"/>
      <c r="PCG458" s="22"/>
      <c r="PCH458" s="22"/>
      <c r="PCI458" s="22"/>
      <c r="PCJ458" s="22"/>
      <c r="PCK458" s="22"/>
      <c r="PCL458" s="22"/>
      <c r="PCM458" s="22"/>
      <c r="PCN458" s="22"/>
      <c r="PCO458" s="22"/>
      <c r="PCP458" s="22"/>
      <c r="PCQ458" s="22"/>
      <c r="PCR458" s="22"/>
      <c r="PCS458" s="22"/>
      <c r="PCT458" s="22"/>
      <c r="PCU458" s="22"/>
      <c r="PCV458" s="22"/>
      <c r="PCW458" s="22"/>
      <c r="PCX458" s="22"/>
      <c r="PCY458" s="22"/>
      <c r="PCZ458" s="22"/>
      <c r="PDA458" s="22"/>
      <c r="PDB458" s="22"/>
      <c r="PDC458" s="22"/>
      <c r="PDD458" s="22"/>
      <c r="PDE458" s="22"/>
      <c r="PDF458" s="22"/>
      <c r="PDG458" s="22"/>
      <c r="PDH458" s="22"/>
      <c r="PDI458" s="22"/>
      <c r="PDJ458" s="22"/>
      <c r="PDK458" s="22"/>
      <c r="PDL458" s="22"/>
      <c r="PDM458" s="22"/>
      <c r="PDN458" s="22"/>
      <c r="PDO458" s="22"/>
      <c r="PDP458" s="22"/>
      <c r="PDQ458" s="22"/>
      <c r="PDR458" s="22"/>
      <c r="PDS458" s="22"/>
      <c r="PDT458" s="22"/>
      <c r="PDU458" s="22"/>
      <c r="PDV458" s="22"/>
      <c r="PDW458" s="22"/>
      <c r="PDX458" s="22"/>
      <c r="PDY458" s="22"/>
      <c r="PDZ458" s="22"/>
      <c r="PEA458" s="22"/>
      <c r="PEB458" s="22"/>
      <c r="PEC458" s="22"/>
      <c r="PED458" s="22"/>
      <c r="PEE458" s="22"/>
      <c r="PEF458" s="22"/>
      <c r="PEG458" s="22"/>
      <c r="PEH458" s="22"/>
      <c r="PEI458" s="22"/>
      <c r="PEJ458" s="22"/>
      <c r="PEK458" s="22"/>
      <c r="PEL458" s="22"/>
      <c r="PEM458" s="22"/>
      <c r="PEN458" s="22"/>
      <c r="PEO458" s="22"/>
      <c r="PEP458" s="22"/>
      <c r="PEQ458" s="22"/>
      <c r="PER458" s="22"/>
      <c r="PES458" s="22"/>
      <c r="PET458" s="22"/>
      <c r="PEU458" s="22"/>
      <c r="PEV458" s="22"/>
      <c r="PEW458" s="22"/>
      <c r="PEX458" s="22"/>
      <c r="PEY458" s="22"/>
      <c r="PEZ458" s="22"/>
      <c r="PFA458" s="22"/>
      <c r="PFB458" s="22"/>
      <c r="PFC458" s="22"/>
      <c r="PFD458" s="22"/>
      <c r="PFE458" s="22"/>
      <c r="PFF458" s="22"/>
      <c r="PFG458" s="22"/>
      <c r="PFH458" s="22"/>
      <c r="PFI458" s="22"/>
      <c r="PFJ458" s="22"/>
      <c r="PFK458" s="22"/>
      <c r="PFL458" s="22"/>
      <c r="PFM458" s="22"/>
      <c r="PFN458" s="22"/>
      <c r="PFO458" s="22"/>
      <c r="PFP458" s="22"/>
      <c r="PFQ458" s="22"/>
      <c r="PFR458" s="22"/>
      <c r="PFS458" s="22"/>
      <c r="PFT458" s="22"/>
      <c r="PFU458" s="22"/>
      <c r="PFV458" s="22"/>
      <c r="PFW458" s="22"/>
      <c r="PFX458" s="22"/>
      <c r="PFY458" s="22"/>
      <c r="PFZ458" s="22"/>
      <c r="PGA458" s="22"/>
      <c r="PGB458" s="22"/>
      <c r="PGC458" s="22"/>
      <c r="PGD458" s="22"/>
      <c r="PGE458" s="22"/>
      <c r="PGF458" s="22"/>
      <c r="PGG458" s="22"/>
      <c r="PGH458" s="22"/>
      <c r="PGI458" s="22"/>
      <c r="PGJ458" s="22"/>
      <c r="PGK458" s="22"/>
      <c r="PGL458" s="22"/>
      <c r="PGM458" s="22"/>
      <c r="PGN458" s="22"/>
      <c r="PGO458" s="22"/>
      <c r="PGP458" s="22"/>
      <c r="PGQ458" s="22"/>
      <c r="PGR458" s="22"/>
      <c r="PGS458" s="22"/>
      <c r="PGT458" s="22"/>
      <c r="PGU458" s="22"/>
      <c r="PGV458" s="22"/>
      <c r="PGW458" s="22"/>
      <c r="PGX458" s="22"/>
      <c r="PGY458" s="22"/>
      <c r="PGZ458" s="22"/>
      <c r="PHA458" s="22"/>
      <c r="PHB458" s="22"/>
      <c r="PHC458" s="22"/>
      <c r="PHD458" s="22"/>
      <c r="PHE458" s="22"/>
      <c r="PHF458" s="22"/>
      <c r="PHG458" s="22"/>
      <c r="PHH458" s="22"/>
      <c r="PHI458" s="22"/>
      <c r="PHJ458" s="22"/>
      <c r="PHK458" s="22"/>
      <c r="PHL458" s="22"/>
      <c r="PHM458" s="22"/>
      <c r="PHN458" s="22"/>
      <c r="PHO458" s="22"/>
      <c r="PHP458" s="22"/>
      <c r="PHQ458" s="22"/>
      <c r="PHR458" s="22"/>
      <c r="PHS458" s="22"/>
      <c r="PHT458" s="22"/>
      <c r="PHU458" s="22"/>
      <c r="PHV458" s="22"/>
      <c r="PHW458" s="22"/>
      <c r="PHX458" s="22"/>
      <c r="PHY458" s="22"/>
      <c r="PHZ458" s="22"/>
      <c r="PIA458" s="22"/>
      <c r="PIB458" s="22"/>
      <c r="PIC458" s="22"/>
      <c r="PID458" s="22"/>
      <c r="PIE458" s="22"/>
      <c r="PIF458" s="22"/>
      <c r="PIG458" s="22"/>
      <c r="PIH458" s="22"/>
      <c r="PII458" s="22"/>
      <c r="PIJ458" s="22"/>
      <c r="PIK458" s="22"/>
      <c r="PIL458" s="22"/>
      <c r="PIM458" s="22"/>
      <c r="PIN458" s="22"/>
      <c r="PIO458" s="22"/>
      <c r="PIP458" s="22"/>
      <c r="PIQ458" s="22"/>
      <c r="PIR458" s="22"/>
      <c r="PIS458" s="22"/>
      <c r="PIT458" s="22"/>
      <c r="PIU458" s="22"/>
      <c r="PIV458" s="22"/>
      <c r="PIW458" s="22"/>
      <c r="PIX458" s="22"/>
      <c r="PIY458" s="22"/>
      <c r="PIZ458" s="22"/>
      <c r="PJA458" s="22"/>
      <c r="PJB458" s="22"/>
      <c r="PJC458" s="22"/>
      <c r="PJD458" s="22"/>
      <c r="PJE458" s="22"/>
      <c r="PJF458" s="22"/>
      <c r="PJG458" s="22"/>
      <c r="PJH458" s="22"/>
      <c r="PJI458" s="22"/>
      <c r="PJJ458" s="22"/>
      <c r="PJK458" s="22"/>
      <c r="PJL458" s="22"/>
      <c r="PJM458" s="22"/>
      <c r="PJN458" s="22"/>
      <c r="PJO458" s="22"/>
      <c r="PJP458" s="22"/>
      <c r="PJQ458" s="22"/>
      <c r="PJR458" s="22"/>
      <c r="PJS458" s="22"/>
      <c r="PJT458" s="22"/>
      <c r="PJU458" s="22"/>
      <c r="PJV458" s="22"/>
      <c r="PJW458" s="22"/>
      <c r="PJX458" s="22"/>
      <c r="PJY458" s="22"/>
      <c r="PJZ458" s="22"/>
      <c r="PKA458" s="22"/>
      <c r="PKB458" s="22"/>
      <c r="PKC458" s="22"/>
      <c r="PKD458" s="22"/>
      <c r="PKE458" s="22"/>
      <c r="PKF458" s="22"/>
      <c r="PKG458" s="22"/>
      <c r="PKH458" s="22"/>
      <c r="PKI458" s="22"/>
      <c r="PKJ458" s="22"/>
      <c r="PKK458" s="22"/>
      <c r="PKL458" s="22"/>
      <c r="PKM458" s="22"/>
      <c r="PKN458" s="22"/>
      <c r="PKO458" s="22"/>
      <c r="PKP458" s="22"/>
      <c r="PKQ458" s="22"/>
      <c r="PKR458" s="22"/>
      <c r="PKS458" s="22"/>
      <c r="PKT458" s="22"/>
      <c r="PKU458" s="22"/>
      <c r="PKV458" s="22"/>
      <c r="PKW458" s="22"/>
      <c r="PKX458" s="22"/>
      <c r="PKY458" s="22"/>
      <c r="PKZ458" s="22"/>
      <c r="PLA458" s="22"/>
      <c r="PLB458" s="22"/>
      <c r="PLC458" s="22"/>
      <c r="PLD458" s="22"/>
      <c r="PLE458" s="22"/>
      <c r="PLF458" s="22"/>
      <c r="PLG458" s="22"/>
      <c r="PLH458" s="22"/>
      <c r="PLI458" s="22"/>
      <c r="PLJ458" s="22"/>
      <c r="PLK458" s="22"/>
      <c r="PLL458" s="22"/>
      <c r="PLM458" s="22"/>
      <c r="PLN458" s="22"/>
      <c r="PLO458" s="22"/>
      <c r="PLP458" s="22"/>
      <c r="PLQ458" s="22"/>
      <c r="PLR458" s="22"/>
      <c r="PLS458" s="22"/>
      <c r="PLT458" s="22"/>
      <c r="PLU458" s="22"/>
      <c r="PLV458" s="22"/>
      <c r="PLW458" s="22"/>
      <c r="PLX458" s="22"/>
      <c r="PLY458" s="22"/>
      <c r="PLZ458" s="22"/>
      <c r="PMA458" s="22"/>
      <c r="PMB458" s="22"/>
      <c r="PMC458" s="22"/>
      <c r="PMD458" s="22"/>
      <c r="PME458" s="22"/>
      <c r="PMF458" s="22"/>
      <c r="PMG458" s="22"/>
      <c r="PMH458" s="22"/>
      <c r="PMI458" s="22"/>
      <c r="PMJ458" s="22"/>
      <c r="PMK458" s="22"/>
      <c r="PML458" s="22"/>
      <c r="PMM458" s="22"/>
      <c r="PMN458" s="22"/>
      <c r="PMO458" s="22"/>
      <c r="PMP458" s="22"/>
      <c r="PMQ458" s="22"/>
      <c r="PMR458" s="22"/>
      <c r="PMS458" s="22"/>
      <c r="PMT458" s="22"/>
      <c r="PMU458" s="22"/>
      <c r="PMV458" s="22"/>
      <c r="PMW458" s="22"/>
      <c r="PMX458" s="22"/>
      <c r="PMY458" s="22"/>
      <c r="PMZ458" s="22"/>
      <c r="PNA458" s="22"/>
      <c r="PNB458" s="22"/>
      <c r="PNC458" s="22"/>
      <c r="PND458" s="22"/>
      <c r="PNE458" s="22"/>
      <c r="PNF458" s="22"/>
      <c r="PNG458" s="22"/>
      <c r="PNH458" s="22"/>
      <c r="PNI458" s="22"/>
      <c r="PNJ458" s="22"/>
      <c r="PNK458" s="22"/>
      <c r="PNL458" s="22"/>
      <c r="PNM458" s="22"/>
      <c r="PNN458" s="22"/>
      <c r="PNO458" s="22"/>
      <c r="PNP458" s="22"/>
      <c r="PNQ458" s="22"/>
      <c r="PNR458" s="22"/>
      <c r="PNS458" s="22"/>
      <c r="PNT458" s="22"/>
      <c r="PNU458" s="22"/>
      <c r="PNV458" s="22"/>
      <c r="PNW458" s="22"/>
      <c r="PNX458" s="22"/>
      <c r="PNY458" s="22"/>
      <c r="PNZ458" s="22"/>
      <c r="POA458" s="22"/>
      <c r="POB458" s="22"/>
      <c r="POC458" s="22"/>
      <c r="POD458" s="22"/>
      <c r="POE458" s="22"/>
      <c r="POF458" s="22"/>
      <c r="POG458" s="22"/>
      <c r="POH458" s="22"/>
      <c r="POI458" s="22"/>
      <c r="POJ458" s="22"/>
      <c r="POK458" s="22"/>
      <c r="POL458" s="22"/>
      <c r="POM458" s="22"/>
      <c r="PON458" s="22"/>
      <c r="POO458" s="22"/>
      <c r="POP458" s="22"/>
      <c r="POQ458" s="22"/>
      <c r="POR458" s="22"/>
      <c r="POS458" s="22"/>
      <c r="POT458" s="22"/>
      <c r="POU458" s="22"/>
      <c r="POV458" s="22"/>
      <c r="POW458" s="22"/>
      <c r="POX458" s="22"/>
      <c r="POY458" s="22"/>
      <c r="POZ458" s="22"/>
      <c r="PPA458" s="22"/>
      <c r="PPB458" s="22"/>
      <c r="PPC458" s="22"/>
      <c r="PPD458" s="22"/>
      <c r="PPE458" s="22"/>
      <c r="PPF458" s="22"/>
      <c r="PPG458" s="22"/>
      <c r="PPH458" s="22"/>
      <c r="PPI458" s="22"/>
      <c r="PPJ458" s="22"/>
      <c r="PPK458" s="22"/>
      <c r="PPL458" s="22"/>
      <c r="PPM458" s="22"/>
      <c r="PPN458" s="22"/>
      <c r="PPO458" s="22"/>
      <c r="PPP458" s="22"/>
      <c r="PPQ458" s="22"/>
      <c r="PPR458" s="22"/>
      <c r="PPS458" s="22"/>
      <c r="PPT458" s="22"/>
      <c r="PPU458" s="22"/>
      <c r="PPV458" s="22"/>
      <c r="PPW458" s="22"/>
      <c r="PPX458" s="22"/>
      <c r="PPY458" s="22"/>
      <c r="PPZ458" s="22"/>
      <c r="PQA458" s="22"/>
      <c r="PQB458" s="22"/>
      <c r="PQC458" s="22"/>
      <c r="PQD458" s="22"/>
      <c r="PQE458" s="22"/>
      <c r="PQF458" s="22"/>
      <c r="PQG458" s="22"/>
      <c r="PQH458" s="22"/>
      <c r="PQI458" s="22"/>
      <c r="PQJ458" s="22"/>
      <c r="PQK458" s="22"/>
      <c r="PQL458" s="22"/>
      <c r="PQM458" s="22"/>
      <c r="PQN458" s="22"/>
      <c r="PQO458" s="22"/>
      <c r="PQP458" s="22"/>
      <c r="PQQ458" s="22"/>
      <c r="PQR458" s="22"/>
      <c r="PQS458" s="22"/>
      <c r="PQT458" s="22"/>
      <c r="PQU458" s="22"/>
      <c r="PQV458" s="22"/>
      <c r="PQW458" s="22"/>
      <c r="PQX458" s="22"/>
      <c r="PQY458" s="22"/>
      <c r="PQZ458" s="22"/>
      <c r="PRA458" s="22"/>
      <c r="PRB458" s="22"/>
      <c r="PRC458" s="22"/>
      <c r="PRD458" s="22"/>
      <c r="PRE458" s="22"/>
      <c r="PRF458" s="22"/>
      <c r="PRG458" s="22"/>
      <c r="PRH458" s="22"/>
      <c r="PRI458" s="22"/>
      <c r="PRJ458" s="22"/>
      <c r="PRK458" s="22"/>
      <c r="PRL458" s="22"/>
      <c r="PRM458" s="22"/>
      <c r="PRN458" s="22"/>
      <c r="PRO458" s="22"/>
      <c r="PRP458" s="22"/>
      <c r="PRQ458" s="22"/>
      <c r="PRR458" s="22"/>
      <c r="PRS458" s="22"/>
      <c r="PRT458" s="22"/>
      <c r="PRU458" s="22"/>
      <c r="PRV458" s="22"/>
      <c r="PRW458" s="22"/>
      <c r="PRX458" s="22"/>
      <c r="PRY458" s="22"/>
      <c r="PRZ458" s="22"/>
      <c r="PSA458" s="22"/>
      <c r="PSB458" s="22"/>
      <c r="PSC458" s="22"/>
      <c r="PSD458" s="22"/>
      <c r="PSE458" s="22"/>
      <c r="PSF458" s="22"/>
      <c r="PSG458" s="22"/>
      <c r="PSH458" s="22"/>
      <c r="PSI458" s="22"/>
      <c r="PSJ458" s="22"/>
      <c r="PSK458" s="22"/>
      <c r="PSL458" s="22"/>
      <c r="PSM458" s="22"/>
      <c r="PSN458" s="22"/>
      <c r="PSO458" s="22"/>
      <c r="PSP458" s="22"/>
      <c r="PSQ458" s="22"/>
      <c r="PSR458" s="22"/>
      <c r="PSS458" s="22"/>
      <c r="PST458" s="22"/>
      <c r="PSU458" s="22"/>
      <c r="PSV458" s="22"/>
      <c r="PSW458" s="22"/>
      <c r="PSX458" s="22"/>
      <c r="PSY458" s="22"/>
      <c r="PSZ458" s="22"/>
      <c r="PTA458" s="22"/>
      <c r="PTB458" s="22"/>
      <c r="PTC458" s="22"/>
      <c r="PTD458" s="22"/>
      <c r="PTE458" s="22"/>
      <c r="PTF458" s="22"/>
      <c r="PTG458" s="22"/>
      <c r="PTH458" s="22"/>
      <c r="PTI458" s="22"/>
      <c r="PTJ458" s="22"/>
      <c r="PTK458" s="22"/>
      <c r="PTL458" s="22"/>
      <c r="PTM458" s="22"/>
      <c r="PTN458" s="22"/>
      <c r="PTO458" s="22"/>
      <c r="PTP458" s="22"/>
      <c r="PTQ458" s="22"/>
      <c r="PTR458" s="22"/>
      <c r="PTS458" s="22"/>
      <c r="PTT458" s="22"/>
      <c r="PTU458" s="22"/>
      <c r="PTV458" s="22"/>
      <c r="PTW458" s="22"/>
      <c r="PTX458" s="22"/>
      <c r="PTY458" s="22"/>
      <c r="PTZ458" s="22"/>
      <c r="PUA458" s="22"/>
      <c r="PUB458" s="22"/>
      <c r="PUC458" s="22"/>
      <c r="PUD458" s="22"/>
      <c r="PUE458" s="22"/>
      <c r="PUF458" s="22"/>
      <c r="PUG458" s="22"/>
      <c r="PUH458" s="22"/>
      <c r="PUI458" s="22"/>
      <c r="PUJ458" s="22"/>
      <c r="PUK458" s="22"/>
      <c r="PUL458" s="22"/>
      <c r="PUM458" s="22"/>
      <c r="PUN458" s="22"/>
      <c r="PUO458" s="22"/>
      <c r="PUP458" s="22"/>
      <c r="PUQ458" s="22"/>
      <c r="PUR458" s="22"/>
      <c r="PUS458" s="22"/>
      <c r="PUT458" s="22"/>
      <c r="PUU458" s="22"/>
      <c r="PUV458" s="22"/>
      <c r="PUW458" s="22"/>
      <c r="PUX458" s="22"/>
      <c r="PUY458" s="22"/>
      <c r="PUZ458" s="22"/>
      <c r="PVA458" s="22"/>
      <c r="PVB458" s="22"/>
      <c r="PVC458" s="22"/>
      <c r="PVD458" s="22"/>
      <c r="PVE458" s="22"/>
      <c r="PVF458" s="22"/>
      <c r="PVG458" s="22"/>
      <c r="PVH458" s="22"/>
      <c r="PVI458" s="22"/>
      <c r="PVJ458" s="22"/>
      <c r="PVK458" s="22"/>
      <c r="PVL458" s="22"/>
      <c r="PVM458" s="22"/>
      <c r="PVN458" s="22"/>
      <c r="PVO458" s="22"/>
      <c r="PVP458" s="22"/>
      <c r="PVQ458" s="22"/>
      <c r="PVR458" s="22"/>
      <c r="PVS458" s="22"/>
      <c r="PVT458" s="22"/>
      <c r="PVU458" s="22"/>
      <c r="PVV458" s="22"/>
      <c r="PVW458" s="22"/>
      <c r="PVX458" s="22"/>
      <c r="PVY458" s="22"/>
      <c r="PVZ458" s="22"/>
      <c r="PWA458" s="22"/>
      <c r="PWB458" s="22"/>
      <c r="PWC458" s="22"/>
      <c r="PWD458" s="22"/>
      <c r="PWE458" s="22"/>
      <c r="PWF458" s="22"/>
      <c r="PWG458" s="22"/>
      <c r="PWH458" s="22"/>
      <c r="PWI458" s="22"/>
      <c r="PWJ458" s="22"/>
      <c r="PWK458" s="22"/>
      <c r="PWL458" s="22"/>
      <c r="PWM458" s="22"/>
      <c r="PWN458" s="22"/>
      <c r="PWO458" s="22"/>
      <c r="PWP458" s="22"/>
      <c r="PWQ458" s="22"/>
      <c r="PWR458" s="22"/>
      <c r="PWS458" s="22"/>
      <c r="PWT458" s="22"/>
      <c r="PWU458" s="22"/>
      <c r="PWV458" s="22"/>
      <c r="PWW458" s="22"/>
      <c r="PWX458" s="22"/>
      <c r="PWY458" s="22"/>
      <c r="PWZ458" s="22"/>
      <c r="PXA458" s="22"/>
      <c r="PXB458" s="22"/>
      <c r="PXC458" s="22"/>
      <c r="PXD458" s="22"/>
      <c r="PXE458" s="22"/>
      <c r="PXF458" s="22"/>
      <c r="PXG458" s="22"/>
      <c r="PXH458" s="22"/>
      <c r="PXI458" s="22"/>
      <c r="PXJ458" s="22"/>
      <c r="PXK458" s="22"/>
      <c r="PXL458" s="22"/>
      <c r="PXM458" s="22"/>
      <c r="PXN458" s="22"/>
      <c r="PXO458" s="22"/>
      <c r="PXP458" s="22"/>
      <c r="PXQ458" s="22"/>
      <c r="PXR458" s="22"/>
      <c r="PXS458" s="22"/>
      <c r="PXT458" s="22"/>
      <c r="PXU458" s="22"/>
      <c r="PXV458" s="22"/>
      <c r="PXW458" s="22"/>
      <c r="PXX458" s="22"/>
      <c r="PXY458" s="22"/>
      <c r="PXZ458" s="22"/>
      <c r="PYA458" s="22"/>
      <c r="PYB458" s="22"/>
      <c r="PYC458" s="22"/>
      <c r="PYD458" s="22"/>
      <c r="PYE458" s="22"/>
      <c r="PYF458" s="22"/>
      <c r="PYG458" s="22"/>
      <c r="PYH458" s="22"/>
      <c r="PYI458" s="22"/>
      <c r="PYJ458" s="22"/>
      <c r="PYK458" s="22"/>
      <c r="PYL458" s="22"/>
      <c r="PYM458" s="22"/>
      <c r="PYN458" s="22"/>
      <c r="PYO458" s="22"/>
      <c r="PYP458" s="22"/>
      <c r="PYQ458" s="22"/>
      <c r="PYR458" s="22"/>
      <c r="PYS458" s="22"/>
      <c r="PYT458" s="22"/>
      <c r="PYU458" s="22"/>
      <c r="PYV458" s="22"/>
      <c r="PYW458" s="22"/>
      <c r="PYX458" s="22"/>
      <c r="PYY458" s="22"/>
      <c r="PYZ458" s="22"/>
      <c r="PZA458" s="22"/>
      <c r="PZB458" s="22"/>
      <c r="PZC458" s="22"/>
      <c r="PZD458" s="22"/>
      <c r="PZE458" s="22"/>
      <c r="PZF458" s="22"/>
      <c r="PZG458" s="22"/>
      <c r="PZH458" s="22"/>
      <c r="PZI458" s="22"/>
      <c r="PZJ458" s="22"/>
      <c r="PZK458" s="22"/>
      <c r="PZL458" s="22"/>
      <c r="PZM458" s="22"/>
      <c r="PZN458" s="22"/>
      <c r="PZO458" s="22"/>
      <c r="PZP458" s="22"/>
      <c r="PZQ458" s="22"/>
      <c r="PZR458" s="22"/>
      <c r="PZS458" s="22"/>
      <c r="PZT458" s="22"/>
      <c r="PZU458" s="22"/>
      <c r="PZV458" s="22"/>
      <c r="PZW458" s="22"/>
      <c r="PZX458" s="22"/>
      <c r="PZY458" s="22"/>
      <c r="PZZ458" s="22"/>
      <c r="QAA458" s="22"/>
      <c r="QAB458" s="22"/>
      <c r="QAC458" s="22"/>
      <c r="QAD458" s="22"/>
      <c r="QAE458" s="22"/>
      <c r="QAF458" s="22"/>
      <c r="QAG458" s="22"/>
      <c r="QAH458" s="22"/>
      <c r="QAI458" s="22"/>
      <c r="QAJ458" s="22"/>
      <c r="QAK458" s="22"/>
      <c r="QAL458" s="22"/>
      <c r="QAM458" s="22"/>
      <c r="QAN458" s="22"/>
      <c r="QAO458" s="22"/>
      <c r="QAP458" s="22"/>
      <c r="QAQ458" s="22"/>
      <c r="QAR458" s="22"/>
      <c r="QAS458" s="22"/>
      <c r="QAT458" s="22"/>
      <c r="QAU458" s="22"/>
      <c r="QAV458" s="22"/>
      <c r="QAW458" s="22"/>
      <c r="QAX458" s="22"/>
      <c r="QAY458" s="22"/>
      <c r="QAZ458" s="22"/>
      <c r="QBA458" s="22"/>
      <c r="QBB458" s="22"/>
      <c r="QBC458" s="22"/>
      <c r="QBD458" s="22"/>
      <c r="QBE458" s="22"/>
      <c r="QBF458" s="22"/>
      <c r="QBG458" s="22"/>
      <c r="QBH458" s="22"/>
      <c r="QBI458" s="22"/>
      <c r="QBJ458" s="22"/>
      <c r="QBK458" s="22"/>
      <c r="QBL458" s="22"/>
      <c r="QBM458" s="22"/>
      <c r="QBN458" s="22"/>
      <c r="QBO458" s="22"/>
      <c r="QBP458" s="22"/>
      <c r="QBQ458" s="22"/>
      <c r="QBR458" s="22"/>
      <c r="QBS458" s="22"/>
      <c r="QBT458" s="22"/>
      <c r="QBU458" s="22"/>
      <c r="QBV458" s="22"/>
      <c r="QBW458" s="22"/>
      <c r="QBX458" s="22"/>
      <c r="QBY458" s="22"/>
      <c r="QBZ458" s="22"/>
      <c r="QCA458" s="22"/>
      <c r="QCB458" s="22"/>
      <c r="QCC458" s="22"/>
      <c r="QCD458" s="22"/>
      <c r="QCE458" s="22"/>
      <c r="QCF458" s="22"/>
      <c r="QCG458" s="22"/>
      <c r="QCH458" s="22"/>
      <c r="QCI458" s="22"/>
      <c r="QCJ458" s="22"/>
      <c r="QCK458" s="22"/>
      <c r="QCL458" s="22"/>
      <c r="QCM458" s="22"/>
      <c r="QCN458" s="22"/>
      <c r="QCO458" s="22"/>
      <c r="QCP458" s="22"/>
      <c r="QCQ458" s="22"/>
      <c r="QCR458" s="22"/>
      <c r="QCS458" s="22"/>
      <c r="QCT458" s="22"/>
      <c r="QCU458" s="22"/>
      <c r="QCV458" s="22"/>
      <c r="QCW458" s="22"/>
      <c r="QCX458" s="22"/>
      <c r="QCY458" s="22"/>
      <c r="QCZ458" s="22"/>
      <c r="QDA458" s="22"/>
      <c r="QDB458" s="22"/>
      <c r="QDC458" s="22"/>
      <c r="QDD458" s="22"/>
      <c r="QDE458" s="22"/>
      <c r="QDF458" s="22"/>
      <c r="QDG458" s="22"/>
      <c r="QDH458" s="22"/>
      <c r="QDI458" s="22"/>
      <c r="QDJ458" s="22"/>
      <c r="QDK458" s="22"/>
      <c r="QDL458" s="22"/>
      <c r="QDM458" s="22"/>
      <c r="QDN458" s="22"/>
      <c r="QDO458" s="22"/>
      <c r="QDP458" s="22"/>
      <c r="QDQ458" s="22"/>
      <c r="QDR458" s="22"/>
      <c r="QDS458" s="22"/>
      <c r="QDT458" s="22"/>
      <c r="QDU458" s="22"/>
      <c r="QDV458" s="22"/>
      <c r="QDW458" s="22"/>
      <c r="QDX458" s="22"/>
      <c r="QDY458" s="22"/>
      <c r="QDZ458" s="22"/>
      <c r="QEA458" s="22"/>
      <c r="QEB458" s="22"/>
      <c r="QEC458" s="22"/>
      <c r="QED458" s="22"/>
      <c r="QEE458" s="22"/>
      <c r="QEF458" s="22"/>
      <c r="QEG458" s="22"/>
      <c r="QEH458" s="22"/>
      <c r="QEI458" s="22"/>
      <c r="QEJ458" s="22"/>
      <c r="QEK458" s="22"/>
      <c r="QEL458" s="22"/>
      <c r="QEM458" s="22"/>
      <c r="QEN458" s="22"/>
      <c r="QEO458" s="22"/>
      <c r="QEP458" s="22"/>
      <c r="QEQ458" s="22"/>
      <c r="QER458" s="22"/>
      <c r="QES458" s="22"/>
      <c r="QET458" s="22"/>
      <c r="QEU458" s="22"/>
      <c r="QEV458" s="22"/>
      <c r="QEW458" s="22"/>
      <c r="QEX458" s="22"/>
      <c r="QEY458" s="22"/>
      <c r="QEZ458" s="22"/>
      <c r="QFA458" s="22"/>
      <c r="QFB458" s="22"/>
      <c r="QFC458" s="22"/>
      <c r="QFD458" s="22"/>
      <c r="QFE458" s="22"/>
      <c r="QFF458" s="22"/>
      <c r="QFG458" s="22"/>
      <c r="QFH458" s="22"/>
      <c r="QFI458" s="22"/>
      <c r="QFJ458" s="22"/>
      <c r="QFK458" s="22"/>
      <c r="QFL458" s="22"/>
      <c r="QFM458" s="22"/>
      <c r="QFN458" s="22"/>
      <c r="QFO458" s="22"/>
      <c r="QFP458" s="22"/>
      <c r="QFQ458" s="22"/>
      <c r="QFR458" s="22"/>
      <c r="QFS458" s="22"/>
      <c r="QFT458" s="22"/>
      <c r="QFU458" s="22"/>
      <c r="QFV458" s="22"/>
      <c r="QFW458" s="22"/>
      <c r="QFX458" s="22"/>
      <c r="QFY458" s="22"/>
      <c r="QFZ458" s="22"/>
      <c r="QGA458" s="22"/>
      <c r="QGB458" s="22"/>
      <c r="QGC458" s="22"/>
      <c r="QGD458" s="22"/>
      <c r="QGE458" s="22"/>
      <c r="QGF458" s="22"/>
      <c r="QGG458" s="22"/>
      <c r="QGH458" s="22"/>
      <c r="QGI458" s="22"/>
      <c r="QGJ458" s="22"/>
      <c r="QGK458" s="22"/>
      <c r="QGL458" s="22"/>
      <c r="QGM458" s="22"/>
      <c r="QGN458" s="22"/>
      <c r="QGO458" s="22"/>
      <c r="QGP458" s="22"/>
      <c r="QGQ458" s="22"/>
      <c r="QGR458" s="22"/>
      <c r="QGS458" s="22"/>
      <c r="QGT458" s="22"/>
      <c r="QGU458" s="22"/>
      <c r="QGV458" s="22"/>
      <c r="QGW458" s="22"/>
      <c r="QGX458" s="22"/>
      <c r="QGY458" s="22"/>
      <c r="QGZ458" s="22"/>
      <c r="QHA458" s="22"/>
      <c r="QHB458" s="22"/>
      <c r="QHC458" s="22"/>
      <c r="QHD458" s="22"/>
      <c r="QHE458" s="22"/>
      <c r="QHF458" s="22"/>
      <c r="QHG458" s="22"/>
      <c r="QHH458" s="22"/>
      <c r="QHI458" s="22"/>
      <c r="QHJ458" s="22"/>
      <c r="QHK458" s="22"/>
      <c r="QHL458" s="22"/>
      <c r="QHM458" s="22"/>
      <c r="QHN458" s="22"/>
      <c r="QHO458" s="22"/>
      <c r="QHP458" s="22"/>
      <c r="QHQ458" s="22"/>
      <c r="QHR458" s="22"/>
      <c r="QHS458" s="22"/>
      <c r="QHT458" s="22"/>
      <c r="QHU458" s="22"/>
      <c r="QHV458" s="22"/>
      <c r="QHW458" s="22"/>
      <c r="QHX458" s="22"/>
      <c r="QHY458" s="22"/>
      <c r="QHZ458" s="22"/>
      <c r="QIA458" s="22"/>
      <c r="QIB458" s="22"/>
      <c r="QIC458" s="22"/>
      <c r="QID458" s="22"/>
      <c r="QIE458" s="22"/>
      <c r="QIF458" s="22"/>
      <c r="QIG458" s="22"/>
      <c r="QIH458" s="22"/>
      <c r="QII458" s="22"/>
      <c r="QIJ458" s="22"/>
      <c r="QIK458" s="22"/>
      <c r="QIL458" s="22"/>
      <c r="QIM458" s="22"/>
      <c r="QIN458" s="22"/>
      <c r="QIO458" s="22"/>
      <c r="QIP458" s="22"/>
      <c r="QIQ458" s="22"/>
      <c r="QIR458" s="22"/>
      <c r="QIS458" s="22"/>
      <c r="QIT458" s="22"/>
      <c r="QIU458" s="22"/>
      <c r="QIV458" s="22"/>
      <c r="QIW458" s="22"/>
      <c r="QIX458" s="22"/>
      <c r="QIY458" s="22"/>
      <c r="QIZ458" s="22"/>
      <c r="QJA458" s="22"/>
      <c r="QJB458" s="22"/>
      <c r="QJC458" s="22"/>
      <c r="QJD458" s="22"/>
      <c r="QJE458" s="22"/>
      <c r="QJF458" s="22"/>
      <c r="QJG458" s="22"/>
      <c r="QJH458" s="22"/>
      <c r="QJI458" s="22"/>
      <c r="QJJ458" s="22"/>
      <c r="QJK458" s="22"/>
      <c r="QJL458" s="22"/>
      <c r="QJM458" s="22"/>
      <c r="QJN458" s="22"/>
      <c r="QJO458" s="22"/>
      <c r="QJP458" s="22"/>
      <c r="QJQ458" s="22"/>
      <c r="QJR458" s="22"/>
      <c r="QJS458" s="22"/>
      <c r="QJT458" s="22"/>
      <c r="QJU458" s="22"/>
      <c r="QJV458" s="22"/>
      <c r="QJW458" s="22"/>
      <c r="QJX458" s="22"/>
      <c r="QJY458" s="22"/>
      <c r="QJZ458" s="22"/>
      <c r="QKA458" s="22"/>
      <c r="QKB458" s="22"/>
      <c r="QKC458" s="22"/>
      <c r="QKD458" s="22"/>
      <c r="QKE458" s="22"/>
      <c r="QKF458" s="22"/>
      <c r="QKG458" s="22"/>
      <c r="QKH458" s="22"/>
      <c r="QKI458" s="22"/>
      <c r="QKJ458" s="22"/>
      <c r="QKK458" s="22"/>
      <c r="QKL458" s="22"/>
      <c r="QKM458" s="22"/>
      <c r="QKN458" s="22"/>
      <c r="QKO458" s="22"/>
      <c r="QKP458" s="22"/>
      <c r="QKQ458" s="22"/>
      <c r="QKR458" s="22"/>
      <c r="QKS458" s="22"/>
      <c r="QKT458" s="22"/>
      <c r="QKU458" s="22"/>
      <c r="QKV458" s="22"/>
      <c r="QKW458" s="22"/>
      <c r="QKX458" s="22"/>
      <c r="QKY458" s="22"/>
      <c r="QKZ458" s="22"/>
      <c r="QLA458" s="22"/>
      <c r="QLB458" s="22"/>
      <c r="QLC458" s="22"/>
      <c r="QLD458" s="22"/>
      <c r="QLE458" s="22"/>
      <c r="QLF458" s="22"/>
      <c r="QLG458" s="22"/>
      <c r="QLH458" s="22"/>
      <c r="QLI458" s="22"/>
      <c r="QLJ458" s="22"/>
      <c r="QLK458" s="22"/>
      <c r="QLL458" s="22"/>
      <c r="QLM458" s="22"/>
      <c r="QLN458" s="22"/>
      <c r="QLO458" s="22"/>
      <c r="QLP458" s="22"/>
      <c r="QLQ458" s="22"/>
      <c r="QLR458" s="22"/>
      <c r="QLS458" s="22"/>
      <c r="QLT458" s="22"/>
      <c r="QLU458" s="22"/>
      <c r="QLV458" s="22"/>
      <c r="QLW458" s="22"/>
      <c r="QLX458" s="22"/>
      <c r="QLY458" s="22"/>
      <c r="QLZ458" s="22"/>
      <c r="QMA458" s="22"/>
      <c r="QMB458" s="22"/>
      <c r="QMC458" s="22"/>
      <c r="QMD458" s="22"/>
      <c r="QME458" s="22"/>
      <c r="QMF458" s="22"/>
      <c r="QMG458" s="22"/>
      <c r="QMH458" s="22"/>
      <c r="QMI458" s="22"/>
      <c r="QMJ458" s="22"/>
      <c r="QMK458" s="22"/>
      <c r="QML458" s="22"/>
      <c r="QMM458" s="22"/>
      <c r="QMN458" s="22"/>
      <c r="QMO458" s="22"/>
      <c r="QMP458" s="22"/>
      <c r="QMQ458" s="22"/>
      <c r="QMR458" s="22"/>
      <c r="QMS458" s="22"/>
      <c r="QMT458" s="22"/>
      <c r="QMU458" s="22"/>
      <c r="QMV458" s="22"/>
      <c r="QMW458" s="22"/>
      <c r="QMX458" s="22"/>
      <c r="QMY458" s="22"/>
      <c r="QMZ458" s="22"/>
      <c r="QNA458" s="22"/>
      <c r="QNB458" s="22"/>
      <c r="QNC458" s="22"/>
      <c r="QND458" s="22"/>
      <c r="QNE458" s="22"/>
      <c r="QNF458" s="22"/>
      <c r="QNG458" s="22"/>
      <c r="QNH458" s="22"/>
      <c r="QNI458" s="22"/>
      <c r="QNJ458" s="22"/>
      <c r="QNK458" s="22"/>
      <c r="QNL458" s="22"/>
      <c r="QNM458" s="22"/>
      <c r="QNN458" s="22"/>
      <c r="QNO458" s="22"/>
      <c r="QNP458" s="22"/>
      <c r="QNQ458" s="22"/>
      <c r="QNR458" s="22"/>
      <c r="QNS458" s="22"/>
      <c r="QNT458" s="22"/>
      <c r="QNU458" s="22"/>
      <c r="QNV458" s="22"/>
      <c r="QNW458" s="22"/>
      <c r="QNX458" s="22"/>
      <c r="QNY458" s="22"/>
      <c r="QNZ458" s="22"/>
      <c r="QOA458" s="22"/>
      <c r="QOB458" s="22"/>
      <c r="QOC458" s="22"/>
      <c r="QOD458" s="22"/>
      <c r="QOE458" s="22"/>
      <c r="QOF458" s="22"/>
      <c r="QOG458" s="22"/>
      <c r="QOH458" s="22"/>
      <c r="QOI458" s="22"/>
      <c r="QOJ458" s="22"/>
      <c r="QOK458" s="22"/>
      <c r="QOL458" s="22"/>
      <c r="QOM458" s="22"/>
      <c r="QON458" s="22"/>
      <c r="QOO458" s="22"/>
      <c r="QOP458" s="22"/>
      <c r="QOQ458" s="22"/>
      <c r="QOR458" s="22"/>
      <c r="QOS458" s="22"/>
      <c r="QOT458" s="22"/>
      <c r="QOU458" s="22"/>
      <c r="QOV458" s="22"/>
      <c r="QOW458" s="22"/>
      <c r="QOX458" s="22"/>
      <c r="QOY458" s="22"/>
      <c r="QOZ458" s="22"/>
      <c r="QPA458" s="22"/>
      <c r="QPB458" s="22"/>
      <c r="QPC458" s="22"/>
      <c r="QPD458" s="22"/>
      <c r="QPE458" s="22"/>
      <c r="QPF458" s="22"/>
      <c r="QPG458" s="22"/>
      <c r="QPH458" s="22"/>
      <c r="QPI458" s="22"/>
      <c r="QPJ458" s="22"/>
      <c r="QPK458" s="22"/>
      <c r="QPL458" s="22"/>
      <c r="QPM458" s="22"/>
      <c r="QPN458" s="22"/>
      <c r="QPO458" s="22"/>
      <c r="QPP458" s="22"/>
      <c r="QPQ458" s="22"/>
      <c r="QPR458" s="22"/>
      <c r="QPS458" s="22"/>
      <c r="QPT458" s="22"/>
      <c r="QPU458" s="22"/>
      <c r="QPV458" s="22"/>
      <c r="QPW458" s="22"/>
      <c r="QPX458" s="22"/>
      <c r="QPY458" s="22"/>
      <c r="QPZ458" s="22"/>
      <c r="QQA458" s="22"/>
      <c r="QQB458" s="22"/>
      <c r="QQC458" s="22"/>
      <c r="QQD458" s="22"/>
      <c r="QQE458" s="22"/>
      <c r="QQF458" s="22"/>
      <c r="QQG458" s="22"/>
      <c r="QQH458" s="22"/>
      <c r="QQI458" s="22"/>
      <c r="QQJ458" s="22"/>
      <c r="QQK458" s="22"/>
      <c r="QQL458" s="22"/>
      <c r="QQM458" s="22"/>
      <c r="QQN458" s="22"/>
      <c r="QQO458" s="22"/>
      <c r="QQP458" s="22"/>
      <c r="QQQ458" s="22"/>
      <c r="QQR458" s="22"/>
      <c r="QQS458" s="22"/>
      <c r="QQT458" s="22"/>
      <c r="QQU458" s="22"/>
      <c r="QQV458" s="22"/>
      <c r="QQW458" s="22"/>
      <c r="QQX458" s="22"/>
      <c r="QQY458" s="22"/>
      <c r="QQZ458" s="22"/>
      <c r="QRA458" s="22"/>
      <c r="QRB458" s="22"/>
      <c r="QRC458" s="22"/>
      <c r="QRD458" s="22"/>
      <c r="QRE458" s="22"/>
      <c r="QRF458" s="22"/>
      <c r="QRG458" s="22"/>
      <c r="QRH458" s="22"/>
      <c r="QRI458" s="22"/>
      <c r="QRJ458" s="22"/>
      <c r="QRK458" s="22"/>
      <c r="QRL458" s="22"/>
      <c r="QRM458" s="22"/>
      <c r="QRN458" s="22"/>
      <c r="QRO458" s="22"/>
      <c r="QRP458" s="22"/>
      <c r="QRQ458" s="22"/>
      <c r="QRR458" s="22"/>
      <c r="QRS458" s="22"/>
      <c r="QRT458" s="22"/>
      <c r="QRU458" s="22"/>
      <c r="QRV458" s="22"/>
      <c r="QRW458" s="22"/>
      <c r="QRX458" s="22"/>
      <c r="QRY458" s="22"/>
      <c r="QRZ458" s="22"/>
      <c r="QSA458" s="22"/>
      <c r="QSB458" s="22"/>
      <c r="QSC458" s="22"/>
      <c r="QSD458" s="22"/>
      <c r="QSE458" s="22"/>
      <c r="QSF458" s="22"/>
      <c r="QSG458" s="22"/>
      <c r="QSH458" s="22"/>
      <c r="QSI458" s="22"/>
      <c r="QSJ458" s="22"/>
      <c r="QSK458" s="22"/>
      <c r="QSL458" s="22"/>
      <c r="QSM458" s="22"/>
      <c r="QSN458" s="22"/>
      <c r="QSO458" s="22"/>
      <c r="QSP458" s="22"/>
      <c r="QSQ458" s="22"/>
      <c r="QSR458" s="22"/>
      <c r="QSS458" s="22"/>
      <c r="QST458" s="22"/>
      <c r="QSU458" s="22"/>
      <c r="QSV458" s="22"/>
      <c r="QSW458" s="22"/>
      <c r="QSX458" s="22"/>
      <c r="QSY458" s="22"/>
      <c r="QSZ458" s="22"/>
      <c r="QTA458" s="22"/>
      <c r="QTB458" s="22"/>
      <c r="QTC458" s="22"/>
      <c r="QTD458" s="22"/>
      <c r="QTE458" s="22"/>
      <c r="QTF458" s="22"/>
      <c r="QTG458" s="22"/>
      <c r="QTH458" s="22"/>
      <c r="QTI458" s="22"/>
      <c r="QTJ458" s="22"/>
      <c r="QTK458" s="22"/>
      <c r="QTL458" s="22"/>
      <c r="QTM458" s="22"/>
      <c r="QTN458" s="22"/>
      <c r="QTO458" s="22"/>
      <c r="QTP458" s="22"/>
      <c r="QTQ458" s="22"/>
      <c r="QTR458" s="22"/>
      <c r="QTS458" s="22"/>
      <c r="QTT458" s="22"/>
      <c r="QTU458" s="22"/>
      <c r="QTV458" s="22"/>
      <c r="QTW458" s="22"/>
      <c r="QTX458" s="22"/>
      <c r="QTY458" s="22"/>
      <c r="QTZ458" s="22"/>
      <c r="QUA458" s="22"/>
      <c r="QUB458" s="22"/>
      <c r="QUC458" s="22"/>
      <c r="QUD458" s="22"/>
      <c r="QUE458" s="22"/>
      <c r="QUF458" s="22"/>
      <c r="QUG458" s="22"/>
      <c r="QUH458" s="22"/>
      <c r="QUI458" s="22"/>
      <c r="QUJ458" s="22"/>
      <c r="QUK458" s="22"/>
      <c r="QUL458" s="22"/>
      <c r="QUM458" s="22"/>
      <c r="QUN458" s="22"/>
      <c r="QUO458" s="22"/>
      <c r="QUP458" s="22"/>
      <c r="QUQ458" s="22"/>
      <c r="QUR458" s="22"/>
      <c r="QUS458" s="22"/>
      <c r="QUT458" s="22"/>
      <c r="QUU458" s="22"/>
      <c r="QUV458" s="22"/>
      <c r="QUW458" s="22"/>
      <c r="QUX458" s="22"/>
      <c r="QUY458" s="22"/>
      <c r="QUZ458" s="22"/>
      <c r="QVA458" s="22"/>
      <c r="QVB458" s="22"/>
      <c r="QVC458" s="22"/>
      <c r="QVD458" s="22"/>
      <c r="QVE458" s="22"/>
      <c r="QVF458" s="22"/>
      <c r="QVG458" s="22"/>
      <c r="QVH458" s="22"/>
      <c r="QVI458" s="22"/>
      <c r="QVJ458" s="22"/>
      <c r="QVK458" s="22"/>
      <c r="QVL458" s="22"/>
      <c r="QVM458" s="22"/>
      <c r="QVN458" s="22"/>
      <c r="QVO458" s="22"/>
      <c r="QVP458" s="22"/>
      <c r="QVQ458" s="22"/>
      <c r="QVR458" s="22"/>
      <c r="QVS458" s="22"/>
      <c r="QVT458" s="22"/>
      <c r="QVU458" s="22"/>
      <c r="QVV458" s="22"/>
      <c r="QVW458" s="22"/>
      <c r="QVX458" s="22"/>
      <c r="QVY458" s="22"/>
      <c r="QVZ458" s="22"/>
      <c r="QWA458" s="22"/>
      <c r="QWB458" s="22"/>
      <c r="QWC458" s="22"/>
      <c r="QWD458" s="22"/>
      <c r="QWE458" s="22"/>
      <c r="QWF458" s="22"/>
      <c r="QWG458" s="22"/>
      <c r="QWH458" s="22"/>
      <c r="QWI458" s="22"/>
      <c r="QWJ458" s="22"/>
      <c r="QWK458" s="22"/>
      <c r="QWL458" s="22"/>
      <c r="QWM458" s="22"/>
      <c r="QWN458" s="22"/>
      <c r="QWO458" s="22"/>
      <c r="QWP458" s="22"/>
      <c r="QWQ458" s="22"/>
      <c r="QWR458" s="22"/>
      <c r="QWS458" s="22"/>
      <c r="QWT458" s="22"/>
      <c r="QWU458" s="22"/>
      <c r="QWV458" s="22"/>
      <c r="QWW458" s="22"/>
      <c r="QWX458" s="22"/>
      <c r="QWY458" s="22"/>
      <c r="QWZ458" s="22"/>
      <c r="QXA458" s="22"/>
      <c r="QXB458" s="22"/>
      <c r="QXC458" s="22"/>
      <c r="QXD458" s="22"/>
      <c r="QXE458" s="22"/>
      <c r="QXF458" s="22"/>
      <c r="QXG458" s="22"/>
      <c r="QXH458" s="22"/>
      <c r="QXI458" s="22"/>
      <c r="QXJ458" s="22"/>
      <c r="QXK458" s="22"/>
      <c r="QXL458" s="22"/>
      <c r="QXM458" s="22"/>
      <c r="QXN458" s="22"/>
      <c r="QXO458" s="22"/>
      <c r="QXP458" s="22"/>
      <c r="QXQ458" s="22"/>
      <c r="QXR458" s="22"/>
      <c r="QXS458" s="22"/>
      <c r="QXT458" s="22"/>
      <c r="QXU458" s="22"/>
      <c r="QXV458" s="22"/>
      <c r="QXW458" s="22"/>
      <c r="QXX458" s="22"/>
      <c r="QXY458" s="22"/>
      <c r="QXZ458" s="22"/>
      <c r="QYA458" s="22"/>
      <c r="QYB458" s="22"/>
      <c r="QYC458" s="22"/>
      <c r="QYD458" s="22"/>
      <c r="QYE458" s="22"/>
      <c r="QYF458" s="22"/>
      <c r="QYG458" s="22"/>
      <c r="QYH458" s="22"/>
      <c r="QYI458" s="22"/>
      <c r="QYJ458" s="22"/>
      <c r="QYK458" s="22"/>
      <c r="QYL458" s="22"/>
      <c r="QYM458" s="22"/>
      <c r="QYN458" s="22"/>
      <c r="QYO458" s="22"/>
      <c r="QYP458" s="22"/>
      <c r="QYQ458" s="22"/>
      <c r="QYR458" s="22"/>
      <c r="QYS458" s="22"/>
      <c r="QYT458" s="22"/>
      <c r="QYU458" s="22"/>
      <c r="QYV458" s="22"/>
      <c r="QYW458" s="22"/>
      <c r="QYX458" s="22"/>
      <c r="QYY458" s="22"/>
      <c r="QYZ458" s="22"/>
      <c r="QZA458" s="22"/>
      <c r="QZB458" s="22"/>
      <c r="QZC458" s="22"/>
      <c r="QZD458" s="22"/>
      <c r="QZE458" s="22"/>
      <c r="QZF458" s="22"/>
      <c r="QZG458" s="22"/>
      <c r="QZH458" s="22"/>
      <c r="QZI458" s="22"/>
      <c r="QZJ458" s="22"/>
      <c r="QZK458" s="22"/>
      <c r="QZL458" s="22"/>
      <c r="QZM458" s="22"/>
      <c r="QZN458" s="22"/>
      <c r="QZO458" s="22"/>
      <c r="QZP458" s="22"/>
      <c r="QZQ458" s="22"/>
      <c r="QZR458" s="22"/>
      <c r="QZS458" s="22"/>
      <c r="QZT458" s="22"/>
      <c r="QZU458" s="22"/>
      <c r="QZV458" s="22"/>
      <c r="QZW458" s="22"/>
      <c r="QZX458" s="22"/>
      <c r="QZY458" s="22"/>
      <c r="QZZ458" s="22"/>
      <c r="RAA458" s="22"/>
      <c r="RAB458" s="22"/>
      <c r="RAC458" s="22"/>
      <c r="RAD458" s="22"/>
      <c r="RAE458" s="22"/>
      <c r="RAF458" s="22"/>
      <c r="RAG458" s="22"/>
      <c r="RAH458" s="22"/>
      <c r="RAI458" s="22"/>
      <c r="RAJ458" s="22"/>
      <c r="RAK458" s="22"/>
      <c r="RAL458" s="22"/>
      <c r="RAM458" s="22"/>
      <c r="RAN458" s="22"/>
      <c r="RAO458" s="22"/>
      <c r="RAP458" s="22"/>
      <c r="RAQ458" s="22"/>
      <c r="RAR458" s="22"/>
      <c r="RAS458" s="22"/>
      <c r="RAT458" s="22"/>
      <c r="RAU458" s="22"/>
      <c r="RAV458" s="22"/>
      <c r="RAW458" s="22"/>
      <c r="RAX458" s="22"/>
      <c r="RAY458" s="22"/>
      <c r="RAZ458" s="22"/>
      <c r="RBA458" s="22"/>
      <c r="RBB458" s="22"/>
      <c r="RBC458" s="22"/>
      <c r="RBD458" s="22"/>
      <c r="RBE458" s="22"/>
      <c r="RBF458" s="22"/>
      <c r="RBG458" s="22"/>
      <c r="RBH458" s="22"/>
      <c r="RBI458" s="22"/>
      <c r="RBJ458" s="22"/>
      <c r="RBK458" s="22"/>
      <c r="RBL458" s="22"/>
      <c r="RBM458" s="22"/>
      <c r="RBN458" s="22"/>
      <c r="RBO458" s="22"/>
      <c r="RBP458" s="22"/>
      <c r="RBQ458" s="22"/>
      <c r="RBR458" s="22"/>
      <c r="RBS458" s="22"/>
      <c r="RBT458" s="22"/>
      <c r="RBU458" s="22"/>
      <c r="RBV458" s="22"/>
      <c r="RBW458" s="22"/>
      <c r="RBX458" s="22"/>
      <c r="RBY458" s="22"/>
      <c r="RBZ458" s="22"/>
      <c r="RCA458" s="22"/>
      <c r="RCB458" s="22"/>
      <c r="RCC458" s="22"/>
      <c r="RCD458" s="22"/>
      <c r="RCE458" s="22"/>
      <c r="RCF458" s="22"/>
      <c r="RCG458" s="22"/>
      <c r="RCH458" s="22"/>
      <c r="RCI458" s="22"/>
      <c r="RCJ458" s="22"/>
      <c r="RCK458" s="22"/>
      <c r="RCL458" s="22"/>
      <c r="RCM458" s="22"/>
      <c r="RCN458" s="22"/>
      <c r="RCO458" s="22"/>
      <c r="RCP458" s="22"/>
      <c r="RCQ458" s="22"/>
      <c r="RCR458" s="22"/>
      <c r="RCS458" s="22"/>
      <c r="RCT458" s="22"/>
      <c r="RCU458" s="22"/>
      <c r="RCV458" s="22"/>
      <c r="RCW458" s="22"/>
      <c r="RCX458" s="22"/>
      <c r="RCY458" s="22"/>
      <c r="RCZ458" s="22"/>
      <c r="RDA458" s="22"/>
      <c r="RDB458" s="22"/>
      <c r="RDC458" s="22"/>
      <c r="RDD458" s="22"/>
      <c r="RDE458" s="22"/>
      <c r="RDF458" s="22"/>
      <c r="RDG458" s="22"/>
      <c r="RDH458" s="22"/>
      <c r="RDI458" s="22"/>
      <c r="RDJ458" s="22"/>
      <c r="RDK458" s="22"/>
      <c r="RDL458" s="22"/>
      <c r="RDM458" s="22"/>
      <c r="RDN458" s="22"/>
      <c r="RDO458" s="22"/>
      <c r="RDP458" s="22"/>
      <c r="RDQ458" s="22"/>
      <c r="RDR458" s="22"/>
      <c r="RDS458" s="22"/>
      <c r="RDT458" s="22"/>
      <c r="RDU458" s="22"/>
      <c r="RDV458" s="22"/>
      <c r="RDW458" s="22"/>
      <c r="RDX458" s="22"/>
      <c r="RDY458" s="22"/>
      <c r="RDZ458" s="22"/>
      <c r="REA458" s="22"/>
      <c r="REB458" s="22"/>
      <c r="REC458" s="22"/>
      <c r="RED458" s="22"/>
      <c r="REE458" s="22"/>
      <c r="REF458" s="22"/>
      <c r="REG458" s="22"/>
      <c r="REH458" s="22"/>
      <c r="REI458" s="22"/>
      <c r="REJ458" s="22"/>
      <c r="REK458" s="22"/>
      <c r="REL458" s="22"/>
      <c r="REM458" s="22"/>
      <c r="REN458" s="22"/>
      <c r="REO458" s="22"/>
      <c r="REP458" s="22"/>
      <c r="REQ458" s="22"/>
      <c r="RER458" s="22"/>
      <c r="RES458" s="22"/>
      <c r="RET458" s="22"/>
      <c r="REU458" s="22"/>
      <c r="REV458" s="22"/>
      <c r="REW458" s="22"/>
      <c r="REX458" s="22"/>
      <c r="REY458" s="22"/>
      <c r="REZ458" s="22"/>
      <c r="RFA458" s="22"/>
      <c r="RFB458" s="22"/>
      <c r="RFC458" s="22"/>
      <c r="RFD458" s="22"/>
      <c r="RFE458" s="22"/>
      <c r="RFF458" s="22"/>
      <c r="RFG458" s="22"/>
      <c r="RFH458" s="22"/>
      <c r="RFI458" s="22"/>
      <c r="RFJ458" s="22"/>
      <c r="RFK458" s="22"/>
      <c r="RFL458" s="22"/>
      <c r="RFM458" s="22"/>
      <c r="RFN458" s="22"/>
      <c r="RFO458" s="22"/>
      <c r="RFP458" s="22"/>
      <c r="RFQ458" s="22"/>
      <c r="RFR458" s="22"/>
      <c r="RFS458" s="22"/>
      <c r="RFT458" s="22"/>
      <c r="RFU458" s="22"/>
      <c r="RFV458" s="22"/>
      <c r="RFW458" s="22"/>
      <c r="RFX458" s="22"/>
      <c r="RFY458" s="22"/>
      <c r="RFZ458" s="22"/>
      <c r="RGA458" s="22"/>
      <c r="RGB458" s="22"/>
      <c r="RGC458" s="22"/>
      <c r="RGD458" s="22"/>
      <c r="RGE458" s="22"/>
      <c r="RGF458" s="22"/>
      <c r="RGG458" s="22"/>
      <c r="RGH458" s="22"/>
      <c r="RGI458" s="22"/>
      <c r="RGJ458" s="22"/>
      <c r="RGK458" s="22"/>
      <c r="RGL458" s="22"/>
      <c r="RGM458" s="22"/>
      <c r="RGN458" s="22"/>
      <c r="RGO458" s="22"/>
      <c r="RGP458" s="22"/>
      <c r="RGQ458" s="22"/>
      <c r="RGR458" s="22"/>
      <c r="RGS458" s="22"/>
      <c r="RGT458" s="22"/>
      <c r="RGU458" s="22"/>
      <c r="RGV458" s="22"/>
      <c r="RGW458" s="22"/>
      <c r="RGX458" s="22"/>
      <c r="RGY458" s="22"/>
      <c r="RGZ458" s="22"/>
      <c r="RHA458" s="22"/>
      <c r="RHB458" s="22"/>
      <c r="RHC458" s="22"/>
      <c r="RHD458" s="22"/>
      <c r="RHE458" s="22"/>
      <c r="RHF458" s="22"/>
      <c r="RHG458" s="22"/>
      <c r="RHH458" s="22"/>
      <c r="RHI458" s="22"/>
      <c r="RHJ458" s="22"/>
      <c r="RHK458" s="22"/>
      <c r="RHL458" s="22"/>
      <c r="RHM458" s="22"/>
      <c r="RHN458" s="22"/>
      <c r="RHO458" s="22"/>
      <c r="RHP458" s="22"/>
      <c r="RHQ458" s="22"/>
      <c r="RHR458" s="22"/>
      <c r="RHS458" s="22"/>
      <c r="RHT458" s="22"/>
      <c r="RHU458" s="22"/>
      <c r="RHV458" s="22"/>
      <c r="RHW458" s="22"/>
      <c r="RHX458" s="22"/>
      <c r="RHY458" s="22"/>
      <c r="RHZ458" s="22"/>
      <c r="RIA458" s="22"/>
      <c r="RIB458" s="22"/>
      <c r="RIC458" s="22"/>
      <c r="RID458" s="22"/>
      <c r="RIE458" s="22"/>
      <c r="RIF458" s="22"/>
      <c r="RIG458" s="22"/>
      <c r="RIH458" s="22"/>
      <c r="RII458" s="22"/>
      <c r="RIJ458" s="22"/>
      <c r="RIK458" s="22"/>
      <c r="RIL458" s="22"/>
      <c r="RIM458" s="22"/>
      <c r="RIN458" s="22"/>
      <c r="RIO458" s="22"/>
      <c r="RIP458" s="22"/>
      <c r="RIQ458" s="22"/>
      <c r="RIR458" s="22"/>
      <c r="RIS458" s="22"/>
      <c r="RIT458" s="22"/>
      <c r="RIU458" s="22"/>
      <c r="RIV458" s="22"/>
      <c r="RIW458" s="22"/>
      <c r="RIX458" s="22"/>
      <c r="RIY458" s="22"/>
      <c r="RIZ458" s="22"/>
      <c r="RJA458" s="22"/>
      <c r="RJB458" s="22"/>
      <c r="RJC458" s="22"/>
      <c r="RJD458" s="22"/>
      <c r="RJE458" s="22"/>
      <c r="RJF458" s="22"/>
      <c r="RJG458" s="22"/>
      <c r="RJH458" s="22"/>
      <c r="RJI458" s="22"/>
      <c r="RJJ458" s="22"/>
      <c r="RJK458" s="22"/>
      <c r="RJL458" s="22"/>
      <c r="RJM458" s="22"/>
      <c r="RJN458" s="22"/>
      <c r="RJO458" s="22"/>
      <c r="RJP458" s="22"/>
      <c r="RJQ458" s="22"/>
      <c r="RJR458" s="22"/>
      <c r="RJS458" s="22"/>
      <c r="RJT458" s="22"/>
      <c r="RJU458" s="22"/>
      <c r="RJV458" s="22"/>
      <c r="RJW458" s="22"/>
      <c r="RJX458" s="22"/>
      <c r="RJY458" s="22"/>
      <c r="RJZ458" s="22"/>
      <c r="RKA458" s="22"/>
      <c r="RKB458" s="22"/>
      <c r="RKC458" s="22"/>
      <c r="RKD458" s="22"/>
      <c r="RKE458" s="22"/>
      <c r="RKF458" s="22"/>
      <c r="RKG458" s="22"/>
      <c r="RKH458" s="22"/>
      <c r="RKI458" s="22"/>
      <c r="RKJ458" s="22"/>
      <c r="RKK458" s="22"/>
      <c r="RKL458" s="22"/>
      <c r="RKM458" s="22"/>
      <c r="RKN458" s="22"/>
      <c r="RKO458" s="22"/>
      <c r="RKP458" s="22"/>
      <c r="RKQ458" s="22"/>
      <c r="RKR458" s="22"/>
      <c r="RKS458" s="22"/>
      <c r="RKT458" s="22"/>
      <c r="RKU458" s="22"/>
      <c r="RKV458" s="22"/>
      <c r="RKW458" s="22"/>
      <c r="RKX458" s="22"/>
      <c r="RKY458" s="22"/>
      <c r="RKZ458" s="22"/>
      <c r="RLA458" s="22"/>
      <c r="RLB458" s="22"/>
      <c r="RLC458" s="22"/>
      <c r="RLD458" s="22"/>
      <c r="RLE458" s="22"/>
      <c r="RLF458" s="22"/>
      <c r="RLG458" s="22"/>
      <c r="RLH458" s="22"/>
      <c r="RLI458" s="22"/>
      <c r="RLJ458" s="22"/>
      <c r="RLK458" s="22"/>
      <c r="RLL458" s="22"/>
      <c r="RLM458" s="22"/>
      <c r="RLN458" s="22"/>
      <c r="RLO458" s="22"/>
      <c r="RLP458" s="22"/>
      <c r="RLQ458" s="22"/>
      <c r="RLR458" s="22"/>
      <c r="RLS458" s="22"/>
      <c r="RLT458" s="22"/>
      <c r="RLU458" s="22"/>
      <c r="RLV458" s="22"/>
      <c r="RLW458" s="22"/>
      <c r="RLX458" s="22"/>
      <c r="RLY458" s="22"/>
      <c r="RLZ458" s="22"/>
      <c r="RMA458" s="22"/>
      <c r="RMB458" s="22"/>
      <c r="RMC458" s="22"/>
      <c r="RMD458" s="22"/>
      <c r="RME458" s="22"/>
      <c r="RMF458" s="22"/>
      <c r="RMG458" s="22"/>
      <c r="RMH458" s="22"/>
      <c r="RMI458" s="22"/>
      <c r="RMJ458" s="22"/>
      <c r="RMK458" s="22"/>
      <c r="RML458" s="22"/>
      <c r="RMM458" s="22"/>
      <c r="RMN458" s="22"/>
      <c r="RMO458" s="22"/>
      <c r="RMP458" s="22"/>
      <c r="RMQ458" s="22"/>
      <c r="RMR458" s="22"/>
      <c r="RMS458" s="22"/>
      <c r="RMT458" s="22"/>
      <c r="RMU458" s="22"/>
      <c r="RMV458" s="22"/>
      <c r="RMW458" s="22"/>
      <c r="RMX458" s="22"/>
      <c r="RMY458" s="22"/>
      <c r="RMZ458" s="22"/>
      <c r="RNA458" s="22"/>
      <c r="RNB458" s="22"/>
      <c r="RNC458" s="22"/>
      <c r="RND458" s="22"/>
      <c r="RNE458" s="22"/>
      <c r="RNF458" s="22"/>
      <c r="RNG458" s="22"/>
      <c r="RNH458" s="22"/>
      <c r="RNI458" s="22"/>
      <c r="RNJ458" s="22"/>
      <c r="RNK458" s="22"/>
      <c r="RNL458" s="22"/>
      <c r="RNM458" s="22"/>
      <c r="RNN458" s="22"/>
      <c r="RNO458" s="22"/>
      <c r="RNP458" s="22"/>
      <c r="RNQ458" s="22"/>
      <c r="RNR458" s="22"/>
      <c r="RNS458" s="22"/>
      <c r="RNT458" s="22"/>
      <c r="RNU458" s="22"/>
      <c r="RNV458" s="22"/>
      <c r="RNW458" s="22"/>
      <c r="RNX458" s="22"/>
      <c r="RNY458" s="22"/>
      <c r="RNZ458" s="22"/>
      <c r="ROA458" s="22"/>
      <c r="ROB458" s="22"/>
      <c r="ROC458" s="22"/>
      <c r="ROD458" s="22"/>
      <c r="ROE458" s="22"/>
      <c r="ROF458" s="22"/>
      <c r="ROG458" s="22"/>
      <c r="ROH458" s="22"/>
      <c r="ROI458" s="22"/>
      <c r="ROJ458" s="22"/>
      <c r="ROK458" s="22"/>
      <c r="ROL458" s="22"/>
      <c r="ROM458" s="22"/>
      <c r="RON458" s="22"/>
      <c r="ROO458" s="22"/>
      <c r="ROP458" s="22"/>
      <c r="ROQ458" s="22"/>
      <c r="ROR458" s="22"/>
      <c r="ROS458" s="22"/>
      <c r="ROT458" s="22"/>
      <c r="ROU458" s="22"/>
      <c r="ROV458" s="22"/>
      <c r="ROW458" s="22"/>
      <c r="ROX458" s="22"/>
      <c r="ROY458" s="22"/>
      <c r="ROZ458" s="22"/>
      <c r="RPA458" s="22"/>
      <c r="RPB458" s="22"/>
      <c r="RPC458" s="22"/>
      <c r="RPD458" s="22"/>
      <c r="RPE458" s="22"/>
      <c r="RPF458" s="22"/>
      <c r="RPG458" s="22"/>
      <c r="RPH458" s="22"/>
      <c r="RPI458" s="22"/>
      <c r="RPJ458" s="22"/>
      <c r="RPK458" s="22"/>
      <c r="RPL458" s="22"/>
      <c r="RPM458" s="22"/>
      <c r="RPN458" s="22"/>
      <c r="RPO458" s="22"/>
      <c r="RPP458" s="22"/>
      <c r="RPQ458" s="22"/>
      <c r="RPR458" s="22"/>
      <c r="RPS458" s="22"/>
      <c r="RPT458" s="22"/>
      <c r="RPU458" s="22"/>
      <c r="RPV458" s="22"/>
      <c r="RPW458" s="22"/>
      <c r="RPX458" s="22"/>
      <c r="RPY458" s="22"/>
      <c r="RPZ458" s="22"/>
      <c r="RQA458" s="22"/>
      <c r="RQB458" s="22"/>
      <c r="RQC458" s="22"/>
      <c r="RQD458" s="22"/>
      <c r="RQE458" s="22"/>
      <c r="RQF458" s="22"/>
      <c r="RQG458" s="22"/>
      <c r="RQH458" s="22"/>
      <c r="RQI458" s="22"/>
      <c r="RQJ458" s="22"/>
      <c r="RQK458" s="22"/>
      <c r="RQL458" s="22"/>
      <c r="RQM458" s="22"/>
      <c r="RQN458" s="22"/>
      <c r="RQO458" s="22"/>
      <c r="RQP458" s="22"/>
      <c r="RQQ458" s="22"/>
      <c r="RQR458" s="22"/>
      <c r="RQS458" s="22"/>
      <c r="RQT458" s="22"/>
      <c r="RQU458" s="22"/>
      <c r="RQV458" s="22"/>
      <c r="RQW458" s="22"/>
      <c r="RQX458" s="22"/>
      <c r="RQY458" s="22"/>
      <c r="RQZ458" s="22"/>
      <c r="RRA458" s="22"/>
      <c r="RRB458" s="22"/>
      <c r="RRC458" s="22"/>
      <c r="RRD458" s="22"/>
      <c r="RRE458" s="22"/>
      <c r="RRF458" s="22"/>
      <c r="RRG458" s="22"/>
      <c r="RRH458" s="22"/>
      <c r="RRI458" s="22"/>
      <c r="RRJ458" s="22"/>
      <c r="RRK458" s="22"/>
      <c r="RRL458" s="22"/>
      <c r="RRM458" s="22"/>
      <c r="RRN458" s="22"/>
      <c r="RRO458" s="22"/>
      <c r="RRP458" s="22"/>
      <c r="RRQ458" s="22"/>
      <c r="RRR458" s="22"/>
      <c r="RRS458" s="22"/>
      <c r="RRT458" s="22"/>
      <c r="RRU458" s="22"/>
      <c r="RRV458" s="22"/>
      <c r="RRW458" s="22"/>
      <c r="RRX458" s="22"/>
      <c r="RRY458" s="22"/>
      <c r="RRZ458" s="22"/>
      <c r="RSA458" s="22"/>
      <c r="RSB458" s="22"/>
      <c r="RSC458" s="22"/>
      <c r="RSD458" s="22"/>
      <c r="RSE458" s="22"/>
      <c r="RSF458" s="22"/>
      <c r="RSG458" s="22"/>
      <c r="RSH458" s="22"/>
      <c r="RSI458" s="22"/>
      <c r="RSJ458" s="22"/>
      <c r="RSK458" s="22"/>
      <c r="RSL458" s="22"/>
      <c r="RSM458" s="22"/>
      <c r="RSN458" s="22"/>
      <c r="RSO458" s="22"/>
      <c r="RSP458" s="22"/>
      <c r="RSQ458" s="22"/>
      <c r="RSR458" s="22"/>
      <c r="RSS458" s="22"/>
      <c r="RST458" s="22"/>
      <c r="RSU458" s="22"/>
      <c r="RSV458" s="22"/>
      <c r="RSW458" s="22"/>
      <c r="RSX458" s="22"/>
      <c r="RSY458" s="22"/>
      <c r="RSZ458" s="22"/>
      <c r="RTA458" s="22"/>
      <c r="RTB458" s="22"/>
      <c r="RTC458" s="22"/>
      <c r="RTD458" s="22"/>
      <c r="RTE458" s="22"/>
      <c r="RTF458" s="22"/>
      <c r="RTG458" s="22"/>
      <c r="RTH458" s="22"/>
      <c r="RTI458" s="22"/>
      <c r="RTJ458" s="22"/>
      <c r="RTK458" s="22"/>
      <c r="RTL458" s="22"/>
      <c r="RTM458" s="22"/>
      <c r="RTN458" s="22"/>
      <c r="RTO458" s="22"/>
      <c r="RTP458" s="22"/>
      <c r="RTQ458" s="22"/>
      <c r="RTR458" s="22"/>
      <c r="RTS458" s="22"/>
      <c r="RTT458" s="22"/>
      <c r="RTU458" s="22"/>
      <c r="RTV458" s="22"/>
      <c r="RTW458" s="22"/>
      <c r="RTX458" s="22"/>
      <c r="RTY458" s="22"/>
      <c r="RTZ458" s="22"/>
      <c r="RUA458" s="22"/>
      <c r="RUB458" s="22"/>
      <c r="RUC458" s="22"/>
      <c r="RUD458" s="22"/>
      <c r="RUE458" s="22"/>
      <c r="RUF458" s="22"/>
      <c r="RUG458" s="22"/>
      <c r="RUH458" s="22"/>
      <c r="RUI458" s="22"/>
      <c r="RUJ458" s="22"/>
      <c r="RUK458" s="22"/>
      <c r="RUL458" s="22"/>
      <c r="RUM458" s="22"/>
      <c r="RUN458" s="22"/>
      <c r="RUO458" s="22"/>
      <c r="RUP458" s="22"/>
      <c r="RUQ458" s="22"/>
      <c r="RUR458" s="22"/>
      <c r="RUS458" s="22"/>
      <c r="RUT458" s="22"/>
      <c r="RUU458" s="22"/>
      <c r="RUV458" s="22"/>
      <c r="RUW458" s="22"/>
      <c r="RUX458" s="22"/>
      <c r="RUY458" s="22"/>
      <c r="RUZ458" s="22"/>
      <c r="RVA458" s="22"/>
      <c r="RVB458" s="22"/>
      <c r="RVC458" s="22"/>
      <c r="RVD458" s="22"/>
      <c r="RVE458" s="22"/>
      <c r="RVF458" s="22"/>
      <c r="RVG458" s="22"/>
      <c r="RVH458" s="22"/>
      <c r="RVI458" s="22"/>
      <c r="RVJ458" s="22"/>
      <c r="RVK458" s="22"/>
      <c r="RVL458" s="22"/>
      <c r="RVM458" s="22"/>
      <c r="RVN458" s="22"/>
      <c r="RVO458" s="22"/>
      <c r="RVP458" s="22"/>
      <c r="RVQ458" s="22"/>
      <c r="RVR458" s="22"/>
      <c r="RVS458" s="22"/>
      <c r="RVT458" s="22"/>
      <c r="RVU458" s="22"/>
      <c r="RVV458" s="22"/>
      <c r="RVW458" s="22"/>
      <c r="RVX458" s="22"/>
      <c r="RVY458" s="22"/>
      <c r="RVZ458" s="22"/>
      <c r="RWA458" s="22"/>
      <c r="RWB458" s="22"/>
      <c r="RWC458" s="22"/>
      <c r="RWD458" s="22"/>
      <c r="RWE458" s="22"/>
      <c r="RWF458" s="22"/>
      <c r="RWG458" s="22"/>
      <c r="RWH458" s="22"/>
      <c r="RWI458" s="22"/>
      <c r="RWJ458" s="22"/>
      <c r="RWK458" s="22"/>
      <c r="RWL458" s="22"/>
      <c r="RWM458" s="22"/>
      <c r="RWN458" s="22"/>
      <c r="RWO458" s="22"/>
      <c r="RWP458" s="22"/>
      <c r="RWQ458" s="22"/>
      <c r="RWR458" s="22"/>
      <c r="RWS458" s="22"/>
      <c r="RWT458" s="22"/>
      <c r="RWU458" s="22"/>
      <c r="RWV458" s="22"/>
      <c r="RWW458" s="22"/>
      <c r="RWX458" s="22"/>
      <c r="RWY458" s="22"/>
      <c r="RWZ458" s="22"/>
      <c r="RXA458" s="22"/>
      <c r="RXB458" s="22"/>
      <c r="RXC458" s="22"/>
      <c r="RXD458" s="22"/>
      <c r="RXE458" s="22"/>
      <c r="RXF458" s="22"/>
      <c r="RXG458" s="22"/>
      <c r="RXH458" s="22"/>
      <c r="RXI458" s="22"/>
      <c r="RXJ458" s="22"/>
      <c r="RXK458" s="22"/>
      <c r="RXL458" s="22"/>
      <c r="RXM458" s="22"/>
      <c r="RXN458" s="22"/>
      <c r="RXO458" s="22"/>
      <c r="RXP458" s="22"/>
      <c r="RXQ458" s="22"/>
      <c r="RXR458" s="22"/>
      <c r="RXS458" s="22"/>
      <c r="RXT458" s="22"/>
      <c r="RXU458" s="22"/>
      <c r="RXV458" s="22"/>
      <c r="RXW458" s="22"/>
      <c r="RXX458" s="22"/>
      <c r="RXY458" s="22"/>
      <c r="RXZ458" s="22"/>
      <c r="RYA458" s="22"/>
      <c r="RYB458" s="22"/>
      <c r="RYC458" s="22"/>
      <c r="RYD458" s="22"/>
      <c r="RYE458" s="22"/>
      <c r="RYF458" s="22"/>
      <c r="RYG458" s="22"/>
      <c r="RYH458" s="22"/>
      <c r="RYI458" s="22"/>
      <c r="RYJ458" s="22"/>
      <c r="RYK458" s="22"/>
      <c r="RYL458" s="22"/>
      <c r="RYM458" s="22"/>
      <c r="RYN458" s="22"/>
      <c r="RYO458" s="22"/>
      <c r="RYP458" s="22"/>
      <c r="RYQ458" s="22"/>
      <c r="RYR458" s="22"/>
      <c r="RYS458" s="22"/>
      <c r="RYT458" s="22"/>
      <c r="RYU458" s="22"/>
      <c r="RYV458" s="22"/>
      <c r="RYW458" s="22"/>
      <c r="RYX458" s="22"/>
      <c r="RYY458" s="22"/>
      <c r="RYZ458" s="22"/>
      <c r="RZA458" s="22"/>
      <c r="RZB458" s="22"/>
      <c r="RZC458" s="22"/>
      <c r="RZD458" s="22"/>
      <c r="RZE458" s="22"/>
      <c r="RZF458" s="22"/>
      <c r="RZG458" s="22"/>
      <c r="RZH458" s="22"/>
      <c r="RZI458" s="22"/>
      <c r="RZJ458" s="22"/>
      <c r="RZK458" s="22"/>
      <c r="RZL458" s="22"/>
      <c r="RZM458" s="22"/>
      <c r="RZN458" s="22"/>
      <c r="RZO458" s="22"/>
      <c r="RZP458" s="22"/>
      <c r="RZQ458" s="22"/>
      <c r="RZR458" s="22"/>
      <c r="RZS458" s="22"/>
      <c r="RZT458" s="22"/>
      <c r="RZU458" s="22"/>
      <c r="RZV458" s="22"/>
      <c r="RZW458" s="22"/>
      <c r="RZX458" s="22"/>
      <c r="RZY458" s="22"/>
      <c r="RZZ458" s="22"/>
      <c r="SAA458" s="22"/>
      <c r="SAB458" s="22"/>
      <c r="SAC458" s="22"/>
      <c r="SAD458" s="22"/>
      <c r="SAE458" s="22"/>
      <c r="SAF458" s="22"/>
      <c r="SAG458" s="22"/>
      <c r="SAH458" s="22"/>
      <c r="SAI458" s="22"/>
      <c r="SAJ458" s="22"/>
      <c r="SAK458" s="22"/>
      <c r="SAL458" s="22"/>
      <c r="SAM458" s="22"/>
      <c r="SAN458" s="22"/>
      <c r="SAO458" s="22"/>
      <c r="SAP458" s="22"/>
      <c r="SAQ458" s="22"/>
      <c r="SAR458" s="22"/>
      <c r="SAS458" s="22"/>
      <c r="SAT458" s="22"/>
      <c r="SAU458" s="22"/>
      <c r="SAV458" s="22"/>
      <c r="SAW458" s="22"/>
      <c r="SAX458" s="22"/>
      <c r="SAY458" s="22"/>
      <c r="SAZ458" s="22"/>
      <c r="SBA458" s="22"/>
      <c r="SBB458" s="22"/>
      <c r="SBC458" s="22"/>
      <c r="SBD458" s="22"/>
      <c r="SBE458" s="22"/>
      <c r="SBF458" s="22"/>
      <c r="SBG458" s="22"/>
      <c r="SBH458" s="22"/>
      <c r="SBI458" s="22"/>
      <c r="SBJ458" s="22"/>
      <c r="SBK458" s="22"/>
      <c r="SBL458" s="22"/>
      <c r="SBM458" s="22"/>
      <c r="SBN458" s="22"/>
      <c r="SBO458" s="22"/>
      <c r="SBP458" s="22"/>
      <c r="SBQ458" s="22"/>
      <c r="SBR458" s="22"/>
      <c r="SBS458" s="22"/>
      <c r="SBT458" s="22"/>
      <c r="SBU458" s="22"/>
      <c r="SBV458" s="22"/>
      <c r="SBW458" s="22"/>
      <c r="SBX458" s="22"/>
      <c r="SBY458" s="22"/>
      <c r="SBZ458" s="22"/>
      <c r="SCA458" s="22"/>
      <c r="SCB458" s="22"/>
      <c r="SCC458" s="22"/>
      <c r="SCD458" s="22"/>
      <c r="SCE458" s="22"/>
      <c r="SCF458" s="22"/>
      <c r="SCG458" s="22"/>
      <c r="SCH458" s="22"/>
      <c r="SCI458" s="22"/>
      <c r="SCJ458" s="22"/>
      <c r="SCK458" s="22"/>
      <c r="SCL458" s="22"/>
      <c r="SCM458" s="22"/>
      <c r="SCN458" s="22"/>
      <c r="SCO458" s="22"/>
      <c r="SCP458" s="22"/>
      <c r="SCQ458" s="22"/>
      <c r="SCR458" s="22"/>
      <c r="SCS458" s="22"/>
      <c r="SCT458" s="22"/>
      <c r="SCU458" s="22"/>
      <c r="SCV458" s="22"/>
      <c r="SCW458" s="22"/>
      <c r="SCX458" s="22"/>
      <c r="SCY458" s="22"/>
      <c r="SCZ458" s="22"/>
      <c r="SDA458" s="22"/>
      <c r="SDB458" s="22"/>
      <c r="SDC458" s="22"/>
      <c r="SDD458" s="22"/>
      <c r="SDE458" s="22"/>
      <c r="SDF458" s="22"/>
      <c r="SDG458" s="22"/>
      <c r="SDH458" s="22"/>
      <c r="SDI458" s="22"/>
      <c r="SDJ458" s="22"/>
      <c r="SDK458" s="22"/>
      <c r="SDL458" s="22"/>
      <c r="SDM458" s="22"/>
      <c r="SDN458" s="22"/>
      <c r="SDO458" s="22"/>
      <c r="SDP458" s="22"/>
      <c r="SDQ458" s="22"/>
      <c r="SDR458" s="22"/>
      <c r="SDS458" s="22"/>
      <c r="SDT458" s="22"/>
      <c r="SDU458" s="22"/>
      <c r="SDV458" s="22"/>
      <c r="SDW458" s="22"/>
      <c r="SDX458" s="22"/>
      <c r="SDY458" s="22"/>
      <c r="SDZ458" s="22"/>
      <c r="SEA458" s="22"/>
      <c r="SEB458" s="22"/>
      <c r="SEC458" s="22"/>
      <c r="SED458" s="22"/>
      <c r="SEE458" s="22"/>
      <c r="SEF458" s="22"/>
      <c r="SEG458" s="22"/>
      <c r="SEH458" s="22"/>
      <c r="SEI458" s="22"/>
      <c r="SEJ458" s="22"/>
      <c r="SEK458" s="22"/>
      <c r="SEL458" s="22"/>
      <c r="SEM458" s="22"/>
      <c r="SEN458" s="22"/>
      <c r="SEO458" s="22"/>
      <c r="SEP458" s="22"/>
      <c r="SEQ458" s="22"/>
      <c r="SER458" s="22"/>
      <c r="SES458" s="22"/>
      <c r="SET458" s="22"/>
      <c r="SEU458" s="22"/>
      <c r="SEV458" s="22"/>
      <c r="SEW458" s="22"/>
      <c r="SEX458" s="22"/>
      <c r="SEY458" s="22"/>
      <c r="SEZ458" s="22"/>
      <c r="SFA458" s="22"/>
      <c r="SFB458" s="22"/>
      <c r="SFC458" s="22"/>
      <c r="SFD458" s="22"/>
      <c r="SFE458" s="22"/>
      <c r="SFF458" s="22"/>
      <c r="SFG458" s="22"/>
      <c r="SFH458" s="22"/>
      <c r="SFI458" s="22"/>
      <c r="SFJ458" s="22"/>
      <c r="SFK458" s="22"/>
      <c r="SFL458" s="22"/>
      <c r="SFM458" s="22"/>
      <c r="SFN458" s="22"/>
      <c r="SFO458" s="22"/>
      <c r="SFP458" s="22"/>
      <c r="SFQ458" s="22"/>
      <c r="SFR458" s="22"/>
      <c r="SFS458" s="22"/>
      <c r="SFT458" s="22"/>
      <c r="SFU458" s="22"/>
      <c r="SFV458" s="22"/>
      <c r="SFW458" s="22"/>
      <c r="SFX458" s="22"/>
      <c r="SFY458" s="22"/>
      <c r="SFZ458" s="22"/>
      <c r="SGA458" s="22"/>
      <c r="SGB458" s="22"/>
      <c r="SGC458" s="22"/>
      <c r="SGD458" s="22"/>
      <c r="SGE458" s="22"/>
      <c r="SGF458" s="22"/>
      <c r="SGG458" s="22"/>
      <c r="SGH458" s="22"/>
      <c r="SGI458" s="22"/>
      <c r="SGJ458" s="22"/>
      <c r="SGK458" s="22"/>
      <c r="SGL458" s="22"/>
      <c r="SGM458" s="22"/>
      <c r="SGN458" s="22"/>
      <c r="SGO458" s="22"/>
      <c r="SGP458" s="22"/>
      <c r="SGQ458" s="22"/>
      <c r="SGR458" s="22"/>
      <c r="SGS458" s="22"/>
      <c r="SGT458" s="22"/>
      <c r="SGU458" s="22"/>
      <c r="SGV458" s="22"/>
      <c r="SGW458" s="22"/>
      <c r="SGX458" s="22"/>
      <c r="SGY458" s="22"/>
      <c r="SGZ458" s="22"/>
      <c r="SHA458" s="22"/>
      <c r="SHB458" s="22"/>
      <c r="SHC458" s="22"/>
      <c r="SHD458" s="22"/>
      <c r="SHE458" s="22"/>
      <c r="SHF458" s="22"/>
      <c r="SHG458" s="22"/>
      <c r="SHH458" s="22"/>
      <c r="SHI458" s="22"/>
      <c r="SHJ458" s="22"/>
      <c r="SHK458" s="22"/>
      <c r="SHL458" s="22"/>
      <c r="SHM458" s="22"/>
      <c r="SHN458" s="22"/>
      <c r="SHO458" s="22"/>
      <c r="SHP458" s="22"/>
      <c r="SHQ458" s="22"/>
      <c r="SHR458" s="22"/>
      <c r="SHS458" s="22"/>
      <c r="SHT458" s="22"/>
      <c r="SHU458" s="22"/>
      <c r="SHV458" s="22"/>
      <c r="SHW458" s="22"/>
      <c r="SHX458" s="22"/>
      <c r="SHY458" s="22"/>
      <c r="SHZ458" s="22"/>
      <c r="SIA458" s="22"/>
      <c r="SIB458" s="22"/>
      <c r="SIC458" s="22"/>
      <c r="SID458" s="22"/>
      <c r="SIE458" s="22"/>
      <c r="SIF458" s="22"/>
      <c r="SIG458" s="22"/>
      <c r="SIH458" s="22"/>
      <c r="SII458" s="22"/>
      <c r="SIJ458" s="22"/>
      <c r="SIK458" s="22"/>
      <c r="SIL458" s="22"/>
      <c r="SIM458" s="22"/>
      <c r="SIN458" s="22"/>
      <c r="SIO458" s="22"/>
      <c r="SIP458" s="22"/>
      <c r="SIQ458" s="22"/>
      <c r="SIR458" s="22"/>
      <c r="SIS458" s="22"/>
      <c r="SIT458" s="22"/>
      <c r="SIU458" s="22"/>
      <c r="SIV458" s="22"/>
      <c r="SIW458" s="22"/>
      <c r="SIX458" s="22"/>
      <c r="SIY458" s="22"/>
      <c r="SIZ458" s="22"/>
      <c r="SJA458" s="22"/>
      <c r="SJB458" s="22"/>
      <c r="SJC458" s="22"/>
      <c r="SJD458" s="22"/>
      <c r="SJE458" s="22"/>
      <c r="SJF458" s="22"/>
      <c r="SJG458" s="22"/>
      <c r="SJH458" s="22"/>
      <c r="SJI458" s="22"/>
      <c r="SJJ458" s="22"/>
      <c r="SJK458" s="22"/>
      <c r="SJL458" s="22"/>
      <c r="SJM458" s="22"/>
      <c r="SJN458" s="22"/>
      <c r="SJO458" s="22"/>
      <c r="SJP458" s="22"/>
      <c r="SJQ458" s="22"/>
      <c r="SJR458" s="22"/>
      <c r="SJS458" s="22"/>
      <c r="SJT458" s="22"/>
      <c r="SJU458" s="22"/>
      <c r="SJV458" s="22"/>
      <c r="SJW458" s="22"/>
      <c r="SJX458" s="22"/>
      <c r="SJY458" s="22"/>
      <c r="SJZ458" s="22"/>
      <c r="SKA458" s="22"/>
      <c r="SKB458" s="22"/>
      <c r="SKC458" s="22"/>
      <c r="SKD458" s="22"/>
      <c r="SKE458" s="22"/>
      <c r="SKF458" s="22"/>
      <c r="SKG458" s="22"/>
      <c r="SKH458" s="22"/>
      <c r="SKI458" s="22"/>
      <c r="SKJ458" s="22"/>
      <c r="SKK458" s="22"/>
      <c r="SKL458" s="22"/>
      <c r="SKM458" s="22"/>
      <c r="SKN458" s="22"/>
      <c r="SKO458" s="22"/>
      <c r="SKP458" s="22"/>
      <c r="SKQ458" s="22"/>
      <c r="SKR458" s="22"/>
      <c r="SKS458" s="22"/>
      <c r="SKT458" s="22"/>
      <c r="SKU458" s="22"/>
      <c r="SKV458" s="22"/>
      <c r="SKW458" s="22"/>
      <c r="SKX458" s="22"/>
      <c r="SKY458" s="22"/>
      <c r="SKZ458" s="22"/>
      <c r="SLA458" s="22"/>
      <c r="SLB458" s="22"/>
      <c r="SLC458" s="22"/>
      <c r="SLD458" s="22"/>
      <c r="SLE458" s="22"/>
      <c r="SLF458" s="22"/>
      <c r="SLG458" s="22"/>
      <c r="SLH458" s="22"/>
      <c r="SLI458" s="22"/>
      <c r="SLJ458" s="22"/>
      <c r="SLK458" s="22"/>
      <c r="SLL458" s="22"/>
      <c r="SLM458" s="22"/>
      <c r="SLN458" s="22"/>
      <c r="SLO458" s="22"/>
      <c r="SLP458" s="22"/>
      <c r="SLQ458" s="22"/>
      <c r="SLR458" s="22"/>
      <c r="SLS458" s="22"/>
      <c r="SLT458" s="22"/>
      <c r="SLU458" s="22"/>
      <c r="SLV458" s="22"/>
      <c r="SLW458" s="22"/>
      <c r="SLX458" s="22"/>
      <c r="SLY458" s="22"/>
      <c r="SLZ458" s="22"/>
      <c r="SMA458" s="22"/>
      <c r="SMB458" s="22"/>
      <c r="SMC458" s="22"/>
      <c r="SMD458" s="22"/>
      <c r="SME458" s="22"/>
      <c r="SMF458" s="22"/>
      <c r="SMG458" s="22"/>
      <c r="SMH458" s="22"/>
      <c r="SMI458" s="22"/>
      <c r="SMJ458" s="22"/>
      <c r="SMK458" s="22"/>
      <c r="SML458" s="22"/>
      <c r="SMM458" s="22"/>
      <c r="SMN458" s="22"/>
      <c r="SMO458" s="22"/>
      <c r="SMP458" s="22"/>
      <c r="SMQ458" s="22"/>
      <c r="SMR458" s="22"/>
      <c r="SMS458" s="22"/>
      <c r="SMT458" s="22"/>
      <c r="SMU458" s="22"/>
      <c r="SMV458" s="22"/>
      <c r="SMW458" s="22"/>
      <c r="SMX458" s="22"/>
      <c r="SMY458" s="22"/>
      <c r="SMZ458" s="22"/>
      <c r="SNA458" s="22"/>
      <c r="SNB458" s="22"/>
      <c r="SNC458" s="22"/>
      <c r="SND458" s="22"/>
      <c r="SNE458" s="22"/>
      <c r="SNF458" s="22"/>
      <c r="SNG458" s="22"/>
      <c r="SNH458" s="22"/>
      <c r="SNI458" s="22"/>
      <c r="SNJ458" s="22"/>
      <c r="SNK458" s="22"/>
      <c r="SNL458" s="22"/>
      <c r="SNM458" s="22"/>
      <c r="SNN458" s="22"/>
      <c r="SNO458" s="22"/>
      <c r="SNP458" s="22"/>
      <c r="SNQ458" s="22"/>
      <c r="SNR458" s="22"/>
      <c r="SNS458" s="22"/>
      <c r="SNT458" s="22"/>
      <c r="SNU458" s="22"/>
      <c r="SNV458" s="22"/>
      <c r="SNW458" s="22"/>
      <c r="SNX458" s="22"/>
      <c r="SNY458" s="22"/>
      <c r="SNZ458" s="22"/>
      <c r="SOA458" s="22"/>
      <c r="SOB458" s="22"/>
      <c r="SOC458" s="22"/>
      <c r="SOD458" s="22"/>
      <c r="SOE458" s="22"/>
      <c r="SOF458" s="22"/>
      <c r="SOG458" s="22"/>
      <c r="SOH458" s="22"/>
      <c r="SOI458" s="22"/>
      <c r="SOJ458" s="22"/>
      <c r="SOK458" s="22"/>
      <c r="SOL458" s="22"/>
      <c r="SOM458" s="22"/>
      <c r="SON458" s="22"/>
      <c r="SOO458" s="22"/>
      <c r="SOP458" s="22"/>
      <c r="SOQ458" s="22"/>
      <c r="SOR458" s="22"/>
      <c r="SOS458" s="22"/>
      <c r="SOT458" s="22"/>
      <c r="SOU458" s="22"/>
      <c r="SOV458" s="22"/>
      <c r="SOW458" s="22"/>
      <c r="SOX458" s="22"/>
      <c r="SOY458" s="22"/>
      <c r="SOZ458" s="22"/>
      <c r="SPA458" s="22"/>
      <c r="SPB458" s="22"/>
      <c r="SPC458" s="22"/>
      <c r="SPD458" s="22"/>
      <c r="SPE458" s="22"/>
      <c r="SPF458" s="22"/>
      <c r="SPG458" s="22"/>
      <c r="SPH458" s="22"/>
      <c r="SPI458" s="22"/>
      <c r="SPJ458" s="22"/>
      <c r="SPK458" s="22"/>
      <c r="SPL458" s="22"/>
      <c r="SPM458" s="22"/>
      <c r="SPN458" s="22"/>
      <c r="SPO458" s="22"/>
      <c r="SPP458" s="22"/>
      <c r="SPQ458" s="22"/>
      <c r="SPR458" s="22"/>
      <c r="SPS458" s="22"/>
      <c r="SPT458" s="22"/>
      <c r="SPU458" s="22"/>
      <c r="SPV458" s="22"/>
      <c r="SPW458" s="22"/>
      <c r="SPX458" s="22"/>
      <c r="SPY458" s="22"/>
      <c r="SPZ458" s="22"/>
      <c r="SQA458" s="22"/>
      <c r="SQB458" s="22"/>
      <c r="SQC458" s="22"/>
      <c r="SQD458" s="22"/>
      <c r="SQE458" s="22"/>
      <c r="SQF458" s="22"/>
      <c r="SQG458" s="22"/>
      <c r="SQH458" s="22"/>
      <c r="SQI458" s="22"/>
      <c r="SQJ458" s="22"/>
      <c r="SQK458" s="22"/>
      <c r="SQL458" s="22"/>
      <c r="SQM458" s="22"/>
      <c r="SQN458" s="22"/>
      <c r="SQO458" s="22"/>
      <c r="SQP458" s="22"/>
      <c r="SQQ458" s="22"/>
      <c r="SQR458" s="22"/>
      <c r="SQS458" s="22"/>
      <c r="SQT458" s="22"/>
      <c r="SQU458" s="22"/>
      <c r="SQV458" s="22"/>
      <c r="SQW458" s="22"/>
      <c r="SQX458" s="22"/>
      <c r="SQY458" s="22"/>
      <c r="SQZ458" s="22"/>
      <c r="SRA458" s="22"/>
      <c r="SRB458" s="22"/>
      <c r="SRC458" s="22"/>
      <c r="SRD458" s="22"/>
      <c r="SRE458" s="22"/>
      <c r="SRF458" s="22"/>
      <c r="SRG458" s="22"/>
      <c r="SRH458" s="22"/>
      <c r="SRI458" s="22"/>
      <c r="SRJ458" s="22"/>
      <c r="SRK458" s="22"/>
      <c r="SRL458" s="22"/>
      <c r="SRM458" s="22"/>
      <c r="SRN458" s="22"/>
      <c r="SRO458" s="22"/>
      <c r="SRP458" s="22"/>
      <c r="SRQ458" s="22"/>
      <c r="SRR458" s="22"/>
      <c r="SRS458" s="22"/>
      <c r="SRT458" s="22"/>
      <c r="SRU458" s="22"/>
      <c r="SRV458" s="22"/>
      <c r="SRW458" s="22"/>
      <c r="SRX458" s="22"/>
      <c r="SRY458" s="22"/>
      <c r="SRZ458" s="22"/>
      <c r="SSA458" s="22"/>
      <c r="SSB458" s="22"/>
      <c r="SSC458" s="22"/>
      <c r="SSD458" s="22"/>
      <c r="SSE458" s="22"/>
      <c r="SSF458" s="22"/>
      <c r="SSG458" s="22"/>
      <c r="SSH458" s="22"/>
      <c r="SSI458" s="22"/>
      <c r="SSJ458" s="22"/>
      <c r="SSK458" s="22"/>
      <c r="SSL458" s="22"/>
      <c r="SSM458" s="22"/>
      <c r="SSN458" s="22"/>
      <c r="SSO458" s="22"/>
      <c r="SSP458" s="22"/>
      <c r="SSQ458" s="22"/>
      <c r="SSR458" s="22"/>
      <c r="SSS458" s="22"/>
      <c r="SST458" s="22"/>
      <c r="SSU458" s="22"/>
      <c r="SSV458" s="22"/>
      <c r="SSW458" s="22"/>
      <c r="SSX458" s="22"/>
      <c r="SSY458" s="22"/>
      <c r="SSZ458" s="22"/>
      <c r="STA458" s="22"/>
      <c r="STB458" s="22"/>
      <c r="STC458" s="22"/>
      <c r="STD458" s="22"/>
      <c r="STE458" s="22"/>
      <c r="STF458" s="22"/>
      <c r="STG458" s="22"/>
      <c r="STH458" s="22"/>
      <c r="STI458" s="22"/>
      <c r="STJ458" s="22"/>
      <c r="STK458" s="22"/>
      <c r="STL458" s="22"/>
      <c r="STM458" s="22"/>
      <c r="STN458" s="22"/>
      <c r="STO458" s="22"/>
      <c r="STP458" s="22"/>
      <c r="STQ458" s="22"/>
      <c r="STR458" s="22"/>
      <c r="STS458" s="22"/>
      <c r="STT458" s="22"/>
      <c r="STU458" s="22"/>
      <c r="STV458" s="22"/>
      <c r="STW458" s="22"/>
      <c r="STX458" s="22"/>
      <c r="STY458" s="22"/>
      <c r="STZ458" s="22"/>
      <c r="SUA458" s="22"/>
      <c r="SUB458" s="22"/>
      <c r="SUC458" s="22"/>
      <c r="SUD458" s="22"/>
      <c r="SUE458" s="22"/>
      <c r="SUF458" s="22"/>
      <c r="SUG458" s="22"/>
      <c r="SUH458" s="22"/>
      <c r="SUI458" s="22"/>
      <c r="SUJ458" s="22"/>
      <c r="SUK458" s="22"/>
      <c r="SUL458" s="22"/>
      <c r="SUM458" s="22"/>
      <c r="SUN458" s="22"/>
      <c r="SUO458" s="22"/>
      <c r="SUP458" s="22"/>
      <c r="SUQ458" s="22"/>
      <c r="SUR458" s="22"/>
      <c r="SUS458" s="22"/>
      <c r="SUT458" s="22"/>
      <c r="SUU458" s="22"/>
      <c r="SUV458" s="22"/>
      <c r="SUW458" s="22"/>
      <c r="SUX458" s="22"/>
      <c r="SUY458" s="22"/>
      <c r="SUZ458" s="22"/>
      <c r="SVA458" s="22"/>
      <c r="SVB458" s="22"/>
      <c r="SVC458" s="22"/>
      <c r="SVD458" s="22"/>
      <c r="SVE458" s="22"/>
      <c r="SVF458" s="22"/>
      <c r="SVG458" s="22"/>
      <c r="SVH458" s="22"/>
      <c r="SVI458" s="22"/>
      <c r="SVJ458" s="22"/>
      <c r="SVK458" s="22"/>
      <c r="SVL458" s="22"/>
      <c r="SVM458" s="22"/>
      <c r="SVN458" s="22"/>
      <c r="SVO458" s="22"/>
      <c r="SVP458" s="22"/>
      <c r="SVQ458" s="22"/>
      <c r="SVR458" s="22"/>
      <c r="SVS458" s="22"/>
      <c r="SVT458" s="22"/>
      <c r="SVU458" s="22"/>
      <c r="SVV458" s="22"/>
      <c r="SVW458" s="22"/>
      <c r="SVX458" s="22"/>
      <c r="SVY458" s="22"/>
      <c r="SVZ458" s="22"/>
      <c r="SWA458" s="22"/>
      <c r="SWB458" s="22"/>
      <c r="SWC458" s="22"/>
      <c r="SWD458" s="22"/>
      <c r="SWE458" s="22"/>
      <c r="SWF458" s="22"/>
      <c r="SWG458" s="22"/>
      <c r="SWH458" s="22"/>
      <c r="SWI458" s="22"/>
      <c r="SWJ458" s="22"/>
      <c r="SWK458" s="22"/>
      <c r="SWL458" s="22"/>
      <c r="SWM458" s="22"/>
      <c r="SWN458" s="22"/>
      <c r="SWO458" s="22"/>
      <c r="SWP458" s="22"/>
      <c r="SWQ458" s="22"/>
      <c r="SWR458" s="22"/>
      <c r="SWS458" s="22"/>
      <c r="SWT458" s="22"/>
      <c r="SWU458" s="22"/>
      <c r="SWV458" s="22"/>
      <c r="SWW458" s="22"/>
      <c r="SWX458" s="22"/>
      <c r="SWY458" s="22"/>
      <c r="SWZ458" s="22"/>
      <c r="SXA458" s="22"/>
      <c r="SXB458" s="22"/>
      <c r="SXC458" s="22"/>
      <c r="SXD458" s="22"/>
      <c r="SXE458" s="22"/>
      <c r="SXF458" s="22"/>
      <c r="SXG458" s="22"/>
      <c r="SXH458" s="22"/>
      <c r="SXI458" s="22"/>
      <c r="SXJ458" s="22"/>
      <c r="SXK458" s="22"/>
      <c r="SXL458" s="22"/>
      <c r="SXM458" s="22"/>
      <c r="SXN458" s="22"/>
      <c r="SXO458" s="22"/>
      <c r="SXP458" s="22"/>
      <c r="SXQ458" s="22"/>
      <c r="SXR458" s="22"/>
      <c r="SXS458" s="22"/>
      <c r="SXT458" s="22"/>
      <c r="SXU458" s="22"/>
      <c r="SXV458" s="22"/>
      <c r="SXW458" s="22"/>
      <c r="SXX458" s="22"/>
      <c r="SXY458" s="22"/>
      <c r="SXZ458" s="22"/>
      <c r="SYA458" s="22"/>
      <c r="SYB458" s="22"/>
      <c r="SYC458" s="22"/>
      <c r="SYD458" s="22"/>
      <c r="SYE458" s="22"/>
      <c r="SYF458" s="22"/>
      <c r="SYG458" s="22"/>
      <c r="SYH458" s="22"/>
      <c r="SYI458" s="22"/>
      <c r="SYJ458" s="22"/>
      <c r="SYK458" s="22"/>
      <c r="SYL458" s="22"/>
      <c r="SYM458" s="22"/>
      <c r="SYN458" s="22"/>
      <c r="SYO458" s="22"/>
      <c r="SYP458" s="22"/>
      <c r="SYQ458" s="22"/>
      <c r="SYR458" s="22"/>
      <c r="SYS458" s="22"/>
      <c r="SYT458" s="22"/>
      <c r="SYU458" s="22"/>
      <c r="SYV458" s="22"/>
      <c r="SYW458" s="22"/>
      <c r="SYX458" s="22"/>
      <c r="SYY458" s="22"/>
      <c r="SYZ458" s="22"/>
      <c r="SZA458" s="22"/>
      <c r="SZB458" s="22"/>
      <c r="SZC458" s="22"/>
      <c r="SZD458" s="22"/>
      <c r="SZE458" s="22"/>
      <c r="SZF458" s="22"/>
      <c r="SZG458" s="22"/>
      <c r="SZH458" s="22"/>
      <c r="SZI458" s="22"/>
      <c r="SZJ458" s="22"/>
      <c r="SZK458" s="22"/>
      <c r="SZL458" s="22"/>
      <c r="SZM458" s="22"/>
      <c r="SZN458" s="22"/>
      <c r="SZO458" s="22"/>
      <c r="SZP458" s="22"/>
      <c r="SZQ458" s="22"/>
      <c r="SZR458" s="22"/>
      <c r="SZS458" s="22"/>
      <c r="SZT458" s="22"/>
      <c r="SZU458" s="22"/>
      <c r="SZV458" s="22"/>
      <c r="SZW458" s="22"/>
      <c r="SZX458" s="22"/>
      <c r="SZY458" s="22"/>
      <c r="SZZ458" s="22"/>
      <c r="TAA458" s="22"/>
      <c r="TAB458" s="22"/>
      <c r="TAC458" s="22"/>
      <c r="TAD458" s="22"/>
      <c r="TAE458" s="22"/>
      <c r="TAF458" s="22"/>
      <c r="TAG458" s="22"/>
      <c r="TAH458" s="22"/>
      <c r="TAI458" s="22"/>
      <c r="TAJ458" s="22"/>
      <c r="TAK458" s="22"/>
      <c r="TAL458" s="22"/>
      <c r="TAM458" s="22"/>
      <c r="TAN458" s="22"/>
      <c r="TAO458" s="22"/>
      <c r="TAP458" s="22"/>
      <c r="TAQ458" s="22"/>
      <c r="TAR458" s="22"/>
      <c r="TAS458" s="22"/>
      <c r="TAT458" s="22"/>
      <c r="TAU458" s="22"/>
      <c r="TAV458" s="22"/>
      <c r="TAW458" s="22"/>
      <c r="TAX458" s="22"/>
      <c r="TAY458" s="22"/>
      <c r="TAZ458" s="22"/>
      <c r="TBA458" s="22"/>
      <c r="TBB458" s="22"/>
      <c r="TBC458" s="22"/>
      <c r="TBD458" s="22"/>
      <c r="TBE458" s="22"/>
      <c r="TBF458" s="22"/>
      <c r="TBG458" s="22"/>
      <c r="TBH458" s="22"/>
      <c r="TBI458" s="22"/>
      <c r="TBJ458" s="22"/>
      <c r="TBK458" s="22"/>
      <c r="TBL458" s="22"/>
      <c r="TBM458" s="22"/>
      <c r="TBN458" s="22"/>
      <c r="TBO458" s="22"/>
      <c r="TBP458" s="22"/>
      <c r="TBQ458" s="22"/>
      <c r="TBR458" s="22"/>
      <c r="TBS458" s="22"/>
      <c r="TBT458" s="22"/>
      <c r="TBU458" s="22"/>
      <c r="TBV458" s="22"/>
      <c r="TBW458" s="22"/>
      <c r="TBX458" s="22"/>
      <c r="TBY458" s="22"/>
      <c r="TBZ458" s="22"/>
      <c r="TCA458" s="22"/>
      <c r="TCB458" s="22"/>
      <c r="TCC458" s="22"/>
      <c r="TCD458" s="22"/>
      <c r="TCE458" s="22"/>
      <c r="TCF458" s="22"/>
      <c r="TCG458" s="22"/>
      <c r="TCH458" s="22"/>
      <c r="TCI458" s="22"/>
      <c r="TCJ458" s="22"/>
      <c r="TCK458" s="22"/>
      <c r="TCL458" s="22"/>
      <c r="TCM458" s="22"/>
      <c r="TCN458" s="22"/>
      <c r="TCO458" s="22"/>
      <c r="TCP458" s="22"/>
      <c r="TCQ458" s="22"/>
      <c r="TCR458" s="22"/>
      <c r="TCS458" s="22"/>
      <c r="TCT458" s="22"/>
      <c r="TCU458" s="22"/>
      <c r="TCV458" s="22"/>
      <c r="TCW458" s="22"/>
      <c r="TCX458" s="22"/>
      <c r="TCY458" s="22"/>
      <c r="TCZ458" s="22"/>
      <c r="TDA458" s="22"/>
      <c r="TDB458" s="22"/>
      <c r="TDC458" s="22"/>
      <c r="TDD458" s="22"/>
      <c r="TDE458" s="22"/>
      <c r="TDF458" s="22"/>
      <c r="TDG458" s="22"/>
      <c r="TDH458" s="22"/>
      <c r="TDI458" s="22"/>
      <c r="TDJ458" s="22"/>
      <c r="TDK458" s="22"/>
      <c r="TDL458" s="22"/>
      <c r="TDM458" s="22"/>
      <c r="TDN458" s="22"/>
      <c r="TDO458" s="22"/>
      <c r="TDP458" s="22"/>
      <c r="TDQ458" s="22"/>
      <c r="TDR458" s="22"/>
      <c r="TDS458" s="22"/>
      <c r="TDT458" s="22"/>
      <c r="TDU458" s="22"/>
      <c r="TDV458" s="22"/>
      <c r="TDW458" s="22"/>
      <c r="TDX458" s="22"/>
      <c r="TDY458" s="22"/>
      <c r="TDZ458" s="22"/>
      <c r="TEA458" s="22"/>
      <c r="TEB458" s="22"/>
      <c r="TEC458" s="22"/>
      <c r="TED458" s="22"/>
      <c r="TEE458" s="22"/>
      <c r="TEF458" s="22"/>
      <c r="TEG458" s="22"/>
      <c r="TEH458" s="22"/>
      <c r="TEI458" s="22"/>
      <c r="TEJ458" s="22"/>
      <c r="TEK458" s="22"/>
      <c r="TEL458" s="22"/>
      <c r="TEM458" s="22"/>
      <c r="TEN458" s="22"/>
      <c r="TEO458" s="22"/>
      <c r="TEP458" s="22"/>
      <c r="TEQ458" s="22"/>
      <c r="TER458" s="22"/>
      <c r="TES458" s="22"/>
      <c r="TET458" s="22"/>
      <c r="TEU458" s="22"/>
      <c r="TEV458" s="22"/>
      <c r="TEW458" s="22"/>
      <c r="TEX458" s="22"/>
      <c r="TEY458" s="22"/>
      <c r="TEZ458" s="22"/>
      <c r="TFA458" s="22"/>
      <c r="TFB458" s="22"/>
      <c r="TFC458" s="22"/>
      <c r="TFD458" s="22"/>
      <c r="TFE458" s="22"/>
      <c r="TFF458" s="22"/>
      <c r="TFG458" s="22"/>
      <c r="TFH458" s="22"/>
      <c r="TFI458" s="22"/>
      <c r="TFJ458" s="22"/>
      <c r="TFK458" s="22"/>
      <c r="TFL458" s="22"/>
      <c r="TFM458" s="22"/>
      <c r="TFN458" s="22"/>
      <c r="TFO458" s="22"/>
      <c r="TFP458" s="22"/>
      <c r="TFQ458" s="22"/>
      <c r="TFR458" s="22"/>
      <c r="TFS458" s="22"/>
      <c r="TFT458" s="22"/>
      <c r="TFU458" s="22"/>
      <c r="TFV458" s="22"/>
      <c r="TFW458" s="22"/>
      <c r="TFX458" s="22"/>
      <c r="TFY458" s="22"/>
      <c r="TFZ458" s="22"/>
      <c r="TGA458" s="22"/>
      <c r="TGB458" s="22"/>
      <c r="TGC458" s="22"/>
      <c r="TGD458" s="22"/>
      <c r="TGE458" s="22"/>
      <c r="TGF458" s="22"/>
      <c r="TGG458" s="22"/>
      <c r="TGH458" s="22"/>
      <c r="TGI458" s="22"/>
      <c r="TGJ458" s="22"/>
      <c r="TGK458" s="22"/>
      <c r="TGL458" s="22"/>
      <c r="TGM458" s="22"/>
      <c r="TGN458" s="22"/>
      <c r="TGO458" s="22"/>
      <c r="TGP458" s="22"/>
      <c r="TGQ458" s="22"/>
      <c r="TGR458" s="22"/>
      <c r="TGS458" s="22"/>
      <c r="TGT458" s="22"/>
      <c r="TGU458" s="22"/>
      <c r="TGV458" s="22"/>
      <c r="TGW458" s="22"/>
      <c r="TGX458" s="22"/>
      <c r="TGY458" s="22"/>
      <c r="TGZ458" s="22"/>
      <c r="THA458" s="22"/>
      <c r="THB458" s="22"/>
      <c r="THC458" s="22"/>
      <c r="THD458" s="22"/>
      <c r="THE458" s="22"/>
      <c r="THF458" s="22"/>
      <c r="THG458" s="22"/>
      <c r="THH458" s="22"/>
      <c r="THI458" s="22"/>
      <c r="THJ458" s="22"/>
      <c r="THK458" s="22"/>
      <c r="THL458" s="22"/>
      <c r="THM458" s="22"/>
      <c r="THN458" s="22"/>
      <c r="THO458" s="22"/>
      <c r="THP458" s="22"/>
      <c r="THQ458" s="22"/>
      <c r="THR458" s="22"/>
      <c r="THS458" s="22"/>
      <c r="THT458" s="22"/>
      <c r="THU458" s="22"/>
      <c r="THV458" s="22"/>
      <c r="THW458" s="22"/>
      <c r="THX458" s="22"/>
      <c r="THY458" s="22"/>
      <c r="THZ458" s="22"/>
      <c r="TIA458" s="22"/>
      <c r="TIB458" s="22"/>
      <c r="TIC458" s="22"/>
      <c r="TID458" s="22"/>
      <c r="TIE458" s="22"/>
      <c r="TIF458" s="22"/>
      <c r="TIG458" s="22"/>
      <c r="TIH458" s="22"/>
      <c r="TII458" s="22"/>
      <c r="TIJ458" s="22"/>
      <c r="TIK458" s="22"/>
      <c r="TIL458" s="22"/>
      <c r="TIM458" s="22"/>
      <c r="TIN458" s="22"/>
      <c r="TIO458" s="22"/>
      <c r="TIP458" s="22"/>
      <c r="TIQ458" s="22"/>
      <c r="TIR458" s="22"/>
      <c r="TIS458" s="22"/>
      <c r="TIT458" s="22"/>
      <c r="TIU458" s="22"/>
      <c r="TIV458" s="22"/>
      <c r="TIW458" s="22"/>
      <c r="TIX458" s="22"/>
      <c r="TIY458" s="22"/>
      <c r="TIZ458" s="22"/>
      <c r="TJA458" s="22"/>
      <c r="TJB458" s="22"/>
      <c r="TJC458" s="22"/>
      <c r="TJD458" s="22"/>
      <c r="TJE458" s="22"/>
      <c r="TJF458" s="22"/>
      <c r="TJG458" s="22"/>
      <c r="TJH458" s="22"/>
      <c r="TJI458" s="22"/>
      <c r="TJJ458" s="22"/>
      <c r="TJK458" s="22"/>
      <c r="TJL458" s="22"/>
      <c r="TJM458" s="22"/>
      <c r="TJN458" s="22"/>
      <c r="TJO458" s="22"/>
      <c r="TJP458" s="22"/>
      <c r="TJQ458" s="22"/>
      <c r="TJR458" s="22"/>
      <c r="TJS458" s="22"/>
      <c r="TJT458" s="22"/>
      <c r="TJU458" s="22"/>
      <c r="TJV458" s="22"/>
      <c r="TJW458" s="22"/>
      <c r="TJX458" s="22"/>
      <c r="TJY458" s="22"/>
      <c r="TJZ458" s="22"/>
      <c r="TKA458" s="22"/>
      <c r="TKB458" s="22"/>
      <c r="TKC458" s="22"/>
      <c r="TKD458" s="22"/>
      <c r="TKE458" s="22"/>
      <c r="TKF458" s="22"/>
      <c r="TKG458" s="22"/>
      <c r="TKH458" s="22"/>
      <c r="TKI458" s="22"/>
      <c r="TKJ458" s="22"/>
      <c r="TKK458" s="22"/>
      <c r="TKL458" s="22"/>
      <c r="TKM458" s="22"/>
      <c r="TKN458" s="22"/>
      <c r="TKO458" s="22"/>
      <c r="TKP458" s="22"/>
      <c r="TKQ458" s="22"/>
      <c r="TKR458" s="22"/>
      <c r="TKS458" s="22"/>
      <c r="TKT458" s="22"/>
      <c r="TKU458" s="22"/>
      <c r="TKV458" s="22"/>
      <c r="TKW458" s="22"/>
      <c r="TKX458" s="22"/>
      <c r="TKY458" s="22"/>
      <c r="TKZ458" s="22"/>
      <c r="TLA458" s="22"/>
      <c r="TLB458" s="22"/>
      <c r="TLC458" s="22"/>
      <c r="TLD458" s="22"/>
      <c r="TLE458" s="22"/>
      <c r="TLF458" s="22"/>
      <c r="TLG458" s="22"/>
      <c r="TLH458" s="22"/>
      <c r="TLI458" s="22"/>
      <c r="TLJ458" s="22"/>
      <c r="TLK458" s="22"/>
      <c r="TLL458" s="22"/>
      <c r="TLM458" s="22"/>
      <c r="TLN458" s="22"/>
      <c r="TLO458" s="22"/>
      <c r="TLP458" s="22"/>
      <c r="TLQ458" s="22"/>
      <c r="TLR458" s="22"/>
      <c r="TLS458" s="22"/>
      <c r="TLT458" s="22"/>
      <c r="TLU458" s="22"/>
      <c r="TLV458" s="22"/>
      <c r="TLW458" s="22"/>
      <c r="TLX458" s="22"/>
      <c r="TLY458" s="22"/>
      <c r="TLZ458" s="22"/>
      <c r="TMA458" s="22"/>
      <c r="TMB458" s="22"/>
      <c r="TMC458" s="22"/>
      <c r="TMD458" s="22"/>
      <c r="TME458" s="22"/>
      <c r="TMF458" s="22"/>
      <c r="TMG458" s="22"/>
      <c r="TMH458" s="22"/>
      <c r="TMI458" s="22"/>
      <c r="TMJ458" s="22"/>
      <c r="TMK458" s="22"/>
      <c r="TML458" s="22"/>
      <c r="TMM458" s="22"/>
      <c r="TMN458" s="22"/>
      <c r="TMO458" s="22"/>
      <c r="TMP458" s="22"/>
      <c r="TMQ458" s="22"/>
      <c r="TMR458" s="22"/>
      <c r="TMS458" s="22"/>
      <c r="TMT458" s="22"/>
      <c r="TMU458" s="22"/>
      <c r="TMV458" s="22"/>
      <c r="TMW458" s="22"/>
      <c r="TMX458" s="22"/>
      <c r="TMY458" s="22"/>
      <c r="TMZ458" s="22"/>
      <c r="TNA458" s="22"/>
      <c r="TNB458" s="22"/>
      <c r="TNC458" s="22"/>
      <c r="TND458" s="22"/>
      <c r="TNE458" s="22"/>
      <c r="TNF458" s="22"/>
      <c r="TNG458" s="22"/>
      <c r="TNH458" s="22"/>
      <c r="TNI458" s="22"/>
      <c r="TNJ458" s="22"/>
      <c r="TNK458" s="22"/>
      <c r="TNL458" s="22"/>
      <c r="TNM458" s="22"/>
      <c r="TNN458" s="22"/>
      <c r="TNO458" s="22"/>
      <c r="TNP458" s="22"/>
      <c r="TNQ458" s="22"/>
      <c r="TNR458" s="22"/>
      <c r="TNS458" s="22"/>
      <c r="TNT458" s="22"/>
      <c r="TNU458" s="22"/>
      <c r="TNV458" s="22"/>
      <c r="TNW458" s="22"/>
      <c r="TNX458" s="22"/>
      <c r="TNY458" s="22"/>
      <c r="TNZ458" s="22"/>
      <c r="TOA458" s="22"/>
      <c r="TOB458" s="22"/>
      <c r="TOC458" s="22"/>
      <c r="TOD458" s="22"/>
      <c r="TOE458" s="22"/>
      <c r="TOF458" s="22"/>
      <c r="TOG458" s="22"/>
      <c r="TOH458" s="22"/>
      <c r="TOI458" s="22"/>
      <c r="TOJ458" s="22"/>
      <c r="TOK458" s="22"/>
      <c r="TOL458" s="22"/>
      <c r="TOM458" s="22"/>
      <c r="TON458" s="22"/>
      <c r="TOO458" s="22"/>
      <c r="TOP458" s="22"/>
      <c r="TOQ458" s="22"/>
      <c r="TOR458" s="22"/>
      <c r="TOS458" s="22"/>
      <c r="TOT458" s="22"/>
      <c r="TOU458" s="22"/>
      <c r="TOV458" s="22"/>
      <c r="TOW458" s="22"/>
      <c r="TOX458" s="22"/>
      <c r="TOY458" s="22"/>
      <c r="TOZ458" s="22"/>
      <c r="TPA458" s="22"/>
      <c r="TPB458" s="22"/>
      <c r="TPC458" s="22"/>
      <c r="TPD458" s="22"/>
      <c r="TPE458" s="22"/>
      <c r="TPF458" s="22"/>
      <c r="TPG458" s="22"/>
      <c r="TPH458" s="22"/>
      <c r="TPI458" s="22"/>
      <c r="TPJ458" s="22"/>
      <c r="TPK458" s="22"/>
      <c r="TPL458" s="22"/>
      <c r="TPM458" s="22"/>
      <c r="TPN458" s="22"/>
      <c r="TPO458" s="22"/>
      <c r="TPP458" s="22"/>
      <c r="TPQ458" s="22"/>
      <c r="TPR458" s="22"/>
      <c r="TPS458" s="22"/>
      <c r="TPT458" s="22"/>
      <c r="TPU458" s="22"/>
      <c r="TPV458" s="22"/>
      <c r="TPW458" s="22"/>
      <c r="TPX458" s="22"/>
      <c r="TPY458" s="22"/>
      <c r="TPZ458" s="22"/>
      <c r="TQA458" s="22"/>
      <c r="TQB458" s="22"/>
      <c r="TQC458" s="22"/>
      <c r="TQD458" s="22"/>
      <c r="TQE458" s="22"/>
      <c r="TQF458" s="22"/>
      <c r="TQG458" s="22"/>
      <c r="TQH458" s="22"/>
      <c r="TQI458" s="22"/>
      <c r="TQJ458" s="22"/>
      <c r="TQK458" s="22"/>
      <c r="TQL458" s="22"/>
      <c r="TQM458" s="22"/>
      <c r="TQN458" s="22"/>
      <c r="TQO458" s="22"/>
      <c r="TQP458" s="22"/>
      <c r="TQQ458" s="22"/>
      <c r="TQR458" s="22"/>
      <c r="TQS458" s="22"/>
      <c r="TQT458" s="22"/>
      <c r="TQU458" s="22"/>
      <c r="TQV458" s="22"/>
      <c r="TQW458" s="22"/>
      <c r="TQX458" s="22"/>
      <c r="TQY458" s="22"/>
      <c r="TQZ458" s="22"/>
      <c r="TRA458" s="22"/>
      <c r="TRB458" s="22"/>
      <c r="TRC458" s="22"/>
      <c r="TRD458" s="22"/>
      <c r="TRE458" s="22"/>
      <c r="TRF458" s="22"/>
      <c r="TRG458" s="22"/>
      <c r="TRH458" s="22"/>
      <c r="TRI458" s="22"/>
      <c r="TRJ458" s="22"/>
      <c r="TRK458" s="22"/>
      <c r="TRL458" s="22"/>
      <c r="TRM458" s="22"/>
      <c r="TRN458" s="22"/>
      <c r="TRO458" s="22"/>
      <c r="TRP458" s="22"/>
      <c r="TRQ458" s="22"/>
      <c r="TRR458" s="22"/>
      <c r="TRS458" s="22"/>
      <c r="TRT458" s="22"/>
      <c r="TRU458" s="22"/>
      <c r="TRV458" s="22"/>
      <c r="TRW458" s="22"/>
      <c r="TRX458" s="22"/>
      <c r="TRY458" s="22"/>
      <c r="TRZ458" s="22"/>
      <c r="TSA458" s="22"/>
      <c r="TSB458" s="22"/>
      <c r="TSC458" s="22"/>
      <c r="TSD458" s="22"/>
      <c r="TSE458" s="22"/>
      <c r="TSF458" s="22"/>
      <c r="TSG458" s="22"/>
      <c r="TSH458" s="22"/>
      <c r="TSI458" s="22"/>
      <c r="TSJ458" s="22"/>
      <c r="TSK458" s="22"/>
      <c r="TSL458" s="22"/>
      <c r="TSM458" s="22"/>
      <c r="TSN458" s="22"/>
      <c r="TSO458" s="22"/>
      <c r="TSP458" s="22"/>
      <c r="TSQ458" s="22"/>
      <c r="TSR458" s="22"/>
      <c r="TSS458" s="22"/>
      <c r="TST458" s="22"/>
      <c r="TSU458" s="22"/>
      <c r="TSV458" s="22"/>
      <c r="TSW458" s="22"/>
      <c r="TSX458" s="22"/>
      <c r="TSY458" s="22"/>
      <c r="TSZ458" s="22"/>
      <c r="TTA458" s="22"/>
      <c r="TTB458" s="22"/>
      <c r="TTC458" s="22"/>
      <c r="TTD458" s="22"/>
      <c r="TTE458" s="22"/>
      <c r="TTF458" s="22"/>
      <c r="TTG458" s="22"/>
      <c r="TTH458" s="22"/>
      <c r="TTI458" s="22"/>
      <c r="TTJ458" s="22"/>
      <c r="TTK458" s="22"/>
      <c r="TTL458" s="22"/>
      <c r="TTM458" s="22"/>
      <c r="TTN458" s="22"/>
      <c r="TTO458" s="22"/>
      <c r="TTP458" s="22"/>
      <c r="TTQ458" s="22"/>
      <c r="TTR458" s="22"/>
      <c r="TTS458" s="22"/>
      <c r="TTT458" s="22"/>
      <c r="TTU458" s="22"/>
      <c r="TTV458" s="22"/>
      <c r="TTW458" s="22"/>
      <c r="TTX458" s="22"/>
      <c r="TTY458" s="22"/>
      <c r="TTZ458" s="22"/>
      <c r="TUA458" s="22"/>
      <c r="TUB458" s="22"/>
      <c r="TUC458" s="22"/>
      <c r="TUD458" s="22"/>
      <c r="TUE458" s="22"/>
      <c r="TUF458" s="22"/>
      <c r="TUG458" s="22"/>
      <c r="TUH458" s="22"/>
      <c r="TUI458" s="22"/>
      <c r="TUJ458" s="22"/>
      <c r="TUK458" s="22"/>
      <c r="TUL458" s="22"/>
      <c r="TUM458" s="22"/>
      <c r="TUN458" s="22"/>
      <c r="TUO458" s="22"/>
      <c r="TUP458" s="22"/>
      <c r="TUQ458" s="22"/>
      <c r="TUR458" s="22"/>
      <c r="TUS458" s="22"/>
      <c r="TUT458" s="22"/>
      <c r="TUU458" s="22"/>
      <c r="TUV458" s="22"/>
      <c r="TUW458" s="22"/>
      <c r="TUX458" s="22"/>
      <c r="TUY458" s="22"/>
      <c r="TUZ458" s="22"/>
      <c r="TVA458" s="22"/>
      <c r="TVB458" s="22"/>
      <c r="TVC458" s="22"/>
      <c r="TVD458" s="22"/>
      <c r="TVE458" s="22"/>
      <c r="TVF458" s="22"/>
      <c r="TVG458" s="22"/>
      <c r="TVH458" s="22"/>
      <c r="TVI458" s="22"/>
      <c r="TVJ458" s="22"/>
      <c r="TVK458" s="22"/>
      <c r="TVL458" s="22"/>
      <c r="TVM458" s="22"/>
      <c r="TVN458" s="22"/>
      <c r="TVO458" s="22"/>
      <c r="TVP458" s="22"/>
      <c r="TVQ458" s="22"/>
      <c r="TVR458" s="22"/>
      <c r="TVS458" s="22"/>
      <c r="TVT458" s="22"/>
      <c r="TVU458" s="22"/>
      <c r="TVV458" s="22"/>
      <c r="TVW458" s="22"/>
      <c r="TVX458" s="22"/>
      <c r="TVY458" s="22"/>
      <c r="TVZ458" s="22"/>
      <c r="TWA458" s="22"/>
      <c r="TWB458" s="22"/>
      <c r="TWC458" s="22"/>
      <c r="TWD458" s="22"/>
      <c r="TWE458" s="22"/>
      <c r="TWF458" s="22"/>
      <c r="TWG458" s="22"/>
      <c r="TWH458" s="22"/>
      <c r="TWI458" s="22"/>
      <c r="TWJ458" s="22"/>
      <c r="TWK458" s="22"/>
      <c r="TWL458" s="22"/>
      <c r="TWM458" s="22"/>
      <c r="TWN458" s="22"/>
      <c r="TWO458" s="22"/>
      <c r="TWP458" s="22"/>
      <c r="TWQ458" s="22"/>
      <c r="TWR458" s="22"/>
      <c r="TWS458" s="22"/>
      <c r="TWT458" s="22"/>
      <c r="TWU458" s="22"/>
      <c r="TWV458" s="22"/>
      <c r="TWW458" s="22"/>
      <c r="TWX458" s="22"/>
      <c r="TWY458" s="22"/>
      <c r="TWZ458" s="22"/>
      <c r="TXA458" s="22"/>
      <c r="TXB458" s="22"/>
      <c r="TXC458" s="22"/>
      <c r="TXD458" s="22"/>
      <c r="TXE458" s="22"/>
      <c r="TXF458" s="22"/>
      <c r="TXG458" s="22"/>
      <c r="TXH458" s="22"/>
      <c r="TXI458" s="22"/>
      <c r="TXJ458" s="22"/>
      <c r="TXK458" s="22"/>
      <c r="TXL458" s="22"/>
      <c r="TXM458" s="22"/>
      <c r="TXN458" s="22"/>
      <c r="TXO458" s="22"/>
      <c r="TXP458" s="22"/>
      <c r="TXQ458" s="22"/>
      <c r="TXR458" s="22"/>
      <c r="TXS458" s="22"/>
      <c r="TXT458" s="22"/>
      <c r="TXU458" s="22"/>
      <c r="TXV458" s="22"/>
      <c r="TXW458" s="22"/>
      <c r="TXX458" s="22"/>
      <c r="TXY458" s="22"/>
      <c r="TXZ458" s="22"/>
      <c r="TYA458" s="22"/>
      <c r="TYB458" s="22"/>
      <c r="TYC458" s="22"/>
      <c r="TYD458" s="22"/>
      <c r="TYE458" s="22"/>
      <c r="TYF458" s="22"/>
      <c r="TYG458" s="22"/>
      <c r="TYH458" s="22"/>
      <c r="TYI458" s="22"/>
      <c r="TYJ458" s="22"/>
      <c r="TYK458" s="22"/>
      <c r="TYL458" s="22"/>
      <c r="TYM458" s="22"/>
      <c r="TYN458" s="22"/>
      <c r="TYO458" s="22"/>
      <c r="TYP458" s="22"/>
      <c r="TYQ458" s="22"/>
      <c r="TYR458" s="22"/>
      <c r="TYS458" s="22"/>
      <c r="TYT458" s="22"/>
      <c r="TYU458" s="22"/>
      <c r="TYV458" s="22"/>
      <c r="TYW458" s="22"/>
      <c r="TYX458" s="22"/>
      <c r="TYY458" s="22"/>
      <c r="TYZ458" s="22"/>
      <c r="TZA458" s="22"/>
      <c r="TZB458" s="22"/>
      <c r="TZC458" s="22"/>
      <c r="TZD458" s="22"/>
      <c r="TZE458" s="22"/>
      <c r="TZF458" s="22"/>
      <c r="TZG458" s="22"/>
      <c r="TZH458" s="22"/>
      <c r="TZI458" s="22"/>
      <c r="TZJ458" s="22"/>
      <c r="TZK458" s="22"/>
      <c r="TZL458" s="22"/>
      <c r="TZM458" s="22"/>
      <c r="TZN458" s="22"/>
      <c r="TZO458" s="22"/>
      <c r="TZP458" s="22"/>
      <c r="TZQ458" s="22"/>
      <c r="TZR458" s="22"/>
      <c r="TZS458" s="22"/>
      <c r="TZT458" s="22"/>
      <c r="TZU458" s="22"/>
      <c r="TZV458" s="22"/>
      <c r="TZW458" s="22"/>
      <c r="TZX458" s="22"/>
      <c r="TZY458" s="22"/>
      <c r="TZZ458" s="22"/>
      <c r="UAA458" s="22"/>
      <c r="UAB458" s="22"/>
      <c r="UAC458" s="22"/>
      <c r="UAD458" s="22"/>
      <c r="UAE458" s="22"/>
      <c r="UAF458" s="22"/>
      <c r="UAG458" s="22"/>
      <c r="UAH458" s="22"/>
      <c r="UAI458" s="22"/>
      <c r="UAJ458" s="22"/>
      <c r="UAK458" s="22"/>
      <c r="UAL458" s="22"/>
      <c r="UAM458" s="22"/>
      <c r="UAN458" s="22"/>
      <c r="UAO458" s="22"/>
      <c r="UAP458" s="22"/>
      <c r="UAQ458" s="22"/>
      <c r="UAR458" s="22"/>
      <c r="UAS458" s="22"/>
      <c r="UAT458" s="22"/>
      <c r="UAU458" s="22"/>
      <c r="UAV458" s="22"/>
      <c r="UAW458" s="22"/>
      <c r="UAX458" s="22"/>
      <c r="UAY458" s="22"/>
      <c r="UAZ458" s="22"/>
      <c r="UBA458" s="22"/>
      <c r="UBB458" s="22"/>
      <c r="UBC458" s="22"/>
      <c r="UBD458" s="22"/>
      <c r="UBE458" s="22"/>
      <c r="UBF458" s="22"/>
      <c r="UBG458" s="22"/>
      <c r="UBH458" s="22"/>
      <c r="UBI458" s="22"/>
      <c r="UBJ458" s="22"/>
      <c r="UBK458" s="22"/>
      <c r="UBL458" s="22"/>
      <c r="UBM458" s="22"/>
      <c r="UBN458" s="22"/>
      <c r="UBO458" s="22"/>
      <c r="UBP458" s="22"/>
      <c r="UBQ458" s="22"/>
      <c r="UBR458" s="22"/>
      <c r="UBS458" s="22"/>
      <c r="UBT458" s="22"/>
      <c r="UBU458" s="22"/>
      <c r="UBV458" s="22"/>
      <c r="UBW458" s="22"/>
      <c r="UBX458" s="22"/>
      <c r="UBY458" s="22"/>
      <c r="UBZ458" s="22"/>
      <c r="UCA458" s="22"/>
      <c r="UCB458" s="22"/>
      <c r="UCC458" s="22"/>
      <c r="UCD458" s="22"/>
      <c r="UCE458" s="22"/>
      <c r="UCF458" s="22"/>
      <c r="UCG458" s="22"/>
      <c r="UCH458" s="22"/>
      <c r="UCI458" s="22"/>
      <c r="UCJ458" s="22"/>
      <c r="UCK458" s="22"/>
      <c r="UCL458" s="22"/>
      <c r="UCM458" s="22"/>
      <c r="UCN458" s="22"/>
      <c r="UCO458" s="22"/>
      <c r="UCP458" s="22"/>
      <c r="UCQ458" s="22"/>
      <c r="UCR458" s="22"/>
      <c r="UCS458" s="22"/>
      <c r="UCT458" s="22"/>
      <c r="UCU458" s="22"/>
      <c r="UCV458" s="22"/>
      <c r="UCW458" s="22"/>
      <c r="UCX458" s="22"/>
      <c r="UCY458" s="22"/>
      <c r="UCZ458" s="22"/>
      <c r="UDA458" s="22"/>
      <c r="UDB458" s="22"/>
      <c r="UDC458" s="22"/>
      <c r="UDD458" s="22"/>
      <c r="UDE458" s="22"/>
      <c r="UDF458" s="22"/>
      <c r="UDG458" s="22"/>
      <c r="UDH458" s="22"/>
      <c r="UDI458" s="22"/>
      <c r="UDJ458" s="22"/>
      <c r="UDK458" s="22"/>
      <c r="UDL458" s="22"/>
      <c r="UDM458" s="22"/>
      <c r="UDN458" s="22"/>
      <c r="UDO458" s="22"/>
      <c r="UDP458" s="22"/>
      <c r="UDQ458" s="22"/>
      <c r="UDR458" s="22"/>
      <c r="UDS458" s="22"/>
      <c r="UDT458" s="22"/>
      <c r="UDU458" s="22"/>
      <c r="UDV458" s="22"/>
      <c r="UDW458" s="22"/>
      <c r="UDX458" s="22"/>
      <c r="UDY458" s="22"/>
      <c r="UDZ458" s="22"/>
      <c r="UEA458" s="22"/>
      <c r="UEB458" s="22"/>
      <c r="UEC458" s="22"/>
      <c r="UED458" s="22"/>
      <c r="UEE458" s="22"/>
      <c r="UEF458" s="22"/>
      <c r="UEG458" s="22"/>
      <c r="UEH458" s="22"/>
      <c r="UEI458" s="22"/>
      <c r="UEJ458" s="22"/>
      <c r="UEK458" s="22"/>
      <c r="UEL458" s="22"/>
      <c r="UEM458" s="22"/>
      <c r="UEN458" s="22"/>
      <c r="UEO458" s="22"/>
      <c r="UEP458" s="22"/>
      <c r="UEQ458" s="22"/>
      <c r="UER458" s="22"/>
      <c r="UES458" s="22"/>
      <c r="UET458" s="22"/>
      <c r="UEU458" s="22"/>
      <c r="UEV458" s="22"/>
      <c r="UEW458" s="22"/>
      <c r="UEX458" s="22"/>
      <c r="UEY458" s="22"/>
      <c r="UEZ458" s="22"/>
      <c r="UFA458" s="22"/>
      <c r="UFB458" s="22"/>
      <c r="UFC458" s="22"/>
      <c r="UFD458" s="22"/>
      <c r="UFE458" s="22"/>
      <c r="UFF458" s="22"/>
      <c r="UFG458" s="22"/>
      <c r="UFH458" s="22"/>
      <c r="UFI458" s="22"/>
      <c r="UFJ458" s="22"/>
      <c r="UFK458" s="22"/>
      <c r="UFL458" s="22"/>
      <c r="UFM458" s="22"/>
      <c r="UFN458" s="22"/>
      <c r="UFO458" s="22"/>
      <c r="UFP458" s="22"/>
      <c r="UFQ458" s="22"/>
      <c r="UFR458" s="22"/>
      <c r="UFS458" s="22"/>
      <c r="UFT458" s="22"/>
      <c r="UFU458" s="22"/>
      <c r="UFV458" s="22"/>
      <c r="UFW458" s="22"/>
      <c r="UFX458" s="22"/>
      <c r="UFY458" s="22"/>
      <c r="UFZ458" s="22"/>
      <c r="UGA458" s="22"/>
      <c r="UGB458" s="22"/>
      <c r="UGC458" s="22"/>
      <c r="UGD458" s="22"/>
      <c r="UGE458" s="22"/>
      <c r="UGF458" s="22"/>
      <c r="UGG458" s="22"/>
      <c r="UGH458" s="22"/>
      <c r="UGI458" s="22"/>
      <c r="UGJ458" s="22"/>
      <c r="UGK458" s="22"/>
      <c r="UGL458" s="22"/>
      <c r="UGM458" s="22"/>
      <c r="UGN458" s="22"/>
      <c r="UGO458" s="22"/>
      <c r="UGP458" s="22"/>
      <c r="UGQ458" s="22"/>
      <c r="UGR458" s="22"/>
      <c r="UGS458" s="22"/>
      <c r="UGT458" s="22"/>
      <c r="UGU458" s="22"/>
      <c r="UGV458" s="22"/>
      <c r="UGW458" s="22"/>
      <c r="UGX458" s="22"/>
      <c r="UGY458" s="22"/>
      <c r="UGZ458" s="22"/>
      <c r="UHA458" s="22"/>
      <c r="UHB458" s="22"/>
      <c r="UHC458" s="22"/>
      <c r="UHD458" s="22"/>
      <c r="UHE458" s="22"/>
      <c r="UHF458" s="22"/>
      <c r="UHG458" s="22"/>
      <c r="UHH458" s="22"/>
      <c r="UHI458" s="22"/>
      <c r="UHJ458" s="22"/>
      <c r="UHK458" s="22"/>
      <c r="UHL458" s="22"/>
      <c r="UHM458" s="22"/>
      <c r="UHN458" s="22"/>
      <c r="UHO458" s="22"/>
      <c r="UHP458" s="22"/>
      <c r="UHQ458" s="22"/>
      <c r="UHR458" s="22"/>
      <c r="UHS458" s="22"/>
      <c r="UHT458" s="22"/>
      <c r="UHU458" s="22"/>
      <c r="UHV458" s="22"/>
      <c r="UHW458" s="22"/>
      <c r="UHX458" s="22"/>
      <c r="UHY458" s="22"/>
      <c r="UHZ458" s="22"/>
      <c r="UIA458" s="22"/>
      <c r="UIB458" s="22"/>
      <c r="UIC458" s="22"/>
      <c r="UID458" s="22"/>
      <c r="UIE458" s="22"/>
      <c r="UIF458" s="22"/>
      <c r="UIG458" s="22"/>
      <c r="UIH458" s="22"/>
      <c r="UII458" s="22"/>
      <c r="UIJ458" s="22"/>
      <c r="UIK458" s="22"/>
      <c r="UIL458" s="22"/>
      <c r="UIM458" s="22"/>
      <c r="UIN458" s="22"/>
      <c r="UIO458" s="22"/>
      <c r="UIP458" s="22"/>
      <c r="UIQ458" s="22"/>
      <c r="UIR458" s="22"/>
      <c r="UIS458" s="22"/>
      <c r="UIT458" s="22"/>
      <c r="UIU458" s="22"/>
      <c r="UIV458" s="22"/>
      <c r="UIW458" s="22"/>
      <c r="UIX458" s="22"/>
      <c r="UIY458" s="22"/>
      <c r="UIZ458" s="22"/>
      <c r="UJA458" s="22"/>
      <c r="UJB458" s="22"/>
      <c r="UJC458" s="22"/>
      <c r="UJD458" s="22"/>
      <c r="UJE458" s="22"/>
      <c r="UJF458" s="22"/>
      <c r="UJG458" s="22"/>
      <c r="UJH458" s="22"/>
      <c r="UJI458" s="22"/>
      <c r="UJJ458" s="22"/>
      <c r="UJK458" s="22"/>
      <c r="UJL458" s="22"/>
      <c r="UJM458" s="22"/>
      <c r="UJN458" s="22"/>
      <c r="UJO458" s="22"/>
      <c r="UJP458" s="22"/>
      <c r="UJQ458" s="22"/>
      <c r="UJR458" s="22"/>
      <c r="UJS458" s="22"/>
      <c r="UJT458" s="22"/>
      <c r="UJU458" s="22"/>
      <c r="UJV458" s="22"/>
      <c r="UJW458" s="22"/>
      <c r="UJX458" s="22"/>
      <c r="UJY458" s="22"/>
      <c r="UJZ458" s="22"/>
      <c r="UKA458" s="22"/>
      <c r="UKB458" s="22"/>
      <c r="UKC458" s="22"/>
      <c r="UKD458" s="22"/>
      <c r="UKE458" s="22"/>
      <c r="UKF458" s="22"/>
      <c r="UKG458" s="22"/>
      <c r="UKH458" s="22"/>
      <c r="UKI458" s="22"/>
      <c r="UKJ458" s="22"/>
      <c r="UKK458" s="22"/>
      <c r="UKL458" s="22"/>
      <c r="UKM458" s="22"/>
      <c r="UKN458" s="22"/>
      <c r="UKO458" s="22"/>
      <c r="UKP458" s="22"/>
      <c r="UKQ458" s="22"/>
      <c r="UKR458" s="22"/>
      <c r="UKS458" s="22"/>
      <c r="UKT458" s="22"/>
      <c r="UKU458" s="22"/>
      <c r="UKV458" s="22"/>
      <c r="UKW458" s="22"/>
      <c r="UKX458" s="22"/>
      <c r="UKY458" s="22"/>
      <c r="UKZ458" s="22"/>
      <c r="ULA458" s="22"/>
      <c r="ULB458" s="22"/>
      <c r="ULC458" s="22"/>
      <c r="ULD458" s="22"/>
      <c r="ULE458" s="22"/>
      <c r="ULF458" s="22"/>
      <c r="ULG458" s="22"/>
      <c r="ULH458" s="22"/>
      <c r="ULI458" s="22"/>
      <c r="ULJ458" s="22"/>
      <c r="ULK458" s="22"/>
      <c r="ULL458" s="22"/>
      <c r="ULM458" s="22"/>
      <c r="ULN458" s="22"/>
      <c r="ULO458" s="22"/>
      <c r="ULP458" s="22"/>
      <c r="ULQ458" s="22"/>
      <c r="ULR458" s="22"/>
      <c r="ULS458" s="22"/>
      <c r="ULT458" s="22"/>
      <c r="ULU458" s="22"/>
      <c r="ULV458" s="22"/>
      <c r="ULW458" s="22"/>
      <c r="ULX458" s="22"/>
      <c r="ULY458" s="22"/>
      <c r="ULZ458" s="22"/>
      <c r="UMA458" s="22"/>
      <c r="UMB458" s="22"/>
      <c r="UMC458" s="22"/>
      <c r="UMD458" s="22"/>
      <c r="UME458" s="22"/>
      <c r="UMF458" s="22"/>
      <c r="UMG458" s="22"/>
      <c r="UMH458" s="22"/>
      <c r="UMI458" s="22"/>
      <c r="UMJ458" s="22"/>
      <c r="UMK458" s="22"/>
      <c r="UML458" s="22"/>
      <c r="UMM458" s="22"/>
      <c r="UMN458" s="22"/>
      <c r="UMO458" s="22"/>
      <c r="UMP458" s="22"/>
      <c r="UMQ458" s="22"/>
      <c r="UMR458" s="22"/>
      <c r="UMS458" s="22"/>
      <c r="UMT458" s="22"/>
      <c r="UMU458" s="22"/>
      <c r="UMV458" s="22"/>
      <c r="UMW458" s="22"/>
      <c r="UMX458" s="22"/>
      <c r="UMY458" s="22"/>
      <c r="UMZ458" s="22"/>
      <c r="UNA458" s="22"/>
      <c r="UNB458" s="22"/>
      <c r="UNC458" s="22"/>
      <c r="UND458" s="22"/>
      <c r="UNE458" s="22"/>
      <c r="UNF458" s="22"/>
      <c r="UNG458" s="22"/>
      <c r="UNH458" s="22"/>
      <c r="UNI458" s="22"/>
      <c r="UNJ458" s="22"/>
      <c r="UNK458" s="22"/>
      <c r="UNL458" s="22"/>
      <c r="UNM458" s="22"/>
      <c r="UNN458" s="22"/>
      <c r="UNO458" s="22"/>
      <c r="UNP458" s="22"/>
      <c r="UNQ458" s="22"/>
      <c r="UNR458" s="22"/>
      <c r="UNS458" s="22"/>
      <c r="UNT458" s="22"/>
      <c r="UNU458" s="22"/>
      <c r="UNV458" s="22"/>
      <c r="UNW458" s="22"/>
      <c r="UNX458" s="22"/>
      <c r="UNY458" s="22"/>
      <c r="UNZ458" s="22"/>
      <c r="UOA458" s="22"/>
      <c r="UOB458" s="22"/>
      <c r="UOC458" s="22"/>
      <c r="UOD458" s="22"/>
      <c r="UOE458" s="22"/>
      <c r="UOF458" s="22"/>
      <c r="UOG458" s="22"/>
      <c r="UOH458" s="22"/>
      <c r="UOI458" s="22"/>
      <c r="UOJ458" s="22"/>
      <c r="UOK458" s="22"/>
      <c r="UOL458" s="22"/>
      <c r="UOM458" s="22"/>
      <c r="UON458" s="22"/>
      <c r="UOO458" s="22"/>
      <c r="UOP458" s="22"/>
      <c r="UOQ458" s="22"/>
      <c r="UOR458" s="22"/>
      <c r="UOS458" s="22"/>
      <c r="UOT458" s="22"/>
      <c r="UOU458" s="22"/>
      <c r="UOV458" s="22"/>
      <c r="UOW458" s="22"/>
      <c r="UOX458" s="22"/>
      <c r="UOY458" s="22"/>
      <c r="UOZ458" s="22"/>
      <c r="UPA458" s="22"/>
      <c r="UPB458" s="22"/>
      <c r="UPC458" s="22"/>
      <c r="UPD458" s="22"/>
      <c r="UPE458" s="22"/>
      <c r="UPF458" s="22"/>
      <c r="UPG458" s="22"/>
      <c r="UPH458" s="22"/>
      <c r="UPI458" s="22"/>
      <c r="UPJ458" s="22"/>
      <c r="UPK458" s="22"/>
      <c r="UPL458" s="22"/>
      <c r="UPM458" s="22"/>
      <c r="UPN458" s="22"/>
      <c r="UPO458" s="22"/>
      <c r="UPP458" s="22"/>
      <c r="UPQ458" s="22"/>
      <c r="UPR458" s="22"/>
      <c r="UPS458" s="22"/>
      <c r="UPT458" s="22"/>
      <c r="UPU458" s="22"/>
      <c r="UPV458" s="22"/>
      <c r="UPW458" s="22"/>
      <c r="UPX458" s="22"/>
      <c r="UPY458" s="22"/>
      <c r="UPZ458" s="22"/>
      <c r="UQA458" s="22"/>
      <c r="UQB458" s="22"/>
      <c r="UQC458" s="22"/>
      <c r="UQD458" s="22"/>
      <c r="UQE458" s="22"/>
      <c r="UQF458" s="22"/>
      <c r="UQG458" s="22"/>
      <c r="UQH458" s="22"/>
      <c r="UQI458" s="22"/>
      <c r="UQJ458" s="22"/>
      <c r="UQK458" s="22"/>
      <c r="UQL458" s="22"/>
      <c r="UQM458" s="22"/>
      <c r="UQN458" s="22"/>
      <c r="UQO458" s="22"/>
      <c r="UQP458" s="22"/>
      <c r="UQQ458" s="22"/>
      <c r="UQR458" s="22"/>
      <c r="UQS458" s="22"/>
      <c r="UQT458" s="22"/>
      <c r="UQU458" s="22"/>
      <c r="UQV458" s="22"/>
      <c r="UQW458" s="22"/>
      <c r="UQX458" s="22"/>
      <c r="UQY458" s="22"/>
      <c r="UQZ458" s="22"/>
      <c r="URA458" s="22"/>
      <c r="URB458" s="22"/>
      <c r="URC458" s="22"/>
      <c r="URD458" s="22"/>
      <c r="URE458" s="22"/>
      <c r="URF458" s="22"/>
      <c r="URG458" s="22"/>
      <c r="URH458" s="22"/>
      <c r="URI458" s="22"/>
      <c r="URJ458" s="22"/>
      <c r="URK458" s="22"/>
      <c r="URL458" s="22"/>
      <c r="URM458" s="22"/>
      <c r="URN458" s="22"/>
      <c r="URO458" s="22"/>
      <c r="URP458" s="22"/>
      <c r="URQ458" s="22"/>
      <c r="URR458" s="22"/>
      <c r="URS458" s="22"/>
      <c r="URT458" s="22"/>
      <c r="URU458" s="22"/>
      <c r="URV458" s="22"/>
      <c r="URW458" s="22"/>
      <c r="URX458" s="22"/>
      <c r="URY458" s="22"/>
      <c r="URZ458" s="22"/>
      <c r="USA458" s="22"/>
      <c r="USB458" s="22"/>
      <c r="USC458" s="22"/>
      <c r="USD458" s="22"/>
      <c r="USE458" s="22"/>
      <c r="USF458" s="22"/>
      <c r="USG458" s="22"/>
      <c r="USH458" s="22"/>
      <c r="USI458" s="22"/>
      <c r="USJ458" s="22"/>
      <c r="USK458" s="22"/>
      <c r="USL458" s="22"/>
      <c r="USM458" s="22"/>
      <c r="USN458" s="22"/>
      <c r="USO458" s="22"/>
      <c r="USP458" s="22"/>
      <c r="USQ458" s="22"/>
      <c r="USR458" s="22"/>
      <c r="USS458" s="22"/>
      <c r="UST458" s="22"/>
      <c r="USU458" s="22"/>
      <c r="USV458" s="22"/>
      <c r="USW458" s="22"/>
      <c r="USX458" s="22"/>
      <c r="USY458" s="22"/>
      <c r="USZ458" s="22"/>
      <c r="UTA458" s="22"/>
      <c r="UTB458" s="22"/>
      <c r="UTC458" s="22"/>
      <c r="UTD458" s="22"/>
      <c r="UTE458" s="22"/>
      <c r="UTF458" s="22"/>
      <c r="UTG458" s="22"/>
      <c r="UTH458" s="22"/>
      <c r="UTI458" s="22"/>
      <c r="UTJ458" s="22"/>
      <c r="UTK458" s="22"/>
      <c r="UTL458" s="22"/>
      <c r="UTM458" s="22"/>
      <c r="UTN458" s="22"/>
      <c r="UTO458" s="22"/>
      <c r="UTP458" s="22"/>
      <c r="UTQ458" s="22"/>
      <c r="UTR458" s="22"/>
      <c r="UTS458" s="22"/>
      <c r="UTT458" s="22"/>
      <c r="UTU458" s="22"/>
      <c r="UTV458" s="22"/>
      <c r="UTW458" s="22"/>
      <c r="UTX458" s="22"/>
      <c r="UTY458" s="22"/>
      <c r="UTZ458" s="22"/>
      <c r="UUA458" s="22"/>
      <c r="UUB458" s="22"/>
      <c r="UUC458" s="22"/>
      <c r="UUD458" s="22"/>
      <c r="UUE458" s="22"/>
      <c r="UUF458" s="22"/>
      <c r="UUG458" s="22"/>
      <c r="UUH458" s="22"/>
      <c r="UUI458" s="22"/>
      <c r="UUJ458" s="22"/>
      <c r="UUK458" s="22"/>
      <c r="UUL458" s="22"/>
      <c r="UUM458" s="22"/>
      <c r="UUN458" s="22"/>
      <c r="UUO458" s="22"/>
      <c r="UUP458" s="22"/>
      <c r="UUQ458" s="22"/>
      <c r="UUR458" s="22"/>
      <c r="UUS458" s="22"/>
      <c r="UUT458" s="22"/>
      <c r="UUU458" s="22"/>
      <c r="UUV458" s="22"/>
      <c r="UUW458" s="22"/>
      <c r="UUX458" s="22"/>
      <c r="UUY458" s="22"/>
      <c r="UUZ458" s="22"/>
      <c r="UVA458" s="22"/>
      <c r="UVB458" s="22"/>
      <c r="UVC458" s="22"/>
      <c r="UVD458" s="22"/>
      <c r="UVE458" s="22"/>
      <c r="UVF458" s="22"/>
      <c r="UVG458" s="22"/>
      <c r="UVH458" s="22"/>
      <c r="UVI458" s="22"/>
      <c r="UVJ458" s="22"/>
      <c r="UVK458" s="22"/>
      <c r="UVL458" s="22"/>
      <c r="UVM458" s="22"/>
      <c r="UVN458" s="22"/>
      <c r="UVO458" s="22"/>
      <c r="UVP458" s="22"/>
      <c r="UVQ458" s="22"/>
      <c r="UVR458" s="22"/>
      <c r="UVS458" s="22"/>
      <c r="UVT458" s="22"/>
      <c r="UVU458" s="22"/>
      <c r="UVV458" s="22"/>
      <c r="UVW458" s="22"/>
      <c r="UVX458" s="22"/>
      <c r="UVY458" s="22"/>
      <c r="UVZ458" s="22"/>
      <c r="UWA458" s="22"/>
      <c r="UWB458" s="22"/>
      <c r="UWC458" s="22"/>
      <c r="UWD458" s="22"/>
      <c r="UWE458" s="22"/>
      <c r="UWF458" s="22"/>
      <c r="UWG458" s="22"/>
      <c r="UWH458" s="22"/>
      <c r="UWI458" s="22"/>
      <c r="UWJ458" s="22"/>
      <c r="UWK458" s="22"/>
      <c r="UWL458" s="22"/>
      <c r="UWM458" s="22"/>
      <c r="UWN458" s="22"/>
      <c r="UWO458" s="22"/>
      <c r="UWP458" s="22"/>
      <c r="UWQ458" s="22"/>
      <c r="UWR458" s="22"/>
      <c r="UWS458" s="22"/>
      <c r="UWT458" s="22"/>
      <c r="UWU458" s="22"/>
      <c r="UWV458" s="22"/>
      <c r="UWW458" s="22"/>
      <c r="UWX458" s="22"/>
      <c r="UWY458" s="22"/>
      <c r="UWZ458" s="22"/>
      <c r="UXA458" s="22"/>
      <c r="UXB458" s="22"/>
      <c r="UXC458" s="22"/>
      <c r="UXD458" s="22"/>
      <c r="UXE458" s="22"/>
      <c r="UXF458" s="22"/>
      <c r="UXG458" s="22"/>
      <c r="UXH458" s="22"/>
      <c r="UXI458" s="22"/>
      <c r="UXJ458" s="22"/>
      <c r="UXK458" s="22"/>
      <c r="UXL458" s="22"/>
      <c r="UXM458" s="22"/>
      <c r="UXN458" s="22"/>
      <c r="UXO458" s="22"/>
      <c r="UXP458" s="22"/>
      <c r="UXQ458" s="22"/>
      <c r="UXR458" s="22"/>
      <c r="UXS458" s="22"/>
      <c r="UXT458" s="22"/>
      <c r="UXU458" s="22"/>
      <c r="UXV458" s="22"/>
      <c r="UXW458" s="22"/>
      <c r="UXX458" s="22"/>
      <c r="UXY458" s="22"/>
      <c r="UXZ458" s="22"/>
      <c r="UYA458" s="22"/>
      <c r="UYB458" s="22"/>
      <c r="UYC458" s="22"/>
      <c r="UYD458" s="22"/>
      <c r="UYE458" s="22"/>
      <c r="UYF458" s="22"/>
      <c r="UYG458" s="22"/>
      <c r="UYH458" s="22"/>
      <c r="UYI458" s="22"/>
      <c r="UYJ458" s="22"/>
      <c r="UYK458" s="22"/>
      <c r="UYL458" s="22"/>
      <c r="UYM458" s="22"/>
      <c r="UYN458" s="22"/>
      <c r="UYO458" s="22"/>
      <c r="UYP458" s="22"/>
      <c r="UYQ458" s="22"/>
      <c r="UYR458" s="22"/>
      <c r="UYS458" s="22"/>
      <c r="UYT458" s="22"/>
      <c r="UYU458" s="22"/>
      <c r="UYV458" s="22"/>
      <c r="UYW458" s="22"/>
      <c r="UYX458" s="22"/>
      <c r="UYY458" s="22"/>
      <c r="UYZ458" s="22"/>
      <c r="UZA458" s="22"/>
      <c r="UZB458" s="22"/>
      <c r="UZC458" s="22"/>
      <c r="UZD458" s="22"/>
      <c r="UZE458" s="22"/>
      <c r="UZF458" s="22"/>
      <c r="UZG458" s="22"/>
      <c r="UZH458" s="22"/>
      <c r="UZI458" s="22"/>
      <c r="UZJ458" s="22"/>
      <c r="UZK458" s="22"/>
      <c r="UZL458" s="22"/>
      <c r="UZM458" s="22"/>
      <c r="UZN458" s="22"/>
      <c r="UZO458" s="22"/>
      <c r="UZP458" s="22"/>
      <c r="UZQ458" s="22"/>
      <c r="UZR458" s="22"/>
      <c r="UZS458" s="22"/>
      <c r="UZT458" s="22"/>
      <c r="UZU458" s="22"/>
      <c r="UZV458" s="22"/>
      <c r="UZW458" s="22"/>
      <c r="UZX458" s="22"/>
      <c r="UZY458" s="22"/>
      <c r="UZZ458" s="22"/>
      <c r="VAA458" s="22"/>
      <c r="VAB458" s="22"/>
      <c r="VAC458" s="22"/>
      <c r="VAD458" s="22"/>
      <c r="VAE458" s="22"/>
      <c r="VAF458" s="22"/>
      <c r="VAG458" s="22"/>
      <c r="VAH458" s="22"/>
      <c r="VAI458" s="22"/>
      <c r="VAJ458" s="22"/>
      <c r="VAK458" s="22"/>
      <c r="VAL458" s="22"/>
      <c r="VAM458" s="22"/>
      <c r="VAN458" s="22"/>
      <c r="VAO458" s="22"/>
      <c r="VAP458" s="22"/>
      <c r="VAQ458" s="22"/>
      <c r="VAR458" s="22"/>
      <c r="VAS458" s="22"/>
      <c r="VAT458" s="22"/>
      <c r="VAU458" s="22"/>
      <c r="VAV458" s="22"/>
      <c r="VAW458" s="22"/>
      <c r="VAX458" s="22"/>
      <c r="VAY458" s="22"/>
      <c r="VAZ458" s="22"/>
      <c r="VBA458" s="22"/>
      <c r="VBB458" s="22"/>
      <c r="VBC458" s="22"/>
      <c r="VBD458" s="22"/>
      <c r="VBE458" s="22"/>
      <c r="VBF458" s="22"/>
      <c r="VBG458" s="22"/>
      <c r="VBH458" s="22"/>
      <c r="VBI458" s="22"/>
      <c r="VBJ458" s="22"/>
      <c r="VBK458" s="22"/>
      <c r="VBL458" s="22"/>
      <c r="VBM458" s="22"/>
      <c r="VBN458" s="22"/>
      <c r="VBO458" s="22"/>
      <c r="VBP458" s="22"/>
      <c r="VBQ458" s="22"/>
      <c r="VBR458" s="22"/>
      <c r="VBS458" s="22"/>
      <c r="VBT458" s="22"/>
      <c r="VBU458" s="22"/>
      <c r="VBV458" s="22"/>
      <c r="VBW458" s="22"/>
      <c r="VBX458" s="22"/>
      <c r="VBY458" s="22"/>
      <c r="VBZ458" s="22"/>
      <c r="VCA458" s="22"/>
      <c r="VCB458" s="22"/>
      <c r="VCC458" s="22"/>
      <c r="VCD458" s="22"/>
      <c r="VCE458" s="22"/>
      <c r="VCF458" s="22"/>
      <c r="VCG458" s="22"/>
      <c r="VCH458" s="22"/>
      <c r="VCI458" s="22"/>
      <c r="VCJ458" s="22"/>
      <c r="VCK458" s="22"/>
      <c r="VCL458" s="22"/>
      <c r="VCM458" s="22"/>
      <c r="VCN458" s="22"/>
      <c r="VCO458" s="22"/>
      <c r="VCP458" s="22"/>
      <c r="VCQ458" s="22"/>
      <c r="VCR458" s="22"/>
      <c r="VCS458" s="22"/>
      <c r="VCT458" s="22"/>
      <c r="VCU458" s="22"/>
      <c r="VCV458" s="22"/>
      <c r="VCW458" s="22"/>
      <c r="VCX458" s="22"/>
      <c r="VCY458" s="22"/>
      <c r="VCZ458" s="22"/>
      <c r="VDA458" s="22"/>
      <c r="VDB458" s="22"/>
      <c r="VDC458" s="22"/>
      <c r="VDD458" s="22"/>
      <c r="VDE458" s="22"/>
      <c r="VDF458" s="22"/>
      <c r="VDG458" s="22"/>
      <c r="VDH458" s="22"/>
      <c r="VDI458" s="22"/>
      <c r="VDJ458" s="22"/>
      <c r="VDK458" s="22"/>
      <c r="VDL458" s="22"/>
      <c r="VDM458" s="22"/>
      <c r="VDN458" s="22"/>
      <c r="VDO458" s="22"/>
      <c r="VDP458" s="22"/>
      <c r="VDQ458" s="22"/>
      <c r="VDR458" s="22"/>
      <c r="VDS458" s="22"/>
      <c r="VDT458" s="22"/>
      <c r="VDU458" s="22"/>
      <c r="VDV458" s="22"/>
      <c r="VDW458" s="22"/>
      <c r="VDX458" s="22"/>
      <c r="VDY458" s="22"/>
      <c r="VDZ458" s="22"/>
      <c r="VEA458" s="22"/>
      <c r="VEB458" s="22"/>
      <c r="VEC458" s="22"/>
      <c r="VED458" s="22"/>
      <c r="VEE458" s="22"/>
      <c r="VEF458" s="22"/>
      <c r="VEG458" s="22"/>
      <c r="VEH458" s="22"/>
      <c r="VEI458" s="22"/>
      <c r="VEJ458" s="22"/>
      <c r="VEK458" s="22"/>
      <c r="VEL458" s="22"/>
      <c r="VEM458" s="22"/>
      <c r="VEN458" s="22"/>
      <c r="VEO458" s="22"/>
      <c r="VEP458" s="22"/>
      <c r="VEQ458" s="22"/>
      <c r="VER458" s="22"/>
      <c r="VES458" s="22"/>
      <c r="VET458" s="22"/>
      <c r="VEU458" s="22"/>
      <c r="VEV458" s="22"/>
      <c r="VEW458" s="22"/>
      <c r="VEX458" s="22"/>
      <c r="VEY458" s="22"/>
      <c r="VEZ458" s="22"/>
      <c r="VFA458" s="22"/>
      <c r="VFB458" s="22"/>
      <c r="VFC458" s="22"/>
      <c r="VFD458" s="22"/>
      <c r="VFE458" s="22"/>
      <c r="VFF458" s="22"/>
      <c r="VFG458" s="22"/>
      <c r="VFH458" s="22"/>
      <c r="VFI458" s="22"/>
      <c r="VFJ458" s="22"/>
      <c r="VFK458" s="22"/>
      <c r="VFL458" s="22"/>
      <c r="VFM458" s="22"/>
      <c r="VFN458" s="22"/>
      <c r="VFO458" s="22"/>
      <c r="VFP458" s="22"/>
      <c r="VFQ458" s="22"/>
      <c r="VFR458" s="22"/>
      <c r="VFS458" s="22"/>
      <c r="VFT458" s="22"/>
      <c r="VFU458" s="22"/>
      <c r="VFV458" s="22"/>
      <c r="VFW458" s="22"/>
      <c r="VFX458" s="22"/>
      <c r="VFY458" s="22"/>
      <c r="VFZ458" s="22"/>
      <c r="VGA458" s="22"/>
      <c r="VGB458" s="22"/>
      <c r="VGC458" s="22"/>
      <c r="VGD458" s="22"/>
      <c r="VGE458" s="22"/>
      <c r="VGF458" s="22"/>
      <c r="VGG458" s="22"/>
      <c r="VGH458" s="22"/>
      <c r="VGI458" s="22"/>
      <c r="VGJ458" s="22"/>
      <c r="VGK458" s="22"/>
      <c r="VGL458" s="22"/>
      <c r="VGM458" s="22"/>
      <c r="VGN458" s="22"/>
      <c r="VGO458" s="22"/>
      <c r="VGP458" s="22"/>
      <c r="VGQ458" s="22"/>
      <c r="VGR458" s="22"/>
      <c r="VGS458" s="22"/>
      <c r="VGT458" s="22"/>
      <c r="VGU458" s="22"/>
      <c r="VGV458" s="22"/>
      <c r="VGW458" s="22"/>
      <c r="VGX458" s="22"/>
      <c r="VGY458" s="22"/>
      <c r="VGZ458" s="22"/>
      <c r="VHA458" s="22"/>
      <c r="VHB458" s="22"/>
      <c r="VHC458" s="22"/>
      <c r="VHD458" s="22"/>
      <c r="VHE458" s="22"/>
      <c r="VHF458" s="22"/>
      <c r="VHG458" s="22"/>
      <c r="VHH458" s="22"/>
      <c r="VHI458" s="22"/>
      <c r="VHJ458" s="22"/>
      <c r="VHK458" s="22"/>
      <c r="VHL458" s="22"/>
      <c r="VHM458" s="22"/>
      <c r="VHN458" s="22"/>
      <c r="VHO458" s="22"/>
      <c r="VHP458" s="22"/>
      <c r="VHQ458" s="22"/>
      <c r="VHR458" s="22"/>
      <c r="VHS458" s="22"/>
      <c r="VHT458" s="22"/>
      <c r="VHU458" s="22"/>
      <c r="VHV458" s="22"/>
      <c r="VHW458" s="22"/>
      <c r="VHX458" s="22"/>
      <c r="VHY458" s="22"/>
      <c r="VHZ458" s="22"/>
      <c r="VIA458" s="22"/>
      <c r="VIB458" s="22"/>
      <c r="VIC458" s="22"/>
      <c r="VID458" s="22"/>
      <c r="VIE458" s="22"/>
      <c r="VIF458" s="22"/>
      <c r="VIG458" s="22"/>
      <c r="VIH458" s="22"/>
      <c r="VII458" s="22"/>
      <c r="VIJ458" s="22"/>
      <c r="VIK458" s="22"/>
      <c r="VIL458" s="22"/>
      <c r="VIM458" s="22"/>
      <c r="VIN458" s="22"/>
      <c r="VIO458" s="22"/>
      <c r="VIP458" s="22"/>
      <c r="VIQ458" s="22"/>
      <c r="VIR458" s="22"/>
      <c r="VIS458" s="22"/>
      <c r="VIT458" s="22"/>
      <c r="VIU458" s="22"/>
      <c r="VIV458" s="22"/>
      <c r="VIW458" s="22"/>
      <c r="VIX458" s="22"/>
      <c r="VIY458" s="22"/>
      <c r="VIZ458" s="22"/>
      <c r="VJA458" s="22"/>
      <c r="VJB458" s="22"/>
      <c r="VJC458" s="22"/>
      <c r="VJD458" s="22"/>
      <c r="VJE458" s="22"/>
      <c r="VJF458" s="22"/>
      <c r="VJG458" s="22"/>
      <c r="VJH458" s="22"/>
      <c r="VJI458" s="22"/>
      <c r="VJJ458" s="22"/>
      <c r="VJK458" s="22"/>
      <c r="VJL458" s="22"/>
      <c r="VJM458" s="22"/>
      <c r="VJN458" s="22"/>
      <c r="VJO458" s="22"/>
      <c r="VJP458" s="22"/>
      <c r="VJQ458" s="22"/>
      <c r="VJR458" s="22"/>
      <c r="VJS458" s="22"/>
      <c r="VJT458" s="22"/>
      <c r="VJU458" s="22"/>
      <c r="VJV458" s="22"/>
      <c r="VJW458" s="22"/>
      <c r="VJX458" s="22"/>
      <c r="VJY458" s="22"/>
      <c r="VJZ458" s="22"/>
      <c r="VKA458" s="22"/>
      <c r="VKB458" s="22"/>
      <c r="VKC458" s="22"/>
      <c r="VKD458" s="22"/>
      <c r="VKE458" s="22"/>
      <c r="VKF458" s="22"/>
      <c r="VKG458" s="22"/>
      <c r="VKH458" s="22"/>
      <c r="VKI458" s="22"/>
      <c r="VKJ458" s="22"/>
      <c r="VKK458" s="22"/>
      <c r="VKL458" s="22"/>
      <c r="VKM458" s="22"/>
      <c r="VKN458" s="22"/>
      <c r="VKO458" s="22"/>
      <c r="VKP458" s="22"/>
      <c r="VKQ458" s="22"/>
      <c r="VKR458" s="22"/>
      <c r="VKS458" s="22"/>
      <c r="VKT458" s="22"/>
      <c r="VKU458" s="22"/>
      <c r="VKV458" s="22"/>
      <c r="VKW458" s="22"/>
      <c r="VKX458" s="22"/>
      <c r="VKY458" s="22"/>
      <c r="VKZ458" s="22"/>
      <c r="VLA458" s="22"/>
      <c r="VLB458" s="22"/>
      <c r="VLC458" s="22"/>
      <c r="VLD458" s="22"/>
      <c r="VLE458" s="22"/>
      <c r="VLF458" s="22"/>
      <c r="VLG458" s="22"/>
      <c r="VLH458" s="22"/>
      <c r="VLI458" s="22"/>
      <c r="VLJ458" s="22"/>
      <c r="VLK458" s="22"/>
      <c r="VLL458" s="22"/>
      <c r="VLM458" s="22"/>
      <c r="VLN458" s="22"/>
      <c r="VLO458" s="22"/>
      <c r="VLP458" s="22"/>
      <c r="VLQ458" s="22"/>
      <c r="VLR458" s="22"/>
      <c r="VLS458" s="22"/>
      <c r="VLT458" s="22"/>
      <c r="VLU458" s="22"/>
      <c r="VLV458" s="22"/>
      <c r="VLW458" s="22"/>
      <c r="VLX458" s="22"/>
      <c r="VLY458" s="22"/>
      <c r="VLZ458" s="22"/>
      <c r="VMA458" s="22"/>
      <c r="VMB458" s="22"/>
      <c r="VMC458" s="22"/>
      <c r="VMD458" s="22"/>
      <c r="VME458" s="22"/>
      <c r="VMF458" s="22"/>
      <c r="VMG458" s="22"/>
      <c r="VMH458" s="22"/>
      <c r="VMI458" s="22"/>
      <c r="VMJ458" s="22"/>
      <c r="VMK458" s="22"/>
      <c r="VML458" s="22"/>
      <c r="VMM458" s="22"/>
      <c r="VMN458" s="22"/>
      <c r="VMO458" s="22"/>
      <c r="VMP458" s="22"/>
      <c r="VMQ458" s="22"/>
      <c r="VMR458" s="22"/>
      <c r="VMS458" s="22"/>
      <c r="VMT458" s="22"/>
      <c r="VMU458" s="22"/>
      <c r="VMV458" s="22"/>
      <c r="VMW458" s="22"/>
      <c r="VMX458" s="22"/>
      <c r="VMY458" s="22"/>
      <c r="VMZ458" s="22"/>
      <c r="VNA458" s="22"/>
      <c r="VNB458" s="22"/>
      <c r="VNC458" s="22"/>
      <c r="VND458" s="22"/>
      <c r="VNE458" s="22"/>
      <c r="VNF458" s="22"/>
      <c r="VNG458" s="22"/>
      <c r="VNH458" s="22"/>
      <c r="VNI458" s="22"/>
      <c r="VNJ458" s="22"/>
      <c r="VNK458" s="22"/>
      <c r="VNL458" s="22"/>
      <c r="VNM458" s="22"/>
      <c r="VNN458" s="22"/>
      <c r="VNO458" s="22"/>
      <c r="VNP458" s="22"/>
      <c r="VNQ458" s="22"/>
      <c r="VNR458" s="22"/>
      <c r="VNS458" s="22"/>
      <c r="VNT458" s="22"/>
      <c r="VNU458" s="22"/>
      <c r="VNV458" s="22"/>
      <c r="VNW458" s="22"/>
      <c r="VNX458" s="22"/>
      <c r="VNY458" s="22"/>
      <c r="VNZ458" s="22"/>
      <c r="VOA458" s="22"/>
      <c r="VOB458" s="22"/>
      <c r="VOC458" s="22"/>
      <c r="VOD458" s="22"/>
      <c r="VOE458" s="22"/>
      <c r="VOF458" s="22"/>
      <c r="VOG458" s="22"/>
      <c r="VOH458" s="22"/>
      <c r="VOI458" s="22"/>
      <c r="VOJ458" s="22"/>
      <c r="VOK458" s="22"/>
      <c r="VOL458" s="22"/>
      <c r="VOM458" s="22"/>
      <c r="VON458" s="22"/>
      <c r="VOO458" s="22"/>
      <c r="VOP458" s="22"/>
      <c r="VOQ458" s="22"/>
      <c r="VOR458" s="22"/>
      <c r="VOS458" s="22"/>
      <c r="VOT458" s="22"/>
      <c r="VOU458" s="22"/>
      <c r="VOV458" s="22"/>
      <c r="VOW458" s="22"/>
      <c r="VOX458" s="22"/>
      <c r="VOY458" s="22"/>
      <c r="VOZ458" s="22"/>
      <c r="VPA458" s="22"/>
      <c r="VPB458" s="22"/>
      <c r="VPC458" s="22"/>
      <c r="VPD458" s="22"/>
      <c r="VPE458" s="22"/>
      <c r="VPF458" s="22"/>
      <c r="VPG458" s="22"/>
      <c r="VPH458" s="22"/>
      <c r="VPI458" s="22"/>
      <c r="VPJ458" s="22"/>
      <c r="VPK458" s="22"/>
      <c r="VPL458" s="22"/>
      <c r="VPM458" s="22"/>
      <c r="VPN458" s="22"/>
      <c r="VPO458" s="22"/>
      <c r="VPP458" s="22"/>
      <c r="VPQ458" s="22"/>
      <c r="VPR458" s="22"/>
      <c r="VPS458" s="22"/>
      <c r="VPT458" s="22"/>
      <c r="VPU458" s="22"/>
      <c r="VPV458" s="22"/>
      <c r="VPW458" s="22"/>
      <c r="VPX458" s="22"/>
      <c r="VPY458" s="22"/>
      <c r="VPZ458" s="22"/>
      <c r="VQA458" s="22"/>
      <c r="VQB458" s="22"/>
      <c r="VQC458" s="22"/>
      <c r="VQD458" s="22"/>
      <c r="VQE458" s="22"/>
      <c r="VQF458" s="22"/>
      <c r="VQG458" s="22"/>
      <c r="VQH458" s="22"/>
      <c r="VQI458" s="22"/>
      <c r="VQJ458" s="22"/>
      <c r="VQK458" s="22"/>
      <c r="VQL458" s="22"/>
      <c r="VQM458" s="22"/>
      <c r="VQN458" s="22"/>
      <c r="VQO458" s="22"/>
      <c r="VQP458" s="22"/>
      <c r="VQQ458" s="22"/>
      <c r="VQR458" s="22"/>
      <c r="VQS458" s="22"/>
      <c r="VQT458" s="22"/>
      <c r="VQU458" s="22"/>
      <c r="VQV458" s="22"/>
      <c r="VQW458" s="22"/>
      <c r="VQX458" s="22"/>
      <c r="VQY458" s="22"/>
      <c r="VQZ458" s="22"/>
      <c r="VRA458" s="22"/>
      <c r="VRB458" s="22"/>
      <c r="VRC458" s="22"/>
      <c r="VRD458" s="22"/>
      <c r="VRE458" s="22"/>
      <c r="VRF458" s="22"/>
      <c r="VRG458" s="22"/>
      <c r="VRH458" s="22"/>
      <c r="VRI458" s="22"/>
      <c r="VRJ458" s="22"/>
      <c r="VRK458" s="22"/>
      <c r="VRL458" s="22"/>
      <c r="VRM458" s="22"/>
      <c r="VRN458" s="22"/>
      <c r="VRO458" s="22"/>
      <c r="VRP458" s="22"/>
      <c r="VRQ458" s="22"/>
      <c r="VRR458" s="22"/>
      <c r="VRS458" s="22"/>
      <c r="VRT458" s="22"/>
      <c r="VRU458" s="22"/>
      <c r="VRV458" s="22"/>
      <c r="VRW458" s="22"/>
      <c r="VRX458" s="22"/>
      <c r="VRY458" s="22"/>
      <c r="VRZ458" s="22"/>
      <c r="VSA458" s="22"/>
      <c r="VSB458" s="22"/>
      <c r="VSC458" s="22"/>
      <c r="VSD458" s="22"/>
      <c r="VSE458" s="22"/>
      <c r="VSF458" s="22"/>
      <c r="VSG458" s="22"/>
      <c r="VSH458" s="22"/>
      <c r="VSI458" s="22"/>
      <c r="VSJ458" s="22"/>
      <c r="VSK458" s="22"/>
      <c r="VSL458" s="22"/>
      <c r="VSM458" s="22"/>
      <c r="VSN458" s="22"/>
      <c r="VSO458" s="22"/>
      <c r="VSP458" s="22"/>
      <c r="VSQ458" s="22"/>
      <c r="VSR458" s="22"/>
      <c r="VSS458" s="22"/>
      <c r="VST458" s="22"/>
      <c r="VSU458" s="22"/>
      <c r="VSV458" s="22"/>
      <c r="VSW458" s="22"/>
      <c r="VSX458" s="22"/>
      <c r="VSY458" s="22"/>
      <c r="VSZ458" s="22"/>
      <c r="VTA458" s="22"/>
      <c r="VTB458" s="22"/>
      <c r="VTC458" s="22"/>
      <c r="VTD458" s="22"/>
      <c r="VTE458" s="22"/>
      <c r="VTF458" s="22"/>
      <c r="VTG458" s="22"/>
      <c r="VTH458" s="22"/>
      <c r="VTI458" s="22"/>
      <c r="VTJ458" s="22"/>
      <c r="VTK458" s="22"/>
      <c r="VTL458" s="22"/>
      <c r="VTM458" s="22"/>
      <c r="VTN458" s="22"/>
      <c r="VTO458" s="22"/>
      <c r="VTP458" s="22"/>
      <c r="VTQ458" s="22"/>
      <c r="VTR458" s="22"/>
      <c r="VTS458" s="22"/>
      <c r="VTT458" s="22"/>
      <c r="VTU458" s="22"/>
      <c r="VTV458" s="22"/>
      <c r="VTW458" s="22"/>
      <c r="VTX458" s="22"/>
      <c r="VTY458" s="22"/>
      <c r="VTZ458" s="22"/>
      <c r="VUA458" s="22"/>
      <c r="VUB458" s="22"/>
      <c r="VUC458" s="22"/>
      <c r="VUD458" s="22"/>
      <c r="VUE458" s="22"/>
      <c r="VUF458" s="22"/>
      <c r="VUG458" s="22"/>
      <c r="VUH458" s="22"/>
      <c r="VUI458" s="22"/>
      <c r="VUJ458" s="22"/>
      <c r="VUK458" s="22"/>
      <c r="VUL458" s="22"/>
      <c r="VUM458" s="22"/>
      <c r="VUN458" s="22"/>
      <c r="VUO458" s="22"/>
      <c r="VUP458" s="22"/>
      <c r="VUQ458" s="22"/>
      <c r="VUR458" s="22"/>
      <c r="VUS458" s="22"/>
      <c r="VUT458" s="22"/>
      <c r="VUU458" s="22"/>
      <c r="VUV458" s="22"/>
      <c r="VUW458" s="22"/>
      <c r="VUX458" s="22"/>
      <c r="VUY458" s="22"/>
      <c r="VUZ458" s="22"/>
      <c r="VVA458" s="22"/>
      <c r="VVB458" s="22"/>
      <c r="VVC458" s="22"/>
      <c r="VVD458" s="22"/>
      <c r="VVE458" s="22"/>
      <c r="VVF458" s="22"/>
      <c r="VVG458" s="22"/>
      <c r="VVH458" s="22"/>
      <c r="VVI458" s="22"/>
      <c r="VVJ458" s="22"/>
      <c r="VVK458" s="22"/>
      <c r="VVL458" s="22"/>
      <c r="VVM458" s="22"/>
      <c r="VVN458" s="22"/>
      <c r="VVO458" s="22"/>
      <c r="VVP458" s="22"/>
      <c r="VVQ458" s="22"/>
      <c r="VVR458" s="22"/>
      <c r="VVS458" s="22"/>
      <c r="VVT458" s="22"/>
      <c r="VVU458" s="22"/>
      <c r="VVV458" s="22"/>
      <c r="VVW458" s="22"/>
      <c r="VVX458" s="22"/>
      <c r="VVY458" s="22"/>
      <c r="VVZ458" s="22"/>
      <c r="VWA458" s="22"/>
      <c r="VWB458" s="22"/>
      <c r="VWC458" s="22"/>
      <c r="VWD458" s="22"/>
      <c r="VWE458" s="22"/>
      <c r="VWF458" s="22"/>
      <c r="VWG458" s="22"/>
      <c r="VWH458" s="22"/>
      <c r="VWI458" s="22"/>
      <c r="VWJ458" s="22"/>
      <c r="VWK458" s="22"/>
      <c r="VWL458" s="22"/>
      <c r="VWM458" s="22"/>
      <c r="VWN458" s="22"/>
      <c r="VWO458" s="22"/>
      <c r="VWP458" s="22"/>
      <c r="VWQ458" s="22"/>
      <c r="VWR458" s="22"/>
      <c r="VWS458" s="22"/>
      <c r="VWT458" s="22"/>
      <c r="VWU458" s="22"/>
      <c r="VWV458" s="22"/>
      <c r="VWW458" s="22"/>
      <c r="VWX458" s="22"/>
      <c r="VWY458" s="22"/>
      <c r="VWZ458" s="22"/>
      <c r="VXA458" s="22"/>
      <c r="VXB458" s="22"/>
      <c r="VXC458" s="22"/>
      <c r="VXD458" s="22"/>
      <c r="VXE458" s="22"/>
      <c r="VXF458" s="22"/>
      <c r="VXG458" s="22"/>
      <c r="VXH458" s="22"/>
      <c r="VXI458" s="22"/>
      <c r="VXJ458" s="22"/>
      <c r="VXK458" s="22"/>
      <c r="VXL458" s="22"/>
      <c r="VXM458" s="22"/>
      <c r="VXN458" s="22"/>
      <c r="VXO458" s="22"/>
      <c r="VXP458" s="22"/>
      <c r="VXQ458" s="22"/>
      <c r="VXR458" s="22"/>
      <c r="VXS458" s="22"/>
      <c r="VXT458" s="22"/>
      <c r="VXU458" s="22"/>
      <c r="VXV458" s="22"/>
      <c r="VXW458" s="22"/>
      <c r="VXX458" s="22"/>
      <c r="VXY458" s="22"/>
      <c r="VXZ458" s="22"/>
      <c r="VYA458" s="22"/>
      <c r="VYB458" s="22"/>
      <c r="VYC458" s="22"/>
      <c r="VYD458" s="22"/>
      <c r="VYE458" s="22"/>
      <c r="VYF458" s="22"/>
      <c r="VYG458" s="22"/>
      <c r="VYH458" s="22"/>
      <c r="VYI458" s="22"/>
      <c r="VYJ458" s="22"/>
      <c r="VYK458" s="22"/>
      <c r="VYL458" s="22"/>
      <c r="VYM458" s="22"/>
      <c r="VYN458" s="22"/>
      <c r="VYO458" s="22"/>
      <c r="VYP458" s="22"/>
      <c r="VYQ458" s="22"/>
      <c r="VYR458" s="22"/>
      <c r="VYS458" s="22"/>
      <c r="VYT458" s="22"/>
      <c r="VYU458" s="22"/>
      <c r="VYV458" s="22"/>
      <c r="VYW458" s="22"/>
      <c r="VYX458" s="22"/>
      <c r="VYY458" s="22"/>
      <c r="VYZ458" s="22"/>
      <c r="VZA458" s="22"/>
      <c r="VZB458" s="22"/>
      <c r="VZC458" s="22"/>
      <c r="VZD458" s="22"/>
      <c r="VZE458" s="22"/>
      <c r="VZF458" s="22"/>
      <c r="VZG458" s="22"/>
      <c r="VZH458" s="22"/>
      <c r="VZI458" s="22"/>
      <c r="VZJ458" s="22"/>
      <c r="VZK458" s="22"/>
      <c r="VZL458" s="22"/>
      <c r="VZM458" s="22"/>
      <c r="VZN458" s="22"/>
      <c r="VZO458" s="22"/>
      <c r="VZP458" s="22"/>
      <c r="VZQ458" s="22"/>
      <c r="VZR458" s="22"/>
      <c r="VZS458" s="22"/>
      <c r="VZT458" s="22"/>
      <c r="VZU458" s="22"/>
      <c r="VZV458" s="22"/>
      <c r="VZW458" s="22"/>
      <c r="VZX458" s="22"/>
      <c r="VZY458" s="22"/>
      <c r="VZZ458" s="22"/>
      <c r="WAA458" s="22"/>
      <c r="WAB458" s="22"/>
      <c r="WAC458" s="22"/>
      <c r="WAD458" s="22"/>
      <c r="WAE458" s="22"/>
      <c r="WAF458" s="22"/>
      <c r="WAG458" s="22"/>
      <c r="WAH458" s="22"/>
      <c r="WAI458" s="22"/>
      <c r="WAJ458" s="22"/>
      <c r="WAK458" s="22"/>
      <c r="WAL458" s="22"/>
      <c r="WAM458" s="22"/>
      <c r="WAN458" s="22"/>
      <c r="WAO458" s="22"/>
      <c r="WAP458" s="22"/>
      <c r="WAQ458" s="22"/>
      <c r="WAR458" s="22"/>
      <c r="WAS458" s="22"/>
      <c r="WAT458" s="22"/>
      <c r="WAU458" s="22"/>
      <c r="WAV458" s="22"/>
      <c r="WAW458" s="22"/>
      <c r="WAX458" s="22"/>
      <c r="WAY458" s="22"/>
      <c r="WAZ458" s="22"/>
      <c r="WBA458" s="22"/>
      <c r="WBB458" s="22"/>
      <c r="WBC458" s="22"/>
      <c r="WBD458" s="22"/>
      <c r="WBE458" s="22"/>
      <c r="WBF458" s="22"/>
      <c r="WBG458" s="22"/>
      <c r="WBH458" s="22"/>
      <c r="WBI458" s="22"/>
      <c r="WBJ458" s="22"/>
      <c r="WBK458" s="22"/>
      <c r="WBL458" s="22"/>
      <c r="WBM458" s="22"/>
      <c r="WBN458" s="22"/>
      <c r="WBO458" s="22"/>
      <c r="WBP458" s="22"/>
      <c r="WBQ458" s="22"/>
      <c r="WBR458" s="22"/>
      <c r="WBS458" s="22"/>
      <c r="WBT458" s="22"/>
      <c r="WBU458" s="22"/>
      <c r="WBV458" s="22"/>
      <c r="WBW458" s="22"/>
      <c r="WBX458" s="22"/>
      <c r="WBY458" s="22"/>
      <c r="WBZ458" s="22"/>
      <c r="WCA458" s="22"/>
      <c r="WCB458" s="22"/>
      <c r="WCC458" s="22"/>
      <c r="WCD458" s="22"/>
      <c r="WCE458" s="22"/>
      <c r="WCF458" s="22"/>
      <c r="WCG458" s="22"/>
      <c r="WCH458" s="22"/>
      <c r="WCI458" s="22"/>
      <c r="WCJ458" s="22"/>
      <c r="WCK458" s="22"/>
      <c r="WCL458" s="22"/>
      <c r="WCM458" s="22"/>
      <c r="WCN458" s="22"/>
      <c r="WCO458" s="22"/>
      <c r="WCP458" s="22"/>
      <c r="WCQ458" s="22"/>
      <c r="WCR458" s="22"/>
      <c r="WCS458" s="22"/>
      <c r="WCT458" s="22"/>
      <c r="WCU458" s="22"/>
      <c r="WCV458" s="22"/>
      <c r="WCW458" s="22"/>
      <c r="WCX458" s="22"/>
      <c r="WCY458" s="22"/>
      <c r="WCZ458" s="22"/>
      <c r="WDA458" s="22"/>
      <c r="WDB458" s="22"/>
      <c r="WDC458" s="22"/>
      <c r="WDD458" s="22"/>
      <c r="WDE458" s="22"/>
      <c r="WDF458" s="22"/>
      <c r="WDG458" s="22"/>
      <c r="WDH458" s="22"/>
      <c r="WDI458" s="22"/>
      <c r="WDJ458" s="22"/>
      <c r="WDK458" s="22"/>
      <c r="WDL458" s="22"/>
      <c r="WDM458" s="22"/>
      <c r="WDN458" s="22"/>
      <c r="WDO458" s="22"/>
      <c r="WDP458" s="22"/>
      <c r="WDQ458" s="22"/>
      <c r="WDR458" s="22"/>
      <c r="WDS458" s="22"/>
      <c r="WDT458" s="22"/>
      <c r="WDU458" s="22"/>
      <c r="WDV458" s="22"/>
      <c r="WDW458" s="22"/>
      <c r="WDX458" s="22"/>
      <c r="WDY458" s="22"/>
      <c r="WDZ458" s="22"/>
      <c r="WEA458" s="22"/>
      <c r="WEB458" s="22"/>
      <c r="WEC458" s="22"/>
      <c r="WED458" s="22"/>
      <c r="WEE458" s="22"/>
      <c r="WEF458" s="22"/>
      <c r="WEG458" s="22"/>
      <c r="WEH458" s="22"/>
      <c r="WEI458" s="22"/>
      <c r="WEJ458" s="22"/>
      <c r="WEK458" s="22"/>
      <c r="WEL458" s="22"/>
      <c r="WEM458" s="22"/>
      <c r="WEN458" s="22"/>
      <c r="WEO458" s="22"/>
      <c r="WEP458" s="22"/>
      <c r="WEQ458" s="22"/>
      <c r="WER458" s="22"/>
      <c r="WES458" s="22"/>
      <c r="WET458" s="22"/>
      <c r="WEU458" s="22"/>
      <c r="WEV458" s="22"/>
      <c r="WEW458" s="22"/>
      <c r="WEX458" s="22"/>
      <c r="WEY458" s="22"/>
      <c r="WEZ458" s="22"/>
      <c r="WFA458" s="22"/>
      <c r="WFB458" s="22"/>
      <c r="WFC458" s="22"/>
      <c r="WFD458" s="22"/>
      <c r="WFE458" s="22"/>
      <c r="WFF458" s="22"/>
      <c r="WFG458" s="22"/>
      <c r="WFH458" s="22"/>
      <c r="WFI458" s="22"/>
      <c r="WFJ458" s="22"/>
      <c r="WFK458" s="22"/>
      <c r="WFL458" s="22"/>
      <c r="WFM458" s="22"/>
      <c r="WFN458" s="22"/>
      <c r="WFO458" s="22"/>
      <c r="WFP458" s="22"/>
      <c r="WFQ458" s="22"/>
      <c r="WFR458" s="22"/>
      <c r="WFS458" s="22"/>
      <c r="WFT458" s="22"/>
      <c r="WFU458" s="22"/>
      <c r="WFV458" s="22"/>
      <c r="WFW458" s="22"/>
      <c r="WFX458" s="22"/>
      <c r="WFY458" s="22"/>
      <c r="WFZ458" s="22"/>
      <c r="WGA458" s="22"/>
      <c r="WGB458" s="22"/>
      <c r="WGC458" s="22"/>
      <c r="WGD458" s="22"/>
      <c r="WGE458" s="22"/>
      <c r="WGF458" s="22"/>
      <c r="WGG458" s="22"/>
      <c r="WGH458" s="22"/>
      <c r="WGI458" s="22"/>
      <c r="WGJ458" s="22"/>
      <c r="WGK458" s="22"/>
      <c r="WGL458" s="22"/>
      <c r="WGM458" s="22"/>
      <c r="WGN458" s="22"/>
      <c r="WGO458" s="22"/>
      <c r="WGP458" s="22"/>
      <c r="WGQ458" s="22"/>
      <c r="WGR458" s="22"/>
      <c r="WGS458" s="22"/>
      <c r="WGT458" s="22"/>
      <c r="WGU458" s="22"/>
      <c r="WGV458" s="22"/>
      <c r="WGW458" s="22"/>
      <c r="WGX458" s="22"/>
      <c r="WGY458" s="22"/>
      <c r="WGZ458" s="22"/>
      <c r="WHA458" s="22"/>
      <c r="WHB458" s="22"/>
      <c r="WHC458" s="22"/>
      <c r="WHD458" s="22"/>
      <c r="WHE458" s="22"/>
      <c r="WHF458" s="22"/>
      <c r="WHG458" s="22"/>
      <c r="WHH458" s="22"/>
      <c r="WHI458" s="22"/>
      <c r="WHJ458" s="22"/>
      <c r="WHK458" s="22"/>
      <c r="WHL458" s="22"/>
      <c r="WHM458" s="22"/>
      <c r="WHN458" s="22"/>
      <c r="WHO458" s="22"/>
      <c r="WHP458" s="22"/>
      <c r="WHQ458" s="22"/>
      <c r="WHR458" s="22"/>
      <c r="WHS458" s="22"/>
      <c r="WHT458" s="22"/>
      <c r="WHU458" s="22"/>
      <c r="WHV458" s="22"/>
      <c r="WHW458" s="22"/>
      <c r="WHX458" s="22"/>
      <c r="WHY458" s="22"/>
      <c r="WHZ458" s="22"/>
      <c r="WIA458" s="22"/>
      <c r="WIB458" s="22"/>
      <c r="WIC458" s="22"/>
      <c r="WID458" s="22"/>
      <c r="WIE458" s="22"/>
      <c r="WIF458" s="22"/>
      <c r="WIG458" s="22"/>
      <c r="WIH458" s="22"/>
      <c r="WII458" s="22"/>
      <c r="WIJ458" s="22"/>
      <c r="WIK458" s="22"/>
      <c r="WIL458" s="22"/>
      <c r="WIM458" s="22"/>
      <c r="WIN458" s="22"/>
      <c r="WIO458" s="22"/>
      <c r="WIP458" s="22"/>
      <c r="WIQ458" s="22"/>
      <c r="WIR458" s="22"/>
      <c r="WIS458" s="22"/>
      <c r="WIT458" s="22"/>
      <c r="WIU458" s="22"/>
      <c r="WIV458" s="22"/>
      <c r="WIW458" s="22"/>
      <c r="WIX458" s="22"/>
      <c r="WIY458" s="22"/>
      <c r="WIZ458" s="22"/>
      <c r="WJA458" s="22"/>
      <c r="WJB458" s="22"/>
      <c r="WJC458" s="22"/>
      <c r="WJD458" s="22"/>
      <c r="WJE458" s="22"/>
      <c r="WJF458" s="22"/>
      <c r="WJG458" s="22"/>
      <c r="WJH458" s="22"/>
      <c r="WJI458" s="22"/>
      <c r="WJJ458" s="22"/>
      <c r="WJK458" s="22"/>
      <c r="WJL458" s="22"/>
      <c r="WJM458" s="22"/>
      <c r="WJN458" s="22"/>
      <c r="WJO458" s="22"/>
      <c r="WJP458" s="22"/>
      <c r="WJQ458" s="22"/>
      <c r="WJR458" s="22"/>
      <c r="WJS458" s="22"/>
      <c r="WJT458" s="22"/>
      <c r="WJU458" s="22"/>
      <c r="WJV458" s="22"/>
      <c r="WJW458" s="22"/>
      <c r="WJX458" s="22"/>
      <c r="WJY458" s="22"/>
      <c r="WJZ458" s="22"/>
      <c r="WKA458" s="22"/>
      <c r="WKB458" s="22"/>
      <c r="WKC458" s="22"/>
      <c r="WKD458" s="22"/>
      <c r="WKE458" s="22"/>
      <c r="WKF458" s="22"/>
      <c r="WKG458" s="22"/>
      <c r="WKH458" s="22"/>
      <c r="WKI458" s="22"/>
      <c r="WKJ458" s="22"/>
      <c r="WKK458" s="22"/>
      <c r="WKL458" s="22"/>
      <c r="WKM458" s="22"/>
      <c r="WKN458" s="22"/>
      <c r="WKO458" s="22"/>
      <c r="WKP458" s="22"/>
      <c r="WKQ458" s="22"/>
      <c r="WKR458" s="22"/>
      <c r="WKS458" s="22"/>
      <c r="WKT458" s="22"/>
      <c r="WKU458" s="22"/>
      <c r="WKV458" s="22"/>
      <c r="WKW458" s="22"/>
      <c r="WKX458" s="22"/>
      <c r="WKY458" s="22"/>
      <c r="WKZ458" s="22"/>
      <c r="WLA458" s="22"/>
      <c r="WLB458" s="22"/>
      <c r="WLC458" s="22"/>
      <c r="WLD458" s="22"/>
      <c r="WLE458" s="22"/>
      <c r="WLF458" s="22"/>
      <c r="WLG458" s="22"/>
      <c r="WLH458" s="22"/>
      <c r="WLI458" s="22"/>
      <c r="WLJ458" s="22"/>
      <c r="WLK458" s="22"/>
      <c r="WLL458" s="22"/>
      <c r="WLM458" s="22"/>
      <c r="WLN458" s="22"/>
      <c r="WLO458" s="22"/>
      <c r="WLP458" s="22"/>
      <c r="WLQ458" s="22"/>
      <c r="WLR458" s="22"/>
      <c r="WLS458" s="22"/>
      <c r="WLT458" s="22"/>
      <c r="WLU458" s="22"/>
      <c r="WLV458" s="22"/>
      <c r="WLW458" s="22"/>
      <c r="WLX458" s="22"/>
      <c r="WLY458" s="22"/>
      <c r="WLZ458" s="22"/>
      <c r="WMA458" s="22"/>
      <c r="WMB458" s="22"/>
      <c r="WMC458" s="22"/>
      <c r="WMD458" s="22"/>
      <c r="WME458" s="22"/>
      <c r="WMF458" s="22"/>
      <c r="WMG458" s="22"/>
      <c r="WMH458" s="22"/>
      <c r="WMI458" s="22"/>
      <c r="WMJ458" s="22"/>
      <c r="WMK458" s="22"/>
      <c r="WML458" s="22"/>
      <c r="WMM458" s="22"/>
      <c r="WMN458" s="22"/>
      <c r="WMO458" s="22"/>
      <c r="WMP458" s="22"/>
      <c r="WMQ458" s="22"/>
      <c r="WMR458" s="22"/>
      <c r="WMS458" s="22"/>
      <c r="WMT458" s="22"/>
      <c r="WMU458" s="22"/>
      <c r="WMV458" s="22"/>
      <c r="WMW458" s="22"/>
      <c r="WMX458" s="22"/>
      <c r="WMY458" s="22"/>
      <c r="WMZ458" s="22"/>
      <c r="WNA458" s="22"/>
      <c r="WNB458" s="22"/>
      <c r="WNC458" s="22"/>
      <c r="WND458" s="22"/>
      <c r="WNE458" s="22"/>
      <c r="WNF458" s="22"/>
      <c r="WNG458" s="22"/>
      <c r="WNH458" s="22"/>
      <c r="WNI458" s="22"/>
      <c r="WNJ458" s="22"/>
      <c r="WNK458" s="22"/>
      <c r="WNL458" s="22"/>
      <c r="WNM458" s="22"/>
      <c r="WNN458" s="22"/>
      <c r="WNO458" s="22"/>
      <c r="WNP458" s="22"/>
      <c r="WNQ458" s="22"/>
      <c r="WNR458" s="22"/>
      <c r="WNS458" s="22"/>
      <c r="WNT458" s="22"/>
      <c r="WNU458" s="22"/>
      <c r="WNV458" s="22"/>
      <c r="WNW458" s="22"/>
      <c r="WNX458" s="22"/>
      <c r="WNY458" s="22"/>
      <c r="WNZ458" s="22"/>
      <c r="WOA458" s="22"/>
      <c r="WOB458" s="22"/>
      <c r="WOC458" s="22"/>
      <c r="WOD458" s="22"/>
      <c r="WOE458" s="22"/>
      <c r="WOF458" s="22"/>
      <c r="WOG458" s="22"/>
      <c r="WOH458" s="22"/>
      <c r="WOI458" s="22"/>
      <c r="WOJ458" s="22"/>
      <c r="WOK458" s="22"/>
      <c r="WOL458" s="22"/>
      <c r="WOM458" s="22"/>
      <c r="WON458" s="22"/>
      <c r="WOO458" s="22"/>
      <c r="WOP458" s="22"/>
      <c r="WOQ458" s="22"/>
      <c r="WOR458" s="22"/>
      <c r="WOS458" s="22"/>
      <c r="WOT458" s="22"/>
      <c r="WOU458" s="22"/>
      <c r="WOV458" s="22"/>
      <c r="WOW458" s="22"/>
      <c r="WOX458" s="22"/>
      <c r="WOY458" s="22"/>
      <c r="WOZ458" s="22"/>
      <c r="WPA458" s="22"/>
      <c r="WPB458" s="22"/>
      <c r="WPC458" s="22"/>
      <c r="WPD458" s="22"/>
      <c r="WPE458" s="22"/>
      <c r="WPF458" s="22"/>
      <c r="WPG458" s="22"/>
      <c r="WPH458" s="22"/>
      <c r="WPI458" s="22"/>
      <c r="WPJ458" s="22"/>
      <c r="WPK458" s="22"/>
      <c r="WPL458" s="22"/>
      <c r="WPM458" s="22"/>
      <c r="WPN458" s="22"/>
      <c r="WPO458" s="22"/>
      <c r="WPP458" s="22"/>
      <c r="WPQ458" s="22"/>
      <c r="WPR458" s="22"/>
      <c r="WPS458" s="22"/>
      <c r="WPT458" s="22"/>
      <c r="WPU458" s="22"/>
      <c r="WPV458" s="22"/>
      <c r="WPW458" s="22"/>
      <c r="WPX458" s="22"/>
      <c r="WPY458" s="22"/>
      <c r="WPZ458" s="22"/>
      <c r="WQA458" s="22"/>
      <c r="WQB458" s="22"/>
      <c r="WQC458" s="22"/>
      <c r="WQD458" s="22"/>
      <c r="WQE458" s="22"/>
      <c r="WQF458" s="22"/>
      <c r="WQG458" s="22"/>
      <c r="WQH458" s="22"/>
      <c r="WQI458" s="22"/>
      <c r="WQJ458" s="22"/>
      <c r="WQK458" s="22"/>
      <c r="WQL458" s="22"/>
      <c r="WQM458" s="22"/>
      <c r="WQN458" s="22"/>
      <c r="WQO458" s="22"/>
      <c r="WQP458" s="22"/>
      <c r="WQQ458" s="22"/>
      <c r="WQR458" s="22"/>
      <c r="WQS458" s="22"/>
      <c r="WQT458" s="22"/>
      <c r="WQU458" s="22"/>
      <c r="WQV458" s="22"/>
      <c r="WQW458" s="22"/>
      <c r="WQX458" s="22"/>
      <c r="WQY458" s="22"/>
      <c r="WQZ458" s="22"/>
      <c r="WRA458" s="22"/>
      <c r="WRB458" s="22"/>
      <c r="WRC458" s="22"/>
      <c r="WRD458" s="22"/>
      <c r="WRE458" s="22"/>
      <c r="WRF458" s="22"/>
      <c r="WRG458" s="22"/>
      <c r="WRH458" s="22"/>
      <c r="WRI458" s="22"/>
      <c r="WRJ458" s="22"/>
      <c r="WRK458" s="22"/>
      <c r="WRL458" s="22"/>
      <c r="WRM458" s="22"/>
      <c r="WRN458" s="22"/>
      <c r="WRO458" s="22"/>
      <c r="WRP458" s="22"/>
      <c r="WRQ458" s="22"/>
      <c r="WRR458" s="22"/>
      <c r="WRS458" s="22"/>
      <c r="WRT458" s="22"/>
      <c r="WRU458" s="22"/>
      <c r="WRV458" s="22"/>
      <c r="WRW458" s="22"/>
      <c r="WRX458" s="22"/>
      <c r="WRY458" s="22"/>
      <c r="WRZ458" s="22"/>
      <c r="WSA458" s="22"/>
      <c r="WSB458" s="22"/>
      <c r="WSC458" s="22"/>
      <c r="WSD458" s="22"/>
      <c r="WSE458" s="22"/>
      <c r="WSF458" s="22"/>
      <c r="WSG458" s="22"/>
      <c r="WSH458" s="22"/>
      <c r="WSI458" s="22"/>
      <c r="WSJ458" s="22"/>
      <c r="WSK458" s="22"/>
      <c r="WSL458" s="22"/>
      <c r="WSM458" s="22"/>
      <c r="WSN458" s="22"/>
      <c r="WSO458" s="22"/>
      <c r="WSP458" s="22"/>
      <c r="WSQ458" s="22"/>
      <c r="WSR458" s="22"/>
      <c r="WSS458" s="22"/>
      <c r="WST458" s="22"/>
      <c r="WSU458" s="22"/>
      <c r="WSV458" s="22"/>
      <c r="WSW458" s="22"/>
      <c r="WSX458" s="22"/>
      <c r="WSY458" s="22"/>
      <c r="WSZ458" s="22"/>
      <c r="WTA458" s="22"/>
      <c r="WTB458" s="22"/>
      <c r="WTC458" s="22"/>
      <c r="WTD458" s="22"/>
      <c r="WTE458" s="22"/>
      <c r="WTF458" s="22"/>
      <c r="WTG458" s="22"/>
      <c r="WTH458" s="22"/>
      <c r="WTI458" s="22"/>
      <c r="WTJ458" s="22"/>
      <c r="WTK458" s="22"/>
      <c r="WTL458" s="22"/>
      <c r="WTM458" s="22"/>
      <c r="WTN458" s="22"/>
      <c r="WTO458" s="22"/>
      <c r="WTP458" s="22"/>
      <c r="WTQ458" s="22"/>
      <c r="WTR458" s="22"/>
      <c r="WTS458" s="22"/>
      <c r="WTT458" s="22"/>
      <c r="WTU458" s="22"/>
      <c r="WTV458" s="22"/>
      <c r="WTW458" s="22"/>
      <c r="WTX458" s="22"/>
      <c r="WTY458" s="22"/>
      <c r="WTZ458" s="22"/>
      <c r="WUA458" s="22"/>
      <c r="WUB458" s="22"/>
      <c r="WUC458" s="22"/>
      <c r="WUD458" s="22"/>
      <c r="WUE458" s="22"/>
      <c r="WUF458" s="22"/>
      <c r="WUG458" s="22"/>
      <c r="WUH458" s="22"/>
      <c r="WUI458" s="22"/>
      <c r="WUJ458" s="22"/>
      <c r="WUK458" s="22"/>
      <c r="WUL458" s="22"/>
      <c r="WUM458" s="22"/>
      <c r="WUN458" s="22"/>
      <c r="WUO458" s="22"/>
      <c r="WUP458" s="22"/>
      <c r="WUQ458" s="22"/>
      <c r="WUR458" s="22"/>
      <c r="WUS458" s="22"/>
      <c r="WUT458" s="22"/>
      <c r="WUU458" s="22"/>
      <c r="WUV458" s="22"/>
      <c r="WUW458" s="22"/>
      <c r="WUX458" s="22"/>
      <c r="WUY458" s="22"/>
      <c r="WUZ458" s="22"/>
      <c r="WVA458" s="22"/>
      <c r="WVB458" s="22"/>
      <c r="WVC458" s="22"/>
      <c r="WVD458" s="22"/>
      <c r="WVE458" s="22"/>
      <c r="WVF458" s="22"/>
      <c r="WVG458" s="22"/>
      <c r="WVH458" s="22"/>
      <c r="WVI458" s="22"/>
      <c r="WVJ458" s="22"/>
      <c r="WVK458" s="22"/>
      <c r="WVL458" s="22"/>
      <c r="WVM458" s="22"/>
      <c r="WVN458" s="22"/>
      <c r="WVO458" s="22"/>
      <c r="WVP458" s="22"/>
      <c r="WVQ458" s="22"/>
      <c r="WVR458" s="22"/>
      <c r="WVS458" s="22"/>
      <c r="WVT458" s="22"/>
      <c r="WVU458" s="22"/>
      <c r="WVV458" s="22"/>
      <c r="WVW458" s="22"/>
      <c r="WVX458" s="22"/>
      <c r="WVY458" s="22"/>
      <c r="WVZ458" s="22"/>
      <c r="WWA458" s="22"/>
      <c r="WWB458" s="22"/>
      <c r="WWC458" s="22"/>
      <c r="WWD458" s="22"/>
      <c r="WWE458" s="22"/>
      <c r="WWF458" s="22"/>
      <c r="WWG458" s="22"/>
      <c r="WWH458" s="22"/>
      <c r="WWI458" s="22"/>
      <c r="WWJ458" s="22"/>
      <c r="WWK458" s="22"/>
      <c r="WWL458" s="22"/>
      <c r="WWM458" s="22"/>
      <c r="WWN458" s="22"/>
      <c r="WWO458" s="22"/>
      <c r="WWP458" s="22"/>
      <c r="WWQ458" s="22"/>
      <c r="WWR458" s="22"/>
      <c r="WWS458" s="22"/>
      <c r="WWT458" s="22"/>
      <c r="WWU458" s="22"/>
      <c r="WWV458" s="22"/>
      <c r="WWW458" s="22"/>
      <c r="WWX458" s="22"/>
      <c r="WWY458" s="22"/>
      <c r="WWZ458" s="22"/>
      <c r="WXA458" s="22"/>
      <c r="WXB458" s="22"/>
      <c r="WXC458" s="22"/>
      <c r="WXD458" s="22"/>
      <c r="WXE458" s="22"/>
      <c r="WXF458" s="22"/>
      <c r="WXG458" s="22"/>
      <c r="WXH458" s="22"/>
      <c r="WXI458" s="22"/>
      <c r="WXJ458" s="22"/>
      <c r="WXK458" s="22"/>
      <c r="WXL458" s="22"/>
      <c r="WXM458" s="22"/>
      <c r="WXN458" s="22"/>
      <c r="WXO458" s="22"/>
      <c r="WXP458" s="22"/>
      <c r="WXQ458" s="22"/>
      <c r="WXR458" s="22"/>
      <c r="WXS458" s="22"/>
      <c r="WXT458" s="22"/>
      <c r="WXU458" s="22"/>
      <c r="WXV458" s="22"/>
      <c r="WXW458" s="22"/>
      <c r="WXX458" s="22"/>
      <c r="WXY458" s="22"/>
      <c r="WXZ458" s="22"/>
      <c r="WYA458" s="22"/>
      <c r="WYB458" s="22"/>
      <c r="WYC458" s="22"/>
      <c r="WYD458" s="22"/>
      <c r="WYE458" s="22"/>
      <c r="WYF458" s="22"/>
      <c r="WYG458" s="22"/>
      <c r="WYH458" s="22"/>
      <c r="WYI458" s="22"/>
      <c r="WYJ458" s="22"/>
      <c r="WYK458" s="22"/>
      <c r="WYL458" s="22"/>
      <c r="WYM458" s="22"/>
      <c r="WYN458" s="22"/>
      <c r="WYO458" s="22"/>
      <c r="WYP458" s="22"/>
      <c r="WYQ458" s="22"/>
      <c r="WYR458" s="22"/>
      <c r="WYS458" s="22"/>
      <c r="WYT458" s="22"/>
      <c r="WYU458" s="22"/>
      <c r="WYV458" s="22"/>
      <c r="WYW458" s="22"/>
      <c r="WYX458" s="22"/>
      <c r="WYY458" s="22"/>
      <c r="WYZ458" s="22"/>
      <c r="WZA458" s="22"/>
      <c r="WZB458" s="22"/>
      <c r="WZC458" s="22"/>
      <c r="WZD458" s="22"/>
      <c r="WZE458" s="22"/>
      <c r="WZF458" s="22"/>
      <c r="WZG458" s="22"/>
      <c r="WZH458" s="22"/>
      <c r="WZI458" s="22"/>
      <c r="WZJ458" s="22"/>
      <c r="WZK458" s="22"/>
      <c r="WZL458" s="22"/>
      <c r="WZM458" s="22"/>
      <c r="WZN458" s="22"/>
      <c r="WZO458" s="22"/>
      <c r="WZP458" s="22"/>
      <c r="WZQ458" s="22"/>
      <c r="WZR458" s="22"/>
      <c r="WZS458" s="22"/>
      <c r="WZT458" s="22"/>
      <c r="WZU458" s="22"/>
      <c r="WZV458" s="22"/>
      <c r="WZW458" s="22"/>
      <c r="WZX458" s="22"/>
      <c r="WZY458" s="22"/>
      <c r="WZZ458" s="22"/>
      <c r="XAA458" s="22"/>
      <c r="XAB458" s="22"/>
      <c r="XAC458" s="22"/>
      <c r="XAD458" s="22"/>
      <c r="XAE458" s="22"/>
      <c r="XAF458" s="22"/>
      <c r="XAG458" s="22"/>
      <c r="XAH458" s="22"/>
      <c r="XAI458" s="22"/>
      <c r="XAJ458" s="22"/>
      <c r="XAK458" s="22"/>
      <c r="XAL458" s="22"/>
      <c r="XAM458" s="22"/>
      <c r="XAN458" s="22"/>
      <c r="XAO458" s="22"/>
      <c r="XAP458" s="22"/>
      <c r="XAQ458" s="22"/>
      <c r="XAR458" s="22"/>
      <c r="XAS458" s="22"/>
      <c r="XAT458" s="22"/>
      <c r="XAU458" s="22"/>
      <c r="XAV458" s="22"/>
      <c r="XAW458" s="22"/>
      <c r="XAX458" s="22"/>
      <c r="XAY458" s="22"/>
      <c r="XAZ458" s="22"/>
      <c r="XBA458" s="22"/>
      <c r="XBB458" s="22"/>
      <c r="XBC458" s="22"/>
      <c r="XBD458" s="22"/>
      <c r="XBE458" s="22"/>
      <c r="XBF458" s="22"/>
      <c r="XBG458" s="22"/>
      <c r="XBH458" s="22"/>
      <c r="XBI458" s="22"/>
      <c r="XBJ458" s="22"/>
      <c r="XBK458" s="22"/>
      <c r="XBL458" s="22"/>
      <c r="XBM458" s="22"/>
      <c r="XBN458" s="22"/>
      <c r="XBO458" s="22"/>
      <c r="XBP458" s="22"/>
      <c r="XBQ458" s="22"/>
      <c r="XBR458" s="22"/>
      <c r="XBS458" s="22"/>
      <c r="XBT458" s="22"/>
      <c r="XBU458" s="22"/>
      <c r="XBV458" s="22"/>
      <c r="XBW458" s="22"/>
      <c r="XBX458" s="22"/>
      <c r="XBY458" s="22"/>
      <c r="XBZ458" s="22"/>
      <c r="XCA458" s="22"/>
      <c r="XCB458" s="22"/>
      <c r="XCC458" s="22"/>
      <c r="XCD458" s="22"/>
      <c r="XCE458" s="22"/>
      <c r="XCF458" s="22"/>
      <c r="XCG458" s="22"/>
      <c r="XCH458" s="22"/>
      <c r="XCI458" s="22"/>
      <c r="XCJ458" s="22"/>
      <c r="XCK458" s="22"/>
      <c r="XCL458" s="22"/>
      <c r="XCM458" s="22"/>
      <c r="XCN458" s="22"/>
      <c r="XCO458" s="22"/>
      <c r="XCP458" s="22"/>
      <c r="XCQ458" s="22"/>
      <c r="XCR458" s="22"/>
      <c r="XCS458" s="22"/>
      <c r="XCT458" s="22"/>
      <c r="XCU458" s="22"/>
      <c r="XCV458" s="22"/>
      <c r="XCW458" s="22"/>
      <c r="XCX458" s="22"/>
      <c r="XCY458" s="22"/>
      <c r="XCZ458" s="22"/>
      <c r="XDA458" s="22"/>
      <c r="XDB458" s="22"/>
      <c r="XDC458" s="22"/>
      <c r="XDD458" s="22"/>
      <c r="XDE458" s="22"/>
      <c r="XDF458" s="22"/>
      <c r="XDG458" s="22"/>
      <c r="XDH458" s="22"/>
      <c r="XDI458" s="22"/>
      <c r="XDJ458" s="22"/>
      <c r="XDK458" s="22"/>
      <c r="XDL458" s="22"/>
      <c r="XDM458" s="22"/>
      <c r="XDN458" s="22"/>
      <c r="XDO458" s="22"/>
      <c r="XDP458" s="22"/>
      <c r="XDQ458" s="22"/>
      <c r="XDR458" s="22"/>
      <c r="XDS458" s="22"/>
      <c r="XDT458" s="22"/>
      <c r="XDU458" s="22"/>
      <c r="XDV458" s="22"/>
      <c r="XDW458" s="22"/>
      <c r="XDX458" s="22"/>
      <c r="XDY458" s="22"/>
      <c r="XDZ458" s="22"/>
      <c r="XEA458" s="22"/>
      <c r="XEB458" s="22"/>
      <c r="XEC458" s="22"/>
      <c r="XED458" s="22"/>
      <c r="XEE458" s="22"/>
      <c r="XEF458" s="22"/>
      <c r="XEG458" s="22"/>
      <c r="XEH458" s="22"/>
      <c r="XEI458" s="22"/>
      <c r="XEJ458" s="22"/>
      <c r="XEK458" s="22"/>
      <c r="XEL458" s="22"/>
      <c r="XEM458" s="22"/>
      <c r="XEN458" s="22"/>
      <c r="XEO458" s="22"/>
      <c r="XEP458" s="22"/>
      <c r="XEQ458" s="22"/>
      <c r="XER458" s="22"/>
      <c r="XES458" s="22"/>
      <c r="XET458" s="22"/>
      <c r="XEU458" s="22"/>
      <c r="XEV458" s="22"/>
      <c r="XEW458" s="22"/>
      <c r="XEX458" s="22"/>
      <c r="XEY458" s="22"/>
      <c r="XEZ458" s="22"/>
      <c r="XFA458" s="22"/>
      <c r="XFB458" s="22"/>
      <c r="XFC458" s="22"/>
    </row>
    <row r="459" spans="1:16383" x14ac:dyDescent="0.15">
      <c r="A459" s="71">
        <v>33</v>
      </c>
      <c r="B459" s="71">
        <v>4</v>
      </c>
      <c r="C459" s="71">
        <v>5</v>
      </c>
      <c r="D459" s="71">
        <v>10</v>
      </c>
      <c r="E459" s="72" t="s">
        <v>802</v>
      </c>
      <c r="F459" s="147" t="s">
        <v>450</v>
      </c>
      <c r="G459" s="71">
        <v>42</v>
      </c>
      <c r="H459" s="148" t="s">
        <v>156</v>
      </c>
      <c r="I459" s="145" t="s">
        <v>417</v>
      </c>
      <c r="J459" s="146">
        <v>932</v>
      </c>
      <c r="K459" s="80"/>
      <c r="L459" s="71" t="s">
        <v>282</v>
      </c>
      <c r="M459" s="80">
        <v>2200808</v>
      </c>
      <c r="N459" s="80">
        <v>1952058</v>
      </c>
      <c r="O459" s="80">
        <v>31113</v>
      </c>
      <c r="P459" s="80">
        <v>140570</v>
      </c>
      <c r="Q459" s="80">
        <v>27067</v>
      </c>
      <c r="R459" s="80">
        <v>50000</v>
      </c>
      <c r="S459" s="73"/>
      <c r="T459" s="142"/>
      <c r="U459" s="142"/>
      <c r="V459" s="142"/>
      <c r="W459" s="142"/>
      <c r="X459" s="142"/>
      <c r="Y459" s="142"/>
      <c r="Z459" s="142"/>
      <c r="AA459" s="142"/>
      <c r="AB459" s="142"/>
      <c r="AC459" s="142"/>
      <c r="AD459" s="142"/>
      <c r="AE459" s="142"/>
      <c r="AF459" s="142"/>
      <c r="AG459" s="142"/>
      <c r="AH459" s="142"/>
      <c r="AI459" s="142"/>
      <c r="AJ459" s="142"/>
      <c r="AK459" s="142"/>
      <c r="AL459" s="142"/>
      <c r="AM459" s="142"/>
      <c r="AN459" s="142"/>
      <c r="AO459" s="142"/>
      <c r="AP459" s="142"/>
      <c r="AQ459" s="142"/>
      <c r="AR459" s="142"/>
      <c r="AS459" s="142"/>
      <c r="AT459" s="142"/>
      <c r="AU459" s="142"/>
      <c r="AV459" s="142"/>
      <c r="AW459" s="142"/>
      <c r="AX459" s="142"/>
      <c r="AY459" s="142"/>
      <c r="AZ459" s="142"/>
      <c r="BA459" s="142"/>
      <c r="BB459" s="142"/>
      <c r="BC459" s="142"/>
      <c r="BD459" s="142"/>
      <c r="BE459" s="142"/>
      <c r="BF459" s="142"/>
      <c r="BG459" s="142"/>
      <c r="BH459" s="142"/>
      <c r="BI459" s="142"/>
      <c r="BJ459" s="142"/>
      <c r="BK459" s="142"/>
      <c r="BL459" s="142"/>
      <c r="BM459" s="142"/>
      <c r="BN459" s="142"/>
      <c r="BO459" s="142"/>
      <c r="BP459" s="142"/>
      <c r="BQ459" s="142"/>
      <c r="BR459" s="142"/>
      <c r="BS459" s="142"/>
      <c r="BT459" s="142"/>
      <c r="BU459" s="142"/>
      <c r="BV459" s="142"/>
      <c r="BW459" s="142"/>
      <c r="BX459" s="142"/>
      <c r="BY459" s="142"/>
      <c r="BZ459" s="142"/>
      <c r="CA459" s="142"/>
      <c r="CB459" s="142"/>
      <c r="CC459" s="142"/>
      <c r="CD459" s="142"/>
      <c r="CE459" s="142"/>
      <c r="CF459" s="142"/>
      <c r="CG459" s="142"/>
      <c r="CH459" s="142"/>
      <c r="CI459" s="142"/>
      <c r="CJ459" s="142"/>
      <c r="CK459" s="142"/>
      <c r="CL459" s="142"/>
      <c r="CM459" s="142"/>
      <c r="CN459" s="142"/>
      <c r="CO459" s="142"/>
      <c r="CP459" s="142"/>
      <c r="CQ459" s="142"/>
      <c r="CR459" s="142"/>
      <c r="CS459" s="142"/>
      <c r="CT459" s="142"/>
      <c r="CU459" s="142"/>
      <c r="CV459" s="142"/>
      <c r="CW459" s="142"/>
      <c r="CX459" s="142"/>
      <c r="CY459" s="142"/>
      <c r="CZ459" s="142"/>
      <c r="DA459" s="142"/>
      <c r="DB459" s="142"/>
      <c r="DC459" s="142"/>
      <c r="DD459" s="142"/>
      <c r="DE459" s="142"/>
      <c r="DF459" s="142"/>
      <c r="DG459" s="142"/>
      <c r="DH459" s="142"/>
      <c r="DI459" s="142"/>
      <c r="DJ459" s="142"/>
      <c r="DK459" s="142"/>
      <c r="DL459" s="142"/>
      <c r="DM459" s="142"/>
      <c r="DN459" s="142"/>
      <c r="DO459" s="142"/>
      <c r="DP459" s="142"/>
      <c r="DQ459" s="142"/>
      <c r="DR459" s="142"/>
      <c r="DS459" s="142"/>
      <c r="DT459" s="142"/>
      <c r="DU459" s="142"/>
      <c r="DV459" s="142"/>
      <c r="DW459" s="142"/>
      <c r="DX459" s="142"/>
      <c r="DY459" s="142"/>
      <c r="DZ459" s="142"/>
      <c r="EA459" s="142"/>
      <c r="EB459" s="142"/>
      <c r="EC459" s="142"/>
      <c r="ED459" s="142"/>
      <c r="EE459" s="142"/>
      <c r="EF459" s="142"/>
      <c r="EG459" s="142"/>
      <c r="EH459" s="142"/>
      <c r="EI459" s="142"/>
      <c r="EJ459" s="142"/>
      <c r="EK459" s="142"/>
      <c r="EL459" s="142"/>
      <c r="EM459" s="142"/>
      <c r="EN459" s="142"/>
      <c r="EO459" s="142"/>
      <c r="EP459" s="142"/>
      <c r="EQ459" s="142"/>
      <c r="ER459" s="142"/>
      <c r="ES459" s="142"/>
      <c r="ET459" s="142"/>
      <c r="EU459" s="142"/>
      <c r="EV459" s="142"/>
      <c r="EW459" s="142"/>
      <c r="EX459" s="142"/>
      <c r="EY459" s="142"/>
      <c r="EZ459" s="142"/>
      <c r="FA459" s="142"/>
      <c r="FB459" s="142"/>
      <c r="FC459" s="142"/>
      <c r="FD459" s="142"/>
      <c r="FE459" s="142"/>
      <c r="FF459" s="142"/>
      <c r="FG459" s="142"/>
      <c r="FH459" s="142"/>
      <c r="FI459" s="142"/>
      <c r="FJ459" s="142"/>
      <c r="FK459" s="142"/>
      <c r="FL459" s="142"/>
      <c r="FM459" s="142"/>
      <c r="FN459" s="142"/>
      <c r="FO459" s="142"/>
      <c r="FP459" s="142"/>
      <c r="FQ459" s="142"/>
      <c r="FR459" s="142"/>
      <c r="FS459" s="142"/>
      <c r="FT459" s="142"/>
      <c r="FU459" s="142"/>
      <c r="FV459" s="142"/>
      <c r="FW459" s="142"/>
      <c r="FX459" s="142"/>
      <c r="FY459" s="142"/>
      <c r="FZ459" s="142"/>
      <c r="GA459" s="142"/>
      <c r="GB459" s="142"/>
      <c r="GC459" s="142"/>
      <c r="GD459" s="142"/>
      <c r="GE459" s="142"/>
      <c r="GF459" s="142"/>
      <c r="GG459" s="142"/>
      <c r="GH459" s="142"/>
      <c r="GI459" s="142"/>
      <c r="GJ459" s="142"/>
      <c r="GK459" s="142"/>
      <c r="GL459" s="142"/>
      <c r="GM459" s="142"/>
      <c r="GN459" s="142"/>
      <c r="GO459" s="142"/>
      <c r="GP459" s="142"/>
      <c r="GQ459" s="142"/>
      <c r="GR459" s="142"/>
      <c r="GS459" s="142"/>
      <c r="GT459" s="142"/>
      <c r="GU459" s="142"/>
      <c r="GV459" s="142"/>
      <c r="GW459" s="142"/>
      <c r="GX459" s="142"/>
      <c r="GY459" s="142"/>
      <c r="GZ459" s="142"/>
      <c r="HA459" s="142"/>
      <c r="HB459" s="142"/>
      <c r="HC459" s="142"/>
      <c r="HD459" s="142"/>
      <c r="HE459" s="142"/>
      <c r="HF459" s="142"/>
      <c r="HG459" s="142"/>
      <c r="HH459" s="142"/>
      <c r="HI459" s="142"/>
      <c r="HJ459" s="142"/>
      <c r="HK459" s="142"/>
      <c r="HL459" s="142"/>
      <c r="HM459" s="142"/>
      <c r="HN459" s="142"/>
      <c r="HO459" s="142"/>
      <c r="HP459" s="142"/>
      <c r="HQ459" s="142"/>
      <c r="HR459" s="142"/>
      <c r="HS459" s="142"/>
      <c r="HT459" s="142"/>
      <c r="HU459" s="142"/>
      <c r="HV459" s="142"/>
      <c r="HW459" s="142"/>
      <c r="HX459" s="142"/>
      <c r="HY459" s="142"/>
      <c r="HZ459" s="142"/>
      <c r="IA459" s="142"/>
      <c r="IB459" s="142"/>
      <c r="IC459" s="142"/>
      <c r="ID459" s="142"/>
      <c r="IE459" s="142"/>
      <c r="IF459" s="142"/>
      <c r="IG459" s="142"/>
      <c r="IH459" s="142"/>
      <c r="II459" s="142"/>
      <c r="IJ459" s="142"/>
      <c r="IK459" s="142"/>
      <c r="IL459" s="142"/>
      <c r="IM459" s="142"/>
      <c r="IN459" s="142"/>
      <c r="IO459" s="142"/>
      <c r="IP459" s="142"/>
      <c r="IQ459" s="142"/>
      <c r="IR459" s="142"/>
      <c r="IS459" s="142"/>
      <c r="IT459" s="142"/>
      <c r="IU459" s="142"/>
      <c r="IV459" s="142"/>
      <c r="IW459" s="142"/>
      <c r="IX459" s="142"/>
      <c r="IY459" s="142"/>
      <c r="IZ459" s="142"/>
      <c r="JA459" s="142"/>
      <c r="JB459" s="142"/>
      <c r="JC459" s="142"/>
      <c r="JD459" s="142"/>
      <c r="JE459" s="142"/>
      <c r="JF459" s="142"/>
      <c r="JG459" s="142"/>
      <c r="JH459" s="142"/>
      <c r="JI459" s="142"/>
      <c r="JJ459" s="142"/>
      <c r="JK459" s="142"/>
      <c r="JL459" s="142"/>
      <c r="JM459" s="142"/>
      <c r="JN459" s="142"/>
      <c r="JO459" s="142"/>
      <c r="JP459" s="142"/>
      <c r="JQ459" s="142"/>
      <c r="JR459" s="142"/>
      <c r="JS459" s="142"/>
      <c r="JT459" s="142"/>
      <c r="JU459" s="142"/>
      <c r="JV459" s="142"/>
      <c r="JW459" s="142"/>
      <c r="JX459" s="142"/>
      <c r="JY459" s="142"/>
      <c r="JZ459" s="142"/>
      <c r="KA459" s="142"/>
      <c r="KB459" s="142"/>
      <c r="KC459" s="142"/>
      <c r="KD459" s="142"/>
      <c r="KE459" s="142"/>
      <c r="KF459" s="142"/>
      <c r="KG459" s="142"/>
      <c r="KH459" s="142"/>
      <c r="KI459" s="142"/>
      <c r="KJ459" s="142"/>
      <c r="KK459" s="142"/>
      <c r="KL459" s="142"/>
      <c r="KM459" s="142"/>
      <c r="KN459" s="142"/>
      <c r="KO459" s="142"/>
      <c r="KP459" s="142"/>
      <c r="KQ459" s="142"/>
      <c r="KR459" s="142"/>
      <c r="KS459" s="142"/>
      <c r="KT459" s="142"/>
      <c r="KU459" s="142"/>
      <c r="KV459" s="142"/>
      <c r="KW459" s="142"/>
      <c r="KX459" s="142"/>
      <c r="KY459" s="142"/>
      <c r="KZ459" s="142"/>
      <c r="LA459" s="142"/>
      <c r="LB459" s="142"/>
      <c r="LC459" s="142"/>
      <c r="LD459" s="142"/>
      <c r="LE459" s="142"/>
      <c r="LF459" s="142"/>
      <c r="LG459" s="142"/>
      <c r="LH459" s="142"/>
      <c r="LI459" s="142"/>
      <c r="LJ459" s="142"/>
      <c r="LK459" s="142"/>
      <c r="LL459" s="142"/>
      <c r="LM459" s="142"/>
      <c r="LN459" s="142"/>
      <c r="LO459" s="142"/>
      <c r="LP459" s="142"/>
      <c r="LQ459" s="142"/>
      <c r="LR459" s="142"/>
      <c r="LS459" s="142"/>
      <c r="LT459" s="142"/>
      <c r="LU459" s="142"/>
      <c r="LV459" s="142"/>
      <c r="LW459" s="142"/>
      <c r="LX459" s="142"/>
      <c r="LY459" s="142"/>
      <c r="LZ459" s="142"/>
      <c r="MA459" s="142"/>
      <c r="MB459" s="142"/>
      <c r="MC459" s="142"/>
      <c r="MD459" s="142"/>
      <c r="ME459" s="142"/>
      <c r="MF459" s="142"/>
      <c r="MG459" s="142"/>
      <c r="MH459" s="142"/>
      <c r="MI459" s="142"/>
      <c r="MJ459" s="142"/>
      <c r="MK459" s="142"/>
      <c r="ML459" s="142"/>
      <c r="MM459" s="142"/>
      <c r="MN459" s="142"/>
      <c r="MO459" s="142"/>
      <c r="MP459" s="142"/>
      <c r="MQ459" s="142"/>
      <c r="MR459" s="142"/>
      <c r="MS459" s="142"/>
      <c r="MT459" s="142"/>
      <c r="MU459" s="142"/>
      <c r="MV459" s="142"/>
      <c r="MW459" s="142"/>
      <c r="MX459" s="142"/>
      <c r="MY459" s="142"/>
      <c r="MZ459" s="142"/>
      <c r="NA459" s="142"/>
      <c r="NB459" s="142"/>
      <c r="NC459" s="142"/>
      <c r="ND459" s="142"/>
      <c r="NE459" s="142"/>
      <c r="NF459" s="142"/>
      <c r="NG459" s="142"/>
      <c r="NH459" s="142"/>
      <c r="NI459" s="142"/>
      <c r="NJ459" s="142"/>
      <c r="NK459" s="142"/>
      <c r="NL459" s="142"/>
      <c r="NM459" s="142"/>
      <c r="NN459" s="142"/>
      <c r="NO459" s="142"/>
      <c r="NP459" s="142"/>
      <c r="NQ459" s="142"/>
      <c r="NR459" s="142"/>
      <c r="NS459" s="142"/>
      <c r="NT459" s="142"/>
      <c r="NU459" s="142"/>
      <c r="NV459" s="142"/>
      <c r="NW459" s="142"/>
      <c r="NX459" s="142"/>
      <c r="NY459" s="142"/>
      <c r="NZ459" s="142"/>
      <c r="OA459" s="142"/>
      <c r="OB459" s="142"/>
      <c r="OC459" s="142"/>
      <c r="OD459" s="142"/>
      <c r="OE459" s="142"/>
      <c r="OF459" s="142"/>
      <c r="OG459" s="142"/>
      <c r="OH459" s="142"/>
      <c r="OI459" s="142"/>
      <c r="OJ459" s="142"/>
      <c r="OK459" s="142"/>
      <c r="OL459" s="142"/>
      <c r="OM459" s="142"/>
      <c r="ON459" s="142"/>
      <c r="OO459" s="142"/>
      <c r="OP459" s="142"/>
      <c r="OQ459" s="142"/>
      <c r="OR459" s="142"/>
      <c r="OS459" s="142"/>
      <c r="OT459" s="142"/>
      <c r="OU459" s="142"/>
      <c r="OV459" s="142"/>
      <c r="OW459" s="142"/>
      <c r="OX459" s="142"/>
      <c r="OY459" s="142"/>
      <c r="OZ459" s="142"/>
      <c r="PA459" s="142"/>
      <c r="PB459" s="142"/>
      <c r="PC459" s="142"/>
      <c r="PD459" s="142"/>
      <c r="PE459" s="142"/>
      <c r="PF459" s="142"/>
      <c r="PG459" s="142"/>
      <c r="PH459" s="142"/>
      <c r="PI459" s="142"/>
      <c r="PJ459" s="142"/>
      <c r="PK459" s="142"/>
      <c r="PL459" s="142"/>
      <c r="PM459" s="142"/>
      <c r="PN459" s="142"/>
      <c r="PO459" s="142"/>
      <c r="PP459" s="142"/>
      <c r="PQ459" s="142"/>
      <c r="PR459" s="142"/>
      <c r="PS459" s="142"/>
      <c r="PT459" s="142"/>
      <c r="PU459" s="142"/>
      <c r="PV459" s="142"/>
      <c r="PW459" s="142"/>
      <c r="PX459" s="142"/>
      <c r="PY459" s="142"/>
      <c r="PZ459" s="142"/>
      <c r="QA459" s="142"/>
      <c r="QB459" s="142"/>
      <c r="QC459" s="142"/>
      <c r="QD459" s="142"/>
      <c r="QE459" s="142"/>
      <c r="QF459" s="142"/>
      <c r="QG459" s="142"/>
      <c r="QH459" s="142"/>
      <c r="QI459" s="142"/>
      <c r="QJ459" s="142"/>
      <c r="QK459" s="142"/>
      <c r="QL459" s="142"/>
      <c r="QM459" s="142"/>
      <c r="QN459" s="142"/>
      <c r="QO459" s="142"/>
      <c r="QP459" s="142"/>
      <c r="QQ459" s="142"/>
      <c r="QR459" s="142"/>
      <c r="QS459" s="142"/>
      <c r="QT459" s="142"/>
      <c r="QU459" s="142"/>
      <c r="QV459" s="142"/>
      <c r="QW459" s="142"/>
      <c r="QX459" s="142"/>
      <c r="QY459" s="142"/>
      <c r="QZ459" s="142"/>
      <c r="RA459" s="142"/>
      <c r="RB459" s="142"/>
      <c r="RC459" s="142"/>
      <c r="RD459" s="142"/>
      <c r="RE459" s="142"/>
      <c r="RF459" s="142"/>
      <c r="RG459" s="142"/>
      <c r="RH459" s="142"/>
      <c r="RI459" s="142"/>
      <c r="RJ459" s="142"/>
      <c r="RK459" s="142"/>
      <c r="RL459" s="142"/>
      <c r="RM459" s="142"/>
      <c r="RN459" s="142"/>
      <c r="RO459" s="142"/>
      <c r="RP459" s="142"/>
      <c r="RQ459" s="142"/>
      <c r="RR459" s="142"/>
      <c r="RS459" s="142"/>
      <c r="RT459" s="142"/>
      <c r="RU459" s="142"/>
      <c r="RV459" s="142"/>
      <c r="RW459" s="142"/>
      <c r="RX459" s="142"/>
      <c r="RY459" s="142"/>
      <c r="RZ459" s="142"/>
      <c r="SA459" s="142"/>
      <c r="SB459" s="142"/>
      <c r="SC459" s="142"/>
      <c r="SD459" s="142"/>
      <c r="SE459" s="142"/>
      <c r="SF459" s="142"/>
      <c r="SG459" s="142"/>
      <c r="SH459" s="142"/>
      <c r="SI459" s="142"/>
      <c r="SJ459" s="142"/>
      <c r="SK459" s="142"/>
      <c r="SL459" s="142"/>
      <c r="SM459" s="142"/>
      <c r="SN459" s="142"/>
      <c r="SO459" s="142"/>
      <c r="SP459" s="142"/>
      <c r="SQ459" s="142"/>
      <c r="SR459" s="142"/>
      <c r="SS459" s="142"/>
      <c r="ST459" s="142"/>
      <c r="SU459" s="142"/>
      <c r="SV459" s="142"/>
      <c r="SW459" s="142"/>
      <c r="SX459" s="142"/>
      <c r="SY459" s="142"/>
      <c r="SZ459" s="142"/>
      <c r="TA459" s="142"/>
      <c r="TB459" s="142"/>
      <c r="TC459" s="142"/>
      <c r="TD459" s="142"/>
      <c r="TE459" s="142"/>
      <c r="TF459" s="142"/>
      <c r="TG459" s="142"/>
      <c r="TH459" s="142"/>
      <c r="TI459" s="142"/>
      <c r="TJ459" s="142"/>
      <c r="TK459" s="142"/>
      <c r="TL459" s="142"/>
      <c r="TM459" s="142"/>
      <c r="TN459" s="142"/>
      <c r="TO459" s="142"/>
      <c r="TP459" s="142"/>
      <c r="TQ459" s="142"/>
      <c r="TR459" s="142"/>
      <c r="TS459" s="142"/>
      <c r="TT459" s="142"/>
      <c r="TU459" s="142"/>
      <c r="TV459" s="142"/>
      <c r="TW459" s="142"/>
      <c r="TX459" s="142"/>
      <c r="TY459" s="142"/>
      <c r="TZ459" s="142"/>
      <c r="UA459" s="142"/>
      <c r="UB459" s="142"/>
      <c r="UC459" s="142"/>
      <c r="UD459" s="142"/>
      <c r="UE459" s="142"/>
      <c r="UF459" s="142"/>
      <c r="UG459" s="142"/>
      <c r="UH459" s="142"/>
      <c r="UI459" s="142"/>
      <c r="UJ459" s="142"/>
      <c r="UK459" s="142"/>
      <c r="UL459" s="142"/>
      <c r="UM459" s="142"/>
      <c r="UN459" s="142"/>
      <c r="UO459" s="142"/>
      <c r="UP459" s="142"/>
      <c r="UQ459" s="142"/>
      <c r="UR459" s="142"/>
      <c r="US459" s="142"/>
      <c r="UT459" s="142"/>
      <c r="UU459" s="142"/>
      <c r="UV459" s="142"/>
      <c r="UW459" s="142"/>
      <c r="UX459" s="142"/>
      <c r="UY459" s="142"/>
      <c r="UZ459" s="142"/>
      <c r="VA459" s="142"/>
      <c r="VB459" s="142"/>
      <c r="VC459" s="142"/>
      <c r="VD459" s="142"/>
      <c r="VE459" s="142"/>
      <c r="VF459" s="142"/>
      <c r="VG459" s="142"/>
      <c r="VH459" s="142"/>
      <c r="VI459" s="142"/>
      <c r="VJ459" s="142"/>
      <c r="VK459" s="142"/>
      <c r="VL459" s="142"/>
      <c r="VM459" s="142"/>
      <c r="VN459" s="142"/>
      <c r="VO459" s="142"/>
      <c r="VP459" s="142"/>
      <c r="VQ459" s="142"/>
      <c r="VR459" s="142"/>
      <c r="VS459" s="142"/>
      <c r="VT459" s="142"/>
      <c r="VU459" s="142"/>
      <c r="VV459" s="142"/>
      <c r="VW459" s="142"/>
      <c r="VX459" s="142"/>
      <c r="VY459" s="142"/>
      <c r="VZ459" s="142"/>
      <c r="WA459" s="142"/>
      <c r="WB459" s="142"/>
      <c r="WC459" s="142"/>
      <c r="WD459" s="142"/>
      <c r="WE459" s="142"/>
      <c r="WF459" s="142"/>
      <c r="WG459" s="142"/>
      <c r="WH459" s="142"/>
      <c r="WI459" s="142"/>
      <c r="WJ459" s="142"/>
      <c r="WK459" s="142"/>
      <c r="WL459" s="142"/>
      <c r="WM459" s="142"/>
      <c r="WN459" s="142"/>
      <c r="WO459" s="142"/>
      <c r="WP459" s="142"/>
      <c r="WQ459" s="142"/>
      <c r="WR459" s="142"/>
      <c r="WS459" s="142"/>
      <c r="WT459" s="142"/>
      <c r="WU459" s="142"/>
      <c r="WV459" s="142"/>
      <c r="WW459" s="142"/>
      <c r="WX459" s="142"/>
      <c r="WY459" s="142"/>
      <c r="WZ459" s="142"/>
      <c r="XA459" s="142"/>
      <c r="XB459" s="142"/>
      <c r="XC459" s="142"/>
      <c r="XD459" s="142"/>
      <c r="XE459" s="142"/>
      <c r="XF459" s="142"/>
      <c r="XG459" s="142"/>
      <c r="XH459" s="142"/>
      <c r="XI459" s="142"/>
      <c r="XJ459" s="142"/>
      <c r="XK459" s="142"/>
      <c r="XL459" s="142"/>
      <c r="XM459" s="142"/>
      <c r="XN459" s="142"/>
      <c r="XO459" s="142"/>
      <c r="XP459" s="142"/>
      <c r="XQ459" s="142"/>
      <c r="XR459" s="142"/>
      <c r="XS459" s="142"/>
      <c r="XT459" s="142"/>
      <c r="XU459" s="142"/>
      <c r="XV459" s="142"/>
      <c r="XW459" s="142"/>
      <c r="XX459" s="142"/>
      <c r="XY459" s="142"/>
      <c r="XZ459" s="142"/>
      <c r="YA459" s="142"/>
      <c r="YB459" s="142"/>
      <c r="YC459" s="142"/>
      <c r="YD459" s="142"/>
      <c r="YE459" s="142"/>
      <c r="YF459" s="142"/>
      <c r="YG459" s="142"/>
      <c r="YH459" s="142"/>
      <c r="YI459" s="142"/>
      <c r="YJ459" s="142"/>
      <c r="YK459" s="142"/>
      <c r="YL459" s="142"/>
      <c r="YM459" s="142"/>
      <c r="YN459" s="142"/>
      <c r="YO459" s="142"/>
      <c r="YP459" s="142"/>
      <c r="YQ459" s="142"/>
      <c r="YR459" s="142"/>
      <c r="YS459" s="142"/>
      <c r="YT459" s="142"/>
      <c r="YU459" s="142"/>
      <c r="YV459" s="142"/>
      <c r="YW459" s="142"/>
      <c r="YX459" s="142"/>
      <c r="YY459" s="142"/>
      <c r="YZ459" s="142"/>
      <c r="ZA459" s="142"/>
      <c r="ZB459" s="142"/>
      <c r="ZC459" s="142"/>
      <c r="ZD459" s="142"/>
      <c r="ZE459" s="142"/>
      <c r="ZF459" s="142"/>
      <c r="ZG459" s="142"/>
      <c r="ZH459" s="142"/>
      <c r="ZI459" s="142"/>
      <c r="ZJ459" s="142"/>
      <c r="ZK459" s="142"/>
      <c r="ZL459" s="142"/>
      <c r="ZM459" s="142"/>
      <c r="ZN459" s="142"/>
      <c r="ZO459" s="142"/>
      <c r="ZP459" s="142"/>
      <c r="ZQ459" s="142"/>
      <c r="ZR459" s="142"/>
      <c r="ZS459" s="142"/>
      <c r="ZT459" s="142"/>
      <c r="ZU459" s="142"/>
      <c r="ZV459" s="142"/>
      <c r="ZW459" s="142"/>
      <c r="ZX459" s="142"/>
      <c r="ZY459" s="142"/>
      <c r="ZZ459" s="142"/>
      <c r="AAA459" s="142"/>
      <c r="AAB459" s="142"/>
      <c r="AAC459" s="142"/>
      <c r="AAD459" s="142"/>
      <c r="AAE459" s="142"/>
      <c r="AAF459" s="142"/>
      <c r="AAG459" s="142"/>
      <c r="AAH459" s="142"/>
      <c r="AAI459" s="142"/>
      <c r="AAJ459" s="142"/>
      <c r="AAK459" s="142"/>
      <c r="AAL459" s="142"/>
      <c r="AAM459" s="142"/>
      <c r="AAN459" s="142"/>
      <c r="AAO459" s="142"/>
      <c r="AAP459" s="142"/>
      <c r="AAQ459" s="142"/>
      <c r="AAR459" s="142"/>
      <c r="AAS459" s="142"/>
      <c r="AAT459" s="142"/>
      <c r="AAU459" s="142"/>
      <c r="AAV459" s="142"/>
      <c r="AAW459" s="142"/>
      <c r="AAX459" s="142"/>
      <c r="AAY459" s="142"/>
      <c r="AAZ459" s="142"/>
      <c r="ABA459" s="142"/>
      <c r="ABB459" s="142"/>
      <c r="ABC459" s="142"/>
      <c r="ABD459" s="142"/>
      <c r="ABE459" s="142"/>
      <c r="ABF459" s="142"/>
      <c r="ABG459" s="142"/>
      <c r="ABH459" s="142"/>
      <c r="ABI459" s="142"/>
      <c r="ABJ459" s="142"/>
      <c r="ABK459" s="142"/>
      <c r="ABL459" s="142"/>
      <c r="ABM459" s="142"/>
      <c r="ABN459" s="142"/>
      <c r="ABO459" s="142"/>
      <c r="ABP459" s="142"/>
      <c r="ABQ459" s="142"/>
      <c r="ABR459" s="142"/>
      <c r="ABS459" s="142"/>
      <c r="ABT459" s="142"/>
      <c r="ABU459" s="142"/>
      <c r="ABV459" s="142"/>
      <c r="ABW459" s="142"/>
      <c r="ABX459" s="142"/>
      <c r="ABY459" s="142"/>
      <c r="ABZ459" s="142"/>
      <c r="ACA459" s="142"/>
      <c r="ACB459" s="142"/>
      <c r="ACC459" s="142"/>
      <c r="ACD459" s="142"/>
      <c r="ACE459" s="142"/>
      <c r="ACF459" s="142"/>
      <c r="ACG459" s="142"/>
      <c r="ACH459" s="142"/>
      <c r="ACI459" s="142"/>
      <c r="ACJ459" s="142"/>
      <c r="ACK459" s="142"/>
      <c r="ACL459" s="142"/>
      <c r="ACM459" s="142"/>
      <c r="ACN459" s="142"/>
      <c r="ACO459" s="142"/>
      <c r="ACP459" s="142"/>
      <c r="ACQ459" s="142"/>
      <c r="ACR459" s="142"/>
      <c r="ACS459" s="142"/>
      <c r="ACT459" s="142"/>
      <c r="ACU459" s="142"/>
      <c r="ACV459" s="142"/>
      <c r="ACW459" s="142"/>
      <c r="ACX459" s="142"/>
      <c r="ACY459" s="142"/>
      <c r="ACZ459" s="142"/>
      <c r="ADA459" s="142"/>
      <c r="ADB459" s="142"/>
      <c r="ADC459" s="142"/>
      <c r="ADD459" s="142"/>
      <c r="ADE459" s="142"/>
      <c r="ADF459" s="142"/>
      <c r="ADG459" s="142"/>
      <c r="ADH459" s="142"/>
      <c r="ADI459" s="142"/>
      <c r="ADJ459" s="142"/>
      <c r="ADK459" s="142"/>
      <c r="ADL459" s="142"/>
      <c r="ADM459" s="142"/>
      <c r="ADN459" s="142"/>
      <c r="ADO459" s="142"/>
      <c r="ADP459" s="142"/>
      <c r="ADQ459" s="142"/>
      <c r="ADR459" s="142"/>
      <c r="ADS459" s="142"/>
      <c r="ADT459" s="142"/>
      <c r="ADU459" s="142"/>
      <c r="ADV459" s="142"/>
      <c r="ADW459" s="142"/>
      <c r="ADX459" s="142"/>
      <c r="ADY459" s="142"/>
      <c r="ADZ459" s="142"/>
      <c r="AEA459" s="142"/>
      <c r="AEB459" s="142"/>
      <c r="AEC459" s="142"/>
      <c r="AED459" s="142"/>
      <c r="AEE459" s="142"/>
      <c r="AEF459" s="142"/>
      <c r="AEG459" s="142"/>
      <c r="AEH459" s="142"/>
      <c r="AEI459" s="142"/>
      <c r="AEJ459" s="142"/>
      <c r="AEK459" s="142"/>
      <c r="AEL459" s="142"/>
      <c r="AEM459" s="142"/>
      <c r="AEN459" s="142"/>
      <c r="AEO459" s="142"/>
      <c r="AEP459" s="142"/>
      <c r="AEQ459" s="142"/>
      <c r="AER459" s="142"/>
      <c r="AES459" s="142"/>
      <c r="AET459" s="142"/>
      <c r="AEU459" s="142"/>
      <c r="AEV459" s="142"/>
      <c r="AEW459" s="142"/>
      <c r="AEX459" s="142"/>
      <c r="AEY459" s="142"/>
      <c r="AEZ459" s="142"/>
      <c r="AFA459" s="142"/>
      <c r="AFB459" s="142"/>
      <c r="AFC459" s="142"/>
      <c r="AFD459" s="142"/>
      <c r="AFE459" s="142"/>
      <c r="AFF459" s="142"/>
      <c r="AFG459" s="142"/>
      <c r="AFH459" s="142"/>
      <c r="AFI459" s="142"/>
      <c r="AFJ459" s="142"/>
      <c r="AFK459" s="142"/>
      <c r="AFL459" s="142"/>
      <c r="AFM459" s="142"/>
      <c r="AFN459" s="142"/>
      <c r="AFO459" s="142"/>
      <c r="AFP459" s="142"/>
      <c r="AFQ459" s="142"/>
      <c r="AFR459" s="142"/>
      <c r="AFS459" s="142"/>
      <c r="AFT459" s="142"/>
      <c r="AFU459" s="142"/>
      <c r="AFV459" s="142"/>
      <c r="AFW459" s="142"/>
      <c r="AFX459" s="142"/>
      <c r="AFY459" s="142"/>
      <c r="AFZ459" s="142"/>
      <c r="AGA459" s="142"/>
      <c r="AGB459" s="142"/>
      <c r="AGC459" s="142"/>
      <c r="AGD459" s="142"/>
      <c r="AGE459" s="142"/>
      <c r="AGF459" s="142"/>
      <c r="AGG459" s="142"/>
      <c r="AGH459" s="142"/>
      <c r="AGI459" s="142"/>
      <c r="AGJ459" s="142"/>
      <c r="AGK459" s="142"/>
      <c r="AGL459" s="142"/>
      <c r="AGM459" s="142"/>
      <c r="AGN459" s="142"/>
      <c r="AGO459" s="142"/>
      <c r="AGP459" s="142"/>
      <c r="AGQ459" s="142"/>
      <c r="AGR459" s="142"/>
      <c r="AGS459" s="142"/>
      <c r="AGT459" s="142"/>
      <c r="AGU459" s="142"/>
      <c r="AGV459" s="142"/>
      <c r="AGW459" s="142"/>
      <c r="AGX459" s="142"/>
      <c r="AGY459" s="142"/>
      <c r="AGZ459" s="142"/>
      <c r="AHA459" s="142"/>
      <c r="AHB459" s="142"/>
      <c r="AHC459" s="142"/>
      <c r="AHD459" s="142"/>
      <c r="AHE459" s="142"/>
      <c r="AHF459" s="142"/>
      <c r="AHG459" s="142"/>
      <c r="AHH459" s="142"/>
      <c r="AHI459" s="142"/>
      <c r="AHJ459" s="142"/>
      <c r="AHK459" s="142"/>
      <c r="AHL459" s="142"/>
      <c r="AHM459" s="142"/>
      <c r="AHN459" s="142"/>
      <c r="AHO459" s="142"/>
      <c r="AHP459" s="142"/>
      <c r="AHQ459" s="142"/>
      <c r="AHR459" s="142"/>
      <c r="AHS459" s="142"/>
      <c r="AHT459" s="142"/>
      <c r="AHU459" s="142"/>
      <c r="AHV459" s="142"/>
      <c r="AHW459" s="142"/>
      <c r="AHX459" s="142"/>
      <c r="AHY459" s="142"/>
      <c r="AHZ459" s="142"/>
      <c r="AIA459" s="142"/>
      <c r="AIB459" s="142"/>
      <c r="AIC459" s="142"/>
      <c r="AID459" s="142"/>
      <c r="AIE459" s="142"/>
      <c r="AIF459" s="142"/>
      <c r="AIG459" s="142"/>
      <c r="AIH459" s="142"/>
      <c r="AII459" s="142"/>
      <c r="AIJ459" s="142"/>
      <c r="AIK459" s="142"/>
      <c r="AIL459" s="142"/>
      <c r="AIM459" s="142"/>
      <c r="AIN459" s="142"/>
      <c r="AIO459" s="142"/>
      <c r="AIP459" s="142"/>
      <c r="AIQ459" s="142"/>
      <c r="AIR459" s="142"/>
      <c r="AIS459" s="142"/>
      <c r="AIT459" s="142"/>
      <c r="AIU459" s="142"/>
      <c r="AIV459" s="142"/>
      <c r="AIW459" s="142"/>
      <c r="AIX459" s="142"/>
      <c r="AIY459" s="142"/>
      <c r="AIZ459" s="142"/>
      <c r="AJA459" s="142"/>
      <c r="AJB459" s="142"/>
      <c r="AJC459" s="142"/>
      <c r="AJD459" s="142"/>
      <c r="AJE459" s="142"/>
      <c r="AJF459" s="142"/>
      <c r="AJG459" s="142"/>
      <c r="AJH459" s="142"/>
      <c r="AJI459" s="142"/>
      <c r="AJJ459" s="142"/>
      <c r="AJK459" s="142"/>
      <c r="AJL459" s="142"/>
      <c r="AJM459" s="142"/>
      <c r="AJN459" s="142"/>
      <c r="AJO459" s="142"/>
      <c r="AJP459" s="142"/>
      <c r="AJQ459" s="142"/>
      <c r="AJR459" s="142"/>
      <c r="AJS459" s="142"/>
      <c r="AJT459" s="142"/>
      <c r="AJU459" s="142"/>
      <c r="AJV459" s="142"/>
      <c r="AJW459" s="142"/>
      <c r="AJX459" s="142"/>
      <c r="AJY459" s="142"/>
      <c r="AJZ459" s="142"/>
      <c r="AKA459" s="142"/>
      <c r="AKB459" s="142"/>
      <c r="AKC459" s="142"/>
      <c r="AKD459" s="142"/>
      <c r="AKE459" s="142"/>
      <c r="AKF459" s="142"/>
      <c r="AKG459" s="142"/>
      <c r="AKH459" s="142"/>
      <c r="AKI459" s="142"/>
      <c r="AKJ459" s="142"/>
      <c r="AKK459" s="142"/>
      <c r="AKL459" s="142"/>
      <c r="AKM459" s="142"/>
      <c r="AKN459" s="142"/>
      <c r="AKO459" s="142"/>
      <c r="AKP459" s="142"/>
      <c r="AKQ459" s="142"/>
      <c r="AKR459" s="142"/>
      <c r="AKS459" s="142"/>
      <c r="AKT459" s="142"/>
      <c r="AKU459" s="142"/>
      <c r="AKV459" s="142"/>
      <c r="AKW459" s="142"/>
      <c r="AKX459" s="142"/>
      <c r="AKY459" s="142"/>
      <c r="AKZ459" s="142"/>
      <c r="ALA459" s="142"/>
      <c r="ALB459" s="142"/>
      <c r="ALC459" s="142"/>
      <c r="ALD459" s="142"/>
      <c r="ALE459" s="142"/>
      <c r="ALF459" s="142"/>
      <c r="ALG459" s="142"/>
      <c r="ALH459" s="142"/>
      <c r="ALI459" s="142"/>
      <c r="ALJ459" s="142"/>
      <c r="ALK459" s="142"/>
      <c r="ALL459" s="142"/>
      <c r="ALM459" s="142"/>
      <c r="ALN459" s="142"/>
      <c r="ALO459" s="142"/>
      <c r="ALP459" s="142"/>
      <c r="ALQ459" s="142"/>
      <c r="ALR459" s="142"/>
      <c r="ALS459" s="142"/>
      <c r="ALT459" s="142"/>
      <c r="ALU459" s="142"/>
      <c r="ALV459" s="142"/>
      <c r="ALW459" s="142"/>
      <c r="ALX459" s="142"/>
      <c r="ALY459" s="142"/>
      <c r="ALZ459" s="142"/>
      <c r="AMA459" s="142"/>
      <c r="AMB459" s="142"/>
      <c r="AMC459" s="142"/>
      <c r="AMD459" s="142"/>
      <c r="AME459" s="142"/>
      <c r="AMF459" s="142"/>
      <c r="AMG459" s="142"/>
      <c r="AMH459" s="142"/>
      <c r="AMI459" s="142"/>
      <c r="AMJ459" s="142"/>
      <c r="AMK459" s="142"/>
      <c r="AML459" s="142"/>
      <c r="AMM459" s="142"/>
      <c r="AMN459" s="142"/>
      <c r="AMO459" s="142"/>
      <c r="AMP459" s="142"/>
      <c r="AMQ459" s="142"/>
      <c r="AMR459" s="142"/>
      <c r="AMS459" s="142"/>
      <c r="AMT459" s="142"/>
      <c r="AMU459" s="142"/>
      <c r="AMV459" s="142"/>
      <c r="AMW459" s="142"/>
      <c r="AMX459" s="142"/>
      <c r="AMY459" s="142"/>
      <c r="AMZ459" s="142"/>
      <c r="ANA459" s="142"/>
      <c r="ANB459" s="142"/>
      <c r="ANC459" s="142"/>
      <c r="AND459" s="142"/>
      <c r="ANE459" s="142"/>
      <c r="ANF459" s="142"/>
      <c r="ANG459" s="142"/>
      <c r="ANH459" s="142"/>
      <c r="ANI459" s="142"/>
      <c r="ANJ459" s="142"/>
      <c r="ANK459" s="142"/>
      <c r="ANL459" s="142"/>
      <c r="ANM459" s="142"/>
      <c r="ANN459" s="142"/>
      <c r="ANO459" s="142"/>
      <c r="ANP459" s="142"/>
      <c r="ANQ459" s="142"/>
      <c r="ANR459" s="142"/>
      <c r="ANS459" s="142"/>
      <c r="ANT459" s="142"/>
      <c r="ANU459" s="142"/>
      <c r="ANV459" s="142"/>
      <c r="ANW459" s="142"/>
      <c r="ANX459" s="142"/>
      <c r="ANY459" s="142"/>
      <c r="ANZ459" s="142"/>
      <c r="AOA459" s="142"/>
      <c r="AOB459" s="142"/>
      <c r="AOC459" s="142"/>
      <c r="AOD459" s="142"/>
      <c r="AOE459" s="142"/>
      <c r="AOF459" s="142"/>
      <c r="AOG459" s="142"/>
      <c r="AOH459" s="142"/>
      <c r="AOI459" s="142"/>
      <c r="AOJ459" s="142"/>
      <c r="AOK459" s="142"/>
      <c r="AOL459" s="142"/>
      <c r="AOM459" s="142"/>
      <c r="AON459" s="142"/>
      <c r="AOO459" s="142"/>
      <c r="AOP459" s="142"/>
      <c r="AOQ459" s="142"/>
      <c r="AOR459" s="142"/>
      <c r="AOS459" s="142"/>
      <c r="AOT459" s="142"/>
      <c r="AOU459" s="142"/>
      <c r="AOV459" s="142"/>
      <c r="AOW459" s="142"/>
      <c r="AOX459" s="142"/>
      <c r="AOY459" s="142"/>
      <c r="AOZ459" s="142"/>
      <c r="APA459" s="142"/>
      <c r="APB459" s="142"/>
      <c r="APC459" s="142"/>
      <c r="APD459" s="142"/>
      <c r="APE459" s="142"/>
      <c r="APF459" s="142"/>
      <c r="APG459" s="142"/>
      <c r="APH459" s="142"/>
      <c r="API459" s="142"/>
      <c r="APJ459" s="142"/>
      <c r="APK459" s="142"/>
      <c r="APL459" s="142"/>
      <c r="APM459" s="142"/>
      <c r="APN459" s="142"/>
      <c r="APO459" s="142"/>
      <c r="APP459" s="142"/>
      <c r="APQ459" s="142"/>
      <c r="APR459" s="142"/>
      <c r="APS459" s="142"/>
      <c r="APT459" s="142"/>
      <c r="APU459" s="142"/>
      <c r="APV459" s="142"/>
      <c r="APW459" s="142"/>
      <c r="APX459" s="142"/>
      <c r="APY459" s="142"/>
      <c r="APZ459" s="142"/>
      <c r="AQA459" s="142"/>
      <c r="AQB459" s="142"/>
      <c r="AQC459" s="142"/>
      <c r="AQD459" s="142"/>
      <c r="AQE459" s="142"/>
      <c r="AQF459" s="142"/>
      <c r="AQG459" s="142"/>
      <c r="AQH459" s="142"/>
      <c r="AQI459" s="142"/>
      <c r="AQJ459" s="142"/>
      <c r="AQK459" s="142"/>
      <c r="AQL459" s="142"/>
      <c r="AQM459" s="142"/>
      <c r="AQN459" s="142"/>
      <c r="AQO459" s="142"/>
      <c r="AQP459" s="142"/>
      <c r="AQQ459" s="142"/>
      <c r="AQR459" s="142"/>
      <c r="AQS459" s="142"/>
      <c r="AQT459" s="142"/>
      <c r="AQU459" s="142"/>
      <c r="AQV459" s="142"/>
      <c r="AQW459" s="142"/>
      <c r="AQX459" s="142"/>
      <c r="AQY459" s="142"/>
      <c r="AQZ459" s="142"/>
      <c r="ARA459" s="142"/>
      <c r="ARB459" s="142"/>
      <c r="ARC459" s="142"/>
      <c r="ARD459" s="142"/>
      <c r="ARE459" s="142"/>
      <c r="ARF459" s="142"/>
      <c r="ARG459" s="142"/>
      <c r="ARH459" s="142"/>
      <c r="ARI459" s="142"/>
      <c r="ARJ459" s="142"/>
      <c r="ARK459" s="142"/>
      <c r="ARL459" s="142"/>
      <c r="ARM459" s="142"/>
      <c r="ARN459" s="142"/>
      <c r="ARO459" s="142"/>
      <c r="ARP459" s="142"/>
      <c r="ARQ459" s="142"/>
      <c r="ARR459" s="142"/>
      <c r="ARS459" s="142"/>
      <c r="ART459" s="142"/>
      <c r="ARU459" s="142"/>
      <c r="ARV459" s="142"/>
      <c r="ARW459" s="142"/>
      <c r="ARX459" s="142"/>
      <c r="ARY459" s="142"/>
      <c r="ARZ459" s="142"/>
      <c r="ASA459" s="142"/>
      <c r="ASB459" s="142"/>
      <c r="ASC459" s="142"/>
      <c r="ASD459" s="142"/>
      <c r="ASE459" s="142"/>
      <c r="ASF459" s="142"/>
      <c r="ASG459" s="142"/>
      <c r="ASH459" s="142"/>
      <c r="ASI459" s="142"/>
      <c r="ASJ459" s="142"/>
      <c r="ASK459" s="142"/>
      <c r="ASL459" s="142"/>
      <c r="ASM459" s="142"/>
      <c r="ASN459" s="142"/>
      <c r="ASO459" s="142"/>
      <c r="ASP459" s="142"/>
      <c r="ASQ459" s="142"/>
      <c r="ASR459" s="142"/>
      <c r="ASS459" s="142"/>
      <c r="AST459" s="142"/>
      <c r="ASU459" s="142"/>
      <c r="ASV459" s="142"/>
      <c r="ASW459" s="142"/>
      <c r="ASX459" s="142"/>
      <c r="ASY459" s="142"/>
      <c r="ASZ459" s="142"/>
      <c r="ATA459" s="142"/>
      <c r="ATB459" s="142"/>
      <c r="ATC459" s="142"/>
      <c r="ATD459" s="142"/>
      <c r="ATE459" s="142"/>
      <c r="ATF459" s="142"/>
      <c r="ATG459" s="142"/>
      <c r="ATH459" s="142"/>
      <c r="ATI459" s="142"/>
      <c r="ATJ459" s="142"/>
      <c r="ATK459" s="142"/>
      <c r="ATL459" s="142"/>
      <c r="ATM459" s="142"/>
      <c r="ATN459" s="142"/>
      <c r="ATO459" s="142"/>
      <c r="ATP459" s="142"/>
      <c r="ATQ459" s="142"/>
      <c r="ATR459" s="142"/>
      <c r="ATS459" s="142"/>
      <c r="ATT459" s="142"/>
      <c r="ATU459" s="142"/>
      <c r="ATV459" s="142"/>
      <c r="ATW459" s="142"/>
      <c r="ATX459" s="142"/>
      <c r="ATY459" s="142"/>
      <c r="ATZ459" s="142"/>
      <c r="AUA459" s="142"/>
      <c r="AUB459" s="142"/>
      <c r="AUC459" s="142"/>
      <c r="AUD459" s="142"/>
      <c r="AUE459" s="142"/>
      <c r="AUF459" s="142"/>
      <c r="AUG459" s="142"/>
      <c r="AUH459" s="142"/>
      <c r="AUI459" s="142"/>
      <c r="AUJ459" s="142"/>
      <c r="AUK459" s="142"/>
      <c r="AUL459" s="142"/>
      <c r="AUM459" s="142"/>
      <c r="AUN459" s="142"/>
      <c r="AUO459" s="142"/>
      <c r="AUP459" s="142"/>
      <c r="AUQ459" s="142"/>
      <c r="AUR459" s="142"/>
      <c r="AUS459" s="142"/>
      <c r="AUT459" s="142"/>
      <c r="AUU459" s="142"/>
      <c r="AUV459" s="142"/>
      <c r="AUW459" s="142"/>
      <c r="AUX459" s="142"/>
      <c r="AUY459" s="142"/>
      <c r="AUZ459" s="142"/>
      <c r="AVA459" s="142"/>
      <c r="AVB459" s="142"/>
      <c r="AVC459" s="142"/>
      <c r="AVD459" s="142"/>
      <c r="AVE459" s="142"/>
      <c r="AVF459" s="142"/>
      <c r="AVG459" s="142"/>
      <c r="AVH459" s="142"/>
      <c r="AVI459" s="142"/>
      <c r="AVJ459" s="142"/>
      <c r="AVK459" s="142"/>
      <c r="AVL459" s="142"/>
      <c r="AVM459" s="142"/>
      <c r="AVN459" s="142"/>
      <c r="AVO459" s="142"/>
      <c r="AVP459" s="142"/>
      <c r="AVQ459" s="142"/>
      <c r="AVR459" s="142"/>
      <c r="AVS459" s="142"/>
      <c r="AVT459" s="142"/>
      <c r="AVU459" s="142"/>
      <c r="AVV459" s="142"/>
      <c r="AVW459" s="142"/>
      <c r="AVX459" s="142"/>
      <c r="AVY459" s="142"/>
      <c r="AVZ459" s="142"/>
      <c r="AWA459" s="142"/>
      <c r="AWB459" s="142"/>
      <c r="AWC459" s="142"/>
      <c r="AWD459" s="142"/>
      <c r="AWE459" s="142"/>
      <c r="AWF459" s="142"/>
      <c r="AWG459" s="142"/>
      <c r="AWH459" s="142"/>
      <c r="AWI459" s="142"/>
      <c r="AWJ459" s="142"/>
      <c r="AWK459" s="142"/>
      <c r="AWL459" s="142"/>
      <c r="AWM459" s="142"/>
      <c r="AWN459" s="142"/>
      <c r="AWO459" s="142"/>
      <c r="AWP459" s="142"/>
      <c r="AWQ459" s="142"/>
      <c r="AWR459" s="142"/>
      <c r="AWS459" s="142"/>
      <c r="AWT459" s="142"/>
      <c r="AWU459" s="142"/>
      <c r="AWV459" s="142"/>
      <c r="AWW459" s="142"/>
      <c r="AWX459" s="142"/>
      <c r="AWY459" s="142"/>
      <c r="AWZ459" s="142"/>
      <c r="AXA459" s="142"/>
      <c r="AXB459" s="142"/>
      <c r="AXC459" s="142"/>
      <c r="AXD459" s="142"/>
      <c r="AXE459" s="142"/>
      <c r="AXF459" s="142"/>
      <c r="AXG459" s="142"/>
      <c r="AXH459" s="142"/>
      <c r="AXI459" s="142"/>
      <c r="AXJ459" s="142"/>
      <c r="AXK459" s="142"/>
      <c r="AXL459" s="142"/>
      <c r="AXM459" s="142"/>
      <c r="AXN459" s="142"/>
      <c r="AXO459" s="142"/>
      <c r="AXP459" s="142"/>
      <c r="AXQ459" s="142"/>
      <c r="AXR459" s="142"/>
      <c r="AXS459" s="142"/>
      <c r="AXT459" s="142"/>
      <c r="AXU459" s="142"/>
      <c r="AXV459" s="142"/>
      <c r="AXW459" s="142"/>
      <c r="AXX459" s="142"/>
      <c r="AXY459" s="142"/>
      <c r="AXZ459" s="142"/>
      <c r="AYA459" s="142"/>
      <c r="AYB459" s="142"/>
      <c r="AYC459" s="142"/>
      <c r="AYD459" s="142"/>
      <c r="AYE459" s="142"/>
      <c r="AYF459" s="142"/>
      <c r="AYG459" s="142"/>
      <c r="AYH459" s="142"/>
      <c r="AYI459" s="142"/>
      <c r="AYJ459" s="142"/>
      <c r="AYK459" s="142"/>
      <c r="AYL459" s="142"/>
      <c r="AYM459" s="142"/>
      <c r="AYN459" s="142"/>
      <c r="AYO459" s="142"/>
      <c r="AYP459" s="142"/>
      <c r="AYQ459" s="142"/>
      <c r="AYR459" s="142"/>
      <c r="AYS459" s="142"/>
      <c r="AYT459" s="142"/>
      <c r="AYU459" s="142"/>
      <c r="AYV459" s="142"/>
      <c r="AYW459" s="142"/>
      <c r="AYX459" s="142"/>
      <c r="AYY459" s="142"/>
      <c r="AYZ459" s="142"/>
      <c r="AZA459" s="142"/>
      <c r="AZB459" s="142"/>
      <c r="AZC459" s="142"/>
      <c r="AZD459" s="142"/>
      <c r="AZE459" s="142"/>
      <c r="AZF459" s="142"/>
      <c r="AZG459" s="142"/>
      <c r="AZH459" s="142"/>
      <c r="AZI459" s="142"/>
      <c r="AZJ459" s="142"/>
      <c r="AZK459" s="142"/>
      <c r="AZL459" s="142"/>
      <c r="AZM459" s="142"/>
      <c r="AZN459" s="142"/>
      <c r="AZO459" s="142"/>
      <c r="AZP459" s="142"/>
      <c r="AZQ459" s="142"/>
      <c r="AZR459" s="142"/>
      <c r="AZS459" s="142"/>
      <c r="AZT459" s="142"/>
      <c r="AZU459" s="142"/>
      <c r="AZV459" s="142"/>
      <c r="AZW459" s="142"/>
      <c r="AZX459" s="142"/>
      <c r="AZY459" s="142"/>
      <c r="AZZ459" s="142"/>
      <c r="BAA459" s="142"/>
      <c r="BAB459" s="142"/>
      <c r="BAC459" s="142"/>
      <c r="BAD459" s="142"/>
      <c r="BAE459" s="142"/>
      <c r="BAF459" s="142"/>
      <c r="BAG459" s="142"/>
      <c r="BAH459" s="142"/>
      <c r="BAI459" s="142"/>
      <c r="BAJ459" s="142"/>
      <c r="BAK459" s="142"/>
      <c r="BAL459" s="142"/>
      <c r="BAM459" s="142"/>
      <c r="BAN459" s="142"/>
      <c r="BAO459" s="142"/>
      <c r="BAP459" s="142"/>
      <c r="BAQ459" s="142"/>
      <c r="BAR459" s="142"/>
      <c r="BAS459" s="142"/>
      <c r="BAT459" s="142"/>
      <c r="BAU459" s="142"/>
      <c r="BAV459" s="142"/>
      <c r="BAW459" s="142"/>
      <c r="BAX459" s="142"/>
      <c r="BAY459" s="142"/>
      <c r="BAZ459" s="142"/>
      <c r="BBA459" s="142"/>
      <c r="BBB459" s="142"/>
      <c r="BBC459" s="142"/>
      <c r="BBD459" s="142"/>
      <c r="BBE459" s="142"/>
      <c r="BBF459" s="142"/>
      <c r="BBG459" s="142"/>
      <c r="BBH459" s="142"/>
      <c r="BBI459" s="142"/>
      <c r="BBJ459" s="142"/>
      <c r="BBK459" s="142"/>
      <c r="BBL459" s="142"/>
      <c r="BBM459" s="142"/>
      <c r="BBN459" s="142"/>
      <c r="BBO459" s="142"/>
      <c r="BBP459" s="142"/>
      <c r="BBQ459" s="142"/>
      <c r="BBR459" s="142"/>
      <c r="BBS459" s="142"/>
      <c r="BBT459" s="142"/>
      <c r="BBU459" s="142"/>
      <c r="BBV459" s="142"/>
      <c r="BBW459" s="142"/>
      <c r="BBX459" s="142"/>
      <c r="BBY459" s="142"/>
      <c r="BBZ459" s="142"/>
      <c r="BCA459" s="142"/>
      <c r="BCB459" s="142"/>
      <c r="BCC459" s="142"/>
      <c r="BCD459" s="142"/>
      <c r="BCE459" s="142"/>
      <c r="BCF459" s="142"/>
      <c r="BCG459" s="142"/>
      <c r="BCH459" s="142"/>
      <c r="BCI459" s="142"/>
      <c r="BCJ459" s="142"/>
      <c r="BCK459" s="142"/>
      <c r="BCL459" s="142"/>
      <c r="BCM459" s="142"/>
      <c r="BCN459" s="142"/>
      <c r="BCO459" s="142"/>
      <c r="BCP459" s="142"/>
      <c r="BCQ459" s="142"/>
      <c r="BCR459" s="142"/>
      <c r="BCS459" s="142"/>
      <c r="BCT459" s="142"/>
      <c r="BCU459" s="142"/>
      <c r="BCV459" s="142"/>
      <c r="BCW459" s="142"/>
      <c r="BCX459" s="142"/>
      <c r="BCY459" s="142"/>
      <c r="BCZ459" s="142"/>
      <c r="BDA459" s="142"/>
      <c r="BDB459" s="142"/>
      <c r="BDC459" s="142"/>
      <c r="BDD459" s="142"/>
      <c r="BDE459" s="142"/>
      <c r="BDF459" s="142"/>
      <c r="BDG459" s="142"/>
      <c r="BDH459" s="142"/>
      <c r="BDI459" s="142"/>
      <c r="BDJ459" s="142"/>
      <c r="BDK459" s="142"/>
      <c r="BDL459" s="142"/>
      <c r="BDM459" s="142"/>
      <c r="BDN459" s="142"/>
      <c r="BDO459" s="142"/>
      <c r="BDP459" s="142"/>
      <c r="BDQ459" s="142"/>
      <c r="BDR459" s="142"/>
      <c r="BDS459" s="142"/>
      <c r="BDT459" s="142"/>
      <c r="BDU459" s="142"/>
      <c r="BDV459" s="142"/>
      <c r="BDW459" s="142"/>
      <c r="BDX459" s="142"/>
      <c r="BDY459" s="142"/>
      <c r="BDZ459" s="142"/>
      <c r="BEA459" s="142"/>
      <c r="BEB459" s="142"/>
      <c r="BEC459" s="142"/>
      <c r="BED459" s="142"/>
      <c r="BEE459" s="142"/>
      <c r="BEF459" s="142"/>
      <c r="BEG459" s="142"/>
      <c r="BEH459" s="142"/>
      <c r="BEI459" s="142"/>
      <c r="BEJ459" s="142"/>
      <c r="BEK459" s="142"/>
      <c r="BEL459" s="142"/>
      <c r="BEM459" s="142"/>
      <c r="BEN459" s="142"/>
      <c r="BEO459" s="142"/>
      <c r="BEP459" s="142"/>
      <c r="BEQ459" s="142"/>
      <c r="BER459" s="142"/>
      <c r="BES459" s="142"/>
      <c r="BET459" s="142"/>
      <c r="BEU459" s="142"/>
      <c r="BEV459" s="142"/>
      <c r="BEW459" s="142"/>
      <c r="BEX459" s="142"/>
      <c r="BEY459" s="142"/>
      <c r="BEZ459" s="142"/>
      <c r="BFA459" s="142"/>
      <c r="BFB459" s="142"/>
      <c r="BFC459" s="142"/>
      <c r="BFD459" s="142"/>
      <c r="BFE459" s="142"/>
      <c r="BFF459" s="142"/>
      <c r="BFG459" s="142"/>
      <c r="BFH459" s="142"/>
      <c r="BFI459" s="142"/>
      <c r="BFJ459" s="142"/>
      <c r="BFK459" s="142"/>
      <c r="BFL459" s="142"/>
      <c r="BFM459" s="142"/>
      <c r="BFN459" s="142"/>
      <c r="BFO459" s="142"/>
      <c r="BFP459" s="142"/>
      <c r="BFQ459" s="142"/>
      <c r="BFR459" s="142"/>
      <c r="BFS459" s="142"/>
      <c r="BFT459" s="142"/>
      <c r="BFU459" s="142"/>
      <c r="BFV459" s="142"/>
      <c r="BFW459" s="142"/>
      <c r="BFX459" s="142"/>
      <c r="BFY459" s="142"/>
      <c r="BFZ459" s="142"/>
      <c r="BGA459" s="142"/>
      <c r="BGB459" s="142"/>
      <c r="BGC459" s="142"/>
      <c r="BGD459" s="142"/>
      <c r="BGE459" s="142"/>
      <c r="BGF459" s="142"/>
      <c r="BGG459" s="142"/>
      <c r="BGH459" s="142"/>
      <c r="BGI459" s="142"/>
      <c r="BGJ459" s="142"/>
      <c r="BGK459" s="142"/>
      <c r="BGL459" s="142"/>
      <c r="BGM459" s="142"/>
      <c r="BGN459" s="142"/>
      <c r="BGO459" s="142"/>
      <c r="BGP459" s="142"/>
      <c r="BGQ459" s="142"/>
      <c r="BGR459" s="142"/>
      <c r="BGS459" s="142"/>
      <c r="BGT459" s="142"/>
      <c r="BGU459" s="142"/>
      <c r="BGV459" s="142"/>
      <c r="BGW459" s="142"/>
      <c r="BGX459" s="142"/>
      <c r="BGY459" s="142"/>
      <c r="BGZ459" s="142"/>
      <c r="BHA459" s="142"/>
      <c r="BHB459" s="142"/>
      <c r="BHC459" s="142"/>
      <c r="BHD459" s="142"/>
      <c r="BHE459" s="142"/>
      <c r="BHF459" s="142"/>
      <c r="BHG459" s="142"/>
      <c r="BHH459" s="142"/>
      <c r="BHI459" s="142"/>
      <c r="BHJ459" s="142"/>
      <c r="BHK459" s="142"/>
      <c r="BHL459" s="142"/>
      <c r="BHM459" s="142"/>
      <c r="BHN459" s="142"/>
      <c r="BHO459" s="142"/>
      <c r="BHP459" s="142"/>
      <c r="BHQ459" s="142"/>
      <c r="BHR459" s="142"/>
      <c r="BHS459" s="142"/>
      <c r="BHT459" s="142"/>
      <c r="BHU459" s="142"/>
      <c r="BHV459" s="142"/>
      <c r="BHW459" s="142"/>
      <c r="BHX459" s="142"/>
      <c r="BHY459" s="142"/>
      <c r="BHZ459" s="142"/>
      <c r="BIA459" s="142"/>
      <c r="BIB459" s="142"/>
      <c r="BIC459" s="142"/>
      <c r="BID459" s="142"/>
      <c r="BIE459" s="142"/>
      <c r="BIF459" s="142"/>
      <c r="BIG459" s="142"/>
      <c r="BIH459" s="142"/>
      <c r="BII459" s="142"/>
      <c r="BIJ459" s="142"/>
      <c r="BIK459" s="142"/>
      <c r="BIL459" s="142"/>
      <c r="BIM459" s="142"/>
      <c r="BIN459" s="142"/>
      <c r="BIO459" s="142"/>
      <c r="BIP459" s="142"/>
      <c r="BIQ459" s="142"/>
      <c r="BIR459" s="142"/>
      <c r="BIS459" s="142"/>
      <c r="BIT459" s="142"/>
      <c r="BIU459" s="142"/>
      <c r="BIV459" s="142"/>
      <c r="BIW459" s="142"/>
      <c r="BIX459" s="142"/>
      <c r="BIY459" s="142"/>
      <c r="BIZ459" s="142"/>
      <c r="BJA459" s="142"/>
      <c r="BJB459" s="142"/>
      <c r="BJC459" s="142"/>
      <c r="BJD459" s="142"/>
      <c r="BJE459" s="142"/>
      <c r="BJF459" s="142"/>
      <c r="BJG459" s="142"/>
      <c r="BJH459" s="142"/>
      <c r="BJI459" s="142"/>
      <c r="BJJ459" s="142"/>
      <c r="BJK459" s="142"/>
      <c r="BJL459" s="142"/>
      <c r="BJM459" s="142"/>
      <c r="BJN459" s="142"/>
      <c r="BJO459" s="142"/>
      <c r="BJP459" s="142"/>
      <c r="BJQ459" s="142"/>
      <c r="BJR459" s="142"/>
      <c r="BJS459" s="142"/>
      <c r="BJT459" s="142"/>
      <c r="BJU459" s="142"/>
      <c r="BJV459" s="142"/>
      <c r="BJW459" s="142"/>
      <c r="BJX459" s="142"/>
      <c r="BJY459" s="142"/>
      <c r="BJZ459" s="142"/>
      <c r="BKA459" s="142"/>
      <c r="BKB459" s="142"/>
      <c r="BKC459" s="142"/>
      <c r="BKD459" s="142"/>
      <c r="BKE459" s="142"/>
      <c r="BKF459" s="142"/>
      <c r="BKG459" s="142"/>
      <c r="BKH459" s="142"/>
      <c r="BKI459" s="142"/>
      <c r="BKJ459" s="142"/>
      <c r="BKK459" s="142"/>
      <c r="BKL459" s="142"/>
      <c r="BKM459" s="142"/>
      <c r="BKN459" s="142"/>
      <c r="BKO459" s="142"/>
      <c r="BKP459" s="142"/>
      <c r="BKQ459" s="142"/>
      <c r="BKR459" s="142"/>
      <c r="BKS459" s="142"/>
      <c r="BKT459" s="142"/>
      <c r="BKU459" s="142"/>
      <c r="BKV459" s="142"/>
      <c r="BKW459" s="142"/>
      <c r="BKX459" s="142"/>
      <c r="BKY459" s="142"/>
      <c r="BKZ459" s="142"/>
      <c r="BLA459" s="142"/>
      <c r="BLB459" s="142"/>
      <c r="BLC459" s="142"/>
      <c r="BLD459" s="142"/>
      <c r="BLE459" s="142"/>
      <c r="BLF459" s="142"/>
      <c r="BLG459" s="142"/>
      <c r="BLH459" s="142"/>
      <c r="BLI459" s="142"/>
      <c r="BLJ459" s="142"/>
      <c r="BLK459" s="142"/>
      <c r="BLL459" s="142"/>
      <c r="BLM459" s="142"/>
      <c r="BLN459" s="142"/>
      <c r="BLO459" s="142"/>
      <c r="BLP459" s="142"/>
      <c r="BLQ459" s="142"/>
      <c r="BLR459" s="142"/>
      <c r="BLS459" s="142"/>
      <c r="BLT459" s="142"/>
      <c r="BLU459" s="142"/>
      <c r="BLV459" s="142"/>
      <c r="BLW459" s="142"/>
      <c r="BLX459" s="142"/>
      <c r="BLY459" s="142"/>
      <c r="BLZ459" s="142"/>
      <c r="BMA459" s="142"/>
      <c r="BMB459" s="142"/>
      <c r="BMC459" s="142"/>
      <c r="BMD459" s="142"/>
      <c r="BME459" s="142"/>
      <c r="BMF459" s="142"/>
      <c r="BMG459" s="142"/>
      <c r="BMH459" s="142"/>
      <c r="BMI459" s="142"/>
      <c r="BMJ459" s="142"/>
      <c r="BMK459" s="142"/>
      <c r="BML459" s="142"/>
      <c r="BMM459" s="142"/>
      <c r="BMN459" s="142"/>
      <c r="BMO459" s="142"/>
      <c r="BMP459" s="142"/>
      <c r="BMQ459" s="142"/>
      <c r="BMR459" s="142"/>
      <c r="BMS459" s="142"/>
      <c r="BMT459" s="142"/>
      <c r="BMU459" s="142"/>
      <c r="BMV459" s="142"/>
      <c r="BMW459" s="142"/>
      <c r="BMX459" s="142"/>
      <c r="BMY459" s="142"/>
      <c r="BMZ459" s="142"/>
      <c r="BNA459" s="142"/>
      <c r="BNB459" s="142"/>
      <c r="BNC459" s="142"/>
      <c r="BND459" s="142"/>
      <c r="BNE459" s="142"/>
      <c r="BNF459" s="142"/>
      <c r="BNG459" s="142"/>
      <c r="BNH459" s="142"/>
      <c r="BNI459" s="142"/>
      <c r="BNJ459" s="142"/>
      <c r="BNK459" s="142"/>
      <c r="BNL459" s="142"/>
      <c r="BNM459" s="142"/>
      <c r="BNN459" s="142"/>
      <c r="BNO459" s="142"/>
      <c r="BNP459" s="142"/>
      <c r="BNQ459" s="142"/>
      <c r="BNR459" s="142"/>
      <c r="BNS459" s="142"/>
      <c r="BNT459" s="142"/>
      <c r="BNU459" s="142"/>
      <c r="BNV459" s="142"/>
      <c r="BNW459" s="142"/>
      <c r="BNX459" s="142"/>
      <c r="BNY459" s="142"/>
      <c r="BNZ459" s="142"/>
      <c r="BOA459" s="142"/>
      <c r="BOB459" s="142"/>
      <c r="BOC459" s="142"/>
      <c r="BOD459" s="142"/>
      <c r="BOE459" s="142"/>
      <c r="BOF459" s="142"/>
      <c r="BOG459" s="142"/>
      <c r="BOH459" s="142"/>
      <c r="BOI459" s="142"/>
      <c r="BOJ459" s="142"/>
      <c r="BOK459" s="142"/>
      <c r="BOL459" s="142"/>
      <c r="BOM459" s="142"/>
      <c r="BON459" s="142"/>
      <c r="BOO459" s="142"/>
      <c r="BOP459" s="142"/>
      <c r="BOQ459" s="142"/>
      <c r="BOR459" s="142"/>
      <c r="BOS459" s="142"/>
      <c r="BOT459" s="142"/>
      <c r="BOU459" s="142"/>
      <c r="BOV459" s="142"/>
      <c r="BOW459" s="142"/>
      <c r="BOX459" s="142"/>
      <c r="BOY459" s="142"/>
      <c r="BOZ459" s="142"/>
      <c r="BPA459" s="142"/>
      <c r="BPB459" s="142"/>
      <c r="BPC459" s="142"/>
      <c r="BPD459" s="142"/>
      <c r="BPE459" s="142"/>
      <c r="BPF459" s="142"/>
      <c r="BPG459" s="142"/>
      <c r="BPH459" s="142"/>
      <c r="BPI459" s="142"/>
      <c r="BPJ459" s="142"/>
      <c r="BPK459" s="142"/>
      <c r="BPL459" s="142"/>
      <c r="BPM459" s="142"/>
      <c r="BPN459" s="142"/>
      <c r="BPO459" s="142"/>
      <c r="BPP459" s="142"/>
      <c r="BPQ459" s="142"/>
      <c r="BPR459" s="142"/>
      <c r="BPS459" s="142"/>
      <c r="BPT459" s="142"/>
      <c r="BPU459" s="142"/>
      <c r="BPV459" s="142"/>
      <c r="BPW459" s="142"/>
      <c r="BPX459" s="142"/>
      <c r="BPY459" s="142"/>
      <c r="BPZ459" s="142"/>
      <c r="BQA459" s="142"/>
      <c r="BQB459" s="142"/>
      <c r="BQC459" s="142"/>
      <c r="BQD459" s="142"/>
      <c r="BQE459" s="142"/>
      <c r="BQF459" s="142"/>
      <c r="BQG459" s="142"/>
      <c r="BQH459" s="142"/>
      <c r="BQI459" s="142"/>
      <c r="BQJ459" s="142"/>
      <c r="BQK459" s="142"/>
      <c r="BQL459" s="142"/>
      <c r="BQM459" s="142"/>
      <c r="BQN459" s="142"/>
      <c r="BQO459" s="142"/>
      <c r="BQP459" s="142"/>
      <c r="BQQ459" s="142"/>
      <c r="BQR459" s="142"/>
      <c r="BQS459" s="142"/>
      <c r="BQT459" s="142"/>
      <c r="BQU459" s="142"/>
      <c r="BQV459" s="142"/>
      <c r="BQW459" s="142"/>
      <c r="BQX459" s="142"/>
      <c r="BQY459" s="142"/>
      <c r="BQZ459" s="142"/>
      <c r="BRA459" s="142"/>
      <c r="BRB459" s="142"/>
      <c r="BRC459" s="142"/>
      <c r="BRD459" s="142"/>
      <c r="BRE459" s="142"/>
      <c r="BRF459" s="142"/>
      <c r="BRG459" s="142"/>
      <c r="BRH459" s="142"/>
      <c r="BRI459" s="142"/>
      <c r="BRJ459" s="142"/>
      <c r="BRK459" s="142"/>
      <c r="BRL459" s="142"/>
      <c r="BRM459" s="142"/>
      <c r="BRN459" s="142"/>
      <c r="BRO459" s="142"/>
      <c r="BRP459" s="142"/>
      <c r="BRQ459" s="142"/>
      <c r="BRR459" s="142"/>
      <c r="BRS459" s="142"/>
      <c r="BRT459" s="142"/>
      <c r="BRU459" s="142"/>
      <c r="BRV459" s="142"/>
      <c r="BRW459" s="142"/>
      <c r="BRX459" s="142"/>
      <c r="BRY459" s="142"/>
      <c r="BRZ459" s="142"/>
      <c r="BSA459" s="142"/>
      <c r="BSB459" s="142"/>
      <c r="BSC459" s="142"/>
      <c r="BSD459" s="142"/>
      <c r="BSE459" s="142"/>
      <c r="BSF459" s="142"/>
      <c r="BSG459" s="142"/>
      <c r="BSH459" s="142"/>
      <c r="BSI459" s="142"/>
      <c r="BSJ459" s="142"/>
      <c r="BSK459" s="142"/>
      <c r="BSL459" s="142"/>
      <c r="BSM459" s="142"/>
      <c r="BSN459" s="142"/>
      <c r="BSO459" s="142"/>
      <c r="BSP459" s="142"/>
      <c r="BSQ459" s="142"/>
      <c r="BSR459" s="142"/>
      <c r="BSS459" s="142"/>
      <c r="BST459" s="142"/>
      <c r="BSU459" s="142"/>
      <c r="BSV459" s="142"/>
      <c r="BSW459" s="142"/>
      <c r="BSX459" s="142"/>
      <c r="BSY459" s="142"/>
      <c r="BSZ459" s="142"/>
      <c r="BTA459" s="142"/>
      <c r="BTB459" s="142"/>
      <c r="BTC459" s="142"/>
      <c r="BTD459" s="142"/>
      <c r="BTE459" s="142"/>
      <c r="BTF459" s="142"/>
      <c r="BTG459" s="142"/>
      <c r="BTH459" s="142"/>
      <c r="BTI459" s="142"/>
      <c r="BTJ459" s="142"/>
      <c r="BTK459" s="142"/>
      <c r="BTL459" s="142"/>
      <c r="BTM459" s="142"/>
      <c r="BTN459" s="142"/>
      <c r="BTO459" s="142"/>
      <c r="BTP459" s="142"/>
      <c r="BTQ459" s="142"/>
      <c r="BTR459" s="142"/>
      <c r="BTS459" s="142"/>
      <c r="BTT459" s="142"/>
      <c r="BTU459" s="142"/>
      <c r="BTV459" s="142"/>
      <c r="BTW459" s="142"/>
      <c r="BTX459" s="142"/>
      <c r="BTY459" s="142"/>
      <c r="BTZ459" s="142"/>
      <c r="BUA459" s="142"/>
      <c r="BUB459" s="142"/>
      <c r="BUC459" s="142"/>
      <c r="BUD459" s="142"/>
      <c r="BUE459" s="142"/>
      <c r="BUF459" s="142"/>
      <c r="BUG459" s="142"/>
      <c r="BUH459" s="142"/>
      <c r="BUI459" s="142"/>
      <c r="BUJ459" s="142"/>
      <c r="BUK459" s="142"/>
      <c r="BUL459" s="142"/>
      <c r="BUM459" s="142"/>
      <c r="BUN459" s="142"/>
      <c r="BUO459" s="142"/>
      <c r="BUP459" s="142"/>
      <c r="BUQ459" s="142"/>
      <c r="BUR459" s="142"/>
      <c r="BUS459" s="142"/>
      <c r="BUT459" s="142"/>
      <c r="BUU459" s="142"/>
      <c r="BUV459" s="142"/>
      <c r="BUW459" s="142"/>
      <c r="BUX459" s="142"/>
      <c r="BUY459" s="142"/>
      <c r="BUZ459" s="142"/>
      <c r="BVA459" s="142"/>
      <c r="BVB459" s="142"/>
      <c r="BVC459" s="142"/>
      <c r="BVD459" s="142"/>
      <c r="BVE459" s="142"/>
      <c r="BVF459" s="142"/>
      <c r="BVG459" s="142"/>
      <c r="BVH459" s="142"/>
      <c r="BVI459" s="142"/>
      <c r="BVJ459" s="142"/>
      <c r="BVK459" s="142"/>
      <c r="BVL459" s="142"/>
      <c r="BVM459" s="142"/>
      <c r="BVN459" s="142"/>
      <c r="BVO459" s="142"/>
      <c r="BVP459" s="142"/>
      <c r="BVQ459" s="142"/>
      <c r="BVR459" s="142"/>
      <c r="BVS459" s="142"/>
      <c r="BVT459" s="142"/>
      <c r="BVU459" s="142"/>
      <c r="BVV459" s="142"/>
      <c r="BVW459" s="142"/>
      <c r="BVX459" s="142"/>
      <c r="BVY459" s="142"/>
      <c r="BVZ459" s="142"/>
      <c r="BWA459" s="142"/>
      <c r="BWB459" s="142"/>
      <c r="BWC459" s="142"/>
      <c r="BWD459" s="142"/>
      <c r="BWE459" s="142"/>
      <c r="BWF459" s="142"/>
      <c r="BWG459" s="142"/>
      <c r="BWH459" s="142"/>
      <c r="BWI459" s="142"/>
      <c r="BWJ459" s="142"/>
      <c r="BWK459" s="142"/>
      <c r="BWL459" s="142"/>
      <c r="BWM459" s="142"/>
      <c r="BWN459" s="142"/>
      <c r="BWO459" s="142"/>
      <c r="BWP459" s="142"/>
      <c r="BWQ459" s="142"/>
      <c r="BWR459" s="142"/>
      <c r="BWS459" s="142"/>
      <c r="BWT459" s="142"/>
      <c r="BWU459" s="142"/>
      <c r="BWV459" s="142"/>
      <c r="BWW459" s="142"/>
      <c r="BWX459" s="142"/>
      <c r="BWY459" s="142"/>
      <c r="BWZ459" s="142"/>
      <c r="BXA459" s="142"/>
      <c r="BXB459" s="142"/>
      <c r="BXC459" s="142"/>
      <c r="BXD459" s="142"/>
      <c r="BXE459" s="142"/>
      <c r="BXF459" s="142"/>
      <c r="BXG459" s="142"/>
      <c r="BXH459" s="142"/>
      <c r="BXI459" s="142"/>
      <c r="BXJ459" s="142"/>
      <c r="BXK459" s="142"/>
      <c r="BXL459" s="142"/>
      <c r="BXM459" s="142"/>
      <c r="BXN459" s="142"/>
      <c r="BXO459" s="142"/>
      <c r="BXP459" s="142"/>
      <c r="BXQ459" s="142"/>
      <c r="BXR459" s="142"/>
      <c r="BXS459" s="142"/>
      <c r="BXT459" s="142"/>
      <c r="BXU459" s="142"/>
      <c r="BXV459" s="142"/>
      <c r="BXW459" s="142"/>
      <c r="BXX459" s="142"/>
      <c r="BXY459" s="142"/>
      <c r="BXZ459" s="142"/>
      <c r="BYA459" s="142"/>
      <c r="BYB459" s="142"/>
      <c r="BYC459" s="142"/>
      <c r="BYD459" s="142"/>
      <c r="BYE459" s="142"/>
      <c r="BYF459" s="142"/>
      <c r="BYG459" s="142"/>
      <c r="BYH459" s="142"/>
      <c r="BYI459" s="142"/>
      <c r="BYJ459" s="142"/>
      <c r="BYK459" s="142"/>
      <c r="BYL459" s="142"/>
      <c r="BYM459" s="142"/>
      <c r="BYN459" s="142"/>
      <c r="BYO459" s="142"/>
      <c r="BYP459" s="142"/>
      <c r="BYQ459" s="142"/>
      <c r="BYR459" s="142"/>
      <c r="BYS459" s="142"/>
      <c r="BYT459" s="142"/>
      <c r="BYU459" s="142"/>
      <c r="BYV459" s="142"/>
      <c r="BYW459" s="142"/>
      <c r="BYX459" s="142"/>
      <c r="BYY459" s="142"/>
      <c r="BYZ459" s="142"/>
      <c r="BZA459" s="142"/>
      <c r="BZB459" s="142"/>
      <c r="BZC459" s="142"/>
      <c r="BZD459" s="142"/>
      <c r="BZE459" s="142"/>
      <c r="BZF459" s="142"/>
      <c r="BZG459" s="142"/>
      <c r="BZH459" s="142"/>
      <c r="BZI459" s="142"/>
      <c r="BZJ459" s="142"/>
      <c r="BZK459" s="142"/>
      <c r="BZL459" s="142"/>
      <c r="BZM459" s="142"/>
      <c r="BZN459" s="142"/>
      <c r="BZO459" s="142"/>
      <c r="BZP459" s="142"/>
      <c r="BZQ459" s="142"/>
      <c r="BZR459" s="142"/>
      <c r="BZS459" s="142"/>
      <c r="BZT459" s="142"/>
      <c r="BZU459" s="142"/>
      <c r="BZV459" s="142"/>
      <c r="BZW459" s="142"/>
      <c r="BZX459" s="142"/>
      <c r="BZY459" s="142"/>
      <c r="BZZ459" s="142"/>
      <c r="CAA459" s="142"/>
      <c r="CAB459" s="142"/>
      <c r="CAC459" s="142"/>
      <c r="CAD459" s="142"/>
      <c r="CAE459" s="142"/>
      <c r="CAF459" s="142"/>
      <c r="CAG459" s="142"/>
      <c r="CAH459" s="142"/>
      <c r="CAI459" s="142"/>
      <c r="CAJ459" s="142"/>
      <c r="CAK459" s="142"/>
      <c r="CAL459" s="142"/>
      <c r="CAM459" s="142"/>
      <c r="CAN459" s="142"/>
      <c r="CAO459" s="142"/>
      <c r="CAP459" s="142"/>
      <c r="CAQ459" s="142"/>
      <c r="CAR459" s="142"/>
      <c r="CAS459" s="142"/>
      <c r="CAT459" s="142"/>
      <c r="CAU459" s="142"/>
      <c r="CAV459" s="142"/>
      <c r="CAW459" s="142"/>
      <c r="CAX459" s="142"/>
      <c r="CAY459" s="142"/>
      <c r="CAZ459" s="142"/>
      <c r="CBA459" s="142"/>
      <c r="CBB459" s="142"/>
      <c r="CBC459" s="142"/>
      <c r="CBD459" s="142"/>
      <c r="CBE459" s="142"/>
      <c r="CBF459" s="142"/>
      <c r="CBG459" s="142"/>
      <c r="CBH459" s="142"/>
      <c r="CBI459" s="142"/>
      <c r="CBJ459" s="142"/>
      <c r="CBK459" s="142"/>
      <c r="CBL459" s="142"/>
      <c r="CBM459" s="142"/>
      <c r="CBN459" s="142"/>
      <c r="CBO459" s="142"/>
      <c r="CBP459" s="142"/>
      <c r="CBQ459" s="142"/>
      <c r="CBR459" s="142"/>
      <c r="CBS459" s="142"/>
      <c r="CBT459" s="142"/>
      <c r="CBU459" s="142"/>
      <c r="CBV459" s="142"/>
      <c r="CBW459" s="142"/>
      <c r="CBX459" s="142"/>
      <c r="CBY459" s="142"/>
      <c r="CBZ459" s="142"/>
      <c r="CCA459" s="142"/>
      <c r="CCB459" s="142"/>
      <c r="CCC459" s="142"/>
      <c r="CCD459" s="142"/>
      <c r="CCE459" s="142"/>
      <c r="CCF459" s="142"/>
      <c r="CCG459" s="142"/>
      <c r="CCH459" s="142"/>
      <c r="CCI459" s="142"/>
      <c r="CCJ459" s="142"/>
      <c r="CCK459" s="142"/>
      <c r="CCL459" s="142"/>
      <c r="CCM459" s="142"/>
      <c r="CCN459" s="142"/>
      <c r="CCO459" s="142"/>
      <c r="CCP459" s="142"/>
      <c r="CCQ459" s="142"/>
      <c r="CCR459" s="142"/>
      <c r="CCS459" s="142"/>
      <c r="CCT459" s="142"/>
      <c r="CCU459" s="142"/>
      <c r="CCV459" s="142"/>
      <c r="CCW459" s="142"/>
      <c r="CCX459" s="142"/>
      <c r="CCY459" s="142"/>
      <c r="CCZ459" s="142"/>
      <c r="CDA459" s="142"/>
      <c r="CDB459" s="142"/>
      <c r="CDC459" s="142"/>
      <c r="CDD459" s="142"/>
      <c r="CDE459" s="142"/>
      <c r="CDF459" s="142"/>
      <c r="CDG459" s="142"/>
      <c r="CDH459" s="142"/>
      <c r="CDI459" s="142"/>
      <c r="CDJ459" s="142"/>
      <c r="CDK459" s="142"/>
      <c r="CDL459" s="142"/>
      <c r="CDM459" s="142"/>
      <c r="CDN459" s="142"/>
      <c r="CDO459" s="142"/>
      <c r="CDP459" s="142"/>
      <c r="CDQ459" s="142"/>
      <c r="CDR459" s="142"/>
      <c r="CDS459" s="142"/>
      <c r="CDT459" s="142"/>
      <c r="CDU459" s="142"/>
      <c r="CDV459" s="142"/>
      <c r="CDW459" s="142"/>
      <c r="CDX459" s="142"/>
      <c r="CDY459" s="142"/>
      <c r="CDZ459" s="142"/>
      <c r="CEA459" s="142"/>
      <c r="CEB459" s="142"/>
      <c r="CEC459" s="142"/>
      <c r="CED459" s="142"/>
      <c r="CEE459" s="142"/>
      <c r="CEF459" s="142"/>
      <c r="CEG459" s="142"/>
      <c r="CEH459" s="142"/>
      <c r="CEI459" s="142"/>
      <c r="CEJ459" s="142"/>
      <c r="CEK459" s="142"/>
      <c r="CEL459" s="142"/>
      <c r="CEM459" s="142"/>
      <c r="CEN459" s="142"/>
      <c r="CEO459" s="142"/>
      <c r="CEP459" s="142"/>
      <c r="CEQ459" s="142"/>
      <c r="CER459" s="142"/>
      <c r="CES459" s="142"/>
      <c r="CET459" s="142"/>
      <c r="CEU459" s="142"/>
      <c r="CEV459" s="142"/>
      <c r="CEW459" s="142"/>
      <c r="CEX459" s="142"/>
      <c r="CEY459" s="142"/>
      <c r="CEZ459" s="142"/>
      <c r="CFA459" s="142"/>
      <c r="CFB459" s="142"/>
      <c r="CFC459" s="142"/>
      <c r="CFD459" s="142"/>
      <c r="CFE459" s="142"/>
      <c r="CFF459" s="142"/>
      <c r="CFG459" s="142"/>
      <c r="CFH459" s="142"/>
      <c r="CFI459" s="142"/>
      <c r="CFJ459" s="142"/>
      <c r="CFK459" s="142"/>
      <c r="CFL459" s="142"/>
      <c r="CFM459" s="142"/>
      <c r="CFN459" s="142"/>
      <c r="CFO459" s="142"/>
      <c r="CFP459" s="142"/>
      <c r="CFQ459" s="142"/>
      <c r="CFR459" s="142"/>
      <c r="CFS459" s="142"/>
      <c r="CFT459" s="142"/>
      <c r="CFU459" s="142"/>
      <c r="CFV459" s="142"/>
      <c r="CFW459" s="142"/>
      <c r="CFX459" s="142"/>
      <c r="CFY459" s="142"/>
      <c r="CFZ459" s="142"/>
      <c r="CGA459" s="142"/>
      <c r="CGB459" s="142"/>
      <c r="CGC459" s="142"/>
      <c r="CGD459" s="142"/>
      <c r="CGE459" s="142"/>
      <c r="CGF459" s="142"/>
      <c r="CGG459" s="142"/>
      <c r="CGH459" s="142"/>
      <c r="CGI459" s="142"/>
      <c r="CGJ459" s="142"/>
      <c r="CGK459" s="142"/>
      <c r="CGL459" s="142"/>
      <c r="CGM459" s="142"/>
      <c r="CGN459" s="142"/>
      <c r="CGO459" s="142"/>
      <c r="CGP459" s="142"/>
      <c r="CGQ459" s="142"/>
      <c r="CGR459" s="142"/>
      <c r="CGS459" s="142"/>
      <c r="CGT459" s="142"/>
      <c r="CGU459" s="142"/>
      <c r="CGV459" s="142"/>
      <c r="CGW459" s="142"/>
      <c r="CGX459" s="142"/>
      <c r="CGY459" s="142"/>
      <c r="CGZ459" s="142"/>
      <c r="CHA459" s="142"/>
      <c r="CHB459" s="142"/>
      <c r="CHC459" s="142"/>
      <c r="CHD459" s="142"/>
      <c r="CHE459" s="142"/>
      <c r="CHF459" s="142"/>
      <c r="CHG459" s="142"/>
      <c r="CHH459" s="142"/>
      <c r="CHI459" s="142"/>
      <c r="CHJ459" s="142"/>
      <c r="CHK459" s="142"/>
      <c r="CHL459" s="142"/>
      <c r="CHM459" s="142"/>
      <c r="CHN459" s="142"/>
      <c r="CHO459" s="142"/>
      <c r="CHP459" s="142"/>
      <c r="CHQ459" s="142"/>
      <c r="CHR459" s="142"/>
      <c r="CHS459" s="142"/>
      <c r="CHT459" s="142"/>
      <c r="CHU459" s="142"/>
      <c r="CHV459" s="142"/>
      <c r="CHW459" s="142"/>
      <c r="CHX459" s="142"/>
      <c r="CHY459" s="142"/>
      <c r="CHZ459" s="142"/>
      <c r="CIA459" s="142"/>
      <c r="CIB459" s="142"/>
      <c r="CIC459" s="142"/>
      <c r="CID459" s="142"/>
      <c r="CIE459" s="142"/>
      <c r="CIF459" s="142"/>
      <c r="CIG459" s="142"/>
      <c r="CIH459" s="142"/>
      <c r="CII459" s="142"/>
      <c r="CIJ459" s="142"/>
      <c r="CIK459" s="142"/>
      <c r="CIL459" s="142"/>
      <c r="CIM459" s="142"/>
      <c r="CIN459" s="142"/>
      <c r="CIO459" s="142"/>
      <c r="CIP459" s="142"/>
      <c r="CIQ459" s="142"/>
      <c r="CIR459" s="142"/>
      <c r="CIS459" s="142"/>
      <c r="CIT459" s="142"/>
      <c r="CIU459" s="142"/>
      <c r="CIV459" s="142"/>
      <c r="CIW459" s="142"/>
      <c r="CIX459" s="142"/>
      <c r="CIY459" s="142"/>
      <c r="CIZ459" s="142"/>
      <c r="CJA459" s="142"/>
      <c r="CJB459" s="142"/>
      <c r="CJC459" s="142"/>
      <c r="CJD459" s="142"/>
      <c r="CJE459" s="142"/>
      <c r="CJF459" s="142"/>
      <c r="CJG459" s="142"/>
      <c r="CJH459" s="142"/>
      <c r="CJI459" s="142"/>
      <c r="CJJ459" s="142"/>
      <c r="CJK459" s="142"/>
      <c r="CJL459" s="142"/>
      <c r="CJM459" s="142"/>
      <c r="CJN459" s="142"/>
      <c r="CJO459" s="142"/>
      <c r="CJP459" s="142"/>
      <c r="CJQ459" s="142"/>
      <c r="CJR459" s="142"/>
      <c r="CJS459" s="142"/>
      <c r="CJT459" s="142"/>
      <c r="CJU459" s="142"/>
      <c r="CJV459" s="142"/>
      <c r="CJW459" s="142"/>
      <c r="CJX459" s="142"/>
      <c r="CJY459" s="142"/>
      <c r="CJZ459" s="142"/>
      <c r="CKA459" s="142"/>
      <c r="CKB459" s="142"/>
      <c r="CKC459" s="142"/>
      <c r="CKD459" s="142"/>
      <c r="CKE459" s="142"/>
      <c r="CKF459" s="142"/>
      <c r="CKG459" s="142"/>
      <c r="CKH459" s="142"/>
      <c r="CKI459" s="142"/>
      <c r="CKJ459" s="142"/>
      <c r="CKK459" s="142"/>
      <c r="CKL459" s="142"/>
      <c r="CKM459" s="142"/>
      <c r="CKN459" s="142"/>
      <c r="CKO459" s="142"/>
      <c r="CKP459" s="142"/>
      <c r="CKQ459" s="142"/>
      <c r="CKR459" s="142"/>
      <c r="CKS459" s="142"/>
      <c r="CKT459" s="142"/>
      <c r="CKU459" s="142"/>
      <c r="CKV459" s="142"/>
      <c r="CKW459" s="142"/>
      <c r="CKX459" s="142"/>
      <c r="CKY459" s="142"/>
      <c r="CKZ459" s="142"/>
      <c r="CLA459" s="142"/>
      <c r="CLB459" s="142"/>
      <c r="CLC459" s="142"/>
      <c r="CLD459" s="142"/>
      <c r="CLE459" s="142"/>
      <c r="CLF459" s="142"/>
      <c r="CLG459" s="142"/>
      <c r="CLH459" s="142"/>
      <c r="CLI459" s="142"/>
      <c r="CLJ459" s="142"/>
      <c r="CLK459" s="142"/>
      <c r="CLL459" s="142"/>
      <c r="CLM459" s="142"/>
      <c r="CLN459" s="142"/>
      <c r="CLO459" s="142"/>
      <c r="CLP459" s="142"/>
      <c r="CLQ459" s="142"/>
      <c r="CLR459" s="142"/>
      <c r="CLS459" s="142"/>
      <c r="CLT459" s="142"/>
      <c r="CLU459" s="142"/>
      <c r="CLV459" s="142"/>
      <c r="CLW459" s="142"/>
      <c r="CLX459" s="142"/>
      <c r="CLY459" s="142"/>
      <c r="CLZ459" s="142"/>
      <c r="CMA459" s="142"/>
      <c r="CMB459" s="142"/>
      <c r="CMC459" s="142"/>
      <c r="CMD459" s="142"/>
      <c r="CME459" s="142"/>
      <c r="CMF459" s="142"/>
      <c r="CMG459" s="142"/>
      <c r="CMH459" s="142"/>
      <c r="CMI459" s="142"/>
      <c r="CMJ459" s="142"/>
      <c r="CMK459" s="142"/>
      <c r="CML459" s="142"/>
      <c r="CMM459" s="142"/>
      <c r="CMN459" s="142"/>
      <c r="CMO459" s="142"/>
      <c r="CMP459" s="142"/>
      <c r="CMQ459" s="142"/>
      <c r="CMR459" s="142"/>
      <c r="CMS459" s="142"/>
      <c r="CMT459" s="142"/>
      <c r="CMU459" s="142"/>
      <c r="CMV459" s="142"/>
      <c r="CMW459" s="142"/>
      <c r="CMX459" s="142"/>
      <c r="CMY459" s="142"/>
      <c r="CMZ459" s="142"/>
      <c r="CNA459" s="142"/>
      <c r="CNB459" s="142"/>
      <c r="CNC459" s="142"/>
      <c r="CND459" s="142"/>
      <c r="CNE459" s="142"/>
      <c r="CNF459" s="142"/>
      <c r="CNG459" s="142"/>
      <c r="CNH459" s="142"/>
      <c r="CNI459" s="142"/>
      <c r="CNJ459" s="142"/>
      <c r="CNK459" s="142"/>
      <c r="CNL459" s="142"/>
      <c r="CNM459" s="142"/>
      <c r="CNN459" s="142"/>
      <c r="CNO459" s="142"/>
      <c r="CNP459" s="142"/>
      <c r="CNQ459" s="142"/>
      <c r="CNR459" s="142"/>
      <c r="CNS459" s="142"/>
      <c r="CNT459" s="142"/>
      <c r="CNU459" s="142"/>
      <c r="CNV459" s="142"/>
      <c r="CNW459" s="142"/>
      <c r="CNX459" s="142"/>
      <c r="CNY459" s="142"/>
      <c r="CNZ459" s="142"/>
      <c r="COA459" s="142"/>
      <c r="COB459" s="142"/>
      <c r="COC459" s="142"/>
      <c r="COD459" s="142"/>
      <c r="COE459" s="142"/>
      <c r="COF459" s="142"/>
      <c r="COG459" s="142"/>
      <c r="COH459" s="142"/>
      <c r="COI459" s="142"/>
      <c r="COJ459" s="142"/>
      <c r="COK459" s="142"/>
      <c r="COL459" s="142"/>
      <c r="COM459" s="142"/>
      <c r="CON459" s="142"/>
      <c r="COO459" s="142"/>
      <c r="COP459" s="142"/>
      <c r="COQ459" s="142"/>
      <c r="COR459" s="142"/>
      <c r="COS459" s="142"/>
      <c r="COT459" s="142"/>
      <c r="COU459" s="142"/>
      <c r="COV459" s="142"/>
      <c r="COW459" s="142"/>
      <c r="COX459" s="142"/>
      <c r="COY459" s="142"/>
      <c r="COZ459" s="142"/>
      <c r="CPA459" s="142"/>
      <c r="CPB459" s="142"/>
      <c r="CPC459" s="142"/>
      <c r="CPD459" s="142"/>
      <c r="CPE459" s="142"/>
      <c r="CPF459" s="142"/>
      <c r="CPG459" s="142"/>
      <c r="CPH459" s="142"/>
      <c r="CPI459" s="142"/>
      <c r="CPJ459" s="142"/>
      <c r="CPK459" s="142"/>
      <c r="CPL459" s="142"/>
      <c r="CPM459" s="142"/>
      <c r="CPN459" s="142"/>
      <c r="CPO459" s="142"/>
      <c r="CPP459" s="142"/>
      <c r="CPQ459" s="142"/>
      <c r="CPR459" s="142"/>
      <c r="CPS459" s="142"/>
      <c r="CPT459" s="142"/>
      <c r="CPU459" s="142"/>
      <c r="CPV459" s="142"/>
      <c r="CPW459" s="142"/>
      <c r="CPX459" s="142"/>
      <c r="CPY459" s="142"/>
      <c r="CPZ459" s="142"/>
      <c r="CQA459" s="142"/>
      <c r="CQB459" s="142"/>
      <c r="CQC459" s="142"/>
      <c r="CQD459" s="142"/>
      <c r="CQE459" s="142"/>
      <c r="CQF459" s="142"/>
      <c r="CQG459" s="142"/>
      <c r="CQH459" s="142"/>
      <c r="CQI459" s="142"/>
      <c r="CQJ459" s="142"/>
      <c r="CQK459" s="142"/>
      <c r="CQL459" s="142"/>
      <c r="CQM459" s="142"/>
      <c r="CQN459" s="142"/>
      <c r="CQO459" s="142"/>
      <c r="CQP459" s="142"/>
      <c r="CQQ459" s="142"/>
      <c r="CQR459" s="142"/>
      <c r="CQS459" s="142"/>
      <c r="CQT459" s="142"/>
      <c r="CQU459" s="142"/>
      <c r="CQV459" s="142"/>
      <c r="CQW459" s="142"/>
      <c r="CQX459" s="142"/>
      <c r="CQY459" s="142"/>
      <c r="CQZ459" s="142"/>
      <c r="CRA459" s="142"/>
      <c r="CRB459" s="142"/>
      <c r="CRC459" s="142"/>
      <c r="CRD459" s="142"/>
      <c r="CRE459" s="142"/>
      <c r="CRF459" s="142"/>
      <c r="CRG459" s="142"/>
      <c r="CRH459" s="142"/>
      <c r="CRI459" s="142"/>
      <c r="CRJ459" s="142"/>
      <c r="CRK459" s="142"/>
      <c r="CRL459" s="142"/>
      <c r="CRM459" s="142"/>
      <c r="CRN459" s="142"/>
      <c r="CRO459" s="142"/>
      <c r="CRP459" s="142"/>
      <c r="CRQ459" s="142"/>
      <c r="CRR459" s="142"/>
      <c r="CRS459" s="142"/>
      <c r="CRT459" s="142"/>
      <c r="CRU459" s="142"/>
      <c r="CRV459" s="142"/>
      <c r="CRW459" s="142"/>
      <c r="CRX459" s="142"/>
      <c r="CRY459" s="142"/>
      <c r="CRZ459" s="142"/>
      <c r="CSA459" s="142"/>
      <c r="CSB459" s="142"/>
      <c r="CSC459" s="142"/>
      <c r="CSD459" s="142"/>
      <c r="CSE459" s="142"/>
      <c r="CSF459" s="142"/>
      <c r="CSG459" s="142"/>
      <c r="CSH459" s="142"/>
      <c r="CSI459" s="142"/>
      <c r="CSJ459" s="142"/>
      <c r="CSK459" s="142"/>
      <c r="CSL459" s="142"/>
      <c r="CSM459" s="142"/>
      <c r="CSN459" s="142"/>
      <c r="CSO459" s="142"/>
      <c r="CSP459" s="142"/>
      <c r="CSQ459" s="142"/>
      <c r="CSR459" s="142"/>
      <c r="CSS459" s="142"/>
      <c r="CST459" s="142"/>
      <c r="CSU459" s="142"/>
      <c r="CSV459" s="142"/>
      <c r="CSW459" s="142"/>
      <c r="CSX459" s="142"/>
      <c r="CSY459" s="142"/>
      <c r="CSZ459" s="142"/>
      <c r="CTA459" s="142"/>
      <c r="CTB459" s="142"/>
      <c r="CTC459" s="142"/>
      <c r="CTD459" s="142"/>
      <c r="CTE459" s="142"/>
      <c r="CTF459" s="142"/>
      <c r="CTG459" s="142"/>
      <c r="CTH459" s="142"/>
      <c r="CTI459" s="142"/>
      <c r="CTJ459" s="142"/>
      <c r="CTK459" s="142"/>
      <c r="CTL459" s="142"/>
      <c r="CTM459" s="142"/>
      <c r="CTN459" s="142"/>
      <c r="CTO459" s="142"/>
      <c r="CTP459" s="142"/>
      <c r="CTQ459" s="142"/>
      <c r="CTR459" s="142"/>
      <c r="CTS459" s="142"/>
      <c r="CTT459" s="142"/>
      <c r="CTU459" s="142"/>
      <c r="CTV459" s="142"/>
      <c r="CTW459" s="142"/>
      <c r="CTX459" s="142"/>
      <c r="CTY459" s="142"/>
      <c r="CTZ459" s="142"/>
      <c r="CUA459" s="142"/>
      <c r="CUB459" s="142"/>
      <c r="CUC459" s="142"/>
      <c r="CUD459" s="142"/>
      <c r="CUE459" s="142"/>
      <c r="CUF459" s="142"/>
      <c r="CUG459" s="142"/>
      <c r="CUH459" s="142"/>
      <c r="CUI459" s="142"/>
      <c r="CUJ459" s="142"/>
      <c r="CUK459" s="142"/>
      <c r="CUL459" s="142"/>
      <c r="CUM459" s="142"/>
      <c r="CUN459" s="142"/>
      <c r="CUO459" s="142"/>
      <c r="CUP459" s="142"/>
      <c r="CUQ459" s="142"/>
      <c r="CUR459" s="142"/>
      <c r="CUS459" s="142"/>
      <c r="CUT459" s="142"/>
      <c r="CUU459" s="142"/>
      <c r="CUV459" s="142"/>
      <c r="CUW459" s="142"/>
      <c r="CUX459" s="142"/>
      <c r="CUY459" s="142"/>
      <c r="CUZ459" s="142"/>
      <c r="CVA459" s="142"/>
      <c r="CVB459" s="142"/>
      <c r="CVC459" s="142"/>
      <c r="CVD459" s="142"/>
      <c r="CVE459" s="142"/>
      <c r="CVF459" s="142"/>
      <c r="CVG459" s="142"/>
      <c r="CVH459" s="142"/>
      <c r="CVI459" s="142"/>
      <c r="CVJ459" s="142"/>
      <c r="CVK459" s="142"/>
      <c r="CVL459" s="142"/>
      <c r="CVM459" s="142"/>
      <c r="CVN459" s="142"/>
      <c r="CVO459" s="142"/>
      <c r="CVP459" s="142"/>
      <c r="CVQ459" s="142"/>
      <c r="CVR459" s="142"/>
      <c r="CVS459" s="142"/>
      <c r="CVT459" s="142"/>
      <c r="CVU459" s="142"/>
      <c r="CVV459" s="142"/>
      <c r="CVW459" s="142"/>
      <c r="CVX459" s="142"/>
      <c r="CVY459" s="142"/>
      <c r="CVZ459" s="142"/>
      <c r="CWA459" s="142"/>
      <c r="CWB459" s="142"/>
      <c r="CWC459" s="142"/>
      <c r="CWD459" s="142"/>
      <c r="CWE459" s="142"/>
      <c r="CWF459" s="142"/>
      <c r="CWG459" s="142"/>
      <c r="CWH459" s="142"/>
      <c r="CWI459" s="142"/>
      <c r="CWJ459" s="142"/>
      <c r="CWK459" s="142"/>
      <c r="CWL459" s="142"/>
      <c r="CWM459" s="142"/>
      <c r="CWN459" s="142"/>
      <c r="CWO459" s="142"/>
      <c r="CWP459" s="142"/>
      <c r="CWQ459" s="142"/>
      <c r="CWR459" s="142"/>
      <c r="CWS459" s="142"/>
      <c r="CWT459" s="142"/>
      <c r="CWU459" s="142"/>
      <c r="CWV459" s="142"/>
      <c r="CWW459" s="142"/>
      <c r="CWX459" s="142"/>
      <c r="CWY459" s="142"/>
      <c r="CWZ459" s="142"/>
      <c r="CXA459" s="142"/>
      <c r="CXB459" s="142"/>
      <c r="CXC459" s="142"/>
      <c r="CXD459" s="142"/>
      <c r="CXE459" s="142"/>
      <c r="CXF459" s="142"/>
      <c r="CXG459" s="142"/>
      <c r="CXH459" s="142"/>
      <c r="CXI459" s="142"/>
      <c r="CXJ459" s="142"/>
      <c r="CXK459" s="142"/>
      <c r="CXL459" s="142"/>
      <c r="CXM459" s="142"/>
      <c r="CXN459" s="142"/>
      <c r="CXO459" s="142"/>
      <c r="CXP459" s="142"/>
      <c r="CXQ459" s="142"/>
      <c r="CXR459" s="142"/>
      <c r="CXS459" s="142"/>
      <c r="CXT459" s="142"/>
      <c r="CXU459" s="142"/>
      <c r="CXV459" s="142"/>
      <c r="CXW459" s="142"/>
      <c r="CXX459" s="142"/>
      <c r="CXY459" s="142"/>
      <c r="CXZ459" s="142"/>
      <c r="CYA459" s="142"/>
      <c r="CYB459" s="142"/>
      <c r="CYC459" s="142"/>
      <c r="CYD459" s="142"/>
      <c r="CYE459" s="142"/>
      <c r="CYF459" s="142"/>
      <c r="CYG459" s="142"/>
      <c r="CYH459" s="142"/>
      <c r="CYI459" s="142"/>
      <c r="CYJ459" s="142"/>
      <c r="CYK459" s="142"/>
      <c r="CYL459" s="142"/>
      <c r="CYM459" s="142"/>
      <c r="CYN459" s="142"/>
      <c r="CYO459" s="142"/>
      <c r="CYP459" s="142"/>
      <c r="CYQ459" s="142"/>
      <c r="CYR459" s="142"/>
      <c r="CYS459" s="142"/>
      <c r="CYT459" s="142"/>
      <c r="CYU459" s="142"/>
      <c r="CYV459" s="142"/>
      <c r="CYW459" s="142"/>
      <c r="CYX459" s="142"/>
      <c r="CYY459" s="142"/>
      <c r="CYZ459" s="142"/>
      <c r="CZA459" s="142"/>
      <c r="CZB459" s="142"/>
      <c r="CZC459" s="142"/>
      <c r="CZD459" s="142"/>
      <c r="CZE459" s="142"/>
      <c r="CZF459" s="142"/>
      <c r="CZG459" s="142"/>
      <c r="CZH459" s="142"/>
      <c r="CZI459" s="142"/>
      <c r="CZJ459" s="142"/>
      <c r="CZK459" s="142"/>
      <c r="CZL459" s="142"/>
      <c r="CZM459" s="142"/>
      <c r="CZN459" s="142"/>
      <c r="CZO459" s="142"/>
      <c r="CZP459" s="142"/>
      <c r="CZQ459" s="142"/>
      <c r="CZR459" s="142"/>
      <c r="CZS459" s="142"/>
      <c r="CZT459" s="142"/>
      <c r="CZU459" s="142"/>
      <c r="CZV459" s="142"/>
      <c r="CZW459" s="142"/>
      <c r="CZX459" s="142"/>
      <c r="CZY459" s="142"/>
      <c r="CZZ459" s="142"/>
      <c r="DAA459" s="142"/>
      <c r="DAB459" s="142"/>
      <c r="DAC459" s="142"/>
      <c r="DAD459" s="142"/>
      <c r="DAE459" s="142"/>
      <c r="DAF459" s="142"/>
      <c r="DAG459" s="142"/>
      <c r="DAH459" s="142"/>
      <c r="DAI459" s="142"/>
      <c r="DAJ459" s="142"/>
      <c r="DAK459" s="142"/>
      <c r="DAL459" s="142"/>
      <c r="DAM459" s="142"/>
      <c r="DAN459" s="142"/>
      <c r="DAO459" s="142"/>
      <c r="DAP459" s="142"/>
      <c r="DAQ459" s="142"/>
      <c r="DAR459" s="142"/>
      <c r="DAS459" s="142"/>
      <c r="DAT459" s="142"/>
      <c r="DAU459" s="142"/>
      <c r="DAV459" s="142"/>
      <c r="DAW459" s="142"/>
      <c r="DAX459" s="142"/>
      <c r="DAY459" s="142"/>
      <c r="DAZ459" s="142"/>
      <c r="DBA459" s="142"/>
      <c r="DBB459" s="142"/>
      <c r="DBC459" s="142"/>
      <c r="DBD459" s="142"/>
      <c r="DBE459" s="142"/>
      <c r="DBF459" s="142"/>
      <c r="DBG459" s="142"/>
      <c r="DBH459" s="142"/>
      <c r="DBI459" s="142"/>
      <c r="DBJ459" s="142"/>
      <c r="DBK459" s="142"/>
      <c r="DBL459" s="142"/>
      <c r="DBM459" s="142"/>
      <c r="DBN459" s="142"/>
      <c r="DBO459" s="142"/>
      <c r="DBP459" s="142"/>
      <c r="DBQ459" s="142"/>
      <c r="DBR459" s="142"/>
      <c r="DBS459" s="142"/>
      <c r="DBT459" s="142"/>
      <c r="DBU459" s="142"/>
      <c r="DBV459" s="142"/>
      <c r="DBW459" s="142"/>
      <c r="DBX459" s="142"/>
      <c r="DBY459" s="142"/>
      <c r="DBZ459" s="142"/>
      <c r="DCA459" s="142"/>
      <c r="DCB459" s="142"/>
      <c r="DCC459" s="142"/>
      <c r="DCD459" s="142"/>
      <c r="DCE459" s="142"/>
      <c r="DCF459" s="142"/>
      <c r="DCG459" s="142"/>
      <c r="DCH459" s="142"/>
      <c r="DCI459" s="142"/>
      <c r="DCJ459" s="142"/>
      <c r="DCK459" s="142"/>
      <c r="DCL459" s="142"/>
      <c r="DCM459" s="142"/>
      <c r="DCN459" s="142"/>
      <c r="DCO459" s="142"/>
      <c r="DCP459" s="142"/>
      <c r="DCQ459" s="142"/>
      <c r="DCR459" s="142"/>
      <c r="DCS459" s="142"/>
      <c r="DCT459" s="142"/>
      <c r="DCU459" s="142"/>
      <c r="DCV459" s="142"/>
      <c r="DCW459" s="142"/>
      <c r="DCX459" s="142"/>
      <c r="DCY459" s="142"/>
      <c r="DCZ459" s="142"/>
      <c r="DDA459" s="142"/>
      <c r="DDB459" s="142"/>
      <c r="DDC459" s="142"/>
      <c r="DDD459" s="142"/>
      <c r="DDE459" s="142"/>
      <c r="DDF459" s="142"/>
      <c r="DDG459" s="142"/>
      <c r="DDH459" s="142"/>
      <c r="DDI459" s="142"/>
      <c r="DDJ459" s="142"/>
      <c r="DDK459" s="142"/>
      <c r="DDL459" s="142"/>
      <c r="DDM459" s="142"/>
      <c r="DDN459" s="142"/>
      <c r="DDO459" s="142"/>
      <c r="DDP459" s="142"/>
      <c r="DDQ459" s="142"/>
      <c r="DDR459" s="142"/>
      <c r="DDS459" s="142"/>
      <c r="DDT459" s="142"/>
      <c r="DDU459" s="142"/>
      <c r="DDV459" s="142"/>
      <c r="DDW459" s="142"/>
      <c r="DDX459" s="142"/>
      <c r="DDY459" s="142"/>
      <c r="DDZ459" s="142"/>
      <c r="DEA459" s="142"/>
      <c r="DEB459" s="142"/>
      <c r="DEC459" s="142"/>
      <c r="DED459" s="142"/>
      <c r="DEE459" s="142"/>
      <c r="DEF459" s="142"/>
      <c r="DEG459" s="142"/>
      <c r="DEH459" s="142"/>
      <c r="DEI459" s="142"/>
      <c r="DEJ459" s="142"/>
      <c r="DEK459" s="142"/>
      <c r="DEL459" s="142"/>
      <c r="DEM459" s="142"/>
      <c r="DEN459" s="142"/>
      <c r="DEO459" s="142"/>
      <c r="DEP459" s="142"/>
      <c r="DEQ459" s="142"/>
      <c r="DER459" s="142"/>
      <c r="DES459" s="142"/>
      <c r="DET459" s="142"/>
      <c r="DEU459" s="142"/>
      <c r="DEV459" s="142"/>
      <c r="DEW459" s="142"/>
      <c r="DEX459" s="142"/>
      <c r="DEY459" s="142"/>
      <c r="DEZ459" s="142"/>
      <c r="DFA459" s="142"/>
      <c r="DFB459" s="142"/>
      <c r="DFC459" s="142"/>
      <c r="DFD459" s="142"/>
      <c r="DFE459" s="142"/>
      <c r="DFF459" s="142"/>
      <c r="DFG459" s="142"/>
      <c r="DFH459" s="142"/>
      <c r="DFI459" s="142"/>
      <c r="DFJ459" s="142"/>
      <c r="DFK459" s="142"/>
      <c r="DFL459" s="142"/>
      <c r="DFM459" s="142"/>
      <c r="DFN459" s="142"/>
      <c r="DFO459" s="142"/>
      <c r="DFP459" s="142"/>
      <c r="DFQ459" s="142"/>
      <c r="DFR459" s="142"/>
      <c r="DFS459" s="142"/>
      <c r="DFT459" s="142"/>
      <c r="DFU459" s="142"/>
      <c r="DFV459" s="142"/>
      <c r="DFW459" s="142"/>
      <c r="DFX459" s="142"/>
      <c r="DFY459" s="142"/>
      <c r="DFZ459" s="142"/>
      <c r="DGA459" s="142"/>
      <c r="DGB459" s="142"/>
      <c r="DGC459" s="142"/>
      <c r="DGD459" s="142"/>
      <c r="DGE459" s="142"/>
      <c r="DGF459" s="142"/>
      <c r="DGG459" s="142"/>
      <c r="DGH459" s="142"/>
      <c r="DGI459" s="142"/>
      <c r="DGJ459" s="142"/>
      <c r="DGK459" s="142"/>
      <c r="DGL459" s="142"/>
      <c r="DGM459" s="142"/>
      <c r="DGN459" s="142"/>
      <c r="DGO459" s="142"/>
      <c r="DGP459" s="142"/>
      <c r="DGQ459" s="142"/>
      <c r="DGR459" s="142"/>
      <c r="DGS459" s="142"/>
      <c r="DGT459" s="142"/>
      <c r="DGU459" s="142"/>
      <c r="DGV459" s="142"/>
      <c r="DGW459" s="142"/>
      <c r="DGX459" s="142"/>
      <c r="DGY459" s="142"/>
      <c r="DGZ459" s="142"/>
      <c r="DHA459" s="142"/>
      <c r="DHB459" s="142"/>
      <c r="DHC459" s="142"/>
      <c r="DHD459" s="142"/>
      <c r="DHE459" s="142"/>
      <c r="DHF459" s="142"/>
      <c r="DHG459" s="142"/>
      <c r="DHH459" s="142"/>
      <c r="DHI459" s="142"/>
      <c r="DHJ459" s="142"/>
      <c r="DHK459" s="142"/>
      <c r="DHL459" s="142"/>
      <c r="DHM459" s="142"/>
      <c r="DHN459" s="142"/>
      <c r="DHO459" s="142"/>
      <c r="DHP459" s="142"/>
      <c r="DHQ459" s="142"/>
      <c r="DHR459" s="142"/>
      <c r="DHS459" s="142"/>
      <c r="DHT459" s="142"/>
      <c r="DHU459" s="142"/>
      <c r="DHV459" s="142"/>
      <c r="DHW459" s="142"/>
      <c r="DHX459" s="142"/>
      <c r="DHY459" s="142"/>
      <c r="DHZ459" s="142"/>
      <c r="DIA459" s="142"/>
      <c r="DIB459" s="142"/>
      <c r="DIC459" s="142"/>
      <c r="DID459" s="142"/>
      <c r="DIE459" s="142"/>
      <c r="DIF459" s="142"/>
      <c r="DIG459" s="142"/>
      <c r="DIH459" s="142"/>
      <c r="DII459" s="142"/>
      <c r="DIJ459" s="142"/>
      <c r="DIK459" s="142"/>
      <c r="DIL459" s="142"/>
      <c r="DIM459" s="142"/>
      <c r="DIN459" s="142"/>
      <c r="DIO459" s="142"/>
      <c r="DIP459" s="142"/>
      <c r="DIQ459" s="142"/>
      <c r="DIR459" s="142"/>
      <c r="DIS459" s="142"/>
      <c r="DIT459" s="142"/>
      <c r="DIU459" s="142"/>
      <c r="DIV459" s="142"/>
      <c r="DIW459" s="142"/>
      <c r="DIX459" s="142"/>
      <c r="DIY459" s="142"/>
      <c r="DIZ459" s="142"/>
      <c r="DJA459" s="142"/>
      <c r="DJB459" s="142"/>
      <c r="DJC459" s="142"/>
      <c r="DJD459" s="142"/>
      <c r="DJE459" s="142"/>
      <c r="DJF459" s="142"/>
      <c r="DJG459" s="142"/>
      <c r="DJH459" s="142"/>
      <c r="DJI459" s="142"/>
      <c r="DJJ459" s="142"/>
      <c r="DJK459" s="142"/>
      <c r="DJL459" s="142"/>
      <c r="DJM459" s="142"/>
      <c r="DJN459" s="142"/>
      <c r="DJO459" s="142"/>
      <c r="DJP459" s="142"/>
      <c r="DJQ459" s="142"/>
      <c r="DJR459" s="142"/>
      <c r="DJS459" s="142"/>
      <c r="DJT459" s="142"/>
      <c r="DJU459" s="142"/>
      <c r="DJV459" s="142"/>
      <c r="DJW459" s="142"/>
      <c r="DJX459" s="142"/>
      <c r="DJY459" s="142"/>
      <c r="DJZ459" s="142"/>
      <c r="DKA459" s="142"/>
      <c r="DKB459" s="142"/>
      <c r="DKC459" s="142"/>
      <c r="DKD459" s="142"/>
      <c r="DKE459" s="142"/>
      <c r="DKF459" s="142"/>
      <c r="DKG459" s="142"/>
      <c r="DKH459" s="142"/>
      <c r="DKI459" s="142"/>
      <c r="DKJ459" s="142"/>
      <c r="DKK459" s="142"/>
      <c r="DKL459" s="142"/>
      <c r="DKM459" s="142"/>
      <c r="DKN459" s="142"/>
      <c r="DKO459" s="142"/>
      <c r="DKP459" s="142"/>
      <c r="DKQ459" s="142"/>
      <c r="DKR459" s="142"/>
      <c r="DKS459" s="142"/>
      <c r="DKT459" s="142"/>
      <c r="DKU459" s="142"/>
      <c r="DKV459" s="142"/>
      <c r="DKW459" s="142"/>
      <c r="DKX459" s="142"/>
      <c r="DKY459" s="142"/>
      <c r="DKZ459" s="142"/>
      <c r="DLA459" s="142"/>
      <c r="DLB459" s="142"/>
      <c r="DLC459" s="142"/>
      <c r="DLD459" s="142"/>
      <c r="DLE459" s="142"/>
      <c r="DLF459" s="142"/>
      <c r="DLG459" s="142"/>
      <c r="DLH459" s="142"/>
      <c r="DLI459" s="142"/>
      <c r="DLJ459" s="142"/>
      <c r="DLK459" s="142"/>
      <c r="DLL459" s="142"/>
      <c r="DLM459" s="142"/>
      <c r="DLN459" s="142"/>
      <c r="DLO459" s="142"/>
      <c r="DLP459" s="142"/>
      <c r="DLQ459" s="142"/>
      <c r="DLR459" s="142"/>
      <c r="DLS459" s="142"/>
      <c r="DLT459" s="142"/>
      <c r="DLU459" s="142"/>
      <c r="DLV459" s="142"/>
      <c r="DLW459" s="142"/>
      <c r="DLX459" s="142"/>
      <c r="DLY459" s="142"/>
      <c r="DLZ459" s="142"/>
      <c r="DMA459" s="142"/>
      <c r="DMB459" s="142"/>
      <c r="DMC459" s="142"/>
      <c r="DMD459" s="142"/>
      <c r="DME459" s="142"/>
      <c r="DMF459" s="142"/>
      <c r="DMG459" s="142"/>
      <c r="DMH459" s="142"/>
      <c r="DMI459" s="142"/>
      <c r="DMJ459" s="142"/>
      <c r="DMK459" s="142"/>
      <c r="DML459" s="142"/>
      <c r="DMM459" s="142"/>
      <c r="DMN459" s="142"/>
      <c r="DMO459" s="142"/>
      <c r="DMP459" s="142"/>
      <c r="DMQ459" s="142"/>
      <c r="DMR459" s="142"/>
      <c r="DMS459" s="142"/>
      <c r="DMT459" s="142"/>
      <c r="DMU459" s="142"/>
      <c r="DMV459" s="142"/>
      <c r="DMW459" s="142"/>
      <c r="DMX459" s="142"/>
      <c r="DMY459" s="142"/>
      <c r="DMZ459" s="142"/>
      <c r="DNA459" s="142"/>
      <c r="DNB459" s="142"/>
      <c r="DNC459" s="142"/>
      <c r="DND459" s="142"/>
      <c r="DNE459" s="142"/>
      <c r="DNF459" s="142"/>
      <c r="DNG459" s="142"/>
      <c r="DNH459" s="142"/>
      <c r="DNI459" s="142"/>
      <c r="DNJ459" s="142"/>
      <c r="DNK459" s="142"/>
      <c r="DNL459" s="142"/>
      <c r="DNM459" s="142"/>
      <c r="DNN459" s="142"/>
      <c r="DNO459" s="142"/>
      <c r="DNP459" s="142"/>
      <c r="DNQ459" s="142"/>
      <c r="DNR459" s="142"/>
      <c r="DNS459" s="142"/>
      <c r="DNT459" s="142"/>
      <c r="DNU459" s="142"/>
      <c r="DNV459" s="142"/>
      <c r="DNW459" s="142"/>
      <c r="DNX459" s="142"/>
      <c r="DNY459" s="142"/>
      <c r="DNZ459" s="142"/>
      <c r="DOA459" s="142"/>
      <c r="DOB459" s="142"/>
      <c r="DOC459" s="142"/>
      <c r="DOD459" s="142"/>
      <c r="DOE459" s="142"/>
      <c r="DOF459" s="142"/>
      <c r="DOG459" s="142"/>
      <c r="DOH459" s="142"/>
      <c r="DOI459" s="142"/>
      <c r="DOJ459" s="142"/>
      <c r="DOK459" s="142"/>
      <c r="DOL459" s="142"/>
      <c r="DOM459" s="142"/>
      <c r="DON459" s="142"/>
      <c r="DOO459" s="142"/>
      <c r="DOP459" s="142"/>
      <c r="DOQ459" s="142"/>
      <c r="DOR459" s="142"/>
      <c r="DOS459" s="142"/>
      <c r="DOT459" s="142"/>
      <c r="DOU459" s="142"/>
      <c r="DOV459" s="142"/>
      <c r="DOW459" s="142"/>
      <c r="DOX459" s="142"/>
      <c r="DOY459" s="142"/>
      <c r="DOZ459" s="142"/>
      <c r="DPA459" s="142"/>
      <c r="DPB459" s="142"/>
      <c r="DPC459" s="142"/>
      <c r="DPD459" s="142"/>
      <c r="DPE459" s="142"/>
      <c r="DPF459" s="142"/>
      <c r="DPG459" s="142"/>
      <c r="DPH459" s="142"/>
      <c r="DPI459" s="142"/>
      <c r="DPJ459" s="142"/>
      <c r="DPK459" s="142"/>
      <c r="DPL459" s="142"/>
      <c r="DPM459" s="142"/>
      <c r="DPN459" s="142"/>
      <c r="DPO459" s="142"/>
      <c r="DPP459" s="142"/>
      <c r="DPQ459" s="142"/>
      <c r="DPR459" s="142"/>
      <c r="DPS459" s="142"/>
      <c r="DPT459" s="142"/>
      <c r="DPU459" s="142"/>
      <c r="DPV459" s="142"/>
      <c r="DPW459" s="142"/>
      <c r="DPX459" s="142"/>
      <c r="DPY459" s="142"/>
      <c r="DPZ459" s="142"/>
      <c r="DQA459" s="142"/>
      <c r="DQB459" s="142"/>
      <c r="DQC459" s="142"/>
      <c r="DQD459" s="142"/>
      <c r="DQE459" s="142"/>
      <c r="DQF459" s="142"/>
      <c r="DQG459" s="142"/>
      <c r="DQH459" s="142"/>
      <c r="DQI459" s="142"/>
      <c r="DQJ459" s="142"/>
      <c r="DQK459" s="142"/>
      <c r="DQL459" s="142"/>
      <c r="DQM459" s="142"/>
      <c r="DQN459" s="142"/>
      <c r="DQO459" s="142"/>
      <c r="DQP459" s="142"/>
      <c r="DQQ459" s="142"/>
      <c r="DQR459" s="142"/>
      <c r="DQS459" s="142"/>
      <c r="DQT459" s="142"/>
      <c r="DQU459" s="142"/>
      <c r="DQV459" s="142"/>
      <c r="DQW459" s="142"/>
      <c r="DQX459" s="142"/>
      <c r="DQY459" s="142"/>
      <c r="DQZ459" s="142"/>
      <c r="DRA459" s="142"/>
      <c r="DRB459" s="142"/>
      <c r="DRC459" s="142"/>
      <c r="DRD459" s="142"/>
      <c r="DRE459" s="142"/>
      <c r="DRF459" s="142"/>
      <c r="DRG459" s="142"/>
      <c r="DRH459" s="142"/>
      <c r="DRI459" s="142"/>
      <c r="DRJ459" s="142"/>
      <c r="DRK459" s="142"/>
      <c r="DRL459" s="142"/>
      <c r="DRM459" s="142"/>
      <c r="DRN459" s="142"/>
      <c r="DRO459" s="142"/>
      <c r="DRP459" s="142"/>
      <c r="DRQ459" s="142"/>
      <c r="DRR459" s="142"/>
      <c r="DRS459" s="142"/>
      <c r="DRT459" s="142"/>
      <c r="DRU459" s="142"/>
      <c r="DRV459" s="142"/>
      <c r="DRW459" s="142"/>
      <c r="DRX459" s="142"/>
      <c r="DRY459" s="142"/>
      <c r="DRZ459" s="142"/>
      <c r="DSA459" s="142"/>
      <c r="DSB459" s="142"/>
      <c r="DSC459" s="142"/>
      <c r="DSD459" s="142"/>
      <c r="DSE459" s="142"/>
      <c r="DSF459" s="142"/>
      <c r="DSG459" s="142"/>
      <c r="DSH459" s="142"/>
      <c r="DSI459" s="142"/>
      <c r="DSJ459" s="142"/>
      <c r="DSK459" s="142"/>
      <c r="DSL459" s="142"/>
      <c r="DSM459" s="142"/>
      <c r="DSN459" s="142"/>
      <c r="DSO459" s="142"/>
      <c r="DSP459" s="142"/>
      <c r="DSQ459" s="142"/>
      <c r="DSR459" s="142"/>
      <c r="DSS459" s="142"/>
      <c r="DST459" s="142"/>
      <c r="DSU459" s="142"/>
      <c r="DSV459" s="142"/>
      <c r="DSW459" s="142"/>
      <c r="DSX459" s="142"/>
      <c r="DSY459" s="142"/>
      <c r="DSZ459" s="142"/>
      <c r="DTA459" s="142"/>
      <c r="DTB459" s="142"/>
      <c r="DTC459" s="142"/>
      <c r="DTD459" s="142"/>
      <c r="DTE459" s="142"/>
      <c r="DTF459" s="142"/>
      <c r="DTG459" s="142"/>
      <c r="DTH459" s="142"/>
      <c r="DTI459" s="142"/>
      <c r="DTJ459" s="142"/>
      <c r="DTK459" s="142"/>
      <c r="DTL459" s="142"/>
      <c r="DTM459" s="142"/>
      <c r="DTN459" s="142"/>
      <c r="DTO459" s="142"/>
      <c r="DTP459" s="142"/>
      <c r="DTQ459" s="142"/>
      <c r="DTR459" s="142"/>
      <c r="DTS459" s="142"/>
      <c r="DTT459" s="142"/>
      <c r="DTU459" s="142"/>
      <c r="DTV459" s="142"/>
      <c r="DTW459" s="142"/>
      <c r="DTX459" s="142"/>
      <c r="DTY459" s="142"/>
      <c r="DTZ459" s="142"/>
      <c r="DUA459" s="142"/>
      <c r="DUB459" s="142"/>
      <c r="DUC459" s="142"/>
      <c r="DUD459" s="142"/>
      <c r="DUE459" s="142"/>
      <c r="DUF459" s="142"/>
      <c r="DUG459" s="142"/>
      <c r="DUH459" s="142"/>
      <c r="DUI459" s="142"/>
      <c r="DUJ459" s="142"/>
      <c r="DUK459" s="142"/>
      <c r="DUL459" s="142"/>
      <c r="DUM459" s="142"/>
      <c r="DUN459" s="142"/>
      <c r="DUO459" s="142"/>
      <c r="DUP459" s="142"/>
      <c r="DUQ459" s="142"/>
      <c r="DUR459" s="142"/>
      <c r="DUS459" s="142"/>
      <c r="DUT459" s="142"/>
      <c r="DUU459" s="142"/>
      <c r="DUV459" s="142"/>
      <c r="DUW459" s="142"/>
      <c r="DUX459" s="142"/>
      <c r="DUY459" s="142"/>
      <c r="DUZ459" s="142"/>
      <c r="DVA459" s="142"/>
      <c r="DVB459" s="142"/>
      <c r="DVC459" s="142"/>
      <c r="DVD459" s="142"/>
      <c r="DVE459" s="142"/>
      <c r="DVF459" s="142"/>
      <c r="DVG459" s="142"/>
      <c r="DVH459" s="142"/>
      <c r="DVI459" s="142"/>
      <c r="DVJ459" s="142"/>
      <c r="DVK459" s="142"/>
      <c r="DVL459" s="142"/>
      <c r="DVM459" s="142"/>
      <c r="DVN459" s="142"/>
      <c r="DVO459" s="142"/>
      <c r="DVP459" s="142"/>
      <c r="DVQ459" s="142"/>
      <c r="DVR459" s="142"/>
      <c r="DVS459" s="142"/>
      <c r="DVT459" s="142"/>
      <c r="DVU459" s="142"/>
      <c r="DVV459" s="142"/>
      <c r="DVW459" s="142"/>
      <c r="DVX459" s="142"/>
      <c r="DVY459" s="142"/>
      <c r="DVZ459" s="142"/>
      <c r="DWA459" s="142"/>
      <c r="DWB459" s="142"/>
      <c r="DWC459" s="142"/>
      <c r="DWD459" s="142"/>
      <c r="DWE459" s="142"/>
      <c r="DWF459" s="142"/>
      <c r="DWG459" s="142"/>
      <c r="DWH459" s="142"/>
      <c r="DWI459" s="142"/>
      <c r="DWJ459" s="142"/>
      <c r="DWK459" s="142"/>
      <c r="DWL459" s="142"/>
      <c r="DWM459" s="142"/>
      <c r="DWN459" s="142"/>
      <c r="DWO459" s="142"/>
      <c r="DWP459" s="142"/>
      <c r="DWQ459" s="142"/>
      <c r="DWR459" s="142"/>
      <c r="DWS459" s="142"/>
      <c r="DWT459" s="142"/>
      <c r="DWU459" s="142"/>
      <c r="DWV459" s="142"/>
      <c r="DWW459" s="142"/>
      <c r="DWX459" s="142"/>
      <c r="DWY459" s="142"/>
      <c r="DWZ459" s="142"/>
      <c r="DXA459" s="142"/>
      <c r="DXB459" s="142"/>
      <c r="DXC459" s="142"/>
      <c r="DXD459" s="142"/>
      <c r="DXE459" s="142"/>
      <c r="DXF459" s="142"/>
      <c r="DXG459" s="142"/>
      <c r="DXH459" s="142"/>
      <c r="DXI459" s="142"/>
      <c r="DXJ459" s="142"/>
      <c r="DXK459" s="142"/>
      <c r="DXL459" s="142"/>
      <c r="DXM459" s="142"/>
      <c r="DXN459" s="142"/>
      <c r="DXO459" s="142"/>
      <c r="DXP459" s="142"/>
      <c r="DXQ459" s="142"/>
      <c r="DXR459" s="142"/>
      <c r="DXS459" s="142"/>
      <c r="DXT459" s="142"/>
      <c r="DXU459" s="142"/>
      <c r="DXV459" s="142"/>
      <c r="DXW459" s="142"/>
      <c r="DXX459" s="142"/>
      <c r="DXY459" s="142"/>
      <c r="DXZ459" s="142"/>
      <c r="DYA459" s="142"/>
      <c r="DYB459" s="142"/>
      <c r="DYC459" s="142"/>
      <c r="DYD459" s="142"/>
      <c r="DYE459" s="142"/>
      <c r="DYF459" s="142"/>
      <c r="DYG459" s="142"/>
      <c r="DYH459" s="142"/>
      <c r="DYI459" s="142"/>
      <c r="DYJ459" s="142"/>
      <c r="DYK459" s="142"/>
      <c r="DYL459" s="142"/>
      <c r="DYM459" s="142"/>
      <c r="DYN459" s="142"/>
      <c r="DYO459" s="142"/>
      <c r="DYP459" s="142"/>
      <c r="DYQ459" s="142"/>
      <c r="DYR459" s="142"/>
      <c r="DYS459" s="142"/>
      <c r="DYT459" s="142"/>
      <c r="DYU459" s="142"/>
      <c r="DYV459" s="142"/>
      <c r="DYW459" s="142"/>
      <c r="DYX459" s="142"/>
      <c r="DYY459" s="142"/>
      <c r="DYZ459" s="142"/>
      <c r="DZA459" s="142"/>
      <c r="DZB459" s="142"/>
      <c r="DZC459" s="142"/>
      <c r="DZD459" s="142"/>
      <c r="DZE459" s="142"/>
      <c r="DZF459" s="142"/>
      <c r="DZG459" s="142"/>
      <c r="DZH459" s="142"/>
      <c r="DZI459" s="142"/>
      <c r="DZJ459" s="142"/>
      <c r="DZK459" s="142"/>
      <c r="DZL459" s="142"/>
      <c r="DZM459" s="142"/>
      <c r="DZN459" s="142"/>
      <c r="DZO459" s="142"/>
      <c r="DZP459" s="142"/>
      <c r="DZQ459" s="142"/>
      <c r="DZR459" s="142"/>
      <c r="DZS459" s="142"/>
      <c r="DZT459" s="142"/>
      <c r="DZU459" s="142"/>
      <c r="DZV459" s="142"/>
      <c r="DZW459" s="142"/>
      <c r="DZX459" s="142"/>
      <c r="DZY459" s="142"/>
      <c r="DZZ459" s="142"/>
      <c r="EAA459" s="142"/>
      <c r="EAB459" s="142"/>
      <c r="EAC459" s="142"/>
      <c r="EAD459" s="142"/>
      <c r="EAE459" s="142"/>
      <c r="EAF459" s="142"/>
      <c r="EAG459" s="142"/>
      <c r="EAH459" s="142"/>
      <c r="EAI459" s="142"/>
      <c r="EAJ459" s="142"/>
      <c r="EAK459" s="142"/>
      <c r="EAL459" s="142"/>
      <c r="EAM459" s="142"/>
      <c r="EAN459" s="142"/>
      <c r="EAO459" s="142"/>
      <c r="EAP459" s="142"/>
      <c r="EAQ459" s="142"/>
      <c r="EAR459" s="142"/>
      <c r="EAS459" s="142"/>
      <c r="EAT459" s="142"/>
      <c r="EAU459" s="142"/>
      <c r="EAV459" s="142"/>
      <c r="EAW459" s="142"/>
      <c r="EAX459" s="142"/>
      <c r="EAY459" s="142"/>
      <c r="EAZ459" s="142"/>
      <c r="EBA459" s="142"/>
      <c r="EBB459" s="142"/>
      <c r="EBC459" s="142"/>
      <c r="EBD459" s="142"/>
      <c r="EBE459" s="142"/>
      <c r="EBF459" s="142"/>
      <c r="EBG459" s="142"/>
      <c r="EBH459" s="142"/>
      <c r="EBI459" s="142"/>
      <c r="EBJ459" s="142"/>
      <c r="EBK459" s="142"/>
      <c r="EBL459" s="142"/>
      <c r="EBM459" s="142"/>
      <c r="EBN459" s="142"/>
      <c r="EBO459" s="142"/>
      <c r="EBP459" s="142"/>
      <c r="EBQ459" s="142"/>
      <c r="EBR459" s="142"/>
      <c r="EBS459" s="142"/>
      <c r="EBT459" s="142"/>
      <c r="EBU459" s="142"/>
      <c r="EBV459" s="142"/>
      <c r="EBW459" s="142"/>
      <c r="EBX459" s="142"/>
      <c r="EBY459" s="142"/>
      <c r="EBZ459" s="142"/>
      <c r="ECA459" s="142"/>
      <c r="ECB459" s="142"/>
      <c r="ECC459" s="142"/>
      <c r="ECD459" s="142"/>
      <c r="ECE459" s="142"/>
      <c r="ECF459" s="142"/>
      <c r="ECG459" s="142"/>
      <c r="ECH459" s="142"/>
      <c r="ECI459" s="142"/>
      <c r="ECJ459" s="142"/>
      <c r="ECK459" s="142"/>
      <c r="ECL459" s="142"/>
      <c r="ECM459" s="142"/>
      <c r="ECN459" s="142"/>
      <c r="ECO459" s="142"/>
      <c r="ECP459" s="142"/>
      <c r="ECQ459" s="142"/>
      <c r="ECR459" s="142"/>
      <c r="ECS459" s="142"/>
      <c r="ECT459" s="142"/>
      <c r="ECU459" s="142"/>
      <c r="ECV459" s="142"/>
      <c r="ECW459" s="142"/>
      <c r="ECX459" s="142"/>
      <c r="ECY459" s="142"/>
      <c r="ECZ459" s="142"/>
      <c r="EDA459" s="142"/>
      <c r="EDB459" s="142"/>
      <c r="EDC459" s="142"/>
      <c r="EDD459" s="142"/>
      <c r="EDE459" s="142"/>
      <c r="EDF459" s="142"/>
      <c r="EDG459" s="142"/>
      <c r="EDH459" s="142"/>
      <c r="EDI459" s="142"/>
      <c r="EDJ459" s="142"/>
      <c r="EDK459" s="142"/>
      <c r="EDL459" s="142"/>
      <c r="EDM459" s="142"/>
      <c r="EDN459" s="142"/>
      <c r="EDO459" s="142"/>
      <c r="EDP459" s="142"/>
      <c r="EDQ459" s="142"/>
      <c r="EDR459" s="142"/>
      <c r="EDS459" s="142"/>
      <c r="EDT459" s="142"/>
      <c r="EDU459" s="142"/>
      <c r="EDV459" s="142"/>
      <c r="EDW459" s="142"/>
      <c r="EDX459" s="142"/>
      <c r="EDY459" s="142"/>
      <c r="EDZ459" s="142"/>
      <c r="EEA459" s="142"/>
      <c r="EEB459" s="142"/>
      <c r="EEC459" s="142"/>
      <c r="EED459" s="142"/>
      <c r="EEE459" s="142"/>
      <c r="EEF459" s="142"/>
      <c r="EEG459" s="142"/>
      <c r="EEH459" s="142"/>
      <c r="EEI459" s="142"/>
      <c r="EEJ459" s="142"/>
      <c r="EEK459" s="142"/>
      <c r="EEL459" s="142"/>
      <c r="EEM459" s="142"/>
      <c r="EEN459" s="142"/>
      <c r="EEO459" s="142"/>
      <c r="EEP459" s="142"/>
      <c r="EEQ459" s="142"/>
      <c r="EER459" s="142"/>
      <c r="EES459" s="142"/>
      <c r="EET459" s="142"/>
      <c r="EEU459" s="142"/>
      <c r="EEV459" s="142"/>
      <c r="EEW459" s="142"/>
      <c r="EEX459" s="142"/>
      <c r="EEY459" s="142"/>
      <c r="EEZ459" s="142"/>
      <c r="EFA459" s="142"/>
      <c r="EFB459" s="142"/>
      <c r="EFC459" s="142"/>
      <c r="EFD459" s="142"/>
      <c r="EFE459" s="142"/>
      <c r="EFF459" s="142"/>
      <c r="EFG459" s="142"/>
      <c r="EFH459" s="142"/>
      <c r="EFI459" s="142"/>
      <c r="EFJ459" s="142"/>
      <c r="EFK459" s="142"/>
      <c r="EFL459" s="142"/>
      <c r="EFM459" s="142"/>
      <c r="EFN459" s="142"/>
      <c r="EFO459" s="142"/>
      <c r="EFP459" s="142"/>
      <c r="EFQ459" s="142"/>
      <c r="EFR459" s="142"/>
      <c r="EFS459" s="142"/>
      <c r="EFT459" s="142"/>
      <c r="EFU459" s="142"/>
      <c r="EFV459" s="142"/>
      <c r="EFW459" s="142"/>
      <c r="EFX459" s="142"/>
      <c r="EFY459" s="142"/>
      <c r="EFZ459" s="142"/>
      <c r="EGA459" s="142"/>
      <c r="EGB459" s="142"/>
      <c r="EGC459" s="142"/>
      <c r="EGD459" s="142"/>
      <c r="EGE459" s="142"/>
      <c r="EGF459" s="142"/>
      <c r="EGG459" s="142"/>
      <c r="EGH459" s="142"/>
      <c r="EGI459" s="142"/>
      <c r="EGJ459" s="142"/>
      <c r="EGK459" s="142"/>
      <c r="EGL459" s="142"/>
      <c r="EGM459" s="142"/>
      <c r="EGN459" s="142"/>
      <c r="EGO459" s="142"/>
      <c r="EGP459" s="142"/>
      <c r="EGQ459" s="142"/>
      <c r="EGR459" s="142"/>
      <c r="EGS459" s="142"/>
      <c r="EGT459" s="142"/>
      <c r="EGU459" s="142"/>
      <c r="EGV459" s="142"/>
      <c r="EGW459" s="142"/>
      <c r="EGX459" s="142"/>
      <c r="EGY459" s="142"/>
      <c r="EGZ459" s="142"/>
      <c r="EHA459" s="142"/>
      <c r="EHB459" s="142"/>
      <c r="EHC459" s="142"/>
      <c r="EHD459" s="142"/>
      <c r="EHE459" s="142"/>
      <c r="EHF459" s="142"/>
      <c r="EHG459" s="142"/>
      <c r="EHH459" s="142"/>
      <c r="EHI459" s="142"/>
      <c r="EHJ459" s="142"/>
      <c r="EHK459" s="142"/>
      <c r="EHL459" s="142"/>
      <c r="EHM459" s="142"/>
      <c r="EHN459" s="142"/>
      <c r="EHO459" s="142"/>
      <c r="EHP459" s="142"/>
      <c r="EHQ459" s="142"/>
      <c r="EHR459" s="142"/>
      <c r="EHS459" s="142"/>
      <c r="EHT459" s="142"/>
      <c r="EHU459" s="142"/>
      <c r="EHV459" s="142"/>
      <c r="EHW459" s="142"/>
      <c r="EHX459" s="142"/>
      <c r="EHY459" s="142"/>
      <c r="EHZ459" s="142"/>
      <c r="EIA459" s="142"/>
      <c r="EIB459" s="142"/>
      <c r="EIC459" s="142"/>
      <c r="EID459" s="142"/>
      <c r="EIE459" s="142"/>
      <c r="EIF459" s="142"/>
      <c r="EIG459" s="142"/>
      <c r="EIH459" s="142"/>
      <c r="EII459" s="142"/>
      <c r="EIJ459" s="142"/>
      <c r="EIK459" s="142"/>
      <c r="EIL459" s="142"/>
      <c r="EIM459" s="142"/>
      <c r="EIN459" s="142"/>
      <c r="EIO459" s="142"/>
      <c r="EIP459" s="142"/>
      <c r="EIQ459" s="142"/>
      <c r="EIR459" s="142"/>
      <c r="EIS459" s="142"/>
      <c r="EIT459" s="142"/>
      <c r="EIU459" s="142"/>
      <c r="EIV459" s="142"/>
      <c r="EIW459" s="142"/>
      <c r="EIX459" s="142"/>
      <c r="EIY459" s="142"/>
      <c r="EIZ459" s="142"/>
      <c r="EJA459" s="142"/>
      <c r="EJB459" s="142"/>
      <c r="EJC459" s="142"/>
      <c r="EJD459" s="142"/>
      <c r="EJE459" s="142"/>
      <c r="EJF459" s="142"/>
      <c r="EJG459" s="142"/>
      <c r="EJH459" s="142"/>
      <c r="EJI459" s="142"/>
      <c r="EJJ459" s="142"/>
      <c r="EJK459" s="142"/>
      <c r="EJL459" s="142"/>
      <c r="EJM459" s="142"/>
      <c r="EJN459" s="142"/>
      <c r="EJO459" s="142"/>
      <c r="EJP459" s="142"/>
      <c r="EJQ459" s="142"/>
      <c r="EJR459" s="142"/>
      <c r="EJS459" s="142"/>
      <c r="EJT459" s="142"/>
      <c r="EJU459" s="142"/>
      <c r="EJV459" s="142"/>
      <c r="EJW459" s="142"/>
      <c r="EJX459" s="142"/>
      <c r="EJY459" s="142"/>
      <c r="EJZ459" s="142"/>
      <c r="EKA459" s="142"/>
      <c r="EKB459" s="142"/>
      <c r="EKC459" s="142"/>
      <c r="EKD459" s="142"/>
      <c r="EKE459" s="142"/>
      <c r="EKF459" s="142"/>
      <c r="EKG459" s="142"/>
      <c r="EKH459" s="142"/>
      <c r="EKI459" s="142"/>
      <c r="EKJ459" s="142"/>
      <c r="EKK459" s="142"/>
      <c r="EKL459" s="142"/>
      <c r="EKM459" s="142"/>
      <c r="EKN459" s="142"/>
      <c r="EKO459" s="142"/>
      <c r="EKP459" s="142"/>
      <c r="EKQ459" s="142"/>
      <c r="EKR459" s="142"/>
      <c r="EKS459" s="142"/>
      <c r="EKT459" s="142"/>
      <c r="EKU459" s="142"/>
      <c r="EKV459" s="142"/>
      <c r="EKW459" s="142"/>
      <c r="EKX459" s="142"/>
      <c r="EKY459" s="142"/>
      <c r="EKZ459" s="142"/>
      <c r="ELA459" s="142"/>
      <c r="ELB459" s="142"/>
      <c r="ELC459" s="142"/>
      <c r="ELD459" s="142"/>
      <c r="ELE459" s="142"/>
      <c r="ELF459" s="142"/>
      <c r="ELG459" s="142"/>
      <c r="ELH459" s="142"/>
      <c r="ELI459" s="142"/>
      <c r="ELJ459" s="142"/>
      <c r="ELK459" s="142"/>
      <c r="ELL459" s="142"/>
      <c r="ELM459" s="142"/>
      <c r="ELN459" s="142"/>
      <c r="ELO459" s="142"/>
      <c r="ELP459" s="142"/>
      <c r="ELQ459" s="142"/>
      <c r="ELR459" s="142"/>
      <c r="ELS459" s="142"/>
      <c r="ELT459" s="142"/>
      <c r="ELU459" s="142"/>
      <c r="ELV459" s="142"/>
      <c r="ELW459" s="142"/>
      <c r="ELX459" s="142"/>
      <c r="ELY459" s="142"/>
      <c r="ELZ459" s="142"/>
      <c r="EMA459" s="142"/>
      <c r="EMB459" s="142"/>
      <c r="EMC459" s="142"/>
      <c r="EMD459" s="142"/>
      <c r="EME459" s="142"/>
      <c r="EMF459" s="142"/>
      <c r="EMG459" s="142"/>
      <c r="EMH459" s="142"/>
      <c r="EMI459" s="142"/>
      <c r="EMJ459" s="142"/>
      <c r="EMK459" s="142"/>
      <c r="EML459" s="142"/>
      <c r="EMM459" s="142"/>
      <c r="EMN459" s="142"/>
      <c r="EMO459" s="142"/>
      <c r="EMP459" s="142"/>
      <c r="EMQ459" s="142"/>
      <c r="EMR459" s="142"/>
      <c r="EMS459" s="142"/>
      <c r="EMT459" s="142"/>
      <c r="EMU459" s="142"/>
      <c r="EMV459" s="142"/>
      <c r="EMW459" s="142"/>
      <c r="EMX459" s="142"/>
      <c r="EMY459" s="142"/>
      <c r="EMZ459" s="142"/>
      <c r="ENA459" s="142"/>
      <c r="ENB459" s="142"/>
      <c r="ENC459" s="142"/>
      <c r="END459" s="142"/>
      <c r="ENE459" s="142"/>
      <c r="ENF459" s="142"/>
      <c r="ENG459" s="142"/>
      <c r="ENH459" s="142"/>
      <c r="ENI459" s="142"/>
      <c r="ENJ459" s="142"/>
      <c r="ENK459" s="142"/>
      <c r="ENL459" s="142"/>
      <c r="ENM459" s="142"/>
      <c r="ENN459" s="142"/>
      <c r="ENO459" s="142"/>
      <c r="ENP459" s="142"/>
      <c r="ENQ459" s="142"/>
      <c r="ENR459" s="142"/>
      <c r="ENS459" s="142"/>
      <c r="ENT459" s="142"/>
      <c r="ENU459" s="142"/>
      <c r="ENV459" s="142"/>
      <c r="ENW459" s="142"/>
      <c r="ENX459" s="142"/>
      <c r="ENY459" s="142"/>
      <c r="ENZ459" s="142"/>
      <c r="EOA459" s="142"/>
      <c r="EOB459" s="142"/>
      <c r="EOC459" s="142"/>
      <c r="EOD459" s="142"/>
      <c r="EOE459" s="142"/>
      <c r="EOF459" s="142"/>
      <c r="EOG459" s="142"/>
      <c r="EOH459" s="142"/>
      <c r="EOI459" s="142"/>
      <c r="EOJ459" s="142"/>
      <c r="EOK459" s="142"/>
      <c r="EOL459" s="142"/>
      <c r="EOM459" s="142"/>
      <c r="EON459" s="142"/>
      <c r="EOO459" s="142"/>
      <c r="EOP459" s="142"/>
      <c r="EOQ459" s="142"/>
      <c r="EOR459" s="142"/>
      <c r="EOS459" s="142"/>
      <c r="EOT459" s="142"/>
      <c r="EOU459" s="142"/>
      <c r="EOV459" s="142"/>
      <c r="EOW459" s="142"/>
      <c r="EOX459" s="142"/>
      <c r="EOY459" s="142"/>
      <c r="EOZ459" s="142"/>
      <c r="EPA459" s="142"/>
      <c r="EPB459" s="142"/>
      <c r="EPC459" s="142"/>
      <c r="EPD459" s="142"/>
      <c r="EPE459" s="142"/>
      <c r="EPF459" s="142"/>
      <c r="EPG459" s="142"/>
      <c r="EPH459" s="142"/>
      <c r="EPI459" s="142"/>
      <c r="EPJ459" s="142"/>
      <c r="EPK459" s="142"/>
      <c r="EPL459" s="142"/>
      <c r="EPM459" s="142"/>
      <c r="EPN459" s="142"/>
      <c r="EPO459" s="142"/>
      <c r="EPP459" s="142"/>
      <c r="EPQ459" s="142"/>
      <c r="EPR459" s="142"/>
      <c r="EPS459" s="142"/>
      <c r="EPT459" s="142"/>
      <c r="EPU459" s="142"/>
      <c r="EPV459" s="142"/>
      <c r="EPW459" s="142"/>
      <c r="EPX459" s="142"/>
      <c r="EPY459" s="142"/>
      <c r="EPZ459" s="142"/>
      <c r="EQA459" s="142"/>
      <c r="EQB459" s="142"/>
      <c r="EQC459" s="142"/>
      <c r="EQD459" s="142"/>
      <c r="EQE459" s="142"/>
      <c r="EQF459" s="142"/>
      <c r="EQG459" s="142"/>
      <c r="EQH459" s="142"/>
      <c r="EQI459" s="142"/>
      <c r="EQJ459" s="142"/>
      <c r="EQK459" s="142"/>
      <c r="EQL459" s="142"/>
      <c r="EQM459" s="142"/>
      <c r="EQN459" s="142"/>
      <c r="EQO459" s="142"/>
      <c r="EQP459" s="142"/>
      <c r="EQQ459" s="142"/>
      <c r="EQR459" s="142"/>
      <c r="EQS459" s="142"/>
      <c r="EQT459" s="142"/>
      <c r="EQU459" s="142"/>
      <c r="EQV459" s="142"/>
      <c r="EQW459" s="142"/>
      <c r="EQX459" s="142"/>
      <c r="EQY459" s="142"/>
      <c r="EQZ459" s="142"/>
      <c r="ERA459" s="142"/>
      <c r="ERB459" s="142"/>
      <c r="ERC459" s="142"/>
      <c r="ERD459" s="142"/>
      <c r="ERE459" s="142"/>
      <c r="ERF459" s="142"/>
      <c r="ERG459" s="142"/>
      <c r="ERH459" s="142"/>
      <c r="ERI459" s="142"/>
      <c r="ERJ459" s="142"/>
      <c r="ERK459" s="142"/>
      <c r="ERL459" s="142"/>
      <c r="ERM459" s="142"/>
      <c r="ERN459" s="142"/>
      <c r="ERO459" s="142"/>
      <c r="ERP459" s="142"/>
      <c r="ERQ459" s="142"/>
      <c r="ERR459" s="142"/>
      <c r="ERS459" s="142"/>
      <c r="ERT459" s="142"/>
      <c r="ERU459" s="142"/>
      <c r="ERV459" s="142"/>
      <c r="ERW459" s="142"/>
      <c r="ERX459" s="142"/>
      <c r="ERY459" s="142"/>
      <c r="ERZ459" s="142"/>
      <c r="ESA459" s="142"/>
      <c r="ESB459" s="142"/>
      <c r="ESC459" s="142"/>
      <c r="ESD459" s="142"/>
      <c r="ESE459" s="142"/>
      <c r="ESF459" s="142"/>
      <c r="ESG459" s="142"/>
      <c r="ESH459" s="142"/>
      <c r="ESI459" s="142"/>
      <c r="ESJ459" s="142"/>
      <c r="ESK459" s="142"/>
      <c r="ESL459" s="142"/>
      <c r="ESM459" s="142"/>
      <c r="ESN459" s="142"/>
      <c r="ESO459" s="142"/>
      <c r="ESP459" s="142"/>
      <c r="ESQ459" s="142"/>
      <c r="ESR459" s="142"/>
      <c r="ESS459" s="142"/>
      <c r="EST459" s="142"/>
      <c r="ESU459" s="142"/>
      <c r="ESV459" s="142"/>
      <c r="ESW459" s="142"/>
      <c r="ESX459" s="142"/>
      <c r="ESY459" s="142"/>
      <c r="ESZ459" s="142"/>
      <c r="ETA459" s="142"/>
      <c r="ETB459" s="142"/>
      <c r="ETC459" s="142"/>
      <c r="ETD459" s="142"/>
      <c r="ETE459" s="142"/>
      <c r="ETF459" s="142"/>
      <c r="ETG459" s="142"/>
      <c r="ETH459" s="142"/>
      <c r="ETI459" s="142"/>
      <c r="ETJ459" s="142"/>
      <c r="ETK459" s="142"/>
      <c r="ETL459" s="142"/>
      <c r="ETM459" s="142"/>
      <c r="ETN459" s="142"/>
      <c r="ETO459" s="142"/>
      <c r="ETP459" s="142"/>
      <c r="ETQ459" s="142"/>
      <c r="ETR459" s="142"/>
      <c r="ETS459" s="142"/>
      <c r="ETT459" s="142"/>
      <c r="ETU459" s="142"/>
      <c r="ETV459" s="142"/>
      <c r="ETW459" s="142"/>
      <c r="ETX459" s="142"/>
      <c r="ETY459" s="142"/>
      <c r="ETZ459" s="142"/>
      <c r="EUA459" s="142"/>
      <c r="EUB459" s="142"/>
      <c r="EUC459" s="142"/>
      <c r="EUD459" s="142"/>
      <c r="EUE459" s="142"/>
      <c r="EUF459" s="142"/>
      <c r="EUG459" s="142"/>
      <c r="EUH459" s="142"/>
      <c r="EUI459" s="142"/>
      <c r="EUJ459" s="142"/>
      <c r="EUK459" s="142"/>
      <c r="EUL459" s="142"/>
      <c r="EUM459" s="142"/>
      <c r="EUN459" s="142"/>
      <c r="EUO459" s="142"/>
      <c r="EUP459" s="142"/>
      <c r="EUQ459" s="142"/>
      <c r="EUR459" s="142"/>
      <c r="EUS459" s="142"/>
      <c r="EUT459" s="142"/>
      <c r="EUU459" s="142"/>
      <c r="EUV459" s="142"/>
      <c r="EUW459" s="142"/>
      <c r="EUX459" s="142"/>
      <c r="EUY459" s="142"/>
      <c r="EUZ459" s="142"/>
      <c r="EVA459" s="142"/>
      <c r="EVB459" s="142"/>
      <c r="EVC459" s="142"/>
      <c r="EVD459" s="142"/>
      <c r="EVE459" s="142"/>
      <c r="EVF459" s="142"/>
      <c r="EVG459" s="142"/>
      <c r="EVH459" s="142"/>
      <c r="EVI459" s="142"/>
      <c r="EVJ459" s="142"/>
      <c r="EVK459" s="142"/>
      <c r="EVL459" s="142"/>
      <c r="EVM459" s="142"/>
      <c r="EVN459" s="142"/>
      <c r="EVO459" s="142"/>
      <c r="EVP459" s="142"/>
      <c r="EVQ459" s="142"/>
      <c r="EVR459" s="142"/>
      <c r="EVS459" s="142"/>
      <c r="EVT459" s="142"/>
      <c r="EVU459" s="142"/>
      <c r="EVV459" s="142"/>
      <c r="EVW459" s="142"/>
      <c r="EVX459" s="142"/>
      <c r="EVY459" s="142"/>
      <c r="EVZ459" s="142"/>
      <c r="EWA459" s="142"/>
      <c r="EWB459" s="142"/>
      <c r="EWC459" s="142"/>
      <c r="EWD459" s="142"/>
      <c r="EWE459" s="142"/>
      <c r="EWF459" s="142"/>
      <c r="EWG459" s="142"/>
      <c r="EWH459" s="142"/>
      <c r="EWI459" s="142"/>
      <c r="EWJ459" s="142"/>
      <c r="EWK459" s="142"/>
      <c r="EWL459" s="142"/>
      <c r="EWM459" s="142"/>
      <c r="EWN459" s="142"/>
      <c r="EWO459" s="142"/>
      <c r="EWP459" s="142"/>
      <c r="EWQ459" s="142"/>
      <c r="EWR459" s="142"/>
      <c r="EWS459" s="142"/>
      <c r="EWT459" s="142"/>
      <c r="EWU459" s="142"/>
      <c r="EWV459" s="142"/>
      <c r="EWW459" s="142"/>
      <c r="EWX459" s="142"/>
      <c r="EWY459" s="142"/>
      <c r="EWZ459" s="142"/>
      <c r="EXA459" s="142"/>
      <c r="EXB459" s="142"/>
      <c r="EXC459" s="142"/>
      <c r="EXD459" s="142"/>
      <c r="EXE459" s="142"/>
      <c r="EXF459" s="142"/>
      <c r="EXG459" s="142"/>
      <c r="EXH459" s="142"/>
      <c r="EXI459" s="142"/>
      <c r="EXJ459" s="142"/>
      <c r="EXK459" s="142"/>
      <c r="EXL459" s="142"/>
      <c r="EXM459" s="142"/>
      <c r="EXN459" s="142"/>
      <c r="EXO459" s="142"/>
      <c r="EXP459" s="142"/>
      <c r="EXQ459" s="142"/>
      <c r="EXR459" s="142"/>
      <c r="EXS459" s="142"/>
      <c r="EXT459" s="142"/>
      <c r="EXU459" s="142"/>
      <c r="EXV459" s="142"/>
      <c r="EXW459" s="142"/>
      <c r="EXX459" s="142"/>
      <c r="EXY459" s="142"/>
      <c r="EXZ459" s="142"/>
      <c r="EYA459" s="142"/>
      <c r="EYB459" s="142"/>
      <c r="EYC459" s="142"/>
      <c r="EYD459" s="142"/>
      <c r="EYE459" s="142"/>
      <c r="EYF459" s="142"/>
      <c r="EYG459" s="142"/>
      <c r="EYH459" s="142"/>
      <c r="EYI459" s="142"/>
      <c r="EYJ459" s="142"/>
      <c r="EYK459" s="142"/>
      <c r="EYL459" s="142"/>
      <c r="EYM459" s="142"/>
      <c r="EYN459" s="142"/>
      <c r="EYO459" s="142"/>
      <c r="EYP459" s="142"/>
      <c r="EYQ459" s="142"/>
      <c r="EYR459" s="142"/>
      <c r="EYS459" s="142"/>
      <c r="EYT459" s="142"/>
      <c r="EYU459" s="142"/>
      <c r="EYV459" s="142"/>
      <c r="EYW459" s="142"/>
      <c r="EYX459" s="142"/>
      <c r="EYY459" s="142"/>
      <c r="EYZ459" s="142"/>
      <c r="EZA459" s="142"/>
      <c r="EZB459" s="142"/>
      <c r="EZC459" s="142"/>
      <c r="EZD459" s="142"/>
      <c r="EZE459" s="142"/>
      <c r="EZF459" s="142"/>
      <c r="EZG459" s="142"/>
      <c r="EZH459" s="142"/>
      <c r="EZI459" s="142"/>
      <c r="EZJ459" s="142"/>
      <c r="EZK459" s="142"/>
      <c r="EZL459" s="142"/>
      <c r="EZM459" s="142"/>
      <c r="EZN459" s="142"/>
      <c r="EZO459" s="142"/>
      <c r="EZP459" s="142"/>
      <c r="EZQ459" s="142"/>
      <c r="EZR459" s="142"/>
      <c r="EZS459" s="142"/>
      <c r="EZT459" s="142"/>
      <c r="EZU459" s="142"/>
      <c r="EZV459" s="142"/>
      <c r="EZW459" s="142"/>
      <c r="EZX459" s="142"/>
      <c r="EZY459" s="142"/>
      <c r="EZZ459" s="142"/>
      <c r="FAA459" s="142"/>
      <c r="FAB459" s="142"/>
      <c r="FAC459" s="142"/>
      <c r="FAD459" s="142"/>
      <c r="FAE459" s="142"/>
      <c r="FAF459" s="142"/>
      <c r="FAG459" s="142"/>
      <c r="FAH459" s="142"/>
      <c r="FAI459" s="142"/>
      <c r="FAJ459" s="142"/>
      <c r="FAK459" s="142"/>
      <c r="FAL459" s="142"/>
      <c r="FAM459" s="142"/>
      <c r="FAN459" s="142"/>
      <c r="FAO459" s="142"/>
      <c r="FAP459" s="142"/>
      <c r="FAQ459" s="142"/>
      <c r="FAR459" s="142"/>
      <c r="FAS459" s="142"/>
      <c r="FAT459" s="142"/>
      <c r="FAU459" s="142"/>
      <c r="FAV459" s="142"/>
      <c r="FAW459" s="142"/>
      <c r="FAX459" s="142"/>
      <c r="FAY459" s="142"/>
      <c r="FAZ459" s="142"/>
      <c r="FBA459" s="142"/>
      <c r="FBB459" s="142"/>
      <c r="FBC459" s="142"/>
      <c r="FBD459" s="142"/>
      <c r="FBE459" s="142"/>
      <c r="FBF459" s="142"/>
      <c r="FBG459" s="142"/>
      <c r="FBH459" s="142"/>
      <c r="FBI459" s="142"/>
      <c r="FBJ459" s="142"/>
      <c r="FBK459" s="142"/>
      <c r="FBL459" s="142"/>
      <c r="FBM459" s="142"/>
      <c r="FBN459" s="142"/>
      <c r="FBO459" s="142"/>
      <c r="FBP459" s="142"/>
      <c r="FBQ459" s="142"/>
      <c r="FBR459" s="142"/>
      <c r="FBS459" s="142"/>
      <c r="FBT459" s="142"/>
      <c r="FBU459" s="142"/>
      <c r="FBV459" s="142"/>
      <c r="FBW459" s="142"/>
      <c r="FBX459" s="142"/>
      <c r="FBY459" s="142"/>
      <c r="FBZ459" s="142"/>
      <c r="FCA459" s="142"/>
      <c r="FCB459" s="142"/>
      <c r="FCC459" s="142"/>
      <c r="FCD459" s="142"/>
      <c r="FCE459" s="142"/>
      <c r="FCF459" s="142"/>
      <c r="FCG459" s="142"/>
      <c r="FCH459" s="142"/>
      <c r="FCI459" s="142"/>
      <c r="FCJ459" s="142"/>
      <c r="FCK459" s="142"/>
      <c r="FCL459" s="142"/>
      <c r="FCM459" s="142"/>
      <c r="FCN459" s="142"/>
      <c r="FCO459" s="142"/>
      <c r="FCP459" s="142"/>
      <c r="FCQ459" s="142"/>
      <c r="FCR459" s="142"/>
      <c r="FCS459" s="142"/>
      <c r="FCT459" s="142"/>
      <c r="FCU459" s="142"/>
      <c r="FCV459" s="142"/>
      <c r="FCW459" s="142"/>
      <c r="FCX459" s="142"/>
      <c r="FCY459" s="142"/>
      <c r="FCZ459" s="142"/>
      <c r="FDA459" s="142"/>
      <c r="FDB459" s="142"/>
      <c r="FDC459" s="142"/>
      <c r="FDD459" s="142"/>
      <c r="FDE459" s="142"/>
      <c r="FDF459" s="142"/>
      <c r="FDG459" s="142"/>
      <c r="FDH459" s="142"/>
      <c r="FDI459" s="142"/>
      <c r="FDJ459" s="142"/>
      <c r="FDK459" s="142"/>
      <c r="FDL459" s="142"/>
      <c r="FDM459" s="142"/>
      <c r="FDN459" s="142"/>
      <c r="FDO459" s="142"/>
      <c r="FDP459" s="142"/>
      <c r="FDQ459" s="142"/>
      <c r="FDR459" s="142"/>
      <c r="FDS459" s="142"/>
      <c r="FDT459" s="142"/>
      <c r="FDU459" s="142"/>
      <c r="FDV459" s="142"/>
      <c r="FDW459" s="142"/>
      <c r="FDX459" s="142"/>
      <c r="FDY459" s="142"/>
      <c r="FDZ459" s="142"/>
      <c r="FEA459" s="142"/>
      <c r="FEB459" s="142"/>
      <c r="FEC459" s="142"/>
      <c r="FED459" s="142"/>
      <c r="FEE459" s="142"/>
      <c r="FEF459" s="142"/>
      <c r="FEG459" s="142"/>
      <c r="FEH459" s="142"/>
      <c r="FEI459" s="142"/>
      <c r="FEJ459" s="142"/>
      <c r="FEK459" s="142"/>
      <c r="FEL459" s="142"/>
      <c r="FEM459" s="142"/>
      <c r="FEN459" s="142"/>
      <c r="FEO459" s="142"/>
      <c r="FEP459" s="142"/>
      <c r="FEQ459" s="142"/>
      <c r="FER459" s="142"/>
      <c r="FES459" s="142"/>
      <c r="FET459" s="142"/>
      <c r="FEU459" s="142"/>
      <c r="FEV459" s="142"/>
      <c r="FEW459" s="142"/>
      <c r="FEX459" s="142"/>
      <c r="FEY459" s="142"/>
      <c r="FEZ459" s="142"/>
      <c r="FFA459" s="142"/>
      <c r="FFB459" s="142"/>
      <c r="FFC459" s="142"/>
      <c r="FFD459" s="142"/>
      <c r="FFE459" s="142"/>
      <c r="FFF459" s="142"/>
      <c r="FFG459" s="142"/>
      <c r="FFH459" s="142"/>
      <c r="FFI459" s="142"/>
      <c r="FFJ459" s="142"/>
      <c r="FFK459" s="142"/>
      <c r="FFL459" s="142"/>
      <c r="FFM459" s="142"/>
      <c r="FFN459" s="142"/>
      <c r="FFO459" s="142"/>
      <c r="FFP459" s="142"/>
      <c r="FFQ459" s="142"/>
      <c r="FFR459" s="142"/>
      <c r="FFS459" s="142"/>
      <c r="FFT459" s="142"/>
      <c r="FFU459" s="142"/>
      <c r="FFV459" s="142"/>
      <c r="FFW459" s="142"/>
      <c r="FFX459" s="142"/>
      <c r="FFY459" s="142"/>
      <c r="FFZ459" s="142"/>
      <c r="FGA459" s="142"/>
      <c r="FGB459" s="142"/>
      <c r="FGC459" s="142"/>
      <c r="FGD459" s="142"/>
      <c r="FGE459" s="142"/>
      <c r="FGF459" s="142"/>
      <c r="FGG459" s="142"/>
      <c r="FGH459" s="142"/>
      <c r="FGI459" s="142"/>
      <c r="FGJ459" s="142"/>
      <c r="FGK459" s="142"/>
      <c r="FGL459" s="142"/>
      <c r="FGM459" s="142"/>
      <c r="FGN459" s="142"/>
      <c r="FGO459" s="142"/>
      <c r="FGP459" s="142"/>
      <c r="FGQ459" s="142"/>
      <c r="FGR459" s="142"/>
      <c r="FGS459" s="142"/>
      <c r="FGT459" s="142"/>
      <c r="FGU459" s="142"/>
      <c r="FGV459" s="142"/>
      <c r="FGW459" s="142"/>
      <c r="FGX459" s="142"/>
      <c r="FGY459" s="142"/>
      <c r="FGZ459" s="142"/>
      <c r="FHA459" s="142"/>
      <c r="FHB459" s="142"/>
      <c r="FHC459" s="142"/>
      <c r="FHD459" s="142"/>
      <c r="FHE459" s="142"/>
      <c r="FHF459" s="142"/>
      <c r="FHG459" s="142"/>
      <c r="FHH459" s="142"/>
      <c r="FHI459" s="142"/>
      <c r="FHJ459" s="142"/>
      <c r="FHK459" s="142"/>
      <c r="FHL459" s="142"/>
      <c r="FHM459" s="142"/>
      <c r="FHN459" s="142"/>
      <c r="FHO459" s="142"/>
      <c r="FHP459" s="142"/>
      <c r="FHQ459" s="142"/>
      <c r="FHR459" s="142"/>
      <c r="FHS459" s="142"/>
      <c r="FHT459" s="142"/>
      <c r="FHU459" s="142"/>
      <c r="FHV459" s="142"/>
      <c r="FHW459" s="142"/>
      <c r="FHX459" s="142"/>
      <c r="FHY459" s="142"/>
      <c r="FHZ459" s="142"/>
      <c r="FIA459" s="142"/>
      <c r="FIB459" s="142"/>
      <c r="FIC459" s="142"/>
      <c r="FID459" s="142"/>
      <c r="FIE459" s="142"/>
      <c r="FIF459" s="142"/>
      <c r="FIG459" s="142"/>
      <c r="FIH459" s="142"/>
      <c r="FII459" s="142"/>
      <c r="FIJ459" s="142"/>
      <c r="FIK459" s="142"/>
      <c r="FIL459" s="142"/>
      <c r="FIM459" s="142"/>
      <c r="FIN459" s="142"/>
      <c r="FIO459" s="142"/>
      <c r="FIP459" s="142"/>
      <c r="FIQ459" s="142"/>
      <c r="FIR459" s="142"/>
      <c r="FIS459" s="142"/>
      <c r="FIT459" s="142"/>
      <c r="FIU459" s="142"/>
      <c r="FIV459" s="142"/>
      <c r="FIW459" s="142"/>
      <c r="FIX459" s="142"/>
      <c r="FIY459" s="142"/>
      <c r="FIZ459" s="142"/>
      <c r="FJA459" s="142"/>
      <c r="FJB459" s="142"/>
      <c r="FJC459" s="142"/>
      <c r="FJD459" s="142"/>
      <c r="FJE459" s="142"/>
      <c r="FJF459" s="142"/>
      <c r="FJG459" s="142"/>
      <c r="FJH459" s="142"/>
      <c r="FJI459" s="142"/>
      <c r="FJJ459" s="142"/>
      <c r="FJK459" s="142"/>
      <c r="FJL459" s="142"/>
      <c r="FJM459" s="142"/>
      <c r="FJN459" s="142"/>
      <c r="FJO459" s="142"/>
      <c r="FJP459" s="142"/>
      <c r="FJQ459" s="142"/>
      <c r="FJR459" s="142"/>
      <c r="FJS459" s="142"/>
      <c r="FJT459" s="142"/>
      <c r="FJU459" s="142"/>
      <c r="FJV459" s="142"/>
      <c r="FJW459" s="142"/>
      <c r="FJX459" s="142"/>
      <c r="FJY459" s="142"/>
      <c r="FJZ459" s="142"/>
      <c r="FKA459" s="142"/>
      <c r="FKB459" s="142"/>
      <c r="FKC459" s="142"/>
      <c r="FKD459" s="142"/>
      <c r="FKE459" s="142"/>
      <c r="FKF459" s="142"/>
      <c r="FKG459" s="142"/>
      <c r="FKH459" s="142"/>
      <c r="FKI459" s="142"/>
      <c r="FKJ459" s="142"/>
      <c r="FKK459" s="142"/>
      <c r="FKL459" s="142"/>
      <c r="FKM459" s="142"/>
      <c r="FKN459" s="142"/>
      <c r="FKO459" s="142"/>
      <c r="FKP459" s="142"/>
      <c r="FKQ459" s="142"/>
      <c r="FKR459" s="142"/>
      <c r="FKS459" s="142"/>
      <c r="FKT459" s="142"/>
      <c r="FKU459" s="142"/>
      <c r="FKV459" s="142"/>
      <c r="FKW459" s="142"/>
      <c r="FKX459" s="142"/>
      <c r="FKY459" s="142"/>
      <c r="FKZ459" s="142"/>
      <c r="FLA459" s="142"/>
      <c r="FLB459" s="142"/>
      <c r="FLC459" s="142"/>
      <c r="FLD459" s="142"/>
      <c r="FLE459" s="142"/>
      <c r="FLF459" s="142"/>
      <c r="FLG459" s="142"/>
      <c r="FLH459" s="142"/>
      <c r="FLI459" s="142"/>
      <c r="FLJ459" s="142"/>
      <c r="FLK459" s="142"/>
      <c r="FLL459" s="142"/>
      <c r="FLM459" s="142"/>
      <c r="FLN459" s="142"/>
      <c r="FLO459" s="142"/>
      <c r="FLP459" s="142"/>
      <c r="FLQ459" s="142"/>
      <c r="FLR459" s="142"/>
      <c r="FLS459" s="142"/>
      <c r="FLT459" s="142"/>
      <c r="FLU459" s="142"/>
      <c r="FLV459" s="142"/>
      <c r="FLW459" s="142"/>
      <c r="FLX459" s="142"/>
      <c r="FLY459" s="142"/>
      <c r="FLZ459" s="142"/>
      <c r="FMA459" s="142"/>
      <c r="FMB459" s="142"/>
      <c r="FMC459" s="142"/>
      <c r="FMD459" s="142"/>
      <c r="FME459" s="142"/>
      <c r="FMF459" s="142"/>
      <c r="FMG459" s="142"/>
      <c r="FMH459" s="142"/>
      <c r="FMI459" s="142"/>
      <c r="FMJ459" s="142"/>
      <c r="FMK459" s="142"/>
      <c r="FML459" s="142"/>
      <c r="FMM459" s="142"/>
      <c r="FMN459" s="142"/>
      <c r="FMO459" s="142"/>
      <c r="FMP459" s="142"/>
      <c r="FMQ459" s="142"/>
      <c r="FMR459" s="142"/>
      <c r="FMS459" s="142"/>
      <c r="FMT459" s="142"/>
      <c r="FMU459" s="142"/>
      <c r="FMV459" s="142"/>
      <c r="FMW459" s="142"/>
      <c r="FMX459" s="142"/>
      <c r="FMY459" s="142"/>
      <c r="FMZ459" s="142"/>
      <c r="FNA459" s="142"/>
      <c r="FNB459" s="142"/>
      <c r="FNC459" s="142"/>
      <c r="FND459" s="142"/>
      <c r="FNE459" s="142"/>
      <c r="FNF459" s="142"/>
      <c r="FNG459" s="142"/>
      <c r="FNH459" s="142"/>
      <c r="FNI459" s="142"/>
      <c r="FNJ459" s="142"/>
      <c r="FNK459" s="142"/>
      <c r="FNL459" s="142"/>
      <c r="FNM459" s="142"/>
      <c r="FNN459" s="142"/>
      <c r="FNO459" s="142"/>
      <c r="FNP459" s="142"/>
      <c r="FNQ459" s="142"/>
      <c r="FNR459" s="142"/>
      <c r="FNS459" s="142"/>
      <c r="FNT459" s="142"/>
      <c r="FNU459" s="142"/>
      <c r="FNV459" s="142"/>
      <c r="FNW459" s="142"/>
      <c r="FNX459" s="142"/>
      <c r="FNY459" s="142"/>
      <c r="FNZ459" s="142"/>
      <c r="FOA459" s="142"/>
      <c r="FOB459" s="142"/>
      <c r="FOC459" s="142"/>
      <c r="FOD459" s="142"/>
      <c r="FOE459" s="142"/>
      <c r="FOF459" s="142"/>
      <c r="FOG459" s="142"/>
      <c r="FOH459" s="142"/>
      <c r="FOI459" s="142"/>
      <c r="FOJ459" s="142"/>
      <c r="FOK459" s="142"/>
      <c r="FOL459" s="142"/>
      <c r="FOM459" s="142"/>
      <c r="FON459" s="142"/>
      <c r="FOO459" s="142"/>
      <c r="FOP459" s="142"/>
      <c r="FOQ459" s="142"/>
      <c r="FOR459" s="142"/>
      <c r="FOS459" s="142"/>
      <c r="FOT459" s="142"/>
      <c r="FOU459" s="142"/>
      <c r="FOV459" s="142"/>
      <c r="FOW459" s="142"/>
      <c r="FOX459" s="142"/>
      <c r="FOY459" s="142"/>
      <c r="FOZ459" s="142"/>
      <c r="FPA459" s="142"/>
      <c r="FPB459" s="142"/>
      <c r="FPC459" s="142"/>
      <c r="FPD459" s="142"/>
      <c r="FPE459" s="142"/>
      <c r="FPF459" s="142"/>
      <c r="FPG459" s="142"/>
      <c r="FPH459" s="142"/>
      <c r="FPI459" s="142"/>
      <c r="FPJ459" s="142"/>
      <c r="FPK459" s="142"/>
      <c r="FPL459" s="142"/>
      <c r="FPM459" s="142"/>
      <c r="FPN459" s="142"/>
      <c r="FPO459" s="142"/>
      <c r="FPP459" s="142"/>
      <c r="FPQ459" s="142"/>
      <c r="FPR459" s="142"/>
      <c r="FPS459" s="142"/>
      <c r="FPT459" s="142"/>
      <c r="FPU459" s="142"/>
      <c r="FPV459" s="142"/>
      <c r="FPW459" s="142"/>
      <c r="FPX459" s="142"/>
      <c r="FPY459" s="142"/>
      <c r="FPZ459" s="142"/>
      <c r="FQA459" s="142"/>
      <c r="FQB459" s="142"/>
      <c r="FQC459" s="142"/>
      <c r="FQD459" s="142"/>
      <c r="FQE459" s="142"/>
      <c r="FQF459" s="142"/>
      <c r="FQG459" s="142"/>
      <c r="FQH459" s="142"/>
      <c r="FQI459" s="142"/>
      <c r="FQJ459" s="142"/>
      <c r="FQK459" s="142"/>
      <c r="FQL459" s="142"/>
      <c r="FQM459" s="142"/>
      <c r="FQN459" s="142"/>
      <c r="FQO459" s="142"/>
      <c r="FQP459" s="142"/>
      <c r="FQQ459" s="142"/>
      <c r="FQR459" s="142"/>
      <c r="FQS459" s="142"/>
      <c r="FQT459" s="142"/>
      <c r="FQU459" s="142"/>
      <c r="FQV459" s="142"/>
      <c r="FQW459" s="142"/>
      <c r="FQX459" s="142"/>
      <c r="FQY459" s="142"/>
      <c r="FQZ459" s="142"/>
      <c r="FRA459" s="142"/>
      <c r="FRB459" s="142"/>
      <c r="FRC459" s="142"/>
      <c r="FRD459" s="142"/>
      <c r="FRE459" s="142"/>
      <c r="FRF459" s="142"/>
      <c r="FRG459" s="142"/>
      <c r="FRH459" s="142"/>
      <c r="FRI459" s="142"/>
      <c r="FRJ459" s="142"/>
      <c r="FRK459" s="142"/>
      <c r="FRL459" s="142"/>
      <c r="FRM459" s="142"/>
      <c r="FRN459" s="142"/>
      <c r="FRO459" s="142"/>
      <c r="FRP459" s="142"/>
      <c r="FRQ459" s="142"/>
      <c r="FRR459" s="142"/>
      <c r="FRS459" s="142"/>
      <c r="FRT459" s="142"/>
      <c r="FRU459" s="142"/>
      <c r="FRV459" s="142"/>
      <c r="FRW459" s="142"/>
      <c r="FRX459" s="142"/>
      <c r="FRY459" s="142"/>
      <c r="FRZ459" s="142"/>
      <c r="FSA459" s="142"/>
      <c r="FSB459" s="142"/>
      <c r="FSC459" s="142"/>
      <c r="FSD459" s="142"/>
      <c r="FSE459" s="142"/>
      <c r="FSF459" s="142"/>
      <c r="FSG459" s="142"/>
      <c r="FSH459" s="142"/>
      <c r="FSI459" s="142"/>
      <c r="FSJ459" s="142"/>
      <c r="FSK459" s="142"/>
      <c r="FSL459" s="142"/>
      <c r="FSM459" s="142"/>
      <c r="FSN459" s="142"/>
      <c r="FSO459" s="142"/>
      <c r="FSP459" s="142"/>
      <c r="FSQ459" s="142"/>
      <c r="FSR459" s="142"/>
      <c r="FSS459" s="142"/>
      <c r="FST459" s="142"/>
      <c r="FSU459" s="142"/>
      <c r="FSV459" s="142"/>
      <c r="FSW459" s="142"/>
      <c r="FSX459" s="142"/>
      <c r="FSY459" s="142"/>
      <c r="FSZ459" s="142"/>
      <c r="FTA459" s="142"/>
      <c r="FTB459" s="142"/>
      <c r="FTC459" s="142"/>
      <c r="FTD459" s="142"/>
      <c r="FTE459" s="142"/>
      <c r="FTF459" s="142"/>
      <c r="FTG459" s="142"/>
      <c r="FTH459" s="142"/>
      <c r="FTI459" s="142"/>
      <c r="FTJ459" s="142"/>
      <c r="FTK459" s="142"/>
      <c r="FTL459" s="142"/>
      <c r="FTM459" s="142"/>
      <c r="FTN459" s="142"/>
      <c r="FTO459" s="142"/>
      <c r="FTP459" s="142"/>
      <c r="FTQ459" s="142"/>
      <c r="FTR459" s="142"/>
      <c r="FTS459" s="142"/>
      <c r="FTT459" s="142"/>
      <c r="FTU459" s="142"/>
      <c r="FTV459" s="142"/>
      <c r="FTW459" s="142"/>
      <c r="FTX459" s="142"/>
      <c r="FTY459" s="142"/>
      <c r="FTZ459" s="142"/>
      <c r="FUA459" s="142"/>
      <c r="FUB459" s="142"/>
      <c r="FUC459" s="142"/>
      <c r="FUD459" s="142"/>
      <c r="FUE459" s="142"/>
      <c r="FUF459" s="142"/>
      <c r="FUG459" s="142"/>
      <c r="FUH459" s="142"/>
      <c r="FUI459" s="142"/>
      <c r="FUJ459" s="142"/>
      <c r="FUK459" s="142"/>
      <c r="FUL459" s="142"/>
      <c r="FUM459" s="142"/>
      <c r="FUN459" s="142"/>
      <c r="FUO459" s="142"/>
      <c r="FUP459" s="142"/>
      <c r="FUQ459" s="142"/>
      <c r="FUR459" s="142"/>
      <c r="FUS459" s="142"/>
      <c r="FUT459" s="142"/>
      <c r="FUU459" s="142"/>
      <c r="FUV459" s="142"/>
      <c r="FUW459" s="142"/>
      <c r="FUX459" s="142"/>
      <c r="FUY459" s="142"/>
      <c r="FUZ459" s="142"/>
      <c r="FVA459" s="142"/>
      <c r="FVB459" s="142"/>
      <c r="FVC459" s="142"/>
      <c r="FVD459" s="142"/>
      <c r="FVE459" s="142"/>
      <c r="FVF459" s="142"/>
      <c r="FVG459" s="142"/>
      <c r="FVH459" s="142"/>
      <c r="FVI459" s="142"/>
      <c r="FVJ459" s="142"/>
      <c r="FVK459" s="142"/>
      <c r="FVL459" s="142"/>
      <c r="FVM459" s="142"/>
      <c r="FVN459" s="142"/>
      <c r="FVO459" s="142"/>
      <c r="FVP459" s="142"/>
      <c r="FVQ459" s="142"/>
      <c r="FVR459" s="142"/>
      <c r="FVS459" s="142"/>
      <c r="FVT459" s="142"/>
      <c r="FVU459" s="142"/>
      <c r="FVV459" s="142"/>
      <c r="FVW459" s="142"/>
      <c r="FVX459" s="142"/>
      <c r="FVY459" s="142"/>
      <c r="FVZ459" s="142"/>
      <c r="FWA459" s="142"/>
      <c r="FWB459" s="142"/>
      <c r="FWC459" s="142"/>
      <c r="FWD459" s="142"/>
      <c r="FWE459" s="142"/>
      <c r="FWF459" s="142"/>
      <c r="FWG459" s="142"/>
      <c r="FWH459" s="142"/>
      <c r="FWI459" s="142"/>
      <c r="FWJ459" s="142"/>
      <c r="FWK459" s="142"/>
      <c r="FWL459" s="142"/>
      <c r="FWM459" s="142"/>
      <c r="FWN459" s="142"/>
      <c r="FWO459" s="142"/>
      <c r="FWP459" s="142"/>
      <c r="FWQ459" s="142"/>
      <c r="FWR459" s="142"/>
      <c r="FWS459" s="142"/>
      <c r="FWT459" s="142"/>
      <c r="FWU459" s="142"/>
      <c r="FWV459" s="142"/>
      <c r="FWW459" s="142"/>
      <c r="FWX459" s="142"/>
      <c r="FWY459" s="142"/>
      <c r="FWZ459" s="142"/>
      <c r="FXA459" s="142"/>
      <c r="FXB459" s="142"/>
      <c r="FXC459" s="142"/>
      <c r="FXD459" s="142"/>
      <c r="FXE459" s="142"/>
      <c r="FXF459" s="142"/>
      <c r="FXG459" s="142"/>
      <c r="FXH459" s="142"/>
      <c r="FXI459" s="142"/>
      <c r="FXJ459" s="142"/>
      <c r="FXK459" s="142"/>
      <c r="FXL459" s="142"/>
      <c r="FXM459" s="142"/>
      <c r="FXN459" s="142"/>
      <c r="FXO459" s="142"/>
      <c r="FXP459" s="142"/>
      <c r="FXQ459" s="142"/>
      <c r="FXR459" s="142"/>
      <c r="FXS459" s="142"/>
      <c r="FXT459" s="142"/>
      <c r="FXU459" s="142"/>
      <c r="FXV459" s="142"/>
      <c r="FXW459" s="142"/>
      <c r="FXX459" s="142"/>
      <c r="FXY459" s="142"/>
      <c r="FXZ459" s="142"/>
      <c r="FYA459" s="142"/>
      <c r="FYB459" s="142"/>
      <c r="FYC459" s="142"/>
      <c r="FYD459" s="142"/>
      <c r="FYE459" s="142"/>
      <c r="FYF459" s="142"/>
      <c r="FYG459" s="142"/>
      <c r="FYH459" s="142"/>
      <c r="FYI459" s="142"/>
      <c r="FYJ459" s="142"/>
      <c r="FYK459" s="142"/>
      <c r="FYL459" s="142"/>
      <c r="FYM459" s="142"/>
      <c r="FYN459" s="142"/>
      <c r="FYO459" s="142"/>
      <c r="FYP459" s="142"/>
      <c r="FYQ459" s="142"/>
      <c r="FYR459" s="142"/>
      <c r="FYS459" s="142"/>
      <c r="FYT459" s="142"/>
      <c r="FYU459" s="142"/>
      <c r="FYV459" s="142"/>
      <c r="FYW459" s="142"/>
      <c r="FYX459" s="142"/>
      <c r="FYY459" s="142"/>
      <c r="FYZ459" s="142"/>
      <c r="FZA459" s="142"/>
      <c r="FZB459" s="142"/>
      <c r="FZC459" s="142"/>
      <c r="FZD459" s="142"/>
      <c r="FZE459" s="142"/>
      <c r="FZF459" s="142"/>
      <c r="FZG459" s="142"/>
      <c r="FZH459" s="142"/>
      <c r="FZI459" s="142"/>
      <c r="FZJ459" s="142"/>
      <c r="FZK459" s="142"/>
      <c r="FZL459" s="142"/>
      <c r="FZM459" s="142"/>
      <c r="FZN459" s="142"/>
      <c r="FZO459" s="142"/>
      <c r="FZP459" s="142"/>
      <c r="FZQ459" s="142"/>
      <c r="FZR459" s="142"/>
      <c r="FZS459" s="142"/>
      <c r="FZT459" s="142"/>
      <c r="FZU459" s="142"/>
      <c r="FZV459" s="142"/>
      <c r="FZW459" s="142"/>
      <c r="FZX459" s="142"/>
      <c r="FZY459" s="142"/>
      <c r="FZZ459" s="142"/>
      <c r="GAA459" s="142"/>
      <c r="GAB459" s="142"/>
      <c r="GAC459" s="142"/>
      <c r="GAD459" s="142"/>
      <c r="GAE459" s="142"/>
      <c r="GAF459" s="142"/>
      <c r="GAG459" s="142"/>
      <c r="GAH459" s="142"/>
      <c r="GAI459" s="142"/>
      <c r="GAJ459" s="142"/>
      <c r="GAK459" s="142"/>
      <c r="GAL459" s="142"/>
      <c r="GAM459" s="142"/>
      <c r="GAN459" s="142"/>
      <c r="GAO459" s="142"/>
      <c r="GAP459" s="142"/>
      <c r="GAQ459" s="142"/>
      <c r="GAR459" s="142"/>
      <c r="GAS459" s="142"/>
      <c r="GAT459" s="142"/>
      <c r="GAU459" s="142"/>
      <c r="GAV459" s="142"/>
      <c r="GAW459" s="142"/>
      <c r="GAX459" s="142"/>
      <c r="GAY459" s="142"/>
      <c r="GAZ459" s="142"/>
      <c r="GBA459" s="142"/>
      <c r="GBB459" s="142"/>
      <c r="GBC459" s="142"/>
      <c r="GBD459" s="142"/>
      <c r="GBE459" s="142"/>
      <c r="GBF459" s="142"/>
      <c r="GBG459" s="142"/>
      <c r="GBH459" s="142"/>
      <c r="GBI459" s="142"/>
      <c r="GBJ459" s="142"/>
      <c r="GBK459" s="142"/>
      <c r="GBL459" s="142"/>
      <c r="GBM459" s="142"/>
      <c r="GBN459" s="142"/>
      <c r="GBO459" s="142"/>
      <c r="GBP459" s="142"/>
      <c r="GBQ459" s="142"/>
      <c r="GBR459" s="142"/>
      <c r="GBS459" s="142"/>
      <c r="GBT459" s="142"/>
      <c r="GBU459" s="142"/>
      <c r="GBV459" s="142"/>
      <c r="GBW459" s="142"/>
      <c r="GBX459" s="142"/>
      <c r="GBY459" s="142"/>
      <c r="GBZ459" s="142"/>
      <c r="GCA459" s="142"/>
      <c r="GCB459" s="142"/>
      <c r="GCC459" s="142"/>
      <c r="GCD459" s="142"/>
      <c r="GCE459" s="142"/>
      <c r="GCF459" s="142"/>
      <c r="GCG459" s="142"/>
      <c r="GCH459" s="142"/>
      <c r="GCI459" s="142"/>
      <c r="GCJ459" s="142"/>
      <c r="GCK459" s="142"/>
      <c r="GCL459" s="142"/>
      <c r="GCM459" s="142"/>
      <c r="GCN459" s="142"/>
      <c r="GCO459" s="142"/>
      <c r="GCP459" s="142"/>
      <c r="GCQ459" s="142"/>
      <c r="GCR459" s="142"/>
      <c r="GCS459" s="142"/>
      <c r="GCT459" s="142"/>
      <c r="GCU459" s="142"/>
      <c r="GCV459" s="142"/>
      <c r="GCW459" s="142"/>
      <c r="GCX459" s="142"/>
      <c r="GCY459" s="142"/>
      <c r="GCZ459" s="142"/>
      <c r="GDA459" s="142"/>
      <c r="GDB459" s="142"/>
      <c r="GDC459" s="142"/>
      <c r="GDD459" s="142"/>
      <c r="GDE459" s="142"/>
      <c r="GDF459" s="142"/>
      <c r="GDG459" s="142"/>
      <c r="GDH459" s="142"/>
      <c r="GDI459" s="142"/>
      <c r="GDJ459" s="142"/>
      <c r="GDK459" s="142"/>
      <c r="GDL459" s="142"/>
      <c r="GDM459" s="142"/>
      <c r="GDN459" s="142"/>
      <c r="GDO459" s="142"/>
      <c r="GDP459" s="142"/>
      <c r="GDQ459" s="142"/>
      <c r="GDR459" s="142"/>
      <c r="GDS459" s="142"/>
      <c r="GDT459" s="142"/>
      <c r="GDU459" s="142"/>
      <c r="GDV459" s="142"/>
      <c r="GDW459" s="142"/>
      <c r="GDX459" s="142"/>
      <c r="GDY459" s="142"/>
      <c r="GDZ459" s="142"/>
      <c r="GEA459" s="142"/>
      <c r="GEB459" s="142"/>
      <c r="GEC459" s="142"/>
      <c r="GED459" s="142"/>
      <c r="GEE459" s="142"/>
      <c r="GEF459" s="142"/>
      <c r="GEG459" s="142"/>
      <c r="GEH459" s="142"/>
      <c r="GEI459" s="142"/>
      <c r="GEJ459" s="142"/>
      <c r="GEK459" s="142"/>
      <c r="GEL459" s="142"/>
      <c r="GEM459" s="142"/>
      <c r="GEN459" s="142"/>
      <c r="GEO459" s="142"/>
      <c r="GEP459" s="142"/>
      <c r="GEQ459" s="142"/>
      <c r="GER459" s="142"/>
      <c r="GES459" s="142"/>
      <c r="GET459" s="142"/>
      <c r="GEU459" s="142"/>
      <c r="GEV459" s="142"/>
      <c r="GEW459" s="142"/>
      <c r="GEX459" s="142"/>
      <c r="GEY459" s="142"/>
      <c r="GEZ459" s="142"/>
      <c r="GFA459" s="142"/>
      <c r="GFB459" s="142"/>
      <c r="GFC459" s="142"/>
      <c r="GFD459" s="142"/>
      <c r="GFE459" s="142"/>
      <c r="GFF459" s="142"/>
      <c r="GFG459" s="142"/>
      <c r="GFH459" s="142"/>
      <c r="GFI459" s="142"/>
      <c r="GFJ459" s="142"/>
      <c r="GFK459" s="142"/>
      <c r="GFL459" s="142"/>
      <c r="GFM459" s="142"/>
      <c r="GFN459" s="142"/>
      <c r="GFO459" s="142"/>
      <c r="GFP459" s="142"/>
      <c r="GFQ459" s="142"/>
      <c r="GFR459" s="142"/>
      <c r="GFS459" s="142"/>
      <c r="GFT459" s="142"/>
      <c r="GFU459" s="142"/>
      <c r="GFV459" s="142"/>
      <c r="GFW459" s="142"/>
      <c r="GFX459" s="142"/>
      <c r="GFY459" s="142"/>
      <c r="GFZ459" s="142"/>
      <c r="GGA459" s="142"/>
      <c r="GGB459" s="142"/>
      <c r="GGC459" s="142"/>
      <c r="GGD459" s="142"/>
      <c r="GGE459" s="142"/>
      <c r="GGF459" s="142"/>
      <c r="GGG459" s="142"/>
      <c r="GGH459" s="142"/>
      <c r="GGI459" s="142"/>
      <c r="GGJ459" s="142"/>
      <c r="GGK459" s="142"/>
      <c r="GGL459" s="142"/>
      <c r="GGM459" s="142"/>
      <c r="GGN459" s="142"/>
      <c r="GGO459" s="142"/>
      <c r="GGP459" s="142"/>
      <c r="GGQ459" s="142"/>
      <c r="GGR459" s="142"/>
      <c r="GGS459" s="142"/>
      <c r="GGT459" s="142"/>
      <c r="GGU459" s="142"/>
      <c r="GGV459" s="142"/>
      <c r="GGW459" s="142"/>
      <c r="GGX459" s="142"/>
      <c r="GGY459" s="142"/>
      <c r="GGZ459" s="142"/>
      <c r="GHA459" s="142"/>
      <c r="GHB459" s="142"/>
      <c r="GHC459" s="142"/>
      <c r="GHD459" s="142"/>
      <c r="GHE459" s="142"/>
      <c r="GHF459" s="142"/>
      <c r="GHG459" s="142"/>
      <c r="GHH459" s="142"/>
      <c r="GHI459" s="142"/>
      <c r="GHJ459" s="142"/>
      <c r="GHK459" s="142"/>
      <c r="GHL459" s="142"/>
      <c r="GHM459" s="142"/>
      <c r="GHN459" s="142"/>
      <c r="GHO459" s="142"/>
      <c r="GHP459" s="142"/>
      <c r="GHQ459" s="142"/>
      <c r="GHR459" s="142"/>
      <c r="GHS459" s="142"/>
      <c r="GHT459" s="142"/>
      <c r="GHU459" s="142"/>
      <c r="GHV459" s="142"/>
      <c r="GHW459" s="142"/>
      <c r="GHX459" s="142"/>
      <c r="GHY459" s="142"/>
      <c r="GHZ459" s="142"/>
      <c r="GIA459" s="142"/>
      <c r="GIB459" s="142"/>
      <c r="GIC459" s="142"/>
      <c r="GID459" s="142"/>
      <c r="GIE459" s="142"/>
      <c r="GIF459" s="142"/>
      <c r="GIG459" s="142"/>
      <c r="GIH459" s="142"/>
      <c r="GII459" s="142"/>
      <c r="GIJ459" s="142"/>
      <c r="GIK459" s="142"/>
      <c r="GIL459" s="142"/>
      <c r="GIM459" s="142"/>
      <c r="GIN459" s="142"/>
      <c r="GIO459" s="142"/>
      <c r="GIP459" s="142"/>
      <c r="GIQ459" s="142"/>
      <c r="GIR459" s="142"/>
      <c r="GIS459" s="142"/>
      <c r="GIT459" s="142"/>
      <c r="GIU459" s="142"/>
      <c r="GIV459" s="142"/>
      <c r="GIW459" s="142"/>
      <c r="GIX459" s="142"/>
      <c r="GIY459" s="142"/>
      <c r="GIZ459" s="142"/>
      <c r="GJA459" s="142"/>
      <c r="GJB459" s="142"/>
      <c r="GJC459" s="142"/>
      <c r="GJD459" s="142"/>
      <c r="GJE459" s="142"/>
      <c r="GJF459" s="142"/>
      <c r="GJG459" s="142"/>
      <c r="GJH459" s="142"/>
      <c r="GJI459" s="142"/>
      <c r="GJJ459" s="142"/>
      <c r="GJK459" s="142"/>
      <c r="GJL459" s="142"/>
      <c r="GJM459" s="142"/>
      <c r="GJN459" s="142"/>
      <c r="GJO459" s="142"/>
      <c r="GJP459" s="142"/>
      <c r="GJQ459" s="142"/>
      <c r="GJR459" s="142"/>
      <c r="GJS459" s="142"/>
      <c r="GJT459" s="142"/>
      <c r="GJU459" s="142"/>
      <c r="GJV459" s="142"/>
      <c r="GJW459" s="142"/>
      <c r="GJX459" s="142"/>
      <c r="GJY459" s="142"/>
      <c r="GJZ459" s="142"/>
      <c r="GKA459" s="142"/>
      <c r="GKB459" s="142"/>
      <c r="GKC459" s="142"/>
      <c r="GKD459" s="142"/>
      <c r="GKE459" s="142"/>
      <c r="GKF459" s="142"/>
      <c r="GKG459" s="142"/>
      <c r="GKH459" s="142"/>
      <c r="GKI459" s="142"/>
      <c r="GKJ459" s="142"/>
      <c r="GKK459" s="142"/>
      <c r="GKL459" s="142"/>
      <c r="GKM459" s="142"/>
      <c r="GKN459" s="142"/>
      <c r="GKO459" s="142"/>
      <c r="GKP459" s="142"/>
      <c r="GKQ459" s="142"/>
      <c r="GKR459" s="142"/>
      <c r="GKS459" s="142"/>
      <c r="GKT459" s="142"/>
      <c r="GKU459" s="142"/>
      <c r="GKV459" s="142"/>
      <c r="GKW459" s="142"/>
      <c r="GKX459" s="142"/>
      <c r="GKY459" s="142"/>
      <c r="GKZ459" s="142"/>
      <c r="GLA459" s="142"/>
      <c r="GLB459" s="142"/>
      <c r="GLC459" s="142"/>
      <c r="GLD459" s="142"/>
      <c r="GLE459" s="142"/>
      <c r="GLF459" s="142"/>
      <c r="GLG459" s="142"/>
      <c r="GLH459" s="142"/>
      <c r="GLI459" s="142"/>
      <c r="GLJ459" s="142"/>
      <c r="GLK459" s="142"/>
      <c r="GLL459" s="142"/>
      <c r="GLM459" s="142"/>
      <c r="GLN459" s="142"/>
      <c r="GLO459" s="142"/>
      <c r="GLP459" s="142"/>
      <c r="GLQ459" s="142"/>
      <c r="GLR459" s="142"/>
      <c r="GLS459" s="142"/>
      <c r="GLT459" s="142"/>
      <c r="GLU459" s="142"/>
      <c r="GLV459" s="142"/>
      <c r="GLW459" s="142"/>
      <c r="GLX459" s="142"/>
      <c r="GLY459" s="142"/>
      <c r="GLZ459" s="142"/>
      <c r="GMA459" s="142"/>
      <c r="GMB459" s="142"/>
      <c r="GMC459" s="142"/>
      <c r="GMD459" s="142"/>
      <c r="GME459" s="142"/>
      <c r="GMF459" s="142"/>
      <c r="GMG459" s="142"/>
      <c r="GMH459" s="142"/>
      <c r="GMI459" s="142"/>
      <c r="GMJ459" s="142"/>
      <c r="GMK459" s="142"/>
      <c r="GML459" s="142"/>
      <c r="GMM459" s="142"/>
      <c r="GMN459" s="142"/>
      <c r="GMO459" s="142"/>
      <c r="GMP459" s="142"/>
      <c r="GMQ459" s="142"/>
      <c r="GMR459" s="142"/>
      <c r="GMS459" s="142"/>
      <c r="GMT459" s="142"/>
      <c r="GMU459" s="142"/>
      <c r="GMV459" s="142"/>
      <c r="GMW459" s="142"/>
      <c r="GMX459" s="142"/>
      <c r="GMY459" s="142"/>
      <c r="GMZ459" s="142"/>
      <c r="GNA459" s="142"/>
      <c r="GNB459" s="142"/>
      <c r="GNC459" s="142"/>
      <c r="GND459" s="142"/>
      <c r="GNE459" s="142"/>
      <c r="GNF459" s="142"/>
      <c r="GNG459" s="142"/>
      <c r="GNH459" s="142"/>
      <c r="GNI459" s="142"/>
      <c r="GNJ459" s="142"/>
      <c r="GNK459" s="142"/>
      <c r="GNL459" s="142"/>
      <c r="GNM459" s="142"/>
      <c r="GNN459" s="142"/>
      <c r="GNO459" s="142"/>
      <c r="GNP459" s="142"/>
      <c r="GNQ459" s="142"/>
      <c r="GNR459" s="142"/>
      <c r="GNS459" s="142"/>
      <c r="GNT459" s="142"/>
      <c r="GNU459" s="142"/>
      <c r="GNV459" s="142"/>
      <c r="GNW459" s="142"/>
      <c r="GNX459" s="142"/>
      <c r="GNY459" s="142"/>
      <c r="GNZ459" s="142"/>
      <c r="GOA459" s="142"/>
      <c r="GOB459" s="142"/>
      <c r="GOC459" s="142"/>
      <c r="GOD459" s="142"/>
      <c r="GOE459" s="142"/>
      <c r="GOF459" s="142"/>
      <c r="GOG459" s="142"/>
      <c r="GOH459" s="142"/>
      <c r="GOI459" s="142"/>
      <c r="GOJ459" s="142"/>
      <c r="GOK459" s="142"/>
      <c r="GOL459" s="142"/>
      <c r="GOM459" s="142"/>
      <c r="GON459" s="142"/>
      <c r="GOO459" s="142"/>
      <c r="GOP459" s="142"/>
      <c r="GOQ459" s="142"/>
      <c r="GOR459" s="142"/>
      <c r="GOS459" s="142"/>
      <c r="GOT459" s="142"/>
      <c r="GOU459" s="142"/>
      <c r="GOV459" s="142"/>
      <c r="GOW459" s="142"/>
      <c r="GOX459" s="142"/>
      <c r="GOY459" s="142"/>
      <c r="GOZ459" s="142"/>
      <c r="GPA459" s="142"/>
      <c r="GPB459" s="142"/>
      <c r="GPC459" s="142"/>
      <c r="GPD459" s="142"/>
      <c r="GPE459" s="142"/>
      <c r="GPF459" s="142"/>
      <c r="GPG459" s="142"/>
      <c r="GPH459" s="142"/>
      <c r="GPI459" s="142"/>
      <c r="GPJ459" s="142"/>
      <c r="GPK459" s="142"/>
      <c r="GPL459" s="142"/>
      <c r="GPM459" s="142"/>
      <c r="GPN459" s="142"/>
      <c r="GPO459" s="142"/>
      <c r="GPP459" s="142"/>
      <c r="GPQ459" s="142"/>
      <c r="GPR459" s="142"/>
      <c r="GPS459" s="142"/>
      <c r="GPT459" s="142"/>
      <c r="GPU459" s="142"/>
      <c r="GPV459" s="142"/>
      <c r="GPW459" s="142"/>
      <c r="GPX459" s="142"/>
      <c r="GPY459" s="142"/>
      <c r="GPZ459" s="142"/>
      <c r="GQA459" s="142"/>
      <c r="GQB459" s="142"/>
      <c r="GQC459" s="142"/>
      <c r="GQD459" s="142"/>
      <c r="GQE459" s="142"/>
      <c r="GQF459" s="142"/>
      <c r="GQG459" s="142"/>
      <c r="GQH459" s="142"/>
      <c r="GQI459" s="142"/>
      <c r="GQJ459" s="142"/>
      <c r="GQK459" s="142"/>
      <c r="GQL459" s="142"/>
      <c r="GQM459" s="142"/>
      <c r="GQN459" s="142"/>
      <c r="GQO459" s="142"/>
      <c r="GQP459" s="142"/>
      <c r="GQQ459" s="142"/>
      <c r="GQR459" s="142"/>
      <c r="GQS459" s="142"/>
      <c r="GQT459" s="142"/>
      <c r="GQU459" s="142"/>
      <c r="GQV459" s="142"/>
      <c r="GQW459" s="142"/>
      <c r="GQX459" s="142"/>
      <c r="GQY459" s="142"/>
      <c r="GQZ459" s="142"/>
      <c r="GRA459" s="142"/>
      <c r="GRB459" s="142"/>
      <c r="GRC459" s="142"/>
      <c r="GRD459" s="142"/>
      <c r="GRE459" s="142"/>
      <c r="GRF459" s="142"/>
      <c r="GRG459" s="142"/>
      <c r="GRH459" s="142"/>
      <c r="GRI459" s="142"/>
      <c r="GRJ459" s="142"/>
      <c r="GRK459" s="142"/>
      <c r="GRL459" s="142"/>
      <c r="GRM459" s="142"/>
      <c r="GRN459" s="142"/>
      <c r="GRO459" s="142"/>
      <c r="GRP459" s="142"/>
      <c r="GRQ459" s="142"/>
      <c r="GRR459" s="142"/>
      <c r="GRS459" s="142"/>
      <c r="GRT459" s="142"/>
      <c r="GRU459" s="142"/>
      <c r="GRV459" s="142"/>
      <c r="GRW459" s="142"/>
      <c r="GRX459" s="142"/>
      <c r="GRY459" s="142"/>
      <c r="GRZ459" s="142"/>
      <c r="GSA459" s="142"/>
      <c r="GSB459" s="142"/>
      <c r="GSC459" s="142"/>
      <c r="GSD459" s="142"/>
      <c r="GSE459" s="142"/>
      <c r="GSF459" s="142"/>
      <c r="GSG459" s="142"/>
      <c r="GSH459" s="142"/>
      <c r="GSI459" s="142"/>
      <c r="GSJ459" s="142"/>
      <c r="GSK459" s="142"/>
      <c r="GSL459" s="142"/>
      <c r="GSM459" s="142"/>
      <c r="GSN459" s="142"/>
      <c r="GSO459" s="142"/>
      <c r="GSP459" s="142"/>
      <c r="GSQ459" s="142"/>
      <c r="GSR459" s="142"/>
      <c r="GSS459" s="142"/>
      <c r="GST459" s="142"/>
      <c r="GSU459" s="142"/>
      <c r="GSV459" s="142"/>
      <c r="GSW459" s="142"/>
      <c r="GSX459" s="142"/>
      <c r="GSY459" s="142"/>
      <c r="GSZ459" s="142"/>
      <c r="GTA459" s="142"/>
      <c r="GTB459" s="142"/>
      <c r="GTC459" s="142"/>
      <c r="GTD459" s="142"/>
      <c r="GTE459" s="142"/>
      <c r="GTF459" s="142"/>
      <c r="GTG459" s="142"/>
      <c r="GTH459" s="142"/>
      <c r="GTI459" s="142"/>
      <c r="GTJ459" s="142"/>
      <c r="GTK459" s="142"/>
      <c r="GTL459" s="142"/>
      <c r="GTM459" s="142"/>
      <c r="GTN459" s="142"/>
      <c r="GTO459" s="142"/>
      <c r="GTP459" s="142"/>
      <c r="GTQ459" s="142"/>
      <c r="GTR459" s="142"/>
      <c r="GTS459" s="142"/>
      <c r="GTT459" s="142"/>
      <c r="GTU459" s="142"/>
      <c r="GTV459" s="142"/>
      <c r="GTW459" s="142"/>
      <c r="GTX459" s="142"/>
      <c r="GTY459" s="142"/>
      <c r="GTZ459" s="142"/>
      <c r="GUA459" s="142"/>
      <c r="GUB459" s="142"/>
      <c r="GUC459" s="142"/>
      <c r="GUD459" s="142"/>
      <c r="GUE459" s="142"/>
      <c r="GUF459" s="142"/>
      <c r="GUG459" s="142"/>
      <c r="GUH459" s="142"/>
      <c r="GUI459" s="142"/>
      <c r="GUJ459" s="142"/>
      <c r="GUK459" s="142"/>
      <c r="GUL459" s="142"/>
      <c r="GUM459" s="142"/>
      <c r="GUN459" s="142"/>
      <c r="GUO459" s="142"/>
      <c r="GUP459" s="142"/>
      <c r="GUQ459" s="142"/>
      <c r="GUR459" s="142"/>
      <c r="GUS459" s="142"/>
      <c r="GUT459" s="142"/>
      <c r="GUU459" s="142"/>
      <c r="GUV459" s="142"/>
      <c r="GUW459" s="142"/>
      <c r="GUX459" s="142"/>
      <c r="GUY459" s="142"/>
      <c r="GUZ459" s="142"/>
      <c r="GVA459" s="142"/>
      <c r="GVB459" s="142"/>
      <c r="GVC459" s="142"/>
      <c r="GVD459" s="142"/>
      <c r="GVE459" s="142"/>
      <c r="GVF459" s="142"/>
      <c r="GVG459" s="142"/>
      <c r="GVH459" s="142"/>
      <c r="GVI459" s="142"/>
      <c r="GVJ459" s="142"/>
      <c r="GVK459" s="142"/>
      <c r="GVL459" s="142"/>
      <c r="GVM459" s="142"/>
      <c r="GVN459" s="142"/>
      <c r="GVO459" s="142"/>
      <c r="GVP459" s="142"/>
      <c r="GVQ459" s="142"/>
      <c r="GVR459" s="142"/>
      <c r="GVS459" s="142"/>
      <c r="GVT459" s="142"/>
      <c r="GVU459" s="142"/>
      <c r="GVV459" s="142"/>
      <c r="GVW459" s="142"/>
      <c r="GVX459" s="142"/>
      <c r="GVY459" s="142"/>
      <c r="GVZ459" s="142"/>
      <c r="GWA459" s="142"/>
      <c r="GWB459" s="142"/>
      <c r="GWC459" s="142"/>
      <c r="GWD459" s="142"/>
      <c r="GWE459" s="142"/>
      <c r="GWF459" s="142"/>
      <c r="GWG459" s="142"/>
      <c r="GWH459" s="142"/>
      <c r="GWI459" s="142"/>
      <c r="GWJ459" s="142"/>
      <c r="GWK459" s="142"/>
      <c r="GWL459" s="142"/>
      <c r="GWM459" s="142"/>
      <c r="GWN459" s="142"/>
      <c r="GWO459" s="142"/>
      <c r="GWP459" s="142"/>
      <c r="GWQ459" s="142"/>
      <c r="GWR459" s="142"/>
      <c r="GWS459" s="142"/>
      <c r="GWT459" s="142"/>
      <c r="GWU459" s="142"/>
      <c r="GWV459" s="142"/>
      <c r="GWW459" s="142"/>
      <c r="GWX459" s="142"/>
      <c r="GWY459" s="142"/>
      <c r="GWZ459" s="142"/>
      <c r="GXA459" s="142"/>
      <c r="GXB459" s="142"/>
      <c r="GXC459" s="142"/>
      <c r="GXD459" s="142"/>
      <c r="GXE459" s="142"/>
      <c r="GXF459" s="142"/>
      <c r="GXG459" s="142"/>
      <c r="GXH459" s="142"/>
      <c r="GXI459" s="142"/>
      <c r="GXJ459" s="142"/>
      <c r="GXK459" s="142"/>
      <c r="GXL459" s="142"/>
      <c r="GXM459" s="142"/>
      <c r="GXN459" s="142"/>
      <c r="GXO459" s="142"/>
      <c r="GXP459" s="142"/>
      <c r="GXQ459" s="142"/>
      <c r="GXR459" s="142"/>
      <c r="GXS459" s="142"/>
      <c r="GXT459" s="142"/>
      <c r="GXU459" s="142"/>
      <c r="GXV459" s="142"/>
      <c r="GXW459" s="142"/>
      <c r="GXX459" s="142"/>
      <c r="GXY459" s="142"/>
      <c r="GXZ459" s="142"/>
      <c r="GYA459" s="142"/>
      <c r="GYB459" s="142"/>
      <c r="GYC459" s="142"/>
      <c r="GYD459" s="142"/>
      <c r="GYE459" s="142"/>
      <c r="GYF459" s="142"/>
      <c r="GYG459" s="142"/>
      <c r="GYH459" s="142"/>
      <c r="GYI459" s="142"/>
      <c r="GYJ459" s="142"/>
      <c r="GYK459" s="142"/>
      <c r="GYL459" s="142"/>
      <c r="GYM459" s="142"/>
      <c r="GYN459" s="142"/>
      <c r="GYO459" s="142"/>
      <c r="GYP459" s="142"/>
      <c r="GYQ459" s="142"/>
      <c r="GYR459" s="142"/>
      <c r="GYS459" s="142"/>
      <c r="GYT459" s="142"/>
      <c r="GYU459" s="142"/>
      <c r="GYV459" s="142"/>
      <c r="GYW459" s="142"/>
      <c r="GYX459" s="142"/>
      <c r="GYY459" s="142"/>
      <c r="GYZ459" s="142"/>
      <c r="GZA459" s="142"/>
      <c r="GZB459" s="142"/>
      <c r="GZC459" s="142"/>
      <c r="GZD459" s="142"/>
      <c r="GZE459" s="142"/>
      <c r="GZF459" s="142"/>
      <c r="GZG459" s="142"/>
      <c r="GZH459" s="142"/>
      <c r="GZI459" s="142"/>
      <c r="GZJ459" s="142"/>
      <c r="GZK459" s="142"/>
      <c r="GZL459" s="142"/>
      <c r="GZM459" s="142"/>
      <c r="GZN459" s="142"/>
      <c r="GZO459" s="142"/>
      <c r="GZP459" s="142"/>
      <c r="GZQ459" s="142"/>
      <c r="GZR459" s="142"/>
      <c r="GZS459" s="142"/>
      <c r="GZT459" s="142"/>
      <c r="GZU459" s="142"/>
      <c r="GZV459" s="142"/>
      <c r="GZW459" s="142"/>
      <c r="GZX459" s="142"/>
      <c r="GZY459" s="142"/>
      <c r="GZZ459" s="142"/>
      <c r="HAA459" s="142"/>
      <c r="HAB459" s="142"/>
      <c r="HAC459" s="142"/>
      <c r="HAD459" s="142"/>
      <c r="HAE459" s="142"/>
      <c r="HAF459" s="142"/>
      <c r="HAG459" s="142"/>
      <c r="HAH459" s="142"/>
      <c r="HAI459" s="142"/>
      <c r="HAJ459" s="142"/>
      <c r="HAK459" s="142"/>
      <c r="HAL459" s="142"/>
      <c r="HAM459" s="142"/>
      <c r="HAN459" s="142"/>
      <c r="HAO459" s="142"/>
      <c r="HAP459" s="142"/>
      <c r="HAQ459" s="142"/>
      <c r="HAR459" s="142"/>
      <c r="HAS459" s="142"/>
      <c r="HAT459" s="142"/>
      <c r="HAU459" s="142"/>
      <c r="HAV459" s="142"/>
      <c r="HAW459" s="142"/>
      <c r="HAX459" s="142"/>
      <c r="HAY459" s="142"/>
      <c r="HAZ459" s="142"/>
      <c r="HBA459" s="142"/>
      <c r="HBB459" s="142"/>
      <c r="HBC459" s="142"/>
      <c r="HBD459" s="142"/>
      <c r="HBE459" s="142"/>
      <c r="HBF459" s="142"/>
      <c r="HBG459" s="142"/>
      <c r="HBH459" s="142"/>
      <c r="HBI459" s="142"/>
      <c r="HBJ459" s="142"/>
      <c r="HBK459" s="142"/>
      <c r="HBL459" s="142"/>
      <c r="HBM459" s="142"/>
      <c r="HBN459" s="142"/>
      <c r="HBO459" s="142"/>
      <c r="HBP459" s="142"/>
      <c r="HBQ459" s="142"/>
      <c r="HBR459" s="142"/>
      <c r="HBS459" s="142"/>
      <c r="HBT459" s="142"/>
      <c r="HBU459" s="142"/>
      <c r="HBV459" s="142"/>
      <c r="HBW459" s="142"/>
      <c r="HBX459" s="142"/>
      <c r="HBY459" s="142"/>
      <c r="HBZ459" s="142"/>
      <c r="HCA459" s="142"/>
      <c r="HCB459" s="142"/>
      <c r="HCC459" s="142"/>
      <c r="HCD459" s="142"/>
      <c r="HCE459" s="142"/>
      <c r="HCF459" s="142"/>
      <c r="HCG459" s="142"/>
      <c r="HCH459" s="142"/>
      <c r="HCI459" s="142"/>
      <c r="HCJ459" s="142"/>
      <c r="HCK459" s="142"/>
      <c r="HCL459" s="142"/>
      <c r="HCM459" s="142"/>
      <c r="HCN459" s="142"/>
      <c r="HCO459" s="142"/>
      <c r="HCP459" s="142"/>
      <c r="HCQ459" s="142"/>
      <c r="HCR459" s="142"/>
      <c r="HCS459" s="142"/>
      <c r="HCT459" s="142"/>
      <c r="HCU459" s="142"/>
      <c r="HCV459" s="142"/>
      <c r="HCW459" s="142"/>
      <c r="HCX459" s="142"/>
      <c r="HCY459" s="142"/>
      <c r="HCZ459" s="142"/>
      <c r="HDA459" s="142"/>
      <c r="HDB459" s="142"/>
      <c r="HDC459" s="142"/>
      <c r="HDD459" s="142"/>
      <c r="HDE459" s="142"/>
      <c r="HDF459" s="142"/>
      <c r="HDG459" s="142"/>
      <c r="HDH459" s="142"/>
      <c r="HDI459" s="142"/>
      <c r="HDJ459" s="142"/>
      <c r="HDK459" s="142"/>
      <c r="HDL459" s="142"/>
      <c r="HDM459" s="142"/>
      <c r="HDN459" s="142"/>
      <c r="HDO459" s="142"/>
      <c r="HDP459" s="142"/>
      <c r="HDQ459" s="142"/>
      <c r="HDR459" s="142"/>
      <c r="HDS459" s="142"/>
      <c r="HDT459" s="142"/>
      <c r="HDU459" s="142"/>
      <c r="HDV459" s="142"/>
      <c r="HDW459" s="142"/>
      <c r="HDX459" s="142"/>
      <c r="HDY459" s="142"/>
      <c r="HDZ459" s="142"/>
      <c r="HEA459" s="142"/>
      <c r="HEB459" s="142"/>
      <c r="HEC459" s="142"/>
      <c r="HED459" s="142"/>
      <c r="HEE459" s="142"/>
      <c r="HEF459" s="142"/>
      <c r="HEG459" s="142"/>
      <c r="HEH459" s="142"/>
      <c r="HEI459" s="142"/>
      <c r="HEJ459" s="142"/>
      <c r="HEK459" s="142"/>
      <c r="HEL459" s="142"/>
      <c r="HEM459" s="142"/>
      <c r="HEN459" s="142"/>
      <c r="HEO459" s="142"/>
      <c r="HEP459" s="142"/>
      <c r="HEQ459" s="142"/>
      <c r="HER459" s="142"/>
      <c r="HES459" s="142"/>
      <c r="HET459" s="142"/>
      <c r="HEU459" s="142"/>
      <c r="HEV459" s="142"/>
      <c r="HEW459" s="142"/>
      <c r="HEX459" s="142"/>
      <c r="HEY459" s="142"/>
      <c r="HEZ459" s="142"/>
      <c r="HFA459" s="142"/>
      <c r="HFB459" s="142"/>
      <c r="HFC459" s="142"/>
      <c r="HFD459" s="142"/>
      <c r="HFE459" s="142"/>
      <c r="HFF459" s="142"/>
      <c r="HFG459" s="142"/>
      <c r="HFH459" s="142"/>
      <c r="HFI459" s="142"/>
      <c r="HFJ459" s="142"/>
      <c r="HFK459" s="142"/>
      <c r="HFL459" s="142"/>
      <c r="HFM459" s="142"/>
      <c r="HFN459" s="142"/>
      <c r="HFO459" s="142"/>
      <c r="HFP459" s="142"/>
      <c r="HFQ459" s="142"/>
      <c r="HFR459" s="142"/>
      <c r="HFS459" s="142"/>
      <c r="HFT459" s="142"/>
      <c r="HFU459" s="142"/>
      <c r="HFV459" s="142"/>
      <c r="HFW459" s="142"/>
      <c r="HFX459" s="142"/>
      <c r="HFY459" s="142"/>
      <c r="HFZ459" s="142"/>
      <c r="HGA459" s="142"/>
      <c r="HGB459" s="142"/>
      <c r="HGC459" s="142"/>
      <c r="HGD459" s="142"/>
      <c r="HGE459" s="142"/>
      <c r="HGF459" s="142"/>
      <c r="HGG459" s="142"/>
      <c r="HGH459" s="142"/>
      <c r="HGI459" s="142"/>
      <c r="HGJ459" s="142"/>
      <c r="HGK459" s="142"/>
      <c r="HGL459" s="142"/>
      <c r="HGM459" s="142"/>
      <c r="HGN459" s="142"/>
      <c r="HGO459" s="142"/>
      <c r="HGP459" s="142"/>
      <c r="HGQ459" s="142"/>
      <c r="HGR459" s="142"/>
      <c r="HGS459" s="142"/>
      <c r="HGT459" s="142"/>
      <c r="HGU459" s="142"/>
      <c r="HGV459" s="142"/>
      <c r="HGW459" s="142"/>
      <c r="HGX459" s="142"/>
      <c r="HGY459" s="142"/>
      <c r="HGZ459" s="142"/>
      <c r="HHA459" s="142"/>
      <c r="HHB459" s="142"/>
      <c r="HHC459" s="142"/>
      <c r="HHD459" s="142"/>
      <c r="HHE459" s="142"/>
      <c r="HHF459" s="142"/>
      <c r="HHG459" s="142"/>
      <c r="HHH459" s="142"/>
      <c r="HHI459" s="142"/>
      <c r="HHJ459" s="142"/>
      <c r="HHK459" s="142"/>
      <c r="HHL459" s="142"/>
      <c r="HHM459" s="142"/>
      <c r="HHN459" s="142"/>
      <c r="HHO459" s="142"/>
      <c r="HHP459" s="142"/>
      <c r="HHQ459" s="142"/>
      <c r="HHR459" s="142"/>
      <c r="HHS459" s="142"/>
      <c r="HHT459" s="142"/>
      <c r="HHU459" s="142"/>
      <c r="HHV459" s="142"/>
      <c r="HHW459" s="142"/>
      <c r="HHX459" s="142"/>
      <c r="HHY459" s="142"/>
      <c r="HHZ459" s="142"/>
      <c r="HIA459" s="142"/>
      <c r="HIB459" s="142"/>
      <c r="HIC459" s="142"/>
      <c r="HID459" s="142"/>
      <c r="HIE459" s="142"/>
      <c r="HIF459" s="142"/>
      <c r="HIG459" s="142"/>
      <c r="HIH459" s="142"/>
      <c r="HII459" s="142"/>
      <c r="HIJ459" s="142"/>
      <c r="HIK459" s="142"/>
      <c r="HIL459" s="142"/>
      <c r="HIM459" s="142"/>
      <c r="HIN459" s="142"/>
      <c r="HIO459" s="142"/>
      <c r="HIP459" s="142"/>
      <c r="HIQ459" s="142"/>
      <c r="HIR459" s="142"/>
      <c r="HIS459" s="142"/>
      <c r="HIT459" s="142"/>
      <c r="HIU459" s="142"/>
      <c r="HIV459" s="142"/>
      <c r="HIW459" s="142"/>
      <c r="HIX459" s="142"/>
      <c r="HIY459" s="142"/>
      <c r="HIZ459" s="142"/>
      <c r="HJA459" s="142"/>
      <c r="HJB459" s="142"/>
      <c r="HJC459" s="142"/>
      <c r="HJD459" s="142"/>
      <c r="HJE459" s="142"/>
      <c r="HJF459" s="142"/>
      <c r="HJG459" s="142"/>
      <c r="HJH459" s="142"/>
      <c r="HJI459" s="142"/>
      <c r="HJJ459" s="142"/>
      <c r="HJK459" s="142"/>
      <c r="HJL459" s="142"/>
      <c r="HJM459" s="142"/>
      <c r="HJN459" s="142"/>
      <c r="HJO459" s="142"/>
      <c r="HJP459" s="142"/>
      <c r="HJQ459" s="142"/>
      <c r="HJR459" s="142"/>
      <c r="HJS459" s="142"/>
      <c r="HJT459" s="142"/>
      <c r="HJU459" s="142"/>
      <c r="HJV459" s="142"/>
      <c r="HJW459" s="142"/>
      <c r="HJX459" s="142"/>
      <c r="HJY459" s="142"/>
      <c r="HJZ459" s="142"/>
      <c r="HKA459" s="142"/>
      <c r="HKB459" s="142"/>
      <c r="HKC459" s="142"/>
      <c r="HKD459" s="142"/>
      <c r="HKE459" s="142"/>
      <c r="HKF459" s="142"/>
      <c r="HKG459" s="142"/>
      <c r="HKH459" s="142"/>
      <c r="HKI459" s="142"/>
      <c r="HKJ459" s="142"/>
      <c r="HKK459" s="142"/>
      <c r="HKL459" s="142"/>
      <c r="HKM459" s="142"/>
      <c r="HKN459" s="142"/>
      <c r="HKO459" s="142"/>
      <c r="HKP459" s="142"/>
      <c r="HKQ459" s="142"/>
      <c r="HKR459" s="142"/>
      <c r="HKS459" s="142"/>
      <c r="HKT459" s="142"/>
      <c r="HKU459" s="142"/>
      <c r="HKV459" s="142"/>
      <c r="HKW459" s="142"/>
      <c r="HKX459" s="142"/>
      <c r="HKY459" s="142"/>
      <c r="HKZ459" s="142"/>
      <c r="HLA459" s="142"/>
      <c r="HLB459" s="142"/>
      <c r="HLC459" s="142"/>
      <c r="HLD459" s="142"/>
      <c r="HLE459" s="142"/>
      <c r="HLF459" s="142"/>
      <c r="HLG459" s="142"/>
      <c r="HLH459" s="142"/>
      <c r="HLI459" s="142"/>
      <c r="HLJ459" s="142"/>
      <c r="HLK459" s="142"/>
      <c r="HLL459" s="142"/>
      <c r="HLM459" s="142"/>
      <c r="HLN459" s="142"/>
      <c r="HLO459" s="142"/>
      <c r="HLP459" s="142"/>
      <c r="HLQ459" s="142"/>
      <c r="HLR459" s="142"/>
      <c r="HLS459" s="142"/>
      <c r="HLT459" s="142"/>
      <c r="HLU459" s="142"/>
      <c r="HLV459" s="142"/>
      <c r="HLW459" s="142"/>
      <c r="HLX459" s="142"/>
      <c r="HLY459" s="142"/>
      <c r="HLZ459" s="142"/>
      <c r="HMA459" s="142"/>
      <c r="HMB459" s="142"/>
      <c r="HMC459" s="142"/>
      <c r="HMD459" s="142"/>
      <c r="HME459" s="142"/>
      <c r="HMF459" s="142"/>
      <c r="HMG459" s="142"/>
      <c r="HMH459" s="142"/>
      <c r="HMI459" s="142"/>
      <c r="HMJ459" s="142"/>
      <c r="HMK459" s="142"/>
      <c r="HML459" s="142"/>
      <c r="HMM459" s="142"/>
      <c r="HMN459" s="142"/>
      <c r="HMO459" s="142"/>
      <c r="HMP459" s="142"/>
      <c r="HMQ459" s="142"/>
      <c r="HMR459" s="142"/>
      <c r="HMS459" s="142"/>
      <c r="HMT459" s="142"/>
      <c r="HMU459" s="142"/>
      <c r="HMV459" s="142"/>
      <c r="HMW459" s="142"/>
      <c r="HMX459" s="142"/>
      <c r="HMY459" s="142"/>
      <c r="HMZ459" s="142"/>
      <c r="HNA459" s="142"/>
      <c r="HNB459" s="142"/>
      <c r="HNC459" s="142"/>
      <c r="HND459" s="142"/>
      <c r="HNE459" s="142"/>
      <c r="HNF459" s="142"/>
      <c r="HNG459" s="142"/>
      <c r="HNH459" s="142"/>
      <c r="HNI459" s="142"/>
      <c r="HNJ459" s="142"/>
      <c r="HNK459" s="142"/>
      <c r="HNL459" s="142"/>
      <c r="HNM459" s="142"/>
      <c r="HNN459" s="142"/>
      <c r="HNO459" s="142"/>
      <c r="HNP459" s="142"/>
      <c r="HNQ459" s="142"/>
      <c r="HNR459" s="142"/>
      <c r="HNS459" s="142"/>
      <c r="HNT459" s="142"/>
      <c r="HNU459" s="142"/>
      <c r="HNV459" s="142"/>
      <c r="HNW459" s="142"/>
      <c r="HNX459" s="142"/>
      <c r="HNY459" s="142"/>
      <c r="HNZ459" s="142"/>
      <c r="HOA459" s="142"/>
      <c r="HOB459" s="142"/>
      <c r="HOC459" s="142"/>
      <c r="HOD459" s="142"/>
      <c r="HOE459" s="142"/>
      <c r="HOF459" s="142"/>
      <c r="HOG459" s="142"/>
      <c r="HOH459" s="142"/>
      <c r="HOI459" s="142"/>
      <c r="HOJ459" s="142"/>
      <c r="HOK459" s="142"/>
      <c r="HOL459" s="142"/>
      <c r="HOM459" s="142"/>
      <c r="HON459" s="142"/>
      <c r="HOO459" s="142"/>
      <c r="HOP459" s="142"/>
      <c r="HOQ459" s="142"/>
      <c r="HOR459" s="142"/>
      <c r="HOS459" s="142"/>
      <c r="HOT459" s="142"/>
      <c r="HOU459" s="142"/>
      <c r="HOV459" s="142"/>
      <c r="HOW459" s="142"/>
      <c r="HOX459" s="142"/>
      <c r="HOY459" s="142"/>
      <c r="HOZ459" s="142"/>
      <c r="HPA459" s="142"/>
      <c r="HPB459" s="142"/>
      <c r="HPC459" s="142"/>
      <c r="HPD459" s="142"/>
      <c r="HPE459" s="142"/>
      <c r="HPF459" s="142"/>
      <c r="HPG459" s="142"/>
      <c r="HPH459" s="142"/>
      <c r="HPI459" s="142"/>
      <c r="HPJ459" s="142"/>
      <c r="HPK459" s="142"/>
      <c r="HPL459" s="142"/>
      <c r="HPM459" s="142"/>
      <c r="HPN459" s="142"/>
      <c r="HPO459" s="142"/>
      <c r="HPP459" s="142"/>
      <c r="HPQ459" s="142"/>
      <c r="HPR459" s="142"/>
      <c r="HPS459" s="142"/>
      <c r="HPT459" s="142"/>
      <c r="HPU459" s="142"/>
      <c r="HPV459" s="142"/>
      <c r="HPW459" s="142"/>
      <c r="HPX459" s="142"/>
      <c r="HPY459" s="142"/>
      <c r="HPZ459" s="142"/>
      <c r="HQA459" s="142"/>
      <c r="HQB459" s="142"/>
      <c r="HQC459" s="142"/>
      <c r="HQD459" s="142"/>
      <c r="HQE459" s="142"/>
      <c r="HQF459" s="142"/>
      <c r="HQG459" s="142"/>
      <c r="HQH459" s="142"/>
      <c r="HQI459" s="142"/>
      <c r="HQJ459" s="142"/>
      <c r="HQK459" s="142"/>
      <c r="HQL459" s="142"/>
      <c r="HQM459" s="142"/>
      <c r="HQN459" s="142"/>
      <c r="HQO459" s="142"/>
      <c r="HQP459" s="142"/>
      <c r="HQQ459" s="142"/>
      <c r="HQR459" s="142"/>
      <c r="HQS459" s="142"/>
      <c r="HQT459" s="142"/>
      <c r="HQU459" s="142"/>
      <c r="HQV459" s="142"/>
      <c r="HQW459" s="142"/>
      <c r="HQX459" s="142"/>
      <c r="HQY459" s="142"/>
      <c r="HQZ459" s="142"/>
      <c r="HRA459" s="142"/>
      <c r="HRB459" s="142"/>
      <c r="HRC459" s="142"/>
      <c r="HRD459" s="142"/>
      <c r="HRE459" s="142"/>
      <c r="HRF459" s="142"/>
      <c r="HRG459" s="142"/>
      <c r="HRH459" s="142"/>
      <c r="HRI459" s="142"/>
      <c r="HRJ459" s="142"/>
      <c r="HRK459" s="142"/>
      <c r="HRL459" s="142"/>
      <c r="HRM459" s="142"/>
      <c r="HRN459" s="142"/>
      <c r="HRO459" s="142"/>
      <c r="HRP459" s="142"/>
      <c r="HRQ459" s="142"/>
      <c r="HRR459" s="142"/>
      <c r="HRS459" s="142"/>
      <c r="HRT459" s="142"/>
      <c r="HRU459" s="142"/>
      <c r="HRV459" s="142"/>
      <c r="HRW459" s="142"/>
      <c r="HRX459" s="142"/>
      <c r="HRY459" s="142"/>
      <c r="HRZ459" s="142"/>
      <c r="HSA459" s="142"/>
      <c r="HSB459" s="142"/>
      <c r="HSC459" s="142"/>
      <c r="HSD459" s="142"/>
      <c r="HSE459" s="142"/>
      <c r="HSF459" s="142"/>
      <c r="HSG459" s="142"/>
      <c r="HSH459" s="142"/>
      <c r="HSI459" s="142"/>
      <c r="HSJ459" s="142"/>
      <c r="HSK459" s="142"/>
      <c r="HSL459" s="142"/>
      <c r="HSM459" s="142"/>
      <c r="HSN459" s="142"/>
      <c r="HSO459" s="142"/>
      <c r="HSP459" s="142"/>
      <c r="HSQ459" s="142"/>
      <c r="HSR459" s="142"/>
      <c r="HSS459" s="142"/>
      <c r="HST459" s="142"/>
      <c r="HSU459" s="142"/>
      <c r="HSV459" s="142"/>
      <c r="HSW459" s="142"/>
      <c r="HSX459" s="142"/>
      <c r="HSY459" s="142"/>
      <c r="HSZ459" s="142"/>
      <c r="HTA459" s="142"/>
      <c r="HTB459" s="142"/>
      <c r="HTC459" s="142"/>
      <c r="HTD459" s="142"/>
      <c r="HTE459" s="142"/>
      <c r="HTF459" s="142"/>
      <c r="HTG459" s="142"/>
      <c r="HTH459" s="142"/>
      <c r="HTI459" s="142"/>
      <c r="HTJ459" s="142"/>
      <c r="HTK459" s="142"/>
      <c r="HTL459" s="142"/>
      <c r="HTM459" s="142"/>
      <c r="HTN459" s="142"/>
      <c r="HTO459" s="142"/>
      <c r="HTP459" s="142"/>
      <c r="HTQ459" s="142"/>
      <c r="HTR459" s="142"/>
      <c r="HTS459" s="142"/>
      <c r="HTT459" s="142"/>
      <c r="HTU459" s="142"/>
      <c r="HTV459" s="142"/>
      <c r="HTW459" s="142"/>
      <c r="HTX459" s="142"/>
      <c r="HTY459" s="142"/>
      <c r="HTZ459" s="142"/>
      <c r="HUA459" s="142"/>
      <c r="HUB459" s="142"/>
      <c r="HUC459" s="142"/>
      <c r="HUD459" s="142"/>
      <c r="HUE459" s="142"/>
      <c r="HUF459" s="142"/>
      <c r="HUG459" s="142"/>
      <c r="HUH459" s="142"/>
      <c r="HUI459" s="142"/>
      <c r="HUJ459" s="142"/>
      <c r="HUK459" s="142"/>
      <c r="HUL459" s="142"/>
      <c r="HUM459" s="142"/>
      <c r="HUN459" s="142"/>
      <c r="HUO459" s="142"/>
      <c r="HUP459" s="142"/>
      <c r="HUQ459" s="142"/>
      <c r="HUR459" s="142"/>
      <c r="HUS459" s="142"/>
      <c r="HUT459" s="142"/>
      <c r="HUU459" s="142"/>
      <c r="HUV459" s="142"/>
      <c r="HUW459" s="142"/>
      <c r="HUX459" s="142"/>
      <c r="HUY459" s="142"/>
      <c r="HUZ459" s="142"/>
      <c r="HVA459" s="142"/>
      <c r="HVB459" s="142"/>
      <c r="HVC459" s="142"/>
      <c r="HVD459" s="142"/>
      <c r="HVE459" s="142"/>
      <c r="HVF459" s="142"/>
      <c r="HVG459" s="142"/>
      <c r="HVH459" s="142"/>
      <c r="HVI459" s="142"/>
      <c r="HVJ459" s="142"/>
      <c r="HVK459" s="142"/>
      <c r="HVL459" s="142"/>
      <c r="HVM459" s="142"/>
      <c r="HVN459" s="142"/>
      <c r="HVO459" s="142"/>
      <c r="HVP459" s="142"/>
      <c r="HVQ459" s="142"/>
      <c r="HVR459" s="142"/>
      <c r="HVS459" s="142"/>
      <c r="HVT459" s="142"/>
      <c r="HVU459" s="142"/>
      <c r="HVV459" s="142"/>
      <c r="HVW459" s="142"/>
      <c r="HVX459" s="142"/>
      <c r="HVY459" s="142"/>
      <c r="HVZ459" s="142"/>
      <c r="HWA459" s="142"/>
      <c r="HWB459" s="142"/>
      <c r="HWC459" s="142"/>
      <c r="HWD459" s="142"/>
      <c r="HWE459" s="142"/>
      <c r="HWF459" s="142"/>
      <c r="HWG459" s="142"/>
      <c r="HWH459" s="142"/>
      <c r="HWI459" s="142"/>
      <c r="HWJ459" s="142"/>
      <c r="HWK459" s="142"/>
      <c r="HWL459" s="142"/>
      <c r="HWM459" s="142"/>
      <c r="HWN459" s="142"/>
      <c r="HWO459" s="142"/>
      <c r="HWP459" s="142"/>
      <c r="HWQ459" s="142"/>
      <c r="HWR459" s="142"/>
      <c r="HWS459" s="142"/>
      <c r="HWT459" s="142"/>
      <c r="HWU459" s="142"/>
      <c r="HWV459" s="142"/>
      <c r="HWW459" s="142"/>
      <c r="HWX459" s="142"/>
      <c r="HWY459" s="142"/>
      <c r="HWZ459" s="142"/>
      <c r="HXA459" s="142"/>
      <c r="HXB459" s="142"/>
      <c r="HXC459" s="142"/>
      <c r="HXD459" s="142"/>
      <c r="HXE459" s="142"/>
      <c r="HXF459" s="142"/>
      <c r="HXG459" s="142"/>
      <c r="HXH459" s="142"/>
      <c r="HXI459" s="142"/>
      <c r="HXJ459" s="142"/>
      <c r="HXK459" s="142"/>
      <c r="HXL459" s="142"/>
      <c r="HXM459" s="142"/>
      <c r="HXN459" s="142"/>
      <c r="HXO459" s="142"/>
      <c r="HXP459" s="142"/>
      <c r="HXQ459" s="142"/>
      <c r="HXR459" s="142"/>
      <c r="HXS459" s="142"/>
      <c r="HXT459" s="142"/>
      <c r="HXU459" s="142"/>
      <c r="HXV459" s="142"/>
      <c r="HXW459" s="142"/>
      <c r="HXX459" s="142"/>
      <c r="HXY459" s="142"/>
      <c r="HXZ459" s="142"/>
      <c r="HYA459" s="142"/>
      <c r="HYB459" s="142"/>
      <c r="HYC459" s="142"/>
      <c r="HYD459" s="142"/>
      <c r="HYE459" s="142"/>
      <c r="HYF459" s="142"/>
      <c r="HYG459" s="142"/>
      <c r="HYH459" s="142"/>
      <c r="HYI459" s="142"/>
      <c r="HYJ459" s="142"/>
      <c r="HYK459" s="142"/>
      <c r="HYL459" s="142"/>
      <c r="HYM459" s="142"/>
      <c r="HYN459" s="142"/>
      <c r="HYO459" s="142"/>
      <c r="HYP459" s="142"/>
      <c r="HYQ459" s="142"/>
      <c r="HYR459" s="142"/>
      <c r="HYS459" s="142"/>
      <c r="HYT459" s="142"/>
      <c r="HYU459" s="142"/>
      <c r="HYV459" s="142"/>
      <c r="HYW459" s="142"/>
      <c r="HYX459" s="142"/>
      <c r="HYY459" s="142"/>
      <c r="HYZ459" s="142"/>
      <c r="HZA459" s="142"/>
      <c r="HZB459" s="142"/>
      <c r="HZC459" s="142"/>
      <c r="HZD459" s="142"/>
      <c r="HZE459" s="142"/>
      <c r="HZF459" s="142"/>
      <c r="HZG459" s="142"/>
      <c r="HZH459" s="142"/>
      <c r="HZI459" s="142"/>
      <c r="HZJ459" s="142"/>
      <c r="HZK459" s="142"/>
      <c r="HZL459" s="142"/>
      <c r="HZM459" s="142"/>
      <c r="HZN459" s="142"/>
      <c r="HZO459" s="142"/>
      <c r="HZP459" s="142"/>
      <c r="HZQ459" s="142"/>
      <c r="HZR459" s="142"/>
      <c r="HZS459" s="142"/>
      <c r="HZT459" s="142"/>
      <c r="HZU459" s="142"/>
      <c r="HZV459" s="142"/>
      <c r="HZW459" s="142"/>
      <c r="HZX459" s="142"/>
      <c r="HZY459" s="142"/>
      <c r="HZZ459" s="142"/>
      <c r="IAA459" s="142"/>
      <c r="IAB459" s="142"/>
      <c r="IAC459" s="142"/>
      <c r="IAD459" s="142"/>
      <c r="IAE459" s="142"/>
      <c r="IAF459" s="142"/>
      <c r="IAG459" s="142"/>
      <c r="IAH459" s="142"/>
      <c r="IAI459" s="142"/>
      <c r="IAJ459" s="142"/>
      <c r="IAK459" s="142"/>
      <c r="IAL459" s="142"/>
      <c r="IAM459" s="142"/>
      <c r="IAN459" s="142"/>
      <c r="IAO459" s="142"/>
      <c r="IAP459" s="142"/>
      <c r="IAQ459" s="142"/>
      <c r="IAR459" s="142"/>
      <c r="IAS459" s="142"/>
      <c r="IAT459" s="142"/>
      <c r="IAU459" s="142"/>
      <c r="IAV459" s="142"/>
      <c r="IAW459" s="142"/>
      <c r="IAX459" s="142"/>
      <c r="IAY459" s="142"/>
      <c r="IAZ459" s="142"/>
      <c r="IBA459" s="142"/>
      <c r="IBB459" s="142"/>
      <c r="IBC459" s="142"/>
      <c r="IBD459" s="142"/>
      <c r="IBE459" s="142"/>
      <c r="IBF459" s="142"/>
      <c r="IBG459" s="142"/>
      <c r="IBH459" s="142"/>
      <c r="IBI459" s="142"/>
      <c r="IBJ459" s="142"/>
      <c r="IBK459" s="142"/>
      <c r="IBL459" s="142"/>
      <c r="IBM459" s="142"/>
      <c r="IBN459" s="142"/>
      <c r="IBO459" s="142"/>
      <c r="IBP459" s="142"/>
      <c r="IBQ459" s="142"/>
      <c r="IBR459" s="142"/>
      <c r="IBS459" s="142"/>
      <c r="IBT459" s="142"/>
      <c r="IBU459" s="142"/>
      <c r="IBV459" s="142"/>
      <c r="IBW459" s="142"/>
      <c r="IBX459" s="142"/>
      <c r="IBY459" s="142"/>
      <c r="IBZ459" s="142"/>
      <c r="ICA459" s="142"/>
      <c r="ICB459" s="142"/>
      <c r="ICC459" s="142"/>
      <c r="ICD459" s="142"/>
      <c r="ICE459" s="142"/>
      <c r="ICF459" s="142"/>
      <c r="ICG459" s="142"/>
      <c r="ICH459" s="142"/>
      <c r="ICI459" s="142"/>
      <c r="ICJ459" s="142"/>
      <c r="ICK459" s="142"/>
      <c r="ICL459" s="142"/>
      <c r="ICM459" s="142"/>
      <c r="ICN459" s="142"/>
      <c r="ICO459" s="142"/>
      <c r="ICP459" s="142"/>
      <c r="ICQ459" s="142"/>
      <c r="ICR459" s="142"/>
      <c r="ICS459" s="142"/>
      <c r="ICT459" s="142"/>
      <c r="ICU459" s="142"/>
      <c r="ICV459" s="142"/>
      <c r="ICW459" s="142"/>
      <c r="ICX459" s="142"/>
      <c r="ICY459" s="142"/>
      <c r="ICZ459" s="142"/>
      <c r="IDA459" s="142"/>
      <c r="IDB459" s="142"/>
      <c r="IDC459" s="142"/>
      <c r="IDD459" s="142"/>
      <c r="IDE459" s="142"/>
      <c r="IDF459" s="142"/>
      <c r="IDG459" s="142"/>
      <c r="IDH459" s="142"/>
      <c r="IDI459" s="142"/>
      <c r="IDJ459" s="142"/>
      <c r="IDK459" s="142"/>
      <c r="IDL459" s="142"/>
      <c r="IDM459" s="142"/>
      <c r="IDN459" s="142"/>
      <c r="IDO459" s="142"/>
      <c r="IDP459" s="142"/>
      <c r="IDQ459" s="142"/>
      <c r="IDR459" s="142"/>
      <c r="IDS459" s="142"/>
      <c r="IDT459" s="142"/>
      <c r="IDU459" s="142"/>
      <c r="IDV459" s="142"/>
      <c r="IDW459" s="142"/>
      <c r="IDX459" s="142"/>
      <c r="IDY459" s="142"/>
      <c r="IDZ459" s="142"/>
      <c r="IEA459" s="142"/>
      <c r="IEB459" s="142"/>
      <c r="IEC459" s="142"/>
      <c r="IED459" s="142"/>
      <c r="IEE459" s="142"/>
      <c r="IEF459" s="142"/>
      <c r="IEG459" s="142"/>
      <c r="IEH459" s="142"/>
      <c r="IEI459" s="142"/>
      <c r="IEJ459" s="142"/>
      <c r="IEK459" s="142"/>
      <c r="IEL459" s="142"/>
      <c r="IEM459" s="142"/>
      <c r="IEN459" s="142"/>
      <c r="IEO459" s="142"/>
      <c r="IEP459" s="142"/>
      <c r="IEQ459" s="142"/>
      <c r="IER459" s="142"/>
      <c r="IES459" s="142"/>
      <c r="IET459" s="142"/>
      <c r="IEU459" s="142"/>
      <c r="IEV459" s="142"/>
      <c r="IEW459" s="142"/>
      <c r="IEX459" s="142"/>
      <c r="IEY459" s="142"/>
      <c r="IEZ459" s="142"/>
      <c r="IFA459" s="142"/>
      <c r="IFB459" s="142"/>
      <c r="IFC459" s="142"/>
      <c r="IFD459" s="142"/>
      <c r="IFE459" s="142"/>
      <c r="IFF459" s="142"/>
      <c r="IFG459" s="142"/>
      <c r="IFH459" s="142"/>
      <c r="IFI459" s="142"/>
      <c r="IFJ459" s="142"/>
      <c r="IFK459" s="142"/>
      <c r="IFL459" s="142"/>
      <c r="IFM459" s="142"/>
      <c r="IFN459" s="142"/>
      <c r="IFO459" s="142"/>
      <c r="IFP459" s="142"/>
      <c r="IFQ459" s="142"/>
      <c r="IFR459" s="142"/>
      <c r="IFS459" s="142"/>
      <c r="IFT459" s="142"/>
      <c r="IFU459" s="142"/>
      <c r="IFV459" s="142"/>
      <c r="IFW459" s="142"/>
      <c r="IFX459" s="142"/>
      <c r="IFY459" s="142"/>
      <c r="IFZ459" s="142"/>
      <c r="IGA459" s="142"/>
      <c r="IGB459" s="142"/>
      <c r="IGC459" s="142"/>
      <c r="IGD459" s="142"/>
      <c r="IGE459" s="142"/>
      <c r="IGF459" s="142"/>
      <c r="IGG459" s="142"/>
      <c r="IGH459" s="142"/>
      <c r="IGI459" s="142"/>
      <c r="IGJ459" s="142"/>
      <c r="IGK459" s="142"/>
      <c r="IGL459" s="142"/>
      <c r="IGM459" s="142"/>
      <c r="IGN459" s="142"/>
      <c r="IGO459" s="142"/>
      <c r="IGP459" s="142"/>
      <c r="IGQ459" s="142"/>
      <c r="IGR459" s="142"/>
      <c r="IGS459" s="142"/>
      <c r="IGT459" s="142"/>
      <c r="IGU459" s="142"/>
      <c r="IGV459" s="142"/>
      <c r="IGW459" s="142"/>
      <c r="IGX459" s="142"/>
      <c r="IGY459" s="142"/>
      <c r="IGZ459" s="142"/>
      <c r="IHA459" s="142"/>
      <c r="IHB459" s="142"/>
      <c r="IHC459" s="142"/>
      <c r="IHD459" s="142"/>
      <c r="IHE459" s="142"/>
      <c r="IHF459" s="142"/>
      <c r="IHG459" s="142"/>
      <c r="IHH459" s="142"/>
      <c r="IHI459" s="142"/>
      <c r="IHJ459" s="142"/>
      <c r="IHK459" s="142"/>
      <c r="IHL459" s="142"/>
      <c r="IHM459" s="142"/>
      <c r="IHN459" s="142"/>
      <c r="IHO459" s="142"/>
      <c r="IHP459" s="142"/>
      <c r="IHQ459" s="142"/>
      <c r="IHR459" s="142"/>
      <c r="IHS459" s="142"/>
      <c r="IHT459" s="142"/>
      <c r="IHU459" s="142"/>
      <c r="IHV459" s="142"/>
      <c r="IHW459" s="142"/>
      <c r="IHX459" s="142"/>
      <c r="IHY459" s="142"/>
      <c r="IHZ459" s="142"/>
      <c r="IIA459" s="142"/>
      <c r="IIB459" s="142"/>
      <c r="IIC459" s="142"/>
      <c r="IID459" s="142"/>
      <c r="IIE459" s="142"/>
      <c r="IIF459" s="142"/>
      <c r="IIG459" s="142"/>
      <c r="IIH459" s="142"/>
      <c r="III459" s="142"/>
      <c r="IIJ459" s="142"/>
      <c r="IIK459" s="142"/>
      <c r="IIL459" s="142"/>
      <c r="IIM459" s="142"/>
      <c r="IIN459" s="142"/>
      <c r="IIO459" s="142"/>
      <c r="IIP459" s="142"/>
      <c r="IIQ459" s="142"/>
      <c r="IIR459" s="142"/>
      <c r="IIS459" s="142"/>
      <c r="IIT459" s="142"/>
      <c r="IIU459" s="142"/>
      <c r="IIV459" s="142"/>
      <c r="IIW459" s="142"/>
      <c r="IIX459" s="142"/>
      <c r="IIY459" s="142"/>
      <c r="IIZ459" s="142"/>
      <c r="IJA459" s="142"/>
      <c r="IJB459" s="142"/>
      <c r="IJC459" s="142"/>
      <c r="IJD459" s="142"/>
      <c r="IJE459" s="142"/>
      <c r="IJF459" s="142"/>
      <c r="IJG459" s="142"/>
      <c r="IJH459" s="142"/>
      <c r="IJI459" s="142"/>
      <c r="IJJ459" s="142"/>
      <c r="IJK459" s="142"/>
      <c r="IJL459" s="142"/>
      <c r="IJM459" s="142"/>
      <c r="IJN459" s="142"/>
      <c r="IJO459" s="142"/>
      <c r="IJP459" s="142"/>
      <c r="IJQ459" s="142"/>
      <c r="IJR459" s="142"/>
      <c r="IJS459" s="142"/>
      <c r="IJT459" s="142"/>
      <c r="IJU459" s="142"/>
      <c r="IJV459" s="142"/>
      <c r="IJW459" s="142"/>
      <c r="IJX459" s="142"/>
      <c r="IJY459" s="142"/>
      <c r="IJZ459" s="142"/>
      <c r="IKA459" s="142"/>
      <c r="IKB459" s="142"/>
      <c r="IKC459" s="142"/>
      <c r="IKD459" s="142"/>
      <c r="IKE459" s="142"/>
      <c r="IKF459" s="142"/>
      <c r="IKG459" s="142"/>
      <c r="IKH459" s="142"/>
      <c r="IKI459" s="142"/>
      <c r="IKJ459" s="142"/>
      <c r="IKK459" s="142"/>
      <c r="IKL459" s="142"/>
      <c r="IKM459" s="142"/>
      <c r="IKN459" s="142"/>
      <c r="IKO459" s="142"/>
      <c r="IKP459" s="142"/>
      <c r="IKQ459" s="142"/>
      <c r="IKR459" s="142"/>
      <c r="IKS459" s="142"/>
      <c r="IKT459" s="142"/>
      <c r="IKU459" s="142"/>
      <c r="IKV459" s="142"/>
      <c r="IKW459" s="142"/>
      <c r="IKX459" s="142"/>
      <c r="IKY459" s="142"/>
      <c r="IKZ459" s="142"/>
      <c r="ILA459" s="142"/>
      <c r="ILB459" s="142"/>
      <c r="ILC459" s="142"/>
      <c r="ILD459" s="142"/>
      <c r="ILE459" s="142"/>
      <c r="ILF459" s="142"/>
      <c r="ILG459" s="142"/>
      <c r="ILH459" s="142"/>
      <c r="ILI459" s="142"/>
      <c r="ILJ459" s="142"/>
      <c r="ILK459" s="142"/>
      <c r="ILL459" s="142"/>
      <c r="ILM459" s="142"/>
      <c r="ILN459" s="142"/>
      <c r="ILO459" s="142"/>
      <c r="ILP459" s="142"/>
      <c r="ILQ459" s="142"/>
      <c r="ILR459" s="142"/>
      <c r="ILS459" s="142"/>
      <c r="ILT459" s="142"/>
      <c r="ILU459" s="142"/>
      <c r="ILV459" s="142"/>
      <c r="ILW459" s="142"/>
      <c r="ILX459" s="142"/>
      <c r="ILY459" s="142"/>
      <c r="ILZ459" s="142"/>
      <c r="IMA459" s="142"/>
      <c r="IMB459" s="142"/>
      <c r="IMC459" s="142"/>
      <c r="IMD459" s="142"/>
      <c r="IME459" s="142"/>
      <c r="IMF459" s="142"/>
      <c r="IMG459" s="142"/>
      <c r="IMH459" s="142"/>
      <c r="IMI459" s="142"/>
      <c r="IMJ459" s="142"/>
      <c r="IMK459" s="142"/>
      <c r="IML459" s="142"/>
      <c r="IMM459" s="142"/>
      <c r="IMN459" s="142"/>
      <c r="IMO459" s="142"/>
      <c r="IMP459" s="142"/>
      <c r="IMQ459" s="142"/>
      <c r="IMR459" s="142"/>
      <c r="IMS459" s="142"/>
      <c r="IMT459" s="142"/>
      <c r="IMU459" s="142"/>
      <c r="IMV459" s="142"/>
      <c r="IMW459" s="142"/>
      <c r="IMX459" s="142"/>
      <c r="IMY459" s="142"/>
      <c r="IMZ459" s="142"/>
      <c r="INA459" s="142"/>
      <c r="INB459" s="142"/>
      <c r="INC459" s="142"/>
      <c r="IND459" s="142"/>
      <c r="INE459" s="142"/>
      <c r="INF459" s="142"/>
      <c r="ING459" s="142"/>
      <c r="INH459" s="142"/>
      <c r="INI459" s="142"/>
      <c r="INJ459" s="142"/>
      <c r="INK459" s="142"/>
      <c r="INL459" s="142"/>
      <c r="INM459" s="142"/>
      <c r="INN459" s="142"/>
      <c r="INO459" s="142"/>
      <c r="INP459" s="142"/>
      <c r="INQ459" s="142"/>
      <c r="INR459" s="142"/>
      <c r="INS459" s="142"/>
      <c r="INT459" s="142"/>
      <c r="INU459" s="142"/>
      <c r="INV459" s="142"/>
      <c r="INW459" s="142"/>
      <c r="INX459" s="142"/>
      <c r="INY459" s="142"/>
      <c r="INZ459" s="142"/>
      <c r="IOA459" s="142"/>
      <c r="IOB459" s="142"/>
      <c r="IOC459" s="142"/>
      <c r="IOD459" s="142"/>
      <c r="IOE459" s="142"/>
      <c r="IOF459" s="142"/>
      <c r="IOG459" s="142"/>
      <c r="IOH459" s="142"/>
      <c r="IOI459" s="142"/>
      <c r="IOJ459" s="142"/>
      <c r="IOK459" s="142"/>
      <c r="IOL459" s="142"/>
      <c r="IOM459" s="142"/>
      <c r="ION459" s="142"/>
      <c r="IOO459" s="142"/>
      <c r="IOP459" s="142"/>
      <c r="IOQ459" s="142"/>
      <c r="IOR459" s="142"/>
      <c r="IOS459" s="142"/>
      <c r="IOT459" s="142"/>
      <c r="IOU459" s="142"/>
      <c r="IOV459" s="142"/>
      <c r="IOW459" s="142"/>
      <c r="IOX459" s="142"/>
      <c r="IOY459" s="142"/>
      <c r="IOZ459" s="142"/>
      <c r="IPA459" s="142"/>
      <c r="IPB459" s="142"/>
      <c r="IPC459" s="142"/>
      <c r="IPD459" s="142"/>
      <c r="IPE459" s="142"/>
      <c r="IPF459" s="142"/>
      <c r="IPG459" s="142"/>
      <c r="IPH459" s="142"/>
      <c r="IPI459" s="142"/>
      <c r="IPJ459" s="142"/>
      <c r="IPK459" s="142"/>
      <c r="IPL459" s="142"/>
      <c r="IPM459" s="142"/>
      <c r="IPN459" s="142"/>
      <c r="IPO459" s="142"/>
      <c r="IPP459" s="142"/>
      <c r="IPQ459" s="142"/>
      <c r="IPR459" s="142"/>
      <c r="IPS459" s="142"/>
      <c r="IPT459" s="142"/>
      <c r="IPU459" s="142"/>
      <c r="IPV459" s="142"/>
      <c r="IPW459" s="142"/>
      <c r="IPX459" s="142"/>
      <c r="IPY459" s="142"/>
      <c r="IPZ459" s="142"/>
      <c r="IQA459" s="142"/>
      <c r="IQB459" s="142"/>
      <c r="IQC459" s="142"/>
      <c r="IQD459" s="142"/>
      <c r="IQE459" s="142"/>
      <c r="IQF459" s="142"/>
      <c r="IQG459" s="142"/>
      <c r="IQH459" s="142"/>
      <c r="IQI459" s="142"/>
      <c r="IQJ459" s="142"/>
      <c r="IQK459" s="142"/>
      <c r="IQL459" s="142"/>
      <c r="IQM459" s="142"/>
      <c r="IQN459" s="142"/>
      <c r="IQO459" s="142"/>
      <c r="IQP459" s="142"/>
      <c r="IQQ459" s="142"/>
      <c r="IQR459" s="142"/>
      <c r="IQS459" s="142"/>
      <c r="IQT459" s="142"/>
      <c r="IQU459" s="142"/>
      <c r="IQV459" s="142"/>
      <c r="IQW459" s="142"/>
      <c r="IQX459" s="142"/>
      <c r="IQY459" s="142"/>
      <c r="IQZ459" s="142"/>
      <c r="IRA459" s="142"/>
      <c r="IRB459" s="142"/>
      <c r="IRC459" s="142"/>
      <c r="IRD459" s="142"/>
      <c r="IRE459" s="142"/>
      <c r="IRF459" s="142"/>
      <c r="IRG459" s="142"/>
      <c r="IRH459" s="142"/>
      <c r="IRI459" s="142"/>
      <c r="IRJ459" s="142"/>
      <c r="IRK459" s="142"/>
      <c r="IRL459" s="142"/>
      <c r="IRM459" s="142"/>
      <c r="IRN459" s="142"/>
      <c r="IRO459" s="142"/>
      <c r="IRP459" s="142"/>
      <c r="IRQ459" s="142"/>
      <c r="IRR459" s="142"/>
      <c r="IRS459" s="142"/>
      <c r="IRT459" s="142"/>
      <c r="IRU459" s="142"/>
      <c r="IRV459" s="142"/>
      <c r="IRW459" s="142"/>
      <c r="IRX459" s="142"/>
      <c r="IRY459" s="142"/>
      <c r="IRZ459" s="142"/>
      <c r="ISA459" s="142"/>
      <c r="ISB459" s="142"/>
      <c r="ISC459" s="142"/>
      <c r="ISD459" s="142"/>
      <c r="ISE459" s="142"/>
      <c r="ISF459" s="142"/>
      <c r="ISG459" s="142"/>
      <c r="ISH459" s="142"/>
      <c r="ISI459" s="142"/>
      <c r="ISJ459" s="142"/>
      <c r="ISK459" s="142"/>
      <c r="ISL459" s="142"/>
      <c r="ISM459" s="142"/>
      <c r="ISN459" s="142"/>
      <c r="ISO459" s="142"/>
      <c r="ISP459" s="142"/>
      <c r="ISQ459" s="142"/>
      <c r="ISR459" s="142"/>
      <c r="ISS459" s="142"/>
      <c r="IST459" s="142"/>
      <c r="ISU459" s="142"/>
      <c r="ISV459" s="142"/>
      <c r="ISW459" s="142"/>
      <c r="ISX459" s="142"/>
      <c r="ISY459" s="142"/>
      <c r="ISZ459" s="142"/>
      <c r="ITA459" s="142"/>
      <c r="ITB459" s="142"/>
      <c r="ITC459" s="142"/>
      <c r="ITD459" s="142"/>
      <c r="ITE459" s="142"/>
      <c r="ITF459" s="142"/>
      <c r="ITG459" s="142"/>
      <c r="ITH459" s="142"/>
      <c r="ITI459" s="142"/>
      <c r="ITJ459" s="142"/>
      <c r="ITK459" s="142"/>
      <c r="ITL459" s="142"/>
      <c r="ITM459" s="142"/>
      <c r="ITN459" s="142"/>
      <c r="ITO459" s="142"/>
      <c r="ITP459" s="142"/>
      <c r="ITQ459" s="142"/>
      <c r="ITR459" s="142"/>
      <c r="ITS459" s="142"/>
      <c r="ITT459" s="142"/>
      <c r="ITU459" s="142"/>
      <c r="ITV459" s="142"/>
      <c r="ITW459" s="142"/>
      <c r="ITX459" s="142"/>
      <c r="ITY459" s="142"/>
      <c r="ITZ459" s="142"/>
      <c r="IUA459" s="142"/>
      <c r="IUB459" s="142"/>
      <c r="IUC459" s="142"/>
      <c r="IUD459" s="142"/>
      <c r="IUE459" s="142"/>
      <c r="IUF459" s="142"/>
      <c r="IUG459" s="142"/>
      <c r="IUH459" s="142"/>
      <c r="IUI459" s="142"/>
      <c r="IUJ459" s="142"/>
      <c r="IUK459" s="142"/>
      <c r="IUL459" s="142"/>
      <c r="IUM459" s="142"/>
      <c r="IUN459" s="142"/>
      <c r="IUO459" s="142"/>
      <c r="IUP459" s="142"/>
      <c r="IUQ459" s="142"/>
      <c r="IUR459" s="142"/>
      <c r="IUS459" s="142"/>
      <c r="IUT459" s="142"/>
      <c r="IUU459" s="142"/>
      <c r="IUV459" s="142"/>
      <c r="IUW459" s="142"/>
      <c r="IUX459" s="142"/>
      <c r="IUY459" s="142"/>
      <c r="IUZ459" s="142"/>
      <c r="IVA459" s="142"/>
      <c r="IVB459" s="142"/>
      <c r="IVC459" s="142"/>
      <c r="IVD459" s="142"/>
      <c r="IVE459" s="142"/>
      <c r="IVF459" s="142"/>
      <c r="IVG459" s="142"/>
      <c r="IVH459" s="142"/>
      <c r="IVI459" s="142"/>
      <c r="IVJ459" s="142"/>
      <c r="IVK459" s="142"/>
      <c r="IVL459" s="142"/>
      <c r="IVM459" s="142"/>
      <c r="IVN459" s="142"/>
      <c r="IVO459" s="142"/>
      <c r="IVP459" s="142"/>
      <c r="IVQ459" s="142"/>
      <c r="IVR459" s="142"/>
      <c r="IVS459" s="142"/>
      <c r="IVT459" s="142"/>
      <c r="IVU459" s="142"/>
      <c r="IVV459" s="142"/>
      <c r="IVW459" s="142"/>
      <c r="IVX459" s="142"/>
      <c r="IVY459" s="142"/>
      <c r="IVZ459" s="142"/>
      <c r="IWA459" s="142"/>
      <c r="IWB459" s="142"/>
      <c r="IWC459" s="142"/>
      <c r="IWD459" s="142"/>
      <c r="IWE459" s="142"/>
      <c r="IWF459" s="142"/>
      <c r="IWG459" s="142"/>
      <c r="IWH459" s="142"/>
      <c r="IWI459" s="142"/>
      <c r="IWJ459" s="142"/>
      <c r="IWK459" s="142"/>
      <c r="IWL459" s="142"/>
      <c r="IWM459" s="142"/>
      <c r="IWN459" s="142"/>
      <c r="IWO459" s="142"/>
      <c r="IWP459" s="142"/>
      <c r="IWQ459" s="142"/>
      <c r="IWR459" s="142"/>
      <c r="IWS459" s="142"/>
      <c r="IWT459" s="142"/>
      <c r="IWU459" s="142"/>
      <c r="IWV459" s="142"/>
      <c r="IWW459" s="142"/>
      <c r="IWX459" s="142"/>
      <c r="IWY459" s="142"/>
      <c r="IWZ459" s="142"/>
      <c r="IXA459" s="142"/>
      <c r="IXB459" s="142"/>
      <c r="IXC459" s="142"/>
      <c r="IXD459" s="142"/>
      <c r="IXE459" s="142"/>
      <c r="IXF459" s="142"/>
      <c r="IXG459" s="142"/>
      <c r="IXH459" s="142"/>
      <c r="IXI459" s="142"/>
      <c r="IXJ459" s="142"/>
      <c r="IXK459" s="142"/>
      <c r="IXL459" s="142"/>
      <c r="IXM459" s="142"/>
      <c r="IXN459" s="142"/>
      <c r="IXO459" s="142"/>
      <c r="IXP459" s="142"/>
      <c r="IXQ459" s="142"/>
      <c r="IXR459" s="142"/>
      <c r="IXS459" s="142"/>
      <c r="IXT459" s="142"/>
      <c r="IXU459" s="142"/>
      <c r="IXV459" s="142"/>
      <c r="IXW459" s="142"/>
      <c r="IXX459" s="142"/>
      <c r="IXY459" s="142"/>
      <c r="IXZ459" s="142"/>
      <c r="IYA459" s="142"/>
      <c r="IYB459" s="142"/>
      <c r="IYC459" s="142"/>
      <c r="IYD459" s="142"/>
      <c r="IYE459" s="142"/>
      <c r="IYF459" s="142"/>
      <c r="IYG459" s="142"/>
      <c r="IYH459" s="142"/>
      <c r="IYI459" s="142"/>
      <c r="IYJ459" s="142"/>
      <c r="IYK459" s="142"/>
      <c r="IYL459" s="142"/>
      <c r="IYM459" s="142"/>
      <c r="IYN459" s="142"/>
      <c r="IYO459" s="142"/>
      <c r="IYP459" s="142"/>
      <c r="IYQ459" s="142"/>
      <c r="IYR459" s="142"/>
      <c r="IYS459" s="142"/>
      <c r="IYT459" s="142"/>
      <c r="IYU459" s="142"/>
      <c r="IYV459" s="142"/>
      <c r="IYW459" s="142"/>
      <c r="IYX459" s="142"/>
      <c r="IYY459" s="142"/>
      <c r="IYZ459" s="142"/>
      <c r="IZA459" s="142"/>
      <c r="IZB459" s="142"/>
      <c r="IZC459" s="142"/>
      <c r="IZD459" s="142"/>
      <c r="IZE459" s="142"/>
      <c r="IZF459" s="142"/>
      <c r="IZG459" s="142"/>
      <c r="IZH459" s="142"/>
      <c r="IZI459" s="142"/>
      <c r="IZJ459" s="142"/>
      <c r="IZK459" s="142"/>
      <c r="IZL459" s="142"/>
      <c r="IZM459" s="142"/>
      <c r="IZN459" s="142"/>
      <c r="IZO459" s="142"/>
      <c r="IZP459" s="142"/>
      <c r="IZQ459" s="142"/>
      <c r="IZR459" s="142"/>
      <c r="IZS459" s="142"/>
      <c r="IZT459" s="142"/>
      <c r="IZU459" s="142"/>
      <c r="IZV459" s="142"/>
      <c r="IZW459" s="142"/>
      <c r="IZX459" s="142"/>
      <c r="IZY459" s="142"/>
      <c r="IZZ459" s="142"/>
      <c r="JAA459" s="142"/>
      <c r="JAB459" s="142"/>
      <c r="JAC459" s="142"/>
      <c r="JAD459" s="142"/>
      <c r="JAE459" s="142"/>
      <c r="JAF459" s="142"/>
      <c r="JAG459" s="142"/>
      <c r="JAH459" s="142"/>
      <c r="JAI459" s="142"/>
      <c r="JAJ459" s="142"/>
      <c r="JAK459" s="142"/>
      <c r="JAL459" s="142"/>
      <c r="JAM459" s="142"/>
      <c r="JAN459" s="142"/>
      <c r="JAO459" s="142"/>
      <c r="JAP459" s="142"/>
      <c r="JAQ459" s="142"/>
      <c r="JAR459" s="142"/>
      <c r="JAS459" s="142"/>
      <c r="JAT459" s="142"/>
      <c r="JAU459" s="142"/>
      <c r="JAV459" s="142"/>
      <c r="JAW459" s="142"/>
      <c r="JAX459" s="142"/>
      <c r="JAY459" s="142"/>
      <c r="JAZ459" s="142"/>
      <c r="JBA459" s="142"/>
      <c r="JBB459" s="142"/>
      <c r="JBC459" s="142"/>
      <c r="JBD459" s="142"/>
      <c r="JBE459" s="142"/>
      <c r="JBF459" s="142"/>
      <c r="JBG459" s="142"/>
      <c r="JBH459" s="142"/>
      <c r="JBI459" s="142"/>
      <c r="JBJ459" s="142"/>
      <c r="JBK459" s="142"/>
      <c r="JBL459" s="142"/>
      <c r="JBM459" s="142"/>
      <c r="JBN459" s="142"/>
      <c r="JBO459" s="142"/>
      <c r="JBP459" s="142"/>
      <c r="JBQ459" s="142"/>
      <c r="JBR459" s="142"/>
      <c r="JBS459" s="142"/>
      <c r="JBT459" s="142"/>
      <c r="JBU459" s="142"/>
      <c r="JBV459" s="142"/>
      <c r="JBW459" s="142"/>
      <c r="JBX459" s="142"/>
      <c r="JBY459" s="142"/>
      <c r="JBZ459" s="142"/>
      <c r="JCA459" s="142"/>
      <c r="JCB459" s="142"/>
      <c r="JCC459" s="142"/>
      <c r="JCD459" s="142"/>
      <c r="JCE459" s="142"/>
      <c r="JCF459" s="142"/>
      <c r="JCG459" s="142"/>
      <c r="JCH459" s="142"/>
      <c r="JCI459" s="142"/>
      <c r="JCJ459" s="142"/>
      <c r="JCK459" s="142"/>
      <c r="JCL459" s="142"/>
      <c r="JCM459" s="142"/>
      <c r="JCN459" s="142"/>
      <c r="JCO459" s="142"/>
      <c r="JCP459" s="142"/>
      <c r="JCQ459" s="142"/>
      <c r="JCR459" s="142"/>
      <c r="JCS459" s="142"/>
      <c r="JCT459" s="142"/>
      <c r="JCU459" s="142"/>
      <c r="JCV459" s="142"/>
      <c r="JCW459" s="142"/>
      <c r="JCX459" s="142"/>
      <c r="JCY459" s="142"/>
      <c r="JCZ459" s="142"/>
      <c r="JDA459" s="142"/>
      <c r="JDB459" s="142"/>
      <c r="JDC459" s="142"/>
      <c r="JDD459" s="142"/>
      <c r="JDE459" s="142"/>
      <c r="JDF459" s="142"/>
      <c r="JDG459" s="142"/>
      <c r="JDH459" s="142"/>
      <c r="JDI459" s="142"/>
      <c r="JDJ459" s="142"/>
      <c r="JDK459" s="142"/>
      <c r="JDL459" s="142"/>
      <c r="JDM459" s="142"/>
      <c r="JDN459" s="142"/>
      <c r="JDO459" s="142"/>
      <c r="JDP459" s="142"/>
      <c r="JDQ459" s="142"/>
      <c r="JDR459" s="142"/>
      <c r="JDS459" s="142"/>
      <c r="JDT459" s="142"/>
      <c r="JDU459" s="142"/>
      <c r="JDV459" s="142"/>
      <c r="JDW459" s="142"/>
      <c r="JDX459" s="142"/>
      <c r="JDY459" s="142"/>
      <c r="JDZ459" s="142"/>
      <c r="JEA459" s="142"/>
      <c r="JEB459" s="142"/>
      <c r="JEC459" s="142"/>
      <c r="JED459" s="142"/>
      <c r="JEE459" s="142"/>
      <c r="JEF459" s="142"/>
      <c r="JEG459" s="142"/>
      <c r="JEH459" s="142"/>
      <c r="JEI459" s="142"/>
      <c r="JEJ459" s="142"/>
      <c r="JEK459" s="142"/>
      <c r="JEL459" s="142"/>
      <c r="JEM459" s="142"/>
      <c r="JEN459" s="142"/>
      <c r="JEO459" s="142"/>
      <c r="JEP459" s="142"/>
      <c r="JEQ459" s="142"/>
      <c r="JER459" s="142"/>
      <c r="JES459" s="142"/>
      <c r="JET459" s="142"/>
      <c r="JEU459" s="142"/>
      <c r="JEV459" s="142"/>
      <c r="JEW459" s="142"/>
      <c r="JEX459" s="142"/>
      <c r="JEY459" s="142"/>
      <c r="JEZ459" s="142"/>
      <c r="JFA459" s="142"/>
      <c r="JFB459" s="142"/>
      <c r="JFC459" s="142"/>
      <c r="JFD459" s="142"/>
      <c r="JFE459" s="142"/>
      <c r="JFF459" s="142"/>
      <c r="JFG459" s="142"/>
      <c r="JFH459" s="142"/>
      <c r="JFI459" s="142"/>
      <c r="JFJ459" s="142"/>
      <c r="JFK459" s="142"/>
      <c r="JFL459" s="142"/>
      <c r="JFM459" s="142"/>
      <c r="JFN459" s="142"/>
      <c r="JFO459" s="142"/>
      <c r="JFP459" s="142"/>
      <c r="JFQ459" s="142"/>
      <c r="JFR459" s="142"/>
      <c r="JFS459" s="142"/>
      <c r="JFT459" s="142"/>
      <c r="JFU459" s="142"/>
      <c r="JFV459" s="142"/>
      <c r="JFW459" s="142"/>
      <c r="JFX459" s="142"/>
      <c r="JFY459" s="142"/>
      <c r="JFZ459" s="142"/>
      <c r="JGA459" s="142"/>
      <c r="JGB459" s="142"/>
      <c r="JGC459" s="142"/>
      <c r="JGD459" s="142"/>
      <c r="JGE459" s="142"/>
      <c r="JGF459" s="142"/>
      <c r="JGG459" s="142"/>
      <c r="JGH459" s="142"/>
      <c r="JGI459" s="142"/>
      <c r="JGJ459" s="142"/>
      <c r="JGK459" s="142"/>
      <c r="JGL459" s="142"/>
      <c r="JGM459" s="142"/>
      <c r="JGN459" s="142"/>
      <c r="JGO459" s="142"/>
      <c r="JGP459" s="142"/>
      <c r="JGQ459" s="142"/>
      <c r="JGR459" s="142"/>
      <c r="JGS459" s="142"/>
      <c r="JGT459" s="142"/>
      <c r="JGU459" s="142"/>
      <c r="JGV459" s="142"/>
      <c r="JGW459" s="142"/>
      <c r="JGX459" s="142"/>
      <c r="JGY459" s="142"/>
      <c r="JGZ459" s="142"/>
      <c r="JHA459" s="142"/>
      <c r="JHB459" s="142"/>
      <c r="JHC459" s="142"/>
      <c r="JHD459" s="142"/>
      <c r="JHE459" s="142"/>
      <c r="JHF459" s="142"/>
      <c r="JHG459" s="142"/>
      <c r="JHH459" s="142"/>
      <c r="JHI459" s="142"/>
      <c r="JHJ459" s="142"/>
      <c r="JHK459" s="142"/>
      <c r="JHL459" s="142"/>
      <c r="JHM459" s="142"/>
      <c r="JHN459" s="142"/>
      <c r="JHO459" s="142"/>
      <c r="JHP459" s="142"/>
      <c r="JHQ459" s="142"/>
      <c r="JHR459" s="142"/>
      <c r="JHS459" s="142"/>
      <c r="JHT459" s="142"/>
      <c r="JHU459" s="142"/>
      <c r="JHV459" s="142"/>
      <c r="JHW459" s="142"/>
      <c r="JHX459" s="142"/>
      <c r="JHY459" s="142"/>
      <c r="JHZ459" s="142"/>
      <c r="JIA459" s="142"/>
      <c r="JIB459" s="142"/>
      <c r="JIC459" s="142"/>
      <c r="JID459" s="142"/>
      <c r="JIE459" s="142"/>
      <c r="JIF459" s="142"/>
      <c r="JIG459" s="142"/>
      <c r="JIH459" s="142"/>
      <c r="JII459" s="142"/>
      <c r="JIJ459" s="142"/>
      <c r="JIK459" s="142"/>
      <c r="JIL459" s="142"/>
      <c r="JIM459" s="142"/>
      <c r="JIN459" s="142"/>
      <c r="JIO459" s="142"/>
      <c r="JIP459" s="142"/>
      <c r="JIQ459" s="142"/>
      <c r="JIR459" s="142"/>
      <c r="JIS459" s="142"/>
      <c r="JIT459" s="142"/>
      <c r="JIU459" s="142"/>
      <c r="JIV459" s="142"/>
      <c r="JIW459" s="142"/>
      <c r="JIX459" s="142"/>
      <c r="JIY459" s="142"/>
      <c r="JIZ459" s="142"/>
      <c r="JJA459" s="142"/>
      <c r="JJB459" s="142"/>
      <c r="JJC459" s="142"/>
      <c r="JJD459" s="142"/>
      <c r="JJE459" s="142"/>
      <c r="JJF459" s="142"/>
      <c r="JJG459" s="142"/>
      <c r="JJH459" s="142"/>
      <c r="JJI459" s="142"/>
      <c r="JJJ459" s="142"/>
      <c r="JJK459" s="142"/>
      <c r="JJL459" s="142"/>
      <c r="JJM459" s="142"/>
      <c r="JJN459" s="142"/>
      <c r="JJO459" s="142"/>
      <c r="JJP459" s="142"/>
      <c r="JJQ459" s="142"/>
      <c r="JJR459" s="142"/>
      <c r="JJS459" s="142"/>
      <c r="JJT459" s="142"/>
      <c r="JJU459" s="142"/>
      <c r="JJV459" s="142"/>
      <c r="JJW459" s="142"/>
      <c r="JJX459" s="142"/>
      <c r="JJY459" s="142"/>
      <c r="JJZ459" s="142"/>
      <c r="JKA459" s="142"/>
      <c r="JKB459" s="142"/>
      <c r="JKC459" s="142"/>
      <c r="JKD459" s="142"/>
      <c r="JKE459" s="142"/>
      <c r="JKF459" s="142"/>
      <c r="JKG459" s="142"/>
      <c r="JKH459" s="142"/>
      <c r="JKI459" s="142"/>
      <c r="JKJ459" s="142"/>
      <c r="JKK459" s="142"/>
      <c r="JKL459" s="142"/>
      <c r="JKM459" s="142"/>
      <c r="JKN459" s="142"/>
      <c r="JKO459" s="142"/>
      <c r="JKP459" s="142"/>
      <c r="JKQ459" s="142"/>
      <c r="JKR459" s="142"/>
      <c r="JKS459" s="142"/>
      <c r="JKT459" s="142"/>
      <c r="JKU459" s="142"/>
      <c r="JKV459" s="142"/>
      <c r="JKW459" s="142"/>
      <c r="JKX459" s="142"/>
      <c r="JKY459" s="142"/>
      <c r="JKZ459" s="142"/>
      <c r="JLA459" s="142"/>
      <c r="JLB459" s="142"/>
      <c r="JLC459" s="142"/>
      <c r="JLD459" s="142"/>
      <c r="JLE459" s="142"/>
      <c r="JLF459" s="142"/>
      <c r="JLG459" s="142"/>
      <c r="JLH459" s="142"/>
      <c r="JLI459" s="142"/>
      <c r="JLJ459" s="142"/>
      <c r="JLK459" s="142"/>
      <c r="JLL459" s="142"/>
      <c r="JLM459" s="142"/>
      <c r="JLN459" s="142"/>
      <c r="JLO459" s="142"/>
      <c r="JLP459" s="142"/>
      <c r="JLQ459" s="142"/>
      <c r="JLR459" s="142"/>
      <c r="JLS459" s="142"/>
      <c r="JLT459" s="142"/>
      <c r="JLU459" s="142"/>
      <c r="JLV459" s="142"/>
      <c r="JLW459" s="142"/>
      <c r="JLX459" s="142"/>
      <c r="JLY459" s="142"/>
      <c r="JLZ459" s="142"/>
      <c r="JMA459" s="142"/>
      <c r="JMB459" s="142"/>
      <c r="JMC459" s="142"/>
      <c r="JMD459" s="142"/>
      <c r="JME459" s="142"/>
      <c r="JMF459" s="142"/>
      <c r="JMG459" s="142"/>
      <c r="JMH459" s="142"/>
      <c r="JMI459" s="142"/>
      <c r="JMJ459" s="142"/>
      <c r="JMK459" s="142"/>
      <c r="JML459" s="142"/>
      <c r="JMM459" s="142"/>
      <c r="JMN459" s="142"/>
      <c r="JMO459" s="142"/>
      <c r="JMP459" s="142"/>
      <c r="JMQ459" s="142"/>
      <c r="JMR459" s="142"/>
      <c r="JMS459" s="142"/>
      <c r="JMT459" s="142"/>
      <c r="JMU459" s="142"/>
      <c r="JMV459" s="142"/>
      <c r="JMW459" s="142"/>
      <c r="JMX459" s="142"/>
      <c r="JMY459" s="142"/>
      <c r="JMZ459" s="142"/>
      <c r="JNA459" s="142"/>
      <c r="JNB459" s="142"/>
      <c r="JNC459" s="142"/>
      <c r="JND459" s="142"/>
      <c r="JNE459" s="142"/>
      <c r="JNF459" s="142"/>
      <c r="JNG459" s="142"/>
      <c r="JNH459" s="142"/>
      <c r="JNI459" s="142"/>
      <c r="JNJ459" s="142"/>
      <c r="JNK459" s="142"/>
      <c r="JNL459" s="142"/>
      <c r="JNM459" s="142"/>
      <c r="JNN459" s="142"/>
      <c r="JNO459" s="142"/>
      <c r="JNP459" s="142"/>
      <c r="JNQ459" s="142"/>
      <c r="JNR459" s="142"/>
      <c r="JNS459" s="142"/>
      <c r="JNT459" s="142"/>
      <c r="JNU459" s="142"/>
      <c r="JNV459" s="142"/>
      <c r="JNW459" s="142"/>
      <c r="JNX459" s="142"/>
      <c r="JNY459" s="142"/>
      <c r="JNZ459" s="142"/>
      <c r="JOA459" s="142"/>
      <c r="JOB459" s="142"/>
      <c r="JOC459" s="142"/>
      <c r="JOD459" s="142"/>
      <c r="JOE459" s="142"/>
      <c r="JOF459" s="142"/>
      <c r="JOG459" s="142"/>
      <c r="JOH459" s="142"/>
      <c r="JOI459" s="142"/>
      <c r="JOJ459" s="142"/>
      <c r="JOK459" s="142"/>
      <c r="JOL459" s="142"/>
      <c r="JOM459" s="142"/>
      <c r="JON459" s="142"/>
      <c r="JOO459" s="142"/>
      <c r="JOP459" s="142"/>
      <c r="JOQ459" s="142"/>
      <c r="JOR459" s="142"/>
      <c r="JOS459" s="142"/>
      <c r="JOT459" s="142"/>
      <c r="JOU459" s="142"/>
      <c r="JOV459" s="142"/>
      <c r="JOW459" s="142"/>
      <c r="JOX459" s="142"/>
      <c r="JOY459" s="142"/>
      <c r="JOZ459" s="142"/>
      <c r="JPA459" s="142"/>
      <c r="JPB459" s="142"/>
      <c r="JPC459" s="142"/>
      <c r="JPD459" s="142"/>
      <c r="JPE459" s="142"/>
      <c r="JPF459" s="142"/>
      <c r="JPG459" s="142"/>
      <c r="JPH459" s="142"/>
      <c r="JPI459" s="142"/>
      <c r="JPJ459" s="142"/>
      <c r="JPK459" s="142"/>
      <c r="JPL459" s="142"/>
      <c r="JPM459" s="142"/>
      <c r="JPN459" s="142"/>
      <c r="JPO459" s="142"/>
      <c r="JPP459" s="142"/>
      <c r="JPQ459" s="142"/>
      <c r="JPR459" s="142"/>
      <c r="JPS459" s="142"/>
      <c r="JPT459" s="142"/>
      <c r="JPU459" s="142"/>
      <c r="JPV459" s="142"/>
      <c r="JPW459" s="142"/>
      <c r="JPX459" s="142"/>
      <c r="JPY459" s="142"/>
      <c r="JPZ459" s="142"/>
      <c r="JQA459" s="142"/>
      <c r="JQB459" s="142"/>
      <c r="JQC459" s="142"/>
      <c r="JQD459" s="142"/>
      <c r="JQE459" s="142"/>
      <c r="JQF459" s="142"/>
      <c r="JQG459" s="142"/>
      <c r="JQH459" s="142"/>
      <c r="JQI459" s="142"/>
      <c r="JQJ459" s="142"/>
      <c r="JQK459" s="142"/>
      <c r="JQL459" s="142"/>
      <c r="JQM459" s="142"/>
      <c r="JQN459" s="142"/>
      <c r="JQO459" s="142"/>
      <c r="JQP459" s="142"/>
      <c r="JQQ459" s="142"/>
      <c r="JQR459" s="142"/>
      <c r="JQS459" s="142"/>
      <c r="JQT459" s="142"/>
      <c r="JQU459" s="142"/>
      <c r="JQV459" s="142"/>
      <c r="JQW459" s="142"/>
      <c r="JQX459" s="142"/>
      <c r="JQY459" s="142"/>
      <c r="JQZ459" s="142"/>
      <c r="JRA459" s="142"/>
      <c r="JRB459" s="142"/>
      <c r="JRC459" s="142"/>
      <c r="JRD459" s="142"/>
      <c r="JRE459" s="142"/>
      <c r="JRF459" s="142"/>
      <c r="JRG459" s="142"/>
      <c r="JRH459" s="142"/>
      <c r="JRI459" s="142"/>
      <c r="JRJ459" s="142"/>
      <c r="JRK459" s="142"/>
      <c r="JRL459" s="142"/>
      <c r="JRM459" s="142"/>
      <c r="JRN459" s="142"/>
      <c r="JRO459" s="142"/>
      <c r="JRP459" s="142"/>
      <c r="JRQ459" s="142"/>
      <c r="JRR459" s="142"/>
      <c r="JRS459" s="142"/>
      <c r="JRT459" s="142"/>
      <c r="JRU459" s="142"/>
      <c r="JRV459" s="142"/>
      <c r="JRW459" s="142"/>
      <c r="JRX459" s="142"/>
      <c r="JRY459" s="142"/>
      <c r="JRZ459" s="142"/>
      <c r="JSA459" s="142"/>
      <c r="JSB459" s="142"/>
      <c r="JSC459" s="142"/>
      <c r="JSD459" s="142"/>
      <c r="JSE459" s="142"/>
      <c r="JSF459" s="142"/>
      <c r="JSG459" s="142"/>
      <c r="JSH459" s="142"/>
      <c r="JSI459" s="142"/>
      <c r="JSJ459" s="142"/>
      <c r="JSK459" s="142"/>
      <c r="JSL459" s="142"/>
      <c r="JSM459" s="142"/>
      <c r="JSN459" s="142"/>
      <c r="JSO459" s="142"/>
      <c r="JSP459" s="142"/>
      <c r="JSQ459" s="142"/>
      <c r="JSR459" s="142"/>
      <c r="JSS459" s="142"/>
      <c r="JST459" s="142"/>
      <c r="JSU459" s="142"/>
      <c r="JSV459" s="142"/>
      <c r="JSW459" s="142"/>
      <c r="JSX459" s="142"/>
      <c r="JSY459" s="142"/>
      <c r="JSZ459" s="142"/>
      <c r="JTA459" s="142"/>
      <c r="JTB459" s="142"/>
      <c r="JTC459" s="142"/>
      <c r="JTD459" s="142"/>
      <c r="JTE459" s="142"/>
      <c r="JTF459" s="142"/>
      <c r="JTG459" s="142"/>
      <c r="JTH459" s="142"/>
      <c r="JTI459" s="142"/>
      <c r="JTJ459" s="142"/>
      <c r="JTK459" s="142"/>
      <c r="JTL459" s="142"/>
      <c r="JTM459" s="142"/>
      <c r="JTN459" s="142"/>
      <c r="JTO459" s="142"/>
      <c r="JTP459" s="142"/>
      <c r="JTQ459" s="142"/>
      <c r="JTR459" s="142"/>
      <c r="JTS459" s="142"/>
      <c r="JTT459" s="142"/>
      <c r="JTU459" s="142"/>
      <c r="JTV459" s="142"/>
      <c r="JTW459" s="142"/>
      <c r="JTX459" s="142"/>
      <c r="JTY459" s="142"/>
      <c r="JTZ459" s="142"/>
      <c r="JUA459" s="142"/>
      <c r="JUB459" s="142"/>
      <c r="JUC459" s="142"/>
      <c r="JUD459" s="142"/>
      <c r="JUE459" s="142"/>
      <c r="JUF459" s="142"/>
      <c r="JUG459" s="142"/>
      <c r="JUH459" s="142"/>
      <c r="JUI459" s="142"/>
      <c r="JUJ459" s="142"/>
      <c r="JUK459" s="142"/>
      <c r="JUL459" s="142"/>
      <c r="JUM459" s="142"/>
      <c r="JUN459" s="142"/>
      <c r="JUO459" s="142"/>
      <c r="JUP459" s="142"/>
      <c r="JUQ459" s="142"/>
      <c r="JUR459" s="142"/>
      <c r="JUS459" s="142"/>
      <c r="JUT459" s="142"/>
      <c r="JUU459" s="142"/>
      <c r="JUV459" s="142"/>
      <c r="JUW459" s="142"/>
      <c r="JUX459" s="142"/>
      <c r="JUY459" s="142"/>
      <c r="JUZ459" s="142"/>
      <c r="JVA459" s="142"/>
      <c r="JVB459" s="142"/>
      <c r="JVC459" s="142"/>
      <c r="JVD459" s="142"/>
      <c r="JVE459" s="142"/>
      <c r="JVF459" s="142"/>
      <c r="JVG459" s="142"/>
      <c r="JVH459" s="142"/>
      <c r="JVI459" s="142"/>
      <c r="JVJ459" s="142"/>
      <c r="JVK459" s="142"/>
      <c r="JVL459" s="142"/>
      <c r="JVM459" s="142"/>
      <c r="JVN459" s="142"/>
      <c r="JVO459" s="142"/>
      <c r="JVP459" s="142"/>
      <c r="JVQ459" s="142"/>
      <c r="JVR459" s="142"/>
      <c r="JVS459" s="142"/>
      <c r="JVT459" s="142"/>
      <c r="JVU459" s="142"/>
      <c r="JVV459" s="142"/>
      <c r="JVW459" s="142"/>
      <c r="JVX459" s="142"/>
      <c r="JVY459" s="142"/>
      <c r="JVZ459" s="142"/>
      <c r="JWA459" s="142"/>
      <c r="JWB459" s="142"/>
      <c r="JWC459" s="142"/>
      <c r="JWD459" s="142"/>
      <c r="JWE459" s="142"/>
      <c r="JWF459" s="142"/>
      <c r="JWG459" s="142"/>
      <c r="JWH459" s="142"/>
      <c r="JWI459" s="142"/>
      <c r="JWJ459" s="142"/>
      <c r="JWK459" s="142"/>
      <c r="JWL459" s="142"/>
      <c r="JWM459" s="142"/>
      <c r="JWN459" s="142"/>
      <c r="JWO459" s="142"/>
      <c r="JWP459" s="142"/>
      <c r="JWQ459" s="142"/>
      <c r="JWR459" s="142"/>
      <c r="JWS459" s="142"/>
      <c r="JWT459" s="142"/>
      <c r="JWU459" s="142"/>
      <c r="JWV459" s="142"/>
      <c r="JWW459" s="142"/>
      <c r="JWX459" s="142"/>
      <c r="JWY459" s="142"/>
      <c r="JWZ459" s="142"/>
      <c r="JXA459" s="142"/>
      <c r="JXB459" s="142"/>
      <c r="JXC459" s="142"/>
      <c r="JXD459" s="142"/>
      <c r="JXE459" s="142"/>
      <c r="JXF459" s="142"/>
      <c r="JXG459" s="142"/>
      <c r="JXH459" s="142"/>
      <c r="JXI459" s="142"/>
      <c r="JXJ459" s="142"/>
      <c r="JXK459" s="142"/>
      <c r="JXL459" s="142"/>
      <c r="JXM459" s="142"/>
      <c r="JXN459" s="142"/>
      <c r="JXO459" s="142"/>
      <c r="JXP459" s="142"/>
      <c r="JXQ459" s="142"/>
      <c r="JXR459" s="142"/>
      <c r="JXS459" s="142"/>
      <c r="JXT459" s="142"/>
      <c r="JXU459" s="142"/>
      <c r="JXV459" s="142"/>
      <c r="JXW459" s="142"/>
      <c r="JXX459" s="142"/>
      <c r="JXY459" s="142"/>
      <c r="JXZ459" s="142"/>
      <c r="JYA459" s="142"/>
      <c r="JYB459" s="142"/>
      <c r="JYC459" s="142"/>
      <c r="JYD459" s="142"/>
      <c r="JYE459" s="142"/>
      <c r="JYF459" s="142"/>
      <c r="JYG459" s="142"/>
      <c r="JYH459" s="142"/>
      <c r="JYI459" s="142"/>
      <c r="JYJ459" s="142"/>
      <c r="JYK459" s="142"/>
      <c r="JYL459" s="142"/>
      <c r="JYM459" s="142"/>
      <c r="JYN459" s="142"/>
      <c r="JYO459" s="142"/>
      <c r="JYP459" s="142"/>
      <c r="JYQ459" s="142"/>
      <c r="JYR459" s="142"/>
      <c r="JYS459" s="142"/>
      <c r="JYT459" s="142"/>
      <c r="JYU459" s="142"/>
      <c r="JYV459" s="142"/>
      <c r="JYW459" s="142"/>
      <c r="JYX459" s="142"/>
      <c r="JYY459" s="142"/>
      <c r="JYZ459" s="142"/>
      <c r="JZA459" s="142"/>
      <c r="JZB459" s="142"/>
      <c r="JZC459" s="142"/>
      <c r="JZD459" s="142"/>
      <c r="JZE459" s="142"/>
      <c r="JZF459" s="142"/>
      <c r="JZG459" s="142"/>
      <c r="JZH459" s="142"/>
      <c r="JZI459" s="142"/>
      <c r="JZJ459" s="142"/>
      <c r="JZK459" s="142"/>
      <c r="JZL459" s="142"/>
      <c r="JZM459" s="142"/>
      <c r="JZN459" s="142"/>
      <c r="JZO459" s="142"/>
      <c r="JZP459" s="142"/>
      <c r="JZQ459" s="142"/>
      <c r="JZR459" s="142"/>
      <c r="JZS459" s="142"/>
      <c r="JZT459" s="142"/>
      <c r="JZU459" s="142"/>
      <c r="JZV459" s="142"/>
      <c r="JZW459" s="142"/>
      <c r="JZX459" s="142"/>
      <c r="JZY459" s="142"/>
      <c r="JZZ459" s="142"/>
      <c r="KAA459" s="142"/>
      <c r="KAB459" s="142"/>
      <c r="KAC459" s="142"/>
      <c r="KAD459" s="142"/>
      <c r="KAE459" s="142"/>
      <c r="KAF459" s="142"/>
      <c r="KAG459" s="142"/>
      <c r="KAH459" s="142"/>
      <c r="KAI459" s="142"/>
      <c r="KAJ459" s="142"/>
      <c r="KAK459" s="142"/>
      <c r="KAL459" s="142"/>
      <c r="KAM459" s="142"/>
      <c r="KAN459" s="142"/>
      <c r="KAO459" s="142"/>
      <c r="KAP459" s="142"/>
      <c r="KAQ459" s="142"/>
      <c r="KAR459" s="142"/>
      <c r="KAS459" s="142"/>
      <c r="KAT459" s="142"/>
      <c r="KAU459" s="142"/>
      <c r="KAV459" s="142"/>
      <c r="KAW459" s="142"/>
      <c r="KAX459" s="142"/>
      <c r="KAY459" s="142"/>
      <c r="KAZ459" s="142"/>
      <c r="KBA459" s="142"/>
      <c r="KBB459" s="142"/>
      <c r="KBC459" s="142"/>
      <c r="KBD459" s="142"/>
      <c r="KBE459" s="142"/>
      <c r="KBF459" s="142"/>
      <c r="KBG459" s="142"/>
      <c r="KBH459" s="142"/>
      <c r="KBI459" s="142"/>
      <c r="KBJ459" s="142"/>
      <c r="KBK459" s="142"/>
      <c r="KBL459" s="142"/>
      <c r="KBM459" s="142"/>
      <c r="KBN459" s="142"/>
      <c r="KBO459" s="142"/>
      <c r="KBP459" s="142"/>
      <c r="KBQ459" s="142"/>
      <c r="KBR459" s="142"/>
      <c r="KBS459" s="142"/>
      <c r="KBT459" s="142"/>
      <c r="KBU459" s="142"/>
      <c r="KBV459" s="142"/>
      <c r="KBW459" s="142"/>
      <c r="KBX459" s="142"/>
      <c r="KBY459" s="142"/>
      <c r="KBZ459" s="142"/>
      <c r="KCA459" s="142"/>
      <c r="KCB459" s="142"/>
      <c r="KCC459" s="142"/>
      <c r="KCD459" s="142"/>
      <c r="KCE459" s="142"/>
      <c r="KCF459" s="142"/>
      <c r="KCG459" s="142"/>
      <c r="KCH459" s="142"/>
      <c r="KCI459" s="142"/>
      <c r="KCJ459" s="142"/>
      <c r="KCK459" s="142"/>
      <c r="KCL459" s="142"/>
      <c r="KCM459" s="142"/>
      <c r="KCN459" s="142"/>
      <c r="KCO459" s="142"/>
      <c r="KCP459" s="142"/>
      <c r="KCQ459" s="142"/>
      <c r="KCR459" s="142"/>
      <c r="KCS459" s="142"/>
      <c r="KCT459" s="142"/>
      <c r="KCU459" s="142"/>
      <c r="KCV459" s="142"/>
      <c r="KCW459" s="142"/>
      <c r="KCX459" s="142"/>
      <c r="KCY459" s="142"/>
      <c r="KCZ459" s="142"/>
      <c r="KDA459" s="142"/>
      <c r="KDB459" s="142"/>
      <c r="KDC459" s="142"/>
      <c r="KDD459" s="142"/>
      <c r="KDE459" s="142"/>
      <c r="KDF459" s="142"/>
      <c r="KDG459" s="142"/>
      <c r="KDH459" s="142"/>
      <c r="KDI459" s="142"/>
      <c r="KDJ459" s="142"/>
      <c r="KDK459" s="142"/>
      <c r="KDL459" s="142"/>
      <c r="KDM459" s="142"/>
      <c r="KDN459" s="142"/>
      <c r="KDO459" s="142"/>
      <c r="KDP459" s="142"/>
      <c r="KDQ459" s="142"/>
      <c r="KDR459" s="142"/>
      <c r="KDS459" s="142"/>
      <c r="KDT459" s="142"/>
      <c r="KDU459" s="142"/>
      <c r="KDV459" s="142"/>
      <c r="KDW459" s="142"/>
      <c r="KDX459" s="142"/>
      <c r="KDY459" s="142"/>
      <c r="KDZ459" s="142"/>
      <c r="KEA459" s="142"/>
      <c r="KEB459" s="142"/>
      <c r="KEC459" s="142"/>
      <c r="KED459" s="142"/>
      <c r="KEE459" s="142"/>
      <c r="KEF459" s="142"/>
      <c r="KEG459" s="142"/>
      <c r="KEH459" s="142"/>
      <c r="KEI459" s="142"/>
      <c r="KEJ459" s="142"/>
      <c r="KEK459" s="142"/>
      <c r="KEL459" s="142"/>
      <c r="KEM459" s="142"/>
      <c r="KEN459" s="142"/>
      <c r="KEO459" s="142"/>
      <c r="KEP459" s="142"/>
      <c r="KEQ459" s="142"/>
      <c r="KER459" s="142"/>
      <c r="KES459" s="142"/>
      <c r="KET459" s="142"/>
      <c r="KEU459" s="142"/>
      <c r="KEV459" s="142"/>
      <c r="KEW459" s="142"/>
      <c r="KEX459" s="142"/>
      <c r="KEY459" s="142"/>
      <c r="KEZ459" s="142"/>
      <c r="KFA459" s="142"/>
      <c r="KFB459" s="142"/>
      <c r="KFC459" s="142"/>
      <c r="KFD459" s="142"/>
      <c r="KFE459" s="142"/>
      <c r="KFF459" s="142"/>
      <c r="KFG459" s="142"/>
      <c r="KFH459" s="142"/>
      <c r="KFI459" s="142"/>
      <c r="KFJ459" s="142"/>
      <c r="KFK459" s="142"/>
      <c r="KFL459" s="142"/>
      <c r="KFM459" s="142"/>
      <c r="KFN459" s="142"/>
      <c r="KFO459" s="142"/>
      <c r="KFP459" s="142"/>
      <c r="KFQ459" s="142"/>
      <c r="KFR459" s="142"/>
      <c r="KFS459" s="142"/>
      <c r="KFT459" s="142"/>
      <c r="KFU459" s="142"/>
      <c r="KFV459" s="142"/>
      <c r="KFW459" s="142"/>
      <c r="KFX459" s="142"/>
      <c r="KFY459" s="142"/>
      <c r="KFZ459" s="142"/>
      <c r="KGA459" s="142"/>
      <c r="KGB459" s="142"/>
      <c r="KGC459" s="142"/>
      <c r="KGD459" s="142"/>
      <c r="KGE459" s="142"/>
      <c r="KGF459" s="142"/>
      <c r="KGG459" s="142"/>
      <c r="KGH459" s="142"/>
      <c r="KGI459" s="142"/>
      <c r="KGJ459" s="142"/>
      <c r="KGK459" s="142"/>
      <c r="KGL459" s="142"/>
      <c r="KGM459" s="142"/>
      <c r="KGN459" s="142"/>
      <c r="KGO459" s="142"/>
      <c r="KGP459" s="142"/>
      <c r="KGQ459" s="142"/>
      <c r="KGR459" s="142"/>
      <c r="KGS459" s="142"/>
      <c r="KGT459" s="142"/>
      <c r="KGU459" s="142"/>
      <c r="KGV459" s="142"/>
      <c r="KGW459" s="142"/>
      <c r="KGX459" s="142"/>
      <c r="KGY459" s="142"/>
      <c r="KGZ459" s="142"/>
      <c r="KHA459" s="142"/>
      <c r="KHB459" s="142"/>
      <c r="KHC459" s="142"/>
      <c r="KHD459" s="142"/>
      <c r="KHE459" s="142"/>
      <c r="KHF459" s="142"/>
      <c r="KHG459" s="142"/>
      <c r="KHH459" s="142"/>
      <c r="KHI459" s="142"/>
      <c r="KHJ459" s="142"/>
      <c r="KHK459" s="142"/>
      <c r="KHL459" s="142"/>
      <c r="KHM459" s="142"/>
      <c r="KHN459" s="142"/>
      <c r="KHO459" s="142"/>
      <c r="KHP459" s="142"/>
      <c r="KHQ459" s="142"/>
      <c r="KHR459" s="142"/>
      <c r="KHS459" s="142"/>
      <c r="KHT459" s="142"/>
      <c r="KHU459" s="142"/>
      <c r="KHV459" s="142"/>
      <c r="KHW459" s="142"/>
      <c r="KHX459" s="142"/>
      <c r="KHY459" s="142"/>
      <c r="KHZ459" s="142"/>
      <c r="KIA459" s="142"/>
      <c r="KIB459" s="142"/>
      <c r="KIC459" s="142"/>
      <c r="KID459" s="142"/>
      <c r="KIE459" s="142"/>
      <c r="KIF459" s="142"/>
      <c r="KIG459" s="142"/>
      <c r="KIH459" s="142"/>
      <c r="KII459" s="142"/>
      <c r="KIJ459" s="142"/>
      <c r="KIK459" s="142"/>
      <c r="KIL459" s="142"/>
      <c r="KIM459" s="142"/>
      <c r="KIN459" s="142"/>
      <c r="KIO459" s="142"/>
      <c r="KIP459" s="142"/>
      <c r="KIQ459" s="142"/>
      <c r="KIR459" s="142"/>
      <c r="KIS459" s="142"/>
      <c r="KIT459" s="142"/>
      <c r="KIU459" s="142"/>
      <c r="KIV459" s="142"/>
      <c r="KIW459" s="142"/>
      <c r="KIX459" s="142"/>
      <c r="KIY459" s="142"/>
      <c r="KIZ459" s="142"/>
      <c r="KJA459" s="142"/>
      <c r="KJB459" s="142"/>
      <c r="KJC459" s="142"/>
      <c r="KJD459" s="142"/>
      <c r="KJE459" s="142"/>
      <c r="KJF459" s="142"/>
      <c r="KJG459" s="142"/>
      <c r="KJH459" s="142"/>
      <c r="KJI459" s="142"/>
      <c r="KJJ459" s="142"/>
      <c r="KJK459" s="142"/>
      <c r="KJL459" s="142"/>
      <c r="KJM459" s="142"/>
      <c r="KJN459" s="142"/>
      <c r="KJO459" s="142"/>
      <c r="KJP459" s="142"/>
      <c r="KJQ459" s="142"/>
      <c r="KJR459" s="142"/>
      <c r="KJS459" s="142"/>
      <c r="KJT459" s="142"/>
      <c r="KJU459" s="142"/>
      <c r="KJV459" s="142"/>
      <c r="KJW459" s="142"/>
      <c r="KJX459" s="142"/>
      <c r="KJY459" s="142"/>
      <c r="KJZ459" s="142"/>
      <c r="KKA459" s="142"/>
      <c r="KKB459" s="142"/>
      <c r="KKC459" s="142"/>
      <c r="KKD459" s="142"/>
      <c r="KKE459" s="142"/>
      <c r="KKF459" s="142"/>
      <c r="KKG459" s="142"/>
      <c r="KKH459" s="142"/>
      <c r="KKI459" s="142"/>
      <c r="KKJ459" s="142"/>
      <c r="KKK459" s="142"/>
      <c r="KKL459" s="142"/>
      <c r="KKM459" s="142"/>
      <c r="KKN459" s="142"/>
      <c r="KKO459" s="142"/>
      <c r="KKP459" s="142"/>
      <c r="KKQ459" s="142"/>
      <c r="KKR459" s="142"/>
      <c r="KKS459" s="142"/>
      <c r="KKT459" s="142"/>
      <c r="KKU459" s="142"/>
      <c r="KKV459" s="142"/>
      <c r="KKW459" s="142"/>
      <c r="KKX459" s="142"/>
      <c r="KKY459" s="142"/>
      <c r="KKZ459" s="142"/>
      <c r="KLA459" s="142"/>
      <c r="KLB459" s="142"/>
      <c r="KLC459" s="142"/>
      <c r="KLD459" s="142"/>
      <c r="KLE459" s="142"/>
      <c r="KLF459" s="142"/>
      <c r="KLG459" s="142"/>
      <c r="KLH459" s="142"/>
      <c r="KLI459" s="142"/>
      <c r="KLJ459" s="142"/>
      <c r="KLK459" s="142"/>
      <c r="KLL459" s="142"/>
      <c r="KLM459" s="142"/>
      <c r="KLN459" s="142"/>
      <c r="KLO459" s="142"/>
      <c r="KLP459" s="142"/>
      <c r="KLQ459" s="142"/>
      <c r="KLR459" s="142"/>
      <c r="KLS459" s="142"/>
      <c r="KLT459" s="142"/>
      <c r="KLU459" s="142"/>
      <c r="KLV459" s="142"/>
      <c r="KLW459" s="142"/>
      <c r="KLX459" s="142"/>
      <c r="KLY459" s="142"/>
      <c r="KLZ459" s="142"/>
      <c r="KMA459" s="142"/>
      <c r="KMB459" s="142"/>
      <c r="KMC459" s="142"/>
      <c r="KMD459" s="142"/>
      <c r="KME459" s="142"/>
      <c r="KMF459" s="142"/>
      <c r="KMG459" s="142"/>
      <c r="KMH459" s="142"/>
      <c r="KMI459" s="142"/>
      <c r="KMJ459" s="142"/>
      <c r="KMK459" s="142"/>
      <c r="KML459" s="142"/>
      <c r="KMM459" s="142"/>
      <c r="KMN459" s="142"/>
      <c r="KMO459" s="142"/>
      <c r="KMP459" s="142"/>
      <c r="KMQ459" s="142"/>
      <c r="KMR459" s="142"/>
      <c r="KMS459" s="142"/>
      <c r="KMT459" s="142"/>
      <c r="KMU459" s="142"/>
      <c r="KMV459" s="142"/>
      <c r="KMW459" s="142"/>
      <c r="KMX459" s="142"/>
      <c r="KMY459" s="142"/>
      <c r="KMZ459" s="142"/>
      <c r="KNA459" s="142"/>
      <c r="KNB459" s="142"/>
      <c r="KNC459" s="142"/>
      <c r="KND459" s="142"/>
      <c r="KNE459" s="142"/>
      <c r="KNF459" s="142"/>
      <c r="KNG459" s="142"/>
      <c r="KNH459" s="142"/>
      <c r="KNI459" s="142"/>
      <c r="KNJ459" s="142"/>
      <c r="KNK459" s="142"/>
      <c r="KNL459" s="142"/>
      <c r="KNM459" s="142"/>
      <c r="KNN459" s="142"/>
      <c r="KNO459" s="142"/>
      <c r="KNP459" s="142"/>
      <c r="KNQ459" s="142"/>
      <c r="KNR459" s="142"/>
      <c r="KNS459" s="142"/>
      <c r="KNT459" s="142"/>
      <c r="KNU459" s="142"/>
      <c r="KNV459" s="142"/>
      <c r="KNW459" s="142"/>
      <c r="KNX459" s="142"/>
      <c r="KNY459" s="142"/>
      <c r="KNZ459" s="142"/>
      <c r="KOA459" s="142"/>
      <c r="KOB459" s="142"/>
      <c r="KOC459" s="142"/>
      <c r="KOD459" s="142"/>
      <c r="KOE459" s="142"/>
      <c r="KOF459" s="142"/>
      <c r="KOG459" s="142"/>
      <c r="KOH459" s="142"/>
      <c r="KOI459" s="142"/>
      <c r="KOJ459" s="142"/>
      <c r="KOK459" s="142"/>
      <c r="KOL459" s="142"/>
      <c r="KOM459" s="142"/>
      <c r="KON459" s="142"/>
      <c r="KOO459" s="142"/>
      <c r="KOP459" s="142"/>
      <c r="KOQ459" s="142"/>
      <c r="KOR459" s="142"/>
      <c r="KOS459" s="142"/>
      <c r="KOT459" s="142"/>
      <c r="KOU459" s="142"/>
      <c r="KOV459" s="142"/>
      <c r="KOW459" s="142"/>
      <c r="KOX459" s="142"/>
      <c r="KOY459" s="142"/>
      <c r="KOZ459" s="142"/>
      <c r="KPA459" s="142"/>
      <c r="KPB459" s="142"/>
      <c r="KPC459" s="142"/>
      <c r="KPD459" s="142"/>
      <c r="KPE459" s="142"/>
      <c r="KPF459" s="142"/>
      <c r="KPG459" s="142"/>
      <c r="KPH459" s="142"/>
      <c r="KPI459" s="142"/>
      <c r="KPJ459" s="142"/>
      <c r="KPK459" s="142"/>
      <c r="KPL459" s="142"/>
      <c r="KPM459" s="142"/>
      <c r="KPN459" s="142"/>
      <c r="KPO459" s="142"/>
      <c r="KPP459" s="142"/>
      <c r="KPQ459" s="142"/>
      <c r="KPR459" s="142"/>
      <c r="KPS459" s="142"/>
      <c r="KPT459" s="142"/>
      <c r="KPU459" s="142"/>
      <c r="KPV459" s="142"/>
      <c r="KPW459" s="142"/>
      <c r="KPX459" s="142"/>
      <c r="KPY459" s="142"/>
      <c r="KPZ459" s="142"/>
      <c r="KQA459" s="142"/>
      <c r="KQB459" s="142"/>
      <c r="KQC459" s="142"/>
      <c r="KQD459" s="142"/>
      <c r="KQE459" s="142"/>
      <c r="KQF459" s="142"/>
      <c r="KQG459" s="142"/>
      <c r="KQH459" s="142"/>
      <c r="KQI459" s="142"/>
      <c r="KQJ459" s="142"/>
      <c r="KQK459" s="142"/>
      <c r="KQL459" s="142"/>
      <c r="KQM459" s="142"/>
      <c r="KQN459" s="142"/>
      <c r="KQO459" s="142"/>
      <c r="KQP459" s="142"/>
      <c r="KQQ459" s="142"/>
      <c r="KQR459" s="142"/>
      <c r="KQS459" s="142"/>
      <c r="KQT459" s="142"/>
      <c r="KQU459" s="142"/>
      <c r="KQV459" s="142"/>
      <c r="KQW459" s="142"/>
      <c r="KQX459" s="142"/>
      <c r="KQY459" s="142"/>
      <c r="KQZ459" s="142"/>
      <c r="KRA459" s="142"/>
      <c r="KRB459" s="142"/>
      <c r="KRC459" s="142"/>
      <c r="KRD459" s="142"/>
      <c r="KRE459" s="142"/>
      <c r="KRF459" s="142"/>
      <c r="KRG459" s="142"/>
      <c r="KRH459" s="142"/>
      <c r="KRI459" s="142"/>
      <c r="KRJ459" s="142"/>
      <c r="KRK459" s="142"/>
      <c r="KRL459" s="142"/>
      <c r="KRM459" s="142"/>
      <c r="KRN459" s="142"/>
      <c r="KRO459" s="142"/>
      <c r="KRP459" s="142"/>
      <c r="KRQ459" s="142"/>
      <c r="KRR459" s="142"/>
      <c r="KRS459" s="142"/>
      <c r="KRT459" s="142"/>
      <c r="KRU459" s="142"/>
      <c r="KRV459" s="142"/>
      <c r="KRW459" s="142"/>
      <c r="KRX459" s="142"/>
      <c r="KRY459" s="142"/>
      <c r="KRZ459" s="142"/>
      <c r="KSA459" s="142"/>
      <c r="KSB459" s="142"/>
      <c r="KSC459" s="142"/>
      <c r="KSD459" s="142"/>
      <c r="KSE459" s="142"/>
      <c r="KSF459" s="142"/>
      <c r="KSG459" s="142"/>
      <c r="KSH459" s="142"/>
      <c r="KSI459" s="142"/>
      <c r="KSJ459" s="142"/>
      <c r="KSK459" s="142"/>
      <c r="KSL459" s="142"/>
      <c r="KSM459" s="142"/>
      <c r="KSN459" s="142"/>
      <c r="KSO459" s="142"/>
      <c r="KSP459" s="142"/>
      <c r="KSQ459" s="142"/>
      <c r="KSR459" s="142"/>
      <c r="KSS459" s="142"/>
      <c r="KST459" s="142"/>
      <c r="KSU459" s="142"/>
      <c r="KSV459" s="142"/>
      <c r="KSW459" s="142"/>
      <c r="KSX459" s="142"/>
      <c r="KSY459" s="142"/>
      <c r="KSZ459" s="142"/>
      <c r="KTA459" s="142"/>
      <c r="KTB459" s="142"/>
      <c r="KTC459" s="142"/>
      <c r="KTD459" s="142"/>
      <c r="KTE459" s="142"/>
      <c r="KTF459" s="142"/>
      <c r="KTG459" s="142"/>
      <c r="KTH459" s="142"/>
      <c r="KTI459" s="142"/>
      <c r="KTJ459" s="142"/>
      <c r="KTK459" s="142"/>
      <c r="KTL459" s="142"/>
      <c r="KTM459" s="142"/>
      <c r="KTN459" s="142"/>
      <c r="KTO459" s="142"/>
      <c r="KTP459" s="142"/>
      <c r="KTQ459" s="142"/>
      <c r="KTR459" s="142"/>
      <c r="KTS459" s="142"/>
      <c r="KTT459" s="142"/>
      <c r="KTU459" s="142"/>
      <c r="KTV459" s="142"/>
      <c r="KTW459" s="142"/>
      <c r="KTX459" s="142"/>
      <c r="KTY459" s="142"/>
      <c r="KTZ459" s="142"/>
      <c r="KUA459" s="142"/>
      <c r="KUB459" s="142"/>
      <c r="KUC459" s="142"/>
      <c r="KUD459" s="142"/>
      <c r="KUE459" s="142"/>
      <c r="KUF459" s="142"/>
      <c r="KUG459" s="142"/>
      <c r="KUH459" s="142"/>
      <c r="KUI459" s="142"/>
      <c r="KUJ459" s="142"/>
      <c r="KUK459" s="142"/>
      <c r="KUL459" s="142"/>
      <c r="KUM459" s="142"/>
      <c r="KUN459" s="142"/>
      <c r="KUO459" s="142"/>
      <c r="KUP459" s="142"/>
      <c r="KUQ459" s="142"/>
      <c r="KUR459" s="142"/>
      <c r="KUS459" s="142"/>
      <c r="KUT459" s="142"/>
      <c r="KUU459" s="142"/>
      <c r="KUV459" s="142"/>
      <c r="KUW459" s="142"/>
      <c r="KUX459" s="142"/>
      <c r="KUY459" s="142"/>
      <c r="KUZ459" s="142"/>
      <c r="KVA459" s="142"/>
      <c r="KVB459" s="142"/>
      <c r="KVC459" s="142"/>
      <c r="KVD459" s="142"/>
      <c r="KVE459" s="142"/>
      <c r="KVF459" s="142"/>
      <c r="KVG459" s="142"/>
      <c r="KVH459" s="142"/>
      <c r="KVI459" s="142"/>
      <c r="KVJ459" s="142"/>
      <c r="KVK459" s="142"/>
      <c r="KVL459" s="142"/>
      <c r="KVM459" s="142"/>
      <c r="KVN459" s="142"/>
      <c r="KVO459" s="142"/>
      <c r="KVP459" s="142"/>
      <c r="KVQ459" s="142"/>
      <c r="KVR459" s="142"/>
      <c r="KVS459" s="142"/>
      <c r="KVT459" s="142"/>
      <c r="KVU459" s="142"/>
      <c r="KVV459" s="142"/>
      <c r="KVW459" s="142"/>
      <c r="KVX459" s="142"/>
      <c r="KVY459" s="142"/>
      <c r="KVZ459" s="142"/>
      <c r="KWA459" s="142"/>
      <c r="KWB459" s="142"/>
      <c r="KWC459" s="142"/>
      <c r="KWD459" s="142"/>
      <c r="KWE459" s="142"/>
      <c r="KWF459" s="142"/>
      <c r="KWG459" s="142"/>
      <c r="KWH459" s="142"/>
      <c r="KWI459" s="142"/>
      <c r="KWJ459" s="142"/>
      <c r="KWK459" s="142"/>
      <c r="KWL459" s="142"/>
      <c r="KWM459" s="142"/>
      <c r="KWN459" s="142"/>
      <c r="KWO459" s="142"/>
      <c r="KWP459" s="142"/>
      <c r="KWQ459" s="142"/>
      <c r="KWR459" s="142"/>
      <c r="KWS459" s="142"/>
      <c r="KWT459" s="142"/>
      <c r="KWU459" s="142"/>
      <c r="KWV459" s="142"/>
      <c r="KWW459" s="142"/>
      <c r="KWX459" s="142"/>
      <c r="KWY459" s="142"/>
      <c r="KWZ459" s="142"/>
      <c r="KXA459" s="142"/>
      <c r="KXB459" s="142"/>
      <c r="KXC459" s="142"/>
      <c r="KXD459" s="142"/>
      <c r="KXE459" s="142"/>
      <c r="KXF459" s="142"/>
      <c r="KXG459" s="142"/>
      <c r="KXH459" s="142"/>
      <c r="KXI459" s="142"/>
      <c r="KXJ459" s="142"/>
      <c r="KXK459" s="142"/>
      <c r="KXL459" s="142"/>
      <c r="KXM459" s="142"/>
      <c r="KXN459" s="142"/>
      <c r="KXO459" s="142"/>
      <c r="KXP459" s="142"/>
      <c r="KXQ459" s="142"/>
      <c r="KXR459" s="142"/>
      <c r="KXS459" s="142"/>
      <c r="KXT459" s="142"/>
      <c r="KXU459" s="142"/>
      <c r="KXV459" s="142"/>
      <c r="KXW459" s="142"/>
      <c r="KXX459" s="142"/>
      <c r="KXY459" s="142"/>
      <c r="KXZ459" s="142"/>
      <c r="KYA459" s="142"/>
      <c r="KYB459" s="142"/>
      <c r="KYC459" s="142"/>
      <c r="KYD459" s="142"/>
      <c r="KYE459" s="142"/>
      <c r="KYF459" s="142"/>
      <c r="KYG459" s="142"/>
      <c r="KYH459" s="142"/>
      <c r="KYI459" s="142"/>
      <c r="KYJ459" s="142"/>
      <c r="KYK459" s="142"/>
      <c r="KYL459" s="142"/>
      <c r="KYM459" s="142"/>
      <c r="KYN459" s="142"/>
      <c r="KYO459" s="142"/>
      <c r="KYP459" s="142"/>
      <c r="KYQ459" s="142"/>
      <c r="KYR459" s="142"/>
      <c r="KYS459" s="142"/>
      <c r="KYT459" s="142"/>
      <c r="KYU459" s="142"/>
      <c r="KYV459" s="142"/>
      <c r="KYW459" s="142"/>
      <c r="KYX459" s="142"/>
      <c r="KYY459" s="142"/>
      <c r="KYZ459" s="142"/>
      <c r="KZA459" s="142"/>
      <c r="KZB459" s="142"/>
      <c r="KZC459" s="142"/>
      <c r="KZD459" s="142"/>
      <c r="KZE459" s="142"/>
      <c r="KZF459" s="142"/>
      <c r="KZG459" s="142"/>
      <c r="KZH459" s="142"/>
      <c r="KZI459" s="142"/>
      <c r="KZJ459" s="142"/>
      <c r="KZK459" s="142"/>
      <c r="KZL459" s="142"/>
      <c r="KZM459" s="142"/>
      <c r="KZN459" s="142"/>
      <c r="KZO459" s="142"/>
      <c r="KZP459" s="142"/>
      <c r="KZQ459" s="142"/>
      <c r="KZR459" s="142"/>
      <c r="KZS459" s="142"/>
      <c r="KZT459" s="142"/>
      <c r="KZU459" s="142"/>
      <c r="KZV459" s="142"/>
      <c r="KZW459" s="142"/>
      <c r="KZX459" s="142"/>
      <c r="KZY459" s="142"/>
      <c r="KZZ459" s="142"/>
      <c r="LAA459" s="142"/>
      <c r="LAB459" s="142"/>
      <c r="LAC459" s="142"/>
      <c r="LAD459" s="142"/>
      <c r="LAE459" s="142"/>
      <c r="LAF459" s="142"/>
      <c r="LAG459" s="142"/>
      <c r="LAH459" s="142"/>
      <c r="LAI459" s="142"/>
      <c r="LAJ459" s="142"/>
      <c r="LAK459" s="142"/>
      <c r="LAL459" s="142"/>
      <c r="LAM459" s="142"/>
      <c r="LAN459" s="142"/>
      <c r="LAO459" s="142"/>
      <c r="LAP459" s="142"/>
      <c r="LAQ459" s="142"/>
      <c r="LAR459" s="142"/>
      <c r="LAS459" s="142"/>
      <c r="LAT459" s="142"/>
      <c r="LAU459" s="142"/>
      <c r="LAV459" s="142"/>
      <c r="LAW459" s="142"/>
      <c r="LAX459" s="142"/>
      <c r="LAY459" s="142"/>
      <c r="LAZ459" s="142"/>
      <c r="LBA459" s="142"/>
      <c r="LBB459" s="142"/>
      <c r="LBC459" s="142"/>
      <c r="LBD459" s="142"/>
      <c r="LBE459" s="142"/>
      <c r="LBF459" s="142"/>
      <c r="LBG459" s="142"/>
      <c r="LBH459" s="142"/>
      <c r="LBI459" s="142"/>
      <c r="LBJ459" s="142"/>
      <c r="LBK459" s="142"/>
      <c r="LBL459" s="142"/>
      <c r="LBM459" s="142"/>
      <c r="LBN459" s="142"/>
      <c r="LBO459" s="142"/>
      <c r="LBP459" s="142"/>
      <c r="LBQ459" s="142"/>
      <c r="LBR459" s="142"/>
      <c r="LBS459" s="142"/>
      <c r="LBT459" s="142"/>
      <c r="LBU459" s="142"/>
      <c r="LBV459" s="142"/>
      <c r="LBW459" s="142"/>
      <c r="LBX459" s="142"/>
      <c r="LBY459" s="142"/>
      <c r="LBZ459" s="142"/>
      <c r="LCA459" s="142"/>
      <c r="LCB459" s="142"/>
      <c r="LCC459" s="142"/>
      <c r="LCD459" s="142"/>
      <c r="LCE459" s="142"/>
      <c r="LCF459" s="142"/>
      <c r="LCG459" s="142"/>
      <c r="LCH459" s="142"/>
      <c r="LCI459" s="142"/>
      <c r="LCJ459" s="142"/>
      <c r="LCK459" s="142"/>
      <c r="LCL459" s="142"/>
      <c r="LCM459" s="142"/>
      <c r="LCN459" s="142"/>
      <c r="LCO459" s="142"/>
      <c r="LCP459" s="142"/>
      <c r="LCQ459" s="142"/>
      <c r="LCR459" s="142"/>
      <c r="LCS459" s="142"/>
      <c r="LCT459" s="142"/>
      <c r="LCU459" s="142"/>
      <c r="LCV459" s="142"/>
      <c r="LCW459" s="142"/>
      <c r="LCX459" s="142"/>
      <c r="LCY459" s="142"/>
      <c r="LCZ459" s="142"/>
      <c r="LDA459" s="142"/>
      <c r="LDB459" s="142"/>
      <c r="LDC459" s="142"/>
      <c r="LDD459" s="142"/>
      <c r="LDE459" s="142"/>
      <c r="LDF459" s="142"/>
      <c r="LDG459" s="142"/>
      <c r="LDH459" s="142"/>
      <c r="LDI459" s="142"/>
      <c r="LDJ459" s="142"/>
      <c r="LDK459" s="142"/>
      <c r="LDL459" s="142"/>
      <c r="LDM459" s="142"/>
      <c r="LDN459" s="142"/>
      <c r="LDO459" s="142"/>
      <c r="LDP459" s="142"/>
      <c r="LDQ459" s="142"/>
      <c r="LDR459" s="142"/>
      <c r="LDS459" s="142"/>
      <c r="LDT459" s="142"/>
      <c r="LDU459" s="142"/>
      <c r="LDV459" s="142"/>
      <c r="LDW459" s="142"/>
      <c r="LDX459" s="142"/>
      <c r="LDY459" s="142"/>
      <c r="LDZ459" s="142"/>
      <c r="LEA459" s="142"/>
      <c r="LEB459" s="142"/>
      <c r="LEC459" s="142"/>
      <c r="LED459" s="142"/>
      <c r="LEE459" s="142"/>
      <c r="LEF459" s="142"/>
      <c r="LEG459" s="142"/>
      <c r="LEH459" s="142"/>
      <c r="LEI459" s="142"/>
      <c r="LEJ459" s="142"/>
      <c r="LEK459" s="142"/>
      <c r="LEL459" s="142"/>
      <c r="LEM459" s="142"/>
      <c r="LEN459" s="142"/>
      <c r="LEO459" s="142"/>
      <c r="LEP459" s="142"/>
      <c r="LEQ459" s="142"/>
      <c r="LER459" s="142"/>
      <c r="LES459" s="142"/>
      <c r="LET459" s="142"/>
      <c r="LEU459" s="142"/>
      <c r="LEV459" s="142"/>
      <c r="LEW459" s="142"/>
      <c r="LEX459" s="142"/>
      <c r="LEY459" s="142"/>
      <c r="LEZ459" s="142"/>
      <c r="LFA459" s="142"/>
      <c r="LFB459" s="142"/>
      <c r="LFC459" s="142"/>
      <c r="LFD459" s="142"/>
      <c r="LFE459" s="142"/>
      <c r="LFF459" s="142"/>
      <c r="LFG459" s="142"/>
      <c r="LFH459" s="142"/>
      <c r="LFI459" s="142"/>
      <c r="LFJ459" s="142"/>
      <c r="LFK459" s="142"/>
      <c r="LFL459" s="142"/>
      <c r="LFM459" s="142"/>
      <c r="LFN459" s="142"/>
      <c r="LFO459" s="142"/>
      <c r="LFP459" s="142"/>
      <c r="LFQ459" s="142"/>
      <c r="LFR459" s="142"/>
      <c r="LFS459" s="142"/>
      <c r="LFT459" s="142"/>
      <c r="LFU459" s="142"/>
      <c r="LFV459" s="142"/>
      <c r="LFW459" s="142"/>
      <c r="LFX459" s="142"/>
      <c r="LFY459" s="142"/>
      <c r="LFZ459" s="142"/>
      <c r="LGA459" s="142"/>
      <c r="LGB459" s="142"/>
      <c r="LGC459" s="142"/>
      <c r="LGD459" s="142"/>
      <c r="LGE459" s="142"/>
      <c r="LGF459" s="142"/>
      <c r="LGG459" s="142"/>
      <c r="LGH459" s="142"/>
      <c r="LGI459" s="142"/>
      <c r="LGJ459" s="142"/>
      <c r="LGK459" s="142"/>
      <c r="LGL459" s="142"/>
      <c r="LGM459" s="142"/>
      <c r="LGN459" s="142"/>
      <c r="LGO459" s="142"/>
      <c r="LGP459" s="142"/>
      <c r="LGQ459" s="142"/>
      <c r="LGR459" s="142"/>
      <c r="LGS459" s="142"/>
      <c r="LGT459" s="142"/>
      <c r="LGU459" s="142"/>
      <c r="LGV459" s="142"/>
      <c r="LGW459" s="142"/>
      <c r="LGX459" s="142"/>
      <c r="LGY459" s="142"/>
      <c r="LGZ459" s="142"/>
      <c r="LHA459" s="142"/>
      <c r="LHB459" s="142"/>
      <c r="LHC459" s="142"/>
      <c r="LHD459" s="142"/>
      <c r="LHE459" s="142"/>
      <c r="LHF459" s="142"/>
      <c r="LHG459" s="142"/>
      <c r="LHH459" s="142"/>
      <c r="LHI459" s="142"/>
      <c r="LHJ459" s="142"/>
      <c r="LHK459" s="142"/>
      <c r="LHL459" s="142"/>
      <c r="LHM459" s="142"/>
      <c r="LHN459" s="142"/>
      <c r="LHO459" s="142"/>
      <c r="LHP459" s="142"/>
      <c r="LHQ459" s="142"/>
      <c r="LHR459" s="142"/>
      <c r="LHS459" s="142"/>
      <c r="LHT459" s="142"/>
      <c r="LHU459" s="142"/>
      <c r="LHV459" s="142"/>
      <c r="LHW459" s="142"/>
      <c r="LHX459" s="142"/>
      <c r="LHY459" s="142"/>
      <c r="LHZ459" s="142"/>
      <c r="LIA459" s="142"/>
      <c r="LIB459" s="142"/>
      <c r="LIC459" s="142"/>
      <c r="LID459" s="142"/>
      <c r="LIE459" s="142"/>
      <c r="LIF459" s="142"/>
      <c r="LIG459" s="142"/>
      <c r="LIH459" s="142"/>
      <c r="LII459" s="142"/>
      <c r="LIJ459" s="142"/>
      <c r="LIK459" s="142"/>
      <c r="LIL459" s="142"/>
      <c r="LIM459" s="142"/>
      <c r="LIN459" s="142"/>
      <c r="LIO459" s="142"/>
      <c r="LIP459" s="142"/>
      <c r="LIQ459" s="142"/>
      <c r="LIR459" s="142"/>
      <c r="LIS459" s="142"/>
      <c r="LIT459" s="142"/>
      <c r="LIU459" s="142"/>
      <c r="LIV459" s="142"/>
      <c r="LIW459" s="142"/>
      <c r="LIX459" s="142"/>
      <c r="LIY459" s="142"/>
      <c r="LIZ459" s="142"/>
      <c r="LJA459" s="142"/>
      <c r="LJB459" s="142"/>
      <c r="LJC459" s="142"/>
      <c r="LJD459" s="142"/>
      <c r="LJE459" s="142"/>
      <c r="LJF459" s="142"/>
      <c r="LJG459" s="142"/>
      <c r="LJH459" s="142"/>
      <c r="LJI459" s="142"/>
      <c r="LJJ459" s="142"/>
      <c r="LJK459" s="142"/>
      <c r="LJL459" s="142"/>
      <c r="LJM459" s="142"/>
      <c r="LJN459" s="142"/>
      <c r="LJO459" s="142"/>
      <c r="LJP459" s="142"/>
      <c r="LJQ459" s="142"/>
      <c r="LJR459" s="142"/>
      <c r="LJS459" s="142"/>
      <c r="LJT459" s="142"/>
      <c r="LJU459" s="142"/>
      <c r="LJV459" s="142"/>
      <c r="LJW459" s="142"/>
      <c r="LJX459" s="142"/>
      <c r="LJY459" s="142"/>
      <c r="LJZ459" s="142"/>
      <c r="LKA459" s="142"/>
      <c r="LKB459" s="142"/>
      <c r="LKC459" s="142"/>
      <c r="LKD459" s="142"/>
      <c r="LKE459" s="142"/>
      <c r="LKF459" s="142"/>
      <c r="LKG459" s="142"/>
      <c r="LKH459" s="142"/>
      <c r="LKI459" s="142"/>
      <c r="LKJ459" s="142"/>
      <c r="LKK459" s="142"/>
      <c r="LKL459" s="142"/>
      <c r="LKM459" s="142"/>
      <c r="LKN459" s="142"/>
      <c r="LKO459" s="142"/>
      <c r="LKP459" s="142"/>
      <c r="LKQ459" s="142"/>
      <c r="LKR459" s="142"/>
      <c r="LKS459" s="142"/>
      <c r="LKT459" s="142"/>
      <c r="LKU459" s="142"/>
      <c r="LKV459" s="142"/>
      <c r="LKW459" s="142"/>
      <c r="LKX459" s="142"/>
      <c r="LKY459" s="142"/>
      <c r="LKZ459" s="142"/>
      <c r="LLA459" s="142"/>
      <c r="LLB459" s="142"/>
      <c r="LLC459" s="142"/>
      <c r="LLD459" s="142"/>
      <c r="LLE459" s="142"/>
      <c r="LLF459" s="142"/>
      <c r="LLG459" s="142"/>
      <c r="LLH459" s="142"/>
      <c r="LLI459" s="142"/>
      <c r="LLJ459" s="142"/>
      <c r="LLK459" s="142"/>
      <c r="LLL459" s="142"/>
      <c r="LLM459" s="142"/>
      <c r="LLN459" s="142"/>
      <c r="LLO459" s="142"/>
      <c r="LLP459" s="142"/>
      <c r="LLQ459" s="142"/>
      <c r="LLR459" s="142"/>
      <c r="LLS459" s="142"/>
      <c r="LLT459" s="142"/>
      <c r="LLU459" s="142"/>
      <c r="LLV459" s="142"/>
      <c r="LLW459" s="142"/>
      <c r="LLX459" s="142"/>
      <c r="LLY459" s="142"/>
      <c r="LLZ459" s="142"/>
      <c r="LMA459" s="142"/>
      <c r="LMB459" s="142"/>
      <c r="LMC459" s="142"/>
      <c r="LMD459" s="142"/>
      <c r="LME459" s="142"/>
      <c r="LMF459" s="142"/>
      <c r="LMG459" s="142"/>
      <c r="LMH459" s="142"/>
      <c r="LMI459" s="142"/>
      <c r="LMJ459" s="142"/>
      <c r="LMK459" s="142"/>
      <c r="LML459" s="142"/>
      <c r="LMM459" s="142"/>
      <c r="LMN459" s="142"/>
      <c r="LMO459" s="142"/>
      <c r="LMP459" s="142"/>
      <c r="LMQ459" s="142"/>
      <c r="LMR459" s="142"/>
      <c r="LMS459" s="142"/>
      <c r="LMT459" s="142"/>
      <c r="LMU459" s="142"/>
      <c r="LMV459" s="142"/>
      <c r="LMW459" s="142"/>
      <c r="LMX459" s="142"/>
      <c r="LMY459" s="142"/>
      <c r="LMZ459" s="142"/>
      <c r="LNA459" s="142"/>
      <c r="LNB459" s="142"/>
      <c r="LNC459" s="142"/>
      <c r="LND459" s="142"/>
      <c r="LNE459" s="142"/>
      <c r="LNF459" s="142"/>
      <c r="LNG459" s="142"/>
      <c r="LNH459" s="142"/>
      <c r="LNI459" s="142"/>
      <c r="LNJ459" s="142"/>
      <c r="LNK459" s="142"/>
      <c r="LNL459" s="142"/>
      <c r="LNM459" s="142"/>
      <c r="LNN459" s="142"/>
      <c r="LNO459" s="142"/>
      <c r="LNP459" s="142"/>
      <c r="LNQ459" s="142"/>
      <c r="LNR459" s="142"/>
      <c r="LNS459" s="142"/>
      <c r="LNT459" s="142"/>
      <c r="LNU459" s="142"/>
      <c r="LNV459" s="142"/>
      <c r="LNW459" s="142"/>
      <c r="LNX459" s="142"/>
      <c r="LNY459" s="142"/>
      <c r="LNZ459" s="142"/>
      <c r="LOA459" s="142"/>
      <c r="LOB459" s="142"/>
      <c r="LOC459" s="142"/>
      <c r="LOD459" s="142"/>
      <c r="LOE459" s="142"/>
      <c r="LOF459" s="142"/>
      <c r="LOG459" s="142"/>
      <c r="LOH459" s="142"/>
      <c r="LOI459" s="142"/>
      <c r="LOJ459" s="142"/>
      <c r="LOK459" s="142"/>
      <c r="LOL459" s="142"/>
      <c r="LOM459" s="142"/>
      <c r="LON459" s="142"/>
      <c r="LOO459" s="142"/>
      <c r="LOP459" s="142"/>
      <c r="LOQ459" s="142"/>
      <c r="LOR459" s="142"/>
      <c r="LOS459" s="142"/>
      <c r="LOT459" s="142"/>
      <c r="LOU459" s="142"/>
      <c r="LOV459" s="142"/>
      <c r="LOW459" s="142"/>
      <c r="LOX459" s="142"/>
      <c r="LOY459" s="142"/>
      <c r="LOZ459" s="142"/>
      <c r="LPA459" s="142"/>
      <c r="LPB459" s="142"/>
      <c r="LPC459" s="142"/>
      <c r="LPD459" s="142"/>
      <c r="LPE459" s="142"/>
      <c r="LPF459" s="142"/>
      <c r="LPG459" s="142"/>
      <c r="LPH459" s="142"/>
      <c r="LPI459" s="142"/>
      <c r="LPJ459" s="142"/>
      <c r="LPK459" s="142"/>
      <c r="LPL459" s="142"/>
      <c r="LPM459" s="142"/>
      <c r="LPN459" s="142"/>
      <c r="LPO459" s="142"/>
      <c r="LPP459" s="142"/>
      <c r="LPQ459" s="142"/>
      <c r="LPR459" s="142"/>
      <c r="LPS459" s="142"/>
      <c r="LPT459" s="142"/>
      <c r="LPU459" s="142"/>
      <c r="LPV459" s="142"/>
      <c r="LPW459" s="142"/>
      <c r="LPX459" s="142"/>
      <c r="LPY459" s="142"/>
      <c r="LPZ459" s="142"/>
      <c r="LQA459" s="142"/>
      <c r="LQB459" s="142"/>
      <c r="LQC459" s="142"/>
      <c r="LQD459" s="142"/>
      <c r="LQE459" s="142"/>
      <c r="LQF459" s="142"/>
      <c r="LQG459" s="142"/>
      <c r="LQH459" s="142"/>
      <c r="LQI459" s="142"/>
      <c r="LQJ459" s="142"/>
      <c r="LQK459" s="142"/>
      <c r="LQL459" s="142"/>
      <c r="LQM459" s="142"/>
      <c r="LQN459" s="142"/>
      <c r="LQO459" s="142"/>
      <c r="LQP459" s="142"/>
      <c r="LQQ459" s="142"/>
      <c r="LQR459" s="142"/>
      <c r="LQS459" s="142"/>
      <c r="LQT459" s="142"/>
      <c r="LQU459" s="142"/>
      <c r="LQV459" s="142"/>
      <c r="LQW459" s="142"/>
      <c r="LQX459" s="142"/>
      <c r="LQY459" s="142"/>
      <c r="LQZ459" s="142"/>
      <c r="LRA459" s="142"/>
      <c r="LRB459" s="142"/>
      <c r="LRC459" s="142"/>
      <c r="LRD459" s="142"/>
      <c r="LRE459" s="142"/>
      <c r="LRF459" s="142"/>
      <c r="LRG459" s="142"/>
      <c r="LRH459" s="142"/>
      <c r="LRI459" s="142"/>
      <c r="LRJ459" s="142"/>
      <c r="LRK459" s="142"/>
      <c r="LRL459" s="142"/>
      <c r="LRM459" s="142"/>
      <c r="LRN459" s="142"/>
      <c r="LRO459" s="142"/>
      <c r="LRP459" s="142"/>
      <c r="LRQ459" s="142"/>
      <c r="LRR459" s="142"/>
      <c r="LRS459" s="142"/>
      <c r="LRT459" s="142"/>
      <c r="LRU459" s="142"/>
      <c r="LRV459" s="142"/>
      <c r="LRW459" s="142"/>
      <c r="LRX459" s="142"/>
      <c r="LRY459" s="142"/>
      <c r="LRZ459" s="142"/>
      <c r="LSA459" s="142"/>
      <c r="LSB459" s="142"/>
      <c r="LSC459" s="142"/>
      <c r="LSD459" s="142"/>
      <c r="LSE459" s="142"/>
      <c r="LSF459" s="142"/>
      <c r="LSG459" s="142"/>
      <c r="LSH459" s="142"/>
      <c r="LSI459" s="142"/>
      <c r="LSJ459" s="142"/>
      <c r="LSK459" s="142"/>
      <c r="LSL459" s="142"/>
      <c r="LSM459" s="142"/>
      <c r="LSN459" s="142"/>
      <c r="LSO459" s="142"/>
      <c r="LSP459" s="142"/>
      <c r="LSQ459" s="142"/>
      <c r="LSR459" s="142"/>
      <c r="LSS459" s="142"/>
      <c r="LST459" s="142"/>
      <c r="LSU459" s="142"/>
      <c r="LSV459" s="142"/>
      <c r="LSW459" s="142"/>
      <c r="LSX459" s="142"/>
      <c r="LSY459" s="142"/>
      <c r="LSZ459" s="142"/>
      <c r="LTA459" s="142"/>
      <c r="LTB459" s="142"/>
      <c r="LTC459" s="142"/>
      <c r="LTD459" s="142"/>
      <c r="LTE459" s="142"/>
      <c r="LTF459" s="142"/>
      <c r="LTG459" s="142"/>
      <c r="LTH459" s="142"/>
      <c r="LTI459" s="142"/>
      <c r="LTJ459" s="142"/>
      <c r="LTK459" s="142"/>
      <c r="LTL459" s="142"/>
      <c r="LTM459" s="142"/>
      <c r="LTN459" s="142"/>
      <c r="LTO459" s="142"/>
      <c r="LTP459" s="142"/>
      <c r="LTQ459" s="142"/>
      <c r="LTR459" s="142"/>
      <c r="LTS459" s="142"/>
      <c r="LTT459" s="142"/>
      <c r="LTU459" s="142"/>
      <c r="LTV459" s="142"/>
      <c r="LTW459" s="142"/>
      <c r="LTX459" s="142"/>
      <c r="LTY459" s="142"/>
      <c r="LTZ459" s="142"/>
      <c r="LUA459" s="142"/>
      <c r="LUB459" s="142"/>
      <c r="LUC459" s="142"/>
      <c r="LUD459" s="142"/>
      <c r="LUE459" s="142"/>
      <c r="LUF459" s="142"/>
      <c r="LUG459" s="142"/>
      <c r="LUH459" s="142"/>
      <c r="LUI459" s="142"/>
      <c r="LUJ459" s="142"/>
      <c r="LUK459" s="142"/>
      <c r="LUL459" s="142"/>
      <c r="LUM459" s="142"/>
      <c r="LUN459" s="142"/>
      <c r="LUO459" s="142"/>
      <c r="LUP459" s="142"/>
      <c r="LUQ459" s="142"/>
      <c r="LUR459" s="142"/>
      <c r="LUS459" s="142"/>
      <c r="LUT459" s="142"/>
      <c r="LUU459" s="142"/>
      <c r="LUV459" s="142"/>
      <c r="LUW459" s="142"/>
      <c r="LUX459" s="142"/>
      <c r="LUY459" s="142"/>
      <c r="LUZ459" s="142"/>
      <c r="LVA459" s="142"/>
      <c r="LVB459" s="142"/>
      <c r="LVC459" s="142"/>
      <c r="LVD459" s="142"/>
      <c r="LVE459" s="142"/>
      <c r="LVF459" s="142"/>
      <c r="LVG459" s="142"/>
      <c r="LVH459" s="142"/>
      <c r="LVI459" s="142"/>
      <c r="LVJ459" s="142"/>
      <c r="LVK459" s="142"/>
      <c r="LVL459" s="142"/>
      <c r="LVM459" s="142"/>
      <c r="LVN459" s="142"/>
      <c r="LVO459" s="142"/>
      <c r="LVP459" s="142"/>
      <c r="LVQ459" s="142"/>
      <c r="LVR459" s="142"/>
      <c r="LVS459" s="142"/>
      <c r="LVT459" s="142"/>
      <c r="LVU459" s="142"/>
      <c r="LVV459" s="142"/>
      <c r="LVW459" s="142"/>
      <c r="LVX459" s="142"/>
      <c r="LVY459" s="142"/>
      <c r="LVZ459" s="142"/>
      <c r="LWA459" s="142"/>
      <c r="LWB459" s="142"/>
      <c r="LWC459" s="142"/>
      <c r="LWD459" s="142"/>
      <c r="LWE459" s="142"/>
      <c r="LWF459" s="142"/>
      <c r="LWG459" s="142"/>
      <c r="LWH459" s="142"/>
      <c r="LWI459" s="142"/>
      <c r="LWJ459" s="142"/>
      <c r="LWK459" s="142"/>
      <c r="LWL459" s="142"/>
      <c r="LWM459" s="142"/>
      <c r="LWN459" s="142"/>
      <c r="LWO459" s="142"/>
      <c r="LWP459" s="142"/>
      <c r="LWQ459" s="142"/>
      <c r="LWR459" s="142"/>
      <c r="LWS459" s="142"/>
      <c r="LWT459" s="142"/>
      <c r="LWU459" s="142"/>
      <c r="LWV459" s="142"/>
      <c r="LWW459" s="142"/>
      <c r="LWX459" s="142"/>
      <c r="LWY459" s="142"/>
      <c r="LWZ459" s="142"/>
      <c r="LXA459" s="142"/>
      <c r="LXB459" s="142"/>
      <c r="LXC459" s="142"/>
      <c r="LXD459" s="142"/>
      <c r="LXE459" s="142"/>
      <c r="LXF459" s="142"/>
      <c r="LXG459" s="142"/>
      <c r="LXH459" s="142"/>
      <c r="LXI459" s="142"/>
      <c r="LXJ459" s="142"/>
      <c r="LXK459" s="142"/>
      <c r="LXL459" s="142"/>
      <c r="LXM459" s="142"/>
      <c r="LXN459" s="142"/>
      <c r="LXO459" s="142"/>
      <c r="LXP459" s="142"/>
      <c r="LXQ459" s="142"/>
      <c r="LXR459" s="142"/>
      <c r="LXS459" s="142"/>
      <c r="LXT459" s="142"/>
      <c r="LXU459" s="142"/>
      <c r="LXV459" s="142"/>
      <c r="LXW459" s="142"/>
      <c r="LXX459" s="142"/>
      <c r="LXY459" s="142"/>
      <c r="LXZ459" s="142"/>
      <c r="LYA459" s="142"/>
      <c r="LYB459" s="142"/>
      <c r="LYC459" s="142"/>
      <c r="LYD459" s="142"/>
      <c r="LYE459" s="142"/>
      <c r="LYF459" s="142"/>
      <c r="LYG459" s="142"/>
      <c r="LYH459" s="142"/>
      <c r="LYI459" s="142"/>
      <c r="LYJ459" s="142"/>
      <c r="LYK459" s="142"/>
      <c r="LYL459" s="142"/>
      <c r="LYM459" s="142"/>
      <c r="LYN459" s="142"/>
      <c r="LYO459" s="142"/>
      <c r="LYP459" s="142"/>
      <c r="LYQ459" s="142"/>
      <c r="LYR459" s="142"/>
      <c r="LYS459" s="142"/>
      <c r="LYT459" s="142"/>
      <c r="LYU459" s="142"/>
      <c r="LYV459" s="142"/>
      <c r="LYW459" s="142"/>
      <c r="LYX459" s="142"/>
      <c r="LYY459" s="142"/>
      <c r="LYZ459" s="142"/>
      <c r="LZA459" s="142"/>
      <c r="LZB459" s="142"/>
      <c r="LZC459" s="142"/>
      <c r="LZD459" s="142"/>
      <c r="LZE459" s="142"/>
      <c r="LZF459" s="142"/>
      <c r="LZG459" s="142"/>
      <c r="LZH459" s="142"/>
      <c r="LZI459" s="142"/>
      <c r="LZJ459" s="142"/>
      <c r="LZK459" s="142"/>
      <c r="LZL459" s="142"/>
      <c r="LZM459" s="142"/>
      <c r="LZN459" s="142"/>
      <c r="LZO459" s="142"/>
      <c r="LZP459" s="142"/>
      <c r="LZQ459" s="142"/>
      <c r="LZR459" s="142"/>
      <c r="LZS459" s="142"/>
      <c r="LZT459" s="142"/>
      <c r="LZU459" s="142"/>
      <c r="LZV459" s="142"/>
      <c r="LZW459" s="142"/>
      <c r="LZX459" s="142"/>
      <c r="LZY459" s="142"/>
      <c r="LZZ459" s="142"/>
      <c r="MAA459" s="142"/>
      <c r="MAB459" s="142"/>
      <c r="MAC459" s="142"/>
      <c r="MAD459" s="142"/>
      <c r="MAE459" s="142"/>
      <c r="MAF459" s="142"/>
      <c r="MAG459" s="142"/>
      <c r="MAH459" s="142"/>
      <c r="MAI459" s="142"/>
      <c r="MAJ459" s="142"/>
      <c r="MAK459" s="142"/>
      <c r="MAL459" s="142"/>
      <c r="MAM459" s="142"/>
      <c r="MAN459" s="142"/>
      <c r="MAO459" s="142"/>
      <c r="MAP459" s="142"/>
      <c r="MAQ459" s="142"/>
      <c r="MAR459" s="142"/>
      <c r="MAS459" s="142"/>
      <c r="MAT459" s="142"/>
      <c r="MAU459" s="142"/>
      <c r="MAV459" s="142"/>
      <c r="MAW459" s="142"/>
      <c r="MAX459" s="142"/>
      <c r="MAY459" s="142"/>
      <c r="MAZ459" s="142"/>
      <c r="MBA459" s="142"/>
      <c r="MBB459" s="142"/>
      <c r="MBC459" s="142"/>
      <c r="MBD459" s="142"/>
      <c r="MBE459" s="142"/>
      <c r="MBF459" s="142"/>
      <c r="MBG459" s="142"/>
      <c r="MBH459" s="142"/>
      <c r="MBI459" s="142"/>
      <c r="MBJ459" s="142"/>
      <c r="MBK459" s="142"/>
      <c r="MBL459" s="142"/>
      <c r="MBM459" s="142"/>
      <c r="MBN459" s="142"/>
      <c r="MBO459" s="142"/>
      <c r="MBP459" s="142"/>
      <c r="MBQ459" s="142"/>
      <c r="MBR459" s="142"/>
      <c r="MBS459" s="142"/>
      <c r="MBT459" s="142"/>
      <c r="MBU459" s="142"/>
      <c r="MBV459" s="142"/>
      <c r="MBW459" s="142"/>
      <c r="MBX459" s="142"/>
      <c r="MBY459" s="142"/>
      <c r="MBZ459" s="142"/>
      <c r="MCA459" s="142"/>
      <c r="MCB459" s="142"/>
      <c r="MCC459" s="142"/>
      <c r="MCD459" s="142"/>
      <c r="MCE459" s="142"/>
      <c r="MCF459" s="142"/>
      <c r="MCG459" s="142"/>
      <c r="MCH459" s="142"/>
      <c r="MCI459" s="142"/>
      <c r="MCJ459" s="142"/>
      <c r="MCK459" s="142"/>
      <c r="MCL459" s="142"/>
      <c r="MCM459" s="142"/>
      <c r="MCN459" s="142"/>
      <c r="MCO459" s="142"/>
      <c r="MCP459" s="142"/>
      <c r="MCQ459" s="142"/>
      <c r="MCR459" s="142"/>
      <c r="MCS459" s="142"/>
      <c r="MCT459" s="142"/>
      <c r="MCU459" s="142"/>
      <c r="MCV459" s="142"/>
      <c r="MCW459" s="142"/>
      <c r="MCX459" s="142"/>
      <c r="MCY459" s="142"/>
      <c r="MCZ459" s="142"/>
      <c r="MDA459" s="142"/>
      <c r="MDB459" s="142"/>
      <c r="MDC459" s="142"/>
      <c r="MDD459" s="142"/>
      <c r="MDE459" s="142"/>
      <c r="MDF459" s="142"/>
      <c r="MDG459" s="142"/>
      <c r="MDH459" s="142"/>
      <c r="MDI459" s="142"/>
      <c r="MDJ459" s="142"/>
      <c r="MDK459" s="142"/>
      <c r="MDL459" s="142"/>
      <c r="MDM459" s="142"/>
      <c r="MDN459" s="142"/>
      <c r="MDO459" s="142"/>
      <c r="MDP459" s="142"/>
      <c r="MDQ459" s="142"/>
      <c r="MDR459" s="142"/>
      <c r="MDS459" s="142"/>
      <c r="MDT459" s="142"/>
      <c r="MDU459" s="142"/>
      <c r="MDV459" s="142"/>
      <c r="MDW459" s="142"/>
      <c r="MDX459" s="142"/>
      <c r="MDY459" s="142"/>
      <c r="MDZ459" s="142"/>
      <c r="MEA459" s="142"/>
      <c r="MEB459" s="142"/>
      <c r="MEC459" s="142"/>
      <c r="MED459" s="142"/>
      <c r="MEE459" s="142"/>
      <c r="MEF459" s="142"/>
      <c r="MEG459" s="142"/>
      <c r="MEH459" s="142"/>
      <c r="MEI459" s="142"/>
      <c r="MEJ459" s="142"/>
      <c r="MEK459" s="142"/>
      <c r="MEL459" s="142"/>
      <c r="MEM459" s="142"/>
      <c r="MEN459" s="142"/>
      <c r="MEO459" s="142"/>
      <c r="MEP459" s="142"/>
      <c r="MEQ459" s="142"/>
      <c r="MER459" s="142"/>
      <c r="MES459" s="142"/>
      <c r="MET459" s="142"/>
      <c r="MEU459" s="142"/>
      <c r="MEV459" s="142"/>
      <c r="MEW459" s="142"/>
      <c r="MEX459" s="142"/>
      <c r="MEY459" s="142"/>
      <c r="MEZ459" s="142"/>
      <c r="MFA459" s="142"/>
      <c r="MFB459" s="142"/>
      <c r="MFC459" s="142"/>
      <c r="MFD459" s="142"/>
      <c r="MFE459" s="142"/>
      <c r="MFF459" s="142"/>
      <c r="MFG459" s="142"/>
      <c r="MFH459" s="142"/>
      <c r="MFI459" s="142"/>
      <c r="MFJ459" s="142"/>
      <c r="MFK459" s="142"/>
      <c r="MFL459" s="142"/>
      <c r="MFM459" s="142"/>
      <c r="MFN459" s="142"/>
      <c r="MFO459" s="142"/>
      <c r="MFP459" s="142"/>
      <c r="MFQ459" s="142"/>
      <c r="MFR459" s="142"/>
      <c r="MFS459" s="142"/>
      <c r="MFT459" s="142"/>
      <c r="MFU459" s="142"/>
      <c r="MFV459" s="142"/>
      <c r="MFW459" s="142"/>
      <c r="MFX459" s="142"/>
      <c r="MFY459" s="142"/>
      <c r="MFZ459" s="142"/>
      <c r="MGA459" s="142"/>
      <c r="MGB459" s="142"/>
      <c r="MGC459" s="142"/>
      <c r="MGD459" s="142"/>
      <c r="MGE459" s="142"/>
      <c r="MGF459" s="142"/>
      <c r="MGG459" s="142"/>
      <c r="MGH459" s="142"/>
      <c r="MGI459" s="142"/>
      <c r="MGJ459" s="142"/>
      <c r="MGK459" s="142"/>
      <c r="MGL459" s="142"/>
      <c r="MGM459" s="142"/>
      <c r="MGN459" s="142"/>
      <c r="MGO459" s="142"/>
      <c r="MGP459" s="142"/>
      <c r="MGQ459" s="142"/>
      <c r="MGR459" s="142"/>
      <c r="MGS459" s="142"/>
      <c r="MGT459" s="142"/>
      <c r="MGU459" s="142"/>
      <c r="MGV459" s="142"/>
      <c r="MGW459" s="142"/>
      <c r="MGX459" s="142"/>
      <c r="MGY459" s="142"/>
      <c r="MGZ459" s="142"/>
      <c r="MHA459" s="142"/>
      <c r="MHB459" s="142"/>
      <c r="MHC459" s="142"/>
      <c r="MHD459" s="142"/>
      <c r="MHE459" s="142"/>
      <c r="MHF459" s="142"/>
      <c r="MHG459" s="142"/>
      <c r="MHH459" s="142"/>
      <c r="MHI459" s="142"/>
      <c r="MHJ459" s="142"/>
      <c r="MHK459" s="142"/>
      <c r="MHL459" s="142"/>
      <c r="MHM459" s="142"/>
      <c r="MHN459" s="142"/>
      <c r="MHO459" s="142"/>
      <c r="MHP459" s="142"/>
      <c r="MHQ459" s="142"/>
      <c r="MHR459" s="142"/>
      <c r="MHS459" s="142"/>
      <c r="MHT459" s="142"/>
      <c r="MHU459" s="142"/>
      <c r="MHV459" s="142"/>
      <c r="MHW459" s="142"/>
      <c r="MHX459" s="142"/>
      <c r="MHY459" s="142"/>
      <c r="MHZ459" s="142"/>
      <c r="MIA459" s="142"/>
      <c r="MIB459" s="142"/>
      <c r="MIC459" s="142"/>
      <c r="MID459" s="142"/>
      <c r="MIE459" s="142"/>
      <c r="MIF459" s="142"/>
      <c r="MIG459" s="142"/>
      <c r="MIH459" s="142"/>
      <c r="MII459" s="142"/>
      <c r="MIJ459" s="142"/>
      <c r="MIK459" s="142"/>
      <c r="MIL459" s="142"/>
      <c r="MIM459" s="142"/>
      <c r="MIN459" s="142"/>
      <c r="MIO459" s="142"/>
      <c r="MIP459" s="142"/>
      <c r="MIQ459" s="142"/>
      <c r="MIR459" s="142"/>
      <c r="MIS459" s="142"/>
      <c r="MIT459" s="142"/>
      <c r="MIU459" s="142"/>
      <c r="MIV459" s="142"/>
      <c r="MIW459" s="142"/>
      <c r="MIX459" s="142"/>
      <c r="MIY459" s="142"/>
      <c r="MIZ459" s="142"/>
      <c r="MJA459" s="142"/>
      <c r="MJB459" s="142"/>
      <c r="MJC459" s="142"/>
      <c r="MJD459" s="142"/>
      <c r="MJE459" s="142"/>
      <c r="MJF459" s="142"/>
      <c r="MJG459" s="142"/>
      <c r="MJH459" s="142"/>
      <c r="MJI459" s="142"/>
      <c r="MJJ459" s="142"/>
      <c r="MJK459" s="142"/>
      <c r="MJL459" s="142"/>
      <c r="MJM459" s="142"/>
      <c r="MJN459" s="142"/>
      <c r="MJO459" s="142"/>
      <c r="MJP459" s="142"/>
      <c r="MJQ459" s="142"/>
      <c r="MJR459" s="142"/>
      <c r="MJS459" s="142"/>
      <c r="MJT459" s="142"/>
      <c r="MJU459" s="142"/>
      <c r="MJV459" s="142"/>
      <c r="MJW459" s="142"/>
      <c r="MJX459" s="142"/>
      <c r="MJY459" s="142"/>
      <c r="MJZ459" s="142"/>
      <c r="MKA459" s="142"/>
      <c r="MKB459" s="142"/>
      <c r="MKC459" s="142"/>
      <c r="MKD459" s="142"/>
      <c r="MKE459" s="142"/>
      <c r="MKF459" s="142"/>
      <c r="MKG459" s="142"/>
      <c r="MKH459" s="142"/>
      <c r="MKI459" s="142"/>
      <c r="MKJ459" s="142"/>
      <c r="MKK459" s="142"/>
      <c r="MKL459" s="142"/>
      <c r="MKM459" s="142"/>
      <c r="MKN459" s="142"/>
      <c r="MKO459" s="142"/>
      <c r="MKP459" s="142"/>
      <c r="MKQ459" s="142"/>
      <c r="MKR459" s="142"/>
      <c r="MKS459" s="142"/>
      <c r="MKT459" s="142"/>
      <c r="MKU459" s="142"/>
      <c r="MKV459" s="142"/>
      <c r="MKW459" s="142"/>
      <c r="MKX459" s="142"/>
      <c r="MKY459" s="142"/>
      <c r="MKZ459" s="142"/>
      <c r="MLA459" s="142"/>
      <c r="MLB459" s="142"/>
      <c r="MLC459" s="142"/>
      <c r="MLD459" s="142"/>
      <c r="MLE459" s="142"/>
      <c r="MLF459" s="142"/>
      <c r="MLG459" s="142"/>
      <c r="MLH459" s="142"/>
      <c r="MLI459" s="142"/>
      <c r="MLJ459" s="142"/>
      <c r="MLK459" s="142"/>
      <c r="MLL459" s="142"/>
      <c r="MLM459" s="142"/>
      <c r="MLN459" s="142"/>
      <c r="MLO459" s="142"/>
      <c r="MLP459" s="142"/>
      <c r="MLQ459" s="142"/>
      <c r="MLR459" s="142"/>
      <c r="MLS459" s="142"/>
      <c r="MLT459" s="142"/>
      <c r="MLU459" s="142"/>
      <c r="MLV459" s="142"/>
      <c r="MLW459" s="142"/>
      <c r="MLX459" s="142"/>
      <c r="MLY459" s="142"/>
      <c r="MLZ459" s="142"/>
      <c r="MMA459" s="142"/>
      <c r="MMB459" s="142"/>
      <c r="MMC459" s="142"/>
      <c r="MMD459" s="142"/>
      <c r="MME459" s="142"/>
      <c r="MMF459" s="142"/>
      <c r="MMG459" s="142"/>
      <c r="MMH459" s="142"/>
      <c r="MMI459" s="142"/>
      <c r="MMJ459" s="142"/>
      <c r="MMK459" s="142"/>
      <c r="MML459" s="142"/>
      <c r="MMM459" s="142"/>
      <c r="MMN459" s="142"/>
      <c r="MMO459" s="142"/>
      <c r="MMP459" s="142"/>
      <c r="MMQ459" s="142"/>
      <c r="MMR459" s="142"/>
      <c r="MMS459" s="142"/>
      <c r="MMT459" s="142"/>
      <c r="MMU459" s="142"/>
      <c r="MMV459" s="142"/>
      <c r="MMW459" s="142"/>
      <c r="MMX459" s="142"/>
      <c r="MMY459" s="142"/>
      <c r="MMZ459" s="142"/>
      <c r="MNA459" s="142"/>
      <c r="MNB459" s="142"/>
      <c r="MNC459" s="142"/>
      <c r="MND459" s="142"/>
      <c r="MNE459" s="142"/>
      <c r="MNF459" s="142"/>
      <c r="MNG459" s="142"/>
      <c r="MNH459" s="142"/>
      <c r="MNI459" s="142"/>
      <c r="MNJ459" s="142"/>
      <c r="MNK459" s="142"/>
      <c r="MNL459" s="142"/>
      <c r="MNM459" s="142"/>
      <c r="MNN459" s="142"/>
      <c r="MNO459" s="142"/>
      <c r="MNP459" s="142"/>
      <c r="MNQ459" s="142"/>
      <c r="MNR459" s="142"/>
      <c r="MNS459" s="142"/>
      <c r="MNT459" s="142"/>
      <c r="MNU459" s="142"/>
      <c r="MNV459" s="142"/>
      <c r="MNW459" s="142"/>
      <c r="MNX459" s="142"/>
      <c r="MNY459" s="142"/>
      <c r="MNZ459" s="142"/>
      <c r="MOA459" s="142"/>
      <c r="MOB459" s="142"/>
      <c r="MOC459" s="142"/>
      <c r="MOD459" s="142"/>
      <c r="MOE459" s="142"/>
      <c r="MOF459" s="142"/>
      <c r="MOG459" s="142"/>
      <c r="MOH459" s="142"/>
      <c r="MOI459" s="142"/>
      <c r="MOJ459" s="142"/>
      <c r="MOK459" s="142"/>
      <c r="MOL459" s="142"/>
      <c r="MOM459" s="142"/>
      <c r="MON459" s="142"/>
      <c r="MOO459" s="142"/>
      <c r="MOP459" s="142"/>
      <c r="MOQ459" s="142"/>
      <c r="MOR459" s="142"/>
      <c r="MOS459" s="142"/>
      <c r="MOT459" s="142"/>
      <c r="MOU459" s="142"/>
      <c r="MOV459" s="142"/>
      <c r="MOW459" s="142"/>
      <c r="MOX459" s="142"/>
      <c r="MOY459" s="142"/>
      <c r="MOZ459" s="142"/>
      <c r="MPA459" s="142"/>
      <c r="MPB459" s="142"/>
      <c r="MPC459" s="142"/>
      <c r="MPD459" s="142"/>
      <c r="MPE459" s="142"/>
      <c r="MPF459" s="142"/>
      <c r="MPG459" s="142"/>
      <c r="MPH459" s="142"/>
      <c r="MPI459" s="142"/>
      <c r="MPJ459" s="142"/>
      <c r="MPK459" s="142"/>
      <c r="MPL459" s="142"/>
      <c r="MPM459" s="142"/>
      <c r="MPN459" s="142"/>
      <c r="MPO459" s="142"/>
      <c r="MPP459" s="142"/>
      <c r="MPQ459" s="142"/>
      <c r="MPR459" s="142"/>
      <c r="MPS459" s="142"/>
      <c r="MPT459" s="142"/>
      <c r="MPU459" s="142"/>
      <c r="MPV459" s="142"/>
      <c r="MPW459" s="142"/>
      <c r="MPX459" s="142"/>
      <c r="MPY459" s="142"/>
      <c r="MPZ459" s="142"/>
      <c r="MQA459" s="142"/>
      <c r="MQB459" s="142"/>
      <c r="MQC459" s="142"/>
      <c r="MQD459" s="142"/>
      <c r="MQE459" s="142"/>
      <c r="MQF459" s="142"/>
      <c r="MQG459" s="142"/>
      <c r="MQH459" s="142"/>
      <c r="MQI459" s="142"/>
      <c r="MQJ459" s="142"/>
      <c r="MQK459" s="142"/>
      <c r="MQL459" s="142"/>
      <c r="MQM459" s="142"/>
      <c r="MQN459" s="142"/>
      <c r="MQO459" s="142"/>
      <c r="MQP459" s="142"/>
      <c r="MQQ459" s="142"/>
      <c r="MQR459" s="142"/>
      <c r="MQS459" s="142"/>
      <c r="MQT459" s="142"/>
      <c r="MQU459" s="142"/>
      <c r="MQV459" s="142"/>
      <c r="MQW459" s="142"/>
      <c r="MQX459" s="142"/>
      <c r="MQY459" s="142"/>
      <c r="MQZ459" s="142"/>
      <c r="MRA459" s="142"/>
      <c r="MRB459" s="142"/>
      <c r="MRC459" s="142"/>
      <c r="MRD459" s="142"/>
      <c r="MRE459" s="142"/>
      <c r="MRF459" s="142"/>
      <c r="MRG459" s="142"/>
      <c r="MRH459" s="142"/>
      <c r="MRI459" s="142"/>
      <c r="MRJ459" s="142"/>
      <c r="MRK459" s="142"/>
      <c r="MRL459" s="142"/>
      <c r="MRM459" s="142"/>
      <c r="MRN459" s="142"/>
      <c r="MRO459" s="142"/>
      <c r="MRP459" s="142"/>
      <c r="MRQ459" s="142"/>
      <c r="MRR459" s="142"/>
      <c r="MRS459" s="142"/>
      <c r="MRT459" s="142"/>
      <c r="MRU459" s="142"/>
      <c r="MRV459" s="142"/>
      <c r="MRW459" s="142"/>
      <c r="MRX459" s="142"/>
      <c r="MRY459" s="142"/>
      <c r="MRZ459" s="142"/>
      <c r="MSA459" s="142"/>
      <c r="MSB459" s="142"/>
      <c r="MSC459" s="142"/>
      <c r="MSD459" s="142"/>
      <c r="MSE459" s="142"/>
      <c r="MSF459" s="142"/>
      <c r="MSG459" s="142"/>
      <c r="MSH459" s="142"/>
      <c r="MSI459" s="142"/>
      <c r="MSJ459" s="142"/>
      <c r="MSK459" s="142"/>
      <c r="MSL459" s="142"/>
      <c r="MSM459" s="142"/>
      <c r="MSN459" s="142"/>
      <c r="MSO459" s="142"/>
      <c r="MSP459" s="142"/>
      <c r="MSQ459" s="142"/>
      <c r="MSR459" s="142"/>
      <c r="MSS459" s="142"/>
      <c r="MST459" s="142"/>
      <c r="MSU459" s="142"/>
      <c r="MSV459" s="142"/>
      <c r="MSW459" s="142"/>
      <c r="MSX459" s="142"/>
      <c r="MSY459" s="142"/>
      <c r="MSZ459" s="142"/>
      <c r="MTA459" s="142"/>
      <c r="MTB459" s="142"/>
      <c r="MTC459" s="142"/>
      <c r="MTD459" s="142"/>
      <c r="MTE459" s="142"/>
      <c r="MTF459" s="142"/>
      <c r="MTG459" s="142"/>
      <c r="MTH459" s="142"/>
      <c r="MTI459" s="142"/>
      <c r="MTJ459" s="142"/>
      <c r="MTK459" s="142"/>
      <c r="MTL459" s="142"/>
      <c r="MTM459" s="142"/>
      <c r="MTN459" s="142"/>
      <c r="MTO459" s="142"/>
      <c r="MTP459" s="142"/>
      <c r="MTQ459" s="142"/>
      <c r="MTR459" s="142"/>
      <c r="MTS459" s="142"/>
      <c r="MTT459" s="142"/>
      <c r="MTU459" s="142"/>
      <c r="MTV459" s="142"/>
      <c r="MTW459" s="142"/>
      <c r="MTX459" s="142"/>
      <c r="MTY459" s="142"/>
      <c r="MTZ459" s="142"/>
      <c r="MUA459" s="142"/>
      <c r="MUB459" s="142"/>
      <c r="MUC459" s="142"/>
      <c r="MUD459" s="142"/>
      <c r="MUE459" s="142"/>
      <c r="MUF459" s="142"/>
      <c r="MUG459" s="142"/>
      <c r="MUH459" s="142"/>
      <c r="MUI459" s="142"/>
      <c r="MUJ459" s="142"/>
      <c r="MUK459" s="142"/>
      <c r="MUL459" s="142"/>
      <c r="MUM459" s="142"/>
      <c r="MUN459" s="142"/>
      <c r="MUO459" s="142"/>
      <c r="MUP459" s="142"/>
      <c r="MUQ459" s="142"/>
      <c r="MUR459" s="142"/>
      <c r="MUS459" s="142"/>
      <c r="MUT459" s="142"/>
      <c r="MUU459" s="142"/>
      <c r="MUV459" s="142"/>
      <c r="MUW459" s="142"/>
      <c r="MUX459" s="142"/>
      <c r="MUY459" s="142"/>
      <c r="MUZ459" s="142"/>
      <c r="MVA459" s="142"/>
      <c r="MVB459" s="142"/>
      <c r="MVC459" s="142"/>
      <c r="MVD459" s="142"/>
      <c r="MVE459" s="142"/>
      <c r="MVF459" s="142"/>
      <c r="MVG459" s="142"/>
      <c r="MVH459" s="142"/>
      <c r="MVI459" s="142"/>
      <c r="MVJ459" s="142"/>
      <c r="MVK459" s="142"/>
      <c r="MVL459" s="142"/>
      <c r="MVM459" s="142"/>
      <c r="MVN459" s="142"/>
      <c r="MVO459" s="142"/>
      <c r="MVP459" s="142"/>
      <c r="MVQ459" s="142"/>
      <c r="MVR459" s="142"/>
      <c r="MVS459" s="142"/>
      <c r="MVT459" s="142"/>
      <c r="MVU459" s="142"/>
      <c r="MVV459" s="142"/>
      <c r="MVW459" s="142"/>
      <c r="MVX459" s="142"/>
      <c r="MVY459" s="142"/>
      <c r="MVZ459" s="142"/>
      <c r="MWA459" s="142"/>
      <c r="MWB459" s="142"/>
      <c r="MWC459" s="142"/>
      <c r="MWD459" s="142"/>
      <c r="MWE459" s="142"/>
      <c r="MWF459" s="142"/>
      <c r="MWG459" s="142"/>
      <c r="MWH459" s="142"/>
      <c r="MWI459" s="142"/>
      <c r="MWJ459" s="142"/>
      <c r="MWK459" s="142"/>
      <c r="MWL459" s="142"/>
      <c r="MWM459" s="142"/>
      <c r="MWN459" s="142"/>
      <c r="MWO459" s="142"/>
      <c r="MWP459" s="142"/>
      <c r="MWQ459" s="142"/>
      <c r="MWR459" s="142"/>
      <c r="MWS459" s="142"/>
      <c r="MWT459" s="142"/>
      <c r="MWU459" s="142"/>
      <c r="MWV459" s="142"/>
      <c r="MWW459" s="142"/>
      <c r="MWX459" s="142"/>
      <c r="MWY459" s="142"/>
      <c r="MWZ459" s="142"/>
      <c r="MXA459" s="142"/>
      <c r="MXB459" s="142"/>
      <c r="MXC459" s="142"/>
      <c r="MXD459" s="142"/>
      <c r="MXE459" s="142"/>
      <c r="MXF459" s="142"/>
      <c r="MXG459" s="142"/>
      <c r="MXH459" s="142"/>
      <c r="MXI459" s="142"/>
      <c r="MXJ459" s="142"/>
      <c r="MXK459" s="142"/>
      <c r="MXL459" s="142"/>
      <c r="MXM459" s="142"/>
      <c r="MXN459" s="142"/>
      <c r="MXO459" s="142"/>
      <c r="MXP459" s="142"/>
      <c r="MXQ459" s="142"/>
      <c r="MXR459" s="142"/>
      <c r="MXS459" s="142"/>
      <c r="MXT459" s="142"/>
      <c r="MXU459" s="142"/>
      <c r="MXV459" s="142"/>
      <c r="MXW459" s="142"/>
      <c r="MXX459" s="142"/>
      <c r="MXY459" s="142"/>
      <c r="MXZ459" s="142"/>
      <c r="MYA459" s="142"/>
      <c r="MYB459" s="142"/>
      <c r="MYC459" s="142"/>
      <c r="MYD459" s="142"/>
      <c r="MYE459" s="142"/>
      <c r="MYF459" s="142"/>
      <c r="MYG459" s="142"/>
      <c r="MYH459" s="142"/>
      <c r="MYI459" s="142"/>
      <c r="MYJ459" s="142"/>
      <c r="MYK459" s="142"/>
      <c r="MYL459" s="142"/>
      <c r="MYM459" s="142"/>
      <c r="MYN459" s="142"/>
      <c r="MYO459" s="142"/>
      <c r="MYP459" s="142"/>
      <c r="MYQ459" s="142"/>
      <c r="MYR459" s="142"/>
      <c r="MYS459" s="142"/>
      <c r="MYT459" s="142"/>
      <c r="MYU459" s="142"/>
      <c r="MYV459" s="142"/>
      <c r="MYW459" s="142"/>
      <c r="MYX459" s="142"/>
      <c r="MYY459" s="142"/>
      <c r="MYZ459" s="142"/>
      <c r="MZA459" s="142"/>
      <c r="MZB459" s="142"/>
      <c r="MZC459" s="142"/>
      <c r="MZD459" s="142"/>
      <c r="MZE459" s="142"/>
      <c r="MZF459" s="142"/>
      <c r="MZG459" s="142"/>
      <c r="MZH459" s="142"/>
      <c r="MZI459" s="142"/>
      <c r="MZJ459" s="142"/>
      <c r="MZK459" s="142"/>
      <c r="MZL459" s="142"/>
      <c r="MZM459" s="142"/>
      <c r="MZN459" s="142"/>
      <c r="MZO459" s="142"/>
      <c r="MZP459" s="142"/>
      <c r="MZQ459" s="142"/>
      <c r="MZR459" s="142"/>
      <c r="MZS459" s="142"/>
      <c r="MZT459" s="142"/>
      <c r="MZU459" s="142"/>
      <c r="MZV459" s="142"/>
      <c r="MZW459" s="142"/>
      <c r="MZX459" s="142"/>
      <c r="MZY459" s="142"/>
      <c r="MZZ459" s="142"/>
      <c r="NAA459" s="142"/>
      <c r="NAB459" s="142"/>
      <c r="NAC459" s="142"/>
      <c r="NAD459" s="142"/>
      <c r="NAE459" s="142"/>
      <c r="NAF459" s="142"/>
      <c r="NAG459" s="142"/>
      <c r="NAH459" s="142"/>
      <c r="NAI459" s="142"/>
      <c r="NAJ459" s="142"/>
      <c r="NAK459" s="142"/>
      <c r="NAL459" s="142"/>
      <c r="NAM459" s="142"/>
      <c r="NAN459" s="142"/>
      <c r="NAO459" s="142"/>
      <c r="NAP459" s="142"/>
      <c r="NAQ459" s="142"/>
      <c r="NAR459" s="142"/>
      <c r="NAS459" s="142"/>
      <c r="NAT459" s="142"/>
      <c r="NAU459" s="142"/>
      <c r="NAV459" s="142"/>
      <c r="NAW459" s="142"/>
      <c r="NAX459" s="142"/>
      <c r="NAY459" s="142"/>
      <c r="NAZ459" s="142"/>
      <c r="NBA459" s="142"/>
      <c r="NBB459" s="142"/>
      <c r="NBC459" s="142"/>
      <c r="NBD459" s="142"/>
      <c r="NBE459" s="142"/>
      <c r="NBF459" s="142"/>
      <c r="NBG459" s="142"/>
      <c r="NBH459" s="142"/>
      <c r="NBI459" s="142"/>
      <c r="NBJ459" s="142"/>
      <c r="NBK459" s="142"/>
      <c r="NBL459" s="142"/>
      <c r="NBM459" s="142"/>
      <c r="NBN459" s="142"/>
      <c r="NBO459" s="142"/>
      <c r="NBP459" s="142"/>
      <c r="NBQ459" s="142"/>
      <c r="NBR459" s="142"/>
      <c r="NBS459" s="142"/>
      <c r="NBT459" s="142"/>
      <c r="NBU459" s="142"/>
      <c r="NBV459" s="142"/>
      <c r="NBW459" s="142"/>
      <c r="NBX459" s="142"/>
      <c r="NBY459" s="142"/>
      <c r="NBZ459" s="142"/>
      <c r="NCA459" s="142"/>
      <c r="NCB459" s="142"/>
      <c r="NCC459" s="142"/>
      <c r="NCD459" s="142"/>
      <c r="NCE459" s="142"/>
      <c r="NCF459" s="142"/>
      <c r="NCG459" s="142"/>
      <c r="NCH459" s="142"/>
      <c r="NCI459" s="142"/>
      <c r="NCJ459" s="142"/>
      <c r="NCK459" s="142"/>
      <c r="NCL459" s="142"/>
      <c r="NCM459" s="142"/>
      <c r="NCN459" s="142"/>
      <c r="NCO459" s="142"/>
      <c r="NCP459" s="142"/>
      <c r="NCQ459" s="142"/>
      <c r="NCR459" s="142"/>
      <c r="NCS459" s="142"/>
      <c r="NCT459" s="142"/>
      <c r="NCU459" s="142"/>
      <c r="NCV459" s="142"/>
      <c r="NCW459" s="142"/>
      <c r="NCX459" s="142"/>
      <c r="NCY459" s="142"/>
      <c r="NCZ459" s="142"/>
      <c r="NDA459" s="142"/>
      <c r="NDB459" s="142"/>
      <c r="NDC459" s="142"/>
      <c r="NDD459" s="142"/>
      <c r="NDE459" s="142"/>
      <c r="NDF459" s="142"/>
      <c r="NDG459" s="142"/>
      <c r="NDH459" s="142"/>
      <c r="NDI459" s="142"/>
      <c r="NDJ459" s="142"/>
      <c r="NDK459" s="142"/>
      <c r="NDL459" s="142"/>
      <c r="NDM459" s="142"/>
      <c r="NDN459" s="142"/>
      <c r="NDO459" s="142"/>
      <c r="NDP459" s="142"/>
      <c r="NDQ459" s="142"/>
      <c r="NDR459" s="142"/>
      <c r="NDS459" s="142"/>
      <c r="NDT459" s="142"/>
      <c r="NDU459" s="142"/>
      <c r="NDV459" s="142"/>
      <c r="NDW459" s="142"/>
      <c r="NDX459" s="142"/>
      <c r="NDY459" s="142"/>
      <c r="NDZ459" s="142"/>
      <c r="NEA459" s="142"/>
      <c r="NEB459" s="142"/>
      <c r="NEC459" s="142"/>
      <c r="NED459" s="142"/>
      <c r="NEE459" s="142"/>
      <c r="NEF459" s="142"/>
      <c r="NEG459" s="142"/>
      <c r="NEH459" s="142"/>
      <c r="NEI459" s="142"/>
      <c r="NEJ459" s="142"/>
      <c r="NEK459" s="142"/>
      <c r="NEL459" s="142"/>
      <c r="NEM459" s="142"/>
      <c r="NEN459" s="142"/>
      <c r="NEO459" s="142"/>
      <c r="NEP459" s="142"/>
      <c r="NEQ459" s="142"/>
      <c r="NER459" s="142"/>
      <c r="NES459" s="142"/>
      <c r="NET459" s="142"/>
      <c r="NEU459" s="142"/>
      <c r="NEV459" s="142"/>
      <c r="NEW459" s="142"/>
      <c r="NEX459" s="142"/>
      <c r="NEY459" s="142"/>
      <c r="NEZ459" s="142"/>
      <c r="NFA459" s="142"/>
      <c r="NFB459" s="142"/>
      <c r="NFC459" s="142"/>
      <c r="NFD459" s="142"/>
      <c r="NFE459" s="142"/>
      <c r="NFF459" s="142"/>
      <c r="NFG459" s="142"/>
      <c r="NFH459" s="142"/>
      <c r="NFI459" s="142"/>
      <c r="NFJ459" s="142"/>
      <c r="NFK459" s="142"/>
      <c r="NFL459" s="142"/>
      <c r="NFM459" s="142"/>
      <c r="NFN459" s="142"/>
      <c r="NFO459" s="142"/>
      <c r="NFP459" s="142"/>
      <c r="NFQ459" s="142"/>
      <c r="NFR459" s="142"/>
      <c r="NFS459" s="142"/>
      <c r="NFT459" s="142"/>
      <c r="NFU459" s="142"/>
      <c r="NFV459" s="142"/>
      <c r="NFW459" s="142"/>
      <c r="NFX459" s="142"/>
      <c r="NFY459" s="142"/>
      <c r="NFZ459" s="142"/>
      <c r="NGA459" s="142"/>
      <c r="NGB459" s="142"/>
      <c r="NGC459" s="142"/>
      <c r="NGD459" s="142"/>
      <c r="NGE459" s="142"/>
      <c r="NGF459" s="142"/>
      <c r="NGG459" s="142"/>
      <c r="NGH459" s="142"/>
      <c r="NGI459" s="142"/>
      <c r="NGJ459" s="142"/>
      <c r="NGK459" s="142"/>
      <c r="NGL459" s="142"/>
      <c r="NGM459" s="142"/>
      <c r="NGN459" s="142"/>
      <c r="NGO459" s="142"/>
      <c r="NGP459" s="142"/>
      <c r="NGQ459" s="142"/>
      <c r="NGR459" s="142"/>
      <c r="NGS459" s="142"/>
      <c r="NGT459" s="142"/>
      <c r="NGU459" s="142"/>
      <c r="NGV459" s="142"/>
      <c r="NGW459" s="142"/>
      <c r="NGX459" s="142"/>
      <c r="NGY459" s="142"/>
      <c r="NGZ459" s="142"/>
      <c r="NHA459" s="142"/>
      <c r="NHB459" s="142"/>
      <c r="NHC459" s="142"/>
      <c r="NHD459" s="142"/>
      <c r="NHE459" s="142"/>
      <c r="NHF459" s="142"/>
      <c r="NHG459" s="142"/>
      <c r="NHH459" s="142"/>
      <c r="NHI459" s="142"/>
      <c r="NHJ459" s="142"/>
      <c r="NHK459" s="142"/>
      <c r="NHL459" s="142"/>
      <c r="NHM459" s="142"/>
      <c r="NHN459" s="142"/>
      <c r="NHO459" s="142"/>
      <c r="NHP459" s="142"/>
      <c r="NHQ459" s="142"/>
      <c r="NHR459" s="142"/>
      <c r="NHS459" s="142"/>
      <c r="NHT459" s="142"/>
      <c r="NHU459" s="142"/>
      <c r="NHV459" s="142"/>
      <c r="NHW459" s="142"/>
      <c r="NHX459" s="142"/>
      <c r="NHY459" s="142"/>
      <c r="NHZ459" s="142"/>
      <c r="NIA459" s="142"/>
      <c r="NIB459" s="142"/>
      <c r="NIC459" s="142"/>
      <c r="NID459" s="142"/>
      <c r="NIE459" s="142"/>
      <c r="NIF459" s="142"/>
      <c r="NIG459" s="142"/>
      <c r="NIH459" s="142"/>
      <c r="NII459" s="142"/>
      <c r="NIJ459" s="142"/>
      <c r="NIK459" s="142"/>
      <c r="NIL459" s="142"/>
      <c r="NIM459" s="142"/>
      <c r="NIN459" s="142"/>
      <c r="NIO459" s="142"/>
      <c r="NIP459" s="142"/>
      <c r="NIQ459" s="142"/>
      <c r="NIR459" s="142"/>
      <c r="NIS459" s="142"/>
      <c r="NIT459" s="142"/>
      <c r="NIU459" s="142"/>
      <c r="NIV459" s="142"/>
      <c r="NIW459" s="142"/>
      <c r="NIX459" s="142"/>
      <c r="NIY459" s="142"/>
      <c r="NIZ459" s="142"/>
      <c r="NJA459" s="142"/>
      <c r="NJB459" s="142"/>
      <c r="NJC459" s="142"/>
      <c r="NJD459" s="142"/>
      <c r="NJE459" s="142"/>
      <c r="NJF459" s="142"/>
      <c r="NJG459" s="142"/>
      <c r="NJH459" s="142"/>
      <c r="NJI459" s="142"/>
      <c r="NJJ459" s="142"/>
      <c r="NJK459" s="142"/>
      <c r="NJL459" s="142"/>
      <c r="NJM459" s="142"/>
      <c r="NJN459" s="142"/>
      <c r="NJO459" s="142"/>
      <c r="NJP459" s="142"/>
      <c r="NJQ459" s="142"/>
      <c r="NJR459" s="142"/>
      <c r="NJS459" s="142"/>
      <c r="NJT459" s="142"/>
      <c r="NJU459" s="142"/>
      <c r="NJV459" s="142"/>
      <c r="NJW459" s="142"/>
      <c r="NJX459" s="142"/>
      <c r="NJY459" s="142"/>
      <c r="NJZ459" s="142"/>
      <c r="NKA459" s="142"/>
      <c r="NKB459" s="142"/>
      <c r="NKC459" s="142"/>
      <c r="NKD459" s="142"/>
      <c r="NKE459" s="142"/>
      <c r="NKF459" s="142"/>
      <c r="NKG459" s="142"/>
      <c r="NKH459" s="142"/>
      <c r="NKI459" s="142"/>
      <c r="NKJ459" s="142"/>
      <c r="NKK459" s="142"/>
      <c r="NKL459" s="142"/>
      <c r="NKM459" s="142"/>
      <c r="NKN459" s="142"/>
      <c r="NKO459" s="142"/>
      <c r="NKP459" s="142"/>
      <c r="NKQ459" s="142"/>
      <c r="NKR459" s="142"/>
      <c r="NKS459" s="142"/>
      <c r="NKT459" s="142"/>
      <c r="NKU459" s="142"/>
      <c r="NKV459" s="142"/>
      <c r="NKW459" s="142"/>
      <c r="NKX459" s="142"/>
      <c r="NKY459" s="142"/>
      <c r="NKZ459" s="142"/>
      <c r="NLA459" s="142"/>
      <c r="NLB459" s="142"/>
      <c r="NLC459" s="142"/>
      <c r="NLD459" s="142"/>
      <c r="NLE459" s="142"/>
      <c r="NLF459" s="142"/>
      <c r="NLG459" s="142"/>
      <c r="NLH459" s="142"/>
      <c r="NLI459" s="142"/>
      <c r="NLJ459" s="142"/>
      <c r="NLK459" s="142"/>
      <c r="NLL459" s="142"/>
      <c r="NLM459" s="142"/>
      <c r="NLN459" s="142"/>
      <c r="NLO459" s="142"/>
      <c r="NLP459" s="142"/>
      <c r="NLQ459" s="142"/>
      <c r="NLR459" s="142"/>
      <c r="NLS459" s="142"/>
      <c r="NLT459" s="142"/>
      <c r="NLU459" s="142"/>
      <c r="NLV459" s="142"/>
      <c r="NLW459" s="142"/>
      <c r="NLX459" s="142"/>
      <c r="NLY459" s="142"/>
      <c r="NLZ459" s="142"/>
      <c r="NMA459" s="142"/>
      <c r="NMB459" s="142"/>
      <c r="NMC459" s="142"/>
      <c r="NMD459" s="142"/>
      <c r="NME459" s="142"/>
      <c r="NMF459" s="142"/>
      <c r="NMG459" s="142"/>
      <c r="NMH459" s="142"/>
      <c r="NMI459" s="142"/>
      <c r="NMJ459" s="142"/>
      <c r="NMK459" s="142"/>
      <c r="NML459" s="142"/>
      <c r="NMM459" s="142"/>
      <c r="NMN459" s="142"/>
      <c r="NMO459" s="142"/>
      <c r="NMP459" s="142"/>
      <c r="NMQ459" s="142"/>
      <c r="NMR459" s="142"/>
      <c r="NMS459" s="142"/>
      <c r="NMT459" s="142"/>
      <c r="NMU459" s="142"/>
      <c r="NMV459" s="142"/>
      <c r="NMW459" s="142"/>
      <c r="NMX459" s="142"/>
      <c r="NMY459" s="142"/>
      <c r="NMZ459" s="142"/>
      <c r="NNA459" s="142"/>
      <c r="NNB459" s="142"/>
      <c r="NNC459" s="142"/>
      <c r="NND459" s="142"/>
      <c r="NNE459" s="142"/>
      <c r="NNF459" s="142"/>
      <c r="NNG459" s="142"/>
      <c r="NNH459" s="142"/>
      <c r="NNI459" s="142"/>
      <c r="NNJ459" s="142"/>
      <c r="NNK459" s="142"/>
      <c r="NNL459" s="142"/>
      <c r="NNM459" s="142"/>
      <c r="NNN459" s="142"/>
      <c r="NNO459" s="142"/>
      <c r="NNP459" s="142"/>
      <c r="NNQ459" s="142"/>
      <c r="NNR459" s="142"/>
      <c r="NNS459" s="142"/>
      <c r="NNT459" s="142"/>
      <c r="NNU459" s="142"/>
      <c r="NNV459" s="142"/>
      <c r="NNW459" s="142"/>
      <c r="NNX459" s="142"/>
      <c r="NNY459" s="142"/>
      <c r="NNZ459" s="142"/>
      <c r="NOA459" s="142"/>
      <c r="NOB459" s="142"/>
      <c r="NOC459" s="142"/>
      <c r="NOD459" s="142"/>
      <c r="NOE459" s="142"/>
      <c r="NOF459" s="142"/>
      <c r="NOG459" s="142"/>
      <c r="NOH459" s="142"/>
      <c r="NOI459" s="142"/>
      <c r="NOJ459" s="142"/>
      <c r="NOK459" s="142"/>
      <c r="NOL459" s="142"/>
      <c r="NOM459" s="142"/>
      <c r="NON459" s="142"/>
      <c r="NOO459" s="142"/>
      <c r="NOP459" s="142"/>
      <c r="NOQ459" s="142"/>
      <c r="NOR459" s="142"/>
      <c r="NOS459" s="142"/>
      <c r="NOT459" s="142"/>
      <c r="NOU459" s="142"/>
      <c r="NOV459" s="142"/>
      <c r="NOW459" s="142"/>
      <c r="NOX459" s="142"/>
      <c r="NOY459" s="142"/>
      <c r="NOZ459" s="142"/>
      <c r="NPA459" s="142"/>
      <c r="NPB459" s="142"/>
      <c r="NPC459" s="142"/>
      <c r="NPD459" s="142"/>
      <c r="NPE459" s="142"/>
      <c r="NPF459" s="142"/>
      <c r="NPG459" s="142"/>
      <c r="NPH459" s="142"/>
      <c r="NPI459" s="142"/>
      <c r="NPJ459" s="142"/>
      <c r="NPK459" s="142"/>
      <c r="NPL459" s="142"/>
      <c r="NPM459" s="142"/>
      <c r="NPN459" s="142"/>
      <c r="NPO459" s="142"/>
      <c r="NPP459" s="142"/>
      <c r="NPQ459" s="142"/>
      <c r="NPR459" s="142"/>
      <c r="NPS459" s="142"/>
      <c r="NPT459" s="142"/>
      <c r="NPU459" s="142"/>
      <c r="NPV459" s="142"/>
      <c r="NPW459" s="142"/>
      <c r="NPX459" s="142"/>
      <c r="NPY459" s="142"/>
      <c r="NPZ459" s="142"/>
      <c r="NQA459" s="142"/>
      <c r="NQB459" s="142"/>
      <c r="NQC459" s="142"/>
      <c r="NQD459" s="142"/>
      <c r="NQE459" s="142"/>
      <c r="NQF459" s="142"/>
      <c r="NQG459" s="142"/>
      <c r="NQH459" s="142"/>
      <c r="NQI459" s="142"/>
      <c r="NQJ459" s="142"/>
      <c r="NQK459" s="142"/>
      <c r="NQL459" s="142"/>
      <c r="NQM459" s="142"/>
      <c r="NQN459" s="142"/>
      <c r="NQO459" s="142"/>
      <c r="NQP459" s="142"/>
      <c r="NQQ459" s="142"/>
      <c r="NQR459" s="142"/>
      <c r="NQS459" s="142"/>
      <c r="NQT459" s="142"/>
      <c r="NQU459" s="142"/>
      <c r="NQV459" s="142"/>
      <c r="NQW459" s="142"/>
      <c r="NQX459" s="142"/>
      <c r="NQY459" s="142"/>
      <c r="NQZ459" s="142"/>
      <c r="NRA459" s="142"/>
      <c r="NRB459" s="142"/>
      <c r="NRC459" s="142"/>
      <c r="NRD459" s="142"/>
      <c r="NRE459" s="142"/>
      <c r="NRF459" s="142"/>
      <c r="NRG459" s="142"/>
      <c r="NRH459" s="142"/>
      <c r="NRI459" s="142"/>
      <c r="NRJ459" s="142"/>
      <c r="NRK459" s="142"/>
      <c r="NRL459" s="142"/>
      <c r="NRM459" s="142"/>
      <c r="NRN459" s="142"/>
      <c r="NRO459" s="142"/>
      <c r="NRP459" s="142"/>
      <c r="NRQ459" s="142"/>
      <c r="NRR459" s="142"/>
      <c r="NRS459" s="142"/>
      <c r="NRT459" s="142"/>
      <c r="NRU459" s="142"/>
      <c r="NRV459" s="142"/>
      <c r="NRW459" s="142"/>
      <c r="NRX459" s="142"/>
      <c r="NRY459" s="142"/>
      <c r="NRZ459" s="142"/>
      <c r="NSA459" s="142"/>
      <c r="NSB459" s="142"/>
      <c r="NSC459" s="142"/>
      <c r="NSD459" s="142"/>
      <c r="NSE459" s="142"/>
      <c r="NSF459" s="142"/>
      <c r="NSG459" s="142"/>
      <c r="NSH459" s="142"/>
      <c r="NSI459" s="142"/>
      <c r="NSJ459" s="142"/>
      <c r="NSK459" s="142"/>
      <c r="NSL459" s="142"/>
      <c r="NSM459" s="142"/>
      <c r="NSN459" s="142"/>
      <c r="NSO459" s="142"/>
      <c r="NSP459" s="142"/>
      <c r="NSQ459" s="142"/>
      <c r="NSR459" s="142"/>
      <c r="NSS459" s="142"/>
      <c r="NST459" s="142"/>
      <c r="NSU459" s="142"/>
      <c r="NSV459" s="142"/>
      <c r="NSW459" s="142"/>
      <c r="NSX459" s="142"/>
      <c r="NSY459" s="142"/>
      <c r="NSZ459" s="142"/>
      <c r="NTA459" s="142"/>
      <c r="NTB459" s="142"/>
      <c r="NTC459" s="142"/>
      <c r="NTD459" s="142"/>
      <c r="NTE459" s="142"/>
      <c r="NTF459" s="142"/>
      <c r="NTG459" s="142"/>
      <c r="NTH459" s="142"/>
      <c r="NTI459" s="142"/>
      <c r="NTJ459" s="142"/>
      <c r="NTK459" s="142"/>
      <c r="NTL459" s="142"/>
      <c r="NTM459" s="142"/>
      <c r="NTN459" s="142"/>
      <c r="NTO459" s="142"/>
      <c r="NTP459" s="142"/>
      <c r="NTQ459" s="142"/>
      <c r="NTR459" s="142"/>
      <c r="NTS459" s="142"/>
      <c r="NTT459" s="142"/>
      <c r="NTU459" s="142"/>
      <c r="NTV459" s="142"/>
      <c r="NTW459" s="142"/>
      <c r="NTX459" s="142"/>
      <c r="NTY459" s="142"/>
      <c r="NTZ459" s="142"/>
      <c r="NUA459" s="142"/>
      <c r="NUB459" s="142"/>
      <c r="NUC459" s="142"/>
      <c r="NUD459" s="142"/>
      <c r="NUE459" s="142"/>
      <c r="NUF459" s="142"/>
      <c r="NUG459" s="142"/>
      <c r="NUH459" s="142"/>
      <c r="NUI459" s="142"/>
      <c r="NUJ459" s="142"/>
      <c r="NUK459" s="142"/>
      <c r="NUL459" s="142"/>
      <c r="NUM459" s="142"/>
      <c r="NUN459" s="142"/>
      <c r="NUO459" s="142"/>
      <c r="NUP459" s="142"/>
      <c r="NUQ459" s="142"/>
      <c r="NUR459" s="142"/>
      <c r="NUS459" s="142"/>
      <c r="NUT459" s="142"/>
      <c r="NUU459" s="142"/>
      <c r="NUV459" s="142"/>
      <c r="NUW459" s="142"/>
      <c r="NUX459" s="142"/>
      <c r="NUY459" s="142"/>
      <c r="NUZ459" s="142"/>
      <c r="NVA459" s="142"/>
      <c r="NVB459" s="142"/>
      <c r="NVC459" s="142"/>
      <c r="NVD459" s="142"/>
      <c r="NVE459" s="142"/>
      <c r="NVF459" s="142"/>
      <c r="NVG459" s="142"/>
      <c r="NVH459" s="142"/>
      <c r="NVI459" s="142"/>
      <c r="NVJ459" s="142"/>
      <c r="NVK459" s="142"/>
      <c r="NVL459" s="142"/>
      <c r="NVM459" s="142"/>
      <c r="NVN459" s="142"/>
      <c r="NVO459" s="142"/>
      <c r="NVP459" s="142"/>
      <c r="NVQ459" s="142"/>
      <c r="NVR459" s="142"/>
      <c r="NVS459" s="142"/>
      <c r="NVT459" s="142"/>
      <c r="NVU459" s="142"/>
      <c r="NVV459" s="142"/>
      <c r="NVW459" s="142"/>
      <c r="NVX459" s="142"/>
      <c r="NVY459" s="142"/>
      <c r="NVZ459" s="142"/>
      <c r="NWA459" s="142"/>
      <c r="NWB459" s="142"/>
      <c r="NWC459" s="142"/>
      <c r="NWD459" s="142"/>
      <c r="NWE459" s="142"/>
      <c r="NWF459" s="142"/>
      <c r="NWG459" s="142"/>
      <c r="NWH459" s="142"/>
      <c r="NWI459" s="142"/>
      <c r="NWJ459" s="142"/>
      <c r="NWK459" s="142"/>
      <c r="NWL459" s="142"/>
      <c r="NWM459" s="142"/>
      <c r="NWN459" s="142"/>
      <c r="NWO459" s="142"/>
      <c r="NWP459" s="142"/>
      <c r="NWQ459" s="142"/>
      <c r="NWR459" s="142"/>
      <c r="NWS459" s="142"/>
      <c r="NWT459" s="142"/>
      <c r="NWU459" s="142"/>
      <c r="NWV459" s="142"/>
      <c r="NWW459" s="142"/>
      <c r="NWX459" s="142"/>
      <c r="NWY459" s="142"/>
      <c r="NWZ459" s="142"/>
      <c r="NXA459" s="142"/>
      <c r="NXB459" s="142"/>
      <c r="NXC459" s="142"/>
      <c r="NXD459" s="142"/>
      <c r="NXE459" s="142"/>
      <c r="NXF459" s="142"/>
      <c r="NXG459" s="142"/>
      <c r="NXH459" s="142"/>
      <c r="NXI459" s="142"/>
      <c r="NXJ459" s="142"/>
      <c r="NXK459" s="142"/>
      <c r="NXL459" s="142"/>
      <c r="NXM459" s="142"/>
      <c r="NXN459" s="142"/>
      <c r="NXO459" s="142"/>
      <c r="NXP459" s="142"/>
      <c r="NXQ459" s="142"/>
      <c r="NXR459" s="142"/>
      <c r="NXS459" s="142"/>
      <c r="NXT459" s="142"/>
      <c r="NXU459" s="142"/>
      <c r="NXV459" s="142"/>
      <c r="NXW459" s="142"/>
      <c r="NXX459" s="142"/>
      <c r="NXY459" s="142"/>
      <c r="NXZ459" s="142"/>
      <c r="NYA459" s="142"/>
      <c r="NYB459" s="142"/>
      <c r="NYC459" s="142"/>
      <c r="NYD459" s="142"/>
      <c r="NYE459" s="142"/>
      <c r="NYF459" s="142"/>
      <c r="NYG459" s="142"/>
      <c r="NYH459" s="142"/>
      <c r="NYI459" s="142"/>
      <c r="NYJ459" s="142"/>
      <c r="NYK459" s="142"/>
      <c r="NYL459" s="142"/>
      <c r="NYM459" s="142"/>
      <c r="NYN459" s="142"/>
      <c r="NYO459" s="142"/>
      <c r="NYP459" s="142"/>
      <c r="NYQ459" s="142"/>
      <c r="NYR459" s="142"/>
      <c r="NYS459" s="142"/>
      <c r="NYT459" s="142"/>
      <c r="NYU459" s="142"/>
      <c r="NYV459" s="142"/>
      <c r="NYW459" s="142"/>
      <c r="NYX459" s="142"/>
      <c r="NYY459" s="142"/>
      <c r="NYZ459" s="142"/>
      <c r="NZA459" s="142"/>
      <c r="NZB459" s="142"/>
      <c r="NZC459" s="142"/>
      <c r="NZD459" s="142"/>
      <c r="NZE459" s="142"/>
      <c r="NZF459" s="142"/>
      <c r="NZG459" s="142"/>
      <c r="NZH459" s="142"/>
      <c r="NZI459" s="142"/>
      <c r="NZJ459" s="142"/>
      <c r="NZK459" s="142"/>
      <c r="NZL459" s="142"/>
      <c r="NZM459" s="142"/>
      <c r="NZN459" s="142"/>
      <c r="NZO459" s="142"/>
      <c r="NZP459" s="142"/>
      <c r="NZQ459" s="142"/>
      <c r="NZR459" s="142"/>
      <c r="NZS459" s="142"/>
      <c r="NZT459" s="142"/>
      <c r="NZU459" s="142"/>
      <c r="NZV459" s="142"/>
      <c r="NZW459" s="142"/>
      <c r="NZX459" s="142"/>
      <c r="NZY459" s="142"/>
      <c r="NZZ459" s="142"/>
      <c r="OAA459" s="142"/>
      <c r="OAB459" s="142"/>
      <c r="OAC459" s="142"/>
      <c r="OAD459" s="142"/>
      <c r="OAE459" s="142"/>
      <c r="OAF459" s="142"/>
      <c r="OAG459" s="142"/>
      <c r="OAH459" s="142"/>
      <c r="OAI459" s="142"/>
      <c r="OAJ459" s="142"/>
      <c r="OAK459" s="142"/>
      <c r="OAL459" s="142"/>
      <c r="OAM459" s="142"/>
      <c r="OAN459" s="142"/>
      <c r="OAO459" s="142"/>
      <c r="OAP459" s="142"/>
      <c r="OAQ459" s="142"/>
      <c r="OAR459" s="142"/>
      <c r="OAS459" s="142"/>
      <c r="OAT459" s="142"/>
      <c r="OAU459" s="142"/>
      <c r="OAV459" s="142"/>
      <c r="OAW459" s="142"/>
      <c r="OAX459" s="142"/>
      <c r="OAY459" s="142"/>
      <c r="OAZ459" s="142"/>
      <c r="OBA459" s="142"/>
      <c r="OBB459" s="142"/>
      <c r="OBC459" s="142"/>
      <c r="OBD459" s="142"/>
      <c r="OBE459" s="142"/>
      <c r="OBF459" s="142"/>
      <c r="OBG459" s="142"/>
      <c r="OBH459" s="142"/>
      <c r="OBI459" s="142"/>
      <c r="OBJ459" s="142"/>
      <c r="OBK459" s="142"/>
      <c r="OBL459" s="142"/>
      <c r="OBM459" s="142"/>
      <c r="OBN459" s="142"/>
      <c r="OBO459" s="142"/>
      <c r="OBP459" s="142"/>
      <c r="OBQ459" s="142"/>
      <c r="OBR459" s="142"/>
      <c r="OBS459" s="142"/>
      <c r="OBT459" s="142"/>
      <c r="OBU459" s="142"/>
      <c r="OBV459" s="142"/>
      <c r="OBW459" s="142"/>
      <c r="OBX459" s="142"/>
      <c r="OBY459" s="142"/>
      <c r="OBZ459" s="142"/>
      <c r="OCA459" s="142"/>
      <c r="OCB459" s="142"/>
      <c r="OCC459" s="142"/>
      <c r="OCD459" s="142"/>
      <c r="OCE459" s="142"/>
      <c r="OCF459" s="142"/>
      <c r="OCG459" s="142"/>
      <c r="OCH459" s="142"/>
      <c r="OCI459" s="142"/>
      <c r="OCJ459" s="142"/>
      <c r="OCK459" s="142"/>
      <c r="OCL459" s="142"/>
      <c r="OCM459" s="142"/>
      <c r="OCN459" s="142"/>
      <c r="OCO459" s="142"/>
      <c r="OCP459" s="142"/>
      <c r="OCQ459" s="142"/>
      <c r="OCR459" s="142"/>
      <c r="OCS459" s="142"/>
      <c r="OCT459" s="142"/>
      <c r="OCU459" s="142"/>
      <c r="OCV459" s="142"/>
      <c r="OCW459" s="142"/>
      <c r="OCX459" s="142"/>
      <c r="OCY459" s="142"/>
      <c r="OCZ459" s="142"/>
      <c r="ODA459" s="142"/>
      <c r="ODB459" s="142"/>
      <c r="ODC459" s="142"/>
      <c r="ODD459" s="142"/>
      <c r="ODE459" s="142"/>
      <c r="ODF459" s="142"/>
      <c r="ODG459" s="142"/>
      <c r="ODH459" s="142"/>
      <c r="ODI459" s="142"/>
      <c r="ODJ459" s="142"/>
      <c r="ODK459" s="142"/>
      <c r="ODL459" s="142"/>
      <c r="ODM459" s="142"/>
      <c r="ODN459" s="142"/>
      <c r="ODO459" s="142"/>
      <c r="ODP459" s="142"/>
      <c r="ODQ459" s="142"/>
      <c r="ODR459" s="142"/>
      <c r="ODS459" s="142"/>
      <c r="ODT459" s="142"/>
      <c r="ODU459" s="142"/>
      <c r="ODV459" s="142"/>
      <c r="ODW459" s="142"/>
      <c r="ODX459" s="142"/>
      <c r="ODY459" s="142"/>
      <c r="ODZ459" s="142"/>
      <c r="OEA459" s="142"/>
      <c r="OEB459" s="142"/>
      <c r="OEC459" s="142"/>
      <c r="OED459" s="142"/>
      <c r="OEE459" s="142"/>
      <c r="OEF459" s="142"/>
      <c r="OEG459" s="142"/>
      <c r="OEH459" s="142"/>
      <c r="OEI459" s="142"/>
      <c r="OEJ459" s="142"/>
      <c r="OEK459" s="142"/>
      <c r="OEL459" s="142"/>
      <c r="OEM459" s="142"/>
      <c r="OEN459" s="142"/>
      <c r="OEO459" s="142"/>
      <c r="OEP459" s="142"/>
      <c r="OEQ459" s="142"/>
      <c r="OER459" s="142"/>
      <c r="OES459" s="142"/>
      <c r="OET459" s="142"/>
      <c r="OEU459" s="142"/>
      <c r="OEV459" s="142"/>
      <c r="OEW459" s="142"/>
      <c r="OEX459" s="142"/>
      <c r="OEY459" s="142"/>
      <c r="OEZ459" s="142"/>
      <c r="OFA459" s="142"/>
      <c r="OFB459" s="142"/>
      <c r="OFC459" s="142"/>
      <c r="OFD459" s="142"/>
      <c r="OFE459" s="142"/>
      <c r="OFF459" s="142"/>
      <c r="OFG459" s="142"/>
      <c r="OFH459" s="142"/>
      <c r="OFI459" s="142"/>
      <c r="OFJ459" s="142"/>
      <c r="OFK459" s="142"/>
      <c r="OFL459" s="142"/>
      <c r="OFM459" s="142"/>
      <c r="OFN459" s="142"/>
      <c r="OFO459" s="142"/>
      <c r="OFP459" s="142"/>
      <c r="OFQ459" s="142"/>
      <c r="OFR459" s="142"/>
      <c r="OFS459" s="142"/>
      <c r="OFT459" s="142"/>
      <c r="OFU459" s="142"/>
      <c r="OFV459" s="142"/>
      <c r="OFW459" s="142"/>
      <c r="OFX459" s="142"/>
      <c r="OFY459" s="142"/>
      <c r="OFZ459" s="142"/>
      <c r="OGA459" s="142"/>
      <c r="OGB459" s="142"/>
      <c r="OGC459" s="142"/>
      <c r="OGD459" s="142"/>
      <c r="OGE459" s="142"/>
      <c r="OGF459" s="142"/>
      <c r="OGG459" s="142"/>
      <c r="OGH459" s="142"/>
      <c r="OGI459" s="142"/>
      <c r="OGJ459" s="142"/>
      <c r="OGK459" s="142"/>
      <c r="OGL459" s="142"/>
      <c r="OGM459" s="142"/>
      <c r="OGN459" s="142"/>
      <c r="OGO459" s="142"/>
      <c r="OGP459" s="142"/>
      <c r="OGQ459" s="142"/>
      <c r="OGR459" s="142"/>
      <c r="OGS459" s="142"/>
      <c r="OGT459" s="142"/>
      <c r="OGU459" s="142"/>
      <c r="OGV459" s="142"/>
      <c r="OGW459" s="142"/>
      <c r="OGX459" s="142"/>
      <c r="OGY459" s="142"/>
      <c r="OGZ459" s="142"/>
      <c r="OHA459" s="142"/>
      <c r="OHB459" s="142"/>
      <c r="OHC459" s="142"/>
      <c r="OHD459" s="142"/>
      <c r="OHE459" s="142"/>
      <c r="OHF459" s="142"/>
      <c r="OHG459" s="142"/>
      <c r="OHH459" s="142"/>
      <c r="OHI459" s="142"/>
      <c r="OHJ459" s="142"/>
      <c r="OHK459" s="142"/>
      <c r="OHL459" s="142"/>
      <c r="OHM459" s="142"/>
      <c r="OHN459" s="142"/>
      <c r="OHO459" s="142"/>
      <c r="OHP459" s="142"/>
      <c r="OHQ459" s="142"/>
      <c r="OHR459" s="142"/>
      <c r="OHS459" s="142"/>
      <c r="OHT459" s="142"/>
      <c r="OHU459" s="142"/>
      <c r="OHV459" s="142"/>
      <c r="OHW459" s="142"/>
      <c r="OHX459" s="142"/>
      <c r="OHY459" s="142"/>
      <c r="OHZ459" s="142"/>
      <c r="OIA459" s="142"/>
      <c r="OIB459" s="142"/>
      <c r="OIC459" s="142"/>
      <c r="OID459" s="142"/>
      <c r="OIE459" s="142"/>
      <c r="OIF459" s="142"/>
      <c r="OIG459" s="142"/>
      <c r="OIH459" s="142"/>
      <c r="OII459" s="142"/>
      <c r="OIJ459" s="142"/>
      <c r="OIK459" s="142"/>
      <c r="OIL459" s="142"/>
      <c r="OIM459" s="142"/>
      <c r="OIN459" s="142"/>
      <c r="OIO459" s="142"/>
      <c r="OIP459" s="142"/>
      <c r="OIQ459" s="142"/>
      <c r="OIR459" s="142"/>
      <c r="OIS459" s="142"/>
      <c r="OIT459" s="142"/>
      <c r="OIU459" s="142"/>
      <c r="OIV459" s="142"/>
      <c r="OIW459" s="142"/>
      <c r="OIX459" s="142"/>
      <c r="OIY459" s="142"/>
      <c r="OIZ459" s="142"/>
      <c r="OJA459" s="142"/>
      <c r="OJB459" s="142"/>
      <c r="OJC459" s="142"/>
      <c r="OJD459" s="142"/>
      <c r="OJE459" s="142"/>
      <c r="OJF459" s="142"/>
      <c r="OJG459" s="142"/>
      <c r="OJH459" s="142"/>
      <c r="OJI459" s="142"/>
      <c r="OJJ459" s="142"/>
      <c r="OJK459" s="142"/>
      <c r="OJL459" s="142"/>
      <c r="OJM459" s="142"/>
      <c r="OJN459" s="142"/>
      <c r="OJO459" s="142"/>
      <c r="OJP459" s="142"/>
      <c r="OJQ459" s="142"/>
      <c r="OJR459" s="142"/>
      <c r="OJS459" s="142"/>
      <c r="OJT459" s="142"/>
      <c r="OJU459" s="142"/>
      <c r="OJV459" s="142"/>
      <c r="OJW459" s="142"/>
      <c r="OJX459" s="142"/>
      <c r="OJY459" s="142"/>
      <c r="OJZ459" s="142"/>
      <c r="OKA459" s="142"/>
      <c r="OKB459" s="142"/>
      <c r="OKC459" s="142"/>
      <c r="OKD459" s="142"/>
      <c r="OKE459" s="142"/>
      <c r="OKF459" s="142"/>
      <c r="OKG459" s="142"/>
      <c r="OKH459" s="142"/>
      <c r="OKI459" s="142"/>
      <c r="OKJ459" s="142"/>
      <c r="OKK459" s="142"/>
      <c r="OKL459" s="142"/>
      <c r="OKM459" s="142"/>
      <c r="OKN459" s="142"/>
      <c r="OKO459" s="142"/>
      <c r="OKP459" s="142"/>
      <c r="OKQ459" s="142"/>
      <c r="OKR459" s="142"/>
      <c r="OKS459" s="142"/>
      <c r="OKT459" s="142"/>
      <c r="OKU459" s="142"/>
      <c r="OKV459" s="142"/>
      <c r="OKW459" s="142"/>
      <c r="OKX459" s="142"/>
      <c r="OKY459" s="142"/>
      <c r="OKZ459" s="142"/>
      <c r="OLA459" s="142"/>
      <c r="OLB459" s="142"/>
      <c r="OLC459" s="142"/>
      <c r="OLD459" s="142"/>
      <c r="OLE459" s="142"/>
      <c r="OLF459" s="142"/>
      <c r="OLG459" s="142"/>
      <c r="OLH459" s="142"/>
      <c r="OLI459" s="142"/>
      <c r="OLJ459" s="142"/>
      <c r="OLK459" s="142"/>
      <c r="OLL459" s="142"/>
      <c r="OLM459" s="142"/>
      <c r="OLN459" s="142"/>
      <c r="OLO459" s="142"/>
      <c r="OLP459" s="142"/>
      <c r="OLQ459" s="142"/>
      <c r="OLR459" s="142"/>
      <c r="OLS459" s="142"/>
      <c r="OLT459" s="142"/>
      <c r="OLU459" s="142"/>
      <c r="OLV459" s="142"/>
      <c r="OLW459" s="142"/>
      <c r="OLX459" s="142"/>
      <c r="OLY459" s="142"/>
      <c r="OLZ459" s="142"/>
      <c r="OMA459" s="142"/>
      <c r="OMB459" s="142"/>
      <c r="OMC459" s="142"/>
      <c r="OMD459" s="142"/>
      <c r="OME459" s="142"/>
      <c r="OMF459" s="142"/>
      <c r="OMG459" s="142"/>
      <c r="OMH459" s="142"/>
      <c r="OMI459" s="142"/>
      <c r="OMJ459" s="142"/>
      <c r="OMK459" s="142"/>
      <c r="OML459" s="142"/>
      <c r="OMM459" s="142"/>
      <c r="OMN459" s="142"/>
      <c r="OMO459" s="142"/>
      <c r="OMP459" s="142"/>
      <c r="OMQ459" s="142"/>
      <c r="OMR459" s="142"/>
      <c r="OMS459" s="142"/>
      <c r="OMT459" s="142"/>
      <c r="OMU459" s="142"/>
      <c r="OMV459" s="142"/>
      <c r="OMW459" s="142"/>
      <c r="OMX459" s="142"/>
      <c r="OMY459" s="142"/>
      <c r="OMZ459" s="142"/>
      <c r="ONA459" s="142"/>
      <c r="ONB459" s="142"/>
      <c r="ONC459" s="142"/>
      <c r="OND459" s="142"/>
      <c r="ONE459" s="142"/>
      <c r="ONF459" s="142"/>
      <c r="ONG459" s="142"/>
      <c r="ONH459" s="142"/>
      <c r="ONI459" s="142"/>
      <c r="ONJ459" s="142"/>
      <c r="ONK459" s="142"/>
      <c r="ONL459" s="142"/>
      <c r="ONM459" s="142"/>
      <c r="ONN459" s="142"/>
      <c r="ONO459" s="142"/>
      <c r="ONP459" s="142"/>
      <c r="ONQ459" s="142"/>
      <c r="ONR459" s="142"/>
      <c r="ONS459" s="142"/>
      <c r="ONT459" s="142"/>
      <c r="ONU459" s="142"/>
      <c r="ONV459" s="142"/>
      <c r="ONW459" s="142"/>
      <c r="ONX459" s="142"/>
      <c r="ONY459" s="142"/>
      <c r="ONZ459" s="142"/>
      <c r="OOA459" s="142"/>
      <c r="OOB459" s="142"/>
      <c r="OOC459" s="142"/>
      <c r="OOD459" s="142"/>
      <c r="OOE459" s="142"/>
      <c r="OOF459" s="142"/>
      <c r="OOG459" s="142"/>
      <c r="OOH459" s="142"/>
      <c r="OOI459" s="142"/>
      <c r="OOJ459" s="142"/>
      <c r="OOK459" s="142"/>
      <c r="OOL459" s="142"/>
      <c r="OOM459" s="142"/>
      <c r="OON459" s="142"/>
      <c r="OOO459" s="142"/>
      <c r="OOP459" s="142"/>
      <c r="OOQ459" s="142"/>
      <c r="OOR459" s="142"/>
      <c r="OOS459" s="142"/>
      <c r="OOT459" s="142"/>
      <c r="OOU459" s="142"/>
      <c r="OOV459" s="142"/>
      <c r="OOW459" s="142"/>
      <c r="OOX459" s="142"/>
      <c r="OOY459" s="142"/>
      <c r="OOZ459" s="142"/>
      <c r="OPA459" s="142"/>
      <c r="OPB459" s="142"/>
      <c r="OPC459" s="142"/>
      <c r="OPD459" s="142"/>
      <c r="OPE459" s="142"/>
      <c r="OPF459" s="142"/>
      <c r="OPG459" s="142"/>
      <c r="OPH459" s="142"/>
      <c r="OPI459" s="142"/>
      <c r="OPJ459" s="142"/>
      <c r="OPK459" s="142"/>
      <c r="OPL459" s="142"/>
      <c r="OPM459" s="142"/>
      <c r="OPN459" s="142"/>
      <c r="OPO459" s="142"/>
      <c r="OPP459" s="142"/>
      <c r="OPQ459" s="142"/>
      <c r="OPR459" s="142"/>
      <c r="OPS459" s="142"/>
      <c r="OPT459" s="142"/>
      <c r="OPU459" s="142"/>
      <c r="OPV459" s="142"/>
      <c r="OPW459" s="142"/>
      <c r="OPX459" s="142"/>
      <c r="OPY459" s="142"/>
      <c r="OPZ459" s="142"/>
      <c r="OQA459" s="142"/>
      <c r="OQB459" s="142"/>
      <c r="OQC459" s="142"/>
      <c r="OQD459" s="142"/>
      <c r="OQE459" s="142"/>
      <c r="OQF459" s="142"/>
      <c r="OQG459" s="142"/>
      <c r="OQH459" s="142"/>
      <c r="OQI459" s="142"/>
      <c r="OQJ459" s="142"/>
      <c r="OQK459" s="142"/>
      <c r="OQL459" s="142"/>
      <c r="OQM459" s="142"/>
      <c r="OQN459" s="142"/>
      <c r="OQO459" s="142"/>
      <c r="OQP459" s="142"/>
      <c r="OQQ459" s="142"/>
      <c r="OQR459" s="142"/>
      <c r="OQS459" s="142"/>
      <c r="OQT459" s="142"/>
      <c r="OQU459" s="142"/>
      <c r="OQV459" s="142"/>
      <c r="OQW459" s="142"/>
      <c r="OQX459" s="142"/>
      <c r="OQY459" s="142"/>
      <c r="OQZ459" s="142"/>
      <c r="ORA459" s="142"/>
      <c r="ORB459" s="142"/>
      <c r="ORC459" s="142"/>
      <c r="ORD459" s="142"/>
      <c r="ORE459" s="142"/>
      <c r="ORF459" s="142"/>
      <c r="ORG459" s="142"/>
      <c r="ORH459" s="142"/>
      <c r="ORI459" s="142"/>
      <c r="ORJ459" s="142"/>
      <c r="ORK459" s="142"/>
      <c r="ORL459" s="142"/>
      <c r="ORM459" s="142"/>
      <c r="ORN459" s="142"/>
      <c r="ORO459" s="142"/>
      <c r="ORP459" s="142"/>
      <c r="ORQ459" s="142"/>
      <c r="ORR459" s="142"/>
      <c r="ORS459" s="142"/>
      <c r="ORT459" s="142"/>
      <c r="ORU459" s="142"/>
      <c r="ORV459" s="142"/>
      <c r="ORW459" s="142"/>
      <c r="ORX459" s="142"/>
      <c r="ORY459" s="142"/>
      <c r="ORZ459" s="142"/>
      <c r="OSA459" s="142"/>
      <c r="OSB459" s="142"/>
      <c r="OSC459" s="142"/>
      <c r="OSD459" s="142"/>
      <c r="OSE459" s="142"/>
      <c r="OSF459" s="142"/>
      <c r="OSG459" s="142"/>
      <c r="OSH459" s="142"/>
      <c r="OSI459" s="142"/>
      <c r="OSJ459" s="142"/>
      <c r="OSK459" s="142"/>
      <c r="OSL459" s="142"/>
      <c r="OSM459" s="142"/>
      <c r="OSN459" s="142"/>
      <c r="OSO459" s="142"/>
      <c r="OSP459" s="142"/>
      <c r="OSQ459" s="142"/>
      <c r="OSR459" s="142"/>
      <c r="OSS459" s="142"/>
      <c r="OST459" s="142"/>
      <c r="OSU459" s="142"/>
      <c r="OSV459" s="142"/>
      <c r="OSW459" s="142"/>
      <c r="OSX459" s="142"/>
      <c r="OSY459" s="142"/>
      <c r="OSZ459" s="142"/>
      <c r="OTA459" s="142"/>
      <c r="OTB459" s="142"/>
      <c r="OTC459" s="142"/>
      <c r="OTD459" s="142"/>
      <c r="OTE459" s="142"/>
      <c r="OTF459" s="142"/>
      <c r="OTG459" s="142"/>
      <c r="OTH459" s="142"/>
      <c r="OTI459" s="142"/>
      <c r="OTJ459" s="142"/>
      <c r="OTK459" s="142"/>
      <c r="OTL459" s="142"/>
      <c r="OTM459" s="142"/>
      <c r="OTN459" s="142"/>
      <c r="OTO459" s="142"/>
      <c r="OTP459" s="142"/>
      <c r="OTQ459" s="142"/>
      <c r="OTR459" s="142"/>
      <c r="OTS459" s="142"/>
      <c r="OTT459" s="142"/>
      <c r="OTU459" s="142"/>
      <c r="OTV459" s="142"/>
      <c r="OTW459" s="142"/>
      <c r="OTX459" s="142"/>
      <c r="OTY459" s="142"/>
      <c r="OTZ459" s="142"/>
      <c r="OUA459" s="142"/>
      <c r="OUB459" s="142"/>
      <c r="OUC459" s="142"/>
      <c r="OUD459" s="142"/>
      <c r="OUE459" s="142"/>
      <c r="OUF459" s="142"/>
      <c r="OUG459" s="142"/>
      <c r="OUH459" s="142"/>
      <c r="OUI459" s="142"/>
      <c r="OUJ459" s="142"/>
      <c r="OUK459" s="142"/>
      <c r="OUL459" s="142"/>
      <c r="OUM459" s="142"/>
      <c r="OUN459" s="142"/>
      <c r="OUO459" s="142"/>
      <c r="OUP459" s="142"/>
      <c r="OUQ459" s="142"/>
      <c r="OUR459" s="142"/>
      <c r="OUS459" s="142"/>
      <c r="OUT459" s="142"/>
      <c r="OUU459" s="142"/>
      <c r="OUV459" s="142"/>
      <c r="OUW459" s="142"/>
      <c r="OUX459" s="142"/>
      <c r="OUY459" s="142"/>
      <c r="OUZ459" s="142"/>
      <c r="OVA459" s="142"/>
      <c r="OVB459" s="142"/>
      <c r="OVC459" s="142"/>
      <c r="OVD459" s="142"/>
      <c r="OVE459" s="142"/>
      <c r="OVF459" s="142"/>
      <c r="OVG459" s="142"/>
      <c r="OVH459" s="142"/>
      <c r="OVI459" s="142"/>
      <c r="OVJ459" s="142"/>
      <c r="OVK459" s="142"/>
      <c r="OVL459" s="142"/>
      <c r="OVM459" s="142"/>
      <c r="OVN459" s="142"/>
      <c r="OVO459" s="142"/>
      <c r="OVP459" s="142"/>
      <c r="OVQ459" s="142"/>
      <c r="OVR459" s="142"/>
      <c r="OVS459" s="142"/>
      <c r="OVT459" s="142"/>
      <c r="OVU459" s="142"/>
      <c r="OVV459" s="142"/>
      <c r="OVW459" s="142"/>
      <c r="OVX459" s="142"/>
      <c r="OVY459" s="142"/>
      <c r="OVZ459" s="142"/>
      <c r="OWA459" s="142"/>
      <c r="OWB459" s="142"/>
      <c r="OWC459" s="142"/>
      <c r="OWD459" s="142"/>
      <c r="OWE459" s="142"/>
      <c r="OWF459" s="142"/>
      <c r="OWG459" s="142"/>
      <c r="OWH459" s="142"/>
      <c r="OWI459" s="142"/>
      <c r="OWJ459" s="142"/>
      <c r="OWK459" s="142"/>
      <c r="OWL459" s="142"/>
      <c r="OWM459" s="142"/>
      <c r="OWN459" s="142"/>
      <c r="OWO459" s="142"/>
      <c r="OWP459" s="142"/>
      <c r="OWQ459" s="142"/>
      <c r="OWR459" s="142"/>
      <c r="OWS459" s="142"/>
      <c r="OWT459" s="142"/>
      <c r="OWU459" s="142"/>
      <c r="OWV459" s="142"/>
      <c r="OWW459" s="142"/>
      <c r="OWX459" s="142"/>
      <c r="OWY459" s="142"/>
      <c r="OWZ459" s="142"/>
      <c r="OXA459" s="142"/>
      <c r="OXB459" s="142"/>
      <c r="OXC459" s="142"/>
      <c r="OXD459" s="142"/>
      <c r="OXE459" s="142"/>
      <c r="OXF459" s="142"/>
      <c r="OXG459" s="142"/>
      <c r="OXH459" s="142"/>
      <c r="OXI459" s="142"/>
      <c r="OXJ459" s="142"/>
      <c r="OXK459" s="142"/>
      <c r="OXL459" s="142"/>
      <c r="OXM459" s="142"/>
      <c r="OXN459" s="142"/>
      <c r="OXO459" s="142"/>
      <c r="OXP459" s="142"/>
      <c r="OXQ459" s="142"/>
      <c r="OXR459" s="142"/>
      <c r="OXS459" s="142"/>
      <c r="OXT459" s="142"/>
      <c r="OXU459" s="142"/>
      <c r="OXV459" s="142"/>
      <c r="OXW459" s="142"/>
      <c r="OXX459" s="142"/>
      <c r="OXY459" s="142"/>
      <c r="OXZ459" s="142"/>
      <c r="OYA459" s="142"/>
      <c r="OYB459" s="142"/>
      <c r="OYC459" s="142"/>
      <c r="OYD459" s="142"/>
      <c r="OYE459" s="142"/>
      <c r="OYF459" s="142"/>
      <c r="OYG459" s="142"/>
      <c r="OYH459" s="142"/>
      <c r="OYI459" s="142"/>
      <c r="OYJ459" s="142"/>
      <c r="OYK459" s="142"/>
      <c r="OYL459" s="142"/>
      <c r="OYM459" s="142"/>
      <c r="OYN459" s="142"/>
      <c r="OYO459" s="142"/>
      <c r="OYP459" s="142"/>
      <c r="OYQ459" s="142"/>
      <c r="OYR459" s="142"/>
      <c r="OYS459" s="142"/>
      <c r="OYT459" s="142"/>
      <c r="OYU459" s="142"/>
      <c r="OYV459" s="142"/>
      <c r="OYW459" s="142"/>
      <c r="OYX459" s="142"/>
      <c r="OYY459" s="142"/>
      <c r="OYZ459" s="142"/>
      <c r="OZA459" s="142"/>
      <c r="OZB459" s="142"/>
      <c r="OZC459" s="142"/>
      <c r="OZD459" s="142"/>
      <c r="OZE459" s="142"/>
      <c r="OZF459" s="142"/>
      <c r="OZG459" s="142"/>
      <c r="OZH459" s="142"/>
      <c r="OZI459" s="142"/>
      <c r="OZJ459" s="142"/>
      <c r="OZK459" s="142"/>
      <c r="OZL459" s="142"/>
      <c r="OZM459" s="142"/>
      <c r="OZN459" s="142"/>
      <c r="OZO459" s="142"/>
      <c r="OZP459" s="142"/>
      <c r="OZQ459" s="142"/>
      <c r="OZR459" s="142"/>
      <c r="OZS459" s="142"/>
      <c r="OZT459" s="142"/>
      <c r="OZU459" s="142"/>
      <c r="OZV459" s="142"/>
      <c r="OZW459" s="142"/>
      <c r="OZX459" s="142"/>
      <c r="OZY459" s="142"/>
      <c r="OZZ459" s="142"/>
      <c r="PAA459" s="142"/>
      <c r="PAB459" s="142"/>
      <c r="PAC459" s="142"/>
      <c r="PAD459" s="142"/>
      <c r="PAE459" s="142"/>
      <c r="PAF459" s="142"/>
      <c r="PAG459" s="142"/>
      <c r="PAH459" s="142"/>
      <c r="PAI459" s="142"/>
      <c r="PAJ459" s="142"/>
      <c r="PAK459" s="142"/>
      <c r="PAL459" s="142"/>
      <c r="PAM459" s="142"/>
      <c r="PAN459" s="142"/>
      <c r="PAO459" s="142"/>
      <c r="PAP459" s="142"/>
      <c r="PAQ459" s="142"/>
      <c r="PAR459" s="142"/>
      <c r="PAS459" s="142"/>
      <c r="PAT459" s="142"/>
      <c r="PAU459" s="142"/>
      <c r="PAV459" s="142"/>
      <c r="PAW459" s="142"/>
      <c r="PAX459" s="142"/>
      <c r="PAY459" s="142"/>
      <c r="PAZ459" s="142"/>
      <c r="PBA459" s="142"/>
      <c r="PBB459" s="142"/>
      <c r="PBC459" s="142"/>
      <c r="PBD459" s="142"/>
      <c r="PBE459" s="142"/>
      <c r="PBF459" s="142"/>
      <c r="PBG459" s="142"/>
      <c r="PBH459" s="142"/>
      <c r="PBI459" s="142"/>
      <c r="PBJ459" s="142"/>
      <c r="PBK459" s="142"/>
      <c r="PBL459" s="142"/>
      <c r="PBM459" s="142"/>
      <c r="PBN459" s="142"/>
      <c r="PBO459" s="142"/>
      <c r="PBP459" s="142"/>
      <c r="PBQ459" s="142"/>
      <c r="PBR459" s="142"/>
      <c r="PBS459" s="142"/>
      <c r="PBT459" s="142"/>
      <c r="PBU459" s="142"/>
      <c r="PBV459" s="142"/>
      <c r="PBW459" s="142"/>
      <c r="PBX459" s="142"/>
      <c r="PBY459" s="142"/>
      <c r="PBZ459" s="142"/>
      <c r="PCA459" s="142"/>
      <c r="PCB459" s="142"/>
      <c r="PCC459" s="142"/>
      <c r="PCD459" s="142"/>
      <c r="PCE459" s="142"/>
      <c r="PCF459" s="142"/>
      <c r="PCG459" s="142"/>
      <c r="PCH459" s="142"/>
      <c r="PCI459" s="142"/>
      <c r="PCJ459" s="142"/>
      <c r="PCK459" s="142"/>
      <c r="PCL459" s="142"/>
      <c r="PCM459" s="142"/>
      <c r="PCN459" s="142"/>
      <c r="PCO459" s="142"/>
      <c r="PCP459" s="142"/>
      <c r="PCQ459" s="142"/>
      <c r="PCR459" s="142"/>
      <c r="PCS459" s="142"/>
      <c r="PCT459" s="142"/>
      <c r="PCU459" s="142"/>
      <c r="PCV459" s="142"/>
      <c r="PCW459" s="142"/>
      <c r="PCX459" s="142"/>
      <c r="PCY459" s="142"/>
      <c r="PCZ459" s="142"/>
      <c r="PDA459" s="142"/>
      <c r="PDB459" s="142"/>
      <c r="PDC459" s="142"/>
      <c r="PDD459" s="142"/>
      <c r="PDE459" s="142"/>
      <c r="PDF459" s="142"/>
      <c r="PDG459" s="142"/>
      <c r="PDH459" s="142"/>
      <c r="PDI459" s="142"/>
      <c r="PDJ459" s="142"/>
      <c r="PDK459" s="142"/>
      <c r="PDL459" s="142"/>
      <c r="PDM459" s="142"/>
      <c r="PDN459" s="142"/>
      <c r="PDO459" s="142"/>
      <c r="PDP459" s="142"/>
      <c r="PDQ459" s="142"/>
      <c r="PDR459" s="142"/>
      <c r="PDS459" s="142"/>
      <c r="PDT459" s="142"/>
      <c r="PDU459" s="142"/>
      <c r="PDV459" s="142"/>
      <c r="PDW459" s="142"/>
      <c r="PDX459" s="142"/>
      <c r="PDY459" s="142"/>
      <c r="PDZ459" s="142"/>
      <c r="PEA459" s="142"/>
      <c r="PEB459" s="142"/>
      <c r="PEC459" s="142"/>
      <c r="PED459" s="142"/>
      <c r="PEE459" s="142"/>
      <c r="PEF459" s="142"/>
      <c r="PEG459" s="142"/>
      <c r="PEH459" s="142"/>
      <c r="PEI459" s="142"/>
      <c r="PEJ459" s="142"/>
      <c r="PEK459" s="142"/>
      <c r="PEL459" s="142"/>
      <c r="PEM459" s="142"/>
      <c r="PEN459" s="142"/>
      <c r="PEO459" s="142"/>
      <c r="PEP459" s="142"/>
      <c r="PEQ459" s="142"/>
      <c r="PER459" s="142"/>
      <c r="PES459" s="142"/>
      <c r="PET459" s="142"/>
      <c r="PEU459" s="142"/>
      <c r="PEV459" s="142"/>
      <c r="PEW459" s="142"/>
      <c r="PEX459" s="142"/>
      <c r="PEY459" s="142"/>
      <c r="PEZ459" s="142"/>
      <c r="PFA459" s="142"/>
      <c r="PFB459" s="142"/>
      <c r="PFC459" s="142"/>
      <c r="PFD459" s="142"/>
      <c r="PFE459" s="142"/>
      <c r="PFF459" s="142"/>
      <c r="PFG459" s="142"/>
      <c r="PFH459" s="142"/>
      <c r="PFI459" s="142"/>
      <c r="PFJ459" s="142"/>
      <c r="PFK459" s="142"/>
      <c r="PFL459" s="142"/>
      <c r="PFM459" s="142"/>
      <c r="PFN459" s="142"/>
      <c r="PFO459" s="142"/>
      <c r="PFP459" s="142"/>
      <c r="PFQ459" s="142"/>
      <c r="PFR459" s="142"/>
      <c r="PFS459" s="142"/>
      <c r="PFT459" s="142"/>
      <c r="PFU459" s="142"/>
      <c r="PFV459" s="142"/>
      <c r="PFW459" s="142"/>
      <c r="PFX459" s="142"/>
      <c r="PFY459" s="142"/>
      <c r="PFZ459" s="142"/>
      <c r="PGA459" s="142"/>
      <c r="PGB459" s="142"/>
      <c r="PGC459" s="142"/>
      <c r="PGD459" s="142"/>
      <c r="PGE459" s="142"/>
      <c r="PGF459" s="142"/>
      <c r="PGG459" s="142"/>
      <c r="PGH459" s="142"/>
      <c r="PGI459" s="142"/>
      <c r="PGJ459" s="142"/>
      <c r="PGK459" s="142"/>
      <c r="PGL459" s="142"/>
      <c r="PGM459" s="142"/>
      <c r="PGN459" s="142"/>
      <c r="PGO459" s="142"/>
      <c r="PGP459" s="142"/>
      <c r="PGQ459" s="142"/>
      <c r="PGR459" s="142"/>
      <c r="PGS459" s="142"/>
      <c r="PGT459" s="142"/>
      <c r="PGU459" s="142"/>
      <c r="PGV459" s="142"/>
      <c r="PGW459" s="142"/>
      <c r="PGX459" s="142"/>
      <c r="PGY459" s="142"/>
      <c r="PGZ459" s="142"/>
      <c r="PHA459" s="142"/>
      <c r="PHB459" s="142"/>
      <c r="PHC459" s="142"/>
      <c r="PHD459" s="142"/>
      <c r="PHE459" s="142"/>
      <c r="PHF459" s="142"/>
      <c r="PHG459" s="142"/>
      <c r="PHH459" s="142"/>
      <c r="PHI459" s="142"/>
      <c r="PHJ459" s="142"/>
      <c r="PHK459" s="142"/>
      <c r="PHL459" s="142"/>
      <c r="PHM459" s="142"/>
      <c r="PHN459" s="142"/>
      <c r="PHO459" s="142"/>
      <c r="PHP459" s="142"/>
      <c r="PHQ459" s="142"/>
      <c r="PHR459" s="142"/>
      <c r="PHS459" s="142"/>
      <c r="PHT459" s="142"/>
      <c r="PHU459" s="142"/>
      <c r="PHV459" s="142"/>
      <c r="PHW459" s="142"/>
      <c r="PHX459" s="142"/>
      <c r="PHY459" s="142"/>
      <c r="PHZ459" s="142"/>
      <c r="PIA459" s="142"/>
      <c r="PIB459" s="142"/>
      <c r="PIC459" s="142"/>
      <c r="PID459" s="142"/>
      <c r="PIE459" s="142"/>
      <c r="PIF459" s="142"/>
      <c r="PIG459" s="142"/>
      <c r="PIH459" s="142"/>
      <c r="PII459" s="142"/>
      <c r="PIJ459" s="142"/>
      <c r="PIK459" s="142"/>
      <c r="PIL459" s="142"/>
      <c r="PIM459" s="142"/>
      <c r="PIN459" s="142"/>
      <c r="PIO459" s="142"/>
      <c r="PIP459" s="142"/>
      <c r="PIQ459" s="142"/>
      <c r="PIR459" s="142"/>
      <c r="PIS459" s="142"/>
      <c r="PIT459" s="142"/>
      <c r="PIU459" s="142"/>
      <c r="PIV459" s="142"/>
      <c r="PIW459" s="142"/>
      <c r="PIX459" s="142"/>
      <c r="PIY459" s="142"/>
      <c r="PIZ459" s="142"/>
      <c r="PJA459" s="142"/>
      <c r="PJB459" s="142"/>
      <c r="PJC459" s="142"/>
      <c r="PJD459" s="142"/>
      <c r="PJE459" s="142"/>
      <c r="PJF459" s="142"/>
      <c r="PJG459" s="142"/>
      <c r="PJH459" s="142"/>
      <c r="PJI459" s="142"/>
      <c r="PJJ459" s="142"/>
      <c r="PJK459" s="142"/>
      <c r="PJL459" s="142"/>
      <c r="PJM459" s="142"/>
      <c r="PJN459" s="142"/>
      <c r="PJO459" s="142"/>
      <c r="PJP459" s="142"/>
      <c r="PJQ459" s="142"/>
      <c r="PJR459" s="142"/>
      <c r="PJS459" s="142"/>
      <c r="PJT459" s="142"/>
      <c r="PJU459" s="142"/>
      <c r="PJV459" s="142"/>
      <c r="PJW459" s="142"/>
      <c r="PJX459" s="142"/>
      <c r="PJY459" s="142"/>
      <c r="PJZ459" s="142"/>
      <c r="PKA459" s="142"/>
      <c r="PKB459" s="142"/>
      <c r="PKC459" s="142"/>
      <c r="PKD459" s="142"/>
      <c r="PKE459" s="142"/>
      <c r="PKF459" s="142"/>
      <c r="PKG459" s="142"/>
      <c r="PKH459" s="142"/>
      <c r="PKI459" s="142"/>
      <c r="PKJ459" s="142"/>
      <c r="PKK459" s="142"/>
      <c r="PKL459" s="142"/>
      <c r="PKM459" s="142"/>
      <c r="PKN459" s="142"/>
      <c r="PKO459" s="142"/>
      <c r="PKP459" s="142"/>
      <c r="PKQ459" s="142"/>
      <c r="PKR459" s="142"/>
      <c r="PKS459" s="142"/>
      <c r="PKT459" s="142"/>
      <c r="PKU459" s="142"/>
      <c r="PKV459" s="142"/>
      <c r="PKW459" s="142"/>
      <c r="PKX459" s="142"/>
      <c r="PKY459" s="142"/>
      <c r="PKZ459" s="142"/>
      <c r="PLA459" s="142"/>
      <c r="PLB459" s="142"/>
      <c r="PLC459" s="142"/>
      <c r="PLD459" s="142"/>
      <c r="PLE459" s="142"/>
      <c r="PLF459" s="142"/>
      <c r="PLG459" s="142"/>
      <c r="PLH459" s="142"/>
      <c r="PLI459" s="142"/>
      <c r="PLJ459" s="142"/>
      <c r="PLK459" s="142"/>
      <c r="PLL459" s="142"/>
      <c r="PLM459" s="142"/>
      <c r="PLN459" s="142"/>
      <c r="PLO459" s="142"/>
      <c r="PLP459" s="142"/>
      <c r="PLQ459" s="142"/>
      <c r="PLR459" s="142"/>
      <c r="PLS459" s="142"/>
      <c r="PLT459" s="142"/>
      <c r="PLU459" s="142"/>
      <c r="PLV459" s="142"/>
      <c r="PLW459" s="142"/>
      <c r="PLX459" s="142"/>
      <c r="PLY459" s="142"/>
      <c r="PLZ459" s="142"/>
      <c r="PMA459" s="142"/>
      <c r="PMB459" s="142"/>
      <c r="PMC459" s="142"/>
      <c r="PMD459" s="142"/>
      <c r="PME459" s="142"/>
      <c r="PMF459" s="142"/>
      <c r="PMG459" s="142"/>
      <c r="PMH459" s="142"/>
      <c r="PMI459" s="142"/>
      <c r="PMJ459" s="142"/>
      <c r="PMK459" s="142"/>
      <c r="PML459" s="142"/>
      <c r="PMM459" s="142"/>
      <c r="PMN459" s="142"/>
      <c r="PMO459" s="142"/>
      <c r="PMP459" s="142"/>
      <c r="PMQ459" s="142"/>
      <c r="PMR459" s="142"/>
      <c r="PMS459" s="142"/>
      <c r="PMT459" s="142"/>
      <c r="PMU459" s="142"/>
      <c r="PMV459" s="142"/>
      <c r="PMW459" s="142"/>
      <c r="PMX459" s="142"/>
      <c r="PMY459" s="142"/>
      <c r="PMZ459" s="142"/>
      <c r="PNA459" s="142"/>
      <c r="PNB459" s="142"/>
      <c r="PNC459" s="142"/>
      <c r="PND459" s="142"/>
      <c r="PNE459" s="142"/>
      <c r="PNF459" s="142"/>
      <c r="PNG459" s="142"/>
      <c r="PNH459" s="142"/>
      <c r="PNI459" s="142"/>
      <c r="PNJ459" s="142"/>
      <c r="PNK459" s="142"/>
      <c r="PNL459" s="142"/>
      <c r="PNM459" s="142"/>
      <c r="PNN459" s="142"/>
      <c r="PNO459" s="142"/>
      <c r="PNP459" s="142"/>
      <c r="PNQ459" s="142"/>
      <c r="PNR459" s="142"/>
      <c r="PNS459" s="142"/>
      <c r="PNT459" s="142"/>
      <c r="PNU459" s="142"/>
      <c r="PNV459" s="142"/>
      <c r="PNW459" s="142"/>
      <c r="PNX459" s="142"/>
      <c r="PNY459" s="142"/>
      <c r="PNZ459" s="142"/>
      <c r="POA459" s="142"/>
      <c r="POB459" s="142"/>
      <c r="POC459" s="142"/>
      <c r="POD459" s="142"/>
      <c r="POE459" s="142"/>
      <c r="POF459" s="142"/>
      <c r="POG459" s="142"/>
      <c r="POH459" s="142"/>
      <c r="POI459" s="142"/>
      <c r="POJ459" s="142"/>
      <c r="POK459" s="142"/>
      <c r="POL459" s="142"/>
      <c r="POM459" s="142"/>
      <c r="PON459" s="142"/>
      <c r="POO459" s="142"/>
      <c r="POP459" s="142"/>
      <c r="POQ459" s="142"/>
      <c r="POR459" s="142"/>
      <c r="POS459" s="142"/>
      <c r="POT459" s="142"/>
      <c r="POU459" s="142"/>
      <c r="POV459" s="142"/>
      <c r="POW459" s="142"/>
      <c r="POX459" s="142"/>
      <c r="POY459" s="142"/>
      <c r="POZ459" s="142"/>
      <c r="PPA459" s="142"/>
      <c r="PPB459" s="142"/>
      <c r="PPC459" s="142"/>
      <c r="PPD459" s="142"/>
      <c r="PPE459" s="142"/>
      <c r="PPF459" s="142"/>
      <c r="PPG459" s="142"/>
      <c r="PPH459" s="142"/>
      <c r="PPI459" s="142"/>
      <c r="PPJ459" s="142"/>
      <c r="PPK459" s="142"/>
      <c r="PPL459" s="142"/>
      <c r="PPM459" s="142"/>
      <c r="PPN459" s="142"/>
      <c r="PPO459" s="142"/>
      <c r="PPP459" s="142"/>
      <c r="PPQ459" s="142"/>
      <c r="PPR459" s="142"/>
      <c r="PPS459" s="142"/>
      <c r="PPT459" s="142"/>
      <c r="PPU459" s="142"/>
      <c r="PPV459" s="142"/>
      <c r="PPW459" s="142"/>
      <c r="PPX459" s="142"/>
      <c r="PPY459" s="142"/>
      <c r="PPZ459" s="142"/>
      <c r="PQA459" s="142"/>
      <c r="PQB459" s="142"/>
      <c r="PQC459" s="142"/>
      <c r="PQD459" s="142"/>
      <c r="PQE459" s="142"/>
      <c r="PQF459" s="142"/>
      <c r="PQG459" s="142"/>
      <c r="PQH459" s="142"/>
      <c r="PQI459" s="142"/>
      <c r="PQJ459" s="142"/>
      <c r="PQK459" s="142"/>
      <c r="PQL459" s="142"/>
      <c r="PQM459" s="142"/>
      <c r="PQN459" s="142"/>
      <c r="PQO459" s="142"/>
      <c r="PQP459" s="142"/>
      <c r="PQQ459" s="142"/>
      <c r="PQR459" s="142"/>
      <c r="PQS459" s="142"/>
      <c r="PQT459" s="142"/>
      <c r="PQU459" s="142"/>
      <c r="PQV459" s="142"/>
      <c r="PQW459" s="142"/>
      <c r="PQX459" s="142"/>
      <c r="PQY459" s="142"/>
      <c r="PQZ459" s="142"/>
      <c r="PRA459" s="142"/>
      <c r="PRB459" s="142"/>
      <c r="PRC459" s="142"/>
      <c r="PRD459" s="142"/>
      <c r="PRE459" s="142"/>
      <c r="PRF459" s="142"/>
      <c r="PRG459" s="142"/>
      <c r="PRH459" s="142"/>
      <c r="PRI459" s="142"/>
      <c r="PRJ459" s="142"/>
      <c r="PRK459" s="142"/>
      <c r="PRL459" s="142"/>
      <c r="PRM459" s="142"/>
      <c r="PRN459" s="142"/>
      <c r="PRO459" s="142"/>
      <c r="PRP459" s="142"/>
      <c r="PRQ459" s="142"/>
      <c r="PRR459" s="142"/>
      <c r="PRS459" s="142"/>
      <c r="PRT459" s="142"/>
      <c r="PRU459" s="142"/>
      <c r="PRV459" s="142"/>
      <c r="PRW459" s="142"/>
      <c r="PRX459" s="142"/>
      <c r="PRY459" s="142"/>
      <c r="PRZ459" s="142"/>
      <c r="PSA459" s="142"/>
      <c r="PSB459" s="142"/>
      <c r="PSC459" s="142"/>
      <c r="PSD459" s="142"/>
      <c r="PSE459" s="142"/>
      <c r="PSF459" s="142"/>
      <c r="PSG459" s="142"/>
      <c r="PSH459" s="142"/>
      <c r="PSI459" s="142"/>
      <c r="PSJ459" s="142"/>
      <c r="PSK459" s="142"/>
      <c r="PSL459" s="142"/>
      <c r="PSM459" s="142"/>
      <c r="PSN459" s="142"/>
      <c r="PSO459" s="142"/>
      <c r="PSP459" s="142"/>
      <c r="PSQ459" s="142"/>
      <c r="PSR459" s="142"/>
      <c r="PSS459" s="142"/>
      <c r="PST459" s="142"/>
      <c r="PSU459" s="142"/>
      <c r="PSV459" s="142"/>
      <c r="PSW459" s="142"/>
      <c r="PSX459" s="142"/>
      <c r="PSY459" s="142"/>
      <c r="PSZ459" s="142"/>
      <c r="PTA459" s="142"/>
      <c r="PTB459" s="142"/>
      <c r="PTC459" s="142"/>
      <c r="PTD459" s="142"/>
      <c r="PTE459" s="142"/>
      <c r="PTF459" s="142"/>
      <c r="PTG459" s="142"/>
      <c r="PTH459" s="142"/>
      <c r="PTI459" s="142"/>
      <c r="PTJ459" s="142"/>
      <c r="PTK459" s="142"/>
      <c r="PTL459" s="142"/>
      <c r="PTM459" s="142"/>
      <c r="PTN459" s="142"/>
      <c r="PTO459" s="142"/>
      <c r="PTP459" s="142"/>
      <c r="PTQ459" s="142"/>
      <c r="PTR459" s="142"/>
      <c r="PTS459" s="142"/>
      <c r="PTT459" s="142"/>
      <c r="PTU459" s="142"/>
      <c r="PTV459" s="142"/>
      <c r="PTW459" s="142"/>
      <c r="PTX459" s="142"/>
      <c r="PTY459" s="142"/>
      <c r="PTZ459" s="142"/>
      <c r="PUA459" s="142"/>
      <c r="PUB459" s="142"/>
      <c r="PUC459" s="142"/>
      <c r="PUD459" s="142"/>
      <c r="PUE459" s="142"/>
      <c r="PUF459" s="142"/>
      <c r="PUG459" s="142"/>
      <c r="PUH459" s="142"/>
      <c r="PUI459" s="142"/>
      <c r="PUJ459" s="142"/>
      <c r="PUK459" s="142"/>
      <c r="PUL459" s="142"/>
      <c r="PUM459" s="142"/>
      <c r="PUN459" s="142"/>
      <c r="PUO459" s="142"/>
      <c r="PUP459" s="142"/>
      <c r="PUQ459" s="142"/>
      <c r="PUR459" s="142"/>
      <c r="PUS459" s="142"/>
      <c r="PUT459" s="142"/>
      <c r="PUU459" s="142"/>
      <c r="PUV459" s="142"/>
      <c r="PUW459" s="142"/>
      <c r="PUX459" s="142"/>
      <c r="PUY459" s="142"/>
      <c r="PUZ459" s="142"/>
      <c r="PVA459" s="142"/>
      <c r="PVB459" s="142"/>
      <c r="PVC459" s="142"/>
      <c r="PVD459" s="142"/>
      <c r="PVE459" s="142"/>
      <c r="PVF459" s="142"/>
      <c r="PVG459" s="142"/>
      <c r="PVH459" s="142"/>
      <c r="PVI459" s="142"/>
      <c r="PVJ459" s="142"/>
      <c r="PVK459" s="142"/>
      <c r="PVL459" s="142"/>
      <c r="PVM459" s="142"/>
      <c r="PVN459" s="142"/>
      <c r="PVO459" s="142"/>
      <c r="PVP459" s="142"/>
      <c r="PVQ459" s="142"/>
      <c r="PVR459" s="142"/>
      <c r="PVS459" s="142"/>
      <c r="PVT459" s="142"/>
      <c r="PVU459" s="142"/>
      <c r="PVV459" s="142"/>
      <c r="PVW459" s="142"/>
      <c r="PVX459" s="142"/>
      <c r="PVY459" s="142"/>
      <c r="PVZ459" s="142"/>
      <c r="PWA459" s="142"/>
      <c r="PWB459" s="142"/>
      <c r="PWC459" s="142"/>
      <c r="PWD459" s="142"/>
      <c r="PWE459" s="142"/>
      <c r="PWF459" s="142"/>
      <c r="PWG459" s="142"/>
      <c r="PWH459" s="142"/>
      <c r="PWI459" s="142"/>
      <c r="PWJ459" s="142"/>
      <c r="PWK459" s="142"/>
      <c r="PWL459" s="142"/>
      <c r="PWM459" s="142"/>
      <c r="PWN459" s="142"/>
      <c r="PWO459" s="142"/>
      <c r="PWP459" s="142"/>
      <c r="PWQ459" s="142"/>
      <c r="PWR459" s="142"/>
      <c r="PWS459" s="142"/>
      <c r="PWT459" s="142"/>
      <c r="PWU459" s="142"/>
      <c r="PWV459" s="142"/>
      <c r="PWW459" s="142"/>
      <c r="PWX459" s="142"/>
      <c r="PWY459" s="142"/>
      <c r="PWZ459" s="142"/>
      <c r="PXA459" s="142"/>
      <c r="PXB459" s="142"/>
      <c r="PXC459" s="142"/>
      <c r="PXD459" s="142"/>
      <c r="PXE459" s="142"/>
      <c r="PXF459" s="142"/>
      <c r="PXG459" s="142"/>
      <c r="PXH459" s="142"/>
      <c r="PXI459" s="142"/>
      <c r="PXJ459" s="142"/>
      <c r="PXK459" s="142"/>
      <c r="PXL459" s="142"/>
      <c r="PXM459" s="142"/>
      <c r="PXN459" s="142"/>
      <c r="PXO459" s="142"/>
      <c r="PXP459" s="142"/>
      <c r="PXQ459" s="142"/>
      <c r="PXR459" s="142"/>
      <c r="PXS459" s="142"/>
      <c r="PXT459" s="142"/>
      <c r="PXU459" s="142"/>
      <c r="PXV459" s="142"/>
      <c r="PXW459" s="142"/>
      <c r="PXX459" s="142"/>
      <c r="PXY459" s="142"/>
      <c r="PXZ459" s="142"/>
      <c r="PYA459" s="142"/>
      <c r="PYB459" s="142"/>
      <c r="PYC459" s="142"/>
      <c r="PYD459" s="142"/>
      <c r="PYE459" s="142"/>
      <c r="PYF459" s="142"/>
      <c r="PYG459" s="142"/>
      <c r="PYH459" s="142"/>
      <c r="PYI459" s="142"/>
      <c r="PYJ459" s="142"/>
      <c r="PYK459" s="142"/>
      <c r="PYL459" s="142"/>
      <c r="PYM459" s="142"/>
      <c r="PYN459" s="142"/>
      <c r="PYO459" s="142"/>
      <c r="PYP459" s="142"/>
      <c r="PYQ459" s="142"/>
      <c r="PYR459" s="142"/>
      <c r="PYS459" s="142"/>
      <c r="PYT459" s="142"/>
      <c r="PYU459" s="142"/>
      <c r="PYV459" s="142"/>
      <c r="PYW459" s="142"/>
      <c r="PYX459" s="142"/>
      <c r="PYY459" s="142"/>
      <c r="PYZ459" s="142"/>
      <c r="PZA459" s="142"/>
      <c r="PZB459" s="142"/>
      <c r="PZC459" s="142"/>
      <c r="PZD459" s="142"/>
      <c r="PZE459" s="142"/>
      <c r="PZF459" s="142"/>
      <c r="PZG459" s="142"/>
      <c r="PZH459" s="142"/>
      <c r="PZI459" s="142"/>
      <c r="PZJ459" s="142"/>
      <c r="PZK459" s="142"/>
      <c r="PZL459" s="142"/>
      <c r="PZM459" s="142"/>
      <c r="PZN459" s="142"/>
      <c r="PZO459" s="142"/>
      <c r="PZP459" s="142"/>
      <c r="PZQ459" s="142"/>
      <c r="PZR459" s="142"/>
      <c r="PZS459" s="142"/>
      <c r="PZT459" s="142"/>
      <c r="PZU459" s="142"/>
      <c r="PZV459" s="142"/>
      <c r="PZW459" s="142"/>
      <c r="PZX459" s="142"/>
      <c r="PZY459" s="142"/>
      <c r="PZZ459" s="142"/>
      <c r="QAA459" s="142"/>
      <c r="QAB459" s="142"/>
      <c r="QAC459" s="142"/>
      <c r="QAD459" s="142"/>
      <c r="QAE459" s="142"/>
      <c r="QAF459" s="142"/>
      <c r="QAG459" s="142"/>
      <c r="QAH459" s="142"/>
      <c r="QAI459" s="142"/>
      <c r="QAJ459" s="142"/>
      <c r="QAK459" s="142"/>
      <c r="QAL459" s="142"/>
      <c r="QAM459" s="142"/>
      <c r="QAN459" s="142"/>
      <c r="QAO459" s="142"/>
      <c r="QAP459" s="142"/>
      <c r="QAQ459" s="142"/>
      <c r="QAR459" s="142"/>
      <c r="QAS459" s="142"/>
      <c r="QAT459" s="142"/>
      <c r="QAU459" s="142"/>
      <c r="QAV459" s="142"/>
      <c r="QAW459" s="142"/>
      <c r="QAX459" s="142"/>
      <c r="QAY459" s="142"/>
      <c r="QAZ459" s="142"/>
      <c r="QBA459" s="142"/>
      <c r="QBB459" s="142"/>
      <c r="QBC459" s="142"/>
      <c r="QBD459" s="142"/>
      <c r="QBE459" s="142"/>
      <c r="QBF459" s="142"/>
      <c r="QBG459" s="142"/>
      <c r="QBH459" s="142"/>
      <c r="QBI459" s="142"/>
      <c r="QBJ459" s="142"/>
      <c r="QBK459" s="142"/>
      <c r="QBL459" s="142"/>
      <c r="QBM459" s="142"/>
      <c r="QBN459" s="142"/>
      <c r="QBO459" s="142"/>
      <c r="QBP459" s="142"/>
      <c r="QBQ459" s="142"/>
      <c r="QBR459" s="142"/>
      <c r="QBS459" s="142"/>
      <c r="QBT459" s="142"/>
      <c r="QBU459" s="142"/>
      <c r="QBV459" s="142"/>
      <c r="QBW459" s="142"/>
      <c r="QBX459" s="142"/>
      <c r="QBY459" s="142"/>
      <c r="QBZ459" s="142"/>
      <c r="QCA459" s="142"/>
      <c r="QCB459" s="142"/>
      <c r="QCC459" s="142"/>
      <c r="QCD459" s="142"/>
      <c r="QCE459" s="142"/>
      <c r="QCF459" s="142"/>
      <c r="QCG459" s="142"/>
      <c r="QCH459" s="142"/>
      <c r="QCI459" s="142"/>
      <c r="QCJ459" s="142"/>
      <c r="QCK459" s="142"/>
      <c r="QCL459" s="142"/>
      <c r="QCM459" s="142"/>
      <c r="QCN459" s="142"/>
      <c r="QCO459" s="142"/>
      <c r="QCP459" s="142"/>
      <c r="QCQ459" s="142"/>
      <c r="QCR459" s="142"/>
      <c r="QCS459" s="142"/>
      <c r="QCT459" s="142"/>
      <c r="QCU459" s="142"/>
      <c r="QCV459" s="142"/>
      <c r="QCW459" s="142"/>
      <c r="QCX459" s="142"/>
      <c r="QCY459" s="142"/>
      <c r="QCZ459" s="142"/>
      <c r="QDA459" s="142"/>
      <c r="QDB459" s="142"/>
      <c r="QDC459" s="142"/>
      <c r="QDD459" s="142"/>
      <c r="QDE459" s="142"/>
      <c r="QDF459" s="142"/>
      <c r="QDG459" s="142"/>
      <c r="QDH459" s="142"/>
      <c r="QDI459" s="142"/>
      <c r="QDJ459" s="142"/>
      <c r="QDK459" s="142"/>
      <c r="QDL459" s="142"/>
      <c r="QDM459" s="142"/>
      <c r="QDN459" s="142"/>
      <c r="QDO459" s="142"/>
      <c r="QDP459" s="142"/>
      <c r="QDQ459" s="142"/>
      <c r="QDR459" s="142"/>
      <c r="QDS459" s="142"/>
      <c r="QDT459" s="142"/>
      <c r="QDU459" s="142"/>
      <c r="QDV459" s="142"/>
      <c r="QDW459" s="142"/>
      <c r="QDX459" s="142"/>
      <c r="QDY459" s="142"/>
      <c r="QDZ459" s="142"/>
      <c r="QEA459" s="142"/>
      <c r="QEB459" s="142"/>
      <c r="QEC459" s="142"/>
      <c r="QED459" s="142"/>
      <c r="QEE459" s="142"/>
      <c r="QEF459" s="142"/>
      <c r="QEG459" s="142"/>
      <c r="QEH459" s="142"/>
      <c r="QEI459" s="142"/>
      <c r="QEJ459" s="142"/>
      <c r="QEK459" s="142"/>
      <c r="QEL459" s="142"/>
      <c r="QEM459" s="142"/>
      <c r="QEN459" s="142"/>
      <c r="QEO459" s="142"/>
      <c r="QEP459" s="142"/>
      <c r="QEQ459" s="142"/>
      <c r="QER459" s="142"/>
      <c r="QES459" s="142"/>
      <c r="QET459" s="142"/>
      <c r="QEU459" s="142"/>
      <c r="QEV459" s="142"/>
      <c r="QEW459" s="142"/>
      <c r="QEX459" s="142"/>
      <c r="QEY459" s="142"/>
      <c r="QEZ459" s="142"/>
      <c r="QFA459" s="142"/>
      <c r="QFB459" s="142"/>
      <c r="QFC459" s="142"/>
      <c r="QFD459" s="142"/>
      <c r="QFE459" s="142"/>
      <c r="QFF459" s="142"/>
      <c r="QFG459" s="142"/>
      <c r="QFH459" s="142"/>
      <c r="QFI459" s="142"/>
      <c r="QFJ459" s="142"/>
      <c r="QFK459" s="142"/>
      <c r="QFL459" s="142"/>
      <c r="QFM459" s="142"/>
      <c r="QFN459" s="142"/>
      <c r="QFO459" s="142"/>
      <c r="QFP459" s="142"/>
      <c r="QFQ459" s="142"/>
      <c r="QFR459" s="142"/>
      <c r="QFS459" s="142"/>
      <c r="QFT459" s="142"/>
      <c r="QFU459" s="142"/>
      <c r="QFV459" s="142"/>
      <c r="QFW459" s="142"/>
      <c r="QFX459" s="142"/>
      <c r="QFY459" s="142"/>
      <c r="QFZ459" s="142"/>
      <c r="QGA459" s="142"/>
      <c r="QGB459" s="142"/>
      <c r="QGC459" s="142"/>
      <c r="QGD459" s="142"/>
      <c r="QGE459" s="142"/>
      <c r="QGF459" s="142"/>
      <c r="QGG459" s="142"/>
      <c r="QGH459" s="142"/>
      <c r="QGI459" s="142"/>
      <c r="QGJ459" s="142"/>
      <c r="QGK459" s="142"/>
      <c r="QGL459" s="142"/>
      <c r="QGM459" s="142"/>
      <c r="QGN459" s="142"/>
      <c r="QGO459" s="142"/>
      <c r="QGP459" s="142"/>
      <c r="QGQ459" s="142"/>
      <c r="QGR459" s="142"/>
      <c r="QGS459" s="142"/>
      <c r="QGT459" s="142"/>
      <c r="QGU459" s="142"/>
      <c r="QGV459" s="142"/>
      <c r="QGW459" s="142"/>
      <c r="QGX459" s="142"/>
      <c r="QGY459" s="142"/>
      <c r="QGZ459" s="142"/>
      <c r="QHA459" s="142"/>
      <c r="QHB459" s="142"/>
      <c r="QHC459" s="142"/>
      <c r="QHD459" s="142"/>
      <c r="QHE459" s="142"/>
      <c r="QHF459" s="142"/>
      <c r="QHG459" s="142"/>
      <c r="QHH459" s="142"/>
      <c r="QHI459" s="142"/>
      <c r="QHJ459" s="142"/>
      <c r="QHK459" s="142"/>
      <c r="QHL459" s="142"/>
      <c r="QHM459" s="142"/>
      <c r="QHN459" s="142"/>
      <c r="QHO459" s="142"/>
      <c r="QHP459" s="142"/>
      <c r="QHQ459" s="142"/>
      <c r="QHR459" s="142"/>
      <c r="QHS459" s="142"/>
      <c r="QHT459" s="142"/>
      <c r="QHU459" s="142"/>
      <c r="QHV459" s="142"/>
      <c r="QHW459" s="142"/>
      <c r="QHX459" s="142"/>
      <c r="QHY459" s="142"/>
      <c r="QHZ459" s="142"/>
      <c r="QIA459" s="142"/>
      <c r="QIB459" s="142"/>
      <c r="QIC459" s="142"/>
      <c r="QID459" s="142"/>
      <c r="QIE459" s="142"/>
      <c r="QIF459" s="142"/>
      <c r="QIG459" s="142"/>
      <c r="QIH459" s="142"/>
      <c r="QII459" s="142"/>
      <c r="QIJ459" s="142"/>
      <c r="QIK459" s="142"/>
      <c r="QIL459" s="142"/>
      <c r="QIM459" s="142"/>
      <c r="QIN459" s="142"/>
      <c r="QIO459" s="142"/>
      <c r="QIP459" s="142"/>
      <c r="QIQ459" s="142"/>
      <c r="QIR459" s="142"/>
      <c r="QIS459" s="142"/>
      <c r="QIT459" s="142"/>
      <c r="QIU459" s="142"/>
      <c r="QIV459" s="142"/>
      <c r="QIW459" s="142"/>
      <c r="QIX459" s="142"/>
      <c r="QIY459" s="142"/>
      <c r="QIZ459" s="142"/>
      <c r="QJA459" s="142"/>
      <c r="QJB459" s="142"/>
      <c r="QJC459" s="142"/>
      <c r="QJD459" s="142"/>
      <c r="QJE459" s="142"/>
      <c r="QJF459" s="142"/>
      <c r="QJG459" s="142"/>
      <c r="QJH459" s="142"/>
      <c r="QJI459" s="142"/>
      <c r="QJJ459" s="142"/>
      <c r="QJK459" s="142"/>
      <c r="QJL459" s="142"/>
      <c r="QJM459" s="142"/>
      <c r="QJN459" s="142"/>
      <c r="QJO459" s="142"/>
      <c r="QJP459" s="142"/>
      <c r="QJQ459" s="142"/>
      <c r="QJR459" s="142"/>
      <c r="QJS459" s="142"/>
      <c r="QJT459" s="142"/>
      <c r="QJU459" s="142"/>
      <c r="QJV459" s="142"/>
      <c r="QJW459" s="142"/>
      <c r="QJX459" s="142"/>
      <c r="QJY459" s="142"/>
      <c r="QJZ459" s="142"/>
      <c r="QKA459" s="142"/>
      <c r="QKB459" s="142"/>
      <c r="QKC459" s="142"/>
      <c r="QKD459" s="142"/>
      <c r="QKE459" s="142"/>
      <c r="QKF459" s="142"/>
      <c r="QKG459" s="142"/>
      <c r="QKH459" s="142"/>
      <c r="QKI459" s="142"/>
      <c r="QKJ459" s="142"/>
      <c r="QKK459" s="142"/>
      <c r="QKL459" s="142"/>
      <c r="QKM459" s="142"/>
      <c r="QKN459" s="142"/>
      <c r="QKO459" s="142"/>
      <c r="QKP459" s="142"/>
      <c r="QKQ459" s="142"/>
      <c r="QKR459" s="142"/>
      <c r="QKS459" s="142"/>
      <c r="QKT459" s="142"/>
      <c r="QKU459" s="142"/>
      <c r="QKV459" s="142"/>
      <c r="QKW459" s="142"/>
      <c r="QKX459" s="142"/>
      <c r="QKY459" s="142"/>
      <c r="QKZ459" s="142"/>
      <c r="QLA459" s="142"/>
      <c r="QLB459" s="142"/>
      <c r="QLC459" s="142"/>
      <c r="QLD459" s="142"/>
      <c r="QLE459" s="142"/>
      <c r="QLF459" s="142"/>
      <c r="QLG459" s="142"/>
      <c r="QLH459" s="142"/>
      <c r="QLI459" s="142"/>
      <c r="QLJ459" s="142"/>
      <c r="QLK459" s="142"/>
      <c r="QLL459" s="142"/>
      <c r="QLM459" s="142"/>
      <c r="QLN459" s="142"/>
      <c r="QLO459" s="142"/>
      <c r="QLP459" s="142"/>
      <c r="QLQ459" s="142"/>
      <c r="QLR459" s="142"/>
      <c r="QLS459" s="142"/>
      <c r="QLT459" s="142"/>
      <c r="QLU459" s="142"/>
      <c r="QLV459" s="142"/>
      <c r="QLW459" s="142"/>
      <c r="QLX459" s="142"/>
      <c r="QLY459" s="142"/>
      <c r="QLZ459" s="142"/>
      <c r="QMA459" s="142"/>
      <c r="QMB459" s="142"/>
      <c r="QMC459" s="142"/>
      <c r="QMD459" s="142"/>
      <c r="QME459" s="142"/>
      <c r="QMF459" s="142"/>
      <c r="QMG459" s="142"/>
      <c r="QMH459" s="142"/>
      <c r="QMI459" s="142"/>
      <c r="QMJ459" s="142"/>
      <c r="QMK459" s="142"/>
      <c r="QML459" s="142"/>
      <c r="QMM459" s="142"/>
      <c r="QMN459" s="142"/>
      <c r="QMO459" s="142"/>
      <c r="QMP459" s="142"/>
      <c r="QMQ459" s="142"/>
      <c r="QMR459" s="142"/>
      <c r="QMS459" s="142"/>
      <c r="QMT459" s="142"/>
      <c r="QMU459" s="142"/>
      <c r="QMV459" s="142"/>
      <c r="QMW459" s="142"/>
      <c r="QMX459" s="142"/>
      <c r="QMY459" s="142"/>
      <c r="QMZ459" s="142"/>
      <c r="QNA459" s="142"/>
      <c r="QNB459" s="142"/>
      <c r="QNC459" s="142"/>
      <c r="QND459" s="142"/>
      <c r="QNE459" s="142"/>
      <c r="QNF459" s="142"/>
      <c r="QNG459" s="142"/>
      <c r="QNH459" s="142"/>
      <c r="QNI459" s="142"/>
      <c r="QNJ459" s="142"/>
      <c r="QNK459" s="142"/>
      <c r="QNL459" s="142"/>
      <c r="QNM459" s="142"/>
      <c r="QNN459" s="142"/>
      <c r="QNO459" s="142"/>
      <c r="QNP459" s="142"/>
      <c r="QNQ459" s="142"/>
      <c r="QNR459" s="142"/>
      <c r="QNS459" s="142"/>
      <c r="QNT459" s="142"/>
      <c r="QNU459" s="142"/>
      <c r="QNV459" s="142"/>
      <c r="QNW459" s="142"/>
      <c r="QNX459" s="142"/>
      <c r="QNY459" s="142"/>
      <c r="QNZ459" s="142"/>
      <c r="QOA459" s="142"/>
      <c r="QOB459" s="142"/>
      <c r="QOC459" s="142"/>
      <c r="QOD459" s="142"/>
      <c r="QOE459" s="142"/>
      <c r="QOF459" s="142"/>
      <c r="QOG459" s="142"/>
      <c r="QOH459" s="142"/>
      <c r="QOI459" s="142"/>
      <c r="QOJ459" s="142"/>
      <c r="QOK459" s="142"/>
      <c r="QOL459" s="142"/>
      <c r="QOM459" s="142"/>
      <c r="QON459" s="142"/>
      <c r="QOO459" s="142"/>
      <c r="QOP459" s="142"/>
      <c r="QOQ459" s="142"/>
      <c r="QOR459" s="142"/>
      <c r="QOS459" s="142"/>
      <c r="QOT459" s="142"/>
      <c r="QOU459" s="142"/>
      <c r="QOV459" s="142"/>
      <c r="QOW459" s="142"/>
      <c r="QOX459" s="142"/>
      <c r="QOY459" s="142"/>
      <c r="QOZ459" s="142"/>
      <c r="QPA459" s="142"/>
      <c r="QPB459" s="142"/>
      <c r="QPC459" s="142"/>
      <c r="QPD459" s="142"/>
      <c r="QPE459" s="142"/>
      <c r="QPF459" s="142"/>
      <c r="QPG459" s="142"/>
      <c r="QPH459" s="142"/>
      <c r="QPI459" s="142"/>
      <c r="QPJ459" s="142"/>
      <c r="QPK459" s="142"/>
      <c r="QPL459" s="142"/>
      <c r="QPM459" s="142"/>
      <c r="QPN459" s="142"/>
      <c r="QPO459" s="142"/>
      <c r="QPP459" s="142"/>
      <c r="QPQ459" s="142"/>
      <c r="QPR459" s="142"/>
      <c r="QPS459" s="142"/>
      <c r="QPT459" s="142"/>
      <c r="QPU459" s="142"/>
      <c r="QPV459" s="142"/>
      <c r="QPW459" s="142"/>
      <c r="QPX459" s="142"/>
      <c r="QPY459" s="142"/>
      <c r="QPZ459" s="142"/>
      <c r="QQA459" s="142"/>
      <c r="QQB459" s="142"/>
      <c r="QQC459" s="142"/>
      <c r="QQD459" s="142"/>
      <c r="QQE459" s="142"/>
      <c r="QQF459" s="142"/>
      <c r="QQG459" s="142"/>
      <c r="QQH459" s="142"/>
      <c r="QQI459" s="142"/>
      <c r="QQJ459" s="142"/>
      <c r="QQK459" s="142"/>
      <c r="QQL459" s="142"/>
      <c r="QQM459" s="142"/>
      <c r="QQN459" s="142"/>
      <c r="QQO459" s="142"/>
      <c r="QQP459" s="142"/>
      <c r="QQQ459" s="142"/>
      <c r="QQR459" s="142"/>
      <c r="QQS459" s="142"/>
      <c r="QQT459" s="142"/>
      <c r="QQU459" s="142"/>
      <c r="QQV459" s="142"/>
      <c r="QQW459" s="142"/>
      <c r="QQX459" s="142"/>
      <c r="QQY459" s="142"/>
      <c r="QQZ459" s="142"/>
      <c r="QRA459" s="142"/>
      <c r="QRB459" s="142"/>
      <c r="QRC459" s="142"/>
      <c r="QRD459" s="142"/>
      <c r="QRE459" s="142"/>
      <c r="QRF459" s="142"/>
      <c r="QRG459" s="142"/>
      <c r="QRH459" s="142"/>
      <c r="QRI459" s="142"/>
      <c r="QRJ459" s="142"/>
      <c r="QRK459" s="142"/>
      <c r="QRL459" s="142"/>
      <c r="QRM459" s="142"/>
      <c r="QRN459" s="142"/>
      <c r="QRO459" s="142"/>
      <c r="QRP459" s="142"/>
      <c r="QRQ459" s="142"/>
      <c r="QRR459" s="142"/>
      <c r="QRS459" s="142"/>
      <c r="QRT459" s="142"/>
      <c r="QRU459" s="142"/>
      <c r="QRV459" s="142"/>
      <c r="QRW459" s="142"/>
      <c r="QRX459" s="142"/>
      <c r="QRY459" s="142"/>
      <c r="QRZ459" s="142"/>
      <c r="QSA459" s="142"/>
      <c r="QSB459" s="142"/>
      <c r="QSC459" s="142"/>
      <c r="QSD459" s="142"/>
      <c r="QSE459" s="142"/>
      <c r="QSF459" s="142"/>
      <c r="QSG459" s="142"/>
      <c r="QSH459" s="142"/>
      <c r="QSI459" s="142"/>
      <c r="QSJ459" s="142"/>
      <c r="QSK459" s="142"/>
      <c r="QSL459" s="142"/>
      <c r="QSM459" s="142"/>
      <c r="QSN459" s="142"/>
      <c r="QSO459" s="142"/>
      <c r="QSP459" s="142"/>
      <c r="QSQ459" s="142"/>
      <c r="QSR459" s="142"/>
      <c r="QSS459" s="142"/>
      <c r="QST459" s="142"/>
      <c r="QSU459" s="142"/>
      <c r="QSV459" s="142"/>
      <c r="QSW459" s="142"/>
      <c r="QSX459" s="142"/>
      <c r="QSY459" s="142"/>
      <c r="QSZ459" s="142"/>
      <c r="QTA459" s="142"/>
      <c r="QTB459" s="142"/>
      <c r="QTC459" s="142"/>
      <c r="QTD459" s="142"/>
      <c r="QTE459" s="142"/>
      <c r="QTF459" s="142"/>
      <c r="QTG459" s="142"/>
      <c r="QTH459" s="142"/>
      <c r="QTI459" s="142"/>
      <c r="QTJ459" s="142"/>
      <c r="QTK459" s="142"/>
      <c r="QTL459" s="142"/>
      <c r="QTM459" s="142"/>
      <c r="QTN459" s="142"/>
      <c r="QTO459" s="142"/>
      <c r="QTP459" s="142"/>
      <c r="QTQ459" s="142"/>
      <c r="QTR459" s="142"/>
      <c r="QTS459" s="142"/>
      <c r="QTT459" s="142"/>
      <c r="QTU459" s="142"/>
      <c r="QTV459" s="142"/>
      <c r="QTW459" s="142"/>
      <c r="QTX459" s="142"/>
      <c r="QTY459" s="142"/>
      <c r="QTZ459" s="142"/>
      <c r="QUA459" s="142"/>
      <c r="QUB459" s="142"/>
      <c r="QUC459" s="142"/>
      <c r="QUD459" s="142"/>
      <c r="QUE459" s="142"/>
      <c r="QUF459" s="142"/>
      <c r="QUG459" s="142"/>
      <c r="QUH459" s="142"/>
      <c r="QUI459" s="142"/>
      <c r="QUJ459" s="142"/>
      <c r="QUK459" s="142"/>
      <c r="QUL459" s="142"/>
      <c r="QUM459" s="142"/>
      <c r="QUN459" s="142"/>
      <c r="QUO459" s="142"/>
      <c r="QUP459" s="142"/>
      <c r="QUQ459" s="142"/>
      <c r="QUR459" s="142"/>
      <c r="QUS459" s="142"/>
      <c r="QUT459" s="142"/>
      <c r="QUU459" s="142"/>
      <c r="QUV459" s="142"/>
      <c r="QUW459" s="142"/>
      <c r="QUX459" s="142"/>
      <c r="QUY459" s="142"/>
      <c r="QUZ459" s="142"/>
      <c r="QVA459" s="142"/>
      <c r="QVB459" s="142"/>
      <c r="QVC459" s="142"/>
      <c r="QVD459" s="142"/>
      <c r="QVE459" s="142"/>
      <c r="QVF459" s="142"/>
      <c r="QVG459" s="142"/>
      <c r="QVH459" s="142"/>
      <c r="QVI459" s="142"/>
      <c r="QVJ459" s="142"/>
      <c r="QVK459" s="142"/>
      <c r="QVL459" s="142"/>
      <c r="QVM459" s="142"/>
      <c r="QVN459" s="142"/>
      <c r="QVO459" s="142"/>
      <c r="QVP459" s="142"/>
      <c r="QVQ459" s="142"/>
      <c r="QVR459" s="142"/>
      <c r="QVS459" s="142"/>
      <c r="QVT459" s="142"/>
      <c r="QVU459" s="142"/>
      <c r="QVV459" s="142"/>
      <c r="QVW459" s="142"/>
      <c r="QVX459" s="142"/>
      <c r="QVY459" s="142"/>
      <c r="QVZ459" s="142"/>
      <c r="QWA459" s="142"/>
      <c r="QWB459" s="142"/>
      <c r="QWC459" s="142"/>
      <c r="QWD459" s="142"/>
      <c r="QWE459" s="142"/>
      <c r="QWF459" s="142"/>
      <c r="QWG459" s="142"/>
      <c r="QWH459" s="142"/>
      <c r="QWI459" s="142"/>
      <c r="QWJ459" s="142"/>
      <c r="QWK459" s="142"/>
      <c r="QWL459" s="142"/>
      <c r="QWM459" s="142"/>
      <c r="QWN459" s="142"/>
      <c r="QWO459" s="142"/>
      <c r="QWP459" s="142"/>
      <c r="QWQ459" s="142"/>
      <c r="QWR459" s="142"/>
      <c r="QWS459" s="142"/>
      <c r="QWT459" s="142"/>
      <c r="QWU459" s="142"/>
      <c r="QWV459" s="142"/>
      <c r="QWW459" s="142"/>
      <c r="QWX459" s="142"/>
      <c r="QWY459" s="142"/>
      <c r="QWZ459" s="142"/>
      <c r="QXA459" s="142"/>
      <c r="QXB459" s="142"/>
      <c r="QXC459" s="142"/>
      <c r="QXD459" s="142"/>
      <c r="QXE459" s="142"/>
      <c r="QXF459" s="142"/>
      <c r="QXG459" s="142"/>
      <c r="QXH459" s="142"/>
      <c r="QXI459" s="142"/>
      <c r="QXJ459" s="142"/>
      <c r="QXK459" s="142"/>
      <c r="QXL459" s="142"/>
      <c r="QXM459" s="142"/>
      <c r="QXN459" s="142"/>
      <c r="QXO459" s="142"/>
      <c r="QXP459" s="142"/>
      <c r="QXQ459" s="142"/>
      <c r="QXR459" s="142"/>
      <c r="QXS459" s="142"/>
      <c r="QXT459" s="142"/>
      <c r="QXU459" s="142"/>
      <c r="QXV459" s="142"/>
      <c r="QXW459" s="142"/>
      <c r="QXX459" s="142"/>
      <c r="QXY459" s="142"/>
      <c r="QXZ459" s="142"/>
      <c r="QYA459" s="142"/>
      <c r="QYB459" s="142"/>
      <c r="QYC459" s="142"/>
      <c r="QYD459" s="142"/>
      <c r="QYE459" s="142"/>
      <c r="QYF459" s="142"/>
      <c r="QYG459" s="142"/>
      <c r="QYH459" s="142"/>
      <c r="QYI459" s="142"/>
      <c r="QYJ459" s="142"/>
      <c r="QYK459" s="142"/>
      <c r="QYL459" s="142"/>
      <c r="QYM459" s="142"/>
      <c r="QYN459" s="142"/>
      <c r="QYO459" s="142"/>
      <c r="QYP459" s="142"/>
      <c r="QYQ459" s="142"/>
      <c r="QYR459" s="142"/>
      <c r="QYS459" s="142"/>
      <c r="QYT459" s="142"/>
      <c r="QYU459" s="142"/>
      <c r="QYV459" s="142"/>
      <c r="QYW459" s="142"/>
      <c r="QYX459" s="142"/>
      <c r="QYY459" s="142"/>
      <c r="QYZ459" s="142"/>
      <c r="QZA459" s="142"/>
      <c r="QZB459" s="142"/>
      <c r="QZC459" s="142"/>
      <c r="QZD459" s="142"/>
      <c r="QZE459" s="142"/>
      <c r="QZF459" s="142"/>
      <c r="QZG459" s="142"/>
      <c r="QZH459" s="142"/>
      <c r="QZI459" s="142"/>
      <c r="QZJ459" s="142"/>
      <c r="QZK459" s="142"/>
      <c r="QZL459" s="142"/>
      <c r="QZM459" s="142"/>
      <c r="QZN459" s="142"/>
      <c r="QZO459" s="142"/>
      <c r="QZP459" s="142"/>
      <c r="QZQ459" s="142"/>
      <c r="QZR459" s="142"/>
      <c r="QZS459" s="142"/>
      <c r="QZT459" s="142"/>
      <c r="QZU459" s="142"/>
      <c r="QZV459" s="142"/>
      <c r="QZW459" s="142"/>
      <c r="QZX459" s="142"/>
      <c r="QZY459" s="142"/>
      <c r="QZZ459" s="142"/>
      <c r="RAA459" s="142"/>
      <c r="RAB459" s="142"/>
      <c r="RAC459" s="142"/>
      <c r="RAD459" s="142"/>
      <c r="RAE459" s="142"/>
      <c r="RAF459" s="142"/>
      <c r="RAG459" s="142"/>
      <c r="RAH459" s="142"/>
      <c r="RAI459" s="142"/>
      <c r="RAJ459" s="142"/>
      <c r="RAK459" s="142"/>
      <c r="RAL459" s="142"/>
      <c r="RAM459" s="142"/>
      <c r="RAN459" s="142"/>
      <c r="RAO459" s="142"/>
      <c r="RAP459" s="142"/>
      <c r="RAQ459" s="142"/>
      <c r="RAR459" s="142"/>
      <c r="RAS459" s="142"/>
      <c r="RAT459" s="142"/>
      <c r="RAU459" s="142"/>
      <c r="RAV459" s="142"/>
      <c r="RAW459" s="142"/>
      <c r="RAX459" s="142"/>
      <c r="RAY459" s="142"/>
      <c r="RAZ459" s="142"/>
      <c r="RBA459" s="142"/>
      <c r="RBB459" s="142"/>
      <c r="RBC459" s="142"/>
      <c r="RBD459" s="142"/>
      <c r="RBE459" s="142"/>
      <c r="RBF459" s="142"/>
      <c r="RBG459" s="142"/>
      <c r="RBH459" s="142"/>
      <c r="RBI459" s="142"/>
      <c r="RBJ459" s="142"/>
      <c r="RBK459" s="142"/>
      <c r="RBL459" s="142"/>
      <c r="RBM459" s="142"/>
      <c r="RBN459" s="142"/>
      <c r="RBO459" s="142"/>
      <c r="RBP459" s="142"/>
      <c r="RBQ459" s="142"/>
      <c r="RBR459" s="142"/>
      <c r="RBS459" s="142"/>
      <c r="RBT459" s="142"/>
      <c r="RBU459" s="142"/>
      <c r="RBV459" s="142"/>
      <c r="RBW459" s="142"/>
      <c r="RBX459" s="142"/>
      <c r="RBY459" s="142"/>
      <c r="RBZ459" s="142"/>
      <c r="RCA459" s="142"/>
      <c r="RCB459" s="142"/>
      <c r="RCC459" s="142"/>
      <c r="RCD459" s="142"/>
      <c r="RCE459" s="142"/>
      <c r="RCF459" s="142"/>
      <c r="RCG459" s="142"/>
      <c r="RCH459" s="142"/>
      <c r="RCI459" s="142"/>
      <c r="RCJ459" s="142"/>
      <c r="RCK459" s="142"/>
      <c r="RCL459" s="142"/>
      <c r="RCM459" s="142"/>
      <c r="RCN459" s="142"/>
      <c r="RCO459" s="142"/>
      <c r="RCP459" s="142"/>
      <c r="RCQ459" s="142"/>
      <c r="RCR459" s="142"/>
      <c r="RCS459" s="142"/>
      <c r="RCT459" s="142"/>
      <c r="RCU459" s="142"/>
      <c r="RCV459" s="142"/>
      <c r="RCW459" s="142"/>
      <c r="RCX459" s="142"/>
      <c r="RCY459" s="142"/>
      <c r="RCZ459" s="142"/>
      <c r="RDA459" s="142"/>
      <c r="RDB459" s="142"/>
      <c r="RDC459" s="142"/>
      <c r="RDD459" s="142"/>
      <c r="RDE459" s="142"/>
      <c r="RDF459" s="142"/>
      <c r="RDG459" s="142"/>
      <c r="RDH459" s="142"/>
      <c r="RDI459" s="142"/>
      <c r="RDJ459" s="142"/>
      <c r="RDK459" s="142"/>
      <c r="RDL459" s="142"/>
      <c r="RDM459" s="142"/>
      <c r="RDN459" s="142"/>
      <c r="RDO459" s="142"/>
      <c r="RDP459" s="142"/>
      <c r="RDQ459" s="142"/>
      <c r="RDR459" s="142"/>
      <c r="RDS459" s="142"/>
      <c r="RDT459" s="142"/>
      <c r="RDU459" s="142"/>
      <c r="RDV459" s="142"/>
      <c r="RDW459" s="142"/>
      <c r="RDX459" s="142"/>
      <c r="RDY459" s="142"/>
      <c r="RDZ459" s="142"/>
      <c r="REA459" s="142"/>
      <c r="REB459" s="142"/>
      <c r="REC459" s="142"/>
      <c r="RED459" s="142"/>
      <c r="REE459" s="142"/>
      <c r="REF459" s="142"/>
      <c r="REG459" s="142"/>
      <c r="REH459" s="142"/>
      <c r="REI459" s="142"/>
      <c r="REJ459" s="142"/>
      <c r="REK459" s="142"/>
      <c r="REL459" s="142"/>
      <c r="REM459" s="142"/>
      <c r="REN459" s="142"/>
      <c r="REO459" s="142"/>
      <c r="REP459" s="142"/>
      <c r="REQ459" s="142"/>
      <c r="RER459" s="142"/>
      <c r="RES459" s="142"/>
      <c r="RET459" s="142"/>
      <c r="REU459" s="142"/>
      <c r="REV459" s="142"/>
      <c r="REW459" s="142"/>
      <c r="REX459" s="142"/>
      <c r="REY459" s="142"/>
      <c r="REZ459" s="142"/>
      <c r="RFA459" s="142"/>
      <c r="RFB459" s="142"/>
      <c r="RFC459" s="142"/>
      <c r="RFD459" s="142"/>
      <c r="RFE459" s="142"/>
      <c r="RFF459" s="142"/>
      <c r="RFG459" s="142"/>
      <c r="RFH459" s="142"/>
      <c r="RFI459" s="142"/>
      <c r="RFJ459" s="142"/>
      <c r="RFK459" s="142"/>
      <c r="RFL459" s="142"/>
      <c r="RFM459" s="142"/>
      <c r="RFN459" s="142"/>
      <c r="RFO459" s="142"/>
      <c r="RFP459" s="142"/>
      <c r="RFQ459" s="142"/>
      <c r="RFR459" s="142"/>
      <c r="RFS459" s="142"/>
      <c r="RFT459" s="142"/>
      <c r="RFU459" s="142"/>
      <c r="RFV459" s="142"/>
      <c r="RFW459" s="142"/>
      <c r="RFX459" s="142"/>
      <c r="RFY459" s="142"/>
      <c r="RFZ459" s="142"/>
      <c r="RGA459" s="142"/>
      <c r="RGB459" s="142"/>
      <c r="RGC459" s="142"/>
      <c r="RGD459" s="142"/>
      <c r="RGE459" s="142"/>
      <c r="RGF459" s="142"/>
      <c r="RGG459" s="142"/>
      <c r="RGH459" s="142"/>
      <c r="RGI459" s="142"/>
      <c r="RGJ459" s="142"/>
      <c r="RGK459" s="142"/>
      <c r="RGL459" s="142"/>
      <c r="RGM459" s="142"/>
      <c r="RGN459" s="142"/>
      <c r="RGO459" s="142"/>
      <c r="RGP459" s="142"/>
      <c r="RGQ459" s="142"/>
      <c r="RGR459" s="142"/>
      <c r="RGS459" s="142"/>
      <c r="RGT459" s="142"/>
      <c r="RGU459" s="142"/>
      <c r="RGV459" s="142"/>
      <c r="RGW459" s="142"/>
      <c r="RGX459" s="142"/>
      <c r="RGY459" s="142"/>
      <c r="RGZ459" s="142"/>
      <c r="RHA459" s="142"/>
      <c r="RHB459" s="142"/>
      <c r="RHC459" s="142"/>
      <c r="RHD459" s="142"/>
      <c r="RHE459" s="142"/>
      <c r="RHF459" s="142"/>
      <c r="RHG459" s="142"/>
      <c r="RHH459" s="142"/>
      <c r="RHI459" s="142"/>
      <c r="RHJ459" s="142"/>
      <c r="RHK459" s="142"/>
      <c r="RHL459" s="142"/>
      <c r="RHM459" s="142"/>
      <c r="RHN459" s="142"/>
      <c r="RHO459" s="142"/>
      <c r="RHP459" s="142"/>
      <c r="RHQ459" s="142"/>
      <c r="RHR459" s="142"/>
      <c r="RHS459" s="142"/>
      <c r="RHT459" s="142"/>
      <c r="RHU459" s="142"/>
      <c r="RHV459" s="142"/>
      <c r="RHW459" s="142"/>
      <c r="RHX459" s="142"/>
      <c r="RHY459" s="142"/>
      <c r="RHZ459" s="142"/>
      <c r="RIA459" s="142"/>
      <c r="RIB459" s="142"/>
      <c r="RIC459" s="142"/>
      <c r="RID459" s="142"/>
      <c r="RIE459" s="142"/>
      <c r="RIF459" s="142"/>
      <c r="RIG459" s="142"/>
      <c r="RIH459" s="142"/>
      <c r="RII459" s="142"/>
      <c r="RIJ459" s="142"/>
      <c r="RIK459" s="142"/>
      <c r="RIL459" s="142"/>
      <c r="RIM459" s="142"/>
      <c r="RIN459" s="142"/>
      <c r="RIO459" s="142"/>
      <c r="RIP459" s="142"/>
      <c r="RIQ459" s="142"/>
      <c r="RIR459" s="142"/>
      <c r="RIS459" s="142"/>
      <c r="RIT459" s="142"/>
      <c r="RIU459" s="142"/>
      <c r="RIV459" s="142"/>
      <c r="RIW459" s="142"/>
      <c r="RIX459" s="142"/>
      <c r="RIY459" s="142"/>
      <c r="RIZ459" s="142"/>
      <c r="RJA459" s="142"/>
      <c r="RJB459" s="142"/>
      <c r="RJC459" s="142"/>
      <c r="RJD459" s="142"/>
      <c r="RJE459" s="142"/>
      <c r="RJF459" s="142"/>
      <c r="RJG459" s="142"/>
      <c r="RJH459" s="142"/>
      <c r="RJI459" s="142"/>
      <c r="RJJ459" s="142"/>
      <c r="RJK459" s="142"/>
      <c r="RJL459" s="142"/>
      <c r="RJM459" s="142"/>
      <c r="RJN459" s="142"/>
      <c r="RJO459" s="142"/>
      <c r="RJP459" s="142"/>
      <c r="RJQ459" s="142"/>
      <c r="RJR459" s="142"/>
      <c r="RJS459" s="142"/>
      <c r="RJT459" s="142"/>
      <c r="RJU459" s="142"/>
      <c r="RJV459" s="142"/>
      <c r="RJW459" s="142"/>
      <c r="RJX459" s="142"/>
      <c r="RJY459" s="142"/>
      <c r="RJZ459" s="142"/>
      <c r="RKA459" s="142"/>
      <c r="RKB459" s="142"/>
      <c r="RKC459" s="142"/>
      <c r="RKD459" s="142"/>
      <c r="RKE459" s="142"/>
      <c r="RKF459" s="142"/>
      <c r="RKG459" s="142"/>
      <c r="RKH459" s="142"/>
      <c r="RKI459" s="142"/>
      <c r="RKJ459" s="142"/>
      <c r="RKK459" s="142"/>
      <c r="RKL459" s="142"/>
      <c r="RKM459" s="142"/>
      <c r="RKN459" s="142"/>
      <c r="RKO459" s="142"/>
      <c r="RKP459" s="142"/>
      <c r="RKQ459" s="142"/>
      <c r="RKR459" s="142"/>
      <c r="RKS459" s="142"/>
      <c r="RKT459" s="142"/>
      <c r="RKU459" s="142"/>
      <c r="RKV459" s="142"/>
      <c r="RKW459" s="142"/>
      <c r="RKX459" s="142"/>
      <c r="RKY459" s="142"/>
      <c r="RKZ459" s="142"/>
      <c r="RLA459" s="142"/>
      <c r="RLB459" s="142"/>
      <c r="RLC459" s="142"/>
      <c r="RLD459" s="142"/>
      <c r="RLE459" s="142"/>
      <c r="RLF459" s="142"/>
      <c r="RLG459" s="142"/>
      <c r="RLH459" s="142"/>
      <c r="RLI459" s="142"/>
      <c r="RLJ459" s="142"/>
      <c r="RLK459" s="142"/>
      <c r="RLL459" s="142"/>
      <c r="RLM459" s="142"/>
      <c r="RLN459" s="142"/>
      <c r="RLO459" s="142"/>
      <c r="RLP459" s="142"/>
      <c r="RLQ459" s="142"/>
      <c r="RLR459" s="142"/>
      <c r="RLS459" s="142"/>
      <c r="RLT459" s="142"/>
      <c r="RLU459" s="142"/>
      <c r="RLV459" s="142"/>
      <c r="RLW459" s="142"/>
      <c r="RLX459" s="142"/>
      <c r="RLY459" s="142"/>
      <c r="RLZ459" s="142"/>
      <c r="RMA459" s="142"/>
      <c r="RMB459" s="142"/>
      <c r="RMC459" s="142"/>
      <c r="RMD459" s="142"/>
      <c r="RME459" s="142"/>
      <c r="RMF459" s="142"/>
      <c r="RMG459" s="142"/>
      <c r="RMH459" s="142"/>
      <c r="RMI459" s="142"/>
      <c r="RMJ459" s="142"/>
      <c r="RMK459" s="142"/>
      <c r="RML459" s="142"/>
      <c r="RMM459" s="142"/>
      <c r="RMN459" s="142"/>
      <c r="RMO459" s="142"/>
      <c r="RMP459" s="142"/>
      <c r="RMQ459" s="142"/>
      <c r="RMR459" s="142"/>
      <c r="RMS459" s="142"/>
      <c r="RMT459" s="142"/>
      <c r="RMU459" s="142"/>
      <c r="RMV459" s="142"/>
      <c r="RMW459" s="142"/>
      <c r="RMX459" s="142"/>
      <c r="RMY459" s="142"/>
      <c r="RMZ459" s="142"/>
      <c r="RNA459" s="142"/>
      <c r="RNB459" s="142"/>
      <c r="RNC459" s="142"/>
      <c r="RND459" s="142"/>
      <c r="RNE459" s="142"/>
      <c r="RNF459" s="142"/>
      <c r="RNG459" s="142"/>
      <c r="RNH459" s="142"/>
      <c r="RNI459" s="142"/>
      <c r="RNJ459" s="142"/>
      <c r="RNK459" s="142"/>
      <c r="RNL459" s="142"/>
      <c r="RNM459" s="142"/>
      <c r="RNN459" s="142"/>
      <c r="RNO459" s="142"/>
      <c r="RNP459" s="142"/>
      <c r="RNQ459" s="142"/>
      <c r="RNR459" s="142"/>
      <c r="RNS459" s="142"/>
      <c r="RNT459" s="142"/>
      <c r="RNU459" s="142"/>
      <c r="RNV459" s="142"/>
      <c r="RNW459" s="142"/>
      <c r="RNX459" s="142"/>
      <c r="RNY459" s="142"/>
      <c r="RNZ459" s="142"/>
      <c r="ROA459" s="142"/>
      <c r="ROB459" s="142"/>
      <c r="ROC459" s="142"/>
      <c r="ROD459" s="142"/>
      <c r="ROE459" s="142"/>
      <c r="ROF459" s="142"/>
      <c r="ROG459" s="142"/>
      <c r="ROH459" s="142"/>
      <c r="ROI459" s="142"/>
      <c r="ROJ459" s="142"/>
      <c r="ROK459" s="142"/>
      <c r="ROL459" s="142"/>
      <c r="ROM459" s="142"/>
      <c r="RON459" s="142"/>
      <c r="ROO459" s="142"/>
      <c r="ROP459" s="142"/>
      <c r="ROQ459" s="142"/>
      <c r="ROR459" s="142"/>
      <c r="ROS459" s="142"/>
      <c r="ROT459" s="142"/>
      <c r="ROU459" s="142"/>
      <c r="ROV459" s="142"/>
      <c r="ROW459" s="142"/>
      <c r="ROX459" s="142"/>
      <c r="ROY459" s="142"/>
      <c r="ROZ459" s="142"/>
      <c r="RPA459" s="142"/>
      <c r="RPB459" s="142"/>
      <c r="RPC459" s="142"/>
      <c r="RPD459" s="142"/>
      <c r="RPE459" s="142"/>
      <c r="RPF459" s="142"/>
      <c r="RPG459" s="142"/>
      <c r="RPH459" s="142"/>
      <c r="RPI459" s="142"/>
      <c r="RPJ459" s="142"/>
      <c r="RPK459" s="142"/>
      <c r="RPL459" s="142"/>
      <c r="RPM459" s="142"/>
      <c r="RPN459" s="142"/>
      <c r="RPO459" s="142"/>
      <c r="RPP459" s="142"/>
      <c r="RPQ459" s="142"/>
      <c r="RPR459" s="142"/>
      <c r="RPS459" s="142"/>
      <c r="RPT459" s="142"/>
      <c r="RPU459" s="142"/>
      <c r="RPV459" s="142"/>
      <c r="RPW459" s="142"/>
      <c r="RPX459" s="142"/>
      <c r="RPY459" s="142"/>
      <c r="RPZ459" s="142"/>
      <c r="RQA459" s="142"/>
      <c r="RQB459" s="142"/>
      <c r="RQC459" s="142"/>
      <c r="RQD459" s="142"/>
      <c r="RQE459" s="142"/>
      <c r="RQF459" s="142"/>
      <c r="RQG459" s="142"/>
      <c r="RQH459" s="142"/>
      <c r="RQI459" s="142"/>
      <c r="RQJ459" s="142"/>
      <c r="RQK459" s="142"/>
      <c r="RQL459" s="142"/>
      <c r="RQM459" s="142"/>
      <c r="RQN459" s="142"/>
      <c r="RQO459" s="142"/>
      <c r="RQP459" s="142"/>
      <c r="RQQ459" s="142"/>
      <c r="RQR459" s="142"/>
      <c r="RQS459" s="142"/>
      <c r="RQT459" s="142"/>
      <c r="RQU459" s="142"/>
      <c r="RQV459" s="142"/>
      <c r="RQW459" s="142"/>
      <c r="RQX459" s="142"/>
      <c r="RQY459" s="142"/>
      <c r="RQZ459" s="142"/>
      <c r="RRA459" s="142"/>
      <c r="RRB459" s="142"/>
      <c r="RRC459" s="142"/>
      <c r="RRD459" s="142"/>
      <c r="RRE459" s="142"/>
      <c r="RRF459" s="142"/>
      <c r="RRG459" s="142"/>
      <c r="RRH459" s="142"/>
      <c r="RRI459" s="142"/>
      <c r="RRJ459" s="142"/>
      <c r="RRK459" s="142"/>
      <c r="RRL459" s="142"/>
      <c r="RRM459" s="142"/>
      <c r="RRN459" s="142"/>
      <c r="RRO459" s="142"/>
      <c r="RRP459" s="142"/>
      <c r="RRQ459" s="142"/>
      <c r="RRR459" s="142"/>
      <c r="RRS459" s="142"/>
      <c r="RRT459" s="142"/>
      <c r="RRU459" s="142"/>
      <c r="RRV459" s="142"/>
      <c r="RRW459" s="142"/>
      <c r="RRX459" s="142"/>
      <c r="RRY459" s="142"/>
      <c r="RRZ459" s="142"/>
      <c r="RSA459" s="142"/>
      <c r="RSB459" s="142"/>
      <c r="RSC459" s="142"/>
      <c r="RSD459" s="142"/>
      <c r="RSE459" s="142"/>
      <c r="RSF459" s="142"/>
      <c r="RSG459" s="142"/>
      <c r="RSH459" s="142"/>
      <c r="RSI459" s="142"/>
      <c r="RSJ459" s="142"/>
      <c r="RSK459" s="142"/>
      <c r="RSL459" s="142"/>
      <c r="RSM459" s="142"/>
      <c r="RSN459" s="142"/>
      <c r="RSO459" s="142"/>
      <c r="RSP459" s="142"/>
      <c r="RSQ459" s="142"/>
      <c r="RSR459" s="142"/>
      <c r="RSS459" s="142"/>
      <c r="RST459" s="142"/>
      <c r="RSU459" s="142"/>
      <c r="RSV459" s="142"/>
      <c r="RSW459" s="142"/>
      <c r="RSX459" s="142"/>
      <c r="RSY459" s="142"/>
      <c r="RSZ459" s="142"/>
      <c r="RTA459" s="142"/>
      <c r="RTB459" s="142"/>
      <c r="RTC459" s="142"/>
      <c r="RTD459" s="142"/>
      <c r="RTE459" s="142"/>
      <c r="RTF459" s="142"/>
      <c r="RTG459" s="142"/>
      <c r="RTH459" s="142"/>
      <c r="RTI459" s="142"/>
      <c r="RTJ459" s="142"/>
      <c r="RTK459" s="142"/>
      <c r="RTL459" s="142"/>
      <c r="RTM459" s="142"/>
      <c r="RTN459" s="142"/>
      <c r="RTO459" s="142"/>
      <c r="RTP459" s="142"/>
      <c r="RTQ459" s="142"/>
      <c r="RTR459" s="142"/>
      <c r="RTS459" s="142"/>
      <c r="RTT459" s="142"/>
      <c r="RTU459" s="142"/>
      <c r="RTV459" s="142"/>
      <c r="RTW459" s="142"/>
      <c r="RTX459" s="142"/>
      <c r="RTY459" s="142"/>
      <c r="RTZ459" s="142"/>
      <c r="RUA459" s="142"/>
      <c r="RUB459" s="142"/>
      <c r="RUC459" s="142"/>
      <c r="RUD459" s="142"/>
      <c r="RUE459" s="142"/>
      <c r="RUF459" s="142"/>
      <c r="RUG459" s="142"/>
      <c r="RUH459" s="142"/>
      <c r="RUI459" s="142"/>
      <c r="RUJ459" s="142"/>
      <c r="RUK459" s="142"/>
      <c r="RUL459" s="142"/>
      <c r="RUM459" s="142"/>
      <c r="RUN459" s="142"/>
      <c r="RUO459" s="142"/>
      <c r="RUP459" s="142"/>
      <c r="RUQ459" s="142"/>
      <c r="RUR459" s="142"/>
      <c r="RUS459" s="142"/>
      <c r="RUT459" s="142"/>
      <c r="RUU459" s="142"/>
      <c r="RUV459" s="142"/>
      <c r="RUW459" s="142"/>
      <c r="RUX459" s="142"/>
      <c r="RUY459" s="142"/>
      <c r="RUZ459" s="142"/>
      <c r="RVA459" s="142"/>
      <c r="RVB459" s="142"/>
      <c r="RVC459" s="142"/>
      <c r="RVD459" s="142"/>
      <c r="RVE459" s="142"/>
      <c r="RVF459" s="142"/>
      <c r="RVG459" s="142"/>
      <c r="RVH459" s="142"/>
      <c r="RVI459" s="142"/>
      <c r="RVJ459" s="142"/>
      <c r="RVK459" s="142"/>
      <c r="RVL459" s="142"/>
      <c r="RVM459" s="142"/>
      <c r="RVN459" s="142"/>
      <c r="RVO459" s="142"/>
      <c r="RVP459" s="142"/>
      <c r="RVQ459" s="142"/>
      <c r="RVR459" s="142"/>
      <c r="RVS459" s="142"/>
      <c r="RVT459" s="142"/>
      <c r="RVU459" s="142"/>
      <c r="RVV459" s="142"/>
      <c r="RVW459" s="142"/>
      <c r="RVX459" s="142"/>
      <c r="RVY459" s="142"/>
      <c r="RVZ459" s="142"/>
      <c r="RWA459" s="142"/>
      <c r="RWB459" s="142"/>
      <c r="RWC459" s="142"/>
      <c r="RWD459" s="142"/>
      <c r="RWE459" s="142"/>
      <c r="RWF459" s="142"/>
      <c r="RWG459" s="142"/>
      <c r="RWH459" s="142"/>
      <c r="RWI459" s="142"/>
      <c r="RWJ459" s="142"/>
      <c r="RWK459" s="142"/>
      <c r="RWL459" s="142"/>
      <c r="RWM459" s="142"/>
      <c r="RWN459" s="142"/>
      <c r="RWO459" s="142"/>
      <c r="RWP459" s="142"/>
      <c r="RWQ459" s="142"/>
      <c r="RWR459" s="142"/>
      <c r="RWS459" s="142"/>
      <c r="RWT459" s="142"/>
      <c r="RWU459" s="142"/>
      <c r="RWV459" s="142"/>
      <c r="RWW459" s="142"/>
      <c r="RWX459" s="142"/>
      <c r="RWY459" s="142"/>
      <c r="RWZ459" s="142"/>
      <c r="RXA459" s="142"/>
      <c r="RXB459" s="142"/>
      <c r="RXC459" s="142"/>
      <c r="RXD459" s="142"/>
      <c r="RXE459" s="142"/>
      <c r="RXF459" s="142"/>
      <c r="RXG459" s="142"/>
      <c r="RXH459" s="142"/>
      <c r="RXI459" s="142"/>
      <c r="RXJ459" s="142"/>
      <c r="RXK459" s="142"/>
      <c r="RXL459" s="142"/>
      <c r="RXM459" s="142"/>
      <c r="RXN459" s="142"/>
      <c r="RXO459" s="142"/>
      <c r="RXP459" s="142"/>
      <c r="RXQ459" s="142"/>
      <c r="RXR459" s="142"/>
      <c r="RXS459" s="142"/>
      <c r="RXT459" s="142"/>
      <c r="RXU459" s="142"/>
      <c r="RXV459" s="142"/>
      <c r="RXW459" s="142"/>
      <c r="RXX459" s="142"/>
      <c r="RXY459" s="142"/>
      <c r="RXZ459" s="142"/>
      <c r="RYA459" s="142"/>
      <c r="RYB459" s="142"/>
      <c r="RYC459" s="142"/>
      <c r="RYD459" s="142"/>
      <c r="RYE459" s="142"/>
      <c r="RYF459" s="142"/>
      <c r="RYG459" s="142"/>
      <c r="RYH459" s="142"/>
      <c r="RYI459" s="142"/>
      <c r="RYJ459" s="142"/>
      <c r="RYK459" s="142"/>
      <c r="RYL459" s="142"/>
      <c r="RYM459" s="142"/>
      <c r="RYN459" s="142"/>
      <c r="RYO459" s="142"/>
      <c r="RYP459" s="142"/>
      <c r="RYQ459" s="142"/>
      <c r="RYR459" s="142"/>
      <c r="RYS459" s="142"/>
      <c r="RYT459" s="142"/>
      <c r="RYU459" s="142"/>
      <c r="RYV459" s="142"/>
      <c r="RYW459" s="142"/>
      <c r="RYX459" s="142"/>
      <c r="RYY459" s="142"/>
      <c r="RYZ459" s="142"/>
      <c r="RZA459" s="142"/>
      <c r="RZB459" s="142"/>
      <c r="RZC459" s="142"/>
      <c r="RZD459" s="142"/>
      <c r="RZE459" s="142"/>
      <c r="RZF459" s="142"/>
      <c r="RZG459" s="142"/>
      <c r="RZH459" s="142"/>
      <c r="RZI459" s="142"/>
      <c r="RZJ459" s="142"/>
      <c r="RZK459" s="142"/>
      <c r="RZL459" s="142"/>
      <c r="RZM459" s="142"/>
      <c r="RZN459" s="142"/>
      <c r="RZO459" s="142"/>
      <c r="RZP459" s="142"/>
      <c r="RZQ459" s="142"/>
      <c r="RZR459" s="142"/>
      <c r="RZS459" s="142"/>
      <c r="RZT459" s="142"/>
      <c r="RZU459" s="142"/>
      <c r="RZV459" s="142"/>
      <c r="RZW459" s="142"/>
      <c r="RZX459" s="142"/>
      <c r="RZY459" s="142"/>
      <c r="RZZ459" s="142"/>
      <c r="SAA459" s="142"/>
      <c r="SAB459" s="142"/>
      <c r="SAC459" s="142"/>
      <c r="SAD459" s="142"/>
      <c r="SAE459" s="142"/>
      <c r="SAF459" s="142"/>
      <c r="SAG459" s="142"/>
      <c r="SAH459" s="142"/>
      <c r="SAI459" s="142"/>
      <c r="SAJ459" s="142"/>
      <c r="SAK459" s="142"/>
      <c r="SAL459" s="142"/>
      <c r="SAM459" s="142"/>
      <c r="SAN459" s="142"/>
      <c r="SAO459" s="142"/>
      <c r="SAP459" s="142"/>
      <c r="SAQ459" s="142"/>
      <c r="SAR459" s="142"/>
      <c r="SAS459" s="142"/>
      <c r="SAT459" s="142"/>
      <c r="SAU459" s="142"/>
      <c r="SAV459" s="142"/>
      <c r="SAW459" s="142"/>
      <c r="SAX459" s="142"/>
      <c r="SAY459" s="142"/>
      <c r="SAZ459" s="142"/>
      <c r="SBA459" s="142"/>
      <c r="SBB459" s="142"/>
      <c r="SBC459" s="142"/>
      <c r="SBD459" s="142"/>
      <c r="SBE459" s="142"/>
      <c r="SBF459" s="142"/>
      <c r="SBG459" s="142"/>
      <c r="SBH459" s="142"/>
      <c r="SBI459" s="142"/>
      <c r="SBJ459" s="142"/>
      <c r="SBK459" s="142"/>
      <c r="SBL459" s="142"/>
      <c r="SBM459" s="142"/>
      <c r="SBN459" s="142"/>
      <c r="SBO459" s="142"/>
      <c r="SBP459" s="142"/>
      <c r="SBQ459" s="142"/>
      <c r="SBR459" s="142"/>
      <c r="SBS459" s="142"/>
      <c r="SBT459" s="142"/>
      <c r="SBU459" s="142"/>
      <c r="SBV459" s="142"/>
      <c r="SBW459" s="142"/>
      <c r="SBX459" s="142"/>
      <c r="SBY459" s="142"/>
      <c r="SBZ459" s="142"/>
      <c r="SCA459" s="142"/>
      <c r="SCB459" s="142"/>
      <c r="SCC459" s="142"/>
      <c r="SCD459" s="142"/>
      <c r="SCE459" s="142"/>
      <c r="SCF459" s="142"/>
      <c r="SCG459" s="142"/>
      <c r="SCH459" s="142"/>
      <c r="SCI459" s="142"/>
      <c r="SCJ459" s="142"/>
      <c r="SCK459" s="142"/>
      <c r="SCL459" s="142"/>
      <c r="SCM459" s="142"/>
      <c r="SCN459" s="142"/>
      <c r="SCO459" s="142"/>
      <c r="SCP459" s="142"/>
      <c r="SCQ459" s="142"/>
      <c r="SCR459" s="142"/>
      <c r="SCS459" s="142"/>
      <c r="SCT459" s="142"/>
      <c r="SCU459" s="142"/>
      <c r="SCV459" s="142"/>
      <c r="SCW459" s="142"/>
      <c r="SCX459" s="142"/>
      <c r="SCY459" s="142"/>
      <c r="SCZ459" s="142"/>
      <c r="SDA459" s="142"/>
      <c r="SDB459" s="142"/>
      <c r="SDC459" s="142"/>
      <c r="SDD459" s="142"/>
      <c r="SDE459" s="142"/>
      <c r="SDF459" s="142"/>
      <c r="SDG459" s="142"/>
      <c r="SDH459" s="142"/>
      <c r="SDI459" s="142"/>
      <c r="SDJ459" s="142"/>
      <c r="SDK459" s="142"/>
      <c r="SDL459" s="142"/>
      <c r="SDM459" s="142"/>
      <c r="SDN459" s="142"/>
      <c r="SDO459" s="142"/>
      <c r="SDP459" s="142"/>
      <c r="SDQ459" s="142"/>
      <c r="SDR459" s="142"/>
      <c r="SDS459" s="142"/>
      <c r="SDT459" s="142"/>
      <c r="SDU459" s="142"/>
      <c r="SDV459" s="142"/>
      <c r="SDW459" s="142"/>
      <c r="SDX459" s="142"/>
      <c r="SDY459" s="142"/>
      <c r="SDZ459" s="142"/>
      <c r="SEA459" s="142"/>
      <c r="SEB459" s="142"/>
      <c r="SEC459" s="142"/>
      <c r="SED459" s="142"/>
      <c r="SEE459" s="142"/>
      <c r="SEF459" s="142"/>
      <c r="SEG459" s="142"/>
      <c r="SEH459" s="142"/>
      <c r="SEI459" s="142"/>
      <c r="SEJ459" s="142"/>
      <c r="SEK459" s="142"/>
      <c r="SEL459" s="142"/>
      <c r="SEM459" s="142"/>
      <c r="SEN459" s="142"/>
      <c r="SEO459" s="142"/>
      <c r="SEP459" s="142"/>
      <c r="SEQ459" s="142"/>
      <c r="SER459" s="142"/>
      <c r="SES459" s="142"/>
      <c r="SET459" s="142"/>
      <c r="SEU459" s="142"/>
      <c r="SEV459" s="142"/>
      <c r="SEW459" s="142"/>
      <c r="SEX459" s="142"/>
      <c r="SEY459" s="142"/>
      <c r="SEZ459" s="142"/>
      <c r="SFA459" s="142"/>
      <c r="SFB459" s="142"/>
      <c r="SFC459" s="142"/>
      <c r="SFD459" s="142"/>
      <c r="SFE459" s="142"/>
      <c r="SFF459" s="142"/>
      <c r="SFG459" s="142"/>
      <c r="SFH459" s="142"/>
      <c r="SFI459" s="142"/>
      <c r="SFJ459" s="142"/>
      <c r="SFK459" s="142"/>
      <c r="SFL459" s="142"/>
      <c r="SFM459" s="142"/>
      <c r="SFN459" s="142"/>
      <c r="SFO459" s="142"/>
      <c r="SFP459" s="142"/>
      <c r="SFQ459" s="142"/>
      <c r="SFR459" s="142"/>
      <c r="SFS459" s="142"/>
      <c r="SFT459" s="142"/>
      <c r="SFU459" s="142"/>
      <c r="SFV459" s="142"/>
      <c r="SFW459" s="142"/>
      <c r="SFX459" s="142"/>
      <c r="SFY459" s="142"/>
      <c r="SFZ459" s="142"/>
      <c r="SGA459" s="142"/>
      <c r="SGB459" s="142"/>
      <c r="SGC459" s="142"/>
      <c r="SGD459" s="142"/>
      <c r="SGE459" s="142"/>
      <c r="SGF459" s="142"/>
      <c r="SGG459" s="142"/>
      <c r="SGH459" s="142"/>
      <c r="SGI459" s="142"/>
      <c r="SGJ459" s="142"/>
      <c r="SGK459" s="142"/>
      <c r="SGL459" s="142"/>
      <c r="SGM459" s="142"/>
      <c r="SGN459" s="142"/>
      <c r="SGO459" s="142"/>
      <c r="SGP459" s="142"/>
      <c r="SGQ459" s="142"/>
      <c r="SGR459" s="142"/>
      <c r="SGS459" s="142"/>
      <c r="SGT459" s="142"/>
      <c r="SGU459" s="142"/>
      <c r="SGV459" s="142"/>
      <c r="SGW459" s="142"/>
      <c r="SGX459" s="142"/>
      <c r="SGY459" s="142"/>
      <c r="SGZ459" s="142"/>
      <c r="SHA459" s="142"/>
      <c r="SHB459" s="142"/>
      <c r="SHC459" s="142"/>
      <c r="SHD459" s="142"/>
      <c r="SHE459" s="142"/>
      <c r="SHF459" s="142"/>
      <c r="SHG459" s="142"/>
      <c r="SHH459" s="142"/>
      <c r="SHI459" s="142"/>
      <c r="SHJ459" s="142"/>
      <c r="SHK459" s="142"/>
      <c r="SHL459" s="142"/>
      <c r="SHM459" s="142"/>
      <c r="SHN459" s="142"/>
      <c r="SHO459" s="142"/>
      <c r="SHP459" s="142"/>
      <c r="SHQ459" s="142"/>
      <c r="SHR459" s="142"/>
      <c r="SHS459" s="142"/>
      <c r="SHT459" s="142"/>
      <c r="SHU459" s="142"/>
      <c r="SHV459" s="142"/>
      <c r="SHW459" s="142"/>
      <c r="SHX459" s="142"/>
      <c r="SHY459" s="142"/>
      <c r="SHZ459" s="142"/>
      <c r="SIA459" s="142"/>
      <c r="SIB459" s="142"/>
      <c r="SIC459" s="142"/>
      <c r="SID459" s="142"/>
      <c r="SIE459" s="142"/>
      <c r="SIF459" s="142"/>
      <c r="SIG459" s="142"/>
      <c r="SIH459" s="142"/>
      <c r="SII459" s="142"/>
      <c r="SIJ459" s="142"/>
      <c r="SIK459" s="142"/>
      <c r="SIL459" s="142"/>
      <c r="SIM459" s="142"/>
      <c r="SIN459" s="142"/>
      <c r="SIO459" s="142"/>
      <c r="SIP459" s="142"/>
      <c r="SIQ459" s="142"/>
      <c r="SIR459" s="142"/>
      <c r="SIS459" s="142"/>
      <c r="SIT459" s="142"/>
      <c r="SIU459" s="142"/>
      <c r="SIV459" s="142"/>
      <c r="SIW459" s="142"/>
      <c r="SIX459" s="142"/>
      <c r="SIY459" s="142"/>
      <c r="SIZ459" s="142"/>
      <c r="SJA459" s="142"/>
      <c r="SJB459" s="142"/>
      <c r="SJC459" s="142"/>
      <c r="SJD459" s="142"/>
      <c r="SJE459" s="142"/>
      <c r="SJF459" s="142"/>
      <c r="SJG459" s="142"/>
      <c r="SJH459" s="142"/>
      <c r="SJI459" s="142"/>
      <c r="SJJ459" s="142"/>
      <c r="SJK459" s="142"/>
      <c r="SJL459" s="142"/>
      <c r="SJM459" s="142"/>
      <c r="SJN459" s="142"/>
      <c r="SJO459" s="142"/>
      <c r="SJP459" s="142"/>
      <c r="SJQ459" s="142"/>
      <c r="SJR459" s="142"/>
      <c r="SJS459" s="142"/>
      <c r="SJT459" s="142"/>
      <c r="SJU459" s="142"/>
      <c r="SJV459" s="142"/>
      <c r="SJW459" s="142"/>
      <c r="SJX459" s="142"/>
      <c r="SJY459" s="142"/>
      <c r="SJZ459" s="142"/>
      <c r="SKA459" s="142"/>
      <c r="SKB459" s="142"/>
      <c r="SKC459" s="142"/>
      <c r="SKD459" s="142"/>
      <c r="SKE459" s="142"/>
      <c r="SKF459" s="142"/>
      <c r="SKG459" s="142"/>
      <c r="SKH459" s="142"/>
      <c r="SKI459" s="142"/>
      <c r="SKJ459" s="142"/>
      <c r="SKK459" s="142"/>
      <c r="SKL459" s="142"/>
      <c r="SKM459" s="142"/>
      <c r="SKN459" s="142"/>
      <c r="SKO459" s="142"/>
      <c r="SKP459" s="142"/>
      <c r="SKQ459" s="142"/>
      <c r="SKR459" s="142"/>
      <c r="SKS459" s="142"/>
      <c r="SKT459" s="142"/>
      <c r="SKU459" s="142"/>
      <c r="SKV459" s="142"/>
      <c r="SKW459" s="142"/>
      <c r="SKX459" s="142"/>
      <c r="SKY459" s="142"/>
      <c r="SKZ459" s="142"/>
      <c r="SLA459" s="142"/>
      <c r="SLB459" s="142"/>
      <c r="SLC459" s="142"/>
      <c r="SLD459" s="142"/>
      <c r="SLE459" s="142"/>
      <c r="SLF459" s="142"/>
      <c r="SLG459" s="142"/>
      <c r="SLH459" s="142"/>
      <c r="SLI459" s="142"/>
      <c r="SLJ459" s="142"/>
      <c r="SLK459" s="142"/>
      <c r="SLL459" s="142"/>
      <c r="SLM459" s="142"/>
      <c r="SLN459" s="142"/>
      <c r="SLO459" s="142"/>
      <c r="SLP459" s="142"/>
      <c r="SLQ459" s="142"/>
      <c r="SLR459" s="142"/>
      <c r="SLS459" s="142"/>
      <c r="SLT459" s="142"/>
      <c r="SLU459" s="142"/>
      <c r="SLV459" s="142"/>
      <c r="SLW459" s="142"/>
      <c r="SLX459" s="142"/>
      <c r="SLY459" s="142"/>
      <c r="SLZ459" s="142"/>
      <c r="SMA459" s="142"/>
      <c r="SMB459" s="142"/>
      <c r="SMC459" s="142"/>
      <c r="SMD459" s="142"/>
      <c r="SME459" s="142"/>
      <c r="SMF459" s="142"/>
      <c r="SMG459" s="142"/>
      <c r="SMH459" s="142"/>
      <c r="SMI459" s="142"/>
      <c r="SMJ459" s="142"/>
      <c r="SMK459" s="142"/>
      <c r="SML459" s="142"/>
      <c r="SMM459" s="142"/>
      <c r="SMN459" s="142"/>
      <c r="SMO459" s="142"/>
      <c r="SMP459" s="142"/>
      <c r="SMQ459" s="142"/>
      <c r="SMR459" s="142"/>
      <c r="SMS459" s="142"/>
      <c r="SMT459" s="142"/>
      <c r="SMU459" s="142"/>
      <c r="SMV459" s="142"/>
      <c r="SMW459" s="142"/>
      <c r="SMX459" s="142"/>
      <c r="SMY459" s="142"/>
      <c r="SMZ459" s="142"/>
      <c r="SNA459" s="142"/>
      <c r="SNB459" s="142"/>
      <c r="SNC459" s="142"/>
      <c r="SND459" s="142"/>
      <c r="SNE459" s="142"/>
      <c r="SNF459" s="142"/>
      <c r="SNG459" s="142"/>
      <c r="SNH459" s="142"/>
      <c r="SNI459" s="142"/>
      <c r="SNJ459" s="142"/>
      <c r="SNK459" s="142"/>
      <c r="SNL459" s="142"/>
      <c r="SNM459" s="142"/>
      <c r="SNN459" s="142"/>
      <c r="SNO459" s="142"/>
      <c r="SNP459" s="142"/>
      <c r="SNQ459" s="142"/>
      <c r="SNR459" s="142"/>
      <c r="SNS459" s="142"/>
      <c r="SNT459" s="142"/>
      <c r="SNU459" s="142"/>
      <c r="SNV459" s="142"/>
      <c r="SNW459" s="142"/>
      <c r="SNX459" s="142"/>
      <c r="SNY459" s="142"/>
      <c r="SNZ459" s="142"/>
      <c r="SOA459" s="142"/>
      <c r="SOB459" s="142"/>
      <c r="SOC459" s="142"/>
      <c r="SOD459" s="142"/>
      <c r="SOE459" s="142"/>
      <c r="SOF459" s="142"/>
      <c r="SOG459" s="142"/>
      <c r="SOH459" s="142"/>
      <c r="SOI459" s="142"/>
      <c r="SOJ459" s="142"/>
      <c r="SOK459" s="142"/>
      <c r="SOL459" s="142"/>
      <c r="SOM459" s="142"/>
      <c r="SON459" s="142"/>
      <c r="SOO459" s="142"/>
      <c r="SOP459" s="142"/>
      <c r="SOQ459" s="142"/>
      <c r="SOR459" s="142"/>
      <c r="SOS459" s="142"/>
      <c r="SOT459" s="142"/>
      <c r="SOU459" s="142"/>
      <c r="SOV459" s="142"/>
      <c r="SOW459" s="142"/>
      <c r="SOX459" s="142"/>
      <c r="SOY459" s="142"/>
      <c r="SOZ459" s="142"/>
      <c r="SPA459" s="142"/>
      <c r="SPB459" s="142"/>
      <c r="SPC459" s="142"/>
      <c r="SPD459" s="142"/>
      <c r="SPE459" s="142"/>
      <c r="SPF459" s="142"/>
      <c r="SPG459" s="142"/>
      <c r="SPH459" s="142"/>
      <c r="SPI459" s="142"/>
      <c r="SPJ459" s="142"/>
      <c r="SPK459" s="142"/>
      <c r="SPL459" s="142"/>
      <c r="SPM459" s="142"/>
      <c r="SPN459" s="142"/>
      <c r="SPO459" s="142"/>
      <c r="SPP459" s="142"/>
      <c r="SPQ459" s="142"/>
      <c r="SPR459" s="142"/>
      <c r="SPS459" s="142"/>
      <c r="SPT459" s="142"/>
      <c r="SPU459" s="142"/>
      <c r="SPV459" s="142"/>
      <c r="SPW459" s="142"/>
      <c r="SPX459" s="142"/>
      <c r="SPY459" s="142"/>
      <c r="SPZ459" s="142"/>
      <c r="SQA459" s="142"/>
      <c r="SQB459" s="142"/>
      <c r="SQC459" s="142"/>
      <c r="SQD459" s="142"/>
      <c r="SQE459" s="142"/>
      <c r="SQF459" s="142"/>
      <c r="SQG459" s="142"/>
      <c r="SQH459" s="142"/>
      <c r="SQI459" s="142"/>
      <c r="SQJ459" s="142"/>
      <c r="SQK459" s="142"/>
      <c r="SQL459" s="142"/>
      <c r="SQM459" s="142"/>
      <c r="SQN459" s="142"/>
      <c r="SQO459" s="142"/>
      <c r="SQP459" s="142"/>
      <c r="SQQ459" s="142"/>
      <c r="SQR459" s="142"/>
      <c r="SQS459" s="142"/>
      <c r="SQT459" s="142"/>
      <c r="SQU459" s="142"/>
      <c r="SQV459" s="142"/>
      <c r="SQW459" s="142"/>
      <c r="SQX459" s="142"/>
      <c r="SQY459" s="142"/>
      <c r="SQZ459" s="142"/>
      <c r="SRA459" s="142"/>
      <c r="SRB459" s="142"/>
      <c r="SRC459" s="142"/>
      <c r="SRD459" s="142"/>
      <c r="SRE459" s="142"/>
      <c r="SRF459" s="142"/>
      <c r="SRG459" s="142"/>
      <c r="SRH459" s="142"/>
      <c r="SRI459" s="142"/>
      <c r="SRJ459" s="142"/>
      <c r="SRK459" s="142"/>
      <c r="SRL459" s="142"/>
      <c r="SRM459" s="142"/>
      <c r="SRN459" s="142"/>
      <c r="SRO459" s="142"/>
      <c r="SRP459" s="142"/>
      <c r="SRQ459" s="142"/>
      <c r="SRR459" s="142"/>
      <c r="SRS459" s="142"/>
      <c r="SRT459" s="142"/>
      <c r="SRU459" s="142"/>
      <c r="SRV459" s="142"/>
      <c r="SRW459" s="142"/>
      <c r="SRX459" s="142"/>
      <c r="SRY459" s="142"/>
      <c r="SRZ459" s="142"/>
      <c r="SSA459" s="142"/>
      <c r="SSB459" s="142"/>
      <c r="SSC459" s="142"/>
      <c r="SSD459" s="142"/>
      <c r="SSE459" s="142"/>
      <c r="SSF459" s="142"/>
      <c r="SSG459" s="142"/>
      <c r="SSH459" s="142"/>
      <c r="SSI459" s="142"/>
      <c r="SSJ459" s="142"/>
      <c r="SSK459" s="142"/>
      <c r="SSL459" s="142"/>
      <c r="SSM459" s="142"/>
      <c r="SSN459" s="142"/>
      <c r="SSO459" s="142"/>
      <c r="SSP459" s="142"/>
      <c r="SSQ459" s="142"/>
      <c r="SSR459" s="142"/>
      <c r="SSS459" s="142"/>
      <c r="SST459" s="142"/>
      <c r="SSU459" s="142"/>
      <c r="SSV459" s="142"/>
      <c r="SSW459" s="142"/>
      <c r="SSX459" s="142"/>
      <c r="SSY459" s="142"/>
      <c r="SSZ459" s="142"/>
      <c r="STA459" s="142"/>
      <c r="STB459" s="142"/>
      <c r="STC459" s="142"/>
      <c r="STD459" s="142"/>
      <c r="STE459" s="142"/>
      <c r="STF459" s="142"/>
      <c r="STG459" s="142"/>
      <c r="STH459" s="142"/>
      <c r="STI459" s="142"/>
      <c r="STJ459" s="142"/>
      <c r="STK459" s="142"/>
      <c r="STL459" s="142"/>
      <c r="STM459" s="142"/>
      <c r="STN459" s="142"/>
      <c r="STO459" s="142"/>
      <c r="STP459" s="142"/>
      <c r="STQ459" s="142"/>
      <c r="STR459" s="142"/>
      <c r="STS459" s="142"/>
      <c r="STT459" s="142"/>
      <c r="STU459" s="142"/>
      <c r="STV459" s="142"/>
      <c r="STW459" s="142"/>
      <c r="STX459" s="142"/>
      <c r="STY459" s="142"/>
      <c r="STZ459" s="142"/>
      <c r="SUA459" s="142"/>
      <c r="SUB459" s="142"/>
      <c r="SUC459" s="142"/>
      <c r="SUD459" s="142"/>
      <c r="SUE459" s="142"/>
      <c r="SUF459" s="142"/>
      <c r="SUG459" s="142"/>
      <c r="SUH459" s="142"/>
      <c r="SUI459" s="142"/>
      <c r="SUJ459" s="142"/>
      <c r="SUK459" s="142"/>
      <c r="SUL459" s="142"/>
      <c r="SUM459" s="142"/>
      <c r="SUN459" s="142"/>
      <c r="SUO459" s="142"/>
      <c r="SUP459" s="142"/>
      <c r="SUQ459" s="142"/>
      <c r="SUR459" s="142"/>
      <c r="SUS459" s="142"/>
      <c r="SUT459" s="142"/>
      <c r="SUU459" s="142"/>
      <c r="SUV459" s="142"/>
      <c r="SUW459" s="142"/>
      <c r="SUX459" s="142"/>
      <c r="SUY459" s="142"/>
      <c r="SUZ459" s="142"/>
      <c r="SVA459" s="142"/>
      <c r="SVB459" s="142"/>
      <c r="SVC459" s="142"/>
      <c r="SVD459" s="142"/>
      <c r="SVE459" s="142"/>
      <c r="SVF459" s="142"/>
      <c r="SVG459" s="142"/>
      <c r="SVH459" s="142"/>
      <c r="SVI459" s="142"/>
      <c r="SVJ459" s="142"/>
      <c r="SVK459" s="142"/>
      <c r="SVL459" s="142"/>
      <c r="SVM459" s="142"/>
      <c r="SVN459" s="142"/>
      <c r="SVO459" s="142"/>
      <c r="SVP459" s="142"/>
      <c r="SVQ459" s="142"/>
      <c r="SVR459" s="142"/>
      <c r="SVS459" s="142"/>
      <c r="SVT459" s="142"/>
      <c r="SVU459" s="142"/>
      <c r="SVV459" s="142"/>
      <c r="SVW459" s="142"/>
      <c r="SVX459" s="142"/>
      <c r="SVY459" s="142"/>
      <c r="SVZ459" s="142"/>
      <c r="SWA459" s="142"/>
      <c r="SWB459" s="142"/>
      <c r="SWC459" s="142"/>
      <c r="SWD459" s="142"/>
      <c r="SWE459" s="142"/>
      <c r="SWF459" s="142"/>
      <c r="SWG459" s="142"/>
      <c r="SWH459" s="142"/>
      <c r="SWI459" s="142"/>
      <c r="SWJ459" s="142"/>
      <c r="SWK459" s="142"/>
      <c r="SWL459" s="142"/>
      <c r="SWM459" s="142"/>
      <c r="SWN459" s="142"/>
      <c r="SWO459" s="142"/>
      <c r="SWP459" s="142"/>
      <c r="SWQ459" s="142"/>
      <c r="SWR459" s="142"/>
      <c r="SWS459" s="142"/>
      <c r="SWT459" s="142"/>
      <c r="SWU459" s="142"/>
      <c r="SWV459" s="142"/>
      <c r="SWW459" s="142"/>
      <c r="SWX459" s="142"/>
      <c r="SWY459" s="142"/>
      <c r="SWZ459" s="142"/>
      <c r="SXA459" s="142"/>
      <c r="SXB459" s="142"/>
      <c r="SXC459" s="142"/>
      <c r="SXD459" s="142"/>
      <c r="SXE459" s="142"/>
      <c r="SXF459" s="142"/>
      <c r="SXG459" s="142"/>
      <c r="SXH459" s="142"/>
      <c r="SXI459" s="142"/>
      <c r="SXJ459" s="142"/>
      <c r="SXK459" s="142"/>
      <c r="SXL459" s="142"/>
      <c r="SXM459" s="142"/>
      <c r="SXN459" s="142"/>
      <c r="SXO459" s="142"/>
      <c r="SXP459" s="142"/>
      <c r="SXQ459" s="142"/>
      <c r="SXR459" s="142"/>
      <c r="SXS459" s="142"/>
      <c r="SXT459" s="142"/>
      <c r="SXU459" s="142"/>
      <c r="SXV459" s="142"/>
      <c r="SXW459" s="142"/>
      <c r="SXX459" s="142"/>
      <c r="SXY459" s="142"/>
      <c r="SXZ459" s="142"/>
      <c r="SYA459" s="142"/>
      <c r="SYB459" s="142"/>
      <c r="SYC459" s="142"/>
      <c r="SYD459" s="142"/>
      <c r="SYE459" s="142"/>
      <c r="SYF459" s="142"/>
      <c r="SYG459" s="142"/>
      <c r="SYH459" s="142"/>
      <c r="SYI459" s="142"/>
      <c r="SYJ459" s="142"/>
      <c r="SYK459" s="142"/>
      <c r="SYL459" s="142"/>
      <c r="SYM459" s="142"/>
      <c r="SYN459" s="142"/>
      <c r="SYO459" s="142"/>
      <c r="SYP459" s="142"/>
      <c r="SYQ459" s="142"/>
      <c r="SYR459" s="142"/>
      <c r="SYS459" s="142"/>
      <c r="SYT459" s="142"/>
      <c r="SYU459" s="142"/>
      <c r="SYV459" s="142"/>
      <c r="SYW459" s="142"/>
      <c r="SYX459" s="142"/>
      <c r="SYY459" s="142"/>
      <c r="SYZ459" s="142"/>
      <c r="SZA459" s="142"/>
      <c r="SZB459" s="142"/>
      <c r="SZC459" s="142"/>
      <c r="SZD459" s="142"/>
      <c r="SZE459" s="142"/>
      <c r="SZF459" s="142"/>
      <c r="SZG459" s="142"/>
      <c r="SZH459" s="142"/>
      <c r="SZI459" s="142"/>
      <c r="SZJ459" s="142"/>
      <c r="SZK459" s="142"/>
      <c r="SZL459" s="142"/>
      <c r="SZM459" s="142"/>
      <c r="SZN459" s="142"/>
      <c r="SZO459" s="142"/>
      <c r="SZP459" s="142"/>
      <c r="SZQ459" s="142"/>
      <c r="SZR459" s="142"/>
      <c r="SZS459" s="142"/>
      <c r="SZT459" s="142"/>
      <c r="SZU459" s="142"/>
      <c r="SZV459" s="142"/>
      <c r="SZW459" s="142"/>
      <c r="SZX459" s="142"/>
      <c r="SZY459" s="142"/>
      <c r="SZZ459" s="142"/>
      <c r="TAA459" s="142"/>
      <c r="TAB459" s="142"/>
      <c r="TAC459" s="142"/>
      <c r="TAD459" s="142"/>
      <c r="TAE459" s="142"/>
      <c r="TAF459" s="142"/>
      <c r="TAG459" s="142"/>
      <c r="TAH459" s="142"/>
      <c r="TAI459" s="142"/>
      <c r="TAJ459" s="142"/>
      <c r="TAK459" s="142"/>
      <c r="TAL459" s="142"/>
      <c r="TAM459" s="142"/>
      <c r="TAN459" s="142"/>
      <c r="TAO459" s="142"/>
      <c r="TAP459" s="142"/>
      <c r="TAQ459" s="142"/>
      <c r="TAR459" s="142"/>
      <c r="TAS459" s="142"/>
      <c r="TAT459" s="142"/>
      <c r="TAU459" s="142"/>
      <c r="TAV459" s="142"/>
      <c r="TAW459" s="142"/>
      <c r="TAX459" s="142"/>
      <c r="TAY459" s="142"/>
      <c r="TAZ459" s="142"/>
      <c r="TBA459" s="142"/>
      <c r="TBB459" s="142"/>
      <c r="TBC459" s="142"/>
      <c r="TBD459" s="142"/>
      <c r="TBE459" s="142"/>
      <c r="TBF459" s="142"/>
      <c r="TBG459" s="142"/>
      <c r="TBH459" s="142"/>
      <c r="TBI459" s="142"/>
      <c r="TBJ459" s="142"/>
      <c r="TBK459" s="142"/>
      <c r="TBL459" s="142"/>
      <c r="TBM459" s="142"/>
      <c r="TBN459" s="142"/>
      <c r="TBO459" s="142"/>
      <c r="TBP459" s="142"/>
      <c r="TBQ459" s="142"/>
      <c r="TBR459" s="142"/>
      <c r="TBS459" s="142"/>
      <c r="TBT459" s="142"/>
      <c r="TBU459" s="142"/>
      <c r="TBV459" s="142"/>
      <c r="TBW459" s="142"/>
      <c r="TBX459" s="142"/>
      <c r="TBY459" s="142"/>
      <c r="TBZ459" s="142"/>
      <c r="TCA459" s="142"/>
      <c r="TCB459" s="142"/>
      <c r="TCC459" s="142"/>
      <c r="TCD459" s="142"/>
      <c r="TCE459" s="142"/>
      <c r="TCF459" s="142"/>
      <c r="TCG459" s="142"/>
      <c r="TCH459" s="142"/>
      <c r="TCI459" s="142"/>
      <c r="TCJ459" s="142"/>
      <c r="TCK459" s="142"/>
      <c r="TCL459" s="142"/>
      <c r="TCM459" s="142"/>
      <c r="TCN459" s="142"/>
      <c r="TCO459" s="142"/>
      <c r="TCP459" s="142"/>
      <c r="TCQ459" s="142"/>
      <c r="TCR459" s="142"/>
      <c r="TCS459" s="142"/>
      <c r="TCT459" s="142"/>
      <c r="TCU459" s="142"/>
      <c r="TCV459" s="142"/>
      <c r="TCW459" s="142"/>
      <c r="TCX459" s="142"/>
      <c r="TCY459" s="142"/>
      <c r="TCZ459" s="142"/>
      <c r="TDA459" s="142"/>
      <c r="TDB459" s="142"/>
      <c r="TDC459" s="142"/>
      <c r="TDD459" s="142"/>
      <c r="TDE459" s="142"/>
      <c r="TDF459" s="142"/>
      <c r="TDG459" s="142"/>
      <c r="TDH459" s="142"/>
      <c r="TDI459" s="142"/>
      <c r="TDJ459" s="142"/>
      <c r="TDK459" s="142"/>
      <c r="TDL459" s="142"/>
      <c r="TDM459" s="142"/>
      <c r="TDN459" s="142"/>
      <c r="TDO459" s="142"/>
      <c r="TDP459" s="142"/>
      <c r="TDQ459" s="142"/>
      <c r="TDR459" s="142"/>
      <c r="TDS459" s="142"/>
      <c r="TDT459" s="142"/>
      <c r="TDU459" s="142"/>
      <c r="TDV459" s="142"/>
      <c r="TDW459" s="142"/>
      <c r="TDX459" s="142"/>
      <c r="TDY459" s="142"/>
      <c r="TDZ459" s="142"/>
      <c r="TEA459" s="142"/>
      <c r="TEB459" s="142"/>
      <c r="TEC459" s="142"/>
      <c r="TED459" s="142"/>
      <c r="TEE459" s="142"/>
      <c r="TEF459" s="142"/>
      <c r="TEG459" s="142"/>
      <c r="TEH459" s="142"/>
      <c r="TEI459" s="142"/>
      <c r="TEJ459" s="142"/>
      <c r="TEK459" s="142"/>
      <c r="TEL459" s="142"/>
      <c r="TEM459" s="142"/>
      <c r="TEN459" s="142"/>
      <c r="TEO459" s="142"/>
      <c r="TEP459" s="142"/>
      <c r="TEQ459" s="142"/>
      <c r="TER459" s="142"/>
      <c r="TES459" s="142"/>
      <c r="TET459" s="142"/>
      <c r="TEU459" s="142"/>
      <c r="TEV459" s="142"/>
      <c r="TEW459" s="142"/>
      <c r="TEX459" s="142"/>
      <c r="TEY459" s="142"/>
      <c r="TEZ459" s="142"/>
      <c r="TFA459" s="142"/>
      <c r="TFB459" s="142"/>
      <c r="TFC459" s="142"/>
      <c r="TFD459" s="142"/>
      <c r="TFE459" s="142"/>
      <c r="TFF459" s="142"/>
      <c r="TFG459" s="142"/>
      <c r="TFH459" s="142"/>
      <c r="TFI459" s="142"/>
      <c r="TFJ459" s="142"/>
      <c r="TFK459" s="142"/>
      <c r="TFL459" s="142"/>
      <c r="TFM459" s="142"/>
      <c r="TFN459" s="142"/>
      <c r="TFO459" s="142"/>
      <c r="TFP459" s="142"/>
      <c r="TFQ459" s="142"/>
      <c r="TFR459" s="142"/>
      <c r="TFS459" s="142"/>
      <c r="TFT459" s="142"/>
      <c r="TFU459" s="142"/>
      <c r="TFV459" s="142"/>
      <c r="TFW459" s="142"/>
      <c r="TFX459" s="142"/>
      <c r="TFY459" s="142"/>
      <c r="TFZ459" s="142"/>
      <c r="TGA459" s="142"/>
      <c r="TGB459" s="142"/>
      <c r="TGC459" s="142"/>
      <c r="TGD459" s="142"/>
      <c r="TGE459" s="142"/>
      <c r="TGF459" s="142"/>
      <c r="TGG459" s="142"/>
      <c r="TGH459" s="142"/>
      <c r="TGI459" s="142"/>
      <c r="TGJ459" s="142"/>
      <c r="TGK459" s="142"/>
      <c r="TGL459" s="142"/>
      <c r="TGM459" s="142"/>
      <c r="TGN459" s="142"/>
      <c r="TGO459" s="142"/>
      <c r="TGP459" s="142"/>
      <c r="TGQ459" s="142"/>
      <c r="TGR459" s="142"/>
      <c r="TGS459" s="142"/>
      <c r="TGT459" s="142"/>
      <c r="TGU459" s="142"/>
      <c r="TGV459" s="142"/>
      <c r="TGW459" s="142"/>
      <c r="TGX459" s="142"/>
      <c r="TGY459" s="142"/>
      <c r="TGZ459" s="142"/>
      <c r="THA459" s="142"/>
      <c r="THB459" s="142"/>
      <c r="THC459" s="142"/>
      <c r="THD459" s="142"/>
      <c r="THE459" s="142"/>
      <c r="THF459" s="142"/>
      <c r="THG459" s="142"/>
      <c r="THH459" s="142"/>
      <c r="THI459" s="142"/>
      <c r="THJ459" s="142"/>
      <c r="THK459" s="142"/>
      <c r="THL459" s="142"/>
      <c r="THM459" s="142"/>
      <c r="THN459" s="142"/>
      <c r="THO459" s="142"/>
      <c r="THP459" s="142"/>
      <c r="THQ459" s="142"/>
      <c r="THR459" s="142"/>
      <c r="THS459" s="142"/>
      <c r="THT459" s="142"/>
      <c r="THU459" s="142"/>
      <c r="THV459" s="142"/>
      <c r="THW459" s="142"/>
      <c r="THX459" s="142"/>
      <c r="THY459" s="142"/>
      <c r="THZ459" s="142"/>
      <c r="TIA459" s="142"/>
      <c r="TIB459" s="142"/>
      <c r="TIC459" s="142"/>
      <c r="TID459" s="142"/>
      <c r="TIE459" s="142"/>
      <c r="TIF459" s="142"/>
      <c r="TIG459" s="142"/>
      <c r="TIH459" s="142"/>
      <c r="TII459" s="142"/>
      <c r="TIJ459" s="142"/>
      <c r="TIK459" s="142"/>
      <c r="TIL459" s="142"/>
      <c r="TIM459" s="142"/>
      <c r="TIN459" s="142"/>
      <c r="TIO459" s="142"/>
      <c r="TIP459" s="142"/>
      <c r="TIQ459" s="142"/>
      <c r="TIR459" s="142"/>
      <c r="TIS459" s="142"/>
      <c r="TIT459" s="142"/>
      <c r="TIU459" s="142"/>
      <c r="TIV459" s="142"/>
      <c r="TIW459" s="142"/>
      <c r="TIX459" s="142"/>
      <c r="TIY459" s="142"/>
      <c r="TIZ459" s="142"/>
      <c r="TJA459" s="142"/>
      <c r="TJB459" s="142"/>
      <c r="TJC459" s="142"/>
      <c r="TJD459" s="142"/>
      <c r="TJE459" s="142"/>
      <c r="TJF459" s="142"/>
      <c r="TJG459" s="142"/>
      <c r="TJH459" s="142"/>
      <c r="TJI459" s="142"/>
      <c r="TJJ459" s="142"/>
      <c r="TJK459" s="142"/>
      <c r="TJL459" s="142"/>
      <c r="TJM459" s="142"/>
      <c r="TJN459" s="142"/>
      <c r="TJO459" s="142"/>
      <c r="TJP459" s="142"/>
      <c r="TJQ459" s="142"/>
      <c r="TJR459" s="142"/>
      <c r="TJS459" s="142"/>
      <c r="TJT459" s="142"/>
      <c r="TJU459" s="142"/>
      <c r="TJV459" s="142"/>
      <c r="TJW459" s="142"/>
      <c r="TJX459" s="142"/>
      <c r="TJY459" s="142"/>
      <c r="TJZ459" s="142"/>
      <c r="TKA459" s="142"/>
      <c r="TKB459" s="142"/>
      <c r="TKC459" s="142"/>
      <c r="TKD459" s="142"/>
      <c r="TKE459" s="142"/>
      <c r="TKF459" s="142"/>
      <c r="TKG459" s="142"/>
      <c r="TKH459" s="142"/>
      <c r="TKI459" s="142"/>
      <c r="TKJ459" s="142"/>
      <c r="TKK459" s="142"/>
      <c r="TKL459" s="142"/>
      <c r="TKM459" s="142"/>
      <c r="TKN459" s="142"/>
      <c r="TKO459" s="142"/>
      <c r="TKP459" s="142"/>
      <c r="TKQ459" s="142"/>
      <c r="TKR459" s="142"/>
      <c r="TKS459" s="142"/>
      <c r="TKT459" s="142"/>
      <c r="TKU459" s="142"/>
      <c r="TKV459" s="142"/>
      <c r="TKW459" s="142"/>
      <c r="TKX459" s="142"/>
      <c r="TKY459" s="142"/>
      <c r="TKZ459" s="142"/>
      <c r="TLA459" s="142"/>
      <c r="TLB459" s="142"/>
      <c r="TLC459" s="142"/>
      <c r="TLD459" s="142"/>
      <c r="TLE459" s="142"/>
      <c r="TLF459" s="142"/>
      <c r="TLG459" s="142"/>
      <c r="TLH459" s="142"/>
      <c r="TLI459" s="142"/>
      <c r="TLJ459" s="142"/>
      <c r="TLK459" s="142"/>
      <c r="TLL459" s="142"/>
      <c r="TLM459" s="142"/>
      <c r="TLN459" s="142"/>
      <c r="TLO459" s="142"/>
      <c r="TLP459" s="142"/>
      <c r="TLQ459" s="142"/>
      <c r="TLR459" s="142"/>
      <c r="TLS459" s="142"/>
      <c r="TLT459" s="142"/>
      <c r="TLU459" s="142"/>
      <c r="TLV459" s="142"/>
      <c r="TLW459" s="142"/>
      <c r="TLX459" s="142"/>
      <c r="TLY459" s="142"/>
      <c r="TLZ459" s="142"/>
      <c r="TMA459" s="142"/>
      <c r="TMB459" s="142"/>
      <c r="TMC459" s="142"/>
      <c r="TMD459" s="142"/>
      <c r="TME459" s="142"/>
      <c r="TMF459" s="142"/>
      <c r="TMG459" s="142"/>
      <c r="TMH459" s="142"/>
      <c r="TMI459" s="142"/>
      <c r="TMJ459" s="142"/>
      <c r="TMK459" s="142"/>
      <c r="TML459" s="142"/>
      <c r="TMM459" s="142"/>
      <c r="TMN459" s="142"/>
      <c r="TMO459" s="142"/>
      <c r="TMP459" s="142"/>
      <c r="TMQ459" s="142"/>
      <c r="TMR459" s="142"/>
      <c r="TMS459" s="142"/>
      <c r="TMT459" s="142"/>
      <c r="TMU459" s="142"/>
      <c r="TMV459" s="142"/>
      <c r="TMW459" s="142"/>
      <c r="TMX459" s="142"/>
      <c r="TMY459" s="142"/>
      <c r="TMZ459" s="142"/>
      <c r="TNA459" s="142"/>
      <c r="TNB459" s="142"/>
      <c r="TNC459" s="142"/>
      <c r="TND459" s="142"/>
      <c r="TNE459" s="142"/>
      <c r="TNF459" s="142"/>
      <c r="TNG459" s="142"/>
      <c r="TNH459" s="142"/>
      <c r="TNI459" s="142"/>
      <c r="TNJ459" s="142"/>
      <c r="TNK459" s="142"/>
      <c r="TNL459" s="142"/>
      <c r="TNM459" s="142"/>
      <c r="TNN459" s="142"/>
      <c r="TNO459" s="142"/>
      <c r="TNP459" s="142"/>
      <c r="TNQ459" s="142"/>
      <c r="TNR459" s="142"/>
      <c r="TNS459" s="142"/>
      <c r="TNT459" s="142"/>
      <c r="TNU459" s="142"/>
      <c r="TNV459" s="142"/>
      <c r="TNW459" s="142"/>
      <c r="TNX459" s="142"/>
      <c r="TNY459" s="142"/>
      <c r="TNZ459" s="142"/>
      <c r="TOA459" s="142"/>
      <c r="TOB459" s="142"/>
      <c r="TOC459" s="142"/>
      <c r="TOD459" s="142"/>
      <c r="TOE459" s="142"/>
      <c r="TOF459" s="142"/>
      <c r="TOG459" s="142"/>
      <c r="TOH459" s="142"/>
      <c r="TOI459" s="142"/>
      <c r="TOJ459" s="142"/>
      <c r="TOK459" s="142"/>
      <c r="TOL459" s="142"/>
      <c r="TOM459" s="142"/>
      <c r="TON459" s="142"/>
      <c r="TOO459" s="142"/>
      <c r="TOP459" s="142"/>
      <c r="TOQ459" s="142"/>
      <c r="TOR459" s="142"/>
      <c r="TOS459" s="142"/>
      <c r="TOT459" s="142"/>
      <c r="TOU459" s="142"/>
      <c r="TOV459" s="142"/>
      <c r="TOW459" s="142"/>
      <c r="TOX459" s="142"/>
      <c r="TOY459" s="142"/>
      <c r="TOZ459" s="142"/>
      <c r="TPA459" s="142"/>
      <c r="TPB459" s="142"/>
      <c r="TPC459" s="142"/>
      <c r="TPD459" s="142"/>
      <c r="TPE459" s="142"/>
      <c r="TPF459" s="142"/>
      <c r="TPG459" s="142"/>
      <c r="TPH459" s="142"/>
      <c r="TPI459" s="142"/>
      <c r="TPJ459" s="142"/>
      <c r="TPK459" s="142"/>
      <c r="TPL459" s="142"/>
      <c r="TPM459" s="142"/>
      <c r="TPN459" s="142"/>
      <c r="TPO459" s="142"/>
      <c r="TPP459" s="142"/>
      <c r="TPQ459" s="142"/>
      <c r="TPR459" s="142"/>
      <c r="TPS459" s="142"/>
      <c r="TPT459" s="142"/>
      <c r="TPU459" s="142"/>
      <c r="TPV459" s="142"/>
      <c r="TPW459" s="142"/>
      <c r="TPX459" s="142"/>
      <c r="TPY459" s="142"/>
      <c r="TPZ459" s="142"/>
      <c r="TQA459" s="142"/>
      <c r="TQB459" s="142"/>
      <c r="TQC459" s="142"/>
      <c r="TQD459" s="142"/>
      <c r="TQE459" s="142"/>
      <c r="TQF459" s="142"/>
      <c r="TQG459" s="142"/>
      <c r="TQH459" s="142"/>
      <c r="TQI459" s="142"/>
      <c r="TQJ459" s="142"/>
      <c r="TQK459" s="142"/>
      <c r="TQL459" s="142"/>
      <c r="TQM459" s="142"/>
      <c r="TQN459" s="142"/>
      <c r="TQO459" s="142"/>
      <c r="TQP459" s="142"/>
      <c r="TQQ459" s="142"/>
      <c r="TQR459" s="142"/>
      <c r="TQS459" s="142"/>
      <c r="TQT459" s="142"/>
      <c r="TQU459" s="142"/>
      <c r="TQV459" s="142"/>
      <c r="TQW459" s="142"/>
      <c r="TQX459" s="142"/>
      <c r="TQY459" s="142"/>
      <c r="TQZ459" s="142"/>
      <c r="TRA459" s="142"/>
      <c r="TRB459" s="142"/>
      <c r="TRC459" s="142"/>
      <c r="TRD459" s="142"/>
      <c r="TRE459" s="142"/>
      <c r="TRF459" s="142"/>
      <c r="TRG459" s="142"/>
      <c r="TRH459" s="142"/>
      <c r="TRI459" s="142"/>
      <c r="TRJ459" s="142"/>
      <c r="TRK459" s="142"/>
      <c r="TRL459" s="142"/>
      <c r="TRM459" s="142"/>
      <c r="TRN459" s="142"/>
      <c r="TRO459" s="142"/>
      <c r="TRP459" s="142"/>
      <c r="TRQ459" s="142"/>
      <c r="TRR459" s="142"/>
      <c r="TRS459" s="142"/>
      <c r="TRT459" s="142"/>
      <c r="TRU459" s="142"/>
      <c r="TRV459" s="142"/>
      <c r="TRW459" s="142"/>
      <c r="TRX459" s="142"/>
      <c r="TRY459" s="142"/>
      <c r="TRZ459" s="142"/>
      <c r="TSA459" s="142"/>
      <c r="TSB459" s="142"/>
      <c r="TSC459" s="142"/>
      <c r="TSD459" s="142"/>
      <c r="TSE459" s="142"/>
      <c r="TSF459" s="142"/>
      <c r="TSG459" s="142"/>
      <c r="TSH459" s="142"/>
      <c r="TSI459" s="142"/>
      <c r="TSJ459" s="142"/>
      <c r="TSK459" s="142"/>
      <c r="TSL459" s="142"/>
      <c r="TSM459" s="142"/>
      <c r="TSN459" s="142"/>
      <c r="TSO459" s="142"/>
      <c r="TSP459" s="142"/>
      <c r="TSQ459" s="142"/>
      <c r="TSR459" s="142"/>
      <c r="TSS459" s="142"/>
      <c r="TST459" s="142"/>
      <c r="TSU459" s="142"/>
      <c r="TSV459" s="142"/>
      <c r="TSW459" s="142"/>
      <c r="TSX459" s="142"/>
      <c r="TSY459" s="142"/>
      <c r="TSZ459" s="142"/>
      <c r="TTA459" s="142"/>
      <c r="TTB459" s="142"/>
      <c r="TTC459" s="142"/>
      <c r="TTD459" s="142"/>
      <c r="TTE459" s="142"/>
      <c r="TTF459" s="142"/>
      <c r="TTG459" s="142"/>
      <c r="TTH459" s="142"/>
      <c r="TTI459" s="142"/>
      <c r="TTJ459" s="142"/>
      <c r="TTK459" s="142"/>
      <c r="TTL459" s="142"/>
      <c r="TTM459" s="142"/>
      <c r="TTN459" s="142"/>
      <c r="TTO459" s="142"/>
      <c r="TTP459" s="142"/>
      <c r="TTQ459" s="142"/>
      <c r="TTR459" s="142"/>
      <c r="TTS459" s="142"/>
      <c r="TTT459" s="142"/>
      <c r="TTU459" s="142"/>
      <c r="TTV459" s="142"/>
      <c r="TTW459" s="142"/>
      <c r="TTX459" s="142"/>
      <c r="TTY459" s="142"/>
      <c r="TTZ459" s="142"/>
      <c r="TUA459" s="142"/>
      <c r="TUB459" s="142"/>
      <c r="TUC459" s="142"/>
      <c r="TUD459" s="142"/>
      <c r="TUE459" s="142"/>
      <c r="TUF459" s="142"/>
      <c r="TUG459" s="142"/>
      <c r="TUH459" s="142"/>
      <c r="TUI459" s="142"/>
      <c r="TUJ459" s="142"/>
      <c r="TUK459" s="142"/>
      <c r="TUL459" s="142"/>
      <c r="TUM459" s="142"/>
      <c r="TUN459" s="142"/>
      <c r="TUO459" s="142"/>
      <c r="TUP459" s="142"/>
      <c r="TUQ459" s="142"/>
      <c r="TUR459" s="142"/>
      <c r="TUS459" s="142"/>
      <c r="TUT459" s="142"/>
      <c r="TUU459" s="142"/>
      <c r="TUV459" s="142"/>
      <c r="TUW459" s="142"/>
      <c r="TUX459" s="142"/>
      <c r="TUY459" s="142"/>
      <c r="TUZ459" s="142"/>
      <c r="TVA459" s="142"/>
      <c r="TVB459" s="142"/>
      <c r="TVC459" s="142"/>
      <c r="TVD459" s="142"/>
      <c r="TVE459" s="142"/>
      <c r="TVF459" s="142"/>
      <c r="TVG459" s="142"/>
      <c r="TVH459" s="142"/>
      <c r="TVI459" s="142"/>
      <c r="TVJ459" s="142"/>
      <c r="TVK459" s="142"/>
      <c r="TVL459" s="142"/>
      <c r="TVM459" s="142"/>
      <c r="TVN459" s="142"/>
      <c r="TVO459" s="142"/>
      <c r="TVP459" s="142"/>
      <c r="TVQ459" s="142"/>
      <c r="TVR459" s="142"/>
      <c r="TVS459" s="142"/>
      <c r="TVT459" s="142"/>
      <c r="TVU459" s="142"/>
      <c r="TVV459" s="142"/>
      <c r="TVW459" s="142"/>
      <c r="TVX459" s="142"/>
      <c r="TVY459" s="142"/>
      <c r="TVZ459" s="142"/>
      <c r="TWA459" s="142"/>
      <c r="TWB459" s="142"/>
      <c r="TWC459" s="142"/>
      <c r="TWD459" s="142"/>
      <c r="TWE459" s="142"/>
      <c r="TWF459" s="142"/>
      <c r="TWG459" s="142"/>
      <c r="TWH459" s="142"/>
      <c r="TWI459" s="142"/>
      <c r="TWJ459" s="142"/>
      <c r="TWK459" s="142"/>
      <c r="TWL459" s="142"/>
      <c r="TWM459" s="142"/>
      <c r="TWN459" s="142"/>
      <c r="TWO459" s="142"/>
      <c r="TWP459" s="142"/>
      <c r="TWQ459" s="142"/>
      <c r="TWR459" s="142"/>
      <c r="TWS459" s="142"/>
      <c r="TWT459" s="142"/>
      <c r="TWU459" s="142"/>
      <c r="TWV459" s="142"/>
      <c r="TWW459" s="142"/>
      <c r="TWX459" s="142"/>
      <c r="TWY459" s="142"/>
      <c r="TWZ459" s="142"/>
      <c r="TXA459" s="142"/>
      <c r="TXB459" s="142"/>
      <c r="TXC459" s="142"/>
      <c r="TXD459" s="142"/>
      <c r="TXE459" s="142"/>
      <c r="TXF459" s="142"/>
      <c r="TXG459" s="142"/>
      <c r="TXH459" s="142"/>
      <c r="TXI459" s="142"/>
      <c r="TXJ459" s="142"/>
      <c r="TXK459" s="142"/>
      <c r="TXL459" s="142"/>
      <c r="TXM459" s="142"/>
      <c r="TXN459" s="142"/>
      <c r="TXO459" s="142"/>
      <c r="TXP459" s="142"/>
      <c r="TXQ459" s="142"/>
      <c r="TXR459" s="142"/>
      <c r="TXS459" s="142"/>
      <c r="TXT459" s="142"/>
      <c r="TXU459" s="142"/>
      <c r="TXV459" s="142"/>
      <c r="TXW459" s="142"/>
      <c r="TXX459" s="142"/>
      <c r="TXY459" s="142"/>
      <c r="TXZ459" s="142"/>
      <c r="TYA459" s="142"/>
      <c r="TYB459" s="142"/>
      <c r="TYC459" s="142"/>
      <c r="TYD459" s="142"/>
      <c r="TYE459" s="142"/>
      <c r="TYF459" s="142"/>
      <c r="TYG459" s="142"/>
      <c r="TYH459" s="142"/>
      <c r="TYI459" s="142"/>
      <c r="TYJ459" s="142"/>
      <c r="TYK459" s="142"/>
      <c r="TYL459" s="142"/>
      <c r="TYM459" s="142"/>
      <c r="TYN459" s="142"/>
      <c r="TYO459" s="142"/>
      <c r="TYP459" s="142"/>
      <c r="TYQ459" s="142"/>
      <c r="TYR459" s="142"/>
      <c r="TYS459" s="142"/>
      <c r="TYT459" s="142"/>
      <c r="TYU459" s="142"/>
      <c r="TYV459" s="142"/>
      <c r="TYW459" s="142"/>
      <c r="TYX459" s="142"/>
      <c r="TYY459" s="142"/>
      <c r="TYZ459" s="142"/>
      <c r="TZA459" s="142"/>
      <c r="TZB459" s="142"/>
      <c r="TZC459" s="142"/>
      <c r="TZD459" s="142"/>
      <c r="TZE459" s="142"/>
      <c r="TZF459" s="142"/>
      <c r="TZG459" s="142"/>
      <c r="TZH459" s="142"/>
      <c r="TZI459" s="142"/>
      <c r="TZJ459" s="142"/>
      <c r="TZK459" s="142"/>
      <c r="TZL459" s="142"/>
      <c r="TZM459" s="142"/>
      <c r="TZN459" s="142"/>
      <c r="TZO459" s="142"/>
      <c r="TZP459" s="142"/>
      <c r="TZQ459" s="142"/>
      <c r="TZR459" s="142"/>
      <c r="TZS459" s="142"/>
      <c r="TZT459" s="142"/>
      <c r="TZU459" s="142"/>
      <c r="TZV459" s="142"/>
      <c r="TZW459" s="142"/>
      <c r="TZX459" s="142"/>
      <c r="TZY459" s="142"/>
      <c r="TZZ459" s="142"/>
      <c r="UAA459" s="142"/>
      <c r="UAB459" s="142"/>
      <c r="UAC459" s="142"/>
      <c r="UAD459" s="142"/>
      <c r="UAE459" s="142"/>
      <c r="UAF459" s="142"/>
      <c r="UAG459" s="142"/>
      <c r="UAH459" s="142"/>
      <c r="UAI459" s="142"/>
      <c r="UAJ459" s="142"/>
      <c r="UAK459" s="142"/>
      <c r="UAL459" s="142"/>
      <c r="UAM459" s="142"/>
      <c r="UAN459" s="142"/>
      <c r="UAO459" s="142"/>
      <c r="UAP459" s="142"/>
      <c r="UAQ459" s="142"/>
      <c r="UAR459" s="142"/>
      <c r="UAS459" s="142"/>
      <c r="UAT459" s="142"/>
      <c r="UAU459" s="142"/>
      <c r="UAV459" s="142"/>
      <c r="UAW459" s="142"/>
      <c r="UAX459" s="142"/>
      <c r="UAY459" s="142"/>
      <c r="UAZ459" s="142"/>
      <c r="UBA459" s="142"/>
      <c r="UBB459" s="142"/>
      <c r="UBC459" s="142"/>
      <c r="UBD459" s="142"/>
      <c r="UBE459" s="142"/>
      <c r="UBF459" s="142"/>
      <c r="UBG459" s="142"/>
      <c r="UBH459" s="142"/>
      <c r="UBI459" s="142"/>
      <c r="UBJ459" s="142"/>
      <c r="UBK459" s="142"/>
      <c r="UBL459" s="142"/>
      <c r="UBM459" s="142"/>
      <c r="UBN459" s="142"/>
      <c r="UBO459" s="142"/>
      <c r="UBP459" s="142"/>
      <c r="UBQ459" s="142"/>
      <c r="UBR459" s="142"/>
      <c r="UBS459" s="142"/>
      <c r="UBT459" s="142"/>
      <c r="UBU459" s="142"/>
      <c r="UBV459" s="142"/>
      <c r="UBW459" s="142"/>
      <c r="UBX459" s="142"/>
      <c r="UBY459" s="142"/>
      <c r="UBZ459" s="142"/>
      <c r="UCA459" s="142"/>
      <c r="UCB459" s="142"/>
      <c r="UCC459" s="142"/>
      <c r="UCD459" s="142"/>
      <c r="UCE459" s="142"/>
      <c r="UCF459" s="142"/>
      <c r="UCG459" s="142"/>
      <c r="UCH459" s="142"/>
      <c r="UCI459" s="142"/>
      <c r="UCJ459" s="142"/>
      <c r="UCK459" s="142"/>
      <c r="UCL459" s="142"/>
      <c r="UCM459" s="142"/>
      <c r="UCN459" s="142"/>
      <c r="UCO459" s="142"/>
      <c r="UCP459" s="142"/>
      <c r="UCQ459" s="142"/>
      <c r="UCR459" s="142"/>
      <c r="UCS459" s="142"/>
      <c r="UCT459" s="142"/>
      <c r="UCU459" s="142"/>
      <c r="UCV459" s="142"/>
      <c r="UCW459" s="142"/>
      <c r="UCX459" s="142"/>
      <c r="UCY459" s="142"/>
      <c r="UCZ459" s="142"/>
      <c r="UDA459" s="142"/>
      <c r="UDB459" s="142"/>
      <c r="UDC459" s="142"/>
      <c r="UDD459" s="142"/>
      <c r="UDE459" s="142"/>
      <c r="UDF459" s="142"/>
      <c r="UDG459" s="142"/>
      <c r="UDH459" s="142"/>
      <c r="UDI459" s="142"/>
      <c r="UDJ459" s="142"/>
      <c r="UDK459" s="142"/>
      <c r="UDL459" s="142"/>
      <c r="UDM459" s="142"/>
      <c r="UDN459" s="142"/>
      <c r="UDO459" s="142"/>
      <c r="UDP459" s="142"/>
      <c r="UDQ459" s="142"/>
      <c r="UDR459" s="142"/>
      <c r="UDS459" s="142"/>
      <c r="UDT459" s="142"/>
      <c r="UDU459" s="142"/>
      <c r="UDV459" s="142"/>
      <c r="UDW459" s="142"/>
      <c r="UDX459" s="142"/>
      <c r="UDY459" s="142"/>
      <c r="UDZ459" s="142"/>
      <c r="UEA459" s="142"/>
      <c r="UEB459" s="142"/>
      <c r="UEC459" s="142"/>
      <c r="UED459" s="142"/>
      <c r="UEE459" s="142"/>
      <c r="UEF459" s="142"/>
      <c r="UEG459" s="142"/>
      <c r="UEH459" s="142"/>
      <c r="UEI459" s="142"/>
      <c r="UEJ459" s="142"/>
      <c r="UEK459" s="142"/>
      <c r="UEL459" s="142"/>
      <c r="UEM459" s="142"/>
      <c r="UEN459" s="142"/>
      <c r="UEO459" s="142"/>
      <c r="UEP459" s="142"/>
      <c r="UEQ459" s="142"/>
      <c r="UER459" s="142"/>
      <c r="UES459" s="142"/>
      <c r="UET459" s="142"/>
      <c r="UEU459" s="142"/>
      <c r="UEV459" s="142"/>
      <c r="UEW459" s="142"/>
      <c r="UEX459" s="142"/>
      <c r="UEY459" s="142"/>
      <c r="UEZ459" s="142"/>
      <c r="UFA459" s="142"/>
      <c r="UFB459" s="142"/>
      <c r="UFC459" s="142"/>
      <c r="UFD459" s="142"/>
      <c r="UFE459" s="142"/>
      <c r="UFF459" s="142"/>
      <c r="UFG459" s="142"/>
      <c r="UFH459" s="142"/>
      <c r="UFI459" s="142"/>
      <c r="UFJ459" s="142"/>
      <c r="UFK459" s="142"/>
      <c r="UFL459" s="142"/>
      <c r="UFM459" s="142"/>
      <c r="UFN459" s="142"/>
      <c r="UFO459" s="142"/>
      <c r="UFP459" s="142"/>
      <c r="UFQ459" s="142"/>
      <c r="UFR459" s="142"/>
      <c r="UFS459" s="142"/>
      <c r="UFT459" s="142"/>
      <c r="UFU459" s="142"/>
      <c r="UFV459" s="142"/>
      <c r="UFW459" s="142"/>
      <c r="UFX459" s="142"/>
      <c r="UFY459" s="142"/>
      <c r="UFZ459" s="142"/>
      <c r="UGA459" s="142"/>
      <c r="UGB459" s="142"/>
      <c r="UGC459" s="142"/>
      <c r="UGD459" s="142"/>
      <c r="UGE459" s="142"/>
      <c r="UGF459" s="142"/>
      <c r="UGG459" s="142"/>
      <c r="UGH459" s="142"/>
      <c r="UGI459" s="142"/>
      <c r="UGJ459" s="142"/>
      <c r="UGK459" s="142"/>
      <c r="UGL459" s="142"/>
      <c r="UGM459" s="142"/>
      <c r="UGN459" s="142"/>
      <c r="UGO459" s="142"/>
      <c r="UGP459" s="142"/>
      <c r="UGQ459" s="142"/>
      <c r="UGR459" s="142"/>
      <c r="UGS459" s="142"/>
      <c r="UGT459" s="142"/>
      <c r="UGU459" s="142"/>
      <c r="UGV459" s="142"/>
      <c r="UGW459" s="142"/>
      <c r="UGX459" s="142"/>
      <c r="UGY459" s="142"/>
      <c r="UGZ459" s="142"/>
      <c r="UHA459" s="142"/>
      <c r="UHB459" s="142"/>
      <c r="UHC459" s="142"/>
      <c r="UHD459" s="142"/>
      <c r="UHE459" s="142"/>
      <c r="UHF459" s="142"/>
      <c r="UHG459" s="142"/>
      <c r="UHH459" s="142"/>
      <c r="UHI459" s="142"/>
      <c r="UHJ459" s="142"/>
      <c r="UHK459" s="142"/>
      <c r="UHL459" s="142"/>
      <c r="UHM459" s="142"/>
      <c r="UHN459" s="142"/>
      <c r="UHO459" s="142"/>
      <c r="UHP459" s="142"/>
      <c r="UHQ459" s="142"/>
      <c r="UHR459" s="142"/>
      <c r="UHS459" s="142"/>
      <c r="UHT459" s="142"/>
      <c r="UHU459" s="142"/>
      <c r="UHV459" s="142"/>
      <c r="UHW459" s="142"/>
      <c r="UHX459" s="142"/>
      <c r="UHY459" s="142"/>
      <c r="UHZ459" s="142"/>
      <c r="UIA459" s="142"/>
      <c r="UIB459" s="142"/>
      <c r="UIC459" s="142"/>
      <c r="UID459" s="142"/>
      <c r="UIE459" s="142"/>
      <c r="UIF459" s="142"/>
      <c r="UIG459" s="142"/>
      <c r="UIH459" s="142"/>
      <c r="UII459" s="142"/>
      <c r="UIJ459" s="142"/>
      <c r="UIK459" s="142"/>
      <c r="UIL459" s="142"/>
      <c r="UIM459" s="142"/>
      <c r="UIN459" s="142"/>
      <c r="UIO459" s="142"/>
      <c r="UIP459" s="142"/>
      <c r="UIQ459" s="142"/>
      <c r="UIR459" s="142"/>
      <c r="UIS459" s="142"/>
      <c r="UIT459" s="142"/>
      <c r="UIU459" s="142"/>
      <c r="UIV459" s="142"/>
      <c r="UIW459" s="142"/>
      <c r="UIX459" s="142"/>
      <c r="UIY459" s="142"/>
      <c r="UIZ459" s="142"/>
      <c r="UJA459" s="142"/>
      <c r="UJB459" s="142"/>
      <c r="UJC459" s="142"/>
      <c r="UJD459" s="142"/>
      <c r="UJE459" s="142"/>
      <c r="UJF459" s="142"/>
      <c r="UJG459" s="142"/>
      <c r="UJH459" s="142"/>
      <c r="UJI459" s="142"/>
      <c r="UJJ459" s="142"/>
      <c r="UJK459" s="142"/>
      <c r="UJL459" s="142"/>
      <c r="UJM459" s="142"/>
      <c r="UJN459" s="142"/>
      <c r="UJO459" s="142"/>
      <c r="UJP459" s="142"/>
      <c r="UJQ459" s="142"/>
      <c r="UJR459" s="142"/>
      <c r="UJS459" s="142"/>
      <c r="UJT459" s="142"/>
      <c r="UJU459" s="142"/>
      <c r="UJV459" s="142"/>
      <c r="UJW459" s="142"/>
      <c r="UJX459" s="142"/>
      <c r="UJY459" s="142"/>
      <c r="UJZ459" s="142"/>
      <c r="UKA459" s="142"/>
      <c r="UKB459" s="142"/>
      <c r="UKC459" s="142"/>
      <c r="UKD459" s="142"/>
      <c r="UKE459" s="142"/>
      <c r="UKF459" s="142"/>
      <c r="UKG459" s="142"/>
      <c r="UKH459" s="142"/>
      <c r="UKI459" s="142"/>
      <c r="UKJ459" s="142"/>
      <c r="UKK459" s="142"/>
      <c r="UKL459" s="142"/>
      <c r="UKM459" s="142"/>
      <c r="UKN459" s="142"/>
      <c r="UKO459" s="142"/>
      <c r="UKP459" s="142"/>
      <c r="UKQ459" s="142"/>
      <c r="UKR459" s="142"/>
      <c r="UKS459" s="142"/>
      <c r="UKT459" s="142"/>
      <c r="UKU459" s="142"/>
      <c r="UKV459" s="142"/>
      <c r="UKW459" s="142"/>
      <c r="UKX459" s="142"/>
      <c r="UKY459" s="142"/>
      <c r="UKZ459" s="142"/>
      <c r="ULA459" s="142"/>
      <c r="ULB459" s="142"/>
      <c r="ULC459" s="142"/>
      <c r="ULD459" s="142"/>
      <c r="ULE459" s="142"/>
      <c r="ULF459" s="142"/>
      <c r="ULG459" s="142"/>
      <c r="ULH459" s="142"/>
      <c r="ULI459" s="142"/>
      <c r="ULJ459" s="142"/>
      <c r="ULK459" s="142"/>
      <c r="ULL459" s="142"/>
      <c r="ULM459" s="142"/>
      <c r="ULN459" s="142"/>
      <c r="ULO459" s="142"/>
      <c r="ULP459" s="142"/>
      <c r="ULQ459" s="142"/>
      <c r="ULR459" s="142"/>
      <c r="ULS459" s="142"/>
      <c r="ULT459" s="142"/>
      <c r="ULU459" s="142"/>
      <c r="ULV459" s="142"/>
      <c r="ULW459" s="142"/>
      <c r="ULX459" s="142"/>
      <c r="ULY459" s="142"/>
      <c r="ULZ459" s="142"/>
      <c r="UMA459" s="142"/>
      <c r="UMB459" s="142"/>
      <c r="UMC459" s="142"/>
      <c r="UMD459" s="142"/>
      <c r="UME459" s="142"/>
      <c r="UMF459" s="142"/>
      <c r="UMG459" s="142"/>
      <c r="UMH459" s="142"/>
      <c r="UMI459" s="142"/>
      <c r="UMJ459" s="142"/>
      <c r="UMK459" s="142"/>
      <c r="UML459" s="142"/>
      <c r="UMM459" s="142"/>
      <c r="UMN459" s="142"/>
      <c r="UMO459" s="142"/>
      <c r="UMP459" s="142"/>
      <c r="UMQ459" s="142"/>
      <c r="UMR459" s="142"/>
      <c r="UMS459" s="142"/>
      <c r="UMT459" s="142"/>
      <c r="UMU459" s="142"/>
      <c r="UMV459" s="142"/>
      <c r="UMW459" s="142"/>
      <c r="UMX459" s="142"/>
      <c r="UMY459" s="142"/>
      <c r="UMZ459" s="142"/>
      <c r="UNA459" s="142"/>
      <c r="UNB459" s="142"/>
      <c r="UNC459" s="142"/>
      <c r="UND459" s="142"/>
      <c r="UNE459" s="142"/>
      <c r="UNF459" s="142"/>
      <c r="UNG459" s="142"/>
      <c r="UNH459" s="142"/>
      <c r="UNI459" s="142"/>
      <c r="UNJ459" s="142"/>
      <c r="UNK459" s="142"/>
      <c r="UNL459" s="142"/>
      <c r="UNM459" s="142"/>
      <c r="UNN459" s="142"/>
      <c r="UNO459" s="142"/>
      <c r="UNP459" s="142"/>
      <c r="UNQ459" s="142"/>
      <c r="UNR459" s="142"/>
      <c r="UNS459" s="142"/>
      <c r="UNT459" s="142"/>
      <c r="UNU459" s="142"/>
      <c r="UNV459" s="142"/>
      <c r="UNW459" s="142"/>
      <c r="UNX459" s="142"/>
      <c r="UNY459" s="142"/>
      <c r="UNZ459" s="142"/>
      <c r="UOA459" s="142"/>
      <c r="UOB459" s="142"/>
      <c r="UOC459" s="142"/>
      <c r="UOD459" s="142"/>
      <c r="UOE459" s="142"/>
      <c r="UOF459" s="142"/>
      <c r="UOG459" s="142"/>
      <c r="UOH459" s="142"/>
      <c r="UOI459" s="142"/>
      <c r="UOJ459" s="142"/>
      <c r="UOK459" s="142"/>
      <c r="UOL459" s="142"/>
      <c r="UOM459" s="142"/>
      <c r="UON459" s="142"/>
      <c r="UOO459" s="142"/>
      <c r="UOP459" s="142"/>
      <c r="UOQ459" s="142"/>
      <c r="UOR459" s="142"/>
      <c r="UOS459" s="142"/>
      <c r="UOT459" s="142"/>
      <c r="UOU459" s="142"/>
      <c r="UOV459" s="142"/>
      <c r="UOW459" s="142"/>
      <c r="UOX459" s="142"/>
      <c r="UOY459" s="142"/>
      <c r="UOZ459" s="142"/>
      <c r="UPA459" s="142"/>
      <c r="UPB459" s="142"/>
      <c r="UPC459" s="142"/>
      <c r="UPD459" s="142"/>
      <c r="UPE459" s="142"/>
      <c r="UPF459" s="142"/>
      <c r="UPG459" s="142"/>
      <c r="UPH459" s="142"/>
      <c r="UPI459" s="142"/>
      <c r="UPJ459" s="142"/>
      <c r="UPK459" s="142"/>
      <c r="UPL459" s="142"/>
      <c r="UPM459" s="142"/>
      <c r="UPN459" s="142"/>
      <c r="UPO459" s="142"/>
      <c r="UPP459" s="142"/>
      <c r="UPQ459" s="142"/>
      <c r="UPR459" s="142"/>
      <c r="UPS459" s="142"/>
      <c r="UPT459" s="142"/>
      <c r="UPU459" s="142"/>
      <c r="UPV459" s="142"/>
      <c r="UPW459" s="142"/>
      <c r="UPX459" s="142"/>
      <c r="UPY459" s="142"/>
      <c r="UPZ459" s="142"/>
      <c r="UQA459" s="142"/>
      <c r="UQB459" s="142"/>
      <c r="UQC459" s="142"/>
      <c r="UQD459" s="142"/>
      <c r="UQE459" s="142"/>
      <c r="UQF459" s="142"/>
      <c r="UQG459" s="142"/>
      <c r="UQH459" s="142"/>
      <c r="UQI459" s="142"/>
      <c r="UQJ459" s="142"/>
      <c r="UQK459" s="142"/>
      <c r="UQL459" s="142"/>
      <c r="UQM459" s="142"/>
      <c r="UQN459" s="142"/>
      <c r="UQO459" s="142"/>
      <c r="UQP459" s="142"/>
      <c r="UQQ459" s="142"/>
      <c r="UQR459" s="142"/>
      <c r="UQS459" s="142"/>
      <c r="UQT459" s="142"/>
      <c r="UQU459" s="142"/>
      <c r="UQV459" s="142"/>
      <c r="UQW459" s="142"/>
      <c r="UQX459" s="142"/>
      <c r="UQY459" s="142"/>
      <c r="UQZ459" s="142"/>
      <c r="URA459" s="142"/>
      <c r="URB459" s="142"/>
      <c r="URC459" s="142"/>
      <c r="URD459" s="142"/>
      <c r="URE459" s="142"/>
      <c r="URF459" s="142"/>
      <c r="URG459" s="142"/>
      <c r="URH459" s="142"/>
      <c r="URI459" s="142"/>
      <c r="URJ459" s="142"/>
      <c r="URK459" s="142"/>
      <c r="URL459" s="142"/>
      <c r="URM459" s="142"/>
      <c r="URN459" s="142"/>
      <c r="URO459" s="142"/>
      <c r="URP459" s="142"/>
      <c r="URQ459" s="142"/>
      <c r="URR459" s="142"/>
      <c r="URS459" s="142"/>
      <c r="URT459" s="142"/>
      <c r="URU459" s="142"/>
      <c r="URV459" s="142"/>
      <c r="URW459" s="142"/>
      <c r="URX459" s="142"/>
      <c r="URY459" s="142"/>
      <c r="URZ459" s="142"/>
      <c r="USA459" s="142"/>
      <c r="USB459" s="142"/>
      <c r="USC459" s="142"/>
      <c r="USD459" s="142"/>
      <c r="USE459" s="142"/>
      <c r="USF459" s="142"/>
      <c r="USG459" s="142"/>
      <c r="USH459" s="142"/>
      <c r="USI459" s="142"/>
      <c r="USJ459" s="142"/>
      <c r="USK459" s="142"/>
      <c r="USL459" s="142"/>
      <c r="USM459" s="142"/>
      <c r="USN459" s="142"/>
      <c r="USO459" s="142"/>
      <c r="USP459" s="142"/>
      <c r="USQ459" s="142"/>
      <c r="USR459" s="142"/>
      <c r="USS459" s="142"/>
      <c r="UST459" s="142"/>
      <c r="USU459" s="142"/>
      <c r="USV459" s="142"/>
      <c r="USW459" s="142"/>
      <c r="USX459" s="142"/>
      <c r="USY459" s="142"/>
      <c r="USZ459" s="142"/>
      <c r="UTA459" s="142"/>
      <c r="UTB459" s="142"/>
      <c r="UTC459" s="142"/>
      <c r="UTD459" s="142"/>
      <c r="UTE459" s="142"/>
      <c r="UTF459" s="142"/>
      <c r="UTG459" s="142"/>
      <c r="UTH459" s="142"/>
      <c r="UTI459" s="142"/>
      <c r="UTJ459" s="142"/>
      <c r="UTK459" s="142"/>
      <c r="UTL459" s="142"/>
      <c r="UTM459" s="142"/>
      <c r="UTN459" s="142"/>
      <c r="UTO459" s="142"/>
      <c r="UTP459" s="142"/>
      <c r="UTQ459" s="142"/>
      <c r="UTR459" s="142"/>
      <c r="UTS459" s="142"/>
      <c r="UTT459" s="142"/>
      <c r="UTU459" s="142"/>
      <c r="UTV459" s="142"/>
      <c r="UTW459" s="142"/>
      <c r="UTX459" s="142"/>
      <c r="UTY459" s="142"/>
      <c r="UTZ459" s="142"/>
      <c r="UUA459" s="142"/>
      <c r="UUB459" s="142"/>
      <c r="UUC459" s="142"/>
      <c r="UUD459" s="142"/>
      <c r="UUE459" s="142"/>
      <c r="UUF459" s="142"/>
      <c r="UUG459" s="142"/>
      <c r="UUH459" s="142"/>
      <c r="UUI459" s="142"/>
      <c r="UUJ459" s="142"/>
      <c r="UUK459" s="142"/>
      <c r="UUL459" s="142"/>
      <c r="UUM459" s="142"/>
      <c r="UUN459" s="142"/>
      <c r="UUO459" s="142"/>
      <c r="UUP459" s="142"/>
      <c r="UUQ459" s="142"/>
      <c r="UUR459" s="142"/>
      <c r="UUS459" s="142"/>
      <c r="UUT459" s="142"/>
      <c r="UUU459" s="142"/>
      <c r="UUV459" s="142"/>
      <c r="UUW459" s="142"/>
      <c r="UUX459" s="142"/>
      <c r="UUY459" s="142"/>
      <c r="UUZ459" s="142"/>
      <c r="UVA459" s="142"/>
      <c r="UVB459" s="142"/>
      <c r="UVC459" s="142"/>
      <c r="UVD459" s="142"/>
      <c r="UVE459" s="142"/>
      <c r="UVF459" s="142"/>
      <c r="UVG459" s="142"/>
      <c r="UVH459" s="142"/>
      <c r="UVI459" s="142"/>
      <c r="UVJ459" s="142"/>
      <c r="UVK459" s="142"/>
      <c r="UVL459" s="142"/>
      <c r="UVM459" s="142"/>
      <c r="UVN459" s="142"/>
      <c r="UVO459" s="142"/>
      <c r="UVP459" s="142"/>
      <c r="UVQ459" s="142"/>
      <c r="UVR459" s="142"/>
      <c r="UVS459" s="142"/>
      <c r="UVT459" s="142"/>
      <c r="UVU459" s="142"/>
      <c r="UVV459" s="142"/>
      <c r="UVW459" s="142"/>
      <c r="UVX459" s="142"/>
      <c r="UVY459" s="142"/>
      <c r="UVZ459" s="142"/>
      <c r="UWA459" s="142"/>
      <c r="UWB459" s="142"/>
      <c r="UWC459" s="142"/>
      <c r="UWD459" s="142"/>
      <c r="UWE459" s="142"/>
      <c r="UWF459" s="142"/>
      <c r="UWG459" s="142"/>
      <c r="UWH459" s="142"/>
      <c r="UWI459" s="142"/>
      <c r="UWJ459" s="142"/>
      <c r="UWK459" s="142"/>
      <c r="UWL459" s="142"/>
      <c r="UWM459" s="142"/>
      <c r="UWN459" s="142"/>
      <c r="UWO459" s="142"/>
      <c r="UWP459" s="142"/>
      <c r="UWQ459" s="142"/>
      <c r="UWR459" s="142"/>
      <c r="UWS459" s="142"/>
      <c r="UWT459" s="142"/>
      <c r="UWU459" s="142"/>
      <c r="UWV459" s="142"/>
      <c r="UWW459" s="142"/>
      <c r="UWX459" s="142"/>
      <c r="UWY459" s="142"/>
      <c r="UWZ459" s="142"/>
      <c r="UXA459" s="142"/>
      <c r="UXB459" s="142"/>
      <c r="UXC459" s="142"/>
      <c r="UXD459" s="142"/>
      <c r="UXE459" s="142"/>
      <c r="UXF459" s="142"/>
      <c r="UXG459" s="142"/>
      <c r="UXH459" s="142"/>
      <c r="UXI459" s="142"/>
      <c r="UXJ459" s="142"/>
      <c r="UXK459" s="142"/>
      <c r="UXL459" s="142"/>
      <c r="UXM459" s="142"/>
      <c r="UXN459" s="142"/>
      <c r="UXO459" s="142"/>
      <c r="UXP459" s="142"/>
      <c r="UXQ459" s="142"/>
      <c r="UXR459" s="142"/>
      <c r="UXS459" s="142"/>
      <c r="UXT459" s="142"/>
      <c r="UXU459" s="142"/>
      <c r="UXV459" s="142"/>
      <c r="UXW459" s="142"/>
      <c r="UXX459" s="142"/>
      <c r="UXY459" s="142"/>
      <c r="UXZ459" s="142"/>
      <c r="UYA459" s="142"/>
      <c r="UYB459" s="142"/>
      <c r="UYC459" s="142"/>
      <c r="UYD459" s="142"/>
      <c r="UYE459" s="142"/>
      <c r="UYF459" s="142"/>
      <c r="UYG459" s="142"/>
      <c r="UYH459" s="142"/>
      <c r="UYI459" s="142"/>
      <c r="UYJ459" s="142"/>
      <c r="UYK459" s="142"/>
      <c r="UYL459" s="142"/>
      <c r="UYM459" s="142"/>
      <c r="UYN459" s="142"/>
      <c r="UYO459" s="142"/>
      <c r="UYP459" s="142"/>
      <c r="UYQ459" s="142"/>
      <c r="UYR459" s="142"/>
      <c r="UYS459" s="142"/>
      <c r="UYT459" s="142"/>
      <c r="UYU459" s="142"/>
      <c r="UYV459" s="142"/>
      <c r="UYW459" s="142"/>
      <c r="UYX459" s="142"/>
      <c r="UYY459" s="142"/>
      <c r="UYZ459" s="142"/>
      <c r="UZA459" s="142"/>
      <c r="UZB459" s="142"/>
      <c r="UZC459" s="142"/>
      <c r="UZD459" s="142"/>
      <c r="UZE459" s="142"/>
      <c r="UZF459" s="142"/>
      <c r="UZG459" s="142"/>
      <c r="UZH459" s="142"/>
      <c r="UZI459" s="142"/>
      <c r="UZJ459" s="142"/>
      <c r="UZK459" s="142"/>
      <c r="UZL459" s="142"/>
      <c r="UZM459" s="142"/>
      <c r="UZN459" s="142"/>
      <c r="UZO459" s="142"/>
      <c r="UZP459" s="142"/>
      <c r="UZQ459" s="142"/>
      <c r="UZR459" s="142"/>
      <c r="UZS459" s="142"/>
      <c r="UZT459" s="142"/>
      <c r="UZU459" s="142"/>
      <c r="UZV459" s="142"/>
      <c r="UZW459" s="142"/>
      <c r="UZX459" s="142"/>
      <c r="UZY459" s="142"/>
      <c r="UZZ459" s="142"/>
      <c r="VAA459" s="142"/>
      <c r="VAB459" s="142"/>
      <c r="VAC459" s="142"/>
      <c r="VAD459" s="142"/>
      <c r="VAE459" s="142"/>
      <c r="VAF459" s="142"/>
      <c r="VAG459" s="142"/>
      <c r="VAH459" s="142"/>
      <c r="VAI459" s="142"/>
      <c r="VAJ459" s="142"/>
      <c r="VAK459" s="142"/>
      <c r="VAL459" s="142"/>
      <c r="VAM459" s="142"/>
      <c r="VAN459" s="142"/>
      <c r="VAO459" s="142"/>
      <c r="VAP459" s="142"/>
      <c r="VAQ459" s="142"/>
      <c r="VAR459" s="142"/>
      <c r="VAS459" s="142"/>
      <c r="VAT459" s="142"/>
      <c r="VAU459" s="142"/>
      <c r="VAV459" s="142"/>
      <c r="VAW459" s="142"/>
      <c r="VAX459" s="142"/>
      <c r="VAY459" s="142"/>
      <c r="VAZ459" s="142"/>
      <c r="VBA459" s="142"/>
      <c r="VBB459" s="142"/>
      <c r="VBC459" s="142"/>
      <c r="VBD459" s="142"/>
      <c r="VBE459" s="142"/>
      <c r="VBF459" s="142"/>
      <c r="VBG459" s="142"/>
      <c r="VBH459" s="142"/>
      <c r="VBI459" s="142"/>
      <c r="VBJ459" s="142"/>
      <c r="VBK459" s="142"/>
      <c r="VBL459" s="142"/>
      <c r="VBM459" s="142"/>
      <c r="VBN459" s="142"/>
      <c r="VBO459" s="142"/>
      <c r="VBP459" s="142"/>
      <c r="VBQ459" s="142"/>
      <c r="VBR459" s="142"/>
      <c r="VBS459" s="142"/>
      <c r="VBT459" s="142"/>
      <c r="VBU459" s="142"/>
      <c r="VBV459" s="142"/>
      <c r="VBW459" s="142"/>
      <c r="VBX459" s="142"/>
      <c r="VBY459" s="142"/>
      <c r="VBZ459" s="142"/>
      <c r="VCA459" s="142"/>
      <c r="VCB459" s="142"/>
      <c r="VCC459" s="142"/>
      <c r="VCD459" s="142"/>
      <c r="VCE459" s="142"/>
      <c r="VCF459" s="142"/>
      <c r="VCG459" s="142"/>
      <c r="VCH459" s="142"/>
      <c r="VCI459" s="142"/>
      <c r="VCJ459" s="142"/>
      <c r="VCK459" s="142"/>
      <c r="VCL459" s="142"/>
      <c r="VCM459" s="142"/>
      <c r="VCN459" s="142"/>
      <c r="VCO459" s="142"/>
      <c r="VCP459" s="142"/>
      <c r="VCQ459" s="142"/>
      <c r="VCR459" s="142"/>
      <c r="VCS459" s="142"/>
      <c r="VCT459" s="142"/>
      <c r="VCU459" s="142"/>
      <c r="VCV459" s="142"/>
      <c r="VCW459" s="142"/>
      <c r="VCX459" s="142"/>
      <c r="VCY459" s="142"/>
      <c r="VCZ459" s="142"/>
      <c r="VDA459" s="142"/>
      <c r="VDB459" s="142"/>
      <c r="VDC459" s="142"/>
      <c r="VDD459" s="142"/>
      <c r="VDE459" s="142"/>
      <c r="VDF459" s="142"/>
      <c r="VDG459" s="142"/>
      <c r="VDH459" s="142"/>
      <c r="VDI459" s="142"/>
      <c r="VDJ459" s="142"/>
      <c r="VDK459" s="142"/>
      <c r="VDL459" s="142"/>
      <c r="VDM459" s="142"/>
      <c r="VDN459" s="142"/>
      <c r="VDO459" s="142"/>
      <c r="VDP459" s="142"/>
      <c r="VDQ459" s="142"/>
      <c r="VDR459" s="142"/>
      <c r="VDS459" s="142"/>
      <c r="VDT459" s="142"/>
      <c r="VDU459" s="142"/>
      <c r="VDV459" s="142"/>
      <c r="VDW459" s="142"/>
      <c r="VDX459" s="142"/>
      <c r="VDY459" s="142"/>
      <c r="VDZ459" s="142"/>
      <c r="VEA459" s="142"/>
      <c r="VEB459" s="142"/>
      <c r="VEC459" s="142"/>
      <c r="VED459" s="142"/>
      <c r="VEE459" s="142"/>
      <c r="VEF459" s="142"/>
      <c r="VEG459" s="142"/>
      <c r="VEH459" s="142"/>
      <c r="VEI459" s="142"/>
      <c r="VEJ459" s="142"/>
      <c r="VEK459" s="142"/>
      <c r="VEL459" s="142"/>
      <c r="VEM459" s="142"/>
      <c r="VEN459" s="142"/>
      <c r="VEO459" s="142"/>
      <c r="VEP459" s="142"/>
      <c r="VEQ459" s="142"/>
      <c r="VER459" s="142"/>
      <c r="VES459" s="142"/>
      <c r="VET459" s="142"/>
      <c r="VEU459" s="142"/>
      <c r="VEV459" s="142"/>
      <c r="VEW459" s="142"/>
      <c r="VEX459" s="142"/>
      <c r="VEY459" s="142"/>
      <c r="VEZ459" s="142"/>
      <c r="VFA459" s="142"/>
      <c r="VFB459" s="142"/>
      <c r="VFC459" s="142"/>
      <c r="VFD459" s="142"/>
      <c r="VFE459" s="142"/>
      <c r="VFF459" s="142"/>
      <c r="VFG459" s="142"/>
      <c r="VFH459" s="142"/>
      <c r="VFI459" s="142"/>
      <c r="VFJ459" s="142"/>
      <c r="VFK459" s="142"/>
      <c r="VFL459" s="142"/>
      <c r="VFM459" s="142"/>
      <c r="VFN459" s="142"/>
      <c r="VFO459" s="142"/>
      <c r="VFP459" s="142"/>
      <c r="VFQ459" s="142"/>
      <c r="VFR459" s="142"/>
      <c r="VFS459" s="142"/>
      <c r="VFT459" s="142"/>
      <c r="VFU459" s="142"/>
      <c r="VFV459" s="142"/>
      <c r="VFW459" s="142"/>
      <c r="VFX459" s="142"/>
      <c r="VFY459" s="142"/>
      <c r="VFZ459" s="142"/>
      <c r="VGA459" s="142"/>
      <c r="VGB459" s="142"/>
      <c r="VGC459" s="142"/>
      <c r="VGD459" s="142"/>
      <c r="VGE459" s="142"/>
      <c r="VGF459" s="142"/>
      <c r="VGG459" s="142"/>
      <c r="VGH459" s="142"/>
      <c r="VGI459" s="142"/>
      <c r="VGJ459" s="142"/>
      <c r="VGK459" s="142"/>
      <c r="VGL459" s="142"/>
      <c r="VGM459" s="142"/>
      <c r="VGN459" s="142"/>
      <c r="VGO459" s="142"/>
      <c r="VGP459" s="142"/>
      <c r="VGQ459" s="142"/>
      <c r="VGR459" s="142"/>
      <c r="VGS459" s="142"/>
      <c r="VGT459" s="142"/>
      <c r="VGU459" s="142"/>
      <c r="VGV459" s="142"/>
      <c r="VGW459" s="142"/>
      <c r="VGX459" s="142"/>
      <c r="VGY459" s="142"/>
      <c r="VGZ459" s="142"/>
      <c r="VHA459" s="142"/>
      <c r="VHB459" s="142"/>
      <c r="VHC459" s="142"/>
      <c r="VHD459" s="142"/>
      <c r="VHE459" s="142"/>
      <c r="VHF459" s="142"/>
      <c r="VHG459" s="142"/>
      <c r="VHH459" s="142"/>
      <c r="VHI459" s="142"/>
      <c r="VHJ459" s="142"/>
      <c r="VHK459" s="142"/>
      <c r="VHL459" s="142"/>
      <c r="VHM459" s="142"/>
      <c r="VHN459" s="142"/>
      <c r="VHO459" s="142"/>
      <c r="VHP459" s="142"/>
      <c r="VHQ459" s="142"/>
      <c r="VHR459" s="142"/>
      <c r="VHS459" s="142"/>
      <c r="VHT459" s="142"/>
      <c r="VHU459" s="142"/>
      <c r="VHV459" s="142"/>
      <c r="VHW459" s="142"/>
      <c r="VHX459" s="142"/>
      <c r="VHY459" s="142"/>
      <c r="VHZ459" s="142"/>
      <c r="VIA459" s="142"/>
      <c r="VIB459" s="142"/>
      <c r="VIC459" s="142"/>
      <c r="VID459" s="142"/>
      <c r="VIE459" s="142"/>
      <c r="VIF459" s="142"/>
      <c r="VIG459" s="142"/>
      <c r="VIH459" s="142"/>
      <c r="VII459" s="142"/>
      <c r="VIJ459" s="142"/>
      <c r="VIK459" s="142"/>
      <c r="VIL459" s="142"/>
      <c r="VIM459" s="142"/>
      <c r="VIN459" s="142"/>
      <c r="VIO459" s="142"/>
      <c r="VIP459" s="142"/>
      <c r="VIQ459" s="142"/>
      <c r="VIR459" s="142"/>
      <c r="VIS459" s="142"/>
      <c r="VIT459" s="142"/>
      <c r="VIU459" s="142"/>
      <c r="VIV459" s="142"/>
      <c r="VIW459" s="142"/>
      <c r="VIX459" s="142"/>
      <c r="VIY459" s="142"/>
      <c r="VIZ459" s="142"/>
      <c r="VJA459" s="142"/>
      <c r="VJB459" s="142"/>
      <c r="VJC459" s="142"/>
      <c r="VJD459" s="142"/>
      <c r="VJE459" s="142"/>
      <c r="VJF459" s="142"/>
      <c r="VJG459" s="142"/>
      <c r="VJH459" s="142"/>
      <c r="VJI459" s="142"/>
      <c r="VJJ459" s="142"/>
      <c r="VJK459" s="142"/>
      <c r="VJL459" s="142"/>
      <c r="VJM459" s="142"/>
      <c r="VJN459" s="142"/>
      <c r="VJO459" s="142"/>
      <c r="VJP459" s="142"/>
      <c r="VJQ459" s="142"/>
      <c r="VJR459" s="142"/>
      <c r="VJS459" s="142"/>
      <c r="VJT459" s="142"/>
      <c r="VJU459" s="142"/>
      <c r="VJV459" s="142"/>
      <c r="VJW459" s="142"/>
      <c r="VJX459" s="142"/>
      <c r="VJY459" s="142"/>
      <c r="VJZ459" s="142"/>
      <c r="VKA459" s="142"/>
      <c r="VKB459" s="142"/>
      <c r="VKC459" s="142"/>
      <c r="VKD459" s="142"/>
      <c r="VKE459" s="142"/>
      <c r="VKF459" s="142"/>
      <c r="VKG459" s="142"/>
      <c r="VKH459" s="142"/>
      <c r="VKI459" s="142"/>
      <c r="VKJ459" s="142"/>
      <c r="VKK459" s="142"/>
      <c r="VKL459" s="142"/>
      <c r="VKM459" s="142"/>
      <c r="VKN459" s="142"/>
      <c r="VKO459" s="142"/>
      <c r="VKP459" s="142"/>
      <c r="VKQ459" s="142"/>
      <c r="VKR459" s="142"/>
      <c r="VKS459" s="142"/>
      <c r="VKT459" s="142"/>
      <c r="VKU459" s="142"/>
      <c r="VKV459" s="142"/>
      <c r="VKW459" s="142"/>
      <c r="VKX459" s="142"/>
      <c r="VKY459" s="142"/>
      <c r="VKZ459" s="142"/>
      <c r="VLA459" s="142"/>
      <c r="VLB459" s="142"/>
      <c r="VLC459" s="142"/>
      <c r="VLD459" s="142"/>
      <c r="VLE459" s="142"/>
      <c r="VLF459" s="142"/>
      <c r="VLG459" s="142"/>
      <c r="VLH459" s="142"/>
      <c r="VLI459" s="142"/>
      <c r="VLJ459" s="142"/>
      <c r="VLK459" s="142"/>
      <c r="VLL459" s="142"/>
      <c r="VLM459" s="142"/>
      <c r="VLN459" s="142"/>
      <c r="VLO459" s="142"/>
      <c r="VLP459" s="142"/>
      <c r="VLQ459" s="142"/>
      <c r="VLR459" s="142"/>
      <c r="VLS459" s="142"/>
      <c r="VLT459" s="142"/>
      <c r="VLU459" s="142"/>
      <c r="VLV459" s="142"/>
      <c r="VLW459" s="142"/>
      <c r="VLX459" s="142"/>
      <c r="VLY459" s="142"/>
      <c r="VLZ459" s="142"/>
      <c r="VMA459" s="142"/>
      <c r="VMB459" s="142"/>
      <c r="VMC459" s="142"/>
      <c r="VMD459" s="142"/>
      <c r="VME459" s="142"/>
      <c r="VMF459" s="142"/>
      <c r="VMG459" s="142"/>
      <c r="VMH459" s="142"/>
      <c r="VMI459" s="142"/>
      <c r="VMJ459" s="142"/>
      <c r="VMK459" s="142"/>
      <c r="VML459" s="142"/>
      <c r="VMM459" s="142"/>
      <c r="VMN459" s="142"/>
      <c r="VMO459" s="142"/>
      <c r="VMP459" s="142"/>
      <c r="VMQ459" s="142"/>
      <c r="VMR459" s="142"/>
      <c r="VMS459" s="142"/>
      <c r="VMT459" s="142"/>
      <c r="VMU459" s="142"/>
      <c r="VMV459" s="142"/>
      <c r="VMW459" s="142"/>
      <c r="VMX459" s="142"/>
      <c r="VMY459" s="142"/>
      <c r="VMZ459" s="142"/>
      <c r="VNA459" s="142"/>
      <c r="VNB459" s="142"/>
      <c r="VNC459" s="142"/>
      <c r="VND459" s="142"/>
      <c r="VNE459" s="142"/>
      <c r="VNF459" s="142"/>
      <c r="VNG459" s="142"/>
      <c r="VNH459" s="142"/>
      <c r="VNI459" s="142"/>
      <c r="VNJ459" s="142"/>
      <c r="VNK459" s="142"/>
      <c r="VNL459" s="142"/>
      <c r="VNM459" s="142"/>
      <c r="VNN459" s="142"/>
      <c r="VNO459" s="142"/>
      <c r="VNP459" s="142"/>
      <c r="VNQ459" s="142"/>
      <c r="VNR459" s="142"/>
      <c r="VNS459" s="142"/>
      <c r="VNT459" s="142"/>
      <c r="VNU459" s="142"/>
      <c r="VNV459" s="142"/>
      <c r="VNW459" s="142"/>
      <c r="VNX459" s="142"/>
      <c r="VNY459" s="142"/>
      <c r="VNZ459" s="142"/>
      <c r="VOA459" s="142"/>
      <c r="VOB459" s="142"/>
      <c r="VOC459" s="142"/>
      <c r="VOD459" s="142"/>
      <c r="VOE459" s="142"/>
      <c r="VOF459" s="142"/>
      <c r="VOG459" s="142"/>
      <c r="VOH459" s="142"/>
      <c r="VOI459" s="142"/>
      <c r="VOJ459" s="142"/>
      <c r="VOK459" s="142"/>
      <c r="VOL459" s="142"/>
      <c r="VOM459" s="142"/>
      <c r="VON459" s="142"/>
      <c r="VOO459" s="142"/>
      <c r="VOP459" s="142"/>
      <c r="VOQ459" s="142"/>
      <c r="VOR459" s="142"/>
      <c r="VOS459" s="142"/>
      <c r="VOT459" s="142"/>
      <c r="VOU459" s="142"/>
      <c r="VOV459" s="142"/>
      <c r="VOW459" s="142"/>
      <c r="VOX459" s="142"/>
      <c r="VOY459" s="142"/>
      <c r="VOZ459" s="142"/>
      <c r="VPA459" s="142"/>
      <c r="VPB459" s="142"/>
      <c r="VPC459" s="142"/>
      <c r="VPD459" s="142"/>
      <c r="VPE459" s="142"/>
      <c r="VPF459" s="142"/>
      <c r="VPG459" s="142"/>
      <c r="VPH459" s="142"/>
      <c r="VPI459" s="142"/>
      <c r="VPJ459" s="142"/>
      <c r="VPK459" s="142"/>
      <c r="VPL459" s="142"/>
      <c r="VPM459" s="142"/>
      <c r="VPN459" s="142"/>
      <c r="VPO459" s="142"/>
      <c r="VPP459" s="142"/>
      <c r="VPQ459" s="142"/>
      <c r="VPR459" s="142"/>
      <c r="VPS459" s="142"/>
      <c r="VPT459" s="142"/>
      <c r="VPU459" s="142"/>
      <c r="VPV459" s="142"/>
      <c r="VPW459" s="142"/>
      <c r="VPX459" s="142"/>
      <c r="VPY459" s="142"/>
      <c r="VPZ459" s="142"/>
      <c r="VQA459" s="142"/>
      <c r="VQB459" s="142"/>
      <c r="VQC459" s="142"/>
      <c r="VQD459" s="142"/>
      <c r="VQE459" s="142"/>
      <c r="VQF459" s="142"/>
      <c r="VQG459" s="142"/>
      <c r="VQH459" s="142"/>
      <c r="VQI459" s="142"/>
      <c r="VQJ459" s="142"/>
      <c r="VQK459" s="142"/>
      <c r="VQL459" s="142"/>
      <c r="VQM459" s="142"/>
      <c r="VQN459" s="142"/>
      <c r="VQO459" s="142"/>
      <c r="VQP459" s="142"/>
      <c r="VQQ459" s="142"/>
      <c r="VQR459" s="142"/>
      <c r="VQS459" s="142"/>
      <c r="VQT459" s="142"/>
      <c r="VQU459" s="142"/>
      <c r="VQV459" s="142"/>
      <c r="VQW459" s="142"/>
      <c r="VQX459" s="142"/>
      <c r="VQY459" s="142"/>
      <c r="VQZ459" s="142"/>
      <c r="VRA459" s="142"/>
      <c r="VRB459" s="142"/>
      <c r="VRC459" s="142"/>
      <c r="VRD459" s="142"/>
      <c r="VRE459" s="142"/>
      <c r="VRF459" s="142"/>
      <c r="VRG459" s="142"/>
      <c r="VRH459" s="142"/>
      <c r="VRI459" s="142"/>
      <c r="VRJ459" s="142"/>
      <c r="VRK459" s="142"/>
      <c r="VRL459" s="142"/>
      <c r="VRM459" s="142"/>
      <c r="VRN459" s="142"/>
      <c r="VRO459" s="142"/>
      <c r="VRP459" s="142"/>
      <c r="VRQ459" s="142"/>
      <c r="VRR459" s="142"/>
      <c r="VRS459" s="142"/>
      <c r="VRT459" s="142"/>
      <c r="VRU459" s="142"/>
      <c r="VRV459" s="142"/>
      <c r="VRW459" s="142"/>
      <c r="VRX459" s="142"/>
      <c r="VRY459" s="142"/>
      <c r="VRZ459" s="142"/>
      <c r="VSA459" s="142"/>
      <c r="VSB459" s="142"/>
      <c r="VSC459" s="142"/>
      <c r="VSD459" s="142"/>
      <c r="VSE459" s="142"/>
      <c r="VSF459" s="142"/>
      <c r="VSG459" s="142"/>
      <c r="VSH459" s="142"/>
      <c r="VSI459" s="142"/>
      <c r="VSJ459" s="142"/>
      <c r="VSK459" s="142"/>
      <c r="VSL459" s="142"/>
      <c r="VSM459" s="142"/>
      <c r="VSN459" s="142"/>
      <c r="VSO459" s="142"/>
      <c r="VSP459" s="142"/>
      <c r="VSQ459" s="142"/>
      <c r="VSR459" s="142"/>
      <c r="VSS459" s="142"/>
      <c r="VST459" s="142"/>
      <c r="VSU459" s="142"/>
      <c r="VSV459" s="142"/>
      <c r="VSW459" s="142"/>
      <c r="VSX459" s="142"/>
      <c r="VSY459" s="142"/>
      <c r="VSZ459" s="142"/>
      <c r="VTA459" s="142"/>
      <c r="VTB459" s="142"/>
      <c r="VTC459" s="142"/>
      <c r="VTD459" s="142"/>
      <c r="VTE459" s="142"/>
      <c r="VTF459" s="142"/>
      <c r="VTG459" s="142"/>
      <c r="VTH459" s="142"/>
      <c r="VTI459" s="142"/>
      <c r="VTJ459" s="142"/>
      <c r="VTK459" s="142"/>
      <c r="VTL459" s="142"/>
      <c r="VTM459" s="142"/>
      <c r="VTN459" s="142"/>
      <c r="VTO459" s="142"/>
      <c r="VTP459" s="142"/>
      <c r="VTQ459" s="142"/>
      <c r="VTR459" s="142"/>
      <c r="VTS459" s="142"/>
      <c r="VTT459" s="142"/>
      <c r="VTU459" s="142"/>
      <c r="VTV459" s="142"/>
      <c r="VTW459" s="142"/>
      <c r="VTX459" s="142"/>
      <c r="VTY459" s="142"/>
      <c r="VTZ459" s="142"/>
      <c r="VUA459" s="142"/>
      <c r="VUB459" s="142"/>
      <c r="VUC459" s="142"/>
      <c r="VUD459" s="142"/>
      <c r="VUE459" s="142"/>
      <c r="VUF459" s="142"/>
      <c r="VUG459" s="142"/>
      <c r="VUH459" s="142"/>
      <c r="VUI459" s="142"/>
      <c r="VUJ459" s="142"/>
      <c r="VUK459" s="142"/>
      <c r="VUL459" s="142"/>
      <c r="VUM459" s="142"/>
      <c r="VUN459" s="142"/>
      <c r="VUO459" s="142"/>
      <c r="VUP459" s="142"/>
      <c r="VUQ459" s="142"/>
      <c r="VUR459" s="142"/>
      <c r="VUS459" s="142"/>
      <c r="VUT459" s="142"/>
      <c r="VUU459" s="142"/>
      <c r="VUV459" s="142"/>
      <c r="VUW459" s="142"/>
      <c r="VUX459" s="142"/>
      <c r="VUY459" s="142"/>
      <c r="VUZ459" s="142"/>
      <c r="VVA459" s="142"/>
      <c r="VVB459" s="142"/>
      <c r="VVC459" s="142"/>
      <c r="VVD459" s="142"/>
      <c r="VVE459" s="142"/>
      <c r="VVF459" s="142"/>
      <c r="VVG459" s="142"/>
      <c r="VVH459" s="142"/>
      <c r="VVI459" s="142"/>
      <c r="VVJ459" s="142"/>
      <c r="VVK459" s="142"/>
      <c r="VVL459" s="142"/>
      <c r="VVM459" s="142"/>
      <c r="VVN459" s="142"/>
      <c r="VVO459" s="142"/>
      <c r="VVP459" s="142"/>
      <c r="VVQ459" s="142"/>
      <c r="VVR459" s="142"/>
      <c r="VVS459" s="142"/>
      <c r="VVT459" s="142"/>
      <c r="VVU459" s="142"/>
      <c r="VVV459" s="142"/>
      <c r="VVW459" s="142"/>
      <c r="VVX459" s="142"/>
      <c r="VVY459" s="142"/>
      <c r="VVZ459" s="142"/>
      <c r="VWA459" s="142"/>
      <c r="VWB459" s="142"/>
      <c r="VWC459" s="142"/>
      <c r="VWD459" s="142"/>
      <c r="VWE459" s="142"/>
      <c r="VWF459" s="142"/>
      <c r="VWG459" s="142"/>
      <c r="VWH459" s="142"/>
      <c r="VWI459" s="142"/>
      <c r="VWJ459" s="142"/>
      <c r="VWK459" s="142"/>
      <c r="VWL459" s="142"/>
      <c r="VWM459" s="142"/>
      <c r="VWN459" s="142"/>
      <c r="VWO459" s="142"/>
      <c r="VWP459" s="142"/>
      <c r="VWQ459" s="142"/>
      <c r="VWR459" s="142"/>
      <c r="VWS459" s="142"/>
      <c r="VWT459" s="142"/>
      <c r="VWU459" s="142"/>
      <c r="VWV459" s="142"/>
      <c r="VWW459" s="142"/>
      <c r="VWX459" s="142"/>
      <c r="VWY459" s="142"/>
      <c r="VWZ459" s="142"/>
      <c r="VXA459" s="142"/>
      <c r="VXB459" s="142"/>
      <c r="VXC459" s="142"/>
      <c r="VXD459" s="142"/>
      <c r="VXE459" s="142"/>
      <c r="VXF459" s="142"/>
      <c r="VXG459" s="142"/>
      <c r="VXH459" s="142"/>
      <c r="VXI459" s="142"/>
      <c r="VXJ459" s="142"/>
      <c r="VXK459" s="142"/>
      <c r="VXL459" s="142"/>
      <c r="VXM459" s="142"/>
      <c r="VXN459" s="142"/>
      <c r="VXO459" s="142"/>
      <c r="VXP459" s="142"/>
      <c r="VXQ459" s="142"/>
      <c r="VXR459" s="142"/>
      <c r="VXS459" s="142"/>
      <c r="VXT459" s="142"/>
      <c r="VXU459" s="142"/>
      <c r="VXV459" s="142"/>
      <c r="VXW459" s="142"/>
      <c r="VXX459" s="142"/>
      <c r="VXY459" s="142"/>
      <c r="VXZ459" s="142"/>
      <c r="VYA459" s="142"/>
      <c r="VYB459" s="142"/>
      <c r="VYC459" s="142"/>
      <c r="VYD459" s="142"/>
      <c r="VYE459" s="142"/>
      <c r="VYF459" s="142"/>
      <c r="VYG459" s="142"/>
      <c r="VYH459" s="142"/>
      <c r="VYI459" s="142"/>
      <c r="VYJ459" s="142"/>
      <c r="VYK459" s="142"/>
      <c r="VYL459" s="142"/>
      <c r="VYM459" s="142"/>
      <c r="VYN459" s="142"/>
      <c r="VYO459" s="142"/>
      <c r="VYP459" s="142"/>
      <c r="VYQ459" s="142"/>
      <c r="VYR459" s="142"/>
      <c r="VYS459" s="142"/>
      <c r="VYT459" s="142"/>
      <c r="VYU459" s="142"/>
      <c r="VYV459" s="142"/>
      <c r="VYW459" s="142"/>
      <c r="VYX459" s="142"/>
      <c r="VYY459" s="142"/>
      <c r="VYZ459" s="142"/>
      <c r="VZA459" s="142"/>
      <c r="VZB459" s="142"/>
      <c r="VZC459" s="142"/>
      <c r="VZD459" s="142"/>
      <c r="VZE459" s="142"/>
      <c r="VZF459" s="142"/>
      <c r="VZG459" s="142"/>
      <c r="VZH459" s="142"/>
      <c r="VZI459" s="142"/>
      <c r="VZJ459" s="142"/>
      <c r="VZK459" s="142"/>
      <c r="VZL459" s="142"/>
      <c r="VZM459" s="142"/>
      <c r="VZN459" s="142"/>
      <c r="VZO459" s="142"/>
      <c r="VZP459" s="142"/>
      <c r="VZQ459" s="142"/>
      <c r="VZR459" s="142"/>
      <c r="VZS459" s="142"/>
      <c r="VZT459" s="142"/>
      <c r="VZU459" s="142"/>
      <c r="VZV459" s="142"/>
      <c r="VZW459" s="142"/>
      <c r="VZX459" s="142"/>
      <c r="VZY459" s="142"/>
      <c r="VZZ459" s="142"/>
      <c r="WAA459" s="142"/>
      <c r="WAB459" s="142"/>
      <c r="WAC459" s="142"/>
      <c r="WAD459" s="142"/>
      <c r="WAE459" s="142"/>
      <c r="WAF459" s="142"/>
      <c r="WAG459" s="142"/>
      <c r="WAH459" s="142"/>
      <c r="WAI459" s="142"/>
      <c r="WAJ459" s="142"/>
      <c r="WAK459" s="142"/>
      <c r="WAL459" s="142"/>
      <c r="WAM459" s="142"/>
      <c r="WAN459" s="142"/>
      <c r="WAO459" s="142"/>
      <c r="WAP459" s="142"/>
      <c r="WAQ459" s="142"/>
      <c r="WAR459" s="142"/>
      <c r="WAS459" s="142"/>
      <c r="WAT459" s="142"/>
      <c r="WAU459" s="142"/>
      <c r="WAV459" s="142"/>
      <c r="WAW459" s="142"/>
      <c r="WAX459" s="142"/>
      <c r="WAY459" s="142"/>
      <c r="WAZ459" s="142"/>
      <c r="WBA459" s="142"/>
      <c r="WBB459" s="142"/>
      <c r="WBC459" s="142"/>
      <c r="WBD459" s="142"/>
      <c r="WBE459" s="142"/>
      <c r="WBF459" s="142"/>
      <c r="WBG459" s="142"/>
      <c r="WBH459" s="142"/>
      <c r="WBI459" s="142"/>
      <c r="WBJ459" s="142"/>
      <c r="WBK459" s="142"/>
      <c r="WBL459" s="142"/>
      <c r="WBM459" s="142"/>
      <c r="WBN459" s="142"/>
      <c r="WBO459" s="142"/>
      <c r="WBP459" s="142"/>
      <c r="WBQ459" s="142"/>
      <c r="WBR459" s="142"/>
      <c r="WBS459" s="142"/>
      <c r="WBT459" s="142"/>
      <c r="WBU459" s="142"/>
      <c r="WBV459" s="142"/>
      <c r="WBW459" s="142"/>
      <c r="WBX459" s="142"/>
      <c r="WBY459" s="142"/>
      <c r="WBZ459" s="142"/>
      <c r="WCA459" s="142"/>
      <c r="WCB459" s="142"/>
      <c r="WCC459" s="142"/>
      <c r="WCD459" s="142"/>
      <c r="WCE459" s="142"/>
      <c r="WCF459" s="142"/>
      <c r="WCG459" s="142"/>
      <c r="WCH459" s="142"/>
      <c r="WCI459" s="142"/>
      <c r="WCJ459" s="142"/>
      <c r="WCK459" s="142"/>
      <c r="WCL459" s="142"/>
      <c r="WCM459" s="142"/>
      <c r="WCN459" s="142"/>
      <c r="WCO459" s="142"/>
      <c r="WCP459" s="142"/>
      <c r="WCQ459" s="142"/>
      <c r="WCR459" s="142"/>
      <c r="WCS459" s="142"/>
      <c r="WCT459" s="142"/>
      <c r="WCU459" s="142"/>
      <c r="WCV459" s="142"/>
      <c r="WCW459" s="142"/>
      <c r="WCX459" s="142"/>
      <c r="WCY459" s="142"/>
      <c r="WCZ459" s="142"/>
      <c r="WDA459" s="142"/>
      <c r="WDB459" s="142"/>
      <c r="WDC459" s="142"/>
      <c r="WDD459" s="142"/>
      <c r="WDE459" s="142"/>
      <c r="WDF459" s="142"/>
      <c r="WDG459" s="142"/>
      <c r="WDH459" s="142"/>
      <c r="WDI459" s="142"/>
      <c r="WDJ459" s="142"/>
      <c r="WDK459" s="142"/>
      <c r="WDL459" s="142"/>
      <c r="WDM459" s="142"/>
      <c r="WDN459" s="142"/>
      <c r="WDO459" s="142"/>
      <c r="WDP459" s="142"/>
      <c r="WDQ459" s="142"/>
      <c r="WDR459" s="142"/>
      <c r="WDS459" s="142"/>
      <c r="WDT459" s="142"/>
      <c r="WDU459" s="142"/>
      <c r="WDV459" s="142"/>
      <c r="WDW459" s="142"/>
      <c r="WDX459" s="142"/>
      <c r="WDY459" s="142"/>
      <c r="WDZ459" s="142"/>
      <c r="WEA459" s="142"/>
      <c r="WEB459" s="142"/>
      <c r="WEC459" s="142"/>
      <c r="WED459" s="142"/>
      <c r="WEE459" s="142"/>
      <c r="WEF459" s="142"/>
      <c r="WEG459" s="142"/>
      <c r="WEH459" s="142"/>
      <c r="WEI459" s="142"/>
      <c r="WEJ459" s="142"/>
      <c r="WEK459" s="142"/>
      <c r="WEL459" s="142"/>
      <c r="WEM459" s="142"/>
      <c r="WEN459" s="142"/>
      <c r="WEO459" s="142"/>
      <c r="WEP459" s="142"/>
      <c r="WEQ459" s="142"/>
      <c r="WER459" s="142"/>
      <c r="WES459" s="142"/>
      <c r="WET459" s="142"/>
      <c r="WEU459" s="142"/>
      <c r="WEV459" s="142"/>
      <c r="WEW459" s="142"/>
      <c r="WEX459" s="142"/>
      <c r="WEY459" s="142"/>
      <c r="WEZ459" s="142"/>
      <c r="WFA459" s="142"/>
      <c r="WFB459" s="142"/>
      <c r="WFC459" s="142"/>
      <c r="WFD459" s="142"/>
      <c r="WFE459" s="142"/>
      <c r="WFF459" s="142"/>
      <c r="WFG459" s="142"/>
      <c r="WFH459" s="142"/>
      <c r="WFI459" s="142"/>
      <c r="WFJ459" s="142"/>
      <c r="WFK459" s="142"/>
      <c r="WFL459" s="142"/>
      <c r="WFM459" s="142"/>
      <c r="WFN459" s="142"/>
      <c r="WFO459" s="142"/>
      <c r="WFP459" s="142"/>
      <c r="WFQ459" s="142"/>
      <c r="WFR459" s="142"/>
      <c r="WFS459" s="142"/>
      <c r="WFT459" s="142"/>
      <c r="WFU459" s="142"/>
      <c r="WFV459" s="142"/>
      <c r="WFW459" s="142"/>
      <c r="WFX459" s="142"/>
      <c r="WFY459" s="142"/>
      <c r="WFZ459" s="142"/>
      <c r="WGA459" s="142"/>
      <c r="WGB459" s="142"/>
      <c r="WGC459" s="142"/>
      <c r="WGD459" s="142"/>
      <c r="WGE459" s="142"/>
      <c r="WGF459" s="142"/>
      <c r="WGG459" s="142"/>
      <c r="WGH459" s="142"/>
      <c r="WGI459" s="142"/>
      <c r="WGJ459" s="142"/>
      <c r="WGK459" s="142"/>
      <c r="WGL459" s="142"/>
      <c r="WGM459" s="142"/>
      <c r="WGN459" s="142"/>
      <c r="WGO459" s="142"/>
      <c r="WGP459" s="142"/>
      <c r="WGQ459" s="142"/>
      <c r="WGR459" s="142"/>
      <c r="WGS459" s="142"/>
      <c r="WGT459" s="142"/>
      <c r="WGU459" s="142"/>
      <c r="WGV459" s="142"/>
      <c r="WGW459" s="142"/>
      <c r="WGX459" s="142"/>
      <c r="WGY459" s="142"/>
      <c r="WGZ459" s="142"/>
      <c r="WHA459" s="142"/>
      <c r="WHB459" s="142"/>
      <c r="WHC459" s="142"/>
      <c r="WHD459" s="142"/>
      <c r="WHE459" s="142"/>
      <c r="WHF459" s="142"/>
      <c r="WHG459" s="142"/>
      <c r="WHH459" s="142"/>
      <c r="WHI459" s="142"/>
      <c r="WHJ459" s="142"/>
      <c r="WHK459" s="142"/>
      <c r="WHL459" s="142"/>
      <c r="WHM459" s="142"/>
      <c r="WHN459" s="142"/>
      <c r="WHO459" s="142"/>
      <c r="WHP459" s="142"/>
      <c r="WHQ459" s="142"/>
      <c r="WHR459" s="142"/>
      <c r="WHS459" s="142"/>
      <c r="WHT459" s="142"/>
      <c r="WHU459" s="142"/>
      <c r="WHV459" s="142"/>
      <c r="WHW459" s="142"/>
      <c r="WHX459" s="142"/>
      <c r="WHY459" s="142"/>
      <c r="WHZ459" s="142"/>
      <c r="WIA459" s="142"/>
      <c r="WIB459" s="142"/>
      <c r="WIC459" s="142"/>
      <c r="WID459" s="142"/>
      <c r="WIE459" s="142"/>
      <c r="WIF459" s="142"/>
      <c r="WIG459" s="142"/>
      <c r="WIH459" s="142"/>
      <c r="WII459" s="142"/>
      <c r="WIJ459" s="142"/>
      <c r="WIK459" s="142"/>
      <c r="WIL459" s="142"/>
      <c r="WIM459" s="142"/>
      <c r="WIN459" s="142"/>
      <c r="WIO459" s="142"/>
      <c r="WIP459" s="142"/>
      <c r="WIQ459" s="142"/>
      <c r="WIR459" s="142"/>
      <c r="WIS459" s="142"/>
      <c r="WIT459" s="142"/>
      <c r="WIU459" s="142"/>
      <c r="WIV459" s="142"/>
      <c r="WIW459" s="142"/>
      <c r="WIX459" s="142"/>
      <c r="WIY459" s="142"/>
      <c r="WIZ459" s="142"/>
      <c r="WJA459" s="142"/>
      <c r="WJB459" s="142"/>
      <c r="WJC459" s="142"/>
      <c r="WJD459" s="142"/>
      <c r="WJE459" s="142"/>
      <c r="WJF459" s="142"/>
      <c r="WJG459" s="142"/>
      <c r="WJH459" s="142"/>
      <c r="WJI459" s="142"/>
      <c r="WJJ459" s="142"/>
      <c r="WJK459" s="142"/>
      <c r="WJL459" s="142"/>
      <c r="WJM459" s="142"/>
      <c r="WJN459" s="142"/>
      <c r="WJO459" s="142"/>
      <c r="WJP459" s="142"/>
      <c r="WJQ459" s="142"/>
      <c r="WJR459" s="142"/>
      <c r="WJS459" s="142"/>
      <c r="WJT459" s="142"/>
      <c r="WJU459" s="142"/>
      <c r="WJV459" s="142"/>
      <c r="WJW459" s="142"/>
      <c r="WJX459" s="142"/>
      <c r="WJY459" s="142"/>
      <c r="WJZ459" s="142"/>
      <c r="WKA459" s="142"/>
      <c r="WKB459" s="142"/>
      <c r="WKC459" s="142"/>
      <c r="WKD459" s="142"/>
      <c r="WKE459" s="142"/>
      <c r="WKF459" s="142"/>
      <c r="WKG459" s="142"/>
      <c r="WKH459" s="142"/>
      <c r="WKI459" s="142"/>
      <c r="WKJ459" s="142"/>
      <c r="WKK459" s="142"/>
      <c r="WKL459" s="142"/>
      <c r="WKM459" s="142"/>
      <c r="WKN459" s="142"/>
      <c r="WKO459" s="142"/>
      <c r="WKP459" s="142"/>
      <c r="WKQ459" s="142"/>
      <c r="WKR459" s="142"/>
      <c r="WKS459" s="142"/>
      <c r="WKT459" s="142"/>
      <c r="WKU459" s="142"/>
      <c r="WKV459" s="142"/>
      <c r="WKW459" s="142"/>
      <c r="WKX459" s="142"/>
      <c r="WKY459" s="142"/>
      <c r="WKZ459" s="142"/>
      <c r="WLA459" s="142"/>
      <c r="WLB459" s="142"/>
      <c r="WLC459" s="142"/>
      <c r="WLD459" s="142"/>
      <c r="WLE459" s="142"/>
      <c r="WLF459" s="142"/>
      <c r="WLG459" s="142"/>
      <c r="WLH459" s="142"/>
      <c r="WLI459" s="142"/>
      <c r="WLJ459" s="142"/>
      <c r="WLK459" s="142"/>
      <c r="WLL459" s="142"/>
      <c r="WLM459" s="142"/>
      <c r="WLN459" s="142"/>
      <c r="WLO459" s="142"/>
      <c r="WLP459" s="142"/>
      <c r="WLQ459" s="142"/>
      <c r="WLR459" s="142"/>
      <c r="WLS459" s="142"/>
      <c r="WLT459" s="142"/>
      <c r="WLU459" s="142"/>
      <c r="WLV459" s="142"/>
      <c r="WLW459" s="142"/>
      <c r="WLX459" s="142"/>
      <c r="WLY459" s="142"/>
      <c r="WLZ459" s="142"/>
      <c r="WMA459" s="142"/>
      <c r="WMB459" s="142"/>
      <c r="WMC459" s="142"/>
      <c r="WMD459" s="142"/>
      <c r="WME459" s="142"/>
      <c r="WMF459" s="142"/>
      <c r="WMG459" s="142"/>
      <c r="WMH459" s="142"/>
      <c r="WMI459" s="142"/>
      <c r="WMJ459" s="142"/>
      <c r="WMK459" s="142"/>
      <c r="WML459" s="142"/>
      <c r="WMM459" s="142"/>
      <c r="WMN459" s="142"/>
      <c r="WMO459" s="142"/>
      <c r="WMP459" s="142"/>
      <c r="WMQ459" s="142"/>
      <c r="WMR459" s="142"/>
      <c r="WMS459" s="142"/>
      <c r="WMT459" s="142"/>
      <c r="WMU459" s="142"/>
      <c r="WMV459" s="142"/>
      <c r="WMW459" s="142"/>
      <c r="WMX459" s="142"/>
      <c r="WMY459" s="142"/>
      <c r="WMZ459" s="142"/>
      <c r="WNA459" s="142"/>
      <c r="WNB459" s="142"/>
      <c r="WNC459" s="142"/>
      <c r="WND459" s="142"/>
      <c r="WNE459" s="142"/>
      <c r="WNF459" s="142"/>
      <c r="WNG459" s="142"/>
      <c r="WNH459" s="142"/>
      <c r="WNI459" s="142"/>
      <c r="WNJ459" s="142"/>
      <c r="WNK459" s="142"/>
      <c r="WNL459" s="142"/>
      <c r="WNM459" s="142"/>
      <c r="WNN459" s="142"/>
      <c r="WNO459" s="142"/>
      <c r="WNP459" s="142"/>
      <c r="WNQ459" s="142"/>
      <c r="WNR459" s="142"/>
      <c r="WNS459" s="142"/>
      <c r="WNT459" s="142"/>
      <c r="WNU459" s="142"/>
      <c r="WNV459" s="142"/>
      <c r="WNW459" s="142"/>
      <c r="WNX459" s="142"/>
      <c r="WNY459" s="142"/>
      <c r="WNZ459" s="142"/>
      <c r="WOA459" s="142"/>
      <c r="WOB459" s="142"/>
      <c r="WOC459" s="142"/>
      <c r="WOD459" s="142"/>
      <c r="WOE459" s="142"/>
      <c r="WOF459" s="142"/>
      <c r="WOG459" s="142"/>
      <c r="WOH459" s="142"/>
      <c r="WOI459" s="142"/>
      <c r="WOJ459" s="142"/>
      <c r="WOK459" s="142"/>
      <c r="WOL459" s="142"/>
      <c r="WOM459" s="142"/>
      <c r="WON459" s="142"/>
      <c r="WOO459" s="142"/>
      <c r="WOP459" s="142"/>
      <c r="WOQ459" s="142"/>
      <c r="WOR459" s="142"/>
      <c r="WOS459" s="142"/>
      <c r="WOT459" s="142"/>
      <c r="WOU459" s="142"/>
      <c r="WOV459" s="142"/>
      <c r="WOW459" s="142"/>
      <c r="WOX459" s="142"/>
      <c r="WOY459" s="142"/>
      <c r="WOZ459" s="142"/>
      <c r="WPA459" s="142"/>
      <c r="WPB459" s="142"/>
      <c r="WPC459" s="142"/>
      <c r="WPD459" s="142"/>
      <c r="WPE459" s="142"/>
      <c r="WPF459" s="142"/>
      <c r="WPG459" s="142"/>
      <c r="WPH459" s="142"/>
      <c r="WPI459" s="142"/>
      <c r="WPJ459" s="142"/>
      <c r="WPK459" s="142"/>
      <c r="WPL459" s="142"/>
      <c r="WPM459" s="142"/>
      <c r="WPN459" s="142"/>
      <c r="WPO459" s="142"/>
      <c r="WPP459" s="142"/>
      <c r="WPQ459" s="142"/>
      <c r="WPR459" s="142"/>
      <c r="WPS459" s="142"/>
      <c r="WPT459" s="142"/>
      <c r="WPU459" s="142"/>
      <c r="WPV459" s="142"/>
      <c r="WPW459" s="142"/>
      <c r="WPX459" s="142"/>
      <c r="WPY459" s="142"/>
      <c r="WPZ459" s="142"/>
      <c r="WQA459" s="142"/>
      <c r="WQB459" s="142"/>
      <c r="WQC459" s="142"/>
      <c r="WQD459" s="142"/>
      <c r="WQE459" s="142"/>
      <c r="WQF459" s="142"/>
      <c r="WQG459" s="142"/>
      <c r="WQH459" s="142"/>
      <c r="WQI459" s="142"/>
      <c r="WQJ459" s="142"/>
      <c r="WQK459" s="142"/>
      <c r="WQL459" s="142"/>
      <c r="WQM459" s="142"/>
      <c r="WQN459" s="142"/>
      <c r="WQO459" s="142"/>
      <c r="WQP459" s="142"/>
      <c r="WQQ459" s="142"/>
      <c r="WQR459" s="142"/>
      <c r="WQS459" s="142"/>
      <c r="WQT459" s="142"/>
      <c r="WQU459" s="142"/>
      <c r="WQV459" s="142"/>
      <c r="WQW459" s="142"/>
      <c r="WQX459" s="142"/>
      <c r="WQY459" s="142"/>
      <c r="WQZ459" s="142"/>
      <c r="WRA459" s="142"/>
      <c r="WRB459" s="142"/>
      <c r="WRC459" s="142"/>
      <c r="WRD459" s="142"/>
      <c r="WRE459" s="142"/>
      <c r="WRF459" s="142"/>
      <c r="WRG459" s="142"/>
      <c r="WRH459" s="142"/>
      <c r="WRI459" s="142"/>
      <c r="WRJ459" s="142"/>
      <c r="WRK459" s="142"/>
      <c r="WRL459" s="142"/>
      <c r="WRM459" s="142"/>
      <c r="WRN459" s="142"/>
      <c r="WRO459" s="142"/>
      <c r="WRP459" s="142"/>
      <c r="WRQ459" s="142"/>
      <c r="WRR459" s="142"/>
      <c r="WRS459" s="142"/>
      <c r="WRT459" s="142"/>
      <c r="WRU459" s="142"/>
      <c r="WRV459" s="142"/>
      <c r="WRW459" s="142"/>
      <c r="WRX459" s="142"/>
      <c r="WRY459" s="142"/>
      <c r="WRZ459" s="142"/>
      <c r="WSA459" s="142"/>
      <c r="WSB459" s="142"/>
      <c r="WSC459" s="142"/>
      <c r="WSD459" s="142"/>
      <c r="WSE459" s="142"/>
      <c r="WSF459" s="142"/>
      <c r="WSG459" s="142"/>
      <c r="WSH459" s="142"/>
      <c r="WSI459" s="142"/>
      <c r="WSJ459" s="142"/>
      <c r="WSK459" s="142"/>
      <c r="WSL459" s="142"/>
      <c r="WSM459" s="142"/>
      <c r="WSN459" s="142"/>
      <c r="WSO459" s="142"/>
      <c r="WSP459" s="142"/>
      <c r="WSQ459" s="142"/>
      <c r="WSR459" s="142"/>
      <c r="WSS459" s="142"/>
      <c r="WST459" s="142"/>
      <c r="WSU459" s="142"/>
      <c r="WSV459" s="142"/>
      <c r="WSW459" s="142"/>
      <c r="WSX459" s="142"/>
      <c r="WSY459" s="142"/>
      <c r="WSZ459" s="142"/>
      <c r="WTA459" s="142"/>
      <c r="WTB459" s="142"/>
      <c r="WTC459" s="142"/>
      <c r="WTD459" s="142"/>
      <c r="WTE459" s="142"/>
      <c r="WTF459" s="142"/>
      <c r="WTG459" s="142"/>
      <c r="WTH459" s="142"/>
      <c r="WTI459" s="142"/>
      <c r="WTJ459" s="142"/>
      <c r="WTK459" s="142"/>
      <c r="WTL459" s="142"/>
      <c r="WTM459" s="142"/>
      <c r="WTN459" s="142"/>
      <c r="WTO459" s="142"/>
      <c r="WTP459" s="142"/>
      <c r="WTQ459" s="142"/>
      <c r="WTR459" s="142"/>
      <c r="WTS459" s="142"/>
      <c r="WTT459" s="142"/>
      <c r="WTU459" s="142"/>
      <c r="WTV459" s="142"/>
      <c r="WTW459" s="142"/>
      <c r="WTX459" s="142"/>
      <c r="WTY459" s="142"/>
      <c r="WTZ459" s="142"/>
      <c r="WUA459" s="142"/>
      <c r="WUB459" s="142"/>
      <c r="WUC459" s="142"/>
      <c r="WUD459" s="142"/>
      <c r="WUE459" s="142"/>
      <c r="WUF459" s="142"/>
      <c r="WUG459" s="142"/>
      <c r="WUH459" s="142"/>
      <c r="WUI459" s="142"/>
      <c r="WUJ459" s="142"/>
      <c r="WUK459" s="142"/>
      <c r="WUL459" s="142"/>
      <c r="WUM459" s="142"/>
      <c r="WUN459" s="142"/>
      <c r="WUO459" s="142"/>
      <c r="WUP459" s="142"/>
      <c r="WUQ459" s="142"/>
      <c r="WUR459" s="142"/>
      <c r="WUS459" s="142"/>
      <c r="WUT459" s="142"/>
      <c r="WUU459" s="142"/>
      <c r="WUV459" s="142"/>
      <c r="WUW459" s="142"/>
      <c r="WUX459" s="142"/>
      <c r="WUY459" s="142"/>
      <c r="WUZ459" s="142"/>
      <c r="WVA459" s="142"/>
      <c r="WVB459" s="142"/>
      <c r="WVC459" s="142"/>
      <c r="WVD459" s="142"/>
      <c r="WVE459" s="142"/>
      <c r="WVF459" s="142"/>
      <c r="WVG459" s="142"/>
      <c r="WVH459" s="142"/>
      <c r="WVI459" s="142"/>
      <c r="WVJ459" s="142"/>
      <c r="WVK459" s="142"/>
      <c r="WVL459" s="142"/>
      <c r="WVM459" s="142"/>
      <c r="WVN459" s="142"/>
      <c r="WVO459" s="142"/>
      <c r="WVP459" s="142"/>
      <c r="WVQ459" s="142"/>
      <c r="WVR459" s="142"/>
      <c r="WVS459" s="142"/>
      <c r="WVT459" s="142"/>
      <c r="WVU459" s="142"/>
      <c r="WVV459" s="142"/>
      <c r="WVW459" s="142"/>
      <c r="WVX459" s="142"/>
      <c r="WVY459" s="142"/>
      <c r="WVZ459" s="142"/>
      <c r="WWA459" s="142"/>
      <c r="WWB459" s="142"/>
      <c r="WWC459" s="142"/>
      <c r="WWD459" s="142"/>
      <c r="WWE459" s="142"/>
      <c r="WWF459" s="142"/>
      <c r="WWG459" s="142"/>
      <c r="WWH459" s="142"/>
      <c r="WWI459" s="142"/>
      <c r="WWJ459" s="142"/>
      <c r="WWK459" s="142"/>
      <c r="WWL459" s="142"/>
      <c r="WWM459" s="142"/>
      <c r="WWN459" s="142"/>
      <c r="WWO459" s="142"/>
      <c r="WWP459" s="142"/>
      <c r="WWQ459" s="142"/>
      <c r="WWR459" s="142"/>
      <c r="WWS459" s="142"/>
      <c r="WWT459" s="142"/>
      <c r="WWU459" s="142"/>
      <c r="WWV459" s="142"/>
      <c r="WWW459" s="142"/>
      <c r="WWX459" s="142"/>
      <c r="WWY459" s="142"/>
      <c r="WWZ459" s="142"/>
      <c r="WXA459" s="142"/>
      <c r="WXB459" s="142"/>
      <c r="WXC459" s="142"/>
      <c r="WXD459" s="142"/>
      <c r="WXE459" s="142"/>
      <c r="WXF459" s="142"/>
      <c r="WXG459" s="142"/>
      <c r="WXH459" s="142"/>
      <c r="WXI459" s="142"/>
      <c r="WXJ459" s="142"/>
      <c r="WXK459" s="142"/>
      <c r="WXL459" s="142"/>
      <c r="WXM459" s="142"/>
      <c r="WXN459" s="142"/>
      <c r="WXO459" s="142"/>
      <c r="WXP459" s="142"/>
      <c r="WXQ459" s="142"/>
      <c r="WXR459" s="142"/>
      <c r="WXS459" s="142"/>
      <c r="WXT459" s="142"/>
      <c r="WXU459" s="142"/>
      <c r="WXV459" s="142"/>
      <c r="WXW459" s="142"/>
      <c r="WXX459" s="142"/>
      <c r="WXY459" s="142"/>
      <c r="WXZ459" s="142"/>
      <c r="WYA459" s="142"/>
      <c r="WYB459" s="142"/>
      <c r="WYC459" s="142"/>
      <c r="WYD459" s="142"/>
      <c r="WYE459" s="142"/>
      <c r="WYF459" s="142"/>
      <c r="WYG459" s="142"/>
      <c r="WYH459" s="142"/>
      <c r="WYI459" s="142"/>
      <c r="WYJ459" s="142"/>
      <c r="WYK459" s="142"/>
      <c r="WYL459" s="142"/>
      <c r="WYM459" s="142"/>
      <c r="WYN459" s="142"/>
      <c r="WYO459" s="142"/>
      <c r="WYP459" s="142"/>
      <c r="WYQ459" s="142"/>
      <c r="WYR459" s="142"/>
      <c r="WYS459" s="142"/>
      <c r="WYT459" s="142"/>
      <c r="WYU459" s="142"/>
      <c r="WYV459" s="142"/>
      <c r="WYW459" s="142"/>
      <c r="WYX459" s="142"/>
      <c r="WYY459" s="142"/>
      <c r="WYZ459" s="142"/>
      <c r="WZA459" s="142"/>
      <c r="WZB459" s="142"/>
      <c r="WZC459" s="142"/>
      <c r="WZD459" s="142"/>
      <c r="WZE459" s="142"/>
      <c r="WZF459" s="142"/>
      <c r="WZG459" s="142"/>
      <c r="WZH459" s="142"/>
      <c r="WZI459" s="142"/>
      <c r="WZJ459" s="142"/>
      <c r="WZK459" s="142"/>
      <c r="WZL459" s="142"/>
      <c r="WZM459" s="142"/>
      <c r="WZN459" s="142"/>
      <c r="WZO459" s="142"/>
      <c r="WZP459" s="142"/>
      <c r="WZQ459" s="142"/>
      <c r="WZR459" s="142"/>
      <c r="WZS459" s="142"/>
      <c r="WZT459" s="142"/>
      <c r="WZU459" s="142"/>
      <c r="WZV459" s="142"/>
      <c r="WZW459" s="142"/>
      <c r="WZX459" s="142"/>
      <c r="WZY459" s="142"/>
      <c r="WZZ459" s="142"/>
      <c r="XAA459" s="142"/>
      <c r="XAB459" s="142"/>
      <c r="XAC459" s="142"/>
      <c r="XAD459" s="142"/>
      <c r="XAE459" s="142"/>
      <c r="XAF459" s="142"/>
      <c r="XAG459" s="142"/>
      <c r="XAH459" s="142"/>
      <c r="XAI459" s="142"/>
      <c r="XAJ459" s="142"/>
      <c r="XAK459" s="142"/>
      <c r="XAL459" s="142"/>
      <c r="XAM459" s="142"/>
      <c r="XAN459" s="142"/>
      <c r="XAO459" s="142"/>
      <c r="XAP459" s="142"/>
      <c r="XAQ459" s="142"/>
      <c r="XAR459" s="142"/>
      <c r="XAS459" s="142"/>
      <c r="XAT459" s="142"/>
      <c r="XAU459" s="142"/>
      <c r="XAV459" s="142"/>
      <c r="XAW459" s="142"/>
      <c r="XAX459" s="142"/>
      <c r="XAY459" s="142"/>
      <c r="XAZ459" s="142"/>
      <c r="XBA459" s="142"/>
      <c r="XBB459" s="142"/>
      <c r="XBC459" s="142"/>
      <c r="XBD459" s="142"/>
      <c r="XBE459" s="142"/>
      <c r="XBF459" s="142"/>
      <c r="XBG459" s="142"/>
      <c r="XBH459" s="142"/>
      <c r="XBI459" s="142"/>
      <c r="XBJ459" s="142"/>
      <c r="XBK459" s="142"/>
      <c r="XBL459" s="142"/>
      <c r="XBM459" s="142"/>
      <c r="XBN459" s="142"/>
      <c r="XBO459" s="142"/>
      <c r="XBP459" s="142"/>
      <c r="XBQ459" s="142"/>
      <c r="XBR459" s="142"/>
      <c r="XBS459" s="142"/>
      <c r="XBT459" s="142"/>
      <c r="XBU459" s="142"/>
      <c r="XBV459" s="142"/>
      <c r="XBW459" s="142"/>
      <c r="XBX459" s="142"/>
      <c r="XBY459" s="142"/>
      <c r="XBZ459" s="142"/>
      <c r="XCA459" s="142"/>
      <c r="XCB459" s="142"/>
      <c r="XCC459" s="142"/>
      <c r="XCD459" s="142"/>
      <c r="XCE459" s="142"/>
      <c r="XCF459" s="142"/>
      <c r="XCG459" s="142"/>
      <c r="XCH459" s="142"/>
      <c r="XCI459" s="142"/>
      <c r="XCJ459" s="142"/>
      <c r="XCK459" s="142"/>
      <c r="XCL459" s="142"/>
      <c r="XCM459" s="142"/>
      <c r="XCN459" s="142"/>
      <c r="XCO459" s="142"/>
      <c r="XCP459" s="142"/>
      <c r="XCQ459" s="142"/>
      <c r="XCR459" s="142"/>
      <c r="XCS459" s="142"/>
      <c r="XCT459" s="142"/>
      <c r="XCU459" s="142"/>
      <c r="XCV459" s="142"/>
      <c r="XCW459" s="142"/>
      <c r="XCX459" s="142"/>
      <c r="XCY459" s="142"/>
      <c r="XCZ459" s="142"/>
      <c r="XDA459" s="142"/>
      <c r="XDB459" s="142"/>
      <c r="XDC459" s="142"/>
      <c r="XDD459" s="142"/>
      <c r="XDE459" s="142"/>
      <c r="XDF459" s="142"/>
      <c r="XDG459" s="142"/>
      <c r="XDH459" s="142"/>
      <c r="XDI459" s="142"/>
      <c r="XDJ459" s="142"/>
      <c r="XDK459" s="142"/>
      <c r="XDL459" s="142"/>
      <c r="XDM459" s="142"/>
      <c r="XDN459" s="142"/>
      <c r="XDO459" s="142"/>
      <c r="XDP459" s="142"/>
      <c r="XDQ459" s="142"/>
      <c r="XDR459" s="142"/>
      <c r="XDS459" s="142"/>
      <c r="XDT459" s="142"/>
      <c r="XDU459" s="142"/>
      <c r="XDV459" s="142"/>
      <c r="XDW459" s="142"/>
      <c r="XDX459" s="142"/>
      <c r="XDY459" s="142"/>
      <c r="XDZ459" s="142"/>
      <c r="XEA459" s="142"/>
      <c r="XEB459" s="142"/>
      <c r="XEC459" s="142"/>
      <c r="XED459" s="142"/>
      <c r="XEE459" s="142"/>
      <c r="XEF459" s="142"/>
      <c r="XEG459" s="142"/>
      <c r="XEH459" s="142"/>
      <c r="XEI459" s="142"/>
      <c r="XEJ459" s="142"/>
      <c r="XEK459" s="142"/>
      <c r="XEL459" s="142"/>
      <c r="XEM459" s="142"/>
      <c r="XEN459" s="142"/>
      <c r="XEO459" s="142"/>
      <c r="XEP459" s="142"/>
      <c r="XEQ459" s="142"/>
      <c r="XER459" s="142"/>
      <c r="XES459" s="142"/>
      <c r="XET459" s="142"/>
      <c r="XEU459" s="142"/>
      <c r="XEV459" s="142"/>
      <c r="XEW459" s="142"/>
      <c r="XEX459" s="142"/>
      <c r="XEY459" s="142"/>
      <c r="XEZ459" s="142"/>
      <c r="XFA459" s="142"/>
      <c r="XFB459" s="142"/>
      <c r="XFC459" s="142"/>
    </row>
    <row r="460" spans="1:16383" x14ac:dyDescent="0.15">
      <c r="A460" s="2">
        <v>39</v>
      </c>
      <c r="B460" s="2">
        <v>4</v>
      </c>
      <c r="C460" s="2">
        <v>5</v>
      </c>
      <c r="D460" s="2">
        <v>23</v>
      </c>
      <c r="E460" s="72" t="s">
        <v>802</v>
      </c>
      <c r="F460" s="12" t="s">
        <v>59</v>
      </c>
      <c r="G460" s="2">
        <v>21</v>
      </c>
      <c r="H460" s="12" t="s">
        <v>56</v>
      </c>
      <c r="I460" s="12" t="s">
        <v>451</v>
      </c>
      <c r="J460" s="5">
        <v>280</v>
      </c>
      <c r="K460" s="5"/>
      <c r="L460" s="2" t="s">
        <v>282</v>
      </c>
      <c r="M460" s="5">
        <v>2222937</v>
      </c>
      <c r="N460" s="5">
        <v>2001878</v>
      </c>
      <c r="O460" s="5">
        <v>31113</v>
      </c>
      <c r="P460" s="5">
        <v>140570</v>
      </c>
      <c r="Q460" s="5">
        <v>22176</v>
      </c>
      <c r="R460" s="5">
        <v>27200</v>
      </c>
      <c r="S460" s="12"/>
      <c r="T460" s="22"/>
      <c r="U460" s="22"/>
      <c r="V460" s="22"/>
      <c r="W460" s="22"/>
      <c r="X460" s="22"/>
      <c r="Y460" s="22"/>
      <c r="Z460" s="22"/>
      <c r="AA460" s="22"/>
      <c r="AB460" s="22"/>
      <c r="AC460" s="22"/>
      <c r="AD460" s="22"/>
      <c r="AE460" s="22"/>
      <c r="AF460" s="22"/>
      <c r="AG460" s="22"/>
      <c r="AH460" s="22"/>
      <c r="AI460" s="22"/>
      <c r="AJ460" s="22"/>
      <c r="AK460" s="22"/>
      <c r="AL460" s="22"/>
      <c r="AM460" s="22"/>
      <c r="AN460" s="22"/>
      <c r="AO460" s="22"/>
      <c r="AP460" s="22"/>
      <c r="AQ460" s="22"/>
      <c r="AR460" s="22"/>
      <c r="AS460" s="22"/>
      <c r="AT460" s="22"/>
      <c r="AU460" s="22"/>
      <c r="AV460" s="22"/>
      <c r="AW460" s="22"/>
      <c r="AX460" s="22"/>
      <c r="AY460" s="22"/>
      <c r="AZ460" s="22"/>
      <c r="BA460" s="22"/>
      <c r="BB460" s="22"/>
      <c r="BC460" s="22"/>
      <c r="BD460" s="22"/>
      <c r="BE460" s="22"/>
      <c r="BF460" s="22"/>
      <c r="BG460" s="22"/>
      <c r="BH460" s="22"/>
      <c r="BI460" s="22"/>
      <c r="BJ460" s="22"/>
      <c r="BK460" s="22"/>
      <c r="BL460" s="22"/>
      <c r="BM460" s="22"/>
      <c r="BN460" s="22"/>
      <c r="BO460" s="22"/>
      <c r="BP460" s="22"/>
      <c r="BQ460" s="22"/>
      <c r="BR460" s="22"/>
      <c r="BS460" s="22"/>
      <c r="BT460" s="22"/>
      <c r="BU460" s="22"/>
      <c r="BV460" s="22"/>
      <c r="BW460" s="22"/>
      <c r="BX460" s="22"/>
      <c r="BY460" s="22"/>
      <c r="BZ460" s="22"/>
      <c r="CA460" s="22"/>
      <c r="CB460" s="22"/>
      <c r="CC460" s="22"/>
      <c r="CD460" s="22"/>
      <c r="CE460" s="22"/>
      <c r="CF460" s="22"/>
      <c r="CG460" s="22"/>
      <c r="CH460" s="22"/>
      <c r="CI460" s="22"/>
      <c r="CJ460" s="22"/>
      <c r="CK460" s="22"/>
      <c r="CL460" s="22"/>
      <c r="CM460" s="22"/>
      <c r="CN460" s="22"/>
      <c r="CO460" s="22"/>
      <c r="CP460" s="22"/>
      <c r="CQ460" s="22"/>
      <c r="CR460" s="22"/>
      <c r="CS460" s="22"/>
      <c r="CT460" s="22"/>
      <c r="CU460" s="22"/>
      <c r="CV460" s="22"/>
      <c r="CW460" s="22"/>
      <c r="CX460" s="22"/>
      <c r="CY460" s="22"/>
      <c r="CZ460" s="22"/>
      <c r="DA460" s="22"/>
      <c r="DB460" s="22"/>
      <c r="DC460" s="22"/>
      <c r="DD460" s="22"/>
      <c r="DE460" s="22"/>
      <c r="DF460" s="22"/>
      <c r="DG460" s="22"/>
      <c r="DH460" s="22"/>
      <c r="DI460" s="22"/>
      <c r="DJ460" s="22"/>
      <c r="DK460" s="22"/>
      <c r="DL460" s="22"/>
      <c r="DM460" s="22"/>
      <c r="DN460" s="22"/>
      <c r="DO460" s="22"/>
      <c r="DP460" s="22"/>
      <c r="DQ460" s="22"/>
      <c r="DR460" s="22"/>
      <c r="DS460" s="22"/>
      <c r="DT460" s="22"/>
      <c r="DU460" s="22"/>
      <c r="DV460" s="22"/>
      <c r="DW460" s="22"/>
      <c r="DX460" s="22"/>
      <c r="DY460" s="22"/>
      <c r="DZ460" s="22"/>
      <c r="EA460" s="22"/>
      <c r="EB460" s="22"/>
      <c r="EC460" s="22"/>
      <c r="ED460" s="22"/>
      <c r="EE460" s="22"/>
      <c r="EF460" s="22"/>
      <c r="EG460" s="22"/>
      <c r="EH460" s="22"/>
      <c r="EI460" s="22"/>
      <c r="EJ460" s="22"/>
      <c r="EK460" s="22"/>
      <c r="EL460" s="22"/>
      <c r="EM460" s="22"/>
      <c r="EN460" s="22"/>
      <c r="EO460" s="22"/>
      <c r="EP460" s="22"/>
      <c r="EQ460" s="22"/>
      <c r="ER460" s="22"/>
      <c r="ES460" s="22"/>
      <c r="ET460" s="22"/>
      <c r="EU460" s="22"/>
      <c r="EV460" s="22"/>
      <c r="EW460" s="22"/>
      <c r="EX460" s="22"/>
      <c r="EY460" s="22"/>
      <c r="EZ460" s="22"/>
      <c r="FA460" s="22"/>
      <c r="FB460" s="22"/>
      <c r="FC460" s="22"/>
      <c r="FD460" s="22"/>
      <c r="FE460" s="22"/>
      <c r="FF460" s="22"/>
      <c r="FG460" s="22"/>
      <c r="FH460" s="22"/>
      <c r="FI460" s="22"/>
      <c r="FJ460" s="22"/>
      <c r="FK460" s="22"/>
      <c r="FL460" s="22"/>
      <c r="FM460" s="22"/>
      <c r="FN460" s="22"/>
      <c r="FO460" s="22"/>
      <c r="FP460" s="22"/>
      <c r="FQ460" s="22"/>
      <c r="FR460" s="22"/>
      <c r="FS460" s="22"/>
      <c r="FT460" s="22"/>
      <c r="FU460" s="22"/>
      <c r="FV460" s="22"/>
      <c r="FW460" s="22"/>
      <c r="FX460" s="22"/>
      <c r="FY460" s="22"/>
      <c r="FZ460" s="22"/>
      <c r="GA460" s="22"/>
      <c r="GB460" s="22"/>
      <c r="GC460" s="22"/>
      <c r="GD460" s="22"/>
      <c r="GE460" s="22"/>
      <c r="GF460" s="22"/>
      <c r="GG460" s="22"/>
      <c r="GH460" s="22"/>
      <c r="GI460" s="22"/>
      <c r="GJ460" s="22"/>
      <c r="GK460" s="22"/>
      <c r="GL460" s="22"/>
      <c r="GM460" s="22"/>
      <c r="GN460" s="22"/>
      <c r="GO460" s="22"/>
      <c r="GP460" s="22"/>
      <c r="GQ460" s="22"/>
      <c r="GR460" s="22"/>
      <c r="GS460" s="22"/>
      <c r="GT460" s="22"/>
      <c r="GU460" s="22"/>
      <c r="GV460" s="22"/>
      <c r="GW460" s="22"/>
      <c r="GX460" s="22"/>
      <c r="GY460" s="22"/>
      <c r="GZ460" s="22"/>
      <c r="HA460" s="22"/>
      <c r="HB460" s="22"/>
      <c r="HC460" s="22"/>
      <c r="HD460" s="22"/>
      <c r="HE460" s="22"/>
      <c r="HF460" s="22"/>
      <c r="HG460" s="22"/>
      <c r="HH460" s="22"/>
      <c r="HI460" s="22"/>
      <c r="HJ460" s="22"/>
      <c r="HK460" s="22"/>
      <c r="HL460" s="22"/>
      <c r="HM460" s="22"/>
      <c r="HN460" s="22"/>
      <c r="HO460" s="22"/>
      <c r="HP460" s="22"/>
      <c r="HQ460" s="22"/>
      <c r="HR460" s="22"/>
      <c r="HS460" s="22"/>
      <c r="HT460" s="22"/>
      <c r="HU460" s="22"/>
      <c r="HV460" s="22"/>
      <c r="HW460" s="22"/>
      <c r="HX460" s="22"/>
      <c r="HY460" s="22"/>
      <c r="HZ460" s="22"/>
      <c r="IA460" s="22"/>
      <c r="IB460" s="22"/>
      <c r="IC460" s="22"/>
      <c r="ID460" s="22"/>
      <c r="IE460" s="22"/>
      <c r="IF460" s="22"/>
      <c r="IG460" s="22"/>
      <c r="IH460" s="22"/>
      <c r="II460" s="22"/>
      <c r="IJ460" s="22"/>
      <c r="IK460" s="22"/>
      <c r="IL460" s="22"/>
      <c r="IM460" s="22"/>
      <c r="IN460" s="22"/>
      <c r="IO460" s="22"/>
      <c r="IP460" s="22"/>
      <c r="IQ460" s="22"/>
      <c r="IR460" s="22"/>
      <c r="IS460" s="22"/>
      <c r="IT460" s="22"/>
      <c r="IU460" s="22"/>
      <c r="IV460" s="22"/>
      <c r="IW460" s="22"/>
      <c r="IX460" s="22"/>
      <c r="IY460" s="22"/>
      <c r="IZ460" s="22"/>
      <c r="JA460" s="22"/>
      <c r="JB460" s="22"/>
      <c r="JC460" s="22"/>
      <c r="JD460" s="22"/>
      <c r="JE460" s="22"/>
      <c r="JF460" s="22"/>
      <c r="JG460" s="22"/>
      <c r="JH460" s="22"/>
      <c r="JI460" s="22"/>
      <c r="JJ460" s="22"/>
      <c r="JK460" s="22"/>
      <c r="JL460" s="22"/>
      <c r="JM460" s="22"/>
      <c r="JN460" s="22"/>
      <c r="JO460" s="22"/>
      <c r="JP460" s="22"/>
      <c r="JQ460" s="22"/>
      <c r="JR460" s="22"/>
      <c r="JS460" s="22"/>
      <c r="JT460" s="22"/>
      <c r="JU460" s="22"/>
      <c r="JV460" s="22"/>
      <c r="JW460" s="22"/>
      <c r="JX460" s="22"/>
      <c r="JY460" s="22"/>
      <c r="JZ460" s="22"/>
      <c r="KA460" s="22"/>
      <c r="KB460" s="22"/>
      <c r="KC460" s="22"/>
      <c r="KD460" s="22"/>
      <c r="KE460" s="22"/>
      <c r="KF460" s="22"/>
      <c r="KG460" s="22"/>
      <c r="KH460" s="22"/>
      <c r="KI460" s="22"/>
      <c r="KJ460" s="22"/>
      <c r="KK460" s="22"/>
      <c r="KL460" s="22"/>
      <c r="KM460" s="22"/>
      <c r="KN460" s="22"/>
      <c r="KO460" s="22"/>
      <c r="KP460" s="22"/>
      <c r="KQ460" s="22"/>
      <c r="KR460" s="22"/>
      <c r="KS460" s="22"/>
      <c r="KT460" s="22"/>
      <c r="KU460" s="22"/>
      <c r="KV460" s="22"/>
      <c r="KW460" s="22"/>
      <c r="KX460" s="22"/>
      <c r="KY460" s="22"/>
      <c r="KZ460" s="22"/>
      <c r="LA460" s="22"/>
      <c r="LB460" s="22"/>
      <c r="LC460" s="22"/>
      <c r="LD460" s="22"/>
      <c r="LE460" s="22"/>
      <c r="LF460" s="22"/>
      <c r="LG460" s="22"/>
      <c r="LH460" s="22"/>
      <c r="LI460" s="22"/>
      <c r="LJ460" s="22"/>
      <c r="LK460" s="22"/>
      <c r="LL460" s="22"/>
      <c r="LM460" s="22"/>
      <c r="LN460" s="22"/>
      <c r="LO460" s="22"/>
      <c r="LP460" s="22"/>
      <c r="LQ460" s="22"/>
      <c r="LR460" s="22"/>
      <c r="LS460" s="22"/>
      <c r="LT460" s="22"/>
      <c r="LU460" s="22"/>
      <c r="LV460" s="22"/>
      <c r="LW460" s="22"/>
      <c r="LX460" s="22"/>
      <c r="LY460" s="22"/>
      <c r="LZ460" s="22"/>
      <c r="MA460" s="22"/>
      <c r="MB460" s="22"/>
      <c r="MC460" s="22"/>
      <c r="MD460" s="22"/>
      <c r="ME460" s="22"/>
      <c r="MF460" s="22"/>
      <c r="MG460" s="22"/>
      <c r="MH460" s="22"/>
      <c r="MI460" s="22"/>
      <c r="MJ460" s="22"/>
      <c r="MK460" s="22"/>
      <c r="ML460" s="22"/>
      <c r="MM460" s="22"/>
      <c r="MN460" s="22"/>
      <c r="MO460" s="22"/>
      <c r="MP460" s="22"/>
      <c r="MQ460" s="22"/>
      <c r="MR460" s="22"/>
      <c r="MS460" s="22"/>
      <c r="MT460" s="22"/>
      <c r="MU460" s="22"/>
      <c r="MV460" s="22"/>
      <c r="MW460" s="22"/>
      <c r="MX460" s="22"/>
      <c r="MY460" s="22"/>
      <c r="MZ460" s="22"/>
      <c r="NA460" s="22"/>
      <c r="NB460" s="22"/>
      <c r="NC460" s="22"/>
      <c r="ND460" s="22"/>
      <c r="NE460" s="22"/>
      <c r="NF460" s="22"/>
      <c r="NG460" s="22"/>
      <c r="NH460" s="22"/>
      <c r="NI460" s="22"/>
      <c r="NJ460" s="22"/>
      <c r="NK460" s="22"/>
      <c r="NL460" s="22"/>
      <c r="NM460" s="22"/>
      <c r="NN460" s="22"/>
      <c r="NO460" s="22"/>
      <c r="NP460" s="22"/>
      <c r="NQ460" s="22"/>
      <c r="NR460" s="22"/>
      <c r="NS460" s="22"/>
      <c r="NT460" s="22"/>
      <c r="NU460" s="22"/>
      <c r="NV460" s="22"/>
      <c r="NW460" s="22"/>
      <c r="NX460" s="22"/>
      <c r="NY460" s="22"/>
      <c r="NZ460" s="22"/>
      <c r="OA460" s="22"/>
      <c r="OB460" s="22"/>
      <c r="OC460" s="22"/>
      <c r="OD460" s="22"/>
      <c r="OE460" s="22"/>
      <c r="OF460" s="22"/>
      <c r="OG460" s="22"/>
      <c r="OH460" s="22"/>
      <c r="OI460" s="22"/>
      <c r="OJ460" s="22"/>
      <c r="OK460" s="22"/>
      <c r="OL460" s="22"/>
      <c r="OM460" s="22"/>
      <c r="ON460" s="22"/>
      <c r="OO460" s="22"/>
      <c r="OP460" s="22"/>
      <c r="OQ460" s="22"/>
      <c r="OR460" s="22"/>
      <c r="OS460" s="22"/>
      <c r="OT460" s="22"/>
      <c r="OU460" s="22"/>
      <c r="OV460" s="22"/>
      <c r="OW460" s="22"/>
      <c r="OX460" s="22"/>
      <c r="OY460" s="22"/>
      <c r="OZ460" s="22"/>
      <c r="PA460" s="22"/>
      <c r="PB460" s="22"/>
      <c r="PC460" s="22"/>
      <c r="PD460" s="22"/>
      <c r="PE460" s="22"/>
      <c r="PF460" s="22"/>
      <c r="PG460" s="22"/>
      <c r="PH460" s="22"/>
      <c r="PI460" s="22"/>
      <c r="PJ460" s="22"/>
      <c r="PK460" s="22"/>
      <c r="PL460" s="22"/>
      <c r="PM460" s="22"/>
      <c r="PN460" s="22"/>
      <c r="PO460" s="22"/>
      <c r="PP460" s="22"/>
      <c r="PQ460" s="22"/>
      <c r="PR460" s="22"/>
      <c r="PS460" s="22"/>
      <c r="PT460" s="22"/>
      <c r="PU460" s="22"/>
      <c r="PV460" s="22"/>
      <c r="PW460" s="22"/>
      <c r="PX460" s="22"/>
      <c r="PY460" s="22"/>
      <c r="PZ460" s="22"/>
      <c r="QA460" s="22"/>
      <c r="QB460" s="22"/>
      <c r="QC460" s="22"/>
      <c r="QD460" s="22"/>
      <c r="QE460" s="22"/>
      <c r="QF460" s="22"/>
      <c r="QG460" s="22"/>
      <c r="QH460" s="22"/>
      <c r="QI460" s="22"/>
      <c r="QJ460" s="22"/>
      <c r="QK460" s="22"/>
      <c r="QL460" s="22"/>
      <c r="QM460" s="22"/>
      <c r="QN460" s="22"/>
      <c r="QO460" s="22"/>
      <c r="QP460" s="22"/>
      <c r="QQ460" s="22"/>
      <c r="QR460" s="22"/>
      <c r="QS460" s="22"/>
      <c r="QT460" s="22"/>
      <c r="QU460" s="22"/>
      <c r="QV460" s="22"/>
      <c r="QW460" s="22"/>
      <c r="QX460" s="22"/>
      <c r="QY460" s="22"/>
      <c r="QZ460" s="22"/>
      <c r="RA460" s="22"/>
      <c r="RB460" s="22"/>
      <c r="RC460" s="22"/>
      <c r="RD460" s="22"/>
      <c r="RE460" s="22"/>
      <c r="RF460" s="22"/>
      <c r="RG460" s="22"/>
      <c r="RH460" s="22"/>
      <c r="RI460" s="22"/>
      <c r="RJ460" s="22"/>
      <c r="RK460" s="22"/>
      <c r="RL460" s="22"/>
      <c r="RM460" s="22"/>
      <c r="RN460" s="22"/>
      <c r="RO460" s="22"/>
      <c r="RP460" s="22"/>
      <c r="RQ460" s="22"/>
      <c r="RR460" s="22"/>
      <c r="RS460" s="22"/>
      <c r="RT460" s="22"/>
      <c r="RU460" s="22"/>
      <c r="RV460" s="22"/>
      <c r="RW460" s="22"/>
      <c r="RX460" s="22"/>
      <c r="RY460" s="22"/>
      <c r="RZ460" s="22"/>
      <c r="SA460" s="22"/>
      <c r="SB460" s="22"/>
      <c r="SC460" s="22"/>
      <c r="SD460" s="22"/>
      <c r="SE460" s="22"/>
      <c r="SF460" s="22"/>
      <c r="SG460" s="22"/>
      <c r="SH460" s="22"/>
      <c r="SI460" s="22"/>
      <c r="SJ460" s="22"/>
      <c r="SK460" s="22"/>
      <c r="SL460" s="22"/>
      <c r="SM460" s="22"/>
      <c r="SN460" s="22"/>
      <c r="SO460" s="22"/>
      <c r="SP460" s="22"/>
      <c r="SQ460" s="22"/>
      <c r="SR460" s="22"/>
      <c r="SS460" s="22"/>
      <c r="ST460" s="22"/>
      <c r="SU460" s="22"/>
      <c r="SV460" s="22"/>
      <c r="SW460" s="22"/>
      <c r="SX460" s="22"/>
      <c r="SY460" s="22"/>
      <c r="SZ460" s="22"/>
      <c r="TA460" s="22"/>
      <c r="TB460" s="22"/>
      <c r="TC460" s="22"/>
      <c r="TD460" s="22"/>
      <c r="TE460" s="22"/>
      <c r="TF460" s="22"/>
      <c r="TG460" s="22"/>
      <c r="TH460" s="22"/>
      <c r="TI460" s="22"/>
      <c r="TJ460" s="22"/>
      <c r="TK460" s="22"/>
      <c r="TL460" s="22"/>
      <c r="TM460" s="22"/>
      <c r="TN460" s="22"/>
      <c r="TO460" s="22"/>
      <c r="TP460" s="22"/>
      <c r="TQ460" s="22"/>
      <c r="TR460" s="22"/>
      <c r="TS460" s="22"/>
      <c r="TT460" s="22"/>
      <c r="TU460" s="22"/>
      <c r="TV460" s="22"/>
      <c r="TW460" s="22"/>
      <c r="TX460" s="22"/>
      <c r="TY460" s="22"/>
      <c r="TZ460" s="22"/>
      <c r="UA460" s="22"/>
      <c r="UB460" s="22"/>
      <c r="UC460" s="22"/>
      <c r="UD460" s="22"/>
      <c r="UE460" s="22"/>
      <c r="UF460" s="22"/>
      <c r="UG460" s="22"/>
      <c r="UH460" s="22"/>
      <c r="UI460" s="22"/>
      <c r="UJ460" s="22"/>
      <c r="UK460" s="22"/>
      <c r="UL460" s="22"/>
      <c r="UM460" s="22"/>
      <c r="UN460" s="22"/>
      <c r="UO460" s="22"/>
      <c r="UP460" s="22"/>
      <c r="UQ460" s="22"/>
      <c r="UR460" s="22"/>
      <c r="US460" s="22"/>
      <c r="UT460" s="22"/>
      <c r="UU460" s="22"/>
      <c r="UV460" s="22"/>
      <c r="UW460" s="22"/>
      <c r="UX460" s="22"/>
      <c r="UY460" s="22"/>
      <c r="UZ460" s="22"/>
      <c r="VA460" s="22"/>
      <c r="VB460" s="22"/>
      <c r="VC460" s="22"/>
      <c r="VD460" s="22"/>
      <c r="VE460" s="22"/>
      <c r="VF460" s="22"/>
      <c r="VG460" s="22"/>
      <c r="VH460" s="22"/>
      <c r="VI460" s="22"/>
      <c r="VJ460" s="22"/>
      <c r="VK460" s="22"/>
      <c r="VL460" s="22"/>
      <c r="VM460" s="22"/>
      <c r="VN460" s="22"/>
      <c r="VO460" s="22"/>
      <c r="VP460" s="22"/>
      <c r="VQ460" s="22"/>
      <c r="VR460" s="22"/>
      <c r="VS460" s="22"/>
      <c r="VT460" s="22"/>
      <c r="VU460" s="22"/>
      <c r="VV460" s="22"/>
      <c r="VW460" s="22"/>
      <c r="VX460" s="22"/>
      <c r="VY460" s="22"/>
      <c r="VZ460" s="22"/>
      <c r="WA460" s="22"/>
      <c r="WB460" s="22"/>
      <c r="WC460" s="22"/>
      <c r="WD460" s="22"/>
      <c r="WE460" s="22"/>
      <c r="WF460" s="22"/>
      <c r="WG460" s="22"/>
      <c r="WH460" s="22"/>
      <c r="WI460" s="22"/>
      <c r="WJ460" s="22"/>
      <c r="WK460" s="22"/>
      <c r="WL460" s="22"/>
      <c r="WM460" s="22"/>
      <c r="WN460" s="22"/>
      <c r="WO460" s="22"/>
      <c r="WP460" s="22"/>
      <c r="WQ460" s="22"/>
      <c r="WR460" s="22"/>
      <c r="WS460" s="22"/>
      <c r="WT460" s="22"/>
      <c r="WU460" s="22"/>
      <c r="WV460" s="22"/>
      <c r="WW460" s="22"/>
      <c r="WX460" s="22"/>
      <c r="WY460" s="22"/>
      <c r="WZ460" s="22"/>
      <c r="XA460" s="22"/>
      <c r="XB460" s="22"/>
      <c r="XC460" s="22"/>
      <c r="XD460" s="22"/>
      <c r="XE460" s="22"/>
      <c r="XF460" s="22"/>
      <c r="XG460" s="22"/>
      <c r="XH460" s="22"/>
      <c r="XI460" s="22"/>
      <c r="XJ460" s="22"/>
      <c r="XK460" s="22"/>
      <c r="XL460" s="22"/>
      <c r="XM460" s="22"/>
      <c r="XN460" s="22"/>
      <c r="XO460" s="22"/>
      <c r="XP460" s="22"/>
      <c r="XQ460" s="22"/>
      <c r="XR460" s="22"/>
      <c r="XS460" s="22"/>
      <c r="XT460" s="22"/>
      <c r="XU460" s="22"/>
      <c r="XV460" s="22"/>
      <c r="XW460" s="22"/>
      <c r="XX460" s="22"/>
      <c r="XY460" s="22"/>
      <c r="XZ460" s="22"/>
      <c r="YA460" s="22"/>
      <c r="YB460" s="22"/>
      <c r="YC460" s="22"/>
      <c r="YD460" s="22"/>
      <c r="YE460" s="22"/>
      <c r="YF460" s="22"/>
      <c r="YG460" s="22"/>
      <c r="YH460" s="22"/>
      <c r="YI460" s="22"/>
      <c r="YJ460" s="22"/>
      <c r="YK460" s="22"/>
      <c r="YL460" s="22"/>
      <c r="YM460" s="22"/>
      <c r="YN460" s="22"/>
      <c r="YO460" s="22"/>
      <c r="YP460" s="22"/>
      <c r="YQ460" s="22"/>
      <c r="YR460" s="22"/>
      <c r="YS460" s="22"/>
      <c r="YT460" s="22"/>
      <c r="YU460" s="22"/>
      <c r="YV460" s="22"/>
      <c r="YW460" s="22"/>
      <c r="YX460" s="22"/>
      <c r="YY460" s="22"/>
      <c r="YZ460" s="22"/>
      <c r="ZA460" s="22"/>
      <c r="ZB460" s="22"/>
      <c r="ZC460" s="22"/>
      <c r="ZD460" s="22"/>
      <c r="ZE460" s="22"/>
      <c r="ZF460" s="22"/>
      <c r="ZG460" s="22"/>
      <c r="ZH460" s="22"/>
      <c r="ZI460" s="22"/>
      <c r="ZJ460" s="22"/>
      <c r="ZK460" s="22"/>
      <c r="ZL460" s="22"/>
      <c r="ZM460" s="22"/>
      <c r="ZN460" s="22"/>
      <c r="ZO460" s="22"/>
      <c r="ZP460" s="22"/>
      <c r="ZQ460" s="22"/>
      <c r="ZR460" s="22"/>
      <c r="ZS460" s="22"/>
      <c r="ZT460" s="22"/>
      <c r="ZU460" s="22"/>
      <c r="ZV460" s="22"/>
      <c r="ZW460" s="22"/>
      <c r="ZX460" s="22"/>
      <c r="ZY460" s="22"/>
      <c r="ZZ460" s="22"/>
      <c r="AAA460" s="22"/>
      <c r="AAB460" s="22"/>
      <c r="AAC460" s="22"/>
      <c r="AAD460" s="22"/>
      <c r="AAE460" s="22"/>
      <c r="AAF460" s="22"/>
      <c r="AAG460" s="22"/>
      <c r="AAH460" s="22"/>
      <c r="AAI460" s="22"/>
      <c r="AAJ460" s="22"/>
      <c r="AAK460" s="22"/>
      <c r="AAL460" s="22"/>
      <c r="AAM460" s="22"/>
      <c r="AAN460" s="22"/>
      <c r="AAO460" s="22"/>
      <c r="AAP460" s="22"/>
      <c r="AAQ460" s="22"/>
      <c r="AAR460" s="22"/>
      <c r="AAS460" s="22"/>
      <c r="AAT460" s="22"/>
      <c r="AAU460" s="22"/>
      <c r="AAV460" s="22"/>
      <c r="AAW460" s="22"/>
      <c r="AAX460" s="22"/>
      <c r="AAY460" s="22"/>
      <c r="AAZ460" s="22"/>
      <c r="ABA460" s="22"/>
      <c r="ABB460" s="22"/>
      <c r="ABC460" s="22"/>
      <c r="ABD460" s="22"/>
      <c r="ABE460" s="22"/>
      <c r="ABF460" s="22"/>
      <c r="ABG460" s="22"/>
      <c r="ABH460" s="22"/>
      <c r="ABI460" s="22"/>
      <c r="ABJ460" s="22"/>
      <c r="ABK460" s="22"/>
      <c r="ABL460" s="22"/>
      <c r="ABM460" s="22"/>
      <c r="ABN460" s="22"/>
      <c r="ABO460" s="22"/>
      <c r="ABP460" s="22"/>
      <c r="ABQ460" s="22"/>
      <c r="ABR460" s="22"/>
      <c r="ABS460" s="22"/>
      <c r="ABT460" s="22"/>
      <c r="ABU460" s="22"/>
      <c r="ABV460" s="22"/>
      <c r="ABW460" s="22"/>
      <c r="ABX460" s="22"/>
      <c r="ABY460" s="22"/>
      <c r="ABZ460" s="22"/>
      <c r="ACA460" s="22"/>
      <c r="ACB460" s="22"/>
      <c r="ACC460" s="22"/>
      <c r="ACD460" s="22"/>
      <c r="ACE460" s="22"/>
      <c r="ACF460" s="22"/>
      <c r="ACG460" s="22"/>
      <c r="ACH460" s="22"/>
      <c r="ACI460" s="22"/>
      <c r="ACJ460" s="22"/>
      <c r="ACK460" s="22"/>
      <c r="ACL460" s="22"/>
      <c r="ACM460" s="22"/>
      <c r="ACN460" s="22"/>
      <c r="ACO460" s="22"/>
      <c r="ACP460" s="22"/>
      <c r="ACQ460" s="22"/>
      <c r="ACR460" s="22"/>
      <c r="ACS460" s="22"/>
      <c r="ACT460" s="22"/>
      <c r="ACU460" s="22"/>
      <c r="ACV460" s="22"/>
      <c r="ACW460" s="22"/>
      <c r="ACX460" s="22"/>
      <c r="ACY460" s="22"/>
      <c r="ACZ460" s="22"/>
      <c r="ADA460" s="22"/>
      <c r="ADB460" s="22"/>
      <c r="ADC460" s="22"/>
      <c r="ADD460" s="22"/>
      <c r="ADE460" s="22"/>
      <c r="ADF460" s="22"/>
      <c r="ADG460" s="22"/>
      <c r="ADH460" s="22"/>
      <c r="ADI460" s="22"/>
      <c r="ADJ460" s="22"/>
      <c r="ADK460" s="22"/>
      <c r="ADL460" s="22"/>
      <c r="ADM460" s="22"/>
      <c r="ADN460" s="22"/>
      <c r="ADO460" s="22"/>
      <c r="ADP460" s="22"/>
      <c r="ADQ460" s="22"/>
      <c r="ADR460" s="22"/>
      <c r="ADS460" s="22"/>
      <c r="ADT460" s="22"/>
      <c r="ADU460" s="22"/>
      <c r="ADV460" s="22"/>
      <c r="ADW460" s="22"/>
      <c r="ADX460" s="22"/>
      <c r="ADY460" s="22"/>
      <c r="ADZ460" s="22"/>
      <c r="AEA460" s="22"/>
      <c r="AEB460" s="22"/>
      <c r="AEC460" s="22"/>
      <c r="AED460" s="22"/>
      <c r="AEE460" s="22"/>
      <c r="AEF460" s="22"/>
      <c r="AEG460" s="22"/>
      <c r="AEH460" s="22"/>
      <c r="AEI460" s="22"/>
      <c r="AEJ460" s="22"/>
      <c r="AEK460" s="22"/>
      <c r="AEL460" s="22"/>
      <c r="AEM460" s="22"/>
      <c r="AEN460" s="22"/>
      <c r="AEO460" s="22"/>
      <c r="AEP460" s="22"/>
      <c r="AEQ460" s="22"/>
      <c r="AER460" s="22"/>
      <c r="AES460" s="22"/>
      <c r="AET460" s="22"/>
      <c r="AEU460" s="22"/>
      <c r="AEV460" s="22"/>
      <c r="AEW460" s="22"/>
      <c r="AEX460" s="22"/>
      <c r="AEY460" s="22"/>
      <c r="AEZ460" s="22"/>
      <c r="AFA460" s="22"/>
      <c r="AFB460" s="22"/>
      <c r="AFC460" s="22"/>
      <c r="AFD460" s="22"/>
      <c r="AFE460" s="22"/>
      <c r="AFF460" s="22"/>
      <c r="AFG460" s="22"/>
      <c r="AFH460" s="22"/>
      <c r="AFI460" s="22"/>
      <c r="AFJ460" s="22"/>
      <c r="AFK460" s="22"/>
      <c r="AFL460" s="22"/>
      <c r="AFM460" s="22"/>
      <c r="AFN460" s="22"/>
      <c r="AFO460" s="22"/>
      <c r="AFP460" s="22"/>
      <c r="AFQ460" s="22"/>
      <c r="AFR460" s="22"/>
      <c r="AFS460" s="22"/>
      <c r="AFT460" s="22"/>
      <c r="AFU460" s="22"/>
      <c r="AFV460" s="22"/>
      <c r="AFW460" s="22"/>
      <c r="AFX460" s="22"/>
      <c r="AFY460" s="22"/>
      <c r="AFZ460" s="22"/>
      <c r="AGA460" s="22"/>
      <c r="AGB460" s="22"/>
      <c r="AGC460" s="22"/>
      <c r="AGD460" s="22"/>
      <c r="AGE460" s="22"/>
      <c r="AGF460" s="22"/>
      <c r="AGG460" s="22"/>
      <c r="AGH460" s="22"/>
      <c r="AGI460" s="22"/>
      <c r="AGJ460" s="22"/>
      <c r="AGK460" s="22"/>
      <c r="AGL460" s="22"/>
      <c r="AGM460" s="22"/>
      <c r="AGN460" s="22"/>
      <c r="AGO460" s="22"/>
      <c r="AGP460" s="22"/>
      <c r="AGQ460" s="22"/>
      <c r="AGR460" s="22"/>
      <c r="AGS460" s="22"/>
      <c r="AGT460" s="22"/>
      <c r="AGU460" s="22"/>
      <c r="AGV460" s="22"/>
      <c r="AGW460" s="22"/>
      <c r="AGX460" s="22"/>
      <c r="AGY460" s="22"/>
      <c r="AGZ460" s="22"/>
      <c r="AHA460" s="22"/>
      <c r="AHB460" s="22"/>
      <c r="AHC460" s="22"/>
      <c r="AHD460" s="22"/>
      <c r="AHE460" s="22"/>
      <c r="AHF460" s="22"/>
      <c r="AHG460" s="22"/>
      <c r="AHH460" s="22"/>
      <c r="AHI460" s="22"/>
      <c r="AHJ460" s="22"/>
      <c r="AHK460" s="22"/>
      <c r="AHL460" s="22"/>
      <c r="AHM460" s="22"/>
      <c r="AHN460" s="22"/>
      <c r="AHO460" s="22"/>
      <c r="AHP460" s="22"/>
      <c r="AHQ460" s="22"/>
      <c r="AHR460" s="22"/>
      <c r="AHS460" s="22"/>
      <c r="AHT460" s="22"/>
      <c r="AHU460" s="22"/>
      <c r="AHV460" s="22"/>
      <c r="AHW460" s="22"/>
      <c r="AHX460" s="22"/>
      <c r="AHY460" s="22"/>
      <c r="AHZ460" s="22"/>
      <c r="AIA460" s="22"/>
      <c r="AIB460" s="22"/>
      <c r="AIC460" s="22"/>
      <c r="AID460" s="22"/>
      <c r="AIE460" s="22"/>
      <c r="AIF460" s="22"/>
      <c r="AIG460" s="22"/>
      <c r="AIH460" s="22"/>
      <c r="AII460" s="22"/>
      <c r="AIJ460" s="22"/>
      <c r="AIK460" s="22"/>
      <c r="AIL460" s="22"/>
      <c r="AIM460" s="22"/>
      <c r="AIN460" s="22"/>
      <c r="AIO460" s="22"/>
      <c r="AIP460" s="22"/>
      <c r="AIQ460" s="22"/>
      <c r="AIR460" s="22"/>
      <c r="AIS460" s="22"/>
      <c r="AIT460" s="22"/>
      <c r="AIU460" s="22"/>
      <c r="AIV460" s="22"/>
      <c r="AIW460" s="22"/>
      <c r="AIX460" s="22"/>
      <c r="AIY460" s="22"/>
      <c r="AIZ460" s="22"/>
      <c r="AJA460" s="22"/>
      <c r="AJB460" s="22"/>
      <c r="AJC460" s="22"/>
      <c r="AJD460" s="22"/>
      <c r="AJE460" s="22"/>
      <c r="AJF460" s="22"/>
      <c r="AJG460" s="22"/>
      <c r="AJH460" s="22"/>
      <c r="AJI460" s="22"/>
      <c r="AJJ460" s="22"/>
      <c r="AJK460" s="22"/>
      <c r="AJL460" s="22"/>
      <c r="AJM460" s="22"/>
      <c r="AJN460" s="22"/>
      <c r="AJO460" s="22"/>
      <c r="AJP460" s="22"/>
      <c r="AJQ460" s="22"/>
      <c r="AJR460" s="22"/>
      <c r="AJS460" s="22"/>
      <c r="AJT460" s="22"/>
      <c r="AJU460" s="22"/>
      <c r="AJV460" s="22"/>
      <c r="AJW460" s="22"/>
      <c r="AJX460" s="22"/>
      <c r="AJY460" s="22"/>
      <c r="AJZ460" s="22"/>
      <c r="AKA460" s="22"/>
      <c r="AKB460" s="22"/>
      <c r="AKC460" s="22"/>
      <c r="AKD460" s="22"/>
      <c r="AKE460" s="22"/>
      <c r="AKF460" s="22"/>
      <c r="AKG460" s="22"/>
      <c r="AKH460" s="22"/>
      <c r="AKI460" s="22"/>
      <c r="AKJ460" s="22"/>
      <c r="AKK460" s="22"/>
      <c r="AKL460" s="22"/>
      <c r="AKM460" s="22"/>
      <c r="AKN460" s="22"/>
      <c r="AKO460" s="22"/>
      <c r="AKP460" s="22"/>
      <c r="AKQ460" s="22"/>
      <c r="AKR460" s="22"/>
      <c r="AKS460" s="22"/>
      <c r="AKT460" s="22"/>
      <c r="AKU460" s="22"/>
      <c r="AKV460" s="22"/>
      <c r="AKW460" s="22"/>
      <c r="AKX460" s="22"/>
      <c r="AKY460" s="22"/>
      <c r="AKZ460" s="22"/>
      <c r="ALA460" s="22"/>
      <c r="ALB460" s="22"/>
      <c r="ALC460" s="22"/>
      <c r="ALD460" s="22"/>
      <c r="ALE460" s="22"/>
      <c r="ALF460" s="22"/>
      <c r="ALG460" s="22"/>
      <c r="ALH460" s="22"/>
      <c r="ALI460" s="22"/>
      <c r="ALJ460" s="22"/>
      <c r="ALK460" s="22"/>
      <c r="ALL460" s="22"/>
      <c r="ALM460" s="22"/>
      <c r="ALN460" s="22"/>
      <c r="ALO460" s="22"/>
      <c r="ALP460" s="22"/>
      <c r="ALQ460" s="22"/>
      <c r="ALR460" s="22"/>
      <c r="ALS460" s="22"/>
      <c r="ALT460" s="22"/>
      <c r="ALU460" s="22"/>
      <c r="ALV460" s="22"/>
      <c r="ALW460" s="22"/>
      <c r="ALX460" s="22"/>
      <c r="ALY460" s="22"/>
      <c r="ALZ460" s="22"/>
      <c r="AMA460" s="22"/>
      <c r="AMB460" s="22"/>
      <c r="AMC460" s="22"/>
      <c r="AMD460" s="22"/>
      <c r="AME460" s="22"/>
      <c r="AMF460" s="22"/>
      <c r="AMG460" s="22"/>
      <c r="AMH460" s="22"/>
      <c r="AMI460" s="22"/>
      <c r="AMJ460" s="22"/>
      <c r="AMK460" s="22"/>
      <c r="AML460" s="22"/>
      <c r="AMM460" s="22"/>
      <c r="AMN460" s="22"/>
      <c r="AMO460" s="22"/>
      <c r="AMP460" s="22"/>
      <c r="AMQ460" s="22"/>
      <c r="AMR460" s="22"/>
      <c r="AMS460" s="22"/>
      <c r="AMT460" s="22"/>
      <c r="AMU460" s="22"/>
      <c r="AMV460" s="22"/>
      <c r="AMW460" s="22"/>
      <c r="AMX460" s="22"/>
      <c r="AMY460" s="22"/>
      <c r="AMZ460" s="22"/>
      <c r="ANA460" s="22"/>
      <c r="ANB460" s="22"/>
      <c r="ANC460" s="22"/>
      <c r="AND460" s="22"/>
      <c r="ANE460" s="22"/>
      <c r="ANF460" s="22"/>
      <c r="ANG460" s="22"/>
      <c r="ANH460" s="22"/>
      <c r="ANI460" s="22"/>
      <c r="ANJ460" s="22"/>
      <c r="ANK460" s="22"/>
      <c r="ANL460" s="22"/>
      <c r="ANM460" s="22"/>
      <c r="ANN460" s="22"/>
      <c r="ANO460" s="22"/>
      <c r="ANP460" s="22"/>
      <c r="ANQ460" s="22"/>
      <c r="ANR460" s="22"/>
      <c r="ANS460" s="22"/>
      <c r="ANT460" s="22"/>
      <c r="ANU460" s="22"/>
      <c r="ANV460" s="22"/>
      <c r="ANW460" s="22"/>
      <c r="ANX460" s="22"/>
      <c r="ANY460" s="22"/>
      <c r="ANZ460" s="22"/>
      <c r="AOA460" s="22"/>
      <c r="AOB460" s="22"/>
      <c r="AOC460" s="22"/>
      <c r="AOD460" s="22"/>
      <c r="AOE460" s="22"/>
      <c r="AOF460" s="22"/>
      <c r="AOG460" s="22"/>
      <c r="AOH460" s="22"/>
      <c r="AOI460" s="22"/>
      <c r="AOJ460" s="22"/>
      <c r="AOK460" s="22"/>
      <c r="AOL460" s="22"/>
      <c r="AOM460" s="22"/>
      <c r="AON460" s="22"/>
      <c r="AOO460" s="22"/>
      <c r="AOP460" s="22"/>
      <c r="AOQ460" s="22"/>
      <c r="AOR460" s="22"/>
      <c r="AOS460" s="22"/>
      <c r="AOT460" s="22"/>
      <c r="AOU460" s="22"/>
      <c r="AOV460" s="22"/>
      <c r="AOW460" s="22"/>
      <c r="AOX460" s="22"/>
      <c r="AOY460" s="22"/>
      <c r="AOZ460" s="22"/>
      <c r="APA460" s="22"/>
      <c r="APB460" s="22"/>
      <c r="APC460" s="22"/>
      <c r="APD460" s="22"/>
      <c r="APE460" s="22"/>
      <c r="APF460" s="22"/>
      <c r="APG460" s="22"/>
      <c r="APH460" s="22"/>
      <c r="API460" s="22"/>
      <c r="APJ460" s="22"/>
      <c r="APK460" s="22"/>
      <c r="APL460" s="22"/>
      <c r="APM460" s="22"/>
      <c r="APN460" s="22"/>
      <c r="APO460" s="22"/>
      <c r="APP460" s="22"/>
      <c r="APQ460" s="22"/>
      <c r="APR460" s="22"/>
      <c r="APS460" s="22"/>
      <c r="APT460" s="22"/>
      <c r="APU460" s="22"/>
      <c r="APV460" s="22"/>
      <c r="APW460" s="22"/>
      <c r="APX460" s="22"/>
      <c r="APY460" s="22"/>
      <c r="APZ460" s="22"/>
      <c r="AQA460" s="22"/>
      <c r="AQB460" s="22"/>
      <c r="AQC460" s="22"/>
      <c r="AQD460" s="22"/>
      <c r="AQE460" s="22"/>
      <c r="AQF460" s="22"/>
      <c r="AQG460" s="22"/>
      <c r="AQH460" s="22"/>
      <c r="AQI460" s="22"/>
      <c r="AQJ460" s="22"/>
      <c r="AQK460" s="22"/>
      <c r="AQL460" s="22"/>
      <c r="AQM460" s="22"/>
      <c r="AQN460" s="22"/>
      <c r="AQO460" s="22"/>
      <c r="AQP460" s="22"/>
      <c r="AQQ460" s="22"/>
      <c r="AQR460" s="22"/>
      <c r="AQS460" s="22"/>
      <c r="AQT460" s="22"/>
      <c r="AQU460" s="22"/>
      <c r="AQV460" s="22"/>
      <c r="AQW460" s="22"/>
      <c r="AQX460" s="22"/>
      <c r="AQY460" s="22"/>
      <c r="AQZ460" s="22"/>
      <c r="ARA460" s="22"/>
      <c r="ARB460" s="22"/>
      <c r="ARC460" s="22"/>
      <c r="ARD460" s="22"/>
      <c r="ARE460" s="22"/>
      <c r="ARF460" s="22"/>
      <c r="ARG460" s="22"/>
      <c r="ARH460" s="22"/>
      <c r="ARI460" s="22"/>
      <c r="ARJ460" s="22"/>
      <c r="ARK460" s="22"/>
      <c r="ARL460" s="22"/>
      <c r="ARM460" s="22"/>
      <c r="ARN460" s="22"/>
      <c r="ARO460" s="22"/>
      <c r="ARP460" s="22"/>
      <c r="ARQ460" s="22"/>
      <c r="ARR460" s="22"/>
      <c r="ARS460" s="22"/>
      <c r="ART460" s="22"/>
      <c r="ARU460" s="22"/>
      <c r="ARV460" s="22"/>
      <c r="ARW460" s="22"/>
      <c r="ARX460" s="22"/>
      <c r="ARY460" s="22"/>
      <c r="ARZ460" s="22"/>
      <c r="ASA460" s="22"/>
      <c r="ASB460" s="22"/>
      <c r="ASC460" s="22"/>
      <c r="ASD460" s="22"/>
      <c r="ASE460" s="22"/>
      <c r="ASF460" s="22"/>
      <c r="ASG460" s="22"/>
      <c r="ASH460" s="22"/>
      <c r="ASI460" s="22"/>
      <c r="ASJ460" s="22"/>
      <c r="ASK460" s="22"/>
      <c r="ASL460" s="22"/>
      <c r="ASM460" s="22"/>
      <c r="ASN460" s="22"/>
      <c r="ASO460" s="22"/>
      <c r="ASP460" s="22"/>
      <c r="ASQ460" s="22"/>
      <c r="ASR460" s="22"/>
      <c r="ASS460" s="22"/>
      <c r="AST460" s="22"/>
      <c r="ASU460" s="22"/>
      <c r="ASV460" s="22"/>
      <c r="ASW460" s="22"/>
      <c r="ASX460" s="22"/>
      <c r="ASY460" s="22"/>
      <c r="ASZ460" s="22"/>
      <c r="ATA460" s="22"/>
      <c r="ATB460" s="22"/>
      <c r="ATC460" s="22"/>
      <c r="ATD460" s="22"/>
      <c r="ATE460" s="22"/>
      <c r="ATF460" s="22"/>
      <c r="ATG460" s="22"/>
      <c r="ATH460" s="22"/>
      <c r="ATI460" s="22"/>
      <c r="ATJ460" s="22"/>
      <c r="ATK460" s="22"/>
      <c r="ATL460" s="22"/>
      <c r="ATM460" s="22"/>
      <c r="ATN460" s="22"/>
      <c r="ATO460" s="22"/>
      <c r="ATP460" s="22"/>
      <c r="ATQ460" s="22"/>
      <c r="ATR460" s="22"/>
      <c r="ATS460" s="22"/>
      <c r="ATT460" s="22"/>
      <c r="ATU460" s="22"/>
      <c r="ATV460" s="22"/>
      <c r="ATW460" s="22"/>
      <c r="ATX460" s="22"/>
      <c r="ATY460" s="22"/>
      <c r="ATZ460" s="22"/>
      <c r="AUA460" s="22"/>
      <c r="AUB460" s="22"/>
      <c r="AUC460" s="22"/>
      <c r="AUD460" s="22"/>
      <c r="AUE460" s="22"/>
      <c r="AUF460" s="22"/>
      <c r="AUG460" s="22"/>
      <c r="AUH460" s="22"/>
      <c r="AUI460" s="22"/>
      <c r="AUJ460" s="22"/>
      <c r="AUK460" s="22"/>
      <c r="AUL460" s="22"/>
      <c r="AUM460" s="22"/>
      <c r="AUN460" s="22"/>
      <c r="AUO460" s="22"/>
      <c r="AUP460" s="22"/>
      <c r="AUQ460" s="22"/>
      <c r="AUR460" s="22"/>
      <c r="AUS460" s="22"/>
      <c r="AUT460" s="22"/>
      <c r="AUU460" s="22"/>
      <c r="AUV460" s="22"/>
      <c r="AUW460" s="22"/>
      <c r="AUX460" s="22"/>
      <c r="AUY460" s="22"/>
      <c r="AUZ460" s="22"/>
      <c r="AVA460" s="22"/>
      <c r="AVB460" s="22"/>
      <c r="AVC460" s="22"/>
      <c r="AVD460" s="22"/>
      <c r="AVE460" s="22"/>
      <c r="AVF460" s="22"/>
      <c r="AVG460" s="22"/>
      <c r="AVH460" s="22"/>
      <c r="AVI460" s="22"/>
      <c r="AVJ460" s="22"/>
      <c r="AVK460" s="22"/>
      <c r="AVL460" s="22"/>
      <c r="AVM460" s="22"/>
      <c r="AVN460" s="22"/>
      <c r="AVO460" s="22"/>
      <c r="AVP460" s="22"/>
      <c r="AVQ460" s="22"/>
      <c r="AVR460" s="22"/>
      <c r="AVS460" s="22"/>
      <c r="AVT460" s="22"/>
      <c r="AVU460" s="22"/>
      <c r="AVV460" s="22"/>
      <c r="AVW460" s="22"/>
      <c r="AVX460" s="22"/>
      <c r="AVY460" s="22"/>
      <c r="AVZ460" s="22"/>
      <c r="AWA460" s="22"/>
      <c r="AWB460" s="22"/>
      <c r="AWC460" s="22"/>
      <c r="AWD460" s="22"/>
      <c r="AWE460" s="22"/>
      <c r="AWF460" s="22"/>
      <c r="AWG460" s="22"/>
      <c r="AWH460" s="22"/>
      <c r="AWI460" s="22"/>
      <c r="AWJ460" s="22"/>
      <c r="AWK460" s="22"/>
      <c r="AWL460" s="22"/>
      <c r="AWM460" s="22"/>
      <c r="AWN460" s="22"/>
      <c r="AWO460" s="22"/>
      <c r="AWP460" s="22"/>
      <c r="AWQ460" s="22"/>
      <c r="AWR460" s="22"/>
      <c r="AWS460" s="22"/>
      <c r="AWT460" s="22"/>
      <c r="AWU460" s="22"/>
      <c r="AWV460" s="22"/>
      <c r="AWW460" s="22"/>
      <c r="AWX460" s="22"/>
      <c r="AWY460" s="22"/>
      <c r="AWZ460" s="22"/>
      <c r="AXA460" s="22"/>
      <c r="AXB460" s="22"/>
      <c r="AXC460" s="22"/>
      <c r="AXD460" s="22"/>
      <c r="AXE460" s="22"/>
      <c r="AXF460" s="22"/>
      <c r="AXG460" s="22"/>
      <c r="AXH460" s="22"/>
      <c r="AXI460" s="22"/>
      <c r="AXJ460" s="22"/>
      <c r="AXK460" s="22"/>
      <c r="AXL460" s="22"/>
      <c r="AXM460" s="22"/>
      <c r="AXN460" s="22"/>
      <c r="AXO460" s="22"/>
      <c r="AXP460" s="22"/>
      <c r="AXQ460" s="22"/>
      <c r="AXR460" s="22"/>
      <c r="AXS460" s="22"/>
      <c r="AXT460" s="22"/>
      <c r="AXU460" s="22"/>
      <c r="AXV460" s="22"/>
      <c r="AXW460" s="22"/>
      <c r="AXX460" s="22"/>
      <c r="AXY460" s="22"/>
      <c r="AXZ460" s="22"/>
      <c r="AYA460" s="22"/>
      <c r="AYB460" s="22"/>
      <c r="AYC460" s="22"/>
      <c r="AYD460" s="22"/>
      <c r="AYE460" s="22"/>
      <c r="AYF460" s="22"/>
      <c r="AYG460" s="22"/>
      <c r="AYH460" s="22"/>
      <c r="AYI460" s="22"/>
      <c r="AYJ460" s="22"/>
      <c r="AYK460" s="22"/>
      <c r="AYL460" s="22"/>
      <c r="AYM460" s="22"/>
      <c r="AYN460" s="22"/>
      <c r="AYO460" s="22"/>
      <c r="AYP460" s="22"/>
      <c r="AYQ460" s="22"/>
      <c r="AYR460" s="22"/>
      <c r="AYS460" s="22"/>
      <c r="AYT460" s="22"/>
      <c r="AYU460" s="22"/>
      <c r="AYV460" s="22"/>
      <c r="AYW460" s="22"/>
      <c r="AYX460" s="22"/>
      <c r="AYY460" s="22"/>
      <c r="AYZ460" s="22"/>
      <c r="AZA460" s="22"/>
      <c r="AZB460" s="22"/>
      <c r="AZC460" s="22"/>
      <c r="AZD460" s="22"/>
      <c r="AZE460" s="22"/>
      <c r="AZF460" s="22"/>
      <c r="AZG460" s="22"/>
      <c r="AZH460" s="22"/>
      <c r="AZI460" s="22"/>
      <c r="AZJ460" s="22"/>
      <c r="AZK460" s="22"/>
      <c r="AZL460" s="22"/>
      <c r="AZM460" s="22"/>
      <c r="AZN460" s="22"/>
      <c r="AZO460" s="22"/>
      <c r="AZP460" s="22"/>
      <c r="AZQ460" s="22"/>
      <c r="AZR460" s="22"/>
      <c r="AZS460" s="22"/>
      <c r="AZT460" s="22"/>
      <c r="AZU460" s="22"/>
      <c r="AZV460" s="22"/>
      <c r="AZW460" s="22"/>
      <c r="AZX460" s="22"/>
      <c r="AZY460" s="22"/>
      <c r="AZZ460" s="22"/>
      <c r="BAA460" s="22"/>
      <c r="BAB460" s="22"/>
      <c r="BAC460" s="22"/>
      <c r="BAD460" s="22"/>
      <c r="BAE460" s="22"/>
      <c r="BAF460" s="22"/>
      <c r="BAG460" s="22"/>
      <c r="BAH460" s="22"/>
      <c r="BAI460" s="22"/>
      <c r="BAJ460" s="22"/>
      <c r="BAK460" s="22"/>
      <c r="BAL460" s="22"/>
      <c r="BAM460" s="22"/>
      <c r="BAN460" s="22"/>
      <c r="BAO460" s="22"/>
      <c r="BAP460" s="22"/>
      <c r="BAQ460" s="22"/>
      <c r="BAR460" s="22"/>
      <c r="BAS460" s="22"/>
      <c r="BAT460" s="22"/>
      <c r="BAU460" s="22"/>
      <c r="BAV460" s="22"/>
      <c r="BAW460" s="22"/>
      <c r="BAX460" s="22"/>
      <c r="BAY460" s="22"/>
      <c r="BAZ460" s="22"/>
      <c r="BBA460" s="22"/>
      <c r="BBB460" s="22"/>
      <c r="BBC460" s="22"/>
      <c r="BBD460" s="22"/>
      <c r="BBE460" s="22"/>
      <c r="BBF460" s="22"/>
      <c r="BBG460" s="22"/>
      <c r="BBH460" s="22"/>
      <c r="BBI460" s="22"/>
      <c r="BBJ460" s="22"/>
      <c r="BBK460" s="22"/>
      <c r="BBL460" s="22"/>
      <c r="BBM460" s="22"/>
      <c r="BBN460" s="22"/>
      <c r="BBO460" s="22"/>
      <c r="BBP460" s="22"/>
      <c r="BBQ460" s="22"/>
      <c r="BBR460" s="22"/>
      <c r="BBS460" s="22"/>
      <c r="BBT460" s="22"/>
      <c r="BBU460" s="22"/>
      <c r="BBV460" s="22"/>
      <c r="BBW460" s="22"/>
      <c r="BBX460" s="22"/>
      <c r="BBY460" s="22"/>
      <c r="BBZ460" s="22"/>
      <c r="BCA460" s="22"/>
      <c r="BCB460" s="22"/>
      <c r="BCC460" s="22"/>
      <c r="BCD460" s="22"/>
      <c r="BCE460" s="22"/>
      <c r="BCF460" s="22"/>
      <c r="BCG460" s="22"/>
      <c r="BCH460" s="22"/>
      <c r="BCI460" s="22"/>
      <c r="BCJ460" s="22"/>
      <c r="BCK460" s="22"/>
      <c r="BCL460" s="22"/>
      <c r="BCM460" s="22"/>
      <c r="BCN460" s="22"/>
      <c r="BCO460" s="22"/>
      <c r="BCP460" s="22"/>
      <c r="BCQ460" s="22"/>
      <c r="BCR460" s="22"/>
      <c r="BCS460" s="22"/>
      <c r="BCT460" s="22"/>
      <c r="BCU460" s="22"/>
      <c r="BCV460" s="22"/>
      <c r="BCW460" s="22"/>
      <c r="BCX460" s="22"/>
      <c r="BCY460" s="22"/>
      <c r="BCZ460" s="22"/>
      <c r="BDA460" s="22"/>
      <c r="BDB460" s="22"/>
      <c r="BDC460" s="22"/>
      <c r="BDD460" s="22"/>
      <c r="BDE460" s="22"/>
      <c r="BDF460" s="22"/>
      <c r="BDG460" s="22"/>
      <c r="BDH460" s="22"/>
      <c r="BDI460" s="22"/>
      <c r="BDJ460" s="22"/>
      <c r="BDK460" s="22"/>
      <c r="BDL460" s="22"/>
      <c r="BDM460" s="22"/>
      <c r="BDN460" s="22"/>
      <c r="BDO460" s="22"/>
      <c r="BDP460" s="22"/>
      <c r="BDQ460" s="22"/>
      <c r="BDR460" s="22"/>
      <c r="BDS460" s="22"/>
      <c r="BDT460" s="22"/>
      <c r="BDU460" s="22"/>
      <c r="BDV460" s="22"/>
      <c r="BDW460" s="22"/>
      <c r="BDX460" s="22"/>
      <c r="BDY460" s="22"/>
      <c r="BDZ460" s="22"/>
      <c r="BEA460" s="22"/>
      <c r="BEB460" s="22"/>
      <c r="BEC460" s="22"/>
      <c r="BED460" s="22"/>
      <c r="BEE460" s="22"/>
      <c r="BEF460" s="22"/>
      <c r="BEG460" s="22"/>
      <c r="BEH460" s="22"/>
      <c r="BEI460" s="22"/>
      <c r="BEJ460" s="22"/>
      <c r="BEK460" s="22"/>
      <c r="BEL460" s="22"/>
      <c r="BEM460" s="22"/>
      <c r="BEN460" s="22"/>
      <c r="BEO460" s="22"/>
      <c r="BEP460" s="22"/>
      <c r="BEQ460" s="22"/>
      <c r="BER460" s="22"/>
      <c r="BES460" s="22"/>
      <c r="BET460" s="22"/>
      <c r="BEU460" s="22"/>
      <c r="BEV460" s="22"/>
      <c r="BEW460" s="22"/>
      <c r="BEX460" s="22"/>
      <c r="BEY460" s="22"/>
      <c r="BEZ460" s="22"/>
      <c r="BFA460" s="22"/>
      <c r="BFB460" s="22"/>
      <c r="BFC460" s="22"/>
      <c r="BFD460" s="22"/>
      <c r="BFE460" s="22"/>
      <c r="BFF460" s="22"/>
      <c r="BFG460" s="22"/>
      <c r="BFH460" s="22"/>
      <c r="BFI460" s="22"/>
      <c r="BFJ460" s="22"/>
      <c r="BFK460" s="22"/>
      <c r="BFL460" s="22"/>
      <c r="BFM460" s="22"/>
      <c r="BFN460" s="22"/>
      <c r="BFO460" s="22"/>
      <c r="BFP460" s="22"/>
      <c r="BFQ460" s="22"/>
      <c r="BFR460" s="22"/>
      <c r="BFS460" s="22"/>
      <c r="BFT460" s="22"/>
      <c r="BFU460" s="22"/>
      <c r="BFV460" s="22"/>
      <c r="BFW460" s="22"/>
      <c r="BFX460" s="22"/>
      <c r="BFY460" s="22"/>
      <c r="BFZ460" s="22"/>
      <c r="BGA460" s="22"/>
      <c r="BGB460" s="22"/>
      <c r="BGC460" s="22"/>
      <c r="BGD460" s="22"/>
      <c r="BGE460" s="22"/>
      <c r="BGF460" s="22"/>
      <c r="BGG460" s="22"/>
      <c r="BGH460" s="22"/>
      <c r="BGI460" s="22"/>
      <c r="BGJ460" s="22"/>
      <c r="BGK460" s="22"/>
      <c r="BGL460" s="22"/>
      <c r="BGM460" s="22"/>
      <c r="BGN460" s="22"/>
      <c r="BGO460" s="22"/>
      <c r="BGP460" s="22"/>
      <c r="BGQ460" s="22"/>
      <c r="BGR460" s="22"/>
      <c r="BGS460" s="22"/>
      <c r="BGT460" s="22"/>
      <c r="BGU460" s="22"/>
      <c r="BGV460" s="22"/>
      <c r="BGW460" s="22"/>
      <c r="BGX460" s="22"/>
      <c r="BGY460" s="22"/>
      <c r="BGZ460" s="22"/>
      <c r="BHA460" s="22"/>
      <c r="BHB460" s="22"/>
      <c r="BHC460" s="22"/>
      <c r="BHD460" s="22"/>
      <c r="BHE460" s="22"/>
      <c r="BHF460" s="22"/>
      <c r="BHG460" s="22"/>
      <c r="BHH460" s="22"/>
      <c r="BHI460" s="22"/>
      <c r="BHJ460" s="22"/>
      <c r="BHK460" s="22"/>
      <c r="BHL460" s="22"/>
      <c r="BHM460" s="22"/>
      <c r="BHN460" s="22"/>
      <c r="BHO460" s="22"/>
      <c r="BHP460" s="22"/>
      <c r="BHQ460" s="22"/>
      <c r="BHR460" s="22"/>
      <c r="BHS460" s="22"/>
      <c r="BHT460" s="22"/>
      <c r="BHU460" s="22"/>
      <c r="BHV460" s="22"/>
      <c r="BHW460" s="22"/>
      <c r="BHX460" s="22"/>
      <c r="BHY460" s="22"/>
      <c r="BHZ460" s="22"/>
      <c r="BIA460" s="22"/>
      <c r="BIB460" s="22"/>
      <c r="BIC460" s="22"/>
      <c r="BID460" s="22"/>
      <c r="BIE460" s="22"/>
      <c r="BIF460" s="22"/>
      <c r="BIG460" s="22"/>
      <c r="BIH460" s="22"/>
      <c r="BII460" s="22"/>
      <c r="BIJ460" s="22"/>
      <c r="BIK460" s="22"/>
      <c r="BIL460" s="22"/>
      <c r="BIM460" s="22"/>
      <c r="BIN460" s="22"/>
      <c r="BIO460" s="22"/>
      <c r="BIP460" s="22"/>
      <c r="BIQ460" s="22"/>
      <c r="BIR460" s="22"/>
      <c r="BIS460" s="22"/>
      <c r="BIT460" s="22"/>
      <c r="BIU460" s="22"/>
      <c r="BIV460" s="22"/>
      <c r="BIW460" s="22"/>
      <c r="BIX460" s="22"/>
      <c r="BIY460" s="22"/>
      <c r="BIZ460" s="22"/>
      <c r="BJA460" s="22"/>
      <c r="BJB460" s="22"/>
      <c r="BJC460" s="22"/>
      <c r="BJD460" s="22"/>
      <c r="BJE460" s="22"/>
      <c r="BJF460" s="22"/>
      <c r="BJG460" s="22"/>
      <c r="BJH460" s="22"/>
      <c r="BJI460" s="22"/>
      <c r="BJJ460" s="22"/>
      <c r="BJK460" s="22"/>
      <c r="BJL460" s="22"/>
      <c r="BJM460" s="22"/>
      <c r="BJN460" s="22"/>
      <c r="BJO460" s="22"/>
      <c r="BJP460" s="22"/>
      <c r="BJQ460" s="22"/>
      <c r="BJR460" s="22"/>
      <c r="BJS460" s="22"/>
      <c r="BJT460" s="22"/>
      <c r="BJU460" s="22"/>
      <c r="BJV460" s="22"/>
      <c r="BJW460" s="22"/>
      <c r="BJX460" s="22"/>
      <c r="BJY460" s="22"/>
      <c r="BJZ460" s="22"/>
      <c r="BKA460" s="22"/>
      <c r="BKB460" s="22"/>
      <c r="BKC460" s="22"/>
      <c r="BKD460" s="22"/>
      <c r="BKE460" s="22"/>
      <c r="BKF460" s="22"/>
      <c r="BKG460" s="22"/>
      <c r="BKH460" s="22"/>
      <c r="BKI460" s="22"/>
      <c r="BKJ460" s="22"/>
      <c r="BKK460" s="22"/>
      <c r="BKL460" s="22"/>
      <c r="BKM460" s="22"/>
      <c r="BKN460" s="22"/>
      <c r="BKO460" s="22"/>
      <c r="BKP460" s="22"/>
      <c r="BKQ460" s="22"/>
      <c r="BKR460" s="22"/>
      <c r="BKS460" s="22"/>
      <c r="BKT460" s="22"/>
      <c r="BKU460" s="22"/>
      <c r="BKV460" s="22"/>
      <c r="BKW460" s="22"/>
      <c r="BKX460" s="22"/>
      <c r="BKY460" s="22"/>
      <c r="BKZ460" s="22"/>
      <c r="BLA460" s="22"/>
      <c r="BLB460" s="22"/>
      <c r="BLC460" s="22"/>
      <c r="BLD460" s="22"/>
      <c r="BLE460" s="22"/>
      <c r="BLF460" s="22"/>
      <c r="BLG460" s="22"/>
      <c r="BLH460" s="22"/>
      <c r="BLI460" s="22"/>
      <c r="BLJ460" s="22"/>
      <c r="BLK460" s="22"/>
      <c r="BLL460" s="22"/>
      <c r="BLM460" s="22"/>
      <c r="BLN460" s="22"/>
      <c r="BLO460" s="22"/>
      <c r="BLP460" s="22"/>
      <c r="BLQ460" s="22"/>
      <c r="BLR460" s="22"/>
      <c r="BLS460" s="22"/>
      <c r="BLT460" s="22"/>
      <c r="BLU460" s="22"/>
      <c r="BLV460" s="22"/>
      <c r="BLW460" s="22"/>
      <c r="BLX460" s="22"/>
      <c r="BLY460" s="22"/>
      <c r="BLZ460" s="22"/>
      <c r="BMA460" s="22"/>
      <c r="BMB460" s="22"/>
      <c r="BMC460" s="22"/>
      <c r="BMD460" s="22"/>
      <c r="BME460" s="22"/>
      <c r="BMF460" s="22"/>
      <c r="BMG460" s="22"/>
      <c r="BMH460" s="22"/>
      <c r="BMI460" s="22"/>
      <c r="BMJ460" s="22"/>
      <c r="BMK460" s="22"/>
      <c r="BML460" s="22"/>
      <c r="BMM460" s="22"/>
      <c r="BMN460" s="22"/>
      <c r="BMO460" s="22"/>
      <c r="BMP460" s="22"/>
      <c r="BMQ460" s="22"/>
      <c r="BMR460" s="22"/>
      <c r="BMS460" s="22"/>
      <c r="BMT460" s="22"/>
      <c r="BMU460" s="22"/>
      <c r="BMV460" s="22"/>
      <c r="BMW460" s="22"/>
      <c r="BMX460" s="22"/>
      <c r="BMY460" s="22"/>
      <c r="BMZ460" s="22"/>
      <c r="BNA460" s="22"/>
      <c r="BNB460" s="22"/>
      <c r="BNC460" s="22"/>
      <c r="BND460" s="22"/>
      <c r="BNE460" s="22"/>
      <c r="BNF460" s="22"/>
      <c r="BNG460" s="22"/>
      <c r="BNH460" s="22"/>
      <c r="BNI460" s="22"/>
      <c r="BNJ460" s="22"/>
      <c r="BNK460" s="22"/>
      <c r="BNL460" s="22"/>
      <c r="BNM460" s="22"/>
      <c r="BNN460" s="22"/>
      <c r="BNO460" s="22"/>
      <c r="BNP460" s="22"/>
      <c r="BNQ460" s="22"/>
      <c r="BNR460" s="22"/>
      <c r="BNS460" s="22"/>
      <c r="BNT460" s="22"/>
      <c r="BNU460" s="22"/>
      <c r="BNV460" s="22"/>
      <c r="BNW460" s="22"/>
      <c r="BNX460" s="22"/>
      <c r="BNY460" s="22"/>
      <c r="BNZ460" s="22"/>
      <c r="BOA460" s="22"/>
      <c r="BOB460" s="22"/>
      <c r="BOC460" s="22"/>
      <c r="BOD460" s="22"/>
      <c r="BOE460" s="22"/>
      <c r="BOF460" s="22"/>
      <c r="BOG460" s="22"/>
      <c r="BOH460" s="22"/>
      <c r="BOI460" s="22"/>
      <c r="BOJ460" s="22"/>
      <c r="BOK460" s="22"/>
      <c r="BOL460" s="22"/>
      <c r="BOM460" s="22"/>
      <c r="BON460" s="22"/>
      <c r="BOO460" s="22"/>
      <c r="BOP460" s="22"/>
      <c r="BOQ460" s="22"/>
      <c r="BOR460" s="22"/>
      <c r="BOS460" s="22"/>
      <c r="BOT460" s="22"/>
      <c r="BOU460" s="22"/>
      <c r="BOV460" s="22"/>
      <c r="BOW460" s="22"/>
      <c r="BOX460" s="22"/>
      <c r="BOY460" s="22"/>
      <c r="BOZ460" s="22"/>
      <c r="BPA460" s="22"/>
      <c r="BPB460" s="22"/>
      <c r="BPC460" s="22"/>
      <c r="BPD460" s="22"/>
      <c r="BPE460" s="22"/>
      <c r="BPF460" s="22"/>
      <c r="BPG460" s="22"/>
      <c r="BPH460" s="22"/>
      <c r="BPI460" s="22"/>
      <c r="BPJ460" s="22"/>
      <c r="BPK460" s="22"/>
      <c r="BPL460" s="22"/>
      <c r="BPM460" s="22"/>
      <c r="BPN460" s="22"/>
      <c r="BPO460" s="22"/>
      <c r="BPP460" s="22"/>
      <c r="BPQ460" s="22"/>
      <c r="BPR460" s="22"/>
      <c r="BPS460" s="22"/>
      <c r="BPT460" s="22"/>
      <c r="BPU460" s="22"/>
      <c r="BPV460" s="22"/>
      <c r="BPW460" s="22"/>
      <c r="BPX460" s="22"/>
      <c r="BPY460" s="22"/>
      <c r="BPZ460" s="22"/>
      <c r="BQA460" s="22"/>
      <c r="BQB460" s="22"/>
      <c r="BQC460" s="22"/>
      <c r="BQD460" s="22"/>
      <c r="BQE460" s="22"/>
      <c r="BQF460" s="22"/>
      <c r="BQG460" s="22"/>
      <c r="BQH460" s="22"/>
      <c r="BQI460" s="22"/>
      <c r="BQJ460" s="22"/>
      <c r="BQK460" s="22"/>
      <c r="BQL460" s="22"/>
      <c r="BQM460" s="22"/>
      <c r="BQN460" s="22"/>
      <c r="BQO460" s="22"/>
      <c r="BQP460" s="22"/>
      <c r="BQQ460" s="22"/>
      <c r="BQR460" s="22"/>
      <c r="BQS460" s="22"/>
      <c r="BQT460" s="22"/>
      <c r="BQU460" s="22"/>
      <c r="BQV460" s="22"/>
      <c r="BQW460" s="22"/>
      <c r="BQX460" s="22"/>
      <c r="BQY460" s="22"/>
      <c r="BQZ460" s="22"/>
      <c r="BRA460" s="22"/>
      <c r="BRB460" s="22"/>
      <c r="BRC460" s="22"/>
      <c r="BRD460" s="22"/>
      <c r="BRE460" s="22"/>
      <c r="BRF460" s="22"/>
      <c r="BRG460" s="22"/>
      <c r="BRH460" s="22"/>
      <c r="BRI460" s="22"/>
      <c r="BRJ460" s="22"/>
      <c r="BRK460" s="22"/>
      <c r="BRL460" s="22"/>
      <c r="BRM460" s="22"/>
      <c r="BRN460" s="22"/>
      <c r="BRO460" s="22"/>
      <c r="BRP460" s="22"/>
      <c r="BRQ460" s="22"/>
      <c r="BRR460" s="22"/>
      <c r="BRS460" s="22"/>
      <c r="BRT460" s="22"/>
      <c r="BRU460" s="22"/>
      <c r="BRV460" s="22"/>
      <c r="BRW460" s="22"/>
      <c r="BRX460" s="22"/>
      <c r="BRY460" s="22"/>
      <c r="BRZ460" s="22"/>
      <c r="BSA460" s="22"/>
      <c r="BSB460" s="22"/>
      <c r="BSC460" s="22"/>
      <c r="BSD460" s="22"/>
      <c r="BSE460" s="22"/>
      <c r="BSF460" s="22"/>
      <c r="BSG460" s="22"/>
      <c r="BSH460" s="22"/>
      <c r="BSI460" s="22"/>
      <c r="BSJ460" s="22"/>
      <c r="BSK460" s="22"/>
      <c r="BSL460" s="22"/>
      <c r="BSM460" s="22"/>
      <c r="BSN460" s="22"/>
      <c r="BSO460" s="22"/>
      <c r="BSP460" s="22"/>
      <c r="BSQ460" s="22"/>
      <c r="BSR460" s="22"/>
      <c r="BSS460" s="22"/>
      <c r="BST460" s="22"/>
      <c r="BSU460" s="22"/>
      <c r="BSV460" s="22"/>
      <c r="BSW460" s="22"/>
      <c r="BSX460" s="22"/>
      <c r="BSY460" s="22"/>
      <c r="BSZ460" s="22"/>
      <c r="BTA460" s="22"/>
      <c r="BTB460" s="22"/>
      <c r="BTC460" s="22"/>
      <c r="BTD460" s="22"/>
      <c r="BTE460" s="22"/>
      <c r="BTF460" s="22"/>
      <c r="BTG460" s="22"/>
      <c r="BTH460" s="22"/>
      <c r="BTI460" s="22"/>
      <c r="BTJ460" s="22"/>
      <c r="BTK460" s="22"/>
      <c r="BTL460" s="22"/>
      <c r="BTM460" s="22"/>
      <c r="BTN460" s="22"/>
      <c r="BTO460" s="22"/>
      <c r="BTP460" s="22"/>
      <c r="BTQ460" s="22"/>
      <c r="BTR460" s="22"/>
      <c r="BTS460" s="22"/>
      <c r="BTT460" s="22"/>
      <c r="BTU460" s="22"/>
      <c r="BTV460" s="22"/>
      <c r="BTW460" s="22"/>
      <c r="BTX460" s="22"/>
      <c r="BTY460" s="22"/>
      <c r="BTZ460" s="22"/>
      <c r="BUA460" s="22"/>
      <c r="BUB460" s="22"/>
      <c r="BUC460" s="22"/>
      <c r="BUD460" s="22"/>
      <c r="BUE460" s="22"/>
      <c r="BUF460" s="22"/>
      <c r="BUG460" s="22"/>
      <c r="BUH460" s="22"/>
      <c r="BUI460" s="22"/>
      <c r="BUJ460" s="22"/>
      <c r="BUK460" s="22"/>
      <c r="BUL460" s="22"/>
      <c r="BUM460" s="22"/>
      <c r="BUN460" s="22"/>
      <c r="BUO460" s="22"/>
      <c r="BUP460" s="22"/>
      <c r="BUQ460" s="22"/>
      <c r="BUR460" s="22"/>
      <c r="BUS460" s="22"/>
      <c r="BUT460" s="22"/>
      <c r="BUU460" s="22"/>
      <c r="BUV460" s="22"/>
      <c r="BUW460" s="22"/>
      <c r="BUX460" s="22"/>
      <c r="BUY460" s="22"/>
      <c r="BUZ460" s="22"/>
      <c r="BVA460" s="22"/>
      <c r="BVB460" s="22"/>
      <c r="BVC460" s="22"/>
      <c r="BVD460" s="22"/>
      <c r="BVE460" s="22"/>
      <c r="BVF460" s="22"/>
      <c r="BVG460" s="22"/>
      <c r="BVH460" s="22"/>
      <c r="BVI460" s="22"/>
      <c r="BVJ460" s="22"/>
      <c r="BVK460" s="22"/>
      <c r="BVL460" s="22"/>
      <c r="BVM460" s="22"/>
      <c r="BVN460" s="22"/>
      <c r="BVO460" s="22"/>
      <c r="BVP460" s="22"/>
      <c r="BVQ460" s="22"/>
      <c r="BVR460" s="22"/>
      <c r="BVS460" s="22"/>
      <c r="BVT460" s="22"/>
      <c r="BVU460" s="22"/>
      <c r="BVV460" s="22"/>
      <c r="BVW460" s="22"/>
      <c r="BVX460" s="22"/>
      <c r="BVY460" s="22"/>
      <c r="BVZ460" s="22"/>
      <c r="BWA460" s="22"/>
      <c r="BWB460" s="22"/>
      <c r="BWC460" s="22"/>
      <c r="BWD460" s="22"/>
      <c r="BWE460" s="22"/>
      <c r="BWF460" s="22"/>
      <c r="BWG460" s="22"/>
      <c r="BWH460" s="22"/>
      <c r="BWI460" s="22"/>
      <c r="BWJ460" s="22"/>
      <c r="BWK460" s="22"/>
      <c r="BWL460" s="22"/>
      <c r="BWM460" s="22"/>
      <c r="BWN460" s="22"/>
      <c r="BWO460" s="22"/>
      <c r="BWP460" s="22"/>
      <c r="BWQ460" s="22"/>
      <c r="BWR460" s="22"/>
      <c r="BWS460" s="22"/>
      <c r="BWT460" s="22"/>
      <c r="BWU460" s="22"/>
      <c r="BWV460" s="22"/>
      <c r="BWW460" s="22"/>
      <c r="BWX460" s="22"/>
      <c r="BWY460" s="22"/>
      <c r="BWZ460" s="22"/>
      <c r="BXA460" s="22"/>
      <c r="BXB460" s="22"/>
      <c r="BXC460" s="22"/>
      <c r="BXD460" s="22"/>
      <c r="BXE460" s="22"/>
      <c r="BXF460" s="22"/>
      <c r="BXG460" s="22"/>
      <c r="BXH460" s="22"/>
      <c r="BXI460" s="22"/>
      <c r="BXJ460" s="22"/>
      <c r="BXK460" s="22"/>
      <c r="BXL460" s="22"/>
      <c r="BXM460" s="22"/>
      <c r="BXN460" s="22"/>
      <c r="BXO460" s="22"/>
      <c r="BXP460" s="22"/>
      <c r="BXQ460" s="22"/>
      <c r="BXR460" s="22"/>
      <c r="BXS460" s="22"/>
      <c r="BXT460" s="22"/>
      <c r="BXU460" s="22"/>
      <c r="BXV460" s="22"/>
      <c r="BXW460" s="22"/>
      <c r="BXX460" s="22"/>
      <c r="BXY460" s="22"/>
      <c r="BXZ460" s="22"/>
      <c r="BYA460" s="22"/>
      <c r="BYB460" s="22"/>
      <c r="BYC460" s="22"/>
      <c r="BYD460" s="22"/>
      <c r="BYE460" s="22"/>
      <c r="BYF460" s="22"/>
      <c r="BYG460" s="22"/>
      <c r="BYH460" s="22"/>
      <c r="BYI460" s="22"/>
      <c r="BYJ460" s="22"/>
      <c r="BYK460" s="22"/>
      <c r="BYL460" s="22"/>
      <c r="BYM460" s="22"/>
      <c r="BYN460" s="22"/>
      <c r="BYO460" s="22"/>
      <c r="BYP460" s="22"/>
      <c r="BYQ460" s="22"/>
      <c r="BYR460" s="22"/>
      <c r="BYS460" s="22"/>
      <c r="BYT460" s="22"/>
      <c r="BYU460" s="22"/>
      <c r="BYV460" s="22"/>
      <c r="BYW460" s="22"/>
      <c r="BYX460" s="22"/>
      <c r="BYY460" s="22"/>
      <c r="BYZ460" s="22"/>
      <c r="BZA460" s="22"/>
      <c r="BZB460" s="22"/>
      <c r="BZC460" s="22"/>
      <c r="BZD460" s="22"/>
      <c r="BZE460" s="22"/>
      <c r="BZF460" s="22"/>
      <c r="BZG460" s="22"/>
      <c r="BZH460" s="22"/>
      <c r="BZI460" s="22"/>
      <c r="BZJ460" s="22"/>
      <c r="BZK460" s="22"/>
      <c r="BZL460" s="22"/>
      <c r="BZM460" s="22"/>
      <c r="BZN460" s="22"/>
      <c r="BZO460" s="22"/>
      <c r="BZP460" s="22"/>
      <c r="BZQ460" s="22"/>
      <c r="BZR460" s="22"/>
      <c r="BZS460" s="22"/>
      <c r="BZT460" s="22"/>
      <c r="BZU460" s="22"/>
      <c r="BZV460" s="22"/>
      <c r="BZW460" s="22"/>
      <c r="BZX460" s="22"/>
      <c r="BZY460" s="22"/>
      <c r="BZZ460" s="22"/>
      <c r="CAA460" s="22"/>
      <c r="CAB460" s="22"/>
      <c r="CAC460" s="22"/>
      <c r="CAD460" s="22"/>
      <c r="CAE460" s="22"/>
      <c r="CAF460" s="22"/>
      <c r="CAG460" s="22"/>
      <c r="CAH460" s="22"/>
      <c r="CAI460" s="22"/>
      <c r="CAJ460" s="22"/>
      <c r="CAK460" s="22"/>
      <c r="CAL460" s="22"/>
      <c r="CAM460" s="22"/>
      <c r="CAN460" s="22"/>
      <c r="CAO460" s="22"/>
      <c r="CAP460" s="22"/>
      <c r="CAQ460" s="22"/>
      <c r="CAR460" s="22"/>
      <c r="CAS460" s="22"/>
      <c r="CAT460" s="22"/>
      <c r="CAU460" s="22"/>
      <c r="CAV460" s="22"/>
      <c r="CAW460" s="22"/>
      <c r="CAX460" s="22"/>
      <c r="CAY460" s="22"/>
      <c r="CAZ460" s="22"/>
      <c r="CBA460" s="22"/>
      <c r="CBB460" s="22"/>
      <c r="CBC460" s="22"/>
      <c r="CBD460" s="22"/>
      <c r="CBE460" s="22"/>
      <c r="CBF460" s="22"/>
      <c r="CBG460" s="22"/>
      <c r="CBH460" s="22"/>
      <c r="CBI460" s="22"/>
      <c r="CBJ460" s="22"/>
      <c r="CBK460" s="22"/>
      <c r="CBL460" s="22"/>
      <c r="CBM460" s="22"/>
      <c r="CBN460" s="22"/>
      <c r="CBO460" s="22"/>
      <c r="CBP460" s="22"/>
      <c r="CBQ460" s="22"/>
      <c r="CBR460" s="22"/>
      <c r="CBS460" s="22"/>
      <c r="CBT460" s="22"/>
      <c r="CBU460" s="22"/>
      <c r="CBV460" s="22"/>
      <c r="CBW460" s="22"/>
      <c r="CBX460" s="22"/>
      <c r="CBY460" s="22"/>
      <c r="CBZ460" s="22"/>
      <c r="CCA460" s="22"/>
      <c r="CCB460" s="22"/>
      <c r="CCC460" s="22"/>
      <c r="CCD460" s="22"/>
      <c r="CCE460" s="22"/>
      <c r="CCF460" s="22"/>
      <c r="CCG460" s="22"/>
      <c r="CCH460" s="22"/>
      <c r="CCI460" s="22"/>
      <c r="CCJ460" s="22"/>
      <c r="CCK460" s="22"/>
      <c r="CCL460" s="22"/>
      <c r="CCM460" s="22"/>
      <c r="CCN460" s="22"/>
      <c r="CCO460" s="22"/>
      <c r="CCP460" s="22"/>
      <c r="CCQ460" s="22"/>
      <c r="CCR460" s="22"/>
      <c r="CCS460" s="22"/>
      <c r="CCT460" s="22"/>
      <c r="CCU460" s="22"/>
      <c r="CCV460" s="22"/>
      <c r="CCW460" s="22"/>
      <c r="CCX460" s="22"/>
      <c r="CCY460" s="22"/>
      <c r="CCZ460" s="22"/>
      <c r="CDA460" s="22"/>
      <c r="CDB460" s="22"/>
      <c r="CDC460" s="22"/>
      <c r="CDD460" s="22"/>
      <c r="CDE460" s="22"/>
      <c r="CDF460" s="22"/>
      <c r="CDG460" s="22"/>
      <c r="CDH460" s="22"/>
      <c r="CDI460" s="22"/>
      <c r="CDJ460" s="22"/>
      <c r="CDK460" s="22"/>
      <c r="CDL460" s="22"/>
      <c r="CDM460" s="22"/>
      <c r="CDN460" s="22"/>
      <c r="CDO460" s="22"/>
      <c r="CDP460" s="22"/>
      <c r="CDQ460" s="22"/>
      <c r="CDR460" s="22"/>
      <c r="CDS460" s="22"/>
      <c r="CDT460" s="22"/>
      <c r="CDU460" s="22"/>
      <c r="CDV460" s="22"/>
      <c r="CDW460" s="22"/>
      <c r="CDX460" s="22"/>
      <c r="CDY460" s="22"/>
      <c r="CDZ460" s="22"/>
      <c r="CEA460" s="22"/>
      <c r="CEB460" s="22"/>
      <c r="CEC460" s="22"/>
      <c r="CED460" s="22"/>
      <c r="CEE460" s="22"/>
      <c r="CEF460" s="22"/>
      <c r="CEG460" s="22"/>
      <c r="CEH460" s="22"/>
      <c r="CEI460" s="22"/>
      <c r="CEJ460" s="22"/>
      <c r="CEK460" s="22"/>
      <c r="CEL460" s="22"/>
      <c r="CEM460" s="22"/>
      <c r="CEN460" s="22"/>
      <c r="CEO460" s="22"/>
      <c r="CEP460" s="22"/>
      <c r="CEQ460" s="22"/>
      <c r="CER460" s="22"/>
      <c r="CES460" s="22"/>
      <c r="CET460" s="22"/>
      <c r="CEU460" s="22"/>
      <c r="CEV460" s="22"/>
      <c r="CEW460" s="22"/>
      <c r="CEX460" s="22"/>
      <c r="CEY460" s="22"/>
      <c r="CEZ460" s="22"/>
      <c r="CFA460" s="22"/>
      <c r="CFB460" s="22"/>
      <c r="CFC460" s="22"/>
      <c r="CFD460" s="22"/>
      <c r="CFE460" s="22"/>
      <c r="CFF460" s="22"/>
      <c r="CFG460" s="22"/>
      <c r="CFH460" s="22"/>
      <c r="CFI460" s="22"/>
      <c r="CFJ460" s="22"/>
      <c r="CFK460" s="22"/>
      <c r="CFL460" s="22"/>
      <c r="CFM460" s="22"/>
      <c r="CFN460" s="22"/>
      <c r="CFO460" s="22"/>
      <c r="CFP460" s="22"/>
      <c r="CFQ460" s="22"/>
      <c r="CFR460" s="22"/>
      <c r="CFS460" s="22"/>
      <c r="CFT460" s="22"/>
      <c r="CFU460" s="22"/>
      <c r="CFV460" s="22"/>
      <c r="CFW460" s="22"/>
      <c r="CFX460" s="22"/>
      <c r="CFY460" s="22"/>
      <c r="CFZ460" s="22"/>
      <c r="CGA460" s="22"/>
      <c r="CGB460" s="22"/>
      <c r="CGC460" s="22"/>
      <c r="CGD460" s="22"/>
      <c r="CGE460" s="22"/>
      <c r="CGF460" s="22"/>
      <c r="CGG460" s="22"/>
      <c r="CGH460" s="22"/>
      <c r="CGI460" s="22"/>
      <c r="CGJ460" s="22"/>
      <c r="CGK460" s="22"/>
      <c r="CGL460" s="22"/>
      <c r="CGM460" s="22"/>
      <c r="CGN460" s="22"/>
      <c r="CGO460" s="22"/>
      <c r="CGP460" s="22"/>
      <c r="CGQ460" s="22"/>
      <c r="CGR460" s="22"/>
      <c r="CGS460" s="22"/>
      <c r="CGT460" s="22"/>
      <c r="CGU460" s="22"/>
      <c r="CGV460" s="22"/>
      <c r="CGW460" s="22"/>
      <c r="CGX460" s="22"/>
      <c r="CGY460" s="22"/>
      <c r="CGZ460" s="22"/>
      <c r="CHA460" s="22"/>
      <c r="CHB460" s="22"/>
      <c r="CHC460" s="22"/>
      <c r="CHD460" s="22"/>
      <c r="CHE460" s="22"/>
      <c r="CHF460" s="22"/>
      <c r="CHG460" s="22"/>
      <c r="CHH460" s="22"/>
      <c r="CHI460" s="22"/>
      <c r="CHJ460" s="22"/>
      <c r="CHK460" s="22"/>
      <c r="CHL460" s="22"/>
      <c r="CHM460" s="22"/>
      <c r="CHN460" s="22"/>
      <c r="CHO460" s="22"/>
      <c r="CHP460" s="22"/>
      <c r="CHQ460" s="22"/>
      <c r="CHR460" s="22"/>
      <c r="CHS460" s="22"/>
      <c r="CHT460" s="22"/>
      <c r="CHU460" s="22"/>
      <c r="CHV460" s="22"/>
      <c r="CHW460" s="22"/>
      <c r="CHX460" s="22"/>
      <c r="CHY460" s="22"/>
      <c r="CHZ460" s="22"/>
      <c r="CIA460" s="22"/>
      <c r="CIB460" s="22"/>
      <c r="CIC460" s="22"/>
      <c r="CID460" s="22"/>
      <c r="CIE460" s="22"/>
      <c r="CIF460" s="22"/>
      <c r="CIG460" s="22"/>
      <c r="CIH460" s="22"/>
      <c r="CII460" s="22"/>
      <c r="CIJ460" s="22"/>
      <c r="CIK460" s="22"/>
      <c r="CIL460" s="22"/>
      <c r="CIM460" s="22"/>
      <c r="CIN460" s="22"/>
      <c r="CIO460" s="22"/>
      <c r="CIP460" s="22"/>
      <c r="CIQ460" s="22"/>
      <c r="CIR460" s="22"/>
      <c r="CIS460" s="22"/>
      <c r="CIT460" s="22"/>
      <c r="CIU460" s="22"/>
      <c r="CIV460" s="22"/>
      <c r="CIW460" s="22"/>
      <c r="CIX460" s="22"/>
      <c r="CIY460" s="22"/>
      <c r="CIZ460" s="22"/>
      <c r="CJA460" s="22"/>
      <c r="CJB460" s="22"/>
      <c r="CJC460" s="22"/>
      <c r="CJD460" s="22"/>
      <c r="CJE460" s="22"/>
      <c r="CJF460" s="22"/>
      <c r="CJG460" s="22"/>
      <c r="CJH460" s="22"/>
      <c r="CJI460" s="22"/>
      <c r="CJJ460" s="22"/>
      <c r="CJK460" s="22"/>
      <c r="CJL460" s="22"/>
      <c r="CJM460" s="22"/>
      <c r="CJN460" s="22"/>
      <c r="CJO460" s="22"/>
      <c r="CJP460" s="22"/>
      <c r="CJQ460" s="22"/>
      <c r="CJR460" s="22"/>
      <c r="CJS460" s="22"/>
      <c r="CJT460" s="22"/>
      <c r="CJU460" s="22"/>
      <c r="CJV460" s="22"/>
      <c r="CJW460" s="22"/>
      <c r="CJX460" s="22"/>
      <c r="CJY460" s="22"/>
      <c r="CJZ460" s="22"/>
      <c r="CKA460" s="22"/>
      <c r="CKB460" s="22"/>
      <c r="CKC460" s="22"/>
      <c r="CKD460" s="22"/>
      <c r="CKE460" s="22"/>
      <c r="CKF460" s="22"/>
      <c r="CKG460" s="22"/>
      <c r="CKH460" s="22"/>
      <c r="CKI460" s="22"/>
      <c r="CKJ460" s="22"/>
      <c r="CKK460" s="22"/>
      <c r="CKL460" s="22"/>
      <c r="CKM460" s="22"/>
      <c r="CKN460" s="22"/>
      <c r="CKO460" s="22"/>
      <c r="CKP460" s="22"/>
      <c r="CKQ460" s="22"/>
      <c r="CKR460" s="22"/>
      <c r="CKS460" s="22"/>
      <c r="CKT460" s="22"/>
      <c r="CKU460" s="22"/>
      <c r="CKV460" s="22"/>
      <c r="CKW460" s="22"/>
      <c r="CKX460" s="22"/>
      <c r="CKY460" s="22"/>
      <c r="CKZ460" s="22"/>
      <c r="CLA460" s="22"/>
      <c r="CLB460" s="22"/>
      <c r="CLC460" s="22"/>
      <c r="CLD460" s="22"/>
      <c r="CLE460" s="22"/>
      <c r="CLF460" s="22"/>
      <c r="CLG460" s="22"/>
      <c r="CLH460" s="22"/>
      <c r="CLI460" s="22"/>
      <c r="CLJ460" s="22"/>
      <c r="CLK460" s="22"/>
      <c r="CLL460" s="22"/>
      <c r="CLM460" s="22"/>
      <c r="CLN460" s="22"/>
      <c r="CLO460" s="22"/>
      <c r="CLP460" s="22"/>
      <c r="CLQ460" s="22"/>
      <c r="CLR460" s="22"/>
      <c r="CLS460" s="22"/>
      <c r="CLT460" s="22"/>
      <c r="CLU460" s="22"/>
      <c r="CLV460" s="22"/>
      <c r="CLW460" s="22"/>
      <c r="CLX460" s="22"/>
      <c r="CLY460" s="22"/>
      <c r="CLZ460" s="22"/>
      <c r="CMA460" s="22"/>
      <c r="CMB460" s="22"/>
      <c r="CMC460" s="22"/>
      <c r="CMD460" s="22"/>
      <c r="CME460" s="22"/>
      <c r="CMF460" s="22"/>
      <c r="CMG460" s="22"/>
      <c r="CMH460" s="22"/>
      <c r="CMI460" s="22"/>
      <c r="CMJ460" s="22"/>
      <c r="CMK460" s="22"/>
      <c r="CML460" s="22"/>
      <c r="CMM460" s="22"/>
      <c r="CMN460" s="22"/>
      <c r="CMO460" s="22"/>
      <c r="CMP460" s="22"/>
      <c r="CMQ460" s="22"/>
      <c r="CMR460" s="22"/>
      <c r="CMS460" s="22"/>
      <c r="CMT460" s="22"/>
      <c r="CMU460" s="22"/>
      <c r="CMV460" s="22"/>
      <c r="CMW460" s="22"/>
      <c r="CMX460" s="22"/>
      <c r="CMY460" s="22"/>
      <c r="CMZ460" s="22"/>
      <c r="CNA460" s="22"/>
      <c r="CNB460" s="22"/>
      <c r="CNC460" s="22"/>
      <c r="CND460" s="22"/>
      <c r="CNE460" s="22"/>
      <c r="CNF460" s="22"/>
      <c r="CNG460" s="22"/>
      <c r="CNH460" s="22"/>
      <c r="CNI460" s="22"/>
      <c r="CNJ460" s="22"/>
      <c r="CNK460" s="22"/>
      <c r="CNL460" s="22"/>
      <c r="CNM460" s="22"/>
      <c r="CNN460" s="22"/>
      <c r="CNO460" s="22"/>
      <c r="CNP460" s="22"/>
      <c r="CNQ460" s="22"/>
      <c r="CNR460" s="22"/>
      <c r="CNS460" s="22"/>
      <c r="CNT460" s="22"/>
      <c r="CNU460" s="22"/>
      <c r="CNV460" s="22"/>
      <c r="CNW460" s="22"/>
      <c r="CNX460" s="22"/>
      <c r="CNY460" s="22"/>
      <c r="CNZ460" s="22"/>
      <c r="COA460" s="22"/>
      <c r="COB460" s="22"/>
      <c r="COC460" s="22"/>
      <c r="COD460" s="22"/>
      <c r="COE460" s="22"/>
      <c r="COF460" s="22"/>
      <c r="COG460" s="22"/>
      <c r="COH460" s="22"/>
      <c r="COI460" s="22"/>
      <c r="COJ460" s="22"/>
      <c r="COK460" s="22"/>
      <c r="COL460" s="22"/>
      <c r="COM460" s="22"/>
      <c r="CON460" s="22"/>
      <c r="COO460" s="22"/>
      <c r="COP460" s="22"/>
      <c r="COQ460" s="22"/>
      <c r="COR460" s="22"/>
      <c r="COS460" s="22"/>
      <c r="COT460" s="22"/>
      <c r="COU460" s="22"/>
      <c r="COV460" s="22"/>
      <c r="COW460" s="22"/>
      <c r="COX460" s="22"/>
      <c r="COY460" s="22"/>
      <c r="COZ460" s="22"/>
      <c r="CPA460" s="22"/>
      <c r="CPB460" s="22"/>
      <c r="CPC460" s="22"/>
      <c r="CPD460" s="22"/>
      <c r="CPE460" s="22"/>
      <c r="CPF460" s="22"/>
      <c r="CPG460" s="22"/>
      <c r="CPH460" s="22"/>
      <c r="CPI460" s="22"/>
      <c r="CPJ460" s="22"/>
      <c r="CPK460" s="22"/>
      <c r="CPL460" s="22"/>
      <c r="CPM460" s="22"/>
      <c r="CPN460" s="22"/>
      <c r="CPO460" s="22"/>
      <c r="CPP460" s="22"/>
      <c r="CPQ460" s="22"/>
      <c r="CPR460" s="22"/>
      <c r="CPS460" s="22"/>
      <c r="CPT460" s="22"/>
      <c r="CPU460" s="22"/>
      <c r="CPV460" s="22"/>
      <c r="CPW460" s="22"/>
      <c r="CPX460" s="22"/>
      <c r="CPY460" s="22"/>
      <c r="CPZ460" s="22"/>
      <c r="CQA460" s="22"/>
      <c r="CQB460" s="22"/>
      <c r="CQC460" s="22"/>
      <c r="CQD460" s="22"/>
      <c r="CQE460" s="22"/>
      <c r="CQF460" s="22"/>
      <c r="CQG460" s="22"/>
      <c r="CQH460" s="22"/>
      <c r="CQI460" s="22"/>
      <c r="CQJ460" s="22"/>
      <c r="CQK460" s="22"/>
      <c r="CQL460" s="22"/>
      <c r="CQM460" s="22"/>
      <c r="CQN460" s="22"/>
      <c r="CQO460" s="22"/>
      <c r="CQP460" s="22"/>
      <c r="CQQ460" s="22"/>
      <c r="CQR460" s="22"/>
      <c r="CQS460" s="22"/>
      <c r="CQT460" s="22"/>
      <c r="CQU460" s="22"/>
      <c r="CQV460" s="22"/>
      <c r="CQW460" s="22"/>
      <c r="CQX460" s="22"/>
      <c r="CQY460" s="22"/>
      <c r="CQZ460" s="22"/>
      <c r="CRA460" s="22"/>
      <c r="CRB460" s="22"/>
      <c r="CRC460" s="22"/>
      <c r="CRD460" s="22"/>
      <c r="CRE460" s="22"/>
      <c r="CRF460" s="22"/>
      <c r="CRG460" s="22"/>
      <c r="CRH460" s="22"/>
      <c r="CRI460" s="22"/>
      <c r="CRJ460" s="22"/>
      <c r="CRK460" s="22"/>
      <c r="CRL460" s="22"/>
      <c r="CRM460" s="22"/>
      <c r="CRN460" s="22"/>
      <c r="CRO460" s="22"/>
      <c r="CRP460" s="22"/>
      <c r="CRQ460" s="22"/>
      <c r="CRR460" s="22"/>
      <c r="CRS460" s="22"/>
      <c r="CRT460" s="22"/>
      <c r="CRU460" s="22"/>
      <c r="CRV460" s="22"/>
      <c r="CRW460" s="22"/>
      <c r="CRX460" s="22"/>
      <c r="CRY460" s="22"/>
      <c r="CRZ460" s="22"/>
      <c r="CSA460" s="22"/>
      <c r="CSB460" s="22"/>
      <c r="CSC460" s="22"/>
      <c r="CSD460" s="22"/>
      <c r="CSE460" s="22"/>
      <c r="CSF460" s="22"/>
      <c r="CSG460" s="22"/>
      <c r="CSH460" s="22"/>
      <c r="CSI460" s="22"/>
      <c r="CSJ460" s="22"/>
      <c r="CSK460" s="22"/>
      <c r="CSL460" s="22"/>
      <c r="CSM460" s="22"/>
      <c r="CSN460" s="22"/>
      <c r="CSO460" s="22"/>
      <c r="CSP460" s="22"/>
      <c r="CSQ460" s="22"/>
      <c r="CSR460" s="22"/>
      <c r="CSS460" s="22"/>
      <c r="CST460" s="22"/>
      <c r="CSU460" s="22"/>
      <c r="CSV460" s="22"/>
      <c r="CSW460" s="22"/>
      <c r="CSX460" s="22"/>
      <c r="CSY460" s="22"/>
      <c r="CSZ460" s="22"/>
      <c r="CTA460" s="22"/>
      <c r="CTB460" s="22"/>
      <c r="CTC460" s="22"/>
      <c r="CTD460" s="22"/>
      <c r="CTE460" s="22"/>
      <c r="CTF460" s="22"/>
      <c r="CTG460" s="22"/>
      <c r="CTH460" s="22"/>
      <c r="CTI460" s="22"/>
      <c r="CTJ460" s="22"/>
      <c r="CTK460" s="22"/>
      <c r="CTL460" s="22"/>
      <c r="CTM460" s="22"/>
      <c r="CTN460" s="22"/>
      <c r="CTO460" s="22"/>
      <c r="CTP460" s="22"/>
      <c r="CTQ460" s="22"/>
      <c r="CTR460" s="22"/>
      <c r="CTS460" s="22"/>
      <c r="CTT460" s="22"/>
      <c r="CTU460" s="22"/>
      <c r="CTV460" s="22"/>
      <c r="CTW460" s="22"/>
      <c r="CTX460" s="22"/>
      <c r="CTY460" s="22"/>
      <c r="CTZ460" s="22"/>
      <c r="CUA460" s="22"/>
      <c r="CUB460" s="22"/>
      <c r="CUC460" s="22"/>
      <c r="CUD460" s="22"/>
      <c r="CUE460" s="22"/>
      <c r="CUF460" s="22"/>
      <c r="CUG460" s="22"/>
      <c r="CUH460" s="22"/>
      <c r="CUI460" s="22"/>
      <c r="CUJ460" s="22"/>
      <c r="CUK460" s="22"/>
      <c r="CUL460" s="22"/>
      <c r="CUM460" s="22"/>
      <c r="CUN460" s="22"/>
      <c r="CUO460" s="22"/>
      <c r="CUP460" s="22"/>
      <c r="CUQ460" s="22"/>
      <c r="CUR460" s="22"/>
      <c r="CUS460" s="22"/>
      <c r="CUT460" s="22"/>
      <c r="CUU460" s="22"/>
      <c r="CUV460" s="22"/>
      <c r="CUW460" s="22"/>
      <c r="CUX460" s="22"/>
      <c r="CUY460" s="22"/>
      <c r="CUZ460" s="22"/>
      <c r="CVA460" s="22"/>
      <c r="CVB460" s="22"/>
      <c r="CVC460" s="22"/>
      <c r="CVD460" s="22"/>
      <c r="CVE460" s="22"/>
      <c r="CVF460" s="22"/>
      <c r="CVG460" s="22"/>
      <c r="CVH460" s="22"/>
      <c r="CVI460" s="22"/>
      <c r="CVJ460" s="22"/>
      <c r="CVK460" s="22"/>
      <c r="CVL460" s="22"/>
      <c r="CVM460" s="22"/>
      <c r="CVN460" s="22"/>
      <c r="CVO460" s="22"/>
      <c r="CVP460" s="22"/>
      <c r="CVQ460" s="22"/>
      <c r="CVR460" s="22"/>
      <c r="CVS460" s="22"/>
      <c r="CVT460" s="22"/>
      <c r="CVU460" s="22"/>
      <c r="CVV460" s="22"/>
      <c r="CVW460" s="22"/>
      <c r="CVX460" s="22"/>
      <c r="CVY460" s="22"/>
      <c r="CVZ460" s="22"/>
      <c r="CWA460" s="22"/>
      <c r="CWB460" s="22"/>
      <c r="CWC460" s="22"/>
      <c r="CWD460" s="22"/>
      <c r="CWE460" s="22"/>
      <c r="CWF460" s="22"/>
      <c r="CWG460" s="22"/>
      <c r="CWH460" s="22"/>
      <c r="CWI460" s="22"/>
      <c r="CWJ460" s="22"/>
      <c r="CWK460" s="22"/>
      <c r="CWL460" s="22"/>
      <c r="CWM460" s="22"/>
      <c r="CWN460" s="22"/>
      <c r="CWO460" s="22"/>
      <c r="CWP460" s="22"/>
      <c r="CWQ460" s="22"/>
      <c r="CWR460" s="22"/>
      <c r="CWS460" s="22"/>
      <c r="CWT460" s="22"/>
      <c r="CWU460" s="22"/>
      <c r="CWV460" s="22"/>
      <c r="CWW460" s="22"/>
      <c r="CWX460" s="22"/>
      <c r="CWY460" s="22"/>
      <c r="CWZ460" s="22"/>
      <c r="CXA460" s="22"/>
      <c r="CXB460" s="22"/>
      <c r="CXC460" s="22"/>
      <c r="CXD460" s="22"/>
      <c r="CXE460" s="22"/>
      <c r="CXF460" s="22"/>
      <c r="CXG460" s="22"/>
      <c r="CXH460" s="22"/>
      <c r="CXI460" s="22"/>
      <c r="CXJ460" s="22"/>
      <c r="CXK460" s="22"/>
      <c r="CXL460" s="22"/>
      <c r="CXM460" s="22"/>
      <c r="CXN460" s="22"/>
      <c r="CXO460" s="22"/>
      <c r="CXP460" s="22"/>
      <c r="CXQ460" s="22"/>
      <c r="CXR460" s="22"/>
      <c r="CXS460" s="22"/>
      <c r="CXT460" s="22"/>
      <c r="CXU460" s="22"/>
      <c r="CXV460" s="22"/>
      <c r="CXW460" s="22"/>
      <c r="CXX460" s="22"/>
      <c r="CXY460" s="22"/>
      <c r="CXZ460" s="22"/>
      <c r="CYA460" s="22"/>
      <c r="CYB460" s="22"/>
      <c r="CYC460" s="22"/>
      <c r="CYD460" s="22"/>
      <c r="CYE460" s="22"/>
      <c r="CYF460" s="22"/>
      <c r="CYG460" s="22"/>
      <c r="CYH460" s="22"/>
      <c r="CYI460" s="22"/>
      <c r="CYJ460" s="22"/>
      <c r="CYK460" s="22"/>
      <c r="CYL460" s="22"/>
      <c r="CYM460" s="22"/>
      <c r="CYN460" s="22"/>
      <c r="CYO460" s="22"/>
      <c r="CYP460" s="22"/>
      <c r="CYQ460" s="22"/>
      <c r="CYR460" s="22"/>
      <c r="CYS460" s="22"/>
      <c r="CYT460" s="22"/>
      <c r="CYU460" s="22"/>
      <c r="CYV460" s="22"/>
      <c r="CYW460" s="22"/>
      <c r="CYX460" s="22"/>
      <c r="CYY460" s="22"/>
      <c r="CYZ460" s="22"/>
      <c r="CZA460" s="22"/>
      <c r="CZB460" s="22"/>
      <c r="CZC460" s="22"/>
      <c r="CZD460" s="22"/>
      <c r="CZE460" s="22"/>
      <c r="CZF460" s="22"/>
      <c r="CZG460" s="22"/>
      <c r="CZH460" s="22"/>
      <c r="CZI460" s="22"/>
      <c r="CZJ460" s="22"/>
      <c r="CZK460" s="22"/>
      <c r="CZL460" s="22"/>
      <c r="CZM460" s="22"/>
      <c r="CZN460" s="22"/>
      <c r="CZO460" s="22"/>
      <c r="CZP460" s="22"/>
      <c r="CZQ460" s="22"/>
      <c r="CZR460" s="22"/>
      <c r="CZS460" s="22"/>
      <c r="CZT460" s="22"/>
      <c r="CZU460" s="22"/>
      <c r="CZV460" s="22"/>
      <c r="CZW460" s="22"/>
      <c r="CZX460" s="22"/>
      <c r="CZY460" s="22"/>
      <c r="CZZ460" s="22"/>
      <c r="DAA460" s="22"/>
      <c r="DAB460" s="22"/>
      <c r="DAC460" s="22"/>
      <c r="DAD460" s="22"/>
      <c r="DAE460" s="22"/>
      <c r="DAF460" s="22"/>
      <c r="DAG460" s="22"/>
      <c r="DAH460" s="22"/>
      <c r="DAI460" s="22"/>
      <c r="DAJ460" s="22"/>
      <c r="DAK460" s="22"/>
      <c r="DAL460" s="22"/>
      <c r="DAM460" s="22"/>
      <c r="DAN460" s="22"/>
      <c r="DAO460" s="22"/>
      <c r="DAP460" s="22"/>
      <c r="DAQ460" s="22"/>
      <c r="DAR460" s="22"/>
      <c r="DAS460" s="22"/>
      <c r="DAT460" s="22"/>
      <c r="DAU460" s="22"/>
      <c r="DAV460" s="22"/>
      <c r="DAW460" s="22"/>
      <c r="DAX460" s="22"/>
      <c r="DAY460" s="22"/>
      <c r="DAZ460" s="22"/>
      <c r="DBA460" s="22"/>
      <c r="DBB460" s="22"/>
      <c r="DBC460" s="22"/>
      <c r="DBD460" s="22"/>
      <c r="DBE460" s="22"/>
      <c r="DBF460" s="22"/>
      <c r="DBG460" s="22"/>
      <c r="DBH460" s="22"/>
      <c r="DBI460" s="22"/>
      <c r="DBJ460" s="22"/>
      <c r="DBK460" s="22"/>
      <c r="DBL460" s="22"/>
      <c r="DBM460" s="22"/>
      <c r="DBN460" s="22"/>
      <c r="DBO460" s="22"/>
      <c r="DBP460" s="22"/>
      <c r="DBQ460" s="22"/>
      <c r="DBR460" s="22"/>
      <c r="DBS460" s="22"/>
      <c r="DBT460" s="22"/>
      <c r="DBU460" s="22"/>
      <c r="DBV460" s="22"/>
      <c r="DBW460" s="22"/>
      <c r="DBX460" s="22"/>
      <c r="DBY460" s="22"/>
      <c r="DBZ460" s="22"/>
      <c r="DCA460" s="22"/>
      <c r="DCB460" s="22"/>
      <c r="DCC460" s="22"/>
      <c r="DCD460" s="22"/>
      <c r="DCE460" s="22"/>
      <c r="DCF460" s="22"/>
      <c r="DCG460" s="22"/>
      <c r="DCH460" s="22"/>
      <c r="DCI460" s="22"/>
      <c r="DCJ460" s="22"/>
      <c r="DCK460" s="22"/>
      <c r="DCL460" s="22"/>
      <c r="DCM460" s="22"/>
      <c r="DCN460" s="22"/>
      <c r="DCO460" s="22"/>
      <c r="DCP460" s="22"/>
      <c r="DCQ460" s="22"/>
      <c r="DCR460" s="22"/>
      <c r="DCS460" s="22"/>
      <c r="DCT460" s="22"/>
      <c r="DCU460" s="22"/>
      <c r="DCV460" s="22"/>
      <c r="DCW460" s="22"/>
      <c r="DCX460" s="22"/>
      <c r="DCY460" s="22"/>
      <c r="DCZ460" s="22"/>
      <c r="DDA460" s="22"/>
      <c r="DDB460" s="22"/>
      <c r="DDC460" s="22"/>
      <c r="DDD460" s="22"/>
      <c r="DDE460" s="22"/>
      <c r="DDF460" s="22"/>
      <c r="DDG460" s="22"/>
      <c r="DDH460" s="22"/>
      <c r="DDI460" s="22"/>
      <c r="DDJ460" s="22"/>
      <c r="DDK460" s="22"/>
      <c r="DDL460" s="22"/>
      <c r="DDM460" s="22"/>
      <c r="DDN460" s="22"/>
      <c r="DDO460" s="22"/>
      <c r="DDP460" s="22"/>
      <c r="DDQ460" s="22"/>
      <c r="DDR460" s="22"/>
      <c r="DDS460" s="22"/>
      <c r="DDT460" s="22"/>
      <c r="DDU460" s="22"/>
      <c r="DDV460" s="22"/>
      <c r="DDW460" s="22"/>
      <c r="DDX460" s="22"/>
      <c r="DDY460" s="22"/>
      <c r="DDZ460" s="22"/>
      <c r="DEA460" s="22"/>
      <c r="DEB460" s="22"/>
      <c r="DEC460" s="22"/>
      <c r="DED460" s="22"/>
      <c r="DEE460" s="22"/>
      <c r="DEF460" s="22"/>
      <c r="DEG460" s="22"/>
      <c r="DEH460" s="22"/>
      <c r="DEI460" s="22"/>
      <c r="DEJ460" s="22"/>
      <c r="DEK460" s="22"/>
      <c r="DEL460" s="22"/>
      <c r="DEM460" s="22"/>
      <c r="DEN460" s="22"/>
      <c r="DEO460" s="22"/>
      <c r="DEP460" s="22"/>
      <c r="DEQ460" s="22"/>
      <c r="DER460" s="22"/>
      <c r="DES460" s="22"/>
      <c r="DET460" s="22"/>
      <c r="DEU460" s="22"/>
      <c r="DEV460" s="22"/>
      <c r="DEW460" s="22"/>
      <c r="DEX460" s="22"/>
      <c r="DEY460" s="22"/>
      <c r="DEZ460" s="22"/>
      <c r="DFA460" s="22"/>
      <c r="DFB460" s="22"/>
      <c r="DFC460" s="22"/>
      <c r="DFD460" s="22"/>
      <c r="DFE460" s="22"/>
      <c r="DFF460" s="22"/>
      <c r="DFG460" s="22"/>
      <c r="DFH460" s="22"/>
      <c r="DFI460" s="22"/>
      <c r="DFJ460" s="22"/>
      <c r="DFK460" s="22"/>
      <c r="DFL460" s="22"/>
      <c r="DFM460" s="22"/>
      <c r="DFN460" s="22"/>
      <c r="DFO460" s="22"/>
      <c r="DFP460" s="22"/>
      <c r="DFQ460" s="22"/>
      <c r="DFR460" s="22"/>
      <c r="DFS460" s="22"/>
      <c r="DFT460" s="22"/>
      <c r="DFU460" s="22"/>
      <c r="DFV460" s="22"/>
      <c r="DFW460" s="22"/>
      <c r="DFX460" s="22"/>
      <c r="DFY460" s="22"/>
      <c r="DFZ460" s="22"/>
      <c r="DGA460" s="22"/>
      <c r="DGB460" s="22"/>
      <c r="DGC460" s="22"/>
      <c r="DGD460" s="22"/>
      <c r="DGE460" s="22"/>
      <c r="DGF460" s="22"/>
      <c r="DGG460" s="22"/>
      <c r="DGH460" s="22"/>
      <c r="DGI460" s="22"/>
      <c r="DGJ460" s="22"/>
      <c r="DGK460" s="22"/>
      <c r="DGL460" s="22"/>
      <c r="DGM460" s="22"/>
      <c r="DGN460" s="22"/>
      <c r="DGO460" s="22"/>
      <c r="DGP460" s="22"/>
      <c r="DGQ460" s="22"/>
      <c r="DGR460" s="22"/>
      <c r="DGS460" s="22"/>
      <c r="DGT460" s="22"/>
      <c r="DGU460" s="22"/>
      <c r="DGV460" s="22"/>
      <c r="DGW460" s="22"/>
      <c r="DGX460" s="22"/>
      <c r="DGY460" s="22"/>
      <c r="DGZ460" s="22"/>
      <c r="DHA460" s="22"/>
      <c r="DHB460" s="22"/>
      <c r="DHC460" s="22"/>
      <c r="DHD460" s="22"/>
      <c r="DHE460" s="22"/>
      <c r="DHF460" s="22"/>
      <c r="DHG460" s="22"/>
      <c r="DHH460" s="22"/>
      <c r="DHI460" s="22"/>
      <c r="DHJ460" s="22"/>
      <c r="DHK460" s="22"/>
      <c r="DHL460" s="22"/>
      <c r="DHM460" s="22"/>
      <c r="DHN460" s="22"/>
      <c r="DHO460" s="22"/>
      <c r="DHP460" s="22"/>
      <c r="DHQ460" s="22"/>
      <c r="DHR460" s="22"/>
      <c r="DHS460" s="22"/>
      <c r="DHT460" s="22"/>
      <c r="DHU460" s="22"/>
      <c r="DHV460" s="22"/>
      <c r="DHW460" s="22"/>
      <c r="DHX460" s="22"/>
      <c r="DHY460" s="22"/>
      <c r="DHZ460" s="22"/>
      <c r="DIA460" s="22"/>
      <c r="DIB460" s="22"/>
      <c r="DIC460" s="22"/>
      <c r="DID460" s="22"/>
      <c r="DIE460" s="22"/>
      <c r="DIF460" s="22"/>
      <c r="DIG460" s="22"/>
      <c r="DIH460" s="22"/>
      <c r="DII460" s="22"/>
      <c r="DIJ460" s="22"/>
      <c r="DIK460" s="22"/>
      <c r="DIL460" s="22"/>
      <c r="DIM460" s="22"/>
      <c r="DIN460" s="22"/>
      <c r="DIO460" s="22"/>
      <c r="DIP460" s="22"/>
      <c r="DIQ460" s="22"/>
      <c r="DIR460" s="22"/>
      <c r="DIS460" s="22"/>
      <c r="DIT460" s="22"/>
      <c r="DIU460" s="22"/>
      <c r="DIV460" s="22"/>
      <c r="DIW460" s="22"/>
      <c r="DIX460" s="22"/>
      <c r="DIY460" s="22"/>
      <c r="DIZ460" s="22"/>
      <c r="DJA460" s="22"/>
      <c r="DJB460" s="22"/>
      <c r="DJC460" s="22"/>
      <c r="DJD460" s="22"/>
      <c r="DJE460" s="22"/>
      <c r="DJF460" s="22"/>
      <c r="DJG460" s="22"/>
      <c r="DJH460" s="22"/>
      <c r="DJI460" s="22"/>
      <c r="DJJ460" s="22"/>
      <c r="DJK460" s="22"/>
      <c r="DJL460" s="22"/>
      <c r="DJM460" s="22"/>
      <c r="DJN460" s="22"/>
      <c r="DJO460" s="22"/>
      <c r="DJP460" s="22"/>
      <c r="DJQ460" s="22"/>
      <c r="DJR460" s="22"/>
      <c r="DJS460" s="22"/>
      <c r="DJT460" s="22"/>
      <c r="DJU460" s="22"/>
      <c r="DJV460" s="22"/>
      <c r="DJW460" s="22"/>
      <c r="DJX460" s="22"/>
      <c r="DJY460" s="22"/>
      <c r="DJZ460" s="22"/>
      <c r="DKA460" s="22"/>
      <c r="DKB460" s="22"/>
      <c r="DKC460" s="22"/>
      <c r="DKD460" s="22"/>
      <c r="DKE460" s="22"/>
      <c r="DKF460" s="22"/>
      <c r="DKG460" s="22"/>
      <c r="DKH460" s="22"/>
      <c r="DKI460" s="22"/>
      <c r="DKJ460" s="22"/>
      <c r="DKK460" s="22"/>
      <c r="DKL460" s="22"/>
      <c r="DKM460" s="22"/>
      <c r="DKN460" s="22"/>
      <c r="DKO460" s="22"/>
      <c r="DKP460" s="22"/>
      <c r="DKQ460" s="22"/>
      <c r="DKR460" s="22"/>
      <c r="DKS460" s="22"/>
      <c r="DKT460" s="22"/>
      <c r="DKU460" s="22"/>
      <c r="DKV460" s="22"/>
      <c r="DKW460" s="22"/>
      <c r="DKX460" s="22"/>
      <c r="DKY460" s="22"/>
      <c r="DKZ460" s="22"/>
      <c r="DLA460" s="22"/>
      <c r="DLB460" s="22"/>
      <c r="DLC460" s="22"/>
      <c r="DLD460" s="22"/>
      <c r="DLE460" s="22"/>
      <c r="DLF460" s="22"/>
      <c r="DLG460" s="22"/>
      <c r="DLH460" s="22"/>
      <c r="DLI460" s="22"/>
      <c r="DLJ460" s="22"/>
      <c r="DLK460" s="22"/>
      <c r="DLL460" s="22"/>
      <c r="DLM460" s="22"/>
      <c r="DLN460" s="22"/>
      <c r="DLO460" s="22"/>
      <c r="DLP460" s="22"/>
      <c r="DLQ460" s="22"/>
      <c r="DLR460" s="22"/>
      <c r="DLS460" s="22"/>
      <c r="DLT460" s="22"/>
      <c r="DLU460" s="22"/>
      <c r="DLV460" s="22"/>
      <c r="DLW460" s="22"/>
      <c r="DLX460" s="22"/>
      <c r="DLY460" s="22"/>
      <c r="DLZ460" s="22"/>
      <c r="DMA460" s="22"/>
      <c r="DMB460" s="22"/>
      <c r="DMC460" s="22"/>
      <c r="DMD460" s="22"/>
      <c r="DME460" s="22"/>
      <c r="DMF460" s="22"/>
      <c r="DMG460" s="22"/>
      <c r="DMH460" s="22"/>
      <c r="DMI460" s="22"/>
      <c r="DMJ460" s="22"/>
      <c r="DMK460" s="22"/>
      <c r="DML460" s="22"/>
      <c r="DMM460" s="22"/>
      <c r="DMN460" s="22"/>
      <c r="DMO460" s="22"/>
      <c r="DMP460" s="22"/>
      <c r="DMQ460" s="22"/>
      <c r="DMR460" s="22"/>
      <c r="DMS460" s="22"/>
      <c r="DMT460" s="22"/>
      <c r="DMU460" s="22"/>
      <c r="DMV460" s="22"/>
      <c r="DMW460" s="22"/>
      <c r="DMX460" s="22"/>
      <c r="DMY460" s="22"/>
      <c r="DMZ460" s="22"/>
      <c r="DNA460" s="22"/>
      <c r="DNB460" s="22"/>
      <c r="DNC460" s="22"/>
      <c r="DND460" s="22"/>
      <c r="DNE460" s="22"/>
      <c r="DNF460" s="22"/>
      <c r="DNG460" s="22"/>
      <c r="DNH460" s="22"/>
      <c r="DNI460" s="22"/>
      <c r="DNJ460" s="22"/>
      <c r="DNK460" s="22"/>
      <c r="DNL460" s="22"/>
      <c r="DNM460" s="22"/>
      <c r="DNN460" s="22"/>
      <c r="DNO460" s="22"/>
      <c r="DNP460" s="22"/>
      <c r="DNQ460" s="22"/>
      <c r="DNR460" s="22"/>
      <c r="DNS460" s="22"/>
      <c r="DNT460" s="22"/>
      <c r="DNU460" s="22"/>
      <c r="DNV460" s="22"/>
      <c r="DNW460" s="22"/>
      <c r="DNX460" s="22"/>
      <c r="DNY460" s="22"/>
      <c r="DNZ460" s="22"/>
      <c r="DOA460" s="22"/>
      <c r="DOB460" s="22"/>
      <c r="DOC460" s="22"/>
      <c r="DOD460" s="22"/>
      <c r="DOE460" s="22"/>
      <c r="DOF460" s="22"/>
      <c r="DOG460" s="22"/>
      <c r="DOH460" s="22"/>
      <c r="DOI460" s="22"/>
      <c r="DOJ460" s="22"/>
      <c r="DOK460" s="22"/>
      <c r="DOL460" s="22"/>
      <c r="DOM460" s="22"/>
      <c r="DON460" s="22"/>
      <c r="DOO460" s="22"/>
      <c r="DOP460" s="22"/>
      <c r="DOQ460" s="22"/>
      <c r="DOR460" s="22"/>
      <c r="DOS460" s="22"/>
      <c r="DOT460" s="22"/>
      <c r="DOU460" s="22"/>
      <c r="DOV460" s="22"/>
      <c r="DOW460" s="22"/>
      <c r="DOX460" s="22"/>
      <c r="DOY460" s="22"/>
      <c r="DOZ460" s="22"/>
      <c r="DPA460" s="22"/>
      <c r="DPB460" s="22"/>
      <c r="DPC460" s="22"/>
      <c r="DPD460" s="22"/>
      <c r="DPE460" s="22"/>
      <c r="DPF460" s="22"/>
      <c r="DPG460" s="22"/>
      <c r="DPH460" s="22"/>
      <c r="DPI460" s="22"/>
      <c r="DPJ460" s="22"/>
      <c r="DPK460" s="22"/>
      <c r="DPL460" s="22"/>
      <c r="DPM460" s="22"/>
      <c r="DPN460" s="22"/>
      <c r="DPO460" s="22"/>
      <c r="DPP460" s="22"/>
      <c r="DPQ460" s="22"/>
      <c r="DPR460" s="22"/>
      <c r="DPS460" s="22"/>
      <c r="DPT460" s="22"/>
      <c r="DPU460" s="22"/>
      <c r="DPV460" s="22"/>
      <c r="DPW460" s="22"/>
      <c r="DPX460" s="22"/>
      <c r="DPY460" s="22"/>
      <c r="DPZ460" s="22"/>
      <c r="DQA460" s="22"/>
      <c r="DQB460" s="22"/>
      <c r="DQC460" s="22"/>
      <c r="DQD460" s="22"/>
      <c r="DQE460" s="22"/>
      <c r="DQF460" s="22"/>
      <c r="DQG460" s="22"/>
      <c r="DQH460" s="22"/>
      <c r="DQI460" s="22"/>
      <c r="DQJ460" s="22"/>
      <c r="DQK460" s="22"/>
      <c r="DQL460" s="22"/>
      <c r="DQM460" s="22"/>
      <c r="DQN460" s="22"/>
      <c r="DQO460" s="22"/>
      <c r="DQP460" s="22"/>
      <c r="DQQ460" s="22"/>
      <c r="DQR460" s="22"/>
      <c r="DQS460" s="22"/>
      <c r="DQT460" s="22"/>
      <c r="DQU460" s="22"/>
      <c r="DQV460" s="22"/>
      <c r="DQW460" s="22"/>
      <c r="DQX460" s="22"/>
      <c r="DQY460" s="22"/>
      <c r="DQZ460" s="22"/>
      <c r="DRA460" s="22"/>
      <c r="DRB460" s="22"/>
      <c r="DRC460" s="22"/>
      <c r="DRD460" s="22"/>
      <c r="DRE460" s="22"/>
      <c r="DRF460" s="22"/>
      <c r="DRG460" s="22"/>
      <c r="DRH460" s="22"/>
      <c r="DRI460" s="22"/>
      <c r="DRJ460" s="22"/>
      <c r="DRK460" s="22"/>
      <c r="DRL460" s="22"/>
      <c r="DRM460" s="22"/>
      <c r="DRN460" s="22"/>
      <c r="DRO460" s="22"/>
      <c r="DRP460" s="22"/>
      <c r="DRQ460" s="22"/>
      <c r="DRR460" s="22"/>
      <c r="DRS460" s="22"/>
      <c r="DRT460" s="22"/>
      <c r="DRU460" s="22"/>
      <c r="DRV460" s="22"/>
      <c r="DRW460" s="22"/>
      <c r="DRX460" s="22"/>
      <c r="DRY460" s="22"/>
      <c r="DRZ460" s="22"/>
      <c r="DSA460" s="22"/>
      <c r="DSB460" s="22"/>
      <c r="DSC460" s="22"/>
      <c r="DSD460" s="22"/>
      <c r="DSE460" s="22"/>
      <c r="DSF460" s="22"/>
      <c r="DSG460" s="22"/>
      <c r="DSH460" s="22"/>
      <c r="DSI460" s="22"/>
      <c r="DSJ460" s="22"/>
      <c r="DSK460" s="22"/>
      <c r="DSL460" s="22"/>
      <c r="DSM460" s="22"/>
      <c r="DSN460" s="22"/>
      <c r="DSO460" s="22"/>
      <c r="DSP460" s="22"/>
      <c r="DSQ460" s="22"/>
      <c r="DSR460" s="22"/>
      <c r="DSS460" s="22"/>
      <c r="DST460" s="22"/>
      <c r="DSU460" s="22"/>
      <c r="DSV460" s="22"/>
      <c r="DSW460" s="22"/>
      <c r="DSX460" s="22"/>
      <c r="DSY460" s="22"/>
      <c r="DSZ460" s="22"/>
      <c r="DTA460" s="22"/>
      <c r="DTB460" s="22"/>
      <c r="DTC460" s="22"/>
      <c r="DTD460" s="22"/>
      <c r="DTE460" s="22"/>
      <c r="DTF460" s="22"/>
      <c r="DTG460" s="22"/>
      <c r="DTH460" s="22"/>
      <c r="DTI460" s="22"/>
      <c r="DTJ460" s="22"/>
      <c r="DTK460" s="22"/>
      <c r="DTL460" s="22"/>
      <c r="DTM460" s="22"/>
      <c r="DTN460" s="22"/>
      <c r="DTO460" s="22"/>
      <c r="DTP460" s="22"/>
      <c r="DTQ460" s="22"/>
      <c r="DTR460" s="22"/>
      <c r="DTS460" s="22"/>
      <c r="DTT460" s="22"/>
      <c r="DTU460" s="22"/>
      <c r="DTV460" s="22"/>
      <c r="DTW460" s="22"/>
      <c r="DTX460" s="22"/>
      <c r="DTY460" s="22"/>
      <c r="DTZ460" s="22"/>
      <c r="DUA460" s="22"/>
      <c r="DUB460" s="22"/>
      <c r="DUC460" s="22"/>
      <c r="DUD460" s="22"/>
      <c r="DUE460" s="22"/>
      <c r="DUF460" s="22"/>
      <c r="DUG460" s="22"/>
      <c r="DUH460" s="22"/>
      <c r="DUI460" s="22"/>
      <c r="DUJ460" s="22"/>
      <c r="DUK460" s="22"/>
      <c r="DUL460" s="22"/>
      <c r="DUM460" s="22"/>
      <c r="DUN460" s="22"/>
      <c r="DUO460" s="22"/>
      <c r="DUP460" s="22"/>
      <c r="DUQ460" s="22"/>
      <c r="DUR460" s="22"/>
      <c r="DUS460" s="22"/>
      <c r="DUT460" s="22"/>
      <c r="DUU460" s="22"/>
      <c r="DUV460" s="22"/>
      <c r="DUW460" s="22"/>
      <c r="DUX460" s="22"/>
      <c r="DUY460" s="22"/>
      <c r="DUZ460" s="22"/>
      <c r="DVA460" s="22"/>
      <c r="DVB460" s="22"/>
      <c r="DVC460" s="22"/>
      <c r="DVD460" s="22"/>
      <c r="DVE460" s="22"/>
      <c r="DVF460" s="22"/>
      <c r="DVG460" s="22"/>
      <c r="DVH460" s="22"/>
      <c r="DVI460" s="22"/>
      <c r="DVJ460" s="22"/>
      <c r="DVK460" s="22"/>
      <c r="DVL460" s="22"/>
      <c r="DVM460" s="22"/>
      <c r="DVN460" s="22"/>
      <c r="DVO460" s="22"/>
      <c r="DVP460" s="22"/>
      <c r="DVQ460" s="22"/>
      <c r="DVR460" s="22"/>
      <c r="DVS460" s="22"/>
      <c r="DVT460" s="22"/>
      <c r="DVU460" s="22"/>
      <c r="DVV460" s="22"/>
      <c r="DVW460" s="22"/>
      <c r="DVX460" s="22"/>
      <c r="DVY460" s="22"/>
      <c r="DVZ460" s="22"/>
      <c r="DWA460" s="22"/>
      <c r="DWB460" s="22"/>
      <c r="DWC460" s="22"/>
      <c r="DWD460" s="22"/>
      <c r="DWE460" s="22"/>
      <c r="DWF460" s="22"/>
      <c r="DWG460" s="22"/>
      <c r="DWH460" s="22"/>
      <c r="DWI460" s="22"/>
      <c r="DWJ460" s="22"/>
      <c r="DWK460" s="22"/>
      <c r="DWL460" s="22"/>
      <c r="DWM460" s="22"/>
      <c r="DWN460" s="22"/>
      <c r="DWO460" s="22"/>
      <c r="DWP460" s="22"/>
      <c r="DWQ460" s="22"/>
      <c r="DWR460" s="22"/>
      <c r="DWS460" s="22"/>
      <c r="DWT460" s="22"/>
      <c r="DWU460" s="22"/>
      <c r="DWV460" s="22"/>
      <c r="DWW460" s="22"/>
      <c r="DWX460" s="22"/>
      <c r="DWY460" s="22"/>
      <c r="DWZ460" s="22"/>
      <c r="DXA460" s="22"/>
      <c r="DXB460" s="22"/>
      <c r="DXC460" s="22"/>
      <c r="DXD460" s="22"/>
      <c r="DXE460" s="22"/>
      <c r="DXF460" s="22"/>
      <c r="DXG460" s="22"/>
      <c r="DXH460" s="22"/>
      <c r="DXI460" s="22"/>
      <c r="DXJ460" s="22"/>
      <c r="DXK460" s="22"/>
      <c r="DXL460" s="22"/>
      <c r="DXM460" s="22"/>
      <c r="DXN460" s="22"/>
      <c r="DXO460" s="22"/>
      <c r="DXP460" s="22"/>
      <c r="DXQ460" s="22"/>
      <c r="DXR460" s="22"/>
      <c r="DXS460" s="22"/>
      <c r="DXT460" s="22"/>
      <c r="DXU460" s="22"/>
      <c r="DXV460" s="22"/>
      <c r="DXW460" s="22"/>
      <c r="DXX460" s="22"/>
      <c r="DXY460" s="22"/>
      <c r="DXZ460" s="22"/>
      <c r="DYA460" s="22"/>
      <c r="DYB460" s="22"/>
      <c r="DYC460" s="22"/>
      <c r="DYD460" s="22"/>
      <c r="DYE460" s="22"/>
      <c r="DYF460" s="22"/>
      <c r="DYG460" s="22"/>
      <c r="DYH460" s="22"/>
      <c r="DYI460" s="22"/>
      <c r="DYJ460" s="22"/>
      <c r="DYK460" s="22"/>
      <c r="DYL460" s="22"/>
      <c r="DYM460" s="22"/>
      <c r="DYN460" s="22"/>
      <c r="DYO460" s="22"/>
      <c r="DYP460" s="22"/>
      <c r="DYQ460" s="22"/>
      <c r="DYR460" s="22"/>
      <c r="DYS460" s="22"/>
      <c r="DYT460" s="22"/>
      <c r="DYU460" s="22"/>
      <c r="DYV460" s="22"/>
      <c r="DYW460" s="22"/>
      <c r="DYX460" s="22"/>
      <c r="DYY460" s="22"/>
      <c r="DYZ460" s="22"/>
      <c r="DZA460" s="22"/>
      <c r="DZB460" s="22"/>
      <c r="DZC460" s="22"/>
      <c r="DZD460" s="22"/>
      <c r="DZE460" s="22"/>
      <c r="DZF460" s="22"/>
      <c r="DZG460" s="22"/>
      <c r="DZH460" s="22"/>
      <c r="DZI460" s="22"/>
      <c r="DZJ460" s="22"/>
      <c r="DZK460" s="22"/>
      <c r="DZL460" s="22"/>
      <c r="DZM460" s="22"/>
      <c r="DZN460" s="22"/>
      <c r="DZO460" s="22"/>
      <c r="DZP460" s="22"/>
      <c r="DZQ460" s="22"/>
      <c r="DZR460" s="22"/>
      <c r="DZS460" s="22"/>
      <c r="DZT460" s="22"/>
      <c r="DZU460" s="22"/>
      <c r="DZV460" s="22"/>
      <c r="DZW460" s="22"/>
      <c r="DZX460" s="22"/>
      <c r="DZY460" s="22"/>
      <c r="DZZ460" s="22"/>
      <c r="EAA460" s="22"/>
      <c r="EAB460" s="22"/>
      <c r="EAC460" s="22"/>
      <c r="EAD460" s="22"/>
      <c r="EAE460" s="22"/>
      <c r="EAF460" s="22"/>
      <c r="EAG460" s="22"/>
      <c r="EAH460" s="22"/>
      <c r="EAI460" s="22"/>
      <c r="EAJ460" s="22"/>
      <c r="EAK460" s="22"/>
      <c r="EAL460" s="22"/>
      <c r="EAM460" s="22"/>
      <c r="EAN460" s="22"/>
      <c r="EAO460" s="22"/>
      <c r="EAP460" s="22"/>
      <c r="EAQ460" s="22"/>
      <c r="EAR460" s="22"/>
      <c r="EAS460" s="22"/>
      <c r="EAT460" s="22"/>
      <c r="EAU460" s="22"/>
      <c r="EAV460" s="22"/>
      <c r="EAW460" s="22"/>
      <c r="EAX460" s="22"/>
      <c r="EAY460" s="22"/>
      <c r="EAZ460" s="22"/>
      <c r="EBA460" s="22"/>
      <c r="EBB460" s="22"/>
      <c r="EBC460" s="22"/>
      <c r="EBD460" s="22"/>
      <c r="EBE460" s="22"/>
      <c r="EBF460" s="22"/>
      <c r="EBG460" s="22"/>
      <c r="EBH460" s="22"/>
      <c r="EBI460" s="22"/>
      <c r="EBJ460" s="22"/>
      <c r="EBK460" s="22"/>
      <c r="EBL460" s="22"/>
      <c r="EBM460" s="22"/>
      <c r="EBN460" s="22"/>
      <c r="EBO460" s="22"/>
      <c r="EBP460" s="22"/>
      <c r="EBQ460" s="22"/>
      <c r="EBR460" s="22"/>
      <c r="EBS460" s="22"/>
      <c r="EBT460" s="22"/>
      <c r="EBU460" s="22"/>
      <c r="EBV460" s="22"/>
      <c r="EBW460" s="22"/>
      <c r="EBX460" s="22"/>
      <c r="EBY460" s="22"/>
      <c r="EBZ460" s="22"/>
      <c r="ECA460" s="22"/>
      <c r="ECB460" s="22"/>
      <c r="ECC460" s="22"/>
      <c r="ECD460" s="22"/>
      <c r="ECE460" s="22"/>
      <c r="ECF460" s="22"/>
      <c r="ECG460" s="22"/>
      <c r="ECH460" s="22"/>
      <c r="ECI460" s="22"/>
      <c r="ECJ460" s="22"/>
      <c r="ECK460" s="22"/>
      <c r="ECL460" s="22"/>
      <c r="ECM460" s="22"/>
      <c r="ECN460" s="22"/>
      <c r="ECO460" s="22"/>
      <c r="ECP460" s="22"/>
      <c r="ECQ460" s="22"/>
      <c r="ECR460" s="22"/>
      <c r="ECS460" s="22"/>
      <c r="ECT460" s="22"/>
      <c r="ECU460" s="22"/>
      <c r="ECV460" s="22"/>
      <c r="ECW460" s="22"/>
      <c r="ECX460" s="22"/>
      <c r="ECY460" s="22"/>
      <c r="ECZ460" s="22"/>
      <c r="EDA460" s="22"/>
      <c r="EDB460" s="22"/>
      <c r="EDC460" s="22"/>
      <c r="EDD460" s="22"/>
      <c r="EDE460" s="22"/>
      <c r="EDF460" s="22"/>
      <c r="EDG460" s="22"/>
      <c r="EDH460" s="22"/>
      <c r="EDI460" s="22"/>
      <c r="EDJ460" s="22"/>
      <c r="EDK460" s="22"/>
      <c r="EDL460" s="22"/>
      <c r="EDM460" s="22"/>
      <c r="EDN460" s="22"/>
      <c r="EDO460" s="22"/>
      <c r="EDP460" s="22"/>
      <c r="EDQ460" s="22"/>
      <c r="EDR460" s="22"/>
      <c r="EDS460" s="22"/>
      <c r="EDT460" s="22"/>
      <c r="EDU460" s="22"/>
      <c r="EDV460" s="22"/>
      <c r="EDW460" s="22"/>
      <c r="EDX460" s="22"/>
      <c r="EDY460" s="22"/>
      <c r="EDZ460" s="22"/>
      <c r="EEA460" s="22"/>
      <c r="EEB460" s="22"/>
      <c r="EEC460" s="22"/>
      <c r="EED460" s="22"/>
      <c r="EEE460" s="22"/>
      <c r="EEF460" s="22"/>
      <c r="EEG460" s="22"/>
      <c r="EEH460" s="22"/>
      <c r="EEI460" s="22"/>
      <c r="EEJ460" s="22"/>
      <c r="EEK460" s="22"/>
      <c r="EEL460" s="22"/>
      <c r="EEM460" s="22"/>
      <c r="EEN460" s="22"/>
      <c r="EEO460" s="22"/>
      <c r="EEP460" s="22"/>
      <c r="EEQ460" s="22"/>
      <c r="EER460" s="22"/>
      <c r="EES460" s="22"/>
      <c r="EET460" s="22"/>
      <c r="EEU460" s="22"/>
      <c r="EEV460" s="22"/>
      <c r="EEW460" s="22"/>
      <c r="EEX460" s="22"/>
      <c r="EEY460" s="22"/>
      <c r="EEZ460" s="22"/>
      <c r="EFA460" s="22"/>
      <c r="EFB460" s="22"/>
      <c r="EFC460" s="22"/>
      <c r="EFD460" s="22"/>
      <c r="EFE460" s="22"/>
      <c r="EFF460" s="22"/>
      <c r="EFG460" s="22"/>
      <c r="EFH460" s="22"/>
      <c r="EFI460" s="22"/>
      <c r="EFJ460" s="22"/>
      <c r="EFK460" s="22"/>
      <c r="EFL460" s="22"/>
      <c r="EFM460" s="22"/>
      <c r="EFN460" s="22"/>
      <c r="EFO460" s="22"/>
      <c r="EFP460" s="22"/>
      <c r="EFQ460" s="22"/>
      <c r="EFR460" s="22"/>
      <c r="EFS460" s="22"/>
      <c r="EFT460" s="22"/>
      <c r="EFU460" s="22"/>
      <c r="EFV460" s="22"/>
      <c r="EFW460" s="22"/>
      <c r="EFX460" s="22"/>
      <c r="EFY460" s="22"/>
      <c r="EFZ460" s="22"/>
      <c r="EGA460" s="22"/>
      <c r="EGB460" s="22"/>
      <c r="EGC460" s="22"/>
      <c r="EGD460" s="22"/>
      <c r="EGE460" s="22"/>
      <c r="EGF460" s="22"/>
      <c r="EGG460" s="22"/>
      <c r="EGH460" s="22"/>
      <c r="EGI460" s="22"/>
      <c r="EGJ460" s="22"/>
      <c r="EGK460" s="22"/>
      <c r="EGL460" s="22"/>
      <c r="EGM460" s="22"/>
      <c r="EGN460" s="22"/>
      <c r="EGO460" s="22"/>
      <c r="EGP460" s="22"/>
      <c r="EGQ460" s="22"/>
      <c r="EGR460" s="22"/>
      <c r="EGS460" s="22"/>
      <c r="EGT460" s="22"/>
      <c r="EGU460" s="22"/>
      <c r="EGV460" s="22"/>
      <c r="EGW460" s="22"/>
      <c r="EGX460" s="22"/>
      <c r="EGY460" s="22"/>
      <c r="EGZ460" s="22"/>
      <c r="EHA460" s="22"/>
      <c r="EHB460" s="22"/>
      <c r="EHC460" s="22"/>
      <c r="EHD460" s="22"/>
      <c r="EHE460" s="22"/>
      <c r="EHF460" s="22"/>
      <c r="EHG460" s="22"/>
      <c r="EHH460" s="22"/>
      <c r="EHI460" s="22"/>
      <c r="EHJ460" s="22"/>
      <c r="EHK460" s="22"/>
      <c r="EHL460" s="22"/>
      <c r="EHM460" s="22"/>
      <c r="EHN460" s="22"/>
      <c r="EHO460" s="22"/>
      <c r="EHP460" s="22"/>
      <c r="EHQ460" s="22"/>
      <c r="EHR460" s="22"/>
      <c r="EHS460" s="22"/>
      <c r="EHT460" s="22"/>
      <c r="EHU460" s="22"/>
      <c r="EHV460" s="22"/>
      <c r="EHW460" s="22"/>
      <c r="EHX460" s="22"/>
      <c r="EHY460" s="22"/>
      <c r="EHZ460" s="22"/>
      <c r="EIA460" s="22"/>
      <c r="EIB460" s="22"/>
      <c r="EIC460" s="22"/>
      <c r="EID460" s="22"/>
      <c r="EIE460" s="22"/>
      <c r="EIF460" s="22"/>
      <c r="EIG460" s="22"/>
      <c r="EIH460" s="22"/>
      <c r="EII460" s="22"/>
      <c r="EIJ460" s="22"/>
      <c r="EIK460" s="22"/>
      <c r="EIL460" s="22"/>
      <c r="EIM460" s="22"/>
      <c r="EIN460" s="22"/>
      <c r="EIO460" s="22"/>
      <c r="EIP460" s="22"/>
      <c r="EIQ460" s="22"/>
      <c r="EIR460" s="22"/>
      <c r="EIS460" s="22"/>
      <c r="EIT460" s="22"/>
      <c r="EIU460" s="22"/>
      <c r="EIV460" s="22"/>
      <c r="EIW460" s="22"/>
      <c r="EIX460" s="22"/>
      <c r="EIY460" s="22"/>
      <c r="EIZ460" s="22"/>
      <c r="EJA460" s="22"/>
      <c r="EJB460" s="22"/>
      <c r="EJC460" s="22"/>
      <c r="EJD460" s="22"/>
      <c r="EJE460" s="22"/>
      <c r="EJF460" s="22"/>
      <c r="EJG460" s="22"/>
      <c r="EJH460" s="22"/>
      <c r="EJI460" s="22"/>
      <c r="EJJ460" s="22"/>
      <c r="EJK460" s="22"/>
      <c r="EJL460" s="22"/>
      <c r="EJM460" s="22"/>
      <c r="EJN460" s="22"/>
      <c r="EJO460" s="22"/>
      <c r="EJP460" s="22"/>
      <c r="EJQ460" s="22"/>
      <c r="EJR460" s="22"/>
      <c r="EJS460" s="22"/>
      <c r="EJT460" s="22"/>
      <c r="EJU460" s="22"/>
      <c r="EJV460" s="22"/>
      <c r="EJW460" s="22"/>
      <c r="EJX460" s="22"/>
      <c r="EJY460" s="22"/>
      <c r="EJZ460" s="22"/>
      <c r="EKA460" s="22"/>
      <c r="EKB460" s="22"/>
      <c r="EKC460" s="22"/>
      <c r="EKD460" s="22"/>
      <c r="EKE460" s="22"/>
      <c r="EKF460" s="22"/>
      <c r="EKG460" s="22"/>
      <c r="EKH460" s="22"/>
      <c r="EKI460" s="22"/>
      <c r="EKJ460" s="22"/>
      <c r="EKK460" s="22"/>
      <c r="EKL460" s="22"/>
      <c r="EKM460" s="22"/>
      <c r="EKN460" s="22"/>
      <c r="EKO460" s="22"/>
      <c r="EKP460" s="22"/>
      <c r="EKQ460" s="22"/>
      <c r="EKR460" s="22"/>
      <c r="EKS460" s="22"/>
      <c r="EKT460" s="22"/>
      <c r="EKU460" s="22"/>
      <c r="EKV460" s="22"/>
      <c r="EKW460" s="22"/>
      <c r="EKX460" s="22"/>
      <c r="EKY460" s="22"/>
      <c r="EKZ460" s="22"/>
      <c r="ELA460" s="22"/>
      <c r="ELB460" s="22"/>
      <c r="ELC460" s="22"/>
      <c r="ELD460" s="22"/>
      <c r="ELE460" s="22"/>
      <c r="ELF460" s="22"/>
      <c r="ELG460" s="22"/>
      <c r="ELH460" s="22"/>
      <c r="ELI460" s="22"/>
      <c r="ELJ460" s="22"/>
      <c r="ELK460" s="22"/>
      <c r="ELL460" s="22"/>
      <c r="ELM460" s="22"/>
      <c r="ELN460" s="22"/>
      <c r="ELO460" s="22"/>
      <c r="ELP460" s="22"/>
      <c r="ELQ460" s="22"/>
      <c r="ELR460" s="22"/>
      <c r="ELS460" s="22"/>
      <c r="ELT460" s="22"/>
      <c r="ELU460" s="22"/>
      <c r="ELV460" s="22"/>
      <c r="ELW460" s="22"/>
      <c r="ELX460" s="22"/>
      <c r="ELY460" s="22"/>
      <c r="ELZ460" s="22"/>
      <c r="EMA460" s="22"/>
      <c r="EMB460" s="22"/>
      <c r="EMC460" s="22"/>
      <c r="EMD460" s="22"/>
      <c r="EME460" s="22"/>
      <c r="EMF460" s="22"/>
      <c r="EMG460" s="22"/>
      <c r="EMH460" s="22"/>
      <c r="EMI460" s="22"/>
      <c r="EMJ460" s="22"/>
      <c r="EMK460" s="22"/>
      <c r="EML460" s="22"/>
      <c r="EMM460" s="22"/>
      <c r="EMN460" s="22"/>
      <c r="EMO460" s="22"/>
      <c r="EMP460" s="22"/>
      <c r="EMQ460" s="22"/>
      <c r="EMR460" s="22"/>
      <c r="EMS460" s="22"/>
      <c r="EMT460" s="22"/>
      <c r="EMU460" s="22"/>
      <c r="EMV460" s="22"/>
      <c r="EMW460" s="22"/>
      <c r="EMX460" s="22"/>
      <c r="EMY460" s="22"/>
      <c r="EMZ460" s="22"/>
      <c r="ENA460" s="22"/>
      <c r="ENB460" s="22"/>
      <c r="ENC460" s="22"/>
      <c r="END460" s="22"/>
      <c r="ENE460" s="22"/>
      <c r="ENF460" s="22"/>
      <c r="ENG460" s="22"/>
      <c r="ENH460" s="22"/>
      <c r="ENI460" s="22"/>
      <c r="ENJ460" s="22"/>
      <c r="ENK460" s="22"/>
      <c r="ENL460" s="22"/>
      <c r="ENM460" s="22"/>
      <c r="ENN460" s="22"/>
      <c r="ENO460" s="22"/>
      <c r="ENP460" s="22"/>
      <c r="ENQ460" s="22"/>
      <c r="ENR460" s="22"/>
      <c r="ENS460" s="22"/>
      <c r="ENT460" s="22"/>
      <c r="ENU460" s="22"/>
      <c r="ENV460" s="22"/>
      <c r="ENW460" s="22"/>
      <c r="ENX460" s="22"/>
      <c r="ENY460" s="22"/>
      <c r="ENZ460" s="22"/>
      <c r="EOA460" s="22"/>
      <c r="EOB460" s="22"/>
      <c r="EOC460" s="22"/>
      <c r="EOD460" s="22"/>
      <c r="EOE460" s="22"/>
      <c r="EOF460" s="22"/>
      <c r="EOG460" s="22"/>
      <c r="EOH460" s="22"/>
      <c r="EOI460" s="22"/>
      <c r="EOJ460" s="22"/>
      <c r="EOK460" s="22"/>
      <c r="EOL460" s="22"/>
      <c r="EOM460" s="22"/>
      <c r="EON460" s="22"/>
      <c r="EOO460" s="22"/>
      <c r="EOP460" s="22"/>
      <c r="EOQ460" s="22"/>
      <c r="EOR460" s="22"/>
      <c r="EOS460" s="22"/>
      <c r="EOT460" s="22"/>
      <c r="EOU460" s="22"/>
      <c r="EOV460" s="22"/>
      <c r="EOW460" s="22"/>
      <c r="EOX460" s="22"/>
      <c r="EOY460" s="22"/>
      <c r="EOZ460" s="22"/>
      <c r="EPA460" s="22"/>
      <c r="EPB460" s="22"/>
      <c r="EPC460" s="22"/>
      <c r="EPD460" s="22"/>
      <c r="EPE460" s="22"/>
      <c r="EPF460" s="22"/>
      <c r="EPG460" s="22"/>
      <c r="EPH460" s="22"/>
      <c r="EPI460" s="22"/>
      <c r="EPJ460" s="22"/>
      <c r="EPK460" s="22"/>
      <c r="EPL460" s="22"/>
      <c r="EPM460" s="22"/>
      <c r="EPN460" s="22"/>
      <c r="EPO460" s="22"/>
      <c r="EPP460" s="22"/>
      <c r="EPQ460" s="22"/>
      <c r="EPR460" s="22"/>
      <c r="EPS460" s="22"/>
      <c r="EPT460" s="22"/>
      <c r="EPU460" s="22"/>
      <c r="EPV460" s="22"/>
      <c r="EPW460" s="22"/>
      <c r="EPX460" s="22"/>
      <c r="EPY460" s="22"/>
      <c r="EPZ460" s="22"/>
      <c r="EQA460" s="22"/>
      <c r="EQB460" s="22"/>
      <c r="EQC460" s="22"/>
      <c r="EQD460" s="22"/>
      <c r="EQE460" s="22"/>
      <c r="EQF460" s="22"/>
      <c r="EQG460" s="22"/>
      <c r="EQH460" s="22"/>
      <c r="EQI460" s="22"/>
      <c r="EQJ460" s="22"/>
      <c r="EQK460" s="22"/>
      <c r="EQL460" s="22"/>
      <c r="EQM460" s="22"/>
      <c r="EQN460" s="22"/>
      <c r="EQO460" s="22"/>
      <c r="EQP460" s="22"/>
      <c r="EQQ460" s="22"/>
      <c r="EQR460" s="22"/>
      <c r="EQS460" s="22"/>
      <c r="EQT460" s="22"/>
      <c r="EQU460" s="22"/>
      <c r="EQV460" s="22"/>
      <c r="EQW460" s="22"/>
      <c r="EQX460" s="22"/>
      <c r="EQY460" s="22"/>
      <c r="EQZ460" s="22"/>
      <c r="ERA460" s="22"/>
      <c r="ERB460" s="22"/>
      <c r="ERC460" s="22"/>
      <c r="ERD460" s="22"/>
      <c r="ERE460" s="22"/>
      <c r="ERF460" s="22"/>
      <c r="ERG460" s="22"/>
      <c r="ERH460" s="22"/>
      <c r="ERI460" s="22"/>
      <c r="ERJ460" s="22"/>
      <c r="ERK460" s="22"/>
      <c r="ERL460" s="22"/>
      <c r="ERM460" s="22"/>
      <c r="ERN460" s="22"/>
      <c r="ERO460" s="22"/>
      <c r="ERP460" s="22"/>
      <c r="ERQ460" s="22"/>
      <c r="ERR460" s="22"/>
      <c r="ERS460" s="22"/>
      <c r="ERT460" s="22"/>
      <c r="ERU460" s="22"/>
      <c r="ERV460" s="22"/>
      <c r="ERW460" s="22"/>
      <c r="ERX460" s="22"/>
      <c r="ERY460" s="22"/>
      <c r="ERZ460" s="22"/>
      <c r="ESA460" s="22"/>
      <c r="ESB460" s="22"/>
      <c r="ESC460" s="22"/>
      <c r="ESD460" s="22"/>
      <c r="ESE460" s="22"/>
      <c r="ESF460" s="22"/>
      <c r="ESG460" s="22"/>
      <c r="ESH460" s="22"/>
      <c r="ESI460" s="22"/>
      <c r="ESJ460" s="22"/>
      <c r="ESK460" s="22"/>
      <c r="ESL460" s="22"/>
      <c r="ESM460" s="22"/>
      <c r="ESN460" s="22"/>
      <c r="ESO460" s="22"/>
      <c r="ESP460" s="22"/>
      <c r="ESQ460" s="22"/>
      <c r="ESR460" s="22"/>
      <c r="ESS460" s="22"/>
      <c r="EST460" s="22"/>
      <c r="ESU460" s="22"/>
      <c r="ESV460" s="22"/>
      <c r="ESW460" s="22"/>
      <c r="ESX460" s="22"/>
      <c r="ESY460" s="22"/>
      <c r="ESZ460" s="22"/>
      <c r="ETA460" s="22"/>
      <c r="ETB460" s="22"/>
      <c r="ETC460" s="22"/>
      <c r="ETD460" s="22"/>
      <c r="ETE460" s="22"/>
      <c r="ETF460" s="22"/>
      <c r="ETG460" s="22"/>
      <c r="ETH460" s="22"/>
      <c r="ETI460" s="22"/>
      <c r="ETJ460" s="22"/>
      <c r="ETK460" s="22"/>
      <c r="ETL460" s="22"/>
      <c r="ETM460" s="22"/>
      <c r="ETN460" s="22"/>
      <c r="ETO460" s="22"/>
      <c r="ETP460" s="22"/>
      <c r="ETQ460" s="22"/>
      <c r="ETR460" s="22"/>
      <c r="ETS460" s="22"/>
      <c r="ETT460" s="22"/>
      <c r="ETU460" s="22"/>
      <c r="ETV460" s="22"/>
      <c r="ETW460" s="22"/>
      <c r="ETX460" s="22"/>
      <c r="ETY460" s="22"/>
      <c r="ETZ460" s="22"/>
      <c r="EUA460" s="22"/>
      <c r="EUB460" s="22"/>
      <c r="EUC460" s="22"/>
      <c r="EUD460" s="22"/>
      <c r="EUE460" s="22"/>
      <c r="EUF460" s="22"/>
      <c r="EUG460" s="22"/>
      <c r="EUH460" s="22"/>
      <c r="EUI460" s="22"/>
      <c r="EUJ460" s="22"/>
      <c r="EUK460" s="22"/>
      <c r="EUL460" s="22"/>
      <c r="EUM460" s="22"/>
      <c r="EUN460" s="22"/>
      <c r="EUO460" s="22"/>
      <c r="EUP460" s="22"/>
      <c r="EUQ460" s="22"/>
      <c r="EUR460" s="22"/>
      <c r="EUS460" s="22"/>
      <c r="EUT460" s="22"/>
      <c r="EUU460" s="22"/>
      <c r="EUV460" s="22"/>
      <c r="EUW460" s="22"/>
      <c r="EUX460" s="22"/>
      <c r="EUY460" s="22"/>
      <c r="EUZ460" s="22"/>
      <c r="EVA460" s="22"/>
      <c r="EVB460" s="22"/>
      <c r="EVC460" s="22"/>
      <c r="EVD460" s="22"/>
      <c r="EVE460" s="22"/>
      <c r="EVF460" s="22"/>
      <c r="EVG460" s="22"/>
      <c r="EVH460" s="22"/>
      <c r="EVI460" s="22"/>
      <c r="EVJ460" s="22"/>
      <c r="EVK460" s="22"/>
      <c r="EVL460" s="22"/>
      <c r="EVM460" s="22"/>
      <c r="EVN460" s="22"/>
      <c r="EVO460" s="22"/>
      <c r="EVP460" s="22"/>
      <c r="EVQ460" s="22"/>
      <c r="EVR460" s="22"/>
      <c r="EVS460" s="22"/>
      <c r="EVT460" s="22"/>
      <c r="EVU460" s="22"/>
      <c r="EVV460" s="22"/>
      <c r="EVW460" s="22"/>
      <c r="EVX460" s="22"/>
      <c r="EVY460" s="22"/>
      <c r="EVZ460" s="22"/>
      <c r="EWA460" s="22"/>
      <c r="EWB460" s="22"/>
      <c r="EWC460" s="22"/>
      <c r="EWD460" s="22"/>
      <c r="EWE460" s="22"/>
      <c r="EWF460" s="22"/>
      <c r="EWG460" s="22"/>
      <c r="EWH460" s="22"/>
      <c r="EWI460" s="22"/>
      <c r="EWJ460" s="22"/>
      <c r="EWK460" s="22"/>
      <c r="EWL460" s="22"/>
      <c r="EWM460" s="22"/>
      <c r="EWN460" s="22"/>
      <c r="EWO460" s="22"/>
      <c r="EWP460" s="22"/>
      <c r="EWQ460" s="22"/>
      <c r="EWR460" s="22"/>
      <c r="EWS460" s="22"/>
      <c r="EWT460" s="22"/>
      <c r="EWU460" s="22"/>
      <c r="EWV460" s="22"/>
      <c r="EWW460" s="22"/>
      <c r="EWX460" s="22"/>
      <c r="EWY460" s="22"/>
      <c r="EWZ460" s="22"/>
      <c r="EXA460" s="22"/>
      <c r="EXB460" s="22"/>
      <c r="EXC460" s="22"/>
      <c r="EXD460" s="22"/>
      <c r="EXE460" s="22"/>
      <c r="EXF460" s="22"/>
      <c r="EXG460" s="22"/>
      <c r="EXH460" s="22"/>
      <c r="EXI460" s="22"/>
      <c r="EXJ460" s="22"/>
      <c r="EXK460" s="22"/>
      <c r="EXL460" s="22"/>
      <c r="EXM460" s="22"/>
      <c r="EXN460" s="22"/>
      <c r="EXO460" s="22"/>
      <c r="EXP460" s="22"/>
      <c r="EXQ460" s="22"/>
      <c r="EXR460" s="22"/>
      <c r="EXS460" s="22"/>
      <c r="EXT460" s="22"/>
      <c r="EXU460" s="22"/>
      <c r="EXV460" s="22"/>
      <c r="EXW460" s="22"/>
      <c r="EXX460" s="22"/>
      <c r="EXY460" s="22"/>
      <c r="EXZ460" s="22"/>
      <c r="EYA460" s="22"/>
      <c r="EYB460" s="22"/>
      <c r="EYC460" s="22"/>
      <c r="EYD460" s="22"/>
      <c r="EYE460" s="22"/>
      <c r="EYF460" s="22"/>
      <c r="EYG460" s="22"/>
      <c r="EYH460" s="22"/>
      <c r="EYI460" s="22"/>
      <c r="EYJ460" s="22"/>
      <c r="EYK460" s="22"/>
      <c r="EYL460" s="22"/>
      <c r="EYM460" s="22"/>
      <c r="EYN460" s="22"/>
      <c r="EYO460" s="22"/>
      <c r="EYP460" s="22"/>
      <c r="EYQ460" s="22"/>
      <c r="EYR460" s="22"/>
      <c r="EYS460" s="22"/>
      <c r="EYT460" s="22"/>
      <c r="EYU460" s="22"/>
      <c r="EYV460" s="22"/>
      <c r="EYW460" s="22"/>
      <c r="EYX460" s="22"/>
      <c r="EYY460" s="22"/>
      <c r="EYZ460" s="22"/>
      <c r="EZA460" s="22"/>
      <c r="EZB460" s="22"/>
      <c r="EZC460" s="22"/>
      <c r="EZD460" s="22"/>
      <c r="EZE460" s="22"/>
      <c r="EZF460" s="22"/>
      <c r="EZG460" s="22"/>
      <c r="EZH460" s="22"/>
      <c r="EZI460" s="22"/>
      <c r="EZJ460" s="22"/>
      <c r="EZK460" s="22"/>
      <c r="EZL460" s="22"/>
      <c r="EZM460" s="22"/>
      <c r="EZN460" s="22"/>
      <c r="EZO460" s="22"/>
      <c r="EZP460" s="22"/>
      <c r="EZQ460" s="22"/>
      <c r="EZR460" s="22"/>
      <c r="EZS460" s="22"/>
      <c r="EZT460" s="22"/>
      <c r="EZU460" s="22"/>
      <c r="EZV460" s="22"/>
      <c r="EZW460" s="22"/>
      <c r="EZX460" s="22"/>
      <c r="EZY460" s="22"/>
      <c r="EZZ460" s="22"/>
      <c r="FAA460" s="22"/>
      <c r="FAB460" s="22"/>
      <c r="FAC460" s="22"/>
      <c r="FAD460" s="22"/>
      <c r="FAE460" s="22"/>
      <c r="FAF460" s="22"/>
      <c r="FAG460" s="22"/>
      <c r="FAH460" s="22"/>
      <c r="FAI460" s="22"/>
      <c r="FAJ460" s="22"/>
      <c r="FAK460" s="22"/>
      <c r="FAL460" s="22"/>
      <c r="FAM460" s="22"/>
      <c r="FAN460" s="22"/>
      <c r="FAO460" s="22"/>
      <c r="FAP460" s="22"/>
      <c r="FAQ460" s="22"/>
      <c r="FAR460" s="22"/>
      <c r="FAS460" s="22"/>
      <c r="FAT460" s="22"/>
      <c r="FAU460" s="22"/>
      <c r="FAV460" s="22"/>
      <c r="FAW460" s="22"/>
      <c r="FAX460" s="22"/>
      <c r="FAY460" s="22"/>
      <c r="FAZ460" s="22"/>
      <c r="FBA460" s="22"/>
      <c r="FBB460" s="22"/>
      <c r="FBC460" s="22"/>
      <c r="FBD460" s="22"/>
      <c r="FBE460" s="22"/>
      <c r="FBF460" s="22"/>
      <c r="FBG460" s="22"/>
      <c r="FBH460" s="22"/>
      <c r="FBI460" s="22"/>
      <c r="FBJ460" s="22"/>
      <c r="FBK460" s="22"/>
      <c r="FBL460" s="22"/>
      <c r="FBM460" s="22"/>
      <c r="FBN460" s="22"/>
      <c r="FBO460" s="22"/>
      <c r="FBP460" s="22"/>
      <c r="FBQ460" s="22"/>
      <c r="FBR460" s="22"/>
      <c r="FBS460" s="22"/>
      <c r="FBT460" s="22"/>
      <c r="FBU460" s="22"/>
      <c r="FBV460" s="22"/>
      <c r="FBW460" s="22"/>
      <c r="FBX460" s="22"/>
      <c r="FBY460" s="22"/>
      <c r="FBZ460" s="22"/>
      <c r="FCA460" s="22"/>
      <c r="FCB460" s="22"/>
      <c r="FCC460" s="22"/>
      <c r="FCD460" s="22"/>
      <c r="FCE460" s="22"/>
      <c r="FCF460" s="22"/>
      <c r="FCG460" s="22"/>
      <c r="FCH460" s="22"/>
      <c r="FCI460" s="22"/>
      <c r="FCJ460" s="22"/>
      <c r="FCK460" s="22"/>
      <c r="FCL460" s="22"/>
      <c r="FCM460" s="22"/>
      <c r="FCN460" s="22"/>
      <c r="FCO460" s="22"/>
      <c r="FCP460" s="22"/>
      <c r="FCQ460" s="22"/>
      <c r="FCR460" s="22"/>
      <c r="FCS460" s="22"/>
      <c r="FCT460" s="22"/>
      <c r="FCU460" s="22"/>
      <c r="FCV460" s="22"/>
      <c r="FCW460" s="22"/>
      <c r="FCX460" s="22"/>
      <c r="FCY460" s="22"/>
      <c r="FCZ460" s="22"/>
      <c r="FDA460" s="22"/>
      <c r="FDB460" s="22"/>
      <c r="FDC460" s="22"/>
      <c r="FDD460" s="22"/>
      <c r="FDE460" s="22"/>
      <c r="FDF460" s="22"/>
      <c r="FDG460" s="22"/>
      <c r="FDH460" s="22"/>
      <c r="FDI460" s="22"/>
      <c r="FDJ460" s="22"/>
      <c r="FDK460" s="22"/>
      <c r="FDL460" s="22"/>
      <c r="FDM460" s="22"/>
      <c r="FDN460" s="22"/>
      <c r="FDO460" s="22"/>
      <c r="FDP460" s="22"/>
      <c r="FDQ460" s="22"/>
      <c r="FDR460" s="22"/>
      <c r="FDS460" s="22"/>
      <c r="FDT460" s="22"/>
      <c r="FDU460" s="22"/>
      <c r="FDV460" s="22"/>
      <c r="FDW460" s="22"/>
      <c r="FDX460" s="22"/>
      <c r="FDY460" s="22"/>
      <c r="FDZ460" s="22"/>
      <c r="FEA460" s="22"/>
      <c r="FEB460" s="22"/>
      <c r="FEC460" s="22"/>
      <c r="FED460" s="22"/>
      <c r="FEE460" s="22"/>
      <c r="FEF460" s="22"/>
      <c r="FEG460" s="22"/>
      <c r="FEH460" s="22"/>
      <c r="FEI460" s="22"/>
      <c r="FEJ460" s="22"/>
      <c r="FEK460" s="22"/>
      <c r="FEL460" s="22"/>
      <c r="FEM460" s="22"/>
      <c r="FEN460" s="22"/>
      <c r="FEO460" s="22"/>
      <c r="FEP460" s="22"/>
      <c r="FEQ460" s="22"/>
      <c r="FER460" s="22"/>
      <c r="FES460" s="22"/>
      <c r="FET460" s="22"/>
      <c r="FEU460" s="22"/>
      <c r="FEV460" s="22"/>
      <c r="FEW460" s="22"/>
      <c r="FEX460" s="22"/>
      <c r="FEY460" s="22"/>
      <c r="FEZ460" s="22"/>
      <c r="FFA460" s="22"/>
      <c r="FFB460" s="22"/>
      <c r="FFC460" s="22"/>
      <c r="FFD460" s="22"/>
      <c r="FFE460" s="22"/>
      <c r="FFF460" s="22"/>
      <c r="FFG460" s="22"/>
      <c r="FFH460" s="22"/>
      <c r="FFI460" s="22"/>
      <c r="FFJ460" s="22"/>
      <c r="FFK460" s="22"/>
      <c r="FFL460" s="22"/>
      <c r="FFM460" s="22"/>
      <c r="FFN460" s="22"/>
      <c r="FFO460" s="22"/>
      <c r="FFP460" s="22"/>
      <c r="FFQ460" s="22"/>
      <c r="FFR460" s="22"/>
      <c r="FFS460" s="22"/>
      <c r="FFT460" s="22"/>
      <c r="FFU460" s="22"/>
      <c r="FFV460" s="22"/>
      <c r="FFW460" s="22"/>
      <c r="FFX460" s="22"/>
      <c r="FFY460" s="22"/>
      <c r="FFZ460" s="22"/>
      <c r="FGA460" s="22"/>
      <c r="FGB460" s="22"/>
      <c r="FGC460" s="22"/>
      <c r="FGD460" s="22"/>
      <c r="FGE460" s="22"/>
      <c r="FGF460" s="22"/>
      <c r="FGG460" s="22"/>
      <c r="FGH460" s="22"/>
      <c r="FGI460" s="22"/>
      <c r="FGJ460" s="22"/>
      <c r="FGK460" s="22"/>
      <c r="FGL460" s="22"/>
      <c r="FGM460" s="22"/>
      <c r="FGN460" s="22"/>
      <c r="FGO460" s="22"/>
      <c r="FGP460" s="22"/>
      <c r="FGQ460" s="22"/>
      <c r="FGR460" s="22"/>
      <c r="FGS460" s="22"/>
      <c r="FGT460" s="22"/>
      <c r="FGU460" s="22"/>
      <c r="FGV460" s="22"/>
      <c r="FGW460" s="22"/>
      <c r="FGX460" s="22"/>
      <c r="FGY460" s="22"/>
      <c r="FGZ460" s="22"/>
      <c r="FHA460" s="22"/>
      <c r="FHB460" s="22"/>
      <c r="FHC460" s="22"/>
      <c r="FHD460" s="22"/>
      <c r="FHE460" s="22"/>
      <c r="FHF460" s="22"/>
      <c r="FHG460" s="22"/>
      <c r="FHH460" s="22"/>
      <c r="FHI460" s="22"/>
      <c r="FHJ460" s="22"/>
      <c r="FHK460" s="22"/>
      <c r="FHL460" s="22"/>
      <c r="FHM460" s="22"/>
      <c r="FHN460" s="22"/>
      <c r="FHO460" s="22"/>
      <c r="FHP460" s="22"/>
      <c r="FHQ460" s="22"/>
      <c r="FHR460" s="22"/>
      <c r="FHS460" s="22"/>
      <c r="FHT460" s="22"/>
      <c r="FHU460" s="22"/>
      <c r="FHV460" s="22"/>
      <c r="FHW460" s="22"/>
      <c r="FHX460" s="22"/>
      <c r="FHY460" s="22"/>
      <c r="FHZ460" s="22"/>
      <c r="FIA460" s="22"/>
      <c r="FIB460" s="22"/>
      <c r="FIC460" s="22"/>
      <c r="FID460" s="22"/>
      <c r="FIE460" s="22"/>
      <c r="FIF460" s="22"/>
      <c r="FIG460" s="22"/>
      <c r="FIH460" s="22"/>
      <c r="FII460" s="22"/>
      <c r="FIJ460" s="22"/>
      <c r="FIK460" s="22"/>
      <c r="FIL460" s="22"/>
      <c r="FIM460" s="22"/>
      <c r="FIN460" s="22"/>
      <c r="FIO460" s="22"/>
      <c r="FIP460" s="22"/>
      <c r="FIQ460" s="22"/>
      <c r="FIR460" s="22"/>
      <c r="FIS460" s="22"/>
      <c r="FIT460" s="22"/>
      <c r="FIU460" s="22"/>
      <c r="FIV460" s="22"/>
      <c r="FIW460" s="22"/>
      <c r="FIX460" s="22"/>
      <c r="FIY460" s="22"/>
      <c r="FIZ460" s="22"/>
      <c r="FJA460" s="22"/>
      <c r="FJB460" s="22"/>
      <c r="FJC460" s="22"/>
      <c r="FJD460" s="22"/>
      <c r="FJE460" s="22"/>
      <c r="FJF460" s="22"/>
      <c r="FJG460" s="22"/>
      <c r="FJH460" s="22"/>
      <c r="FJI460" s="22"/>
      <c r="FJJ460" s="22"/>
      <c r="FJK460" s="22"/>
      <c r="FJL460" s="22"/>
      <c r="FJM460" s="22"/>
      <c r="FJN460" s="22"/>
      <c r="FJO460" s="22"/>
      <c r="FJP460" s="22"/>
      <c r="FJQ460" s="22"/>
      <c r="FJR460" s="22"/>
      <c r="FJS460" s="22"/>
      <c r="FJT460" s="22"/>
      <c r="FJU460" s="22"/>
      <c r="FJV460" s="22"/>
      <c r="FJW460" s="22"/>
      <c r="FJX460" s="22"/>
      <c r="FJY460" s="22"/>
      <c r="FJZ460" s="22"/>
      <c r="FKA460" s="22"/>
      <c r="FKB460" s="22"/>
      <c r="FKC460" s="22"/>
      <c r="FKD460" s="22"/>
      <c r="FKE460" s="22"/>
      <c r="FKF460" s="22"/>
      <c r="FKG460" s="22"/>
      <c r="FKH460" s="22"/>
      <c r="FKI460" s="22"/>
      <c r="FKJ460" s="22"/>
      <c r="FKK460" s="22"/>
      <c r="FKL460" s="22"/>
      <c r="FKM460" s="22"/>
      <c r="FKN460" s="22"/>
      <c r="FKO460" s="22"/>
      <c r="FKP460" s="22"/>
      <c r="FKQ460" s="22"/>
      <c r="FKR460" s="22"/>
      <c r="FKS460" s="22"/>
      <c r="FKT460" s="22"/>
      <c r="FKU460" s="22"/>
      <c r="FKV460" s="22"/>
      <c r="FKW460" s="22"/>
      <c r="FKX460" s="22"/>
      <c r="FKY460" s="22"/>
      <c r="FKZ460" s="22"/>
      <c r="FLA460" s="22"/>
      <c r="FLB460" s="22"/>
      <c r="FLC460" s="22"/>
      <c r="FLD460" s="22"/>
      <c r="FLE460" s="22"/>
      <c r="FLF460" s="22"/>
      <c r="FLG460" s="22"/>
      <c r="FLH460" s="22"/>
      <c r="FLI460" s="22"/>
      <c r="FLJ460" s="22"/>
      <c r="FLK460" s="22"/>
      <c r="FLL460" s="22"/>
      <c r="FLM460" s="22"/>
      <c r="FLN460" s="22"/>
      <c r="FLO460" s="22"/>
      <c r="FLP460" s="22"/>
      <c r="FLQ460" s="22"/>
      <c r="FLR460" s="22"/>
      <c r="FLS460" s="22"/>
      <c r="FLT460" s="22"/>
      <c r="FLU460" s="22"/>
      <c r="FLV460" s="22"/>
      <c r="FLW460" s="22"/>
      <c r="FLX460" s="22"/>
      <c r="FLY460" s="22"/>
      <c r="FLZ460" s="22"/>
      <c r="FMA460" s="22"/>
      <c r="FMB460" s="22"/>
      <c r="FMC460" s="22"/>
      <c r="FMD460" s="22"/>
      <c r="FME460" s="22"/>
      <c r="FMF460" s="22"/>
      <c r="FMG460" s="22"/>
      <c r="FMH460" s="22"/>
      <c r="FMI460" s="22"/>
      <c r="FMJ460" s="22"/>
      <c r="FMK460" s="22"/>
      <c r="FML460" s="22"/>
      <c r="FMM460" s="22"/>
      <c r="FMN460" s="22"/>
      <c r="FMO460" s="22"/>
      <c r="FMP460" s="22"/>
      <c r="FMQ460" s="22"/>
      <c r="FMR460" s="22"/>
      <c r="FMS460" s="22"/>
      <c r="FMT460" s="22"/>
      <c r="FMU460" s="22"/>
      <c r="FMV460" s="22"/>
      <c r="FMW460" s="22"/>
      <c r="FMX460" s="22"/>
      <c r="FMY460" s="22"/>
      <c r="FMZ460" s="22"/>
      <c r="FNA460" s="22"/>
      <c r="FNB460" s="22"/>
      <c r="FNC460" s="22"/>
      <c r="FND460" s="22"/>
      <c r="FNE460" s="22"/>
      <c r="FNF460" s="22"/>
      <c r="FNG460" s="22"/>
      <c r="FNH460" s="22"/>
      <c r="FNI460" s="22"/>
      <c r="FNJ460" s="22"/>
      <c r="FNK460" s="22"/>
      <c r="FNL460" s="22"/>
      <c r="FNM460" s="22"/>
      <c r="FNN460" s="22"/>
      <c r="FNO460" s="22"/>
      <c r="FNP460" s="22"/>
      <c r="FNQ460" s="22"/>
      <c r="FNR460" s="22"/>
      <c r="FNS460" s="22"/>
      <c r="FNT460" s="22"/>
      <c r="FNU460" s="22"/>
      <c r="FNV460" s="22"/>
      <c r="FNW460" s="22"/>
      <c r="FNX460" s="22"/>
      <c r="FNY460" s="22"/>
      <c r="FNZ460" s="22"/>
      <c r="FOA460" s="22"/>
      <c r="FOB460" s="22"/>
      <c r="FOC460" s="22"/>
      <c r="FOD460" s="22"/>
      <c r="FOE460" s="22"/>
      <c r="FOF460" s="22"/>
      <c r="FOG460" s="22"/>
      <c r="FOH460" s="22"/>
      <c r="FOI460" s="22"/>
      <c r="FOJ460" s="22"/>
      <c r="FOK460" s="22"/>
      <c r="FOL460" s="22"/>
      <c r="FOM460" s="22"/>
      <c r="FON460" s="22"/>
      <c r="FOO460" s="22"/>
      <c r="FOP460" s="22"/>
      <c r="FOQ460" s="22"/>
      <c r="FOR460" s="22"/>
      <c r="FOS460" s="22"/>
      <c r="FOT460" s="22"/>
      <c r="FOU460" s="22"/>
      <c r="FOV460" s="22"/>
      <c r="FOW460" s="22"/>
      <c r="FOX460" s="22"/>
      <c r="FOY460" s="22"/>
      <c r="FOZ460" s="22"/>
      <c r="FPA460" s="22"/>
      <c r="FPB460" s="22"/>
      <c r="FPC460" s="22"/>
      <c r="FPD460" s="22"/>
      <c r="FPE460" s="22"/>
      <c r="FPF460" s="22"/>
      <c r="FPG460" s="22"/>
      <c r="FPH460" s="22"/>
      <c r="FPI460" s="22"/>
      <c r="FPJ460" s="22"/>
      <c r="FPK460" s="22"/>
      <c r="FPL460" s="22"/>
      <c r="FPM460" s="22"/>
      <c r="FPN460" s="22"/>
      <c r="FPO460" s="22"/>
      <c r="FPP460" s="22"/>
      <c r="FPQ460" s="22"/>
      <c r="FPR460" s="22"/>
      <c r="FPS460" s="22"/>
      <c r="FPT460" s="22"/>
      <c r="FPU460" s="22"/>
      <c r="FPV460" s="22"/>
      <c r="FPW460" s="22"/>
      <c r="FPX460" s="22"/>
      <c r="FPY460" s="22"/>
      <c r="FPZ460" s="22"/>
      <c r="FQA460" s="22"/>
      <c r="FQB460" s="22"/>
      <c r="FQC460" s="22"/>
      <c r="FQD460" s="22"/>
      <c r="FQE460" s="22"/>
      <c r="FQF460" s="22"/>
      <c r="FQG460" s="22"/>
      <c r="FQH460" s="22"/>
      <c r="FQI460" s="22"/>
      <c r="FQJ460" s="22"/>
      <c r="FQK460" s="22"/>
      <c r="FQL460" s="22"/>
      <c r="FQM460" s="22"/>
      <c r="FQN460" s="22"/>
      <c r="FQO460" s="22"/>
      <c r="FQP460" s="22"/>
      <c r="FQQ460" s="22"/>
      <c r="FQR460" s="22"/>
      <c r="FQS460" s="22"/>
      <c r="FQT460" s="22"/>
      <c r="FQU460" s="22"/>
      <c r="FQV460" s="22"/>
      <c r="FQW460" s="22"/>
      <c r="FQX460" s="22"/>
      <c r="FQY460" s="22"/>
      <c r="FQZ460" s="22"/>
      <c r="FRA460" s="22"/>
      <c r="FRB460" s="22"/>
      <c r="FRC460" s="22"/>
      <c r="FRD460" s="22"/>
      <c r="FRE460" s="22"/>
      <c r="FRF460" s="22"/>
      <c r="FRG460" s="22"/>
      <c r="FRH460" s="22"/>
      <c r="FRI460" s="22"/>
      <c r="FRJ460" s="22"/>
      <c r="FRK460" s="22"/>
      <c r="FRL460" s="22"/>
      <c r="FRM460" s="22"/>
      <c r="FRN460" s="22"/>
      <c r="FRO460" s="22"/>
      <c r="FRP460" s="22"/>
      <c r="FRQ460" s="22"/>
      <c r="FRR460" s="22"/>
      <c r="FRS460" s="22"/>
      <c r="FRT460" s="22"/>
      <c r="FRU460" s="22"/>
      <c r="FRV460" s="22"/>
      <c r="FRW460" s="22"/>
      <c r="FRX460" s="22"/>
      <c r="FRY460" s="22"/>
      <c r="FRZ460" s="22"/>
      <c r="FSA460" s="22"/>
      <c r="FSB460" s="22"/>
      <c r="FSC460" s="22"/>
      <c r="FSD460" s="22"/>
      <c r="FSE460" s="22"/>
      <c r="FSF460" s="22"/>
      <c r="FSG460" s="22"/>
      <c r="FSH460" s="22"/>
      <c r="FSI460" s="22"/>
      <c r="FSJ460" s="22"/>
      <c r="FSK460" s="22"/>
      <c r="FSL460" s="22"/>
      <c r="FSM460" s="22"/>
      <c r="FSN460" s="22"/>
      <c r="FSO460" s="22"/>
      <c r="FSP460" s="22"/>
      <c r="FSQ460" s="22"/>
      <c r="FSR460" s="22"/>
      <c r="FSS460" s="22"/>
      <c r="FST460" s="22"/>
      <c r="FSU460" s="22"/>
      <c r="FSV460" s="22"/>
      <c r="FSW460" s="22"/>
      <c r="FSX460" s="22"/>
      <c r="FSY460" s="22"/>
      <c r="FSZ460" s="22"/>
      <c r="FTA460" s="22"/>
      <c r="FTB460" s="22"/>
      <c r="FTC460" s="22"/>
      <c r="FTD460" s="22"/>
      <c r="FTE460" s="22"/>
      <c r="FTF460" s="22"/>
      <c r="FTG460" s="22"/>
      <c r="FTH460" s="22"/>
      <c r="FTI460" s="22"/>
      <c r="FTJ460" s="22"/>
      <c r="FTK460" s="22"/>
      <c r="FTL460" s="22"/>
      <c r="FTM460" s="22"/>
      <c r="FTN460" s="22"/>
      <c r="FTO460" s="22"/>
      <c r="FTP460" s="22"/>
      <c r="FTQ460" s="22"/>
      <c r="FTR460" s="22"/>
      <c r="FTS460" s="22"/>
      <c r="FTT460" s="22"/>
      <c r="FTU460" s="22"/>
      <c r="FTV460" s="22"/>
      <c r="FTW460" s="22"/>
      <c r="FTX460" s="22"/>
      <c r="FTY460" s="22"/>
      <c r="FTZ460" s="22"/>
      <c r="FUA460" s="22"/>
      <c r="FUB460" s="22"/>
      <c r="FUC460" s="22"/>
      <c r="FUD460" s="22"/>
      <c r="FUE460" s="22"/>
      <c r="FUF460" s="22"/>
      <c r="FUG460" s="22"/>
      <c r="FUH460" s="22"/>
      <c r="FUI460" s="22"/>
      <c r="FUJ460" s="22"/>
      <c r="FUK460" s="22"/>
      <c r="FUL460" s="22"/>
      <c r="FUM460" s="22"/>
      <c r="FUN460" s="22"/>
      <c r="FUO460" s="22"/>
      <c r="FUP460" s="22"/>
      <c r="FUQ460" s="22"/>
      <c r="FUR460" s="22"/>
      <c r="FUS460" s="22"/>
      <c r="FUT460" s="22"/>
      <c r="FUU460" s="22"/>
      <c r="FUV460" s="22"/>
      <c r="FUW460" s="22"/>
      <c r="FUX460" s="22"/>
      <c r="FUY460" s="22"/>
      <c r="FUZ460" s="22"/>
      <c r="FVA460" s="22"/>
      <c r="FVB460" s="22"/>
      <c r="FVC460" s="22"/>
      <c r="FVD460" s="22"/>
      <c r="FVE460" s="22"/>
      <c r="FVF460" s="22"/>
      <c r="FVG460" s="22"/>
      <c r="FVH460" s="22"/>
      <c r="FVI460" s="22"/>
      <c r="FVJ460" s="22"/>
      <c r="FVK460" s="22"/>
      <c r="FVL460" s="22"/>
      <c r="FVM460" s="22"/>
      <c r="FVN460" s="22"/>
      <c r="FVO460" s="22"/>
      <c r="FVP460" s="22"/>
      <c r="FVQ460" s="22"/>
      <c r="FVR460" s="22"/>
      <c r="FVS460" s="22"/>
      <c r="FVT460" s="22"/>
      <c r="FVU460" s="22"/>
      <c r="FVV460" s="22"/>
      <c r="FVW460" s="22"/>
      <c r="FVX460" s="22"/>
      <c r="FVY460" s="22"/>
      <c r="FVZ460" s="22"/>
      <c r="FWA460" s="22"/>
      <c r="FWB460" s="22"/>
      <c r="FWC460" s="22"/>
      <c r="FWD460" s="22"/>
      <c r="FWE460" s="22"/>
      <c r="FWF460" s="22"/>
      <c r="FWG460" s="22"/>
      <c r="FWH460" s="22"/>
      <c r="FWI460" s="22"/>
      <c r="FWJ460" s="22"/>
      <c r="FWK460" s="22"/>
      <c r="FWL460" s="22"/>
      <c r="FWM460" s="22"/>
      <c r="FWN460" s="22"/>
      <c r="FWO460" s="22"/>
      <c r="FWP460" s="22"/>
      <c r="FWQ460" s="22"/>
      <c r="FWR460" s="22"/>
      <c r="FWS460" s="22"/>
      <c r="FWT460" s="22"/>
      <c r="FWU460" s="22"/>
      <c r="FWV460" s="22"/>
      <c r="FWW460" s="22"/>
      <c r="FWX460" s="22"/>
      <c r="FWY460" s="22"/>
      <c r="FWZ460" s="22"/>
      <c r="FXA460" s="22"/>
      <c r="FXB460" s="22"/>
      <c r="FXC460" s="22"/>
      <c r="FXD460" s="22"/>
      <c r="FXE460" s="22"/>
      <c r="FXF460" s="22"/>
      <c r="FXG460" s="22"/>
      <c r="FXH460" s="22"/>
      <c r="FXI460" s="22"/>
      <c r="FXJ460" s="22"/>
      <c r="FXK460" s="22"/>
      <c r="FXL460" s="22"/>
      <c r="FXM460" s="22"/>
      <c r="FXN460" s="22"/>
      <c r="FXO460" s="22"/>
      <c r="FXP460" s="22"/>
      <c r="FXQ460" s="22"/>
      <c r="FXR460" s="22"/>
      <c r="FXS460" s="22"/>
      <c r="FXT460" s="22"/>
      <c r="FXU460" s="22"/>
      <c r="FXV460" s="22"/>
      <c r="FXW460" s="22"/>
      <c r="FXX460" s="22"/>
      <c r="FXY460" s="22"/>
      <c r="FXZ460" s="22"/>
      <c r="FYA460" s="22"/>
      <c r="FYB460" s="22"/>
      <c r="FYC460" s="22"/>
      <c r="FYD460" s="22"/>
      <c r="FYE460" s="22"/>
      <c r="FYF460" s="22"/>
      <c r="FYG460" s="22"/>
      <c r="FYH460" s="22"/>
      <c r="FYI460" s="22"/>
      <c r="FYJ460" s="22"/>
      <c r="FYK460" s="22"/>
      <c r="FYL460" s="22"/>
      <c r="FYM460" s="22"/>
      <c r="FYN460" s="22"/>
      <c r="FYO460" s="22"/>
      <c r="FYP460" s="22"/>
      <c r="FYQ460" s="22"/>
      <c r="FYR460" s="22"/>
      <c r="FYS460" s="22"/>
      <c r="FYT460" s="22"/>
      <c r="FYU460" s="22"/>
      <c r="FYV460" s="22"/>
      <c r="FYW460" s="22"/>
      <c r="FYX460" s="22"/>
      <c r="FYY460" s="22"/>
      <c r="FYZ460" s="22"/>
      <c r="FZA460" s="22"/>
      <c r="FZB460" s="22"/>
      <c r="FZC460" s="22"/>
      <c r="FZD460" s="22"/>
      <c r="FZE460" s="22"/>
      <c r="FZF460" s="22"/>
      <c r="FZG460" s="22"/>
      <c r="FZH460" s="22"/>
      <c r="FZI460" s="22"/>
      <c r="FZJ460" s="22"/>
      <c r="FZK460" s="22"/>
      <c r="FZL460" s="22"/>
      <c r="FZM460" s="22"/>
      <c r="FZN460" s="22"/>
      <c r="FZO460" s="22"/>
      <c r="FZP460" s="22"/>
      <c r="FZQ460" s="22"/>
      <c r="FZR460" s="22"/>
      <c r="FZS460" s="22"/>
      <c r="FZT460" s="22"/>
      <c r="FZU460" s="22"/>
      <c r="FZV460" s="22"/>
      <c r="FZW460" s="22"/>
      <c r="FZX460" s="22"/>
      <c r="FZY460" s="22"/>
      <c r="FZZ460" s="22"/>
      <c r="GAA460" s="22"/>
      <c r="GAB460" s="22"/>
      <c r="GAC460" s="22"/>
      <c r="GAD460" s="22"/>
      <c r="GAE460" s="22"/>
      <c r="GAF460" s="22"/>
      <c r="GAG460" s="22"/>
      <c r="GAH460" s="22"/>
      <c r="GAI460" s="22"/>
      <c r="GAJ460" s="22"/>
      <c r="GAK460" s="22"/>
      <c r="GAL460" s="22"/>
      <c r="GAM460" s="22"/>
      <c r="GAN460" s="22"/>
      <c r="GAO460" s="22"/>
      <c r="GAP460" s="22"/>
      <c r="GAQ460" s="22"/>
      <c r="GAR460" s="22"/>
      <c r="GAS460" s="22"/>
      <c r="GAT460" s="22"/>
      <c r="GAU460" s="22"/>
      <c r="GAV460" s="22"/>
      <c r="GAW460" s="22"/>
      <c r="GAX460" s="22"/>
      <c r="GAY460" s="22"/>
      <c r="GAZ460" s="22"/>
      <c r="GBA460" s="22"/>
      <c r="GBB460" s="22"/>
      <c r="GBC460" s="22"/>
      <c r="GBD460" s="22"/>
      <c r="GBE460" s="22"/>
      <c r="GBF460" s="22"/>
      <c r="GBG460" s="22"/>
      <c r="GBH460" s="22"/>
      <c r="GBI460" s="22"/>
      <c r="GBJ460" s="22"/>
      <c r="GBK460" s="22"/>
      <c r="GBL460" s="22"/>
      <c r="GBM460" s="22"/>
      <c r="GBN460" s="22"/>
      <c r="GBO460" s="22"/>
      <c r="GBP460" s="22"/>
      <c r="GBQ460" s="22"/>
      <c r="GBR460" s="22"/>
      <c r="GBS460" s="22"/>
      <c r="GBT460" s="22"/>
      <c r="GBU460" s="22"/>
      <c r="GBV460" s="22"/>
      <c r="GBW460" s="22"/>
      <c r="GBX460" s="22"/>
      <c r="GBY460" s="22"/>
      <c r="GBZ460" s="22"/>
      <c r="GCA460" s="22"/>
      <c r="GCB460" s="22"/>
      <c r="GCC460" s="22"/>
      <c r="GCD460" s="22"/>
      <c r="GCE460" s="22"/>
      <c r="GCF460" s="22"/>
      <c r="GCG460" s="22"/>
      <c r="GCH460" s="22"/>
      <c r="GCI460" s="22"/>
      <c r="GCJ460" s="22"/>
      <c r="GCK460" s="22"/>
      <c r="GCL460" s="22"/>
      <c r="GCM460" s="22"/>
      <c r="GCN460" s="22"/>
      <c r="GCO460" s="22"/>
      <c r="GCP460" s="22"/>
      <c r="GCQ460" s="22"/>
      <c r="GCR460" s="22"/>
      <c r="GCS460" s="22"/>
      <c r="GCT460" s="22"/>
      <c r="GCU460" s="22"/>
      <c r="GCV460" s="22"/>
      <c r="GCW460" s="22"/>
      <c r="GCX460" s="22"/>
      <c r="GCY460" s="22"/>
      <c r="GCZ460" s="22"/>
      <c r="GDA460" s="22"/>
      <c r="GDB460" s="22"/>
      <c r="GDC460" s="22"/>
      <c r="GDD460" s="22"/>
      <c r="GDE460" s="22"/>
      <c r="GDF460" s="22"/>
      <c r="GDG460" s="22"/>
      <c r="GDH460" s="22"/>
      <c r="GDI460" s="22"/>
      <c r="GDJ460" s="22"/>
      <c r="GDK460" s="22"/>
      <c r="GDL460" s="22"/>
      <c r="GDM460" s="22"/>
      <c r="GDN460" s="22"/>
      <c r="GDO460" s="22"/>
      <c r="GDP460" s="22"/>
      <c r="GDQ460" s="22"/>
      <c r="GDR460" s="22"/>
      <c r="GDS460" s="22"/>
      <c r="GDT460" s="22"/>
      <c r="GDU460" s="22"/>
      <c r="GDV460" s="22"/>
      <c r="GDW460" s="22"/>
      <c r="GDX460" s="22"/>
      <c r="GDY460" s="22"/>
      <c r="GDZ460" s="22"/>
      <c r="GEA460" s="22"/>
      <c r="GEB460" s="22"/>
      <c r="GEC460" s="22"/>
      <c r="GED460" s="22"/>
      <c r="GEE460" s="22"/>
      <c r="GEF460" s="22"/>
      <c r="GEG460" s="22"/>
      <c r="GEH460" s="22"/>
      <c r="GEI460" s="22"/>
      <c r="GEJ460" s="22"/>
      <c r="GEK460" s="22"/>
      <c r="GEL460" s="22"/>
      <c r="GEM460" s="22"/>
      <c r="GEN460" s="22"/>
      <c r="GEO460" s="22"/>
      <c r="GEP460" s="22"/>
      <c r="GEQ460" s="22"/>
      <c r="GER460" s="22"/>
      <c r="GES460" s="22"/>
      <c r="GET460" s="22"/>
      <c r="GEU460" s="22"/>
      <c r="GEV460" s="22"/>
      <c r="GEW460" s="22"/>
      <c r="GEX460" s="22"/>
      <c r="GEY460" s="22"/>
      <c r="GEZ460" s="22"/>
      <c r="GFA460" s="22"/>
      <c r="GFB460" s="22"/>
      <c r="GFC460" s="22"/>
      <c r="GFD460" s="22"/>
      <c r="GFE460" s="22"/>
      <c r="GFF460" s="22"/>
      <c r="GFG460" s="22"/>
      <c r="GFH460" s="22"/>
      <c r="GFI460" s="22"/>
      <c r="GFJ460" s="22"/>
      <c r="GFK460" s="22"/>
      <c r="GFL460" s="22"/>
      <c r="GFM460" s="22"/>
      <c r="GFN460" s="22"/>
      <c r="GFO460" s="22"/>
      <c r="GFP460" s="22"/>
      <c r="GFQ460" s="22"/>
      <c r="GFR460" s="22"/>
      <c r="GFS460" s="22"/>
      <c r="GFT460" s="22"/>
      <c r="GFU460" s="22"/>
      <c r="GFV460" s="22"/>
      <c r="GFW460" s="22"/>
      <c r="GFX460" s="22"/>
      <c r="GFY460" s="22"/>
      <c r="GFZ460" s="22"/>
      <c r="GGA460" s="22"/>
      <c r="GGB460" s="22"/>
      <c r="GGC460" s="22"/>
      <c r="GGD460" s="22"/>
      <c r="GGE460" s="22"/>
      <c r="GGF460" s="22"/>
      <c r="GGG460" s="22"/>
      <c r="GGH460" s="22"/>
      <c r="GGI460" s="22"/>
      <c r="GGJ460" s="22"/>
      <c r="GGK460" s="22"/>
      <c r="GGL460" s="22"/>
      <c r="GGM460" s="22"/>
      <c r="GGN460" s="22"/>
      <c r="GGO460" s="22"/>
      <c r="GGP460" s="22"/>
      <c r="GGQ460" s="22"/>
      <c r="GGR460" s="22"/>
      <c r="GGS460" s="22"/>
      <c r="GGT460" s="22"/>
      <c r="GGU460" s="22"/>
      <c r="GGV460" s="22"/>
      <c r="GGW460" s="22"/>
      <c r="GGX460" s="22"/>
      <c r="GGY460" s="22"/>
      <c r="GGZ460" s="22"/>
      <c r="GHA460" s="22"/>
      <c r="GHB460" s="22"/>
      <c r="GHC460" s="22"/>
      <c r="GHD460" s="22"/>
      <c r="GHE460" s="22"/>
      <c r="GHF460" s="22"/>
      <c r="GHG460" s="22"/>
      <c r="GHH460" s="22"/>
      <c r="GHI460" s="22"/>
      <c r="GHJ460" s="22"/>
      <c r="GHK460" s="22"/>
      <c r="GHL460" s="22"/>
      <c r="GHM460" s="22"/>
      <c r="GHN460" s="22"/>
      <c r="GHO460" s="22"/>
      <c r="GHP460" s="22"/>
      <c r="GHQ460" s="22"/>
      <c r="GHR460" s="22"/>
      <c r="GHS460" s="22"/>
      <c r="GHT460" s="22"/>
      <c r="GHU460" s="22"/>
      <c r="GHV460" s="22"/>
      <c r="GHW460" s="22"/>
      <c r="GHX460" s="22"/>
      <c r="GHY460" s="22"/>
      <c r="GHZ460" s="22"/>
      <c r="GIA460" s="22"/>
      <c r="GIB460" s="22"/>
      <c r="GIC460" s="22"/>
      <c r="GID460" s="22"/>
      <c r="GIE460" s="22"/>
      <c r="GIF460" s="22"/>
      <c r="GIG460" s="22"/>
      <c r="GIH460" s="22"/>
      <c r="GII460" s="22"/>
      <c r="GIJ460" s="22"/>
      <c r="GIK460" s="22"/>
      <c r="GIL460" s="22"/>
      <c r="GIM460" s="22"/>
      <c r="GIN460" s="22"/>
      <c r="GIO460" s="22"/>
      <c r="GIP460" s="22"/>
      <c r="GIQ460" s="22"/>
      <c r="GIR460" s="22"/>
      <c r="GIS460" s="22"/>
      <c r="GIT460" s="22"/>
      <c r="GIU460" s="22"/>
      <c r="GIV460" s="22"/>
      <c r="GIW460" s="22"/>
      <c r="GIX460" s="22"/>
      <c r="GIY460" s="22"/>
      <c r="GIZ460" s="22"/>
      <c r="GJA460" s="22"/>
      <c r="GJB460" s="22"/>
      <c r="GJC460" s="22"/>
      <c r="GJD460" s="22"/>
      <c r="GJE460" s="22"/>
      <c r="GJF460" s="22"/>
      <c r="GJG460" s="22"/>
      <c r="GJH460" s="22"/>
      <c r="GJI460" s="22"/>
      <c r="GJJ460" s="22"/>
      <c r="GJK460" s="22"/>
      <c r="GJL460" s="22"/>
      <c r="GJM460" s="22"/>
      <c r="GJN460" s="22"/>
      <c r="GJO460" s="22"/>
      <c r="GJP460" s="22"/>
      <c r="GJQ460" s="22"/>
      <c r="GJR460" s="22"/>
      <c r="GJS460" s="22"/>
      <c r="GJT460" s="22"/>
      <c r="GJU460" s="22"/>
      <c r="GJV460" s="22"/>
      <c r="GJW460" s="22"/>
      <c r="GJX460" s="22"/>
      <c r="GJY460" s="22"/>
      <c r="GJZ460" s="22"/>
      <c r="GKA460" s="22"/>
      <c r="GKB460" s="22"/>
      <c r="GKC460" s="22"/>
      <c r="GKD460" s="22"/>
      <c r="GKE460" s="22"/>
      <c r="GKF460" s="22"/>
      <c r="GKG460" s="22"/>
      <c r="GKH460" s="22"/>
      <c r="GKI460" s="22"/>
      <c r="GKJ460" s="22"/>
      <c r="GKK460" s="22"/>
      <c r="GKL460" s="22"/>
      <c r="GKM460" s="22"/>
      <c r="GKN460" s="22"/>
      <c r="GKO460" s="22"/>
      <c r="GKP460" s="22"/>
      <c r="GKQ460" s="22"/>
      <c r="GKR460" s="22"/>
      <c r="GKS460" s="22"/>
      <c r="GKT460" s="22"/>
      <c r="GKU460" s="22"/>
      <c r="GKV460" s="22"/>
      <c r="GKW460" s="22"/>
      <c r="GKX460" s="22"/>
      <c r="GKY460" s="22"/>
      <c r="GKZ460" s="22"/>
      <c r="GLA460" s="22"/>
      <c r="GLB460" s="22"/>
      <c r="GLC460" s="22"/>
      <c r="GLD460" s="22"/>
      <c r="GLE460" s="22"/>
      <c r="GLF460" s="22"/>
      <c r="GLG460" s="22"/>
      <c r="GLH460" s="22"/>
      <c r="GLI460" s="22"/>
      <c r="GLJ460" s="22"/>
      <c r="GLK460" s="22"/>
      <c r="GLL460" s="22"/>
      <c r="GLM460" s="22"/>
      <c r="GLN460" s="22"/>
      <c r="GLO460" s="22"/>
      <c r="GLP460" s="22"/>
      <c r="GLQ460" s="22"/>
      <c r="GLR460" s="22"/>
      <c r="GLS460" s="22"/>
      <c r="GLT460" s="22"/>
      <c r="GLU460" s="22"/>
      <c r="GLV460" s="22"/>
      <c r="GLW460" s="22"/>
      <c r="GLX460" s="22"/>
      <c r="GLY460" s="22"/>
      <c r="GLZ460" s="22"/>
      <c r="GMA460" s="22"/>
      <c r="GMB460" s="22"/>
      <c r="GMC460" s="22"/>
      <c r="GMD460" s="22"/>
      <c r="GME460" s="22"/>
      <c r="GMF460" s="22"/>
      <c r="GMG460" s="22"/>
      <c r="GMH460" s="22"/>
      <c r="GMI460" s="22"/>
      <c r="GMJ460" s="22"/>
      <c r="GMK460" s="22"/>
      <c r="GML460" s="22"/>
      <c r="GMM460" s="22"/>
      <c r="GMN460" s="22"/>
      <c r="GMO460" s="22"/>
      <c r="GMP460" s="22"/>
      <c r="GMQ460" s="22"/>
      <c r="GMR460" s="22"/>
      <c r="GMS460" s="22"/>
      <c r="GMT460" s="22"/>
      <c r="GMU460" s="22"/>
      <c r="GMV460" s="22"/>
      <c r="GMW460" s="22"/>
      <c r="GMX460" s="22"/>
      <c r="GMY460" s="22"/>
      <c r="GMZ460" s="22"/>
      <c r="GNA460" s="22"/>
      <c r="GNB460" s="22"/>
      <c r="GNC460" s="22"/>
      <c r="GND460" s="22"/>
      <c r="GNE460" s="22"/>
      <c r="GNF460" s="22"/>
      <c r="GNG460" s="22"/>
      <c r="GNH460" s="22"/>
      <c r="GNI460" s="22"/>
      <c r="GNJ460" s="22"/>
      <c r="GNK460" s="22"/>
      <c r="GNL460" s="22"/>
      <c r="GNM460" s="22"/>
      <c r="GNN460" s="22"/>
      <c r="GNO460" s="22"/>
      <c r="GNP460" s="22"/>
      <c r="GNQ460" s="22"/>
      <c r="GNR460" s="22"/>
      <c r="GNS460" s="22"/>
      <c r="GNT460" s="22"/>
      <c r="GNU460" s="22"/>
      <c r="GNV460" s="22"/>
      <c r="GNW460" s="22"/>
      <c r="GNX460" s="22"/>
      <c r="GNY460" s="22"/>
      <c r="GNZ460" s="22"/>
      <c r="GOA460" s="22"/>
      <c r="GOB460" s="22"/>
      <c r="GOC460" s="22"/>
      <c r="GOD460" s="22"/>
      <c r="GOE460" s="22"/>
      <c r="GOF460" s="22"/>
      <c r="GOG460" s="22"/>
      <c r="GOH460" s="22"/>
      <c r="GOI460" s="22"/>
      <c r="GOJ460" s="22"/>
      <c r="GOK460" s="22"/>
      <c r="GOL460" s="22"/>
      <c r="GOM460" s="22"/>
      <c r="GON460" s="22"/>
      <c r="GOO460" s="22"/>
      <c r="GOP460" s="22"/>
      <c r="GOQ460" s="22"/>
      <c r="GOR460" s="22"/>
      <c r="GOS460" s="22"/>
      <c r="GOT460" s="22"/>
      <c r="GOU460" s="22"/>
      <c r="GOV460" s="22"/>
      <c r="GOW460" s="22"/>
      <c r="GOX460" s="22"/>
      <c r="GOY460" s="22"/>
      <c r="GOZ460" s="22"/>
      <c r="GPA460" s="22"/>
      <c r="GPB460" s="22"/>
      <c r="GPC460" s="22"/>
      <c r="GPD460" s="22"/>
      <c r="GPE460" s="22"/>
      <c r="GPF460" s="22"/>
      <c r="GPG460" s="22"/>
      <c r="GPH460" s="22"/>
      <c r="GPI460" s="22"/>
      <c r="GPJ460" s="22"/>
      <c r="GPK460" s="22"/>
      <c r="GPL460" s="22"/>
      <c r="GPM460" s="22"/>
      <c r="GPN460" s="22"/>
      <c r="GPO460" s="22"/>
      <c r="GPP460" s="22"/>
      <c r="GPQ460" s="22"/>
      <c r="GPR460" s="22"/>
      <c r="GPS460" s="22"/>
      <c r="GPT460" s="22"/>
      <c r="GPU460" s="22"/>
      <c r="GPV460" s="22"/>
      <c r="GPW460" s="22"/>
      <c r="GPX460" s="22"/>
      <c r="GPY460" s="22"/>
      <c r="GPZ460" s="22"/>
      <c r="GQA460" s="22"/>
      <c r="GQB460" s="22"/>
      <c r="GQC460" s="22"/>
      <c r="GQD460" s="22"/>
      <c r="GQE460" s="22"/>
      <c r="GQF460" s="22"/>
      <c r="GQG460" s="22"/>
      <c r="GQH460" s="22"/>
      <c r="GQI460" s="22"/>
      <c r="GQJ460" s="22"/>
      <c r="GQK460" s="22"/>
      <c r="GQL460" s="22"/>
      <c r="GQM460" s="22"/>
      <c r="GQN460" s="22"/>
      <c r="GQO460" s="22"/>
      <c r="GQP460" s="22"/>
      <c r="GQQ460" s="22"/>
      <c r="GQR460" s="22"/>
      <c r="GQS460" s="22"/>
      <c r="GQT460" s="22"/>
      <c r="GQU460" s="22"/>
      <c r="GQV460" s="22"/>
      <c r="GQW460" s="22"/>
      <c r="GQX460" s="22"/>
      <c r="GQY460" s="22"/>
      <c r="GQZ460" s="22"/>
      <c r="GRA460" s="22"/>
      <c r="GRB460" s="22"/>
      <c r="GRC460" s="22"/>
      <c r="GRD460" s="22"/>
      <c r="GRE460" s="22"/>
      <c r="GRF460" s="22"/>
      <c r="GRG460" s="22"/>
      <c r="GRH460" s="22"/>
      <c r="GRI460" s="22"/>
      <c r="GRJ460" s="22"/>
      <c r="GRK460" s="22"/>
      <c r="GRL460" s="22"/>
      <c r="GRM460" s="22"/>
      <c r="GRN460" s="22"/>
      <c r="GRO460" s="22"/>
      <c r="GRP460" s="22"/>
      <c r="GRQ460" s="22"/>
      <c r="GRR460" s="22"/>
      <c r="GRS460" s="22"/>
      <c r="GRT460" s="22"/>
      <c r="GRU460" s="22"/>
      <c r="GRV460" s="22"/>
      <c r="GRW460" s="22"/>
      <c r="GRX460" s="22"/>
      <c r="GRY460" s="22"/>
      <c r="GRZ460" s="22"/>
      <c r="GSA460" s="22"/>
      <c r="GSB460" s="22"/>
      <c r="GSC460" s="22"/>
      <c r="GSD460" s="22"/>
      <c r="GSE460" s="22"/>
      <c r="GSF460" s="22"/>
      <c r="GSG460" s="22"/>
      <c r="GSH460" s="22"/>
      <c r="GSI460" s="22"/>
      <c r="GSJ460" s="22"/>
      <c r="GSK460" s="22"/>
      <c r="GSL460" s="22"/>
      <c r="GSM460" s="22"/>
      <c r="GSN460" s="22"/>
      <c r="GSO460" s="22"/>
      <c r="GSP460" s="22"/>
      <c r="GSQ460" s="22"/>
      <c r="GSR460" s="22"/>
      <c r="GSS460" s="22"/>
      <c r="GST460" s="22"/>
      <c r="GSU460" s="22"/>
      <c r="GSV460" s="22"/>
      <c r="GSW460" s="22"/>
      <c r="GSX460" s="22"/>
      <c r="GSY460" s="22"/>
      <c r="GSZ460" s="22"/>
      <c r="GTA460" s="22"/>
      <c r="GTB460" s="22"/>
      <c r="GTC460" s="22"/>
      <c r="GTD460" s="22"/>
      <c r="GTE460" s="22"/>
      <c r="GTF460" s="22"/>
      <c r="GTG460" s="22"/>
      <c r="GTH460" s="22"/>
      <c r="GTI460" s="22"/>
      <c r="GTJ460" s="22"/>
      <c r="GTK460" s="22"/>
      <c r="GTL460" s="22"/>
      <c r="GTM460" s="22"/>
      <c r="GTN460" s="22"/>
      <c r="GTO460" s="22"/>
      <c r="GTP460" s="22"/>
      <c r="GTQ460" s="22"/>
      <c r="GTR460" s="22"/>
      <c r="GTS460" s="22"/>
      <c r="GTT460" s="22"/>
      <c r="GTU460" s="22"/>
      <c r="GTV460" s="22"/>
      <c r="GTW460" s="22"/>
      <c r="GTX460" s="22"/>
      <c r="GTY460" s="22"/>
      <c r="GTZ460" s="22"/>
      <c r="GUA460" s="22"/>
      <c r="GUB460" s="22"/>
      <c r="GUC460" s="22"/>
      <c r="GUD460" s="22"/>
      <c r="GUE460" s="22"/>
      <c r="GUF460" s="22"/>
      <c r="GUG460" s="22"/>
      <c r="GUH460" s="22"/>
      <c r="GUI460" s="22"/>
      <c r="GUJ460" s="22"/>
      <c r="GUK460" s="22"/>
      <c r="GUL460" s="22"/>
      <c r="GUM460" s="22"/>
      <c r="GUN460" s="22"/>
      <c r="GUO460" s="22"/>
      <c r="GUP460" s="22"/>
      <c r="GUQ460" s="22"/>
      <c r="GUR460" s="22"/>
      <c r="GUS460" s="22"/>
      <c r="GUT460" s="22"/>
      <c r="GUU460" s="22"/>
      <c r="GUV460" s="22"/>
      <c r="GUW460" s="22"/>
      <c r="GUX460" s="22"/>
      <c r="GUY460" s="22"/>
      <c r="GUZ460" s="22"/>
      <c r="GVA460" s="22"/>
      <c r="GVB460" s="22"/>
      <c r="GVC460" s="22"/>
      <c r="GVD460" s="22"/>
      <c r="GVE460" s="22"/>
      <c r="GVF460" s="22"/>
      <c r="GVG460" s="22"/>
      <c r="GVH460" s="22"/>
      <c r="GVI460" s="22"/>
      <c r="GVJ460" s="22"/>
      <c r="GVK460" s="22"/>
      <c r="GVL460" s="22"/>
      <c r="GVM460" s="22"/>
      <c r="GVN460" s="22"/>
      <c r="GVO460" s="22"/>
      <c r="GVP460" s="22"/>
      <c r="GVQ460" s="22"/>
      <c r="GVR460" s="22"/>
      <c r="GVS460" s="22"/>
      <c r="GVT460" s="22"/>
      <c r="GVU460" s="22"/>
      <c r="GVV460" s="22"/>
      <c r="GVW460" s="22"/>
      <c r="GVX460" s="22"/>
      <c r="GVY460" s="22"/>
      <c r="GVZ460" s="22"/>
      <c r="GWA460" s="22"/>
      <c r="GWB460" s="22"/>
      <c r="GWC460" s="22"/>
      <c r="GWD460" s="22"/>
      <c r="GWE460" s="22"/>
      <c r="GWF460" s="22"/>
      <c r="GWG460" s="22"/>
      <c r="GWH460" s="22"/>
      <c r="GWI460" s="22"/>
      <c r="GWJ460" s="22"/>
      <c r="GWK460" s="22"/>
      <c r="GWL460" s="22"/>
      <c r="GWM460" s="22"/>
      <c r="GWN460" s="22"/>
      <c r="GWO460" s="22"/>
      <c r="GWP460" s="22"/>
      <c r="GWQ460" s="22"/>
      <c r="GWR460" s="22"/>
      <c r="GWS460" s="22"/>
      <c r="GWT460" s="22"/>
      <c r="GWU460" s="22"/>
      <c r="GWV460" s="22"/>
      <c r="GWW460" s="22"/>
      <c r="GWX460" s="22"/>
      <c r="GWY460" s="22"/>
      <c r="GWZ460" s="22"/>
      <c r="GXA460" s="22"/>
      <c r="GXB460" s="22"/>
      <c r="GXC460" s="22"/>
      <c r="GXD460" s="22"/>
      <c r="GXE460" s="22"/>
      <c r="GXF460" s="22"/>
      <c r="GXG460" s="22"/>
      <c r="GXH460" s="22"/>
      <c r="GXI460" s="22"/>
      <c r="GXJ460" s="22"/>
      <c r="GXK460" s="22"/>
      <c r="GXL460" s="22"/>
      <c r="GXM460" s="22"/>
      <c r="GXN460" s="22"/>
      <c r="GXO460" s="22"/>
      <c r="GXP460" s="22"/>
      <c r="GXQ460" s="22"/>
      <c r="GXR460" s="22"/>
      <c r="GXS460" s="22"/>
      <c r="GXT460" s="22"/>
      <c r="GXU460" s="22"/>
      <c r="GXV460" s="22"/>
      <c r="GXW460" s="22"/>
      <c r="GXX460" s="22"/>
      <c r="GXY460" s="22"/>
      <c r="GXZ460" s="22"/>
      <c r="GYA460" s="22"/>
      <c r="GYB460" s="22"/>
      <c r="GYC460" s="22"/>
      <c r="GYD460" s="22"/>
      <c r="GYE460" s="22"/>
      <c r="GYF460" s="22"/>
      <c r="GYG460" s="22"/>
      <c r="GYH460" s="22"/>
      <c r="GYI460" s="22"/>
      <c r="GYJ460" s="22"/>
      <c r="GYK460" s="22"/>
      <c r="GYL460" s="22"/>
      <c r="GYM460" s="22"/>
      <c r="GYN460" s="22"/>
      <c r="GYO460" s="22"/>
      <c r="GYP460" s="22"/>
      <c r="GYQ460" s="22"/>
      <c r="GYR460" s="22"/>
      <c r="GYS460" s="22"/>
      <c r="GYT460" s="22"/>
      <c r="GYU460" s="22"/>
      <c r="GYV460" s="22"/>
      <c r="GYW460" s="22"/>
      <c r="GYX460" s="22"/>
      <c r="GYY460" s="22"/>
      <c r="GYZ460" s="22"/>
      <c r="GZA460" s="22"/>
      <c r="GZB460" s="22"/>
      <c r="GZC460" s="22"/>
      <c r="GZD460" s="22"/>
      <c r="GZE460" s="22"/>
      <c r="GZF460" s="22"/>
      <c r="GZG460" s="22"/>
      <c r="GZH460" s="22"/>
      <c r="GZI460" s="22"/>
      <c r="GZJ460" s="22"/>
      <c r="GZK460" s="22"/>
      <c r="GZL460" s="22"/>
      <c r="GZM460" s="22"/>
      <c r="GZN460" s="22"/>
      <c r="GZO460" s="22"/>
      <c r="GZP460" s="22"/>
      <c r="GZQ460" s="22"/>
      <c r="GZR460" s="22"/>
      <c r="GZS460" s="22"/>
      <c r="GZT460" s="22"/>
      <c r="GZU460" s="22"/>
      <c r="GZV460" s="22"/>
      <c r="GZW460" s="22"/>
      <c r="GZX460" s="22"/>
      <c r="GZY460" s="22"/>
      <c r="GZZ460" s="22"/>
      <c r="HAA460" s="22"/>
      <c r="HAB460" s="22"/>
      <c r="HAC460" s="22"/>
      <c r="HAD460" s="22"/>
      <c r="HAE460" s="22"/>
      <c r="HAF460" s="22"/>
      <c r="HAG460" s="22"/>
      <c r="HAH460" s="22"/>
      <c r="HAI460" s="22"/>
      <c r="HAJ460" s="22"/>
      <c r="HAK460" s="22"/>
      <c r="HAL460" s="22"/>
      <c r="HAM460" s="22"/>
      <c r="HAN460" s="22"/>
      <c r="HAO460" s="22"/>
      <c r="HAP460" s="22"/>
      <c r="HAQ460" s="22"/>
      <c r="HAR460" s="22"/>
      <c r="HAS460" s="22"/>
      <c r="HAT460" s="22"/>
      <c r="HAU460" s="22"/>
      <c r="HAV460" s="22"/>
      <c r="HAW460" s="22"/>
      <c r="HAX460" s="22"/>
      <c r="HAY460" s="22"/>
      <c r="HAZ460" s="22"/>
      <c r="HBA460" s="22"/>
      <c r="HBB460" s="22"/>
      <c r="HBC460" s="22"/>
      <c r="HBD460" s="22"/>
      <c r="HBE460" s="22"/>
      <c r="HBF460" s="22"/>
      <c r="HBG460" s="22"/>
      <c r="HBH460" s="22"/>
      <c r="HBI460" s="22"/>
      <c r="HBJ460" s="22"/>
      <c r="HBK460" s="22"/>
      <c r="HBL460" s="22"/>
      <c r="HBM460" s="22"/>
      <c r="HBN460" s="22"/>
      <c r="HBO460" s="22"/>
      <c r="HBP460" s="22"/>
      <c r="HBQ460" s="22"/>
      <c r="HBR460" s="22"/>
      <c r="HBS460" s="22"/>
      <c r="HBT460" s="22"/>
      <c r="HBU460" s="22"/>
      <c r="HBV460" s="22"/>
      <c r="HBW460" s="22"/>
      <c r="HBX460" s="22"/>
      <c r="HBY460" s="22"/>
      <c r="HBZ460" s="22"/>
      <c r="HCA460" s="22"/>
      <c r="HCB460" s="22"/>
      <c r="HCC460" s="22"/>
      <c r="HCD460" s="22"/>
      <c r="HCE460" s="22"/>
      <c r="HCF460" s="22"/>
      <c r="HCG460" s="22"/>
      <c r="HCH460" s="22"/>
      <c r="HCI460" s="22"/>
      <c r="HCJ460" s="22"/>
      <c r="HCK460" s="22"/>
      <c r="HCL460" s="22"/>
      <c r="HCM460" s="22"/>
      <c r="HCN460" s="22"/>
      <c r="HCO460" s="22"/>
      <c r="HCP460" s="22"/>
      <c r="HCQ460" s="22"/>
      <c r="HCR460" s="22"/>
      <c r="HCS460" s="22"/>
      <c r="HCT460" s="22"/>
      <c r="HCU460" s="22"/>
      <c r="HCV460" s="22"/>
      <c r="HCW460" s="22"/>
      <c r="HCX460" s="22"/>
      <c r="HCY460" s="22"/>
      <c r="HCZ460" s="22"/>
      <c r="HDA460" s="22"/>
      <c r="HDB460" s="22"/>
      <c r="HDC460" s="22"/>
      <c r="HDD460" s="22"/>
      <c r="HDE460" s="22"/>
      <c r="HDF460" s="22"/>
      <c r="HDG460" s="22"/>
      <c r="HDH460" s="22"/>
      <c r="HDI460" s="22"/>
      <c r="HDJ460" s="22"/>
      <c r="HDK460" s="22"/>
      <c r="HDL460" s="22"/>
      <c r="HDM460" s="22"/>
      <c r="HDN460" s="22"/>
      <c r="HDO460" s="22"/>
      <c r="HDP460" s="22"/>
      <c r="HDQ460" s="22"/>
      <c r="HDR460" s="22"/>
      <c r="HDS460" s="22"/>
      <c r="HDT460" s="22"/>
      <c r="HDU460" s="22"/>
      <c r="HDV460" s="22"/>
      <c r="HDW460" s="22"/>
      <c r="HDX460" s="22"/>
      <c r="HDY460" s="22"/>
      <c r="HDZ460" s="22"/>
      <c r="HEA460" s="22"/>
      <c r="HEB460" s="22"/>
      <c r="HEC460" s="22"/>
      <c r="HED460" s="22"/>
      <c r="HEE460" s="22"/>
      <c r="HEF460" s="22"/>
      <c r="HEG460" s="22"/>
      <c r="HEH460" s="22"/>
      <c r="HEI460" s="22"/>
      <c r="HEJ460" s="22"/>
      <c r="HEK460" s="22"/>
      <c r="HEL460" s="22"/>
      <c r="HEM460" s="22"/>
      <c r="HEN460" s="22"/>
      <c r="HEO460" s="22"/>
      <c r="HEP460" s="22"/>
      <c r="HEQ460" s="22"/>
      <c r="HER460" s="22"/>
      <c r="HES460" s="22"/>
      <c r="HET460" s="22"/>
      <c r="HEU460" s="22"/>
      <c r="HEV460" s="22"/>
      <c r="HEW460" s="22"/>
      <c r="HEX460" s="22"/>
      <c r="HEY460" s="22"/>
      <c r="HEZ460" s="22"/>
      <c r="HFA460" s="22"/>
      <c r="HFB460" s="22"/>
      <c r="HFC460" s="22"/>
      <c r="HFD460" s="22"/>
      <c r="HFE460" s="22"/>
      <c r="HFF460" s="22"/>
      <c r="HFG460" s="22"/>
      <c r="HFH460" s="22"/>
      <c r="HFI460" s="22"/>
      <c r="HFJ460" s="22"/>
      <c r="HFK460" s="22"/>
      <c r="HFL460" s="22"/>
      <c r="HFM460" s="22"/>
      <c r="HFN460" s="22"/>
      <c r="HFO460" s="22"/>
      <c r="HFP460" s="22"/>
      <c r="HFQ460" s="22"/>
      <c r="HFR460" s="22"/>
      <c r="HFS460" s="22"/>
      <c r="HFT460" s="22"/>
      <c r="HFU460" s="22"/>
      <c r="HFV460" s="22"/>
      <c r="HFW460" s="22"/>
      <c r="HFX460" s="22"/>
      <c r="HFY460" s="22"/>
      <c r="HFZ460" s="22"/>
      <c r="HGA460" s="22"/>
      <c r="HGB460" s="22"/>
      <c r="HGC460" s="22"/>
      <c r="HGD460" s="22"/>
      <c r="HGE460" s="22"/>
      <c r="HGF460" s="22"/>
      <c r="HGG460" s="22"/>
      <c r="HGH460" s="22"/>
      <c r="HGI460" s="22"/>
      <c r="HGJ460" s="22"/>
      <c r="HGK460" s="22"/>
      <c r="HGL460" s="22"/>
      <c r="HGM460" s="22"/>
      <c r="HGN460" s="22"/>
      <c r="HGO460" s="22"/>
      <c r="HGP460" s="22"/>
      <c r="HGQ460" s="22"/>
      <c r="HGR460" s="22"/>
      <c r="HGS460" s="22"/>
      <c r="HGT460" s="22"/>
      <c r="HGU460" s="22"/>
      <c r="HGV460" s="22"/>
      <c r="HGW460" s="22"/>
      <c r="HGX460" s="22"/>
      <c r="HGY460" s="22"/>
      <c r="HGZ460" s="22"/>
      <c r="HHA460" s="22"/>
      <c r="HHB460" s="22"/>
      <c r="HHC460" s="22"/>
      <c r="HHD460" s="22"/>
      <c r="HHE460" s="22"/>
      <c r="HHF460" s="22"/>
      <c r="HHG460" s="22"/>
      <c r="HHH460" s="22"/>
      <c r="HHI460" s="22"/>
      <c r="HHJ460" s="22"/>
      <c r="HHK460" s="22"/>
      <c r="HHL460" s="22"/>
      <c r="HHM460" s="22"/>
      <c r="HHN460" s="22"/>
      <c r="HHO460" s="22"/>
      <c r="HHP460" s="22"/>
      <c r="HHQ460" s="22"/>
      <c r="HHR460" s="22"/>
      <c r="HHS460" s="22"/>
      <c r="HHT460" s="22"/>
      <c r="HHU460" s="22"/>
      <c r="HHV460" s="22"/>
      <c r="HHW460" s="22"/>
      <c r="HHX460" s="22"/>
      <c r="HHY460" s="22"/>
      <c r="HHZ460" s="22"/>
      <c r="HIA460" s="22"/>
      <c r="HIB460" s="22"/>
      <c r="HIC460" s="22"/>
      <c r="HID460" s="22"/>
      <c r="HIE460" s="22"/>
      <c r="HIF460" s="22"/>
      <c r="HIG460" s="22"/>
      <c r="HIH460" s="22"/>
      <c r="HII460" s="22"/>
      <c r="HIJ460" s="22"/>
      <c r="HIK460" s="22"/>
      <c r="HIL460" s="22"/>
      <c r="HIM460" s="22"/>
      <c r="HIN460" s="22"/>
      <c r="HIO460" s="22"/>
      <c r="HIP460" s="22"/>
      <c r="HIQ460" s="22"/>
      <c r="HIR460" s="22"/>
      <c r="HIS460" s="22"/>
      <c r="HIT460" s="22"/>
      <c r="HIU460" s="22"/>
      <c r="HIV460" s="22"/>
      <c r="HIW460" s="22"/>
      <c r="HIX460" s="22"/>
      <c r="HIY460" s="22"/>
      <c r="HIZ460" s="22"/>
      <c r="HJA460" s="22"/>
      <c r="HJB460" s="22"/>
      <c r="HJC460" s="22"/>
      <c r="HJD460" s="22"/>
      <c r="HJE460" s="22"/>
      <c r="HJF460" s="22"/>
      <c r="HJG460" s="22"/>
      <c r="HJH460" s="22"/>
      <c r="HJI460" s="22"/>
      <c r="HJJ460" s="22"/>
      <c r="HJK460" s="22"/>
      <c r="HJL460" s="22"/>
      <c r="HJM460" s="22"/>
      <c r="HJN460" s="22"/>
      <c r="HJO460" s="22"/>
      <c r="HJP460" s="22"/>
      <c r="HJQ460" s="22"/>
      <c r="HJR460" s="22"/>
      <c r="HJS460" s="22"/>
      <c r="HJT460" s="22"/>
      <c r="HJU460" s="22"/>
      <c r="HJV460" s="22"/>
      <c r="HJW460" s="22"/>
      <c r="HJX460" s="22"/>
      <c r="HJY460" s="22"/>
      <c r="HJZ460" s="22"/>
      <c r="HKA460" s="22"/>
      <c r="HKB460" s="22"/>
      <c r="HKC460" s="22"/>
      <c r="HKD460" s="22"/>
      <c r="HKE460" s="22"/>
      <c r="HKF460" s="22"/>
      <c r="HKG460" s="22"/>
      <c r="HKH460" s="22"/>
      <c r="HKI460" s="22"/>
      <c r="HKJ460" s="22"/>
      <c r="HKK460" s="22"/>
      <c r="HKL460" s="22"/>
      <c r="HKM460" s="22"/>
      <c r="HKN460" s="22"/>
      <c r="HKO460" s="22"/>
      <c r="HKP460" s="22"/>
      <c r="HKQ460" s="22"/>
      <c r="HKR460" s="22"/>
      <c r="HKS460" s="22"/>
      <c r="HKT460" s="22"/>
      <c r="HKU460" s="22"/>
      <c r="HKV460" s="22"/>
      <c r="HKW460" s="22"/>
      <c r="HKX460" s="22"/>
      <c r="HKY460" s="22"/>
      <c r="HKZ460" s="22"/>
      <c r="HLA460" s="22"/>
      <c r="HLB460" s="22"/>
      <c r="HLC460" s="22"/>
      <c r="HLD460" s="22"/>
      <c r="HLE460" s="22"/>
      <c r="HLF460" s="22"/>
      <c r="HLG460" s="22"/>
      <c r="HLH460" s="22"/>
      <c r="HLI460" s="22"/>
      <c r="HLJ460" s="22"/>
      <c r="HLK460" s="22"/>
      <c r="HLL460" s="22"/>
      <c r="HLM460" s="22"/>
      <c r="HLN460" s="22"/>
      <c r="HLO460" s="22"/>
      <c r="HLP460" s="22"/>
      <c r="HLQ460" s="22"/>
      <c r="HLR460" s="22"/>
      <c r="HLS460" s="22"/>
      <c r="HLT460" s="22"/>
      <c r="HLU460" s="22"/>
      <c r="HLV460" s="22"/>
      <c r="HLW460" s="22"/>
      <c r="HLX460" s="22"/>
      <c r="HLY460" s="22"/>
      <c r="HLZ460" s="22"/>
      <c r="HMA460" s="22"/>
      <c r="HMB460" s="22"/>
      <c r="HMC460" s="22"/>
      <c r="HMD460" s="22"/>
      <c r="HME460" s="22"/>
      <c r="HMF460" s="22"/>
      <c r="HMG460" s="22"/>
      <c r="HMH460" s="22"/>
      <c r="HMI460" s="22"/>
      <c r="HMJ460" s="22"/>
      <c r="HMK460" s="22"/>
      <c r="HML460" s="22"/>
      <c r="HMM460" s="22"/>
      <c r="HMN460" s="22"/>
      <c r="HMO460" s="22"/>
      <c r="HMP460" s="22"/>
      <c r="HMQ460" s="22"/>
      <c r="HMR460" s="22"/>
      <c r="HMS460" s="22"/>
      <c r="HMT460" s="22"/>
      <c r="HMU460" s="22"/>
      <c r="HMV460" s="22"/>
      <c r="HMW460" s="22"/>
      <c r="HMX460" s="22"/>
      <c r="HMY460" s="22"/>
      <c r="HMZ460" s="22"/>
      <c r="HNA460" s="22"/>
      <c r="HNB460" s="22"/>
      <c r="HNC460" s="22"/>
      <c r="HND460" s="22"/>
      <c r="HNE460" s="22"/>
      <c r="HNF460" s="22"/>
      <c r="HNG460" s="22"/>
      <c r="HNH460" s="22"/>
      <c r="HNI460" s="22"/>
      <c r="HNJ460" s="22"/>
      <c r="HNK460" s="22"/>
      <c r="HNL460" s="22"/>
      <c r="HNM460" s="22"/>
      <c r="HNN460" s="22"/>
      <c r="HNO460" s="22"/>
      <c r="HNP460" s="22"/>
      <c r="HNQ460" s="22"/>
      <c r="HNR460" s="22"/>
      <c r="HNS460" s="22"/>
      <c r="HNT460" s="22"/>
      <c r="HNU460" s="22"/>
      <c r="HNV460" s="22"/>
      <c r="HNW460" s="22"/>
      <c r="HNX460" s="22"/>
      <c r="HNY460" s="22"/>
      <c r="HNZ460" s="22"/>
      <c r="HOA460" s="22"/>
      <c r="HOB460" s="22"/>
      <c r="HOC460" s="22"/>
      <c r="HOD460" s="22"/>
      <c r="HOE460" s="22"/>
      <c r="HOF460" s="22"/>
      <c r="HOG460" s="22"/>
      <c r="HOH460" s="22"/>
      <c r="HOI460" s="22"/>
      <c r="HOJ460" s="22"/>
      <c r="HOK460" s="22"/>
      <c r="HOL460" s="22"/>
      <c r="HOM460" s="22"/>
      <c r="HON460" s="22"/>
      <c r="HOO460" s="22"/>
      <c r="HOP460" s="22"/>
      <c r="HOQ460" s="22"/>
      <c r="HOR460" s="22"/>
      <c r="HOS460" s="22"/>
      <c r="HOT460" s="22"/>
      <c r="HOU460" s="22"/>
      <c r="HOV460" s="22"/>
      <c r="HOW460" s="22"/>
      <c r="HOX460" s="22"/>
      <c r="HOY460" s="22"/>
      <c r="HOZ460" s="22"/>
      <c r="HPA460" s="22"/>
      <c r="HPB460" s="22"/>
      <c r="HPC460" s="22"/>
      <c r="HPD460" s="22"/>
      <c r="HPE460" s="22"/>
      <c r="HPF460" s="22"/>
      <c r="HPG460" s="22"/>
      <c r="HPH460" s="22"/>
      <c r="HPI460" s="22"/>
      <c r="HPJ460" s="22"/>
      <c r="HPK460" s="22"/>
      <c r="HPL460" s="22"/>
      <c r="HPM460" s="22"/>
      <c r="HPN460" s="22"/>
      <c r="HPO460" s="22"/>
      <c r="HPP460" s="22"/>
      <c r="HPQ460" s="22"/>
      <c r="HPR460" s="22"/>
      <c r="HPS460" s="22"/>
      <c r="HPT460" s="22"/>
      <c r="HPU460" s="22"/>
      <c r="HPV460" s="22"/>
      <c r="HPW460" s="22"/>
      <c r="HPX460" s="22"/>
      <c r="HPY460" s="22"/>
      <c r="HPZ460" s="22"/>
      <c r="HQA460" s="22"/>
      <c r="HQB460" s="22"/>
      <c r="HQC460" s="22"/>
      <c r="HQD460" s="22"/>
      <c r="HQE460" s="22"/>
      <c r="HQF460" s="22"/>
      <c r="HQG460" s="22"/>
      <c r="HQH460" s="22"/>
      <c r="HQI460" s="22"/>
      <c r="HQJ460" s="22"/>
      <c r="HQK460" s="22"/>
      <c r="HQL460" s="22"/>
      <c r="HQM460" s="22"/>
      <c r="HQN460" s="22"/>
      <c r="HQO460" s="22"/>
      <c r="HQP460" s="22"/>
      <c r="HQQ460" s="22"/>
      <c r="HQR460" s="22"/>
      <c r="HQS460" s="22"/>
      <c r="HQT460" s="22"/>
      <c r="HQU460" s="22"/>
      <c r="HQV460" s="22"/>
      <c r="HQW460" s="22"/>
      <c r="HQX460" s="22"/>
      <c r="HQY460" s="22"/>
      <c r="HQZ460" s="22"/>
      <c r="HRA460" s="22"/>
      <c r="HRB460" s="22"/>
      <c r="HRC460" s="22"/>
      <c r="HRD460" s="22"/>
      <c r="HRE460" s="22"/>
      <c r="HRF460" s="22"/>
      <c r="HRG460" s="22"/>
      <c r="HRH460" s="22"/>
      <c r="HRI460" s="22"/>
      <c r="HRJ460" s="22"/>
      <c r="HRK460" s="22"/>
      <c r="HRL460" s="22"/>
      <c r="HRM460" s="22"/>
      <c r="HRN460" s="22"/>
      <c r="HRO460" s="22"/>
      <c r="HRP460" s="22"/>
      <c r="HRQ460" s="22"/>
      <c r="HRR460" s="22"/>
      <c r="HRS460" s="22"/>
      <c r="HRT460" s="22"/>
      <c r="HRU460" s="22"/>
      <c r="HRV460" s="22"/>
      <c r="HRW460" s="22"/>
      <c r="HRX460" s="22"/>
      <c r="HRY460" s="22"/>
      <c r="HRZ460" s="22"/>
      <c r="HSA460" s="22"/>
      <c r="HSB460" s="22"/>
      <c r="HSC460" s="22"/>
      <c r="HSD460" s="22"/>
      <c r="HSE460" s="22"/>
      <c r="HSF460" s="22"/>
      <c r="HSG460" s="22"/>
      <c r="HSH460" s="22"/>
      <c r="HSI460" s="22"/>
      <c r="HSJ460" s="22"/>
      <c r="HSK460" s="22"/>
      <c r="HSL460" s="22"/>
      <c r="HSM460" s="22"/>
      <c r="HSN460" s="22"/>
      <c r="HSO460" s="22"/>
      <c r="HSP460" s="22"/>
      <c r="HSQ460" s="22"/>
      <c r="HSR460" s="22"/>
      <c r="HSS460" s="22"/>
      <c r="HST460" s="22"/>
      <c r="HSU460" s="22"/>
      <c r="HSV460" s="22"/>
      <c r="HSW460" s="22"/>
      <c r="HSX460" s="22"/>
      <c r="HSY460" s="22"/>
      <c r="HSZ460" s="22"/>
      <c r="HTA460" s="22"/>
      <c r="HTB460" s="22"/>
      <c r="HTC460" s="22"/>
      <c r="HTD460" s="22"/>
      <c r="HTE460" s="22"/>
      <c r="HTF460" s="22"/>
      <c r="HTG460" s="22"/>
      <c r="HTH460" s="22"/>
      <c r="HTI460" s="22"/>
      <c r="HTJ460" s="22"/>
      <c r="HTK460" s="22"/>
      <c r="HTL460" s="22"/>
      <c r="HTM460" s="22"/>
      <c r="HTN460" s="22"/>
      <c r="HTO460" s="22"/>
      <c r="HTP460" s="22"/>
      <c r="HTQ460" s="22"/>
      <c r="HTR460" s="22"/>
      <c r="HTS460" s="22"/>
      <c r="HTT460" s="22"/>
      <c r="HTU460" s="22"/>
      <c r="HTV460" s="22"/>
      <c r="HTW460" s="22"/>
      <c r="HTX460" s="22"/>
      <c r="HTY460" s="22"/>
      <c r="HTZ460" s="22"/>
      <c r="HUA460" s="22"/>
      <c r="HUB460" s="22"/>
      <c r="HUC460" s="22"/>
      <c r="HUD460" s="22"/>
      <c r="HUE460" s="22"/>
      <c r="HUF460" s="22"/>
      <c r="HUG460" s="22"/>
      <c r="HUH460" s="22"/>
      <c r="HUI460" s="22"/>
      <c r="HUJ460" s="22"/>
      <c r="HUK460" s="22"/>
      <c r="HUL460" s="22"/>
      <c r="HUM460" s="22"/>
      <c r="HUN460" s="22"/>
      <c r="HUO460" s="22"/>
      <c r="HUP460" s="22"/>
      <c r="HUQ460" s="22"/>
      <c r="HUR460" s="22"/>
      <c r="HUS460" s="22"/>
      <c r="HUT460" s="22"/>
      <c r="HUU460" s="22"/>
      <c r="HUV460" s="22"/>
      <c r="HUW460" s="22"/>
      <c r="HUX460" s="22"/>
      <c r="HUY460" s="22"/>
      <c r="HUZ460" s="22"/>
      <c r="HVA460" s="22"/>
      <c r="HVB460" s="22"/>
      <c r="HVC460" s="22"/>
      <c r="HVD460" s="22"/>
      <c r="HVE460" s="22"/>
      <c r="HVF460" s="22"/>
      <c r="HVG460" s="22"/>
      <c r="HVH460" s="22"/>
      <c r="HVI460" s="22"/>
      <c r="HVJ460" s="22"/>
      <c r="HVK460" s="22"/>
      <c r="HVL460" s="22"/>
      <c r="HVM460" s="22"/>
      <c r="HVN460" s="22"/>
      <c r="HVO460" s="22"/>
      <c r="HVP460" s="22"/>
      <c r="HVQ460" s="22"/>
      <c r="HVR460" s="22"/>
      <c r="HVS460" s="22"/>
      <c r="HVT460" s="22"/>
      <c r="HVU460" s="22"/>
      <c r="HVV460" s="22"/>
      <c r="HVW460" s="22"/>
      <c r="HVX460" s="22"/>
      <c r="HVY460" s="22"/>
      <c r="HVZ460" s="22"/>
      <c r="HWA460" s="22"/>
      <c r="HWB460" s="22"/>
      <c r="HWC460" s="22"/>
      <c r="HWD460" s="22"/>
      <c r="HWE460" s="22"/>
      <c r="HWF460" s="22"/>
      <c r="HWG460" s="22"/>
      <c r="HWH460" s="22"/>
      <c r="HWI460" s="22"/>
      <c r="HWJ460" s="22"/>
      <c r="HWK460" s="22"/>
      <c r="HWL460" s="22"/>
      <c r="HWM460" s="22"/>
      <c r="HWN460" s="22"/>
      <c r="HWO460" s="22"/>
      <c r="HWP460" s="22"/>
      <c r="HWQ460" s="22"/>
      <c r="HWR460" s="22"/>
      <c r="HWS460" s="22"/>
      <c r="HWT460" s="22"/>
      <c r="HWU460" s="22"/>
      <c r="HWV460" s="22"/>
      <c r="HWW460" s="22"/>
      <c r="HWX460" s="22"/>
      <c r="HWY460" s="22"/>
      <c r="HWZ460" s="22"/>
      <c r="HXA460" s="22"/>
      <c r="HXB460" s="22"/>
      <c r="HXC460" s="22"/>
      <c r="HXD460" s="22"/>
      <c r="HXE460" s="22"/>
      <c r="HXF460" s="22"/>
      <c r="HXG460" s="22"/>
      <c r="HXH460" s="22"/>
      <c r="HXI460" s="22"/>
      <c r="HXJ460" s="22"/>
      <c r="HXK460" s="22"/>
      <c r="HXL460" s="22"/>
      <c r="HXM460" s="22"/>
      <c r="HXN460" s="22"/>
      <c r="HXO460" s="22"/>
      <c r="HXP460" s="22"/>
      <c r="HXQ460" s="22"/>
      <c r="HXR460" s="22"/>
      <c r="HXS460" s="22"/>
      <c r="HXT460" s="22"/>
      <c r="HXU460" s="22"/>
      <c r="HXV460" s="22"/>
      <c r="HXW460" s="22"/>
      <c r="HXX460" s="22"/>
      <c r="HXY460" s="22"/>
      <c r="HXZ460" s="22"/>
      <c r="HYA460" s="22"/>
      <c r="HYB460" s="22"/>
      <c r="HYC460" s="22"/>
      <c r="HYD460" s="22"/>
      <c r="HYE460" s="22"/>
      <c r="HYF460" s="22"/>
      <c r="HYG460" s="22"/>
      <c r="HYH460" s="22"/>
      <c r="HYI460" s="22"/>
      <c r="HYJ460" s="22"/>
      <c r="HYK460" s="22"/>
      <c r="HYL460" s="22"/>
      <c r="HYM460" s="22"/>
      <c r="HYN460" s="22"/>
      <c r="HYO460" s="22"/>
      <c r="HYP460" s="22"/>
      <c r="HYQ460" s="22"/>
      <c r="HYR460" s="22"/>
      <c r="HYS460" s="22"/>
      <c r="HYT460" s="22"/>
      <c r="HYU460" s="22"/>
      <c r="HYV460" s="22"/>
      <c r="HYW460" s="22"/>
      <c r="HYX460" s="22"/>
      <c r="HYY460" s="22"/>
      <c r="HYZ460" s="22"/>
      <c r="HZA460" s="22"/>
      <c r="HZB460" s="22"/>
      <c r="HZC460" s="22"/>
      <c r="HZD460" s="22"/>
      <c r="HZE460" s="22"/>
      <c r="HZF460" s="22"/>
      <c r="HZG460" s="22"/>
      <c r="HZH460" s="22"/>
      <c r="HZI460" s="22"/>
      <c r="HZJ460" s="22"/>
      <c r="HZK460" s="22"/>
      <c r="HZL460" s="22"/>
      <c r="HZM460" s="22"/>
      <c r="HZN460" s="22"/>
      <c r="HZO460" s="22"/>
      <c r="HZP460" s="22"/>
      <c r="HZQ460" s="22"/>
      <c r="HZR460" s="22"/>
      <c r="HZS460" s="22"/>
      <c r="HZT460" s="22"/>
      <c r="HZU460" s="22"/>
      <c r="HZV460" s="22"/>
      <c r="HZW460" s="22"/>
      <c r="HZX460" s="22"/>
      <c r="HZY460" s="22"/>
      <c r="HZZ460" s="22"/>
      <c r="IAA460" s="22"/>
      <c r="IAB460" s="22"/>
      <c r="IAC460" s="22"/>
      <c r="IAD460" s="22"/>
      <c r="IAE460" s="22"/>
      <c r="IAF460" s="22"/>
      <c r="IAG460" s="22"/>
      <c r="IAH460" s="22"/>
      <c r="IAI460" s="22"/>
      <c r="IAJ460" s="22"/>
      <c r="IAK460" s="22"/>
      <c r="IAL460" s="22"/>
      <c r="IAM460" s="22"/>
      <c r="IAN460" s="22"/>
      <c r="IAO460" s="22"/>
      <c r="IAP460" s="22"/>
      <c r="IAQ460" s="22"/>
      <c r="IAR460" s="22"/>
      <c r="IAS460" s="22"/>
      <c r="IAT460" s="22"/>
      <c r="IAU460" s="22"/>
      <c r="IAV460" s="22"/>
      <c r="IAW460" s="22"/>
      <c r="IAX460" s="22"/>
      <c r="IAY460" s="22"/>
      <c r="IAZ460" s="22"/>
      <c r="IBA460" s="22"/>
      <c r="IBB460" s="22"/>
      <c r="IBC460" s="22"/>
      <c r="IBD460" s="22"/>
      <c r="IBE460" s="22"/>
      <c r="IBF460" s="22"/>
      <c r="IBG460" s="22"/>
      <c r="IBH460" s="22"/>
      <c r="IBI460" s="22"/>
      <c r="IBJ460" s="22"/>
      <c r="IBK460" s="22"/>
      <c r="IBL460" s="22"/>
      <c r="IBM460" s="22"/>
      <c r="IBN460" s="22"/>
      <c r="IBO460" s="22"/>
      <c r="IBP460" s="22"/>
      <c r="IBQ460" s="22"/>
      <c r="IBR460" s="22"/>
      <c r="IBS460" s="22"/>
      <c r="IBT460" s="22"/>
      <c r="IBU460" s="22"/>
      <c r="IBV460" s="22"/>
      <c r="IBW460" s="22"/>
      <c r="IBX460" s="22"/>
      <c r="IBY460" s="22"/>
      <c r="IBZ460" s="22"/>
      <c r="ICA460" s="22"/>
      <c r="ICB460" s="22"/>
      <c r="ICC460" s="22"/>
      <c r="ICD460" s="22"/>
      <c r="ICE460" s="22"/>
      <c r="ICF460" s="22"/>
      <c r="ICG460" s="22"/>
      <c r="ICH460" s="22"/>
      <c r="ICI460" s="22"/>
      <c r="ICJ460" s="22"/>
      <c r="ICK460" s="22"/>
      <c r="ICL460" s="22"/>
      <c r="ICM460" s="22"/>
      <c r="ICN460" s="22"/>
      <c r="ICO460" s="22"/>
      <c r="ICP460" s="22"/>
      <c r="ICQ460" s="22"/>
      <c r="ICR460" s="22"/>
      <c r="ICS460" s="22"/>
      <c r="ICT460" s="22"/>
      <c r="ICU460" s="22"/>
      <c r="ICV460" s="22"/>
      <c r="ICW460" s="22"/>
      <c r="ICX460" s="22"/>
      <c r="ICY460" s="22"/>
      <c r="ICZ460" s="22"/>
      <c r="IDA460" s="22"/>
      <c r="IDB460" s="22"/>
      <c r="IDC460" s="22"/>
      <c r="IDD460" s="22"/>
      <c r="IDE460" s="22"/>
      <c r="IDF460" s="22"/>
      <c r="IDG460" s="22"/>
      <c r="IDH460" s="22"/>
      <c r="IDI460" s="22"/>
      <c r="IDJ460" s="22"/>
      <c r="IDK460" s="22"/>
      <c r="IDL460" s="22"/>
      <c r="IDM460" s="22"/>
      <c r="IDN460" s="22"/>
      <c r="IDO460" s="22"/>
      <c r="IDP460" s="22"/>
      <c r="IDQ460" s="22"/>
      <c r="IDR460" s="22"/>
      <c r="IDS460" s="22"/>
      <c r="IDT460" s="22"/>
      <c r="IDU460" s="22"/>
      <c r="IDV460" s="22"/>
      <c r="IDW460" s="22"/>
      <c r="IDX460" s="22"/>
      <c r="IDY460" s="22"/>
      <c r="IDZ460" s="22"/>
      <c r="IEA460" s="22"/>
      <c r="IEB460" s="22"/>
      <c r="IEC460" s="22"/>
      <c r="IED460" s="22"/>
      <c r="IEE460" s="22"/>
      <c r="IEF460" s="22"/>
      <c r="IEG460" s="22"/>
      <c r="IEH460" s="22"/>
      <c r="IEI460" s="22"/>
      <c r="IEJ460" s="22"/>
      <c r="IEK460" s="22"/>
      <c r="IEL460" s="22"/>
      <c r="IEM460" s="22"/>
      <c r="IEN460" s="22"/>
      <c r="IEO460" s="22"/>
      <c r="IEP460" s="22"/>
      <c r="IEQ460" s="22"/>
      <c r="IER460" s="22"/>
      <c r="IES460" s="22"/>
      <c r="IET460" s="22"/>
      <c r="IEU460" s="22"/>
      <c r="IEV460" s="22"/>
      <c r="IEW460" s="22"/>
      <c r="IEX460" s="22"/>
      <c r="IEY460" s="22"/>
      <c r="IEZ460" s="22"/>
      <c r="IFA460" s="22"/>
      <c r="IFB460" s="22"/>
      <c r="IFC460" s="22"/>
      <c r="IFD460" s="22"/>
      <c r="IFE460" s="22"/>
      <c r="IFF460" s="22"/>
      <c r="IFG460" s="22"/>
      <c r="IFH460" s="22"/>
      <c r="IFI460" s="22"/>
      <c r="IFJ460" s="22"/>
      <c r="IFK460" s="22"/>
      <c r="IFL460" s="22"/>
      <c r="IFM460" s="22"/>
      <c r="IFN460" s="22"/>
      <c r="IFO460" s="22"/>
      <c r="IFP460" s="22"/>
      <c r="IFQ460" s="22"/>
      <c r="IFR460" s="22"/>
      <c r="IFS460" s="22"/>
      <c r="IFT460" s="22"/>
      <c r="IFU460" s="22"/>
      <c r="IFV460" s="22"/>
      <c r="IFW460" s="22"/>
      <c r="IFX460" s="22"/>
      <c r="IFY460" s="22"/>
      <c r="IFZ460" s="22"/>
      <c r="IGA460" s="22"/>
      <c r="IGB460" s="22"/>
      <c r="IGC460" s="22"/>
      <c r="IGD460" s="22"/>
      <c r="IGE460" s="22"/>
      <c r="IGF460" s="22"/>
      <c r="IGG460" s="22"/>
      <c r="IGH460" s="22"/>
      <c r="IGI460" s="22"/>
      <c r="IGJ460" s="22"/>
      <c r="IGK460" s="22"/>
      <c r="IGL460" s="22"/>
      <c r="IGM460" s="22"/>
      <c r="IGN460" s="22"/>
      <c r="IGO460" s="22"/>
      <c r="IGP460" s="22"/>
      <c r="IGQ460" s="22"/>
      <c r="IGR460" s="22"/>
      <c r="IGS460" s="22"/>
      <c r="IGT460" s="22"/>
      <c r="IGU460" s="22"/>
      <c r="IGV460" s="22"/>
      <c r="IGW460" s="22"/>
      <c r="IGX460" s="22"/>
      <c r="IGY460" s="22"/>
      <c r="IGZ460" s="22"/>
      <c r="IHA460" s="22"/>
      <c r="IHB460" s="22"/>
      <c r="IHC460" s="22"/>
      <c r="IHD460" s="22"/>
      <c r="IHE460" s="22"/>
      <c r="IHF460" s="22"/>
      <c r="IHG460" s="22"/>
      <c r="IHH460" s="22"/>
      <c r="IHI460" s="22"/>
      <c r="IHJ460" s="22"/>
      <c r="IHK460" s="22"/>
      <c r="IHL460" s="22"/>
      <c r="IHM460" s="22"/>
      <c r="IHN460" s="22"/>
      <c r="IHO460" s="22"/>
      <c r="IHP460" s="22"/>
      <c r="IHQ460" s="22"/>
      <c r="IHR460" s="22"/>
      <c r="IHS460" s="22"/>
      <c r="IHT460" s="22"/>
      <c r="IHU460" s="22"/>
      <c r="IHV460" s="22"/>
      <c r="IHW460" s="22"/>
      <c r="IHX460" s="22"/>
      <c r="IHY460" s="22"/>
      <c r="IHZ460" s="22"/>
      <c r="IIA460" s="22"/>
      <c r="IIB460" s="22"/>
      <c r="IIC460" s="22"/>
      <c r="IID460" s="22"/>
      <c r="IIE460" s="22"/>
      <c r="IIF460" s="22"/>
      <c r="IIG460" s="22"/>
      <c r="IIH460" s="22"/>
      <c r="III460" s="22"/>
      <c r="IIJ460" s="22"/>
      <c r="IIK460" s="22"/>
      <c r="IIL460" s="22"/>
      <c r="IIM460" s="22"/>
      <c r="IIN460" s="22"/>
      <c r="IIO460" s="22"/>
      <c r="IIP460" s="22"/>
      <c r="IIQ460" s="22"/>
      <c r="IIR460" s="22"/>
      <c r="IIS460" s="22"/>
      <c r="IIT460" s="22"/>
      <c r="IIU460" s="22"/>
      <c r="IIV460" s="22"/>
      <c r="IIW460" s="22"/>
      <c r="IIX460" s="22"/>
      <c r="IIY460" s="22"/>
      <c r="IIZ460" s="22"/>
      <c r="IJA460" s="22"/>
      <c r="IJB460" s="22"/>
      <c r="IJC460" s="22"/>
      <c r="IJD460" s="22"/>
      <c r="IJE460" s="22"/>
      <c r="IJF460" s="22"/>
      <c r="IJG460" s="22"/>
      <c r="IJH460" s="22"/>
      <c r="IJI460" s="22"/>
      <c r="IJJ460" s="22"/>
      <c r="IJK460" s="22"/>
      <c r="IJL460" s="22"/>
      <c r="IJM460" s="22"/>
      <c r="IJN460" s="22"/>
      <c r="IJO460" s="22"/>
      <c r="IJP460" s="22"/>
      <c r="IJQ460" s="22"/>
      <c r="IJR460" s="22"/>
      <c r="IJS460" s="22"/>
      <c r="IJT460" s="22"/>
      <c r="IJU460" s="22"/>
      <c r="IJV460" s="22"/>
      <c r="IJW460" s="22"/>
      <c r="IJX460" s="22"/>
      <c r="IJY460" s="22"/>
      <c r="IJZ460" s="22"/>
      <c r="IKA460" s="22"/>
      <c r="IKB460" s="22"/>
      <c r="IKC460" s="22"/>
      <c r="IKD460" s="22"/>
      <c r="IKE460" s="22"/>
      <c r="IKF460" s="22"/>
      <c r="IKG460" s="22"/>
      <c r="IKH460" s="22"/>
      <c r="IKI460" s="22"/>
      <c r="IKJ460" s="22"/>
      <c r="IKK460" s="22"/>
      <c r="IKL460" s="22"/>
      <c r="IKM460" s="22"/>
      <c r="IKN460" s="22"/>
      <c r="IKO460" s="22"/>
      <c r="IKP460" s="22"/>
      <c r="IKQ460" s="22"/>
      <c r="IKR460" s="22"/>
      <c r="IKS460" s="22"/>
      <c r="IKT460" s="22"/>
      <c r="IKU460" s="22"/>
      <c r="IKV460" s="22"/>
      <c r="IKW460" s="22"/>
      <c r="IKX460" s="22"/>
      <c r="IKY460" s="22"/>
      <c r="IKZ460" s="22"/>
      <c r="ILA460" s="22"/>
      <c r="ILB460" s="22"/>
      <c r="ILC460" s="22"/>
      <c r="ILD460" s="22"/>
      <c r="ILE460" s="22"/>
      <c r="ILF460" s="22"/>
      <c r="ILG460" s="22"/>
      <c r="ILH460" s="22"/>
      <c r="ILI460" s="22"/>
      <c r="ILJ460" s="22"/>
      <c r="ILK460" s="22"/>
      <c r="ILL460" s="22"/>
      <c r="ILM460" s="22"/>
      <c r="ILN460" s="22"/>
      <c r="ILO460" s="22"/>
      <c r="ILP460" s="22"/>
      <c r="ILQ460" s="22"/>
      <c r="ILR460" s="22"/>
      <c r="ILS460" s="22"/>
      <c r="ILT460" s="22"/>
      <c r="ILU460" s="22"/>
      <c r="ILV460" s="22"/>
      <c r="ILW460" s="22"/>
      <c r="ILX460" s="22"/>
      <c r="ILY460" s="22"/>
      <c r="ILZ460" s="22"/>
      <c r="IMA460" s="22"/>
      <c r="IMB460" s="22"/>
      <c r="IMC460" s="22"/>
      <c r="IMD460" s="22"/>
      <c r="IME460" s="22"/>
      <c r="IMF460" s="22"/>
      <c r="IMG460" s="22"/>
      <c r="IMH460" s="22"/>
      <c r="IMI460" s="22"/>
      <c r="IMJ460" s="22"/>
      <c r="IMK460" s="22"/>
      <c r="IML460" s="22"/>
      <c r="IMM460" s="22"/>
      <c r="IMN460" s="22"/>
      <c r="IMO460" s="22"/>
      <c r="IMP460" s="22"/>
      <c r="IMQ460" s="22"/>
      <c r="IMR460" s="22"/>
      <c r="IMS460" s="22"/>
      <c r="IMT460" s="22"/>
      <c r="IMU460" s="22"/>
      <c r="IMV460" s="22"/>
      <c r="IMW460" s="22"/>
      <c r="IMX460" s="22"/>
      <c r="IMY460" s="22"/>
      <c r="IMZ460" s="22"/>
      <c r="INA460" s="22"/>
      <c r="INB460" s="22"/>
      <c r="INC460" s="22"/>
      <c r="IND460" s="22"/>
      <c r="INE460" s="22"/>
      <c r="INF460" s="22"/>
      <c r="ING460" s="22"/>
      <c r="INH460" s="22"/>
      <c r="INI460" s="22"/>
      <c r="INJ460" s="22"/>
      <c r="INK460" s="22"/>
      <c r="INL460" s="22"/>
      <c r="INM460" s="22"/>
      <c r="INN460" s="22"/>
      <c r="INO460" s="22"/>
      <c r="INP460" s="22"/>
      <c r="INQ460" s="22"/>
      <c r="INR460" s="22"/>
      <c r="INS460" s="22"/>
      <c r="INT460" s="22"/>
      <c r="INU460" s="22"/>
      <c r="INV460" s="22"/>
      <c r="INW460" s="22"/>
      <c r="INX460" s="22"/>
      <c r="INY460" s="22"/>
      <c r="INZ460" s="22"/>
      <c r="IOA460" s="22"/>
      <c r="IOB460" s="22"/>
      <c r="IOC460" s="22"/>
      <c r="IOD460" s="22"/>
      <c r="IOE460" s="22"/>
      <c r="IOF460" s="22"/>
      <c r="IOG460" s="22"/>
      <c r="IOH460" s="22"/>
      <c r="IOI460" s="22"/>
      <c r="IOJ460" s="22"/>
      <c r="IOK460" s="22"/>
      <c r="IOL460" s="22"/>
      <c r="IOM460" s="22"/>
      <c r="ION460" s="22"/>
      <c r="IOO460" s="22"/>
      <c r="IOP460" s="22"/>
      <c r="IOQ460" s="22"/>
      <c r="IOR460" s="22"/>
      <c r="IOS460" s="22"/>
      <c r="IOT460" s="22"/>
      <c r="IOU460" s="22"/>
      <c r="IOV460" s="22"/>
      <c r="IOW460" s="22"/>
      <c r="IOX460" s="22"/>
      <c r="IOY460" s="22"/>
      <c r="IOZ460" s="22"/>
      <c r="IPA460" s="22"/>
      <c r="IPB460" s="22"/>
      <c r="IPC460" s="22"/>
      <c r="IPD460" s="22"/>
      <c r="IPE460" s="22"/>
      <c r="IPF460" s="22"/>
      <c r="IPG460" s="22"/>
      <c r="IPH460" s="22"/>
      <c r="IPI460" s="22"/>
      <c r="IPJ460" s="22"/>
      <c r="IPK460" s="22"/>
      <c r="IPL460" s="22"/>
      <c r="IPM460" s="22"/>
      <c r="IPN460" s="22"/>
      <c r="IPO460" s="22"/>
      <c r="IPP460" s="22"/>
      <c r="IPQ460" s="22"/>
      <c r="IPR460" s="22"/>
      <c r="IPS460" s="22"/>
      <c r="IPT460" s="22"/>
      <c r="IPU460" s="22"/>
      <c r="IPV460" s="22"/>
      <c r="IPW460" s="22"/>
      <c r="IPX460" s="22"/>
      <c r="IPY460" s="22"/>
      <c r="IPZ460" s="22"/>
      <c r="IQA460" s="22"/>
      <c r="IQB460" s="22"/>
      <c r="IQC460" s="22"/>
      <c r="IQD460" s="22"/>
      <c r="IQE460" s="22"/>
      <c r="IQF460" s="22"/>
      <c r="IQG460" s="22"/>
      <c r="IQH460" s="22"/>
      <c r="IQI460" s="22"/>
      <c r="IQJ460" s="22"/>
      <c r="IQK460" s="22"/>
      <c r="IQL460" s="22"/>
      <c r="IQM460" s="22"/>
      <c r="IQN460" s="22"/>
      <c r="IQO460" s="22"/>
      <c r="IQP460" s="22"/>
      <c r="IQQ460" s="22"/>
      <c r="IQR460" s="22"/>
      <c r="IQS460" s="22"/>
      <c r="IQT460" s="22"/>
      <c r="IQU460" s="22"/>
      <c r="IQV460" s="22"/>
      <c r="IQW460" s="22"/>
      <c r="IQX460" s="22"/>
      <c r="IQY460" s="22"/>
      <c r="IQZ460" s="22"/>
      <c r="IRA460" s="22"/>
      <c r="IRB460" s="22"/>
      <c r="IRC460" s="22"/>
      <c r="IRD460" s="22"/>
      <c r="IRE460" s="22"/>
      <c r="IRF460" s="22"/>
      <c r="IRG460" s="22"/>
      <c r="IRH460" s="22"/>
      <c r="IRI460" s="22"/>
      <c r="IRJ460" s="22"/>
      <c r="IRK460" s="22"/>
      <c r="IRL460" s="22"/>
      <c r="IRM460" s="22"/>
      <c r="IRN460" s="22"/>
      <c r="IRO460" s="22"/>
      <c r="IRP460" s="22"/>
      <c r="IRQ460" s="22"/>
      <c r="IRR460" s="22"/>
      <c r="IRS460" s="22"/>
      <c r="IRT460" s="22"/>
      <c r="IRU460" s="22"/>
      <c r="IRV460" s="22"/>
      <c r="IRW460" s="22"/>
      <c r="IRX460" s="22"/>
      <c r="IRY460" s="22"/>
      <c r="IRZ460" s="22"/>
      <c r="ISA460" s="22"/>
      <c r="ISB460" s="22"/>
      <c r="ISC460" s="22"/>
      <c r="ISD460" s="22"/>
      <c r="ISE460" s="22"/>
      <c r="ISF460" s="22"/>
      <c r="ISG460" s="22"/>
      <c r="ISH460" s="22"/>
      <c r="ISI460" s="22"/>
      <c r="ISJ460" s="22"/>
      <c r="ISK460" s="22"/>
      <c r="ISL460" s="22"/>
      <c r="ISM460" s="22"/>
      <c r="ISN460" s="22"/>
      <c r="ISO460" s="22"/>
      <c r="ISP460" s="22"/>
      <c r="ISQ460" s="22"/>
      <c r="ISR460" s="22"/>
      <c r="ISS460" s="22"/>
      <c r="IST460" s="22"/>
      <c r="ISU460" s="22"/>
      <c r="ISV460" s="22"/>
      <c r="ISW460" s="22"/>
      <c r="ISX460" s="22"/>
      <c r="ISY460" s="22"/>
      <c r="ISZ460" s="22"/>
      <c r="ITA460" s="22"/>
      <c r="ITB460" s="22"/>
      <c r="ITC460" s="22"/>
      <c r="ITD460" s="22"/>
      <c r="ITE460" s="22"/>
      <c r="ITF460" s="22"/>
      <c r="ITG460" s="22"/>
      <c r="ITH460" s="22"/>
      <c r="ITI460" s="22"/>
      <c r="ITJ460" s="22"/>
      <c r="ITK460" s="22"/>
      <c r="ITL460" s="22"/>
      <c r="ITM460" s="22"/>
      <c r="ITN460" s="22"/>
      <c r="ITO460" s="22"/>
      <c r="ITP460" s="22"/>
      <c r="ITQ460" s="22"/>
      <c r="ITR460" s="22"/>
      <c r="ITS460" s="22"/>
      <c r="ITT460" s="22"/>
      <c r="ITU460" s="22"/>
      <c r="ITV460" s="22"/>
      <c r="ITW460" s="22"/>
      <c r="ITX460" s="22"/>
      <c r="ITY460" s="22"/>
      <c r="ITZ460" s="22"/>
      <c r="IUA460" s="22"/>
      <c r="IUB460" s="22"/>
      <c r="IUC460" s="22"/>
      <c r="IUD460" s="22"/>
      <c r="IUE460" s="22"/>
      <c r="IUF460" s="22"/>
      <c r="IUG460" s="22"/>
      <c r="IUH460" s="22"/>
      <c r="IUI460" s="22"/>
      <c r="IUJ460" s="22"/>
      <c r="IUK460" s="22"/>
      <c r="IUL460" s="22"/>
      <c r="IUM460" s="22"/>
      <c r="IUN460" s="22"/>
      <c r="IUO460" s="22"/>
      <c r="IUP460" s="22"/>
      <c r="IUQ460" s="22"/>
      <c r="IUR460" s="22"/>
      <c r="IUS460" s="22"/>
      <c r="IUT460" s="22"/>
      <c r="IUU460" s="22"/>
      <c r="IUV460" s="22"/>
      <c r="IUW460" s="22"/>
      <c r="IUX460" s="22"/>
      <c r="IUY460" s="22"/>
      <c r="IUZ460" s="22"/>
      <c r="IVA460" s="22"/>
      <c r="IVB460" s="22"/>
      <c r="IVC460" s="22"/>
      <c r="IVD460" s="22"/>
      <c r="IVE460" s="22"/>
      <c r="IVF460" s="22"/>
      <c r="IVG460" s="22"/>
      <c r="IVH460" s="22"/>
      <c r="IVI460" s="22"/>
      <c r="IVJ460" s="22"/>
      <c r="IVK460" s="22"/>
      <c r="IVL460" s="22"/>
      <c r="IVM460" s="22"/>
      <c r="IVN460" s="22"/>
      <c r="IVO460" s="22"/>
      <c r="IVP460" s="22"/>
      <c r="IVQ460" s="22"/>
      <c r="IVR460" s="22"/>
      <c r="IVS460" s="22"/>
      <c r="IVT460" s="22"/>
      <c r="IVU460" s="22"/>
      <c r="IVV460" s="22"/>
      <c r="IVW460" s="22"/>
      <c r="IVX460" s="22"/>
      <c r="IVY460" s="22"/>
      <c r="IVZ460" s="22"/>
      <c r="IWA460" s="22"/>
      <c r="IWB460" s="22"/>
      <c r="IWC460" s="22"/>
      <c r="IWD460" s="22"/>
      <c r="IWE460" s="22"/>
      <c r="IWF460" s="22"/>
      <c r="IWG460" s="22"/>
      <c r="IWH460" s="22"/>
      <c r="IWI460" s="22"/>
      <c r="IWJ460" s="22"/>
      <c r="IWK460" s="22"/>
      <c r="IWL460" s="22"/>
      <c r="IWM460" s="22"/>
      <c r="IWN460" s="22"/>
      <c r="IWO460" s="22"/>
      <c r="IWP460" s="22"/>
      <c r="IWQ460" s="22"/>
      <c r="IWR460" s="22"/>
      <c r="IWS460" s="22"/>
      <c r="IWT460" s="22"/>
      <c r="IWU460" s="22"/>
      <c r="IWV460" s="22"/>
      <c r="IWW460" s="22"/>
      <c r="IWX460" s="22"/>
      <c r="IWY460" s="22"/>
      <c r="IWZ460" s="22"/>
      <c r="IXA460" s="22"/>
      <c r="IXB460" s="22"/>
      <c r="IXC460" s="22"/>
      <c r="IXD460" s="22"/>
      <c r="IXE460" s="22"/>
      <c r="IXF460" s="22"/>
      <c r="IXG460" s="22"/>
      <c r="IXH460" s="22"/>
      <c r="IXI460" s="22"/>
      <c r="IXJ460" s="22"/>
      <c r="IXK460" s="22"/>
      <c r="IXL460" s="22"/>
      <c r="IXM460" s="22"/>
      <c r="IXN460" s="22"/>
      <c r="IXO460" s="22"/>
      <c r="IXP460" s="22"/>
      <c r="IXQ460" s="22"/>
      <c r="IXR460" s="22"/>
      <c r="IXS460" s="22"/>
      <c r="IXT460" s="22"/>
      <c r="IXU460" s="22"/>
      <c r="IXV460" s="22"/>
      <c r="IXW460" s="22"/>
      <c r="IXX460" s="22"/>
      <c r="IXY460" s="22"/>
      <c r="IXZ460" s="22"/>
      <c r="IYA460" s="22"/>
      <c r="IYB460" s="22"/>
      <c r="IYC460" s="22"/>
      <c r="IYD460" s="22"/>
      <c r="IYE460" s="22"/>
      <c r="IYF460" s="22"/>
      <c r="IYG460" s="22"/>
      <c r="IYH460" s="22"/>
      <c r="IYI460" s="22"/>
      <c r="IYJ460" s="22"/>
      <c r="IYK460" s="22"/>
      <c r="IYL460" s="22"/>
      <c r="IYM460" s="22"/>
      <c r="IYN460" s="22"/>
      <c r="IYO460" s="22"/>
      <c r="IYP460" s="22"/>
      <c r="IYQ460" s="22"/>
      <c r="IYR460" s="22"/>
      <c r="IYS460" s="22"/>
      <c r="IYT460" s="22"/>
      <c r="IYU460" s="22"/>
      <c r="IYV460" s="22"/>
      <c r="IYW460" s="22"/>
      <c r="IYX460" s="22"/>
      <c r="IYY460" s="22"/>
      <c r="IYZ460" s="22"/>
      <c r="IZA460" s="22"/>
      <c r="IZB460" s="22"/>
      <c r="IZC460" s="22"/>
      <c r="IZD460" s="22"/>
      <c r="IZE460" s="22"/>
      <c r="IZF460" s="22"/>
      <c r="IZG460" s="22"/>
      <c r="IZH460" s="22"/>
      <c r="IZI460" s="22"/>
      <c r="IZJ460" s="22"/>
      <c r="IZK460" s="22"/>
      <c r="IZL460" s="22"/>
      <c r="IZM460" s="22"/>
      <c r="IZN460" s="22"/>
      <c r="IZO460" s="22"/>
      <c r="IZP460" s="22"/>
      <c r="IZQ460" s="22"/>
      <c r="IZR460" s="22"/>
      <c r="IZS460" s="22"/>
      <c r="IZT460" s="22"/>
      <c r="IZU460" s="22"/>
      <c r="IZV460" s="22"/>
      <c r="IZW460" s="22"/>
      <c r="IZX460" s="22"/>
      <c r="IZY460" s="22"/>
      <c r="IZZ460" s="22"/>
      <c r="JAA460" s="22"/>
      <c r="JAB460" s="22"/>
      <c r="JAC460" s="22"/>
      <c r="JAD460" s="22"/>
      <c r="JAE460" s="22"/>
      <c r="JAF460" s="22"/>
      <c r="JAG460" s="22"/>
      <c r="JAH460" s="22"/>
      <c r="JAI460" s="22"/>
      <c r="JAJ460" s="22"/>
      <c r="JAK460" s="22"/>
      <c r="JAL460" s="22"/>
      <c r="JAM460" s="22"/>
      <c r="JAN460" s="22"/>
      <c r="JAO460" s="22"/>
      <c r="JAP460" s="22"/>
      <c r="JAQ460" s="22"/>
      <c r="JAR460" s="22"/>
      <c r="JAS460" s="22"/>
      <c r="JAT460" s="22"/>
      <c r="JAU460" s="22"/>
      <c r="JAV460" s="22"/>
      <c r="JAW460" s="22"/>
      <c r="JAX460" s="22"/>
      <c r="JAY460" s="22"/>
      <c r="JAZ460" s="22"/>
      <c r="JBA460" s="22"/>
      <c r="JBB460" s="22"/>
      <c r="JBC460" s="22"/>
      <c r="JBD460" s="22"/>
      <c r="JBE460" s="22"/>
      <c r="JBF460" s="22"/>
      <c r="JBG460" s="22"/>
      <c r="JBH460" s="22"/>
      <c r="JBI460" s="22"/>
      <c r="JBJ460" s="22"/>
      <c r="JBK460" s="22"/>
      <c r="JBL460" s="22"/>
      <c r="JBM460" s="22"/>
      <c r="JBN460" s="22"/>
      <c r="JBO460" s="22"/>
      <c r="JBP460" s="22"/>
      <c r="JBQ460" s="22"/>
      <c r="JBR460" s="22"/>
      <c r="JBS460" s="22"/>
      <c r="JBT460" s="22"/>
      <c r="JBU460" s="22"/>
      <c r="JBV460" s="22"/>
      <c r="JBW460" s="22"/>
      <c r="JBX460" s="22"/>
      <c r="JBY460" s="22"/>
      <c r="JBZ460" s="22"/>
      <c r="JCA460" s="22"/>
      <c r="JCB460" s="22"/>
      <c r="JCC460" s="22"/>
      <c r="JCD460" s="22"/>
      <c r="JCE460" s="22"/>
      <c r="JCF460" s="22"/>
      <c r="JCG460" s="22"/>
      <c r="JCH460" s="22"/>
      <c r="JCI460" s="22"/>
      <c r="JCJ460" s="22"/>
      <c r="JCK460" s="22"/>
      <c r="JCL460" s="22"/>
      <c r="JCM460" s="22"/>
      <c r="JCN460" s="22"/>
      <c r="JCO460" s="22"/>
      <c r="JCP460" s="22"/>
      <c r="JCQ460" s="22"/>
      <c r="JCR460" s="22"/>
      <c r="JCS460" s="22"/>
      <c r="JCT460" s="22"/>
      <c r="JCU460" s="22"/>
      <c r="JCV460" s="22"/>
      <c r="JCW460" s="22"/>
      <c r="JCX460" s="22"/>
      <c r="JCY460" s="22"/>
      <c r="JCZ460" s="22"/>
      <c r="JDA460" s="22"/>
      <c r="JDB460" s="22"/>
      <c r="JDC460" s="22"/>
      <c r="JDD460" s="22"/>
      <c r="JDE460" s="22"/>
      <c r="JDF460" s="22"/>
      <c r="JDG460" s="22"/>
      <c r="JDH460" s="22"/>
      <c r="JDI460" s="22"/>
      <c r="JDJ460" s="22"/>
      <c r="JDK460" s="22"/>
      <c r="JDL460" s="22"/>
      <c r="JDM460" s="22"/>
      <c r="JDN460" s="22"/>
      <c r="JDO460" s="22"/>
      <c r="JDP460" s="22"/>
      <c r="JDQ460" s="22"/>
      <c r="JDR460" s="22"/>
      <c r="JDS460" s="22"/>
      <c r="JDT460" s="22"/>
      <c r="JDU460" s="22"/>
      <c r="JDV460" s="22"/>
      <c r="JDW460" s="22"/>
      <c r="JDX460" s="22"/>
      <c r="JDY460" s="22"/>
      <c r="JDZ460" s="22"/>
      <c r="JEA460" s="22"/>
      <c r="JEB460" s="22"/>
      <c r="JEC460" s="22"/>
      <c r="JED460" s="22"/>
      <c r="JEE460" s="22"/>
      <c r="JEF460" s="22"/>
      <c r="JEG460" s="22"/>
      <c r="JEH460" s="22"/>
      <c r="JEI460" s="22"/>
      <c r="JEJ460" s="22"/>
      <c r="JEK460" s="22"/>
      <c r="JEL460" s="22"/>
      <c r="JEM460" s="22"/>
      <c r="JEN460" s="22"/>
      <c r="JEO460" s="22"/>
      <c r="JEP460" s="22"/>
      <c r="JEQ460" s="22"/>
      <c r="JER460" s="22"/>
      <c r="JES460" s="22"/>
      <c r="JET460" s="22"/>
      <c r="JEU460" s="22"/>
      <c r="JEV460" s="22"/>
      <c r="JEW460" s="22"/>
      <c r="JEX460" s="22"/>
      <c r="JEY460" s="22"/>
      <c r="JEZ460" s="22"/>
      <c r="JFA460" s="22"/>
      <c r="JFB460" s="22"/>
      <c r="JFC460" s="22"/>
      <c r="JFD460" s="22"/>
      <c r="JFE460" s="22"/>
      <c r="JFF460" s="22"/>
      <c r="JFG460" s="22"/>
      <c r="JFH460" s="22"/>
      <c r="JFI460" s="22"/>
      <c r="JFJ460" s="22"/>
      <c r="JFK460" s="22"/>
      <c r="JFL460" s="22"/>
      <c r="JFM460" s="22"/>
      <c r="JFN460" s="22"/>
      <c r="JFO460" s="22"/>
      <c r="JFP460" s="22"/>
      <c r="JFQ460" s="22"/>
      <c r="JFR460" s="22"/>
      <c r="JFS460" s="22"/>
      <c r="JFT460" s="22"/>
      <c r="JFU460" s="22"/>
      <c r="JFV460" s="22"/>
      <c r="JFW460" s="22"/>
      <c r="JFX460" s="22"/>
      <c r="JFY460" s="22"/>
      <c r="JFZ460" s="22"/>
      <c r="JGA460" s="22"/>
      <c r="JGB460" s="22"/>
      <c r="JGC460" s="22"/>
      <c r="JGD460" s="22"/>
      <c r="JGE460" s="22"/>
      <c r="JGF460" s="22"/>
      <c r="JGG460" s="22"/>
      <c r="JGH460" s="22"/>
      <c r="JGI460" s="22"/>
      <c r="JGJ460" s="22"/>
      <c r="JGK460" s="22"/>
      <c r="JGL460" s="22"/>
      <c r="JGM460" s="22"/>
      <c r="JGN460" s="22"/>
      <c r="JGO460" s="22"/>
      <c r="JGP460" s="22"/>
      <c r="JGQ460" s="22"/>
      <c r="JGR460" s="22"/>
      <c r="JGS460" s="22"/>
      <c r="JGT460" s="22"/>
      <c r="JGU460" s="22"/>
      <c r="JGV460" s="22"/>
      <c r="JGW460" s="22"/>
      <c r="JGX460" s="22"/>
      <c r="JGY460" s="22"/>
      <c r="JGZ460" s="22"/>
      <c r="JHA460" s="22"/>
      <c r="JHB460" s="22"/>
      <c r="JHC460" s="22"/>
      <c r="JHD460" s="22"/>
      <c r="JHE460" s="22"/>
      <c r="JHF460" s="22"/>
      <c r="JHG460" s="22"/>
      <c r="JHH460" s="22"/>
      <c r="JHI460" s="22"/>
      <c r="JHJ460" s="22"/>
      <c r="JHK460" s="22"/>
      <c r="JHL460" s="22"/>
      <c r="JHM460" s="22"/>
      <c r="JHN460" s="22"/>
      <c r="JHO460" s="22"/>
      <c r="JHP460" s="22"/>
      <c r="JHQ460" s="22"/>
      <c r="JHR460" s="22"/>
      <c r="JHS460" s="22"/>
      <c r="JHT460" s="22"/>
      <c r="JHU460" s="22"/>
      <c r="JHV460" s="22"/>
      <c r="JHW460" s="22"/>
      <c r="JHX460" s="22"/>
      <c r="JHY460" s="22"/>
      <c r="JHZ460" s="22"/>
      <c r="JIA460" s="22"/>
      <c r="JIB460" s="22"/>
      <c r="JIC460" s="22"/>
      <c r="JID460" s="22"/>
      <c r="JIE460" s="22"/>
      <c r="JIF460" s="22"/>
      <c r="JIG460" s="22"/>
      <c r="JIH460" s="22"/>
      <c r="JII460" s="22"/>
      <c r="JIJ460" s="22"/>
      <c r="JIK460" s="22"/>
      <c r="JIL460" s="22"/>
      <c r="JIM460" s="22"/>
      <c r="JIN460" s="22"/>
      <c r="JIO460" s="22"/>
      <c r="JIP460" s="22"/>
      <c r="JIQ460" s="22"/>
      <c r="JIR460" s="22"/>
      <c r="JIS460" s="22"/>
      <c r="JIT460" s="22"/>
      <c r="JIU460" s="22"/>
      <c r="JIV460" s="22"/>
      <c r="JIW460" s="22"/>
      <c r="JIX460" s="22"/>
      <c r="JIY460" s="22"/>
      <c r="JIZ460" s="22"/>
      <c r="JJA460" s="22"/>
      <c r="JJB460" s="22"/>
      <c r="JJC460" s="22"/>
      <c r="JJD460" s="22"/>
      <c r="JJE460" s="22"/>
      <c r="JJF460" s="22"/>
      <c r="JJG460" s="22"/>
      <c r="JJH460" s="22"/>
      <c r="JJI460" s="22"/>
      <c r="JJJ460" s="22"/>
      <c r="JJK460" s="22"/>
      <c r="JJL460" s="22"/>
      <c r="JJM460" s="22"/>
      <c r="JJN460" s="22"/>
      <c r="JJO460" s="22"/>
      <c r="JJP460" s="22"/>
      <c r="JJQ460" s="22"/>
      <c r="JJR460" s="22"/>
      <c r="JJS460" s="22"/>
      <c r="JJT460" s="22"/>
      <c r="JJU460" s="22"/>
      <c r="JJV460" s="22"/>
      <c r="JJW460" s="22"/>
      <c r="JJX460" s="22"/>
      <c r="JJY460" s="22"/>
      <c r="JJZ460" s="22"/>
      <c r="JKA460" s="22"/>
      <c r="JKB460" s="22"/>
      <c r="JKC460" s="22"/>
      <c r="JKD460" s="22"/>
      <c r="JKE460" s="22"/>
      <c r="JKF460" s="22"/>
      <c r="JKG460" s="22"/>
      <c r="JKH460" s="22"/>
      <c r="JKI460" s="22"/>
      <c r="JKJ460" s="22"/>
      <c r="JKK460" s="22"/>
      <c r="JKL460" s="22"/>
      <c r="JKM460" s="22"/>
      <c r="JKN460" s="22"/>
      <c r="JKO460" s="22"/>
      <c r="JKP460" s="22"/>
      <c r="JKQ460" s="22"/>
      <c r="JKR460" s="22"/>
      <c r="JKS460" s="22"/>
      <c r="JKT460" s="22"/>
      <c r="JKU460" s="22"/>
      <c r="JKV460" s="22"/>
      <c r="JKW460" s="22"/>
      <c r="JKX460" s="22"/>
      <c r="JKY460" s="22"/>
      <c r="JKZ460" s="22"/>
      <c r="JLA460" s="22"/>
      <c r="JLB460" s="22"/>
      <c r="JLC460" s="22"/>
      <c r="JLD460" s="22"/>
      <c r="JLE460" s="22"/>
      <c r="JLF460" s="22"/>
      <c r="JLG460" s="22"/>
      <c r="JLH460" s="22"/>
      <c r="JLI460" s="22"/>
      <c r="JLJ460" s="22"/>
      <c r="JLK460" s="22"/>
      <c r="JLL460" s="22"/>
      <c r="JLM460" s="22"/>
      <c r="JLN460" s="22"/>
      <c r="JLO460" s="22"/>
      <c r="JLP460" s="22"/>
      <c r="JLQ460" s="22"/>
      <c r="JLR460" s="22"/>
      <c r="JLS460" s="22"/>
      <c r="JLT460" s="22"/>
      <c r="JLU460" s="22"/>
      <c r="JLV460" s="22"/>
      <c r="JLW460" s="22"/>
      <c r="JLX460" s="22"/>
      <c r="JLY460" s="22"/>
      <c r="JLZ460" s="22"/>
      <c r="JMA460" s="22"/>
      <c r="JMB460" s="22"/>
      <c r="JMC460" s="22"/>
      <c r="JMD460" s="22"/>
      <c r="JME460" s="22"/>
      <c r="JMF460" s="22"/>
      <c r="JMG460" s="22"/>
      <c r="JMH460" s="22"/>
      <c r="JMI460" s="22"/>
      <c r="JMJ460" s="22"/>
      <c r="JMK460" s="22"/>
      <c r="JML460" s="22"/>
      <c r="JMM460" s="22"/>
      <c r="JMN460" s="22"/>
      <c r="JMO460" s="22"/>
      <c r="JMP460" s="22"/>
      <c r="JMQ460" s="22"/>
      <c r="JMR460" s="22"/>
      <c r="JMS460" s="22"/>
      <c r="JMT460" s="22"/>
      <c r="JMU460" s="22"/>
      <c r="JMV460" s="22"/>
      <c r="JMW460" s="22"/>
      <c r="JMX460" s="22"/>
      <c r="JMY460" s="22"/>
      <c r="JMZ460" s="22"/>
      <c r="JNA460" s="22"/>
      <c r="JNB460" s="22"/>
      <c r="JNC460" s="22"/>
      <c r="JND460" s="22"/>
      <c r="JNE460" s="22"/>
      <c r="JNF460" s="22"/>
      <c r="JNG460" s="22"/>
      <c r="JNH460" s="22"/>
      <c r="JNI460" s="22"/>
      <c r="JNJ460" s="22"/>
      <c r="JNK460" s="22"/>
      <c r="JNL460" s="22"/>
      <c r="JNM460" s="22"/>
      <c r="JNN460" s="22"/>
      <c r="JNO460" s="22"/>
      <c r="JNP460" s="22"/>
      <c r="JNQ460" s="22"/>
      <c r="JNR460" s="22"/>
      <c r="JNS460" s="22"/>
      <c r="JNT460" s="22"/>
      <c r="JNU460" s="22"/>
      <c r="JNV460" s="22"/>
      <c r="JNW460" s="22"/>
      <c r="JNX460" s="22"/>
      <c r="JNY460" s="22"/>
      <c r="JNZ460" s="22"/>
      <c r="JOA460" s="22"/>
      <c r="JOB460" s="22"/>
      <c r="JOC460" s="22"/>
      <c r="JOD460" s="22"/>
      <c r="JOE460" s="22"/>
      <c r="JOF460" s="22"/>
      <c r="JOG460" s="22"/>
      <c r="JOH460" s="22"/>
      <c r="JOI460" s="22"/>
      <c r="JOJ460" s="22"/>
      <c r="JOK460" s="22"/>
      <c r="JOL460" s="22"/>
      <c r="JOM460" s="22"/>
      <c r="JON460" s="22"/>
      <c r="JOO460" s="22"/>
      <c r="JOP460" s="22"/>
      <c r="JOQ460" s="22"/>
      <c r="JOR460" s="22"/>
      <c r="JOS460" s="22"/>
      <c r="JOT460" s="22"/>
      <c r="JOU460" s="22"/>
      <c r="JOV460" s="22"/>
      <c r="JOW460" s="22"/>
      <c r="JOX460" s="22"/>
      <c r="JOY460" s="22"/>
      <c r="JOZ460" s="22"/>
      <c r="JPA460" s="22"/>
      <c r="JPB460" s="22"/>
      <c r="JPC460" s="22"/>
      <c r="JPD460" s="22"/>
      <c r="JPE460" s="22"/>
      <c r="JPF460" s="22"/>
      <c r="JPG460" s="22"/>
      <c r="JPH460" s="22"/>
      <c r="JPI460" s="22"/>
      <c r="JPJ460" s="22"/>
      <c r="JPK460" s="22"/>
      <c r="JPL460" s="22"/>
      <c r="JPM460" s="22"/>
      <c r="JPN460" s="22"/>
      <c r="JPO460" s="22"/>
      <c r="JPP460" s="22"/>
      <c r="JPQ460" s="22"/>
      <c r="JPR460" s="22"/>
      <c r="JPS460" s="22"/>
      <c r="JPT460" s="22"/>
      <c r="JPU460" s="22"/>
      <c r="JPV460" s="22"/>
      <c r="JPW460" s="22"/>
      <c r="JPX460" s="22"/>
      <c r="JPY460" s="22"/>
      <c r="JPZ460" s="22"/>
      <c r="JQA460" s="22"/>
      <c r="JQB460" s="22"/>
      <c r="JQC460" s="22"/>
      <c r="JQD460" s="22"/>
      <c r="JQE460" s="22"/>
      <c r="JQF460" s="22"/>
      <c r="JQG460" s="22"/>
      <c r="JQH460" s="22"/>
      <c r="JQI460" s="22"/>
      <c r="JQJ460" s="22"/>
      <c r="JQK460" s="22"/>
      <c r="JQL460" s="22"/>
      <c r="JQM460" s="22"/>
      <c r="JQN460" s="22"/>
      <c r="JQO460" s="22"/>
      <c r="JQP460" s="22"/>
      <c r="JQQ460" s="22"/>
      <c r="JQR460" s="22"/>
      <c r="JQS460" s="22"/>
      <c r="JQT460" s="22"/>
      <c r="JQU460" s="22"/>
      <c r="JQV460" s="22"/>
      <c r="JQW460" s="22"/>
      <c r="JQX460" s="22"/>
      <c r="JQY460" s="22"/>
      <c r="JQZ460" s="22"/>
      <c r="JRA460" s="22"/>
      <c r="JRB460" s="22"/>
      <c r="JRC460" s="22"/>
      <c r="JRD460" s="22"/>
      <c r="JRE460" s="22"/>
      <c r="JRF460" s="22"/>
      <c r="JRG460" s="22"/>
      <c r="JRH460" s="22"/>
      <c r="JRI460" s="22"/>
      <c r="JRJ460" s="22"/>
      <c r="JRK460" s="22"/>
      <c r="JRL460" s="22"/>
      <c r="JRM460" s="22"/>
      <c r="JRN460" s="22"/>
      <c r="JRO460" s="22"/>
      <c r="JRP460" s="22"/>
      <c r="JRQ460" s="22"/>
      <c r="JRR460" s="22"/>
      <c r="JRS460" s="22"/>
      <c r="JRT460" s="22"/>
      <c r="JRU460" s="22"/>
      <c r="JRV460" s="22"/>
      <c r="JRW460" s="22"/>
      <c r="JRX460" s="22"/>
      <c r="JRY460" s="22"/>
      <c r="JRZ460" s="22"/>
      <c r="JSA460" s="22"/>
      <c r="JSB460" s="22"/>
      <c r="JSC460" s="22"/>
      <c r="JSD460" s="22"/>
      <c r="JSE460" s="22"/>
      <c r="JSF460" s="22"/>
      <c r="JSG460" s="22"/>
      <c r="JSH460" s="22"/>
      <c r="JSI460" s="22"/>
      <c r="JSJ460" s="22"/>
      <c r="JSK460" s="22"/>
      <c r="JSL460" s="22"/>
      <c r="JSM460" s="22"/>
      <c r="JSN460" s="22"/>
      <c r="JSO460" s="22"/>
      <c r="JSP460" s="22"/>
      <c r="JSQ460" s="22"/>
      <c r="JSR460" s="22"/>
      <c r="JSS460" s="22"/>
      <c r="JST460" s="22"/>
      <c r="JSU460" s="22"/>
      <c r="JSV460" s="22"/>
      <c r="JSW460" s="22"/>
      <c r="JSX460" s="22"/>
      <c r="JSY460" s="22"/>
      <c r="JSZ460" s="22"/>
      <c r="JTA460" s="22"/>
      <c r="JTB460" s="22"/>
      <c r="JTC460" s="22"/>
      <c r="JTD460" s="22"/>
      <c r="JTE460" s="22"/>
      <c r="JTF460" s="22"/>
      <c r="JTG460" s="22"/>
      <c r="JTH460" s="22"/>
      <c r="JTI460" s="22"/>
      <c r="JTJ460" s="22"/>
      <c r="JTK460" s="22"/>
      <c r="JTL460" s="22"/>
      <c r="JTM460" s="22"/>
      <c r="JTN460" s="22"/>
      <c r="JTO460" s="22"/>
      <c r="JTP460" s="22"/>
      <c r="JTQ460" s="22"/>
      <c r="JTR460" s="22"/>
      <c r="JTS460" s="22"/>
      <c r="JTT460" s="22"/>
      <c r="JTU460" s="22"/>
      <c r="JTV460" s="22"/>
      <c r="JTW460" s="22"/>
      <c r="JTX460" s="22"/>
      <c r="JTY460" s="22"/>
      <c r="JTZ460" s="22"/>
      <c r="JUA460" s="22"/>
      <c r="JUB460" s="22"/>
      <c r="JUC460" s="22"/>
      <c r="JUD460" s="22"/>
      <c r="JUE460" s="22"/>
      <c r="JUF460" s="22"/>
      <c r="JUG460" s="22"/>
      <c r="JUH460" s="22"/>
      <c r="JUI460" s="22"/>
      <c r="JUJ460" s="22"/>
      <c r="JUK460" s="22"/>
      <c r="JUL460" s="22"/>
      <c r="JUM460" s="22"/>
      <c r="JUN460" s="22"/>
      <c r="JUO460" s="22"/>
      <c r="JUP460" s="22"/>
      <c r="JUQ460" s="22"/>
      <c r="JUR460" s="22"/>
      <c r="JUS460" s="22"/>
      <c r="JUT460" s="22"/>
      <c r="JUU460" s="22"/>
      <c r="JUV460" s="22"/>
      <c r="JUW460" s="22"/>
      <c r="JUX460" s="22"/>
      <c r="JUY460" s="22"/>
      <c r="JUZ460" s="22"/>
      <c r="JVA460" s="22"/>
      <c r="JVB460" s="22"/>
      <c r="JVC460" s="22"/>
      <c r="JVD460" s="22"/>
      <c r="JVE460" s="22"/>
      <c r="JVF460" s="22"/>
      <c r="JVG460" s="22"/>
      <c r="JVH460" s="22"/>
      <c r="JVI460" s="22"/>
      <c r="JVJ460" s="22"/>
      <c r="JVK460" s="22"/>
      <c r="JVL460" s="22"/>
      <c r="JVM460" s="22"/>
      <c r="JVN460" s="22"/>
      <c r="JVO460" s="22"/>
      <c r="JVP460" s="22"/>
      <c r="JVQ460" s="22"/>
      <c r="JVR460" s="22"/>
      <c r="JVS460" s="22"/>
      <c r="JVT460" s="22"/>
      <c r="JVU460" s="22"/>
      <c r="JVV460" s="22"/>
      <c r="JVW460" s="22"/>
      <c r="JVX460" s="22"/>
      <c r="JVY460" s="22"/>
      <c r="JVZ460" s="22"/>
      <c r="JWA460" s="22"/>
      <c r="JWB460" s="22"/>
      <c r="JWC460" s="22"/>
      <c r="JWD460" s="22"/>
      <c r="JWE460" s="22"/>
      <c r="JWF460" s="22"/>
      <c r="JWG460" s="22"/>
      <c r="JWH460" s="22"/>
      <c r="JWI460" s="22"/>
      <c r="JWJ460" s="22"/>
      <c r="JWK460" s="22"/>
      <c r="JWL460" s="22"/>
      <c r="JWM460" s="22"/>
      <c r="JWN460" s="22"/>
      <c r="JWO460" s="22"/>
      <c r="JWP460" s="22"/>
      <c r="JWQ460" s="22"/>
      <c r="JWR460" s="22"/>
      <c r="JWS460" s="22"/>
      <c r="JWT460" s="22"/>
      <c r="JWU460" s="22"/>
      <c r="JWV460" s="22"/>
      <c r="JWW460" s="22"/>
      <c r="JWX460" s="22"/>
      <c r="JWY460" s="22"/>
      <c r="JWZ460" s="22"/>
      <c r="JXA460" s="22"/>
      <c r="JXB460" s="22"/>
      <c r="JXC460" s="22"/>
      <c r="JXD460" s="22"/>
      <c r="JXE460" s="22"/>
      <c r="JXF460" s="22"/>
      <c r="JXG460" s="22"/>
      <c r="JXH460" s="22"/>
      <c r="JXI460" s="22"/>
      <c r="JXJ460" s="22"/>
      <c r="JXK460" s="22"/>
      <c r="JXL460" s="22"/>
      <c r="JXM460" s="22"/>
      <c r="JXN460" s="22"/>
      <c r="JXO460" s="22"/>
      <c r="JXP460" s="22"/>
      <c r="JXQ460" s="22"/>
      <c r="JXR460" s="22"/>
      <c r="JXS460" s="22"/>
      <c r="JXT460" s="22"/>
      <c r="JXU460" s="22"/>
      <c r="JXV460" s="22"/>
      <c r="JXW460" s="22"/>
      <c r="JXX460" s="22"/>
      <c r="JXY460" s="22"/>
      <c r="JXZ460" s="22"/>
      <c r="JYA460" s="22"/>
      <c r="JYB460" s="22"/>
      <c r="JYC460" s="22"/>
      <c r="JYD460" s="22"/>
      <c r="JYE460" s="22"/>
      <c r="JYF460" s="22"/>
      <c r="JYG460" s="22"/>
      <c r="JYH460" s="22"/>
      <c r="JYI460" s="22"/>
      <c r="JYJ460" s="22"/>
      <c r="JYK460" s="22"/>
      <c r="JYL460" s="22"/>
      <c r="JYM460" s="22"/>
      <c r="JYN460" s="22"/>
      <c r="JYO460" s="22"/>
      <c r="JYP460" s="22"/>
      <c r="JYQ460" s="22"/>
      <c r="JYR460" s="22"/>
      <c r="JYS460" s="22"/>
      <c r="JYT460" s="22"/>
      <c r="JYU460" s="22"/>
      <c r="JYV460" s="22"/>
      <c r="JYW460" s="22"/>
      <c r="JYX460" s="22"/>
      <c r="JYY460" s="22"/>
      <c r="JYZ460" s="22"/>
      <c r="JZA460" s="22"/>
      <c r="JZB460" s="22"/>
      <c r="JZC460" s="22"/>
      <c r="JZD460" s="22"/>
      <c r="JZE460" s="22"/>
      <c r="JZF460" s="22"/>
      <c r="JZG460" s="22"/>
      <c r="JZH460" s="22"/>
      <c r="JZI460" s="22"/>
      <c r="JZJ460" s="22"/>
      <c r="JZK460" s="22"/>
      <c r="JZL460" s="22"/>
      <c r="JZM460" s="22"/>
      <c r="JZN460" s="22"/>
      <c r="JZO460" s="22"/>
      <c r="JZP460" s="22"/>
      <c r="JZQ460" s="22"/>
      <c r="JZR460" s="22"/>
      <c r="JZS460" s="22"/>
      <c r="JZT460" s="22"/>
      <c r="JZU460" s="22"/>
      <c r="JZV460" s="22"/>
      <c r="JZW460" s="22"/>
      <c r="JZX460" s="22"/>
      <c r="JZY460" s="22"/>
      <c r="JZZ460" s="22"/>
      <c r="KAA460" s="22"/>
      <c r="KAB460" s="22"/>
      <c r="KAC460" s="22"/>
      <c r="KAD460" s="22"/>
      <c r="KAE460" s="22"/>
      <c r="KAF460" s="22"/>
      <c r="KAG460" s="22"/>
      <c r="KAH460" s="22"/>
      <c r="KAI460" s="22"/>
      <c r="KAJ460" s="22"/>
      <c r="KAK460" s="22"/>
      <c r="KAL460" s="22"/>
      <c r="KAM460" s="22"/>
      <c r="KAN460" s="22"/>
      <c r="KAO460" s="22"/>
      <c r="KAP460" s="22"/>
      <c r="KAQ460" s="22"/>
      <c r="KAR460" s="22"/>
      <c r="KAS460" s="22"/>
      <c r="KAT460" s="22"/>
      <c r="KAU460" s="22"/>
      <c r="KAV460" s="22"/>
      <c r="KAW460" s="22"/>
      <c r="KAX460" s="22"/>
      <c r="KAY460" s="22"/>
      <c r="KAZ460" s="22"/>
      <c r="KBA460" s="22"/>
      <c r="KBB460" s="22"/>
      <c r="KBC460" s="22"/>
      <c r="KBD460" s="22"/>
      <c r="KBE460" s="22"/>
      <c r="KBF460" s="22"/>
      <c r="KBG460" s="22"/>
      <c r="KBH460" s="22"/>
      <c r="KBI460" s="22"/>
      <c r="KBJ460" s="22"/>
      <c r="KBK460" s="22"/>
      <c r="KBL460" s="22"/>
      <c r="KBM460" s="22"/>
      <c r="KBN460" s="22"/>
      <c r="KBO460" s="22"/>
      <c r="KBP460" s="22"/>
      <c r="KBQ460" s="22"/>
      <c r="KBR460" s="22"/>
      <c r="KBS460" s="22"/>
      <c r="KBT460" s="22"/>
      <c r="KBU460" s="22"/>
      <c r="KBV460" s="22"/>
      <c r="KBW460" s="22"/>
      <c r="KBX460" s="22"/>
      <c r="KBY460" s="22"/>
      <c r="KBZ460" s="22"/>
      <c r="KCA460" s="22"/>
      <c r="KCB460" s="22"/>
      <c r="KCC460" s="22"/>
      <c r="KCD460" s="22"/>
      <c r="KCE460" s="22"/>
      <c r="KCF460" s="22"/>
      <c r="KCG460" s="22"/>
      <c r="KCH460" s="22"/>
      <c r="KCI460" s="22"/>
      <c r="KCJ460" s="22"/>
      <c r="KCK460" s="22"/>
      <c r="KCL460" s="22"/>
      <c r="KCM460" s="22"/>
      <c r="KCN460" s="22"/>
      <c r="KCO460" s="22"/>
      <c r="KCP460" s="22"/>
      <c r="KCQ460" s="22"/>
      <c r="KCR460" s="22"/>
      <c r="KCS460" s="22"/>
      <c r="KCT460" s="22"/>
      <c r="KCU460" s="22"/>
      <c r="KCV460" s="22"/>
      <c r="KCW460" s="22"/>
      <c r="KCX460" s="22"/>
      <c r="KCY460" s="22"/>
      <c r="KCZ460" s="22"/>
      <c r="KDA460" s="22"/>
      <c r="KDB460" s="22"/>
      <c r="KDC460" s="22"/>
      <c r="KDD460" s="22"/>
      <c r="KDE460" s="22"/>
      <c r="KDF460" s="22"/>
      <c r="KDG460" s="22"/>
      <c r="KDH460" s="22"/>
      <c r="KDI460" s="22"/>
      <c r="KDJ460" s="22"/>
      <c r="KDK460" s="22"/>
      <c r="KDL460" s="22"/>
      <c r="KDM460" s="22"/>
      <c r="KDN460" s="22"/>
      <c r="KDO460" s="22"/>
      <c r="KDP460" s="22"/>
      <c r="KDQ460" s="22"/>
      <c r="KDR460" s="22"/>
      <c r="KDS460" s="22"/>
      <c r="KDT460" s="22"/>
      <c r="KDU460" s="22"/>
      <c r="KDV460" s="22"/>
      <c r="KDW460" s="22"/>
      <c r="KDX460" s="22"/>
      <c r="KDY460" s="22"/>
      <c r="KDZ460" s="22"/>
      <c r="KEA460" s="22"/>
      <c r="KEB460" s="22"/>
      <c r="KEC460" s="22"/>
      <c r="KED460" s="22"/>
      <c r="KEE460" s="22"/>
      <c r="KEF460" s="22"/>
      <c r="KEG460" s="22"/>
      <c r="KEH460" s="22"/>
      <c r="KEI460" s="22"/>
      <c r="KEJ460" s="22"/>
      <c r="KEK460" s="22"/>
      <c r="KEL460" s="22"/>
      <c r="KEM460" s="22"/>
      <c r="KEN460" s="22"/>
      <c r="KEO460" s="22"/>
      <c r="KEP460" s="22"/>
      <c r="KEQ460" s="22"/>
      <c r="KER460" s="22"/>
      <c r="KES460" s="22"/>
      <c r="KET460" s="22"/>
      <c r="KEU460" s="22"/>
      <c r="KEV460" s="22"/>
      <c r="KEW460" s="22"/>
      <c r="KEX460" s="22"/>
      <c r="KEY460" s="22"/>
      <c r="KEZ460" s="22"/>
      <c r="KFA460" s="22"/>
      <c r="KFB460" s="22"/>
      <c r="KFC460" s="22"/>
      <c r="KFD460" s="22"/>
      <c r="KFE460" s="22"/>
      <c r="KFF460" s="22"/>
      <c r="KFG460" s="22"/>
      <c r="KFH460" s="22"/>
      <c r="KFI460" s="22"/>
      <c r="KFJ460" s="22"/>
      <c r="KFK460" s="22"/>
      <c r="KFL460" s="22"/>
      <c r="KFM460" s="22"/>
      <c r="KFN460" s="22"/>
      <c r="KFO460" s="22"/>
      <c r="KFP460" s="22"/>
      <c r="KFQ460" s="22"/>
      <c r="KFR460" s="22"/>
      <c r="KFS460" s="22"/>
      <c r="KFT460" s="22"/>
      <c r="KFU460" s="22"/>
      <c r="KFV460" s="22"/>
      <c r="KFW460" s="22"/>
      <c r="KFX460" s="22"/>
      <c r="KFY460" s="22"/>
      <c r="KFZ460" s="22"/>
      <c r="KGA460" s="22"/>
      <c r="KGB460" s="22"/>
      <c r="KGC460" s="22"/>
      <c r="KGD460" s="22"/>
      <c r="KGE460" s="22"/>
      <c r="KGF460" s="22"/>
      <c r="KGG460" s="22"/>
      <c r="KGH460" s="22"/>
      <c r="KGI460" s="22"/>
      <c r="KGJ460" s="22"/>
      <c r="KGK460" s="22"/>
      <c r="KGL460" s="22"/>
      <c r="KGM460" s="22"/>
      <c r="KGN460" s="22"/>
      <c r="KGO460" s="22"/>
      <c r="KGP460" s="22"/>
      <c r="KGQ460" s="22"/>
      <c r="KGR460" s="22"/>
      <c r="KGS460" s="22"/>
      <c r="KGT460" s="22"/>
      <c r="KGU460" s="22"/>
      <c r="KGV460" s="22"/>
      <c r="KGW460" s="22"/>
      <c r="KGX460" s="22"/>
      <c r="KGY460" s="22"/>
      <c r="KGZ460" s="22"/>
      <c r="KHA460" s="22"/>
      <c r="KHB460" s="22"/>
      <c r="KHC460" s="22"/>
      <c r="KHD460" s="22"/>
      <c r="KHE460" s="22"/>
      <c r="KHF460" s="22"/>
      <c r="KHG460" s="22"/>
      <c r="KHH460" s="22"/>
      <c r="KHI460" s="22"/>
      <c r="KHJ460" s="22"/>
      <c r="KHK460" s="22"/>
      <c r="KHL460" s="22"/>
      <c r="KHM460" s="22"/>
      <c r="KHN460" s="22"/>
      <c r="KHO460" s="22"/>
      <c r="KHP460" s="22"/>
      <c r="KHQ460" s="22"/>
      <c r="KHR460" s="22"/>
      <c r="KHS460" s="22"/>
      <c r="KHT460" s="22"/>
      <c r="KHU460" s="22"/>
      <c r="KHV460" s="22"/>
      <c r="KHW460" s="22"/>
      <c r="KHX460" s="22"/>
      <c r="KHY460" s="22"/>
      <c r="KHZ460" s="22"/>
      <c r="KIA460" s="22"/>
      <c r="KIB460" s="22"/>
      <c r="KIC460" s="22"/>
      <c r="KID460" s="22"/>
      <c r="KIE460" s="22"/>
      <c r="KIF460" s="22"/>
      <c r="KIG460" s="22"/>
      <c r="KIH460" s="22"/>
      <c r="KII460" s="22"/>
      <c r="KIJ460" s="22"/>
      <c r="KIK460" s="22"/>
      <c r="KIL460" s="22"/>
      <c r="KIM460" s="22"/>
      <c r="KIN460" s="22"/>
      <c r="KIO460" s="22"/>
      <c r="KIP460" s="22"/>
      <c r="KIQ460" s="22"/>
      <c r="KIR460" s="22"/>
      <c r="KIS460" s="22"/>
      <c r="KIT460" s="22"/>
      <c r="KIU460" s="22"/>
      <c r="KIV460" s="22"/>
      <c r="KIW460" s="22"/>
      <c r="KIX460" s="22"/>
      <c r="KIY460" s="22"/>
      <c r="KIZ460" s="22"/>
      <c r="KJA460" s="22"/>
      <c r="KJB460" s="22"/>
      <c r="KJC460" s="22"/>
      <c r="KJD460" s="22"/>
      <c r="KJE460" s="22"/>
      <c r="KJF460" s="22"/>
      <c r="KJG460" s="22"/>
      <c r="KJH460" s="22"/>
      <c r="KJI460" s="22"/>
      <c r="KJJ460" s="22"/>
      <c r="KJK460" s="22"/>
      <c r="KJL460" s="22"/>
      <c r="KJM460" s="22"/>
      <c r="KJN460" s="22"/>
      <c r="KJO460" s="22"/>
      <c r="KJP460" s="22"/>
      <c r="KJQ460" s="22"/>
      <c r="KJR460" s="22"/>
      <c r="KJS460" s="22"/>
      <c r="KJT460" s="22"/>
      <c r="KJU460" s="22"/>
      <c r="KJV460" s="22"/>
      <c r="KJW460" s="22"/>
      <c r="KJX460" s="22"/>
      <c r="KJY460" s="22"/>
      <c r="KJZ460" s="22"/>
      <c r="KKA460" s="22"/>
      <c r="KKB460" s="22"/>
      <c r="KKC460" s="22"/>
      <c r="KKD460" s="22"/>
      <c r="KKE460" s="22"/>
      <c r="KKF460" s="22"/>
      <c r="KKG460" s="22"/>
      <c r="KKH460" s="22"/>
      <c r="KKI460" s="22"/>
      <c r="KKJ460" s="22"/>
      <c r="KKK460" s="22"/>
      <c r="KKL460" s="22"/>
      <c r="KKM460" s="22"/>
      <c r="KKN460" s="22"/>
      <c r="KKO460" s="22"/>
      <c r="KKP460" s="22"/>
      <c r="KKQ460" s="22"/>
      <c r="KKR460" s="22"/>
      <c r="KKS460" s="22"/>
      <c r="KKT460" s="22"/>
      <c r="KKU460" s="22"/>
      <c r="KKV460" s="22"/>
      <c r="KKW460" s="22"/>
      <c r="KKX460" s="22"/>
      <c r="KKY460" s="22"/>
      <c r="KKZ460" s="22"/>
      <c r="KLA460" s="22"/>
      <c r="KLB460" s="22"/>
      <c r="KLC460" s="22"/>
      <c r="KLD460" s="22"/>
      <c r="KLE460" s="22"/>
      <c r="KLF460" s="22"/>
      <c r="KLG460" s="22"/>
      <c r="KLH460" s="22"/>
      <c r="KLI460" s="22"/>
      <c r="KLJ460" s="22"/>
      <c r="KLK460" s="22"/>
      <c r="KLL460" s="22"/>
      <c r="KLM460" s="22"/>
      <c r="KLN460" s="22"/>
      <c r="KLO460" s="22"/>
      <c r="KLP460" s="22"/>
      <c r="KLQ460" s="22"/>
      <c r="KLR460" s="22"/>
      <c r="KLS460" s="22"/>
      <c r="KLT460" s="22"/>
      <c r="KLU460" s="22"/>
      <c r="KLV460" s="22"/>
      <c r="KLW460" s="22"/>
      <c r="KLX460" s="22"/>
      <c r="KLY460" s="22"/>
      <c r="KLZ460" s="22"/>
      <c r="KMA460" s="22"/>
      <c r="KMB460" s="22"/>
      <c r="KMC460" s="22"/>
      <c r="KMD460" s="22"/>
      <c r="KME460" s="22"/>
      <c r="KMF460" s="22"/>
      <c r="KMG460" s="22"/>
      <c r="KMH460" s="22"/>
      <c r="KMI460" s="22"/>
      <c r="KMJ460" s="22"/>
      <c r="KMK460" s="22"/>
      <c r="KML460" s="22"/>
      <c r="KMM460" s="22"/>
      <c r="KMN460" s="22"/>
      <c r="KMO460" s="22"/>
      <c r="KMP460" s="22"/>
      <c r="KMQ460" s="22"/>
      <c r="KMR460" s="22"/>
      <c r="KMS460" s="22"/>
      <c r="KMT460" s="22"/>
      <c r="KMU460" s="22"/>
      <c r="KMV460" s="22"/>
      <c r="KMW460" s="22"/>
      <c r="KMX460" s="22"/>
      <c r="KMY460" s="22"/>
      <c r="KMZ460" s="22"/>
      <c r="KNA460" s="22"/>
      <c r="KNB460" s="22"/>
      <c r="KNC460" s="22"/>
      <c r="KND460" s="22"/>
      <c r="KNE460" s="22"/>
      <c r="KNF460" s="22"/>
      <c r="KNG460" s="22"/>
      <c r="KNH460" s="22"/>
      <c r="KNI460" s="22"/>
      <c r="KNJ460" s="22"/>
      <c r="KNK460" s="22"/>
      <c r="KNL460" s="22"/>
      <c r="KNM460" s="22"/>
      <c r="KNN460" s="22"/>
      <c r="KNO460" s="22"/>
      <c r="KNP460" s="22"/>
      <c r="KNQ460" s="22"/>
      <c r="KNR460" s="22"/>
      <c r="KNS460" s="22"/>
      <c r="KNT460" s="22"/>
      <c r="KNU460" s="22"/>
      <c r="KNV460" s="22"/>
      <c r="KNW460" s="22"/>
      <c r="KNX460" s="22"/>
      <c r="KNY460" s="22"/>
      <c r="KNZ460" s="22"/>
      <c r="KOA460" s="22"/>
      <c r="KOB460" s="22"/>
      <c r="KOC460" s="22"/>
      <c r="KOD460" s="22"/>
      <c r="KOE460" s="22"/>
      <c r="KOF460" s="22"/>
      <c r="KOG460" s="22"/>
      <c r="KOH460" s="22"/>
      <c r="KOI460" s="22"/>
      <c r="KOJ460" s="22"/>
      <c r="KOK460" s="22"/>
      <c r="KOL460" s="22"/>
      <c r="KOM460" s="22"/>
      <c r="KON460" s="22"/>
      <c r="KOO460" s="22"/>
      <c r="KOP460" s="22"/>
      <c r="KOQ460" s="22"/>
      <c r="KOR460" s="22"/>
      <c r="KOS460" s="22"/>
      <c r="KOT460" s="22"/>
      <c r="KOU460" s="22"/>
      <c r="KOV460" s="22"/>
      <c r="KOW460" s="22"/>
      <c r="KOX460" s="22"/>
      <c r="KOY460" s="22"/>
      <c r="KOZ460" s="22"/>
      <c r="KPA460" s="22"/>
      <c r="KPB460" s="22"/>
      <c r="KPC460" s="22"/>
      <c r="KPD460" s="22"/>
      <c r="KPE460" s="22"/>
      <c r="KPF460" s="22"/>
      <c r="KPG460" s="22"/>
      <c r="KPH460" s="22"/>
      <c r="KPI460" s="22"/>
      <c r="KPJ460" s="22"/>
      <c r="KPK460" s="22"/>
      <c r="KPL460" s="22"/>
      <c r="KPM460" s="22"/>
      <c r="KPN460" s="22"/>
      <c r="KPO460" s="22"/>
      <c r="KPP460" s="22"/>
      <c r="KPQ460" s="22"/>
      <c r="KPR460" s="22"/>
      <c r="KPS460" s="22"/>
      <c r="KPT460" s="22"/>
      <c r="KPU460" s="22"/>
      <c r="KPV460" s="22"/>
      <c r="KPW460" s="22"/>
      <c r="KPX460" s="22"/>
      <c r="KPY460" s="22"/>
      <c r="KPZ460" s="22"/>
      <c r="KQA460" s="22"/>
      <c r="KQB460" s="22"/>
      <c r="KQC460" s="22"/>
      <c r="KQD460" s="22"/>
      <c r="KQE460" s="22"/>
      <c r="KQF460" s="22"/>
      <c r="KQG460" s="22"/>
      <c r="KQH460" s="22"/>
      <c r="KQI460" s="22"/>
      <c r="KQJ460" s="22"/>
      <c r="KQK460" s="22"/>
      <c r="KQL460" s="22"/>
      <c r="KQM460" s="22"/>
      <c r="KQN460" s="22"/>
      <c r="KQO460" s="22"/>
      <c r="KQP460" s="22"/>
      <c r="KQQ460" s="22"/>
      <c r="KQR460" s="22"/>
      <c r="KQS460" s="22"/>
      <c r="KQT460" s="22"/>
      <c r="KQU460" s="22"/>
      <c r="KQV460" s="22"/>
      <c r="KQW460" s="22"/>
      <c r="KQX460" s="22"/>
      <c r="KQY460" s="22"/>
      <c r="KQZ460" s="22"/>
      <c r="KRA460" s="22"/>
      <c r="KRB460" s="22"/>
      <c r="KRC460" s="22"/>
      <c r="KRD460" s="22"/>
      <c r="KRE460" s="22"/>
      <c r="KRF460" s="22"/>
      <c r="KRG460" s="22"/>
      <c r="KRH460" s="22"/>
      <c r="KRI460" s="22"/>
      <c r="KRJ460" s="22"/>
      <c r="KRK460" s="22"/>
      <c r="KRL460" s="22"/>
      <c r="KRM460" s="22"/>
      <c r="KRN460" s="22"/>
      <c r="KRO460" s="22"/>
      <c r="KRP460" s="22"/>
      <c r="KRQ460" s="22"/>
      <c r="KRR460" s="22"/>
      <c r="KRS460" s="22"/>
      <c r="KRT460" s="22"/>
      <c r="KRU460" s="22"/>
      <c r="KRV460" s="22"/>
      <c r="KRW460" s="22"/>
      <c r="KRX460" s="22"/>
      <c r="KRY460" s="22"/>
      <c r="KRZ460" s="22"/>
      <c r="KSA460" s="22"/>
      <c r="KSB460" s="22"/>
      <c r="KSC460" s="22"/>
      <c r="KSD460" s="22"/>
      <c r="KSE460" s="22"/>
      <c r="KSF460" s="22"/>
      <c r="KSG460" s="22"/>
      <c r="KSH460" s="22"/>
      <c r="KSI460" s="22"/>
      <c r="KSJ460" s="22"/>
      <c r="KSK460" s="22"/>
      <c r="KSL460" s="22"/>
      <c r="KSM460" s="22"/>
      <c r="KSN460" s="22"/>
      <c r="KSO460" s="22"/>
      <c r="KSP460" s="22"/>
      <c r="KSQ460" s="22"/>
      <c r="KSR460" s="22"/>
      <c r="KSS460" s="22"/>
      <c r="KST460" s="22"/>
      <c r="KSU460" s="22"/>
      <c r="KSV460" s="22"/>
      <c r="KSW460" s="22"/>
      <c r="KSX460" s="22"/>
      <c r="KSY460" s="22"/>
      <c r="KSZ460" s="22"/>
      <c r="KTA460" s="22"/>
      <c r="KTB460" s="22"/>
      <c r="KTC460" s="22"/>
      <c r="KTD460" s="22"/>
      <c r="KTE460" s="22"/>
      <c r="KTF460" s="22"/>
      <c r="KTG460" s="22"/>
      <c r="KTH460" s="22"/>
      <c r="KTI460" s="22"/>
      <c r="KTJ460" s="22"/>
      <c r="KTK460" s="22"/>
      <c r="KTL460" s="22"/>
      <c r="KTM460" s="22"/>
      <c r="KTN460" s="22"/>
      <c r="KTO460" s="22"/>
      <c r="KTP460" s="22"/>
      <c r="KTQ460" s="22"/>
      <c r="KTR460" s="22"/>
      <c r="KTS460" s="22"/>
      <c r="KTT460" s="22"/>
      <c r="KTU460" s="22"/>
      <c r="KTV460" s="22"/>
      <c r="KTW460" s="22"/>
      <c r="KTX460" s="22"/>
      <c r="KTY460" s="22"/>
      <c r="KTZ460" s="22"/>
      <c r="KUA460" s="22"/>
      <c r="KUB460" s="22"/>
      <c r="KUC460" s="22"/>
      <c r="KUD460" s="22"/>
      <c r="KUE460" s="22"/>
      <c r="KUF460" s="22"/>
      <c r="KUG460" s="22"/>
      <c r="KUH460" s="22"/>
      <c r="KUI460" s="22"/>
      <c r="KUJ460" s="22"/>
      <c r="KUK460" s="22"/>
      <c r="KUL460" s="22"/>
      <c r="KUM460" s="22"/>
      <c r="KUN460" s="22"/>
      <c r="KUO460" s="22"/>
      <c r="KUP460" s="22"/>
      <c r="KUQ460" s="22"/>
      <c r="KUR460" s="22"/>
      <c r="KUS460" s="22"/>
      <c r="KUT460" s="22"/>
      <c r="KUU460" s="22"/>
      <c r="KUV460" s="22"/>
      <c r="KUW460" s="22"/>
      <c r="KUX460" s="22"/>
      <c r="KUY460" s="22"/>
      <c r="KUZ460" s="22"/>
      <c r="KVA460" s="22"/>
      <c r="KVB460" s="22"/>
      <c r="KVC460" s="22"/>
      <c r="KVD460" s="22"/>
      <c r="KVE460" s="22"/>
      <c r="KVF460" s="22"/>
      <c r="KVG460" s="22"/>
      <c r="KVH460" s="22"/>
      <c r="KVI460" s="22"/>
      <c r="KVJ460" s="22"/>
      <c r="KVK460" s="22"/>
      <c r="KVL460" s="22"/>
      <c r="KVM460" s="22"/>
      <c r="KVN460" s="22"/>
      <c r="KVO460" s="22"/>
      <c r="KVP460" s="22"/>
      <c r="KVQ460" s="22"/>
      <c r="KVR460" s="22"/>
      <c r="KVS460" s="22"/>
      <c r="KVT460" s="22"/>
      <c r="KVU460" s="22"/>
      <c r="KVV460" s="22"/>
      <c r="KVW460" s="22"/>
      <c r="KVX460" s="22"/>
      <c r="KVY460" s="22"/>
      <c r="KVZ460" s="22"/>
      <c r="KWA460" s="22"/>
      <c r="KWB460" s="22"/>
      <c r="KWC460" s="22"/>
      <c r="KWD460" s="22"/>
      <c r="KWE460" s="22"/>
      <c r="KWF460" s="22"/>
      <c r="KWG460" s="22"/>
      <c r="KWH460" s="22"/>
      <c r="KWI460" s="22"/>
      <c r="KWJ460" s="22"/>
      <c r="KWK460" s="22"/>
      <c r="KWL460" s="22"/>
      <c r="KWM460" s="22"/>
      <c r="KWN460" s="22"/>
      <c r="KWO460" s="22"/>
      <c r="KWP460" s="22"/>
      <c r="KWQ460" s="22"/>
      <c r="KWR460" s="22"/>
      <c r="KWS460" s="22"/>
      <c r="KWT460" s="22"/>
      <c r="KWU460" s="22"/>
      <c r="KWV460" s="22"/>
      <c r="KWW460" s="22"/>
      <c r="KWX460" s="22"/>
      <c r="KWY460" s="22"/>
      <c r="KWZ460" s="22"/>
      <c r="KXA460" s="22"/>
      <c r="KXB460" s="22"/>
      <c r="KXC460" s="22"/>
      <c r="KXD460" s="22"/>
      <c r="KXE460" s="22"/>
      <c r="KXF460" s="22"/>
      <c r="KXG460" s="22"/>
      <c r="KXH460" s="22"/>
      <c r="KXI460" s="22"/>
      <c r="KXJ460" s="22"/>
      <c r="KXK460" s="22"/>
      <c r="KXL460" s="22"/>
      <c r="KXM460" s="22"/>
      <c r="KXN460" s="22"/>
      <c r="KXO460" s="22"/>
      <c r="KXP460" s="22"/>
      <c r="KXQ460" s="22"/>
      <c r="KXR460" s="22"/>
      <c r="KXS460" s="22"/>
      <c r="KXT460" s="22"/>
      <c r="KXU460" s="22"/>
      <c r="KXV460" s="22"/>
      <c r="KXW460" s="22"/>
      <c r="KXX460" s="22"/>
      <c r="KXY460" s="22"/>
      <c r="KXZ460" s="22"/>
      <c r="KYA460" s="22"/>
      <c r="KYB460" s="22"/>
      <c r="KYC460" s="22"/>
      <c r="KYD460" s="22"/>
      <c r="KYE460" s="22"/>
      <c r="KYF460" s="22"/>
      <c r="KYG460" s="22"/>
      <c r="KYH460" s="22"/>
      <c r="KYI460" s="22"/>
      <c r="KYJ460" s="22"/>
      <c r="KYK460" s="22"/>
      <c r="KYL460" s="22"/>
      <c r="KYM460" s="22"/>
      <c r="KYN460" s="22"/>
      <c r="KYO460" s="22"/>
      <c r="KYP460" s="22"/>
      <c r="KYQ460" s="22"/>
      <c r="KYR460" s="22"/>
      <c r="KYS460" s="22"/>
      <c r="KYT460" s="22"/>
      <c r="KYU460" s="22"/>
      <c r="KYV460" s="22"/>
      <c r="KYW460" s="22"/>
      <c r="KYX460" s="22"/>
      <c r="KYY460" s="22"/>
      <c r="KYZ460" s="22"/>
      <c r="KZA460" s="22"/>
      <c r="KZB460" s="22"/>
      <c r="KZC460" s="22"/>
      <c r="KZD460" s="22"/>
      <c r="KZE460" s="22"/>
      <c r="KZF460" s="22"/>
      <c r="KZG460" s="22"/>
      <c r="KZH460" s="22"/>
      <c r="KZI460" s="22"/>
      <c r="KZJ460" s="22"/>
      <c r="KZK460" s="22"/>
      <c r="KZL460" s="22"/>
      <c r="KZM460" s="22"/>
      <c r="KZN460" s="22"/>
      <c r="KZO460" s="22"/>
      <c r="KZP460" s="22"/>
      <c r="KZQ460" s="22"/>
      <c r="KZR460" s="22"/>
      <c r="KZS460" s="22"/>
      <c r="KZT460" s="22"/>
      <c r="KZU460" s="22"/>
      <c r="KZV460" s="22"/>
      <c r="KZW460" s="22"/>
      <c r="KZX460" s="22"/>
      <c r="KZY460" s="22"/>
      <c r="KZZ460" s="22"/>
      <c r="LAA460" s="22"/>
      <c r="LAB460" s="22"/>
      <c r="LAC460" s="22"/>
      <c r="LAD460" s="22"/>
      <c r="LAE460" s="22"/>
      <c r="LAF460" s="22"/>
      <c r="LAG460" s="22"/>
      <c r="LAH460" s="22"/>
      <c r="LAI460" s="22"/>
      <c r="LAJ460" s="22"/>
      <c r="LAK460" s="22"/>
      <c r="LAL460" s="22"/>
      <c r="LAM460" s="22"/>
      <c r="LAN460" s="22"/>
      <c r="LAO460" s="22"/>
      <c r="LAP460" s="22"/>
      <c r="LAQ460" s="22"/>
      <c r="LAR460" s="22"/>
      <c r="LAS460" s="22"/>
      <c r="LAT460" s="22"/>
      <c r="LAU460" s="22"/>
      <c r="LAV460" s="22"/>
      <c r="LAW460" s="22"/>
      <c r="LAX460" s="22"/>
      <c r="LAY460" s="22"/>
      <c r="LAZ460" s="22"/>
      <c r="LBA460" s="22"/>
      <c r="LBB460" s="22"/>
      <c r="LBC460" s="22"/>
      <c r="LBD460" s="22"/>
      <c r="LBE460" s="22"/>
      <c r="LBF460" s="22"/>
      <c r="LBG460" s="22"/>
      <c r="LBH460" s="22"/>
      <c r="LBI460" s="22"/>
      <c r="LBJ460" s="22"/>
      <c r="LBK460" s="22"/>
      <c r="LBL460" s="22"/>
      <c r="LBM460" s="22"/>
      <c r="LBN460" s="22"/>
      <c r="LBO460" s="22"/>
      <c r="LBP460" s="22"/>
      <c r="LBQ460" s="22"/>
      <c r="LBR460" s="22"/>
      <c r="LBS460" s="22"/>
      <c r="LBT460" s="22"/>
      <c r="LBU460" s="22"/>
      <c r="LBV460" s="22"/>
      <c r="LBW460" s="22"/>
      <c r="LBX460" s="22"/>
      <c r="LBY460" s="22"/>
      <c r="LBZ460" s="22"/>
      <c r="LCA460" s="22"/>
      <c r="LCB460" s="22"/>
      <c r="LCC460" s="22"/>
      <c r="LCD460" s="22"/>
      <c r="LCE460" s="22"/>
      <c r="LCF460" s="22"/>
      <c r="LCG460" s="22"/>
      <c r="LCH460" s="22"/>
      <c r="LCI460" s="22"/>
      <c r="LCJ460" s="22"/>
      <c r="LCK460" s="22"/>
      <c r="LCL460" s="22"/>
      <c r="LCM460" s="22"/>
      <c r="LCN460" s="22"/>
      <c r="LCO460" s="22"/>
      <c r="LCP460" s="22"/>
      <c r="LCQ460" s="22"/>
      <c r="LCR460" s="22"/>
      <c r="LCS460" s="22"/>
      <c r="LCT460" s="22"/>
      <c r="LCU460" s="22"/>
      <c r="LCV460" s="22"/>
      <c r="LCW460" s="22"/>
      <c r="LCX460" s="22"/>
      <c r="LCY460" s="22"/>
      <c r="LCZ460" s="22"/>
      <c r="LDA460" s="22"/>
      <c r="LDB460" s="22"/>
      <c r="LDC460" s="22"/>
      <c r="LDD460" s="22"/>
      <c r="LDE460" s="22"/>
      <c r="LDF460" s="22"/>
      <c r="LDG460" s="22"/>
      <c r="LDH460" s="22"/>
      <c r="LDI460" s="22"/>
      <c r="LDJ460" s="22"/>
      <c r="LDK460" s="22"/>
      <c r="LDL460" s="22"/>
      <c r="LDM460" s="22"/>
      <c r="LDN460" s="22"/>
      <c r="LDO460" s="22"/>
      <c r="LDP460" s="22"/>
      <c r="LDQ460" s="22"/>
      <c r="LDR460" s="22"/>
      <c r="LDS460" s="22"/>
      <c r="LDT460" s="22"/>
      <c r="LDU460" s="22"/>
      <c r="LDV460" s="22"/>
      <c r="LDW460" s="22"/>
      <c r="LDX460" s="22"/>
      <c r="LDY460" s="22"/>
      <c r="LDZ460" s="22"/>
      <c r="LEA460" s="22"/>
      <c r="LEB460" s="22"/>
      <c r="LEC460" s="22"/>
      <c r="LED460" s="22"/>
      <c r="LEE460" s="22"/>
      <c r="LEF460" s="22"/>
      <c r="LEG460" s="22"/>
      <c r="LEH460" s="22"/>
      <c r="LEI460" s="22"/>
      <c r="LEJ460" s="22"/>
      <c r="LEK460" s="22"/>
      <c r="LEL460" s="22"/>
      <c r="LEM460" s="22"/>
      <c r="LEN460" s="22"/>
      <c r="LEO460" s="22"/>
      <c r="LEP460" s="22"/>
      <c r="LEQ460" s="22"/>
      <c r="LER460" s="22"/>
      <c r="LES460" s="22"/>
      <c r="LET460" s="22"/>
      <c r="LEU460" s="22"/>
      <c r="LEV460" s="22"/>
      <c r="LEW460" s="22"/>
      <c r="LEX460" s="22"/>
      <c r="LEY460" s="22"/>
      <c r="LEZ460" s="22"/>
      <c r="LFA460" s="22"/>
      <c r="LFB460" s="22"/>
      <c r="LFC460" s="22"/>
      <c r="LFD460" s="22"/>
      <c r="LFE460" s="22"/>
      <c r="LFF460" s="22"/>
      <c r="LFG460" s="22"/>
      <c r="LFH460" s="22"/>
      <c r="LFI460" s="22"/>
      <c r="LFJ460" s="22"/>
      <c r="LFK460" s="22"/>
      <c r="LFL460" s="22"/>
      <c r="LFM460" s="22"/>
      <c r="LFN460" s="22"/>
      <c r="LFO460" s="22"/>
      <c r="LFP460" s="22"/>
      <c r="LFQ460" s="22"/>
      <c r="LFR460" s="22"/>
      <c r="LFS460" s="22"/>
      <c r="LFT460" s="22"/>
      <c r="LFU460" s="22"/>
      <c r="LFV460" s="22"/>
      <c r="LFW460" s="22"/>
      <c r="LFX460" s="22"/>
      <c r="LFY460" s="22"/>
      <c r="LFZ460" s="22"/>
      <c r="LGA460" s="22"/>
      <c r="LGB460" s="22"/>
      <c r="LGC460" s="22"/>
      <c r="LGD460" s="22"/>
      <c r="LGE460" s="22"/>
      <c r="LGF460" s="22"/>
      <c r="LGG460" s="22"/>
      <c r="LGH460" s="22"/>
      <c r="LGI460" s="22"/>
      <c r="LGJ460" s="22"/>
      <c r="LGK460" s="22"/>
      <c r="LGL460" s="22"/>
      <c r="LGM460" s="22"/>
      <c r="LGN460" s="22"/>
      <c r="LGO460" s="22"/>
      <c r="LGP460" s="22"/>
      <c r="LGQ460" s="22"/>
      <c r="LGR460" s="22"/>
      <c r="LGS460" s="22"/>
      <c r="LGT460" s="22"/>
      <c r="LGU460" s="22"/>
      <c r="LGV460" s="22"/>
      <c r="LGW460" s="22"/>
      <c r="LGX460" s="22"/>
      <c r="LGY460" s="22"/>
      <c r="LGZ460" s="22"/>
      <c r="LHA460" s="22"/>
      <c r="LHB460" s="22"/>
      <c r="LHC460" s="22"/>
      <c r="LHD460" s="22"/>
      <c r="LHE460" s="22"/>
      <c r="LHF460" s="22"/>
      <c r="LHG460" s="22"/>
      <c r="LHH460" s="22"/>
      <c r="LHI460" s="22"/>
      <c r="LHJ460" s="22"/>
      <c r="LHK460" s="22"/>
      <c r="LHL460" s="22"/>
      <c r="LHM460" s="22"/>
      <c r="LHN460" s="22"/>
      <c r="LHO460" s="22"/>
      <c r="LHP460" s="22"/>
      <c r="LHQ460" s="22"/>
      <c r="LHR460" s="22"/>
      <c r="LHS460" s="22"/>
      <c r="LHT460" s="22"/>
      <c r="LHU460" s="22"/>
      <c r="LHV460" s="22"/>
      <c r="LHW460" s="22"/>
      <c r="LHX460" s="22"/>
      <c r="LHY460" s="22"/>
      <c r="LHZ460" s="22"/>
      <c r="LIA460" s="22"/>
      <c r="LIB460" s="22"/>
      <c r="LIC460" s="22"/>
      <c r="LID460" s="22"/>
      <c r="LIE460" s="22"/>
      <c r="LIF460" s="22"/>
      <c r="LIG460" s="22"/>
      <c r="LIH460" s="22"/>
      <c r="LII460" s="22"/>
      <c r="LIJ460" s="22"/>
      <c r="LIK460" s="22"/>
      <c r="LIL460" s="22"/>
      <c r="LIM460" s="22"/>
      <c r="LIN460" s="22"/>
      <c r="LIO460" s="22"/>
      <c r="LIP460" s="22"/>
      <c r="LIQ460" s="22"/>
      <c r="LIR460" s="22"/>
      <c r="LIS460" s="22"/>
      <c r="LIT460" s="22"/>
      <c r="LIU460" s="22"/>
      <c r="LIV460" s="22"/>
      <c r="LIW460" s="22"/>
      <c r="LIX460" s="22"/>
      <c r="LIY460" s="22"/>
      <c r="LIZ460" s="22"/>
      <c r="LJA460" s="22"/>
      <c r="LJB460" s="22"/>
      <c r="LJC460" s="22"/>
      <c r="LJD460" s="22"/>
      <c r="LJE460" s="22"/>
      <c r="LJF460" s="22"/>
      <c r="LJG460" s="22"/>
      <c r="LJH460" s="22"/>
      <c r="LJI460" s="22"/>
      <c r="LJJ460" s="22"/>
      <c r="LJK460" s="22"/>
      <c r="LJL460" s="22"/>
      <c r="LJM460" s="22"/>
      <c r="LJN460" s="22"/>
      <c r="LJO460" s="22"/>
      <c r="LJP460" s="22"/>
      <c r="LJQ460" s="22"/>
      <c r="LJR460" s="22"/>
      <c r="LJS460" s="22"/>
      <c r="LJT460" s="22"/>
      <c r="LJU460" s="22"/>
      <c r="LJV460" s="22"/>
      <c r="LJW460" s="22"/>
      <c r="LJX460" s="22"/>
      <c r="LJY460" s="22"/>
      <c r="LJZ460" s="22"/>
      <c r="LKA460" s="22"/>
      <c r="LKB460" s="22"/>
      <c r="LKC460" s="22"/>
      <c r="LKD460" s="22"/>
      <c r="LKE460" s="22"/>
      <c r="LKF460" s="22"/>
      <c r="LKG460" s="22"/>
      <c r="LKH460" s="22"/>
      <c r="LKI460" s="22"/>
      <c r="LKJ460" s="22"/>
      <c r="LKK460" s="22"/>
      <c r="LKL460" s="22"/>
      <c r="LKM460" s="22"/>
      <c r="LKN460" s="22"/>
      <c r="LKO460" s="22"/>
      <c r="LKP460" s="22"/>
      <c r="LKQ460" s="22"/>
      <c r="LKR460" s="22"/>
      <c r="LKS460" s="22"/>
      <c r="LKT460" s="22"/>
      <c r="LKU460" s="22"/>
      <c r="LKV460" s="22"/>
      <c r="LKW460" s="22"/>
      <c r="LKX460" s="22"/>
      <c r="LKY460" s="22"/>
      <c r="LKZ460" s="22"/>
      <c r="LLA460" s="22"/>
      <c r="LLB460" s="22"/>
      <c r="LLC460" s="22"/>
      <c r="LLD460" s="22"/>
      <c r="LLE460" s="22"/>
      <c r="LLF460" s="22"/>
      <c r="LLG460" s="22"/>
      <c r="LLH460" s="22"/>
      <c r="LLI460" s="22"/>
      <c r="LLJ460" s="22"/>
      <c r="LLK460" s="22"/>
      <c r="LLL460" s="22"/>
      <c r="LLM460" s="22"/>
      <c r="LLN460" s="22"/>
      <c r="LLO460" s="22"/>
      <c r="LLP460" s="22"/>
      <c r="LLQ460" s="22"/>
      <c r="LLR460" s="22"/>
      <c r="LLS460" s="22"/>
      <c r="LLT460" s="22"/>
      <c r="LLU460" s="22"/>
      <c r="LLV460" s="22"/>
      <c r="LLW460" s="22"/>
      <c r="LLX460" s="22"/>
      <c r="LLY460" s="22"/>
      <c r="LLZ460" s="22"/>
      <c r="LMA460" s="22"/>
      <c r="LMB460" s="22"/>
      <c r="LMC460" s="22"/>
      <c r="LMD460" s="22"/>
      <c r="LME460" s="22"/>
      <c r="LMF460" s="22"/>
      <c r="LMG460" s="22"/>
      <c r="LMH460" s="22"/>
      <c r="LMI460" s="22"/>
      <c r="LMJ460" s="22"/>
      <c r="LMK460" s="22"/>
      <c r="LML460" s="22"/>
      <c r="LMM460" s="22"/>
      <c r="LMN460" s="22"/>
      <c r="LMO460" s="22"/>
      <c r="LMP460" s="22"/>
      <c r="LMQ460" s="22"/>
      <c r="LMR460" s="22"/>
      <c r="LMS460" s="22"/>
      <c r="LMT460" s="22"/>
      <c r="LMU460" s="22"/>
      <c r="LMV460" s="22"/>
      <c r="LMW460" s="22"/>
      <c r="LMX460" s="22"/>
      <c r="LMY460" s="22"/>
      <c r="LMZ460" s="22"/>
      <c r="LNA460" s="22"/>
      <c r="LNB460" s="22"/>
      <c r="LNC460" s="22"/>
      <c r="LND460" s="22"/>
      <c r="LNE460" s="22"/>
      <c r="LNF460" s="22"/>
      <c r="LNG460" s="22"/>
      <c r="LNH460" s="22"/>
      <c r="LNI460" s="22"/>
      <c r="LNJ460" s="22"/>
      <c r="LNK460" s="22"/>
      <c r="LNL460" s="22"/>
      <c r="LNM460" s="22"/>
      <c r="LNN460" s="22"/>
      <c r="LNO460" s="22"/>
      <c r="LNP460" s="22"/>
      <c r="LNQ460" s="22"/>
      <c r="LNR460" s="22"/>
      <c r="LNS460" s="22"/>
      <c r="LNT460" s="22"/>
      <c r="LNU460" s="22"/>
      <c r="LNV460" s="22"/>
      <c r="LNW460" s="22"/>
      <c r="LNX460" s="22"/>
      <c r="LNY460" s="22"/>
      <c r="LNZ460" s="22"/>
      <c r="LOA460" s="22"/>
      <c r="LOB460" s="22"/>
      <c r="LOC460" s="22"/>
      <c r="LOD460" s="22"/>
      <c r="LOE460" s="22"/>
      <c r="LOF460" s="22"/>
      <c r="LOG460" s="22"/>
      <c r="LOH460" s="22"/>
      <c r="LOI460" s="22"/>
      <c r="LOJ460" s="22"/>
      <c r="LOK460" s="22"/>
      <c r="LOL460" s="22"/>
      <c r="LOM460" s="22"/>
      <c r="LON460" s="22"/>
      <c r="LOO460" s="22"/>
      <c r="LOP460" s="22"/>
      <c r="LOQ460" s="22"/>
      <c r="LOR460" s="22"/>
      <c r="LOS460" s="22"/>
      <c r="LOT460" s="22"/>
      <c r="LOU460" s="22"/>
      <c r="LOV460" s="22"/>
      <c r="LOW460" s="22"/>
      <c r="LOX460" s="22"/>
      <c r="LOY460" s="22"/>
      <c r="LOZ460" s="22"/>
      <c r="LPA460" s="22"/>
      <c r="LPB460" s="22"/>
      <c r="LPC460" s="22"/>
      <c r="LPD460" s="22"/>
      <c r="LPE460" s="22"/>
      <c r="LPF460" s="22"/>
      <c r="LPG460" s="22"/>
      <c r="LPH460" s="22"/>
      <c r="LPI460" s="22"/>
      <c r="LPJ460" s="22"/>
      <c r="LPK460" s="22"/>
      <c r="LPL460" s="22"/>
      <c r="LPM460" s="22"/>
      <c r="LPN460" s="22"/>
      <c r="LPO460" s="22"/>
      <c r="LPP460" s="22"/>
      <c r="LPQ460" s="22"/>
      <c r="LPR460" s="22"/>
      <c r="LPS460" s="22"/>
      <c r="LPT460" s="22"/>
      <c r="LPU460" s="22"/>
      <c r="LPV460" s="22"/>
      <c r="LPW460" s="22"/>
      <c r="LPX460" s="22"/>
      <c r="LPY460" s="22"/>
      <c r="LPZ460" s="22"/>
      <c r="LQA460" s="22"/>
      <c r="LQB460" s="22"/>
      <c r="LQC460" s="22"/>
      <c r="LQD460" s="22"/>
      <c r="LQE460" s="22"/>
      <c r="LQF460" s="22"/>
      <c r="LQG460" s="22"/>
      <c r="LQH460" s="22"/>
      <c r="LQI460" s="22"/>
      <c r="LQJ460" s="22"/>
      <c r="LQK460" s="22"/>
      <c r="LQL460" s="22"/>
      <c r="LQM460" s="22"/>
      <c r="LQN460" s="22"/>
      <c r="LQO460" s="22"/>
      <c r="LQP460" s="22"/>
      <c r="LQQ460" s="22"/>
      <c r="LQR460" s="22"/>
      <c r="LQS460" s="22"/>
      <c r="LQT460" s="22"/>
      <c r="LQU460" s="22"/>
      <c r="LQV460" s="22"/>
      <c r="LQW460" s="22"/>
      <c r="LQX460" s="22"/>
      <c r="LQY460" s="22"/>
      <c r="LQZ460" s="22"/>
      <c r="LRA460" s="22"/>
      <c r="LRB460" s="22"/>
      <c r="LRC460" s="22"/>
      <c r="LRD460" s="22"/>
      <c r="LRE460" s="22"/>
      <c r="LRF460" s="22"/>
      <c r="LRG460" s="22"/>
      <c r="LRH460" s="22"/>
      <c r="LRI460" s="22"/>
      <c r="LRJ460" s="22"/>
      <c r="LRK460" s="22"/>
      <c r="LRL460" s="22"/>
      <c r="LRM460" s="22"/>
      <c r="LRN460" s="22"/>
      <c r="LRO460" s="22"/>
      <c r="LRP460" s="22"/>
      <c r="LRQ460" s="22"/>
      <c r="LRR460" s="22"/>
      <c r="LRS460" s="22"/>
      <c r="LRT460" s="22"/>
      <c r="LRU460" s="22"/>
      <c r="LRV460" s="22"/>
      <c r="LRW460" s="22"/>
      <c r="LRX460" s="22"/>
      <c r="LRY460" s="22"/>
      <c r="LRZ460" s="22"/>
      <c r="LSA460" s="22"/>
      <c r="LSB460" s="22"/>
      <c r="LSC460" s="22"/>
      <c r="LSD460" s="22"/>
      <c r="LSE460" s="22"/>
      <c r="LSF460" s="22"/>
      <c r="LSG460" s="22"/>
      <c r="LSH460" s="22"/>
      <c r="LSI460" s="22"/>
      <c r="LSJ460" s="22"/>
      <c r="LSK460" s="22"/>
      <c r="LSL460" s="22"/>
      <c r="LSM460" s="22"/>
      <c r="LSN460" s="22"/>
      <c r="LSO460" s="22"/>
      <c r="LSP460" s="22"/>
      <c r="LSQ460" s="22"/>
      <c r="LSR460" s="22"/>
      <c r="LSS460" s="22"/>
      <c r="LST460" s="22"/>
      <c r="LSU460" s="22"/>
      <c r="LSV460" s="22"/>
      <c r="LSW460" s="22"/>
      <c r="LSX460" s="22"/>
      <c r="LSY460" s="22"/>
      <c r="LSZ460" s="22"/>
      <c r="LTA460" s="22"/>
      <c r="LTB460" s="22"/>
      <c r="LTC460" s="22"/>
      <c r="LTD460" s="22"/>
      <c r="LTE460" s="22"/>
      <c r="LTF460" s="22"/>
      <c r="LTG460" s="22"/>
      <c r="LTH460" s="22"/>
      <c r="LTI460" s="22"/>
      <c r="LTJ460" s="22"/>
      <c r="LTK460" s="22"/>
      <c r="LTL460" s="22"/>
      <c r="LTM460" s="22"/>
      <c r="LTN460" s="22"/>
      <c r="LTO460" s="22"/>
      <c r="LTP460" s="22"/>
      <c r="LTQ460" s="22"/>
      <c r="LTR460" s="22"/>
      <c r="LTS460" s="22"/>
      <c r="LTT460" s="22"/>
      <c r="LTU460" s="22"/>
      <c r="LTV460" s="22"/>
      <c r="LTW460" s="22"/>
      <c r="LTX460" s="22"/>
      <c r="LTY460" s="22"/>
      <c r="LTZ460" s="22"/>
      <c r="LUA460" s="22"/>
      <c r="LUB460" s="22"/>
      <c r="LUC460" s="22"/>
      <c r="LUD460" s="22"/>
      <c r="LUE460" s="22"/>
      <c r="LUF460" s="22"/>
      <c r="LUG460" s="22"/>
      <c r="LUH460" s="22"/>
      <c r="LUI460" s="22"/>
      <c r="LUJ460" s="22"/>
      <c r="LUK460" s="22"/>
      <c r="LUL460" s="22"/>
      <c r="LUM460" s="22"/>
      <c r="LUN460" s="22"/>
      <c r="LUO460" s="22"/>
      <c r="LUP460" s="22"/>
      <c r="LUQ460" s="22"/>
      <c r="LUR460" s="22"/>
      <c r="LUS460" s="22"/>
      <c r="LUT460" s="22"/>
      <c r="LUU460" s="22"/>
      <c r="LUV460" s="22"/>
      <c r="LUW460" s="22"/>
      <c r="LUX460" s="22"/>
      <c r="LUY460" s="22"/>
      <c r="LUZ460" s="22"/>
      <c r="LVA460" s="22"/>
      <c r="LVB460" s="22"/>
      <c r="LVC460" s="22"/>
      <c r="LVD460" s="22"/>
      <c r="LVE460" s="22"/>
      <c r="LVF460" s="22"/>
      <c r="LVG460" s="22"/>
      <c r="LVH460" s="22"/>
      <c r="LVI460" s="22"/>
      <c r="LVJ460" s="22"/>
      <c r="LVK460" s="22"/>
      <c r="LVL460" s="22"/>
      <c r="LVM460" s="22"/>
      <c r="LVN460" s="22"/>
      <c r="LVO460" s="22"/>
      <c r="LVP460" s="22"/>
      <c r="LVQ460" s="22"/>
      <c r="LVR460" s="22"/>
      <c r="LVS460" s="22"/>
      <c r="LVT460" s="22"/>
      <c r="LVU460" s="22"/>
      <c r="LVV460" s="22"/>
      <c r="LVW460" s="22"/>
      <c r="LVX460" s="22"/>
      <c r="LVY460" s="22"/>
      <c r="LVZ460" s="22"/>
      <c r="LWA460" s="22"/>
      <c r="LWB460" s="22"/>
      <c r="LWC460" s="22"/>
      <c r="LWD460" s="22"/>
      <c r="LWE460" s="22"/>
      <c r="LWF460" s="22"/>
      <c r="LWG460" s="22"/>
      <c r="LWH460" s="22"/>
      <c r="LWI460" s="22"/>
      <c r="LWJ460" s="22"/>
      <c r="LWK460" s="22"/>
      <c r="LWL460" s="22"/>
      <c r="LWM460" s="22"/>
      <c r="LWN460" s="22"/>
      <c r="LWO460" s="22"/>
      <c r="LWP460" s="22"/>
      <c r="LWQ460" s="22"/>
      <c r="LWR460" s="22"/>
      <c r="LWS460" s="22"/>
      <c r="LWT460" s="22"/>
      <c r="LWU460" s="22"/>
      <c r="LWV460" s="22"/>
      <c r="LWW460" s="22"/>
      <c r="LWX460" s="22"/>
      <c r="LWY460" s="22"/>
      <c r="LWZ460" s="22"/>
      <c r="LXA460" s="22"/>
      <c r="LXB460" s="22"/>
      <c r="LXC460" s="22"/>
      <c r="LXD460" s="22"/>
      <c r="LXE460" s="22"/>
      <c r="LXF460" s="22"/>
      <c r="LXG460" s="22"/>
      <c r="LXH460" s="22"/>
      <c r="LXI460" s="22"/>
      <c r="LXJ460" s="22"/>
      <c r="LXK460" s="22"/>
      <c r="LXL460" s="22"/>
      <c r="LXM460" s="22"/>
      <c r="LXN460" s="22"/>
      <c r="LXO460" s="22"/>
      <c r="LXP460" s="22"/>
      <c r="LXQ460" s="22"/>
      <c r="LXR460" s="22"/>
      <c r="LXS460" s="22"/>
      <c r="LXT460" s="22"/>
      <c r="LXU460" s="22"/>
      <c r="LXV460" s="22"/>
      <c r="LXW460" s="22"/>
      <c r="LXX460" s="22"/>
      <c r="LXY460" s="22"/>
      <c r="LXZ460" s="22"/>
      <c r="LYA460" s="22"/>
      <c r="LYB460" s="22"/>
      <c r="LYC460" s="22"/>
      <c r="LYD460" s="22"/>
      <c r="LYE460" s="22"/>
      <c r="LYF460" s="22"/>
      <c r="LYG460" s="22"/>
      <c r="LYH460" s="22"/>
      <c r="LYI460" s="22"/>
      <c r="LYJ460" s="22"/>
      <c r="LYK460" s="22"/>
      <c r="LYL460" s="22"/>
      <c r="LYM460" s="22"/>
      <c r="LYN460" s="22"/>
      <c r="LYO460" s="22"/>
      <c r="LYP460" s="22"/>
      <c r="LYQ460" s="22"/>
      <c r="LYR460" s="22"/>
      <c r="LYS460" s="22"/>
      <c r="LYT460" s="22"/>
      <c r="LYU460" s="22"/>
      <c r="LYV460" s="22"/>
      <c r="LYW460" s="22"/>
      <c r="LYX460" s="22"/>
      <c r="LYY460" s="22"/>
      <c r="LYZ460" s="22"/>
      <c r="LZA460" s="22"/>
      <c r="LZB460" s="22"/>
      <c r="LZC460" s="22"/>
      <c r="LZD460" s="22"/>
      <c r="LZE460" s="22"/>
      <c r="LZF460" s="22"/>
      <c r="LZG460" s="22"/>
      <c r="LZH460" s="22"/>
      <c r="LZI460" s="22"/>
      <c r="LZJ460" s="22"/>
      <c r="LZK460" s="22"/>
      <c r="LZL460" s="22"/>
      <c r="LZM460" s="22"/>
      <c r="LZN460" s="22"/>
      <c r="LZO460" s="22"/>
      <c r="LZP460" s="22"/>
      <c r="LZQ460" s="22"/>
      <c r="LZR460" s="22"/>
      <c r="LZS460" s="22"/>
      <c r="LZT460" s="22"/>
      <c r="LZU460" s="22"/>
      <c r="LZV460" s="22"/>
      <c r="LZW460" s="22"/>
      <c r="LZX460" s="22"/>
      <c r="LZY460" s="22"/>
      <c r="LZZ460" s="22"/>
      <c r="MAA460" s="22"/>
      <c r="MAB460" s="22"/>
      <c r="MAC460" s="22"/>
      <c r="MAD460" s="22"/>
      <c r="MAE460" s="22"/>
      <c r="MAF460" s="22"/>
      <c r="MAG460" s="22"/>
      <c r="MAH460" s="22"/>
      <c r="MAI460" s="22"/>
      <c r="MAJ460" s="22"/>
      <c r="MAK460" s="22"/>
      <c r="MAL460" s="22"/>
      <c r="MAM460" s="22"/>
      <c r="MAN460" s="22"/>
      <c r="MAO460" s="22"/>
      <c r="MAP460" s="22"/>
      <c r="MAQ460" s="22"/>
      <c r="MAR460" s="22"/>
      <c r="MAS460" s="22"/>
      <c r="MAT460" s="22"/>
      <c r="MAU460" s="22"/>
      <c r="MAV460" s="22"/>
      <c r="MAW460" s="22"/>
      <c r="MAX460" s="22"/>
      <c r="MAY460" s="22"/>
      <c r="MAZ460" s="22"/>
      <c r="MBA460" s="22"/>
      <c r="MBB460" s="22"/>
      <c r="MBC460" s="22"/>
      <c r="MBD460" s="22"/>
      <c r="MBE460" s="22"/>
      <c r="MBF460" s="22"/>
      <c r="MBG460" s="22"/>
      <c r="MBH460" s="22"/>
      <c r="MBI460" s="22"/>
      <c r="MBJ460" s="22"/>
      <c r="MBK460" s="22"/>
      <c r="MBL460" s="22"/>
      <c r="MBM460" s="22"/>
      <c r="MBN460" s="22"/>
      <c r="MBO460" s="22"/>
      <c r="MBP460" s="22"/>
      <c r="MBQ460" s="22"/>
      <c r="MBR460" s="22"/>
      <c r="MBS460" s="22"/>
      <c r="MBT460" s="22"/>
      <c r="MBU460" s="22"/>
      <c r="MBV460" s="22"/>
      <c r="MBW460" s="22"/>
      <c r="MBX460" s="22"/>
      <c r="MBY460" s="22"/>
      <c r="MBZ460" s="22"/>
      <c r="MCA460" s="22"/>
      <c r="MCB460" s="22"/>
      <c r="MCC460" s="22"/>
      <c r="MCD460" s="22"/>
      <c r="MCE460" s="22"/>
      <c r="MCF460" s="22"/>
      <c r="MCG460" s="22"/>
      <c r="MCH460" s="22"/>
      <c r="MCI460" s="22"/>
      <c r="MCJ460" s="22"/>
      <c r="MCK460" s="22"/>
      <c r="MCL460" s="22"/>
      <c r="MCM460" s="22"/>
      <c r="MCN460" s="22"/>
      <c r="MCO460" s="22"/>
      <c r="MCP460" s="22"/>
      <c r="MCQ460" s="22"/>
      <c r="MCR460" s="22"/>
      <c r="MCS460" s="22"/>
      <c r="MCT460" s="22"/>
      <c r="MCU460" s="22"/>
      <c r="MCV460" s="22"/>
      <c r="MCW460" s="22"/>
      <c r="MCX460" s="22"/>
      <c r="MCY460" s="22"/>
      <c r="MCZ460" s="22"/>
      <c r="MDA460" s="22"/>
      <c r="MDB460" s="22"/>
      <c r="MDC460" s="22"/>
      <c r="MDD460" s="22"/>
      <c r="MDE460" s="22"/>
      <c r="MDF460" s="22"/>
      <c r="MDG460" s="22"/>
      <c r="MDH460" s="22"/>
      <c r="MDI460" s="22"/>
      <c r="MDJ460" s="22"/>
      <c r="MDK460" s="22"/>
      <c r="MDL460" s="22"/>
      <c r="MDM460" s="22"/>
      <c r="MDN460" s="22"/>
      <c r="MDO460" s="22"/>
      <c r="MDP460" s="22"/>
      <c r="MDQ460" s="22"/>
      <c r="MDR460" s="22"/>
      <c r="MDS460" s="22"/>
      <c r="MDT460" s="22"/>
      <c r="MDU460" s="22"/>
      <c r="MDV460" s="22"/>
      <c r="MDW460" s="22"/>
      <c r="MDX460" s="22"/>
      <c r="MDY460" s="22"/>
      <c r="MDZ460" s="22"/>
      <c r="MEA460" s="22"/>
      <c r="MEB460" s="22"/>
      <c r="MEC460" s="22"/>
      <c r="MED460" s="22"/>
      <c r="MEE460" s="22"/>
      <c r="MEF460" s="22"/>
      <c r="MEG460" s="22"/>
      <c r="MEH460" s="22"/>
      <c r="MEI460" s="22"/>
      <c r="MEJ460" s="22"/>
      <c r="MEK460" s="22"/>
      <c r="MEL460" s="22"/>
      <c r="MEM460" s="22"/>
      <c r="MEN460" s="22"/>
      <c r="MEO460" s="22"/>
      <c r="MEP460" s="22"/>
      <c r="MEQ460" s="22"/>
      <c r="MER460" s="22"/>
      <c r="MES460" s="22"/>
      <c r="MET460" s="22"/>
      <c r="MEU460" s="22"/>
      <c r="MEV460" s="22"/>
      <c r="MEW460" s="22"/>
      <c r="MEX460" s="22"/>
      <c r="MEY460" s="22"/>
      <c r="MEZ460" s="22"/>
      <c r="MFA460" s="22"/>
      <c r="MFB460" s="22"/>
      <c r="MFC460" s="22"/>
      <c r="MFD460" s="22"/>
      <c r="MFE460" s="22"/>
      <c r="MFF460" s="22"/>
      <c r="MFG460" s="22"/>
      <c r="MFH460" s="22"/>
      <c r="MFI460" s="22"/>
      <c r="MFJ460" s="22"/>
      <c r="MFK460" s="22"/>
      <c r="MFL460" s="22"/>
      <c r="MFM460" s="22"/>
      <c r="MFN460" s="22"/>
      <c r="MFO460" s="22"/>
      <c r="MFP460" s="22"/>
      <c r="MFQ460" s="22"/>
      <c r="MFR460" s="22"/>
      <c r="MFS460" s="22"/>
      <c r="MFT460" s="22"/>
      <c r="MFU460" s="22"/>
      <c r="MFV460" s="22"/>
      <c r="MFW460" s="22"/>
      <c r="MFX460" s="22"/>
      <c r="MFY460" s="22"/>
      <c r="MFZ460" s="22"/>
      <c r="MGA460" s="22"/>
      <c r="MGB460" s="22"/>
      <c r="MGC460" s="22"/>
      <c r="MGD460" s="22"/>
      <c r="MGE460" s="22"/>
      <c r="MGF460" s="22"/>
      <c r="MGG460" s="22"/>
      <c r="MGH460" s="22"/>
      <c r="MGI460" s="22"/>
      <c r="MGJ460" s="22"/>
      <c r="MGK460" s="22"/>
      <c r="MGL460" s="22"/>
      <c r="MGM460" s="22"/>
      <c r="MGN460" s="22"/>
      <c r="MGO460" s="22"/>
      <c r="MGP460" s="22"/>
      <c r="MGQ460" s="22"/>
      <c r="MGR460" s="22"/>
      <c r="MGS460" s="22"/>
      <c r="MGT460" s="22"/>
      <c r="MGU460" s="22"/>
      <c r="MGV460" s="22"/>
      <c r="MGW460" s="22"/>
      <c r="MGX460" s="22"/>
      <c r="MGY460" s="22"/>
      <c r="MGZ460" s="22"/>
      <c r="MHA460" s="22"/>
      <c r="MHB460" s="22"/>
      <c r="MHC460" s="22"/>
      <c r="MHD460" s="22"/>
      <c r="MHE460" s="22"/>
      <c r="MHF460" s="22"/>
      <c r="MHG460" s="22"/>
      <c r="MHH460" s="22"/>
      <c r="MHI460" s="22"/>
      <c r="MHJ460" s="22"/>
      <c r="MHK460" s="22"/>
      <c r="MHL460" s="22"/>
      <c r="MHM460" s="22"/>
      <c r="MHN460" s="22"/>
      <c r="MHO460" s="22"/>
      <c r="MHP460" s="22"/>
      <c r="MHQ460" s="22"/>
      <c r="MHR460" s="22"/>
      <c r="MHS460" s="22"/>
      <c r="MHT460" s="22"/>
      <c r="MHU460" s="22"/>
      <c r="MHV460" s="22"/>
      <c r="MHW460" s="22"/>
      <c r="MHX460" s="22"/>
      <c r="MHY460" s="22"/>
      <c r="MHZ460" s="22"/>
      <c r="MIA460" s="22"/>
      <c r="MIB460" s="22"/>
      <c r="MIC460" s="22"/>
      <c r="MID460" s="22"/>
      <c r="MIE460" s="22"/>
      <c r="MIF460" s="22"/>
      <c r="MIG460" s="22"/>
      <c r="MIH460" s="22"/>
      <c r="MII460" s="22"/>
      <c r="MIJ460" s="22"/>
      <c r="MIK460" s="22"/>
      <c r="MIL460" s="22"/>
      <c r="MIM460" s="22"/>
      <c r="MIN460" s="22"/>
      <c r="MIO460" s="22"/>
      <c r="MIP460" s="22"/>
      <c r="MIQ460" s="22"/>
      <c r="MIR460" s="22"/>
      <c r="MIS460" s="22"/>
      <c r="MIT460" s="22"/>
      <c r="MIU460" s="22"/>
      <c r="MIV460" s="22"/>
      <c r="MIW460" s="22"/>
      <c r="MIX460" s="22"/>
      <c r="MIY460" s="22"/>
      <c r="MIZ460" s="22"/>
      <c r="MJA460" s="22"/>
      <c r="MJB460" s="22"/>
      <c r="MJC460" s="22"/>
      <c r="MJD460" s="22"/>
      <c r="MJE460" s="22"/>
      <c r="MJF460" s="22"/>
      <c r="MJG460" s="22"/>
      <c r="MJH460" s="22"/>
      <c r="MJI460" s="22"/>
      <c r="MJJ460" s="22"/>
      <c r="MJK460" s="22"/>
      <c r="MJL460" s="22"/>
      <c r="MJM460" s="22"/>
      <c r="MJN460" s="22"/>
      <c r="MJO460" s="22"/>
      <c r="MJP460" s="22"/>
      <c r="MJQ460" s="22"/>
      <c r="MJR460" s="22"/>
      <c r="MJS460" s="22"/>
      <c r="MJT460" s="22"/>
      <c r="MJU460" s="22"/>
      <c r="MJV460" s="22"/>
      <c r="MJW460" s="22"/>
      <c r="MJX460" s="22"/>
      <c r="MJY460" s="22"/>
      <c r="MJZ460" s="22"/>
      <c r="MKA460" s="22"/>
      <c r="MKB460" s="22"/>
      <c r="MKC460" s="22"/>
      <c r="MKD460" s="22"/>
      <c r="MKE460" s="22"/>
      <c r="MKF460" s="22"/>
      <c r="MKG460" s="22"/>
      <c r="MKH460" s="22"/>
      <c r="MKI460" s="22"/>
      <c r="MKJ460" s="22"/>
      <c r="MKK460" s="22"/>
      <c r="MKL460" s="22"/>
      <c r="MKM460" s="22"/>
      <c r="MKN460" s="22"/>
      <c r="MKO460" s="22"/>
      <c r="MKP460" s="22"/>
      <c r="MKQ460" s="22"/>
      <c r="MKR460" s="22"/>
      <c r="MKS460" s="22"/>
      <c r="MKT460" s="22"/>
      <c r="MKU460" s="22"/>
      <c r="MKV460" s="22"/>
      <c r="MKW460" s="22"/>
      <c r="MKX460" s="22"/>
      <c r="MKY460" s="22"/>
      <c r="MKZ460" s="22"/>
      <c r="MLA460" s="22"/>
      <c r="MLB460" s="22"/>
      <c r="MLC460" s="22"/>
      <c r="MLD460" s="22"/>
      <c r="MLE460" s="22"/>
      <c r="MLF460" s="22"/>
      <c r="MLG460" s="22"/>
      <c r="MLH460" s="22"/>
      <c r="MLI460" s="22"/>
      <c r="MLJ460" s="22"/>
      <c r="MLK460" s="22"/>
      <c r="MLL460" s="22"/>
      <c r="MLM460" s="22"/>
      <c r="MLN460" s="22"/>
      <c r="MLO460" s="22"/>
      <c r="MLP460" s="22"/>
      <c r="MLQ460" s="22"/>
      <c r="MLR460" s="22"/>
      <c r="MLS460" s="22"/>
      <c r="MLT460" s="22"/>
      <c r="MLU460" s="22"/>
      <c r="MLV460" s="22"/>
      <c r="MLW460" s="22"/>
      <c r="MLX460" s="22"/>
      <c r="MLY460" s="22"/>
      <c r="MLZ460" s="22"/>
      <c r="MMA460" s="22"/>
      <c r="MMB460" s="22"/>
      <c r="MMC460" s="22"/>
      <c r="MMD460" s="22"/>
      <c r="MME460" s="22"/>
      <c r="MMF460" s="22"/>
      <c r="MMG460" s="22"/>
      <c r="MMH460" s="22"/>
      <c r="MMI460" s="22"/>
      <c r="MMJ460" s="22"/>
      <c r="MMK460" s="22"/>
      <c r="MML460" s="22"/>
      <c r="MMM460" s="22"/>
      <c r="MMN460" s="22"/>
      <c r="MMO460" s="22"/>
      <c r="MMP460" s="22"/>
      <c r="MMQ460" s="22"/>
      <c r="MMR460" s="22"/>
      <c r="MMS460" s="22"/>
      <c r="MMT460" s="22"/>
      <c r="MMU460" s="22"/>
      <c r="MMV460" s="22"/>
      <c r="MMW460" s="22"/>
      <c r="MMX460" s="22"/>
      <c r="MMY460" s="22"/>
      <c r="MMZ460" s="22"/>
      <c r="MNA460" s="22"/>
      <c r="MNB460" s="22"/>
      <c r="MNC460" s="22"/>
      <c r="MND460" s="22"/>
      <c r="MNE460" s="22"/>
      <c r="MNF460" s="22"/>
      <c r="MNG460" s="22"/>
      <c r="MNH460" s="22"/>
      <c r="MNI460" s="22"/>
      <c r="MNJ460" s="22"/>
      <c r="MNK460" s="22"/>
      <c r="MNL460" s="22"/>
      <c r="MNM460" s="22"/>
      <c r="MNN460" s="22"/>
      <c r="MNO460" s="22"/>
      <c r="MNP460" s="22"/>
      <c r="MNQ460" s="22"/>
      <c r="MNR460" s="22"/>
      <c r="MNS460" s="22"/>
      <c r="MNT460" s="22"/>
      <c r="MNU460" s="22"/>
      <c r="MNV460" s="22"/>
      <c r="MNW460" s="22"/>
      <c r="MNX460" s="22"/>
      <c r="MNY460" s="22"/>
      <c r="MNZ460" s="22"/>
      <c r="MOA460" s="22"/>
      <c r="MOB460" s="22"/>
      <c r="MOC460" s="22"/>
      <c r="MOD460" s="22"/>
      <c r="MOE460" s="22"/>
      <c r="MOF460" s="22"/>
      <c r="MOG460" s="22"/>
      <c r="MOH460" s="22"/>
      <c r="MOI460" s="22"/>
      <c r="MOJ460" s="22"/>
      <c r="MOK460" s="22"/>
      <c r="MOL460" s="22"/>
      <c r="MOM460" s="22"/>
      <c r="MON460" s="22"/>
      <c r="MOO460" s="22"/>
      <c r="MOP460" s="22"/>
      <c r="MOQ460" s="22"/>
      <c r="MOR460" s="22"/>
      <c r="MOS460" s="22"/>
      <c r="MOT460" s="22"/>
      <c r="MOU460" s="22"/>
      <c r="MOV460" s="22"/>
      <c r="MOW460" s="22"/>
      <c r="MOX460" s="22"/>
      <c r="MOY460" s="22"/>
      <c r="MOZ460" s="22"/>
      <c r="MPA460" s="22"/>
      <c r="MPB460" s="22"/>
      <c r="MPC460" s="22"/>
      <c r="MPD460" s="22"/>
      <c r="MPE460" s="22"/>
      <c r="MPF460" s="22"/>
      <c r="MPG460" s="22"/>
      <c r="MPH460" s="22"/>
      <c r="MPI460" s="22"/>
      <c r="MPJ460" s="22"/>
      <c r="MPK460" s="22"/>
      <c r="MPL460" s="22"/>
      <c r="MPM460" s="22"/>
      <c r="MPN460" s="22"/>
      <c r="MPO460" s="22"/>
      <c r="MPP460" s="22"/>
      <c r="MPQ460" s="22"/>
      <c r="MPR460" s="22"/>
      <c r="MPS460" s="22"/>
      <c r="MPT460" s="22"/>
      <c r="MPU460" s="22"/>
      <c r="MPV460" s="22"/>
      <c r="MPW460" s="22"/>
      <c r="MPX460" s="22"/>
      <c r="MPY460" s="22"/>
      <c r="MPZ460" s="22"/>
      <c r="MQA460" s="22"/>
      <c r="MQB460" s="22"/>
      <c r="MQC460" s="22"/>
      <c r="MQD460" s="22"/>
      <c r="MQE460" s="22"/>
      <c r="MQF460" s="22"/>
      <c r="MQG460" s="22"/>
      <c r="MQH460" s="22"/>
      <c r="MQI460" s="22"/>
      <c r="MQJ460" s="22"/>
      <c r="MQK460" s="22"/>
      <c r="MQL460" s="22"/>
      <c r="MQM460" s="22"/>
      <c r="MQN460" s="22"/>
      <c r="MQO460" s="22"/>
      <c r="MQP460" s="22"/>
      <c r="MQQ460" s="22"/>
      <c r="MQR460" s="22"/>
      <c r="MQS460" s="22"/>
      <c r="MQT460" s="22"/>
      <c r="MQU460" s="22"/>
      <c r="MQV460" s="22"/>
      <c r="MQW460" s="22"/>
      <c r="MQX460" s="22"/>
      <c r="MQY460" s="22"/>
      <c r="MQZ460" s="22"/>
      <c r="MRA460" s="22"/>
      <c r="MRB460" s="22"/>
      <c r="MRC460" s="22"/>
      <c r="MRD460" s="22"/>
      <c r="MRE460" s="22"/>
      <c r="MRF460" s="22"/>
      <c r="MRG460" s="22"/>
      <c r="MRH460" s="22"/>
      <c r="MRI460" s="22"/>
      <c r="MRJ460" s="22"/>
      <c r="MRK460" s="22"/>
      <c r="MRL460" s="22"/>
      <c r="MRM460" s="22"/>
      <c r="MRN460" s="22"/>
      <c r="MRO460" s="22"/>
      <c r="MRP460" s="22"/>
      <c r="MRQ460" s="22"/>
      <c r="MRR460" s="22"/>
      <c r="MRS460" s="22"/>
      <c r="MRT460" s="22"/>
      <c r="MRU460" s="22"/>
      <c r="MRV460" s="22"/>
      <c r="MRW460" s="22"/>
      <c r="MRX460" s="22"/>
      <c r="MRY460" s="22"/>
      <c r="MRZ460" s="22"/>
      <c r="MSA460" s="22"/>
      <c r="MSB460" s="22"/>
      <c r="MSC460" s="22"/>
      <c r="MSD460" s="22"/>
      <c r="MSE460" s="22"/>
      <c r="MSF460" s="22"/>
      <c r="MSG460" s="22"/>
      <c r="MSH460" s="22"/>
      <c r="MSI460" s="22"/>
      <c r="MSJ460" s="22"/>
      <c r="MSK460" s="22"/>
      <c r="MSL460" s="22"/>
      <c r="MSM460" s="22"/>
      <c r="MSN460" s="22"/>
      <c r="MSO460" s="22"/>
      <c r="MSP460" s="22"/>
      <c r="MSQ460" s="22"/>
      <c r="MSR460" s="22"/>
      <c r="MSS460" s="22"/>
      <c r="MST460" s="22"/>
      <c r="MSU460" s="22"/>
      <c r="MSV460" s="22"/>
      <c r="MSW460" s="22"/>
      <c r="MSX460" s="22"/>
      <c r="MSY460" s="22"/>
      <c r="MSZ460" s="22"/>
      <c r="MTA460" s="22"/>
      <c r="MTB460" s="22"/>
      <c r="MTC460" s="22"/>
      <c r="MTD460" s="22"/>
      <c r="MTE460" s="22"/>
      <c r="MTF460" s="22"/>
      <c r="MTG460" s="22"/>
      <c r="MTH460" s="22"/>
      <c r="MTI460" s="22"/>
      <c r="MTJ460" s="22"/>
      <c r="MTK460" s="22"/>
      <c r="MTL460" s="22"/>
      <c r="MTM460" s="22"/>
      <c r="MTN460" s="22"/>
      <c r="MTO460" s="22"/>
      <c r="MTP460" s="22"/>
      <c r="MTQ460" s="22"/>
      <c r="MTR460" s="22"/>
      <c r="MTS460" s="22"/>
      <c r="MTT460" s="22"/>
      <c r="MTU460" s="22"/>
      <c r="MTV460" s="22"/>
      <c r="MTW460" s="22"/>
      <c r="MTX460" s="22"/>
      <c r="MTY460" s="22"/>
      <c r="MTZ460" s="22"/>
      <c r="MUA460" s="22"/>
      <c r="MUB460" s="22"/>
      <c r="MUC460" s="22"/>
      <c r="MUD460" s="22"/>
      <c r="MUE460" s="22"/>
      <c r="MUF460" s="22"/>
      <c r="MUG460" s="22"/>
      <c r="MUH460" s="22"/>
      <c r="MUI460" s="22"/>
      <c r="MUJ460" s="22"/>
      <c r="MUK460" s="22"/>
      <c r="MUL460" s="22"/>
      <c r="MUM460" s="22"/>
      <c r="MUN460" s="22"/>
      <c r="MUO460" s="22"/>
      <c r="MUP460" s="22"/>
      <c r="MUQ460" s="22"/>
      <c r="MUR460" s="22"/>
      <c r="MUS460" s="22"/>
      <c r="MUT460" s="22"/>
      <c r="MUU460" s="22"/>
      <c r="MUV460" s="22"/>
      <c r="MUW460" s="22"/>
      <c r="MUX460" s="22"/>
      <c r="MUY460" s="22"/>
      <c r="MUZ460" s="22"/>
      <c r="MVA460" s="22"/>
      <c r="MVB460" s="22"/>
      <c r="MVC460" s="22"/>
      <c r="MVD460" s="22"/>
      <c r="MVE460" s="22"/>
      <c r="MVF460" s="22"/>
      <c r="MVG460" s="22"/>
      <c r="MVH460" s="22"/>
      <c r="MVI460" s="22"/>
      <c r="MVJ460" s="22"/>
      <c r="MVK460" s="22"/>
      <c r="MVL460" s="22"/>
      <c r="MVM460" s="22"/>
      <c r="MVN460" s="22"/>
      <c r="MVO460" s="22"/>
      <c r="MVP460" s="22"/>
      <c r="MVQ460" s="22"/>
      <c r="MVR460" s="22"/>
      <c r="MVS460" s="22"/>
      <c r="MVT460" s="22"/>
      <c r="MVU460" s="22"/>
      <c r="MVV460" s="22"/>
      <c r="MVW460" s="22"/>
      <c r="MVX460" s="22"/>
      <c r="MVY460" s="22"/>
      <c r="MVZ460" s="22"/>
      <c r="MWA460" s="22"/>
      <c r="MWB460" s="22"/>
      <c r="MWC460" s="22"/>
      <c r="MWD460" s="22"/>
      <c r="MWE460" s="22"/>
      <c r="MWF460" s="22"/>
      <c r="MWG460" s="22"/>
      <c r="MWH460" s="22"/>
      <c r="MWI460" s="22"/>
      <c r="MWJ460" s="22"/>
      <c r="MWK460" s="22"/>
      <c r="MWL460" s="22"/>
      <c r="MWM460" s="22"/>
      <c r="MWN460" s="22"/>
      <c r="MWO460" s="22"/>
      <c r="MWP460" s="22"/>
      <c r="MWQ460" s="22"/>
      <c r="MWR460" s="22"/>
      <c r="MWS460" s="22"/>
      <c r="MWT460" s="22"/>
      <c r="MWU460" s="22"/>
      <c r="MWV460" s="22"/>
      <c r="MWW460" s="22"/>
      <c r="MWX460" s="22"/>
      <c r="MWY460" s="22"/>
      <c r="MWZ460" s="22"/>
      <c r="MXA460" s="22"/>
      <c r="MXB460" s="22"/>
      <c r="MXC460" s="22"/>
      <c r="MXD460" s="22"/>
      <c r="MXE460" s="22"/>
      <c r="MXF460" s="22"/>
      <c r="MXG460" s="22"/>
      <c r="MXH460" s="22"/>
      <c r="MXI460" s="22"/>
      <c r="MXJ460" s="22"/>
      <c r="MXK460" s="22"/>
      <c r="MXL460" s="22"/>
      <c r="MXM460" s="22"/>
      <c r="MXN460" s="22"/>
      <c r="MXO460" s="22"/>
      <c r="MXP460" s="22"/>
      <c r="MXQ460" s="22"/>
      <c r="MXR460" s="22"/>
      <c r="MXS460" s="22"/>
      <c r="MXT460" s="22"/>
      <c r="MXU460" s="22"/>
      <c r="MXV460" s="22"/>
      <c r="MXW460" s="22"/>
      <c r="MXX460" s="22"/>
      <c r="MXY460" s="22"/>
      <c r="MXZ460" s="22"/>
      <c r="MYA460" s="22"/>
      <c r="MYB460" s="22"/>
      <c r="MYC460" s="22"/>
      <c r="MYD460" s="22"/>
      <c r="MYE460" s="22"/>
      <c r="MYF460" s="22"/>
      <c r="MYG460" s="22"/>
      <c r="MYH460" s="22"/>
      <c r="MYI460" s="22"/>
      <c r="MYJ460" s="22"/>
      <c r="MYK460" s="22"/>
      <c r="MYL460" s="22"/>
      <c r="MYM460" s="22"/>
      <c r="MYN460" s="22"/>
      <c r="MYO460" s="22"/>
      <c r="MYP460" s="22"/>
      <c r="MYQ460" s="22"/>
      <c r="MYR460" s="22"/>
      <c r="MYS460" s="22"/>
      <c r="MYT460" s="22"/>
      <c r="MYU460" s="22"/>
      <c r="MYV460" s="22"/>
      <c r="MYW460" s="22"/>
      <c r="MYX460" s="22"/>
      <c r="MYY460" s="22"/>
      <c r="MYZ460" s="22"/>
      <c r="MZA460" s="22"/>
      <c r="MZB460" s="22"/>
      <c r="MZC460" s="22"/>
      <c r="MZD460" s="22"/>
      <c r="MZE460" s="22"/>
      <c r="MZF460" s="22"/>
      <c r="MZG460" s="22"/>
      <c r="MZH460" s="22"/>
      <c r="MZI460" s="22"/>
      <c r="MZJ460" s="22"/>
      <c r="MZK460" s="22"/>
      <c r="MZL460" s="22"/>
      <c r="MZM460" s="22"/>
      <c r="MZN460" s="22"/>
      <c r="MZO460" s="22"/>
      <c r="MZP460" s="22"/>
      <c r="MZQ460" s="22"/>
      <c r="MZR460" s="22"/>
      <c r="MZS460" s="22"/>
      <c r="MZT460" s="22"/>
      <c r="MZU460" s="22"/>
      <c r="MZV460" s="22"/>
      <c r="MZW460" s="22"/>
      <c r="MZX460" s="22"/>
      <c r="MZY460" s="22"/>
      <c r="MZZ460" s="22"/>
      <c r="NAA460" s="22"/>
      <c r="NAB460" s="22"/>
      <c r="NAC460" s="22"/>
      <c r="NAD460" s="22"/>
      <c r="NAE460" s="22"/>
      <c r="NAF460" s="22"/>
      <c r="NAG460" s="22"/>
      <c r="NAH460" s="22"/>
      <c r="NAI460" s="22"/>
      <c r="NAJ460" s="22"/>
      <c r="NAK460" s="22"/>
      <c r="NAL460" s="22"/>
      <c r="NAM460" s="22"/>
      <c r="NAN460" s="22"/>
      <c r="NAO460" s="22"/>
      <c r="NAP460" s="22"/>
      <c r="NAQ460" s="22"/>
      <c r="NAR460" s="22"/>
      <c r="NAS460" s="22"/>
      <c r="NAT460" s="22"/>
      <c r="NAU460" s="22"/>
      <c r="NAV460" s="22"/>
      <c r="NAW460" s="22"/>
      <c r="NAX460" s="22"/>
      <c r="NAY460" s="22"/>
      <c r="NAZ460" s="22"/>
      <c r="NBA460" s="22"/>
      <c r="NBB460" s="22"/>
      <c r="NBC460" s="22"/>
      <c r="NBD460" s="22"/>
      <c r="NBE460" s="22"/>
      <c r="NBF460" s="22"/>
      <c r="NBG460" s="22"/>
      <c r="NBH460" s="22"/>
      <c r="NBI460" s="22"/>
      <c r="NBJ460" s="22"/>
      <c r="NBK460" s="22"/>
      <c r="NBL460" s="22"/>
      <c r="NBM460" s="22"/>
      <c r="NBN460" s="22"/>
      <c r="NBO460" s="22"/>
      <c r="NBP460" s="22"/>
      <c r="NBQ460" s="22"/>
      <c r="NBR460" s="22"/>
      <c r="NBS460" s="22"/>
      <c r="NBT460" s="22"/>
      <c r="NBU460" s="22"/>
      <c r="NBV460" s="22"/>
      <c r="NBW460" s="22"/>
      <c r="NBX460" s="22"/>
      <c r="NBY460" s="22"/>
      <c r="NBZ460" s="22"/>
      <c r="NCA460" s="22"/>
      <c r="NCB460" s="22"/>
      <c r="NCC460" s="22"/>
      <c r="NCD460" s="22"/>
      <c r="NCE460" s="22"/>
      <c r="NCF460" s="22"/>
      <c r="NCG460" s="22"/>
      <c r="NCH460" s="22"/>
      <c r="NCI460" s="22"/>
      <c r="NCJ460" s="22"/>
      <c r="NCK460" s="22"/>
      <c r="NCL460" s="22"/>
      <c r="NCM460" s="22"/>
      <c r="NCN460" s="22"/>
      <c r="NCO460" s="22"/>
      <c r="NCP460" s="22"/>
      <c r="NCQ460" s="22"/>
      <c r="NCR460" s="22"/>
      <c r="NCS460" s="22"/>
      <c r="NCT460" s="22"/>
      <c r="NCU460" s="22"/>
      <c r="NCV460" s="22"/>
      <c r="NCW460" s="22"/>
      <c r="NCX460" s="22"/>
      <c r="NCY460" s="22"/>
      <c r="NCZ460" s="22"/>
      <c r="NDA460" s="22"/>
      <c r="NDB460" s="22"/>
      <c r="NDC460" s="22"/>
      <c r="NDD460" s="22"/>
      <c r="NDE460" s="22"/>
      <c r="NDF460" s="22"/>
      <c r="NDG460" s="22"/>
      <c r="NDH460" s="22"/>
      <c r="NDI460" s="22"/>
      <c r="NDJ460" s="22"/>
      <c r="NDK460" s="22"/>
      <c r="NDL460" s="22"/>
      <c r="NDM460" s="22"/>
      <c r="NDN460" s="22"/>
      <c r="NDO460" s="22"/>
      <c r="NDP460" s="22"/>
      <c r="NDQ460" s="22"/>
      <c r="NDR460" s="22"/>
      <c r="NDS460" s="22"/>
      <c r="NDT460" s="22"/>
      <c r="NDU460" s="22"/>
      <c r="NDV460" s="22"/>
      <c r="NDW460" s="22"/>
      <c r="NDX460" s="22"/>
      <c r="NDY460" s="22"/>
      <c r="NDZ460" s="22"/>
      <c r="NEA460" s="22"/>
      <c r="NEB460" s="22"/>
      <c r="NEC460" s="22"/>
      <c r="NED460" s="22"/>
      <c r="NEE460" s="22"/>
      <c r="NEF460" s="22"/>
      <c r="NEG460" s="22"/>
      <c r="NEH460" s="22"/>
      <c r="NEI460" s="22"/>
      <c r="NEJ460" s="22"/>
      <c r="NEK460" s="22"/>
      <c r="NEL460" s="22"/>
      <c r="NEM460" s="22"/>
      <c r="NEN460" s="22"/>
      <c r="NEO460" s="22"/>
      <c r="NEP460" s="22"/>
      <c r="NEQ460" s="22"/>
      <c r="NER460" s="22"/>
      <c r="NES460" s="22"/>
      <c r="NET460" s="22"/>
      <c r="NEU460" s="22"/>
      <c r="NEV460" s="22"/>
      <c r="NEW460" s="22"/>
      <c r="NEX460" s="22"/>
      <c r="NEY460" s="22"/>
      <c r="NEZ460" s="22"/>
      <c r="NFA460" s="22"/>
      <c r="NFB460" s="22"/>
      <c r="NFC460" s="22"/>
      <c r="NFD460" s="22"/>
      <c r="NFE460" s="22"/>
      <c r="NFF460" s="22"/>
      <c r="NFG460" s="22"/>
      <c r="NFH460" s="22"/>
      <c r="NFI460" s="22"/>
      <c r="NFJ460" s="22"/>
      <c r="NFK460" s="22"/>
      <c r="NFL460" s="22"/>
      <c r="NFM460" s="22"/>
      <c r="NFN460" s="22"/>
      <c r="NFO460" s="22"/>
      <c r="NFP460" s="22"/>
      <c r="NFQ460" s="22"/>
      <c r="NFR460" s="22"/>
      <c r="NFS460" s="22"/>
      <c r="NFT460" s="22"/>
      <c r="NFU460" s="22"/>
      <c r="NFV460" s="22"/>
      <c r="NFW460" s="22"/>
      <c r="NFX460" s="22"/>
      <c r="NFY460" s="22"/>
      <c r="NFZ460" s="22"/>
      <c r="NGA460" s="22"/>
      <c r="NGB460" s="22"/>
      <c r="NGC460" s="22"/>
      <c r="NGD460" s="22"/>
      <c r="NGE460" s="22"/>
      <c r="NGF460" s="22"/>
      <c r="NGG460" s="22"/>
      <c r="NGH460" s="22"/>
      <c r="NGI460" s="22"/>
      <c r="NGJ460" s="22"/>
      <c r="NGK460" s="22"/>
      <c r="NGL460" s="22"/>
      <c r="NGM460" s="22"/>
      <c r="NGN460" s="22"/>
      <c r="NGO460" s="22"/>
      <c r="NGP460" s="22"/>
      <c r="NGQ460" s="22"/>
      <c r="NGR460" s="22"/>
      <c r="NGS460" s="22"/>
      <c r="NGT460" s="22"/>
      <c r="NGU460" s="22"/>
      <c r="NGV460" s="22"/>
      <c r="NGW460" s="22"/>
      <c r="NGX460" s="22"/>
      <c r="NGY460" s="22"/>
      <c r="NGZ460" s="22"/>
      <c r="NHA460" s="22"/>
      <c r="NHB460" s="22"/>
      <c r="NHC460" s="22"/>
      <c r="NHD460" s="22"/>
      <c r="NHE460" s="22"/>
      <c r="NHF460" s="22"/>
      <c r="NHG460" s="22"/>
      <c r="NHH460" s="22"/>
      <c r="NHI460" s="22"/>
      <c r="NHJ460" s="22"/>
      <c r="NHK460" s="22"/>
      <c r="NHL460" s="22"/>
      <c r="NHM460" s="22"/>
      <c r="NHN460" s="22"/>
      <c r="NHO460" s="22"/>
      <c r="NHP460" s="22"/>
      <c r="NHQ460" s="22"/>
      <c r="NHR460" s="22"/>
      <c r="NHS460" s="22"/>
      <c r="NHT460" s="22"/>
      <c r="NHU460" s="22"/>
      <c r="NHV460" s="22"/>
      <c r="NHW460" s="22"/>
      <c r="NHX460" s="22"/>
      <c r="NHY460" s="22"/>
      <c r="NHZ460" s="22"/>
      <c r="NIA460" s="22"/>
      <c r="NIB460" s="22"/>
      <c r="NIC460" s="22"/>
      <c r="NID460" s="22"/>
      <c r="NIE460" s="22"/>
      <c r="NIF460" s="22"/>
      <c r="NIG460" s="22"/>
      <c r="NIH460" s="22"/>
      <c r="NII460" s="22"/>
      <c r="NIJ460" s="22"/>
      <c r="NIK460" s="22"/>
      <c r="NIL460" s="22"/>
      <c r="NIM460" s="22"/>
      <c r="NIN460" s="22"/>
      <c r="NIO460" s="22"/>
      <c r="NIP460" s="22"/>
      <c r="NIQ460" s="22"/>
      <c r="NIR460" s="22"/>
      <c r="NIS460" s="22"/>
      <c r="NIT460" s="22"/>
      <c r="NIU460" s="22"/>
      <c r="NIV460" s="22"/>
      <c r="NIW460" s="22"/>
      <c r="NIX460" s="22"/>
      <c r="NIY460" s="22"/>
      <c r="NIZ460" s="22"/>
      <c r="NJA460" s="22"/>
      <c r="NJB460" s="22"/>
      <c r="NJC460" s="22"/>
      <c r="NJD460" s="22"/>
      <c r="NJE460" s="22"/>
      <c r="NJF460" s="22"/>
      <c r="NJG460" s="22"/>
      <c r="NJH460" s="22"/>
      <c r="NJI460" s="22"/>
      <c r="NJJ460" s="22"/>
      <c r="NJK460" s="22"/>
      <c r="NJL460" s="22"/>
      <c r="NJM460" s="22"/>
      <c r="NJN460" s="22"/>
      <c r="NJO460" s="22"/>
      <c r="NJP460" s="22"/>
      <c r="NJQ460" s="22"/>
      <c r="NJR460" s="22"/>
      <c r="NJS460" s="22"/>
      <c r="NJT460" s="22"/>
      <c r="NJU460" s="22"/>
      <c r="NJV460" s="22"/>
      <c r="NJW460" s="22"/>
      <c r="NJX460" s="22"/>
      <c r="NJY460" s="22"/>
      <c r="NJZ460" s="22"/>
      <c r="NKA460" s="22"/>
      <c r="NKB460" s="22"/>
      <c r="NKC460" s="22"/>
      <c r="NKD460" s="22"/>
      <c r="NKE460" s="22"/>
      <c r="NKF460" s="22"/>
      <c r="NKG460" s="22"/>
      <c r="NKH460" s="22"/>
      <c r="NKI460" s="22"/>
      <c r="NKJ460" s="22"/>
      <c r="NKK460" s="22"/>
      <c r="NKL460" s="22"/>
      <c r="NKM460" s="22"/>
      <c r="NKN460" s="22"/>
      <c r="NKO460" s="22"/>
      <c r="NKP460" s="22"/>
      <c r="NKQ460" s="22"/>
      <c r="NKR460" s="22"/>
      <c r="NKS460" s="22"/>
      <c r="NKT460" s="22"/>
      <c r="NKU460" s="22"/>
      <c r="NKV460" s="22"/>
      <c r="NKW460" s="22"/>
      <c r="NKX460" s="22"/>
      <c r="NKY460" s="22"/>
      <c r="NKZ460" s="22"/>
      <c r="NLA460" s="22"/>
      <c r="NLB460" s="22"/>
      <c r="NLC460" s="22"/>
      <c r="NLD460" s="22"/>
      <c r="NLE460" s="22"/>
      <c r="NLF460" s="22"/>
      <c r="NLG460" s="22"/>
      <c r="NLH460" s="22"/>
      <c r="NLI460" s="22"/>
      <c r="NLJ460" s="22"/>
      <c r="NLK460" s="22"/>
      <c r="NLL460" s="22"/>
      <c r="NLM460" s="22"/>
      <c r="NLN460" s="22"/>
      <c r="NLO460" s="22"/>
      <c r="NLP460" s="22"/>
      <c r="NLQ460" s="22"/>
      <c r="NLR460" s="22"/>
      <c r="NLS460" s="22"/>
      <c r="NLT460" s="22"/>
      <c r="NLU460" s="22"/>
      <c r="NLV460" s="22"/>
      <c r="NLW460" s="22"/>
      <c r="NLX460" s="22"/>
      <c r="NLY460" s="22"/>
      <c r="NLZ460" s="22"/>
      <c r="NMA460" s="22"/>
      <c r="NMB460" s="22"/>
      <c r="NMC460" s="22"/>
      <c r="NMD460" s="22"/>
      <c r="NME460" s="22"/>
      <c r="NMF460" s="22"/>
      <c r="NMG460" s="22"/>
      <c r="NMH460" s="22"/>
      <c r="NMI460" s="22"/>
      <c r="NMJ460" s="22"/>
      <c r="NMK460" s="22"/>
      <c r="NML460" s="22"/>
      <c r="NMM460" s="22"/>
      <c r="NMN460" s="22"/>
      <c r="NMO460" s="22"/>
      <c r="NMP460" s="22"/>
      <c r="NMQ460" s="22"/>
      <c r="NMR460" s="22"/>
      <c r="NMS460" s="22"/>
      <c r="NMT460" s="22"/>
      <c r="NMU460" s="22"/>
      <c r="NMV460" s="22"/>
      <c r="NMW460" s="22"/>
      <c r="NMX460" s="22"/>
      <c r="NMY460" s="22"/>
      <c r="NMZ460" s="22"/>
      <c r="NNA460" s="22"/>
      <c r="NNB460" s="22"/>
      <c r="NNC460" s="22"/>
      <c r="NND460" s="22"/>
      <c r="NNE460" s="22"/>
      <c r="NNF460" s="22"/>
      <c r="NNG460" s="22"/>
      <c r="NNH460" s="22"/>
      <c r="NNI460" s="22"/>
      <c r="NNJ460" s="22"/>
      <c r="NNK460" s="22"/>
      <c r="NNL460" s="22"/>
      <c r="NNM460" s="22"/>
      <c r="NNN460" s="22"/>
      <c r="NNO460" s="22"/>
      <c r="NNP460" s="22"/>
      <c r="NNQ460" s="22"/>
      <c r="NNR460" s="22"/>
      <c r="NNS460" s="22"/>
      <c r="NNT460" s="22"/>
      <c r="NNU460" s="22"/>
      <c r="NNV460" s="22"/>
      <c r="NNW460" s="22"/>
      <c r="NNX460" s="22"/>
      <c r="NNY460" s="22"/>
      <c r="NNZ460" s="22"/>
      <c r="NOA460" s="22"/>
      <c r="NOB460" s="22"/>
      <c r="NOC460" s="22"/>
      <c r="NOD460" s="22"/>
      <c r="NOE460" s="22"/>
      <c r="NOF460" s="22"/>
      <c r="NOG460" s="22"/>
      <c r="NOH460" s="22"/>
      <c r="NOI460" s="22"/>
      <c r="NOJ460" s="22"/>
      <c r="NOK460" s="22"/>
      <c r="NOL460" s="22"/>
      <c r="NOM460" s="22"/>
      <c r="NON460" s="22"/>
      <c r="NOO460" s="22"/>
      <c r="NOP460" s="22"/>
      <c r="NOQ460" s="22"/>
      <c r="NOR460" s="22"/>
      <c r="NOS460" s="22"/>
      <c r="NOT460" s="22"/>
      <c r="NOU460" s="22"/>
      <c r="NOV460" s="22"/>
      <c r="NOW460" s="22"/>
      <c r="NOX460" s="22"/>
      <c r="NOY460" s="22"/>
      <c r="NOZ460" s="22"/>
      <c r="NPA460" s="22"/>
      <c r="NPB460" s="22"/>
      <c r="NPC460" s="22"/>
      <c r="NPD460" s="22"/>
      <c r="NPE460" s="22"/>
      <c r="NPF460" s="22"/>
      <c r="NPG460" s="22"/>
      <c r="NPH460" s="22"/>
      <c r="NPI460" s="22"/>
      <c r="NPJ460" s="22"/>
      <c r="NPK460" s="22"/>
      <c r="NPL460" s="22"/>
      <c r="NPM460" s="22"/>
      <c r="NPN460" s="22"/>
      <c r="NPO460" s="22"/>
      <c r="NPP460" s="22"/>
      <c r="NPQ460" s="22"/>
      <c r="NPR460" s="22"/>
      <c r="NPS460" s="22"/>
      <c r="NPT460" s="22"/>
      <c r="NPU460" s="22"/>
      <c r="NPV460" s="22"/>
      <c r="NPW460" s="22"/>
      <c r="NPX460" s="22"/>
      <c r="NPY460" s="22"/>
      <c r="NPZ460" s="22"/>
      <c r="NQA460" s="22"/>
      <c r="NQB460" s="22"/>
      <c r="NQC460" s="22"/>
      <c r="NQD460" s="22"/>
      <c r="NQE460" s="22"/>
      <c r="NQF460" s="22"/>
      <c r="NQG460" s="22"/>
      <c r="NQH460" s="22"/>
      <c r="NQI460" s="22"/>
      <c r="NQJ460" s="22"/>
      <c r="NQK460" s="22"/>
      <c r="NQL460" s="22"/>
      <c r="NQM460" s="22"/>
      <c r="NQN460" s="22"/>
      <c r="NQO460" s="22"/>
      <c r="NQP460" s="22"/>
      <c r="NQQ460" s="22"/>
      <c r="NQR460" s="22"/>
      <c r="NQS460" s="22"/>
      <c r="NQT460" s="22"/>
      <c r="NQU460" s="22"/>
      <c r="NQV460" s="22"/>
      <c r="NQW460" s="22"/>
      <c r="NQX460" s="22"/>
      <c r="NQY460" s="22"/>
      <c r="NQZ460" s="22"/>
      <c r="NRA460" s="22"/>
      <c r="NRB460" s="22"/>
      <c r="NRC460" s="22"/>
      <c r="NRD460" s="22"/>
      <c r="NRE460" s="22"/>
      <c r="NRF460" s="22"/>
      <c r="NRG460" s="22"/>
      <c r="NRH460" s="22"/>
      <c r="NRI460" s="22"/>
      <c r="NRJ460" s="22"/>
      <c r="NRK460" s="22"/>
      <c r="NRL460" s="22"/>
      <c r="NRM460" s="22"/>
      <c r="NRN460" s="22"/>
      <c r="NRO460" s="22"/>
      <c r="NRP460" s="22"/>
      <c r="NRQ460" s="22"/>
      <c r="NRR460" s="22"/>
      <c r="NRS460" s="22"/>
      <c r="NRT460" s="22"/>
      <c r="NRU460" s="22"/>
      <c r="NRV460" s="22"/>
      <c r="NRW460" s="22"/>
      <c r="NRX460" s="22"/>
      <c r="NRY460" s="22"/>
      <c r="NRZ460" s="22"/>
      <c r="NSA460" s="22"/>
      <c r="NSB460" s="22"/>
      <c r="NSC460" s="22"/>
      <c r="NSD460" s="22"/>
      <c r="NSE460" s="22"/>
      <c r="NSF460" s="22"/>
      <c r="NSG460" s="22"/>
      <c r="NSH460" s="22"/>
      <c r="NSI460" s="22"/>
      <c r="NSJ460" s="22"/>
      <c r="NSK460" s="22"/>
      <c r="NSL460" s="22"/>
      <c r="NSM460" s="22"/>
      <c r="NSN460" s="22"/>
      <c r="NSO460" s="22"/>
      <c r="NSP460" s="22"/>
      <c r="NSQ460" s="22"/>
      <c r="NSR460" s="22"/>
      <c r="NSS460" s="22"/>
      <c r="NST460" s="22"/>
      <c r="NSU460" s="22"/>
      <c r="NSV460" s="22"/>
      <c r="NSW460" s="22"/>
      <c r="NSX460" s="22"/>
      <c r="NSY460" s="22"/>
      <c r="NSZ460" s="22"/>
      <c r="NTA460" s="22"/>
      <c r="NTB460" s="22"/>
      <c r="NTC460" s="22"/>
      <c r="NTD460" s="22"/>
      <c r="NTE460" s="22"/>
      <c r="NTF460" s="22"/>
      <c r="NTG460" s="22"/>
      <c r="NTH460" s="22"/>
      <c r="NTI460" s="22"/>
      <c r="NTJ460" s="22"/>
      <c r="NTK460" s="22"/>
      <c r="NTL460" s="22"/>
      <c r="NTM460" s="22"/>
      <c r="NTN460" s="22"/>
      <c r="NTO460" s="22"/>
      <c r="NTP460" s="22"/>
      <c r="NTQ460" s="22"/>
      <c r="NTR460" s="22"/>
      <c r="NTS460" s="22"/>
      <c r="NTT460" s="22"/>
      <c r="NTU460" s="22"/>
      <c r="NTV460" s="22"/>
      <c r="NTW460" s="22"/>
      <c r="NTX460" s="22"/>
      <c r="NTY460" s="22"/>
      <c r="NTZ460" s="22"/>
      <c r="NUA460" s="22"/>
      <c r="NUB460" s="22"/>
      <c r="NUC460" s="22"/>
      <c r="NUD460" s="22"/>
      <c r="NUE460" s="22"/>
      <c r="NUF460" s="22"/>
      <c r="NUG460" s="22"/>
      <c r="NUH460" s="22"/>
      <c r="NUI460" s="22"/>
      <c r="NUJ460" s="22"/>
      <c r="NUK460" s="22"/>
      <c r="NUL460" s="22"/>
      <c r="NUM460" s="22"/>
      <c r="NUN460" s="22"/>
      <c r="NUO460" s="22"/>
      <c r="NUP460" s="22"/>
      <c r="NUQ460" s="22"/>
      <c r="NUR460" s="22"/>
      <c r="NUS460" s="22"/>
      <c r="NUT460" s="22"/>
      <c r="NUU460" s="22"/>
      <c r="NUV460" s="22"/>
      <c r="NUW460" s="22"/>
      <c r="NUX460" s="22"/>
      <c r="NUY460" s="22"/>
      <c r="NUZ460" s="22"/>
      <c r="NVA460" s="22"/>
      <c r="NVB460" s="22"/>
      <c r="NVC460" s="22"/>
      <c r="NVD460" s="22"/>
      <c r="NVE460" s="22"/>
      <c r="NVF460" s="22"/>
      <c r="NVG460" s="22"/>
      <c r="NVH460" s="22"/>
      <c r="NVI460" s="22"/>
      <c r="NVJ460" s="22"/>
      <c r="NVK460" s="22"/>
      <c r="NVL460" s="22"/>
      <c r="NVM460" s="22"/>
      <c r="NVN460" s="22"/>
      <c r="NVO460" s="22"/>
      <c r="NVP460" s="22"/>
      <c r="NVQ460" s="22"/>
      <c r="NVR460" s="22"/>
      <c r="NVS460" s="22"/>
      <c r="NVT460" s="22"/>
      <c r="NVU460" s="22"/>
      <c r="NVV460" s="22"/>
      <c r="NVW460" s="22"/>
      <c r="NVX460" s="22"/>
      <c r="NVY460" s="22"/>
      <c r="NVZ460" s="22"/>
      <c r="NWA460" s="22"/>
      <c r="NWB460" s="22"/>
      <c r="NWC460" s="22"/>
      <c r="NWD460" s="22"/>
      <c r="NWE460" s="22"/>
      <c r="NWF460" s="22"/>
      <c r="NWG460" s="22"/>
      <c r="NWH460" s="22"/>
      <c r="NWI460" s="22"/>
      <c r="NWJ460" s="22"/>
      <c r="NWK460" s="22"/>
      <c r="NWL460" s="22"/>
      <c r="NWM460" s="22"/>
      <c r="NWN460" s="22"/>
      <c r="NWO460" s="22"/>
      <c r="NWP460" s="22"/>
      <c r="NWQ460" s="22"/>
      <c r="NWR460" s="22"/>
      <c r="NWS460" s="22"/>
      <c r="NWT460" s="22"/>
      <c r="NWU460" s="22"/>
      <c r="NWV460" s="22"/>
      <c r="NWW460" s="22"/>
      <c r="NWX460" s="22"/>
      <c r="NWY460" s="22"/>
      <c r="NWZ460" s="22"/>
      <c r="NXA460" s="22"/>
      <c r="NXB460" s="22"/>
      <c r="NXC460" s="22"/>
      <c r="NXD460" s="22"/>
      <c r="NXE460" s="22"/>
      <c r="NXF460" s="22"/>
      <c r="NXG460" s="22"/>
      <c r="NXH460" s="22"/>
      <c r="NXI460" s="22"/>
      <c r="NXJ460" s="22"/>
      <c r="NXK460" s="22"/>
      <c r="NXL460" s="22"/>
      <c r="NXM460" s="22"/>
      <c r="NXN460" s="22"/>
      <c r="NXO460" s="22"/>
      <c r="NXP460" s="22"/>
      <c r="NXQ460" s="22"/>
      <c r="NXR460" s="22"/>
      <c r="NXS460" s="22"/>
      <c r="NXT460" s="22"/>
      <c r="NXU460" s="22"/>
      <c r="NXV460" s="22"/>
      <c r="NXW460" s="22"/>
      <c r="NXX460" s="22"/>
      <c r="NXY460" s="22"/>
      <c r="NXZ460" s="22"/>
      <c r="NYA460" s="22"/>
      <c r="NYB460" s="22"/>
      <c r="NYC460" s="22"/>
      <c r="NYD460" s="22"/>
      <c r="NYE460" s="22"/>
      <c r="NYF460" s="22"/>
      <c r="NYG460" s="22"/>
      <c r="NYH460" s="22"/>
      <c r="NYI460" s="22"/>
      <c r="NYJ460" s="22"/>
      <c r="NYK460" s="22"/>
      <c r="NYL460" s="22"/>
      <c r="NYM460" s="22"/>
      <c r="NYN460" s="22"/>
      <c r="NYO460" s="22"/>
      <c r="NYP460" s="22"/>
      <c r="NYQ460" s="22"/>
      <c r="NYR460" s="22"/>
      <c r="NYS460" s="22"/>
      <c r="NYT460" s="22"/>
      <c r="NYU460" s="22"/>
      <c r="NYV460" s="22"/>
      <c r="NYW460" s="22"/>
      <c r="NYX460" s="22"/>
      <c r="NYY460" s="22"/>
      <c r="NYZ460" s="22"/>
      <c r="NZA460" s="22"/>
      <c r="NZB460" s="22"/>
      <c r="NZC460" s="22"/>
      <c r="NZD460" s="22"/>
      <c r="NZE460" s="22"/>
      <c r="NZF460" s="22"/>
      <c r="NZG460" s="22"/>
      <c r="NZH460" s="22"/>
      <c r="NZI460" s="22"/>
      <c r="NZJ460" s="22"/>
      <c r="NZK460" s="22"/>
      <c r="NZL460" s="22"/>
      <c r="NZM460" s="22"/>
      <c r="NZN460" s="22"/>
      <c r="NZO460" s="22"/>
      <c r="NZP460" s="22"/>
      <c r="NZQ460" s="22"/>
      <c r="NZR460" s="22"/>
      <c r="NZS460" s="22"/>
      <c r="NZT460" s="22"/>
      <c r="NZU460" s="22"/>
      <c r="NZV460" s="22"/>
      <c r="NZW460" s="22"/>
      <c r="NZX460" s="22"/>
      <c r="NZY460" s="22"/>
      <c r="NZZ460" s="22"/>
      <c r="OAA460" s="22"/>
      <c r="OAB460" s="22"/>
      <c r="OAC460" s="22"/>
      <c r="OAD460" s="22"/>
      <c r="OAE460" s="22"/>
      <c r="OAF460" s="22"/>
      <c r="OAG460" s="22"/>
      <c r="OAH460" s="22"/>
      <c r="OAI460" s="22"/>
      <c r="OAJ460" s="22"/>
      <c r="OAK460" s="22"/>
      <c r="OAL460" s="22"/>
      <c r="OAM460" s="22"/>
      <c r="OAN460" s="22"/>
      <c r="OAO460" s="22"/>
      <c r="OAP460" s="22"/>
      <c r="OAQ460" s="22"/>
      <c r="OAR460" s="22"/>
      <c r="OAS460" s="22"/>
      <c r="OAT460" s="22"/>
      <c r="OAU460" s="22"/>
      <c r="OAV460" s="22"/>
      <c r="OAW460" s="22"/>
      <c r="OAX460" s="22"/>
      <c r="OAY460" s="22"/>
      <c r="OAZ460" s="22"/>
      <c r="OBA460" s="22"/>
      <c r="OBB460" s="22"/>
      <c r="OBC460" s="22"/>
      <c r="OBD460" s="22"/>
      <c r="OBE460" s="22"/>
      <c r="OBF460" s="22"/>
      <c r="OBG460" s="22"/>
      <c r="OBH460" s="22"/>
      <c r="OBI460" s="22"/>
      <c r="OBJ460" s="22"/>
      <c r="OBK460" s="22"/>
      <c r="OBL460" s="22"/>
      <c r="OBM460" s="22"/>
      <c r="OBN460" s="22"/>
      <c r="OBO460" s="22"/>
      <c r="OBP460" s="22"/>
      <c r="OBQ460" s="22"/>
      <c r="OBR460" s="22"/>
      <c r="OBS460" s="22"/>
      <c r="OBT460" s="22"/>
      <c r="OBU460" s="22"/>
      <c r="OBV460" s="22"/>
      <c r="OBW460" s="22"/>
      <c r="OBX460" s="22"/>
      <c r="OBY460" s="22"/>
      <c r="OBZ460" s="22"/>
      <c r="OCA460" s="22"/>
      <c r="OCB460" s="22"/>
      <c r="OCC460" s="22"/>
      <c r="OCD460" s="22"/>
      <c r="OCE460" s="22"/>
      <c r="OCF460" s="22"/>
      <c r="OCG460" s="22"/>
      <c r="OCH460" s="22"/>
      <c r="OCI460" s="22"/>
      <c r="OCJ460" s="22"/>
      <c r="OCK460" s="22"/>
      <c r="OCL460" s="22"/>
      <c r="OCM460" s="22"/>
      <c r="OCN460" s="22"/>
      <c r="OCO460" s="22"/>
      <c r="OCP460" s="22"/>
      <c r="OCQ460" s="22"/>
      <c r="OCR460" s="22"/>
      <c r="OCS460" s="22"/>
      <c r="OCT460" s="22"/>
      <c r="OCU460" s="22"/>
      <c r="OCV460" s="22"/>
      <c r="OCW460" s="22"/>
      <c r="OCX460" s="22"/>
      <c r="OCY460" s="22"/>
      <c r="OCZ460" s="22"/>
      <c r="ODA460" s="22"/>
      <c r="ODB460" s="22"/>
      <c r="ODC460" s="22"/>
      <c r="ODD460" s="22"/>
      <c r="ODE460" s="22"/>
      <c r="ODF460" s="22"/>
      <c r="ODG460" s="22"/>
      <c r="ODH460" s="22"/>
      <c r="ODI460" s="22"/>
      <c r="ODJ460" s="22"/>
      <c r="ODK460" s="22"/>
      <c r="ODL460" s="22"/>
      <c r="ODM460" s="22"/>
      <c r="ODN460" s="22"/>
      <c r="ODO460" s="22"/>
      <c r="ODP460" s="22"/>
      <c r="ODQ460" s="22"/>
      <c r="ODR460" s="22"/>
      <c r="ODS460" s="22"/>
      <c r="ODT460" s="22"/>
      <c r="ODU460" s="22"/>
      <c r="ODV460" s="22"/>
      <c r="ODW460" s="22"/>
      <c r="ODX460" s="22"/>
      <c r="ODY460" s="22"/>
      <c r="ODZ460" s="22"/>
      <c r="OEA460" s="22"/>
      <c r="OEB460" s="22"/>
      <c r="OEC460" s="22"/>
      <c r="OED460" s="22"/>
      <c r="OEE460" s="22"/>
      <c r="OEF460" s="22"/>
      <c r="OEG460" s="22"/>
      <c r="OEH460" s="22"/>
      <c r="OEI460" s="22"/>
      <c r="OEJ460" s="22"/>
      <c r="OEK460" s="22"/>
      <c r="OEL460" s="22"/>
      <c r="OEM460" s="22"/>
      <c r="OEN460" s="22"/>
      <c r="OEO460" s="22"/>
      <c r="OEP460" s="22"/>
      <c r="OEQ460" s="22"/>
      <c r="OER460" s="22"/>
      <c r="OES460" s="22"/>
      <c r="OET460" s="22"/>
      <c r="OEU460" s="22"/>
      <c r="OEV460" s="22"/>
      <c r="OEW460" s="22"/>
      <c r="OEX460" s="22"/>
      <c r="OEY460" s="22"/>
      <c r="OEZ460" s="22"/>
      <c r="OFA460" s="22"/>
      <c r="OFB460" s="22"/>
      <c r="OFC460" s="22"/>
      <c r="OFD460" s="22"/>
      <c r="OFE460" s="22"/>
      <c r="OFF460" s="22"/>
      <c r="OFG460" s="22"/>
      <c r="OFH460" s="22"/>
      <c r="OFI460" s="22"/>
      <c r="OFJ460" s="22"/>
      <c r="OFK460" s="22"/>
      <c r="OFL460" s="22"/>
      <c r="OFM460" s="22"/>
      <c r="OFN460" s="22"/>
      <c r="OFO460" s="22"/>
      <c r="OFP460" s="22"/>
      <c r="OFQ460" s="22"/>
      <c r="OFR460" s="22"/>
      <c r="OFS460" s="22"/>
      <c r="OFT460" s="22"/>
      <c r="OFU460" s="22"/>
      <c r="OFV460" s="22"/>
      <c r="OFW460" s="22"/>
      <c r="OFX460" s="22"/>
      <c r="OFY460" s="22"/>
      <c r="OFZ460" s="22"/>
      <c r="OGA460" s="22"/>
      <c r="OGB460" s="22"/>
      <c r="OGC460" s="22"/>
      <c r="OGD460" s="22"/>
      <c r="OGE460" s="22"/>
      <c r="OGF460" s="22"/>
      <c r="OGG460" s="22"/>
      <c r="OGH460" s="22"/>
      <c r="OGI460" s="22"/>
      <c r="OGJ460" s="22"/>
      <c r="OGK460" s="22"/>
      <c r="OGL460" s="22"/>
      <c r="OGM460" s="22"/>
      <c r="OGN460" s="22"/>
      <c r="OGO460" s="22"/>
      <c r="OGP460" s="22"/>
      <c r="OGQ460" s="22"/>
      <c r="OGR460" s="22"/>
      <c r="OGS460" s="22"/>
      <c r="OGT460" s="22"/>
      <c r="OGU460" s="22"/>
      <c r="OGV460" s="22"/>
      <c r="OGW460" s="22"/>
      <c r="OGX460" s="22"/>
      <c r="OGY460" s="22"/>
      <c r="OGZ460" s="22"/>
      <c r="OHA460" s="22"/>
      <c r="OHB460" s="22"/>
      <c r="OHC460" s="22"/>
      <c r="OHD460" s="22"/>
      <c r="OHE460" s="22"/>
      <c r="OHF460" s="22"/>
      <c r="OHG460" s="22"/>
      <c r="OHH460" s="22"/>
      <c r="OHI460" s="22"/>
      <c r="OHJ460" s="22"/>
      <c r="OHK460" s="22"/>
      <c r="OHL460" s="22"/>
      <c r="OHM460" s="22"/>
      <c r="OHN460" s="22"/>
      <c r="OHO460" s="22"/>
      <c r="OHP460" s="22"/>
      <c r="OHQ460" s="22"/>
      <c r="OHR460" s="22"/>
      <c r="OHS460" s="22"/>
      <c r="OHT460" s="22"/>
      <c r="OHU460" s="22"/>
      <c r="OHV460" s="22"/>
      <c r="OHW460" s="22"/>
      <c r="OHX460" s="22"/>
      <c r="OHY460" s="22"/>
      <c r="OHZ460" s="22"/>
      <c r="OIA460" s="22"/>
      <c r="OIB460" s="22"/>
      <c r="OIC460" s="22"/>
      <c r="OID460" s="22"/>
      <c r="OIE460" s="22"/>
      <c r="OIF460" s="22"/>
      <c r="OIG460" s="22"/>
      <c r="OIH460" s="22"/>
      <c r="OII460" s="22"/>
      <c r="OIJ460" s="22"/>
      <c r="OIK460" s="22"/>
      <c r="OIL460" s="22"/>
      <c r="OIM460" s="22"/>
      <c r="OIN460" s="22"/>
      <c r="OIO460" s="22"/>
      <c r="OIP460" s="22"/>
      <c r="OIQ460" s="22"/>
      <c r="OIR460" s="22"/>
      <c r="OIS460" s="22"/>
      <c r="OIT460" s="22"/>
      <c r="OIU460" s="22"/>
      <c r="OIV460" s="22"/>
      <c r="OIW460" s="22"/>
      <c r="OIX460" s="22"/>
      <c r="OIY460" s="22"/>
      <c r="OIZ460" s="22"/>
      <c r="OJA460" s="22"/>
      <c r="OJB460" s="22"/>
      <c r="OJC460" s="22"/>
      <c r="OJD460" s="22"/>
      <c r="OJE460" s="22"/>
      <c r="OJF460" s="22"/>
      <c r="OJG460" s="22"/>
      <c r="OJH460" s="22"/>
      <c r="OJI460" s="22"/>
      <c r="OJJ460" s="22"/>
      <c r="OJK460" s="22"/>
      <c r="OJL460" s="22"/>
      <c r="OJM460" s="22"/>
      <c r="OJN460" s="22"/>
      <c r="OJO460" s="22"/>
      <c r="OJP460" s="22"/>
      <c r="OJQ460" s="22"/>
      <c r="OJR460" s="22"/>
      <c r="OJS460" s="22"/>
      <c r="OJT460" s="22"/>
      <c r="OJU460" s="22"/>
      <c r="OJV460" s="22"/>
      <c r="OJW460" s="22"/>
      <c r="OJX460" s="22"/>
      <c r="OJY460" s="22"/>
      <c r="OJZ460" s="22"/>
      <c r="OKA460" s="22"/>
      <c r="OKB460" s="22"/>
      <c r="OKC460" s="22"/>
      <c r="OKD460" s="22"/>
      <c r="OKE460" s="22"/>
      <c r="OKF460" s="22"/>
      <c r="OKG460" s="22"/>
      <c r="OKH460" s="22"/>
      <c r="OKI460" s="22"/>
      <c r="OKJ460" s="22"/>
      <c r="OKK460" s="22"/>
      <c r="OKL460" s="22"/>
      <c r="OKM460" s="22"/>
      <c r="OKN460" s="22"/>
      <c r="OKO460" s="22"/>
      <c r="OKP460" s="22"/>
      <c r="OKQ460" s="22"/>
      <c r="OKR460" s="22"/>
      <c r="OKS460" s="22"/>
      <c r="OKT460" s="22"/>
      <c r="OKU460" s="22"/>
      <c r="OKV460" s="22"/>
      <c r="OKW460" s="22"/>
      <c r="OKX460" s="22"/>
      <c r="OKY460" s="22"/>
      <c r="OKZ460" s="22"/>
      <c r="OLA460" s="22"/>
      <c r="OLB460" s="22"/>
      <c r="OLC460" s="22"/>
      <c r="OLD460" s="22"/>
      <c r="OLE460" s="22"/>
      <c r="OLF460" s="22"/>
      <c r="OLG460" s="22"/>
      <c r="OLH460" s="22"/>
      <c r="OLI460" s="22"/>
      <c r="OLJ460" s="22"/>
      <c r="OLK460" s="22"/>
      <c r="OLL460" s="22"/>
      <c r="OLM460" s="22"/>
      <c r="OLN460" s="22"/>
      <c r="OLO460" s="22"/>
      <c r="OLP460" s="22"/>
      <c r="OLQ460" s="22"/>
      <c r="OLR460" s="22"/>
      <c r="OLS460" s="22"/>
      <c r="OLT460" s="22"/>
      <c r="OLU460" s="22"/>
      <c r="OLV460" s="22"/>
      <c r="OLW460" s="22"/>
      <c r="OLX460" s="22"/>
      <c r="OLY460" s="22"/>
      <c r="OLZ460" s="22"/>
      <c r="OMA460" s="22"/>
      <c r="OMB460" s="22"/>
      <c r="OMC460" s="22"/>
      <c r="OMD460" s="22"/>
      <c r="OME460" s="22"/>
      <c r="OMF460" s="22"/>
      <c r="OMG460" s="22"/>
      <c r="OMH460" s="22"/>
      <c r="OMI460" s="22"/>
      <c r="OMJ460" s="22"/>
      <c r="OMK460" s="22"/>
      <c r="OML460" s="22"/>
      <c r="OMM460" s="22"/>
      <c r="OMN460" s="22"/>
      <c r="OMO460" s="22"/>
      <c r="OMP460" s="22"/>
      <c r="OMQ460" s="22"/>
      <c r="OMR460" s="22"/>
      <c r="OMS460" s="22"/>
      <c r="OMT460" s="22"/>
      <c r="OMU460" s="22"/>
      <c r="OMV460" s="22"/>
      <c r="OMW460" s="22"/>
      <c r="OMX460" s="22"/>
      <c r="OMY460" s="22"/>
      <c r="OMZ460" s="22"/>
      <c r="ONA460" s="22"/>
      <c r="ONB460" s="22"/>
      <c r="ONC460" s="22"/>
      <c r="OND460" s="22"/>
      <c r="ONE460" s="22"/>
      <c r="ONF460" s="22"/>
      <c r="ONG460" s="22"/>
      <c r="ONH460" s="22"/>
      <c r="ONI460" s="22"/>
      <c r="ONJ460" s="22"/>
      <c r="ONK460" s="22"/>
      <c r="ONL460" s="22"/>
      <c r="ONM460" s="22"/>
      <c r="ONN460" s="22"/>
      <c r="ONO460" s="22"/>
      <c r="ONP460" s="22"/>
      <c r="ONQ460" s="22"/>
      <c r="ONR460" s="22"/>
      <c r="ONS460" s="22"/>
      <c r="ONT460" s="22"/>
      <c r="ONU460" s="22"/>
      <c r="ONV460" s="22"/>
      <c r="ONW460" s="22"/>
      <c r="ONX460" s="22"/>
      <c r="ONY460" s="22"/>
      <c r="ONZ460" s="22"/>
      <c r="OOA460" s="22"/>
      <c r="OOB460" s="22"/>
      <c r="OOC460" s="22"/>
      <c r="OOD460" s="22"/>
      <c r="OOE460" s="22"/>
      <c r="OOF460" s="22"/>
      <c r="OOG460" s="22"/>
      <c r="OOH460" s="22"/>
      <c r="OOI460" s="22"/>
      <c r="OOJ460" s="22"/>
      <c r="OOK460" s="22"/>
      <c r="OOL460" s="22"/>
      <c r="OOM460" s="22"/>
      <c r="OON460" s="22"/>
      <c r="OOO460" s="22"/>
      <c r="OOP460" s="22"/>
      <c r="OOQ460" s="22"/>
      <c r="OOR460" s="22"/>
      <c r="OOS460" s="22"/>
      <c r="OOT460" s="22"/>
      <c r="OOU460" s="22"/>
      <c r="OOV460" s="22"/>
      <c r="OOW460" s="22"/>
      <c r="OOX460" s="22"/>
      <c r="OOY460" s="22"/>
      <c r="OOZ460" s="22"/>
      <c r="OPA460" s="22"/>
      <c r="OPB460" s="22"/>
      <c r="OPC460" s="22"/>
      <c r="OPD460" s="22"/>
      <c r="OPE460" s="22"/>
      <c r="OPF460" s="22"/>
      <c r="OPG460" s="22"/>
      <c r="OPH460" s="22"/>
      <c r="OPI460" s="22"/>
      <c r="OPJ460" s="22"/>
      <c r="OPK460" s="22"/>
      <c r="OPL460" s="22"/>
      <c r="OPM460" s="22"/>
      <c r="OPN460" s="22"/>
      <c r="OPO460" s="22"/>
      <c r="OPP460" s="22"/>
      <c r="OPQ460" s="22"/>
      <c r="OPR460" s="22"/>
      <c r="OPS460" s="22"/>
      <c r="OPT460" s="22"/>
      <c r="OPU460" s="22"/>
      <c r="OPV460" s="22"/>
      <c r="OPW460" s="22"/>
      <c r="OPX460" s="22"/>
      <c r="OPY460" s="22"/>
      <c r="OPZ460" s="22"/>
      <c r="OQA460" s="22"/>
      <c r="OQB460" s="22"/>
      <c r="OQC460" s="22"/>
      <c r="OQD460" s="22"/>
      <c r="OQE460" s="22"/>
      <c r="OQF460" s="22"/>
      <c r="OQG460" s="22"/>
      <c r="OQH460" s="22"/>
      <c r="OQI460" s="22"/>
      <c r="OQJ460" s="22"/>
      <c r="OQK460" s="22"/>
      <c r="OQL460" s="22"/>
      <c r="OQM460" s="22"/>
      <c r="OQN460" s="22"/>
      <c r="OQO460" s="22"/>
      <c r="OQP460" s="22"/>
      <c r="OQQ460" s="22"/>
      <c r="OQR460" s="22"/>
      <c r="OQS460" s="22"/>
      <c r="OQT460" s="22"/>
      <c r="OQU460" s="22"/>
      <c r="OQV460" s="22"/>
      <c r="OQW460" s="22"/>
      <c r="OQX460" s="22"/>
      <c r="OQY460" s="22"/>
      <c r="OQZ460" s="22"/>
      <c r="ORA460" s="22"/>
      <c r="ORB460" s="22"/>
      <c r="ORC460" s="22"/>
      <c r="ORD460" s="22"/>
      <c r="ORE460" s="22"/>
      <c r="ORF460" s="22"/>
      <c r="ORG460" s="22"/>
      <c r="ORH460" s="22"/>
      <c r="ORI460" s="22"/>
      <c r="ORJ460" s="22"/>
      <c r="ORK460" s="22"/>
      <c r="ORL460" s="22"/>
      <c r="ORM460" s="22"/>
      <c r="ORN460" s="22"/>
      <c r="ORO460" s="22"/>
      <c r="ORP460" s="22"/>
      <c r="ORQ460" s="22"/>
      <c r="ORR460" s="22"/>
      <c r="ORS460" s="22"/>
      <c r="ORT460" s="22"/>
      <c r="ORU460" s="22"/>
      <c r="ORV460" s="22"/>
      <c r="ORW460" s="22"/>
      <c r="ORX460" s="22"/>
      <c r="ORY460" s="22"/>
      <c r="ORZ460" s="22"/>
      <c r="OSA460" s="22"/>
      <c r="OSB460" s="22"/>
      <c r="OSC460" s="22"/>
      <c r="OSD460" s="22"/>
      <c r="OSE460" s="22"/>
      <c r="OSF460" s="22"/>
      <c r="OSG460" s="22"/>
      <c r="OSH460" s="22"/>
      <c r="OSI460" s="22"/>
      <c r="OSJ460" s="22"/>
      <c r="OSK460" s="22"/>
      <c r="OSL460" s="22"/>
      <c r="OSM460" s="22"/>
      <c r="OSN460" s="22"/>
      <c r="OSO460" s="22"/>
      <c r="OSP460" s="22"/>
      <c r="OSQ460" s="22"/>
      <c r="OSR460" s="22"/>
      <c r="OSS460" s="22"/>
      <c r="OST460" s="22"/>
      <c r="OSU460" s="22"/>
      <c r="OSV460" s="22"/>
      <c r="OSW460" s="22"/>
      <c r="OSX460" s="22"/>
      <c r="OSY460" s="22"/>
      <c r="OSZ460" s="22"/>
      <c r="OTA460" s="22"/>
      <c r="OTB460" s="22"/>
      <c r="OTC460" s="22"/>
      <c r="OTD460" s="22"/>
      <c r="OTE460" s="22"/>
      <c r="OTF460" s="22"/>
      <c r="OTG460" s="22"/>
      <c r="OTH460" s="22"/>
      <c r="OTI460" s="22"/>
      <c r="OTJ460" s="22"/>
      <c r="OTK460" s="22"/>
      <c r="OTL460" s="22"/>
      <c r="OTM460" s="22"/>
      <c r="OTN460" s="22"/>
      <c r="OTO460" s="22"/>
      <c r="OTP460" s="22"/>
      <c r="OTQ460" s="22"/>
      <c r="OTR460" s="22"/>
      <c r="OTS460" s="22"/>
      <c r="OTT460" s="22"/>
      <c r="OTU460" s="22"/>
      <c r="OTV460" s="22"/>
      <c r="OTW460" s="22"/>
      <c r="OTX460" s="22"/>
      <c r="OTY460" s="22"/>
      <c r="OTZ460" s="22"/>
      <c r="OUA460" s="22"/>
      <c r="OUB460" s="22"/>
      <c r="OUC460" s="22"/>
      <c r="OUD460" s="22"/>
      <c r="OUE460" s="22"/>
      <c r="OUF460" s="22"/>
      <c r="OUG460" s="22"/>
      <c r="OUH460" s="22"/>
      <c r="OUI460" s="22"/>
      <c r="OUJ460" s="22"/>
      <c r="OUK460" s="22"/>
      <c r="OUL460" s="22"/>
      <c r="OUM460" s="22"/>
      <c r="OUN460" s="22"/>
      <c r="OUO460" s="22"/>
      <c r="OUP460" s="22"/>
      <c r="OUQ460" s="22"/>
      <c r="OUR460" s="22"/>
      <c r="OUS460" s="22"/>
      <c r="OUT460" s="22"/>
      <c r="OUU460" s="22"/>
      <c r="OUV460" s="22"/>
      <c r="OUW460" s="22"/>
      <c r="OUX460" s="22"/>
      <c r="OUY460" s="22"/>
      <c r="OUZ460" s="22"/>
      <c r="OVA460" s="22"/>
      <c r="OVB460" s="22"/>
      <c r="OVC460" s="22"/>
      <c r="OVD460" s="22"/>
      <c r="OVE460" s="22"/>
      <c r="OVF460" s="22"/>
      <c r="OVG460" s="22"/>
      <c r="OVH460" s="22"/>
      <c r="OVI460" s="22"/>
      <c r="OVJ460" s="22"/>
      <c r="OVK460" s="22"/>
      <c r="OVL460" s="22"/>
      <c r="OVM460" s="22"/>
      <c r="OVN460" s="22"/>
      <c r="OVO460" s="22"/>
      <c r="OVP460" s="22"/>
      <c r="OVQ460" s="22"/>
      <c r="OVR460" s="22"/>
      <c r="OVS460" s="22"/>
      <c r="OVT460" s="22"/>
      <c r="OVU460" s="22"/>
      <c r="OVV460" s="22"/>
      <c r="OVW460" s="22"/>
      <c r="OVX460" s="22"/>
      <c r="OVY460" s="22"/>
      <c r="OVZ460" s="22"/>
      <c r="OWA460" s="22"/>
      <c r="OWB460" s="22"/>
      <c r="OWC460" s="22"/>
      <c r="OWD460" s="22"/>
      <c r="OWE460" s="22"/>
      <c r="OWF460" s="22"/>
      <c r="OWG460" s="22"/>
      <c r="OWH460" s="22"/>
      <c r="OWI460" s="22"/>
      <c r="OWJ460" s="22"/>
      <c r="OWK460" s="22"/>
      <c r="OWL460" s="22"/>
      <c r="OWM460" s="22"/>
      <c r="OWN460" s="22"/>
      <c r="OWO460" s="22"/>
      <c r="OWP460" s="22"/>
      <c r="OWQ460" s="22"/>
      <c r="OWR460" s="22"/>
      <c r="OWS460" s="22"/>
      <c r="OWT460" s="22"/>
      <c r="OWU460" s="22"/>
      <c r="OWV460" s="22"/>
      <c r="OWW460" s="22"/>
      <c r="OWX460" s="22"/>
      <c r="OWY460" s="22"/>
      <c r="OWZ460" s="22"/>
      <c r="OXA460" s="22"/>
      <c r="OXB460" s="22"/>
      <c r="OXC460" s="22"/>
      <c r="OXD460" s="22"/>
      <c r="OXE460" s="22"/>
      <c r="OXF460" s="22"/>
      <c r="OXG460" s="22"/>
      <c r="OXH460" s="22"/>
      <c r="OXI460" s="22"/>
      <c r="OXJ460" s="22"/>
      <c r="OXK460" s="22"/>
      <c r="OXL460" s="22"/>
      <c r="OXM460" s="22"/>
      <c r="OXN460" s="22"/>
      <c r="OXO460" s="22"/>
      <c r="OXP460" s="22"/>
      <c r="OXQ460" s="22"/>
      <c r="OXR460" s="22"/>
      <c r="OXS460" s="22"/>
      <c r="OXT460" s="22"/>
      <c r="OXU460" s="22"/>
      <c r="OXV460" s="22"/>
      <c r="OXW460" s="22"/>
      <c r="OXX460" s="22"/>
      <c r="OXY460" s="22"/>
      <c r="OXZ460" s="22"/>
      <c r="OYA460" s="22"/>
      <c r="OYB460" s="22"/>
      <c r="OYC460" s="22"/>
      <c r="OYD460" s="22"/>
      <c r="OYE460" s="22"/>
      <c r="OYF460" s="22"/>
      <c r="OYG460" s="22"/>
      <c r="OYH460" s="22"/>
      <c r="OYI460" s="22"/>
      <c r="OYJ460" s="22"/>
      <c r="OYK460" s="22"/>
      <c r="OYL460" s="22"/>
      <c r="OYM460" s="22"/>
      <c r="OYN460" s="22"/>
      <c r="OYO460" s="22"/>
      <c r="OYP460" s="22"/>
      <c r="OYQ460" s="22"/>
      <c r="OYR460" s="22"/>
      <c r="OYS460" s="22"/>
      <c r="OYT460" s="22"/>
      <c r="OYU460" s="22"/>
      <c r="OYV460" s="22"/>
      <c r="OYW460" s="22"/>
      <c r="OYX460" s="22"/>
      <c r="OYY460" s="22"/>
      <c r="OYZ460" s="22"/>
      <c r="OZA460" s="22"/>
      <c r="OZB460" s="22"/>
      <c r="OZC460" s="22"/>
      <c r="OZD460" s="22"/>
      <c r="OZE460" s="22"/>
      <c r="OZF460" s="22"/>
      <c r="OZG460" s="22"/>
      <c r="OZH460" s="22"/>
      <c r="OZI460" s="22"/>
      <c r="OZJ460" s="22"/>
      <c r="OZK460" s="22"/>
      <c r="OZL460" s="22"/>
      <c r="OZM460" s="22"/>
      <c r="OZN460" s="22"/>
      <c r="OZO460" s="22"/>
      <c r="OZP460" s="22"/>
      <c r="OZQ460" s="22"/>
      <c r="OZR460" s="22"/>
      <c r="OZS460" s="22"/>
      <c r="OZT460" s="22"/>
      <c r="OZU460" s="22"/>
      <c r="OZV460" s="22"/>
      <c r="OZW460" s="22"/>
      <c r="OZX460" s="22"/>
      <c r="OZY460" s="22"/>
      <c r="OZZ460" s="22"/>
      <c r="PAA460" s="22"/>
      <c r="PAB460" s="22"/>
      <c r="PAC460" s="22"/>
      <c r="PAD460" s="22"/>
      <c r="PAE460" s="22"/>
      <c r="PAF460" s="22"/>
      <c r="PAG460" s="22"/>
      <c r="PAH460" s="22"/>
      <c r="PAI460" s="22"/>
      <c r="PAJ460" s="22"/>
      <c r="PAK460" s="22"/>
      <c r="PAL460" s="22"/>
      <c r="PAM460" s="22"/>
      <c r="PAN460" s="22"/>
      <c r="PAO460" s="22"/>
      <c r="PAP460" s="22"/>
      <c r="PAQ460" s="22"/>
      <c r="PAR460" s="22"/>
      <c r="PAS460" s="22"/>
      <c r="PAT460" s="22"/>
      <c r="PAU460" s="22"/>
      <c r="PAV460" s="22"/>
      <c r="PAW460" s="22"/>
      <c r="PAX460" s="22"/>
      <c r="PAY460" s="22"/>
      <c r="PAZ460" s="22"/>
      <c r="PBA460" s="22"/>
      <c r="PBB460" s="22"/>
      <c r="PBC460" s="22"/>
      <c r="PBD460" s="22"/>
      <c r="PBE460" s="22"/>
      <c r="PBF460" s="22"/>
      <c r="PBG460" s="22"/>
      <c r="PBH460" s="22"/>
      <c r="PBI460" s="22"/>
      <c r="PBJ460" s="22"/>
      <c r="PBK460" s="22"/>
      <c r="PBL460" s="22"/>
      <c r="PBM460" s="22"/>
      <c r="PBN460" s="22"/>
      <c r="PBO460" s="22"/>
      <c r="PBP460" s="22"/>
      <c r="PBQ460" s="22"/>
      <c r="PBR460" s="22"/>
      <c r="PBS460" s="22"/>
      <c r="PBT460" s="22"/>
      <c r="PBU460" s="22"/>
      <c r="PBV460" s="22"/>
      <c r="PBW460" s="22"/>
      <c r="PBX460" s="22"/>
      <c r="PBY460" s="22"/>
      <c r="PBZ460" s="22"/>
      <c r="PCA460" s="22"/>
      <c r="PCB460" s="22"/>
      <c r="PCC460" s="22"/>
      <c r="PCD460" s="22"/>
      <c r="PCE460" s="22"/>
      <c r="PCF460" s="22"/>
      <c r="PCG460" s="22"/>
      <c r="PCH460" s="22"/>
      <c r="PCI460" s="22"/>
      <c r="PCJ460" s="22"/>
      <c r="PCK460" s="22"/>
      <c r="PCL460" s="22"/>
      <c r="PCM460" s="22"/>
      <c r="PCN460" s="22"/>
      <c r="PCO460" s="22"/>
      <c r="PCP460" s="22"/>
      <c r="PCQ460" s="22"/>
      <c r="PCR460" s="22"/>
      <c r="PCS460" s="22"/>
      <c r="PCT460" s="22"/>
      <c r="PCU460" s="22"/>
      <c r="PCV460" s="22"/>
      <c r="PCW460" s="22"/>
      <c r="PCX460" s="22"/>
      <c r="PCY460" s="22"/>
      <c r="PCZ460" s="22"/>
      <c r="PDA460" s="22"/>
      <c r="PDB460" s="22"/>
      <c r="PDC460" s="22"/>
      <c r="PDD460" s="22"/>
      <c r="PDE460" s="22"/>
      <c r="PDF460" s="22"/>
      <c r="PDG460" s="22"/>
      <c r="PDH460" s="22"/>
      <c r="PDI460" s="22"/>
      <c r="PDJ460" s="22"/>
      <c r="PDK460" s="22"/>
      <c r="PDL460" s="22"/>
      <c r="PDM460" s="22"/>
      <c r="PDN460" s="22"/>
      <c r="PDO460" s="22"/>
      <c r="PDP460" s="22"/>
      <c r="PDQ460" s="22"/>
      <c r="PDR460" s="22"/>
      <c r="PDS460" s="22"/>
      <c r="PDT460" s="22"/>
      <c r="PDU460" s="22"/>
      <c r="PDV460" s="22"/>
      <c r="PDW460" s="22"/>
      <c r="PDX460" s="22"/>
      <c r="PDY460" s="22"/>
      <c r="PDZ460" s="22"/>
      <c r="PEA460" s="22"/>
      <c r="PEB460" s="22"/>
      <c r="PEC460" s="22"/>
      <c r="PED460" s="22"/>
      <c r="PEE460" s="22"/>
      <c r="PEF460" s="22"/>
      <c r="PEG460" s="22"/>
      <c r="PEH460" s="22"/>
      <c r="PEI460" s="22"/>
      <c r="PEJ460" s="22"/>
      <c r="PEK460" s="22"/>
      <c r="PEL460" s="22"/>
      <c r="PEM460" s="22"/>
      <c r="PEN460" s="22"/>
      <c r="PEO460" s="22"/>
      <c r="PEP460" s="22"/>
      <c r="PEQ460" s="22"/>
      <c r="PER460" s="22"/>
      <c r="PES460" s="22"/>
      <c r="PET460" s="22"/>
      <c r="PEU460" s="22"/>
      <c r="PEV460" s="22"/>
      <c r="PEW460" s="22"/>
      <c r="PEX460" s="22"/>
      <c r="PEY460" s="22"/>
      <c r="PEZ460" s="22"/>
      <c r="PFA460" s="22"/>
      <c r="PFB460" s="22"/>
      <c r="PFC460" s="22"/>
      <c r="PFD460" s="22"/>
      <c r="PFE460" s="22"/>
      <c r="PFF460" s="22"/>
      <c r="PFG460" s="22"/>
      <c r="PFH460" s="22"/>
      <c r="PFI460" s="22"/>
      <c r="PFJ460" s="22"/>
      <c r="PFK460" s="22"/>
      <c r="PFL460" s="22"/>
      <c r="PFM460" s="22"/>
      <c r="PFN460" s="22"/>
      <c r="PFO460" s="22"/>
      <c r="PFP460" s="22"/>
      <c r="PFQ460" s="22"/>
      <c r="PFR460" s="22"/>
      <c r="PFS460" s="22"/>
      <c r="PFT460" s="22"/>
      <c r="PFU460" s="22"/>
      <c r="PFV460" s="22"/>
      <c r="PFW460" s="22"/>
      <c r="PFX460" s="22"/>
      <c r="PFY460" s="22"/>
      <c r="PFZ460" s="22"/>
      <c r="PGA460" s="22"/>
      <c r="PGB460" s="22"/>
      <c r="PGC460" s="22"/>
      <c r="PGD460" s="22"/>
      <c r="PGE460" s="22"/>
      <c r="PGF460" s="22"/>
      <c r="PGG460" s="22"/>
      <c r="PGH460" s="22"/>
      <c r="PGI460" s="22"/>
      <c r="PGJ460" s="22"/>
      <c r="PGK460" s="22"/>
      <c r="PGL460" s="22"/>
      <c r="PGM460" s="22"/>
      <c r="PGN460" s="22"/>
      <c r="PGO460" s="22"/>
      <c r="PGP460" s="22"/>
      <c r="PGQ460" s="22"/>
      <c r="PGR460" s="22"/>
      <c r="PGS460" s="22"/>
      <c r="PGT460" s="22"/>
      <c r="PGU460" s="22"/>
      <c r="PGV460" s="22"/>
      <c r="PGW460" s="22"/>
      <c r="PGX460" s="22"/>
      <c r="PGY460" s="22"/>
      <c r="PGZ460" s="22"/>
      <c r="PHA460" s="22"/>
      <c r="PHB460" s="22"/>
      <c r="PHC460" s="22"/>
      <c r="PHD460" s="22"/>
      <c r="PHE460" s="22"/>
      <c r="PHF460" s="22"/>
      <c r="PHG460" s="22"/>
      <c r="PHH460" s="22"/>
      <c r="PHI460" s="22"/>
      <c r="PHJ460" s="22"/>
      <c r="PHK460" s="22"/>
      <c r="PHL460" s="22"/>
      <c r="PHM460" s="22"/>
      <c r="PHN460" s="22"/>
      <c r="PHO460" s="22"/>
      <c r="PHP460" s="22"/>
      <c r="PHQ460" s="22"/>
      <c r="PHR460" s="22"/>
      <c r="PHS460" s="22"/>
      <c r="PHT460" s="22"/>
      <c r="PHU460" s="22"/>
      <c r="PHV460" s="22"/>
      <c r="PHW460" s="22"/>
      <c r="PHX460" s="22"/>
      <c r="PHY460" s="22"/>
      <c r="PHZ460" s="22"/>
      <c r="PIA460" s="22"/>
      <c r="PIB460" s="22"/>
      <c r="PIC460" s="22"/>
      <c r="PID460" s="22"/>
      <c r="PIE460" s="22"/>
      <c r="PIF460" s="22"/>
      <c r="PIG460" s="22"/>
      <c r="PIH460" s="22"/>
      <c r="PII460" s="22"/>
      <c r="PIJ460" s="22"/>
      <c r="PIK460" s="22"/>
      <c r="PIL460" s="22"/>
      <c r="PIM460" s="22"/>
      <c r="PIN460" s="22"/>
      <c r="PIO460" s="22"/>
      <c r="PIP460" s="22"/>
      <c r="PIQ460" s="22"/>
      <c r="PIR460" s="22"/>
      <c r="PIS460" s="22"/>
      <c r="PIT460" s="22"/>
      <c r="PIU460" s="22"/>
      <c r="PIV460" s="22"/>
      <c r="PIW460" s="22"/>
      <c r="PIX460" s="22"/>
      <c r="PIY460" s="22"/>
      <c r="PIZ460" s="22"/>
      <c r="PJA460" s="22"/>
      <c r="PJB460" s="22"/>
      <c r="PJC460" s="22"/>
      <c r="PJD460" s="22"/>
      <c r="PJE460" s="22"/>
      <c r="PJF460" s="22"/>
      <c r="PJG460" s="22"/>
      <c r="PJH460" s="22"/>
      <c r="PJI460" s="22"/>
      <c r="PJJ460" s="22"/>
      <c r="PJK460" s="22"/>
      <c r="PJL460" s="22"/>
      <c r="PJM460" s="22"/>
      <c r="PJN460" s="22"/>
      <c r="PJO460" s="22"/>
      <c r="PJP460" s="22"/>
      <c r="PJQ460" s="22"/>
      <c r="PJR460" s="22"/>
      <c r="PJS460" s="22"/>
      <c r="PJT460" s="22"/>
      <c r="PJU460" s="22"/>
      <c r="PJV460" s="22"/>
      <c r="PJW460" s="22"/>
      <c r="PJX460" s="22"/>
      <c r="PJY460" s="22"/>
      <c r="PJZ460" s="22"/>
      <c r="PKA460" s="22"/>
      <c r="PKB460" s="22"/>
      <c r="PKC460" s="22"/>
      <c r="PKD460" s="22"/>
      <c r="PKE460" s="22"/>
      <c r="PKF460" s="22"/>
      <c r="PKG460" s="22"/>
      <c r="PKH460" s="22"/>
      <c r="PKI460" s="22"/>
      <c r="PKJ460" s="22"/>
      <c r="PKK460" s="22"/>
      <c r="PKL460" s="22"/>
      <c r="PKM460" s="22"/>
      <c r="PKN460" s="22"/>
      <c r="PKO460" s="22"/>
      <c r="PKP460" s="22"/>
      <c r="PKQ460" s="22"/>
      <c r="PKR460" s="22"/>
      <c r="PKS460" s="22"/>
      <c r="PKT460" s="22"/>
      <c r="PKU460" s="22"/>
      <c r="PKV460" s="22"/>
      <c r="PKW460" s="22"/>
      <c r="PKX460" s="22"/>
      <c r="PKY460" s="22"/>
      <c r="PKZ460" s="22"/>
      <c r="PLA460" s="22"/>
      <c r="PLB460" s="22"/>
      <c r="PLC460" s="22"/>
      <c r="PLD460" s="22"/>
      <c r="PLE460" s="22"/>
      <c r="PLF460" s="22"/>
      <c r="PLG460" s="22"/>
      <c r="PLH460" s="22"/>
      <c r="PLI460" s="22"/>
      <c r="PLJ460" s="22"/>
      <c r="PLK460" s="22"/>
      <c r="PLL460" s="22"/>
      <c r="PLM460" s="22"/>
      <c r="PLN460" s="22"/>
      <c r="PLO460" s="22"/>
      <c r="PLP460" s="22"/>
      <c r="PLQ460" s="22"/>
      <c r="PLR460" s="22"/>
      <c r="PLS460" s="22"/>
      <c r="PLT460" s="22"/>
      <c r="PLU460" s="22"/>
      <c r="PLV460" s="22"/>
      <c r="PLW460" s="22"/>
      <c r="PLX460" s="22"/>
      <c r="PLY460" s="22"/>
      <c r="PLZ460" s="22"/>
      <c r="PMA460" s="22"/>
      <c r="PMB460" s="22"/>
      <c r="PMC460" s="22"/>
      <c r="PMD460" s="22"/>
      <c r="PME460" s="22"/>
      <c r="PMF460" s="22"/>
      <c r="PMG460" s="22"/>
      <c r="PMH460" s="22"/>
      <c r="PMI460" s="22"/>
      <c r="PMJ460" s="22"/>
      <c r="PMK460" s="22"/>
      <c r="PML460" s="22"/>
      <c r="PMM460" s="22"/>
      <c r="PMN460" s="22"/>
      <c r="PMO460" s="22"/>
      <c r="PMP460" s="22"/>
      <c r="PMQ460" s="22"/>
      <c r="PMR460" s="22"/>
      <c r="PMS460" s="22"/>
      <c r="PMT460" s="22"/>
      <c r="PMU460" s="22"/>
      <c r="PMV460" s="22"/>
      <c r="PMW460" s="22"/>
      <c r="PMX460" s="22"/>
      <c r="PMY460" s="22"/>
      <c r="PMZ460" s="22"/>
      <c r="PNA460" s="22"/>
      <c r="PNB460" s="22"/>
      <c r="PNC460" s="22"/>
      <c r="PND460" s="22"/>
      <c r="PNE460" s="22"/>
      <c r="PNF460" s="22"/>
      <c r="PNG460" s="22"/>
      <c r="PNH460" s="22"/>
      <c r="PNI460" s="22"/>
      <c r="PNJ460" s="22"/>
      <c r="PNK460" s="22"/>
      <c r="PNL460" s="22"/>
      <c r="PNM460" s="22"/>
      <c r="PNN460" s="22"/>
      <c r="PNO460" s="22"/>
      <c r="PNP460" s="22"/>
      <c r="PNQ460" s="22"/>
      <c r="PNR460" s="22"/>
      <c r="PNS460" s="22"/>
      <c r="PNT460" s="22"/>
      <c r="PNU460" s="22"/>
      <c r="PNV460" s="22"/>
      <c r="PNW460" s="22"/>
      <c r="PNX460" s="22"/>
      <c r="PNY460" s="22"/>
      <c r="PNZ460" s="22"/>
      <c r="POA460" s="22"/>
      <c r="POB460" s="22"/>
      <c r="POC460" s="22"/>
      <c r="POD460" s="22"/>
      <c r="POE460" s="22"/>
      <c r="POF460" s="22"/>
      <c r="POG460" s="22"/>
      <c r="POH460" s="22"/>
      <c r="POI460" s="22"/>
      <c r="POJ460" s="22"/>
      <c r="POK460" s="22"/>
      <c r="POL460" s="22"/>
      <c r="POM460" s="22"/>
      <c r="PON460" s="22"/>
      <c r="POO460" s="22"/>
      <c r="POP460" s="22"/>
      <c r="POQ460" s="22"/>
      <c r="POR460" s="22"/>
      <c r="POS460" s="22"/>
      <c r="POT460" s="22"/>
      <c r="POU460" s="22"/>
      <c r="POV460" s="22"/>
      <c r="POW460" s="22"/>
      <c r="POX460" s="22"/>
      <c r="POY460" s="22"/>
      <c r="POZ460" s="22"/>
      <c r="PPA460" s="22"/>
      <c r="PPB460" s="22"/>
      <c r="PPC460" s="22"/>
      <c r="PPD460" s="22"/>
      <c r="PPE460" s="22"/>
      <c r="PPF460" s="22"/>
      <c r="PPG460" s="22"/>
      <c r="PPH460" s="22"/>
      <c r="PPI460" s="22"/>
      <c r="PPJ460" s="22"/>
      <c r="PPK460" s="22"/>
      <c r="PPL460" s="22"/>
      <c r="PPM460" s="22"/>
      <c r="PPN460" s="22"/>
      <c r="PPO460" s="22"/>
      <c r="PPP460" s="22"/>
      <c r="PPQ460" s="22"/>
      <c r="PPR460" s="22"/>
      <c r="PPS460" s="22"/>
      <c r="PPT460" s="22"/>
      <c r="PPU460" s="22"/>
      <c r="PPV460" s="22"/>
      <c r="PPW460" s="22"/>
      <c r="PPX460" s="22"/>
      <c r="PPY460" s="22"/>
      <c r="PPZ460" s="22"/>
      <c r="PQA460" s="22"/>
      <c r="PQB460" s="22"/>
      <c r="PQC460" s="22"/>
      <c r="PQD460" s="22"/>
      <c r="PQE460" s="22"/>
      <c r="PQF460" s="22"/>
      <c r="PQG460" s="22"/>
      <c r="PQH460" s="22"/>
      <c r="PQI460" s="22"/>
      <c r="PQJ460" s="22"/>
      <c r="PQK460" s="22"/>
      <c r="PQL460" s="22"/>
      <c r="PQM460" s="22"/>
      <c r="PQN460" s="22"/>
      <c r="PQO460" s="22"/>
      <c r="PQP460" s="22"/>
      <c r="PQQ460" s="22"/>
      <c r="PQR460" s="22"/>
      <c r="PQS460" s="22"/>
      <c r="PQT460" s="22"/>
      <c r="PQU460" s="22"/>
      <c r="PQV460" s="22"/>
      <c r="PQW460" s="22"/>
      <c r="PQX460" s="22"/>
      <c r="PQY460" s="22"/>
      <c r="PQZ460" s="22"/>
      <c r="PRA460" s="22"/>
      <c r="PRB460" s="22"/>
      <c r="PRC460" s="22"/>
      <c r="PRD460" s="22"/>
      <c r="PRE460" s="22"/>
      <c r="PRF460" s="22"/>
      <c r="PRG460" s="22"/>
      <c r="PRH460" s="22"/>
      <c r="PRI460" s="22"/>
      <c r="PRJ460" s="22"/>
      <c r="PRK460" s="22"/>
      <c r="PRL460" s="22"/>
      <c r="PRM460" s="22"/>
      <c r="PRN460" s="22"/>
      <c r="PRO460" s="22"/>
      <c r="PRP460" s="22"/>
      <c r="PRQ460" s="22"/>
      <c r="PRR460" s="22"/>
      <c r="PRS460" s="22"/>
      <c r="PRT460" s="22"/>
      <c r="PRU460" s="22"/>
      <c r="PRV460" s="22"/>
      <c r="PRW460" s="22"/>
      <c r="PRX460" s="22"/>
      <c r="PRY460" s="22"/>
      <c r="PRZ460" s="22"/>
      <c r="PSA460" s="22"/>
      <c r="PSB460" s="22"/>
      <c r="PSC460" s="22"/>
      <c r="PSD460" s="22"/>
      <c r="PSE460" s="22"/>
      <c r="PSF460" s="22"/>
      <c r="PSG460" s="22"/>
      <c r="PSH460" s="22"/>
      <c r="PSI460" s="22"/>
      <c r="PSJ460" s="22"/>
      <c r="PSK460" s="22"/>
      <c r="PSL460" s="22"/>
      <c r="PSM460" s="22"/>
      <c r="PSN460" s="22"/>
      <c r="PSO460" s="22"/>
      <c r="PSP460" s="22"/>
      <c r="PSQ460" s="22"/>
      <c r="PSR460" s="22"/>
      <c r="PSS460" s="22"/>
      <c r="PST460" s="22"/>
      <c r="PSU460" s="22"/>
      <c r="PSV460" s="22"/>
      <c r="PSW460" s="22"/>
      <c r="PSX460" s="22"/>
      <c r="PSY460" s="22"/>
      <c r="PSZ460" s="22"/>
      <c r="PTA460" s="22"/>
      <c r="PTB460" s="22"/>
      <c r="PTC460" s="22"/>
      <c r="PTD460" s="22"/>
      <c r="PTE460" s="22"/>
      <c r="PTF460" s="22"/>
      <c r="PTG460" s="22"/>
      <c r="PTH460" s="22"/>
      <c r="PTI460" s="22"/>
      <c r="PTJ460" s="22"/>
      <c r="PTK460" s="22"/>
      <c r="PTL460" s="22"/>
      <c r="PTM460" s="22"/>
      <c r="PTN460" s="22"/>
      <c r="PTO460" s="22"/>
      <c r="PTP460" s="22"/>
      <c r="PTQ460" s="22"/>
      <c r="PTR460" s="22"/>
      <c r="PTS460" s="22"/>
      <c r="PTT460" s="22"/>
      <c r="PTU460" s="22"/>
      <c r="PTV460" s="22"/>
      <c r="PTW460" s="22"/>
      <c r="PTX460" s="22"/>
      <c r="PTY460" s="22"/>
      <c r="PTZ460" s="22"/>
      <c r="PUA460" s="22"/>
      <c r="PUB460" s="22"/>
      <c r="PUC460" s="22"/>
      <c r="PUD460" s="22"/>
      <c r="PUE460" s="22"/>
      <c r="PUF460" s="22"/>
      <c r="PUG460" s="22"/>
      <c r="PUH460" s="22"/>
      <c r="PUI460" s="22"/>
      <c r="PUJ460" s="22"/>
      <c r="PUK460" s="22"/>
      <c r="PUL460" s="22"/>
      <c r="PUM460" s="22"/>
      <c r="PUN460" s="22"/>
      <c r="PUO460" s="22"/>
      <c r="PUP460" s="22"/>
      <c r="PUQ460" s="22"/>
      <c r="PUR460" s="22"/>
      <c r="PUS460" s="22"/>
      <c r="PUT460" s="22"/>
      <c r="PUU460" s="22"/>
      <c r="PUV460" s="22"/>
      <c r="PUW460" s="22"/>
      <c r="PUX460" s="22"/>
      <c r="PUY460" s="22"/>
      <c r="PUZ460" s="22"/>
      <c r="PVA460" s="22"/>
      <c r="PVB460" s="22"/>
      <c r="PVC460" s="22"/>
      <c r="PVD460" s="22"/>
      <c r="PVE460" s="22"/>
      <c r="PVF460" s="22"/>
      <c r="PVG460" s="22"/>
      <c r="PVH460" s="22"/>
      <c r="PVI460" s="22"/>
      <c r="PVJ460" s="22"/>
      <c r="PVK460" s="22"/>
      <c r="PVL460" s="22"/>
      <c r="PVM460" s="22"/>
      <c r="PVN460" s="22"/>
      <c r="PVO460" s="22"/>
      <c r="PVP460" s="22"/>
      <c r="PVQ460" s="22"/>
      <c r="PVR460" s="22"/>
      <c r="PVS460" s="22"/>
      <c r="PVT460" s="22"/>
      <c r="PVU460" s="22"/>
      <c r="PVV460" s="22"/>
      <c r="PVW460" s="22"/>
      <c r="PVX460" s="22"/>
      <c r="PVY460" s="22"/>
      <c r="PVZ460" s="22"/>
      <c r="PWA460" s="22"/>
      <c r="PWB460" s="22"/>
      <c r="PWC460" s="22"/>
      <c r="PWD460" s="22"/>
      <c r="PWE460" s="22"/>
      <c r="PWF460" s="22"/>
      <c r="PWG460" s="22"/>
      <c r="PWH460" s="22"/>
      <c r="PWI460" s="22"/>
      <c r="PWJ460" s="22"/>
      <c r="PWK460" s="22"/>
      <c r="PWL460" s="22"/>
      <c r="PWM460" s="22"/>
      <c r="PWN460" s="22"/>
      <c r="PWO460" s="22"/>
      <c r="PWP460" s="22"/>
      <c r="PWQ460" s="22"/>
      <c r="PWR460" s="22"/>
      <c r="PWS460" s="22"/>
      <c r="PWT460" s="22"/>
      <c r="PWU460" s="22"/>
      <c r="PWV460" s="22"/>
      <c r="PWW460" s="22"/>
      <c r="PWX460" s="22"/>
      <c r="PWY460" s="22"/>
      <c r="PWZ460" s="22"/>
      <c r="PXA460" s="22"/>
      <c r="PXB460" s="22"/>
      <c r="PXC460" s="22"/>
      <c r="PXD460" s="22"/>
      <c r="PXE460" s="22"/>
      <c r="PXF460" s="22"/>
      <c r="PXG460" s="22"/>
      <c r="PXH460" s="22"/>
      <c r="PXI460" s="22"/>
      <c r="PXJ460" s="22"/>
      <c r="PXK460" s="22"/>
      <c r="PXL460" s="22"/>
      <c r="PXM460" s="22"/>
      <c r="PXN460" s="22"/>
      <c r="PXO460" s="22"/>
      <c r="PXP460" s="22"/>
      <c r="PXQ460" s="22"/>
      <c r="PXR460" s="22"/>
      <c r="PXS460" s="22"/>
      <c r="PXT460" s="22"/>
      <c r="PXU460" s="22"/>
      <c r="PXV460" s="22"/>
      <c r="PXW460" s="22"/>
      <c r="PXX460" s="22"/>
      <c r="PXY460" s="22"/>
      <c r="PXZ460" s="22"/>
      <c r="PYA460" s="22"/>
      <c r="PYB460" s="22"/>
      <c r="PYC460" s="22"/>
      <c r="PYD460" s="22"/>
      <c r="PYE460" s="22"/>
      <c r="PYF460" s="22"/>
      <c r="PYG460" s="22"/>
      <c r="PYH460" s="22"/>
      <c r="PYI460" s="22"/>
      <c r="PYJ460" s="22"/>
      <c r="PYK460" s="22"/>
      <c r="PYL460" s="22"/>
      <c r="PYM460" s="22"/>
      <c r="PYN460" s="22"/>
      <c r="PYO460" s="22"/>
      <c r="PYP460" s="22"/>
      <c r="PYQ460" s="22"/>
      <c r="PYR460" s="22"/>
      <c r="PYS460" s="22"/>
      <c r="PYT460" s="22"/>
      <c r="PYU460" s="22"/>
      <c r="PYV460" s="22"/>
      <c r="PYW460" s="22"/>
      <c r="PYX460" s="22"/>
      <c r="PYY460" s="22"/>
      <c r="PYZ460" s="22"/>
      <c r="PZA460" s="22"/>
      <c r="PZB460" s="22"/>
      <c r="PZC460" s="22"/>
      <c r="PZD460" s="22"/>
      <c r="PZE460" s="22"/>
      <c r="PZF460" s="22"/>
      <c r="PZG460" s="22"/>
      <c r="PZH460" s="22"/>
      <c r="PZI460" s="22"/>
      <c r="PZJ460" s="22"/>
      <c r="PZK460" s="22"/>
      <c r="PZL460" s="22"/>
      <c r="PZM460" s="22"/>
      <c r="PZN460" s="22"/>
      <c r="PZO460" s="22"/>
      <c r="PZP460" s="22"/>
      <c r="PZQ460" s="22"/>
      <c r="PZR460" s="22"/>
      <c r="PZS460" s="22"/>
      <c r="PZT460" s="22"/>
      <c r="PZU460" s="22"/>
      <c r="PZV460" s="22"/>
      <c r="PZW460" s="22"/>
      <c r="PZX460" s="22"/>
      <c r="PZY460" s="22"/>
      <c r="PZZ460" s="22"/>
      <c r="QAA460" s="22"/>
      <c r="QAB460" s="22"/>
      <c r="QAC460" s="22"/>
      <c r="QAD460" s="22"/>
      <c r="QAE460" s="22"/>
      <c r="QAF460" s="22"/>
      <c r="QAG460" s="22"/>
      <c r="QAH460" s="22"/>
      <c r="QAI460" s="22"/>
      <c r="QAJ460" s="22"/>
      <c r="QAK460" s="22"/>
      <c r="QAL460" s="22"/>
      <c r="QAM460" s="22"/>
      <c r="QAN460" s="22"/>
      <c r="QAO460" s="22"/>
      <c r="QAP460" s="22"/>
      <c r="QAQ460" s="22"/>
      <c r="QAR460" s="22"/>
      <c r="QAS460" s="22"/>
      <c r="QAT460" s="22"/>
      <c r="QAU460" s="22"/>
      <c r="QAV460" s="22"/>
      <c r="QAW460" s="22"/>
      <c r="QAX460" s="22"/>
      <c r="QAY460" s="22"/>
      <c r="QAZ460" s="22"/>
      <c r="QBA460" s="22"/>
      <c r="QBB460" s="22"/>
      <c r="QBC460" s="22"/>
      <c r="QBD460" s="22"/>
      <c r="QBE460" s="22"/>
      <c r="QBF460" s="22"/>
      <c r="QBG460" s="22"/>
      <c r="QBH460" s="22"/>
      <c r="QBI460" s="22"/>
      <c r="QBJ460" s="22"/>
      <c r="QBK460" s="22"/>
      <c r="QBL460" s="22"/>
      <c r="QBM460" s="22"/>
      <c r="QBN460" s="22"/>
      <c r="QBO460" s="22"/>
      <c r="QBP460" s="22"/>
      <c r="QBQ460" s="22"/>
      <c r="QBR460" s="22"/>
      <c r="QBS460" s="22"/>
      <c r="QBT460" s="22"/>
      <c r="QBU460" s="22"/>
      <c r="QBV460" s="22"/>
      <c r="QBW460" s="22"/>
      <c r="QBX460" s="22"/>
      <c r="QBY460" s="22"/>
      <c r="QBZ460" s="22"/>
      <c r="QCA460" s="22"/>
      <c r="QCB460" s="22"/>
      <c r="QCC460" s="22"/>
      <c r="QCD460" s="22"/>
      <c r="QCE460" s="22"/>
      <c r="QCF460" s="22"/>
      <c r="QCG460" s="22"/>
      <c r="QCH460" s="22"/>
      <c r="QCI460" s="22"/>
      <c r="QCJ460" s="22"/>
      <c r="QCK460" s="22"/>
      <c r="QCL460" s="22"/>
      <c r="QCM460" s="22"/>
      <c r="QCN460" s="22"/>
      <c r="QCO460" s="22"/>
      <c r="QCP460" s="22"/>
      <c r="QCQ460" s="22"/>
      <c r="QCR460" s="22"/>
      <c r="QCS460" s="22"/>
      <c r="QCT460" s="22"/>
      <c r="QCU460" s="22"/>
      <c r="QCV460" s="22"/>
      <c r="QCW460" s="22"/>
      <c r="QCX460" s="22"/>
      <c r="QCY460" s="22"/>
      <c r="QCZ460" s="22"/>
      <c r="QDA460" s="22"/>
      <c r="QDB460" s="22"/>
      <c r="QDC460" s="22"/>
      <c r="QDD460" s="22"/>
      <c r="QDE460" s="22"/>
      <c r="QDF460" s="22"/>
      <c r="QDG460" s="22"/>
      <c r="QDH460" s="22"/>
      <c r="QDI460" s="22"/>
      <c r="QDJ460" s="22"/>
      <c r="QDK460" s="22"/>
      <c r="QDL460" s="22"/>
      <c r="QDM460" s="22"/>
      <c r="QDN460" s="22"/>
      <c r="QDO460" s="22"/>
      <c r="QDP460" s="22"/>
      <c r="QDQ460" s="22"/>
      <c r="QDR460" s="22"/>
      <c r="QDS460" s="22"/>
      <c r="QDT460" s="22"/>
      <c r="QDU460" s="22"/>
      <c r="QDV460" s="22"/>
      <c r="QDW460" s="22"/>
      <c r="QDX460" s="22"/>
      <c r="QDY460" s="22"/>
      <c r="QDZ460" s="22"/>
      <c r="QEA460" s="22"/>
      <c r="QEB460" s="22"/>
      <c r="QEC460" s="22"/>
      <c r="QED460" s="22"/>
      <c r="QEE460" s="22"/>
      <c r="QEF460" s="22"/>
      <c r="QEG460" s="22"/>
      <c r="QEH460" s="22"/>
      <c r="QEI460" s="22"/>
      <c r="QEJ460" s="22"/>
      <c r="QEK460" s="22"/>
      <c r="QEL460" s="22"/>
      <c r="QEM460" s="22"/>
      <c r="QEN460" s="22"/>
      <c r="QEO460" s="22"/>
      <c r="QEP460" s="22"/>
      <c r="QEQ460" s="22"/>
      <c r="QER460" s="22"/>
      <c r="QES460" s="22"/>
      <c r="QET460" s="22"/>
      <c r="QEU460" s="22"/>
      <c r="QEV460" s="22"/>
      <c r="QEW460" s="22"/>
      <c r="QEX460" s="22"/>
      <c r="QEY460" s="22"/>
      <c r="QEZ460" s="22"/>
      <c r="QFA460" s="22"/>
      <c r="QFB460" s="22"/>
      <c r="QFC460" s="22"/>
      <c r="QFD460" s="22"/>
      <c r="QFE460" s="22"/>
      <c r="QFF460" s="22"/>
      <c r="QFG460" s="22"/>
      <c r="QFH460" s="22"/>
      <c r="QFI460" s="22"/>
      <c r="QFJ460" s="22"/>
      <c r="QFK460" s="22"/>
      <c r="QFL460" s="22"/>
      <c r="QFM460" s="22"/>
      <c r="QFN460" s="22"/>
      <c r="QFO460" s="22"/>
      <c r="QFP460" s="22"/>
      <c r="QFQ460" s="22"/>
      <c r="QFR460" s="22"/>
      <c r="QFS460" s="22"/>
      <c r="QFT460" s="22"/>
      <c r="QFU460" s="22"/>
      <c r="QFV460" s="22"/>
      <c r="QFW460" s="22"/>
      <c r="QFX460" s="22"/>
      <c r="QFY460" s="22"/>
      <c r="QFZ460" s="22"/>
      <c r="QGA460" s="22"/>
      <c r="QGB460" s="22"/>
      <c r="QGC460" s="22"/>
      <c r="QGD460" s="22"/>
      <c r="QGE460" s="22"/>
      <c r="QGF460" s="22"/>
      <c r="QGG460" s="22"/>
      <c r="QGH460" s="22"/>
      <c r="QGI460" s="22"/>
      <c r="QGJ460" s="22"/>
      <c r="QGK460" s="22"/>
      <c r="QGL460" s="22"/>
      <c r="QGM460" s="22"/>
      <c r="QGN460" s="22"/>
      <c r="QGO460" s="22"/>
      <c r="QGP460" s="22"/>
      <c r="QGQ460" s="22"/>
      <c r="QGR460" s="22"/>
      <c r="QGS460" s="22"/>
      <c r="QGT460" s="22"/>
      <c r="QGU460" s="22"/>
      <c r="QGV460" s="22"/>
      <c r="QGW460" s="22"/>
      <c r="QGX460" s="22"/>
      <c r="QGY460" s="22"/>
      <c r="QGZ460" s="22"/>
      <c r="QHA460" s="22"/>
      <c r="QHB460" s="22"/>
      <c r="QHC460" s="22"/>
      <c r="QHD460" s="22"/>
      <c r="QHE460" s="22"/>
      <c r="QHF460" s="22"/>
      <c r="QHG460" s="22"/>
      <c r="QHH460" s="22"/>
      <c r="QHI460" s="22"/>
      <c r="QHJ460" s="22"/>
      <c r="QHK460" s="22"/>
      <c r="QHL460" s="22"/>
      <c r="QHM460" s="22"/>
      <c r="QHN460" s="22"/>
      <c r="QHO460" s="22"/>
      <c r="QHP460" s="22"/>
      <c r="QHQ460" s="22"/>
      <c r="QHR460" s="22"/>
      <c r="QHS460" s="22"/>
      <c r="QHT460" s="22"/>
      <c r="QHU460" s="22"/>
      <c r="QHV460" s="22"/>
      <c r="QHW460" s="22"/>
      <c r="QHX460" s="22"/>
      <c r="QHY460" s="22"/>
      <c r="QHZ460" s="22"/>
      <c r="QIA460" s="22"/>
      <c r="QIB460" s="22"/>
      <c r="QIC460" s="22"/>
      <c r="QID460" s="22"/>
      <c r="QIE460" s="22"/>
      <c r="QIF460" s="22"/>
      <c r="QIG460" s="22"/>
      <c r="QIH460" s="22"/>
      <c r="QII460" s="22"/>
      <c r="QIJ460" s="22"/>
      <c r="QIK460" s="22"/>
      <c r="QIL460" s="22"/>
      <c r="QIM460" s="22"/>
      <c r="QIN460" s="22"/>
      <c r="QIO460" s="22"/>
      <c r="QIP460" s="22"/>
      <c r="QIQ460" s="22"/>
      <c r="QIR460" s="22"/>
      <c r="QIS460" s="22"/>
      <c r="QIT460" s="22"/>
      <c r="QIU460" s="22"/>
      <c r="QIV460" s="22"/>
      <c r="QIW460" s="22"/>
      <c r="QIX460" s="22"/>
      <c r="QIY460" s="22"/>
      <c r="QIZ460" s="22"/>
      <c r="QJA460" s="22"/>
      <c r="QJB460" s="22"/>
      <c r="QJC460" s="22"/>
      <c r="QJD460" s="22"/>
      <c r="QJE460" s="22"/>
      <c r="QJF460" s="22"/>
      <c r="QJG460" s="22"/>
      <c r="QJH460" s="22"/>
      <c r="QJI460" s="22"/>
      <c r="QJJ460" s="22"/>
      <c r="QJK460" s="22"/>
      <c r="QJL460" s="22"/>
      <c r="QJM460" s="22"/>
      <c r="QJN460" s="22"/>
      <c r="QJO460" s="22"/>
      <c r="QJP460" s="22"/>
      <c r="QJQ460" s="22"/>
      <c r="QJR460" s="22"/>
      <c r="QJS460" s="22"/>
      <c r="QJT460" s="22"/>
      <c r="QJU460" s="22"/>
      <c r="QJV460" s="22"/>
      <c r="QJW460" s="22"/>
      <c r="QJX460" s="22"/>
      <c r="QJY460" s="22"/>
      <c r="QJZ460" s="22"/>
      <c r="QKA460" s="22"/>
      <c r="QKB460" s="22"/>
      <c r="QKC460" s="22"/>
      <c r="QKD460" s="22"/>
      <c r="QKE460" s="22"/>
      <c r="QKF460" s="22"/>
      <c r="QKG460" s="22"/>
      <c r="QKH460" s="22"/>
      <c r="QKI460" s="22"/>
      <c r="QKJ460" s="22"/>
      <c r="QKK460" s="22"/>
      <c r="QKL460" s="22"/>
      <c r="QKM460" s="22"/>
      <c r="QKN460" s="22"/>
      <c r="QKO460" s="22"/>
      <c r="QKP460" s="22"/>
      <c r="QKQ460" s="22"/>
      <c r="QKR460" s="22"/>
      <c r="QKS460" s="22"/>
      <c r="QKT460" s="22"/>
      <c r="QKU460" s="22"/>
      <c r="QKV460" s="22"/>
      <c r="QKW460" s="22"/>
      <c r="QKX460" s="22"/>
      <c r="QKY460" s="22"/>
      <c r="QKZ460" s="22"/>
      <c r="QLA460" s="22"/>
      <c r="QLB460" s="22"/>
      <c r="QLC460" s="22"/>
      <c r="QLD460" s="22"/>
      <c r="QLE460" s="22"/>
      <c r="QLF460" s="22"/>
      <c r="QLG460" s="22"/>
      <c r="QLH460" s="22"/>
      <c r="QLI460" s="22"/>
      <c r="QLJ460" s="22"/>
      <c r="QLK460" s="22"/>
      <c r="QLL460" s="22"/>
      <c r="QLM460" s="22"/>
      <c r="QLN460" s="22"/>
      <c r="QLO460" s="22"/>
      <c r="QLP460" s="22"/>
      <c r="QLQ460" s="22"/>
      <c r="QLR460" s="22"/>
      <c r="QLS460" s="22"/>
      <c r="QLT460" s="22"/>
      <c r="QLU460" s="22"/>
      <c r="QLV460" s="22"/>
      <c r="QLW460" s="22"/>
      <c r="QLX460" s="22"/>
      <c r="QLY460" s="22"/>
      <c r="QLZ460" s="22"/>
      <c r="QMA460" s="22"/>
      <c r="QMB460" s="22"/>
      <c r="QMC460" s="22"/>
      <c r="QMD460" s="22"/>
      <c r="QME460" s="22"/>
      <c r="QMF460" s="22"/>
      <c r="QMG460" s="22"/>
      <c r="QMH460" s="22"/>
      <c r="QMI460" s="22"/>
      <c r="QMJ460" s="22"/>
      <c r="QMK460" s="22"/>
      <c r="QML460" s="22"/>
      <c r="QMM460" s="22"/>
      <c r="QMN460" s="22"/>
      <c r="QMO460" s="22"/>
      <c r="QMP460" s="22"/>
      <c r="QMQ460" s="22"/>
      <c r="QMR460" s="22"/>
      <c r="QMS460" s="22"/>
      <c r="QMT460" s="22"/>
      <c r="QMU460" s="22"/>
      <c r="QMV460" s="22"/>
      <c r="QMW460" s="22"/>
      <c r="QMX460" s="22"/>
      <c r="QMY460" s="22"/>
      <c r="QMZ460" s="22"/>
      <c r="QNA460" s="22"/>
      <c r="QNB460" s="22"/>
      <c r="QNC460" s="22"/>
      <c r="QND460" s="22"/>
      <c r="QNE460" s="22"/>
      <c r="QNF460" s="22"/>
      <c r="QNG460" s="22"/>
      <c r="QNH460" s="22"/>
      <c r="QNI460" s="22"/>
      <c r="QNJ460" s="22"/>
      <c r="QNK460" s="22"/>
      <c r="QNL460" s="22"/>
      <c r="QNM460" s="22"/>
      <c r="QNN460" s="22"/>
      <c r="QNO460" s="22"/>
      <c r="QNP460" s="22"/>
      <c r="QNQ460" s="22"/>
      <c r="QNR460" s="22"/>
      <c r="QNS460" s="22"/>
      <c r="QNT460" s="22"/>
      <c r="QNU460" s="22"/>
      <c r="QNV460" s="22"/>
      <c r="QNW460" s="22"/>
      <c r="QNX460" s="22"/>
      <c r="QNY460" s="22"/>
      <c r="QNZ460" s="22"/>
      <c r="QOA460" s="22"/>
      <c r="QOB460" s="22"/>
      <c r="QOC460" s="22"/>
      <c r="QOD460" s="22"/>
      <c r="QOE460" s="22"/>
      <c r="QOF460" s="22"/>
      <c r="QOG460" s="22"/>
      <c r="QOH460" s="22"/>
      <c r="QOI460" s="22"/>
      <c r="QOJ460" s="22"/>
      <c r="QOK460" s="22"/>
      <c r="QOL460" s="22"/>
      <c r="QOM460" s="22"/>
      <c r="QON460" s="22"/>
      <c r="QOO460" s="22"/>
      <c r="QOP460" s="22"/>
      <c r="QOQ460" s="22"/>
      <c r="QOR460" s="22"/>
      <c r="QOS460" s="22"/>
      <c r="QOT460" s="22"/>
      <c r="QOU460" s="22"/>
      <c r="QOV460" s="22"/>
      <c r="QOW460" s="22"/>
      <c r="QOX460" s="22"/>
      <c r="QOY460" s="22"/>
      <c r="QOZ460" s="22"/>
      <c r="QPA460" s="22"/>
      <c r="QPB460" s="22"/>
      <c r="QPC460" s="22"/>
      <c r="QPD460" s="22"/>
      <c r="QPE460" s="22"/>
      <c r="QPF460" s="22"/>
      <c r="QPG460" s="22"/>
      <c r="QPH460" s="22"/>
      <c r="QPI460" s="22"/>
      <c r="QPJ460" s="22"/>
      <c r="QPK460" s="22"/>
      <c r="QPL460" s="22"/>
      <c r="QPM460" s="22"/>
      <c r="QPN460" s="22"/>
      <c r="QPO460" s="22"/>
      <c r="QPP460" s="22"/>
      <c r="QPQ460" s="22"/>
      <c r="QPR460" s="22"/>
      <c r="QPS460" s="22"/>
      <c r="QPT460" s="22"/>
      <c r="QPU460" s="22"/>
      <c r="QPV460" s="22"/>
      <c r="QPW460" s="22"/>
      <c r="QPX460" s="22"/>
      <c r="QPY460" s="22"/>
      <c r="QPZ460" s="22"/>
      <c r="QQA460" s="22"/>
      <c r="QQB460" s="22"/>
      <c r="QQC460" s="22"/>
      <c r="QQD460" s="22"/>
      <c r="QQE460" s="22"/>
      <c r="QQF460" s="22"/>
      <c r="QQG460" s="22"/>
      <c r="QQH460" s="22"/>
      <c r="QQI460" s="22"/>
      <c r="QQJ460" s="22"/>
      <c r="QQK460" s="22"/>
      <c r="QQL460" s="22"/>
      <c r="QQM460" s="22"/>
      <c r="QQN460" s="22"/>
      <c r="QQO460" s="22"/>
      <c r="QQP460" s="22"/>
      <c r="QQQ460" s="22"/>
      <c r="QQR460" s="22"/>
      <c r="QQS460" s="22"/>
      <c r="QQT460" s="22"/>
      <c r="QQU460" s="22"/>
      <c r="QQV460" s="22"/>
      <c r="QQW460" s="22"/>
      <c r="QQX460" s="22"/>
      <c r="QQY460" s="22"/>
      <c r="QQZ460" s="22"/>
      <c r="QRA460" s="22"/>
      <c r="QRB460" s="22"/>
      <c r="QRC460" s="22"/>
      <c r="QRD460" s="22"/>
      <c r="QRE460" s="22"/>
      <c r="QRF460" s="22"/>
      <c r="QRG460" s="22"/>
      <c r="QRH460" s="22"/>
      <c r="QRI460" s="22"/>
      <c r="QRJ460" s="22"/>
      <c r="QRK460" s="22"/>
      <c r="QRL460" s="22"/>
      <c r="QRM460" s="22"/>
      <c r="QRN460" s="22"/>
      <c r="QRO460" s="22"/>
      <c r="QRP460" s="22"/>
      <c r="QRQ460" s="22"/>
      <c r="QRR460" s="22"/>
      <c r="QRS460" s="22"/>
      <c r="QRT460" s="22"/>
      <c r="QRU460" s="22"/>
      <c r="QRV460" s="22"/>
      <c r="QRW460" s="22"/>
      <c r="QRX460" s="22"/>
      <c r="QRY460" s="22"/>
      <c r="QRZ460" s="22"/>
      <c r="QSA460" s="22"/>
      <c r="QSB460" s="22"/>
      <c r="QSC460" s="22"/>
      <c r="QSD460" s="22"/>
      <c r="QSE460" s="22"/>
      <c r="QSF460" s="22"/>
      <c r="QSG460" s="22"/>
      <c r="QSH460" s="22"/>
      <c r="QSI460" s="22"/>
      <c r="QSJ460" s="22"/>
      <c r="QSK460" s="22"/>
      <c r="QSL460" s="22"/>
      <c r="QSM460" s="22"/>
      <c r="QSN460" s="22"/>
      <c r="QSO460" s="22"/>
      <c r="QSP460" s="22"/>
      <c r="QSQ460" s="22"/>
      <c r="QSR460" s="22"/>
      <c r="QSS460" s="22"/>
      <c r="QST460" s="22"/>
      <c r="QSU460" s="22"/>
      <c r="QSV460" s="22"/>
      <c r="QSW460" s="22"/>
      <c r="QSX460" s="22"/>
      <c r="QSY460" s="22"/>
      <c r="QSZ460" s="22"/>
      <c r="QTA460" s="22"/>
      <c r="QTB460" s="22"/>
      <c r="QTC460" s="22"/>
      <c r="QTD460" s="22"/>
      <c r="QTE460" s="22"/>
      <c r="QTF460" s="22"/>
      <c r="QTG460" s="22"/>
      <c r="QTH460" s="22"/>
      <c r="QTI460" s="22"/>
      <c r="QTJ460" s="22"/>
      <c r="QTK460" s="22"/>
      <c r="QTL460" s="22"/>
      <c r="QTM460" s="22"/>
      <c r="QTN460" s="22"/>
      <c r="QTO460" s="22"/>
      <c r="QTP460" s="22"/>
      <c r="QTQ460" s="22"/>
      <c r="QTR460" s="22"/>
      <c r="QTS460" s="22"/>
      <c r="QTT460" s="22"/>
      <c r="QTU460" s="22"/>
      <c r="QTV460" s="22"/>
      <c r="QTW460" s="22"/>
      <c r="QTX460" s="22"/>
      <c r="QTY460" s="22"/>
      <c r="QTZ460" s="22"/>
      <c r="QUA460" s="22"/>
      <c r="QUB460" s="22"/>
      <c r="QUC460" s="22"/>
      <c r="QUD460" s="22"/>
      <c r="QUE460" s="22"/>
      <c r="QUF460" s="22"/>
      <c r="QUG460" s="22"/>
      <c r="QUH460" s="22"/>
      <c r="QUI460" s="22"/>
      <c r="QUJ460" s="22"/>
      <c r="QUK460" s="22"/>
      <c r="QUL460" s="22"/>
      <c r="QUM460" s="22"/>
      <c r="QUN460" s="22"/>
      <c r="QUO460" s="22"/>
      <c r="QUP460" s="22"/>
      <c r="QUQ460" s="22"/>
      <c r="QUR460" s="22"/>
      <c r="QUS460" s="22"/>
      <c r="QUT460" s="22"/>
      <c r="QUU460" s="22"/>
      <c r="QUV460" s="22"/>
      <c r="QUW460" s="22"/>
      <c r="QUX460" s="22"/>
      <c r="QUY460" s="22"/>
      <c r="QUZ460" s="22"/>
      <c r="QVA460" s="22"/>
      <c r="QVB460" s="22"/>
      <c r="QVC460" s="22"/>
      <c r="QVD460" s="22"/>
      <c r="QVE460" s="22"/>
      <c r="QVF460" s="22"/>
      <c r="QVG460" s="22"/>
      <c r="QVH460" s="22"/>
      <c r="QVI460" s="22"/>
      <c r="QVJ460" s="22"/>
      <c r="QVK460" s="22"/>
      <c r="QVL460" s="22"/>
      <c r="QVM460" s="22"/>
      <c r="QVN460" s="22"/>
      <c r="QVO460" s="22"/>
      <c r="QVP460" s="22"/>
      <c r="QVQ460" s="22"/>
      <c r="QVR460" s="22"/>
      <c r="QVS460" s="22"/>
      <c r="QVT460" s="22"/>
      <c r="QVU460" s="22"/>
      <c r="QVV460" s="22"/>
      <c r="QVW460" s="22"/>
      <c r="QVX460" s="22"/>
      <c r="QVY460" s="22"/>
      <c r="QVZ460" s="22"/>
      <c r="QWA460" s="22"/>
      <c r="QWB460" s="22"/>
      <c r="QWC460" s="22"/>
      <c r="QWD460" s="22"/>
      <c r="QWE460" s="22"/>
      <c r="QWF460" s="22"/>
      <c r="QWG460" s="22"/>
      <c r="QWH460" s="22"/>
      <c r="QWI460" s="22"/>
      <c r="QWJ460" s="22"/>
      <c r="QWK460" s="22"/>
      <c r="QWL460" s="22"/>
      <c r="QWM460" s="22"/>
      <c r="QWN460" s="22"/>
      <c r="QWO460" s="22"/>
      <c r="QWP460" s="22"/>
      <c r="QWQ460" s="22"/>
      <c r="QWR460" s="22"/>
      <c r="QWS460" s="22"/>
      <c r="QWT460" s="22"/>
      <c r="QWU460" s="22"/>
      <c r="QWV460" s="22"/>
      <c r="QWW460" s="22"/>
      <c r="QWX460" s="22"/>
      <c r="QWY460" s="22"/>
      <c r="QWZ460" s="22"/>
      <c r="QXA460" s="22"/>
      <c r="QXB460" s="22"/>
      <c r="QXC460" s="22"/>
      <c r="QXD460" s="22"/>
      <c r="QXE460" s="22"/>
      <c r="QXF460" s="22"/>
      <c r="QXG460" s="22"/>
      <c r="QXH460" s="22"/>
      <c r="QXI460" s="22"/>
      <c r="QXJ460" s="22"/>
      <c r="QXK460" s="22"/>
      <c r="QXL460" s="22"/>
      <c r="QXM460" s="22"/>
      <c r="QXN460" s="22"/>
      <c r="QXO460" s="22"/>
      <c r="QXP460" s="22"/>
      <c r="QXQ460" s="22"/>
      <c r="QXR460" s="22"/>
      <c r="QXS460" s="22"/>
      <c r="QXT460" s="22"/>
      <c r="QXU460" s="22"/>
      <c r="QXV460" s="22"/>
      <c r="QXW460" s="22"/>
      <c r="QXX460" s="22"/>
      <c r="QXY460" s="22"/>
      <c r="QXZ460" s="22"/>
      <c r="QYA460" s="22"/>
      <c r="QYB460" s="22"/>
      <c r="QYC460" s="22"/>
      <c r="QYD460" s="22"/>
      <c r="QYE460" s="22"/>
      <c r="QYF460" s="22"/>
      <c r="QYG460" s="22"/>
      <c r="QYH460" s="22"/>
      <c r="QYI460" s="22"/>
      <c r="QYJ460" s="22"/>
      <c r="QYK460" s="22"/>
      <c r="QYL460" s="22"/>
      <c r="QYM460" s="22"/>
      <c r="QYN460" s="22"/>
      <c r="QYO460" s="22"/>
      <c r="QYP460" s="22"/>
      <c r="QYQ460" s="22"/>
      <c r="QYR460" s="22"/>
      <c r="QYS460" s="22"/>
      <c r="QYT460" s="22"/>
      <c r="QYU460" s="22"/>
      <c r="QYV460" s="22"/>
      <c r="QYW460" s="22"/>
      <c r="QYX460" s="22"/>
      <c r="QYY460" s="22"/>
      <c r="QYZ460" s="22"/>
      <c r="QZA460" s="22"/>
      <c r="QZB460" s="22"/>
      <c r="QZC460" s="22"/>
      <c r="QZD460" s="22"/>
      <c r="QZE460" s="22"/>
      <c r="QZF460" s="22"/>
      <c r="QZG460" s="22"/>
      <c r="QZH460" s="22"/>
      <c r="QZI460" s="22"/>
      <c r="QZJ460" s="22"/>
      <c r="QZK460" s="22"/>
      <c r="QZL460" s="22"/>
      <c r="QZM460" s="22"/>
      <c r="QZN460" s="22"/>
      <c r="QZO460" s="22"/>
      <c r="QZP460" s="22"/>
      <c r="QZQ460" s="22"/>
      <c r="QZR460" s="22"/>
      <c r="QZS460" s="22"/>
      <c r="QZT460" s="22"/>
      <c r="QZU460" s="22"/>
      <c r="QZV460" s="22"/>
      <c r="QZW460" s="22"/>
      <c r="QZX460" s="22"/>
      <c r="QZY460" s="22"/>
      <c r="QZZ460" s="22"/>
      <c r="RAA460" s="22"/>
      <c r="RAB460" s="22"/>
      <c r="RAC460" s="22"/>
      <c r="RAD460" s="22"/>
      <c r="RAE460" s="22"/>
      <c r="RAF460" s="22"/>
      <c r="RAG460" s="22"/>
      <c r="RAH460" s="22"/>
      <c r="RAI460" s="22"/>
      <c r="RAJ460" s="22"/>
      <c r="RAK460" s="22"/>
      <c r="RAL460" s="22"/>
      <c r="RAM460" s="22"/>
      <c r="RAN460" s="22"/>
      <c r="RAO460" s="22"/>
      <c r="RAP460" s="22"/>
      <c r="RAQ460" s="22"/>
      <c r="RAR460" s="22"/>
      <c r="RAS460" s="22"/>
      <c r="RAT460" s="22"/>
      <c r="RAU460" s="22"/>
      <c r="RAV460" s="22"/>
      <c r="RAW460" s="22"/>
      <c r="RAX460" s="22"/>
      <c r="RAY460" s="22"/>
      <c r="RAZ460" s="22"/>
      <c r="RBA460" s="22"/>
      <c r="RBB460" s="22"/>
      <c r="RBC460" s="22"/>
      <c r="RBD460" s="22"/>
      <c r="RBE460" s="22"/>
      <c r="RBF460" s="22"/>
      <c r="RBG460" s="22"/>
      <c r="RBH460" s="22"/>
      <c r="RBI460" s="22"/>
      <c r="RBJ460" s="22"/>
      <c r="RBK460" s="22"/>
      <c r="RBL460" s="22"/>
      <c r="RBM460" s="22"/>
      <c r="RBN460" s="22"/>
      <c r="RBO460" s="22"/>
      <c r="RBP460" s="22"/>
      <c r="RBQ460" s="22"/>
      <c r="RBR460" s="22"/>
      <c r="RBS460" s="22"/>
      <c r="RBT460" s="22"/>
      <c r="RBU460" s="22"/>
      <c r="RBV460" s="22"/>
      <c r="RBW460" s="22"/>
      <c r="RBX460" s="22"/>
      <c r="RBY460" s="22"/>
      <c r="RBZ460" s="22"/>
      <c r="RCA460" s="22"/>
      <c r="RCB460" s="22"/>
      <c r="RCC460" s="22"/>
      <c r="RCD460" s="22"/>
      <c r="RCE460" s="22"/>
      <c r="RCF460" s="22"/>
      <c r="RCG460" s="22"/>
      <c r="RCH460" s="22"/>
      <c r="RCI460" s="22"/>
      <c r="RCJ460" s="22"/>
      <c r="RCK460" s="22"/>
      <c r="RCL460" s="22"/>
      <c r="RCM460" s="22"/>
      <c r="RCN460" s="22"/>
      <c r="RCO460" s="22"/>
      <c r="RCP460" s="22"/>
      <c r="RCQ460" s="22"/>
      <c r="RCR460" s="22"/>
      <c r="RCS460" s="22"/>
      <c r="RCT460" s="22"/>
      <c r="RCU460" s="22"/>
      <c r="RCV460" s="22"/>
      <c r="RCW460" s="22"/>
      <c r="RCX460" s="22"/>
      <c r="RCY460" s="22"/>
      <c r="RCZ460" s="22"/>
      <c r="RDA460" s="22"/>
      <c r="RDB460" s="22"/>
      <c r="RDC460" s="22"/>
      <c r="RDD460" s="22"/>
      <c r="RDE460" s="22"/>
      <c r="RDF460" s="22"/>
      <c r="RDG460" s="22"/>
      <c r="RDH460" s="22"/>
      <c r="RDI460" s="22"/>
      <c r="RDJ460" s="22"/>
      <c r="RDK460" s="22"/>
      <c r="RDL460" s="22"/>
      <c r="RDM460" s="22"/>
      <c r="RDN460" s="22"/>
      <c r="RDO460" s="22"/>
      <c r="RDP460" s="22"/>
      <c r="RDQ460" s="22"/>
      <c r="RDR460" s="22"/>
      <c r="RDS460" s="22"/>
      <c r="RDT460" s="22"/>
      <c r="RDU460" s="22"/>
      <c r="RDV460" s="22"/>
      <c r="RDW460" s="22"/>
      <c r="RDX460" s="22"/>
      <c r="RDY460" s="22"/>
      <c r="RDZ460" s="22"/>
      <c r="REA460" s="22"/>
      <c r="REB460" s="22"/>
      <c r="REC460" s="22"/>
      <c r="RED460" s="22"/>
      <c r="REE460" s="22"/>
      <c r="REF460" s="22"/>
      <c r="REG460" s="22"/>
      <c r="REH460" s="22"/>
      <c r="REI460" s="22"/>
      <c r="REJ460" s="22"/>
      <c r="REK460" s="22"/>
      <c r="REL460" s="22"/>
      <c r="REM460" s="22"/>
      <c r="REN460" s="22"/>
      <c r="REO460" s="22"/>
      <c r="REP460" s="22"/>
      <c r="REQ460" s="22"/>
      <c r="RER460" s="22"/>
      <c r="RES460" s="22"/>
      <c r="RET460" s="22"/>
      <c r="REU460" s="22"/>
      <c r="REV460" s="22"/>
      <c r="REW460" s="22"/>
      <c r="REX460" s="22"/>
      <c r="REY460" s="22"/>
      <c r="REZ460" s="22"/>
      <c r="RFA460" s="22"/>
      <c r="RFB460" s="22"/>
      <c r="RFC460" s="22"/>
      <c r="RFD460" s="22"/>
      <c r="RFE460" s="22"/>
      <c r="RFF460" s="22"/>
      <c r="RFG460" s="22"/>
      <c r="RFH460" s="22"/>
      <c r="RFI460" s="22"/>
      <c r="RFJ460" s="22"/>
      <c r="RFK460" s="22"/>
      <c r="RFL460" s="22"/>
      <c r="RFM460" s="22"/>
      <c r="RFN460" s="22"/>
      <c r="RFO460" s="22"/>
      <c r="RFP460" s="22"/>
      <c r="RFQ460" s="22"/>
      <c r="RFR460" s="22"/>
      <c r="RFS460" s="22"/>
      <c r="RFT460" s="22"/>
      <c r="RFU460" s="22"/>
      <c r="RFV460" s="22"/>
      <c r="RFW460" s="22"/>
      <c r="RFX460" s="22"/>
      <c r="RFY460" s="22"/>
      <c r="RFZ460" s="22"/>
      <c r="RGA460" s="22"/>
      <c r="RGB460" s="22"/>
      <c r="RGC460" s="22"/>
      <c r="RGD460" s="22"/>
      <c r="RGE460" s="22"/>
      <c r="RGF460" s="22"/>
      <c r="RGG460" s="22"/>
      <c r="RGH460" s="22"/>
      <c r="RGI460" s="22"/>
      <c r="RGJ460" s="22"/>
      <c r="RGK460" s="22"/>
      <c r="RGL460" s="22"/>
      <c r="RGM460" s="22"/>
      <c r="RGN460" s="22"/>
      <c r="RGO460" s="22"/>
      <c r="RGP460" s="22"/>
      <c r="RGQ460" s="22"/>
      <c r="RGR460" s="22"/>
      <c r="RGS460" s="22"/>
      <c r="RGT460" s="22"/>
      <c r="RGU460" s="22"/>
      <c r="RGV460" s="22"/>
      <c r="RGW460" s="22"/>
      <c r="RGX460" s="22"/>
      <c r="RGY460" s="22"/>
      <c r="RGZ460" s="22"/>
      <c r="RHA460" s="22"/>
      <c r="RHB460" s="22"/>
      <c r="RHC460" s="22"/>
      <c r="RHD460" s="22"/>
      <c r="RHE460" s="22"/>
      <c r="RHF460" s="22"/>
      <c r="RHG460" s="22"/>
      <c r="RHH460" s="22"/>
      <c r="RHI460" s="22"/>
      <c r="RHJ460" s="22"/>
      <c r="RHK460" s="22"/>
      <c r="RHL460" s="22"/>
      <c r="RHM460" s="22"/>
      <c r="RHN460" s="22"/>
      <c r="RHO460" s="22"/>
      <c r="RHP460" s="22"/>
      <c r="RHQ460" s="22"/>
      <c r="RHR460" s="22"/>
      <c r="RHS460" s="22"/>
      <c r="RHT460" s="22"/>
      <c r="RHU460" s="22"/>
      <c r="RHV460" s="22"/>
      <c r="RHW460" s="22"/>
      <c r="RHX460" s="22"/>
      <c r="RHY460" s="22"/>
      <c r="RHZ460" s="22"/>
      <c r="RIA460" s="22"/>
      <c r="RIB460" s="22"/>
      <c r="RIC460" s="22"/>
      <c r="RID460" s="22"/>
      <c r="RIE460" s="22"/>
      <c r="RIF460" s="22"/>
      <c r="RIG460" s="22"/>
      <c r="RIH460" s="22"/>
      <c r="RII460" s="22"/>
      <c r="RIJ460" s="22"/>
      <c r="RIK460" s="22"/>
      <c r="RIL460" s="22"/>
      <c r="RIM460" s="22"/>
      <c r="RIN460" s="22"/>
      <c r="RIO460" s="22"/>
      <c r="RIP460" s="22"/>
      <c r="RIQ460" s="22"/>
      <c r="RIR460" s="22"/>
      <c r="RIS460" s="22"/>
      <c r="RIT460" s="22"/>
      <c r="RIU460" s="22"/>
      <c r="RIV460" s="22"/>
      <c r="RIW460" s="22"/>
      <c r="RIX460" s="22"/>
      <c r="RIY460" s="22"/>
      <c r="RIZ460" s="22"/>
      <c r="RJA460" s="22"/>
      <c r="RJB460" s="22"/>
      <c r="RJC460" s="22"/>
      <c r="RJD460" s="22"/>
      <c r="RJE460" s="22"/>
      <c r="RJF460" s="22"/>
      <c r="RJG460" s="22"/>
      <c r="RJH460" s="22"/>
      <c r="RJI460" s="22"/>
      <c r="RJJ460" s="22"/>
      <c r="RJK460" s="22"/>
      <c r="RJL460" s="22"/>
      <c r="RJM460" s="22"/>
      <c r="RJN460" s="22"/>
      <c r="RJO460" s="22"/>
      <c r="RJP460" s="22"/>
      <c r="RJQ460" s="22"/>
      <c r="RJR460" s="22"/>
      <c r="RJS460" s="22"/>
      <c r="RJT460" s="22"/>
      <c r="RJU460" s="22"/>
      <c r="RJV460" s="22"/>
      <c r="RJW460" s="22"/>
      <c r="RJX460" s="22"/>
      <c r="RJY460" s="22"/>
      <c r="RJZ460" s="22"/>
      <c r="RKA460" s="22"/>
      <c r="RKB460" s="22"/>
      <c r="RKC460" s="22"/>
      <c r="RKD460" s="22"/>
      <c r="RKE460" s="22"/>
      <c r="RKF460" s="22"/>
      <c r="RKG460" s="22"/>
      <c r="RKH460" s="22"/>
      <c r="RKI460" s="22"/>
      <c r="RKJ460" s="22"/>
      <c r="RKK460" s="22"/>
      <c r="RKL460" s="22"/>
      <c r="RKM460" s="22"/>
      <c r="RKN460" s="22"/>
      <c r="RKO460" s="22"/>
      <c r="RKP460" s="22"/>
      <c r="RKQ460" s="22"/>
      <c r="RKR460" s="22"/>
      <c r="RKS460" s="22"/>
      <c r="RKT460" s="22"/>
      <c r="RKU460" s="22"/>
      <c r="RKV460" s="22"/>
      <c r="RKW460" s="22"/>
      <c r="RKX460" s="22"/>
      <c r="RKY460" s="22"/>
      <c r="RKZ460" s="22"/>
      <c r="RLA460" s="22"/>
      <c r="RLB460" s="22"/>
      <c r="RLC460" s="22"/>
      <c r="RLD460" s="22"/>
      <c r="RLE460" s="22"/>
      <c r="RLF460" s="22"/>
      <c r="RLG460" s="22"/>
      <c r="RLH460" s="22"/>
      <c r="RLI460" s="22"/>
      <c r="RLJ460" s="22"/>
      <c r="RLK460" s="22"/>
      <c r="RLL460" s="22"/>
      <c r="RLM460" s="22"/>
      <c r="RLN460" s="22"/>
      <c r="RLO460" s="22"/>
      <c r="RLP460" s="22"/>
      <c r="RLQ460" s="22"/>
      <c r="RLR460" s="22"/>
      <c r="RLS460" s="22"/>
      <c r="RLT460" s="22"/>
      <c r="RLU460" s="22"/>
      <c r="RLV460" s="22"/>
      <c r="RLW460" s="22"/>
      <c r="RLX460" s="22"/>
      <c r="RLY460" s="22"/>
      <c r="RLZ460" s="22"/>
      <c r="RMA460" s="22"/>
      <c r="RMB460" s="22"/>
      <c r="RMC460" s="22"/>
      <c r="RMD460" s="22"/>
      <c r="RME460" s="22"/>
      <c r="RMF460" s="22"/>
      <c r="RMG460" s="22"/>
      <c r="RMH460" s="22"/>
      <c r="RMI460" s="22"/>
      <c r="RMJ460" s="22"/>
      <c r="RMK460" s="22"/>
      <c r="RML460" s="22"/>
      <c r="RMM460" s="22"/>
      <c r="RMN460" s="22"/>
      <c r="RMO460" s="22"/>
      <c r="RMP460" s="22"/>
      <c r="RMQ460" s="22"/>
      <c r="RMR460" s="22"/>
      <c r="RMS460" s="22"/>
      <c r="RMT460" s="22"/>
      <c r="RMU460" s="22"/>
      <c r="RMV460" s="22"/>
      <c r="RMW460" s="22"/>
      <c r="RMX460" s="22"/>
      <c r="RMY460" s="22"/>
      <c r="RMZ460" s="22"/>
      <c r="RNA460" s="22"/>
      <c r="RNB460" s="22"/>
      <c r="RNC460" s="22"/>
      <c r="RND460" s="22"/>
      <c r="RNE460" s="22"/>
      <c r="RNF460" s="22"/>
      <c r="RNG460" s="22"/>
      <c r="RNH460" s="22"/>
      <c r="RNI460" s="22"/>
      <c r="RNJ460" s="22"/>
      <c r="RNK460" s="22"/>
      <c r="RNL460" s="22"/>
      <c r="RNM460" s="22"/>
      <c r="RNN460" s="22"/>
      <c r="RNO460" s="22"/>
      <c r="RNP460" s="22"/>
      <c r="RNQ460" s="22"/>
      <c r="RNR460" s="22"/>
      <c r="RNS460" s="22"/>
      <c r="RNT460" s="22"/>
      <c r="RNU460" s="22"/>
      <c r="RNV460" s="22"/>
      <c r="RNW460" s="22"/>
      <c r="RNX460" s="22"/>
      <c r="RNY460" s="22"/>
      <c r="RNZ460" s="22"/>
      <c r="ROA460" s="22"/>
      <c r="ROB460" s="22"/>
      <c r="ROC460" s="22"/>
      <c r="ROD460" s="22"/>
      <c r="ROE460" s="22"/>
      <c r="ROF460" s="22"/>
      <c r="ROG460" s="22"/>
      <c r="ROH460" s="22"/>
      <c r="ROI460" s="22"/>
      <c r="ROJ460" s="22"/>
      <c r="ROK460" s="22"/>
      <c r="ROL460" s="22"/>
      <c r="ROM460" s="22"/>
      <c r="RON460" s="22"/>
      <c r="ROO460" s="22"/>
      <c r="ROP460" s="22"/>
      <c r="ROQ460" s="22"/>
      <c r="ROR460" s="22"/>
      <c r="ROS460" s="22"/>
      <c r="ROT460" s="22"/>
      <c r="ROU460" s="22"/>
      <c r="ROV460" s="22"/>
      <c r="ROW460" s="22"/>
      <c r="ROX460" s="22"/>
      <c r="ROY460" s="22"/>
      <c r="ROZ460" s="22"/>
      <c r="RPA460" s="22"/>
      <c r="RPB460" s="22"/>
      <c r="RPC460" s="22"/>
      <c r="RPD460" s="22"/>
      <c r="RPE460" s="22"/>
      <c r="RPF460" s="22"/>
      <c r="RPG460" s="22"/>
      <c r="RPH460" s="22"/>
      <c r="RPI460" s="22"/>
      <c r="RPJ460" s="22"/>
      <c r="RPK460" s="22"/>
      <c r="RPL460" s="22"/>
      <c r="RPM460" s="22"/>
      <c r="RPN460" s="22"/>
      <c r="RPO460" s="22"/>
      <c r="RPP460" s="22"/>
      <c r="RPQ460" s="22"/>
      <c r="RPR460" s="22"/>
      <c r="RPS460" s="22"/>
      <c r="RPT460" s="22"/>
      <c r="RPU460" s="22"/>
      <c r="RPV460" s="22"/>
      <c r="RPW460" s="22"/>
      <c r="RPX460" s="22"/>
      <c r="RPY460" s="22"/>
      <c r="RPZ460" s="22"/>
      <c r="RQA460" s="22"/>
      <c r="RQB460" s="22"/>
      <c r="RQC460" s="22"/>
      <c r="RQD460" s="22"/>
      <c r="RQE460" s="22"/>
      <c r="RQF460" s="22"/>
      <c r="RQG460" s="22"/>
      <c r="RQH460" s="22"/>
      <c r="RQI460" s="22"/>
      <c r="RQJ460" s="22"/>
      <c r="RQK460" s="22"/>
      <c r="RQL460" s="22"/>
      <c r="RQM460" s="22"/>
      <c r="RQN460" s="22"/>
      <c r="RQO460" s="22"/>
      <c r="RQP460" s="22"/>
      <c r="RQQ460" s="22"/>
      <c r="RQR460" s="22"/>
      <c r="RQS460" s="22"/>
      <c r="RQT460" s="22"/>
      <c r="RQU460" s="22"/>
      <c r="RQV460" s="22"/>
      <c r="RQW460" s="22"/>
      <c r="RQX460" s="22"/>
      <c r="RQY460" s="22"/>
      <c r="RQZ460" s="22"/>
      <c r="RRA460" s="22"/>
      <c r="RRB460" s="22"/>
      <c r="RRC460" s="22"/>
      <c r="RRD460" s="22"/>
      <c r="RRE460" s="22"/>
      <c r="RRF460" s="22"/>
      <c r="RRG460" s="22"/>
      <c r="RRH460" s="22"/>
      <c r="RRI460" s="22"/>
      <c r="RRJ460" s="22"/>
      <c r="RRK460" s="22"/>
      <c r="RRL460" s="22"/>
      <c r="RRM460" s="22"/>
      <c r="RRN460" s="22"/>
      <c r="RRO460" s="22"/>
      <c r="RRP460" s="22"/>
      <c r="RRQ460" s="22"/>
      <c r="RRR460" s="22"/>
      <c r="RRS460" s="22"/>
      <c r="RRT460" s="22"/>
      <c r="RRU460" s="22"/>
      <c r="RRV460" s="22"/>
      <c r="RRW460" s="22"/>
      <c r="RRX460" s="22"/>
      <c r="RRY460" s="22"/>
      <c r="RRZ460" s="22"/>
      <c r="RSA460" s="22"/>
      <c r="RSB460" s="22"/>
      <c r="RSC460" s="22"/>
      <c r="RSD460" s="22"/>
      <c r="RSE460" s="22"/>
      <c r="RSF460" s="22"/>
      <c r="RSG460" s="22"/>
      <c r="RSH460" s="22"/>
      <c r="RSI460" s="22"/>
      <c r="RSJ460" s="22"/>
      <c r="RSK460" s="22"/>
      <c r="RSL460" s="22"/>
      <c r="RSM460" s="22"/>
      <c r="RSN460" s="22"/>
      <c r="RSO460" s="22"/>
      <c r="RSP460" s="22"/>
      <c r="RSQ460" s="22"/>
      <c r="RSR460" s="22"/>
      <c r="RSS460" s="22"/>
      <c r="RST460" s="22"/>
      <c r="RSU460" s="22"/>
      <c r="RSV460" s="22"/>
      <c r="RSW460" s="22"/>
      <c r="RSX460" s="22"/>
      <c r="RSY460" s="22"/>
      <c r="RSZ460" s="22"/>
      <c r="RTA460" s="22"/>
      <c r="RTB460" s="22"/>
      <c r="RTC460" s="22"/>
      <c r="RTD460" s="22"/>
      <c r="RTE460" s="22"/>
      <c r="RTF460" s="22"/>
      <c r="RTG460" s="22"/>
      <c r="RTH460" s="22"/>
      <c r="RTI460" s="22"/>
      <c r="RTJ460" s="22"/>
      <c r="RTK460" s="22"/>
      <c r="RTL460" s="22"/>
      <c r="RTM460" s="22"/>
      <c r="RTN460" s="22"/>
      <c r="RTO460" s="22"/>
      <c r="RTP460" s="22"/>
      <c r="RTQ460" s="22"/>
      <c r="RTR460" s="22"/>
      <c r="RTS460" s="22"/>
      <c r="RTT460" s="22"/>
      <c r="RTU460" s="22"/>
      <c r="RTV460" s="22"/>
      <c r="RTW460" s="22"/>
      <c r="RTX460" s="22"/>
      <c r="RTY460" s="22"/>
      <c r="RTZ460" s="22"/>
      <c r="RUA460" s="22"/>
      <c r="RUB460" s="22"/>
      <c r="RUC460" s="22"/>
      <c r="RUD460" s="22"/>
      <c r="RUE460" s="22"/>
      <c r="RUF460" s="22"/>
      <c r="RUG460" s="22"/>
      <c r="RUH460" s="22"/>
      <c r="RUI460" s="22"/>
      <c r="RUJ460" s="22"/>
      <c r="RUK460" s="22"/>
      <c r="RUL460" s="22"/>
      <c r="RUM460" s="22"/>
      <c r="RUN460" s="22"/>
      <c r="RUO460" s="22"/>
      <c r="RUP460" s="22"/>
      <c r="RUQ460" s="22"/>
      <c r="RUR460" s="22"/>
      <c r="RUS460" s="22"/>
      <c r="RUT460" s="22"/>
      <c r="RUU460" s="22"/>
      <c r="RUV460" s="22"/>
      <c r="RUW460" s="22"/>
      <c r="RUX460" s="22"/>
      <c r="RUY460" s="22"/>
      <c r="RUZ460" s="22"/>
      <c r="RVA460" s="22"/>
      <c r="RVB460" s="22"/>
      <c r="RVC460" s="22"/>
      <c r="RVD460" s="22"/>
      <c r="RVE460" s="22"/>
      <c r="RVF460" s="22"/>
      <c r="RVG460" s="22"/>
      <c r="RVH460" s="22"/>
      <c r="RVI460" s="22"/>
      <c r="RVJ460" s="22"/>
      <c r="RVK460" s="22"/>
      <c r="RVL460" s="22"/>
      <c r="RVM460" s="22"/>
      <c r="RVN460" s="22"/>
      <c r="RVO460" s="22"/>
      <c r="RVP460" s="22"/>
      <c r="RVQ460" s="22"/>
      <c r="RVR460" s="22"/>
      <c r="RVS460" s="22"/>
      <c r="RVT460" s="22"/>
      <c r="RVU460" s="22"/>
      <c r="RVV460" s="22"/>
      <c r="RVW460" s="22"/>
      <c r="RVX460" s="22"/>
      <c r="RVY460" s="22"/>
      <c r="RVZ460" s="22"/>
      <c r="RWA460" s="22"/>
      <c r="RWB460" s="22"/>
      <c r="RWC460" s="22"/>
      <c r="RWD460" s="22"/>
      <c r="RWE460" s="22"/>
      <c r="RWF460" s="22"/>
      <c r="RWG460" s="22"/>
      <c r="RWH460" s="22"/>
      <c r="RWI460" s="22"/>
      <c r="RWJ460" s="22"/>
      <c r="RWK460" s="22"/>
      <c r="RWL460" s="22"/>
      <c r="RWM460" s="22"/>
      <c r="RWN460" s="22"/>
      <c r="RWO460" s="22"/>
      <c r="RWP460" s="22"/>
      <c r="RWQ460" s="22"/>
      <c r="RWR460" s="22"/>
      <c r="RWS460" s="22"/>
      <c r="RWT460" s="22"/>
      <c r="RWU460" s="22"/>
      <c r="RWV460" s="22"/>
      <c r="RWW460" s="22"/>
      <c r="RWX460" s="22"/>
      <c r="RWY460" s="22"/>
      <c r="RWZ460" s="22"/>
      <c r="RXA460" s="22"/>
      <c r="RXB460" s="22"/>
      <c r="RXC460" s="22"/>
      <c r="RXD460" s="22"/>
      <c r="RXE460" s="22"/>
      <c r="RXF460" s="22"/>
      <c r="RXG460" s="22"/>
      <c r="RXH460" s="22"/>
      <c r="RXI460" s="22"/>
      <c r="RXJ460" s="22"/>
      <c r="RXK460" s="22"/>
      <c r="RXL460" s="22"/>
      <c r="RXM460" s="22"/>
      <c r="RXN460" s="22"/>
      <c r="RXO460" s="22"/>
      <c r="RXP460" s="22"/>
      <c r="RXQ460" s="22"/>
      <c r="RXR460" s="22"/>
      <c r="RXS460" s="22"/>
      <c r="RXT460" s="22"/>
      <c r="RXU460" s="22"/>
      <c r="RXV460" s="22"/>
      <c r="RXW460" s="22"/>
      <c r="RXX460" s="22"/>
      <c r="RXY460" s="22"/>
      <c r="RXZ460" s="22"/>
      <c r="RYA460" s="22"/>
      <c r="RYB460" s="22"/>
      <c r="RYC460" s="22"/>
      <c r="RYD460" s="22"/>
      <c r="RYE460" s="22"/>
      <c r="RYF460" s="22"/>
      <c r="RYG460" s="22"/>
      <c r="RYH460" s="22"/>
      <c r="RYI460" s="22"/>
      <c r="RYJ460" s="22"/>
      <c r="RYK460" s="22"/>
      <c r="RYL460" s="22"/>
      <c r="RYM460" s="22"/>
      <c r="RYN460" s="22"/>
      <c r="RYO460" s="22"/>
      <c r="RYP460" s="22"/>
      <c r="RYQ460" s="22"/>
      <c r="RYR460" s="22"/>
      <c r="RYS460" s="22"/>
      <c r="RYT460" s="22"/>
      <c r="RYU460" s="22"/>
      <c r="RYV460" s="22"/>
      <c r="RYW460" s="22"/>
      <c r="RYX460" s="22"/>
      <c r="RYY460" s="22"/>
      <c r="RYZ460" s="22"/>
      <c r="RZA460" s="22"/>
      <c r="RZB460" s="22"/>
      <c r="RZC460" s="22"/>
      <c r="RZD460" s="22"/>
      <c r="RZE460" s="22"/>
      <c r="RZF460" s="22"/>
      <c r="RZG460" s="22"/>
      <c r="RZH460" s="22"/>
      <c r="RZI460" s="22"/>
      <c r="RZJ460" s="22"/>
      <c r="RZK460" s="22"/>
      <c r="RZL460" s="22"/>
      <c r="RZM460" s="22"/>
      <c r="RZN460" s="22"/>
      <c r="RZO460" s="22"/>
      <c r="RZP460" s="22"/>
      <c r="RZQ460" s="22"/>
      <c r="RZR460" s="22"/>
      <c r="RZS460" s="22"/>
      <c r="RZT460" s="22"/>
      <c r="RZU460" s="22"/>
      <c r="RZV460" s="22"/>
      <c r="RZW460" s="22"/>
      <c r="RZX460" s="22"/>
      <c r="RZY460" s="22"/>
      <c r="RZZ460" s="22"/>
      <c r="SAA460" s="22"/>
      <c r="SAB460" s="22"/>
      <c r="SAC460" s="22"/>
      <c r="SAD460" s="22"/>
      <c r="SAE460" s="22"/>
      <c r="SAF460" s="22"/>
      <c r="SAG460" s="22"/>
      <c r="SAH460" s="22"/>
      <c r="SAI460" s="22"/>
      <c r="SAJ460" s="22"/>
      <c r="SAK460" s="22"/>
      <c r="SAL460" s="22"/>
      <c r="SAM460" s="22"/>
      <c r="SAN460" s="22"/>
      <c r="SAO460" s="22"/>
      <c r="SAP460" s="22"/>
      <c r="SAQ460" s="22"/>
      <c r="SAR460" s="22"/>
      <c r="SAS460" s="22"/>
      <c r="SAT460" s="22"/>
      <c r="SAU460" s="22"/>
      <c r="SAV460" s="22"/>
      <c r="SAW460" s="22"/>
      <c r="SAX460" s="22"/>
      <c r="SAY460" s="22"/>
      <c r="SAZ460" s="22"/>
      <c r="SBA460" s="22"/>
      <c r="SBB460" s="22"/>
      <c r="SBC460" s="22"/>
      <c r="SBD460" s="22"/>
      <c r="SBE460" s="22"/>
      <c r="SBF460" s="22"/>
      <c r="SBG460" s="22"/>
      <c r="SBH460" s="22"/>
      <c r="SBI460" s="22"/>
      <c r="SBJ460" s="22"/>
      <c r="SBK460" s="22"/>
      <c r="SBL460" s="22"/>
      <c r="SBM460" s="22"/>
      <c r="SBN460" s="22"/>
      <c r="SBO460" s="22"/>
      <c r="SBP460" s="22"/>
      <c r="SBQ460" s="22"/>
      <c r="SBR460" s="22"/>
      <c r="SBS460" s="22"/>
      <c r="SBT460" s="22"/>
      <c r="SBU460" s="22"/>
      <c r="SBV460" s="22"/>
      <c r="SBW460" s="22"/>
      <c r="SBX460" s="22"/>
      <c r="SBY460" s="22"/>
      <c r="SBZ460" s="22"/>
      <c r="SCA460" s="22"/>
      <c r="SCB460" s="22"/>
      <c r="SCC460" s="22"/>
      <c r="SCD460" s="22"/>
      <c r="SCE460" s="22"/>
      <c r="SCF460" s="22"/>
      <c r="SCG460" s="22"/>
      <c r="SCH460" s="22"/>
      <c r="SCI460" s="22"/>
      <c r="SCJ460" s="22"/>
      <c r="SCK460" s="22"/>
      <c r="SCL460" s="22"/>
      <c r="SCM460" s="22"/>
      <c r="SCN460" s="22"/>
      <c r="SCO460" s="22"/>
      <c r="SCP460" s="22"/>
      <c r="SCQ460" s="22"/>
      <c r="SCR460" s="22"/>
      <c r="SCS460" s="22"/>
      <c r="SCT460" s="22"/>
      <c r="SCU460" s="22"/>
      <c r="SCV460" s="22"/>
      <c r="SCW460" s="22"/>
      <c r="SCX460" s="22"/>
      <c r="SCY460" s="22"/>
      <c r="SCZ460" s="22"/>
      <c r="SDA460" s="22"/>
      <c r="SDB460" s="22"/>
      <c r="SDC460" s="22"/>
      <c r="SDD460" s="22"/>
      <c r="SDE460" s="22"/>
      <c r="SDF460" s="22"/>
      <c r="SDG460" s="22"/>
      <c r="SDH460" s="22"/>
      <c r="SDI460" s="22"/>
      <c r="SDJ460" s="22"/>
      <c r="SDK460" s="22"/>
      <c r="SDL460" s="22"/>
      <c r="SDM460" s="22"/>
      <c r="SDN460" s="22"/>
      <c r="SDO460" s="22"/>
      <c r="SDP460" s="22"/>
      <c r="SDQ460" s="22"/>
      <c r="SDR460" s="22"/>
      <c r="SDS460" s="22"/>
      <c r="SDT460" s="22"/>
      <c r="SDU460" s="22"/>
      <c r="SDV460" s="22"/>
      <c r="SDW460" s="22"/>
      <c r="SDX460" s="22"/>
      <c r="SDY460" s="22"/>
      <c r="SDZ460" s="22"/>
      <c r="SEA460" s="22"/>
      <c r="SEB460" s="22"/>
      <c r="SEC460" s="22"/>
      <c r="SED460" s="22"/>
      <c r="SEE460" s="22"/>
      <c r="SEF460" s="22"/>
      <c r="SEG460" s="22"/>
      <c r="SEH460" s="22"/>
      <c r="SEI460" s="22"/>
      <c r="SEJ460" s="22"/>
      <c r="SEK460" s="22"/>
      <c r="SEL460" s="22"/>
      <c r="SEM460" s="22"/>
      <c r="SEN460" s="22"/>
      <c r="SEO460" s="22"/>
      <c r="SEP460" s="22"/>
      <c r="SEQ460" s="22"/>
      <c r="SER460" s="22"/>
      <c r="SES460" s="22"/>
      <c r="SET460" s="22"/>
      <c r="SEU460" s="22"/>
      <c r="SEV460" s="22"/>
      <c r="SEW460" s="22"/>
      <c r="SEX460" s="22"/>
      <c r="SEY460" s="22"/>
      <c r="SEZ460" s="22"/>
      <c r="SFA460" s="22"/>
      <c r="SFB460" s="22"/>
      <c r="SFC460" s="22"/>
      <c r="SFD460" s="22"/>
      <c r="SFE460" s="22"/>
      <c r="SFF460" s="22"/>
      <c r="SFG460" s="22"/>
      <c r="SFH460" s="22"/>
      <c r="SFI460" s="22"/>
      <c r="SFJ460" s="22"/>
      <c r="SFK460" s="22"/>
      <c r="SFL460" s="22"/>
      <c r="SFM460" s="22"/>
      <c r="SFN460" s="22"/>
      <c r="SFO460" s="22"/>
      <c r="SFP460" s="22"/>
      <c r="SFQ460" s="22"/>
      <c r="SFR460" s="22"/>
      <c r="SFS460" s="22"/>
      <c r="SFT460" s="22"/>
      <c r="SFU460" s="22"/>
      <c r="SFV460" s="22"/>
      <c r="SFW460" s="22"/>
      <c r="SFX460" s="22"/>
      <c r="SFY460" s="22"/>
      <c r="SFZ460" s="22"/>
      <c r="SGA460" s="22"/>
      <c r="SGB460" s="22"/>
      <c r="SGC460" s="22"/>
      <c r="SGD460" s="22"/>
      <c r="SGE460" s="22"/>
      <c r="SGF460" s="22"/>
      <c r="SGG460" s="22"/>
      <c r="SGH460" s="22"/>
      <c r="SGI460" s="22"/>
      <c r="SGJ460" s="22"/>
      <c r="SGK460" s="22"/>
      <c r="SGL460" s="22"/>
      <c r="SGM460" s="22"/>
      <c r="SGN460" s="22"/>
      <c r="SGO460" s="22"/>
      <c r="SGP460" s="22"/>
      <c r="SGQ460" s="22"/>
      <c r="SGR460" s="22"/>
      <c r="SGS460" s="22"/>
      <c r="SGT460" s="22"/>
      <c r="SGU460" s="22"/>
      <c r="SGV460" s="22"/>
      <c r="SGW460" s="22"/>
      <c r="SGX460" s="22"/>
      <c r="SGY460" s="22"/>
      <c r="SGZ460" s="22"/>
      <c r="SHA460" s="22"/>
      <c r="SHB460" s="22"/>
      <c r="SHC460" s="22"/>
      <c r="SHD460" s="22"/>
      <c r="SHE460" s="22"/>
      <c r="SHF460" s="22"/>
      <c r="SHG460" s="22"/>
      <c r="SHH460" s="22"/>
      <c r="SHI460" s="22"/>
      <c r="SHJ460" s="22"/>
      <c r="SHK460" s="22"/>
      <c r="SHL460" s="22"/>
      <c r="SHM460" s="22"/>
      <c r="SHN460" s="22"/>
      <c r="SHO460" s="22"/>
      <c r="SHP460" s="22"/>
      <c r="SHQ460" s="22"/>
      <c r="SHR460" s="22"/>
      <c r="SHS460" s="22"/>
      <c r="SHT460" s="22"/>
      <c r="SHU460" s="22"/>
      <c r="SHV460" s="22"/>
      <c r="SHW460" s="22"/>
      <c r="SHX460" s="22"/>
      <c r="SHY460" s="22"/>
      <c r="SHZ460" s="22"/>
      <c r="SIA460" s="22"/>
      <c r="SIB460" s="22"/>
      <c r="SIC460" s="22"/>
      <c r="SID460" s="22"/>
      <c r="SIE460" s="22"/>
      <c r="SIF460" s="22"/>
      <c r="SIG460" s="22"/>
      <c r="SIH460" s="22"/>
      <c r="SII460" s="22"/>
      <c r="SIJ460" s="22"/>
      <c r="SIK460" s="22"/>
      <c r="SIL460" s="22"/>
      <c r="SIM460" s="22"/>
      <c r="SIN460" s="22"/>
      <c r="SIO460" s="22"/>
      <c r="SIP460" s="22"/>
      <c r="SIQ460" s="22"/>
      <c r="SIR460" s="22"/>
      <c r="SIS460" s="22"/>
      <c r="SIT460" s="22"/>
      <c r="SIU460" s="22"/>
      <c r="SIV460" s="22"/>
      <c r="SIW460" s="22"/>
      <c r="SIX460" s="22"/>
      <c r="SIY460" s="22"/>
      <c r="SIZ460" s="22"/>
      <c r="SJA460" s="22"/>
      <c r="SJB460" s="22"/>
      <c r="SJC460" s="22"/>
      <c r="SJD460" s="22"/>
      <c r="SJE460" s="22"/>
      <c r="SJF460" s="22"/>
      <c r="SJG460" s="22"/>
      <c r="SJH460" s="22"/>
      <c r="SJI460" s="22"/>
      <c r="SJJ460" s="22"/>
      <c r="SJK460" s="22"/>
      <c r="SJL460" s="22"/>
      <c r="SJM460" s="22"/>
      <c r="SJN460" s="22"/>
      <c r="SJO460" s="22"/>
      <c r="SJP460" s="22"/>
      <c r="SJQ460" s="22"/>
      <c r="SJR460" s="22"/>
      <c r="SJS460" s="22"/>
      <c r="SJT460" s="22"/>
      <c r="SJU460" s="22"/>
      <c r="SJV460" s="22"/>
      <c r="SJW460" s="22"/>
      <c r="SJX460" s="22"/>
      <c r="SJY460" s="22"/>
      <c r="SJZ460" s="22"/>
      <c r="SKA460" s="22"/>
      <c r="SKB460" s="22"/>
      <c r="SKC460" s="22"/>
      <c r="SKD460" s="22"/>
      <c r="SKE460" s="22"/>
      <c r="SKF460" s="22"/>
      <c r="SKG460" s="22"/>
      <c r="SKH460" s="22"/>
      <c r="SKI460" s="22"/>
      <c r="SKJ460" s="22"/>
      <c r="SKK460" s="22"/>
      <c r="SKL460" s="22"/>
      <c r="SKM460" s="22"/>
      <c r="SKN460" s="22"/>
      <c r="SKO460" s="22"/>
      <c r="SKP460" s="22"/>
      <c r="SKQ460" s="22"/>
      <c r="SKR460" s="22"/>
      <c r="SKS460" s="22"/>
      <c r="SKT460" s="22"/>
      <c r="SKU460" s="22"/>
      <c r="SKV460" s="22"/>
      <c r="SKW460" s="22"/>
      <c r="SKX460" s="22"/>
      <c r="SKY460" s="22"/>
      <c r="SKZ460" s="22"/>
      <c r="SLA460" s="22"/>
      <c r="SLB460" s="22"/>
      <c r="SLC460" s="22"/>
      <c r="SLD460" s="22"/>
      <c r="SLE460" s="22"/>
      <c r="SLF460" s="22"/>
      <c r="SLG460" s="22"/>
      <c r="SLH460" s="22"/>
      <c r="SLI460" s="22"/>
      <c r="SLJ460" s="22"/>
      <c r="SLK460" s="22"/>
      <c r="SLL460" s="22"/>
      <c r="SLM460" s="22"/>
      <c r="SLN460" s="22"/>
      <c r="SLO460" s="22"/>
      <c r="SLP460" s="22"/>
      <c r="SLQ460" s="22"/>
      <c r="SLR460" s="22"/>
      <c r="SLS460" s="22"/>
      <c r="SLT460" s="22"/>
      <c r="SLU460" s="22"/>
      <c r="SLV460" s="22"/>
      <c r="SLW460" s="22"/>
      <c r="SLX460" s="22"/>
      <c r="SLY460" s="22"/>
      <c r="SLZ460" s="22"/>
      <c r="SMA460" s="22"/>
      <c r="SMB460" s="22"/>
      <c r="SMC460" s="22"/>
      <c r="SMD460" s="22"/>
      <c r="SME460" s="22"/>
      <c r="SMF460" s="22"/>
      <c r="SMG460" s="22"/>
      <c r="SMH460" s="22"/>
      <c r="SMI460" s="22"/>
      <c r="SMJ460" s="22"/>
      <c r="SMK460" s="22"/>
      <c r="SML460" s="22"/>
      <c r="SMM460" s="22"/>
      <c r="SMN460" s="22"/>
      <c r="SMO460" s="22"/>
      <c r="SMP460" s="22"/>
      <c r="SMQ460" s="22"/>
      <c r="SMR460" s="22"/>
      <c r="SMS460" s="22"/>
      <c r="SMT460" s="22"/>
      <c r="SMU460" s="22"/>
      <c r="SMV460" s="22"/>
      <c r="SMW460" s="22"/>
      <c r="SMX460" s="22"/>
      <c r="SMY460" s="22"/>
      <c r="SMZ460" s="22"/>
      <c r="SNA460" s="22"/>
      <c r="SNB460" s="22"/>
      <c r="SNC460" s="22"/>
      <c r="SND460" s="22"/>
      <c r="SNE460" s="22"/>
      <c r="SNF460" s="22"/>
      <c r="SNG460" s="22"/>
      <c r="SNH460" s="22"/>
      <c r="SNI460" s="22"/>
      <c r="SNJ460" s="22"/>
      <c r="SNK460" s="22"/>
      <c r="SNL460" s="22"/>
      <c r="SNM460" s="22"/>
      <c r="SNN460" s="22"/>
      <c r="SNO460" s="22"/>
      <c r="SNP460" s="22"/>
      <c r="SNQ460" s="22"/>
      <c r="SNR460" s="22"/>
      <c r="SNS460" s="22"/>
      <c r="SNT460" s="22"/>
      <c r="SNU460" s="22"/>
      <c r="SNV460" s="22"/>
      <c r="SNW460" s="22"/>
      <c r="SNX460" s="22"/>
      <c r="SNY460" s="22"/>
      <c r="SNZ460" s="22"/>
      <c r="SOA460" s="22"/>
      <c r="SOB460" s="22"/>
      <c r="SOC460" s="22"/>
      <c r="SOD460" s="22"/>
      <c r="SOE460" s="22"/>
      <c r="SOF460" s="22"/>
      <c r="SOG460" s="22"/>
      <c r="SOH460" s="22"/>
      <c r="SOI460" s="22"/>
      <c r="SOJ460" s="22"/>
      <c r="SOK460" s="22"/>
      <c r="SOL460" s="22"/>
      <c r="SOM460" s="22"/>
      <c r="SON460" s="22"/>
      <c r="SOO460" s="22"/>
      <c r="SOP460" s="22"/>
      <c r="SOQ460" s="22"/>
      <c r="SOR460" s="22"/>
      <c r="SOS460" s="22"/>
      <c r="SOT460" s="22"/>
      <c r="SOU460" s="22"/>
      <c r="SOV460" s="22"/>
      <c r="SOW460" s="22"/>
      <c r="SOX460" s="22"/>
      <c r="SOY460" s="22"/>
      <c r="SOZ460" s="22"/>
      <c r="SPA460" s="22"/>
      <c r="SPB460" s="22"/>
      <c r="SPC460" s="22"/>
      <c r="SPD460" s="22"/>
      <c r="SPE460" s="22"/>
      <c r="SPF460" s="22"/>
      <c r="SPG460" s="22"/>
      <c r="SPH460" s="22"/>
      <c r="SPI460" s="22"/>
      <c r="SPJ460" s="22"/>
      <c r="SPK460" s="22"/>
      <c r="SPL460" s="22"/>
      <c r="SPM460" s="22"/>
      <c r="SPN460" s="22"/>
      <c r="SPO460" s="22"/>
      <c r="SPP460" s="22"/>
      <c r="SPQ460" s="22"/>
      <c r="SPR460" s="22"/>
      <c r="SPS460" s="22"/>
      <c r="SPT460" s="22"/>
      <c r="SPU460" s="22"/>
      <c r="SPV460" s="22"/>
      <c r="SPW460" s="22"/>
      <c r="SPX460" s="22"/>
      <c r="SPY460" s="22"/>
      <c r="SPZ460" s="22"/>
      <c r="SQA460" s="22"/>
      <c r="SQB460" s="22"/>
      <c r="SQC460" s="22"/>
      <c r="SQD460" s="22"/>
      <c r="SQE460" s="22"/>
      <c r="SQF460" s="22"/>
      <c r="SQG460" s="22"/>
      <c r="SQH460" s="22"/>
      <c r="SQI460" s="22"/>
      <c r="SQJ460" s="22"/>
      <c r="SQK460" s="22"/>
      <c r="SQL460" s="22"/>
      <c r="SQM460" s="22"/>
      <c r="SQN460" s="22"/>
      <c r="SQO460" s="22"/>
      <c r="SQP460" s="22"/>
      <c r="SQQ460" s="22"/>
      <c r="SQR460" s="22"/>
      <c r="SQS460" s="22"/>
      <c r="SQT460" s="22"/>
      <c r="SQU460" s="22"/>
      <c r="SQV460" s="22"/>
      <c r="SQW460" s="22"/>
      <c r="SQX460" s="22"/>
      <c r="SQY460" s="22"/>
      <c r="SQZ460" s="22"/>
      <c r="SRA460" s="22"/>
      <c r="SRB460" s="22"/>
      <c r="SRC460" s="22"/>
      <c r="SRD460" s="22"/>
      <c r="SRE460" s="22"/>
      <c r="SRF460" s="22"/>
      <c r="SRG460" s="22"/>
      <c r="SRH460" s="22"/>
      <c r="SRI460" s="22"/>
      <c r="SRJ460" s="22"/>
      <c r="SRK460" s="22"/>
      <c r="SRL460" s="22"/>
      <c r="SRM460" s="22"/>
      <c r="SRN460" s="22"/>
      <c r="SRO460" s="22"/>
      <c r="SRP460" s="22"/>
      <c r="SRQ460" s="22"/>
      <c r="SRR460" s="22"/>
      <c r="SRS460" s="22"/>
      <c r="SRT460" s="22"/>
      <c r="SRU460" s="22"/>
      <c r="SRV460" s="22"/>
      <c r="SRW460" s="22"/>
      <c r="SRX460" s="22"/>
      <c r="SRY460" s="22"/>
      <c r="SRZ460" s="22"/>
      <c r="SSA460" s="22"/>
      <c r="SSB460" s="22"/>
      <c r="SSC460" s="22"/>
      <c r="SSD460" s="22"/>
      <c r="SSE460" s="22"/>
      <c r="SSF460" s="22"/>
      <c r="SSG460" s="22"/>
      <c r="SSH460" s="22"/>
      <c r="SSI460" s="22"/>
      <c r="SSJ460" s="22"/>
      <c r="SSK460" s="22"/>
      <c r="SSL460" s="22"/>
      <c r="SSM460" s="22"/>
      <c r="SSN460" s="22"/>
      <c r="SSO460" s="22"/>
      <c r="SSP460" s="22"/>
      <c r="SSQ460" s="22"/>
      <c r="SSR460" s="22"/>
      <c r="SSS460" s="22"/>
      <c r="SST460" s="22"/>
      <c r="SSU460" s="22"/>
      <c r="SSV460" s="22"/>
      <c r="SSW460" s="22"/>
      <c r="SSX460" s="22"/>
      <c r="SSY460" s="22"/>
      <c r="SSZ460" s="22"/>
      <c r="STA460" s="22"/>
      <c r="STB460" s="22"/>
      <c r="STC460" s="22"/>
      <c r="STD460" s="22"/>
      <c r="STE460" s="22"/>
      <c r="STF460" s="22"/>
      <c r="STG460" s="22"/>
      <c r="STH460" s="22"/>
      <c r="STI460" s="22"/>
      <c r="STJ460" s="22"/>
      <c r="STK460" s="22"/>
      <c r="STL460" s="22"/>
      <c r="STM460" s="22"/>
      <c r="STN460" s="22"/>
      <c r="STO460" s="22"/>
      <c r="STP460" s="22"/>
      <c r="STQ460" s="22"/>
      <c r="STR460" s="22"/>
      <c r="STS460" s="22"/>
      <c r="STT460" s="22"/>
      <c r="STU460" s="22"/>
      <c r="STV460" s="22"/>
      <c r="STW460" s="22"/>
      <c r="STX460" s="22"/>
      <c r="STY460" s="22"/>
      <c r="STZ460" s="22"/>
      <c r="SUA460" s="22"/>
      <c r="SUB460" s="22"/>
      <c r="SUC460" s="22"/>
      <c r="SUD460" s="22"/>
      <c r="SUE460" s="22"/>
      <c r="SUF460" s="22"/>
      <c r="SUG460" s="22"/>
      <c r="SUH460" s="22"/>
      <c r="SUI460" s="22"/>
      <c r="SUJ460" s="22"/>
      <c r="SUK460" s="22"/>
      <c r="SUL460" s="22"/>
      <c r="SUM460" s="22"/>
      <c r="SUN460" s="22"/>
      <c r="SUO460" s="22"/>
      <c r="SUP460" s="22"/>
      <c r="SUQ460" s="22"/>
      <c r="SUR460" s="22"/>
      <c r="SUS460" s="22"/>
      <c r="SUT460" s="22"/>
      <c r="SUU460" s="22"/>
      <c r="SUV460" s="22"/>
      <c r="SUW460" s="22"/>
      <c r="SUX460" s="22"/>
      <c r="SUY460" s="22"/>
      <c r="SUZ460" s="22"/>
      <c r="SVA460" s="22"/>
      <c r="SVB460" s="22"/>
      <c r="SVC460" s="22"/>
      <c r="SVD460" s="22"/>
      <c r="SVE460" s="22"/>
      <c r="SVF460" s="22"/>
      <c r="SVG460" s="22"/>
      <c r="SVH460" s="22"/>
      <c r="SVI460" s="22"/>
      <c r="SVJ460" s="22"/>
      <c r="SVK460" s="22"/>
      <c r="SVL460" s="22"/>
      <c r="SVM460" s="22"/>
      <c r="SVN460" s="22"/>
      <c r="SVO460" s="22"/>
      <c r="SVP460" s="22"/>
      <c r="SVQ460" s="22"/>
      <c r="SVR460" s="22"/>
      <c r="SVS460" s="22"/>
      <c r="SVT460" s="22"/>
      <c r="SVU460" s="22"/>
      <c r="SVV460" s="22"/>
      <c r="SVW460" s="22"/>
      <c r="SVX460" s="22"/>
      <c r="SVY460" s="22"/>
      <c r="SVZ460" s="22"/>
      <c r="SWA460" s="22"/>
      <c r="SWB460" s="22"/>
      <c r="SWC460" s="22"/>
      <c r="SWD460" s="22"/>
      <c r="SWE460" s="22"/>
      <c r="SWF460" s="22"/>
      <c r="SWG460" s="22"/>
      <c r="SWH460" s="22"/>
      <c r="SWI460" s="22"/>
      <c r="SWJ460" s="22"/>
      <c r="SWK460" s="22"/>
      <c r="SWL460" s="22"/>
      <c r="SWM460" s="22"/>
      <c r="SWN460" s="22"/>
      <c r="SWO460" s="22"/>
      <c r="SWP460" s="22"/>
      <c r="SWQ460" s="22"/>
      <c r="SWR460" s="22"/>
      <c r="SWS460" s="22"/>
      <c r="SWT460" s="22"/>
      <c r="SWU460" s="22"/>
      <c r="SWV460" s="22"/>
      <c r="SWW460" s="22"/>
      <c r="SWX460" s="22"/>
      <c r="SWY460" s="22"/>
      <c r="SWZ460" s="22"/>
      <c r="SXA460" s="22"/>
      <c r="SXB460" s="22"/>
      <c r="SXC460" s="22"/>
      <c r="SXD460" s="22"/>
      <c r="SXE460" s="22"/>
      <c r="SXF460" s="22"/>
      <c r="SXG460" s="22"/>
      <c r="SXH460" s="22"/>
      <c r="SXI460" s="22"/>
      <c r="SXJ460" s="22"/>
      <c r="SXK460" s="22"/>
      <c r="SXL460" s="22"/>
      <c r="SXM460" s="22"/>
      <c r="SXN460" s="22"/>
      <c r="SXO460" s="22"/>
      <c r="SXP460" s="22"/>
      <c r="SXQ460" s="22"/>
      <c r="SXR460" s="22"/>
      <c r="SXS460" s="22"/>
      <c r="SXT460" s="22"/>
      <c r="SXU460" s="22"/>
      <c r="SXV460" s="22"/>
      <c r="SXW460" s="22"/>
      <c r="SXX460" s="22"/>
      <c r="SXY460" s="22"/>
      <c r="SXZ460" s="22"/>
      <c r="SYA460" s="22"/>
      <c r="SYB460" s="22"/>
      <c r="SYC460" s="22"/>
      <c r="SYD460" s="22"/>
      <c r="SYE460" s="22"/>
      <c r="SYF460" s="22"/>
      <c r="SYG460" s="22"/>
      <c r="SYH460" s="22"/>
      <c r="SYI460" s="22"/>
      <c r="SYJ460" s="22"/>
      <c r="SYK460" s="22"/>
      <c r="SYL460" s="22"/>
      <c r="SYM460" s="22"/>
      <c r="SYN460" s="22"/>
      <c r="SYO460" s="22"/>
      <c r="SYP460" s="22"/>
      <c r="SYQ460" s="22"/>
      <c r="SYR460" s="22"/>
      <c r="SYS460" s="22"/>
      <c r="SYT460" s="22"/>
      <c r="SYU460" s="22"/>
      <c r="SYV460" s="22"/>
      <c r="SYW460" s="22"/>
      <c r="SYX460" s="22"/>
      <c r="SYY460" s="22"/>
      <c r="SYZ460" s="22"/>
      <c r="SZA460" s="22"/>
      <c r="SZB460" s="22"/>
      <c r="SZC460" s="22"/>
      <c r="SZD460" s="22"/>
      <c r="SZE460" s="22"/>
      <c r="SZF460" s="22"/>
      <c r="SZG460" s="22"/>
      <c r="SZH460" s="22"/>
      <c r="SZI460" s="22"/>
      <c r="SZJ460" s="22"/>
      <c r="SZK460" s="22"/>
      <c r="SZL460" s="22"/>
      <c r="SZM460" s="22"/>
      <c r="SZN460" s="22"/>
      <c r="SZO460" s="22"/>
      <c r="SZP460" s="22"/>
      <c r="SZQ460" s="22"/>
      <c r="SZR460" s="22"/>
      <c r="SZS460" s="22"/>
      <c r="SZT460" s="22"/>
      <c r="SZU460" s="22"/>
      <c r="SZV460" s="22"/>
      <c r="SZW460" s="22"/>
      <c r="SZX460" s="22"/>
      <c r="SZY460" s="22"/>
      <c r="SZZ460" s="22"/>
      <c r="TAA460" s="22"/>
      <c r="TAB460" s="22"/>
      <c r="TAC460" s="22"/>
      <c r="TAD460" s="22"/>
      <c r="TAE460" s="22"/>
      <c r="TAF460" s="22"/>
      <c r="TAG460" s="22"/>
      <c r="TAH460" s="22"/>
      <c r="TAI460" s="22"/>
      <c r="TAJ460" s="22"/>
      <c r="TAK460" s="22"/>
      <c r="TAL460" s="22"/>
      <c r="TAM460" s="22"/>
      <c r="TAN460" s="22"/>
      <c r="TAO460" s="22"/>
      <c r="TAP460" s="22"/>
      <c r="TAQ460" s="22"/>
      <c r="TAR460" s="22"/>
      <c r="TAS460" s="22"/>
      <c r="TAT460" s="22"/>
      <c r="TAU460" s="22"/>
      <c r="TAV460" s="22"/>
      <c r="TAW460" s="22"/>
      <c r="TAX460" s="22"/>
      <c r="TAY460" s="22"/>
      <c r="TAZ460" s="22"/>
      <c r="TBA460" s="22"/>
      <c r="TBB460" s="22"/>
      <c r="TBC460" s="22"/>
      <c r="TBD460" s="22"/>
      <c r="TBE460" s="22"/>
      <c r="TBF460" s="22"/>
      <c r="TBG460" s="22"/>
      <c r="TBH460" s="22"/>
      <c r="TBI460" s="22"/>
      <c r="TBJ460" s="22"/>
      <c r="TBK460" s="22"/>
      <c r="TBL460" s="22"/>
      <c r="TBM460" s="22"/>
      <c r="TBN460" s="22"/>
      <c r="TBO460" s="22"/>
      <c r="TBP460" s="22"/>
      <c r="TBQ460" s="22"/>
      <c r="TBR460" s="22"/>
      <c r="TBS460" s="22"/>
      <c r="TBT460" s="22"/>
      <c r="TBU460" s="22"/>
      <c r="TBV460" s="22"/>
      <c r="TBW460" s="22"/>
      <c r="TBX460" s="22"/>
      <c r="TBY460" s="22"/>
      <c r="TBZ460" s="22"/>
      <c r="TCA460" s="22"/>
      <c r="TCB460" s="22"/>
      <c r="TCC460" s="22"/>
      <c r="TCD460" s="22"/>
      <c r="TCE460" s="22"/>
      <c r="TCF460" s="22"/>
      <c r="TCG460" s="22"/>
      <c r="TCH460" s="22"/>
      <c r="TCI460" s="22"/>
      <c r="TCJ460" s="22"/>
      <c r="TCK460" s="22"/>
      <c r="TCL460" s="22"/>
      <c r="TCM460" s="22"/>
      <c r="TCN460" s="22"/>
      <c r="TCO460" s="22"/>
      <c r="TCP460" s="22"/>
      <c r="TCQ460" s="22"/>
      <c r="TCR460" s="22"/>
      <c r="TCS460" s="22"/>
      <c r="TCT460" s="22"/>
      <c r="TCU460" s="22"/>
      <c r="TCV460" s="22"/>
      <c r="TCW460" s="22"/>
      <c r="TCX460" s="22"/>
      <c r="TCY460" s="22"/>
      <c r="TCZ460" s="22"/>
      <c r="TDA460" s="22"/>
      <c r="TDB460" s="22"/>
      <c r="TDC460" s="22"/>
      <c r="TDD460" s="22"/>
      <c r="TDE460" s="22"/>
      <c r="TDF460" s="22"/>
      <c r="TDG460" s="22"/>
      <c r="TDH460" s="22"/>
      <c r="TDI460" s="22"/>
      <c r="TDJ460" s="22"/>
      <c r="TDK460" s="22"/>
      <c r="TDL460" s="22"/>
      <c r="TDM460" s="22"/>
      <c r="TDN460" s="22"/>
      <c r="TDO460" s="22"/>
      <c r="TDP460" s="22"/>
      <c r="TDQ460" s="22"/>
      <c r="TDR460" s="22"/>
      <c r="TDS460" s="22"/>
      <c r="TDT460" s="22"/>
      <c r="TDU460" s="22"/>
      <c r="TDV460" s="22"/>
      <c r="TDW460" s="22"/>
      <c r="TDX460" s="22"/>
      <c r="TDY460" s="22"/>
      <c r="TDZ460" s="22"/>
      <c r="TEA460" s="22"/>
      <c r="TEB460" s="22"/>
      <c r="TEC460" s="22"/>
      <c r="TED460" s="22"/>
      <c r="TEE460" s="22"/>
      <c r="TEF460" s="22"/>
      <c r="TEG460" s="22"/>
      <c r="TEH460" s="22"/>
      <c r="TEI460" s="22"/>
      <c r="TEJ460" s="22"/>
      <c r="TEK460" s="22"/>
      <c r="TEL460" s="22"/>
      <c r="TEM460" s="22"/>
      <c r="TEN460" s="22"/>
      <c r="TEO460" s="22"/>
      <c r="TEP460" s="22"/>
      <c r="TEQ460" s="22"/>
      <c r="TER460" s="22"/>
      <c r="TES460" s="22"/>
      <c r="TET460" s="22"/>
      <c r="TEU460" s="22"/>
      <c r="TEV460" s="22"/>
      <c r="TEW460" s="22"/>
      <c r="TEX460" s="22"/>
      <c r="TEY460" s="22"/>
      <c r="TEZ460" s="22"/>
      <c r="TFA460" s="22"/>
      <c r="TFB460" s="22"/>
      <c r="TFC460" s="22"/>
      <c r="TFD460" s="22"/>
      <c r="TFE460" s="22"/>
      <c r="TFF460" s="22"/>
      <c r="TFG460" s="22"/>
      <c r="TFH460" s="22"/>
      <c r="TFI460" s="22"/>
      <c r="TFJ460" s="22"/>
      <c r="TFK460" s="22"/>
      <c r="TFL460" s="22"/>
      <c r="TFM460" s="22"/>
      <c r="TFN460" s="22"/>
      <c r="TFO460" s="22"/>
      <c r="TFP460" s="22"/>
      <c r="TFQ460" s="22"/>
      <c r="TFR460" s="22"/>
      <c r="TFS460" s="22"/>
      <c r="TFT460" s="22"/>
      <c r="TFU460" s="22"/>
      <c r="TFV460" s="22"/>
      <c r="TFW460" s="22"/>
      <c r="TFX460" s="22"/>
      <c r="TFY460" s="22"/>
      <c r="TFZ460" s="22"/>
      <c r="TGA460" s="22"/>
      <c r="TGB460" s="22"/>
      <c r="TGC460" s="22"/>
      <c r="TGD460" s="22"/>
      <c r="TGE460" s="22"/>
      <c r="TGF460" s="22"/>
      <c r="TGG460" s="22"/>
      <c r="TGH460" s="22"/>
      <c r="TGI460" s="22"/>
      <c r="TGJ460" s="22"/>
      <c r="TGK460" s="22"/>
      <c r="TGL460" s="22"/>
      <c r="TGM460" s="22"/>
      <c r="TGN460" s="22"/>
      <c r="TGO460" s="22"/>
      <c r="TGP460" s="22"/>
      <c r="TGQ460" s="22"/>
      <c r="TGR460" s="22"/>
      <c r="TGS460" s="22"/>
      <c r="TGT460" s="22"/>
      <c r="TGU460" s="22"/>
      <c r="TGV460" s="22"/>
      <c r="TGW460" s="22"/>
      <c r="TGX460" s="22"/>
      <c r="TGY460" s="22"/>
      <c r="TGZ460" s="22"/>
      <c r="THA460" s="22"/>
      <c r="THB460" s="22"/>
      <c r="THC460" s="22"/>
      <c r="THD460" s="22"/>
      <c r="THE460" s="22"/>
      <c r="THF460" s="22"/>
      <c r="THG460" s="22"/>
      <c r="THH460" s="22"/>
      <c r="THI460" s="22"/>
      <c r="THJ460" s="22"/>
      <c r="THK460" s="22"/>
      <c r="THL460" s="22"/>
      <c r="THM460" s="22"/>
      <c r="THN460" s="22"/>
      <c r="THO460" s="22"/>
      <c r="THP460" s="22"/>
      <c r="THQ460" s="22"/>
      <c r="THR460" s="22"/>
      <c r="THS460" s="22"/>
      <c r="THT460" s="22"/>
      <c r="THU460" s="22"/>
      <c r="THV460" s="22"/>
      <c r="THW460" s="22"/>
      <c r="THX460" s="22"/>
      <c r="THY460" s="22"/>
      <c r="THZ460" s="22"/>
      <c r="TIA460" s="22"/>
      <c r="TIB460" s="22"/>
      <c r="TIC460" s="22"/>
      <c r="TID460" s="22"/>
      <c r="TIE460" s="22"/>
      <c r="TIF460" s="22"/>
      <c r="TIG460" s="22"/>
      <c r="TIH460" s="22"/>
      <c r="TII460" s="22"/>
      <c r="TIJ460" s="22"/>
      <c r="TIK460" s="22"/>
      <c r="TIL460" s="22"/>
      <c r="TIM460" s="22"/>
      <c r="TIN460" s="22"/>
      <c r="TIO460" s="22"/>
      <c r="TIP460" s="22"/>
      <c r="TIQ460" s="22"/>
      <c r="TIR460" s="22"/>
      <c r="TIS460" s="22"/>
      <c r="TIT460" s="22"/>
      <c r="TIU460" s="22"/>
      <c r="TIV460" s="22"/>
      <c r="TIW460" s="22"/>
      <c r="TIX460" s="22"/>
      <c r="TIY460" s="22"/>
      <c r="TIZ460" s="22"/>
      <c r="TJA460" s="22"/>
      <c r="TJB460" s="22"/>
      <c r="TJC460" s="22"/>
      <c r="TJD460" s="22"/>
      <c r="TJE460" s="22"/>
      <c r="TJF460" s="22"/>
      <c r="TJG460" s="22"/>
      <c r="TJH460" s="22"/>
      <c r="TJI460" s="22"/>
      <c r="TJJ460" s="22"/>
      <c r="TJK460" s="22"/>
      <c r="TJL460" s="22"/>
      <c r="TJM460" s="22"/>
      <c r="TJN460" s="22"/>
      <c r="TJO460" s="22"/>
      <c r="TJP460" s="22"/>
      <c r="TJQ460" s="22"/>
      <c r="TJR460" s="22"/>
      <c r="TJS460" s="22"/>
      <c r="TJT460" s="22"/>
      <c r="TJU460" s="22"/>
      <c r="TJV460" s="22"/>
      <c r="TJW460" s="22"/>
      <c r="TJX460" s="22"/>
      <c r="TJY460" s="22"/>
      <c r="TJZ460" s="22"/>
      <c r="TKA460" s="22"/>
      <c r="TKB460" s="22"/>
      <c r="TKC460" s="22"/>
      <c r="TKD460" s="22"/>
      <c r="TKE460" s="22"/>
      <c r="TKF460" s="22"/>
      <c r="TKG460" s="22"/>
      <c r="TKH460" s="22"/>
      <c r="TKI460" s="22"/>
      <c r="TKJ460" s="22"/>
      <c r="TKK460" s="22"/>
      <c r="TKL460" s="22"/>
      <c r="TKM460" s="22"/>
      <c r="TKN460" s="22"/>
      <c r="TKO460" s="22"/>
      <c r="TKP460" s="22"/>
      <c r="TKQ460" s="22"/>
      <c r="TKR460" s="22"/>
      <c r="TKS460" s="22"/>
      <c r="TKT460" s="22"/>
      <c r="TKU460" s="22"/>
      <c r="TKV460" s="22"/>
      <c r="TKW460" s="22"/>
      <c r="TKX460" s="22"/>
      <c r="TKY460" s="22"/>
      <c r="TKZ460" s="22"/>
      <c r="TLA460" s="22"/>
      <c r="TLB460" s="22"/>
      <c r="TLC460" s="22"/>
      <c r="TLD460" s="22"/>
      <c r="TLE460" s="22"/>
      <c r="TLF460" s="22"/>
      <c r="TLG460" s="22"/>
      <c r="TLH460" s="22"/>
      <c r="TLI460" s="22"/>
      <c r="TLJ460" s="22"/>
      <c r="TLK460" s="22"/>
      <c r="TLL460" s="22"/>
      <c r="TLM460" s="22"/>
      <c r="TLN460" s="22"/>
      <c r="TLO460" s="22"/>
      <c r="TLP460" s="22"/>
      <c r="TLQ460" s="22"/>
      <c r="TLR460" s="22"/>
      <c r="TLS460" s="22"/>
      <c r="TLT460" s="22"/>
      <c r="TLU460" s="22"/>
      <c r="TLV460" s="22"/>
      <c r="TLW460" s="22"/>
      <c r="TLX460" s="22"/>
      <c r="TLY460" s="22"/>
      <c r="TLZ460" s="22"/>
      <c r="TMA460" s="22"/>
      <c r="TMB460" s="22"/>
      <c r="TMC460" s="22"/>
      <c r="TMD460" s="22"/>
      <c r="TME460" s="22"/>
      <c r="TMF460" s="22"/>
      <c r="TMG460" s="22"/>
      <c r="TMH460" s="22"/>
      <c r="TMI460" s="22"/>
      <c r="TMJ460" s="22"/>
      <c r="TMK460" s="22"/>
      <c r="TML460" s="22"/>
      <c r="TMM460" s="22"/>
      <c r="TMN460" s="22"/>
      <c r="TMO460" s="22"/>
      <c r="TMP460" s="22"/>
      <c r="TMQ460" s="22"/>
      <c r="TMR460" s="22"/>
      <c r="TMS460" s="22"/>
      <c r="TMT460" s="22"/>
      <c r="TMU460" s="22"/>
      <c r="TMV460" s="22"/>
      <c r="TMW460" s="22"/>
      <c r="TMX460" s="22"/>
      <c r="TMY460" s="22"/>
      <c r="TMZ460" s="22"/>
      <c r="TNA460" s="22"/>
      <c r="TNB460" s="22"/>
      <c r="TNC460" s="22"/>
      <c r="TND460" s="22"/>
      <c r="TNE460" s="22"/>
      <c r="TNF460" s="22"/>
      <c r="TNG460" s="22"/>
      <c r="TNH460" s="22"/>
      <c r="TNI460" s="22"/>
      <c r="TNJ460" s="22"/>
      <c r="TNK460" s="22"/>
      <c r="TNL460" s="22"/>
      <c r="TNM460" s="22"/>
      <c r="TNN460" s="22"/>
      <c r="TNO460" s="22"/>
      <c r="TNP460" s="22"/>
      <c r="TNQ460" s="22"/>
      <c r="TNR460" s="22"/>
      <c r="TNS460" s="22"/>
      <c r="TNT460" s="22"/>
      <c r="TNU460" s="22"/>
      <c r="TNV460" s="22"/>
      <c r="TNW460" s="22"/>
      <c r="TNX460" s="22"/>
      <c r="TNY460" s="22"/>
      <c r="TNZ460" s="22"/>
      <c r="TOA460" s="22"/>
      <c r="TOB460" s="22"/>
      <c r="TOC460" s="22"/>
      <c r="TOD460" s="22"/>
      <c r="TOE460" s="22"/>
      <c r="TOF460" s="22"/>
      <c r="TOG460" s="22"/>
      <c r="TOH460" s="22"/>
      <c r="TOI460" s="22"/>
      <c r="TOJ460" s="22"/>
      <c r="TOK460" s="22"/>
      <c r="TOL460" s="22"/>
      <c r="TOM460" s="22"/>
      <c r="TON460" s="22"/>
      <c r="TOO460" s="22"/>
      <c r="TOP460" s="22"/>
      <c r="TOQ460" s="22"/>
      <c r="TOR460" s="22"/>
      <c r="TOS460" s="22"/>
      <c r="TOT460" s="22"/>
      <c r="TOU460" s="22"/>
      <c r="TOV460" s="22"/>
      <c r="TOW460" s="22"/>
      <c r="TOX460" s="22"/>
      <c r="TOY460" s="22"/>
      <c r="TOZ460" s="22"/>
      <c r="TPA460" s="22"/>
      <c r="TPB460" s="22"/>
      <c r="TPC460" s="22"/>
      <c r="TPD460" s="22"/>
      <c r="TPE460" s="22"/>
      <c r="TPF460" s="22"/>
      <c r="TPG460" s="22"/>
      <c r="TPH460" s="22"/>
      <c r="TPI460" s="22"/>
      <c r="TPJ460" s="22"/>
      <c r="TPK460" s="22"/>
      <c r="TPL460" s="22"/>
      <c r="TPM460" s="22"/>
      <c r="TPN460" s="22"/>
      <c r="TPO460" s="22"/>
      <c r="TPP460" s="22"/>
      <c r="TPQ460" s="22"/>
      <c r="TPR460" s="22"/>
      <c r="TPS460" s="22"/>
      <c r="TPT460" s="22"/>
      <c r="TPU460" s="22"/>
      <c r="TPV460" s="22"/>
      <c r="TPW460" s="22"/>
      <c r="TPX460" s="22"/>
      <c r="TPY460" s="22"/>
      <c r="TPZ460" s="22"/>
      <c r="TQA460" s="22"/>
      <c r="TQB460" s="22"/>
      <c r="TQC460" s="22"/>
      <c r="TQD460" s="22"/>
      <c r="TQE460" s="22"/>
      <c r="TQF460" s="22"/>
      <c r="TQG460" s="22"/>
      <c r="TQH460" s="22"/>
      <c r="TQI460" s="22"/>
      <c r="TQJ460" s="22"/>
      <c r="TQK460" s="22"/>
      <c r="TQL460" s="22"/>
      <c r="TQM460" s="22"/>
      <c r="TQN460" s="22"/>
      <c r="TQO460" s="22"/>
      <c r="TQP460" s="22"/>
      <c r="TQQ460" s="22"/>
      <c r="TQR460" s="22"/>
      <c r="TQS460" s="22"/>
      <c r="TQT460" s="22"/>
      <c r="TQU460" s="22"/>
      <c r="TQV460" s="22"/>
      <c r="TQW460" s="22"/>
      <c r="TQX460" s="22"/>
      <c r="TQY460" s="22"/>
      <c r="TQZ460" s="22"/>
      <c r="TRA460" s="22"/>
      <c r="TRB460" s="22"/>
      <c r="TRC460" s="22"/>
      <c r="TRD460" s="22"/>
      <c r="TRE460" s="22"/>
      <c r="TRF460" s="22"/>
      <c r="TRG460" s="22"/>
      <c r="TRH460" s="22"/>
      <c r="TRI460" s="22"/>
      <c r="TRJ460" s="22"/>
      <c r="TRK460" s="22"/>
      <c r="TRL460" s="22"/>
      <c r="TRM460" s="22"/>
      <c r="TRN460" s="22"/>
      <c r="TRO460" s="22"/>
      <c r="TRP460" s="22"/>
      <c r="TRQ460" s="22"/>
      <c r="TRR460" s="22"/>
      <c r="TRS460" s="22"/>
      <c r="TRT460" s="22"/>
      <c r="TRU460" s="22"/>
      <c r="TRV460" s="22"/>
      <c r="TRW460" s="22"/>
      <c r="TRX460" s="22"/>
      <c r="TRY460" s="22"/>
      <c r="TRZ460" s="22"/>
      <c r="TSA460" s="22"/>
      <c r="TSB460" s="22"/>
      <c r="TSC460" s="22"/>
      <c r="TSD460" s="22"/>
      <c r="TSE460" s="22"/>
      <c r="TSF460" s="22"/>
      <c r="TSG460" s="22"/>
      <c r="TSH460" s="22"/>
      <c r="TSI460" s="22"/>
      <c r="TSJ460" s="22"/>
      <c r="TSK460" s="22"/>
      <c r="TSL460" s="22"/>
      <c r="TSM460" s="22"/>
      <c r="TSN460" s="22"/>
      <c r="TSO460" s="22"/>
      <c r="TSP460" s="22"/>
      <c r="TSQ460" s="22"/>
      <c r="TSR460" s="22"/>
      <c r="TSS460" s="22"/>
      <c r="TST460" s="22"/>
      <c r="TSU460" s="22"/>
      <c r="TSV460" s="22"/>
      <c r="TSW460" s="22"/>
      <c r="TSX460" s="22"/>
      <c r="TSY460" s="22"/>
      <c r="TSZ460" s="22"/>
      <c r="TTA460" s="22"/>
      <c r="TTB460" s="22"/>
      <c r="TTC460" s="22"/>
      <c r="TTD460" s="22"/>
      <c r="TTE460" s="22"/>
      <c r="TTF460" s="22"/>
      <c r="TTG460" s="22"/>
      <c r="TTH460" s="22"/>
      <c r="TTI460" s="22"/>
      <c r="TTJ460" s="22"/>
      <c r="TTK460" s="22"/>
      <c r="TTL460" s="22"/>
      <c r="TTM460" s="22"/>
      <c r="TTN460" s="22"/>
      <c r="TTO460" s="22"/>
      <c r="TTP460" s="22"/>
      <c r="TTQ460" s="22"/>
      <c r="TTR460" s="22"/>
      <c r="TTS460" s="22"/>
      <c r="TTT460" s="22"/>
      <c r="TTU460" s="22"/>
      <c r="TTV460" s="22"/>
      <c r="TTW460" s="22"/>
      <c r="TTX460" s="22"/>
      <c r="TTY460" s="22"/>
      <c r="TTZ460" s="22"/>
      <c r="TUA460" s="22"/>
      <c r="TUB460" s="22"/>
      <c r="TUC460" s="22"/>
      <c r="TUD460" s="22"/>
      <c r="TUE460" s="22"/>
      <c r="TUF460" s="22"/>
      <c r="TUG460" s="22"/>
      <c r="TUH460" s="22"/>
      <c r="TUI460" s="22"/>
      <c r="TUJ460" s="22"/>
      <c r="TUK460" s="22"/>
      <c r="TUL460" s="22"/>
      <c r="TUM460" s="22"/>
      <c r="TUN460" s="22"/>
      <c r="TUO460" s="22"/>
      <c r="TUP460" s="22"/>
      <c r="TUQ460" s="22"/>
      <c r="TUR460" s="22"/>
      <c r="TUS460" s="22"/>
      <c r="TUT460" s="22"/>
      <c r="TUU460" s="22"/>
      <c r="TUV460" s="22"/>
      <c r="TUW460" s="22"/>
      <c r="TUX460" s="22"/>
      <c r="TUY460" s="22"/>
      <c r="TUZ460" s="22"/>
      <c r="TVA460" s="22"/>
      <c r="TVB460" s="22"/>
      <c r="TVC460" s="22"/>
      <c r="TVD460" s="22"/>
      <c r="TVE460" s="22"/>
      <c r="TVF460" s="22"/>
      <c r="TVG460" s="22"/>
      <c r="TVH460" s="22"/>
      <c r="TVI460" s="22"/>
      <c r="TVJ460" s="22"/>
      <c r="TVK460" s="22"/>
      <c r="TVL460" s="22"/>
      <c r="TVM460" s="22"/>
      <c r="TVN460" s="22"/>
      <c r="TVO460" s="22"/>
      <c r="TVP460" s="22"/>
      <c r="TVQ460" s="22"/>
      <c r="TVR460" s="22"/>
      <c r="TVS460" s="22"/>
      <c r="TVT460" s="22"/>
      <c r="TVU460" s="22"/>
      <c r="TVV460" s="22"/>
      <c r="TVW460" s="22"/>
      <c r="TVX460" s="22"/>
      <c r="TVY460" s="22"/>
      <c r="TVZ460" s="22"/>
      <c r="TWA460" s="22"/>
      <c r="TWB460" s="22"/>
      <c r="TWC460" s="22"/>
      <c r="TWD460" s="22"/>
      <c r="TWE460" s="22"/>
      <c r="TWF460" s="22"/>
      <c r="TWG460" s="22"/>
      <c r="TWH460" s="22"/>
      <c r="TWI460" s="22"/>
      <c r="TWJ460" s="22"/>
      <c r="TWK460" s="22"/>
      <c r="TWL460" s="22"/>
      <c r="TWM460" s="22"/>
      <c r="TWN460" s="22"/>
      <c r="TWO460" s="22"/>
      <c r="TWP460" s="22"/>
      <c r="TWQ460" s="22"/>
      <c r="TWR460" s="22"/>
      <c r="TWS460" s="22"/>
      <c r="TWT460" s="22"/>
      <c r="TWU460" s="22"/>
      <c r="TWV460" s="22"/>
      <c r="TWW460" s="22"/>
      <c r="TWX460" s="22"/>
      <c r="TWY460" s="22"/>
      <c r="TWZ460" s="22"/>
      <c r="TXA460" s="22"/>
      <c r="TXB460" s="22"/>
      <c r="TXC460" s="22"/>
      <c r="TXD460" s="22"/>
      <c r="TXE460" s="22"/>
      <c r="TXF460" s="22"/>
      <c r="TXG460" s="22"/>
      <c r="TXH460" s="22"/>
      <c r="TXI460" s="22"/>
      <c r="TXJ460" s="22"/>
      <c r="TXK460" s="22"/>
      <c r="TXL460" s="22"/>
      <c r="TXM460" s="22"/>
      <c r="TXN460" s="22"/>
      <c r="TXO460" s="22"/>
      <c r="TXP460" s="22"/>
      <c r="TXQ460" s="22"/>
      <c r="TXR460" s="22"/>
      <c r="TXS460" s="22"/>
      <c r="TXT460" s="22"/>
      <c r="TXU460" s="22"/>
      <c r="TXV460" s="22"/>
      <c r="TXW460" s="22"/>
      <c r="TXX460" s="22"/>
      <c r="TXY460" s="22"/>
      <c r="TXZ460" s="22"/>
      <c r="TYA460" s="22"/>
      <c r="TYB460" s="22"/>
      <c r="TYC460" s="22"/>
      <c r="TYD460" s="22"/>
      <c r="TYE460" s="22"/>
      <c r="TYF460" s="22"/>
      <c r="TYG460" s="22"/>
      <c r="TYH460" s="22"/>
      <c r="TYI460" s="22"/>
      <c r="TYJ460" s="22"/>
      <c r="TYK460" s="22"/>
      <c r="TYL460" s="22"/>
      <c r="TYM460" s="22"/>
      <c r="TYN460" s="22"/>
      <c r="TYO460" s="22"/>
      <c r="TYP460" s="22"/>
      <c r="TYQ460" s="22"/>
      <c r="TYR460" s="22"/>
      <c r="TYS460" s="22"/>
      <c r="TYT460" s="22"/>
      <c r="TYU460" s="22"/>
      <c r="TYV460" s="22"/>
      <c r="TYW460" s="22"/>
      <c r="TYX460" s="22"/>
      <c r="TYY460" s="22"/>
      <c r="TYZ460" s="22"/>
      <c r="TZA460" s="22"/>
      <c r="TZB460" s="22"/>
      <c r="TZC460" s="22"/>
      <c r="TZD460" s="22"/>
      <c r="TZE460" s="22"/>
      <c r="TZF460" s="22"/>
      <c r="TZG460" s="22"/>
      <c r="TZH460" s="22"/>
      <c r="TZI460" s="22"/>
      <c r="TZJ460" s="22"/>
      <c r="TZK460" s="22"/>
      <c r="TZL460" s="22"/>
      <c r="TZM460" s="22"/>
      <c r="TZN460" s="22"/>
      <c r="TZO460" s="22"/>
      <c r="TZP460" s="22"/>
      <c r="TZQ460" s="22"/>
      <c r="TZR460" s="22"/>
      <c r="TZS460" s="22"/>
      <c r="TZT460" s="22"/>
      <c r="TZU460" s="22"/>
      <c r="TZV460" s="22"/>
      <c r="TZW460" s="22"/>
      <c r="TZX460" s="22"/>
      <c r="TZY460" s="22"/>
      <c r="TZZ460" s="22"/>
      <c r="UAA460" s="22"/>
      <c r="UAB460" s="22"/>
      <c r="UAC460" s="22"/>
      <c r="UAD460" s="22"/>
      <c r="UAE460" s="22"/>
      <c r="UAF460" s="22"/>
      <c r="UAG460" s="22"/>
      <c r="UAH460" s="22"/>
      <c r="UAI460" s="22"/>
      <c r="UAJ460" s="22"/>
      <c r="UAK460" s="22"/>
      <c r="UAL460" s="22"/>
      <c r="UAM460" s="22"/>
      <c r="UAN460" s="22"/>
      <c r="UAO460" s="22"/>
      <c r="UAP460" s="22"/>
      <c r="UAQ460" s="22"/>
      <c r="UAR460" s="22"/>
      <c r="UAS460" s="22"/>
      <c r="UAT460" s="22"/>
      <c r="UAU460" s="22"/>
      <c r="UAV460" s="22"/>
      <c r="UAW460" s="22"/>
      <c r="UAX460" s="22"/>
      <c r="UAY460" s="22"/>
      <c r="UAZ460" s="22"/>
      <c r="UBA460" s="22"/>
      <c r="UBB460" s="22"/>
      <c r="UBC460" s="22"/>
      <c r="UBD460" s="22"/>
      <c r="UBE460" s="22"/>
      <c r="UBF460" s="22"/>
      <c r="UBG460" s="22"/>
      <c r="UBH460" s="22"/>
      <c r="UBI460" s="22"/>
      <c r="UBJ460" s="22"/>
      <c r="UBK460" s="22"/>
      <c r="UBL460" s="22"/>
      <c r="UBM460" s="22"/>
      <c r="UBN460" s="22"/>
      <c r="UBO460" s="22"/>
      <c r="UBP460" s="22"/>
      <c r="UBQ460" s="22"/>
      <c r="UBR460" s="22"/>
      <c r="UBS460" s="22"/>
      <c r="UBT460" s="22"/>
      <c r="UBU460" s="22"/>
      <c r="UBV460" s="22"/>
      <c r="UBW460" s="22"/>
      <c r="UBX460" s="22"/>
      <c r="UBY460" s="22"/>
      <c r="UBZ460" s="22"/>
      <c r="UCA460" s="22"/>
      <c r="UCB460" s="22"/>
      <c r="UCC460" s="22"/>
      <c r="UCD460" s="22"/>
      <c r="UCE460" s="22"/>
      <c r="UCF460" s="22"/>
      <c r="UCG460" s="22"/>
      <c r="UCH460" s="22"/>
      <c r="UCI460" s="22"/>
      <c r="UCJ460" s="22"/>
      <c r="UCK460" s="22"/>
      <c r="UCL460" s="22"/>
      <c r="UCM460" s="22"/>
      <c r="UCN460" s="22"/>
      <c r="UCO460" s="22"/>
      <c r="UCP460" s="22"/>
      <c r="UCQ460" s="22"/>
      <c r="UCR460" s="22"/>
      <c r="UCS460" s="22"/>
      <c r="UCT460" s="22"/>
      <c r="UCU460" s="22"/>
      <c r="UCV460" s="22"/>
      <c r="UCW460" s="22"/>
      <c r="UCX460" s="22"/>
      <c r="UCY460" s="22"/>
      <c r="UCZ460" s="22"/>
      <c r="UDA460" s="22"/>
      <c r="UDB460" s="22"/>
      <c r="UDC460" s="22"/>
      <c r="UDD460" s="22"/>
      <c r="UDE460" s="22"/>
      <c r="UDF460" s="22"/>
      <c r="UDG460" s="22"/>
      <c r="UDH460" s="22"/>
      <c r="UDI460" s="22"/>
      <c r="UDJ460" s="22"/>
      <c r="UDK460" s="22"/>
      <c r="UDL460" s="22"/>
      <c r="UDM460" s="22"/>
      <c r="UDN460" s="22"/>
      <c r="UDO460" s="22"/>
      <c r="UDP460" s="22"/>
      <c r="UDQ460" s="22"/>
      <c r="UDR460" s="22"/>
      <c r="UDS460" s="22"/>
      <c r="UDT460" s="22"/>
      <c r="UDU460" s="22"/>
      <c r="UDV460" s="22"/>
      <c r="UDW460" s="22"/>
      <c r="UDX460" s="22"/>
      <c r="UDY460" s="22"/>
      <c r="UDZ460" s="22"/>
      <c r="UEA460" s="22"/>
      <c r="UEB460" s="22"/>
      <c r="UEC460" s="22"/>
      <c r="UED460" s="22"/>
      <c r="UEE460" s="22"/>
      <c r="UEF460" s="22"/>
      <c r="UEG460" s="22"/>
      <c r="UEH460" s="22"/>
      <c r="UEI460" s="22"/>
      <c r="UEJ460" s="22"/>
      <c r="UEK460" s="22"/>
      <c r="UEL460" s="22"/>
      <c r="UEM460" s="22"/>
      <c r="UEN460" s="22"/>
      <c r="UEO460" s="22"/>
      <c r="UEP460" s="22"/>
      <c r="UEQ460" s="22"/>
      <c r="UER460" s="22"/>
      <c r="UES460" s="22"/>
      <c r="UET460" s="22"/>
      <c r="UEU460" s="22"/>
      <c r="UEV460" s="22"/>
      <c r="UEW460" s="22"/>
      <c r="UEX460" s="22"/>
      <c r="UEY460" s="22"/>
      <c r="UEZ460" s="22"/>
      <c r="UFA460" s="22"/>
      <c r="UFB460" s="22"/>
      <c r="UFC460" s="22"/>
      <c r="UFD460" s="22"/>
      <c r="UFE460" s="22"/>
      <c r="UFF460" s="22"/>
      <c r="UFG460" s="22"/>
      <c r="UFH460" s="22"/>
      <c r="UFI460" s="22"/>
      <c r="UFJ460" s="22"/>
      <c r="UFK460" s="22"/>
      <c r="UFL460" s="22"/>
      <c r="UFM460" s="22"/>
      <c r="UFN460" s="22"/>
      <c r="UFO460" s="22"/>
      <c r="UFP460" s="22"/>
      <c r="UFQ460" s="22"/>
      <c r="UFR460" s="22"/>
      <c r="UFS460" s="22"/>
      <c r="UFT460" s="22"/>
      <c r="UFU460" s="22"/>
      <c r="UFV460" s="22"/>
      <c r="UFW460" s="22"/>
      <c r="UFX460" s="22"/>
      <c r="UFY460" s="22"/>
      <c r="UFZ460" s="22"/>
      <c r="UGA460" s="22"/>
      <c r="UGB460" s="22"/>
      <c r="UGC460" s="22"/>
      <c r="UGD460" s="22"/>
      <c r="UGE460" s="22"/>
      <c r="UGF460" s="22"/>
      <c r="UGG460" s="22"/>
      <c r="UGH460" s="22"/>
      <c r="UGI460" s="22"/>
      <c r="UGJ460" s="22"/>
      <c r="UGK460" s="22"/>
      <c r="UGL460" s="22"/>
      <c r="UGM460" s="22"/>
      <c r="UGN460" s="22"/>
      <c r="UGO460" s="22"/>
      <c r="UGP460" s="22"/>
      <c r="UGQ460" s="22"/>
      <c r="UGR460" s="22"/>
      <c r="UGS460" s="22"/>
      <c r="UGT460" s="22"/>
      <c r="UGU460" s="22"/>
      <c r="UGV460" s="22"/>
      <c r="UGW460" s="22"/>
      <c r="UGX460" s="22"/>
      <c r="UGY460" s="22"/>
      <c r="UGZ460" s="22"/>
      <c r="UHA460" s="22"/>
      <c r="UHB460" s="22"/>
      <c r="UHC460" s="22"/>
      <c r="UHD460" s="22"/>
      <c r="UHE460" s="22"/>
      <c r="UHF460" s="22"/>
      <c r="UHG460" s="22"/>
      <c r="UHH460" s="22"/>
      <c r="UHI460" s="22"/>
      <c r="UHJ460" s="22"/>
      <c r="UHK460" s="22"/>
      <c r="UHL460" s="22"/>
      <c r="UHM460" s="22"/>
      <c r="UHN460" s="22"/>
      <c r="UHO460" s="22"/>
      <c r="UHP460" s="22"/>
      <c r="UHQ460" s="22"/>
      <c r="UHR460" s="22"/>
      <c r="UHS460" s="22"/>
      <c r="UHT460" s="22"/>
      <c r="UHU460" s="22"/>
      <c r="UHV460" s="22"/>
      <c r="UHW460" s="22"/>
      <c r="UHX460" s="22"/>
      <c r="UHY460" s="22"/>
      <c r="UHZ460" s="22"/>
      <c r="UIA460" s="22"/>
      <c r="UIB460" s="22"/>
      <c r="UIC460" s="22"/>
      <c r="UID460" s="22"/>
      <c r="UIE460" s="22"/>
      <c r="UIF460" s="22"/>
      <c r="UIG460" s="22"/>
      <c r="UIH460" s="22"/>
      <c r="UII460" s="22"/>
      <c r="UIJ460" s="22"/>
      <c r="UIK460" s="22"/>
      <c r="UIL460" s="22"/>
      <c r="UIM460" s="22"/>
      <c r="UIN460" s="22"/>
      <c r="UIO460" s="22"/>
      <c r="UIP460" s="22"/>
      <c r="UIQ460" s="22"/>
      <c r="UIR460" s="22"/>
      <c r="UIS460" s="22"/>
      <c r="UIT460" s="22"/>
      <c r="UIU460" s="22"/>
      <c r="UIV460" s="22"/>
      <c r="UIW460" s="22"/>
      <c r="UIX460" s="22"/>
      <c r="UIY460" s="22"/>
      <c r="UIZ460" s="22"/>
      <c r="UJA460" s="22"/>
      <c r="UJB460" s="22"/>
      <c r="UJC460" s="22"/>
      <c r="UJD460" s="22"/>
      <c r="UJE460" s="22"/>
      <c r="UJF460" s="22"/>
      <c r="UJG460" s="22"/>
      <c r="UJH460" s="22"/>
      <c r="UJI460" s="22"/>
      <c r="UJJ460" s="22"/>
      <c r="UJK460" s="22"/>
      <c r="UJL460" s="22"/>
      <c r="UJM460" s="22"/>
      <c r="UJN460" s="22"/>
      <c r="UJO460" s="22"/>
      <c r="UJP460" s="22"/>
      <c r="UJQ460" s="22"/>
      <c r="UJR460" s="22"/>
      <c r="UJS460" s="22"/>
      <c r="UJT460" s="22"/>
      <c r="UJU460" s="22"/>
      <c r="UJV460" s="22"/>
      <c r="UJW460" s="22"/>
      <c r="UJX460" s="22"/>
      <c r="UJY460" s="22"/>
      <c r="UJZ460" s="22"/>
      <c r="UKA460" s="22"/>
      <c r="UKB460" s="22"/>
      <c r="UKC460" s="22"/>
      <c r="UKD460" s="22"/>
      <c r="UKE460" s="22"/>
      <c r="UKF460" s="22"/>
      <c r="UKG460" s="22"/>
      <c r="UKH460" s="22"/>
      <c r="UKI460" s="22"/>
      <c r="UKJ460" s="22"/>
      <c r="UKK460" s="22"/>
      <c r="UKL460" s="22"/>
      <c r="UKM460" s="22"/>
      <c r="UKN460" s="22"/>
      <c r="UKO460" s="22"/>
      <c r="UKP460" s="22"/>
      <c r="UKQ460" s="22"/>
      <c r="UKR460" s="22"/>
      <c r="UKS460" s="22"/>
      <c r="UKT460" s="22"/>
      <c r="UKU460" s="22"/>
      <c r="UKV460" s="22"/>
      <c r="UKW460" s="22"/>
      <c r="UKX460" s="22"/>
      <c r="UKY460" s="22"/>
      <c r="UKZ460" s="22"/>
      <c r="ULA460" s="22"/>
      <c r="ULB460" s="22"/>
      <c r="ULC460" s="22"/>
      <c r="ULD460" s="22"/>
      <c r="ULE460" s="22"/>
      <c r="ULF460" s="22"/>
      <c r="ULG460" s="22"/>
      <c r="ULH460" s="22"/>
      <c r="ULI460" s="22"/>
      <c r="ULJ460" s="22"/>
      <c r="ULK460" s="22"/>
      <c r="ULL460" s="22"/>
      <c r="ULM460" s="22"/>
      <c r="ULN460" s="22"/>
      <c r="ULO460" s="22"/>
      <c r="ULP460" s="22"/>
      <c r="ULQ460" s="22"/>
      <c r="ULR460" s="22"/>
      <c r="ULS460" s="22"/>
      <c r="ULT460" s="22"/>
      <c r="ULU460" s="22"/>
      <c r="ULV460" s="22"/>
      <c r="ULW460" s="22"/>
      <c r="ULX460" s="22"/>
      <c r="ULY460" s="22"/>
      <c r="ULZ460" s="22"/>
      <c r="UMA460" s="22"/>
      <c r="UMB460" s="22"/>
      <c r="UMC460" s="22"/>
      <c r="UMD460" s="22"/>
      <c r="UME460" s="22"/>
      <c r="UMF460" s="22"/>
      <c r="UMG460" s="22"/>
      <c r="UMH460" s="22"/>
      <c r="UMI460" s="22"/>
      <c r="UMJ460" s="22"/>
      <c r="UMK460" s="22"/>
      <c r="UML460" s="22"/>
      <c r="UMM460" s="22"/>
      <c r="UMN460" s="22"/>
      <c r="UMO460" s="22"/>
      <c r="UMP460" s="22"/>
      <c r="UMQ460" s="22"/>
      <c r="UMR460" s="22"/>
      <c r="UMS460" s="22"/>
      <c r="UMT460" s="22"/>
      <c r="UMU460" s="22"/>
      <c r="UMV460" s="22"/>
      <c r="UMW460" s="22"/>
      <c r="UMX460" s="22"/>
      <c r="UMY460" s="22"/>
      <c r="UMZ460" s="22"/>
      <c r="UNA460" s="22"/>
      <c r="UNB460" s="22"/>
      <c r="UNC460" s="22"/>
      <c r="UND460" s="22"/>
      <c r="UNE460" s="22"/>
      <c r="UNF460" s="22"/>
      <c r="UNG460" s="22"/>
      <c r="UNH460" s="22"/>
      <c r="UNI460" s="22"/>
      <c r="UNJ460" s="22"/>
      <c r="UNK460" s="22"/>
      <c r="UNL460" s="22"/>
      <c r="UNM460" s="22"/>
      <c r="UNN460" s="22"/>
      <c r="UNO460" s="22"/>
      <c r="UNP460" s="22"/>
      <c r="UNQ460" s="22"/>
      <c r="UNR460" s="22"/>
      <c r="UNS460" s="22"/>
      <c r="UNT460" s="22"/>
      <c r="UNU460" s="22"/>
      <c r="UNV460" s="22"/>
      <c r="UNW460" s="22"/>
      <c r="UNX460" s="22"/>
      <c r="UNY460" s="22"/>
      <c r="UNZ460" s="22"/>
      <c r="UOA460" s="22"/>
      <c r="UOB460" s="22"/>
      <c r="UOC460" s="22"/>
      <c r="UOD460" s="22"/>
      <c r="UOE460" s="22"/>
      <c r="UOF460" s="22"/>
      <c r="UOG460" s="22"/>
      <c r="UOH460" s="22"/>
      <c r="UOI460" s="22"/>
      <c r="UOJ460" s="22"/>
      <c r="UOK460" s="22"/>
      <c r="UOL460" s="22"/>
      <c r="UOM460" s="22"/>
      <c r="UON460" s="22"/>
      <c r="UOO460" s="22"/>
      <c r="UOP460" s="22"/>
      <c r="UOQ460" s="22"/>
      <c r="UOR460" s="22"/>
      <c r="UOS460" s="22"/>
      <c r="UOT460" s="22"/>
      <c r="UOU460" s="22"/>
      <c r="UOV460" s="22"/>
      <c r="UOW460" s="22"/>
      <c r="UOX460" s="22"/>
      <c r="UOY460" s="22"/>
      <c r="UOZ460" s="22"/>
      <c r="UPA460" s="22"/>
      <c r="UPB460" s="22"/>
      <c r="UPC460" s="22"/>
      <c r="UPD460" s="22"/>
      <c r="UPE460" s="22"/>
      <c r="UPF460" s="22"/>
      <c r="UPG460" s="22"/>
      <c r="UPH460" s="22"/>
      <c r="UPI460" s="22"/>
      <c r="UPJ460" s="22"/>
      <c r="UPK460" s="22"/>
      <c r="UPL460" s="22"/>
      <c r="UPM460" s="22"/>
      <c r="UPN460" s="22"/>
      <c r="UPO460" s="22"/>
      <c r="UPP460" s="22"/>
      <c r="UPQ460" s="22"/>
      <c r="UPR460" s="22"/>
      <c r="UPS460" s="22"/>
      <c r="UPT460" s="22"/>
      <c r="UPU460" s="22"/>
      <c r="UPV460" s="22"/>
      <c r="UPW460" s="22"/>
      <c r="UPX460" s="22"/>
      <c r="UPY460" s="22"/>
      <c r="UPZ460" s="22"/>
      <c r="UQA460" s="22"/>
      <c r="UQB460" s="22"/>
      <c r="UQC460" s="22"/>
      <c r="UQD460" s="22"/>
      <c r="UQE460" s="22"/>
      <c r="UQF460" s="22"/>
      <c r="UQG460" s="22"/>
      <c r="UQH460" s="22"/>
      <c r="UQI460" s="22"/>
      <c r="UQJ460" s="22"/>
      <c r="UQK460" s="22"/>
      <c r="UQL460" s="22"/>
      <c r="UQM460" s="22"/>
      <c r="UQN460" s="22"/>
      <c r="UQO460" s="22"/>
      <c r="UQP460" s="22"/>
      <c r="UQQ460" s="22"/>
      <c r="UQR460" s="22"/>
      <c r="UQS460" s="22"/>
      <c r="UQT460" s="22"/>
      <c r="UQU460" s="22"/>
      <c r="UQV460" s="22"/>
      <c r="UQW460" s="22"/>
      <c r="UQX460" s="22"/>
      <c r="UQY460" s="22"/>
      <c r="UQZ460" s="22"/>
      <c r="URA460" s="22"/>
      <c r="URB460" s="22"/>
      <c r="URC460" s="22"/>
      <c r="URD460" s="22"/>
      <c r="URE460" s="22"/>
      <c r="URF460" s="22"/>
      <c r="URG460" s="22"/>
      <c r="URH460" s="22"/>
      <c r="URI460" s="22"/>
      <c r="URJ460" s="22"/>
      <c r="URK460" s="22"/>
      <c r="URL460" s="22"/>
      <c r="URM460" s="22"/>
      <c r="URN460" s="22"/>
      <c r="URO460" s="22"/>
      <c r="URP460" s="22"/>
      <c r="URQ460" s="22"/>
      <c r="URR460" s="22"/>
      <c r="URS460" s="22"/>
      <c r="URT460" s="22"/>
      <c r="URU460" s="22"/>
      <c r="URV460" s="22"/>
      <c r="URW460" s="22"/>
      <c r="URX460" s="22"/>
      <c r="URY460" s="22"/>
      <c r="URZ460" s="22"/>
      <c r="USA460" s="22"/>
      <c r="USB460" s="22"/>
      <c r="USC460" s="22"/>
      <c r="USD460" s="22"/>
      <c r="USE460" s="22"/>
      <c r="USF460" s="22"/>
      <c r="USG460" s="22"/>
      <c r="USH460" s="22"/>
      <c r="USI460" s="22"/>
      <c r="USJ460" s="22"/>
      <c r="USK460" s="22"/>
      <c r="USL460" s="22"/>
      <c r="USM460" s="22"/>
      <c r="USN460" s="22"/>
      <c r="USO460" s="22"/>
      <c r="USP460" s="22"/>
      <c r="USQ460" s="22"/>
      <c r="USR460" s="22"/>
      <c r="USS460" s="22"/>
      <c r="UST460" s="22"/>
      <c r="USU460" s="22"/>
      <c r="USV460" s="22"/>
      <c r="USW460" s="22"/>
      <c r="USX460" s="22"/>
      <c r="USY460" s="22"/>
      <c r="USZ460" s="22"/>
      <c r="UTA460" s="22"/>
      <c r="UTB460" s="22"/>
      <c r="UTC460" s="22"/>
      <c r="UTD460" s="22"/>
      <c r="UTE460" s="22"/>
      <c r="UTF460" s="22"/>
      <c r="UTG460" s="22"/>
      <c r="UTH460" s="22"/>
      <c r="UTI460" s="22"/>
      <c r="UTJ460" s="22"/>
      <c r="UTK460" s="22"/>
      <c r="UTL460" s="22"/>
      <c r="UTM460" s="22"/>
      <c r="UTN460" s="22"/>
      <c r="UTO460" s="22"/>
      <c r="UTP460" s="22"/>
      <c r="UTQ460" s="22"/>
      <c r="UTR460" s="22"/>
      <c r="UTS460" s="22"/>
      <c r="UTT460" s="22"/>
      <c r="UTU460" s="22"/>
      <c r="UTV460" s="22"/>
      <c r="UTW460" s="22"/>
      <c r="UTX460" s="22"/>
      <c r="UTY460" s="22"/>
      <c r="UTZ460" s="22"/>
      <c r="UUA460" s="22"/>
      <c r="UUB460" s="22"/>
      <c r="UUC460" s="22"/>
      <c r="UUD460" s="22"/>
      <c r="UUE460" s="22"/>
      <c r="UUF460" s="22"/>
      <c r="UUG460" s="22"/>
      <c r="UUH460" s="22"/>
      <c r="UUI460" s="22"/>
      <c r="UUJ460" s="22"/>
      <c r="UUK460" s="22"/>
      <c r="UUL460" s="22"/>
      <c r="UUM460" s="22"/>
      <c r="UUN460" s="22"/>
      <c r="UUO460" s="22"/>
      <c r="UUP460" s="22"/>
      <c r="UUQ460" s="22"/>
      <c r="UUR460" s="22"/>
      <c r="UUS460" s="22"/>
      <c r="UUT460" s="22"/>
      <c r="UUU460" s="22"/>
      <c r="UUV460" s="22"/>
      <c r="UUW460" s="22"/>
      <c r="UUX460" s="22"/>
      <c r="UUY460" s="22"/>
      <c r="UUZ460" s="22"/>
      <c r="UVA460" s="22"/>
      <c r="UVB460" s="22"/>
      <c r="UVC460" s="22"/>
      <c r="UVD460" s="22"/>
      <c r="UVE460" s="22"/>
      <c r="UVF460" s="22"/>
      <c r="UVG460" s="22"/>
      <c r="UVH460" s="22"/>
      <c r="UVI460" s="22"/>
      <c r="UVJ460" s="22"/>
      <c r="UVK460" s="22"/>
      <c r="UVL460" s="22"/>
      <c r="UVM460" s="22"/>
      <c r="UVN460" s="22"/>
      <c r="UVO460" s="22"/>
      <c r="UVP460" s="22"/>
      <c r="UVQ460" s="22"/>
      <c r="UVR460" s="22"/>
      <c r="UVS460" s="22"/>
      <c r="UVT460" s="22"/>
      <c r="UVU460" s="22"/>
      <c r="UVV460" s="22"/>
      <c r="UVW460" s="22"/>
      <c r="UVX460" s="22"/>
      <c r="UVY460" s="22"/>
      <c r="UVZ460" s="22"/>
      <c r="UWA460" s="22"/>
      <c r="UWB460" s="22"/>
      <c r="UWC460" s="22"/>
      <c r="UWD460" s="22"/>
      <c r="UWE460" s="22"/>
      <c r="UWF460" s="22"/>
      <c r="UWG460" s="22"/>
      <c r="UWH460" s="22"/>
      <c r="UWI460" s="22"/>
      <c r="UWJ460" s="22"/>
      <c r="UWK460" s="22"/>
      <c r="UWL460" s="22"/>
      <c r="UWM460" s="22"/>
      <c r="UWN460" s="22"/>
      <c r="UWO460" s="22"/>
      <c r="UWP460" s="22"/>
      <c r="UWQ460" s="22"/>
      <c r="UWR460" s="22"/>
      <c r="UWS460" s="22"/>
      <c r="UWT460" s="22"/>
      <c r="UWU460" s="22"/>
      <c r="UWV460" s="22"/>
      <c r="UWW460" s="22"/>
      <c r="UWX460" s="22"/>
      <c r="UWY460" s="22"/>
      <c r="UWZ460" s="22"/>
      <c r="UXA460" s="22"/>
      <c r="UXB460" s="22"/>
      <c r="UXC460" s="22"/>
      <c r="UXD460" s="22"/>
      <c r="UXE460" s="22"/>
      <c r="UXF460" s="22"/>
      <c r="UXG460" s="22"/>
      <c r="UXH460" s="22"/>
      <c r="UXI460" s="22"/>
      <c r="UXJ460" s="22"/>
      <c r="UXK460" s="22"/>
      <c r="UXL460" s="22"/>
      <c r="UXM460" s="22"/>
      <c r="UXN460" s="22"/>
      <c r="UXO460" s="22"/>
      <c r="UXP460" s="22"/>
      <c r="UXQ460" s="22"/>
      <c r="UXR460" s="22"/>
      <c r="UXS460" s="22"/>
      <c r="UXT460" s="22"/>
      <c r="UXU460" s="22"/>
      <c r="UXV460" s="22"/>
      <c r="UXW460" s="22"/>
      <c r="UXX460" s="22"/>
      <c r="UXY460" s="22"/>
      <c r="UXZ460" s="22"/>
      <c r="UYA460" s="22"/>
      <c r="UYB460" s="22"/>
      <c r="UYC460" s="22"/>
      <c r="UYD460" s="22"/>
      <c r="UYE460" s="22"/>
      <c r="UYF460" s="22"/>
      <c r="UYG460" s="22"/>
      <c r="UYH460" s="22"/>
      <c r="UYI460" s="22"/>
      <c r="UYJ460" s="22"/>
      <c r="UYK460" s="22"/>
      <c r="UYL460" s="22"/>
      <c r="UYM460" s="22"/>
      <c r="UYN460" s="22"/>
      <c r="UYO460" s="22"/>
      <c r="UYP460" s="22"/>
      <c r="UYQ460" s="22"/>
      <c r="UYR460" s="22"/>
      <c r="UYS460" s="22"/>
      <c r="UYT460" s="22"/>
      <c r="UYU460" s="22"/>
      <c r="UYV460" s="22"/>
      <c r="UYW460" s="22"/>
      <c r="UYX460" s="22"/>
      <c r="UYY460" s="22"/>
      <c r="UYZ460" s="22"/>
      <c r="UZA460" s="22"/>
      <c r="UZB460" s="22"/>
      <c r="UZC460" s="22"/>
      <c r="UZD460" s="22"/>
      <c r="UZE460" s="22"/>
      <c r="UZF460" s="22"/>
      <c r="UZG460" s="22"/>
      <c r="UZH460" s="22"/>
      <c r="UZI460" s="22"/>
      <c r="UZJ460" s="22"/>
      <c r="UZK460" s="22"/>
      <c r="UZL460" s="22"/>
      <c r="UZM460" s="22"/>
      <c r="UZN460" s="22"/>
      <c r="UZO460" s="22"/>
      <c r="UZP460" s="22"/>
      <c r="UZQ460" s="22"/>
      <c r="UZR460" s="22"/>
      <c r="UZS460" s="22"/>
      <c r="UZT460" s="22"/>
      <c r="UZU460" s="22"/>
      <c r="UZV460" s="22"/>
      <c r="UZW460" s="22"/>
      <c r="UZX460" s="22"/>
      <c r="UZY460" s="22"/>
      <c r="UZZ460" s="22"/>
      <c r="VAA460" s="22"/>
      <c r="VAB460" s="22"/>
      <c r="VAC460" s="22"/>
      <c r="VAD460" s="22"/>
      <c r="VAE460" s="22"/>
      <c r="VAF460" s="22"/>
      <c r="VAG460" s="22"/>
      <c r="VAH460" s="22"/>
      <c r="VAI460" s="22"/>
      <c r="VAJ460" s="22"/>
      <c r="VAK460" s="22"/>
      <c r="VAL460" s="22"/>
      <c r="VAM460" s="22"/>
      <c r="VAN460" s="22"/>
      <c r="VAO460" s="22"/>
      <c r="VAP460" s="22"/>
      <c r="VAQ460" s="22"/>
      <c r="VAR460" s="22"/>
      <c r="VAS460" s="22"/>
      <c r="VAT460" s="22"/>
      <c r="VAU460" s="22"/>
      <c r="VAV460" s="22"/>
      <c r="VAW460" s="22"/>
      <c r="VAX460" s="22"/>
      <c r="VAY460" s="22"/>
      <c r="VAZ460" s="22"/>
      <c r="VBA460" s="22"/>
      <c r="VBB460" s="22"/>
      <c r="VBC460" s="22"/>
      <c r="VBD460" s="22"/>
      <c r="VBE460" s="22"/>
      <c r="VBF460" s="22"/>
      <c r="VBG460" s="22"/>
      <c r="VBH460" s="22"/>
      <c r="VBI460" s="22"/>
      <c r="VBJ460" s="22"/>
      <c r="VBK460" s="22"/>
      <c r="VBL460" s="22"/>
      <c r="VBM460" s="22"/>
      <c r="VBN460" s="22"/>
      <c r="VBO460" s="22"/>
      <c r="VBP460" s="22"/>
      <c r="VBQ460" s="22"/>
      <c r="VBR460" s="22"/>
      <c r="VBS460" s="22"/>
      <c r="VBT460" s="22"/>
      <c r="VBU460" s="22"/>
      <c r="VBV460" s="22"/>
      <c r="VBW460" s="22"/>
      <c r="VBX460" s="22"/>
      <c r="VBY460" s="22"/>
      <c r="VBZ460" s="22"/>
      <c r="VCA460" s="22"/>
      <c r="VCB460" s="22"/>
      <c r="VCC460" s="22"/>
      <c r="VCD460" s="22"/>
      <c r="VCE460" s="22"/>
      <c r="VCF460" s="22"/>
      <c r="VCG460" s="22"/>
      <c r="VCH460" s="22"/>
      <c r="VCI460" s="22"/>
      <c r="VCJ460" s="22"/>
      <c r="VCK460" s="22"/>
      <c r="VCL460" s="22"/>
      <c r="VCM460" s="22"/>
      <c r="VCN460" s="22"/>
      <c r="VCO460" s="22"/>
      <c r="VCP460" s="22"/>
      <c r="VCQ460" s="22"/>
      <c r="VCR460" s="22"/>
      <c r="VCS460" s="22"/>
      <c r="VCT460" s="22"/>
      <c r="VCU460" s="22"/>
      <c r="VCV460" s="22"/>
      <c r="VCW460" s="22"/>
      <c r="VCX460" s="22"/>
      <c r="VCY460" s="22"/>
      <c r="VCZ460" s="22"/>
      <c r="VDA460" s="22"/>
      <c r="VDB460" s="22"/>
      <c r="VDC460" s="22"/>
      <c r="VDD460" s="22"/>
      <c r="VDE460" s="22"/>
      <c r="VDF460" s="22"/>
      <c r="VDG460" s="22"/>
      <c r="VDH460" s="22"/>
      <c r="VDI460" s="22"/>
      <c r="VDJ460" s="22"/>
      <c r="VDK460" s="22"/>
      <c r="VDL460" s="22"/>
      <c r="VDM460" s="22"/>
      <c r="VDN460" s="22"/>
      <c r="VDO460" s="22"/>
      <c r="VDP460" s="22"/>
      <c r="VDQ460" s="22"/>
      <c r="VDR460" s="22"/>
      <c r="VDS460" s="22"/>
      <c r="VDT460" s="22"/>
      <c r="VDU460" s="22"/>
      <c r="VDV460" s="22"/>
      <c r="VDW460" s="22"/>
      <c r="VDX460" s="22"/>
      <c r="VDY460" s="22"/>
      <c r="VDZ460" s="22"/>
      <c r="VEA460" s="22"/>
      <c r="VEB460" s="22"/>
      <c r="VEC460" s="22"/>
      <c r="VED460" s="22"/>
      <c r="VEE460" s="22"/>
      <c r="VEF460" s="22"/>
      <c r="VEG460" s="22"/>
      <c r="VEH460" s="22"/>
      <c r="VEI460" s="22"/>
      <c r="VEJ460" s="22"/>
      <c r="VEK460" s="22"/>
      <c r="VEL460" s="22"/>
      <c r="VEM460" s="22"/>
      <c r="VEN460" s="22"/>
      <c r="VEO460" s="22"/>
      <c r="VEP460" s="22"/>
      <c r="VEQ460" s="22"/>
      <c r="VER460" s="22"/>
      <c r="VES460" s="22"/>
      <c r="VET460" s="22"/>
      <c r="VEU460" s="22"/>
      <c r="VEV460" s="22"/>
      <c r="VEW460" s="22"/>
      <c r="VEX460" s="22"/>
      <c r="VEY460" s="22"/>
      <c r="VEZ460" s="22"/>
      <c r="VFA460" s="22"/>
      <c r="VFB460" s="22"/>
      <c r="VFC460" s="22"/>
      <c r="VFD460" s="22"/>
      <c r="VFE460" s="22"/>
      <c r="VFF460" s="22"/>
      <c r="VFG460" s="22"/>
      <c r="VFH460" s="22"/>
      <c r="VFI460" s="22"/>
      <c r="VFJ460" s="22"/>
      <c r="VFK460" s="22"/>
      <c r="VFL460" s="22"/>
      <c r="VFM460" s="22"/>
      <c r="VFN460" s="22"/>
      <c r="VFO460" s="22"/>
      <c r="VFP460" s="22"/>
      <c r="VFQ460" s="22"/>
      <c r="VFR460" s="22"/>
      <c r="VFS460" s="22"/>
      <c r="VFT460" s="22"/>
      <c r="VFU460" s="22"/>
      <c r="VFV460" s="22"/>
      <c r="VFW460" s="22"/>
      <c r="VFX460" s="22"/>
      <c r="VFY460" s="22"/>
      <c r="VFZ460" s="22"/>
      <c r="VGA460" s="22"/>
      <c r="VGB460" s="22"/>
      <c r="VGC460" s="22"/>
      <c r="VGD460" s="22"/>
      <c r="VGE460" s="22"/>
      <c r="VGF460" s="22"/>
      <c r="VGG460" s="22"/>
      <c r="VGH460" s="22"/>
      <c r="VGI460" s="22"/>
      <c r="VGJ460" s="22"/>
      <c r="VGK460" s="22"/>
      <c r="VGL460" s="22"/>
      <c r="VGM460" s="22"/>
      <c r="VGN460" s="22"/>
      <c r="VGO460" s="22"/>
      <c r="VGP460" s="22"/>
      <c r="VGQ460" s="22"/>
      <c r="VGR460" s="22"/>
      <c r="VGS460" s="22"/>
      <c r="VGT460" s="22"/>
      <c r="VGU460" s="22"/>
      <c r="VGV460" s="22"/>
      <c r="VGW460" s="22"/>
      <c r="VGX460" s="22"/>
      <c r="VGY460" s="22"/>
      <c r="VGZ460" s="22"/>
      <c r="VHA460" s="22"/>
      <c r="VHB460" s="22"/>
      <c r="VHC460" s="22"/>
      <c r="VHD460" s="22"/>
      <c r="VHE460" s="22"/>
      <c r="VHF460" s="22"/>
      <c r="VHG460" s="22"/>
      <c r="VHH460" s="22"/>
      <c r="VHI460" s="22"/>
      <c r="VHJ460" s="22"/>
      <c r="VHK460" s="22"/>
      <c r="VHL460" s="22"/>
      <c r="VHM460" s="22"/>
      <c r="VHN460" s="22"/>
      <c r="VHO460" s="22"/>
      <c r="VHP460" s="22"/>
      <c r="VHQ460" s="22"/>
      <c r="VHR460" s="22"/>
      <c r="VHS460" s="22"/>
      <c r="VHT460" s="22"/>
      <c r="VHU460" s="22"/>
      <c r="VHV460" s="22"/>
      <c r="VHW460" s="22"/>
      <c r="VHX460" s="22"/>
      <c r="VHY460" s="22"/>
      <c r="VHZ460" s="22"/>
      <c r="VIA460" s="22"/>
      <c r="VIB460" s="22"/>
      <c r="VIC460" s="22"/>
      <c r="VID460" s="22"/>
      <c r="VIE460" s="22"/>
      <c r="VIF460" s="22"/>
      <c r="VIG460" s="22"/>
      <c r="VIH460" s="22"/>
      <c r="VII460" s="22"/>
      <c r="VIJ460" s="22"/>
      <c r="VIK460" s="22"/>
      <c r="VIL460" s="22"/>
      <c r="VIM460" s="22"/>
      <c r="VIN460" s="22"/>
      <c r="VIO460" s="22"/>
      <c r="VIP460" s="22"/>
      <c r="VIQ460" s="22"/>
      <c r="VIR460" s="22"/>
      <c r="VIS460" s="22"/>
      <c r="VIT460" s="22"/>
      <c r="VIU460" s="22"/>
      <c r="VIV460" s="22"/>
      <c r="VIW460" s="22"/>
      <c r="VIX460" s="22"/>
      <c r="VIY460" s="22"/>
      <c r="VIZ460" s="22"/>
      <c r="VJA460" s="22"/>
      <c r="VJB460" s="22"/>
      <c r="VJC460" s="22"/>
      <c r="VJD460" s="22"/>
      <c r="VJE460" s="22"/>
      <c r="VJF460" s="22"/>
      <c r="VJG460" s="22"/>
      <c r="VJH460" s="22"/>
      <c r="VJI460" s="22"/>
      <c r="VJJ460" s="22"/>
      <c r="VJK460" s="22"/>
      <c r="VJL460" s="22"/>
      <c r="VJM460" s="22"/>
      <c r="VJN460" s="22"/>
      <c r="VJO460" s="22"/>
      <c r="VJP460" s="22"/>
      <c r="VJQ460" s="22"/>
      <c r="VJR460" s="22"/>
      <c r="VJS460" s="22"/>
      <c r="VJT460" s="22"/>
      <c r="VJU460" s="22"/>
      <c r="VJV460" s="22"/>
      <c r="VJW460" s="22"/>
      <c r="VJX460" s="22"/>
      <c r="VJY460" s="22"/>
      <c r="VJZ460" s="22"/>
      <c r="VKA460" s="22"/>
      <c r="VKB460" s="22"/>
      <c r="VKC460" s="22"/>
      <c r="VKD460" s="22"/>
      <c r="VKE460" s="22"/>
      <c r="VKF460" s="22"/>
      <c r="VKG460" s="22"/>
      <c r="VKH460" s="22"/>
      <c r="VKI460" s="22"/>
      <c r="VKJ460" s="22"/>
      <c r="VKK460" s="22"/>
      <c r="VKL460" s="22"/>
      <c r="VKM460" s="22"/>
      <c r="VKN460" s="22"/>
      <c r="VKO460" s="22"/>
      <c r="VKP460" s="22"/>
      <c r="VKQ460" s="22"/>
      <c r="VKR460" s="22"/>
      <c r="VKS460" s="22"/>
      <c r="VKT460" s="22"/>
      <c r="VKU460" s="22"/>
      <c r="VKV460" s="22"/>
      <c r="VKW460" s="22"/>
      <c r="VKX460" s="22"/>
      <c r="VKY460" s="22"/>
      <c r="VKZ460" s="22"/>
      <c r="VLA460" s="22"/>
      <c r="VLB460" s="22"/>
      <c r="VLC460" s="22"/>
      <c r="VLD460" s="22"/>
      <c r="VLE460" s="22"/>
      <c r="VLF460" s="22"/>
      <c r="VLG460" s="22"/>
      <c r="VLH460" s="22"/>
      <c r="VLI460" s="22"/>
      <c r="VLJ460" s="22"/>
      <c r="VLK460" s="22"/>
      <c r="VLL460" s="22"/>
      <c r="VLM460" s="22"/>
      <c r="VLN460" s="22"/>
      <c r="VLO460" s="22"/>
      <c r="VLP460" s="22"/>
      <c r="VLQ460" s="22"/>
      <c r="VLR460" s="22"/>
      <c r="VLS460" s="22"/>
      <c r="VLT460" s="22"/>
      <c r="VLU460" s="22"/>
      <c r="VLV460" s="22"/>
      <c r="VLW460" s="22"/>
      <c r="VLX460" s="22"/>
      <c r="VLY460" s="22"/>
      <c r="VLZ460" s="22"/>
      <c r="VMA460" s="22"/>
      <c r="VMB460" s="22"/>
      <c r="VMC460" s="22"/>
      <c r="VMD460" s="22"/>
      <c r="VME460" s="22"/>
      <c r="VMF460" s="22"/>
      <c r="VMG460" s="22"/>
      <c r="VMH460" s="22"/>
      <c r="VMI460" s="22"/>
      <c r="VMJ460" s="22"/>
      <c r="VMK460" s="22"/>
      <c r="VML460" s="22"/>
      <c r="VMM460" s="22"/>
      <c r="VMN460" s="22"/>
      <c r="VMO460" s="22"/>
      <c r="VMP460" s="22"/>
      <c r="VMQ460" s="22"/>
      <c r="VMR460" s="22"/>
      <c r="VMS460" s="22"/>
      <c r="VMT460" s="22"/>
      <c r="VMU460" s="22"/>
      <c r="VMV460" s="22"/>
      <c r="VMW460" s="22"/>
      <c r="VMX460" s="22"/>
      <c r="VMY460" s="22"/>
      <c r="VMZ460" s="22"/>
      <c r="VNA460" s="22"/>
      <c r="VNB460" s="22"/>
      <c r="VNC460" s="22"/>
      <c r="VND460" s="22"/>
      <c r="VNE460" s="22"/>
      <c r="VNF460" s="22"/>
      <c r="VNG460" s="22"/>
      <c r="VNH460" s="22"/>
      <c r="VNI460" s="22"/>
      <c r="VNJ460" s="22"/>
      <c r="VNK460" s="22"/>
      <c r="VNL460" s="22"/>
      <c r="VNM460" s="22"/>
      <c r="VNN460" s="22"/>
      <c r="VNO460" s="22"/>
      <c r="VNP460" s="22"/>
      <c r="VNQ460" s="22"/>
      <c r="VNR460" s="22"/>
      <c r="VNS460" s="22"/>
      <c r="VNT460" s="22"/>
      <c r="VNU460" s="22"/>
      <c r="VNV460" s="22"/>
      <c r="VNW460" s="22"/>
      <c r="VNX460" s="22"/>
      <c r="VNY460" s="22"/>
      <c r="VNZ460" s="22"/>
      <c r="VOA460" s="22"/>
      <c r="VOB460" s="22"/>
      <c r="VOC460" s="22"/>
      <c r="VOD460" s="22"/>
      <c r="VOE460" s="22"/>
      <c r="VOF460" s="22"/>
      <c r="VOG460" s="22"/>
      <c r="VOH460" s="22"/>
      <c r="VOI460" s="22"/>
      <c r="VOJ460" s="22"/>
      <c r="VOK460" s="22"/>
      <c r="VOL460" s="22"/>
      <c r="VOM460" s="22"/>
      <c r="VON460" s="22"/>
      <c r="VOO460" s="22"/>
      <c r="VOP460" s="22"/>
      <c r="VOQ460" s="22"/>
      <c r="VOR460" s="22"/>
      <c r="VOS460" s="22"/>
      <c r="VOT460" s="22"/>
      <c r="VOU460" s="22"/>
      <c r="VOV460" s="22"/>
      <c r="VOW460" s="22"/>
      <c r="VOX460" s="22"/>
      <c r="VOY460" s="22"/>
      <c r="VOZ460" s="22"/>
      <c r="VPA460" s="22"/>
      <c r="VPB460" s="22"/>
      <c r="VPC460" s="22"/>
      <c r="VPD460" s="22"/>
      <c r="VPE460" s="22"/>
      <c r="VPF460" s="22"/>
      <c r="VPG460" s="22"/>
      <c r="VPH460" s="22"/>
      <c r="VPI460" s="22"/>
      <c r="VPJ460" s="22"/>
      <c r="VPK460" s="22"/>
      <c r="VPL460" s="22"/>
      <c r="VPM460" s="22"/>
      <c r="VPN460" s="22"/>
      <c r="VPO460" s="22"/>
      <c r="VPP460" s="22"/>
      <c r="VPQ460" s="22"/>
      <c r="VPR460" s="22"/>
      <c r="VPS460" s="22"/>
      <c r="VPT460" s="22"/>
      <c r="VPU460" s="22"/>
      <c r="VPV460" s="22"/>
      <c r="VPW460" s="22"/>
      <c r="VPX460" s="22"/>
      <c r="VPY460" s="22"/>
      <c r="VPZ460" s="22"/>
      <c r="VQA460" s="22"/>
      <c r="VQB460" s="22"/>
      <c r="VQC460" s="22"/>
      <c r="VQD460" s="22"/>
      <c r="VQE460" s="22"/>
      <c r="VQF460" s="22"/>
      <c r="VQG460" s="22"/>
      <c r="VQH460" s="22"/>
      <c r="VQI460" s="22"/>
      <c r="VQJ460" s="22"/>
      <c r="VQK460" s="22"/>
      <c r="VQL460" s="22"/>
      <c r="VQM460" s="22"/>
      <c r="VQN460" s="22"/>
      <c r="VQO460" s="22"/>
      <c r="VQP460" s="22"/>
      <c r="VQQ460" s="22"/>
      <c r="VQR460" s="22"/>
      <c r="VQS460" s="22"/>
      <c r="VQT460" s="22"/>
      <c r="VQU460" s="22"/>
      <c r="VQV460" s="22"/>
      <c r="VQW460" s="22"/>
      <c r="VQX460" s="22"/>
      <c r="VQY460" s="22"/>
      <c r="VQZ460" s="22"/>
      <c r="VRA460" s="22"/>
      <c r="VRB460" s="22"/>
      <c r="VRC460" s="22"/>
      <c r="VRD460" s="22"/>
      <c r="VRE460" s="22"/>
      <c r="VRF460" s="22"/>
      <c r="VRG460" s="22"/>
      <c r="VRH460" s="22"/>
      <c r="VRI460" s="22"/>
      <c r="VRJ460" s="22"/>
      <c r="VRK460" s="22"/>
      <c r="VRL460" s="22"/>
      <c r="VRM460" s="22"/>
      <c r="VRN460" s="22"/>
      <c r="VRO460" s="22"/>
      <c r="VRP460" s="22"/>
      <c r="VRQ460" s="22"/>
      <c r="VRR460" s="22"/>
      <c r="VRS460" s="22"/>
      <c r="VRT460" s="22"/>
      <c r="VRU460" s="22"/>
      <c r="VRV460" s="22"/>
      <c r="VRW460" s="22"/>
      <c r="VRX460" s="22"/>
      <c r="VRY460" s="22"/>
      <c r="VRZ460" s="22"/>
      <c r="VSA460" s="22"/>
      <c r="VSB460" s="22"/>
      <c r="VSC460" s="22"/>
      <c r="VSD460" s="22"/>
      <c r="VSE460" s="22"/>
      <c r="VSF460" s="22"/>
      <c r="VSG460" s="22"/>
      <c r="VSH460" s="22"/>
      <c r="VSI460" s="22"/>
      <c r="VSJ460" s="22"/>
      <c r="VSK460" s="22"/>
      <c r="VSL460" s="22"/>
      <c r="VSM460" s="22"/>
      <c r="VSN460" s="22"/>
      <c r="VSO460" s="22"/>
      <c r="VSP460" s="22"/>
      <c r="VSQ460" s="22"/>
      <c r="VSR460" s="22"/>
      <c r="VSS460" s="22"/>
      <c r="VST460" s="22"/>
      <c r="VSU460" s="22"/>
      <c r="VSV460" s="22"/>
      <c r="VSW460" s="22"/>
      <c r="VSX460" s="22"/>
      <c r="VSY460" s="22"/>
      <c r="VSZ460" s="22"/>
      <c r="VTA460" s="22"/>
      <c r="VTB460" s="22"/>
      <c r="VTC460" s="22"/>
      <c r="VTD460" s="22"/>
      <c r="VTE460" s="22"/>
      <c r="VTF460" s="22"/>
      <c r="VTG460" s="22"/>
      <c r="VTH460" s="22"/>
      <c r="VTI460" s="22"/>
      <c r="VTJ460" s="22"/>
      <c r="VTK460" s="22"/>
      <c r="VTL460" s="22"/>
      <c r="VTM460" s="22"/>
      <c r="VTN460" s="22"/>
      <c r="VTO460" s="22"/>
      <c r="VTP460" s="22"/>
      <c r="VTQ460" s="22"/>
      <c r="VTR460" s="22"/>
      <c r="VTS460" s="22"/>
      <c r="VTT460" s="22"/>
      <c r="VTU460" s="22"/>
      <c r="VTV460" s="22"/>
      <c r="VTW460" s="22"/>
      <c r="VTX460" s="22"/>
      <c r="VTY460" s="22"/>
      <c r="VTZ460" s="22"/>
      <c r="VUA460" s="22"/>
      <c r="VUB460" s="22"/>
      <c r="VUC460" s="22"/>
      <c r="VUD460" s="22"/>
      <c r="VUE460" s="22"/>
      <c r="VUF460" s="22"/>
      <c r="VUG460" s="22"/>
      <c r="VUH460" s="22"/>
      <c r="VUI460" s="22"/>
      <c r="VUJ460" s="22"/>
      <c r="VUK460" s="22"/>
      <c r="VUL460" s="22"/>
      <c r="VUM460" s="22"/>
      <c r="VUN460" s="22"/>
      <c r="VUO460" s="22"/>
      <c r="VUP460" s="22"/>
      <c r="VUQ460" s="22"/>
      <c r="VUR460" s="22"/>
      <c r="VUS460" s="22"/>
      <c r="VUT460" s="22"/>
      <c r="VUU460" s="22"/>
      <c r="VUV460" s="22"/>
      <c r="VUW460" s="22"/>
      <c r="VUX460" s="22"/>
      <c r="VUY460" s="22"/>
      <c r="VUZ460" s="22"/>
      <c r="VVA460" s="22"/>
      <c r="VVB460" s="22"/>
      <c r="VVC460" s="22"/>
      <c r="VVD460" s="22"/>
      <c r="VVE460" s="22"/>
      <c r="VVF460" s="22"/>
      <c r="VVG460" s="22"/>
      <c r="VVH460" s="22"/>
      <c r="VVI460" s="22"/>
      <c r="VVJ460" s="22"/>
      <c r="VVK460" s="22"/>
      <c r="VVL460" s="22"/>
      <c r="VVM460" s="22"/>
      <c r="VVN460" s="22"/>
      <c r="VVO460" s="22"/>
      <c r="VVP460" s="22"/>
      <c r="VVQ460" s="22"/>
      <c r="VVR460" s="22"/>
      <c r="VVS460" s="22"/>
      <c r="VVT460" s="22"/>
      <c r="VVU460" s="22"/>
      <c r="VVV460" s="22"/>
      <c r="VVW460" s="22"/>
      <c r="VVX460" s="22"/>
      <c r="VVY460" s="22"/>
      <c r="VVZ460" s="22"/>
      <c r="VWA460" s="22"/>
      <c r="VWB460" s="22"/>
      <c r="VWC460" s="22"/>
      <c r="VWD460" s="22"/>
      <c r="VWE460" s="22"/>
      <c r="VWF460" s="22"/>
      <c r="VWG460" s="22"/>
      <c r="VWH460" s="22"/>
      <c r="VWI460" s="22"/>
      <c r="VWJ460" s="22"/>
      <c r="VWK460" s="22"/>
      <c r="VWL460" s="22"/>
      <c r="VWM460" s="22"/>
      <c r="VWN460" s="22"/>
      <c r="VWO460" s="22"/>
      <c r="VWP460" s="22"/>
      <c r="VWQ460" s="22"/>
      <c r="VWR460" s="22"/>
      <c r="VWS460" s="22"/>
      <c r="VWT460" s="22"/>
      <c r="VWU460" s="22"/>
      <c r="VWV460" s="22"/>
      <c r="VWW460" s="22"/>
      <c r="VWX460" s="22"/>
      <c r="VWY460" s="22"/>
      <c r="VWZ460" s="22"/>
      <c r="VXA460" s="22"/>
      <c r="VXB460" s="22"/>
      <c r="VXC460" s="22"/>
      <c r="VXD460" s="22"/>
      <c r="VXE460" s="22"/>
      <c r="VXF460" s="22"/>
      <c r="VXG460" s="22"/>
      <c r="VXH460" s="22"/>
      <c r="VXI460" s="22"/>
      <c r="VXJ460" s="22"/>
      <c r="VXK460" s="22"/>
      <c r="VXL460" s="22"/>
      <c r="VXM460" s="22"/>
      <c r="VXN460" s="22"/>
      <c r="VXO460" s="22"/>
      <c r="VXP460" s="22"/>
      <c r="VXQ460" s="22"/>
      <c r="VXR460" s="22"/>
      <c r="VXS460" s="22"/>
      <c r="VXT460" s="22"/>
      <c r="VXU460" s="22"/>
      <c r="VXV460" s="22"/>
      <c r="VXW460" s="22"/>
      <c r="VXX460" s="22"/>
      <c r="VXY460" s="22"/>
      <c r="VXZ460" s="22"/>
      <c r="VYA460" s="22"/>
      <c r="VYB460" s="22"/>
      <c r="VYC460" s="22"/>
      <c r="VYD460" s="22"/>
      <c r="VYE460" s="22"/>
      <c r="VYF460" s="22"/>
      <c r="VYG460" s="22"/>
      <c r="VYH460" s="22"/>
      <c r="VYI460" s="22"/>
      <c r="VYJ460" s="22"/>
      <c r="VYK460" s="22"/>
      <c r="VYL460" s="22"/>
      <c r="VYM460" s="22"/>
      <c r="VYN460" s="22"/>
      <c r="VYO460" s="22"/>
      <c r="VYP460" s="22"/>
      <c r="VYQ460" s="22"/>
      <c r="VYR460" s="22"/>
      <c r="VYS460" s="22"/>
      <c r="VYT460" s="22"/>
      <c r="VYU460" s="22"/>
      <c r="VYV460" s="22"/>
      <c r="VYW460" s="22"/>
      <c r="VYX460" s="22"/>
      <c r="VYY460" s="22"/>
      <c r="VYZ460" s="22"/>
      <c r="VZA460" s="22"/>
      <c r="VZB460" s="22"/>
      <c r="VZC460" s="22"/>
      <c r="VZD460" s="22"/>
      <c r="VZE460" s="22"/>
      <c r="VZF460" s="22"/>
      <c r="VZG460" s="22"/>
      <c r="VZH460" s="22"/>
      <c r="VZI460" s="22"/>
      <c r="VZJ460" s="22"/>
      <c r="VZK460" s="22"/>
      <c r="VZL460" s="22"/>
      <c r="VZM460" s="22"/>
      <c r="VZN460" s="22"/>
      <c r="VZO460" s="22"/>
      <c r="VZP460" s="22"/>
      <c r="VZQ460" s="22"/>
      <c r="VZR460" s="22"/>
      <c r="VZS460" s="22"/>
      <c r="VZT460" s="22"/>
      <c r="VZU460" s="22"/>
      <c r="VZV460" s="22"/>
      <c r="VZW460" s="22"/>
      <c r="VZX460" s="22"/>
      <c r="VZY460" s="22"/>
      <c r="VZZ460" s="22"/>
      <c r="WAA460" s="22"/>
      <c r="WAB460" s="22"/>
      <c r="WAC460" s="22"/>
      <c r="WAD460" s="22"/>
      <c r="WAE460" s="22"/>
      <c r="WAF460" s="22"/>
      <c r="WAG460" s="22"/>
      <c r="WAH460" s="22"/>
      <c r="WAI460" s="22"/>
      <c r="WAJ460" s="22"/>
      <c r="WAK460" s="22"/>
      <c r="WAL460" s="22"/>
      <c r="WAM460" s="22"/>
      <c r="WAN460" s="22"/>
      <c r="WAO460" s="22"/>
      <c r="WAP460" s="22"/>
      <c r="WAQ460" s="22"/>
      <c r="WAR460" s="22"/>
      <c r="WAS460" s="22"/>
      <c r="WAT460" s="22"/>
      <c r="WAU460" s="22"/>
      <c r="WAV460" s="22"/>
      <c r="WAW460" s="22"/>
      <c r="WAX460" s="22"/>
      <c r="WAY460" s="22"/>
      <c r="WAZ460" s="22"/>
      <c r="WBA460" s="22"/>
      <c r="WBB460" s="22"/>
      <c r="WBC460" s="22"/>
      <c r="WBD460" s="22"/>
      <c r="WBE460" s="22"/>
      <c r="WBF460" s="22"/>
      <c r="WBG460" s="22"/>
      <c r="WBH460" s="22"/>
      <c r="WBI460" s="22"/>
      <c r="WBJ460" s="22"/>
      <c r="WBK460" s="22"/>
      <c r="WBL460" s="22"/>
      <c r="WBM460" s="22"/>
      <c r="WBN460" s="22"/>
      <c r="WBO460" s="22"/>
      <c r="WBP460" s="22"/>
      <c r="WBQ460" s="22"/>
      <c r="WBR460" s="22"/>
      <c r="WBS460" s="22"/>
      <c r="WBT460" s="22"/>
      <c r="WBU460" s="22"/>
      <c r="WBV460" s="22"/>
      <c r="WBW460" s="22"/>
      <c r="WBX460" s="22"/>
      <c r="WBY460" s="22"/>
      <c r="WBZ460" s="22"/>
      <c r="WCA460" s="22"/>
      <c r="WCB460" s="22"/>
      <c r="WCC460" s="22"/>
      <c r="WCD460" s="22"/>
      <c r="WCE460" s="22"/>
      <c r="WCF460" s="22"/>
      <c r="WCG460" s="22"/>
      <c r="WCH460" s="22"/>
      <c r="WCI460" s="22"/>
      <c r="WCJ460" s="22"/>
      <c r="WCK460" s="22"/>
      <c r="WCL460" s="22"/>
      <c r="WCM460" s="22"/>
      <c r="WCN460" s="22"/>
      <c r="WCO460" s="22"/>
      <c r="WCP460" s="22"/>
      <c r="WCQ460" s="22"/>
      <c r="WCR460" s="22"/>
      <c r="WCS460" s="22"/>
      <c r="WCT460" s="22"/>
      <c r="WCU460" s="22"/>
      <c r="WCV460" s="22"/>
      <c r="WCW460" s="22"/>
      <c r="WCX460" s="22"/>
      <c r="WCY460" s="22"/>
      <c r="WCZ460" s="22"/>
      <c r="WDA460" s="22"/>
      <c r="WDB460" s="22"/>
      <c r="WDC460" s="22"/>
      <c r="WDD460" s="22"/>
      <c r="WDE460" s="22"/>
      <c r="WDF460" s="22"/>
      <c r="WDG460" s="22"/>
      <c r="WDH460" s="22"/>
      <c r="WDI460" s="22"/>
      <c r="WDJ460" s="22"/>
      <c r="WDK460" s="22"/>
      <c r="WDL460" s="22"/>
      <c r="WDM460" s="22"/>
      <c r="WDN460" s="22"/>
      <c r="WDO460" s="22"/>
      <c r="WDP460" s="22"/>
      <c r="WDQ460" s="22"/>
      <c r="WDR460" s="22"/>
      <c r="WDS460" s="22"/>
      <c r="WDT460" s="22"/>
      <c r="WDU460" s="22"/>
      <c r="WDV460" s="22"/>
      <c r="WDW460" s="22"/>
      <c r="WDX460" s="22"/>
      <c r="WDY460" s="22"/>
      <c r="WDZ460" s="22"/>
      <c r="WEA460" s="22"/>
      <c r="WEB460" s="22"/>
      <c r="WEC460" s="22"/>
      <c r="WED460" s="22"/>
      <c r="WEE460" s="22"/>
      <c r="WEF460" s="22"/>
      <c r="WEG460" s="22"/>
      <c r="WEH460" s="22"/>
      <c r="WEI460" s="22"/>
      <c r="WEJ460" s="22"/>
      <c r="WEK460" s="22"/>
      <c r="WEL460" s="22"/>
      <c r="WEM460" s="22"/>
      <c r="WEN460" s="22"/>
      <c r="WEO460" s="22"/>
      <c r="WEP460" s="22"/>
      <c r="WEQ460" s="22"/>
      <c r="WER460" s="22"/>
      <c r="WES460" s="22"/>
      <c r="WET460" s="22"/>
      <c r="WEU460" s="22"/>
      <c r="WEV460" s="22"/>
      <c r="WEW460" s="22"/>
      <c r="WEX460" s="22"/>
      <c r="WEY460" s="22"/>
      <c r="WEZ460" s="22"/>
      <c r="WFA460" s="22"/>
      <c r="WFB460" s="22"/>
      <c r="WFC460" s="22"/>
      <c r="WFD460" s="22"/>
      <c r="WFE460" s="22"/>
      <c r="WFF460" s="22"/>
      <c r="WFG460" s="22"/>
      <c r="WFH460" s="22"/>
      <c r="WFI460" s="22"/>
      <c r="WFJ460" s="22"/>
      <c r="WFK460" s="22"/>
      <c r="WFL460" s="22"/>
      <c r="WFM460" s="22"/>
      <c r="WFN460" s="22"/>
      <c r="WFO460" s="22"/>
      <c r="WFP460" s="22"/>
      <c r="WFQ460" s="22"/>
      <c r="WFR460" s="22"/>
      <c r="WFS460" s="22"/>
      <c r="WFT460" s="22"/>
      <c r="WFU460" s="22"/>
      <c r="WFV460" s="22"/>
      <c r="WFW460" s="22"/>
      <c r="WFX460" s="22"/>
      <c r="WFY460" s="22"/>
      <c r="WFZ460" s="22"/>
      <c r="WGA460" s="22"/>
      <c r="WGB460" s="22"/>
      <c r="WGC460" s="22"/>
      <c r="WGD460" s="22"/>
      <c r="WGE460" s="22"/>
      <c r="WGF460" s="22"/>
      <c r="WGG460" s="22"/>
      <c r="WGH460" s="22"/>
      <c r="WGI460" s="22"/>
      <c r="WGJ460" s="22"/>
      <c r="WGK460" s="22"/>
      <c r="WGL460" s="22"/>
      <c r="WGM460" s="22"/>
      <c r="WGN460" s="22"/>
      <c r="WGO460" s="22"/>
      <c r="WGP460" s="22"/>
      <c r="WGQ460" s="22"/>
      <c r="WGR460" s="22"/>
      <c r="WGS460" s="22"/>
      <c r="WGT460" s="22"/>
      <c r="WGU460" s="22"/>
      <c r="WGV460" s="22"/>
      <c r="WGW460" s="22"/>
      <c r="WGX460" s="22"/>
      <c r="WGY460" s="22"/>
      <c r="WGZ460" s="22"/>
      <c r="WHA460" s="22"/>
      <c r="WHB460" s="22"/>
      <c r="WHC460" s="22"/>
      <c r="WHD460" s="22"/>
      <c r="WHE460" s="22"/>
      <c r="WHF460" s="22"/>
      <c r="WHG460" s="22"/>
      <c r="WHH460" s="22"/>
      <c r="WHI460" s="22"/>
      <c r="WHJ460" s="22"/>
      <c r="WHK460" s="22"/>
      <c r="WHL460" s="22"/>
      <c r="WHM460" s="22"/>
      <c r="WHN460" s="22"/>
      <c r="WHO460" s="22"/>
      <c r="WHP460" s="22"/>
      <c r="WHQ460" s="22"/>
      <c r="WHR460" s="22"/>
      <c r="WHS460" s="22"/>
      <c r="WHT460" s="22"/>
      <c r="WHU460" s="22"/>
      <c r="WHV460" s="22"/>
      <c r="WHW460" s="22"/>
      <c r="WHX460" s="22"/>
      <c r="WHY460" s="22"/>
      <c r="WHZ460" s="22"/>
      <c r="WIA460" s="22"/>
      <c r="WIB460" s="22"/>
      <c r="WIC460" s="22"/>
      <c r="WID460" s="22"/>
      <c r="WIE460" s="22"/>
      <c r="WIF460" s="22"/>
      <c r="WIG460" s="22"/>
      <c r="WIH460" s="22"/>
      <c r="WII460" s="22"/>
      <c r="WIJ460" s="22"/>
      <c r="WIK460" s="22"/>
      <c r="WIL460" s="22"/>
      <c r="WIM460" s="22"/>
      <c r="WIN460" s="22"/>
      <c r="WIO460" s="22"/>
      <c r="WIP460" s="22"/>
      <c r="WIQ460" s="22"/>
      <c r="WIR460" s="22"/>
      <c r="WIS460" s="22"/>
      <c r="WIT460" s="22"/>
      <c r="WIU460" s="22"/>
      <c r="WIV460" s="22"/>
      <c r="WIW460" s="22"/>
      <c r="WIX460" s="22"/>
      <c r="WIY460" s="22"/>
      <c r="WIZ460" s="22"/>
      <c r="WJA460" s="22"/>
      <c r="WJB460" s="22"/>
      <c r="WJC460" s="22"/>
      <c r="WJD460" s="22"/>
      <c r="WJE460" s="22"/>
      <c r="WJF460" s="22"/>
      <c r="WJG460" s="22"/>
      <c r="WJH460" s="22"/>
      <c r="WJI460" s="22"/>
      <c r="WJJ460" s="22"/>
      <c r="WJK460" s="22"/>
      <c r="WJL460" s="22"/>
      <c r="WJM460" s="22"/>
      <c r="WJN460" s="22"/>
      <c r="WJO460" s="22"/>
      <c r="WJP460" s="22"/>
      <c r="WJQ460" s="22"/>
      <c r="WJR460" s="22"/>
      <c r="WJS460" s="22"/>
      <c r="WJT460" s="22"/>
      <c r="WJU460" s="22"/>
      <c r="WJV460" s="22"/>
      <c r="WJW460" s="22"/>
      <c r="WJX460" s="22"/>
      <c r="WJY460" s="22"/>
      <c r="WJZ460" s="22"/>
      <c r="WKA460" s="22"/>
      <c r="WKB460" s="22"/>
      <c r="WKC460" s="22"/>
      <c r="WKD460" s="22"/>
      <c r="WKE460" s="22"/>
      <c r="WKF460" s="22"/>
      <c r="WKG460" s="22"/>
      <c r="WKH460" s="22"/>
      <c r="WKI460" s="22"/>
      <c r="WKJ460" s="22"/>
      <c r="WKK460" s="22"/>
      <c r="WKL460" s="22"/>
      <c r="WKM460" s="22"/>
      <c r="WKN460" s="22"/>
      <c r="WKO460" s="22"/>
      <c r="WKP460" s="22"/>
      <c r="WKQ460" s="22"/>
      <c r="WKR460" s="22"/>
      <c r="WKS460" s="22"/>
      <c r="WKT460" s="22"/>
      <c r="WKU460" s="22"/>
      <c r="WKV460" s="22"/>
      <c r="WKW460" s="22"/>
      <c r="WKX460" s="22"/>
      <c r="WKY460" s="22"/>
      <c r="WKZ460" s="22"/>
      <c r="WLA460" s="22"/>
      <c r="WLB460" s="22"/>
      <c r="WLC460" s="22"/>
      <c r="WLD460" s="22"/>
      <c r="WLE460" s="22"/>
      <c r="WLF460" s="22"/>
      <c r="WLG460" s="22"/>
      <c r="WLH460" s="22"/>
      <c r="WLI460" s="22"/>
      <c r="WLJ460" s="22"/>
      <c r="WLK460" s="22"/>
      <c r="WLL460" s="22"/>
      <c r="WLM460" s="22"/>
      <c r="WLN460" s="22"/>
      <c r="WLO460" s="22"/>
      <c r="WLP460" s="22"/>
      <c r="WLQ460" s="22"/>
      <c r="WLR460" s="22"/>
      <c r="WLS460" s="22"/>
      <c r="WLT460" s="22"/>
      <c r="WLU460" s="22"/>
      <c r="WLV460" s="22"/>
      <c r="WLW460" s="22"/>
      <c r="WLX460" s="22"/>
      <c r="WLY460" s="22"/>
      <c r="WLZ460" s="22"/>
      <c r="WMA460" s="22"/>
      <c r="WMB460" s="22"/>
      <c r="WMC460" s="22"/>
      <c r="WMD460" s="22"/>
      <c r="WME460" s="22"/>
      <c r="WMF460" s="22"/>
      <c r="WMG460" s="22"/>
      <c r="WMH460" s="22"/>
      <c r="WMI460" s="22"/>
      <c r="WMJ460" s="22"/>
      <c r="WMK460" s="22"/>
      <c r="WML460" s="22"/>
      <c r="WMM460" s="22"/>
      <c r="WMN460" s="22"/>
      <c r="WMO460" s="22"/>
      <c r="WMP460" s="22"/>
      <c r="WMQ460" s="22"/>
      <c r="WMR460" s="22"/>
      <c r="WMS460" s="22"/>
      <c r="WMT460" s="22"/>
      <c r="WMU460" s="22"/>
      <c r="WMV460" s="22"/>
      <c r="WMW460" s="22"/>
      <c r="WMX460" s="22"/>
      <c r="WMY460" s="22"/>
      <c r="WMZ460" s="22"/>
      <c r="WNA460" s="22"/>
      <c r="WNB460" s="22"/>
      <c r="WNC460" s="22"/>
      <c r="WND460" s="22"/>
      <c r="WNE460" s="22"/>
      <c r="WNF460" s="22"/>
      <c r="WNG460" s="22"/>
      <c r="WNH460" s="22"/>
      <c r="WNI460" s="22"/>
      <c r="WNJ460" s="22"/>
      <c r="WNK460" s="22"/>
      <c r="WNL460" s="22"/>
      <c r="WNM460" s="22"/>
      <c r="WNN460" s="22"/>
      <c r="WNO460" s="22"/>
      <c r="WNP460" s="22"/>
      <c r="WNQ460" s="22"/>
      <c r="WNR460" s="22"/>
      <c r="WNS460" s="22"/>
      <c r="WNT460" s="22"/>
      <c r="WNU460" s="22"/>
      <c r="WNV460" s="22"/>
      <c r="WNW460" s="22"/>
      <c r="WNX460" s="22"/>
      <c r="WNY460" s="22"/>
      <c r="WNZ460" s="22"/>
      <c r="WOA460" s="22"/>
      <c r="WOB460" s="22"/>
      <c r="WOC460" s="22"/>
      <c r="WOD460" s="22"/>
      <c r="WOE460" s="22"/>
      <c r="WOF460" s="22"/>
      <c r="WOG460" s="22"/>
      <c r="WOH460" s="22"/>
      <c r="WOI460" s="22"/>
      <c r="WOJ460" s="22"/>
      <c r="WOK460" s="22"/>
      <c r="WOL460" s="22"/>
      <c r="WOM460" s="22"/>
      <c r="WON460" s="22"/>
      <c r="WOO460" s="22"/>
      <c r="WOP460" s="22"/>
      <c r="WOQ460" s="22"/>
      <c r="WOR460" s="22"/>
      <c r="WOS460" s="22"/>
      <c r="WOT460" s="22"/>
      <c r="WOU460" s="22"/>
      <c r="WOV460" s="22"/>
      <c r="WOW460" s="22"/>
      <c r="WOX460" s="22"/>
      <c r="WOY460" s="22"/>
      <c r="WOZ460" s="22"/>
      <c r="WPA460" s="22"/>
      <c r="WPB460" s="22"/>
      <c r="WPC460" s="22"/>
      <c r="WPD460" s="22"/>
      <c r="WPE460" s="22"/>
      <c r="WPF460" s="22"/>
      <c r="WPG460" s="22"/>
      <c r="WPH460" s="22"/>
      <c r="WPI460" s="22"/>
      <c r="WPJ460" s="22"/>
      <c r="WPK460" s="22"/>
      <c r="WPL460" s="22"/>
      <c r="WPM460" s="22"/>
      <c r="WPN460" s="22"/>
      <c r="WPO460" s="22"/>
      <c r="WPP460" s="22"/>
      <c r="WPQ460" s="22"/>
      <c r="WPR460" s="22"/>
      <c r="WPS460" s="22"/>
      <c r="WPT460" s="22"/>
      <c r="WPU460" s="22"/>
      <c r="WPV460" s="22"/>
      <c r="WPW460" s="22"/>
      <c r="WPX460" s="22"/>
      <c r="WPY460" s="22"/>
      <c r="WPZ460" s="22"/>
      <c r="WQA460" s="22"/>
      <c r="WQB460" s="22"/>
      <c r="WQC460" s="22"/>
      <c r="WQD460" s="22"/>
      <c r="WQE460" s="22"/>
      <c r="WQF460" s="22"/>
      <c r="WQG460" s="22"/>
      <c r="WQH460" s="22"/>
      <c r="WQI460" s="22"/>
      <c r="WQJ460" s="22"/>
      <c r="WQK460" s="22"/>
      <c r="WQL460" s="22"/>
      <c r="WQM460" s="22"/>
      <c r="WQN460" s="22"/>
      <c r="WQO460" s="22"/>
      <c r="WQP460" s="22"/>
      <c r="WQQ460" s="22"/>
      <c r="WQR460" s="22"/>
      <c r="WQS460" s="22"/>
      <c r="WQT460" s="22"/>
      <c r="WQU460" s="22"/>
      <c r="WQV460" s="22"/>
      <c r="WQW460" s="22"/>
      <c r="WQX460" s="22"/>
      <c r="WQY460" s="22"/>
      <c r="WQZ460" s="22"/>
      <c r="WRA460" s="22"/>
      <c r="WRB460" s="22"/>
      <c r="WRC460" s="22"/>
      <c r="WRD460" s="22"/>
      <c r="WRE460" s="22"/>
      <c r="WRF460" s="22"/>
      <c r="WRG460" s="22"/>
      <c r="WRH460" s="22"/>
      <c r="WRI460" s="22"/>
      <c r="WRJ460" s="22"/>
      <c r="WRK460" s="22"/>
      <c r="WRL460" s="22"/>
      <c r="WRM460" s="22"/>
      <c r="WRN460" s="22"/>
      <c r="WRO460" s="22"/>
      <c r="WRP460" s="22"/>
      <c r="WRQ460" s="22"/>
      <c r="WRR460" s="22"/>
      <c r="WRS460" s="22"/>
      <c r="WRT460" s="22"/>
      <c r="WRU460" s="22"/>
      <c r="WRV460" s="22"/>
      <c r="WRW460" s="22"/>
      <c r="WRX460" s="22"/>
      <c r="WRY460" s="22"/>
      <c r="WRZ460" s="22"/>
      <c r="WSA460" s="22"/>
      <c r="WSB460" s="22"/>
      <c r="WSC460" s="22"/>
      <c r="WSD460" s="22"/>
      <c r="WSE460" s="22"/>
      <c r="WSF460" s="22"/>
      <c r="WSG460" s="22"/>
      <c r="WSH460" s="22"/>
      <c r="WSI460" s="22"/>
      <c r="WSJ460" s="22"/>
      <c r="WSK460" s="22"/>
      <c r="WSL460" s="22"/>
      <c r="WSM460" s="22"/>
      <c r="WSN460" s="22"/>
      <c r="WSO460" s="22"/>
      <c r="WSP460" s="22"/>
      <c r="WSQ460" s="22"/>
      <c r="WSR460" s="22"/>
      <c r="WSS460" s="22"/>
      <c r="WST460" s="22"/>
      <c r="WSU460" s="22"/>
      <c r="WSV460" s="22"/>
      <c r="WSW460" s="22"/>
      <c r="WSX460" s="22"/>
      <c r="WSY460" s="22"/>
      <c r="WSZ460" s="22"/>
      <c r="WTA460" s="22"/>
      <c r="WTB460" s="22"/>
      <c r="WTC460" s="22"/>
      <c r="WTD460" s="22"/>
      <c r="WTE460" s="22"/>
      <c r="WTF460" s="22"/>
      <c r="WTG460" s="22"/>
      <c r="WTH460" s="22"/>
      <c r="WTI460" s="22"/>
      <c r="WTJ460" s="22"/>
      <c r="WTK460" s="22"/>
      <c r="WTL460" s="22"/>
      <c r="WTM460" s="22"/>
      <c r="WTN460" s="22"/>
      <c r="WTO460" s="22"/>
      <c r="WTP460" s="22"/>
      <c r="WTQ460" s="22"/>
      <c r="WTR460" s="22"/>
      <c r="WTS460" s="22"/>
      <c r="WTT460" s="22"/>
      <c r="WTU460" s="22"/>
      <c r="WTV460" s="22"/>
      <c r="WTW460" s="22"/>
      <c r="WTX460" s="22"/>
      <c r="WTY460" s="22"/>
      <c r="WTZ460" s="22"/>
      <c r="WUA460" s="22"/>
      <c r="WUB460" s="22"/>
      <c r="WUC460" s="22"/>
      <c r="WUD460" s="22"/>
      <c r="WUE460" s="22"/>
      <c r="WUF460" s="22"/>
      <c r="WUG460" s="22"/>
      <c r="WUH460" s="22"/>
      <c r="WUI460" s="22"/>
      <c r="WUJ460" s="22"/>
      <c r="WUK460" s="22"/>
      <c r="WUL460" s="22"/>
      <c r="WUM460" s="22"/>
      <c r="WUN460" s="22"/>
      <c r="WUO460" s="22"/>
      <c r="WUP460" s="22"/>
      <c r="WUQ460" s="22"/>
      <c r="WUR460" s="22"/>
      <c r="WUS460" s="22"/>
      <c r="WUT460" s="22"/>
      <c r="WUU460" s="22"/>
      <c r="WUV460" s="22"/>
      <c r="WUW460" s="22"/>
      <c r="WUX460" s="22"/>
      <c r="WUY460" s="22"/>
      <c r="WUZ460" s="22"/>
      <c r="WVA460" s="22"/>
      <c r="WVB460" s="22"/>
      <c r="WVC460" s="22"/>
      <c r="WVD460" s="22"/>
      <c r="WVE460" s="22"/>
      <c r="WVF460" s="22"/>
      <c r="WVG460" s="22"/>
      <c r="WVH460" s="22"/>
      <c r="WVI460" s="22"/>
      <c r="WVJ460" s="22"/>
      <c r="WVK460" s="22"/>
      <c r="WVL460" s="22"/>
      <c r="WVM460" s="22"/>
      <c r="WVN460" s="22"/>
      <c r="WVO460" s="22"/>
      <c r="WVP460" s="22"/>
      <c r="WVQ460" s="22"/>
      <c r="WVR460" s="22"/>
      <c r="WVS460" s="22"/>
      <c r="WVT460" s="22"/>
      <c r="WVU460" s="22"/>
      <c r="WVV460" s="22"/>
      <c r="WVW460" s="22"/>
      <c r="WVX460" s="22"/>
      <c r="WVY460" s="22"/>
      <c r="WVZ460" s="22"/>
      <c r="WWA460" s="22"/>
      <c r="WWB460" s="22"/>
      <c r="WWC460" s="22"/>
      <c r="WWD460" s="22"/>
      <c r="WWE460" s="22"/>
      <c r="WWF460" s="22"/>
      <c r="WWG460" s="22"/>
      <c r="WWH460" s="22"/>
      <c r="WWI460" s="22"/>
      <c r="WWJ460" s="22"/>
      <c r="WWK460" s="22"/>
      <c r="WWL460" s="22"/>
      <c r="WWM460" s="22"/>
      <c r="WWN460" s="22"/>
      <c r="WWO460" s="22"/>
      <c r="WWP460" s="22"/>
      <c r="WWQ460" s="22"/>
      <c r="WWR460" s="22"/>
      <c r="WWS460" s="22"/>
      <c r="WWT460" s="22"/>
      <c r="WWU460" s="22"/>
      <c r="WWV460" s="22"/>
      <c r="WWW460" s="22"/>
      <c r="WWX460" s="22"/>
      <c r="WWY460" s="22"/>
      <c r="WWZ460" s="22"/>
      <c r="WXA460" s="22"/>
      <c r="WXB460" s="22"/>
      <c r="WXC460" s="22"/>
      <c r="WXD460" s="22"/>
      <c r="WXE460" s="22"/>
      <c r="WXF460" s="22"/>
      <c r="WXG460" s="22"/>
      <c r="WXH460" s="22"/>
      <c r="WXI460" s="22"/>
      <c r="WXJ460" s="22"/>
      <c r="WXK460" s="22"/>
      <c r="WXL460" s="22"/>
      <c r="WXM460" s="22"/>
      <c r="WXN460" s="22"/>
      <c r="WXO460" s="22"/>
      <c r="WXP460" s="22"/>
      <c r="WXQ460" s="22"/>
      <c r="WXR460" s="22"/>
      <c r="WXS460" s="22"/>
      <c r="WXT460" s="22"/>
      <c r="WXU460" s="22"/>
      <c r="WXV460" s="22"/>
      <c r="WXW460" s="22"/>
      <c r="WXX460" s="22"/>
      <c r="WXY460" s="22"/>
      <c r="WXZ460" s="22"/>
      <c r="WYA460" s="22"/>
      <c r="WYB460" s="22"/>
      <c r="WYC460" s="22"/>
      <c r="WYD460" s="22"/>
      <c r="WYE460" s="22"/>
      <c r="WYF460" s="22"/>
      <c r="WYG460" s="22"/>
      <c r="WYH460" s="22"/>
      <c r="WYI460" s="22"/>
      <c r="WYJ460" s="22"/>
      <c r="WYK460" s="22"/>
      <c r="WYL460" s="22"/>
      <c r="WYM460" s="22"/>
      <c r="WYN460" s="22"/>
      <c r="WYO460" s="22"/>
      <c r="WYP460" s="22"/>
      <c r="WYQ460" s="22"/>
      <c r="WYR460" s="22"/>
      <c r="WYS460" s="22"/>
      <c r="WYT460" s="22"/>
      <c r="WYU460" s="22"/>
      <c r="WYV460" s="22"/>
      <c r="WYW460" s="22"/>
      <c r="WYX460" s="22"/>
      <c r="WYY460" s="22"/>
      <c r="WYZ460" s="22"/>
      <c r="WZA460" s="22"/>
      <c r="WZB460" s="22"/>
      <c r="WZC460" s="22"/>
      <c r="WZD460" s="22"/>
      <c r="WZE460" s="22"/>
      <c r="WZF460" s="22"/>
      <c r="WZG460" s="22"/>
      <c r="WZH460" s="22"/>
      <c r="WZI460" s="22"/>
      <c r="WZJ460" s="22"/>
      <c r="WZK460" s="22"/>
      <c r="WZL460" s="22"/>
      <c r="WZM460" s="22"/>
      <c r="WZN460" s="22"/>
      <c r="WZO460" s="22"/>
      <c r="WZP460" s="22"/>
      <c r="WZQ460" s="22"/>
      <c r="WZR460" s="22"/>
      <c r="WZS460" s="22"/>
      <c r="WZT460" s="22"/>
      <c r="WZU460" s="22"/>
      <c r="WZV460" s="22"/>
      <c r="WZW460" s="22"/>
      <c r="WZX460" s="22"/>
      <c r="WZY460" s="22"/>
      <c r="WZZ460" s="22"/>
      <c r="XAA460" s="22"/>
      <c r="XAB460" s="22"/>
      <c r="XAC460" s="22"/>
      <c r="XAD460" s="22"/>
      <c r="XAE460" s="22"/>
      <c r="XAF460" s="22"/>
      <c r="XAG460" s="22"/>
      <c r="XAH460" s="22"/>
      <c r="XAI460" s="22"/>
      <c r="XAJ460" s="22"/>
      <c r="XAK460" s="22"/>
      <c r="XAL460" s="22"/>
      <c r="XAM460" s="22"/>
      <c r="XAN460" s="22"/>
      <c r="XAO460" s="22"/>
      <c r="XAP460" s="22"/>
      <c r="XAQ460" s="22"/>
      <c r="XAR460" s="22"/>
      <c r="XAS460" s="22"/>
      <c r="XAT460" s="22"/>
      <c r="XAU460" s="22"/>
      <c r="XAV460" s="22"/>
      <c r="XAW460" s="22"/>
      <c r="XAX460" s="22"/>
      <c r="XAY460" s="22"/>
      <c r="XAZ460" s="22"/>
      <c r="XBA460" s="22"/>
      <c r="XBB460" s="22"/>
      <c r="XBC460" s="22"/>
      <c r="XBD460" s="22"/>
      <c r="XBE460" s="22"/>
      <c r="XBF460" s="22"/>
      <c r="XBG460" s="22"/>
      <c r="XBH460" s="22"/>
      <c r="XBI460" s="22"/>
      <c r="XBJ460" s="22"/>
      <c r="XBK460" s="22"/>
      <c r="XBL460" s="22"/>
      <c r="XBM460" s="22"/>
      <c r="XBN460" s="22"/>
      <c r="XBO460" s="22"/>
      <c r="XBP460" s="22"/>
      <c r="XBQ460" s="22"/>
      <c r="XBR460" s="22"/>
      <c r="XBS460" s="22"/>
      <c r="XBT460" s="22"/>
      <c r="XBU460" s="22"/>
      <c r="XBV460" s="22"/>
      <c r="XBW460" s="22"/>
      <c r="XBX460" s="22"/>
      <c r="XBY460" s="22"/>
      <c r="XBZ460" s="22"/>
      <c r="XCA460" s="22"/>
      <c r="XCB460" s="22"/>
      <c r="XCC460" s="22"/>
      <c r="XCD460" s="22"/>
      <c r="XCE460" s="22"/>
      <c r="XCF460" s="22"/>
      <c r="XCG460" s="22"/>
      <c r="XCH460" s="22"/>
      <c r="XCI460" s="22"/>
      <c r="XCJ460" s="22"/>
      <c r="XCK460" s="22"/>
      <c r="XCL460" s="22"/>
      <c r="XCM460" s="22"/>
      <c r="XCN460" s="22"/>
      <c r="XCO460" s="22"/>
      <c r="XCP460" s="22"/>
      <c r="XCQ460" s="22"/>
      <c r="XCR460" s="22"/>
      <c r="XCS460" s="22"/>
      <c r="XCT460" s="22"/>
      <c r="XCU460" s="22"/>
      <c r="XCV460" s="22"/>
      <c r="XCW460" s="22"/>
      <c r="XCX460" s="22"/>
      <c r="XCY460" s="22"/>
      <c r="XCZ460" s="22"/>
      <c r="XDA460" s="22"/>
      <c r="XDB460" s="22"/>
      <c r="XDC460" s="22"/>
      <c r="XDD460" s="22"/>
      <c r="XDE460" s="22"/>
      <c r="XDF460" s="22"/>
      <c r="XDG460" s="22"/>
      <c r="XDH460" s="22"/>
      <c r="XDI460" s="22"/>
      <c r="XDJ460" s="22"/>
      <c r="XDK460" s="22"/>
      <c r="XDL460" s="22"/>
      <c r="XDM460" s="22"/>
      <c r="XDN460" s="22"/>
      <c r="XDO460" s="22"/>
      <c r="XDP460" s="22"/>
      <c r="XDQ460" s="22"/>
      <c r="XDR460" s="22"/>
      <c r="XDS460" s="22"/>
      <c r="XDT460" s="22"/>
      <c r="XDU460" s="22"/>
      <c r="XDV460" s="22"/>
      <c r="XDW460" s="22"/>
      <c r="XDX460" s="22"/>
      <c r="XDY460" s="22"/>
      <c r="XDZ460" s="22"/>
      <c r="XEA460" s="22"/>
      <c r="XEB460" s="22"/>
      <c r="XEC460" s="22"/>
      <c r="XED460" s="22"/>
      <c r="XEE460" s="22"/>
      <c r="XEF460" s="22"/>
      <c r="XEG460" s="22"/>
      <c r="XEH460" s="22"/>
      <c r="XEI460" s="22"/>
      <c r="XEJ460" s="22"/>
      <c r="XEK460" s="22"/>
      <c r="XEL460" s="22"/>
      <c r="XEM460" s="22"/>
      <c r="XEN460" s="22"/>
      <c r="XEO460" s="22"/>
      <c r="XEP460" s="22"/>
      <c r="XEQ460" s="22"/>
      <c r="XER460" s="22"/>
      <c r="XES460" s="22"/>
      <c r="XET460" s="22"/>
      <c r="XEU460" s="22"/>
      <c r="XEV460" s="22"/>
      <c r="XEW460" s="22"/>
      <c r="XEX460" s="22"/>
      <c r="XEY460" s="22"/>
      <c r="XEZ460" s="22"/>
      <c r="XFA460" s="22"/>
      <c r="XFB460" s="22"/>
      <c r="XFC460" s="22"/>
    </row>
    <row r="461" spans="1:16383" x14ac:dyDescent="0.15">
      <c r="A461" s="71">
        <v>40</v>
      </c>
      <c r="B461" s="71">
        <v>4</v>
      </c>
      <c r="C461" s="71">
        <v>5</v>
      </c>
      <c r="D461" s="71">
        <v>27</v>
      </c>
      <c r="E461" s="72" t="s">
        <v>802</v>
      </c>
      <c r="F461" s="159" t="s">
        <v>523</v>
      </c>
      <c r="G461" s="106">
        <v>51</v>
      </c>
      <c r="H461" s="12" t="s">
        <v>158</v>
      </c>
      <c r="I461" s="145" t="s">
        <v>452</v>
      </c>
      <c r="J461" s="247">
        <v>300</v>
      </c>
      <c r="K461" s="146"/>
      <c r="L461" s="71" t="s">
        <v>282</v>
      </c>
      <c r="M461" s="80">
        <v>2222637</v>
      </c>
      <c r="N461" s="80">
        <v>2001878</v>
      </c>
      <c r="O461" s="80">
        <v>31113</v>
      </c>
      <c r="P461" s="80">
        <v>140570</v>
      </c>
      <c r="Q461" s="80">
        <v>21876</v>
      </c>
      <c r="R461" s="80">
        <v>27200</v>
      </c>
      <c r="S461" s="73" t="s">
        <v>474</v>
      </c>
      <c r="T461" s="142"/>
      <c r="U461" s="142"/>
      <c r="V461" s="142"/>
      <c r="W461" s="142"/>
      <c r="X461" s="142"/>
      <c r="Y461" s="142"/>
      <c r="Z461" s="142"/>
      <c r="AA461" s="142"/>
      <c r="AB461" s="142"/>
      <c r="AC461" s="142"/>
      <c r="AD461" s="142"/>
      <c r="AE461" s="142"/>
      <c r="AF461" s="142"/>
      <c r="AG461" s="142"/>
      <c r="AH461" s="142"/>
      <c r="AI461" s="142"/>
      <c r="AJ461" s="142"/>
      <c r="AK461" s="142"/>
      <c r="AL461" s="142"/>
      <c r="AM461" s="142"/>
      <c r="AN461" s="142"/>
      <c r="AO461" s="142"/>
      <c r="AP461" s="142"/>
      <c r="AQ461" s="142"/>
      <c r="AR461" s="142"/>
      <c r="AS461" s="142"/>
      <c r="AT461" s="142"/>
      <c r="AU461" s="142"/>
      <c r="AV461" s="142"/>
      <c r="AW461" s="142"/>
      <c r="AX461" s="142"/>
      <c r="AY461" s="142"/>
      <c r="AZ461" s="142"/>
      <c r="BA461" s="142"/>
      <c r="BB461" s="142"/>
      <c r="BC461" s="142"/>
      <c r="BD461" s="142"/>
      <c r="BE461" s="142"/>
      <c r="BF461" s="142"/>
      <c r="BG461" s="142"/>
      <c r="BH461" s="142"/>
      <c r="BI461" s="142"/>
      <c r="BJ461" s="142"/>
      <c r="BK461" s="142"/>
      <c r="BL461" s="142"/>
      <c r="BM461" s="142"/>
      <c r="BN461" s="142"/>
      <c r="BO461" s="142"/>
      <c r="BP461" s="142"/>
      <c r="BQ461" s="142"/>
      <c r="BR461" s="142"/>
      <c r="BS461" s="142"/>
      <c r="BT461" s="142"/>
      <c r="BU461" s="142"/>
      <c r="BV461" s="142"/>
      <c r="BW461" s="142"/>
      <c r="BX461" s="142"/>
      <c r="BY461" s="142"/>
      <c r="BZ461" s="142"/>
      <c r="CA461" s="142"/>
      <c r="CB461" s="142"/>
      <c r="CC461" s="142"/>
      <c r="CD461" s="142"/>
      <c r="CE461" s="142"/>
      <c r="CF461" s="142"/>
      <c r="CG461" s="142"/>
      <c r="CH461" s="142"/>
      <c r="CI461" s="142"/>
      <c r="CJ461" s="142"/>
      <c r="CK461" s="142"/>
      <c r="CL461" s="142"/>
      <c r="CM461" s="142"/>
      <c r="CN461" s="142"/>
      <c r="CO461" s="142"/>
      <c r="CP461" s="142"/>
      <c r="CQ461" s="142"/>
      <c r="CR461" s="142"/>
      <c r="CS461" s="142"/>
      <c r="CT461" s="142"/>
      <c r="CU461" s="142"/>
      <c r="CV461" s="142"/>
      <c r="CW461" s="142"/>
      <c r="CX461" s="142"/>
      <c r="CY461" s="142"/>
      <c r="CZ461" s="142"/>
      <c r="DA461" s="142"/>
      <c r="DB461" s="142"/>
      <c r="DC461" s="142"/>
      <c r="DD461" s="142"/>
      <c r="DE461" s="142"/>
      <c r="DF461" s="142"/>
      <c r="DG461" s="142"/>
      <c r="DH461" s="142"/>
      <c r="DI461" s="142"/>
      <c r="DJ461" s="142"/>
      <c r="DK461" s="142"/>
      <c r="DL461" s="142"/>
      <c r="DM461" s="142"/>
      <c r="DN461" s="142"/>
      <c r="DO461" s="142"/>
      <c r="DP461" s="142"/>
      <c r="DQ461" s="142"/>
      <c r="DR461" s="142"/>
      <c r="DS461" s="142"/>
      <c r="DT461" s="142"/>
      <c r="DU461" s="142"/>
      <c r="DV461" s="142"/>
      <c r="DW461" s="142"/>
      <c r="DX461" s="142"/>
      <c r="DY461" s="142"/>
      <c r="DZ461" s="142"/>
      <c r="EA461" s="142"/>
      <c r="EB461" s="142"/>
      <c r="EC461" s="142"/>
      <c r="ED461" s="142"/>
      <c r="EE461" s="142"/>
      <c r="EF461" s="142"/>
      <c r="EG461" s="142"/>
      <c r="EH461" s="142"/>
      <c r="EI461" s="142"/>
      <c r="EJ461" s="142"/>
      <c r="EK461" s="142"/>
      <c r="EL461" s="142"/>
      <c r="EM461" s="142"/>
      <c r="EN461" s="142"/>
      <c r="EO461" s="142"/>
      <c r="EP461" s="142"/>
      <c r="EQ461" s="142"/>
      <c r="ER461" s="142"/>
      <c r="ES461" s="142"/>
      <c r="ET461" s="142"/>
      <c r="EU461" s="142"/>
      <c r="EV461" s="142"/>
      <c r="EW461" s="142"/>
      <c r="EX461" s="142"/>
      <c r="EY461" s="142"/>
      <c r="EZ461" s="142"/>
      <c r="FA461" s="142"/>
      <c r="FB461" s="142"/>
      <c r="FC461" s="142"/>
      <c r="FD461" s="142"/>
      <c r="FE461" s="142"/>
      <c r="FF461" s="142"/>
      <c r="FG461" s="142"/>
      <c r="FH461" s="142"/>
      <c r="FI461" s="142"/>
      <c r="FJ461" s="142"/>
      <c r="FK461" s="142"/>
      <c r="FL461" s="142"/>
      <c r="FM461" s="142"/>
      <c r="FN461" s="142"/>
      <c r="FO461" s="142"/>
      <c r="FP461" s="142"/>
      <c r="FQ461" s="142"/>
      <c r="FR461" s="142"/>
      <c r="FS461" s="142"/>
      <c r="FT461" s="142"/>
      <c r="FU461" s="142"/>
      <c r="FV461" s="142"/>
      <c r="FW461" s="142"/>
      <c r="FX461" s="142"/>
      <c r="FY461" s="142"/>
      <c r="FZ461" s="142"/>
      <c r="GA461" s="142"/>
      <c r="GB461" s="142"/>
      <c r="GC461" s="142"/>
      <c r="GD461" s="142"/>
      <c r="GE461" s="142"/>
      <c r="GF461" s="142"/>
      <c r="GG461" s="142"/>
      <c r="GH461" s="142"/>
      <c r="GI461" s="142"/>
      <c r="GJ461" s="142"/>
      <c r="GK461" s="142"/>
      <c r="GL461" s="142"/>
      <c r="GM461" s="142"/>
      <c r="GN461" s="142"/>
      <c r="GO461" s="142"/>
      <c r="GP461" s="142"/>
      <c r="GQ461" s="142"/>
      <c r="GR461" s="142"/>
      <c r="GS461" s="142"/>
      <c r="GT461" s="142"/>
      <c r="GU461" s="142"/>
      <c r="GV461" s="142"/>
      <c r="GW461" s="142"/>
      <c r="GX461" s="142"/>
      <c r="GY461" s="142"/>
      <c r="GZ461" s="142"/>
      <c r="HA461" s="142"/>
      <c r="HB461" s="142"/>
      <c r="HC461" s="142"/>
      <c r="HD461" s="142"/>
      <c r="HE461" s="142"/>
      <c r="HF461" s="142"/>
      <c r="HG461" s="142"/>
      <c r="HH461" s="142"/>
      <c r="HI461" s="142"/>
      <c r="HJ461" s="142"/>
      <c r="HK461" s="142"/>
      <c r="HL461" s="142"/>
      <c r="HM461" s="142"/>
      <c r="HN461" s="142"/>
      <c r="HO461" s="142"/>
      <c r="HP461" s="142"/>
      <c r="HQ461" s="142"/>
      <c r="HR461" s="142"/>
      <c r="HS461" s="142"/>
      <c r="HT461" s="142"/>
      <c r="HU461" s="142"/>
      <c r="HV461" s="142"/>
      <c r="HW461" s="142"/>
      <c r="HX461" s="142"/>
      <c r="HY461" s="142"/>
      <c r="HZ461" s="142"/>
      <c r="IA461" s="142"/>
      <c r="IB461" s="142"/>
      <c r="IC461" s="142"/>
      <c r="ID461" s="142"/>
      <c r="IE461" s="142"/>
      <c r="IF461" s="142"/>
      <c r="IG461" s="142"/>
      <c r="IH461" s="142"/>
      <c r="II461" s="142"/>
      <c r="IJ461" s="142"/>
      <c r="IK461" s="142"/>
      <c r="IL461" s="142"/>
      <c r="IM461" s="142"/>
      <c r="IN461" s="142"/>
      <c r="IO461" s="142"/>
      <c r="IP461" s="142"/>
      <c r="IQ461" s="142"/>
      <c r="IR461" s="142"/>
      <c r="IS461" s="142"/>
      <c r="IT461" s="142"/>
      <c r="IU461" s="142"/>
      <c r="IV461" s="142"/>
      <c r="IW461" s="142"/>
      <c r="IX461" s="142"/>
      <c r="IY461" s="142"/>
      <c r="IZ461" s="142"/>
      <c r="JA461" s="142"/>
      <c r="JB461" s="142"/>
      <c r="JC461" s="142"/>
      <c r="JD461" s="142"/>
      <c r="JE461" s="142"/>
      <c r="JF461" s="142"/>
      <c r="JG461" s="142"/>
      <c r="JH461" s="142"/>
      <c r="JI461" s="142"/>
      <c r="JJ461" s="142"/>
      <c r="JK461" s="142"/>
      <c r="JL461" s="142"/>
      <c r="JM461" s="142"/>
      <c r="JN461" s="142"/>
      <c r="JO461" s="142"/>
      <c r="JP461" s="142"/>
      <c r="JQ461" s="142"/>
      <c r="JR461" s="142"/>
      <c r="JS461" s="142"/>
      <c r="JT461" s="142"/>
      <c r="JU461" s="142"/>
      <c r="JV461" s="142"/>
      <c r="JW461" s="142"/>
      <c r="JX461" s="142"/>
      <c r="JY461" s="142"/>
      <c r="JZ461" s="142"/>
      <c r="KA461" s="142"/>
      <c r="KB461" s="142"/>
      <c r="KC461" s="142"/>
      <c r="KD461" s="142"/>
      <c r="KE461" s="142"/>
      <c r="KF461" s="142"/>
      <c r="KG461" s="142"/>
      <c r="KH461" s="142"/>
      <c r="KI461" s="142"/>
      <c r="KJ461" s="142"/>
      <c r="KK461" s="142"/>
      <c r="KL461" s="142"/>
      <c r="KM461" s="142"/>
      <c r="KN461" s="142"/>
      <c r="KO461" s="142"/>
      <c r="KP461" s="142"/>
      <c r="KQ461" s="142"/>
      <c r="KR461" s="142"/>
      <c r="KS461" s="142"/>
      <c r="KT461" s="142"/>
      <c r="KU461" s="142"/>
      <c r="KV461" s="142"/>
      <c r="KW461" s="142"/>
      <c r="KX461" s="142"/>
      <c r="KY461" s="142"/>
      <c r="KZ461" s="142"/>
      <c r="LA461" s="142"/>
      <c r="LB461" s="142"/>
      <c r="LC461" s="142"/>
      <c r="LD461" s="142"/>
      <c r="LE461" s="142"/>
      <c r="LF461" s="142"/>
      <c r="LG461" s="142"/>
      <c r="LH461" s="142"/>
      <c r="LI461" s="142"/>
      <c r="LJ461" s="142"/>
      <c r="LK461" s="142"/>
      <c r="LL461" s="142"/>
      <c r="LM461" s="142"/>
      <c r="LN461" s="142"/>
      <c r="LO461" s="142"/>
      <c r="LP461" s="142"/>
      <c r="LQ461" s="142"/>
      <c r="LR461" s="142"/>
      <c r="LS461" s="142"/>
      <c r="LT461" s="142"/>
      <c r="LU461" s="142"/>
      <c r="LV461" s="142"/>
      <c r="LW461" s="142"/>
      <c r="LX461" s="142"/>
      <c r="LY461" s="142"/>
      <c r="LZ461" s="142"/>
      <c r="MA461" s="142"/>
      <c r="MB461" s="142"/>
      <c r="MC461" s="142"/>
      <c r="MD461" s="142"/>
      <c r="ME461" s="142"/>
      <c r="MF461" s="142"/>
      <c r="MG461" s="142"/>
      <c r="MH461" s="142"/>
      <c r="MI461" s="142"/>
      <c r="MJ461" s="142"/>
      <c r="MK461" s="142"/>
      <c r="ML461" s="142"/>
      <c r="MM461" s="142"/>
      <c r="MN461" s="142"/>
      <c r="MO461" s="142"/>
      <c r="MP461" s="142"/>
      <c r="MQ461" s="142"/>
      <c r="MR461" s="142"/>
      <c r="MS461" s="142"/>
      <c r="MT461" s="142"/>
      <c r="MU461" s="142"/>
      <c r="MV461" s="142"/>
      <c r="MW461" s="142"/>
      <c r="MX461" s="142"/>
      <c r="MY461" s="142"/>
      <c r="MZ461" s="142"/>
      <c r="NA461" s="142"/>
      <c r="NB461" s="142"/>
      <c r="NC461" s="142"/>
      <c r="ND461" s="142"/>
      <c r="NE461" s="142"/>
      <c r="NF461" s="142"/>
      <c r="NG461" s="142"/>
      <c r="NH461" s="142"/>
      <c r="NI461" s="142"/>
      <c r="NJ461" s="142"/>
      <c r="NK461" s="142"/>
      <c r="NL461" s="142"/>
      <c r="NM461" s="142"/>
      <c r="NN461" s="142"/>
      <c r="NO461" s="142"/>
      <c r="NP461" s="142"/>
      <c r="NQ461" s="142"/>
      <c r="NR461" s="142"/>
      <c r="NS461" s="142"/>
      <c r="NT461" s="142"/>
      <c r="NU461" s="142"/>
      <c r="NV461" s="142"/>
      <c r="NW461" s="142"/>
      <c r="NX461" s="142"/>
      <c r="NY461" s="142"/>
      <c r="NZ461" s="142"/>
      <c r="OA461" s="142"/>
      <c r="OB461" s="142"/>
      <c r="OC461" s="142"/>
      <c r="OD461" s="142"/>
      <c r="OE461" s="142"/>
      <c r="OF461" s="142"/>
      <c r="OG461" s="142"/>
      <c r="OH461" s="142"/>
      <c r="OI461" s="142"/>
      <c r="OJ461" s="142"/>
      <c r="OK461" s="142"/>
      <c r="OL461" s="142"/>
      <c r="OM461" s="142"/>
      <c r="ON461" s="142"/>
      <c r="OO461" s="142"/>
      <c r="OP461" s="142"/>
      <c r="OQ461" s="142"/>
      <c r="OR461" s="142"/>
      <c r="OS461" s="142"/>
      <c r="OT461" s="142"/>
      <c r="OU461" s="142"/>
      <c r="OV461" s="142"/>
      <c r="OW461" s="142"/>
      <c r="OX461" s="142"/>
      <c r="OY461" s="142"/>
      <c r="OZ461" s="142"/>
      <c r="PA461" s="142"/>
      <c r="PB461" s="142"/>
      <c r="PC461" s="142"/>
      <c r="PD461" s="142"/>
      <c r="PE461" s="142"/>
      <c r="PF461" s="142"/>
      <c r="PG461" s="142"/>
      <c r="PH461" s="142"/>
      <c r="PI461" s="142"/>
      <c r="PJ461" s="142"/>
      <c r="PK461" s="142"/>
      <c r="PL461" s="142"/>
      <c r="PM461" s="142"/>
      <c r="PN461" s="142"/>
      <c r="PO461" s="142"/>
      <c r="PP461" s="142"/>
      <c r="PQ461" s="142"/>
      <c r="PR461" s="142"/>
      <c r="PS461" s="142"/>
      <c r="PT461" s="142"/>
      <c r="PU461" s="142"/>
      <c r="PV461" s="142"/>
      <c r="PW461" s="142"/>
      <c r="PX461" s="142"/>
      <c r="PY461" s="142"/>
      <c r="PZ461" s="142"/>
      <c r="QA461" s="142"/>
      <c r="QB461" s="142"/>
      <c r="QC461" s="142"/>
      <c r="QD461" s="142"/>
      <c r="QE461" s="142"/>
      <c r="QF461" s="142"/>
      <c r="QG461" s="142"/>
      <c r="QH461" s="142"/>
      <c r="QI461" s="142"/>
      <c r="QJ461" s="142"/>
      <c r="QK461" s="142"/>
      <c r="QL461" s="142"/>
      <c r="QM461" s="142"/>
      <c r="QN461" s="142"/>
      <c r="QO461" s="142"/>
      <c r="QP461" s="142"/>
      <c r="QQ461" s="142"/>
      <c r="QR461" s="142"/>
      <c r="QS461" s="142"/>
      <c r="QT461" s="142"/>
      <c r="QU461" s="142"/>
      <c r="QV461" s="142"/>
      <c r="QW461" s="142"/>
      <c r="QX461" s="142"/>
      <c r="QY461" s="142"/>
      <c r="QZ461" s="142"/>
      <c r="RA461" s="142"/>
      <c r="RB461" s="142"/>
      <c r="RC461" s="142"/>
      <c r="RD461" s="142"/>
      <c r="RE461" s="142"/>
      <c r="RF461" s="142"/>
      <c r="RG461" s="142"/>
      <c r="RH461" s="142"/>
      <c r="RI461" s="142"/>
      <c r="RJ461" s="142"/>
      <c r="RK461" s="142"/>
      <c r="RL461" s="142"/>
      <c r="RM461" s="142"/>
      <c r="RN461" s="142"/>
      <c r="RO461" s="142"/>
      <c r="RP461" s="142"/>
      <c r="RQ461" s="142"/>
      <c r="RR461" s="142"/>
      <c r="RS461" s="142"/>
      <c r="RT461" s="142"/>
      <c r="RU461" s="142"/>
      <c r="RV461" s="142"/>
      <c r="RW461" s="142"/>
      <c r="RX461" s="142"/>
      <c r="RY461" s="142"/>
      <c r="RZ461" s="142"/>
      <c r="SA461" s="142"/>
      <c r="SB461" s="142"/>
      <c r="SC461" s="142"/>
      <c r="SD461" s="142"/>
      <c r="SE461" s="142"/>
      <c r="SF461" s="142"/>
      <c r="SG461" s="142"/>
      <c r="SH461" s="142"/>
      <c r="SI461" s="142"/>
      <c r="SJ461" s="142"/>
      <c r="SK461" s="142"/>
      <c r="SL461" s="142"/>
      <c r="SM461" s="142"/>
      <c r="SN461" s="142"/>
      <c r="SO461" s="142"/>
      <c r="SP461" s="142"/>
      <c r="SQ461" s="142"/>
      <c r="SR461" s="142"/>
      <c r="SS461" s="142"/>
      <c r="ST461" s="142"/>
      <c r="SU461" s="142"/>
      <c r="SV461" s="142"/>
      <c r="SW461" s="142"/>
      <c r="SX461" s="142"/>
      <c r="SY461" s="142"/>
      <c r="SZ461" s="142"/>
      <c r="TA461" s="142"/>
      <c r="TB461" s="142"/>
      <c r="TC461" s="142"/>
      <c r="TD461" s="142"/>
      <c r="TE461" s="142"/>
      <c r="TF461" s="142"/>
      <c r="TG461" s="142"/>
      <c r="TH461" s="142"/>
      <c r="TI461" s="142"/>
      <c r="TJ461" s="142"/>
      <c r="TK461" s="142"/>
      <c r="TL461" s="142"/>
      <c r="TM461" s="142"/>
      <c r="TN461" s="142"/>
      <c r="TO461" s="142"/>
      <c r="TP461" s="142"/>
      <c r="TQ461" s="142"/>
      <c r="TR461" s="142"/>
      <c r="TS461" s="142"/>
      <c r="TT461" s="142"/>
      <c r="TU461" s="142"/>
      <c r="TV461" s="142"/>
      <c r="TW461" s="142"/>
      <c r="TX461" s="142"/>
      <c r="TY461" s="142"/>
      <c r="TZ461" s="142"/>
      <c r="UA461" s="142"/>
      <c r="UB461" s="142"/>
      <c r="UC461" s="142"/>
      <c r="UD461" s="142"/>
      <c r="UE461" s="142"/>
      <c r="UF461" s="142"/>
      <c r="UG461" s="142"/>
      <c r="UH461" s="142"/>
      <c r="UI461" s="142"/>
      <c r="UJ461" s="142"/>
      <c r="UK461" s="142"/>
      <c r="UL461" s="142"/>
      <c r="UM461" s="142"/>
      <c r="UN461" s="142"/>
      <c r="UO461" s="142"/>
      <c r="UP461" s="142"/>
      <c r="UQ461" s="142"/>
      <c r="UR461" s="142"/>
      <c r="US461" s="142"/>
      <c r="UT461" s="142"/>
      <c r="UU461" s="142"/>
      <c r="UV461" s="142"/>
      <c r="UW461" s="142"/>
      <c r="UX461" s="142"/>
      <c r="UY461" s="142"/>
      <c r="UZ461" s="142"/>
      <c r="VA461" s="142"/>
      <c r="VB461" s="142"/>
      <c r="VC461" s="142"/>
      <c r="VD461" s="142"/>
      <c r="VE461" s="142"/>
      <c r="VF461" s="142"/>
      <c r="VG461" s="142"/>
      <c r="VH461" s="142"/>
      <c r="VI461" s="142"/>
      <c r="VJ461" s="142"/>
      <c r="VK461" s="142"/>
      <c r="VL461" s="142"/>
      <c r="VM461" s="142"/>
      <c r="VN461" s="142"/>
      <c r="VO461" s="142"/>
      <c r="VP461" s="142"/>
      <c r="VQ461" s="142"/>
      <c r="VR461" s="142"/>
      <c r="VS461" s="142"/>
      <c r="VT461" s="142"/>
      <c r="VU461" s="142"/>
      <c r="VV461" s="142"/>
      <c r="VW461" s="142"/>
      <c r="VX461" s="142"/>
      <c r="VY461" s="142"/>
      <c r="VZ461" s="142"/>
      <c r="WA461" s="142"/>
      <c r="WB461" s="142"/>
      <c r="WC461" s="142"/>
      <c r="WD461" s="142"/>
      <c r="WE461" s="142"/>
      <c r="WF461" s="142"/>
      <c r="WG461" s="142"/>
      <c r="WH461" s="142"/>
      <c r="WI461" s="142"/>
      <c r="WJ461" s="142"/>
      <c r="WK461" s="142"/>
      <c r="WL461" s="142"/>
      <c r="WM461" s="142"/>
      <c r="WN461" s="142"/>
      <c r="WO461" s="142"/>
      <c r="WP461" s="142"/>
      <c r="WQ461" s="142"/>
      <c r="WR461" s="142"/>
      <c r="WS461" s="142"/>
      <c r="WT461" s="142"/>
      <c r="WU461" s="142"/>
      <c r="WV461" s="142"/>
      <c r="WW461" s="142"/>
      <c r="WX461" s="142"/>
      <c r="WY461" s="142"/>
      <c r="WZ461" s="142"/>
      <c r="XA461" s="142"/>
      <c r="XB461" s="142"/>
      <c r="XC461" s="142"/>
      <c r="XD461" s="142"/>
      <c r="XE461" s="142"/>
      <c r="XF461" s="142"/>
      <c r="XG461" s="142"/>
      <c r="XH461" s="142"/>
      <c r="XI461" s="142"/>
      <c r="XJ461" s="142"/>
      <c r="XK461" s="142"/>
      <c r="XL461" s="142"/>
      <c r="XM461" s="142"/>
      <c r="XN461" s="142"/>
      <c r="XO461" s="142"/>
      <c r="XP461" s="142"/>
      <c r="XQ461" s="142"/>
      <c r="XR461" s="142"/>
      <c r="XS461" s="142"/>
      <c r="XT461" s="142"/>
      <c r="XU461" s="142"/>
      <c r="XV461" s="142"/>
      <c r="XW461" s="142"/>
      <c r="XX461" s="142"/>
      <c r="XY461" s="142"/>
      <c r="XZ461" s="142"/>
      <c r="YA461" s="142"/>
      <c r="YB461" s="142"/>
      <c r="YC461" s="142"/>
      <c r="YD461" s="142"/>
      <c r="YE461" s="142"/>
      <c r="YF461" s="142"/>
      <c r="YG461" s="142"/>
      <c r="YH461" s="142"/>
      <c r="YI461" s="142"/>
      <c r="YJ461" s="142"/>
      <c r="YK461" s="142"/>
      <c r="YL461" s="142"/>
      <c r="YM461" s="142"/>
      <c r="YN461" s="142"/>
      <c r="YO461" s="142"/>
      <c r="YP461" s="142"/>
      <c r="YQ461" s="142"/>
      <c r="YR461" s="142"/>
      <c r="YS461" s="142"/>
      <c r="YT461" s="142"/>
      <c r="YU461" s="142"/>
      <c r="YV461" s="142"/>
      <c r="YW461" s="142"/>
      <c r="YX461" s="142"/>
      <c r="YY461" s="142"/>
      <c r="YZ461" s="142"/>
      <c r="ZA461" s="142"/>
      <c r="ZB461" s="142"/>
      <c r="ZC461" s="142"/>
      <c r="ZD461" s="142"/>
      <c r="ZE461" s="142"/>
      <c r="ZF461" s="142"/>
      <c r="ZG461" s="142"/>
      <c r="ZH461" s="142"/>
      <c r="ZI461" s="142"/>
      <c r="ZJ461" s="142"/>
      <c r="ZK461" s="142"/>
      <c r="ZL461" s="142"/>
      <c r="ZM461" s="142"/>
      <c r="ZN461" s="142"/>
      <c r="ZO461" s="142"/>
      <c r="ZP461" s="142"/>
      <c r="ZQ461" s="142"/>
      <c r="ZR461" s="142"/>
      <c r="ZS461" s="142"/>
      <c r="ZT461" s="142"/>
      <c r="ZU461" s="142"/>
      <c r="ZV461" s="142"/>
      <c r="ZW461" s="142"/>
      <c r="ZX461" s="142"/>
      <c r="ZY461" s="142"/>
      <c r="ZZ461" s="142"/>
      <c r="AAA461" s="142"/>
      <c r="AAB461" s="142"/>
      <c r="AAC461" s="142"/>
      <c r="AAD461" s="142"/>
      <c r="AAE461" s="142"/>
      <c r="AAF461" s="142"/>
      <c r="AAG461" s="142"/>
      <c r="AAH461" s="142"/>
      <c r="AAI461" s="142"/>
      <c r="AAJ461" s="142"/>
      <c r="AAK461" s="142"/>
      <c r="AAL461" s="142"/>
      <c r="AAM461" s="142"/>
      <c r="AAN461" s="142"/>
      <c r="AAO461" s="142"/>
      <c r="AAP461" s="142"/>
      <c r="AAQ461" s="142"/>
      <c r="AAR461" s="142"/>
      <c r="AAS461" s="142"/>
      <c r="AAT461" s="142"/>
      <c r="AAU461" s="142"/>
      <c r="AAV461" s="142"/>
      <c r="AAW461" s="142"/>
      <c r="AAX461" s="142"/>
      <c r="AAY461" s="142"/>
      <c r="AAZ461" s="142"/>
      <c r="ABA461" s="142"/>
      <c r="ABB461" s="142"/>
      <c r="ABC461" s="142"/>
      <c r="ABD461" s="142"/>
      <c r="ABE461" s="142"/>
      <c r="ABF461" s="142"/>
      <c r="ABG461" s="142"/>
      <c r="ABH461" s="142"/>
      <c r="ABI461" s="142"/>
      <c r="ABJ461" s="142"/>
      <c r="ABK461" s="142"/>
      <c r="ABL461" s="142"/>
      <c r="ABM461" s="142"/>
      <c r="ABN461" s="142"/>
      <c r="ABO461" s="142"/>
      <c r="ABP461" s="142"/>
      <c r="ABQ461" s="142"/>
      <c r="ABR461" s="142"/>
      <c r="ABS461" s="142"/>
      <c r="ABT461" s="142"/>
      <c r="ABU461" s="142"/>
      <c r="ABV461" s="142"/>
      <c r="ABW461" s="142"/>
      <c r="ABX461" s="142"/>
      <c r="ABY461" s="142"/>
      <c r="ABZ461" s="142"/>
      <c r="ACA461" s="142"/>
      <c r="ACB461" s="142"/>
      <c r="ACC461" s="142"/>
      <c r="ACD461" s="142"/>
      <c r="ACE461" s="142"/>
      <c r="ACF461" s="142"/>
      <c r="ACG461" s="142"/>
      <c r="ACH461" s="142"/>
      <c r="ACI461" s="142"/>
      <c r="ACJ461" s="142"/>
      <c r="ACK461" s="142"/>
      <c r="ACL461" s="142"/>
      <c r="ACM461" s="142"/>
      <c r="ACN461" s="142"/>
      <c r="ACO461" s="142"/>
      <c r="ACP461" s="142"/>
      <c r="ACQ461" s="142"/>
      <c r="ACR461" s="142"/>
      <c r="ACS461" s="142"/>
      <c r="ACT461" s="142"/>
      <c r="ACU461" s="142"/>
      <c r="ACV461" s="142"/>
      <c r="ACW461" s="142"/>
      <c r="ACX461" s="142"/>
      <c r="ACY461" s="142"/>
      <c r="ACZ461" s="142"/>
      <c r="ADA461" s="142"/>
      <c r="ADB461" s="142"/>
      <c r="ADC461" s="142"/>
      <c r="ADD461" s="142"/>
      <c r="ADE461" s="142"/>
      <c r="ADF461" s="142"/>
      <c r="ADG461" s="142"/>
      <c r="ADH461" s="142"/>
      <c r="ADI461" s="142"/>
      <c r="ADJ461" s="142"/>
      <c r="ADK461" s="142"/>
      <c r="ADL461" s="142"/>
      <c r="ADM461" s="142"/>
      <c r="ADN461" s="142"/>
      <c r="ADO461" s="142"/>
      <c r="ADP461" s="142"/>
      <c r="ADQ461" s="142"/>
      <c r="ADR461" s="142"/>
      <c r="ADS461" s="142"/>
      <c r="ADT461" s="142"/>
      <c r="ADU461" s="142"/>
      <c r="ADV461" s="142"/>
      <c r="ADW461" s="142"/>
      <c r="ADX461" s="142"/>
      <c r="ADY461" s="142"/>
      <c r="ADZ461" s="142"/>
      <c r="AEA461" s="142"/>
      <c r="AEB461" s="142"/>
      <c r="AEC461" s="142"/>
      <c r="AED461" s="142"/>
      <c r="AEE461" s="142"/>
      <c r="AEF461" s="142"/>
      <c r="AEG461" s="142"/>
      <c r="AEH461" s="142"/>
      <c r="AEI461" s="142"/>
      <c r="AEJ461" s="142"/>
      <c r="AEK461" s="142"/>
      <c r="AEL461" s="142"/>
      <c r="AEM461" s="142"/>
      <c r="AEN461" s="142"/>
      <c r="AEO461" s="142"/>
      <c r="AEP461" s="142"/>
      <c r="AEQ461" s="142"/>
      <c r="AER461" s="142"/>
      <c r="AES461" s="142"/>
      <c r="AET461" s="142"/>
      <c r="AEU461" s="142"/>
      <c r="AEV461" s="142"/>
      <c r="AEW461" s="142"/>
      <c r="AEX461" s="142"/>
      <c r="AEY461" s="142"/>
      <c r="AEZ461" s="142"/>
      <c r="AFA461" s="142"/>
      <c r="AFB461" s="142"/>
      <c r="AFC461" s="142"/>
      <c r="AFD461" s="142"/>
      <c r="AFE461" s="142"/>
      <c r="AFF461" s="142"/>
      <c r="AFG461" s="142"/>
      <c r="AFH461" s="142"/>
      <c r="AFI461" s="142"/>
      <c r="AFJ461" s="142"/>
      <c r="AFK461" s="142"/>
      <c r="AFL461" s="142"/>
      <c r="AFM461" s="142"/>
      <c r="AFN461" s="142"/>
      <c r="AFO461" s="142"/>
      <c r="AFP461" s="142"/>
      <c r="AFQ461" s="142"/>
      <c r="AFR461" s="142"/>
      <c r="AFS461" s="142"/>
      <c r="AFT461" s="142"/>
      <c r="AFU461" s="142"/>
      <c r="AFV461" s="142"/>
      <c r="AFW461" s="142"/>
      <c r="AFX461" s="142"/>
      <c r="AFY461" s="142"/>
      <c r="AFZ461" s="142"/>
      <c r="AGA461" s="142"/>
      <c r="AGB461" s="142"/>
      <c r="AGC461" s="142"/>
      <c r="AGD461" s="142"/>
      <c r="AGE461" s="142"/>
      <c r="AGF461" s="142"/>
      <c r="AGG461" s="142"/>
      <c r="AGH461" s="142"/>
      <c r="AGI461" s="142"/>
      <c r="AGJ461" s="142"/>
      <c r="AGK461" s="142"/>
      <c r="AGL461" s="142"/>
      <c r="AGM461" s="142"/>
      <c r="AGN461" s="142"/>
      <c r="AGO461" s="142"/>
      <c r="AGP461" s="142"/>
      <c r="AGQ461" s="142"/>
      <c r="AGR461" s="142"/>
      <c r="AGS461" s="142"/>
      <c r="AGT461" s="142"/>
      <c r="AGU461" s="142"/>
      <c r="AGV461" s="142"/>
      <c r="AGW461" s="142"/>
      <c r="AGX461" s="142"/>
      <c r="AGY461" s="142"/>
      <c r="AGZ461" s="142"/>
      <c r="AHA461" s="142"/>
      <c r="AHB461" s="142"/>
      <c r="AHC461" s="142"/>
      <c r="AHD461" s="142"/>
      <c r="AHE461" s="142"/>
      <c r="AHF461" s="142"/>
      <c r="AHG461" s="142"/>
      <c r="AHH461" s="142"/>
      <c r="AHI461" s="142"/>
      <c r="AHJ461" s="142"/>
      <c r="AHK461" s="142"/>
      <c r="AHL461" s="142"/>
      <c r="AHM461" s="142"/>
      <c r="AHN461" s="142"/>
      <c r="AHO461" s="142"/>
      <c r="AHP461" s="142"/>
      <c r="AHQ461" s="142"/>
      <c r="AHR461" s="142"/>
      <c r="AHS461" s="142"/>
      <c r="AHT461" s="142"/>
      <c r="AHU461" s="142"/>
      <c r="AHV461" s="142"/>
      <c r="AHW461" s="142"/>
      <c r="AHX461" s="142"/>
      <c r="AHY461" s="142"/>
      <c r="AHZ461" s="142"/>
      <c r="AIA461" s="142"/>
      <c r="AIB461" s="142"/>
      <c r="AIC461" s="142"/>
      <c r="AID461" s="142"/>
      <c r="AIE461" s="142"/>
      <c r="AIF461" s="142"/>
      <c r="AIG461" s="142"/>
      <c r="AIH461" s="142"/>
      <c r="AII461" s="142"/>
      <c r="AIJ461" s="142"/>
      <c r="AIK461" s="142"/>
      <c r="AIL461" s="142"/>
      <c r="AIM461" s="142"/>
      <c r="AIN461" s="142"/>
      <c r="AIO461" s="142"/>
      <c r="AIP461" s="142"/>
      <c r="AIQ461" s="142"/>
      <c r="AIR461" s="142"/>
      <c r="AIS461" s="142"/>
      <c r="AIT461" s="142"/>
      <c r="AIU461" s="142"/>
      <c r="AIV461" s="142"/>
      <c r="AIW461" s="142"/>
      <c r="AIX461" s="142"/>
      <c r="AIY461" s="142"/>
      <c r="AIZ461" s="142"/>
      <c r="AJA461" s="142"/>
      <c r="AJB461" s="142"/>
      <c r="AJC461" s="142"/>
      <c r="AJD461" s="142"/>
      <c r="AJE461" s="142"/>
      <c r="AJF461" s="142"/>
      <c r="AJG461" s="142"/>
      <c r="AJH461" s="142"/>
      <c r="AJI461" s="142"/>
      <c r="AJJ461" s="142"/>
      <c r="AJK461" s="142"/>
      <c r="AJL461" s="142"/>
      <c r="AJM461" s="142"/>
      <c r="AJN461" s="142"/>
      <c r="AJO461" s="142"/>
      <c r="AJP461" s="142"/>
      <c r="AJQ461" s="142"/>
      <c r="AJR461" s="142"/>
      <c r="AJS461" s="142"/>
      <c r="AJT461" s="142"/>
      <c r="AJU461" s="142"/>
      <c r="AJV461" s="142"/>
      <c r="AJW461" s="142"/>
      <c r="AJX461" s="142"/>
      <c r="AJY461" s="142"/>
      <c r="AJZ461" s="142"/>
      <c r="AKA461" s="142"/>
      <c r="AKB461" s="142"/>
      <c r="AKC461" s="142"/>
      <c r="AKD461" s="142"/>
      <c r="AKE461" s="142"/>
      <c r="AKF461" s="142"/>
      <c r="AKG461" s="142"/>
      <c r="AKH461" s="142"/>
      <c r="AKI461" s="142"/>
      <c r="AKJ461" s="142"/>
      <c r="AKK461" s="142"/>
      <c r="AKL461" s="142"/>
      <c r="AKM461" s="142"/>
      <c r="AKN461" s="142"/>
      <c r="AKO461" s="142"/>
      <c r="AKP461" s="142"/>
      <c r="AKQ461" s="142"/>
      <c r="AKR461" s="142"/>
      <c r="AKS461" s="142"/>
      <c r="AKT461" s="142"/>
      <c r="AKU461" s="142"/>
      <c r="AKV461" s="142"/>
      <c r="AKW461" s="142"/>
      <c r="AKX461" s="142"/>
      <c r="AKY461" s="142"/>
      <c r="AKZ461" s="142"/>
      <c r="ALA461" s="142"/>
      <c r="ALB461" s="142"/>
      <c r="ALC461" s="142"/>
      <c r="ALD461" s="142"/>
      <c r="ALE461" s="142"/>
      <c r="ALF461" s="142"/>
      <c r="ALG461" s="142"/>
      <c r="ALH461" s="142"/>
      <c r="ALI461" s="142"/>
      <c r="ALJ461" s="142"/>
      <c r="ALK461" s="142"/>
      <c r="ALL461" s="142"/>
      <c r="ALM461" s="142"/>
      <c r="ALN461" s="142"/>
      <c r="ALO461" s="142"/>
      <c r="ALP461" s="142"/>
      <c r="ALQ461" s="142"/>
      <c r="ALR461" s="142"/>
      <c r="ALS461" s="142"/>
      <c r="ALT461" s="142"/>
      <c r="ALU461" s="142"/>
      <c r="ALV461" s="142"/>
      <c r="ALW461" s="142"/>
      <c r="ALX461" s="142"/>
      <c r="ALY461" s="142"/>
      <c r="ALZ461" s="142"/>
      <c r="AMA461" s="142"/>
      <c r="AMB461" s="142"/>
      <c r="AMC461" s="142"/>
      <c r="AMD461" s="142"/>
      <c r="AME461" s="142"/>
      <c r="AMF461" s="142"/>
      <c r="AMG461" s="142"/>
      <c r="AMH461" s="142"/>
      <c r="AMI461" s="142"/>
      <c r="AMJ461" s="142"/>
      <c r="AMK461" s="142"/>
      <c r="AML461" s="142"/>
      <c r="AMM461" s="142"/>
      <c r="AMN461" s="142"/>
      <c r="AMO461" s="142"/>
      <c r="AMP461" s="142"/>
      <c r="AMQ461" s="142"/>
      <c r="AMR461" s="142"/>
      <c r="AMS461" s="142"/>
      <c r="AMT461" s="142"/>
      <c r="AMU461" s="142"/>
      <c r="AMV461" s="142"/>
      <c r="AMW461" s="142"/>
      <c r="AMX461" s="142"/>
      <c r="AMY461" s="142"/>
      <c r="AMZ461" s="142"/>
      <c r="ANA461" s="142"/>
      <c r="ANB461" s="142"/>
      <c r="ANC461" s="142"/>
      <c r="AND461" s="142"/>
      <c r="ANE461" s="142"/>
      <c r="ANF461" s="142"/>
      <c r="ANG461" s="142"/>
      <c r="ANH461" s="142"/>
      <c r="ANI461" s="142"/>
      <c r="ANJ461" s="142"/>
      <c r="ANK461" s="142"/>
      <c r="ANL461" s="142"/>
      <c r="ANM461" s="142"/>
      <c r="ANN461" s="142"/>
      <c r="ANO461" s="142"/>
      <c r="ANP461" s="142"/>
      <c r="ANQ461" s="142"/>
      <c r="ANR461" s="142"/>
      <c r="ANS461" s="142"/>
      <c r="ANT461" s="142"/>
      <c r="ANU461" s="142"/>
      <c r="ANV461" s="142"/>
      <c r="ANW461" s="142"/>
      <c r="ANX461" s="142"/>
      <c r="ANY461" s="142"/>
      <c r="ANZ461" s="142"/>
      <c r="AOA461" s="142"/>
      <c r="AOB461" s="142"/>
      <c r="AOC461" s="142"/>
      <c r="AOD461" s="142"/>
      <c r="AOE461" s="142"/>
      <c r="AOF461" s="142"/>
      <c r="AOG461" s="142"/>
      <c r="AOH461" s="142"/>
      <c r="AOI461" s="142"/>
      <c r="AOJ461" s="142"/>
      <c r="AOK461" s="142"/>
      <c r="AOL461" s="142"/>
      <c r="AOM461" s="142"/>
      <c r="AON461" s="142"/>
      <c r="AOO461" s="142"/>
      <c r="AOP461" s="142"/>
      <c r="AOQ461" s="142"/>
      <c r="AOR461" s="142"/>
      <c r="AOS461" s="142"/>
      <c r="AOT461" s="142"/>
      <c r="AOU461" s="142"/>
      <c r="AOV461" s="142"/>
      <c r="AOW461" s="142"/>
      <c r="AOX461" s="142"/>
      <c r="AOY461" s="142"/>
      <c r="AOZ461" s="142"/>
      <c r="APA461" s="142"/>
      <c r="APB461" s="142"/>
      <c r="APC461" s="142"/>
      <c r="APD461" s="142"/>
      <c r="APE461" s="142"/>
      <c r="APF461" s="142"/>
      <c r="APG461" s="142"/>
      <c r="APH461" s="142"/>
      <c r="API461" s="142"/>
      <c r="APJ461" s="142"/>
      <c r="APK461" s="142"/>
      <c r="APL461" s="142"/>
      <c r="APM461" s="142"/>
      <c r="APN461" s="142"/>
      <c r="APO461" s="142"/>
      <c r="APP461" s="142"/>
      <c r="APQ461" s="142"/>
      <c r="APR461" s="142"/>
      <c r="APS461" s="142"/>
      <c r="APT461" s="142"/>
      <c r="APU461" s="142"/>
      <c r="APV461" s="142"/>
      <c r="APW461" s="142"/>
      <c r="APX461" s="142"/>
      <c r="APY461" s="142"/>
      <c r="APZ461" s="142"/>
      <c r="AQA461" s="142"/>
      <c r="AQB461" s="142"/>
      <c r="AQC461" s="142"/>
      <c r="AQD461" s="142"/>
      <c r="AQE461" s="142"/>
      <c r="AQF461" s="142"/>
      <c r="AQG461" s="142"/>
      <c r="AQH461" s="142"/>
      <c r="AQI461" s="142"/>
      <c r="AQJ461" s="142"/>
      <c r="AQK461" s="142"/>
      <c r="AQL461" s="142"/>
      <c r="AQM461" s="142"/>
      <c r="AQN461" s="142"/>
      <c r="AQO461" s="142"/>
      <c r="AQP461" s="142"/>
      <c r="AQQ461" s="142"/>
      <c r="AQR461" s="142"/>
      <c r="AQS461" s="142"/>
      <c r="AQT461" s="142"/>
      <c r="AQU461" s="142"/>
      <c r="AQV461" s="142"/>
      <c r="AQW461" s="142"/>
      <c r="AQX461" s="142"/>
      <c r="AQY461" s="142"/>
      <c r="AQZ461" s="142"/>
      <c r="ARA461" s="142"/>
      <c r="ARB461" s="142"/>
      <c r="ARC461" s="142"/>
      <c r="ARD461" s="142"/>
      <c r="ARE461" s="142"/>
      <c r="ARF461" s="142"/>
      <c r="ARG461" s="142"/>
      <c r="ARH461" s="142"/>
      <c r="ARI461" s="142"/>
      <c r="ARJ461" s="142"/>
      <c r="ARK461" s="142"/>
      <c r="ARL461" s="142"/>
      <c r="ARM461" s="142"/>
      <c r="ARN461" s="142"/>
      <c r="ARO461" s="142"/>
      <c r="ARP461" s="142"/>
      <c r="ARQ461" s="142"/>
      <c r="ARR461" s="142"/>
      <c r="ARS461" s="142"/>
      <c r="ART461" s="142"/>
      <c r="ARU461" s="142"/>
      <c r="ARV461" s="142"/>
      <c r="ARW461" s="142"/>
      <c r="ARX461" s="142"/>
      <c r="ARY461" s="142"/>
      <c r="ARZ461" s="142"/>
      <c r="ASA461" s="142"/>
      <c r="ASB461" s="142"/>
      <c r="ASC461" s="142"/>
      <c r="ASD461" s="142"/>
      <c r="ASE461" s="142"/>
      <c r="ASF461" s="142"/>
      <c r="ASG461" s="142"/>
      <c r="ASH461" s="142"/>
      <c r="ASI461" s="142"/>
      <c r="ASJ461" s="142"/>
      <c r="ASK461" s="142"/>
      <c r="ASL461" s="142"/>
      <c r="ASM461" s="142"/>
      <c r="ASN461" s="142"/>
      <c r="ASO461" s="142"/>
      <c r="ASP461" s="142"/>
      <c r="ASQ461" s="142"/>
      <c r="ASR461" s="142"/>
      <c r="ASS461" s="142"/>
      <c r="AST461" s="142"/>
      <c r="ASU461" s="142"/>
      <c r="ASV461" s="142"/>
      <c r="ASW461" s="142"/>
      <c r="ASX461" s="142"/>
      <c r="ASY461" s="142"/>
      <c r="ASZ461" s="142"/>
      <c r="ATA461" s="142"/>
      <c r="ATB461" s="142"/>
      <c r="ATC461" s="142"/>
      <c r="ATD461" s="142"/>
      <c r="ATE461" s="142"/>
      <c r="ATF461" s="142"/>
      <c r="ATG461" s="142"/>
      <c r="ATH461" s="142"/>
      <c r="ATI461" s="142"/>
      <c r="ATJ461" s="142"/>
      <c r="ATK461" s="142"/>
      <c r="ATL461" s="142"/>
      <c r="ATM461" s="142"/>
      <c r="ATN461" s="142"/>
      <c r="ATO461" s="142"/>
      <c r="ATP461" s="142"/>
      <c r="ATQ461" s="142"/>
      <c r="ATR461" s="142"/>
      <c r="ATS461" s="142"/>
      <c r="ATT461" s="142"/>
      <c r="ATU461" s="142"/>
      <c r="ATV461" s="142"/>
      <c r="ATW461" s="142"/>
      <c r="ATX461" s="142"/>
      <c r="ATY461" s="142"/>
      <c r="ATZ461" s="142"/>
      <c r="AUA461" s="142"/>
      <c r="AUB461" s="142"/>
      <c r="AUC461" s="142"/>
      <c r="AUD461" s="142"/>
      <c r="AUE461" s="142"/>
      <c r="AUF461" s="142"/>
      <c r="AUG461" s="142"/>
      <c r="AUH461" s="142"/>
      <c r="AUI461" s="142"/>
      <c r="AUJ461" s="142"/>
      <c r="AUK461" s="142"/>
      <c r="AUL461" s="142"/>
      <c r="AUM461" s="142"/>
      <c r="AUN461" s="142"/>
      <c r="AUO461" s="142"/>
      <c r="AUP461" s="142"/>
      <c r="AUQ461" s="142"/>
      <c r="AUR461" s="142"/>
      <c r="AUS461" s="142"/>
      <c r="AUT461" s="142"/>
      <c r="AUU461" s="142"/>
      <c r="AUV461" s="142"/>
      <c r="AUW461" s="142"/>
      <c r="AUX461" s="142"/>
      <c r="AUY461" s="142"/>
      <c r="AUZ461" s="142"/>
      <c r="AVA461" s="142"/>
      <c r="AVB461" s="142"/>
      <c r="AVC461" s="142"/>
      <c r="AVD461" s="142"/>
      <c r="AVE461" s="142"/>
      <c r="AVF461" s="142"/>
      <c r="AVG461" s="142"/>
      <c r="AVH461" s="142"/>
      <c r="AVI461" s="142"/>
      <c r="AVJ461" s="142"/>
      <c r="AVK461" s="142"/>
      <c r="AVL461" s="142"/>
      <c r="AVM461" s="142"/>
      <c r="AVN461" s="142"/>
      <c r="AVO461" s="142"/>
      <c r="AVP461" s="142"/>
      <c r="AVQ461" s="142"/>
      <c r="AVR461" s="142"/>
      <c r="AVS461" s="142"/>
      <c r="AVT461" s="142"/>
      <c r="AVU461" s="142"/>
      <c r="AVV461" s="142"/>
      <c r="AVW461" s="142"/>
      <c r="AVX461" s="142"/>
      <c r="AVY461" s="142"/>
      <c r="AVZ461" s="142"/>
      <c r="AWA461" s="142"/>
      <c r="AWB461" s="142"/>
      <c r="AWC461" s="142"/>
      <c r="AWD461" s="142"/>
      <c r="AWE461" s="142"/>
      <c r="AWF461" s="142"/>
      <c r="AWG461" s="142"/>
      <c r="AWH461" s="142"/>
      <c r="AWI461" s="142"/>
      <c r="AWJ461" s="142"/>
      <c r="AWK461" s="142"/>
      <c r="AWL461" s="142"/>
      <c r="AWM461" s="142"/>
      <c r="AWN461" s="142"/>
      <c r="AWO461" s="142"/>
      <c r="AWP461" s="142"/>
      <c r="AWQ461" s="142"/>
      <c r="AWR461" s="142"/>
      <c r="AWS461" s="142"/>
      <c r="AWT461" s="142"/>
      <c r="AWU461" s="142"/>
      <c r="AWV461" s="142"/>
      <c r="AWW461" s="142"/>
      <c r="AWX461" s="142"/>
      <c r="AWY461" s="142"/>
      <c r="AWZ461" s="142"/>
      <c r="AXA461" s="142"/>
      <c r="AXB461" s="142"/>
      <c r="AXC461" s="142"/>
      <c r="AXD461" s="142"/>
      <c r="AXE461" s="142"/>
      <c r="AXF461" s="142"/>
      <c r="AXG461" s="142"/>
      <c r="AXH461" s="142"/>
      <c r="AXI461" s="142"/>
      <c r="AXJ461" s="142"/>
      <c r="AXK461" s="142"/>
      <c r="AXL461" s="142"/>
      <c r="AXM461" s="142"/>
      <c r="AXN461" s="142"/>
      <c r="AXO461" s="142"/>
      <c r="AXP461" s="142"/>
      <c r="AXQ461" s="142"/>
      <c r="AXR461" s="142"/>
      <c r="AXS461" s="142"/>
      <c r="AXT461" s="142"/>
      <c r="AXU461" s="142"/>
      <c r="AXV461" s="142"/>
      <c r="AXW461" s="142"/>
      <c r="AXX461" s="142"/>
      <c r="AXY461" s="142"/>
      <c r="AXZ461" s="142"/>
      <c r="AYA461" s="142"/>
      <c r="AYB461" s="142"/>
      <c r="AYC461" s="142"/>
      <c r="AYD461" s="142"/>
      <c r="AYE461" s="142"/>
      <c r="AYF461" s="142"/>
      <c r="AYG461" s="142"/>
      <c r="AYH461" s="142"/>
      <c r="AYI461" s="142"/>
      <c r="AYJ461" s="142"/>
      <c r="AYK461" s="142"/>
      <c r="AYL461" s="142"/>
      <c r="AYM461" s="142"/>
      <c r="AYN461" s="142"/>
      <c r="AYO461" s="142"/>
      <c r="AYP461" s="142"/>
      <c r="AYQ461" s="142"/>
      <c r="AYR461" s="142"/>
      <c r="AYS461" s="142"/>
      <c r="AYT461" s="142"/>
      <c r="AYU461" s="142"/>
      <c r="AYV461" s="142"/>
      <c r="AYW461" s="142"/>
      <c r="AYX461" s="142"/>
      <c r="AYY461" s="142"/>
      <c r="AYZ461" s="142"/>
      <c r="AZA461" s="142"/>
      <c r="AZB461" s="142"/>
      <c r="AZC461" s="142"/>
      <c r="AZD461" s="142"/>
      <c r="AZE461" s="142"/>
      <c r="AZF461" s="142"/>
      <c r="AZG461" s="142"/>
      <c r="AZH461" s="142"/>
      <c r="AZI461" s="142"/>
      <c r="AZJ461" s="142"/>
      <c r="AZK461" s="142"/>
      <c r="AZL461" s="142"/>
      <c r="AZM461" s="142"/>
      <c r="AZN461" s="142"/>
      <c r="AZO461" s="142"/>
      <c r="AZP461" s="142"/>
      <c r="AZQ461" s="142"/>
      <c r="AZR461" s="142"/>
      <c r="AZS461" s="142"/>
      <c r="AZT461" s="142"/>
      <c r="AZU461" s="142"/>
      <c r="AZV461" s="142"/>
      <c r="AZW461" s="142"/>
      <c r="AZX461" s="142"/>
      <c r="AZY461" s="142"/>
      <c r="AZZ461" s="142"/>
      <c r="BAA461" s="142"/>
      <c r="BAB461" s="142"/>
      <c r="BAC461" s="142"/>
      <c r="BAD461" s="142"/>
      <c r="BAE461" s="142"/>
      <c r="BAF461" s="142"/>
      <c r="BAG461" s="142"/>
      <c r="BAH461" s="142"/>
      <c r="BAI461" s="142"/>
      <c r="BAJ461" s="142"/>
      <c r="BAK461" s="142"/>
      <c r="BAL461" s="142"/>
      <c r="BAM461" s="142"/>
      <c r="BAN461" s="142"/>
      <c r="BAO461" s="142"/>
      <c r="BAP461" s="142"/>
      <c r="BAQ461" s="142"/>
      <c r="BAR461" s="142"/>
      <c r="BAS461" s="142"/>
      <c r="BAT461" s="142"/>
      <c r="BAU461" s="142"/>
      <c r="BAV461" s="142"/>
      <c r="BAW461" s="142"/>
      <c r="BAX461" s="142"/>
      <c r="BAY461" s="142"/>
      <c r="BAZ461" s="142"/>
      <c r="BBA461" s="142"/>
      <c r="BBB461" s="142"/>
      <c r="BBC461" s="142"/>
      <c r="BBD461" s="142"/>
      <c r="BBE461" s="142"/>
      <c r="BBF461" s="142"/>
      <c r="BBG461" s="142"/>
      <c r="BBH461" s="142"/>
      <c r="BBI461" s="142"/>
      <c r="BBJ461" s="142"/>
      <c r="BBK461" s="142"/>
      <c r="BBL461" s="142"/>
      <c r="BBM461" s="142"/>
      <c r="BBN461" s="142"/>
      <c r="BBO461" s="142"/>
      <c r="BBP461" s="142"/>
      <c r="BBQ461" s="142"/>
      <c r="BBR461" s="142"/>
      <c r="BBS461" s="142"/>
      <c r="BBT461" s="142"/>
      <c r="BBU461" s="142"/>
      <c r="BBV461" s="142"/>
      <c r="BBW461" s="142"/>
      <c r="BBX461" s="142"/>
      <c r="BBY461" s="142"/>
      <c r="BBZ461" s="142"/>
      <c r="BCA461" s="142"/>
      <c r="BCB461" s="142"/>
      <c r="BCC461" s="142"/>
      <c r="BCD461" s="142"/>
      <c r="BCE461" s="142"/>
      <c r="BCF461" s="142"/>
      <c r="BCG461" s="142"/>
      <c r="BCH461" s="142"/>
      <c r="BCI461" s="142"/>
      <c r="BCJ461" s="142"/>
      <c r="BCK461" s="142"/>
      <c r="BCL461" s="142"/>
      <c r="BCM461" s="142"/>
      <c r="BCN461" s="142"/>
      <c r="BCO461" s="142"/>
      <c r="BCP461" s="142"/>
      <c r="BCQ461" s="142"/>
      <c r="BCR461" s="142"/>
      <c r="BCS461" s="142"/>
      <c r="BCT461" s="142"/>
      <c r="BCU461" s="142"/>
      <c r="BCV461" s="142"/>
      <c r="BCW461" s="142"/>
      <c r="BCX461" s="142"/>
      <c r="BCY461" s="142"/>
      <c r="BCZ461" s="142"/>
      <c r="BDA461" s="142"/>
      <c r="BDB461" s="142"/>
      <c r="BDC461" s="142"/>
      <c r="BDD461" s="142"/>
      <c r="BDE461" s="142"/>
      <c r="BDF461" s="142"/>
      <c r="BDG461" s="142"/>
      <c r="BDH461" s="142"/>
      <c r="BDI461" s="142"/>
      <c r="BDJ461" s="142"/>
      <c r="BDK461" s="142"/>
      <c r="BDL461" s="142"/>
      <c r="BDM461" s="142"/>
      <c r="BDN461" s="142"/>
      <c r="BDO461" s="142"/>
      <c r="BDP461" s="142"/>
      <c r="BDQ461" s="142"/>
      <c r="BDR461" s="142"/>
      <c r="BDS461" s="142"/>
      <c r="BDT461" s="142"/>
      <c r="BDU461" s="142"/>
      <c r="BDV461" s="142"/>
      <c r="BDW461" s="142"/>
      <c r="BDX461" s="142"/>
      <c r="BDY461" s="142"/>
      <c r="BDZ461" s="142"/>
      <c r="BEA461" s="142"/>
      <c r="BEB461" s="142"/>
      <c r="BEC461" s="142"/>
      <c r="BED461" s="142"/>
      <c r="BEE461" s="142"/>
      <c r="BEF461" s="142"/>
      <c r="BEG461" s="142"/>
      <c r="BEH461" s="142"/>
      <c r="BEI461" s="142"/>
      <c r="BEJ461" s="142"/>
      <c r="BEK461" s="142"/>
      <c r="BEL461" s="142"/>
      <c r="BEM461" s="142"/>
      <c r="BEN461" s="142"/>
      <c r="BEO461" s="142"/>
      <c r="BEP461" s="142"/>
      <c r="BEQ461" s="142"/>
      <c r="BER461" s="142"/>
      <c r="BES461" s="142"/>
      <c r="BET461" s="142"/>
      <c r="BEU461" s="142"/>
      <c r="BEV461" s="142"/>
      <c r="BEW461" s="142"/>
      <c r="BEX461" s="142"/>
      <c r="BEY461" s="142"/>
      <c r="BEZ461" s="142"/>
      <c r="BFA461" s="142"/>
      <c r="BFB461" s="142"/>
      <c r="BFC461" s="142"/>
      <c r="BFD461" s="142"/>
      <c r="BFE461" s="142"/>
      <c r="BFF461" s="142"/>
      <c r="BFG461" s="142"/>
      <c r="BFH461" s="142"/>
      <c r="BFI461" s="142"/>
      <c r="BFJ461" s="142"/>
      <c r="BFK461" s="142"/>
      <c r="BFL461" s="142"/>
      <c r="BFM461" s="142"/>
      <c r="BFN461" s="142"/>
      <c r="BFO461" s="142"/>
      <c r="BFP461" s="142"/>
      <c r="BFQ461" s="142"/>
      <c r="BFR461" s="142"/>
      <c r="BFS461" s="142"/>
      <c r="BFT461" s="142"/>
      <c r="BFU461" s="142"/>
      <c r="BFV461" s="142"/>
      <c r="BFW461" s="142"/>
      <c r="BFX461" s="142"/>
      <c r="BFY461" s="142"/>
      <c r="BFZ461" s="142"/>
      <c r="BGA461" s="142"/>
      <c r="BGB461" s="142"/>
      <c r="BGC461" s="142"/>
      <c r="BGD461" s="142"/>
      <c r="BGE461" s="142"/>
      <c r="BGF461" s="142"/>
      <c r="BGG461" s="142"/>
      <c r="BGH461" s="142"/>
      <c r="BGI461" s="142"/>
      <c r="BGJ461" s="142"/>
      <c r="BGK461" s="142"/>
      <c r="BGL461" s="142"/>
      <c r="BGM461" s="142"/>
      <c r="BGN461" s="142"/>
      <c r="BGO461" s="142"/>
      <c r="BGP461" s="142"/>
      <c r="BGQ461" s="142"/>
      <c r="BGR461" s="142"/>
      <c r="BGS461" s="142"/>
      <c r="BGT461" s="142"/>
      <c r="BGU461" s="142"/>
      <c r="BGV461" s="142"/>
      <c r="BGW461" s="142"/>
      <c r="BGX461" s="142"/>
      <c r="BGY461" s="142"/>
      <c r="BGZ461" s="142"/>
      <c r="BHA461" s="142"/>
      <c r="BHB461" s="142"/>
      <c r="BHC461" s="142"/>
      <c r="BHD461" s="142"/>
      <c r="BHE461" s="142"/>
      <c r="BHF461" s="142"/>
      <c r="BHG461" s="142"/>
      <c r="BHH461" s="142"/>
      <c r="BHI461" s="142"/>
      <c r="BHJ461" s="142"/>
      <c r="BHK461" s="142"/>
      <c r="BHL461" s="142"/>
      <c r="BHM461" s="142"/>
      <c r="BHN461" s="142"/>
      <c r="BHO461" s="142"/>
      <c r="BHP461" s="142"/>
      <c r="BHQ461" s="142"/>
      <c r="BHR461" s="142"/>
      <c r="BHS461" s="142"/>
      <c r="BHT461" s="142"/>
      <c r="BHU461" s="142"/>
      <c r="BHV461" s="142"/>
      <c r="BHW461" s="142"/>
      <c r="BHX461" s="142"/>
      <c r="BHY461" s="142"/>
      <c r="BHZ461" s="142"/>
      <c r="BIA461" s="142"/>
      <c r="BIB461" s="142"/>
      <c r="BIC461" s="142"/>
      <c r="BID461" s="142"/>
      <c r="BIE461" s="142"/>
      <c r="BIF461" s="142"/>
      <c r="BIG461" s="142"/>
      <c r="BIH461" s="142"/>
      <c r="BII461" s="142"/>
      <c r="BIJ461" s="142"/>
      <c r="BIK461" s="142"/>
      <c r="BIL461" s="142"/>
      <c r="BIM461" s="142"/>
      <c r="BIN461" s="142"/>
      <c r="BIO461" s="142"/>
      <c r="BIP461" s="142"/>
      <c r="BIQ461" s="142"/>
      <c r="BIR461" s="142"/>
      <c r="BIS461" s="142"/>
      <c r="BIT461" s="142"/>
      <c r="BIU461" s="142"/>
      <c r="BIV461" s="142"/>
      <c r="BIW461" s="142"/>
      <c r="BIX461" s="142"/>
      <c r="BIY461" s="142"/>
      <c r="BIZ461" s="142"/>
      <c r="BJA461" s="142"/>
      <c r="BJB461" s="142"/>
      <c r="BJC461" s="142"/>
      <c r="BJD461" s="142"/>
      <c r="BJE461" s="142"/>
      <c r="BJF461" s="142"/>
      <c r="BJG461" s="142"/>
      <c r="BJH461" s="142"/>
      <c r="BJI461" s="142"/>
      <c r="BJJ461" s="142"/>
      <c r="BJK461" s="142"/>
      <c r="BJL461" s="142"/>
      <c r="BJM461" s="142"/>
      <c r="BJN461" s="142"/>
      <c r="BJO461" s="142"/>
      <c r="BJP461" s="142"/>
      <c r="BJQ461" s="142"/>
      <c r="BJR461" s="142"/>
      <c r="BJS461" s="142"/>
      <c r="BJT461" s="142"/>
      <c r="BJU461" s="142"/>
      <c r="BJV461" s="142"/>
      <c r="BJW461" s="142"/>
      <c r="BJX461" s="142"/>
      <c r="BJY461" s="142"/>
      <c r="BJZ461" s="142"/>
      <c r="BKA461" s="142"/>
      <c r="BKB461" s="142"/>
      <c r="BKC461" s="142"/>
      <c r="BKD461" s="142"/>
      <c r="BKE461" s="142"/>
      <c r="BKF461" s="142"/>
      <c r="BKG461" s="142"/>
      <c r="BKH461" s="142"/>
      <c r="BKI461" s="142"/>
      <c r="BKJ461" s="142"/>
      <c r="BKK461" s="142"/>
      <c r="BKL461" s="142"/>
      <c r="BKM461" s="142"/>
      <c r="BKN461" s="142"/>
      <c r="BKO461" s="142"/>
      <c r="BKP461" s="142"/>
      <c r="BKQ461" s="142"/>
      <c r="BKR461" s="142"/>
      <c r="BKS461" s="142"/>
      <c r="BKT461" s="142"/>
      <c r="BKU461" s="142"/>
      <c r="BKV461" s="142"/>
      <c r="BKW461" s="142"/>
      <c r="BKX461" s="142"/>
      <c r="BKY461" s="142"/>
      <c r="BKZ461" s="142"/>
      <c r="BLA461" s="142"/>
      <c r="BLB461" s="142"/>
      <c r="BLC461" s="142"/>
      <c r="BLD461" s="142"/>
      <c r="BLE461" s="142"/>
      <c r="BLF461" s="142"/>
      <c r="BLG461" s="142"/>
      <c r="BLH461" s="142"/>
      <c r="BLI461" s="142"/>
      <c r="BLJ461" s="142"/>
      <c r="BLK461" s="142"/>
      <c r="BLL461" s="142"/>
      <c r="BLM461" s="142"/>
      <c r="BLN461" s="142"/>
      <c r="BLO461" s="142"/>
      <c r="BLP461" s="142"/>
      <c r="BLQ461" s="142"/>
      <c r="BLR461" s="142"/>
      <c r="BLS461" s="142"/>
      <c r="BLT461" s="142"/>
      <c r="BLU461" s="142"/>
      <c r="BLV461" s="142"/>
      <c r="BLW461" s="142"/>
      <c r="BLX461" s="142"/>
      <c r="BLY461" s="142"/>
      <c r="BLZ461" s="142"/>
      <c r="BMA461" s="142"/>
      <c r="BMB461" s="142"/>
      <c r="BMC461" s="142"/>
      <c r="BMD461" s="142"/>
      <c r="BME461" s="142"/>
      <c r="BMF461" s="142"/>
      <c r="BMG461" s="142"/>
      <c r="BMH461" s="142"/>
      <c r="BMI461" s="142"/>
      <c r="BMJ461" s="142"/>
      <c r="BMK461" s="142"/>
      <c r="BML461" s="142"/>
      <c r="BMM461" s="142"/>
      <c r="BMN461" s="142"/>
      <c r="BMO461" s="142"/>
      <c r="BMP461" s="142"/>
      <c r="BMQ461" s="142"/>
      <c r="BMR461" s="142"/>
      <c r="BMS461" s="142"/>
      <c r="BMT461" s="142"/>
      <c r="BMU461" s="142"/>
      <c r="BMV461" s="142"/>
      <c r="BMW461" s="142"/>
      <c r="BMX461" s="142"/>
      <c r="BMY461" s="142"/>
      <c r="BMZ461" s="142"/>
      <c r="BNA461" s="142"/>
      <c r="BNB461" s="142"/>
      <c r="BNC461" s="142"/>
      <c r="BND461" s="142"/>
      <c r="BNE461" s="142"/>
      <c r="BNF461" s="142"/>
      <c r="BNG461" s="142"/>
      <c r="BNH461" s="142"/>
      <c r="BNI461" s="142"/>
      <c r="BNJ461" s="142"/>
      <c r="BNK461" s="142"/>
      <c r="BNL461" s="142"/>
      <c r="BNM461" s="142"/>
      <c r="BNN461" s="142"/>
      <c r="BNO461" s="142"/>
      <c r="BNP461" s="142"/>
      <c r="BNQ461" s="142"/>
      <c r="BNR461" s="142"/>
      <c r="BNS461" s="142"/>
      <c r="BNT461" s="142"/>
      <c r="BNU461" s="142"/>
      <c r="BNV461" s="142"/>
      <c r="BNW461" s="142"/>
      <c r="BNX461" s="142"/>
      <c r="BNY461" s="142"/>
      <c r="BNZ461" s="142"/>
      <c r="BOA461" s="142"/>
      <c r="BOB461" s="142"/>
      <c r="BOC461" s="142"/>
      <c r="BOD461" s="142"/>
      <c r="BOE461" s="142"/>
      <c r="BOF461" s="142"/>
      <c r="BOG461" s="142"/>
      <c r="BOH461" s="142"/>
      <c r="BOI461" s="142"/>
      <c r="BOJ461" s="142"/>
      <c r="BOK461" s="142"/>
      <c r="BOL461" s="142"/>
      <c r="BOM461" s="142"/>
      <c r="BON461" s="142"/>
      <c r="BOO461" s="142"/>
      <c r="BOP461" s="142"/>
      <c r="BOQ461" s="142"/>
      <c r="BOR461" s="142"/>
      <c r="BOS461" s="142"/>
      <c r="BOT461" s="142"/>
      <c r="BOU461" s="142"/>
      <c r="BOV461" s="142"/>
      <c r="BOW461" s="142"/>
      <c r="BOX461" s="142"/>
      <c r="BOY461" s="142"/>
      <c r="BOZ461" s="142"/>
      <c r="BPA461" s="142"/>
      <c r="BPB461" s="142"/>
      <c r="BPC461" s="142"/>
      <c r="BPD461" s="142"/>
      <c r="BPE461" s="142"/>
      <c r="BPF461" s="142"/>
      <c r="BPG461" s="142"/>
      <c r="BPH461" s="142"/>
      <c r="BPI461" s="142"/>
      <c r="BPJ461" s="142"/>
      <c r="BPK461" s="142"/>
      <c r="BPL461" s="142"/>
      <c r="BPM461" s="142"/>
      <c r="BPN461" s="142"/>
      <c r="BPO461" s="142"/>
      <c r="BPP461" s="142"/>
      <c r="BPQ461" s="142"/>
      <c r="BPR461" s="142"/>
      <c r="BPS461" s="142"/>
      <c r="BPT461" s="142"/>
      <c r="BPU461" s="142"/>
      <c r="BPV461" s="142"/>
      <c r="BPW461" s="142"/>
      <c r="BPX461" s="142"/>
      <c r="BPY461" s="142"/>
      <c r="BPZ461" s="142"/>
      <c r="BQA461" s="142"/>
      <c r="BQB461" s="142"/>
      <c r="BQC461" s="142"/>
      <c r="BQD461" s="142"/>
      <c r="BQE461" s="142"/>
      <c r="BQF461" s="142"/>
      <c r="BQG461" s="142"/>
      <c r="BQH461" s="142"/>
      <c r="BQI461" s="142"/>
      <c r="BQJ461" s="142"/>
      <c r="BQK461" s="142"/>
      <c r="BQL461" s="142"/>
      <c r="BQM461" s="142"/>
      <c r="BQN461" s="142"/>
      <c r="BQO461" s="142"/>
      <c r="BQP461" s="142"/>
      <c r="BQQ461" s="142"/>
      <c r="BQR461" s="142"/>
      <c r="BQS461" s="142"/>
      <c r="BQT461" s="142"/>
      <c r="BQU461" s="142"/>
      <c r="BQV461" s="142"/>
      <c r="BQW461" s="142"/>
      <c r="BQX461" s="142"/>
      <c r="BQY461" s="142"/>
      <c r="BQZ461" s="142"/>
      <c r="BRA461" s="142"/>
      <c r="BRB461" s="142"/>
      <c r="BRC461" s="142"/>
      <c r="BRD461" s="142"/>
      <c r="BRE461" s="142"/>
      <c r="BRF461" s="142"/>
      <c r="BRG461" s="142"/>
      <c r="BRH461" s="142"/>
      <c r="BRI461" s="142"/>
      <c r="BRJ461" s="142"/>
      <c r="BRK461" s="142"/>
      <c r="BRL461" s="142"/>
      <c r="BRM461" s="142"/>
      <c r="BRN461" s="142"/>
      <c r="BRO461" s="142"/>
      <c r="BRP461" s="142"/>
      <c r="BRQ461" s="142"/>
      <c r="BRR461" s="142"/>
      <c r="BRS461" s="142"/>
      <c r="BRT461" s="142"/>
      <c r="BRU461" s="142"/>
      <c r="BRV461" s="142"/>
      <c r="BRW461" s="142"/>
      <c r="BRX461" s="142"/>
      <c r="BRY461" s="142"/>
      <c r="BRZ461" s="142"/>
      <c r="BSA461" s="142"/>
      <c r="BSB461" s="142"/>
      <c r="BSC461" s="142"/>
      <c r="BSD461" s="142"/>
      <c r="BSE461" s="142"/>
      <c r="BSF461" s="142"/>
      <c r="BSG461" s="142"/>
      <c r="BSH461" s="142"/>
      <c r="BSI461" s="142"/>
      <c r="BSJ461" s="142"/>
      <c r="BSK461" s="142"/>
      <c r="BSL461" s="142"/>
      <c r="BSM461" s="142"/>
      <c r="BSN461" s="142"/>
      <c r="BSO461" s="142"/>
      <c r="BSP461" s="142"/>
      <c r="BSQ461" s="142"/>
      <c r="BSR461" s="142"/>
      <c r="BSS461" s="142"/>
      <c r="BST461" s="142"/>
      <c r="BSU461" s="142"/>
      <c r="BSV461" s="142"/>
      <c r="BSW461" s="142"/>
      <c r="BSX461" s="142"/>
      <c r="BSY461" s="142"/>
      <c r="BSZ461" s="142"/>
      <c r="BTA461" s="142"/>
      <c r="BTB461" s="142"/>
      <c r="BTC461" s="142"/>
      <c r="BTD461" s="142"/>
      <c r="BTE461" s="142"/>
      <c r="BTF461" s="142"/>
      <c r="BTG461" s="142"/>
      <c r="BTH461" s="142"/>
      <c r="BTI461" s="142"/>
      <c r="BTJ461" s="142"/>
      <c r="BTK461" s="142"/>
      <c r="BTL461" s="142"/>
      <c r="BTM461" s="142"/>
      <c r="BTN461" s="142"/>
      <c r="BTO461" s="142"/>
      <c r="BTP461" s="142"/>
      <c r="BTQ461" s="142"/>
      <c r="BTR461" s="142"/>
      <c r="BTS461" s="142"/>
      <c r="BTT461" s="142"/>
      <c r="BTU461" s="142"/>
      <c r="BTV461" s="142"/>
      <c r="BTW461" s="142"/>
      <c r="BTX461" s="142"/>
      <c r="BTY461" s="142"/>
      <c r="BTZ461" s="142"/>
      <c r="BUA461" s="142"/>
      <c r="BUB461" s="142"/>
      <c r="BUC461" s="142"/>
      <c r="BUD461" s="142"/>
      <c r="BUE461" s="142"/>
      <c r="BUF461" s="142"/>
      <c r="BUG461" s="142"/>
      <c r="BUH461" s="142"/>
      <c r="BUI461" s="142"/>
      <c r="BUJ461" s="142"/>
      <c r="BUK461" s="142"/>
      <c r="BUL461" s="142"/>
      <c r="BUM461" s="142"/>
      <c r="BUN461" s="142"/>
      <c r="BUO461" s="142"/>
      <c r="BUP461" s="142"/>
      <c r="BUQ461" s="142"/>
      <c r="BUR461" s="142"/>
      <c r="BUS461" s="142"/>
      <c r="BUT461" s="142"/>
      <c r="BUU461" s="142"/>
      <c r="BUV461" s="142"/>
      <c r="BUW461" s="142"/>
      <c r="BUX461" s="142"/>
      <c r="BUY461" s="142"/>
      <c r="BUZ461" s="142"/>
      <c r="BVA461" s="142"/>
      <c r="BVB461" s="142"/>
      <c r="BVC461" s="142"/>
      <c r="BVD461" s="142"/>
      <c r="BVE461" s="142"/>
      <c r="BVF461" s="142"/>
      <c r="BVG461" s="142"/>
      <c r="BVH461" s="142"/>
      <c r="BVI461" s="142"/>
      <c r="BVJ461" s="142"/>
      <c r="BVK461" s="142"/>
      <c r="BVL461" s="142"/>
      <c r="BVM461" s="142"/>
      <c r="BVN461" s="142"/>
      <c r="BVO461" s="142"/>
      <c r="BVP461" s="142"/>
      <c r="BVQ461" s="142"/>
      <c r="BVR461" s="142"/>
      <c r="BVS461" s="142"/>
      <c r="BVT461" s="142"/>
      <c r="BVU461" s="142"/>
      <c r="BVV461" s="142"/>
      <c r="BVW461" s="142"/>
      <c r="BVX461" s="142"/>
      <c r="BVY461" s="142"/>
      <c r="BVZ461" s="142"/>
      <c r="BWA461" s="142"/>
      <c r="BWB461" s="142"/>
      <c r="BWC461" s="142"/>
      <c r="BWD461" s="142"/>
      <c r="BWE461" s="142"/>
      <c r="BWF461" s="142"/>
      <c r="BWG461" s="142"/>
      <c r="BWH461" s="142"/>
      <c r="BWI461" s="142"/>
      <c r="BWJ461" s="142"/>
      <c r="BWK461" s="142"/>
      <c r="BWL461" s="142"/>
      <c r="BWM461" s="142"/>
      <c r="BWN461" s="142"/>
      <c r="BWO461" s="142"/>
      <c r="BWP461" s="142"/>
      <c r="BWQ461" s="142"/>
      <c r="BWR461" s="142"/>
      <c r="BWS461" s="142"/>
      <c r="BWT461" s="142"/>
      <c r="BWU461" s="142"/>
      <c r="BWV461" s="142"/>
      <c r="BWW461" s="142"/>
      <c r="BWX461" s="142"/>
      <c r="BWY461" s="142"/>
      <c r="BWZ461" s="142"/>
      <c r="BXA461" s="142"/>
      <c r="BXB461" s="142"/>
      <c r="BXC461" s="142"/>
      <c r="BXD461" s="142"/>
      <c r="BXE461" s="142"/>
      <c r="BXF461" s="142"/>
      <c r="BXG461" s="142"/>
      <c r="BXH461" s="142"/>
      <c r="BXI461" s="142"/>
      <c r="BXJ461" s="142"/>
      <c r="BXK461" s="142"/>
      <c r="BXL461" s="142"/>
      <c r="BXM461" s="142"/>
      <c r="BXN461" s="142"/>
      <c r="BXO461" s="142"/>
      <c r="BXP461" s="142"/>
      <c r="BXQ461" s="142"/>
      <c r="BXR461" s="142"/>
      <c r="BXS461" s="142"/>
      <c r="BXT461" s="142"/>
      <c r="BXU461" s="142"/>
      <c r="BXV461" s="142"/>
      <c r="BXW461" s="142"/>
      <c r="BXX461" s="142"/>
      <c r="BXY461" s="142"/>
      <c r="BXZ461" s="142"/>
      <c r="BYA461" s="142"/>
      <c r="BYB461" s="142"/>
      <c r="BYC461" s="142"/>
      <c r="BYD461" s="142"/>
      <c r="BYE461" s="142"/>
      <c r="BYF461" s="142"/>
      <c r="BYG461" s="142"/>
      <c r="BYH461" s="142"/>
      <c r="BYI461" s="142"/>
      <c r="BYJ461" s="142"/>
      <c r="BYK461" s="142"/>
      <c r="BYL461" s="142"/>
      <c r="BYM461" s="142"/>
      <c r="BYN461" s="142"/>
      <c r="BYO461" s="142"/>
      <c r="BYP461" s="142"/>
      <c r="BYQ461" s="142"/>
      <c r="BYR461" s="142"/>
      <c r="BYS461" s="142"/>
      <c r="BYT461" s="142"/>
      <c r="BYU461" s="142"/>
      <c r="BYV461" s="142"/>
      <c r="BYW461" s="142"/>
      <c r="BYX461" s="142"/>
      <c r="BYY461" s="142"/>
      <c r="BYZ461" s="142"/>
      <c r="BZA461" s="142"/>
      <c r="BZB461" s="142"/>
      <c r="BZC461" s="142"/>
      <c r="BZD461" s="142"/>
      <c r="BZE461" s="142"/>
      <c r="BZF461" s="142"/>
      <c r="BZG461" s="142"/>
      <c r="BZH461" s="142"/>
      <c r="BZI461" s="142"/>
      <c r="BZJ461" s="142"/>
      <c r="BZK461" s="142"/>
      <c r="BZL461" s="142"/>
      <c r="BZM461" s="142"/>
      <c r="BZN461" s="142"/>
      <c r="BZO461" s="142"/>
      <c r="BZP461" s="142"/>
      <c r="BZQ461" s="142"/>
      <c r="BZR461" s="142"/>
      <c r="BZS461" s="142"/>
      <c r="BZT461" s="142"/>
      <c r="BZU461" s="142"/>
      <c r="BZV461" s="142"/>
      <c r="BZW461" s="142"/>
      <c r="BZX461" s="142"/>
      <c r="BZY461" s="142"/>
      <c r="BZZ461" s="142"/>
      <c r="CAA461" s="142"/>
      <c r="CAB461" s="142"/>
      <c r="CAC461" s="142"/>
      <c r="CAD461" s="142"/>
      <c r="CAE461" s="142"/>
      <c r="CAF461" s="142"/>
      <c r="CAG461" s="142"/>
      <c r="CAH461" s="142"/>
      <c r="CAI461" s="142"/>
      <c r="CAJ461" s="142"/>
      <c r="CAK461" s="142"/>
      <c r="CAL461" s="142"/>
      <c r="CAM461" s="142"/>
      <c r="CAN461" s="142"/>
      <c r="CAO461" s="142"/>
      <c r="CAP461" s="142"/>
      <c r="CAQ461" s="142"/>
      <c r="CAR461" s="142"/>
      <c r="CAS461" s="142"/>
      <c r="CAT461" s="142"/>
      <c r="CAU461" s="142"/>
      <c r="CAV461" s="142"/>
      <c r="CAW461" s="142"/>
      <c r="CAX461" s="142"/>
      <c r="CAY461" s="142"/>
      <c r="CAZ461" s="142"/>
      <c r="CBA461" s="142"/>
      <c r="CBB461" s="142"/>
      <c r="CBC461" s="142"/>
      <c r="CBD461" s="142"/>
      <c r="CBE461" s="142"/>
      <c r="CBF461" s="142"/>
      <c r="CBG461" s="142"/>
      <c r="CBH461" s="142"/>
      <c r="CBI461" s="142"/>
      <c r="CBJ461" s="142"/>
      <c r="CBK461" s="142"/>
      <c r="CBL461" s="142"/>
      <c r="CBM461" s="142"/>
      <c r="CBN461" s="142"/>
      <c r="CBO461" s="142"/>
      <c r="CBP461" s="142"/>
      <c r="CBQ461" s="142"/>
      <c r="CBR461" s="142"/>
      <c r="CBS461" s="142"/>
      <c r="CBT461" s="142"/>
      <c r="CBU461" s="142"/>
      <c r="CBV461" s="142"/>
      <c r="CBW461" s="142"/>
      <c r="CBX461" s="142"/>
      <c r="CBY461" s="142"/>
      <c r="CBZ461" s="142"/>
      <c r="CCA461" s="142"/>
      <c r="CCB461" s="142"/>
      <c r="CCC461" s="142"/>
      <c r="CCD461" s="142"/>
      <c r="CCE461" s="142"/>
      <c r="CCF461" s="142"/>
      <c r="CCG461" s="142"/>
      <c r="CCH461" s="142"/>
      <c r="CCI461" s="142"/>
      <c r="CCJ461" s="142"/>
      <c r="CCK461" s="142"/>
      <c r="CCL461" s="142"/>
      <c r="CCM461" s="142"/>
      <c r="CCN461" s="142"/>
      <c r="CCO461" s="142"/>
      <c r="CCP461" s="142"/>
      <c r="CCQ461" s="142"/>
      <c r="CCR461" s="142"/>
      <c r="CCS461" s="142"/>
      <c r="CCT461" s="142"/>
      <c r="CCU461" s="142"/>
      <c r="CCV461" s="142"/>
      <c r="CCW461" s="142"/>
      <c r="CCX461" s="142"/>
      <c r="CCY461" s="142"/>
      <c r="CCZ461" s="142"/>
      <c r="CDA461" s="142"/>
      <c r="CDB461" s="142"/>
      <c r="CDC461" s="142"/>
      <c r="CDD461" s="142"/>
      <c r="CDE461" s="142"/>
      <c r="CDF461" s="142"/>
      <c r="CDG461" s="142"/>
      <c r="CDH461" s="142"/>
      <c r="CDI461" s="142"/>
      <c r="CDJ461" s="142"/>
      <c r="CDK461" s="142"/>
      <c r="CDL461" s="142"/>
      <c r="CDM461" s="142"/>
      <c r="CDN461" s="142"/>
      <c r="CDO461" s="142"/>
      <c r="CDP461" s="142"/>
      <c r="CDQ461" s="142"/>
      <c r="CDR461" s="142"/>
      <c r="CDS461" s="142"/>
      <c r="CDT461" s="142"/>
      <c r="CDU461" s="142"/>
      <c r="CDV461" s="142"/>
      <c r="CDW461" s="142"/>
      <c r="CDX461" s="142"/>
      <c r="CDY461" s="142"/>
      <c r="CDZ461" s="142"/>
      <c r="CEA461" s="142"/>
      <c r="CEB461" s="142"/>
      <c r="CEC461" s="142"/>
      <c r="CED461" s="142"/>
      <c r="CEE461" s="142"/>
      <c r="CEF461" s="142"/>
      <c r="CEG461" s="142"/>
      <c r="CEH461" s="142"/>
      <c r="CEI461" s="142"/>
      <c r="CEJ461" s="142"/>
      <c r="CEK461" s="142"/>
      <c r="CEL461" s="142"/>
      <c r="CEM461" s="142"/>
      <c r="CEN461" s="142"/>
      <c r="CEO461" s="142"/>
      <c r="CEP461" s="142"/>
      <c r="CEQ461" s="142"/>
      <c r="CER461" s="142"/>
      <c r="CES461" s="142"/>
      <c r="CET461" s="142"/>
      <c r="CEU461" s="142"/>
      <c r="CEV461" s="142"/>
      <c r="CEW461" s="142"/>
      <c r="CEX461" s="142"/>
      <c r="CEY461" s="142"/>
      <c r="CEZ461" s="142"/>
      <c r="CFA461" s="142"/>
      <c r="CFB461" s="142"/>
      <c r="CFC461" s="142"/>
      <c r="CFD461" s="142"/>
      <c r="CFE461" s="142"/>
      <c r="CFF461" s="142"/>
      <c r="CFG461" s="142"/>
      <c r="CFH461" s="142"/>
      <c r="CFI461" s="142"/>
      <c r="CFJ461" s="142"/>
      <c r="CFK461" s="142"/>
      <c r="CFL461" s="142"/>
      <c r="CFM461" s="142"/>
      <c r="CFN461" s="142"/>
      <c r="CFO461" s="142"/>
      <c r="CFP461" s="142"/>
      <c r="CFQ461" s="142"/>
      <c r="CFR461" s="142"/>
      <c r="CFS461" s="142"/>
      <c r="CFT461" s="142"/>
      <c r="CFU461" s="142"/>
      <c r="CFV461" s="142"/>
      <c r="CFW461" s="142"/>
      <c r="CFX461" s="142"/>
      <c r="CFY461" s="142"/>
      <c r="CFZ461" s="142"/>
      <c r="CGA461" s="142"/>
      <c r="CGB461" s="142"/>
      <c r="CGC461" s="142"/>
      <c r="CGD461" s="142"/>
      <c r="CGE461" s="142"/>
      <c r="CGF461" s="142"/>
      <c r="CGG461" s="142"/>
      <c r="CGH461" s="142"/>
      <c r="CGI461" s="142"/>
      <c r="CGJ461" s="142"/>
      <c r="CGK461" s="142"/>
      <c r="CGL461" s="142"/>
      <c r="CGM461" s="142"/>
      <c r="CGN461" s="142"/>
      <c r="CGO461" s="142"/>
      <c r="CGP461" s="142"/>
      <c r="CGQ461" s="142"/>
      <c r="CGR461" s="142"/>
      <c r="CGS461" s="142"/>
      <c r="CGT461" s="142"/>
      <c r="CGU461" s="142"/>
      <c r="CGV461" s="142"/>
      <c r="CGW461" s="142"/>
      <c r="CGX461" s="142"/>
      <c r="CGY461" s="142"/>
      <c r="CGZ461" s="142"/>
      <c r="CHA461" s="142"/>
      <c r="CHB461" s="142"/>
      <c r="CHC461" s="142"/>
      <c r="CHD461" s="142"/>
      <c r="CHE461" s="142"/>
      <c r="CHF461" s="142"/>
      <c r="CHG461" s="142"/>
      <c r="CHH461" s="142"/>
      <c r="CHI461" s="142"/>
      <c r="CHJ461" s="142"/>
      <c r="CHK461" s="142"/>
      <c r="CHL461" s="142"/>
      <c r="CHM461" s="142"/>
      <c r="CHN461" s="142"/>
      <c r="CHO461" s="142"/>
      <c r="CHP461" s="142"/>
      <c r="CHQ461" s="142"/>
      <c r="CHR461" s="142"/>
      <c r="CHS461" s="142"/>
      <c r="CHT461" s="142"/>
      <c r="CHU461" s="142"/>
      <c r="CHV461" s="142"/>
      <c r="CHW461" s="142"/>
      <c r="CHX461" s="142"/>
      <c r="CHY461" s="142"/>
      <c r="CHZ461" s="142"/>
      <c r="CIA461" s="142"/>
      <c r="CIB461" s="142"/>
      <c r="CIC461" s="142"/>
      <c r="CID461" s="142"/>
      <c r="CIE461" s="142"/>
      <c r="CIF461" s="142"/>
      <c r="CIG461" s="142"/>
      <c r="CIH461" s="142"/>
      <c r="CII461" s="142"/>
      <c r="CIJ461" s="142"/>
      <c r="CIK461" s="142"/>
      <c r="CIL461" s="142"/>
      <c r="CIM461" s="142"/>
      <c r="CIN461" s="142"/>
      <c r="CIO461" s="142"/>
      <c r="CIP461" s="142"/>
      <c r="CIQ461" s="142"/>
      <c r="CIR461" s="142"/>
      <c r="CIS461" s="142"/>
      <c r="CIT461" s="142"/>
      <c r="CIU461" s="142"/>
      <c r="CIV461" s="142"/>
      <c r="CIW461" s="142"/>
      <c r="CIX461" s="142"/>
      <c r="CIY461" s="142"/>
      <c r="CIZ461" s="142"/>
      <c r="CJA461" s="142"/>
      <c r="CJB461" s="142"/>
      <c r="CJC461" s="142"/>
      <c r="CJD461" s="142"/>
      <c r="CJE461" s="142"/>
      <c r="CJF461" s="142"/>
      <c r="CJG461" s="142"/>
      <c r="CJH461" s="142"/>
      <c r="CJI461" s="142"/>
      <c r="CJJ461" s="142"/>
      <c r="CJK461" s="142"/>
      <c r="CJL461" s="142"/>
      <c r="CJM461" s="142"/>
      <c r="CJN461" s="142"/>
      <c r="CJO461" s="142"/>
      <c r="CJP461" s="142"/>
      <c r="CJQ461" s="142"/>
      <c r="CJR461" s="142"/>
      <c r="CJS461" s="142"/>
      <c r="CJT461" s="142"/>
      <c r="CJU461" s="142"/>
      <c r="CJV461" s="142"/>
      <c r="CJW461" s="142"/>
      <c r="CJX461" s="142"/>
      <c r="CJY461" s="142"/>
      <c r="CJZ461" s="142"/>
      <c r="CKA461" s="142"/>
      <c r="CKB461" s="142"/>
      <c r="CKC461" s="142"/>
      <c r="CKD461" s="142"/>
      <c r="CKE461" s="142"/>
      <c r="CKF461" s="142"/>
      <c r="CKG461" s="142"/>
      <c r="CKH461" s="142"/>
      <c r="CKI461" s="142"/>
      <c r="CKJ461" s="142"/>
      <c r="CKK461" s="142"/>
      <c r="CKL461" s="142"/>
      <c r="CKM461" s="142"/>
      <c r="CKN461" s="142"/>
      <c r="CKO461" s="142"/>
      <c r="CKP461" s="142"/>
      <c r="CKQ461" s="142"/>
      <c r="CKR461" s="142"/>
      <c r="CKS461" s="142"/>
      <c r="CKT461" s="142"/>
      <c r="CKU461" s="142"/>
      <c r="CKV461" s="142"/>
      <c r="CKW461" s="142"/>
      <c r="CKX461" s="142"/>
      <c r="CKY461" s="142"/>
      <c r="CKZ461" s="142"/>
      <c r="CLA461" s="142"/>
      <c r="CLB461" s="142"/>
      <c r="CLC461" s="142"/>
      <c r="CLD461" s="142"/>
      <c r="CLE461" s="142"/>
      <c r="CLF461" s="142"/>
      <c r="CLG461" s="142"/>
      <c r="CLH461" s="142"/>
      <c r="CLI461" s="142"/>
      <c r="CLJ461" s="142"/>
      <c r="CLK461" s="142"/>
      <c r="CLL461" s="142"/>
      <c r="CLM461" s="142"/>
      <c r="CLN461" s="142"/>
      <c r="CLO461" s="142"/>
      <c r="CLP461" s="142"/>
      <c r="CLQ461" s="142"/>
      <c r="CLR461" s="142"/>
      <c r="CLS461" s="142"/>
      <c r="CLT461" s="142"/>
      <c r="CLU461" s="142"/>
      <c r="CLV461" s="142"/>
      <c r="CLW461" s="142"/>
      <c r="CLX461" s="142"/>
      <c r="CLY461" s="142"/>
      <c r="CLZ461" s="142"/>
      <c r="CMA461" s="142"/>
      <c r="CMB461" s="142"/>
      <c r="CMC461" s="142"/>
      <c r="CMD461" s="142"/>
      <c r="CME461" s="142"/>
      <c r="CMF461" s="142"/>
      <c r="CMG461" s="142"/>
      <c r="CMH461" s="142"/>
      <c r="CMI461" s="142"/>
      <c r="CMJ461" s="142"/>
      <c r="CMK461" s="142"/>
      <c r="CML461" s="142"/>
      <c r="CMM461" s="142"/>
      <c r="CMN461" s="142"/>
      <c r="CMO461" s="142"/>
      <c r="CMP461" s="142"/>
      <c r="CMQ461" s="142"/>
      <c r="CMR461" s="142"/>
      <c r="CMS461" s="142"/>
      <c r="CMT461" s="142"/>
      <c r="CMU461" s="142"/>
      <c r="CMV461" s="142"/>
      <c r="CMW461" s="142"/>
      <c r="CMX461" s="142"/>
      <c r="CMY461" s="142"/>
      <c r="CMZ461" s="142"/>
      <c r="CNA461" s="142"/>
      <c r="CNB461" s="142"/>
      <c r="CNC461" s="142"/>
      <c r="CND461" s="142"/>
      <c r="CNE461" s="142"/>
      <c r="CNF461" s="142"/>
      <c r="CNG461" s="142"/>
      <c r="CNH461" s="142"/>
      <c r="CNI461" s="142"/>
      <c r="CNJ461" s="142"/>
      <c r="CNK461" s="142"/>
      <c r="CNL461" s="142"/>
      <c r="CNM461" s="142"/>
      <c r="CNN461" s="142"/>
      <c r="CNO461" s="142"/>
      <c r="CNP461" s="142"/>
      <c r="CNQ461" s="142"/>
      <c r="CNR461" s="142"/>
      <c r="CNS461" s="142"/>
      <c r="CNT461" s="142"/>
      <c r="CNU461" s="142"/>
      <c r="CNV461" s="142"/>
      <c r="CNW461" s="142"/>
      <c r="CNX461" s="142"/>
      <c r="CNY461" s="142"/>
      <c r="CNZ461" s="142"/>
      <c r="COA461" s="142"/>
      <c r="COB461" s="142"/>
      <c r="COC461" s="142"/>
      <c r="COD461" s="142"/>
      <c r="COE461" s="142"/>
      <c r="COF461" s="142"/>
      <c r="COG461" s="142"/>
      <c r="COH461" s="142"/>
      <c r="COI461" s="142"/>
      <c r="COJ461" s="142"/>
      <c r="COK461" s="142"/>
      <c r="COL461" s="142"/>
      <c r="COM461" s="142"/>
      <c r="CON461" s="142"/>
      <c r="COO461" s="142"/>
      <c r="COP461" s="142"/>
      <c r="COQ461" s="142"/>
      <c r="COR461" s="142"/>
      <c r="COS461" s="142"/>
      <c r="COT461" s="142"/>
      <c r="COU461" s="142"/>
      <c r="COV461" s="142"/>
      <c r="COW461" s="142"/>
      <c r="COX461" s="142"/>
      <c r="COY461" s="142"/>
      <c r="COZ461" s="142"/>
      <c r="CPA461" s="142"/>
      <c r="CPB461" s="142"/>
      <c r="CPC461" s="142"/>
      <c r="CPD461" s="142"/>
      <c r="CPE461" s="142"/>
      <c r="CPF461" s="142"/>
      <c r="CPG461" s="142"/>
      <c r="CPH461" s="142"/>
      <c r="CPI461" s="142"/>
      <c r="CPJ461" s="142"/>
      <c r="CPK461" s="142"/>
      <c r="CPL461" s="142"/>
      <c r="CPM461" s="142"/>
      <c r="CPN461" s="142"/>
      <c r="CPO461" s="142"/>
      <c r="CPP461" s="142"/>
      <c r="CPQ461" s="142"/>
      <c r="CPR461" s="142"/>
      <c r="CPS461" s="142"/>
      <c r="CPT461" s="142"/>
      <c r="CPU461" s="142"/>
      <c r="CPV461" s="142"/>
      <c r="CPW461" s="142"/>
      <c r="CPX461" s="142"/>
      <c r="CPY461" s="142"/>
      <c r="CPZ461" s="142"/>
      <c r="CQA461" s="142"/>
      <c r="CQB461" s="142"/>
      <c r="CQC461" s="142"/>
      <c r="CQD461" s="142"/>
      <c r="CQE461" s="142"/>
      <c r="CQF461" s="142"/>
      <c r="CQG461" s="142"/>
      <c r="CQH461" s="142"/>
      <c r="CQI461" s="142"/>
      <c r="CQJ461" s="142"/>
      <c r="CQK461" s="142"/>
      <c r="CQL461" s="142"/>
      <c r="CQM461" s="142"/>
      <c r="CQN461" s="142"/>
      <c r="CQO461" s="142"/>
      <c r="CQP461" s="142"/>
      <c r="CQQ461" s="142"/>
      <c r="CQR461" s="142"/>
      <c r="CQS461" s="142"/>
      <c r="CQT461" s="142"/>
      <c r="CQU461" s="142"/>
      <c r="CQV461" s="142"/>
      <c r="CQW461" s="142"/>
      <c r="CQX461" s="142"/>
      <c r="CQY461" s="142"/>
      <c r="CQZ461" s="142"/>
      <c r="CRA461" s="142"/>
      <c r="CRB461" s="142"/>
      <c r="CRC461" s="142"/>
      <c r="CRD461" s="142"/>
      <c r="CRE461" s="142"/>
      <c r="CRF461" s="142"/>
      <c r="CRG461" s="142"/>
      <c r="CRH461" s="142"/>
      <c r="CRI461" s="142"/>
      <c r="CRJ461" s="142"/>
      <c r="CRK461" s="142"/>
      <c r="CRL461" s="142"/>
      <c r="CRM461" s="142"/>
      <c r="CRN461" s="142"/>
      <c r="CRO461" s="142"/>
      <c r="CRP461" s="142"/>
      <c r="CRQ461" s="142"/>
      <c r="CRR461" s="142"/>
      <c r="CRS461" s="142"/>
      <c r="CRT461" s="142"/>
      <c r="CRU461" s="142"/>
      <c r="CRV461" s="142"/>
      <c r="CRW461" s="142"/>
      <c r="CRX461" s="142"/>
      <c r="CRY461" s="142"/>
      <c r="CRZ461" s="142"/>
      <c r="CSA461" s="142"/>
      <c r="CSB461" s="142"/>
      <c r="CSC461" s="142"/>
      <c r="CSD461" s="142"/>
      <c r="CSE461" s="142"/>
      <c r="CSF461" s="142"/>
      <c r="CSG461" s="142"/>
      <c r="CSH461" s="142"/>
      <c r="CSI461" s="142"/>
      <c r="CSJ461" s="142"/>
      <c r="CSK461" s="142"/>
      <c r="CSL461" s="142"/>
      <c r="CSM461" s="142"/>
      <c r="CSN461" s="142"/>
      <c r="CSO461" s="142"/>
      <c r="CSP461" s="142"/>
      <c r="CSQ461" s="142"/>
      <c r="CSR461" s="142"/>
      <c r="CSS461" s="142"/>
      <c r="CST461" s="142"/>
      <c r="CSU461" s="142"/>
      <c r="CSV461" s="142"/>
      <c r="CSW461" s="142"/>
      <c r="CSX461" s="142"/>
      <c r="CSY461" s="142"/>
      <c r="CSZ461" s="142"/>
      <c r="CTA461" s="142"/>
      <c r="CTB461" s="142"/>
      <c r="CTC461" s="142"/>
      <c r="CTD461" s="142"/>
      <c r="CTE461" s="142"/>
      <c r="CTF461" s="142"/>
      <c r="CTG461" s="142"/>
      <c r="CTH461" s="142"/>
      <c r="CTI461" s="142"/>
      <c r="CTJ461" s="142"/>
      <c r="CTK461" s="142"/>
      <c r="CTL461" s="142"/>
      <c r="CTM461" s="142"/>
      <c r="CTN461" s="142"/>
      <c r="CTO461" s="142"/>
      <c r="CTP461" s="142"/>
      <c r="CTQ461" s="142"/>
      <c r="CTR461" s="142"/>
      <c r="CTS461" s="142"/>
      <c r="CTT461" s="142"/>
      <c r="CTU461" s="142"/>
      <c r="CTV461" s="142"/>
      <c r="CTW461" s="142"/>
      <c r="CTX461" s="142"/>
      <c r="CTY461" s="142"/>
      <c r="CTZ461" s="142"/>
      <c r="CUA461" s="142"/>
      <c r="CUB461" s="142"/>
      <c r="CUC461" s="142"/>
      <c r="CUD461" s="142"/>
      <c r="CUE461" s="142"/>
      <c r="CUF461" s="142"/>
      <c r="CUG461" s="142"/>
      <c r="CUH461" s="142"/>
      <c r="CUI461" s="142"/>
      <c r="CUJ461" s="142"/>
      <c r="CUK461" s="142"/>
      <c r="CUL461" s="142"/>
      <c r="CUM461" s="142"/>
      <c r="CUN461" s="142"/>
      <c r="CUO461" s="142"/>
      <c r="CUP461" s="142"/>
      <c r="CUQ461" s="142"/>
      <c r="CUR461" s="142"/>
      <c r="CUS461" s="142"/>
      <c r="CUT461" s="142"/>
      <c r="CUU461" s="142"/>
      <c r="CUV461" s="142"/>
      <c r="CUW461" s="142"/>
      <c r="CUX461" s="142"/>
      <c r="CUY461" s="142"/>
      <c r="CUZ461" s="142"/>
      <c r="CVA461" s="142"/>
      <c r="CVB461" s="142"/>
      <c r="CVC461" s="142"/>
      <c r="CVD461" s="142"/>
      <c r="CVE461" s="142"/>
      <c r="CVF461" s="142"/>
      <c r="CVG461" s="142"/>
      <c r="CVH461" s="142"/>
      <c r="CVI461" s="142"/>
      <c r="CVJ461" s="142"/>
      <c r="CVK461" s="142"/>
      <c r="CVL461" s="142"/>
      <c r="CVM461" s="142"/>
      <c r="CVN461" s="142"/>
      <c r="CVO461" s="142"/>
      <c r="CVP461" s="142"/>
      <c r="CVQ461" s="142"/>
      <c r="CVR461" s="142"/>
      <c r="CVS461" s="142"/>
      <c r="CVT461" s="142"/>
      <c r="CVU461" s="142"/>
      <c r="CVV461" s="142"/>
      <c r="CVW461" s="142"/>
      <c r="CVX461" s="142"/>
      <c r="CVY461" s="142"/>
      <c r="CVZ461" s="142"/>
      <c r="CWA461" s="142"/>
      <c r="CWB461" s="142"/>
      <c r="CWC461" s="142"/>
      <c r="CWD461" s="142"/>
      <c r="CWE461" s="142"/>
      <c r="CWF461" s="142"/>
      <c r="CWG461" s="142"/>
      <c r="CWH461" s="142"/>
      <c r="CWI461" s="142"/>
      <c r="CWJ461" s="142"/>
      <c r="CWK461" s="142"/>
      <c r="CWL461" s="142"/>
      <c r="CWM461" s="142"/>
      <c r="CWN461" s="142"/>
      <c r="CWO461" s="142"/>
      <c r="CWP461" s="142"/>
      <c r="CWQ461" s="142"/>
      <c r="CWR461" s="142"/>
      <c r="CWS461" s="142"/>
      <c r="CWT461" s="142"/>
      <c r="CWU461" s="142"/>
      <c r="CWV461" s="142"/>
      <c r="CWW461" s="142"/>
      <c r="CWX461" s="142"/>
      <c r="CWY461" s="142"/>
      <c r="CWZ461" s="142"/>
      <c r="CXA461" s="142"/>
      <c r="CXB461" s="142"/>
      <c r="CXC461" s="142"/>
      <c r="CXD461" s="142"/>
      <c r="CXE461" s="142"/>
      <c r="CXF461" s="142"/>
      <c r="CXG461" s="142"/>
      <c r="CXH461" s="142"/>
      <c r="CXI461" s="142"/>
      <c r="CXJ461" s="142"/>
      <c r="CXK461" s="142"/>
      <c r="CXL461" s="142"/>
      <c r="CXM461" s="142"/>
      <c r="CXN461" s="142"/>
      <c r="CXO461" s="142"/>
      <c r="CXP461" s="142"/>
      <c r="CXQ461" s="142"/>
      <c r="CXR461" s="142"/>
      <c r="CXS461" s="142"/>
      <c r="CXT461" s="142"/>
      <c r="CXU461" s="142"/>
      <c r="CXV461" s="142"/>
      <c r="CXW461" s="142"/>
      <c r="CXX461" s="142"/>
      <c r="CXY461" s="142"/>
      <c r="CXZ461" s="142"/>
      <c r="CYA461" s="142"/>
      <c r="CYB461" s="142"/>
      <c r="CYC461" s="142"/>
      <c r="CYD461" s="142"/>
      <c r="CYE461" s="142"/>
      <c r="CYF461" s="142"/>
      <c r="CYG461" s="142"/>
      <c r="CYH461" s="142"/>
      <c r="CYI461" s="142"/>
      <c r="CYJ461" s="142"/>
      <c r="CYK461" s="142"/>
      <c r="CYL461" s="142"/>
      <c r="CYM461" s="142"/>
      <c r="CYN461" s="142"/>
      <c r="CYO461" s="142"/>
      <c r="CYP461" s="142"/>
      <c r="CYQ461" s="142"/>
      <c r="CYR461" s="142"/>
      <c r="CYS461" s="142"/>
      <c r="CYT461" s="142"/>
      <c r="CYU461" s="142"/>
      <c r="CYV461" s="142"/>
      <c r="CYW461" s="142"/>
      <c r="CYX461" s="142"/>
      <c r="CYY461" s="142"/>
      <c r="CYZ461" s="142"/>
      <c r="CZA461" s="142"/>
      <c r="CZB461" s="142"/>
      <c r="CZC461" s="142"/>
      <c r="CZD461" s="142"/>
      <c r="CZE461" s="142"/>
      <c r="CZF461" s="142"/>
      <c r="CZG461" s="142"/>
      <c r="CZH461" s="142"/>
      <c r="CZI461" s="142"/>
      <c r="CZJ461" s="142"/>
      <c r="CZK461" s="142"/>
      <c r="CZL461" s="142"/>
      <c r="CZM461" s="142"/>
      <c r="CZN461" s="142"/>
      <c r="CZO461" s="142"/>
      <c r="CZP461" s="142"/>
      <c r="CZQ461" s="142"/>
      <c r="CZR461" s="142"/>
      <c r="CZS461" s="142"/>
      <c r="CZT461" s="142"/>
      <c r="CZU461" s="142"/>
      <c r="CZV461" s="142"/>
      <c r="CZW461" s="142"/>
      <c r="CZX461" s="142"/>
      <c r="CZY461" s="142"/>
      <c r="CZZ461" s="142"/>
      <c r="DAA461" s="142"/>
      <c r="DAB461" s="142"/>
      <c r="DAC461" s="142"/>
      <c r="DAD461" s="142"/>
      <c r="DAE461" s="142"/>
      <c r="DAF461" s="142"/>
      <c r="DAG461" s="142"/>
      <c r="DAH461" s="142"/>
      <c r="DAI461" s="142"/>
      <c r="DAJ461" s="142"/>
      <c r="DAK461" s="142"/>
      <c r="DAL461" s="142"/>
      <c r="DAM461" s="142"/>
      <c r="DAN461" s="142"/>
      <c r="DAO461" s="142"/>
      <c r="DAP461" s="142"/>
      <c r="DAQ461" s="142"/>
      <c r="DAR461" s="142"/>
      <c r="DAS461" s="142"/>
      <c r="DAT461" s="142"/>
      <c r="DAU461" s="142"/>
      <c r="DAV461" s="142"/>
      <c r="DAW461" s="142"/>
      <c r="DAX461" s="142"/>
      <c r="DAY461" s="142"/>
      <c r="DAZ461" s="142"/>
      <c r="DBA461" s="142"/>
      <c r="DBB461" s="142"/>
      <c r="DBC461" s="142"/>
      <c r="DBD461" s="142"/>
      <c r="DBE461" s="142"/>
      <c r="DBF461" s="142"/>
      <c r="DBG461" s="142"/>
      <c r="DBH461" s="142"/>
      <c r="DBI461" s="142"/>
      <c r="DBJ461" s="142"/>
      <c r="DBK461" s="142"/>
      <c r="DBL461" s="142"/>
      <c r="DBM461" s="142"/>
      <c r="DBN461" s="142"/>
      <c r="DBO461" s="142"/>
      <c r="DBP461" s="142"/>
      <c r="DBQ461" s="142"/>
      <c r="DBR461" s="142"/>
      <c r="DBS461" s="142"/>
      <c r="DBT461" s="142"/>
      <c r="DBU461" s="142"/>
      <c r="DBV461" s="142"/>
      <c r="DBW461" s="142"/>
      <c r="DBX461" s="142"/>
      <c r="DBY461" s="142"/>
      <c r="DBZ461" s="142"/>
      <c r="DCA461" s="142"/>
      <c r="DCB461" s="142"/>
      <c r="DCC461" s="142"/>
      <c r="DCD461" s="142"/>
      <c r="DCE461" s="142"/>
      <c r="DCF461" s="142"/>
      <c r="DCG461" s="142"/>
      <c r="DCH461" s="142"/>
      <c r="DCI461" s="142"/>
      <c r="DCJ461" s="142"/>
      <c r="DCK461" s="142"/>
      <c r="DCL461" s="142"/>
      <c r="DCM461" s="142"/>
      <c r="DCN461" s="142"/>
      <c r="DCO461" s="142"/>
      <c r="DCP461" s="142"/>
      <c r="DCQ461" s="142"/>
      <c r="DCR461" s="142"/>
      <c r="DCS461" s="142"/>
      <c r="DCT461" s="142"/>
      <c r="DCU461" s="142"/>
      <c r="DCV461" s="142"/>
      <c r="DCW461" s="142"/>
      <c r="DCX461" s="142"/>
      <c r="DCY461" s="142"/>
      <c r="DCZ461" s="142"/>
      <c r="DDA461" s="142"/>
      <c r="DDB461" s="142"/>
      <c r="DDC461" s="142"/>
      <c r="DDD461" s="142"/>
      <c r="DDE461" s="142"/>
      <c r="DDF461" s="142"/>
      <c r="DDG461" s="142"/>
      <c r="DDH461" s="142"/>
      <c r="DDI461" s="142"/>
      <c r="DDJ461" s="142"/>
      <c r="DDK461" s="142"/>
      <c r="DDL461" s="142"/>
      <c r="DDM461" s="142"/>
      <c r="DDN461" s="142"/>
      <c r="DDO461" s="142"/>
      <c r="DDP461" s="142"/>
      <c r="DDQ461" s="142"/>
      <c r="DDR461" s="142"/>
      <c r="DDS461" s="142"/>
      <c r="DDT461" s="142"/>
      <c r="DDU461" s="142"/>
      <c r="DDV461" s="142"/>
      <c r="DDW461" s="142"/>
      <c r="DDX461" s="142"/>
      <c r="DDY461" s="142"/>
      <c r="DDZ461" s="142"/>
      <c r="DEA461" s="142"/>
      <c r="DEB461" s="142"/>
      <c r="DEC461" s="142"/>
      <c r="DED461" s="142"/>
      <c r="DEE461" s="142"/>
      <c r="DEF461" s="142"/>
      <c r="DEG461" s="142"/>
      <c r="DEH461" s="142"/>
      <c r="DEI461" s="142"/>
      <c r="DEJ461" s="142"/>
      <c r="DEK461" s="142"/>
      <c r="DEL461" s="142"/>
      <c r="DEM461" s="142"/>
      <c r="DEN461" s="142"/>
      <c r="DEO461" s="142"/>
      <c r="DEP461" s="142"/>
      <c r="DEQ461" s="142"/>
      <c r="DER461" s="142"/>
      <c r="DES461" s="142"/>
      <c r="DET461" s="142"/>
      <c r="DEU461" s="142"/>
      <c r="DEV461" s="142"/>
      <c r="DEW461" s="142"/>
      <c r="DEX461" s="142"/>
      <c r="DEY461" s="142"/>
      <c r="DEZ461" s="142"/>
      <c r="DFA461" s="142"/>
      <c r="DFB461" s="142"/>
      <c r="DFC461" s="142"/>
      <c r="DFD461" s="142"/>
      <c r="DFE461" s="142"/>
      <c r="DFF461" s="142"/>
      <c r="DFG461" s="142"/>
      <c r="DFH461" s="142"/>
      <c r="DFI461" s="142"/>
      <c r="DFJ461" s="142"/>
      <c r="DFK461" s="142"/>
      <c r="DFL461" s="142"/>
      <c r="DFM461" s="142"/>
      <c r="DFN461" s="142"/>
      <c r="DFO461" s="142"/>
      <c r="DFP461" s="142"/>
      <c r="DFQ461" s="142"/>
      <c r="DFR461" s="142"/>
      <c r="DFS461" s="142"/>
      <c r="DFT461" s="142"/>
      <c r="DFU461" s="142"/>
      <c r="DFV461" s="142"/>
      <c r="DFW461" s="142"/>
      <c r="DFX461" s="142"/>
      <c r="DFY461" s="142"/>
      <c r="DFZ461" s="142"/>
      <c r="DGA461" s="142"/>
      <c r="DGB461" s="142"/>
      <c r="DGC461" s="142"/>
      <c r="DGD461" s="142"/>
      <c r="DGE461" s="142"/>
      <c r="DGF461" s="142"/>
      <c r="DGG461" s="142"/>
      <c r="DGH461" s="142"/>
      <c r="DGI461" s="142"/>
      <c r="DGJ461" s="142"/>
      <c r="DGK461" s="142"/>
      <c r="DGL461" s="142"/>
      <c r="DGM461" s="142"/>
      <c r="DGN461" s="142"/>
      <c r="DGO461" s="142"/>
      <c r="DGP461" s="142"/>
      <c r="DGQ461" s="142"/>
      <c r="DGR461" s="142"/>
      <c r="DGS461" s="142"/>
      <c r="DGT461" s="142"/>
      <c r="DGU461" s="142"/>
      <c r="DGV461" s="142"/>
      <c r="DGW461" s="142"/>
      <c r="DGX461" s="142"/>
      <c r="DGY461" s="142"/>
      <c r="DGZ461" s="142"/>
      <c r="DHA461" s="142"/>
      <c r="DHB461" s="142"/>
      <c r="DHC461" s="142"/>
      <c r="DHD461" s="142"/>
      <c r="DHE461" s="142"/>
      <c r="DHF461" s="142"/>
      <c r="DHG461" s="142"/>
      <c r="DHH461" s="142"/>
      <c r="DHI461" s="142"/>
      <c r="DHJ461" s="142"/>
      <c r="DHK461" s="142"/>
      <c r="DHL461" s="142"/>
      <c r="DHM461" s="142"/>
      <c r="DHN461" s="142"/>
      <c r="DHO461" s="142"/>
      <c r="DHP461" s="142"/>
      <c r="DHQ461" s="142"/>
      <c r="DHR461" s="142"/>
      <c r="DHS461" s="142"/>
      <c r="DHT461" s="142"/>
      <c r="DHU461" s="142"/>
      <c r="DHV461" s="142"/>
      <c r="DHW461" s="142"/>
      <c r="DHX461" s="142"/>
      <c r="DHY461" s="142"/>
      <c r="DHZ461" s="142"/>
      <c r="DIA461" s="142"/>
      <c r="DIB461" s="142"/>
      <c r="DIC461" s="142"/>
      <c r="DID461" s="142"/>
      <c r="DIE461" s="142"/>
      <c r="DIF461" s="142"/>
      <c r="DIG461" s="142"/>
      <c r="DIH461" s="142"/>
      <c r="DII461" s="142"/>
      <c r="DIJ461" s="142"/>
      <c r="DIK461" s="142"/>
      <c r="DIL461" s="142"/>
      <c r="DIM461" s="142"/>
      <c r="DIN461" s="142"/>
      <c r="DIO461" s="142"/>
      <c r="DIP461" s="142"/>
      <c r="DIQ461" s="142"/>
      <c r="DIR461" s="142"/>
      <c r="DIS461" s="142"/>
      <c r="DIT461" s="142"/>
      <c r="DIU461" s="142"/>
      <c r="DIV461" s="142"/>
      <c r="DIW461" s="142"/>
      <c r="DIX461" s="142"/>
      <c r="DIY461" s="142"/>
      <c r="DIZ461" s="142"/>
      <c r="DJA461" s="142"/>
      <c r="DJB461" s="142"/>
      <c r="DJC461" s="142"/>
      <c r="DJD461" s="142"/>
      <c r="DJE461" s="142"/>
      <c r="DJF461" s="142"/>
      <c r="DJG461" s="142"/>
      <c r="DJH461" s="142"/>
      <c r="DJI461" s="142"/>
      <c r="DJJ461" s="142"/>
      <c r="DJK461" s="142"/>
      <c r="DJL461" s="142"/>
      <c r="DJM461" s="142"/>
      <c r="DJN461" s="142"/>
      <c r="DJO461" s="142"/>
      <c r="DJP461" s="142"/>
      <c r="DJQ461" s="142"/>
      <c r="DJR461" s="142"/>
      <c r="DJS461" s="142"/>
      <c r="DJT461" s="142"/>
      <c r="DJU461" s="142"/>
      <c r="DJV461" s="142"/>
      <c r="DJW461" s="142"/>
      <c r="DJX461" s="142"/>
      <c r="DJY461" s="142"/>
      <c r="DJZ461" s="142"/>
      <c r="DKA461" s="142"/>
      <c r="DKB461" s="142"/>
      <c r="DKC461" s="142"/>
      <c r="DKD461" s="142"/>
      <c r="DKE461" s="142"/>
      <c r="DKF461" s="142"/>
      <c r="DKG461" s="142"/>
      <c r="DKH461" s="142"/>
      <c r="DKI461" s="142"/>
      <c r="DKJ461" s="142"/>
      <c r="DKK461" s="142"/>
      <c r="DKL461" s="142"/>
      <c r="DKM461" s="142"/>
      <c r="DKN461" s="142"/>
      <c r="DKO461" s="142"/>
      <c r="DKP461" s="142"/>
      <c r="DKQ461" s="142"/>
      <c r="DKR461" s="142"/>
      <c r="DKS461" s="142"/>
      <c r="DKT461" s="142"/>
      <c r="DKU461" s="142"/>
      <c r="DKV461" s="142"/>
      <c r="DKW461" s="142"/>
      <c r="DKX461" s="142"/>
      <c r="DKY461" s="142"/>
      <c r="DKZ461" s="142"/>
      <c r="DLA461" s="142"/>
      <c r="DLB461" s="142"/>
      <c r="DLC461" s="142"/>
      <c r="DLD461" s="142"/>
      <c r="DLE461" s="142"/>
      <c r="DLF461" s="142"/>
      <c r="DLG461" s="142"/>
      <c r="DLH461" s="142"/>
      <c r="DLI461" s="142"/>
      <c r="DLJ461" s="142"/>
      <c r="DLK461" s="142"/>
      <c r="DLL461" s="142"/>
      <c r="DLM461" s="142"/>
      <c r="DLN461" s="142"/>
      <c r="DLO461" s="142"/>
      <c r="DLP461" s="142"/>
      <c r="DLQ461" s="142"/>
      <c r="DLR461" s="142"/>
      <c r="DLS461" s="142"/>
      <c r="DLT461" s="142"/>
      <c r="DLU461" s="142"/>
      <c r="DLV461" s="142"/>
      <c r="DLW461" s="142"/>
      <c r="DLX461" s="142"/>
      <c r="DLY461" s="142"/>
      <c r="DLZ461" s="142"/>
      <c r="DMA461" s="142"/>
      <c r="DMB461" s="142"/>
      <c r="DMC461" s="142"/>
      <c r="DMD461" s="142"/>
      <c r="DME461" s="142"/>
      <c r="DMF461" s="142"/>
      <c r="DMG461" s="142"/>
      <c r="DMH461" s="142"/>
      <c r="DMI461" s="142"/>
      <c r="DMJ461" s="142"/>
      <c r="DMK461" s="142"/>
      <c r="DML461" s="142"/>
      <c r="DMM461" s="142"/>
      <c r="DMN461" s="142"/>
      <c r="DMO461" s="142"/>
      <c r="DMP461" s="142"/>
      <c r="DMQ461" s="142"/>
      <c r="DMR461" s="142"/>
      <c r="DMS461" s="142"/>
      <c r="DMT461" s="142"/>
      <c r="DMU461" s="142"/>
      <c r="DMV461" s="142"/>
      <c r="DMW461" s="142"/>
      <c r="DMX461" s="142"/>
      <c r="DMY461" s="142"/>
      <c r="DMZ461" s="142"/>
      <c r="DNA461" s="142"/>
      <c r="DNB461" s="142"/>
      <c r="DNC461" s="142"/>
      <c r="DND461" s="142"/>
      <c r="DNE461" s="142"/>
      <c r="DNF461" s="142"/>
      <c r="DNG461" s="142"/>
      <c r="DNH461" s="142"/>
      <c r="DNI461" s="142"/>
      <c r="DNJ461" s="142"/>
      <c r="DNK461" s="142"/>
      <c r="DNL461" s="142"/>
      <c r="DNM461" s="142"/>
      <c r="DNN461" s="142"/>
      <c r="DNO461" s="142"/>
      <c r="DNP461" s="142"/>
      <c r="DNQ461" s="142"/>
      <c r="DNR461" s="142"/>
      <c r="DNS461" s="142"/>
      <c r="DNT461" s="142"/>
      <c r="DNU461" s="142"/>
      <c r="DNV461" s="142"/>
      <c r="DNW461" s="142"/>
      <c r="DNX461" s="142"/>
      <c r="DNY461" s="142"/>
      <c r="DNZ461" s="142"/>
      <c r="DOA461" s="142"/>
      <c r="DOB461" s="142"/>
      <c r="DOC461" s="142"/>
      <c r="DOD461" s="142"/>
      <c r="DOE461" s="142"/>
      <c r="DOF461" s="142"/>
      <c r="DOG461" s="142"/>
      <c r="DOH461" s="142"/>
      <c r="DOI461" s="142"/>
      <c r="DOJ461" s="142"/>
      <c r="DOK461" s="142"/>
      <c r="DOL461" s="142"/>
      <c r="DOM461" s="142"/>
      <c r="DON461" s="142"/>
      <c r="DOO461" s="142"/>
      <c r="DOP461" s="142"/>
      <c r="DOQ461" s="142"/>
      <c r="DOR461" s="142"/>
      <c r="DOS461" s="142"/>
      <c r="DOT461" s="142"/>
      <c r="DOU461" s="142"/>
      <c r="DOV461" s="142"/>
      <c r="DOW461" s="142"/>
      <c r="DOX461" s="142"/>
      <c r="DOY461" s="142"/>
      <c r="DOZ461" s="142"/>
      <c r="DPA461" s="142"/>
      <c r="DPB461" s="142"/>
      <c r="DPC461" s="142"/>
      <c r="DPD461" s="142"/>
      <c r="DPE461" s="142"/>
      <c r="DPF461" s="142"/>
      <c r="DPG461" s="142"/>
      <c r="DPH461" s="142"/>
      <c r="DPI461" s="142"/>
      <c r="DPJ461" s="142"/>
      <c r="DPK461" s="142"/>
      <c r="DPL461" s="142"/>
      <c r="DPM461" s="142"/>
      <c r="DPN461" s="142"/>
      <c r="DPO461" s="142"/>
      <c r="DPP461" s="142"/>
      <c r="DPQ461" s="142"/>
      <c r="DPR461" s="142"/>
      <c r="DPS461" s="142"/>
      <c r="DPT461" s="142"/>
      <c r="DPU461" s="142"/>
      <c r="DPV461" s="142"/>
      <c r="DPW461" s="142"/>
      <c r="DPX461" s="142"/>
      <c r="DPY461" s="142"/>
      <c r="DPZ461" s="142"/>
      <c r="DQA461" s="142"/>
      <c r="DQB461" s="142"/>
      <c r="DQC461" s="142"/>
      <c r="DQD461" s="142"/>
      <c r="DQE461" s="142"/>
      <c r="DQF461" s="142"/>
      <c r="DQG461" s="142"/>
      <c r="DQH461" s="142"/>
      <c r="DQI461" s="142"/>
      <c r="DQJ461" s="142"/>
      <c r="DQK461" s="142"/>
      <c r="DQL461" s="142"/>
      <c r="DQM461" s="142"/>
      <c r="DQN461" s="142"/>
      <c r="DQO461" s="142"/>
      <c r="DQP461" s="142"/>
      <c r="DQQ461" s="142"/>
      <c r="DQR461" s="142"/>
      <c r="DQS461" s="142"/>
      <c r="DQT461" s="142"/>
      <c r="DQU461" s="142"/>
      <c r="DQV461" s="142"/>
      <c r="DQW461" s="142"/>
      <c r="DQX461" s="142"/>
      <c r="DQY461" s="142"/>
      <c r="DQZ461" s="142"/>
      <c r="DRA461" s="142"/>
      <c r="DRB461" s="142"/>
      <c r="DRC461" s="142"/>
      <c r="DRD461" s="142"/>
      <c r="DRE461" s="142"/>
      <c r="DRF461" s="142"/>
      <c r="DRG461" s="142"/>
      <c r="DRH461" s="142"/>
      <c r="DRI461" s="142"/>
      <c r="DRJ461" s="142"/>
      <c r="DRK461" s="142"/>
      <c r="DRL461" s="142"/>
      <c r="DRM461" s="142"/>
      <c r="DRN461" s="142"/>
      <c r="DRO461" s="142"/>
      <c r="DRP461" s="142"/>
      <c r="DRQ461" s="142"/>
      <c r="DRR461" s="142"/>
      <c r="DRS461" s="142"/>
      <c r="DRT461" s="142"/>
      <c r="DRU461" s="142"/>
      <c r="DRV461" s="142"/>
      <c r="DRW461" s="142"/>
      <c r="DRX461" s="142"/>
      <c r="DRY461" s="142"/>
      <c r="DRZ461" s="142"/>
      <c r="DSA461" s="142"/>
      <c r="DSB461" s="142"/>
      <c r="DSC461" s="142"/>
      <c r="DSD461" s="142"/>
      <c r="DSE461" s="142"/>
      <c r="DSF461" s="142"/>
      <c r="DSG461" s="142"/>
      <c r="DSH461" s="142"/>
      <c r="DSI461" s="142"/>
      <c r="DSJ461" s="142"/>
      <c r="DSK461" s="142"/>
      <c r="DSL461" s="142"/>
      <c r="DSM461" s="142"/>
      <c r="DSN461" s="142"/>
      <c r="DSO461" s="142"/>
      <c r="DSP461" s="142"/>
      <c r="DSQ461" s="142"/>
      <c r="DSR461" s="142"/>
      <c r="DSS461" s="142"/>
      <c r="DST461" s="142"/>
      <c r="DSU461" s="142"/>
      <c r="DSV461" s="142"/>
      <c r="DSW461" s="142"/>
      <c r="DSX461" s="142"/>
      <c r="DSY461" s="142"/>
      <c r="DSZ461" s="142"/>
      <c r="DTA461" s="142"/>
      <c r="DTB461" s="142"/>
      <c r="DTC461" s="142"/>
      <c r="DTD461" s="142"/>
      <c r="DTE461" s="142"/>
      <c r="DTF461" s="142"/>
      <c r="DTG461" s="142"/>
      <c r="DTH461" s="142"/>
      <c r="DTI461" s="142"/>
      <c r="DTJ461" s="142"/>
      <c r="DTK461" s="142"/>
      <c r="DTL461" s="142"/>
      <c r="DTM461" s="142"/>
      <c r="DTN461" s="142"/>
      <c r="DTO461" s="142"/>
      <c r="DTP461" s="142"/>
      <c r="DTQ461" s="142"/>
      <c r="DTR461" s="142"/>
      <c r="DTS461" s="142"/>
      <c r="DTT461" s="142"/>
      <c r="DTU461" s="142"/>
      <c r="DTV461" s="142"/>
      <c r="DTW461" s="142"/>
      <c r="DTX461" s="142"/>
      <c r="DTY461" s="142"/>
      <c r="DTZ461" s="142"/>
      <c r="DUA461" s="142"/>
      <c r="DUB461" s="142"/>
      <c r="DUC461" s="142"/>
      <c r="DUD461" s="142"/>
      <c r="DUE461" s="142"/>
      <c r="DUF461" s="142"/>
      <c r="DUG461" s="142"/>
      <c r="DUH461" s="142"/>
      <c r="DUI461" s="142"/>
      <c r="DUJ461" s="142"/>
      <c r="DUK461" s="142"/>
      <c r="DUL461" s="142"/>
      <c r="DUM461" s="142"/>
      <c r="DUN461" s="142"/>
      <c r="DUO461" s="142"/>
      <c r="DUP461" s="142"/>
      <c r="DUQ461" s="142"/>
      <c r="DUR461" s="142"/>
      <c r="DUS461" s="142"/>
      <c r="DUT461" s="142"/>
      <c r="DUU461" s="142"/>
      <c r="DUV461" s="142"/>
      <c r="DUW461" s="142"/>
      <c r="DUX461" s="142"/>
      <c r="DUY461" s="142"/>
      <c r="DUZ461" s="142"/>
      <c r="DVA461" s="142"/>
      <c r="DVB461" s="142"/>
      <c r="DVC461" s="142"/>
      <c r="DVD461" s="142"/>
      <c r="DVE461" s="142"/>
      <c r="DVF461" s="142"/>
      <c r="DVG461" s="142"/>
      <c r="DVH461" s="142"/>
      <c r="DVI461" s="142"/>
      <c r="DVJ461" s="142"/>
      <c r="DVK461" s="142"/>
      <c r="DVL461" s="142"/>
      <c r="DVM461" s="142"/>
      <c r="DVN461" s="142"/>
      <c r="DVO461" s="142"/>
      <c r="DVP461" s="142"/>
      <c r="DVQ461" s="142"/>
      <c r="DVR461" s="142"/>
      <c r="DVS461" s="142"/>
      <c r="DVT461" s="142"/>
      <c r="DVU461" s="142"/>
      <c r="DVV461" s="142"/>
      <c r="DVW461" s="142"/>
      <c r="DVX461" s="142"/>
      <c r="DVY461" s="142"/>
      <c r="DVZ461" s="142"/>
      <c r="DWA461" s="142"/>
      <c r="DWB461" s="142"/>
      <c r="DWC461" s="142"/>
      <c r="DWD461" s="142"/>
      <c r="DWE461" s="142"/>
      <c r="DWF461" s="142"/>
      <c r="DWG461" s="142"/>
      <c r="DWH461" s="142"/>
      <c r="DWI461" s="142"/>
      <c r="DWJ461" s="142"/>
      <c r="DWK461" s="142"/>
      <c r="DWL461" s="142"/>
      <c r="DWM461" s="142"/>
      <c r="DWN461" s="142"/>
      <c r="DWO461" s="142"/>
      <c r="DWP461" s="142"/>
      <c r="DWQ461" s="142"/>
      <c r="DWR461" s="142"/>
      <c r="DWS461" s="142"/>
      <c r="DWT461" s="142"/>
      <c r="DWU461" s="142"/>
      <c r="DWV461" s="142"/>
      <c r="DWW461" s="142"/>
      <c r="DWX461" s="142"/>
      <c r="DWY461" s="142"/>
      <c r="DWZ461" s="142"/>
      <c r="DXA461" s="142"/>
      <c r="DXB461" s="142"/>
      <c r="DXC461" s="142"/>
      <c r="DXD461" s="142"/>
      <c r="DXE461" s="142"/>
      <c r="DXF461" s="142"/>
      <c r="DXG461" s="142"/>
      <c r="DXH461" s="142"/>
      <c r="DXI461" s="142"/>
      <c r="DXJ461" s="142"/>
      <c r="DXK461" s="142"/>
      <c r="DXL461" s="142"/>
      <c r="DXM461" s="142"/>
      <c r="DXN461" s="142"/>
      <c r="DXO461" s="142"/>
      <c r="DXP461" s="142"/>
      <c r="DXQ461" s="142"/>
      <c r="DXR461" s="142"/>
      <c r="DXS461" s="142"/>
      <c r="DXT461" s="142"/>
      <c r="DXU461" s="142"/>
      <c r="DXV461" s="142"/>
      <c r="DXW461" s="142"/>
      <c r="DXX461" s="142"/>
      <c r="DXY461" s="142"/>
      <c r="DXZ461" s="142"/>
      <c r="DYA461" s="142"/>
      <c r="DYB461" s="142"/>
      <c r="DYC461" s="142"/>
      <c r="DYD461" s="142"/>
      <c r="DYE461" s="142"/>
      <c r="DYF461" s="142"/>
      <c r="DYG461" s="142"/>
      <c r="DYH461" s="142"/>
      <c r="DYI461" s="142"/>
      <c r="DYJ461" s="142"/>
      <c r="DYK461" s="142"/>
      <c r="DYL461" s="142"/>
      <c r="DYM461" s="142"/>
      <c r="DYN461" s="142"/>
      <c r="DYO461" s="142"/>
      <c r="DYP461" s="142"/>
      <c r="DYQ461" s="142"/>
      <c r="DYR461" s="142"/>
      <c r="DYS461" s="142"/>
      <c r="DYT461" s="142"/>
      <c r="DYU461" s="142"/>
      <c r="DYV461" s="142"/>
      <c r="DYW461" s="142"/>
      <c r="DYX461" s="142"/>
      <c r="DYY461" s="142"/>
      <c r="DYZ461" s="142"/>
      <c r="DZA461" s="142"/>
      <c r="DZB461" s="142"/>
      <c r="DZC461" s="142"/>
      <c r="DZD461" s="142"/>
      <c r="DZE461" s="142"/>
      <c r="DZF461" s="142"/>
      <c r="DZG461" s="142"/>
      <c r="DZH461" s="142"/>
      <c r="DZI461" s="142"/>
      <c r="DZJ461" s="142"/>
      <c r="DZK461" s="142"/>
      <c r="DZL461" s="142"/>
      <c r="DZM461" s="142"/>
      <c r="DZN461" s="142"/>
      <c r="DZO461" s="142"/>
      <c r="DZP461" s="142"/>
      <c r="DZQ461" s="142"/>
      <c r="DZR461" s="142"/>
      <c r="DZS461" s="142"/>
      <c r="DZT461" s="142"/>
      <c r="DZU461" s="142"/>
      <c r="DZV461" s="142"/>
      <c r="DZW461" s="142"/>
      <c r="DZX461" s="142"/>
      <c r="DZY461" s="142"/>
      <c r="DZZ461" s="142"/>
      <c r="EAA461" s="142"/>
      <c r="EAB461" s="142"/>
      <c r="EAC461" s="142"/>
      <c r="EAD461" s="142"/>
      <c r="EAE461" s="142"/>
      <c r="EAF461" s="142"/>
      <c r="EAG461" s="142"/>
      <c r="EAH461" s="142"/>
      <c r="EAI461" s="142"/>
      <c r="EAJ461" s="142"/>
      <c r="EAK461" s="142"/>
      <c r="EAL461" s="142"/>
      <c r="EAM461" s="142"/>
      <c r="EAN461" s="142"/>
      <c r="EAO461" s="142"/>
      <c r="EAP461" s="142"/>
      <c r="EAQ461" s="142"/>
      <c r="EAR461" s="142"/>
      <c r="EAS461" s="142"/>
      <c r="EAT461" s="142"/>
      <c r="EAU461" s="142"/>
      <c r="EAV461" s="142"/>
      <c r="EAW461" s="142"/>
      <c r="EAX461" s="142"/>
      <c r="EAY461" s="142"/>
      <c r="EAZ461" s="142"/>
      <c r="EBA461" s="142"/>
      <c r="EBB461" s="142"/>
      <c r="EBC461" s="142"/>
      <c r="EBD461" s="142"/>
      <c r="EBE461" s="142"/>
      <c r="EBF461" s="142"/>
      <c r="EBG461" s="142"/>
      <c r="EBH461" s="142"/>
      <c r="EBI461" s="142"/>
      <c r="EBJ461" s="142"/>
      <c r="EBK461" s="142"/>
      <c r="EBL461" s="142"/>
      <c r="EBM461" s="142"/>
      <c r="EBN461" s="142"/>
      <c r="EBO461" s="142"/>
      <c r="EBP461" s="142"/>
      <c r="EBQ461" s="142"/>
      <c r="EBR461" s="142"/>
      <c r="EBS461" s="142"/>
      <c r="EBT461" s="142"/>
      <c r="EBU461" s="142"/>
      <c r="EBV461" s="142"/>
      <c r="EBW461" s="142"/>
      <c r="EBX461" s="142"/>
      <c r="EBY461" s="142"/>
      <c r="EBZ461" s="142"/>
      <c r="ECA461" s="142"/>
      <c r="ECB461" s="142"/>
      <c r="ECC461" s="142"/>
      <c r="ECD461" s="142"/>
      <c r="ECE461" s="142"/>
      <c r="ECF461" s="142"/>
      <c r="ECG461" s="142"/>
      <c r="ECH461" s="142"/>
      <c r="ECI461" s="142"/>
      <c r="ECJ461" s="142"/>
      <c r="ECK461" s="142"/>
      <c r="ECL461" s="142"/>
      <c r="ECM461" s="142"/>
      <c r="ECN461" s="142"/>
      <c r="ECO461" s="142"/>
      <c r="ECP461" s="142"/>
      <c r="ECQ461" s="142"/>
      <c r="ECR461" s="142"/>
      <c r="ECS461" s="142"/>
      <c r="ECT461" s="142"/>
      <c r="ECU461" s="142"/>
      <c r="ECV461" s="142"/>
      <c r="ECW461" s="142"/>
      <c r="ECX461" s="142"/>
      <c r="ECY461" s="142"/>
      <c r="ECZ461" s="142"/>
      <c r="EDA461" s="142"/>
      <c r="EDB461" s="142"/>
      <c r="EDC461" s="142"/>
      <c r="EDD461" s="142"/>
      <c r="EDE461" s="142"/>
      <c r="EDF461" s="142"/>
      <c r="EDG461" s="142"/>
      <c r="EDH461" s="142"/>
      <c r="EDI461" s="142"/>
      <c r="EDJ461" s="142"/>
      <c r="EDK461" s="142"/>
      <c r="EDL461" s="142"/>
      <c r="EDM461" s="142"/>
      <c r="EDN461" s="142"/>
      <c r="EDO461" s="142"/>
      <c r="EDP461" s="142"/>
      <c r="EDQ461" s="142"/>
      <c r="EDR461" s="142"/>
      <c r="EDS461" s="142"/>
      <c r="EDT461" s="142"/>
      <c r="EDU461" s="142"/>
      <c r="EDV461" s="142"/>
      <c r="EDW461" s="142"/>
      <c r="EDX461" s="142"/>
      <c r="EDY461" s="142"/>
      <c r="EDZ461" s="142"/>
      <c r="EEA461" s="142"/>
      <c r="EEB461" s="142"/>
      <c r="EEC461" s="142"/>
      <c r="EED461" s="142"/>
      <c r="EEE461" s="142"/>
      <c r="EEF461" s="142"/>
      <c r="EEG461" s="142"/>
      <c r="EEH461" s="142"/>
      <c r="EEI461" s="142"/>
      <c r="EEJ461" s="142"/>
      <c r="EEK461" s="142"/>
      <c r="EEL461" s="142"/>
      <c r="EEM461" s="142"/>
      <c r="EEN461" s="142"/>
      <c r="EEO461" s="142"/>
      <c r="EEP461" s="142"/>
      <c r="EEQ461" s="142"/>
      <c r="EER461" s="142"/>
      <c r="EES461" s="142"/>
      <c r="EET461" s="142"/>
      <c r="EEU461" s="142"/>
      <c r="EEV461" s="142"/>
      <c r="EEW461" s="142"/>
      <c r="EEX461" s="142"/>
      <c r="EEY461" s="142"/>
      <c r="EEZ461" s="142"/>
      <c r="EFA461" s="142"/>
      <c r="EFB461" s="142"/>
      <c r="EFC461" s="142"/>
      <c r="EFD461" s="142"/>
      <c r="EFE461" s="142"/>
      <c r="EFF461" s="142"/>
      <c r="EFG461" s="142"/>
      <c r="EFH461" s="142"/>
      <c r="EFI461" s="142"/>
      <c r="EFJ461" s="142"/>
      <c r="EFK461" s="142"/>
      <c r="EFL461" s="142"/>
      <c r="EFM461" s="142"/>
      <c r="EFN461" s="142"/>
      <c r="EFO461" s="142"/>
      <c r="EFP461" s="142"/>
      <c r="EFQ461" s="142"/>
      <c r="EFR461" s="142"/>
      <c r="EFS461" s="142"/>
      <c r="EFT461" s="142"/>
      <c r="EFU461" s="142"/>
      <c r="EFV461" s="142"/>
      <c r="EFW461" s="142"/>
      <c r="EFX461" s="142"/>
      <c r="EFY461" s="142"/>
      <c r="EFZ461" s="142"/>
      <c r="EGA461" s="142"/>
      <c r="EGB461" s="142"/>
      <c r="EGC461" s="142"/>
      <c r="EGD461" s="142"/>
      <c r="EGE461" s="142"/>
      <c r="EGF461" s="142"/>
      <c r="EGG461" s="142"/>
      <c r="EGH461" s="142"/>
      <c r="EGI461" s="142"/>
      <c r="EGJ461" s="142"/>
      <c r="EGK461" s="142"/>
      <c r="EGL461" s="142"/>
      <c r="EGM461" s="142"/>
      <c r="EGN461" s="142"/>
      <c r="EGO461" s="142"/>
      <c r="EGP461" s="142"/>
      <c r="EGQ461" s="142"/>
      <c r="EGR461" s="142"/>
      <c r="EGS461" s="142"/>
      <c r="EGT461" s="142"/>
      <c r="EGU461" s="142"/>
      <c r="EGV461" s="142"/>
      <c r="EGW461" s="142"/>
      <c r="EGX461" s="142"/>
      <c r="EGY461" s="142"/>
      <c r="EGZ461" s="142"/>
      <c r="EHA461" s="142"/>
      <c r="EHB461" s="142"/>
      <c r="EHC461" s="142"/>
      <c r="EHD461" s="142"/>
      <c r="EHE461" s="142"/>
      <c r="EHF461" s="142"/>
      <c r="EHG461" s="142"/>
      <c r="EHH461" s="142"/>
      <c r="EHI461" s="142"/>
      <c r="EHJ461" s="142"/>
      <c r="EHK461" s="142"/>
      <c r="EHL461" s="142"/>
      <c r="EHM461" s="142"/>
      <c r="EHN461" s="142"/>
      <c r="EHO461" s="142"/>
      <c r="EHP461" s="142"/>
      <c r="EHQ461" s="142"/>
      <c r="EHR461" s="142"/>
      <c r="EHS461" s="142"/>
      <c r="EHT461" s="142"/>
      <c r="EHU461" s="142"/>
      <c r="EHV461" s="142"/>
      <c r="EHW461" s="142"/>
      <c r="EHX461" s="142"/>
      <c r="EHY461" s="142"/>
      <c r="EHZ461" s="142"/>
      <c r="EIA461" s="142"/>
      <c r="EIB461" s="142"/>
      <c r="EIC461" s="142"/>
      <c r="EID461" s="142"/>
      <c r="EIE461" s="142"/>
      <c r="EIF461" s="142"/>
      <c r="EIG461" s="142"/>
      <c r="EIH461" s="142"/>
      <c r="EII461" s="142"/>
      <c r="EIJ461" s="142"/>
      <c r="EIK461" s="142"/>
      <c r="EIL461" s="142"/>
      <c r="EIM461" s="142"/>
      <c r="EIN461" s="142"/>
      <c r="EIO461" s="142"/>
      <c r="EIP461" s="142"/>
      <c r="EIQ461" s="142"/>
      <c r="EIR461" s="142"/>
      <c r="EIS461" s="142"/>
      <c r="EIT461" s="142"/>
      <c r="EIU461" s="142"/>
      <c r="EIV461" s="142"/>
      <c r="EIW461" s="142"/>
      <c r="EIX461" s="142"/>
      <c r="EIY461" s="142"/>
      <c r="EIZ461" s="142"/>
      <c r="EJA461" s="142"/>
      <c r="EJB461" s="142"/>
      <c r="EJC461" s="142"/>
      <c r="EJD461" s="142"/>
      <c r="EJE461" s="142"/>
      <c r="EJF461" s="142"/>
      <c r="EJG461" s="142"/>
      <c r="EJH461" s="142"/>
      <c r="EJI461" s="142"/>
      <c r="EJJ461" s="142"/>
      <c r="EJK461" s="142"/>
      <c r="EJL461" s="142"/>
      <c r="EJM461" s="142"/>
      <c r="EJN461" s="142"/>
      <c r="EJO461" s="142"/>
      <c r="EJP461" s="142"/>
      <c r="EJQ461" s="142"/>
      <c r="EJR461" s="142"/>
      <c r="EJS461" s="142"/>
      <c r="EJT461" s="142"/>
      <c r="EJU461" s="142"/>
      <c r="EJV461" s="142"/>
      <c r="EJW461" s="142"/>
      <c r="EJX461" s="142"/>
      <c r="EJY461" s="142"/>
      <c r="EJZ461" s="142"/>
      <c r="EKA461" s="142"/>
      <c r="EKB461" s="142"/>
      <c r="EKC461" s="142"/>
      <c r="EKD461" s="142"/>
      <c r="EKE461" s="142"/>
      <c r="EKF461" s="142"/>
      <c r="EKG461" s="142"/>
      <c r="EKH461" s="142"/>
      <c r="EKI461" s="142"/>
      <c r="EKJ461" s="142"/>
      <c r="EKK461" s="142"/>
      <c r="EKL461" s="142"/>
      <c r="EKM461" s="142"/>
      <c r="EKN461" s="142"/>
      <c r="EKO461" s="142"/>
      <c r="EKP461" s="142"/>
      <c r="EKQ461" s="142"/>
      <c r="EKR461" s="142"/>
      <c r="EKS461" s="142"/>
      <c r="EKT461" s="142"/>
      <c r="EKU461" s="142"/>
      <c r="EKV461" s="142"/>
      <c r="EKW461" s="142"/>
      <c r="EKX461" s="142"/>
      <c r="EKY461" s="142"/>
      <c r="EKZ461" s="142"/>
      <c r="ELA461" s="142"/>
      <c r="ELB461" s="142"/>
      <c r="ELC461" s="142"/>
      <c r="ELD461" s="142"/>
      <c r="ELE461" s="142"/>
      <c r="ELF461" s="142"/>
      <c r="ELG461" s="142"/>
      <c r="ELH461" s="142"/>
      <c r="ELI461" s="142"/>
      <c r="ELJ461" s="142"/>
      <c r="ELK461" s="142"/>
      <c r="ELL461" s="142"/>
      <c r="ELM461" s="142"/>
      <c r="ELN461" s="142"/>
      <c r="ELO461" s="142"/>
      <c r="ELP461" s="142"/>
      <c r="ELQ461" s="142"/>
      <c r="ELR461" s="142"/>
      <c r="ELS461" s="142"/>
      <c r="ELT461" s="142"/>
      <c r="ELU461" s="142"/>
      <c r="ELV461" s="142"/>
      <c r="ELW461" s="142"/>
      <c r="ELX461" s="142"/>
      <c r="ELY461" s="142"/>
      <c r="ELZ461" s="142"/>
      <c r="EMA461" s="142"/>
      <c r="EMB461" s="142"/>
      <c r="EMC461" s="142"/>
      <c r="EMD461" s="142"/>
      <c r="EME461" s="142"/>
      <c r="EMF461" s="142"/>
      <c r="EMG461" s="142"/>
      <c r="EMH461" s="142"/>
      <c r="EMI461" s="142"/>
      <c r="EMJ461" s="142"/>
      <c r="EMK461" s="142"/>
      <c r="EML461" s="142"/>
      <c r="EMM461" s="142"/>
      <c r="EMN461" s="142"/>
      <c r="EMO461" s="142"/>
      <c r="EMP461" s="142"/>
      <c r="EMQ461" s="142"/>
      <c r="EMR461" s="142"/>
      <c r="EMS461" s="142"/>
      <c r="EMT461" s="142"/>
      <c r="EMU461" s="142"/>
      <c r="EMV461" s="142"/>
      <c r="EMW461" s="142"/>
      <c r="EMX461" s="142"/>
      <c r="EMY461" s="142"/>
      <c r="EMZ461" s="142"/>
      <c r="ENA461" s="142"/>
      <c r="ENB461" s="142"/>
      <c r="ENC461" s="142"/>
      <c r="END461" s="142"/>
      <c r="ENE461" s="142"/>
      <c r="ENF461" s="142"/>
      <c r="ENG461" s="142"/>
      <c r="ENH461" s="142"/>
      <c r="ENI461" s="142"/>
      <c r="ENJ461" s="142"/>
      <c r="ENK461" s="142"/>
      <c r="ENL461" s="142"/>
      <c r="ENM461" s="142"/>
      <c r="ENN461" s="142"/>
      <c r="ENO461" s="142"/>
      <c r="ENP461" s="142"/>
      <c r="ENQ461" s="142"/>
      <c r="ENR461" s="142"/>
      <c r="ENS461" s="142"/>
      <c r="ENT461" s="142"/>
      <c r="ENU461" s="142"/>
      <c r="ENV461" s="142"/>
      <c r="ENW461" s="142"/>
      <c r="ENX461" s="142"/>
      <c r="ENY461" s="142"/>
      <c r="ENZ461" s="142"/>
      <c r="EOA461" s="142"/>
      <c r="EOB461" s="142"/>
      <c r="EOC461" s="142"/>
      <c r="EOD461" s="142"/>
      <c r="EOE461" s="142"/>
      <c r="EOF461" s="142"/>
      <c r="EOG461" s="142"/>
      <c r="EOH461" s="142"/>
      <c r="EOI461" s="142"/>
      <c r="EOJ461" s="142"/>
      <c r="EOK461" s="142"/>
      <c r="EOL461" s="142"/>
      <c r="EOM461" s="142"/>
      <c r="EON461" s="142"/>
      <c r="EOO461" s="142"/>
      <c r="EOP461" s="142"/>
      <c r="EOQ461" s="142"/>
      <c r="EOR461" s="142"/>
      <c r="EOS461" s="142"/>
      <c r="EOT461" s="142"/>
      <c r="EOU461" s="142"/>
      <c r="EOV461" s="142"/>
      <c r="EOW461" s="142"/>
      <c r="EOX461" s="142"/>
      <c r="EOY461" s="142"/>
      <c r="EOZ461" s="142"/>
      <c r="EPA461" s="142"/>
      <c r="EPB461" s="142"/>
      <c r="EPC461" s="142"/>
      <c r="EPD461" s="142"/>
      <c r="EPE461" s="142"/>
      <c r="EPF461" s="142"/>
      <c r="EPG461" s="142"/>
      <c r="EPH461" s="142"/>
      <c r="EPI461" s="142"/>
      <c r="EPJ461" s="142"/>
      <c r="EPK461" s="142"/>
      <c r="EPL461" s="142"/>
      <c r="EPM461" s="142"/>
      <c r="EPN461" s="142"/>
      <c r="EPO461" s="142"/>
      <c r="EPP461" s="142"/>
      <c r="EPQ461" s="142"/>
      <c r="EPR461" s="142"/>
      <c r="EPS461" s="142"/>
      <c r="EPT461" s="142"/>
      <c r="EPU461" s="142"/>
      <c r="EPV461" s="142"/>
      <c r="EPW461" s="142"/>
      <c r="EPX461" s="142"/>
      <c r="EPY461" s="142"/>
      <c r="EPZ461" s="142"/>
      <c r="EQA461" s="142"/>
      <c r="EQB461" s="142"/>
      <c r="EQC461" s="142"/>
      <c r="EQD461" s="142"/>
      <c r="EQE461" s="142"/>
      <c r="EQF461" s="142"/>
      <c r="EQG461" s="142"/>
      <c r="EQH461" s="142"/>
      <c r="EQI461" s="142"/>
      <c r="EQJ461" s="142"/>
      <c r="EQK461" s="142"/>
      <c r="EQL461" s="142"/>
      <c r="EQM461" s="142"/>
      <c r="EQN461" s="142"/>
      <c r="EQO461" s="142"/>
      <c r="EQP461" s="142"/>
      <c r="EQQ461" s="142"/>
      <c r="EQR461" s="142"/>
      <c r="EQS461" s="142"/>
      <c r="EQT461" s="142"/>
      <c r="EQU461" s="142"/>
      <c r="EQV461" s="142"/>
      <c r="EQW461" s="142"/>
      <c r="EQX461" s="142"/>
      <c r="EQY461" s="142"/>
      <c r="EQZ461" s="142"/>
      <c r="ERA461" s="142"/>
      <c r="ERB461" s="142"/>
      <c r="ERC461" s="142"/>
      <c r="ERD461" s="142"/>
      <c r="ERE461" s="142"/>
      <c r="ERF461" s="142"/>
      <c r="ERG461" s="142"/>
      <c r="ERH461" s="142"/>
      <c r="ERI461" s="142"/>
      <c r="ERJ461" s="142"/>
      <c r="ERK461" s="142"/>
      <c r="ERL461" s="142"/>
      <c r="ERM461" s="142"/>
      <c r="ERN461" s="142"/>
      <c r="ERO461" s="142"/>
      <c r="ERP461" s="142"/>
      <c r="ERQ461" s="142"/>
      <c r="ERR461" s="142"/>
      <c r="ERS461" s="142"/>
      <c r="ERT461" s="142"/>
      <c r="ERU461" s="142"/>
      <c r="ERV461" s="142"/>
      <c r="ERW461" s="142"/>
      <c r="ERX461" s="142"/>
      <c r="ERY461" s="142"/>
      <c r="ERZ461" s="142"/>
      <c r="ESA461" s="142"/>
      <c r="ESB461" s="142"/>
      <c r="ESC461" s="142"/>
      <c r="ESD461" s="142"/>
      <c r="ESE461" s="142"/>
      <c r="ESF461" s="142"/>
      <c r="ESG461" s="142"/>
      <c r="ESH461" s="142"/>
      <c r="ESI461" s="142"/>
      <c r="ESJ461" s="142"/>
      <c r="ESK461" s="142"/>
      <c r="ESL461" s="142"/>
      <c r="ESM461" s="142"/>
      <c r="ESN461" s="142"/>
      <c r="ESO461" s="142"/>
      <c r="ESP461" s="142"/>
      <c r="ESQ461" s="142"/>
      <c r="ESR461" s="142"/>
      <c r="ESS461" s="142"/>
      <c r="EST461" s="142"/>
      <c r="ESU461" s="142"/>
      <c r="ESV461" s="142"/>
      <c r="ESW461" s="142"/>
      <c r="ESX461" s="142"/>
      <c r="ESY461" s="142"/>
      <c r="ESZ461" s="142"/>
      <c r="ETA461" s="142"/>
      <c r="ETB461" s="142"/>
      <c r="ETC461" s="142"/>
      <c r="ETD461" s="142"/>
      <c r="ETE461" s="142"/>
      <c r="ETF461" s="142"/>
      <c r="ETG461" s="142"/>
      <c r="ETH461" s="142"/>
      <c r="ETI461" s="142"/>
      <c r="ETJ461" s="142"/>
      <c r="ETK461" s="142"/>
      <c r="ETL461" s="142"/>
      <c r="ETM461" s="142"/>
      <c r="ETN461" s="142"/>
      <c r="ETO461" s="142"/>
      <c r="ETP461" s="142"/>
      <c r="ETQ461" s="142"/>
      <c r="ETR461" s="142"/>
      <c r="ETS461" s="142"/>
      <c r="ETT461" s="142"/>
      <c r="ETU461" s="142"/>
      <c r="ETV461" s="142"/>
      <c r="ETW461" s="142"/>
      <c r="ETX461" s="142"/>
      <c r="ETY461" s="142"/>
      <c r="ETZ461" s="142"/>
      <c r="EUA461" s="142"/>
      <c r="EUB461" s="142"/>
      <c r="EUC461" s="142"/>
      <c r="EUD461" s="142"/>
      <c r="EUE461" s="142"/>
      <c r="EUF461" s="142"/>
      <c r="EUG461" s="142"/>
      <c r="EUH461" s="142"/>
      <c r="EUI461" s="142"/>
      <c r="EUJ461" s="142"/>
      <c r="EUK461" s="142"/>
      <c r="EUL461" s="142"/>
      <c r="EUM461" s="142"/>
      <c r="EUN461" s="142"/>
      <c r="EUO461" s="142"/>
      <c r="EUP461" s="142"/>
      <c r="EUQ461" s="142"/>
      <c r="EUR461" s="142"/>
      <c r="EUS461" s="142"/>
      <c r="EUT461" s="142"/>
      <c r="EUU461" s="142"/>
      <c r="EUV461" s="142"/>
      <c r="EUW461" s="142"/>
      <c r="EUX461" s="142"/>
      <c r="EUY461" s="142"/>
      <c r="EUZ461" s="142"/>
      <c r="EVA461" s="142"/>
      <c r="EVB461" s="142"/>
      <c r="EVC461" s="142"/>
      <c r="EVD461" s="142"/>
      <c r="EVE461" s="142"/>
      <c r="EVF461" s="142"/>
      <c r="EVG461" s="142"/>
      <c r="EVH461" s="142"/>
      <c r="EVI461" s="142"/>
      <c r="EVJ461" s="142"/>
      <c r="EVK461" s="142"/>
      <c r="EVL461" s="142"/>
      <c r="EVM461" s="142"/>
      <c r="EVN461" s="142"/>
      <c r="EVO461" s="142"/>
      <c r="EVP461" s="142"/>
      <c r="EVQ461" s="142"/>
      <c r="EVR461" s="142"/>
      <c r="EVS461" s="142"/>
      <c r="EVT461" s="142"/>
      <c r="EVU461" s="142"/>
      <c r="EVV461" s="142"/>
      <c r="EVW461" s="142"/>
      <c r="EVX461" s="142"/>
      <c r="EVY461" s="142"/>
      <c r="EVZ461" s="142"/>
      <c r="EWA461" s="142"/>
      <c r="EWB461" s="142"/>
      <c r="EWC461" s="142"/>
      <c r="EWD461" s="142"/>
      <c r="EWE461" s="142"/>
      <c r="EWF461" s="142"/>
      <c r="EWG461" s="142"/>
      <c r="EWH461" s="142"/>
      <c r="EWI461" s="142"/>
      <c r="EWJ461" s="142"/>
      <c r="EWK461" s="142"/>
      <c r="EWL461" s="142"/>
      <c r="EWM461" s="142"/>
      <c r="EWN461" s="142"/>
      <c r="EWO461" s="142"/>
      <c r="EWP461" s="142"/>
      <c r="EWQ461" s="142"/>
      <c r="EWR461" s="142"/>
      <c r="EWS461" s="142"/>
      <c r="EWT461" s="142"/>
      <c r="EWU461" s="142"/>
      <c r="EWV461" s="142"/>
      <c r="EWW461" s="142"/>
      <c r="EWX461" s="142"/>
      <c r="EWY461" s="142"/>
      <c r="EWZ461" s="142"/>
      <c r="EXA461" s="142"/>
      <c r="EXB461" s="142"/>
      <c r="EXC461" s="142"/>
      <c r="EXD461" s="142"/>
      <c r="EXE461" s="142"/>
      <c r="EXF461" s="142"/>
      <c r="EXG461" s="142"/>
      <c r="EXH461" s="142"/>
      <c r="EXI461" s="142"/>
      <c r="EXJ461" s="142"/>
      <c r="EXK461" s="142"/>
      <c r="EXL461" s="142"/>
      <c r="EXM461" s="142"/>
      <c r="EXN461" s="142"/>
      <c r="EXO461" s="142"/>
      <c r="EXP461" s="142"/>
      <c r="EXQ461" s="142"/>
      <c r="EXR461" s="142"/>
      <c r="EXS461" s="142"/>
      <c r="EXT461" s="142"/>
      <c r="EXU461" s="142"/>
      <c r="EXV461" s="142"/>
      <c r="EXW461" s="142"/>
      <c r="EXX461" s="142"/>
      <c r="EXY461" s="142"/>
      <c r="EXZ461" s="142"/>
      <c r="EYA461" s="142"/>
      <c r="EYB461" s="142"/>
      <c r="EYC461" s="142"/>
      <c r="EYD461" s="142"/>
      <c r="EYE461" s="142"/>
      <c r="EYF461" s="142"/>
      <c r="EYG461" s="142"/>
      <c r="EYH461" s="142"/>
      <c r="EYI461" s="142"/>
      <c r="EYJ461" s="142"/>
      <c r="EYK461" s="142"/>
      <c r="EYL461" s="142"/>
      <c r="EYM461" s="142"/>
      <c r="EYN461" s="142"/>
      <c r="EYO461" s="142"/>
      <c r="EYP461" s="142"/>
      <c r="EYQ461" s="142"/>
      <c r="EYR461" s="142"/>
      <c r="EYS461" s="142"/>
      <c r="EYT461" s="142"/>
      <c r="EYU461" s="142"/>
      <c r="EYV461" s="142"/>
      <c r="EYW461" s="142"/>
      <c r="EYX461" s="142"/>
      <c r="EYY461" s="142"/>
      <c r="EYZ461" s="142"/>
      <c r="EZA461" s="142"/>
      <c r="EZB461" s="142"/>
      <c r="EZC461" s="142"/>
      <c r="EZD461" s="142"/>
      <c r="EZE461" s="142"/>
      <c r="EZF461" s="142"/>
      <c r="EZG461" s="142"/>
      <c r="EZH461" s="142"/>
      <c r="EZI461" s="142"/>
      <c r="EZJ461" s="142"/>
      <c r="EZK461" s="142"/>
      <c r="EZL461" s="142"/>
      <c r="EZM461" s="142"/>
      <c r="EZN461" s="142"/>
      <c r="EZO461" s="142"/>
      <c r="EZP461" s="142"/>
      <c r="EZQ461" s="142"/>
      <c r="EZR461" s="142"/>
      <c r="EZS461" s="142"/>
      <c r="EZT461" s="142"/>
      <c r="EZU461" s="142"/>
      <c r="EZV461" s="142"/>
      <c r="EZW461" s="142"/>
      <c r="EZX461" s="142"/>
      <c r="EZY461" s="142"/>
      <c r="EZZ461" s="142"/>
      <c r="FAA461" s="142"/>
      <c r="FAB461" s="142"/>
      <c r="FAC461" s="142"/>
      <c r="FAD461" s="142"/>
      <c r="FAE461" s="142"/>
      <c r="FAF461" s="142"/>
      <c r="FAG461" s="142"/>
      <c r="FAH461" s="142"/>
      <c r="FAI461" s="142"/>
      <c r="FAJ461" s="142"/>
      <c r="FAK461" s="142"/>
      <c r="FAL461" s="142"/>
      <c r="FAM461" s="142"/>
      <c r="FAN461" s="142"/>
      <c r="FAO461" s="142"/>
      <c r="FAP461" s="142"/>
      <c r="FAQ461" s="142"/>
      <c r="FAR461" s="142"/>
      <c r="FAS461" s="142"/>
      <c r="FAT461" s="142"/>
      <c r="FAU461" s="142"/>
      <c r="FAV461" s="142"/>
      <c r="FAW461" s="142"/>
      <c r="FAX461" s="142"/>
      <c r="FAY461" s="142"/>
      <c r="FAZ461" s="142"/>
      <c r="FBA461" s="142"/>
      <c r="FBB461" s="142"/>
      <c r="FBC461" s="142"/>
      <c r="FBD461" s="142"/>
      <c r="FBE461" s="142"/>
      <c r="FBF461" s="142"/>
      <c r="FBG461" s="142"/>
      <c r="FBH461" s="142"/>
      <c r="FBI461" s="142"/>
      <c r="FBJ461" s="142"/>
      <c r="FBK461" s="142"/>
      <c r="FBL461" s="142"/>
      <c r="FBM461" s="142"/>
      <c r="FBN461" s="142"/>
      <c r="FBO461" s="142"/>
      <c r="FBP461" s="142"/>
      <c r="FBQ461" s="142"/>
      <c r="FBR461" s="142"/>
      <c r="FBS461" s="142"/>
      <c r="FBT461" s="142"/>
      <c r="FBU461" s="142"/>
      <c r="FBV461" s="142"/>
      <c r="FBW461" s="142"/>
      <c r="FBX461" s="142"/>
      <c r="FBY461" s="142"/>
      <c r="FBZ461" s="142"/>
      <c r="FCA461" s="142"/>
      <c r="FCB461" s="142"/>
      <c r="FCC461" s="142"/>
      <c r="FCD461" s="142"/>
      <c r="FCE461" s="142"/>
      <c r="FCF461" s="142"/>
      <c r="FCG461" s="142"/>
      <c r="FCH461" s="142"/>
      <c r="FCI461" s="142"/>
      <c r="FCJ461" s="142"/>
      <c r="FCK461" s="142"/>
      <c r="FCL461" s="142"/>
      <c r="FCM461" s="142"/>
      <c r="FCN461" s="142"/>
      <c r="FCO461" s="142"/>
      <c r="FCP461" s="142"/>
      <c r="FCQ461" s="142"/>
      <c r="FCR461" s="142"/>
      <c r="FCS461" s="142"/>
      <c r="FCT461" s="142"/>
      <c r="FCU461" s="142"/>
      <c r="FCV461" s="142"/>
      <c r="FCW461" s="142"/>
      <c r="FCX461" s="142"/>
      <c r="FCY461" s="142"/>
      <c r="FCZ461" s="142"/>
      <c r="FDA461" s="142"/>
      <c r="FDB461" s="142"/>
      <c r="FDC461" s="142"/>
      <c r="FDD461" s="142"/>
      <c r="FDE461" s="142"/>
      <c r="FDF461" s="142"/>
      <c r="FDG461" s="142"/>
      <c r="FDH461" s="142"/>
      <c r="FDI461" s="142"/>
      <c r="FDJ461" s="142"/>
      <c r="FDK461" s="142"/>
      <c r="FDL461" s="142"/>
      <c r="FDM461" s="142"/>
      <c r="FDN461" s="142"/>
      <c r="FDO461" s="142"/>
      <c r="FDP461" s="142"/>
      <c r="FDQ461" s="142"/>
      <c r="FDR461" s="142"/>
      <c r="FDS461" s="142"/>
      <c r="FDT461" s="142"/>
      <c r="FDU461" s="142"/>
      <c r="FDV461" s="142"/>
      <c r="FDW461" s="142"/>
      <c r="FDX461" s="142"/>
      <c r="FDY461" s="142"/>
      <c r="FDZ461" s="142"/>
      <c r="FEA461" s="142"/>
      <c r="FEB461" s="142"/>
      <c r="FEC461" s="142"/>
      <c r="FED461" s="142"/>
      <c r="FEE461" s="142"/>
      <c r="FEF461" s="142"/>
      <c r="FEG461" s="142"/>
      <c r="FEH461" s="142"/>
      <c r="FEI461" s="142"/>
      <c r="FEJ461" s="142"/>
      <c r="FEK461" s="142"/>
      <c r="FEL461" s="142"/>
      <c r="FEM461" s="142"/>
      <c r="FEN461" s="142"/>
      <c r="FEO461" s="142"/>
      <c r="FEP461" s="142"/>
      <c r="FEQ461" s="142"/>
      <c r="FER461" s="142"/>
      <c r="FES461" s="142"/>
      <c r="FET461" s="142"/>
      <c r="FEU461" s="142"/>
      <c r="FEV461" s="142"/>
      <c r="FEW461" s="142"/>
      <c r="FEX461" s="142"/>
      <c r="FEY461" s="142"/>
      <c r="FEZ461" s="142"/>
      <c r="FFA461" s="142"/>
      <c r="FFB461" s="142"/>
      <c r="FFC461" s="142"/>
      <c r="FFD461" s="142"/>
      <c r="FFE461" s="142"/>
      <c r="FFF461" s="142"/>
      <c r="FFG461" s="142"/>
      <c r="FFH461" s="142"/>
      <c r="FFI461" s="142"/>
      <c r="FFJ461" s="142"/>
      <c r="FFK461" s="142"/>
      <c r="FFL461" s="142"/>
      <c r="FFM461" s="142"/>
      <c r="FFN461" s="142"/>
      <c r="FFO461" s="142"/>
      <c r="FFP461" s="142"/>
      <c r="FFQ461" s="142"/>
      <c r="FFR461" s="142"/>
      <c r="FFS461" s="142"/>
      <c r="FFT461" s="142"/>
      <c r="FFU461" s="142"/>
      <c r="FFV461" s="142"/>
      <c r="FFW461" s="142"/>
      <c r="FFX461" s="142"/>
      <c r="FFY461" s="142"/>
      <c r="FFZ461" s="142"/>
      <c r="FGA461" s="142"/>
      <c r="FGB461" s="142"/>
      <c r="FGC461" s="142"/>
      <c r="FGD461" s="142"/>
      <c r="FGE461" s="142"/>
      <c r="FGF461" s="142"/>
      <c r="FGG461" s="142"/>
      <c r="FGH461" s="142"/>
      <c r="FGI461" s="142"/>
      <c r="FGJ461" s="142"/>
      <c r="FGK461" s="142"/>
      <c r="FGL461" s="142"/>
      <c r="FGM461" s="142"/>
      <c r="FGN461" s="142"/>
      <c r="FGO461" s="142"/>
      <c r="FGP461" s="142"/>
      <c r="FGQ461" s="142"/>
      <c r="FGR461" s="142"/>
      <c r="FGS461" s="142"/>
      <c r="FGT461" s="142"/>
      <c r="FGU461" s="142"/>
      <c r="FGV461" s="142"/>
      <c r="FGW461" s="142"/>
      <c r="FGX461" s="142"/>
      <c r="FGY461" s="142"/>
      <c r="FGZ461" s="142"/>
      <c r="FHA461" s="142"/>
      <c r="FHB461" s="142"/>
      <c r="FHC461" s="142"/>
      <c r="FHD461" s="142"/>
      <c r="FHE461" s="142"/>
      <c r="FHF461" s="142"/>
      <c r="FHG461" s="142"/>
      <c r="FHH461" s="142"/>
      <c r="FHI461" s="142"/>
      <c r="FHJ461" s="142"/>
      <c r="FHK461" s="142"/>
      <c r="FHL461" s="142"/>
      <c r="FHM461" s="142"/>
      <c r="FHN461" s="142"/>
      <c r="FHO461" s="142"/>
      <c r="FHP461" s="142"/>
      <c r="FHQ461" s="142"/>
      <c r="FHR461" s="142"/>
      <c r="FHS461" s="142"/>
      <c r="FHT461" s="142"/>
      <c r="FHU461" s="142"/>
      <c r="FHV461" s="142"/>
      <c r="FHW461" s="142"/>
      <c r="FHX461" s="142"/>
      <c r="FHY461" s="142"/>
      <c r="FHZ461" s="142"/>
      <c r="FIA461" s="142"/>
      <c r="FIB461" s="142"/>
      <c r="FIC461" s="142"/>
      <c r="FID461" s="142"/>
      <c r="FIE461" s="142"/>
      <c r="FIF461" s="142"/>
      <c r="FIG461" s="142"/>
      <c r="FIH461" s="142"/>
      <c r="FII461" s="142"/>
      <c r="FIJ461" s="142"/>
      <c r="FIK461" s="142"/>
      <c r="FIL461" s="142"/>
      <c r="FIM461" s="142"/>
      <c r="FIN461" s="142"/>
      <c r="FIO461" s="142"/>
      <c r="FIP461" s="142"/>
      <c r="FIQ461" s="142"/>
      <c r="FIR461" s="142"/>
      <c r="FIS461" s="142"/>
      <c r="FIT461" s="142"/>
      <c r="FIU461" s="142"/>
      <c r="FIV461" s="142"/>
      <c r="FIW461" s="142"/>
      <c r="FIX461" s="142"/>
      <c r="FIY461" s="142"/>
      <c r="FIZ461" s="142"/>
      <c r="FJA461" s="142"/>
      <c r="FJB461" s="142"/>
      <c r="FJC461" s="142"/>
      <c r="FJD461" s="142"/>
      <c r="FJE461" s="142"/>
      <c r="FJF461" s="142"/>
      <c r="FJG461" s="142"/>
      <c r="FJH461" s="142"/>
      <c r="FJI461" s="142"/>
      <c r="FJJ461" s="142"/>
      <c r="FJK461" s="142"/>
      <c r="FJL461" s="142"/>
      <c r="FJM461" s="142"/>
      <c r="FJN461" s="142"/>
      <c r="FJO461" s="142"/>
      <c r="FJP461" s="142"/>
      <c r="FJQ461" s="142"/>
      <c r="FJR461" s="142"/>
      <c r="FJS461" s="142"/>
      <c r="FJT461" s="142"/>
      <c r="FJU461" s="142"/>
      <c r="FJV461" s="142"/>
      <c r="FJW461" s="142"/>
      <c r="FJX461" s="142"/>
      <c r="FJY461" s="142"/>
      <c r="FJZ461" s="142"/>
      <c r="FKA461" s="142"/>
      <c r="FKB461" s="142"/>
      <c r="FKC461" s="142"/>
      <c r="FKD461" s="142"/>
      <c r="FKE461" s="142"/>
      <c r="FKF461" s="142"/>
      <c r="FKG461" s="142"/>
      <c r="FKH461" s="142"/>
      <c r="FKI461" s="142"/>
      <c r="FKJ461" s="142"/>
      <c r="FKK461" s="142"/>
      <c r="FKL461" s="142"/>
      <c r="FKM461" s="142"/>
      <c r="FKN461" s="142"/>
      <c r="FKO461" s="142"/>
      <c r="FKP461" s="142"/>
      <c r="FKQ461" s="142"/>
      <c r="FKR461" s="142"/>
      <c r="FKS461" s="142"/>
      <c r="FKT461" s="142"/>
      <c r="FKU461" s="142"/>
      <c r="FKV461" s="142"/>
      <c r="FKW461" s="142"/>
      <c r="FKX461" s="142"/>
      <c r="FKY461" s="142"/>
      <c r="FKZ461" s="142"/>
      <c r="FLA461" s="142"/>
      <c r="FLB461" s="142"/>
      <c r="FLC461" s="142"/>
      <c r="FLD461" s="142"/>
      <c r="FLE461" s="142"/>
      <c r="FLF461" s="142"/>
      <c r="FLG461" s="142"/>
      <c r="FLH461" s="142"/>
      <c r="FLI461" s="142"/>
      <c r="FLJ461" s="142"/>
      <c r="FLK461" s="142"/>
      <c r="FLL461" s="142"/>
      <c r="FLM461" s="142"/>
      <c r="FLN461" s="142"/>
      <c r="FLO461" s="142"/>
      <c r="FLP461" s="142"/>
      <c r="FLQ461" s="142"/>
      <c r="FLR461" s="142"/>
      <c r="FLS461" s="142"/>
      <c r="FLT461" s="142"/>
      <c r="FLU461" s="142"/>
      <c r="FLV461" s="142"/>
      <c r="FLW461" s="142"/>
      <c r="FLX461" s="142"/>
      <c r="FLY461" s="142"/>
      <c r="FLZ461" s="142"/>
      <c r="FMA461" s="142"/>
      <c r="FMB461" s="142"/>
      <c r="FMC461" s="142"/>
      <c r="FMD461" s="142"/>
      <c r="FME461" s="142"/>
      <c r="FMF461" s="142"/>
      <c r="FMG461" s="142"/>
      <c r="FMH461" s="142"/>
      <c r="FMI461" s="142"/>
      <c r="FMJ461" s="142"/>
      <c r="FMK461" s="142"/>
      <c r="FML461" s="142"/>
      <c r="FMM461" s="142"/>
      <c r="FMN461" s="142"/>
      <c r="FMO461" s="142"/>
      <c r="FMP461" s="142"/>
      <c r="FMQ461" s="142"/>
      <c r="FMR461" s="142"/>
      <c r="FMS461" s="142"/>
      <c r="FMT461" s="142"/>
      <c r="FMU461" s="142"/>
      <c r="FMV461" s="142"/>
      <c r="FMW461" s="142"/>
      <c r="FMX461" s="142"/>
      <c r="FMY461" s="142"/>
      <c r="FMZ461" s="142"/>
      <c r="FNA461" s="142"/>
      <c r="FNB461" s="142"/>
      <c r="FNC461" s="142"/>
      <c r="FND461" s="142"/>
      <c r="FNE461" s="142"/>
      <c r="FNF461" s="142"/>
      <c r="FNG461" s="142"/>
      <c r="FNH461" s="142"/>
      <c r="FNI461" s="142"/>
      <c r="FNJ461" s="142"/>
      <c r="FNK461" s="142"/>
      <c r="FNL461" s="142"/>
      <c r="FNM461" s="142"/>
      <c r="FNN461" s="142"/>
      <c r="FNO461" s="142"/>
      <c r="FNP461" s="142"/>
      <c r="FNQ461" s="142"/>
      <c r="FNR461" s="142"/>
      <c r="FNS461" s="142"/>
      <c r="FNT461" s="142"/>
      <c r="FNU461" s="142"/>
      <c r="FNV461" s="142"/>
      <c r="FNW461" s="142"/>
      <c r="FNX461" s="142"/>
      <c r="FNY461" s="142"/>
      <c r="FNZ461" s="142"/>
      <c r="FOA461" s="142"/>
      <c r="FOB461" s="142"/>
      <c r="FOC461" s="142"/>
      <c r="FOD461" s="142"/>
      <c r="FOE461" s="142"/>
      <c r="FOF461" s="142"/>
      <c r="FOG461" s="142"/>
      <c r="FOH461" s="142"/>
      <c r="FOI461" s="142"/>
      <c r="FOJ461" s="142"/>
      <c r="FOK461" s="142"/>
      <c r="FOL461" s="142"/>
      <c r="FOM461" s="142"/>
      <c r="FON461" s="142"/>
      <c r="FOO461" s="142"/>
      <c r="FOP461" s="142"/>
      <c r="FOQ461" s="142"/>
      <c r="FOR461" s="142"/>
      <c r="FOS461" s="142"/>
      <c r="FOT461" s="142"/>
      <c r="FOU461" s="142"/>
      <c r="FOV461" s="142"/>
      <c r="FOW461" s="142"/>
      <c r="FOX461" s="142"/>
      <c r="FOY461" s="142"/>
      <c r="FOZ461" s="142"/>
      <c r="FPA461" s="142"/>
      <c r="FPB461" s="142"/>
      <c r="FPC461" s="142"/>
      <c r="FPD461" s="142"/>
      <c r="FPE461" s="142"/>
      <c r="FPF461" s="142"/>
      <c r="FPG461" s="142"/>
      <c r="FPH461" s="142"/>
      <c r="FPI461" s="142"/>
      <c r="FPJ461" s="142"/>
      <c r="FPK461" s="142"/>
      <c r="FPL461" s="142"/>
      <c r="FPM461" s="142"/>
      <c r="FPN461" s="142"/>
      <c r="FPO461" s="142"/>
      <c r="FPP461" s="142"/>
      <c r="FPQ461" s="142"/>
      <c r="FPR461" s="142"/>
      <c r="FPS461" s="142"/>
      <c r="FPT461" s="142"/>
      <c r="FPU461" s="142"/>
      <c r="FPV461" s="142"/>
      <c r="FPW461" s="142"/>
      <c r="FPX461" s="142"/>
      <c r="FPY461" s="142"/>
      <c r="FPZ461" s="142"/>
      <c r="FQA461" s="142"/>
      <c r="FQB461" s="142"/>
      <c r="FQC461" s="142"/>
      <c r="FQD461" s="142"/>
      <c r="FQE461" s="142"/>
      <c r="FQF461" s="142"/>
      <c r="FQG461" s="142"/>
      <c r="FQH461" s="142"/>
      <c r="FQI461" s="142"/>
      <c r="FQJ461" s="142"/>
      <c r="FQK461" s="142"/>
      <c r="FQL461" s="142"/>
      <c r="FQM461" s="142"/>
      <c r="FQN461" s="142"/>
      <c r="FQO461" s="142"/>
      <c r="FQP461" s="142"/>
      <c r="FQQ461" s="142"/>
      <c r="FQR461" s="142"/>
      <c r="FQS461" s="142"/>
      <c r="FQT461" s="142"/>
      <c r="FQU461" s="142"/>
      <c r="FQV461" s="142"/>
      <c r="FQW461" s="142"/>
      <c r="FQX461" s="142"/>
      <c r="FQY461" s="142"/>
      <c r="FQZ461" s="142"/>
      <c r="FRA461" s="142"/>
      <c r="FRB461" s="142"/>
      <c r="FRC461" s="142"/>
      <c r="FRD461" s="142"/>
      <c r="FRE461" s="142"/>
      <c r="FRF461" s="142"/>
      <c r="FRG461" s="142"/>
      <c r="FRH461" s="142"/>
      <c r="FRI461" s="142"/>
      <c r="FRJ461" s="142"/>
      <c r="FRK461" s="142"/>
      <c r="FRL461" s="142"/>
      <c r="FRM461" s="142"/>
      <c r="FRN461" s="142"/>
      <c r="FRO461" s="142"/>
      <c r="FRP461" s="142"/>
      <c r="FRQ461" s="142"/>
      <c r="FRR461" s="142"/>
      <c r="FRS461" s="142"/>
      <c r="FRT461" s="142"/>
      <c r="FRU461" s="142"/>
      <c r="FRV461" s="142"/>
      <c r="FRW461" s="142"/>
      <c r="FRX461" s="142"/>
      <c r="FRY461" s="142"/>
      <c r="FRZ461" s="142"/>
      <c r="FSA461" s="142"/>
      <c r="FSB461" s="142"/>
      <c r="FSC461" s="142"/>
      <c r="FSD461" s="142"/>
      <c r="FSE461" s="142"/>
      <c r="FSF461" s="142"/>
      <c r="FSG461" s="142"/>
      <c r="FSH461" s="142"/>
      <c r="FSI461" s="142"/>
      <c r="FSJ461" s="142"/>
      <c r="FSK461" s="142"/>
      <c r="FSL461" s="142"/>
      <c r="FSM461" s="142"/>
      <c r="FSN461" s="142"/>
      <c r="FSO461" s="142"/>
      <c r="FSP461" s="142"/>
      <c r="FSQ461" s="142"/>
      <c r="FSR461" s="142"/>
      <c r="FSS461" s="142"/>
      <c r="FST461" s="142"/>
      <c r="FSU461" s="142"/>
      <c r="FSV461" s="142"/>
      <c r="FSW461" s="142"/>
      <c r="FSX461" s="142"/>
      <c r="FSY461" s="142"/>
      <c r="FSZ461" s="142"/>
      <c r="FTA461" s="142"/>
      <c r="FTB461" s="142"/>
      <c r="FTC461" s="142"/>
      <c r="FTD461" s="142"/>
      <c r="FTE461" s="142"/>
      <c r="FTF461" s="142"/>
      <c r="FTG461" s="142"/>
      <c r="FTH461" s="142"/>
      <c r="FTI461" s="142"/>
      <c r="FTJ461" s="142"/>
      <c r="FTK461" s="142"/>
      <c r="FTL461" s="142"/>
      <c r="FTM461" s="142"/>
      <c r="FTN461" s="142"/>
      <c r="FTO461" s="142"/>
      <c r="FTP461" s="142"/>
      <c r="FTQ461" s="142"/>
      <c r="FTR461" s="142"/>
      <c r="FTS461" s="142"/>
      <c r="FTT461" s="142"/>
      <c r="FTU461" s="142"/>
      <c r="FTV461" s="142"/>
      <c r="FTW461" s="142"/>
      <c r="FTX461" s="142"/>
      <c r="FTY461" s="142"/>
      <c r="FTZ461" s="142"/>
      <c r="FUA461" s="142"/>
      <c r="FUB461" s="142"/>
      <c r="FUC461" s="142"/>
      <c r="FUD461" s="142"/>
      <c r="FUE461" s="142"/>
      <c r="FUF461" s="142"/>
      <c r="FUG461" s="142"/>
      <c r="FUH461" s="142"/>
      <c r="FUI461" s="142"/>
      <c r="FUJ461" s="142"/>
      <c r="FUK461" s="142"/>
      <c r="FUL461" s="142"/>
      <c r="FUM461" s="142"/>
      <c r="FUN461" s="142"/>
      <c r="FUO461" s="142"/>
      <c r="FUP461" s="142"/>
      <c r="FUQ461" s="142"/>
      <c r="FUR461" s="142"/>
      <c r="FUS461" s="142"/>
      <c r="FUT461" s="142"/>
      <c r="FUU461" s="142"/>
      <c r="FUV461" s="142"/>
      <c r="FUW461" s="142"/>
      <c r="FUX461" s="142"/>
      <c r="FUY461" s="142"/>
      <c r="FUZ461" s="142"/>
      <c r="FVA461" s="142"/>
      <c r="FVB461" s="142"/>
      <c r="FVC461" s="142"/>
      <c r="FVD461" s="142"/>
      <c r="FVE461" s="142"/>
      <c r="FVF461" s="142"/>
      <c r="FVG461" s="142"/>
      <c r="FVH461" s="142"/>
      <c r="FVI461" s="142"/>
      <c r="FVJ461" s="142"/>
      <c r="FVK461" s="142"/>
      <c r="FVL461" s="142"/>
      <c r="FVM461" s="142"/>
      <c r="FVN461" s="142"/>
      <c r="FVO461" s="142"/>
      <c r="FVP461" s="142"/>
      <c r="FVQ461" s="142"/>
      <c r="FVR461" s="142"/>
      <c r="FVS461" s="142"/>
      <c r="FVT461" s="142"/>
      <c r="FVU461" s="142"/>
      <c r="FVV461" s="142"/>
      <c r="FVW461" s="142"/>
      <c r="FVX461" s="142"/>
      <c r="FVY461" s="142"/>
      <c r="FVZ461" s="142"/>
      <c r="FWA461" s="142"/>
      <c r="FWB461" s="142"/>
      <c r="FWC461" s="142"/>
      <c r="FWD461" s="142"/>
      <c r="FWE461" s="142"/>
      <c r="FWF461" s="142"/>
      <c r="FWG461" s="142"/>
      <c r="FWH461" s="142"/>
      <c r="FWI461" s="142"/>
      <c r="FWJ461" s="142"/>
      <c r="FWK461" s="142"/>
      <c r="FWL461" s="142"/>
      <c r="FWM461" s="142"/>
      <c r="FWN461" s="142"/>
      <c r="FWO461" s="142"/>
      <c r="FWP461" s="142"/>
      <c r="FWQ461" s="142"/>
      <c r="FWR461" s="142"/>
      <c r="FWS461" s="142"/>
      <c r="FWT461" s="142"/>
      <c r="FWU461" s="142"/>
      <c r="FWV461" s="142"/>
      <c r="FWW461" s="142"/>
      <c r="FWX461" s="142"/>
      <c r="FWY461" s="142"/>
      <c r="FWZ461" s="142"/>
      <c r="FXA461" s="142"/>
      <c r="FXB461" s="142"/>
      <c r="FXC461" s="142"/>
      <c r="FXD461" s="142"/>
      <c r="FXE461" s="142"/>
      <c r="FXF461" s="142"/>
      <c r="FXG461" s="142"/>
      <c r="FXH461" s="142"/>
      <c r="FXI461" s="142"/>
      <c r="FXJ461" s="142"/>
      <c r="FXK461" s="142"/>
      <c r="FXL461" s="142"/>
      <c r="FXM461" s="142"/>
      <c r="FXN461" s="142"/>
      <c r="FXO461" s="142"/>
      <c r="FXP461" s="142"/>
      <c r="FXQ461" s="142"/>
      <c r="FXR461" s="142"/>
      <c r="FXS461" s="142"/>
      <c r="FXT461" s="142"/>
      <c r="FXU461" s="142"/>
      <c r="FXV461" s="142"/>
      <c r="FXW461" s="142"/>
      <c r="FXX461" s="142"/>
      <c r="FXY461" s="142"/>
      <c r="FXZ461" s="142"/>
      <c r="FYA461" s="142"/>
      <c r="FYB461" s="142"/>
      <c r="FYC461" s="142"/>
      <c r="FYD461" s="142"/>
      <c r="FYE461" s="142"/>
      <c r="FYF461" s="142"/>
      <c r="FYG461" s="142"/>
      <c r="FYH461" s="142"/>
      <c r="FYI461" s="142"/>
      <c r="FYJ461" s="142"/>
      <c r="FYK461" s="142"/>
      <c r="FYL461" s="142"/>
      <c r="FYM461" s="142"/>
      <c r="FYN461" s="142"/>
      <c r="FYO461" s="142"/>
      <c r="FYP461" s="142"/>
      <c r="FYQ461" s="142"/>
      <c r="FYR461" s="142"/>
      <c r="FYS461" s="142"/>
      <c r="FYT461" s="142"/>
      <c r="FYU461" s="142"/>
      <c r="FYV461" s="142"/>
      <c r="FYW461" s="142"/>
      <c r="FYX461" s="142"/>
      <c r="FYY461" s="142"/>
      <c r="FYZ461" s="142"/>
      <c r="FZA461" s="142"/>
      <c r="FZB461" s="142"/>
      <c r="FZC461" s="142"/>
      <c r="FZD461" s="142"/>
      <c r="FZE461" s="142"/>
      <c r="FZF461" s="142"/>
      <c r="FZG461" s="142"/>
      <c r="FZH461" s="142"/>
      <c r="FZI461" s="142"/>
      <c r="FZJ461" s="142"/>
      <c r="FZK461" s="142"/>
      <c r="FZL461" s="142"/>
      <c r="FZM461" s="142"/>
      <c r="FZN461" s="142"/>
      <c r="FZO461" s="142"/>
      <c r="FZP461" s="142"/>
      <c r="FZQ461" s="142"/>
      <c r="FZR461" s="142"/>
      <c r="FZS461" s="142"/>
      <c r="FZT461" s="142"/>
      <c r="FZU461" s="142"/>
      <c r="FZV461" s="142"/>
      <c r="FZW461" s="142"/>
      <c r="FZX461" s="142"/>
      <c r="FZY461" s="142"/>
      <c r="FZZ461" s="142"/>
      <c r="GAA461" s="142"/>
      <c r="GAB461" s="142"/>
      <c r="GAC461" s="142"/>
      <c r="GAD461" s="142"/>
      <c r="GAE461" s="142"/>
      <c r="GAF461" s="142"/>
      <c r="GAG461" s="142"/>
      <c r="GAH461" s="142"/>
      <c r="GAI461" s="142"/>
      <c r="GAJ461" s="142"/>
      <c r="GAK461" s="142"/>
      <c r="GAL461" s="142"/>
      <c r="GAM461" s="142"/>
      <c r="GAN461" s="142"/>
      <c r="GAO461" s="142"/>
      <c r="GAP461" s="142"/>
      <c r="GAQ461" s="142"/>
      <c r="GAR461" s="142"/>
      <c r="GAS461" s="142"/>
      <c r="GAT461" s="142"/>
      <c r="GAU461" s="142"/>
      <c r="GAV461" s="142"/>
      <c r="GAW461" s="142"/>
      <c r="GAX461" s="142"/>
      <c r="GAY461" s="142"/>
      <c r="GAZ461" s="142"/>
      <c r="GBA461" s="142"/>
      <c r="GBB461" s="142"/>
      <c r="GBC461" s="142"/>
      <c r="GBD461" s="142"/>
      <c r="GBE461" s="142"/>
      <c r="GBF461" s="142"/>
      <c r="GBG461" s="142"/>
      <c r="GBH461" s="142"/>
      <c r="GBI461" s="142"/>
      <c r="GBJ461" s="142"/>
      <c r="GBK461" s="142"/>
      <c r="GBL461" s="142"/>
      <c r="GBM461" s="142"/>
      <c r="GBN461" s="142"/>
      <c r="GBO461" s="142"/>
      <c r="GBP461" s="142"/>
      <c r="GBQ461" s="142"/>
      <c r="GBR461" s="142"/>
      <c r="GBS461" s="142"/>
      <c r="GBT461" s="142"/>
      <c r="GBU461" s="142"/>
      <c r="GBV461" s="142"/>
      <c r="GBW461" s="142"/>
      <c r="GBX461" s="142"/>
      <c r="GBY461" s="142"/>
      <c r="GBZ461" s="142"/>
      <c r="GCA461" s="142"/>
      <c r="GCB461" s="142"/>
      <c r="GCC461" s="142"/>
      <c r="GCD461" s="142"/>
      <c r="GCE461" s="142"/>
      <c r="GCF461" s="142"/>
      <c r="GCG461" s="142"/>
      <c r="GCH461" s="142"/>
      <c r="GCI461" s="142"/>
      <c r="GCJ461" s="142"/>
      <c r="GCK461" s="142"/>
      <c r="GCL461" s="142"/>
      <c r="GCM461" s="142"/>
      <c r="GCN461" s="142"/>
      <c r="GCO461" s="142"/>
      <c r="GCP461" s="142"/>
      <c r="GCQ461" s="142"/>
      <c r="GCR461" s="142"/>
      <c r="GCS461" s="142"/>
      <c r="GCT461" s="142"/>
      <c r="GCU461" s="142"/>
      <c r="GCV461" s="142"/>
      <c r="GCW461" s="142"/>
      <c r="GCX461" s="142"/>
      <c r="GCY461" s="142"/>
      <c r="GCZ461" s="142"/>
      <c r="GDA461" s="142"/>
      <c r="GDB461" s="142"/>
      <c r="GDC461" s="142"/>
      <c r="GDD461" s="142"/>
      <c r="GDE461" s="142"/>
      <c r="GDF461" s="142"/>
      <c r="GDG461" s="142"/>
      <c r="GDH461" s="142"/>
      <c r="GDI461" s="142"/>
      <c r="GDJ461" s="142"/>
      <c r="GDK461" s="142"/>
      <c r="GDL461" s="142"/>
      <c r="GDM461" s="142"/>
      <c r="GDN461" s="142"/>
      <c r="GDO461" s="142"/>
      <c r="GDP461" s="142"/>
      <c r="GDQ461" s="142"/>
      <c r="GDR461" s="142"/>
      <c r="GDS461" s="142"/>
      <c r="GDT461" s="142"/>
      <c r="GDU461" s="142"/>
      <c r="GDV461" s="142"/>
      <c r="GDW461" s="142"/>
      <c r="GDX461" s="142"/>
      <c r="GDY461" s="142"/>
      <c r="GDZ461" s="142"/>
      <c r="GEA461" s="142"/>
      <c r="GEB461" s="142"/>
      <c r="GEC461" s="142"/>
      <c r="GED461" s="142"/>
      <c r="GEE461" s="142"/>
      <c r="GEF461" s="142"/>
      <c r="GEG461" s="142"/>
      <c r="GEH461" s="142"/>
      <c r="GEI461" s="142"/>
      <c r="GEJ461" s="142"/>
      <c r="GEK461" s="142"/>
      <c r="GEL461" s="142"/>
      <c r="GEM461" s="142"/>
      <c r="GEN461" s="142"/>
      <c r="GEO461" s="142"/>
      <c r="GEP461" s="142"/>
      <c r="GEQ461" s="142"/>
      <c r="GER461" s="142"/>
      <c r="GES461" s="142"/>
      <c r="GET461" s="142"/>
      <c r="GEU461" s="142"/>
      <c r="GEV461" s="142"/>
      <c r="GEW461" s="142"/>
      <c r="GEX461" s="142"/>
      <c r="GEY461" s="142"/>
      <c r="GEZ461" s="142"/>
      <c r="GFA461" s="142"/>
      <c r="GFB461" s="142"/>
      <c r="GFC461" s="142"/>
      <c r="GFD461" s="142"/>
      <c r="GFE461" s="142"/>
      <c r="GFF461" s="142"/>
      <c r="GFG461" s="142"/>
      <c r="GFH461" s="142"/>
      <c r="GFI461" s="142"/>
      <c r="GFJ461" s="142"/>
      <c r="GFK461" s="142"/>
      <c r="GFL461" s="142"/>
      <c r="GFM461" s="142"/>
      <c r="GFN461" s="142"/>
      <c r="GFO461" s="142"/>
      <c r="GFP461" s="142"/>
      <c r="GFQ461" s="142"/>
      <c r="GFR461" s="142"/>
      <c r="GFS461" s="142"/>
      <c r="GFT461" s="142"/>
      <c r="GFU461" s="142"/>
      <c r="GFV461" s="142"/>
      <c r="GFW461" s="142"/>
      <c r="GFX461" s="142"/>
      <c r="GFY461" s="142"/>
      <c r="GFZ461" s="142"/>
      <c r="GGA461" s="142"/>
      <c r="GGB461" s="142"/>
      <c r="GGC461" s="142"/>
      <c r="GGD461" s="142"/>
      <c r="GGE461" s="142"/>
      <c r="GGF461" s="142"/>
      <c r="GGG461" s="142"/>
      <c r="GGH461" s="142"/>
      <c r="GGI461" s="142"/>
      <c r="GGJ461" s="142"/>
      <c r="GGK461" s="142"/>
      <c r="GGL461" s="142"/>
      <c r="GGM461" s="142"/>
      <c r="GGN461" s="142"/>
      <c r="GGO461" s="142"/>
      <c r="GGP461" s="142"/>
      <c r="GGQ461" s="142"/>
      <c r="GGR461" s="142"/>
      <c r="GGS461" s="142"/>
      <c r="GGT461" s="142"/>
      <c r="GGU461" s="142"/>
      <c r="GGV461" s="142"/>
      <c r="GGW461" s="142"/>
      <c r="GGX461" s="142"/>
      <c r="GGY461" s="142"/>
      <c r="GGZ461" s="142"/>
      <c r="GHA461" s="142"/>
      <c r="GHB461" s="142"/>
      <c r="GHC461" s="142"/>
      <c r="GHD461" s="142"/>
      <c r="GHE461" s="142"/>
      <c r="GHF461" s="142"/>
      <c r="GHG461" s="142"/>
      <c r="GHH461" s="142"/>
      <c r="GHI461" s="142"/>
      <c r="GHJ461" s="142"/>
      <c r="GHK461" s="142"/>
      <c r="GHL461" s="142"/>
      <c r="GHM461" s="142"/>
      <c r="GHN461" s="142"/>
      <c r="GHO461" s="142"/>
      <c r="GHP461" s="142"/>
      <c r="GHQ461" s="142"/>
      <c r="GHR461" s="142"/>
      <c r="GHS461" s="142"/>
      <c r="GHT461" s="142"/>
      <c r="GHU461" s="142"/>
      <c r="GHV461" s="142"/>
      <c r="GHW461" s="142"/>
      <c r="GHX461" s="142"/>
      <c r="GHY461" s="142"/>
      <c r="GHZ461" s="142"/>
      <c r="GIA461" s="142"/>
      <c r="GIB461" s="142"/>
      <c r="GIC461" s="142"/>
      <c r="GID461" s="142"/>
      <c r="GIE461" s="142"/>
      <c r="GIF461" s="142"/>
      <c r="GIG461" s="142"/>
      <c r="GIH461" s="142"/>
      <c r="GII461" s="142"/>
      <c r="GIJ461" s="142"/>
      <c r="GIK461" s="142"/>
      <c r="GIL461" s="142"/>
      <c r="GIM461" s="142"/>
      <c r="GIN461" s="142"/>
      <c r="GIO461" s="142"/>
      <c r="GIP461" s="142"/>
      <c r="GIQ461" s="142"/>
      <c r="GIR461" s="142"/>
      <c r="GIS461" s="142"/>
      <c r="GIT461" s="142"/>
      <c r="GIU461" s="142"/>
      <c r="GIV461" s="142"/>
      <c r="GIW461" s="142"/>
      <c r="GIX461" s="142"/>
      <c r="GIY461" s="142"/>
      <c r="GIZ461" s="142"/>
      <c r="GJA461" s="142"/>
      <c r="GJB461" s="142"/>
      <c r="GJC461" s="142"/>
      <c r="GJD461" s="142"/>
      <c r="GJE461" s="142"/>
      <c r="GJF461" s="142"/>
      <c r="GJG461" s="142"/>
      <c r="GJH461" s="142"/>
      <c r="GJI461" s="142"/>
      <c r="GJJ461" s="142"/>
      <c r="GJK461" s="142"/>
      <c r="GJL461" s="142"/>
      <c r="GJM461" s="142"/>
      <c r="GJN461" s="142"/>
      <c r="GJO461" s="142"/>
      <c r="GJP461" s="142"/>
      <c r="GJQ461" s="142"/>
      <c r="GJR461" s="142"/>
      <c r="GJS461" s="142"/>
      <c r="GJT461" s="142"/>
      <c r="GJU461" s="142"/>
      <c r="GJV461" s="142"/>
      <c r="GJW461" s="142"/>
      <c r="GJX461" s="142"/>
      <c r="GJY461" s="142"/>
      <c r="GJZ461" s="142"/>
      <c r="GKA461" s="142"/>
      <c r="GKB461" s="142"/>
      <c r="GKC461" s="142"/>
      <c r="GKD461" s="142"/>
      <c r="GKE461" s="142"/>
      <c r="GKF461" s="142"/>
      <c r="GKG461" s="142"/>
      <c r="GKH461" s="142"/>
      <c r="GKI461" s="142"/>
      <c r="GKJ461" s="142"/>
      <c r="GKK461" s="142"/>
      <c r="GKL461" s="142"/>
      <c r="GKM461" s="142"/>
      <c r="GKN461" s="142"/>
      <c r="GKO461" s="142"/>
      <c r="GKP461" s="142"/>
      <c r="GKQ461" s="142"/>
      <c r="GKR461" s="142"/>
      <c r="GKS461" s="142"/>
      <c r="GKT461" s="142"/>
      <c r="GKU461" s="142"/>
      <c r="GKV461" s="142"/>
      <c r="GKW461" s="142"/>
      <c r="GKX461" s="142"/>
      <c r="GKY461" s="142"/>
      <c r="GKZ461" s="142"/>
      <c r="GLA461" s="142"/>
      <c r="GLB461" s="142"/>
      <c r="GLC461" s="142"/>
      <c r="GLD461" s="142"/>
      <c r="GLE461" s="142"/>
      <c r="GLF461" s="142"/>
      <c r="GLG461" s="142"/>
      <c r="GLH461" s="142"/>
      <c r="GLI461" s="142"/>
      <c r="GLJ461" s="142"/>
      <c r="GLK461" s="142"/>
      <c r="GLL461" s="142"/>
      <c r="GLM461" s="142"/>
      <c r="GLN461" s="142"/>
      <c r="GLO461" s="142"/>
      <c r="GLP461" s="142"/>
      <c r="GLQ461" s="142"/>
      <c r="GLR461" s="142"/>
      <c r="GLS461" s="142"/>
      <c r="GLT461" s="142"/>
      <c r="GLU461" s="142"/>
      <c r="GLV461" s="142"/>
      <c r="GLW461" s="142"/>
      <c r="GLX461" s="142"/>
      <c r="GLY461" s="142"/>
      <c r="GLZ461" s="142"/>
      <c r="GMA461" s="142"/>
      <c r="GMB461" s="142"/>
      <c r="GMC461" s="142"/>
      <c r="GMD461" s="142"/>
      <c r="GME461" s="142"/>
      <c r="GMF461" s="142"/>
      <c r="GMG461" s="142"/>
      <c r="GMH461" s="142"/>
      <c r="GMI461" s="142"/>
      <c r="GMJ461" s="142"/>
      <c r="GMK461" s="142"/>
      <c r="GML461" s="142"/>
      <c r="GMM461" s="142"/>
      <c r="GMN461" s="142"/>
      <c r="GMO461" s="142"/>
      <c r="GMP461" s="142"/>
      <c r="GMQ461" s="142"/>
      <c r="GMR461" s="142"/>
      <c r="GMS461" s="142"/>
      <c r="GMT461" s="142"/>
      <c r="GMU461" s="142"/>
      <c r="GMV461" s="142"/>
      <c r="GMW461" s="142"/>
      <c r="GMX461" s="142"/>
      <c r="GMY461" s="142"/>
      <c r="GMZ461" s="142"/>
      <c r="GNA461" s="142"/>
      <c r="GNB461" s="142"/>
      <c r="GNC461" s="142"/>
      <c r="GND461" s="142"/>
      <c r="GNE461" s="142"/>
      <c r="GNF461" s="142"/>
      <c r="GNG461" s="142"/>
      <c r="GNH461" s="142"/>
      <c r="GNI461" s="142"/>
      <c r="GNJ461" s="142"/>
      <c r="GNK461" s="142"/>
      <c r="GNL461" s="142"/>
      <c r="GNM461" s="142"/>
      <c r="GNN461" s="142"/>
      <c r="GNO461" s="142"/>
      <c r="GNP461" s="142"/>
      <c r="GNQ461" s="142"/>
      <c r="GNR461" s="142"/>
      <c r="GNS461" s="142"/>
      <c r="GNT461" s="142"/>
      <c r="GNU461" s="142"/>
      <c r="GNV461" s="142"/>
      <c r="GNW461" s="142"/>
      <c r="GNX461" s="142"/>
      <c r="GNY461" s="142"/>
      <c r="GNZ461" s="142"/>
      <c r="GOA461" s="142"/>
      <c r="GOB461" s="142"/>
      <c r="GOC461" s="142"/>
      <c r="GOD461" s="142"/>
      <c r="GOE461" s="142"/>
      <c r="GOF461" s="142"/>
      <c r="GOG461" s="142"/>
      <c r="GOH461" s="142"/>
      <c r="GOI461" s="142"/>
      <c r="GOJ461" s="142"/>
      <c r="GOK461" s="142"/>
      <c r="GOL461" s="142"/>
      <c r="GOM461" s="142"/>
      <c r="GON461" s="142"/>
      <c r="GOO461" s="142"/>
      <c r="GOP461" s="142"/>
      <c r="GOQ461" s="142"/>
      <c r="GOR461" s="142"/>
      <c r="GOS461" s="142"/>
      <c r="GOT461" s="142"/>
      <c r="GOU461" s="142"/>
      <c r="GOV461" s="142"/>
      <c r="GOW461" s="142"/>
      <c r="GOX461" s="142"/>
      <c r="GOY461" s="142"/>
      <c r="GOZ461" s="142"/>
      <c r="GPA461" s="142"/>
      <c r="GPB461" s="142"/>
      <c r="GPC461" s="142"/>
      <c r="GPD461" s="142"/>
      <c r="GPE461" s="142"/>
      <c r="GPF461" s="142"/>
      <c r="GPG461" s="142"/>
      <c r="GPH461" s="142"/>
      <c r="GPI461" s="142"/>
      <c r="GPJ461" s="142"/>
      <c r="GPK461" s="142"/>
      <c r="GPL461" s="142"/>
      <c r="GPM461" s="142"/>
      <c r="GPN461" s="142"/>
      <c r="GPO461" s="142"/>
      <c r="GPP461" s="142"/>
      <c r="GPQ461" s="142"/>
      <c r="GPR461" s="142"/>
      <c r="GPS461" s="142"/>
      <c r="GPT461" s="142"/>
      <c r="GPU461" s="142"/>
      <c r="GPV461" s="142"/>
      <c r="GPW461" s="142"/>
      <c r="GPX461" s="142"/>
      <c r="GPY461" s="142"/>
      <c r="GPZ461" s="142"/>
      <c r="GQA461" s="142"/>
      <c r="GQB461" s="142"/>
      <c r="GQC461" s="142"/>
      <c r="GQD461" s="142"/>
      <c r="GQE461" s="142"/>
      <c r="GQF461" s="142"/>
      <c r="GQG461" s="142"/>
      <c r="GQH461" s="142"/>
      <c r="GQI461" s="142"/>
      <c r="GQJ461" s="142"/>
      <c r="GQK461" s="142"/>
      <c r="GQL461" s="142"/>
      <c r="GQM461" s="142"/>
      <c r="GQN461" s="142"/>
      <c r="GQO461" s="142"/>
      <c r="GQP461" s="142"/>
      <c r="GQQ461" s="142"/>
      <c r="GQR461" s="142"/>
      <c r="GQS461" s="142"/>
      <c r="GQT461" s="142"/>
      <c r="GQU461" s="142"/>
      <c r="GQV461" s="142"/>
      <c r="GQW461" s="142"/>
      <c r="GQX461" s="142"/>
      <c r="GQY461" s="142"/>
      <c r="GQZ461" s="142"/>
      <c r="GRA461" s="142"/>
      <c r="GRB461" s="142"/>
      <c r="GRC461" s="142"/>
      <c r="GRD461" s="142"/>
      <c r="GRE461" s="142"/>
      <c r="GRF461" s="142"/>
      <c r="GRG461" s="142"/>
      <c r="GRH461" s="142"/>
      <c r="GRI461" s="142"/>
      <c r="GRJ461" s="142"/>
      <c r="GRK461" s="142"/>
      <c r="GRL461" s="142"/>
      <c r="GRM461" s="142"/>
      <c r="GRN461" s="142"/>
      <c r="GRO461" s="142"/>
      <c r="GRP461" s="142"/>
      <c r="GRQ461" s="142"/>
      <c r="GRR461" s="142"/>
      <c r="GRS461" s="142"/>
      <c r="GRT461" s="142"/>
      <c r="GRU461" s="142"/>
      <c r="GRV461" s="142"/>
      <c r="GRW461" s="142"/>
      <c r="GRX461" s="142"/>
      <c r="GRY461" s="142"/>
      <c r="GRZ461" s="142"/>
      <c r="GSA461" s="142"/>
      <c r="GSB461" s="142"/>
      <c r="GSC461" s="142"/>
      <c r="GSD461" s="142"/>
      <c r="GSE461" s="142"/>
      <c r="GSF461" s="142"/>
      <c r="GSG461" s="142"/>
      <c r="GSH461" s="142"/>
      <c r="GSI461" s="142"/>
      <c r="GSJ461" s="142"/>
      <c r="GSK461" s="142"/>
      <c r="GSL461" s="142"/>
      <c r="GSM461" s="142"/>
      <c r="GSN461" s="142"/>
      <c r="GSO461" s="142"/>
      <c r="GSP461" s="142"/>
      <c r="GSQ461" s="142"/>
      <c r="GSR461" s="142"/>
      <c r="GSS461" s="142"/>
      <c r="GST461" s="142"/>
      <c r="GSU461" s="142"/>
      <c r="GSV461" s="142"/>
      <c r="GSW461" s="142"/>
      <c r="GSX461" s="142"/>
      <c r="GSY461" s="142"/>
      <c r="GSZ461" s="142"/>
      <c r="GTA461" s="142"/>
      <c r="GTB461" s="142"/>
      <c r="GTC461" s="142"/>
      <c r="GTD461" s="142"/>
      <c r="GTE461" s="142"/>
      <c r="GTF461" s="142"/>
      <c r="GTG461" s="142"/>
      <c r="GTH461" s="142"/>
      <c r="GTI461" s="142"/>
      <c r="GTJ461" s="142"/>
      <c r="GTK461" s="142"/>
      <c r="GTL461" s="142"/>
      <c r="GTM461" s="142"/>
      <c r="GTN461" s="142"/>
      <c r="GTO461" s="142"/>
      <c r="GTP461" s="142"/>
      <c r="GTQ461" s="142"/>
      <c r="GTR461" s="142"/>
      <c r="GTS461" s="142"/>
      <c r="GTT461" s="142"/>
      <c r="GTU461" s="142"/>
      <c r="GTV461" s="142"/>
      <c r="GTW461" s="142"/>
      <c r="GTX461" s="142"/>
      <c r="GTY461" s="142"/>
      <c r="GTZ461" s="142"/>
      <c r="GUA461" s="142"/>
      <c r="GUB461" s="142"/>
      <c r="GUC461" s="142"/>
      <c r="GUD461" s="142"/>
      <c r="GUE461" s="142"/>
      <c r="GUF461" s="142"/>
      <c r="GUG461" s="142"/>
      <c r="GUH461" s="142"/>
      <c r="GUI461" s="142"/>
      <c r="GUJ461" s="142"/>
      <c r="GUK461" s="142"/>
      <c r="GUL461" s="142"/>
      <c r="GUM461" s="142"/>
      <c r="GUN461" s="142"/>
      <c r="GUO461" s="142"/>
      <c r="GUP461" s="142"/>
      <c r="GUQ461" s="142"/>
      <c r="GUR461" s="142"/>
      <c r="GUS461" s="142"/>
      <c r="GUT461" s="142"/>
      <c r="GUU461" s="142"/>
      <c r="GUV461" s="142"/>
      <c r="GUW461" s="142"/>
      <c r="GUX461" s="142"/>
      <c r="GUY461" s="142"/>
      <c r="GUZ461" s="142"/>
      <c r="GVA461" s="142"/>
      <c r="GVB461" s="142"/>
      <c r="GVC461" s="142"/>
      <c r="GVD461" s="142"/>
      <c r="GVE461" s="142"/>
      <c r="GVF461" s="142"/>
      <c r="GVG461" s="142"/>
      <c r="GVH461" s="142"/>
      <c r="GVI461" s="142"/>
      <c r="GVJ461" s="142"/>
      <c r="GVK461" s="142"/>
      <c r="GVL461" s="142"/>
      <c r="GVM461" s="142"/>
      <c r="GVN461" s="142"/>
      <c r="GVO461" s="142"/>
      <c r="GVP461" s="142"/>
      <c r="GVQ461" s="142"/>
      <c r="GVR461" s="142"/>
      <c r="GVS461" s="142"/>
      <c r="GVT461" s="142"/>
      <c r="GVU461" s="142"/>
      <c r="GVV461" s="142"/>
      <c r="GVW461" s="142"/>
      <c r="GVX461" s="142"/>
      <c r="GVY461" s="142"/>
      <c r="GVZ461" s="142"/>
      <c r="GWA461" s="142"/>
      <c r="GWB461" s="142"/>
      <c r="GWC461" s="142"/>
      <c r="GWD461" s="142"/>
      <c r="GWE461" s="142"/>
      <c r="GWF461" s="142"/>
      <c r="GWG461" s="142"/>
      <c r="GWH461" s="142"/>
      <c r="GWI461" s="142"/>
      <c r="GWJ461" s="142"/>
      <c r="GWK461" s="142"/>
      <c r="GWL461" s="142"/>
      <c r="GWM461" s="142"/>
      <c r="GWN461" s="142"/>
      <c r="GWO461" s="142"/>
      <c r="GWP461" s="142"/>
      <c r="GWQ461" s="142"/>
      <c r="GWR461" s="142"/>
      <c r="GWS461" s="142"/>
      <c r="GWT461" s="142"/>
      <c r="GWU461" s="142"/>
      <c r="GWV461" s="142"/>
      <c r="GWW461" s="142"/>
      <c r="GWX461" s="142"/>
      <c r="GWY461" s="142"/>
      <c r="GWZ461" s="142"/>
      <c r="GXA461" s="142"/>
      <c r="GXB461" s="142"/>
      <c r="GXC461" s="142"/>
      <c r="GXD461" s="142"/>
      <c r="GXE461" s="142"/>
      <c r="GXF461" s="142"/>
      <c r="GXG461" s="142"/>
      <c r="GXH461" s="142"/>
      <c r="GXI461" s="142"/>
      <c r="GXJ461" s="142"/>
      <c r="GXK461" s="142"/>
      <c r="GXL461" s="142"/>
      <c r="GXM461" s="142"/>
      <c r="GXN461" s="142"/>
      <c r="GXO461" s="142"/>
      <c r="GXP461" s="142"/>
      <c r="GXQ461" s="142"/>
      <c r="GXR461" s="142"/>
      <c r="GXS461" s="142"/>
      <c r="GXT461" s="142"/>
      <c r="GXU461" s="142"/>
      <c r="GXV461" s="142"/>
      <c r="GXW461" s="142"/>
      <c r="GXX461" s="142"/>
      <c r="GXY461" s="142"/>
      <c r="GXZ461" s="142"/>
      <c r="GYA461" s="142"/>
      <c r="GYB461" s="142"/>
      <c r="GYC461" s="142"/>
      <c r="GYD461" s="142"/>
      <c r="GYE461" s="142"/>
      <c r="GYF461" s="142"/>
      <c r="GYG461" s="142"/>
      <c r="GYH461" s="142"/>
      <c r="GYI461" s="142"/>
      <c r="GYJ461" s="142"/>
      <c r="GYK461" s="142"/>
      <c r="GYL461" s="142"/>
      <c r="GYM461" s="142"/>
      <c r="GYN461" s="142"/>
      <c r="GYO461" s="142"/>
      <c r="GYP461" s="142"/>
      <c r="GYQ461" s="142"/>
      <c r="GYR461" s="142"/>
      <c r="GYS461" s="142"/>
      <c r="GYT461" s="142"/>
      <c r="GYU461" s="142"/>
      <c r="GYV461" s="142"/>
      <c r="GYW461" s="142"/>
      <c r="GYX461" s="142"/>
      <c r="GYY461" s="142"/>
      <c r="GYZ461" s="142"/>
      <c r="GZA461" s="142"/>
      <c r="GZB461" s="142"/>
      <c r="GZC461" s="142"/>
      <c r="GZD461" s="142"/>
      <c r="GZE461" s="142"/>
      <c r="GZF461" s="142"/>
      <c r="GZG461" s="142"/>
      <c r="GZH461" s="142"/>
      <c r="GZI461" s="142"/>
      <c r="GZJ461" s="142"/>
      <c r="GZK461" s="142"/>
      <c r="GZL461" s="142"/>
      <c r="GZM461" s="142"/>
      <c r="GZN461" s="142"/>
      <c r="GZO461" s="142"/>
      <c r="GZP461" s="142"/>
      <c r="GZQ461" s="142"/>
      <c r="GZR461" s="142"/>
      <c r="GZS461" s="142"/>
      <c r="GZT461" s="142"/>
      <c r="GZU461" s="142"/>
      <c r="GZV461" s="142"/>
      <c r="GZW461" s="142"/>
      <c r="GZX461" s="142"/>
      <c r="GZY461" s="142"/>
      <c r="GZZ461" s="142"/>
      <c r="HAA461" s="142"/>
      <c r="HAB461" s="142"/>
      <c r="HAC461" s="142"/>
      <c r="HAD461" s="142"/>
      <c r="HAE461" s="142"/>
      <c r="HAF461" s="142"/>
      <c r="HAG461" s="142"/>
      <c r="HAH461" s="142"/>
      <c r="HAI461" s="142"/>
      <c r="HAJ461" s="142"/>
      <c r="HAK461" s="142"/>
      <c r="HAL461" s="142"/>
      <c r="HAM461" s="142"/>
      <c r="HAN461" s="142"/>
      <c r="HAO461" s="142"/>
      <c r="HAP461" s="142"/>
      <c r="HAQ461" s="142"/>
      <c r="HAR461" s="142"/>
      <c r="HAS461" s="142"/>
      <c r="HAT461" s="142"/>
      <c r="HAU461" s="142"/>
      <c r="HAV461" s="142"/>
      <c r="HAW461" s="142"/>
      <c r="HAX461" s="142"/>
      <c r="HAY461" s="142"/>
      <c r="HAZ461" s="142"/>
      <c r="HBA461" s="142"/>
      <c r="HBB461" s="142"/>
      <c r="HBC461" s="142"/>
      <c r="HBD461" s="142"/>
      <c r="HBE461" s="142"/>
      <c r="HBF461" s="142"/>
      <c r="HBG461" s="142"/>
      <c r="HBH461" s="142"/>
      <c r="HBI461" s="142"/>
      <c r="HBJ461" s="142"/>
      <c r="HBK461" s="142"/>
      <c r="HBL461" s="142"/>
      <c r="HBM461" s="142"/>
      <c r="HBN461" s="142"/>
      <c r="HBO461" s="142"/>
      <c r="HBP461" s="142"/>
      <c r="HBQ461" s="142"/>
      <c r="HBR461" s="142"/>
      <c r="HBS461" s="142"/>
      <c r="HBT461" s="142"/>
      <c r="HBU461" s="142"/>
      <c r="HBV461" s="142"/>
      <c r="HBW461" s="142"/>
      <c r="HBX461" s="142"/>
      <c r="HBY461" s="142"/>
      <c r="HBZ461" s="142"/>
      <c r="HCA461" s="142"/>
      <c r="HCB461" s="142"/>
      <c r="HCC461" s="142"/>
      <c r="HCD461" s="142"/>
      <c r="HCE461" s="142"/>
      <c r="HCF461" s="142"/>
      <c r="HCG461" s="142"/>
      <c r="HCH461" s="142"/>
      <c r="HCI461" s="142"/>
      <c r="HCJ461" s="142"/>
      <c r="HCK461" s="142"/>
      <c r="HCL461" s="142"/>
      <c r="HCM461" s="142"/>
      <c r="HCN461" s="142"/>
      <c r="HCO461" s="142"/>
      <c r="HCP461" s="142"/>
      <c r="HCQ461" s="142"/>
      <c r="HCR461" s="142"/>
      <c r="HCS461" s="142"/>
      <c r="HCT461" s="142"/>
      <c r="HCU461" s="142"/>
      <c r="HCV461" s="142"/>
      <c r="HCW461" s="142"/>
      <c r="HCX461" s="142"/>
      <c r="HCY461" s="142"/>
      <c r="HCZ461" s="142"/>
      <c r="HDA461" s="142"/>
      <c r="HDB461" s="142"/>
      <c r="HDC461" s="142"/>
      <c r="HDD461" s="142"/>
      <c r="HDE461" s="142"/>
      <c r="HDF461" s="142"/>
      <c r="HDG461" s="142"/>
      <c r="HDH461" s="142"/>
      <c r="HDI461" s="142"/>
      <c r="HDJ461" s="142"/>
      <c r="HDK461" s="142"/>
      <c r="HDL461" s="142"/>
      <c r="HDM461" s="142"/>
      <c r="HDN461" s="142"/>
      <c r="HDO461" s="142"/>
      <c r="HDP461" s="142"/>
      <c r="HDQ461" s="142"/>
      <c r="HDR461" s="142"/>
      <c r="HDS461" s="142"/>
      <c r="HDT461" s="142"/>
      <c r="HDU461" s="142"/>
      <c r="HDV461" s="142"/>
      <c r="HDW461" s="142"/>
      <c r="HDX461" s="142"/>
      <c r="HDY461" s="142"/>
      <c r="HDZ461" s="142"/>
      <c r="HEA461" s="142"/>
      <c r="HEB461" s="142"/>
      <c r="HEC461" s="142"/>
      <c r="HED461" s="142"/>
      <c r="HEE461" s="142"/>
      <c r="HEF461" s="142"/>
      <c r="HEG461" s="142"/>
      <c r="HEH461" s="142"/>
      <c r="HEI461" s="142"/>
      <c r="HEJ461" s="142"/>
      <c r="HEK461" s="142"/>
      <c r="HEL461" s="142"/>
      <c r="HEM461" s="142"/>
      <c r="HEN461" s="142"/>
      <c r="HEO461" s="142"/>
      <c r="HEP461" s="142"/>
      <c r="HEQ461" s="142"/>
      <c r="HER461" s="142"/>
      <c r="HES461" s="142"/>
      <c r="HET461" s="142"/>
      <c r="HEU461" s="142"/>
      <c r="HEV461" s="142"/>
      <c r="HEW461" s="142"/>
      <c r="HEX461" s="142"/>
      <c r="HEY461" s="142"/>
      <c r="HEZ461" s="142"/>
      <c r="HFA461" s="142"/>
      <c r="HFB461" s="142"/>
      <c r="HFC461" s="142"/>
      <c r="HFD461" s="142"/>
      <c r="HFE461" s="142"/>
      <c r="HFF461" s="142"/>
      <c r="HFG461" s="142"/>
      <c r="HFH461" s="142"/>
      <c r="HFI461" s="142"/>
      <c r="HFJ461" s="142"/>
      <c r="HFK461" s="142"/>
      <c r="HFL461" s="142"/>
      <c r="HFM461" s="142"/>
      <c r="HFN461" s="142"/>
      <c r="HFO461" s="142"/>
      <c r="HFP461" s="142"/>
      <c r="HFQ461" s="142"/>
      <c r="HFR461" s="142"/>
      <c r="HFS461" s="142"/>
      <c r="HFT461" s="142"/>
      <c r="HFU461" s="142"/>
      <c r="HFV461" s="142"/>
      <c r="HFW461" s="142"/>
      <c r="HFX461" s="142"/>
      <c r="HFY461" s="142"/>
      <c r="HFZ461" s="142"/>
      <c r="HGA461" s="142"/>
      <c r="HGB461" s="142"/>
      <c r="HGC461" s="142"/>
      <c r="HGD461" s="142"/>
      <c r="HGE461" s="142"/>
      <c r="HGF461" s="142"/>
      <c r="HGG461" s="142"/>
      <c r="HGH461" s="142"/>
      <c r="HGI461" s="142"/>
      <c r="HGJ461" s="142"/>
      <c r="HGK461" s="142"/>
      <c r="HGL461" s="142"/>
      <c r="HGM461" s="142"/>
      <c r="HGN461" s="142"/>
      <c r="HGO461" s="142"/>
      <c r="HGP461" s="142"/>
      <c r="HGQ461" s="142"/>
      <c r="HGR461" s="142"/>
      <c r="HGS461" s="142"/>
      <c r="HGT461" s="142"/>
      <c r="HGU461" s="142"/>
      <c r="HGV461" s="142"/>
      <c r="HGW461" s="142"/>
      <c r="HGX461" s="142"/>
      <c r="HGY461" s="142"/>
      <c r="HGZ461" s="142"/>
      <c r="HHA461" s="142"/>
      <c r="HHB461" s="142"/>
      <c r="HHC461" s="142"/>
      <c r="HHD461" s="142"/>
      <c r="HHE461" s="142"/>
      <c r="HHF461" s="142"/>
      <c r="HHG461" s="142"/>
      <c r="HHH461" s="142"/>
      <c r="HHI461" s="142"/>
      <c r="HHJ461" s="142"/>
      <c r="HHK461" s="142"/>
      <c r="HHL461" s="142"/>
      <c r="HHM461" s="142"/>
      <c r="HHN461" s="142"/>
      <c r="HHO461" s="142"/>
      <c r="HHP461" s="142"/>
      <c r="HHQ461" s="142"/>
      <c r="HHR461" s="142"/>
      <c r="HHS461" s="142"/>
      <c r="HHT461" s="142"/>
      <c r="HHU461" s="142"/>
      <c r="HHV461" s="142"/>
      <c r="HHW461" s="142"/>
      <c r="HHX461" s="142"/>
      <c r="HHY461" s="142"/>
      <c r="HHZ461" s="142"/>
      <c r="HIA461" s="142"/>
      <c r="HIB461" s="142"/>
      <c r="HIC461" s="142"/>
      <c r="HID461" s="142"/>
      <c r="HIE461" s="142"/>
      <c r="HIF461" s="142"/>
      <c r="HIG461" s="142"/>
      <c r="HIH461" s="142"/>
      <c r="HII461" s="142"/>
      <c r="HIJ461" s="142"/>
      <c r="HIK461" s="142"/>
      <c r="HIL461" s="142"/>
      <c r="HIM461" s="142"/>
      <c r="HIN461" s="142"/>
      <c r="HIO461" s="142"/>
      <c r="HIP461" s="142"/>
      <c r="HIQ461" s="142"/>
      <c r="HIR461" s="142"/>
      <c r="HIS461" s="142"/>
      <c r="HIT461" s="142"/>
      <c r="HIU461" s="142"/>
      <c r="HIV461" s="142"/>
      <c r="HIW461" s="142"/>
      <c r="HIX461" s="142"/>
      <c r="HIY461" s="142"/>
      <c r="HIZ461" s="142"/>
      <c r="HJA461" s="142"/>
      <c r="HJB461" s="142"/>
      <c r="HJC461" s="142"/>
      <c r="HJD461" s="142"/>
      <c r="HJE461" s="142"/>
      <c r="HJF461" s="142"/>
      <c r="HJG461" s="142"/>
      <c r="HJH461" s="142"/>
      <c r="HJI461" s="142"/>
      <c r="HJJ461" s="142"/>
      <c r="HJK461" s="142"/>
      <c r="HJL461" s="142"/>
      <c r="HJM461" s="142"/>
      <c r="HJN461" s="142"/>
      <c r="HJO461" s="142"/>
      <c r="HJP461" s="142"/>
      <c r="HJQ461" s="142"/>
      <c r="HJR461" s="142"/>
      <c r="HJS461" s="142"/>
      <c r="HJT461" s="142"/>
      <c r="HJU461" s="142"/>
      <c r="HJV461" s="142"/>
      <c r="HJW461" s="142"/>
      <c r="HJX461" s="142"/>
      <c r="HJY461" s="142"/>
      <c r="HJZ461" s="142"/>
      <c r="HKA461" s="142"/>
      <c r="HKB461" s="142"/>
      <c r="HKC461" s="142"/>
      <c r="HKD461" s="142"/>
      <c r="HKE461" s="142"/>
      <c r="HKF461" s="142"/>
      <c r="HKG461" s="142"/>
      <c r="HKH461" s="142"/>
      <c r="HKI461" s="142"/>
      <c r="HKJ461" s="142"/>
      <c r="HKK461" s="142"/>
      <c r="HKL461" s="142"/>
      <c r="HKM461" s="142"/>
      <c r="HKN461" s="142"/>
      <c r="HKO461" s="142"/>
      <c r="HKP461" s="142"/>
      <c r="HKQ461" s="142"/>
      <c r="HKR461" s="142"/>
      <c r="HKS461" s="142"/>
      <c r="HKT461" s="142"/>
      <c r="HKU461" s="142"/>
      <c r="HKV461" s="142"/>
      <c r="HKW461" s="142"/>
      <c r="HKX461" s="142"/>
      <c r="HKY461" s="142"/>
      <c r="HKZ461" s="142"/>
      <c r="HLA461" s="142"/>
      <c r="HLB461" s="142"/>
      <c r="HLC461" s="142"/>
      <c r="HLD461" s="142"/>
      <c r="HLE461" s="142"/>
      <c r="HLF461" s="142"/>
      <c r="HLG461" s="142"/>
      <c r="HLH461" s="142"/>
      <c r="HLI461" s="142"/>
      <c r="HLJ461" s="142"/>
      <c r="HLK461" s="142"/>
      <c r="HLL461" s="142"/>
      <c r="HLM461" s="142"/>
      <c r="HLN461" s="142"/>
      <c r="HLO461" s="142"/>
      <c r="HLP461" s="142"/>
      <c r="HLQ461" s="142"/>
      <c r="HLR461" s="142"/>
      <c r="HLS461" s="142"/>
      <c r="HLT461" s="142"/>
      <c r="HLU461" s="142"/>
      <c r="HLV461" s="142"/>
      <c r="HLW461" s="142"/>
      <c r="HLX461" s="142"/>
      <c r="HLY461" s="142"/>
      <c r="HLZ461" s="142"/>
      <c r="HMA461" s="142"/>
      <c r="HMB461" s="142"/>
      <c r="HMC461" s="142"/>
      <c r="HMD461" s="142"/>
      <c r="HME461" s="142"/>
      <c r="HMF461" s="142"/>
      <c r="HMG461" s="142"/>
      <c r="HMH461" s="142"/>
      <c r="HMI461" s="142"/>
      <c r="HMJ461" s="142"/>
      <c r="HMK461" s="142"/>
      <c r="HML461" s="142"/>
      <c r="HMM461" s="142"/>
      <c r="HMN461" s="142"/>
      <c r="HMO461" s="142"/>
      <c r="HMP461" s="142"/>
      <c r="HMQ461" s="142"/>
      <c r="HMR461" s="142"/>
      <c r="HMS461" s="142"/>
      <c r="HMT461" s="142"/>
      <c r="HMU461" s="142"/>
      <c r="HMV461" s="142"/>
      <c r="HMW461" s="142"/>
      <c r="HMX461" s="142"/>
      <c r="HMY461" s="142"/>
      <c r="HMZ461" s="142"/>
      <c r="HNA461" s="142"/>
      <c r="HNB461" s="142"/>
      <c r="HNC461" s="142"/>
      <c r="HND461" s="142"/>
      <c r="HNE461" s="142"/>
      <c r="HNF461" s="142"/>
      <c r="HNG461" s="142"/>
      <c r="HNH461" s="142"/>
      <c r="HNI461" s="142"/>
      <c r="HNJ461" s="142"/>
      <c r="HNK461" s="142"/>
      <c r="HNL461" s="142"/>
      <c r="HNM461" s="142"/>
      <c r="HNN461" s="142"/>
      <c r="HNO461" s="142"/>
      <c r="HNP461" s="142"/>
      <c r="HNQ461" s="142"/>
      <c r="HNR461" s="142"/>
      <c r="HNS461" s="142"/>
      <c r="HNT461" s="142"/>
      <c r="HNU461" s="142"/>
      <c r="HNV461" s="142"/>
      <c r="HNW461" s="142"/>
      <c r="HNX461" s="142"/>
      <c r="HNY461" s="142"/>
      <c r="HNZ461" s="142"/>
      <c r="HOA461" s="142"/>
      <c r="HOB461" s="142"/>
      <c r="HOC461" s="142"/>
      <c r="HOD461" s="142"/>
      <c r="HOE461" s="142"/>
      <c r="HOF461" s="142"/>
      <c r="HOG461" s="142"/>
      <c r="HOH461" s="142"/>
      <c r="HOI461" s="142"/>
      <c r="HOJ461" s="142"/>
      <c r="HOK461" s="142"/>
      <c r="HOL461" s="142"/>
      <c r="HOM461" s="142"/>
      <c r="HON461" s="142"/>
      <c r="HOO461" s="142"/>
      <c r="HOP461" s="142"/>
      <c r="HOQ461" s="142"/>
      <c r="HOR461" s="142"/>
      <c r="HOS461" s="142"/>
      <c r="HOT461" s="142"/>
      <c r="HOU461" s="142"/>
      <c r="HOV461" s="142"/>
      <c r="HOW461" s="142"/>
      <c r="HOX461" s="142"/>
      <c r="HOY461" s="142"/>
      <c r="HOZ461" s="142"/>
      <c r="HPA461" s="142"/>
      <c r="HPB461" s="142"/>
      <c r="HPC461" s="142"/>
      <c r="HPD461" s="142"/>
      <c r="HPE461" s="142"/>
      <c r="HPF461" s="142"/>
      <c r="HPG461" s="142"/>
      <c r="HPH461" s="142"/>
      <c r="HPI461" s="142"/>
      <c r="HPJ461" s="142"/>
      <c r="HPK461" s="142"/>
      <c r="HPL461" s="142"/>
      <c r="HPM461" s="142"/>
      <c r="HPN461" s="142"/>
      <c r="HPO461" s="142"/>
      <c r="HPP461" s="142"/>
      <c r="HPQ461" s="142"/>
      <c r="HPR461" s="142"/>
      <c r="HPS461" s="142"/>
      <c r="HPT461" s="142"/>
      <c r="HPU461" s="142"/>
      <c r="HPV461" s="142"/>
      <c r="HPW461" s="142"/>
      <c r="HPX461" s="142"/>
      <c r="HPY461" s="142"/>
      <c r="HPZ461" s="142"/>
      <c r="HQA461" s="142"/>
      <c r="HQB461" s="142"/>
      <c r="HQC461" s="142"/>
      <c r="HQD461" s="142"/>
      <c r="HQE461" s="142"/>
      <c r="HQF461" s="142"/>
      <c r="HQG461" s="142"/>
      <c r="HQH461" s="142"/>
      <c r="HQI461" s="142"/>
      <c r="HQJ461" s="142"/>
      <c r="HQK461" s="142"/>
      <c r="HQL461" s="142"/>
      <c r="HQM461" s="142"/>
      <c r="HQN461" s="142"/>
      <c r="HQO461" s="142"/>
      <c r="HQP461" s="142"/>
      <c r="HQQ461" s="142"/>
      <c r="HQR461" s="142"/>
      <c r="HQS461" s="142"/>
      <c r="HQT461" s="142"/>
      <c r="HQU461" s="142"/>
      <c r="HQV461" s="142"/>
      <c r="HQW461" s="142"/>
      <c r="HQX461" s="142"/>
      <c r="HQY461" s="142"/>
      <c r="HQZ461" s="142"/>
      <c r="HRA461" s="142"/>
      <c r="HRB461" s="142"/>
      <c r="HRC461" s="142"/>
      <c r="HRD461" s="142"/>
      <c r="HRE461" s="142"/>
      <c r="HRF461" s="142"/>
      <c r="HRG461" s="142"/>
      <c r="HRH461" s="142"/>
      <c r="HRI461" s="142"/>
      <c r="HRJ461" s="142"/>
      <c r="HRK461" s="142"/>
      <c r="HRL461" s="142"/>
      <c r="HRM461" s="142"/>
      <c r="HRN461" s="142"/>
      <c r="HRO461" s="142"/>
      <c r="HRP461" s="142"/>
      <c r="HRQ461" s="142"/>
      <c r="HRR461" s="142"/>
      <c r="HRS461" s="142"/>
      <c r="HRT461" s="142"/>
      <c r="HRU461" s="142"/>
      <c r="HRV461" s="142"/>
      <c r="HRW461" s="142"/>
      <c r="HRX461" s="142"/>
      <c r="HRY461" s="142"/>
      <c r="HRZ461" s="142"/>
      <c r="HSA461" s="142"/>
      <c r="HSB461" s="142"/>
      <c r="HSC461" s="142"/>
      <c r="HSD461" s="142"/>
      <c r="HSE461" s="142"/>
      <c r="HSF461" s="142"/>
      <c r="HSG461" s="142"/>
      <c r="HSH461" s="142"/>
      <c r="HSI461" s="142"/>
      <c r="HSJ461" s="142"/>
      <c r="HSK461" s="142"/>
      <c r="HSL461" s="142"/>
      <c r="HSM461" s="142"/>
      <c r="HSN461" s="142"/>
      <c r="HSO461" s="142"/>
      <c r="HSP461" s="142"/>
      <c r="HSQ461" s="142"/>
      <c r="HSR461" s="142"/>
      <c r="HSS461" s="142"/>
      <c r="HST461" s="142"/>
      <c r="HSU461" s="142"/>
      <c r="HSV461" s="142"/>
      <c r="HSW461" s="142"/>
      <c r="HSX461" s="142"/>
      <c r="HSY461" s="142"/>
      <c r="HSZ461" s="142"/>
      <c r="HTA461" s="142"/>
      <c r="HTB461" s="142"/>
      <c r="HTC461" s="142"/>
      <c r="HTD461" s="142"/>
      <c r="HTE461" s="142"/>
      <c r="HTF461" s="142"/>
      <c r="HTG461" s="142"/>
      <c r="HTH461" s="142"/>
      <c r="HTI461" s="142"/>
      <c r="HTJ461" s="142"/>
      <c r="HTK461" s="142"/>
      <c r="HTL461" s="142"/>
      <c r="HTM461" s="142"/>
      <c r="HTN461" s="142"/>
      <c r="HTO461" s="142"/>
      <c r="HTP461" s="142"/>
      <c r="HTQ461" s="142"/>
      <c r="HTR461" s="142"/>
      <c r="HTS461" s="142"/>
      <c r="HTT461" s="142"/>
      <c r="HTU461" s="142"/>
      <c r="HTV461" s="142"/>
      <c r="HTW461" s="142"/>
      <c r="HTX461" s="142"/>
      <c r="HTY461" s="142"/>
      <c r="HTZ461" s="142"/>
      <c r="HUA461" s="142"/>
      <c r="HUB461" s="142"/>
      <c r="HUC461" s="142"/>
      <c r="HUD461" s="142"/>
      <c r="HUE461" s="142"/>
      <c r="HUF461" s="142"/>
      <c r="HUG461" s="142"/>
      <c r="HUH461" s="142"/>
      <c r="HUI461" s="142"/>
      <c r="HUJ461" s="142"/>
      <c r="HUK461" s="142"/>
      <c r="HUL461" s="142"/>
      <c r="HUM461" s="142"/>
      <c r="HUN461" s="142"/>
      <c r="HUO461" s="142"/>
      <c r="HUP461" s="142"/>
      <c r="HUQ461" s="142"/>
      <c r="HUR461" s="142"/>
      <c r="HUS461" s="142"/>
      <c r="HUT461" s="142"/>
      <c r="HUU461" s="142"/>
      <c r="HUV461" s="142"/>
      <c r="HUW461" s="142"/>
      <c r="HUX461" s="142"/>
      <c r="HUY461" s="142"/>
      <c r="HUZ461" s="142"/>
      <c r="HVA461" s="142"/>
      <c r="HVB461" s="142"/>
      <c r="HVC461" s="142"/>
      <c r="HVD461" s="142"/>
      <c r="HVE461" s="142"/>
      <c r="HVF461" s="142"/>
      <c r="HVG461" s="142"/>
      <c r="HVH461" s="142"/>
      <c r="HVI461" s="142"/>
      <c r="HVJ461" s="142"/>
      <c r="HVK461" s="142"/>
      <c r="HVL461" s="142"/>
      <c r="HVM461" s="142"/>
      <c r="HVN461" s="142"/>
      <c r="HVO461" s="142"/>
      <c r="HVP461" s="142"/>
      <c r="HVQ461" s="142"/>
      <c r="HVR461" s="142"/>
      <c r="HVS461" s="142"/>
      <c r="HVT461" s="142"/>
      <c r="HVU461" s="142"/>
      <c r="HVV461" s="142"/>
      <c r="HVW461" s="142"/>
      <c r="HVX461" s="142"/>
      <c r="HVY461" s="142"/>
      <c r="HVZ461" s="142"/>
      <c r="HWA461" s="142"/>
      <c r="HWB461" s="142"/>
      <c r="HWC461" s="142"/>
      <c r="HWD461" s="142"/>
      <c r="HWE461" s="142"/>
      <c r="HWF461" s="142"/>
      <c r="HWG461" s="142"/>
      <c r="HWH461" s="142"/>
      <c r="HWI461" s="142"/>
      <c r="HWJ461" s="142"/>
      <c r="HWK461" s="142"/>
      <c r="HWL461" s="142"/>
      <c r="HWM461" s="142"/>
      <c r="HWN461" s="142"/>
      <c r="HWO461" s="142"/>
      <c r="HWP461" s="142"/>
      <c r="HWQ461" s="142"/>
      <c r="HWR461" s="142"/>
      <c r="HWS461" s="142"/>
      <c r="HWT461" s="142"/>
      <c r="HWU461" s="142"/>
      <c r="HWV461" s="142"/>
      <c r="HWW461" s="142"/>
      <c r="HWX461" s="142"/>
      <c r="HWY461" s="142"/>
      <c r="HWZ461" s="142"/>
      <c r="HXA461" s="142"/>
      <c r="HXB461" s="142"/>
      <c r="HXC461" s="142"/>
      <c r="HXD461" s="142"/>
      <c r="HXE461" s="142"/>
      <c r="HXF461" s="142"/>
      <c r="HXG461" s="142"/>
      <c r="HXH461" s="142"/>
      <c r="HXI461" s="142"/>
      <c r="HXJ461" s="142"/>
      <c r="HXK461" s="142"/>
      <c r="HXL461" s="142"/>
      <c r="HXM461" s="142"/>
      <c r="HXN461" s="142"/>
      <c r="HXO461" s="142"/>
      <c r="HXP461" s="142"/>
      <c r="HXQ461" s="142"/>
      <c r="HXR461" s="142"/>
      <c r="HXS461" s="142"/>
      <c r="HXT461" s="142"/>
      <c r="HXU461" s="142"/>
      <c r="HXV461" s="142"/>
      <c r="HXW461" s="142"/>
      <c r="HXX461" s="142"/>
      <c r="HXY461" s="142"/>
      <c r="HXZ461" s="142"/>
      <c r="HYA461" s="142"/>
      <c r="HYB461" s="142"/>
      <c r="HYC461" s="142"/>
      <c r="HYD461" s="142"/>
      <c r="HYE461" s="142"/>
      <c r="HYF461" s="142"/>
      <c r="HYG461" s="142"/>
      <c r="HYH461" s="142"/>
      <c r="HYI461" s="142"/>
      <c r="HYJ461" s="142"/>
      <c r="HYK461" s="142"/>
      <c r="HYL461" s="142"/>
      <c r="HYM461" s="142"/>
      <c r="HYN461" s="142"/>
      <c r="HYO461" s="142"/>
      <c r="HYP461" s="142"/>
      <c r="HYQ461" s="142"/>
      <c r="HYR461" s="142"/>
      <c r="HYS461" s="142"/>
      <c r="HYT461" s="142"/>
      <c r="HYU461" s="142"/>
      <c r="HYV461" s="142"/>
      <c r="HYW461" s="142"/>
      <c r="HYX461" s="142"/>
      <c r="HYY461" s="142"/>
      <c r="HYZ461" s="142"/>
      <c r="HZA461" s="142"/>
      <c r="HZB461" s="142"/>
      <c r="HZC461" s="142"/>
      <c r="HZD461" s="142"/>
      <c r="HZE461" s="142"/>
      <c r="HZF461" s="142"/>
      <c r="HZG461" s="142"/>
      <c r="HZH461" s="142"/>
      <c r="HZI461" s="142"/>
      <c r="HZJ461" s="142"/>
      <c r="HZK461" s="142"/>
      <c r="HZL461" s="142"/>
      <c r="HZM461" s="142"/>
      <c r="HZN461" s="142"/>
      <c r="HZO461" s="142"/>
      <c r="HZP461" s="142"/>
      <c r="HZQ461" s="142"/>
      <c r="HZR461" s="142"/>
      <c r="HZS461" s="142"/>
      <c r="HZT461" s="142"/>
      <c r="HZU461" s="142"/>
      <c r="HZV461" s="142"/>
      <c r="HZW461" s="142"/>
      <c r="HZX461" s="142"/>
      <c r="HZY461" s="142"/>
      <c r="HZZ461" s="142"/>
      <c r="IAA461" s="142"/>
      <c r="IAB461" s="142"/>
      <c r="IAC461" s="142"/>
      <c r="IAD461" s="142"/>
      <c r="IAE461" s="142"/>
      <c r="IAF461" s="142"/>
      <c r="IAG461" s="142"/>
      <c r="IAH461" s="142"/>
      <c r="IAI461" s="142"/>
      <c r="IAJ461" s="142"/>
      <c r="IAK461" s="142"/>
      <c r="IAL461" s="142"/>
      <c r="IAM461" s="142"/>
      <c r="IAN461" s="142"/>
      <c r="IAO461" s="142"/>
      <c r="IAP461" s="142"/>
      <c r="IAQ461" s="142"/>
      <c r="IAR461" s="142"/>
      <c r="IAS461" s="142"/>
      <c r="IAT461" s="142"/>
      <c r="IAU461" s="142"/>
      <c r="IAV461" s="142"/>
      <c r="IAW461" s="142"/>
      <c r="IAX461" s="142"/>
      <c r="IAY461" s="142"/>
      <c r="IAZ461" s="142"/>
      <c r="IBA461" s="142"/>
      <c r="IBB461" s="142"/>
      <c r="IBC461" s="142"/>
      <c r="IBD461" s="142"/>
      <c r="IBE461" s="142"/>
      <c r="IBF461" s="142"/>
      <c r="IBG461" s="142"/>
      <c r="IBH461" s="142"/>
      <c r="IBI461" s="142"/>
      <c r="IBJ461" s="142"/>
      <c r="IBK461" s="142"/>
      <c r="IBL461" s="142"/>
      <c r="IBM461" s="142"/>
      <c r="IBN461" s="142"/>
      <c r="IBO461" s="142"/>
      <c r="IBP461" s="142"/>
      <c r="IBQ461" s="142"/>
      <c r="IBR461" s="142"/>
      <c r="IBS461" s="142"/>
      <c r="IBT461" s="142"/>
      <c r="IBU461" s="142"/>
      <c r="IBV461" s="142"/>
      <c r="IBW461" s="142"/>
      <c r="IBX461" s="142"/>
      <c r="IBY461" s="142"/>
      <c r="IBZ461" s="142"/>
      <c r="ICA461" s="142"/>
      <c r="ICB461" s="142"/>
      <c r="ICC461" s="142"/>
      <c r="ICD461" s="142"/>
      <c r="ICE461" s="142"/>
      <c r="ICF461" s="142"/>
      <c r="ICG461" s="142"/>
      <c r="ICH461" s="142"/>
      <c r="ICI461" s="142"/>
      <c r="ICJ461" s="142"/>
      <c r="ICK461" s="142"/>
      <c r="ICL461" s="142"/>
      <c r="ICM461" s="142"/>
      <c r="ICN461" s="142"/>
      <c r="ICO461" s="142"/>
      <c r="ICP461" s="142"/>
      <c r="ICQ461" s="142"/>
      <c r="ICR461" s="142"/>
      <c r="ICS461" s="142"/>
      <c r="ICT461" s="142"/>
      <c r="ICU461" s="142"/>
      <c r="ICV461" s="142"/>
      <c r="ICW461" s="142"/>
      <c r="ICX461" s="142"/>
      <c r="ICY461" s="142"/>
      <c r="ICZ461" s="142"/>
      <c r="IDA461" s="142"/>
      <c r="IDB461" s="142"/>
      <c r="IDC461" s="142"/>
      <c r="IDD461" s="142"/>
      <c r="IDE461" s="142"/>
      <c r="IDF461" s="142"/>
      <c r="IDG461" s="142"/>
      <c r="IDH461" s="142"/>
      <c r="IDI461" s="142"/>
      <c r="IDJ461" s="142"/>
      <c r="IDK461" s="142"/>
      <c r="IDL461" s="142"/>
      <c r="IDM461" s="142"/>
      <c r="IDN461" s="142"/>
      <c r="IDO461" s="142"/>
      <c r="IDP461" s="142"/>
      <c r="IDQ461" s="142"/>
      <c r="IDR461" s="142"/>
      <c r="IDS461" s="142"/>
      <c r="IDT461" s="142"/>
      <c r="IDU461" s="142"/>
      <c r="IDV461" s="142"/>
      <c r="IDW461" s="142"/>
      <c r="IDX461" s="142"/>
      <c r="IDY461" s="142"/>
      <c r="IDZ461" s="142"/>
      <c r="IEA461" s="142"/>
      <c r="IEB461" s="142"/>
      <c r="IEC461" s="142"/>
      <c r="IED461" s="142"/>
      <c r="IEE461" s="142"/>
      <c r="IEF461" s="142"/>
      <c r="IEG461" s="142"/>
      <c r="IEH461" s="142"/>
      <c r="IEI461" s="142"/>
      <c r="IEJ461" s="142"/>
      <c r="IEK461" s="142"/>
      <c r="IEL461" s="142"/>
      <c r="IEM461" s="142"/>
      <c r="IEN461" s="142"/>
      <c r="IEO461" s="142"/>
      <c r="IEP461" s="142"/>
      <c r="IEQ461" s="142"/>
      <c r="IER461" s="142"/>
      <c r="IES461" s="142"/>
      <c r="IET461" s="142"/>
      <c r="IEU461" s="142"/>
      <c r="IEV461" s="142"/>
      <c r="IEW461" s="142"/>
      <c r="IEX461" s="142"/>
      <c r="IEY461" s="142"/>
      <c r="IEZ461" s="142"/>
      <c r="IFA461" s="142"/>
      <c r="IFB461" s="142"/>
      <c r="IFC461" s="142"/>
      <c r="IFD461" s="142"/>
      <c r="IFE461" s="142"/>
      <c r="IFF461" s="142"/>
      <c r="IFG461" s="142"/>
      <c r="IFH461" s="142"/>
      <c r="IFI461" s="142"/>
      <c r="IFJ461" s="142"/>
      <c r="IFK461" s="142"/>
      <c r="IFL461" s="142"/>
      <c r="IFM461" s="142"/>
      <c r="IFN461" s="142"/>
      <c r="IFO461" s="142"/>
      <c r="IFP461" s="142"/>
      <c r="IFQ461" s="142"/>
      <c r="IFR461" s="142"/>
      <c r="IFS461" s="142"/>
      <c r="IFT461" s="142"/>
      <c r="IFU461" s="142"/>
      <c r="IFV461" s="142"/>
      <c r="IFW461" s="142"/>
      <c r="IFX461" s="142"/>
      <c r="IFY461" s="142"/>
      <c r="IFZ461" s="142"/>
      <c r="IGA461" s="142"/>
      <c r="IGB461" s="142"/>
      <c r="IGC461" s="142"/>
      <c r="IGD461" s="142"/>
      <c r="IGE461" s="142"/>
      <c r="IGF461" s="142"/>
      <c r="IGG461" s="142"/>
      <c r="IGH461" s="142"/>
      <c r="IGI461" s="142"/>
      <c r="IGJ461" s="142"/>
      <c r="IGK461" s="142"/>
      <c r="IGL461" s="142"/>
      <c r="IGM461" s="142"/>
      <c r="IGN461" s="142"/>
      <c r="IGO461" s="142"/>
      <c r="IGP461" s="142"/>
      <c r="IGQ461" s="142"/>
      <c r="IGR461" s="142"/>
      <c r="IGS461" s="142"/>
      <c r="IGT461" s="142"/>
      <c r="IGU461" s="142"/>
      <c r="IGV461" s="142"/>
      <c r="IGW461" s="142"/>
      <c r="IGX461" s="142"/>
      <c r="IGY461" s="142"/>
      <c r="IGZ461" s="142"/>
      <c r="IHA461" s="142"/>
      <c r="IHB461" s="142"/>
      <c r="IHC461" s="142"/>
      <c r="IHD461" s="142"/>
      <c r="IHE461" s="142"/>
      <c r="IHF461" s="142"/>
      <c r="IHG461" s="142"/>
      <c r="IHH461" s="142"/>
      <c r="IHI461" s="142"/>
      <c r="IHJ461" s="142"/>
      <c r="IHK461" s="142"/>
      <c r="IHL461" s="142"/>
      <c r="IHM461" s="142"/>
      <c r="IHN461" s="142"/>
      <c r="IHO461" s="142"/>
      <c r="IHP461" s="142"/>
      <c r="IHQ461" s="142"/>
      <c r="IHR461" s="142"/>
      <c r="IHS461" s="142"/>
      <c r="IHT461" s="142"/>
      <c r="IHU461" s="142"/>
      <c r="IHV461" s="142"/>
      <c r="IHW461" s="142"/>
      <c r="IHX461" s="142"/>
      <c r="IHY461" s="142"/>
      <c r="IHZ461" s="142"/>
      <c r="IIA461" s="142"/>
      <c r="IIB461" s="142"/>
      <c r="IIC461" s="142"/>
      <c r="IID461" s="142"/>
      <c r="IIE461" s="142"/>
      <c r="IIF461" s="142"/>
      <c r="IIG461" s="142"/>
      <c r="IIH461" s="142"/>
      <c r="III461" s="142"/>
      <c r="IIJ461" s="142"/>
      <c r="IIK461" s="142"/>
      <c r="IIL461" s="142"/>
      <c r="IIM461" s="142"/>
      <c r="IIN461" s="142"/>
      <c r="IIO461" s="142"/>
      <c r="IIP461" s="142"/>
      <c r="IIQ461" s="142"/>
      <c r="IIR461" s="142"/>
      <c r="IIS461" s="142"/>
      <c r="IIT461" s="142"/>
      <c r="IIU461" s="142"/>
      <c r="IIV461" s="142"/>
      <c r="IIW461" s="142"/>
      <c r="IIX461" s="142"/>
      <c r="IIY461" s="142"/>
      <c r="IIZ461" s="142"/>
      <c r="IJA461" s="142"/>
      <c r="IJB461" s="142"/>
      <c r="IJC461" s="142"/>
      <c r="IJD461" s="142"/>
      <c r="IJE461" s="142"/>
      <c r="IJF461" s="142"/>
      <c r="IJG461" s="142"/>
      <c r="IJH461" s="142"/>
      <c r="IJI461" s="142"/>
      <c r="IJJ461" s="142"/>
      <c r="IJK461" s="142"/>
      <c r="IJL461" s="142"/>
      <c r="IJM461" s="142"/>
      <c r="IJN461" s="142"/>
      <c r="IJO461" s="142"/>
      <c r="IJP461" s="142"/>
      <c r="IJQ461" s="142"/>
      <c r="IJR461" s="142"/>
      <c r="IJS461" s="142"/>
      <c r="IJT461" s="142"/>
      <c r="IJU461" s="142"/>
      <c r="IJV461" s="142"/>
      <c r="IJW461" s="142"/>
      <c r="IJX461" s="142"/>
      <c r="IJY461" s="142"/>
      <c r="IJZ461" s="142"/>
      <c r="IKA461" s="142"/>
      <c r="IKB461" s="142"/>
      <c r="IKC461" s="142"/>
      <c r="IKD461" s="142"/>
      <c r="IKE461" s="142"/>
      <c r="IKF461" s="142"/>
      <c r="IKG461" s="142"/>
      <c r="IKH461" s="142"/>
      <c r="IKI461" s="142"/>
      <c r="IKJ461" s="142"/>
      <c r="IKK461" s="142"/>
      <c r="IKL461" s="142"/>
      <c r="IKM461" s="142"/>
      <c r="IKN461" s="142"/>
      <c r="IKO461" s="142"/>
      <c r="IKP461" s="142"/>
      <c r="IKQ461" s="142"/>
      <c r="IKR461" s="142"/>
      <c r="IKS461" s="142"/>
      <c r="IKT461" s="142"/>
      <c r="IKU461" s="142"/>
      <c r="IKV461" s="142"/>
      <c r="IKW461" s="142"/>
      <c r="IKX461" s="142"/>
      <c r="IKY461" s="142"/>
      <c r="IKZ461" s="142"/>
      <c r="ILA461" s="142"/>
      <c r="ILB461" s="142"/>
      <c r="ILC461" s="142"/>
      <c r="ILD461" s="142"/>
      <c r="ILE461" s="142"/>
      <c r="ILF461" s="142"/>
      <c r="ILG461" s="142"/>
      <c r="ILH461" s="142"/>
      <c r="ILI461" s="142"/>
      <c r="ILJ461" s="142"/>
      <c r="ILK461" s="142"/>
      <c r="ILL461" s="142"/>
      <c r="ILM461" s="142"/>
      <c r="ILN461" s="142"/>
      <c r="ILO461" s="142"/>
      <c r="ILP461" s="142"/>
      <c r="ILQ461" s="142"/>
      <c r="ILR461" s="142"/>
      <c r="ILS461" s="142"/>
      <c r="ILT461" s="142"/>
      <c r="ILU461" s="142"/>
      <c r="ILV461" s="142"/>
      <c r="ILW461" s="142"/>
      <c r="ILX461" s="142"/>
      <c r="ILY461" s="142"/>
      <c r="ILZ461" s="142"/>
      <c r="IMA461" s="142"/>
      <c r="IMB461" s="142"/>
      <c r="IMC461" s="142"/>
      <c r="IMD461" s="142"/>
      <c r="IME461" s="142"/>
      <c r="IMF461" s="142"/>
      <c r="IMG461" s="142"/>
      <c r="IMH461" s="142"/>
      <c r="IMI461" s="142"/>
      <c r="IMJ461" s="142"/>
      <c r="IMK461" s="142"/>
      <c r="IML461" s="142"/>
      <c r="IMM461" s="142"/>
      <c r="IMN461" s="142"/>
      <c r="IMO461" s="142"/>
      <c r="IMP461" s="142"/>
      <c r="IMQ461" s="142"/>
      <c r="IMR461" s="142"/>
      <c r="IMS461" s="142"/>
      <c r="IMT461" s="142"/>
      <c r="IMU461" s="142"/>
      <c r="IMV461" s="142"/>
      <c r="IMW461" s="142"/>
      <c r="IMX461" s="142"/>
      <c r="IMY461" s="142"/>
      <c r="IMZ461" s="142"/>
      <c r="INA461" s="142"/>
      <c r="INB461" s="142"/>
      <c r="INC461" s="142"/>
      <c r="IND461" s="142"/>
      <c r="INE461" s="142"/>
      <c r="INF461" s="142"/>
      <c r="ING461" s="142"/>
      <c r="INH461" s="142"/>
      <c r="INI461" s="142"/>
      <c r="INJ461" s="142"/>
      <c r="INK461" s="142"/>
      <c r="INL461" s="142"/>
      <c r="INM461" s="142"/>
      <c r="INN461" s="142"/>
      <c r="INO461" s="142"/>
      <c r="INP461" s="142"/>
      <c r="INQ461" s="142"/>
      <c r="INR461" s="142"/>
      <c r="INS461" s="142"/>
      <c r="INT461" s="142"/>
      <c r="INU461" s="142"/>
      <c r="INV461" s="142"/>
      <c r="INW461" s="142"/>
      <c r="INX461" s="142"/>
      <c r="INY461" s="142"/>
      <c r="INZ461" s="142"/>
      <c r="IOA461" s="142"/>
      <c r="IOB461" s="142"/>
      <c r="IOC461" s="142"/>
      <c r="IOD461" s="142"/>
      <c r="IOE461" s="142"/>
      <c r="IOF461" s="142"/>
      <c r="IOG461" s="142"/>
      <c r="IOH461" s="142"/>
      <c r="IOI461" s="142"/>
      <c r="IOJ461" s="142"/>
      <c r="IOK461" s="142"/>
      <c r="IOL461" s="142"/>
      <c r="IOM461" s="142"/>
      <c r="ION461" s="142"/>
      <c r="IOO461" s="142"/>
      <c r="IOP461" s="142"/>
      <c r="IOQ461" s="142"/>
      <c r="IOR461" s="142"/>
      <c r="IOS461" s="142"/>
      <c r="IOT461" s="142"/>
      <c r="IOU461" s="142"/>
      <c r="IOV461" s="142"/>
      <c r="IOW461" s="142"/>
      <c r="IOX461" s="142"/>
      <c r="IOY461" s="142"/>
      <c r="IOZ461" s="142"/>
      <c r="IPA461" s="142"/>
      <c r="IPB461" s="142"/>
      <c r="IPC461" s="142"/>
      <c r="IPD461" s="142"/>
      <c r="IPE461" s="142"/>
      <c r="IPF461" s="142"/>
      <c r="IPG461" s="142"/>
      <c r="IPH461" s="142"/>
      <c r="IPI461" s="142"/>
      <c r="IPJ461" s="142"/>
      <c r="IPK461" s="142"/>
      <c r="IPL461" s="142"/>
      <c r="IPM461" s="142"/>
      <c r="IPN461" s="142"/>
      <c r="IPO461" s="142"/>
      <c r="IPP461" s="142"/>
      <c r="IPQ461" s="142"/>
      <c r="IPR461" s="142"/>
      <c r="IPS461" s="142"/>
      <c r="IPT461" s="142"/>
      <c r="IPU461" s="142"/>
      <c r="IPV461" s="142"/>
      <c r="IPW461" s="142"/>
      <c r="IPX461" s="142"/>
      <c r="IPY461" s="142"/>
      <c r="IPZ461" s="142"/>
      <c r="IQA461" s="142"/>
      <c r="IQB461" s="142"/>
      <c r="IQC461" s="142"/>
      <c r="IQD461" s="142"/>
      <c r="IQE461" s="142"/>
      <c r="IQF461" s="142"/>
      <c r="IQG461" s="142"/>
      <c r="IQH461" s="142"/>
      <c r="IQI461" s="142"/>
      <c r="IQJ461" s="142"/>
      <c r="IQK461" s="142"/>
      <c r="IQL461" s="142"/>
      <c r="IQM461" s="142"/>
      <c r="IQN461" s="142"/>
      <c r="IQO461" s="142"/>
      <c r="IQP461" s="142"/>
      <c r="IQQ461" s="142"/>
      <c r="IQR461" s="142"/>
      <c r="IQS461" s="142"/>
      <c r="IQT461" s="142"/>
      <c r="IQU461" s="142"/>
      <c r="IQV461" s="142"/>
      <c r="IQW461" s="142"/>
      <c r="IQX461" s="142"/>
      <c r="IQY461" s="142"/>
      <c r="IQZ461" s="142"/>
      <c r="IRA461" s="142"/>
      <c r="IRB461" s="142"/>
      <c r="IRC461" s="142"/>
      <c r="IRD461" s="142"/>
      <c r="IRE461" s="142"/>
      <c r="IRF461" s="142"/>
      <c r="IRG461" s="142"/>
      <c r="IRH461" s="142"/>
      <c r="IRI461" s="142"/>
      <c r="IRJ461" s="142"/>
      <c r="IRK461" s="142"/>
      <c r="IRL461" s="142"/>
      <c r="IRM461" s="142"/>
      <c r="IRN461" s="142"/>
      <c r="IRO461" s="142"/>
      <c r="IRP461" s="142"/>
      <c r="IRQ461" s="142"/>
      <c r="IRR461" s="142"/>
      <c r="IRS461" s="142"/>
      <c r="IRT461" s="142"/>
      <c r="IRU461" s="142"/>
      <c r="IRV461" s="142"/>
      <c r="IRW461" s="142"/>
      <c r="IRX461" s="142"/>
      <c r="IRY461" s="142"/>
      <c r="IRZ461" s="142"/>
      <c r="ISA461" s="142"/>
      <c r="ISB461" s="142"/>
      <c r="ISC461" s="142"/>
      <c r="ISD461" s="142"/>
      <c r="ISE461" s="142"/>
      <c r="ISF461" s="142"/>
      <c r="ISG461" s="142"/>
      <c r="ISH461" s="142"/>
      <c r="ISI461" s="142"/>
      <c r="ISJ461" s="142"/>
      <c r="ISK461" s="142"/>
      <c r="ISL461" s="142"/>
      <c r="ISM461" s="142"/>
      <c r="ISN461" s="142"/>
      <c r="ISO461" s="142"/>
      <c r="ISP461" s="142"/>
      <c r="ISQ461" s="142"/>
      <c r="ISR461" s="142"/>
      <c r="ISS461" s="142"/>
      <c r="IST461" s="142"/>
      <c r="ISU461" s="142"/>
      <c r="ISV461" s="142"/>
      <c r="ISW461" s="142"/>
      <c r="ISX461" s="142"/>
      <c r="ISY461" s="142"/>
      <c r="ISZ461" s="142"/>
      <c r="ITA461" s="142"/>
      <c r="ITB461" s="142"/>
      <c r="ITC461" s="142"/>
      <c r="ITD461" s="142"/>
      <c r="ITE461" s="142"/>
      <c r="ITF461" s="142"/>
      <c r="ITG461" s="142"/>
      <c r="ITH461" s="142"/>
      <c r="ITI461" s="142"/>
      <c r="ITJ461" s="142"/>
      <c r="ITK461" s="142"/>
      <c r="ITL461" s="142"/>
      <c r="ITM461" s="142"/>
      <c r="ITN461" s="142"/>
      <c r="ITO461" s="142"/>
      <c r="ITP461" s="142"/>
      <c r="ITQ461" s="142"/>
      <c r="ITR461" s="142"/>
      <c r="ITS461" s="142"/>
      <c r="ITT461" s="142"/>
      <c r="ITU461" s="142"/>
      <c r="ITV461" s="142"/>
      <c r="ITW461" s="142"/>
      <c r="ITX461" s="142"/>
      <c r="ITY461" s="142"/>
      <c r="ITZ461" s="142"/>
      <c r="IUA461" s="142"/>
      <c r="IUB461" s="142"/>
      <c r="IUC461" s="142"/>
      <c r="IUD461" s="142"/>
      <c r="IUE461" s="142"/>
      <c r="IUF461" s="142"/>
      <c r="IUG461" s="142"/>
      <c r="IUH461" s="142"/>
      <c r="IUI461" s="142"/>
      <c r="IUJ461" s="142"/>
      <c r="IUK461" s="142"/>
      <c r="IUL461" s="142"/>
      <c r="IUM461" s="142"/>
      <c r="IUN461" s="142"/>
      <c r="IUO461" s="142"/>
      <c r="IUP461" s="142"/>
      <c r="IUQ461" s="142"/>
      <c r="IUR461" s="142"/>
      <c r="IUS461" s="142"/>
      <c r="IUT461" s="142"/>
      <c r="IUU461" s="142"/>
      <c r="IUV461" s="142"/>
      <c r="IUW461" s="142"/>
      <c r="IUX461" s="142"/>
      <c r="IUY461" s="142"/>
      <c r="IUZ461" s="142"/>
      <c r="IVA461" s="142"/>
      <c r="IVB461" s="142"/>
      <c r="IVC461" s="142"/>
      <c r="IVD461" s="142"/>
      <c r="IVE461" s="142"/>
      <c r="IVF461" s="142"/>
      <c r="IVG461" s="142"/>
      <c r="IVH461" s="142"/>
      <c r="IVI461" s="142"/>
      <c r="IVJ461" s="142"/>
      <c r="IVK461" s="142"/>
      <c r="IVL461" s="142"/>
      <c r="IVM461" s="142"/>
      <c r="IVN461" s="142"/>
      <c r="IVO461" s="142"/>
      <c r="IVP461" s="142"/>
      <c r="IVQ461" s="142"/>
      <c r="IVR461" s="142"/>
      <c r="IVS461" s="142"/>
      <c r="IVT461" s="142"/>
      <c r="IVU461" s="142"/>
      <c r="IVV461" s="142"/>
      <c r="IVW461" s="142"/>
      <c r="IVX461" s="142"/>
      <c r="IVY461" s="142"/>
      <c r="IVZ461" s="142"/>
      <c r="IWA461" s="142"/>
      <c r="IWB461" s="142"/>
      <c r="IWC461" s="142"/>
      <c r="IWD461" s="142"/>
      <c r="IWE461" s="142"/>
      <c r="IWF461" s="142"/>
      <c r="IWG461" s="142"/>
      <c r="IWH461" s="142"/>
      <c r="IWI461" s="142"/>
      <c r="IWJ461" s="142"/>
      <c r="IWK461" s="142"/>
      <c r="IWL461" s="142"/>
      <c r="IWM461" s="142"/>
      <c r="IWN461" s="142"/>
      <c r="IWO461" s="142"/>
      <c r="IWP461" s="142"/>
      <c r="IWQ461" s="142"/>
      <c r="IWR461" s="142"/>
      <c r="IWS461" s="142"/>
      <c r="IWT461" s="142"/>
      <c r="IWU461" s="142"/>
      <c r="IWV461" s="142"/>
      <c r="IWW461" s="142"/>
      <c r="IWX461" s="142"/>
      <c r="IWY461" s="142"/>
      <c r="IWZ461" s="142"/>
      <c r="IXA461" s="142"/>
      <c r="IXB461" s="142"/>
      <c r="IXC461" s="142"/>
      <c r="IXD461" s="142"/>
      <c r="IXE461" s="142"/>
      <c r="IXF461" s="142"/>
      <c r="IXG461" s="142"/>
      <c r="IXH461" s="142"/>
      <c r="IXI461" s="142"/>
      <c r="IXJ461" s="142"/>
      <c r="IXK461" s="142"/>
      <c r="IXL461" s="142"/>
      <c r="IXM461" s="142"/>
      <c r="IXN461" s="142"/>
      <c r="IXO461" s="142"/>
      <c r="IXP461" s="142"/>
      <c r="IXQ461" s="142"/>
      <c r="IXR461" s="142"/>
      <c r="IXS461" s="142"/>
      <c r="IXT461" s="142"/>
      <c r="IXU461" s="142"/>
      <c r="IXV461" s="142"/>
      <c r="IXW461" s="142"/>
      <c r="IXX461" s="142"/>
      <c r="IXY461" s="142"/>
      <c r="IXZ461" s="142"/>
      <c r="IYA461" s="142"/>
      <c r="IYB461" s="142"/>
      <c r="IYC461" s="142"/>
      <c r="IYD461" s="142"/>
      <c r="IYE461" s="142"/>
      <c r="IYF461" s="142"/>
      <c r="IYG461" s="142"/>
      <c r="IYH461" s="142"/>
      <c r="IYI461" s="142"/>
      <c r="IYJ461" s="142"/>
      <c r="IYK461" s="142"/>
      <c r="IYL461" s="142"/>
      <c r="IYM461" s="142"/>
      <c r="IYN461" s="142"/>
      <c r="IYO461" s="142"/>
      <c r="IYP461" s="142"/>
      <c r="IYQ461" s="142"/>
      <c r="IYR461" s="142"/>
      <c r="IYS461" s="142"/>
      <c r="IYT461" s="142"/>
      <c r="IYU461" s="142"/>
      <c r="IYV461" s="142"/>
      <c r="IYW461" s="142"/>
      <c r="IYX461" s="142"/>
      <c r="IYY461" s="142"/>
      <c r="IYZ461" s="142"/>
      <c r="IZA461" s="142"/>
      <c r="IZB461" s="142"/>
      <c r="IZC461" s="142"/>
      <c r="IZD461" s="142"/>
      <c r="IZE461" s="142"/>
      <c r="IZF461" s="142"/>
      <c r="IZG461" s="142"/>
      <c r="IZH461" s="142"/>
      <c r="IZI461" s="142"/>
      <c r="IZJ461" s="142"/>
      <c r="IZK461" s="142"/>
      <c r="IZL461" s="142"/>
      <c r="IZM461" s="142"/>
      <c r="IZN461" s="142"/>
      <c r="IZO461" s="142"/>
      <c r="IZP461" s="142"/>
      <c r="IZQ461" s="142"/>
      <c r="IZR461" s="142"/>
      <c r="IZS461" s="142"/>
      <c r="IZT461" s="142"/>
      <c r="IZU461" s="142"/>
      <c r="IZV461" s="142"/>
      <c r="IZW461" s="142"/>
      <c r="IZX461" s="142"/>
      <c r="IZY461" s="142"/>
      <c r="IZZ461" s="142"/>
      <c r="JAA461" s="142"/>
      <c r="JAB461" s="142"/>
      <c r="JAC461" s="142"/>
      <c r="JAD461" s="142"/>
      <c r="JAE461" s="142"/>
      <c r="JAF461" s="142"/>
      <c r="JAG461" s="142"/>
      <c r="JAH461" s="142"/>
      <c r="JAI461" s="142"/>
      <c r="JAJ461" s="142"/>
      <c r="JAK461" s="142"/>
      <c r="JAL461" s="142"/>
      <c r="JAM461" s="142"/>
      <c r="JAN461" s="142"/>
      <c r="JAO461" s="142"/>
      <c r="JAP461" s="142"/>
      <c r="JAQ461" s="142"/>
      <c r="JAR461" s="142"/>
      <c r="JAS461" s="142"/>
      <c r="JAT461" s="142"/>
      <c r="JAU461" s="142"/>
      <c r="JAV461" s="142"/>
      <c r="JAW461" s="142"/>
      <c r="JAX461" s="142"/>
      <c r="JAY461" s="142"/>
      <c r="JAZ461" s="142"/>
      <c r="JBA461" s="142"/>
      <c r="JBB461" s="142"/>
      <c r="JBC461" s="142"/>
      <c r="JBD461" s="142"/>
      <c r="JBE461" s="142"/>
      <c r="JBF461" s="142"/>
      <c r="JBG461" s="142"/>
      <c r="JBH461" s="142"/>
      <c r="JBI461" s="142"/>
      <c r="JBJ461" s="142"/>
      <c r="JBK461" s="142"/>
      <c r="JBL461" s="142"/>
      <c r="JBM461" s="142"/>
      <c r="JBN461" s="142"/>
      <c r="JBO461" s="142"/>
      <c r="JBP461" s="142"/>
      <c r="JBQ461" s="142"/>
      <c r="JBR461" s="142"/>
      <c r="JBS461" s="142"/>
      <c r="JBT461" s="142"/>
      <c r="JBU461" s="142"/>
      <c r="JBV461" s="142"/>
      <c r="JBW461" s="142"/>
      <c r="JBX461" s="142"/>
      <c r="JBY461" s="142"/>
      <c r="JBZ461" s="142"/>
      <c r="JCA461" s="142"/>
      <c r="JCB461" s="142"/>
      <c r="JCC461" s="142"/>
      <c r="JCD461" s="142"/>
      <c r="JCE461" s="142"/>
      <c r="JCF461" s="142"/>
      <c r="JCG461" s="142"/>
      <c r="JCH461" s="142"/>
      <c r="JCI461" s="142"/>
      <c r="JCJ461" s="142"/>
      <c r="JCK461" s="142"/>
      <c r="JCL461" s="142"/>
      <c r="JCM461" s="142"/>
      <c r="JCN461" s="142"/>
      <c r="JCO461" s="142"/>
      <c r="JCP461" s="142"/>
      <c r="JCQ461" s="142"/>
      <c r="JCR461" s="142"/>
      <c r="JCS461" s="142"/>
      <c r="JCT461" s="142"/>
      <c r="JCU461" s="142"/>
      <c r="JCV461" s="142"/>
      <c r="JCW461" s="142"/>
      <c r="JCX461" s="142"/>
      <c r="JCY461" s="142"/>
      <c r="JCZ461" s="142"/>
      <c r="JDA461" s="142"/>
      <c r="JDB461" s="142"/>
      <c r="JDC461" s="142"/>
      <c r="JDD461" s="142"/>
      <c r="JDE461" s="142"/>
      <c r="JDF461" s="142"/>
      <c r="JDG461" s="142"/>
      <c r="JDH461" s="142"/>
      <c r="JDI461" s="142"/>
      <c r="JDJ461" s="142"/>
      <c r="JDK461" s="142"/>
      <c r="JDL461" s="142"/>
      <c r="JDM461" s="142"/>
      <c r="JDN461" s="142"/>
      <c r="JDO461" s="142"/>
      <c r="JDP461" s="142"/>
      <c r="JDQ461" s="142"/>
      <c r="JDR461" s="142"/>
      <c r="JDS461" s="142"/>
      <c r="JDT461" s="142"/>
      <c r="JDU461" s="142"/>
      <c r="JDV461" s="142"/>
      <c r="JDW461" s="142"/>
      <c r="JDX461" s="142"/>
      <c r="JDY461" s="142"/>
      <c r="JDZ461" s="142"/>
      <c r="JEA461" s="142"/>
      <c r="JEB461" s="142"/>
      <c r="JEC461" s="142"/>
      <c r="JED461" s="142"/>
      <c r="JEE461" s="142"/>
      <c r="JEF461" s="142"/>
      <c r="JEG461" s="142"/>
      <c r="JEH461" s="142"/>
      <c r="JEI461" s="142"/>
      <c r="JEJ461" s="142"/>
      <c r="JEK461" s="142"/>
      <c r="JEL461" s="142"/>
      <c r="JEM461" s="142"/>
      <c r="JEN461" s="142"/>
      <c r="JEO461" s="142"/>
      <c r="JEP461" s="142"/>
      <c r="JEQ461" s="142"/>
      <c r="JER461" s="142"/>
      <c r="JES461" s="142"/>
      <c r="JET461" s="142"/>
      <c r="JEU461" s="142"/>
      <c r="JEV461" s="142"/>
      <c r="JEW461" s="142"/>
      <c r="JEX461" s="142"/>
      <c r="JEY461" s="142"/>
      <c r="JEZ461" s="142"/>
      <c r="JFA461" s="142"/>
      <c r="JFB461" s="142"/>
      <c r="JFC461" s="142"/>
      <c r="JFD461" s="142"/>
      <c r="JFE461" s="142"/>
      <c r="JFF461" s="142"/>
      <c r="JFG461" s="142"/>
      <c r="JFH461" s="142"/>
      <c r="JFI461" s="142"/>
      <c r="JFJ461" s="142"/>
      <c r="JFK461" s="142"/>
      <c r="JFL461" s="142"/>
      <c r="JFM461" s="142"/>
      <c r="JFN461" s="142"/>
      <c r="JFO461" s="142"/>
      <c r="JFP461" s="142"/>
      <c r="JFQ461" s="142"/>
      <c r="JFR461" s="142"/>
      <c r="JFS461" s="142"/>
      <c r="JFT461" s="142"/>
      <c r="JFU461" s="142"/>
      <c r="JFV461" s="142"/>
      <c r="JFW461" s="142"/>
      <c r="JFX461" s="142"/>
      <c r="JFY461" s="142"/>
      <c r="JFZ461" s="142"/>
      <c r="JGA461" s="142"/>
      <c r="JGB461" s="142"/>
      <c r="JGC461" s="142"/>
      <c r="JGD461" s="142"/>
      <c r="JGE461" s="142"/>
      <c r="JGF461" s="142"/>
      <c r="JGG461" s="142"/>
      <c r="JGH461" s="142"/>
      <c r="JGI461" s="142"/>
      <c r="JGJ461" s="142"/>
      <c r="JGK461" s="142"/>
      <c r="JGL461" s="142"/>
      <c r="JGM461" s="142"/>
      <c r="JGN461" s="142"/>
      <c r="JGO461" s="142"/>
      <c r="JGP461" s="142"/>
      <c r="JGQ461" s="142"/>
      <c r="JGR461" s="142"/>
      <c r="JGS461" s="142"/>
      <c r="JGT461" s="142"/>
      <c r="JGU461" s="142"/>
      <c r="JGV461" s="142"/>
      <c r="JGW461" s="142"/>
      <c r="JGX461" s="142"/>
      <c r="JGY461" s="142"/>
      <c r="JGZ461" s="142"/>
      <c r="JHA461" s="142"/>
      <c r="JHB461" s="142"/>
      <c r="JHC461" s="142"/>
      <c r="JHD461" s="142"/>
      <c r="JHE461" s="142"/>
      <c r="JHF461" s="142"/>
      <c r="JHG461" s="142"/>
      <c r="JHH461" s="142"/>
      <c r="JHI461" s="142"/>
      <c r="JHJ461" s="142"/>
      <c r="JHK461" s="142"/>
      <c r="JHL461" s="142"/>
      <c r="JHM461" s="142"/>
      <c r="JHN461" s="142"/>
      <c r="JHO461" s="142"/>
      <c r="JHP461" s="142"/>
      <c r="JHQ461" s="142"/>
      <c r="JHR461" s="142"/>
      <c r="JHS461" s="142"/>
      <c r="JHT461" s="142"/>
      <c r="JHU461" s="142"/>
      <c r="JHV461" s="142"/>
      <c r="JHW461" s="142"/>
      <c r="JHX461" s="142"/>
      <c r="JHY461" s="142"/>
      <c r="JHZ461" s="142"/>
      <c r="JIA461" s="142"/>
      <c r="JIB461" s="142"/>
      <c r="JIC461" s="142"/>
      <c r="JID461" s="142"/>
      <c r="JIE461" s="142"/>
      <c r="JIF461" s="142"/>
      <c r="JIG461" s="142"/>
      <c r="JIH461" s="142"/>
      <c r="JII461" s="142"/>
      <c r="JIJ461" s="142"/>
      <c r="JIK461" s="142"/>
      <c r="JIL461" s="142"/>
      <c r="JIM461" s="142"/>
      <c r="JIN461" s="142"/>
      <c r="JIO461" s="142"/>
      <c r="JIP461" s="142"/>
      <c r="JIQ461" s="142"/>
      <c r="JIR461" s="142"/>
      <c r="JIS461" s="142"/>
      <c r="JIT461" s="142"/>
      <c r="JIU461" s="142"/>
      <c r="JIV461" s="142"/>
      <c r="JIW461" s="142"/>
      <c r="JIX461" s="142"/>
      <c r="JIY461" s="142"/>
      <c r="JIZ461" s="142"/>
      <c r="JJA461" s="142"/>
      <c r="JJB461" s="142"/>
      <c r="JJC461" s="142"/>
      <c r="JJD461" s="142"/>
      <c r="JJE461" s="142"/>
      <c r="JJF461" s="142"/>
      <c r="JJG461" s="142"/>
      <c r="JJH461" s="142"/>
      <c r="JJI461" s="142"/>
      <c r="JJJ461" s="142"/>
      <c r="JJK461" s="142"/>
      <c r="JJL461" s="142"/>
      <c r="JJM461" s="142"/>
      <c r="JJN461" s="142"/>
      <c r="JJO461" s="142"/>
      <c r="JJP461" s="142"/>
      <c r="JJQ461" s="142"/>
      <c r="JJR461" s="142"/>
      <c r="JJS461" s="142"/>
      <c r="JJT461" s="142"/>
      <c r="JJU461" s="142"/>
      <c r="JJV461" s="142"/>
      <c r="JJW461" s="142"/>
      <c r="JJX461" s="142"/>
      <c r="JJY461" s="142"/>
      <c r="JJZ461" s="142"/>
      <c r="JKA461" s="142"/>
      <c r="JKB461" s="142"/>
      <c r="JKC461" s="142"/>
      <c r="JKD461" s="142"/>
      <c r="JKE461" s="142"/>
      <c r="JKF461" s="142"/>
      <c r="JKG461" s="142"/>
      <c r="JKH461" s="142"/>
      <c r="JKI461" s="142"/>
      <c r="JKJ461" s="142"/>
      <c r="JKK461" s="142"/>
      <c r="JKL461" s="142"/>
      <c r="JKM461" s="142"/>
      <c r="JKN461" s="142"/>
      <c r="JKO461" s="142"/>
      <c r="JKP461" s="142"/>
      <c r="JKQ461" s="142"/>
      <c r="JKR461" s="142"/>
      <c r="JKS461" s="142"/>
      <c r="JKT461" s="142"/>
      <c r="JKU461" s="142"/>
      <c r="JKV461" s="142"/>
      <c r="JKW461" s="142"/>
      <c r="JKX461" s="142"/>
      <c r="JKY461" s="142"/>
      <c r="JKZ461" s="142"/>
      <c r="JLA461" s="142"/>
      <c r="JLB461" s="142"/>
      <c r="JLC461" s="142"/>
      <c r="JLD461" s="142"/>
      <c r="JLE461" s="142"/>
      <c r="JLF461" s="142"/>
      <c r="JLG461" s="142"/>
      <c r="JLH461" s="142"/>
      <c r="JLI461" s="142"/>
      <c r="JLJ461" s="142"/>
      <c r="JLK461" s="142"/>
      <c r="JLL461" s="142"/>
      <c r="JLM461" s="142"/>
      <c r="JLN461" s="142"/>
      <c r="JLO461" s="142"/>
      <c r="JLP461" s="142"/>
      <c r="JLQ461" s="142"/>
      <c r="JLR461" s="142"/>
      <c r="JLS461" s="142"/>
      <c r="JLT461" s="142"/>
      <c r="JLU461" s="142"/>
      <c r="JLV461" s="142"/>
      <c r="JLW461" s="142"/>
      <c r="JLX461" s="142"/>
      <c r="JLY461" s="142"/>
      <c r="JLZ461" s="142"/>
      <c r="JMA461" s="142"/>
      <c r="JMB461" s="142"/>
      <c r="JMC461" s="142"/>
      <c r="JMD461" s="142"/>
      <c r="JME461" s="142"/>
      <c r="JMF461" s="142"/>
      <c r="JMG461" s="142"/>
      <c r="JMH461" s="142"/>
      <c r="JMI461" s="142"/>
      <c r="JMJ461" s="142"/>
      <c r="JMK461" s="142"/>
      <c r="JML461" s="142"/>
      <c r="JMM461" s="142"/>
      <c r="JMN461" s="142"/>
      <c r="JMO461" s="142"/>
      <c r="JMP461" s="142"/>
      <c r="JMQ461" s="142"/>
      <c r="JMR461" s="142"/>
      <c r="JMS461" s="142"/>
      <c r="JMT461" s="142"/>
      <c r="JMU461" s="142"/>
      <c r="JMV461" s="142"/>
      <c r="JMW461" s="142"/>
      <c r="JMX461" s="142"/>
      <c r="JMY461" s="142"/>
      <c r="JMZ461" s="142"/>
      <c r="JNA461" s="142"/>
      <c r="JNB461" s="142"/>
      <c r="JNC461" s="142"/>
      <c r="JND461" s="142"/>
      <c r="JNE461" s="142"/>
      <c r="JNF461" s="142"/>
      <c r="JNG461" s="142"/>
      <c r="JNH461" s="142"/>
      <c r="JNI461" s="142"/>
      <c r="JNJ461" s="142"/>
      <c r="JNK461" s="142"/>
      <c r="JNL461" s="142"/>
      <c r="JNM461" s="142"/>
      <c r="JNN461" s="142"/>
      <c r="JNO461" s="142"/>
      <c r="JNP461" s="142"/>
      <c r="JNQ461" s="142"/>
      <c r="JNR461" s="142"/>
      <c r="JNS461" s="142"/>
      <c r="JNT461" s="142"/>
      <c r="JNU461" s="142"/>
      <c r="JNV461" s="142"/>
      <c r="JNW461" s="142"/>
      <c r="JNX461" s="142"/>
      <c r="JNY461" s="142"/>
      <c r="JNZ461" s="142"/>
      <c r="JOA461" s="142"/>
      <c r="JOB461" s="142"/>
      <c r="JOC461" s="142"/>
      <c r="JOD461" s="142"/>
      <c r="JOE461" s="142"/>
      <c r="JOF461" s="142"/>
      <c r="JOG461" s="142"/>
      <c r="JOH461" s="142"/>
      <c r="JOI461" s="142"/>
      <c r="JOJ461" s="142"/>
      <c r="JOK461" s="142"/>
      <c r="JOL461" s="142"/>
      <c r="JOM461" s="142"/>
      <c r="JON461" s="142"/>
      <c r="JOO461" s="142"/>
      <c r="JOP461" s="142"/>
      <c r="JOQ461" s="142"/>
      <c r="JOR461" s="142"/>
      <c r="JOS461" s="142"/>
      <c r="JOT461" s="142"/>
      <c r="JOU461" s="142"/>
      <c r="JOV461" s="142"/>
      <c r="JOW461" s="142"/>
      <c r="JOX461" s="142"/>
      <c r="JOY461" s="142"/>
      <c r="JOZ461" s="142"/>
      <c r="JPA461" s="142"/>
      <c r="JPB461" s="142"/>
      <c r="JPC461" s="142"/>
      <c r="JPD461" s="142"/>
      <c r="JPE461" s="142"/>
      <c r="JPF461" s="142"/>
      <c r="JPG461" s="142"/>
      <c r="JPH461" s="142"/>
      <c r="JPI461" s="142"/>
      <c r="JPJ461" s="142"/>
      <c r="JPK461" s="142"/>
      <c r="JPL461" s="142"/>
      <c r="JPM461" s="142"/>
      <c r="JPN461" s="142"/>
      <c r="JPO461" s="142"/>
      <c r="JPP461" s="142"/>
      <c r="JPQ461" s="142"/>
      <c r="JPR461" s="142"/>
      <c r="JPS461" s="142"/>
      <c r="JPT461" s="142"/>
      <c r="JPU461" s="142"/>
      <c r="JPV461" s="142"/>
      <c r="JPW461" s="142"/>
      <c r="JPX461" s="142"/>
      <c r="JPY461" s="142"/>
      <c r="JPZ461" s="142"/>
      <c r="JQA461" s="142"/>
      <c r="JQB461" s="142"/>
      <c r="JQC461" s="142"/>
      <c r="JQD461" s="142"/>
      <c r="JQE461" s="142"/>
      <c r="JQF461" s="142"/>
      <c r="JQG461" s="142"/>
      <c r="JQH461" s="142"/>
      <c r="JQI461" s="142"/>
      <c r="JQJ461" s="142"/>
      <c r="JQK461" s="142"/>
      <c r="JQL461" s="142"/>
      <c r="JQM461" s="142"/>
      <c r="JQN461" s="142"/>
      <c r="JQO461" s="142"/>
      <c r="JQP461" s="142"/>
      <c r="JQQ461" s="142"/>
      <c r="JQR461" s="142"/>
      <c r="JQS461" s="142"/>
      <c r="JQT461" s="142"/>
      <c r="JQU461" s="142"/>
      <c r="JQV461" s="142"/>
      <c r="JQW461" s="142"/>
      <c r="JQX461" s="142"/>
      <c r="JQY461" s="142"/>
      <c r="JQZ461" s="142"/>
      <c r="JRA461" s="142"/>
      <c r="JRB461" s="142"/>
      <c r="JRC461" s="142"/>
      <c r="JRD461" s="142"/>
      <c r="JRE461" s="142"/>
      <c r="JRF461" s="142"/>
      <c r="JRG461" s="142"/>
      <c r="JRH461" s="142"/>
      <c r="JRI461" s="142"/>
      <c r="JRJ461" s="142"/>
      <c r="JRK461" s="142"/>
      <c r="JRL461" s="142"/>
      <c r="JRM461" s="142"/>
      <c r="JRN461" s="142"/>
      <c r="JRO461" s="142"/>
      <c r="JRP461" s="142"/>
      <c r="JRQ461" s="142"/>
      <c r="JRR461" s="142"/>
      <c r="JRS461" s="142"/>
      <c r="JRT461" s="142"/>
      <c r="JRU461" s="142"/>
      <c r="JRV461" s="142"/>
      <c r="JRW461" s="142"/>
      <c r="JRX461" s="142"/>
      <c r="JRY461" s="142"/>
      <c r="JRZ461" s="142"/>
      <c r="JSA461" s="142"/>
      <c r="JSB461" s="142"/>
      <c r="JSC461" s="142"/>
      <c r="JSD461" s="142"/>
      <c r="JSE461" s="142"/>
      <c r="JSF461" s="142"/>
      <c r="JSG461" s="142"/>
      <c r="JSH461" s="142"/>
      <c r="JSI461" s="142"/>
      <c r="JSJ461" s="142"/>
      <c r="JSK461" s="142"/>
      <c r="JSL461" s="142"/>
      <c r="JSM461" s="142"/>
      <c r="JSN461" s="142"/>
      <c r="JSO461" s="142"/>
      <c r="JSP461" s="142"/>
      <c r="JSQ461" s="142"/>
      <c r="JSR461" s="142"/>
      <c r="JSS461" s="142"/>
      <c r="JST461" s="142"/>
      <c r="JSU461" s="142"/>
      <c r="JSV461" s="142"/>
      <c r="JSW461" s="142"/>
      <c r="JSX461" s="142"/>
      <c r="JSY461" s="142"/>
      <c r="JSZ461" s="142"/>
      <c r="JTA461" s="142"/>
      <c r="JTB461" s="142"/>
      <c r="JTC461" s="142"/>
      <c r="JTD461" s="142"/>
      <c r="JTE461" s="142"/>
      <c r="JTF461" s="142"/>
      <c r="JTG461" s="142"/>
      <c r="JTH461" s="142"/>
      <c r="JTI461" s="142"/>
      <c r="JTJ461" s="142"/>
      <c r="JTK461" s="142"/>
      <c r="JTL461" s="142"/>
      <c r="JTM461" s="142"/>
      <c r="JTN461" s="142"/>
      <c r="JTO461" s="142"/>
      <c r="JTP461" s="142"/>
      <c r="JTQ461" s="142"/>
      <c r="JTR461" s="142"/>
      <c r="JTS461" s="142"/>
      <c r="JTT461" s="142"/>
      <c r="JTU461" s="142"/>
      <c r="JTV461" s="142"/>
      <c r="JTW461" s="142"/>
      <c r="JTX461" s="142"/>
      <c r="JTY461" s="142"/>
      <c r="JTZ461" s="142"/>
      <c r="JUA461" s="142"/>
      <c r="JUB461" s="142"/>
      <c r="JUC461" s="142"/>
      <c r="JUD461" s="142"/>
      <c r="JUE461" s="142"/>
      <c r="JUF461" s="142"/>
      <c r="JUG461" s="142"/>
      <c r="JUH461" s="142"/>
      <c r="JUI461" s="142"/>
      <c r="JUJ461" s="142"/>
      <c r="JUK461" s="142"/>
      <c r="JUL461" s="142"/>
      <c r="JUM461" s="142"/>
      <c r="JUN461" s="142"/>
      <c r="JUO461" s="142"/>
      <c r="JUP461" s="142"/>
      <c r="JUQ461" s="142"/>
      <c r="JUR461" s="142"/>
      <c r="JUS461" s="142"/>
      <c r="JUT461" s="142"/>
      <c r="JUU461" s="142"/>
      <c r="JUV461" s="142"/>
      <c r="JUW461" s="142"/>
      <c r="JUX461" s="142"/>
      <c r="JUY461" s="142"/>
      <c r="JUZ461" s="142"/>
      <c r="JVA461" s="142"/>
      <c r="JVB461" s="142"/>
      <c r="JVC461" s="142"/>
      <c r="JVD461" s="142"/>
      <c r="JVE461" s="142"/>
      <c r="JVF461" s="142"/>
      <c r="JVG461" s="142"/>
      <c r="JVH461" s="142"/>
      <c r="JVI461" s="142"/>
      <c r="JVJ461" s="142"/>
      <c r="JVK461" s="142"/>
      <c r="JVL461" s="142"/>
      <c r="JVM461" s="142"/>
      <c r="JVN461" s="142"/>
      <c r="JVO461" s="142"/>
      <c r="JVP461" s="142"/>
      <c r="JVQ461" s="142"/>
      <c r="JVR461" s="142"/>
      <c r="JVS461" s="142"/>
      <c r="JVT461" s="142"/>
      <c r="JVU461" s="142"/>
      <c r="JVV461" s="142"/>
      <c r="JVW461" s="142"/>
      <c r="JVX461" s="142"/>
      <c r="JVY461" s="142"/>
      <c r="JVZ461" s="142"/>
      <c r="JWA461" s="142"/>
      <c r="JWB461" s="142"/>
      <c r="JWC461" s="142"/>
      <c r="JWD461" s="142"/>
      <c r="JWE461" s="142"/>
      <c r="JWF461" s="142"/>
      <c r="JWG461" s="142"/>
      <c r="JWH461" s="142"/>
      <c r="JWI461" s="142"/>
      <c r="JWJ461" s="142"/>
      <c r="JWK461" s="142"/>
      <c r="JWL461" s="142"/>
      <c r="JWM461" s="142"/>
      <c r="JWN461" s="142"/>
      <c r="JWO461" s="142"/>
      <c r="JWP461" s="142"/>
      <c r="JWQ461" s="142"/>
      <c r="JWR461" s="142"/>
      <c r="JWS461" s="142"/>
      <c r="JWT461" s="142"/>
      <c r="JWU461" s="142"/>
      <c r="JWV461" s="142"/>
      <c r="JWW461" s="142"/>
      <c r="JWX461" s="142"/>
      <c r="JWY461" s="142"/>
      <c r="JWZ461" s="142"/>
      <c r="JXA461" s="142"/>
      <c r="JXB461" s="142"/>
      <c r="JXC461" s="142"/>
      <c r="JXD461" s="142"/>
      <c r="JXE461" s="142"/>
      <c r="JXF461" s="142"/>
      <c r="JXG461" s="142"/>
      <c r="JXH461" s="142"/>
      <c r="JXI461" s="142"/>
      <c r="JXJ461" s="142"/>
      <c r="JXK461" s="142"/>
      <c r="JXL461" s="142"/>
      <c r="JXM461" s="142"/>
      <c r="JXN461" s="142"/>
      <c r="JXO461" s="142"/>
      <c r="JXP461" s="142"/>
      <c r="JXQ461" s="142"/>
      <c r="JXR461" s="142"/>
      <c r="JXS461" s="142"/>
      <c r="JXT461" s="142"/>
      <c r="JXU461" s="142"/>
      <c r="JXV461" s="142"/>
      <c r="JXW461" s="142"/>
      <c r="JXX461" s="142"/>
      <c r="JXY461" s="142"/>
      <c r="JXZ461" s="142"/>
      <c r="JYA461" s="142"/>
      <c r="JYB461" s="142"/>
      <c r="JYC461" s="142"/>
      <c r="JYD461" s="142"/>
      <c r="JYE461" s="142"/>
      <c r="JYF461" s="142"/>
      <c r="JYG461" s="142"/>
      <c r="JYH461" s="142"/>
      <c r="JYI461" s="142"/>
      <c r="JYJ461" s="142"/>
      <c r="JYK461" s="142"/>
      <c r="JYL461" s="142"/>
      <c r="JYM461" s="142"/>
      <c r="JYN461" s="142"/>
      <c r="JYO461" s="142"/>
      <c r="JYP461" s="142"/>
      <c r="JYQ461" s="142"/>
      <c r="JYR461" s="142"/>
      <c r="JYS461" s="142"/>
      <c r="JYT461" s="142"/>
      <c r="JYU461" s="142"/>
      <c r="JYV461" s="142"/>
      <c r="JYW461" s="142"/>
      <c r="JYX461" s="142"/>
      <c r="JYY461" s="142"/>
      <c r="JYZ461" s="142"/>
      <c r="JZA461" s="142"/>
      <c r="JZB461" s="142"/>
      <c r="JZC461" s="142"/>
      <c r="JZD461" s="142"/>
      <c r="JZE461" s="142"/>
      <c r="JZF461" s="142"/>
      <c r="JZG461" s="142"/>
      <c r="JZH461" s="142"/>
      <c r="JZI461" s="142"/>
      <c r="JZJ461" s="142"/>
      <c r="JZK461" s="142"/>
      <c r="JZL461" s="142"/>
      <c r="JZM461" s="142"/>
      <c r="JZN461" s="142"/>
      <c r="JZO461" s="142"/>
      <c r="JZP461" s="142"/>
      <c r="JZQ461" s="142"/>
      <c r="JZR461" s="142"/>
      <c r="JZS461" s="142"/>
      <c r="JZT461" s="142"/>
      <c r="JZU461" s="142"/>
      <c r="JZV461" s="142"/>
      <c r="JZW461" s="142"/>
      <c r="JZX461" s="142"/>
      <c r="JZY461" s="142"/>
      <c r="JZZ461" s="142"/>
      <c r="KAA461" s="142"/>
      <c r="KAB461" s="142"/>
      <c r="KAC461" s="142"/>
      <c r="KAD461" s="142"/>
      <c r="KAE461" s="142"/>
      <c r="KAF461" s="142"/>
      <c r="KAG461" s="142"/>
      <c r="KAH461" s="142"/>
      <c r="KAI461" s="142"/>
      <c r="KAJ461" s="142"/>
      <c r="KAK461" s="142"/>
      <c r="KAL461" s="142"/>
      <c r="KAM461" s="142"/>
      <c r="KAN461" s="142"/>
      <c r="KAO461" s="142"/>
      <c r="KAP461" s="142"/>
      <c r="KAQ461" s="142"/>
      <c r="KAR461" s="142"/>
      <c r="KAS461" s="142"/>
      <c r="KAT461" s="142"/>
      <c r="KAU461" s="142"/>
      <c r="KAV461" s="142"/>
      <c r="KAW461" s="142"/>
      <c r="KAX461" s="142"/>
      <c r="KAY461" s="142"/>
      <c r="KAZ461" s="142"/>
      <c r="KBA461" s="142"/>
      <c r="KBB461" s="142"/>
      <c r="KBC461" s="142"/>
      <c r="KBD461" s="142"/>
      <c r="KBE461" s="142"/>
      <c r="KBF461" s="142"/>
      <c r="KBG461" s="142"/>
      <c r="KBH461" s="142"/>
      <c r="KBI461" s="142"/>
      <c r="KBJ461" s="142"/>
      <c r="KBK461" s="142"/>
      <c r="KBL461" s="142"/>
      <c r="KBM461" s="142"/>
      <c r="KBN461" s="142"/>
      <c r="KBO461" s="142"/>
      <c r="KBP461" s="142"/>
      <c r="KBQ461" s="142"/>
      <c r="KBR461" s="142"/>
      <c r="KBS461" s="142"/>
      <c r="KBT461" s="142"/>
      <c r="KBU461" s="142"/>
      <c r="KBV461" s="142"/>
      <c r="KBW461" s="142"/>
      <c r="KBX461" s="142"/>
      <c r="KBY461" s="142"/>
      <c r="KBZ461" s="142"/>
      <c r="KCA461" s="142"/>
      <c r="KCB461" s="142"/>
      <c r="KCC461" s="142"/>
      <c r="KCD461" s="142"/>
      <c r="KCE461" s="142"/>
      <c r="KCF461" s="142"/>
      <c r="KCG461" s="142"/>
      <c r="KCH461" s="142"/>
      <c r="KCI461" s="142"/>
      <c r="KCJ461" s="142"/>
      <c r="KCK461" s="142"/>
      <c r="KCL461" s="142"/>
      <c r="KCM461" s="142"/>
      <c r="KCN461" s="142"/>
      <c r="KCO461" s="142"/>
      <c r="KCP461" s="142"/>
      <c r="KCQ461" s="142"/>
      <c r="KCR461" s="142"/>
      <c r="KCS461" s="142"/>
      <c r="KCT461" s="142"/>
      <c r="KCU461" s="142"/>
      <c r="KCV461" s="142"/>
      <c r="KCW461" s="142"/>
      <c r="KCX461" s="142"/>
      <c r="KCY461" s="142"/>
      <c r="KCZ461" s="142"/>
      <c r="KDA461" s="142"/>
      <c r="KDB461" s="142"/>
      <c r="KDC461" s="142"/>
      <c r="KDD461" s="142"/>
      <c r="KDE461" s="142"/>
      <c r="KDF461" s="142"/>
      <c r="KDG461" s="142"/>
      <c r="KDH461" s="142"/>
      <c r="KDI461" s="142"/>
      <c r="KDJ461" s="142"/>
      <c r="KDK461" s="142"/>
      <c r="KDL461" s="142"/>
      <c r="KDM461" s="142"/>
      <c r="KDN461" s="142"/>
      <c r="KDO461" s="142"/>
      <c r="KDP461" s="142"/>
      <c r="KDQ461" s="142"/>
      <c r="KDR461" s="142"/>
      <c r="KDS461" s="142"/>
      <c r="KDT461" s="142"/>
      <c r="KDU461" s="142"/>
      <c r="KDV461" s="142"/>
      <c r="KDW461" s="142"/>
      <c r="KDX461" s="142"/>
      <c r="KDY461" s="142"/>
      <c r="KDZ461" s="142"/>
      <c r="KEA461" s="142"/>
      <c r="KEB461" s="142"/>
      <c r="KEC461" s="142"/>
      <c r="KED461" s="142"/>
      <c r="KEE461" s="142"/>
      <c r="KEF461" s="142"/>
      <c r="KEG461" s="142"/>
      <c r="KEH461" s="142"/>
      <c r="KEI461" s="142"/>
      <c r="KEJ461" s="142"/>
      <c r="KEK461" s="142"/>
      <c r="KEL461" s="142"/>
      <c r="KEM461" s="142"/>
      <c r="KEN461" s="142"/>
      <c r="KEO461" s="142"/>
      <c r="KEP461" s="142"/>
      <c r="KEQ461" s="142"/>
      <c r="KER461" s="142"/>
      <c r="KES461" s="142"/>
      <c r="KET461" s="142"/>
      <c r="KEU461" s="142"/>
      <c r="KEV461" s="142"/>
      <c r="KEW461" s="142"/>
      <c r="KEX461" s="142"/>
      <c r="KEY461" s="142"/>
      <c r="KEZ461" s="142"/>
      <c r="KFA461" s="142"/>
      <c r="KFB461" s="142"/>
      <c r="KFC461" s="142"/>
      <c r="KFD461" s="142"/>
      <c r="KFE461" s="142"/>
      <c r="KFF461" s="142"/>
      <c r="KFG461" s="142"/>
      <c r="KFH461" s="142"/>
      <c r="KFI461" s="142"/>
      <c r="KFJ461" s="142"/>
      <c r="KFK461" s="142"/>
      <c r="KFL461" s="142"/>
      <c r="KFM461" s="142"/>
      <c r="KFN461" s="142"/>
      <c r="KFO461" s="142"/>
      <c r="KFP461" s="142"/>
      <c r="KFQ461" s="142"/>
      <c r="KFR461" s="142"/>
      <c r="KFS461" s="142"/>
      <c r="KFT461" s="142"/>
      <c r="KFU461" s="142"/>
      <c r="KFV461" s="142"/>
      <c r="KFW461" s="142"/>
      <c r="KFX461" s="142"/>
      <c r="KFY461" s="142"/>
      <c r="KFZ461" s="142"/>
      <c r="KGA461" s="142"/>
      <c r="KGB461" s="142"/>
      <c r="KGC461" s="142"/>
      <c r="KGD461" s="142"/>
      <c r="KGE461" s="142"/>
      <c r="KGF461" s="142"/>
      <c r="KGG461" s="142"/>
      <c r="KGH461" s="142"/>
      <c r="KGI461" s="142"/>
      <c r="KGJ461" s="142"/>
      <c r="KGK461" s="142"/>
      <c r="KGL461" s="142"/>
      <c r="KGM461" s="142"/>
      <c r="KGN461" s="142"/>
      <c r="KGO461" s="142"/>
      <c r="KGP461" s="142"/>
      <c r="KGQ461" s="142"/>
      <c r="KGR461" s="142"/>
      <c r="KGS461" s="142"/>
      <c r="KGT461" s="142"/>
      <c r="KGU461" s="142"/>
      <c r="KGV461" s="142"/>
      <c r="KGW461" s="142"/>
      <c r="KGX461" s="142"/>
      <c r="KGY461" s="142"/>
      <c r="KGZ461" s="142"/>
      <c r="KHA461" s="142"/>
      <c r="KHB461" s="142"/>
      <c r="KHC461" s="142"/>
      <c r="KHD461" s="142"/>
      <c r="KHE461" s="142"/>
      <c r="KHF461" s="142"/>
      <c r="KHG461" s="142"/>
      <c r="KHH461" s="142"/>
      <c r="KHI461" s="142"/>
      <c r="KHJ461" s="142"/>
      <c r="KHK461" s="142"/>
      <c r="KHL461" s="142"/>
      <c r="KHM461" s="142"/>
      <c r="KHN461" s="142"/>
      <c r="KHO461" s="142"/>
      <c r="KHP461" s="142"/>
      <c r="KHQ461" s="142"/>
      <c r="KHR461" s="142"/>
      <c r="KHS461" s="142"/>
      <c r="KHT461" s="142"/>
      <c r="KHU461" s="142"/>
      <c r="KHV461" s="142"/>
      <c r="KHW461" s="142"/>
      <c r="KHX461" s="142"/>
      <c r="KHY461" s="142"/>
      <c r="KHZ461" s="142"/>
      <c r="KIA461" s="142"/>
      <c r="KIB461" s="142"/>
      <c r="KIC461" s="142"/>
      <c r="KID461" s="142"/>
      <c r="KIE461" s="142"/>
      <c r="KIF461" s="142"/>
      <c r="KIG461" s="142"/>
      <c r="KIH461" s="142"/>
      <c r="KII461" s="142"/>
      <c r="KIJ461" s="142"/>
      <c r="KIK461" s="142"/>
      <c r="KIL461" s="142"/>
      <c r="KIM461" s="142"/>
      <c r="KIN461" s="142"/>
      <c r="KIO461" s="142"/>
      <c r="KIP461" s="142"/>
      <c r="KIQ461" s="142"/>
      <c r="KIR461" s="142"/>
      <c r="KIS461" s="142"/>
      <c r="KIT461" s="142"/>
      <c r="KIU461" s="142"/>
      <c r="KIV461" s="142"/>
      <c r="KIW461" s="142"/>
      <c r="KIX461" s="142"/>
      <c r="KIY461" s="142"/>
      <c r="KIZ461" s="142"/>
      <c r="KJA461" s="142"/>
      <c r="KJB461" s="142"/>
      <c r="KJC461" s="142"/>
      <c r="KJD461" s="142"/>
      <c r="KJE461" s="142"/>
      <c r="KJF461" s="142"/>
      <c r="KJG461" s="142"/>
      <c r="KJH461" s="142"/>
      <c r="KJI461" s="142"/>
      <c r="KJJ461" s="142"/>
      <c r="KJK461" s="142"/>
      <c r="KJL461" s="142"/>
      <c r="KJM461" s="142"/>
      <c r="KJN461" s="142"/>
      <c r="KJO461" s="142"/>
      <c r="KJP461" s="142"/>
      <c r="KJQ461" s="142"/>
      <c r="KJR461" s="142"/>
      <c r="KJS461" s="142"/>
      <c r="KJT461" s="142"/>
      <c r="KJU461" s="142"/>
      <c r="KJV461" s="142"/>
      <c r="KJW461" s="142"/>
      <c r="KJX461" s="142"/>
      <c r="KJY461" s="142"/>
      <c r="KJZ461" s="142"/>
      <c r="KKA461" s="142"/>
      <c r="KKB461" s="142"/>
      <c r="KKC461" s="142"/>
      <c r="KKD461" s="142"/>
      <c r="KKE461" s="142"/>
      <c r="KKF461" s="142"/>
      <c r="KKG461" s="142"/>
      <c r="KKH461" s="142"/>
      <c r="KKI461" s="142"/>
      <c r="KKJ461" s="142"/>
      <c r="KKK461" s="142"/>
      <c r="KKL461" s="142"/>
      <c r="KKM461" s="142"/>
      <c r="KKN461" s="142"/>
      <c r="KKO461" s="142"/>
      <c r="KKP461" s="142"/>
      <c r="KKQ461" s="142"/>
      <c r="KKR461" s="142"/>
      <c r="KKS461" s="142"/>
      <c r="KKT461" s="142"/>
      <c r="KKU461" s="142"/>
      <c r="KKV461" s="142"/>
      <c r="KKW461" s="142"/>
      <c r="KKX461" s="142"/>
      <c r="KKY461" s="142"/>
      <c r="KKZ461" s="142"/>
      <c r="KLA461" s="142"/>
      <c r="KLB461" s="142"/>
      <c r="KLC461" s="142"/>
      <c r="KLD461" s="142"/>
      <c r="KLE461" s="142"/>
      <c r="KLF461" s="142"/>
      <c r="KLG461" s="142"/>
      <c r="KLH461" s="142"/>
      <c r="KLI461" s="142"/>
      <c r="KLJ461" s="142"/>
      <c r="KLK461" s="142"/>
      <c r="KLL461" s="142"/>
      <c r="KLM461" s="142"/>
      <c r="KLN461" s="142"/>
      <c r="KLO461" s="142"/>
      <c r="KLP461" s="142"/>
      <c r="KLQ461" s="142"/>
      <c r="KLR461" s="142"/>
      <c r="KLS461" s="142"/>
      <c r="KLT461" s="142"/>
      <c r="KLU461" s="142"/>
      <c r="KLV461" s="142"/>
      <c r="KLW461" s="142"/>
      <c r="KLX461" s="142"/>
      <c r="KLY461" s="142"/>
      <c r="KLZ461" s="142"/>
      <c r="KMA461" s="142"/>
      <c r="KMB461" s="142"/>
      <c r="KMC461" s="142"/>
      <c r="KMD461" s="142"/>
      <c r="KME461" s="142"/>
      <c r="KMF461" s="142"/>
      <c r="KMG461" s="142"/>
      <c r="KMH461" s="142"/>
      <c r="KMI461" s="142"/>
      <c r="KMJ461" s="142"/>
      <c r="KMK461" s="142"/>
      <c r="KML461" s="142"/>
      <c r="KMM461" s="142"/>
      <c r="KMN461" s="142"/>
      <c r="KMO461" s="142"/>
      <c r="KMP461" s="142"/>
      <c r="KMQ461" s="142"/>
      <c r="KMR461" s="142"/>
      <c r="KMS461" s="142"/>
      <c r="KMT461" s="142"/>
      <c r="KMU461" s="142"/>
      <c r="KMV461" s="142"/>
      <c r="KMW461" s="142"/>
      <c r="KMX461" s="142"/>
      <c r="KMY461" s="142"/>
      <c r="KMZ461" s="142"/>
      <c r="KNA461" s="142"/>
      <c r="KNB461" s="142"/>
      <c r="KNC461" s="142"/>
      <c r="KND461" s="142"/>
      <c r="KNE461" s="142"/>
      <c r="KNF461" s="142"/>
      <c r="KNG461" s="142"/>
      <c r="KNH461" s="142"/>
      <c r="KNI461" s="142"/>
      <c r="KNJ461" s="142"/>
      <c r="KNK461" s="142"/>
      <c r="KNL461" s="142"/>
      <c r="KNM461" s="142"/>
      <c r="KNN461" s="142"/>
      <c r="KNO461" s="142"/>
      <c r="KNP461" s="142"/>
      <c r="KNQ461" s="142"/>
      <c r="KNR461" s="142"/>
      <c r="KNS461" s="142"/>
      <c r="KNT461" s="142"/>
      <c r="KNU461" s="142"/>
      <c r="KNV461" s="142"/>
      <c r="KNW461" s="142"/>
      <c r="KNX461" s="142"/>
      <c r="KNY461" s="142"/>
      <c r="KNZ461" s="142"/>
      <c r="KOA461" s="142"/>
      <c r="KOB461" s="142"/>
      <c r="KOC461" s="142"/>
      <c r="KOD461" s="142"/>
      <c r="KOE461" s="142"/>
      <c r="KOF461" s="142"/>
      <c r="KOG461" s="142"/>
      <c r="KOH461" s="142"/>
      <c r="KOI461" s="142"/>
      <c r="KOJ461" s="142"/>
      <c r="KOK461" s="142"/>
      <c r="KOL461" s="142"/>
      <c r="KOM461" s="142"/>
      <c r="KON461" s="142"/>
      <c r="KOO461" s="142"/>
      <c r="KOP461" s="142"/>
      <c r="KOQ461" s="142"/>
      <c r="KOR461" s="142"/>
      <c r="KOS461" s="142"/>
      <c r="KOT461" s="142"/>
      <c r="KOU461" s="142"/>
      <c r="KOV461" s="142"/>
      <c r="KOW461" s="142"/>
      <c r="KOX461" s="142"/>
      <c r="KOY461" s="142"/>
      <c r="KOZ461" s="142"/>
      <c r="KPA461" s="142"/>
      <c r="KPB461" s="142"/>
      <c r="KPC461" s="142"/>
      <c r="KPD461" s="142"/>
      <c r="KPE461" s="142"/>
      <c r="KPF461" s="142"/>
      <c r="KPG461" s="142"/>
      <c r="KPH461" s="142"/>
      <c r="KPI461" s="142"/>
      <c r="KPJ461" s="142"/>
      <c r="KPK461" s="142"/>
      <c r="KPL461" s="142"/>
      <c r="KPM461" s="142"/>
      <c r="KPN461" s="142"/>
      <c r="KPO461" s="142"/>
      <c r="KPP461" s="142"/>
      <c r="KPQ461" s="142"/>
      <c r="KPR461" s="142"/>
      <c r="KPS461" s="142"/>
      <c r="KPT461" s="142"/>
      <c r="KPU461" s="142"/>
      <c r="KPV461" s="142"/>
      <c r="KPW461" s="142"/>
      <c r="KPX461" s="142"/>
      <c r="KPY461" s="142"/>
      <c r="KPZ461" s="142"/>
      <c r="KQA461" s="142"/>
      <c r="KQB461" s="142"/>
      <c r="KQC461" s="142"/>
      <c r="KQD461" s="142"/>
      <c r="KQE461" s="142"/>
      <c r="KQF461" s="142"/>
      <c r="KQG461" s="142"/>
      <c r="KQH461" s="142"/>
      <c r="KQI461" s="142"/>
      <c r="KQJ461" s="142"/>
      <c r="KQK461" s="142"/>
      <c r="KQL461" s="142"/>
      <c r="KQM461" s="142"/>
      <c r="KQN461" s="142"/>
      <c r="KQO461" s="142"/>
      <c r="KQP461" s="142"/>
      <c r="KQQ461" s="142"/>
      <c r="KQR461" s="142"/>
      <c r="KQS461" s="142"/>
      <c r="KQT461" s="142"/>
      <c r="KQU461" s="142"/>
      <c r="KQV461" s="142"/>
      <c r="KQW461" s="142"/>
      <c r="KQX461" s="142"/>
      <c r="KQY461" s="142"/>
      <c r="KQZ461" s="142"/>
      <c r="KRA461" s="142"/>
      <c r="KRB461" s="142"/>
      <c r="KRC461" s="142"/>
      <c r="KRD461" s="142"/>
      <c r="KRE461" s="142"/>
      <c r="KRF461" s="142"/>
      <c r="KRG461" s="142"/>
      <c r="KRH461" s="142"/>
      <c r="KRI461" s="142"/>
      <c r="KRJ461" s="142"/>
      <c r="KRK461" s="142"/>
      <c r="KRL461" s="142"/>
      <c r="KRM461" s="142"/>
      <c r="KRN461" s="142"/>
      <c r="KRO461" s="142"/>
      <c r="KRP461" s="142"/>
      <c r="KRQ461" s="142"/>
      <c r="KRR461" s="142"/>
      <c r="KRS461" s="142"/>
      <c r="KRT461" s="142"/>
      <c r="KRU461" s="142"/>
      <c r="KRV461" s="142"/>
      <c r="KRW461" s="142"/>
      <c r="KRX461" s="142"/>
      <c r="KRY461" s="142"/>
      <c r="KRZ461" s="142"/>
      <c r="KSA461" s="142"/>
      <c r="KSB461" s="142"/>
      <c r="KSC461" s="142"/>
      <c r="KSD461" s="142"/>
      <c r="KSE461" s="142"/>
      <c r="KSF461" s="142"/>
      <c r="KSG461" s="142"/>
      <c r="KSH461" s="142"/>
      <c r="KSI461" s="142"/>
      <c r="KSJ461" s="142"/>
      <c r="KSK461" s="142"/>
      <c r="KSL461" s="142"/>
      <c r="KSM461" s="142"/>
      <c r="KSN461" s="142"/>
      <c r="KSO461" s="142"/>
      <c r="KSP461" s="142"/>
      <c r="KSQ461" s="142"/>
      <c r="KSR461" s="142"/>
      <c r="KSS461" s="142"/>
      <c r="KST461" s="142"/>
      <c r="KSU461" s="142"/>
      <c r="KSV461" s="142"/>
      <c r="KSW461" s="142"/>
      <c r="KSX461" s="142"/>
      <c r="KSY461" s="142"/>
      <c r="KSZ461" s="142"/>
      <c r="KTA461" s="142"/>
      <c r="KTB461" s="142"/>
      <c r="KTC461" s="142"/>
      <c r="KTD461" s="142"/>
      <c r="KTE461" s="142"/>
      <c r="KTF461" s="142"/>
      <c r="KTG461" s="142"/>
      <c r="KTH461" s="142"/>
      <c r="KTI461" s="142"/>
      <c r="KTJ461" s="142"/>
      <c r="KTK461" s="142"/>
      <c r="KTL461" s="142"/>
      <c r="KTM461" s="142"/>
      <c r="KTN461" s="142"/>
      <c r="KTO461" s="142"/>
      <c r="KTP461" s="142"/>
      <c r="KTQ461" s="142"/>
      <c r="KTR461" s="142"/>
      <c r="KTS461" s="142"/>
      <c r="KTT461" s="142"/>
      <c r="KTU461" s="142"/>
      <c r="KTV461" s="142"/>
      <c r="KTW461" s="142"/>
      <c r="KTX461" s="142"/>
      <c r="KTY461" s="142"/>
      <c r="KTZ461" s="142"/>
      <c r="KUA461" s="142"/>
      <c r="KUB461" s="142"/>
      <c r="KUC461" s="142"/>
      <c r="KUD461" s="142"/>
      <c r="KUE461" s="142"/>
      <c r="KUF461" s="142"/>
      <c r="KUG461" s="142"/>
      <c r="KUH461" s="142"/>
      <c r="KUI461" s="142"/>
      <c r="KUJ461" s="142"/>
      <c r="KUK461" s="142"/>
      <c r="KUL461" s="142"/>
      <c r="KUM461" s="142"/>
      <c r="KUN461" s="142"/>
      <c r="KUO461" s="142"/>
      <c r="KUP461" s="142"/>
      <c r="KUQ461" s="142"/>
      <c r="KUR461" s="142"/>
      <c r="KUS461" s="142"/>
      <c r="KUT461" s="142"/>
      <c r="KUU461" s="142"/>
      <c r="KUV461" s="142"/>
      <c r="KUW461" s="142"/>
      <c r="KUX461" s="142"/>
      <c r="KUY461" s="142"/>
      <c r="KUZ461" s="142"/>
      <c r="KVA461" s="142"/>
      <c r="KVB461" s="142"/>
      <c r="KVC461" s="142"/>
      <c r="KVD461" s="142"/>
      <c r="KVE461" s="142"/>
      <c r="KVF461" s="142"/>
      <c r="KVG461" s="142"/>
      <c r="KVH461" s="142"/>
      <c r="KVI461" s="142"/>
      <c r="KVJ461" s="142"/>
      <c r="KVK461" s="142"/>
      <c r="KVL461" s="142"/>
      <c r="KVM461" s="142"/>
      <c r="KVN461" s="142"/>
      <c r="KVO461" s="142"/>
      <c r="KVP461" s="142"/>
      <c r="KVQ461" s="142"/>
      <c r="KVR461" s="142"/>
      <c r="KVS461" s="142"/>
      <c r="KVT461" s="142"/>
      <c r="KVU461" s="142"/>
      <c r="KVV461" s="142"/>
      <c r="KVW461" s="142"/>
      <c r="KVX461" s="142"/>
      <c r="KVY461" s="142"/>
      <c r="KVZ461" s="142"/>
      <c r="KWA461" s="142"/>
      <c r="KWB461" s="142"/>
      <c r="KWC461" s="142"/>
      <c r="KWD461" s="142"/>
      <c r="KWE461" s="142"/>
      <c r="KWF461" s="142"/>
      <c r="KWG461" s="142"/>
      <c r="KWH461" s="142"/>
      <c r="KWI461" s="142"/>
      <c r="KWJ461" s="142"/>
      <c r="KWK461" s="142"/>
      <c r="KWL461" s="142"/>
      <c r="KWM461" s="142"/>
      <c r="KWN461" s="142"/>
      <c r="KWO461" s="142"/>
      <c r="KWP461" s="142"/>
      <c r="KWQ461" s="142"/>
      <c r="KWR461" s="142"/>
      <c r="KWS461" s="142"/>
      <c r="KWT461" s="142"/>
      <c r="KWU461" s="142"/>
      <c r="KWV461" s="142"/>
      <c r="KWW461" s="142"/>
      <c r="KWX461" s="142"/>
      <c r="KWY461" s="142"/>
      <c r="KWZ461" s="142"/>
      <c r="KXA461" s="142"/>
      <c r="KXB461" s="142"/>
      <c r="KXC461" s="142"/>
      <c r="KXD461" s="142"/>
      <c r="KXE461" s="142"/>
      <c r="KXF461" s="142"/>
      <c r="KXG461" s="142"/>
      <c r="KXH461" s="142"/>
      <c r="KXI461" s="142"/>
      <c r="KXJ461" s="142"/>
      <c r="KXK461" s="142"/>
      <c r="KXL461" s="142"/>
      <c r="KXM461" s="142"/>
      <c r="KXN461" s="142"/>
      <c r="KXO461" s="142"/>
      <c r="KXP461" s="142"/>
      <c r="KXQ461" s="142"/>
      <c r="KXR461" s="142"/>
      <c r="KXS461" s="142"/>
      <c r="KXT461" s="142"/>
      <c r="KXU461" s="142"/>
      <c r="KXV461" s="142"/>
      <c r="KXW461" s="142"/>
      <c r="KXX461" s="142"/>
      <c r="KXY461" s="142"/>
      <c r="KXZ461" s="142"/>
      <c r="KYA461" s="142"/>
      <c r="KYB461" s="142"/>
      <c r="KYC461" s="142"/>
      <c r="KYD461" s="142"/>
      <c r="KYE461" s="142"/>
      <c r="KYF461" s="142"/>
      <c r="KYG461" s="142"/>
      <c r="KYH461" s="142"/>
      <c r="KYI461" s="142"/>
      <c r="KYJ461" s="142"/>
      <c r="KYK461" s="142"/>
      <c r="KYL461" s="142"/>
      <c r="KYM461" s="142"/>
      <c r="KYN461" s="142"/>
      <c r="KYO461" s="142"/>
      <c r="KYP461" s="142"/>
      <c r="KYQ461" s="142"/>
      <c r="KYR461" s="142"/>
      <c r="KYS461" s="142"/>
      <c r="KYT461" s="142"/>
      <c r="KYU461" s="142"/>
      <c r="KYV461" s="142"/>
      <c r="KYW461" s="142"/>
      <c r="KYX461" s="142"/>
      <c r="KYY461" s="142"/>
      <c r="KYZ461" s="142"/>
      <c r="KZA461" s="142"/>
      <c r="KZB461" s="142"/>
      <c r="KZC461" s="142"/>
      <c r="KZD461" s="142"/>
      <c r="KZE461" s="142"/>
      <c r="KZF461" s="142"/>
      <c r="KZG461" s="142"/>
      <c r="KZH461" s="142"/>
      <c r="KZI461" s="142"/>
      <c r="KZJ461" s="142"/>
      <c r="KZK461" s="142"/>
      <c r="KZL461" s="142"/>
      <c r="KZM461" s="142"/>
      <c r="KZN461" s="142"/>
      <c r="KZO461" s="142"/>
      <c r="KZP461" s="142"/>
      <c r="KZQ461" s="142"/>
      <c r="KZR461" s="142"/>
      <c r="KZS461" s="142"/>
      <c r="KZT461" s="142"/>
      <c r="KZU461" s="142"/>
      <c r="KZV461" s="142"/>
      <c r="KZW461" s="142"/>
      <c r="KZX461" s="142"/>
      <c r="KZY461" s="142"/>
      <c r="KZZ461" s="142"/>
      <c r="LAA461" s="142"/>
      <c r="LAB461" s="142"/>
      <c r="LAC461" s="142"/>
      <c r="LAD461" s="142"/>
      <c r="LAE461" s="142"/>
      <c r="LAF461" s="142"/>
      <c r="LAG461" s="142"/>
      <c r="LAH461" s="142"/>
      <c r="LAI461" s="142"/>
      <c r="LAJ461" s="142"/>
      <c r="LAK461" s="142"/>
      <c r="LAL461" s="142"/>
      <c r="LAM461" s="142"/>
      <c r="LAN461" s="142"/>
      <c r="LAO461" s="142"/>
      <c r="LAP461" s="142"/>
      <c r="LAQ461" s="142"/>
      <c r="LAR461" s="142"/>
      <c r="LAS461" s="142"/>
      <c r="LAT461" s="142"/>
      <c r="LAU461" s="142"/>
      <c r="LAV461" s="142"/>
      <c r="LAW461" s="142"/>
      <c r="LAX461" s="142"/>
      <c r="LAY461" s="142"/>
      <c r="LAZ461" s="142"/>
      <c r="LBA461" s="142"/>
      <c r="LBB461" s="142"/>
      <c r="LBC461" s="142"/>
      <c r="LBD461" s="142"/>
      <c r="LBE461" s="142"/>
      <c r="LBF461" s="142"/>
      <c r="LBG461" s="142"/>
      <c r="LBH461" s="142"/>
      <c r="LBI461" s="142"/>
      <c r="LBJ461" s="142"/>
      <c r="LBK461" s="142"/>
      <c r="LBL461" s="142"/>
      <c r="LBM461" s="142"/>
      <c r="LBN461" s="142"/>
      <c r="LBO461" s="142"/>
      <c r="LBP461" s="142"/>
      <c r="LBQ461" s="142"/>
      <c r="LBR461" s="142"/>
      <c r="LBS461" s="142"/>
      <c r="LBT461" s="142"/>
      <c r="LBU461" s="142"/>
      <c r="LBV461" s="142"/>
      <c r="LBW461" s="142"/>
      <c r="LBX461" s="142"/>
      <c r="LBY461" s="142"/>
      <c r="LBZ461" s="142"/>
      <c r="LCA461" s="142"/>
      <c r="LCB461" s="142"/>
      <c r="LCC461" s="142"/>
      <c r="LCD461" s="142"/>
      <c r="LCE461" s="142"/>
      <c r="LCF461" s="142"/>
      <c r="LCG461" s="142"/>
      <c r="LCH461" s="142"/>
      <c r="LCI461" s="142"/>
      <c r="LCJ461" s="142"/>
      <c r="LCK461" s="142"/>
      <c r="LCL461" s="142"/>
      <c r="LCM461" s="142"/>
      <c r="LCN461" s="142"/>
      <c r="LCO461" s="142"/>
      <c r="LCP461" s="142"/>
      <c r="LCQ461" s="142"/>
      <c r="LCR461" s="142"/>
      <c r="LCS461" s="142"/>
      <c r="LCT461" s="142"/>
      <c r="LCU461" s="142"/>
      <c r="LCV461" s="142"/>
      <c r="LCW461" s="142"/>
      <c r="LCX461" s="142"/>
      <c r="LCY461" s="142"/>
      <c r="LCZ461" s="142"/>
      <c r="LDA461" s="142"/>
      <c r="LDB461" s="142"/>
      <c r="LDC461" s="142"/>
      <c r="LDD461" s="142"/>
      <c r="LDE461" s="142"/>
      <c r="LDF461" s="142"/>
      <c r="LDG461" s="142"/>
      <c r="LDH461" s="142"/>
      <c r="LDI461" s="142"/>
      <c r="LDJ461" s="142"/>
      <c r="LDK461" s="142"/>
      <c r="LDL461" s="142"/>
      <c r="LDM461" s="142"/>
      <c r="LDN461" s="142"/>
      <c r="LDO461" s="142"/>
      <c r="LDP461" s="142"/>
      <c r="LDQ461" s="142"/>
      <c r="LDR461" s="142"/>
      <c r="LDS461" s="142"/>
      <c r="LDT461" s="142"/>
      <c r="LDU461" s="142"/>
      <c r="LDV461" s="142"/>
      <c r="LDW461" s="142"/>
      <c r="LDX461" s="142"/>
      <c r="LDY461" s="142"/>
      <c r="LDZ461" s="142"/>
      <c r="LEA461" s="142"/>
      <c r="LEB461" s="142"/>
      <c r="LEC461" s="142"/>
      <c r="LED461" s="142"/>
      <c r="LEE461" s="142"/>
      <c r="LEF461" s="142"/>
      <c r="LEG461" s="142"/>
      <c r="LEH461" s="142"/>
      <c r="LEI461" s="142"/>
      <c r="LEJ461" s="142"/>
      <c r="LEK461" s="142"/>
      <c r="LEL461" s="142"/>
      <c r="LEM461" s="142"/>
      <c r="LEN461" s="142"/>
      <c r="LEO461" s="142"/>
      <c r="LEP461" s="142"/>
      <c r="LEQ461" s="142"/>
      <c r="LER461" s="142"/>
      <c r="LES461" s="142"/>
      <c r="LET461" s="142"/>
      <c r="LEU461" s="142"/>
      <c r="LEV461" s="142"/>
      <c r="LEW461" s="142"/>
      <c r="LEX461" s="142"/>
      <c r="LEY461" s="142"/>
      <c r="LEZ461" s="142"/>
      <c r="LFA461" s="142"/>
      <c r="LFB461" s="142"/>
      <c r="LFC461" s="142"/>
      <c r="LFD461" s="142"/>
      <c r="LFE461" s="142"/>
      <c r="LFF461" s="142"/>
      <c r="LFG461" s="142"/>
      <c r="LFH461" s="142"/>
      <c r="LFI461" s="142"/>
      <c r="LFJ461" s="142"/>
      <c r="LFK461" s="142"/>
      <c r="LFL461" s="142"/>
      <c r="LFM461" s="142"/>
      <c r="LFN461" s="142"/>
      <c r="LFO461" s="142"/>
      <c r="LFP461" s="142"/>
      <c r="LFQ461" s="142"/>
      <c r="LFR461" s="142"/>
      <c r="LFS461" s="142"/>
      <c r="LFT461" s="142"/>
      <c r="LFU461" s="142"/>
      <c r="LFV461" s="142"/>
      <c r="LFW461" s="142"/>
      <c r="LFX461" s="142"/>
      <c r="LFY461" s="142"/>
      <c r="LFZ461" s="142"/>
      <c r="LGA461" s="142"/>
      <c r="LGB461" s="142"/>
      <c r="LGC461" s="142"/>
      <c r="LGD461" s="142"/>
      <c r="LGE461" s="142"/>
      <c r="LGF461" s="142"/>
      <c r="LGG461" s="142"/>
      <c r="LGH461" s="142"/>
      <c r="LGI461" s="142"/>
      <c r="LGJ461" s="142"/>
      <c r="LGK461" s="142"/>
      <c r="LGL461" s="142"/>
      <c r="LGM461" s="142"/>
      <c r="LGN461" s="142"/>
      <c r="LGO461" s="142"/>
      <c r="LGP461" s="142"/>
      <c r="LGQ461" s="142"/>
      <c r="LGR461" s="142"/>
      <c r="LGS461" s="142"/>
      <c r="LGT461" s="142"/>
      <c r="LGU461" s="142"/>
      <c r="LGV461" s="142"/>
      <c r="LGW461" s="142"/>
      <c r="LGX461" s="142"/>
      <c r="LGY461" s="142"/>
      <c r="LGZ461" s="142"/>
      <c r="LHA461" s="142"/>
      <c r="LHB461" s="142"/>
      <c r="LHC461" s="142"/>
      <c r="LHD461" s="142"/>
      <c r="LHE461" s="142"/>
      <c r="LHF461" s="142"/>
      <c r="LHG461" s="142"/>
      <c r="LHH461" s="142"/>
      <c r="LHI461" s="142"/>
      <c r="LHJ461" s="142"/>
      <c r="LHK461" s="142"/>
      <c r="LHL461" s="142"/>
      <c r="LHM461" s="142"/>
      <c r="LHN461" s="142"/>
      <c r="LHO461" s="142"/>
      <c r="LHP461" s="142"/>
      <c r="LHQ461" s="142"/>
      <c r="LHR461" s="142"/>
      <c r="LHS461" s="142"/>
      <c r="LHT461" s="142"/>
      <c r="LHU461" s="142"/>
      <c r="LHV461" s="142"/>
      <c r="LHW461" s="142"/>
      <c r="LHX461" s="142"/>
      <c r="LHY461" s="142"/>
      <c r="LHZ461" s="142"/>
      <c r="LIA461" s="142"/>
      <c r="LIB461" s="142"/>
      <c r="LIC461" s="142"/>
      <c r="LID461" s="142"/>
      <c r="LIE461" s="142"/>
      <c r="LIF461" s="142"/>
      <c r="LIG461" s="142"/>
      <c r="LIH461" s="142"/>
      <c r="LII461" s="142"/>
      <c r="LIJ461" s="142"/>
      <c r="LIK461" s="142"/>
      <c r="LIL461" s="142"/>
      <c r="LIM461" s="142"/>
      <c r="LIN461" s="142"/>
      <c r="LIO461" s="142"/>
      <c r="LIP461" s="142"/>
      <c r="LIQ461" s="142"/>
      <c r="LIR461" s="142"/>
      <c r="LIS461" s="142"/>
      <c r="LIT461" s="142"/>
      <c r="LIU461" s="142"/>
      <c r="LIV461" s="142"/>
      <c r="LIW461" s="142"/>
      <c r="LIX461" s="142"/>
      <c r="LIY461" s="142"/>
      <c r="LIZ461" s="142"/>
      <c r="LJA461" s="142"/>
      <c r="LJB461" s="142"/>
      <c r="LJC461" s="142"/>
      <c r="LJD461" s="142"/>
      <c r="LJE461" s="142"/>
      <c r="LJF461" s="142"/>
      <c r="LJG461" s="142"/>
      <c r="LJH461" s="142"/>
      <c r="LJI461" s="142"/>
      <c r="LJJ461" s="142"/>
      <c r="LJK461" s="142"/>
      <c r="LJL461" s="142"/>
      <c r="LJM461" s="142"/>
      <c r="LJN461" s="142"/>
      <c r="LJO461" s="142"/>
      <c r="LJP461" s="142"/>
      <c r="LJQ461" s="142"/>
      <c r="LJR461" s="142"/>
      <c r="LJS461" s="142"/>
      <c r="LJT461" s="142"/>
      <c r="LJU461" s="142"/>
      <c r="LJV461" s="142"/>
      <c r="LJW461" s="142"/>
      <c r="LJX461" s="142"/>
      <c r="LJY461" s="142"/>
      <c r="LJZ461" s="142"/>
      <c r="LKA461" s="142"/>
      <c r="LKB461" s="142"/>
      <c r="LKC461" s="142"/>
      <c r="LKD461" s="142"/>
      <c r="LKE461" s="142"/>
      <c r="LKF461" s="142"/>
      <c r="LKG461" s="142"/>
      <c r="LKH461" s="142"/>
      <c r="LKI461" s="142"/>
      <c r="LKJ461" s="142"/>
      <c r="LKK461" s="142"/>
      <c r="LKL461" s="142"/>
      <c r="LKM461" s="142"/>
      <c r="LKN461" s="142"/>
      <c r="LKO461" s="142"/>
      <c r="LKP461" s="142"/>
      <c r="LKQ461" s="142"/>
      <c r="LKR461" s="142"/>
      <c r="LKS461" s="142"/>
      <c r="LKT461" s="142"/>
      <c r="LKU461" s="142"/>
      <c r="LKV461" s="142"/>
      <c r="LKW461" s="142"/>
      <c r="LKX461" s="142"/>
      <c r="LKY461" s="142"/>
      <c r="LKZ461" s="142"/>
      <c r="LLA461" s="142"/>
      <c r="LLB461" s="142"/>
      <c r="LLC461" s="142"/>
      <c r="LLD461" s="142"/>
      <c r="LLE461" s="142"/>
      <c r="LLF461" s="142"/>
      <c r="LLG461" s="142"/>
      <c r="LLH461" s="142"/>
      <c r="LLI461" s="142"/>
      <c r="LLJ461" s="142"/>
      <c r="LLK461" s="142"/>
      <c r="LLL461" s="142"/>
      <c r="LLM461" s="142"/>
      <c r="LLN461" s="142"/>
      <c r="LLO461" s="142"/>
      <c r="LLP461" s="142"/>
      <c r="LLQ461" s="142"/>
      <c r="LLR461" s="142"/>
      <c r="LLS461" s="142"/>
      <c r="LLT461" s="142"/>
      <c r="LLU461" s="142"/>
      <c r="LLV461" s="142"/>
      <c r="LLW461" s="142"/>
      <c r="LLX461" s="142"/>
      <c r="LLY461" s="142"/>
      <c r="LLZ461" s="142"/>
      <c r="LMA461" s="142"/>
      <c r="LMB461" s="142"/>
      <c r="LMC461" s="142"/>
      <c r="LMD461" s="142"/>
      <c r="LME461" s="142"/>
      <c r="LMF461" s="142"/>
      <c r="LMG461" s="142"/>
      <c r="LMH461" s="142"/>
      <c r="LMI461" s="142"/>
      <c r="LMJ461" s="142"/>
      <c r="LMK461" s="142"/>
      <c r="LML461" s="142"/>
      <c r="LMM461" s="142"/>
      <c r="LMN461" s="142"/>
      <c r="LMO461" s="142"/>
      <c r="LMP461" s="142"/>
      <c r="LMQ461" s="142"/>
      <c r="LMR461" s="142"/>
      <c r="LMS461" s="142"/>
      <c r="LMT461" s="142"/>
      <c r="LMU461" s="142"/>
      <c r="LMV461" s="142"/>
      <c r="LMW461" s="142"/>
      <c r="LMX461" s="142"/>
      <c r="LMY461" s="142"/>
      <c r="LMZ461" s="142"/>
      <c r="LNA461" s="142"/>
      <c r="LNB461" s="142"/>
      <c r="LNC461" s="142"/>
      <c r="LND461" s="142"/>
      <c r="LNE461" s="142"/>
      <c r="LNF461" s="142"/>
      <c r="LNG461" s="142"/>
      <c r="LNH461" s="142"/>
      <c r="LNI461" s="142"/>
      <c r="LNJ461" s="142"/>
      <c r="LNK461" s="142"/>
      <c r="LNL461" s="142"/>
      <c r="LNM461" s="142"/>
      <c r="LNN461" s="142"/>
      <c r="LNO461" s="142"/>
      <c r="LNP461" s="142"/>
      <c r="LNQ461" s="142"/>
      <c r="LNR461" s="142"/>
      <c r="LNS461" s="142"/>
      <c r="LNT461" s="142"/>
      <c r="LNU461" s="142"/>
      <c r="LNV461" s="142"/>
      <c r="LNW461" s="142"/>
      <c r="LNX461" s="142"/>
      <c r="LNY461" s="142"/>
      <c r="LNZ461" s="142"/>
      <c r="LOA461" s="142"/>
      <c r="LOB461" s="142"/>
      <c r="LOC461" s="142"/>
      <c r="LOD461" s="142"/>
      <c r="LOE461" s="142"/>
      <c r="LOF461" s="142"/>
      <c r="LOG461" s="142"/>
      <c r="LOH461" s="142"/>
      <c r="LOI461" s="142"/>
      <c r="LOJ461" s="142"/>
      <c r="LOK461" s="142"/>
      <c r="LOL461" s="142"/>
      <c r="LOM461" s="142"/>
      <c r="LON461" s="142"/>
      <c r="LOO461" s="142"/>
      <c r="LOP461" s="142"/>
      <c r="LOQ461" s="142"/>
      <c r="LOR461" s="142"/>
      <c r="LOS461" s="142"/>
      <c r="LOT461" s="142"/>
      <c r="LOU461" s="142"/>
      <c r="LOV461" s="142"/>
      <c r="LOW461" s="142"/>
      <c r="LOX461" s="142"/>
      <c r="LOY461" s="142"/>
      <c r="LOZ461" s="142"/>
      <c r="LPA461" s="142"/>
      <c r="LPB461" s="142"/>
      <c r="LPC461" s="142"/>
      <c r="LPD461" s="142"/>
      <c r="LPE461" s="142"/>
      <c r="LPF461" s="142"/>
      <c r="LPG461" s="142"/>
      <c r="LPH461" s="142"/>
      <c r="LPI461" s="142"/>
      <c r="LPJ461" s="142"/>
      <c r="LPK461" s="142"/>
      <c r="LPL461" s="142"/>
      <c r="LPM461" s="142"/>
      <c r="LPN461" s="142"/>
      <c r="LPO461" s="142"/>
      <c r="LPP461" s="142"/>
      <c r="LPQ461" s="142"/>
      <c r="LPR461" s="142"/>
      <c r="LPS461" s="142"/>
      <c r="LPT461" s="142"/>
      <c r="LPU461" s="142"/>
      <c r="LPV461" s="142"/>
      <c r="LPW461" s="142"/>
      <c r="LPX461" s="142"/>
      <c r="LPY461" s="142"/>
      <c r="LPZ461" s="142"/>
      <c r="LQA461" s="142"/>
      <c r="LQB461" s="142"/>
      <c r="LQC461" s="142"/>
      <c r="LQD461" s="142"/>
      <c r="LQE461" s="142"/>
      <c r="LQF461" s="142"/>
      <c r="LQG461" s="142"/>
      <c r="LQH461" s="142"/>
      <c r="LQI461" s="142"/>
      <c r="LQJ461" s="142"/>
      <c r="LQK461" s="142"/>
      <c r="LQL461" s="142"/>
      <c r="LQM461" s="142"/>
      <c r="LQN461" s="142"/>
      <c r="LQO461" s="142"/>
      <c r="LQP461" s="142"/>
      <c r="LQQ461" s="142"/>
      <c r="LQR461" s="142"/>
      <c r="LQS461" s="142"/>
      <c r="LQT461" s="142"/>
      <c r="LQU461" s="142"/>
      <c r="LQV461" s="142"/>
      <c r="LQW461" s="142"/>
      <c r="LQX461" s="142"/>
      <c r="LQY461" s="142"/>
      <c r="LQZ461" s="142"/>
      <c r="LRA461" s="142"/>
      <c r="LRB461" s="142"/>
      <c r="LRC461" s="142"/>
      <c r="LRD461" s="142"/>
      <c r="LRE461" s="142"/>
      <c r="LRF461" s="142"/>
      <c r="LRG461" s="142"/>
      <c r="LRH461" s="142"/>
      <c r="LRI461" s="142"/>
      <c r="LRJ461" s="142"/>
      <c r="LRK461" s="142"/>
      <c r="LRL461" s="142"/>
      <c r="LRM461" s="142"/>
      <c r="LRN461" s="142"/>
      <c r="LRO461" s="142"/>
      <c r="LRP461" s="142"/>
      <c r="LRQ461" s="142"/>
      <c r="LRR461" s="142"/>
      <c r="LRS461" s="142"/>
      <c r="LRT461" s="142"/>
      <c r="LRU461" s="142"/>
      <c r="LRV461" s="142"/>
      <c r="LRW461" s="142"/>
      <c r="LRX461" s="142"/>
      <c r="LRY461" s="142"/>
      <c r="LRZ461" s="142"/>
      <c r="LSA461" s="142"/>
      <c r="LSB461" s="142"/>
      <c r="LSC461" s="142"/>
      <c r="LSD461" s="142"/>
      <c r="LSE461" s="142"/>
      <c r="LSF461" s="142"/>
      <c r="LSG461" s="142"/>
      <c r="LSH461" s="142"/>
      <c r="LSI461" s="142"/>
      <c r="LSJ461" s="142"/>
      <c r="LSK461" s="142"/>
      <c r="LSL461" s="142"/>
      <c r="LSM461" s="142"/>
      <c r="LSN461" s="142"/>
      <c r="LSO461" s="142"/>
      <c r="LSP461" s="142"/>
      <c r="LSQ461" s="142"/>
      <c r="LSR461" s="142"/>
      <c r="LSS461" s="142"/>
      <c r="LST461" s="142"/>
      <c r="LSU461" s="142"/>
      <c r="LSV461" s="142"/>
      <c r="LSW461" s="142"/>
      <c r="LSX461" s="142"/>
      <c r="LSY461" s="142"/>
      <c r="LSZ461" s="142"/>
      <c r="LTA461" s="142"/>
      <c r="LTB461" s="142"/>
      <c r="LTC461" s="142"/>
      <c r="LTD461" s="142"/>
      <c r="LTE461" s="142"/>
      <c r="LTF461" s="142"/>
      <c r="LTG461" s="142"/>
      <c r="LTH461" s="142"/>
      <c r="LTI461" s="142"/>
      <c r="LTJ461" s="142"/>
      <c r="LTK461" s="142"/>
      <c r="LTL461" s="142"/>
      <c r="LTM461" s="142"/>
      <c r="LTN461" s="142"/>
      <c r="LTO461" s="142"/>
      <c r="LTP461" s="142"/>
      <c r="LTQ461" s="142"/>
      <c r="LTR461" s="142"/>
      <c r="LTS461" s="142"/>
      <c r="LTT461" s="142"/>
      <c r="LTU461" s="142"/>
      <c r="LTV461" s="142"/>
      <c r="LTW461" s="142"/>
      <c r="LTX461" s="142"/>
      <c r="LTY461" s="142"/>
      <c r="LTZ461" s="142"/>
      <c r="LUA461" s="142"/>
      <c r="LUB461" s="142"/>
      <c r="LUC461" s="142"/>
      <c r="LUD461" s="142"/>
      <c r="LUE461" s="142"/>
      <c r="LUF461" s="142"/>
      <c r="LUG461" s="142"/>
      <c r="LUH461" s="142"/>
      <c r="LUI461" s="142"/>
      <c r="LUJ461" s="142"/>
      <c r="LUK461" s="142"/>
      <c r="LUL461" s="142"/>
      <c r="LUM461" s="142"/>
      <c r="LUN461" s="142"/>
      <c r="LUO461" s="142"/>
      <c r="LUP461" s="142"/>
      <c r="LUQ461" s="142"/>
      <c r="LUR461" s="142"/>
      <c r="LUS461" s="142"/>
      <c r="LUT461" s="142"/>
      <c r="LUU461" s="142"/>
      <c r="LUV461" s="142"/>
      <c r="LUW461" s="142"/>
      <c r="LUX461" s="142"/>
      <c r="LUY461" s="142"/>
      <c r="LUZ461" s="142"/>
      <c r="LVA461" s="142"/>
      <c r="LVB461" s="142"/>
      <c r="LVC461" s="142"/>
      <c r="LVD461" s="142"/>
      <c r="LVE461" s="142"/>
      <c r="LVF461" s="142"/>
      <c r="LVG461" s="142"/>
      <c r="LVH461" s="142"/>
      <c r="LVI461" s="142"/>
      <c r="LVJ461" s="142"/>
      <c r="LVK461" s="142"/>
      <c r="LVL461" s="142"/>
      <c r="LVM461" s="142"/>
      <c r="LVN461" s="142"/>
      <c r="LVO461" s="142"/>
      <c r="LVP461" s="142"/>
      <c r="LVQ461" s="142"/>
      <c r="LVR461" s="142"/>
      <c r="LVS461" s="142"/>
      <c r="LVT461" s="142"/>
      <c r="LVU461" s="142"/>
      <c r="LVV461" s="142"/>
      <c r="LVW461" s="142"/>
      <c r="LVX461" s="142"/>
      <c r="LVY461" s="142"/>
      <c r="LVZ461" s="142"/>
      <c r="LWA461" s="142"/>
      <c r="LWB461" s="142"/>
      <c r="LWC461" s="142"/>
      <c r="LWD461" s="142"/>
      <c r="LWE461" s="142"/>
      <c r="LWF461" s="142"/>
      <c r="LWG461" s="142"/>
      <c r="LWH461" s="142"/>
      <c r="LWI461" s="142"/>
      <c r="LWJ461" s="142"/>
      <c r="LWK461" s="142"/>
      <c r="LWL461" s="142"/>
      <c r="LWM461" s="142"/>
      <c r="LWN461" s="142"/>
      <c r="LWO461" s="142"/>
      <c r="LWP461" s="142"/>
      <c r="LWQ461" s="142"/>
      <c r="LWR461" s="142"/>
      <c r="LWS461" s="142"/>
      <c r="LWT461" s="142"/>
      <c r="LWU461" s="142"/>
      <c r="LWV461" s="142"/>
      <c r="LWW461" s="142"/>
      <c r="LWX461" s="142"/>
      <c r="LWY461" s="142"/>
      <c r="LWZ461" s="142"/>
      <c r="LXA461" s="142"/>
      <c r="LXB461" s="142"/>
      <c r="LXC461" s="142"/>
      <c r="LXD461" s="142"/>
      <c r="LXE461" s="142"/>
      <c r="LXF461" s="142"/>
      <c r="LXG461" s="142"/>
      <c r="LXH461" s="142"/>
      <c r="LXI461" s="142"/>
      <c r="LXJ461" s="142"/>
      <c r="LXK461" s="142"/>
      <c r="LXL461" s="142"/>
      <c r="LXM461" s="142"/>
      <c r="LXN461" s="142"/>
      <c r="LXO461" s="142"/>
      <c r="LXP461" s="142"/>
      <c r="LXQ461" s="142"/>
      <c r="LXR461" s="142"/>
      <c r="LXS461" s="142"/>
      <c r="LXT461" s="142"/>
      <c r="LXU461" s="142"/>
      <c r="LXV461" s="142"/>
      <c r="LXW461" s="142"/>
      <c r="LXX461" s="142"/>
      <c r="LXY461" s="142"/>
      <c r="LXZ461" s="142"/>
      <c r="LYA461" s="142"/>
      <c r="LYB461" s="142"/>
      <c r="LYC461" s="142"/>
      <c r="LYD461" s="142"/>
      <c r="LYE461" s="142"/>
      <c r="LYF461" s="142"/>
      <c r="LYG461" s="142"/>
      <c r="LYH461" s="142"/>
      <c r="LYI461" s="142"/>
      <c r="LYJ461" s="142"/>
      <c r="LYK461" s="142"/>
      <c r="LYL461" s="142"/>
      <c r="LYM461" s="142"/>
      <c r="LYN461" s="142"/>
      <c r="LYO461" s="142"/>
      <c r="LYP461" s="142"/>
      <c r="LYQ461" s="142"/>
      <c r="LYR461" s="142"/>
      <c r="LYS461" s="142"/>
      <c r="LYT461" s="142"/>
      <c r="LYU461" s="142"/>
      <c r="LYV461" s="142"/>
      <c r="LYW461" s="142"/>
      <c r="LYX461" s="142"/>
      <c r="LYY461" s="142"/>
      <c r="LYZ461" s="142"/>
      <c r="LZA461" s="142"/>
      <c r="LZB461" s="142"/>
      <c r="LZC461" s="142"/>
      <c r="LZD461" s="142"/>
      <c r="LZE461" s="142"/>
      <c r="LZF461" s="142"/>
      <c r="LZG461" s="142"/>
      <c r="LZH461" s="142"/>
      <c r="LZI461" s="142"/>
      <c r="LZJ461" s="142"/>
      <c r="LZK461" s="142"/>
      <c r="LZL461" s="142"/>
      <c r="LZM461" s="142"/>
      <c r="LZN461" s="142"/>
      <c r="LZO461" s="142"/>
      <c r="LZP461" s="142"/>
      <c r="LZQ461" s="142"/>
      <c r="LZR461" s="142"/>
      <c r="LZS461" s="142"/>
      <c r="LZT461" s="142"/>
      <c r="LZU461" s="142"/>
      <c r="LZV461" s="142"/>
      <c r="LZW461" s="142"/>
      <c r="LZX461" s="142"/>
      <c r="LZY461" s="142"/>
      <c r="LZZ461" s="142"/>
      <c r="MAA461" s="142"/>
      <c r="MAB461" s="142"/>
      <c r="MAC461" s="142"/>
      <c r="MAD461" s="142"/>
      <c r="MAE461" s="142"/>
      <c r="MAF461" s="142"/>
      <c r="MAG461" s="142"/>
      <c r="MAH461" s="142"/>
      <c r="MAI461" s="142"/>
      <c r="MAJ461" s="142"/>
      <c r="MAK461" s="142"/>
      <c r="MAL461" s="142"/>
      <c r="MAM461" s="142"/>
      <c r="MAN461" s="142"/>
      <c r="MAO461" s="142"/>
      <c r="MAP461" s="142"/>
      <c r="MAQ461" s="142"/>
      <c r="MAR461" s="142"/>
      <c r="MAS461" s="142"/>
      <c r="MAT461" s="142"/>
      <c r="MAU461" s="142"/>
      <c r="MAV461" s="142"/>
      <c r="MAW461" s="142"/>
      <c r="MAX461" s="142"/>
      <c r="MAY461" s="142"/>
      <c r="MAZ461" s="142"/>
      <c r="MBA461" s="142"/>
      <c r="MBB461" s="142"/>
      <c r="MBC461" s="142"/>
      <c r="MBD461" s="142"/>
      <c r="MBE461" s="142"/>
      <c r="MBF461" s="142"/>
      <c r="MBG461" s="142"/>
      <c r="MBH461" s="142"/>
      <c r="MBI461" s="142"/>
      <c r="MBJ461" s="142"/>
      <c r="MBK461" s="142"/>
      <c r="MBL461" s="142"/>
      <c r="MBM461" s="142"/>
      <c r="MBN461" s="142"/>
      <c r="MBO461" s="142"/>
      <c r="MBP461" s="142"/>
      <c r="MBQ461" s="142"/>
      <c r="MBR461" s="142"/>
      <c r="MBS461" s="142"/>
      <c r="MBT461" s="142"/>
      <c r="MBU461" s="142"/>
      <c r="MBV461" s="142"/>
      <c r="MBW461" s="142"/>
      <c r="MBX461" s="142"/>
      <c r="MBY461" s="142"/>
      <c r="MBZ461" s="142"/>
      <c r="MCA461" s="142"/>
      <c r="MCB461" s="142"/>
      <c r="MCC461" s="142"/>
      <c r="MCD461" s="142"/>
      <c r="MCE461" s="142"/>
      <c r="MCF461" s="142"/>
      <c r="MCG461" s="142"/>
      <c r="MCH461" s="142"/>
      <c r="MCI461" s="142"/>
      <c r="MCJ461" s="142"/>
      <c r="MCK461" s="142"/>
      <c r="MCL461" s="142"/>
      <c r="MCM461" s="142"/>
      <c r="MCN461" s="142"/>
      <c r="MCO461" s="142"/>
      <c r="MCP461" s="142"/>
      <c r="MCQ461" s="142"/>
      <c r="MCR461" s="142"/>
      <c r="MCS461" s="142"/>
      <c r="MCT461" s="142"/>
      <c r="MCU461" s="142"/>
      <c r="MCV461" s="142"/>
      <c r="MCW461" s="142"/>
      <c r="MCX461" s="142"/>
      <c r="MCY461" s="142"/>
      <c r="MCZ461" s="142"/>
      <c r="MDA461" s="142"/>
      <c r="MDB461" s="142"/>
      <c r="MDC461" s="142"/>
      <c r="MDD461" s="142"/>
      <c r="MDE461" s="142"/>
      <c r="MDF461" s="142"/>
      <c r="MDG461" s="142"/>
      <c r="MDH461" s="142"/>
      <c r="MDI461" s="142"/>
      <c r="MDJ461" s="142"/>
      <c r="MDK461" s="142"/>
      <c r="MDL461" s="142"/>
      <c r="MDM461" s="142"/>
      <c r="MDN461" s="142"/>
      <c r="MDO461" s="142"/>
      <c r="MDP461" s="142"/>
      <c r="MDQ461" s="142"/>
      <c r="MDR461" s="142"/>
      <c r="MDS461" s="142"/>
      <c r="MDT461" s="142"/>
      <c r="MDU461" s="142"/>
      <c r="MDV461" s="142"/>
      <c r="MDW461" s="142"/>
      <c r="MDX461" s="142"/>
      <c r="MDY461" s="142"/>
      <c r="MDZ461" s="142"/>
      <c r="MEA461" s="142"/>
      <c r="MEB461" s="142"/>
      <c r="MEC461" s="142"/>
      <c r="MED461" s="142"/>
      <c r="MEE461" s="142"/>
      <c r="MEF461" s="142"/>
      <c r="MEG461" s="142"/>
      <c r="MEH461" s="142"/>
      <c r="MEI461" s="142"/>
      <c r="MEJ461" s="142"/>
      <c r="MEK461" s="142"/>
      <c r="MEL461" s="142"/>
      <c r="MEM461" s="142"/>
      <c r="MEN461" s="142"/>
      <c r="MEO461" s="142"/>
      <c r="MEP461" s="142"/>
      <c r="MEQ461" s="142"/>
      <c r="MER461" s="142"/>
      <c r="MES461" s="142"/>
      <c r="MET461" s="142"/>
      <c r="MEU461" s="142"/>
      <c r="MEV461" s="142"/>
      <c r="MEW461" s="142"/>
      <c r="MEX461" s="142"/>
      <c r="MEY461" s="142"/>
      <c r="MEZ461" s="142"/>
      <c r="MFA461" s="142"/>
      <c r="MFB461" s="142"/>
      <c r="MFC461" s="142"/>
      <c r="MFD461" s="142"/>
      <c r="MFE461" s="142"/>
      <c r="MFF461" s="142"/>
      <c r="MFG461" s="142"/>
      <c r="MFH461" s="142"/>
      <c r="MFI461" s="142"/>
      <c r="MFJ461" s="142"/>
      <c r="MFK461" s="142"/>
      <c r="MFL461" s="142"/>
      <c r="MFM461" s="142"/>
      <c r="MFN461" s="142"/>
      <c r="MFO461" s="142"/>
      <c r="MFP461" s="142"/>
      <c r="MFQ461" s="142"/>
      <c r="MFR461" s="142"/>
      <c r="MFS461" s="142"/>
      <c r="MFT461" s="142"/>
      <c r="MFU461" s="142"/>
      <c r="MFV461" s="142"/>
      <c r="MFW461" s="142"/>
      <c r="MFX461" s="142"/>
      <c r="MFY461" s="142"/>
      <c r="MFZ461" s="142"/>
      <c r="MGA461" s="142"/>
      <c r="MGB461" s="142"/>
      <c r="MGC461" s="142"/>
      <c r="MGD461" s="142"/>
      <c r="MGE461" s="142"/>
      <c r="MGF461" s="142"/>
      <c r="MGG461" s="142"/>
      <c r="MGH461" s="142"/>
      <c r="MGI461" s="142"/>
      <c r="MGJ461" s="142"/>
      <c r="MGK461" s="142"/>
      <c r="MGL461" s="142"/>
      <c r="MGM461" s="142"/>
      <c r="MGN461" s="142"/>
      <c r="MGO461" s="142"/>
      <c r="MGP461" s="142"/>
      <c r="MGQ461" s="142"/>
      <c r="MGR461" s="142"/>
      <c r="MGS461" s="142"/>
      <c r="MGT461" s="142"/>
      <c r="MGU461" s="142"/>
      <c r="MGV461" s="142"/>
      <c r="MGW461" s="142"/>
      <c r="MGX461" s="142"/>
      <c r="MGY461" s="142"/>
      <c r="MGZ461" s="142"/>
      <c r="MHA461" s="142"/>
      <c r="MHB461" s="142"/>
      <c r="MHC461" s="142"/>
      <c r="MHD461" s="142"/>
      <c r="MHE461" s="142"/>
      <c r="MHF461" s="142"/>
      <c r="MHG461" s="142"/>
      <c r="MHH461" s="142"/>
      <c r="MHI461" s="142"/>
      <c r="MHJ461" s="142"/>
      <c r="MHK461" s="142"/>
      <c r="MHL461" s="142"/>
      <c r="MHM461" s="142"/>
      <c r="MHN461" s="142"/>
      <c r="MHO461" s="142"/>
      <c r="MHP461" s="142"/>
      <c r="MHQ461" s="142"/>
      <c r="MHR461" s="142"/>
      <c r="MHS461" s="142"/>
      <c r="MHT461" s="142"/>
      <c r="MHU461" s="142"/>
      <c r="MHV461" s="142"/>
      <c r="MHW461" s="142"/>
      <c r="MHX461" s="142"/>
      <c r="MHY461" s="142"/>
      <c r="MHZ461" s="142"/>
      <c r="MIA461" s="142"/>
      <c r="MIB461" s="142"/>
      <c r="MIC461" s="142"/>
      <c r="MID461" s="142"/>
      <c r="MIE461" s="142"/>
      <c r="MIF461" s="142"/>
      <c r="MIG461" s="142"/>
      <c r="MIH461" s="142"/>
      <c r="MII461" s="142"/>
      <c r="MIJ461" s="142"/>
      <c r="MIK461" s="142"/>
      <c r="MIL461" s="142"/>
      <c r="MIM461" s="142"/>
      <c r="MIN461" s="142"/>
      <c r="MIO461" s="142"/>
      <c r="MIP461" s="142"/>
      <c r="MIQ461" s="142"/>
      <c r="MIR461" s="142"/>
      <c r="MIS461" s="142"/>
      <c r="MIT461" s="142"/>
      <c r="MIU461" s="142"/>
      <c r="MIV461" s="142"/>
      <c r="MIW461" s="142"/>
      <c r="MIX461" s="142"/>
      <c r="MIY461" s="142"/>
      <c r="MIZ461" s="142"/>
      <c r="MJA461" s="142"/>
      <c r="MJB461" s="142"/>
      <c r="MJC461" s="142"/>
      <c r="MJD461" s="142"/>
      <c r="MJE461" s="142"/>
      <c r="MJF461" s="142"/>
      <c r="MJG461" s="142"/>
      <c r="MJH461" s="142"/>
      <c r="MJI461" s="142"/>
      <c r="MJJ461" s="142"/>
      <c r="MJK461" s="142"/>
      <c r="MJL461" s="142"/>
      <c r="MJM461" s="142"/>
      <c r="MJN461" s="142"/>
      <c r="MJO461" s="142"/>
      <c r="MJP461" s="142"/>
      <c r="MJQ461" s="142"/>
      <c r="MJR461" s="142"/>
      <c r="MJS461" s="142"/>
      <c r="MJT461" s="142"/>
      <c r="MJU461" s="142"/>
      <c r="MJV461" s="142"/>
      <c r="MJW461" s="142"/>
      <c r="MJX461" s="142"/>
      <c r="MJY461" s="142"/>
      <c r="MJZ461" s="142"/>
      <c r="MKA461" s="142"/>
      <c r="MKB461" s="142"/>
      <c r="MKC461" s="142"/>
      <c r="MKD461" s="142"/>
      <c r="MKE461" s="142"/>
      <c r="MKF461" s="142"/>
      <c r="MKG461" s="142"/>
      <c r="MKH461" s="142"/>
      <c r="MKI461" s="142"/>
      <c r="MKJ461" s="142"/>
      <c r="MKK461" s="142"/>
      <c r="MKL461" s="142"/>
      <c r="MKM461" s="142"/>
      <c r="MKN461" s="142"/>
      <c r="MKO461" s="142"/>
      <c r="MKP461" s="142"/>
      <c r="MKQ461" s="142"/>
      <c r="MKR461" s="142"/>
      <c r="MKS461" s="142"/>
      <c r="MKT461" s="142"/>
      <c r="MKU461" s="142"/>
      <c r="MKV461" s="142"/>
      <c r="MKW461" s="142"/>
      <c r="MKX461" s="142"/>
      <c r="MKY461" s="142"/>
      <c r="MKZ461" s="142"/>
      <c r="MLA461" s="142"/>
      <c r="MLB461" s="142"/>
      <c r="MLC461" s="142"/>
      <c r="MLD461" s="142"/>
      <c r="MLE461" s="142"/>
      <c r="MLF461" s="142"/>
      <c r="MLG461" s="142"/>
      <c r="MLH461" s="142"/>
      <c r="MLI461" s="142"/>
      <c r="MLJ461" s="142"/>
      <c r="MLK461" s="142"/>
      <c r="MLL461" s="142"/>
      <c r="MLM461" s="142"/>
      <c r="MLN461" s="142"/>
      <c r="MLO461" s="142"/>
      <c r="MLP461" s="142"/>
      <c r="MLQ461" s="142"/>
      <c r="MLR461" s="142"/>
      <c r="MLS461" s="142"/>
      <c r="MLT461" s="142"/>
      <c r="MLU461" s="142"/>
      <c r="MLV461" s="142"/>
      <c r="MLW461" s="142"/>
      <c r="MLX461" s="142"/>
      <c r="MLY461" s="142"/>
      <c r="MLZ461" s="142"/>
      <c r="MMA461" s="142"/>
      <c r="MMB461" s="142"/>
      <c r="MMC461" s="142"/>
      <c r="MMD461" s="142"/>
      <c r="MME461" s="142"/>
      <c r="MMF461" s="142"/>
      <c r="MMG461" s="142"/>
      <c r="MMH461" s="142"/>
      <c r="MMI461" s="142"/>
      <c r="MMJ461" s="142"/>
      <c r="MMK461" s="142"/>
      <c r="MML461" s="142"/>
      <c r="MMM461" s="142"/>
      <c r="MMN461" s="142"/>
      <c r="MMO461" s="142"/>
      <c r="MMP461" s="142"/>
      <c r="MMQ461" s="142"/>
      <c r="MMR461" s="142"/>
      <c r="MMS461" s="142"/>
      <c r="MMT461" s="142"/>
      <c r="MMU461" s="142"/>
      <c r="MMV461" s="142"/>
      <c r="MMW461" s="142"/>
      <c r="MMX461" s="142"/>
      <c r="MMY461" s="142"/>
      <c r="MMZ461" s="142"/>
      <c r="MNA461" s="142"/>
      <c r="MNB461" s="142"/>
      <c r="MNC461" s="142"/>
      <c r="MND461" s="142"/>
      <c r="MNE461" s="142"/>
      <c r="MNF461" s="142"/>
      <c r="MNG461" s="142"/>
      <c r="MNH461" s="142"/>
      <c r="MNI461" s="142"/>
      <c r="MNJ461" s="142"/>
      <c r="MNK461" s="142"/>
      <c r="MNL461" s="142"/>
      <c r="MNM461" s="142"/>
      <c r="MNN461" s="142"/>
      <c r="MNO461" s="142"/>
      <c r="MNP461" s="142"/>
      <c r="MNQ461" s="142"/>
      <c r="MNR461" s="142"/>
      <c r="MNS461" s="142"/>
      <c r="MNT461" s="142"/>
      <c r="MNU461" s="142"/>
      <c r="MNV461" s="142"/>
      <c r="MNW461" s="142"/>
      <c r="MNX461" s="142"/>
      <c r="MNY461" s="142"/>
      <c r="MNZ461" s="142"/>
      <c r="MOA461" s="142"/>
      <c r="MOB461" s="142"/>
      <c r="MOC461" s="142"/>
      <c r="MOD461" s="142"/>
      <c r="MOE461" s="142"/>
      <c r="MOF461" s="142"/>
      <c r="MOG461" s="142"/>
      <c r="MOH461" s="142"/>
      <c r="MOI461" s="142"/>
      <c r="MOJ461" s="142"/>
      <c r="MOK461" s="142"/>
      <c r="MOL461" s="142"/>
      <c r="MOM461" s="142"/>
      <c r="MON461" s="142"/>
      <c r="MOO461" s="142"/>
      <c r="MOP461" s="142"/>
      <c r="MOQ461" s="142"/>
      <c r="MOR461" s="142"/>
      <c r="MOS461" s="142"/>
      <c r="MOT461" s="142"/>
      <c r="MOU461" s="142"/>
      <c r="MOV461" s="142"/>
      <c r="MOW461" s="142"/>
      <c r="MOX461" s="142"/>
      <c r="MOY461" s="142"/>
      <c r="MOZ461" s="142"/>
      <c r="MPA461" s="142"/>
      <c r="MPB461" s="142"/>
      <c r="MPC461" s="142"/>
      <c r="MPD461" s="142"/>
      <c r="MPE461" s="142"/>
      <c r="MPF461" s="142"/>
      <c r="MPG461" s="142"/>
      <c r="MPH461" s="142"/>
      <c r="MPI461" s="142"/>
      <c r="MPJ461" s="142"/>
      <c r="MPK461" s="142"/>
      <c r="MPL461" s="142"/>
      <c r="MPM461" s="142"/>
      <c r="MPN461" s="142"/>
      <c r="MPO461" s="142"/>
      <c r="MPP461" s="142"/>
      <c r="MPQ461" s="142"/>
      <c r="MPR461" s="142"/>
      <c r="MPS461" s="142"/>
      <c r="MPT461" s="142"/>
      <c r="MPU461" s="142"/>
      <c r="MPV461" s="142"/>
      <c r="MPW461" s="142"/>
      <c r="MPX461" s="142"/>
      <c r="MPY461" s="142"/>
      <c r="MPZ461" s="142"/>
      <c r="MQA461" s="142"/>
      <c r="MQB461" s="142"/>
      <c r="MQC461" s="142"/>
      <c r="MQD461" s="142"/>
      <c r="MQE461" s="142"/>
      <c r="MQF461" s="142"/>
      <c r="MQG461" s="142"/>
      <c r="MQH461" s="142"/>
      <c r="MQI461" s="142"/>
      <c r="MQJ461" s="142"/>
      <c r="MQK461" s="142"/>
      <c r="MQL461" s="142"/>
      <c r="MQM461" s="142"/>
      <c r="MQN461" s="142"/>
      <c r="MQO461" s="142"/>
      <c r="MQP461" s="142"/>
      <c r="MQQ461" s="142"/>
      <c r="MQR461" s="142"/>
      <c r="MQS461" s="142"/>
      <c r="MQT461" s="142"/>
      <c r="MQU461" s="142"/>
      <c r="MQV461" s="142"/>
      <c r="MQW461" s="142"/>
      <c r="MQX461" s="142"/>
      <c r="MQY461" s="142"/>
      <c r="MQZ461" s="142"/>
      <c r="MRA461" s="142"/>
      <c r="MRB461" s="142"/>
      <c r="MRC461" s="142"/>
      <c r="MRD461" s="142"/>
      <c r="MRE461" s="142"/>
      <c r="MRF461" s="142"/>
      <c r="MRG461" s="142"/>
      <c r="MRH461" s="142"/>
      <c r="MRI461" s="142"/>
      <c r="MRJ461" s="142"/>
      <c r="MRK461" s="142"/>
      <c r="MRL461" s="142"/>
      <c r="MRM461" s="142"/>
      <c r="MRN461" s="142"/>
      <c r="MRO461" s="142"/>
      <c r="MRP461" s="142"/>
      <c r="MRQ461" s="142"/>
      <c r="MRR461" s="142"/>
      <c r="MRS461" s="142"/>
      <c r="MRT461" s="142"/>
      <c r="MRU461" s="142"/>
      <c r="MRV461" s="142"/>
      <c r="MRW461" s="142"/>
      <c r="MRX461" s="142"/>
      <c r="MRY461" s="142"/>
      <c r="MRZ461" s="142"/>
      <c r="MSA461" s="142"/>
      <c r="MSB461" s="142"/>
      <c r="MSC461" s="142"/>
      <c r="MSD461" s="142"/>
      <c r="MSE461" s="142"/>
      <c r="MSF461" s="142"/>
      <c r="MSG461" s="142"/>
      <c r="MSH461" s="142"/>
      <c r="MSI461" s="142"/>
      <c r="MSJ461" s="142"/>
      <c r="MSK461" s="142"/>
      <c r="MSL461" s="142"/>
      <c r="MSM461" s="142"/>
      <c r="MSN461" s="142"/>
      <c r="MSO461" s="142"/>
      <c r="MSP461" s="142"/>
      <c r="MSQ461" s="142"/>
      <c r="MSR461" s="142"/>
      <c r="MSS461" s="142"/>
      <c r="MST461" s="142"/>
      <c r="MSU461" s="142"/>
      <c r="MSV461" s="142"/>
      <c r="MSW461" s="142"/>
      <c r="MSX461" s="142"/>
      <c r="MSY461" s="142"/>
      <c r="MSZ461" s="142"/>
      <c r="MTA461" s="142"/>
      <c r="MTB461" s="142"/>
      <c r="MTC461" s="142"/>
      <c r="MTD461" s="142"/>
      <c r="MTE461" s="142"/>
      <c r="MTF461" s="142"/>
      <c r="MTG461" s="142"/>
      <c r="MTH461" s="142"/>
      <c r="MTI461" s="142"/>
      <c r="MTJ461" s="142"/>
      <c r="MTK461" s="142"/>
      <c r="MTL461" s="142"/>
      <c r="MTM461" s="142"/>
      <c r="MTN461" s="142"/>
      <c r="MTO461" s="142"/>
      <c r="MTP461" s="142"/>
      <c r="MTQ461" s="142"/>
      <c r="MTR461" s="142"/>
      <c r="MTS461" s="142"/>
      <c r="MTT461" s="142"/>
      <c r="MTU461" s="142"/>
      <c r="MTV461" s="142"/>
      <c r="MTW461" s="142"/>
      <c r="MTX461" s="142"/>
      <c r="MTY461" s="142"/>
      <c r="MTZ461" s="142"/>
      <c r="MUA461" s="142"/>
      <c r="MUB461" s="142"/>
      <c r="MUC461" s="142"/>
      <c r="MUD461" s="142"/>
      <c r="MUE461" s="142"/>
      <c r="MUF461" s="142"/>
      <c r="MUG461" s="142"/>
      <c r="MUH461" s="142"/>
      <c r="MUI461" s="142"/>
      <c r="MUJ461" s="142"/>
      <c r="MUK461" s="142"/>
      <c r="MUL461" s="142"/>
      <c r="MUM461" s="142"/>
      <c r="MUN461" s="142"/>
      <c r="MUO461" s="142"/>
      <c r="MUP461" s="142"/>
      <c r="MUQ461" s="142"/>
      <c r="MUR461" s="142"/>
      <c r="MUS461" s="142"/>
      <c r="MUT461" s="142"/>
      <c r="MUU461" s="142"/>
      <c r="MUV461" s="142"/>
      <c r="MUW461" s="142"/>
      <c r="MUX461" s="142"/>
      <c r="MUY461" s="142"/>
      <c r="MUZ461" s="142"/>
      <c r="MVA461" s="142"/>
      <c r="MVB461" s="142"/>
      <c r="MVC461" s="142"/>
      <c r="MVD461" s="142"/>
      <c r="MVE461" s="142"/>
      <c r="MVF461" s="142"/>
      <c r="MVG461" s="142"/>
      <c r="MVH461" s="142"/>
      <c r="MVI461" s="142"/>
      <c r="MVJ461" s="142"/>
      <c r="MVK461" s="142"/>
      <c r="MVL461" s="142"/>
      <c r="MVM461" s="142"/>
      <c r="MVN461" s="142"/>
      <c r="MVO461" s="142"/>
      <c r="MVP461" s="142"/>
      <c r="MVQ461" s="142"/>
      <c r="MVR461" s="142"/>
      <c r="MVS461" s="142"/>
      <c r="MVT461" s="142"/>
      <c r="MVU461" s="142"/>
      <c r="MVV461" s="142"/>
      <c r="MVW461" s="142"/>
      <c r="MVX461" s="142"/>
      <c r="MVY461" s="142"/>
      <c r="MVZ461" s="142"/>
      <c r="MWA461" s="142"/>
      <c r="MWB461" s="142"/>
      <c r="MWC461" s="142"/>
      <c r="MWD461" s="142"/>
      <c r="MWE461" s="142"/>
      <c r="MWF461" s="142"/>
      <c r="MWG461" s="142"/>
      <c r="MWH461" s="142"/>
      <c r="MWI461" s="142"/>
      <c r="MWJ461" s="142"/>
      <c r="MWK461" s="142"/>
      <c r="MWL461" s="142"/>
      <c r="MWM461" s="142"/>
      <c r="MWN461" s="142"/>
      <c r="MWO461" s="142"/>
      <c r="MWP461" s="142"/>
      <c r="MWQ461" s="142"/>
      <c r="MWR461" s="142"/>
      <c r="MWS461" s="142"/>
      <c r="MWT461" s="142"/>
      <c r="MWU461" s="142"/>
      <c r="MWV461" s="142"/>
      <c r="MWW461" s="142"/>
      <c r="MWX461" s="142"/>
      <c r="MWY461" s="142"/>
      <c r="MWZ461" s="142"/>
      <c r="MXA461" s="142"/>
      <c r="MXB461" s="142"/>
      <c r="MXC461" s="142"/>
      <c r="MXD461" s="142"/>
      <c r="MXE461" s="142"/>
      <c r="MXF461" s="142"/>
      <c r="MXG461" s="142"/>
      <c r="MXH461" s="142"/>
      <c r="MXI461" s="142"/>
      <c r="MXJ461" s="142"/>
      <c r="MXK461" s="142"/>
      <c r="MXL461" s="142"/>
      <c r="MXM461" s="142"/>
      <c r="MXN461" s="142"/>
      <c r="MXO461" s="142"/>
      <c r="MXP461" s="142"/>
      <c r="MXQ461" s="142"/>
      <c r="MXR461" s="142"/>
      <c r="MXS461" s="142"/>
      <c r="MXT461" s="142"/>
      <c r="MXU461" s="142"/>
      <c r="MXV461" s="142"/>
      <c r="MXW461" s="142"/>
      <c r="MXX461" s="142"/>
      <c r="MXY461" s="142"/>
      <c r="MXZ461" s="142"/>
      <c r="MYA461" s="142"/>
      <c r="MYB461" s="142"/>
      <c r="MYC461" s="142"/>
      <c r="MYD461" s="142"/>
      <c r="MYE461" s="142"/>
      <c r="MYF461" s="142"/>
      <c r="MYG461" s="142"/>
      <c r="MYH461" s="142"/>
      <c r="MYI461" s="142"/>
      <c r="MYJ461" s="142"/>
      <c r="MYK461" s="142"/>
      <c r="MYL461" s="142"/>
      <c r="MYM461" s="142"/>
      <c r="MYN461" s="142"/>
      <c r="MYO461" s="142"/>
      <c r="MYP461" s="142"/>
      <c r="MYQ461" s="142"/>
      <c r="MYR461" s="142"/>
      <c r="MYS461" s="142"/>
      <c r="MYT461" s="142"/>
      <c r="MYU461" s="142"/>
      <c r="MYV461" s="142"/>
      <c r="MYW461" s="142"/>
      <c r="MYX461" s="142"/>
      <c r="MYY461" s="142"/>
      <c r="MYZ461" s="142"/>
      <c r="MZA461" s="142"/>
      <c r="MZB461" s="142"/>
      <c r="MZC461" s="142"/>
      <c r="MZD461" s="142"/>
      <c r="MZE461" s="142"/>
      <c r="MZF461" s="142"/>
      <c r="MZG461" s="142"/>
      <c r="MZH461" s="142"/>
      <c r="MZI461" s="142"/>
      <c r="MZJ461" s="142"/>
      <c r="MZK461" s="142"/>
      <c r="MZL461" s="142"/>
      <c r="MZM461" s="142"/>
      <c r="MZN461" s="142"/>
      <c r="MZO461" s="142"/>
      <c r="MZP461" s="142"/>
      <c r="MZQ461" s="142"/>
      <c r="MZR461" s="142"/>
      <c r="MZS461" s="142"/>
      <c r="MZT461" s="142"/>
      <c r="MZU461" s="142"/>
      <c r="MZV461" s="142"/>
      <c r="MZW461" s="142"/>
      <c r="MZX461" s="142"/>
      <c r="MZY461" s="142"/>
      <c r="MZZ461" s="142"/>
      <c r="NAA461" s="142"/>
      <c r="NAB461" s="142"/>
      <c r="NAC461" s="142"/>
      <c r="NAD461" s="142"/>
      <c r="NAE461" s="142"/>
      <c r="NAF461" s="142"/>
      <c r="NAG461" s="142"/>
      <c r="NAH461" s="142"/>
      <c r="NAI461" s="142"/>
      <c r="NAJ461" s="142"/>
      <c r="NAK461" s="142"/>
      <c r="NAL461" s="142"/>
      <c r="NAM461" s="142"/>
      <c r="NAN461" s="142"/>
      <c r="NAO461" s="142"/>
      <c r="NAP461" s="142"/>
      <c r="NAQ461" s="142"/>
      <c r="NAR461" s="142"/>
      <c r="NAS461" s="142"/>
      <c r="NAT461" s="142"/>
      <c r="NAU461" s="142"/>
      <c r="NAV461" s="142"/>
      <c r="NAW461" s="142"/>
      <c r="NAX461" s="142"/>
      <c r="NAY461" s="142"/>
      <c r="NAZ461" s="142"/>
      <c r="NBA461" s="142"/>
      <c r="NBB461" s="142"/>
      <c r="NBC461" s="142"/>
      <c r="NBD461" s="142"/>
      <c r="NBE461" s="142"/>
      <c r="NBF461" s="142"/>
      <c r="NBG461" s="142"/>
      <c r="NBH461" s="142"/>
      <c r="NBI461" s="142"/>
      <c r="NBJ461" s="142"/>
      <c r="NBK461" s="142"/>
      <c r="NBL461" s="142"/>
      <c r="NBM461" s="142"/>
      <c r="NBN461" s="142"/>
      <c r="NBO461" s="142"/>
      <c r="NBP461" s="142"/>
      <c r="NBQ461" s="142"/>
      <c r="NBR461" s="142"/>
      <c r="NBS461" s="142"/>
      <c r="NBT461" s="142"/>
      <c r="NBU461" s="142"/>
      <c r="NBV461" s="142"/>
      <c r="NBW461" s="142"/>
      <c r="NBX461" s="142"/>
      <c r="NBY461" s="142"/>
      <c r="NBZ461" s="142"/>
      <c r="NCA461" s="142"/>
      <c r="NCB461" s="142"/>
      <c r="NCC461" s="142"/>
      <c r="NCD461" s="142"/>
      <c r="NCE461" s="142"/>
      <c r="NCF461" s="142"/>
      <c r="NCG461" s="142"/>
      <c r="NCH461" s="142"/>
      <c r="NCI461" s="142"/>
      <c r="NCJ461" s="142"/>
      <c r="NCK461" s="142"/>
      <c r="NCL461" s="142"/>
      <c r="NCM461" s="142"/>
      <c r="NCN461" s="142"/>
      <c r="NCO461" s="142"/>
      <c r="NCP461" s="142"/>
      <c r="NCQ461" s="142"/>
      <c r="NCR461" s="142"/>
      <c r="NCS461" s="142"/>
      <c r="NCT461" s="142"/>
      <c r="NCU461" s="142"/>
      <c r="NCV461" s="142"/>
      <c r="NCW461" s="142"/>
      <c r="NCX461" s="142"/>
      <c r="NCY461" s="142"/>
      <c r="NCZ461" s="142"/>
      <c r="NDA461" s="142"/>
      <c r="NDB461" s="142"/>
      <c r="NDC461" s="142"/>
      <c r="NDD461" s="142"/>
      <c r="NDE461" s="142"/>
      <c r="NDF461" s="142"/>
      <c r="NDG461" s="142"/>
      <c r="NDH461" s="142"/>
      <c r="NDI461" s="142"/>
      <c r="NDJ461" s="142"/>
      <c r="NDK461" s="142"/>
      <c r="NDL461" s="142"/>
      <c r="NDM461" s="142"/>
      <c r="NDN461" s="142"/>
      <c r="NDO461" s="142"/>
      <c r="NDP461" s="142"/>
      <c r="NDQ461" s="142"/>
      <c r="NDR461" s="142"/>
      <c r="NDS461" s="142"/>
      <c r="NDT461" s="142"/>
      <c r="NDU461" s="142"/>
      <c r="NDV461" s="142"/>
      <c r="NDW461" s="142"/>
      <c r="NDX461" s="142"/>
      <c r="NDY461" s="142"/>
      <c r="NDZ461" s="142"/>
      <c r="NEA461" s="142"/>
      <c r="NEB461" s="142"/>
      <c r="NEC461" s="142"/>
      <c r="NED461" s="142"/>
      <c r="NEE461" s="142"/>
      <c r="NEF461" s="142"/>
      <c r="NEG461" s="142"/>
      <c r="NEH461" s="142"/>
      <c r="NEI461" s="142"/>
      <c r="NEJ461" s="142"/>
      <c r="NEK461" s="142"/>
      <c r="NEL461" s="142"/>
      <c r="NEM461" s="142"/>
      <c r="NEN461" s="142"/>
      <c r="NEO461" s="142"/>
      <c r="NEP461" s="142"/>
      <c r="NEQ461" s="142"/>
      <c r="NER461" s="142"/>
      <c r="NES461" s="142"/>
      <c r="NET461" s="142"/>
      <c r="NEU461" s="142"/>
      <c r="NEV461" s="142"/>
      <c r="NEW461" s="142"/>
      <c r="NEX461" s="142"/>
      <c r="NEY461" s="142"/>
      <c r="NEZ461" s="142"/>
      <c r="NFA461" s="142"/>
      <c r="NFB461" s="142"/>
      <c r="NFC461" s="142"/>
      <c r="NFD461" s="142"/>
      <c r="NFE461" s="142"/>
      <c r="NFF461" s="142"/>
      <c r="NFG461" s="142"/>
      <c r="NFH461" s="142"/>
      <c r="NFI461" s="142"/>
      <c r="NFJ461" s="142"/>
      <c r="NFK461" s="142"/>
      <c r="NFL461" s="142"/>
      <c r="NFM461" s="142"/>
      <c r="NFN461" s="142"/>
      <c r="NFO461" s="142"/>
      <c r="NFP461" s="142"/>
      <c r="NFQ461" s="142"/>
      <c r="NFR461" s="142"/>
      <c r="NFS461" s="142"/>
      <c r="NFT461" s="142"/>
      <c r="NFU461" s="142"/>
      <c r="NFV461" s="142"/>
      <c r="NFW461" s="142"/>
      <c r="NFX461" s="142"/>
      <c r="NFY461" s="142"/>
      <c r="NFZ461" s="142"/>
      <c r="NGA461" s="142"/>
      <c r="NGB461" s="142"/>
      <c r="NGC461" s="142"/>
      <c r="NGD461" s="142"/>
      <c r="NGE461" s="142"/>
      <c r="NGF461" s="142"/>
      <c r="NGG461" s="142"/>
      <c r="NGH461" s="142"/>
      <c r="NGI461" s="142"/>
      <c r="NGJ461" s="142"/>
      <c r="NGK461" s="142"/>
      <c r="NGL461" s="142"/>
      <c r="NGM461" s="142"/>
      <c r="NGN461" s="142"/>
      <c r="NGO461" s="142"/>
      <c r="NGP461" s="142"/>
      <c r="NGQ461" s="142"/>
      <c r="NGR461" s="142"/>
      <c r="NGS461" s="142"/>
      <c r="NGT461" s="142"/>
      <c r="NGU461" s="142"/>
      <c r="NGV461" s="142"/>
      <c r="NGW461" s="142"/>
      <c r="NGX461" s="142"/>
      <c r="NGY461" s="142"/>
      <c r="NGZ461" s="142"/>
      <c r="NHA461" s="142"/>
      <c r="NHB461" s="142"/>
      <c r="NHC461" s="142"/>
      <c r="NHD461" s="142"/>
      <c r="NHE461" s="142"/>
      <c r="NHF461" s="142"/>
      <c r="NHG461" s="142"/>
      <c r="NHH461" s="142"/>
      <c r="NHI461" s="142"/>
      <c r="NHJ461" s="142"/>
      <c r="NHK461" s="142"/>
      <c r="NHL461" s="142"/>
      <c r="NHM461" s="142"/>
      <c r="NHN461" s="142"/>
      <c r="NHO461" s="142"/>
      <c r="NHP461" s="142"/>
      <c r="NHQ461" s="142"/>
      <c r="NHR461" s="142"/>
      <c r="NHS461" s="142"/>
      <c r="NHT461" s="142"/>
      <c r="NHU461" s="142"/>
      <c r="NHV461" s="142"/>
      <c r="NHW461" s="142"/>
      <c r="NHX461" s="142"/>
      <c r="NHY461" s="142"/>
      <c r="NHZ461" s="142"/>
      <c r="NIA461" s="142"/>
      <c r="NIB461" s="142"/>
      <c r="NIC461" s="142"/>
      <c r="NID461" s="142"/>
      <c r="NIE461" s="142"/>
      <c r="NIF461" s="142"/>
      <c r="NIG461" s="142"/>
      <c r="NIH461" s="142"/>
      <c r="NII461" s="142"/>
      <c r="NIJ461" s="142"/>
      <c r="NIK461" s="142"/>
      <c r="NIL461" s="142"/>
      <c r="NIM461" s="142"/>
      <c r="NIN461" s="142"/>
      <c r="NIO461" s="142"/>
      <c r="NIP461" s="142"/>
      <c r="NIQ461" s="142"/>
      <c r="NIR461" s="142"/>
      <c r="NIS461" s="142"/>
      <c r="NIT461" s="142"/>
      <c r="NIU461" s="142"/>
      <c r="NIV461" s="142"/>
      <c r="NIW461" s="142"/>
      <c r="NIX461" s="142"/>
      <c r="NIY461" s="142"/>
      <c r="NIZ461" s="142"/>
      <c r="NJA461" s="142"/>
      <c r="NJB461" s="142"/>
      <c r="NJC461" s="142"/>
      <c r="NJD461" s="142"/>
      <c r="NJE461" s="142"/>
      <c r="NJF461" s="142"/>
      <c r="NJG461" s="142"/>
      <c r="NJH461" s="142"/>
      <c r="NJI461" s="142"/>
      <c r="NJJ461" s="142"/>
      <c r="NJK461" s="142"/>
      <c r="NJL461" s="142"/>
      <c r="NJM461" s="142"/>
      <c r="NJN461" s="142"/>
      <c r="NJO461" s="142"/>
      <c r="NJP461" s="142"/>
      <c r="NJQ461" s="142"/>
      <c r="NJR461" s="142"/>
      <c r="NJS461" s="142"/>
      <c r="NJT461" s="142"/>
      <c r="NJU461" s="142"/>
      <c r="NJV461" s="142"/>
      <c r="NJW461" s="142"/>
      <c r="NJX461" s="142"/>
      <c r="NJY461" s="142"/>
      <c r="NJZ461" s="142"/>
      <c r="NKA461" s="142"/>
      <c r="NKB461" s="142"/>
      <c r="NKC461" s="142"/>
      <c r="NKD461" s="142"/>
      <c r="NKE461" s="142"/>
      <c r="NKF461" s="142"/>
      <c r="NKG461" s="142"/>
      <c r="NKH461" s="142"/>
      <c r="NKI461" s="142"/>
      <c r="NKJ461" s="142"/>
      <c r="NKK461" s="142"/>
      <c r="NKL461" s="142"/>
      <c r="NKM461" s="142"/>
      <c r="NKN461" s="142"/>
      <c r="NKO461" s="142"/>
      <c r="NKP461" s="142"/>
      <c r="NKQ461" s="142"/>
      <c r="NKR461" s="142"/>
      <c r="NKS461" s="142"/>
      <c r="NKT461" s="142"/>
      <c r="NKU461" s="142"/>
      <c r="NKV461" s="142"/>
      <c r="NKW461" s="142"/>
      <c r="NKX461" s="142"/>
      <c r="NKY461" s="142"/>
      <c r="NKZ461" s="142"/>
      <c r="NLA461" s="142"/>
      <c r="NLB461" s="142"/>
      <c r="NLC461" s="142"/>
      <c r="NLD461" s="142"/>
      <c r="NLE461" s="142"/>
      <c r="NLF461" s="142"/>
      <c r="NLG461" s="142"/>
      <c r="NLH461" s="142"/>
      <c r="NLI461" s="142"/>
      <c r="NLJ461" s="142"/>
      <c r="NLK461" s="142"/>
      <c r="NLL461" s="142"/>
      <c r="NLM461" s="142"/>
      <c r="NLN461" s="142"/>
      <c r="NLO461" s="142"/>
      <c r="NLP461" s="142"/>
      <c r="NLQ461" s="142"/>
      <c r="NLR461" s="142"/>
      <c r="NLS461" s="142"/>
      <c r="NLT461" s="142"/>
      <c r="NLU461" s="142"/>
      <c r="NLV461" s="142"/>
      <c r="NLW461" s="142"/>
      <c r="NLX461" s="142"/>
      <c r="NLY461" s="142"/>
      <c r="NLZ461" s="142"/>
      <c r="NMA461" s="142"/>
      <c r="NMB461" s="142"/>
      <c r="NMC461" s="142"/>
      <c r="NMD461" s="142"/>
      <c r="NME461" s="142"/>
      <c r="NMF461" s="142"/>
      <c r="NMG461" s="142"/>
      <c r="NMH461" s="142"/>
      <c r="NMI461" s="142"/>
      <c r="NMJ461" s="142"/>
      <c r="NMK461" s="142"/>
      <c r="NML461" s="142"/>
      <c r="NMM461" s="142"/>
      <c r="NMN461" s="142"/>
      <c r="NMO461" s="142"/>
      <c r="NMP461" s="142"/>
      <c r="NMQ461" s="142"/>
      <c r="NMR461" s="142"/>
      <c r="NMS461" s="142"/>
      <c r="NMT461" s="142"/>
      <c r="NMU461" s="142"/>
      <c r="NMV461" s="142"/>
      <c r="NMW461" s="142"/>
      <c r="NMX461" s="142"/>
      <c r="NMY461" s="142"/>
      <c r="NMZ461" s="142"/>
      <c r="NNA461" s="142"/>
      <c r="NNB461" s="142"/>
      <c r="NNC461" s="142"/>
      <c r="NND461" s="142"/>
      <c r="NNE461" s="142"/>
      <c r="NNF461" s="142"/>
      <c r="NNG461" s="142"/>
      <c r="NNH461" s="142"/>
      <c r="NNI461" s="142"/>
      <c r="NNJ461" s="142"/>
      <c r="NNK461" s="142"/>
      <c r="NNL461" s="142"/>
      <c r="NNM461" s="142"/>
      <c r="NNN461" s="142"/>
      <c r="NNO461" s="142"/>
      <c r="NNP461" s="142"/>
      <c r="NNQ461" s="142"/>
      <c r="NNR461" s="142"/>
      <c r="NNS461" s="142"/>
      <c r="NNT461" s="142"/>
      <c r="NNU461" s="142"/>
      <c r="NNV461" s="142"/>
      <c r="NNW461" s="142"/>
      <c r="NNX461" s="142"/>
      <c r="NNY461" s="142"/>
      <c r="NNZ461" s="142"/>
      <c r="NOA461" s="142"/>
      <c r="NOB461" s="142"/>
      <c r="NOC461" s="142"/>
      <c r="NOD461" s="142"/>
      <c r="NOE461" s="142"/>
      <c r="NOF461" s="142"/>
      <c r="NOG461" s="142"/>
      <c r="NOH461" s="142"/>
      <c r="NOI461" s="142"/>
      <c r="NOJ461" s="142"/>
      <c r="NOK461" s="142"/>
      <c r="NOL461" s="142"/>
      <c r="NOM461" s="142"/>
      <c r="NON461" s="142"/>
      <c r="NOO461" s="142"/>
      <c r="NOP461" s="142"/>
      <c r="NOQ461" s="142"/>
      <c r="NOR461" s="142"/>
      <c r="NOS461" s="142"/>
      <c r="NOT461" s="142"/>
      <c r="NOU461" s="142"/>
      <c r="NOV461" s="142"/>
      <c r="NOW461" s="142"/>
      <c r="NOX461" s="142"/>
      <c r="NOY461" s="142"/>
      <c r="NOZ461" s="142"/>
      <c r="NPA461" s="142"/>
      <c r="NPB461" s="142"/>
      <c r="NPC461" s="142"/>
      <c r="NPD461" s="142"/>
      <c r="NPE461" s="142"/>
      <c r="NPF461" s="142"/>
      <c r="NPG461" s="142"/>
      <c r="NPH461" s="142"/>
      <c r="NPI461" s="142"/>
      <c r="NPJ461" s="142"/>
      <c r="NPK461" s="142"/>
      <c r="NPL461" s="142"/>
      <c r="NPM461" s="142"/>
      <c r="NPN461" s="142"/>
      <c r="NPO461" s="142"/>
      <c r="NPP461" s="142"/>
      <c r="NPQ461" s="142"/>
      <c r="NPR461" s="142"/>
      <c r="NPS461" s="142"/>
      <c r="NPT461" s="142"/>
      <c r="NPU461" s="142"/>
      <c r="NPV461" s="142"/>
      <c r="NPW461" s="142"/>
      <c r="NPX461" s="142"/>
      <c r="NPY461" s="142"/>
      <c r="NPZ461" s="142"/>
      <c r="NQA461" s="142"/>
      <c r="NQB461" s="142"/>
      <c r="NQC461" s="142"/>
      <c r="NQD461" s="142"/>
      <c r="NQE461" s="142"/>
      <c r="NQF461" s="142"/>
      <c r="NQG461" s="142"/>
      <c r="NQH461" s="142"/>
      <c r="NQI461" s="142"/>
      <c r="NQJ461" s="142"/>
      <c r="NQK461" s="142"/>
      <c r="NQL461" s="142"/>
      <c r="NQM461" s="142"/>
      <c r="NQN461" s="142"/>
      <c r="NQO461" s="142"/>
      <c r="NQP461" s="142"/>
      <c r="NQQ461" s="142"/>
      <c r="NQR461" s="142"/>
      <c r="NQS461" s="142"/>
      <c r="NQT461" s="142"/>
      <c r="NQU461" s="142"/>
      <c r="NQV461" s="142"/>
      <c r="NQW461" s="142"/>
      <c r="NQX461" s="142"/>
      <c r="NQY461" s="142"/>
      <c r="NQZ461" s="142"/>
      <c r="NRA461" s="142"/>
      <c r="NRB461" s="142"/>
      <c r="NRC461" s="142"/>
      <c r="NRD461" s="142"/>
      <c r="NRE461" s="142"/>
      <c r="NRF461" s="142"/>
      <c r="NRG461" s="142"/>
      <c r="NRH461" s="142"/>
      <c r="NRI461" s="142"/>
      <c r="NRJ461" s="142"/>
      <c r="NRK461" s="142"/>
      <c r="NRL461" s="142"/>
      <c r="NRM461" s="142"/>
      <c r="NRN461" s="142"/>
      <c r="NRO461" s="142"/>
      <c r="NRP461" s="142"/>
      <c r="NRQ461" s="142"/>
      <c r="NRR461" s="142"/>
      <c r="NRS461" s="142"/>
      <c r="NRT461" s="142"/>
      <c r="NRU461" s="142"/>
      <c r="NRV461" s="142"/>
      <c r="NRW461" s="142"/>
      <c r="NRX461" s="142"/>
      <c r="NRY461" s="142"/>
      <c r="NRZ461" s="142"/>
      <c r="NSA461" s="142"/>
      <c r="NSB461" s="142"/>
      <c r="NSC461" s="142"/>
      <c r="NSD461" s="142"/>
      <c r="NSE461" s="142"/>
      <c r="NSF461" s="142"/>
      <c r="NSG461" s="142"/>
      <c r="NSH461" s="142"/>
      <c r="NSI461" s="142"/>
      <c r="NSJ461" s="142"/>
      <c r="NSK461" s="142"/>
      <c r="NSL461" s="142"/>
      <c r="NSM461" s="142"/>
      <c r="NSN461" s="142"/>
      <c r="NSO461" s="142"/>
      <c r="NSP461" s="142"/>
      <c r="NSQ461" s="142"/>
      <c r="NSR461" s="142"/>
      <c r="NSS461" s="142"/>
      <c r="NST461" s="142"/>
      <c r="NSU461" s="142"/>
      <c r="NSV461" s="142"/>
      <c r="NSW461" s="142"/>
      <c r="NSX461" s="142"/>
      <c r="NSY461" s="142"/>
      <c r="NSZ461" s="142"/>
      <c r="NTA461" s="142"/>
      <c r="NTB461" s="142"/>
      <c r="NTC461" s="142"/>
      <c r="NTD461" s="142"/>
      <c r="NTE461" s="142"/>
      <c r="NTF461" s="142"/>
      <c r="NTG461" s="142"/>
      <c r="NTH461" s="142"/>
      <c r="NTI461" s="142"/>
      <c r="NTJ461" s="142"/>
      <c r="NTK461" s="142"/>
      <c r="NTL461" s="142"/>
      <c r="NTM461" s="142"/>
      <c r="NTN461" s="142"/>
      <c r="NTO461" s="142"/>
      <c r="NTP461" s="142"/>
      <c r="NTQ461" s="142"/>
      <c r="NTR461" s="142"/>
      <c r="NTS461" s="142"/>
      <c r="NTT461" s="142"/>
      <c r="NTU461" s="142"/>
      <c r="NTV461" s="142"/>
      <c r="NTW461" s="142"/>
      <c r="NTX461" s="142"/>
      <c r="NTY461" s="142"/>
      <c r="NTZ461" s="142"/>
      <c r="NUA461" s="142"/>
      <c r="NUB461" s="142"/>
      <c r="NUC461" s="142"/>
      <c r="NUD461" s="142"/>
      <c r="NUE461" s="142"/>
      <c r="NUF461" s="142"/>
      <c r="NUG461" s="142"/>
      <c r="NUH461" s="142"/>
      <c r="NUI461" s="142"/>
      <c r="NUJ461" s="142"/>
      <c r="NUK461" s="142"/>
      <c r="NUL461" s="142"/>
      <c r="NUM461" s="142"/>
      <c r="NUN461" s="142"/>
      <c r="NUO461" s="142"/>
      <c r="NUP461" s="142"/>
      <c r="NUQ461" s="142"/>
      <c r="NUR461" s="142"/>
      <c r="NUS461" s="142"/>
      <c r="NUT461" s="142"/>
      <c r="NUU461" s="142"/>
      <c r="NUV461" s="142"/>
      <c r="NUW461" s="142"/>
      <c r="NUX461" s="142"/>
      <c r="NUY461" s="142"/>
      <c r="NUZ461" s="142"/>
      <c r="NVA461" s="142"/>
      <c r="NVB461" s="142"/>
      <c r="NVC461" s="142"/>
      <c r="NVD461" s="142"/>
      <c r="NVE461" s="142"/>
      <c r="NVF461" s="142"/>
      <c r="NVG461" s="142"/>
      <c r="NVH461" s="142"/>
      <c r="NVI461" s="142"/>
      <c r="NVJ461" s="142"/>
      <c r="NVK461" s="142"/>
      <c r="NVL461" s="142"/>
      <c r="NVM461" s="142"/>
      <c r="NVN461" s="142"/>
      <c r="NVO461" s="142"/>
      <c r="NVP461" s="142"/>
      <c r="NVQ461" s="142"/>
      <c r="NVR461" s="142"/>
      <c r="NVS461" s="142"/>
      <c r="NVT461" s="142"/>
      <c r="NVU461" s="142"/>
      <c r="NVV461" s="142"/>
      <c r="NVW461" s="142"/>
      <c r="NVX461" s="142"/>
      <c r="NVY461" s="142"/>
      <c r="NVZ461" s="142"/>
      <c r="NWA461" s="142"/>
      <c r="NWB461" s="142"/>
      <c r="NWC461" s="142"/>
      <c r="NWD461" s="142"/>
      <c r="NWE461" s="142"/>
      <c r="NWF461" s="142"/>
      <c r="NWG461" s="142"/>
      <c r="NWH461" s="142"/>
      <c r="NWI461" s="142"/>
      <c r="NWJ461" s="142"/>
      <c r="NWK461" s="142"/>
      <c r="NWL461" s="142"/>
      <c r="NWM461" s="142"/>
      <c r="NWN461" s="142"/>
      <c r="NWO461" s="142"/>
      <c r="NWP461" s="142"/>
      <c r="NWQ461" s="142"/>
      <c r="NWR461" s="142"/>
      <c r="NWS461" s="142"/>
      <c r="NWT461" s="142"/>
      <c r="NWU461" s="142"/>
      <c r="NWV461" s="142"/>
      <c r="NWW461" s="142"/>
      <c r="NWX461" s="142"/>
      <c r="NWY461" s="142"/>
      <c r="NWZ461" s="142"/>
      <c r="NXA461" s="142"/>
      <c r="NXB461" s="142"/>
      <c r="NXC461" s="142"/>
      <c r="NXD461" s="142"/>
      <c r="NXE461" s="142"/>
      <c r="NXF461" s="142"/>
      <c r="NXG461" s="142"/>
      <c r="NXH461" s="142"/>
      <c r="NXI461" s="142"/>
      <c r="NXJ461" s="142"/>
      <c r="NXK461" s="142"/>
      <c r="NXL461" s="142"/>
      <c r="NXM461" s="142"/>
      <c r="NXN461" s="142"/>
      <c r="NXO461" s="142"/>
      <c r="NXP461" s="142"/>
      <c r="NXQ461" s="142"/>
      <c r="NXR461" s="142"/>
      <c r="NXS461" s="142"/>
      <c r="NXT461" s="142"/>
      <c r="NXU461" s="142"/>
      <c r="NXV461" s="142"/>
      <c r="NXW461" s="142"/>
      <c r="NXX461" s="142"/>
      <c r="NXY461" s="142"/>
      <c r="NXZ461" s="142"/>
      <c r="NYA461" s="142"/>
      <c r="NYB461" s="142"/>
      <c r="NYC461" s="142"/>
      <c r="NYD461" s="142"/>
      <c r="NYE461" s="142"/>
      <c r="NYF461" s="142"/>
      <c r="NYG461" s="142"/>
      <c r="NYH461" s="142"/>
      <c r="NYI461" s="142"/>
      <c r="NYJ461" s="142"/>
      <c r="NYK461" s="142"/>
      <c r="NYL461" s="142"/>
      <c r="NYM461" s="142"/>
      <c r="NYN461" s="142"/>
      <c r="NYO461" s="142"/>
      <c r="NYP461" s="142"/>
      <c r="NYQ461" s="142"/>
      <c r="NYR461" s="142"/>
      <c r="NYS461" s="142"/>
      <c r="NYT461" s="142"/>
      <c r="NYU461" s="142"/>
      <c r="NYV461" s="142"/>
      <c r="NYW461" s="142"/>
      <c r="NYX461" s="142"/>
      <c r="NYY461" s="142"/>
      <c r="NYZ461" s="142"/>
      <c r="NZA461" s="142"/>
      <c r="NZB461" s="142"/>
      <c r="NZC461" s="142"/>
      <c r="NZD461" s="142"/>
      <c r="NZE461" s="142"/>
      <c r="NZF461" s="142"/>
      <c r="NZG461" s="142"/>
      <c r="NZH461" s="142"/>
      <c r="NZI461" s="142"/>
      <c r="NZJ461" s="142"/>
      <c r="NZK461" s="142"/>
      <c r="NZL461" s="142"/>
      <c r="NZM461" s="142"/>
      <c r="NZN461" s="142"/>
      <c r="NZO461" s="142"/>
      <c r="NZP461" s="142"/>
      <c r="NZQ461" s="142"/>
      <c r="NZR461" s="142"/>
      <c r="NZS461" s="142"/>
      <c r="NZT461" s="142"/>
      <c r="NZU461" s="142"/>
      <c r="NZV461" s="142"/>
      <c r="NZW461" s="142"/>
      <c r="NZX461" s="142"/>
      <c r="NZY461" s="142"/>
      <c r="NZZ461" s="142"/>
      <c r="OAA461" s="142"/>
      <c r="OAB461" s="142"/>
      <c r="OAC461" s="142"/>
      <c r="OAD461" s="142"/>
      <c r="OAE461" s="142"/>
      <c r="OAF461" s="142"/>
      <c r="OAG461" s="142"/>
      <c r="OAH461" s="142"/>
      <c r="OAI461" s="142"/>
      <c r="OAJ461" s="142"/>
      <c r="OAK461" s="142"/>
      <c r="OAL461" s="142"/>
      <c r="OAM461" s="142"/>
      <c r="OAN461" s="142"/>
      <c r="OAO461" s="142"/>
      <c r="OAP461" s="142"/>
      <c r="OAQ461" s="142"/>
      <c r="OAR461" s="142"/>
      <c r="OAS461" s="142"/>
      <c r="OAT461" s="142"/>
      <c r="OAU461" s="142"/>
      <c r="OAV461" s="142"/>
      <c r="OAW461" s="142"/>
      <c r="OAX461" s="142"/>
      <c r="OAY461" s="142"/>
      <c r="OAZ461" s="142"/>
      <c r="OBA461" s="142"/>
      <c r="OBB461" s="142"/>
      <c r="OBC461" s="142"/>
      <c r="OBD461" s="142"/>
      <c r="OBE461" s="142"/>
      <c r="OBF461" s="142"/>
      <c r="OBG461" s="142"/>
      <c r="OBH461" s="142"/>
      <c r="OBI461" s="142"/>
      <c r="OBJ461" s="142"/>
      <c r="OBK461" s="142"/>
      <c r="OBL461" s="142"/>
      <c r="OBM461" s="142"/>
      <c r="OBN461" s="142"/>
      <c r="OBO461" s="142"/>
      <c r="OBP461" s="142"/>
      <c r="OBQ461" s="142"/>
      <c r="OBR461" s="142"/>
      <c r="OBS461" s="142"/>
      <c r="OBT461" s="142"/>
      <c r="OBU461" s="142"/>
      <c r="OBV461" s="142"/>
      <c r="OBW461" s="142"/>
      <c r="OBX461" s="142"/>
      <c r="OBY461" s="142"/>
      <c r="OBZ461" s="142"/>
      <c r="OCA461" s="142"/>
      <c r="OCB461" s="142"/>
      <c r="OCC461" s="142"/>
      <c r="OCD461" s="142"/>
      <c r="OCE461" s="142"/>
      <c r="OCF461" s="142"/>
      <c r="OCG461" s="142"/>
      <c r="OCH461" s="142"/>
      <c r="OCI461" s="142"/>
      <c r="OCJ461" s="142"/>
      <c r="OCK461" s="142"/>
      <c r="OCL461" s="142"/>
      <c r="OCM461" s="142"/>
      <c r="OCN461" s="142"/>
      <c r="OCO461" s="142"/>
      <c r="OCP461" s="142"/>
      <c r="OCQ461" s="142"/>
      <c r="OCR461" s="142"/>
      <c r="OCS461" s="142"/>
      <c r="OCT461" s="142"/>
      <c r="OCU461" s="142"/>
      <c r="OCV461" s="142"/>
      <c r="OCW461" s="142"/>
      <c r="OCX461" s="142"/>
      <c r="OCY461" s="142"/>
      <c r="OCZ461" s="142"/>
      <c r="ODA461" s="142"/>
      <c r="ODB461" s="142"/>
      <c r="ODC461" s="142"/>
      <c r="ODD461" s="142"/>
      <c r="ODE461" s="142"/>
      <c r="ODF461" s="142"/>
      <c r="ODG461" s="142"/>
      <c r="ODH461" s="142"/>
      <c r="ODI461" s="142"/>
      <c r="ODJ461" s="142"/>
      <c r="ODK461" s="142"/>
      <c r="ODL461" s="142"/>
      <c r="ODM461" s="142"/>
      <c r="ODN461" s="142"/>
      <c r="ODO461" s="142"/>
      <c r="ODP461" s="142"/>
      <c r="ODQ461" s="142"/>
      <c r="ODR461" s="142"/>
      <c r="ODS461" s="142"/>
      <c r="ODT461" s="142"/>
      <c r="ODU461" s="142"/>
      <c r="ODV461" s="142"/>
      <c r="ODW461" s="142"/>
      <c r="ODX461" s="142"/>
      <c r="ODY461" s="142"/>
      <c r="ODZ461" s="142"/>
      <c r="OEA461" s="142"/>
      <c r="OEB461" s="142"/>
      <c r="OEC461" s="142"/>
      <c r="OED461" s="142"/>
      <c r="OEE461" s="142"/>
      <c r="OEF461" s="142"/>
      <c r="OEG461" s="142"/>
      <c r="OEH461" s="142"/>
      <c r="OEI461" s="142"/>
      <c r="OEJ461" s="142"/>
      <c r="OEK461" s="142"/>
      <c r="OEL461" s="142"/>
      <c r="OEM461" s="142"/>
      <c r="OEN461" s="142"/>
      <c r="OEO461" s="142"/>
      <c r="OEP461" s="142"/>
      <c r="OEQ461" s="142"/>
      <c r="OER461" s="142"/>
      <c r="OES461" s="142"/>
      <c r="OET461" s="142"/>
      <c r="OEU461" s="142"/>
      <c r="OEV461" s="142"/>
      <c r="OEW461" s="142"/>
      <c r="OEX461" s="142"/>
      <c r="OEY461" s="142"/>
      <c r="OEZ461" s="142"/>
      <c r="OFA461" s="142"/>
      <c r="OFB461" s="142"/>
      <c r="OFC461" s="142"/>
      <c r="OFD461" s="142"/>
      <c r="OFE461" s="142"/>
      <c r="OFF461" s="142"/>
      <c r="OFG461" s="142"/>
      <c r="OFH461" s="142"/>
      <c r="OFI461" s="142"/>
      <c r="OFJ461" s="142"/>
      <c r="OFK461" s="142"/>
      <c r="OFL461" s="142"/>
      <c r="OFM461" s="142"/>
      <c r="OFN461" s="142"/>
      <c r="OFO461" s="142"/>
      <c r="OFP461" s="142"/>
      <c r="OFQ461" s="142"/>
      <c r="OFR461" s="142"/>
      <c r="OFS461" s="142"/>
      <c r="OFT461" s="142"/>
      <c r="OFU461" s="142"/>
      <c r="OFV461" s="142"/>
      <c r="OFW461" s="142"/>
      <c r="OFX461" s="142"/>
      <c r="OFY461" s="142"/>
      <c r="OFZ461" s="142"/>
      <c r="OGA461" s="142"/>
      <c r="OGB461" s="142"/>
      <c r="OGC461" s="142"/>
      <c r="OGD461" s="142"/>
      <c r="OGE461" s="142"/>
      <c r="OGF461" s="142"/>
      <c r="OGG461" s="142"/>
      <c r="OGH461" s="142"/>
      <c r="OGI461" s="142"/>
      <c r="OGJ461" s="142"/>
      <c r="OGK461" s="142"/>
      <c r="OGL461" s="142"/>
      <c r="OGM461" s="142"/>
      <c r="OGN461" s="142"/>
      <c r="OGO461" s="142"/>
      <c r="OGP461" s="142"/>
      <c r="OGQ461" s="142"/>
      <c r="OGR461" s="142"/>
      <c r="OGS461" s="142"/>
      <c r="OGT461" s="142"/>
      <c r="OGU461" s="142"/>
      <c r="OGV461" s="142"/>
      <c r="OGW461" s="142"/>
      <c r="OGX461" s="142"/>
      <c r="OGY461" s="142"/>
      <c r="OGZ461" s="142"/>
      <c r="OHA461" s="142"/>
      <c r="OHB461" s="142"/>
      <c r="OHC461" s="142"/>
      <c r="OHD461" s="142"/>
      <c r="OHE461" s="142"/>
      <c r="OHF461" s="142"/>
      <c r="OHG461" s="142"/>
      <c r="OHH461" s="142"/>
      <c r="OHI461" s="142"/>
      <c r="OHJ461" s="142"/>
      <c r="OHK461" s="142"/>
      <c r="OHL461" s="142"/>
      <c r="OHM461" s="142"/>
      <c r="OHN461" s="142"/>
      <c r="OHO461" s="142"/>
      <c r="OHP461" s="142"/>
      <c r="OHQ461" s="142"/>
      <c r="OHR461" s="142"/>
      <c r="OHS461" s="142"/>
      <c r="OHT461" s="142"/>
      <c r="OHU461" s="142"/>
      <c r="OHV461" s="142"/>
      <c r="OHW461" s="142"/>
      <c r="OHX461" s="142"/>
      <c r="OHY461" s="142"/>
      <c r="OHZ461" s="142"/>
      <c r="OIA461" s="142"/>
      <c r="OIB461" s="142"/>
      <c r="OIC461" s="142"/>
      <c r="OID461" s="142"/>
      <c r="OIE461" s="142"/>
      <c r="OIF461" s="142"/>
      <c r="OIG461" s="142"/>
      <c r="OIH461" s="142"/>
      <c r="OII461" s="142"/>
      <c r="OIJ461" s="142"/>
      <c r="OIK461" s="142"/>
      <c r="OIL461" s="142"/>
      <c r="OIM461" s="142"/>
      <c r="OIN461" s="142"/>
      <c r="OIO461" s="142"/>
      <c r="OIP461" s="142"/>
      <c r="OIQ461" s="142"/>
      <c r="OIR461" s="142"/>
      <c r="OIS461" s="142"/>
      <c r="OIT461" s="142"/>
      <c r="OIU461" s="142"/>
      <c r="OIV461" s="142"/>
      <c r="OIW461" s="142"/>
      <c r="OIX461" s="142"/>
      <c r="OIY461" s="142"/>
      <c r="OIZ461" s="142"/>
      <c r="OJA461" s="142"/>
      <c r="OJB461" s="142"/>
      <c r="OJC461" s="142"/>
      <c r="OJD461" s="142"/>
      <c r="OJE461" s="142"/>
      <c r="OJF461" s="142"/>
      <c r="OJG461" s="142"/>
      <c r="OJH461" s="142"/>
      <c r="OJI461" s="142"/>
      <c r="OJJ461" s="142"/>
      <c r="OJK461" s="142"/>
      <c r="OJL461" s="142"/>
      <c r="OJM461" s="142"/>
      <c r="OJN461" s="142"/>
      <c r="OJO461" s="142"/>
      <c r="OJP461" s="142"/>
      <c r="OJQ461" s="142"/>
      <c r="OJR461" s="142"/>
      <c r="OJS461" s="142"/>
      <c r="OJT461" s="142"/>
      <c r="OJU461" s="142"/>
      <c r="OJV461" s="142"/>
      <c r="OJW461" s="142"/>
      <c r="OJX461" s="142"/>
      <c r="OJY461" s="142"/>
      <c r="OJZ461" s="142"/>
      <c r="OKA461" s="142"/>
      <c r="OKB461" s="142"/>
      <c r="OKC461" s="142"/>
      <c r="OKD461" s="142"/>
      <c r="OKE461" s="142"/>
      <c r="OKF461" s="142"/>
      <c r="OKG461" s="142"/>
      <c r="OKH461" s="142"/>
      <c r="OKI461" s="142"/>
      <c r="OKJ461" s="142"/>
      <c r="OKK461" s="142"/>
      <c r="OKL461" s="142"/>
      <c r="OKM461" s="142"/>
      <c r="OKN461" s="142"/>
      <c r="OKO461" s="142"/>
      <c r="OKP461" s="142"/>
      <c r="OKQ461" s="142"/>
      <c r="OKR461" s="142"/>
      <c r="OKS461" s="142"/>
      <c r="OKT461" s="142"/>
      <c r="OKU461" s="142"/>
      <c r="OKV461" s="142"/>
      <c r="OKW461" s="142"/>
      <c r="OKX461" s="142"/>
      <c r="OKY461" s="142"/>
      <c r="OKZ461" s="142"/>
      <c r="OLA461" s="142"/>
      <c r="OLB461" s="142"/>
      <c r="OLC461" s="142"/>
      <c r="OLD461" s="142"/>
      <c r="OLE461" s="142"/>
      <c r="OLF461" s="142"/>
      <c r="OLG461" s="142"/>
      <c r="OLH461" s="142"/>
      <c r="OLI461" s="142"/>
      <c r="OLJ461" s="142"/>
      <c r="OLK461" s="142"/>
      <c r="OLL461" s="142"/>
      <c r="OLM461" s="142"/>
      <c r="OLN461" s="142"/>
      <c r="OLO461" s="142"/>
      <c r="OLP461" s="142"/>
      <c r="OLQ461" s="142"/>
      <c r="OLR461" s="142"/>
      <c r="OLS461" s="142"/>
      <c r="OLT461" s="142"/>
      <c r="OLU461" s="142"/>
      <c r="OLV461" s="142"/>
      <c r="OLW461" s="142"/>
      <c r="OLX461" s="142"/>
      <c r="OLY461" s="142"/>
      <c r="OLZ461" s="142"/>
      <c r="OMA461" s="142"/>
      <c r="OMB461" s="142"/>
      <c r="OMC461" s="142"/>
      <c r="OMD461" s="142"/>
      <c r="OME461" s="142"/>
      <c r="OMF461" s="142"/>
      <c r="OMG461" s="142"/>
      <c r="OMH461" s="142"/>
      <c r="OMI461" s="142"/>
      <c r="OMJ461" s="142"/>
      <c r="OMK461" s="142"/>
      <c r="OML461" s="142"/>
      <c r="OMM461" s="142"/>
      <c r="OMN461" s="142"/>
      <c r="OMO461" s="142"/>
      <c r="OMP461" s="142"/>
      <c r="OMQ461" s="142"/>
      <c r="OMR461" s="142"/>
      <c r="OMS461" s="142"/>
      <c r="OMT461" s="142"/>
      <c r="OMU461" s="142"/>
      <c r="OMV461" s="142"/>
      <c r="OMW461" s="142"/>
      <c r="OMX461" s="142"/>
      <c r="OMY461" s="142"/>
      <c r="OMZ461" s="142"/>
      <c r="ONA461" s="142"/>
      <c r="ONB461" s="142"/>
      <c r="ONC461" s="142"/>
      <c r="OND461" s="142"/>
      <c r="ONE461" s="142"/>
      <c r="ONF461" s="142"/>
      <c r="ONG461" s="142"/>
      <c r="ONH461" s="142"/>
      <c r="ONI461" s="142"/>
      <c r="ONJ461" s="142"/>
      <c r="ONK461" s="142"/>
      <c r="ONL461" s="142"/>
      <c r="ONM461" s="142"/>
      <c r="ONN461" s="142"/>
      <c r="ONO461" s="142"/>
      <c r="ONP461" s="142"/>
      <c r="ONQ461" s="142"/>
      <c r="ONR461" s="142"/>
      <c r="ONS461" s="142"/>
      <c r="ONT461" s="142"/>
      <c r="ONU461" s="142"/>
      <c r="ONV461" s="142"/>
      <c r="ONW461" s="142"/>
      <c r="ONX461" s="142"/>
      <c r="ONY461" s="142"/>
      <c r="ONZ461" s="142"/>
      <c r="OOA461" s="142"/>
      <c r="OOB461" s="142"/>
      <c r="OOC461" s="142"/>
      <c r="OOD461" s="142"/>
      <c r="OOE461" s="142"/>
      <c r="OOF461" s="142"/>
      <c r="OOG461" s="142"/>
      <c r="OOH461" s="142"/>
      <c r="OOI461" s="142"/>
      <c r="OOJ461" s="142"/>
      <c r="OOK461" s="142"/>
      <c r="OOL461" s="142"/>
      <c r="OOM461" s="142"/>
      <c r="OON461" s="142"/>
      <c r="OOO461" s="142"/>
      <c r="OOP461" s="142"/>
      <c r="OOQ461" s="142"/>
      <c r="OOR461" s="142"/>
      <c r="OOS461" s="142"/>
      <c r="OOT461" s="142"/>
      <c r="OOU461" s="142"/>
      <c r="OOV461" s="142"/>
      <c r="OOW461" s="142"/>
      <c r="OOX461" s="142"/>
      <c r="OOY461" s="142"/>
      <c r="OOZ461" s="142"/>
      <c r="OPA461" s="142"/>
      <c r="OPB461" s="142"/>
      <c r="OPC461" s="142"/>
      <c r="OPD461" s="142"/>
      <c r="OPE461" s="142"/>
      <c r="OPF461" s="142"/>
      <c r="OPG461" s="142"/>
      <c r="OPH461" s="142"/>
      <c r="OPI461" s="142"/>
      <c r="OPJ461" s="142"/>
      <c r="OPK461" s="142"/>
      <c r="OPL461" s="142"/>
      <c r="OPM461" s="142"/>
      <c r="OPN461" s="142"/>
      <c r="OPO461" s="142"/>
      <c r="OPP461" s="142"/>
      <c r="OPQ461" s="142"/>
      <c r="OPR461" s="142"/>
      <c r="OPS461" s="142"/>
      <c r="OPT461" s="142"/>
      <c r="OPU461" s="142"/>
      <c r="OPV461" s="142"/>
      <c r="OPW461" s="142"/>
      <c r="OPX461" s="142"/>
      <c r="OPY461" s="142"/>
      <c r="OPZ461" s="142"/>
      <c r="OQA461" s="142"/>
      <c r="OQB461" s="142"/>
      <c r="OQC461" s="142"/>
      <c r="OQD461" s="142"/>
      <c r="OQE461" s="142"/>
      <c r="OQF461" s="142"/>
      <c r="OQG461" s="142"/>
      <c r="OQH461" s="142"/>
      <c r="OQI461" s="142"/>
      <c r="OQJ461" s="142"/>
      <c r="OQK461" s="142"/>
      <c r="OQL461" s="142"/>
      <c r="OQM461" s="142"/>
      <c r="OQN461" s="142"/>
      <c r="OQO461" s="142"/>
      <c r="OQP461" s="142"/>
      <c r="OQQ461" s="142"/>
      <c r="OQR461" s="142"/>
      <c r="OQS461" s="142"/>
      <c r="OQT461" s="142"/>
      <c r="OQU461" s="142"/>
      <c r="OQV461" s="142"/>
      <c r="OQW461" s="142"/>
      <c r="OQX461" s="142"/>
      <c r="OQY461" s="142"/>
      <c r="OQZ461" s="142"/>
      <c r="ORA461" s="142"/>
      <c r="ORB461" s="142"/>
      <c r="ORC461" s="142"/>
      <c r="ORD461" s="142"/>
      <c r="ORE461" s="142"/>
      <c r="ORF461" s="142"/>
      <c r="ORG461" s="142"/>
      <c r="ORH461" s="142"/>
      <c r="ORI461" s="142"/>
      <c r="ORJ461" s="142"/>
      <c r="ORK461" s="142"/>
      <c r="ORL461" s="142"/>
      <c r="ORM461" s="142"/>
      <c r="ORN461" s="142"/>
      <c r="ORO461" s="142"/>
      <c r="ORP461" s="142"/>
      <c r="ORQ461" s="142"/>
      <c r="ORR461" s="142"/>
      <c r="ORS461" s="142"/>
      <c r="ORT461" s="142"/>
      <c r="ORU461" s="142"/>
      <c r="ORV461" s="142"/>
      <c r="ORW461" s="142"/>
      <c r="ORX461" s="142"/>
      <c r="ORY461" s="142"/>
      <c r="ORZ461" s="142"/>
      <c r="OSA461" s="142"/>
      <c r="OSB461" s="142"/>
      <c r="OSC461" s="142"/>
      <c r="OSD461" s="142"/>
      <c r="OSE461" s="142"/>
      <c r="OSF461" s="142"/>
      <c r="OSG461" s="142"/>
      <c r="OSH461" s="142"/>
      <c r="OSI461" s="142"/>
      <c r="OSJ461" s="142"/>
      <c r="OSK461" s="142"/>
      <c r="OSL461" s="142"/>
      <c r="OSM461" s="142"/>
      <c r="OSN461" s="142"/>
      <c r="OSO461" s="142"/>
      <c r="OSP461" s="142"/>
      <c r="OSQ461" s="142"/>
      <c r="OSR461" s="142"/>
      <c r="OSS461" s="142"/>
      <c r="OST461" s="142"/>
      <c r="OSU461" s="142"/>
      <c r="OSV461" s="142"/>
      <c r="OSW461" s="142"/>
      <c r="OSX461" s="142"/>
      <c r="OSY461" s="142"/>
      <c r="OSZ461" s="142"/>
      <c r="OTA461" s="142"/>
      <c r="OTB461" s="142"/>
      <c r="OTC461" s="142"/>
      <c r="OTD461" s="142"/>
      <c r="OTE461" s="142"/>
      <c r="OTF461" s="142"/>
      <c r="OTG461" s="142"/>
      <c r="OTH461" s="142"/>
      <c r="OTI461" s="142"/>
      <c r="OTJ461" s="142"/>
      <c r="OTK461" s="142"/>
      <c r="OTL461" s="142"/>
      <c r="OTM461" s="142"/>
      <c r="OTN461" s="142"/>
      <c r="OTO461" s="142"/>
      <c r="OTP461" s="142"/>
      <c r="OTQ461" s="142"/>
      <c r="OTR461" s="142"/>
      <c r="OTS461" s="142"/>
      <c r="OTT461" s="142"/>
      <c r="OTU461" s="142"/>
      <c r="OTV461" s="142"/>
      <c r="OTW461" s="142"/>
      <c r="OTX461" s="142"/>
      <c r="OTY461" s="142"/>
      <c r="OTZ461" s="142"/>
      <c r="OUA461" s="142"/>
      <c r="OUB461" s="142"/>
      <c r="OUC461" s="142"/>
      <c r="OUD461" s="142"/>
      <c r="OUE461" s="142"/>
      <c r="OUF461" s="142"/>
      <c r="OUG461" s="142"/>
      <c r="OUH461" s="142"/>
      <c r="OUI461" s="142"/>
      <c r="OUJ461" s="142"/>
      <c r="OUK461" s="142"/>
      <c r="OUL461" s="142"/>
      <c r="OUM461" s="142"/>
      <c r="OUN461" s="142"/>
      <c r="OUO461" s="142"/>
      <c r="OUP461" s="142"/>
      <c r="OUQ461" s="142"/>
      <c r="OUR461" s="142"/>
      <c r="OUS461" s="142"/>
      <c r="OUT461" s="142"/>
      <c r="OUU461" s="142"/>
      <c r="OUV461" s="142"/>
      <c r="OUW461" s="142"/>
      <c r="OUX461" s="142"/>
      <c r="OUY461" s="142"/>
      <c r="OUZ461" s="142"/>
      <c r="OVA461" s="142"/>
      <c r="OVB461" s="142"/>
      <c r="OVC461" s="142"/>
      <c r="OVD461" s="142"/>
      <c r="OVE461" s="142"/>
      <c r="OVF461" s="142"/>
      <c r="OVG461" s="142"/>
      <c r="OVH461" s="142"/>
      <c r="OVI461" s="142"/>
      <c r="OVJ461" s="142"/>
      <c r="OVK461" s="142"/>
      <c r="OVL461" s="142"/>
      <c r="OVM461" s="142"/>
      <c r="OVN461" s="142"/>
      <c r="OVO461" s="142"/>
      <c r="OVP461" s="142"/>
      <c r="OVQ461" s="142"/>
      <c r="OVR461" s="142"/>
      <c r="OVS461" s="142"/>
      <c r="OVT461" s="142"/>
      <c r="OVU461" s="142"/>
      <c r="OVV461" s="142"/>
      <c r="OVW461" s="142"/>
      <c r="OVX461" s="142"/>
      <c r="OVY461" s="142"/>
      <c r="OVZ461" s="142"/>
      <c r="OWA461" s="142"/>
      <c r="OWB461" s="142"/>
      <c r="OWC461" s="142"/>
      <c r="OWD461" s="142"/>
      <c r="OWE461" s="142"/>
      <c r="OWF461" s="142"/>
      <c r="OWG461" s="142"/>
      <c r="OWH461" s="142"/>
      <c r="OWI461" s="142"/>
      <c r="OWJ461" s="142"/>
      <c r="OWK461" s="142"/>
      <c r="OWL461" s="142"/>
      <c r="OWM461" s="142"/>
      <c r="OWN461" s="142"/>
      <c r="OWO461" s="142"/>
      <c r="OWP461" s="142"/>
      <c r="OWQ461" s="142"/>
      <c r="OWR461" s="142"/>
      <c r="OWS461" s="142"/>
      <c r="OWT461" s="142"/>
      <c r="OWU461" s="142"/>
      <c r="OWV461" s="142"/>
      <c r="OWW461" s="142"/>
      <c r="OWX461" s="142"/>
      <c r="OWY461" s="142"/>
      <c r="OWZ461" s="142"/>
      <c r="OXA461" s="142"/>
      <c r="OXB461" s="142"/>
      <c r="OXC461" s="142"/>
      <c r="OXD461" s="142"/>
      <c r="OXE461" s="142"/>
      <c r="OXF461" s="142"/>
      <c r="OXG461" s="142"/>
      <c r="OXH461" s="142"/>
      <c r="OXI461" s="142"/>
      <c r="OXJ461" s="142"/>
      <c r="OXK461" s="142"/>
      <c r="OXL461" s="142"/>
      <c r="OXM461" s="142"/>
      <c r="OXN461" s="142"/>
      <c r="OXO461" s="142"/>
      <c r="OXP461" s="142"/>
      <c r="OXQ461" s="142"/>
      <c r="OXR461" s="142"/>
      <c r="OXS461" s="142"/>
      <c r="OXT461" s="142"/>
      <c r="OXU461" s="142"/>
      <c r="OXV461" s="142"/>
      <c r="OXW461" s="142"/>
      <c r="OXX461" s="142"/>
      <c r="OXY461" s="142"/>
      <c r="OXZ461" s="142"/>
      <c r="OYA461" s="142"/>
      <c r="OYB461" s="142"/>
      <c r="OYC461" s="142"/>
      <c r="OYD461" s="142"/>
      <c r="OYE461" s="142"/>
      <c r="OYF461" s="142"/>
      <c r="OYG461" s="142"/>
      <c r="OYH461" s="142"/>
      <c r="OYI461" s="142"/>
      <c r="OYJ461" s="142"/>
      <c r="OYK461" s="142"/>
      <c r="OYL461" s="142"/>
      <c r="OYM461" s="142"/>
      <c r="OYN461" s="142"/>
      <c r="OYO461" s="142"/>
      <c r="OYP461" s="142"/>
      <c r="OYQ461" s="142"/>
      <c r="OYR461" s="142"/>
      <c r="OYS461" s="142"/>
      <c r="OYT461" s="142"/>
      <c r="OYU461" s="142"/>
      <c r="OYV461" s="142"/>
      <c r="OYW461" s="142"/>
      <c r="OYX461" s="142"/>
      <c r="OYY461" s="142"/>
      <c r="OYZ461" s="142"/>
      <c r="OZA461" s="142"/>
      <c r="OZB461" s="142"/>
      <c r="OZC461" s="142"/>
      <c r="OZD461" s="142"/>
      <c r="OZE461" s="142"/>
      <c r="OZF461" s="142"/>
      <c r="OZG461" s="142"/>
      <c r="OZH461" s="142"/>
      <c r="OZI461" s="142"/>
      <c r="OZJ461" s="142"/>
      <c r="OZK461" s="142"/>
      <c r="OZL461" s="142"/>
      <c r="OZM461" s="142"/>
      <c r="OZN461" s="142"/>
      <c r="OZO461" s="142"/>
      <c r="OZP461" s="142"/>
      <c r="OZQ461" s="142"/>
      <c r="OZR461" s="142"/>
      <c r="OZS461" s="142"/>
      <c r="OZT461" s="142"/>
      <c r="OZU461" s="142"/>
      <c r="OZV461" s="142"/>
      <c r="OZW461" s="142"/>
      <c r="OZX461" s="142"/>
      <c r="OZY461" s="142"/>
      <c r="OZZ461" s="142"/>
      <c r="PAA461" s="142"/>
      <c r="PAB461" s="142"/>
      <c r="PAC461" s="142"/>
      <c r="PAD461" s="142"/>
      <c r="PAE461" s="142"/>
      <c r="PAF461" s="142"/>
      <c r="PAG461" s="142"/>
      <c r="PAH461" s="142"/>
      <c r="PAI461" s="142"/>
      <c r="PAJ461" s="142"/>
      <c r="PAK461" s="142"/>
      <c r="PAL461" s="142"/>
      <c r="PAM461" s="142"/>
      <c r="PAN461" s="142"/>
      <c r="PAO461" s="142"/>
      <c r="PAP461" s="142"/>
      <c r="PAQ461" s="142"/>
      <c r="PAR461" s="142"/>
      <c r="PAS461" s="142"/>
      <c r="PAT461" s="142"/>
      <c r="PAU461" s="142"/>
      <c r="PAV461" s="142"/>
      <c r="PAW461" s="142"/>
      <c r="PAX461" s="142"/>
      <c r="PAY461" s="142"/>
      <c r="PAZ461" s="142"/>
      <c r="PBA461" s="142"/>
      <c r="PBB461" s="142"/>
      <c r="PBC461" s="142"/>
      <c r="PBD461" s="142"/>
      <c r="PBE461" s="142"/>
      <c r="PBF461" s="142"/>
      <c r="PBG461" s="142"/>
      <c r="PBH461" s="142"/>
      <c r="PBI461" s="142"/>
      <c r="PBJ461" s="142"/>
      <c r="PBK461" s="142"/>
      <c r="PBL461" s="142"/>
      <c r="PBM461" s="142"/>
      <c r="PBN461" s="142"/>
      <c r="PBO461" s="142"/>
      <c r="PBP461" s="142"/>
      <c r="PBQ461" s="142"/>
      <c r="PBR461" s="142"/>
      <c r="PBS461" s="142"/>
      <c r="PBT461" s="142"/>
      <c r="PBU461" s="142"/>
      <c r="PBV461" s="142"/>
      <c r="PBW461" s="142"/>
      <c r="PBX461" s="142"/>
      <c r="PBY461" s="142"/>
      <c r="PBZ461" s="142"/>
      <c r="PCA461" s="142"/>
      <c r="PCB461" s="142"/>
      <c r="PCC461" s="142"/>
      <c r="PCD461" s="142"/>
      <c r="PCE461" s="142"/>
      <c r="PCF461" s="142"/>
      <c r="PCG461" s="142"/>
      <c r="PCH461" s="142"/>
      <c r="PCI461" s="142"/>
      <c r="PCJ461" s="142"/>
      <c r="PCK461" s="142"/>
      <c r="PCL461" s="142"/>
      <c r="PCM461" s="142"/>
      <c r="PCN461" s="142"/>
      <c r="PCO461" s="142"/>
      <c r="PCP461" s="142"/>
      <c r="PCQ461" s="142"/>
      <c r="PCR461" s="142"/>
      <c r="PCS461" s="142"/>
      <c r="PCT461" s="142"/>
      <c r="PCU461" s="142"/>
      <c r="PCV461" s="142"/>
      <c r="PCW461" s="142"/>
      <c r="PCX461" s="142"/>
      <c r="PCY461" s="142"/>
      <c r="PCZ461" s="142"/>
      <c r="PDA461" s="142"/>
      <c r="PDB461" s="142"/>
      <c r="PDC461" s="142"/>
      <c r="PDD461" s="142"/>
      <c r="PDE461" s="142"/>
      <c r="PDF461" s="142"/>
      <c r="PDG461" s="142"/>
      <c r="PDH461" s="142"/>
      <c r="PDI461" s="142"/>
      <c r="PDJ461" s="142"/>
      <c r="PDK461" s="142"/>
      <c r="PDL461" s="142"/>
      <c r="PDM461" s="142"/>
      <c r="PDN461" s="142"/>
      <c r="PDO461" s="142"/>
      <c r="PDP461" s="142"/>
      <c r="PDQ461" s="142"/>
      <c r="PDR461" s="142"/>
      <c r="PDS461" s="142"/>
      <c r="PDT461" s="142"/>
      <c r="PDU461" s="142"/>
      <c r="PDV461" s="142"/>
      <c r="PDW461" s="142"/>
      <c r="PDX461" s="142"/>
      <c r="PDY461" s="142"/>
      <c r="PDZ461" s="142"/>
      <c r="PEA461" s="142"/>
      <c r="PEB461" s="142"/>
      <c r="PEC461" s="142"/>
      <c r="PED461" s="142"/>
      <c r="PEE461" s="142"/>
      <c r="PEF461" s="142"/>
      <c r="PEG461" s="142"/>
      <c r="PEH461" s="142"/>
      <c r="PEI461" s="142"/>
      <c r="PEJ461" s="142"/>
      <c r="PEK461" s="142"/>
      <c r="PEL461" s="142"/>
      <c r="PEM461" s="142"/>
      <c r="PEN461" s="142"/>
      <c r="PEO461" s="142"/>
      <c r="PEP461" s="142"/>
      <c r="PEQ461" s="142"/>
      <c r="PER461" s="142"/>
      <c r="PES461" s="142"/>
      <c r="PET461" s="142"/>
      <c r="PEU461" s="142"/>
      <c r="PEV461" s="142"/>
      <c r="PEW461" s="142"/>
      <c r="PEX461" s="142"/>
      <c r="PEY461" s="142"/>
      <c r="PEZ461" s="142"/>
      <c r="PFA461" s="142"/>
      <c r="PFB461" s="142"/>
      <c r="PFC461" s="142"/>
      <c r="PFD461" s="142"/>
      <c r="PFE461" s="142"/>
      <c r="PFF461" s="142"/>
      <c r="PFG461" s="142"/>
      <c r="PFH461" s="142"/>
      <c r="PFI461" s="142"/>
      <c r="PFJ461" s="142"/>
      <c r="PFK461" s="142"/>
      <c r="PFL461" s="142"/>
      <c r="PFM461" s="142"/>
      <c r="PFN461" s="142"/>
      <c r="PFO461" s="142"/>
      <c r="PFP461" s="142"/>
      <c r="PFQ461" s="142"/>
      <c r="PFR461" s="142"/>
      <c r="PFS461" s="142"/>
      <c r="PFT461" s="142"/>
      <c r="PFU461" s="142"/>
      <c r="PFV461" s="142"/>
      <c r="PFW461" s="142"/>
      <c r="PFX461" s="142"/>
      <c r="PFY461" s="142"/>
      <c r="PFZ461" s="142"/>
      <c r="PGA461" s="142"/>
      <c r="PGB461" s="142"/>
      <c r="PGC461" s="142"/>
      <c r="PGD461" s="142"/>
      <c r="PGE461" s="142"/>
      <c r="PGF461" s="142"/>
      <c r="PGG461" s="142"/>
      <c r="PGH461" s="142"/>
      <c r="PGI461" s="142"/>
      <c r="PGJ461" s="142"/>
      <c r="PGK461" s="142"/>
      <c r="PGL461" s="142"/>
      <c r="PGM461" s="142"/>
      <c r="PGN461" s="142"/>
      <c r="PGO461" s="142"/>
      <c r="PGP461" s="142"/>
      <c r="PGQ461" s="142"/>
      <c r="PGR461" s="142"/>
      <c r="PGS461" s="142"/>
      <c r="PGT461" s="142"/>
      <c r="PGU461" s="142"/>
      <c r="PGV461" s="142"/>
      <c r="PGW461" s="142"/>
      <c r="PGX461" s="142"/>
      <c r="PGY461" s="142"/>
      <c r="PGZ461" s="142"/>
      <c r="PHA461" s="142"/>
      <c r="PHB461" s="142"/>
      <c r="PHC461" s="142"/>
      <c r="PHD461" s="142"/>
      <c r="PHE461" s="142"/>
      <c r="PHF461" s="142"/>
      <c r="PHG461" s="142"/>
      <c r="PHH461" s="142"/>
      <c r="PHI461" s="142"/>
      <c r="PHJ461" s="142"/>
      <c r="PHK461" s="142"/>
      <c r="PHL461" s="142"/>
      <c r="PHM461" s="142"/>
      <c r="PHN461" s="142"/>
      <c r="PHO461" s="142"/>
      <c r="PHP461" s="142"/>
      <c r="PHQ461" s="142"/>
      <c r="PHR461" s="142"/>
      <c r="PHS461" s="142"/>
      <c r="PHT461" s="142"/>
      <c r="PHU461" s="142"/>
      <c r="PHV461" s="142"/>
      <c r="PHW461" s="142"/>
      <c r="PHX461" s="142"/>
      <c r="PHY461" s="142"/>
      <c r="PHZ461" s="142"/>
      <c r="PIA461" s="142"/>
      <c r="PIB461" s="142"/>
      <c r="PIC461" s="142"/>
      <c r="PID461" s="142"/>
      <c r="PIE461" s="142"/>
      <c r="PIF461" s="142"/>
      <c r="PIG461" s="142"/>
      <c r="PIH461" s="142"/>
      <c r="PII461" s="142"/>
      <c r="PIJ461" s="142"/>
      <c r="PIK461" s="142"/>
      <c r="PIL461" s="142"/>
      <c r="PIM461" s="142"/>
      <c r="PIN461" s="142"/>
      <c r="PIO461" s="142"/>
      <c r="PIP461" s="142"/>
      <c r="PIQ461" s="142"/>
      <c r="PIR461" s="142"/>
      <c r="PIS461" s="142"/>
      <c r="PIT461" s="142"/>
      <c r="PIU461" s="142"/>
      <c r="PIV461" s="142"/>
      <c r="PIW461" s="142"/>
      <c r="PIX461" s="142"/>
      <c r="PIY461" s="142"/>
      <c r="PIZ461" s="142"/>
      <c r="PJA461" s="142"/>
      <c r="PJB461" s="142"/>
      <c r="PJC461" s="142"/>
      <c r="PJD461" s="142"/>
      <c r="PJE461" s="142"/>
      <c r="PJF461" s="142"/>
      <c r="PJG461" s="142"/>
      <c r="PJH461" s="142"/>
      <c r="PJI461" s="142"/>
      <c r="PJJ461" s="142"/>
      <c r="PJK461" s="142"/>
      <c r="PJL461" s="142"/>
      <c r="PJM461" s="142"/>
      <c r="PJN461" s="142"/>
      <c r="PJO461" s="142"/>
      <c r="PJP461" s="142"/>
      <c r="PJQ461" s="142"/>
      <c r="PJR461" s="142"/>
      <c r="PJS461" s="142"/>
      <c r="PJT461" s="142"/>
      <c r="PJU461" s="142"/>
      <c r="PJV461" s="142"/>
      <c r="PJW461" s="142"/>
      <c r="PJX461" s="142"/>
      <c r="PJY461" s="142"/>
      <c r="PJZ461" s="142"/>
      <c r="PKA461" s="142"/>
      <c r="PKB461" s="142"/>
      <c r="PKC461" s="142"/>
      <c r="PKD461" s="142"/>
      <c r="PKE461" s="142"/>
      <c r="PKF461" s="142"/>
      <c r="PKG461" s="142"/>
      <c r="PKH461" s="142"/>
      <c r="PKI461" s="142"/>
      <c r="PKJ461" s="142"/>
      <c r="PKK461" s="142"/>
      <c r="PKL461" s="142"/>
      <c r="PKM461" s="142"/>
      <c r="PKN461" s="142"/>
      <c r="PKO461" s="142"/>
      <c r="PKP461" s="142"/>
      <c r="PKQ461" s="142"/>
      <c r="PKR461" s="142"/>
      <c r="PKS461" s="142"/>
      <c r="PKT461" s="142"/>
      <c r="PKU461" s="142"/>
      <c r="PKV461" s="142"/>
      <c r="PKW461" s="142"/>
      <c r="PKX461" s="142"/>
      <c r="PKY461" s="142"/>
      <c r="PKZ461" s="142"/>
      <c r="PLA461" s="142"/>
      <c r="PLB461" s="142"/>
      <c r="PLC461" s="142"/>
      <c r="PLD461" s="142"/>
      <c r="PLE461" s="142"/>
      <c r="PLF461" s="142"/>
      <c r="PLG461" s="142"/>
      <c r="PLH461" s="142"/>
      <c r="PLI461" s="142"/>
      <c r="PLJ461" s="142"/>
      <c r="PLK461" s="142"/>
      <c r="PLL461" s="142"/>
      <c r="PLM461" s="142"/>
      <c r="PLN461" s="142"/>
      <c r="PLO461" s="142"/>
      <c r="PLP461" s="142"/>
      <c r="PLQ461" s="142"/>
      <c r="PLR461" s="142"/>
      <c r="PLS461" s="142"/>
      <c r="PLT461" s="142"/>
      <c r="PLU461" s="142"/>
      <c r="PLV461" s="142"/>
      <c r="PLW461" s="142"/>
      <c r="PLX461" s="142"/>
      <c r="PLY461" s="142"/>
      <c r="PLZ461" s="142"/>
      <c r="PMA461" s="142"/>
      <c r="PMB461" s="142"/>
      <c r="PMC461" s="142"/>
      <c r="PMD461" s="142"/>
      <c r="PME461" s="142"/>
      <c r="PMF461" s="142"/>
      <c r="PMG461" s="142"/>
      <c r="PMH461" s="142"/>
      <c r="PMI461" s="142"/>
      <c r="PMJ461" s="142"/>
      <c r="PMK461" s="142"/>
      <c r="PML461" s="142"/>
      <c r="PMM461" s="142"/>
      <c r="PMN461" s="142"/>
      <c r="PMO461" s="142"/>
      <c r="PMP461" s="142"/>
      <c r="PMQ461" s="142"/>
      <c r="PMR461" s="142"/>
      <c r="PMS461" s="142"/>
      <c r="PMT461" s="142"/>
      <c r="PMU461" s="142"/>
      <c r="PMV461" s="142"/>
      <c r="PMW461" s="142"/>
      <c r="PMX461" s="142"/>
      <c r="PMY461" s="142"/>
      <c r="PMZ461" s="142"/>
      <c r="PNA461" s="142"/>
      <c r="PNB461" s="142"/>
      <c r="PNC461" s="142"/>
      <c r="PND461" s="142"/>
      <c r="PNE461" s="142"/>
      <c r="PNF461" s="142"/>
      <c r="PNG461" s="142"/>
      <c r="PNH461" s="142"/>
      <c r="PNI461" s="142"/>
      <c r="PNJ461" s="142"/>
      <c r="PNK461" s="142"/>
      <c r="PNL461" s="142"/>
      <c r="PNM461" s="142"/>
      <c r="PNN461" s="142"/>
      <c r="PNO461" s="142"/>
      <c r="PNP461" s="142"/>
      <c r="PNQ461" s="142"/>
      <c r="PNR461" s="142"/>
      <c r="PNS461" s="142"/>
      <c r="PNT461" s="142"/>
      <c r="PNU461" s="142"/>
      <c r="PNV461" s="142"/>
      <c r="PNW461" s="142"/>
      <c r="PNX461" s="142"/>
      <c r="PNY461" s="142"/>
      <c r="PNZ461" s="142"/>
      <c r="POA461" s="142"/>
      <c r="POB461" s="142"/>
      <c r="POC461" s="142"/>
      <c r="POD461" s="142"/>
      <c r="POE461" s="142"/>
      <c r="POF461" s="142"/>
      <c r="POG461" s="142"/>
      <c r="POH461" s="142"/>
      <c r="POI461" s="142"/>
      <c r="POJ461" s="142"/>
      <c r="POK461" s="142"/>
      <c r="POL461" s="142"/>
      <c r="POM461" s="142"/>
      <c r="PON461" s="142"/>
      <c r="POO461" s="142"/>
      <c r="POP461" s="142"/>
      <c r="POQ461" s="142"/>
      <c r="POR461" s="142"/>
      <c r="POS461" s="142"/>
      <c r="POT461" s="142"/>
      <c r="POU461" s="142"/>
      <c r="POV461" s="142"/>
      <c r="POW461" s="142"/>
      <c r="POX461" s="142"/>
      <c r="POY461" s="142"/>
      <c r="POZ461" s="142"/>
      <c r="PPA461" s="142"/>
      <c r="PPB461" s="142"/>
      <c r="PPC461" s="142"/>
      <c r="PPD461" s="142"/>
      <c r="PPE461" s="142"/>
      <c r="PPF461" s="142"/>
      <c r="PPG461" s="142"/>
      <c r="PPH461" s="142"/>
      <c r="PPI461" s="142"/>
      <c r="PPJ461" s="142"/>
      <c r="PPK461" s="142"/>
      <c r="PPL461" s="142"/>
      <c r="PPM461" s="142"/>
      <c r="PPN461" s="142"/>
      <c r="PPO461" s="142"/>
      <c r="PPP461" s="142"/>
      <c r="PPQ461" s="142"/>
      <c r="PPR461" s="142"/>
      <c r="PPS461" s="142"/>
      <c r="PPT461" s="142"/>
      <c r="PPU461" s="142"/>
      <c r="PPV461" s="142"/>
      <c r="PPW461" s="142"/>
      <c r="PPX461" s="142"/>
      <c r="PPY461" s="142"/>
      <c r="PPZ461" s="142"/>
      <c r="PQA461" s="142"/>
      <c r="PQB461" s="142"/>
      <c r="PQC461" s="142"/>
      <c r="PQD461" s="142"/>
      <c r="PQE461" s="142"/>
      <c r="PQF461" s="142"/>
      <c r="PQG461" s="142"/>
      <c r="PQH461" s="142"/>
      <c r="PQI461" s="142"/>
      <c r="PQJ461" s="142"/>
      <c r="PQK461" s="142"/>
      <c r="PQL461" s="142"/>
      <c r="PQM461" s="142"/>
      <c r="PQN461" s="142"/>
      <c r="PQO461" s="142"/>
      <c r="PQP461" s="142"/>
      <c r="PQQ461" s="142"/>
      <c r="PQR461" s="142"/>
      <c r="PQS461" s="142"/>
      <c r="PQT461" s="142"/>
      <c r="PQU461" s="142"/>
      <c r="PQV461" s="142"/>
      <c r="PQW461" s="142"/>
      <c r="PQX461" s="142"/>
      <c r="PQY461" s="142"/>
      <c r="PQZ461" s="142"/>
      <c r="PRA461" s="142"/>
      <c r="PRB461" s="142"/>
      <c r="PRC461" s="142"/>
      <c r="PRD461" s="142"/>
      <c r="PRE461" s="142"/>
      <c r="PRF461" s="142"/>
      <c r="PRG461" s="142"/>
      <c r="PRH461" s="142"/>
      <c r="PRI461" s="142"/>
      <c r="PRJ461" s="142"/>
      <c r="PRK461" s="142"/>
      <c r="PRL461" s="142"/>
      <c r="PRM461" s="142"/>
      <c r="PRN461" s="142"/>
      <c r="PRO461" s="142"/>
      <c r="PRP461" s="142"/>
      <c r="PRQ461" s="142"/>
      <c r="PRR461" s="142"/>
      <c r="PRS461" s="142"/>
      <c r="PRT461" s="142"/>
      <c r="PRU461" s="142"/>
      <c r="PRV461" s="142"/>
      <c r="PRW461" s="142"/>
      <c r="PRX461" s="142"/>
      <c r="PRY461" s="142"/>
      <c r="PRZ461" s="142"/>
      <c r="PSA461" s="142"/>
      <c r="PSB461" s="142"/>
      <c r="PSC461" s="142"/>
      <c r="PSD461" s="142"/>
      <c r="PSE461" s="142"/>
      <c r="PSF461" s="142"/>
      <c r="PSG461" s="142"/>
      <c r="PSH461" s="142"/>
      <c r="PSI461" s="142"/>
      <c r="PSJ461" s="142"/>
      <c r="PSK461" s="142"/>
      <c r="PSL461" s="142"/>
      <c r="PSM461" s="142"/>
      <c r="PSN461" s="142"/>
      <c r="PSO461" s="142"/>
      <c r="PSP461" s="142"/>
      <c r="PSQ461" s="142"/>
      <c r="PSR461" s="142"/>
      <c r="PSS461" s="142"/>
      <c r="PST461" s="142"/>
      <c r="PSU461" s="142"/>
      <c r="PSV461" s="142"/>
      <c r="PSW461" s="142"/>
      <c r="PSX461" s="142"/>
      <c r="PSY461" s="142"/>
      <c r="PSZ461" s="142"/>
      <c r="PTA461" s="142"/>
      <c r="PTB461" s="142"/>
      <c r="PTC461" s="142"/>
      <c r="PTD461" s="142"/>
      <c r="PTE461" s="142"/>
      <c r="PTF461" s="142"/>
      <c r="PTG461" s="142"/>
      <c r="PTH461" s="142"/>
      <c r="PTI461" s="142"/>
      <c r="PTJ461" s="142"/>
      <c r="PTK461" s="142"/>
      <c r="PTL461" s="142"/>
      <c r="PTM461" s="142"/>
      <c r="PTN461" s="142"/>
      <c r="PTO461" s="142"/>
      <c r="PTP461" s="142"/>
      <c r="PTQ461" s="142"/>
      <c r="PTR461" s="142"/>
      <c r="PTS461" s="142"/>
      <c r="PTT461" s="142"/>
      <c r="PTU461" s="142"/>
      <c r="PTV461" s="142"/>
      <c r="PTW461" s="142"/>
      <c r="PTX461" s="142"/>
      <c r="PTY461" s="142"/>
      <c r="PTZ461" s="142"/>
      <c r="PUA461" s="142"/>
      <c r="PUB461" s="142"/>
      <c r="PUC461" s="142"/>
      <c r="PUD461" s="142"/>
      <c r="PUE461" s="142"/>
      <c r="PUF461" s="142"/>
      <c r="PUG461" s="142"/>
      <c r="PUH461" s="142"/>
      <c r="PUI461" s="142"/>
      <c r="PUJ461" s="142"/>
      <c r="PUK461" s="142"/>
      <c r="PUL461" s="142"/>
      <c r="PUM461" s="142"/>
      <c r="PUN461" s="142"/>
      <c r="PUO461" s="142"/>
      <c r="PUP461" s="142"/>
      <c r="PUQ461" s="142"/>
      <c r="PUR461" s="142"/>
      <c r="PUS461" s="142"/>
      <c r="PUT461" s="142"/>
      <c r="PUU461" s="142"/>
      <c r="PUV461" s="142"/>
      <c r="PUW461" s="142"/>
      <c r="PUX461" s="142"/>
      <c r="PUY461" s="142"/>
      <c r="PUZ461" s="142"/>
      <c r="PVA461" s="142"/>
      <c r="PVB461" s="142"/>
      <c r="PVC461" s="142"/>
      <c r="PVD461" s="142"/>
      <c r="PVE461" s="142"/>
      <c r="PVF461" s="142"/>
      <c r="PVG461" s="142"/>
      <c r="PVH461" s="142"/>
      <c r="PVI461" s="142"/>
      <c r="PVJ461" s="142"/>
      <c r="PVK461" s="142"/>
      <c r="PVL461" s="142"/>
      <c r="PVM461" s="142"/>
      <c r="PVN461" s="142"/>
      <c r="PVO461" s="142"/>
      <c r="PVP461" s="142"/>
      <c r="PVQ461" s="142"/>
      <c r="PVR461" s="142"/>
      <c r="PVS461" s="142"/>
      <c r="PVT461" s="142"/>
      <c r="PVU461" s="142"/>
      <c r="PVV461" s="142"/>
      <c r="PVW461" s="142"/>
      <c r="PVX461" s="142"/>
      <c r="PVY461" s="142"/>
      <c r="PVZ461" s="142"/>
      <c r="PWA461" s="142"/>
      <c r="PWB461" s="142"/>
      <c r="PWC461" s="142"/>
      <c r="PWD461" s="142"/>
      <c r="PWE461" s="142"/>
      <c r="PWF461" s="142"/>
      <c r="PWG461" s="142"/>
      <c r="PWH461" s="142"/>
      <c r="PWI461" s="142"/>
      <c r="PWJ461" s="142"/>
      <c r="PWK461" s="142"/>
      <c r="PWL461" s="142"/>
      <c r="PWM461" s="142"/>
      <c r="PWN461" s="142"/>
      <c r="PWO461" s="142"/>
      <c r="PWP461" s="142"/>
      <c r="PWQ461" s="142"/>
      <c r="PWR461" s="142"/>
      <c r="PWS461" s="142"/>
      <c r="PWT461" s="142"/>
      <c r="PWU461" s="142"/>
      <c r="PWV461" s="142"/>
      <c r="PWW461" s="142"/>
      <c r="PWX461" s="142"/>
      <c r="PWY461" s="142"/>
      <c r="PWZ461" s="142"/>
      <c r="PXA461" s="142"/>
      <c r="PXB461" s="142"/>
      <c r="PXC461" s="142"/>
      <c r="PXD461" s="142"/>
      <c r="PXE461" s="142"/>
      <c r="PXF461" s="142"/>
      <c r="PXG461" s="142"/>
      <c r="PXH461" s="142"/>
      <c r="PXI461" s="142"/>
      <c r="PXJ461" s="142"/>
      <c r="PXK461" s="142"/>
      <c r="PXL461" s="142"/>
      <c r="PXM461" s="142"/>
      <c r="PXN461" s="142"/>
      <c r="PXO461" s="142"/>
      <c r="PXP461" s="142"/>
      <c r="PXQ461" s="142"/>
      <c r="PXR461" s="142"/>
      <c r="PXS461" s="142"/>
      <c r="PXT461" s="142"/>
      <c r="PXU461" s="142"/>
      <c r="PXV461" s="142"/>
      <c r="PXW461" s="142"/>
      <c r="PXX461" s="142"/>
      <c r="PXY461" s="142"/>
      <c r="PXZ461" s="142"/>
      <c r="PYA461" s="142"/>
      <c r="PYB461" s="142"/>
      <c r="PYC461" s="142"/>
      <c r="PYD461" s="142"/>
      <c r="PYE461" s="142"/>
      <c r="PYF461" s="142"/>
      <c r="PYG461" s="142"/>
      <c r="PYH461" s="142"/>
      <c r="PYI461" s="142"/>
      <c r="PYJ461" s="142"/>
      <c r="PYK461" s="142"/>
      <c r="PYL461" s="142"/>
      <c r="PYM461" s="142"/>
      <c r="PYN461" s="142"/>
      <c r="PYO461" s="142"/>
      <c r="PYP461" s="142"/>
      <c r="PYQ461" s="142"/>
      <c r="PYR461" s="142"/>
      <c r="PYS461" s="142"/>
      <c r="PYT461" s="142"/>
      <c r="PYU461" s="142"/>
      <c r="PYV461" s="142"/>
      <c r="PYW461" s="142"/>
      <c r="PYX461" s="142"/>
      <c r="PYY461" s="142"/>
      <c r="PYZ461" s="142"/>
      <c r="PZA461" s="142"/>
      <c r="PZB461" s="142"/>
      <c r="PZC461" s="142"/>
      <c r="PZD461" s="142"/>
      <c r="PZE461" s="142"/>
      <c r="PZF461" s="142"/>
      <c r="PZG461" s="142"/>
      <c r="PZH461" s="142"/>
      <c r="PZI461" s="142"/>
      <c r="PZJ461" s="142"/>
      <c r="PZK461" s="142"/>
      <c r="PZL461" s="142"/>
      <c r="PZM461" s="142"/>
      <c r="PZN461" s="142"/>
      <c r="PZO461" s="142"/>
      <c r="PZP461" s="142"/>
      <c r="PZQ461" s="142"/>
      <c r="PZR461" s="142"/>
      <c r="PZS461" s="142"/>
      <c r="PZT461" s="142"/>
      <c r="PZU461" s="142"/>
      <c r="PZV461" s="142"/>
      <c r="PZW461" s="142"/>
      <c r="PZX461" s="142"/>
      <c r="PZY461" s="142"/>
      <c r="PZZ461" s="142"/>
      <c r="QAA461" s="142"/>
      <c r="QAB461" s="142"/>
      <c r="QAC461" s="142"/>
      <c r="QAD461" s="142"/>
      <c r="QAE461" s="142"/>
      <c r="QAF461" s="142"/>
      <c r="QAG461" s="142"/>
      <c r="QAH461" s="142"/>
      <c r="QAI461" s="142"/>
      <c r="QAJ461" s="142"/>
      <c r="QAK461" s="142"/>
      <c r="QAL461" s="142"/>
      <c r="QAM461" s="142"/>
      <c r="QAN461" s="142"/>
      <c r="QAO461" s="142"/>
      <c r="QAP461" s="142"/>
      <c r="QAQ461" s="142"/>
      <c r="QAR461" s="142"/>
      <c r="QAS461" s="142"/>
      <c r="QAT461" s="142"/>
      <c r="QAU461" s="142"/>
      <c r="QAV461" s="142"/>
      <c r="QAW461" s="142"/>
      <c r="QAX461" s="142"/>
      <c r="QAY461" s="142"/>
      <c r="QAZ461" s="142"/>
      <c r="QBA461" s="142"/>
      <c r="QBB461" s="142"/>
      <c r="QBC461" s="142"/>
      <c r="QBD461" s="142"/>
      <c r="QBE461" s="142"/>
      <c r="QBF461" s="142"/>
      <c r="QBG461" s="142"/>
      <c r="QBH461" s="142"/>
      <c r="QBI461" s="142"/>
      <c r="QBJ461" s="142"/>
      <c r="QBK461" s="142"/>
      <c r="QBL461" s="142"/>
      <c r="QBM461" s="142"/>
      <c r="QBN461" s="142"/>
      <c r="QBO461" s="142"/>
      <c r="QBP461" s="142"/>
      <c r="QBQ461" s="142"/>
      <c r="QBR461" s="142"/>
      <c r="QBS461" s="142"/>
      <c r="QBT461" s="142"/>
      <c r="QBU461" s="142"/>
      <c r="QBV461" s="142"/>
      <c r="QBW461" s="142"/>
      <c r="QBX461" s="142"/>
      <c r="QBY461" s="142"/>
      <c r="QBZ461" s="142"/>
      <c r="QCA461" s="142"/>
      <c r="QCB461" s="142"/>
      <c r="QCC461" s="142"/>
      <c r="QCD461" s="142"/>
      <c r="QCE461" s="142"/>
      <c r="QCF461" s="142"/>
      <c r="QCG461" s="142"/>
      <c r="QCH461" s="142"/>
      <c r="QCI461" s="142"/>
      <c r="QCJ461" s="142"/>
      <c r="QCK461" s="142"/>
      <c r="QCL461" s="142"/>
      <c r="QCM461" s="142"/>
      <c r="QCN461" s="142"/>
      <c r="QCO461" s="142"/>
      <c r="QCP461" s="142"/>
      <c r="QCQ461" s="142"/>
      <c r="QCR461" s="142"/>
      <c r="QCS461" s="142"/>
      <c r="QCT461" s="142"/>
      <c r="QCU461" s="142"/>
      <c r="QCV461" s="142"/>
      <c r="QCW461" s="142"/>
      <c r="QCX461" s="142"/>
      <c r="QCY461" s="142"/>
      <c r="QCZ461" s="142"/>
      <c r="QDA461" s="142"/>
      <c r="QDB461" s="142"/>
      <c r="QDC461" s="142"/>
      <c r="QDD461" s="142"/>
      <c r="QDE461" s="142"/>
      <c r="QDF461" s="142"/>
      <c r="QDG461" s="142"/>
      <c r="QDH461" s="142"/>
      <c r="QDI461" s="142"/>
      <c r="QDJ461" s="142"/>
      <c r="QDK461" s="142"/>
      <c r="QDL461" s="142"/>
      <c r="QDM461" s="142"/>
      <c r="QDN461" s="142"/>
      <c r="QDO461" s="142"/>
      <c r="QDP461" s="142"/>
      <c r="QDQ461" s="142"/>
      <c r="QDR461" s="142"/>
      <c r="QDS461" s="142"/>
      <c r="QDT461" s="142"/>
      <c r="QDU461" s="142"/>
      <c r="QDV461" s="142"/>
      <c r="QDW461" s="142"/>
      <c r="QDX461" s="142"/>
      <c r="QDY461" s="142"/>
      <c r="QDZ461" s="142"/>
      <c r="QEA461" s="142"/>
      <c r="QEB461" s="142"/>
      <c r="QEC461" s="142"/>
      <c r="QED461" s="142"/>
      <c r="QEE461" s="142"/>
      <c r="QEF461" s="142"/>
      <c r="QEG461" s="142"/>
      <c r="QEH461" s="142"/>
      <c r="QEI461" s="142"/>
      <c r="QEJ461" s="142"/>
      <c r="QEK461" s="142"/>
      <c r="QEL461" s="142"/>
      <c r="QEM461" s="142"/>
      <c r="QEN461" s="142"/>
      <c r="QEO461" s="142"/>
      <c r="QEP461" s="142"/>
      <c r="QEQ461" s="142"/>
      <c r="QER461" s="142"/>
      <c r="QES461" s="142"/>
      <c r="QET461" s="142"/>
      <c r="QEU461" s="142"/>
      <c r="QEV461" s="142"/>
      <c r="QEW461" s="142"/>
      <c r="QEX461" s="142"/>
      <c r="QEY461" s="142"/>
      <c r="QEZ461" s="142"/>
      <c r="QFA461" s="142"/>
      <c r="QFB461" s="142"/>
      <c r="QFC461" s="142"/>
      <c r="QFD461" s="142"/>
      <c r="QFE461" s="142"/>
      <c r="QFF461" s="142"/>
      <c r="QFG461" s="142"/>
      <c r="QFH461" s="142"/>
      <c r="QFI461" s="142"/>
      <c r="QFJ461" s="142"/>
      <c r="QFK461" s="142"/>
      <c r="QFL461" s="142"/>
      <c r="QFM461" s="142"/>
      <c r="QFN461" s="142"/>
      <c r="QFO461" s="142"/>
      <c r="QFP461" s="142"/>
      <c r="QFQ461" s="142"/>
      <c r="QFR461" s="142"/>
      <c r="QFS461" s="142"/>
      <c r="QFT461" s="142"/>
      <c r="QFU461" s="142"/>
      <c r="QFV461" s="142"/>
      <c r="QFW461" s="142"/>
      <c r="QFX461" s="142"/>
      <c r="QFY461" s="142"/>
      <c r="QFZ461" s="142"/>
      <c r="QGA461" s="142"/>
      <c r="QGB461" s="142"/>
      <c r="QGC461" s="142"/>
      <c r="QGD461" s="142"/>
      <c r="QGE461" s="142"/>
      <c r="QGF461" s="142"/>
      <c r="QGG461" s="142"/>
      <c r="QGH461" s="142"/>
      <c r="QGI461" s="142"/>
      <c r="QGJ461" s="142"/>
      <c r="QGK461" s="142"/>
      <c r="QGL461" s="142"/>
      <c r="QGM461" s="142"/>
      <c r="QGN461" s="142"/>
      <c r="QGO461" s="142"/>
      <c r="QGP461" s="142"/>
      <c r="QGQ461" s="142"/>
      <c r="QGR461" s="142"/>
      <c r="QGS461" s="142"/>
      <c r="QGT461" s="142"/>
      <c r="QGU461" s="142"/>
      <c r="QGV461" s="142"/>
      <c r="QGW461" s="142"/>
      <c r="QGX461" s="142"/>
      <c r="QGY461" s="142"/>
      <c r="QGZ461" s="142"/>
      <c r="QHA461" s="142"/>
      <c r="QHB461" s="142"/>
      <c r="QHC461" s="142"/>
      <c r="QHD461" s="142"/>
      <c r="QHE461" s="142"/>
      <c r="QHF461" s="142"/>
      <c r="QHG461" s="142"/>
      <c r="QHH461" s="142"/>
      <c r="QHI461" s="142"/>
      <c r="QHJ461" s="142"/>
      <c r="QHK461" s="142"/>
      <c r="QHL461" s="142"/>
      <c r="QHM461" s="142"/>
      <c r="QHN461" s="142"/>
      <c r="QHO461" s="142"/>
      <c r="QHP461" s="142"/>
      <c r="QHQ461" s="142"/>
      <c r="QHR461" s="142"/>
      <c r="QHS461" s="142"/>
      <c r="QHT461" s="142"/>
      <c r="QHU461" s="142"/>
      <c r="QHV461" s="142"/>
      <c r="QHW461" s="142"/>
      <c r="QHX461" s="142"/>
      <c r="QHY461" s="142"/>
      <c r="QHZ461" s="142"/>
      <c r="QIA461" s="142"/>
      <c r="QIB461" s="142"/>
      <c r="QIC461" s="142"/>
      <c r="QID461" s="142"/>
      <c r="QIE461" s="142"/>
      <c r="QIF461" s="142"/>
      <c r="QIG461" s="142"/>
      <c r="QIH461" s="142"/>
      <c r="QII461" s="142"/>
      <c r="QIJ461" s="142"/>
      <c r="QIK461" s="142"/>
      <c r="QIL461" s="142"/>
      <c r="QIM461" s="142"/>
      <c r="QIN461" s="142"/>
      <c r="QIO461" s="142"/>
      <c r="QIP461" s="142"/>
      <c r="QIQ461" s="142"/>
      <c r="QIR461" s="142"/>
      <c r="QIS461" s="142"/>
      <c r="QIT461" s="142"/>
      <c r="QIU461" s="142"/>
      <c r="QIV461" s="142"/>
      <c r="QIW461" s="142"/>
      <c r="QIX461" s="142"/>
      <c r="QIY461" s="142"/>
      <c r="QIZ461" s="142"/>
      <c r="QJA461" s="142"/>
      <c r="QJB461" s="142"/>
      <c r="QJC461" s="142"/>
      <c r="QJD461" s="142"/>
      <c r="QJE461" s="142"/>
      <c r="QJF461" s="142"/>
      <c r="QJG461" s="142"/>
      <c r="QJH461" s="142"/>
      <c r="QJI461" s="142"/>
      <c r="QJJ461" s="142"/>
      <c r="QJK461" s="142"/>
      <c r="QJL461" s="142"/>
      <c r="QJM461" s="142"/>
      <c r="QJN461" s="142"/>
      <c r="QJO461" s="142"/>
      <c r="QJP461" s="142"/>
      <c r="QJQ461" s="142"/>
      <c r="QJR461" s="142"/>
      <c r="QJS461" s="142"/>
      <c r="QJT461" s="142"/>
      <c r="QJU461" s="142"/>
      <c r="QJV461" s="142"/>
      <c r="QJW461" s="142"/>
      <c r="QJX461" s="142"/>
      <c r="QJY461" s="142"/>
      <c r="QJZ461" s="142"/>
      <c r="QKA461" s="142"/>
      <c r="QKB461" s="142"/>
      <c r="QKC461" s="142"/>
      <c r="QKD461" s="142"/>
      <c r="QKE461" s="142"/>
      <c r="QKF461" s="142"/>
      <c r="QKG461" s="142"/>
      <c r="QKH461" s="142"/>
      <c r="QKI461" s="142"/>
      <c r="QKJ461" s="142"/>
      <c r="QKK461" s="142"/>
      <c r="QKL461" s="142"/>
      <c r="QKM461" s="142"/>
      <c r="QKN461" s="142"/>
      <c r="QKO461" s="142"/>
      <c r="QKP461" s="142"/>
      <c r="QKQ461" s="142"/>
      <c r="QKR461" s="142"/>
      <c r="QKS461" s="142"/>
      <c r="QKT461" s="142"/>
      <c r="QKU461" s="142"/>
      <c r="QKV461" s="142"/>
      <c r="QKW461" s="142"/>
      <c r="QKX461" s="142"/>
      <c r="QKY461" s="142"/>
      <c r="QKZ461" s="142"/>
      <c r="QLA461" s="142"/>
      <c r="QLB461" s="142"/>
      <c r="QLC461" s="142"/>
      <c r="QLD461" s="142"/>
      <c r="QLE461" s="142"/>
      <c r="QLF461" s="142"/>
      <c r="QLG461" s="142"/>
      <c r="QLH461" s="142"/>
      <c r="QLI461" s="142"/>
      <c r="QLJ461" s="142"/>
      <c r="QLK461" s="142"/>
      <c r="QLL461" s="142"/>
      <c r="QLM461" s="142"/>
      <c r="QLN461" s="142"/>
      <c r="QLO461" s="142"/>
      <c r="QLP461" s="142"/>
      <c r="QLQ461" s="142"/>
      <c r="QLR461" s="142"/>
      <c r="QLS461" s="142"/>
      <c r="QLT461" s="142"/>
      <c r="QLU461" s="142"/>
      <c r="QLV461" s="142"/>
      <c r="QLW461" s="142"/>
      <c r="QLX461" s="142"/>
      <c r="QLY461" s="142"/>
      <c r="QLZ461" s="142"/>
      <c r="QMA461" s="142"/>
      <c r="QMB461" s="142"/>
      <c r="QMC461" s="142"/>
      <c r="QMD461" s="142"/>
      <c r="QME461" s="142"/>
      <c r="QMF461" s="142"/>
      <c r="QMG461" s="142"/>
      <c r="QMH461" s="142"/>
      <c r="QMI461" s="142"/>
      <c r="QMJ461" s="142"/>
      <c r="QMK461" s="142"/>
      <c r="QML461" s="142"/>
      <c r="QMM461" s="142"/>
      <c r="QMN461" s="142"/>
      <c r="QMO461" s="142"/>
      <c r="QMP461" s="142"/>
      <c r="QMQ461" s="142"/>
      <c r="QMR461" s="142"/>
      <c r="QMS461" s="142"/>
      <c r="QMT461" s="142"/>
      <c r="QMU461" s="142"/>
      <c r="QMV461" s="142"/>
      <c r="QMW461" s="142"/>
      <c r="QMX461" s="142"/>
      <c r="QMY461" s="142"/>
      <c r="QMZ461" s="142"/>
      <c r="QNA461" s="142"/>
      <c r="QNB461" s="142"/>
      <c r="QNC461" s="142"/>
      <c r="QND461" s="142"/>
      <c r="QNE461" s="142"/>
      <c r="QNF461" s="142"/>
      <c r="QNG461" s="142"/>
      <c r="QNH461" s="142"/>
      <c r="QNI461" s="142"/>
      <c r="QNJ461" s="142"/>
      <c r="QNK461" s="142"/>
      <c r="QNL461" s="142"/>
      <c r="QNM461" s="142"/>
      <c r="QNN461" s="142"/>
      <c r="QNO461" s="142"/>
      <c r="QNP461" s="142"/>
      <c r="QNQ461" s="142"/>
      <c r="QNR461" s="142"/>
      <c r="QNS461" s="142"/>
      <c r="QNT461" s="142"/>
      <c r="QNU461" s="142"/>
      <c r="QNV461" s="142"/>
      <c r="QNW461" s="142"/>
      <c r="QNX461" s="142"/>
      <c r="QNY461" s="142"/>
      <c r="QNZ461" s="142"/>
      <c r="QOA461" s="142"/>
      <c r="QOB461" s="142"/>
      <c r="QOC461" s="142"/>
      <c r="QOD461" s="142"/>
      <c r="QOE461" s="142"/>
      <c r="QOF461" s="142"/>
      <c r="QOG461" s="142"/>
      <c r="QOH461" s="142"/>
      <c r="QOI461" s="142"/>
      <c r="QOJ461" s="142"/>
      <c r="QOK461" s="142"/>
      <c r="QOL461" s="142"/>
      <c r="QOM461" s="142"/>
      <c r="QON461" s="142"/>
      <c r="QOO461" s="142"/>
      <c r="QOP461" s="142"/>
      <c r="QOQ461" s="142"/>
      <c r="QOR461" s="142"/>
      <c r="QOS461" s="142"/>
      <c r="QOT461" s="142"/>
      <c r="QOU461" s="142"/>
      <c r="QOV461" s="142"/>
      <c r="QOW461" s="142"/>
      <c r="QOX461" s="142"/>
      <c r="QOY461" s="142"/>
      <c r="QOZ461" s="142"/>
      <c r="QPA461" s="142"/>
      <c r="QPB461" s="142"/>
      <c r="QPC461" s="142"/>
      <c r="QPD461" s="142"/>
      <c r="QPE461" s="142"/>
      <c r="QPF461" s="142"/>
      <c r="QPG461" s="142"/>
      <c r="QPH461" s="142"/>
      <c r="QPI461" s="142"/>
      <c r="QPJ461" s="142"/>
      <c r="QPK461" s="142"/>
      <c r="QPL461" s="142"/>
      <c r="QPM461" s="142"/>
      <c r="QPN461" s="142"/>
      <c r="QPO461" s="142"/>
      <c r="QPP461" s="142"/>
      <c r="QPQ461" s="142"/>
      <c r="QPR461" s="142"/>
      <c r="QPS461" s="142"/>
      <c r="QPT461" s="142"/>
      <c r="QPU461" s="142"/>
      <c r="QPV461" s="142"/>
      <c r="QPW461" s="142"/>
      <c r="QPX461" s="142"/>
      <c r="QPY461" s="142"/>
      <c r="QPZ461" s="142"/>
      <c r="QQA461" s="142"/>
      <c r="QQB461" s="142"/>
      <c r="QQC461" s="142"/>
      <c r="QQD461" s="142"/>
      <c r="QQE461" s="142"/>
      <c r="QQF461" s="142"/>
      <c r="QQG461" s="142"/>
      <c r="QQH461" s="142"/>
      <c r="QQI461" s="142"/>
      <c r="QQJ461" s="142"/>
      <c r="QQK461" s="142"/>
      <c r="QQL461" s="142"/>
      <c r="QQM461" s="142"/>
      <c r="QQN461" s="142"/>
      <c r="QQO461" s="142"/>
      <c r="QQP461" s="142"/>
      <c r="QQQ461" s="142"/>
      <c r="QQR461" s="142"/>
      <c r="QQS461" s="142"/>
      <c r="QQT461" s="142"/>
      <c r="QQU461" s="142"/>
      <c r="QQV461" s="142"/>
      <c r="QQW461" s="142"/>
      <c r="QQX461" s="142"/>
      <c r="QQY461" s="142"/>
      <c r="QQZ461" s="142"/>
      <c r="QRA461" s="142"/>
      <c r="QRB461" s="142"/>
      <c r="QRC461" s="142"/>
      <c r="QRD461" s="142"/>
      <c r="QRE461" s="142"/>
      <c r="QRF461" s="142"/>
      <c r="QRG461" s="142"/>
      <c r="QRH461" s="142"/>
      <c r="QRI461" s="142"/>
      <c r="QRJ461" s="142"/>
      <c r="QRK461" s="142"/>
      <c r="QRL461" s="142"/>
      <c r="QRM461" s="142"/>
      <c r="QRN461" s="142"/>
      <c r="QRO461" s="142"/>
      <c r="QRP461" s="142"/>
      <c r="QRQ461" s="142"/>
      <c r="QRR461" s="142"/>
      <c r="QRS461" s="142"/>
      <c r="QRT461" s="142"/>
      <c r="QRU461" s="142"/>
      <c r="QRV461" s="142"/>
      <c r="QRW461" s="142"/>
      <c r="QRX461" s="142"/>
      <c r="QRY461" s="142"/>
      <c r="QRZ461" s="142"/>
      <c r="QSA461" s="142"/>
      <c r="QSB461" s="142"/>
      <c r="QSC461" s="142"/>
      <c r="QSD461" s="142"/>
      <c r="QSE461" s="142"/>
      <c r="QSF461" s="142"/>
      <c r="QSG461" s="142"/>
      <c r="QSH461" s="142"/>
      <c r="QSI461" s="142"/>
      <c r="QSJ461" s="142"/>
      <c r="QSK461" s="142"/>
      <c r="QSL461" s="142"/>
      <c r="QSM461" s="142"/>
      <c r="QSN461" s="142"/>
      <c r="QSO461" s="142"/>
      <c r="QSP461" s="142"/>
      <c r="QSQ461" s="142"/>
      <c r="QSR461" s="142"/>
      <c r="QSS461" s="142"/>
      <c r="QST461" s="142"/>
      <c r="QSU461" s="142"/>
      <c r="QSV461" s="142"/>
      <c r="QSW461" s="142"/>
      <c r="QSX461" s="142"/>
      <c r="QSY461" s="142"/>
      <c r="QSZ461" s="142"/>
      <c r="QTA461" s="142"/>
      <c r="QTB461" s="142"/>
      <c r="QTC461" s="142"/>
      <c r="QTD461" s="142"/>
      <c r="QTE461" s="142"/>
      <c r="QTF461" s="142"/>
      <c r="QTG461" s="142"/>
      <c r="QTH461" s="142"/>
      <c r="QTI461" s="142"/>
      <c r="QTJ461" s="142"/>
      <c r="QTK461" s="142"/>
      <c r="QTL461" s="142"/>
      <c r="QTM461" s="142"/>
      <c r="QTN461" s="142"/>
      <c r="QTO461" s="142"/>
      <c r="QTP461" s="142"/>
      <c r="QTQ461" s="142"/>
      <c r="QTR461" s="142"/>
      <c r="QTS461" s="142"/>
      <c r="QTT461" s="142"/>
      <c r="QTU461" s="142"/>
      <c r="QTV461" s="142"/>
      <c r="QTW461" s="142"/>
      <c r="QTX461" s="142"/>
      <c r="QTY461" s="142"/>
      <c r="QTZ461" s="142"/>
      <c r="QUA461" s="142"/>
      <c r="QUB461" s="142"/>
      <c r="QUC461" s="142"/>
      <c r="QUD461" s="142"/>
      <c r="QUE461" s="142"/>
      <c r="QUF461" s="142"/>
      <c r="QUG461" s="142"/>
      <c r="QUH461" s="142"/>
      <c r="QUI461" s="142"/>
      <c r="QUJ461" s="142"/>
      <c r="QUK461" s="142"/>
      <c r="QUL461" s="142"/>
      <c r="QUM461" s="142"/>
      <c r="QUN461" s="142"/>
      <c r="QUO461" s="142"/>
      <c r="QUP461" s="142"/>
      <c r="QUQ461" s="142"/>
      <c r="QUR461" s="142"/>
      <c r="QUS461" s="142"/>
      <c r="QUT461" s="142"/>
      <c r="QUU461" s="142"/>
      <c r="QUV461" s="142"/>
      <c r="QUW461" s="142"/>
      <c r="QUX461" s="142"/>
      <c r="QUY461" s="142"/>
      <c r="QUZ461" s="142"/>
      <c r="QVA461" s="142"/>
      <c r="QVB461" s="142"/>
      <c r="QVC461" s="142"/>
      <c r="QVD461" s="142"/>
      <c r="QVE461" s="142"/>
      <c r="QVF461" s="142"/>
      <c r="QVG461" s="142"/>
      <c r="QVH461" s="142"/>
      <c r="QVI461" s="142"/>
      <c r="QVJ461" s="142"/>
      <c r="QVK461" s="142"/>
      <c r="QVL461" s="142"/>
      <c r="QVM461" s="142"/>
      <c r="QVN461" s="142"/>
      <c r="QVO461" s="142"/>
      <c r="QVP461" s="142"/>
      <c r="QVQ461" s="142"/>
      <c r="QVR461" s="142"/>
      <c r="QVS461" s="142"/>
      <c r="QVT461" s="142"/>
      <c r="QVU461" s="142"/>
      <c r="QVV461" s="142"/>
      <c r="QVW461" s="142"/>
      <c r="QVX461" s="142"/>
      <c r="QVY461" s="142"/>
      <c r="QVZ461" s="142"/>
      <c r="QWA461" s="142"/>
      <c r="QWB461" s="142"/>
      <c r="QWC461" s="142"/>
      <c r="QWD461" s="142"/>
      <c r="QWE461" s="142"/>
      <c r="QWF461" s="142"/>
      <c r="QWG461" s="142"/>
      <c r="QWH461" s="142"/>
      <c r="QWI461" s="142"/>
      <c r="QWJ461" s="142"/>
      <c r="QWK461" s="142"/>
      <c r="QWL461" s="142"/>
      <c r="QWM461" s="142"/>
      <c r="QWN461" s="142"/>
      <c r="QWO461" s="142"/>
      <c r="QWP461" s="142"/>
      <c r="QWQ461" s="142"/>
      <c r="QWR461" s="142"/>
      <c r="QWS461" s="142"/>
      <c r="QWT461" s="142"/>
      <c r="QWU461" s="142"/>
      <c r="QWV461" s="142"/>
      <c r="QWW461" s="142"/>
      <c r="QWX461" s="142"/>
      <c r="QWY461" s="142"/>
      <c r="QWZ461" s="142"/>
      <c r="QXA461" s="142"/>
      <c r="QXB461" s="142"/>
      <c r="QXC461" s="142"/>
      <c r="QXD461" s="142"/>
      <c r="QXE461" s="142"/>
      <c r="QXF461" s="142"/>
      <c r="QXG461" s="142"/>
      <c r="QXH461" s="142"/>
      <c r="QXI461" s="142"/>
      <c r="QXJ461" s="142"/>
      <c r="QXK461" s="142"/>
      <c r="QXL461" s="142"/>
      <c r="QXM461" s="142"/>
      <c r="QXN461" s="142"/>
      <c r="QXO461" s="142"/>
      <c r="QXP461" s="142"/>
      <c r="QXQ461" s="142"/>
      <c r="QXR461" s="142"/>
      <c r="QXS461" s="142"/>
      <c r="QXT461" s="142"/>
      <c r="QXU461" s="142"/>
      <c r="QXV461" s="142"/>
      <c r="QXW461" s="142"/>
      <c r="QXX461" s="142"/>
      <c r="QXY461" s="142"/>
      <c r="QXZ461" s="142"/>
      <c r="QYA461" s="142"/>
      <c r="QYB461" s="142"/>
      <c r="QYC461" s="142"/>
      <c r="QYD461" s="142"/>
      <c r="QYE461" s="142"/>
      <c r="QYF461" s="142"/>
      <c r="QYG461" s="142"/>
      <c r="QYH461" s="142"/>
      <c r="QYI461" s="142"/>
      <c r="QYJ461" s="142"/>
      <c r="QYK461" s="142"/>
      <c r="QYL461" s="142"/>
      <c r="QYM461" s="142"/>
      <c r="QYN461" s="142"/>
      <c r="QYO461" s="142"/>
      <c r="QYP461" s="142"/>
      <c r="QYQ461" s="142"/>
      <c r="QYR461" s="142"/>
      <c r="QYS461" s="142"/>
      <c r="QYT461" s="142"/>
      <c r="QYU461" s="142"/>
      <c r="QYV461" s="142"/>
      <c r="QYW461" s="142"/>
      <c r="QYX461" s="142"/>
      <c r="QYY461" s="142"/>
      <c r="QYZ461" s="142"/>
      <c r="QZA461" s="142"/>
      <c r="QZB461" s="142"/>
      <c r="QZC461" s="142"/>
      <c r="QZD461" s="142"/>
      <c r="QZE461" s="142"/>
      <c r="QZF461" s="142"/>
      <c r="QZG461" s="142"/>
      <c r="QZH461" s="142"/>
      <c r="QZI461" s="142"/>
      <c r="QZJ461" s="142"/>
      <c r="QZK461" s="142"/>
      <c r="QZL461" s="142"/>
      <c r="QZM461" s="142"/>
      <c r="QZN461" s="142"/>
      <c r="QZO461" s="142"/>
      <c r="QZP461" s="142"/>
      <c r="QZQ461" s="142"/>
      <c r="QZR461" s="142"/>
      <c r="QZS461" s="142"/>
      <c r="QZT461" s="142"/>
      <c r="QZU461" s="142"/>
      <c r="QZV461" s="142"/>
      <c r="QZW461" s="142"/>
      <c r="QZX461" s="142"/>
      <c r="QZY461" s="142"/>
      <c r="QZZ461" s="142"/>
      <c r="RAA461" s="142"/>
      <c r="RAB461" s="142"/>
      <c r="RAC461" s="142"/>
      <c r="RAD461" s="142"/>
      <c r="RAE461" s="142"/>
      <c r="RAF461" s="142"/>
      <c r="RAG461" s="142"/>
      <c r="RAH461" s="142"/>
      <c r="RAI461" s="142"/>
      <c r="RAJ461" s="142"/>
      <c r="RAK461" s="142"/>
      <c r="RAL461" s="142"/>
      <c r="RAM461" s="142"/>
      <c r="RAN461" s="142"/>
      <c r="RAO461" s="142"/>
      <c r="RAP461" s="142"/>
      <c r="RAQ461" s="142"/>
      <c r="RAR461" s="142"/>
      <c r="RAS461" s="142"/>
      <c r="RAT461" s="142"/>
      <c r="RAU461" s="142"/>
      <c r="RAV461" s="142"/>
      <c r="RAW461" s="142"/>
      <c r="RAX461" s="142"/>
      <c r="RAY461" s="142"/>
      <c r="RAZ461" s="142"/>
      <c r="RBA461" s="142"/>
      <c r="RBB461" s="142"/>
      <c r="RBC461" s="142"/>
      <c r="RBD461" s="142"/>
      <c r="RBE461" s="142"/>
      <c r="RBF461" s="142"/>
      <c r="RBG461" s="142"/>
      <c r="RBH461" s="142"/>
      <c r="RBI461" s="142"/>
      <c r="RBJ461" s="142"/>
      <c r="RBK461" s="142"/>
      <c r="RBL461" s="142"/>
      <c r="RBM461" s="142"/>
      <c r="RBN461" s="142"/>
      <c r="RBO461" s="142"/>
      <c r="RBP461" s="142"/>
      <c r="RBQ461" s="142"/>
      <c r="RBR461" s="142"/>
      <c r="RBS461" s="142"/>
      <c r="RBT461" s="142"/>
      <c r="RBU461" s="142"/>
      <c r="RBV461" s="142"/>
      <c r="RBW461" s="142"/>
      <c r="RBX461" s="142"/>
      <c r="RBY461" s="142"/>
      <c r="RBZ461" s="142"/>
      <c r="RCA461" s="142"/>
      <c r="RCB461" s="142"/>
      <c r="RCC461" s="142"/>
      <c r="RCD461" s="142"/>
      <c r="RCE461" s="142"/>
      <c r="RCF461" s="142"/>
      <c r="RCG461" s="142"/>
      <c r="RCH461" s="142"/>
      <c r="RCI461" s="142"/>
      <c r="RCJ461" s="142"/>
      <c r="RCK461" s="142"/>
      <c r="RCL461" s="142"/>
      <c r="RCM461" s="142"/>
      <c r="RCN461" s="142"/>
      <c r="RCO461" s="142"/>
      <c r="RCP461" s="142"/>
      <c r="RCQ461" s="142"/>
      <c r="RCR461" s="142"/>
      <c r="RCS461" s="142"/>
      <c r="RCT461" s="142"/>
      <c r="RCU461" s="142"/>
      <c r="RCV461" s="142"/>
      <c r="RCW461" s="142"/>
      <c r="RCX461" s="142"/>
      <c r="RCY461" s="142"/>
      <c r="RCZ461" s="142"/>
      <c r="RDA461" s="142"/>
      <c r="RDB461" s="142"/>
      <c r="RDC461" s="142"/>
      <c r="RDD461" s="142"/>
      <c r="RDE461" s="142"/>
      <c r="RDF461" s="142"/>
      <c r="RDG461" s="142"/>
      <c r="RDH461" s="142"/>
      <c r="RDI461" s="142"/>
      <c r="RDJ461" s="142"/>
      <c r="RDK461" s="142"/>
      <c r="RDL461" s="142"/>
      <c r="RDM461" s="142"/>
      <c r="RDN461" s="142"/>
      <c r="RDO461" s="142"/>
      <c r="RDP461" s="142"/>
      <c r="RDQ461" s="142"/>
      <c r="RDR461" s="142"/>
      <c r="RDS461" s="142"/>
      <c r="RDT461" s="142"/>
      <c r="RDU461" s="142"/>
      <c r="RDV461" s="142"/>
      <c r="RDW461" s="142"/>
      <c r="RDX461" s="142"/>
      <c r="RDY461" s="142"/>
      <c r="RDZ461" s="142"/>
      <c r="REA461" s="142"/>
      <c r="REB461" s="142"/>
      <c r="REC461" s="142"/>
      <c r="RED461" s="142"/>
      <c r="REE461" s="142"/>
      <c r="REF461" s="142"/>
      <c r="REG461" s="142"/>
      <c r="REH461" s="142"/>
      <c r="REI461" s="142"/>
      <c r="REJ461" s="142"/>
      <c r="REK461" s="142"/>
      <c r="REL461" s="142"/>
      <c r="REM461" s="142"/>
      <c r="REN461" s="142"/>
      <c r="REO461" s="142"/>
      <c r="REP461" s="142"/>
      <c r="REQ461" s="142"/>
      <c r="RER461" s="142"/>
      <c r="RES461" s="142"/>
      <c r="RET461" s="142"/>
      <c r="REU461" s="142"/>
      <c r="REV461" s="142"/>
      <c r="REW461" s="142"/>
      <c r="REX461" s="142"/>
      <c r="REY461" s="142"/>
      <c r="REZ461" s="142"/>
      <c r="RFA461" s="142"/>
      <c r="RFB461" s="142"/>
      <c r="RFC461" s="142"/>
      <c r="RFD461" s="142"/>
      <c r="RFE461" s="142"/>
      <c r="RFF461" s="142"/>
      <c r="RFG461" s="142"/>
      <c r="RFH461" s="142"/>
      <c r="RFI461" s="142"/>
      <c r="RFJ461" s="142"/>
      <c r="RFK461" s="142"/>
      <c r="RFL461" s="142"/>
      <c r="RFM461" s="142"/>
      <c r="RFN461" s="142"/>
      <c r="RFO461" s="142"/>
      <c r="RFP461" s="142"/>
      <c r="RFQ461" s="142"/>
      <c r="RFR461" s="142"/>
      <c r="RFS461" s="142"/>
      <c r="RFT461" s="142"/>
      <c r="RFU461" s="142"/>
      <c r="RFV461" s="142"/>
      <c r="RFW461" s="142"/>
      <c r="RFX461" s="142"/>
      <c r="RFY461" s="142"/>
      <c r="RFZ461" s="142"/>
      <c r="RGA461" s="142"/>
      <c r="RGB461" s="142"/>
      <c r="RGC461" s="142"/>
      <c r="RGD461" s="142"/>
      <c r="RGE461" s="142"/>
      <c r="RGF461" s="142"/>
      <c r="RGG461" s="142"/>
      <c r="RGH461" s="142"/>
      <c r="RGI461" s="142"/>
      <c r="RGJ461" s="142"/>
      <c r="RGK461" s="142"/>
      <c r="RGL461" s="142"/>
      <c r="RGM461" s="142"/>
      <c r="RGN461" s="142"/>
      <c r="RGO461" s="142"/>
      <c r="RGP461" s="142"/>
      <c r="RGQ461" s="142"/>
      <c r="RGR461" s="142"/>
      <c r="RGS461" s="142"/>
      <c r="RGT461" s="142"/>
      <c r="RGU461" s="142"/>
      <c r="RGV461" s="142"/>
      <c r="RGW461" s="142"/>
      <c r="RGX461" s="142"/>
      <c r="RGY461" s="142"/>
      <c r="RGZ461" s="142"/>
      <c r="RHA461" s="142"/>
      <c r="RHB461" s="142"/>
      <c r="RHC461" s="142"/>
      <c r="RHD461" s="142"/>
      <c r="RHE461" s="142"/>
      <c r="RHF461" s="142"/>
      <c r="RHG461" s="142"/>
      <c r="RHH461" s="142"/>
      <c r="RHI461" s="142"/>
      <c r="RHJ461" s="142"/>
      <c r="RHK461" s="142"/>
      <c r="RHL461" s="142"/>
      <c r="RHM461" s="142"/>
      <c r="RHN461" s="142"/>
      <c r="RHO461" s="142"/>
      <c r="RHP461" s="142"/>
      <c r="RHQ461" s="142"/>
      <c r="RHR461" s="142"/>
      <c r="RHS461" s="142"/>
      <c r="RHT461" s="142"/>
      <c r="RHU461" s="142"/>
      <c r="RHV461" s="142"/>
      <c r="RHW461" s="142"/>
      <c r="RHX461" s="142"/>
      <c r="RHY461" s="142"/>
      <c r="RHZ461" s="142"/>
      <c r="RIA461" s="142"/>
      <c r="RIB461" s="142"/>
      <c r="RIC461" s="142"/>
      <c r="RID461" s="142"/>
      <c r="RIE461" s="142"/>
      <c r="RIF461" s="142"/>
      <c r="RIG461" s="142"/>
      <c r="RIH461" s="142"/>
      <c r="RII461" s="142"/>
      <c r="RIJ461" s="142"/>
      <c r="RIK461" s="142"/>
      <c r="RIL461" s="142"/>
      <c r="RIM461" s="142"/>
      <c r="RIN461" s="142"/>
      <c r="RIO461" s="142"/>
      <c r="RIP461" s="142"/>
      <c r="RIQ461" s="142"/>
      <c r="RIR461" s="142"/>
      <c r="RIS461" s="142"/>
      <c r="RIT461" s="142"/>
      <c r="RIU461" s="142"/>
      <c r="RIV461" s="142"/>
      <c r="RIW461" s="142"/>
      <c r="RIX461" s="142"/>
      <c r="RIY461" s="142"/>
      <c r="RIZ461" s="142"/>
      <c r="RJA461" s="142"/>
      <c r="RJB461" s="142"/>
      <c r="RJC461" s="142"/>
      <c r="RJD461" s="142"/>
      <c r="RJE461" s="142"/>
      <c r="RJF461" s="142"/>
      <c r="RJG461" s="142"/>
      <c r="RJH461" s="142"/>
      <c r="RJI461" s="142"/>
      <c r="RJJ461" s="142"/>
      <c r="RJK461" s="142"/>
      <c r="RJL461" s="142"/>
      <c r="RJM461" s="142"/>
      <c r="RJN461" s="142"/>
      <c r="RJO461" s="142"/>
      <c r="RJP461" s="142"/>
      <c r="RJQ461" s="142"/>
      <c r="RJR461" s="142"/>
      <c r="RJS461" s="142"/>
      <c r="RJT461" s="142"/>
      <c r="RJU461" s="142"/>
      <c r="RJV461" s="142"/>
      <c r="RJW461" s="142"/>
      <c r="RJX461" s="142"/>
      <c r="RJY461" s="142"/>
      <c r="RJZ461" s="142"/>
      <c r="RKA461" s="142"/>
      <c r="RKB461" s="142"/>
      <c r="RKC461" s="142"/>
      <c r="RKD461" s="142"/>
      <c r="RKE461" s="142"/>
      <c r="RKF461" s="142"/>
      <c r="RKG461" s="142"/>
      <c r="RKH461" s="142"/>
      <c r="RKI461" s="142"/>
      <c r="RKJ461" s="142"/>
      <c r="RKK461" s="142"/>
      <c r="RKL461" s="142"/>
      <c r="RKM461" s="142"/>
      <c r="RKN461" s="142"/>
      <c r="RKO461" s="142"/>
      <c r="RKP461" s="142"/>
      <c r="RKQ461" s="142"/>
      <c r="RKR461" s="142"/>
      <c r="RKS461" s="142"/>
      <c r="RKT461" s="142"/>
      <c r="RKU461" s="142"/>
      <c r="RKV461" s="142"/>
      <c r="RKW461" s="142"/>
      <c r="RKX461" s="142"/>
      <c r="RKY461" s="142"/>
      <c r="RKZ461" s="142"/>
      <c r="RLA461" s="142"/>
      <c r="RLB461" s="142"/>
      <c r="RLC461" s="142"/>
      <c r="RLD461" s="142"/>
      <c r="RLE461" s="142"/>
      <c r="RLF461" s="142"/>
      <c r="RLG461" s="142"/>
      <c r="RLH461" s="142"/>
      <c r="RLI461" s="142"/>
      <c r="RLJ461" s="142"/>
      <c r="RLK461" s="142"/>
      <c r="RLL461" s="142"/>
      <c r="RLM461" s="142"/>
      <c r="RLN461" s="142"/>
      <c r="RLO461" s="142"/>
      <c r="RLP461" s="142"/>
      <c r="RLQ461" s="142"/>
      <c r="RLR461" s="142"/>
      <c r="RLS461" s="142"/>
      <c r="RLT461" s="142"/>
      <c r="RLU461" s="142"/>
      <c r="RLV461" s="142"/>
      <c r="RLW461" s="142"/>
      <c r="RLX461" s="142"/>
      <c r="RLY461" s="142"/>
      <c r="RLZ461" s="142"/>
      <c r="RMA461" s="142"/>
      <c r="RMB461" s="142"/>
      <c r="RMC461" s="142"/>
      <c r="RMD461" s="142"/>
      <c r="RME461" s="142"/>
      <c r="RMF461" s="142"/>
      <c r="RMG461" s="142"/>
      <c r="RMH461" s="142"/>
      <c r="RMI461" s="142"/>
      <c r="RMJ461" s="142"/>
      <c r="RMK461" s="142"/>
      <c r="RML461" s="142"/>
      <c r="RMM461" s="142"/>
      <c r="RMN461" s="142"/>
      <c r="RMO461" s="142"/>
      <c r="RMP461" s="142"/>
      <c r="RMQ461" s="142"/>
      <c r="RMR461" s="142"/>
      <c r="RMS461" s="142"/>
      <c r="RMT461" s="142"/>
      <c r="RMU461" s="142"/>
      <c r="RMV461" s="142"/>
      <c r="RMW461" s="142"/>
      <c r="RMX461" s="142"/>
      <c r="RMY461" s="142"/>
      <c r="RMZ461" s="142"/>
      <c r="RNA461" s="142"/>
      <c r="RNB461" s="142"/>
      <c r="RNC461" s="142"/>
      <c r="RND461" s="142"/>
      <c r="RNE461" s="142"/>
      <c r="RNF461" s="142"/>
      <c r="RNG461" s="142"/>
      <c r="RNH461" s="142"/>
      <c r="RNI461" s="142"/>
      <c r="RNJ461" s="142"/>
      <c r="RNK461" s="142"/>
      <c r="RNL461" s="142"/>
      <c r="RNM461" s="142"/>
      <c r="RNN461" s="142"/>
      <c r="RNO461" s="142"/>
      <c r="RNP461" s="142"/>
      <c r="RNQ461" s="142"/>
      <c r="RNR461" s="142"/>
      <c r="RNS461" s="142"/>
      <c r="RNT461" s="142"/>
      <c r="RNU461" s="142"/>
      <c r="RNV461" s="142"/>
      <c r="RNW461" s="142"/>
      <c r="RNX461" s="142"/>
      <c r="RNY461" s="142"/>
      <c r="RNZ461" s="142"/>
      <c r="ROA461" s="142"/>
      <c r="ROB461" s="142"/>
      <c r="ROC461" s="142"/>
      <c r="ROD461" s="142"/>
      <c r="ROE461" s="142"/>
      <c r="ROF461" s="142"/>
      <c r="ROG461" s="142"/>
      <c r="ROH461" s="142"/>
      <c r="ROI461" s="142"/>
      <c r="ROJ461" s="142"/>
      <c r="ROK461" s="142"/>
      <c r="ROL461" s="142"/>
      <c r="ROM461" s="142"/>
      <c r="RON461" s="142"/>
      <c r="ROO461" s="142"/>
      <c r="ROP461" s="142"/>
      <c r="ROQ461" s="142"/>
      <c r="ROR461" s="142"/>
      <c r="ROS461" s="142"/>
      <c r="ROT461" s="142"/>
      <c r="ROU461" s="142"/>
      <c r="ROV461" s="142"/>
      <c r="ROW461" s="142"/>
      <c r="ROX461" s="142"/>
      <c r="ROY461" s="142"/>
      <c r="ROZ461" s="142"/>
      <c r="RPA461" s="142"/>
      <c r="RPB461" s="142"/>
      <c r="RPC461" s="142"/>
      <c r="RPD461" s="142"/>
      <c r="RPE461" s="142"/>
      <c r="RPF461" s="142"/>
      <c r="RPG461" s="142"/>
      <c r="RPH461" s="142"/>
      <c r="RPI461" s="142"/>
      <c r="RPJ461" s="142"/>
      <c r="RPK461" s="142"/>
      <c r="RPL461" s="142"/>
      <c r="RPM461" s="142"/>
      <c r="RPN461" s="142"/>
      <c r="RPO461" s="142"/>
      <c r="RPP461" s="142"/>
      <c r="RPQ461" s="142"/>
      <c r="RPR461" s="142"/>
      <c r="RPS461" s="142"/>
      <c r="RPT461" s="142"/>
      <c r="RPU461" s="142"/>
      <c r="RPV461" s="142"/>
      <c r="RPW461" s="142"/>
      <c r="RPX461" s="142"/>
      <c r="RPY461" s="142"/>
      <c r="RPZ461" s="142"/>
      <c r="RQA461" s="142"/>
      <c r="RQB461" s="142"/>
      <c r="RQC461" s="142"/>
      <c r="RQD461" s="142"/>
      <c r="RQE461" s="142"/>
      <c r="RQF461" s="142"/>
      <c r="RQG461" s="142"/>
      <c r="RQH461" s="142"/>
      <c r="RQI461" s="142"/>
      <c r="RQJ461" s="142"/>
      <c r="RQK461" s="142"/>
      <c r="RQL461" s="142"/>
      <c r="RQM461" s="142"/>
      <c r="RQN461" s="142"/>
      <c r="RQO461" s="142"/>
      <c r="RQP461" s="142"/>
      <c r="RQQ461" s="142"/>
      <c r="RQR461" s="142"/>
      <c r="RQS461" s="142"/>
      <c r="RQT461" s="142"/>
      <c r="RQU461" s="142"/>
      <c r="RQV461" s="142"/>
      <c r="RQW461" s="142"/>
      <c r="RQX461" s="142"/>
      <c r="RQY461" s="142"/>
      <c r="RQZ461" s="142"/>
      <c r="RRA461" s="142"/>
      <c r="RRB461" s="142"/>
      <c r="RRC461" s="142"/>
      <c r="RRD461" s="142"/>
      <c r="RRE461" s="142"/>
      <c r="RRF461" s="142"/>
      <c r="RRG461" s="142"/>
      <c r="RRH461" s="142"/>
      <c r="RRI461" s="142"/>
      <c r="RRJ461" s="142"/>
      <c r="RRK461" s="142"/>
      <c r="RRL461" s="142"/>
      <c r="RRM461" s="142"/>
      <c r="RRN461" s="142"/>
      <c r="RRO461" s="142"/>
      <c r="RRP461" s="142"/>
      <c r="RRQ461" s="142"/>
      <c r="RRR461" s="142"/>
      <c r="RRS461" s="142"/>
      <c r="RRT461" s="142"/>
      <c r="RRU461" s="142"/>
      <c r="RRV461" s="142"/>
      <c r="RRW461" s="142"/>
      <c r="RRX461" s="142"/>
      <c r="RRY461" s="142"/>
      <c r="RRZ461" s="142"/>
      <c r="RSA461" s="142"/>
      <c r="RSB461" s="142"/>
      <c r="RSC461" s="142"/>
      <c r="RSD461" s="142"/>
      <c r="RSE461" s="142"/>
      <c r="RSF461" s="142"/>
      <c r="RSG461" s="142"/>
      <c r="RSH461" s="142"/>
      <c r="RSI461" s="142"/>
      <c r="RSJ461" s="142"/>
      <c r="RSK461" s="142"/>
      <c r="RSL461" s="142"/>
      <c r="RSM461" s="142"/>
      <c r="RSN461" s="142"/>
      <c r="RSO461" s="142"/>
      <c r="RSP461" s="142"/>
      <c r="RSQ461" s="142"/>
      <c r="RSR461" s="142"/>
      <c r="RSS461" s="142"/>
      <c r="RST461" s="142"/>
      <c r="RSU461" s="142"/>
      <c r="RSV461" s="142"/>
      <c r="RSW461" s="142"/>
      <c r="RSX461" s="142"/>
      <c r="RSY461" s="142"/>
      <c r="RSZ461" s="142"/>
      <c r="RTA461" s="142"/>
      <c r="RTB461" s="142"/>
      <c r="RTC461" s="142"/>
      <c r="RTD461" s="142"/>
      <c r="RTE461" s="142"/>
      <c r="RTF461" s="142"/>
      <c r="RTG461" s="142"/>
      <c r="RTH461" s="142"/>
      <c r="RTI461" s="142"/>
      <c r="RTJ461" s="142"/>
      <c r="RTK461" s="142"/>
      <c r="RTL461" s="142"/>
      <c r="RTM461" s="142"/>
      <c r="RTN461" s="142"/>
      <c r="RTO461" s="142"/>
      <c r="RTP461" s="142"/>
      <c r="RTQ461" s="142"/>
      <c r="RTR461" s="142"/>
      <c r="RTS461" s="142"/>
      <c r="RTT461" s="142"/>
      <c r="RTU461" s="142"/>
      <c r="RTV461" s="142"/>
      <c r="RTW461" s="142"/>
      <c r="RTX461" s="142"/>
      <c r="RTY461" s="142"/>
      <c r="RTZ461" s="142"/>
      <c r="RUA461" s="142"/>
      <c r="RUB461" s="142"/>
      <c r="RUC461" s="142"/>
      <c r="RUD461" s="142"/>
      <c r="RUE461" s="142"/>
      <c r="RUF461" s="142"/>
      <c r="RUG461" s="142"/>
      <c r="RUH461" s="142"/>
      <c r="RUI461" s="142"/>
      <c r="RUJ461" s="142"/>
      <c r="RUK461" s="142"/>
      <c r="RUL461" s="142"/>
      <c r="RUM461" s="142"/>
      <c r="RUN461" s="142"/>
      <c r="RUO461" s="142"/>
      <c r="RUP461" s="142"/>
      <c r="RUQ461" s="142"/>
      <c r="RUR461" s="142"/>
      <c r="RUS461" s="142"/>
      <c r="RUT461" s="142"/>
      <c r="RUU461" s="142"/>
      <c r="RUV461" s="142"/>
      <c r="RUW461" s="142"/>
      <c r="RUX461" s="142"/>
      <c r="RUY461" s="142"/>
      <c r="RUZ461" s="142"/>
      <c r="RVA461" s="142"/>
      <c r="RVB461" s="142"/>
      <c r="RVC461" s="142"/>
      <c r="RVD461" s="142"/>
      <c r="RVE461" s="142"/>
      <c r="RVF461" s="142"/>
      <c r="RVG461" s="142"/>
      <c r="RVH461" s="142"/>
      <c r="RVI461" s="142"/>
      <c r="RVJ461" s="142"/>
      <c r="RVK461" s="142"/>
      <c r="RVL461" s="142"/>
      <c r="RVM461" s="142"/>
      <c r="RVN461" s="142"/>
      <c r="RVO461" s="142"/>
      <c r="RVP461" s="142"/>
      <c r="RVQ461" s="142"/>
      <c r="RVR461" s="142"/>
      <c r="RVS461" s="142"/>
      <c r="RVT461" s="142"/>
      <c r="RVU461" s="142"/>
      <c r="RVV461" s="142"/>
      <c r="RVW461" s="142"/>
      <c r="RVX461" s="142"/>
      <c r="RVY461" s="142"/>
      <c r="RVZ461" s="142"/>
      <c r="RWA461" s="142"/>
      <c r="RWB461" s="142"/>
      <c r="RWC461" s="142"/>
      <c r="RWD461" s="142"/>
      <c r="RWE461" s="142"/>
      <c r="RWF461" s="142"/>
      <c r="RWG461" s="142"/>
      <c r="RWH461" s="142"/>
      <c r="RWI461" s="142"/>
      <c r="RWJ461" s="142"/>
      <c r="RWK461" s="142"/>
      <c r="RWL461" s="142"/>
      <c r="RWM461" s="142"/>
      <c r="RWN461" s="142"/>
      <c r="RWO461" s="142"/>
      <c r="RWP461" s="142"/>
      <c r="RWQ461" s="142"/>
      <c r="RWR461" s="142"/>
      <c r="RWS461" s="142"/>
      <c r="RWT461" s="142"/>
      <c r="RWU461" s="142"/>
      <c r="RWV461" s="142"/>
      <c r="RWW461" s="142"/>
      <c r="RWX461" s="142"/>
      <c r="RWY461" s="142"/>
      <c r="RWZ461" s="142"/>
      <c r="RXA461" s="142"/>
      <c r="RXB461" s="142"/>
      <c r="RXC461" s="142"/>
      <c r="RXD461" s="142"/>
      <c r="RXE461" s="142"/>
      <c r="RXF461" s="142"/>
      <c r="RXG461" s="142"/>
      <c r="RXH461" s="142"/>
      <c r="RXI461" s="142"/>
      <c r="RXJ461" s="142"/>
      <c r="RXK461" s="142"/>
      <c r="RXL461" s="142"/>
      <c r="RXM461" s="142"/>
      <c r="RXN461" s="142"/>
      <c r="RXO461" s="142"/>
      <c r="RXP461" s="142"/>
      <c r="RXQ461" s="142"/>
      <c r="RXR461" s="142"/>
      <c r="RXS461" s="142"/>
      <c r="RXT461" s="142"/>
      <c r="RXU461" s="142"/>
      <c r="RXV461" s="142"/>
      <c r="RXW461" s="142"/>
      <c r="RXX461" s="142"/>
      <c r="RXY461" s="142"/>
      <c r="RXZ461" s="142"/>
      <c r="RYA461" s="142"/>
      <c r="RYB461" s="142"/>
      <c r="RYC461" s="142"/>
      <c r="RYD461" s="142"/>
      <c r="RYE461" s="142"/>
      <c r="RYF461" s="142"/>
      <c r="RYG461" s="142"/>
      <c r="RYH461" s="142"/>
      <c r="RYI461" s="142"/>
      <c r="RYJ461" s="142"/>
      <c r="RYK461" s="142"/>
      <c r="RYL461" s="142"/>
      <c r="RYM461" s="142"/>
      <c r="RYN461" s="142"/>
      <c r="RYO461" s="142"/>
      <c r="RYP461" s="142"/>
      <c r="RYQ461" s="142"/>
      <c r="RYR461" s="142"/>
      <c r="RYS461" s="142"/>
      <c r="RYT461" s="142"/>
      <c r="RYU461" s="142"/>
      <c r="RYV461" s="142"/>
      <c r="RYW461" s="142"/>
      <c r="RYX461" s="142"/>
      <c r="RYY461" s="142"/>
      <c r="RYZ461" s="142"/>
      <c r="RZA461" s="142"/>
      <c r="RZB461" s="142"/>
      <c r="RZC461" s="142"/>
      <c r="RZD461" s="142"/>
      <c r="RZE461" s="142"/>
      <c r="RZF461" s="142"/>
      <c r="RZG461" s="142"/>
      <c r="RZH461" s="142"/>
      <c r="RZI461" s="142"/>
      <c r="RZJ461" s="142"/>
      <c r="RZK461" s="142"/>
      <c r="RZL461" s="142"/>
      <c r="RZM461" s="142"/>
      <c r="RZN461" s="142"/>
      <c r="RZO461" s="142"/>
      <c r="RZP461" s="142"/>
      <c r="RZQ461" s="142"/>
      <c r="RZR461" s="142"/>
      <c r="RZS461" s="142"/>
      <c r="RZT461" s="142"/>
      <c r="RZU461" s="142"/>
      <c r="RZV461" s="142"/>
      <c r="RZW461" s="142"/>
      <c r="RZX461" s="142"/>
      <c r="RZY461" s="142"/>
      <c r="RZZ461" s="142"/>
      <c r="SAA461" s="142"/>
      <c r="SAB461" s="142"/>
      <c r="SAC461" s="142"/>
      <c r="SAD461" s="142"/>
      <c r="SAE461" s="142"/>
      <c r="SAF461" s="142"/>
      <c r="SAG461" s="142"/>
      <c r="SAH461" s="142"/>
      <c r="SAI461" s="142"/>
      <c r="SAJ461" s="142"/>
      <c r="SAK461" s="142"/>
      <c r="SAL461" s="142"/>
      <c r="SAM461" s="142"/>
      <c r="SAN461" s="142"/>
      <c r="SAO461" s="142"/>
      <c r="SAP461" s="142"/>
      <c r="SAQ461" s="142"/>
      <c r="SAR461" s="142"/>
      <c r="SAS461" s="142"/>
      <c r="SAT461" s="142"/>
      <c r="SAU461" s="142"/>
      <c r="SAV461" s="142"/>
      <c r="SAW461" s="142"/>
      <c r="SAX461" s="142"/>
      <c r="SAY461" s="142"/>
      <c r="SAZ461" s="142"/>
      <c r="SBA461" s="142"/>
      <c r="SBB461" s="142"/>
      <c r="SBC461" s="142"/>
      <c r="SBD461" s="142"/>
      <c r="SBE461" s="142"/>
      <c r="SBF461" s="142"/>
      <c r="SBG461" s="142"/>
      <c r="SBH461" s="142"/>
      <c r="SBI461" s="142"/>
      <c r="SBJ461" s="142"/>
      <c r="SBK461" s="142"/>
      <c r="SBL461" s="142"/>
      <c r="SBM461" s="142"/>
      <c r="SBN461" s="142"/>
      <c r="SBO461" s="142"/>
      <c r="SBP461" s="142"/>
      <c r="SBQ461" s="142"/>
      <c r="SBR461" s="142"/>
      <c r="SBS461" s="142"/>
      <c r="SBT461" s="142"/>
      <c r="SBU461" s="142"/>
      <c r="SBV461" s="142"/>
      <c r="SBW461" s="142"/>
      <c r="SBX461" s="142"/>
      <c r="SBY461" s="142"/>
      <c r="SBZ461" s="142"/>
      <c r="SCA461" s="142"/>
      <c r="SCB461" s="142"/>
      <c r="SCC461" s="142"/>
      <c r="SCD461" s="142"/>
      <c r="SCE461" s="142"/>
      <c r="SCF461" s="142"/>
      <c r="SCG461" s="142"/>
      <c r="SCH461" s="142"/>
      <c r="SCI461" s="142"/>
      <c r="SCJ461" s="142"/>
      <c r="SCK461" s="142"/>
      <c r="SCL461" s="142"/>
      <c r="SCM461" s="142"/>
      <c r="SCN461" s="142"/>
      <c r="SCO461" s="142"/>
      <c r="SCP461" s="142"/>
      <c r="SCQ461" s="142"/>
      <c r="SCR461" s="142"/>
      <c r="SCS461" s="142"/>
      <c r="SCT461" s="142"/>
      <c r="SCU461" s="142"/>
      <c r="SCV461" s="142"/>
      <c r="SCW461" s="142"/>
      <c r="SCX461" s="142"/>
      <c r="SCY461" s="142"/>
      <c r="SCZ461" s="142"/>
      <c r="SDA461" s="142"/>
      <c r="SDB461" s="142"/>
      <c r="SDC461" s="142"/>
      <c r="SDD461" s="142"/>
      <c r="SDE461" s="142"/>
      <c r="SDF461" s="142"/>
      <c r="SDG461" s="142"/>
      <c r="SDH461" s="142"/>
      <c r="SDI461" s="142"/>
      <c r="SDJ461" s="142"/>
      <c r="SDK461" s="142"/>
      <c r="SDL461" s="142"/>
      <c r="SDM461" s="142"/>
      <c r="SDN461" s="142"/>
      <c r="SDO461" s="142"/>
      <c r="SDP461" s="142"/>
      <c r="SDQ461" s="142"/>
      <c r="SDR461" s="142"/>
      <c r="SDS461" s="142"/>
      <c r="SDT461" s="142"/>
      <c r="SDU461" s="142"/>
      <c r="SDV461" s="142"/>
      <c r="SDW461" s="142"/>
      <c r="SDX461" s="142"/>
      <c r="SDY461" s="142"/>
      <c r="SDZ461" s="142"/>
      <c r="SEA461" s="142"/>
      <c r="SEB461" s="142"/>
      <c r="SEC461" s="142"/>
      <c r="SED461" s="142"/>
      <c r="SEE461" s="142"/>
      <c r="SEF461" s="142"/>
      <c r="SEG461" s="142"/>
      <c r="SEH461" s="142"/>
      <c r="SEI461" s="142"/>
      <c r="SEJ461" s="142"/>
      <c r="SEK461" s="142"/>
      <c r="SEL461" s="142"/>
      <c r="SEM461" s="142"/>
      <c r="SEN461" s="142"/>
      <c r="SEO461" s="142"/>
      <c r="SEP461" s="142"/>
      <c r="SEQ461" s="142"/>
      <c r="SER461" s="142"/>
      <c r="SES461" s="142"/>
      <c r="SET461" s="142"/>
      <c r="SEU461" s="142"/>
      <c r="SEV461" s="142"/>
      <c r="SEW461" s="142"/>
      <c r="SEX461" s="142"/>
      <c r="SEY461" s="142"/>
      <c r="SEZ461" s="142"/>
      <c r="SFA461" s="142"/>
      <c r="SFB461" s="142"/>
      <c r="SFC461" s="142"/>
      <c r="SFD461" s="142"/>
      <c r="SFE461" s="142"/>
      <c r="SFF461" s="142"/>
      <c r="SFG461" s="142"/>
      <c r="SFH461" s="142"/>
      <c r="SFI461" s="142"/>
      <c r="SFJ461" s="142"/>
      <c r="SFK461" s="142"/>
      <c r="SFL461" s="142"/>
      <c r="SFM461" s="142"/>
      <c r="SFN461" s="142"/>
      <c r="SFO461" s="142"/>
      <c r="SFP461" s="142"/>
      <c r="SFQ461" s="142"/>
      <c r="SFR461" s="142"/>
      <c r="SFS461" s="142"/>
      <c r="SFT461" s="142"/>
      <c r="SFU461" s="142"/>
      <c r="SFV461" s="142"/>
      <c r="SFW461" s="142"/>
      <c r="SFX461" s="142"/>
      <c r="SFY461" s="142"/>
      <c r="SFZ461" s="142"/>
      <c r="SGA461" s="142"/>
      <c r="SGB461" s="142"/>
      <c r="SGC461" s="142"/>
      <c r="SGD461" s="142"/>
      <c r="SGE461" s="142"/>
      <c r="SGF461" s="142"/>
      <c r="SGG461" s="142"/>
      <c r="SGH461" s="142"/>
      <c r="SGI461" s="142"/>
      <c r="SGJ461" s="142"/>
      <c r="SGK461" s="142"/>
      <c r="SGL461" s="142"/>
      <c r="SGM461" s="142"/>
      <c r="SGN461" s="142"/>
      <c r="SGO461" s="142"/>
      <c r="SGP461" s="142"/>
      <c r="SGQ461" s="142"/>
      <c r="SGR461" s="142"/>
      <c r="SGS461" s="142"/>
      <c r="SGT461" s="142"/>
      <c r="SGU461" s="142"/>
      <c r="SGV461" s="142"/>
      <c r="SGW461" s="142"/>
      <c r="SGX461" s="142"/>
      <c r="SGY461" s="142"/>
      <c r="SGZ461" s="142"/>
      <c r="SHA461" s="142"/>
      <c r="SHB461" s="142"/>
      <c r="SHC461" s="142"/>
      <c r="SHD461" s="142"/>
      <c r="SHE461" s="142"/>
      <c r="SHF461" s="142"/>
      <c r="SHG461" s="142"/>
      <c r="SHH461" s="142"/>
      <c r="SHI461" s="142"/>
      <c r="SHJ461" s="142"/>
      <c r="SHK461" s="142"/>
      <c r="SHL461" s="142"/>
      <c r="SHM461" s="142"/>
      <c r="SHN461" s="142"/>
      <c r="SHO461" s="142"/>
      <c r="SHP461" s="142"/>
      <c r="SHQ461" s="142"/>
      <c r="SHR461" s="142"/>
      <c r="SHS461" s="142"/>
      <c r="SHT461" s="142"/>
      <c r="SHU461" s="142"/>
      <c r="SHV461" s="142"/>
      <c r="SHW461" s="142"/>
      <c r="SHX461" s="142"/>
      <c r="SHY461" s="142"/>
      <c r="SHZ461" s="142"/>
      <c r="SIA461" s="142"/>
      <c r="SIB461" s="142"/>
      <c r="SIC461" s="142"/>
      <c r="SID461" s="142"/>
      <c r="SIE461" s="142"/>
      <c r="SIF461" s="142"/>
      <c r="SIG461" s="142"/>
      <c r="SIH461" s="142"/>
      <c r="SII461" s="142"/>
      <c r="SIJ461" s="142"/>
      <c r="SIK461" s="142"/>
      <c r="SIL461" s="142"/>
      <c r="SIM461" s="142"/>
      <c r="SIN461" s="142"/>
      <c r="SIO461" s="142"/>
      <c r="SIP461" s="142"/>
      <c r="SIQ461" s="142"/>
      <c r="SIR461" s="142"/>
      <c r="SIS461" s="142"/>
      <c r="SIT461" s="142"/>
      <c r="SIU461" s="142"/>
      <c r="SIV461" s="142"/>
      <c r="SIW461" s="142"/>
      <c r="SIX461" s="142"/>
      <c r="SIY461" s="142"/>
      <c r="SIZ461" s="142"/>
      <c r="SJA461" s="142"/>
      <c r="SJB461" s="142"/>
      <c r="SJC461" s="142"/>
      <c r="SJD461" s="142"/>
      <c r="SJE461" s="142"/>
      <c r="SJF461" s="142"/>
      <c r="SJG461" s="142"/>
      <c r="SJH461" s="142"/>
      <c r="SJI461" s="142"/>
      <c r="SJJ461" s="142"/>
      <c r="SJK461" s="142"/>
      <c r="SJL461" s="142"/>
      <c r="SJM461" s="142"/>
      <c r="SJN461" s="142"/>
      <c r="SJO461" s="142"/>
      <c r="SJP461" s="142"/>
      <c r="SJQ461" s="142"/>
      <c r="SJR461" s="142"/>
      <c r="SJS461" s="142"/>
      <c r="SJT461" s="142"/>
      <c r="SJU461" s="142"/>
      <c r="SJV461" s="142"/>
      <c r="SJW461" s="142"/>
      <c r="SJX461" s="142"/>
      <c r="SJY461" s="142"/>
      <c r="SJZ461" s="142"/>
      <c r="SKA461" s="142"/>
      <c r="SKB461" s="142"/>
      <c r="SKC461" s="142"/>
      <c r="SKD461" s="142"/>
      <c r="SKE461" s="142"/>
      <c r="SKF461" s="142"/>
      <c r="SKG461" s="142"/>
      <c r="SKH461" s="142"/>
      <c r="SKI461" s="142"/>
      <c r="SKJ461" s="142"/>
      <c r="SKK461" s="142"/>
      <c r="SKL461" s="142"/>
      <c r="SKM461" s="142"/>
      <c r="SKN461" s="142"/>
      <c r="SKO461" s="142"/>
      <c r="SKP461" s="142"/>
      <c r="SKQ461" s="142"/>
      <c r="SKR461" s="142"/>
      <c r="SKS461" s="142"/>
      <c r="SKT461" s="142"/>
      <c r="SKU461" s="142"/>
      <c r="SKV461" s="142"/>
      <c r="SKW461" s="142"/>
      <c r="SKX461" s="142"/>
      <c r="SKY461" s="142"/>
      <c r="SKZ461" s="142"/>
      <c r="SLA461" s="142"/>
      <c r="SLB461" s="142"/>
      <c r="SLC461" s="142"/>
      <c r="SLD461" s="142"/>
      <c r="SLE461" s="142"/>
      <c r="SLF461" s="142"/>
      <c r="SLG461" s="142"/>
      <c r="SLH461" s="142"/>
      <c r="SLI461" s="142"/>
      <c r="SLJ461" s="142"/>
      <c r="SLK461" s="142"/>
      <c r="SLL461" s="142"/>
      <c r="SLM461" s="142"/>
      <c r="SLN461" s="142"/>
      <c r="SLO461" s="142"/>
      <c r="SLP461" s="142"/>
      <c r="SLQ461" s="142"/>
      <c r="SLR461" s="142"/>
      <c r="SLS461" s="142"/>
      <c r="SLT461" s="142"/>
      <c r="SLU461" s="142"/>
      <c r="SLV461" s="142"/>
      <c r="SLW461" s="142"/>
      <c r="SLX461" s="142"/>
      <c r="SLY461" s="142"/>
      <c r="SLZ461" s="142"/>
      <c r="SMA461" s="142"/>
      <c r="SMB461" s="142"/>
      <c r="SMC461" s="142"/>
      <c r="SMD461" s="142"/>
      <c r="SME461" s="142"/>
      <c r="SMF461" s="142"/>
      <c r="SMG461" s="142"/>
      <c r="SMH461" s="142"/>
      <c r="SMI461" s="142"/>
      <c r="SMJ461" s="142"/>
      <c r="SMK461" s="142"/>
      <c r="SML461" s="142"/>
      <c r="SMM461" s="142"/>
      <c r="SMN461" s="142"/>
      <c r="SMO461" s="142"/>
      <c r="SMP461" s="142"/>
      <c r="SMQ461" s="142"/>
      <c r="SMR461" s="142"/>
      <c r="SMS461" s="142"/>
      <c r="SMT461" s="142"/>
      <c r="SMU461" s="142"/>
      <c r="SMV461" s="142"/>
      <c r="SMW461" s="142"/>
      <c r="SMX461" s="142"/>
      <c r="SMY461" s="142"/>
      <c r="SMZ461" s="142"/>
      <c r="SNA461" s="142"/>
      <c r="SNB461" s="142"/>
      <c r="SNC461" s="142"/>
      <c r="SND461" s="142"/>
      <c r="SNE461" s="142"/>
      <c r="SNF461" s="142"/>
      <c r="SNG461" s="142"/>
      <c r="SNH461" s="142"/>
      <c r="SNI461" s="142"/>
      <c r="SNJ461" s="142"/>
      <c r="SNK461" s="142"/>
      <c r="SNL461" s="142"/>
      <c r="SNM461" s="142"/>
      <c r="SNN461" s="142"/>
      <c r="SNO461" s="142"/>
      <c r="SNP461" s="142"/>
      <c r="SNQ461" s="142"/>
      <c r="SNR461" s="142"/>
      <c r="SNS461" s="142"/>
      <c r="SNT461" s="142"/>
      <c r="SNU461" s="142"/>
      <c r="SNV461" s="142"/>
      <c r="SNW461" s="142"/>
      <c r="SNX461" s="142"/>
      <c r="SNY461" s="142"/>
      <c r="SNZ461" s="142"/>
      <c r="SOA461" s="142"/>
      <c r="SOB461" s="142"/>
      <c r="SOC461" s="142"/>
      <c r="SOD461" s="142"/>
      <c r="SOE461" s="142"/>
      <c r="SOF461" s="142"/>
      <c r="SOG461" s="142"/>
      <c r="SOH461" s="142"/>
      <c r="SOI461" s="142"/>
      <c r="SOJ461" s="142"/>
      <c r="SOK461" s="142"/>
      <c r="SOL461" s="142"/>
      <c r="SOM461" s="142"/>
      <c r="SON461" s="142"/>
      <c r="SOO461" s="142"/>
      <c r="SOP461" s="142"/>
      <c r="SOQ461" s="142"/>
      <c r="SOR461" s="142"/>
      <c r="SOS461" s="142"/>
      <c r="SOT461" s="142"/>
      <c r="SOU461" s="142"/>
      <c r="SOV461" s="142"/>
      <c r="SOW461" s="142"/>
      <c r="SOX461" s="142"/>
      <c r="SOY461" s="142"/>
      <c r="SOZ461" s="142"/>
      <c r="SPA461" s="142"/>
      <c r="SPB461" s="142"/>
      <c r="SPC461" s="142"/>
      <c r="SPD461" s="142"/>
      <c r="SPE461" s="142"/>
      <c r="SPF461" s="142"/>
      <c r="SPG461" s="142"/>
      <c r="SPH461" s="142"/>
      <c r="SPI461" s="142"/>
      <c r="SPJ461" s="142"/>
      <c r="SPK461" s="142"/>
      <c r="SPL461" s="142"/>
      <c r="SPM461" s="142"/>
      <c r="SPN461" s="142"/>
      <c r="SPO461" s="142"/>
      <c r="SPP461" s="142"/>
      <c r="SPQ461" s="142"/>
      <c r="SPR461" s="142"/>
      <c r="SPS461" s="142"/>
      <c r="SPT461" s="142"/>
      <c r="SPU461" s="142"/>
      <c r="SPV461" s="142"/>
      <c r="SPW461" s="142"/>
      <c r="SPX461" s="142"/>
      <c r="SPY461" s="142"/>
      <c r="SPZ461" s="142"/>
      <c r="SQA461" s="142"/>
      <c r="SQB461" s="142"/>
      <c r="SQC461" s="142"/>
      <c r="SQD461" s="142"/>
      <c r="SQE461" s="142"/>
      <c r="SQF461" s="142"/>
      <c r="SQG461" s="142"/>
      <c r="SQH461" s="142"/>
      <c r="SQI461" s="142"/>
      <c r="SQJ461" s="142"/>
      <c r="SQK461" s="142"/>
      <c r="SQL461" s="142"/>
      <c r="SQM461" s="142"/>
      <c r="SQN461" s="142"/>
      <c r="SQO461" s="142"/>
      <c r="SQP461" s="142"/>
      <c r="SQQ461" s="142"/>
      <c r="SQR461" s="142"/>
      <c r="SQS461" s="142"/>
      <c r="SQT461" s="142"/>
      <c r="SQU461" s="142"/>
      <c r="SQV461" s="142"/>
      <c r="SQW461" s="142"/>
      <c r="SQX461" s="142"/>
      <c r="SQY461" s="142"/>
      <c r="SQZ461" s="142"/>
      <c r="SRA461" s="142"/>
      <c r="SRB461" s="142"/>
      <c r="SRC461" s="142"/>
      <c r="SRD461" s="142"/>
      <c r="SRE461" s="142"/>
      <c r="SRF461" s="142"/>
      <c r="SRG461" s="142"/>
      <c r="SRH461" s="142"/>
      <c r="SRI461" s="142"/>
      <c r="SRJ461" s="142"/>
      <c r="SRK461" s="142"/>
      <c r="SRL461" s="142"/>
      <c r="SRM461" s="142"/>
      <c r="SRN461" s="142"/>
      <c r="SRO461" s="142"/>
      <c r="SRP461" s="142"/>
      <c r="SRQ461" s="142"/>
      <c r="SRR461" s="142"/>
      <c r="SRS461" s="142"/>
      <c r="SRT461" s="142"/>
      <c r="SRU461" s="142"/>
      <c r="SRV461" s="142"/>
      <c r="SRW461" s="142"/>
      <c r="SRX461" s="142"/>
      <c r="SRY461" s="142"/>
      <c r="SRZ461" s="142"/>
      <c r="SSA461" s="142"/>
      <c r="SSB461" s="142"/>
      <c r="SSC461" s="142"/>
      <c r="SSD461" s="142"/>
      <c r="SSE461" s="142"/>
      <c r="SSF461" s="142"/>
      <c r="SSG461" s="142"/>
      <c r="SSH461" s="142"/>
      <c r="SSI461" s="142"/>
      <c r="SSJ461" s="142"/>
      <c r="SSK461" s="142"/>
      <c r="SSL461" s="142"/>
      <c r="SSM461" s="142"/>
      <c r="SSN461" s="142"/>
      <c r="SSO461" s="142"/>
      <c r="SSP461" s="142"/>
      <c r="SSQ461" s="142"/>
      <c r="SSR461" s="142"/>
      <c r="SSS461" s="142"/>
      <c r="SST461" s="142"/>
      <c r="SSU461" s="142"/>
      <c r="SSV461" s="142"/>
      <c r="SSW461" s="142"/>
      <c r="SSX461" s="142"/>
      <c r="SSY461" s="142"/>
      <c r="SSZ461" s="142"/>
      <c r="STA461" s="142"/>
      <c r="STB461" s="142"/>
      <c r="STC461" s="142"/>
      <c r="STD461" s="142"/>
      <c r="STE461" s="142"/>
      <c r="STF461" s="142"/>
      <c r="STG461" s="142"/>
      <c r="STH461" s="142"/>
      <c r="STI461" s="142"/>
      <c r="STJ461" s="142"/>
      <c r="STK461" s="142"/>
      <c r="STL461" s="142"/>
      <c r="STM461" s="142"/>
      <c r="STN461" s="142"/>
      <c r="STO461" s="142"/>
      <c r="STP461" s="142"/>
      <c r="STQ461" s="142"/>
      <c r="STR461" s="142"/>
      <c r="STS461" s="142"/>
      <c r="STT461" s="142"/>
      <c r="STU461" s="142"/>
      <c r="STV461" s="142"/>
      <c r="STW461" s="142"/>
      <c r="STX461" s="142"/>
      <c r="STY461" s="142"/>
      <c r="STZ461" s="142"/>
      <c r="SUA461" s="142"/>
      <c r="SUB461" s="142"/>
      <c r="SUC461" s="142"/>
      <c r="SUD461" s="142"/>
      <c r="SUE461" s="142"/>
      <c r="SUF461" s="142"/>
      <c r="SUG461" s="142"/>
      <c r="SUH461" s="142"/>
      <c r="SUI461" s="142"/>
      <c r="SUJ461" s="142"/>
      <c r="SUK461" s="142"/>
      <c r="SUL461" s="142"/>
      <c r="SUM461" s="142"/>
      <c r="SUN461" s="142"/>
      <c r="SUO461" s="142"/>
      <c r="SUP461" s="142"/>
      <c r="SUQ461" s="142"/>
      <c r="SUR461" s="142"/>
      <c r="SUS461" s="142"/>
      <c r="SUT461" s="142"/>
      <c r="SUU461" s="142"/>
      <c r="SUV461" s="142"/>
      <c r="SUW461" s="142"/>
      <c r="SUX461" s="142"/>
      <c r="SUY461" s="142"/>
      <c r="SUZ461" s="142"/>
      <c r="SVA461" s="142"/>
      <c r="SVB461" s="142"/>
      <c r="SVC461" s="142"/>
      <c r="SVD461" s="142"/>
      <c r="SVE461" s="142"/>
      <c r="SVF461" s="142"/>
      <c r="SVG461" s="142"/>
      <c r="SVH461" s="142"/>
      <c r="SVI461" s="142"/>
      <c r="SVJ461" s="142"/>
      <c r="SVK461" s="142"/>
      <c r="SVL461" s="142"/>
      <c r="SVM461" s="142"/>
      <c r="SVN461" s="142"/>
      <c r="SVO461" s="142"/>
      <c r="SVP461" s="142"/>
      <c r="SVQ461" s="142"/>
      <c r="SVR461" s="142"/>
      <c r="SVS461" s="142"/>
      <c r="SVT461" s="142"/>
      <c r="SVU461" s="142"/>
      <c r="SVV461" s="142"/>
      <c r="SVW461" s="142"/>
      <c r="SVX461" s="142"/>
      <c r="SVY461" s="142"/>
      <c r="SVZ461" s="142"/>
      <c r="SWA461" s="142"/>
      <c r="SWB461" s="142"/>
      <c r="SWC461" s="142"/>
      <c r="SWD461" s="142"/>
      <c r="SWE461" s="142"/>
      <c r="SWF461" s="142"/>
      <c r="SWG461" s="142"/>
      <c r="SWH461" s="142"/>
      <c r="SWI461" s="142"/>
      <c r="SWJ461" s="142"/>
      <c r="SWK461" s="142"/>
      <c r="SWL461" s="142"/>
      <c r="SWM461" s="142"/>
      <c r="SWN461" s="142"/>
      <c r="SWO461" s="142"/>
      <c r="SWP461" s="142"/>
      <c r="SWQ461" s="142"/>
      <c r="SWR461" s="142"/>
      <c r="SWS461" s="142"/>
      <c r="SWT461" s="142"/>
      <c r="SWU461" s="142"/>
      <c r="SWV461" s="142"/>
      <c r="SWW461" s="142"/>
      <c r="SWX461" s="142"/>
      <c r="SWY461" s="142"/>
      <c r="SWZ461" s="142"/>
      <c r="SXA461" s="142"/>
      <c r="SXB461" s="142"/>
      <c r="SXC461" s="142"/>
      <c r="SXD461" s="142"/>
      <c r="SXE461" s="142"/>
      <c r="SXF461" s="142"/>
      <c r="SXG461" s="142"/>
      <c r="SXH461" s="142"/>
      <c r="SXI461" s="142"/>
      <c r="SXJ461" s="142"/>
      <c r="SXK461" s="142"/>
      <c r="SXL461" s="142"/>
      <c r="SXM461" s="142"/>
      <c r="SXN461" s="142"/>
      <c r="SXO461" s="142"/>
      <c r="SXP461" s="142"/>
      <c r="SXQ461" s="142"/>
      <c r="SXR461" s="142"/>
      <c r="SXS461" s="142"/>
      <c r="SXT461" s="142"/>
      <c r="SXU461" s="142"/>
      <c r="SXV461" s="142"/>
      <c r="SXW461" s="142"/>
      <c r="SXX461" s="142"/>
      <c r="SXY461" s="142"/>
      <c r="SXZ461" s="142"/>
      <c r="SYA461" s="142"/>
      <c r="SYB461" s="142"/>
      <c r="SYC461" s="142"/>
      <c r="SYD461" s="142"/>
      <c r="SYE461" s="142"/>
      <c r="SYF461" s="142"/>
      <c r="SYG461" s="142"/>
      <c r="SYH461" s="142"/>
      <c r="SYI461" s="142"/>
      <c r="SYJ461" s="142"/>
      <c r="SYK461" s="142"/>
      <c r="SYL461" s="142"/>
      <c r="SYM461" s="142"/>
      <c r="SYN461" s="142"/>
      <c r="SYO461" s="142"/>
      <c r="SYP461" s="142"/>
      <c r="SYQ461" s="142"/>
      <c r="SYR461" s="142"/>
      <c r="SYS461" s="142"/>
      <c r="SYT461" s="142"/>
      <c r="SYU461" s="142"/>
      <c r="SYV461" s="142"/>
      <c r="SYW461" s="142"/>
      <c r="SYX461" s="142"/>
      <c r="SYY461" s="142"/>
      <c r="SYZ461" s="142"/>
      <c r="SZA461" s="142"/>
      <c r="SZB461" s="142"/>
      <c r="SZC461" s="142"/>
      <c r="SZD461" s="142"/>
      <c r="SZE461" s="142"/>
      <c r="SZF461" s="142"/>
      <c r="SZG461" s="142"/>
      <c r="SZH461" s="142"/>
      <c r="SZI461" s="142"/>
      <c r="SZJ461" s="142"/>
      <c r="SZK461" s="142"/>
      <c r="SZL461" s="142"/>
      <c r="SZM461" s="142"/>
      <c r="SZN461" s="142"/>
      <c r="SZO461" s="142"/>
      <c r="SZP461" s="142"/>
      <c r="SZQ461" s="142"/>
      <c r="SZR461" s="142"/>
      <c r="SZS461" s="142"/>
      <c r="SZT461" s="142"/>
      <c r="SZU461" s="142"/>
      <c r="SZV461" s="142"/>
      <c r="SZW461" s="142"/>
      <c r="SZX461" s="142"/>
      <c r="SZY461" s="142"/>
      <c r="SZZ461" s="142"/>
      <c r="TAA461" s="142"/>
      <c r="TAB461" s="142"/>
      <c r="TAC461" s="142"/>
      <c r="TAD461" s="142"/>
      <c r="TAE461" s="142"/>
      <c r="TAF461" s="142"/>
      <c r="TAG461" s="142"/>
      <c r="TAH461" s="142"/>
      <c r="TAI461" s="142"/>
      <c r="TAJ461" s="142"/>
      <c r="TAK461" s="142"/>
      <c r="TAL461" s="142"/>
      <c r="TAM461" s="142"/>
      <c r="TAN461" s="142"/>
      <c r="TAO461" s="142"/>
      <c r="TAP461" s="142"/>
      <c r="TAQ461" s="142"/>
      <c r="TAR461" s="142"/>
      <c r="TAS461" s="142"/>
      <c r="TAT461" s="142"/>
      <c r="TAU461" s="142"/>
      <c r="TAV461" s="142"/>
      <c r="TAW461" s="142"/>
      <c r="TAX461" s="142"/>
      <c r="TAY461" s="142"/>
      <c r="TAZ461" s="142"/>
      <c r="TBA461" s="142"/>
      <c r="TBB461" s="142"/>
      <c r="TBC461" s="142"/>
      <c r="TBD461" s="142"/>
      <c r="TBE461" s="142"/>
      <c r="TBF461" s="142"/>
      <c r="TBG461" s="142"/>
      <c r="TBH461" s="142"/>
      <c r="TBI461" s="142"/>
      <c r="TBJ461" s="142"/>
      <c r="TBK461" s="142"/>
      <c r="TBL461" s="142"/>
      <c r="TBM461" s="142"/>
      <c r="TBN461" s="142"/>
      <c r="TBO461" s="142"/>
      <c r="TBP461" s="142"/>
      <c r="TBQ461" s="142"/>
      <c r="TBR461" s="142"/>
      <c r="TBS461" s="142"/>
      <c r="TBT461" s="142"/>
      <c r="TBU461" s="142"/>
      <c r="TBV461" s="142"/>
      <c r="TBW461" s="142"/>
      <c r="TBX461" s="142"/>
      <c r="TBY461" s="142"/>
      <c r="TBZ461" s="142"/>
      <c r="TCA461" s="142"/>
      <c r="TCB461" s="142"/>
      <c r="TCC461" s="142"/>
      <c r="TCD461" s="142"/>
      <c r="TCE461" s="142"/>
      <c r="TCF461" s="142"/>
      <c r="TCG461" s="142"/>
      <c r="TCH461" s="142"/>
      <c r="TCI461" s="142"/>
      <c r="TCJ461" s="142"/>
      <c r="TCK461" s="142"/>
      <c r="TCL461" s="142"/>
      <c r="TCM461" s="142"/>
      <c r="TCN461" s="142"/>
      <c r="TCO461" s="142"/>
      <c r="TCP461" s="142"/>
      <c r="TCQ461" s="142"/>
      <c r="TCR461" s="142"/>
      <c r="TCS461" s="142"/>
      <c r="TCT461" s="142"/>
      <c r="TCU461" s="142"/>
      <c r="TCV461" s="142"/>
      <c r="TCW461" s="142"/>
      <c r="TCX461" s="142"/>
      <c r="TCY461" s="142"/>
      <c r="TCZ461" s="142"/>
      <c r="TDA461" s="142"/>
      <c r="TDB461" s="142"/>
      <c r="TDC461" s="142"/>
      <c r="TDD461" s="142"/>
      <c r="TDE461" s="142"/>
      <c r="TDF461" s="142"/>
      <c r="TDG461" s="142"/>
      <c r="TDH461" s="142"/>
      <c r="TDI461" s="142"/>
      <c r="TDJ461" s="142"/>
      <c r="TDK461" s="142"/>
      <c r="TDL461" s="142"/>
      <c r="TDM461" s="142"/>
      <c r="TDN461" s="142"/>
      <c r="TDO461" s="142"/>
      <c r="TDP461" s="142"/>
      <c r="TDQ461" s="142"/>
      <c r="TDR461" s="142"/>
      <c r="TDS461" s="142"/>
      <c r="TDT461" s="142"/>
      <c r="TDU461" s="142"/>
      <c r="TDV461" s="142"/>
      <c r="TDW461" s="142"/>
      <c r="TDX461" s="142"/>
      <c r="TDY461" s="142"/>
      <c r="TDZ461" s="142"/>
      <c r="TEA461" s="142"/>
      <c r="TEB461" s="142"/>
      <c r="TEC461" s="142"/>
      <c r="TED461" s="142"/>
      <c r="TEE461" s="142"/>
      <c r="TEF461" s="142"/>
      <c r="TEG461" s="142"/>
      <c r="TEH461" s="142"/>
      <c r="TEI461" s="142"/>
      <c r="TEJ461" s="142"/>
      <c r="TEK461" s="142"/>
      <c r="TEL461" s="142"/>
      <c r="TEM461" s="142"/>
      <c r="TEN461" s="142"/>
      <c r="TEO461" s="142"/>
      <c r="TEP461" s="142"/>
      <c r="TEQ461" s="142"/>
      <c r="TER461" s="142"/>
      <c r="TES461" s="142"/>
      <c r="TET461" s="142"/>
      <c r="TEU461" s="142"/>
      <c r="TEV461" s="142"/>
      <c r="TEW461" s="142"/>
      <c r="TEX461" s="142"/>
      <c r="TEY461" s="142"/>
      <c r="TEZ461" s="142"/>
      <c r="TFA461" s="142"/>
      <c r="TFB461" s="142"/>
      <c r="TFC461" s="142"/>
      <c r="TFD461" s="142"/>
      <c r="TFE461" s="142"/>
      <c r="TFF461" s="142"/>
      <c r="TFG461" s="142"/>
      <c r="TFH461" s="142"/>
      <c r="TFI461" s="142"/>
      <c r="TFJ461" s="142"/>
      <c r="TFK461" s="142"/>
      <c r="TFL461" s="142"/>
      <c r="TFM461" s="142"/>
      <c r="TFN461" s="142"/>
      <c r="TFO461" s="142"/>
      <c r="TFP461" s="142"/>
      <c r="TFQ461" s="142"/>
      <c r="TFR461" s="142"/>
      <c r="TFS461" s="142"/>
      <c r="TFT461" s="142"/>
      <c r="TFU461" s="142"/>
      <c r="TFV461" s="142"/>
      <c r="TFW461" s="142"/>
      <c r="TFX461" s="142"/>
      <c r="TFY461" s="142"/>
      <c r="TFZ461" s="142"/>
      <c r="TGA461" s="142"/>
      <c r="TGB461" s="142"/>
      <c r="TGC461" s="142"/>
      <c r="TGD461" s="142"/>
      <c r="TGE461" s="142"/>
      <c r="TGF461" s="142"/>
      <c r="TGG461" s="142"/>
      <c r="TGH461" s="142"/>
      <c r="TGI461" s="142"/>
      <c r="TGJ461" s="142"/>
      <c r="TGK461" s="142"/>
      <c r="TGL461" s="142"/>
      <c r="TGM461" s="142"/>
      <c r="TGN461" s="142"/>
      <c r="TGO461" s="142"/>
      <c r="TGP461" s="142"/>
      <c r="TGQ461" s="142"/>
      <c r="TGR461" s="142"/>
      <c r="TGS461" s="142"/>
      <c r="TGT461" s="142"/>
      <c r="TGU461" s="142"/>
      <c r="TGV461" s="142"/>
      <c r="TGW461" s="142"/>
      <c r="TGX461" s="142"/>
      <c r="TGY461" s="142"/>
      <c r="TGZ461" s="142"/>
      <c r="THA461" s="142"/>
      <c r="THB461" s="142"/>
      <c r="THC461" s="142"/>
      <c r="THD461" s="142"/>
      <c r="THE461" s="142"/>
      <c r="THF461" s="142"/>
      <c r="THG461" s="142"/>
      <c r="THH461" s="142"/>
      <c r="THI461" s="142"/>
      <c r="THJ461" s="142"/>
      <c r="THK461" s="142"/>
      <c r="THL461" s="142"/>
      <c r="THM461" s="142"/>
      <c r="THN461" s="142"/>
      <c r="THO461" s="142"/>
      <c r="THP461" s="142"/>
      <c r="THQ461" s="142"/>
      <c r="THR461" s="142"/>
      <c r="THS461" s="142"/>
      <c r="THT461" s="142"/>
      <c r="THU461" s="142"/>
      <c r="THV461" s="142"/>
      <c r="THW461" s="142"/>
      <c r="THX461" s="142"/>
      <c r="THY461" s="142"/>
      <c r="THZ461" s="142"/>
      <c r="TIA461" s="142"/>
      <c r="TIB461" s="142"/>
      <c r="TIC461" s="142"/>
      <c r="TID461" s="142"/>
      <c r="TIE461" s="142"/>
      <c r="TIF461" s="142"/>
      <c r="TIG461" s="142"/>
      <c r="TIH461" s="142"/>
      <c r="TII461" s="142"/>
      <c r="TIJ461" s="142"/>
      <c r="TIK461" s="142"/>
      <c r="TIL461" s="142"/>
      <c r="TIM461" s="142"/>
      <c r="TIN461" s="142"/>
      <c r="TIO461" s="142"/>
      <c r="TIP461" s="142"/>
      <c r="TIQ461" s="142"/>
      <c r="TIR461" s="142"/>
      <c r="TIS461" s="142"/>
      <c r="TIT461" s="142"/>
      <c r="TIU461" s="142"/>
      <c r="TIV461" s="142"/>
      <c r="TIW461" s="142"/>
      <c r="TIX461" s="142"/>
      <c r="TIY461" s="142"/>
      <c r="TIZ461" s="142"/>
      <c r="TJA461" s="142"/>
      <c r="TJB461" s="142"/>
      <c r="TJC461" s="142"/>
      <c r="TJD461" s="142"/>
      <c r="TJE461" s="142"/>
      <c r="TJF461" s="142"/>
      <c r="TJG461" s="142"/>
      <c r="TJH461" s="142"/>
      <c r="TJI461" s="142"/>
      <c r="TJJ461" s="142"/>
      <c r="TJK461" s="142"/>
      <c r="TJL461" s="142"/>
      <c r="TJM461" s="142"/>
      <c r="TJN461" s="142"/>
      <c r="TJO461" s="142"/>
      <c r="TJP461" s="142"/>
      <c r="TJQ461" s="142"/>
      <c r="TJR461" s="142"/>
      <c r="TJS461" s="142"/>
      <c r="TJT461" s="142"/>
      <c r="TJU461" s="142"/>
      <c r="TJV461" s="142"/>
      <c r="TJW461" s="142"/>
      <c r="TJX461" s="142"/>
      <c r="TJY461" s="142"/>
      <c r="TJZ461" s="142"/>
      <c r="TKA461" s="142"/>
      <c r="TKB461" s="142"/>
      <c r="TKC461" s="142"/>
      <c r="TKD461" s="142"/>
      <c r="TKE461" s="142"/>
      <c r="TKF461" s="142"/>
      <c r="TKG461" s="142"/>
      <c r="TKH461" s="142"/>
      <c r="TKI461" s="142"/>
      <c r="TKJ461" s="142"/>
      <c r="TKK461" s="142"/>
      <c r="TKL461" s="142"/>
      <c r="TKM461" s="142"/>
      <c r="TKN461" s="142"/>
      <c r="TKO461" s="142"/>
      <c r="TKP461" s="142"/>
      <c r="TKQ461" s="142"/>
      <c r="TKR461" s="142"/>
      <c r="TKS461" s="142"/>
      <c r="TKT461" s="142"/>
      <c r="TKU461" s="142"/>
      <c r="TKV461" s="142"/>
      <c r="TKW461" s="142"/>
      <c r="TKX461" s="142"/>
      <c r="TKY461" s="142"/>
      <c r="TKZ461" s="142"/>
      <c r="TLA461" s="142"/>
      <c r="TLB461" s="142"/>
      <c r="TLC461" s="142"/>
      <c r="TLD461" s="142"/>
      <c r="TLE461" s="142"/>
      <c r="TLF461" s="142"/>
      <c r="TLG461" s="142"/>
      <c r="TLH461" s="142"/>
      <c r="TLI461" s="142"/>
      <c r="TLJ461" s="142"/>
      <c r="TLK461" s="142"/>
      <c r="TLL461" s="142"/>
      <c r="TLM461" s="142"/>
      <c r="TLN461" s="142"/>
      <c r="TLO461" s="142"/>
      <c r="TLP461" s="142"/>
      <c r="TLQ461" s="142"/>
      <c r="TLR461" s="142"/>
      <c r="TLS461" s="142"/>
      <c r="TLT461" s="142"/>
      <c r="TLU461" s="142"/>
      <c r="TLV461" s="142"/>
      <c r="TLW461" s="142"/>
      <c r="TLX461" s="142"/>
      <c r="TLY461" s="142"/>
      <c r="TLZ461" s="142"/>
      <c r="TMA461" s="142"/>
      <c r="TMB461" s="142"/>
      <c r="TMC461" s="142"/>
      <c r="TMD461" s="142"/>
      <c r="TME461" s="142"/>
      <c r="TMF461" s="142"/>
      <c r="TMG461" s="142"/>
      <c r="TMH461" s="142"/>
      <c r="TMI461" s="142"/>
      <c r="TMJ461" s="142"/>
      <c r="TMK461" s="142"/>
      <c r="TML461" s="142"/>
      <c r="TMM461" s="142"/>
      <c r="TMN461" s="142"/>
      <c r="TMO461" s="142"/>
      <c r="TMP461" s="142"/>
      <c r="TMQ461" s="142"/>
      <c r="TMR461" s="142"/>
      <c r="TMS461" s="142"/>
      <c r="TMT461" s="142"/>
      <c r="TMU461" s="142"/>
      <c r="TMV461" s="142"/>
      <c r="TMW461" s="142"/>
      <c r="TMX461" s="142"/>
      <c r="TMY461" s="142"/>
      <c r="TMZ461" s="142"/>
      <c r="TNA461" s="142"/>
      <c r="TNB461" s="142"/>
      <c r="TNC461" s="142"/>
      <c r="TND461" s="142"/>
      <c r="TNE461" s="142"/>
      <c r="TNF461" s="142"/>
      <c r="TNG461" s="142"/>
      <c r="TNH461" s="142"/>
      <c r="TNI461" s="142"/>
      <c r="TNJ461" s="142"/>
      <c r="TNK461" s="142"/>
      <c r="TNL461" s="142"/>
      <c r="TNM461" s="142"/>
      <c r="TNN461" s="142"/>
      <c r="TNO461" s="142"/>
      <c r="TNP461" s="142"/>
      <c r="TNQ461" s="142"/>
      <c r="TNR461" s="142"/>
      <c r="TNS461" s="142"/>
      <c r="TNT461" s="142"/>
      <c r="TNU461" s="142"/>
      <c r="TNV461" s="142"/>
      <c r="TNW461" s="142"/>
      <c r="TNX461" s="142"/>
      <c r="TNY461" s="142"/>
      <c r="TNZ461" s="142"/>
      <c r="TOA461" s="142"/>
      <c r="TOB461" s="142"/>
      <c r="TOC461" s="142"/>
      <c r="TOD461" s="142"/>
      <c r="TOE461" s="142"/>
      <c r="TOF461" s="142"/>
      <c r="TOG461" s="142"/>
      <c r="TOH461" s="142"/>
      <c r="TOI461" s="142"/>
      <c r="TOJ461" s="142"/>
      <c r="TOK461" s="142"/>
      <c r="TOL461" s="142"/>
      <c r="TOM461" s="142"/>
      <c r="TON461" s="142"/>
      <c r="TOO461" s="142"/>
      <c r="TOP461" s="142"/>
      <c r="TOQ461" s="142"/>
      <c r="TOR461" s="142"/>
      <c r="TOS461" s="142"/>
      <c r="TOT461" s="142"/>
      <c r="TOU461" s="142"/>
      <c r="TOV461" s="142"/>
      <c r="TOW461" s="142"/>
      <c r="TOX461" s="142"/>
      <c r="TOY461" s="142"/>
      <c r="TOZ461" s="142"/>
      <c r="TPA461" s="142"/>
      <c r="TPB461" s="142"/>
      <c r="TPC461" s="142"/>
      <c r="TPD461" s="142"/>
      <c r="TPE461" s="142"/>
      <c r="TPF461" s="142"/>
      <c r="TPG461" s="142"/>
      <c r="TPH461" s="142"/>
      <c r="TPI461" s="142"/>
      <c r="TPJ461" s="142"/>
      <c r="TPK461" s="142"/>
      <c r="TPL461" s="142"/>
      <c r="TPM461" s="142"/>
      <c r="TPN461" s="142"/>
      <c r="TPO461" s="142"/>
      <c r="TPP461" s="142"/>
      <c r="TPQ461" s="142"/>
      <c r="TPR461" s="142"/>
      <c r="TPS461" s="142"/>
      <c r="TPT461" s="142"/>
      <c r="TPU461" s="142"/>
      <c r="TPV461" s="142"/>
      <c r="TPW461" s="142"/>
      <c r="TPX461" s="142"/>
      <c r="TPY461" s="142"/>
      <c r="TPZ461" s="142"/>
      <c r="TQA461" s="142"/>
      <c r="TQB461" s="142"/>
      <c r="TQC461" s="142"/>
      <c r="TQD461" s="142"/>
      <c r="TQE461" s="142"/>
      <c r="TQF461" s="142"/>
      <c r="TQG461" s="142"/>
      <c r="TQH461" s="142"/>
      <c r="TQI461" s="142"/>
      <c r="TQJ461" s="142"/>
      <c r="TQK461" s="142"/>
      <c r="TQL461" s="142"/>
      <c r="TQM461" s="142"/>
      <c r="TQN461" s="142"/>
      <c r="TQO461" s="142"/>
      <c r="TQP461" s="142"/>
      <c r="TQQ461" s="142"/>
      <c r="TQR461" s="142"/>
      <c r="TQS461" s="142"/>
      <c r="TQT461" s="142"/>
      <c r="TQU461" s="142"/>
      <c r="TQV461" s="142"/>
      <c r="TQW461" s="142"/>
      <c r="TQX461" s="142"/>
      <c r="TQY461" s="142"/>
      <c r="TQZ461" s="142"/>
      <c r="TRA461" s="142"/>
      <c r="TRB461" s="142"/>
      <c r="TRC461" s="142"/>
      <c r="TRD461" s="142"/>
      <c r="TRE461" s="142"/>
      <c r="TRF461" s="142"/>
      <c r="TRG461" s="142"/>
      <c r="TRH461" s="142"/>
      <c r="TRI461" s="142"/>
      <c r="TRJ461" s="142"/>
      <c r="TRK461" s="142"/>
      <c r="TRL461" s="142"/>
      <c r="TRM461" s="142"/>
      <c r="TRN461" s="142"/>
      <c r="TRO461" s="142"/>
      <c r="TRP461" s="142"/>
      <c r="TRQ461" s="142"/>
      <c r="TRR461" s="142"/>
      <c r="TRS461" s="142"/>
      <c r="TRT461" s="142"/>
      <c r="TRU461" s="142"/>
      <c r="TRV461" s="142"/>
      <c r="TRW461" s="142"/>
      <c r="TRX461" s="142"/>
      <c r="TRY461" s="142"/>
      <c r="TRZ461" s="142"/>
      <c r="TSA461" s="142"/>
      <c r="TSB461" s="142"/>
      <c r="TSC461" s="142"/>
      <c r="TSD461" s="142"/>
      <c r="TSE461" s="142"/>
      <c r="TSF461" s="142"/>
      <c r="TSG461" s="142"/>
      <c r="TSH461" s="142"/>
      <c r="TSI461" s="142"/>
      <c r="TSJ461" s="142"/>
      <c r="TSK461" s="142"/>
      <c r="TSL461" s="142"/>
      <c r="TSM461" s="142"/>
      <c r="TSN461" s="142"/>
      <c r="TSO461" s="142"/>
      <c r="TSP461" s="142"/>
      <c r="TSQ461" s="142"/>
      <c r="TSR461" s="142"/>
      <c r="TSS461" s="142"/>
      <c r="TST461" s="142"/>
      <c r="TSU461" s="142"/>
      <c r="TSV461" s="142"/>
      <c r="TSW461" s="142"/>
      <c r="TSX461" s="142"/>
      <c r="TSY461" s="142"/>
      <c r="TSZ461" s="142"/>
      <c r="TTA461" s="142"/>
      <c r="TTB461" s="142"/>
      <c r="TTC461" s="142"/>
      <c r="TTD461" s="142"/>
      <c r="TTE461" s="142"/>
      <c r="TTF461" s="142"/>
      <c r="TTG461" s="142"/>
      <c r="TTH461" s="142"/>
      <c r="TTI461" s="142"/>
      <c r="TTJ461" s="142"/>
      <c r="TTK461" s="142"/>
      <c r="TTL461" s="142"/>
      <c r="TTM461" s="142"/>
      <c r="TTN461" s="142"/>
      <c r="TTO461" s="142"/>
      <c r="TTP461" s="142"/>
      <c r="TTQ461" s="142"/>
      <c r="TTR461" s="142"/>
      <c r="TTS461" s="142"/>
      <c r="TTT461" s="142"/>
      <c r="TTU461" s="142"/>
      <c r="TTV461" s="142"/>
      <c r="TTW461" s="142"/>
      <c r="TTX461" s="142"/>
      <c r="TTY461" s="142"/>
      <c r="TTZ461" s="142"/>
      <c r="TUA461" s="142"/>
      <c r="TUB461" s="142"/>
      <c r="TUC461" s="142"/>
      <c r="TUD461" s="142"/>
      <c r="TUE461" s="142"/>
      <c r="TUF461" s="142"/>
      <c r="TUG461" s="142"/>
      <c r="TUH461" s="142"/>
      <c r="TUI461" s="142"/>
      <c r="TUJ461" s="142"/>
      <c r="TUK461" s="142"/>
      <c r="TUL461" s="142"/>
      <c r="TUM461" s="142"/>
      <c r="TUN461" s="142"/>
      <c r="TUO461" s="142"/>
      <c r="TUP461" s="142"/>
      <c r="TUQ461" s="142"/>
      <c r="TUR461" s="142"/>
      <c r="TUS461" s="142"/>
      <c r="TUT461" s="142"/>
      <c r="TUU461" s="142"/>
      <c r="TUV461" s="142"/>
      <c r="TUW461" s="142"/>
      <c r="TUX461" s="142"/>
      <c r="TUY461" s="142"/>
      <c r="TUZ461" s="142"/>
      <c r="TVA461" s="142"/>
      <c r="TVB461" s="142"/>
      <c r="TVC461" s="142"/>
      <c r="TVD461" s="142"/>
      <c r="TVE461" s="142"/>
      <c r="TVF461" s="142"/>
      <c r="TVG461" s="142"/>
      <c r="TVH461" s="142"/>
      <c r="TVI461" s="142"/>
      <c r="TVJ461" s="142"/>
      <c r="TVK461" s="142"/>
      <c r="TVL461" s="142"/>
      <c r="TVM461" s="142"/>
      <c r="TVN461" s="142"/>
      <c r="TVO461" s="142"/>
      <c r="TVP461" s="142"/>
      <c r="TVQ461" s="142"/>
      <c r="TVR461" s="142"/>
      <c r="TVS461" s="142"/>
      <c r="TVT461" s="142"/>
      <c r="TVU461" s="142"/>
      <c r="TVV461" s="142"/>
      <c r="TVW461" s="142"/>
      <c r="TVX461" s="142"/>
      <c r="TVY461" s="142"/>
      <c r="TVZ461" s="142"/>
      <c r="TWA461" s="142"/>
      <c r="TWB461" s="142"/>
      <c r="TWC461" s="142"/>
      <c r="TWD461" s="142"/>
      <c r="TWE461" s="142"/>
      <c r="TWF461" s="142"/>
      <c r="TWG461" s="142"/>
      <c r="TWH461" s="142"/>
      <c r="TWI461" s="142"/>
      <c r="TWJ461" s="142"/>
      <c r="TWK461" s="142"/>
      <c r="TWL461" s="142"/>
      <c r="TWM461" s="142"/>
      <c r="TWN461" s="142"/>
      <c r="TWO461" s="142"/>
      <c r="TWP461" s="142"/>
      <c r="TWQ461" s="142"/>
      <c r="TWR461" s="142"/>
      <c r="TWS461" s="142"/>
      <c r="TWT461" s="142"/>
      <c r="TWU461" s="142"/>
      <c r="TWV461" s="142"/>
      <c r="TWW461" s="142"/>
      <c r="TWX461" s="142"/>
      <c r="TWY461" s="142"/>
      <c r="TWZ461" s="142"/>
      <c r="TXA461" s="142"/>
      <c r="TXB461" s="142"/>
      <c r="TXC461" s="142"/>
      <c r="TXD461" s="142"/>
      <c r="TXE461" s="142"/>
      <c r="TXF461" s="142"/>
      <c r="TXG461" s="142"/>
      <c r="TXH461" s="142"/>
      <c r="TXI461" s="142"/>
      <c r="TXJ461" s="142"/>
      <c r="TXK461" s="142"/>
      <c r="TXL461" s="142"/>
      <c r="TXM461" s="142"/>
      <c r="TXN461" s="142"/>
      <c r="TXO461" s="142"/>
      <c r="TXP461" s="142"/>
      <c r="TXQ461" s="142"/>
      <c r="TXR461" s="142"/>
      <c r="TXS461" s="142"/>
      <c r="TXT461" s="142"/>
      <c r="TXU461" s="142"/>
      <c r="TXV461" s="142"/>
      <c r="TXW461" s="142"/>
      <c r="TXX461" s="142"/>
      <c r="TXY461" s="142"/>
      <c r="TXZ461" s="142"/>
      <c r="TYA461" s="142"/>
      <c r="TYB461" s="142"/>
      <c r="TYC461" s="142"/>
      <c r="TYD461" s="142"/>
      <c r="TYE461" s="142"/>
      <c r="TYF461" s="142"/>
      <c r="TYG461" s="142"/>
      <c r="TYH461" s="142"/>
      <c r="TYI461" s="142"/>
      <c r="TYJ461" s="142"/>
      <c r="TYK461" s="142"/>
      <c r="TYL461" s="142"/>
      <c r="TYM461" s="142"/>
      <c r="TYN461" s="142"/>
      <c r="TYO461" s="142"/>
      <c r="TYP461" s="142"/>
      <c r="TYQ461" s="142"/>
      <c r="TYR461" s="142"/>
      <c r="TYS461" s="142"/>
      <c r="TYT461" s="142"/>
      <c r="TYU461" s="142"/>
      <c r="TYV461" s="142"/>
      <c r="TYW461" s="142"/>
      <c r="TYX461" s="142"/>
      <c r="TYY461" s="142"/>
      <c r="TYZ461" s="142"/>
      <c r="TZA461" s="142"/>
      <c r="TZB461" s="142"/>
      <c r="TZC461" s="142"/>
      <c r="TZD461" s="142"/>
      <c r="TZE461" s="142"/>
      <c r="TZF461" s="142"/>
      <c r="TZG461" s="142"/>
      <c r="TZH461" s="142"/>
      <c r="TZI461" s="142"/>
      <c r="TZJ461" s="142"/>
      <c r="TZK461" s="142"/>
      <c r="TZL461" s="142"/>
      <c r="TZM461" s="142"/>
      <c r="TZN461" s="142"/>
      <c r="TZO461" s="142"/>
      <c r="TZP461" s="142"/>
      <c r="TZQ461" s="142"/>
      <c r="TZR461" s="142"/>
      <c r="TZS461" s="142"/>
      <c r="TZT461" s="142"/>
      <c r="TZU461" s="142"/>
      <c r="TZV461" s="142"/>
      <c r="TZW461" s="142"/>
      <c r="TZX461" s="142"/>
      <c r="TZY461" s="142"/>
      <c r="TZZ461" s="142"/>
      <c r="UAA461" s="142"/>
      <c r="UAB461" s="142"/>
      <c r="UAC461" s="142"/>
      <c r="UAD461" s="142"/>
      <c r="UAE461" s="142"/>
      <c r="UAF461" s="142"/>
      <c r="UAG461" s="142"/>
      <c r="UAH461" s="142"/>
      <c r="UAI461" s="142"/>
      <c r="UAJ461" s="142"/>
      <c r="UAK461" s="142"/>
      <c r="UAL461" s="142"/>
      <c r="UAM461" s="142"/>
      <c r="UAN461" s="142"/>
      <c r="UAO461" s="142"/>
      <c r="UAP461" s="142"/>
      <c r="UAQ461" s="142"/>
      <c r="UAR461" s="142"/>
      <c r="UAS461" s="142"/>
      <c r="UAT461" s="142"/>
      <c r="UAU461" s="142"/>
      <c r="UAV461" s="142"/>
      <c r="UAW461" s="142"/>
      <c r="UAX461" s="142"/>
      <c r="UAY461" s="142"/>
      <c r="UAZ461" s="142"/>
      <c r="UBA461" s="142"/>
      <c r="UBB461" s="142"/>
      <c r="UBC461" s="142"/>
      <c r="UBD461" s="142"/>
      <c r="UBE461" s="142"/>
      <c r="UBF461" s="142"/>
      <c r="UBG461" s="142"/>
      <c r="UBH461" s="142"/>
      <c r="UBI461" s="142"/>
      <c r="UBJ461" s="142"/>
      <c r="UBK461" s="142"/>
      <c r="UBL461" s="142"/>
      <c r="UBM461" s="142"/>
      <c r="UBN461" s="142"/>
      <c r="UBO461" s="142"/>
      <c r="UBP461" s="142"/>
      <c r="UBQ461" s="142"/>
      <c r="UBR461" s="142"/>
      <c r="UBS461" s="142"/>
      <c r="UBT461" s="142"/>
      <c r="UBU461" s="142"/>
      <c r="UBV461" s="142"/>
      <c r="UBW461" s="142"/>
      <c r="UBX461" s="142"/>
      <c r="UBY461" s="142"/>
      <c r="UBZ461" s="142"/>
      <c r="UCA461" s="142"/>
      <c r="UCB461" s="142"/>
      <c r="UCC461" s="142"/>
      <c r="UCD461" s="142"/>
      <c r="UCE461" s="142"/>
      <c r="UCF461" s="142"/>
      <c r="UCG461" s="142"/>
      <c r="UCH461" s="142"/>
      <c r="UCI461" s="142"/>
      <c r="UCJ461" s="142"/>
      <c r="UCK461" s="142"/>
      <c r="UCL461" s="142"/>
      <c r="UCM461" s="142"/>
      <c r="UCN461" s="142"/>
      <c r="UCO461" s="142"/>
      <c r="UCP461" s="142"/>
      <c r="UCQ461" s="142"/>
      <c r="UCR461" s="142"/>
      <c r="UCS461" s="142"/>
      <c r="UCT461" s="142"/>
      <c r="UCU461" s="142"/>
      <c r="UCV461" s="142"/>
      <c r="UCW461" s="142"/>
      <c r="UCX461" s="142"/>
      <c r="UCY461" s="142"/>
      <c r="UCZ461" s="142"/>
      <c r="UDA461" s="142"/>
      <c r="UDB461" s="142"/>
      <c r="UDC461" s="142"/>
      <c r="UDD461" s="142"/>
      <c r="UDE461" s="142"/>
      <c r="UDF461" s="142"/>
      <c r="UDG461" s="142"/>
      <c r="UDH461" s="142"/>
      <c r="UDI461" s="142"/>
      <c r="UDJ461" s="142"/>
      <c r="UDK461" s="142"/>
      <c r="UDL461" s="142"/>
      <c r="UDM461" s="142"/>
      <c r="UDN461" s="142"/>
      <c r="UDO461" s="142"/>
      <c r="UDP461" s="142"/>
      <c r="UDQ461" s="142"/>
      <c r="UDR461" s="142"/>
      <c r="UDS461" s="142"/>
      <c r="UDT461" s="142"/>
      <c r="UDU461" s="142"/>
      <c r="UDV461" s="142"/>
      <c r="UDW461" s="142"/>
      <c r="UDX461" s="142"/>
      <c r="UDY461" s="142"/>
      <c r="UDZ461" s="142"/>
      <c r="UEA461" s="142"/>
      <c r="UEB461" s="142"/>
      <c r="UEC461" s="142"/>
      <c r="UED461" s="142"/>
      <c r="UEE461" s="142"/>
      <c r="UEF461" s="142"/>
      <c r="UEG461" s="142"/>
      <c r="UEH461" s="142"/>
      <c r="UEI461" s="142"/>
      <c r="UEJ461" s="142"/>
      <c r="UEK461" s="142"/>
      <c r="UEL461" s="142"/>
      <c r="UEM461" s="142"/>
      <c r="UEN461" s="142"/>
      <c r="UEO461" s="142"/>
      <c r="UEP461" s="142"/>
      <c r="UEQ461" s="142"/>
      <c r="UER461" s="142"/>
      <c r="UES461" s="142"/>
      <c r="UET461" s="142"/>
      <c r="UEU461" s="142"/>
      <c r="UEV461" s="142"/>
      <c r="UEW461" s="142"/>
      <c r="UEX461" s="142"/>
      <c r="UEY461" s="142"/>
      <c r="UEZ461" s="142"/>
      <c r="UFA461" s="142"/>
      <c r="UFB461" s="142"/>
      <c r="UFC461" s="142"/>
      <c r="UFD461" s="142"/>
      <c r="UFE461" s="142"/>
      <c r="UFF461" s="142"/>
      <c r="UFG461" s="142"/>
      <c r="UFH461" s="142"/>
      <c r="UFI461" s="142"/>
      <c r="UFJ461" s="142"/>
      <c r="UFK461" s="142"/>
      <c r="UFL461" s="142"/>
      <c r="UFM461" s="142"/>
      <c r="UFN461" s="142"/>
      <c r="UFO461" s="142"/>
      <c r="UFP461" s="142"/>
      <c r="UFQ461" s="142"/>
      <c r="UFR461" s="142"/>
      <c r="UFS461" s="142"/>
      <c r="UFT461" s="142"/>
      <c r="UFU461" s="142"/>
      <c r="UFV461" s="142"/>
      <c r="UFW461" s="142"/>
      <c r="UFX461" s="142"/>
      <c r="UFY461" s="142"/>
      <c r="UFZ461" s="142"/>
      <c r="UGA461" s="142"/>
      <c r="UGB461" s="142"/>
      <c r="UGC461" s="142"/>
      <c r="UGD461" s="142"/>
      <c r="UGE461" s="142"/>
      <c r="UGF461" s="142"/>
      <c r="UGG461" s="142"/>
      <c r="UGH461" s="142"/>
      <c r="UGI461" s="142"/>
      <c r="UGJ461" s="142"/>
      <c r="UGK461" s="142"/>
      <c r="UGL461" s="142"/>
      <c r="UGM461" s="142"/>
      <c r="UGN461" s="142"/>
      <c r="UGO461" s="142"/>
      <c r="UGP461" s="142"/>
      <c r="UGQ461" s="142"/>
      <c r="UGR461" s="142"/>
      <c r="UGS461" s="142"/>
      <c r="UGT461" s="142"/>
      <c r="UGU461" s="142"/>
      <c r="UGV461" s="142"/>
      <c r="UGW461" s="142"/>
      <c r="UGX461" s="142"/>
      <c r="UGY461" s="142"/>
      <c r="UGZ461" s="142"/>
      <c r="UHA461" s="142"/>
      <c r="UHB461" s="142"/>
      <c r="UHC461" s="142"/>
      <c r="UHD461" s="142"/>
      <c r="UHE461" s="142"/>
      <c r="UHF461" s="142"/>
      <c r="UHG461" s="142"/>
      <c r="UHH461" s="142"/>
      <c r="UHI461" s="142"/>
      <c r="UHJ461" s="142"/>
      <c r="UHK461" s="142"/>
      <c r="UHL461" s="142"/>
      <c r="UHM461" s="142"/>
      <c r="UHN461" s="142"/>
      <c r="UHO461" s="142"/>
      <c r="UHP461" s="142"/>
      <c r="UHQ461" s="142"/>
      <c r="UHR461" s="142"/>
      <c r="UHS461" s="142"/>
      <c r="UHT461" s="142"/>
      <c r="UHU461" s="142"/>
      <c r="UHV461" s="142"/>
      <c r="UHW461" s="142"/>
      <c r="UHX461" s="142"/>
      <c r="UHY461" s="142"/>
      <c r="UHZ461" s="142"/>
      <c r="UIA461" s="142"/>
      <c r="UIB461" s="142"/>
      <c r="UIC461" s="142"/>
      <c r="UID461" s="142"/>
      <c r="UIE461" s="142"/>
      <c r="UIF461" s="142"/>
      <c r="UIG461" s="142"/>
      <c r="UIH461" s="142"/>
      <c r="UII461" s="142"/>
      <c r="UIJ461" s="142"/>
      <c r="UIK461" s="142"/>
      <c r="UIL461" s="142"/>
      <c r="UIM461" s="142"/>
      <c r="UIN461" s="142"/>
      <c r="UIO461" s="142"/>
      <c r="UIP461" s="142"/>
      <c r="UIQ461" s="142"/>
      <c r="UIR461" s="142"/>
      <c r="UIS461" s="142"/>
      <c r="UIT461" s="142"/>
      <c r="UIU461" s="142"/>
      <c r="UIV461" s="142"/>
      <c r="UIW461" s="142"/>
      <c r="UIX461" s="142"/>
      <c r="UIY461" s="142"/>
      <c r="UIZ461" s="142"/>
      <c r="UJA461" s="142"/>
      <c r="UJB461" s="142"/>
      <c r="UJC461" s="142"/>
      <c r="UJD461" s="142"/>
      <c r="UJE461" s="142"/>
      <c r="UJF461" s="142"/>
      <c r="UJG461" s="142"/>
      <c r="UJH461" s="142"/>
      <c r="UJI461" s="142"/>
      <c r="UJJ461" s="142"/>
      <c r="UJK461" s="142"/>
      <c r="UJL461" s="142"/>
      <c r="UJM461" s="142"/>
      <c r="UJN461" s="142"/>
      <c r="UJO461" s="142"/>
      <c r="UJP461" s="142"/>
      <c r="UJQ461" s="142"/>
      <c r="UJR461" s="142"/>
      <c r="UJS461" s="142"/>
      <c r="UJT461" s="142"/>
      <c r="UJU461" s="142"/>
      <c r="UJV461" s="142"/>
      <c r="UJW461" s="142"/>
      <c r="UJX461" s="142"/>
      <c r="UJY461" s="142"/>
      <c r="UJZ461" s="142"/>
      <c r="UKA461" s="142"/>
      <c r="UKB461" s="142"/>
      <c r="UKC461" s="142"/>
      <c r="UKD461" s="142"/>
      <c r="UKE461" s="142"/>
      <c r="UKF461" s="142"/>
      <c r="UKG461" s="142"/>
      <c r="UKH461" s="142"/>
      <c r="UKI461" s="142"/>
      <c r="UKJ461" s="142"/>
      <c r="UKK461" s="142"/>
      <c r="UKL461" s="142"/>
      <c r="UKM461" s="142"/>
      <c r="UKN461" s="142"/>
      <c r="UKO461" s="142"/>
      <c r="UKP461" s="142"/>
      <c r="UKQ461" s="142"/>
      <c r="UKR461" s="142"/>
      <c r="UKS461" s="142"/>
      <c r="UKT461" s="142"/>
      <c r="UKU461" s="142"/>
      <c r="UKV461" s="142"/>
      <c r="UKW461" s="142"/>
      <c r="UKX461" s="142"/>
      <c r="UKY461" s="142"/>
      <c r="UKZ461" s="142"/>
      <c r="ULA461" s="142"/>
      <c r="ULB461" s="142"/>
      <c r="ULC461" s="142"/>
      <c r="ULD461" s="142"/>
      <c r="ULE461" s="142"/>
      <c r="ULF461" s="142"/>
      <c r="ULG461" s="142"/>
      <c r="ULH461" s="142"/>
      <c r="ULI461" s="142"/>
      <c r="ULJ461" s="142"/>
      <c r="ULK461" s="142"/>
      <c r="ULL461" s="142"/>
      <c r="ULM461" s="142"/>
      <c r="ULN461" s="142"/>
      <c r="ULO461" s="142"/>
      <c r="ULP461" s="142"/>
      <c r="ULQ461" s="142"/>
      <c r="ULR461" s="142"/>
      <c r="ULS461" s="142"/>
      <c r="ULT461" s="142"/>
      <c r="ULU461" s="142"/>
      <c r="ULV461" s="142"/>
      <c r="ULW461" s="142"/>
      <c r="ULX461" s="142"/>
      <c r="ULY461" s="142"/>
      <c r="ULZ461" s="142"/>
      <c r="UMA461" s="142"/>
      <c r="UMB461" s="142"/>
      <c r="UMC461" s="142"/>
      <c r="UMD461" s="142"/>
      <c r="UME461" s="142"/>
      <c r="UMF461" s="142"/>
      <c r="UMG461" s="142"/>
      <c r="UMH461" s="142"/>
      <c r="UMI461" s="142"/>
      <c r="UMJ461" s="142"/>
      <c r="UMK461" s="142"/>
      <c r="UML461" s="142"/>
      <c r="UMM461" s="142"/>
      <c r="UMN461" s="142"/>
      <c r="UMO461" s="142"/>
      <c r="UMP461" s="142"/>
      <c r="UMQ461" s="142"/>
      <c r="UMR461" s="142"/>
      <c r="UMS461" s="142"/>
      <c r="UMT461" s="142"/>
      <c r="UMU461" s="142"/>
      <c r="UMV461" s="142"/>
      <c r="UMW461" s="142"/>
      <c r="UMX461" s="142"/>
      <c r="UMY461" s="142"/>
      <c r="UMZ461" s="142"/>
      <c r="UNA461" s="142"/>
      <c r="UNB461" s="142"/>
      <c r="UNC461" s="142"/>
      <c r="UND461" s="142"/>
      <c r="UNE461" s="142"/>
      <c r="UNF461" s="142"/>
      <c r="UNG461" s="142"/>
      <c r="UNH461" s="142"/>
      <c r="UNI461" s="142"/>
      <c r="UNJ461" s="142"/>
      <c r="UNK461" s="142"/>
      <c r="UNL461" s="142"/>
      <c r="UNM461" s="142"/>
      <c r="UNN461" s="142"/>
      <c r="UNO461" s="142"/>
      <c r="UNP461" s="142"/>
      <c r="UNQ461" s="142"/>
      <c r="UNR461" s="142"/>
      <c r="UNS461" s="142"/>
      <c r="UNT461" s="142"/>
      <c r="UNU461" s="142"/>
      <c r="UNV461" s="142"/>
      <c r="UNW461" s="142"/>
      <c r="UNX461" s="142"/>
      <c r="UNY461" s="142"/>
      <c r="UNZ461" s="142"/>
      <c r="UOA461" s="142"/>
      <c r="UOB461" s="142"/>
      <c r="UOC461" s="142"/>
      <c r="UOD461" s="142"/>
      <c r="UOE461" s="142"/>
      <c r="UOF461" s="142"/>
      <c r="UOG461" s="142"/>
      <c r="UOH461" s="142"/>
      <c r="UOI461" s="142"/>
      <c r="UOJ461" s="142"/>
      <c r="UOK461" s="142"/>
      <c r="UOL461" s="142"/>
      <c r="UOM461" s="142"/>
      <c r="UON461" s="142"/>
      <c r="UOO461" s="142"/>
      <c r="UOP461" s="142"/>
      <c r="UOQ461" s="142"/>
      <c r="UOR461" s="142"/>
      <c r="UOS461" s="142"/>
      <c r="UOT461" s="142"/>
      <c r="UOU461" s="142"/>
      <c r="UOV461" s="142"/>
      <c r="UOW461" s="142"/>
      <c r="UOX461" s="142"/>
      <c r="UOY461" s="142"/>
      <c r="UOZ461" s="142"/>
      <c r="UPA461" s="142"/>
      <c r="UPB461" s="142"/>
      <c r="UPC461" s="142"/>
      <c r="UPD461" s="142"/>
      <c r="UPE461" s="142"/>
      <c r="UPF461" s="142"/>
      <c r="UPG461" s="142"/>
      <c r="UPH461" s="142"/>
      <c r="UPI461" s="142"/>
      <c r="UPJ461" s="142"/>
      <c r="UPK461" s="142"/>
      <c r="UPL461" s="142"/>
      <c r="UPM461" s="142"/>
      <c r="UPN461" s="142"/>
      <c r="UPO461" s="142"/>
      <c r="UPP461" s="142"/>
      <c r="UPQ461" s="142"/>
      <c r="UPR461" s="142"/>
      <c r="UPS461" s="142"/>
      <c r="UPT461" s="142"/>
      <c r="UPU461" s="142"/>
      <c r="UPV461" s="142"/>
      <c r="UPW461" s="142"/>
      <c r="UPX461" s="142"/>
      <c r="UPY461" s="142"/>
      <c r="UPZ461" s="142"/>
      <c r="UQA461" s="142"/>
      <c r="UQB461" s="142"/>
      <c r="UQC461" s="142"/>
      <c r="UQD461" s="142"/>
      <c r="UQE461" s="142"/>
      <c r="UQF461" s="142"/>
      <c r="UQG461" s="142"/>
      <c r="UQH461" s="142"/>
      <c r="UQI461" s="142"/>
      <c r="UQJ461" s="142"/>
      <c r="UQK461" s="142"/>
      <c r="UQL461" s="142"/>
      <c r="UQM461" s="142"/>
      <c r="UQN461" s="142"/>
      <c r="UQO461" s="142"/>
      <c r="UQP461" s="142"/>
      <c r="UQQ461" s="142"/>
      <c r="UQR461" s="142"/>
      <c r="UQS461" s="142"/>
      <c r="UQT461" s="142"/>
      <c r="UQU461" s="142"/>
      <c r="UQV461" s="142"/>
      <c r="UQW461" s="142"/>
      <c r="UQX461" s="142"/>
      <c r="UQY461" s="142"/>
      <c r="UQZ461" s="142"/>
      <c r="URA461" s="142"/>
      <c r="URB461" s="142"/>
      <c r="URC461" s="142"/>
      <c r="URD461" s="142"/>
      <c r="URE461" s="142"/>
      <c r="URF461" s="142"/>
      <c r="URG461" s="142"/>
      <c r="URH461" s="142"/>
      <c r="URI461" s="142"/>
      <c r="URJ461" s="142"/>
      <c r="URK461" s="142"/>
      <c r="URL461" s="142"/>
      <c r="URM461" s="142"/>
      <c r="URN461" s="142"/>
      <c r="URO461" s="142"/>
      <c r="URP461" s="142"/>
      <c r="URQ461" s="142"/>
      <c r="URR461" s="142"/>
      <c r="URS461" s="142"/>
      <c r="URT461" s="142"/>
      <c r="URU461" s="142"/>
      <c r="URV461" s="142"/>
      <c r="URW461" s="142"/>
      <c r="URX461" s="142"/>
      <c r="URY461" s="142"/>
      <c r="URZ461" s="142"/>
      <c r="USA461" s="142"/>
      <c r="USB461" s="142"/>
      <c r="USC461" s="142"/>
      <c r="USD461" s="142"/>
      <c r="USE461" s="142"/>
      <c r="USF461" s="142"/>
      <c r="USG461" s="142"/>
      <c r="USH461" s="142"/>
      <c r="USI461" s="142"/>
      <c r="USJ461" s="142"/>
      <c r="USK461" s="142"/>
      <c r="USL461" s="142"/>
      <c r="USM461" s="142"/>
      <c r="USN461" s="142"/>
      <c r="USO461" s="142"/>
      <c r="USP461" s="142"/>
      <c r="USQ461" s="142"/>
      <c r="USR461" s="142"/>
      <c r="USS461" s="142"/>
      <c r="UST461" s="142"/>
      <c r="USU461" s="142"/>
      <c r="USV461" s="142"/>
      <c r="USW461" s="142"/>
      <c r="USX461" s="142"/>
      <c r="USY461" s="142"/>
      <c r="USZ461" s="142"/>
      <c r="UTA461" s="142"/>
      <c r="UTB461" s="142"/>
      <c r="UTC461" s="142"/>
      <c r="UTD461" s="142"/>
      <c r="UTE461" s="142"/>
      <c r="UTF461" s="142"/>
      <c r="UTG461" s="142"/>
      <c r="UTH461" s="142"/>
      <c r="UTI461" s="142"/>
      <c r="UTJ461" s="142"/>
      <c r="UTK461" s="142"/>
      <c r="UTL461" s="142"/>
      <c r="UTM461" s="142"/>
      <c r="UTN461" s="142"/>
      <c r="UTO461" s="142"/>
      <c r="UTP461" s="142"/>
      <c r="UTQ461" s="142"/>
      <c r="UTR461" s="142"/>
      <c r="UTS461" s="142"/>
      <c r="UTT461" s="142"/>
      <c r="UTU461" s="142"/>
      <c r="UTV461" s="142"/>
      <c r="UTW461" s="142"/>
      <c r="UTX461" s="142"/>
      <c r="UTY461" s="142"/>
      <c r="UTZ461" s="142"/>
      <c r="UUA461" s="142"/>
      <c r="UUB461" s="142"/>
      <c r="UUC461" s="142"/>
      <c r="UUD461" s="142"/>
      <c r="UUE461" s="142"/>
      <c r="UUF461" s="142"/>
      <c r="UUG461" s="142"/>
      <c r="UUH461" s="142"/>
      <c r="UUI461" s="142"/>
      <c r="UUJ461" s="142"/>
      <c r="UUK461" s="142"/>
      <c r="UUL461" s="142"/>
      <c r="UUM461" s="142"/>
      <c r="UUN461" s="142"/>
      <c r="UUO461" s="142"/>
      <c r="UUP461" s="142"/>
      <c r="UUQ461" s="142"/>
      <c r="UUR461" s="142"/>
      <c r="UUS461" s="142"/>
      <c r="UUT461" s="142"/>
      <c r="UUU461" s="142"/>
      <c r="UUV461" s="142"/>
      <c r="UUW461" s="142"/>
      <c r="UUX461" s="142"/>
      <c r="UUY461" s="142"/>
      <c r="UUZ461" s="142"/>
      <c r="UVA461" s="142"/>
      <c r="UVB461" s="142"/>
      <c r="UVC461" s="142"/>
      <c r="UVD461" s="142"/>
      <c r="UVE461" s="142"/>
      <c r="UVF461" s="142"/>
      <c r="UVG461" s="142"/>
      <c r="UVH461" s="142"/>
      <c r="UVI461" s="142"/>
      <c r="UVJ461" s="142"/>
      <c r="UVK461" s="142"/>
      <c r="UVL461" s="142"/>
      <c r="UVM461" s="142"/>
      <c r="UVN461" s="142"/>
      <c r="UVO461" s="142"/>
      <c r="UVP461" s="142"/>
      <c r="UVQ461" s="142"/>
      <c r="UVR461" s="142"/>
      <c r="UVS461" s="142"/>
      <c r="UVT461" s="142"/>
      <c r="UVU461" s="142"/>
      <c r="UVV461" s="142"/>
      <c r="UVW461" s="142"/>
      <c r="UVX461" s="142"/>
      <c r="UVY461" s="142"/>
      <c r="UVZ461" s="142"/>
      <c r="UWA461" s="142"/>
      <c r="UWB461" s="142"/>
      <c r="UWC461" s="142"/>
      <c r="UWD461" s="142"/>
      <c r="UWE461" s="142"/>
      <c r="UWF461" s="142"/>
      <c r="UWG461" s="142"/>
      <c r="UWH461" s="142"/>
      <c r="UWI461" s="142"/>
      <c r="UWJ461" s="142"/>
      <c r="UWK461" s="142"/>
      <c r="UWL461" s="142"/>
      <c r="UWM461" s="142"/>
      <c r="UWN461" s="142"/>
      <c r="UWO461" s="142"/>
      <c r="UWP461" s="142"/>
      <c r="UWQ461" s="142"/>
      <c r="UWR461" s="142"/>
      <c r="UWS461" s="142"/>
      <c r="UWT461" s="142"/>
      <c r="UWU461" s="142"/>
      <c r="UWV461" s="142"/>
      <c r="UWW461" s="142"/>
      <c r="UWX461" s="142"/>
      <c r="UWY461" s="142"/>
      <c r="UWZ461" s="142"/>
      <c r="UXA461" s="142"/>
      <c r="UXB461" s="142"/>
      <c r="UXC461" s="142"/>
      <c r="UXD461" s="142"/>
      <c r="UXE461" s="142"/>
      <c r="UXF461" s="142"/>
      <c r="UXG461" s="142"/>
      <c r="UXH461" s="142"/>
      <c r="UXI461" s="142"/>
      <c r="UXJ461" s="142"/>
      <c r="UXK461" s="142"/>
      <c r="UXL461" s="142"/>
      <c r="UXM461" s="142"/>
      <c r="UXN461" s="142"/>
      <c r="UXO461" s="142"/>
      <c r="UXP461" s="142"/>
      <c r="UXQ461" s="142"/>
      <c r="UXR461" s="142"/>
      <c r="UXS461" s="142"/>
      <c r="UXT461" s="142"/>
      <c r="UXU461" s="142"/>
      <c r="UXV461" s="142"/>
      <c r="UXW461" s="142"/>
      <c r="UXX461" s="142"/>
      <c r="UXY461" s="142"/>
      <c r="UXZ461" s="142"/>
      <c r="UYA461" s="142"/>
      <c r="UYB461" s="142"/>
      <c r="UYC461" s="142"/>
      <c r="UYD461" s="142"/>
      <c r="UYE461" s="142"/>
      <c r="UYF461" s="142"/>
      <c r="UYG461" s="142"/>
      <c r="UYH461" s="142"/>
      <c r="UYI461" s="142"/>
      <c r="UYJ461" s="142"/>
      <c r="UYK461" s="142"/>
      <c r="UYL461" s="142"/>
      <c r="UYM461" s="142"/>
      <c r="UYN461" s="142"/>
      <c r="UYO461" s="142"/>
      <c r="UYP461" s="142"/>
      <c r="UYQ461" s="142"/>
      <c r="UYR461" s="142"/>
      <c r="UYS461" s="142"/>
      <c r="UYT461" s="142"/>
      <c r="UYU461" s="142"/>
      <c r="UYV461" s="142"/>
      <c r="UYW461" s="142"/>
      <c r="UYX461" s="142"/>
      <c r="UYY461" s="142"/>
      <c r="UYZ461" s="142"/>
      <c r="UZA461" s="142"/>
      <c r="UZB461" s="142"/>
      <c r="UZC461" s="142"/>
      <c r="UZD461" s="142"/>
      <c r="UZE461" s="142"/>
      <c r="UZF461" s="142"/>
      <c r="UZG461" s="142"/>
      <c r="UZH461" s="142"/>
      <c r="UZI461" s="142"/>
      <c r="UZJ461" s="142"/>
      <c r="UZK461" s="142"/>
      <c r="UZL461" s="142"/>
      <c r="UZM461" s="142"/>
      <c r="UZN461" s="142"/>
      <c r="UZO461" s="142"/>
      <c r="UZP461" s="142"/>
      <c r="UZQ461" s="142"/>
      <c r="UZR461" s="142"/>
      <c r="UZS461" s="142"/>
      <c r="UZT461" s="142"/>
      <c r="UZU461" s="142"/>
      <c r="UZV461" s="142"/>
      <c r="UZW461" s="142"/>
      <c r="UZX461" s="142"/>
      <c r="UZY461" s="142"/>
      <c r="UZZ461" s="142"/>
      <c r="VAA461" s="142"/>
      <c r="VAB461" s="142"/>
      <c r="VAC461" s="142"/>
      <c r="VAD461" s="142"/>
      <c r="VAE461" s="142"/>
      <c r="VAF461" s="142"/>
      <c r="VAG461" s="142"/>
      <c r="VAH461" s="142"/>
      <c r="VAI461" s="142"/>
      <c r="VAJ461" s="142"/>
      <c r="VAK461" s="142"/>
      <c r="VAL461" s="142"/>
      <c r="VAM461" s="142"/>
      <c r="VAN461" s="142"/>
      <c r="VAO461" s="142"/>
      <c r="VAP461" s="142"/>
      <c r="VAQ461" s="142"/>
      <c r="VAR461" s="142"/>
      <c r="VAS461" s="142"/>
      <c r="VAT461" s="142"/>
      <c r="VAU461" s="142"/>
      <c r="VAV461" s="142"/>
      <c r="VAW461" s="142"/>
      <c r="VAX461" s="142"/>
      <c r="VAY461" s="142"/>
      <c r="VAZ461" s="142"/>
      <c r="VBA461" s="142"/>
      <c r="VBB461" s="142"/>
      <c r="VBC461" s="142"/>
      <c r="VBD461" s="142"/>
      <c r="VBE461" s="142"/>
      <c r="VBF461" s="142"/>
      <c r="VBG461" s="142"/>
      <c r="VBH461" s="142"/>
      <c r="VBI461" s="142"/>
      <c r="VBJ461" s="142"/>
      <c r="VBK461" s="142"/>
      <c r="VBL461" s="142"/>
      <c r="VBM461" s="142"/>
      <c r="VBN461" s="142"/>
      <c r="VBO461" s="142"/>
      <c r="VBP461" s="142"/>
      <c r="VBQ461" s="142"/>
      <c r="VBR461" s="142"/>
      <c r="VBS461" s="142"/>
      <c r="VBT461" s="142"/>
      <c r="VBU461" s="142"/>
      <c r="VBV461" s="142"/>
      <c r="VBW461" s="142"/>
      <c r="VBX461" s="142"/>
      <c r="VBY461" s="142"/>
      <c r="VBZ461" s="142"/>
      <c r="VCA461" s="142"/>
      <c r="VCB461" s="142"/>
      <c r="VCC461" s="142"/>
      <c r="VCD461" s="142"/>
      <c r="VCE461" s="142"/>
      <c r="VCF461" s="142"/>
      <c r="VCG461" s="142"/>
      <c r="VCH461" s="142"/>
      <c r="VCI461" s="142"/>
      <c r="VCJ461" s="142"/>
      <c r="VCK461" s="142"/>
      <c r="VCL461" s="142"/>
      <c r="VCM461" s="142"/>
      <c r="VCN461" s="142"/>
      <c r="VCO461" s="142"/>
      <c r="VCP461" s="142"/>
      <c r="VCQ461" s="142"/>
      <c r="VCR461" s="142"/>
      <c r="VCS461" s="142"/>
      <c r="VCT461" s="142"/>
      <c r="VCU461" s="142"/>
      <c r="VCV461" s="142"/>
      <c r="VCW461" s="142"/>
      <c r="VCX461" s="142"/>
      <c r="VCY461" s="142"/>
      <c r="VCZ461" s="142"/>
      <c r="VDA461" s="142"/>
      <c r="VDB461" s="142"/>
      <c r="VDC461" s="142"/>
      <c r="VDD461" s="142"/>
      <c r="VDE461" s="142"/>
      <c r="VDF461" s="142"/>
      <c r="VDG461" s="142"/>
      <c r="VDH461" s="142"/>
      <c r="VDI461" s="142"/>
      <c r="VDJ461" s="142"/>
      <c r="VDK461" s="142"/>
      <c r="VDL461" s="142"/>
      <c r="VDM461" s="142"/>
      <c r="VDN461" s="142"/>
      <c r="VDO461" s="142"/>
      <c r="VDP461" s="142"/>
      <c r="VDQ461" s="142"/>
      <c r="VDR461" s="142"/>
      <c r="VDS461" s="142"/>
      <c r="VDT461" s="142"/>
      <c r="VDU461" s="142"/>
      <c r="VDV461" s="142"/>
      <c r="VDW461" s="142"/>
      <c r="VDX461" s="142"/>
      <c r="VDY461" s="142"/>
      <c r="VDZ461" s="142"/>
      <c r="VEA461" s="142"/>
      <c r="VEB461" s="142"/>
      <c r="VEC461" s="142"/>
      <c r="VED461" s="142"/>
      <c r="VEE461" s="142"/>
      <c r="VEF461" s="142"/>
      <c r="VEG461" s="142"/>
      <c r="VEH461" s="142"/>
      <c r="VEI461" s="142"/>
      <c r="VEJ461" s="142"/>
      <c r="VEK461" s="142"/>
      <c r="VEL461" s="142"/>
      <c r="VEM461" s="142"/>
      <c r="VEN461" s="142"/>
      <c r="VEO461" s="142"/>
      <c r="VEP461" s="142"/>
      <c r="VEQ461" s="142"/>
      <c r="VER461" s="142"/>
      <c r="VES461" s="142"/>
      <c r="VET461" s="142"/>
      <c r="VEU461" s="142"/>
      <c r="VEV461" s="142"/>
      <c r="VEW461" s="142"/>
      <c r="VEX461" s="142"/>
      <c r="VEY461" s="142"/>
      <c r="VEZ461" s="142"/>
      <c r="VFA461" s="142"/>
      <c r="VFB461" s="142"/>
      <c r="VFC461" s="142"/>
      <c r="VFD461" s="142"/>
      <c r="VFE461" s="142"/>
      <c r="VFF461" s="142"/>
      <c r="VFG461" s="142"/>
      <c r="VFH461" s="142"/>
      <c r="VFI461" s="142"/>
      <c r="VFJ461" s="142"/>
      <c r="VFK461" s="142"/>
      <c r="VFL461" s="142"/>
      <c r="VFM461" s="142"/>
      <c r="VFN461" s="142"/>
      <c r="VFO461" s="142"/>
      <c r="VFP461" s="142"/>
      <c r="VFQ461" s="142"/>
      <c r="VFR461" s="142"/>
      <c r="VFS461" s="142"/>
      <c r="VFT461" s="142"/>
      <c r="VFU461" s="142"/>
      <c r="VFV461" s="142"/>
      <c r="VFW461" s="142"/>
      <c r="VFX461" s="142"/>
      <c r="VFY461" s="142"/>
      <c r="VFZ461" s="142"/>
      <c r="VGA461" s="142"/>
      <c r="VGB461" s="142"/>
      <c r="VGC461" s="142"/>
      <c r="VGD461" s="142"/>
      <c r="VGE461" s="142"/>
      <c r="VGF461" s="142"/>
      <c r="VGG461" s="142"/>
      <c r="VGH461" s="142"/>
      <c r="VGI461" s="142"/>
      <c r="VGJ461" s="142"/>
      <c r="VGK461" s="142"/>
      <c r="VGL461" s="142"/>
      <c r="VGM461" s="142"/>
      <c r="VGN461" s="142"/>
      <c r="VGO461" s="142"/>
      <c r="VGP461" s="142"/>
      <c r="VGQ461" s="142"/>
      <c r="VGR461" s="142"/>
      <c r="VGS461" s="142"/>
      <c r="VGT461" s="142"/>
      <c r="VGU461" s="142"/>
      <c r="VGV461" s="142"/>
      <c r="VGW461" s="142"/>
      <c r="VGX461" s="142"/>
      <c r="VGY461" s="142"/>
      <c r="VGZ461" s="142"/>
      <c r="VHA461" s="142"/>
      <c r="VHB461" s="142"/>
      <c r="VHC461" s="142"/>
      <c r="VHD461" s="142"/>
      <c r="VHE461" s="142"/>
      <c r="VHF461" s="142"/>
      <c r="VHG461" s="142"/>
      <c r="VHH461" s="142"/>
      <c r="VHI461" s="142"/>
      <c r="VHJ461" s="142"/>
      <c r="VHK461" s="142"/>
      <c r="VHL461" s="142"/>
      <c r="VHM461" s="142"/>
      <c r="VHN461" s="142"/>
      <c r="VHO461" s="142"/>
      <c r="VHP461" s="142"/>
      <c r="VHQ461" s="142"/>
      <c r="VHR461" s="142"/>
      <c r="VHS461" s="142"/>
      <c r="VHT461" s="142"/>
      <c r="VHU461" s="142"/>
      <c r="VHV461" s="142"/>
      <c r="VHW461" s="142"/>
      <c r="VHX461" s="142"/>
      <c r="VHY461" s="142"/>
      <c r="VHZ461" s="142"/>
      <c r="VIA461" s="142"/>
      <c r="VIB461" s="142"/>
      <c r="VIC461" s="142"/>
      <c r="VID461" s="142"/>
      <c r="VIE461" s="142"/>
      <c r="VIF461" s="142"/>
      <c r="VIG461" s="142"/>
      <c r="VIH461" s="142"/>
      <c r="VII461" s="142"/>
      <c r="VIJ461" s="142"/>
      <c r="VIK461" s="142"/>
      <c r="VIL461" s="142"/>
      <c r="VIM461" s="142"/>
      <c r="VIN461" s="142"/>
      <c r="VIO461" s="142"/>
      <c r="VIP461" s="142"/>
      <c r="VIQ461" s="142"/>
      <c r="VIR461" s="142"/>
      <c r="VIS461" s="142"/>
      <c r="VIT461" s="142"/>
      <c r="VIU461" s="142"/>
      <c r="VIV461" s="142"/>
      <c r="VIW461" s="142"/>
      <c r="VIX461" s="142"/>
      <c r="VIY461" s="142"/>
      <c r="VIZ461" s="142"/>
      <c r="VJA461" s="142"/>
      <c r="VJB461" s="142"/>
      <c r="VJC461" s="142"/>
      <c r="VJD461" s="142"/>
      <c r="VJE461" s="142"/>
      <c r="VJF461" s="142"/>
      <c r="VJG461" s="142"/>
      <c r="VJH461" s="142"/>
      <c r="VJI461" s="142"/>
      <c r="VJJ461" s="142"/>
      <c r="VJK461" s="142"/>
      <c r="VJL461" s="142"/>
      <c r="VJM461" s="142"/>
      <c r="VJN461" s="142"/>
      <c r="VJO461" s="142"/>
      <c r="VJP461" s="142"/>
      <c r="VJQ461" s="142"/>
      <c r="VJR461" s="142"/>
      <c r="VJS461" s="142"/>
      <c r="VJT461" s="142"/>
      <c r="VJU461" s="142"/>
      <c r="VJV461" s="142"/>
      <c r="VJW461" s="142"/>
      <c r="VJX461" s="142"/>
      <c r="VJY461" s="142"/>
      <c r="VJZ461" s="142"/>
      <c r="VKA461" s="142"/>
      <c r="VKB461" s="142"/>
      <c r="VKC461" s="142"/>
      <c r="VKD461" s="142"/>
      <c r="VKE461" s="142"/>
      <c r="VKF461" s="142"/>
      <c r="VKG461" s="142"/>
      <c r="VKH461" s="142"/>
      <c r="VKI461" s="142"/>
      <c r="VKJ461" s="142"/>
      <c r="VKK461" s="142"/>
      <c r="VKL461" s="142"/>
      <c r="VKM461" s="142"/>
      <c r="VKN461" s="142"/>
      <c r="VKO461" s="142"/>
      <c r="VKP461" s="142"/>
      <c r="VKQ461" s="142"/>
      <c r="VKR461" s="142"/>
      <c r="VKS461" s="142"/>
      <c r="VKT461" s="142"/>
      <c r="VKU461" s="142"/>
      <c r="VKV461" s="142"/>
      <c r="VKW461" s="142"/>
      <c r="VKX461" s="142"/>
      <c r="VKY461" s="142"/>
      <c r="VKZ461" s="142"/>
      <c r="VLA461" s="142"/>
      <c r="VLB461" s="142"/>
      <c r="VLC461" s="142"/>
      <c r="VLD461" s="142"/>
      <c r="VLE461" s="142"/>
      <c r="VLF461" s="142"/>
      <c r="VLG461" s="142"/>
      <c r="VLH461" s="142"/>
      <c r="VLI461" s="142"/>
      <c r="VLJ461" s="142"/>
      <c r="VLK461" s="142"/>
      <c r="VLL461" s="142"/>
      <c r="VLM461" s="142"/>
      <c r="VLN461" s="142"/>
      <c r="VLO461" s="142"/>
      <c r="VLP461" s="142"/>
      <c r="VLQ461" s="142"/>
      <c r="VLR461" s="142"/>
      <c r="VLS461" s="142"/>
      <c r="VLT461" s="142"/>
      <c r="VLU461" s="142"/>
      <c r="VLV461" s="142"/>
      <c r="VLW461" s="142"/>
      <c r="VLX461" s="142"/>
      <c r="VLY461" s="142"/>
      <c r="VLZ461" s="142"/>
      <c r="VMA461" s="142"/>
      <c r="VMB461" s="142"/>
      <c r="VMC461" s="142"/>
      <c r="VMD461" s="142"/>
      <c r="VME461" s="142"/>
      <c r="VMF461" s="142"/>
      <c r="VMG461" s="142"/>
      <c r="VMH461" s="142"/>
      <c r="VMI461" s="142"/>
      <c r="VMJ461" s="142"/>
      <c r="VMK461" s="142"/>
      <c r="VML461" s="142"/>
      <c r="VMM461" s="142"/>
      <c r="VMN461" s="142"/>
      <c r="VMO461" s="142"/>
      <c r="VMP461" s="142"/>
      <c r="VMQ461" s="142"/>
      <c r="VMR461" s="142"/>
      <c r="VMS461" s="142"/>
      <c r="VMT461" s="142"/>
      <c r="VMU461" s="142"/>
      <c r="VMV461" s="142"/>
      <c r="VMW461" s="142"/>
      <c r="VMX461" s="142"/>
      <c r="VMY461" s="142"/>
      <c r="VMZ461" s="142"/>
      <c r="VNA461" s="142"/>
      <c r="VNB461" s="142"/>
      <c r="VNC461" s="142"/>
      <c r="VND461" s="142"/>
      <c r="VNE461" s="142"/>
      <c r="VNF461" s="142"/>
      <c r="VNG461" s="142"/>
      <c r="VNH461" s="142"/>
      <c r="VNI461" s="142"/>
      <c r="VNJ461" s="142"/>
      <c r="VNK461" s="142"/>
      <c r="VNL461" s="142"/>
      <c r="VNM461" s="142"/>
      <c r="VNN461" s="142"/>
      <c r="VNO461" s="142"/>
      <c r="VNP461" s="142"/>
      <c r="VNQ461" s="142"/>
      <c r="VNR461" s="142"/>
      <c r="VNS461" s="142"/>
      <c r="VNT461" s="142"/>
      <c r="VNU461" s="142"/>
      <c r="VNV461" s="142"/>
      <c r="VNW461" s="142"/>
      <c r="VNX461" s="142"/>
      <c r="VNY461" s="142"/>
      <c r="VNZ461" s="142"/>
      <c r="VOA461" s="142"/>
      <c r="VOB461" s="142"/>
      <c r="VOC461" s="142"/>
      <c r="VOD461" s="142"/>
      <c r="VOE461" s="142"/>
      <c r="VOF461" s="142"/>
      <c r="VOG461" s="142"/>
      <c r="VOH461" s="142"/>
      <c r="VOI461" s="142"/>
      <c r="VOJ461" s="142"/>
      <c r="VOK461" s="142"/>
      <c r="VOL461" s="142"/>
      <c r="VOM461" s="142"/>
      <c r="VON461" s="142"/>
      <c r="VOO461" s="142"/>
      <c r="VOP461" s="142"/>
      <c r="VOQ461" s="142"/>
      <c r="VOR461" s="142"/>
      <c r="VOS461" s="142"/>
      <c r="VOT461" s="142"/>
      <c r="VOU461" s="142"/>
      <c r="VOV461" s="142"/>
      <c r="VOW461" s="142"/>
      <c r="VOX461" s="142"/>
      <c r="VOY461" s="142"/>
      <c r="VOZ461" s="142"/>
      <c r="VPA461" s="142"/>
      <c r="VPB461" s="142"/>
      <c r="VPC461" s="142"/>
      <c r="VPD461" s="142"/>
      <c r="VPE461" s="142"/>
      <c r="VPF461" s="142"/>
      <c r="VPG461" s="142"/>
      <c r="VPH461" s="142"/>
      <c r="VPI461" s="142"/>
      <c r="VPJ461" s="142"/>
      <c r="VPK461" s="142"/>
      <c r="VPL461" s="142"/>
      <c r="VPM461" s="142"/>
      <c r="VPN461" s="142"/>
      <c r="VPO461" s="142"/>
      <c r="VPP461" s="142"/>
      <c r="VPQ461" s="142"/>
      <c r="VPR461" s="142"/>
      <c r="VPS461" s="142"/>
      <c r="VPT461" s="142"/>
      <c r="VPU461" s="142"/>
      <c r="VPV461" s="142"/>
      <c r="VPW461" s="142"/>
      <c r="VPX461" s="142"/>
      <c r="VPY461" s="142"/>
      <c r="VPZ461" s="142"/>
      <c r="VQA461" s="142"/>
      <c r="VQB461" s="142"/>
      <c r="VQC461" s="142"/>
      <c r="VQD461" s="142"/>
      <c r="VQE461" s="142"/>
      <c r="VQF461" s="142"/>
      <c r="VQG461" s="142"/>
      <c r="VQH461" s="142"/>
      <c r="VQI461" s="142"/>
      <c r="VQJ461" s="142"/>
      <c r="VQK461" s="142"/>
      <c r="VQL461" s="142"/>
      <c r="VQM461" s="142"/>
      <c r="VQN461" s="142"/>
      <c r="VQO461" s="142"/>
      <c r="VQP461" s="142"/>
      <c r="VQQ461" s="142"/>
      <c r="VQR461" s="142"/>
      <c r="VQS461" s="142"/>
      <c r="VQT461" s="142"/>
      <c r="VQU461" s="142"/>
      <c r="VQV461" s="142"/>
      <c r="VQW461" s="142"/>
      <c r="VQX461" s="142"/>
      <c r="VQY461" s="142"/>
      <c r="VQZ461" s="142"/>
      <c r="VRA461" s="142"/>
      <c r="VRB461" s="142"/>
      <c r="VRC461" s="142"/>
      <c r="VRD461" s="142"/>
      <c r="VRE461" s="142"/>
      <c r="VRF461" s="142"/>
      <c r="VRG461" s="142"/>
      <c r="VRH461" s="142"/>
      <c r="VRI461" s="142"/>
      <c r="VRJ461" s="142"/>
      <c r="VRK461" s="142"/>
      <c r="VRL461" s="142"/>
      <c r="VRM461" s="142"/>
      <c r="VRN461" s="142"/>
      <c r="VRO461" s="142"/>
      <c r="VRP461" s="142"/>
      <c r="VRQ461" s="142"/>
      <c r="VRR461" s="142"/>
      <c r="VRS461" s="142"/>
      <c r="VRT461" s="142"/>
      <c r="VRU461" s="142"/>
      <c r="VRV461" s="142"/>
      <c r="VRW461" s="142"/>
      <c r="VRX461" s="142"/>
      <c r="VRY461" s="142"/>
      <c r="VRZ461" s="142"/>
      <c r="VSA461" s="142"/>
      <c r="VSB461" s="142"/>
      <c r="VSC461" s="142"/>
      <c r="VSD461" s="142"/>
      <c r="VSE461" s="142"/>
      <c r="VSF461" s="142"/>
      <c r="VSG461" s="142"/>
      <c r="VSH461" s="142"/>
      <c r="VSI461" s="142"/>
      <c r="VSJ461" s="142"/>
      <c r="VSK461" s="142"/>
      <c r="VSL461" s="142"/>
      <c r="VSM461" s="142"/>
      <c r="VSN461" s="142"/>
      <c r="VSO461" s="142"/>
      <c r="VSP461" s="142"/>
      <c r="VSQ461" s="142"/>
      <c r="VSR461" s="142"/>
      <c r="VSS461" s="142"/>
      <c r="VST461" s="142"/>
      <c r="VSU461" s="142"/>
      <c r="VSV461" s="142"/>
      <c r="VSW461" s="142"/>
      <c r="VSX461" s="142"/>
      <c r="VSY461" s="142"/>
      <c r="VSZ461" s="142"/>
      <c r="VTA461" s="142"/>
      <c r="VTB461" s="142"/>
      <c r="VTC461" s="142"/>
      <c r="VTD461" s="142"/>
      <c r="VTE461" s="142"/>
      <c r="VTF461" s="142"/>
      <c r="VTG461" s="142"/>
      <c r="VTH461" s="142"/>
      <c r="VTI461" s="142"/>
      <c r="VTJ461" s="142"/>
      <c r="VTK461" s="142"/>
      <c r="VTL461" s="142"/>
      <c r="VTM461" s="142"/>
      <c r="VTN461" s="142"/>
      <c r="VTO461" s="142"/>
      <c r="VTP461" s="142"/>
      <c r="VTQ461" s="142"/>
      <c r="VTR461" s="142"/>
      <c r="VTS461" s="142"/>
      <c r="VTT461" s="142"/>
      <c r="VTU461" s="142"/>
      <c r="VTV461" s="142"/>
      <c r="VTW461" s="142"/>
      <c r="VTX461" s="142"/>
      <c r="VTY461" s="142"/>
      <c r="VTZ461" s="142"/>
      <c r="VUA461" s="142"/>
      <c r="VUB461" s="142"/>
      <c r="VUC461" s="142"/>
      <c r="VUD461" s="142"/>
      <c r="VUE461" s="142"/>
      <c r="VUF461" s="142"/>
      <c r="VUG461" s="142"/>
      <c r="VUH461" s="142"/>
      <c r="VUI461" s="142"/>
      <c r="VUJ461" s="142"/>
      <c r="VUK461" s="142"/>
      <c r="VUL461" s="142"/>
      <c r="VUM461" s="142"/>
      <c r="VUN461" s="142"/>
      <c r="VUO461" s="142"/>
      <c r="VUP461" s="142"/>
      <c r="VUQ461" s="142"/>
      <c r="VUR461" s="142"/>
      <c r="VUS461" s="142"/>
      <c r="VUT461" s="142"/>
      <c r="VUU461" s="142"/>
      <c r="VUV461" s="142"/>
      <c r="VUW461" s="142"/>
      <c r="VUX461" s="142"/>
      <c r="VUY461" s="142"/>
      <c r="VUZ461" s="142"/>
      <c r="VVA461" s="142"/>
      <c r="VVB461" s="142"/>
      <c r="VVC461" s="142"/>
      <c r="VVD461" s="142"/>
      <c r="VVE461" s="142"/>
      <c r="VVF461" s="142"/>
      <c r="VVG461" s="142"/>
      <c r="VVH461" s="142"/>
      <c r="VVI461" s="142"/>
      <c r="VVJ461" s="142"/>
      <c r="VVK461" s="142"/>
      <c r="VVL461" s="142"/>
      <c r="VVM461" s="142"/>
      <c r="VVN461" s="142"/>
      <c r="VVO461" s="142"/>
      <c r="VVP461" s="142"/>
      <c r="VVQ461" s="142"/>
      <c r="VVR461" s="142"/>
      <c r="VVS461" s="142"/>
      <c r="VVT461" s="142"/>
      <c r="VVU461" s="142"/>
      <c r="VVV461" s="142"/>
      <c r="VVW461" s="142"/>
      <c r="VVX461" s="142"/>
      <c r="VVY461" s="142"/>
      <c r="VVZ461" s="142"/>
      <c r="VWA461" s="142"/>
      <c r="VWB461" s="142"/>
      <c r="VWC461" s="142"/>
      <c r="VWD461" s="142"/>
      <c r="VWE461" s="142"/>
      <c r="VWF461" s="142"/>
      <c r="VWG461" s="142"/>
      <c r="VWH461" s="142"/>
      <c r="VWI461" s="142"/>
      <c r="VWJ461" s="142"/>
      <c r="VWK461" s="142"/>
      <c r="VWL461" s="142"/>
      <c r="VWM461" s="142"/>
      <c r="VWN461" s="142"/>
      <c r="VWO461" s="142"/>
      <c r="VWP461" s="142"/>
      <c r="VWQ461" s="142"/>
      <c r="VWR461" s="142"/>
      <c r="VWS461" s="142"/>
      <c r="VWT461" s="142"/>
      <c r="VWU461" s="142"/>
      <c r="VWV461" s="142"/>
      <c r="VWW461" s="142"/>
      <c r="VWX461" s="142"/>
      <c r="VWY461" s="142"/>
      <c r="VWZ461" s="142"/>
      <c r="VXA461" s="142"/>
      <c r="VXB461" s="142"/>
      <c r="VXC461" s="142"/>
      <c r="VXD461" s="142"/>
      <c r="VXE461" s="142"/>
      <c r="VXF461" s="142"/>
      <c r="VXG461" s="142"/>
      <c r="VXH461" s="142"/>
      <c r="VXI461" s="142"/>
      <c r="VXJ461" s="142"/>
      <c r="VXK461" s="142"/>
      <c r="VXL461" s="142"/>
      <c r="VXM461" s="142"/>
      <c r="VXN461" s="142"/>
      <c r="VXO461" s="142"/>
      <c r="VXP461" s="142"/>
      <c r="VXQ461" s="142"/>
      <c r="VXR461" s="142"/>
      <c r="VXS461" s="142"/>
      <c r="VXT461" s="142"/>
      <c r="VXU461" s="142"/>
      <c r="VXV461" s="142"/>
      <c r="VXW461" s="142"/>
      <c r="VXX461" s="142"/>
      <c r="VXY461" s="142"/>
      <c r="VXZ461" s="142"/>
      <c r="VYA461" s="142"/>
      <c r="VYB461" s="142"/>
      <c r="VYC461" s="142"/>
      <c r="VYD461" s="142"/>
      <c r="VYE461" s="142"/>
      <c r="VYF461" s="142"/>
      <c r="VYG461" s="142"/>
      <c r="VYH461" s="142"/>
      <c r="VYI461" s="142"/>
      <c r="VYJ461" s="142"/>
      <c r="VYK461" s="142"/>
      <c r="VYL461" s="142"/>
      <c r="VYM461" s="142"/>
      <c r="VYN461" s="142"/>
      <c r="VYO461" s="142"/>
      <c r="VYP461" s="142"/>
      <c r="VYQ461" s="142"/>
      <c r="VYR461" s="142"/>
      <c r="VYS461" s="142"/>
      <c r="VYT461" s="142"/>
      <c r="VYU461" s="142"/>
      <c r="VYV461" s="142"/>
      <c r="VYW461" s="142"/>
      <c r="VYX461" s="142"/>
      <c r="VYY461" s="142"/>
      <c r="VYZ461" s="142"/>
      <c r="VZA461" s="142"/>
      <c r="VZB461" s="142"/>
      <c r="VZC461" s="142"/>
      <c r="VZD461" s="142"/>
      <c r="VZE461" s="142"/>
      <c r="VZF461" s="142"/>
      <c r="VZG461" s="142"/>
      <c r="VZH461" s="142"/>
      <c r="VZI461" s="142"/>
      <c r="VZJ461" s="142"/>
      <c r="VZK461" s="142"/>
      <c r="VZL461" s="142"/>
      <c r="VZM461" s="142"/>
      <c r="VZN461" s="142"/>
      <c r="VZO461" s="142"/>
      <c r="VZP461" s="142"/>
      <c r="VZQ461" s="142"/>
      <c r="VZR461" s="142"/>
      <c r="VZS461" s="142"/>
      <c r="VZT461" s="142"/>
      <c r="VZU461" s="142"/>
      <c r="VZV461" s="142"/>
      <c r="VZW461" s="142"/>
      <c r="VZX461" s="142"/>
      <c r="VZY461" s="142"/>
      <c r="VZZ461" s="142"/>
      <c r="WAA461" s="142"/>
      <c r="WAB461" s="142"/>
      <c r="WAC461" s="142"/>
      <c r="WAD461" s="142"/>
      <c r="WAE461" s="142"/>
      <c r="WAF461" s="142"/>
      <c r="WAG461" s="142"/>
      <c r="WAH461" s="142"/>
      <c r="WAI461" s="142"/>
      <c r="WAJ461" s="142"/>
      <c r="WAK461" s="142"/>
      <c r="WAL461" s="142"/>
      <c r="WAM461" s="142"/>
      <c r="WAN461" s="142"/>
      <c r="WAO461" s="142"/>
      <c r="WAP461" s="142"/>
      <c r="WAQ461" s="142"/>
      <c r="WAR461" s="142"/>
      <c r="WAS461" s="142"/>
      <c r="WAT461" s="142"/>
      <c r="WAU461" s="142"/>
      <c r="WAV461" s="142"/>
      <c r="WAW461" s="142"/>
      <c r="WAX461" s="142"/>
      <c r="WAY461" s="142"/>
      <c r="WAZ461" s="142"/>
      <c r="WBA461" s="142"/>
      <c r="WBB461" s="142"/>
      <c r="WBC461" s="142"/>
      <c r="WBD461" s="142"/>
      <c r="WBE461" s="142"/>
      <c r="WBF461" s="142"/>
      <c r="WBG461" s="142"/>
      <c r="WBH461" s="142"/>
      <c r="WBI461" s="142"/>
      <c r="WBJ461" s="142"/>
      <c r="WBK461" s="142"/>
      <c r="WBL461" s="142"/>
      <c r="WBM461" s="142"/>
      <c r="WBN461" s="142"/>
      <c r="WBO461" s="142"/>
      <c r="WBP461" s="142"/>
      <c r="WBQ461" s="142"/>
      <c r="WBR461" s="142"/>
      <c r="WBS461" s="142"/>
      <c r="WBT461" s="142"/>
      <c r="WBU461" s="142"/>
      <c r="WBV461" s="142"/>
      <c r="WBW461" s="142"/>
      <c r="WBX461" s="142"/>
      <c r="WBY461" s="142"/>
      <c r="WBZ461" s="142"/>
      <c r="WCA461" s="142"/>
      <c r="WCB461" s="142"/>
      <c r="WCC461" s="142"/>
      <c r="WCD461" s="142"/>
      <c r="WCE461" s="142"/>
      <c r="WCF461" s="142"/>
      <c r="WCG461" s="142"/>
      <c r="WCH461" s="142"/>
      <c r="WCI461" s="142"/>
      <c r="WCJ461" s="142"/>
      <c r="WCK461" s="142"/>
      <c r="WCL461" s="142"/>
      <c r="WCM461" s="142"/>
      <c r="WCN461" s="142"/>
      <c r="WCO461" s="142"/>
      <c r="WCP461" s="142"/>
      <c r="WCQ461" s="142"/>
      <c r="WCR461" s="142"/>
      <c r="WCS461" s="142"/>
      <c r="WCT461" s="142"/>
      <c r="WCU461" s="142"/>
      <c r="WCV461" s="142"/>
      <c r="WCW461" s="142"/>
      <c r="WCX461" s="142"/>
      <c r="WCY461" s="142"/>
      <c r="WCZ461" s="142"/>
      <c r="WDA461" s="142"/>
      <c r="WDB461" s="142"/>
      <c r="WDC461" s="142"/>
      <c r="WDD461" s="142"/>
      <c r="WDE461" s="142"/>
      <c r="WDF461" s="142"/>
      <c r="WDG461" s="142"/>
      <c r="WDH461" s="142"/>
      <c r="WDI461" s="142"/>
      <c r="WDJ461" s="142"/>
      <c r="WDK461" s="142"/>
      <c r="WDL461" s="142"/>
      <c r="WDM461" s="142"/>
      <c r="WDN461" s="142"/>
      <c r="WDO461" s="142"/>
      <c r="WDP461" s="142"/>
      <c r="WDQ461" s="142"/>
      <c r="WDR461" s="142"/>
      <c r="WDS461" s="142"/>
      <c r="WDT461" s="142"/>
      <c r="WDU461" s="142"/>
      <c r="WDV461" s="142"/>
      <c r="WDW461" s="142"/>
      <c r="WDX461" s="142"/>
      <c r="WDY461" s="142"/>
      <c r="WDZ461" s="142"/>
      <c r="WEA461" s="142"/>
      <c r="WEB461" s="142"/>
      <c r="WEC461" s="142"/>
      <c r="WED461" s="142"/>
      <c r="WEE461" s="142"/>
      <c r="WEF461" s="142"/>
      <c r="WEG461" s="142"/>
      <c r="WEH461" s="142"/>
      <c r="WEI461" s="142"/>
      <c r="WEJ461" s="142"/>
      <c r="WEK461" s="142"/>
      <c r="WEL461" s="142"/>
      <c r="WEM461" s="142"/>
      <c r="WEN461" s="142"/>
      <c r="WEO461" s="142"/>
      <c r="WEP461" s="142"/>
      <c r="WEQ461" s="142"/>
      <c r="WER461" s="142"/>
      <c r="WES461" s="142"/>
      <c r="WET461" s="142"/>
      <c r="WEU461" s="142"/>
      <c r="WEV461" s="142"/>
      <c r="WEW461" s="142"/>
      <c r="WEX461" s="142"/>
      <c r="WEY461" s="142"/>
      <c r="WEZ461" s="142"/>
      <c r="WFA461" s="142"/>
      <c r="WFB461" s="142"/>
      <c r="WFC461" s="142"/>
      <c r="WFD461" s="142"/>
      <c r="WFE461" s="142"/>
      <c r="WFF461" s="142"/>
      <c r="WFG461" s="142"/>
      <c r="WFH461" s="142"/>
      <c r="WFI461" s="142"/>
      <c r="WFJ461" s="142"/>
      <c r="WFK461" s="142"/>
      <c r="WFL461" s="142"/>
      <c r="WFM461" s="142"/>
      <c r="WFN461" s="142"/>
      <c r="WFO461" s="142"/>
      <c r="WFP461" s="142"/>
      <c r="WFQ461" s="142"/>
      <c r="WFR461" s="142"/>
      <c r="WFS461" s="142"/>
      <c r="WFT461" s="142"/>
      <c r="WFU461" s="142"/>
      <c r="WFV461" s="142"/>
      <c r="WFW461" s="142"/>
      <c r="WFX461" s="142"/>
      <c r="WFY461" s="142"/>
      <c r="WFZ461" s="142"/>
      <c r="WGA461" s="142"/>
      <c r="WGB461" s="142"/>
      <c r="WGC461" s="142"/>
      <c r="WGD461" s="142"/>
      <c r="WGE461" s="142"/>
      <c r="WGF461" s="142"/>
      <c r="WGG461" s="142"/>
      <c r="WGH461" s="142"/>
      <c r="WGI461" s="142"/>
      <c r="WGJ461" s="142"/>
      <c r="WGK461" s="142"/>
      <c r="WGL461" s="142"/>
      <c r="WGM461" s="142"/>
      <c r="WGN461" s="142"/>
      <c r="WGO461" s="142"/>
      <c r="WGP461" s="142"/>
      <c r="WGQ461" s="142"/>
      <c r="WGR461" s="142"/>
      <c r="WGS461" s="142"/>
      <c r="WGT461" s="142"/>
      <c r="WGU461" s="142"/>
      <c r="WGV461" s="142"/>
      <c r="WGW461" s="142"/>
      <c r="WGX461" s="142"/>
      <c r="WGY461" s="142"/>
      <c r="WGZ461" s="142"/>
      <c r="WHA461" s="142"/>
      <c r="WHB461" s="142"/>
      <c r="WHC461" s="142"/>
      <c r="WHD461" s="142"/>
      <c r="WHE461" s="142"/>
      <c r="WHF461" s="142"/>
      <c r="WHG461" s="142"/>
      <c r="WHH461" s="142"/>
      <c r="WHI461" s="142"/>
      <c r="WHJ461" s="142"/>
      <c r="WHK461" s="142"/>
      <c r="WHL461" s="142"/>
      <c r="WHM461" s="142"/>
      <c r="WHN461" s="142"/>
      <c r="WHO461" s="142"/>
      <c r="WHP461" s="142"/>
      <c r="WHQ461" s="142"/>
      <c r="WHR461" s="142"/>
      <c r="WHS461" s="142"/>
      <c r="WHT461" s="142"/>
      <c r="WHU461" s="142"/>
      <c r="WHV461" s="142"/>
      <c r="WHW461" s="142"/>
      <c r="WHX461" s="142"/>
      <c r="WHY461" s="142"/>
      <c r="WHZ461" s="142"/>
      <c r="WIA461" s="142"/>
      <c r="WIB461" s="142"/>
      <c r="WIC461" s="142"/>
      <c r="WID461" s="142"/>
      <c r="WIE461" s="142"/>
      <c r="WIF461" s="142"/>
      <c r="WIG461" s="142"/>
      <c r="WIH461" s="142"/>
      <c r="WII461" s="142"/>
      <c r="WIJ461" s="142"/>
      <c r="WIK461" s="142"/>
      <c r="WIL461" s="142"/>
      <c r="WIM461" s="142"/>
      <c r="WIN461" s="142"/>
      <c r="WIO461" s="142"/>
      <c r="WIP461" s="142"/>
      <c r="WIQ461" s="142"/>
      <c r="WIR461" s="142"/>
      <c r="WIS461" s="142"/>
      <c r="WIT461" s="142"/>
      <c r="WIU461" s="142"/>
      <c r="WIV461" s="142"/>
      <c r="WIW461" s="142"/>
      <c r="WIX461" s="142"/>
      <c r="WIY461" s="142"/>
      <c r="WIZ461" s="142"/>
      <c r="WJA461" s="142"/>
      <c r="WJB461" s="142"/>
      <c r="WJC461" s="142"/>
      <c r="WJD461" s="142"/>
      <c r="WJE461" s="142"/>
      <c r="WJF461" s="142"/>
      <c r="WJG461" s="142"/>
      <c r="WJH461" s="142"/>
      <c r="WJI461" s="142"/>
      <c r="WJJ461" s="142"/>
      <c r="WJK461" s="142"/>
      <c r="WJL461" s="142"/>
      <c r="WJM461" s="142"/>
      <c r="WJN461" s="142"/>
      <c r="WJO461" s="142"/>
      <c r="WJP461" s="142"/>
      <c r="WJQ461" s="142"/>
      <c r="WJR461" s="142"/>
      <c r="WJS461" s="142"/>
      <c r="WJT461" s="142"/>
      <c r="WJU461" s="142"/>
      <c r="WJV461" s="142"/>
      <c r="WJW461" s="142"/>
      <c r="WJX461" s="142"/>
      <c r="WJY461" s="142"/>
      <c r="WJZ461" s="142"/>
      <c r="WKA461" s="142"/>
      <c r="WKB461" s="142"/>
      <c r="WKC461" s="142"/>
      <c r="WKD461" s="142"/>
      <c r="WKE461" s="142"/>
      <c r="WKF461" s="142"/>
      <c r="WKG461" s="142"/>
      <c r="WKH461" s="142"/>
      <c r="WKI461" s="142"/>
      <c r="WKJ461" s="142"/>
      <c r="WKK461" s="142"/>
      <c r="WKL461" s="142"/>
      <c r="WKM461" s="142"/>
      <c r="WKN461" s="142"/>
      <c r="WKO461" s="142"/>
      <c r="WKP461" s="142"/>
      <c r="WKQ461" s="142"/>
      <c r="WKR461" s="142"/>
      <c r="WKS461" s="142"/>
      <c r="WKT461" s="142"/>
      <c r="WKU461" s="142"/>
      <c r="WKV461" s="142"/>
      <c r="WKW461" s="142"/>
      <c r="WKX461" s="142"/>
      <c r="WKY461" s="142"/>
      <c r="WKZ461" s="142"/>
      <c r="WLA461" s="142"/>
      <c r="WLB461" s="142"/>
      <c r="WLC461" s="142"/>
      <c r="WLD461" s="142"/>
      <c r="WLE461" s="142"/>
      <c r="WLF461" s="142"/>
      <c r="WLG461" s="142"/>
      <c r="WLH461" s="142"/>
      <c r="WLI461" s="142"/>
      <c r="WLJ461" s="142"/>
      <c r="WLK461" s="142"/>
      <c r="WLL461" s="142"/>
      <c r="WLM461" s="142"/>
      <c r="WLN461" s="142"/>
      <c r="WLO461" s="142"/>
      <c r="WLP461" s="142"/>
      <c r="WLQ461" s="142"/>
      <c r="WLR461" s="142"/>
      <c r="WLS461" s="142"/>
      <c r="WLT461" s="142"/>
      <c r="WLU461" s="142"/>
      <c r="WLV461" s="142"/>
      <c r="WLW461" s="142"/>
      <c r="WLX461" s="142"/>
      <c r="WLY461" s="142"/>
      <c r="WLZ461" s="142"/>
      <c r="WMA461" s="142"/>
      <c r="WMB461" s="142"/>
      <c r="WMC461" s="142"/>
      <c r="WMD461" s="142"/>
      <c r="WME461" s="142"/>
      <c r="WMF461" s="142"/>
      <c r="WMG461" s="142"/>
      <c r="WMH461" s="142"/>
      <c r="WMI461" s="142"/>
      <c r="WMJ461" s="142"/>
      <c r="WMK461" s="142"/>
      <c r="WML461" s="142"/>
      <c r="WMM461" s="142"/>
      <c r="WMN461" s="142"/>
      <c r="WMO461" s="142"/>
      <c r="WMP461" s="142"/>
      <c r="WMQ461" s="142"/>
      <c r="WMR461" s="142"/>
      <c r="WMS461" s="142"/>
      <c r="WMT461" s="142"/>
      <c r="WMU461" s="142"/>
      <c r="WMV461" s="142"/>
      <c r="WMW461" s="142"/>
      <c r="WMX461" s="142"/>
      <c r="WMY461" s="142"/>
      <c r="WMZ461" s="142"/>
      <c r="WNA461" s="142"/>
      <c r="WNB461" s="142"/>
      <c r="WNC461" s="142"/>
      <c r="WND461" s="142"/>
      <c r="WNE461" s="142"/>
      <c r="WNF461" s="142"/>
      <c r="WNG461" s="142"/>
      <c r="WNH461" s="142"/>
      <c r="WNI461" s="142"/>
      <c r="WNJ461" s="142"/>
      <c r="WNK461" s="142"/>
      <c r="WNL461" s="142"/>
      <c r="WNM461" s="142"/>
      <c r="WNN461" s="142"/>
      <c r="WNO461" s="142"/>
      <c r="WNP461" s="142"/>
      <c r="WNQ461" s="142"/>
      <c r="WNR461" s="142"/>
      <c r="WNS461" s="142"/>
      <c r="WNT461" s="142"/>
      <c r="WNU461" s="142"/>
      <c r="WNV461" s="142"/>
      <c r="WNW461" s="142"/>
      <c r="WNX461" s="142"/>
      <c r="WNY461" s="142"/>
      <c r="WNZ461" s="142"/>
      <c r="WOA461" s="142"/>
      <c r="WOB461" s="142"/>
      <c r="WOC461" s="142"/>
      <c r="WOD461" s="142"/>
      <c r="WOE461" s="142"/>
      <c r="WOF461" s="142"/>
      <c r="WOG461" s="142"/>
      <c r="WOH461" s="142"/>
      <c r="WOI461" s="142"/>
      <c r="WOJ461" s="142"/>
      <c r="WOK461" s="142"/>
      <c r="WOL461" s="142"/>
      <c r="WOM461" s="142"/>
      <c r="WON461" s="142"/>
      <c r="WOO461" s="142"/>
      <c r="WOP461" s="142"/>
      <c r="WOQ461" s="142"/>
      <c r="WOR461" s="142"/>
      <c r="WOS461" s="142"/>
      <c r="WOT461" s="142"/>
      <c r="WOU461" s="142"/>
      <c r="WOV461" s="142"/>
      <c r="WOW461" s="142"/>
      <c r="WOX461" s="142"/>
      <c r="WOY461" s="142"/>
      <c r="WOZ461" s="142"/>
      <c r="WPA461" s="142"/>
      <c r="WPB461" s="142"/>
      <c r="WPC461" s="142"/>
      <c r="WPD461" s="142"/>
      <c r="WPE461" s="142"/>
      <c r="WPF461" s="142"/>
      <c r="WPG461" s="142"/>
      <c r="WPH461" s="142"/>
      <c r="WPI461" s="142"/>
      <c r="WPJ461" s="142"/>
      <c r="WPK461" s="142"/>
      <c r="WPL461" s="142"/>
      <c r="WPM461" s="142"/>
      <c r="WPN461" s="142"/>
      <c r="WPO461" s="142"/>
      <c r="WPP461" s="142"/>
      <c r="WPQ461" s="142"/>
      <c r="WPR461" s="142"/>
      <c r="WPS461" s="142"/>
      <c r="WPT461" s="142"/>
      <c r="WPU461" s="142"/>
      <c r="WPV461" s="142"/>
      <c r="WPW461" s="142"/>
      <c r="WPX461" s="142"/>
      <c r="WPY461" s="142"/>
      <c r="WPZ461" s="142"/>
      <c r="WQA461" s="142"/>
      <c r="WQB461" s="142"/>
      <c r="WQC461" s="142"/>
      <c r="WQD461" s="142"/>
      <c r="WQE461" s="142"/>
      <c r="WQF461" s="142"/>
      <c r="WQG461" s="142"/>
      <c r="WQH461" s="142"/>
      <c r="WQI461" s="142"/>
      <c r="WQJ461" s="142"/>
      <c r="WQK461" s="142"/>
      <c r="WQL461" s="142"/>
      <c r="WQM461" s="142"/>
      <c r="WQN461" s="142"/>
      <c r="WQO461" s="142"/>
      <c r="WQP461" s="142"/>
      <c r="WQQ461" s="142"/>
      <c r="WQR461" s="142"/>
      <c r="WQS461" s="142"/>
      <c r="WQT461" s="142"/>
      <c r="WQU461" s="142"/>
      <c r="WQV461" s="142"/>
      <c r="WQW461" s="142"/>
      <c r="WQX461" s="142"/>
      <c r="WQY461" s="142"/>
      <c r="WQZ461" s="142"/>
      <c r="WRA461" s="142"/>
      <c r="WRB461" s="142"/>
      <c r="WRC461" s="142"/>
      <c r="WRD461" s="142"/>
      <c r="WRE461" s="142"/>
      <c r="WRF461" s="142"/>
      <c r="WRG461" s="142"/>
      <c r="WRH461" s="142"/>
      <c r="WRI461" s="142"/>
      <c r="WRJ461" s="142"/>
      <c r="WRK461" s="142"/>
      <c r="WRL461" s="142"/>
      <c r="WRM461" s="142"/>
      <c r="WRN461" s="142"/>
      <c r="WRO461" s="142"/>
      <c r="WRP461" s="142"/>
      <c r="WRQ461" s="142"/>
      <c r="WRR461" s="142"/>
      <c r="WRS461" s="142"/>
      <c r="WRT461" s="142"/>
      <c r="WRU461" s="142"/>
      <c r="WRV461" s="142"/>
      <c r="WRW461" s="142"/>
      <c r="WRX461" s="142"/>
      <c r="WRY461" s="142"/>
      <c r="WRZ461" s="142"/>
      <c r="WSA461" s="142"/>
      <c r="WSB461" s="142"/>
      <c r="WSC461" s="142"/>
      <c r="WSD461" s="142"/>
      <c r="WSE461" s="142"/>
      <c r="WSF461" s="142"/>
      <c r="WSG461" s="142"/>
      <c r="WSH461" s="142"/>
      <c r="WSI461" s="142"/>
      <c r="WSJ461" s="142"/>
      <c r="WSK461" s="142"/>
      <c r="WSL461" s="142"/>
      <c r="WSM461" s="142"/>
      <c r="WSN461" s="142"/>
      <c r="WSO461" s="142"/>
      <c r="WSP461" s="142"/>
      <c r="WSQ461" s="142"/>
      <c r="WSR461" s="142"/>
      <c r="WSS461" s="142"/>
      <c r="WST461" s="142"/>
      <c r="WSU461" s="142"/>
      <c r="WSV461" s="142"/>
      <c r="WSW461" s="142"/>
      <c r="WSX461" s="142"/>
      <c r="WSY461" s="142"/>
      <c r="WSZ461" s="142"/>
      <c r="WTA461" s="142"/>
      <c r="WTB461" s="142"/>
      <c r="WTC461" s="142"/>
      <c r="WTD461" s="142"/>
      <c r="WTE461" s="142"/>
      <c r="WTF461" s="142"/>
      <c r="WTG461" s="142"/>
      <c r="WTH461" s="142"/>
      <c r="WTI461" s="142"/>
      <c r="WTJ461" s="142"/>
      <c r="WTK461" s="142"/>
      <c r="WTL461" s="142"/>
      <c r="WTM461" s="142"/>
      <c r="WTN461" s="142"/>
      <c r="WTO461" s="142"/>
      <c r="WTP461" s="142"/>
      <c r="WTQ461" s="142"/>
      <c r="WTR461" s="142"/>
      <c r="WTS461" s="142"/>
      <c r="WTT461" s="142"/>
      <c r="WTU461" s="142"/>
      <c r="WTV461" s="142"/>
      <c r="WTW461" s="142"/>
      <c r="WTX461" s="142"/>
      <c r="WTY461" s="142"/>
      <c r="WTZ461" s="142"/>
      <c r="WUA461" s="142"/>
      <c r="WUB461" s="142"/>
      <c r="WUC461" s="142"/>
      <c r="WUD461" s="142"/>
      <c r="WUE461" s="142"/>
      <c r="WUF461" s="142"/>
      <c r="WUG461" s="142"/>
      <c r="WUH461" s="142"/>
      <c r="WUI461" s="142"/>
      <c r="WUJ461" s="142"/>
      <c r="WUK461" s="142"/>
      <c r="WUL461" s="142"/>
      <c r="WUM461" s="142"/>
      <c r="WUN461" s="142"/>
      <c r="WUO461" s="142"/>
      <c r="WUP461" s="142"/>
      <c r="WUQ461" s="142"/>
      <c r="WUR461" s="142"/>
      <c r="WUS461" s="142"/>
      <c r="WUT461" s="142"/>
      <c r="WUU461" s="142"/>
      <c r="WUV461" s="142"/>
      <c r="WUW461" s="142"/>
      <c r="WUX461" s="142"/>
      <c r="WUY461" s="142"/>
      <c r="WUZ461" s="142"/>
      <c r="WVA461" s="142"/>
      <c r="WVB461" s="142"/>
      <c r="WVC461" s="142"/>
      <c r="WVD461" s="142"/>
      <c r="WVE461" s="142"/>
      <c r="WVF461" s="142"/>
      <c r="WVG461" s="142"/>
      <c r="WVH461" s="142"/>
      <c r="WVI461" s="142"/>
      <c r="WVJ461" s="142"/>
      <c r="WVK461" s="142"/>
      <c r="WVL461" s="142"/>
      <c r="WVM461" s="142"/>
      <c r="WVN461" s="142"/>
      <c r="WVO461" s="142"/>
      <c r="WVP461" s="142"/>
      <c r="WVQ461" s="142"/>
      <c r="WVR461" s="142"/>
      <c r="WVS461" s="142"/>
      <c r="WVT461" s="142"/>
      <c r="WVU461" s="142"/>
      <c r="WVV461" s="142"/>
      <c r="WVW461" s="142"/>
      <c r="WVX461" s="142"/>
      <c r="WVY461" s="142"/>
      <c r="WVZ461" s="142"/>
      <c r="WWA461" s="142"/>
      <c r="WWB461" s="142"/>
      <c r="WWC461" s="142"/>
      <c r="WWD461" s="142"/>
      <c r="WWE461" s="142"/>
      <c r="WWF461" s="142"/>
      <c r="WWG461" s="142"/>
      <c r="WWH461" s="142"/>
      <c r="WWI461" s="142"/>
      <c r="WWJ461" s="142"/>
      <c r="WWK461" s="142"/>
      <c r="WWL461" s="142"/>
      <c r="WWM461" s="142"/>
      <c r="WWN461" s="142"/>
      <c r="WWO461" s="142"/>
      <c r="WWP461" s="142"/>
      <c r="WWQ461" s="142"/>
      <c r="WWR461" s="142"/>
      <c r="WWS461" s="142"/>
      <c r="WWT461" s="142"/>
      <c r="WWU461" s="142"/>
      <c r="WWV461" s="142"/>
      <c r="WWW461" s="142"/>
      <c r="WWX461" s="142"/>
      <c r="WWY461" s="142"/>
      <c r="WWZ461" s="142"/>
      <c r="WXA461" s="142"/>
      <c r="WXB461" s="142"/>
      <c r="WXC461" s="142"/>
      <c r="WXD461" s="142"/>
      <c r="WXE461" s="142"/>
      <c r="WXF461" s="142"/>
      <c r="WXG461" s="142"/>
      <c r="WXH461" s="142"/>
      <c r="WXI461" s="142"/>
      <c r="WXJ461" s="142"/>
      <c r="WXK461" s="142"/>
      <c r="WXL461" s="142"/>
      <c r="WXM461" s="142"/>
      <c r="WXN461" s="142"/>
      <c r="WXO461" s="142"/>
      <c r="WXP461" s="142"/>
      <c r="WXQ461" s="142"/>
      <c r="WXR461" s="142"/>
      <c r="WXS461" s="142"/>
      <c r="WXT461" s="142"/>
      <c r="WXU461" s="142"/>
      <c r="WXV461" s="142"/>
      <c r="WXW461" s="142"/>
      <c r="WXX461" s="142"/>
      <c r="WXY461" s="142"/>
      <c r="WXZ461" s="142"/>
      <c r="WYA461" s="142"/>
      <c r="WYB461" s="142"/>
      <c r="WYC461" s="142"/>
      <c r="WYD461" s="142"/>
      <c r="WYE461" s="142"/>
      <c r="WYF461" s="142"/>
      <c r="WYG461" s="142"/>
      <c r="WYH461" s="142"/>
      <c r="WYI461" s="142"/>
      <c r="WYJ461" s="142"/>
      <c r="WYK461" s="142"/>
      <c r="WYL461" s="142"/>
      <c r="WYM461" s="142"/>
      <c r="WYN461" s="142"/>
      <c r="WYO461" s="142"/>
      <c r="WYP461" s="142"/>
      <c r="WYQ461" s="142"/>
      <c r="WYR461" s="142"/>
      <c r="WYS461" s="142"/>
      <c r="WYT461" s="142"/>
      <c r="WYU461" s="142"/>
      <c r="WYV461" s="142"/>
      <c r="WYW461" s="142"/>
      <c r="WYX461" s="142"/>
      <c r="WYY461" s="142"/>
      <c r="WYZ461" s="142"/>
      <c r="WZA461" s="142"/>
      <c r="WZB461" s="142"/>
      <c r="WZC461" s="142"/>
      <c r="WZD461" s="142"/>
      <c r="WZE461" s="142"/>
      <c r="WZF461" s="142"/>
      <c r="WZG461" s="142"/>
      <c r="WZH461" s="142"/>
      <c r="WZI461" s="142"/>
      <c r="WZJ461" s="142"/>
      <c r="WZK461" s="142"/>
      <c r="WZL461" s="142"/>
      <c r="WZM461" s="142"/>
      <c r="WZN461" s="142"/>
      <c r="WZO461" s="142"/>
      <c r="WZP461" s="142"/>
      <c r="WZQ461" s="142"/>
      <c r="WZR461" s="142"/>
      <c r="WZS461" s="142"/>
      <c r="WZT461" s="142"/>
      <c r="WZU461" s="142"/>
      <c r="WZV461" s="142"/>
      <c r="WZW461" s="142"/>
      <c r="WZX461" s="142"/>
      <c r="WZY461" s="142"/>
      <c r="WZZ461" s="142"/>
      <c r="XAA461" s="142"/>
      <c r="XAB461" s="142"/>
      <c r="XAC461" s="142"/>
      <c r="XAD461" s="142"/>
      <c r="XAE461" s="142"/>
      <c r="XAF461" s="142"/>
      <c r="XAG461" s="142"/>
      <c r="XAH461" s="142"/>
      <c r="XAI461" s="142"/>
      <c r="XAJ461" s="142"/>
      <c r="XAK461" s="142"/>
      <c r="XAL461" s="142"/>
      <c r="XAM461" s="142"/>
      <c r="XAN461" s="142"/>
      <c r="XAO461" s="142"/>
      <c r="XAP461" s="142"/>
      <c r="XAQ461" s="142"/>
      <c r="XAR461" s="142"/>
      <c r="XAS461" s="142"/>
      <c r="XAT461" s="142"/>
      <c r="XAU461" s="142"/>
      <c r="XAV461" s="142"/>
      <c r="XAW461" s="142"/>
      <c r="XAX461" s="142"/>
      <c r="XAY461" s="142"/>
      <c r="XAZ461" s="142"/>
      <c r="XBA461" s="142"/>
      <c r="XBB461" s="142"/>
      <c r="XBC461" s="142"/>
      <c r="XBD461" s="142"/>
      <c r="XBE461" s="142"/>
      <c r="XBF461" s="142"/>
      <c r="XBG461" s="142"/>
      <c r="XBH461" s="142"/>
      <c r="XBI461" s="142"/>
      <c r="XBJ461" s="142"/>
      <c r="XBK461" s="142"/>
      <c r="XBL461" s="142"/>
      <c r="XBM461" s="142"/>
      <c r="XBN461" s="142"/>
      <c r="XBO461" s="142"/>
      <c r="XBP461" s="142"/>
      <c r="XBQ461" s="142"/>
      <c r="XBR461" s="142"/>
      <c r="XBS461" s="142"/>
      <c r="XBT461" s="142"/>
      <c r="XBU461" s="142"/>
      <c r="XBV461" s="142"/>
      <c r="XBW461" s="142"/>
      <c r="XBX461" s="142"/>
      <c r="XBY461" s="142"/>
      <c r="XBZ461" s="142"/>
      <c r="XCA461" s="142"/>
      <c r="XCB461" s="142"/>
      <c r="XCC461" s="142"/>
      <c r="XCD461" s="142"/>
      <c r="XCE461" s="142"/>
      <c r="XCF461" s="142"/>
      <c r="XCG461" s="142"/>
      <c r="XCH461" s="142"/>
      <c r="XCI461" s="142"/>
      <c r="XCJ461" s="142"/>
      <c r="XCK461" s="142"/>
      <c r="XCL461" s="142"/>
      <c r="XCM461" s="142"/>
      <c r="XCN461" s="142"/>
      <c r="XCO461" s="142"/>
      <c r="XCP461" s="142"/>
      <c r="XCQ461" s="142"/>
      <c r="XCR461" s="142"/>
      <c r="XCS461" s="142"/>
      <c r="XCT461" s="142"/>
      <c r="XCU461" s="142"/>
      <c r="XCV461" s="142"/>
      <c r="XCW461" s="142"/>
      <c r="XCX461" s="142"/>
      <c r="XCY461" s="142"/>
      <c r="XCZ461" s="142"/>
      <c r="XDA461" s="142"/>
      <c r="XDB461" s="142"/>
      <c r="XDC461" s="142"/>
      <c r="XDD461" s="142"/>
      <c r="XDE461" s="142"/>
      <c r="XDF461" s="142"/>
      <c r="XDG461" s="142"/>
      <c r="XDH461" s="142"/>
      <c r="XDI461" s="142"/>
      <c r="XDJ461" s="142"/>
      <c r="XDK461" s="142"/>
      <c r="XDL461" s="142"/>
      <c r="XDM461" s="142"/>
      <c r="XDN461" s="142"/>
      <c r="XDO461" s="142"/>
      <c r="XDP461" s="142"/>
      <c r="XDQ461" s="142"/>
      <c r="XDR461" s="142"/>
      <c r="XDS461" s="142"/>
      <c r="XDT461" s="142"/>
      <c r="XDU461" s="142"/>
      <c r="XDV461" s="142"/>
      <c r="XDW461" s="142"/>
      <c r="XDX461" s="142"/>
      <c r="XDY461" s="142"/>
      <c r="XDZ461" s="142"/>
      <c r="XEA461" s="142"/>
      <c r="XEB461" s="142"/>
      <c r="XEC461" s="142"/>
      <c r="XED461" s="142"/>
      <c r="XEE461" s="142"/>
      <c r="XEF461" s="142"/>
      <c r="XEG461" s="142"/>
      <c r="XEH461" s="142"/>
      <c r="XEI461" s="142"/>
      <c r="XEJ461" s="142"/>
      <c r="XEK461" s="142"/>
      <c r="XEL461" s="142"/>
      <c r="XEM461" s="142"/>
      <c r="XEN461" s="142"/>
      <c r="XEO461" s="142"/>
      <c r="XEP461" s="142"/>
      <c r="XEQ461" s="142"/>
      <c r="XER461" s="142"/>
      <c r="XES461" s="142"/>
      <c r="XET461" s="142"/>
      <c r="XEU461" s="142"/>
      <c r="XEV461" s="142"/>
      <c r="XEW461" s="142"/>
      <c r="XEX461" s="142"/>
      <c r="XEY461" s="142"/>
      <c r="XEZ461" s="142"/>
      <c r="XFA461" s="142"/>
      <c r="XFB461" s="142"/>
      <c r="XFC461" s="142"/>
    </row>
    <row r="462" spans="1:16383" x14ac:dyDescent="0.15">
      <c r="A462" s="2">
        <v>41</v>
      </c>
      <c r="B462" s="2">
        <v>4</v>
      </c>
      <c r="C462" s="2">
        <v>6</v>
      </c>
      <c r="D462" s="2">
        <v>7</v>
      </c>
      <c r="E462" s="72" t="s">
        <v>802</v>
      </c>
      <c r="F462" s="12" t="s">
        <v>59</v>
      </c>
      <c r="G462" s="2">
        <v>21</v>
      </c>
      <c r="H462" s="12" t="s">
        <v>56</v>
      </c>
      <c r="I462" s="12" t="s">
        <v>451</v>
      </c>
      <c r="J462" s="5">
        <v>980</v>
      </c>
      <c r="K462" s="5"/>
      <c r="L462" s="2" t="s">
        <v>282</v>
      </c>
      <c r="M462" s="5">
        <v>2221657</v>
      </c>
      <c r="N462" s="5">
        <v>2001878</v>
      </c>
      <c r="O462" s="5">
        <v>31113</v>
      </c>
      <c r="P462" s="5">
        <v>140570</v>
      </c>
      <c r="Q462" s="5">
        <v>20896</v>
      </c>
      <c r="R462" s="5">
        <v>27200</v>
      </c>
      <c r="S462" s="12"/>
      <c r="T462" s="22"/>
      <c r="U462" s="22"/>
      <c r="V462" s="22"/>
      <c r="W462" s="22"/>
      <c r="X462" s="22"/>
      <c r="Y462" s="22"/>
      <c r="Z462" s="22"/>
      <c r="AA462" s="22"/>
      <c r="AB462" s="22"/>
      <c r="AC462" s="22"/>
      <c r="AD462" s="22"/>
      <c r="AE462" s="22"/>
      <c r="AF462" s="22"/>
      <c r="AG462" s="22"/>
      <c r="AH462" s="22"/>
      <c r="AI462" s="22"/>
      <c r="AJ462" s="22"/>
      <c r="AK462" s="22"/>
      <c r="AL462" s="22"/>
      <c r="AM462" s="22"/>
      <c r="AN462" s="22"/>
      <c r="AO462" s="22"/>
      <c r="AP462" s="22"/>
      <c r="AQ462" s="22"/>
      <c r="AR462" s="22"/>
      <c r="AS462" s="22"/>
      <c r="AT462" s="22"/>
      <c r="AU462" s="22"/>
      <c r="AV462" s="22"/>
      <c r="AW462" s="22"/>
      <c r="AX462" s="22"/>
      <c r="AY462" s="22"/>
      <c r="AZ462" s="22"/>
      <c r="BA462" s="22"/>
      <c r="BB462" s="22"/>
      <c r="BC462" s="22"/>
      <c r="BD462" s="22"/>
      <c r="BE462" s="22"/>
      <c r="BF462" s="22"/>
      <c r="BG462" s="22"/>
      <c r="BH462" s="22"/>
      <c r="BI462" s="22"/>
      <c r="BJ462" s="22"/>
      <c r="BK462" s="22"/>
      <c r="BL462" s="22"/>
      <c r="BM462" s="22"/>
      <c r="BN462" s="22"/>
      <c r="BO462" s="22"/>
      <c r="BP462" s="22"/>
      <c r="BQ462" s="22"/>
      <c r="BR462" s="22"/>
      <c r="BS462" s="22"/>
      <c r="BT462" s="22"/>
      <c r="BU462" s="22"/>
      <c r="BV462" s="22"/>
      <c r="BW462" s="22"/>
      <c r="BX462" s="22"/>
      <c r="BY462" s="22"/>
      <c r="BZ462" s="22"/>
      <c r="CA462" s="22"/>
      <c r="CB462" s="22"/>
      <c r="CC462" s="22"/>
      <c r="CD462" s="22"/>
      <c r="CE462" s="22"/>
      <c r="CF462" s="22"/>
      <c r="CG462" s="22"/>
      <c r="CH462" s="22"/>
      <c r="CI462" s="22"/>
      <c r="CJ462" s="22"/>
      <c r="CK462" s="22"/>
      <c r="CL462" s="22"/>
      <c r="CM462" s="22"/>
      <c r="CN462" s="22"/>
      <c r="CO462" s="22"/>
      <c r="CP462" s="22"/>
      <c r="CQ462" s="22"/>
      <c r="CR462" s="22"/>
      <c r="CS462" s="22"/>
      <c r="CT462" s="22"/>
      <c r="CU462" s="22"/>
      <c r="CV462" s="22"/>
      <c r="CW462" s="22"/>
      <c r="CX462" s="22"/>
      <c r="CY462" s="22"/>
      <c r="CZ462" s="22"/>
      <c r="DA462" s="22"/>
      <c r="DB462" s="22"/>
      <c r="DC462" s="22"/>
      <c r="DD462" s="22"/>
      <c r="DE462" s="22"/>
      <c r="DF462" s="22"/>
      <c r="DG462" s="22"/>
      <c r="DH462" s="22"/>
      <c r="DI462" s="22"/>
      <c r="DJ462" s="22"/>
      <c r="DK462" s="22"/>
      <c r="DL462" s="22"/>
      <c r="DM462" s="22"/>
      <c r="DN462" s="22"/>
      <c r="DO462" s="22"/>
      <c r="DP462" s="22"/>
      <c r="DQ462" s="22"/>
      <c r="DR462" s="22"/>
      <c r="DS462" s="22"/>
      <c r="DT462" s="22"/>
      <c r="DU462" s="22"/>
      <c r="DV462" s="22"/>
      <c r="DW462" s="22"/>
      <c r="DX462" s="22"/>
      <c r="DY462" s="22"/>
      <c r="DZ462" s="22"/>
      <c r="EA462" s="22"/>
      <c r="EB462" s="22"/>
      <c r="EC462" s="22"/>
      <c r="ED462" s="22"/>
      <c r="EE462" s="22"/>
      <c r="EF462" s="22"/>
      <c r="EG462" s="22"/>
      <c r="EH462" s="22"/>
      <c r="EI462" s="22"/>
      <c r="EJ462" s="22"/>
      <c r="EK462" s="22"/>
      <c r="EL462" s="22"/>
      <c r="EM462" s="22"/>
      <c r="EN462" s="22"/>
      <c r="EO462" s="22"/>
      <c r="EP462" s="22"/>
      <c r="EQ462" s="22"/>
      <c r="ER462" s="22"/>
      <c r="ES462" s="22"/>
      <c r="ET462" s="22"/>
      <c r="EU462" s="22"/>
      <c r="EV462" s="22"/>
      <c r="EW462" s="22"/>
      <c r="EX462" s="22"/>
      <c r="EY462" s="22"/>
      <c r="EZ462" s="22"/>
      <c r="FA462" s="22"/>
      <c r="FB462" s="22"/>
      <c r="FC462" s="22"/>
      <c r="FD462" s="22"/>
      <c r="FE462" s="22"/>
      <c r="FF462" s="22"/>
      <c r="FG462" s="22"/>
      <c r="FH462" s="22"/>
      <c r="FI462" s="22"/>
      <c r="FJ462" s="22"/>
      <c r="FK462" s="22"/>
      <c r="FL462" s="22"/>
      <c r="FM462" s="22"/>
      <c r="FN462" s="22"/>
      <c r="FO462" s="22"/>
      <c r="FP462" s="22"/>
      <c r="FQ462" s="22"/>
      <c r="FR462" s="22"/>
      <c r="FS462" s="22"/>
      <c r="FT462" s="22"/>
      <c r="FU462" s="22"/>
      <c r="FV462" s="22"/>
      <c r="FW462" s="22"/>
      <c r="FX462" s="22"/>
      <c r="FY462" s="22"/>
      <c r="FZ462" s="22"/>
      <c r="GA462" s="22"/>
      <c r="GB462" s="22"/>
      <c r="GC462" s="22"/>
      <c r="GD462" s="22"/>
      <c r="GE462" s="22"/>
      <c r="GF462" s="22"/>
      <c r="GG462" s="22"/>
      <c r="GH462" s="22"/>
      <c r="GI462" s="22"/>
      <c r="GJ462" s="22"/>
      <c r="GK462" s="22"/>
      <c r="GL462" s="22"/>
      <c r="GM462" s="22"/>
      <c r="GN462" s="22"/>
      <c r="GO462" s="22"/>
      <c r="GP462" s="22"/>
      <c r="GQ462" s="22"/>
      <c r="GR462" s="22"/>
      <c r="GS462" s="22"/>
      <c r="GT462" s="22"/>
      <c r="GU462" s="22"/>
      <c r="GV462" s="22"/>
      <c r="GW462" s="22"/>
      <c r="GX462" s="22"/>
      <c r="GY462" s="22"/>
      <c r="GZ462" s="22"/>
      <c r="HA462" s="22"/>
      <c r="HB462" s="22"/>
      <c r="HC462" s="22"/>
      <c r="HD462" s="22"/>
      <c r="HE462" s="22"/>
      <c r="HF462" s="22"/>
      <c r="HG462" s="22"/>
      <c r="HH462" s="22"/>
      <c r="HI462" s="22"/>
      <c r="HJ462" s="22"/>
      <c r="HK462" s="22"/>
      <c r="HL462" s="22"/>
      <c r="HM462" s="22"/>
      <c r="HN462" s="22"/>
      <c r="HO462" s="22"/>
      <c r="HP462" s="22"/>
      <c r="HQ462" s="22"/>
      <c r="HR462" s="22"/>
      <c r="HS462" s="22"/>
      <c r="HT462" s="22"/>
      <c r="HU462" s="22"/>
      <c r="HV462" s="22"/>
      <c r="HW462" s="22"/>
      <c r="HX462" s="22"/>
      <c r="HY462" s="22"/>
      <c r="HZ462" s="22"/>
      <c r="IA462" s="22"/>
      <c r="IB462" s="22"/>
      <c r="IC462" s="22"/>
      <c r="ID462" s="22"/>
      <c r="IE462" s="22"/>
      <c r="IF462" s="22"/>
      <c r="IG462" s="22"/>
      <c r="IH462" s="22"/>
      <c r="II462" s="22"/>
      <c r="IJ462" s="22"/>
      <c r="IK462" s="22"/>
      <c r="IL462" s="22"/>
      <c r="IM462" s="22"/>
      <c r="IN462" s="22"/>
      <c r="IO462" s="22"/>
      <c r="IP462" s="22"/>
      <c r="IQ462" s="22"/>
      <c r="IR462" s="22"/>
      <c r="IS462" s="22"/>
      <c r="IT462" s="22"/>
      <c r="IU462" s="22"/>
      <c r="IV462" s="22"/>
      <c r="IW462" s="22"/>
      <c r="IX462" s="22"/>
      <c r="IY462" s="22"/>
      <c r="IZ462" s="22"/>
      <c r="JA462" s="22"/>
      <c r="JB462" s="22"/>
      <c r="JC462" s="22"/>
      <c r="JD462" s="22"/>
      <c r="JE462" s="22"/>
      <c r="JF462" s="22"/>
      <c r="JG462" s="22"/>
      <c r="JH462" s="22"/>
      <c r="JI462" s="22"/>
      <c r="JJ462" s="22"/>
      <c r="JK462" s="22"/>
      <c r="JL462" s="22"/>
      <c r="JM462" s="22"/>
      <c r="JN462" s="22"/>
      <c r="JO462" s="22"/>
      <c r="JP462" s="22"/>
      <c r="JQ462" s="22"/>
      <c r="JR462" s="22"/>
      <c r="JS462" s="22"/>
      <c r="JT462" s="22"/>
      <c r="JU462" s="22"/>
      <c r="JV462" s="22"/>
      <c r="JW462" s="22"/>
      <c r="JX462" s="22"/>
      <c r="JY462" s="22"/>
      <c r="JZ462" s="22"/>
      <c r="KA462" s="22"/>
      <c r="KB462" s="22"/>
      <c r="KC462" s="22"/>
      <c r="KD462" s="22"/>
      <c r="KE462" s="22"/>
      <c r="KF462" s="22"/>
      <c r="KG462" s="22"/>
      <c r="KH462" s="22"/>
      <c r="KI462" s="22"/>
      <c r="KJ462" s="22"/>
      <c r="KK462" s="22"/>
      <c r="KL462" s="22"/>
      <c r="KM462" s="22"/>
      <c r="KN462" s="22"/>
      <c r="KO462" s="22"/>
      <c r="KP462" s="22"/>
      <c r="KQ462" s="22"/>
      <c r="KR462" s="22"/>
      <c r="KS462" s="22"/>
      <c r="KT462" s="22"/>
      <c r="KU462" s="22"/>
      <c r="KV462" s="22"/>
      <c r="KW462" s="22"/>
      <c r="KX462" s="22"/>
      <c r="KY462" s="22"/>
      <c r="KZ462" s="22"/>
      <c r="LA462" s="22"/>
      <c r="LB462" s="22"/>
      <c r="LC462" s="22"/>
      <c r="LD462" s="22"/>
      <c r="LE462" s="22"/>
      <c r="LF462" s="22"/>
      <c r="LG462" s="22"/>
      <c r="LH462" s="22"/>
      <c r="LI462" s="22"/>
      <c r="LJ462" s="22"/>
      <c r="LK462" s="22"/>
      <c r="LL462" s="22"/>
      <c r="LM462" s="22"/>
      <c r="LN462" s="22"/>
      <c r="LO462" s="22"/>
      <c r="LP462" s="22"/>
      <c r="LQ462" s="22"/>
      <c r="LR462" s="22"/>
      <c r="LS462" s="22"/>
      <c r="LT462" s="22"/>
      <c r="LU462" s="22"/>
      <c r="LV462" s="22"/>
      <c r="LW462" s="22"/>
      <c r="LX462" s="22"/>
      <c r="LY462" s="22"/>
      <c r="LZ462" s="22"/>
      <c r="MA462" s="22"/>
      <c r="MB462" s="22"/>
      <c r="MC462" s="22"/>
      <c r="MD462" s="22"/>
      <c r="ME462" s="22"/>
      <c r="MF462" s="22"/>
      <c r="MG462" s="22"/>
      <c r="MH462" s="22"/>
      <c r="MI462" s="22"/>
      <c r="MJ462" s="22"/>
      <c r="MK462" s="22"/>
      <c r="ML462" s="22"/>
      <c r="MM462" s="22"/>
      <c r="MN462" s="22"/>
      <c r="MO462" s="22"/>
      <c r="MP462" s="22"/>
      <c r="MQ462" s="22"/>
      <c r="MR462" s="22"/>
      <c r="MS462" s="22"/>
      <c r="MT462" s="22"/>
      <c r="MU462" s="22"/>
      <c r="MV462" s="22"/>
      <c r="MW462" s="22"/>
      <c r="MX462" s="22"/>
      <c r="MY462" s="22"/>
      <c r="MZ462" s="22"/>
      <c r="NA462" s="22"/>
      <c r="NB462" s="22"/>
      <c r="NC462" s="22"/>
      <c r="ND462" s="22"/>
      <c r="NE462" s="22"/>
      <c r="NF462" s="22"/>
      <c r="NG462" s="22"/>
      <c r="NH462" s="22"/>
      <c r="NI462" s="22"/>
      <c r="NJ462" s="22"/>
      <c r="NK462" s="22"/>
      <c r="NL462" s="22"/>
      <c r="NM462" s="22"/>
      <c r="NN462" s="22"/>
      <c r="NO462" s="22"/>
      <c r="NP462" s="22"/>
      <c r="NQ462" s="22"/>
      <c r="NR462" s="22"/>
      <c r="NS462" s="22"/>
      <c r="NT462" s="22"/>
      <c r="NU462" s="22"/>
      <c r="NV462" s="22"/>
      <c r="NW462" s="22"/>
      <c r="NX462" s="22"/>
      <c r="NY462" s="22"/>
      <c r="NZ462" s="22"/>
      <c r="OA462" s="22"/>
      <c r="OB462" s="22"/>
      <c r="OC462" s="22"/>
      <c r="OD462" s="22"/>
      <c r="OE462" s="22"/>
      <c r="OF462" s="22"/>
      <c r="OG462" s="22"/>
      <c r="OH462" s="22"/>
      <c r="OI462" s="22"/>
      <c r="OJ462" s="22"/>
      <c r="OK462" s="22"/>
      <c r="OL462" s="22"/>
      <c r="OM462" s="22"/>
      <c r="ON462" s="22"/>
      <c r="OO462" s="22"/>
      <c r="OP462" s="22"/>
      <c r="OQ462" s="22"/>
      <c r="OR462" s="22"/>
      <c r="OS462" s="22"/>
      <c r="OT462" s="22"/>
      <c r="OU462" s="22"/>
      <c r="OV462" s="22"/>
      <c r="OW462" s="22"/>
      <c r="OX462" s="22"/>
      <c r="OY462" s="22"/>
      <c r="OZ462" s="22"/>
      <c r="PA462" s="22"/>
      <c r="PB462" s="22"/>
      <c r="PC462" s="22"/>
      <c r="PD462" s="22"/>
      <c r="PE462" s="22"/>
      <c r="PF462" s="22"/>
      <c r="PG462" s="22"/>
      <c r="PH462" s="22"/>
      <c r="PI462" s="22"/>
      <c r="PJ462" s="22"/>
      <c r="PK462" s="22"/>
      <c r="PL462" s="22"/>
      <c r="PM462" s="22"/>
      <c r="PN462" s="22"/>
      <c r="PO462" s="22"/>
      <c r="PP462" s="22"/>
      <c r="PQ462" s="22"/>
      <c r="PR462" s="22"/>
      <c r="PS462" s="22"/>
      <c r="PT462" s="22"/>
      <c r="PU462" s="22"/>
      <c r="PV462" s="22"/>
      <c r="PW462" s="22"/>
      <c r="PX462" s="22"/>
      <c r="PY462" s="22"/>
      <c r="PZ462" s="22"/>
      <c r="QA462" s="22"/>
      <c r="QB462" s="22"/>
      <c r="QC462" s="22"/>
      <c r="QD462" s="22"/>
      <c r="QE462" s="22"/>
      <c r="QF462" s="22"/>
      <c r="QG462" s="22"/>
      <c r="QH462" s="22"/>
      <c r="QI462" s="22"/>
      <c r="QJ462" s="22"/>
      <c r="QK462" s="22"/>
      <c r="QL462" s="22"/>
      <c r="QM462" s="22"/>
      <c r="QN462" s="22"/>
      <c r="QO462" s="22"/>
      <c r="QP462" s="22"/>
      <c r="QQ462" s="22"/>
      <c r="QR462" s="22"/>
      <c r="QS462" s="22"/>
      <c r="QT462" s="22"/>
      <c r="QU462" s="22"/>
      <c r="QV462" s="22"/>
      <c r="QW462" s="22"/>
      <c r="QX462" s="22"/>
      <c r="QY462" s="22"/>
      <c r="QZ462" s="22"/>
      <c r="RA462" s="22"/>
      <c r="RB462" s="22"/>
      <c r="RC462" s="22"/>
      <c r="RD462" s="22"/>
      <c r="RE462" s="22"/>
      <c r="RF462" s="22"/>
      <c r="RG462" s="22"/>
      <c r="RH462" s="22"/>
      <c r="RI462" s="22"/>
      <c r="RJ462" s="22"/>
      <c r="RK462" s="22"/>
      <c r="RL462" s="22"/>
      <c r="RM462" s="22"/>
      <c r="RN462" s="22"/>
      <c r="RO462" s="22"/>
      <c r="RP462" s="22"/>
      <c r="RQ462" s="22"/>
      <c r="RR462" s="22"/>
      <c r="RS462" s="22"/>
      <c r="RT462" s="22"/>
      <c r="RU462" s="22"/>
      <c r="RV462" s="22"/>
      <c r="RW462" s="22"/>
      <c r="RX462" s="22"/>
      <c r="RY462" s="22"/>
      <c r="RZ462" s="22"/>
      <c r="SA462" s="22"/>
      <c r="SB462" s="22"/>
      <c r="SC462" s="22"/>
      <c r="SD462" s="22"/>
      <c r="SE462" s="22"/>
      <c r="SF462" s="22"/>
      <c r="SG462" s="22"/>
      <c r="SH462" s="22"/>
      <c r="SI462" s="22"/>
      <c r="SJ462" s="22"/>
      <c r="SK462" s="22"/>
      <c r="SL462" s="22"/>
      <c r="SM462" s="22"/>
      <c r="SN462" s="22"/>
      <c r="SO462" s="22"/>
      <c r="SP462" s="22"/>
      <c r="SQ462" s="22"/>
      <c r="SR462" s="22"/>
      <c r="SS462" s="22"/>
      <c r="ST462" s="22"/>
      <c r="SU462" s="22"/>
      <c r="SV462" s="22"/>
      <c r="SW462" s="22"/>
      <c r="SX462" s="22"/>
      <c r="SY462" s="22"/>
      <c r="SZ462" s="22"/>
      <c r="TA462" s="22"/>
      <c r="TB462" s="22"/>
      <c r="TC462" s="22"/>
      <c r="TD462" s="22"/>
      <c r="TE462" s="22"/>
      <c r="TF462" s="22"/>
      <c r="TG462" s="22"/>
      <c r="TH462" s="22"/>
      <c r="TI462" s="22"/>
      <c r="TJ462" s="22"/>
      <c r="TK462" s="22"/>
      <c r="TL462" s="22"/>
      <c r="TM462" s="22"/>
      <c r="TN462" s="22"/>
      <c r="TO462" s="22"/>
      <c r="TP462" s="22"/>
      <c r="TQ462" s="22"/>
      <c r="TR462" s="22"/>
      <c r="TS462" s="22"/>
      <c r="TT462" s="22"/>
      <c r="TU462" s="22"/>
      <c r="TV462" s="22"/>
      <c r="TW462" s="22"/>
      <c r="TX462" s="22"/>
      <c r="TY462" s="22"/>
      <c r="TZ462" s="22"/>
      <c r="UA462" s="22"/>
      <c r="UB462" s="22"/>
      <c r="UC462" s="22"/>
      <c r="UD462" s="22"/>
      <c r="UE462" s="22"/>
      <c r="UF462" s="22"/>
      <c r="UG462" s="22"/>
      <c r="UH462" s="22"/>
      <c r="UI462" s="22"/>
      <c r="UJ462" s="22"/>
      <c r="UK462" s="22"/>
      <c r="UL462" s="22"/>
      <c r="UM462" s="22"/>
      <c r="UN462" s="22"/>
      <c r="UO462" s="22"/>
      <c r="UP462" s="22"/>
      <c r="UQ462" s="22"/>
      <c r="UR462" s="22"/>
      <c r="US462" s="22"/>
      <c r="UT462" s="22"/>
      <c r="UU462" s="22"/>
      <c r="UV462" s="22"/>
      <c r="UW462" s="22"/>
      <c r="UX462" s="22"/>
      <c r="UY462" s="22"/>
      <c r="UZ462" s="22"/>
      <c r="VA462" s="22"/>
      <c r="VB462" s="22"/>
      <c r="VC462" s="22"/>
      <c r="VD462" s="22"/>
      <c r="VE462" s="22"/>
      <c r="VF462" s="22"/>
      <c r="VG462" s="22"/>
      <c r="VH462" s="22"/>
      <c r="VI462" s="22"/>
      <c r="VJ462" s="22"/>
      <c r="VK462" s="22"/>
      <c r="VL462" s="22"/>
      <c r="VM462" s="22"/>
      <c r="VN462" s="22"/>
      <c r="VO462" s="22"/>
      <c r="VP462" s="22"/>
      <c r="VQ462" s="22"/>
      <c r="VR462" s="22"/>
      <c r="VS462" s="22"/>
      <c r="VT462" s="22"/>
      <c r="VU462" s="22"/>
      <c r="VV462" s="22"/>
      <c r="VW462" s="22"/>
      <c r="VX462" s="22"/>
      <c r="VY462" s="22"/>
      <c r="VZ462" s="22"/>
      <c r="WA462" s="22"/>
      <c r="WB462" s="22"/>
      <c r="WC462" s="22"/>
      <c r="WD462" s="22"/>
      <c r="WE462" s="22"/>
      <c r="WF462" s="22"/>
      <c r="WG462" s="22"/>
      <c r="WH462" s="22"/>
      <c r="WI462" s="22"/>
      <c r="WJ462" s="22"/>
      <c r="WK462" s="22"/>
      <c r="WL462" s="22"/>
      <c r="WM462" s="22"/>
      <c r="WN462" s="22"/>
      <c r="WO462" s="22"/>
      <c r="WP462" s="22"/>
      <c r="WQ462" s="22"/>
      <c r="WR462" s="22"/>
      <c r="WS462" s="22"/>
      <c r="WT462" s="22"/>
      <c r="WU462" s="22"/>
      <c r="WV462" s="22"/>
      <c r="WW462" s="22"/>
      <c r="WX462" s="22"/>
      <c r="WY462" s="22"/>
      <c r="WZ462" s="22"/>
      <c r="XA462" s="22"/>
      <c r="XB462" s="22"/>
      <c r="XC462" s="22"/>
      <c r="XD462" s="22"/>
      <c r="XE462" s="22"/>
      <c r="XF462" s="22"/>
      <c r="XG462" s="22"/>
      <c r="XH462" s="22"/>
      <c r="XI462" s="22"/>
      <c r="XJ462" s="22"/>
      <c r="XK462" s="22"/>
      <c r="XL462" s="22"/>
      <c r="XM462" s="22"/>
      <c r="XN462" s="22"/>
      <c r="XO462" s="22"/>
      <c r="XP462" s="22"/>
      <c r="XQ462" s="22"/>
      <c r="XR462" s="22"/>
      <c r="XS462" s="22"/>
      <c r="XT462" s="22"/>
      <c r="XU462" s="22"/>
      <c r="XV462" s="22"/>
      <c r="XW462" s="22"/>
      <c r="XX462" s="22"/>
      <c r="XY462" s="22"/>
      <c r="XZ462" s="22"/>
      <c r="YA462" s="22"/>
      <c r="YB462" s="22"/>
      <c r="YC462" s="22"/>
      <c r="YD462" s="22"/>
      <c r="YE462" s="22"/>
      <c r="YF462" s="22"/>
      <c r="YG462" s="22"/>
      <c r="YH462" s="22"/>
      <c r="YI462" s="22"/>
      <c r="YJ462" s="22"/>
      <c r="YK462" s="22"/>
      <c r="YL462" s="22"/>
      <c r="YM462" s="22"/>
      <c r="YN462" s="22"/>
      <c r="YO462" s="22"/>
      <c r="YP462" s="22"/>
      <c r="YQ462" s="22"/>
      <c r="YR462" s="22"/>
      <c r="YS462" s="22"/>
      <c r="YT462" s="22"/>
      <c r="YU462" s="22"/>
      <c r="YV462" s="22"/>
      <c r="YW462" s="22"/>
      <c r="YX462" s="22"/>
      <c r="YY462" s="22"/>
      <c r="YZ462" s="22"/>
      <c r="ZA462" s="22"/>
      <c r="ZB462" s="22"/>
      <c r="ZC462" s="22"/>
      <c r="ZD462" s="22"/>
      <c r="ZE462" s="22"/>
      <c r="ZF462" s="22"/>
      <c r="ZG462" s="22"/>
      <c r="ZH462" s="22"/>
      <c r="ZI462" s="22"/>
      <c r="ZJ462" s="22"/>
      <c r="ZK462" s="22"/>
      <c r="ZL462" s="22"/>
      <c r="ZM462" s="22"/>
      <c r="ZN462" s="22"/>
      <c r="ZO462" s="22"/>
      <c r="ZP462" s="22"/>
      <c r="ZQ462" s="22"/>
      <c r="ZR462" s="22"/>
      <c r="ZS462" s="22"/>
      <c r="ZT462" s="22"/>
      <c r="ZU462" s="22"/>
      <c r="ZV462" s="22"/>
      <c r="ZW462" s="22"/>
      <c r="ZX462" s="22"/>
      <c r="ZY462" s="22"/>
      <c r="ZZ462" s="22"/>
      <c r="AAA462" s="22"/>
      <c r="AAB462" s="22"/>
      <c r="AAC462" s="22"/>
      <c r="AAD462" s="22"/>
      <c r="AAE462" s="22"/>
      <c r="AAF462" s="22"/>
      <c r="AAG462" s="22"/>
      <c r="AAH462" s="22"/>
      <c r="AAI462" s="22"/>
      <c r="AAJ462" s="22"/>
      <c r="AAK462" s="22"/>
      <c r="AAL462" s="22"/>
      <c r="AAM462" s="22"/>
      <c r="AAN462" s="22"/>
      <c r="AAO462" s="22"/>
      <c r="AAP462" s="22"/>
      <c r="AAQ462" s="22"/>
      <c r="AAR462" s="22"/>
      <c r="AAS462" s="22"/>
      <c r="AAT462" s="22"/>
      <c r="AAU462" s="22"/>
      <c r="AAV462" s="22"/>
      <c r="AAW462" s="22"/>
      <c r="AAX462" s="22"/>
      <c r="AAY462" s="22"/>
      <c r="AAZ462" s="22"/>
      <c r="ABA462" s="22"/>
      <c r="ABB462" s="22"/>
      <c r="ABC462" s="22"/>
      <c r="ABD462" s="22"/>
      <c r="ABE462" s="22"/>
      <c r="ABF462" s="22"/>
      <c r="ABG462" s="22"/>
      <c r="ABH462" s="22"/>
      <c r="ABI462" s="22"/>
      <c r="ABJ462" s="22"/>
      <c r="ABK462" s="22"/>
      <c r="ABL462" s="22"/>
      <c r="ABM462" s="22"/>
      <c r="ABN462" s="22"/>
      <c r="ABO462" s="22"/>
      <c r="ABP462" s="22"/>
      <c r="ABQ462" s="22"/>
      <c r="ABR462" s="22"/>
      <c r="ABS462" s="22"/>
      <c r="ABT462" s="22"/>
      <c r="ABU462" s="22"/>
      <c r="ABV462" s="22"/>
      <c r="ABW462" s="22"/>
      <c r="ABX462" s="22"/>
      <c r="ABY462" s="22"/>
      <c r="ABZ462" s="22"/>
      <c r="ACA462" s="22"/>
      <c r="ACB462" s="22"/>
      <c r="ACC462" s="22"/>
      <c r="ACD462" s="22"/>
      <c r="ACE462" s="22"/>
      <c r="ACF462" s="22"/>
      <c r="ACG462" s="22"/>
      <c r="ACH462" s="22"/>
      <c r="ACI462" s="22"/>
      <c r="ACJ462" s="22"/>
      <c r="ACK462" s="22"/>
      <c r="ACL462" s="22"/>
      <c r="ACM462" s="22"/>
      <c r="ACN462" s="22"/>
      <c r="ACO462" s="22"/>
      <c r="ACP462" s="22"/>
      <c r="ACQ462" s="22"/>
      <c r="ACR462" s="22"/>
      <c r="ACS462" s="22"/>
      <c r="ACT462" s="22"/>
      <c r="ACU462" s="22"/>
      <c r="ACV462" s="22"/>
      <c r="ACW462" s="22"/>
      <c r="ACX462" s="22"/>
      <c r="ACY462" s="22"/>
      <c r="ACZ462" s="22"/>
      <c r="ADA462" s="22"/>
      <c r="ADB462" s="22"/>
      <c r="ADC462" s="22"/>
      <c r="ADD462" s="22"/>
      <c r="ADE462" s="22"/>
      <c r="ADF462" s="22"/>
      <c r="ADG462" s="22"/>
      <c r="ADH462" s="22"/>
      <c r="ADI462" s="22"/>
      <c r="ADJ462" s="22"/>
      <c r="ADK462" s="22"/>
      <c r="ADL462" s="22"/>
      <c r="ADM462" s="22"/>
      <c r="ADN462" s="22"/>
      <c r="ADO462" s="22"/>
      <c r="ADP462" s="22"/>
      <c r="ADQ462" s="22"/>
      <c r="ADR462" s="22"/>
      <c r="ADS462" s="22"/>
      <c r="ADT462" s="22"/>
      <c r="ADU462" s="22"/>
      <c r="ADV462" s="22"/>
      <c r="ADW462" s="22"/>
      <c r="ADX462" s="22"/>
      <c r="ADY462" s="22"/>
      <c r="ADZ462" s="22"/>
      <c r="AEA462" s="22"/>
      <c r="AEB462" s="22"/>
      <c r="AEC462" s="22"/>
      <c r="AED462" s="22"/>
      <c r="AEE462" s="22"/>
      <c r="AEF462" s="22"/>
      <c r="AEG462" s="22"/>
      <c r="AEH462" s="22"/>
      <c r="AEI462" s="22"/>
      <c r="AEJ462" s="22"/>
      <c r="AEK462" s="22"/>
      <c r="AEL462" s="22"/>
      <c r="AEM462" s="22"/>
      <c r="AEN462" s="22"/>
      <c r="AEO462" s="22"/>
      <c r="AEP462" s="22"/>
      <c r="AEQ462" s="22"/>
      <c r="AER462" s="22"/>
      <c r="AES462" s="22"/>
      <c r="AET462" s="22"/>
      <c r="AEU462" s="22"/>
      <c r="AEV462" s="22"/>
      <c r="AEW462" s="22"/>
      <c r="AEX462" s="22"/>
      <c r="AEY462" s="22"/>
      <c r="AEZ462" s="22"/>
      <c r="AFA462" s="22"/>
      <c r="AFB462" s="22"/>
      <c r="AFC462" s="22"/>
      <c r="AFD462" s="22"/>
      <c r="AFE462" s="22"/>
      <c r="AFF462" s="22"/>
      <c r="AFG462" s="22"/>
      <c r="AFH462" s="22"/>
      <c r="AFI462" s="22"/>
      <c r="AFJ462" s="22"/>
      <c r="AFK462" s="22"/>
      <c r="AFL462" s="22"/>
      <c r="AFM462" s="22"/>
      <c r="AFN462" s="22"/>
      <c r="AFO462" s="22"/>
      <c r="AFP462" s="22"/>
      <c r="AFQ462" s="22"/>
      <c r="AFR462" s="22"/>
      <c r="AFS462" s="22"/>
      <c r="AFT462" s="22"/>
      <c r="AFU462" s="22"/>
      <c r="AFV462" s="22"/>
      <c r="AFW462" s="22"/>
      <c r="AFX462" s="22"/>
      <c r="AFY462" s="22"/>
      <c r="AFZ462" s="22"/>
      <c r="AGA462" s="22"/>
      <c r="AGB462" s="22"/>
      <c r="AGC462" s="22"/>
      <c r="AGD462" s="22"/>
      <c r="AGE462" s="22"/>
      <c r="AGF462" s="22"/>
      <c r="AGG462" s="22"/>
      <c r="AGH462" s="22"/>
      <c r="AGI462" s="22"/>
      <c r="AGJ462" s="22"/>
      <c r="AGK462" s="22"/>
      <c r="AGL462" s="22"/>
      <c r="AGM462" s="22"/>
      <c r="AGN462" s="22"/>
      <c r="AGO462" s="22"/>
      <c r="AGP462" s="22"/>
      <c r="AGQ462" s="22"/>
      <c r="AGR462" s="22"/>
      <c r="AGS462" s="22"/>
      <c r="AGT462" s="22"/>
      <c r="AGU462" s="22"/>
      <c r="AGV462" s="22"/>
      <c r="AGW462" s="22"/>
      <c r="AGX462" s="22"/>
      <c r="AGY462" s="22"/>
      <c r="AGZ462" s="22"/>
      <c r="AHA462" s="22"/>
      <c r="AHB462" s="22"/>
      <c r="AHC462" s="22"/>
      <c r="AHD462" s="22"/>
      <c r="AHE462" s="22"/>
      <c r="AHF462" s="22"/>
      <c r="AHG462" s="22"/>
      <c r="AHH462" s="22"/>
      <c r="AHI462" s="22"/>
      <c r="AHJ462" s="22"/>
      <c r="AHK462" s="22"/>
      <c r="AHL462" s="22"/>
      <c r="AHM462" s="22"/>
      <c r="AHN462" s="22"/>
      <c r="AHO462" s="22"/>
      <c r="AHP462" s="22"/>
      <c r="AHQ462" s="22"/>
      <c r="AHR462" s="22"/>
      <c r="AHS462" s="22"/>
      <c r="AHT462" s="22"/>
      <c r="AHU462" s="22"/>
      <c r="AHV462" s="22"/>
      <c r="AHW462" s="22"/>
      <c r="AHX462" s="22"/>
      <c r="AHY462" s="22"/>
      <c r="AHZ462" s="22"/>
      <c r="AIA462" s="22"/>
      <c r="AIB462" s="22"/>
      <c r="AIC462" s="22"/>
      <c r="AID462" s="22"/>
      <c r="AIE462" s="22"/>
      <c r="AIF462" s="22"/>
      <c r="AIG462" s="22"/>
      <c r="AIH462" s="22"/>
      <c r="AII462" s="22"/>
      <c r="AIJ462" s="22"/>
      <c r="AIK462" s="22"/>
      <c r="AIL462" s="22"/>
      <c r="AIM462" s="22"/>
      <c r="AIN462" s="22"/>
      <c r="AIO462" s="22"/>
      <c r="AIP462" s="22"/>
      <c r="AIQ462" s="22"/>
      <c r="AIR462" s="22"/>
      <c r="AIS462" s="22"/>
      <c r="AIT462" s="22"/>
      <c r="AIU462" s="22"/>
      <c r="AIV462" s="22"/>
      <c r="AIW462" s="22"/>
      <c r="AIX462" s="22"/>
      <c r="AIY462" s="22"/>
      <c r="AIZ462" s="22"/>
      <c r="AJA462" s="22"/>
      <c r="AJB462" s="22"/>
      <c r="AJC462" s="22"/>
      <c r="AJD462" s="22"/>
      <c r="AJE462" s="22"/>
      <c r="AJF462" s="22"/>
      <c r="AJG462" s="22"/>
      <c r="AJH462" s="22"/>
      <c r="AJI462" s="22"/>
      <c r="AJJ462" s="22"/>
      <c r="AJK462" s="22"/>
      <c r="AJL462" s="22"/>
      <c r="AJM462" s="22"/>
      <c r="AJN462" s="22"/>
      <c r="AJO462" s="22"/>
      <c r="AJP462" s="22"/>
      <c r="AJQ462" s="22"/>
      <c r="AJR462" s="22"/>
      <c r="AJS462" s="22"/>
      <c r="AJT462" s="22"/>
      <c r="AJU462" s="22"/>
      <c r="AJV462" s="22"/>
      <c r="AJW462" s="22"/>
      <c r="AJX462" s="22"/>
      <c r="AJY462" s="22"/>
      <c r="AJZ462" s="22"/>
      <c r="AKA462" s="22"/>
      <c r="AKB462" s="22"/>
      <c r="AKC462" s="22"/>
      <c r="AKD462" s="22"/>
      <c r="AKE462" s="22"/>
      <c r="AKF462" s="22"/>
      <c r="AKG462" s="22"/>
      <c r="AKH462" s="22"/>
      <c r="AKI462" s="22"/>
      <c r="AKJ462" s="22"/>
      <c r="AKK462" s="22"/>
      <c r="AKL462" s="22"/>
      <c r="AKM462" s="22"/>
      <c r="AKN462" s="22"/>
      <c r="AKO462" s="22"/>
      <c r="AKP462" s="22"/>
      <c r="AKQ462" s="22"/>
      <c r="AKR462" s="22"/>
      <c r="AKS462" s="22"/>
      <c r="AKT462" s="22"/>
      <c r="AKU462" s="22"/>
      <c r="AKV462" s="22"/>
      <c r="AKW462" s="22"/>
      <c r="AKX462" s="22"/>
      <c r="AKY462" s="22"/>
      <c r="AKZ462" s="22"/>
      <c r="ALA462" s="22"/>
      <c r="ALB462" s="22"/>
      <c r="ALC462" s="22"/>
      <c r="ALD462" s="22"/>
      <c r="ALE462" s="22"/>
      <c r="ALF462" s="22"/>
      <c r="ALG462" s="22"/>
      <c r="ALH462" s="22"/>
      <c r="ALI462" s="22"/>
      <c r="ALJ462" s="22"/>
      <c r="ALK462" s="22"/>
      <c r="ALL462" s="22"/>
      <c r="ALM462" s="22"/>
      <c r="ALN462" s="22"/>
      <c r="ALO462" s="22"/>
      <c r="ALP462" s="22"/>
      <c r="ALQ462" s="22"/>
      <c r="ALR462" s="22"/>
      <c r="ALS462" s="22"/>
      <c r="ALT462" s="22"/>
      <c r="ALU462" s="22"/>
      <c r="ALV462" s="22"/>
      <c r="ALW462" s="22"/>
      <c r="ALX462" s="22"/>
      <c r="ALY462" s="22"/>
      <c r="ALZ462" s="22"/>
      <c r="AMA462" s="22"/>
      <c r="AMB462" s="22"/>
      <c r="AMC462" s="22"/>
      <c r="AMD462" s="22"/>
      <c r="AME462" s="22"/>
      <c r="AMF462" s="22"/>
      <c r="AMG462" s="22"/>
      <c r="AMH462" s="22"/>
      <c r="AMI462" s="22"/>
      <c r="AMJ462" s="22"/>
      <c r="AMK462" s="22"/>
      <c r="AML462" s="22"/>
      <c r="AMM462" s="22"/>
      <c r="AMN462" s="22"/>
      <c r="AMO462" s="22"/>
      <c r="AMP462" s="22"/>
      <c r="AMQ462" s="22"/>
      <c r="AMR462" s="22"/>
      <c r="AMS462" s="22"/>
      <c r="AMT462" s="22"/>
      <c r="AMU462" s="22"/>
      <c r="AMV462" s="22"/>
      <c r="AMW462" s="22"/>
      <c r="AMX462" s="22"/>
      <c r="AMY462" s="22"/>
      <c r="AMZ462" s="22"/>
      <c r="ANA462" s="22"/>
      <c r="ANB462" s="22"/>
      <c r="ANC462" s="22"/>
      <c r="AND462" s="22"/>
      <c r="ANE462" s="22"/>
      <c r="ANF462" s="22"/>
      <c r="ANG462" s="22"/>
      <c r="ANH462" s="22"/>
      <c r="ANI462" s="22"/>
      <c r="ANJ462" s="22"/>
      <c r="ANK462" s="22"/>
      <c r="ANL462" s="22"/>
      <c r="ANM462" s="22"/>
      <c r="ANN462" s="22"/>
      <c r="ANO462" s="22"/>
      <c r="ANP462" s="22"/>
      <c r="ANQ462" s="22"/>
      <c r="ANR462" s="22"/>
      <c r="ANS462" s="22"/>
      <c r="ANT462" s="22"/>
      <c r="ANU462" s="22"/>
      <c r="ANV462" s="22"/>
      <c r="ANW462" s="22"/>
      <c r="ANX462" s="22"/>
      <c r="ANY462" s="22"/>
      <c r="ANZ462" s="22"/>
      <c r="AOA462" s="22"/>
      <c r="AOB462" s="22"/>
      <c r="AOC462" s="22"/>
      <c r="AOD462" s="22"/>
      <c r="AOE462" s="22"/>
      <c r="AOF462" s="22"/>
      <c r="AOG462" s="22"/>
      <c r="AOH462" s="22"/>
      <c r="AOI462" s="22"/>
      <c r="AOJ462" s="22"/>
      <c r="AOK462" s="22"/>
      <c r="AOL462" s="22"/>
      <c r="AOM462" s="22"/>
      <c r="AON462" s="22"/>
      <c r="AOO462" s="22"/>
      <c r="AOP462" s="22"/>
      <c r="AOQ462" s="22"/>
      <c r="AOR462" s="22"/>
      <c r="AOS462" s="22"/>
      <c r="AOT462" s="22"/>
      <c r="AOU462" s="22"/>
      <c r="AOV462" s="22"/>
      <c r="AOW462" s="22"/>
      <c r="AOX462" s="22"/>
      <c r="AOY462" s="22"/>
      <c r="AOZ462" s="22"/>
      <c r="APA462" s="22"/>
      <c r="APB462" s="22"/>
      <c r="APC462" s="22"/>
      <c r="APD462" s="22"/>
      <c r="APE462" s="22"/>
      <c r="APF462" s="22"/>
      <c r="APG462" s="22"/>
      <c r="APH462" s="22"/>
      <c r="API462" s="22"/>
      <c r="APJ462" s="22"/>
      <c r="APK462" s="22"/>
      <c r="APL462" s="22"/>
      <c r="APM462" s="22"/>
      <c r="APN462" s="22"/>
      <c r="APO462" s="22"/>
      <c r="APP462" s="22"/>
      <c r="APQ462" s="22"/>
      <c r="APR462" s="22"/>
      <c r="APS462" s="22"/>
      <c r="APT462" s="22"/>
      <c r="APU462" s="22"/>
      <c r="APV462" s="22"/>
      <c r="APW462" s="22"/>
      <c r="APX462" s="22"/>
      <c r="APY462" s="22"/>
      <c r="APZ462" s="22"/>
      <c r="AQA462" s="22"/>
      <c r="AQB462" s="22"/>
      <c r="AQC462" s="22"/>
      <c r="AQD462" s="22"/>
      <c r="AQE462" s="22"/>
      <c r="AQF462" s="22"/>
      <c r="AQG462" s="22"/>
      <c r="AQH462" s="22"/>
      <c r="AQI462" s="22"/>
      <c r="AQJ462" s="22"/>
      <c r="AQK462" s="22"/>
      <c r="AQL462" s="22"/>
      <c r="AQM462" s="22"/>
      <c r="AQN462" s="22"/>
      <c r="AQO462" s="22"/>
      <c r="AQP462" s="22"/>
      <c r="AQQ462" s="22"/>
      <c r="AQR462" s="22"/>
      <c r="AQS462" s="22"/>
      <c r="AQT462" s="22"/>
      <c r="AQU462" s="22"/>
      <c r="AQV462" s="22"/>
      <c r="AQW462" s="22"/>
      <c r="AQX462" s="22"/>
      <c r="AQY462" s="22"/>
      <c r="AQZ462" s="22"/>
      <c r="ARA462" s="22"/>
      <c r="ARB462" s="22"/>
      <c r="ARC462" s="22"/>
      <c r="ARD462" s="22"/>
      <c r="ARE462" s="22"/>
      <c r="ARF462" s="22"/>
      <c r="ARG462" s="22"/>
      <c r="ARH462" s="22"/>
      <c r="ARI462" s="22"/>
      <c r="ARJ462" s="22"/>
      <c r="ARK462" s="22"/>
      <c r="ARL462" s="22"/>
      <c r="ARM462" s="22"/>
      <c r="ARN462" s="22"/>
      <c r="ARO462" s="22"/>
      <c r="ARP462" s="22"/>
      <c r="ARQ462" s="22"/>
      <c r="ARR462" s="22"/>
      <c r="ARS462" s="22"/>
      <c r="ART462" s="22"/>
      <c r="ARU462" s="22"/>
      <c r="ARV462" s="22"/>
      <c r="ARW462" s="22"/>
      <c r="ARX462" s="22"/>
      <c r="ARY462" s="22"/>
      <c r="ARZ462" s="22"/>
      <c r="ASA462" s="22"/>
      <c r="ASB462" s="22"/>
      <c r="ASC462" s="22"/>
      <c r="ASD462" s="22"/>
      <c r="ASE462" s="22"/>
      <c r="ASF462" s="22"/>
      <c r="ASG462" s="22"/>
      <c r="ASH462" s="22"/>
      <c r="ASI462" s="22"/>
      <c r="ASJ462" s="22"/>
      <c r="ASK462" s="22"/>
      <c r="ASL462" s="22"/>
      <c r="ASM462" s="22"/>
      <c r="ASN462" s="22"/>
      <c r="ASO462" s="22"/>
      <c r="ASP462" s="22"/>
      <c r="ASQ462" s="22"/>
      <c r="ASR462" s="22"/>
      <c r="ASS462" s="22"/>
      <c r="AST462" s="22"/>
      <c r="ASU462" s="22"/>
      <c r="ASV462" s="22"/>
      <c r="ASW462" s="22"/>
      <c r="ASX462" s="22"/>
      <c r="ASY462" s="22"/>
      <c r="ASZ462" s="22"/>
      <c r="ATA462" s="22"/>
      <c r="ATB462" s="22"/>
      <c r="ATC462" s="22"/>
      <c r="ATD462" s="22"/>
      <c r="ATE462" s="22"/>
      <c r="ATF462" s="22"/>
      <c r="ATG462" s="22"/>
      <c r="ATH462" s="22"/>
      <c r="ATI462" s="22"/>
      <c r="ATJ462" s="22"/>
      <c r="ATK462" s="22"/>
      <c r="ATL462" s="22"/>
      <c r="ATM462" s="22"/>
      <c r="ATN462" s="22"/>
      <c r="ATO462" s="22"/>
      <c r="ATP462" s="22"/>
      <c r="ATQ462" s="22"/>
      <c r="ATR462" s="22"/>
      <c r="ATS462" s="22"/>
      <c r="ATT462" s="22"/>
      <c r="ATU462" s="22"/>
      <c r="ATV462" s="22"/>
      <c r="ATW462" s="22"/>
      <c r="ATX462" s="22"/>
      <c r="ATY462" s="22"/>
      <c r="ATZ462" s="22"/>
      <c r="AUA462" s="22"/>
      <c r="AUB462" s="22"/>
      <c r="AUC462" s="22"/>
      <c r="AUD462" s="22"/>
      <c r="AUE462" s="22"/>
      <c r="AUF462" s="22"/>
      <c r="AUG462" s="22"/>
      <c r="AUH462" s="22"/>
      <c r="AUI462" s="22"/>
      <c r="AUJ462" s="22"/>
      <c r="AUK462" s="22"/>
      <c r="AUL462" s="22"/>
      <c r="AUM462" s="22"/>
      <c r="AUN462" s="22"/>
      <c r="AUO462" s="22"/>
      <c r="AUP462" s="22"/>
      <c r="AUQ462" s="22"/>
      <c r="AUR462" s="22"/>
      <c r="AUS462" s="22"/>
      <c r="AUT462" s="22"/>
      <c r="AUU462" s="22"/>
      <c r="AUV462" s="22"/>
      <c r="AUW462" s="22"/>
      <c r="AUX462" s="22"/>
      <c r="AUY462" s="22"/>
      <c r="AUZ462" s="22"/>
      <c r="AVA462" s="22"/>
      <c r="AVB462" s="22"/>
      <c r="AVC462" s="22"/>
      <c r="AVD462" s="22"/>
      <c r="AVE462" s="22"/>
      <c r="AVF462" s="22"/>
      <c r="AVG462" s="22"/>
      <c r="AVH462" s="22"/>
      <c r="AVI462" s="22"/>
      <c r="AVJ462" s="22"/>
      <c r="AVK462" s="22"/>
      <c r="AVL462" s="22"/>
      <c r="AVM462" s="22"/>
      <c r="AVN462" s="22"/>
      <c r="AVO462" s="22"/>
      <c r="AVP462" s="22"/>
      <c r="AVQ462" s="22"/>
      <c r="AVR462" s="22"/>
      <c r="AVS462" s="22"/>
      <c r="AVT462" s="22"/>
      <c r="AVU462" s="22"/>
      <c r="AVV462" s="22"/>
      <c r="AVW462" s="22"/>
      <c r="AVX462" s="22"/>
      <c r="AVY462" s="22"/>
      <c r="AVZ462" s="22"/>
      <c r="AWA462" s="22"/>
      <c r="AWB462" s="22"/>
      <c r="AWC462" s="22"/>
      <c r="AWD462" s="22"/>
      <c r="AWE462" s="22"/>
      <c r="AWF462" s="22"/>
      <c r="AWG462" s="22"/>
      <c r="AWH462" s="22"/>
      <c r="AWI462" s="22"/>
      <c r="AWJ462" s="22"/>
      <c r="AWK462" s="22"/>
      <c r="AWL462" s="22"/>
      <c r="AWM462" s="22"/>
      <c r="AWN462" s="22"/>
      <c r="AWO462" s="22"/>
      <c r="AWP462" s="22"/>
      <c r="AWQ462" s="22"/>
      <c r="AWR462" s="22"/>
      <c r="AWS462" s="22"/>
      <c r="AWT462" s="22"/>
      <c r="AWU462" s="22"/>
      <c r="AWV462" s="22"/>
      <c r="AWW462" s="22"/>
      <c r="AWX462" s="22"/>
      <c r="AWY462" s="22"/>
      <c r="AWZ462" s="22"/>
      <c r="AXA462" s="22"/>
      <c r="AXB462" s="22"/>
      <c r="AXC462" s="22"/>
      <c r="AXD462" s="22"/>
      <c r="AXE462" s="22"/>
      <c r="AXF462" s="22"/>
      <c r="AXG462" s="22"/>
      <c r="AXH462" s="22"/>
      <c r="AXI462" s="22"/>
      <c r="AXJ462" s="22"/>
      <c r="AXK462" s="22"/>
      <c r="AXL462" s="22"/>
      <c r="AXM462" s="22"/>
      <c r="AXN462" s="22"/>
      <c r="AXO462" s="22"/>
      <c r="AXP462" s="22"/>
      <c r="AXQ462" s="22"/>
      <c r="AXR462" s="22"/>
      <c r="AXS462" s="22"/>
      <c r="AXT462" s="22"/>
      <c r="AXU462" s="22"/>
      <c r="AXV462" s="22"/>
      <c r="AXW462" s="22"/>
      <c r="AXX462" s="22"/>
      <c r="AXY462" s="22"/>
      <c r="AXZ462" s="22"/>
      <c r="AYA462" s="22"/>
      <c r="AYB462" s="22"/>
      <c r="AYC462" s="22"/>
      <c r="AYD462" s="22"/>
      <c r="AYE462" s="22"/>
      <c r="AYF462" s="22"/>
      <c r="AYG462" s="22"/>
      <c r="AYH462" s="22"/>
      <c r="AYI462" s="22"/>
      <c r="AYJ462" s="22"/>
      <c r="AYK462" s="22"/>
      <c r="AYL462" s="22"/>
      <c r="AYM462" s="22"/>
      <c r="AYN462" s="22"/>
      <c r="AYO462" s="22"/>
      <c r="AYP462" s="22"/>
      <c r="AYQ462" s="22"/>
      <c r="AYR462" s="22"/>
      <c r="AYS462" s="22"/>
      <c r="AYT462" s="22"/>
      <c r="AYU462" s="22"/>
      <c r="AYV462" s="22"/>
      <c r="AYW462" s="22"/>
      <c r="AYX462" s="22"/>
      <c r="AYY462" s="22"/>
      <c r="AYZ462" s="22"/>
      <c r="AZA462" s="22"/>
      <c r="AZB462" s="22"/>
      <c r="AZC462" s="22"/>
      <c r="AZD462" s="22"/>
      <c r="AZE462" s="22"/>
      <c r="AZF462" s="22"/>
      <c r="AZG462" s="22"/>
      <c r="AZH462" s="22"/>
      <c r="AZI462" s="22"/>
      <c r="AZJ462" s="22"/>
      <c r="AZK462" s="22"/>
      <c r="AZL462" s="22"/>
      <c r="AZM462" s="22"/>
      <c r="AZN462" s="22"/>
      <c r="AZO462" s="22"/>
      <c r="AZP462" s="22"/>
      <c r="AZQ462" s="22"/>
      <c r="AZR462" s="22"/>
      <c r="AZS462" s="22"/>
      <c r="AZT462" s="22"/>
      <c r="AZU462" s="22"/>
      <c r="AZV462" s="22"/>
      <c r="AZW462" s="22"/>
      <c r="AZX462" s="22"/>
      <c r="AZY462" s="22"/>
      <c r="AZZ462" s="22"/>
      <c r="BAA462" s="22"/>
      <c r="BAB462" s="22"/>
      <c r="BAC462" s="22"/>
      <c r="BAD462" s="22"/>
      <c r="BAE462" s="22"/>
      <c r="BAF462" s="22"/>
      <c r="BAG462" s="22"/>
      <c r="BAH462" s="22"/>
      <c r="BAI462" s="22"/>
      <c r="BAJ462" s="22"/>
      <c r="BAK462" s="22"/>
      <c r="BAL462" s="22"/>
      <c r="BAM462" s="22"/>
      <c r="BAN462" s="22"/>
      <c r="BAO462" s="22"/>
      <c r="BAP462" s="22"/>
      <c r="BAQ462" s="22"/>
      <c r="BAR462" s="22"/>
      <c r="BAS462" s="22"/>
      <c r="BAT462" s="22"/>
      <c r="BAU462" s="22"/>
      <c r="BAV462" s="22"/>
      <c r="BAW462" s="22"/>
      <c r="BAX462" s="22"/>
      <c r="BAY462" s="22"/>
      <c r="BAZ462" s="22"/>
      <c r="BBA462" s="22"/>
      <c r="BBB462" s="22"/>
      <c r="BBC462" s="22"/>
      <c r="BBD462" s="22"/>
      <c r="BBE462" s="22"/>
      <c r="BBF462" s="22"/>
      <c r="BBG462" s="22"/>
      <c r="BBH462" s="22"/>
      <c r="BBI462" s="22"/>
      <c r="BBJ462" s="22"/>
      <c r="BBK462" s="22"/>
      <c r="BBL462" s="22"/>
      <c r="BBM462" s="22"/>
      <c r="BBN462" s="22"/>
      <c r="BBO462" s="22"/>
      <c r="BBP462" s="22"/>
      <c r="BBQ462" s="22"/>
      <c r="BBR462" s="22"/>
      <c r="BBS462" s="22"/>
      <c r="BBT462" s="22"/>
      <c r="BBU462" s="22"/>
      <c r="BBV462" s="22"/>
      <c r="BBW462" s="22"/>
      <c r="BBX462" s="22"/>
      <c r="BBY462" s="22"/>
      <c r="BBZ462" s="22"/>
      <c r="BCA462" s="22"/>
      <c r="BCB462" s="22"/>
      <c r="BCC462" s="22"/>
      <c r="BCD462" s="22"/>
      <c r="BCE462" s="22"/>
      <c r="BCF462" s="22"/>
      <c r="BCG462" s="22"/>
      <c r="BCH462" s="22"/>
      <c r="BCI462" s="22"/>
      <c r="BCJ462" s="22"/>
      <c r="BCK462" s="22"/>
      <c r="BCL462" s="22"/>
      <c r="BCM462" s="22"/>
      <c r="BCN462" s="22"/>
      <c r="BCO462" s="22"/>
      <c r="BCP462" s="22"/>
      <c r="BCQ462" s="22"/>
      <c r="BCR462" s="22"/>
      <c r="BCS462" s="22"/>
      <c r="BCT462" s="22"/>
      <c r="BCU462" s="22"/>
      <c r="BCV462" s="22"/>
      <c r="BCW462" s="22"/>
      <c r="BCX462" s="22"/>
      <c r="BCY462" s="22"/>
      <c r="BCZ462" s="22"/>
      <c r="BDA462" s="22"/>
      <c r="BDB462" s="22"/>
      <c r="BDC462" s="22"/>
      <c r="BDD462" s="22"/>
      <c r="BDE462" s="22"/>
      <c r="BDF462" s="22"/>
      <c r="BDG462" s="22"/>
      <c r="BDH462" s="22"/>
      <c r="BDI462" s="22"/>
      <c r="BDJ462" s="22"/>
      <c r="BDK462" s="22"/>
      <c r="BDL462" s="22"/>
      <c r="BDM462" s="22"/>
      <c r="BDN462" s="22"/>
      <c r="BDO462" s="22"/>
      <c r="BDP462" s="22"/>
      <c r="BDQ462" s="22"/>
      <c r="BDR462" s="22"/>
      <c r="BDS462" s="22"/>
      <c r="BDT462" s="22"/>
      <c r="BDU462" s="22"/>
      <c r="BDV462" s="22"/>
      <c r="BDW462" s="22"/>
      <c r="BDX462" s="22"/>
      <c r="BDY462" s="22"/>
      <c r="BDZ462" s="22"/>
      <c r="BEA462" s="22"/>
      <c r="BEB462" s="22"/>
      <c r="BEC462" s="22"/>
      <c r="BED462" s="22"/>
      <c r="BEE462" s="22"/>
      <c r="BEF462" s="22"/>
      <c r="BEG462" s="22"/>
      <c r="BEH462" s="22"/>
      <c r="BEI462" s="22"/>
      <c r="BEJ462" s="22"/>
      <c r="BEK462" s="22"/>
      <c r="BEL462" s="22"/>
      <c r="BEM462" s="22"/>
      <c r="BEN462" s="22"/>
      <c r="BEO462" s="22"/>
      <c r="BEP462" s="22"/>
      <c r="BEQ462" s="22"/>
      <c r="BER462" s="22"/>
      <c r="BES462" s="22"/>
      <c r="BET462" s="22"/>
      <c r="BEU462" s="22"/>
      <c r="BEV462" s="22"/>
      <c r="BEW462" s="22"/>
      <c r="BEX462" s="22"/>
      <c r="BEY462" s="22"/>
      <c r="BEZ462" s="22"/>
      <c r="BFA462" s="22"/>
      <c r="BFB462" s="22"/>
      <c r="BFC462" s="22"/>
      <c r="BFD462" s="22"/>
      <c r="BFE462" s="22"/>
      <c r="BFF462" s="22"/>
      <c r="BFG462" s="22"/>
      <c r="BFH462" s="22"/>
      <c r="BFI462" s="22"/>
      <c r="BFJ462" s="22"/>
      <c r="BFK462" s="22"/>
      <c r="BFL462" s="22"/>
      <c r="BFM462" s="22"/>
      <c r="BFN462" s="22"/>
      <c r="BFO462" s="22"/>
      <c r="BFP462" s="22"/>
      <c r="BFQ462" s="22"/>
      <c r="BFR462" s="22"/>
      <c r="BFS462" s="22"/>
      <c r="BFT462" s="22"/>
      <c r="BFU462" s="22"/>
      <c r="BFV462" s="22"/>
      <c r="BFW462" s="22"/>
      <c r="BFX462" s="22"/>
      <c r="BFY462" s="22"/>
      <c r="BFZ462" s="22"/>
      <c r="BGA462" s="22"/>
      <c r="BGB462" s="22"/>
      <c r="BGC462" s="22"/>
      <c r="BGD462" s="22"/>
      <c r="BGE462" s="22"/>
      <c r="BGF462" s="22"/>
      <c r="BGG462" s="22"/>
      <c r="BGH462" s="22"/>
      <c r="BGI462" s="22"/>
      <c r="BGJ462" s="22"/>
      <c r="BGK462" s="22"/>
      <c r="BGL462" s="22"/>
      <c r="BGM462" s="22"/>
      <c r="BGN462" s="22"/>
      <c r="BGO462" s="22"/>
      <c r="BGP462" s="22"/>
      <c r="BGQ462" s="22"/>
      <c r="BGR462" s="22"/>
      <c r="BGS462" s="22"/>
      <c r="BGT462" s="22"/>
      <c r="BGU462" s="22"/>
      <c r="BGV462" s="22"/>
      <c r="BGW462" s="22"/>
      <c r="BGX462" s="22"/>
      <c r="BGY462" s="22"/>
      <c r="BGZ462" s="22"/>
      <c r="BHA462" s="22"/>
      <c r="BHB462" s="22"/>
      <c r="BHC462" s="22"/>
      <c r="BHD462" s="22"/>
      <c r="BHE462" s="22"/>
      <c r="BHF462" s="22"/>
      <c r="BHG462" s="22"/>
      <c r="BHH462" s="22"/>
      <c r="BHI462" s="22"/>
      <c r="BHJ462" s="22"/>
      <c r="BHK462" s="22"/>
      <c r="BHL462" s="22"/>
      <c r="BHM462" s="22"/>
      <c r="BHN462" s="22"/>
      <c r="BHO462" s="22"/>
      <c r="BHP462" s="22"/>
      <c r="BHQ462" s="22"/>
      <c r="BHR462" s="22"/>
      <c r="BHS462" s="22"/>
      <c r="BHT462" s="22"/>
      <c r="BHU462" s="22"/>
      <c r="BHV462" s="22"/>
      <c r="BHW462" s="22"/>
      <c r="BHX462" s="22"/>
      <c r="BHY462" s="22"/>
      <c r="BHZ462" s="22"/>
      <c r="BIA462" s="22"/>
      <c r="BIB462" s="22"/>
      <c r="BIC462" s="22"/>
      <c r="BID462" s="22"/>
      <c r="BIE462" s="22"/>
      <c r="BIF462" s="22"/>
      <c r="BIG462" s="22"/>
      <c r="BIH462" s="22"/>
      <c r="BII462" s="22"/>
      <c r="BIJ462" s="22"/>
      <c r="BIK462" s="22"/>
      <c r="BIL462" s="22"/>
      <c r="BIM462" s="22"/>
      <c r="BIN462" s="22"/>
      <c r="BIO462" s="22"/>
      <c r="BIP462" s="22"/>
      <c r="BIQ462" s="22"/>
      <c r="BIR462" s="22"/>
      <c r="BIS462" s="22"/>
      <c r="BIT462" s="22"/>
      <c r="BIU462" s="22"/>
      <c r="BIV462" s="22"/>
      <c r="BIW462" s="22"/>
      <c r="BIX462" s="22"/>
      <c r="BIY462" s="22"/>
      <c r="BIZ462" s="22"/>
      <c r="BJA462" s="22"/>
      <c r="BJB462" s="22"/>
      <c r="BJC462" s="22"/>
      <c r="BJD462" s="22"/>
      <c r="BJE462" s="22"/>
      <c r="BJF462" s="22"/>
      <c r="BJG462" s="22"/>
      <c r="BJH462" s="22"/>
      <c r="BJI462" s="22"/>
      <c r="BJJ462" s="22"/>
      <c r="BJK462" s="22"/>
      <c r="BJL462" s="22"/>
      <c r="BJM462" s="22"/>
      <c r="BJN462" s="22"/>
      <c r="BJO462" s="22"/>
      <c r="BJP462" s="22"/>
      <c r="BJQ462" s="22"/>
      <c r="BJR462" s="22"/>
      <c r="BJS462" s="22"/>
      <c r="BJT462" s="22"/>
      <c r="BJU462" s="22"/>
      <c r="BJV462" s="22"/>
      <c r="BJW462" s="22"/>
      <c r="BJX462" s="22"/>
      <c r="BJY462" s="22"/>
      <c r="BJZ462" s="22"/>
      <c r="BKA462" s="22"/>
      <c r="BKB462" s="22"/>
      <c r="BKC462" s="22"/>
      <c r="BKD462" s="22"/>
      <c r="BKE462" s="22"/>
      <c r="BKF462" s="22"/>
      <c r="BKG462" s="22"/>
      <c r="BKH462" s="22"/>
      <c r="BKI462" s="22"/>
      <c r="BKJ462" s="22"/>
      <c r="BKK462" s="22"/>
      <c r="BKL462" s="22"/>
      <c r="BKM462" s="22"/>
      <c r="BKN462" s="22"/>
      <c r="BKO462" s="22"/>
      <c r="BKP462" s="22"/>
      <c r="BKQ462" s="22"/>
      <c r="BKR462" s="22"/>
      <c r="BKS462" s="22"/>
      <c r="BKT462" s="22"/>
      <c r="BKU462" s="22"/>
      <c r="BKV462" s="22"/>
      <c r="BKW462" s="22"/>
      <c r="BKX462" s="22"/>
      <c r="BKY462" s="22"/>
      <c r="BKZ462" s="22"/>
      <c r="BLA462" s="22"/>
      <c r="BLB462" s="22"/>
      <c r="BLC462" s="22"/>
      <c r="BLD462" s="22"/>
      <c r="BLE462" s="22"/>
      <c r="BLF462" s="22"/>
      <c r="BLG462" s="22"/>
      <c r="BLH462" s="22"/>
      <c r="BLI462" s="22"/>
      <c r="BLJ462" s="22"/>
      <c r="BLK462" s="22"/>
      <c r="BLL462" s="22"/>
      <c r="BLM462" s="22"/>
      <c r="BLN462" s="22"/>
      <c r="BLO462" s="22"/>
      <c r="BLP462" s="22"/>
      <c r="BLQ462" s="22"/>
      <c r="BLR462" s="22"/>
      <c r="BLS462" s="22"/>
      <c r="BLT462" s="22"/>
      <c r="BLU462" s="22"/>
      <c r="BLV462" s="22"/>
      <c r="BLW462" s="22"/>
      <c r="BLX462" s="22"/>
      <c r="BLY462" s="22"/>
      <c r="BLZ462" s="22"/>
      <c r="BMA462" s="22"/>
      <c r="BMB462" s="22"/>
      <c r="BMC462" s="22"/>
      <c r="BMD462" s="22"/>
      <c r="BME462" s="22"/>
      <c r="BMF462" s="22"/>
      <c r="BMG462" s="22"/>
      <c r="BMH462" s="22"/>
      <c r="BMI462" s="22"/>
      <c r="BMJ462" s="22"/>
      <c r="BMK462" s="22"/>
      <c r="BML462" s="22"/>
      <c r="BMM462" s="22"/>
      <c r="BMN462" s="22"/>
      <c r="BMO462" s="22"/>
      <c r="BMP462" s="22"/>
      <c r="BMQ462" s="22"/>
      <c r="BMR462" s="22"/>
      <c r="BMS462" s="22"/>
      <c r="BMT462" s="22"/>
      <c r="BMU462" s="22"/>
      <c r="BMV462" s="22"/>
      <c r="BMW462" s="22"/>
      <c r="BMX462" s="22"/>
      <c r="BMY462" s="22"/>
      <c r="BMZ462" s="22"/>
      <c r="BNA462" s="22"/>
      <c r="BNB462" s="22"/>
      <c r="BNC462" s="22"/>
      <c r="BND462" s="22"/>
      <c r="BNE462" s="22"/>
      <c r="BNF462" s="22"/>
      <c r="BNG462" s="22"/>
      <c r="BNH462" s="22"/>
      <c r="BNI462" s="22"/>
      <c r="BNJ462" s="22"/>
      <c r="BNK462" s="22"/>
      <c r="BNL462" s="22"/>
      <c r="BNM462" s="22"/>
      <c r="BNN462" s="22"/>
      <c r="BNO462" s="22"/>
      <c r="BNP462" s="22"/>
      <c r="BNQ462" s="22"/>
      <c r="BNR462" s="22"/>
      <c r="BNS462" s="22"/>
      <c r="BNT462" s="22"/>
      <c r="BNU462" s="22"/>
      <c r="BNV462" s="22"/>
      <c r="BNW462" s="22"/>
      <c r="BNX462" s="22"/>
      <c r="BNY462" s="22"/>
      <c r="BNZ462" s="22"/>
      <c r="BOA462" s="22"/>
      <c r="BOB462" s="22"/>
      <c r="BOC462" s="22"/>
      <c r="BOD462" s="22"/>
      <c r="BOE462" s="22"/>
      <c r="BOF462" s="22"/>
      <c r="BOG462" s="22"/>
      <c r="BOH462" s="22"/>
      <c r="BOI462" s="22"/>
      <c r="BOJ462" s="22"/>
      <c r="BOK462" s="22"/>
      <c r="BOL462" s="22"/>
      <c r="BOM462" s="22"/>
      <c r="BON462" s="22"/>
      <c r="BOO462" s="22"/>
      <c r="BOP462" s="22"/>
      <c r="BOQ462" s="22"/>
      <c r="BOR462" s="22"/>
      <c r="BOS462" s="22"/>
      <c r="BOT462" s="22"/>
      <c r="BOU462" s="22"/>
      <c r="BOV462" s="22"/>
      <c r="BOW462" s="22"/>
      <c r="BOX462" s="22"/>
      <c r="BOY462" s="22"/>
      <c r="BOZ462" s="22"/>
      <c r="BPA462" s="22"/>
      <c r="BPB462" s="22"/>
      <c r="BPC462" s="22"/>
      <c r="BPD462" s="22"/>
      <c r="BPE462" s="22"/>
      <c r="BPF462" s="22"/>
      <c r="BPG462" s="22"/>
      <c r="BPH462" s="22"/>
      <c r="BPI462" s="22"/>
      <c r="BPJ462" s="22"/>
      <c r="BPK462" s="22"/>
      <c r="BPL462" s="22"/>
      <c r="BPM462" s="22"/>
      <c r="BPN462" s="22"/>
      <c r="BPO462" s="22"/>
      <c r="BPP462" s="22"/>
      <c r="BPQ462" s="22"/>
      <c r="BPR462" s="22"/>
      <c r="BPS462" s="22"/>
      <c r="BPT462" s="22"/>
      <c r="BPU462" s="22"/>
      <c r="BPV462" s="22"/>
      <c r="BPW462" s="22"/>
      <c r="BPX462" s="22"/>
      <c r="BPY462" s="22"/>
      <c r="BPZ462" s="22"/>
      <c r="BQA462" s="22"/>
      <c r="BQB462" s="22"/>
      <c r="BQC462" s="22"/>
      <c r="BQD462" s="22"/>
      <c r="BQE462" s="22"/>
      <c r="BQF462" s="22"/>
      <c r="BQG462" s="22"/>
      <c r="BQH462" s="22"/>
      <c r="BQI462" s="22"/>
      <c r="BQJ462" s="22"/>
      <c r="BQK462" s="22"/>
      <c r="BQL462" s="22"/>
      <c r="BQM462" s="22"/>
      <c r="BQN462" s="22"/>
      <c r="BQO462" s="22"/>
      <c r="BQP462" s="22"/>
      <c r="BQQ462" s="22"/>
      <c r="BQR462" s="22"/>
      <c r="BQS462" s="22"/>
      <c r="BQT462" s="22"/>
      <c r="BQU462" s="22"/>
      <c r="BQV462" s="22"/>
      <c r="BQW462" s="22"/>
      <c r="BQX462" s="22"/>
      <c r="BQY462" s="22"/>
      <c r="BQZ462" s="22"/>
      <c r="BRA462" s="22"/>
      <c r="BRB462" s="22"/>
      <c r="BRC462" s="22"/>
      <c r="BRD462" s="22"/>
      <c r="BRE462" s="22"/>
      <c r="BRF462" s="22"/>
      <c r="BRG462" s="22"/>
      <c r="BRH462" s="22"/>
      <c r="BRI462" s="22"/>
      <c r="BRJ462" s="22"/>
      <c r="BRK462" s="22"/>
      <c r="BRL462" s="22"/>
      <c r="BRM462" s="22"/>
      <c r="BRN462" s="22"/>
      <c r="BRO462" s="22"/>
      <c r="BRP462" s="22"/>
      <c r="BRQ462" s="22"/>
      <c r="BRR462" s="22"/>
      <c r="BRS462" s="22"/>
      <c r="BRT462" s="22"/>
      <c r="BRU462" s="22"/>
      <c r="BRV462" s="22"/>
      <c r="BRW462" s="22"/>
      <c r="BRX462" s="22"/>
      <c r="BRY462" s="22"/>
      <c r="BRZ462" s="22"/>
      <c r="BSA462" s="22"/>
      <c r="BSB462" s="22"/>
      <c r="BSC462" s="22"/>
      <c r="BSD462" s="22"/>
      <c r="BSE462" s="22"/>
      <c r="BSF462" s="22"/>
      <c r="BSG462" s="22"/>
      <c r="BSH462" s="22"/>
      <c r="BSI462" s="22"/>
      <c r="BSJ462" s="22"/>
      <c r="BSK462" s="22"/>
      <c r="BSL462" s="22"/>
      <c r="BSM462" s="22"/>
      <c r="BSN462" s="22"/>
      <c r="BSO462" s="22"/>
      <c r="BSP462" s="22"/>
      <c r="BSQ462" s="22"/>
      <c r="BSR462" s="22"/>
      <c r="BSS462" s="22"/>
      <c r="BST462" s="22"/>
      <c r="BSU462" s="22"/>
      <c r="BSV462" s="22"/>
      <c r="BSW462" s="22"/>
      <c r="BSX462" s="22"/>
      <c r="BSY462" s="22"/>
      <c r="BSZ462" s="22"/>
      <c r="BTA462" s="22"/>
      <c r="BTB462" s="22"/>
      <c r="BTC462" s="22"/>
      <c r="BTD462" s="22"/>
      <c r="BTE462" s="22"/>
      <c r="BTF462" s="22"/>
      <c r="BTG462" s="22"/>
      <c r="BTH462" s="22"/>
      <c r="BTI462" s="22"/>
      <c r="BTJ462" s="22"/>
      <c r="BTK462" s="22"/>
      <c r="BTL462" s="22"/>
      <c r="BTM462" s="22"/>
      <c r="BTN462" s="22"/>
      <c r="BTO462" s="22"/>
      <c r="BTP462" s="22"/>
      <c r="BTQ462" s="22"/>
      <c r="BTR462" s="22"/>
      <c r="BTS462" s="22"/>
      <c r="BTT462" s="22"/>
      <c r="BTU462" s="22"/>
      <c r="BTV462" s="22"/>
      <c r="BTW462" s="22"/>
      <c r="BTX462" s="22"/>
      <c r="BTY462" s="22"/>
      <c r="BTZ462" s="22"/>
      <c r="BUA462" s="22"/>
      <c r="BUB462" s="22"/>
      <c r="BUC462" s="22"/>
      <c r="BUD462" s="22"/>
      <c r="BUE462" s="22"/>
      <c r="BUF462" s="22"/>
      <c r="BUG462" s="22"/>
      <c r="BUH462" s="22"/>
      <c r="BUI462" s="22"/>
      <c r="BUJ462" s="22"/>
      <c r="BUK462" s="22"/>
      <c r="BUL462" s="22"/>
      <c r="BUM462" s="22"/>
      <c r="BUN462" s="22"/>
      <c r="BUO462" s="22"/>
      <c r="BUP462" s="22"/>
      <c r="BUQ462" s="22"/>
      <c r="BUR462" s="22"/>
      <c r="BUS462" s="22"/>
      <c r="BUT462" s="22"/>
      <c r="BUU462" s="22"/>
      <c r="BUV462" s="22"/>
      <c r="BUW462" s="22"/>
      <c r="BUX462" s="22"/>
      <c r="BUY462" s="22"/>
      <c r="BUZ462" s="22"/>
      <c r="BVA462" s="22"/>
      <c r="BVB462" s="22"/>
      <c r="BVC462" s="22"/>
      <c r="BVD462" s="22"/>
      <c r="BVE462" s="22"/>
      <c r="BVF462" s="22"/>
      <c r="BVG462" s="22"/>
      <c r="BVH462" s="22"/>
      <c r="BVI462" s="22"/>
      <c r="BVJ462" s="22"/>
      <c r="BVK462" s="22"/>
      <c r="BVL462" s="22"/>
      <c r="BVM462" s="22"/>
      <c r="BVN462" s="22"/>
      <c r="BVO462" s="22"/>
      <c r="BVP462" s="22"/>
      <c r="BVQ462" s="22"/>
      <c r="BVR462" s="22"/>
      <c r="BVS462" s="22"/>
      <c r="BVT462" s="22"/>
      <c r="BVU462" s="22"/>
      <c r="BVV462" s="22"/>
      <c r="BVW462" s="22"/>
      <c r="BVX462" s="22"/>
      <c r="BVY462" s="22"/>
      <c r="BVZ462" s="22"/>
      <c r="BWA462" s="22"/>
      <c r="BWB462" s="22"/>
      <c r="BWC462" s="22"/>
      <c r="BWD462" s="22"/>
      <c r="BWE462" s="22"/>
      <c r="BWF462" s="22"/>
      <c r="BWG462" s="22"/>
      <c r="BWH462" s="22"/>
      <c r="BWI462" s="22"/>
      <c r="BWJ462" s="22"/>
      <c r="BWK462" s="22"/>
      <c r="BWL462" s="22"/>
      <c r="BWM462" s="22"/>
      <c r="BWN462" s="22"/>
      <c r="BWO462" s="22"/>
      <c r="BWP462" s="22"/>
      <c r="BWQ462" s="22"/>
      <c r="BWR462" s="22"/>
      <c r="BWS462" s="22"/>
      <c r="BWT462" s="22"/>
      <c r="BWU462" s="22"/>
      <c r="BWV462" s="22"/>
      <c r="BWW462" s="22"/>
      <c r="BWX462" s="22"/>
      <c r="BWY462" s="22"/>
      <c r="BWZ462" s="22"/>
      <c r="BXA462" s="22"/>
      <c r="BXB462" s="22"/>
      <c r="BXC462" s="22"/>
      <c r="BXD462" s="22"/>
      <c r="BXE462" s="22"/>
      <c r="BXF462" s="22"/>
      <c r="BXG462" s="22"/>
      <c r="BXH462" s="22"/>
      <c r="BXI462" s="22"/>
      <c r="BXJ462" s="22"/>
      <c r="BXK462" s="22"/>
      <c r="BXL462" s="22"/>
      <c r="BXM462" s="22"/>
      <c r="BXN462" s="22"/>
      <c r="BXO462" s="22"/>
      <c r="BXP462" s="22"/>
      <c r="BXQ462" s="22"/>
      <c r="BXR462" s="22"/>
      <c r="BXS462" s="22"/>
      <c r="BXT462" s="22"/>
      <c r="BXU462" s="22"/>
      <c r="BXV462" s="22"/>
      <c r="BXW462" s="22"/>
      <c r="BXX462" s="22"/>
      <c r="BXY462" s="22"/>
      <c r="BXZ462" s="22"/>
      <c r="BYA462" s="22"/>
      <c r="BYB462" s="22"/>
      <c r="BYC462" s="22"/>
      <c r="BYD462" s="22"/>
      <c r="BYE462" s="22"/>
      <c r="BYF462" s="22"/>
      <c r="BYG462" s="22"/>
      <c r="BYH462" s="22"/>
      <c r="BYI462" s="22"/>
      <c r="BYJ462" s="22"/>
      <c r="BYK462" s="22"/>
      <c r="BYL462" s="22"/>
      <c r="BYM462" s="22"/>
      <c r="BYN462" s="22"/>
      <c r="BYO462" s="22"/>
      <c r="BYP462" s="22"/>
      <c r="BYQ462" s="22"/>
      <c r="BYR462" s="22"/>
      <c r="BYS462" s="22"/>
      <c r="BYT462" s="22"/>
      <c r="BYU462" s="22"/>
      <c r="BYV462" s="22"/>
      <c r="BYW462" s="22"/>
      <c r="BYX462" s="22"/>
      <c r="BYY462" s="22"/>
      <c r="BYZ462" s="22"/>
      <c r="BZA462" s="22"/>
      <c r="BZB462" s="22"/>
      <c r="BZC462" s="22"/>
      <c r="BZD462" s="22"/>
      <c r="BZE462" s="22"/>
      <c r="BZF462" s="22"/>
      <c r="BZG462" s="22"/>
      <c r="BZH462" s="22"/>
      <c r="BZI462" s="22"/>
      <c r="BZJ462" s="22"/>
      <c r="BZK462" s="22"/>
      <c r="BZL462" s="22"/>
      <c r="BZM462" s="22"/>
      <c r="BZN462" s="22"/>
      <c r="BZO462" s="22"/>
      <c r="BZP462" s="22"/>
      <c r="BZQ462" s="22"/>
      <c r="BZR462" s="22"/>
      <c r="BZS462" s="22"/>
      <c r="BZT462" s="22"/>
      <c r="BZU462" s="22"/>
      <c r="BZV462" s="22"/>
      <c r="BZW462" s="22"/>
      <c r="BZX462" s="22"/>
      <c r="BZY462" s="22"/>
      <c r="BZZ462" s="22"/>
      <c r="CAA462" s="22"/>
      <c r="CAB462" s="22"/>
      <c r="CAC462" s="22"/>
      <c r="CAD462" s="22"/>
      <c r="CAE462" s="22"/>
      <c r="CAF462" s="22"/>
      <c r="CAG462" s="22"/>
      <c r="CAH462" s="22"/>
      <c r="CAI462" s="22"/>
      <c r="CAJ462" s="22"/>
      <c r="CAK462" s="22"/>
      <c r="CAL462" s="22"/>
      <c r="CAM462" s="22"/>
      <c r="CAN462" s="22"/>
      <c r="CAO462" s="22"/>
      <c r="CAP462" s="22"/>
      <c r="CAQ462" s="22"/>
      <c r="CAR462" s="22"/>
      <c r="CAS462" s="22"/>
      <c r="CAT462" s="22"/>
      <c r="CAU462" s="22"/>
      <c r="CAV462" s="22"/>
      <c r="CAW462" s="22"/>
      <c r="CAX462" s="22"/>
      <c r="CAY462" s="22"/>
      <c r="CAZ462" s="22"/>
      <c r="CBA462" s="22"/>
      <c r="CBB462" s="22"/>
      <c r="CBC462" s="22"/>
      <c r="CBD462" s="22"/>
      <c r="CBE462" s="22"/>
      <c r="CBF462" s="22"/>
      <c r="CBG462" s="22"/>
      <c r="CBH462" s="22"/>
      <c r="CBI462" s="22"/>
      <c r="CBJ462" s="22"/>
      <c r="CBK462" s="22"/>
      <c r="CBL462" s="22"/>
      <c r="CBM462" s="22"/>
      <c r="CBN462" s="22"/>
      <c r="CBO462" s="22"/>
      <c r="CBP462" s="22"/>
      <c r="CBQ462" s="22"/>
      <c r="CBR462" s="22"/>
      <c r="CBS462" s="22"/>
      <c r="CBT462" s="22"/>
      <c r="CBU462" s="22"/>
      <c r="CBV462" s="22"/>
      <c r="CBW462" s="22"/>
      <c r="CBX462" s="22"/>
      <c r="CBY462" s="22"/>
      <c r="CBZ462" s="22"/>
      <c r="CCA462" s="22"/>
      <c r="CCB462" s="22"/>
      <c r="CCC462" s="22"/>
      <c r="CCD462" s="22"/>
      <c r="CCE462" s="22"/>
      <c r="CCF462" s="22"/>
      <c r="CCG462" s="22"/>
      <c r="CCH462" s="22"/>
      <c r="CCI462" s="22"/>
      <c r="CCJ462" s="22"/>
      <c r="CCK462" s="22"/>
      <c r="CCL462" s="22"/>
      <c r="CCM462" s="22"/>
      <c r="CCN462" s="22"/>
      <c r="CCO462" s="22"/>
      <c r="CCP462" s="22"/>
      <c r="CCQ462" s="22"/>
      <c r="CCR462" s="22"/>
      <c r="CCS462" s="22"/>
      <c r="CCT462" s="22"/>
      <c r="CCU462" s="22"/>
      <c r="CCV462" s="22"/>
      <c r="CCW462" s="22"/>
      <c r="CCX462" s="22"/>
      <c r="CCY462" s="22"/>
      <c r="CCZ462" s="22"/>
      <c r="CDA462" s="22"/>
      <c r="CDB462" s="22"/>
      <c r="CDC462" s="22"/>
      <c r="CDD462" s="22"/>
      <c r="CDE462" s="22"/>
      <c r="CDF462" s="22"/>
      <c r="CDG462" s="22"/>
      <c r="CDH462" s="22"/>
      <c r="CDI462" s="22"/>
      <c r="CDJ462" s="22"/>
      <c r="CDK462" s="22"/>
      <c r="CDL462" s="22"/>
      <c r="CDM462" s="22"/>
      <c r="CDN462" s="22"/>
      <c r="CDO462" s="22"/>
      <c r="CDP462" s="22"/>
      <c r="CDQ462" s="22"/>
      <c r="CDR462" s="22"/>
      <c r="CDS462" s="22"/>
      <c r="CDT462" s="22"/>
      <c r="CDU462" s="22"/>
      <c r="CDV462" s="22"/>
      <c r="CDW462" s="22"/>
      <c r="CDX462" s="22"/>
      <c r="CDY462" s="22"/>
      <c r="CDZ462" s="22"/>
      <c r="CEA462" s="22"/>
      <c r="CEB462" s="22"/>
      <c r="CEC462" s="22"/>
      <c r="CED462" s="22"/>
      <c r="CEE462" s="22"/>
      <c r="CEF462" s="22"/>
      <c r="CEG462" s="22"/>
      <c r="CEH462" s="22"/>
      <c r="CEI462" s="22"/>
      <c r="CEJ462" s="22"/>
      <c r="CEK462" s="22"/>
      <c r="CEL462" s="22"/>
      <c r="CEM462" s="22"/>
      <c r="CEN462" s="22"/>
      <c r="CEO462" s="22"/>
      <c r="CEP462" s="22"/>
      <c r="CEQ462" s="22"/>
      <c r="CER462" s="22"/>
      <c r="CES462" s="22"/>
      <c r="CET462" s="22"/>
      <c r="CEU462" s="22"/>
      <c r="CEV462" s="22"/>
      <c r="CEW462" s="22"/>
      <c r="CEX462" s="22"/>
      <c r="CEY462" s="22"/>
      <c r="CEZ462" s="22"/>
      <c r="CFA462" s="22"/>
      <c r="CFB462" s="22"/>
      <c r="CFC462" s="22"/>
      <c r="CFD462" s="22"/>
      <c r="CFE462" s="22"/>
      <c r="CFF462" s="22"/>
      <c r="CFG462" s="22"/>
      <c r="CFH462" s="22"/>
      <c r="CFI462" s="22"/>
      <c r="CFJ462" s="22"/>
      <c r="CFK462" s="22"/>
      <c r="CFL462" s="22"/>
      <c r="CFM462" s="22"/>
      <c r="CFN462" s="22"/>
      <c r="CFO462" s="22"/>
      <c r="CFP462" s="22"/>
      <c r="CFQ462" s="22"/>
      <c r="CFR462" s="22"/>
      <c r="CFS462" s="22"/>
      <c r="CFT462" s="22"/>
      <c r="CFU462" s="22"/>
      <c r="CFV462" s="22"/>
      <c r="CFW462" s="22"/>
      <c r="CFX462" s="22"/>
      <c r="CFY462" s="22"/>
      <c r="CFZ462" s="22"/>
      <c r="CGA462" s="22"/>
      <c r="CGB462" s="22"/>
      <c r="CGC462" s="22"/>
      <c r="CGD462" s="22"/>
      <c r="CGE462" s="22"/>
      <c r="CGF462" s="22"/>
      <c r="CGG462" s="22"/>
      <c r="CGH462" s="22"/>
      <c r="CGI462" s="22"/>
      <c r="CGJ462" s="22"/>
      <c r="CGK462" s="22"/>
      <c r="CGL462" s="22"/>
      <c r="CGM462" s="22"/>
      <c r="CGN462" s="22"/>
      <c r="CGO462" s="22"/>
      <c r="CGP462" s="22"/>
      <c r="CGQ462" s="22"/>
      <c r="CGR462" s="22"/>
      <c r="CGS462" s="22"/>
      <c r="CGT462" s="22"/>
      <c r="CGU462" s="22"/>
      <c r="CGV462" s="22"/>
      <c r="CGW462" s="22"/>
      <c r="CGX462" s="22"/>
      <c r="CGY462" s="22"/>
      <c r="CGZ462" s="22"/>
      <c r="CHA462" s="22"/>
      <c r="CHB462" s="22"/>
      <c r="CHC462" s="22"/>
      <c r="CHD462" s="22"/>
      <c r="CHE462" s="22"/>
      <c r="CHF462" s="22"/>
      <c r="CHG462" s="22"/>
      <c r="CHH462" s="22"/>
      <c r="CHI462" s="22"/>
      <c r="CHJ462" s="22"/>
      <c r="CHK462" s="22"/>
      <c r="CHL462" s="22"/>
      <c r="CHM462" s="22"/>
      <c r="CHN462" s="22"/>
      <c r="CHO462" s="22"/>
      <c r="CHP462" s="22"/>
      <c r="CHQ462" s="22"/>
      <c r="CHR462" s="22"/>
      <c r="CHS462" s="22"/>
      <c r="CHT462" s="22"/>
      <c r="CHU462" s="22"/>
      <c r="CHV462" s="22"/>
      <c r="CHW462" s="22"/>
      <c r="CHX462" s="22"/>
      <c r="CHY462" s="22"/>
      <c r="CHZ462" s="22"/>
      <c r="CIA462" s="22"/>
      <c r="CIB462" s="22"/>
      <c r="CIC462" s="22"/>
      <c r="CID462" s="22"/>
      <c r="CIE462" s="22"/>
      <c r="CIF462" s="22"/>
      <c r="CIG462" s="22"/>
      <c r="CIH462" s="22"/>
      <c r="CII462" s="22"/>
      <c r="CIJ462" s="22"/>
      <c r="CIK462" s="22"/>
      <c r="CIL462" s="22"/>
      <c r="CIM462" s="22"/>
      <c r="CIN462" s="22"/>
      <c r="CIO462" s="22"/>
      <c r="CIP462" s="22"/>
      <c r="CIQ462" s="22"/>
      <c r="CIR462" s="22"/>
      <c r="CIS462" s="22"/>
      <c r="CIT462" s="22"/>
      <c r="CIU462" s="22"/>
      <c r="CIV462" s="22"/>
      <c r="CIW462" s="22"/>
      <c r="CIX462" s="22"/>
      <c r="CIY462" s="22"/>
      <c r="CIZ462" s="22"/>
      <c r="CJA462" s="22"/>
      <c r="CJB462" s="22"/>
      <c r="CJC462" s="22"/>
      <c r="CJD462" s="22"/>
      <c r="CJE462" s="22"/>
      <c r="CJF462" s="22"/>
      <c r="CJG462" s="22"/>
      <c r="CJH462" s="22"/>
      <c r="CJI462" s="22"/>
      <c r="CJJ462" s="22"/>
      <c r="CJK462" s="22"/>
      <c r="CJL462" s="22"/>
      <c r="CJM462" s="22"/>
      <c r="CJN462" s="22"/>
      <c r="CJO462" s="22"/>
      <c r="CJP462" s="22"/>
      <c r="CJQ462" s="22"/>
      <c r="CJR462" s="22"/>
      <c r="CJS462" s="22"/>
      <c r="CJT462" s="22"/>
      <c r="CJU462" s="22"/>
      <c r="CJV462" s="22"/>
      <c r="CJW462" s="22"/>
      <c r="CJX462" s="22"/>
      <c r="CJY462" s="22"/>
      <c r="CJZ462" s="22"/>
      <c r="CKA462" s="22"/>
      <c r="CKB462" s="22"/>
      <c r="CKC462" s="22"/>
      <c r="CKD462" s="22"/>
      <c r="CKE462" s="22"/>
      <c r="CKF462" s="22"/>
      <c r="CKG462" s="22"/>
      <c r="CKH462" s="22"/>
      <c r="CKI462" s="22"/>
      <c r="CKJ462" s="22"/>
      <c r="CKK462" s="22"/>
      <c r="CKL462" s="22"/>
      <c r="CKM462" s="22"/>
      <c r="CKN462" s="22"/>
      <c r="CKO462" s="22"/>
      <c r="CKP462" s="22"/>
      <c r="CKQ462" s="22"/>
      <c r="CKR462" s="22"/>
      <c r="CKS462" s="22"/>
      <c r="CKT462" s="22"/>
      <c r="CKU462" s="22"/>
      <c r="CKV462" s="22"/>
      <c r="CKW462" s="22"/>
      <c r="CKX462" s="22"/>
      <c r="CKY462" s="22"/>
      <c r="CKZ462" s="22"/>
      <c r="CLA462" s="22"/>
      <c r="CLB462" s="22"/>
      <c r="CLC462" s="22"/>
      <c r="CLD462" s="22"/>
      <c r="CLE462" s="22"/>
      <c r="CLF462" s="22"/>
      <c r="CLG462" s="22"/>
      <c r="CLH462" s="22"/>
      <c r="CLI462" s="22"/>
      <c r="CLJ462" s="22"/>
      <c r="CLK462" s="22"/>
      <c r="CLL462" s="22"/>
      <c r="CLM462" s="22"/>
      <c r="CLN462" s="22"/>
      <c r="CLO462" s="22"/>
      <c r="CLP462" s="22"/>
      <c r="CLQ462" s="22"/>
      <c r="CLR462" s="22"/>
      <c r="CLS462" s="22"/>
      <c r="CLT462" s="22"/>
      <c r="CLU462" s="22"/>
      <c r="CLV462" s="22"/>
      <c r="CLW462" s="22"/>
      <c r="CLX462" s="22"/>
      <c r="CLY462" s="22"/>
      <c r="CLZ462" s="22"/>
      <c r="CMA462" s="22"/>
      <c r="CMB462" s="22"/>
      <c r="CMC462" s="22"/>
      <c r="CMD462" s="22"/>
      <c r="CME462" s="22"/>
      <c r="CMF462" s="22"/>
      <c r="CMG462" s="22"/>
      <c r="CMH462" s="22"/>
      <c r="CMI462" s="22"/>
      <c r="CMJ462" s="22"/>
      <c r="CMK462" s="22"/>
      <c r="CML462" s="22"/>
      <c r="CMM462" s="22"/>
      <c r="CMN462" s="22"/>
      <c r="CMO462" s="22"/>
      <c r="CMP462" s="22"/>
      <c r="CMQ462" s="22"/>
      <c r="CMR462" s="22"/>
      <c r="CMS462" s="22"/>
      <c r="CMT462" s="22"/>
      <c r="CMU462" s="22"/>
      <c r="CMV462" s="22"/>
      <c r="CMW462" s="22"/>
      <c r="CMX462" s="22"/>
      <c r="CMY462" s="22"/>
      <c r="CMZ462" s="22"/>
      <c r="CNA462" s="22"/>
      <c r="CNB462" s="22"/>
      <c r="CNC462" s="22"/>
      <c r="CND462" s="22"/>
      <c r="CNE462" s="22"/>
      <c r="CNF462" s="22"/>
      <c r="CNG462" s="22"/>
      <c r="CNH462" s="22"/>
      <c r="CNI462" s="22"/>
      <c r="CNJ462" s="22"/>
      <c r="CNK462" s="22"/>
      <c r="CNL462" s="22"/>
      <c r="CNM462" s="22"/>
      <c r="CNN462" s="22"/>
      <c r="CNO462" s="22"/>
      <c r="CNP462" s="22"/>
      <c r="CNQ462" s="22"/>
      <c r="CNR462" s="22"/>
      <c r="CNS462" s="22"/>
      <c r="CNT462" s="22"/>
      <c r="CNU462" s="22"/>
      <c r="CNV462" s="22"/>
      <c r="CNW462" s="22"/>
      <c r="CNX462" s="22"/>
      <c r="CNY462" s="22"/>
      <c r="CNZ462" s="22"/>
      <c r="COA462" s="22"/>
      <c r="COB462" s="22"/>
      <c r="COC462" s="22"/>
      <c r="COD462" s="22"/>
      <c r="COE462" s="22"/>
      <c r="COF462" s="22"/>
      <c r="COG462" s="22"/>
      <c r="COH462" s="22"/>
      <c r="COI462" s="22"/>
      <c r="COJ462" s="22"/>
      <c r="COK462" s="22"/>
      <c r="COL462" s="22"/>
      <c r="COM462" s="22"/>
      <c r="CON462" s="22"/>
      <c r="COO462" s="22"/>
      <c r="COP462" s="22"/>
      <c r="COQ462" s="22"/>
      <c r="COR462" s="22"/>
      <c r="COS462" s="22"/>
      <c r="COT462" s="22"/>
      <c r="COU462" s="22"/>
      <c r="COV462" s="22"/>
      <c r="COW462" s="22"/>
      <c r="COX462" s="22"/>
      <c r="COY462" s="22"/>
      <c r="COZ462" s="22"/>
      <c r="CPA462" s="22"/>
      <c r="CPB462" s="22"/>
      <c r="CPC462" s="22"/>
      <c r="CPD462" s="22"/>
      <c r="CPE462" s="22"/>
      <c r="CPF462" s="22"/>
      <c r="CPG462" s="22"/>
      <c r="CPH462" s="22"/>
      <c r="CPI462" s="22"/>
      <c r="CPJ462" s="22"/>
      <c r="CPK462" s="22"/>
      <c r="CPL462" s="22"/>
      <c r="CPM462" s="22"/>
      <c r="CPN462" s="22"/>
      <c r="CPO462" s="22"/>
      <c r="CPP462" s="22"/>
      <c r="CPQ462" s="22"/>
      <c r="CPR462" s="22"/>
      <c r="CPS462" s="22"/>
      <c r="CPT462" s="22"/>
      <c r="CPU462" s="22"/>
      <c r="CPV462" s="22"/>
      <c r="CPW462" s="22"/>
      <c r="CPX462" s="22"/>
      <c r="CPY462" s="22"/>
      <c r="CPZ462" s="22"/>
      <c r="CQA462" s="22"/>
      <c r="CQB462" s="22"/>
      <c r="CQC462" s="22"/>
      <c r="CQD462" s="22"/>
      <c r="CQE462" s="22"/>
      <c r="CQF462" s="22"/>
      <c r="CQG462" s="22"/>
      <c r="CQH462" s="22"/>
      <c r="CQI462" s="22"/>
      <c r="CQJ462" s="22"/>
      <c r="CQK462" s="22"/>
      <c r="CQL462" s="22"/>
      <c r="CQM462" s="22"/>
      <c r="CQN462" s="22"/>
      <c r="CQO462" s="22"/>
      <c r="CQP462" s="22"/>
      <c r="CQQ462" s="22"/>
      <c r="CQR462" s="22"/>
      <c r="CQS462" s="22"/>
      <c r="CQT462" s="22"/>
      <c r="CQU462" s="22"/>
      <c r="CQV462" s="22"/>
      <c r="CQW462" s="22"/>
      <c r="CQX462" s="22"/>
      <c r="CQY462" s="22"/>
      <c r="CQZ462" s="22"/>
      <c r="CRA462" s="22"/>
      <c r="CRB462" s="22"/>
      <c r="CRC462" s="22"/>
      <c r="CRD462" s="22"/>
      <c r="CRE462" s="22"/>
      <c r="CRF462" s="22"/>
      <c r="CRG462" s="22"/>
      <c r="CRH462" s="22"/>
      <c r="CRI462" s="22"/>
      <c r="CRJ462" s="22"/>
      <c r="CRK462" s="22"/>
      <c r="CRL462" s="22"/>
      <c r="CRM462" s="22"/>
      <c r="CRN462" s="22"/>
      <c r="CRO462" s="22"/>
      <c r="CRP462" s="22"/>
      <c r="CRQ462" s="22"/>
      <c r="CRR462" s="22"/>
      <c r="CRS462" s="22"/>
      <c r="CRT462" s="22"/>
      <c r="CRU462" s="22"/>
      <c r="CRV462" s="22"/>
      <c r="CRW462" s="22"/>
      <c r="CRX462" s="22"/>
      <c r="CRY462" s="22"/>
      <c r="CRZ462" s="22"/>
      <c r="CSA462" s="22"/>
      <c r="CSB462" s="22"/>
      <c r="CSC462" s="22"/>
      <c r="CSD462" s="22"/>
      <c r="CSE462" s="22"/>
      <c r="CSF462" s="22"/>
      <c r="CSG462" s="22"/>
      <c r="CSH462" s="22"/>
      <c r="CSI462" s="22"/>
      <c r="CSJ462" s="22"/>
      <c r="CSK462" s="22"/>
      <c r="CSL462" s="22"/>
      <c r="CSM462" s="22"/>
      <c r="CSN462" s="22"/>
      <c r="CSO462" s="22"/>
      <c r="CSP462" s="22"/>
      <c r="CSQ462" s="22"/>
      <c r="CSR462" s="22"/>
      <c r="CSS462" s="22"/>
      <c r="CST462" s="22"/>
      <c r="CSU462" s="22"/>
      <c r="CSV462" s="22"/>
      <c r="CSW462" s="22"/>
      <c r="CSX462" s="22"/>
      <c r="CSY462" s="22"/>
      <c r="CSZ462" s="22"/>
      <c r="CTA462" s="22"/>
      <c r="CTB462" s="22"/>
      <c r="CTC462" s="22"/>
      <c r="CTD462" s="22"/>
      <c r="CTE462" s="22"/>
      <c r="CTF462" s="22"/>
      <c r="CTG462" s="22"/>
      <c r="CTH462" s="22"/>
      <c r="CTI462" s="22"/>
      <c r="CTJ462" s="22"/>
      <c r="CTK462" s="22"/>
      <c r="CTL462" s="22"/>
      <c r="CTM462" s="22"/>
      <c r="CTN462" s="22"/>
      <c r="CTO462" s="22"/>
      <c r="CTP462" s="22"/>
      <c r="CTQ462" s="22"/>
      <c r="CTR462" s="22"/>
      <c r="CTS462" s="22"/>
      <c r="CTT462" s="22"/>
      <c r="CTU462" s="22"/>
      <c r="CTV462" s="22"/>
      <c r="CTW462" s="22"/>
      <c r="CTX462" s="22"/>
      <c r="CTY462" s="22"/>
      <c r="CTZ462" s="22"/>
      <c r="CUA462" s="22"/>
      <c r="CUB462" s="22"/>
      <c r="CUC462" s="22"/>
      <c r="CUD462" s="22"/>
      <c r="CUE462" s="22"/>
      <c r="CUF462" s="22"/>
      <c r="CUG462" s="22"/>
      <c r="CUH462" s="22"/>
      <c r="CUI462" s="22"/>
      <c r="CUJ462" s="22"/>
      <c r="CUK462" s="22"/>
      <c r="CUL462" s="22"/>
      <c r="CUM462" s="22"/>
      <c r="CUN462" s="22"/>
      <c r="CUO462" s="22"/>
      <c r="CUP462" s="22"/>
      <c r="CUQ462" s="22"/>
      <c r="CUR462" s="22"/>
      <c r="CUS462" s="22"/>
      <c r="CUT462" s="22"/>
      <c r="CUU462" s="22"/>
      <c r="CUV462" s="22"/>
      <c r="CUW462" s="22"/>
      <c r="CUX462" s="22"/>
      <c r="CUY462" s="22"/>
      <c r="CUZ462" s="22"/>
      <c r="CVA462" s="22"/>
      <c r="CVB462" s="22"/>
      <c r="CVC462" s="22"/>
      <c r="CVD462" s="22"/>
      <c r="CVE462" s="22"/>
      <c r="CVF462" s="22"/>
      <c r="CVG462" s="22"/>
      <c r="CVH462" s="22"/>
      <c r="CVI462" s="22"/>
      <c r="CVJ462" s="22"/>
      <c r="CVK462" s="22"/>
      <c r="CVL462" s="22"/>
      <c r="CVM462" s="22"/>
      <c r="CVN462" s="22"/>
      <c r="CVO462" s="22"/>
      <c r="CVP462" s="22"/>
      <c r="CVQ462" s="22"/>
      <c r="CVR462" s="22"/>
      <c r="CVS462" s="22"/>
      <c r="CVT462" s="22"/>
      <c r="CVU462" s="22"/>
      <c r="CVV462" s="22"/>
      <c r="CVW462" s="22"/>
      <c r="CVX462" s="22"/>
      <c r="CVY462" s="22"/>
      <c r="CVZ462" s="22"/>
      <c r="CWA462" s="22"/>
      <c r="CWB462" s="22"/>
      <c r="CWC462" s="22"/>
      <c r="CWD462" s="22"/>
      <c r="CWE462" s="22"/>
      <c r="CWF462" s="22"/>
      <c r="CWG462" s="22"/>
      <c r="CWH462" s="22"/>
      <c r="CWI462" s="22"/>
      <c r="CWJ462" s="22"/>
      <c r="CWK462" s="22"/>
      <c r="CWL462" s="22"/>
      <c r="CWM462" s="22"/>
      <c r="CWN462" s="22"/>
      <c r="CWO462" s="22"/>
      <c r="CWP462" s="22"/>
      <c r="CWQ462" s="22"/>
      <c r="CWR462" s="22"/>
      <c r="CWS462" s="22"/>
      <c r="CWT462" s="22"/>
      <c r="CWU462" s="22"/>
      <c r="CWV462" s="22"/>
      <c r="CWW462" s="22"/>
      <c r="CWX462" s="22"/>
      <c r="CWY462" s="22"/>
      <c r="CWZ462" s="22"/>
      <c r="CXA462" s="22"/>
      <c r="CXB462" s="22"/>
      <c r="CXC462" s="22"/>
      <c r="CXD462" s="22"/>
      <c r="CXE462" s="22"/>
      <c r="CXF462" s="22"/>
      <c r="CXG462" s="22"/>
      <c r="CXH462" s="22"/>
      <c r="CXI462" s="22"/>
      <c r="CXJ462" s="22"/>
      <c r="CXK462" s="22"/>
      <c r="CXL462" s="22"/>
      <c r="CXM462" s="22"/>
      <c r="CXN462" s="22"/>
      <c r="CXO462" s="22"/>
      <c r="CXP462" s="22"/>
      <c r="CXQ462" s="22"/>
      <c r="CXR462" s="22"/>
      <c r="CXS462" s="22"/>
      <c r="CXT462" s="22"/>
      <c r="CXU462" s="22"/>
      <c r="CXV462" s="22"/>
      <c r="CXW462" s="22"/>
      <c r="CXX462" s="22"/>
      <c r="CXY462" s="22"/>
      <c r="CXZ462" s="22"/>
      <c r="CYA462" s="22"/>
      <c r="CYB462" s="22"/>
      <c r="CYC462" s="22"/>
      <c r="CYD462" s="22"/>
      <c r="CYE462" s="22"/>
      <c r="CYF462" s="22"/>
      <c r="CYG462" s="22"/>
      <c r="CYH462" s="22"/>
      <c r="CYI462" s="22"/>
      <c r="CYJ462" s="22"/>
      <c r="CYK462" s="22"/>
      <c r="CYL462" s="22"/>
      <c r="CYM462" s="22"/>
      <c r="CYN462" s="22"/>
      <c r="CYO462" s="22"/>
      <c r="CYP462" s="22"/>
      <c r="CYQ462" s="22"/>
      <c r="CYR462" s="22"/>
      <c r="CYS462" s="22"/>
      <c r="CYT462" s="22"/>
      <c r="CYU462" s="22"/>
      <c r="CYV462" s="22"/>
      <c r="CYW462" s="22"/>
      <c r="CYX462" s="22"/>
      <c r="CYY462" s="22"/>
      <c r="CYZ462" s="22"/>
      <c r="CZA462" s="22"/>
      <c r="CZB462" s="22"/>
      <c r="CZC462" s="22"/>
      <c r="CZD462" s="22"/>
      <c r="CZE462" s="22"/>
      <c r="CZF462" s="22"/>
      <c r="CZG462" s="22"/>
      <c r="CZH462" s="22"/>
      <c r="CZI462" s="22"/>
      <c r="CZJ462" s="22"/>
      <c r="CZK462" s="22"/>
      <c r="CZL462" s="22"/>
      <c r="CZM462" s="22"/>
      <c r="CZN462" s="22"/>
      <c r="CZO462" s="22"/>
      <c r="CZP462" s="22"/>
      <c r="CZQ462" s="22"/>
      <c r="CZR462" s="22"/>
      <c r="CZS462" s="22"/>
      <c r="CZT462" s="22"/>
      <c r="CZU462" s="22"/>
      <c r="CZV462" s="22"/>
      <c r="CZW462" s="22"/>
      <c r="CZX462" s="22"/>
      <c r="CZY462" s="22"/>
      <c r="CZZ462" s="22"/>
      <c r="DAA462" s="22"/>
      <c r="DAB462" s="22"/>
      <c r="DAC462" s="22"/>
      <c r="DAD462" s="22"/>
      <c r="DAE462" s="22"/>
      <c r="DAF462" s="22"/>
      <c r="DAG462" s="22"/>
      <c r="DAH462" s="22"/>
      <c r="DAI462" s="22"/>
      <c r="DAJ462" s="22"/>
      <c r="DAK462" s="22"/>
      <c r="DAL462" s="22"/>
      <c r="DAM462" s="22"/>
      <c r="DAN462" s="22"/>
      <c r="DAO462" s="22"/>
      <c r="DAP462" s="22"/>
      <c r="DAQ462" s="22"/>
      <c r="DAR462" s="22"/>
      <c r="DAS462" s="22"/>
      <c r="DAT462" s="22"/>
      <c r="DAU462" s="22"/>
      <c r="DAV462" s="22"/>
      <c r="DAW462" s="22"/>
      <c r="DAX462" s="22"/>
      <c r="DAY462" s="22"/>
      <c r="DAZ462" s="22"/>
      <c r="DBA462" s="22"/>
      <c r="DBB462" s="22"/>
      <c r="DBC462" s="22"/>
      <c r="DBD462" s="22"/>
      <c r="DBE462" s="22"/>
      <c r="DBF462" s="22"/>
      <c r="DBG462" s="22"/>
      <c r="DBH462" s="22"/>
      <c r="DBI462" s="22"/>
      <c r="DBJ462" s="22"/>
      <c r="DBK462" s="22"/>
      <c r="DBL462" s="22"/>
      <c r="DBM462" s="22"/>
      <c r="DBN462" s="22"/>
      <c r="DBO462" s="22"/>
      <c r="DBP462" s="22"/>
      <c r="DBQ462" s="22"/>
      <c r="DBR462" s="22"/>
      <c r="DBS462" s="22"/>
      <c r="DBT462" s="22"/>
      <c r="DBU462" s="22"/>
      <c r="DBV462" s="22"/>
      <c r="DBW462" s="22"/>
      <c r="DBX462" s="22"/>
      <c r="DBY462" s="22"/>
      <c r="DBZ462" s="22"/>
      <c r="DCA462" s="22"/>
      <c r="DCB462" s="22"/>
      <c r="DCC462" s="22"/>
      <c r="DCD462" s="22"/>
      <c r="DCE462" s="22"/>
      <c r="DCF462" s="22"/>
      <c r="DCG462" s="22"/>
      <c r="DCH462" s="22"/>
      <c r="DCI462" s="22"/>
      <c r="DCJ462" s="22"/>
      <c r="DCK462" s="22"/>
      <c r="DCL462" s="22"/>
      <c r="DCM462" s="22"/>
      <c r="DCN462" s="22"/>
      <c r="DCO462" s="22"/>
      <c r="DCP462" s="22"/>
      <c r="DCQ462" s="22"/>
      <c r="DCR462" s="22"/>
      <c r="DCS462" s="22"/>
      <c r="DCT462" s="22"/>
      <c r="DCU462" s="22"/>
      <c r="DCV462" s="22"/>
      <c r="DCW462" s="22"/>
      <c r="DCX462" s="22"/>
      <c r="DCY462" s="22"/>
      <c r="DCZ462" s="22"/>
      <c r="DDA462" s="22"/>
      <c r="DDB462" s="22"/>
      <c r="DDC462" s="22"/>
      <c r="DDD462" s="22"/>
      <c r="DDE462" s="22"/>
      <c r="DDF462" s="22"/>
      <c r="DDG462" s="22"/>
      <c r="DDH462" s="22"/>
      <c r="DDI462" s="22"/>
      <c r="DDJ462" s="22"/>
      <c r="DDK462" s="22"/>
      <c r="DDL462" s="22"/>
      <c r="DDM462" s="22"/>
      <c r="DDN462" s="22"/>
      <c r="DDO462" s="22"/>
      <c r="DDP462" s="22"/>
      <c r="DDQ462" s="22"/>
      <c r="DDR462" s="22"/>
      <c r="DDS462" s="22"/>
      <c r="DDT462" s="22"/>
      <c r="DDU462" s="22"/>
      <c r="DDV462" s="22"/>
      <c r="DDW462" s="22"/>
      <c r="DDX462" s="22"/>
      <c r="DDY462" s="22"/>
      <c r="DDZ462" s="22"/>
      <c r="DEA462" s="22"/>
      <c r="DEB462" s="22"/>
      <c r="DEC462" s="22"/>
      <c r="DED462" s="22"/>
      <c r="DEE462" s="22"/>
      <c r="DEF462" s="22"/>
      <c r="DEG462" s="22"/>
      <c r="DEH462" s="22"/>
      <c r="DEI462" s="22"/>
      <c r="DEJ462" s="22"/>
      <c r="DEK462" s="22"/>
      <c r="DEL462" s="22"/>
      <c r="DEM462" s="22"/>
      <c r="DEN462" s="22"/>
      <c r="DEO462" s="22"/>
      <c r="DEP462" s="22"/>
      <c r="DEQ462" s="22"/>
      <c r="DER462" s="22"/>
      <c r="DES462" s="22"/>
      <c r="DET462" s="22"/>
      <c r="DEU462" s="22"/>
      <c r="DEV462" s="22"/>
      <c r="DEW462" s="22"/>
      <c r="DEX462" s="22"/>
      <c r="DEY462" s="22"/>
      <c r="DEZ462" s="22"/>
      <c r="DFA462" s="22"/>
      <c r="DFB462" s="22"/>
      <c r="DFC462" s="22"/>
      <c r="DFD462" s="22"/>
      <c r="DFE462" s="22"/>
      <c r="DFF462" s="22"/>
      <c r="DFG462" s="22"/>
      <c r="DFH462" s="22"/>
      <c r="DFI462" s="22"/>
      <c r="DFJ462" s="22"/>
      <c r="DFK462" s="22"/>
      <c r="DFL462" s="22"/>
      <c r="DFM462" s="22"/>
      <c r="DFN462" s="22"/>
      <c r="DFO462" s="22"/>
      <c r="DFP462" s="22"/>
      <c r="DFQ462" s="22"/>
      <c r="DFR462" s="22"/>
      <c r="DFS462" s="22"/>
      <c r="DFT462" s="22"/>
      <c r="DFU462" s="22"/>
      <c r="DFV462" s="22"/>
      <c r="DFW462" s="22"/>
      <c r="DFX462" s="22"/>
      <c r="DFY462" s="22"/>
      <c r="DFZ462" s="22"/>
      <c r="DGA462" s="22"/>
      <c r="DGB462" s="22"/>
      <c r="DGC462" s="22"/>
      <c r="DGD462" s="22"/>
      <c r="DGE462" s="22"/>
      <c r="DGF462" s="22"/>
      <c r="DGG462" s="22"/>
      <c r="DGH462" s="22"/>
      <c r="DGI462" s="22"/>
      <c r="DGJ462" s="22"/>
      <c r="DGK462" s="22"/>
      <c r="DGL462" s="22"/>
      <c r="DGM462" s="22"/>
      <c r="DGN462" s="22"/>
      <c r="DGO462" s="22"/>
      <c r="DGP462" s="22"/>
      <c r="DGQ462" s="22"/>
      <c r="DGR462" s="22"/>
      <c r="DGS462" s="22"/>
      <c r="DGT462" s="22"/>
      <c r="DGU462" s="22"/>
      <c r="DGV462" s="22"/>
      <c r="DGW462" s="22"/>
      <c r="DGX462" s="22"/>
      <c r="DGY462" s="22"/>
      <c r="DGZ462" s="22"/>
      <c r="DHA462" s="22"/>
      <c r="DHB462" s="22"/>
      <c r="DHC462" s="22"/>
      <c r="DHD462" s="22"/>
      <c r="DHE462" s="22"/>
      <c r="DHF462" s="22"/>
      <c r="DHG462" s="22"/>
      <c r="DHH462" s="22"/>
      <c r="DHI462" s="22"/>
      <c r="DHJ462" s="22"/>
      <c r="DHK462" s="22"/>
      <c r="DHL462" s="22"/>
      <c r="DHM462" s="22"/>
      <c r="DHN462" s="22"/>
      <c r="DHO462" s="22"/>
      <c r="DHP462" s="22"/>
      <c r="DHQ462" s="22"/>
      <c r="DHR462" s="22"/>
      <c r="DHS462" s="22"/>
      <c r="DHT462" s="22"/>
      <c r="DHU462" s="22"/>
      <c r="DHV462" s="22"/>
      <c r="DHW462" s="22"/>
      <c r="DHX462" s="22"/>
      <c r="DHY462" s="22"/>
      <c r="DHZ462" s="22"/>
      <c r="DIA462" s="22"/>
      <c r="DIB462" s="22"/>
      <c r="DIC462" s="22"/>
      <c r="DID462" s="22"/>
      <c r="DIE462" s="22"/>
      <c r="DIF462" s="22"/>
      <c r="DIG462" s="22"/>
      <c r="DIH462" s="22"/>
      <c r="DII462" s="22"/>
      <c r="DIJ462" s="22"/>
      <c r="DIK462" s="22"/>
      <c r="DIL462" s="22"/>
      <c r="DIM462" s="22"/>
      <c r="DIN462" s="22"/>
      <c r="DIO462" s="22"/>
      <c r="DIP462" s="22"/>
      <c r="DIQ462" s="22"/>
      <c r="DIR462" s="22"/>
      <c r="DIS462" s="22"/>
      <c r="DIT462" s="22"/>
      <c r="DIU462" s="22"/>
      <c r="DIV462" s="22"/>
      <c r="DIW462" s="22"/>
      <c r="DIX462" s="22"/>
      <c r="DIY462" s="22"/>
      <c r="DIZ462" s="22"/>
      <c r="DJA462" s="22"/>
      <c r="DJB462" s="22"/>
      <c r="DJC462" s="22"/>
      <c r="DJD462" s="22"/>
      <c r="DJE462" s="22"/>
      <c r="DJF462" s="22"/>
      <c r="DJG462" s="22"/>
      <c r="DJH462" s="22"/>
      <c r="DJI462" s="22"/>
      <c r="DJJ462" s="22"/>
      <c r="DJK462" s="22"/>
      <c r="DJL462" s="22"/>
      <c r="DJM462" s="22"/>
      <c r="DJN462" s="22"/>
      <c r="DJO462" s="22"/>
      <c r="DJP462" s="22"/>
      <c r="DJQ462" s="22"/>
      <c r="DJR462" s="22"/>
      <c r="DJS462" s="22"/>
      <c r="DJT462" s="22"/>
      <c r="DJU462" s="22"/>
      <c r="DJV462" s="22"/>
      <c r="DJW462" s="22"/>
      <c r="DJX462" s="22"/>
      <c r="DJY462" s="22"/>
      <c r="DJZ462" s="22"/>
      <c r="DKA462" s="22"/>
      <c r="DKB462" s="22"/>
      <c r="DKC462" s="22"/>
      <c r="DKD462" s="22"/>
      <c r="DKE462" s="22"/>
      <c r="DKF462" s="22"/>
      <c r="DKG462" s="22"/>
      <c r="DKH462" s="22"/>
      <c r="DKI462" s="22"/>
      <c r="DKJ462" s="22"/>
      <c r="DKK462" s="22"/>
      <c r="DKL462" s="22"/>
      <c r="DKM462" s="22"/>
      <c r="DKN462" s="22"/>
      <c r="DKO462" s="22"/>
      <c r="DKP462" s="22"/>
      <c r="DKQ462" s="22"/>
      <c r="DKR462" s="22"/>
      <c r="DKS462" s="22"/>
      <c r="DKT462" s="22"/>
      <c r="DKU462" s="22"/>
      <c r="DKV462" s="22"/>
      <c r="DKW462" s="22"/>
      <c r="DKX462" s="22"/>
      <c r="DKY462" s="22"/>
      <c r="DKZ462" s="22"/>
      <c r="DLA462" s="22"/>
      <c r="DLB462" s="22"/>
      <c r="DLC462" s="22"/>
      <c r="DLD462" s="22"/>
      <c r="DLE462" s="22"/>
      <c r="DLF462" s="22"/>
      <c r="DLG462" s="22"/>
      <c r="DLH462" s="22"/>
      <c r="DLI462" s="22"/>
      <c r="DLJ462" s="22"/>
      <c r="DLK462" s="22"/>
      <c r="DLL462" s="22"/>
      <c r="DLM462" s="22"/>
      <c r="DLN462" s="22"/>
      <c r="DLO462" s="22"/>
      <c r="DLP462" s="22"/>
      <c r="DLQ462" s="22"/>
      <c r="DLR462" s="22"/>
      <c r="DLS462" s="22"/>
      <c r="DLT462" s="22"/>
      <c r="DLU462" s="22"/>
      <c r="DLV462" s="22"/>
      <c r="DLW462" s="22"/>
      <c r="DLX462" s="22"/>
      <c r="DLY462" s="22"/>
      <c r="DLZ462" s="22"/>
      <c r="DMA462" s="22"/>
      <c r="DMB462" s="22"/>
      <c r="DMC462" s="22"/>
      <c r="DMD462" s="22"/>
      <c r="DME462" s="22"/>
      <c r="DMF462" s="22"/>
      <c r="DMG462" s="22"/>
      <c r="DMH462" s="22"/>
      <c r="DMI462" s="22"/>
      <c r="DMJ462" s="22"/>
      <c r="DMK462" s="22"/>
      <c r="DML462" s="22"/>
      <c r="DMM462" s="22"/>
      <c r="DMN462" s="22"/>
      <c r="DMO462" s="22"/>
      <c r="DMP462" s="22"/>
      <c r="DMQ462" s="22"/>
      <c r="DMR462" s="22"/>
      <c r="DMS462" s="22"/>
      <c r="DMT462" s="22"/>
      <c r="DMU462" s="22"/>
      <c r="DMV462" s="22"/>
      <c r="DMW462" s="22"/>
      <c r="DMX462" s="22"/>
      <c r="DMY462" s="22"/>
      <c r="DMZ462" s="22"/>
      <c r="DNA462" s="22"/>
      <c r="DNB462" s="22"/>
      <c r="DNC462" s="22"/>
      <c r="DND462" s="22"/>
      <c r="DNE462" s="22"/>
      <c r="DNF462" s="22"/>
      <c r="DNG462" s="22"/>
      <c r="DNH462" s="22"/>
      <c r="DNI462" s="22"/>
      <c r="DNJ462" s="22"/>
      <c r="DNK462" s="22"/>
      <c r="DNL462" s="22"/>
      <c r="DNM462" s="22"/>
      <c r="DNN462" s="22"/>
      <c r="DNO462" s="22"/>
      <c r="DNP462" s="22"/>
      <c r="DNQ462" s="22"/>
      <c r="DNR462" s="22"/>
      <c r="DNS462" s="22"/>
      <c r="DNT462" s="22"/>
      <c r="DNU462" s="22"/>
      <c r="DNV462" s="22"/>
      <c r="DNW462" s="22"/>
      <c r="DNX462" s="22"/>
      <c r="DNY462" s="22"/>
      <c r="DNZ462" s="22"/>
      <c r="DOA462" s="22"/>
      <c r="DOB462" s="22"/>
      <c r="DOC462" s="22"/>
      <c r="DOD462" s="22"/>
      <c r="DOE462" s="22"/>
      <c r="DOF462" s="22"/>
      <c r="DOG462" s="22"/>
      <c r="DOH462" s="22"/>
      <c r="DOI462" s="22"/>
      <c r="DOJ462" s="22"/>
      <c r="DOK462" s="22"/>
      <c r="DOL462" s="22"/>
      <c r="DOM462" s="22"/>
      <c r="DON462" s="22"/>
      <c r="DOO462" s="22"/>
      <c r="DOP462" s="22"/>
      <c r="DOQ462" s="22"/>
      <c r="DOR462" s="22"/>
      <c r="DOS462" s="22"/>
      <c r="DOT462" s="22"/>
      <c r="DOU462" s="22"/>
      <c r="DOV462" s="22"/>
      <c r="DOW462" s="22"/>
      <c r="DOX462" s="22"/>
      <c r="DOY462" s="22"/>
      <c r="DOZ462" s="22"/>
      <c r="DPA462" s="22"/>
      <c r="DPB462" s="22"/>
      <c r="DPC462" s="22"/>
      <c r="DPD462" s="22"/>
      <c r="DPE462" s="22"/>
      <c r="DPF462" s="22"/>
      <c r="DPG462" s="22"/>
      <c r="DPH462" s="22"/>
      <c r="DPI462" s="22"/>
      <c r="DPJ462" s="22"/>
      <c r="DPK462" s="22"/>
      <c r="DPL462" s="22"/>
      <c r="DPM462" s="22"/>
      <c r="DPN462" s="22"/>
      <c r="DPO462" s="22"/>
      <c r="DPP462" s="22"/>
      <c r="DPQ462" s="22"/>
      <c r="DPR462" s="22"/>
      <c r="DPS462" s="22"/>
      <c r="DPT462" s="22"/>
      <c r="DPU462" s="22"/>
      <c r="DPV462" s="22"/>
      <c r="DPW462" s="22"/>
      <c r="DPX462" s="22"/>
      <c r="DPY462" s="22"/>
      <c r="DPZ462" s="22"/>
      <c r="DQA462" s="22"/>
      <c r="DQB462" s="22"/>
      <c r="DQC462" s="22"/>
      <c r="DQD462" s="22"/>
      <c r="DQE462" s="22"/>
      <c r="DQF462" s="22"/>
      <c r="DQG462" s="22"/>
      <c r="DQH462" s="22"/>
      <c r="DQI462" s="22"/>
      <c r="DQJ462" s="22"/>
      <c r="DQK462" s="22"/>
      <c r="DQL462" s="22"/>
      <c r="DQM462" s="22"/>
      <c r="DQN462" s="22"/>
      <c r="DQO462" s="22"/>
      <c r="DQP462" s="22"/>
      <c r="DQQ462" s="22"/>
      <c r="DQR462" s="22"/>
      <c r="DQS462" s="22"/>
      <c r="DQT462" s="22"/>
      <c r="DQU462" s="22"/>
      <c r="DQV462" s="22"/>
      <c r="DQW462" s="22"/>
      <c r="DQX462" s="22"/>
      <c r="DQY462" s="22"/>
      <c r="DQZ462" s="22"/>
      <c r="DRA462" s="22"/>
      <c r="DRB462" s="22"/>
      <c r="DRC462" s="22"/>
      <c r="DRD462" s="22"/>
      <c r="DRE462" s="22"/>
      <c r="DRF462" s="22"/>
      <c r="DRG462" s="22"/>
      <c r="DRH462" s="22"/>
      <c r="DRI462" s="22"/>
      <c r="DRJ462" s="22"/>
      <c r="DRK462" s="22"/>
      <c r="DRL462" s="22"/>
      <c r="DRM462" s="22"/>
      <c r="DRN462" s="22"/>
      <c r="DRO462" s="22"/>
      <c r="DRP462" s="22"/>
      <c r="DRQ462" s="22"/>
      <c r="DRR462" s="22"/>
      <c r="DRS462" s="22"/>
      <c r="DRT462" s="22"/>
      <c r="DRU462" s="22"/>
      <c r="DRV462" s="22"/>
      <c r="DRW462" s="22"/>
      <c r="DRX462" s="22"/>
      <c r="DRY462" s="22"/>
      <c r="DRZ462" s="22"/>
      <c r="DSA462" s="22"/>
      <c r="DSB462" s="22"/>
      <c r="DSC462" s="22"/>
      <c r="DSD462" s="22"/>
      <c r="DSE462" s="22"/>
      <c r="DSF462" s="22"/>
      <c r="DSG462" s="22"/>
      <c r="DSH462" s="22"/>
      <c r="DSI462" s="22"/>
      <c r="DSJ462" s="22"/>
      <c r="DSK462" s="22"/>
      <c r="DSL462" s="22"/>
      <c r="DSM462" s="22"/>
      <c r="DSN462" s="22"/>
      <c r="DSO462" s="22"/>
      <c r="DSP462" s="22"/>
      <c r="DSQ462" s="22"/>
      <c r="DSR462" s="22"/>
      <c r="DSS462" s="22"/>
      <c r="DST462" s="22"/>
      <c r="DSU462" s="22"/>
      <c r="DSV462" s="22"/>
      <c r="DSW462" s="22"/>
      <c r="DSX462" s="22"/>
      <c r="DSY462" s="22"/>
      <c r="DSZ462" s="22"/>
      <c r="DTA462" s="22"/>
      <c r="DTB462" s="22"/>
      <c r="DTC462" s="22"/>
      <c r="DTD462" s="22"/>
      <c r="DTE462" s="22"/>
      <c r="DTF462" s="22"/>
      <c r="DTG462" s="22"/>
      <c r="DTH462" s="22"/>
      <c r="DTI462" s="22"/>
      <c r="DTJ462" s="22"/>
      <c r="DTK462" s="22"/>
      <c r="DTL462" s="22"/>
      <c r="DTM462" s="22"/>
      <c r="DTN462" s="22"/>
      <c r="DTO462" s="22"/>
      <c r="DTP462" s="22"/>
      <c r="DTQ462" s="22"/>
      <c r="DTR462" s="22"/>
      <c r="DTS462" s="22"/>
      <c r="DTT462" s="22"/>
      <c r="DTU462" s="22"/>
      <c r="DTV462" s="22"/>
      <c r="DTW462" s="22"/>
      <c r="DTX462" s="22"/>
      <c r="DTY462" s="22"/>
      <c r="DTZ462" s="22"/>
      <c r="DUA462" s="22"/>
      <c r="DUB462" s="22"/>
      <c r="DUC462" s="22"/>
      <c r="DUD462" s="22"/>
      <c r="DUE462" s="22"/>
      <c r="DUF462" s="22"/>
      <c r="DUG462" s="22"/>
      <c r="DUH462" s="22"/>
      <c r="DUI462" s="22"/>
      <c r="DUJ462" s="22"/>
      <c r="DUK462" s="22"/>
      <c r="DUL462" s="22"/>
      <c r="DUM462" s="22"/>
      <c r="DUN462" s="22"/>
      <c r="DUO462" s="22"/>
      <c r="DUP462" s="22"/>
      <c r="DUQ462" s="22"/>
      <c r="DUR462" s="22"/>
      <c r="DUS462" s="22"/>
      <c r="DUT462" s="22"/>
      <c r="DUU462" s="22"/>
      <c r="DUV462" s="22"/>
      <c r="DUW462" s="22"/>
      <c r="DUX462" s="22"/>
      <c r="DUY462" s="22"/>
      <c r="DUZ462" s="22"/>
      <c r="DVA462" s="22"/>
      <c r="DVB462" s="22"/>
      <c r="DVC462" s="22"/>
      <c r="DVD462" s="22"/>
      <c r="DVE462" s="22"/>
      <c r="DVF462" s="22"/>
      <c r="DVG462" s="22"/>
      <c r="DVH462" s="22"/>
      <c r="DVI462" s="22"/>
      <c r="DVJ462" s="22"/>
      <c r="DVK462" s="22"/>
      <c r="DVL462" s="22"/>
      <c r="DVM462" s="22"/>
      <c r="DVN462" s="22"/>
      <c r="DVO462" s="22"/>
      <c r="DVP462" s="22"/>
      <c r="DVQ462" s="22"/>
      <c r="DVR462" s="22"/>
      <c r="DVS462" s="22"/>
      <c r="DVT462" s="22"/>
      <c r="DVU462" s="22"/>
      <c r="DVV462" s="22"/>
      <c r="DVW462" s="22"/>
      <c r="DVX462" s="22"/>
      <c r="DVY462" s="22"/>
      <c r="DVZ462" s="22"/>
      <c r="DWA462" s="22"/>
      <c r="DWB462" s="22"/>
      <c r="DWC462" s="22"/>
      <c r="DWD462" s="22"/>
      <c r="DWE462" s="22"/>
      <c r="DWF462" s="22"/>
      <c r="DWG462" s="22"/>
      <c r="DWH462" s="22"/>
      <c r="DWI462" s="22"/>
      <c r="DWJ462" s="22"/>
      <c r="DWK462" s="22"/>
      <c r="DWL462" s="22"/>
      <c r="DWM462" s="22"/>
      <c r="DWN462" s="22"/>
      <c r="DWO462" s="22"/>
      <c r="DWP462" s="22"/>
      <c r="DWQ462" s="22"/>
      <c r="DWR462" s="22"/>
      <c r="DWS462" s="22"/>
      <c r="DWT462" s="22"/>
      <c r="DWU462" s="22"/>
      <c r="DWV462" s="22"/>
      <c r="DWW462" s="22"/>
      <c r="DWX462" s="22"/>
      <c r="DWY462" s="22"/>
      <c r="DWZ462" s="22"/>
      <c r="DXA462" s="22"/>
      <c r="DXB462" s="22"/>
      <c r="DXC462" s="22"/>
      <c r="DXD462" s="22"/>
      <c r="DXE462" s="22"/>
      <c r="DXF462" s="22"/>
      <c r="DXG462" s="22"/>
      <c r="DXH462" s="22"/>
      <c r="DXI462" s="22"/>
      <c r="DXJ462" s="22"/>
      <c r="DXK462" s="22"/>
      <c r="DXL462" s="22"/>
      <c r="DXM462" s="22"/>
      <c r="DXN462" s="22"/>
      <c r="DXO462" s="22"/>
      <c r="DXP462" s="22"/>
      <c r="DXQ462" s="22"/>
      <c r="DXR462" s="22"/>
      <c r="DXS462" s="22"/>
      <c r="DXT462" s="22"/>
      <c r="DXU462" s="22"/>
      <c r="DXV462" s="22"/>
      <c r="DXW462" s="22"/>
      <c r="DXX462" s="22"/>
      <c r="DXY462" s="22"/>
      <c r="DXZ462" s="22"/>
      <c r="DYA462" s="22"/>
      <c r="DYB462" s="22"/>
      <c r="DYC462" s="22"/>
      <c r="DYD462" s="22"/>
      <c r="DYE462" s="22"/>
      <c r="DYF462" s="22"/>
      <c r="DYG462" s="22"/>
      <c r="DYH462" s="22"/>
      <c r="DYI462" s="22"/>
      <c r="DYJ462" s="22"/>
      <c r="DYK462" s="22"/>
      <c r="DYL462" s="22"/>
      <c r="DYM462" s="22"/>
      <c r="DYN462" s="22"/>
      <c r="DYO462" s="22"/>
      <c r="DYP462" s="22"/>
      <c r="DYQ462" s="22"/>
      <c r="DYR462" s="22"/>
      <c r="DYS462" s="22"/>
      <c r="DYT462" s="22"/>
      <c r="DYU462" s="22"/>
      <c r="DYV462" s="22"/>
      <c r="DYW462" s="22"/>
      <c r="DYX462" s="22"/>
      <c r="DYY462" s="22"/>
      <c r="DYZ462" s="22"/>
      <c r="DZA462" s="22"/>
      <c r="DZB462" s="22"/>
      <c r="DZC462" s="22"/>
      <c r="DZD462" s="22"/>
      <c r="DZE462" s="22"/>
      <c r="DZF462" s="22"/>
      <c r="DZG462" s="22"/>
      <c r="DZH462" s="22"/>
      <c r="DZI462" s="22"/>
      <c r="DZJ462" s="22"/>
      <c r="DZK462" s="22"/>
      <c r="DZL462" s="22"/>
      <c r="DZM462" s="22"/>
      <c r="DZN462" s="22"/>
      <c r="DZO462" s="22"/>
      <c r="DZP462" s="22"/>
      <c r="DZQ462" s="22"/>
      <c r="DZR462" s="22"/>
      <c r="DZS462" s="22"/>
      <c r="DZT462" s="22"/>
      <c r="DZU462" s="22"/>
      <c r="DZV462" s="22"/>
      <c r="DZW462" s="22"/>
      <c r="DZX462" s="22"/>
      <c r="DZY462" s="22"/>
      <c r="DZZ462" s="22"/>
      <c r="EAA462" s="22"/>
      <c r="EAB462" s="22"/>
      <c r="EAC462" s="22"/>
      <c r="EAD462" s="22"/>
      <c r="EAE462" s="22"/>
      <c r="EAF462" s="22"/>
      <c r="EAG462" s="22"/>
      <c r="EAH462" s="22"/>
      <c r="EAI462" s="22"/>
      <c r="EAJ462" s="22"/>
      <c r="EAK462" s="22"/>
      <c r="EAL462" s="22"/>
      <c r="EAM462" s="22"/>
      <c r="EAN462" s="22"/>
      <c r="EAO462" s="22"/>
      <c r="EAP462" s="22"/>
      <c r="EAQ462" s="22"/>
      <c r="EAR462" s="22"/>
      <c r="EAS462" s="22"/>
      <c r="EAT462" s="22"/>
      <c r="EAU462" s="22"/>
      <c r="EAV462" s="22"/>
      <c r="EAW462" s="22"/>
      <c r="EAX462" s="22"/>
      <c r="EAY462" s="22"/>
      <c r="EAZ462" s="22"/>
      <c r="EBA462" s="22"/>
      <c r="EBB462" s="22"/>
      <c r="EBC462" s="22"/>
      <c r="EBD462" s="22"/>
      <c r="EBE462" s="22"/>
      <c r="EBF462" s="22"/>
      <c r="EBG462" s="22"/>
      <c r="EBH462" s="22"/>
      <c r="EBI462" s="22"/>
      <c r="EBJ462" s="22"/>
      <c r="EBK462" s="22"/>
      <c r="EBL462" s="22"/>
      <c r="EBM462" s="22"/>
      <c r="EBN462" s="22"/>
      <c r="EBO462" s="22"/>
      <c r="EBP462" s="22"/>
      <c r="EBQ462" s="22"/>
      <c r="EBR462" s="22"/>
      <c r="EBS462" s="22"/>
      <c r="EBT462" s="22"/>
      <c r="EBU462" s="22"/>
      <c r="EBV462" s="22"/>
      <c r="EBW462" s="22"/>
      <c r="EBX462" s="22"/>
      <c r="EBY462" s="22"/>
      <c r="EBZ462" s="22"/>
      <c r="ECA462" s="22"/>
      <c r="ECB462" s="22"/>
      <c r="ECC462" s="22"/>
      <c r="ECD462" s="22"/>
      <c r="ECE462" s="22"/>
      <c r="ECF462" s="22"/>
      <c r="ECG462" s="22"/>
      <c r="ECH462" s="22"/>
      <c r="ECI462" s="22"/>
      <c r="ECJ462" s="22"/>
      <c r="ECK462" s="22"/>
      <c r="ECL462" s="22"/>
      <c r="ECM462" s="22"/>
      <c r="ECN462" s="22"/>
      <c r="ECO462" s="22"/>
      <c r="ECP462" s="22"/>
      <c r="ECQ462" s="22"/>
      <c r="ECR462" s="22"/>
      <c r="ECS462" s="22"/>
      <c r="ECT462" s="22"/>
      <c r="ECU462" s="22"/>
      <c r="ECV462" s="22"/>
      <c r="ECW462" s="22"/>
      <c r="ECX462" s="22"/>
      <c r="ECY462" s="22"/>
      <c r="ECZ462" s="22"/>
      <c r="EDA462" s="22"/>
      <c r="EDB462" s="22"/>
      <c r="EDC462" s="22"/>
      <c r="EDD462" s="22"/>
      <c r="EDE462" s="22"/>
      <c r="EDF462" s="22"/>
      <c r="EDG462" s="22"/>
      <c r="EDH462" s="22"/>
      <c r="EDI462" s="22"/>
      <c r="EDJ462" s="22"/>
      <c r="EDK462" s="22"/>
      <c r="EDL462" s="22"/>
      <c r="EDM462" s="22"/>
      <c r="EDN462" s="22"/>
      <c r="EDO462" s="22"/>
      <c r="EDP462" s="22"/>
      <c r="EDQ462" s="22"/>
      <c r="EDR462" s="22"/>
      <c r="EDS462" s="22"/>
      <c r="EDT462" s="22"/>
      <c r="EDU462" s="22"/>
      <c r="EDV462" s="22"/>
      <c r="EDW462" s="22"/>
      <c r="EDX462" s="22"/>
      <c r="EDY462" s="22"/>
      <c r="EDZ462" s="22"/>
      <c r="EEA462" s="22"/>
      <c r="EEB462" s="22"/>
      <c r="EEC462" s="22"/>
      <c r="EED462" s="22"/>
      <c r="EEE462" s="22"/>
      <c r="EEF462" s="22"/>
      <c r="EEG462" s="22"/>
      <c r="EEH462" s="22"/>
      <c r="EEI462" s="22"/>
      <c r="EEJ462" s="22"/>
      <c r="EEK462" s="22"/>
      <c r="EEL462" s="22"/>
      <c r="EEM462" s="22"/>
      <c r="EEN462" s="22"/>
      <c r="EEO462" s="22"/>
      <c r="EEP462" s="22"/>
      <c r="EEQ462" s="22"/>
      <c r="EER462" s="22"/>
      <c r="EES462" s="22"/>
      <c r="EET462" s="22"/>
      <c r="EEU462" s="22"/>
      <c r="EEV462" s="22"/>
      <c r="EEW462" s="22"/>
      <c r="EEX462" s="22"/>
      <c r="EEY462" s="22"/>
      <c r="EEZ462" s="22"/>
      <c r="EFA462" s="22"/>
      <c r="EFB462" s="22"/>
      <c r="EFC462" s="22"/>
      <c r="EFD462" s="22"/>
      <c r="EFE462" s="22"/>
      <c r="EFF462" s="22"/>
      <c r="EFG462" s="22"/>
      <c r="EFH462" s="22"/>
      <c r="EFI462" s="22"/>
      <c r="EFJ462" s="22"/>
      <c r="EFK462" s="22"/>
      <c r="EFL462" s="22"/>
      <c r="EFM462" s="22"/>
      <c r="EFN462" s="22"/>
      <c r="EFO462" s="22"/>
      <c r="EFP462" s="22"/>
      <c r="EFQ462" s="22"/>
      <c r="EFR462" s="22"/>
      <c r="EFS462" s="22"/>
      <c r="EFT462" s="22"/>
      <c r="EFU462" s="22"/>
      <c r="EFV462" s="22"/>
      <c r="EFW462" s="22"/>
      <c r="EFX462" s="22"/>
      <c r="EFY462" s="22"/>
      <c r="EFZ462" s="22"/>
      <c r="EGA462" s="22"/>
      <c r="EGB462" s="22"/>
      <c r="EGC462" s="22"/>
      <c r="EGD462" s="22"/>
      <c r="EGE462" s="22"/>
      <c r="EGF462" s="22"/>
      <c r="EGG462" s="22"/>
      <c r="EGH462" s="22"/>
      <c r="EGI462" s="22"/>
      <c r="EGJ462" s="22"/>
      <c r="EGK462" s="22"/>
      <c r="EGL462" s="22"/>
      <c r="EGM462" s="22"/>
      <c r="EGN462" s="22"/>
      <c r="EGO462" s="22"/>
      <c r="EGP462" s="22"/>
      <c r="EGQ462" s="22"/>
      <c r="EGR462" s="22"/>
      <c r="EGS462" s="22"/>
      <c r="EGT462" s="22"/>
      <c r="EGU462" s="22"/>
      <c r="EGV462" s="22"/>
      <c r="EGW462" s="22"/>
      <c r="EGX462" s="22"/>
      <c r="EGY462" s="22"/>
      <c r="EGZ462" s="22"/>
      <c r="EHA462" s="22"/>
      <c r="EHB462" s="22"/>
      <c r="EHC462" s="22"/>
      <c r="EHD462" s="22"/>
      <c r="EHE462" s="22"/>
      <c r="EHF462" s="22"/>
      <c r="EHG462" s="22"/>
      <c r="EHH462" s="22"/>
      <c r="EHI462" s="22"/>
      <c r="EHJ462" s="22"/>
      <c r="EHK462" s="22"/>
      <c r="EHL462" s="22"/>
      <c r="EHM462" s="22"/>
      <c r="EHN462" s="22"/>
      <c r="EHO462" s="22"/>
      <c r="EHP462" s="22"/>
      <c r="EHQ462" s="22"/>
      <c r="EHR462" s="22"/>
      <c r="EHS462" s="22"/>
      <c r="EHT462" s="22"/>
      <c r="EHU462" s="22"/>
      <c r="EHV462" s="22"/>
      <c r="EHW462" s="22"/>
      <c r="EHX462" s="22"/>
      <c r="EHY462" s="22"/>
      <c r="EHZ462" s="22"/>
      <c r="EIA462" s="22"/>
      <c r="EIB462" s="22"/>
      <c r="EIC462" s="22"/>
      <c r="EID462" s="22"/>
      <c r="EIE462" s="22"/>
      <c r="EIF462" s="22"/>
      <c r="EIG462" s="22"/>
      <c r="EIH462" s="22"/>
      <c r="EII462" s="22"/>
      <c r="EIJ462" s="22"/>
      <c r="EIK462" s="22"/>
      <c r="EIL462" s="22"/>
      <c r="EIM462" s="22"/>
      <c r="EIN462" s="22"/>
      <c r="EIO462" s="22"/>
      <c r="EIP462" s="22"/>
      <c r="EIQ462" s="22"/>
      <c r="EIR462" s="22"/>
      <c r="EIS462" s="22"/>
      <c r="EIT462" s="22"/>
      <c r="EIU462" s="22"/>
      <c r="EIV462" s="22"/>
      <c r="EIW462" s="22"/>
      <c r="EIX462" s="22"/>
      <c r="EIY462" s="22"/>
      <c r="EIZ462" s="22"/>
      <c r="EJA462" s="22"/>
      <c r="EJB462" s="22"/>
      <c r="EJC462" s="22"/>
      <c r="EJD462" s="22"/>
      <c r="EJE462" s="22"/>
      <c r="EJF462" s="22"/>
      <c r="EJG462" s="22"/>
      <c r="EJH462" s="22"/>
      <c r="EJI462" s="22"/>
      <c r="EJJ462" s="22"/>
      <c r="EJK462" s="22"/>
      <c r="EJL462" s="22"/>
      <c r="EJM462" s="22"/>
      <c r="EJN462" s="22"/>
      <c r="EJO462" s="22"/>
      <c r="EJP462" s="22"/>
      <c r="EJQ462" s="22"/>
      <c r="EJR462" s="22"/>
      <c r="EJS462" s="22"/>
      <c r="EJT462" s="22"/>
      <c r="EJU462" s="22"/>
      <c r="EJV462" s="22"/>
      <c r="EJW462" s="22"/>
      <c r="EJX462" s="22"/>
      <c r="EJY462" s="22"/>
      <c r="EJZ462" s="22"/>
      <c r="EKA462" s="22"/>
      <c r="EKB462" s="22"/>
      <c r="EKC462" s="22"/>
      <c r="EKD462" s="22"/>
      <c r="EKE462" s="22"/>
      <c r="EKF462" s="22"/>
      <c r="EKG462" s="22"/>
      <c r="EKH462" s="22"/>
      <c r="EKI462" s="22"/>
      <c r="EKJ462" s="22"/>
      <c r="EKK462" s="22"/>
      <c r="EKL462" s="22"/>
      <c r="EKM462" s="22"/>
      <c r="EKN462" s="22"/>
      <c r="EKO462" s="22"/>
      <c r="EKP462" s="22"/>
      <c r="EKQ462" s="22"/>
      <c r="EKR462" s="22"/>
      <c r="EKS462" s="22"/>
      <c r="EKT462" s="22"/>
      <c r="EKU462" s="22"/>
      <c r="EKV462" s="22"/>
      <c r="EKW462" s="22"/>
      <c r="EKX462" s="22"/>
      <c r="EKY462" s="22"/>
      <c r="EKZ462" s="22"/>
      <c r="ELA462" s="22"/>
      <c r="ELB462" s="22"/>
      <c r="ELC462" s="22"/>
      <c r="ELD462" s="22"/>
      <c r="ELE462" s="22"/>
      <c r="ELF462" s="22"/>
      <c r="ELG462" s="22"/>
      <c r="ELH462" s="22"/>
      <c r="ELI462" s="22"/>
      <c r="ELJ462" s="22"/>
      <c r="ELK462" s="22"/>
      <c r="ELL462" s="22"/>
      <c r="ELM462" s="22"/>
      <c r="ELN462" s="22"/>
      <c r="ELO462" s="22"/>
      <c r="ELP462" s="22"/>
      <c r="ELQ462" s="22"/>
      <c r="ELR462" s="22"/>
      <c r="ELS462" s="22"/>
      <c r="ELT462" s="22"/>
      <c r="ELU462" s="22"/>
      <c r="ELV462" s="22"/>
      <c r="ELW462" s="22"/>
      <c r="ELX462" s="22"/>
      <c r="ELY462" s="22"/>
      <c r="ELZ462" s="22"/>
      <c r="EMA462" s="22"/>
      <c r="EMB462" s="22"/>
      <c r="EMC462" s="22"/>
      <c r="EMD462" s="22"/>
      <c r="EME462" s="22"/>
      <c r="EMF462" s="22"/>
      <c r="EMG462" s="22"/>
      <c r="EMH462" s="22"/>
      <c r="EMI462" s="22"/>
      <c r="EMJ462" s="22"/>
      <c r="EMK462" s="22"/>
      <c r="EML462" s="22"/>
      <c r="EMM462" s="22"/>
      <c r="EMN462" s="22"/>
      <c r="EMO462" s="22"/>
      <c r="EMP462" s="22"/>
      <c r="EMQ462" s="22"/>
      <c r="EMR462" s="22"/>
      <c r="EMS462" s="22"/>
      <c r="EMT462" s="22"/>
      <c r="EMU462" s="22"/>
      <c r="EMV462" s="22"/>
      <c r="EMW462" s="22"/>
      <c r="EMX462" s="22"/>
      <c r="EMY462" s="22"/>
      <c r="EMZ462" s="22"/>
      <c r="ENA462" s="22"/>
      <c r="ENB462" s="22"/>
      <c r="ENC462" s="22"/>
      <c r="END462" s="22"/>
      <c r="ENE462" s="22"/>
      <c r="ENF462" s="22"/>
      <c r="ENG462" s="22"/>
      <c r="ENH462" s="22"/>
      <c r="ENI462" s="22"/>
      <c r="ENJ462" s="22"/>
      <c r="ENK462" s="22"/>
      <c r="ENL462" s="22"/>
      <c r="ENM462" s="22"/>
      <c r="ENN462" s="22"/>
      <c r="ENO462" s="22"/>
      <c r="ENP462" s="22"/>
      <c r="ENQ462" s="22"/>
      <c r="ENR462" s="22"/>
      <c r="ENS462" s="22"/>
      <c r="ENT462" s="22"/>
      <c r="ENU462" s="22"/>
      <c r="ENV462" s="22"/>
      <c r="ENW462" s="22"/>
      <c r="ENX462" s="22"/>
      <c r="ENY462" s="22"/>
      <c r="ENZ462" s="22"/>
      <c r="EOA462" s="22"/>
      <c r="EOB462" s="22"/>
      <c r="EOC462" s="22"/>
      <c r="EOD462" s="22"/>
      <c r="EOE462" s="22"/>
      <c r="EOF462" s="22"/>
      <c r="EOG462" s="22"/>
      <c r="EOH462" s="22"/>
      <c r="EOI462" s="22"/>
      <c r="EOJ462" s="22"/>
      <c r="EOK462" s="22"/>
      <c r="EOL462" s="22"/>
      <c r="EOM462" s="22"/>
      <c r="EON462" s="22"/>
      <c r="EOO462" s="22"/>
      <c r="EOP462" s="22"/>
      <c r="EOQ462" s="22"/>
      <c r="EOR462" s="22"/>
      <c r="EOS462" s="22"/>
      <c r="EOT462" s="22"/>
      <c r="EOU462" s="22"/>
      <c r="EOV462" s="22"/>
      <c r="EOW462" s="22"/>
      <c r="EOX462" s="22"/>
      <c r="EOY462" s="22"/>
      <c r="EOZ462" s="22"/>
      <c r="EPA462" s="22"/>
      <c r="EPB462" s="22"/>
      <c r="EPC462" s="22"/>
      <c r="EPD462" s="22"/>
      <c r="EPE462" s="22"/>
      <c r="EPF462" s="22"/>
      <c r="EPG462" s="22"/>
      <c r="EPH462" s="22"/>
      <c r="EPI462" s="22"/>
      <c r="EPJ462" s="22"/>
      <c r="EPK462" s="22"/>
      <c r="EPL462" s="22"/>
      <c r="EPM462" s="22"/>
      <c r="EPN462" s="22"/>
      <c r="EPO462" s="22"/>
      <c r="EPP462" s="22"/>
      <c r="EPQ462" s="22"/>
      <c r="EPR462" s="22"/>
      <c r="EPS462" s="22"/>
      <c r="EPT462" s="22"/>
      <c r="EPU462" s="22"/>
      <c r="EPV462" s="22"/>
      <c r="EPW462" s="22"/>
      <c r="EPX462" s="22"/>
      <c r="EPY462" s="22"/>
      <c r="EPZ462" s="22"/>
      <c r="EQA462" s="22"/>
      <c r="EQB462" s="22"/>
      <c r="EQC462" s="22"/>
      <c r="EQD462" s="22"/>
      <c r="EQE462" s="22"/>
      <c r="EQF462" s="22"/>
      <c r="EQG462" s="22"/>
      <c r="EQH462" s="22"/>
      <c r="EQI462" s="22"/>
      <c r="EQJ462" s="22"/>
      <c r="EQK462" s="22"/>
      <c r="EQL462" s="22"/>
      <c r="EQM462" s="22"/>
      <c r="EQN462" s="22"/>
      <c r="EQO462" s="22"/>
      <c r="EQP462" s="22"/>
      <c r="EQQ462" s="22"/>
      <c r="EQR462" s="22"/>
      <c r="EQS462" s="22"/>
      <c r="EQT462" s="22"/>
      <c r="EQU462" s="22"/>
      <c r="EQV462" s="22"/>
      <c r="EQW462" s="22"/>
      <c r="EQX462" s="22"/>
      <c r="EQY462" s="22"/>
      <c r="EQZ462" s="22"/>
      <c r="ERA462" s="22"/>
      <c r="ERB462" s="22"/>
      <c r="ERC462" s="22"/>
      <c r="ERD462" s="22"/>
      <c r="ERE462" s="22"/>
      <c r="ERF462" s="22"/>
      <c r="ERG462" s="22"/>
      <c r="ERH462" s="22"/>
      <c r="ERI462" s="22"/>
      <c r="ERJ462" s="22"/>
      <c r="ERK462" s="22"/>
      <c r="ERL462" s="22"/>
      <c r="ERM462" s="22"/>
      <c r="ERN462" s="22"/>
      <c r="ERO462" s="22"/>
      <c r="ERP462" s="22"/>
      <c r="ERQ462" s="22"/>
      <c r="ERR462" s="22"/>
      <c r="ERS462" s="22"/>
      <c r="ERT462" s="22"/>
      <c r="ERU462" s="22"/>
      <c r="ERV462" s="22"/>
      <c r="ERW462" s="22"/>
      <c r="ERX462" s="22"/>
      <c r="ERY462" s="22"/>
      <c r="ERZ462" s="22"/>
      <c r="ESA462" s="22"/>
      <c r="ESB462" s="22"/>
      <c r="ESC462" s="22"/>
      <c r="ESD462" s="22"/>
      <c r="ESE462" s="22"/>
      <c r="ESF462" s="22"/>
      <c r="ESG462" s="22"/>
      <c r="ESH462" s="22"/>
      <c r="ESI462" s="22"/>
      <c r="ESJ462" s="22"/>
      <c r="ESK462" s="22"/>
      <c r="ESL462" s="22"/>
      <c r="ESM462" s="22"/>
      <c r="ESN462" s="22"/>
      <c r="ESO462" s="22"/>
      <c r="ESP462" s="22"/>
      <c r="ESQ462" s="22"/>
      <c r="ESR462" s="22"/>
      <c r="ESS462" s="22"/>
      <c r="EST462" s="22"/>
      <c r="ESU462" s="22"/>
      <c r="ESV462" s="22"/>
      <c r="ESW462" s="22"/>
      <c r="ESX462" s="22"/>
      <c r="ESY462" s="22"/>
      <c r="ESZ462" s="22"/>
      <c r="ETA462" s="22"/>
      <c r="ETB462" s="22"/>
      <c r="ETC462" s="22"/>
      <c r="ETD462" s="22"/>
      <c r="ETE462" s="22"/>
      <c r="ETF462" s="22"/>
      <c r="ETG462" s="22"/>
      <c r="ETH462" s="22"/>
      <c r="ETI462" s="22"/>
      <c r="ETJ462" s="22"/>
      <c r="ETK462" s="22"/>
      <c r="ETL462" s="22"/>
      <c r="ETM462" s="22"/>
      <c r="ETN462" s="22"/>
      <c r="ETO462" s="22"/>
      <c r="ETP462" s="22"/>
      <c r="ETQ462" s="22"/>
      <c r="ETR462" s="22"/>
      <c r="ETS462" s="22"/>
      <c r="ETT462" s="22"/>
      <c r="ETU462" s="22"/>
      <c r="ETV462" s="22"/>
      <c r="ETW462" s="22"/>
      <c r="ETX462" s="22"/>
      <c r="ETY462" s="22"/>
      <c r="ETZ462" s="22"/>
      <c r="EUA462" s="22"/>
      <c r="EUB462" s="22"/>
      <c r="EUC462" s="22"/>
      <c r="EUD462" s="22"/>
      <c r="EUE462" s="22"/>
      <c r="EUF462" s="22"/>
      <c r="EUG462" s="22"/>
      <c r="EUH462" s="22"/>
      <c r="EUI462" s="22"/>
      <c r="EUJ462" s="22"/>
      <c r="EUK462" s="22"/>
      <c r="EUL462" s="22"/>
      <c r="EUM462" s="22"/>
      <c r="EUN462" s="22"/>
      <c r="EUO462" s="22"/>
      <c r="EUP462" s="22"/>
      <c r="EUQ462" s="22"/>
      <c r="EUR462" s="22"/>
      <c r="EUS462" s="22"/>
      <c r="EUT462" s="22"/>
      <c r="EUU462" s="22"/>
      <c r="EUV462" s="22"/>
      <c r="EUW462" s="22"/>
      <c r="EUX462" s="22"/>
      <c r="EUY462" s="22"/>
      <c r="EUZ462" s="22"/>
      <c r="EVA462" s="22"/>
      <c r="EVB462" s="22"/>
      <c r="EVC462" s="22"/>
      <c r="EVD462" s="22"/>
      <c r="EVE462" s="22"/>
      <c r="EVF462" s="22"/>
      <c r="EVG462" s="22"/>
      <c r="EVH462" s="22"/>
      <c r="EVI462" s="22"/>
      <c r="EVJ462" s="22"/>
      <c r="EVK462" s="22"/>
      <c r="EVL462" s="22"/>
      <c r="EVM462" s="22"/>
      <c r="EVN462" s="22"/>
      <c r="EVO462" s="22"/>
      <c r="EVP462" s="22"/>
      <c r="EVQ462" s="22"/>
      <c r="EVR462" s="22"/>
      <c r="EVS462" s="22"/>
      <c r="EVT462" s="22"/>
      <c r="EVU462" s="22"/>
      <c r="EVV462" s="22"/>
      <c r="EVW462" s="22"/>
      <c r="EVX462" s="22"/>
      <c r="EVY462" s="22"/>
      <c r="EVZ462" s="22"/>
      <c r="EWA462" s="22"/>
      <c r="EWB462" s="22"/>
      <c r="EWC462" s="22"/>
      <c r="EWD462" s="22"/>
      <c r="EWE462" s="22"/>
      <c r="EWF462" s="22"/>
      <c r="EWG462" s="22"/>
      <c r="EWH462" s="22"/>
      <c r="EWI462" s="22"/>
      <c r="EWJ462" s="22"/>
      <c r="EWK462" s="22"/>
      <c r="EWL462" s="22"/>
      <c r="EWM462" s="22"/>
      <c r="EWN462" s="22"/>
      <c r="EWO462" s="22"/>
      <c r="EWP462" s="22"/>
      <c r="EWQ462" s="22"/>
      <c r="EWR462" s="22"/>
      <c r="EWS462" s="22"/>
      <c r="EWT462" s="22"/>
      <c r="EWU462" s="22"/>
      <c r="EWV462" s="22"/>
      <c r="EWW462" s="22"/>
      <c r="EWX462" s="22"/>
      <c r="EWY462" s="22"/>
      <c r="EWZ462" s="22"/>
      <c r="EXA462" s="22"/>
      <c r="EXB462" s="22"/>
      <c r="EXC462" s="22"/>
      <c r="EXD462" s="22"/>
      <c r="EXE462" s="22"/>
      <c r="EXF462" s="22"/>
      <c r="EXG462" s="22"/>
      <c r="EXH462" s="22"/>
      <c r="EXI462" s="22"/>
      <c r="EXJ462" s="22"/>
      <c r="EXK462" s="22"/>
      <c r="EXL462" s="22"/>
      <c r="EXM462" s="22"/>
      <c r="EXN462" s="22"/>
      <c r="EXO462" s="22"/>
      <c r="EXP462" s="22"/>
      <c r="EXQ462" s="22"/>
      <c r="EXR462" s="22"/>
      <c r="EXS462" s="22"/>
      <c r="EXT462" s="22"/>
      <c r="EXU462" s="22"/>
      <c r="EXV462" s="22"/>
      <c r="EXW462" s="22"/>
      <c r="EXX462" s="22"/>
      <c r="EXY462" s="22"/>
      <c r="EXZ462" s="22"/>
      <c r="EYA462" s="22"/>
      <c r="EYB462" s="22"/>
      <c r="EYC462" s="22"/>
      <c r="EYD462" s="22"/>
      <c r="EYE462" s="22"/>
      <c r="EYF462" s="22"/>
      <c r="EYG462" s="22"/>
      <c r="EYH462" s="22"/>
      <c r="EYI462" s="22"/>
      <c r="EYJ462" s="22"/>
      <c r="EYK462" s="22"/>
      <c r="EYL462" s="22"/>
      <c r="EYM462" s="22"/>
      <c r="EYN462" s="22"/>
      <c r="EYO462" s="22"/>
      <c r="EYP462" s="22"/>
      <c r="EYQ462" s="22"/>
      <c r="EYR462" s="22"/>
      <c r="EYS462" s="22"/>
      <c r="EYT462" s="22"/>
      <c r="EYU462" s="22"/>
      <c r="EYV462" s="22"/>
      <c r="EYW462" s="22"/>
      <c r="EYX462" s="22"/>
      <c r="EYY462" s="22"/>
      <c r="EYZ462" s="22"/>
      <c r="EZA462" s="22"/>
      <c r="EZB462" s="22"/>
      <c r="EZC462" s="22"/>
      <c r="EZD462" s="22"/>
      <c r="EZE462" s="22"/>
      <c r="EZF462" s="22"/>
      <c r="EZG462" s="22"/>
      <c r="EZH462" s="22"/>
      <c r="EZI462" s="22"/>
      <c r="EZJ462" s="22"/>
      <c r="EZK462" s="22"/>
      <c r="EZL462" s="22"/>
      <c r="EZM462" s="22"/>
      <c r="EZN462" s="22"/>
      <c r="EZO462" s="22"/>
      <c r="EZP462" s="22"/>
      <c r="EZQ462" s="22"/>
      <c r="EZR462" s="22"/>
      <c r="EZS462" s="22"/>
      <c r="EZT462" s="22"/>
      <c r="EZU462" s="22"/>
      <c r="EZV462" s="22"/>
      <c r="EZW462" s="22"/>
      <c r="EZX462" s="22"/>
      <c r="EZY462" s="22"/>
      <c r="EZZ462" s="22"/>
      <c r="FAA462" s="22"/>
      <c r="FAB462" s="22"/>
      <c r="FAC462" s="22"/>
      <c r="FAD462" s="22"/>
      <c r="FAE462" s="22"/>
      <c r="FAF462" s="22"/>
      <c r="FAG462" s="22"/>
      <c r="FAH462" s="22"/>
      <c r="FAI462" s="22"/>
      <c r="FAJ462" s="22"/>
      <c r="FAK462" s="22"/>
      <c r="FAL462" s="22"/>
      <c r="FAM462" s="22"/>
      <c r="FAN462" s="22"/>
      <c r="FAO462" s="22"/>
      <c r="FAP462" s="22"/>
      <c r="FAQ462" s="22"/>
      <c r="FAR462" s="22"/>
      <c r="FAS462" s="22"/>
      <c r="FAT462" s="22"/>
      <c r="FAU462" s="22"/>
      <c r="FAV462" s="22"/>
      <c r="FAW462" s="22"/>
      <c r="FAX462" s="22"/>
      <c r="FAY462" s="22"/>
      <c r="FAZ462" s="22"/>
      <c r="FBA462" s="22"/>
      <c r="FBB462" s="22"/>
      <c r="FBC462" s="22"/>
      <c r="FBD462" s="22"/>
      <c r="FBE462" s="22"/>
      <c r="FBF462" s="22"/>
      <c r="FBG462" s="22"/>
      <c r="FBH462" s="22"/>
      <c r="FBI462" s="22"/>
      <c r="FBJ462" s="22"/>
      <c r="FBK462" s="22"/>
      <c r="FBL462" s="22"/>
      <c r="FBM462" s="22"/>
      <c r="FBN462" s="22"/>
      <c r="FBO462" s="22"/>
      <c r="FBP462" s="22"/>
      <c r="FBQ462" s="22"/>
      <c r="FBR462" s="22"/>
      <c r="FBS462" s="22"/>
      <c r="FBT462" s="22"/>
      <c r="FBU462" s="22"/>
      <c r="FBV462" s="22"/>
      <c r="FBW462" s="22"/>
      <c r="FBX462" s="22"/>
      <c r="FBY462" s="22"/>
      <c r="FBZ462" s="22"/>
      <c r="FCA462" s="22"/>
      <c r="FCB462" s="22"/>
      <c r="FCC462" s="22"/>
      <c r="FCD462" s="22"/>
      <c r="FCE462" s="22"/>
      <c r="FCF462" s="22"/>
      <c r="FCG462" s="22"/>
      <c r="FCH462" s="22"/>
      <c r="FCI462" s="22"/>
      <c r="FCJ462" s="22"/>
      <c r="FCK462" s="22"/>
      <c r="FCL462" s="22"/>
      <c r="FCM462" s="22"/>
      <c r="FCN462" s="22"/>
      <c r="FCO462" s="22"/>
      <c r="FCP462" s="22"/>
      <c r="FCQ462" s="22"/>
      <c r="FCR462" s="22"/>
      <c r="FCS462" s="22"/>
      <c r="FCT462" s="22"/>
      <c r="FCU462" s="22"/>
      <c r="FCV462" s="22"/>
      <c r="FCW462" s="22"/>
      <c r="FCX462" s="22"/>
      <c r="FCY462" s="22"/>
      <c r="FCZ462" s="22"/>
      <c r="FDA462" s="22"/>
      <c r="FDB462" s="22"/>
      <c r="FDC462" s="22"/>
      <c r="FDD462" s="22"/>
      <c r="FDE462" s="22"/>
      <c r="FDF462" s="22"/>
      <c r="FDG462" s="22"/>
      <c r="FDH462" s="22"/>
      <c r="FDI462" s="22"/>
      <c r="FDJ462" s="22"/>
      <c r="FDK462" s="22"/>
      <c r="FDL462" s="22"/>
      <c r="FDM462" s="22"/>
      <c r="FDN462" s="22"/>
      <c r="FDO462" s="22"/>
      <c r="FDP462" s="22"/>
      <c r="FDQ462" s="22"/>
      <c r="FDR462" s="22"/>
      <c r="FDS462" s="22"/>
      <c r="FDT462" s="22"/>
      <c r="FDU462" s="22"/>
      <c r="FDV462" s="22"/>
      <c r="FDW462" s="22"/>
      <c r="FDX462" s="22"/>
      <c r="FDY462" s="22"/>
      <c r="FDZ462" s="22"/>
      <c r="FEA462" s="22"/>
      <c r="FEB462" s="22"/>
      <c r="FEC462" s="22"/>
      <c r="FED462" s="22"/>
      <c r="FEE462" s="22"/>
      <c r="FEF462" s="22"/>
      <c r="FEG462" s="22"/>
      <c r="FEH462" s="22"/>
      <c r="FEI462" s="22"/>
      <c r="FEJ462" s="22"/>
      <c r="FEK462" s="22"/>
      <c r="FEL462" s="22"/>
      <c r="FEM462" s="22"/>
      <c r="FEN462" s="22"/>
      <c r="FEO462" s="22"/>
      <c r="FEP462" s="22"/>
      <c r="FEQ462" s="22"/>
      <c r="FER462" s="22"/>
      <c r="FES462" s="22"/>
      <c r="FET462" s="22"/>
      <c r="FEU462" s="22"/>
      <c r="FEV462" s="22"/>
      <c r="FEW462" s="22"/>
      <c r="FEX462" s="22"/>
      <c r="FEY462" s="22"/>
      <c r="FEZ462" s="22"/>
      <c r="FFA462" s="22"/>
      <c r="FFB462" s="22"/>
      <c r="FFC462" s="22"/>
      <c r="FFD462" s="22"/>
      <c r="FFE462" s="22"/>
      <c r="FFF462" s="22"/>
      <c r="FFG462" s="22"/>
      <c r="FFH462" s="22"/>
      <c r="FFI462" s="22"/>
      <c r="FFJ462" s="22"/>
      <c r="FFK462" s="22"/>
      <c r="FFL462" s="22"/>
      <c r="FFM462" s="22"/>
      <c r="FFN462" s="22"/>
      <c r="FFO462" s="22"/>
      <c r="FFP462" s="22"/>
      <c r="FFQ462" s="22"/>
      <c r="FFR462" s="22"/>
      <c r="FFS462" s="22"/>
      <c r="FFT462" s="22"/>
      <c r="FFU462" s="22"/>
      <c r="FFV462" s="22"/>
      <c r="FFW462" s="22"/>
      <c r="FFX462" s="22"/>
      <c r="FFY462" s="22"/>
      <c r="FFZ462" s="22"/>
      <c r="FGA462" s="22"/>
      <c r="FGB462" s="22"/>
      <c r="FGC462" s="22"/>
      <c r="FGD462" s="22"/>
      <c r="FGE462" s="22"/>
      <c r="FGF462" s="22"/>
      <c r="FGG462" s="22"/>
      <c r="FGH462" s="22"/>
      <c r="FGI462" s="22"/>
      <c r="FGJ462" s="22"/>
      <c r="FGK462" s="22"/>
      <c r="FGL462" s="22"/>
      <c r="FGM462" s="22"/>
      <c r="FGN462" s="22"/>
      <c r="FGO462" s="22"/>
      <c r="FGP462" s="22"/>
      <c r="FGQ462" s="22"/>
      <c r="FGR462" s="22"/>
      <c r="FGS462" s="22"/>
      <c r="FGT462" s="22"/>
      <c r="FGU462" s="22"/>
      <c r="FGV462" s="22"/>
      <c r="FGW462" s="22"/>
      <c r="FGX462" s="22"/>
      <c r="FGY462" s="22"/>
      <c r="FGZ462" s="22"/>
      <c r="FHA462" s="22"/>
      <c r="FHB462" s="22"/>
      <c r="FHC462" s="22"/>
      <c r="FHD462" s="22"/>
      <c r="FHE462" s="22"/>
      <c r="FHF462" s="22"/>
      <c r="FHG462" s="22"/>
      <c r="FHH462" s="22"/>
      <c r="FHI462" s="22"/>
      <c r="FHJ462" s="22"/>
      <c r="FHK462" s="22"/>
      <c r="FHL462" s="22"/>
      <c r="FHM462" s="22"/>
      <c r="FHN462" s="22"/>
      <c r="FHO462" s="22"/>
      <c r="FHP462" s="22"/>
      <c r="FHQ462" s="22"/>
      <c r="FHR462" s="22"/>
      <c r="FHS462" s="22"/>
      <c r="FHT462" s="22"/>
      <c r="FHU462" s="22"/>
      <c r="FHV462" s="22"/>
      <c r="FHW462" s="22"/>
      <c r="FHX462" s="22"/>
      <c r="FHY462" s="22"/>
      <c r="FHZ462" s="22"/>
      <c r="FIA462" s="22"/>
      <c r="FIB462" s="22"/>
      <c r="FIC462" s="22"/>
      <c r="FID462" s="22"/>
      <c r="FIE462" s="22"/>
      <c r="FIF462" s="22"/>
      <c r="FIG462" s="22"/>
      <c r="FIH462" s="22"/>
      <c r="FII462" s="22"/>
      <c r="FIJ462" s="22"/>
      <c r="FIK462" s="22"/>
      <c r="FIL462" s="22"/>
      <c r="FIM462" s="22"/>
      <c r="FIN462" s="22"/>
      <c r="FIO462" s="22"/>
      <c r="FIP462" s="22"/>
      <c r="FIQ462" s="22"/>
      <c r="FIR462" s="22"/>
      <c r="FIS462" s="22"/>
      <c r="FIT462" s="22"/>
      <c r="FIU462" s="22"/>
      <c r="FIV462" s="22"/>
      <c r="FIW462" s="22"/>
      <c r="FIX462" s="22"/>
      <c r="FIY462" s="22"/>
      <c r="FIZ462" s="22"/>
      <c r="FJA462" s="22"/>
      <c r="FJB462" s="22"/>
      <c r="FJC462" s="22"/>
      <c r="FJD462" s="22"/>
      <c r="FJE462" s="22"/>
      <c r="FJF462" s="22"/>
      <c r="FJG462" s="22"/>
      <c r="FJH462" s="22"/>
      <c r="FJI462" s="22"/>
      <c r="FJJ462" s="22"/>
      <c r="FJK462" s="22"/>
      <c r="FJL462" s="22"/>
      <c r="FJM462" s="22"/>
      <c r="FJN462" s="22"/>
      <c r="FJO462" s="22"/>
      <c r="FJP462" s="22"/>
      <c r="FJQ462" s="22"/>
      <c r="FJR462" s="22"/>
      <c r="FJS462" s="22"/>
      <c r="FJT462" s="22"/>
      <c r="FJU462" s="22"/>
      <c r="FJV462" s="22"/>
      <c r="FJW462" s="22"/>
      <c r="FJX462" s="22"/>
      <c r="FJY462" s="22"/>
      <c r="FJZ462" s="22"/>
      <c r="FKA462" s="22"/>
      <c r="FKB462" s="22"/>
      <c r="FKC462" s="22"/>
      <c r="FKD462" s="22"/>
      <c r="FKE462" s="22"/>
      <c r="FKF462" s="22"/>
      <c r="FKG462" s="22"/>
      <c r="FKH462" s="22"/>
      <c r="FKI462" s="22"/>
      <c r="FKJ462" s="22"/>
      <c r="FKK462" s="22"/>
      <c r="FKL462" s="22"/>
      <c r="FKM462" s="22"/>
      <c r="FKN462" s="22"/>
      <c r="FKO462" s="22"/>
      <c r="FKP462" s="22"/>
      <c r="FKQ462" s="22"/>
      <c r="FKR462" s="22"/>
      <c r="FKS462" s="22"/>
      <c r="FKT462" s="22"/>
      <c r="FKU462" s="22"/>
      <c r="FKV462" s="22"/>
      <c r="FKW462" s="22"/>
      <c r="FKX462" s="22"/>
      <c r="FKY462" s="22"/>
      <c r="FKZ462" s="22"/>
      <c r="FLA462" s="22"/>
      <c r="FLB462" s="22"/>
      <c r="FLC462" s="22"/>
      <c r="FLD462" s="22"/>
      <c r="FLE462" s="22"/>
      <c r="FLF462" s="22"/>
      <c r="FLG462" s="22"/>
      <c r="FLH462" s="22"/>
      <c r="FLI462" s="22"/>
      <c r="FLJ462" s="22"/>
      <c r="FLK462" s="22"/>
      <c r="FLL462" s="22"/>
      <c r="FLM462" s="22"/>
      <c r="FLN462" s="22"/>
      <c r="FLO462" s="22"/>
      <c r="FLP462" s="22"/>
      <c r="FLQ462" s="22"/>
      <c r="FLR462" s="22"/>
      <c r="FLS462" s="22"/>
      <c r="FLT462" s="22"/>
      <c r="FLU462" s="22"/>
      <c r="FLV462" s="22"/>
      <c r="FLW462" s="22"/>
      <c r="FLX462" s="22"/>
      <c r="FLY462" s="22"/>
      <c r="FLZ462" s="22"/>
      <c r="FMA462" s="22"/>
      <c r="FMB462" s="22"/>
      <c r="FMC462" s="22"/>
      <c r="FMD462" s="22"/>
      <c r="FME462" s="22"/>
      <c r="FMF462" s="22"/>
      <c r="FMG462" s="22"/>
      <c r="FMH462" s="22"/>
      <c r="FMI462" s="22"/>
      <c r="FMJ462" s="22"/>
      <c r="FMK462" s="22"/>
      <c r="FML462" s="22"/>
      <c r="FMM462" s="22"/>
      <c r="FMN462" s="22"/>
      <c r="FMO462" s="22"/>
      <c r="FMP462" s="22"/>
      <c r="FMQ462" s="22"/>
      <c r="FMR462" s="22"/>
      <c r="FMS462" s="22"/>
      <c r="FMT462" s="22"/>
      <c r="FMU462" s="22"/>
      <c r="FMV462" s="22"/>
      <c r="FMW462" s="22"/>
      <c r="FMX462" s="22"/>
      <c r="FMY462" s="22"/>
      <c r="FMZ462" s="22"/>
      <c r="FNA462" s="22"/>
      <c r="FNB462" s="22"/>
      <c r="FNC462" s="22"/>
      <c r="FND462" s="22"/>
      <c r="FNE462" s="22"/>
      <c r="FNF462" s="22"/>
      <c r="FNG462" s="22"/>
      <c r="FNH462" s="22"/>
      <c r="FNI462" s="22"/>
      <c r="FNJ462" s="22"/>
      <c r="FNK462" s="22"/>
      <c r="FNL462" s="22"/>
      <c r="FNM462" s="22"/>
      <c r="FNN462" s="22"/>
      <c r="FNO462" s="22"/>
      <c r="FNP462" s="22"/>
      <c r="FNQ462" s="22"/>
      <c r="FNR462" s="22"/>
      <c r="FNS462" s="22"/>
      <c r="FNT462" s="22"/>
      <c r="FNU462" s="22"/>
      <c r="FNV462" s="22"/>
      <c r="FNW462" s="22"/>
      <c r="FNX462" s="22"/>
      <c r="FNY462" s="22"/>
      <c r="FNZ462" s="22"/>
      <c r="FOA462" s="22"/>
      <c r="FOB462" s="22"/>
      <c r="FOC462" s="22"/>
      <c r="FOD462" s="22"/>
      <c r="FOE462" s="22"/>
      <c r="FOF462" s="22"/>
      <c r="FOG462" s="22"/>
      <c r="FOH462" s="22"/>
      <c r="FOI462" s="22"/>
      <c r="FOJ462" s="22"/>
      <c r="FOK462" s="22"/>
      <c r="FOL462" s="22"/>
      <c r="FOM462" s="22"/>
      <c r="FON462" s="22"/>
      <c r="FOO462" s="22"/>
      <c r="FOP462" s="22"/>
      <c r="FOQ462" s="22"/>
      <c r="FOR462" s="22"/>
      <c r="FOS462" s="22"/>
      <c r="FOT462" s="22"/>
      <c r="FOU462" s="22"/>
      <c r="FOV462" s="22"/>
      <c r="FOW462" s="22"/>
      <c r="FOX462" s="22"/>
      <c r="FOY462" s="22"/>
      <c r="FOZ462" s="22"/>
      <c r="FPA462" s="22"/>
      <c r="FPB462" s="22"/>
      <c r="FPC462" s="22"/>
      <c r="FPD462" s="22"/>
      <c r="FPE462" s="22"/>
      <c r="FPF462" s="22"/>
      <c r="FPG462" s="22"/>
      <c r="FPH462" s="22"/>
      <c r="FPI462" s="22"/>
      <c r="FPJ462" s="22"/>
      <c r="FPK462" s="22"/>
      <c r="FPL462" s="22"/>
      <c r="FPM462" s="22"/>
      <c r="FPN462" s="22"/>
      <c r="FPO462" s="22"/>
      <c r="FPP462" s="22"/>
      <c r="FPQ462" s="22"/>
      <c r="FPR462" s="22"/>
      <c r="FPS462" s="22"/>
      <c r="FPT462" s="22"/>
      <c r="FPU462" s="22"/>
      <c r="FPV462" s="22"/>
      <c r="FPW462" s="22"/>
      <c r="FPX462" s="22"/>
      <c r="FPY462" s="22"/>
      <c r="FPZ462" s="22"/>
      <c r="FQA462" s="22"/>
      <c r="FQB462" s="22"/>
      <c r="FQC462" s="22"/>
      <c r="FQD462" s="22"/>
      <c r="FQE462" s="22"/>
      <c r="FQF462" s="22"/>
      <c r="FQG462" s="22"/>
      <c r="FQH462" s="22"/>
      <c r="FQI462" s="22"/>
      <c r="FQJ462" s="22"/>
      <c r="FQK462" s="22"/>
      <c r="FQL462" s="22"/>
      <c r="FQM462" s="22"/>
      <c r="FQN462" s="22"/>
      <c r="FQO462" s="22"/>
      <c r="FQP462" s="22"/>
      <c r="FQQ462" s="22"/>
      <c r="FQR462" s="22"/>
      <c r="FQS462" s="22"/>
      <c r="FQT462" s="22"/>
      <c r="FQU462" s="22"/>
      <c r="FQV462" s="22"/>
      <c r="FQW462" s="22"/>
      <c r="FQX462" s="22"/>
      <c r="FQY462" s="22"/>
      <c r="FQZ462" s="22"/>
      <c r="FRA462" s="22"/>
      <c r="FRB462" s="22"/>
      <c r="FRC462" s="22"/>
      <c r="FRD462" s="22"/>
      <c r="FRE462" s="22"/>
      <c r="FRF462" s="22"/>
      <c r="FRG462" s="22"/>
      <c r="FRH462" s="22"/>
      <c r="FRI462" s="22"/>
      <c r="FRJ462" s="22"/>
      <c r="FRK462" s="22"/>
      <c r="FRL462" s="22"/>
      <c r="FRM462" s="22"/>
      <c r="FRN462" s="22"/>
      <c r="FRO462" s="22"/>
      <c r="FRP462" s="22"/>
      <c r="FRQ462" s="22"/>
      <c r="FRR462" s="22"/>
      <c r="FRS462" s="22"/>
      <c r="FRT462" s="22"/>
      <c r="FRU462" s="22"/>
      <c r="FRV462" s="22"/>
      <c r="FRW462" s="22"/>
      <c r="FRX462" s="22"/>
      <c r="FRY462" s="22"/>
      <c r="FRZ462" s="22"/>
      <c r="FSA462" s="22"/>
      <c r="FSB462" s="22"/>
      <c r="FSC462" s="22"/>
      <c r="FSD462" s="22"/>
      <c r="FSE462" s="22"/>
      <c r="FSF462" s="22"/>
      <c r="FSG462" s="22"/>
      <c r="FSH462" s="22"/>
      <c r="FSI462" s="22"/>
      <c r="FSJ462" s="22"/>
      <c r="FSK462" s="22"/>
      <c r="FSL462" s="22"/>
      <c r="FSM462" s="22"/>
      <c r="FSN462" s="22"/>
      <c r="FSO462" s="22"/>
      <c r="FSP462" s="22"/>
      <c r="FSQ462" s="22"/>
      <c r="FSR462" s="22"/>
      <c r="FSS462" s="22"/>
      <c r="FST462" s="22"/>
      <c r="FSU462" s="22"/>
      <c r="FSV462" s="22"/>
      <c r="FSW462" s="22"/>
      <c r="FSX462" s="22"/>
      <c r="FSY462" s="22"/>
      <c r="FSZ462" s="22"/>
      <c r="FTA462" s="22"/>
      <c r="FTB462" s="22"/>
      <c r="FTC462" s="22"/>
      <c r="FTD462" s="22"/>
      <c r="FTE462" s="22"/>
      <c r="FTF462" s="22"/>
      <c r="FTG462" s="22"/>
      <c r="FTH462" s="22"/>
      <c r="FTI462" s="22"/>
      <c r="FTJ462" s="22"/>
      <c r="FTK462" s="22"/>
      <c r="FTL462" s="22"/>
      <c r="FTM462" s="22"/>
      <c r="FTN462" s="22"/>
      <c r="FTO462" s="22"/>
      <c r="FTP462" s="22"/>
      <c r="FTQ462" s="22"/>
      <c r="FTR462" s="22"/>
      <c r="FTS462" s="22"/>
      <c r="FTT462" s="22"/>
      <c r="FTU462" s="22"/>
      <c r="FTV462" s="22"/>
      <c r="FTW462" s="22"/>
      <c r="FTX462" s="22"/>
      <c r="FTY462" s="22"/>
      <c r="FTZ462" s="22"/>
      <c r="FUA462" s="22"/>
      <c r="FUB462" s="22"/>
      <c r="FUC462" s="22"/>
      <c r="FUD462" s="22"/>
      <c r="FUE462" s="22"/>
      <c r="FUF462" s="22"/>
      <c r="FUG462" s="22"/>
      <c r="FUH462" s="22"/>
      <c r="FUI462" s="22"/>
      <c r="FUJ462" s="22"/>
      <c r="FUK462" s="22"/>
      <c r="FUL462" s="22"/>
      <c r="FUM462" s="22"/>
      <c r="FUN462" s="22"/>
      <c r="FUO462" s="22"/>
      <c r="FUP462" s="22"/>
      <c r="FUQ462" s="22"/>
      <c r="FUR462" s="22"/>
      <c r="FUS462" s="22"/>
      <c r="FUT462" s="22"/>
      <c r="FUU462" s="22"/>
      <c r="FUV462" s="22"/>
      <c r="FUW462" s="22"/>
      <c r="FUX462" s="22"/>
      <c r="FUY462" s="22"/>
      <c r="FUZ462" s="22"/>
      <c r="FVA462" s="22"/>
      <c r="FVB462" s="22"/>
      <c r="FVC462" s="22"/>
      <c r="FVD462" s="22"/>
      <c r="FVE462" s="22"/>
      <c r="FVF462" s="22"/>
      <c r="FVG462" s="22"/>
      <c r="FVH462" s="22"/>
      <c r="FVI462" s="22"/>
      <c r="FVJ462" s="22"/>
      <c r="FVK462" s="22"/>
      <c r="FVL462" s="22"/>
      <c r="FVM462" s="22"/>
      <c r="FVN462" s="22"/>
      <c r="FVO462" s="22"/>
      <c r="FVP462" s="22"/>
      <c r="FVQ462" s="22"/>
      <c r="FVR462" s="22"/>
      <c r="FVS462" s="22"/>
      <c r="FVT462" s="22"/>
      <c r="FVU462" s="22"/>
      <c r="FVV462" s="22"/>
      <c r="FVW462" s="22"/>
      <c r="FVX462" s="22"/>
      <c r="FVY462" s="22"/>
      <c r="FVZ462" s="22"/>
      <c r="FWA462" s="22"/>
      <c r="FWB462" s="22"/>
      <c r="FWC462" s="22"/>
      <c r="FWD462" s="22"/>
      <c r="FWE462" s="22"/>
      <c r="FWF462" s="22"/>
      <c r="FWG462" s="22"/>
      <c r="FWH462" s="22"/>
      <c r="FWI462" s="22"/>
      <c r="FWJ462" s="22"/>
      <c r="FWK462" s="22"/>
      <c r="FWL462" s="22"/>
      <c r="FWM462" s="22"/>
      <c r="FWN462" s="22"/>
      <c r="FWO462" s="22"/>
      <c r="FWP462" s="22"/>
      <c r="FWQ462" s="22"/>
      <c r="FWR462" s="22"/>
      <c r="FWS462" s="22"/>
      <c r="FWT462" s="22"/>
      <c r="FWU462" s="22"/>
      <c r="FWV462" s="22"/>
      <c r="FWW462" s="22"/>
      <c r="FWX462" s="22"/>
      <c r="FWY462" s="22"/>
      <c r="FWZ462" s="22"/>
      <c r="FXA462" s="22"/>
      <c r="FXB462" s="22"/>
      <c r="FXC462" s="22"/>
      <c r="FXD462" s="22"/>
      <c r="FXE462" s="22"/>
      <c r="FXF462" s="22"/>
      <c r="FXG462" s="22"/>
      <c r="FXH462" s="22"/>
      <c r="FXI462" s="22"/>
      <c r="FXJ462" s="22"/>
      <c r="FXK462" s="22"/>
      <c r="FXL462" s="22"/>
      <c r="FXM462" s="22"/>
      <c r="FXN462" s="22"/>
      <c r="FXO462" s="22"/>
      <c r="FXP462" s="22"/>
      <c r="FXQ462" s="22"/>
      <c r="FXR462" s="22"/>
      <c r="FXS462" s="22"/>
      <c r="FXT462" s="22"/>
      <c r="FXU462" s="22"/>
      <c r="FXV462" s="22"/>
      <c r="FXW462" s="22"/>
      <c r="FXX462" s="22"/>
      <c r="FXY462" s="22"/>
      <c r="FXZ462" s="22"/>
      <c r="FYA462" s="22"/>
      <c r="FYB462" s="22"/>
      <c r="FYC462" s="22"/>
      <c r="FYD462" s="22"/>
      <c r="FYE462" s="22"/>
      <c r="FYF462" s="22"/>
      <c r="FYG462" s="22"/>
      <c r="FYH462" s="22"/>
      <c r="FYI462" s="22"/>
      <c r="FYJ462" s="22"/>
      <c r="FYK462" s="22"/>
      <c r="FYL462" s="22"/>
      <c r="FYM462" s="22"/>
      <c r="FYN462" s="22"/>
      <c r="FYO462" s="22"/>
      <c r="FYP462" s="22"/>
      <c r="FYQ462" s="22"/>
      <c r="FYR462" s="22"/>
      <c r="FYS462" s="22"/>
      <c r="FYT462" s="22"/>
      <c r="FYU462" s="22"/>
      <c r="FYV462" s="22"/>
      <c r="FYW462" s="22"/>
      <c r="FYX462" s="22"/>
      <c r="FYY462" s="22"/>
      <c r="FYZ462" s="22"/>
      <c r="FZA462" s="22"/>
      <c r="FZB462" s="22"/>
      <c r="FZC462" s="22"/>
      <c r="FZD462" s="22"/>
      <c r="FZE462" s="22"/>
      <c r="FZF462" s="22"/>
      <c r="FZG462" s="22"/>
      <c r="FZH462" s="22"/>
      <c r="FZI462" s="22"/>
      <c r="FZJ462" s="22"/>
      <c r="FZK462" s="22"/>
      <c r="FZL462" s="22"/>
      <c r="FZM462" s="22"/>
      <c r="FZN462" s="22"/>
      <c r="FZO462" s="22"/>
      <c r="FZP462" s="22"/>
      <c r="FZQ462" s="22"/>
      <c r="FZR462" s="22"/>
      <c r="FZS462" s="22"/>
      <c r="FZT462" s="22"/>
      <c r="FZU462" s="22"/>
      <c r="FZV462" s="22"/>
      <c r="FZW462" s="22"/>
      <c r="FZX462" s="22"/>
      <c r="FZY462" s="22"/>
      <c r="FZZ462" s="22"/>
      <c r="GAA462" s="22"/>
      <c r="GAB462" s="22"/>
      <c r="GAC462" s="22"/>
      <c r="GAD462" s="22"/>
      <c r="GAE462" s="22"/>
      <c r="GAF462" s="22"/>
      <c r="GAG462" s="22"/>
      <c r="GAH462" s="22"/>
      <c r="GAI462" s="22"/>
      <c r="GAJ462" s="22"/>
      <c r="GAK462" s="22"/>
      <c r="GAL462" s="22"/>
      <c r="GAM462" s="22"/>
      <c r="GAN462" s="22"/>
      <c r="GAO462" s="22"/>
      <c r="GAP462" s="22"/>
      <c r="GAQ462" s="22"/>
      <c r="GAR462" s="22"/>
      <c r="GAS462" s="22"/>
      <c r="GAT462" s="22"/>
      <c r="GAU462" s="22"/>
      <c r="GAV462" s="22"/>
      <c r="GAW462" s="22"/>
      <c r="GAX462" s="22"/>
      <c r="GAY462" s="22"/>
      <c r="GAZ462" s="22"/>
      <c r="GBA462" s="22"/>
      <c r="GBB462" s="22"/>
      <c r="GBC462" s="22"/>
      <c r="GBD462" s="22"/>
      <c r="GBE462" s="22"/>
      <c r="GBF462" s="22"/>
      <c r="GBG462" s="22"/>
      <c r="GBH462" s="22"/>
      <c r="GBI462" s="22"/>
      <c r="GBJ462" s="22"/>
      <c r="GBK462" s="22"/>
      <c r="GBL462" s="22"/>
      <c r="GBM462" s="22"/>
      <c r="GBN462" s="22"/>
      <c r="GBO462" s="22"/>
      <c r="GBP462" s="22"/>
      <c r="GBQ462" s="22"/>
      <c r="GBR462" s="22"/>
      <c r="GBS462" s="22"/>
      <c r="GBT462" s="22"/>
      <c r="GBU462" s="22"/>
      <c r="GBV462" s="22"/>
      <c r="GBW462" s="22"/>
      <c r="GBX462" s="22"/>
      <c r="GBY462" s="22"/>
      <c r="GBZ462" s="22"/>
      <c r="GCA462" s="22"/>
      <c r="GCB462" s="22"/>
      <c r="GCC462" s="22"/>
      <c r="GCD462" s="22"/>
      <c r="GCE462" s="22"/>
      <c r="GCF462" s="22"/>
      <c r="GCG462" s="22"/>
      <c r="GCH462" s="22"/>
      <c r="GCI462" s="22"/>
      <c r="GCJ462" s="22"/>
      <c r="GCK462" s="22"/>
      <c r="GCL462" s="22"/>
      <c r="GCM462" s="22"/>
      <c r="GCN462" s="22"/>
      <c r="GCO462" s="22"/>
      <c r="GCP462" s="22"/>
      <c r="GCQ462" s="22"/>
      <c r="GCR462" s="22"/>
      <c r="GCS462" s="22"/>
      <c r="GCT462" s="22"/>
      <c r="GCU462" s="22"/>
      <c r="GCV462" s="22"/>
      <c r="GCW462" s="22"/>
      <c r="GCX462" s="22"/>
      <c r="GCY462" s="22"/>
      <c r="GCZ462" s="22"/>
      <c r="GDA462" s="22"/>
      <c r="GDB462" s="22"/>
      <c r="GDC462" s="22"/>
      <c r="GDD462" s="22"/>
      <c r="GDE462" s="22"/>
      <c r="GDF462" s="22"/>
      <c r="GDG462" s="22"/>
      <c r="GDH462" s="22"/>
      <c r="GDI462" s="22"/>
      <c r="GDJ462" s="22"/>
      <c r="GDK462" s="22"/>
      <c r="GDL462" s="22"/>
      <c r="GDM462" s="22"/>
      <c r="GDN462" s="22"/>
      <c r="GDO462" s="22"/>
      <c r="GDP462" s="22"/>
      <c r="GDQ462" s="22"/>
      <c r="GDR462" s="22"/>
      <c r="GDS462" s="22"/>
      <c r="GDT462" s="22"/>
      <c r="GDU462" s="22"/>
      <c r="GDV462" s="22"/>
      <c r="GDW462" s="22"/>
      <c r="GDX462" s="22"/>
      <c r="GDY462" s="22"/>
      <c r="GDZ462" s="22"/>
      <c r="GEA462" s="22"/>
      <c r="GEB462" s="22"/>
      <c r="GEC462" s="22"/>
      <c r="GED462" s="22"/>
      <c r="GEE462" s="22"/>
      <c r="GEF462" s="22"/>
      <c r="GEG462" s="22"/>
      <c r="GEH462" s="22"/>
      <c r="GEI462" s="22"/>
      <c r="GEJ462" s="22"/>
      <c r="GEK462" s="22"/>
      <c r="GEL462" s="22"/>
      <c r="GEM462" s="22"/>
      <c r="GEN462" s="22"/>
      <c r="GEO462" s="22"/>
      <c r="GEP462" s="22"/>
      <c r="GEQ462" s="22"/>
      <c r="GER462" s="22"/>
      <c r="GES462" s="22"/>
      <c r="GET462" s="22"/>
      <c r="GEU462" s="22"/>
      <c r="GEV462" s="22"/>
      <c r="GEW462" s="22"/>
      <c r="GEX462" s="22"/>
      <c r="GEY462" s="22"/>
      <c r="GEZ462" s="22"/>
      <c r="GFA462" s="22"/>
      <c r="GFB462" s="22"/>
      <c r="GFC462" s="22"/>
      <c r="GFD462" s="22"/>
      <c r="GFE462" s="22"/>
      <c r="GFF462" s="22"/>
      <c r="GFG462" s="22"/>
      <c r="GFH462" s="22"/>
      <c r="GFI462" s="22"/>
      <c r="GFJ462" s="22"/>
      <c r="GFK462" s="22"/>
      <c r="GFL462" s="22"/>
      <c r="GFM462" s="22"/>
      <c r="GFN462" s="22"/>
      <c r="GFO462" s="22"/>
      <c r="GFP462" s="22"/>
      <c r="GFQ462" s="22"/>
      <c r="GFR462" s="22"/>
      <c r="GFS462" s="22"/>
      <c r="GFT462" s="22"/>
      <c r="GFU462" s="22"/>
      <c r="GFV462" s="22"/>
      <c r="GFW462" s="22"/>
      <c r="GFX462" s="22"/>
      <c r="GFY462" s="22"/>
      <c r="GFZ462" s="22"/>
      <c r="GGA462" s="22"/>
      <c r="GGB462" s="22"/>
      <c r="GGC462" s="22"/>
      <c r="GGD462" s="22"/>
      <c r="GGE462" s="22"/>
      <c r="GGF462" s="22"/>
      <c r="GGG462" s="22"/>
      <c r="GGH462" s="22"/>
      <c r="GGI462" s="22"/>
      <c r="GGJ462" s="22"/>
      <c r="GGK462" s="22"/>
      <c r="GGL462" s="22"/>
      <c r="GGM462" s="22"/>
      <c r="GGN462" s="22"/>
      <c r="GGO462" s="22"/>
      <c r="GGP462" s="22"/>
      <c r="GGQ462" s="22"/>
      <c r="GGR462" s="22"/>
      <c r="GGS462" s="22"/>
      <c r="GGT462" s="22"/>
      <c r="GGU462" s="22"/>
      <c r="GGV462" s="22"/>
      <c r="GGW462" s="22"/>
      <c r="GGX462" s="22"/>
      <c r="GGY462" s="22"/>
      <c r="GGZ462" s="22"/>
      <c r="GHA462" s="22"/>
      <c r="GHB462" s="22"/>
      <c r="GHC462" s="22"/>
      <c r="GHD462" s="22"/>
      <c r="GHE462" s="22"/>
      <c r="GHF462" s="22"/>
      <c r="GHG462" s="22"/>
      <c r="GHH462" s="22"/>
      <c r="GHI462" s="22"/>
      <c r="GHJ462" s="22"/>
      <c r="GHK462" s="22"/>
      <c r="GHL462" s="22"/>
      <c r="GHM462" s="22"/>
      <c r="GHN462" s="22"/>
      <c r="GHO462" s="22"/>
      <c r="GHP462" s="22"/>
      <c r="GHQ462" s="22"/>
      <c r="GHR462" s="22"/>
      <c r="GHS462" s="22"/>
      <c r="GHT462" s="22"/>
      <c r="GHU462" s="22"/>
      <c r="GHV462" s="22"/>
      <c r="GHW462" s="22"/>
      <c r="GHX462" s="22"/>
      <c r="GHY462" s="22"/>
      <c r="GHZ462" s="22"/>
      <c r="GIA462" s="22"/>
      <c r="GIB462" s="22"/>
      <c r="GIC462" s="22"/>
      <c r="GID462" s="22"/>
      <c r="GIE462" s="22"/>
      <c r="GIF462" s="22"/>
      <c r="GIG462" s="22"/>
      <c r="GIH462" s="22"/>
      <c r="GII462" s="22"/>
      <c r="GIJ462" s="22"/>
      <c r="GIK462" s="22"/>
      <c r="GIL462" s="22"/>
      <c r="GIM462" s="22"/>
      <c r="GIN462" s="22"/>
      <c r="GIO462" s="22"/>
      <c r="GIP462" s="22"/>
      <c r="GIQ462" s="22"/>
      <c r="GIR462" s="22"/>
      <c r="GIS462" s="22"/>
      <c r="GIT462" s="22"/>
      <c r="GIU462" s="22"/>
      <c r="GIV462" s="22"/>
      <c r="GIW462" s="22"/>
      <c r="GIX462" s="22"/>
      <c r="GIY462" s="22"/>
      <c r="GIZ462" s="22"/>
      <c r="GJA462" s="22"/>
      <c r="GJB462" s="22"/>
      <c r="GJC462" s="22"/>
      <c r="GJD462" s="22"/>
      <c r="GJE462" s="22"/>
      <c r="GJF462" s="22"/>
      <c r="GJG462" s="22"/>
      <c r="GJH462" s="22"/>
      <c r="GJI462" s="22"/>
      <c r="GJJ462" s="22"/>
      <c r="GJK462" s="22"/>
      <c r="GJL462" s="22"/>
      <c r="GJM462" s="22"/>
      <c r="GJN462" s="22"/>
      <c r="GJO462" s="22"/>
      <c r="GJP462" s="22"/>
      <c r="GJQ462" s="22"/>
      <c r="GJR462" s="22"/>
      <c r="GJS462" s="22"/>
      <c r="GJT462" s="22"/>
      <c r="GJU462" s="22"/>
      <c r="GJV462" s="22"/>
      <c r="GJW462" s="22"/>
      <c r="GJX462" s="22"/>
      <c r="GJY462" s="22"/>
      <c r="GJZ462" s="22"/>
      <c r="GKA462" s="22"/>
      <c r="GKB462" s="22"/>
      <c r="GKC462" s="22"/>
      <c r="GKD462" s="22"/>
      <c r="GKE462" s="22"/>
      <c r="GKF462" s="22"/>
      <c r="GKG462" s="22"/>
      <c r="GKH462" s="22"/>
      <c r="GKI462" s="22"/>
      <c r="GKJ462" s="22"/>
      <c r="GKK462" s="22"/>
      <c r="GKL462" s="22"/>
      <c r="GKM462" s="22"/>
      <c r="GKN462" s="22"/>
      <c r="GKO462" s="22"/>
      <c r="GKP462" s="22"/>
      <c r="GKQ462" s="22"/>
      <c r="GKR462" s="22"/>
      <c r="GKS462" s="22"/>
      <c r="GKT462" s="22"/>
      <c r="GKU462" s="22"/>
      <c r="GKV462" s="22"/>
      <c r="GKW462" s="22"/>
      <c r="GKX462" s="22"/>
      <c r="GKY462" s="22"/>
      <c r="GKZ462" s="22"/>
      <c r="GLA462" s="22"/>
      <c r="GLB462" s="22"/>
      <c r="GLC462" s="22"/>
      <c r="GLD462" s="22"/>
      <c r="GLE462" s="22"/>
      <c r="GLF462" s="22"/>
      <c r="GLG462" s="22"/>
      <c r="GLH462" s="22"/>
      <c r="GLI462" s="22"/>
      <c r="GLJ462" s="22"/>
      <c r="GLK462" s="22"/>
      <c r="GLL462" s="22"/>
      <c r="GLM462" s="22"/>
      <c r="GLN462" s="22"/>
      <c r="GLO462" s="22"/>
      <c r="GLP462" s="22"/>
      <c r="GLQ462" s="22"/>
      <c r="GLR462" s="22"/>
      <c r="GLS462" s="22"/>
      <c r="GLT462" s="22"/>
      <c r="GLU462" s="22"/>
      <c r="GLV462" s="22"/>
      <c r="GLW462" s="22"/>
      <c r="GLX462" s="22"/>
      <c r="GLY462" s="22"/>
      <c r="GLZ462" s="22"/>
      <c r="GMA462" s="22"/>
      <c r="GMB462" s="22"/>
      <c r="GMC462" s="22"/>
      <c r="GMD462" s="22"/>
      <c r="GME462" s="22"/>
      <c r="GMF462" s="22"/>
      <c r="GMG462" s="22"/>
      <c r="GMH462" s="22"/>
      <c r="GMI462" s="22"/>
      <c r="GMJ462" s="22"/>
      <c r="GMK462" s="22"/>
      <c r="GML462" s="22"/>
      <c r="GMM462" s="22"/>
      <c r="GMN462" s="22"/>
      <c r="GMO462" s="22"/>
      <c r="GMP462" s="22"/>
      <c r="GMQ462" s="22"/>
      <c r="GMR462" s="22"/>
      <c r="GMS462" s="22"/>
      <c r="GMT462" s="22"/>
      <c r="GMU462" s="22"/>
      <c r="GMV462" s="22"/>
      <c r="GMW462" s="22"/>
      <c r="GMX462" s="22"/>
      <c r="GMY462" s="22"/>
      <c r="GMZ462" s="22"/>
      <c r="GNA462" s="22"/>
      <c r="GNB462" s="22"/>
      <c r="GNC462" s="22"/>
      <c r="GND462" s="22"/>
      <c r="GNE462" s="22"/>
      <c r="GNF462" s="22"/>
      <c r="GNG462" s="22"/>
      <c r="GNH462" s="22"/>
      <c r="GNI462" s="22"/>
      <c r="GNJ462" s="22"/>
      <c r="GNK462" s="22"/>
      <c r="GNL462" s="22"/>
      <c r="GNM462" s="22"/>
      <c r="GNN462" s="22"/>
      <c r="GNO462" s="22"/>
      <c r="GNP462" s="22"/>
      <c r="GNQ462" s="22"/>
      <c r="GNR462" s="22"/>
      <c r="GNS462" s="22"/>
      <c r="GNT462" s="22"/>
      <c r="GNU462" s="22"/>
      <c r="GNV462" s="22"/>
      <c r="GNW462" s="22"/>
      <c r="GNX462" s="22"/>
      <c r="GNY462" s="22"/>
      <c r="GNZ462" s="22"/>
      <c r="GOA462" s="22"/>
      <c r="GOB462" s="22"/>
      <c r="GOC462" s="22"/>
      <c r="GOD462" s="22"/>
      <c r="GOE462" s="22"/>
      <c r="GOF462" s="22"/>
      <c r="GOG462" s="22"/>
      <c r="GOH462" s="22"/>
      <c r="GOI462" s="22"/>
      <c r="GOJ462" s="22"/>
      <c r="GOK462" s="22"/>
      <c r="GOL462" s="22"/>
      <c r="GOM462" s="22"/>
      <c r="GON462" s="22"/>
      <c r="GOO462" s="22"/>
      <c r="GOP462" s="22"/>
      <c r="GOQ462" s="22"/>
      <c r="GOR462" s="22"/>
      <c r="GOS462" s="22"/>
      <c r="GOT462" s="22"/>
      <c r="GOU462" s="22"/>
      <c r="GOV462" s="22"/>
      <c r="GOW462" s="22"/>
      <c r="GOX462" s="22"/>
      <c r="GOY462" s="22"/>
      <c r="GOZ462" s="22"/>
      <c r="GPA462" s="22"/>
      <c r="GPB462" s="22"/>
      <c r="GPC462" s="22"/>
      <c r="GPD462" s="22"/>
      <c r="GPE462" s="22"/>
      <c r="GPF462" s="22"/>
      <c r="GPG462" s="22"/>
      <c r="GPH462" s="22"/>
      <c r="GPI462" s="22"/>
      <c r="GPJ462" s="22"/>
      <c r="GPK462" s="22"/>
      <c r="GPL462" s="22"/>
      <c r="GPM462" s="22"/>
      <c r="GPN462" s="22"/>
      <c r="GPO462" s="22"/>
      <c r="GPP462" s="22"/>
      <c r="GPQ462" s="22"/>
      <c r="GPR462" s="22"/>
      <c r="GPS462" s="22"/>
      <c r="GPT462" s="22"/>
      <c r="GPU462" s="22"/>
      <c r="GPV462" s="22"/>
      <c r="GPW462" s="22"/>
      <c r="GPX462" s="22"/>
      <c r="GPY462" s="22"/>
      <c r="GPZ462" s="22"/>
      <c r="GQA462" s="22"/>
      <c r="GQB462" s="22"/>
      <c r="GQC462" s="22"/>
      <c r="GQD462" s="22"/>
      <c r="GQE462" s="22"/>
      <c r="GQF462" s="22"/>
      <c r="GQG462" s="22"/>
      <c r="GQH462" s="22"/>
      <c r="GQI462" s="22"/>
      <c r="GQJ462" s="22"/>
      <c r="GQK462" s="22"/>
      <c r="GQL462" s="22"/>
      <c r="GQM462" s="22"/>
      <c r="GQN462" s="22"/>
      <c r="GQO462" s="22"/>
      <c r="GQP462" s="22"/>
      <c r="GQQ462" s="22"/>
      <c r="GQR462" s="22"/>
      <c r="GQS462" s="22"/>
      <c r="GQT462" s="22"/>
      <c r="GQU462" s="22"/>
      <c r="GQV462" s="22"/>
      <c r="GQW462" s="22"/>
      <c r="GQX462" s="22"/>
      <c r="GQY462" s="22"/>
      <c r="GQZ462" s="22"/>
      <c r="GRA462" s="22"/>
      <c r="GRB462" s="22"/>
      <c r="GRC462" s="22"/>
      <c r="GRD462" s="22"/>
      <c r="GRE462" s="22"/>
      <c r="GRF462" s="22"/>
      <c r="GRG462" s="22"/>
      <c r="GRH462" s="22"/>
      <c r="GRI462" s="22"/>
      <c r="GRJ462" s="22"/>
      <c r="GRK462" s="22"/>
      <c r="GRL462" s="22"/>
      <c r="GRM462" s="22"/>
      <c r="GRN462" s="22"/>
      <c r="GRO462" s="22"/>
      <c r="GRP462" s="22"/>
      <c r="GRQ462" s="22"/>
      <c r="GRR462" s="22"/>
      <c r="GRS462" s="22"/>
      <c r="GRT462" s="22"/>
      <c r="GRU462" s="22"/>
      <c r="GRV462" s="22"/>
      <c r="GRW462" s="22"/>
      <c r="GRX462" s="22"/>
      <c r="GRY462" s="22"/>
      <c r="GRZ462" s="22"/>
      <c r="GSA462" s="22"/>
      <c r="GSB462" s="22"/>
      <c r="GSC462" s="22"/>
      <c r="GSD462" s="22"/>
      <c r="GSE462" s="22"/>
      <c r="GSF462" s="22"/>
      <c r="GSG462" s="22"/>
      <c r="GSH462" s="22"/>
      <c r="GSI462" s="22"/>
      <c r="GSJ462" s="22"/>
      <c r="GSK462" s="22"/>
      <c r="GSL462" s="22"/>
      <c r="GSM462" s="22"/>
      <c r="GSN462" s="22"/>
      <c r="GSO462" s="22"/>
      <c r="GSP462" s="22"/>
      <c r="GSQ462" s="22"/>
      <c r="GSR462" s="22"/>
      <c r="GSS462" s="22"/>
      <c r="GST462" s="22"/>
      <c r="GSU462" s="22"/>
      <c r="GSV462" s="22"/>
      <c r="GSW462" s="22"/>
      <c r="GSX462" s="22"/>
      <c r="GSY462" s="22"/>
      <c r="GSZ462" s="22"/>
      <c r="GTA462" s="22"/>
      <c r="GTB462" s="22"/>
      <c r="GTC462" s="22"/>
      <c r="GTD462" s="22"/>
      <c r="GTE462" s="22"/>
      <c r="GTF462" s="22"/>
      <c r="GTG462" s="22"/>
      <c r="GTH462" s="22"/>
      <c r="GTI462" s="22"/>
      <c r="GTJ462" s="22"/>
      <c r="GTK462" s="22"/>
      <c r="GTL462" s="22"/>
      <c r="GTM462" s="22"/>
      <c r="GTN462" s="22"/>
      <c r="GTO462" s="22"/>
      <c r="GTP462" s="22"/>
      <c r="GTQ462" s="22"/>
      <c r="GTR462" s="22"/>
      <c r="GTS462" s="22"/>
      <c r="GTT462" s="22"/>
      <c r="GTU462" s="22"/>
      <c r="GTV462" s="22"/>
      <c r="GTW462" s="22"/>
      <c r="GTX462" s="22"/>
      <c r="GTY462" s="22"/>
      <c r="GTZ462" s="22"/>
      <c r="GUA462" s="22"/>
      <c r="GUB462" s="22"/>
      <c r="GUC462" s="22"/>
      <c r="GUD462" s="22"/>
      <c r="GUE462" s="22"/>
      <c r="GUF462" s="22"/>
      <c r="GUG462" s="22"/>
      <c r="GUH462" s="22"/>
      <c r="GUI462" s="22"/>
      <c r="GUJ462" s="22"/>
      <c r="GUK462" s="22"/>
      <c r="GUL462" s="22"/>
      <c r="GUM462" s="22"/>
      <c r="GUN462" s="22"/>
      <c r="GUO462" s="22"/>
      <c r="GUP462" s="22"/>
      <c r="GUQ462" s="22"/>
      <c r="GUR462" s="22"/>
      <c r="GUS462" s="22"/>
      <c r="GUT462" s="22"/>
      <c r="GUU462" s="22"/>
      <c r="GUV462" s="22"/>
      <c r="GUW462" s="22"/>
      <c r="GUX462" s="22"/>
      <c r="GUY462" s="22"/>
      <c r="GUZ462" s="22"/>
      <c r="GVA462" s="22"/>
      <c r="GVB462" s="22"/>
      <c r="GVC462" s="22"/>
      <c r="GVD462" s="22"/>
      <c r="GVE462" s="22"/>
      <c r="GVF462" s="22"/>
      <c r="GVG462" s="22"/>
      <c r="GVH462" s="22"/>
      <c r="GVI462" s="22"/>
      <c r="GVJ462" s="22"/>
      <c r="GVK462" s="22"/>
      <c r="GVL462" s="22"/>
      <c r="GVM462" s="22"/>
      <c r="GVN462" s="22"/>
      <c r="GVO462" s="22"/>
      <c r="GVP462" s="22"/>
      <c r="GVQ462" s="22"/>
      <c r="GVR462" s="22"/>
      <c r="GVS462" s="22"/>
      <c r="GVT462" s="22"/>
      <c r="GVU462" s="22"/>
      <c r="GVV462" s="22"/>
      <c r="GVW462" s="22"/>
      <c r="GVX462" s="22"/>
      <c r="GVY462" s="22"/>
      <c r="GVZ462" s="22"/>
      <c r="GWA462" s="22"/>
      <c r="GWB462" s="22"/>
      <c r="GWC462" s="22"/>
      <c r="GWD462" s="22"/>
      <c r="GWE462" s="22"/>
      <c r="GWF462" s="22"/>
      <c r="GWG462" s="22"/>
      <c r="GWH462" s="22"/>
      <c r="GWI462" s="22"/>
      <c r="GWJ462" s="22"/>
      <c r="GWK462" s="22"/>
      <c r="GWL462" s="22"/>
      <c r="GWM462" s="22"/>
      <c r="GWN462" s="22"/>
      <c r="GWO462" s="22"/>
      <c r="GWP462" s="22"/>
      <c r="GWQ462" s="22"/>
      <c r="GWR462" s="22"/>
      <c r="GWS462" s="22"/>
      <c r="GWT462" s="22"/>
      <c r="GWU462" s="22"/>
      <c r="GWV462" s="22"/>
      <c r="GWW462" s="22"/>
      <c r="GWX462" s="22"/>
      <c r="GWY462" s="22"/>
      <c r="GWZ462" s="22"/>
      <c r="GXA462" s="22"/>
      <c r="GXB462" s="22"/>
      <c r="GXC462" s="22"/>
      <c r="GXD462" s="22"/>
      <c r="GXE462" s="22"/>
      <c r="GXF462" s="22"/>
      <c r="GXG462" s="22"/>
      <c r="GXH462" s="22"/>
      <c r="GXI462" s="22"/>
      <c r="GXJ462" s="22"/>
      <c r="GXK462" s="22"/>
      <c r="GXL462" s="22"/>
      <c r="GXM462" s="22"/>
      <c r="GXN462" s="22"/>
      <c r="GXO462" s="22"/>
      <c r="GXP462" s="22"/>
      <c r="GXQ462" s="22"/>
      <c r="GXR462" s="22"/>
      <c r="GXS462" s="22"/>
      <c r="GXT462" s="22"/>
      <c r="GXU462" s="22"/>
      <c r="GXV462" s="22"/>
      <c r="GXW462" s="22"/>
      <c r="GXX462" s="22"/>
      <c r="GXY462" s="22"/>
      <c r="GXZ462" s="22"/>
      <c r="GYA462" s="22"/>
      <c r="GYB462" s="22"/>
      <c r="GYC462" s="22"/>
      <c r="GYD462" s="22"/>
      <c r="GYE462" s="22"/>
      <c r="GYF462" s="22"/>
      <c r="GYG462" s="22"/>
      <c r="GYH462" s="22"/>
      <c r="GYI462" s="22"/>
      <c r="GYJ462" s="22"/>
      <c r="GYK462" s="22"/>
      <c r="GYL462" s="22"/>
      <c r="GYM462" s="22"/>
      <c r="GYN462" s="22"/>
      <c r="GYO462" s="22"/>
      <c r="GYP462" s="22"/>
      <c r="GYQ462" s="22"/>
      <c r="GYR462" s="22"/>
      <c r="GYS462" s="22"/>
      <c r="GYT462" s="22"/>
      <c r="GYU462" s="22"/>
      <c r="GYV462" s="22"/>
      <c r="GYW462" s="22"/>
      <c r="GYX462" s="22"/>
      <c r="GYY462" s="22"/>
      <c r="GYZ462" s="22"/>
      <c r="GZA462" s="22"/>
      <c r="GZB462" s="22"/>
      <c r="GZC462" s="22"/>
      <c r="GZD462" s="22"/>
      <c r="GZE462" s="22"/>
      <c r="GZF462" s="22"/>
      <c r="GZG462" s="22"/>
      <c r="GZH462" s="22"/>
      <c r="GZI462" s="22"/>
      <c r="GZJ462" s="22"/>
      <c r="GZK462" s="22"/>
      <c r="GZL462" s="22"/>
      <c r="GZM462" s="22"/>
      <c r="GZN462" s="22"/>
      <c r="GZO462" s="22"/>
      <c r="GZP462" s="22"/>
      <c r="GZQ462" s="22"/>
      <c r="GZR462" s="22"/>
      <c r="GZS462" s="22"/>
      <c r="GZT462" s="22"/>
      <c r="GZU462" s="22"/>
      <c r="GZV462" s="22"/>
      <c r="GZW462" s="22"/>
      <c r="GZX462" s="22"/>
      <c r="GZY462" s="22"/>
      <c r="GZZ462" s="22"/>
      <c r="HAA462" s="22"/>
      <c r="HAB462" s="22"/>
      <c r="HAC462" s="22"/>
      <c r="HAD462" s="22"/>
      <c r="HAE462" s="22"/>
      <c r="HAF462" s="22"/>
      <c r="HAG462" s="22"/>
      <c r="HAH462" s="22"/>
      <c r="HAI462" s="22"/>
      <c r="HAJ462" s="22"/>
      <c r="HAK462" s="22"/>
      <c r="HAL462" s="22"/>
      <c r="HAM462" s="22"/>
      <c r="HAN462" s="22"/>
      <c r="HAO462" s="22"/>
      <c r="HAP462" s="22"/>
      <c r="HAQ462" s="22"/>
      <c r="HAR462" s="22"/>
      <c r="HAS462" s="22"/>
      <c r="HAT462" s="22"/>
      <c r="HAU462" s="22"/>
      <c r="HAV462" s="22"/>
      <c r="HAW462" s="22"/>
      <c r="HAX462" s="22"/>
      <c r="HAY462" s="22"/>
      <c r="HAZ462" s="22"/>
      <c r="HBA462" s="22"/>
      <c r="HBB462" s="22"/>
      <c r="HBC462" s="22"/>
      <c r="HBD462" s="22"/>
      <c r="HBE462" s="22"/>
      <c r="HBF462" s="22"/>
      <c r="HBG462" s="22"/>
      <c r="HBH462" s="22"/>
      <c r="HBI462" s="22"/>
      <c r="HBJ462" s="22"/>
      <c r="HBK462" s="22"/>
      <c r="HBL462" s="22"/>
      <c r="HBM462" s="22"/>
      <c r="HBN462" s="22"/>
      <c r="HBO462" s="22"/>
      <c r="HBP462" s="22"/>
      <c r="HBQ462" s="22"/>
      <c r="HBR462" s="22"/>
      <c r="HBS462" s="22"/>
      <c r="HBT462" s="22"/>
      <c r="HBU462" s="22"/>
      <c r="HBV462" s="22"/>
      <c r="HBW462" s="22"/>
      <c r="HBX462" s="22"/>
      <c r="HBY462" s="22"/>
      <c r="HBZ462" s="22"/>
      <c r="HCA462" s="22"/>
      <c r="HCB462" s="22"/>
      <c r="HCC462" s="22"/>
      <c r="HCD462" s="22"/>
      <c r="HCE462" s="22"/>
      <c r="HCF462" s="22"/>
      <c r="HCG462" s="22"/>
      <c r="HCH462" s="22"/>
      <c r="HCI462" s="22"/>
      <c r="HCJ462" s="22"/>
      <c r="HCK462" s="22"/>
      <c r="HCL462" s="22"/>
      <c r="HCM462" s="22"/>
      <c r="HCN462" s="22"/>
      <c r="HCO462" s="22"/>
      <c r="HCP462" s="22"/>
      <c r="HCQ462" s="22"/>
      <c r="HCR462" s="22"/>
      <c r="HCS462" s="22"/>
      <c r="HCT462" s="22"/>
      <c r="HCU462" s="22"/>
      <c r="HCV462" s="22"/>
      <c r="HCW462" s="22"/>
      <c r="HCX462" s="22"/>
      <c r="HCY462" s="22"/>
      <c r="HCZ462" s="22"/>
      <c r="HDA462" s="22"/>
      <c r="HDB462" s="22"/>
      <c r="HDC462" s="22"/>
      <c r="HDD462" s="22"/>
      <c r="HDE462" s="22"/>
      <c r="HDF462" s="22"/>
      <c r="HDG462" s="22"/>
      <c r="HDH462" s="22"/>
      <c r="HDI462" s="22"/>
      <c r="HDJ462" s="22"/>
      <c r="HDK462" s="22"/>
      <c r="HDL462" s="22"/>
      <c r="HDM462" s="22"/>
      <c r="HDN462" s="22"/>
      <c r="HDO462" s="22"/>
      <c r="HDP462" s="22"/>
      <c r="HDQ462" s="22"/>
      <c r="HDR462" s="22"/>
      <c r="HDS462" s="22"/>
      <c r="HDT462" s="22"/>
      <c r="HDU462" s="22"/>
      <c r="HDV462" s="22"/>
      <c r="HDW462" s="22"/>
      <c r="HDX462" s="22"/>
      <c r="HDY462" s="22"/>
      <c r="HDZ462" s="22"/>
      <c r="HEA462" s="22"/>
      <c r="HEB462" s="22"/>
      <c r="HEC462" s="22"/>
      <c r="HED462" s="22"/>
      <c r="HEE462" s="22"/>
      <c r="HEF462" s="22"/>
      <c r="HEG462" s="22"/>
      <c r="HEH462" s="22"/>
      <c r="HEI462" s="22"/>
      <c r="HEJ462" s="22"/>
      <c r="HEK462" s="22"/>
      <c r="HEL462" s="22"/>
      <c r="HEM462" s="22"/>
      <c r="HEN462" s="22"/>
      <c r="HEO462" s="22"/>
      <c r="HEP462" s="22"/>
      <c r="HEQ462" s="22"/>
      <c r="HER462" s="22"/>
      <c r="HES462" s="22"/>
      <c r="HET462" s="22"/>
      <c r="HEU462" s="22"/>
      <c r="HEV462" s="22"/>
      <c r="HEW462" s="22"/>
      <c r="HEX462" s="22"/>
      <c r="HEY462" s="22"/>
      <c r="HEZ462" s="22"/>
      <c r="HFA462" s="22"/>
      <c r="HFB462" s="22"/>
      <c r="HFC462" s="22"/>
      <c r="HFD462" s="22"/>
      <c r="HFE462" s="22"/>
      <c r="HFF462" s="22"/>
      <c r="HFG462" s="22"/>
      <c r="HFH462" s="22"/>
      <c r="HFI462" s="22"/>
      <c r="HFJ462" s="22"/>
      <c r="HFK462" s="22"/>
      <c r="HFL462" s="22"/>
      <c r="HFM462" s="22"/>
      <c r="HFN462" s="22"/>
      <c r="HFO462" s="22"/>
      <c r="HFP462" s="22"/>
      <c r="HFQ462" s="22"/>
      <c r="HFR462" s="22"/>
      <c r="HFS462" s="22"/>
      <c r="HFT462" s="22"/>
      <c r="HFU462" s="22"/>
      <c r="HFV462" s="22"/>
      <c r="HFW462" s="22"/>
      <c r="HFX462" s="22"/>
      <c r="HFY462" s="22"/>
      <c r="HFZ462" s="22"/>
      <c r="HGA462" s="22"/>
      <c r="HGB462" s="22"/>
      <c r="HGC462" s="22"/>
      <c r="HGD462" s="22"/>
      <c r="HGE462" s="22"/>
      <c r="HGF462" s="22"/>
      <c r="HGG462" s="22"/>
      <c r="HGH462" s="22"/>
      <c r="HGI462" s="22"/>
      <c r="HGJ462" s="22"/>
      <c r="HGK462" s="22"/>
      <c r="HGL462" s="22"/>
      <c r="HGM462" s="22"/>
      <c r="HGN462" s="22"/>
      <c r="HGO462" s="22"/>
      <c r="HGP462" s="22"/>
      <c r="HGQ462" s="22"/>
      <c r="HGR462" s="22"/>
      <c r="HGS462" s="22"/>
      <c r="HGT462" s="22"/>
      <c r="HGU462" s="22"/>
      <c r="HGV462" s="22"/>
      <c r="HGW462" s="22"/>
      <c r="HGX462" s="22"/>
      <c r="HGY462" s="22"/>
      <c r="HGZ462" s="22"/>
      <c r="HHA462" s="22"/>
      <c r="HHB462" s="22"/>
      <c r="HHC462" s="22"/>
      <c r="HHD462" s="22"/>
      <c r="HHE462" s="22"/>
      <c r="HHF462" s="22"/>
      <c r="HHG462" s="22"/>
      <c r="HHH462" s="22"/>
      <c r="HHI462" s="22"/>
      <c r="HHJ462" s="22"/>
      <c r="HHK462" s="22"/>
      <c r="HHL462" s="22"/>
      <c r="HHM462" s="22"/>
      <c r="HHN462" s="22"/>
      <c r="HHO462" s="22"/>
      <c r="HHP462" s="22"/>
      <c r="HHQ462" s="22"/>
      <c r="HHR462" s="22"/>
      <c r="HHS462" s="22"/>
      <c r="HHT462" s="22"/>
      <c r="HHU462" s="22"/>
      <c r="HHV462" s="22"/>
      <c r="HHW462" s="22"/>
      <c r="HHX462" s="22"/>
      <c r="HHY462" s="22"/>
      <c r="HHZ462" s="22"/>
      <c r="HIA462" s="22"/>
      <c r="HIB462" s="22"/>
      <c r="HIC462" s="22"/>
      <c r="HID462" s="22"/>
      <c r="HIE462" s="22"/>
      <c r="HIF462" s="22"/>
      <c r="HIG462" s="22"/>
      <c r="HIH462" s="22"/>
      <c r="HII462" s="22"/>
      <c r="HIJ462" s="22"/>
      <c r="HIK462" s="22"/>
      <c r="HIL462" s="22"/>
      <c r="HIM462" s="22"/>
      <c r="HIN462" s="22"/>
      <c r="HIO462" s="22"/>
      <c r="HIP462" s="22"/>
      <c r="HIQ462" s="22"/>
      <c r="HIR462" s="22"/>
      <c r="HIS462" s="22"/>
      <c r="HIT462" s="22"/>
      <c r="HIU462" s="22"/>
      <c r="HIV462" s="22"/>
      <c r="HIW462" s="22"/>
      <c r="HIX462" s="22"/>
      <c r="HIY462" s="22"/>
      <c r="HIZ462" s="22"/>
      <c r="HJA462" s="22"/>
      <c r="HJB462" s="22"/>
      <c r="HJC462" s="22"/>
      <c r="HJD462" s="22"/>
      <c r="HJE462" s="22"/>
      <c r="HJF462" s="22"/>
      <c r="HJG462" s="22"/>
      <c r="HJH462" s="22"/>
      <c r="HJI462" s="22"/>
      <c r="HJJ462" s="22"/>
      <c r="HJK462" s="22"/>
      <c r="HJL462" s="22"/>
      <c r="HJM462" s="22"/>
      <c r="HJN462" s="22"/>
      <c r="HJO462" s="22"/>
      <c r="HJP462" s="22"/>
      <c r="HJQ462" s="22"/>
      <c r="HJR462" s="22"/>
      <c r="HJS462" s="22"/>
      <c r="HJT462" s="22"/>
      <c r="HJU462" s="22"/>
      <c r="HJV462" s="22"/>
      <c r="HJW462" s="22"/>
      <c r="HJX462" s="22"/>
      <c r="HJY462" s="22"/>
      <c r="HJZ462" s="22"/>
      <c r="HKA462" s="22"/>
      <c r="HKB462" s="22"/>
      <c r="HKC462" s="22"/>
      <c r="HKD462" s="22"/>
      <c r="HKE462" s="22"/>
      <c r="HKF462" s="22"/>
      <c r="HKG462" s="22"/>
      <c r="HKH462" s="22"/>
      <c r="HKI462" s="22"/>
      <c r="HKJ462" s="22"/>
      <c r="HKK462" s="22"/>
      <c r="HKL462" s="22"/>
      <c r="HKM462" s="22"/>
      <c r="HKN462" s="22"/>
      <c r="HKO462" s="22"/>
      <c r="HKP462" s="22"/>
      <c r="HKQ462" s="22"/>
      <c r="HKR462" s="22"/>
      <c r="HKS462" s="22"/>
      <c r="HKT462" s="22"/>
      <c r="HKU462" s="22"/>
      <c r="HKV462" s="22"/>
      <c r="HKW462" s="22"/>
      <c r="HKX462" s="22"/>
      <c r="HKY462" s="22"/>
      <c r="HKZ462" s="22"/>
      <c r="HLA462" s="22"/>
      <c r="HLB462" s="22"/>
      <c r="HLC462" s="22"/>
      <c r="HLD462" s="22"/>
      <c r="HLE462" s="22"/>
      <c r="HLF462" s="22"/>
      <c r="HLG462" s="22"/>
      <c r="HLH462" s="22"/>
      <c r="HLI462" s="22"/>
      <c r="HLJ462" s="22"/>
      <c r="HLK462" s="22"/>
      <c r="HLL462" s="22"/>
      <c r="HLM462" s="22"/>
      <c r="HLN462" s="22"/>
      <c r="HLO462" s="22"/>
      <c r="HLP462" s="22"/>
      <c r="HLQ462" s="22"/>
      <c r="HLR462" s="22"/>
      <c r="HLS462" s="22"/>
      <c r="HLT462" s="22"/>
      <c r="HLU462" s="22"/>
      <c r="HLV462" s="22"/>
      <c r="HLW462" s="22"/>
      <c r="HLX462" s="22"/>
      <c r="HLY462" s="22"/>
      <c r="HLZ462" s="22"/>
      <c r="HMA462" s="22"/>
      <c r="HMB462" s="22"/>
      <c r="HMC462" s="22"/>
      <c r="HMD462" s="22"/>
      <c r="HME462" s="22"/>
      <c r="HMF462" s="22"/>
      <c r="HMG462" s="22"/>
      <c r="HMH462" s="22"/>
      <c r="HMI462" s="22"/>
      <c r="HMJ462" s="22"/>
      <c r="HMK462" s="22"/>
      <c r="HML462" s="22"/>
      <c r="HMM462" s="22"/>
      <c r="HMN462" s="22"/>
      <c r="HMO462" s="22"/>
      <c r="HMP462" s="22"/>
      <c r="HMQ462" s="22"/>
      <c r="HMR462" s="22"/>
      <c r="HMS462" s="22"/>
      <c r="HMT462" s="22"/>
      <c r="HMU462" s="22"/>
      <c r="HMV462" s="22"/>
      <c r="HMW462" s="22"/>
      <c r="HMX462" s="22"/>
      <c r="HMY462" s="22"/>
      <c r="HMZ462" s="22"/>
      <c r="HNA462" s="22"/>
      <c r="HNB462" s="22"/>
      <c r="HNC462" s="22"/>
      <c r="HND462" s="22"/>
      <c r="HNE462" s="22"/>
      <c r="HNF462" s="22"/>
      <c r="HNG462" s="22"/>
      <c r="HNH462" s="22"/>
      <c r="HNI462" s="22"/>
      <c r="HNJ462" s="22"/>
      <c r="HNK462" s="22"/>
      <c r="HNL462" s="22"/>
      <c r="HNM462" s="22"/>
      <c r="HNN462" s="22"/>
      <c r="HNO462" s="22"/>
      <c r="HNP462" s="22"/>
      <c r="HNQ462" s="22"/>
      <c r="HNR462" s="22"/>
      <c r="HNS462" s="22"/>
      <c r="HNT462" s="22"/>
      <c r="HNU462" s="22"/>
      <c r="HNV462" s="22"/>
      <c r="HNW462" s="22"/>
      <c r="HNX462" s="22"/>
      <c r="HNY462" s="22"/>
      <c r="HNZ462" s="22"/>
      <c r="HOA462" s="22"/>
      <c r="HOB462" s="22"/>
      <c r="HOC462" s="22"/>
      <c r="HOD462" s="22"/>
      <c r="HOE462" s="22"/>
      <c r="HOF462" s="22"/>
      <c r="HOG462" s="22"/>
      <c r="HOH462" s="22"/>
      <c r="HOI462" s="22"/>
      <c r="HOJ462" s="22"/>
      <c r="HOK462" s="22"/>
      <c r="HOL462" s="22"/>
      <c r="HOM462" s="22"/>
      <c r="HON462" s="22"/>
      <c r="HOO462" s="22"/>
      <c r="HOP462" s="22"/>
      <c r="HOQ462" s="22"/>
      <c r="HOR462" s="22"/>
      <c r="HOS462" s="22"/>
      <c r="HOT462" s="22"/>
      <c r="HOU462" s="22"/>
      <c r="HOV462" s="22"/>
      <c r="HOW462" s="22"/>
      <c r="HOX462" s="22"/>
      <c r="HOY462" s="22"/>
      <c r="HOZ462" s="22"/>
      <c r="HPA462" s="22"/>
      <c r="HPB462" s="22"/>
      <c r="HPC462" s="22"/>
      <c r="HPD462" s="22"/>
      <c r="HPE462" s="22"/>
      <c r="HPF462" s="22"/>
      <c r="HPG462" s="22"/>
      <c r="HPH462" s="22"/>
      <c r="HPI462" s="22"/>
      <c r="HPJ462" s="22"/>
      <c r="HPK462" s="22"/>
      <c r="HPL462" s="22"/>
      <c r="HPM462" s="22"/>
      <c r="HPN462" s="22"/>
      <c r="HPO462" s="22"/>
      <c r="HPP462" s="22"/>
      <c r="HPQ462" s="22"/>
      <c r="HPR462" s="22"/>
      <c r="HPS462" s="22"/>
      <c r="HPT462" s="22"/>
      <c r="HPU462" s="22"/>
      <c r="HPV462" s="22"/>
      <c r="HPW462" s="22"/>
      <c r="HPX462" s="22"/>
      <c r="HPY462" s="22"/>
      <c r="HPZ462" s="22"/>
      <c r="HQA462" s="22"/>
      <c r="HQB462" s="22"/>
      <c r="HQC462" s="22"/>
      <c r="HQD462" s="22"/>
      <c r="HQE462" s="22"/>
      <c r="HQF462" s="22"/>
      <c r="HQG462" s="22"/>
      <c r="HQH462" s="22"/>
      <c r="HQI462" s="22"/>
      <c r="HQJ462" s="22"/>
      <c r="HQK462" s="22"/>
      <c r="HQL462" s="22"/>
      <c r="HQM462" s="22"/>
      <c r="HQN462" s="22"/>
      <c r="HQO462" s="22"/>
      <c r="HQP462" s="22"/>
      <c r="HQQ462" s="22"/>
      <c r="HQR462" s="22"/>
      <c r="HQS462" s="22"/>
      <c r="HQT462" s="22"/>
      <c r="HQU462" s="22"/>
      <c r="HQV462" s="22"/>
      <c r="HQW462" s="22"/>
      <c r="HQX462" s="22"/>
      <c r="HQY462" s="22"/>
      <c r="HQZ462" s="22"/>
      <c r="HRA462" s="22"/>
      <c r="HRB462" s="22"/>
      <c r="HRC462" s="22"/>
      <c r="HRD462" s="22"/>
      <c r="HRE462" s="22"/>
      <c r="HRF462" s="22"/>
      <c r="HRG462" s="22"/>
      <c r="HRH462" s="22"/>
      <c r="HRI462" s="22"/>
      <c r="HRJ462" s="22"/>
      <c r="HRK462" s="22"/>
      <c r="HRL462" s="22"/>
      <c r="HRM462" s="22"/>
      <c r="HRN462" s="22"/>
      <c r="HRO462" s="22"/>
      <c r="HRP462" s="22"/>
      <c r="HRQ462" s="22"/>
      <c r="HRR462" s="22"/>
      <c r="HRS462" s="22"/>
      <c r="HRT462" s="22"/>
      <c r="HRU462" s="22"/>
      <c r="HRV462" s="22"/>
      <c r="HRW462" s="22"/>
      <c r="HRX462" s="22"/>
      <c r="HRY462" s="22"/>
      <c r="HRZ462" s="22"/>
      <c r="HSA462" s="22"/>
      <c r="HSB462" s="22"/>
      <c r="HSC462" s="22"/>
      <c r="HSD462" s="22"/>
      <c r="HSE462" s="22"/>
      <c r="HSF462" s="22"/>
      <c r="HSG462" s="22"/>
      <c r="HSH462" s="22"/>
      <c r="HSI462" s="22"/>
      <c r="HSJ462" s="22"/>
      <c r="HSK462" s="22"/>
      <c r="HSL462" s="22"/>
      <c r="HSM462" s="22"/>
      <c r="HSN462" s="22"/>
      <c r="HSO462" s="22"/>
      <c r="HSP462" s="22"/>
      <c r="HSQ462" s="22"/>
      <c r="HSR462" s="22"/>
      <c r="HSS462" s="22"/>
      <c r="HST462" s="22"/>
      <c r="HSU462" s="22"/>
      <c r="HSV462" s="22"/>
      <c r="HSW462" s="22"/>
      <c r="HSX462" s="22"/>
      <c r="HSY462" s="22"/>
      <c r="HSZ462" s="22"/>
      <c r="HTA462" s="22"/>
      <c r="HTB462" s="22"/>
      <c r="HTC462" s="22"/>
      <c r="HTD462" s="22"/>
      <c r="HTE462" s="22"/>
      <c r="HTF462" s="22"/>
      <c r="HTG462" s="22"/>
      <c r="HTH462" s="22"/>
      <c r="HTI462" s="22"/>
      <c r="HTJ462" s="22"/>
      <c r="HTK462" s="22"/>
      <c r="HTL462" s="22"/>
      <c r="HTM462" s="22"/>
      <c r="HTN462" s="22"/>
      <c r="HTO462" s="22"/>
      <c r="HTP462" s="22"/>
      <c r="HTQ462" s="22"/>
      <c r="HTR462" s="22"/>
      <c r="HTS462" s="22"/>
      <c r="HTT462" s="22"/>
      <c r="HTU462" s="22"/>
      <c r="HTV462" s="22"/>
      <c r="HTW462" s="22"/>
      <c r="HTX462" s="22"/>
      <c r="HTY462" s="22"/>
      <c r="HTZ462" s="22"/>
      <c r="HUA462" s="22"/>
      <c r="HUB462" s="22"/>
      <c r="HUC462" s="22"/>
      <c r="HUD462" s="22"/>
      <c r="HUE462" s="22"/>
      <c r="HUF462" s="22"/>
      <c r="HUG462" s="22"/>
      <c r="HUH462" s="22"/>
      <c r="HUI462" s="22"/>
      <c r="HUJ462" s="22"/>
      <c r="HUK462" s="22"/>
      <c r="HUL462" s="22"/>
      <c r="HUM462" s="22"/>
      <c r="HUN462" s="22"/>
      <c r="HUO462" s="22"/>
      <c r="HUP462" s="22"/>
      <c r="HUQ462" s="22"/>
      <c r="HUR462" s="22"/>
      <c r="HUS462" s="22"/>
      <c r="HUT462" s="22"/>
      <c r="HUU462" s="22"/>
      <c r="HUV462" s="22"/>
      <c r="HUW462" s="22"/>
      <c r="HUX462" s="22"/>
      <c r="HUY462" s="22"/>
      <c r="HUZ462" s="22"/>
      <c r="HVA462" s="22"/>
      <c r="HVB462" s="22"/>
      <c r="HVC462" s="22"/>
      <c r="HVD462" s="22"/>
      <c r="HVE462" s="22"/>
      <c r="HVF462" s="22"/>
      <c r="HVG462" s="22"/>
      <c r="HVH462" s="22"/>
      <c r="HVI462" s="22"/>
      <c r="HVJ462" s="22"/>
      <c r="HVK462" s="22"/>
      <c r="HVL462" s="22"/>
      <c r="HVM462" s="22"/>
      <c r="HVN462" s="22"/>
      <c r="HVO462" s="22"/>
      <c r="HVP462" s="22"/>
      <c r="HVQ462" s="22"/>
      <c r="HVR462" s="22"/>
      <c r="HVS462" s="22"/>
      <c r="HVT462" s="22"/>
      <c r="HVU462" s="22"/>
      <c r="HVV462" s="22"/>
      <c r="HVW462" s="22"/>
      <c r="HVX462" s="22"/>
      <c r="HVY462" s="22"/>
      <c r="HVZ462" s="22"/>
      <c r="HWA462" s="22"/>
      <c r="HWB462" s="22"/>
      <c r="HWC462" s="22"/>
      <c r="HWD462" s="22"/>
      <c r="HWE462" s="22"/>
      <c r="HWF462" s="22"/>
      <c r="HWG462" s="22"/>
      <c r="HWH462" s="22"/>
      <c r="HWI462" s="22"/>
      <c r="HWJ462" s="22"/>
      <c r="HWK462" s="22"/>
      <c r="HWL462" s="22"/>
      <c r="HWM462" s="22"/>
      <c r="HWN462" s="22"/>
      <c r="HWO462" s="22"/>
      <c r="HWP462" s="22"/>
      <c r="HWQ462" s="22"/>
      <c r="HWR462" s="22"/>
      <c r="HWS462" s="22"/>
      <c r="HWT462" s="22"/>
      <c r="HWU462" s="22"/>
      <c r="HWV462" s="22"/>
      <c r="HWW462" s="22"/>
      <c r="HWX462" s="22"/>
      <c r="HWY462" s="22"/>
      <c r="HWZ462" s="22"/>
      <c r="HXA462" s="22"/>
      <c r="HXB462" s="22"/>
      <c r="HXC462" s="22"/>
      <c r="HXD462" s="22"/>
      <c r="HXE462" s="22"/>
      <c r="HXF462" s="22"/>
      <c r="HXG462" s="22"/>
      <c r="HXH462" s="22"/>
      <c r="HXI462" s="22"/>
      <c r="HXJ462" s="22"/>
      <c r="HXK462" s="22"/>
      <c r="HXL462" s="22"/>
      <c r="HXM462" s="22"/>
      <c r="HXN462" s="22"/>
      <c r="HXO462" s="22"/>
      <c r="HXP462" s="22"/>
      <c r="HXQ462" s="22"/>
      <c r="HXR462" s="22"/>
      <c r="HXS462" s="22"/>
      <c r="HXT462" s="22"/>
      <c r="HXU462" s="22"/>
      <c r="HXV462" s="22"/>
      <c r="HXW462" s="22"/>
      <c r="HXX462" s="22"/>
      <c r="HXY462" s="22"/>
      <c r="HXZ462" s="22"/>
      <c r="HYA462" s="22"/>
      <c r="HYB462" s="22"/>
      <c r="HYC462" s="22"/>
      <c r="HYD462" s="22"/>
      <c r="HYE462" s="22"/>
      <c r="HYF462" s="22"/>
      <c r="HYG462" s="22"/>
      <c r="HYH462" s="22"/>
      <c r="HYI462" s="22"/>
      <c r="HYJ462" s="22"/>
      <c r="HYK462" s="22"/>
      <c r="HYL462" s="22"/>
      <c r="HYM462" s="22"/>
      <c r="HYN462" s="22"/>
      <c r="HYO462" s="22"/>
      <c r="HYP462" s="22"/>
      <c r="HYQ462" s="22"/>
      <c r="HYR462" s="22"/>
      <c r="HYS462" s="22"/>
      <c r="HYT462" s="22"/>
      <c r="HYU462" s="22"/>
      <c r="HYV462" s="22"/>
      <c r="HYW462" s="22"/>
      <c r="HYX462" s="22"/>
      <c r="HYY462" s="22"/>
      <c r="HYZ462" s="22"/>
      <c r="HZA462" s="22"/>
      <c r="HZB462" s="22"/>
      <c r="HZC462" s="22"/>
      <c r="HZD462" s="22"/>
      <c r="HZE462" s="22"/>
      <c r="HZF462" s="22"/>
      <c r="HZG462" s="22"/>
      <c r="HZH462" s="22"/>
      <c r="HZI462" s="22"/>
      <c r="HZJ462" s="22"/>
      <c r="HZK462" s="22"/>
      <c r="HZL462" s="22"/>
      <c r="HZM462" s="22"/>
      <c r="HZN462" s="22"/>
      <c r="HZO462" s="22"/>
      <c r="HZP462" s="22"/>
      <c r="HZQ462" s="22"/>
      <c r="HZR462" s="22"/>
      <c r="HZS462" s="22"/>
      <c r="HZT462" s="22"/>
      <c r="HZU462" s="22"/>
      <c r="HZV462" s="22"/>
      <c r="HZW462" s="22"/>
      <c r="HZX462" s="22"/>
      <c r="HZY462" s="22"/>
      <c r="HZZ462" s="22"/>
      <c r="IAA462" s="22"/>
      <c r="IAB462" s="22"/>
      <c r="IAC462" s="22"/>
      <c r="IAD462" s="22"/>
      <c r="IAE462" s="22"/>
      <c r="IAF462" s="22"/>
      <c r="IAG462" s="22"/>
      <c r="IAH462" s="22"/>
      <c r="IAI462" s="22"/>
      <c r="IAJ462" s="22"/>
      <c r="IAK462" s="22"/>
      <c r="IAL462" s="22"/>
      <c r="IAM462" s="22"/>
      <c r="IAN462" s="22"/>
      <c r="IAO462" s="22"/>
      <c r="IAP462" s="22"/>
      <c r="IAQ462" s="22"/>
      <c r="IAR462" s="22"/>
      <c r="IAS462" s="22"/>
      <c r="IAT462" s="22"/>
      <c r="IAU462" s="22"/>
      <c r="IAV462" s="22"/>
      <c r="IAW462" s="22"/>
      <c r="IAX462" s="22"/>
      <c r="IAY462" s="22"/>
      <c r="IAZ462" s="22"/>
      <c r="IBA462" s="22"/>
      <c r="IBB462" s="22"/>
      <c r="IBC462" s="22"/>
      <c r="IBD462" s="22"/>
      <c r="IBE462" s="22"/>
      <c r="IBF462" s="22"/>
      <c r="IBG462" s="22"/>
      <c r="IBH462" s="22"/>
      <c r="IBI462" s="22"/>
      <c r="IBJ462" s="22"/>
      <c r="IBK462" s="22"/>
      <c r="IBL462" s="22"/>
      <c r="IBM462" s="22"/>
      <c r="IBN462" s="22"/>
      <c r="IBO462" s="22"/>
      <c r="IBP462" s="22"/>
      <c r="IBQ462" s="22"/>
      <c r="IBR462" s="22"/>
      <c r="IBS462" s="22"/>
      <c r="IBT462" s="22"/>
      <c r="IBU462" s="22"/>
      <c r="IBV462" s="22"/>
      <c r="IBW462" s="22"/>
      <c r="IBX462" s="22"/>
      <c r="IBY462" s="22"/>
      <c r="IBZ462" s="22"/>
      <c r="ICA462" s="22"/>
      <c r="ICB462" s="22"/>
      <c r="ICC462" s="22"/>
      <c r="ICD462" s="22"/>
      <c r="ICE462" s="22"/>
      <c r="ICF462" s="22"/>
      <c r="ICG462" s="22"/>
      <c r="ICH462" s="22"/>
      <c r="ICI462" s="22"/>
      <c r="ICJ462" s="22"/>
      <c r="ICK462" s="22"/>
      <c r="ICL462" s="22"/>
      <c r="ICM462" s="22"/>
      <c r="ICN462" s="22"/>
      <c r="ICO462" s="22"/>
      <c r="ICP462" s="22"/>
      <c r="ICQ462" s="22"/>
      <c r="ICR462" s="22"/>
      <c r="ICS462" s="22"/>
      <c r="ICT462" s="22"/>
      <c r="ICU462" s="22"/>
      <c r="ICV462" s="22"/>
      <c r="ICW462" s="22"/>
      <c r="ICX462" s="22"/>
      <c r="ICY462" s="22"/>
      <c r="ICZ462" s="22"/>
      <c r="IDA462" s="22"/>
      <c r="IDB462" s="22"/>
      <c r="IDC462" s="22"/>
      <c r="IDD462" s="22"/>
      <c r="IDE462" s="22"/>
      <c r="IDF462" s="22"/>
      <c r="IDG462" s="22"/>
      <c r="IDH462" s="22"/>
      <c r="IDI462" s="22"/>
      <c r="IDJ462" s="22"/>
      <c r="IDK462" s="22"/>
      <c r="IDL462" s="22"/>
      <c r="IDM462" s="22"/>
      <c r="IDN462" s="22"/>
      <c r="IDO462" s="22"/>
      <c r="IDP462" s="22"/>
      <c r="IDQ462" s="22"/>
      <c r="IDR462" s="22"/>
      <c r="IDS462" s="22"/>
      <c r="IDT462" s="22"/>
      <c r="IDU462" s="22"/>
      <c r="IDV462" s="22"/>
      <c r="IDW462" s="22"/>
      <c r="IDX462" s="22"/>
      <c r="IDY462" s="22"/>
      <c r="IDZ462" s="22"/>
      <c r="IEA462" s="22"/>
      <c r="IEB462" s="22"/>
      <c r="IEC462" s="22"/>
      <c r="IED462" s="22"/>
      <c r="IEE462" s="22"/>
      <c r="IEF462" s="22"/>
      <c r="IEG462" s="22"/>
      <c r="IEH462" s="22"/>
      <c r="IEI462" s="22"/>
      <c r="IEJ462" s="22"/>
      <c r="IEK462" s="22"/>
      <c r="IEL462" s="22"/>
      <c r="IEM462" s="22"/>
      <c r="IEN462" s="22"/>
      <c r="IEO462" s="22"/>
      <c r="IEP462" s="22"/>
      <c r="IEQ462" s="22"/>
      <c r="IER462" s="22"/>
      <c r="IES462" s="22"/>
      <c r="IET462" s="22"/>
      <c r="IEU462" s="22"/>
      <c r="IEV462" s="22"/>
      <c r="IEW462" s="22"/>
      <c r="IEX462" s="22"/>
      <c r="IEY462" s="22"/>
      <c r="IEZ462" s="22"/>
      <c r="IFA462" s="22"/>
      <c r="IFB462" s="22"/>
      <c r="IFC462" s="22"/>
      <c r="IFD462" s="22"/>
      <c r="IFE462" s="22"/>
      <c r="IFF462" s="22"/>
      <c r="IFG462" s="22"/>
      <c r="IFH462" s="22"/>
      <c r="IFI462" s="22"/>
      <c r="IFJ462" s="22"/>
      <c r="IFK462" s="22"/>
      <c r="IFL462" s="22"/>
      <c r="IFM462" s="22"/>
      <c r="IFN462" s="22"/>
      <c r="IFO462" s="22"/>
      <c r="IFP462" s="22"/>
      <c r="IFQ462" s="22"/>
      <c r="IFR462" s="22"/>
      <c r="IFS462" s="22"/>
      <c r="IFT462" s="22"/>
      <c r="IFU462" s="22"/>
      <c r="IFV462" s="22"/>
      <c r="IFW462" s="22"/>
      <c r="IFX462" s="22"/>
      <c r="IFY462" s="22"/>
      <c r="IFZ462" s="22"/>
      <c r="IGA462" s="22"/>
      <c r="IGB462" s="22"/>
      <c r="IGC462" s="22"/>
      <c r="IGD462" s="22"/>
      <c r="IGE462" s="22"/>
      <c r="IGF462" s="22"/>
      <c r="IGG462" s="22"/>
      <c r="IGH462" s="22"/>
      <c r="IGI462" s="22"/>
      <c r="IGJ462" s="22"/>
      <c r="IGK462" s="22"/>
      <c r="IGL462" s="22"/>
      <c r="IGM462" s="22"/>
      <c r="IGN462" s="22"/>
      <c r="IGO462" s="22"/>
      <c r="IGP462" s="22"/>
      <c r="IGQ462" s="22"/>
      <c r="IGR462" s="22"/>
      <c r="IGS462" s="22"/>
      <c r="IGT462" s="22"/>
      <c r="IGU462" s="22"/>
      <c r="IGV462" s="22"/>
      <c r="IGW462" s="22"/>
      <c r="IGX462" s="22"/>
      <c r="IGY462" s="22"/>
      <c r="IGZ462" s="22"/>
      <c r="IHA462" s="22"/>
      <c r="IHB462" s="22"/>
      <c r="IHC462" s="22"/>
      <c r="IHD462" s="22"/>
      <c r="IHE462" s="22"/>
      <c r="IHF462" s="22"/>
      <c r="IHG462" s="22"/>
      <c r="IHH462" s="22"/>
      <c r="IHI462" s="22"/>
      <c r="IHJ462" s="22"/>
      <c r="IHK462" s="22"/>
      <c r="IHL462" s="22"/>
      <c r="IHM462" s="22"/>
      <c r="IHN462" s="22"/>
      <c r="IHO462" s="22"/>
      <c r="IHP462" s="22"/>
      <c r="IHQ462" s="22"/>
      <c r="IHR462" s="22"/>
      <c r="IHS462" s="22"/>
      <c r="IHT462" s="22"/>
      <c r="IHU462" s="22"/>
      <c r="IHV462" s="22"/>
      <c r="IHW462" s="22"/>
      <c r="IHX462" s="22"/>
      <c r="IHY462" s="22"/>
      <c r="IHZ462" s="22"/>
      <c r="IIA462" s="22"/>
      <c r="IIB462" s="22"/>
      <c r="IIC462" s="22"/>
      <c r="IID462" s="22"/>
      <c r="IIE462" s="22"/>
      <c r="IIF462" s="22"/>
      <c r="IIG462" s="22"/>
      <c r="IIH462" s="22"/>
      <c r="III462" s="22"/>
      <c r="IIJ462" s="22"/>
      <c r="IIK462" s="22"/>
      <c r="IIL462" s="22"/>
      <c r="IIM462" s="22"/>
      <c r="IIN462" s="22"/>
      <c r="IIO462" s="22"/>
      <c r="IIP462" s="22"/>
      <c r="IIQ462" s="22"/>
      <c r="IIR462" s="22"/>
      <c r="IIS462" s="22"/>
      <c r="IIT462" s="22"/>
      <c r="IIU462" s="22"/>
      <c r="IIV462" s="22"/>
      <c r="IIW462" s="22"/>
      <c r="IIX462" s="22"/>
      <c r="IIY462" s="22"/>
      <c r="IIZ462" s="22"/>
      <c r="IJA462" s="22"/>
      <c r="IJB462" s="22"/>
      <c r="IJC462" s="22"/>
      <c r="IJD462" s="22"/>
      <c r="IJE462" s="22"/>
      <c r="IJF462" s="22"/>
      <c r="IJG462" s="22"/>
      <c r="IJH462" s="22"/>
      <c r="IJI462" s="22"/>
      <c r="IJJ462" s="22"/>
      <c r="IJK462" s="22"/>
      <c r="IJL462" s="22"/>
      <c r="IJM462" s="22"/>
      <c r="IJN462" s="22"/>
      <c r="IJO462" s="22"/>
      <c r="IJP462" s="22"/>
      <c r="IJQ462" s="22"/>
      <c r="IJR462" s="22"/>
      <c r="IJS462" s="22"/>
      <c r="IJT462" s="22"/>
      <c r="IJU462" s="22"/>
      <c r="IJV462" s="22"/>
      <c r="IJW462" s="22"/>
      <c r="IJX462" s="22"/>
      <c r="IJY462" s="22"/>
      <c r="IJZ462" s="22"/>
      <c r="IKA462" s="22"/>
      <c r="IKB462" s="22"/>
      <c r="IKC462" s="22"/>
      <c r="IKD462" s="22"/>
      <c r="IKE462" s="22"/>
      <c r="IKF462" s="22"/>
      <c r="IKG462" s="22"/>
      <c r="IKH462" s="22"/>
      <c r="IKI462" s="22"/>
      <c r="IKJ462" s="22"/>
      <c r="IKK462" s="22"/>
      <c r="IKL462" s="22"/>
      <c r="IKM462" s="22"/>
      <c r="IKN462" s="22"/>
      <c r="IKO462" s="22"/>
      <c r="IKP462" s="22"/>
      <c r="IKQ462" s="22"/>
      <c r="IKR462" s="22"/>
      <c r="IKS462" s="22"/>
      <c r="IKT462" s="22"/>
      <c r="IKU462" s="22"/>
      <c r="IKV462" s="22"/>
      <c r="IKW462" s="22"/>
      <c r="IKX462" s="22"/>
      <c r="IKY462" s="22"/>
      <c r="IKZ462" s="22"/>
      <c r="ILA462" s="22"/>
      <c r="ILB462" s="22"/>
      <c r="ILC462" s="22"/>
      <c r="ILD462" s="22"/>
      <c r="ILE462" s="22"/>
      <c r="ILF462" s="22"/>
      <c r="ILG462" s="22"/>
      <c r="ILH462" s="22"/>
      <c r="ILI462" s="22"/>
      <c r="ILJ462" s="22"/>
      <c r="ILK462" s="22"/>
      <c r="ILL462" s="22"/>
      <c r="ILM462" s="22"/>
      <c r="ILN462" s="22"/>
      <c r="ILO462" s="22"/>
      <c r="ILP462" s="22"/>
      <c r="ILQ462" s="22"/>
      <c r="ILR462" s="22"/>
      <c r="ILS462" s="22"/>
      <c r="ILT462" s="22"/>
      <c r="ILU462" s="22"/>
      <c r="ILV462" s="22"/>
      <c r="ILW462" s="22"/>
      <c r="ILX462" s="22"/>
      <c r="ILY462" s="22"/>
      <c r="ILZ462" s="22"/>
      <c r="IMA462" s="22"/>
      <c r="IMB462" s="22"/>
      <c r="IMC462" s="22"/>
      <c r="IMD462" s="22"/>
      <c r="IME462" s="22"/>
      <c r="IMF462" s="22"/>
      <c r="IMG462" s="22"/>
      <c r="IMH462" s="22"/>
      <c r="IMI462" s="22"/>
      <c r="IMJ462" s="22"/>
      <c r="IMK462" s="22"/>
      <c r="IML462" s="22"/>
      <c r="IMM462" s="22"/>
      <c r="IMN462" s="22"/>
      <c r="IMO462" s="22"/>
      <c r="IMP462" s="22"/>
      <c r="IMQ462" s="22"/>
      <c r="IMR462" s="22"/>
      <c r="IMS462" s="22"/>
      <c r="IMT462" s="22"/>
      <c r="IMU462" s="22"/>
      <c r="IMV462" s="22"/>
      <c r="IMW462" s="22"/>
      <c r="IMX462" s="22"/>
      <c r="IMY462" s="22"/>
      <c r="IMZ462" s="22"/>
      <c r="INA462" s="22"/>
      <c r="INB462" s="22"/>
      <c r="INC462" s="22"/>
      <c r="IND462" s="22"/>
      <c r="INE462" s="22"/>
      <c r="INF462" s="22"/>
      <c r="ING462" s="22"/>
      <c r="INH462" s="22"/>
      <c r="INI462" s="22"/>
      <c r="INJ462" s="22"/>
      <c r="INK462" s="22"/>
      <c r="INL462" s="22"/>
      <c r="INM462" s="22"/>
      <c r="INN462" s="22"/>
      <c r="INO462" s="22"/>
      <c r="INP462" s="22"/>
      <c r="INQ462" s="22"/>
      <c r="INR462" s="22"/>
      <c r="INS462" s="22"/>
      <c r="INT462" s="22"/>
      <c r="INU462" s="22"/>
      <c r="INV462" s="22"/>
      <c r="INW462" s="22"/>
      <c r="INX462" s="22"/>
      <c r="INY462" s="22"/>
      <c r="INZ462" s="22"/>
      <c r="IOA462" s="22"/>
      <c r="IOB462" s="22"/>
      <c r="IOC462" s="22"/>
      <c r="IOD462" s="22"/>
      <c r="IOE462" s="22"/>
      <c r="IOF462" s="22"/>
      <c r="IOG462" s="22"/>
      <c r="IOH462" s="22"/>
      <c r="IOI462" s="22"/>
      <c r="IOJ462" s="22"/>
      <c r="IOK462" s="22"/>
      <c r="IOL462" s="22"/>
      <c r="IOM462" s="22"/>
      <c r="ION462" s="22"/>
      <c r="IOO462" s="22"/>
      <c r="IOP462" s="22"/>
      <c r="IOQ462" s="22"/>
      <c r="IOR462" s="22"/>
      <c r="IOS462" s="22"/>
      <c r="IOT462" s="22"/>
      <c r="IOU462" s="22"/>
      <c r="IOV462" s="22"/>
      <c r="IOW462" s="22"/>
      <c r="IOX462" s="22"/>
      <c r="IOY462" s="22"/>
      <c r="IOZ462" s="22"/>
      <c r="IPA462" s="22"/>
      <c r="IPB462" s="22"/>
      <c r="IPC462" s="22"/>
      <c r="IPD462" s="22"/>
      <c r="IPE462" s="22"/>
      <c r="IPF462" s="22"/>
      <c r="IPG462" s="22"/>
      <c r="IPH462" s="22"/>
      <c r="IPI462" s="22"/>
      <c r="IPJ462" s="22"/>
      <c r="IPK462" s="22"/>
      <c r="IPL462" s="22"/>
      <c r="IPM462" s="22"/>
      <c r="IPN462" s="22"/>
      <c r="IPO462" s="22"/>
      <c r="IPP462" s="22"/>
      <c r="IPQ462" s="22"/>
      <c r="IPR462" s="22"/>
      <c r="IPS462" s="22"/>
      <c r="IPT462" s="22"/>
      <c r="IPU462" s="22"/>
      <c r="IPV462" s="22"/>
      <c r="IPW462" s="22"/>
      <c r="IPX462" s="22"/>
      <c r="IPY462" s="22"/>
      <c r="IPZ462" s="22"/>
      <c r="IQA462" s="22"/>
      <c r="IQB462" s="22"/>
      <c r="IQC462" s="22"/>
      <c r="IQD462" s="22"/>
      <c r="IQE462" s="22"/>
      <c r="IQF462" s="22"/>
      <c r="IQG462" s="22"/>
      <c r="IQH462" s="22"/>
      <c r="IQI462" s="22"/>
      <c r="IQJ462" s="22"/>
      <c r="IQK462" s="22"/>
      <c r="IQL462" s="22"/>
      <c r="IQM462" s="22"/>
      <c r="IQN462" s="22"/>
      <c r="IQO462" s="22"/>
      <c r="IQP462" s="22"/>
      <c r="IQQ462" s="22"/>
      <c r="IQR462" s="22"/>
      <c r="IQS462" s="22"/>
      <c r="IQT462" s="22"/>
      <c r="IQU462" s="22"/>
      <c r="IQV462" s="22"/>
      <c r="IQW462" s="22"/>
      <c r="IQX462" s="22"/>
      <c r="IQY462" s="22"/>
      <c r="IQZ462" s="22"/>
      <c r="IRA462" s="22"/>
      <c r="IRB462" s="22"/>
      <c r="IRC462" s="22"/>
      <c r="IRD462" s="22"/>
      <c r="IRE462" s="22"/>
      <c r="IRF462" s="22"/>
      <c r="IRG462" s="22"/>
      <c r="IRH462" s="22"/>
      <c r="IRI462" s="22"/>
      <c r="IRJ462" s="22"/>
      <c r="IRK462" s="22"/>
      <c r="IRL462" s="22"/>
      <c r="IRM462" s="22"/>
      <c r="IRN462" s="22"/>
      <c r="IRO462" s="22"/>
      <c r="IRP462" s="22"/>
      <c r="IRQ462" s="22"/>
      <c r="IRR462" s="22"/>
      <c r="IRS462" s="22"/>
      <c r="IRT462" s="22"/>
      <c r="IRU462" s="22"/>
      <c r="IRV462" s="22"/>
      <c r="IRW462" s="22"/>
      <c r="IRX462" s="22"/>
      <c r="IRY462" s="22"/>
      <c r="IRZ462" s="22"/>
      <c r="ISA462" s="22"/>
      <c r="ISB462" s="22"/>
      <c r="ISC462" s="22"/>
      <c r="ISD462" s="22"/>
      <c r="ISE462" s="22"/>
      <c r="ISF462" s="22"/>
      <c r="ISG462" s="22"/>
      <c r="ISH462" s="22"/>
      <c r="ISI462" s="22"/>
      <c r="ISJ462" s="22"/>
      <c r="ISK462" s="22"/>
      <c r="ISL462" s="22"/>
      <c r="ISM462" s="22"/>
      <c r="ISN462" s="22"/>
      <c r="ISO462" s="22"/>
      <c r="ISP462" s="22"/>
      <c r="ISQ462" s="22"/>
      <c r="ISR462" s="22"/>
      <c r="ISS462" s="22"/>
      <c r="IST462" s="22"/>
      <c r="ISU462" s="22"/>
      <c r="ISV462" s="22"/>
      <c r="ISW462" s="22"/>
      <c r="ISX462" s="22"/>
      <c r="ISY462" s="22"/>
      <c r="ISZ462" s="22"/>
      <c r="ITA462" s="22"/>
      <c r="ITB462" s="22"/>
      <c r="ITC462" s="22"/>
      <c r="ITD462" s="22"/>
      <c r="ITE462" s="22"/>
      <c r="ITF462" s="22"/>
      <c r="ITG462" s="22"/>
      <c r="ITH462" s="22"/>
      <c r="ITI462" s="22"/>
      <c r="ITJ462" s="22"/>
      <c r="ITK462" s="22"/>
      <c r="ITL462" s="22"/>
      <c r="ITM462" s="22"/>
      <c r="ITN462" s="22"/>
      <c r="ITO462" s="22"/>
      <c r="ITP462" s="22"/>
      <c r="ITQ462" s="22"/>
      <c r="ITR462" s="22"/>
      <c r="ITS462" s="22"/>
      <c r="ITT462" s="22"/>
      <c r="ITU462" s="22"/>
      <c r="ITV462" s="22"/>
      <c r="ITW462" s="22"/>
      <c r="ITX462" s="22"/>
      <c r="ITY462" s="22"/>
      <c r="ITZ462" s="22"/>
      <c r="IUA462" s="22"/>
      <c r="IUB462" s="22"/>
      <c r="IUC462" s="22"/>
      <c r="IUD462" s="22"/>
      <c r="IUE462" s="22"/>
      <c r="IUF462" s="22"/>
      <c r="IUG462" s="22"/>
      <c r="IUH462" s="22"/>
      <c r="IUI462" s="22"/>
      <c r="IUJ462" s="22"/>
      <c r="IUK462" s="22"/>
      <c r="IUL462" s="22"/>
      <c r="IUM462" s="22"/>
      <c r="IUN462" s="22"/>
      <c r="IUO462" s="22"/>
      <c r="IUP462" s="22"/>
      <c r="IUQ462" s="22"/>
      <c r="IUR462" s="22"/>
      <c r="IUS462" s="22"/>
      <c r="IUT462" s="22"/>
      <c r="IUU462" s="22"/>
      <c r="IUV462" s="22"/>
      <c r="IUW462" s="22"/>
      <c r="IUX462" s="22"/>
      <c r="IUY462" s="22"/>
      <c r="IUZ462" s="22"/>
      <c r="IVA462" s="22"/>
      <c r="IVB462" s="22"/>
      <c r="IVC462" s="22"/>
      <c r="IVD462" s="22"/>
      <c r="IVE462" s="22"/>
      <c r="IVF462" s="22"/>
      <c r="IVG462" s="22"/>
      <c r="IVH462" s="22"/>
      <c r="IVI462" s="22"/>
      <c r="IVJ462" s="22"/>
      <c r="IVK462" s="22"/>
      <c r="IVL462" s="22"/>
      <c r="IVM462" s="22"/>
      <c r="IVN462" s="22"/>
      <c r="IVO462" s="22"/>
      <c r="IVP462" s="22"/>
      <c r="IVQ462" s="22"/>
      <c r="IVR462" s="22"/>
      <c r="IVS462" s="22"/>
      <c r="IVT462" s="22"/>
      <c r="IVU462" s="22"/>
      <c r="IVV462" s="22"/>
      <c r="IVW462" s="22"/>
      <c r="IVX462" s="22"/>
      <c r="IVY462" s="22"/>
      <c r="IVZ462" s="22"/>
      <c r="IWA462" s="22"/>
      <c r="IWB462" s="22"/>
      <c r="IWC462" s="22"/>
      <c r="IWD462" s="22"/>
      <c r="IWE462" s="22"/>
      <c r="IWF462" s="22"/>
      <c r="IWG462" s="22"/>
      <c r="IWH462" s="22"/>
      <c r="IWI462" s="22"/>
      <c r="IWJ462" s="22"/>
      <c r="IWK462" s="22"/>
      <c r="IWL462" s="22"/>
      <c r="IWM462" s="22"/>
      <c r="IWN462" s="22"/>
      <c r="IWO462" s="22"/>
      <c r="IWP462" s="22"/>
      <c r="IWQ462" s="22"/>
      <c r="IWR462" s="22"/>
      <c r="IWS462" s="22"/>
      <c r="IWT462" s="22"/>
      <c r="IWU462" s="22"/>
      <c r="IWV462" s="22"/>
      <c r="IWW462" s="22"/>
      <c r="IWX462" s="22"/>
      <c r="IWY462" s="22"/>
      <c r="IWZ462" s="22"/>
      <c r="IXA462" s="22"/>
      <c r="IXB462" s="22"/>
      <c r="IXC462" s="22"/>
      <c r="IXD462" s="22"/>
      <c r="IXE462" s="22"/>
      <c r="IXF462" s="22"/>
      <c r="IXG462" s="22"/>
      <c r="IXH462" s="22"/>
      <c r="IXI462" s="22"/>
      <c r="IXJ462" s="22"/>
      <c r="IXK462" s="22"/>
      <c r="IXL462" s="22"/>
      <c r="IXM462" s="22"/>
      <c r="IXN462" s="22"/>
      <c r="IXO462" s="22"/>
      <c r="IXP462" s="22"/>
      <c r="IXQ462" s="22"/>
      <c r="IXR462" s="22"/>
      <c r="IXS462" s="22"/>
      <c r="IXT462" s="22"/>
      <c r="IXU462" s="22"/>
      <c r="IXV462" s="22"/>
      <c r="IXW462" s="22"/>
      <c r="IXX462" s="22"/>
      <c r="IXY462" s="22"/>
      <c r="IXZ462" s="22"/>
      <c r="IYA462" s="22"/>
      <c r="IYB462" s="22"/>
      <c r="IYC462" s="22"/>
      <c r="IYD462" s="22"/>
      <c r="IYE462" s="22"/>
      <c r="IYF462" s="22"/>
      <c r="IYG462" s="22"/>
      <c r="IYH462" s="22"/>
      <c r="IYI462" s="22"/>
      <c r="IYJ462" s="22"/>
      <c r="IYK462" s="22"/>
      <c r="IYL462" s="22"/>
      <c r="IYM462" s="22"/>
      <c r="IYN462" s="22"/>
      <c r="IYO462" s="22"/>
      <c r="IYP462" s="22"/>
      <c r="IYQ462" s="22"/>
      <c r="IYR462" s="22"/>
      <c r="IYS462" s="22"/>
      <c r="IYT462" s="22"/>
      <c r="IYU462" s="22"/>
      <c r="IYV462" s="22"/>
      <c r="IYW462" s="22"/>
      <c r="IYX462" s="22"/>
      <c r="IYY462" s="22"/>
      <c r="IYZ462" s="22"/>
      <c r="IZA462" s="22"/>
      <c r="IZB462" s="22"/>
      <c r="IZC462" s="22"/>
      <c r="IZD462" s="22"/>
      <c r="IZE462" s="22"/>
      <c r="IZF462" s="22"/>
      <c r="IZG462" s="22"/>
      <c r="IZH462" s="22"/>
      <c r="IZI462" s="22"/>
      <c r="IZJ462" s="22"/>
      <c r="IZK462" s="22"/>
      <c r="IZL462" s="22"/>
      <c r="IZM462" s="22"/>
      <c r="IZN462" s="22"/>
      <c r="IZO462" s="22"/>
      <c r="IZP462" s="22"/>
      <c r="IZQ462" s="22"/>
      <c r="IZR462" s="22"/>
      <c r="IZS462" s="22"/>
      <c r="IZT462" s="22"/>
      <c r="IZU462" s="22"/>
      <c r="IZV462" s="22"/>
      <c r="IZW462" s="22"/>
      <c r="IZX462" s="22"/>
      <c r="IZY462" s="22"/>
      <c r="IZZ462" s="22"/>
      <c r="JAA462" s="22"/>
      <c r="JAB462" s="22"/>
      <c r="JAC462" s="22"/>
      <c r="JAD462" s="22"/>
      <c r="JAE462" s="22"/>
      <c r="JAF462" s="22"/>
      <c r="JAG462" s="22"/>
      <c r="JAH462" s="22"/>
      <c r="JAI462" s="22"/>
      <c r="JAJ462" s="22"/>
      <c r="JAK462" s="22"/>
      <c r="JAL462" s="22"/>
      <c r="JAM462" s="22"/>
      <c r="JAN462" s="22"/>
      <c r="JAO462" s="22"/>
      <c r="JAP462" s="22"/>
      <c r="JAQ462" s="22"/>
      <c r="JAR462" s="22"/>
      <c r="JAS462" s="22"/>
      <c r="JAT462" s="22"/>
      <c r="JAU462" s="22"/>
      <c r="JAV462" s="22"/>
      <c r="JAW462" s="22"/>
      <c r="JAX462" s="22"/>
      <c r="JAY462" s="22"/>
      <c r="JAZ462" s="22"/>
      <c r="JBA462" s="22"/>
      <c r="JBB462" s="22"/>
      <c r="JBC462" s="22"/>
      <c r="JBD462" s="22"/>
      <c r="JBE462" s="22"/>
      <c r="JBF462" s="22"/>
      <c r="JBG462" s="22"/>
      <c r="JBH462" s="22"/>
      <c r="JBI462" s="22"/>
      <c r="JBJ462" s="22"/>
      <c r="JBK462" s="22"/>
      <c r="JBL462" s="22"/>
      <c r="JBM462" s="22"/>
      <c r="JBN462" s="22"/>
      <c r="JBO462" s="22"/>
      <c r="JBP462" s="22"/>
      <c r="JBQ462" s="22"/>
      <c r="JBR462" s="22"/>
      <c r="JBS462" s="22"/>
      <c r="JBT462" s="22"/>
      <c r="JBU462" s="22"/>
      <c r="JBV462" s="22"/>
      <c r="JBW462" s="22"/>
      <c r="JBX462" s="22"/>
      <c r="JBY462" s="22"/>
      <c r="JBZ462" s="22"/>
      <c r="JCA462" s="22"/>
      <c r="JCB462" s="22"/>
      <c r="JCC462" s="22"/>
      <c r="JCD462" s="22"/>
      <c r="JCE462" s="22"/>
      <c r="JCF462" s="22"/>
      <c r="JCG462" s="22"/>
      <c r="JCH462" s="22"/>
      <c r="JCI462" s="22"/>
      <c r="JCJ462" s="22"/>
      <c r="JCK462" s="22"/>
      <c r="JCL462" s="22"/>
      <c r="JCM462" s="22"/>
      <c r="JCN462" s="22"/>
      <c r="JCO462" s="22"/>
      <c r="JCP462" s="22"/>
      <c r="JCQ462" s="22"/>
      <c r="JCR462" s="22"/>
      <c r="JCS462" s="22"/>
      <c r="JCT462" s="22"/>
      <c r="JCU462" s="22"/>
      <c r="JCV462" s="22"/>
      <c r="JCW462" s="22"/>
      <c r="JCX462" s="22"/>
      <c r="JCY462" s="22"/>
      <c r="JCZ462" s="22"/>
      <c r="JDA462" s="22"/>
      <c r="JDB462" s="22"/>
      <c r="JDC462" s="22"/>
      <c r="JDD462" s="22"/>
      <c r="JDE462" s="22"/>
      <c r="JDF462" s="22"/>
      <c r="JDG462" s="22"/>
      <c r="JDH462" s="22"/>
      <c r="JDI462" s="22"/>
      <c r="JDJ462" s="22"/>
      <c r="JDK462" s="22"/>
      <c r="JDL462" s="22"/>
      <c r="JDM462" s="22"/>
      <c r="JDN462" s="22"/>
      <c r="JDO462" s="22"/>
      <c r="JDP462" s="22"/>
      <c r="JDQ462" s="22"/>
      <c r="JDR462" s="22"/>
      <c r="JDS462" s="22"/>
      <c r="JDT462" s="22"/>
      <c r="JDU462" s="22"/>
      <c r="JDV462" s="22"/>
      <c r="JDW462" s="22"/>
      <c r="JDX462" s="22"/>
      <c r="JDY462" s="22"/>
      <c r="JDZ462" s="22"/>
      <c r="JEA462" s="22"/>
      <c r="JEB462" s="22"/>
      <c r="JEC462" s="22"/>
      <c r="JED462" s="22"/>
      <c r="JEE462" s="22"/>
      <c r="JEF462" s="22"/>
      <c r="JEG462" s="22"/>
      <c r="JEH462" s="22"/>
      <c r="JEI462" s="22"/>
      <c r="JEJ462" s="22"/>
      <c r="JEK462" s="22"/>
      <c r="JEL462" s="22"/>
      <c r="JEM462" s="22"/>
      <c r="JEN462" s="22"/>
      <c r="JEO462" s="22"/>
      <c r="JEP462" s="22"/>
      <c r="JEQ462" s="22"/>
      <c r="JER462" s="22"/>
      <c r="JES462" s="22"/>
      <c r="JET462" s="22"/>
      <c r="JEU462" s="22"/>
      <c r="JEV462" s="22"/>
      <c r="JEW462" s="22"/>
      <c r="JEX462" s="22"/>
      <c r="JEY462" s="22"/>
      <c r="JEZ462" s="22"/>
      <c r="JFA462" s="22"/>
      <c r="JFB462" s="22"/>
      <c r="JFC462" s="22"/>
      <c r="JFD462" s="22"/>
      <c r="JFE462" s="22"/>
      <c r="JFF462" s="22"/>
      <c r="JFG462" s="22"/>
      <c r="JFH462" s="22"/>
      <c r="JFI462" s="22"/>
      <c r="JFJ462" s="22"/>
      <c r="JFK462" s="22"/>
      <c r="JFL462" s="22"/>
      <c r="JFM462" s="22"/>
      <c r="JFN462" s="22"/>
      <c r="JFO462" s="22"/>
      <c r="JFP462" s="22"/>
      <c r="JFQ462" s="22"/>
      <c r="JFR462" s="22"/>
      <c r="JFS462" s="22"/>
      <c r="JFT462" s="22"/>
      <c r="JFU462" s="22"/>
      <c r="JFV462" s="22"/>
      <c r="JFW462" s="22"/>
      <c r="JFX462" s="22"/>
      <c r="JFY462" s="22"/>
      <c r="JFZ462" s="22"/>
      <c r="JGA462" s="22"/>
      <c r="JGB462" s="22"/>
      <c r="JGC462" s="22"/>
      <c r="JGD462" s="22"/>
      <c r="JGE462" s="22"/>
      <c r="JGF462" s="22"/>
      <c r="JGG462" s="22"/>
      <c r="JGH462" s="22"/>
      <c r="JGI462" s="22"/>
      <c r="JGJ462" s="22"/>
      <c r="JGK462" s="22"/>
      <c r="JGL462" s="22"/>
      <c r="JGM462" s="22"/>
      <c r="JGN462" s="22"/>
      <c r="JGO462" s="22"/>
      <c r="JGP462" s="22"/>
      <c r="JGQ462" s="22"/>
      <c r="JGR462" s="22"/>
      <c r="JGS462" s="22"/>
      <c r="JGT462" s="22"/>
      <c r="JGU462" s="22"/>
      <c r="JGV462" s="22"/>
      <c r="JGW462" s="22"/>
      <c r="JGX462" s="22"/>
      <c r="JGY462" s="22"/>
      <c r="JGZ462" s="22"/>
      <c r="JHA462" s="22"/>
      <c r="JHB462" s="22"/>
      <c r="JHC462" s="22"/>
      <c r="JHD462" s="22"/>
      <c r="JHE462" s="22"/>
      <c r="JHF462" s="22"/>
      <c r="JHG462" s="22"/>
      <c r="JHH462" s="22"/>
      <c r="JHI462" s="22"/>
      <c r="JHJ462" s="22"/>
      <c r="JHK462" s="22"/>
      <c r="JHL462" s="22"/>
      <c r="JHM462" s="22"/>
      <c r="JHN462" s="22"/>
      <c r="JHO462" s="22"/>
      <c r="JHP462" s="22"/>
      <c r="JHQ462" s="22"/>
      <c r="JHR462" s="22"/>
      <c r="JHS462" s="22"/>
      <c r="JHT462" s="22"/>
      <c r="JHU462" s="22"/>
      <c r="JHV462" s="22"/>
      <c r="JHW462" s="22"/>
      <c r="JHX462" s="22"/>
      <c r="JHY462" s="22"/>
      <c r="JHZ462" s="22"/>
      <c r="JIA462" s="22"/>
      <c r="JIB462" s="22"/>
      <c r="JIC462" s="22"/>
      <c r="JID462" s="22"/>
      <c r="JIE462" s="22"/>
      <c r="JIF462" s="22"/>
      <c r="JIG462" s="22"/>
      <c r="JIH462" s="22"/>
      <c r="JII462" s="22"/>
      <c r="JIJ462" s="22"/>
      <c r="JIK462" s="22"/>
      <c r="JIL462" s="22"/>
      <c r="JIM462" s="22"/>
      <c r="JIN462" s="22"/>
      <c r="JIO462" s="22"/>
      <c r="JIP462" s="22"/>
      <c r="JIQ462" s="22"/>
      <c r="JIR462" s="22"/>
      <c r="JIS462" s="22"/>
      <c r="JIT462" s="22"/>
      <c r="JIU462" s="22"/>
      <c r="JIV462" s="22"/>
      <c r="JIW462" s="22"/>
      <c r="JIX462" s="22"/>
      <c r="JIY462" s="22"/>
      <c r="JIZ462" s="22"/>
      <c r="JJA462" s="22"/>
      <c r="JJB462" s="22"/>
      <c r="JJC462" s="22"/>
      <c r="JJD462" s="22"/>
      <c r="JJE462" s="22"/>
      <c r="JJF462" s="22"/>
      <c r="JJG462" s="22"/>
      <c r="JJH462" s="22"/>
      <c r="JJI462" s="22"/>
      <c r="JJJ462" s="22"/>
      <c r="JJK462" s="22"/>
      <c r="JJL462" s="22"/>
      <c r="JJM462" s="22"/>
      <c r="JJN462" s="22"/>
      <c r="JJO462" s="22"/>
      <c r="JJP462" s="22"/>
      <c r="JJQ462" s="22"/>
      <c r="JJR462" s="22"/>
      <c r="JJS462" s="22"/>
      <c r="JJT462" s="22"/>
      <c r="JJU462" s="22"/>
      <c r="JJV462" s="22"/>
      <c r="JJW462" s="22"/>
      <c r="JJX462" s="22"/>
      <c r="JJY462" s="22"/>
      <c r="JJZ462" s="22"/>
      <c r="JKA462" s="22"/>
      <c r="JKB462" s="22"/>
      <c r="JKC462" s="22"/>
      <c r="JKD462" s="22"/>
      <c r="JKE462" s="22"/>
      <c r="JKF462" s="22"/>
      <c r="JKG462" s="22"/>
      <c r="JKH462" s="22"/>
      <c r="JKI462" s="22"/>
      <c r="JKJ462" s="22"/>
      <c r="JKK462" s="22"/>
      <c r="JKL462" s="22"/>
      <c r="JKM462" s="22"/>
      <c r="JKN462" s="22"/>
      <c r="JKO462" s="22"/>
      <c r="JKP462" s="22"/>
      <c r="JKQ462" s="22"/>
      <c r="JKR462" s="22"/>
      <c r="JKS462" s="22"/>
      <c r="JKT462" s="22"/>
      <c r="JKU462" s="22"/>
      <c r="JKV462" s="22"/>
      <c r="JKW462" s="22"/>
      <c r="JKX462" s="22"/>
      <c r="JKY462" s="22"/>
      <c r="JKZ462" s="22"/>
      <c r="JLA462" s="22"/>
      <c r="JLB462" s="22"/>
      <c r="JLC462" s="22"/>
      <c r="JLD462" s="22"/>
      <c r="JLE462" s="22"/>
      <c r="JLF462" s="22"/>
      <c r="JLG462" s="22"/>
      <c r="JLH462" s="22"/>
      <c r="JLI462" s="22"/>
      <c r="JLJ462" s="22"/>
      <c r="JLK462" s="22"/>
      <c r="JLL462" s="22"/>
      <c r="JLM462" s="22"/>
      <c r="JLN462" s="22"/>
      <c r="JLO462" s="22"/>
      <c r="JLP462" s="22"/>
      <c r="JLQ462" s="22"/>
      <c r="JLR462" s="22"/>
      <c r="JLS462" s="22"/>
      <c r="JLT462" s="22"/>
      <c r="JLU462" s="22"/>
      <c r="JLV462" s="22"/>
      <c r="JLW462" s="22"/>
      <c r="JLX462" s="22"/>
      <c r="JLY462" s="22"/>
      <c r="JLZ462" s="22"/>
      <c r="JMA462" s="22"/>
      <c r="JMB462" s="22"/>
      <c r="JMC462" s="22"/>
      <c r="JMD462" s="22"/>
      <c r="JME462" s="22"/>
      <c r="JMF462" s="22"/>
      <c r="JMG462" s="22"/>
      <c r="JMH462" s="22"/>
      <c r="JMI462" s="22"/>
      <c r="JMJ462" s="22"/>
      <c r="JMK462" s="22"/>
      <c r="JML462" s="22"/>
      <c r="JMM462" s="22"/>
      <c r="JMN462" s="22"/>
      <c r="JMO462" s="22"/>
      <c r="JMP462" s="22"/>
      <c r="JMQ462" s="22"/>
      <c r="JMR462" s="22"/>
      <c r="JMS462" s="22"/>
      <c r="JMT462" s="22"/>
      <c r="JMU462" s="22"/>
      <c r="JMV462" s="22"/>
      <c r="JMW462" s="22"/>
      <c r="JMX462" s="22"/>
      <c r="JMY462" s="22"/>
      <c r="JMZ462" s="22"/>
      <c r="JNA462" s="22"/>
      <c r="JNB462" s="22"/>
      <c r="JNC462" s="22"/>
      <c r="JND462" s="22"/>
      <c r="JNE462" s="22"/>
      <c r="JNF462" s="22"/>
      <c r="JNG462" s="22"/>
      <c r="JNH462" s="22"/>
      <c r="JNI462" s="22"/>
      <c r="JNJ462" s="22"/>
      <c r="JNK462" s="22"/>
      <c r="JNL462" s="22"/>
      <c r="JNM462" s="22"/>
      <c r="JNN462" s="22"/>
      <c r="JNO462" s="22"/>
      <c r="JNP462" s="22"/>
      <c r="JNQ462" s="22"/>
      <c r="JNR462" s="22"/>
      <c r="JNS462" s="22"/>
      <c r="JNT462" s="22"/>
      <c r="JNU462" s="22"/>
      <c r="JNV462" s="22"/>
      <c r="JNW462" s="22"/>
      <c r="JNX462" s="22"/>
      <c r="JNY462" s="22"/>
      <c r="JNZ462" s="22"/>
      <c r="JOA462" s="22"/>
      <c r="JOB462" s="22"/>
      <c r="JOC462" s="22"/>
      <c r="JOD462" s="22"/>
      <c r="JOE462" s="22"/>
      <c r="JOF462" s="22"/>
      <c r="JOG462" s="22"/>
      <c r="JOH462" s="22"/>
      <c r="JOI462" s="22"/>
      <c r="JOJ462" s="22"/>
      <c r="JOK462" s="22"/>
      <c r="JOL462" s="22"/>
      <c r="JOM462" s="22"/>
      <c r="JON462" s="22"/>
      <c r="JOO462" s="22"/>
      <c r="JOP462" s="22"/>
      <c r="JOQ462" s="22"/>
      <c r="JOR462" s="22"/>
      <c r="JOS462" s="22"/>
      <c r="JOT462" s="22"/>
      <c r="JOU462" s="22"/>
      <c r="JOV462" s="22"/>
      <c r="JOW462" s="22"/>
      <c r="JOX462" s="22"/>
      <c r="JOY462" s="22"/>
      <c r="JOZ462" s="22"/>
      <c r="JPA462" s="22"/>
      <c r="JPB462" s="22"/>
      <c r="JPC462" s="22"/>
      <c r="JPD462" s="22"/>
      <c r="JPE462" s="22"/>
      <c r="JPF462" s="22"/>
      <c r="JPG462" s="22"/>
      <c r="JPH462" s="22"/>
      <c r="JPI462" s="22"/>
      <c r="JPJ462" s="22"/>
      <c r="JPK462" s="22"/>
      <c r="JPL462" s="22"/>
      <c r="JPM462" s="22"/>
      <c r="JPN462" s="22"/>
      <c r="JPO462" s="22"/>
      <c r="JPP462" s="22"/>
      <c r="JPQ462" s="22"/>
      <c r="JPR462" s="22"/>
      <c r="JPS462" s="22"/>
      <c r="JPT462" s="22"/>
      <c r="JPU462" s="22"/>
      <c r="JPV462" s="22"/>
      <c r="JPW462" s="22"/>
      <c r="JPX462" s="22"/>
      <c r="JPY462" s="22"/>
      <c r="JPZ462" s="22"/>
      <c r="JQA462" s="22"/>
      <c r="JQB462" s="22"/>
      <c r="JQC462" s="22"/>
      <c r="JQD462" s="22"/>
      <c r="JQE462" s="22"/>
      <c r="JQF462" s="22"/>
      <c r="JQG462" s="22"/>
      <c r="JQH462" s="22"/>
      <c r="JQI462" s="22"/>
      <c r="JQJ462" s="22"/>
      <c r="JQK462" s="22"/>
      <c r="JQL462" s="22"/>
      <c r="JQM462" s="22"/>
      <c r="JQN462" s="22"/>
      <c r="JQO462" s="22"/>
      <c r="JQP462" s="22"/>
      <c r="JQQ462" s="22"/>
      <c r="JQR462" s="22"/>
      <c r="JQS462" s="22"/>
      <c r="JQT462" s="22"/>
      <c r="JQU462" s="22"/>
      <c r="JQV462" s="22"/>
      <c r="JQW462" s="22"/>
      <c r="JQX462" s="22"/>
      <c r="JQY462" s="22"/>
      <c r="JQZ462" s="22"/>
      <c r="JRA462" s="22"/>
      <c r="JRB462" s="22"/>
      <c r="JRC462" s="22"/>
      <c r="JRD462" s="22"/>
      <c r="JRE462" s="22"/>
      <c r="JRF462" s="22"/>
      <c r="JRG462" s="22"/>
      <c r="JRH462" s="22"/>
      <c r="JRI462" s="22"/>
      <c r="JRJ462" s="22"/>
      <c r="JRK462" s="22"/>
      <c r="JRL462" s="22"/>
      <c r="JRM462" s="22"/>
      <c r="JRN462" s="22"/>
      <c r="JRO462" s="22"/>
      <c r="JRP462" s="22"/>
      <c r="JRQ462" s="22"/>
      <c r="JRR462" s="22"/>
      <c r="JRS462" s="22"/>
      <c r="JRT462" s="22"/>
      <c r="JRU462" s="22"/>
      <c r="JRV462" s="22"/>
      <c r="JRW462" s="22"/>
      <c r="JRX462" s="22"/>
      <c r="JRY462" s="22"/>
      <c r="JRZ462" s="22"/>
      <c r="JSA462" s="22"/>
      <c r="JSB462" s="22"/>
      <c r="JSC462" s="22"/>
      <c r="JSD462" s="22"/>
      <c r="JSE462" s="22"/>
      <c r="JSF462" s="22"/>
      <c r="JSG462" s="22"/>
      <c r="JSH462" s="22"/>
      <c r="JSI462" s="22"/>
      <c r="JSJ462" s="22"/>
      <c r="JSK462" s="22"/>
      <c r="JSL462" s="22"/>
      <c r="JSM462" s="22"/>
      <c r="JSN462" s="22"/>
      <c r="JSO462" s="22"/>
      <c r="JSP462" s="22"/>
      <c r="JSQ462" s="22"/>
      <c r="JSR462" s="22"/>
      <c r="JSS462" s="22"/>
      <c r="JST462" s="22"/>
      <c r="JSU462" s="22"/>
      <c r="JSV462" s="22"/>
      <c r="JSW462" s="22"/>
      <c r="JSX462" s="22"/>
      <c r="JSY462" s="22"/>
      <c r="JSZ462" s="22"/>
      <c r="JTA462" s="22"/>
      <c r="JTB462" s="22"/>
      <c r="JTC462" s="22"/>
      <c r="JTD462" s="22"/>
      <c r="JTE462" s="22"/>
      <c r="JTF462" s="22"/>
      <c r="JTG462" s="22"/>
      <c r="JTH462" s="22"/>
      <c r="JTI462" s="22"/>
      <c r="JTJ462" s="22"/>
      <c r="JTK462" s="22"/>
      <c r="JTL462" s="22"/>
      <c r="JTM462" s="22"/>
      <c r="JTN462" s="22"/>
      <c r="JTO462" s="22"/>
      <c r="JTP462" s="22"/>
      <c r="JTQ462" s="22"/>
      <c r="JTR462" s="22"/>
      <c r="JTS462" s="22"/>
      <c r="JTT462" s="22"/>
      <c r="JTU462" s="22"/>
      <c r="JTV462" s="22"/>
      <c r="JTW462" s="22"/>
      <c r="JTX462" s="22"/>
      <c r="JTY462" s="22"/>
      <c r="JTZ462" s="22"/>
      <c r="JUA462" s="22"/>
      <c r="JUB462" s="22"/>
      <c r="JUC462" s="22"/>
      <c r="JUD462" s="22"/>
      <c r="JUE462" s="22"/>
      <c r="JUF462" s="22"/>
      <c r="JUG462" s="22"/>
      <c r="JUH462" s="22"/>
      <c r="JUI462" s="22"/>
      <c r="JUJ462" s="22"/>
      <c r="JUK462" s="22"/>
      <c r="JUL462" s="22"/>
      <c r="JUM462" s="22"/>
      <c r="JUN462" s="22"/>
      <c r="JUO462" s="22"/>
      <c r="JUP462" s="22"/>
      <c r="JUQ462" s="22"/>
      <c r="JUR462" s="22"/>
      <c r="JUS462" s="22"/>
      <c r="JUT462" s="22"/>
      <c r="JUU462" s="22"/>
      <c r="JUV462" s="22"/>
      <c r="JUW462" s="22"/>
      <c r="JUX462" s="22"/>
      <c r="JUY462" s="22"/>
      <c r="JUZ462" s="22"/>
      <c r="JVA462" s="22"/>
      <c r="JVB462" s="22"/>
      <c r="JVC462" s="22"/>
      <c r="JVD462" s="22"/>
      <c r="JVE462" s="22"/>
      <c r="JVF462" s="22"/>
      <c r="JVG462" s="22"/>
      <c r="JVH462" s="22"/>
      <c r="JVI462" s="22"/>
      <c r="JVJ462" s="22"/>
      <c r="JVK462" s="22"/>
      <c r="JVL462" s="22"/>
      <c r="JVM462" s="22"/>
      <c r="JVN462" s="22"/>
      <c r="JVO462" s="22"/>
      <c r="JVP462" s="22"/>
      <c r="JVQ462" s="22"/>
      <c r="JVR462" s="22"/>
      <c r="JVS462" s="22"/>
      <c r="JVT462" s="22"/>
      <c r="JVU462" s="22"/>
      <c r="JVV462" s="22"/>
      <c r="JVW462" s="22"/>
      <c r="JVX462" s="22"/>
      <c r="JVY462" s="22"/>
      <c r="JVZ462" s="22"/>
      <c r="JWA462" s="22"/>
      <c r="JWB462" s="22"/>
      <c r="JWC462" s="22"/>
      <c r="JWD462" s="22"/>
      <c r="JWE462" s="22"/>
      <c r="JWF462" s="22"/>
      <c r="JWG462" s="22"/>
      <c r="JWH462" s="22"/>
      <c r="JWI462" s="22"/>
      <c r="JWJ462" s="22"/>
      <c r="JWK462" s="22"/>
      <c r="JWL462" s="22"/>
      <c r="JWM462" s="22"/>
      <c r="JWN462" s="22"/>
      <c r="JWO462" s="22"/>
      <c r="JWP462" s="22"/>
      <c r="JWQ462" s="22"/>
      <c r="JWR462" s="22"/>
      <c r="JWS462" s="22"/>
      <c r="JWT462" s="22"/>
      <c r="JWU462" s="22"/>
      <c r="JWV462" s="22"/>
      <c r="JWW462" s="22"/>
      <c r="JWX462" s="22"/>
      <c r="JWY462" s="22"/>
      <c r="JWZ462" s="22"/>
      <c r="JXA462" s="22"/>
      <c r="JXB462" s="22"/>
      <c r="JXC462" s="22"/>
      <c r="JXD462" s="22"/>
      <c r="JXE462" s="22"/>
      <c r="JXF462" s="22"/>
      <c r="JXG462" s="22"/>
      <c r="JXH462" s="22"/>
      <c r="JXI462" s="22"/>
      <c r="JXJ462" s="22"/>
      <c r="JXK462" s="22"/>
      <c r="JXL462" s="22"/>
      <c r="JXM462" s="22"/>
      <c r="JXN462" s="22"/>
      <c r="JXO462" s="22"/>
      <c r="JXP462" s="22"/>
      <c r="JXQ462" s="22"/>
      <c r="JXR462" s="22"/>
      <c r="JXS462" s="22"/>
      <c r="JXT462" s="22"/>
      <c r="JXU462" s="22"/>
      <c r="JXV462" s="22"/>
      <c r="JXW462" s="22"/>
      <c r="JXX462" s="22"/>
      <c r="JXY462" s="22"/>
      <c r="JXZ462" s="22"/>
      <c r="JYA462" s="22"/>
      <c r="JYB462" s="22"/>
      <c r="JYC462" s="22"/>
      <c r="JYD462" s="22"/>
      <c r="JYE462" s="22"/>
      <c r="JYF462" s="22"/>
      <c r="JYG462" s="22"/>
      <c r="JYH462" s="22"/>
      <c r="JYI462" s="22"/>
      <c r="JYJ462" s="22"/>
      <c r="JYK462" s="22"/>
      <c r="JYL462" s="22"/>
      <c r="JYM462" s="22"/>
      <c r="JYN462" s="22"/>
      <c r="JYO462" s="22"/>
      <c r="JYP462" s="22"/>
      <c r="JYQ462" s="22"/>
      <c r="JYR462" s="22"/>
      <c r="JYS462" s="22"/>
      <c r="JYT462" s="22"/>
      <c r="JYU462" s="22"/>
      <c r="JYV462" s="22"/>
      <c r="JYW462" s="22"/>
      <c r="JYX462" s="22"/>
      <c r="JYY462" s="22"/>
      <c r="JYZ462" s="22"/>
      <c r="JZA462" s="22"/>
      <c r="JZB462" s="22"/>
      <c r="JZC462" s="22"/>
      <c r="JZD462" s="22"/>
      <c r="JZE462" s="22"/>
      <c r="JZF462" s="22"/>
      <c r="JZG462" s="22"/>
      <c r="JZH462" s="22"/>
      <c r="JZI462" s="22"/>
      <c r="JZJ462" s="22"/>
      <c r="JZK462" s="22"/>
      <c r="JZL462" s="22"/>
      <c r="JZM462" s="22"/>
      <c r="JZN462" s="22"/>
      <c r="JZO462" s="22"/>
      <c r="JZP462" s="22"/>
      <c r="JZQ462" s="22"/>
      <c r="JZR462" s="22"/>
      <c r="JZS462" s="22"/>
      <c r="JZT462" s="22"/>
      <c r="JZU462" s="22"/>
      <c r="JZV462" s="22"/>
      <c r="JZW462" s="22"/>
      <c r="JZX462" s="22"/>
      <c r="JZY462" s="22"/>
      <c r="JZZ462" s="22"/>
      <c r="KAA462" s="22"/>
      <c r="KAB462" s="22"/>
      <c r="KAC462" s="22"/>
      <c r="KAD462" s="22"/>
      <c r="KAE462" s="22"/>
      <c r="KAF462" s="22"/>
      <c r="KAG462" s="22"/>
      <c r="KAH462" s="22"/>
      <c r="KAI462" s="22"/>
      <c r="KAJ462" s="22"/>
      <c r="KAK462" s="22"/>
      <c r="KAL462" s="22"/>
      <c r="KAM462" s="22"/>
      <c r="KAN462" s="22"/>
      <c r="KAO462" s="22"/>
      <c r="KAP462" s="22"/>
      <c r="KAQ462" s="22"/>
      <c r="KAR462" s="22"/>
      <c r="KAS462" s="22"/>
      <c r="KAT462" s="22"/>
      <c r="KAU462" s="22"/>
      <c r="KAV462" s="22"/>
      <c r="KAW462" s="22"/>
      <c r="KAX462" s="22"/>
      <c r="KAY462" s="22"/>
      <c r="KAZ462" s="22"/>
      <c r="KBA462" s="22"/>
      <c r="KBB462" s="22"/>
      <c r="KBC462" s="22"/>
      <c r="KBD462" s="22"/>
      <c r="KBE462" s="22"/>
      <c r="KBF462" s="22"/>
      <c r="KBG462" s="22"/>
      <c r="KBH462" s="22"/>
      <c r="KBI462" s="22"/>
      <c r="KBJ462" s="22"/>
      <c r="KBK462" s="22"/>
      <c r="KBL462" s="22"/>
      <c r="KBM462" s="22"/>
      <c r="KBN462" s="22"/>
      <c r="KBO462" s="22"/>
      <c r="KBP462" s="22"/>
      <c r="KBQ462" s="22"/>
      <c r="KBR462" s="22"/>
      <c r="KBS462" s="22"/>
      <c r="KBT462" s="22"/>
      <c r="KBU462" s="22"/>
      <c r="KBV462" s="22"/>
      <c r="KBW462" s="22"/>
      <c r="KBX462" s="22"/>
      <c r="KBY462" s="22"/>
      <c r="KBZ462" s="22"/>
      <c r="KCA462" s="22"/>
      <c r="KCB462" s="22"/>
      <c r="KCC462" s="22"/>
      <c r="KCD462" s="22"/>
      <c r="KCE462" s="22"/>
      <c r="KCF462" s="22"/>
      <c r="KCG462" s="22"/>
      <c r="KCH462" s="22"/>
      <c r="KCI462" s="22"/>
      <c r="KCJ462" s="22"/>
      <c r="KCK462" s="22"/>
      <c r="KCL462" s="22"/>
      <c r="KCM462" s="22"/>
      <c r="KCN462" s="22"/>
      <c r="KCO462" s="22"/>
      <c r="KCP462" s="22"/>
      <c r="KCQ462" s="22"/>
      <c r="KCR462" s="22"/>
      <c r="KCS462" s="22"/>
      <c r="KCT462" s="22"/>
      <c r="KCU462" s="22"/>
      <c r="KCV462" s="22"/>
      <c r="KCW462" s="22"/>
      <c r="KCX462" s="22"/>
      <c r="KCY462" s="22"/>
      <c r="KCZ462" s="22"/>
      <c r="KDA462" s="22"/>
      <c r="KDB462" s="22"/>
      <c r="KDC462" s="22"/>
      <c r="KDD462" s="22"/>
      <c r="KDE462" s="22"/>
      <c r="KDF462" s="22"/>
      <c r="KDG462" s="22"/>
      <c r="KDH462" s="22"/>
      <c r="KDI462" s="22"/>
      <c r="KDJ462" s="22"/>
      <c r="KDK462" s="22"/>
      <c r="KDL462" s="22"/>
      <c r="KDM462" s="22"/>
      <c r="KDN462" s="22"/>
      <c r="KDO462" s="22"/>
      <c r="KDP462" s="22"/>
      <c r="KDQ462" s="22"/>
      <c r="KDR462" s="22"/>
      <c r="KDS462" s="22"/>
      <c r="KDT462" s="22"/>
      <c r="KDU462" s="22"/>
      <c r="KDV462" s="22"/>
      <c r="KDW462" s="22"/>
      <c r="KDX462" s="22"/>
      <c r="KDY462" s="22"/>
      <c r="KDZ462" s="22"/>
      <c r="KEA462" s="22"/>
      <c r="KEB462" s="22"/>
      <c r="KEC462" s="22"/>
      <c r="KED462" s="22"/>
      <c r="KEE462" s="22"/>
      <c r="KEF462" s="22"/>
      <c r="KEG462" s="22"/>
      <c r="KEH462" s="22"/>
      <c r="KEI462" s="22"/>
      <c r="KEJ462" s="22"/>
      <c r="KEK462" s="22"/>
      <c r="KEL462" s="22"/>
      <c r="KEM462" s="22"/>
      <c r="KEN462" s="22"/>
      <c r="KEO462" s="22"/>
      <c r="KEP462" s="22"/>
      <c r="KEQ462" s="22"/>
      <c r="KER462" s="22"/>
      <c r="KES462" s="22"/>
      <c r="KET462" s="22"/>
      <c r="KEU462" s="22"/>
      <c r="KEV462" s="22"/>
      <c r="KEW462" s="22"/>
      <c r="KEX462" s="22"/>
      <c r="KEY462" s="22"/>
      <c r="KEZ462" s="22"/>
      <c r="KFA462" s="22"/>
      <c r="KFB462" s="22"/>
      <c r="KFC462" s="22"/>
      <c r="KFD462" s="22"/>
      <c r="KFE462" s="22"/>
      <c r="KFF462" s="22"/>
      <c r="KFG462" s="22"/>
      <c r="KFH462" s="22"/>
      <c r="KFI462" s="22"/>
      <c r="KFJ462" s="22"/>
      <c r="KFK462" s="22"/>
      <c r="KFL462" s="22"/>
      <c r="KFM462" s="22"/>
      <c r="KFN462" s="22"/>
      <c r="KFO462" s="22"/>
      <c r="KFP462" s="22"/>
      <c r="KFQ462" s="22"/>
      <c r="KFR462" s="22"/>
      <c r="KFS462" s="22"/>
      <c r="KFT462" s="22"/>
      <c r="KFU462" s="22"/>
      <c r="KFV462" s="22"/>
      <c r="KFW462" s="22"/>
      <c r="KFX462" s="22"/>
      <c r="KFY462" s="22"/>
      <c r="KFZ462" s="22"/>
      <c r="KGA462" s="22"/>
      <c r="KGB462" s="22"/>
      <c r="KGC462" s="22"/>
      <c r="KGD462" s="22"/>
      <c r="KGE462" s="22"/>
      <c r="KGF462" s="22"/>
      <c r="KGG462" s="22"/>
      <c r="KGH462" s="22"/>
      <c r="KGI462" s="22"/>
      <c r="KGJ462" s="22"/>
      <c r="KGK462" s="22"/>
      <c r="KGL462" s="22"/>
      <c r="KGM462" s="22"/>
      <c r="KGN462" s="22"/>
      <c r="KGO462" s="22"/>
      <c r="KGP462" s="22"/>
      <c r="KGQ462" s="22"/>
      <c r="KGR462" s="22"/>
      <c r="KGS462" s="22"/>
      <c r="KGT462" s="22"/>
      <c r="KGU462" s="22"/>
      <c r="KGV462" s="22"/>
      <c r="KGW462" s="22"/>
      <c r="KGX462" s="22"/>
      <c r="KGY462" s="22"/>
      <c r="KGZ462" s="22"/>
      <c r="KHA462" s="22"/>
      <c r="KHB462" s="22"/>
      <c r="KHC462" s="22"/>
      <c r="KHD462" s="22"/>
      <c r="KHE462" s="22"/>
      <c r="KHF462" s="22"/>
      <c r="KHG462" s="22"/>
      <c r="KHH462" s="22"/>
      <c r="KHI462" s="22"/>
      <c r="KHJ462" s="22"/>
      <c r="KHK462" s="22"/>
      <c r="KHL462" s="22"/>
      <c r="KHM462" s="22"/>
      <c r="KHN462" s="22"/>
      <c r="KHO462" s="22"/>
      <c r="KHP462" s="22"/>
      <c r="KHQ462" s="22"/>
      <c r="KHR462" s="22"/>
      <c r="KHS462" s="22"/>
      <c r="KHT462" s="22"/>
      <c r="KHU462" s="22"/>
      <c r="KHV462" s="22"/>
      <c r="KHW462" s="22"/>
      <c r="KHX462" s="22"/>
      <c r="KHY462" s="22"/>
      <c r="KHZ462" s="22"/>
      <c r="KIA462" s="22"/>
      <c r="KIB462" s="22"/>
      <c r="KIC462" s="22"/>
      <c r="KID462" s="22"/>
      <c r="KIE462" s="22"/>
      <c r="KIF462" s="22"/>
      <c r="KIG462" s="22"/>
      <c r="KIH462" s="22"/>
      <c r="KII462" s="22"/>
      <c r="KIJ462" s="22"/>
      <c r="KIK462" s="22"/>
      <c r="KIL462" s="22"/>
      <c r="KIM462" s="22"/>
      <c r="KIN462" s="22"/>
      <c r="KIO462" s="22"/>
      <c r="KIP462" s="22"/>
      <c r="KIQ462" s="22"/>
      <c r="KIR462" s="22"/>
      <c r="KIS462" s="22"/>
      <c r="KIT462" s="22"/>
      <c r="KIU462" s="22"/>
      <c r="KIV462" s="22"/>
      <c r="KIW462" s="22"/>
      <c r="KIX462" s="22"/>
      <c r="KIY462" s="22"/>
      <c r="KIZ462" s="22"/>
      <c r="KJA462" s="22"/>
      <c r="KJB462" s="22"/>
      <c r="KJC462" s="22"/>
      <c r="KJD462" s="22"/>
      <c r="KJE462" s="22"/>
      <c r="KJF462" s="22"/>
      <c r="KJG462" s="22"/>
      <c r="KJH462" s="22"/>
      <c r="KJI462" s="22"/>
      <c r="KJJ462" s="22"/>
      <c r="KJK462" s="22"/>
      <c r="KJL462" s="22"/>
      <c r="KJM462" s="22"/>
      <c r="KJN462" s="22"/>
      <c r="KJO462" s="22"/>
      <c r="KJP462" s="22"/>
      <c r="KJQ462" s="22"/>
      <c r="KJR462" s="22"/>
      <c r="KJS462" s="22"/>
      <c r="KJT462" s="22"/>
      <c r="KJU462" s="22"/>
      <c r="KJV462" s="22"/>
      <c r="KJW462" s="22"/>
      <c r="KJX462" s="22"/>
      <c r="KJY462" s="22"/>
      <c r="KJZ462" s="22"/>
      <c r="KKA462" s="22"/>
      <c r="KKB462" s="22"/>
      <c r="KKC462" s="22"/>
      <c r="KKD462" s="22"/>
      <c r="KKE462" s="22"/>
      <c r="KKF462" s="22"/>
      <c r="KKG462" s="22"/>
      <c r="KKH462" s="22"/>
      <c r="KKI462" s="22"/>
      <c r="KKJ462" s="22"/>
      <c r="KKK462" s="22"/>
      <c r="KKL462" s="22"/>
      <c r="KKM462" s="22"/>
      <c r="KKN462" s="22"/>
      <c r="KKO462" s="22"/>
      <c r="KKP462" s="22"/>
      <c r="KKQ462" s="22"/>
      <c r="KKR462" s="22"/>
      <c r="KKS462" s="22"/>
      <c r="KKT462" s="22"/>
      <c r="KKU462" s="22"/>
      <c r="KKV462" s="22"/>
      <c r="KKW462" s="22"/>
      <c r="KKX462" s="22"/>
      <c r="KKY462" s="22"/>
      <c r="KKZ462" s="22"/>
      <c r="KLA462" s="22"/>
      <c r="KLB462" s="22"/>
      <c r="KLC462" s="22"/>
      <c r="KLD462" s="22"/>
      <c r="KLE462" s="22"/>
      <c r="KLF462" s="22"/>
      <c r="KLG462" s="22"/>
      <c r="KLH462" s="22"/>
      <c r="KLI462" s="22"/>
      <c r="KLJ462" s="22"/>
      <c r="KLK462" s="22"/>
      <c r="KLL462" s="22"/>
      <c r="KLM462" s="22"/>
      <c r="KLN462" s="22"/>
      <c r="KLO462" s="22"/>
      <c r="KLP462" s="22"/>
      <c r="KLQ462" s="22"/>
      <c r="KLR462" s="22"/>
      <c r="KLS462" s="22"/>
      <c r="KLT462" s="22"/>
      <c r="KLU462" s="22"/>
      <c r="KLV462" s="22"/>
      <c r="KLW462" s="22"/>
      <c r="KLX462" s="22"/>
      <c r="KLY462" s="22"/>
      <c r="KLZ462" s="22"/>
      <c r="KMA462" s="22"/>
      <c r="KMB462" s="22"/>
      <c r="KMC462" s="22"/>
      <c r="KMD462" s="22"/>
      <c r="KME462" s="22"/>
      <c r="KMF462" s="22"/>
      <c r="KMG462" s="22"/>
      <c r="KMH462" s="22"/>
      <c r="KMI462" s="22"/>
      <c r="KMJ462" s="22"/>
      <c r="KMK462" s="22"/>
      <c r="KML462" s="22"/>
      <c r="KMM462" s="22"/>
      <c r="KMN462" s="22"/>
      <c r="KMO462" s="22"/>
      <c r="KMP462" s="22"/>
      <c r="KMQ462" s="22"/>
      <c r="KMR462" s="22"/>
      <c r="KMS462" s="22"/>
      <c r="KMT462" s="22"/>
      <c r="KMU462" s="22"/>
      <c r="KMV462" s="22"/>
      <c r="KMW462" s="22"/>
      <c r="KMX462" s="22"/>
      <c r="KMY462" s="22"/>
      <c r="KMZ462" s="22"/>
      <c r="KNA462" s="22"/>
      <c r="KNB462" s="22"/>
      <c r="KNC462" s="22"/>
      <c r="KND462" s="22"/>
      <c r="KNE462" s="22"/>
      <c r="KNF462" s="22"/>
      <c r="KNG462" s="22"/>
      <c r="KNH462" s="22"/>
      <c r="KNI462" s="22"/>
      <c r="KNJ462" s="22"/>
      <c r="KNK462" s="22"/>
      <c r="KNL462" s="22"/>
      <c r="KNM462" s="22"/>
      <c r="KNN462" s="22"/>
      <c r="KNO462" s="22"/>
      <c r="KNP462" s="22"/>
      <c r="KNQ462" s="22"/>
      <c r="KNR462" s="22"/>
      <c r="KNS462" s="22"/>
      <c r="KNT462" s="22"/>
      <c r="KNU462" s="22"/>
      <c r="KNV462" s="22"/>
      <c r="KNW462" s="22"/>
      <c r="KNX462" s="22"/>
      <c r="KNY462" s="22"/>
      <c r="KNZ462" s="22"/>
      <c r="KOA462" s="22"/>
      <c r="KOB462" s="22"/>
      <c r="KOC462" s="22"/>
      <c r="KOD462" s="22"/>
      <c r="KOE462" s="22"/>
      <c r="KOF462" s="22"/>
      <c r="KOG462" s="22"/>
      <c r="KOH462" s="22"/>
      <c r="KOI462" s="22"/>
      <c r="KOJ462" s="22"/>
      <c r="KOK462" s="22"/>
      <c r="KOL462" s="22"/>
      <c r="KOM462" s="22"/>
      <c r="KON462" s="22"/>
      <c r="KOO462" s="22"/>
      <c r="KOP462" s="22"/>
      <c r="KOQ462" s="22"/>
      <c r="KOR462" s="22"/>
      <c r="KOS462" s="22"/>
      <c r="KOT462" s="22"/>
      <c r="KOU462" s="22"/>
      <c r="KOV462" s="22"/>
      <c r="KOW462" s="22"/>
      <c r="KOX462" s="22"/>
      <c r="KOY462" s="22"/>
      <c r="KOZ462" s="22"/>
      <c r="KPA462" s="22"/>
      <c r="KPB462" s="22"/>
      <c r="KPC462" s="22"/>
      <c r="KPD462" s="22"/>
      <c r="KPE462" s="22"/>
      <c r="KPF462" s="22"/>
      <c r="KPG462" s="22"/>
      <c r="KPH462" s="22"/>
      <c r="KPI462" s="22"/>
      <c r="KPJ462" s="22"/>
      <c r="KPK462" s="22"/>
      <c r="KPL462" s="22"/>
      <c r="KPM462" s="22"/>
      <c r="KPN462" s="22"/>
      <c r="KPO462" s="22"/>
      <c r="KPP462" s="22"/>
      <c r="KPQ462" s="22"/>
      <c r="KPR462" s="22"/>
      <c r="KPS462" s="22"/>
      <c r="KPT462" s="22"/>
      <c r="KPU462" s="22"/>
      <c r="KPV462" s="22"/>
      <c r="KPW462" s="22"/>
      <c r="KPX462" s="22"/>
      <c r="KPY462" s="22"/>
      <c r="KPZ462" s="22"/>
      <c r="KQA462" s="22"/>
      <c r="KQB462" s="22"/>
      <c r="KQC462" s="22"/>
      <c r="KQD462" s="22"/>
      <c r="KQE462" s="22"/>
      <c r="KQF462" s="22"/>
      <c r="KQG462" s="22"/>
      <c r="KQH462" s="22"/>
      <c r="KQI462" s="22"/>
      <c r="KQJ462" s="22"/>
      <c r="KQK462" s="22"/>
      <c r="KQL462" s="22"/>
      <c r="KQM462" s="22"/>
      <c r="KQN462" s="22"/>
      <c r="KQO462" s="22"/>
      <c r="KQP462" s="22"/>
      <c r="KQQ462" s="22"/>
      <c r="KQR462" s="22"/>
      <c r="KQS462" s="22"/>
      <c r="KQT462" s="22"/>
      <c r="KQU462" s="22"/>
      <c r="KQV462" s="22"/>
      <c r="KQW462" s="22"/>
      <c r="KQX462" s="22"/>
      <c r="KQY462" s="22"/>
      <c r="KQZ462" s="22"/>
      <c r="KRA462" s="22"/>
      <c r="KRB462" s="22"/>
      <c r="KRC462" s="22"/>
      <c r="KRD462" s="22"/>
      <c r="KRE462" s="22"/>
      <c r="KRF462" s="22"/>
      <c r="KRG462" s="22"/>
      <c r="KRH462" s="22"/>
      <c r="KRI462" s="22"/>
      <c r="KRJ462" s="22"/>
      <c r="KRK462" s="22"/>
      <c r="KRL462" s="22"/>
      <c r="KRM462" s="22"/>
      <c r="KRN462" s="22"/>
      <c r="KRO462" s="22"/>
      <c r="KRP462" s="22"/>
      <c r="KRQ462" s="22"/>
      <c r="KRR462" s="22"/>
      <c r="KRS462" s="22"/>
      <c r="KRT462" s="22"/>
      <c r="KRU462" s="22"/>
      <c r="KRV462" s="22"/>
      <c r="KRW462" s="22"/>
      <c r="KRX462" s="22"/>
      <c r="KRY462" s="22"/>
      <c r="KRZ462" s="22"/>
      <c r="KSA462" s="22"/>
      <c r="KSB462" s="22"/>
      <c r="KSC462" s="22"/>
      <c r="KSD462" s="22"/>
      <c r="KSE462" s="22"/>
      <c r="KSF462" s="22"/>
      <c r="KSG462" s="22"/>
      <c r="KSH462" s="22"/>
      <c r="KSI462" s="22"/>
      <c r="KSJ462" s="22"/>
      <c r="KSK462" s="22"/>
      <c r="KSL462" s="22"/>
      <c r="KSM462" s="22"/>
      <c r="KSN462" s="22"/>
      <c r="KSO462" s="22"/>
      <c r="KSP462" s="22"/>
      <c r="KSQ462" s="22"/>
      <c r="KSR462" s="22"/>
      <c r="KSS462" s="22"/>
      <c r="KST462" s="22"/>
      <c r="KSU462" s="22"/>
      <c r="KSV462" s="22"/>
      <c r="KSW462" s="22"/>
      <c r="KSX462" s="22"/>
      <c r="KSY462" s="22"/>
      <c r="KSZ462" s="22"/>
      <c r="KTA462" s="22"/>
      <c r="KTB462" s="22"/>
      <c r="KTC462" s="22"/>
      <c r="KTD462" s="22"/>
      <c r="KTE462" s="22"/>
      <c r="KTF462" s="22"/>
      <c r="KTG462" s="22"/>
      <c r="KTH462" s="22"/>
      <c r="KTI462" s="22"/>
      <c r="KTJ462" s="22"/>
      <c r="KTK462" s="22"/>
      <c r="KTL462" s="22"/>
      <c r="KTM462" s="22"/>
      <c r="KTN462" s="22"/>
      <c r="KTO462" s="22"/>
      <c r="KTP462" s="22"/>
      <c r="KTQ462" s="22"/>
      <c r="KTR462" s="22"/>
      <c r="KTS462" s="22"/>
      <c r="KTT462" s="22"/>
      <c r="KTU462" s="22"/>
      <c r="KTV462" s="22"/>
      <c r="KTW462" s="22"/>
      <c r="KTX462" s="22"/>
      <c r="KTY462" s="22"/>
      <c r="KTZ462" s="22"/>
      <c r="KUA462" s="22"/>
      <c r="KUB462" s="22"/>
      <c r="KUC462" s="22"/>
      <c r="KUD462" s="22"/>
      <c r="KUE462" s="22"/>
      <c r="KUF462" s="22"/>
      <c r="KUG462" s="22"/>
      <c r="KUH462" s="22"/>
      <c r="KUI462" s="22"/>
      <c r="KUJ462" s="22"/>
      <c r="KUK462" s="22"/>
      <c r="KUL462" s="22"/>
      <c r="KUM462" s="22"/>
      <c r="KUN462" s="22"/>
      <c r="KUO462" s="22"/>
      <c r="KUP462" s="22"/>
      <c r="KUQ462" s="22"/>
      <c r="KUR462" s="22"/>
      <c r="KUS462" s="22"/>
      <c r="KUT462" s="22"/>
      <c r="KUU462" s="22"/>
      <c r="KUV462" s="22"/>
      <c r="KUW462" s="22"/>
      <c r="KUX462" s="22"/>
      <c r="KUY462" s="22"/>
      <c r="KUZ462" s="22"/>
      <c r="KVA462" s="22"/>
      <c r="KVB462" s="22"/>
      <c r="KVC462" s="22"/>
      <c r="KVD462" s="22"/>
      <c r="KVE462" s="22"/>
      <c r="KVF462" s="22"/>
      <c r="KVG462" s="22"/>
      <c r="KVH462" s="22"/>
      <c r="KVI462" s="22"/>
      <c r="KVJ462" s="22"/>
      <c r="KVK462" s="22"/>
      <c r="KVL462" s="22"/>
      <c r="KVM462" s="22"/>
      <c r="KVN462" s="22"/>
      <c r="KVO462" s="22"/>
      <c r="KVP462" s="22"/>
      <c r="KVQ462" s="22"/>
      <c r="KVR462" s="22"/>
      <c r="KVS462" s="22"/>
      <c r="KVT462" s="22"/>
      <c r="KVU462" s="22"/>
      <c r="KVV462" s="22"/>
      <c r="KVW462" s="22"/>
      <c r="KVX462" s="22"/>
      <c r="KVY462" s="22"/>
      <c r="KVZ462" s="22"/>
      <c r="KWA462" s="22"/>
      <c r="KWB462" s="22"/>
      <c r="KWC462" s="22"/>
      <c r="KWD462" s="22"/>
      <c r="KWE462" s="22"/>
      <c r="KWF462" s="22"/>
      <c r="KWG462" s="22"/>
      <c r="KWH462" s="22"/>
      <c r="KWI462" s="22"/>
      <c r="KWJ462" s="22"/>
      <c r="KWK462" s="22"/>
      <c r="KWL462" s="22"/>
      <c r="KWM462" s="22"/>
      <c r="KWN462" s="22"/>
      <c r="KWO462" s="22"/>
      <c r="KWP462" s="22"/>
      <c r="KWQ462" s="22"/>
      <c r="KWR462" s="22"/>
      <c r="KWS462" s="22"/>
      <c r="KWT462" s="22"/>
      <c r="KWU462" s="22"/>
      <c r="KWV462" s="22"/>
      <c r="KWW462" s="22"/>
      <c r="KWX462" s="22"/>
      <c r="KWY462" s="22"/>
      <c r="KWZ462" s="22"/>
      <c r="KXA462" s="22"/>
      <c r="KXB462" s="22"/>
      <c r="KXC462" s="22"/>
      <c r="KXD462" s="22"/>
      <c r="KXE462" s="22"/>
      <c r="KXF462" s="22"/>
      <c r="KXG462" s="22"/>
      <c r="KXH462" s="22"/>
      <c r="KXI462" s="22"/>
      <c r="KXJ462" s="22"/>
      <c r="KXK462" s="22"/>
      <c r="KXL462" s="22"/>
      <c r="KXM462" s="22"/>
      <c r="KXN462" s="22"/>
      <c r="KXO462" s="22"/>
      <c r="KXP462" s="22"/>
      <c r="KXQ462" s="22"/>
      <c r="KXR462" s="22"/>
      <c r="KXS462" s="22"/>
      <c r="KXT462" s="22"/>
      <c r="KXU462" s="22"/>
      <c r="KXV462" s="22"/>
      <c r="KXW462" s="22"/>
      <c r="KXX462" s="22"/>
      <c r="KXY462" s="22"/>
      <c r="KXZ462" s="22"/>
      <c r="KYA462" s="22"/>
      <c r="KYB462" s="22"/>
      <c r="KYC462" s="22"/>
      <c r="KYD462" s="22"/>
      <c r="KYE462" s="22"/>
      <c r="KYF462" s="22"/>
      <c r="KYG462" s="22"/>
      <c r="KYH462" s="22"/>
      <c r="KYI462" s="22"/>
      <c r="KYJ462" s="22"/>
      <c r="KYK462" s="22"/>
      <c r="KYL462" s="22"/>
      <c r="KYM462" s="22"/>
      <c r="KYN462" s="22"/>
      <c r="KYO462" s="22"/>
      <c r="KYP462" s="22"/>
      <c r="KYQ462" s="22"/>
      <c r="KYR462" s="22"/>
      <c r="KYS462" s="22"/>
      <c r="KYT462" s="22"/>
      <c r="KYU462" s="22"/>
      <c r="KYV462" s="22"/>
      <c r="KYW462" s="22"/>
      <c r="KYX462" s="22"/>
      <c r="KYY462" s="22"/>
      <c r="KYZ462" s="22"/>
      <c r="KZA462" s="22"/>
      <c r="KZB462" s="22"/>
      <c r="KZC462" s="22"/>
      <c r="KZD462" s="22"/>
      <c r="KZE462" s="22"/>
      <c r="KZF462" s="22"/>
      <c r="KZG462" s="22"/>
      <c r="KZH462" s="22"/>
      <c r="KZI462" s="22"/>
      <c r="KZJ462" s="22"/>
      <c r="KZK462" s="22"/>
      <c r="KZL462" s="22"/>
      <c r="KZM462" s="22"/>
      <c r="KZN462" s="22"/>
      <c r="KZO462" s="22"/>
      <c r="KZP462" s="22"/>
      <c r="KZQ462" s="22"/>
      <c r="KZR462" s="22"/>
      <c r="KZS462" s="22"/>
      <c r="KZT462" s="22"/>
      <c r="KZU462" s="22"/>
      <c r="KZV462" s="22"/>
      <c r="KZW462" s="22"/>
      <c r="KZX462" s="22"/>
      <c r="KZY462" s="22"/>
      <c r="KZZ462" s="22"/>
      <c r="LAA462" s="22"/>
      <c r="LAB462" s="22"/>
      <c r="LAC462" s="22"/>
      <c r="LAD462" s="22"/>
      <c r="LAE462" s="22"/>
      <c r="LAF462" s="22"/>
      <c r="LAG462" s="22"/>
      <c r="LAH462" s="22"/>
      <c r="LAI462" s="22"/>
      <c r="LAJ462" s="22"/>
      <c r="LAK462" s="22"/>
      <c r="LAL462" s="22"/>
      <c r="LAM462" s="22"/>
      <c r="LAN462" s="22"/>
      <c r="LAO462" s="22"/>
      <c r="LAP462" s="22"/>
      <c r="LAQ462" s="22"/>
      <c r="LAR462" s="22"/>
      <c r="LAS462" s="22"/>
      <c r="LAT462" s="22"/>
      <c r="LAU462" s="22"/>
      <c r="LAV462" s="22"/>
      <c r="LAW462" s="22"/>
      <c r="LAX462" s="22"/>
      <c r="LAY462" s="22"/>
      <c r="LAZ462" s="22"/>
      <c r="LBA462" s="22"/>
      <c r="LBB462" s="22"/>
      <c r="LBC462" s="22"/>
      <c r="LBD462" s="22"/>
      <c r="LBE462" s="22"/>
      <c r="LBF462" s="22"/>
      <c r="LBG462" s="22"/>
      <c r="LBH462" s="22"/>
      <c r="LBI462" s="22"/>
      <c r="LBJ462" s="22"/>
      <c r="LBK462" s="22"/>
      <c r="LBL462" s="22"/>
      <c r="LBM462" s="22"/>
      <c r="LBN462" s="22"/>
      <c r="LBO462" s="22"/>
      <c r="LBP462" s="22"/>
      <c r="LBQ462" s="22"/>
      <c r="LBR462" s="22"/>
      <c r="LBS462" s="22"/>
      <c r="LBT462" s="22"/>
      <c r="LBU462" s="22"/>
      <c r="LBV462" s="22"/>
      <c r="LBW462" s="22"/>
      <c r="LBX462" s="22"/>
      <c r="LBY462" s="22"/>
      <c r="LBZ462" s="22"/>
      <c r="LCA462" s="22"/>
      <c r="LCB462" s="22"/>
      <c r="LCC462" s="22"/>
      <c r="LCD462" s="22"/>
      <c r="LCE462" s="22"/>
      <c r="LCF462" s="22"/>
      <c r="LCG462" s="22"/>
      <c r="LCH462" s="22"/>
      <c r="LCI462" s="22"/>
      <c r="LCJ462" s="22"/>
      <c r="LCK462" s="22"/>
      <c r="LCL462" s="22"/>
      <c r="LCM462" s="22"/>
      <c r="LCN462" s="22"/>
      <c r="LCO462" s="22"/>
      <c r="LCP462" s="22"/>
      <c r="LCQ462" s="22"/>
      <c r="LCR462" s="22"/>
      <c r="LCS462" s="22"/>
      <c r="LCT462" s="22"/>
      <c r="LCU462" s="22"/>
      <c r="LCV462" s="22"/>
      <c r="LCW462" s="22"/>
      <c r="LCX462" s="22"/>
      <c r="LCY462" s="22"/>
      <c r="LCZ462" s="22"/>
      <c r="LDA462" s="22"/>
      <c r="LDB462" s="22"/>
      <c r="LDC462" s="22"/>
      <c r="LDD462" s="22"/>
      <c r="LDE462" s="22"/>
      <c r="LDF462" s="22"/>
      <c r="LDG462" s="22"/>
      <c r="LDH462" s="22"/>
      <c r="LDI462" s="22"/>
      <c r="LDJ462" s="22"/>
      <c r="LDK462" s="22"/>
      <c r="LDL462" s="22"/>
      <c r="LDM462" s="22"/>
      <c r="LDN462" s="22"/>
      <c r="LDO462" s="22"/>
      <c r="LDP462" s="22"/>
      <c r="LDQ462" s="22"/>
      <c r="LDR462" s="22"/>
      <c r="LDS462" s="22"/>
      <c r="LDT462" s="22"/>
      <c r="LDU462" s="22"/>
      <c r="LDV462" s="22"/>
      <c r="LDW462" s="22"/>
      <c r="LDX462" s="22"/>
      <c r="LDY462" s="22"/>
      <c r="LDZ462" s="22"/>
      <c r="LEA462" s="22"/>
      <c r="LEB462" s="22"/>
      <c r="LEC462" s="22"/>
      <c r="LED462" s="22"/>
      <c r="LEE462" s="22"/>
      <c r="LEF462" s="22"/>
      <c r="LEG462" s="22"/>
      <c r="LEH462" s="22"/>
      <c r="LEI462" s="22"/>
      <c r="LEJ462" s="22"/>
      <c r="LEK462" s="22"/>
      <c r="LEL462" s="22"/>
      <c r="LEM462" s="22"/>
      <c r="LEN462" s="22"/>
      <c r="LEO462" s="22"/>
      <c r="LEP462" s="22"/>
      <c r="LEQ462" s="22"/>
      <c r="LER462" s="22"/>
      <c r="LES462" s="22"/>
      <c r="LET462" s="22"/>
      <c r="LEU462" s="22"/>
      <c r="LEV462" s="22"/>
      <c r="LEW462" s="22"/>
      <c r="LEX462" s="22"/>
      <c r="LEY462" s="22"/>
      <c r="LEZ462" s="22"/>
      <c r="LFA462" s="22"/>
      <c r="LFB462" s="22"/>
      <c r="LFC462" s="22"/>
      <c r="LFD462" s="22"/>
      <c r="LFE462" s="22"/>
      <c r="LFF462" s="22"/>
      <c r="LFG462" s="22"/>
      <c r="LFH462" s="22"/>
      <c r="LFI462" s="22"/>
      <c r="LFJ462" s="22"/>
      <c r="LFK462" s="22"/>
      <c r="LFL462" s="22"/>
      <c r="LFM462" s="22"/>
      <c r="LFN462" s="22"/>
      <c r="LFO462" s="22"/>
      <c r="LFP462" s="22"/>
      <c r="LFQ462" s="22"/>
      <c r="LFR462" s="22"/>
      <c r="LFS462" s="22"/>
      <c r="LFT462" s="22"/>
      <c r="LFU462" s="22"/>
      <c r="LFV462" s="22"/>
      <c r="LFW462" s="22"/>
      <c r="LFX462" s="22"/>
      <c r="LFY462" s="22"/>
      <c r="LFZ462" s="22"/>
      <c r="LGA462" s="22"/>
      <c r="LGB462" s="22"/>
      <c r="LGC462" s="22"/>
      <c r="LGD462" s="22"/>
      <c r="LGE462" s="22"/>
      <c r="LGF462" s="22"/>
      <c r="LGG462" s="22"/>
      <c r="LGH462" s="22"/>
      <c r="LGI462" s="22"/>
      <c r="LGJ462" s="22"/>
      <c r="LGK462" s="22"/>
      <c r="LGL462" s="22"/>
      <c r="LGM462" s="22"/>
      <c r="LGN462" s="22"/>
      <c r="LGO462" s="22"/>
      <c r="LGP462" s="22"/>
      <c r="LGQ462" s="22"/>
      <c r="LGR462" s="22"/>
      <c r="LGS462" s="22"/>
      <c r="LGT462" s="22"/>
      <c r="LGU462" s="22"/>
      <c r="LGV462" s="22"/>
      <c r="LGW462" s="22"/>
      <c r="LGX462" s="22"/>
      <c r="LGY462" s="22"/>
      <c r="LGZ462" s="22"/>
      <c r="LHA462" s="22"/>
      <c r="LHB462" s="22"/>
      <c r="LHC462" s="22"/>
      <c r="LHD462" s="22"/>
      <c r="LHE462" s="22"/>
      <c r="LHF462" s="22"/>
      <c r="LHG462" s="22"/>
      <c r="LHH462" s="22"/>
      <c r="LHI462" s="22"/>
      <c r="LHJ462" s="22"/>
      <c r="LHK462" s="22"/>
      <c r="LHL462" s="22"/>
      <c r="LHM462" s="22"/>
      <c r="LHN462" s="22"/>
      <c r="LHO462" s="22"/>
      <c r="LHP462" s="22"/>
      <c r="LHQ462" s="22"/>
      <c r="LHR462" s="22"/>
      <c r="LHS462" s="22"/>
      <c r="LHT462" s="22"/>
      <c r="LHU462" s="22"/>
      <c r="LHV462" s="22"/>
      <c r="LHW462" s="22"/>
      <c r="LHX462" s="22"/>
      <c r="LHY462" s="22"/>
      <c r="LHZ462" s="22"/>
      <c r="LIA462" s="22"/>
      <c r="LIB462" s="22"/>
      <c r="LIC462" s="22"/>
      <c r="LID462" s="22"/>
      <c r="LIE462" s="22"/>
      <c r="LIF462" s="22"/>
      <c r="LIG462" s="22"/>
      <c r="LIH462" s="22"/>
      <c r="LII462" s="22"/>
      <c r="LIJ462" s="22"/>
      <c r="LIK462" s="22"/>
      <c r="LIL462" s="22"/>
      <c r="LIM462" s="22"/>
      <c r="LIN462" s="22"/>
      <c r="LIO462" s="22"/>
      <c r="LIP462" s="22"/>
      <c r="LIQ462" s="22"/>
      <c r="LIR462" s="22"/>
      <c r="LIS462" s="22"/>
      <c r="LIT462" s="22"/>
      <c r="LIU462" s="22"/>
      <c r="LIV462" s="22"/>
      <c r="LIW462" s="22"/>
      <c r="LIX462" s="22"/>
      <c r="LIY462" s="22"/>
      <c r="LIZ462" s="22"/>
      <c r="LJA462" s="22"/>
      <c r="LJB462" s="22"/>
      <c r="LJC462" s="22"/>
      <c r="LJD462" s="22"/>
      <c r="LJE462" s="22"/>
      <c r="LJF462" s="22"/>
      <c r="LJG462" s="22"/>
      <c r="LJH462" s="22"/>
      <c r="LJI462" s="22"/>
      <c r="LJJ462" s="22"/>
      <c r="LJK462" s="22"/>
      <c r="LJL462" s="22"/>
      <c r="LJM462" s="22"/>
      <c r="LJN462" s="22"/>
      <c r="LJO462" s="22"/>
      <c r="LJP462" s="22"/>
      <c r="LJQ462" s="22"/>
      <c r="LJR462" s="22"/>
      <c r="LJS462" s="22"/>
      <c r="LJT462" s="22"/>
      <c r="LJU462" s="22"/>
      <c r="LJV462" s="22"/>
      <c r="LJW462" s="22"/>
      <c r="LJX462" s="22"/>
      <c r="LJY462" s="22"/>
      <c r="LJZ462" s="22"/>
      <c r="LKA462" s="22"/>
      <c r="LKB462" s="22"/>
      <c r="LKC462" s="22"/>
      <c r="LKD462" s="22"/>
      <c r="LKE462" s="22"/>
      <c r="LKF462" s="22"/>
      <c r="LKG462" s="22"/>
      <c r="LKH462" s="22"/>
      <c r="LKI462" s="22"/>
      <c r="LKJ462" s="22"/>
      <c r="LKK462" s="22"/>
      <c r="LKL462" s="22"/>
      <c r="LKM462" s="22"/>
      <c r="LKN462" s="22"/>
      <c r="LKO462" s="22"/>
      <c r="LKP462" s="22"/>
      <c r="LKQ462" s="22"/>
      <c r="LKR462" s="22"/>
      <c r="LKS462" s="22"/>
      <c r="LKT462" s="22"/>
      <c r="LKU462" s="22"/>
      <c r="LKV462" s="22"/>
      <c r="LKW462" s="22"/>
      <c r="LKX462" s="22"/>
      <c r="LKY462" s="22"/>
      <c r="LKZ462" s="22"/>
      <c r="LLA462" s="22"/>
      <c r="LLB462" s="22"/>
      <c r="LLC462" s="22"/>
      <c r="LLD462" s="22"/>
      <c r="LLE462" s="22"/>
      <c r="LLF462" s="22"/>
      <c r="LLG462" s="22"/>
      <c r="LLH462" s="22"/>
      <c r="LLI462" s="22"/>
      <c r="LLJ462" s="22"/>
      <c r="LLK462" s="22"/>
      <c r="LLL462" s="22"/>
      <c r="LLM462" s="22"/>
      <c r="LLN462" s="22"/>
      <c r="LLO462" s="22"/>
      <c r="LLP462" s="22"/>
      <c r="LLQ462" s="22"/>
      <c r="LLR462" s="22"/>
      <c r="LLS462" s="22"/>
      <c r="LLT462" s="22"/>
      <c r="LLU462" s="22"/>
      <c r="LLV462" s="22"/>
      <c r="LLW462" s="22"/>
      <c r="LLX462" s="22"/>
      <c r="LLY462" s="22"/>
      <c r="LLZ462" s="22"/>
      <c r="LMA462" s="22"/>
      <c r="LMB462" s="22"/>
      <c r="LMC462" s="22"/>
      <c r="LMD462" s="22"/>
      <c r="LME462" s="22"/>
      <c r="LMF462" s="22"/>
      <c r="LMG462" s="22"/>
      <c r="LMH462" s="22"/>
      <c r="LMI462" s="22"/>
      <c r="LMJ462" s="22"/>
      <c r="LMK462" s="22"/>
      <c r="LML462" s="22"/>
      <c r="LMM462" s="22"/>
      <c r="LMN462" s="22"/>
      <c r="LMO462" s="22"/>
      <c r="LMP462" s="22"/>
      <c r="LMQ462" s="22"/>
      <c r="LMR462" s="22"/>
      <c r="LMS462" s="22"/>
      <c r="LMT462" s="22"/>
      <c r="LMU462" s="22"/>
      <c r="LMV462" s="22"/>
      <c r="LMW462" s="22"/>
      <c r="LMX462" s="22"/>
      <c r="LMY462" s="22"/>
      <c r="LMZ462" s="22"/>
      <c r="LNA462" s="22"/>
      <c r="LNB462" s="22"/>
      <c r="LNC462" s="22"/>
      <c r="LND462" s="22"/>
      <c r="LNE462" s="22"/>
      <c r="LNF462" s="22"/>
      <c r="LNG462" s="22"/>
      <c r="LNH462" s="22"/>
      <c r="LNI462" s="22"/>
      <c r="LNJ462" s="22"/>
      <c r="LNK462" s="22"/>
      <c r="LNL462" s="22"/>
      <c r="LNM462" s="22"/>
      <c r="LNN462" s="22"/>
      <c r="LNO462" s="22"/>
      <c r="LNP462" s="22"/>
      <c r="LNQ462" s="22"/>
      <c r="LNR462" s="22"/>
      <c r="LNS462" s="22"/>
      <c r="LNT462" s="22"/>
      <c r="LNU462" s="22"/>
      <c r="LNV462" s="22"/>
      <c r="LNW462" s="22"/>
      <c r="LNX462" s="22"/>
      <c r="LNY462" s="22"/>
      <c r="LNZ462" s="22"/>
      <c r="LOA462" s="22"/>
      <c r="LOB462" s="22"/>
      <c r="LOC462" s="22"/>
      <c r="LOD462" s="22"/>
      <c r="LOE462" s="22"/>
      <c r="LOF462" s="22"/>
      <c r="LOG462" s="22"/>
      <c r="LOH462" s="22"/>
      <c r="LOI462" s="22"/>
      <c r="LOJ462" s="22"/>
      <c r="LOK462" s="22"/>
      <c r="LOL462" s="22"/>
      <c r="LOM462" s="22"/>
      <c r="LON462" s="22"/>
      <c r="LOO462" s="22"/>
      <c r="LOP462" s="22"/>
      <c r="LOQ462" s="22"/>
      <c r="LOR462" s="22"/>
      <c r="LOS462" s="22"/>
      <c r="LOT462" s="22"/>
      <c r="LOU462" s="22"/>
      <c r="LOV462" s="22"/>
      <c r="LOW462" s="22"/>
      <c r="LOX462" s="22"/>
      <c r="LOY462" s="22"/>
      <c r="LOZ462" s="22"/>
      <c r="LPA462" s="22"/>
      <c r="LPB462" s="22"/>
      <c r="LPC462" s="22"/>
      <c r="LPD462" s="22"/>
      <c r="LPE462" s="22"/>
      <c r="LPF462" s="22"/>
      <c r="LPG462" s="22"/>
      <c r="LPH462" s="22"/>
      <c r="LPI462" s="22"/>
      <c r="LPJ462" s="22"/>
      <c r="LPK462" s="22"/>
      <c r="LPL462" s="22"/>
      <c r="LPM462" s="22"/>
      <c r="LPN462" s="22"/>
      <c r="LPO462" s="22"/>
      <c r="LPP462" s="22"/>
      <c r="LPQ462" s="22"/>
      <c r="LPR462" s="22"/>
      <c r="LPS462" s="22"/>
      <c r="LPT462" s="22"/>
      <c r="LPU462" s="22"/>
      <c r="LPV462" s="22"/>
      <c r="LPW462" s="22"/>
      <c r="LPX462" s="22"/>
      <c r="LPY462" s="22"/>
      <c r="LPZ462" s="22"/>
      <c r="LQA462" s="22"/>
      <c r="LQB462" s="22"/>
      <c r="LQC462" s="22"/>
      <c r="LQD462" s="22"/>
      <c r="LQE462" s="22"/>
      <c r="LQF462" s="22"/>
      <c r="LQG462" s="22"/>
      <c r="LQH462" s="22"/>
      <c r="LQI462" s="22"/>
      <c r="LQJ462" s="22"/>
      <c r="LQK462" s="22"/>
      <c r="LQL462" s="22"/>
      <c r="LQM462" s="22"/>
      <c r="LQN462" s="22"/>
      <c r="LQO462" s="22"/>
      <c r="LQP462" s="22"/>
      <c r="LQQ462" s="22"/>
      <c r="LQR462" s="22"/>
      <c r="LQS462" s="22"/>
      <c r="LQT462" s="22"/>
      <c r="LQU462" s="22"/>
      <c r="LQV462" s="22"/>
      <c r="LQW462" s="22"/>
      <c r="LQX462" s="22"/>
      <c r="LQY462" s="22"/>
      <c r="LQZ462" s="22"/>
      <c r="LRA462" s="22"/>
      <c r="LRB462" s="22"/>
      <c r="LRC462" s="22"/>
      <c r="LRD462" s="22"/>
      <c r="LRE462" s="22"/>
      <c r="LRF462" s="22"/>
      <c r="LRG462" s="22"/>
      <c r="LRH462" s="22"/>
      <c r="LRI462" s="22"/>
      <c r="LRJ462" s="22"/>
      <c r="LRK462" s="22"/>
      <c r="LRL462" s="22"/>
      <c r="LRM462" s="22"/>
      <c r="LRN462" s="22"/>
      <c r="LRO462" s="22"/>
      <c r="LRP462" s="22"/>
      <c r="LRQ462" s="22"/>
      <c r="LRR462" s="22"/>
      <c r="LRS462" s="22"/>
      <c r="LRT462" s="22"/>
      <c r="LRU462" s="22"/>
      <c r="LRV462" s="22"/>
      <c r="LRW462" s="22"/>
      <c r="LRX462" s="22"/>
      <c r="LRY462" s="22"/>
      <c r="LRZ462" s="22"/>
      <c r="LSA462" s="22"/>
      <c r="LSB462" s="22"/>
      <c r="LSC462" s="22"/>
      <c r="LSD462" s="22"/>
      <c r="LSE462" s="22"/>
      <c r="LSF462" s="22"/>
      <c r="LSG462" s="22"/>
      <c r="LSH462" s="22"/>
      <c r="LSI462" s="22"/>
      <c r="LSJ462" s="22"/>
      <c r="LSK462" s="22"/>
      <c r="LSL462" s="22"/>
      <c r="LSM462" s="22"/>
      <c r="LSN462" s="22"/>
      <c r="LSO462" s="22"/>
      <c r="LSP462" s="22"/>
      <c r="LSQ462" s="22"/>
      <c r="LSR462" s="22"/>
      <c r="LSS462" s="22"/>
      <c r="LST462" s="22"/>
      <c r="LSU462" s="22"/>
      <c r="LSV462" s="22"/>
      <c r="LSW462" s="22"/>
      <c r="LSX462" s="22"/>
      <c r="LSY462" s="22"/>
      <c r="LSZ462" s="22"/>
      <c r="LTA462" s="22"/>
      <c r="LTB462" s="22"/>
      <c r="LTC462" s="22"/>
      <c r="LTD462" s="22"/>
      <c r="LTE462" s="22"/>
      <c r="LTF462" s="22"/>
      <c r="LTG462" s="22"/>
      <c r="LTH462" s="22"/>
      <c r="LTI462" s="22"/>
      <c r="LTJ462" s="22"/>
      <c r="LTK462" s="22"/>
      <c r="LTL462" s="22"/>
      <c r="LTM462" s="22"/>
      <c r="LTN462" s="22"/>
      <c r="LTO462" s="22"/>
      <c r="LTP462" s="22"/>
      <c r="LTQ462" s="22"/>
      <c r="LTR462" s="22"/>
      <c r="LTS462" s="22"/>
      <c r="LTT462" s="22"/>
      <c r="LTU462" s="22"/>
      <c r="LTV462" s="22"/>
      <c r="LTW462" s="22"/>
      <c r="LTX462" s="22"/>
      <c r="LTY462" s="22"/>
      <c r="LTZ462" s="22"/>
      <c r="LUA462" s="22"/>
      <c r="LUB462" s="22"/>
      <c r="LUC462" s="22"/>
      <c r="LUD462" s="22"/>
      <c r="LUE462" s="22"/>
      <c r="LUF462" s="22"/>
      <c r="LUG462" s="22"/>
      <c r="LUH462" s="22"/>
      <c r="LUI462" s="22"/>
      <c r="LUJ462" s="22"/>
      <c r="LUK462" s="22"/>
      <c r="LUL462" s="22"/>
      <c r="LUM462" s="22"/>
      <c r="LUN462" s="22"/>
      <c r="LUO462" s="22"/>
      <c r="LUP462" s="22"/>
      <c r="LUQ462" s="22"/>
      <c r="LUR462" s="22"/>
      <c r="LUS462" s="22"/>
      <c r="LUT462" s="22"/>
      <c r="LUU462" s="22"/>
      <c r="LUV462" s="22"/>
      <c r="LUW462" s="22"/>
      <c r="LUX462" s="22"/>
      <c r="LUY462" s="22"/>
      <c r="LUZ462" s="22"/>
      <c r="LVA462" s="22"/>
      <c r="LVB462" s="22"/>
      <c r="LVC462" s="22"/>
      <c r="LVD462" s="22"/>
      <c r="LVE462" s="22"/>
      <c r="LVF462" s="22"/>
      <c r="LVG462" s="22"/>
      <c r="LVH462" s="22"/>
      <c r="LVI462" s="22"/>
      <c r="LVJ462" s="22"/>
      <c r="LVK462" s="22"/>
      <c r="LVL462" s="22"/>
      <c r="LVM462" s="22"/>
      <c r="LVN462" s="22"/>
      <c r="LVO462" s="22"/>
      <c r="LVP462" s="22"/>
      <c r="LVQ462" s="22"/>
      <c r="LVR462" s="22"/>
      <c r="LVS462" s="22"/>
      <c r="LVT462" s="22"/>
      <c r="LVU462" s="22"/>
      <c r="LVV462" s="22"/>
      <c r="LVW462" s="22"/>
      <c r="LVX462" s="22"/>
      <c r="LVY462" s="22"/>
      <c r="LVZ462" s="22"/>
      <c r="LWA462" s="22"/>
      <c r="LWB462" s="22"/>
      <c r="LWC462" s="22"/>
      <c r="LWD462" s="22"/>
      <c r="LWE462" s="22"/>
      <c r="LWF462" s="22"/>
      <c r="LWG462" s="22"/>
      <c r="LWH462" s="22"/>
      <c r="LWI462" s="22"/>
      <c r="LWJ462" s="22"/>
      <c r="LWK462" s="22"/>
      <c r="LWL462" s="22"/>
      <c r="LWM462" s="22"/>
      <c r="LWN462" s="22"/>
      <c r="LWO462" s="22"/>
      <c r="LWP462" s="22"/>
      <c r="LWQ462" s="22"/>
      <c r="LWR462" s="22"/>
      <c r="LWS462" s="22"/>
      <c r="LWT462" s="22"/>
      <c r="LWU462" s="22"/>
      <c r="LWV462" s="22"/>
      <c r="LWW462" s="22"/>
      <c r="LWX462" s="22"/>
      <c r="LWY462" s="22"/>
      <c r="LWZ462" s="22"/>
      <c r="LXA462" s="22"/>
      <c r="LXB462" s="22"/>
      <c r="LXC462" s="22"/>
      <c r="LXD462" s="22"/>
      <c r="LXE462" s="22"/>
      <c r="LXF462" s="22"/>
      <c r="LXG462" s="22"/>
      <c r="LXH462" s="22"/>
      <c r="LXI462" s="22"/>
      <c r="LXJ462" s="22"/>
      <c r="LXK462" s="22"/>
      <c r="LXL462" s="22"/>
      <c r="LXM462" s="22"/>
      <c r="LXN462" s="22"/>
      <c r="LXO462" s="22"/>
      <c r="LXP462" s="22"/>
      <c r="LXQ462" s="22"/>
      <c r="LXR462" s="22"/>
      <c r="LXS462" s="22"/>
      <c r="LXT462" s="22"/>
      <c r="LXU462" s="22"/>
      <c r="LXV462" s="22"/>
      <c r="LXW462" s="22"/>
      <c r="LXX462" s="22"/>
      <c r="LXY462" s="22"/>
      <c r="LXZ462" s="22"/>
      <c r="LYA462" s="22"/>
      <c r="LYB462" s="22"/>
      <c r="LYC462" s="22"/>
      <c r="LYD462" s="22"/>
      <c r="LYE462" s="22"/>
      <c r="LYF462" s="22"/>
      <c r="LYG462" s="22"/>
      <c r="LYH462" s="22"/>
      <c r="LYI462" s="22"/>
      <c r="LYJ462" s="22"/>
      <c r="LYK462" s="22"/>
      <c r="LYL462" s="22"/>
      <c r="LYM462" s="22"/>
      <c r="LYN462" s="22"/>
      <c r="LYO462" s="22"/>
      <c r="LYP462" s="22"/>
      <c r="LYQ462" s="22"/>
      <c r="LYR462" s="22"/>
      <c r="LYS462" s="22"/>
      <c r="LYT462" s="22"/>
      <c r="LYU462" s="22"/>
      <c r="LYV462" s="22"/>
      <c r="LYW462" s="22"/>
      <c r="LYX462" s="22"/>
      <c r="LYY462" s="22"/>
      <c r="LYZ462" s="22"/>
      <c r="LZA462" s="22"/>
      <c r="LZB462" s="22"/>
      <c r="LZC462" s="22"/>
      <c r="LZD462" s="22"/>
      <c r="LZE462" s="22"/>
      <c r="LZF462" s="22"/>
      <c r="LZG462" s="22"/>
      <c r="LZH462" s="22"/>
      <c r="LZI462" s="22"/>
      <c r="LZJ462" s="22"/>
      <c r="LZK462" s="22"/>
      <c r="LZL462" s="22"/>
      <c r="LZM462" s="22"/>
      <c r="LZN462" s="22"/>
      <c r="LZO462" s="22"/>
      <c r="LZP462" s="22"/>
      <c r="LZQ462" s="22"/>
      <c r="LZR462" s="22"/>
      <c r="LZS462" s="22"/>
      <c r="LZT462" s="22"/>
      <c r="LZU462" s="22"/>
      <c r="LZV462" s="22"/>
      <c r="LZW462" s="22"/>
      <c r="LZX462" s="22"/>
      <c r="LZY462" s="22"/>
      <c r="LZZ462" s="22"/>
      <c r="MAA462" s="22"/>
      <c r="MAB462" s="22"/>
      <c r="MAC462" s="22"/>
      <c r="MAD462" s="22"/>
      <c r="MAE462" s="22"/>
      <c r="MAF462" s="22"/>
      <c r="MAG462" s="22"/>
      <c r="MAH462" s="22"/>
      <c r="MAI462" s="22"/>
      <c r="MAJ462" s="22"/>
      <c r="MAK462" s="22"/>
      <c r="MAL462" s="22"/>
      <c r="MAM462" s="22"/>
      <c r="MAN462" s="22"/>
      <c r="MAO462" s="22"/>
      <c r="MAP462" s="22"/>
      <c r="MAQ462" s="22"/>
      <c r="MAR462" s="22"/>
      <c r="MAS462" s="22"/>
      <c r="MAT462" s="22"/>
      <c r="MAU462" s="22"/>
      <c r="MAV462" s="22"/>
      <c r="MAW462" s="22"/>
      <c r="MAX462" s="22"/>
      <c r="MAY462" s="22"/>
      <c r="MAZ462" s="22"/>
      <c r="MBA462" s="22"/>
      <c r="MBB462" s="22"/>
      <c r="MBC462" s="22"/>
      <c r="MBD462" s="22"/>
      <c r="MBE462" s="22"/>
      <c r="MBF462" s="22"/>
      <c r="MBG462" s="22"/>
      <c r="MBH462" s="22"/>
      <c r="MBI462" s="22"/>
      <c r="MBJ462" s="22"/>
      <c r="MBK462" s="22"/>
      <c r="MBL462" s="22"/>
      <c r="MBM462" s="22"/>
      <c r="MBN462" s="22"/>
      <c r="MBO462" s="22"/>
      <c r="MBP462" s="22"/>
      <c r="MBQ462" s="22"/>
      <c r="MBR462" s="22"/>
      <c r="MBS462" s="22"/>
      <c r="MBT462" s="22"/>
      <c r="MBU462" s="22"/>
      <c r="MBV462" s="22"/>
      <c r="MBW462" s="22"/>
      <c r="MBX462" s="22"/>
      <c r="MBY462" s="22"/>
      <c r="MBZ462" s="22"/>
      <c r="MCA462" s="22"/>
      <c r="MCB462" s="22"/>
      <c r="MCC462" s="22"/>
      <c r="MCD462" s="22"/>
      <c r="MCE462" s="22"/>
      <c r="MCF462" s="22"/>
      <c r="MCG462" s="22"/>
      <c r="MCH462" s="22"/>
      <c r="MCI462" s="22"/>
      <c r="MCJ462" s="22"/>
      <c r="MCK462" s="22"/>
      <c r="MCL462" s="22"/>
      <c r="MCM462" s="22"/>
      <c r="MCN462" s="22"/>
      <c r="MCO462" s="22"/>
      <c r="MCP462" s="22"/>
      <c r="MCQ462" s="22"/>
      <c r="MCR462" s="22"/>
      <c r="MCS462" s="22"/>
      <c r="MCT462" s="22"/>
      <c r="MCU462" s="22"/>
      <c r="MCV462" s="22"/>
      <c r="MCW462" s="22"/>
      <c r="MCX462" s="22"/>
      <c r="MCY462" s="22"/>
      <c r="MCZ462" s="22"/>
      <c r="MDA462" s="22"/>
      <c r="MDB462" s="22"/>
      <c r="MDC462" s="22"/>
      <c r="MDD462" s="22"/>
      <c r="MDE462" s="22"/>
      <c r="MDF462" s="22"/>
      <c r="MDG462" s="22"/>
      <c r="MDH462" s="22"/>
      <c r="MDI462" s="22"/>
      <c r="MDJ462" s="22"/>
      <c r="MDK462" s="22"/>
      <c r="MDL462" s="22"/>
      <c r="MDM462" s="22"/>
      <c r="MDN462" s="22"/>
      <c r="MDO462" s="22"/>
      <c r="MDP462" s="22"/>
      <c r="MDQ462" s="22"/>
      <c r="MDR462" s="22"/>
      <c r="MDS462" s="22"/>
      <c r="MDT462" s="22"/>
      <c r="MDU462" s="22"/>
      <c r="MDV462" s="22"/>
      <c r="MDW462" s="22"/>
      <c r="MDX462" s="22"/>
      <c r="MDY462" s="22"/>
      <c r="MDZ462" s="22"/>
      <c r="MEA462" s="22"/>
      <c r="MEB462" s="22"/>
      <c r="MEC462" s="22"/>
      <c r="MED462" s="22"/>
      <c r="MEE462" s="22"/>
      <c r="MEF462" s="22"/>
      <c r="MEG462" s="22"/>
      <c r="MEH462" s="22"/>
      <c r="MEI462" s="22"/>
      <c r="MEJ462" s="22"/>
      <c r="MEK462" s="22"/>
      <c r="MEL462" s="22"/>
      <c r="MEM462" s="22"/>
      <c r="MEN462" s="22"/>
      <c r="MEO462" s="22"/>
      <c r="MEP462" s="22"/>
      <c r="MEQ462" s="22"/>
      <c r="MER462" s="22"/>
      <c r="MES462" s="22"/>
      <c r="MET462" s="22"/>
      <c r="MEU462" s="22"/>
      <c r="MEV462" s="22"/>
      <c r="MEW462" s="22"/>
      <c r="MEX462" s="22"/>
      <c r="MEY462" s="22"/>
      <c r="MEZ462" s="22"/>
      <c r="MFA462" s="22"/>
      <c r="MFB462" s="22"/>
      <c r="MFC462" s="22"/>
      <c r="MFD462" s="22"/>
      <c r="MFE462" s="22"/>
      <c r="MFF462" s="22"/>
      <c r="MFG462" s="22"/>
      <c r="MFH462" s="22"/>
      <c r="MFI462" s="22"/>
      <c r="MFJ462" s="22"/>
      <c r="MFK462" s="22"/>
      <c r="MFL462" s="22"/>
      <c r="MFM462" s="22"/>
      <c r="MFN462" s="22"/>
      <c r="MFO462" s="22"/>
      <c r="MFP462" s="22"/>
      <c r="MFQ462" s="22"/>
      <c r="MFR462" s="22"/>
      <c r="MFS462" s="22"/>
      <c r="MFT462" s="22"/>
      <c r="MFU462" s="22"/>
      <c r="MFV462" s="22"/>
      <c r="MFW462" s="22"/>
      <c r="MFX462" s="22"/>
      <c r="MFY462" s="22"/>
      <c r="MFZ462" s="22"/>
      <c r="MGA462" s="22"/>
      <c r="MGB462" s="22"/>
      <c r="MGC462" s="22"/>
      <c r="MGD462" s="22"/>
      <c r="MGE462" s="22"/>
      <c r="MGF462" s="22"/>
      <c r="MGG462" s="22"/>
      <c r="MGH462" s="22"/>
      <c r="MGI462" s="22"/>
      <c r="MGJ462" s="22"/>
      <c r="MGK462" s="22"/>
      <c r="MGL462" s="22"/>
      <c r="MGM462" s="22"/>
      <c r="MGN462" s="22"/>
      <c r="MGO462" s="22"/>
      <c r="MGP462" s="22"/>
      <c r="MGQ462" s="22"/>
      <c r="MGR462" s="22"/>
      <c r="MGS462" s="22"/>
      <c r="MGT462" s="22"/>
      <c r="MGU462" s="22"/>
      <c r="MGV462" s="22"/>
      <c r="MGW462" s="22"/>
      <c r="MGX462" s="22"/>
      <c r="MGY462" s="22"/>
      <c r="MGZ462" s="22"/>
      <c r="MHA462" s="22"/>
      <c r="MHB462" s="22"/>
      <c r="MHC462" s="22"/>
      <c r="MHD462" s="22"/>
      <c r="MHE462" s="22"/>
      <c r="MHF462" s="22"/>
      <c r="MHG462" s="22"/>
      <c r="MHH462" s="22"/>
      <c r="MHI462" s="22"/>
      <c r="MHJ462" s="22"/>
      <c r="MHK462" s="22"/>
      <c r="MHL462" s="22"/>
      <c r="MHM462" s="22"/>
      <c r="MHN462" s="22"/>
      <c r="MHO462" s="22"/>
      <c r="MHP462" s="22"/>
      <c r="MHQ462" s="22"/>
      <c r="MHR462" s="22"/>
      <c r="MHS462" s="22"/>
      <c r="MHT462" s="22"/>
      <c r="MHU462" s="22"/>
      <c r="MHV462" s="22"/>
      <c r="MHW462" s="22"/>
      <c r="MHX462" s="22"/>
      <c r="MHY462" s="22"/>
      <c r="MHZ462" s="22"/>
      <c r="MIA462" s="22"/>
      <c r="MIB462" s="22"/>
      <c r="MIC462" s="22"/>
      <c r="MID462" s="22"/>
      <c r="MIE462" s="22"/>
      <c r="MIF462" s="22"/>
      <c r="MIG462" s="22"/>
      <c r="MIH462" s="22"/>
      <c r="MII462" s="22"/>
      <c r="MIJ462" s="22"/>
      <c r="MIK462" s="22"/>
      <c r="MIL462" s="22"/>
      <c r="MIM462" s="22"/>
      <c r="MIN462" s="22"/>
      <c r="MIO462" s="22"/>
      <c r="MIP462" s="22"/>
      <c r="MIQ462" s="22"/>
      <c r="MIR462" s="22"/>
      <c r="MIS462" s="22"/>
      <c r="MIT462" s="22"/>
      <c r="MIU462" s="22"/>
      <c r="MIV462" s="22"/>
      <c r="MIW462" s="22"/>
      <c r="MIX462" s="22"/>
      <c r="MIY462" s="22"/>
      <c r="MIZ462" s="22"/>
      <c r="MJA462" s="22"/>
      <c r="MJB462" s="22"/>
      <c r="MJC462" s="22"/>
      <c r="MJD462" s="22"/>
      <c r="MJE462" s="22"/>
      <c r="MJF462" s="22"/>
      <c r="MJG462" s="22"/>
      <c r="MJH462" s="22"/>
      <c r="MJI462" s="22"/>
      <c r="MJJ462" s="22"/>
      <c r="MJK462" s="22"/>
      <c r="MJL462" s="22"/>
      <c r="MJM462" s="22"/>
      <c r="MJN462" s="22"/>
      <c r="MJO462" s="22"/>
      <c r="MJP462" s="22"/>
      <c r="MJQ462" s="22"/>
      <c r="MJR462" s="22"/>
      <c r="MJS462" s="22"/>
      <c r="MJT462" s="22"/>
      <c r="MJU462" s="22"/>
      <c r="MJV462" s="22"/>
      <c r="MJW462" s="22"/>
      <c r="MJX462" s="22"/>
      <c r="MJY462" s="22"/>
      <c r="MJZ462" s="22"/>
      <c r="MKA462" s="22"/>
      <c r="MKB462" s="22"/>
      <c r="MKC462" s="22"/>
      <c r="MKD462" s="22"/>
      <c r="MKE462" s="22"/>
      <c r="MKF462" s="22"/>
      <c r="MKG462" s="22"/>
      <c r="MKH462" s="22"/>
      <c r="MKI462" s="22"/>
      <c r="MKJ462" s="22"/>
      <c r="MKK462" s="22"/>
      <c r="MKL462" s="22"/>
      <c r="MKM462" s="22"/>
      <c r="MKN462" s="22"/>
      <c r="MKO462" s="22"/>
      <c r="MKP462" s="22"/>
      <c r="MKQ462" s="22"/>
      <c r="MKR462" s="22"/>
      <c r="MKS462" s="22"/>
      <c r="MKT462" s="22"/>
      <c r="MKU462" s="22"/>
      <c r="MKV462" s="22"/>
      <c r="MKW462" s="22"/>
      <c r="MKX462" s="22"/>
      <c r="MKY462" s="22"/>
      <c r="MKZ462" s="22"/>
      <c r="MLA462" s="22"/>
      <c r="MLB462" s="22"/>
      <c r="MLC462" s="22"/>
      <c r="MLD462" s="22"/>
      <c r="MLE462" s="22"/>
      <c r="MLF462" s="22"/>
      <c r="MLG462" s="22"/>
      <c r="MLH462" s="22"/>
      <c r="MLI462" s="22"/>
      <c r="MLJ462" s="22"/>
      <c r="MLK462" s="22"/>
      <c r="MLL462" s="22"/>
      <c r="MLM462" s="22"/>
      <c r="MLN462" s="22"/>
      <c r="MLO462" s="22"/>
      <c r="MLP462" s="22"/>
      <c r="MLQ462" s="22"/>
      <c r="MLR462" s="22"/>
      <c r="MLS462" s="22"/>
      <c r="MLT462" s="22"/>
      <c r="MLU462" s="22"/>
      <c r="MLV462" s="22"/>
      <c r="MLW462" s="22"/>
      <c r="MLX462" s="22"/>
      <c r="MLY462" s="22"/>
      <c r="MLZ462" s="22"/>
      <c r="MMA462" s="22"/>
      <c r="MMB462" s="22"/>
      <c r="MMC462" s="22"/>
      <c r="MMD462" s="22"/>
      <c r="MME462" s="22"/>
      <c r="MMF462" s="22"/>
      <c r="MMG462" s="22"/>
      <c r="MMH462" s="22"/>
      <c r="MMI462" s="22"/>
      <c r="MMJ462" s="22"/>
      <c r="MMK462" s="22"/>
      <c r="MML462" s="22"/>
      <c r="MMM462" s="22"/>
      <c r="MMN462" s="22"/>
      <c r="MMO462" s="22"/>
      <c r="MMP462" s="22"/>
      <c r="MMQ462" s="22"/>
      <c r="MMR462" s="22"/>
      <c r="MMS462" s="22"/>
      <c r="MMT462" s="22"/>
      <c r="MMU462" s="22"/>
      <c r="MMV462" s="22"/>
      <c r="MMW462" s="22"/>
      <c r="MMX462" s="22"/>
      <c r="MMY462" s="22"/>
      <c r="MMZ462" s="22"/>
      <c r="MNA462" s="22"/>
      <c r="MNB462" s="22"/>
      <c r="MNC462" s="22"/>
      <c r="MND462" s="22"/>
      <c r="MNE462" s="22"/>
      <c r="MNF462" s="22"/>
      <c r="MNG462" s="22"/>
      <c r="MNH462" s="22"/>
      <c r="MNI462" s="22"/>
      <c r="MNJ462" s="22"/>
      <c r="MNK462" s="22"/>
      <c r="MNL462" s="22"/>
      <c r="MNM462" s="22"/>
      <c r="MNN462" s="22"/>
      <c r="MNO462" s="22"/>
      <c r="MNP462" s="22"/>
      <c r="MNQ462" s="22"/>
      <c r="MNR462" s="22"/>
      <c r="MNS462" s="22"/>
      <c r="MNT462" s="22"/>
      <c r="MNU462" s="22"/>
      <c r="MNV462" s="22"/>
      <c r="MNW462" s="22"/>
      <c r="MNX462" s="22"/>
      <c r="MNY462" s="22"/>
      <c r="MNZ462" s="22"/>
      <c r="MOA462" s="22"/>
      <c r="MOB462" s="22"/>
      <c r="MOC462" s="22"/>
      <c r="MOD462" s="22"/>
      <c r="MOE462" s="22"/>
      <c r="MOF462" s="22"/>
      <c r="MOG462" s="22"/>
      <c r="MOH462" s="22"/>
      <c r="MOI462" s="22"/>
      <c r="MOJ462" s="22"/>
      <c r="MOK462" s="22"/>
      <c r="MOL462" s="22"/>
      <c r="MOM462" s="22"/>
      <c r="MON462" s="22"/>
      <c r="MOO462" s="22"/>
      <c r="MOP462" s="22"/>
      <c r="MOQ462" s="22"/>
      <c r="MOR462" s="22"/>
      <c r="MOS462" s="22"/>
      <c r="MOT462" s="22"/>
      <c r="MOU462" s="22"/>
      <c r="MOV462" s="22"/>
      <c r="MOW462" s="22"/>
      <c r="MOX462" s="22"/>
      <c r="MOY462" s="22"/>
      <c r="MOZ462" s="22"/>
      <c r="MPA462" s="22"/>
      <c r="MPB462" s="22"/>
      <c r="MPC462" s="22"/>
      <c r="MPD462" s="22"/>
      <c r="MPE462" s="22"/>
      <c r="MPF462" s="22"/>
      <c r="MPG462" s="22"/>
      <c r="MPH462" s="22"/>
      <c r="MPI462" s="22"/>
      <c r="MPJ462" s="22"/>
      <c r="MPK462" s="22"/>
      <c r="MPL462" s="22"/>
      <c r="MPM462" s="22"/>
      <c r="MPN462" s="22"/>
      <c r="MPO462" s="22"/>
      <c r="MPP462" s="22"/>
      <c r="MPQ462" s="22"/>
      <c r="MPR462" s="22"/>
      <c r="MPS462" s="22"/>
      <c r="MPT462" s="22"/>
      <c r="MPU462" s="22"/>
      <c r="MPV462" s="22"/>
      <c r="MPW462" s="22"/>
      <c r="MPX462" s="22"/>
      <c r="MPY462" s="22"/>
      <c r="MPZ462" s="22"/>
      <c r="MQA462" s="22"/>
      <c r="MQB462" s="22"/>
      <c r="MQC462" s="22"/>
      <c r="MQD462" s="22"/>
      <c r="MQE462" s="22"/>
      <c r="MQF462" s="22"/>
      <c r="MQG462" s="22"/>
      <c r="MQH462" s="22"/>
      <c r="MQI462" s="22"/>
      <c r="MQJ462" s="22"/>
      <c r="MQK462" s="22"/>
      <c r="MQL462" s="22"/>
      <c r="MQM462" s="22"/>
      <c r="MQN462" s="22"/>
      <c r="MQO462" s="22"/>
      <c r="MQP462" s="22"/>
      <c r="MQQ462" s="22"/>
      <c r="MQR462" s="22"/>
      <c r="MQS462" s="22"/>
      <c r="MQT462" s="22"/>
      <c r="MQU462" s="22"/>
      <c r="MQV462" s="22"/>
      <c r="MQW462" s="22"/>
      <c r="MQX462" s="22"/>
      <c r="MQY462" s="22"/>
      <c r="MQZ462" s="22"/>
      <c r="MRA462" s="22"/>
      <c r="MRB462" s="22"/>
      <c r="MRC462" s="22"/>
      <c r="MRD462" s="22"/>
      <c r="MRE462" s="22"/>
      <c r="MRF462" s="22"/>
      <c r="MRG462" s="22"/>
      <c r="MRH462" s="22"/>
      <c r="MRI462" s="22"/>
      <c r="MRJ462" s="22"/>
      <c r="MRK462" s="22"/>
      <c r="MRL462" s="22"/>
      <c r="MRM462" s="22"/>
      <c r="MRN462" s="22"/>
      <c r="MRO462" s="22"/>
      <c r="MRP462" s="22"/>
      <c r="MRQ462" s="22"/>
      <c r="MRR462" s="22"/>
      <c r="MRS462" s="22"/>
      <c r="MRT462" s="22"/>
      <c r="MRU462" s="22"/>
      <c r="MRV462" s="22"/>
      <c r="MRW462" s="22"/>
      <c r="MRX462" s="22"/>
      <c r="MRY462" s="22"/>
      <c r="MRZ462" s="22"/>
      <c r="MSA462" s="22"/>
      <c r="MSB462" s="22"/>
      <c r="MSC462" s="22"/>
      <c r="MSD462" s="22"/>
      <c r="MSE462" s="22"/>
      <c r="MSF462" s="22"/>
      <c r="MSG462" s="22"/>
      <c r="MSH462" s="22"/>
      <c r="MSI462" s="22"/>
      <c r="MSJ462" s="22"/>
      <c r="MSK462" s="22"/>
      <c r="MSL462" s="22"/>
      <c r="MSM462" s="22"/>
      <c r="MSN462" s="22"/>
      <c r="MSO462" s="22"/>
      <c r="MSP462" s="22"/>
      <c r="MSQ462" s="22"/>
      <c r="MSR462" s="22"/>
      <c r="MSS462" s="22"/>
      <c r="MST462" s="22"/>
      <c r="MSU462" s="22"/>
      <c r="MSV462" s="22"/>
      <c r="MSW462" s="22"/>
      <c r="MSX462" s="22"/>
      <c r="MSY462" s="22"/>
      <c r="MSZ462" s="22"/>
      <c r="MTA462" s="22"/>
      <c r="MTB462" s="22"/>
      <c r="MTC462" s="22"/>
      <c r="MTD462" s="22"/>
      <c r="MTE462" s="22"/>
      <c r="MTF462" s="22"/>
      <c r="MTG462" s="22"/>
      <c r="MTH462" s="22"/>
      <c r="MTI462" s="22"/>
      <c r="MTJ462" s="22"/>
      <c r="MTK462" s="22"/>
      <c r="MTL462" s="22"/>
      <c r="MTM462" s="22"/>
      <c r="MTN462" s="22"/>
      <c r="MTO462" s="22"/>
      <c r="MTP462" s="22"/>
      <c r="MTQ462" s="22"/>
      <c r="MTR462" s="22"/>
      <c r="MTS462" s="22"/>
      <c r="MTT462" s="22"/>
      <c r="MTU462" s="22"/>
      <c r="MTV462" s="22"/>
      <c r="MTW462" s="22"/>
      <c r="MTX462" s="22"/>
      <c r="MTY462" s="22"/>
      <c r="MTZ462" s="22"/>
      <c r="MUA462" s="22"/>
      <c r="MUB462" s="22"/>
      <c r="MUC462" s="22"/>
      <c r="MUD462" s="22"/>
      <c r="MUE462" s="22"/>
      <c r="MUF462" s="22"/>
      <c r="MUG462" s="22"/>
      <c r="MUH462" s="22"/>
      <c r="MUI462" s="22"/>
      <c r="MUJ462" s="22"/>
      <c r="MUK462" s="22"/>
      <c r="MUL462" s="22"/>
      <c r="MUM462" s="22"/>
      <c r="MUN462" s="22"/>
      <c r="MUO462" s="22"/>
      <c r="MUP462" s="22"/>
      <c r="MUQ462" s="22"/>
      <c r="MUR462" s="22"/>
      <c r="MUS462" s="22"/>
      <c r="MUT462" s="22"/>
      <c r="MUU462" s="22"/>
      <c r="MUV462" s="22"/>
      <c r="MUW462" s="22"/>
      <c r="MUX462" s="22"/>
      <c r="MUY462" s="22"/>
      <c r="MUZ462" s="22"/>
      <c r="MVA462" s="22"/>
      <c r="MVB462" s="22"/>
      <c r="MVC462" s="22"/>
      <c r="MVD462" s="22"/>
      <c r="MVE462" s="22"/>
      <c r="MVF462" s="22"/>
      <c r="MVG462" s="22"/>
      <c r="MVH462" s="22"/>
      <c r="MVI462" s="22"/>
      <c r="MVJ462" s="22"/>
      <c r="MVK462" s="22"/>
      <c r="MVL462" s="22"/>
      <c r="MVM462" s="22"/>
      <c r="MVN462" s="22"/>
      <c r="MVO462" s="22"/>
      <c r="MVP462" s="22"/>
      <c r="MVQ462" s="22"/>
      <c r="MVR462" s="22"/>
      <c r="MVS462" s="22"/>
      <c r="MVT462" s="22"/>
      <c r="MVU462" s="22"/>
      <c r="MVV462" s="22"/>
      <c r="MVW462" s="22"/>
      <c r="MVX462" s="22"/>
      <c r="MVY462" s="22"/>
      <c r="MVZ462" s="22"/>
      <c r="MWA462" s="22"/>
      <c r="MWB462" s="22"/>
      <c r="MWC462" s="22"/>
      <c r="MWD462" s="22"/>
      <c r="MWE462" s="22"/>
      <c r="MWF462" s="22"/>
      <c r="MWG462" s="22"/>
      <c r="MWH462" s="22"/>
      <c r="MWI462" s="22"/>
      <c r="MWJ462" s="22"/>
      <c r="MWK462" s="22"/>
      <c r="MWL462" s="22"/>
      <c r="MWM462" s="22"/>
      <c r="MWN462" s="22"/>
      <c r="MWO462" s="22"/>
      <c r="MWP462" s="22"/>
      <c r="MWQ462" s="22"/>
      <c r="MWR462" s="22"/>
      <c r="MWS462" s="22"/>
      <c r="MWT462" s="22"/>
      <c r="MWU462" s="22"/>
      <c r="MWV462" s="22"/>
      <c r="MWW462" s="22"/>
      <c r="MWX462" s="22"/>
      <c r="MWY462" s="22"/>
      <c r="MWZ462" s="22"/>
      <c r="MXA462" s="22"/>
      <c r="MXB462" s="22"/>
      <c r="MXC462" s="22"/>
      <c r="MXD462" s="22"/>
      <c r="MXE462" s="22"/>
      <c r="MXF462" s="22"/>
      <c r="MXG462" s="22"/>
      <c r="MXH462" s="22"/>
      <c r="MXI462" s="22"/>
      <c r="MXJ462" s="22"/>
      <c r="MXK462" s="22"/>
      <c r="MXL462" s="22"/>
      <c r="MXM462" s="22"/>
      <c r="MXN462" s="22"/>
      <c r="MXO462" s="22"/>
      <c r="MXP462" s="22"/>
      <c r="MXQ462" s="22"/>
      <c r="MXR462" s="22"/>
      <c r="MXS462" s="22"/>
      <c r="MXT462" s="22"/>
      <c r="MXU462" s="22"/>
      <c r="MXV462" s="22"/>
      <c r="MXW462" s="22"/>
      <c r="MXX462" s="22"/>
      <c r="MXY462" s="22"/>
      <c r="MXZ462" s="22"/>
      <c r="MYA462" s="22"/>
      <c r="MYB462" s="22"/>
      <c r="MYC462" s="22"/>
      <c r="MYD462" s="22"/>
      <c r="MYE462" s="22"/>
      <c r="MYF462" s="22"/>
      <c r="MYG462" s="22"/>
      <c r="MYH462" s="22"/>
      <c r="MYI462" s="22"/>
      <c r="MYJ462" s="22"/>
      <c r="MYK462" s="22"/>
      <c r="MYL462" s="22"/>
      <c r="MYM462" s="22"/>
      <c r="MYN462" s="22"/>
      <c r="MYO462" s="22"/>
      <c r="MYP462" s="22"/>
      <c r="MYQ462" s="22"/>
      <c r="MYR462" s="22"/>
      <c r="MYS462" s="22"/>
      <c r="MYT462" s="22"/>
      <c r="MYU462" s="22"/>
      <c r="MYV462" s="22"/>
      <c r="MYW462" s="22"/>
      <c r="MYX462" s="22"/>
      <c r="MYY462" s="22"/>
      <c r="MYZ462" s="22"/>
      <c r="MZA462" s="22"/>
      <c r="MZB462" s="22"/>
      <c r="MZC462" s="22"/>
      <c r="MZD462" s="22"/>
      <c r="MZE462" s="22"/>
      <c r="MZF462" s="22"/>
      <c r="MZG462" s="22"/>
      <c r="MZH462" s="22"/>
      <c r="MZI462" s="22"/>
      <c r="MZJ462" s="22"/>
      <c r="MZK462" s="22"/>
      <c r="MZL462" s="22"/>
      <c r="MZM462" s="22"/>
      <c r="MZN462" s="22"/>
      <c r="MZO462" s="22"/>
      <c r="MZP462" s="22"/>
      <c r="MZQ462" s="22"/>
      <c r="MZR462" s="22"/>
      <c r="MZS462" s="22"/>
      <c r="MZT462" s="22"/>
      <c r="MZU462" s="22"/>
      <c r="MZV462" s="22"/>
      <c r="MZW462" s="22"/>
      <c r="MZX462" s="22"/>
      <c r="MZY462" s="22"/>
      <c r="MZZ462" s="22"/>
      <c r="NAA462" s="22"/>
      <c r="NAB462" s="22"/>
      <c r="NAC462" s="22"/>
      <c r="NAD462" s="22"/>
      <c r="NAE462" s="22"/>
      <c r="NAF462" s="22"/>
      <c r="NAG462" s="22"/>
      <c r="NAH462" s="22"/>
      <c r="NAI462" s="22"/>
      <c r="NAJ462" s="22"/>
      <c r="NAK462" s="22"/>
      <c r="NAL462" s="22"/>
      <c r="NAM462" s="22"/>
      <c r="NAN462" s="22"/>
      <c r="NAO462" s="22"/>
      <c r="NAP462" s="22"/>
      <c r="NAQ462" s="22"/>
      <c r="NAR462" s="22"/>
      <c r="NAS462" s="22"/>
      <c r="NAT462" s="22"/>
      <c r="NAU462" s="22"/>
      <c r="NAV462" s="22"/>
      <c r="NAW462" s="22"/>
      <c r="NAX462" s="22"/>
      <c r="NAY462" s="22"/>
      <c r="NAZ462" s="22"/>
      <c r="NBA462" s="22"/>
      <c r="NBB462" s="22"/>
      <c r="NBC462" s="22"/>
      <c r="NBD462" s="22"/>
      <c r="NBE462" s="22"/>
      <c r="NBF462" s="22"/>
      <c r="NBG462" s="22"/>
      <c r="NBH462" s="22"/>
      <c r="NBI462" s="22"/>
      <c r="NBJ462" s="22"/>
      <c r="NBK462" s="22"/>
      <c r="NBL462" s="22"/>
      <c r="NBM462" s="22"/>
      <c r="NBN462" s="22"/>
      <c r="NBO462" s="22"/>
      <c r="NBP462" s="22"/>
      <c r="NBQ462" s="22"/>
      <c r="NBR462" s="22"/>
      <c r="NBS462" s="22"/>
      <c r="NBT462" s="22"/>
      <c r="NBU462" s="22"/>
      <c r="NBV462" s="22"/>
      <c r="NBW462" s="22"/>
      <c r="NBX462" s="22"/>
      <c r="NBY462" s="22"/>
      <c r="NBZ462" s="22"/>
      <c r="NCA462" s="22"/>
      <c r="NCB462" s="22"/>
      <c r="NCC462" s="22"/>
      <c r="NCD462" s="22"/>
      <c r="NCE462" s="22"/>
      <c r="NCF462" s="22"/>
      <c r="NCG462" s="22"/>
      <c r="NCH462" s="22"/>
      <c r="NCI462" s="22"/>
      <c r="NCJ462" s="22"/>
      <c r="NCK462" s="22"/>
      <c r="NCL462" s="22"/>
      <c r="NCM462" s="22"/>
      <c r="NCN462" s="22"/>
      <c r="NCO462" s="22"/>
      <c r="NCP462" s="22"/>
      <c r="NCQ462" s="22"/>
      <c r="NCR462" s="22"/>
      <c r="NCS462" s="22"/>
      <c r="NCT462" s="22"/>
      <c r="NCU462" s="22"/>
      <c r="NCV462" s="22"/>
      <c r="NCW462" s="22"/>
      <c r="NCX462" s="22"/>
      <c r="NCY462" s="22"/>
      <c r="NCZ462" s="22"/>
      <c r="NDA462" s="22"/>
      <c r="NDB462" s="22"/>
      <c r="NDC462" s="22"/>
      <c r="NDD462" s="22"/>
      <c r="NDE462" s="22"/>
      <c r="NDF462" s="22"/>
      <c r="NDG462" s="22"/>
      <c r="NDH462" s="22"/>
      <c r="NDI462" s="22"/>
      <c r="NDJ462" s="22"/>
      <c r="NDK462" s="22"/>
      <c r="NDL462" s="22"/>
      <c r="NDM462" s="22"/>
      <c r="NDN462" s="22"/>
      <c r="NDO462" s="22"/>
      <c r="NDP462" s="22"/>
      <c r="NDQ462" s="22"/>
      <c r="NDR462" s="22"/>
      <c r="NDS462" s="22"/>
      <c r="NDT462" s="22"/>
      <c r="NDU462" s="22"/>
      <c r="NDV462" s="22"/>
      <c r="NDW462" s="22"/>
      <c r="NDX462" s="22"/>
      <c r="NDY462" s="22"/>
      <c r="NDZ462" s="22"/>
      <c r="NEA462" s="22"/>
      <c r="NEB462" s="22"/>
      <c r="NEC462" s="22"/>
      <c r="NED462" s="22"/>
      <c r="NEE462" s="22"/>
      <c r="NEF462" s="22"/>
      <c r="NEG462" s="22"/>
      <c r="NEH462" s="22"/>
      <c r="NEI462" s="22"/>
      <c r="NEJ462" s="22"/>
      <c r="NEK462" s="22"/>
      <c r="NEL462" s="22"/>
      <c r="NEM462" s="22"/>
      <c r="NEN462" s="22"/>
      <c r="NEO462" s="22"/>
      <c r="NEP462" s="22"/>
      <c r="NEQ462" s="22"/>
      <c r="NER462" s="22"/>
      <c r="NES462" s="22"/>
      <c r="NET462" s="22"/>
      <c r="NEU462" s="22"/>
      <c r="NEV462" s="22"/>
      <c r="NEW462" s="22"/>
      <c r="NEX462" s="22"/>
      <c r="NEY462" s="22"/>
      <c r="NEZ462" s="22"/>
      <c r="NFA462" s="22"/>
      <c r="NFB462" s="22"/>
      <c r="NFC462" s="22"/>
      <c r="NFD462" s="22"/>
      <c r="NFE462" s="22"/>
      <c r="NFF462" s="22"/>
      <c r="NFG462" s="22"/>
      <c r="NFH462" s="22"/>
      <c r="NFI462" s="22"/>
      <c r="NFJ462" s="22"/>
      <c r="NFK462" s="22"/>
      <c r="NFL462" s="22"/>
      <c r="NFM462" s="22"/>
      <c r="NFN462" s="22"/>
      <c r="NFO462" s="22"/>
      <c r="NFP462" s="22"/>
      <c r="NFQ462" s="22"/>
      <c r="NFR462" s="22"/>
      <c r="NFS462" s="22"/>
      <c r="NFT462" s="22"/>
      <c r="NFU462" s="22"/>
      <c r="NFV462" s="22"/>
      <c r="NFW462" s="22"/>
      <c r="NFX462" s="22"/>
      <c r="NFY462" s="22"/>
      <c r="NFZ462" s="22"/>
      <c r="NGA462" s="22"/>
      <c r="NGB462" s="22"/>
      <c r="NGC462" s="22"/>
      <c r="NGD462" s="22"/>
      <c r="NGE462" s="22"/>
      <c r="NGF462" s="22"/>
      <c r="NGG462" s="22"/>
      <c r="NGH462" s="22"/>
      <c r="NGI462" s="22"/>
      <c r="NGJ462" s="22"/>
      <c r="NGK462" s="22"/>
      <c r="NGL462" s="22"/>
      <c r="NGM462" s="22"/>
      <c r="NGN462" s="22"/>
      <c r="NGO462" s="22"/>
      <c r="NGP462" s="22"/>
      <c r="NGQ462" s="22"/>
      <c r="NGR462" s="22"/>
      <c r="NGS462" s="22"/>
      <c r="NGT462" s="22"/>
      <c r="NGU462" s="22"/>
      <c r="NGV462" s="22"/>
      <c r="NGW462" s="22"/>
      <c r="NGX462" s="22"/>
      <c r="NGY462" s="22"/>
      <c r="NGZ462" s="22"/>
      <c r="NHA462" s="22"/>
      <c r="NHB462" s="22"/>
      <c r="NHC462" s="22"/>
      <c r="NHD462" s="22"/>
      <c r="NHE462" s="22"/>
      <c r="NHF462" s="22"/>
      <c r="NHG462" s="22"/>
      <c r="NHH462" s="22"/>
      <c r="NHI462" s="22"/>
      <c r="NHJ462" s="22"/>
      <c r="NHK462" s="22"/>
      <c r="NHL462" s="22"/>
      <c r="NHM462" s="22"/>
      <c r="NHN462" s="22"/>
      <c r="NHO462" s="22"/>
      <c r="NHP462" s="22"/>
      <c r="NHQ462" s="22"/>
      <c r="NHR462" s="22"/>
      <c r="NHS462" s="22"/>
      <c r="NHT462" s="22"/>
      <c r="NHU462" s="22"/>
      <c r="NHV462" s="22"/>
      <c r="NHW462" s="22"/>
      <c r="NHX462" s="22"/>
      <c r="NHY462" s="22"/>
      <c r="NHZ462" s="22"/>
      <c r="NIA462" s="22"/>
      <c r="NIB462" s="22"/>
      <c r="NIC462" s="22"/>
      <c r="NID462" s="22"/>
      <c r="NIE462" s="22"/>
      <c r="NIF462" s="22"/>
      <c r="NIG462" s="22"/>
      <c r="NIH462" s="22"/>
      <c r="NII462" s="22"/>
      <c r="NIJ462" s="22"/>
      <c r="NIK462" s="22"/>
      <c r="NIL462" s="22"/>
      <c r="NIM462" s="22"/>
      <c r="NIN462" s="22"/>
      <c r="NIO462" s="22"/>
      <c r="NIP462" s="22"/>
      <c r="NIQ462" s="22"/>
      <c r="NIR462" s="22"/>
      <c r="NIS462" s="22"/>
      <c r="NIT462" s="22"/>
      <c r="NIU462" s="22"/>
      <c r="NIV462" s="22"/>
      <c r="NIW462" s="22"/>
      <c r="NIX462" s="22"/>
      <c r="NIY462" s="22"/>
      <c r="NIZ462" s="22"/>
      <c r="NJA462" s="22"/>
      <c r="NJB462" s="22"/>
      <c r="NJC462" s="22"/>
      <c r="NJD462" s="22"/>
      <c r="NJE462" s="22"/>
      <c r="NJF462" s="22"/>
      <c r="NJG462" s="22"/>
      <c r="NJH462" s="22"/>
      <c r="NJI462" s="22"/>
      <c r="NJJ462" s="22"/>
      <c r="NJK462" s="22"/>
      <c r="NJL462" s="22"/>
      <c r="NJM462" s="22"/>
      <c r="NJN462" s="22"/>
      <c r="NJO462" s="22"/>
      <c r="NJP462" s="22"/>
      <c r="NJQ462" s="22"/>
      <c r="NJR462" s="22"/>
      <c r="NJS462" s="22"/>
      <c r="NJT462" s="22"/>
      <c r="NJU462" s="22"/>
      <c r="NJV462" s="22"/>
      <c r="NJW462" s="22"/>
      <c r="NJX462" s="22"/>
      <c r="NJY462" s="22"/>
      <c r="NJZ462" s="22"/>
      <c r="NKA462" s="22"/>
      <c r="NKB462" s="22"/>
      <c r="NKC462" s="22"/>
      <c r="NKD462" s="22"/>
      <c r="NKE462" s="22"/>
      <c r="NKF462" s="22"/>
      <c r="NKG462" s="22"/>
      <c r="NKH462" s="22"/>
      <c r="NKI462" s="22"/>
      <c r="NKJ462" s="22"/>
      <c r="NKK462" s="22"/>
      <c r="NKL462" s="22"/>
      <c r="NKM462" s="22"/>
      <c r="NKN462" s="22"/>
      <c r="NKO462" s="22"/>
      <c r="NKP462" s="22"/>
      <c r="NKQ462" s="22"/>
      <c r="NKR462" s="22"/>
      <c r="NKS462" s="22"/>
      <c r="NKT462" s="22"/>
      <c r="NKU462" s="22"/>
      <c r="NKV462" s="22"/>
      <c r="NKW462" s="22"/>
      <c r="NKX462" s="22"/>
      <c r="NKY462" s="22"/>
      <c r="NKZ462" s="22"/>
      <c r="NLA462" s="22"/>
      <c r="NLB462" s="22"/>
      <c r="NLC462" s="22"/>
      <c r="NLD462" s="22"/>
      <c r="NLE462" s="22"/>
      <c r="NLF462" s="22"/>
      <c r="NLG462" s="22"/>
      <c r="NLH462" s="22"/>
      <c r="NLI462" s="22"/>
      <c r="NLJ462" s="22"/>
      <c r="NLK462" s="22"/>
      <c r="NLL462" s="22"/>
      <c r="NLM462" s="22"/>
      <c r="NLN462" s="22"/>
      <c r="NLO462" s="22"/>
      <c r="NLP462" s="22"/>
      <c r="NLQ462" s="22"/>
      <c r="NLR462" s="22"/>
      <c r="NLS462" s="22"/>
      <c r="NLT462" s="22"/>
      <c r="NLU462" s="22"/>
      <c r="NLV462" s="22"/>
      <c r="NLW462" s="22"/>
      <c r="NLX462" s="22"/>
      <c r="NLY462" s="22"/>
      <c r="NLZ462" s="22"/>
      <c r="NMA462" s="22"/>
      <c r="NMB462" s="22"/>
      <c r="NMC462" s="22"/>
      <c r="NMD462" s="22"/>
      <c r="NME462" s="22"/>
      <c r="NMF462" s="22"/>
      <c r="NMG462" s="22"/>
      <c r="NMH462" s="22"/>
      <c r="NMI462" s="22"/>
      <c r="NMJ462" s="22"/>
      <c r="NMK462" s="22"/>
      <c r="NML462" s="22"/>
      <c r="NMM462" s="22"/>
      <c r="NMN462" s="22"/>
      <c r="NMO462" s="22"/>
      <c r="NMP462" s="22"/>
      <c r="NMQ462" s="22"/>
      <c r="NMR462" s="22"/>
      <c r="NMS462" s="22"/>
      <c r="NMT462" s="22"/>
      <c r="NMU462" s="22"/>
      <c r="NMV462" s="22"/>
      <c r="NMW462" s="22"/>
      <c r="NMX462" s="22"/>
      <c r="NMY462" s="22"/>
      <c r="NMZ462" s="22"/>
      <c r="NNA462" s="22"/>
      <c r="NNB462" s="22"/>
      <c r="NNC462" s="22"/>
      <c r="NND462" s="22"/>
      <c r="NNE462" s="22"/>
      <c r="NNF462" s="22"/>
      <c r="NNG462" s="22"/>
      <c r="NNH462" s="22"/>
      <c r="NNI462" s="22"/>
      <c r="NNJ462" s="22"/>
      <c r="NNK462" s="22"/>
      <c r="NNL462" s="22"/>
      <c r="NNM462" s="22"/>
      <c r="NNN462" s="22"/>
      <c r="NNO462" s="22"/>
      <c r="NNP462" s="22"/>
      <c r="NNQ462" s="22"/>
      <c r="NNR462" s="22"/>
      <c r="NNS462" s="22"/>
      <c r="NNT462" s="22"/>
      <c r="NNU462" s="22"/>
      <c r="NNV462" s="22"/>
      <c r="NNW462" s="22"/>
      <c r="NNX462" s="22"/>
      <c r="NNY462" s="22"/>
      <c r="NNZ462" s="22"/>
      <c r="NOA462" s="22"/>
      <c r="NOB462" s="22"/>
      <c r="NOC462" s="22"/>
      <c r="NOD462" s="22"/>
      <c r="NOE462" s="22"/>
      <c r="NOF462" s="22"/>
      <c r="NOG462" s="22"/>
      <c r="NOH462" s="22"/>
      <c r="NOI462" s="22"/>
      <c r="NOJ462" s="22"/>
      <c r="NOK462" s="22"/>
      <c r="NOL462" s="22"/>
      <c r="NOM462" s="22"/>
      <c r="NON462" s="22"/>
      <c r="NOO462" s="22"/>
      <c r="NOP462" s="22"/>
      <c r="NOQ462" s="22"/>
      <c r="NOR462" s="22"/>
      <c r="NOS462" s="22"/>
      <c r="NOT462" s="22"/>
      <c r="NOU462" s="22"/>
      <c r="NOV462" s="22"/>
      <c r="NOW462" s="22"/>
      <c r="NOX462" s="22"/>
      <c r="NOY462" s="22"/>
      <c r="NOZ462" s="22"/>
      <c r="NPA462" s="22"/>
      <c r="NPB462" s="22"/>
      <c r="NPC462" s="22"/>
      <c r="NPD462" s="22"/>
      <c r="NPE462" s="22"/>
      <c r="NPF462" s="22"/>
      <c r="NPG462" s="22"/>
      <c r="NPH462" s="22"/>
      <c r="NPI462" s="22"/>
      <c r="NPJ462" s="22"/>
      <c r="NPK462" s="22"/>
      <c r="NPL462" s="22"/>
      <c r="NPM462" s="22"/>
      <c r="NPN462" s="22"/>
      <c r="NPO462" s="22"/>
      <c r="NPP462" s="22"/>
      <c r="NPQ462" s="22"/>
      <c r="NPR462" s="22"/>
      <c r="NPS462" s="22"/>
      <c r="NPT462" s="22"/>
      <c r="NPU462" s="22"/>
      <c r="NPV462" s="22"/>
      <c r="NPW462" s="22"/>
      <c r="NPX462" s="22"/>
      <c r="NPY462" s="22"/>
      <c r="NPZ462" s="22"/>
      <c r="NQA462" s="22"/>
      <c r="NQB462" s="22"/>
      <c r="NQC462" s="22"/>
      <c r="NQD462" s="22"/>
      <c r="NQE462" s="22"/>
      <c r="NQF462" s="22"/>
      <c r="NQG462" s="22"/>
      <c r="NQH462" s="22"/>
      <c r="NQI462" s="22"/>
      <c r="NQJ462" s="22"/>
      <c r="NQK462" s="22"/>
      <c r="NQL462" s="22"/>
      <c r="NQM462" s="22"/>
      <c r="NQN462" s="22"/>
      <c r="NQO462" s="22"/>
      <c r="NQP462" s="22"/>
      <c r="NQQ462" s="22"/>
      <c r="NQR462" s="22"/>
      <c r="NQS462" s="22"/>
      <c r="NQT462" s="22"/>
      <c r="NQU462" s="22"/>
      <c r="NQV462" s="22"/>
      <c r="NQW462" s="22"/>
      <c r="NQX462" s="22"/>
      <c r="NQY462" s="22"/>
      <c r="NQZ462" s="22"/>
      <c r="NRA462" s="22"/>
      <c r="NRB462" s="22"/>
      <c r="NRC462" s="22"/>
      <c r="NRD462" s="22"/>
      <c r="NRE462" s="22"/>
      <c r="NRF462" s="22"/>
      <c r="NRG462" s="22"/>
      <c r="NRH462" s="22"/>
      <c r="NRI462" s="22"/>
      <c r="NRJ462" s="22"/>
      <c r="NRK462" s="22"/>
      <c r="NRL462" s="22"/>
      <c r="NRM462" s="22"/>
      <c r="NRN462" s="22"/>
      <c r="NRO462" s="22"/>
      <c r="NRP462" s="22"/>
      <c r="NRQ462" s="22"/>
      <c r="NRR462" s="22"/>
      <c r="NRS462" s="22"/>
      <c r="NRT462" s="22"/>
      <c r="NRU462" s="22"/>
      <c r="NRV462" s="22"/>
      <c r="NRW462" s="22"/>
      <c r="NRX462" s="22"/>
      <c r="NRY462" s="22"/>
      <c r="NRZ462" s="22"/>
      <c r="NSA462" s="22"/>
      <c r="NSB462" s="22"/>
      <c r="NSC462" s="22"/>
      <c r="NSD462" s="22"/>
      <c r="NSE462" s="22"/>
      <c r="NSF462" s="22"/>
      <c r="NSG462" s="22"/>
      <c r="NSH462" s="22"/>
      <c r="NSI462" s="22"/>
      <c r="NSJ462" s="22"/>
      <c r="NSK462" s="22"/>
      <c r="NSL462" s="22"/>
      <c r="NSM462" s="22"/>
      <c r="NSN462" s="22"/>
      <c r="NSO462" s="22"/>
      <c r="NSP462" s="22"/>
      <c r="NSQ462" s="22"/>
      <c r="NSR462" s="22"/>
      <c r="NSS462" s="22"/>
      <c r="NST462" s="22"/>
      <c r="NSU462" s="22"/>
      <c r="NSV462" s="22"/>
      <c r="NSW462" s="22"/>
      <c r="NSX462" s="22"/>
      <c r="NSY462" s="22"/>
      <c r="NSZ462" s="22"/>
      <c r="NTA462" s="22"/>
      <c r="NTB462" s="22"/>
      <c r="NTC462" s="22"/>
      <c r="NTD462" s="22"/>
      <c r="NTE462" s="22"/>
      <c r="NTF462" s="22"/>
      <c r="NTG462" s="22"/>
      <c r="NTH462" s="22"/>
      <c r="NTI462" s="22"/>
      <c r="NTJ462" s="22"/>
      <c r="NTK462" s="22"/>
      <c r="NTL462" s="22"/>
      <c r="NTM462" s="22"/>
      <c r="NTN462" s="22"/>
      <c r="NTO462" s="22"/>
      <c r="NTP462" s="22"/>
      <c r="NTQ462" s="22"/>
      <c r="NTR462" s="22"/>
      <c r="NTS462" s="22"/>
      <c r="NTT462" s="22"/>
      <c r="NTU462" s="22"/>
      <c r="NTV462" s="22"/>
      <c r="NTW462" s="22"/>
      <c r="NTX462" s="22"/>
      <c r="NTY462" s="22"/>
      <c r="NTZ462" s="22"/>
      <c r="NUA462" s="22"/>
      <c r="NUB462" s="22"/>
      <c r="NUC462" s="22"/>
      <c r="NUD462" s="22"/>
      <c r="NUE462" s="22"/>
      <c r="NUF462" s="22"/>
      <c r="NUG462" s="22"/>
      <c r="NUH462" s="22"/>
      <c r="NUI462" s="22"/>
      <c r="NUJ462" s="22"/>
      <c r="NUK462" s="22"/>
      <c r="NUL462" s="22"/>
      <c r="NUM462" s="22"/>
      <c r="NUN462" s="22"/>
      <c r="NUO462" s="22"/>
      <c r="NUP462" s="22"/>
      <c r="NUQ462" s="22"/>
      <c r="NUR462" s="22"/>
      <c r="NUS462" s="22"/>
      <c r="NUT462" s="22"/>
      <c r="NUU462" s="22"/>
      <c r="NUV462" s="22"/>
      <c r="NUW462" s="22"/>
      <c r="NUX462" s="22"/>
      <c r="NUY462" s="22"/>
      <c r="NUZ462" s="22"/>
      <c r="NVA462" s="22"/>
      <c r="NVB462" s="22"/>
      <c r="NVC462" s="22"/>
      <c r="NVD462" s="22"/>
      <c r="NVE462" s="22"/>
      <c r="NVF462" s="22"/>
      <c r="NVG462" s="22"/>
      <c r="NVH462" s="22"/>
      <c r="NVI462" s="22"/>
      <c r="NVJ462" s="22"/>
      <c r="NVK462" s="22"/>
      <c r="NVL462" s="22"/>
      <c r="NVM462" s="22"/>
      <c r="NVN462" s="22"/>
      <c r="NVO462" s="22"/>
      <c r="NVP462" s="22"/>
      <c r="NVQ462" s="22"/>
      <c r="NVR462" s="22"/>
      <c r="NVS462" s="22"/>
      <c r="NVT462" s="22"/>
      <c r="NVU462" s="22"/>
      <c r="NVV462" s="22"/>
      <c r="NVW462" s="22"/>
      <c r="NVX462" s="22"/>
      <c r="NVY462" s="22"/>
      <c r="NVZ462" s="22"/>
      <c r="NWA462" s="22"/>
      <c r="NWB462" s="22"/>
      <c r="NWC462" s="22"/>
      <c r="NWD462" s="22"/>
      <c r="NWE462" s="22"/>
      <c r="NWF462" s="22"/>
      <c r="NWG462" s="22"/>
      <c r="NWH462" s="22"/>
      <c r="NWI462" s="22"/>
      <c r="NWJ462" s="22"/>
      <c r="NWK462" s="22"/>
      <c r="NWL462" s="22"/>
      <c r="NWM462" s="22"/>
      <c r="NWN462" s="22"/>
      <c r="NWO462" s="22"/>
      <c r="NWP462" s="22"/>
      <c r="NWQ462" s="22"/>
      <c r="NWR462" s="22"/>
      <c r="NWS462" s="22"/>
      <c r="NWT462" s="22"/>
      <c r="NWU462" s="22"/>
      <c r="NWV462" s="22"/>
      <c r="NWW462" s="22"/>
      <c r="NWX462" s="22"/>
      <c r="NWY462" s="22"/>
      <c r="NWZ462" s="22"/>
      <c r="NXA462" s="22"/>
      <c r="NXB462" s="22"/>
      <c r="NXC462" s="22"/>
      <c r="NXD462" s="22"/>
      <c r="NXE462" s="22"/>
      <c r="NXF462" s="22"/>
      <c r="NXG462" s="22"/>
      <c r="NXH462" s="22"/>
      <c r="NXI462" s="22"/>
      <c r="NXJ462" s="22"/>
      <c r="NXK462" s="22"/>
      <c r="NXL462" s="22"/>
      <c r="NXM462" s="22"/>
      <c r="NXN462" s="22"/>
      <c r="NXO462" s="22"/>
      <c r="NXP462" s="22"/>
      <c r="NXQ462" s="22"/>
      <c r="NXR462" s="22"/>
      <c r="NXS462" s="22"/>
      <c r="NXT462" s="22"/>
      <c r="NXU462" s="22"/>
      <c r="NXV462" s="22"/>
      <c r="NXW462" s="22"/>
      <c r="NXX462" s="22"/>
      <c r="NXY462" s="22"/>
      <c r="NXZ462" s="22"/>
      <c r="NYA462" s="22"/>
      <c r="NYB462" s="22"/>
      <c r="NYC462" s="22"/>
      <c r="NYD462" s="22"/>
      <c r="NYE462" s="22"/>
      <c r="NYF462" s="22"/>
      <c r="NYG462" s="22"/>
      <c r="NYH462" s="22"/>
      <c r="NYI462" s="22"/>
      <c r="NYJ462" s="22"/>
      <c r="NYK462" s="22"/>
      <c r="NYL462" s="22"/>
      <c r="NYM462" s="22"/>
      <c r="NYN462" s="22"/>
      <c r="NYO462" s="22"/>
      <c r="NYP462" s="22"/>
      <c r="NYQ462" s="22"/>
      <c r="NYR462" s="22"/>
      <c r="NYS462" s="22"/>
      <c r="NYT462" s="22"/>
      <c r="NYU462" s="22"/>
      <c r="NYV462" s="22"/>
      <c r="NYW462" s="22"/>
      <c r="NYX462" s="22"/>
      <c r="NYY462" s="22"/>
      <c r="NYZ462" s="22"/>
      <c r="NZA462" s="22"/>
      <c r="NZB462" s="22"/>
      <c r="NZC462" s="22"/>
      <c r="NZD462" s="22"/>
      <c r="NZE462" s="22"/>
      <c r="NZF462" s="22"/>
      <c r="NZG462" s="22"/>
      <c r="NZH462" s="22"/>
      <c r="NZI462" s="22"/>
      <c r="NZJ462" s="22"/>
      <c r="NZK462" s="22"/>
      <c r="NZL462" s="22"/>
      <c r="NZM462" s="22"/>
      <c r="NZN462" s="22"/>
      <c r="NZO462" s="22"/>
      <c r="NZP462" s="22"/>
      <c r="NZQ462" s="22"/>
      <c r="NZR462" s="22"/>
      <c r="NZS462" s="22"/>
      <c r="NZT462" s="22"/>
      <c r="NZU462" s="22"/>
      <c r="NZV462" s="22"/>
      <c r="NZW462" s="22"/>
      <c r="NZX462" s="22"/>
      <c r="NZY462" s="22"/>
      <c r="NZZ462" s="22"/>
      <c r="OAA462" s="22"/>
      <c r="OAB462" s="22"/>
      <c r="OAC462" s="22"/>
      <c r="OAD462" s="22"/>
      <c r="OAE462" s="22"/>
      <c r="OAF462" s="22"/>
      <c r="OAG462" s="22"/>
      <c r="OAH462" s="22"/>
      <c r="OAI462" s="22"/>
      <c r="OAJ462" s="22"/>
      <c r="OAK462" s="22"/>
      <c r="OAL462" s="22"/>
      <c r="OAM462" s="22"/>
      <c r="OAN462" s="22"/>
      <c r="OAO462" s="22"/>
      <c r="OAP462" s="22"/>
      <c r="OAQ462" s="22"/>
      <c r="OAR462" s="22"/>
      <c r="OAS462" s="22"/>
      <c r="OAT462" s="22"/>
      <c r="OAU462" s="22"/>
      <c r="OAV462" s="22"/>
      <c r="OAW462" s="22"/>
      <c r="OAX462" s="22"/>
      <c r="OAY462" s="22"/>
      <c r="OAZ462" s="22"/>
      <c r="OBA462" s="22"/>
      <c r="OBB462" s="22"/>
      <c r="OBC462" s="22"/>
      <c r="OBD462" s="22"/>
      <c r="OBE462" s="22"/>
      <c r="OBF462" s="22"/>
      <c r="OBG462" s="22"/>
      <c r="OBH462" s="22"/>
      <c r="OBI462" s="22"/>
      <c r="OBJ462" s="22"/>
      <c r="OBK462" s="22"/>
      <c r="OBL462" s="22"/>
      <c r="OBM462" s="22"/>
      <c r="OBN462" s="22"/>
      <c r="OBO462" s="22"/>
      <c r="OBP462" s="22"/>
      <c r="OBQ462" s="22"/>
      <c r="OBR462" s="22"/>
      <c r="OBS462" s="22"/>
      <c r="OBT462" s="22"/>
      <c r="OBU462" s="22"/>
      <c r="OBV462" s="22"/>
      <c r="OBW462" s="22"/>
      <c r="OBX462" s="22"/>
      <c r="OBY462" s="22"/>
      <c r="OBZ462" s="22"/>
      <c r="OCA462" s="22"/>
      <c r="OCB462" s="22"/>
      <c r="OCC462" s="22"/>
      <c r="OCD462" s="22"/>
      <c r="OCE462" s="22"/>
      <c r="OCF462" s="22"/>
      <c r="OCG462" s="22"/>
      <c r="OCH462" s="22"/>
      <c r="OCI462" s="22"/>
      <c r="OCJ462" s="22"/>
      <c r="OCK462" s="22"/>
      <c r="OCL462" s="22"/>
      <c r="OCM462" s="22"/>
      <c r="OCN462" s="22"/>
      <c r="OCO462" s="22"/>
      <c r="OCP462" s="22"/>
      <c r="OCQ462" s="22"/>
      <c r="OCR462" s="22"/>
      <c r="OCS462" s="22"/>
      <c r="OCT462" s="22"/>
      <c r="OCU462" s="22"/>
      <c r="OCV462" s="22"/>
      <c r="OCW462" s="22"/>
      <c r="OCX462" s="22"/>
      <c r="OCY462" s="22"/>
      <c r="OCZ462" s="22"/>
      <c r="ODA462" s="22"/>
      <c r="ODB462" s="22"/>
      <c r="ODC462" s="22"/>
      <c r="ODD462" s="22"/>
      <c r="ODE462" s="22"/>
      <c r="ODF462" s="22"/>
      <c r="ODG462" s="22"/>
      <c r="ODH462" s="22"/>
      <c r="ODI462" s="22"/>
      <c r="ODJ462" s="22"/>
      <c r="ODK462" s="22"/>
      <c r="ODL462" s="22"/>
      <c r="ODM462" s="22"/>
      <c r="ODN462" s="22"/>
      <c r="ODO462" s="22"/>
      <c r="ODP462" s="22"/>
      <c r="ODQ462" s="22"/>
      <c r="ODR462" s="22"/>
      <c r="ODS462" s="22"/>
      <c r="ODT462" s="22"/>
      <c r="ODU462" s="22"/>
      <c r="ODV462" s="22"/>
      <c r="ODW462" s="22"/>
      <c r="ODX462" s="22"/>
      <c r="ODY462" s="22"/>
      <c r="ODZ462" s="22"/>
      <c r="OEA462" s="22"/>
      <c r="OEB462" s="22"/>
      <c r="OEC462" s="22"/>
      <c r="OED462" s="22"/>
      <c r="OEE462" s="22"/>
      <c r="OEF462" s="22"/>
      <c r="OEG462" s="22"/>
      <c r="OEH462" s="22"/>
      <c r="OEI462" s="22"/>
      <c r="OEJ462" s="22"/>
      <c r="OEK462" s="22"/>
      <c r="OEL462" s="22"/>
      <c r="OEM462" s="22"/>
      <c r="OEN462" s="22"/>
      <c r="OEO462" s="22"/>
      <c r="OEP462" s="22"/>
      <c r="OEQ462" s="22"/>
      <c r="OER462" s="22"/>
      <c r="OES462" s="22"/>
      <c r="OET462" s="22"/>
      <c r="OEU462" s="22"/>
      <c r="OEV462" s="22"/>
      <c r="OEW462" s="22"/>
      <c r="OEX462" s="22"/>
      <c r="OEY462" s="22"/>
      <c r="OEZ462" s="22"/>
      <c r="OFA462" s="22"/>
      <c r="OFB462" s="22"/>
      <c r="OFC462" s="22"/>
      <c r="OFD462" s="22"/>
      <c r="OFE462" s="22"/>
      <c r="OFF462" s="22"/>
      <c r="OFG462" s="22"/>
      <c r="OFH462" s="22"/>
      <c r="OFI462" s="22"/>
      <c r="OFJ462" s="22"/>
      <c r="OFK462" s="22"/>
      <c r="OFL462" s="22"/>
      <c r="OFM462" s="22"/>
      <c r="OFN462" s="22"/>
      <c r="OFO462" s="22"/>
      <c r="OFP462" s="22"/>
      <c r="OFQ462" s="22"/>
      <c r="OFR462" s="22"/>
      <c r="OFS462" s="22"/>
      <c r="OFT462" s="22"/>
      <c r="OFU462" s="22"/>
      <c r="OFV462" s="22"/>
      <c r="OFW462" s="22"/>
      <c r="OFX462" s="22"/>
      <c r="OFY462" s="22"/>
      <c r="OFZ462" s="22"/>
      <c r="OGA462" s="22"/>
      <c r="OGB462" s="22"/>
      <c r="OGC462" s="22"/>
      <c r="OGD462" s="22"/>
      <c r="OGE462" s="22"/>
      <c r="OGF462" s="22"/>
      <c r="OGG462" s="22"/>
      <c r="OGH462" s="22"/>
      <c r="OGI462" s="22"/>
      <c r="OGJ462" s="22"/>
      <c r="OGK462" s="22"/>
      <c r="OGL462" s="22"/>
      <c r="OGM462" s="22"/>
      <c r="OGN462" s="22"/>
      <c r="OGO462" s="22"/>
      <c r="OGP462" s="22"/>
      <c r="OGQ462" s="22"/>
      <c r="OGR462" s="22"/>
      <c r="OGS462" s="22"/>
      <c r="OGT462" s="22"/>
      <c r="OGU462" s="22"/>
      <c r="OGV462" s="22"/>
      <c r="OGW462" s="22"/>
      <c r="OGX462" s="22"/>
      <c r="OGY462" s="22"/>
      <c r="OGZ462" s="22"/>
      <c r="OHA462" s="22"/>
      <c r="OHB462" s="22"/>
      <c r="OHC462" s="22"/>
      <c r="OHD462" s="22"/>
      <c r="OHE462" s="22"/>
      <c r="OHF462" s="22"/>
      <c r="OHG462" s="22"/>
      <c r="OHH462" s="22"/>
      <c r="OHI462" s="22"/>
      <c r="OHJ462" s="22"/>
      <c r="OHK462" s="22"/>
      <c r="OHL462" s="22"/>
      <c r="OHM462" s="22"/>
      <c r="OHN462" s="22"/>
      <c r="OHO462" s="22"/>
      <c r="OHP462" s="22"/>
      <c r="OHQ462" s="22"/>
      <c r="OHR462" s="22"/>
      <c r="OHS462" s="22"/>
      <c r="OHT462" s="22"/>
      <c r="OHU462" s="22"/>
      <c r="OHV462" s="22"/>
      <c r="OHW462" s="22"/>
      <c r="OHX462" s="22"/>
      <c r="OHY462" s="22"/>
      <c r="OHZ462" s="22"/>
      <c r="OIA462" s="22"/>
      <c r="OIB462" s="22"/>
      <c r="OIC462" s="22"/>
      <c r="OID462" s="22"/>
      <c r="OIE462" s="22"/>
      <c r="OIF462" s="22"/>
      <c r="OIG462" s="22"/>
      <c r="OIH462" s="22"/>
      <c r="OII462" s="22"/>
      <c r="OIJ462" s="22"/>
      <c r="OIK462" s="22"/>
      <c r="OIL462" s="22"/>
      <c r="OIM462" s="22"/>
      <c r="OIN462" s="22"/>
      <c r="OIO462" s="22"/>
      <c r="OIP462" s="22"/>
      <c r="OIQ462" s="22"/>
      <c r="OIR462" s="22"/>
      <c r="OIS462" s="22"/>
      <c r="OIT462" s="22"/>
      <c r="OIU462" s="22"/>
      <c r="OIV462" s="22"/>
      <c r="OIW462" s="22"/>
      <c r="OIX462" s="22"/>
      <c r="OIY462" s="22"/>
      <c r="OIZ462" s="22"/>
      <c r="OJA462" s="22"/>
      <c r="OJB462" s="22"/>
      <c r="OJC462" s="22"/>
      <c r="OJD462" s="22"/>
      <c r="OJE462" s="22"/>
      <c r="OJF462" s="22"/>
      <c r="OJG462" s="22"/>
      <c r="OJH462" s="22"/>
      <c r="OJI462" s="22"/>
      <c r="OJJ462" s="22"/>
      <c r="OJK462" s="22"/>
      <c r="OJL462" s="22"/>
      <c r="OJM462" s="22"/>
      <c r="OJN462" s="22"/>
      <c r="OJO462" s="22"/>
      <c r="OJP462" s="22"/>
      <c r="OJQ462" s="22"/>
      <c r="OJR462" s="22"/>
      <c r="OJS462" s="22"/>
      <c r="OJT462" s="22"/>
      <c r="OJU462" s="22"/>
      <c r="OJV462" s="22"/>
      <c r="OJW462" s="22"/>
      <c r="OJX462" s="22"/>
      <c r="OJY462" s="22"/>
      <c r="OJZ462" s="22"/>
      <c r="OKA462" s="22"/>
      <c r="OKB462" s="22"/>
      <c r="OKC462" s="22"/>
      <c r="OKD462" s="22"/>
      <c r="OKE462" s="22"/>
      <c r="OKF462" s="22"/>
      <c r="OKG462" s="22"/>
      <c r="OKH462" s="22"/>
      <c r="OKI462" s="22"/>
      <c r="OKJ462" s="22"/>
      <c r="OKK462" s="22"/>
      <c r="OKL462" s="22"/>
      <c r="OKM462" s="22"/>
      <c r="OKN462" s="22"/>
      <c r="OKO462" s="22"/>
      <c r="OKP462" s="22"/>
      <c r="OKQ462" s="22"/>
      <c r="OKR462" s="22"/>
      <c r="OKS462" s="22"/>
      <c r="OKT462" s="22"/>
      <c r="OKU462" s="22"/>
      <c r="OKV462" s="22"/>
      <c r="OKW462" s="22"/>
      <c r="OKX462" s="22"/>
      <c r="OKY462" s="22"/>
      <c r="OKZ462" s="22"/>
      <c r="OLA462" s="22"/>
      <c r="OLB462" s="22"/>
      <c r="OLC462" s="22"/>
      <c r="OLD462" s="22"/>
      <c r="OLE462" s="22"/>
      <c r="OLF462" s="22"/>
      <c r="OLG462" s="22"/>
      <c r="OLH462" s="22"/>
      <c r="OLI462" s="22"/>
      <c r="OLJ462" s="22"/>
      <c r="OLK462" s="22"/>
      <c r="OLL462" s="22"/>
      <c r="OLM462" s="22"/>
      <c r="OLN462" s="22"/>
      <c r="OLO462" s="22"/>
      <c r="OLP462" s="22"/>
      <c r="OLQ462" s="22"/>
      <c r="OLR462" s="22"/>
      <c r="OLS462" s="22"/>
      <c r="OLT462" s="22"/>
      <c r="OLU462" s="22"/>
      <c r="OLV462" s="22"/>
      <c r="OLW462" s="22"/>
      <c r="OLX462" s="22"/>
      <c r="OLY462" s="22"/>
      <c r="OLZ462" s="22"/>
      <c r="OMA462" s="22"/>
      <c r="OMB462" s="22"/>
      <c r="OMC462" s="22"/>
      <c r="OMD462" s="22"/>
      <c r="OME462" s="22"/>
      <c r="OMF462" s="22"/>
      <c r="OMG462" s="22"/>
      <c r="OMH462" s="22"/>
      <c r="OMI462" s="22"/>
      <c r="OMJ462" s="22"/>
      <c r="OMK462" s="22"/>
      <c r="OML462" s="22"/>
      <c r="OMM462" s="22"/>
      <c r="OMN462" s="22"/>
      <c r="OMO462" s="22"/>
      <c r="OMP462" s="22"/>
      <c r="OMQ462" s="22"/>
      <c r="OMR462" s="22"/>
      <c r="OMS462" s="22"/>
      <c r="OMT462" s="22"/>
      <c r="OMU462" s="22"/>
      <c r="OMV462" s="22"/>
      <c r="OMW462" s="22"/>
      <c r="OMX462" s="22"/>
      <c r="OMY462" s="22"/>
      <c r="OMZ462" s="22"/>
      <c r="ONA462" s="22"/>
      <c r="ONB462" s="22"/>
      <c r="ONC462" s="22"/>
      <c r="OND462" s="22"/>
      <c r="ONE462" s="22"/>
      <c r="ONF462" s="22"/>
      <c r="ONG462" s="22"/>
      <c r="ONH462" s="22"/>
      <c r="ONI462" s="22"/>
      <c r="ONJ462" s="22"/>
      <c r="ONK462" s="22"/>
      <c r="ONL462" s="22"/>
      <c r="ONM462" s="22"/>
      <c r="ONN462" s="22"/>
      <c r="ONO462" s="22"/>
      <c r="ONP462" s="22"/>
      <c r="ONQ462" s="22"/>
      <c r="ONR462" s="22"/>
      <c r="ONS462" s="22"/>
      <c r="ONT462" s="22"/>
      <c r="ONU462" s="22"/>
      <c r="ONV462" s="22"/>
      <c r="ONW462" s="22"/>
      <c r="ONX462" s="22"/>
      <c r="ONY462" s="22"/>
      <c r="ONZ462" s="22"/>
      <c r="OOA462" s="22"/>
      <c r="OOB462" s="22"/>
      <c r="OOC462" s="22"/>
      <c r="OOD462" s="22"/>
      <c r="OOE462" s="22"/>
      <c r="OOF462" s="22"/>
      <c r="OOG462" s="22"/>
      <c r="OOH462" s="22"/>
      <c r="OOI462" s="22"/>
      <c r="OOJ462" s="22"/>
      <c r="OOK462" s="22"/>
      <c r="OOL462" s="22"/>
      <c r="OOM462" s="22"/>
      <c r="OON462" s="22"/>
      <c r="OOO462" s="22"/>
      <c r="OOP462" s="22"/>
      <c r="OOQ462" s="22"/>
      <c r="OOR462" s="22"/>
      <c r="OOS462" s="22"/>
      <c r="OOT462" s="22"/>
      <c r="OOU462" s="22"/>
      <c r="OOV462" s="22"/>
      <c r="OOW462" s="22"/>
      <c r="OOX462" s="22"/>
      <c r="OOY462" s="22"/>
      <c r="OOZ462" s="22"/>
      <c r="OPA462" s="22"/>
      <c r="OPB462" s="22"/>
      <c r="OPC462" s="22"/>
      <c r="OPD462" s="22"/>
      <c r="OPE462" s="22"/>
      <c r="OPF462" s="22"/>
      <c r="OPG462" s="22"/>
      <c r="OPH462" s="22"/>
      <c r="OPI462" s="22"/>
      <c r="OPJ462" s="22"/>
      <c r="OPK462" s="22"/>
      <c r="OPL462" s="22"/>
      <c r="OPM462" s="22"/>
      <c r="OPN462" s="22"/>
      <c r="OPO462" s="22"/>
      <c r="OPP462" s="22"/>
      <c r="OPQ462" s="22"/>
      <c r="OPR462" s="22"/>
      <c r="OPS462" s="22"/>
      <c r="OPT462" s="22"/>
      <c r="OPU462" s="22"/>
      <c r="OPV462" s="22"/>
      <c r="OPW462" s="22"/>
      <c r="OPX462" s="22"/>
      <c r="OPY462" s="22"/>
      <c r="OPZ462" s="22"/>
      <c r="OQA462" s="22"/>
      <c r="OQB462" s="22"/>
      <c r="OQC462" s="22"/>
      <c r="OQD462" s="22"/>
      <c r="OQE462" s="22"/>
      <c r="OQF462" s="22"/>
      <c r="OQG462" s="22"/>
      <c r="OQH462" s="22"/>
      <c r="OQI462" s="22"/>
      <c r="OQJ462" s="22"/>
      <c r="OQK462" s="22"/>
      <c r="OQL462" s="22"/>
      <c r="OQM462" s="22"/>
      <c r="OQN462" s="22"/>
      <c r="OQO462" s="22"/>
      <c r="OQP462" s="22"/>
      <c r="OQQ462" s="22"/>
      <c r="OQR462" s="22"/>
      <c r="OQS462" s="22"/>
      <c r="OQT462" s="22"/>
      <c r="OQU462" s="22"/>
      <c r="OQV462" s="22"/>
      <c r="OQW462" s="22"/>
      <c r="OQX462" s="22"/>
      <c r="OQY462" s="22"/>
      <c r="OQZ462" s="22"/>
      <c r="ORA462" s="22"/>
      <c r="ORB462" s="22"/>
      <c r="ORC462" s="22"/>
      <c r="ORD462" s="22"/>
      <c r="ORE462" s="22"/>
      <c r="ORF462" s="22"/>
      <c r="ORG462" s="22"/>
      <c r="ORH462" s="22"/>
      <c r="ORI462" s="22"/>
      <c r="ORJ462" s="22"/>
      <c r="ORK462" s="22"/>
      <c r="ORL462" s="22"/>
      <c r="ORM462" s="22"/>
      <c r="ORN462" s="22"/>
      <c r="ORO462" s="22"/>
      <c r="ORP462" s="22"/>
      <c r="ORQ462" s="22"/>
      <c r="ORR462" s="22"/>
      <c r="ORS462" s="22"/>
      <c r="ORT462" s="22"/>
      <c r="ORU462" s="22"/>
      <c r="ORV462" s="22"/>
      <c r="ORW462" s="22"/>
      <c r="ORX462" s="22"/>
      <c r="ORY462" s="22"/>
      <c r="ORZ462" s="22"/>
      <c r="OSA462" s="22"/>
      <c r="OSB462" s="22"/>
      <c r="OSC462" s="22"/>
      <c r="OSD462" s="22"/>
      <c r="OSE462" s="22"/>
      <c r="OSF462" s="22"/>
      <c r="OSG462" s="22"/>
      <c r="OSH462" s="22"/>
      <c r="OSI462" s="22"/>
      <c r="OSJ462" s="22"/>
      <c r="OSK462" s="22"/>
      <c r="OSL462" s="22"/>
      <c r="OSM462" s="22"/>
      <c r="OSN462" s="22"/>
      <c r="OSO462" s="22"/>
      <c r="OSP462" s="22"/>
      <c r="OSQ462" s="22"/>
      <c r="OSR462" s="22"/>
      <c r="OSS462" s="22"/>
      <c r="OST462" s="22"/>
      <c r="OSU462" s="22"/>
      <c r="OSV462" s="22"/>
      <c r="OSW462" s="22"/>
      <c r="OSX462" s="22"/>
      <c r="OSY462" s="22"/>
      <c r="OSZ462" s="22"/>
      <c r="OTA462" s="22"/>
      <c r="OTB462" s="22"/>
      <c r="OTC462" s="22"/>
      <c r="OTD462" s="22"/>
      <c r="OTE462" s="22"/>
      <c r="OTF462" s="22"/>
      <c r="OTG462" s="22"/>
      <c r="OTH462" s="22"/>
      <c r="OTI462" s="22"/>
      <c r="OTJ462" s="22"/>
      <c r="OTK462" s="22"/>
      <c r="OTL462" s="22"/>
      <c r="OTM462" s="22"/>
      <c r="OTN462" s="22"/>
      <c r="OTO462" s="22"/>
      <c r="OTP462" s="22"/>
      <c r="OTQ462" s="22"/>
      <c r="OTR462" s="22"/>
      <c r="OTS462" s="22"/>
      <c r="OTT462" s="22"/>
      <c r="OTU462" s="22"/>
      <c r="OTV462" s="22"/>
      <c r="OTW462" s="22"/>
      <c r="OTX462" s="22"/>
      <c r="OTY462" s="22"/>
      <c r="OTZ462" s="22"/>
      <c r="OUA462" s="22"/>
      <c r="OUB462" s="22"/>
      <c r="OUC462" s="22"/>
      <c r="OUD462" s="22"/>
      <c r="OUE462" s="22"/>
      <c r="OUF462" s="22"/>
      <c r="OUG462" s="22"/>
      <c r="OUH462" s="22"/>
      <c r="OUI462" s="22"/>
      <c r="OUJ462" s="22"/>
      <c r="OUK462" s="22"/>
      <c r="OUL462" s="22"/>
      <c r="OUM462" s="22"/>
      <c r="OUN462" s="22"/>
      <c r="OUO462" s="22"/>
      <c r="OUP462" s="22"/>
      <c r="OUQ462" s="22"/>
      <c r="OUR462" s="22"/>
      <c r="OUS462" s="22"/>
      <c r="OUT462" s="22"/>
      <c r="OUU462" s="22"/>
      <c r="OUV462" s="22"/>
      <c r="OUW462" s="22"/>
      <c r="OUX462" s="22"/>
      <c r="OUY462" s="22"/>
      <c r="OUZ462" s="22"/>
      <c r="OVA462" s="22"/>
      <c r="OVB462" s="22"/>
      <c r="OVC462" s="22"/>
      <c r="OVD462" s="22"/>
      <c r="OVE462" s="22"/>
      <c r="OVF462" s="22"/>
      <c r="OVG462" s="22"/>
      <c r="OVH462" s="22"/>
      <c r="OVI462" s="22"/>
      <c r="OVJ462" s="22"/>
      <c r="OVK462" s="22"/>
      <c r="OVL462" s="22"/>
      <c r="OVM462" s="22"/>
      <c r="OVN462" s="22"/>
      <c r="OVO462" s="22"/>
      <c r="OVP462" s="22"/>
      <c r="OVQ462" s="22"/>
      <c r="OVR462" s="22"/>
      <c r="OVS462" s="22"/>
      <c r="OVT462" s="22"/>
      <c r="OVU462" s="22"/>
      <c r="OVV462" s="22"/>
      <c r="OVW462" s="22"/>
      <c r="OVX462" s="22"/>
      <c r="OVY462" s="22"/>
      <c r="OVZ462" s="22"/>
      <c r="OWA462" s="22"/>
      <c r="OWB462" s="22"/>
      <c r="OWC462" s="22"/>
      <c r="OWD462" s="22"/>
      <c r="OWE462" s="22"/>
      <c r="OWF462" s="22"/>
      <c r="OWG462" s="22"/>
      <c r="OWH462" s="22"/>
      <c r="OWI462" s="22"/>
      <c r="OWJ462" s="22"/>
      <c r="OWK462" s="22"/>
      <c r="OWL462" s="22"/>
      <c r="OWM462" s="22"/>
      <c r="OWN462" s="22"/>
      <c r="OWO462" s="22"/>
      <c r="OWP462" s="22"/>
      <c r="OWQ462" s="22"/>
      <c r="OWR462" s="22"/>
      <c r="OWS462" s="22"/>
      <c r="OWT462" s="22"/>
      <c r="OWU462" s="22"/>
      <c r="OWV462" s="22"/>
      <c r="OWW462" s="22"/>
      <c r="OWX462" s="22"/>
      <c r="OWY462" s="22"/>
      <c r="OWZ462" s="22"/>
      <c r="OXA462" s="22"/>
      <c r="OXB462" s="22"/>
      <c r="OXC462" s="22"/>
      <c r="OXD462" s="22"/>
      <c r="OXE462" s="22"/>
      <c r="OXF462" s="22"/>
      <c r="OXG462" s="22"/>
      <c r="OXH462" s="22"/>
      <c r="OXI462" s="22"/>
      <c r="OXJ462" s="22"/>
      <c r="OXK462" s="22"/>
      <c r="OXL462" s="22"/>
      <c r="OXM462" s="22"/>
      <c r="OXN462" s="22"/>
      <c r="OXO462" s="22"/>
      <c r="OXP462" s="22"/>
      <c r="OXQ462" s="22"/>
      <c r="OXR462" s="22"/>
      <c r="OXS462" s="22"/>
      <c r="OXT462" s="22"/>
      <c r="OXU462" s="22"/>
      <c r="OXV462" s="22"/>
      <c r="OXW462" s="22"/>
      <c r="OXX462" s="22"/>
      <c r="OXY462" s="22"/>
      <c r="OXZ462" s="22"/>
      <c r="OYA462" s="22"/>
      <c r="OYB462" s="22"/>
      <c r="OYC462" s="22"/>
      <c r="OYD462" s="22"/>
      <c r="OYE462" s="22"/>
      <c r="OYF462" s="22"/>
      <c r="OYG462" s="22"/>
      <c r="OYH462" s="22"/>
      <c r="OYI462" s="22"/>
      <c r="OYJ462" s="22"/>
      <c r="OYK462" s="22"/>
      <c r="OYL462" s="22"/>
      <c r="OYM462" s="22"/>
      <c r="OYN462" s="22"/>
      <c r="OYO462" s="22"/>
      <c r="OYP462" s="22"/>
      <c r="OYQ462" s="22"/>
      <c r="OYR462" s="22"/>
      <c r="OYS462" s="22"/>
      <c r="OYT462" s="22"/>
      <c r="OYU462" s="22"/>
      <c r="OYV462" s="22"/>
      <c r="OYW462" s="22"/>
      <c r="OYX462" s="22"/>
      <c r="OYY462" s="22"/>
      <c r="OYZ462" s="22"/>
      <c r="OZA462" s="22"/>
      <c r="OZB462" s="22"/>
      <c r="OZC462" s="22"/>
      <c r="OZD462" s="22"/>
      <c r="OZE462" s="22"/>
      <c r="OZF462" s="22"/>
      <c r="OZG462" s="22"/>
      <c r="OZH462" s="22"/>
      <c r="OZI462" s="22"/>
      <c r="OZJ462" s="22"/>
      <c r="OZK462" s="22"/>
      <c r="OZL462" s="22"/>
      <c r="OZM462" s="22"/>
      <c r="OZN462" s="22"/>
      <c r="OZO462" s="22"/>
      <c r="OZP462" s="22"/>
      <c r="OZQ462" s="22"/>
      <c r="OZR462" s="22"/>
      <c r="OZS462" s="22"/>
      <c r="OZT462" s="22"/>
      <c r="OZU462" s="22"/>
      <c r="OZV462" s="22"/>
      <c r="OZW462" s="22"/>
      <c r="OZX462" s="22"/>
      <c r="OZY462" s="22"/>
      <c r="OZZ462" s="22"/>
      <c r="PAA462" s="22"/>
      <c r="PAB462" s="22"/>
      <c r="PAC462" s="22"/>
      <c r="PAD462" s="22"/>
      <c r="PAE462" s="22"/>
      <c r="PAF462" s="22"/>
      <c r="PAG462" s="22"/>
      <c r="PAH462" s="22"/>
      <c r="PAI462" s="22"/>
      <c r="PAJ462" s="22"/>
      <c r="PAK462" s="22"/>
      <c r="PAL462" s="22"/>
      <c r="PAM462" s="22"/>
      <c r="PAN462" s="22"/>
      <c r="PAO462" s="22"/>
      <c r="PAP462" s="22"/>
      <c r="PAQ462" s="22"/>
      <c r="PAR462" s="22"/>
      <c r="PAS462" s="22"/>
      <c r="PAT462" s="22"/>
      <c r="PAU462" s="22"/>
      <c r="PAV462" s="22"/>
      <c r="PAW462" s="22"/>
      <c r="PAX462" s="22"/>
      <c r="PAY462" s="22"/>
      <c r="PAZ462" s="22"/>
      <c r="PBA462" s="22"/>
      <c r="PBB462" s="22"/>
      <c r="PBC462" s="22"/>
      <c r="PBD462" s="22"/>
      <c r="PBE462" s="22"/>
      <c r="PBF462" s="22"/>
      <c r="PBG462" s="22"/>
      <c r="PBH462" s="22"/>
      <c r="PBI462" s="22"/>
      <c r="PBJ462" s="22"/>
      <c r="PBK462" s="22"/>
      <c r="PBL462" s="22"/>
      <c r="PBM462" s="22"/>
      <c r="PBN462" s="22"/>
      <c r="PBO462" s="22"/>
      <c r="PBP462" s="22"/>
      <c r="PBQ462" s="22"/>
      <c r="PBR462" s="22"/>
      <c r="PBS462" s="22"/>
      <c r="PBT462" s="22"/>
      <c r="PBU462" s="22"/>
      <c r="PBV462" s="22"/>
      <c r="PBW462" s="22"/>
      <c r="PBX462" s="22"/>
      <c r="PBY462" s="22"/>
      <c r="PBZ462" s="22"/>
      <c r="PCA462" s="22"/>
      <c r="PCB462" s="22"/>
      <c r="PCC462" s="22"/>
      <c r="PCD462" s="22"/>
      <c r="PCE462" s="22"/>
      <c r="PCF462" s="22"/>
      <c r="PCG462" s="22"/>
      <c r="PCH462" s="22"/>
      <c r="PCI462" s="22"/>
      <c r="PCJ462" s="22"/>
      <c r="PCK462" s="22"/>
      <c r="PCL462" s="22"/>
      <c r="PCM462" s="22"/>
      <c r="PCN462" s="22"/>
      <c r="PCO462" s="22"/>
      <c r="PCP462" s="22"/>
      <c r="PCQ462" s="22"/>
      <c r="PCR462" s="22"/>
      <c r="PCS462" s="22"/>
      <c r="PCT462" s="22"/>
      <c r="PCU462" s="22"/>
      <c r="PCV462" s="22"/>
      <c r="PCW462" s="22"/>
      <c r="PCX462" s="22"/>
      <c r="PCY462" s="22"/>
      <c r="PCZ462" s="22"/>
      <c r="PDA462" s="22"/>
      <c r="PDB462" s="22"/>
      <c r="PDC462" s="22"/>
      <c r="PDD462" s="22"/>
      <c r="PDE462" s="22"/>
      <c r="PDF462" s="22"/>
      <c r="PDG462" s="22"/>
      <c r="PDH462" s="22"/>
      <c r="PDI462" s="22"/>
      <c r="PDJ462" s="22"/>
      <c r="PDK462" s="22"/>
      <c r="PDL462" s="22"/>
      <c r="PDM462" s="22"/>
      <c r="PDN462" s="22"/>
      <c r="PDO462" s="22"/>
      <c r="PDP462" s="22"/>
      <c r="PDQ462" s="22"/>
      <c r="PDR462" s="22"/>
      <c r="PDS462" s="22"/>
      <c r="PDT462" s="22"/>
      <c r="PDU462" s="22"/>
      <c r="PDV462" s="22"/>
      <c r="PDW462" s="22"/>
      <c r="PDX462" s="22"/>
      <c r="PDY462" s="22"/>
      <c r="PDZ462" s="22"/>
      <c r="PEA462" s="22"/>
      <c r="PEB462" s="22"/>
      <c r="PEC462" s="22"/>
      <c r="PED462" s="22"/>
      <c r="PEE462" s="22"/>
      <c r="PEF462" s="22"/>
      <c r="PEG462" s="22"/>
      <c r="PEH462" s="22"/>
      <c r="PEI462" s="22"/>
      <c r="PEJ462" s="22"/>
      <c r="PEK462" s="22"/>
      <c r="PEL462" s="22"/>
      <c r="PEM462" s="22"/>
      <c r="PEN462" s="22"/>
      <c r="PEO462" s="22"/>
      <c r="PEP462" s="22"/>
      <c r="PEQ462" s="22"/>
      <c r="PER462" s="22"/>
      <c r="PES462" s="22"/>
      <c r="PET462" s="22"/>
      <c r="PEU462" s="22"/>
      <c r="PEV462" s="22"/>
      <c r="PEW462" s="22"/>
      <c r="PEX462" s="22"/>
      <c r="PEY462" s="22"/>
      <c r="PEZ462" s="22"/>
      <c r="PFA462" s="22"/>
      <c r="PFB462" s="22"/>
      <c r="PFC462" s="22"/>
      <c r="PFD462" s="22"/>
      <c r="PFE462" s="22"/>
      <c r="PFF462" s="22"/>
      <c r="PFG462" s="22"/>
      <c r="PFH462" s="22"/>
      <c r="PFI462" s="22"/>
      <c r="PFJ462" s="22"/>
      <c r="PFK462" s="22"/>
      <c r="PFL462" s="22"/>
      <c r="PFM462" s="22"/>
      <c r="PFN462" s="22"/>
      <c r="PFO462" s="22"/>
      <c r="PFP462" s="22"/>
      <c r="PFQ462" s="22"/>
      <c r="PFR462" s="22"/>
      <c r="PFS462" s="22"/>
      <c r="PFT462" s="22"/>
      <c r="PFU462" s="22"/>
      <c r="PFV462" s="22"/>
      <c r="PFW462" s="22"/>
      <c r="PFX462" s="22"/>
      <c r="PFY462" s="22"/>
      <c r="PFZ462" s="22"/>
      <c r="PGA462" s="22"/>
      <c r="PGB462" s="22"/>
      <c r="PGC462" s="22"/>
      <c r="PGD462" s="22"/>
      <c r="PGE462" s="22"/>
      <c r="PGF462" s="22"/>
      <c r="PGG462" s="22"/>
      <c r="PGH462" s="22"/>
      <c r="PGI462" s="22"/>
      <c r="PGJ462" s="22"/>
      <c r="PGK462" s="22"/>
      <c r="PGL462" s="22"/>
      <c r="PGM462" s="22"/>
      <c r="PGN462" s="22"/>
      <c r="PGO462" s="22"/>
      <c r="PGP462" s="22"/>
      <c r="PGQ462" s="22"/>
      <c r="PGR462" s="22"/>
      <c r="PGS462" s="22"/>
      <c r="PGT462" s="22"/>
      <c r="PGU462" s="22"/>
      <c r="PGV462" s="22"/>
      <c r="PGW462" s="22"/>
      <c r="PGX462" s="22"/>
      <c r="PGY462" s="22"/>
      <c r="PGZ462" s="22"/>
      <c r="PHA462" s="22"/>
      <c r="PHB462" s="22"/>
      <c r="PHC462" s="22"/>
      <c r="PHD462" s="22"/>
      <c r="PHE462" s="22"/>
      <c r="PHF462" s="22"/>
      <c r="PHG462" s="22"/>
      <c r="PHH462" s="22"/>
      <c r="PHI462" s="22"/>
      <c r="PHJ462" s="22"/>
      <c r="PHK462" s="22"/>
      <c r="PHL462" s="22"/>
      <c r="PHM462" s="22"/>
      <c r="PHN462" s="22"/>
      <c r="PHO462" s="22"/>
      <c r="PHP462" s="22"/>
      <c r="PHQ462" s="22"/>
      <c r="PHR462" s="22"/>
      <c r="PHS462" s="22"/>
      <c r="PHT462" s="22"/>
      <c r="PHU462" s="22"/>
      <c r="PHV462" s="22"/>
      <c r="PHW462" s="22"/>
      <c r="PHX462" s="22"/>
      <c r="PHY462" s="22"/>
      <c r="PHZ462" s="22"/>
      <c r="PIA462" s="22"/>
      <c r="PIB462" s="22"/>
      <c r="PIC462" s="22"/>
      <c r="PID462" s="22"/>
      <c r="PIE462" s="22"/>
      <c r="PIF462" s="22"/>
      <c r="PIG462" s="22"/>
      <c r="PIH462" s="22"/>
      <c r="PII462" s="22"/>
      <c r="PIJ462" s="22"/>
      <c r="PIK462" s="22"/>
      <c r="PIL462" s="22"/>
      <c r="PIM462" s="22"/>
      <c r="PIN462" s="22"/>
      <c r="PIO462" s="22"/>
      <c r="PIP462" s="22"/>
      <c r="PIQ462" s="22"/>
      <c r="PIR462" s="22"/>
      <c r="PIS462" s="22"/>
      <c r="PIT462" s="22"/>
      <c r="PIU462" s="22"/>
      <c r="PIV462" s="22"/>
      <c r="PIW462" s="22"/>
      <c r="PIX462" s="22"/>
      <c r="PIY462" s="22"/>
      <c r="PIZ462" s="22"/>
      <c r="PJA462" s="22"/>
      <c r="PJB462" s="22"/>
      <c r="PJC462" s="22"/>
      <c r="PJD462" s="22"/>
      <c r="PJE462" s="22"/>
      <c r="PJF462" s="22"/>
      <c r="PJG462" s="22"/>
      <c r="PJH462" s="22"/>
      <c r="PJI462" s="22"/>
      <c r="PJJ462" s="22"/>
      <c r="PJK462" s="22"/>
      <c r="PJL462" s="22"/>
      <c r="PJM462" s="22"/>
      <c r="PJN462" s="22"/>
      <c r="PJO462" s="22"/>
      <c r="PJP462" s="22"/>
      <c r="PJQ462" s="22"/>
      <c r="PJR462" s="22"/>
      <c r="PJS462" s="22"/>
      <c r="PJT462" s="22"/>
      <c r="PJU462" s="22"/>
      <c r="PJV462" s="22"/>
      <c r="PJW462" s="22"/>
      <c r="PJX462" s="22"/>
      <c r="PJY462" s="22"/>
      <c r="PJZ462" s="22"/>
      <c r="PKA462" s="22"/>
      <c r="PKB462" s="22"/>
      <c r="PKC462" s="22"/>
      <c r="PKD462" s="22"/>
      <c r="PKE462" s="22"/>
      <c r="PKF462" s="22"/>
      <c r="PKG462" s="22"/>
      <c r="PKH462" s="22"/>
      <c r="PKI462" s="22"/>
      <c r="PKJ462" s="22"/>
      <c r="PKK462" s="22"/>
      <c r="PKL462" s="22"/>
      <c r="PKM462" s="22"/>
      <c r="PKN462" s="22"/>
      <c r="PKO462" s="22"/>
      <c r="PKP462" s="22"/>
      <c r="PKQ462" s="22"/>
      <c r="PKR462" s="22"/>
      <c r="PKS462" s="22"/>
      <c r="PKT462" s="22"/>
      <c r="PKU462" s="22"/>
      <c r="PKV462" s="22"/>
      <c r="PKW462" s="22"/>
      <c r="PKX462" s="22"/>
      <c r="PKY462" s="22"/>
      <c r="PKZ462" s="22"/>
      <c r="PLA462" s="22"/>
      <c r="PLB462" s="22"/>
      <c r="PLC462" s="22"/>
      <c r="PLD462" s="22"/>
      <c r="PLE462" s="22"/>
      <c r="PLF462" s="22"/>
      <c r="PLG462" s="22"/>
      <c r="PLH462" s="22"/>
      <c r="PLI462" s="22"/>
      <c r="PLJ462" s="22"/>
      <c r="PLK462" s="22"/>
      <c r="PLL462" s="22"/>
      <c r="PLM462" s="22"/>
      <c r="PLN462" s="22"/>
      <c r="PLO462" s="22"/>
      <c r="PLP462" s="22"/>
      <c r="PLQ462" s="22"/>
      <c r="PLR462" s="22"/>
      <c r="PLS462" s="22"/>
      <c r="PLT462" s="22"/>
      <c r="PLU462" s="22"/>
      <c r="PLV462" s="22"/>
      <c r="PLW462" s="22"/>
      <c r="PLX462" s="22"/>
      <c r="PLY462" s="22"/>
      <c r="PLZ462" s="22"/>
      <c r="PMA462" s="22"/>
      <c r="PMB462" s="22"/>
      <c r="PMC462" s="22"/>
      <c r="PMD462" s="22"/>
      <c r="PME462" s="22"/>
      <c r="PMF462" s="22"/>
      <c r="PMG462" s="22"/>
      <c r="PMH462" s="22"/>
      <c r="PMI462" s="22"/>
      <c r="PMJ462" s="22"/>
      <c r="PMK462" s="22"/>
      <c r="PML462" s="22"/>
      <c r="PMM462" s="22"/>
      <c r="PMN462" s="22"/>
      <c r="PMO462" s="22"/>
      <c r="PMP462" s="22"/>
      <c r="PMQ462" s="22"/>
      <c r="PMR462" s="22"/>
      <c r="PMS462" s="22"/>
      <c r="PMT462" s="22"/>
      <c r="PMU462" s="22"/>
      <c r="PMV462" s="22"/>
      <c r="PMW462" s="22"/>
      <c r="PMX462" s="22"/>
      <c r="PMY462" s="22"/>
      <c r="PMZ462" s="22"/>
      <c r="PNA462" s="22"/>
      <c r="PNB462" s="22"/>
      <c r="PNC462" s="22"/>
      <c r="PND462" s="22"/>
      <c r="PNE462" s="22"/>
      <c r="PNF462" s="22"/>
      <c r="PNG462" s="22"/>
      <c r="PNH462" s="22"/>
      <c r="PNI462" s="22"/>
      <c r="PNJ462" s="22"/>
      <c r="PNK462" s="22"/>
      <c r="PNL462" s="22"/>
      <c r="PNM462" s="22"/>
      <c r="PNN462" s="22"/>
      <c r="PNO462" s="22"/>
      <c r="PNP462" s="22"/>
      <c r="PNQ462" s="22"/>
      <c r="PNR462" s="22"/>
      <c r="PNS462" s="22"/>
      <c r="PNT462" s="22"/>
      <c r="PNU462" s="22"/>
      <c r="PNV462" s="22"/>
      <c r="PNW462" s="22"/>
      <c r="PNX462" s="22"/>
      <c r="PNY462" s="22"/>
      <c r="PNZ462" s="22"/>
      <c r="POA462" s="22"/>
      <c r="POB462" s="22"/>
      <c r="POC462" s="22"/>
      <c r="POD462" s="22"/>
      <c r="POE462" s="22"/>
      <c r="POF462" s="22"/>
      <c r="POG462" s="22"/>
      <c r="POH462" s="22"/>
      <c r="POI462" s="22"/>
      <c r="POJ462" s="22"/>
      <c r="POK462" s="22"/>
      <c r="POL462" s="22"/>
      <c r="POM462" s="22"/>
      <c r="PON462" s="22"/>
      <c r="POO462" s="22"/>
      <c r="POP462" s="22"/>
      <c r="POQ462" s="22"/>
      <c r="POR462" s="22"/>
      <c r="POS462" s="22"/>
      <c r="POT462" s="22"/>
      <c r="POU462" s="22"/>
      <c r="POV462" s="22"/>
      <c r="POW462" s="22"/>
      <c r="POX462" s="22"/>
      <c r="POY462" s="22"/>
      <c r="POZ462" s="22"/>
      <c r="PPA462" s="22"/>
      <c r="PPB462" s="22"/>
      <c r="PPC462" s="22"/>
      <c r="PPD462" s="22"/>
      <c r="PPE462" s="22"/>
      <c r="PPF462" s="22"/>
      <c r="PPG462" s="22"/>
      <c r="PPH462" s="22"/>
      <c r="PPI462" s="22"/>
      <c r="PPJ462" s="22"/>
      <c r="PPK462" s="22"/>
      <c r="PPL462" s="22"/>
      <c r="PPM462" s="22"/>
      <c r="PPN462" s="22"/>
      <c r="PPO462" s="22"/>
      <c r="PPP462" s="22"/>
      <c r="PPQ462" s="22"/>
      <c r="PPR462" s="22"/>
      <c r="PPS462" s="22"/>
      <c r="PPT462" s="22"/>
      <c r="PPU462" s="22"/>
      <c r="PPV462" s="22"/>
      <c r="PPW462" s="22"/>
      <c r="PPX462" s="22"/>
      <c r="PPY462" s="22"/>
      <c r="PPZ462" s="22"/>
      <c r="PQA462" s="22"/>
      <c r="PQB462" s="22"/>
      <c r="PQC462" s="22"/>
      <c r="PQD462" s="22"/>
      <c r="PQE462" s="22"/>
      <c r="PQF462" s="22"/>
      <c r="PQG462" s="22"/>
      <c r="PQH462" s="22"/>
      <c r="PQI462" s="22"/>
      <c r="PQJ462" s="22"/>
      <c r="PQK462" s="22"/>
      <c r="PQL462" s="22"/>
      <c r="PQM462" s="22"/>
      <c r="PQN462" s="22"/>
      <c r="PQO462" s="22"/>
      <c r="PQP462" s="22"/>
      <c r="PQQ462" s="22"/>
      <c r="PQR462" s="22"/>
      <c r="PQS462" s="22"/>
      <c r="PQT462" s="22"/>
      <c r="PQU462" s="22"/>
      <c r="PQV462" s="22"/>
      <c r="PQW462" s="22"/>
      <c r="PQX462" s="22"/>
      <c r="PQY462" s="22"/>
      <c r="PQZ462" s="22"/>
      <c r="PRA462" s="22"/>
      <c r="PRB462" s="22"/>
      <c r="PRC462" s="22"/>
      <c r="PRD462" s="22"/>
      <c r="PRE462" s="22"/>
      <c r="PRF462" s="22"/>
      <c r="PRG462" s="22"/>
      <c r="PRH462" s="22"/>
      <c r="PRI462" s="22"/>
      <c r="PRJ462" s="22"/>
      <c r="PRK462" s="22"/>
      <c r="PRL462" s="22"/>
      <c r="PRM462" s="22"/>
      <c r="PRN462" s="22"/>
      <c r="PRO462" s="22"/>
      <c r="PRP462" s="22"/>
      <c r="PRQ462" s="22"/>
      <c r="PRR462" s="22"/>
      <c r="PRS462" s="22"/>
      <c r="PRT462" s="22"/>
      <c r="PRU462" s="22"/>
      <c r="PRV462" s="22"/>
      <c r="PRW462" s="22"/>
      <c r="PRX462" s="22"/>
      <c r="PRY462" s="22"/>
      <c r="PRZ462" s="22"/>
      <c r="PSA462" s="22"/>
      <c r="PSB462" s="22"/>
      <c r="PSC462" s="22"/>
      <c r="PSD462" s="22"/>
      <c r="PSE462" s="22"/>
      <c r="PSF462" s="22"/>
      <c r="PSG462" s="22"/>
      <c r="PSH462" s="22"/>
      <c r="PSI462" s="22"/>
      <c r="PSJ462" s="22"/>
      <c r="PSK462" s="22"/>
      <c r="PSL462" s="22"/>
      <c r="PSM462" s="22"/>
      <c r="PSN462" s="22"/>
      <c r="PSO462" s="22"/>
      <c r="PSP462" s="22"/>
      <c r="PSQ462" s="22"/>
      <c r="PSR462" s="22"/>
      <c r="PSS462" s="22"/>
      <c r="PST462" s="22"/>
      <c r="PSU462" s="22"/>
      <c r="PSV462" s="22"/>
      <c r="PSW462" s="22"/>
      <c r="PSX462" s="22"/>
      <c r="PSY462" s="22"/>
      <c r="PSZ462" s="22"/>
      <c r="PTA462" s="22"/>
      <c r="PTB462" s="22"/>
      <c r="PTC462" s="22"/>
      <c r="PTD462" s="22"/>
      <c r="PTE462" s="22"/>
      <c r="PTF462" s="22"/>
      <c r="PTG462" s="22"/>
      <c r="PTH462" s="22"/>
      <c r="PTI462" s="22"/>
      <c r="PTJ462" s="22"/>
      <c r="PTK462" s="22"/>
      <c r="PTL462" s="22"/>
      <c r="PTM462" s="22"/>
      <c r="PTN462" s="22"/>
      <c r="PTO462" s="22"/>
      <c r="PTP462" s="22"/>
      <c r="PTQ462" s="22"/>
      <c r="PTR462" s="22"/>
      <c r="PTS462" s="22"/>
      <c r="PTT462" s="22"/>
      <c r="PTU462" s="22"/>
      <c r="PTV462" s="22"/>
      <c r="PTW462" s="22"/>
      <c r="PTX462" s="22"/>
      <c r="PTY462" s="22"/>
      <c r="PTZ462" s="22"/>
      <c r="PUA462" s="22"/>
      <c r="PUB462" s="22"/>
      <c r="PUC462" s="22"/>
      <c r="PUD462" s="22"/>
      <c r="PUE462" s="22"/>
      <c r="PUF462" s="22"/>
      <c r="PUG462" s="22"/>
      <c r="PUH462" s="22"/>
      <c r="PUI462" s="22"/>
      <c r="PUJ462" s="22"/>
      <c r="PUK462" s="22"/>
      <c r="PUL462" s="22"/>
      <c r="PUM462" s="22"/>
      <c r="PUN462" s="22"/>
      <c r="PUO462" s="22"/>
      <c r="PUP462" s="22"/>
      <c r="PUQ462" s="22"/>
      <c r="PUR462" s="22"/>
      <c r="PUS462" s="22"/>
      <c r="PUT462" s="22"/>
      <c r="PUU462" s="22"/>
      <c r="PUV462" s="22"/>
      <c r="PUW462" s="22"/>
      <c r="PUX462" s="22"/>
      <c r="PUY462" s="22"/>
      <c r="PUZ462" s="22"/>
      <c r="PVA462" s="22"/>
      <c r="PVB462" s="22"/>
      <c r="PVC462" s="22"/>
      <c r="PVD462" s="22"/>
      <c r="PVE462" s="22"/>
      <c r="PVF462" s="22"/>
      <c r="PVG462" s="22"/>
      <c r="PVH462" s="22"/>
      <c r="PVI462" s="22"/>
      <c r="PVJ462" s="22"/>
      <c r="PVK462" s="22"/>
      <c r="PVL462" s="22"/>
      <c r="PVM462" s="22"/>
      <c r="PVN462" s="22"/>
      <c r="PVO462" s="22"/>
      <c r="PVP462" s="22"/>
      <c r="PVQ462" s="22"/>
      <c r="PVR462" s="22"/>
      <c r="PVS462" s="22"/>
      <c r="PVT462" s="22"/>
      <c r="PVU462" s="22"/>
      <c r="PVV462" s="22"/>
      <c r="PVW462" s="22"/>
      <c r="PVX462" s="22"/>
      <c r="PVY462" s="22"/>
      <c r="PVZ462" s="22"/>
      <c r="PWA462" s="22"/>
      <c r="PWB462" s="22"/>
      <c r="PWC462" s="22"/>
      <c r="PWD462" s="22"/>
      <c r="PWE462" s="22"/>
      <c r="PWF462" s="22"/>
      <c r="PWG462" s="22"/>
      <c r="PWH462" s="22"/>
      <c r="PWI462" s="22"/>
      <c r="PWJ462" s="22"/>
      <c r="PWK462" s="22"/>
      <c r="PWL462" s="22"/>
      <c r="PWM462" s="22"/>
      <c r="PWN462" s="22"/>
      <c r="PWO462" s="22"/>
      <c r="PWP462" s="22"/>
      <c r="PWQ462" s="22"/>
      <c r="PWR462" s="22"/>
      <c r="PWS462" s="22"/>
      <c r="PWT462" s="22"/>
      <c r="PWU462" s="22"/>
      <c r="PWV462" s="22"/>
      <c r="PWW462" s="22"/>
      <c r="PWX462" s="22"/>
      <c r="PWY462" s="22"/>
      <c r="PWZ462" s="22"/>
      <c r="PXA462" s="22"/>
      <c r="PXB462" s="22"/>
      <c r="PXC462" s="22"/>
      <c r="PXD462" s="22"/>
      <c r="PXE462" s="22"/>
      <c r="PXF462" s="22"/>
      <c r="PXG462" s="22"/>
      <c r="PXH462" s="22"/>
      <c r="PXI462" s="22"/>
      <c r="PXJ462" s="22"/>
      <c r="PXK462" s="22"/>
      <c r="PXL462" s="22"/>
      <c r="PXM462" s="22"/>
      <c r="PXN462" s="22"/>
      <c r="PXO462" s="22"/>
      <c r="PXP462" s="22"/>
      <c r="PXQ462" s="22"/>
      <c r="PXR462" s="22"/>
      <c r="PXS462" s="22"/>
      <c r="PXT462" s="22"/>
      <c r="PXU462" s="22"/>
      <c r="PXV462" s="22"/>
      <c r="PXW462" s="22"/>
      <c r="PXX462" s="22"/>
      <c r="PXY462" s="22"/>
      <c r="PXZ462" s="22"/>
      <c r="PYA462" s="22"/>
      <c r="PYB462" s="22"/>
      <c r="PYC462" s="22"/>
      <c r="PYD462" s="22"/>
      <c r="PYE462" s="22"/>
      <c r="PYF462" s="22"/>
      <c r="PYG462" s="22"/>
      <c r="PYH462" s="22"/>
      <c r="PYI462" s="22"/>
      <c r="PYJ462" s="22"/>
      <c r="PYK462" s="22"/>
      <c r="PYL462" s="22"/>
      <c r="PYM462" s="22"/>
      <c r="PYN462" s="22"/>
      <c r="PYO462" s="22"/>
      <c r="PYP462" s="22"/>
      <c r="PYQ462" s="22"/>
      <c r="PYR462" s="22"/>
      <c r="PYS462" s="22"/>
      <c r="PYT462" s="22"/>
      <c r="PYU462" s="22"/>
      <c r="PYV462" s="22"/>
      <c r="PYW462" s="22"/>
      <c r="PYX462" s="22"/>
      <c r="PYY462" s="22"/>
      <c r="PYZ462" s="22"/>
      <c r="PZA462" s="22"/>
      <c r="PZB462" s="22"/>
      <c r="PZC462" s="22"/>
      <c r="PZD462" s="22"/>
      <c r="PZE462" s="22"/>
      <c r="PZF462" s="22"/>
      <c r="PZG462" s="22"/>
      <c r="PZH462" s="22"/>
      <c r="PZI462" s="22"/>
      <c r="PZJ462" s="22"/>
      <c r="PZK462" s="22"/>
      <c r="PZL462" s="22"/>
      <c r="PZM462" s="22"/>
      <c r="PZN462" s="22"/>
      <c r="PZO462" s="22"/>
      <c r="PZP462" s="22"/>
      <c r="PZQ462" s="22"/>
      <c r="PZR462" s="22"/>
      <c r="PZS462" s="22"/>
      <c r="PZT462" s="22"/>
      <c r="PZU462" s="22"/>
      <c r="PZV462" s="22"/>
      <c r="PZW462" s="22"/>
      <c r="PZX462" s="22"/>
      <c r="PZY462" s="22"/>
      <c r="PZZ462" s="22"/>
      <c r="QAA462" s="22"/>
      <c r="QAB462" s="22"/>
      <c r="QAC462" s="22"/>
      <c r="QAD462" s="22"/>
      <c r="QAE462" s="22"/>
      <c r="QAF462" s="22"/>
      <c r="QAG462" s="22"/>
      <c r="QAH462" s="22"/>
      <c r="QAI462" s="22"/>
      <c r="QAJ462" s="22"/>
      <c r="QAK462" s="22"/>
      <c r="QAL462" s="22"/>
      <c r="QAM462" s="22"/>
      <c r="QAN462" s="22"/>
      <c r="QAO462" s="22"/>
      <c r="QAP462" s="22"/>
      <c r="QAQ462" s="22"/>
      <c r="QAR462" s="22"/>
      <c r="QAS462" s="22"/>
      <c r="QAT462" s="22"/>
      <c r="QAU462" s="22"/>
      <c r="QAV462" s="22"/>
      <c r="QAW462" s="22"/>
      <c r="QAX462" s="22"/>
      <c r="QAY462" s="22"/>
      <c r="QAZ462" s="22"/>
      <c r="QBA462" s="22"/>
      <c r="QBB462" s="22"/>
      <c r="QBC462" s="22"/>
      <c r="QBD462" s="22"/>
      <c r="QBE462" s="22"/>
      <c r="QBF462" s="22"/>
      <c r="QBG462" s="22"/>
      <c r="QBH462" s="22"/>
      <c r="QBI462" s="22"/>
      <c r="QBJ462" s="22"/>
      <c r="QBK462" s="22"/>
      <c r="QBL462" s="22"/>
      <c r="QBM462" s="22"/>
      <c r="QBN462" s="22"/>
      <c r="QBO462" s="22"/>
      <c r="QBP462" s="22"/>
      <c r="QBQ462" s="22"/>
      <c r="QBR462" s="22"/>
      <c r="QBS462" s="22"/>
      <c r="QBT462" s="22"/>
      <c r="QBU462" s="22"/>
      <c r="QBV462" s="22"/>
      <c r="QBW462" s="22"/>
      <c r="QBX462" s="22"/>
      <c r="QBY462" s="22"/>
      <c r="QBZ462" s="22"/>
      <c r="QCA462" s="22"/>
      <c r="QCB462" s="22"/>
      <c r="QCC462" s="22"/>
      <c r="QCD462" s="22"/>
      <c r="QCE462" s="22"/>
      <c r="QCF462" s="22"/>
      <c r="QCG462" s="22"/>
      <c r="QCH462" s="22"/>
      <c r="QCI462" s="22"/>
      <c r="QCJ462" s="22"/>
      <c r="QCK462" s="22"/>
      <c r="QCL462" s="22"/>
      <c r="QCM462" s="22"/>
      <c r="QCN462" s="22"/>
      <c r="QCO462" s="22"/>
      <c r="QCP462" s="22"/>
      <c r="QCQ462" s="22"/>
      <c r="QCR462" s="22"/>
      <c r="QCS462" s="22"/>
      <c r="QCT462" s="22"/>
      <c r="QCU462" s="22"/>
      <c r="QCV462" s="22"/>
      <c r="QCW462" s="22"/>
      <c r="QCX462" s="22"/>
      <c r="QCY462" s="22"/>
      <c r="QCZ462" s="22"/>
      <c r="QDA462" s="22"/>
      <c r="QDB462" s="22"/>
      <c r="QDC462" s="22"/>
      <c r="QDD462" s="22"/>
      <c r="QDE462" s="22"/>
      <c r="QDF462" s="22"/>
      <c r="QDG462" s="22"/>
      <c r="QDH462" s="22"/>
      <c r="QDI462" s="22"/>
      <c r="QDJ462" s="22"/>
      <c r="QDK462" s="22"/>
      <c r="QDL462" s="22"/>
      <c r="QDM462" s="22"/>
      <c r="QDN462" s="22"/>
      <c r="QDO462" s="22"/>
      <c r="QDP462" s="22"/>
      <c r="QDQ462" s="22"/>
      <c r="QDR462" s="22"/>
      <c r="QDS462" s="22"/>
      <c r="QDT462" s="22"/>
      <c r="QDU462" s="22"/>
      <c r="QDV462" s="22"/>
      <c r="QDW462" s="22"/>
      <c r="QDX462" s="22"/>
      <c r="QDY462" s="22"/>
      <c r="QDZ462" s="22"/>
      <c r="QEA462" s="22"/>
      <c r="QEB462" s="22"/>
      <c r="QEC462" s="22"/>
      <c r="QED462" s="22"/>
      <c r="QEE462" s="22"/>
      <c r="QEF462" s="22"/>
      <c r="QEG462" s="22"/>
      <c r="QEH462" s="22"/>
      <c r="QEI462" s="22"/>
      <c r="QEJ462" s="22"/>
      <c r="QEK462" s="22"/>
      <c r="QEL462" s="22"/>
      <c r="QEM462" s="22"/>
      <c r="QEN462" s="22"/>
      <c r="QEO462" s="22"/>
      <c r="QEP462" s="22"/>
      <c r="QEQ462" s="22"/>
      <c r="QER462" s="22"/>
      <c r="QES462" s="22"/>
      <c r="QET462" s="22"/>
      <c r="QEU462" s="22"/>
      <c r="QEV462" s="22"/>
      <c r="QEW462" s="22"/>
      <c r="QEX462" s="22"/>
      <c r="QEY462" s="22"/>
      <c r="QEZ462" s="22"/>
      <c r="QFA462" s="22"/>
      <c r="QFB462" s="22"/>
      <c r="QFC462" s="22"/>
      <c r="QFD462" s="22"/>
      <c r="QFE462" s="22"/>
      <c r="QFF462" s="22"/>
      <c r="QFG462" s="22"/>
      <c r="QFH462" s="22"/>
      <c r="QFI462" s="22"/>
      <c r="QFJ462" s="22"/>
      <c r="QFK462" s="22"/>
      <c r="QFL462" s="22"/>
      <c r="QFM462" s="22"/>
      <c r="QFN462" s="22"/>
      <c r="QFO462" s="22"/>
      <c r="QFP462" s="22"/>
      <c r="QFQ462" s="22"/>
      <c r="QFR462" s="22"/>
      <c r="QFS462" s="22"/>
      <c r="QFT462" s="22"/>
      <c r="QFU462" s="22"/>
      <c r="QFV462" s="22"/>
      <c r="QFW462" s="22"/>
      <c r="QFX462" s="22"/>
      <c r="QFY462" s="22"/>
      <c r="QFZ462" s="22"/>
      <c r="QGA462" s="22"/>
      <c r="QGB462" s="22"/>
      <c r="QGC462" s="22"/>
      <c r="QGD462" s="22"/>
      <c r="QGE462" s="22"/>
      <c r="QGF462" s="22"/>
      <c r="QGG462" s="22"/>
      <c r="QGH462" s="22"/>
      <c r="QGI462" s="22"/>
      <c r="QGJ462" s="22"/>
      <c r="QGK462" s="22"/>
      <c r="QGL462" s="22"/>
      <c r="QGM462" s="22"/>
      <c r="QGN462" s="22"/>
      <c r="QGO462" s="22"/>
      <c r="QGP462" s="22"/>
      <c r="QGQ462" s="22"/>
      <c r="QGR462" s="22"/>
      <c r="QGS462" s="22"/>
      <c r="QGT462" s="22"/>
      <c r="QGU462" s="22"/>
      <c r="QGV462" s="22"/>
      <c r="QGW462" s="22"/>
      <c r="QGX462" s="22"/>
      <c r="QGY462" s="22"/>
      <c r="QGZ462" s="22"/>
      <c r="QHA462" s="22"/>
      <c r="QHB462" s="22"/>
      <c r="QHC462" s="22"/>
      <c r="QHD462" s="22"/>
      <c r="QHE462" s="22"/>
      <c r="QHF462" s="22"/>
      <c r="QHG462" s="22"/>
      <c r="QHH462" s="22"/>
      <c r="QHI462" s="22"/>
      <c r="QHJ462" s="22"/>
      <c r="QHK462" s="22"/>
      <c r="QHL462" s="22"/>
      <c r="QHM462" s="22"/>
      <c r="QHN462" s="22"/>
      <c r="QHO462" s="22"/>
      <c r="QHP462" s="22"/>
      <c r="QHQ462" s="22"/>
      <c r="QHR462" s="22"/>
      <c r="QHS462" s="22"/>
      <c r="QHT462" s="22"/>
      <c r="QHU462" s="22"/>
      <c r="QHV462" s="22"/>
      <c r="QHW462" s="22"/>
      <c r="QHX462" s="22"/>
      <c r="QHY462" s="22"/>
      <c r="QHZ462" s="22"/>
      <c r="QIA462" s="22"/>
      <c r="QIB462" s="22"/>
      <c r="QIC462" s="22"/>
      <c r="QID462" s="22"/>
      <c r="QIE462" s="22"/>
      <c r="QIF462" s="22"/>
      <c r="QIG462" s="22"/>
      <c r="QIH462" s="22"/>
      <c r="QII462" s="22"/>
      <c r="QIJ462" s="22"/>
      <c r="QIK462" s="22"/>
      <c r="QIL462" s="22"/>
      <c r="QIM462" s="22"/>
      <c r="QIN462" s="22"/>
      <c r="QIO462" s="22"/>
      <c r="QIP462" s="22"/>
      <c r="QIQ462" s="22"/>
      <c r="QIR462" s="22"/>
      <c r="QIS462" s="22"/>
      <c r="QIT462" s="22"/>
      <c r="QIU462" s="22"/>
      <c r="QIV462" s="22"/>
      <c r="QIW462" s="22"/>
      <c r="QIX462" s="22"/>
      <c r="QIY462" s="22"/>
      <c r="QIZ462" s="22"/>
      <c r="QJA462" s="22"/>
      <c r="QJB462" s="22"/>
      <c r="QJC462" s="22"/>
      <c r="QJD462" s="22"/>
      <c r="QJE462" s="22"/>
      <c r="QJF462" s="22"/>
      <c r="QJG462" s="22"/>
      <c r="QJH462" s="22"/>
      <c r="QJI462" s="22"/>
      <c r="QJJ462" s="22"/>
      <c r="QJK462" s="22"/>
      <c r="QJL462" s="22"/>
      <c r="QJM462" s="22"/>
      <c r="QJN462" s="22"/>
      <c r="QJO462" s="22"/>
      <c r="QJP462" s="22"/>
      <c r="QJQ462" s="22"/>
      <c r="QJR462" s="22"/>
      <c r="QJS462" s="22"/>
      <c r="QJT462" s="22"/>
      <c r="QJU462" s="22"/>
      <c r="QJV462" s="22"/>
      <c r="QJW462" s="22"/>
      <c r="QJX462" s="22"/>
      <c r="QJY462" s="22"/>
      <c r="QJZ462" s="22"/>
      <c r="QKA462" s="22"/>
      <c r="QKB462" s="22"/>
      <c r="QKC462" s="22"/>
      <c r="QKD462" s="22"/>
      <c r="QKE462" s="22"/>
      <c r="QKF462" s="22"/>
      <c r="QKG462" s="22"/>
      <c r="QKH462" s="22"/>
      <c r="QKI462" s="22"/>
      <c r="QKJ462" s="22"/>
      <c r="QKK462" s="22"/>
      <c r="QKL462" s="22"/>
      <c r="QKM462" s="22"/>
      <c r="QKN462" s="22"/>
      <c r="QKO462" s="22"/>
      <c r="QKP462" s="22"/>
      <c r="QKQ462" s="22"/>
      <c r="QKR462" s="22"/>
      <c r="QKS462" s="22"/>
      <c r="QKT462" s="22"/>
      <c r="QKU462" s="22"/>
      <c r="QKV462" s="22"/>
      <c r="QKW462" s="22"/>
      <c r="QKX462" s="22"/>
      <c r="QKY462" s="22"/>
      <c r="QKZ462" s="22"/>
      <c r="QLA462" s="22"/>
      <c r="QLB462" s="22"/>
      <c r="QLC462" s="22"/>
      <c r="QLD462" s="22"/>
      <c r="QLE462" s="22"/>
      <c r="QLF462" s="22"/>
      <c r="QLG462" s="22"/>
      <c r="QLH462" s="22"/>
      <c r="QLI462" s="22"/>
      <c r="QLJ462" s="22"/>
      <c r="QLK462" s="22"/>
      <c r="QLL462" s="22"/>
      <c r="QLM462" s="22"/>
      <c r="QLN462" s="22"/>
      <c r="QLO462" s="22"/>
      <c r="QLP462" s="22"/>
      <c r="QLQ462" s="22"/>
      <c r="QLR462" s="22"/>
      <c r="QLS462" s="22"/>
      <c r="QLT462" s="22"/>
      <c r="QLU462" s="22"/>
      <c r="QLV462" s="22"/>
      <c r="QLW462" s="22"/>
      <c r="QLX462" s="22"/>
      <c r="QLY462" s="22"/>
      <c r="QLZ462" s="22"/>
      <c r="QMA462" s="22"/>
      <c r="QMB462" s="22"/>
      <c r="QMC462" s="22"/>
      <c r="QMD462" s="22"/>
      <c r="QME462" s="22"/>
      <c r="QMF462" s="22"/>
      <c r="QMG462" s="22"/>
      <c r="QMH462" s="22"/>
      <c r="QMI462" s="22"/>
      <c r="QMJ462" s="22"/>
      <c r="QMK462" s="22"/>
      <c r="QML462" s="22"/>
      <c r="QMM462" s="22"/>
      <c r="QMN462" s="22"/>
      <c r="QMO462" s="22"/>
      <c r="QMP462" s="22"/>
      <c r="QMQ462" s="22"/>
      <c r="QMR462" s="22"/>
      <c r="QMS462" s="22"/>
      <c r="QMT462" s="22"/>
      <c r="QMU462" s="22"/>
      <c r="QMV462" s="22"/>
      <c r="QMW462" s="22"/>
      <c r="QMX462" s="22"/>
      <c r="QMY462" s="22"/>
      <c r="QMZ462" s="22"/>
      <c r="QNA462" s="22"/>
      <c r="QNB462" s="22"/>
      <c r="QNC462" s="22"/>
      <c r="QND462" s="22"/>
      <c r="QNE462" s="22"/>
      <c r="QNF462" s="22"/>
      <c r="QNG462" s="22"/>
      <c r="QNH462" s="22"/>
      <c r="QNI462" s="22"/>
      <c r="QNJ462" s="22"/>
      <c r="QNK462" s="22"/>
      <c r="QNL462" s="22"/>
      <c r="QNM462" s="22"/>
      <c r="QNN462" s="22"/>
      <c r="QNO462" s="22"/>
      <c r="QNP462" s="22"/>
      <c r="QNQ462" s="22"/>
      <c r="QNR462" s="22"/>
      <c r="QNS462" s="22"/>
      <c r="QNT462" s="22"/>
      <c r="QNU462" s="22"/>
      <c r="QNV462" s="22"/>
      <c r="QNW462" s="22"/>
      <c r="QNX462" s="22"/>
      <c r="QNY462" s="22"/>
      <c r="QNZ462" s="22"/>
      <c r="QOA462" s="22"/>
      <c r="QOB462" s="22"/>
      <c r="QOC462" s="22"/>
      <c r="QOD462" s="22"/>
      <c r="QOE462" s="22"/>
      <c r="QOF462" s="22"/>
      <c r="QOG462" s="22"/>
      <c r="QOH462" s="22"/>
      <c r="QOI462" s="22"/>
      <c r="QOJ462" s="22"/>
      <c r="QOK462" s="22"/>
      <c r="QOL462" s="22"/>
      <c r="QOM462" s="22"/>
      <c r="QON462" s="22"/>
      <c r="QOO462" s="22"/>
      <c r="QOP462" s="22"/>
      <c r="QOQ462" s="22"/>
      <c r="QOR462" s="22"/>
      <c r="QOS462" s="22"/>
      <c r="QOT462" s="22"/>
      <c r="QOU462" s="22"/>
      <c r="QOV462" s="22"/>
      <c r="QOW462" s="22"/>
      <c r="QOX462" s="22"/>
      <c r="QOY462" s="22"/>
      <c r="QOZ462" s="22"/>
      <c r="QPA462" s="22"/>
      <c r="QPB462" s="22"/>
      <c r="QPC462" s="22"/>
      <c r="QPD462" s="22"/>
      <c r="QPE462" s="22"/>
      <c r="QPF462" s="22"/>
      <c r="QPG462" s="22"/>
      <c r="QPH462" s="22"/>
      <c r="QPI462" s="22"/>
      <c r="QPJ462" s="22"/>
      <c r="QPK462" s="22"/>
      <c r="QPL462" s="22"/>
      <c r="QPM462" s="22"/>
      <c r="QPN462" s="22"/>
      <c r="QPO462" s="22"/>
      <c r="QPP462" s="22"/>
      <c r="QPQ462" s="22"/>
      <c r="QPR462" s="22"/>
      <c r="QPS462" s="22"/>
      <c r="QPT462" s="22"/>
      <c r="QPU462" s="22"/>
      <c r="QPV462" s="22"/>
      <c r="QPW462" s="22"/>
      <c r="QPX462" s="22"/>
      <c r="QPY462" s="22"/>
      <c r="QPZ462" s="22"/>
      <c r="QQA462" s="22"/>
      <c r="QQB462" s="22"/>
      <c r="QQC462" s="22"/>
      <c r="QQD462" s="22"/>
      <c r="QQE462" s="22"/>
      <c r="QQF462" s="22"/>
      <c r="QQG462" s="22"/>
      <c r="QQH462" s="22"/>
      <c r="QQI462" s="22"/>
      <c r="QQJ462" s="22"/>
      <c r="QQK462" s="22"/>
      <c r="QQL462" s="22"/>
      <c r="QQM462" s="22"/>
      <c r="QQN462" s="22"/>
      <c r="QQO462" s="22"/>
      <c r="QQP462" s="22"/>
      <c r="QQQ462" s="22"/>
      <c r="QQR462" s="22"/>
      <c r="QQS462" s="22"/>
      <c r="QQT462" s="22"/>
      <c r="QQU462" s="22"/>
      <c r="QQV462" s="22"/>
      <c r="QQW462" s="22"/>
      <c r="QQX462" s="22"/>
      <c r="QQY462" s="22"/>
      <c r="QQZ462" s="22"/>
      <c r="QRA462" s="22"/>
      <c r="QRB462" s="22"/>
      <c r="QRC462" s="22"/>
      <c r="QRD462" s="22"/>
      <c r="QRE462" s="22"/>
      <c r="QRF462" s="22"/>
      <c r="QRG462" s="22"/>
      <c r="QRH462" s="22"/>
      <c r="QRI462" s="22"/>
      <c r="QRJ462" s="22"/>
      <c r="QRK462" s="22"/>
      <c r="QRL462" s="22"/>
      <c r="QRM462" s="22"/>
      <c r="QRN462" s="22"/>
      <c r="QRO462" s="22"/>
      <c r="QRP462" s="22"/>
      <c r="QRQ462" s="22"/>
      <c r="QRR462" s="22"/>
      <c r="QRS462" s="22"/>
      <c r="QRT462" s="22"/>
      <c r="QRU462" s="22"/>
      <c r="QRV462" s="22"/>
      <c r="QRW462" s="22"/>
      <c r="QRX462" s="22"/>
      <c r="QRY462" s="22"/>
      <c r="QRZ462" s="22"/>
      <c r="QSA462" s="22"/>
      <c r="QSB462" s="22"/>
      <c r="QSC462" s="22"/>
      <c r="QSD462" s="22"/>
      <c r="QSE462" s="22"/>
      <c r="QSF462" s="22"/>
      <c r="QSG462" s="22"/>
      <c r="QSH462" s="22"/>
      <c r="QSI462" s="22"/>
      <c r="QSJ462" s="22"/>
      <c r="QSK462" s="22"/>
      <c r="QSL462" s="22"/>
      <c r="QSM462" s="22"/>
      <c r="QSN462" s="22"/>
      <c r="QSO462" s="22"/>
      <c r="QSP462" s="22"/>
      <c r="QSQ462" s="22"/>
      <c r="QSR462" s="22"/>
      <c r="QSS462" s="22"/>
      <c r="QST462" s="22"/>
      <c r="QSU462" s="22"/>
      <c r="QSV462" s="22"/>
      <c r="QSW462" s="22"/>
      <c r="QSX462" s="22"/>
      <c r="QSY462" s="22"/>
      <c r="QSZ462" s="22"/>
      <c r="QTA462" s="22"/>
      <c r="QTB462" s="22"/>
      <c r="QTC462" s="22"/>
      <c r="QTD462" s="22"/>
      <c r="QTE462" s="22"/>
      <c r="QTF462" s="22"/>
      <c r="QTG462" s="22"/>
      <c r="QTH462" s="22"/>
      <c r="QTI462" s="22"/>
      <c r="QTJ462" s="22"/>
      <c r="QTK462" s="22"/>
      <c r="QTL462" s="22"/>
      <c r="QTM462" s="22"/>
      <c r="QTN462" s="22"/>
      <c r="QTO462" s="22"/>
      <c r="QTP462" s="22"/>
      <c r="QTQ462" s="22"/>
      <c r="QTR462" s="22"/>
      <c r="QTS462" s="22"/>
      <c r="QTT462" s="22"/>
      <c r="QTU462" s="22"/>
      <c r="QTV462" s="22"/>
      <c r="QTW462" s="22"/>
      <c r="QTX462" s="22"/>
      <c r="QTY462" s="22"/>
      <c r="QTZ462" s="22"/>
      <c r="QUA462" s="22"/>
      <c r="QUB462" s="22"/>
      <c r="QUC462" s="22"/>
      <c r="QUD462" s="22"/>
      <c r="QUE462" s="22"/>
      <c r="QUF462" s="22"/>
      <c r="QUG462" s="22"/>
      <c r="QUH462" s="22"/>
      <c r="QUI462" s="22"/>
      <c r="QUJ462" s="22"/>
      <c r="QUK462" s="22"/>
      <c r="QUL462" s="22"/>
      <c r="QUM462" s="22"/>
      <c r="QUN462" s="22"/>
      <c r="QUO462" s="22"/>
      <c r="QUP462" s="22"/>
      <c r="QUQ462" s="22"/>
      <c r="QUR462" s="22"/>
      <c r="QUS462" s="22"/>
      <c r="QUT462" s="22"/>
      <c r="QUU462" s="22"/>
      <c r="QUV462" s="22"/>
      <c r="QUW462" s="22"/>
      <c r="QUX462" s="22"/>
      <c r="QUY462" s="22"/>
      <c r="QUZ462" s="22"/>
      <c r="QVA462" s="22"/>
      <c r="QVB462" s="22"/>
      <c r="QVC462" s="22"/>
      <c r="QVD462" s="22"/>
      <c r="QVE462" s="22"/>
      <c r="QVF462" s="22"/>
      <c r="QVG462" s="22"/>
      <c r="QVH462" s="22"/>
      <c r="QVI462" s="22"/>
      <c r="QVJ462" s="22"/>
      <c r="QVK462" s="22"/>
      <c r="QVL462" s="22"/>
      <c r="QVM462" s="22"/>
      <c r="QVN462" s="22"/>
      <c r="QVO462" s="22"/>
      <c r="QVP462" s="22"/>
      <c r="QVQ462" s="22"/>
      <c r="QVR462" s="22"/>
      <c r="QVS462" s="22"/>
      <c r="QVT462" s="22"/>
      <c r="QVU462" s="22"/>
      <c r="QVV462" s="22"/>
      <c r="QVW462" s="22"/>
      <c r="QVX462" s="22"/>
      <c r="QVY462" s="22"/>
      <c r="QVZ462" s="22"/>
      <c r="QWA462" s="22"/>
      <c r="QWB462" s="22"/>
      <c r="QWC462" s="22"/>
      <c r="QWD462" s="22"/>
      <c r="QWE462" s="22"/>
      <c r="QWF462" s="22"/>
      <c r="QWG462" s="22"/>
      <c r="QWH462" s="22"/>
      <c r="QWI462" s="22"/>
      <c r="QWJ462" s="22"/>
      <c r="QWK462" s="22"/>
      <c r="QWL462" s="22"/>
      <c r="QWM462" s="22"/>
      <c r="QWN462" s="22"/>
      <c r="QWO462" s="22"/>
      <c r="QWP462" s="22"/>
      <c r="QWQ462" s="22"/>
      <c r="QWR462" s="22"/>
      <c r="QWS462" s="22"/>
      <c r="QWT462" s="22"/>
      <c r="QWU462" s="22"/>
      <c r="QWV462" s="22"/>
      <c r="QWW462" s="22"/>
      <c r="QWX462" s="22"/>
      <c r="QWY462" s="22"/>
      <c r="QWZ462" s="22"/>
      <c r="QXA462" s="22"/>
      <c r="QXB462" s="22"/>
      <c r="QXC462" s="22"/>
      <c r="QXD462" s="22"/>
      <c r="QXE462" s="22"/>
      <c r="QXF462" s="22"/>
      <c r="QXG462" s="22"/>
      <c r="QXH462" s="22"/>
      <c r="QXI462" s="22"/>
      <c r="QXJ462" s="22"/>
      <c r="QXK462" s="22"/>
      <c r="QXL462" s="22"/>
      <c r="QXM462" s="22"/>
      <c r="QXN462" s="22"/>
      <c r="QXO462" s="22"/>
      <c r="QXP462" s="22"/>
      <c r="QXQ462" s="22"/>
      <c r="QXR462" s="22"/>
      <c r="QXS462" s="22"/>
      <c r="QXT462" s="22"/>
      <c r="QXU462" s="22"/>
      <c r="QXV462" s="22"/>
      <c r="QXW462" s="22"/>
      <c r="QXX462" s="22"/>
      <c r="QXY462" s="22"/>
      <c r="QXZ462" s="22"/>
      <c r="QYA462" s="22"/>
      <c r="QYB462" s="22"/>
      <c r="QYC462" s="22"/>
      <c r="QYD462" s="22"/>
      <c r="QYE462" s="22"/>
      <c r="QYF462" s="22"/>
      <c r="QYG462" s="22"/>
      <c r="QYH462" s="22"/>
      <c r="QYI462" s="22"/>
      <c r="QYJ462" s="22"/>
      <c r="QYK462" s="22"/>
      <c r="QYL462" s="22"/>
      <c r="QYM462" s="22"/>
      <c r="QYN462" s="22"/>
      <c r="QYO462" s="22"/>
      <c r="QYP462" s="22"/>
      <c r="QYQ462" s="22"/>
      <c r="QYR462" s="22"/>
      <c r="QYS462" s="22"/>
      <c r="QYT462" s="22"/>
      <c r="QYU462" s="22"/>
      <c r="QYV462" s="22"/>
      <c r="QYW462" s="22"/>
      <c r="QYX462" s="22"/>
      <c r="QYY462" s="22"/>
      <c r="QYZ462" s="22"/>
      <c r="QZA462" s="22"/>
      <c r="QZB462" s="22"/>
      <c r="QZC462" s="22"/>
      <c r="QZD462" s="22"/>
      <c r="QZE462" s="22"/>
      <c r="QZF462" s="22"/>
      <c r="QZG462" s="22"/>
      <c r="QZH462" s="22"/>
      <c r="QZI462" s="22"/>
      <c r="QZJ462" s="22"/>
      <c r="QZK462" s="22"/>
      <c r="QZL462" s="22"/>
      <c r="QZM462" s="22"/>
      <c r="QZN462" s="22"/>
      <c r="QZO462" s="22"/>
      <c r="QZP462" s="22"/>
      <c r="QZQ462" s="22"/>
      <c r="QZR462" s="22"/>
      <c r="QZS462" s="22"/>
      <c r="QZT462" s="22"/>
      <c r="QZU462" s="22"/>
      <c r="QZV462" s="22"/>
      <c r="QZW462" s="22"/>
      <c r="QZX462" s="22"/>
      <c r="QZY462" s="22"/>
      <c r="QZZ462" s="22"/>
      <c r="RAA462" s="22"/>
      <c r="RAB462" s="22"/>
      <c r="RAC462" s="22"/>
      <c r="RAD462" s="22"/>
      <c r="RAE462" s="22"/>
      <c r="RAF462" s="22"/>
      <c r="RAG462" s="22"/>
      <c r="RAH462" s="22"/>
      <c r="RAI462" s="22"/>
      <c r="RAJ462" s="22"/>
      <c r="RAK462" s="22"/>
      <c r="RAL462" s="22"/>
      <c r="RAM462" s="22"/>
      <c r="RAN462" s="22"/>
      <c r="RAO462" s="22"/>
      <c r="RAP462" s="22"/>
      <c r="RAQ462" s="22"/>
      <c r="RAR462" s="22"/>
      <c r="RAS462" s="22"/>
      <c r="RAT462" s="22"/>
      <c r="RAU462" s="22"/>
      <c r="RAV462" s="22"/>
      <c r="RAW462" s="22"/>
      <c r="RAX462" s="22"/>
      <c r="RAY462" s="22"/>
      <c r="RAZ462" s="22"/>
      <c r="RBA462" s="22"/>
      <c r="RBB462" s="22"/>
      <c r="RBC462" s="22"/>
      <c r="RBD462" s="22"/>
      <c r="RBE462" s="22"/>
      <c r="RBF462" s="22"/>
      <c r="RBG462" s="22"/>
      <c r="RBH462" s="22"/>
      <c r="RBI462" s="22"/>
      <c r="RBJ462" s="22"/>
      <c r="RBK462" s="22"/>
      <c r="RBL462" s="22"/>
      <c r="RBM462" s="22"/>
      <c r="RBN462" s="22"/>
      <c r="RBO462" s="22"/>
      <c r="RBP462" s="22"/>
      <c r="RBQ462" s="22"/>
      <c r="RBR462" s="22"/>
      <c r="RBS462" s="22"/>
      <c r="RBT462" s="22"/>
      <c r="RBU462" s="22"/>
      <c r="RBV462" s="22"/>
      <c r="RBW462" s="22"/>
      <c r="RBX462" s="22"/>
      <c r="RBY462" s="22"/>
      <c r="RBZ462" s="22"/>
      <c r="RCA462" s="22"/>
      <c r="RCB462" s="22"/>
      <c r="RCC462" s="22"/>
      <c r="RCD462" s="22"/>
      <c r="RCE462" s="22"/>
      <c r="RCF462" s="22"/>
      <c r="RCG462" s="22"/>
      <c r="RCH462" s="22"/>
      <c r="RCI462" s="22"/>
      <c r="RCJ462" s="22"/>
      <c r="RCK462" s="22"/>
      <c r="RCL462" s="22"/>
      <c r="RCM462" s="22"/>
      <c r="RCN462" s="22"/>
      <c r="RCO462" s="22"/>
      <c r="RCP462" s="22"/>
      <c r="RCQ462" s="22"/>
      <c r="RCR462" s="22"/>
      <c r="RCS462" s="22"/>
      <c r="RCT462" s="22"/>
      <c r="RCU462" s="22"/>
      <c r="RCV462" s="22"/>
      <c r="RCW462" s="22"/>
      <c r="RCX462" s="22"/>
      <c r="RCY462" s="22"/>
      <c r="RCZ462" s="22"/>
      <c r="RDA462" s="22"/>
      <c r="RDB462" s="22"/>
      <c r="RDC462" s="22"/>
      <c r="RDD462" s="22"/>
      <c r="RDE462" s="22"/>
      <c r="RDF462" s="22"/>
      <c r="RDG462" s="22"/>
      <c r="RDH462" s="22"/>
      <c r="RDI462" s="22"/>
      <c r="RDJ462" s="22"/>
      <c r="RDK462" s="22"/>
      <c r="RDL462" s="22"/>
      <c r="RDM462" s="22"/>
      <c r="RDN462" s="22"/>
      <c r="RDO462" s="22"/>
      <c r="RDP462" s="22"/>
      <c r="RDQ462" s="22"/>
      <c r="RDR462" s="22"/>
      <c r="RDS462" s="22"/>
      <c r="RDT462" s="22"/>
      <c r="RDU462" s="22"/>
      <c r="RDV462" s="22"/>
      <c r="RDW462" s="22"/>
      <c r="RDX462" s="22"/>
      <c r="RDY462" s="22"/>
      <c r="RDZ462" s="22"/>
      <c r="REA462" s="22"/>
      <c r="REB462" s="22"/>
      <c r="REC462" s="22"/>
      <c r="RED462" s="22"/>
      <c r="REE462" s="22"/>
      <c r="REF462" s="22"/>
      <c r="REG462" s="22"/>
      <c r="REH462" s="22"/>
      <c r="REI462" s="22"/>
      <c r="REJ462" s="22"/>
      <c r="REK462" s="22"/>
      <c r="REL462" s="22"/>
      <c r="REM462" s="22"/>
      <c r="REN462" s="22"/>
      <c r="REO462" s="22"/>
      <c r="REP462" s="22"/>
      <c r="REQ462" s="22"/>
      <c r="RER462" s="22"/>
      <c r="RES462" s="22"/>
      <c r="RET462" s="22"/>
      <c r="REU462" s="22"/>
      <c r="REV462" s="22"/>
      <c r="REW462" s="22"/>
      <c r="REX462" s="22"/>
      <c r="REY462" s="22"/>
      <c r="REZ462" s="22"/>
      <c r="RFA462" s="22"/>
      <c r="RFB462" s="22"/>
      <c r="RFC462" s="22"/>
      <c r="RFD462" s="22"/>
      <c r="RFE462" s="22"/>
      <c r="RFF462" s="22"/>
      <c r="RFG462" s="22"/>
      <c r="RFH462" s="22"/>
      <c r="RFI462" s="22"/>
      <c r="RFJ462" s="22"/>
      <c r="RFK462" s="22"/>
      <c r="RFL462" s="22"/>
      <c r="RFM462" s="22"/>
      <c r="RFN462" s="22"/>
      <c r="RFO462" s="22"/>
      <c r="RFP462" s="22"/>
      <c r="RFQ462" s="22"/>
      <c r="RFR462" s="22"/>
      <c r="RFS462" s="22"/>
      <c r="RFT462" s="22"/>
      <c r="RFU462" s="22"/>
      <c r="RFV462" s="22"/>
      <c r="RFW462" s="22"/>
      <c r="RFX462" s="22"/>
      <c r="RFY462" s="22"/>
      <c r="RFZ462" s="22"/>
      <c r="RGA462" s="22"/>
      <c r="RGB462" s="22"/>
      <c r="RGC462" s="22"/>
      <c r="RGD462" s="22"/>
      <c r="RGE462" s="22"/>
      <c r="RGF462" s="22"/>
      <c r="RGG462" s="22"/>
      <c r="RGH462" s="22"/>
      <c r="RGI462" s="22"/>
      <c r="RGJ462" s="22"/>
      <c r="RGK462" s="22"/>
      <c r="RGL462" s="22"/>
      <c r="RGM462" s="22"/>
      <c r="RGN462" s="22"/>
      <c r="RGO462" s="22"/>
      <c r="RGP462" s="22"/>
      <c r="RGQ462" s="22"/>
      <c r="RGR462" s="22"/>
      <c r="RGS462" s="22"/>
      <c r="RGT462" s="22"/>
      <c r="RGU462" s="22"/>
      <c r="RGV462" s="22"/>
      <c r="RGW462" s="22"/>
      <c r="RGX462" s="22"/>
      <c r="RGY462" s="22"/>
      <c r="RGZ462" s="22"/>
      <c r="RHA462" s="22"/>
      <c r="RHB462" s="22"/>
      <c r="RHC462" s="22"/>
      <c r="RHD462" s="22"/>
      <c r="RHE462" s="22"/>
      <c r="RHF462" s="22"/>
      <c r="RHG462" s="22"/>
      <c r="RHH462" s="22"/>
      <c r="RHI462" s="22"/>
      <c r="RHJ462" s="22"/>
      <c r="RHK462" s="22"/>
      <c r="RHL462" s="22"/>
      <c r="RHM462" s="22"/>
      <c r="RHN462" s="22"/>
      <c r="RHO462" s="22"/>
      <c r="RHP462" s="22"/>
      <c r="RHQ462" s="22"/>
      <c r="RHR462" s="22"/>
      <c r="RHS462" s="22"/>
      <c r="RHT462" s="22"/>
      <c r="RHU462" s="22"/>
      <c r="RHV462" s="22"/>
      <c r="RHW462" s="22"/>
      <c r="RHX462" s="22"/>
      <c r="RHY462" s="22"/>
      <c r="RHZ462" s="22"/>
      <c r="RIA462" s="22"/>
      <c r="RIB462" s="22"/>
      <c r="RIC462" s="22"/>
      <c r="RID462" s="22"/>
      <c r="RIE462" s="22"/>
      <c r="RIF462" s="22"/>
      <c r="RIG462" s="22"/>
      <c r="RIH462" s="22"/>
      <c r="RII462" s="22"/>
      <c r="RIJ462" s="22"/>
      <c r="RIK462" s="22"/>
      <c r="RIL462" s="22"/>
      <c r="RIM462" s="22"/>
      <c r="RIN462" s="22"/>
      <c r="RIO462" s="22"/>
      <c r="RIP462" s="22"/>
      <c r="RIQ462" s="22"/>
      <c r="RIR462" s="22"/>
      <c r="RIS462" s="22"/>
      <c r="RIT462" s="22"/>
      <c r="RIU462" s="22"/>
      <c r="RIV462" s="22"/>
      <c r="RIW462" s="22"/>
      <c r="RIX462" s="22"/>
      <c r="RIY462" s="22"/>
      <c r="RIZ462" s="22"/>
      <c r="RJA462" s="22"/>
      <c r="RJB462" s="22"/>
      <c r="RJC462" s="22"/>
      <c r="RJD462" s="22"/>
      <c r="RJE462" s="22"/>
      <c r="RJF462" s="22"/>
      <c r="RJG462" s="22"/>
      <c r="RJH462" s="22"/>
      <c r="RJI462" s="22"/>
      <c r="RJJ462" s="22"/>
      <c r="RJK462" s="22"/>
      <c r="RJL462" s="22"/>
      <c r="RJM462" s="22"/>
      <c r="RJN462" s="22"/>
      <c r="RJO462" s="22"/>
      <c r="RJP462" s="22"/>
      <c r="RJQ462" s="22"/>
      <c r="RJR462" s="22"/>
      <c r="RJS462" s="22"/>
      <c r="RJT462" s="22"/>
      <c r="RJU462" s="22"/>
      <c r="RJV462" s="22"/>
      <c r="RJW462" s="22"/>
      <c r="RJX462" s="22"/>
      <c r="RJY462" s="22"/>
      <c r="RJZ462" s="22"/>
      <c r="RKA462" s="22"/>
      <c r="RKB462" s="22"/>
      <c r="RKC462" s="22"/>
      <c r="RKD462" s="22"/>
      <c r="RKE462" s="22"/>
      <c r="RKF462" s="22"/>
      <c r="RKG462" s="22"/>
      <c r="RKH462" s="22"/>
      <c r="RKI462" s="22"/>
      <c r="RKJ462" s="22"/>
      <c r="RKK462" s="22"/>
      <c r="RKL462" s="22"/>
      <c r="RKM462" s="22"/>
      <c r="RKN462" s="22"/>
      <c r="RKO462" s="22"/>
      <c r="RKP462" s="22"/>
      <c r="RKQ462" s="22"/>
      <c r="RKR462" s="22"/>
      <c r="RKS462" s="22"/>
      <c r="RKT462" s="22"/>
      <c r="RKU462" s="22"/>
      <c r="RKV462" s="22"/>
      <c r="RKW462" s="22"/>
      <c r="RKX462" s="22"/>
      <c r="RKY462" s="22"/>
      <c r="RKZ462" s="22"/>
      <c r="RLA462" s="22"/>
      <c r="RLB462" s="22"/>
      <c r="RLC462" s="22"/>
      <c r="RLD462" s="22"/>
      <c r="RLE462" s="22"/>
      <c r="RLF462" s="22"/>
      <c r="RLG462" s="22"/>
      <c r="RLH462" s="22"/>
      <c r="RLI462" s="22"/>
      <c r="RLJ462" s="22"/>
      <c r="RLK462" s="22"/>
      <c r="RLL462" s="22"/>
      <c r="RLM462" s="22"/>
      <c r="RLN462" s="22"/>
      <c r="RLO462" s="22"/>
      <c r="RLP462" s="22"/>
      <c r="RLQ462" s="22"/>
      <c r="RLR462" s="22"/>
      <c r="RLS462" s="22"/>
      <c r="RLT462" s="22"/>
      <c r="RLU462" s="22"/>
      <c r="RLV462" s="22"/>
      <c r="RLW462" s="22"/>
      <c r="RLX462" s="22"/>
      <c r="RLY462" s="22"/>
      <c r="RLZ462" s="22"/>
      <c r="RMA462" s="22"/>
      <c r="RMB462" s="22"/>
      <c r="RMC462" s="22"/>
      <c r="RMD462" s="22"/>
      <c r="RME462" s="22"/>
      <c r="RMF462" s="22"/>
      <c r="RMG462" s="22"/>
      <c r="RMH462" s="22"/>
      <c r="RMI462" s="22"/>
      <c r="RMJ462" s="22"/>
      <c r="RMK462" s="22"/>
      <c r="RML462" s="22"/>
      <c r="RMM462" s="22"/>
      <c r="RMN462" s="22"/>
      <c r="RMO462" s="22"/>
      <c r="RMP462" s="22"/>
      <c r="RMQ462" s="22"/>
      <c r="RMR462" s="22"/>
      <c r="RMS462" s="22"/>
      <c r="RMT462" s="22"/>
      <c r="RMU462" s="22"/>
      <c r="RMV462" s="22"/>
      <c r="RMW462" s="22"/>
      <c r="RMX462" s="22"/>
      <c r="RMY462" s="22"/>
      <c r="RMZ462" s="22"/>
      <c r="RNA462" s="22"/>
      <c r="RNB462" s="22"/>
      <c r="RNC462" s="22"/>
      <c r="RND462" s="22"/>
      <c r="RNE462" s="22"/>
      <c r="RNF462" s="22"/>
      <c r="RNG462" s="22"/>
      <c r="RNH462" s="22"/>
      <c r="RNI462" s="22"/>
      <c r="RNJ462" s="22"/>
      <c r="RNK462" s="22"/>
      <c r="RNL462" s="22"/>
      <c r="RNM462" s="22"/>
      <c r="RNN462" s="22"/>
      <c r="RNO462" s="22"/>
      <c r="RNP462" s="22"/>
      <c r="RNQ462" s="22"/>
      <c r="RNR462" s="22"/>
      <c r="RNS462" s="22"/>
      <c r="RNT462" s="22"/>
      <c r="RNU462" s="22"/>
      <c r="RNV462" s="22"/>
      <c r="RNW462" s="22"/>
      <c r="RNX462" s="22"/>
      <c r="RNY462" s="22"/>
      <c r="RNZ462" s="22"/>
      <c r="ROA462" s="22"/>
      <c r="ROB462" s="22"/>
      <c r="ROC462" s="22"/>
      <c r="ROD462" s="22"/>
      <c r="ROE462" s="22"/>
      <c r="ROF462" s="22"/>
      <c r="ROG462" s="22"/>
      <c r="ROH462" s="22"/>
      <c r="ROI462" s="22"/>
      <c r="ROJ462" s="22"/>
      <c r="ROK462" s="22"/>
      <c r="ROL462" s="22"/>
      <c r="ROM462" s="22"/>
      <c r="RON462" s="22"/>
      <c r="ROO462" s="22"/>
      <c r="ROP462" s="22"/>
      <c r="ROQ462" s="22"/>
      <c r="ROR462" s="22"/>
      <c r="ROS462" s="22"/>
      <c r="ROT462" s="22"/>
      <c r="ROU462" s="22"/>
      <c r="ROV462" s="22"/>
      <c r="ROW462" s="22"/>
      <c r="ROX462" s="22"/>
      <c r="ROY462" s="22"/>
      <c r="ROZ462" s="22"/>
      <c r="RPA462" s="22"/>
      <c r="RPB462" s="22"/>
      <c r="RPC462" s="22"/>
      <c r="RPD462" s="22"/>
      <c r="RPE462" s="22"/>
      <c r="RPF462" s="22"/>
      <c r="RPG462" s="22"/>
      <c r="RPH462" s="22"/>
      <c r="RPI462" s="22"/>
      <c r="RPJ462" s="22"/>
      <c r="RPK462" s="22"/>
      <c r="RPL462" s="22"/>
      <c r="RPM462" s="22"/>
      <c r="RPN462" s="22"/>
      <c r="RPO462" s="22"/>
      <c r="RPP462" s="22"/>
      <c r="RPQ462" s="22"/>
      <c r="RPR462" s="22"/>
      <c r="RPS462" s="22"/>
      <c r="RPT462" s="22"/>
      <c r="RPU462" s="22"/>
      <c r="RPV462" s="22"/>
      <c r="RPW462" s="22"/>
      <c r="RPX462" s="22"/>
      <c r="RPY462" s="22"/>
      <c r="RPZ462" s="22"/>
      <c r="RQA462" s="22"/>
      <c r="RQB462" s="22"/>
      <c r="RQC462" s="22"/>
      <c r="RQD462" s="22"/>
      <c r="RQE462" s="22"/>
      <c r="RQF462" s="22"/>
      <c r="RQG462" s="22"/>
      <c r="RQH462" s="22"/>
      <c r="RQI462" s="22"/>
      <c r="RQJ462" s="22"/>
      <c r="RQK462" s="22"/>
      <c r="RQL462" s="22"/>
      <c r="RQM462" s="22"/>
      <c r="RQN462" s="22"/>
      <c r="RQO462" s="22"/>
      <c r="RQP462" s="22"/>
      <c r="RQQ462" s="22"/>
      <c r="RQR462" s="22"/>
      <c r="RQS462" s="22"/>
      <c r="RQT462" s="22"/>
      <c r="RQU462" s="22"/>
      <c r="RQV462" s="22"/>
      <c r="RQW462" s="22"/>
      <c r="RQX462" s="22"/>
      <c r="RQY462" s="22"/>
      <c r="RQZ462" s="22"/>
      <c r="RRA462" s="22"/>
      <c r="RRB462" s="22"/>
      <c r="RRC462" s="22"/>
      <c r="RRD462" s="22"/>
      <c r="RRE462" s="22"/>
      <c r="RRF462" s="22"/>
      <c r="RRG462" s="22"/>
      <c r="RRH462" s="22"/>
      <c r="RRI462" s="22"/>
      <c r="RRJ462" s="22"/>
      <c r="RRK462" s="22"/>
      <c r="RRL462" s="22"/>
      <c r="RRM462" s="22"/>
      <c r="RRN462" s="22"/>
      <c r="RRO462" s="22"/>
      <c r="RRP462" s="22"/>
      <c r="RRQ462" s="22"/>
      <c r="RRR462" s="22"/>
      <c r="RRS462" s="22"/>
      <c r="RRT462" s="22"/>
      <c r="RRU462" s="22"/>
      <c r="RRV462" s="22"/>
      <c r="RRW462" s="22"/>
      <c r="RRX462" s="22"/>
      <c r="RRY462" s="22"/>
      <c r="RRZ462" s="22"/>
      <c r="RSA462" s="22"/>
      <c r="RSB462" s="22"/>
      <c r="RSC462" s="22"/>
      <c r="RSD462" s="22"/>
      <c r="RSE462" s="22"/>
      <c r="RSF462" s="22"/>
      <c r="RSG462" s="22"/>
      <c r="RSH462" s="22"/>
      <c r="RSI462" s="22"/>
      <c r="RSJ462" s="22"/>
      <c r="RSK462" s="22"/>
      <c r="RSL462" s="22"/>
      <c r="RSM462" s="22"/>
      <c r="RSN462" s="22"/>
      <c r="RSO462" s="22"/>
      <c r="RSP462" s="22"/>
      <c r="RSQ462" s="22"/>
      <c r="RSR462" s="22"/>
      <c r="RSS462" s="22"/>
      <c r="RST462" s="22"/>
      <c r="RSU462" s="22"/>
      <c r="RSV462" s="22"/>
      <c r="RSW462" s="22"/>
      <c r="RSX462" s="22"/>
      <c r="RSY462" s="22"/>
      <c r="RSZ462" s="22"/>
      <c r="RTA462" s="22"/>
      <c r="RTB462" s="22"/>
      <c r="RTC462" s="22"/>
      <c r="RTD462" s="22"/>
      <c r="RTE462" s="22"/>
      <c r="RTF462" s="22"/>
      <c r="RTG462" s="22"/>
      <c r="RTH462" s="22"/>
      <c r="RTI462" s="22"/>
      <c r="RTJ462" s="22"/>
      <c r="RTK462" s="22"/>
      <c r="RTL462" s="22"/>
      <c r="RTM462" s="22"/>
      <c r="RTN462" s="22"/>
      <c r="RTO462" s="22"/>
      <c r="RTP462" s="22"/>
      <c r="RTQ462" s="22"/>
      <c r="RTR462" s="22"/>
      <c r="RTS462" s="22"/>
      <c r="RTT462" s="22"/>
      <c r="RTU462" s="22"/>
      <c r="RTV462" s="22"/>
      <c r="RTW462" s="22"/>
      <c r="RTX462" s="22"/>
      <c r="RTY462" s="22"/>
      <c r="RTZ462" s="22"/>
      <c r="RUA462" s="22"/>
      <c r="RUB462" s="22"/>
      <c r="RUC462" s="22"/>
      <c r="RUD462" s="22"/>
      <c r="RUE462" s="22"/>
      <c r="RUF462" s="22"/>
      <c r="RUG462" s="22"/>
      <c r="RUH462" s="22"/>
      <c r="RUI462" s="22"/>
      <c r="RUJ462" s="22"/>
      <c r="RUK462" s="22"/>
      <c r="RUL462" s="22"/>
      <c r="RUM462" s="22"/>
      <c r="RUN462" s="22"/>
      <c r="RUO462" s="22"/>
      <c r="RUP462" s="22"/>
      <c r="RUQ462" s="22"/>
      <c r="RUR462" s="22"/>
      <c r="RUS462" s="22"/>
      <c r="RUT462" s="22"/>
      <c r="RUU462" s="22"/>
      <c r="RUV462" s="22"/>
      <c r="RUW462" s="22"/>
      <c r="RUX462" s="22"/>
      <c r="RUY462" s="22"/>
      <c r="RUZ462" s="22"/>
      <c r="RVA462" s="22"/>
      <c r="RVB462" s="22"/>
      <c r="RVC462" s="22"/>
      <c r="RVD462" s="22"/>
      <c r="RVE462" s="22"/>
      <c r="RVF462" s="22"/>
      <c r="RVG462" s="22"/>
      <c r="RVH462" s="22"/>
      <c r="RVI462" s="22"/>
      <c r="RVJ462" s="22"/>
      <c r="RVK462" s="22"/>
      <c r="RVL462" s="22"/>
      <c r="RVM462" s="22"/>
      <c r="RVN462" s="22"/>
      <c r="RVO462" s="22"/>
      <c r="RVP462" s="22"/>
      <c r="RVQ462" s="22"/>
      <c r="RVR462" s="22"/>
      <c r="RVS462" s="22"/>
      <c r="RVT462" s="22"/>
      <c r="RVU462" s="22"/>
      <c r="RVV462" s="22"/>
      <c r="RVW462" s="22"/>
      <c r="RVX462" s="22"/>
      <c r="RVY462" s="22"/>
      <c r="RVZ462" s="22"/>
      <c r="RWA462" s="22"/>
      <c r="RWB462" s="22"/>
      <c r="RWC462" s="22"/>
      <c r="RWD462" s="22"/>
      <c r="RWE462" s="22"/>
      <c r="RWF462" s="22"/>
      <c r="RWG462" s="22"/>
      <c r="RWH462" s="22"/>
      <c r="RWI462" s="22"/>
      <c r="RWJ462" s="22"/>
      <c r="RWK462" s="22"/>
      <c r="RWL462" s="22"/>
      <c r="RWM462" s="22"/>
      <c r="RWN462" s="22"/>
      <c r="RWO462" s="22"/>
      <c r="RWP462" s="22"/>
      <c r="RWQ462" s="22"/>
      <c r="RWR462" s="22"/>
      <c r="RWS462" s="22"/>
      <c r="RWT462" s="22"/>
      <c r="RWU462" s="22"/>
      <c r="RWV462" s="22"/>
      <c r="RWW462" s="22"/>
      <c r="RWX462" s="22"/>
      <c r="RWY462" s="22"/>
      <c r="RWZ462" s="22"/>
      <c r="RXA462" s="22"/>
      <c r="RXB462" s="22"/>
      <c r="RXC462" s="22"/>
      <c r="RXD462" s="22"/>
      <c r="RXE462" s="22"/>
      <c r="RXF462" s="22"/>
      <c r="RXG462" s="22"/>
      <c r="RXH462" s="22"/>
      <c r="RXI462" s="22"/>
      <c r="RXJ462" s="22"/>
      <c r="RXK462" s="22"/>
      <c r="RXL462" s="22"/>
      <c r="RXM462" s="22"/>
      <c r="RXN462" s="22"/>
      <c r="RXO462" s="22"/>
      <c r="RXP462" s="22"/>
      <c r="RXQ462" s="22"/>
      <c r="RXR462" s="22"/>
      <c r="RXS462" s="22"/>
      <c r="RXT462" s="22"/>
      <c r="RXU462" s="22"/>
      <c r="RXV462" s="22"/>
      <c r="RXW462" s="22"/>
      <c r="RXX462" s="22"/>
      <c r="RXY462" s="22"/>
      <c r="RXZ462" s="22"/>
      <c r="RYA462" s="22"/>
      <c r="RYB462" s="22"/>
      <c r="RYC462" s="22"/>
      <c r="RYD462" s="22"/>
      <c r="RYE462" s="22"/>
      <c r="RYF462" s="22"/>
      <c r="RYG462" s="22"/>
      <c r="RYH462" s="22"/>
      <c r="RYI462" s="22"/>
      <c r="RYJ462" s="22"/>
      <c r="RYK462" s="22"/>
      <c r="RYL462" s="22"/>
      <c r="RYM462" s="22"/>
      <c r="RYN462" s="22"/>
      <c r="RYO462" s="22"/>
      <c r="RYP462" s="22"/>
      <c r="RYQ462" s="22"/>
      <c r="RYR462" s="22"/>
      <c r="RYS462" s="22"/>
      <c r="RYT462" s="22"/>
      <c r="RYU462" s="22"/>
      <c r="RYV462" s="22"/>
      <c r="RYW462" s="22"/>
      <c r="RYX462" s="22"/>
      <c r="RYY462" s="22"/>
      <c r="RYZ462" s="22"/>
      <c r="RZA462" s="22"/>
      <c r="RZB462" s="22"/>
      <c r="RZC462" s="22"/>
      <c r="RZD462" s="22"/>
      <c r="RZE462" s="22"/>
      <c r="RZF462" s="22"/>
      <c r="RZG462" s="22"/>
      <c r="RZH462" s="22"/>
      <c r="RZI462" s="22"/>
      <c r="RZJ462" s="22"/>
      <c r="RZK462" s="22"/>
      <c r="RZL462" s="22"/>
      <c r="RZM462" s="22"/>
      <c r="RZN462" s="22"/>
      <c r="RZO462" s="22"/>
      <c r="RZP462" s="22"/>
      <c r="RZQ462" s="22"/>
      <c r="RZR462" s="22"/>
      <c r="RZS462" s="22"/>
      <c r="RZT462" s="22"/>
      <c r="RZU462" s="22"/>
      <c r="RZV462" s="22"/>
      <c r="RZW462" s="22"/>
      <c r="RZX462" s="22"/>
      <c r="RZY462" s="22"/>
      <c r="RZZ462" s="22"/>
      <c r="SAA462" s="22"/>
      <c r="SAB462" s="22"/>
      <c r="SAC462" s="22"/>
      <c r="SAD462" s="22"/>
      <c r="SAE462" s="22"/>
      <c r="SAF462" s="22"/>
      <c r="SAG462" s="22"/>
      <c r="SAH462" s="22"/>
      <c r="SAI462" s="22"/>
      <c r="SAJ462" s="22"/>
      <c r="SAK462" s="22"/>
      <c r="SAL462" s="22"/>
      <c r="SAM462" s="22"/>
      <c r="SAN462" s="22"/>
      <c r="SAO462" s="22"/>
      <c r="SAP462" s="22"/>
      <c r="SAQ462" s="22"/>
      <c r="SAR462" s="22"/>
      <c r="SAS462" s="22"/>
      <c r="SAT462" s="22"/>
      <c r="SAU462" s="22"/>
      <c r="SAV462" s="22"/>
      <c r="SAW462" s="22"/>
      <c r="SAX462" s="22"/>
      <c r="SAY462" s="22"/>
      <c r="SAZ462" s="22"/>
      <c r="SBA462" s="22"/>
      <c r="SBB462" s="22"/>
      <c r="SBC462" s="22"/>
      <c r="SBD462" s="22"/>
      <c r="SBE462" s="22"/>
      <c r="SBF462" s="22"/>
      <c r="SBG462" s="22"/>
      <c r="SBH462" s="22"/>
      <c r="SBI462" s="22"/>
      <c r="SBJ462" s="22"/>
      <c r="SBK462" s="22"/>
      <c r="SBL462" s="22"/>
      <c r="SBM462" s="22"/>
      <c r="SBN462" s="22"/>
      <c r="SBO462" s="22"/>
      <c r="SBP462" s="22"/>
      <c r="SBQ462" s="22"/>
      <c r="SBR462" s="22"/>
      <c r="SBS462" s="22"/>
      <c r="SBT462" s="22"/>
      <c r="SBU462" s="22"/>
      <c r="SBV462" s="22"/>
      <c r="SBW462" s="22"/>
      <c r="SBX462" s="22"/>
      <c r="SBY462" s="22"/>
      <c r="SBZ462" s="22"/>
      <c r="SCA462" s="22"/>
      <c r="SCB462" s="22"/>
      <c r="SCC462" s="22"/>
      <c r="SCD462" s="22"/>
      <c r="SCE462" s="22"/>
      <c r="SCF462" s="22"/>
      <c r="SCG462" s="22"/>
      <c r="SCH462" s="22"/>
      <c r="SCI462" s="22"/>
      <c r="SCJ462" s="22"/>
      <c r="SCK462" s="22"/>
      <c r="SCL462" s="22"/>
      <c r="SCM462" s="22"/>
      <c r="SCN462" s="22"/>
      <c r="SCO462" s="22"/>
      <c r="SCP462" s="22"/>
      <c r="SCQ462" s="22"/>
      <c r="SCR462" s="22"/>
      <c r="SCS462" s="22"/>
      <c r="SCT462" s="22"/>
      <c r="SCU462" s="22"/>
      <c r="SCV462" s="22"/>
      <c r="SCW462" s="22"/>
      <c r="SCX462" s="22"/>
      <c r="SCY462" s="22"/>
      <c r="SCZ462" s="22"/>
      <c r="SDA462" s="22"/>
      <c r="SDB462" s="22"/>
      <c r="SDC462" s="22"/>
      <c r="SDD462" s="22"/>
      <c r="SDE462" s="22"/>
      <c r="SDF462" s="22"/>
      <c r="SDG462" s="22"/>
      <c r="SDH462" s="22"/>
      <c r="SDI462" s="22"/>
      <c r="SDJ462" s="22"/>
      <c r="SDK462" s="22"/>
      <c r="SDL462" s="22"/>
      <c r="SDM462" s="22"/>
      <c r="SDN462" s="22"/>
      <c r="SDO462" s="22"/>
      <c r="SDP462" s="22"/>
      <c r="SDQ462" s="22"/>
      <c r="SDR462" s="22"/>
      <c r="SDS462" s="22"/>
      <c r="SDT462" s="22"/>
      <c r="SDU462" s="22"/>
      <c r="SDV462" s="22"/>
      <c r="SDW462" s="22"/>
      <c r="SDX462" s="22"/>
      <c r="SDY462" s="22"/>
      <c r="SDZ462" s="22"/>
      <c r="SEA462" s="22"/>
      <c r="SEB462" s="22"/>
      <c r="SEC462" s="22"/>
      <c r="SED462" s="22"/>
      <c r="SEE462" s="22"/>
      <c r="SEF462" s="22"/>
      <c r="SEG462" s="22"/>
      <c r="SEH462" s="22"/>
      <c r="SEI462" s="22"/>
      <c r="SEJ462" s="22"/>
      <c r="SEK462" s="22"/>
      <c r="SEL462" s="22"/>
      <c r="SEM462" s="22"/>
      <c r="SEN462" s="22"/>
      <c r="SEO462" s="22"/>
      <c r="SEP462" s="22"/>
      <c r="SEQ462" s="22"/>
      <c r="SER462" s="22"/>
      <c r="SES462" s="22"/>
      <c r="SET462" s="22"/>
      <c r="SEU462" s="22"/>
      <c r="SEV462" s="22"/>
      <c r="SEW462" s="22"/>
      <c r="SEX462" s="22"/>
      <c r="SEY462" s="22"/>
      <c r="SEZ462" s="22"/>
      <c r="SFA462" s="22"/>
      <c r="SFB462" s="22"/>
      <c r="SFC462" s="22"/>
      <c r="SFD462" s="22"/>
      <c r="SFE462" s="22"/>
      <c r="SFF462" s="22"/>
      <c r="SFG462" s="22"/>
      <c r="SFH462" s="22"/>
      <c r="SFI462" s="22"/>
      <c r="SFJ462" s="22"/>
      <c r="SFK462" s="22"/>
      <c r="SFL462" s="22"/>
      <c r="SFM462" s="22"/>
      <c r="SFN462" s="22"/>
      <c r="SFO462" s="22"/>
      <c r="SFP462" s="22"/>
      <c r="SFQ462" s="22"/>
      <c r="SFR462" s="22"/>
      <c r="SFS462" s="22"/>
      <c r="SFT462" s="22"/>
      <c r="SFU462" s="22"/>
      <c r="SFV462" s="22"/>
      <c r="SFW462" s="22"/>
      <c r="SFX462" s="22"/>
      <c r="SFY462" s="22"/>
      <c r="SFZ462" s="22"/>
      <c r="SGA462" s="22"/>
      <c r="SGB462" s="22"/>
      <c r="SGC462" s="22"/>
      <c r="SGD462" s="22"/>
      <c r="SGE462" s="22"/>
      <c r="SGF462" s="22"/>
      <c r="SGG462" s="22"/>
      <c r="SGH462" s="22"/>
      <c r="SGI462" s="22"/>
      <c r="SGJ462" s="22"/>
      <c r="SGK462" s="22"/>
      <c r="SGL462" s="22"/>
      <c r="SGM462" s="22"/>
      <c r="SGN462" s="22"/>
      <c r="SGO462" s="22"/>
      <c r="SGP462" s="22"/>
      <c r="SGQ462" s="22"/>
      <c r="SGR462" s="22"/>
      <c r="SGS462" s="22"/>
      <c r="SGT462" s="22"/>
      <c r="SGU462" s="22"/>
      <c r="SGV462" s="22"/>
      <c r="SGW462" s="22"/>
      <c r="SGX462" s="22"/>
      <c r="SGY462" s="22"/>
      <c r="SGZ462" s="22"/>
      <c r="SHA462" s="22"/>
      <c r="SHB462" s="22"/>
      <c r="SHC462" s="22"/>
      <c r="SHD462" s="22"/>
      <c r="SHE462" s="22"/>
      <c r="SHF462" s="22"/>
      <c r="SHG462" s="22"/>
      <c r="SHH462" s="22"/>
      <c r="SHI462" s="22"/>
      <c r="SHJ462" s="22"/>
      <c r="SHK462" s="22"/>
      <c r="SHL462" s="22"/>
      <c r="SHM462" s="22"/>
      <c r="SHN462" s="22"/>
      <c r="SHO462" s="22"/>
      <c r="SHP462" s="22"/>
      <c r="SHQ462" s="22"/>
      <c r="SHR462" s="22"/>
      <c r="SHS462" s="22"/>
      <c r="SHT462" s="22"/>
      <c r="SHU462" s="22"/>
      <c r="SHV462" s="22"/>
      <c r="SHW462" s="22"/>
      <c r="SHX462" s="22"/>
      <c r="SHY462" s="22"/>
      <c r="SHZ462" s="22"/>
      <c r="SIA462" s="22"/>
      <c r="SIB462" s="22"/>
      <c r="SIC462" s="22"/>
      <c r="SID462" s="22"/>
      <c r="SIE462" s="22"/>
      <c r="SIF462" s="22"/>
      <c r="SIG462" s="22"/>
      <c r="SIH462" s="22"/>
      <c r="SII462" s="22"/>
      <c r="SIJ462" s="22"/>
      <c r="SIK462" s="22"/>
      <c r="SIL462" s="22"/>
      <c r="SIM462" s="22"/>
      <c r="SIN462" s="22"/>
      <c r="SIO462" s="22"/>
      <c r="SIP462" s="22"/>
      <c r="SIQ462" s="22"/>
      <c r="SIR462" s="22"/>
      <c r="SIS462" s="22"/>
      <c r="SIT462" s="22"/>
      <c r="SIU462" s="22"/>
      <c r="SIV462" s="22"/>
      <c r="SIW462" s="22"/>
      <c r="SIX462" s="22"/>
      <c r="SIY462" s="22"/>
      <c r="SIZ462" s="22"/>
      <c r="SJA462" s="22"/>
      <c r="SJB462" s="22"/>
      <c r="SJC462" s="22"/>
      <c r="SJD462" s="22"/>
      <c r="SJE462" s="22"/>
      <c r="SJF462" s="22"/>
      <c r="SJG462" s="22"/>
      <c r="SJH462" s="22"/>
      <c r="SJI462" s="22"/>
      <c r="SJJ462" s="22"/>
      <c r="SJK462" s="22"/>
      <c r="SJL462" s="22"/>
      <c r="SJM462" s="22"/>
      <c r="SJN462" s="22"/>
      <c r="SJO462" s="22"/>
      <c r="SJP462" s="22"/>
      <c r="SJQ462" s="22"/>
      <c r="SJR462" s="22"/>
      <c r="SJS462" s="22"/>
      <c r="SJT462" s="22"/>
      <c r="SJU462" s="22"/>
      <c r="SJV462" s="22"/>
      <c r="SJW462" s="22"/>
      <c r="SJX462" s="22"/>
      <c r="SJY462" s="22"/>
      <c r="SJZ462" s="22"/>
      <c r="SKA462" s="22"/>
      <c r="SKB462" s="22"/>
      <c r="SKC462" s="22"/>
      <c r="SKD462" s="22"/>
      <c r="SKE462" s="22"/>
      <c r="SKF462" s="22"/>
      <c r="SKG462" s="22"/>
      <c r="SKH462" s="22"/>
      <c r="SKI462" s="22"/>
      <c r="SKJ462" s="22"/>
      <c r="SKK462" s="22"/>
      <c r="SKL462" s="22"/>
      <c r="SKM462" s="22"/>
      <c r="SKN462" s="22"/>
      <c r="SKO462" s="22"/>
      <c r="SKP462" s="22"/>
      <c r="SKQ462" s="22"/>
      <c r="SKR462" s="22"/>
      <c r="SKS462" s="22"/>
      <c r="SKT462" s="22"/>
      <c r="SKU462" s="22"/>
      <c r="SKV462" s="22"/>
      <c r="SKW462" s="22"/>
      <c r="SKX462" s="22"/>
      <c r="SKY462" s="22"/>
      <c r="SKZ462" s="22"/>
      <c r="SLA462" s="22"/>
      <c r="SLB462" s="22"/>
      <c r="SLC462" s="22"/>
      <c r="SLD462" s="22"/>
      <c r="SLE462" s="22"/>
      <c r="SLF462" s="22"/>
      <c r="SLG462" s="22"/>
      <c r="SLH462" s="22"/>
      <c r="SLI462" s="22"/>
      <c r="SLJ462" s="22"/>
      <c r="SLK462" s="22"/>
      <c r="SLL462" s="22"/>
      <c r="SLM462" s="22"/>
      <c r="SLN462" s="22"/>
      <c r="SLO462" s="22"/>
      <c r="SLP462" s="22"/>
      <c r="SLQ462" s="22"/>
      <c r="SLR462" s="22"/>
      <c r="SLS462" s="22"/>
      <c r="SLT462" s="22"/>
      <c r="SLU462" s="22"/>
      <c r="SLV462" s="22"/>
      <c r="SLW462" s="22"/>
      <c r="SLX462" s="22"/>
      <c r="SLY462" s="22"/>
      <c r="SLZ462" s="22"/>
      <c r="SMA462" s="22"/>
      <c r="SMB462" s="22"/>
      <c r="SMC462" s="22"/>
      <c r="SMD462" s="22"/>
      <c r="SME462" s="22"/>
      <c r="SMF462" s="22"/>
      <c r="SMG462" s="22"/>
      <c r="SMH462" s="22"/>
      <c r="SMI462" s="22"/>
      <c r="SMJ462" s="22"/>
      <c r="SMK462" s="22"/>
      <c r="SML462" s="22"/>
      <c r="SMM462" s="22"/>
      <c r="SMN462" s="22"/>
      <c r="SMO462" s="22"/>
      <c r="SMP462" s="22"/>
      <c r="SMQ462" s="22"/>
      <c r="SMR462" s="22"/>
      <c r="SMS462" s="22"/>
      <c r="SMT462" s="22"/>
      <c r="SMU462" s="22"/>
      <c r="SMV462" s="22"/>
      <c r="SMW462" s="22"/>
      <c r="SMX462" s="22"/>
      <c r="SMY462" s="22"/>
      <c r="SMZ462" s="22"/>
      <c r="SNA462" s="22"/>
      <c r="SNB462" s="22"/>
      <c r="SNC462" s="22"/>
      <c r="SND462" s="22"/>
      <c r="SNE462" s="22"/>
      <c r="SNF462" s="22"/>
      <c r="SNG462" s="22"/>
      <c r="SNH462" s="22"/>
      <c r="SNI462" s="22"/>
      <c r="SNJ462" s="22"/>
      <c r="SNK462" s="22"/>
      <c r="SNL462" s="22"/>
      <c r="SNM462" s="22"/>
      <c r="SNN462" s="22"/>
      <c r="SNO462" s="22"/>
      <c r="SNP462" s="22"/>
      <c r="SNQ462" s="22"/>
      <c r="SNR462" s="22"/>
      <c r="SNS462" s="22"/>
      <c r="SNT462" s="22"/>
      <c r="SNU462" s="22"/>
      <c r="SNV462" s="22"/>
      <c r="SNW462" s="22"/>
      <c r="SNX462" s="22"/>
      <c r="SNY462" s="22"/>
      <c r="SNZ462" s="22"/>
      <c r="SOA462" s="22"/>
      <c r="SOB462" s="22"/>
      <c r="SOC462" s="22"/>
      <c r="SOD462" s="22"/>
      <c r="SOE462" s="22"/>
      <c r="SOF462" s="22"/>
      <c r="SOG462" s="22"/>
      <c r="SOH462" s="22"/>
      <c r="SOI462" s="22"/>
      <c r="SOJ462" s="22"/>
      <c r="SOK462" s="22"/>
      <c r="SOL462" s="22"/>
      <c r="SOM462" s="22"/>
      <c r="SON462" s="22"/>
      <c r="SOO462" s="22"/>
      <c r="SOP462" s="22"/>
      <c r="SOQ462" s="22"/>
      <c r="SOR462" s="22"/>
      <c r="SOS462" s="22"/>
      <c r="SOT462" s="22"/>
      <c r="SOU462" s="22"/>
      <c r="SOV462" s="22"/>
      <c r="SOW462" s="22"/>
      <c r="SOX462" s="22"/>
      <c r="SOY462" s="22"/>
      <c r="SOZ462" s="22"/>
      <c r="SPA462" s="22"/>
      <c r="SPB462" s="22"/>
      <c r="SPC462" s="22"/>
      <c r="SPD462" s="22"/>
      <c r="SPE462" s="22"/>
      <c r="SPF462" s="22"/>
      <c r="SPG462" s="22"/>
      <c r="SPH462" s="22"/>
      <c r="SPI462" s="22"/>
      <c r="SPJ462" s="22"/>
      <c r="SPK462" s="22"/>
      <c r="SPL462" s="22"/>
      <c r="SPM462" s="22"/>
      <c r="SPN462" s="22"/>
      <c r="SPO462" s="22"/>
      <c r="SPP462" s="22"/>
      <c r="SPQ462" s="22"/>
      <c r="SPR462" s="22"/>
      <c r="SPS462" s="22"/>
      <c r="SPT462" s="22"/>
      <c r="SPU462" s="22"/>
      <c r="SPV462" s="22"/>
      <c r="SPW462" s="22"/>
      <c r="SPX462" s="22"/>
      <c r="SPY462" s="22"/>
      <c r="SPZ462" s="22"/>
      <c r="SQA462" s="22"/>
      <c r="SQB462" s="22"/>
      <c r="SQC462" s="22"/>
      <c r="SQD462" s="22"/>
      <c r="SQE462" s="22"/>
      <c r="SQF462" s="22"/>
      <c r="SQG462" s="22"/>
      <c r="SQH462" s="22"/>
      <c r="SQI462" s="22"/>
      <c r="SQJ462" s="22"/>
      <c r="SQK462" s="22"/>
      <c r="SQL462" s="22"/>
      <c r="SQM462" s="22"/>
      <c r="SQN462" s="22"/>
      <c r="SQO462" s="22"/>
      <c r="SQP462" s="22"/>
      <c r="SQQ462" s="22"/>
      <c r="SQR462" s="22"/>
      <c r="SQS462" s="22"/>
      <c r="SQT462" s="22"/>
      <c r="SQU462" s="22"/>
      <c r="SQV462" s="22"/>
      <c r="SQW462" s="22"/>
      <c r="SQX462" s="22"/>
      <c r="SQY462" s="22"/>
      <c r="SQZ462" s="22"/>
      <c r="SRA462" s="22"/>
      <c r="SRB462" s="22"/>
      <c r="SRC462" s="22"/>
      <c r="SRD462" s="22"/>
      <c r="SRE462" s="22"/>
      <c r="SRF462" s="22"/>
      <c r="SRG462" s="22"/>
      <c r="SRH462" s="22"/>
      <c r="SRI462" s="22"/>
      <c r="SRJ462" s="22"/>
      <c r="SRK462" s="22"/>
      <c r="SRL462" s="22"/>
      <c r="SRM462" s="22"/>
      <c r="SRN462" s="22"/>
      <c r="SRO462" s="22"/>
      <c r="SRP462" s="22"/>
      <c r="SRQ462" s="22"/>
      <c r="SRR462" s="22"/>
      <c r="SRS462" s="22"/>
      <c r="SRT462" s="22"/>
      <c r="SRU462" s="22"/>
      <c r="SRV462" s="22"/>
      <c r="SRW462" s="22"/>
      <c r="SRX462" s="22"/>
      <c r="SRY462" s="22"/>
      <c r="SRZ462" s="22"/>
      <c r="SSA462" s="22"/>
      <c r="SSB462" s="22"/>
      <c r="SSC462" s="22"/>
      <c r="SSD462" s="22"/>
      <c r="SSE462" s="22"/>
      <c r="SSF462" s="22"/>
      <c r="SSG462" s="22"/>
      <c r="SSH462" s="22"/>
      <c r="SSI462" s="22"/>
      <c r="SSJ462" s="22"/>
      <c r="SSK462" s="22"/>
      <c r="SSL462" s="22"/>
      <c r="SSM462" s="22"/>
      <c r="SSN462" s="22"/>
      <c r="SSO462" s="22"/>
      <c r="SSP462" s="22"/>
      <c r="SSQ462" s="22"/>
      <c r="SSR462" s="22"/>
      <c r="SSS462" s="22"/>
      <c r="SST462" s="22"/>
      <c r="SSU462" s="22"/>
      <c r="SSV462" s="22"/>
      <c r="SSW462" s="22"/>
      <c r="SSX462" s="22"/>
      <c r="SSY462" s="22"/>
      <c r="SSZ462" s="22"/>
      <c r="STA462" s="22"/>
      <c r="STB462" s="22"/>
      <c r="STC462" s="22"/>
      <c r="STD462" s="22"/>
      <c r="STE462" s="22"/>
      <c r="STF462" s="22"/>
      <c r="STG462" s="22"/>
      <c r="STH462" s="22"/>
      <c r="STI462" s="22"/>
      <c r="STJ462" s="22"/>
      <c r="STK462" s="22"/>
      <c r="STL462" s="22"/>
      <c r="STM462" s="22"/>
      <c r="STN462" s="22"/>
      <c r="STO462" s="22"/>
      <c r="STP462" s="22"/>
      <c r="STQ462" s="22"/>
      <c r="STR462" s="22"/>
      <c r="STS462" s="22"/>
      <c r="STT462" s="22"/>
      <c r="STU462" s="22"/>
      <c r="STV462" s="22"/>
      <c r="STW462" s="22"/>
      <c r="STX462" s="22"/>
      <c r="STY462" s="22"/>
      <c r="STZ462" s="22"/>
      <c r="SUA462" s="22"/>
      <c r="SUB462" s="22"/>
      <c r="SUC462" s="22"/>
      <c r="SUD462" s="22"/>
      <c r="SUE462" s="22"/>
      <c r="SUF462" s="22"/>
      <c r="SUG462" s="22"/>
      <c r="SUH462" s="22"/>
      <c r="SUI462" s="22"/>
      <c r="SUJ462" s="22"/>
      <c r="SUK462" s="22"/>
      <c r="SUL462" s="22"/>
      <c r="SUM462" s="22"/>
      <c r="SUN462" s="22"/>
      <c r="SUO462" s="22"/>
      <c r="SUP462" s="22"/>
      <c r="SUQ462" s="22"/>
      <c r="SUR462" s="22"/>
      <c r="SUS462" s="22"/>
      <c r="SUT462" s="22"/>
      <c r="SUU462" s="22"/>
      <c r="SUV462" s="22"/>
      <c r="SUW462" s="22"/>
      <c r="SUX462" s="22"/>
      <c r="SUY462" s="22"/>
      <c r="SUZ462" s="22"/>
      <c r="SVA462" s="22"/>
      <c r="SVB462" s="22"/>
      <c r="SVC462" s="22"/>
      <c r="SVD462" s="22"/>
      <c r="SVE462" s="22"/>
      <c r="SVF462" s="22"/>
      <c r="SVG462" s="22"/>
      <c r="SVH462" s="22"/>
      <c r="SVI462" s="22"/>
      <c r="SVJ462" s="22"/>
      <c r="SVK462" s="22"/>
      <c r="SVL462" s="22"/>
      <c r="SVM462" s="22"/>
      <c r="SVN462" s="22"/>
      <c r="SVO462" s="22"/>
      <c r="SVP462" s="22"/>
      <c r="SVQ462" s="22"/>
      <c r="SVR462" s="22"/>
      <c r="SVS462" s="22"/>
      <c r="SVT462" s="22"/>
      <c r="SVU462" s="22"/>
      <c r="SVV462" s="22"/>
      <c r="SVW462" s="22"/>
      <c r="SVX462" s="22"/>
      <c r="SVY462" s="22"/>
      <c r="SVZ462" s="22"/>
      <c r="SWA462" s="22"/>
      <c r="SWB462" s="22"/>
      <c r="SWC462" s="22"/>
      <c r="SWD462" s="22"/>
      <c r="SWE462" s="22"/>
      <c r="SWF462" s="22"/>
      <c r="SWG462" s="22"/>
      <c r="SWH462" s="22"/>
      <c r="SWI462" s="22"/>
      <c r="SWJ462" s="22"/>
      <c r="SWK462" s="22"/>
      <c r="SWL462" s="22"/>
      <c r="SWM462" s="22"/>
      <c r="SWN462" s="22"/>
      <c r="SWO462" s="22"/>
      <c r="SWP462" s="22"/>
      <c r="SWQ462" s="22"/>
      <c r="SWR462" s="22"/>
      <c r="SWS462" s="22"/>
      <c r="SWT462" s="22"/>
      <c r="SWU462" s="22"/>
      <c r="SWV462" s="22"/>
      <c r="SWW462" s="22"/>
      <c r="SWX462" s="22"/>
      <c r="SWY462" s="22"/>
      <c r="SWZ462" s="22"/>
      <c r="SXA462" s="22"/>
      <c r="SXB462" s="22"/>
      <c r="SXC462" s="22"/>
      <c r="SXD462" s="22"/>
      <c r="SXE462" s="22"/>
      <c r="SXF462" s="22"/>
      <c r="SXG462" s="22"/>
      <c r="SXH462" s="22"/>
      <c r="SXI462" s="22"/>
      <c r="SXJ462" s="22"/>
      <c r="SXK462" s="22"/>
      <c r="SXL462" s="22"/>
      <c r="SXM462" s="22"/>
      <c r="SXN462" s="22"/>
      <c r="SXO462" s="22"/>
      <c r="SXP462" s="22"/>
      <c r="SXQ462" s="22"/>
      <c r="SXR462" s="22"/>
      <c r="SXS462" s="22"/>
      <c r="SXT462" s="22"/>
      <c r="SXU462" s="22"/>
      <c r="SXV462" s="22"/>
      <c r="SXW462" s="22"/>
      <c r="SXX462" s="22"/>
      <c r="SXY462" s="22"/>
      <c r="SXZ462" s="22"/>
      <c r="SYA462" s="22"/>
      <c r="SYB462" s="22"/>
      <c r="SYC462" s="22"/>
      <c r="SYD462" s="22"/>
      <c r="SYE462" s="22"/>
      <c r="SYF462" s="22"/>
      <c r="SYG462" s="22"/>
      <c r="SYH462" s="22"/>
      <c r="SYI462" s="22"/>
      <c r="SYJ462" s="22"/>
      <c r="SYK462" s="22"/>
      <c r="SYL462" s="22"/>
      <c r="SYM462" s="22"/>
      <c r="SYN462" s="22"/>
      <c r="SYO462" s="22"/>
      <c r="SYP462" s="22"/>
      <c r="SYQ462" s="22"/>
      <c r="SYR462" s="22"/>
      <c r="SYS462" s="22"/>
      <c r="SYT462" s="22"/>
      <c r="SYU462" s="22"/>
      <c r="SYV462" s="22"/>
      <c r="SYW462" s="22"/>
      <c r="SYX462" s="22"/>
      <c r="SYY462" s="22"/>
      <c r="SYZ462" s="22"/>
      <c r="SZA462" s="22"/>
      <c r="SZB462" s="22"/>
      <c r="SZC462" s="22"/>
      <c r="SZD462" s="22"/>
      <c r="SZE462" s="22"/>
      <c r="SZF462" s="22"/>
      <c r="SZG462" s="22"/>
      <c r="SZH462" s="22"/>
      <c r="SZI462" s="22"/>
      <c r="SZJ462" s="22"/>
      <c r="SZK462" s="22"/>
      <c r="SZL462" s="22"/>
      <c r="SZM462" s="22"/>
      <c r="SZN462" s="22"/>
      <c r="SZO462" s="22"/>
      <c r="SZP462" s="22"/>
      <c r="SZQ462" s="22"/>
      <c r="SZR462" s="22"/>
      <c r="SZS462" s="22"/>
      <c r="SZT462" s="22"/>
      <c r="SZU462" s="22"/>
      <c r="SZV462" s="22"/>
      <c r="SZW462" s="22"/>
      <c r="SZX462" s="22"/>
      <c r="SZY462" s="22"/>
      <c r="SZZ462" s="22"/>
      <c r="TAA462" s="22"/>
      <c r="TAB462" s="22"/>
      <c r="TAC462" s="22"/>
      <c r="TAD462" s="22"/>
      <c r="TAE462" s="22"/>
      <c r="TAF462" s="22"/>
      <c r="TAG462" s="22"/>
      <c r="TAH462" s="22"/>
      <c r="TAI462" s="22"/>
      <c r="TAJ462" s="22"/>
      <c r="TAK462" s="22"/>
      <c r="TAL462" s="22"/>
      <c r="TAM462" s="22"/>
      <c r="TAN462" s="22"/>
      <c r="TAO462" s="22"/>
      <c r="TAP462" s="22"/>
      <c r="TAQ462" s="22"/>
      <c r="TAR462" s="22"/>
      <c r="TAS462" s="22"/>
      <c r="TAT462" s="22"/>
      <c r="TAU462" s="22"/>
      <c r="TAV462" s="22"/>
      <c r="TAW462" s="22"/>
      <c r="TAX462" s="22"/>
      <c r="TAY462" s="22"/>
      <c r="TAZ462" s="22"/>
      <c r="TBA462" s="22"/>
      <c r="TBB462" s="22"/>
      <c r="TBC462" s="22"/>
      <c r="TBD462" s="22"/>
      <c r="TBE462" s="22"/>
      <c r="TBF462" s="22"/>
      <c r="TBG462" s="22"/>
      <c r="TBH462" s="22"/>
      <c r="TBI462" s="22"/>
      <c r="TBJ462" s="22"/>
      <c r="TBK462" s="22"/>
      <c r="TBL462" s="22"/>
      <c r="TBM462" s="22"/>
      <c r="TBN462" s="22"/>
      <c r="TBO462" s="22"/>
      <c r="TBP462" s="22"/>
      <c r="TBQ462" s="22"/>
      <c r="TBR462" s="22"/>
      <c r="TBS462" s="22"/>
      <c r="TBT462" s="22"/>
      <c r="TBU462" s="22"/>
      <c r="TBV462" s="22"/>
      <c r="TBW462" s="22"/>
      <c r="TBX462" s="22"/>
      <c r="TBY462" s="22"/>
      <c r="TBZ462" s="22"/>
      <c r="TCA462" s="22"/>
      <c r="TCB462" s="22"/>
      <c r="TCC462" s="22"/>
      <c r="TCD462" s="22"/>
      <c r="TCE462" s="22"/>
      <c r="TCF462" s="22"/>
      <c r="TCG462" s="22"/>
      <c r="TCH462" s="22"/>
      <c r="TCI462" s="22"/>
      <c r="TCJ462" s="22"/>
      <c r="TCK462" s="22"/>
      <c r="TCL462" s="22"/>
      <c r="TCM462" s="22"/>
      <c r="TCN462" s="22"/>
      <c r="TCO462" s="22"/>
      <c r="TCP462" s="22"/>
      <c r="TCQ462" s="22"/>
      <c r="TCR462" s="22"/>
      <c r="TCS462" s="22"/>
      <c r="TCT462" s="22"/>
      <c r="TCU462" s="22"/>
      <c r="TCV462" s="22"/>
      <c r="TCW462" s="22"/>
      <c r="TCX462" s="22"/>
      <c r="TCY462" s="22"/>
      <c r="TCZ462" s="22"/>
      <c r="TDA462" s="22"/>
      <c r="TDB462" s="22"/>
      <c r="TDC462" s="22"/>
      <c r="TDD462" s="22"/>
      <c r="TDE462" s="22"/>
      <c r="TDF462" s="22"/>
      <c r="TDG462" s="22"/>
      <c r="TDH462" s="22"/>
      <c r="TDI462" s="22"/>
      <c r="TDJ462" s="22"/>
      <c r="TDK462" s="22"/>
      <c r="TDL462" s="22"/>
      <c r="TDM462" s="22"/>
      <c r="TDN462" s="22"/>
      <c r="TDO462" s="22"/>
      <c r="TDP462" s="22"/>
      <c r="TDQ462" s="22"/>
      <c r="TDR462" s="22"/>
      <c r="TDS462" s="22"/>
      <c r="TDT462" s="22"/>
      <c r="TDU462" s="22"/>
      <c r="TDV462" s="22"/>
      <c r="TDW462" s="22"/>
      <c r="TDX462" s="22"/>
      <c r="TDY462" s="22"/>
      <c r="TDZ462" s="22"/>
      <c r="TEA462" s="22"/>
      <c r="TEB462" s="22"/>
      <c r="TEC462" s="22"/>
      <c r="TED462" s="22"/>
      <c r="TEE462" s="22"/>
      <c r="TEF462" s="22"/>
      <c r="TEG462" s="22"/>
      <c r="TEH462" s="22"/>
      <c r="TEI462" s="22"/>
      <c r="TEJ462" s="22"/>
      <c r="TEK462" s="22"/>
      <c r="TEL462" s="22"/>
      <c r="TEM462" s="22"/>
      <c r="TEN462" s="22"/>
      <c r="TEO462" s="22"/>
      <c r="TEP462" s="22"/>
      <c r="TEQ462" s="22"/>
      <c r="TER462" s="22"/>
      <c r="TES462" s="22"/>
      <c r="TET462" s="22"/>
      <c r="TEU462" s="22"/>
      <c r="TEV462" s="22"/>
      <c r="TEW462" s="22"/>
      <c r="TEX462" s="22"/>
      <c r="TEY462" s="22"/>
      <c r="TEZ462" s="22"/>
      <c r="TFA462" s="22"/>
      <c r="TFB462" s="22"/>
      <c r="TFC462" s="22"/>
      <c r="TFD462" s="22"/>
      <c r="TFE462" s="22"/>
      <c r="TFF462" s="22"/>
      <c r="TFG462" s="22"/>
      <c r="TFH462" s="22"/>
      <c r="TFI462" s="22"/>
      <c r="TFJ462" s="22"/>
      <c r="TFK462" s="22"/>
      <c r="TFL462" s="22"/>
      <c r="TFM462" s="22"/>
      <c r="TFN462" s="22"/>
      <c r="TFO462" s="22"/>
      <c r="TFP462" s="22"/>
      <c r="TFQ462" s="22"/>
      <c r="TFR462" s="22"/>
      <c r="TFS462" s="22"/>
      <c r="TFT462" s="22"/>
      <c r="TFU462" s="22"/>
      <c r="TFV462" s="22"/>
      <c r="TFW462" s="22"/>
      <c r="TFX462" s="22"/>
      <c r="TFY462" s="22"/>
      <c r="TFZ462" s="22"/>
      <c r="TGA462" s="22"/>
      <c r="TGB462" s="22"/>
      <c r="TGC462" s="22"/>
      <c r="TGD462" s="22"/>
      <c r="TGE462" s="22"/>
      <c r="TGF462" s="22"/>
      <c r="TGG462" s="22"/>
      <c r="TGH462" s="22"/>
      <c r="TGI462" s="22"/>
      <c r="TGJ462" s="22"/>
      <c r="TGK462" s="22"/>
      <c r="TGL462" s="22"/>
      <c r="TGM462" s="22"/>
      <c r="TGN462" s="22"/>
      <c r="TGO462" s="22"/>
      <c r="TGP462" s="22"/>
      <c r="TGQ462" s="22"/>
      <c r="TGR462" s="22"/>
      <c r="TGS462" s="22"/>
      <c r="TGT462" s="22"/>
      <c r="TGU462" s="22"/>
      <c r="TGV462" s="22"/>
      <c r="TGW462" s="22"/>
      <c r="TGX462" s="22"/>
      <c r="TGY462" s="22"/>
      <c r="TGZ462" s="22"/>
      <c r="THA462" s="22"/>
      <c r="THB462" s="22"/>
      <c r="THC462" s="22"/>
      <c r="THD462" s="22"/>
      <c r="THE462" s="22"/>
      <c r="THF462" s="22"/>
      <c r="THG462" s="22"/>
      <c r="THH462" s="22"/>
      <c r="THI462" s="22"/>
      <c r="THJ462" s="22"/>
      <c r="THK462" s="22"/>
      <c r="THL462" s="22"/>
      <c r="THM462" s="22"/>
      <c r="THN462" s="22"/>
      <c r="THO462" s="22"/>
      <c r="THP462" s="22"/>
      <c r="THQ462" s="22"/>
      <c r="THR462" s="22"/>
      <c r="THS462" s="22"/>
      <c r="THT462" s="22"/>
      <c r="THU462" s="22"/>
      <c r="THV462" s="22"/>
      <c r="THW462" s="22"/>
      <c r="THX462" s="22"/>
      <c r="THY462" s="22"/>
      <c r="THZ462" s="22"/>
      <c r="TIA462" s="22"/>
      <c r="TIB462" s="22"/>
      <c r="TIC462" s="22"/>
      <c r="TID462" s="22"/>
      <c r="TIE462" s="22"/>
      <c r="TIF462" s="22"/>
      <c r="TIG462" s="22"/>
      <c r="TIH462" s="22"/>
      <c r="TII462" s="22"/>
      <c r="TIJ462" s="22"/>
      <c r="TIK462" s="22"/>
      <c r="TIL462" s="22"/>
      <c r="TIM462" s="22"/>
      <c r="TIN462" s="22"/>
      <c r="TIO462" s="22"/>
      <c r="TIP462" s="22"/>
      <c r="TIQ462" s="22"/>
      <c r="TIR462" s="22"/>
      <c r="TIS462" s="22"/>
      <c r="TIT462" s="22"/>
      <c r="TIU462" s="22"/>
      <c r="TIV462" s="22"/>
      <c r="TIW462" s="22"/>
      <c r="TIX462" s="22"/>
      <c r="TIY462" s="22"/>
      <c r="TIZ462" s="22"/>
      <c r="TJA462" s="22"/>
      <c r="TJB462" s="22"/>
      <c r="TJC462" s="22"/>
      <c r="TJD462" s="22"/>
      <c r="TJE462" s="22"/>
      <c r="TJF462" s="22"/>
      <c r="TJG462" s="22"/>
      <c r="TJH462" s="22"/>
      <c r="TJI462" s="22"/>
      <c r="TJJ462" s="22"/>
      <c r="TJK462" s="22"/>
      <c r="TJL462" s="22"/>
      <c r="TJM462" s="22"/>
      <c r="TJN462" s="22"/>
      <c r="TJO462" s="22"/>
      <c r="TJP462" s="22"/>
      <c r="TJQ462" s="22"/>
      <c r="TJR462" s="22"/>
      <c r="TJS462" s="22"/>
      <c r="TJT462" s="22"/>
      <c r="TJU462" s="22"/>
      <c r="TJV462" s="22"/>
      <c r="TJW462" s="22"/>
      <c r="TJX462" s="22"/>
      <c r="TJY462" s="22"/>
      <c r="TJZ462" s="22"/>
      <c r="TKA462" s="22"/>
      <c r="TKB462" s="22"/>
      <c r="TKC462" s="22"/>
      <c r="TKD462" s="22"/>
      <c r="TKE462" s="22"/>
      <c r="TKF462" s="22"/>
      <c r="TKG462" s="22"/>
      <c r="TKH462" s="22"/>
      <c r="TKI462" s="22"/>
      <c r="TKJ462" s="22"/>
      <c r="TKK462" s="22"/>
      <c r="TKL462" s="22"/>
      <c r="TKM462" s="22"/>
      <c r="TKN462" s="22"/>
      <c r="TKO462" s="22"/>
      <c r="TKP462" s="22"/>
      <c r="TKQ462" s="22"/>
      <c r="TKR462" s="22"/>
      <c r="TKS462" s="22"/>
      <c r="TKT462" s="22"/>
      <c r="TKU462" s="22"/>
      <c r="TKV462" s="22"/>
      <c r="TKW462" s="22"/>
      <c r="TKX462" s="22"/>
      <c r="TKY462" s="22"/>
      <c r="TKZ462" s="22"/>
      <c r="TLA462" s="22"/>
      <c r="TLB462" s="22"/>
      <c r="TLC462" s="22"/>
      <c r="TLD462" s="22"/>
      <c r="TLE462" s="22"/>
      <c r="TLF462" s="22"/>
      <c r="TLG462" s="22"/>
      <c r="TLH462" s="22"/>
      <c r="TLI462" s="22"/>
      <c r="TLJ462" s="22"/>
      <c r="TLK462" s="22"/>
      <c r="TLL462" s="22"/>
      <c r="TLM462" s="22"/>
      <c r="TLN462" s="22"/>
      <c r="TLO462" s="22"/>
      <c r="TLP462" s="22"/>
      <c r="TLQ462" s="22"/>
      <c r="TLR462" s="22"/>
      <c r="TLS462" s="22"/>
      <c r="TLT462" s="22"/>
      <c r="TLU462" s="22"/>
      <c r="TLV462" s="22"/>
      <c r="TLW462" s="22"/>
      <c r="TLX462" s="22"/>
      <c r="TLY462" s="22"/>
      <c r="TLZ462" s="22"/>
      <c r="TMA462" s="22"/>
      <c r="TMB462" s="22"/>
      <c r="TMC462" s="22"/>
      <c r="TMD462" s="22"/>
      <c r="TME462" s="22"/>
      <c r="TMF462" s="22"/>
      <c r="TMG462" s="22"/>
      <c r="TMH462" s="22"/>
      <c r="TMI462" s="22"/>
      <c r="TMJ462" s="22"/>
      <c r="TMK462" s="22"/>
      <c r="TML462" s="22"/>
      <c r="TMM462" s="22"/>
      <c r="TMN462" s="22"/>
      <c r="TMO462" s="22"/>
      <c r="TMP462" s="22"/>
      <c r="TMQ462" s="22"/>
      <c r="TMR462" s="22"/>
      <c r="TMS462" s="22"/>
      <c r="TMT462" s="22"/>
      <c r="TMU462" s="22"/>
      <c r="TMV462" s="22"/>
      <c r="TMW462" s="22"/>
      <c r="TMX462" s="22"/>
      <c r="TMY462" s="22"/>
      <c r="TMZ462" s="22"/>
      <c r="TNA462" s="22"/>
      <c r="TNB462" s="22"/>
      <c r="TNC462" s="22"/>
      <c r="TND462" s="22"/>
      <c r="TNE462" s="22"/>
      <c r="TNF462" s="22"/>
      <c r="TNG462" s="22"/>
      <c r="TNH462" s="22"/>
      <c r="TNI462" s="22"/>
      <c r="TNJ462" s="22"/>
      <c r="TNK462" s="22"/>
      <c r="TNL462" s="22"/>
      <c r="TNM462" s="22"/>
      <c r="TNN462" s="22"/>
      <c r="TNO462" s="22"/>
      <c r="TNP462" s="22"/>
      <c r="TNQ462" s="22"/>
      <c r="TNR462" s="22"/>
      <c r="TNS462" s="22"/>
      <c r="TNT462" s="22"/>
      <c r="TNU462" s="22"/>
      <c r="TNV462" s="22"/>
      <c r="TNW462" s="22"/>
      <c r="TNX462" s="22"/>
      <c r="TNY462" s="22"/>
      <c r="TNZ462" s="22"/>
      <c r="TOA462" s="22"/>
      <c r="TOB462" s="22"/>
      <c r="TOC462" s="22"/>
      <c r="TOD462" s="22"/>
      <c r="TOE462" s="22"/>
      <c r="TOF462" s="22"/>
      <c r="TOG462" s="22"/>
      <c r="TOH462" s="22"/>
      <c r="TOI462" s="22"/>
      <c r="TOJ462" s="22"/>
      <c r="TOK462" s="22"/>
      <c r="TOL462" s="22"/>
      <c r="TOM462" s="22"/>
      <c r="TON462" s="22"/>
      <c r="TOO462" s="22"/>
      <c r="TOP462" s="22"/>
      <c r="TOQ462" s="22"/>
      <c r="TOR462" s="22"/>
      <c r="TOS462" s="22"/>
      <c r="TOT462" s="22"/>
      <c r="TOU462" s="22"/>
      <c r="TOV462" s="22"/>
      <c r="TOW462" s="22"/>
      <c r="TOX462" s="22"/>
      <c r="TOY462" s="22"/>
      <c r="TOZ462" s="22"/>
      <c r="TPA462" s="22"/>
      <c r="TPB462" s="22"/>
      <c r="TPC462" s="22"/>
      <c r="TPD462" s="22"/>
      <c r="TPE462" s="22"/>
      <c r="TPF462" s="22"/>
      <c r="TPG462" s="22"/>
      <c r="TPH462" s="22"/>
      <c r="TPI462" s="22"/>
      <c r="TPJ462" s="22"/>
      <c r="TPK462" s="22"/>
      <c r="TPL462" s="22"/>
      <c r="TPM462" s="22"/>
      <c r="TPN462" s="22"/>
      <c r="TPO462" s="22"/>
      <c r="TPP462" s="22"/>
      <c r="TPQ462" s="22"/>
      <c r="TPR462" s="22"/>
      <c r="TPS462" s="22"/>
      <c r="TPT462" s="22"/>
      <c r="TPU462" s="22"/>
      <c r="TPV462" s="22"/>
      <c r="TPW462" s="22"/>
      <c r="TPX462" s="22"/>
      <c r="TPY462" s="22"/>
      <c r="TPZ462" s="22"/>
      <c r="TQA462" s="22"/>
      <c r="TQB462" s="22"/>
      <c r="TQC462" s="22"/>
      <c r="TQD462" s="22"/>
      <c r="TQE462" s="22"/>
      <c r="TQF462" s="22"/>
      <c r="TQG462" s="22"/>
      <c r="TQH462" s="22"/>
      <c r="TQI462" s="22"/>
      <c r="TQJ462" s="22"/>
      <c r="TQK462" s="22"/>
      <c r="TQL462" s="22"/>
      <c r="TQM462" s="22"/>
      <c r="TQN462" s="22"/>
      <c r="TQO462" s="22"/>
      <c r="TQP462" s="22"/>
      <c r="TQQ462" s="22"/>
      <c r="TQR462" s="22"/>
      <c r="TQS462" s="22"/>
      <c r="TQT462" s="22"/>
      <c r="TQU462" s="22"/>
      <c r="TQV462" s="22"/>
      <c r="TQW462" s="22"/>
      <c r="TQX462" s="22"/>
      <c r="TQY462" s="22"/>
      <c r="TQZ462" s="22"/>
      <c r="TRA462" s="22"/>
      <c r="TRB462" s="22"/>
      <c r="TRC462" s="22"/>
      <c r="TRD462" s="22"/>
      <c r="TRE462" s="22"/>
      <c r="TRF462" s="22"/>
      <c r="TRG462" s="22"/>
      <c r="TRH462" s="22"/>
      <c r="TRI462" s="22"/>
      <c r="TRJ462" s="22"/>
      <c r="TRK462" s="22"/>
      <c r="TRL462" s="22"/>
      <c r="TRM462" s="22"/>
      <c r="TRN462" s="22"/>
      <c r="TRO462" s="22"/>
      <c r="TRP462" s="22"/>
      <c r="TRQ462" s="22"/>
      <c r="TRR462" s="22"/>
      <c r="TRS462" s="22"/>
      <c r="TRT462" s="22"/>
      <c r="TRU462" s="22"/>
      <c r="TRV462" s="22"/>
      <c r="TRW462" s="22"/>
      <c r="TRX462" s="22"/>
      <c r="TRY462" s="22"/>
      <c r="TRZ462" s="22"/>
      <c r="TSA462" s="22"/>
      <c r="TSB462" s="22"/>
      <c r="TSC462" s="22"/>
      <c r="TSD462" s="22"/>
      <c r="TSE462" s="22"/>
      <c r="TSF462" s="22"/>
      <c r="TSG462" s="22"/>
      <c r="TSH462" s="22"/>
      <c r="TSI462" s="22"/>
      <c r="TSJ462" s="22"/>
      <c r="TSK462" s="22"/>
      <c r="TSL462" s="22"/>
      <c r="TSM462" s="22"/>
      <c r="TSN462" s="22"/>
      <c r="TSO462" s="22"/>
      <c r="TSP462" s="22"/>
      <c r="TSQ462" s="22"/>
      <c r="TSR462" s="22"/>
      <c r="TSS462" s="22"/>
      <c r="TST462" s="22"/>
      <c r="TSU462" s="22"/>
      <c r="TSV462" s="22"/>
      <c r="TSW462" s="22"/>
      <c r="TSX462" s="22"/>
      <c r="TSY462" s="22"/>
      <c r="TSZ462" s="22"/>
      <c r="TTA462" s="22"/>
      <c r="TTB462" s="22"/>
      <c r="TTC462" s="22"/>
      <c r="TTD462" s="22"/>
      <c r="TTE462" s="22"/>
      <c r="TTF462" s="22"/>
      <c r="TTG462" s="22"/>
      <c r="TTH462" s="22"/>
      <c r="TTI462" s="22"/>
      <c r="TTJ462" s="22"/>
      <c r="TTK462" s="22"/>
      <c r="TTL462" s="22"/>
      <c r="TTM462" s="22"/>
      <c r="TTN462" s="22"/>
      <c r="TTO462" s="22"/>
      <c r="TTP462" s="22"/>
      <c r="TTQ462" s="22"/>
      <c r="TTR462" s="22"/>
      <c r="TTS462" s="22"/>
      <c r="TTT462" s="22"/>
      <c r="TTU462" s="22"/>
      <c r="TTV462" s="22"/>
      <c r="TTW462" s="22"/>
      <c r="TTX462" s="22"/>
      <c r="TTY462" s="22"/>
      <c r="TTZ462" s="22"/>
      <c r="TUA462" s="22"/>
      <c r="TUB462" s="22"/>
      <c r="TUC462" s="22"/>
      <c r="TUD462" s="22"/>
      <c r="TUE462" s="22"/>
      <c r="TUF462" s="22"/>
      <c r="TUG462" s="22"/>
      <c r="TUH462" s="22"/>
      <c r="TUI462" s="22"/>
      <c r="TUJ462" s="22"/>
      <c r="TUK462" s="22"/>
      <c r="TUL462" s="22"/>
      <c r="TUM462" s="22"/>
      <c r="TUN462" s="22"/>
      <c r="TUO462" s="22"/>
      <c r="TUP462" s="22"/>
      <c r="TUQ462" s="22"/>
      <c r="TUR462" s="22"/>
      <c r="TUS462" s="22"/>
      <c r="TUT462" s="22"/>
      <c r="TUU462" s="22"/>
      <c r="TUV462" s="22"/>
      <c r="TUW462" s="22"/>
      <c r="TUX462" s="22"/>
      <c r="TUY462" s="22"/>
      <c r="TUZ462" s="22"/>
      <c r="TVA462" s="22"/>
      <c r="TVB462" s="22"/>
      <c r="TVC462" s="22"/>
      <c r="TVD462" s="22"/>
      <c r="TVE462" s="22"/>
      <c r="TVF462" s="22"/>
      <c r="TVG462" s="22"/>
      <c r="TVH462" s="22"/>
      <c r="TVI462" s="22"/>
      <c r="TVJ462" s="22"/>
      <c r="TVK462" s="22"/>
      <c r="TVL462" s="22"/>
      <c r="TVM462" s="22"/>
      <c r="TVN462" s="22"/>
      <c r="TVO462" s="22"/>
      <c r="TVP462" s="22"/>
      <c r="TVQ462" s="22"/>
      <c r="TVR462" s="22"/>
      <c r="TVS462" s="22"/>
      <c r="TVT462" s="22"/>
      <c r="TVU462" s="22"/>
      <c r="TVV462" s="22"/>
      <c r="TVW462" s="22"/>
      <c r="TVX462" s="22"/>
      <c r="TVY462" s="22"/>
      <c r="TVZ462" s="22"/>
      <c r="TWA462" s="22"/>
      <c r="TWB462" s="22"/>
      <c r="TWC462" s="22"/>
      <c r="TWD462" s="22"/>
      <c r="TWE462" s="22"/>
      <c r="TWF462" s="22"/>
      <c r="TWG462" s="22"/>
      <c r="TWH462" s="22"/>
      <c r="TWI462" s="22"/>
      <c r="TWJ462" s="22"/>
      <c r="TWK462" s="22"/>
      <c r="TWL462" s="22"/>
      <c r="TWM462" s="22"/>
      <c r="TWN462" s="22"/>
      <c r="TWO462" s="22"/>
      <c r="TWP462" s="22"/>
      <c r="TWQ462" s="22"/>
      <c r="TWR462" s="22"/>
      <c r="TWS462" s="22"/>
      <c r="TWT462" s="22"/>
      <c r="TWU462" s="22"/>
      <c r="TWV462" s="22"/>
      <c r="TWW462" s="22"/>
      <c r="TWX462" s="22"/>
      <c r="TWY462" s="22"/>
      <c r="TWZ462" s="22"/>
      <c r="TXA462" s="22"/>
      <c r="TXB462" s="22"/>
      <c r="TXC462" s="22"/>
      <c r="TXD462" s="22"/>
      <c r="TXE462" s="22"/>
      <c r="TXF462" s="22"/>
      <c r="TXG462" s="22"/>
      <c r="TXH462" s="22"/>
      <c r="TXI462" s="22"/>
      <c r="TXJ462" s="22"/>
      <c r="TXK462" s="22"/>
      <c r="TXL462" s="22"/>
      <c r="TXM462" s="22"/>
      <c r="TXN462" s="22"/>
      <c r="TXO462" s="22"/>
      <c r="TXP462" s="22"/>
      <c r="TXQ462" s="22"/>
      <c r="TXR462" s="22"/>
      <c r="TXS462" s="22"/>
      <c r="TXT462" s="22"/>
      <c r="TXU462" s="22"/>
      <c r="TXV462" s="22"/>
      <c r="TXW462" s="22"/>
      <c r="TXX462" s="22"/>
      <c r="TXY462" s="22"/>
      <c r="TXZ462" s="22"/>
      <c r="TYA462" s="22"/>
      <c r="TYB462" s="22"/>
      <c r="TYC462" s="22"/>
      <c r="TYD462" s="22"/>
      <c r="TYE462" s="22"/>
      <c r="TYF462" s="22"/>
      <c r="TYG462" s="22"/>
      <c r="TYH462" s="22"/>
      <c r="TYI462" s="22"/>
      <c r="TYJ462" s="22"/>
      <c r="TYK462" s="22"/>
      <c r="TYL462" s="22"/>
      <c r="TYM462" s="22"/>
      <c r="TYN462" s="22"/>
      <c r="TYO462" s="22"/>
      <c r="TYP462" s="22"/>
      <c r="TYQ462" s="22"/>
      <c r="TYR462" s="22"/>
      <c r="TYS462" s="22"/>
      <c r="TYT462" s="22"/>
      <c r="TYU462" s="22"/>
      <c r="TYV462" s="22"/>
      <c r="TYW462" s="22"/>
      <c r="TYX462" s="22"/>
      <c r="TYY462" s="22"/>
      <c r="TYZ462" s="22"/>
      <c r="TZA462" s="22"/>
      <c r="TZB462" s="22"/>
      <c r="TZC462" s="22"/>
      <c r="TZD462" s="22"/>
      <c r="TZE462" s="22"/>
      <c r="TZF462" s="22"/>
      <c r="TZG462" s="22"/>
      <c r="TZH462" s="22"/>
      <c r="TZI462" s="22"/>
      <c r="TZJ462" s="22"/>
      <c r="TZK462" s="22"/>
      <c r="TZL462" s="22"/>
      <c r="TZM462" s="22"/>
      <c r="TZN462" s="22"/>
      <c r="TZO462" s="22"/>
      <c r="TZP462" s="22"/>
      <c r="TZQ462" s="22"/>
      <c r="TZR462" s="22"/>
      <c r="TZS462" s="22"/>
      <c r="TZT462" s="22"/>
      <c r="TZU462" s="22"/>
      <c r="TZV462" s="22"/>
      <c r="TZW462" s="22"/>
      <c r="TZX462" s="22"/>
      <c r="TZY462" s="22"/>
      <c r="TZZ462" s="22"/>
      <c r="UAA462" s="22"/>
      <c r="UAB462" s="22"/>
      <c r="UAC462" s="22"/>
      <c r="UAD462" s="22"/>
      <c r="UAE462" s="22"/>
      <c r="UAF462" s="22"/>
      <c r="UAG462" s="22"/>
      <c r="UAH462" s="22"/>
      <c r="UAI462" s="22"/>
      <c r="UAJ462" s="22"/>
      <c r="UAK462" s="22"/>
      <c r="UAL462" s="22"/>
      <c r="UAM462" s="22"/>
      <c r="UAN462" s="22"/>
      <c r="UAO462" s="22"/>
      <c r="UAP462" s="22"/>
      <c r="UAQ462" s="22"/>
      <c r="UAR462" s="22"/>
      <c r="UAS462" s="22"/>
      <c r="UAT462" s="22"/>
      <c r="UAU462" s="22"/>
      <c r="UAV462" s="22"/>
      <c r="UAW462" s="22"/>
      <c r="UAX462" s="22"/>
      <c r="UAY462" s="22"/>
      <c r="UAZ462" s="22"/>
      <c r="UBA462" s="22"/>
      <c r="UBB462" s="22"/>
      <c r="UBC462" s="22"/>
      <c r="UBD462" s="22"/>
      <c r="UBE462" s="22"/>
      <c r="UBF462" s="22"/>
      <c r="UBG462" s="22"/>
      <c r="UBH462" s="22"/>
      <c r="UBI462" s="22"/>
      <c r="UBJ462" s="22"/>
      <c r="UBK462" s="22"/>
      <c r="UBL462" s="22"/>
      <c r="UBM462" s="22"/>
      <c r="UBN462" s="22"/>
      <c r="UBO462" s="22"/>
      <c r="UBP462" s="22"/>
      <c r="UBQ462" s="22"/>
      <c r="UBR462" s="22"/>
      <c r="UBS462" s="22"/>
      <c r="UBT462" s="22"/>
      <c r="UBU462" s="22"/>
      <c r="UBV462" s="22"/>
      <c r="UBW462" s="22"/>
      <c r="UBX462" s="22"/>
      <c r="UBY462" s="22"/>
      <c r="UBZ462" s="22"/>
      <c r="UCA462" s="22"/>
      <c r="UCB462" s="22"/>
      <c r="UCC462" s="22"/>
      <c r="UCD462" s="22"/>
      <c r="UCE462" s="22"/>
      <c r="UCF462" s="22"/>
      <c r="UCG462" s="22"/>
      <c r="UCH462" s="22"/>
      <c r="UCI462" s="22"/>
      <c r="UCJ462" s="22"/>
      <c r="UCK462" s="22"/>
      <c r="UCL462" s="22"/>
      <c r="UCM462" s="22"/>
      <c r="UCN462" s="22"/>
      <c r="UCO462" s="22"/>
      <c r="UCP462" s="22"/>
      <c r="UCQ462" s="22"/>
      <c r="UCR462" s="22"/>
      <c r="UCS462" s="22"/>
      <c r="UCT462" s="22"/>
      <c r="UCU462" s="22"/>
      <c r="UCV462" s="22"/>
      <c r="UCW462" s="22"/>
      <c r="UCX462" s="22"/>
      <c r="UCY462" s="22"/>
      <c r="UCZ462" s="22"/>
      <c r="UDA462" s="22"/>
      <c r="UDB462" s="22"/>
      <c r="UDC462" s="22"/>
      <c r="UDD462" s="22"/>
      <c r="UDE462" s="22"/>
      <c r="UDF462" s="22"/>
      <c r="UDG462" s="22"/>
      <c r="UDH462" s="22"/>
      <c r="UDI462" s="22"/>
      <c r="UDJ462" s="22"/>
      <c r="UDK462" s="22"/>
      <c r="UDL462" s="22"/>
      <c r="UDM462" s="22"/>
      <c r="UDN462" s="22"/>
      <c r="UDO462" s="22"/>
      <c r="UDP462" s="22"/>
      <c r="UDQ462" s="22"/>
      <c r="UDR462" s="22"/>
      <c r="UDS462" s="22"/>
      <c r="UDT462" s="22"/>
      <c r="UDU462" s="22"/>
      <c r="UDV462" s="22"/>
      <c r="UDW462" s="22"/>
      <c r="UDX462" s="22"/>
      <c r="UDY462" s="22"/>
      <c r="UDZ462" s="22"/>
      <c r="UEA462" s="22"/>
      <c r="UEB462" s="22"/>
      <c r="UEC462" s="22"/>
      <c r="UED462" s="22"/>
      <c r="UEE462" s="22"/>
      <c r="UEF462" s="22"/>
      <c r="UEG462" s="22"/>
      <c r="UEH462" s="22"/>
      <c r="UEI462" s="22"/>
      <c r="UEJ462" s="22"/>
      <c r="UEK462" s="22"/>
      <c r="UEL462" s="22"/>
      <c r="UEM462" s="22"/>
      <c r="UEN462" s="22"/>
      <c r="UEO462" s="22"/>
      <c r="UEP462" s="22"/>
      <c r="UEQ462" s="22"/>
      <c r="UER462" s="22"/>
      <c r="UES462" s="22"/>
      <c r="UET462" s="22"/>
      <c r="UEU462" s="22"/>
      <c r="UEV462" s="22"/>
      <c r="UEW462" s="22"/>
      <c r="UEX462" s="22"/>
      <c r="UEY462" s="22"/>
      <c r="UEZ462" s="22"/>
      <c r="UFA462" s="22"/>
      <c r="UFB462" s="22"/>
      <c r="UFC462" s="22"/>
      <c r="UFD462" s="22"/>
      <c r="UFE462" s="22"/>
      <c r="UFF462" s="22"/>
      <c r="UFG462" s="22"/>
      <c r="UFH462" s="22"/>
      <c r="UFI462" s="22"/>
      <c r="UFJ462" s="22"/>
      <c r="UFK462" s="22"/>
      <c r="UFL462" s="22"/>
      <c r="UFM462" s="22"/>
      <c r="UFN462" s="22"/>
      <c r="UFO462" s="22"/>
      <c r="UFP462" s="22"/>
      <c r="UFQ462" s="22"/>
      <c r="UFR462" s="22"/>
      <c r="UFS462" s="22"/>
      <c r="UFT462" s="22"/>
      <c r="UFU462" s="22"/>
      <c r="UFV462" s="22"/>
      <c r="UFW462" s="22"/>
      <c r="UFX462" s="22"/>
      <c r="UFY462" s="22"/>
      <c r="UFZ462" s="22"/>
      <c r="UGA462" s="22"/>
      <c r="UGB462" s="22"/>
      <c r="UGC462" s="22"/>
      <c r="UGD462" s="22"/>
      <c r="UGE462" s="22"/>
      <c r="UGF462" s="22"/>
      <c r="UGG462" s="22"/>
      <c r="UGH462" s="22"/>
      <c r="UGI462" s="22"/>
      <c r="UGJ462" s="22"/>
      <c r="UGK462" s="22"/>
      <c r="UGL462" s="22"/>
      <c r="UGM462" s="22"/>
      <c r="UGN462" s="22"/>
      <c r="UGO462" s="22"/>
      <c r="UGP462" s="22"/>
      <c r="UGQ462" s="22"/>
      <c r="UGR462" s="22"/>
      <c r="UGS462" s="22"/>
      <c r="UGT462" s="22"/>
      <c r="UGU462" s="22"/>
      <c r="UGV462" s="22"/>
      <c r="UGW462" s="22"/>
      <c r="UGX462" s="22"/>
      <c r="UGY462" s="22"/>
      <c r="UGZ462" s="22"/>
      <c r="UHA462" s="22"/>
      <c r="UHB462" s="22"/>
      <c r="UHC462" s="22"/>
      <c r="UHD462" s="22"/>
      <c r="UHE462" s="22"/>
      <c r="UHF462" s="22"/>
      <c r="UHG462" s="22"/>
      <c r="UHH462" s="22"/>
      <c r="UHI462" s="22"/>
      <c r="UHJ462" s="22"/>
      <c r="UHK462" s="22"/>
      <c r="UHL462" s="22"/>
      <c r="UHM462" s="22"/>
      <c r="UHN462" s="22"/>
      <c r="UHO462" s="22"/>
      <c r="UHP462" s="22"/>
      <c r="UHQ462" s="22"/>
      <c r="UHR462" s="22"/>
      <c r="UHS462" s="22"/>
      <c r="UHT462" s="22"/>
      <c r="UHU462" s="22"/>
      <c r="UHV462" s="22"/>
      <c r="UHW462" s="22"/>
      <c r="UHX462" s="22"/>
      <c r="UHY462" s="22"/>
      <c r="UHZ462" s="22"/>
      <c r="UIA462" s="22"/>
      <c r="UIB462" s="22"/>
      <c r="UIC462" s="22"/>
      <c r="UID462" s="22"/>
      <c r="UIE462" s="22"/>
      <c r="UIF462" s="22"/>
      <c r="UIG462" s="22"/>
      <c r="UIH462" s="22"/>
      <c r="UII462" s="22"/>
      <c r="UIJ462" s="22"/>
      <c r="UIK462" s="22"/>
      <c r="UIL462" s="22"/>
      <c r="UIM462" s="22"/>
      <c r="UIN462" s="22"/>
      <c r="UIO462" s="22"/>
      <c r="UIP462" s="22"/>
      <c r="UIQ462" s="22"/>
      <c r="UIR462" s="22"/>
      <c r="UIS462" s="22"/>
      <c r="UIT462" s="22"/>
      <c r="UIU462" s="22"/>
      <c r="UIV462" s="22"/>
      <c r="UIW462" s="22"/>
      <c r="UIX462" s="22"/>
      <c r="UIY462" s="22"/>
      <c r="UIZ462" s="22"/>
      <c r="UJA462" s="22"/>
      <c r="UJB462" s="22"/>
      <c r="UJC462" s="22"/>
      <c r="UJD462" s="22"/>
      <c r="UJE462" s="22"/>
      <c r="UJF462" s="22"/>
      <c r="UJG462" s="22"/>
      <c r="UJH462" s="22"/>
      <c r="UJI462" s="22"/>
      <c r="UJJ462" s="22"/>
      <c r="UJK462" s="22"/>
      <c r="UJL462" s="22"/>
      <c r="UJM462" s="22"/>
      <c r="UJN462" s="22"/>
      <c r="UJO462" s="22"/>
      <c r="UJP462" s="22"/>
      <c r="UJQ462" s="22"/>
      <c r="UJR462" s="22"/>
      <c r="UJS462" s="22"/>
      <c r="UJT462" s="22"/>
      <c r="UJU462" s="22"/>
      <c r="UJV462" s="22"/>
      <c r="UJW462" s="22"/>
      <c r="UJX462" s="22"/>
      <c r="UJY462" s="22"/>
      <c r="UJZ462" s="22"/>
      <c r="UKA462" s="22"/>
      <c r="UKB462" s="22"/>
      <c r="UKC462" s="22"/>
      <c r="UKD462" s="22"/>
      <c r="UKE462" s="22"/>
      <c r="UKF462" s="22"/>
      <c r="UKG462" s="22"/>
      <c r="UKH462" s="22"/>
      <c r="UKI462" s="22"/>
      <c r="UKJ462" s="22"/>
      <c r="UKK462" s="22"/>
      <c r="UKL462" s="22"/>
      <c r="UKM462" s="22"/>
      <c r="UKN462" s="22"/>
      <c r="UKO462" s="22"/>
      <c r="UKP462" s="22"/>
      <c r="UKQ462" s="22"/>
      <c r="UKR462" s="22"/>
      <c r="UKS462" s="22"/>
      <c r="UKT462" s="22"/>
      <c r="UKU462" s="22"/>
      <c r="UKV462" s="22"/>
      <c r="UKW462" s="22"/>
      <c r="UKX462" s="22"/>
      <c r="UKY462" s="22"/>
      <c r="UKZ462" s="22"/>
      <c r="ULA462" s="22"/>
      <c r="ULB462" s="22"/>
      <c r="ULC462" s="22"/>
      <c r="ULD462" s="22"/>
      <c r="ULE462" s="22"/>
      <c r="ULF462" s="22"/>
      <c r="ULG462" s="22"/>
      <c r="ULH462" s="22"/>
      <c r="ULI462" s="22"/>
      <c r="ULJ462" s="22"/>
      <c r="ULK462" s="22"/>
      <c r="ULL462" s="22"/>
      <c r="ULM462" s="22"/>
      <c r="ULN462" s="22"/>
      <c r="ULO462" s="22"/>
      <c r="ULP462" s="22"/>
      <c r="ULQ462" s="22"/>
      <c r="ULR462" s="22"/>
      <c r="ULS462" s="22"/>
      <c r="ULT462" s="22"/>
      <c r="ULU462" s="22"/>
      <c r="ULV462" s="22"/>
      <c r="ULW462" s="22"/>
      <c r="ULX462" s="22"/>
      <c r="ULY462" s="22"/>
      <c r="ULZ462" s="22"/>
      <c r="UMA462" s="22"/>
      <c r="UMB462" s="22"/>
      <c r="UMC462" s="22"/>
      <c r="UMD462" s="22"/>
      <c r="UME462" s="22"/>
      <c r="UMF462" s="22"/>
      <c r="UMG462" s="22"/>
      <c r="UMH462" s="22"/>
      <c r="UMI462" s="22"/>
      <c r="UMJ462" s="22"/>
      <c r="UMK462" s="22"/>
      <c r="UML462" s="22"/>
      <c r="UMM462" s="22"/>
      <c r="UMN462" s="22"/>
      <c r="UMO462" s="22"/>
      <c r="UMP462" s="22"/>
      <c r="UMQ462" s="22"/>
      <c r="UMR462" s="22"/>
      <c r="UMS462" s="22"/>
      <c r="UMT462" s="22"/>
      <c r="UMU462" s="22"/>
      <c r="UMV462" s="22"/>
      <c r="UMW462" s="22"/>
      <c r="UMX462" s="22"/>
      <c r="UMY462" s="22"/>
      <c r="UMZ462" s="22"/>
      <c r="UNA462" s="22"/>
      <c r="UNB462" s="22"/>
      <c r="UNC462" s="22"/>
      <c r="UND462" s="22"/>
      <c r="UNE462" s="22"/>
      <c r="UNF462" s="22"/>
      <c r="UNG462" s="22"/>
      <c r="UNH462" s="22"/>
      <c r="UNI462" s="22"/>
      <c r="UNJ462" s="22"/>
      <c r="UNK462" s="22"/>
      <c r="UNL462" s="22"/>
      <c r="UNM462" s="22"/>
      <c r="UNN462" s="22"/>
      <c r="UNO462" s="22"/>
      <c r="UNP462" s="22"/>
      <c r="UNQ462" s="22"/>
      <c r="UNR462" s="22"/>
      <c r="UNS462" s="22"/>
      <c r="UNT462" s="22"/>
      <c r="UNU462" s="22"/>
      <c r="UNV462" s="22"/>
      <c r="UNW462" s="22"/>
      <c r="UNX462" s="22"/>
      <c r="UNY462" s="22"/>
      <c r="UNZ462" s="22"/>
      <c r="UOA462" s="22"/>
      <c r="UOB462" s="22"/>
      <c r="UOC462" s="22"/>
      <c r="UOD462" s="22"/>
      <c r="UOE462" s="22"/>
      <c r="UOF462" s="22"/>
      <c r="UOG462" s="22"/>
      <c r="UOH462" s="22"/>
      <c r="UOI462" s="22"/>
      <c r="UOJ462" s="22"/>
      <c r="UOK462" s="22"/>
      <c r="UOL462" s="22"/>
      <c r="UOM462" s="22"/>
      <c r="UON462" s="22"/>
      <c r="UOO462" s="22"/>
      <c r="UOP462" s="22"/>
      <c r="UOQ462" s="22"/>
      <c r="UOR462" s="22"/>
      <c r="UOS462" s="22"/>
      <c r="UOT462" s="22"/>
      <c r="UOU462" s="22"/>
      <c r="UOV462" s="22"/>
      <c r="UOW462" s="22"/>
      <c r="UOX462" s="22"/>
      <c r="UOY462" s="22"/>
      <c r="UOZ462" s="22"/>
      <c r="UPA462" s="22"/>
      <c r="UPB462" s="22"/>
      <c r="UPC462" s="22"/>
      <c r="UPD462" s="22"/>
      <c r="UPE462" s="22"/>
      <c r="UPF462" s="22"/>
      <c r="UPG462" s="22"/>
      <c r="UPH462" s="22"/>
      <c r="UPI462" s="22"/>
      <c r="UPJ462" s="22"/>
      <c r="UPK462" s="22"/>
      <c r="UPL462" s="22"/>
      <c r="UPM462" s="22"/>
      <c r="UPN462" s="22"/>
      <c r="UPO462" s="22"/>
      <c r="UPP462" s="22"/>
      <c r="UPQ462" s="22"/>
      <c r="UPR462" s="22"/>
      <c r="UPS462" s="22"/>
      <c r="UPT462" s="22"/>
      <c r="UPU462" s="22"/>
      <c r="UPV462" s="22"/>
      <c r="UPW462" s="22"/>
      <c r="UPX462" s="22"/>
      <c r="UPY462" s="22"/>
      <c r="UPZ462" s="22"/>
      <c r="UQA462" s="22"/>
      <c r="UQB462" s="22"/>
      <c r="UQC462" s="22"/>
      <c r="UQD462" s="22"/>
      <c r="UQE462" s="22"/>
      <c r="UQF462" s="22"/>
      <c r="UQG462" s="22"/>
      <c r="UQH462" s="22"/>
      <c r="UQI462" s="22"/>
      <c r="UQJ462" s="22"/>
      <c r="UQK462" s="22"/>
      <c r="UQL462" s="22"/>
      <c r="UQM462" s="22"/>
      <c r="UQN462" s="22"/>
      <c r="UQO462" s="22"/>
      <c r="UQP462" s="22"/>
      <c r="UQQ462" s="22"/>
      <c r="UQR462" s="22"/>
      <c r="UQS462" s="22"/>
      <c r="UQT462" s="22"/>
      <c r="UQU462" s="22"/>
      <c r="UQV462" s="22"/>
      <c r="UQW462" s="22"/>
      <c r="UQX462" s="22"/>
      <c r="UQY462" s="22"/>
      <c r="UQZ462" s="22"/>
      <c r="URA462" s="22"/>
      <c r="URB462" s="22"/>
      <c r="URC462" s="22"/>
      <c r="URD462" s="22"/>
      <c r="URE462" s="22"/>
      <c r="URF462" s="22"/>
      <c r="URG462" s="22"/>
      <c r="URH462" s="22"/>
      <c r="URI462" s="22"/>
      <c r="URJ462" s="22"/>
      <c r="URK462" s="22"/>
      <c r="URL462" s="22"/>
      <c r="URM462" s="22"/>
      <c r="URN462" s="22"/>
      <c r="URO462" s="22"/>
      <c r="URP462" s="22"/>
      <c r="URQ462" s="22"/>
      <c r="URR462" s="22"/>
      <c r="URS462" s="22"/>
      <c r="URT462" s="22"/>
      <c r="URU462" s="22"/>
      <c r="URV462" s="22"/>
      <c r="URW462" s="22"/>
      <c r="URX462" s="22"/>
      <c r="URY462" s="22"/>
      <c r="URZ462" s="22"/>
      <c r="USA462" s="22"/>
      <c r="USB462" s="22"/>
      <c r="USC462" s="22"/>
      <c r="USD462" s="22"/>
      <c r="USE462" s="22"/>
      <c r="USF462" s="22"/>
      <c r="USG462" s="22"/>
      <c r="USH462" s="22"/>
      <c r="USI462" s="22"/>
      <c r="USJ462" s="22"/>
      <c r="USK462" s="22"/>
      <c r="USL462" s="22"/>
      <c r="USM462" s="22"/>
      <c r="USN462" s="22"/>
      <c r="USO462" s="22"/>
      <c r="USP462" s="22"/>
      <c r="USQ462" s="22"/>
      <c r="USR462" s="22"/>
      <c r="USS462" s="22"/>
      <c r="UST462" s="22"/>
      <c r="USU462" s="22"/>
      <c r="USV462" s="22"/>
      <c r="USW462" s="22"/>
      <c r="USX462" s="22"/>
      <c r="USY462" s="22"/>
      <c r="USZ462" s="22"/>
      <c r="UTA462" s="22"/>
      <c r="UTB462" s="22"/>
      <c r="UTC462" s="22"/>
      <c r="UTD462" s="22"/>
      <c r="UTE462" s="22"/>
      <c r="UTF462" s="22"/>
      <c r="UTG462" s="22"/>
      <c r="UTH462" s="22"/>
      <c r="UTI462" s="22"/>
      <c r="UTJ462" s="22"/>
      <c r="UTK462" s="22"/>
      <c r="UTL462" s="22"/>
      <c r="UTM462" s="22"/>
      <c r="UTN462" s="22"/>
      <c r="UTO462" s="22"/>
      <c r="UTP462" s="22"/>
      <c r="UTQ462" s="22"/>
      <c r="UTR462" s="22"/>
      <c r="UTS462" s="22"/>
      <c r="UTT462" s="22"/>
      <c r="UTU462" s="22"/>
      <c r="UTV462" s="22"/>
      <c r="UTW462" s="22"/>
      <c r="UTX462" s="22"/>
      <c r="UTY462" s="22"/>
      <c r="UTZ462" s="22"/>
      <c r="UUA462" s="22"/>
      <c r="UUB462" s="22"/>
      <c r="UUC462" s="22"/>
      <c r="UUD462" s="22"/>
      <c r="UUE462" s="22"/>
      <c r="UUF462" s="22"/>
      <c r="UUG462" s="22"/>
      <c r="UUH462" s="22"/>
      <c r="UUI462" s="22"/>
      <c r="UUJ462" s="22"/>
      <c r="UUK462" s="22"/>
      <c r="UUL462" s="22"/>
      <c r="UUM462" s="22"/>
      <c r="UUN462" s="22"/>
      <c r="UUO462" s="22"/>
      <c r="UUP462" s="22"/>
      <c r="UUQ462" s="22"/>
      <c r="UUR462" s="22"/>
      <c r="UUS462" s="22"/>
      <c r="UUT462" s="22"/>
      <c r="UUU462" s="22"/>
      <c r="UUV462" s="22"/>
      <c r="UUW462" s="22"/>
      <c r="UUX462" s="22"/>
      <c r="UUY462" s="22"/>
      <c r="UUZ462" s="22"/>
      <c r="UVA462" s="22"/>
      <c r="UVB462" s="22"/>
      <c r="UVC462" s="22"/>
      <c r="UVD462" s="22"/>
      <c r="UVE462" s="22"/>
      <c r="UVF462" s="22"/>
      <c r="UVG462" s="22"/>
      <c r="UVH462" s="22"/>
      <c r="UVI462" s="22"/>
      <c r="UVJ462" s="22"/>
      <c r="UVK462" s="22"/>
      <c r="UVL462" s="22"/>
      <c r="UVM462" s="22"/>
      <c r="UVN462" s="22"/>
      <c r="UVO462" s="22"/>
      <c r="UVP462" s="22"/>
      <c r="UVQ462" s="22"/>
      <c r="UVR462" s="22"/>
      <c r="UVS462" s="22"/>
      <c r="UVT462" s="22"/>
      <c r="UVU462" s="22"/>
      <c r="UVV462" s="22"/>
      <c r="UVW462" s="22"/>
      <c r="UVX462" s="22"/>
      <c r="UVY462" s="22"/>
      <c r="UVZ462" s="22"/>
      <c r="UWA462" s="22"/>
      <c r="UWB462" s="22"/>
      <c r="UWC462" s="22"/>
      <c r="UWD462" s="22"/>
      <c r="UWE462" s="22"/>
      <c r="UWF462" s="22"/>
      <c r="UWG462" s="22"/>
      <c r="UWH462" s="22"/>
      <c r="UWI462" s="22"/>
      <c r="UWJ462" s="22"/>
      <c r="UWK462" s="22"/>
      <c r="UWL462" s="22"/>
      <c r="UWM462" s="22"/>
      <c r="UWN462" s="22"/>
      <c r="UWO462" s="22"/>
      <c r="UWP462" s="22"/>
      <c r="UWQ462" s="22"/>
      <c r="UWR462" s="22"/>
      <c r="UWS462" s="22"/>
      <c r="UWT462" s="22"/>
      <c r="UWU462" s="22"/>
      <c r="UWV462" s="22"/>
      <c r="UWW462" s="22"/>
      <c r="UWX462" s="22"/>
      <c r="UWY462" s="22"/>
      <c r="UWZ462" s="22"/>
      <c r="UXA462" s="22"/>
      <c r="UXB462" s="22"/>
      <c r="UXC462" s="22"/>
      <c r="UXD462" s="22"/>
      <c r="UXE462" s="22"/>
      <c r="UXF462" s="22"/>
      <c r="UXG462" s="22"/>
      <c r="UXH462" s="22"/>
      <c r="UXI462" s="22"/>
      <c r="UXJ462" s="22"/>
      <c r="UXK462" s="22"/>
      <c r="UXL462" s="22"/>
      <c r="UXM462" s="22"/>
      <c r="UXN462" s="22"/>
      <c r="UXO462" s="22"/>
      <c r="UXP462" s="22"/>
      <c r="UXQ462" s="22"/>
      <c r="UXR462" s="22"/>
      <c r="UXS462" s="22"/>
      <c r="UXT462" s="22"/>
      <c r="UXU462" s="22"/>
      <c r="UXV462" s="22"/>
      <c r="UXW462" s="22"/>
      <c r="UXX462" s="22"/>
      <c r="UXY462" s="22"/>
      <c r="UXZ462" s="22"/>
      <c r="UYA462" s="22"/>
      <c r="UYB462" s="22"/>
      <c r="UYC462" s="22"/>
      <c r="UYD462" s="22"/>
      <c r="UYE462" s="22"/>
      <c r="UYF462" s="22"/>
      <c r="UYG462" s="22"/>
      <c r="UYH462" s="22"/>
      <c r="UYI462" s="22"/>
      <c r="UYJ462" s="22"/>
      <c r="UYK462" s="22"/>
      <c r="UYL462" s="22"/>
      <c r="UYM462" s="22"/>
      <c r="UYN462" s="22"/>
      <c r="UYO462" s="22"/>
      <c r="UYP462" s="22"/>
      <c r="UYQ462" s="22"/>
      <c r="UYR462" s="22"/>
      <c r="UYS462" s="22"/>
      <c r="UYT462" s="22"/>
      <c r="UYU462" s="22"/>
      <c r="UYV462" s="22"/>
      <c r="UYW462" s="22"/>
      <c r="UYX462" s="22"/>
      <c r="UYY462" s="22"/>
      <c r="UYZ462" s="22"/>
      <c r="UZA462" s="22"/>
      <c r="UZB462" s="22"/>
      <c r="UZC462" s="22"/>
      <c r="UZD462" s="22"/>
      <c r="UZE462" s="22"/>
      <c r="UZF462" s="22"/>
      <c r="UZG462" s="22"/>
      <c r="UZH462" s="22"/>
      <c r="UZI462" s="22"/>
      <c r="UZJ462" s="22"/>
      <c r="UZK462" s="22"/>
      <c r="UZL462" s="22"/>
      <c r="UZM462" s="22"/>
      <c r="UZN462" s="22"/>
      <c r="UZO462" s="22"/>
      <c r="UZP462" s="22"/>
      <c r="UZQ462" s="22"/>
      <c r="UZR462" s="22"/>
      <c r="UZS462" s="22"/>
      <c r="UZT462" s="22"/>
      <c r="UZU462" s="22"/>
      <c r="UZV462" s="22"/>
      <c r="UZW462" s="22"/>
      <c r="UZX462" s="22"/>
      <c r="UZY462" s="22"/>
      <c r="UZZ462" s="22"/>
      <c r="VAA462" s="22"/>
      <c r="VAB462" s="22"/>
      <c r="VAC462" s="22"/>
      <c r="VAD462" s="22"/>
      <c r="VAE462" s="22"/>
      <c r="VAF462" s="22"/>
      <c r="VAG462" s="22"/>
      <c r="VAH462" s="22"/>
      <c r="VAI462" s="22"/>
      <c r="VAJ462" s="22"/>
      <c r="VAK462" s="22"/>
      <c r="VAL462" s="22"/>
      <c r="VAM462" s="22"/>
      <c r="VAN462" s="22"/>
      <c r="VAO462" s="22"/>
      <c r="VAP462" s="22"/>
      <c r="VAQ462" s="22"/>
      <c r="VAR462" s="22"/>
      <c r="VAS462" s="22"/>
      <c r="VAT462" s="22"/>
      <c r="VAU462" s="22"/>
      <c r="VAV462" s="22"/>
      <c r="VAW462" s="22"/>
      <c r="VAX462" s="22"/>
      <c r="VAY462" s="22"/>
      <c r="VAZ462" s="22"/>
      <c r="VBA462" s="22"/>
      <c r="VBB462" s="22"/>
      <c r="VBC462" s="22"/>
      <c r="VBD462" s="22"/>
      <c r="VBE462" s="22"/>
      <c r="VBF462" s="22"/>
      <c r="VBG462" s="22"/>
      <c r="VBH462" s="22"/>
      <c r="VBI462" s="22"/>
      <c r="VBJ462" s="22"/>
      <c r="VBK462" s="22"/>
      <c r="VBL462" s="22"/>
      <c r="VBM462" s="22"/>
      <c r="VBN462" s="22"/>
      <c r="VBO462" s="22"/>
      <c r="VBP462" s="22"/>
      <c r="VBQ462" s="22"/>
      <c r="VBR462" s="22"/>
      <c r="VBS462" s="22"/>
      <c r="VBT462" s="22"/>
      <c r="VBU462" s="22"/>
      <c r="VBV462" s="22"/>
      <c r="VBW462" s="22"/>
      <c r="VBX462" s="22"/>
      <c r="VBY462" s="22"/>
      <c r="VBZ462" s="22"/>
      <c r="VCA462" s="22"/>
      <c r="VCB462" s="22"/>
      <c r="VCC462" s="22"/>
      <c r="VCD462" s="22"/>
      <c r="VCE462" s="22"/>
      <c r="VCF462" s="22"/>
      <c r="VCG462" s="22"/>
      <c r="VCH462" s="22"/>
      <c r="VCI462" s="22"/>
      <c r="VCJ462" s="22"/>
      <c r="VCK462" s="22"/>
      <c r="VCL462" s="22"/>
      <c r="VCM462" s="22"/>
      <c r="VCN462" s="22"/>
      <c r="VCO462" s="22"/>
      <c r="VCP462" s="22"/>
      <c r="VCQ462" s="22"/>
      <c r="VCR462" s="22"/>
      <c r="VCS462" s="22"/>
      <c r="VCT462" s="22"/>
      <c r="VCU462" s="22"/>
      <c r="VCV462" s="22"/>
      <c r="VCW462" s="22"/>
      <c r="VCX462" s="22"/>
      <c r="VCY462" s="22"/>
      <c r="VCZ462" s="22"/>
      <c r="VDA462" s="22"/>
      <c r="VDB462" s="22"/>
      <c r="VDC462" s="22"/>
      <c r="VDD462" s="22"/>
      <c r="VDE462" s="22"/>
      <c r="VDF462" s="22"/>
      <c r="VDG462" s="22"/>
      <c r="VDH462" s="22"/>
      <c r="VDI462" s="22"/>
      <c r="VDJ462" s="22"/>
      <c r="VDK462" s="22"/>
      <c r="VDL462" s="22"/>
      <c r="VDM462" s="22"/>
      <c r="VDN462" s="22"/>
      <c r="VDO462" s="22"/>
      <c r="VDP462" s="22"/>
      <c r="VDQ462" s="22"/>
      <c r="VDR462" s="22"/>
      <c r="VDS462" s="22"/>
      <c r="VDT462" s="22"/>
      <c r="VDU462" s="22"/>
      <c r="VDV462" s="22"/>
      <c r="VDW462" s="22"/>
      <c r="VDX462" s="22"/>
      <c r="VDY462" s="22"/>
      <c r="VDZ462" s="22"/>
      <c r="VEA462" s="22"/>
      <c r="VEB462" s="22"/>
      <c r="VEC462" s="22"/>
      <c r="VED462" s="22"/>
      <c r="VEE462" s="22"/>
      <c r="VEF462" s="22"/>
      <c r="VEG462" s="22"/>
      <c r="VEH462" s="22"/>
      <c r="VEI462" s="22"/>
      <c r="VEJ462" s="22"/>
      <c r="VEK462" s="22"/>
      <c r="VEL462" s="22"/>
      <c r="VEM462" s="22"/>
      <c r="VEN462" s="22"/>
      <c r="VEO462" s="22"/>
      <c r="VEP462" s="22"/>
      <c r="VEQ462" s="22"/>
      <c r="VER462" s="22"/>
      <c r="VES462" s="22"/>
      <c r="VET462" s="22"/>
      <c r="VEU462" s="22"/>
      <c r="VEV462" s="22"/>
      <c r="VEW462" s="22"/>
      <c r="VEX462" s="22"/>
      <c r="VEY462" s="22"/>
      <c r="VEZ462" s="22"/>
      <c r="VFA462" s="22"/>
      <c r="VFB462" s="22"/>
      <c r="VFC462" s="22"/>
      <c r="VFD462" s="22"/>
      <c r="VFE462" s="22"/>
      <c r="VFF462" s="22"/>
      <c r="VFG462" s="22"/>
      <c r="VFH462" s="22"/>
      <c r="VFI462" s="22"/>
      <c r="VFJ462" s="22"/>
      <c r="VFK462" s="22"/>
      <c r="VFL462" s="22"/>
      <c r="VFM462" s="22"/>
      <c r="VFN462" s="22"/>
      <c r="VFO462" s="22"/>
      <c r="VFP462" s="22"/>
      <c r="VFQ462" s="22"/>
      <c r="VFR462" s="22"/>
      <c r="VFS462" s="22"/>
      <c r="VFT462" s="22"/>
      <c r="VFU462" s="22"/>
      <c r="VFV462" s="22"/>
      <c r="VFW462" s="22"/>
      <c r="VFX462" s="22"/>
      <c r="VFY462" s="22"/>
      <c r="VFZ462" s="22"/>
      <c r="VGA462" s="22"/>
      <c r="VGB462" s="22"/>
      <c r="VGC462" s="22"/>
      <c r="VGD462" s="22"/>
      <c r="VGE462" s="22"/>
      <c r="VGF462" s="22"/>
      <c r="VGG462" s="22"/>
      <c r="VGH462" s="22"/>
      <c r="VGI462" s="22"/>
      <c r="VGJ462" s="22"/>
      <c r="VGK462" s="22"/>
      <c r="VGL462" s="22"/>
      <c r="VGM462" s="22"/>
      <c r="VGN462" s="22"/>
      <c r="VGO462" s="22"/>
      <c r="VGP462" s="22"/>
      <c r="VGQ462" s="22"/>
      <c r="VGR462" s="22"/>
      <c r="VGS462" s="22"/>
      <c r="VGT462" s="22"/>
      <c r="VGU462" s="22"/>
      <c r="VGV462" s="22"/>
      <c r="VGW462" s="22"/>
      <c r="VGX462" s="22"/>
      <c r="VGY462" s="22"/>
      <c r="VGZ462" s="22"/>
      <c r="VHA462" s="22"/>
      <c r="VHB462" s="22"/>
      <c r="VHC462" s="22"/>
      <c r="VHD462" s="22"/>
      <c r="VHE462" s="22"/>
      <c r="VHF462" s="22"/>
      <c r="VHG462" s="22"/>
      <c r="VHH462" s="22"/>
      <c r="VHI462" s="22"/>
      <c r="VHJ462" s="22"/>
      <c r="VHK462" s="22"/>
      <c r="VHL462" s="22"/>
      <c r="VHM462" s="22"/>
      <c r="VHN462" s="22"/>
      <c r="VHO462" s="22"/>
      <c r="VHP462" s="22"/>
      <c r="VHQ462" s="22"/>
      <c r="VHR462" s="22"/>
      <c r="VHS462" s="22"/>
      <c r="VHT462" s="22"/>
      <c r="VHU462" s="22"/>
      <c r="VHV462" s="22"/>
      <c r="VHW462" s="22"/>
      <c r="VHX462" s="22"/>
      <c r="VHY462" s="22"/>
      <c r="VHZ462" s="22"/>
      <c r="VIA462" s="22"/>
      <c r="VIB462" s="22"/>
      <c r="VIC462" s="22"/>
      <c r="VID462" s="22"/>
      <c r="VIE462" s="22"/>
      <c r="VIF462" s="22"/>
      <c r="VIG462" s="22"/>
      <c r="VIH462" s="22"/>
      <c r="VII462" s="22"/>
      <c r="VIJ462" s="22"/>
      <c r="VIK462" s="22"/>
      <c r="VIL462" s="22"/>
      <c r="VIM462" s="22"/>
      <c r="VIN462" s="22"/>
      <c r="VIO462" s="22"/>
      <c r="VIP462" s="22"/>
      <c r="VIQ462" s="22"/>
      <c r="VIR462" s="22"/>
      <c r="VIS462" s="22"/>
      <c r="VIT462" s="22"/>
      <c r="VIU462" s="22"/>
      <c r="VIV462" s="22"/>
      <c r="VIW462" s="22"/>
      <c r="VIX462" s="22"/>
      <c r="VIY462" s="22"/>
      <c r="VIZ462" s="22"/>
      <c r="VJA462" s="22"/>
      <c r="VJB462" s="22"/>
      <c r="VJC462" s="22"/>
      <c r="VJD462" s="22"/>
      <c r="VJE462" s="22"/>
      <c r="VJF462" s="22"/>
      <c r="VJG462" s="22"/>
      <c r="VJH462" s="22"/>
      <c r="VJI462" s="22"/>
      <c r="VJJ462" s="22"/>
      <c r="VJK462" s="22"/>
      <c r="VJL462" s="22"/>
      <c r="VJM462" s="22"/>
      <c r="VJN462" s="22"/>
      <c r="VJO462" s="22"/>
      <c r="VJP462" s="22"/>
      <c r="VJQ462" s="22"/>
      <c r="VJR462" s="22"/>
      <c r="VJS462" s="22"/>
      <c r="VJT462" s="22"/>
      <c r="VJU462" s="22"/>
      <c r="VJV462" s="22"/>
      <c r="VJW462" s="22"/>
      <c r="VJX462" s="22"/>
      <c r="VJY462" s="22"/>
      <c r="VJZ462" s="22"/>
      <c r="VKA462" s="22"/>
      <c r="VKB462" s="22"/>
      <c r="VKC462" s="22"/>
      <c r="VKD462" s="22"/>
      <c r="VKE462" s="22"/>
      <c r="VKF462" s="22"/>
      <c r="VKG462" s="22"/>
      <c r="VKH462" s="22"/>
      <c r="VKI462" s="22"/>
      <c r="VKJ462" s="22"/>
      <c r="VKK462" s="22"/>
      <c r="VKL462" s="22"/>
      <c r="VKM462" s="22"/>
      <c r="VKN462" s="22"/>
      <c r="VKO462" s="22"/>
      <c r="VKP462" s="22"/>
      <c r="VKQ462" s="22"/>
      <c r="VKR462" s="22"/>
      <c r="VKS462" s="22"/>
      <c r="VKT462" s="22"/>
      <c r="VKU462" s="22"/>
      <c r="VKV462" s="22"/>
      <c r="VKW462" s="22"/>
      <c r="VKX462" s="22"/>
      <c r="VKY462" s="22"/>
      <c r="VKZ462" s="22"/>
      <c r="VLA462" s="22"/>
      <c r="VLB462" s="22"/>
      <c r="VLC462" s="22"/>
      <c r="VLD462" s="22"/>
      <c r="VLE462" s="22"/>
      <c r="VLF462" s="22"/>
      <c r="VLG462" s="22"/>
      <c r="VLH462" s="22"/>
      <c r="VLI462" s="22"/>
      <c r="VLJ462" s="22"/>
      <c r="VLK462" s="22"/>
      <c r="VLL462" s="22"/>
      <c r="VLM462" s="22"/>
      <c r="VLN462" s="22"/>
      <c r="VLO462" s="22"/>
      <c r="VLP462" s="22"/>
      <c r="VLQ462" s="22"/>
      <c r="VLR462" s="22"/>
      <c r="VLS462" s="22"/>
      <c r="VLT462" s="22"/>
      <c r="VLU462" s="22"/>
      <c r="VLV462" s="22"/>
      <c r="VLW462" s="22"/>
      <c r="VLX462" s="22"/>
      <c r="VLY462" s="22"/>
      <c r="VLZ462" s="22"/>
      <c r="VMA462" s="22"/>
      <c r="VMB462" s="22"/>
      <c r="VMC462" s="22"/>
      <c r="VMD462" s="22"/>
      <c r="VME462" s="22"/>
      <c r="VMF462" s="22"/>
      <c r="VMG462" s="22"/>
      <c r="VMH462" s="22"/>
      <c r="VMI462" s="22"/>
      <c r="VMJ462" s="22"/>
      <c r="VMK462" s="22"/>
      <c r="VML462" s="22"/>
      <c r="VMM462" s="22"/>
      <c r="VMN462" s="22"/>
      <c r="VMO462" s="22"/>
      <c r="VMP462" s="22"/>
      <c r="VMQ462" s="22"/>
      <c r="VMR462" s="22"/>
      <c r="VMS462" s="22"/>
      <c r="VMT462" s="22"/>
      <c r="VMU462" s="22"/>
      <c r="VMV462" s="22"/>
      <c r="VMW462" s="22"/>
      <c r="VMX462" s="22"/>
      <c r="VMY462" s="22"/>
      <c r="VMZ462" s="22"/>
      <c r="VNA462" s="22"/>
      <c r="VNB462" s="22"/>
      <c r="VNC462" s="22"/>
      <c r="VND462" s="22"/>
      <c r="VNE462" s="22"/>
      <c r="VNF462" s="22"/>
      <c r="VNG462" s="22"/>
      <c r="VNH462" s="22"/>
      <c r="VNI462" s="22"/>
      <c r="VNJ462" s="22"/>
      <c r="VNK462" s="22"/>
      <c r="VNL462" s="22"/>
      <c r="VNM462" s="22"/>
      <c r="VNN462" s="22"/>
      <c r="VNO462" s="22"/>
      <c r="VNP462" s="22"/>
      <c r="VNQ462" s="22"/>
      <c r="VNR462" s="22"/>
      <c r="VNS462" s="22"/>
      <c r="VNT462" s="22"/>
      <c r="VNU462" s="22"/>
      <c r="VNV462" s="22"/>
      <c r="VNW462" s="22"/>
      <c r="VNX462" s="22"/>
      <c r="VNY462" s="22"/>
      <c r="VNZ462" s="22"/>
      <c r="VOA462" s="22"/>
      <c r="VOB462" s="22"/>
      <c r="VOC462" s="22"/>
      <c r="VOD462" s="22"/>
      <c r="VOE462" s="22"/>
      <c r="VOF462" s="22"/>
      <c r="VOG462" s="22"/>
      <c r="VOH462" s="22"/>
      <c r="VOI462" s="22"/>
      <c r="VOJ462" s="22"/>
      <c r="VOK462" s="22"/>
      <c r="VOL462" s="22"/>
      <c r="VOM462" s="22"/>
      <c r="VON462" s="22"/>
      <c r="VOO462" s="22"/>
      <c r="VOP462" s="22"/>
      <c r="VOQ462" s="22"/>
      <c r="VOR462" s="22"/>
      <c r="VOS462" s="22"/>
      <c r="VOT462" s="22"/>
      <c r="VOU462" s="22"/>
      <c r="VOV462" s="22"/>
      <c r="VOW462" s="22"/>
      <c r="VOX462" s="22"/>
      <c r="VOY462" s="22"/>
      <c r="VOZ462" s="22"/>
      <c r="VPA462" s="22"/>
      <c r="VPB462" s="22"/>
      <c r="VPC462" s="22"/>
      <c r="VPD462" s="22"/>
      <c r="VPE462" s="22"/>
      <c r="VPF462" s="22"/>
      <c r="VPG462" s="22"/>
      <c r="VPH462" s="22"/>
      <c r="VPI462" s="22"/>
      <c r="VPJ462" s="22"/>
      <c r="VPK462" s="22"/>
      <c r="VPL462" s="22"/>
      <c r="VPM462" s="22"/>
      <c r="VPN462" s="22"/>
      <c r="VPO462" s="22"/>
      <c r="VPP462" s="22"/>
      <c r="VPQ462" s="22"/>
      <c r="VPR462" s="22"/>
      <c r="VPS462" s="22"/>
      <c r="VPT462" s="22"/>
      <c r="VPU462" s="22"/>
      <c r="VPV462" s="22"/>
      <c r="VPW462" s="22"/>
      <c r="VPX462" s="22"/>
      <c r="VPY462" s="22"/>
      <c r="VPZ462" s="22"/>
      <c r="VQA462" s="22"/>
      <c r="VQB462" s="22"/>
      <c r="VQC462" s="22"/>
      <c r="VQD462" s="22"/>
      <c r="VQE462" s="22"/>
      <c r="VQF462" s="22"/>
      <c r="VQG462" s="22"/>
      <c r="VQH462" s="22"/>
      <c r="VQI462" s="22"/>
      <c r="VQJ462" s="22"/>
      <c r="VQK462" s="22"/>
      <c r="VQL462" s="22"/>
      <c r="VQM462" s="22"/>
      <c r="VQN462" s="22"/>
      <c r="VQO462" s="22"/>
      <c r="VQP462" s="22"/>
      <c r="VQQ462" s="22"/>
      <c r="VQR462" s="22"/>
      <c r="VQS462" s="22"/>
      <c r="VQT462" s="22"/>
      <c r="VQU462" s="22"/>
      <c r="VQV462" s="22"/>
      <c r="VQW462" s="22"/>
      <c r="VQX462" s="22"/>
      <c r="VQY462" s="22"/>
      <c r="VQZ462" s="22"/>
      <c r="VRA462" s="22"/>
      <c r="VRB462" s="22"/>
      <c r="VRC462" s="22"/>
      <c r="VRD462" s="22"/>
      <c r="VRE462" s="22"/>
      <c r="VRF462" s="22"/>
      <c r="VRG462" s="22"/>
      <c r="VRH462" s="22"/>
      <c r="VRI462" s="22"/>
      <c r="VRJ462" s="22"/>
      <c r="VRK462" s="22"/>
      <c r="VRL462" s="22"/>
      <c r="VRM462" s="22"/>
      <c r="VRN462" s="22"/>
      <c r="VRO462" s="22"/>
      <c r="VRP462" s="22"/>
      <c r="VRQ462" s="22"/>
      <c r="VRR462" s="22"/>
      <c r="VRS462" s="22"/>
      <c r="VRT462" s="22"/>
      <c r="VRU462" s="22"/>
      <c r="VRV462" s="22"/>
      <c r="VRW462" s="22"/>
      <c r="VRX462" s="22"/>
      <c r="VRY462" s="22"/>
      <c r="VRZ462" s="22"/>
      <c r="VSA462" s="22"/>
      <c r="VSB462" s="22"/>
      <c r="VSC462" s="22"/>
      <c r="VSD462" s="22"/>
      <c r="VSE462" s="22"/>
      <c r="VSF462" s="22"/>
      <c r="VSG462" s="22"/>
      <c r="VSH462" s="22"/>
      <c r="VSI462" s="22"/>
      <c r="VSJ462" s="22"/>
      <c r="VSK462" s="22"/>
      <c r="VSL462" s="22"/>
      <c r="VSM462" s="22"/>
      <c r="VSN462" s="22"/>
      <c r="VSO462" s="22"/>
      <c r="VSP462" s="22"/>
      <c r="VSQ462" s="22"/>
      <c r="VSR462" s="22"/>
      <c r="VSS462" s="22"/>
      <c r="VST462" s="22"/>
      <c r="VSU462" s="22"/>
      <c r="VSV462" s="22"/>
      <c r="VSW462" s="22"/>
      <c r="VSX462" s="22"/>
      <c r="VSY462" s="22"/>
      <c r="VSZ462" s="22"/>
      <c r="VTA462" s="22"/>
      <c r="VTB462" s="22"/>
      <c r="VTC462" s="22"/>
      <c r="VTD462" s="22"/>
      <c r="VTE462" s="22"/>
      <c r="VTF462" s="22"/>
      <c r="VTG462" s="22"/>
      <c r="VTH462" s="22"/>
      <c r="VTI462" s="22"/>
      <c r="VTJ462" s="22"/>
      <c r="VTK462" s="22"/>
      <c r="VTL462" s="22"/>
      <c r="VTM462" s="22"/>
      <c r="VTN462" s="22"/>
      <c r="VTO462" s="22"/>
      <c r="VTP462" s="22"/>
      <c r="VTQ462" s="22"/>
      <c r="VTR462" s="22"/>
      <c r="VTS462" s="22"/>
      <c r="VTT462" s="22"/>
      <c r="VTU462" s="22"/>
      <c r="VTV462" s="22"/>
      <c r="VTW462" s="22"/>
      <c r="VTX462" s="22"/>
      <c r="VTY462" s="22"/>
      <c r="VTZ462" s="22"/>
      <c r="VUA462" s="22"/>
      <c r="VUB462" s="22"/>
      <c r="VUC462" s="22"/>
      <c r="VUD462" s="22"/>
      <c r="VUE462" s="22"/>
      <c r="VUF462" s="22"/>
      <c r="VUG462" s="22"/>
      <c r="VUH462" s="22"/>
      <c r="VUI462" s="22"/>
      <c r="VUJ462" s="22"/>
      <c r="VUK462" s="22"/>
      <c r="VUL462" s="22"/>
      <c r="VUM462" s="22"/>
      <c r="VUN462" s="22"/>
      <c r="VUO462" s="22"/>
      <c r="VUP462" s="22"/>
      <c r="VUQ462" s="22"/>
      <c r="VUR462" s="22"/>
      <c r="VUS462" s="22"/>
      <c r="VUT462" s="22"/>
      <c r="VUU462" s="22"/>
      <c r="VUV462" s="22"/>
      <c r="VUW462" s="22"/>
      <c r="VUX462" s="22"/>
      <c r="VUY462" s="22"/>
      <c r="VUZ462" s="22"/>
      <c r="VVA462" s="22"/>
      <c r="VVB462" s="22"/>
      <c r="VVC462" s="22"/>
      <c r="VVD462" s="22"/>
      <c r="VVE462" s="22"/>
      <c r="VVF462" s="22"/>
      <c r="VVG462" s="22"/>
      <c r="VVH462" s="22"/>
      <c r="VVI462" s="22"/>
      <c r="VVJ462" s="22"/>
      <c r="VVK462" s="22"/>
      <c r="VVL462" s="22"/>
      <c r="VVM462" s="22"/>
      <c r="VVN462" s="22"/>
      <c r="VVO462" s="22"/>
      <c r="VVP462" s="22"/>
      <c r="VVQ462" s="22"/>
      <c r="VVR462" s="22"/>
      <c r="VVS462" s="22"/>
      <c r="VVT462" s="22"/>
      <c r="VVU462" s="22"/>
      <c r="VVV462" s="22"/>
      <c r="VVW462" s="22"/>
      <c r="VVX462" s="22"/>
      <c r="VVY462" s="22"/>
      <c r="VVZ462" s="22"/>
      <c r="VWA462" s="22"/>
      <c r="VWB462" s="22"/>
      <c r="VWC462" s="22"/>
      <c r="VWD462" s="22"/>
      <c r="VWE462" s="22"/>
      <c r="VWF462" s="22"/>
      <c r="VWG462" s="22"/>
      <c r="VWH462" s="22"/>
      <c r="VWI462" s="22"/>
      <c r="VWJ462" s="22"/>
      <c r="VWK462" s="22"/>
      <c r="VWL462" s="22"/>
      <c r="VWM462" s="22"/>
      <c r="VWN462" s="22"/>
      <c r="VWO462" s="22"/>
      <c r="VWP462" s="22"/>
      <c r="VWQ462" s="22"/>
      <c r="VWR462" s="22"/>
      <c r="VWS462" s="22"/>
      <c r="VWT462" s="22"/>
      <c r="VWU462" s="22"/>
      <c r="VWV462" s="22"/>
      <c r="VWW462" s="22"/>
      <c r="VWX462" s="22"/>
      <c r="VWY462" s="22"/>
      <c r="VWZ462" s="22"/>
      <c r="VXA462" s="22"/>
      <c r="VXB462" s="22"/>
      <c r="VXC462" s="22"/>
      <c r="VXD462" s="22"/>
      <c r="VXE462" s="22"/>
      <c r="VXF462" s="22"/>
      <c r="VXG462" s="22"/>
      <c r="VXH462" s="22"/>
      <c r="VXI462" s="22"/>
      <c r="VXJ462" s="22"/>
      <c r="VXK462" s="22"/>
      <c r="VXL462" s="22"/>
      <c r="VXM462" s="22"/>
      <c r="VXN462" s="22"/>
      <c r="VXO462" s="22"/>
      <c r="VXP462" s="22"/>
      <c r="VXQ462" s="22"/>
      <c r="VXR462" s="22"/>
      <c r="VXS462" s="22"/>
      <c r="VXT462" s="22"/>
      <c r="VXU462" s="22"/>
      <c r="VXV462" s="22"/>
      <c r="VXW462" s="22"/>
      <c r="VXX462" s="22"/>
      <c r="VXY462" s="22"/>
      <c r="VXZ462" s="22"/>
      <c r="VYA462" s="22"/>
      <c r="VYB462" s="22"/>
      <c r="VYC462" s="22"/>
      <c r="VYD462" s="22"/>
      <c r="VYE462" s="22"/>
      <c r="VYF462" s="22"/>
      <c r="VYG462" s="22"/>
      <c r="VYH462" s="22"/>
      <c r="VYI462" s="22"/>
      <c r="VYJ462" s="22"/>
      <c r="VYK462" s="22"/>
      <c r="VYL462" s="22"/>
      <c r="VYM462" s="22"/>
      <c r="VYN462" s="22"/>
      <c r="VYO462" s="22"/>
      <c r="VYP462" s="22"/>
      <c r="VYQ462" s="22"/>
      <c r="VYR462" s="22"/>
      <c r="VYS462" s="22"/>
      <c r="VYT462" s="22"/>
      <c r="VYU462" s="22"/>
      <c r="VYV462" s="22"/>
      <c r="VYW462" s="22"/>
      <c r="VYX462" s="22"/>
      <c r="VYY462" s="22"/>
      <c r="VYZ462" s="22"/>
      <c r="VZA462" s="22"/>
      <c r="VZB462" s="22"/>
      <c r="VZC462" s="22"/>
      <c r="VZD462" s="22"/>
      <c r="VZE462" s="22"/>
      <c r="VZF462" s="22"/>
      <c r="VZG462" s="22"/>
      <c r="VZH462" s="22"/>
      <c r="VZI462" s="22"/>
      <c r="VZJ462" s="22"/>
      <c r="VZK462" s="22"/>
      <c r="VZL462" s="22"/>
      <c r="VZM462" s="22"/>
      <c r="VZN462" s="22"/>
      <c r="VZO462" s="22"/>
      <c r="VZP462" s="22"/>
      <c r="VZQ462" s="22"/>
      <c r="VZR462" s="22"/>
      <c r="VZS462" s="22"/>
      <c r="VZT462" s="22"/>
      <c r="VZU462" s="22"/>
      <c r="VZV462" s="22"/>
      <c r="VZW462" s="22"/>
      <c r="VZX462" s="22"/>
      <c r="VZY462" s="22"/>
      <c r="VZZ462" s="22"/>
      <c r="WAA462" s="22"/>
      <c r="WAB462" s="22"/>
      <c r="WAC462" s="22"/>
      <c r="WAD462" s="22"/>
      <c r="WAE462" s="22"/>
      <c r="WAF462" s="22"/>
      <c r="WAG462" s="22"/>
      <c r="WAH462" s="22"/>
      <c r="WAI462" s="22"/>
      <c r="WAJ462" s="22"/>
      <c r="WAK462" s="22"/>
      <c r="WAL462" s="22"/>
      <c r="WAM462" s="22"/>
      <c r="WAN462" s="22"/>
      <c r="WAO462" s="22"/>
      <c r="WAP462" s="22"/>
      <c r="WAQ462" s="22"/>
      <c r="WAR462" s="22"/>
      <c r="WAS462" s="22"/>
      <c r="WAT462" s="22"/>
      <c r="WAU462" s="22"/>
      <c r="WAV462" s="22"/>
      <c r="WAW462" s="22"/>
      <c r="WAX462" s="22"/>
      <c r="WAY462" s="22"/>
      <c r="WAZ462" s="22"/>
      <c r="WBA462" s="22"/>
      <c r="WBB462" s="22"/>
      <c r="WBC462" s="22"/>
      <c r="WBD462" s="22"/>
      <c r="WBE462" s="22"/>
      <c r="WBF462" s="22"/>
      <c r="WBG462" s="22"/>
      <c r="WBH462" s="22"/>
      <c r="WBI462" s="22"/>
      <c r="WBJ462" s="22"/>
      <c r="WBK462" s="22"/>
      <c r="WBL462" s="22"/>
      <c r="WBM462" s="22"/>
      <c r="WBN462" s="22"/>
      <c r="WBO462" s="22"/>
      <c r="WBP462" s="22"/>
      <c r="WBQ462" s="22"/>
      <c r="WBR462" s="22"/>
      <c r="WBS462" s="22"/>
      <c r="WBT462" s="22"/>
      <c r="WBU462" s="22"/>
      <c r="WBV462" s="22"/>
      <c r="WBW462" s="22"/>
      <c r="WBX462" s="22"/>
      <c r="WBY462" s="22"/>
      <c r="WBZ462" s="22"/>
      <c r="WCA462" s="22"/>
      <c r="WCB462" s="22"/>
      <c r="WCC462" s="22"/>
      <c r="WCD462" s="22"/>
      <c r="WCE462" s="22"/>
      <c r="WCF462" s="22"/>
      <c r="WCG462" s="22"/>
      <c r="WCH462" s="22"/>
      <c r="WCI462" s="22"/>
      <c r="WCJ462" s="22"/>
      <c r="WCK462" s="22"/>
      <c r="WCL462" s="22"/>
      <c r="WCM462" s="22"/>
      <c r="WCN462" s="22"/>
      <c r="WCO462" s="22"/>
      <c r="WCP462" s="22"/>
      <c r="WCQ462" s="22"/>
      <c r="WCR462" s="22"/>
      <c r="WCS462" s="22"/>
      <c r="WCT462" s="22"/>
      <c r="WCU462" s="22"/>
      <c r="WCV462" s="22"/>
      <c r="WCW462" s="22"/>
      <c r="WCX462" s="22"/>
      <c r="WCY462" s="22"/>
      <c r="WCZ462" s="22"/>
      <c r="WDA462" s="22"/>
      <c r="WDB462" s="22"/>
      <c r="WDC462" s="22"/>
      <c r="WDD462" s="22"/>
      <c r="WDE462" s="22"/>
      <c r="WDF462" s="22"/>
      <c r="WDG462" s="22"/>
      <c r="WDH462" s="22"/>
      <c r="WDI462" s="22"/>
      <c r="WDJ462" s="22"/>
      <c r="WDK462" s="22"/>
      <c r="WDL462" s="22"/>
      <c r="WDM462" s="22"/>
      <c r="WDN462" s="22"/>
      <c r="WDO462" s="22"/>
      <c r="WDP462" s="22"/>
      <c r="WDQ462" s="22"/>
      <c r="WDR462" s="22"/>
      <c r="WDS462" s="22"/>
      <c r="WDT462" s="22"/>
      <c r="WDU462" s="22"/>
      <c r="WDV462" s="22"/>
      <c r="WDW462" s="22"/>
      <c r="WDX462" s="22"/>
      <c r="WDY462" s="22"/>
      <c r="WDZ462" s="22"/>
      <c r="WEA462" s="22"/>
      <c r="WEB462" s="22"/>
      <c r="WEC462" s="22"/>
      <c r="WED462" s="22"/>
      <c r="WEE462" s="22"/>
      <c r="WEF462" s="22"/>
      <c r="WEG462" s="22"/>
      <c r="WEH462" s="22"/>
      <c r="WEI462" s="22"/>
      <c r="WEJ462" s="22"/>
      <c r="WEK462" s="22"/>
      <c r="WEL462" s="22"/>
      <c r="WEM462" s="22"/>
      <c r="WEN462" s="22"/>
      <c r="WEO462" s="22"/>
      <c r="WEP462" s="22"/>
      <c r="WEQ462" s="22"/>
      <c r="WER462" s="22"/>
      <c r="WES462" s="22"/>
      <c r="WET462" s="22"/>
      <c r="WEU462" s="22"/>
      <c r="WEV462" s="22"/>
      <c r="WEW462" s="22"/>
      <c r="WEX462" s="22"/>
      <c r="WEY462" s="22"/>
      <c r="WEZ462" s="22"/>
      <c r="WFA462" s="22"/>
      <c r="WFB462" s="22"/>
      <c r="WFC462" s="22"/>
      <c r="WFD462" s="22"/>
      <c r="WFE462" s="22"/>
      <c r="WFF462" s="22"/>
      <c r="WFG462" s="22"/>
      <c r="WFH462" s="22"/>
      <c r="WFI462" s="22"/>
      <c r="WFJ462" s="22"/>
      <c r="WFK462" s="22"/>
      <c r="WFL462" s="22"/>
      <c r="WFM462" s="22"/>
      <c r="WFN462" s="22"/>
      <c r="WFO462" s="22"/>
      <c r="WFP462" s="22"/>
      <c r="WFQ462" s="22"/>
      <c r="WFR462" s="22"/>
      <c r="WFS462" s="22"/>
      <c r="WFT462" s="22"/>
      <c r="WFU462" s="22"/>
      <c r="WFV462" s="22"/>
      <c r="WFW462" s="22"/>
      <c r="WFX462" s="22"/>
      <c r="WFY462" s="22"/>
      <c r="WFZ462" s="22"/>
      <c r="WGA462" s="22"/>
      <c r="WGB462" s="22"/>
      <c r="WGC462" s="22"/>
      <c r="WGD462" s="22"/>
      <c r="WGE462" s="22"/>
      <c r="WGF462" s="22"/>
      <c r="WGG462" s="22"/>
      <c r="WGH462" s="22"/>
      <c r="WGI462" s="22"/>
      <c r="WGJ462" s="22"/>
      <c r="WGK462" s="22"/>
      <c r="WGL462" s="22"/>
      <c r="WGM462" s="22"/>
      <c r="WGN462" s="22"/>
      <c r="WGO462" s="22"/>
      <c r="WGP462" s="22"/>
      <c r="WGQ462" s="22"/>
      <c r="WGR462" s="22"/>
      <c r="WGS462" s="22"/>
      <c r="WGT462" s="22"/>
      <c r="WGU462" s="22"/>
      <c r="WGV462" s="22"/>
      <c r="WGW462" s="22"/>
      <c r="WGX462" s="22"/>
      <c r="WGY462" s="22"/>
      <c r="WGZ462" s="22"/>
      <c r="WHA462" s="22"/>
      <c r="WHB462" s="22"/>
      <c r="WHC462" s="22"/>
      <c r="WHD462" s="22"/>
      <c r="WHE462" s="22"/>
      <c r="WHF462" s="22"/>
      <c r="WHG462" s="22"/>
      <c r="WHH462" s="22"/>
      <c r="WHI462" s="22"/>
      <c r="WHJ462" s="22"/>
      <c r="WHK462" s="22"/>
      <c r="WHL462" s="22"/>
      <c r="WHM462" s="22"/>
      <c r="WHN462" s="22"/>
      <c r="WHO462" s="22"/>
      <c r="WHP462" s="22"/>
      <c r="WHQ462" s="22"/>
      <c r="WHR462" s="22"/>
      <c r="WHS462" s="22"/>
      <c r="WHT462" s="22"/>
      <c r="WHU462" s="22"/>
      <c r="WHV462" s="22"/>
      <c r="WHW462" s="22"/>
      <c r="WHX462" s="22"/>
      <c r="WHY462" s="22"/>
      <c r="WHZ462" s="22"/>
      <c r="WIA462" s="22"/>
      <c r="WIB462" s="22"/>
      <c r="WIC462" s="22"/>
      <c r="WID462" s="22"/>
      <c r="WIE462" s="22"/>
      <c r="WIF462" s="22"/>
      <c r="WIG462" s="22"/>
      <c r="WIH462" s="22"/>
      <c r="WII462" s="22"/>
      <c r="WIJ462" s="22"/>
      <c r="WIK462" s="22"/>
      <c r="WIL462" s="22"/>
      <c r="WIM462" s="22"/>
      <c r="WIN462" s="22"/>
      <c r="WIO462" s="22"/>
      <c r="WIP462" s="22"/>
      <c r="WIQ462" s="22"/>
      <c r="WIR462" s="22"/>
      <c r="WIS462" s="22"/>
      <c r="WIT462" s="22"/>
      <c r="WIU462" s="22"/>
      <c r="WIV462" s="22"/>
      <c r="WIW462" s="22"/>
      <c r="WIX462" s="22"/>
      <c r="WIY462" s="22"/>
      <c r="WIZ462" s="22"/>
      <c r="WJA462" s="22"/>
      <c r="WJB462" s="22"/>
      <c r="WJC462" s="22"/>
      <c r="WJD462" s="22"/>
      <c r="WJE462" s="22"/>
      <c r="WJF462" s="22"/>
      <c r="WJG462" s="22"/>
      <c r="WJH462" s="22"/>
      <c r="WJI462" s="22"/>
      <c r="WJJ462" s="22"/>
      <c r="WJK462" s="22"/>
      <c r="WJL462" s="22"/>
      <c r="WJM462" s="22"/>
      <c r="WJN462" s="22"/>
      <c r="WJO462" s="22"/>
      <c r="WJP462" s="22"/>
      <c r="WJQ462" s="22"/>
      <c r="WJR462" s="22"/>
      <c r="WJS462" s="22"/>
      <c r="WJT462" s="22"/>
      <c r="WJU462" s="22"/>
      <c r="WJV462" s="22"/>
      <c r="WJW462" s="22"/>
      <c r="WJX462" s="22"/>
      <c r="WJY462" s="22"/>
      <c r="WJZ462" s="22"/>
      <c r="WKA462" s="22"/>
      <c r="WKB462" s="22"/>
      <c r="WKC462" s="22"/>
      <c r="WKD462" s="22"/>
      <c r="WKE462" s="22"/>
      <c r="WKF462" s="22"/>
      <c r="WKG462" s="22"/>
      <c r="WKH462" s="22"/>
      <c r="WKI462" s="22"/>
      <c r="WKJ462" s="22"/>
      <c r="WKK462" s="22"/>
      <c r="WKL462" s="22"/>
      <c r="WKM462" s="22"/>
      <c r="WKN462" s="22"/>
      <c r="WKO462" s="22"/>
      <c r="WKP462" s="22"/>
      <c r="WKQ462" s="22"/>
      <c r="WKR462" s="22"/>
      <c r="WKS462" s="22"/>
      <c r="WKT462" s="22"/>
      <c r="WKU462" s="22"/>
      <c r="WKV462" s="22"/>
      <c r="WKW462" s="22"/>
      <c r="WKX462" s="22"/>
      <c r="WKY462" s="22"/>
      <c r="WKZ462" s="22"/>
      <c r="WLA462" s="22"/>
      <c r="WLB462" s="22"/>
      <c r="WLC462" s="22"/>
      <c r="WLD462" s="22"/>
      <c r="WLE462" s="22"/>
      <c r="WLF462" s="22"/>
      <c r="WLG462" s="22"/>
      <c r="WLH462" s="22"/>
      <c r="WLI462" s="22"/>
      <c r="WLJ462" s="22"/>
      <c r="WLK462" s="22"/>
      <c r="WLL462" s="22"/>
      <c r="WLM462" s="22"/>
      <c r="WLN462" s="22"/>
      <c r="WLO462" s="22"/>
      <c r="WLP462" s="22"/>
      <c r="WLQ462" s="22"/>
      <c r="WLR462" s="22"/>
      <c r="WLS462" s="22"/>
      <c r="WLT462" s="22"/>
      <c r="WLU462" s="22"/>
      <c r="WLV462" s="22"/>
      <c r="WLW462" s="22"/>
      <c r="WLX462" s="22"/>
      <c r="WLY462" s="22"/>
      <c r="WLZ462" s="22"/>
      <c r="WMA462" s="22"/>
      <c r="WMB462" s="22"/>
      <c r="WMC462" s="22"/>
      <c r="WMD462" s="22"/>
      <c r="WME462" s="22"/>
      <c r="WMF462" s="22"/>
      <c r="WMG462" s="22"/>
      <c r="WMH462" s="22"/>
      <c r="WMI462" s="22"/>
      <c r="WMJ462" s="22"/>
      <c r="WMK462" s="22"/>
      <c r="WML462" s="22"/>
      <c r="WMM462" s="22"/>
      <c r="WMN462" s="22"/>
      <c r="WMO462" s="22"/>
      <c r="WMP462" s="22"/>
      <c r="WMQ462" s="22"/>
      <c r="WMR462" s="22"/>
      <c r="WMS462" s="22"/>
      <c r="WMT462" s="22"/>
      <c r="WMU462" s="22"/>
      <c r="WMV462" s="22"/>
      <c r="WMW462" s="22"/>
      <c r="WMX462" s="22"/>
      <c r="WMY462" s="22"/>
      <c r="WMZ462" s="22"/>
      <c r="WNA462" s="22"/>
      <c r="WNB462" s="22"/>
      <c r="WNC462" s="22"/>
      <c r="WND462" s="22"/>
      <c r="WNE462" s="22"/>
      <c r="WNF462" s="22"/>
      <c r="WNG462" s="22"/>
      <c r="WNH462" s="22"/>
      <c r="WNI462" s="22"/>
      <c r="WNJ462" s="22"/>
      <c r="WNK462" s="22"/>
      <c r="WNL462" s="22"/>
      <c r="WNM462" s="22"/>
      <c r="WNN462" s="22"/>
      <c r="WNO462" s="22"/>
      <c r="WNP462" s="22"/>
      <c r="WNQ462" s="22"/>
      <c r="WNR462" s="22"/>
      <c r="WNS462" s="22"/>
      <c r="WNT462" s="22"/>
      <c r="WNU462" s="22"/>
      <c r="WNV462" s="22"/>
      <c r="WNW462" s="22"/>
      <c r="WNX462" s="22"/>
      <c r="WNY462" s="22"/>
      <c r="WNZ462" s="22"/>
      <c r="WOA462" s="22"/>
      <c r="WOB462" s="22"/>
      <c r="WOC462" s="22"/>
      <c r="WOD462" s="22"/>
      <c r="WOE462" s="22"/>
      <c r="WOF462" s="22"/>
      <c r="WOG462" s="22"/>
      <c r="WOH462" s="22"/>
      <c r="WOI462" s="22"/>
      <c r="WOJ462" s="22"/>
      <c r="WOK462" s="22"/>
      <c r="WOL462" s="22"/>
      <c r="WOM462" s="22"/>
      <c r="WON462" s="22"/>
      <c r="WOO462" s="22"/>
      <c r="WOP462" s="22"/>
      <c r="WOQ462" s="22"/>
      <c r="WOR462" s="22"/>
      <c r="WOS462" s="22"/>
      <c r="WOT462" s="22"/>
      <c r="WOU462" s="22"/>
      <c r="WOV462" s="22"/>
      <c r="WOW462" s="22"/>
      <c r="WOX462" s="22"/>
      <c r="WOY462" s="22"/>
      <c r="WOZ462" s="22"/>
      <c r="WPA462" s="22"/>
      <c r="WPB462" s="22"/>
      <c r="WPC462" s="22"/>
      <c r="WPD462" s="22"/>
      <c r="WPE462" s="22"/>
      <c r="WPF462" s="22"/>
      <c r="WPG462" s="22"/>
      <c r="WPH462" s="22"/>
      <c r="WPI462" s="22"/>
      <c r="WPJ462" s="22"/>
      <c r="WPK462" s="22"/>
      <c r="WPL462" s="22"/>
      <c r="WPM462" s="22"/>
      <c r="WPN462" s="22"/>
      <c r="WPO462" s="22"/>
      <c r="WPP462" s="22"/>
      <c r="WPQ462" s="22"/>
      <c r="WPR462" s="22"/>
      <c r="WPS462" s="22"/>
      <c r="WPT462" s="22"/>
      <c r="WPU462" s="22"/>
      <c r="WPV462" s="22"/>
      <c r="WPW462" s="22"/>
      <c r="WPX462" s="22"/>
      <c r="WPY462" s="22"/>
      <c r="WPZ462" s="22"/>
      <c r="WQA462" s="22"/>
      <c r="WQB462" s="22"/>
      <c r="WQC462" s="22"/>
      <c r="WQD462" s="22"/>
      <c r="WQE462" s="22"/>
      <c r="WQF462" s="22"/>
      <c r="WQG462" s="22"/>
      <c r="WQH462" s="22"/>
      <c r="WQI462" s="22"/>
      <c r="WQJ462" s="22"/>
      <c r="WQK462" s="22"/>
      <c r="WQL462" s="22"/>
      <c r="WQM462" s="22"/>
      <c r="WQN462" s="22"/>
      <c r="WQO462" s="22"/>
      <c r="WQP462" s="22"/>
      <c r="WQQ462" s="22"/>
      <c r="WQR462" s="22"/>
      <c r="WQS462" s="22"/>
      <c r="WQT462" s="22"/>
      <c r="WQU462" s="22"/>
      <c r="WQV462" s="22"/>
      <c r="WQW462" s="22"/>
      <c r="WQX462" s="22"/>
      <c r="WQY462" s="22"/>
      <c r="WQZ462" s="22"/>
      <c r="WRA462" s="22"/>
      <c r="WRB462" s="22"/>
      <c r="WRC462" s="22"/>
      <c r="WRD462" s="22"/>
      <c r="WRE462" s="22"/>
      <c r="WRF462" s="22"/>
      <c r="WRG462" s="22"/>
      <c r="WRH462" s="22"/>
      <c r="WRI462" s="22"/>
      <c r="WRJ462" s="22"/>
      <c r="WRK462" s="22"/>
      <c r="WRL462" s="22"/>
      <c r="WRM462" s="22"/>
      <c r="WRN462" s="22"/>
      <c r="WRO462" s="22"/>
      <c r="WRP462" s="22"/>
      <c r="WRQ462" s="22"/>
      <c r="WRR462" s="22"/>
      <c r="WRS462" s="22"/>
      <c r="WRT462" s="22"/>
      <c r="WRU462" s="22"/>
      <c r="WRV462" s="22"/>
      <c r="WRW462" s="22"/>
      <c r="WRX462" s="22"/>
      <c r="WRY462" s="22"/>
      <c r="WRZ462" s="22"/>
      <c r="WSA462" s="22"/>
      <c r="WSB462" s="22"/>
      <c r="WSC462" s="22"/>
      <c r="WSD462" s="22"/>
      <c r="WSE462" s="22"/>
      <c r="WSF462" s="22"/>
      <c r="WSG462" s="22"/>
      <c r="WSH462" s="22"/>
      <c r="WSI462" s="22"/>
      <c r="WSJ462" s="22"/>
      <c r="WSK462" s="22"/>
      <c r="WSL462" s="22"/>
      <c r="WSM462" s="22"/>
      <c r="WSN462" s="22"/>
      <c r="WSO462" s="22"/>
      <c r="WSP462" s="22"/>
      <c r="WSQ462" s="22"/>
      <c r="WSR462" s="22"/>
      <c r="WSS462" s="22"/>
      <c r="WST462" s="22"/>
      <c r="WSU462" s="22"/>
      <c r="WSV462" s="22"/>
      <c r="WSW462" s="22"/>
      <c r="WSX462" s="22"/>
      <c r="WSY462" s="22"/>
      <c r="WSZ462" s="22"/>
      <c r="WTA462" s="22"/>
      <c r="WTB462" s="22"/>
      <c r="WTC462" s="22"/>
      <c r="WTD462" s="22"/>
      <c r="WTE462" s="22"/>
      <c r="WTF462" s="22"/>
      <c r="WTG462" s="22"/>
      <c r="WTH462" s="22"/>
      <c r="WTI462" s="22"/>
      <c r="WTJ462" s="22"/>
      <c r="WTK462" s="22"/>
      <c r="WTL462" s="22"/>
      <c r="WTM462" s="22"/>
      <c r="WTN462" s="22"/>
      <c r="WTO462" s="22"/>
      <c r="WTP462" s="22"/>
      <c r="WTQ462" s="22"/>
      <c r="WTR462" s="22"/>
      <c r="WTS462" s="22"/>
      <c r="WTT462" s="22"/>
      <c r="WTU462" s="22"/>
      <c r="WTV462" s="22"/>
      <c r="WTW462" s="22"/>
      <c r="WTX462" s="22"/>
      <c r="WTY462" s="22"/>
      <c r="WTZ462" s="22"/>
      <c r="WUA462" s="22"/>
      <c r="WUB462" s="22"/>
      <c r="WUC462" s="22"/>
      <c r="WUD462" s="22"/>
      <c r="WUE462" s="22"/>
      <c r="WUF462" s="22"/>
      <c r="WUG462" s="22"/>
      <c r="WUH462" s="22"/>
      <c r="WUI462" s="22"/>
      <c r="WUJ462" s="22"/>
      <c r="WUK462" s="22"/>
      <c r="WUL462" s="22"/>
      <c r="WUM462" s="22"/>
      <c r="WUN462" s="22"/>
      <c r="WUO462" s="22"/>
      <c r="WUP462" s="22"/>
      <c r="WUQ462" s="22"/>
      <c r="WUR462" s="22"/>
      <c r="WUS462" s="22"/>
      <c r="WUT462" s="22"/>
      <c r="WUU462" s="22"/>
      <c r="WUV462" s="22"/>
      <c r="WUW462" s="22"/>
      <c r="WUX462" s="22"/>
      <c r="WUY462" s="22"/>
      <c r="WUZ462" s="22"/>
      <c r="WVA462" s="22"/>
      <c r="WVB462" s="22"/>
      <c r="WVC462" s="22"/>
      <c r="WVD462" s="22"/>
      <c r="WVE462" s="22"/>
      <c r="WVF462" s="22"/>
      <c r="WVG462" s="22"/>
      <c r="WVH462" s="22"/>
      <c r="WVI462" s="22"/>
      <c r="WVJ462" s="22"/>
      <c r="WVK462" s="22"/>
      <c r="WVL462" s="22"/>
      <c r="WVM462" s="22"/>
      <c r="WVN462" s="22"/>
      <c r="WVO462" s="22"/>
      <c r="WVP462" s="22"/>
      <c r="WVQ462" s="22"/>
      <c r="WVR462" s="22"/>
      <c r="WVS462" s="22"/>
      <c r="WVT462" s="22"/>
      <c r="WVU462" s="22"/>
      <c r="WVV462" s="22"/>
      <c r="WVW462" s="22"/>
      <c r="WVX462" s="22"/>
      <c r="WVY462" s="22"/>
      <c r="WVZ462" s="22"/>
      <c r="WWA462" s="22"/>
      <c r="WWB462" s="22"/>
      <c r="WWC462" s="22"/>
      <c r="WWD462" s="22"/>
      <c r="WWE462" s="22"/>
      <c r="WWF462" s="22"/>
      <c r="WWG462" s="22"/>
      <c r="WWH462" s="22"/>
      <c r="WWI462" s="22"/>
      <c r="WWJ462" s="22"/>
      <c r="WWK462" s="22"/>
      <c r="WWL462" s="22"/>
      <c r="WWM462" s="22"/>
      <c r="WWN462" s="22"/>
      <c r="WWO462" s="22"/>
      <c r="WWP462" s="22"/>
      <c r="WWQ462" s="22"/>
      <c r="WWR462" s="22"/>
      <c r="WWS462" s="22"/>
      <c r="WWT462" s="22"/>
      <c r="WWU462" s="22"/>
      <c r="WWV462" s="22"/>
      <c r="WWW462" s="22"/>
      <c r="WWX462" s="22"/>
      <c r="WWY462" s="22"/>
      <c r="WWZ462" s="22"/>
      <c r="WXA462" s="22"/>
      <c r="WXB462" s="22"/>
      <c r="WXC462" s="22"/>
      <c r="WXD462" s="22"/>
      <c r="WXE462" s="22"/>
      <c r="WXF462" s="22"/>
      <c r="WXG462" s="22"/>
      <c r="WXH462" s="22"/>
      <c r="WXI462" s="22"/>
      <c r="WXJ462" s="22"/>
      <c r="WXK462" s="22"/>
      <c r="WXL462" s="22"/>
      <c r="WXM462" s="22"/>
      <c r="WXN462" s="22"/>
      <c r="WXO462" s="22"/>
      <c r="WXP462" s="22"/>
      <c r="WXQ462" s="22"/>
      <c r="WXR462" s="22"/>
      <c r="WXS462" s="22"/>
      <c r="WXT462" s="22"/>
      <c r="WXU462" s="22"/>
      <c r="WXV462" s="22"/>
      <c r="WXW462" s="22"/>
      <c r="WXX462" s="22"/>
      <c r="WXY462" s="22"/>
      <c r="WXZ462" s="22"/>
      <c r="WYA462" s="22"/>
      <c r="WYB462" s="22"/>
      <c r="WYC462" s="22"/>
      <c r="WYD462" s="22"/>
      <c r="WYE462" s="22"/>
      <c r="WYF462" s="22"/>
      <c r="WYG462" s="22"/>
      <c r="WYH462" s="22"/>
      <c r="WYI462" s="22"/>
      <c r="WYJ462" s="22"/>
      <c r="WYK462" s="22"/>
      <c r="WYL462" s="22"/>
      <c r="WYM462" s="22"/>
      <c r="WYN462" s="22"/>
      <c r="WYO462" s="22"/>
      <c r="WYP462" s="22"/>
      <c r="WYQ462" s="22"/>
      <c r="WYR462" s="22"/>
      <c r="WYS462" s="22"/>
      <c r="WYT462" s="22"/>
      <c r="WYU462" s="22"/>
      <c r="WYV462" s="22"/>
      <c r="WYW462" s="22"/>
      <c r="WYX462" s="22"/>
      <c r="WYY462" s="22"/>
      <c r="WYZ462" s="22"/>
      <c r="WZA462" s="22"/>
      <c r="WZB462" s="22"/>
      <c r="WZC462" s="22"/>
      <c r="WZD462" s="22"/>
      <c r="WZE462" s="22"/>
      <c r="WZF462" s="22"/>
      <c r="WZG462" s="22"/>
      <c r="WZH462" s="22"/>
      <c r="WZI462" s="22"/>
      <c r="WZJ462" s="22"/>
      <c r="WZK462" s="22"/>
      <c r="WZL462" s="22"/>
      <c r="WZM462" s="22"/>
      <c r="WZN462" s="22"/>
      <c r="WZO462" s="22"/>
      <c r="WZP462" s="22"/>
      <c r="WZQ462" s="22"/>
      <c r="WZR462" s="22"/>
      <c r="WZS462" s="22"/>
      <c r="WZT462" s="22"/>
      <c r="WZU462" s="22"/>
      <c r="WZV462" s="22"/>
      <c r="WZW462" s="22"/>
      <c r="WZX462" s="22"/>
      <c r="WZY462" s="22"/>
      <c r="WZZ462" s="22"/>
      <c r="XAA462" s="22"/>
      <c r="XAB462" s="22"/>
      <c r="XAC462" s="22"/>
      <c r="XAD462" s="22"/>
      <c r="XAE462" s="22"/>
      <c r="XAF462" s="22"/>
      <c r="XAG462" s="22"/>
      <c r="XAH462" s="22"/>
      <c r="XAI462" s="22"/>
      <c r="XAJ462" s="22"/>
      <c r="XAK462" s="22"/>
      <c r="XAL462" s="22"/>
      <c r="XAM462" s="22"/>
      <c r="XAN462" s="22"/>
      <c r="XAO462" s="22"/>
      <c r="XAP462" s="22"/>
      <c r="XAQ462" s="22"/>
      <c r="XAR462" s="22"/>
      <c r="XAS462" s="22"/>
      <c r="XAT462" s="22"/>
      <c r="XAU462" s="22"/>
      <c r="XAV462" s="22"/>
      <c r="XAW462" s="22"/>
      <c r="XAX462" s="22"/>
      <c r="XAY462" s="22"/>
      <c r="XAZ462" s="22"/>
      <c r="XBA462" s="22"/>
      <c r="XBB462" s="22"/>
      <c r="XBC462" s="22"/>
      <c r="XBD462" s="22"/>
      <c r="XBE462" s="22"/>
      <c r="XBF462" s="22"/>
      <c r="XBG462" s="22"/>
      <c r="XBH462" s="22"/>
      <c r="XBI462" s="22"/>
      <c r="XBJ462" s="22"/>
      <c r="XBK462" s="22"/>
      <c r="XBL462" s="22"/>
      <c r="XBM462" s="22"/>
      <c r="XBN462" s="22"/>
      <c r="XBO462" s="22"/>
      <c r="XBP462" s="22"/>
      <c r="XBQ462" s="22"/>
      <c r="XBR462" s="22"/>
      <c r="XBS462" s="22"/>
      <c r="XBT462" s="22"/>
      <c r="XBU462" s="22"/>
      <c r="XBV462" s="22"/>
      <c r="XBW462" s="22"/>
      <c r="XBX462" s="22"/>
      <c r="XBY462" s="22"/>
      <c r="XBZ462" s="22"/>
      <c r="XCA462" s="22"/>
      <c r="XCB462" s="22"/>
      <c r="XCC462" s="22"/>
      <c r="XCD462" s="22"/>
      <c r="XCE462" s="22"/>
      <c r="XCF462" s="22"/>
      <c r="XCG462" s="22"/>
      <c r="XCH462" s="22"/>
      <c r="XCI462" s="22"/>
      <c r="XCJ462" s="22"/>
      <c r="XCK462" s="22"/>
      <c r="XCL462" s="22"/>
      <c r="XCM462" s="22"/>
      <c r="XCN462" s="22"/>
      <c r="XCO462" s="22"/>
      <c r="XCP462" s="22"/>
      <c r="XCQ462" s="22"/>
      <c r="XCR462" s="22"/>
      <c r="XCS462" s="22"/>
      <c r="XCT462" s="22"/>
      <c r="XCU462" s="22"/>
      <c r="XCV462" s="22"/>
      <c r="XCW462" s="22"/>
      <c r="XCX462" s="22"/>
      <c r="XCY462" s="22"/>
      <c r="XCZ462" s="22"/>
      <c r="XDA462" s="22"/>
      <c r="XDB462" s="22"/>
      <c r="XDC462" s="22"/>
      <c r="XDD462" s="22"/>
      <c r="XDE462" s="22"/>
      <c r="XDF462" s="22"/>
      <c r="XDG462" s="22"/>
      <c r="XDH462" s="22"/>
      <c r="XDI462" s="22"/>
      <c r="XDJ462" s="22"/>
      <c r="XDK462" s="22"/>
      <c r="XDL462" s="22"/>
      <c r="XDM462" s="22"/>
      <c r="XDN462" s="22"/>
      <c r="XDO462" s="22"/>
      <c r="XDP462" s="22"/>
      <c r="XDQ462" s="22"/>
      <c r="XDR462" s="22"/>
      <c r="XDS462" s="22"/>
      <c r="XDT462" s="22"/>
      <c r="XDU462" s="22"/>
      <c r="XDV462" s="22"/>
      <c r="XDW462" s="22"/>
      <c r="XDX462" s="22"/>
      <c r="XDY462" s="22"/>
      <c r="XDZ462" s="22"/>
      <c r="XEA462" s="22"/>
      <c r="XEB462" s="22"/>
      <c r="XEC462" s="22"/>
      <c r="XED462" s="22"/>
      <c r="XEE462" s="22"/>
      <c r="XEF462" s="22"/>
      <c r="XEG462" s="22"/>
      <c r="XEH462" s="22"/>
      <c r="XEI462" s="22"/>
      <c r="XEJ462" s="22"/>
      <c r="XEK462" s="22"/>
      <c r="XEL462" s="22"/>
      <c r="XEM462" s="22"/>
      <c r="XEN462" s="22"/>
      <c r="XEO462" s="22"/>
      <c r="XEP462" s="22"/>
      <c r="XEQ462" s="22"/>
      <c r="XER462" s="22"/>
      <c r="XES462" s="22"/>
      <c r="XET462" s="22"/>
      <c r="XEU462" s="22"/>
      <c r="XEV462" s="22"/>
      <c r="XEW462" s="22"/>
      <c r="XEX462" s="22"/>
      <c r="XEY462" s="22"/>
      <c r="XEZ462" s="22"/>
      <c r="XFA462" s="22"/>
      <c r="XFB462" s="22"/>
      <c r="XFC462" s="22"/>
    </row>
    <row r="463" spans="1:16383" x14ac:dyDescent="0.15">
      <c r="A463" s="2">
        <v>47</v>
      </c>
      <c r="B463" s="2">
        <v>4</v>
      </c>
      <c r="C463" s="2">
        <v>6</v>
      </c>
      <c r="D463" s="2">
        <v>11</v>
      </c>
      <c r="E463" s="72" t="s">
        <v>802</v>
      </c>
      <c r="F463" s="1" t="s">
        <v>418</v>
      </c>
      <c r="G463" s="17">
        <v>21</v>
      </c>
      <c r="H463" s="12" t="s">
        <v>56</v>
      </c>
      <c r="I463" s="3" t="s">
        <v>417</v>
      </c>
      <c r="J463" s="24">
        <v>1358</v>
      </c>
      <c r="K463" s="5"/>
      <c r="L463" s="17" t="s">
        <v>416</v>
      </c>
      <c r="M463" s="5">
        <v>1958756</v>
      </c>
      <c r="N463" s="5">
        <v>1744878</v>
      </c>
      <c r="O463" s="5">
        <v>31113</v>
      </c>
      <c r="P463" s="5">
        <v>140570</v>
      </c>
      <c r="Q463" s="5">
        <v>16353</v>
      </c>
      <c r="R463" s="5">
        <v>25842</v>
      </c>
      <c r="S463" s="12" t="s">
        <v>419</v>
      </c>
      <c r="T463" s="25"/>
      <c r="U463" s="25"/>
      <c r="V463" s="25"/>
      <c r="W463" s="25"/>
      <c r="X463" s="25"/>
      <c r="Y463" s="25"/>
      <c r="Z463" s="25"/>
      <c r="AA463" s="25"/>
      <c r="AB463" s="25"/>
      <c r="AC463" s="25"/>
      <c r="AD463" s="25"/>
      <c r="AE463" s="25"/>
      <c r="AF463" s="25"/>
      <c r="AG463" s="25"/>
      <c r="AH463" s="25"/>
      <c r="AI463" s="25"/>
      <c r="AJ463" s="25"/>
      <c r="AK463" s="25"/>
      <c r="AL463" s="25"/>
      <c r="AM463" s="25"/>
      <c r="AN463" s="25"/>
      <c r="AO463" s="25"/>
      <c r="AP463" s="25"/>
      <c r="AQ463" s="25"/>
      <c r="AR463" s="25"/>
      <c r="AS463" s="25"/>
      <c r="AT463" s="25"/>
      <c r="AU463" s="25"/>
      <c r="AV463" s="25"/>
      <c r="AW463" s="25"/>
      <c r="AX463" s="25"/>
      <c r="AY463" s="25"/>
      <c r="AZ463" s="25"/>
      <c r="BA463" s="25"/>
      <c r="BB463" s="25"/>
      <c r="BC463" s="25"/>
      <c r="BD463" s="25"/>
      <c r="BE463" s="25"/>
      <c r="BF463" s="25"/>
      <c r="BG463" s="25"/>
      <c r="BH463" s="25"/>
      <c r="BI463" s="25"/>
      <c r="BJ463" s="25"/>
      <c r="BK463" s="25"/>
      <c r="BL463" s="25"/>
      <c r="BM463" s="25"/>
      <c r="BN463" s="25"/>
      <c r="BO463" s="25"/>
      <c r="BP463" s="25"/>
      <c r="BQ463" s="25"/>
      <c r="BR463" s="25"/>
      <c r="BS463" s="25"/>
      <c r="BT463" s="25"/>
      <c r="BU463" s="25"/>
      <c r="BV463" s="25"/>
      <c r="BW463" s="25"/>
      <c r="BX463" s="25"/>
      <c r="BY463" s="25"/>
      <c r="BZ463" s="25"/>
      <c r="CA463" s="25"/>
      <c r="CB463" s="25"/>
      <c r="CC463" s="25"/>
      <c r="CD463" s="25"/>
      <c r="CE463" s="25"/>
      <c r="CF463" s="25"/>
      <c r="CG463" s="25"/>
      <c r="CH463" s="25"/>
      <c r="CI463" s="25"/>
      <c r="CJ463" s="25"/>
      <c r="CK463" s="25"/>
      <c r="CL463" s="25"/>
      <c r="CM463" s="25"/>
      <c r="CN463" s="25"/>
      <c r="CO463" s="25"/>
      <c r="CP463" s="25"/>
      <c r="CQ463" s="25"/>
      <c r="CR463" s="25"/>
      <c r="CS463" s="25"/>
      <c r="CT463" s="25"/>
      <c r="CU463" s="25"/>
      <c r="CV463" s="25"/>
      <c r="CW463" s="25"/>
      <c r="CX463" s="25"/>
      <c r="CY463" s="25"/>
      <c r="CZ463" s="25"/>
      <c r="DA463" s="25"/>
      <c r="DB463" s="25"/>
      <c r="DC463" s="25"/>
      <c r="DD463" s="25"/>
      <c r="DE463" s="25"/>
      <c r="DF463" s="25"/>
      <c r="DG463" s="25"/>
      <c r="DH463" s="25"/>
      <c r="DI463" s="25"/>
      <c r="DJ463" s="25"/>
      <c r="DK463" s="25"/>
      <c r="DL463" s="25"/>
      <c r="DM463" s="25"/>
      <c r="DN463" s="25"/>
      <c r="DO463" s="25"/>
      <c r="DP463" s="25"/>
      <c r="DQ463" s="25"/>
      <c r="DR463" s="25"/>
      <c r="DS463" s="25"/>
      <c r="DT463" s="25"/>
      <c r="DU463" s="25"/>
      <c r="DV463" s="25"/>
      <c r="DW463" s="25"/>
      <c r="DX463" s="25"/>
      <c r="DY463" s="25"/>
      <c r="DZ463" s="25"/>
      <c r="EA463" s="25"/>
      <c r="EB463" s="25"/>
      <c r="EC463" s="25"/>
      <c r="ED463" s="25"/>
      <c r="EE463" s="25"/>
      <c r="EF463" s="25"/>
      <c r="EG463" s="25"/>
      <c r="EH463" s="25"/>
      <c r="EI463" s="25"/>
      <c r="EJ463" s="25"/>
      <c r="EK463" s="25"/>
      <c r="EL463" s="25"/>
      <c r="EM463" s="25"/>
      <c r="EN463" s="25"/>
      <c r="EO463" s="25"/>
      <c r="EP463" s="25"/>
      <c r="EQ463" s="25"/>
      <c r="ER463" s="25"/>
      <c r="ES463" s="25"/>
      <c r="ET463" s="25"/>
      <c r="EU463" s="25"/>
      <c r="EV463" s="25"/>
      <c r="EW463" s="25"/>
      <c r="EX463" s="25"/>
      <c r="EY463" s="25"/>
      <c r="EZ463" s="25"/>
      <c r="FA463" s="25"/>
      <c r="FB463" s="25"/>
      <c r="FC463" s="25"/>
      <c r="FD463" s="25"/>
      <c r="FE463" s="25"/>
      <c r="FF463" s="25"/>
      <c r="FG463" s="25"/>
      <c r="FH463" s="25"/>
      <c r="FI463" s="25"/>
      <c r="FJ463" s="25"/>
      <c r="FK463" s="25"/>
      <c r="FL463" s="25"/>
      <c r="FM463" s="25"/>
      <c r="FN463" s="25"/>
      <c r="FO463" s="25"/>
      <c r="FP463" s="25"/>
      <c r="FQ463" s="25"/>
      <c r="FR463" s="25"/>
      <c r="FS463" s="25"/>
      <c r="FT463" s="25"/>
      <c r="FU463" s="25"/>
      <c r="FV463" s="25"/>
      <c r="FW463" s="25"/>
      <c r="FX463" s="25"/>
      <c r="FY463" s="25"/>
      <c r="FZ463" s="25"/>
      <c r="GA463" s="25"/>
      <c r="GB463" s="25"/>
      <c r="GC463" s="25"/>
      <c r="GD463" s="25"/>
      <c r="GE463" s="25"/>
      <c r="GF463" s="25"/>
      <c r="GG463" s="25"/>
      <c r="GH463" s="25"/>
      <c r="GI463" s="25"/>
      <c r="GJ463" s="25"/>
      <c r="GK463" s="25"/>
      <c r="GL463" s="25"/>
      <c r="GM463" s="25"/>
      <c r="GN463" s="25"/>
      <c r="GO463" s="25"/>
      <c r="GP463" s="25"/>
      <c r="GQ463" s="25"/>
      <c r="GR463" s="25"/>
      <c r="GS463" s="25"/>
      <c r="GT463" s="25"/>
      <c r="GU463" s="25"/>
      <c r="GV463" s="25"/>
      <c r="GW463" s="25"/>
      <c r="GX463" s="25"/>
      <c r="GY463" s="25"/>
      <c r="GZ463" s="25"/>
      <c r="HA463" s="25"/>
      <c r="HB463" s="25"/>
      <c r="HC463" s="25"/>
      <c r="HD463" s="25"/>
      <c r="HE463" s="25"/>
      <c r="HF463" s="25"/>
      <c r="HG463" s="25"/>
      <c r="HH463" s="25"/>
      <c r="HI463" s="25"/>
      <c r="HJ463" s="25"/>
      <c r="HK463" s="25"/>
      <c r="HL463" s="25"/>
      <c r="HM463" s="25"/>
      <c r="HN463" s="25"/>
      <c r="HO463" s="25"/>
      <c r="HP463" s="25"/>
      <c r="HQ463" s="25"/>
      <c r="HR463" s="25"/>
      <c r="HS463" s="25"/>
      <c r="HT463" s="25"/>
      <c r="HU463" s="25"/>
      <c r="HV463" s="25"/>
      <c r="HW463" s="25"/>
      <c r="HX463" s="25"/>
      <c r="HY463" s="25"/>
      <c r="HZ463" s="25"/>
      <c r="IA463" s="25"/>
      <c r="IB463" s="25"/>
      <c r="IC463" s="25"/>
      <c r="ID463" s="25"/>
      <c r="IE463" s="25"/>
      <c r="IF463" s="25"/>
      <c r="IG463" s="25"/>
      <c r="IH463" s="25"/>
      <c r="II463" s="25"/>
      <c r="IJ463" s="25"/>
      <c r="IK463" s="25"/>
      <c r="IL463" s="25"/>
      <c r="IM463" s="25"/>
      <c r="IN463" s="25"/>
      <c r="IO463" s="25"/>
      <c r="IP463" s="25"/>
      <c r="IQ463" s="25"/>
      <c r="IR463" s="25"/>
      <c r="IS463" s="25"/>
      <c r="IT463" s="25"/>
      <c r="IU463" s="25"/>
      <c r="IV463" s="25"/>
      <c r="IW463" s="25"/>
      <c r="IX463" s="25"/>
      <c r="IY463" s="25"/>
      <c r="IZ463" s="25"/>
      <c r="JA463" s="25"/>
      <c r="JB463" s="25"/>
      <c r="JC463" s="25"/>
      <c r="JD463" s="25"/>
      <c r="JE463" s="25"/>
      <c r="JF463" s="25"/>
      <c r="JG463" s="25"/>
      <c r="JH463" s="25"/>
      <c r="JI463" s="25"/>
      <c r="JJ463" s="25"/>
      <c r="JK463" s="25"/>
      <c r="JL463" s="25"/>
      <c r="JM463" s="25"/>
      <c r="JN463" s="25"/>
      <c r="JO463" s="25"/>
      <c r="JP463" s="25"/>
      <c r="JQ463" s="25"/>
      <c r="JR463" s="25"/>
      <c r="JS463" s="25"/>
      <c r="JT463" s="25"/>
      <c r="JU463" s="25"/>
      <c r="JV463" s="25"/>
      <c r="JW463" s="25"/>
      <c r="JX463" s="25"/>
      <c r="JY463" s="25"/>
      <c r="JZ463" s="25"/>
      <c r="KA463" s="25"/>
      <c r="KB463" s="25"/>
      <c r="KC463" s="25"/>
      <c r="KD463" s="25"/>
      <c r="KE463" s="25"/>
      <c r="KF463" s="25"/>
      <c r="KG463" s="25"/>
      <c r="KH463" s="25"/>
      <c r="KI463" s="25"/>
      <c r="KJ463" s="25"/>
      <c r="KK463" s="25"/>
      <c r="KL463" s="25"/>
      <c r="KM463" s="25"/>
      <c r="KN463" s="25"/>
      <c r="KO463" s="25"/>
      <c r="KP463" s="25"/>
      <c r="KQ463" s="25"/>
      <c r="KR463" s="25"/>
      <c r="KS463" s="25"/>
      <c r="KT463" s="25"/>
      <c r="KU463" s="25"/>
      <c r="KV463" s="25"/>
      <c r="KW463" s="25"/>
      <c r="KX463" s="25"/>
      <c r="KY463" s="25"/>
      <c r="KZ463" s="25"/>
      <c r="LA463" s="25"/>
      <c r="LB463" s="25"/>
      <c r="LC463" s="25"/>
      <c r="LD463" s="25"/>
      <c r="LE463" s="25"/>
      <c r="LF463" s="25"/>
      <c r="LG463" s="25"/>
      <c r="LH463" s="25"/>
      <c r="LI463" s="25"/>
      <c r="LJ463" s="25"/>
      <c r="LK463" s="25"/>
      <c r="LL463" s="25"/>
      <c r="LM463" s="25"/>
      <c r="LN463" s="25"/>
      <c r="LO463" s="25"/>
      <c r="LP463" s="25"/>
      <c r="LQ463" s="25"/>
      <c r="LR463" s="25"/>
      <c r="LS463" s="25"/>
      <c r="LT463" s="25"/>
      <c r="LU463" s="25"/>
      <c r="LV463" s="25"/>
      <c r="LW463" s="25"/>
      <c r="LX463" s="25"/>
      <c r="LY463" s="25"/>
      <c r="LZ463" s="25"/>
      <c r="MA463" s="25"/>
      <c r="MB463" s="25"/>
      <c r="MC463" s="25"/>
      <c r="MD463" s="25"/>
      <c r="ME463" s="25"/>
      <c r="MF463" s="25"/>
      <c r="MG463" s="25"/>
      <c r="MH463" s="25"/>
      <c r="MI463" s="25"/>
      <c r="MJ463" s="25"/>
      <c r="MK463" s="25"/>
      <c r="ML463" s="25"/>
      <c r="MM463" s="25"/>
      <c r="MN463" s="25"/>
      <c r="MO463" s="25"/>
      <c r="MP463" s="25"/>
      <c r="MQ463" s="25"/>
      <c r="MR463" s="25"/>
      <c r="MS463" s="25"/>
      <c r="MT463" s="25"/>
      <c r="MU463" s="25"/>
      <c r="MV463" s="25"/>
      <c r="MW463" s="25"/>
      <c r="MX463" s="25"/>
      <c r="MY463" s="25"/>
      <c r="MZ463" s="25"/>
      <c r="NA463" s="25"/>
      <c r="NB463" s="25"/>
      <c r="NC463" s="25"/>
      <c r="ND463" s="25"/>
      <c r="NE463" s="25"/>
      <c r="NF463" s="25"/>
      <c r="NG463" s="25"/>
      <c r="NH463" s="25"/>
      <c r="NI463" s="25"/>
      <c r="NJ463" s="25"/>
      <c r="NK463" s="25"/>
      <c r="NL463" s="25"/>
      <c r="NM463" s="25"/>
      <c r="NN463" s="25"/>
      <c r="NO463" s="25"/>
      <c r="NP463" s="25"/>
      <c r="NQ463" s="25"/>
      <c r="NR463" s="25"/>
      <c r="NS463" s="25"/>
      <c r="NT463" s="25"/>
      <c r="NU463" s="25"/>
      <c r="NV463" s="25"/>
      <c r="NW463" s="25"/>
      <c r="NX463" s="25"/>
      <c r="NY463" s="25"/>
      <c r="NZ463" s="25"/>
      <c r="OA463" s="25"/>
      <c r="OB463" s="25"/>
      <c r="OC463" s="25"/>
      <c r="OD463" s="25"/>
      <c r="OE463" s="25"/>
      <c r="OF463" s="25"/>
      <c r="OG463" s="25"/>
      <c r="OH463" s="25"/>
      <c r="OI463" s="25"/>
      <c r="OJ463" s="25"/>
      <c r="OK463" s="25"/>
      <c r="OL463" s="25"/>
      <c r="OM463" s="25"/>
      <c r="ON463" s="25"/>
      <c r="OO463" s="25"/>
      <c r="OP463" s="25"/>
      <c r="OQ463" s="25"/>
      <c r="OR463" s="25"/>
      <c r="OS463" s="25"/>
      <c r="OT463" s="25"/>
      <c r="OU463" s="25"/>
      <c r="OV463" s="25"/>
      <c r="OW463" s="25"/>
      <c r="OX463" s="25"/>
      <c r="OY463" s="25"/>
      <c r="OZ463" s="25"/>
      <c r="PA463" s="25"/>
      <c r="PB463" s="25"/>
      <c r="PC463" s="25"/>
      <c r="PD463" s="25"/>
      <c r="PE463" s="25"/>
      <c r="PF463" s="25"/>
      <c r="PG463" s="25"/>
      <c r="PH463" s="25"/>
      <c r="PI463" s="25"/>
      <c r="PJ463" s="25"/>
      <c r="PK463" s="25"/>
      <c r="PL463" s="25"/>
      <c r="PM463" s="25"/>
      <c r="PN463" s="25"/>
      <c r="PO463" s="25"/>
      <c r="PP463" s="25"/>
      <c r="PQ463" s="25"/>
      <c r="PR463" s="25"/>
      <c r="PS463" s="25"/>
      <c r="PT463" s="25"/>
      <c r="PU463" s="25"/>
      <c r="PV463" s="25"/>
      <c r="PW463" s="25"/>
      <c r="PX463" s="25"/>
      <c r="PY463" s="25"/>
      <c r="PZ463" s="25"/>
      <c r="QA463" s="25"/>
      <c r="QB463" s="25"/>
      <c r="QC463" s="25"/>
      <c r="QD463" s="25"/>
      <c r="QE463" s="25"/>
      <c r="QF463" s="25"/>
      <c r="QG463" s="25"/>
      <c r="QH463" s="25"/>
      <c r="QI463" s="25"/>
      <c r="QJ463" s="25"/>
      <c r="QK463" s="25"/>
      <c r="QL463" s="25"/>
      <c r="QM463" s="25"/>
      <c r="QN463" s="25"/>
      <c r="QO463" s="25"/>
      <c r="QP463" s="25"/>
      <c r="QQ463" s="25"/>
      <c r="QR463" s="25"/>
      <c r="QS463" s="25"/>
      <c r="QT463" s="25"/>
      <c r="QU463" s="25"/>
      <c r="QV463" s="25"/>
      <c r="QW463" s="25"/>
      <c r="QX463" s="25"/>
      <c r="QY463" s="25"/>
      <c r="QZ463" s="25"/>
      <c r="RA463" s="25"/>
      <c r="RB463" s="25"/>
      <c r="RC463" s="25"/>
      <c r="RD463" s="25"/>
      <c r="RE463" s="25"/>
      <c r="RF463" s="25"/>
      <c r="RG463" s="25"/>
      <c r="RH463" s="25"/>
      <c r="RI463" s="25"/>
      <c r="RJ463" s="25"/>
      <c r="RK463" s="25"/>
      <c r="RL463" s="25"/>
      <c r="RM463" s="25"/>
      <c r="RN463" s="25"/>
      <c r="RO463" s="25"/>
      <c r="RP463" s="25"/>
      <c r="RQ463" s="25"/>
      <c r="RR463" s="25"/>
      <c r="RS463" s="25"/>
      <c r="RT463" s="25"/>
      <c r="RU463" s="25"/>
      <c r="RV463" s="25"/>
      <c r="RW463" s="25"/>
      <c r="RX463" s="25"/>
      <c r="RY463" s="25"/>
      <c r="RZ463" s="25"/>
      <c r="SA463" s="25"/>
      <c r="SB463" s="25"/>
      <c r="SC463" s="25"/>
      <c r="SD463" s="25"/>
      <c r="SE463" s="25"/>
      <c r="SF463" s="25"/>
      <c r="SG463" s="25"/>
      <c r="SH463" s="25"/>
      <c r="SI463" s="25"/>
      <c r="SJ463" s="25"/>
      <c r="SK463" s="25"/>
      <c r="SL463" s="25"/>
      <c r="SM463" s="25"/>
      <c r="SN463" s="25"/>
      <c r="SO463" s="25"/>
      <c r="SP463" s="25"/>
      <c r="SQ463" s="25"/>
      <c r="SR463" s="25"/>
      <c r="SS463" s="25"/>
      <c r="ST463" s="25"/>
      <c r="SU463" s="25"/>
      <c r="SV463" s="25"/>
      <c r="SW463" s="25"/>
      <c r="SX463" s="25"/>
      <c r="SY463" s="25"/>
      <c r="SZ463" s="25"/>
      <c r="TA463" s="25"/>
      <c r="TB463" s="25"/>
      <c r="TC463" s="25"/>
      <c r="TD463" s="25"/>
      <c r="TE463" s="25"/>
      <c r="TF463" s="25"/>
      <c r="TG463" s="25"/>
      <c r="TH463" s="25"/>
      <c r="TI463" s="25"/>
      <c r="TJ463" s="25"/>
      <c r="TK463" s="25"/>
      <c r="TL463" s="25"/>
      <c r="TM463" s="25"/>
      <c r="TN463" s="25"/>
      <c r="TO463" s="25"/>
      <c r="TP463" s="25"/>
      <c r="TQ463" s="25"/>
      <c r="TR463" s="25"/>
      <c r="TS463" s="25"/>
      <c r="TT463" s="25"/>
      <c r="TU463" s="25"/>
      <c r="TV463" s="25"/>
      <c r="TW463" s="25"/>
      <c r="TX463" s="25"/>
      <c r="TY463" s="25"/>
      <c r="TZ463" s="25"/>
      <c r="UA463" s="25"/>
      <c r="UB463" s="25"/>
      <c r="UC463" s="25"/>
      <c r="UD463" s="25"/>
      <c r="UE463" s="25"/>
      <c r="UF463" s="25"/>
      <c r="UG463" s="25"/>
      <c r="UH463" s="25"/>
      <c r="UI463" s="25"/>
      <c r="UJ463" s="25"/>
      <c r="UK463" s="25"/>
      <c r="UL463" s="25"/>
      <c r="UM463" s="25"/>
      <c r="UN463" s="25"/>
      <c r="UO463" s="25"/>
      <c r="UP463" s="25"/>
      <c r="UQ463" s="25"/>
      <c r="UR463" s="25"/>
      <c r="US463" s="25"/>
      <c r="UT463" s="25"/>
      <c r="UU463" s="25"/>
      <c r="UV463" s="25"/>
      <c r="UW463" s="25"/>
      <c r="UX463" s="25"/>
      <c r="UY463" s="25"/>
      <c r="UZ463" s="25"/>
      <c r="VA463" s="25"/>
      <c r="VB463" s="25"/>
      <c r="VC463" s="25"/>
      <c r="VD463" s="25"/>
      <c r="VE463" s="25"/>
      <c r="VF463" s="25"/>
      <c r="VG463" s="25"/>
      <c r="VH463" s="25"/>
      <c r="VI463" s="25"/>
      <c r="VJ463" s="25"/>
      <c r="VK463" s="25"/>
      <c r="VL463" s="25"/>
      <c r="VM463" s="25"/>
      <c r="VN463" s="25"/>
      <c r="VO463" s="25"/>
      <c r="VP463" s="25"/>
      <c r="VQ463" s="25"/>
      <c r="VR463" s="25"/>
      <c r="VS463" s="25"/>
      <c r="VT463" s="25"/>
      <c r="VU463" s="25"/>
      <c r="VV463" s="25"/>
      <c r="VW463" s="25"/>
      <c r="VX463" s="25"/>
      <c r="VY463" s="25"/>
      <c r="VZ463" s="25"/>
      <c r="WA463" s="25"/>
      <c r="WB463" s="25"/>
      <c r="WC463" s="25"/>
      <c r="WD463" s="25"/>
      <c r="WE463" s="25"/>
      <c r="WF463" s="25"/>
      <c r="WG463" s="25"/>
      <c r="WH463" s="25"/>
      <c r="WI463" s="25"/>
      <c r="WJ463" s="25"/>
      <c r="WK463" s="25"/>
      <c r="WL463" s="25"/>
      <c r="WM463" s="25"/>
      <c r="WN463" s="25"/>
      <c r="WO463" s="25"/>
      <c r="WP463" s="25"/>
      <c r="WQ463" s="25"/>
      <c r="WR463" s="25"/>
      <c r="WS463" s="25"/>
      <c r="WT463" s="25"/>
      <c r="WU463" s="25"/>
      <c r="WV463" s="25"/>
      <c r="WW463" s="25"/>
      <c r="WX463" s="25"/>
      <c r="WY463" s="25"/>
      <c r="WZ463" s="25"/>
      <c r="XA463" s="25"/>
      <c r="XB463" s="25"/>
      <c r="XC463" s="25"/>
      <c r="XD463" s="25"/>
      <c r="XE463" s="25"/>
      <c r="XF463" s="25"/>
      <c r="XG463" s="25"/>
      <c r="XH463" s="25"/>
      <c r="XI463" s="25"/>
      <c r="XJ463" s="25"/>
      <c r="XK463" s="25"/>
      <c r="XL463" s="25"/>
      <c r="XM463" s="25"/>
      <c r="XN463" s="25"/>
      <c r="XO463" s="25"/>
      <c r="XP463" s="25"/>
      <c r="XQ463" s="25"/>
      <c r="XR463" s="25"/>
      <c r="XS463" s="25"/>
      <c r="XT463" s="25"/>
      <c r="XU463" s="25"/>
      <c r="XV463" s="25"/>
      <c r="XW463" s="25"/>
      <c r="XX463" s="25"/>
      <c r="XY463" s="25"/>
      <c r="XZ463" s="25"/>
      <c r="YA463" s="25"/>
      <c r="YB463" s="25"/>
      <c r="YC463" s="25"/>
      <c r="YD463" s="25"/>
      <c r="YE463" s="25"/>
      <c r="YF463" s="25"/>
      <c r="YG463" s="25"/>
      <c r="YH463" s="25"/>
      <c r="YI463" s="25"/>
      <c r="YJ463" s="25"/>
      <c r="YK463" s="25"/>
      <c r="YL463" s="25"/>
      <c r="YM463" s="25"/>
      <c r="YN463" s="25"/>
      <c r="YO463" s="25"/>
      <c r="YP463" s="25"/>
      <c r="YQ463" s="25"/>
      <c r="YR463" s="25"/>
      <c r="YS463" s="25"/>
      <c r="YT463" s="25"/>
      <c r="YU463" s="25"/>
      <c r="YV463" s="25"/>
      <c r="YW463" s="25"/>
      <c r="YX463" s="25"/>
      <c r="YY463" s="25"/>
      <c r="YZ463" s="25"/>
      <c r="ZA463" s="25"/>
      <c r="ZB463" s="25"/>
      <c r="ZC463" s="25"/>
      <c r="ZD463" s="25"/>
      <c r="ZE463" s="25"/>
      <c r="ZF463" s="25"/>
      <c r="ZG463" s="25"/>
      <c r="ZH463" s="25"/>
      <c r="ZI463" s="25"/>
      <c r="ZJ463" s="25"/>
      <c r="ZK463" s="25"/>
      <c r="ZL463" s="25"/>
      <c r="ZM463" s="25"/>
      <c r="ZN463" s="25"/>
      <c r="ZO463" s="25"/>
      <c r="ZP463" s="25"/>
      <c r="ZQ463" s="25"/>
      <c r="ZR463" s="25"/>
      <c r="ZS463" s="25"/>
      <c r="ZT463" s="25"/>
      <c r="ZU463" s="25"/>
      <c r="ZV463" s="25"/>
      <c r="ZW463" s="25"/>
      <c r="ZX463" s="25"/>
      <c r="ZY463" s="25"/>
      <c r="ZZ463" s="25"/>
      <c r="AAA463" s="25"/>
      <c r="AAB463" s="25"/>
      <c r="AAC463" s="25"/>
      <c r="AAD463" s="25"/>
      <c r="AAE463" s="25"/>
      <c r="AAF463" s="25"/>
      <c r="AAG463" s="25"/>
      <c r="AAH463" s="25"/>
      <c r="AAI463" s="25"/>
      <c r="AAJ463" s="25"/>
      <c r="AAK463" s="25"/>
      <c r="AAL463" s="25"/>
      <c r="AAM463" s="25"/>
      <c r="AAN463" s="25"/>
      <c r="AAO463" s="25"/>
      <c r="AAP463" s="25"/>
      <c r="AAQ463" s="25"/>
      <c r="AAR463" s="25"/>
      <c r="AAS463" s="25"/>
      <c r="AAT463" s="25"/>
      <c r="AAU463" s="25"/>
      <c r="AAV463" s="25"/>
      <c r="AAW463" s="25"/>
      <c r="AAX463" s="25"/>
      <c r="AAY463" s="25"/>
      <c r="AAZ463" s="25"/>
      <c r="ABA463" s="25"/>
      <c r="ABB463" s="25"/>
      <c r="ABC463" s="25"/>
      <c r="ABD463" s="25"/>
      <c r="ABE463" s="25"/>
      <c r="ABF463" s="25"/>
      <c r="ABG463" s="25"/>
      <c r="ABH463" s="25"/>
      <c r="ABI463" s="25"/>
      <c r="ABJ463" s="25"/>
      <c r="ABK463" s="25"/>
      <c r="ABL463" s="25"/>
      <c r="ABM463" s="25"/>
      <c r="ABN463" s="25"/>
      <c r="ABO463" s="25"/>
      <c r="ABP463" s="25"/>
      <c r="ABQ463" s="25"/>
      <c r="ABR463" s="25"/>
      <c r="ABS463" s="25"/>
      <c r="ABT463" s="25"/>
      <c r="ABU463" s="25"/>
      <c r="ABV463" s="25"/>
      <c r="ABW463" s="25"/>
      <c r="ABX463" s="25"/>
      <c r="ABY463" s="25"/>
      <c r="ABZ463" s="25"/>
      <c r="ACA463" s="25"/>
      <c r="ACB463" s="25"/>
      <c r="ACC463" s="25"/>
      <c r="ACD463" s="25"/>
      <c r="ACE463" s="25"/>
      <c r="ACF463" s="25"/>
      <c r="ACG463" s="25"/>
      <c r="ACH463" s="25"/>
      <c r="ACI463" s="25"/>
      <c r="ACJ463" s="25"/>
      <c r="ACK463" s="25"/>
      <c r="ACL463" s="25"/>
      <c r="ACM463" s="25"/>
      <c r="ACN463" s="25"/>
      <c r="ACO463" s="25"/>
      <c r="ACP463" s="25"/>
      <c r="ACQ463" s="25"/>
      <c r="ACR463" s="25"/>
      <c r="ACS463" s="25"/>
      <c r="ACT463" s="25"/>
      <c r="ACU463" s="25"/>
      <c r="ACV463" s="25"/>
      <c r="ACW463" s="25"/>
      <c r="ACX463" s="25"/>
      <c r="ACY463" s="25"/>
      <c r="ACZ463" s="25"/>
      <c r="ADA463" s="25"/>
      <c r="ADB463" s="25"/>
      <c r="ADC463" s="25"/>
      <c r="ADD463" s="25"/>
      <c r="ADE463" s="25"/>
      <c r="ADF463" s="25"/>
      <c r="ADG463" s="25"/>
      <c r="ADH463" s="25"/>
      <c r="ADI463" s="25"/>
      <c r="ADJ463" s="25"/>
      <c r="ADK463" s="25"/>
      <c r="ADL463" s="25"/>
      <c r="ADM463" s="25"/>
      <c r="ADN463" s="25"/>
      <c r="ADO463" s="25"/>
      <c r="ADP463" s="25"/>
      <c r="ADQ463" s="25"/>
      <c r="ADR463" s="25"/>
      <c r="ADS463" s="25"/>
      <c r="ADT463" s="25"/>
      <c r="ADU463" s="25"/>
      <c r="ADV463" s="25"/>
      <c r="ADW463" s="25"/>
      <c r="ADX463" s="25"/>
      <c r="ADY463" s="25"/>
      <c r="ADZ463" s="25"/>
      <c r="AEA463" s="25"/>
      <c r="AEB463" s="25"/>
      <c r="AEC463" s="25"/>
      <c r="AED463" s="25"/>
      <c r="AEE463" s="25"/>
      <c r="AEF463" s="25"/>
      <c r="AEG463" s="25"/>
      <c r="AEH463" s="25"/>
      <c r="AEI463" s="25"/>
      <c r="AEJ463" s="25"/>
      <c r="AEK463" s="25"/>
      <c r="AEL463" s="25"/>
      <c r="AEM463" s="25"/>
      <c r="AEN463" s="25"/>
      <c r="AEO463" s="25"/>
      <c r="AEP463" s="25"/>
      <c r="AEQ463" s="25"/>
      <c r="AER463" s="25"/>
      <c r="AES463" s="25"/>
      <c r="AET463" s="25"/>
      <c r="AEU463" s="25"/>
      <c r="AEV463" s="25"/>
      <c r="AEW463" s="25"/>
      <c r="AEX463" s="25"/>
      <c r="AEY463" s="25"/>
      <c r="AEZ463" s="25"/>
      <c r="AFA463" s="25"/>
      <c r="AFB463" s="25"/>
      <c r="AFC463" s="25"/>
      <c r="AFD463" s="25"/>
      <c r="AFE463" s="25"/>
      <c r="AFF463" s="25"/>
      <c r="AFG463" s="25"/>
      <c r="AFH463" s="25"/>
      <c r="AFI463" s="25"/>
      <c r="AFJ463" s="25"/>
      <c r="AFK463" s="25"/>
      <c r="AFL463" s="25"/>
      <c r="AFM463" s="25"/>
      <c r="AFN463" s="25"/>
      <c r="AFO463" s="25"/>
      <c r="AFP463" s="25"/>
      <c r="AFQ463" s="25"/>
      <c r="AFR463" s="25"/>
      <c r="AFS463" s="25"/>
      <c r="AFT463" s="25"/>
      <c r="AFU463" s="25"/>
      <c r="AFV463" s="25"/>
      <c r="AFW463" s="25"/>
      <c r="AFX463" s="25"/>
      <c r="AFY463" s="25"/>
      <c r="AFZ463" s="25"/>
      <c r="AGA463" s="25"/>
      <c r="AGB463" s="25"/>
      <c r="AGC463" s="25"/>
      <c r="AGD463" s="25"/>
      <c r="AGE463" s="25"/>
      <c r="AGF463" s="25"/>
      <c r="AGG463" s="25"/>
      <c r="AGH463" s="25"/>
      <c r="AGI463" s="25"/>
      <c r="AGJ463" s="25"/>
      <c r="AGK463" s="25"/>
      <c r="AGL463" s="25"/>
      <c r="AGM463" s="25"/>
      <c r="AGN463" s="25"/>
      <c r="AGO463" s="25"/>
      <c r="AGP463" s="25"/>
      <c r="AGQ463" s="25"/>
      <c r="AGR463" s="25"/>
      <c r="AGS463" s="25"/>
      <c r="AGT463" s="25"/>
      <c r="AGU463" s="25"/>
      <c r="AGV463" s="25"/>
      <c r="AGW463" s="25"/>
      <c r="AGX463" s="25"/>
      <c r="AGY463" s="25"/>
      <c r="AGZ463" s="25"/>
      <c r="AHA463" s="25"/>
      <c r="AHB463" s="25"/>
      <c r="AHC463" s="25"/>
      <c r="AHD463" s="25"/>
      <c r="AHE463" s="25"/>
      <c r="AHF463" s="25"/>
      <c r="AHG463" s="25"/>
      <c r="AHH463" s="25"/>
      <c r="AHI463" s="25"/>
      <c r="AHJ463" s="25"/>
      <c r="AHK463" s="25"/>
      <c r="AHL463" s="25"/>
      <c r="AHM463" s="25"/>
      <c r="AHN463" s="25"/>
      <c r="AHO463" s="25"/>
      <c r="AHP463" s="25"/>
      <c r="AHQ463" s="25"/>
      <c r="AHR463" s="25"/>
      <c r="AHS463" s="25"/>
      <c r="AHT463" s="25"/>
      <c r="AHU463" s="25"/>
      <c r="AHV463" s="25"/>
      <c r="AHW463" s="25"/>
      <c r="AHX463" s="25"/>
      <c r="AHY463" s="25"/>
      <c r="AHZ463" s="25"/>
      <c r="AIA463" s="25"/>
      <c r="AIB463" s="25"/>
      <c r="AIC463" s="25"/>
      <c r="AID463" s="25"/>
      <c r="AIE463" s="25"/>
      <c r="AIF463" s="25"/>
      <c r="AIG463" s="25"/>
      <c r="AIH463" s="25"/>
      <c r="AII463" s="25"/>
      <c r="AIJ463" s="25"/>
      <c r="AIK463" s="25"/>
      <c r="AIL463" s="25"/>
      <c r="AIM463" s="25"/>
      <c r="AIN463" s="25"/>
      <c r="AIO463" s="25"/>
      <c r="AIP463" s="25"/>
      <c r="AIQ463" s="25"/>
      <c r="AIR463" s="25"/>
      <c r="AIS463" s="25"/>
      <c r="AIT463" s="25"/>
      <c r="AIU463" s="25"/>
      <c r="AIV463" s="25"/>
      <c r="AIW463" s="25"/>
      <c r="AIX463" s="25"/>
      <c r="AIY463" s="25"/>
      <c r="AIZ463" s="25"/>
      <c r="AJA463" s="25"/>
      <c r="AJB463" s="25"/>
      <c r="AJC463" s="25"/>
      <c r="AJD463" s="25"/>
      <c r="AJE463" s="25"/>
      <c r="AJF463" s="25"/>
      <c r="AJG463" s="25"/>
      <c r="AJH463" s="25"/>
      <c r="AJI463" s="25"/>
      <c r="AJJ463" s="25"/>
      <c r="AJK463" s="25"/>
      <c r="AJL463" s="25"/>
      <c r="AJM463" s="25"/>
      <c r="AJN463" s="25"/>
      <c r="AJO463" s="25"/>
      <c r="AJP463" s="25"/>
      <c r="AJQ463" s="25"/>
      <c r="AJR463" s="25"/>
      <c r="AJS463" s="25"/>
      <c r="AJT463" s="25"/>
      <c r="AJU463" s="25"/>
      <c r="AJV463" s="25"/>
      <c r="AJW463" s="25"/>
      <c r="AJX463" s="25"/>
      <c r="AJY463" s="25"/>
      <c r="AJZ463" s="25"/>
      <c r="AKA463" s="25"/>
      <c r="AKB463" s="25"/>
      <c r="AKC463" s="25"/>
      <c r="AKD463" s="25"/>
      <c r="AKE463" s="25"/>
      <c r="AKF463" s="25"/>
      <c r="AKG463" s="25"/>
      <c r="AKH463" s="25"/>
      <c r="AKI463" s="25"/>
      <c r="AKJ463" s="25"/>
      <c r="AKK463" s="25"/>
      <c r="AKL463" s="25"/>
      <c r="AKM463" s="25"/>
      <c r="AKN463" s="25"/>
      <c r="AKO463" s="25"/>
      <c r="AKP463" s="25"/>
      <c r="AKQ463" s="25"/>
      <c r="AKR463" s="25"/>
      <c r="AKS463" s="25"/>
      <c r="AKT463" s="25"/>
      <c r="AKU463" s="25"/>
      <c r="AKV463" s="25"/>
      <c r="AKW463" s="25"/>
      <c r="AKX463" s="25"/>
      <c r="AKY463" s="25"/>
      <c r="AKZ463" s="25"/>
      <c r="ALA463" s="25"/>
      <c r="ALB463" s="25"/>
      <c r="ALC463" s="25"/>
      <c r="ALD463" s="25"/>
      <c r="ALE463" s="25"/>
      <c r="ALF463" s="25"/>
      <c r="ALG463" s="25"/>
      <c r="ALH463" s="25"/>
      <c r="ALI463" s="25"/>
      <c r="ALJ463" s="25"/>
      <c r="ALK463" s="25"/>
      <c r="ALL463" s="25"/>
      <c r="ALM463" s="25"/>
      <c r="ALN463" s="25"/>
      <c r="ALO463" s="25"/>
      <c r="ALP463" s="25"/>
      <c r="ALQ463" s="25"/>
      <c r="ALR463" s="25"/>
      <c r="ALS463" s="25"/>
      <c r="ALT463" s="25"/>
      <c r="ALU463" s="25"/>
      <c r="ALV463" s="25"/>
      <c r="ALW463" s="25"/>
      <c r="ALX463" s="25"/>
      <c r="ALY463" s="25"/>
      <c r="ALZ463" s="25"/>
      <c r="AMA463" s="25"/>
      <c r="AMB463" s="25"/>
      <c r="AMC463" s="25"/>
      <c r="AMD463" s="25"/>
      <c r="AME463" s="25"/>
      <c r="AMF463" s="25"/>
      <c r="AMG463" s="25"/>
      <c r="AMH463" s="25"/>
      <c r="AMI463" s="25"/>
      <c r="AMJ463" s="25"/>
      <c r="AMK463" s="25"/>
      <c r="AML463" s="25"/>
      <c r="AMM463" s="25"/>
      <c r="AMN463" s="25"/>
      <c r="AMO463" s="25"/>
      <c r="AMP463" s="25"/>
      <c r="AMQ463" s="25"/>
      <c r="AMR463" s="25"/>
      <c r="AMS463" s="25"/>
      <c r="AMT463" s="25"/>
      <c r="AMU463" s="25"/>
      <c r="AMV463" s="25"/>
      <c r="AMW463" s="25"/>
      <c r="AMX463" s="25"/>
      <c r="AMY463" s="25"/>
      <c r="AMZ463" s="25"/>
      <c r="ANA463" s="25"/>
      <c r="ANB463" s="25"/>
      <c r="ANC463" s="25"/>
      <c r="AND463" s="25"/>
      <c r="ANE463" s="25"/>
      <c r="ANF463" s="25"/>
      <c r="ANG463" s="25"/>
      <c r="ANH463" s="25"/>
      <c r="ANI463" s="25"/>
      <c r="ANJ463" s="25"/>
      <c r="ANK463" s="25"/>
      <c r="ANL463" s="25"/>
      <c r="ANM463" s="25"/>
      <c r="ANN463" s="25"/>
      <c r="ANO463" s="25"/>
      <c r="ANP463" s="25"/>
      <c r="ANQ463" s="25"/>
      <c r="ANR463" s="25"/>
      <c r="ANS463" s="25"/>
      <c r="ANT463" s="25"/>
      <c r="ANU463" s="25"/>
      <c r="ANV463" s="25"/>
      <c r="ANW463" s="25"/>
      <c r="ANX463" s="25"/>
      <c r="ANY463" s="25"/>
      <c r="ANZ463" s="25"/>
      <c r="AOA463" s="25"/>
      <c r="AOB463" s="25"/>
      <c r="AOC463" s="25"/>
      <c r="AOD463" s="25"/>
      <c r="AOE463" s="25"/>
      <c r="AOF463" s="25"/>
      <c r="AOG463" s="25"/>
      <c r="AOH463" s="25"/>
      <c r="AOI463" s="25"/>
      <c r="AOJ463" s="25"/>
      <c r="AOK463" s="25"/>
      <c r="AOL463" s="25"/>
      <c r="AOM463" s="25"/>
      <c r="AON463" s="25"/>
      <c r="AOO463" s="25"/>
      <c r="AOP463" s="25"/>
      <c r="AOQ463" s="25"/>
      <c r="AOR463" s="25"/>
      <c r="AOS463" s="25"/>
      <c r="AOT463" s="25"/>
      <c r="AOU463" s="25"/>
      <c r="AOV463" s="25"/>
      <c r="AOW463" s="25"/>
      <c r="AOX463" s="25"/>
      <c r="AOY463" s="25"/>
      <c r="AOZ463" s="25"/>
      <c r="APA463" s="25"/>
      <c r="APB463" s="25"/>
      <c r="APC463" s="25"/>
      <c r="APD463" s="25"/>
      <c r="APE463" s="25"/>
      <c r="APF463" s="25"/>
      <c r="APG463" s="25"/>
      <c r="APH463" s="25"/>
      <c r="API463" s="25"/>
      <c r="APJ463" s="25"/>
      <c r="APK463" s="25"/>
      <c r="APL463" s="25"/>
      <c r="APM463" s="25"/>
      <c r="APN463" s="25"/>
      <c r="APO463" s="25"/>
      <c r="APP463" s="25"/>
      <c r="APQ463" s="25"/>
      <c r="APR463" s="25"/>
      <c r="APS463" s="25"/>
      <c r="APT463" s="25"/>
      <c r="APU463" s="25"/>
      <c r="APV463" s="25"/>
      <c r="APW463" s="25"/>
      <c r="APX463" s="25"/>
      <c r="APY463" s="25"/>
      <c r="APZ463" s="25"/>
      <c r="AQA463" s="25"/>
      <c r="AQB463" s="25"/>
      <c r="AQC463" s="25"/>
      <c r="AQD463" s="25"/>
      <c r="AQE463" s="25"/>
      <c r="AQF463" s="25"/>
      <c r="AQG463" s="25"/>
      <c r="AQH463" s="25"/>
      <c r="AQI463" s="25"/>
      <c r="AQJ463" s="25"/>
      <c r="AQK463" s="25"/>
      <c r="AQL463" s="25"/>
      <c r="AQM463" s="25"/>
      <c r="AQN463" s="25"/>
      <c r="AQO463" s="25"/>
      <c r="AQP463" s="25"/>
      <c r="AQQ463" s="25"/>
      <c r="AQR463" s="25"/>
      <c r="AQS463" s="25"/>
      <c r="AQT463" s="25"/>
      <c r="AQU463" s="25"/>
      <c r="AQV463" s="25"/>
      <c r="AQW463" s="25"/>
      <c r="AQX463" s="25"/>
      <c r="AQY463" s="25"/>
      <c r="AQZ463" s="25"/>
      <c r="ARA463" s="25"/>
      <c r="ARB463" s="25"/>
      <c r="ARC463" s="25"/>
      <c r="ARD463" s="25"/>
      <c r="ARE463" s="25"/>
      <c r="ARF463" s="25"/>
      <c r="ARG463" s="25"/>
      <c r="ARH463" s="25"/>
      <c r="ARI463" s="25"/>
      <c r="ARJ463" s="25"/>
      <c r="ARK463" s="25"/>
      <c r="ARL463" s="25"/>
      <c r="ARM463" s="25"/>
      <c r="ARN463" s="25"/>
      <c r="ARO463" s="25"/>
      <c r="ARP463" s="25"/>
      <c r="ARQ463" s="25"/>
      <c r="ARR463" s="25"/>
      <c r="ARS463" s="25"/>
      <c r="ART463" s="25"/>
      <c r="ARU463" s="25"/>
      <c r="ARV463" s="25"/>
      <c r="ARW463" s="25"/>
      <c r="ARX463" s="25"/>
      <c r="ARY463" s="25"/>
      <c r="ARZ463" s="25"/>
      <c r="ASA463" s="25"/>
      <c r="ASB463" s="25"/>
      <c r="ASC463" s="25"/>
      <c r="ASD463" s="25"/>
      <c r="ASE463" s="25"/>
      <c r="ASF463" s="25"/>
      <c r="ASG463" s="25"/>
      <c r="ASH463" s="25"/>
      <c r="ASI463" s="25"/>
      <c r="ASJ463" s="25"/>
      <c r="ASK463" s="25"/>
      <c r="ASL463" s="25"/>
      <c r="ASM463" s="25"/>
      <c r="ASN463" s="25"/>
      <c r="ASO463" s="25"/>
      <c r="ASP463" s="25"/>
      <c r="ASQ463" s="25"/>
      <c r="ASR463" s="25"/>
      <c r="ASS463" s="25"/>
      <c r="AST463" s="25"/>
      <c r="ASU463" s="25"/>
      <c r="ASV463" s="25"/>
      <c r="ASW463" s="25"/>
      <c r="ASX463" s="25"/>
      <c r="ASY463" s="25"/>
      <c r="ASZ463" s="25"/>
      <c r="ATA463" s="25"/>
      <c r="ATB463" s="25"/>
      <c r="ATC463" s="25"/>
      <c r="ATD463" s="25"/>
      <c r="ATE463" s="25"/>
      <c r="ATF463" s="25"/>
      <c r="ATG463" s="25"/>
      <c r="ATH463" s="25"/>
      <c r="ATI463" s="25"/>
      <c r="ATJ463" s="25"/>
      <c r="ATK463" s="25"/>
      <c r="ATL463" s="25"/>
      <c r="ATM463" s="25"/>
      <c r="ATN463" s="25"/>
      <c r="ATO463" s="25"/>
      <c r="ATP463" s="25"/>
      <c r="ATQ463" s="25"/>
      <c r="ATR463" s="25"/>
      <c r="ATS463" s="25"/>
      <c r="ATT463" s="25"/>
      <c r="ATU463" s="25"/>
      <c r="ATV463" s="25"/>
      <c r="ATW463" s="25"/>
      <c r="ATX463" s="25"/>
      <c r="ATY463" s="25"/>
      <c r="ATZ463" s="25"/>
      <c r="AUA463" s="25"/>
      <c r="AUB463" s="25"/>
      <c r="AUC463" s="25"/>
      <c r="AUD463" s="25"/>
      <c r="AUE463" s="25"/>
      <c r="AUF463" s="25"/>
      <c r="AUG463" s="25"/>
      <c r="AUH463" s="25"/>
      <c r="AUI463" s="25"/>
      <c r="AUJ463" s="25"/>
      <c r="AUK463" s="25"/>
      <c r="AUL463" s="25"/>
      <c r="AUM463" s="25"/>
      <c r="AUN463" s="25"/>
      <c r="AUO463" s="25"/>
      <c r="AUP463" s="25"/>
      <c r="AUQ463" s="25"/>
      <c r="AUR463" s="25"/>
      <c r="AUS463" s="25"/>
      <c r="AUT463" s="25"/>
      <c r="AUU463" s="25"/>
      <c r="AUV463" s="25"/>
      <c r="AUW463" s="25"/>
      <c r="AUX463" s="25"/>
      <c r="AUY463" s="25"/>
      <c r="AUZ463" s="25"/>
      <c r="AVA463" s="25"/>
      <c r="AVB463" s="25"/>
      <c r="AVC463" s="25"/>
      <c r="AVD463" s="25"/>
      <c r="AVE463" s="25"/>
      <c r="AVF463" s="25"/>
      <c r="AVG463" s="25"/>
      <c r="AVH463" s="25"/>
      <c r="AVI463" s="25"/>
      <c r="AVJ463" s="25"/>
      <c r="AVK463" s="25"/>
      <c r="AVL463" s="25"/>
      <c r="AVM463" s="25"/>
      <c r="AVN463" s="25"/>
      <c r="AVO463" s="25"/>
      <c r="AVP463" s="25"/>
      <c r="AVQ463" s="25"/>
      <c r="AVR463" s="25"/>
      <c r="AVS463" s="25"/>
      <c r="AVT463" s="25"/>
      <c r="AVU463" s="25"/>
      <c r="AVV463" s="25"/>
      <c r="AVW463" s="25"/>
      <c r="AVX463" s="25"/>
      <c r="AVY463" s="25"/>
      <c r="AVZ463" s="25"/>
      <c r="AWA463" s="25"/>
      <c r="AWB463" s="25"/>
      <c r="AWC463" s="25"/>
      <c r="AWD463" s="25"/>
      <c r="AWE463" s="25"/>
      <c r="AWF463" s="25"/>
      <c r="AWG463" s="25"/>
      <c r="AWH463" s="25"/>
      <c r="AWI463" s="25"/>
      <c r="AWJ463" s="25"/>
      <c r="AWK463" s="25"/>
      <c r="AWL463" s="25"/>
      <c r="AWM463" s="25"/>
      <c r="AWN463" s="25"/>
      <c r="AWO463" s="25"/>
      <c r="AWP463" s="25"/>
      <c r="AWQ463" s="25"/>
      <c r="AWR463" s="25"/>
      <c r="AWS463" s="25"/>
      <c r="AWT463" s="25"/>
      <c r="AWU463" s="25"/>
      <c r="AWV463" s="25"/>
      <c r="AWW463" s="25"/>
      <c r="AWX463" s="25"/>
      <c r="AWY463" s="25"/>
      <c r="AWZ463" s="25"/>
      <c r="AXA463" s="25"/>
      <c r="AXB463" s="25"/>
      <c r="AXC463" s="25"/>
      <c r="AXD463" s="25"/>
      <c r="AXE463" s="25"/>
      <c r="AXF463" s="25"/>
      <c r="AXG463" s="25"/>
      <c r="AXH463" s="25"/>
      <c r="AXI463" s="25"/>
      <c r="AXJ463" s="25"/>
      <c r="AXK463" s="25"/>
      <c r="AXL463" s="25"/>
      <c r="AXM463" s="25"/>
      <c r="AXN463" s="25"/>
      <c r="AXO463" s="25"/>
      <c r="AXP463" s="25"/>
      <c r="AXQ463" s="25"/>
      <c r="AXR463" s="25"/>
      <c r="AXS463" s="25"/>
      <c r="AXT463" s="25"/>
      <c r="AXU463" s="25"/>
      <c r="AXV463" s="25"/>
      <c r="AXW463" s="25"/>
      <c r="AXX463" s="25"/>
      <c r="AXY463" s="25"/>
      <c r="AXZ463" s="25"/>
      <c r="AYA463" s="25"/>
      <c r="AYB463" s="25"/>
      <c r="AYC463" s="25"/>
      <c r="AYD463" s="25"/>
      <c r="AYE463" s="25"/>
      <c r="AYF463" s="25"/>
      <c r="AYG463" s="25"/>
      <c r="AYH463" s="25"/>
      <c r="AYI463" s="25"/>
      <c r="AYJ463" s="25"/>
      <c r="AYK463" s="25"/>
      <c r="AYL463" s="25"/>
      <c r="AYM463" s="25"/>
      <c r="AYN463" s="25"/>
      <c r="AYO463" s="25"/>
      <c r="AYP463" s="25"/>
      <c r="AYQ463" s="25"/>
      <c r="AYR463" s="25"/>
      <c r="AYS463" s="25"/>
      <c r="AYT463" s="25"/>
      <c r="AYU463" s="25"/>
      <c r="AYV463" s="25"/>
      <c r="AYW463" s="25"/>
      <c r="AYX463" s="25"/>
      <c r="AYY463" s="25"/>
      <c r="AYZ463" s="25"/>
      <c r="AZA463" s="25"/>
      <c r="AZB463" s="25"/>
      <c r="AZC463" s="25"/>
      <c r="AZD463" s="25"/>
      <c r="AZE463" s="25"/>
      <c r="AZF463" s="25"/>
      <c r="AZG463" s="25"/>
      <c r="AZH463" s="25"/>
      <c r="AZI463" s="25"/>
      <c r="AZJ463" s="25"/>
      <c r="AZK463" s="25"/>
      <c r="AZL463" s="25"/>
      <c r="AZM463" s="25"/>
      <c r="AZN463" s="25"/>
      <c r="AZO463" s="25"/>
      <c r="AZP463" s="25"/>
      <c r="AZQ463" s="25"/>
      <c r="AZR463" s="25"/>
      <c r="AZS463" s="25"/>
      <c r="AZT463" s="25"/>
      <c r="AZU463" s="25"/>
      <c r="AZV463" s="25"/>
      <c r="AZW463" s="25"/>
      <c r="AZX463" s="25"/>
      <c r="AZY463" s="25"/>
      <c r="AZZ463" s="25"/>
      <c r="BAA463" s="25"/>
      <c r="BAB463" s="25"/>
      <c r="BAC463" s="25"/>
      <c r="BAD463" s="25"/>
      <c r="BAE463" s="25"/>
      <c r="BAF463" s="25"/>
      <c r="BAG463" s="25"/>
      <c r="BAH463" s="25"/>
      <c r="BAI463" s="25"/>
      <c r="BAJ463" s="25"/>
      <c r="BAK463" s="25"/>
      <c r="BAL463" s="25"/>
      <c r="BAM463" s="25"/>
      <c r="BAN463" s="25"/>
      <c r="BAO463" s="25"/>
      <c r="BAP463" s="25"/>
      <c r="BAQ463" s="25"/>
      <c r="BAR463" s="25"/>
      <c r="BAS463" s="25"/>
      <c r="BAT463" s="25"/>
      <c r="BAU463" s="25"/>
      <c r="BAV463" s="25"/>
      <c r="BAW463" s="25"/>
      <c r="BAX463" s="25"/>
      <c r="BAY463" s="25"/>
      <c r="BAZ463" s="25"/>
      <c r="BBA463" s="25"/>
      <c r="BBB463" s="25"/>
      <c r="BBC463" s="25"/>
      <c r="BBD463" s="25"/>
      <c r="BBE463" s="25"/>
      <c r="BBF463" s="25"/>
      <c r="BBG463" s="25"/>
      <c r="BBH463" s="25"/>
      <c r="BBI463" s="25"/>
      <c r="BBJ463" s="25"/>
      <c r="BBK463" s="25"/>
      <c r="BBL463" s="25"/>
      <c r="BBM463" s="25"/>
      <c r="BBN463" s="25"/>
      <c r="BBO463" s="25"/>
      <c r="BBP463" s="25"/>
      <c r="BBQ463" s="25"/>
      <c r="BBR463" s="25"/>
      <c r="BBS463" s="25"/>
      <c r="BBT463" s="25"/>
      <c r="BBU463" s="25"/>
      <c r="BBV463" s="25"/>
      <c r="BBW463" s="25"/>
      <c r="BBX463" s="25"/>
      <c r="BBY463" s="25"/>
      <c r="BBZ463" s="25"/>
      <c r="BCA463" s="25"/>
      <c r="BCB463" s="25"/>
      <c r="BCC463" s="25"/>
      <c r="BCD463" s="25"/>
      <c r="BCE463" s="25"/>
      <c r="BCF463" s="25"/>
      <c r="BCG463" s="25"/>
      <c r="BCH463" s="25"/>
      <c r="BCI463" s="25"/>
      <c r="BCJ463" s="25"/>
      <c r="BCK463" s="25"/>
      <c r="BCL463" s="25"/>
      <c r="BCM463" s="25"/>
      <c r="BCN463" s="25"/>
      <c r="BCO463" s="25"/>
      <c r="BCP463" s="25"/>
      <c r="BCQ463" s="25"/>
      <c r="BCR463" s="25"/>
      <c r="BCS463" s="25"/>
      <c r="BCT463" s="25"/>
      <c r="BCU463" s="25"/>
      <c r="BCV463" s="25"/>
      <c r="BCW463" s="25"/>
      <c r="BCX463" s="25"/>
      <c r="BCY463" s="25"/>
      <c r="BCZ463" s="25"/>
      <c r="BDA463" s="25"/>
      <c r="BDB463" s="25"/>
      <c r="BDC463" s="25"/>
      <c r="BDD463" s="25"/>
      <c r="BDE463" s="25"/>
      <c r="BDF463" s="25"/>
      <c r="BDG463" s="25"/>
      <c r="BDH463" s="25"/>
      <c r="BDI463" s="25"/>
      <c r="BDJ463" s="25"/>
      <c r="BDK463" s="25"/>
      <c r="BDL463" s="25"/>
      <c r="BDM463" s="25"/>
      <c r="BDN463" s="25"/>
      <c r="BDO463" s="25"/>
      <c r="BDP463" s="25"/>
      <c r="BDQ463" s="25"/>
      <c r="BDR463" s="25"/>
      <c r="BDS463" s="25"/>
      <c r="BDT463" s="25"/>
      <c r="BDU463" s="25"/>
      <c r="BDV463" s="25"/>
      <c r="BDW463" s="25"/>
      <c r="BDX463" s="25"/>
      <c r="BDY463" s="25"/>
      <c r="BDZ463" s="25"/>
      <c r="BEA463" s="25"/>
      <c r="BEB463" s="25"/>
      <c r="BEC463" s="25"/>
      <c r="BED463" s="25"/>
      <c r="BEE463" s="25"/>
      <c r="BEF463" s="25"/>
      <c r="BEG463" s="25"/>
      <c r="BEH463" s="25"/>
      <c r="BEI463" s="25"/>
      <c r="BEJ463" s="25"/>
      <c r="BEK463" s="25"/>
      <c r="BEL463" s="25"/>
      <c r="BEM463" s="25"/>
      <c r="BEN463" s="25"/>
      <c r="BEO463" s="25"/>
      <c r="BEP463" s="25"/>
      <c r="BEQ463" s="25"/>
      <c r="BER463" s="25"/>
      <c r="BES463" s="25"/>
      <c r="BET463" s="25"/>
      <c r="BEU463" s="25"/>
      <c r="BEV463" s="25"/>
      <c r="BEW463" s="25"/>
      <c r="BEX463" s="25"/>
      <c r="BEY463" s="25"/>
      <c r="BEZ463" s="25"/>
      <c r="BFA463" s="25"/>
      <c r="BFB463" s="25"/>
      <c r="BFC463" s="25"/>
      <c r="BFD463" s="25"/>
      <c r="BFE463" s="25"/>
      <c r="BFF463" s="25"/>
      <c r="BFG463" s="25"/>
      <c r="BFH463" s="25"/>
      <c r="BFI463" s="25"/>
      <c r="BFJ463" s="25"/>
      <c r="BFK463" s="25"/>
      <c r="BFL463" s="25"/>
      <c r="BFM463" s="25"/>
      <c r="BFN463" s="25"/>
      <c r="BFO463" s="25"/>
      <c r="BFP463" s="25"/>
      <c r="BFQ463" s="25"/>
      <c r="BFR463" s="25"/>
      <c r="BFS463" s="25"/>
      <c r="BFT463" s="25"/>
      <c r="BFU463" s="25"/>
      <c r="BFV463" s="25"/>
      <c r="BFW463" s="25"/>
      <c r="BFX463" s="25"/>
      <c r="BFY463" s="25"/>
      <c r="BFZ463" s="25"/>
      <c r="BGA463" s="25"/>
      <c r="BGB463" s="25"/>
      <c r="BGC463" s="25"/>
      <c r="BGD463" s="25"/>
      <c r="BGE463" s="25"/>
      <c r="BGF463" s="25"/>
      <c r="BGG463" s="25"/>
      <c r="BGH463" s="25"/>
      <c r="BGI463" s="25"/>
      <c r="BGJ463" s="25"/>
      <c r="BGK463" s="25"/>
      <c r="BGL463" s="25"/>
      <c r="BGM463" s="25"/>
      <c r="BGN463" s="25"/>
      <c r="BGO463" s="25"/>
      <c r="BGP463" s="25"/>
      <c r="BGQ463" s="25"/>
      <c r="BGR463" s="25"/>
      <c r="BGS463" s="25"/>
      <c r="BGT463" s="25"/>
      <c r="BGU463" s="25"/>
      <c r="BGV463" s="25"/>
      <c r="BGW463" s="25"/>
      <c r="BGX463" s="25"/>
      <c r="BGY463" s="25"/>
      <c r="BGZ463" s="25"/>
      <c r="BHA463" s="25"/>
      <c r="BHB463" s="25"/>
      <c r="BHC463" s="25"/>
      <c r="BHD463" s="25"/>
      <c r="BHE463" s="25"/>
      <c r="BHF463" s="25"/>
      <c r="BHG463" s="25"/>
      <c r="BHH463" s="25"/>
      <c r="BHI463" s="25"/>
      <c r="BHJ463" s="25"/>
      <c r="BHK463" s="25"/>
      <c r="BHL463" s="25"/>
      <c r="BHM463" s="25"/>
      <c r="BHN463" s="25"/>
      <c r="BHO463" s="25"/>
      <c r="BHP463" s="25"/>
      <c r="BHQ463" s="25"/>
      <c r="BHR463" s="25"/>
      <c r="BHS463" s="25"/>
      <c r="BHT463" s="25"/>
      <c r="BHU463" s="25"/>
      <c r="BHV463" s="25"/>
      <c r="BHW463" s="25"/>
      <c r="BHX463" s="25"/>
      <c r="BHY463" s="25"/>
      <c r="BHZ463" s="25"/>
      <c r="BIA463" s="25"/>
      <c r="BIB463" s="25"/>
      <c r="BIC463" s="25"/>
      <c r="BID463" s="25"/>
      <c r="BIE463" s="25"/>
      <c r="BIF463" s="25"/>
      <c r="BIG463" s="25"/>
      <c r="BIH463" s="25"/>
      <c r="BII463" s="25"/>
      <c r="BIJ463" s="25"/>
      <c r="BIK463" s="25"/>
      <c r="BIL463" s="25"/>
      <c r="BIM463" s="25"/>
      <c r="BIN463" s="25"/>
      <c r="BIO463" s="25"/>
      <c r="BIP463" s="25"/>
      <c r="BIQ463" s="25"/>
      <c r="BIR463" s="25"/>
      <c r="BIS463" s="25"/>
      <c r="BIT463" s="25"/>
      <c r="BIU463" s="25"/>
      <c r="BIV463" s="25"/>
      <c r="BIW463" s="25"/>
      <c r="BIX463" s="25"/>
      <c r="BIY463" s="25"/>
      <c r="BIZ463" s="25"/>
      <c r="BJA463" s="25"/>
      <c r="BJB463" s="25"/>
      <c r="BJC463" s="25"/>
      <c r="BJD463" s="25"/>
      <c r="BJE463" s="25"/>
      <c r="BJF463" s="25"/>
      <c r="BJG463" s="25"/>
      <c r="BJH463" s="25"/>
      <c r="BJI463" s="25"/>
      <c r="BJJ463" s="25"/>
      <c r="BJK463" s="25"/>
      <c r="BJL463" s="25"/>
      <c r="BJM463" s="25"/>
      <c r="BJN463" s="25"/>
      <c r="BJO463" s="25"/>
      <c r="BJP463" s="25"/>
      <c r="BJQ463" s="25"/>
      <c r="BJR463" s="25"/>
      <c r="BJS463" s="25"/>
      <c r="BJT463" s="25"/>
      <c r="BJU463" s="25"/>
      <c r="BJV463" s="25"/>
      <c r="BJW463" s="25"/>
      <c r="BJX463" s="25"/>
      <c r="BJY463" s="25"/>
      <c r="BJZ463" s="25"/>
      <c r="BKA463" s="25"/>
      <c r="BKB463" s="25"/>
      <c r="BKC463" s="25"/>
      <c r="BKD463" s="25"/>
      <c r="BKE463" s="25"/>
      <c r="BKF463" s="25"/>
      <c r="BKG463" s="25"/>
      <c r="BKH463" s="25"/>
      <c r="BKI463" s="25"/>
      <c r="BKJ463" s="25"/>
      <c r="BKK463" s="25"/>
      <c r="BKL463" s="25"/>
      <c r="BKM463" s="25"/>
      <c r="BKN463" s="25"/>
      <c r="BKO463" s="25"/>
      <c r="BKP463" s="25"/>
      <c r="BKQ463" s="25"/>
      <c r="BKR463" s="25"/>
      <c r="BKS463" s="25"/>
      <c r="BKT463" s="25"/>
      <c r="BKU463" s="25"/>
      <c r="BKV463" s="25"/>
      <c r="BKW463" s="25"/>
      <c r="BKX463" s="25"/>
      <c r="BKY463" s="25"/>
      <c r="BKZ463" s="25"/>
      <c r="BLA463" s="25"/>
      <c r="BLB463" s="25"/>
      <c r="BLC463" s="25"/>
      <c r="BLD463" s="25"/>
      <c r="BLE463" s="25"/>
      <c r="BLF463" s="25"/>
      <c r="BLG463" s="25"/>
      <c r="BLH463" s="25"/>
      <c r="BLI463" s="25"/>
      <c r="BLJ463" s="25"/>
      <c r="BLK463" s="25"/>
      <c r="BLL463" s="25"/>
      <c r="BLM463" s="25"/>
      <c r="BLN463" s="25"/>
      <c r="BLO463" s="25"/>
      <c r="BLP463" s="25"/>
      <c r="BLQ463" s="25"/>
      <c r="BLR463" s="25"/>
      <c r="BLS463" s="25"/>
      <c r="BLT463" s="25"/>
      <c r="BLU463" s="25"/>
      <c r="BLV463" s="25"/>
      <c r="BLW463" s="25"/>
      <c r="BLX463" s="25"/>
      <c r="BLY463" s="25"/>
      <c r="BLZ463" s="25"/>
      <c r="BMA463" s="25"/>
      <c r="BMB463" s="25"/>
      <c r="BMC463" s="25"/>
      <c r="BMD463" s="25"/>
      <c r="BME463" s="25"/>
      <c r="BMF463" s="25"/>
      <c r="BMG463" s="25"/>
      <c r="BMH463" s="25"/>
      <c r="BMI463" s="25"/>
      <c r="BMJ463" s="25"/>
      <c r="BMK463" s="25"/>
      <c r="BML463" s="25"/>
      <c r="BMM463" s="25"/>
      <c r="BMN463" s="25"/>
      <c r="BMO463" s="25"/>
      <c r="BMP463" s="25"/>
      <c r="BMQ463" s="25"/>
      <c r="BMR463" s="25"/>
      <c r="BMS463" s="25"/>
      <c r="BMT463" s="25"/>
      <c r="BMU463" s="25"/>
      <c r="BMV463" s="25"/>
      <c r="BMW463" s="25"/>
      <c r="BMX463" s="25"/>
      <c r="BMY463" s="25"/>
      <c r="BMZ463" s="25"/>
      <c r="BNA463" s="25"/>
      <c r="BNB463" s="25"/>
      <c r="BNC463" s="25"/>
      <c r="BND463" s="25"/>
      <c r="BNE463" s="25"/>
      <c r="BNF463" s="25"/>
      <c r="BNG463" s="25"/>
      <c r="BNH463" s="25"/>
      <c r="BNI463" s="25"/>
      <c r="BNJ463" s="25"/>
      <c r="BNK463" s="25"/>
      <c r="BNL463" s="25"/>
      <c r="BNM463" s="25"/>
      <c r="BNN463" s="25"/>
      <c r="BNO463" s="25"/>
      <c r="BNP463" s="25"/>
      <c r="BNQ463" s="25"/>
      <c r="BNR463" s="25"/>
      <c r="BNS463" s="25"/>
      <c r="BNT463" s="25"/>
      <c r="BNU463" s="25"/>
      <c r="BNV463" s="25"/>
      <c r="BNW463" s="25"/>
      <c r="BNX463" s="25"/>
      <c r="BNY463" s="25"/>
      <c r="BNZ463" s="25"/>
      <c r="BOA463" s="25"/>
      <c r="BOB463" s="25"/>
      <c r="BOC463" s="25"/>
      <c r="BOD463" s="25"/>
      <c r="BOE463" s="25"/>
      <c r="BOF463" s="25"/>
      <c r="BOG463" s="25"/>
      <c r="BOH463" s="25"/>
      <c r="BOI463" s="25"/>
      <c r="BOJ463" s="25"/>
      <c r="BOK463" s="25"/>
      <c r="BOL463" s="25"/>
      <c r="BOM463" s="25"/>
      <c r="BON463" s="25"/>
      <c r="BOO463" s="25"/>
      <c r="BOP463" s="25"/>
      <c r="BOQ463" s="25"/>
      <c r="BOR463" s="25"/>
      <c r="BOS463" s="25"/>
      <c r="BOT463" s="25"/>
      <c r="BOU463" s="25"/>
      <c r="BOV463" s="25"/>
      <c r="BOW463" s="25"/>
      <c r="BOX463" s="25"/>
      <c r="BOY463" s="25"/>
      <c r="BOZ463" s="25"/>
      <c r="BPA463" s="25"/>
      <c r="BPB463" s="25"/>
      <c r="BPC463" s="25"/>
      <c r="BPD463" s="25"/>
      <c r="BPE463" s="25"/>
      <c r="BPF463" s="25"/>
      <c r="BPG463" s="25"/>
      <c r="BPH463" s="25"/>
      <c r="BPI463" s="25"/>
      <c r="BPJ463" s="25"/>
      <c r="BPK463" s="25"/>
      <c r="BPL463" s="25"/>
      <c r="BPM463" s="25"/>
      <c r="BPN463" s="25"/>
      <c r="BPO463" s="25"/>
      <c r="BPP463" s="25"/>
      <c r="BPQ463" s="25"/>
      <c r="BPR463" s="25"/>
      <c r="BPS463" s="25"/>
      <c r="BPT463" s="25"/>
      <c r="BPU463" s="25"/>
      <c r="BPV463" s="25"/>
      <c r="BPW463" s="25"/>
      <c r="BPX463" s="25"/>
      <c r="BPY463" s="25"/>
      <c r="BPZ463" s="25"/>
      <c r="BQA463" s="25"/>
      <c r="BQB463" s="25"/>
      <c r="BQC463" s="25"/>
      <c r="BQD463" s="25"/>
      <c r="BQE463" s="25"/>
      <c r="BQF463" s="25"/>
      <c r="BQG463" s="25"/>
      <c r="BQH463" s="25"/>
      <c r="BQI463" s="25"/>
      <c r="BQJ463" s="25"/>
      <c r="BQK463" s="25"/>
      <c r="BQL463" s="25"/>
      <c r="BQM463" s="25"/>
      <c r="BQN463" s="25"/>
      <c r="BQO463" s="25"/>
      <c r="BQP463" s="25"/>
      <c r="BQQ463" s="25"/>
      <c r="BQR463" s="25"/>
      <c r="BQS463" s="25"/>
      <c r="BQT463" s="25"/>
      <c r="BQU463" s="25"/>
      <c r="BQV463" s="25"/>
      <c r="BQW463" s="25"/>
      <c r="BQX463" s="25"/>
      <c r="BQY463" s="25"/>
      <c r="BQZ463" s="25"/>
      <c r="BRA463" s="25"/>
      <c r="BRB463" s="25"/>
      <c r="BRC463" s="25"/>
      <c r="BRD463" s="25"/>
      <c r="BRE463" s="25"/>
      <c r="BRF463" s="25"/>
      <c r="BRG463" s="25"/>
      <c r="BRH463" s="25"/>
      <c r="BRI463" s="25"/>
      <c r="BRJ463" s="25"/>
      <c r="BRK463" s="25"/>
      <c r="BRL463" s="25"/>
      <c r="BRM463" s="25"/>
      <c r="BRN463" s="25"/>
      <c r="BRO463" s="25"/>
      <c r="BRP463" s="25"/>
      <c r="BRQ463" s="25"/>
      <c r="BRR463" s="25"/>
      <c r="BRS463" s="25"/>
      <c r="BRT463" s="25"/>
      <c r="BRU463" s="25"/>
      <c r="BRV463" s="25"/>
      <c r="BRW463" s="25"/>
      <c r="BRX463" s="25"/>
      <c r="BRY463" s="25"/>
      <c r="BRZ463" s="25"/>
      <c r="BSA463" s="25"/>
      <c r="BSB463" s="25"/>
      <c r="BSC463" s="25"/>
      <c r="BSD463" s="25"/>
      <c r="BSE463" s="25"/>
      <c r="BSF463" s="25"/>
      <c r="BSG463" s="25"/>
      <c r="BSH463" s="25"/>
      <c r="BSI463" s="25"/>
      <c r="BSJ463" s="25"/>
      <c r="BSK463" s="25"/>
      <c r="BSL463" s="25"/>
      <c r="BSM463" s="25"/>
      <c r="BSN463" s="25"/>
      <c r="BSO463" s="25"/>
      <c r="BSP463" s="25"/>
      <c r="BSQ463" s="25"/>
      <c r="BSR463" s="25"/>
      <c r="BSS463" s="25"/>
      <c r="BST463" s="25"/>
      <c r="BSU463" s="25"/>
      <c r="BSV463" s="25"/>
      <c r="BSW463" s="25"/>
      <c r="BSX463" s="25"/>
      <c r="BSY463" s="25"/>
      <c r="BSZ463" s="25"/>
      <c r="BTA463" s="25"/>
      <c r="BTB463" s="25"/>
      <c r="BTC463" s="25"/>
      <c r="BTD463" s="25"/>
      <c r="BTE463" s="25"/>
      <c r="BTF463" s="25"/>
      <c r="BTG463" s="25"/>
      <c r="BTH463" s="25"/>
      <c r="BTI463" s="25"/>
      <c r="BTJ463" s="25"/>
      <c r="BTK463" s="25"/>
      <c r="BTL463" s="25"/>
      <c r="BTM463" s="25"/>
      <c r="BTN463" s="25"/>
      <c r="BTO463" s="25"/>
      <c r="BTP463" s="25"/>
      <c r="BTQ463" s="25"/>
      <c r="BTR463" s="25"/>
      <c r="BTS463" s="25"/>
      <c r="BTT463" s="25"/>
      <c r="BTU463" s="25"/>
      <c r="BTV463" s="25"/>
      <c r="BTW463" s="25"/>
      <c r="BTX463" s="25"/>
      <c r="BTY463" s="25"/>
      <c r="BTZ463" s="25"/>
      <c r="BUA463" s="25"/>
      <c r="BUB463" s="25"/>
      <c r="BUC463" s="25"/>
      <c r="BUD463" s="25"/>
      <c r="BUE463" s="25"/>
      <c r="BUF463" s="25"/>
      <c r="BUG463" s="25"/>
      <c r="BUH463" s="25"/>
      <c r="BUI463" s="25"/>
      <c r="BUJ463" s="25"/>
      <c r="BUK463" s="25"/>
      <c r="BUL463" s="25"/>
      <c r="BUM463" s="25"/>
      <c r="BUN463" s="25"/>
      <c r="BUO463" s="25"/>
      <c r="BUP463" s="25"/>
      <c r="BUQ463" s="25"/>
      <c r="BUR463" s="25"/>
      <c r="BUS463" s="25"/>
      <c r="BUT463" s="25"/>
      <c r="BUU463" s="25"/>
      <c r="BUV463" s="25"/>
      <c r="BUW463" s="25"/>
      <c r="BUX463" s="25"/>
      <c r="BUY463" s="25"/>
      <c r="BUZ463" s="25"/>
      <c r="BVA463" s="25"/>
      <c r="BVB463" s="25"/>
      <c r="BVC463" s="25"/>
      <c r="BVD463" s="25"/>
      <c r="BVE463" s="25"/>
      <c r="BVF463" s="25"/>
      <c r="BVG463" s="25"/>
      <c r="BVH463" s="25"/>
      <c r="BVI463" s="25"/>
      <c r="BVJ463" s="25"/>
      <c r="BVK463" s="25"/>
      <c r="BVL463" s="25"/>
      <c r="BVM463" s="25"/>
      <c r="BVN463" s="25"/>
      <c r="BVO463" s="25"/>
      <c r="BVP463" s="25"/>
      <c r="BVQ463" s="25"/>
      <c r="BVR463" s="25"/>
      <c r="BVS463" s="25"/>
      <c r="BVT463" s="25"/>
      <c r="BVU463" s="25"/>
      <c r="BVV463" s="25"/>
      <c r="BVW463" s="25"/>
      <c r="BVX463" s="25"/>
      <c r="BVY463" s="25"/>
      <c r="BVZ463" s="25"/>
      <c r="BWA463" s="25"/>
      <c r="BWB463" s="25"/>
      <c r="BWC463" s="25"/>
      <c r="BWD463" s="25"/>
      <c r="BWE463" s="25"/>
      <c r="BWF463" s="25"/>
      <c r="BWG463" s="25"/>
      <c r="BWH463" s="25"/>
      <c r="BWI463" s="25"/>
      <c r="BWJ463" s="25"/>
      <c r="BWK463" s="25"/>
      <c r="BWL463" s="25"/>
      <c r="BWM463" s="25"/>
      <c r="BWN463" s="25"/>
      <c r="BWO463" s="25"/>
      <c r="BWP463" s="25"/>
      <c r="BWQ463" s="25"/>
      <c r="BWR463" s="25"/>
      <c r="BWS463" s="25"/>
      <c r="BWT463" s="25"/>
      <c r="BWU463" s="25"/>
      <c r="BWV463" s="25"/>
      <c r="BWW463" s="25"/>
      <c r="BWX463" s="25"/>
      <c r="BWY463" s="25"/>
      <c r="BWZ463" s="25"/>
      <c r="BXA463" s="25"/>
      <c r="BXB463" s="25"/>
      <c r="BXC463" s="25"/>
      <c r="BXD463" s="25"/>
      <c r="BXE463" s="25"/>
      <c r="BXF463" s="25"/>
      <c r="BXG463" s="25"/>
      <c r="BXH463" s="25"/>
      <c r="BXI463" s="25"/>
      <c r="BXJ463" s="25"/>
      <c r="BXK463" s="25"/>
      <c r="BXL463" s="25"/>
      <c r="BXM463" s="25"/>
      <c r="BXN463" s="25"/>
      <c r="BXO463" s="25"/>
      <c r="BXP463" s="25"/>
      <c r="BXQ463" s="25"/>
      <c r="BXR463" s="25"/>
      <c r="BXS463" s="25"/>
      <c r="BXT463" s="25"/>
      <c r="BXU463" s="25"/>
      <c r="BXV463" s="25"/>
      <c r="BXW463" s="25"/>
      <c r="BXX463" s="25"/>
      <c r="BXY463" s="25"/>
      <c r="BXZ463" s="25"/>
      <c r="BYA463" s="25"/>
      <c r="BYB463" s="25"/>
      <c r="BYC463" s="25"/>
      <c r="BYD463" s="25"/>
      <c r="BYE463" s="25"/>
      <c r="BYF463" s="25"/>
      <c r="BYG463" s="25"/>
      <c r="BYH463" s="25"/>
      <c r="BYI463" s="25"/>
      <c r="BYJ463" s="25"/>
      <c r="BYK463" s="25"/>
      <c r="BYL463" s="25"/>
      <c r="BYM463" s="25"/>
      <c r="BYN463" s="25"/>
      <c r="BYO463" s="25"/>
      <c r="BYP463" s="25"/>
      <c r="BYQ463" s="25"/>
      <c r="BYR463" s="25"/>
      <c r="BYS463" s="25"/>
      <c r="BYT463" s="25"/>
      <c r="BYU463" s="25"/>
      <c r="BYV463" s="25"/>
      <c r="BYW463" s="25"/>
      <c r="BYX463" s="25"/>
      <c r="BYY463" s="25"/>
      <c r="BYZ463" s="25"/>
      <c r="BZA463" s="25"/>
      <c r="BZB463" s="25"/>
      <c r="BZC463" s="25"/>
      <c r="BZD463" s="25"/>
      <c r="BZE463" s="25"/>
      <c r="BZF463" s="25"/>
      <c r="BZG463" s="25"/>
      <c r="BZH463" s="25"/>
      <c r="BZI463" s="25"/>
      <c r="BZJ463" s="25"/>
      <c r="BZK463" s="25"/>
      <c r="BZL463" s="25"/>
      <c r="BZM463" s="25"/>
      <c r="BZN463" s="25"/>
      <c r="BZO463" s="25"/>
      <c r="BZP463" s="25"/>
      <c r="BZQ463" s="25"/>
      <c r="BZR463" s="25"/>
      <c r="BZS463" s="25"/>
      <c r="BZT463" s="25"/>
      <c r="BZU463" s="25"/>
      <c r="BZV463" s="25"/>
      <c r="BZW463" s="25"/>
      <c r="BZX463" s="25"/>
      <c r="BZY463" s="25"/>
      <c r="BZZ463" s="25"/>
      <c r="CAA463" s="25"/>
      <c r="CAB463" s="25"/>
      <c r="CAC463" s="25"/>
      <c r="CAD463" s="25"/>
      <c r="CAE463" s="25"/>
      <c r="CAF463" s="25"/>
      <c r="CAG463" s="25"/>
      <c r="CAH463" s="25"/>
      <c r="CAI463" s="25"/>
      <c r="CAJ463" s="25"/>
      <c r="CAK463" s="25"/>
      <c r="CAL463" s="25"/>
      <c r="CAM463" s="25"/>
      <c r="CAN463" s="25"/>
      <c r="CAO463" s="25"/>
      <c r="CAP463" s="25"/>
      <c r="CAQ463" s="25"/>
      <c r="CAR463" s="25"/>
      <c r="CAS463" s="25"/>
      <c r="CAT463" s="25"/>
      <c r="CAU463" s="25"/>
      <c r="CAV463" s="25"/>
      <c r="CAW463" s="25"/>
      <c r="CAX463" s="25"/>
      <c r="CAY463" s="25"/>
      <c r="CAZ463" s="25"/>
      <c r="CBA463" s="25"/>
      <c r="CBB463" s="25"/>
      <c r="CBC463" s="25"/>
      <c r="CBD463" s="25"/>
      <c r="CBE463" s="25"/>
      <c r="CBF463" s="25"/>
      <c r="CBG463" s="25"/>
      <c r="CBH463" s="25"/>
      <c r="CBI463" s="25"/>
      <c r="CBJ463" s="25"/>
      <c r="CBK463" s="25"/>
      <c r="CBL463" s="25"/>
      <c r="CBM463" s="25"/>
      <c r="CBN463" s="25"/>
      <c r="CBO463" s="25"/>
      <c r="CBP463" s="25"/>
      <c r="CBQ463" s="25"/>
      <c r="CBR463" s="25"/>
      <c r="CBS463" s="25"/>
      <c r="CBT463" s="25"/>
      <c r="CBU463" s="25"/>
      <c r="CBV463" s="25"/>
      <c r="CBW463" s="25"/>
      <c r="CBX463" s="25"/>
      <c r="CBY463" s="25"/>
      <c r="CBZ463" s="25"/>
      <c r="CCA463" s="25"/>
      <c r="CCB463" s="25"/>
      <c r="CCC463" s="25"/>
      <c r="CCD463" s="25"/>
      <c r="CCE463" s="25"/>
      <c r="CCF463" s="25"/>
      <c r="CCG463" s="25"/>
      <c r="CCH463" s="25"/>
      <c r="CCI463" s="25"/>
      <c r="CCJ463" s="25"/>
      <c r="CCK463" s="25"/>
      <c r="CCL463" s="25"/>
      <c r="CCM463" s="25"/>
      <c r="CCN463" s="25"/>
      <c r="CCO463" s="25"/>
      <c r="CCP463" s="25"/>
      <c r="CCQ463" s="25"/>
      <c r="CCR463" s="25"/>
      <c r="CCS463" s="25"/>
      <c r="CCT463" s="25"/>
      <c r="CCU463" s="25"/>
      <c r="CCV463" s="25"/>
      <c r="CCW463" s="25"/>
      <c r="CCX463" s="25"/>
      <c r="CCY463" s="25"/>
      <c r="CCZ463" s="25"/>
      <c r="CDA463" s="25"/>
      <c r="CDB463" s="25"/>
      <c r="CDC463" s="25"/>
      <c r="CDD463" s="25"/>
      <c r="CDE463" s="25"/>
      <c r="CDF463" s="25"/>
      <c r="CDG463" s="25"/>
      <c r="CDH463" s="25"/>
      <c r="CDI463" s="25"/>
      <c r="CDJ463" s="25"/>
      <c r="CDK463" s="25"/>
      <c r="CDL463" s="25"/>
      <c r="CDM463" s="25"/>
      <c r="CDN463" s="25"/>
      <c r="CDO463" s="25"/>
      <c r="CDP463" s="25"/>
      <c r="CDQ463" s="25"/>
      <c r="CDR463" s="25"/>
      <c r="CDS463" s="25"/>
      <c r="CDT463" s="25"/>
      <c r="CDU463" s="25"/>
      <c r="CDV463" s="25"/>
      <c r="CDW463" s="25"/>
      <c r="CDX463" s="25"/>
      <c r="CDY463" s="25"/>
      <c r="CDZ463" s="25"/>
      <c r="CEA463" s="25"/>
      <c r="CEB463" s="25"/>
      <c r="CEC463" s="25"/>
      <c r="CED463" s="25"/>
      <c r="CEE463" s="25"/>
      <c r="CEF463" s="25"/>
      <c r="CEG463" s="25"/>
      <c r="CEH463" s="25"/>
      <c r="CEI463" s="25"/>
      <c r="CEJ463" s="25"/>
      <c r="CEK463" s="25"/>
      <c r="CEL463" s="25"/>
      <c r="CEM463" s="25"/>
      <c r="CEN463" s="25"/>
      <c r="CEO463" s="25"/>
      <c r="CEP463" s="25"/>
      <c r="CEQ463" s="25"/>
      <c r="CER463" s="25"/>
      <c r="CES463" s="25"/>
      <c r="CET463" s="25"/>
      <c r="CEU463" s="25"/>
      <c r="CEV463" s="25"/>
      <c r="CEW463" s="25"/>
      <c r="CEX463" s="25"/>
      <c r="CEY463" s="25"/>
      <c r="CEZ463" s="25"/>
      <c r="CFA463" s="25"/>
      <c r="CFB463" s="25"/>
      <c r="CFC463" s="25"/>
      <c r="CFD463" s="25"/>
      <c r="CFE463" s="25"/>
      <c r="CFF463" s="25"/>
      <c r="CFG463" s="25"/>
      <c r="CFH463" s="25"/>
      <c r="CFI463" s="25"/>
      <c r="CFJ463" s="25"/>
      <c r="CFK463" s="25"/>
      <c r="CFL463" s="25"/>
      <c r="CFM463" s="25"/>
      <c r="CFN463" s="25"/>
      <c r="CFO463" s="25"/>
      <c r="CFP463" s="25"/>
      <c r="CFQ463" s="25"/>
      <c r="CFR463" s="25"/>
      <c r="CFS463" s="25"/>
      <c r="CFT463" s="25"/>
      <c r="CFU463" s="25"/>
      <c r="CFV463" s="25"/>
      <c r="CFW463" s="25"/>
      <c r="CFX463" s="25"/>
      <c r="CFY463" s="25"/>
      <c r="CFZ463" s="25"/>
      <c r="CGA463" s="25"/>
      <c r="CGB463" s="25"/>
      <c r="CGC463" s="25"/>
      <c r="CGD463" s="25"/>
      <c r="CGE463" s="25"/>
      <c r="CGF463" s="25"/>
      <c r="CGG463" s="25"/>
      <c r="CGH463" s="25"/>
      <c r="CGI463" s="25"/>
      <c r="CGJ463" s="25"/>
      <c r="CGK463" s="25"/>
      <c r="CGL463" s="25"/>
      <c r="CGM463" s="25"/>
      <c r="CGN463" s="25"/>
      <c r="CGO463" s="25"/>
      <c r="CGP463" s="25"/>
      <c r="CGQ463" s="25"/>
      <c r="CGR463" s="25"/>
      <c r="CGS463" s="25"/>
      <c r="CGT463" s="25"/>
      <c r="CGU463" s="25"/>
      <c r="CGV463" s="25"/>
      <c r="CGW463" s="25"/>
      <c r="CGX463" s="25"/>
      <c r="CGY463" s="25"/>
      <c r="CGZ463" s="25"/>
      <c r="CHA463" s="25"/>
      <c r="CHB463" s="25"/>
      <c r="CHC463" s="25"/>
      <c r="CHD463" s="25"/>
      <c r="CHE463" s="25"/>
      <c r="CHF463" s="25"/>
      <c r="CHG463" s="25"/>
      <c r="CHH463" s="25"/>
      <c r="CHI463" s="25"/>
      <c r="CHJ463" s="25"/>
      <c r="CHK463" s="25"/>
      <c r="CHL463" s="25"/>
      <c r="CHM463" s="25"/>
      <c r="CHN463" s="25"/>
      <c r="CHO463" s="25"/>
      <c r="CHP463" s="25"/>
      <c r="CHQ463" s="25"/>
      <c r="CHR463" s="25"/>
      <c r="CHS463" s="25"/>
      <c r="CHT463" s="25"/>
      <c r="CHU463" s="25"/>
      <c r="CHV463" s="25"/>
      <c r="CHW463" s="25"/>
      <c r="CHX463" s="25"/>
      <c r="CHY463" s="25"/>
      <c r="CHZ463" s="25"/>
      <c r="CIA463" s="25"/>
      <c r="CIB463" s="25"/>
      <c r="CIC463" s="25"/>
      <c r="CID463" s="25"/>
      <c r="CIE463" s="25"/>
      <c r="CIF463" s="25"/>
      <c r="CIG463" s="25"/>
      <c r="CIH463" s="25"/>
      <c r="CII463" s="25"/>
      <c r="CIJ463" s="25"/>
      <c r="CIK463" s="25"/>
      <c r="CIL463" s="25"/>
      <c r="CIM463" s="25"/>
      <c r="CIN463" s="25"/>
      <c r="CIO463" s="25"/>
      <c r="CIP463" s="25"/>
      <c r="CIQ463" s="25"/>
      <c r="CIR463" s="25"/>
      <c r="CIS463" s="25"/>
      <c r="CIT463" s="25"/>
      <c r="CIU463" s="25"/>
      <c r="CIV463" s="25"/>
      <c r="CIW463" s="25"/>
      <c r="CIX463" s="25"/>
      <c r="CIY463" s="25"/>
      <c r="CIZ463" s="25"/>
      <c r="CJA463" s="25"/>
      <c r="CJB463" s="25"/>
      <c r="CJC463" s="25"/>
      <c r="CJD463" s="25"/>
      <c r="CJE463" s="25"/>
      <c r="CJF463" s="25"/>
      <c r="CJG463" s="25"/>
      <c r="CJH463" s="25"/>
      <c r="CJI463" s="25"/>
      <c r="CJJ463" s="25"/>
      <c r="CJK463" s="25"/>
      <c r="CJL463" s="25"/>
      <c r="CJM463" s="25"/>
      <c r="CJN463" s="25"/>
      <c r="CJO463" s="25"/>
      <c r="CJP463" s="25"/>
      <c r="CJQ463" s="25"/>
      <c r="CJR463" s="25"/>
      <c r="CJS463" s="25"/>
      <c r="CJT463" s="25"/>
      <c r="CJU463" s="25"/>
      <c r="CJV463" s="25"/>
      <c r="CJW463" s="25"/>
      <c r="CJX463" s="25"/>
      <c r="CJY463" s="25"/>
      <c r="CJZ463" s="25"/>
      <c r="CKA463" s="25"/>
      <c r="CKB463" s="25"/>
      <c r="CKC463" s="25"/>
      <c r="CKD463" s="25"/>
      <c r="CKE463" s="25"/>
      <c r="CKF463" s="25"/>
      <c r="CKG463" s="25"/>
      <c r="CKH463" s="25"/>
      <c r="CKI463" s="25"/>
      <c r="CKJ463" s="25"/>
      <c r="CKK463" s="25"/>
      <c r="CKL463" s="25"/>
      <c r="CKM463" s="25"/>
      <c r="CKN463" s="25"/>
      <c r="CKO463" s="25"/>
      <c r="CKP463" s="25"/>
      <c r="CKQ463" s="25"/>
      <c r="CKR463" s="25"/>
      <c r="CKS463" s="25"/>
      <c r="CKT463" s="25"/>
      <c r="CKU463" s="25"/>
      <c r="CKV463" s="25"/>
      <c r="CKW463" s="25"/>
      <c r="CKX463" s="25"/>
      <c r="CKY463" s="25"/>
      <c r="CKZ463" s="25"/>
      <c r="CLA463" s="25"/>
      <c r="CLB463" s="25"/>
      <c r="CLC463" s="25"/>
      <c r="CLD463" s="25"/>
      <c r="CLE463" s="25"/>
      <c r="CLF463" s="25"/>
      <c r="CLG463" s="25"/>
      <c r="CLH463" s="25"/>
      <c r="CLI463" s="25"/>
      <c r="CLJ463" s="25"/>
      <c r="CLK463" s="25"/>
      <c r="CLL463" s="25"/>
      <c r="CLM463" s="25"/>
      <c r="CLN463" s="25"/>
      <c r="CLO463" s="25"/>
      <c r="CLP463" s="25"/>
      <c r="CLQ463" s="25"/>
      <c r="CLR463" s="25"/>
      <c r="CLS463" s="25"/>
      <c r="CLT463" s="25"/>
      <c r="CLU463" s="25"/>
      <c r="CLV463" s="25"/>
      <c r="CLW463" s="25"/>
      <c r="CLX463" s="25"/>
      <c r="CLY463" s="25"/>
      <c r="CLZ463" s="25"/>
      <c r="CMA463" s="25"/>
      <c r="CMB463" s="25"/>
      <c r="CMC463" s="25"/>
      <c r="CMD463" s="25"/>
      <c r="CME463" s="25"/>
      <c r="CMF463" s="25"/>
      <c r="CMG463" s="25"/>
      <c r="CMH463" s="25"/>
      <c r="CMI463" s="25"/>
      <c r="CMJ463" s="25"/>
      <c r="CMK463" s="25"/>
      <c r="CML463" s="25"/>
      <c r="CMM463" s="25"/>
      <c r="CMN463" s="25"/>
      <c r="CMO463" s="25"/>
      <c r="CMP463" s="25"/>
      <c r="CMQ463" s="25"/>
      <c r="CMR463" s="25"/>
      <c r="CMS463" s="25"/>
      <c r="CMT463" s="25"/>
      <c r="CMU463" s="25"/>
      <c r="CMV463" s="25"/>
      <c r="CMW463" s="25"/>
      <c r="CMX463" s="25"/>
      <c r="CMY463" s="25"/>
      <c r="CMZ463" s="25"/>
      <c r="CNA463" s="25"/>
      <c r="CNB463" s="25"/>
      <c r="CNC463" s="25"/>
      <c r="CND463" s="25"/>
      <c r="CNE463" s="25"/>
      <c r="CNF463" s="25"/>
      <c r="CNG463" s="25"/>
      <c r="CNH463" s="25"/>
      <c r="CNI463" s="25"/>
      <c r="CNJ463" s="25"/>
      <c r="CNK463" s="25"/>
      <c r="CNL463" s="25"/>
      <c r="CNM463" s="25"/>
      <c r="CNN463" s="25"/>
      <c r="CNO463" s="25"/>
      <c r="CNP463" s="25"/>
      <c r="CNQ463" s="25"/>
      <c r="CNR463" s="25"/>
      <c r="CNS463" s="25"/>
      <c r="CNT463" s="25"/>
      <c r="CNU463" s="25"/>
      <c r="CNV463" s="25"/>
      <c r="CNW463" s="25"/>
      <c r="CNX463" s="25"/>
      <c r="CNY463" s="25"/>
      <c r="CNZ463" s="25"/>
      <c r="COA463" s="25"/>
      <c r="COB463" s="25"/>
      <c r="COC463" s="25"/>
      <c r="COD463" s="25"/>
      <c r="COE463" s="25"/>
      <c r="COF463" s="25"/>
      <c r="COG463" s="25"/>
      <c r="COH463" s="25"/>
      <c r="COI463" s="25"/>
      <c r="COJ463" s="25"/>
      <c r="COK463" s="25"/>
      <c r="COL463" s="25"/>
      <c r="COM463" s="25"/>
      <c r="CON463" s="25"/>
      <c r="COO463" s="25"/>
      <c r="COP463" s="25"/>
      <c r="COQ463" s="25"/>
      <c r="COR463" s="25"/>
      <c r="COS463" s="25"/>
      <c r="COT463" s="25"/>
      <c r="COU463" s="25"/>
      <c r="COV463" s="25"/>
      <c r="COW463" s="25"/>
      <c r="COX463" s="25"/>
      <c r="COY463" s="25"/>
      <c r="COZ463" s="25"/>
      <c r="CPA463" s="25"/>
      <c r="CPB463" s="25"/>
      <c r="CPC463" s="25"/>
      <c r="CPD463" s="25"/>
      <c r="CPE463" s="25"/>
      <c r="CPF463" s="25"/>
      <c r="CPG463" s="25"/>
      <c r="CPH463" s="25"/>
      <c r="CPI463" s="25"/>
      <c r="CPJ463" s="25"/>
      <c r="CPK463" s="25"/>
      <c r="CPL463" s="25"/>
      <c r="CPM463" s="25"/>
      <c r="CPN463" s="25"/>
      <c r="CPO463" s="25"/>
      <c r="CPP463" s="25"/>
      <c r="CPQ463" s="25"/>
      <c r="CPR463" s="25"/>
      <c r="CPS463" s="25"/>
      <c r="CPT463" s="25"/>
      <c r="CPU463" s="25"/>
      <c r="CPV463" s="25"/>
      <c r="CPW463" s="25"/>
      <c r="CPX463" s="25"/>
      <c r="CPY463" s="25"/>
      <c r="CPZ463" s="25"/>
      <c r="CQA463" s="25"/>
      <c r="CQB463" s="25"/>
      <c r="CQC463" s="25"/>
      <c r="CQD463" s="25"/>
      <c r="CQE463" s="25"/>
      <c r="CQF463" s="25"/>
      <c r="CQG463" s="25"/>
      <c r="CQH463" s="25"/>
      <c r="CQI463" s="25"/>
      <c r="CQJ463" s="25"/>
      <c r="CQK463" s="25"/>
      <c r="CQL463" s="25"/>
      <c r="CQM463" s="25"/>
      <c r="CQN463" s="25"/>
      <c r="CQO463" s="25"/>
      <c r="CQP463" s="25"/>
      <c r="CQQ463" s="25"/>
      <c r="CQR463" s="25"/>
      <c r="CQS463" s="25"/>
      <c r="CQT463" s="25"/>
      <c r="CQU463" s="25"/>
      <c r="CQV463" s="25"/>
      <c r="CQW463" s="25"/>
      <c r="CQX463" s="25"/>
      <c r="CQY463" s="25"/>
      <c r="CQZ463" s="25"/>
      <c r="CRA463" s="25"/>
      <c r="CRB463" s="25"/>
      <c r="CRC463" s="25"/>
      <c r="CRD463" s="25"/>
      <c r="CRE463" s="25"/>
      <c r="CRF463" s="25"/>
      <c r="CRG463" s="25"/>
      <c r="CRH463" s="25"/>
      <c r="CRI463" s="25"/>
      <c r="CRJ463" s="25"/>
      <c r="CRK463" s="25"/>
      <c r="CRL463" s="25"/>
      <c r="CRM463" s="25"/>
      <c r="CRN463" s="25"/>
      <c r="CRO463" s="25"/>
      <c r="CRP463" s="25"/>
      <c r="CRQ463" s="25"/>
      <c r="CRR463" s="25"/>
      <c r="CRS463" s="25"/>
      <c r="CRT463" s="25"/>
      <c r="CRU463" s="25"/>
      <c r="CRV463" s="25"/>
      <c r="CRW463" s="25"/>
      <c r="CRX463" s="25"/>
      <c r="CRY463" s="25"/>
      <c r="CRZ463" s="25"/>
      <c r="CSA463" s="25"/>
      <c r="CSB463" s="25"/>
      <c r="CSC463" s="25"/>
      <c r="CSD463" s="25"/>
      <c r="CSE463" s="25"/>
      <c r="CSF463" s="25"/>
      <c r="CSG463" s="25"/>
      <c r="CSH463" s="25"/>
      <c r="CSI463" s="25"/>
      <c r="CSJ463" s="25"/>
      <c r="CSK463" s="25"/>
      <c r="CSL463" s="25"/>
      <c r="CSM463" s="25"/>
      <c r="CSN463" s="25"/>
      <c r="CSO463" s="25"/>
      <c r="CSP463" s="25"/>
      <c r="CSQ463" s="25"/>
      <c r="CSR463" s="25"/>
      <c r="CSS463" s="25"/>
      <c r="CST463" s="25"/>
      <c r="CSU463" s="25"/>
      <c r="CSV463" s="25"/>
      <c r="CSW463" s="25"/>
      <c r="CSX463" s="25"/>
      <c r="CSY463" s="25"/>
      <c r="CSZ463" s="25"/>
      <c r="CTA463" s="25"/>
      <c r="CTB463" s="25"/>
      <c r="CTC463" s="25"/>
      <c r="CTD463" s="25"/>
      <c r="CTE463" s="25"/>
      <c r="CTF463" s="25"/>
      <c r="CTG463" s="25"/>
      <c r="CTH463" s="25"/>
      <c r="CTI463" s="25"/>
      <c r="CTJ463" s="25"/>
      <c r="CTK463" s="25"/>
      <c r="CTL463" s="25"/>
      <c r="CTM463" s="25"/>
      <c r="CTN463" s="25"/>
      <c r="CTO463" s="25"/>
      <c r="CTP463" s="25"/>
      <c r="CTQ463" s="25"/>
      <c r="CTR463" s="25"/>
      <c r="CTS463" s="25"/>
      <c r="CTT463" s="25"/>
      <c r="CTU463" s="25"/>
      <c r="CTV463" s="25"/>
      <c r="CTW463" s="25"/>
      <c r="CTX463" s="25"/>
      <c r="CTY463" s="25"/>
      <c r="CTZ463" s="25"/>
      <c r="CUA463" s="25"/>
      <c r="CUB463" s="25"/>
      <c r="CUC463" s="25"/>
      <c r="CUD463" s="25"/>
      <c r="CUE463" s="25"/>
      <c r="CUF463" s="25"/>
      <c r="CUG463" s="25"/>
      <c r="CUH463" s="25"/>
      <c r="CUI463" s="25"/>
      <c r="CUJ463" s="25"/>
      <c r="CUK463" s="25"/>
      <c r="CUL463" s="25"/>
      <c r="CUM463" s="25"/>
      <c r="CUN463" s="25"/>
      <c r="CUO463" s="25"/>
      <c r="CUP463" s="25"/>
      <c r="CUQ463" s="25"/>
      <c r="CUR463" s="25"/>
      <c r="CUS463" s="25"/>
      <c r="CUT463" s="25"/>
      <c r="CUU463" s="25"/>
      <c r="CUV463" s="25"/>
      <c r="CUW463" s="25"/>
      <c r="CUX463" s="25"/>
      <c r="CUY463" s="25"/>
      <c r="CUZ463" s="25"/>
      <c r="CVA463" s="25"/>
      <c r="CVB463" s="25"/>
      <c r="CVC463" s="25"/>
      <c r="CVD463" s="25"/>
      <c r="CVE463" s="25"/>
      <c r="CVF463" s="25"/>
      <c r="CVG463" s="25"/>
      <c r="CVH463" s="25"/>
      <c r="CVI463" s="25"/>
      <c r="CVJ463" s="25"/>
      <c r="CVK463" s="25"/>
      <c r="CVL463" s="25"/>
      <c r="CVM463" s="25"/>
      <c r="CVN463" s="25"/>
      <c r="CVO463" s="25"/>
      <c r="CVP463" s="25"/>
      <c r="CVQ463" s="25"/>
      <c r="CVR463" s="25"/>
      <c r="CVS463" s="25"/>
      <c r="CVT463" s="25"/>
      <c r="CVU463" s="25"/>
      <c r="CVV463" s="25"/>
      <c r="CVW463" s="25"/>
      <c r="CVX463" s="25"/>
      <c r="CVY463" s="25"/>
      <c r="CVZ463" s="25"/>
      <c r="CWA463" s="25"/>
      <c r="CWB463" s="25"/>
      <c r="CWC463" s="25"/>
      <c r="CWD463" s="25"/>
      <c r="CWE463" s="25"/>
      <c r="CWF463" s="25"/>
      <c r="CWG463" s="25"/>
      <c r="CWH463" s="25"/>
      <c r="CWI463" s="25"/>
      <c r="CWJ463" s="25"/>
      <c r="CWK463" s="25"/>
      <c r="CWL463" s="25"/>
      <c r="CWM463" s="25"/>
      <c r="CWN463" s="25"/>
      <c r="CWO463" s="25"/>
      <c r="CWP463" s="25"/>
      <c r="CWQ463" s="25"/>
      <c r="CWR463" s="25"/>
      <c r="CWS463" s="25"/>
      <c r="CWT463" s="25"/>
      <c r="CWU463" s="25"/>
      <c r="CWV463" s="25"/>
      <c r="CWW463" s="25"/>
      <c r="CWX463" s="25"/>
      <c r="CWY463" s="25"/>
      <c r="CWZ463" s="25"/>
      <c r="CXA463" s="25"/>
      <c r="CXB463" s="25"/>
      <c r="CXC463" s="25"/>
      <c r="CXD463" s="25"/>
      <c r="CXE463" s="25"/>
      <c r="CXF463" s="25"/>
      <c r="CXG463" s="25"/>
      <c r="CXH463" s="25"/>
      <c r="CXI463" s="25"/>
      <c r="CXJ463" s="25"/>
      <c r="CXK463" s="25"/>
      <c r="CXL463" s="25"/>
      <c r="CXM463" s="25"/>
      <c r="CXN463" s="25"/>
      <c r="CXO463" s="25"/>
      <c r="CXP463" s="25"/>
      <c r="CXQ463" s="25"/>
      <c r="CXR463" s="25"/>
      <c r="CXS463" s="25"/>
      <c r="CXT463" s="25"/>
      <c r="CXU463" s="25"/>
      <c r="CXV463" s="25"/>
      <c r="CXW463" s="25"/>
      <c r="CXX463" s="25"/>
      <c r="CXY463" s="25"/>
      <c r="CXZ463" s="25"/>
      <c r="CYA463" s="25"/>
      <c r="CYB463" s="25"/>
      <c r="CYC463" s="25"/>
      <c r="CYD463" s="25"/>
      <c r="CYE463" s="25"/>
      <c r="CYF463" s="25"/>
      <c r="CYG463" s="25"/>
      <c r="CYH463" s="25"/>
      <c r="CYI463" s="25"/>
      <c r="CYJ463" s="25"/>
      <c r="CYK463" s="25"/>
      <c r="CYL463" s="25"/>
      <c r="CYM463" s="25"/>
      <c r="CYN463" s="25"/>
      <c r="CYO463" s="25"/>
      <c r="CYP463" s="25"/>
      <c r="CYQ463" s="25"/>
      <c r="CYR463" s="25"/>
      <c r="CYS463" s="25"/>
      <c r="CYT463" s="25"/>
      <c r="CYU463" s="25"/>
      <c r="CYV463" s="25"/>
      <c r="CYW463" s="25"/>
      <c r="CYX463" s="25"/>
      <c r="CYY463" s="25"/>
      <c r="CYZ463" s="25"/>
      <c r="CZA463" s="25"/>
      <c r="CZB463" s="25"/>
      <c r="CZC463" s="25"/>
      <c r="CZD463" s="25"/>
      <c r="CZE463" s="25"/>
      <c r="CZF463" s="25"/>
      <c r="CZG463" s="25"/>
      <c r="CZH463" s="25"/>
      <c r="CZI463" s="25"/>
      <c r="CZJ463" s="25"/>
      <c r="CZK463" s="25"/>
      <c r="CZL463" s="25"/>
      <c r="CZM463" s="25"/>
      <c r="CZN463" s="25"/>
      <c r="CZO463" s="25"/>
      <c r="CZP463" s="25"/>
      <c r="CZQ463" s="25"/>
      <c r="CZR463" s="25"/>
      <c r="CZS463" s="25"/>
      <c r="CZT463" s="25"/>
      <c r="CZU463" s="25"/>
      <c r="CZV463" s="25"/>
      <c r="CZW463" s="25"/>
      <c r="CZX463" s="25"/>
      <c r="CZY463" s="25"/>
      <c r="CZZ463" s="25"/>
      <c r="DAA463" s="25"/>
      <c r="DAB463" s="25"/>
      <c r="DAC463" s="25"/>
      <c r="DAD463" s="25"/>
      <c r="DAE463" s="25"/>
      <c r="DAF463" s="25"/>
      <c r="DAG463" s="25"/>
      <c r="DAH463" s="25"/>
      <c r="DAI463" s="25"/>
      <c r="DAJ463" s="25"/>
      <c r="DAK463" s="25"/>
      <c r="DAL463" s="25"/>
      <c r="DAM463" s="25"/>
      <c r="DAN463" s="25"/>
      <c r="DAO463" s="25"/>
      <c r="DAP463" s="25"/>
      <c r="DAQ463" s="25"/>
      <c r="DAR463" s="25"/>
      <c r="DAS463" s="25"/>
      <c r="DAT463" s="25"/>
      <c r="DAU463" s="25"/>
      <c r="DAV463" s="25"/>
      <c r="DAW463" s="25"/>
      <c r="DAX463" s="25"/>
      <c r="DAY463" s="25"/>
      <c r="DAZ463" s="25"/>
      <c r="DBA463" s="25"/>
      <c r="DBB463" s="25"/>
      <c r="DBC463" s="25"/>
      <c r="DBD463" s="25"/>
      <c r="DBE463" s="25"/>
      <c r="DBF463" s="25"/>
      <c r="DBG463" s="25"/>
      <c r="DBH463" s="25"/>
      <c r="DBI463" s="25"/>
      <c r="DBJ463" s="25"/>
      <c r="DBK463" s="25"/>
      <c r="DBL463" s="25"/>
      <c r="DBM463" s="25"/>
      <c r="DBN463" s="25"/>
      <c r="DBO463" s="25"/>
      <c r="DBP463" s="25"/>
      <c r="DBQ463" s="25"/>
      <c r="DBR463" s="25"/>
      <c r="DBS463" s="25"/>
      <c r="DBT463" s="25"/>
      <c r="DBU463" s="25"/>
      <c r="DBV463" s="25"/>
      <c r="DBW463" s="25"/>
      <c r="DBX463" s="25"/>
      <c r="DBY463" s="25"/>
      <c r="DBZ463" s="25"/>
      <c r="DCA463" s="25"/>
      <c r="DCB463" s="25"/>
      <c r="DCC463" s="25"/>
      <c r="DCD463" s="25"/>
      <c r="DCE463" s="25"/>
      <c r="DCF463" s="25"/>
      <c r="DCG463" s="25"/>
      <c r="DCH463" s="25"/>
      <c r="DCI463" s="25"/>
      <c r="DCJ463" s="25"/>
      <c r="DCK463" s="25"/>
      <c r="DCL463" s="25"/>
      <c r="DCM463" s="25"/>
      <c r="DCN463" s="25"/>
      <c r="DCO463" s="25"/>
      <c r="DCP463" s="25"/>
      <c r="DCQ463" s="25"/>
      <c r="DCR463" s="25"/>
      <c r="DCS463" s="25"/>
      <c r="DCT463" s="25"/>
      <c r="DCU463" s="25"/>
      <c r="DCV463" s="25"/>
      <c r="DCW463" s="25"/>
      <c r="DCX463" s="25"/>
      <c r="DCY463" s="25"/>
      <c r="DCZ463" s="25"/>
      <c r="DDA463" s="25"/>
      <c r="DDB463" s="25"/>
      <c r="DDC463" s="25"/>
      <c r="DDD463" s="25"/>
      <c r="DDE463" s="25"/>
      <c r="DDF463" s="25"/>
      <c r="DDG463" s="25"/>
      <c r="DDH463" s="25"/>
      <c r="DDI463" s="25"/>
      <c r="DDJ463" s="25"/>
      <c r="DDK463" s="25"/>
      <c r="DDL463" s="25"/>
      <c r="DDM463" s="25"/>
      <c r="DDN463" s="25"/>
      <c r="DDO463" s="25"/>
      <c r="DDP463" s="25"/>
      <c r="DDQ463" s="25"/>
      <c r="DDR463" s="25"/>
      <c r="DDS463" s="25"/>
      <c r="DDT463" s="25"/>
      <c r="DDU463" s="25"/>
      <c r="DDV463" s="25"/>
      <c r="DDW463" s="25"/>
      <c r="DDX463" s="25"/>
      <c r="DDY463" s="25"/>
      <c r="DDZ463" s="25"/>
      <c r="DEA463" s="25"/>
      <c r="DEB463" s="25"/>
      <c r="DEC463" s="25"/>
      <c r="DED463" s="25"/>
      <c r="DEE463" s="25"/>
      <c r="DEF463" s="25"/>
      <c r="DEG463" s="25"/>
      <c r="DEH463" s="25"/>
      <c r="DEI463" s="25"/>
      <c r="DEJ463" s="25"/>
      <c r="DEK463" s="25"/>
      <c r="DEL463" s="25"/>
      <c r="DEM463" s="25"/>
      <c r="DEN463" s="25"/>
      <c r="DEO463" s="25"/>
      <c r="DEP463" s="25"/>
      <c r="DEQ463" s="25"/>
      <c r="DER463" s="25"/>
      <c r="DES463" s="25"/>
      <c r="DET463" s="25"/>
      <c r="DEU463" s="25"/>
      <c r="DEV463" s="25"/>
      <c r="DEW463" s="25"/>
      <c r="DEX463" s="25"/>
      <c r="DEY463" s="25"/>
      <c r="DEZ463" s="25"/>
      <c r="DFA463" s="25"/>
      <c r="DFB463" s="25"/>
      <c r="DFC463" s="25"/>
      <c r="DFD463" s="25"/>
      <c r="DFE463" s="25"/>
      <c r="DFF463" s="25"/>
      <c r="DFG463" s="25"/>
      <c r="DFH463" s="25"/>
      <c r="DFI463" s="25"/>
      <c r="DFJ463" s="25"/>
      <c r="DFK463" s="25"/>
      <c r="DFL463" s="25"/>
      <c r="DFM463" s="25"/>
      <c r="DFN463" s="25"/>
      <c r="DFO463" s="25"/>
      <c r="DFP463" s="25"/>
      <c r="DFQ463" s="25"/>
      <c r="DFR463" s="25"/>
      <c r="DFS463" s="25"/>
      <c r="DFT463" s="25"/>
      <c r="DFU463" s="25"/>
      <c r="DFV463" s="25"/>
      <c r="DFW463" s="25"/>
      <c r="DFX463" s="25"/>
      <c r="DFY463" s="25"/>
      <c r="DFZ463" s="25"/>
      <c r="DGA463" s="25"/>
      <c r="DGB463" s="25"/>
      <c r="DGC463" s="25"/>
      <c r="DGD463" s="25"/>
      <c r="DGE463" s="25"/>
      <c r="DGF463" s="25"/>
      <c r="DGG463" s="25"/>
      <c r="DGH463" s="25"/>
      <c r="DGI463" s="25"/>
      <c r="DGJ463" s="25"/>
      <c r="DGK463" s="25"/>
      <c r="DGL463" s="25"/>
      <c r="DGM463" s="25"/>
      <c r="DGN463" s="25"/>
      <c r="DGO463" s="25"/>
      <c r="DGP463" s="25"/>
      <c r="DGQ463" s="25"/>
      <c r="DGR463" s="25"/>
      <c r="DGS463" s="25"/>
      <c r="DGT463" s="25"/>
      <c r="DGU463" s="25"/>
      <c r="DGV463" s="25"/>
      <c r="DGW463" s="25"/>
      <c r="DGX463" s="25"/>
      <c r="DGY463" s="25"/>
      <c r="DGZ463" s="25"/>
      <c r="DHA463" s="25"/>
      <c r="DHB463" s="25"/>
      <c r="DHC463" s="25"/>
      <c r="DHD463" s="25"/>
      <c r="DHE463" s="25"/>
      <c r="DHF463" s="25"/>
      <c r="DHG463" s="25"/>
      <c r="DHH463" s="25"/>
      <c r="DHI463" s="25"/>
      <c r="DHJ463" s="25"/>
      <c r="DHK463" s="25"/>
      <c r="DHL463" s="25"/>
      <c r="DHM463" s="25"/>
      <c r="DHN463" s="25"/>
      <c r="DHO463" s="25"/>
      <c r="DHP463" s="25"/>
      <c r="DHQ463" s="25"/>
      <c r="DHR463" s="25"/>
      <c r="DHS463" s="25"/>
      <c r="DHT463" s="25"/>
      <c r="DHU463" s="25"/>
      <c r="DHV463" s="25"/>
      <c r="DHW463" s="25"/>
      <c r="DHX463" s="25"/>
      <c r="DHY463" s="25"/>
      <c r="DHZ463" s="25"/>
      <c r="DIA463" s="25"/>
      <c r="DIB463" s="25"/>
      <c r="DIC463" s="25"/>
      <c r="DID463" s="25"/>
      <c r="DIE463" s="25"/>
      <c r="DIF463" s="25"/>
      <c r="DIG463" s="25"/>
      <c r="DIH463" s="25"/>
      <c r="DII463" s="25"/>
      <c r="DIJ463" s="25"/>
      <c r="DIK463" s="25"/>
      <c r="DIL463" s="25"/>
      <c r="DIM463" s="25"/>
      <c r="DIN463" s="25"/>
      <c r="DIO463" s="25"/>
      <c r="DIP463" s="25"/>
      <c r="DIQ463" s="25"/>
      <c r="DIR463" s="25"/>
      <c r="DIS463" s="25"/>
      <c r="DIT463" s="25"/>
      <c r="DIU463" s="25"/>
      <c r="DIV463" s="25"/>
      <c r="DIW463" s="25"/>
      <c r="DIX463" s="25"/>
      <c r="DIY463" s="25"/>
      <c r="DIZ463" s="25"/>
      <c r="DJA463" s="25"/>
      <c r="DJB463" s="25"/>
      <c r="DJC463" s="25"/>
      <c r="DJD463" s="25"/>
      <c r="DJE463" s="25"/>
      <c r="DJF463" s="25"/>
      <c r="DJG463" s="25"/>
      <c r="DJH463" s="25"/>
      <c r="DJI463" s="25"/>
      <c r="DJJ463" s="25"/>
      <c r="DJK463" s="25"/>
      <c r="DJL463" s="25"/>
      <c r="DJM463" s="25"/>
      <c r="DJN463" s="25"/>
      <c r="DJO463" s="25"/>
      <c r="DJP463" s="25"/>
      <c r="DJQ463" s="25"/>
      <c r="DJR463" s="25"/>
      <c r="DJS463" s="25"/>
      <c r="DJT463" s="25"/>
      <c r="DJU463" s="25"/>
      <c r="DJV463" s="25"/>
      <c r="DJW463" s="25"/>
      <c r="DJX463" s="25"/>
      <c r="DJY463" s="25"/>
      <c r="DJZ463" s="25"/>
      <c r="DKA463" s="25"/>
      <c r="DKB463" s="25"/>
      <c r="DKC463" s="25"/>
      <c r="DKD463" s="25"/>
      <c r="DKE463" s="25"/>
      <c r="DKF463" s="25"/>
      <c r="DKG463" s="25"/>
      <c r="DKH463" s="25"/>
      <c r="DKI463" s="25"/>
      <c r="DKJ463" s="25"/>
      <c r="DKK463" s="25"/>
      <c r="DKL463" s="25"/>
      <c r="DKM463" s="25"/>
      <c r="DKN463" s="25"/>
      <c r="DKO463" s="25"/>
      <c r="DKP463" s="25"/>
      <c r="DKQ463" s="25"/>
      <c r="DKR463" s="25"/>
      <c r="DKS463" s="25"/>
      <c r="DKT463" s="25"/>
      <c r="DKU463" s="25"/>
      <c r="DKV463" s="25"/>
      <c r="DKW463" s="25"/>
      <c r="DKX463" s="25"/>
      <c r="DKY463" s="25"/>
      <c r="DKZ463" s="25"/>
      <c r="DLA463" s="25"/>
      <c r="DLB463" s="25"/>
      <c r="DLC463" s="25"/>
      <c r="DLD463" s="25"/>
      <c r="DLE463" s="25"/>
      <c r="DLF463" s="25"/>
      <c r="DLG463" s="25"/>
      <c r="DLH463" s="25"/>
      <c r="DLI463" s="25"/>
      <c r="DLJ463" s="25"/>
      <c r="DLK463" s="25"/>
      <c r="DLL463" s="25"/>
      <c r="DLM463" s="25"/>
      <c r="DLN463" s="25"/>
      <c r="DLO463" s="25"/>
      <c r="DLP463" s="25"/>
      <c r="DLQ463" s="25"/>
      <c r="DLR463" s="25"/>
      <c r="DLS463" s="25"/>
      <c r="DLT463" s="25"/>
      <c r="DLU463" s="25"/>
      <c r="DLV463" s="25"/>
      <c r="DLW463" s="25"/>
      <c r="DLX463" s="25"/>
      <c r="DLY463" s="25"/>
      <c r="DLZ463" s="25"/>
      <c r="DMA463" s="25"/>
      <c r="DMB463" s="25"/>
      <c r="DMC463" s="25"/>
      <c r="DMD463" s="25"/>
      <c r="DME463" s="25"/>
      <c r="DMF463" s="25"/>
      <c r="DMG463" s="25"/>
      <c r="DMH463" s="25"/>
      <c r="DMI463" s="25"/>
      <c r="DMJ463" s="25"/>
      <c r="DMK463" s="25"/>
      <c r="DML463" s="25"/>
      <c r="DMM463" s="25"/>
      <c r="DMN463" s="25"/>
      <c r="DMO463" s="25"/>
      <c r="DMP463" s="25"/>
      <c r="DMQ463" s="25"/>
      <c r="DMR463" s="25"/>
      <c r="DMS463" s="25"/>
      <c r="DMT463" s="25"/>
      <c r="DMU463" s="25"/>
      <c r="DMV463" s="25"/>
      <c r="DMW463" s="25"/>
      <c r="DMX463" s="25"/>
      <c r="DMY463" s="25"/>
      <c r="DMZ463" s="25"/>
      <c r="DNA463" s="25"/>
      <c r="DNB463" s="25"/>
      <c r="DNC463" s="25"/>
      <c r="DND463" s="25"/>
      <c r="DNE463" s="25"/>
      <c r="DNF463" s="25"/>
      <c r="DNG463" s="25"/>
      <c r="DNH463" s="25"/>
      <c r="DNI463" s="25"/>
      <c r="DNJ463" s="25"/>
      <c r="DNK463" s="25"/>
      <c r="DNL463" s="25"/>
      <c r="DNM463" s="25"/>
      <c r="DNN463" s="25"/>
      <c r="DNO463" s="25"/>
      <c r="DNP463" s="25"/>
      <c r="DNQ463" s="25"/>
      <c r="DNR463" s="25"/>
      <c r="DNS463" s="25"/>
      <c r="DNT463" s="25"/>
      <c r="DNU463" s="25"/>
      <c r="DNV463" s="25"/>
      <c r="DNW463" s="25"/>
      <c r="DNX463" s="25"/>
      <c r="DNY463" s="25"/>
      <c r="DNZ463" s="25"/>
      <c r="DOA463" s="25"/>
      <c r="DOB463" s="25"/>
      <c r="DOC463" s="25"/>
      <c r="DOD463" s="25"/>
      <c r="DOE463" s="25"/>
      <c r="DOF463" s="25"/>
      <c r="DOG463" s="25"/>
      <c r="DOH463" s="25"/>
      <c r="DOI463" s="25"/>
      <c r="DOJ463" s="25"/>
      <c r="DOK463" s="25"/>
      <c r="DOL463" s="25"/>
      <c r="DOM463" s="25"/>
      <c r="DON463" s="25"/>
      <c r="DOO463" s="25"/>
      <c r="DOP463" s="25"/>
      <c r="DOQ463" s="25"/>
      <c r="DOR463" s="25"/>
      <c r="DOS463" s="25"/>
      <c r="DOT463" s="25"/>
      <c r="DOU463" s="25"/>
      <c r="DOV463" s="25"/>
      <c r="DOW463" s="25"/>
      <c r="DOX463" s="25"/>
      <c r="DOY463" s="25"/>
      <c r="DOZ463" s="25"/>
      <c r="DPA463" s="25"/>
      <c r="DPB463" s="25"/>
      <c r="DPC463" s="25"/>
      <c r="DPD463" s="25"/>
      <c r="DPE463" s="25"/>
      <c r="DPF463" s="25"/>
      <c r="DPG463" s="25"/>
      <c r="DPH463" s="25"/>
      <c r="DPI463" s="25"/>
      <c r="DPJ463" s="25"/>
      <c r="DPK463" s="25"/>
      <c r="DPL463" s="25"/>
      <c r="DPM463" s="25"/>
      <c r="DPN463" s="25"/>
      <c r="DPO463" s="25"/>
      <c r="DPP463" s="25"/>
      <c r="DPQ463" s="25"/>
      <c r="DPR463" s="25"/>
      <c r="DPS463" s="25"/>
      <c r="DPT463" s="25"/>
      <c r="DPU463" s="25"/>
      <c r="DPV463" s="25"/>
      <c r="DPW463" s="25"/>
      <c r="DPX463" s="25"/>
      <c r="DPY463" s="25"/>
      <c r="DPZ463" s="25"/>
      <c r="DQA463" s="25"/>
      <c r="DQB463" s="25"/>
      <c r="DQC463" s="25"/>
      <c r="DQD463" s="25"/>
      <c r="DQE463" s="25"/>
      <c r="DQF463" s="25"/>
      <c r="DQG463" s="25"/>
      <c r="DQH463" s="25"/>
      <c r="DQI463" s="25"/>
      <c r="DQJ463" s="25"/>
      <c r="DQK463" s="25"/>
      <c r="DQL463" s="25"/>
      <c r="DQM463" s="25"/>
      <c r="DQN463" s="25"/>
      <c r="DQO463" s="25"/>
      <c r="DQP463" s="25"/>
      <c r="DQQ463" s="25"/>
      <c r="DQR463" s="25"/>
      <c r="DQS463" s="25"/>
      <c r="DQT463" s="25"/>
      <c r="DQU463" s="25"/>
      <c r="DQV463" s="25"/>
      <c r="DQW463" s="25"/>
      <c r="DQX463" s="25"/>
      <c r="DQY463" s="25"/>
      <c r="DQZ463" s="25"/>
      <c r="DRA463" s="25"/>
      <c r="DRB463" s="25"/>
      <c r="DRC463" s="25"/>
      <c r="DRD463" s="25"/>
      <c r="DRE463" s="25"/>
      <c r="DRF463" s="25"/>
      <c r="DRG463" s="25"/>
      <c r="DRH463" s="25"/>
      <c r="DRI463" s="25"/>
      <c r="DRJ463" s="25"/>
      <c r="DRK463" s="25"/>
      <c r="DRL463" s="25"/>
      <c r="DRM463" s="25"/>
      <c r="DRN463" s="25"/>
      <c r="DRO463" s="25"/>
      <c r="DRP463" s="25"/>
      <c r="DRQ463" s="25"/>
      <c r="DRR463" s="25"/>
      <c r="DRS463" s="25"/>
      <c r="DRT463" s="25"/>
      <c r="DRU463" s="25"/>
      <c r="DRV463" s="25"/>
      <c r="DRW463" s="25"/>
      <c r="DRX463" s="25"/>
      <c r="DRY463" s="25"/>
      <c r="DRZ463" s="25"/>
      <c r="DSA463" s="25"/>
      <c r="DSB463" s="25"/>
      <c r="DSC463" s="25"/>
      <c r="DSD463" s="25"/>
      <c r="DSE463" s="25"/>
      <c r="DSF463" s="25"/>
      <c r="DSG463" s="25"/>
      <c r="DSH463" s="25"/>
      <c r="DSI463" s="25"/>
      <c r="DSJ463" s="25"/>
      <c r="DSK463" s="25"/>
      <c r="DSL463" s="25"/>
      <c r="DSM463" s="25"/>
      <c r="DSN463" s="25"/>
      <c r="DSO463" s="25"/>
      <c r="DSP463" s="25"/>
      <c r="DSQ463" s="25"/>
      <c r="DSR463" s="25"/>
      <c r="DSS463" s="25"/>
      <c r="DST463" s="25"/>
      <c r="DSU463" s="25"/>
      <c r="DSV463" s="25"/>
      <c r="DSW463" s="25"/>
      <c r="DSX463" s="25"/>
      <c r="DSY463" s="25"/>
      <c r="DSZ463" s="25"/>
      <c r="DTA463" s="25"/>
      <c r="DTB463" s="25"/>
      <c r="DTC463" s="25"/>
      <c r="DTD463" s="25"/>
      <c r="DTE463" s="25"/>
      <c r="DTF463" s="25"/>
      <c r="DTG463" s="25"/>
      <c r="DTH463" s="25"/>
      <c r="DTI463" s="25"/>
      <c r="DTJ463" s="25"/>
      <c r="DTK463" s="25"/>
      <c r="DTL463" s="25"/>
      <c r="DTM463" s="25"/>
      <c r="DTN463" s="25"/>
      <c r="DTO463" s="25"/>
      <c r="DTP463" s="25"/>
      <c r="DTQ463" s="25"/>
      <c r="DTR463" s="25"/>
      <c r="DTS463" s="25"/>
      <c r="DTT463" s="25"/>
      <c r="DTU463" s="25"/>
      <c r="DTV463" s="25"/>
      <c r="DTW463" s="25"/>
      <c r="DTX463" s="25"/>
      <c r="DTY463" s="25"/>
      <c r="DTZ463" s="25"/>
      <c r="DUA463" s="25"/>
      <c r="DUB463" s="25"/>
      <c r="DUC463" s="25"/>
      <c r="DUD463" s="25"/>
      <c r="DUE463" s="25"/>
      <c r="DUF463" s="25"/>
      <c r="DUG463" s="25"/>
      <c r="DUH463" s="25"/>
      <c r="DUI463" s="25"/>
      <c r="DUJ463" s="25"/>
      <c r="DUK463" s="25"/>
      <c r="DUL463" s="25"/>
      <c r="DUM463" s="25"/>
      <c r="DUN463" s="25"/>
      <c r="DUO463" s="25"/>
      <c r="DUP463" s="25"/>
      <c r="DUQ463" s="25"/>
      <c r="DUR463" s="25"/>
      <c r="DUS463" s="25"/>
      <c r="DUT463" s="25"/>
      <c r="DUU463" s="25"/>
      <c r="DUV463" s="25"/>
      <c r="DUW463" s="25"/>
      <c r="DUX463" s="25"/>
      <c r="DUY463" s="25"/>
      <c r="DUZ463" s="25"/>
      <c r="DVA463" s="25"/>
      <c r="DVB463" s="25"/>
      <c r="DVC463" s="25"/>
      <c r="DVD463" s="25"/>
      <c r="DVE463" s="25"/>
      <c r="DVF463" s="25"/>
      <c r="DVG463" s="25"/>
      <c r="DVH463" s="25"/>
      <c r="DVI463" s="25"/>
      <c r="DVJ463" s="25"/>
      <c r="DVK463" s="25"/>
      <c r="DVL463" s="25"/>
      <c r="DVM463" s="25"/>
      <c r="DVN463" s="25"/>
      <c r="DVO463" s="25"/>
      <c r="DVP463" s="25"/>
      <c r="DVQ463" s="25"/>
      <c r="DVR463" s="25"/>
      <c r="DVS463" s="25"/>
      <c r="DVT463" s="25"/>
      <c r="DVU463" s="25"/>
      <c r="DVV463" s="25"/>
      <c r="DVW463" s="25"/>
      <c r="DVX463" s="25"/>
      <c r="DVY463" s="25"/>
      <c r="DVZ463" s="25"/>
      <c r="DWA463" s="25"/>
      <c r="DWB463" s="25"/>
      <c r="DWC463" s="25"/>
      <c r="DWD463" s="25"/>
      <c r="DWE463" s="25"/>
      <c r="DWF463" s="25"/>
      <c r="DWG463" s="25"/>
      <c r="DWH463" s="25"/>
      <c r="DWI463" s="25"/>
      <c r="DWJ463" s="25"/>
      <c r="DWK463" s="25"/>
      <c r="DWL463" s="25"/>
      <c r="DWM463" s="25"/>
      <c r="DWN463" s="25"/>
      <c r="DWO463" s="25"/>
      <c r="DWP463" s="25"/>
      <c r="DWQ463" s="25"/>
      <c r="DWR463" s="25"/>
      <c r="DWS463" s="25"/>
      <c r="DWT463" s="25"/>
      <c r="DWU463" s="25"/>
      <c r="DWV463" s="25"/>
      <c r="DWW463" s="25"/>
      <c r="DWX463" s="25"/>
      <c r="DWY463" s="25"/>
      <c r="DWZ463" s="25"/>
      <c r="DXA463" s="25"/>
      <c r="DXB463" s="25"/>
      <c r="DXC463" s="25"/>
      <c r="DXD463" s="25"/>
      <c r="DXE463" s="25"/>
      <c r="DXF463" s="25"/>
      <c r="DXG463" s="25"/>
      <c r="DXH463" s="25"/>
      <c r="DXI463" s="25"/>
      <c r="DXJ463" s="25"/>
      <c r="DXK463" s="25"/>
      <c r="DXL463" s="25"/>
      <c r="DXM463" s="25"/>
      <c r="DXN463" s="25"/>
      <c r="DXO463" s="25"/>
      <c r="DXP463" s="25"/>
      <c r="DXQ463" s="25"/>
      <c r="DXR463" s="25"/>
      <c r="DXS463" s="25"/>
      <c r="DXT463" s="25"/>
      <c r="DXU463" s="25"/>
      <c r="DXV463" s="25"/>
      <c r="DXW463" s="25"/>
      <c r="DXX463" s="25"/>
      <c r="DXY463" s="25"/>
      <c r="DXZ463" s="25"/>
      <c r="DYA463" s="25"/>
      <c r="DYB463" s="25"/>
      <c r="DYC463" s="25"/>
      <c r="DYD463" s="25"/>
      <c r="DYE463" s="25"/>
      <c r="DYF463" s="25"/>
      <c r="DYG463" s="25"/>
      <c r="DYH463" s="25"/>
      <c r="DYI463" s="25"/>
      <c r="DYJ463" s="25"/>
      <c r="DYK463" s="25"/>
      <c r="DYL463" s="25"/>
      <c r="DYM463" s="25"/>
      <c r="DYN463" s="25"/>
      <c r="DYO463" s="25"/>
      <c r="DYP463" s="25"/>
      <c r="DYQ463" s="25"/>
      <c r="DYR463" s="25"/>
      <c r="DYS463" s="25"/>
      <c r="DYT463" s="25"/>
      <c r="DYU463" s="25"/>
      <c r="DYV463" s="25"/>
      <c r="DYW463" s="25"/>
      <c r="DYX463" s="25"/>
      <c r="DYY463" s="25"/>
      <c r="DYZ463" s="25"/>
      <c r="DZA463" s="25"/>
      <c r="DZB463" s="25"/>
      <c r="DZC463" s="25"/>
      <c r="DZD463" s="25"/>
      <c r="DZE463" s="25"/>
      <c r="DZF463" s="25"/>
      <c r="DZG463" s="25"/>
      <c r="DZH463" s="25"/>
      <c r="DZI463" s="25"/>
      <c r="DZJ463" s="25"/>
      <c r="DZK463" s="25"/>
      <c r="DZL463" s="25"/>
      <c r="DZM463" s="25"/>
      <c r="DZN463" s="25"/>
      <c r="DZO463" s="25"/>
      <c r="DZP463" s="25"/>
      <c r="DZQ463" s="25"/>
      <c r="DZR463" s="25"/>
      <c r="DZS463" s="25"/>
      <c r="DZT463" s="25"/>
      <c r="DZU463" s="25"/>
      <c r="DZV463" s="25"/>
      <c r="DZW463" s="25"/>
      <c r="DZX463" s="25"/>
      <c r="DZY463" s="25"/>
      <c r="DZZ463" s="25"/>
      <c r="EAA463" s="25"/>
      <c r="EAB463" s="25"/>
      <c r="EAC463" s="25"/>
      <c r="EAD463" s="25"/>
      <c r="EAE463" s="25"/>
      <c r="EAF463" s="25"/>
      <c r="EAG463" s="25"/>
      <c r="EAH463" s="25"/>
      <c r="EAI463" s="25"/>
      <c r="EAJ463" s="25"/>
      <c r="EAK463" s="25"/>
      <c r="EAL463" s="25"/>
      <c r="EAM463" s="25"/>
      <c r="EAN463" s="25"/>
      <c r="EAO463" s="25"/>
      <c r="EAP463" s="25"/>
      <c r="EAQ463" s="25"/>
      <c r="EAR463" s="25"/>
      <c r="EAS463" s="25"/>
      <c r="EAT463" s="25"/>
      <c r="EAU463" s="25"/>
      <c r="EAV463" s="25"/>
      <c r="EAW463" s="25"/>
      <c r="EAX463" s="25"/>
      <c r="EAY463" s="25"/>
      <c r="EAZ463" s="25"/>
      <c r="EBA463" s="25"/>
      <c r="EBB463" s="25"/>
      <c r="EBC463" s="25"/>
      <c r="EBD463" s="25"/>
      <c r="EBE463" s="25"/>
      <c r="EBF463" s="25"/>
      <c r="EBG463" s="25"/>
      <c r="EBH463" s="25"/>
      <c r="EBI463" s="25"/>
      <c r="EBJ463" s="25"/>
      <c r="EBK463" s="25"/>
      <c r="EBL463" s="25"/>
      <c r="EBM463" s="25"/>
      <c r="EBN463" s="25"/>
      <c r="EBO463" s="25"/>
      <c r="EBP463" s="25"/>
      <c r="EBQ463" s="25"/>
      <c r="EBR463" s="25"/>
      <c r="EBS463" s="25"/>
      <c r="EBT463" s="25"/>
      <c r="EBU463" s="25"/>
      <c r="EBV463" s="25"/>
      <c r="EBW463" s="25"/>
      <c r="EBX463" s="25"/>
      <c r="EBY463" s="25"/>
      <c r="EBZ463" s="25"/>
      <c r="ECA463" s="25"/>
      <c r="ECB463" s="25"/>
      <c r="ECC463" s="25"/>
      <c r="ECD463" s="25"/>
      <c r="ECE463" s="25"/>
      <c r="ECF463" s="25"/>
      <c r="ECG463" s="25"/>
      <c r="ECH463" s="25"/>
      <c r="ECI463" s="25"/>
      <c r="ECJ463" s="25"/>
      <c r="ECK463" s="25"/>
      <c r="ECL463" s="25"/>
      <c r="ECM463" s="25"/>
      <c r="ECN463" s="25"/>
      <c r="ECO463" s="25"/>
      <c r="ECP463" s="25"/>
      <c r="ECQ463" s="25"/>
      <c r="ECR463" s="25"/>
      <c r="ECS463" s="25"/>
      <c r="ECT463" s="25"/>
      <c r="ECU463" s="25"/>
      <c r="ECV463" s="25"/>
      <c r="ECW463" s="25"/>
      <c r="ECX463" s="25"/>
      <c r="ECY463" s="25"/>
      <c r="ECZ463" s="25"/>
      <c r="EDA463" s="25"/>
      <c r="EDB463" s="25"/>
      <c r="EDC463" s="25"/>
      <c r="EDD463" s="25"/>
      <c r="EDE463" s="25"/>
      <c r="EDF463" s="25"/>
      <c r="EDG463" s="25"/>
      <c r="EDH463" s="25"/>
      <c r="EDI463" s="25"/>
      <c r="EDJ463" s="25"/>
      <c r="EDK463" s="25"/>
      <c r="EDL463" s="25"/>
      <c r="EDM463" s="25"/>
      <c r="EDN463" s="25"/>
      <c r="EDO463" s="25"/>
      <c r="EDP463" s="25"/>
      <c r="EDQ463" s="25"/>
      <c r="EDR463" s="25"/>
      <c r="EDS463" s="25"/>
      <c r="EDT463" s="25"/>
      <c r="EDU463" s="25"/>
      <c r="EDV463" s="25"/>
      <c r="EDW463" s="25"/>
      <c r="EDX463" s="25"/>
      <c r="EDY463" s="25"/>
      <c r="EDZ463" s="25"/>
      <c r="EEA463" s="25"/>
      <c r="EEB463" s="25"/>
      <c r="EEC463" s="25"/>
      <c r="EED463" s="25"/>
      <c r="EEE463" s="25"/>
      <c r="EEF463" s="25"/>
      <c r="EEG463" s="25"/>
      <c r="EEH463" s="25"/>
      <c r="EEI463" s="25"/>
      <c r="EEJ463" s="25"/>
      <c r="EEK463" s="25"/>
      <c r="EEL463" s="25"/>
      <c r="EEM463" s="25"/>
      <c r="EEN463" s="25"/>
      <c r="EEO463" s="25"/>
      <c r="EEP463" s="25"/>
      <c r="EEQ463" s="25"/>
      <c r="EER463" s="25"/>
      <c r="EES463" s="25"/>
      <c r="EET463" s="25"/>
      <c r="EEU463" s="25"/>
      <c r="EEV463" s="25"/>
      <c r="EEW463" s="25"/>
      <c r="EEX463" s="25"/>
      <c r="EEY463" s="25"/>
      <c r="EEZ463" s="25"/>
      <c r="EFA463" s="25"/>
      <c r="EFB463" s="25"/>
      <c r="EFC463" s="25"/>
      <c r="EFD463" s="25"/>
      <c r="EFE463" s="25"/>
      <c r="EFF463" s="25"/>
      <c r="EFG463" s="25"/>
      <c r="EFH463" s="25"/>
      <c r="EFI463" s="25"/>
      <c r="EFJ463" s="25"/>
      <c r="EFK463" s="25"/>
      <c r="EFL463" s="25"/>
      <c r="EFM463" s="25"/>
      <c r="EFN463" s="25"/>
      <c r="EFO463" s="25"/>
      <c r="EFP463" s="25"/>
      <c r="EFQ463" s="25"/>
      <c r="EFR463" s="25"/>
      <c r="EFS463" s="25"/>
      <c r="EFT463" s="25"/>
      <c r="EFU463" s="25"/>
      <c r="EFV463" s="25"/>
      <c r="EFW463" s="25"/>
      <c r="EFX463" s="25"/>
      <c r="EFY463" s="25"/>
      <c r="EFZ463" s="25"/>
      <c r="EGA463" s="25"/>
      <c r="EGB463" s="25"/>
      <c r="EGC463" s="25"/>
      <c r="EGD463" s="25"/>
      <c r="EGE463" s="25"/>
      <c r="EGF463" s="25"/>
      <c r="EGG463" s="25"/>
      <c r="EGH463" s="25"/>
      <c r="EGI463" s="25"/>
      <c r="EGJ463" s="25"/>
      <c r="EGK463" s="25"/>
      <c r="EGL463" s="25"/>
      <c r="EGM463" s="25"/>
      <c r="EGN463" s="25"/>
      <c r="EGO463" s="25"/>
      <c r="EGP463" s="25"/>
      <c r="EGQ463" s="25"/>
      <c r="EGR463" s="25"/>
      <c r="EGS463" s="25"/>
      <c r="EGT463" s="25"/>
      <c r="EGU463" s="25"/>
      <c r="EGV463" s="25"/>
      <c r="EGW463" s="25"/>
      <c r="EGX463" s="25"/>
      <c r="EGY463" s="25"/>
      <c r="EGZ463" s="25"/>
      <c r="EHA463" s="25"/>
      <c r="EHB463" s="25"/>
      <c r="EHC463" s="25"/>
      <c r="EHD463" s="25"/>
      <c r="EHE463" s="25"/>
      <c r="EHF463" s="25"/>
      <c r="EHG463" s="25"/>
      <c r="EHH463" s="25"/>
      <c r="EHI463" s="25"/>
      <c r="EHJ463" s="25"/>
      <c r="EHK463" s="25"/>
      <c r="EHL463" s="25"/>
      <c r="EHM463" s="25"/>
      <c r="EHN463" s="25"/>
      <c r="EHO463" s="25"/>
      <c r="EHP463" s="25"/>
      <c r="EHQ463" s="25"/>
      <c r="EHR463" s="25"/>
      <c r="EHS463" s="25"/>
      <c r="EHT463" s="25"/>
      <c r="EHU463" s="25"/>
      <c r="EHV463" s="25"/>
      <c r="EHW463" s="25"/>
      <c r="EHX463" s="25"/>
      <c r="EHY463" s="25"/>
      <c r="EHZ463" s="25"/>
      <c r="EIA463" s="25"/>
      <c r="EIB463" s="25"/>
      <c r="EIC463" s="25"/>
      <c r="EID463" s="25"/>
      <c r="EIE463" s="25"/>
      <c r="EIF463" s="25"/>
      <c r="EIG463" s="25"/>
      <c r="EIH463" s="25"/>
      <c r="EII463" s="25"/>
      <c r="EIJ463" s="25"/>
      <c r="EIK463" s="25"/>
      <c r="EIL463" s="25"/>
      <c r="EIM463" s="25"/>
      <c r="EIN463" s="25"/>
      <c r="EIO463" s="25"/>
      <c r="EIP463" s="25"/>
      <c r="EIQ463" s="25"/>
      <c r="EIR463" s="25"/>
      <c r="EIS463" s="25"/>
      <c r="EIT463" s="25"/>
      <c r="EIU463" s="25"/>
      <c r="EIV463" s="25"/>
      <c r="EIW463" s="25"/>
      <c r="EIX463" s="25"/>
      <c r="EIY463" s="25"/>
      <c r="EIZ463" s="25"/>
      <c r="EJA463" s="25"/>
      <c r="EJB463" s="25"/>
      <c r="EJC463" s="25"/>
      <c r="EJD463" s="25"/>
      <c r="EJE463" s="25"/>
      <c r="EJF463" s="25"/>
      <c r="EJG463" s="25"/>
      <c r="EJH463" s="25"/>
      <c r="EJI463" s="25"/>
      <c r="EJJ463" s="25"/>
      <c r="EJK463" s="25"/>
      <c r="EJL463" s="25"/>
      <c r="EJM463" s="25"/>
      <c r="EJN463" s="25"/>
      <c r="EJO463" s="25"/>
      <c r="EJP463" s="25"/>
      <c r="EJQ463" s="25"/>
      <c r="EJR463" s="25"/>
      <c r="EJS463" s="25"/>
      <c r="EJT463" s="25"/>
      <c r="EJU463" s="25"/>
      <c r="EJV463" s="25"/>
      <c r="EJW463" s="25"/>
      <c r="EJX463" s="25"/>
      <c r="EJY463" s="25"/>
      <c r="EJZ463" s="25"/>
      <c r="EKA463" s="25"/>
      <c r="EKB463" s="25"/>
      <c r="EKC463" s="25"/>
      <c r="EKD463" s="25"/>
      <c r="EKE463" s="25"/>
      <c r="EKF463" s="25"/>
      <c r="EKG463" s="25"/>
      <c r="EKH463" s="25"/>
      <c r="EKI463" s="25"/>
      <c r="EKJ463" s="25"/>
      <c r="EKK463" s="25"/>
      <c r="EKL463" s="25"/>
      <c r="EKM463" s="25"/>
      <c r="EKN463" s="25"/>
      <c r="EKO463" s="25"/>
      <c r="EKP463" s="25"/>
      <c r="EKQ463" s="25"/>
      <c r="EKR463" s="25"/>
      <c r="EKS463" s="25"/>
      <c r="EKT463" s="25"/>
      <c r="EKU463" s="25"/>
      <c r="EKV463" s="25"/>
      <c r="EKW463" s="25"/>
      <c r="EKX463" s="25"/>
      <c r="EKY463" s="25"/>
      <c r="EKZ463" s="25"/>
      <c r="ELA463" s="25"/>
      <c r="ELB463" s="25"/>
      <c r="ELC463" s="25"/>
      <c r="ELD463" s="25"/>
      <c r="ELE463" s="25"/>
      <c r="ELF463" s="25"/>
      <c r="ELG463" s="25"/>
      <c r="ELH463" s="25"/>
      <c r="ELI463" s="25"/>
      <c r="ELJ463" s="25"/>
      <c r="ELK463" s="25"/>
      <c r="ELL463" s="25"/>
      <c r="ELM463" s="25"/>
      <c r="ELN463" s="25"/>
      <c r="ELO463" s="25"/>
      <c r="ELP463" s="25"/>
      <c r="ELQ463" s="25"/>
      <c r="ELR463" s="25"/>
      <c r="ELS463" s="25"/>
      <c r="ELT463" s="25"/>
      <c r="ELU463" s="25"/>
      <c r="ELV463" s="25"/>
      <c r="ELW463" s="25"/>
      <c r="ELX463" s="25"/>
      <c r="ELY463" s="25"/>
      <c r="ELZ463" s="25"/>
      <c r="EMA463" s="25"/>
      <c r="EMB463" s="25"/>
      <c r="EMC463" s="25"/>
      <c r="EMD463" s="25"/>
      <c r="EME463" s="25"/>
      <c r="EMF463" s="25"/>
      <c r="EMG463" s="25"/>
      <c r="EMH463" s="25"/>
      <c r="EMI463" s="25"/>
      <c r="EMJ463" s="25"/>
      <c r="EMK463" s="25"/>
      <c r="EML463" s="25"/>
      <c r="EMM463" s="25"/>
      <c r="EMN463" s="25"/>
      <c r="EMO463" s="25"/>
      <c r="EMP463" s="25"/>
      <c r="EMQ463" s="25"/>
      <c r="EMR463" s="25"/>
      <c r="EMS463" s="25"/>
      <c r="EMT463" s="25"/>
      <c r="EMU463" s="25"/>
      <c r="EMV463" s="25"/>
      <c r="EMW463" s="25"/>
      <c r="EMX463" s="25"/>
      <c r="EMY463" s="25"/>
      <c r="EMZ463" s="25"/>
      <c r="ENA463" s="25"/>
      <c r="ENB463" s="25"/>
      <c r="ENC463" s="25"/>
      <c r="END463" s="25"/>
      <c r="ENE463" s="25"/>
      <c r="ENF463" s="25"/>
      <c r="ENG463" s="25"/>
      <c r="ENH463" s="25"/>
      <c r="ENI463" s="25"/>
      <c r="ENJ463" s="25"/>
      <c r="ENK463" s="25"/>
      <c r="ENL463" s="25"/>
      <c r="ENM463" s="25"/>
      <c r="ENN463" s="25"/>
      <c r="ENO463" s="25"/>
      <c r="ENP463" s="25"/>
      <c r="ENQ463" s="25"/>
      <c r="ENR463" s="25"/>
      <c r="ENS463" s="25"/>
      <c r="ENT463" s="25"/>
      <c r="ENU463" s="25"/>
      <c r="ENV463" s="25"/>
      <c r="ENW463" s="25"/>
      <c r="ENX463" s="25"/>
      <c r="ENY463" s="25"/>
      <c r="ENZ463" s="25"/>
      <c r="EOA463" s="25"/>
      <c r="EOB463" s="25"/>
      <c r="EOC463" s="25"/>
      <c r="EOD463" s="25"/>
      <c r="EOE463" s="25"/>
      <c r="EOF463" s="25"/>
      <c r="EOG463" s="25"/>
      <c r="EOH463" s="25"/>
      <c r="EOI463" s="25"/>
      <c r="EOJ463" s="25"/>
      <c r="EOK463" s="25"/>
      <c r="EOL463" s="25"/>
      <c r="EOM463" s="25"/>
      <c r="EON463" s="25"/>
      <c r="EOO463" s="25"/>
      <c r="EOP463" s="25"/>
      <c r="EOQ463" s="25"/>
      <c r="EOR463" s="25"/>
      <c r="EOS463" s="25"/>
      <c r="EOT463" s="25"/>
      <c r="EOU463" s="25"/>
      <c r="EOV463" s="25"/>
      <c r="EOW463" s="25"/>
      <c r="EOX463" s="25"/>
      <c r="EOY463" s="25"/>
      <c r="EOZ463" s="25"/>
      <c r="EPA463" s="25"/>
      <c r="EPB463" s="25"/>
      <c r="EPC463" s="25"/>
      <c r="EPD463" s="25"/>
      <c r="EPE463" s="25"/>
      <c r="EPF463" s="25"/>
      <c r="EPG463" s="25"/>
      <c r="EPH463" s="25"/>
      <c r="EPI463" s="25"/>
      <c r="EPJ463" s="25"/>
      <c r="EPK463" s="25"/>
      <c r="EPL463" s="25"/>
      <c r="EPM463" s="25"/>
      <c r="EPN463" s="25"/>
      <c r="EPO463" s="25"/>
      <c r="EPP463" s="25"/>
      <c r="EPQ463" s="25"/>
      <c r="EPR463" s="25"/>
      <c r="EPS463" s="25"/>
      <c r="EPT463" s="25"/>
      <c r="EPU463" s="25"/>
      <c r="EPV463" s="25"/>
      <c r="EPW463" s="25"/>
      <c r="EPX463" s="25"/>
      <c r="EPY463" s="25"/>
      <c r="EPZ463" s="25"/>
      <c r="EQA463" s="25"/>
      <c r="EQB463" s="25"/>
      <c r="EQC463" s="25"/>
      <c r="EQD463" s="25"/>
      <c r="EQE463" s="25"/>
      <c r="EQF463" s="25"/>
      <c r="EQG463" s="25"/>
      <c r="EQH463" s="25"/>
      <c r="EQI463" s="25"/>
      <c r="EQJ463" s="25"/>
      <c r="EQK463" s="25"/>
      <c r="EQL463" s="25"/>
      <c r="EQM463" s="25"/>
      <c r="EQN463" s="25"/>
      <c r="EQO463" s="25"/>
      <c r="EQP463" s="25"/>
      <c r="EQQ463" s="25"/>
      <c r="EQR463" s="25"/>
      <c r="EQS463" s="25"/>
      <c r="EQT463" s="25"/>
      <c r="EQU463" s="25"/>
      <c r="EQV463" s="25"/>
      <c r="EQW463" s="25"/>
      <c r="EQX463" s="25"/>
      <c r="EQY463" s="25"/>
      <c r="EQZ463" s="25"/>
      <c r="ERA463" s="25"/>
      <c r="ERB463" s="25"/>
      <c r="ERC463" s="25"/>
      <c r="ERD463" s="25"/>
      <c r="ERE463" s="25"/>
      <c r="ERF463" s="25"/>
      <c r="ERG463" s="25"/>
      <c r="ERH463" s="25"/>
      <c r="ERI463" s="25"/>
      <c r="ERJ463" s="25"/>
      <c r="ERK463" s="25"/>
      <c r="ERL463" s="25"/>
      <c r="ERM463" s="25"/>
      <c r="ERN463" s="25"/>
      <c r="ERO463" s="25"/>
      <c r="ERP463" s="25"/>
      <c r="ERQ463" s="25"/>
      <c r="ERR463" s="25"/>
      <c r="ERS463" s="25"/>
      <c r="ERT463" s="25"/>
      <c r="ERU463" s="25"/>
      <c r="ERV463" s="25"/>
      <c r="ERW463" s="25"/>
      <c r="ERX463" s="25"/>
      <c r="ERY463" s="25"/>
      <c r="ERZ463" s="25"/>
      <c r="ESA463" s="25"/>
      <c r="ESB463" s="25"/>
      <c r="ESC463" s="25"/>
      <c r="ESD463" s="25"/>
      <c r="ESE463" s="25"/>
      <c r="ESF463" s="25"/>
      <c r="ESG463" s="25"/>
      <c r="ESH463" s="25"/>
      <c r="ESI463" s="25"/>
      <c r="ESJ463" s="25"/>
      <c r="ESK463" s="25"/>
      <c r="ESL463" s="25"/>
      <c r="ESM463" s="25"/>
      <c r="ESN463" s="25"/>
      <c r="ESO463" s="25"/>
      <c r="ESP463" s="25"/>
      <c r="ESQ463" s="25"/>
      <c r="ESR463" s="25"/>
      <c r="ESS463" s="25"/>
      <c r="EST463" s="25"/>
      <c r="ESU463" s="25"/>
      <c r="ESV463" s="25"/>
      <c r="ESW463" s="25"/>
      <c r="ESX463" s="25"/>
      <c r="ESY463" s="25"/>
      <c r="ESZ463" s="25"/>
      <c r="ETA463" s="25"/>
      <c r="ETB463" s="25"/>
      <c r="ETC463" s="25"/>
      <c r="ETD463" s="25"/>
      <c r="ETE463" s="25"/>
      <c r="ETF463" s="25"/>
      <c r="ETG463" s="25"/>
      <c r="ETH463" s="25"/>
      <c r="ETI463" s="25"/>
      <c r="ETJ463" s="25"/>
      <c r="ETK463" s="25"/>
      <c r="ETL463" s="25"/>
      <c r="ETM463" s="25"/>
      <c r="ETN463" s="25"/>
      <c r="ETO463" s="25"/>
      <c r="ETP463" s="25"/>
      <c r="ETQ463" s="25"/>
      <c r="ETR463" s="25"/>
      <c r="ETS463" s="25"/>
      <c r="ETT463" s="25"/>
      <c r="ETU463" s="25"/>
      <c r="ETV463" s="25"/>
      <c r="ETW463" s="25"/>
      <c r="ETX463" s="25"/>
      <c r="ETY463" s="25"/>
      <c r="ETZ463" s="25"/>
      <c r="EUA463" s="25"/>
      <c r="EUB463" s="25"/>
      <c r="EUC463" s="25"/>
      <c r="EUD463" s="25"/>
      <c r="EUE463" s="25"/>
      <c r="EUF463" s="25"/>
      <c r="EUG463" s="25"/>
      <c r="EUH463" s="25"/>
      <c r="EUI463" s="25"/>
      <c r="EUJ463" s="25"/>
      <c r="EUK463" s="25"/>
      <c r="EUL463" s="25"/>
      <c r="EUM463" s="25"/>
      <c r="EUN463" s="25"/>
      <c r="EUO463" s="25"/>
      <c r="EUP463" s="25"/>
      <c r="EUQ463" s="25"/>
      <c r="EUR463" s="25"/>
      <c r="EUS463" s="25"/>
      <c r="EUT463" s="25"/>
      <c r="EUU463" s="25"/>
      <c r="EUV463" s="25"/>
      <c r="EUW463" s="25"/>
      <c r="EUX463" s="25"/>
      <c r="EUY463" s="25"/>
      <c r="EUZ463" s="25"/>
      <c r="EVA463" s="25"/>
      <c r="EVB463" s="25"/>
      <c r="EVC463" s="25"/>
      <c r="EVD463" s="25"/>
      <c r="EVE463" s="25"/>
      <c r="EVF463" s="25"/>
      <c r="EVG463" s="25"/>
      <c r="EVH463" s="25"/>
      <c r="EVI463" s="25"/>
      <c r="EVJ463" s="25"/>
      <c r="EVK463" s="25"/>
      <c r="EVL463" s="25"/>
      <c r="EVM463" s="25"/>
      <c r="EVN463" s="25"/>
      <c r="EVO463" s="25"/>
      <c r="EVP463" s="25"/>
      <c r="EVQ463" s="25"/>
      <c r="EVR463" s="25"/>
      <c r="EVS463" s="25"/>
      <c r="EVT463" s="25"/>
      <c r="EVU463" s="25"/>
      <c r="EVV463" s="25"/>
      <c r="EVW463" s="25"/>
      <c r="EVX463" s="25"/>
      <c r="EVY463" s="25"/>
      <c r="EVZ463" s="25"/>
      <c r="EWA463" s="25"/>
      <c r="EWB463" s="25"/>
      <c r="EWC463" s="25"/>
      <c r="EWD463" s="25"/>
      <c r="EWE463" s="25"/>
      <c r="EWF463" s="25"/>
      <c r="EWG463" s="25"/>
      <c r="EWH463" s="25"/>
      <c r="EWI463" s="25"/>
      <c r="EWJ463" s="25"/>
      <c r="EWK463" s="25"/>
      <c r="EWL463" s="25"/>
      <c r="EWM463" s="25"/>
      <c r="EWN463" s="25"/>
      <c r="EWO463" s="25"/>
      <c r="EWP463" s="25"/>
      <c r="EWQ463" s="25"/>
      <c r="EWR463" s="25"/>
      <c r="EWS463" s="25"/>
      <c r="EWT463" s="25"/>
      <c r="EWU463" s="25"/>
      <c r="EWV463" s="25"/>
      <c r="EWW463" s="25"/>
      <c r="EWX463" s="25"/>
      <c r="EWY463" s="25"/>
      <c r="EWZ463" s="25"/>
      <c r="EXA463" s="25"/>
      <c r="EXB463" s="25"/>
      <c r="EXC463" s="25"/>
      <c r="EXD463" s="25"/>
      <c r="EXE463" s="25"/>
      <c r="EXF463" s="25"/>
      <c r="EXG463" s="25"/>
      <c r="EXH463" s="25"/>
      <c r="EXI463" s="25"/>
      <c r="EXJ463" s="25"/>
      <c r="EXK463" s="25"/>
      <c r="EXL463" s="25"/>
      <c r="EXM463" s="25"/>
      <c r="EXN463" s="25"/>
      <c r="EXO463" s="25"/>
      <c r="EXP463" s="25"/>
      <c r="EXQ463" s="25"/>
      <c r="EXR463" s="25"/>
      <c r="EXS463" s="25"/>
      <c r="EXT463" s="25"/>
      <c r="EXU463" s="25"/>
      <c r="EXV463" s="25"/>
      <c r="EXW463" s="25"/>
      <c r="EXX463" s="25"/>
      <c r="EXY463" s="25"/>
      <c r="EXZ463" s="25"/>
      <c r="EYA463" s="25"/>
      <c r="EYB463" s="25"/>
      <c r="EYC463" s="25"/>
      <c r="EYD463" s="25"/>
      <c r="EYE463" s="25"/>
      <c r="EYF463" s="25"/>
      <c r="EYG463" s="25"/>
      <c r="EYH463" s="25"/>
      <c r="EYI463" s="25"/>
      <c r="EYJ463" s="25"/>
      <c r="EYK463" s="25"/>
      <c r="EYL463" s="25"/>
      <c r="EYM463" s="25"/>
      <c r="EYN463" s="25"/>
      <c r="EYO463" s="25"/>
      <c r="EYP463" s="25"/>
      <c r="EYQ463" s="25"/>
      <c r="EYR463" s="25"/>
      <c r="EYS463" s="25"/>
      <c r="EYT463" s="25"/>
      <c r="EYU463" s="25"/>
      <c r="EYV463" s="25"/>
      <c r="EYW463" s="25"/>
      <c r="EYX463" s="25"/>
      <c r="EYY463" s="25"/>
      <c r="EYZ463" s="25"/>
      <c r="EZA463" s="25"/>
      <c r="EZB463" s="25"/>
      <c r="EZC463" s="25"/>
      <c r="EZD463" s="25"/>
      <c r="EZE463" s="25"/>
      <c r="EZF463" s="25"/>
      <c r="EZG463" s="25"/>
      <c r="EZH463" s="25"/>
      <c r="EZI463" s="25"/>
      <c r="EZJ463" s="25"/>
      <c r="EZK463" s="25"/>
      <c r="EZL463" s="25"/>
      <c r="EZM463" s="25"/>
      <c r="EZN463" s="25"/>
      <c r="EZO463" s="25"/>
      <c r="EZP463" s="25"/>
      <c r="EZQ463" s="25"/>
      <c r="EZR463" s="25"/>
      <c r="EZS463" s="25"/>
      <c r="EZT463" s="25"/>
      <c r="EZU463" s="25"/>
      <c r="EZV463" s="25"/>
      <c r="EZW463" s="25"/>
      <c r="EZX463" s="25"/>
      <c r="EZY463" s="25"/>
      <c r="EZZ463" s="25"/>
      <c r="FAA463" s="25"/>
      <c r="FAB463" s="25"/>
      <c r="FAC463" s="25"/>
      <c r="FAD463" s="25"/>
      <c r="FAE463" s="25"/>
      <c r="FAF463" s="25"/>
      <c r="FAG463" s="25"/>
      <c r="FAH463" s="25"/>
      <c r="FAI463" s="25"/>
      <c r="FAJ463" s="25"/>
      <c r="FAK463" s="25"/>
      <c r="FAL463" s="25"/>
      <c r="FAM463" s="25"/>
      <c r="FAN463" s="25"/>
      <c r="FAO463" s="25"/>
      <c r="FAP463" s="25"/>
      <c r="FAQ463" s="25"/>
      <c r="FAR463" s="25"/>
      <c r="FAS463" s="25"/>
      <c r="FAT463" s="25"/>
      <c r="FAU463" s="25"/>
      <c r="FAV463" s="25"/>
      <c r="FAW463" s="25"/>
      <c r="FAX463" s="25"/>
      <c r="FAY463" s="25"/>
      <c r="FAZ463" s="25"/>
      <c r="FBA463" s="25"/>
      <c r="FBB463" s="25"/>
      <c r="FBC463" s="25"/>
      <c r="FBD463" s="25"/>
      <c r="FBE463" s="25"/>
      <c r="FBF463" s="25"/>
      <c r="FBG463" s="25"/>
      <c r="FBH463" s="25"/>
      <c r="FBI463" s="25"/>
      <c r="FBJ463" s="25"/>
      <c r="FBK463" s="25"/>
      <c r="FBL463" s="25"/>
      <c r="FBM463" s="25"/>
      <c r="FBN463" s="25"/>
      <c r="FBO463" s="25"/>
      <c r="FBP463" s="25"/>
      <c r="FBQ463" s="25"/>
      <c r="FBR463" s="25"/>
      <c r="FBS463" s="25"/>
      <c r="FBT463" s="25"/>
      <c r="FBU463" s="25"/>
      <c r="FBV463" s="25"/>
      <c r="FBW463" s="25"/>
      <c r="FBX463" s="25"/>
      <c r="FBY463" s="25"/>
      <c r="FBZ463" s="25"/>
      <c r="FCA463" s="25"/>
      <c r="FCB463" s="25"/>
      <c r="FCC463" s="25"/>
      <c r="FCD463" s="25"/>
      <c r="FCE463" s="25"/>
      <c r="FCF463" s="25"/>
      <c r="FCG463" s="25"/>
      <c r="FCH463" s="25"/>
      <c r="FCI463" s="25"/>
      <c r="FCJ463" s="25"/>
      <c r="FCK463" s="25"/>
      <c r="FCL463" s="25"/>
      <c r="FCM463" s="25"/>
      <c r="FCN463" s="25"/>
      <c r="FCO463" s="25"/>
      <c r="FCP463" s="25"/>
      <c r="FCQ463" s="25"/>
      <c r="FCR463" s="25"/>
      <c r="FCS463" s="25"/>
      <c r="FCT463" s="25"/>
      <c r="FCU463" s="25"/>
      <c r="FCV463" s="25"/>
      <c r="FCW463" s="25"/>
      <c r="FCX463" s="25"/>
      <c r="FCY463" s="25"/>
      <c r="FCZ463" s="25"/>
      <c r="FDA463" s="25"/>
      <c r="FDB463" s="25"/>
      <c r="FDC463" s="25"/>
      <c r="FDD463" s="25"/>
      <c r="FDE463" s="25"/>
      <c r="FDF463" s="25"/>
      <c r="FDG463" s="25"/>
      <c r="FDH463" s="25"/>
      <c r="FDI463" s="25"/>
      <c r="FDJ463" s="25"/>
      <c r="FDK463" s="25"/>
      <c r="FDL463" s="25"/>
      <c r="FDM463" s="25"/>
      <c r="FDN463" s="25"/>
      <c r="FDO463" s="25"/>
      <c r="FDP463" s="25"/>
      <c r="FDQ463" s="25"/>
      <c r="FDR463" s="25"/>
      <c r="FDS463" s="25"/>
      <c r="FDT463" s="25"/>
      <c r="FDU463" s="25"/>
      <c r="FDV463" s="25"/>
      <c r="FDW463" s="25"/>
      <c r="FDX463" s="25"/>
      <c r="FDY463" s="25"/>
      <c r="FDZ463" s="25"/>
      <c r="FEA463" s="25"/>
      <c r="FEB463" s="25"/>
      <c r="FEC463" s="25"/>
      <c r="FED463" s="25"/>
      <c r="FEE463" s="25"/>
      <c r="FEF463" s="25"/>
      <c r="FEG463" s="25"/>
      <c r="FEH463" s="25"/>
      <c r="FEI463" s="25"/>
      <c r="FEJ463" s="25"/>
      <c r="FEK463" s="25"/>
      <c r="FEL463" s="25"/>
      <c r="FEM463" s="25"/>
      <c r="FEN463" s="25"/>
      <c r="FEO463" s="25"/>
      <c r="FEP463" s="25"/>
      <c r="FEQ463" s="25"/>
      <c r="FER463" s="25"/>
      <c r="FES463" s="25"/>
      <c r="FET463" s="25"/>
      <c r="FEU463" s="25"/>
      <c r="FEV463" s="25"/>
      <c r="FEW463" s="25"/>
      <c r="FEX463" s="25"/>
      <c r="FEY463" s="25"/>
      <c r="FEZ463" s="25"/>
      <c r="FFA463" s="25"/>
      <c r="FFB463" s="25"/>
      <c r="FFC463" s="25"/>
      <c r="FFD463" s="25"/>
      <c r="FFE463" s="25"/>
      <c r="FFF463" s="25"/>
      <c r="FFG463" s="25"/>
      <c r="FFH463" s="25"/>
      <c r="FFI463" s="25"/>
      <c r="FFJ463" s="25"/>
      <c r="FFK463" s="25"/>
      <c r="FFL463" s="25"/>
      <c r="FFM463" s="25"/>
      <c r="FFN463" s="25"/>
      <c r="FFO463" s="25"/>
      <c r="FFP463" s="25"/>
      <c r="FFQ463" s="25"/>
      <c r="FFR463" s="25"/>
      <c r="FFS463" s="25"/>
      <c r="FFT463" s="25"/>
      <c r="FFU463" s="25"/>
      <c r="FFV463" s="25"/>
      <c r="FFW463" s="25"/>
      <c r="FFX463" s="25"/>
      <c r="FFY463" s="25"/>
      <c r="FFZ463" s="25"/>
      <c r="FGA463" s="25"/>
      <c r="FGB463" s="25"/>
      <c r="FGC463" s="25"/>
      <c r="FGD463" s="25"/>
      <c r="FGE463" s="25"/>
      <c r="FGF463" s="25"/>
      <c r="FGG463" s="25"/>
      <c r="FGH463" s="25"/>
      <c r="FGI463" s="25"/>
      <c r="FGJ463" s="25"/>
      <c r="FGK463" s="25"/>
      <c r="FGL463" s="25"/>
      <c r="FGM463" s="25"/>
      <c r="FGN463" s="25"/>
      <c r="FGO463" s="25"/>
      <c r="FGP463" s="25"/>
      <c r="FGQ463" s="25"/>
      <c r="FGR463" s="25"/>
      <c r="FGS463" s="25"/>
      <c r="FGT463" s="25"/>
      <c r="FGU463" s="25"/>
      <c r="FGV463" s="25"/>
      <c r="FGW463" s="25"/>
      <c r="FGX463" s="25"/>
      <c r="FGY463" s="25"/>
      <c r="FGZ463" s="25"/>
      <c r="FHA463" s="25"/>
      <c r="FHB463" s="25"/>
      <c r="FHC463" s="25"/>
      <c r="FHD463" s="25"/>
      <c r="FHE463" s="25"/>
      <c r="FHF463" s="25"/>
      <c r="FHG463" s="25"/>
      <c r="FHH463" s="25"/>
      <c r="FHI463" s="25"/>
      <c r="FHJ463" s="25"/>
      <c r="FHK463" s="25"/>
      <c r="FHL463" s="25"/>
      <c r="FHM463" s="25"/>
      <c r="FHN463" s="25"/>
      <c r="FHO463" s="25"/>
      <c r="FHP463" s="25"/>
      <c r="FHQ463" s="25"/>
      <c r="FHR463" s="25"/>
      <c r="FHS463" s="25"/>
      <c r="FHT463" s="25"/>
      <c r="FHU463" s="25"/>
      <c r="FHV463" s="25"/>
      <c r="FHW463" s="25"/>
      <c r="FHX463" s="25"/>
      <c r="FHY463" s="25"/>
      <c r="FHZ463" s="25"/>
      <c r="FIA463" s="25"/>
      <c r="FIB463" s="25"/>
      <c r="FIC463" s="25"/>
      <c r="FID463" s="25"/>
      <c r="FIE463" s="25"/>
      <c r="FIF463" s="25"/>
      <c r="FIG463" s="25"/>
      <c r="FIH463" s="25"/>
      <c r="FII463" s="25"/>
      <c r="FIJ463" s="25"/>
      <c r="FIK463" s="25"/>
      <c r="FIL463" s="25"/>
      <c r="FIM463" s="25"/>
      <c r="FIN463" s="25"/>
      <c r="FIO463" s="25"/>
      <c r="FIP463" s="25"/>
      <c r="FIQ463" s="25"/>
      <c r="FIR463" s="25"/>
      <c r="FIS463" s="25"/>
      <c r="FIT463" s="25"/>
      <c r="FIU463" s="25"/>
      <c r="FIV463" s="25"/>
      <c r="FIW463" s="25"/>
      <c r="FIX463" s="25"/>
      <c r="FIY463" s="25"/>
      <c r="FIZ463" s="25"/>
      <c r="FJA463" s="25"/>
      <c r="FJB463" s="25"/>
      <c r="FJC463" s="25"/>
      <c r="FJD463" s="25"/>
      <c r="FJE463" s="25"/>
      <c r="FJF463" s="25"/>
      <c r="FJG463" s="25"/>
      <c r="FJH463" s="25"/>
      <c r="FJI463" s="25"/>
      <c r="FJJ463" s="25"/>
      <c r="FJK463" s="25"/>
      <c r="FJL463" s="25"/>
      <c r="FJM463" s="25"/>
      <c r="FJN463" s="25"/>
      <c r="FJO463" s="25"/>
      <c r="FJP463" s="25"/>
      <c r="FJQ463" s="25"/>
      <c r="FJR463" s="25"/>
      <c r="FJS463" s="25"/>
      <c r="FJT463" s="25"/>
      <c r="FJU463" s="25"/>
      <c r="FJV463" s="25"/>
      <c r="FJW463" s="25"/>
      <c r="FJX463" s="25"/>
      <c r="FJY463" s="25"/>
      <c r="FJZ463" s="25"/>
      <c r="FKA463" s="25"/>
      <c r="FKB463" s="25"/>
      <c r="FKC463" s="25"/>
      <c r="FKD463" s="25"/>
      <c r="FKE463" s="25"/>
      <c r="FKF463" s="25"/>
      <c r="FKG463" s="25"/>
      <c r="FKH463" s="25"/>
      <c r="FKI463" s="25"/>
      <c r="FKJ463" s="25"/>
      <c r="FKK463" s="25"/>
      <c r="FKL463" s="25"/>
      <c r="FKM463" s="25"/>
      <c r="FKN463" s="25"/>
      <c r="FKO463" s="25"/>
      <c r="FKP463" s="25"/>
      <c r="FKQ463" s="25"/>
      <c r="FKR463" s="25"/>
      <c r="FKS463" s="25"/>
      <c r="FKT463" s="25"/>
      <c r="FKU463" s="25"/>
      <c r="FKV463" s="25"/>
      <c r="FKW463" s="25"/>
      <c r="FKX463" s="25"/>
      <c r="FKY463" s="25"/>
      <c r="FKZ463" s="25"/>
      <c r="FLA463" s="25"/>
      <c r="FLB463" s="25"/>
      <c r="FLC463" s="25"/>
      <c r="FLD463" s="25"/>
      <c r="FLE463" s="25"/>
      <c r="FLF463" s="25"/>
      <c r="FLG463" s="25"/>
      <c r="FLH463" s="25"/>
      <c r="FLI463" s="25"/>
      <c r="FLJ463" s="25"/>
      <c r="FLK463" s="25"/>
      <c r="FLL463" s="25"/>
      <c r="FLM463" s="25"/>
      <c r="FLN463" s="25"/>
      <c r="FLO463" s="25"/>
      <c r="FLP463" s="25"/>
      <c r="FLQ463" s="25"/>
      <c r="FLR463" s="25"/>
      <c r="FLS463" s="25"/>
      <c r="FLT463" s="25"/>
      <c r="FLU463" s="25"/>
      <c r="FLV463" s="25"/>
      <c r="FLW463" s="25"/>
      <c r="FLX463" s="25"/>
      <c r="FLY463" s="25"/>
      <c r="FLZ463" s="25"/>
      <c r="FMA463" s="25"/>
      <c r="FMB463" s="25"/>
      <c r="FMC463" s="25"/>
      <c r="FMD463" s="25"/>
      <c r="FME463" s="25"/>
      <c r="FMF463" s="25"/>
      <c r="FMG463" s="25"/>
      <c r="FMH463" s="25"/>
      <c r="FMI463" s="25"/>
      <c r="FMJ463" s="25"/>
      <c r="FMK463" s="25"/>
      <c r="FML463" s="25"/>
      <c r="FMM463" s="25"/>
      <c r="FMN463" s="25"/>
      <c r="FMO463" s="25"/>
      <c r="FMP463" s="25"/>
      <c r="FMQ463" s="25"/>
      <c r="FMR463" s="25"/>
      <c r="FMS463" s="25"/>
      <c r="FMT463" s="25"/>
      <c r="FMU463" s="25"/>
      <c r="FMV463" s="25"/>
      <c r="FMW463" s="25"/>
      <c r="FMX463" s="25"/>
      <c r="FMY463" s="25"/>
      <c r="FMZ463" s="25"/>
      <c r="FNA463" s="25"/>
      <c r="FNB463" s="25"/>
      <c r="FNC463" s="25"/>
      <c r="FND463" s="25"/>
      <c r="FNE463" s="25"/>
      <c r="FNF463" s="25"/>
      <c r="FNG463" s="25"/>
      <c r="FNH463" s="25"/>
      <c r="FNI463" s="25"/>
      <c r="FNJ463" s="25"/>
      <c r="FNK463" s="25"/>
      <c r="FNL463" s="25"/>
      <c r="FNM463" s="25"/>
      <c r="FNN463" s="25"/>
      <c r="FNO463" s="25"/>
      <c r="FNP463" s="25"/>
      <c r="FNQ463" s="25"/>
      <c r="FNR463" s="25"/>
      <c r="FNS463" s="25"/>
      <c r="FNT463" s="25"/>
      <c r="FNU463" s="25"/>
      <c r="FNV463" s="25"/>
      <c r="FNW463" s="25"/>
      <c r="FNX463" s="25"/>
      <c r="FNY463" s="25"/>
      <c r="FNZ463" s="25"/>
      <c r="FOA463" s="25"/>
      <c r="FOB463" s="25"/>
      <c r="FOC463" s="25"/>
      <c r="FOD463" s="25"/>
      <c r="FOE463" s="25"/>
      <c r="FOF463" s="25"/>
      <c r="FOG463" s="25"/>
      <c r="FOH463" s="25"/>
      <c r="FOI463" s="25"/>
      <c r="FOJ463" s="25"/>
      <c r="FOK463" s="25"/>
      <c r="FOL463" s="25"/>
      <c r="FOM463" s="25"/>
      <c r="FON463" s="25"/>
      <c r="FOO463" s="25"/>
      <c r="FOP463" s="25"/>
      <c r="FOQ463" s="25"/>
      <c r="FOR463" s="25"/>
      <c r="FOS463" s="25"/>
      <c r="FOT463" s="25"/>
      <c r="FOU463" s="25"/>
      <c r="FOV463" s="25"/>
      <c r="FOW463" s="25"/>
      <c r="FOX463" s="25"/>
      <c r="FOY463" s="25"/>
      <c r="FOZ463" s="25"/>
      <c r="FPA463" s="25"/>
      <c r="FPB463" s="25"/>
      <c r="FPC463" s="25"/>
      <c r="FPD463" s="25"/>
      <c r="FPE463" s="25"/>
      <c r="FPF463" s="25"/>
      <c r="FPG463" s="25"/>
      <c r="FPH463" s="25"/>
      <c r="FPI463" s="25"/>
      <c r="FPJ463" s="25"/>
      <c r="FPK463" s="25"/>
      <c r="FPL463" s="25"/>
      <c r="FPM463" s="25"/>
      <c r="FPN463" s="25"/>
      <c r="FPO463" s="25"/>
      <c r="FPP463" s="25"/>
      <c r="FPQ463" s="25"/>
      <c r="FPR463" s="25"/>
      <c r="FPS463" s="25"/>
      <c r="FPT463" s="25"/>
      <c r="FPU463" s="25"/>
      <c r="FPV463" s="25"/>
      <c r="FPW463" s="25"/>
      <c r="FPX463" s="25"/>
      <c r="FPY463" s="25"/>
      <c r="FPZ463" s="25"/>
      <c r="FQA463" s="25"/>
      <c r="FQB463" s="25"/>
      <c r="FQC463" s="25"/>
      <c r="FQD463" s="25"/>
      <c r="FQE463" s="25"/>
      <c r="FQF463" s="25"/>
      <c r="FQG463" s="25"/>
      <c r="FQH463" s="25"/>
      <c r="FQI463" s="25"/>
      <c r="FQJ463" s="25"/>
      <c r="FQK463" s="25"/>
      <c r="FQL463" s="25"/>
      <c r="FQM463" s="25"/>
      <c r="FQN463" s="25"/>
      <c r="FQO463" s="25"/>
      <c r="FQP463" s="25"/>
      <c r="FQQ463" s="25"/>
      <c r="FQR463" s="25"/>
      <c r="FQS463" s="25"/>
      <c r="FQT463" s="25"/>
      <c r="FQU463" s="25"/>
      <c r="FQV463" s="25"/>
      <c r="FQW463" s="25"/>
      <c r="FQX463" s="25"/>
      <c r="FQY463" s="25"/>
      <c r="FQZ463" s="25"/>
      <c r="FRA463" s="25"/>
      <c r="FRB463" s="25"/>
      <c r="FRC463" s="25"/>
      <c r="FRD463" s="25"/>
      <c r="FRE463" s="25"/>
      <c r="FRF463" s="25"/>
      <c r="FRG463" s="25"/>
      <c r="FRH463" s="25"/>
      <c r="FRI463" s="25"/>
      <c r="FRJ463" s="25"/>
      <c r="FRK463" s="25"/>
      <c r="FRL463" s="25"/>
      <c r="FRM463" s="25"/>
      <c r="FRN463" s="25"/>
      <c r="FRO463" s="25"/>
      <c r="FRP463" s="25"/>
      <c r="FRQ463" s="25"/>
      <c r="FRR463" s="25"/>
      <c r="FRS463" s="25"/>
      <c r="FRT463" s="25"/>
      <c r="FRU463" s="25"/>
      <c r="FRV463" s="25"/>
      <c r="FRW463" s="25"/>
      <c r="FRX463" s="25"/>
      <c r="FRY463" s="25"/>
      <c r="FRZ463" s="25"/>
      <c r="FSA463" s="25"/>
      <c r="FSB463" s="25"/>
      <c r="FSC463" s="25"/>
      <c r="FSD463" s="25"/>
      <c r="FSE463" s="25"/>
      <c r="FSF463" s="25"/>
      <c r="FSG463" s="25"/>
      <c r="FSH463" s="25"/>
      <c r="FSI463" s="25"/>
      <c r="FSJ463" s="25"/>
      <c r="FSK463" s="25"/>
      <c r="FSL463" s="25"/>
      <c r="FSM463" s="25"/>
      <c r="FSN463" s="25"/>
      <c r="FSO463" s="25"/>
      <c r="FSP463" s="25"/>
      <c r="FSQ463" s="25"/>
      <c r="FSR463" s="25"/>
      <c r="FSS463" s="25"/>
      <c r="FST463" s="25"/>
      <c r="FSU463" s="25"/>
      <c r="FSV463" s="25"/>
      <c r="FSW463" s="25"/>
      <c r="FSX463" s="25"/>
      <c r="FSY463" s="25"/>
      <c r="FSZ463" s="25"/>
      <c r="FTA463" s="25"/>
      <c r="FTB463" s="25"/>
      <c r="FTC463" s="25"/>
      <c r="FTD463" s="25"/>
      <c r="FTE463" s="25"/>
      <c r="FTF463" s="25"/>
      <c r="FTG463" s="25"/>
      <c r="FTH463" s="25"/>
      <c r="FTI463" s="25"/>
      <c r="FTJ463" s="25"/>
      <c r="FTK463" s="25"/>
      <c r="FTL463" s="25"/>
      <c r="FTM463" s="25"/>
      <c r="FTN463" s="25"/>
      <c r="FTO463" s="25"/>
      <c r="FTP463" s="25"/>
      <c r="FTQ463" s="25"/>
      <c r="FTR463" s="25"/>
      <c r="FTS463" s="25"/>
      <c r="FTT463" s="25"/>
      <c r="FTU463" s="25"/>
      <c r="FTV463" s="25"/>
      <c r="FTW463" s="25"/>
      <c r="FTX463" s="25"/>
      <c r="FTY463" s="25"/>
      <c r="FTZ463" s="25"/>
      <c r="FUA463" s="25"/>
      <c r="FUB463" s="25"/>
      <c r="FUC463" s="25"/>
      <c r="FUD463" s="25"/>
      <c r="FUE463" s="25"/>
      <c r="FUF463" s="25"/>
      <c r="FUG463" s="25"/>
      <c r="FUH463" s="25"/>
      <c r="FUI463" s="25"/>
      <c r="FUJ463" s="25"/>
      <c r="FUK463" s="25"/>
      <c r="FUL463" s="25"/>
      <c r="FUM463" s="25"/>
      <c r="FUN463" s="25"/>
      <c r="FUO463" s="25"/>
      <c r="FUP463" s="25"/>
      <c r="FUQ463" s="25"/>
      <c r="FUR463" s="25"/>
      <c r="FUS463" s="25"/>
      <c r="FUT463" s="25"/>
      <c r="FUU463" s="25"/>
      <c r="FUV463" s="25"/>
      <c r="FUW463" s="25"/>
      <c r="FUX463" s="25"/>
      <c r="FUY463" s="25"/>
      <c r="FUZ463" s="25"/>
      <c r="FVA463" s="25"/>
      <c r="FVB463" s="25"/>
      <c r="FVC463" s="25"/>
      <c r="FVD463" s="25"/>
      <c r="FVE463" s="25"/>
      <c r="FVF463" s="25"/>
      <c r="FVG463" s="25"/>
      <c r="FVH463" s="25"/>
      <c r="FVI463" s="25"/>
      <c r="FVJ463" s="25"/>
      <c r="FVK463" s="25"/>
      <c r="FVL463" s="25"/>
      <c r="FVM463" s="25"/>
      <c r="FVN463" s="25"/>
      <c r="FVO463" s="25"/>
      <c r="FVP463" s="25"/>
      <c r="FVQ463" s="25"/>
      <c r="FVR463" s="25"/>
      <c r="FVS463" s="25"/>
      <c r="FVT463" s="25"/>
      <c r="FVU463" s="25"/>
      <c r="FVV463" s="25"/>
      <c r="FVW463" s="25"/>
      <c r="FVX463" s="25"/>
      <c r="FVY463" s="25"/>
      <c r="FVZ463" s="25"/>
      <c r="FWA463" s="25"/>
      <c r="FWB463" s="25"/>
      <c r="FWC463" s="25"/>
      <c r="FWD463" s="25"/>
      <c r="FWE463" s="25"/>
      <c r="FWF463" s="25"/>
      <c r="FWG463" s="25"/>
      <c r="FWH463" s="25"/>
      <c r="FWI463" s="25"/>
      <c r="FWJ463" s="25"/>
      <c r="FWK463" s="25"/>
      <c r="FWL463" s="25"/>
      <c r="FWM463" s="25"/>
      <c r="FWN463" s="25"/>
      <c r="FWO463" s="25"/>
      <c r="FWP463" s="25"/>
      <c r="FWQ463" s="25"/>
      <c r="FWR463" s="25"/>
      <c r="FWS463" s="25"/>
      <c r="FWT463" s="25"/>
      <c r="FWU463" s="25"/>
      <c r="FWV463" s="25"/>
      <c r="FWW463" s="25"/>
      <c r="FWX463" s="25"/>
      <c r="FWY463" s="25"/>
      <c r="FWZ463" s="25"/>
      <c r="FXA463" s="25"/>
      <c r="FXB463" s="25"/>
      <c r="FXC463" s="25"/>
      <c r="FXD463" s="25"/>
      <c r="FXE463" s="25"/>
      <c r="FXF463" s="25"/>
      <c r="FXG463" s="25"/>
      <c r="FXH463" s="25"/>
      <c r="FXI463" s="25"/>
      <c r="FXJ463" s="25"/>
      <c r="FXK463" s="25"/>
      <c r="FXL463" s="25"/>
      <c r="FXM463" s="25"/>
      <c r="FXN463" s="25"/>
      <c r="FXO463" s="25"/>
      <c r="FXP463" s="25"/>
      <c r="FXQ463" s="25"/>
      <c r="FXR463" s="25"/>
      <c r="FXS463" s="25"/>
      <c r="FXT463" s="25"/>
      <c r="FXU463" s="25"/>
      <c r="FXV463" s="25"/>
      <c r="FXW463" s="25"/>
      <c r="FXX463" s="25"/>
      <c r="FXY463" s="25"/>
      <c r="FXZ463" s="25"/>
      <c r="FYA463" s="25"/>
      <c r="FYB463" s="25"/>
      <c r="FYC463" s="25"/>
      <c r="FYD463" s="25"/>
      <c r="FYE463" s="25"/>
      <c r="FYF463" s="25"/>
      <c r="FYG463" s="25"/>
      <c r="FYH463" s="25"/>
      <c r="FYI463" s="25"/>
      <c r="FYJ463" s="25"/>
      <c r="FYK463" s="25"/>
      <c r="FYL463" s="25"/>
      <c r="FYM463" s="25"/>
      <c r="FYN463" s="25"/>
      <c r="FYO463" s="25"/>
      <c r="FYP463" s="25"/>
      <c r="FYQ463" s="25"/>
      <c r="FYR463" s="25"/>
      <c r="FYS463" s="25"/>
      <c r="FYT463" s="25"/>
      <c r="FYU463" s="25"/>
      <c r="FYV463" s="25"/>
      <c r="FYW463" s="25"/>
      <c r="FYX463" s="25"/>
      <c r="FYY463" s="25"/>
      <c r="FYZ463" s="25"/>
      <c r="FZA463" s="25"/>
      <c r="FZB463" s="25"/>
      <c r="FZC463" s="25"/>
      <c r="FZD463" s="25"/>
      <c r="FZE463" s="25"/>
      <c r="FZF463" s="25"/>
      <c r="FZG463" s="25"/>
      <c r="FZH463" s="25"/>
      <c r="FZI463" s="25"/>
      <c r="FZJ463" s="25"/>
      <c r="FZK463" s="25"/>
      <c r="FZL463" s="25"/>
      <c r="FZM463" s="25"/>
      <c r="FZN463" s="25"/>
      <c r="FZO463" s="25"/>
      <c r="FZP463" s="25"/>
      <c r="FZQ463" s="25"/>
      <c r="FZR463" s="25"/>
      <c r="FZS463" s="25"/>
      <c r="FZT463" s="25"/>
      <c r="FZU463" s="25"/>
      <c r="FZV463" s="25"/>
      <c r="FZW463" s="25"/>
      <c r="FZX463" s="25"/>
      <c r="FZY463" s="25"/>
      <c r="FZZ463" s="25"/>
      <c r="GAA463" s="25"/>
      <c r="GAB463" s="25"/>
      <c r="GAC463" s="25"/>
      <c r="GAD463" s="25"/>
      <c r="GAE463" s="25"/>
      <c r="GAF463" s="25"/>
      <c r="GAG463" s="25"/>
      <c r="GAH463" s="25"/>
      <c r="GAI463" s="25"/>
      <c r="GAJ463" s="25"/>
      <c r="GAK463" s="25"/>
      <c r="GAL463" s="25"/>
      <c r="GAM463" s="25"/>
      <c r="GAN463" s="25"/>
      <c r="GAO463" s="25"/>
      <c r="GAP463" s="25"/>
      <c r="GAQ463" s="25"/>
      <c r="GAR463" s="25"/>
      <c r="GAS463" s="25"/>
      <c r="GAT463" s="25"/>
      <c r="GAU463" s="25"/>
      <c r="GAV463" s="25"/>
      <c r="GAW463" s="25"/>
      <c r="GAX463" s="25"/>
      <c r="GAY463" s="25"/>
      <c r="GAZ463" s="25"/>
      <c r="GBA463" s="25"/>
      <c r="GBB463" s="25"/>
      <c r="GBC463" s="25"/>
      <c r="GBD463" s="25"/>
      <c r="GBE463" s="25"/>
      <c r="GBF463" s="25"/>
      <c r="GBG463" s="25"/>
      <c r="GBH463" s="25"/>
      <c r="GBI463" s="25"/>
      <c r="GBJ463" s="25"/>
      <c r="GBK463" s="25"/>
      <c r="GBL463" s="25"/>
      <c r="GBM463" s="25"/>
      <c r="GBN463" s="25"/>
      <c r="GBO463" s="25"/>
      <c r="GBP463" s="25"/>
      <c r="GBQ463" s="25"/>
      <c r="GBR463" s="25"/>
      <c r="GBS463" s="25"/>
      <c r="GBT463" s="25"/>
      <c r="GBU463" s="25"/>
      <c r="GBV463" s="25"/>
      <c r="GBW463" s="25"/>
      <c r="GBX463" s="25"/>
      <c r="GBY463" s="25"/>
      <c r="GBZ463" s="25"/>
      <c r="GCA463" s="25"/>
      <c r="GCB463" s="25"/>
      <c r="GCC463" s="25"/>
      <c r="GCD463" s="25"/>
      <c r="GCE463" s="25"/>
      <c r="GCF463" s="25"/>
      <c r="GCG463" s="25"/>
      <c r="GCH463" s="25"/>
      <c r="GCI463" s="25"/>
      <c r="GCJ463" s="25"/>
      <c r="GCK463" s="25"/>
      <c r="GCL463" s="25"/>
      <c r="GCM463" s="25"/>
      <c r="GCN463" s="25"/>
      <c r="GCO463" s="25"/>
      <c r="GCP463" s="25"/>
      <c r="GCQ463" s="25"/>
      <c r="GCR463" s="25"/>
      <c r="GCS463" s="25"/>
      <c r="GCT463" s="25"/>
      <c r="GCU463" s="25"/>
      <c r="GCV463" s="25"/>
      <c r="GCW463" s="25"/>
      <c r="GCX463" s="25"/>
      <c r="GCY463" s="25"/>
      <c r="GCZ463" s="25"/>
      <c r="GDA463" s="25"/>
      <c r="GDB463" s="25"/>
      <c r="GDC463" s="25"/>
      <c r="GDD463" s="25"/>
      <c r="GDE463" s="25"/>
      <c r="GDF463" s="25"/>
      <c r="GDG463" s="25"/>
      <c r="GDH463" s="25"/>
      <c r="GDI463" s="25"/>
      <c r="GDJ463" s="25"/>
      <c r="GDK463" s="25"/>
      <c r="GDL463" s="25"/>
      <c r="GDM463" s="25"/>
      <c r="GDN463" s="25"/>
      <c r="GDO463" s="25"/>
      <c r="GDP463" s="25"/>
      <c r="GDQ463" s="25"/>
      <c r="GDR463" s="25"/>
      <c r="GDS463" s="25"/>
      <c r="GDT463" s="25"/>
      <c r="GDU463" s="25"/>
      <c r="GDV463" s="25"/>
      <c r="GDW463" s="25"/>
      <c r="GDX463" s="25"/>
      <c r="GDY463" s="25"/>
      <c r="GDZ463" s="25"/>
      <c r="GEA463" s="25"/>
      <c r="GEB463" s="25"/>
      <c r="GEC463" s="25"/>
      <c r="GED463" s="25"/>
      <c r="GEE463" s="25"/>
      <c r="GEF463" s="25"/>
      <c r="GEG463" s="25"/>
      <c r="GEH463" s="25"/>
      <c r="GEI463" s="25"/>
      <c r="GEJ463" s="25"/>
      <c r="GEK463" s="25"/>
      <c r="GEL463" s="25"/>
      <c r="GEM463" s="25"/>
      <c r="GEN463" s="25"/>
      <c r="GEO463" s="25"/>
      <c r="GEP463" s="25"/>
      <c r="GEQ463" s="25"/>
      <c r="GER463" s="25"/>
      <c r="GES463" s="25"/>
      <c r="GET463" s="25"/>
      <c r="GEU463" s="25"/>
      <c r="GEV463" s="25"/>
      <c r="GEW463" s="25"/>
      <c r="GEX463" s="25"/>
      <c r="GEY463" s="25"/>
      <c r="GEZ463" s="25"/>
      <c r="GFA463" s="25"/>
      <c r="GFB463" s="25"/>
      <c r="GFC463" s="25"/>
      <c r="GFD463" s="25"/>
      <c r="GFE463" s="25"/>
      <c r="GFF463" s="25"/>
      <c r="GFG463" s="25"/>
      <c r="GFH463" s="25"/>
      <c r="GFI463" s="25"/>
      <c r="GFJ463" s="25"/>
      <c r="GFK463" s="25"/>
      <c r="GFL463" s="25"/>
      <c r="GFM463" s="25"/>
      <c r="GFN463" s="25"/>
      <c r="GFO463" s="25"/>
      <c r="GFP463" s="25"/>
      <c r="GFQ463" s="25"/>
      <c r="GFR463" s="25"/>
      <c r="GFS463" s="25"/>
      <c r="GFT463" s="25"/>
      <c r="GFU463" s="25"/>
      <c r="GFV463" s="25"/>
      <c r="GFW463" s="25"/>
      <c r="GFX463" s="25"/>
      <c r="GFY463" s="25"/>
      <c r="GFZ463" s="25"/>
      <c r="GGA463" s="25"/>
      <c r="GGB463" s="25"/>
      <c r="GGC463" s="25"/>
      <c r="GGD463" s="25"/>
      <c r="GGE463" s="25"/>
      <c r="GGF463" s="25"/>
      <c r="GGG463" s="25"/>
      <c r="GGH463" s="25"/>
      <c r="GGI463" s="25"/>
      <c r="GGJ463" s="25"/>
      <c r="GGK463" s="25"/>
      <c r="GGL463" s="25"/>
      <c r="GGM463" s="25"/>
      <c r="GGN463" s="25"/>
      <c r="GGO463" s="25"/>
      <c r="GGP463" s="25"/>
      <c r="GGQ463" s="25"/>
      <c r="GGR463" s="25"/>
      <c r="GGS463" s="25"/>
      <c r="GGT463" s="25"/>
      <c r="GGU463" s="25"/>
      <c r="GGV463" s="25"/>
      <c r="GGW463" s="25"/>
      <c r="GGX463" s="25"/>
      <c r="GGY463" s="25"/>
      <c r="GGZ463" s="25"/>
      <c r="GHA463" s="25"/>
      <c r="GHB463" s="25"/>
      <c r="GHC463" s="25"/>
      <c r="GHD463" s="25"/>
      <c r="GHE463" s="25"/>
      <c r="GHF463" s="25"/>
      <c r="GHG463" s="25"/>
      <c r="GHH463" s="25"/>
      <c r="GHI463" s="25"/>
      <c r="GHJ463" s="25"/>
      <c r="GHK463" s="25"/>
      <c r="GHL463" s="25"/>
      <c r="GHM463" s="25"/>
      <c r="GHN463" s="25"/>
      <c r="GHO463" s="25"/>
      <c r="GHP463" s="25"/>
      <c r="GHQ463" s="25"/>
      <c r="GHR463" s="25"/>
      <c r="GHS463" s="25"/>
      <c r="GHT463" s="25"/>
      <c r="GHU463" s="25"/>
      <c r="GHV463" s="25"/>
      <c r="GHW463" s="25"/>
      <c r="GHX463" s="25"/>
      <c r="GHY463" s="25"/>
      <c r="GHZ463" s="25"/>
      <c r="GIA463" s="25"/>
      <c r="GIB463" s="25"/>
      <c r="GIC463" s="25"/>
      <c r="GID463" s="25"/>
      <c r="GIE463" s="25"/>
      <c r="GIF463" s="25"/>
      <c r="GIG463" s="25"/>
      <c r="GIH463" s="25"/>
      <c r="GII463" s="25"/>
      <c r="GIJ463" s="25"/>
      <c r="GIK463" s="25"/>
      <c r="GIL463" s="25"/>
      <c r="GIM463" s="25"/>
      <c r="GIN463" s="25"/>
      <c r="GIO463" s="25"/>
      <c r="GIP463" s="25"/>
      <c r="GIQ463" s="25"/>
      <c r="GIR463" s="25"/>
      <c r="GIS463" s="25"/>
      <c r="GIT463" s="25"/>
      <c r="GIU463" s="25"/>
      <c r="GIV463" s="25"/>
      <c r="GIW463" s="25"/>
      <c r="GIX463" s="25"/>
      <c r="GIY463" s="25"/>
      <c r="GIZ463" s="25"/>
      <c r="GJA463" s="25"/>
      <c r="GJB463" s="25"/>
      <c r="GJC463" s="25"/>
      <c r="GJD463" s="25"/>
      <c r="GJE463" s="25"/>
      <c r="GJF463" s="25"/>
      <c r="GJG463" s="25"/>
      <c r="GJH463" s="25"/>
      <c r="GJI463" s="25"/>
      <c r="GJJ463" s="25"/>
      <c r="GJK463" s="25"/>
      <c r="GJL463" s="25"/>
      <c r="GJM463" s="25"/>
      <c r="GJN463" s="25"/>
      <c r="GJO463" s="25"/>
      <c r="GJP463" s="25"/>
      <c r="GJQ463" s="25"/>
      <c r="GJR463" s="25"/>
      <c r="GJS463" s="25"/>
      <c r="GJT463" s="25"/>
      <c r="GJU463" s="25"/>
      <c r="GJV463" s="25"/>
      <c r="GJW463" s="25"/>
      <c r="GJX463" s="25"/>
      <c r="GJY463" s="25"/>
      <c r="GJZ463" s="25"/>
      <c r="GKA463" s="25"/>
      <c r="GKB463" s="25"/>
      <c r="GKC463" s="25"/>
      <c r="GKD463" s="25"/>
      <c r="GKE463" s="25"/>
      <c r="GKF463" s="25"/>
      <c r="GKG463" s="25"/>
      <c r="GKH463" s="25"/>
      <c r="GKI463" s="25"/>
      <c r="GKJ463" s="25"/>
      <c r="GKK463" s="25"/>
      <c r="GKL463" s="25"/>
      <c r="GKM463" s="25"/>
      <c r="GKN463" s="25"/>
      <c r="GKO463" s="25"/>
      <c r="GKP463" s="25"/>
      <c r="GKQ463" s="25"/>
      <c r="GKR463" s="25"/>
      <c r="GKS463" s="25"/>
      <c r="GKT463" s="25"/>
      <c r="GKU463" s="25"/>
      <c r="GKV463" s="25"/>
      <c r="GKW463" s="25"/>
      <c r="GKX463" s="25"/>
      <c r="GKY463" s="25"/>
      <c r="GKZ463" s="25"/>
      <c r="GLA463" s="25"/>
      <c r="GLB463" s="25"/>
      <c r="GLC463" s="25"/>
      <c r="GLD463" s="25"/>
      <c r="GLE463" s="25"/>
      <c r="GLF463" s="25"/>
      <c r="GLG463" s="25"/>
      <c r="GLH463" s="25"/>
      <c r="GLI463" s="25"/>
      <c r="GLJ463" s="25"/>
      <c r="GLK463" s="25"/>
      <c r="GLL463" s="25"/>
      <c r="GLM463" s="25"/>
      <c r="GLN463" s="25"/>
      <c r="GLO463" s="25"/>
      <c r="GLP463" s="25"/>
      <c r="GLQ463" s="25"/>
      <c r="GLR463" s="25"/>
      <c r="GLS463" s="25"/>
      <c r="GLT463" s="25"/>
      <c r="GLU463" s="25"/>
      <c r="GLV463" s="25"/>
      <c r="GLW463" s="25"/>
      <c r="GLX463" s="25"/>
      <c r="GLY463" s="25"/>
      <c r="GLZ463" s="25"/>
      <c r="GMA463" s="25"/>
      <c r="GMB463" s="25"/>
      <c r="GMC463" s="25"/>
      <c r="GMD463" s="25"/>
      <c r="GME463" s="25"/>
      <c r="GMF463" s="25"/>
      <c r="GMG463" s="25"/>
      <c r="GMH463" s="25"/>
      <c r="GMI463" s="25"/>
      <c r="GMJ463" s="25"/>
      <c r="GMK463" s="25"/>
      <c r="GML463" s="25"/>
      <c r="GMM463" s="25"/>
      <c r="GMN463" s="25"/>
      <c r="GMO463" s="25"/>
      <c r="GMP463" s="25"/>
      <c r="GMQ463" s="25"/>
      <c r="GMR463" s="25"/>
      <c r="GMS463" s="25"/>
      <c r="GMT463" s="25"/>
      <c r="GMU463" s="25"/>
      <c r="GMV463" s="25"/>
      <c r="GMW463" s="25"/>
      <c r="GMX463" s="25"/>
      <c r="GMY463" s="25"/>
      <c r="GMZ463" s="25"/>
      <c r="GNA463" s="25"/>
      <c r="GNB463" s="25"/>
      <c r="GNC463" s="25"/>
      <c r="GND463" s="25"/>
      <c r="GNE463" s="25"/>
      <c r="GNF463" s="25"/>
      <c r="GNG463" s="25"/>
      <c r="GNH463" s="25"/>
      <c r="GNI463" s="25"/>
      <c r="GNJ463" s="25"/>
      <c r="GNK463" s="25"/>
      <c r="GNL463" s="25"/>
      <c r="GNM463" s="25"/>
      <c r="GNN463" s="25"/>
      <c r="GNO463" s="25"/>
      <c r="GNP463" s="25"/>
      <c r="GNQ463" s="25"/>
      <c r="GNR463" s="25"/>
      <c r="GNS463" s="25"/>
      <c r="GNT463" s="25"/>
      <c r="GNU463" s="25"/>
      <c r="GNV463" s="25"/>
      <c r="GNW463" s="25"/>
      <c r="GNX463" s="25"/>
      <c r="GNY463" s="25"/>
      <c r="GNZ463" s="25"/>
      <c r="GOA463" s="25"/>
      <c r="GOB463" s="25"/>
      <c r="GOC463" s="25"/>
      <c r="GOD463" s="25"/>
      <c r="GOE463" s="25"/>
      <c r="GOF463" s="25"/>
      <c r="GOG463" s="25"/>
      <c r="GOH463" s="25"/>
      <c r="GOI463" s="25"/>
      <c r="GOJ463" s="25"/>
      <c r="GOK463" s="25"/>
      <c r="GOL463" s="25"/>
      <c r="GOM463" s="25"/>
      <c r="GON463" s="25"/>
      <c r="GOO463" s="25"/>
      <c r="GOP463" s="25"/>
      <c r="GOQ463" s="25"/>
      <c r="GOR463" s="25"/>
      <c r="GOS463" s="25"/>
      <c r="GOT463" s="25"/>
      <c r="GOU463" s="25"/>
      <c r="GOV463" s="25"/>
      <c r="GOW463" s="25"/>
      <c r="GOX463" s="25"/>
      <c r="GOY463" s="25"/>
      <c r="GOZ463" s="25"/>
      <c r="GPA463" s="25"/>
      <c r="GPB463" s="25"/>
      <c r="GPC463" s="25"/>
      <c r="GPD463" s="25"/>
      <c r="GPE463" s="25"/>
      <c r="GPF463" s="25"/>
      <c r="GPG463" s="25"/>
      <c r="GPH463" s="25"/>
      <c r="GPI463" s="25"/>
      <c r="GPJ463" s="25"/>
      <c r="GPK463" s="25"/>
      <c r="GPL463" s="25"/>
      <c r="GPM463" s="25"/>
      <c r="GPN463" s="25"/>
      <c r="GPO463" s="25"/>
      <c r="GPP463" s="25"/>
      <c r="GPQ463" s="25"/>
      <c r="GPR463" s="25"/>
      <c r="GPS463" s="25"/>
      <c r="GPT463" s="25"/>
      <c r="GPU463" s="25"/>
      <c r="GPV463" s="25"/>
      <c r="GPW463" s="25"/>
      <c r="GPX463" s="25"/>
      <c r="GPY463" s="25"/>
      <c r="GPZ463" s="25"/>
      <c r="GQA463" s="25"/>
      <c r="GQB463" s="25"/>
      <c r="GQC463" s="25"/>
      <c r="GQD463" s="25"/>
      <c r="GQE463" s="25"/>
      <c r="GQF463" s="25"/>
      <c r="GQG463" s="25"/>
      <c r="GQH463" s="25"/>
      <c r="GQI463" s="25"/>
      <c r="GQJ463" s="25"/>
      <c r="GQK463" s="25"/>
      <c r="GQL463" s="25"/>
      <c r="GQM463" s="25"/>
      <c r="GQN463" s="25"/>
      <c r="GQO463" s="25"/>
      <c r="GQP463" s="25"/>
      <c r="GQQ463" s="25"/>
      <c r="GQR463" s="25"/>
      <c r="GQS463" s="25"/>
      <c r="GQT463" s="25"/>
      <c r="GQU463" s="25"/>
      <c r="GQV463" s="25"/>
      <c r="GQW463" s="25"/>
      <c r="GQX463" s="25"/>
      <c r="GQY463" s="25"/>
      <c r="GQZ463" s="25"/>
      <c r="GRA463" s="25"/>
      <c r="GRB463" s="25"/>
      <c r="GRC463" s="25"/>
      <c r="GRD463" s="25"/>
      <c r="GRE463" s="25"/>
      <c r="GRF463" s="25"/>
      <c r="GRG463" s="25"/>
      <c r="GRH463" s="25"/>
      <c r="GRI463" s="25"/>
      <c r="GRJ463" s="25"/>
      <c r="GRK463" s="25"/>
      <c r="GRL463" s="25"/>
      <c r="GRM463" s="25"/>
      <c r="GRN463" s="25"/>
      <c r="GRO463" s="25"/>
      <c r="GRP463" s="25"/>
      <c r="GRQ463" s="25"/>
      <c r="GRR463" s="25"/>
      <c r="GRS463" s="25"/>
      <c r="GRT463" s="25"/>
      <c r="GRU463" s="25"/>
      <c r="GRV463" s="25"/>
      <c r="GRW463" s="25"/>
      <c r="GRX463" s="25"/>
      <c r="GRY463" s="25"/>
      <c r="GRZ463" s="25"/>
      <c r="GSA463" s="25"/>
      <c r="GSB463" s="25"/>
      <c r="GSC463" s="25"/>
      <c r="GSD463" s="25"/>
      <c r="GSE463" s="25"/>
      <c r="GSF463" s="25"/>
      <c r="GSG463" s="25"/>
      <c r="GSH463" s="25"/>
      <c r="GSI463" s="25"/>
      <c r="GSJ463" s="25"/>
      <c r="GSK463" s="25"/>
      <c r="GSL463" s="25"/>
      <c r="GSM463" s="25"/>
      <c r="GSN463" s="25"/>
      <c r="GSO463" s="25"/>
      <c r="GSP463" s="25"/>
      <c r="GSQ463" s="25"/>
      <c r="GSR463" s="25"/>
      <c r="GSS463" s="25"/>
      <c r="GST463" s="25"/>
      <c r="GSU463" s="25"/>
      <c r="GSV463" s="25"/>
      <c r="GSW463" s="25"/>
      <c r="GSX463" s="25"/>
      <c r="GSY463" s="25"/>
      <c r="GSZ463" s="25"/>
      <c r="GTA463" s="25"/>
      <c r="GTB463" s="25"/>
      <c r="GTC463" s="25"/>
      <c r="GTD463" s="25"/>
      <c r="GTE463" s="25"/>
      <c r="GTF463" s="25"/>
      <c r="GTG463" s="25"/>
      <c r="GTH463" s="25"/>
      <c r="GTI463" s="25"/>
      <c r="GTJ463" s="25"/>
      <c r="GTK463" s="25"/>
      <c r="GTL463" s="25"/>
      <c r="GTM463" s="25"/>
      <c r="GTN463" s="25"/>
      <c r="GTO463" s="25"/>
      <c r="GTP463" s="25"/>
      <c r="GTQ463" s="25"/>
      <c r="GTR463" s="25"/>
      <c r="GTS463" s="25"/>
      <c r="GTT463" s="25"/>
      <c r="GTU463" s="25"/>
      <c r="GTV463" s="25"/>
      <c r="GTW463" s="25"/>
      <c r="GTX463" s="25"/>
      <c r="GTY463" s="25"/>
      <c r="GTZ463" s="25"/>
      <c r="GUA463" s="25"/>
      <c r="GUB463" s="25"/>
      <c r="GUC463" s="25"/>
      <c r="GUD463" s="25"/>
      <c r="GUE463" s="25"/>
      <c r="GUF463" s="25"/>
      <c r="GUG463" s="25"/>
      <c r="GUH463" s="25"/>
      <c r="GUI463" s="25"/>
      <c r="GUJ463" s="25"/>
      <c r="GUK463" s="25"/>
      <c r="GUL463" s="25"/>
      <c r="GUM463" s="25"/>
      <c r="GUN463" s="25"/>
      <c r="GUO463" s="25"/>
      <c r="GUP463" s="25"/>
      <c r="GUQ463" s="25"/>
      <c r="GUR463" s="25"/>
      <c r="GUS463" s="25"/>
      <c r="GUT463" s="25"/>
      <c r="GUU463" s="25"/>
      <c r="GUV463" s="25"/>
      <c r="GUW463" s="25"/>
      <c r="GUX463" s="25"/>
      <c r="GUY463" s="25"/>
      <c r="GUZ463" s="25"/>
      <c r="GVA463" s="25"/>
      <c r="GVB463" s="25"/>
      <c r="GVC463" s="25"/>
      <c r="GVD463" s="25"/>
      <c r="GVE463" s="25"/>
      <c r="GVF463" s="25"/>
      <c r="GVG463" s="25"/>
      <c r="GVH463" s="25"/>
      <c r="GVI463" s="25"/>
      <c r="GVJ463" s="25"/>
      <c r="GVK463" s="25"/>
      <c r="GVL463" s="25"/>
      <c r="GVM463" s="25"/>
      <c r="GVN463" s="25"/>
      <c r="GVO463" s="25"/>
      <c r="GVP463" s="25"/>
      <c r="GVQ463" s="25"/>
      <c r="GVR463" s="25"/>
      <c r="GVS463" s="25"/>
      <c r="GVT463" s="25"/>
      <c r="GVU463" s="25"/>
      <c r="GVV463" s="25"/>
      <c r="GVW463" s="25"/>
      <c r="GVX463" s="25"/>
      <c r="GVY463" s="25"/>
      <c r="GVZ463" s="25"/>
      <c r="GWA463" s="25"/>
      <c r="GWB463" s="25"/>
      <c r="GWC463" s="25"/>
      <c r="GWD463" s="25"/>
      <c r="GWE463" s="25"/>
      <c r="GWF463" s="25"/>
      <c r="GWG463" s="25"/>
      <c r="GWH463" s="25"/>
      <c r="GWI463" s="25"/>
      <c r="GWJ463" s="25"/>
      <c r="GWK463" s="25"/>
      <c r="GWL463" s="25"/>
      <c r="GWM463" s="25"/>
      <c r="GWN463" s="25"/>
      <c r="GWO463" s="25"/>
      <c r="GWP463" s="25"/>
      <c r="GWQ463" s="25"/>
      <c r="GWR463" s="25"/>
      <c r="GWS463" s="25"/>
      <c r="GWT463" s="25"/>
      <c r="GWU463" s="25"/>
      <c r="GWV463" s="25"/>
      <c r="GWW463" s="25"/>
      <c r="GWX463" s="25"/>
      <c r="GWY463" s="25"/>
      <c r="GWZ463" s="25"/>
      <c r="GXA463" s="25"/>
      <c r="GXB463" s="25"/>
      <c r="GXC463" s="25"/>
      <c r="GXD463" s="25"/>
      <c r="GXE463" s="25"/>
      <c r="GXF463" s="25"/>
      <c r="GXG463" s="25"/>
      <c r="GXH463" s="25"/>
      <c r="GXI463" s="25"/>
      <c r="GXJ463" s="25"/>
      <c r="GXK463" s="25"/>
      <c r="GXL463" s="25"/>
      <c r="GXM463" s="25"/>
      <c r="GXN463" s="25"/>
      <c r="GXO463" s="25"/>
      <c r="GXP463" s="25"/>
      <c r="GXQ463" s="25"/>
      <c r="GXR463" s="25"/>
      <c r="GXS463" s="25"/>
      <c r="GXT463" s="25"/>
      <c r="GXU463" s="25"/>
      <c r="GXV463" s="25"/>
      <c r="GXW463" s="25"/>
      <c r="GXX463" s="25"/>
      <c r="GXY463" s="25"/>
      <c r="GXZ463" s="25"/>
      <c r="GYA463" s="25"/>
      <c r="GYB463" s="25"/>
      <c r="GYC463" s="25"/>
      <c r="GYD463" s="25"/>
      <c r="GYE463" s="25"/>
      <c r="GYF463" s="25"/>
      <c r="GYG463" s="25"/>
      <c r="GYH463" s="25"/>
      <c r="GYI463" s="25"/>
      <c r="GYJ463" s="25"/>
      <c r="GYK463" s="25"/>
      <c r="GYL463" s="25"/>
      <c r="GYM463" s="25"/>
      <c r="GYN463" s="25"/>
      <c r="GYO463" s="25"/>
      <c r="GYP463" s="25"/>
      <c r="GYQ463" s="25"/>
      <c r="GYR463" s="25"/>
      <c r="GYS463" s="25"/>
      <c r="GYT463" s="25"/>
      <c r="GYU463" s="25"/>
      <c r="GYV463" s="25"/>
      <c r="GYW463" s="25"/>
      <c r="GYX463" s="25"/>
      <c r="GYY463" s="25"/>
      <c r="GYZ463" s="25"/>
      <c r="GZA463" s="25"/>
      <c r="GZB463" s="25"/>
      <c r="GZC463" s="25"/>
      <c r="GZD463" s="25"/>
      <c r="GZE463" s="25"/>
      <c r="GZF463" s="25"/>
      <c r="GZG463" s="25"/>
      <c r="GZH463" s="25"/>
      <c r="GZI463" s="25"/>
      <c r="GZJ463" s="25"/>
      <c r="GZK463" s="25"/>
      <c r="GZL463" s="25"/>
      <c r="GZM463" s="25"/>
      <c r="GZN463" s="25"/>
      <c r="GZO463" s="25"/>
      <c r="GZP463" s="25"/>
      <c r="GZQ463" s="25"/>
      <c r="GZR463" s="25"/>
      <c r="GZS463" s="25"/>
      <c r="GZT463" s="25"/>
      <c r="GZU463" s="25"/>
      <c r="GZV463" s="25"/>
      <c r="GZW463" s="25"/>
      <c r="GZX463" s="25"/>
      <c r="GZY463" s="25"/>
      <c r="GZZ463" s="25"/>
      <c r="HAA463" s="25"/>
      <c r="HAB463" s="25"/>
      <c r="HAC463" s="25"/>
      <c r="HAD463" s="25"/>
      <c r="HAE463" s="25"/>
      <c r="HAF463" s="25"/>
      <c r="HAG463" s="25"/>
      <c r="HAH463" s="25"/>
      <c r="HAI463" s="25"/>
      <c r="HAJ463" s="25"/>
      <c r="HAK463" s="25"/>
      <c r="HAL463" s="25"/>
      <c r="HAM463" s="25"/>
      <c r="HAN463" s="25"/>
      <c r="HAO463" s="25"/>
      <c r="HAP463" s="25"/>
      <c r="HAQ463" s="25"/>
      <c r="HAR463" s="25"/>
      <c r="HAS463" s="25"/>
      <c r="HAT463" s="25"/>
      <c r="HAU463" s="25"/>
      <c r="HAV463" s="25"/>
      <c r="HAW463" s="25"/>
      <c r="HAX463" s="25"/>
      <c r="HAY463" s="25"/>
      <c r="HAZ463" s="25"/>
      <c r="HBA463" s="25"/>
      <c r="HBB463" s="25"/>
      <c r="HBC463" s="25"/>
      <c r="HBD463" s="25"/>
      <c r="HBE463" s="25"/>
      <c r="HBF463" s="25"/>
      <c r="HBG463" s="25"/>
      <c r="HBH463" s="25"/>
      <c r="HBI463" s="25"/>
      <c r="HBJ463" s="25"/>
      <c r="HBK463" s="25"/>
      <c r="HBL463" s="25"/>
      <c r="HBM463" s="25"/>
      <c r="HBN463" s="25"/>
      <c r="HBO463" s="25"/>
      <c r="HBP463" s="25"/>
      <c r="HBQ463" s="25"/>
      <c r="HBR463" s="25"/>
      <c r="HBS463" s="25"/>
      <c r="HBT463" s="25"/>
      <c r="HBU463" s="25"/>
      <c r="HBV463" s="25"/>
      <c r="HBW463" s="25"/>
      <c r="HBX463" s="25"/>
      <c r="HBY463" s="25"/>
      <c r="HBZ463" s="25"/>
      <c r="HCA463" s="25"/>
      <c r="HCB463" s="25"/>
      <c r="HCC463" s="25"/>
      <c r="HCD463" s="25"/>
      <c r="HCE463" s="25"/>
      <c r="HCF463" s="25"/>
      <c r="HCG463" s="25"/>
      <c r="HCH463" s="25"/>
      <c r="HCI463" s="25"/>
      <c r="HCJ463" s="25"/>
      <c r="HCK463" s="25"/>
      <c r="HCL463" s="25"/>
      <c r="HCM463" s="25"/>
      <c r="HCN463" s="25"/>
      <c r="HCO463" s="25"/>
      <c r="HCP463" s="25"/>
      <c r="HCQ463" s="25"/>
      <c r="HCR463" s="25"/>
      <c r="HCS463" s="25"/>
      <c r="HCT463" s="25"/>
      <c r="HCU463" s="25"/>
      <c r="HCV463" s="25"/>
      <c r="HCW463" s="25"/>
      <c r="HCX463" s="25"/>
      <c r="HCY463" s="25"/>
      <c r="HCZ463" s="25"/>
      <c r="HDA463" s="25"/>
      <c r="HDB463" s="25"/>
      <c r="HDC463" s="25"/>
      <c r="HDD463" s="25"/>
      <c r="HDE463" s="25"/>
      <c r="HDF463" s="25"/>
      <c r="HDG463" s="25"/>
      <c r="HDH463" s="25"/>
      <c r="HDI463" s="25"/>
      <c r="HDJ463" s="25"/>
      <c r="HDK463" s="25"/>
      <c r="HDL463" s="25"/>
      <c r="HDM463" s="25"/>
      <c r="HDN463" s="25"/>
      <c r="HDO463" s="25"/>
      <c r="HDP463" s="25"/>
      <c r="HDQ463" s="25"/>
      <c r="HDR463" s="25"/>
      <c r="HDS463" s="25"/>
      <c r="HDT463" s="25"/>
      <c r="HDU463" s="25"/>
      <c r="HDV463" s="25"/>
      <c r="HDW463" s="25"/>
      <c r="HDX463" s="25"/>
      <c r="HDY463" s="25"/>
      <c r="HDZ463" s="25"/>
      <c r="HEA463" s="25"/>
      <c r="HEB463" s="25"/>
      <c r="HEC463" s="25"/>
      <c r="HED463" s="25"/>
      <c r="HEE463" s="25"/>
      <c r="HEF463" s="25"/>
      <c r="HEG463" s="25"/>
      <c r="HEH463" s="25"/>
      <c r="HEI463" s="25"/>
      <c r="HEJ463" s="25"/>
      <c r="HEK463" s="25"/>
      <c r="HEL463" s="25"/>
      <c r="HEM463" s="25"/>
      <c r="HEN463" s="25"/>
      <c r="HEO463" s="25"/>
      <c r="HEP463" s="25"/>
      <c r="HEQ463" s="25"/>
      <c r="HER463" s="25"/>
      <c r="HES463" s="25"/>
      <c r="HET463" s="25"/>
      <c r="HEU463" s="25"/>
      <c r="HEV463" s="25"/>
      <c r="HEW463" s="25"/>
      <c r="HEX463" s="25"/>
      <c r="HEY463" s="25"/>
      <c r="HEZ463" s="25"/>
      <c r="HFA463" s="25"/>
      <c r="HFB463" s="25"/>
      <c r="HFC463" s="25"/>
      <c r="HFD463" s="25"/>
      <c r="HFE463" s="25"/>
      <c r="HFF463" s="25"/>
      <c r="HFG463" s="25"/>
      <c r="HFH463" s="25"/>
      <c r="HFI463" s="25"/>
      <c r="HFJ463" s="25"/>
      <c r="HFK463" s="25"/>
      <c r="HFL463" s="25"/>
      <c r="HFM463" s="25"/>
      <c r="HFN463" s="25"/>
      <c r="HFO463" s="25"/>
      <c r="HFP463" s="25"/>
      <c r="HFQ463" s="25"/>
      <c r="HFR463" s="25"/>
      <c r="HFS463" s="25"/>
      <c r="HFT463" s="25"/>
      <c r="HFU463" s="25"/>
      <c r="HFV463" s="25"/>
      <c r="HFW463" s="25"/>
      <c r="HFX463" s="25"/>
      <c r="HFY463" s="25"/>
      <c r="HFZ463" s="25"/>
      <c r="HGA463" s="25"/>
      <c r="HGB463" s="25"/>
      <c r="HGC463" s="25"/>
      <c r="HGD463" s="25"/>
      <c r="HGE463" s="25"/>
      <c r="HGF463" s="25"/>
      <c r="HGG463" s="25"/>
      <c r="HGH463" s="25"/>
      <c r="HGI463" s="25"/>
      <c r="HGJ463" s="25"/>
      <c r="HGK463" s="25"/>
      <c r="HGL463" s="25"/>
      <c r="HGM463" s="25"/>
      <c r="HGN463" s="25"/>
      <c r="HGO463" s="25"/>
      <c r="HGP463" s="25"/>
      <c r="HGQ463" s="25"/>
      <c r="HGR463" s="25"/>
      <c r="HGS463" s="25"/>
      <c r="HGT463" s="25"/>
      <c r="HGU463" s="25"/>
      <c r="HGV463" s="25"/>
      <c r="HGW463" s="25"/>
      <c r="HGX463" s="25"/>
      <c r="HGY463" s="25"/>
      <c r="HGZ463" s="25"/>
      <c r="HHA463" s="25"/>
      <c r="HHB463" s="25"/>
      <c r="HHC463" s="25"/>
      <c r="HHD463" s="25"/>
      <c r="HHE463" s="25"/>
      <c r="HHF463" s="25"/>
      <c r="HHG463" s="25"/>
      <c r="HHH463" s="25"/>
      <c r="HHI463" s="25"/>
      <c r="HHJ463" s="25"/>
      <c r="HHK463" s="25"/>
      <c r="HHL463" s="25"/>
      <c r="HHM463" s="25"/>
      <c r="HHN463" s="25"/>
      <c r="HHO463" s="25"/>
      <c r="HHP463" s="25"/>
      <c r="HHQ463" s="25"/>
      <c r="HHR463" s="25"/>
      <c r="HHS463" s="25"/>
      <c r="HHT463" s="25"/>
      <c r="HHU463" s="25"/>
      <c r="HHV463" s="25"/>
      <c r="HHW463" s="25"/>
      <c r="HHX463" s="25"/>
      <c r="HHY463" s="25"/>
      <c r="HHZ463" s="25"/>
      <c r="HIA463" s="25"/>
      <c r="HIB463" s="25"/>
      <c r="HIC463" s="25"/>
      <c r="HID463" s="25"/>
      <c r="HIE463" s="25"/>
      <c r="HIF463" s="25"/>
      <c r="HIG463" s="25"/>
      <c r="HIH463" s="25"/>
      <c r="HII463" s="25"/>
      <c r="HIJ463" s="25"/>
      <c r="HIK463" s="25"/>
      <c r="HIL463" s="25"/>
      <c r="HIM463" s="25"/>
      <c r="HIN463" s="25"/>
      <c r="HIO463" s="25"/>
      <c r="HIP463" s="25"/>
      <c r="HIQ463" s="25"/>
      <c r="HIR463" s="25"/>
      <c r="HIS463" s="25"/>
      <c r="HIT463" s="25"/>
      <c r="HIU463" s="25"/>
      <c r="HIV463" s="25"/>
      <c r="HIW463" s="25"/>
      <c r="HIX463" s="25"/>
      <c r="HIY463" s="25"/>
      <c r="HIZ463" s="25"/>
      <c r="HJA463" s="25"/>
      <c r="HJB463" s="25"/>
      <c r="HJC463" s="25"/>
      <c r="HJD463" s="25"/>
      <c r="HJE463" s="25"/>
      <c r="HJF463" s="25"/>
      <c r="HJG463" s="25"/>
      <c r="HJH463" s="25"/>
      <c r="HJI463" s="25"/>
      <c r="HJJ463" s="25"/>
      <c r="HJK463" s="25"/>
      <c r="HJL463" s="25"/>
      <c r="HJM463" s="25"/>
      <c r="HJN463" s="25"/>
      <c r="HJO463" s="25"/>
      <c r="HJP463" s="25"/>
      <c r="HJQ463" s="25"/>
      <c r="HJR463" s="25"/>
      <c r="HJS463" s="25"/>
      <c r="HJT463" s="25"/>
      <c r="HJU463" s="25"/>
      <c r="HJV463" s="25"/>
      <c r="HJW463" s="25"/>
      <c r="HJX463" s="25"/>
      <c r="HJY463" s="25"/>
      <c r="HJZ463" s="25"/>
      <c r="HKA463" s="25"/>
      <c r="HKB463" s="25"/>
      <c r="HKC463" s="25"/>
      <c r="HKD463" s="25"/>
      <c r="HKE463" s="25"/>
      <c r="HKF463" s="25"/>
      <c r="HKG463" s="25"/>
      <c r="HKH463" s="25"/>
      <c r="HKI463" s="25"/>
      <c r="HKJ463" s="25"/>
      <c r="HKK463" s="25"/>
      <c r="HKL463" s="25"/>
      <c r="HKM463" s="25"/>
      <c r="HKN463" s="25"/>
      <c r="HKO463" s="25"/>
      <c r="HKP463" s="25"/>
      <c r="HKQ463" s="25"/>
      <c r="HKR463" s="25"/>
      <c r="HKS463" s="25"/>
      <c r="HKT463" s="25"/>
      <c r="HKU463" s="25"/>
      <c r="HKV463" s="25"/>
      <c r="HKW463" s="25"/>
      <c r="HKX463" s="25"/>
      <c r="HKY463" s="25"/>
      <c r="HKZ463" s="25"/>
      <c r="HLA463" s="25"/>
      <c r="HLB463" s="25"/>
      <c r="HLC463" s="25"/>
      <c r="HLD463" s="25"/>
      <c r="HLE463" s="25"/>
      <c r="HLF463" s="25"/>
      <c r="HLG463" s="25"/>
      <c r="HLH463" s="25"/>
      <c r="HLI463" s="25"/>
      <c r="HLJ463" s="25"/>
      <c r="HLK463" s="25"/>
      <c r="HLL463" s="25"/>
      <c r="HLM463" s="25"/>
      <c r="HLN463" s="25"/>
      <c r="HLO463" s="25"/>
      <c r="HLP463" s="25"/>
      <c r="HLQ463" s="25"/>
      <c r="HLR463" s="25"/>
      <c r="HLS463" s="25"/>
      <c r="HLT463" s="25"/>
      <c r="HLU463" s="25"/>
      <c r="HLV463" s="25"/>
      <c r="HLW463" s="25"/>
      <c r="HLX463" s="25"/>
      <c r="HLY463" s="25"/>
      <c r="HLZ463" s="25"/>
      <c r="HMA463" s="25"/>
      <c r="HMB463" s="25"/>
      <c r="HMC463" s="25"/>
      <c r="HMD463" s="25"/>
      <c r="HME463" s="25"/>
      <c r="HMF463" s="25"/>
      <c r="HMG463" s="25"/>
      <c r="HMH463" s="25"/>
      <c r="HMI463" s="25"/>
      <c r="HMJ463" s="25"/>
      <c r="HMK463" s="25"/>
      <c r="HML463" s="25"/>
      <c r="HMM463" s="25"/>
      <c r="HMN463" s="25"/>
      <c r="HMO463" s="25"/>
      <c r="HMP463" s="25"/>
      <c r="HMQ463" s="25"/>
      <c r="HMR463" s="25"/>
      <c r="HMS463" s="25"/>
      <c r="HMT463" s="25"/>
      <c r="HMU463" s="25"/>
      <c r="HMV463" s="25"/>
      <c r="HMW463" s="25"/>
      <c r="HMX463" s="25"/>
      <c r="HMY463" s="25"/>
      <c r="HMZ463" s="25"/>
      <c r="HNA463" s="25"/>
      <c r="HNB463" s="25"/>
      <c r="HNC463" s="25"/>
      <c r="HND463" s="25"/>
      <c r="HNE463" s="25"/>
      <c r="HNF463" s="25"/>
      <c r="HNG463" s="25"/>
      <c r="HNH463" s="25"/>
      <c r="HNI463" s="25"/>
      <c r="HNJ463" s="25"/>
      <c r="HNK463" s="25"/>
      <c r="HNL463" s="25"/>
      <c r="HNM463" s="25"/>
      <c r="HNN463" s="25"/>
      <c r="HNO463" s="25"/>
      <c r="HNP463" s="25"/>
      <c r="HNQ463" s="25"/>
      <c r="HNR463" s="25"/>
      <c r="HNS463" s="25"/>
      <c r="HNT463" s="25"/>
      <c r="HNU463" s="25"/>
      <c r="HNV463" s="25"/>
      <c r="HNW463" s="25"/>
      <c r="HNX463" s="25"/>
      <c r="HNY463" s="25"/>
      <c r="HNZ463" s="25"/>
      <c r="HOA463" s="25"/>
      <c r="HOB463" s="25"/>
      <c r="HOC463" s="25"/>
      <c r="HOD463" s="25"/>
      <c r="HOE463" s="25"/>
      <c r="HOF463" s="25"/>
      <c r="HOG463" s="25"/>
      <c r="HOH463" s="25"/>
      <c r="HOI463" s="25"/>
      <c r="HOJ463" s="25"/>
      <c r="HOK463" s="25"/>
      <c r="HOL463" s="25"/>
      <c r="HOM463" s="25"/>
      <c r="HON463" s="25"/>
      <c r="HOO463" s="25"/>
      <c r="HOP463" s="25"/>
      <c r="HOQ463" s="25"/>
      <c r="HOR463" s="25"/>
      <c r="HOS463" s="25"/>
      <c r="HOT463" s="25"/>
      <c r="HOU463" s="25"/>
      <c r="HOV463" s="25"/>
      <c r="HOW463" s="25"/>
      <c r="HOX463" s="25"/>
      <c r="HOY463" s="25"/>
      <c r="HOZ463" s="25"/>
      <c r="HPA463" s="25"/>
      <c r="HPB463" s="25"/>
      <c r="HPC463" s="25"/>
      <c r="HPD463" s="25"/>
      <c r="HPE463" s="25"/>
      <c r="HPF463" s="25"/>
      <c r="HPG463" s="25"/>
      <c r="HPH463" s="25"/>
      <c r="HPI463" s="25"/>
      <c r="HPJ463" s="25"/>
      <c r="HPK463" s="25"/>
      <c r="HPL463" s="25"/>
      <c r="HPM463" s="25"/>
      <c r="HPN463" s="25"/>
      <c r="HPO463" s="25"/>
      <c r="HPP463" s="25"/>
      <c r="HPQ463" s="25"/>
      <c r="HPR463" s="25"/>
      <c r="HPS463" s="25"/>
      <c r="HPT463" s="25"/>
      <c r="HPU463" s="25"/>
      <c r="HPV463" s="25"/>
      <c r="HPW463" s="25"/>
      <c r="HPX463" s="25"/>
      <c r="HPY463" s="25"/>
      <c r="HPZ463" s="25"/>
      <c r="HQA463" s="25"/>
      <c r="HQB463" s="25"/>
      <c r="HQC463" s="25"/>
      <c r="HQD463" s="25"/>
      <c r="HQE463" s="25"/>
      <c r="HQF463" s="25"/>
      <c r="HQG463" s="25"/>
      <c r="HQH463" s="25"/>
      <c r="HQI463" s="25"/>
      <c r="HQJ463" s="25"/>
      <c r="HQK463" s="25"/>
      <c r="HQL463" s="25"/>
      <c r="HQM463" s="25"/>
      <c r="HQN463" s="25"/>
      <c r="HQO463" s="25"/>
      <c r="HQP463" s="25"/>
      <c r="HQQ463" s="25"/>
      <c r="HQR463" s="25"/>
      <c r="HQS463" s="25"/>
      <c r="HQT463" s="25"/>
      <c r="HQU463" s="25"/>
      <c r="HQV463" s="25"/>
      <c r="HQW463" s="25"/>
      <c r="HQX463" s="25"/>
      <c r="HQY463" s="25"/>
      <c r="HQZ463" s="25"/>
      <c r="HRA463" s="25"/>
      <c r="HRB463" s="25"/>
      <c r="HRC463" s="25"/>
      <c r="HRD463" s="25"/>
      <c r="HRE463" s="25"/>
      <c r="HRF463" s="25"/>
      <c r="HRG463" s="25"/>
      <c r="HRH463" s="25"/>
      <c r="HRI463" s="25"/>
      <c r="HRJ463" s="25"/>
      <c r="HRK463" s="25"/>
      <c r="HRL463" s="25"/>
      <c r="HRM463" s="25"/>
      <c r="HRN463" s="25"/>
      <c r="HRO463" s="25"/>
      <c r="HRP463" s="25"/>
      <c r="HRQ463" s="25"/>
      <c r="HRR463" s="25"/>
      <c r="HRS463" s="25"/>
      <c r="HRT463" s="25"/>
      <c r="HRU463" s="25"/>
      <c r="HRV463" s="25"/>
      <c r="HRW463" s="25"/>
      <c r="HRX463" s="25"/>
      <c r="HRY463" s="25"/>
      <c r="HRZ463" s="25"/>
      <c r="HSA463" s="25"/>
      <c r="HSB463" s="25"/>
      <c r="HSC463" s="25"/>
      <c r="HSD463" s="25"/>
      <c r="HSE463" s="25"/>
      <c r="HSF463" s="25"/>
      <c r="HSG463" s="25"/>
      <c r="HSH463" s="25"/>
      <c r="HSI463" s="25"/>
      <c r="HSJ463" s="25"/>
      <c r="HSK463" s="25"/>
      <c r="HSL463" s="25"/>
      <c r="HSM463" s="25"/>
      <c r="HSN463" s="25"/>
      <c r="HSO463" s="25"/>
      <c r="HSP463" s="25"/>
      <c r="HSQ463" s="25"/>
      <c r="HSR463" s="25"/>
      <c r="HSS463" s="25"/>
      <c r="HST463" s="25"/>
      <c r="HSU463" s="25"/>
      <c r="HSV463" s="25"/>
      <c r="HSW463" s="25"/>
      <c r="HSX463" s="25"/>
      <c r="HSY463" s="25"/>
      <c r="HSZ463" s="25"/>
      <c r="HTA463" s="25"/>
      <c r="HTB463" s="25"/>
      <c r="HTC463" s="25"/>
      <c r="HTD463" s="25"/>
      <c r="HTE463" s="25"/>
      <c r="HTF463" s="25"/>
      <c r="HTG463" s="25"/>
      <c r="HTH463" s="25"/>
      <c r="HTI463" s="25"/>
      <c r="HTJ463" s="25"/>
      <c r="HTK463" s="25"/>
      <c r="HTL463" s="25"/>
      <c r="HTM463" s="25"/>
      <c r="HTN463" s="25"/>
      <c r="HTO463" s="25"/>
      <c r="HTP463" s="25"/>
      <c r="HTQ463" s="25"/>
      <c r="HTR463" s="25"/>
      <c r="HTS463" s="25"/>
      <c r="HTT463" s="25"/>
      <c r="HTU463" s="25"/>
      <c r="HTV463" s="25"/>
      <c r="HTW463" s="25"/>
      <c r="HTX463" s="25"/>
      <c r="HTY463" s="25"/>
      <c r="HTZ463" s="25"/>
      <c r="HUA463" s="25"/>
      <c r="HUB463" s="25"/>
      <c r="HUC463" s="25"/>
      <c r="HUD463" s="25"/>
      <c r="HUE463" s="25"/>
      <c r="HUF463" s="25"/>
      <c r="HUG463" s="25"/>
      <c r="HUH463" s="25"/>
      <c r="HUI463" s="25"/>
      <c r="HUJ463" s="25"/>
      <c r="HUK463" s="25"/>
      <c r="HUL463" s="25"/>
      <c r="HUM463" s="25"/>
      <c r="HUN463" s="25"/>
      <c r="HUO463" s="25"/>
      <c r="HUP463" s="25"/>
      <c r="HUQ463" s="25"/>
      <c r="HUR463" s="25"/>
      <c r="HUS463" s="25"/>
      <c r="HUT463" s="25"/>
      <c r="HUU463" s="25"/>
      <c r="HUV463" s="25"/>
      <c r="HUW463" s="25"/>
      <c r="HUX463" s="25"/>
      <c r="HUY463" s="25"/>
      <c r="HUZ463" s="25"/>
      <c r="HVA463" s="25"/>
      <c r="HVB463" s="25"/>
      <c r="HVC463" s="25"/>
      <c r="HVD463" s="25"/>
      <c r="HVE463" s="25"/>
      <c r="HVF463" s="25"/>
      <c r="HVG463" s="25"/>
      <c r="HVH463" s="25"/>
      <c r="HVI463" s="25"/>
      <c r="HVJ463" s="25"/>
      <c r="HVK463" s="25"/>
      <c r="HVL463" s="25"/>
      <c r="HVM463" s="25"/>
      <c r="HVN463" s="25"/>
      <c r="HVO463" s="25"/>
      <c r="HVP463" s="25"/>
      <c r="HVQ463" s="25"/>
      <c r="HVR463" s="25"/>
      <c r="HVS463" s="25"/>
      <c r="HVT463" s="25"/>
      <c r="HVU463" s="25"/>
      <c r="HVV463" s="25"/>
      <c r="HVW463" s="25"/>
      <c r="HVX463" s="25"/>
      <c r="HVY463" s="25"/>
      <c r="HVZ463" s="25"/>
      <c r="HWA463" s="25"/>
      <c r="HWB463" s="25"/>
      <c r="HWC463" s="25"/>
      <c r="HWD463" s="25"/>
      <c r="HWE463" s="25"/>
      <c r="HWF463" s="25"/>
      <c r="HWG463" s="25"/>
      <c r="HWH463" s="25"/>
      <c r="HWI463" s="25"/>
      <c r="HWJ463" s="25"/>
      <c r="HWK463" s="25"/>
      <c r="HWL463" s="25"/>
      <c r="HWM463" s="25"/>
      <c r="HWN463" s="25"/>
      <c r="HWO463" s="25"/>
      <c r="HWP463" s="25"/>
      <c r="HWQ463" s="25"/>
      <c r="HWR463" s="25"/>
      <c r="HWS463" s="25"/>
      <c r="HWT463" s="25"/>
      <c r="HWU463" s="25"/>
      <c r="HWV463" s="25"/>
      <c r="HWW463" s="25"/>
      <c r="HWX463" s="25"/>
      <c r="HWY463" s="25"/>
      <c r="HWZ463" s="25"/>
      <c r="HXA463" s="25"/>
      <c r="HXB463" s="25"/>
      <c r="HXC463" s="25"/>
      <c r="HXD463" s="25"/>
      <c r="HXE463" s="25"/>
      <c r="HXF463" s="25"/>
      <c r="HXG463" s="25"/>
      <c r="HXH463" s="25"/>
      <c r="HXI463" s="25"/>
      <c r="HXJ463" s="25"/>
      <c r="HXK463" s="25"/>
      <c r="HXL463" s="25"/>
      <c r="HXM463" s="25"/>
      <c r="HXN463" s="25"/>
      <c r="HXO463" s="25"/>
      <c r="HXP463" s="25"/>
      <c r="HXQ463" s="25"/>
      <c r="HXR463" s="25"/>
      <c r="HXS463" s="25"/>
      <c r="HXT463" s="25"/>
      <c r="HXU463" s="25"/>
      <c r="HXV463" s="25"/>
      <c r="HXW463" s="25"/>
      <c r="HXX463" s="25"/>
      <c r="HXY463" s="25"/>
      <c r="HXZ463" s="25"/>
      <c r="HYA463" s="25"/>
      <c r="HYB463" s="25"/>
      <c r="HYC463" s="25"/>
      <c r="HYD463" s="25"/>
      <c r="HYE463" s="25"/>
      <c r="HYF463" s="25"/>
      <c r="HYG463" s="25"/>
      <c r="HYH463" s="25"/>
      <c r="HYI463" s="25"/>
      <c r="HYJ463" s="25"/>
      <c r="HYK463" s="25"/>
      <c r="HYL463" s="25"/>
      <c r="HYM463" s="25"/>
      <c r="HYN463" s="25"/>
      <c r="HYO463" s="25"/>
      <c r="HYP463" s="25"/>
      <c r="HYQ463" s="25"/>
      <c r="HYR463" s="25"/>
      <c r="HYS463" s="25"/>
      <c r="HYT463" s="25"/>
      <c r="HYU463" s="25"/>
      <c r="HYV463" s="25"/>
      <c r="HYW463" s="25"/>
      <c r="HYX463" s="25"/>
      <c r="HYY463" s="25"/>
      <c r="HYZ463" s="25"/>
      <c r="HZA463" s="25"/>
      <c r="HZB463" s="25"/>
      <c r="HZC463" s="25"/>
      <c r="HZD463" s="25"/>
      <c r="HZE463" s="25"/>
      <c r="HZF463" s="25"/>
      <c r="HZG463" s="25"/>
      <c r="HZH463" s="25"/>
      <c r="HZI463" s="25"/>
      <c r="HZJ463" s="25"/>
      <c r="HZK463" s="25"/>
      <c r="HZL463" s="25"/>
      <c r="HZM463" s="25"/>
      <c r="HZN463" s="25"/>
      <c r="HZO463" s="25"/>
      <c r="HZP463" s="25"/>
      <c r="HZQ463" s="25"/>
      <c r="HZR463" s="25"/>
      <c r="HZS463" s="25"/>
      <c r="HZT463" s="25"/>
      <c r="HZU463" s="25"/>
      <c r="HZV463" s="25"/>
      <c r="HZW463" s="25"/>
      <c r="HZX463" s="25"/>
      <c r="HZY463" s="25"/>
      <c r="HZZ463" s="25"/>
      <c r="IAA463" s="25"/>
      <c r="IAB463" s="25"/>
      <c r="IAC463" s="25"/>
      <c r="IAD463" s="25"/>
      <c r="IAE463" s="25"/>
      <c r="IAF463" s="25"/>
      <c r="IAG463" s="25"/>
      <c r="IAH463" s="25"/>
      <c r="IAI463" s="25"/>
      <c r="IAJ463" s="25"/>
      <c r="IAK463" s="25"/>
      <c r="IAL463" s="25"/>
      <c r="IAM463" s="25"/>
      <c r="IAN463" s="25"/>
      <c r="IAO463" s="25"/>
      <c r="IAP463" s="25"/>
      <c r="IAQ463" s="25"/>
      <c r="IAR463" s="25"/>
      <c r="IAS463" s="25"/>
      <c r="IAT463" s="25"/>
      <c r="IAU463" s="25"/>
      <c r="IAV463" s="25"/>
      <c r="IAW463" s="25"/>
      <c r="IAX463" s="25"/>
      <c r="IAY463" s="25"/>
      <c r="IAZ463" s="25"/>
      <c r="IBA463" s="25"/>
      <c r="IBB463" s="25"/>
      <c r="IBC463" s="25"/>
      <c r="IBD463" s="25"/>
      <c r="IBE463" s="25"/>
      <c r="IBF463" s="25"/>
      <c r="IBG463" s="25"/>
      <c r="IBH463" s="25"/>
      <c r="IBI463" s="25"/>
      <c r="IBJ463" s="25"/>
      <c r="IBK463" s="25"/>
      <c r="IBL463" s="25"/>
      <c r="IBM463" s="25"/>
      <c r="IBN463" s="25"/>
      <c r="IBO463" s="25"/>
      <c r="IBP463" s="25"/>
      <c r="IBQ463" s="25"/>
      <c r="IBR463" s="25"/>
      <c r="IBS463" s="25"/>
      <c r="IBT463" s="25"/>
      <c r="IBU463" s="25"/>
      <c r="IBV463" s="25"/>
      <c r="IBW463" s="25"/>
      <c r="IBX463" s="25"/>
      <c r="IBY463" s="25"/>
      <c r="IBZ463" s="25"/>
      <c r="ICA463" s="25"/>
      <c r="ICB463" s="25"/>
      <c r="ICC463" s="25"/>
      <c r="ICD463" s="25"/>
      <c r="ICE463" s="25"/>
      <c r="ICF463" s="25"/>
      <c r="ICG463" s="25"/>
      <c r="ICH463" s="25"/>
      <c r="ICI463" s="25"/>
      <c r="ICJ463" s="25"/>
      <c r="ICK463" s="25"/>
      <c r="ICL463" s="25"/>
      <c r="ICM463" s="25"/>
      <c r="ICN463" s="25"/>
      <c r="ICO463" s="25"/>
      <c r="ICP463" s="25"/>
      <c r="ICQ463" s="25"/>
      <c r="ICR463" s="25"/>
      <c r="ICS463" s="25"/>
      <c r="ICT463" s="25"/>
      <c r="ICU463" s="25"/>
      <c r="ICV463" s="25"/>
      <c r="ICW463" s="25"/>
      <c r="ICX463" s="25"/>
      <c r="ICY463" s="25"/>
      <c r="ICZ463" s="25"/>
      <c r="IDA463" s="25"/>
      <c r="IDB463" s="25"/>
      <c r="IDC463" s="25"/>
      <c r="IDD463" s="25"/>
      <c r="IDE463" s="25"/>
      <c r="IDF463" s="25"/>
      <c r="IDG463" s="25"/>
      <c r="IDH463" s="25"/>
      <c r="IDI463" s="25"/>
      <c r="IDJ463" s="25"/>
      <c r="IDK463" s="25"/>
      <c r="IDL463" s="25"/>
      <c r="IDM463" s="25"/>
      <c r="IDN463" s="25"/>
      <c r="IDO463" s="25"/>
      <c r="IDP463" s="25"/>
      <c r="IDQ463" s="25"/>
      <c r="IDR463" s="25"/>
      <c r="IDS463" s="25"/>
      <c r="IDT463" s="25"/>
      <c r="IDU463" s="25"/>
      <c r="IDV463" s="25"/>
      <c r="IDW463" s="25"/>
      <c r="IDX463" s="25"/>
      <c r="IDY463" s="25"/>
      <c r="IDZ463" s="25"/>
      <c r="IEA463" s="25"/>
      <c r="IEB463" s="25"/>
      <c r="IEC463" s="25"/>
      <c r="IED463" s="25"/>
      <c r="IEE463" s="25"/>
      <c r="IEF463" s="25"/>
      <c r="IEG463" s="25"/>
      <c r="IEH463" s="25"/>
      <c r="IEI463" s="25"/>
      <c r="IEJ463" s="25"/>
      <c r="IEK463" s="25"/>
      <c r="IEL463" s="25"/>
      <c r="IEM463" s="25"/>
      <c r="IEN463" s="25"/>
      <c r="IEO463" s="25"/>
      <c r="IEP463" s="25"/>
      <c r="IEQ463" s="25"/>
      <c r="IER463" s="25"/>
      <c r="IES463" s="25"/>
      <c r="IET463" s="25"/>
      <c r="IEU463" s="25"/>
      <c r="IEV463" s="25"/>
      <c r="IEW463" s="25"/>
      <c r="IEX463" s="25"/>
      <c r="IEY463" s="25"/>
      <c r="IEZ463" s="25"/>
      <c r="IFA463" s="25"/>
      <c r="IFB463" s="25"/>
      <c r="IFC463" s="25"/>
      <c r="IFD463" s="25"/>
      <c r="IFE463" s="25"/>
      <c r="IFF463" s="25"/>
      <c r="IFG463" s="25"/>
      <c r="IFH463" s="25"/>
      <c r="IFI463" s="25"/>
      <c r="IFJ463" s="25"/>
      <c r="IFK463" s="25"/>
      <c r="IFL463" s="25"/>
      <c r="IFM463" s="25"/>
      <c r="IFN463" s="25"/>
      <c r="IFO463" s="25"/>
      <c r="IFP463" s="25"/>
      <c r="IFQ463" s="25"/>
      <c r="IFR463" s="25"/>
      <c r="IFS463" s="25"/>
      <c r="IFT463" s="25"/>
      <c r="IFU463" s="25"/>
      <c r="IFV463" s="25"/>
      <c r="IFW463" s="25"/>
      <c r="IFX463" s="25"/>
      <c r="IFY463" s="25"/>
      <c r="IFZ463" s="25"/>
      <c r="IGA463" s="25"/>
      <c r="IGB463" s="25"/>
      <c r="IGC463" s="25"/>
      <c r="IGD463" s="25"/>
      <c r="IGE463" s="25"/>
      <c r="IGF463" s="25"/>
      <c r="IGG463" s="25"/>
      <c r="IGH463" s="25"/>
      <c r="IGI463" s="25"/>
      <c r="IGJ463" s="25"/>
      <c r="IGK463" s="25"/>
      <c r="IGL463" s="25"/>
      <c r="IGM463" s="25"/>
      <c r="IGN463" s="25"/>
      <c r="IGO463" s="25"/>
      <c r="IGP463" s="25"/>
      <c r="IGQ463" s="25"/>
      <c r="IGR463" s="25"/>
      <c r="IGS463" s="25"/>
      <c r="IGT463" s="25"/>
      <c r="IGU463" s="25"/>
      <c r="IGV463" s="25"/>
      <c r="IGW463" s="25"/>
      <c r="IGX463" s="25"/>
      <c r="IGY463" s="25"/>
      <c r="IGZ463" s="25"/>
      <c r="IHA463" s="25"/>
      <c r="IHB463" s="25"/>
      <c r="IHC463" s="25"/>
      <c r="IHD463" s="25"/>
      <c r="IHE463" s="25"/>
      <c r="IHF463" s="25"/>
      <c r="IHG463" s="25"/>
      <c r="IHH463" s="25"/>
      <c r="IHI463" s="25"/>
      <c r="IHJ463" s="25"/>
      <c r="IHK463" s="25"/>
      <c r="IHL463" s="25"/>
      <c r="IHM463" s="25"/>
      <c r="IHN463" s="25"/>
      <c r="IHO463" s="25"/>
      <c r="IHP463" s="25"/>
      <c r="IHQ463" s="25"/>
      <c r="IHR463" s="25"/>
      <c r="IHS463" s="25"/>
      <c r="IHT463" s="25"/>
      <c r="IHU463" s="25"/>
      <c r="IHV463" s="25"/>
      <c r="IHW463" s="25"/>
      <c r="IHX463" s="25"/>
      <c r="IHY463" s="25"/>
      <c r="IHZ463" s="25"/>
      <c r="IIA463" s="25"/>
      <c r="IIB463" s="25"/>
      <c r="IIC463" s="25"/>
      <c r="IID463" s="25"/>
      <c r="IIE463" s="25"/>
      <c r="IIF463" s="25"/>
      <c r="IIG463" s="25"/>
      <c r="IIH463" s="25"/>
      <c r="III463" s="25"/>
      <c r="IIJ463" s="25"/>
      <c r="IIK463" s="25"/>
      <c r="IIL463" s="25"/>
      <c r="IIM463" s="25"/>
      <c r="IIN463" s="25"/>
      <c r="IIO463" s="25"/>
      <c r="IIP463" s="25"/>
      <c r="IIQ463" s="25"/>
      <c r="IIR463" s="25"/>
      <c r="IIS463" s="25"/>
      <c r="IIT463" s="25"/>
      <c r="IIU463" s="25"/>
      <c r="IIV463" s="25"/>
      <c r="IIW463" s="25"/>
      <c r="IIX463" s="25"/>
      <c r="IIY463" s="25"/>
      <c r="IIZ463" s="25"/>
      <c r="IJA463" s="25"/>
      <c r="IJB463" s="25"/>
      <c r="IJC463" s="25"/>
      <c r="IJD463" s="25"/>
      <c r="IJE463" s="25"/>
      <c r="IJF463" s="25"/>
      <c r="IJG463" s="25"/>
      <c r="IJH463" s="25"/>
      <c r="IJI463" s="25"/>
      <c r="IJJ463" s="25"/>
      <c r="IJK463" s="25"/>
      <c r="IJL463" s="25"/>
      <c r="IJM463" s="25"/>
      <c r="IJN463" s="25"/>
      <c r="IJO463" s="25"/>
      <c r="IJP463" s="25"/>
      <c r="IJQ463" s="25"/>
      <c r="IJR463" s="25"/>
      <c r="IJS463" s="25"/>
      <c r="IJT463" s="25"/>
      <c r="IJU463" s="25"/>
      <c r="IJV463" s="25"/>
      <c r="IJW463" s="25"/>
      <c r="IJX463" s="25"/>
      <c r="IJY463" s="25"/>
      <c r="IJZ463" s="25"/>
      <c r="IKA463" s="25"/>
      <c r="IKB463" s="25"/>
      <c r="IKC463" s="25"/>
      <c r="IKD463" s="25"/>
      <c r="IKE463" s="25"/>
      <c r="IKF463" s="25"/>
      <c r="IKG463" s="25"/>
      <c r="IKH463" s="25"/>
      <c r="IKI463" s="25"/>
      <c r="IKJ463" s="25"/>
      <c r="IKK463" s="25"/>
      <c r="IKL463" s="25"/>
      <c r="IKM463" s="25"/>
      <c r="IKN463" s="25"/>
      <c r="IKO463" s="25"/>
      <c r="IKP463" s="25"/>
      <c r="IKQ463" s="25"/>
      <c r="IKR463" s="25"/>
      <c r="IKS463" s="25"/>
      <c r="IKT463" s="25"/>
      <c r="IKU463" s="25"/>
      <c r="IKV463" s="25"/>
      <c r="IKW463" s="25"/>
      <c r="IKX463" s="25"/>
      <c r="IKY463" s="25"/>
      <c r="IKZ463" s="25"/>
      <c r="ILA463" s="25"/>
      <c r="ILB463" s="25"/>
      <c r="ILC463" s="25"/>
      <c r="ILD463" s="25"/>
      <c r="ILE463" s="25"/>
      <c r="ILF463" s="25"/>
      <c r="ILG463" s="25"/>
      <c r="ILH463" s="25"/>
      <c r="ILI463" s="25"/>
      <c r="ILJ463" s="25"/>
      <c r="ILK463" s="25"/>
      <c r="ILL463" s="25"/>
      <c r="ILM463" s="25"/>
      <c r="ILN463" s="25"/>
      <c r="ILO463" s="25"/>
      <c r="ILP463" s="25"/>
      <c r="ILQ463" s="25"/>
      <c r="ILR463" s="25"/>
      <c r="ILS463" s="25"/>
      <c r="ILT463" s="25"/>
      <c r="ILU463" s="25"/>
      <c r="ILV463" s="25"/>
      <c r="ILW463" s="25"/>
      <c r="ILX463" s="25"/>
      <c r="ILY463" s="25"/>
      <c r="ILZ463" s="25"/>
      <c r="IMA463" s="25"/>
      <c r="IMB463" s="25"/>
      <c r="IMC463" s="25"/>
      <c r="IMD463" s="25"/>
      <c r="IME463" s="25"/>
      <c r="IMF463" s="25"/>
      <c r="IMG463" s="25"/>
      <c r="IMH463" s="25"/>
      <c r="IMI463" s="25"/>
      <c r="IMJ463" s="25"/>
      <c r="IMK463" s="25"/>
      <c r="IML463" s="25"/>
      <c r="IMM463" s="25"/>
      <c r="IMN463" s="25"/>
      <c r="IMO463" s="25"/>
      <c r="IMP463" s="25"/>
      <c r="IMQ463" s="25"/>
      <c r="IMR463" s="25"/>
      <c r="IMS463" s="25"/>
      <c r="IMT463" s="25"/>
      <c r="IMU463" s="25"/>
      <c r="IMV463" s="25"/>
      <c r="IMW463" s="25"/>
      <c r="IMX463" s="25"/>
      <c r="IMY463" s="25"/>
      <c r="IMZ463" s="25"/>
      <c r="INA463" s="25"/>
      <c r="INB463" s="25"/>
      <c r="INC463" s="25"/>
      <c r="IND463" s="25"/>
      <c r="INE463" s="25"/>
      <c r="INF463" s="25"/>
      <c r="ING463" s="25"/>
      <c r="INH463" s="25"/>
      <c r="INI463" s="25"/>
      <c r="INJ463" s="25"/>
      <c r="INK463" s="25"/>
      <c r="INL463" s="25"/>
      <c r="INM463" s="25"/>
      <c r="INN463" s="25"/>
      <c r="INO463" s="25"/>
      <c r="INP463" s="25"/>
      <c r="INQ463" s="25"/>
      <c r="INR463" s="25"/>
      <c r="INS463" s="25"/>
      <c r="INT463" s="25"/>
      <c r="INU463" s="25"/>
      <c r="INV463" s="25"/>
      <c r="INW463" s="25"/>
      <c r="INX463" s="25"/>
      <c r="INY463" s="25"/>
      <c r="INZ463" s="25"/>
      <c r="IOA463" s="25"/>
      <c r="IOB463" s="25"/>
      <c r="IOC463" s="25"/>
      <c r="IOD463" s="25"/>
      <c r="IOE463" s="25"/>
      <c r="IOF463" s="25"/>
      <c r="IOG463" s="25"/>
      <c r="IOH463" s="25"/>
      <c r="IOI463" s="25"/>
      <c r="IOJ463" s="25"/>
      <c r="IOK463" s="25"/>
      <c r="IOL463" s="25"/>
      <c r="IOM463" s="25"/>
      <c r="ION463" s="25"/>
      <c r="IOO463" s="25"/>
      <c r="IOP463" s="25"/>
      <c r="IOQ463" s="25"/>
      <c r="IOR463" s="25"/>
      <c r="IOS463" s="25"/>
      <c r="IOT463" s="25"/>
      <c r="IOU463" s="25"/>
      <c r="IOV463" s="25"/>
      <c r="IOW463" s="25"/>
      <c r="IOX463" s="25"/>
      <c r="IOY463" s="25"/>
      <c r="IOZ463" s="25"/>
      <c r="IPA463" s="25"/>
      <c r="IPB463" s="25"/>
      <c r="IPC463" s="25"/>
      <c r="IPD463" s="25"/>
      <c r="IPE463" s="25"/>
      <c r="IPF463" s="25"/>
      <c r="IPG463" s="25"/>
      <c r="IPH463" s="25"/>
      <c r="IPI463" s="25"/>
      <c r="IPJ463" s="25"/>
      <c r="IPK463" s="25"/>
      <c r="IPL463" s="25"/>
      <c r="IPM463" s="25"/>
      <c r="IPN463" s="25"/>
      <c r="IPO463" s="25"/>
      <c r="IPP463" s="25"/>
      <c r="IPQ463" s="25"/>
      <c r="IPR463" s="25"/>
      <c r="IPS463" s="25"/>
      <c r="IPT463" s="25"/>
      <c r="IPU463" s="25"/>
      <c r="IPV463" s="25"/>
      <c r="IPW463" s="25"/>
      <c r="IPX463" s="25"/>
      <c r="IPY463" s="25"/>
      <c r="IPZ463" s="25"/>
      <c r="IQA463" s="25"/>
      <c r="IQB463" s="25"/>
      <c r="IQC463" s="25"/>
      <c r="IQD463" s="25"/>
      <c r="IQE463" s="25"/>
      <c r="IQF463" s="25"/>
      <c r="IQG463" s="25"/>
      <c r="IQH463" s="25"/>
      <c r="IQI463" s="25"/>
      <c r="IQJ463" s="25"/>
      <c r="IQK463" s="25"/>
      <c r="IQL463" s="25"/>
      <c r="IQM463" s="25"/>
      <c r="IQN463" s="25"/>
      <c r="IQO463" s="25"/>
      <c r="IQP463" s="25"/>
      <c r="IQQ463" s="25"/>
      <c r="IQR463" s="25"/>
      <c r="IQS463" s="25"/>
      <c r="IQT463" s="25"/>
      <c r="IQU463" s="25"/>
      <c r="IQV463" s="25"/>
      <c r="IQW463" s="25"/>
      <c r="IQX463" s="25"/>
      <c r="IQY463" s="25"/>
      <c r="IQZ463" s="25"/>
      <c r="IRA463" s="25"/>
      <c r="IRB463" s="25"/>
      <c r="IRC463" s="25"/>
      <c r="IRD463" s="25"/>
      <c r="IRE463" s="25"/>
      <c r="IRF463" s="25"/>
      <c r="IRG463" s="25"/>
      <c r="IRH463" s="25"/>
      <c r="IRI463" s="25"/>
      <c r="IRJ463" s="25"/>
      <c r="IRK463" s="25"/>
      <c r="IRL463" s="25"/>
      <c r="IRM463" s="25"/>
      <c r="IRN463" s="25"/>
      <c r="IRO463" s="25"/>
      <c r="IRP463" s="25"/>
      <c r="IRQ463" s="25"/>
      <c r="IRR463" s="25"/>
      <c r="IRS463" s="25"/>
      <c r="IRT463" s="25"/>
      <c r="IRU463" s="25"/>
      <c r="IRV463" s="25"/>
      <c r="IRW463" s="25"/>
      <c r="IRX463" s="25"/>
      <c r="IRY463" s="25"/>
      <c r="IRZ463" s="25"/>
      <c r="ISA463" s="25"/>
      <c r="ISB463" s="25"/>
      <c r="ISC463" s="25"/>
      <c r="ISD463" s="25"/>
      <c r="ISE463" s="25"/>
      <c r="ISF463" s="25"/>
      <c r="ISG463" s="25"/>
      <c r="ISH463" s="25"/>
      <c r="ISI463" s="25"/>
      <c r="ISJ463" s="25"/>
      <c r="ISK463" s="25"/>
      <c r="ISL463" s="25"/>
      <c r="ISM463" s="25"/>
      <c r="ISN463" s="25"/>
      <c r="ISO463" s="25"/>
      <c r="ISP463" s="25"/>
      <c r="ISQ463" s="25"/>
      <c r="ISR463" s="25"/>
      <c r="ISS463" s="25"/>
      <c r="IST463" s="25"/>
      <c r="ISU463" s="25"/>
      <c r="ISV463" s="25"/>
      <c r="ISW463" s="25"/>
      <c r="ISX463" s="25"/>
      <c r="ISY463" s="25"/>
      <c r="ISZ463" s="25"/>
      <c r="ITA463" s="25"/>
      <c r="ITB463" s="25"/>
      <c r="ITC463" s="25"/>
      <c r="ITD463" s="25"/>
      <c r="ITE463" s="25"/>
      <c r="ITF463" s="25"/>
      <c r="ITG463" s="25"/>
      <c r="ITH463" s="25"/>
      <c r="ITI463" s="25"/>
      <c r="ITJ463" s="25"/>
      <c r="ITK463" s="25"/>
      <c r="ITL463" s="25"/>
      <c r="ITM463" s="25"/>
      <c r="ITN463" s="25"/>
      <c r="ITO463" s="25"/>
      <c r="ITP463" s="25"/>
      <c r="ITQ463" s="25"/>
      <c r="ITR463" s="25"/>
      <c r="ITS463" s="25"/>
      <c r="ITT463" s="25"/>
      <c r="ITU463" s="25"/>
      <c r="ITV463" s="25"/>
      <c r="ITW463" s="25"/>
      <c r="ITX463" s="25"/>
      <c r="ITY463" s="25"/>
      <c r="ITZ463" s="25"/>
      <c r="IUA463" s="25"/>
      <c r="IUB463" s="25"/>
      <c r="IUC463" s="25"/>
      <c r="IUD463" s="25"/>
      <c r="IUE463" s="25"/>
      <c r="IUF463" s="25"/>
      <c r="IUG463" s="25"/>
      <c r="IUH463" s="25"/>
      <c r="IUI463" s="25"/>
      <c r="IUJ463" s="25"/>
      <c r="IUK463" s="25"/>
      <c r="IUL463" s="25"/>
      <c r="IUM463" s="25"/>
      <c r="IUN463" s="25"/>
      <c r="IUO463" s="25"/>
      <c r="IUP463" s="25"/>
      <c r="IUQ463" s="25"/>
      <c r="IUR463" s="25"/>
      <c r="IUS463" s="25"/>
      <c r="IUT463" s="25"/>
      <c r="IUU463" s="25"/>
      <c r="IUV463" s="25"/>
      <c r="IUW463" s="25"/>
      <c r="IUX463" s="25"/>
      <c r="IUY463" s="25"/>
      <c r="IUZ463" s="25"/>
      <c r="IVA463" s="25"/>
      <c r="IVB463" s="25"/>
      <c r="IVC463" s="25"/>
      <c r="IVD463" s="25"/>
      <c r="IVE463" s="25"/>
      <c r="IVF463" s="25"/>
      <c r="IVG463" s="25"/>
      <c r="IVH463" s="25"/>
      <c r="IVI463" s="25"/>
      <c r="IVJ463" s="25"/>
      <c r="IVK463" s="25"/>
      <c r="IVL463" s="25"/>
      <c r="IVM463" s="25"/>
      <c r="IVN463" s="25"/>
      <c r="IVO463" s="25"/>
      <c r="IVP463" s="25"/>
      <c r="IVQ463" s="25"/>
      <c r="IVR463" s="25"/>
      <c r="IVS463" s="25"/>
      <c r="IVT463" s="25"/>
      <c r="IVU463" s="25"/>
      <c r="IVV463" s="25"/>
      <c r="IVW463" s="25"/>
      <c r="IVX463" s="25"/>
      <c r="IVY463" s="25"/>
      <c r="IVZ463" s="25"/>
      <c r="IWA463" s="25"/>
      <c r="IWB463" s="25"/>
      <c r="IWC463" s="25"/>
      <c r="IWD463" s="25"/>
      <c r="IWE463" s="25"/>
      <c r="IWF463" s="25"/>
      <c r="IWG463" s="25"/>
      <c r="IWH463" s="25"/>
      <c r="IWI463" s="25"/>
      <c r="IWJ463" s="25"/>
      <c r="IWK463" s="25"/>
      <c r="IWL463" s="25"/>
      <c r="IWM463" s="25"/>
      <c r="IWN463" s="25"/>
      <c r="IWO463" s="25"/>
      <c r="IWP463" s="25"/>
      <c r="IWQ463" s="25"/>
      <c r="IWR463" s="25"/>
      <c r="IWS463" s="25"/>
      <c r="IWT463" s="25"/>
      <c r="IWU463" s="25"/>
      <c r="IWV463" s="25"/>
      <c r="IWW463" s="25"/>
      <c r="IWX463" s="25"/>
      <c r="IWY463" s="25"/>
      <c r="IWZ463" s="25"/>
      <c r="IXA463" s="25"/>
      <c r="IXB463" s="25"/>
      <c r="IXC463" s="25"/>
      <c r="IXD463" s="25"/>
      <c r="IXE463" s="25"/>
      <c r="IXF463" s="25"/>
      <c r="IXG463" s="25"/>
      <c r="IXH463" s="25"/>
      <c r="IXI463" s="25"/>
      <c r="IXJ463" s="25"/>
      <c r="IXK463" s="25"/>
      <c r="IXL463" s="25"/>
      <c r="IXM463" s="25"/>
      <c r="IXN463" s="25"/>
      <c r="IXO463" s="25"/>
      <c r="IXP463" s="25"/>
      <c r="IXQ463" s="25"/>
      <c r="IXR463" s="25"/>
      <c r="IXS463" s="25"/>
      <c r="IXT463" s="25"/>
      <c r="IXU463" s="25"/>
      <c r="IXV463" s="25"/>
      <c r="IXW463" s="25"/>
      <c r="IXX463" s="25"/>
      <c r="IXY463" s="25"/>
      <c r="IXZ463" s="25"/>
      <c r="IYA463" s="25"/>
      <c r="IYB463" s="25"/>
      <c r="IYC463" s="25"/>
      <c r="IYD463" s="25"/>
      <c r="IYE463" s="25"/>
      <c r="IYF463" s="25"/>
      <c r="IYG463" s="25"/>
      <c r="IYH463" s="25"/>
      <c r="IYI463" s="25"/>
      <c r="IYJ463" s="25"/>
      <c r="IYK463" s="25"/>
      <c r="IYL463" s="25"/>
      <c r="IYM463" s="25"/>
      <c r="IYN463" s="25"/>
      <c r="IYO463" s="25"/>
      <c r="IYP463" s="25"/>
      <c r="IYQ463" s="25"/>
      <c r="IYR463" s="25"/>
      <c r="IYS463" s="25"/>
      <c r="IYT463" s="25"/>
      <c r="IYU463" s="25"/>
      <c r="IYV463" s="25"/>
      <c r="IYW463" s="25"/>
      <c r="IYX463" s="25"/>
      <c r="IYY463" s="25"/>
      <c r="IYZ463" s="25"/>
      <c r="IZA463" s="25"/>
      <c r="IZB463" s="25"/>
      <c r="IZC463" s="25"/>
      <c r="IZD463" s="25"/>
      <c r="IZE463" s="25"/>
      <c r="IZF463" s="25"/>
      <c r="IZG463" s="25"/>
      <c r="IZH463" s="25"/>
      <c r="IZI463" s="25"/>
      <c r="IZJ463" s="25"/>
      <c r="IZK463" s="25"/>
      <c r="IZL463" s="25"/>
      <c r="IZM463" s="25"/>
      <c r="IZN463" s="25"/>
      <c r="IZO463" s="25"/>
      <c r="IZP463" s="25"/>
      <c r="IZQ463" s="25"/>
      <c r="IZR463" s="25"/>
      <c r="IZS463" s="25"/>
      <c r="IZT463" s="25"/>
      <c r="IZU463" s="25"/>
      <c r="IZV463" s="25"/>
      <c r="IZW463" s="25"/>
      <c r="IZX463" s="25"/>
      <c r="IZY463" s="25"/>
      <c r="IZZ463" s="25"/>
      <c r="JAA463" s="25"/>
      <c r="JAB463" s="25"/>
      <c r="JAC463" s="25"/>
      <c r="JAD463" s="25"/>
      <c r="JAE463" s="25"/>
      <c r="JAF463" s="25"/>
      <c r="JAG463" s="25"/>
      <c r="JAH463" s="25"/>
      <c r="JAI463" s="25"/>
      <c r="JAJ463" s="25"/>
      <c r="JAK463" s="25"/>
      <c r="JAL463" s="25"/>
      <c r="JAM463" s="25"/>
      <c r="JAN463" s="25"/>
      <c r="JAO463" s="25"/>
      <c r="JAP463" s="25"/>
      <c r="JAQ463" s="25"/>
      <c r="JAR463" s="25"/>
      <c r="JAS463" s="25"/>
      <c r="JAT463" s="25"/>
      <c r="JAU463" s="25"/>
      <c r="JAV463" s="25"/>
      <c r="JAW463" s="25"/>
      <c r="JAX463" s="25"/>
      <c r="JAY463" s="25"/>
      <c r="JAZ463" s="25"/>
      <c r="JBA463" s="25"/>
      <c r="JBB463" s="25"/>
      <c r="JBC463" s="25"/>
      <c r="JBD463" s="25"/>
      <c r="JBE463" s="25"/>
      <c r="JBF463" s="25"/>
      <c r="JBG463" s="25"/>
      <c r="JBH463" s="25"/>
      <c r="JBI463" s="25"/>
      <c r="JBJ463" s="25"/>
      <c r="JBK463" s="25"/>
      <c r="JBL463" s="25"/>
      <c r="JBM463" s="25"/>
      <c r="JBN463" s="25"/>
      <c r="JBO463" s="25"/>
      <c r="JBP463" s="25"/>
      <c r="JBQ463" s="25"/>
      <c r="JBR463" s="25"/>
      <c r="JBS463" s="25"/>
      <c r="JBT463" s="25"/>
      <c r="JBU463" s="25"/>
      <c r="JBV463" s="25"/>
      <c r="JBW463" s="25"/>
      <c r="JBX463" s="25"/>
      <c r="JBY463" s="25"/>
      <c r="JBZ463" s="25"/>
      <c r="JCA463" s="25"/>
      <c r="JCB463" s="25"/>
      <c r="JCC463" s="25"/>
      <c r="JCD463" s="25"/>
      <c r="JCE463" s="25"/>
      <c r="JCF463" s="25"/>
      <c r="JCG463" s="25"/>
      <c r="JCH463" s="25"/>
      <c r="JCI463" s="25"/>
      <c r="JCJ463" s="25"/>
      <c r="JCK463" s="25"/>
      <c r="JCL463" s="25"/>
      <c r="JCM463" s="25"/>
      <c r="JCN463" s="25"/>
      <c r="JCO463" s="25"/>
      <c r="JCP463" s="25"/>
      <c r="JCQ463" s="25"/>
      <c r="JCR463" s="25"/>
      <c r="JCS463" s="25"/>
      <c r="JCT463" s="25"/>
      <c r="JCU463" s="25"/>
      <c r="JCV463" s="25"/>
      <c r="JCW463" s="25"/>
      <c r="JCX463" s="25"/>
      <c r="JCY463" s="25"/>
      <c r="JCZ463" s="25"/>
      <c r="JDA463" s="25"/>
      <c r="JDB463" s="25"/>
      <c r="JDC463" s="25"/>
      <c r="JDD463" s="25"/>
      <c r="JDE463" s="25"/>
      <c r="JDF463" s="25"/>
      <c r="JDG463" s="25"/>
      <c r="JDH463" s="25"/>
      <c r="JDI463" s="25"/>
      <c r="JDJ463" s="25"/>
      <c r="JDK463" s="25"/>
      <c r="JDL463" s="25"/>
      <c r="JDM463" s="25"/>
      <c r="JDN463" s="25"/>
      <c r="JDO463" s="25"/>
      <c r="JDP463" s="25"/>
      <c r="JDQ463" s="25"/>
      <c r="JDR463" s="25"/>
      <c r="JDS463" s="25"/>
      <c r="JDT463" s="25"/>
      <c r="JDU463" s="25"/>
      <c r="JDV463" s="25"/>
      <c r="JDW463" s="25"/>
      <c r="JDX463" s="25"/>
      <c r="JDY463" s="25"/>
      <c r="JDZ463" s="25"/>
      <c r="JEA463" s="25"/>
      <c r="JEB463" s="25"/>
      <c r="JEC463" s="25"/>
      <c r="JED463" s="25"/>
      <c r="JEE463" s="25"/>
      <c r="JEF463" s="25"/>
      <c r="JEG463" s="25"/>
      <c r="JEH463" s="25"/>
      <c r="JEI463" s="25"/>
      <c r="JEJ463" s="25"/>
      <c r="JEK463" s="25"/>
      <c r="JEL463" s="25"/>
      <c r="JEM463" s="25"/>
      <c r="JEN463" s="25"/>
      <c r="JEO463" s="25"/>
      <c r="JEP463" s="25"/>
      <c r="JEQ463" s="25"/>
      <c r="JER463" s="25"/>
      <c r="JES463" s="25"/>
      <c r="JET463" s="25"/>
      <c r="JEU463" s="25"/>
      <c r="JEV463" s="25"/>
      <c r="JEW463" s="25"/>
      <c r="JEX463" s="25"/>
      <c r="JEY463" s="25"/>
      <c r="JEZ463" s="25"/>
      <c r="JFA463" s="25"/>
      <c r="JFB463" s="25"/>
      <c r="JFC463" s="25"/>
      <c r="JFD463" s="25"/>
      <c r="JFE463" s="25"/>
      <c r="JFF463" s="25"/>
      <c r="JFG463" s="25"/>
      <c r="JFH463" s="25"/>
      <c r="JFI463" s="25"/>
      <c r="JFJ463" s="25"/>
      <c r="JFK463" s="25"/>
      <c r="JFL463" s="25"/>
      <c r="JFM463" s="25"/>
      <c r="JFN463" s="25"/>
      <c r="JFO463" s="25"/>
      <c r="JFP463" s="25"/>
      <c r="JFQ463" s="25"/>
      <c r="JFR463" s="25"/>
      <c r="JFS463" s="25"/>
      <c r="JFT463" s="25"/>
      <c r="JFU463" s="25"/>
      <c r="JFV463" s="25"/>
      <c r="JFW463" s="25"/>
      <c r="JFX463" s="25"/>
      <c r="JFY463" s="25"/>
      <c r="JFZ463" s="25"/>
      <c r="JGA463" s="25"/>
      <c r="JGB463" s="25"/>
      <c r="JGC463" s="25"/>
      <c r="JGD463" s="25"/>
      <c r="JGE463" s="25"/>
      <c r="JGF463" s="25"/>
      <c r="JGG463" s="25"/>
      <c r="JGH463" s="25"/>
      <c r="JGI463" s="25"/>
      <c r="JGJ463" s="25"/>
      <c r="JGK463" s="25"/>
      <c r="JGL463" s="25"/>
      <c r="JGM463" s="25"/>
      <c r="JGN463" s="25"/>
      <c r="JGO463" s="25"/>
      <c r="JGP463" s="25"/>
      <c r="JGQ463" s="25"/>
      <c r="JGR463" s="25"/>
      <c r="JGS463" s="25"/>
      <c r="JGT463" s="25"/>
      <c r="JGU463" s="25"/>
      <c r="JGV463" s="25"/>
      <c r="JGW463" s="25"/>
      <c r="JGX463" s="25"/>
      <c r="JGY463" s="25"/>
      <c r="JGZ463" s="25"/>
      <c r="JHA463" s="25"/>
      <c r="JHB463" s="25"/>
      <c r="JHC463" s="25"/>
      <c r="JHD463" s="25"/>
      <c r="JHE463" s="25"/>
      <c r="JHF463" s="25"/>
      <c r="JHG463" s="25"/>
      <c r="JHH463" s="25"/>
      <c r="JHI463" s="25"/>
      <c r="JHJ463" s="25"/>
      <c r="JHK463" s="25"/>
      <c r="JHL463" s="25"/>
      <c r="JHM463" s="25"/>
      <c r="JHN463" s="25"/>
      <c r="JHO463" s="25"/>
      <c r="JHP463" s="25"/>
      <c r="JHQ463" s="25"/>
      <c r="JHR463" s="25"/>
      <c r="JHS463" s="25"/>
      <c r="JHT463" s="25"/>
      <c r="JHU463" s="25"/>
      <c r="JHV463" s="25"/>
      <c r="JHW463" s="25"/>
      <c r="JHX463" s="25"/>
      <c r="JHY463" s="25"/>
      <c r="JHZ463" s="25"/>
      <c r="JIA463" s="25"/>
      <c r="JIB463" s="25"/>
      <c r="JIC463" s="25"/>
      <c r="JID463" s="25"/>
      <c r="JIE463" s="25"/>
      <c r="JIF463" s="25"/>
      <c r="JIG463" s="25"/>
      <c r="JIH463" s="25"/>
      <c r="JII463" s="25"/>
      <c r="JIJ463" s="25"/>
      <c r="JIK463" s="25"/>
      <c r="JIL463" s="25"/>
      <c r="JIM463" s="25"/>
      <c r="JIN463" s="25"/>
      <c r="JIO463" s="25"/>
      <c r="JIP463" s="25"/>
      <c r="JIQ463" s="25"/>
      <c r="JIR463" s="25"/>
      <c r="JIS463" s="25"/>
      <c r="JIT463" s="25"/>
      <c r="JIU463" s="25"/>
      <c r="JIV463" s="25"/>
      <c r="JIW463" s="25"/>
      <c r="JIX463" s="25"/>
      <c r="JIY463" s="25"/>
      <c r="JIZ463" s="25"/>
      <c r="JJA463" s="25"/>
      <c r="JJB463" s="25"/>
      <c r="JJC463" s="25"/>
      <c r="JJD463" s="25"/>
      <c r="JJE463" s="25"/>
      <c r="JJF463" s="25"/>
      <c r="JJG463" s="25"/>
      <c r="JJH463" s="25"/>
      <c r="JJI463" s="25"/>
      <c r="JJJ463" s="25"/>
      <c r="JJK463" s="25"/>
      <c r="JJL463" s="25"/>
      <c r="JJM463" s="25"/>
      <c r="JJN463" s="25"/>
      <c r="JJO463" s="25"/>
      <c r="JJP463" s="25"/>
      <c r="JJQ463" s="25"/>
      <c r="JJR463" s="25"/>
      <c r="JJS463" s="25"/>
      <c r="JJT463" s="25"/>
      <c r="JJU463" s="25"/>
      <c r="JJV463" s="25"/>
      <c r="JJW463" s="25"/>
      <c r="JJX463" s="25"/>
      <c r="JJY463" s="25"/>
      <c r="JJZ463" s="25"/>
      <c r="JKA463" s="25"/>
      <c r="JKB463" s="25"/>
      <c r="JKC463" s="25"/>
      <c r="JKD463" s="25"/>
      <c r="JKE463" s="25"/>
      <c r="JKF463" s="25"/>
      <c r="JKG463" s="25"/>
      <c r="JKH463" s="25"/>
      <c r="JKI463" s="25"/>
      <c r="JKJ463" s="25"/>
      <c r="JKK463" s="25"/>
      <c r="JKL463" s="25"/>
      <c r="JKM463" s="25"/>
      <c r="JKN463" s="25"/>
      <c r="JKO463" s="25"/>
      <c r="JKP463" s="25"/>
      <c r="JKQ463" s="25"/>
      <c r="JKR463" s="25"/>
      <c r="JKS463" s="25"/>
      <c r="JKT463" s="25"/>
      <c r="JKU463" s="25"/>
      <c r="JKV463" s="25"/>
      <c r="JKW463" s="25"/>
      <c r="JKX463" s="25"/>
      <c r="JKY463" s="25"/>
      <c r="JKZ463" s="25"/>
      <c r="JLA463" s="25"/>
      <c r="JLB463" s="25"/>
      <c r="JLC463" s="25"/>
      <c r="JLD463" s="25"/>
      <c r="JLE463" s="25"/>
      <c r="JLF463" s="25"/>
      <c r="JLG463" s="25"/>
      <c r="JLH463" s="25"/>
      <c r="JLI463" s="25"/>
      <c r="JLJ463" s="25"/>
      <c r="JLK463" s="25"/>
      <c r="JLL463" s="25"/>
      <c r="JLM463" s="25"/>
      <c r="JLN463" s="25"/>
      <c r="JLO463" s="25"/>
      <c r="JLP463" s="25"/>
      <c r="JLQ463" s="25"/>
      <c r="JLR463" s="25"/>
      <c r="JLS463" s="25"/>
      <c r="JLT463" s="25"/>
      <c r="JLU463" s="25"/>
      <c r="JLV463" s="25"/>
      <c r="JLW463" s="25"/>
      <c r="JLX463" s="25"/>
      <c r="JLY463" s="25"/>
      <c r="JLZ463" s="25"/>
      <c r="JMA463" s="25"/>
      <c r="JMB463" s="25"/>
      <c r="JMC463" s="25"/>
      <c r="JMD463" s="25"/>
      <c r="JME463" s="25"/>
      <c r="JMF463" s="25"/>
      <c r="JMG463" s="25"/>
      <c r="JMH463" s="25"/>
      <c r="JMI463" s="25"/>
      <c r="JMJ463" s="25"/>
      <c r="JMK463" s="25"/>
      <c r="JML463" s="25"/>
      <c r="JMM463" s="25"/>
      <c r="JMN463" s="25"/>
      <c r="JMO463" s="25"/>
      <c r="JMP463" s="25"/>
      <c r="JMQ463" s="25"/>
      <c r="JMR463" s="25"/>
      <c r="JMS463" s="25"/>
      <c r="JMT463" s="25"/>
      <c r="JMU463" s="25"/>
      <c r="JMV463" s="25"/>
      <c r="JMW463" s="25"/>
      <c r="JMX463" s="25"/>
      <c r="JMY463" s="25"/>
      <c r="JMZ463" s="25"/>
      <c r="JNA463" s="25"/>
      <c r="JNB463" s="25"/>
      <c r="JNC463" s="25"/>
      <c r="JND463" s="25"/>
      <c r="JNE463" s="25"/>
      <c r="JNF463" s="25"/>
      <c r="JNG463" s="25"/>
      <c r="JNH463" s="25"/>
      <c r="JNI463" s="25"/>
      <c r="JNJ463" s="25"/>
      <c r="JNK463" s="25"/>
      <c r="JNL463" s="25"/>
      <c r="JNM463" s="25"/>
      <c r="JNN463" s="25"/>
      <c r="JNO463" s="25"/>
      <c r="JNP463" s="25"/>
      <c r="JNQ463" s="25"/>
      <c r="JNR463" s="25"/>
      <c r="JNS463" s="25"/>
      <c r="JNT463" s="25"/>
      <c r="JNU463" s="25"/>
      <c r="JNV463" s="25"/>
      <c r="JNW463" s="25"/>
      <c r="JNX463" s="25"/>
      <c r="JNY463" s="25"/>
      <c r="JNZ463" s="25"/>
      <c r="JOA463" s="25"/>
      <c r="JOB463" s="25"/>
      <c r="JOC463" s="25"/>
      <c r="JOD463" s="25"/>
      <c r="JOE463" s="25"/>
      <c r="JOF463" s="25"/>
      <c r="JOG463" s="25"/>
      <c r="JOH463" s="25"/>
      <c r="JOI463" s="25"/>
      <c r="JOJ463" s="25"/>
      <c r="JOK463" s="25"/>
      <c r="JOL463" s="25"/>
      <c r="JOM463" s="25"/>
      <c r="JON463" s="25"/>
      <c r="JOO463" s="25"/>
      <c r="JOP463" s="25"/>
      <c r="JOQ463" s="25"/>
      <c r="JOR463" s="25"/>
      <c r="JOS463" s="25"/>
      <c r="JOT463" s="25"/>
      <c r="JOU463" s="25"/>
      <c r="JOV463" s="25"/>
      <c r="JOW463" s="25"/>
      <c r="JOX463" s="25"/>
      <c r="JOY463" s="25"/>
      <c r="JOZ463" s="25"/>
      <c r="JPA463" s="25"/>
      <c r="JPB463" s="25"/>
      <c r="JPC463" s="25"/>
      <c r="JPD463" s="25"/>
      <c r="JPE463" s="25"/>
      <c r="JPF463" s="25"/>
      <c r="JPG463" s="25"/>
      <c r="JPH463" s="25"/>
      <c r="JPI463" s="25"/>
      <c r="JPJ463" s="25"/>
      <c r="JPK463" s="25"/>
      <c r="JPL463" s="25"/>
      <c r="JPM463" s="25"/>
      <c r="JPN463" s="25"/>
      <c r="JPO463" s="25"/>
      <c r="JPP463" s="25"/>
      <c r="JPQ463" s="25"/>
      <c r="JPR463" s="25"/>
      <c r="JPS463" s="25"/>
      <c r="JPT463" s="25"/>
      <c r="JPU463" s="25"/>
      <c r="JPV463" s="25"/>
      <c r="JPW463" s="25"/>
      <c r="JPX463" s="25"/>
      <c r="JPY463" s="25"/>
      <c r="JPZ463" s="25"/>
      <c r="JQA463" s="25"/>
      <c r="JQB463" s="25"/>
      <c r="JQC463" s="25"/>
      <c r="JQD463" s="25"/>
      <c r="JQE463" s="25"/>
      <c r="JQF463" s="25"/>
      <c r="JQG463" s="25"/>
      <c r="JQH463" s="25"/>
      <c r="JQI463" s="25"/>
      <c r="JQJ463" s="25"/>
      <c r="JQK463" s="25"/>
      <c r="JQL463" s="25"/>
      <c r="JQM463" s="25"/>
      <c r="JQN463" s="25"/>
      <c r="JQO463" s="25"/>
      <c r="JQP463" s="25"/>
      <c r="JQQ463" s="25"/>
      <c r="JQR463" s="25"/>
      <c r="JQS463" s="25"/>
      <c r="JQT463" s="25"/>
      <c r="JQU463" s="25"/>
      <c r="JQV463" s="25"/>
      <c r="JQW463" s="25"/>
      <c r="JQX463" s="25"/>
      <c r="JQY463" s="25"/>
      <c r="JQZ463" s="25"/>
      <c r="JRA463" s="25"/>
      <c r="JRB463" s="25"/>
      <c r="JRC463" s="25"/>
      <c r="JRD463" s="25"/>
      <c r="JRE463" s="25"/>
      <c r="JRF463" s="25"/>
      <c r="JRG463" s="25"/>
      <c r="JRH463" s="25"/>
      <c r="JRI463" s="25"/>
      <c r="JRJ463" s="25"/>
      <c r="JRK463" s="25"/>
      <c r="JRL463" s="25"/>
      <c r="JRM463" s="25"/>
      <c r="JRN463" s="25"/>
      <c r="JRO463" s="25"/>
      <c r="JRP463" s="25"/>
      <c r="JRQ463" s="25"/>
      <c r="JRR463" s="25"/>
      <c r="JRS463" s="25"/>
      <c r="JRT463" s="25"/>
      <c r="JRU463" s="25"/>
      <c r="JRV463" s="25"/>
      <c r="JRW463" s="25"/>
      <c r="JRX463" s="25"/>
      <c r="JRY463" s="25"/>
      <c r="JRZ463" s="25"/>
      <c r="JSA463" s="25"/>
      <c r="JSB463" s="25"/>
      <c r="JSC463" s="25"/>
      <c r="JSD463" s="25"/>
      <c r="JSE463" s="25"/>
      <c r="JSF463" s="25"/>
      <c r="JSG463" s="25"/>
      <c r="JSH463" s="25"/>
      <c r="JSI463" s="25"/>
      <c r="JSJ463" s="25"/>
      <c r="JSK463" s="25"/>
      <c r="JSL463" s="25"/>
      <c r="JSM463" s="25"/>
      <c r="JSN463" s="25"/>
      <c r="JSO463" s="25"/>
      <c r="JSP463" s="25"/>
      <c r="JSQ463" s="25"/>
      <c r="JSR463" s="25"/>
      <c r="JSS463" s="25"/>
      <c r="JST463" s="25"/>
      <c r="JSU463" s="25"/>
      <c r="JSV463" s="25"/>
      <c r="JSW463" s="25"/>
      <c r="JSX463" s="25"/>
      <c r="JSY463" s="25"/>
      <c r="JSZ463" s="25"/>
      <c r="JTA463" s="25"/>
      <c r="JTB463" s="25"/>
      <c r="JTC463" s="25"/>
      <c r="JTD463" s="25"/>
      <c r="JTE463" s="25"/>
      <c r="JTF463" s="25"/>
      <c r="JTG463" s="25"/>
      <c r="JTH463" s="25"/>
      <c r="JTI463" s="25"/>
      <c r="JTJ463" s="25"/>
      <c r="JTK463" s="25"/>
      <c r="JTL463" s="25"/>
      <c r="JTM463" s="25"/>
      <c r="JTN463" s="25"/>
      <c r="JTO463" s="25"/>
      <c r="JTP463" s="25"/>
      <c r="JTQ463" s="25"/>
      <c r="JTR463" s="25"/>
      <c r="JTS463" s="25"/>
      <c r="JTT463" s="25"/>
      <c r="JTU463" s="25"/>
      <c r="JTV463" s="25"/>
      <c r="JTW463" s="25"/>
      <c r="JTX463" s="25"/>
      <c r="JTY463" s="25"/>
      <c r="JTZ463" s="25"/>
      <c r="JUA463" s="25"/>
      <c r="JUB463" s="25"/>
      <c r="JUC463" s="25"/>
      <c r="JUD463" s="25"/>
      <c r="JUE463" s="25"/>
      <c r="JUF463" s="25"/>
      <c r="JUG463" s="25"/>
      <c r="JUH463" s="25"/>
      <c r="JUI463" s="25"/>
      <c r="JUJ463" s="25"/>
      <c r="JUK463" s="25"/>
      <c r="JUL463" s="25"/>
      <c r="JUM463" s="25"/>
      <c r="JUN463" s="25"/>
      <c r="JUO463" s="25"/>
      <c r="JUP463" s="25"/>
      <c r="JUQ463" s="25"/>
      <c r="JUR463" s="25"/>
      <c r="JUS463" s="25"/>
      <c r="JUT463" s="25"/>
      <c r="JUU463" s="25"/>
      <c r="JUV463" s="25"/>
      <c r="JUW463" s="25"/>
      <c r="JUX463" s="25"/>
      <c r="JUY463" s="25"/>
      <c r="JUZ463" s="25"/>
      <c r="JVA463" s="25"/>
      <c r="JVB463" s="25"/>
      <c r="JVC463" s="25"/>
      <c r="JVD463" s="25"/>
      <c r="JVE463" s="25"/>
      <c r="JVF463" s="25"/>
      <c r="JVG463" s="25"/>
      <c r="JVH463" s="25"/>
      <c r="JVI463" s="25"/>
      <c r="JVJ463" s="25"/>
      <c r="JVK463" s="25"/>
      <c r="JVL463" s="25"/>
      <c r="JVM463" s="25"/>
      <c r="JVN463" s="25"/>
      <c r="JVO463" s="25"/>
      <c r="JVP463" s="25"/>
      <c r="JVQ463" s="25"/>
      <c r="JVR463" s="25"/>
      <c r="JVS463" s="25"/>
      <c r="JVT463" s="25"/>
      <c r="JVU463" s="25"/>
      <c r="JVV463" s="25"/>
      <c r="JVW463" s="25"/>
      <c r="JVX463" s="25"/>
      <c r="JVY463" s="25"/>
      <c r="JVZ463" s="25"/>
      <c r="JWA463" s="25"/>
      <c r="JWB463" s="25"/>
      <c r="JWC463" s="25"/>
      <c r="JWD463" s="25"/>
      <c r="JWE463" s="25"/>
      <c r="JWF463" s="25"/>
      <c r="JWG463" s="25"/>
      <c r="JWH463" s="25"/>
      <c r="JWI463" s="25"/>
      <c r="JWJ463" s="25"/>
      <c r="JWK463" s="25"/>
      <c r="JWL463" s="25"/>
      <c r="JWM463" s="25"/>
      <c r="JWN463" s="25"/>
      <c r="JWO463" s="25"/>
      <c r="JWP463" s="25"/>
      <c r="JWQ463" s="25"/>
      <c r="JWR463" s="25"/>
      <c r="JWS463" s="25"/>
      <c r="JWT463" s="25"/>
      <c r="JWU463" s="25"/>
      <c r="JWV463" s="25"/>
      <c r="JWW463" s="25"/>
      <c r="JWX463" s="25"/>
      <c r="JWY463" s="25"/>
      <c r="JWZ463" s="25"/>
      <c r="JXA463" s="25"/>
      <c r="JXB463" s="25"/>
      <c r="JXC463" s="25"/>
      <c r="JXD463" s="25"/>
      <c r="JXE463" s="25"/>
      <c r="JXF463" s="25"/>
      <c r="JXG463" s="25"/>
      <c r="JXH463" s="25"/>
      <c r="JXI463" s="25"/>
      <c r="JXJ463" s="25"/>
      <c r="JXK463" s="25"/>
      <c r="JXL463" s="25"/>
      <c r="JXM463" s="25"/>
      <c r="JXN463" s="25"/>
      <c r="JXO463" s="25"/>
      <c r="JXP463" s="25"/>
      <c r="JXQ463" s="25"/>
      <c r="JXR463" s="25"/>
      <c r="JXS463" s="25"/>
      <c r="JXT463" s="25"/>
      <c r="JXU463" s="25"/>
      <c r="JXV463" s="25"/>
      <c r="JXW463" s="25"/>
      <c r="JXX463" s="25"/>
      <c r="JXY463" s="25"/>
      <c r="JXZ463" s="25"/>
      <c r="JYA463" s="25"/>
      <c r="JYB463" s="25"/>
      <c r="JYC463" s="25"/>
      <c r="JYD463" s="25"/>
      <c r="JYE463" s="25"/>
      <c r="JYF463" s="25"/>
      <c r="JYG463" s="25"/>
      <c r="JYH463" s="25"/>
      <c r="JYI463" s="25"/>
      <c r="JYJ463" s="25"/>
      <c r="JYK463" s="25"/>
      <c r="JYL463" s="25"/>
      <c r="JYM463" s="25"/>
      <c r="JYN463" s="25"/>
      <c r="JYO463" s="25"/>
      <c r="JYP463" s="25"/>
      <c r="JYQ463" s="25"/>
      <c r="JYR463" s="25"/>
      <c r="JYS463" s="25"/>
      <c r="JYT463" s="25"/>
      <c r="JYU463" s="25"/>
      <c r="JYV463" s="25"/>
      <c r="JYW463" s="25"/>
      <c r="JYX463" s="25"/>
      <c r="JYY463" s="25"/>
      <c r="JYZ463" s="25"/>
      <c r="JZA463" s="25"/>
      <c r="JZB463" s="25"/>
      <c r="JZC463" s="25"/>
      <c r="JZD463" s="25"/>
      <c r="JZE463" s="25"/>
      <c r="JZF463" s="25"/>
      <c r="JZG463" s="25"/>
      <c r="JZH463" s="25"/>
      <c r="JZI463" s="25"/>
      <c r="JZJ463" s="25"/>
      <c r="JZK463" s="25"/>
      <c r="JZL463" s="25"/>
      <c r="JZM463" s="25"/>
      <c r="JZN463" s="25"/>
      <c r="JZO463" s="25"/>
      <c r="JZP463" s="25"/>
      <c r="JZQ463" s="25"/>
      <c r="JZR463" s="25"/>
      <c r="JZS463" s="25"/>
      <c r="JZT463" s="25"/>
      <c r="JZU463" s="25"/>
      <c r="JZV463" s="25"/>
      <c r="JZW463" s="25"/>
      <c r="JZX463" s="25"/>
      <c r="JZY463" s="25"/>
      <c r="JZZ463" s="25"/>
      <c r="KAA463" s="25"/>
      <c r="KAB463" s="25"/>
      <c r="KAC463" s="25"/>
      <c r="KAD463" s="25"/>
      <c r="KAE463" s="25"/>
      <c r="KAF463" s="25"/>
      <c r="KAG463" s="25"/>
      <c r="KAH463" s="25"/>
      <c r="KAI463" s="25"/>
      <c r="KAJ463" s="25"/>
      <c r="KAK463" s="25"/>
      <c r="KAL463" s="25"/>
      <c r="KAM463" s="25"/>
      <c r="KAN463" s="25"/>
      <c r="KAO463" s="25"/>
      <c r="KAP463" s="25"/>
      <c r="KAQ463" s="25"/>
      <c r="KAR463" s="25"/>
      <c r="KAS463" s="25"/>
      <c r="KAT463" s="25"/>
      <c r="KAU463" s="25"/>
      <c r="KAV463" s="25"/>
      <c r="KAW463" s="25"/>
      <c r="KAX463" s="25"/>
      <c r="KAY463" s="25"/>
      <c r="KAZ463" s="25"/>
      <c r="KBA463" s="25"/>
      <c r="KBB463" s="25"/>
      <c r="KBC463" s="25"/>
      <c r="KBD463" s="25"/>
      <c r="KBE463" s="25"/>
      <c r="KBF463" s="25"/>
      <c r="KBG463" s="25"/>
      <c r="KBH463" s="25"/>
      <c r="KBI463" s="25"/>
      <c r="KBJ463" s="25"/>
      <c r="KBK463" s="25"/>
      <c r="KBL463" s="25"/>
      <c r="KBM463" s="25"/>
      <c r="KBN463" s="25"/>
      <c r="KBO463" s="25"/>
      <c r="KBP463" s="25"/>
      <c r="KBQ463" s="25"/>
      <c r="KBR463" s="25"/>
      <c r="KBS463" s="25"/>
      <c r="KBT463" s="25"/>
      <c r="KBU463" s="25"/>
      <c r="KBV463" s="25"/>
      <c r="KBW463" s="25"/>
      <c r="KBX463" s="25"/>
      <c r="KBY463" s="25"/>
      <c r="KBZ463" s="25"/>
      <c r="KCA463" s="25"/>
      <c r="KCB463" s="25"/>
      <c r="KCC463" s="25"/>
      <c r="KCD463" s="25"/>
      <c r="KCE463" s="25"/>
      <c r="KCF463" s="25"/>
      <c r="KCG463" s="25"/>
      <c r="KCH463" s="25"/>
      <c r="KCI463" s="25"/>
      <c r="KCJ463" s="25"/>
      <c r="KCK463" s="25"/>
      <c r="KCL463" s="25"/>
      <c r="KCM463" s="25"/>
      <c r="KCN463" s="25"/>
      <c r="KCO463" s="25"/>
      <c r="KCP463" s="25"/>
      <c r="KCQ463" s="25"/>
      <c r="KCR463" s="25"/>
      <c r="KCS463" s="25"/>
      <c r="KCT463" s="25"/>
      <c r="KCU463" s="25"/>
      <c r="KCV463" s="25"/>
      <c r="KCW463" s="25"/>
      <c r="KCX463" s="25"/>
      <c r="KCY463" s="25"/>
      <c r="KCZ463" s="25"/>
      <c r="KDA463" s="25"/>
      <c r="KDB463" s="25"/>
      <c r="KDC463" s="25"/>
      <c r="KDD463" s="25"/>
      <c r="KDE463" s="25"/>
      <c r="KDF463" s="25"/>
      <c r="KDG463" s="25"/>
      <c r="KDH463" s="25"/>
      <c r="KDI463" s="25"/>
      <c r="KDJ463" s="25"/>
      <c r="KDK463" s="25"/>
      <c r="KDL463" s="25"/>
      <c r="KDM463" s="25"/>
      <c r="KDN463" s="25"/>
      <c r="KDO463" s="25"/>
      <c r="KDP463" s="25"/>
      <c r="KDQ463" s="25"/>
      <c r="KDR463" s="25"/>
      <c r="KDS463" s="25"/>
      <c r="KDT463" s="25"/>
      <c r="KDU463" s="25"/>
      <c r="KDV463" s="25"/>
      <c r="KDW463" s="25"/>
      <c r="KDX463" s="25"/>
      <c r="KDY463" s="25"/>
      <c r="KDZ463" s="25"/>
      <c r="KEA463" s="25"/>
      <c r="KEB463" s="25"/>
      <c r="KEC463" s="25"/>
      <c r="KED463" s="25"/>
      <c r="KEE463" s="25"/>
      <c r="KEF463" s="25"/>
      <c r="KEG463" s="25"/>
      <c r="KEH463" s="25"/>
      <c r="KEI463" s="25"/>
      <c r="KEJ463" s="25"/>
      <c r="KEK463" s="25"/>
      <c r="KEL463" s="25"/>
      <c r="KEM463" s="25"/>
      <c r="KEN463" s="25"/>
      <c r="KEO463" s="25"/>
      <c r="KEP463" s="25"/>
      <c r="KEQ463" s="25"/>
      <c r="KER463" s="25"/>
      <c r="KES463" s="25"/>
      <c r="KET463" s="25"/>
      <c r="KEU463" s="25"/>
      <c r="KEV463" s="25"/>
      <c r="KEW463" s="25"/>
      <c r="KEX463" s="25"/>
      <c r="KEY463" s="25"/>
      <c r="KEZ463" s="25"/>
      <c r="KFA463" s="25"/>
      <c r="KFB463" s="25"/>
      <c r="KFC463" s="25"/>
      <c r="KFD463" s="25"/>
      <c r="KFE463" s="25"/>
      <c r="KFF463" s="25"/>
      <c r="KFG463" s="25"/>
      <c r="KFH463" s="25"/>
      <c r="KFI463" s="25"/>
      <c r="KFJ463" s="25"/>
      <c r="KFK463" s="25"/>
      <c r="KFL463" s="25"/>
      <c r="KFM463" s="25"/>
      <c r="KFN463" s="25"/>
      <c r="KFO463" s="25"/>
      <c r="KFP463" s="25"/>
      <c r="KFQ463" s="25"/>
      <c r="KFR463" s="25"/>
      <c r="KFS463" s="25"/>
      <c r="KFT463" s="25"/>
      <c r="KFU463" s="25"/>
      <c r="KFV463" s="25"/>
      <c r="KFW463" s="25"/>
      <c r="KFX463" s="25"/>
      <c r="KFY463" s="25"/>
      <c r="KFZ463" s="25"/>
      <c r="KGA463" s="25"/>
      <c r="KGB463" s="25"/>
      <c r="KGC463" s="25"/>
      <c r="KGD463" s="25"/>
      <c r="KGE463" s="25"/>
      <c r="KGF463" s="25"/>
      <c r="KGG463" s="25"/>
      <c r="KGH463" s="25"/>
      <c r="KGI463" s="25"/>
      <c r="KGJ463" s="25"/>
      <c r="KGK463" s="25"/>
      <c r="KGL463" s="25"/>
      <c r="KGM463" s="25"/>
      <c r="KGN463" s="25"/>
      <c r="KGO463" s="25"/>
      <c r="KGP463" s="25"/>
      <c r="KGQ463" s="25"/>
      <c r="KGR463" s="25"/>
      <c r="KGS463" s="25"/>
      <c r="KGT463" s="25"/>
      <c r="KGU463" s="25"/>
      <c r="KGV463" s="25"/>
      <c r="KGW463" s="25"/>
      <c r="KGX463" s="25"/>
      <c r="KGY463" s="25"/>
      <c r="KGZ463" s="25"/>
      <c r="KHA463" s="25"/>
      <c r="KHB463" s="25"/>
      <c r="KHC463" s="25"/>
      <c r="KHD463" s="25"/>
      <c r="KHE463" s="25"/>
      <c r="KHF463" s="25"/>
      <c r="KHG463" s="25"/>
      <c r="KHH463" s="25"/>
      <c r="KHI463" s="25"/>
      <c r="KHJ463" s="25"/>
      <c r="KHK463" s="25"/>
      <c r="KHL463" s="25"/>
      <c r="KHM463" s="25"/>
      <c r="KHN463" s="25"/>
      <c r="KHO463" s="25"/>
      <c r="KHP463" s="25"/>
      <c r="KHQ463" s="25"/>
      <c r="KHR463" s="25"/>
      <c r="KHS463" s="25"/>
      <c r="KHT463" s="25"/>
      <c r="KHU463" s="25"/>
      <c r="KHV463" s="25"/>
      <c r="KHW463" s="25"/>
      <c r="KHX463" s="25"/>
      <c r="KHY463" s="25"/>
      <c r="KHZ463" s="25"/>
      <c r="KIA463" s="25"/>
      <c r="KIB463" s="25"/>
      <c r="KIC463" s="25"/>
      <c r="KID463" s="25"/>
      <c r="KIE463" s="25"/>
      <c r="KIF463" s="25"/>
      <c r="KIG463" s="25"/>
      <c r="KIH463" s="25"/>
      <c r="KII463" s="25"/>
      <c r="KIJ463" s="25"/>
      <c r="KIK463" s="25"/>
      <c r="KIL463" s="25"/>
      <c r="KIM463" s="25"/>
      <c r="KIN463" s="25"/>
      <c r="KIO463" s="25"/>
      <c r="KIP463" s="25"/>
      <c r="KIQ463" s="25"/>
      <c r="KIR463" s="25"/>
      <c r="KIS463" s="25"/>
      <c r="KIT463" s="25"/>
      <c r="KIU463" s="25"/>
      <c r="KIV463" s="25"/>
      <c r="KIW463" s="25"/>
      <c r="KIX463" s="25"/>
      <c r="KIY463" s="25"/>
      <c r="KIZ463" s="25"/>
      <c r="KJA463" s="25"/>
      <c r="KJB463" s="25"/>
      <c r="KJC463" s="25"/>
      <c r="KJD463" s="25"/>
      <c r="KJE463" s="25"/>
      <c r="KJF463" s="25"/>
      <c r="KJG463" s="25"/>
      <c r="KJH463" s="25"/>
      <c r="KJI463" s="25"/>
      <c r="KJJ463" s="25"/>
      <c r="KJK463" s="25"/>
      <c r="KJL463" s="25"/>
      <c r="KJM463" s="25"/>
      <c r="KJN463" s="25"/>
      <c r="KJO463" s="25"/>
      <c r="KJP463" s="25"/>
      <c r="KJQ463" s="25"/>
      <c r="KJR463" s="25"/>
      <c r="KJS463" s="25"/>
      <c r="KJT463" s="25"/>
      <c r="KJU463" s="25"/>
      <c r="KJV463" s="25"/>
      <c r="KJW463" s="25"/>
      <c r="KJX463" s="25"/>
      <c r="KJY463" s="25"/>
      <c r="KJZ463" s="25"/>
      <c r="KKA463" s="25"/>
      <c r="KKB463" s="25"/>
      <c r="KKC463" s="25"/>
      <c r="KKD463" s="25"/>
      <c r="KKE463" s="25"/>
      <c r="KKF463" s="25"/>
      <c r="KKG463" s="25"/>
      <c r="KKH463" s="25"/>
      <c r="KKI463" s="25"/>
      <c r="KKJ463" s="25"/>
      <c r="KKK463" s="25"/>
      <c r="KKL463" s="25"/>
      <c r="KKM463" s="25"/>
      <c r="KKN463" s="25"/>
      <c r="KKO463" s="25"/>
      <c r="KKP463" s="25"/>
      <c r="KKQ463" s="25"/>
      <c r="KKR463" s="25"/>
      <c r="KKS463" s="25"/>
      <c r="KKT463" s="25"/>
      <c r="KKU463" s="25"/>
      <c r="KKV463" s="25"/>
      <c r="KKW463" s="25"/>
      <c r="KKX463" s="25"/>
      <c r="KKY463" s="25"/>
      <c r="KKZ463" s="25"/>
      <c r="KLA463" s="25"/>
      <c r="KLB463" s="25"/>
      <c r="KLC463" s="25"/>
      <c r="KLD463" s="25"/>
      <c r="KLE463" s="25"/>
      <c r="KLF463" s="25"/>
      <c r="KLG463" s="25"/>
      <c r="KLH463" s="25"/>
      <c r="KLI463" s="25"/>
      <c r="KLJ463" s="25"/>
      <c r="KLK463" s="25"/>
      <c r="KLL463" s="25"/>
      <c r="KLM463" s="25"/>
      <c r="KLN463" s="25"/>
      <c r="KLO463" s="25"/>
      <c r="KLP463" s="25"/>
      <c r="KLQ463" s="25"/>
      <c r="KLR463" s="25"/>
      <c r="KLS463" s="25"/>
      <c r="KLT463" s="25"/>
      <c r="KLU463" s="25"/>
      <c r="KLV463" s="25"/>
      <c r="KLW463" s="25"/>
      <c r="KLX463" s="25"/>
      <c r="KLY463" s="25"/>
      <c r="KLZ463" s="25"/>
      <c r="KMA463" s="25"/>
      <c r="KMB463" s="25"/>
      <c r="KMC463" s="25"/>
      <c r="KMD463" s="25"/>
      <c r="KME463" s="25"/>
      <c r="KMF463" s="25"/>
      <c r="KMG463" s="25"/>
      <c r="KMH463" s="25"/>
      <c r="KMI463" s="25"/>
      <c r="KMJ463" s="25"/>
      <c r="KMK463" s="25"/>
      <c r="KML463" s="25"/>
      <c r="KMM463" s="25"/>
      <c r="KMN463" s="25"/>
      <c r="KMO463" s="25"/>
      <c r="KMP463" s="25"/>
      <c r="KMQ463" s="25"/>
      <c r="KMR463" s="25"/>
      <c r="KMS463" s="25"/>
      <c r="KMT463" s="25"/>
      <c r="KMU463" s="25"/>
      <c r="KMV463" s="25"/>
      <c r="KMW463" s="25"/>
      <c r="KMX463" s="25"/>
      <c r="KMY463" s="25"/>
      <c r="KMZ463" s="25"/>
      <c r="KNA463" s="25"/>
      <c r="KNB463" s="25"/>
      <c r="KNC463" s="25"/>
      <c r="KND463" s="25"/>
      <c r="KNE463" s="25"/>
      <c r="KNF463" s="25"/>
      <c r="KNG463" s="25"/>
      <c r="KNH463" s="25"/>
      <c r="KNI463" s="25"/>
      <c r="KNJ463" s="25"/>
      <c r="KNK463" s="25"/>
      <c r="KNL463" s="25"/>
      <c r="KNM463" s="25"/>
      <c r="KNN463" s="25"/>
      <c r="KNO463" s="25"/>
      <c r="KNP463" s="25"/>
      <c r="KNQ463" s="25"/>
      <c r="KNR463" s="25"/>
      <c r="KNS463" s="25"/>
      <c r="KNT463" s="25"/>
      <c r="KNU463" s="25"/>
      <c r="KNV463" s="25"/>
      <c r="KNW463" s="25"/>
      <c r="KNX463" s="25"/>
      <c r="KNY463" s="25"/>
      <c r="KNZ463" s="25"/>
      <c r="KOA463" s="25"/>
      <c r="KOB463" s="25"/>
      <c r="KOC463" s="25"/>
      <c r="KOD463" s="25"/>
      <c r="KOE463" s="25"/>
      <c r="KOF463" s="25"/>
      <c r="KOG463" s="25"/>
      <c r="KOH463" s="25"/>
      <c r="KOI463" s="25"/>
      <c r="KOJ463" s="25"/>
      <c r="KOK463" s="25"/>
      <c r="KOL463" s="25"/>
      <c r="KOM463" s="25"/>
      <c r="KON463" s="25"/>
      <c r="KOO463" s="25"/>
      <c r="KOP463" s="25"/>
      <c r="KOQ463" s="25"/>
      <c r="KOR463" s="25"/>
      <c r="KOS463" s="25"/>
      <c r="KOT463" s="25"/>
      <c r="KOU463" s="25"/>
      <c r="KOV463" s="25"/>
      <c r="KOW463" s="25"/>
      <c r="KOX463" s="25"/>
      <c r="KOY463" s="25"/>
      <c r="KOZ463" s="25"/>
      <c r="KPA463" s="25"/>
      <c r="KPB463" s="25"/>
      <c r="KPC463" s="25"/>
      <c r="KPD463" s="25"/>
      <c r="KPE463" s="25"/>
      <c r="KPF463" s="25"/>
      <c r="KPG463" s="25"/>
      <c r="KPH463" s="25"/>
      <c r="KPI463" s="25"/>
      <c r="KPJ463" s="25"/>
      <c r="KPK463" s="25"/>
      <c r="KPL463" s="25"/>
      <c r="KPM463" s="25"/>
      <c r="KPN463" s="25"/>
      <c r="KPO463" s="25"/>
      <c r="KPP463" s="25"/>
      <c r="KPQ463" s="25"/>
      <c r="KPR463" s="25"/>
      <c r="KPS463" s="25"/>
      <c r="KPT463" s="25"/>
      <c r="KPU463" s="25"/>
      <c r="KPV463" s="25"/>
      <c r="KPW463" s="25"/>
      <c r="KPX463" s="25"/>
      <c r="KPY463" s="25"/>
      <c r="KPZ463" s="25"/>
      <c r="KQA463" s="25"/>
      <c r="KQB463" s="25"/>
      <c r="KQC463" s="25"/>
      <c r="KQD463" s="25"/>
      <c r="KQE463" s="25"/>
      <c r="KQF463" s="25"/>
      <c r="KQG463" s="25"/>
      <c r="KQH463" s="25"/>
      <c r="KQI463" s="25"/>
      <c r="KQJ463" s="25"/>
      <c r="KQK463" s="25"/>
      <c r="KQL463" s="25"/>
      <c r="KQM463" s="25"/>
      <c r="KQN463" s="25"/>
      <c r="KQO463" s="25"/>
      <c r="KQP463" s="25"/>
      <c r="KQQ463" s="25"/>
      <c r="KQR463" s="25"/>
      <c r="KQS463" s="25"/>
      <c r="KQT463" s="25"/>
      <c r="KQU463" s="25"/>
      <c r="KQV463" s="25"/>
      <c r="KQW463" s="25"/>
      <c r="KQX463" s="25"/>
      <c r="KQY463" s="25"/>
      <c r="KQZ463" s="25"/>
      <c r="KRA463" s="25"/>
      <c r="KRB463" s="25"/>
      <c r="KRC463" s="25"/>
      <c r="KRD463" s="25"/>
      <c r="KRE463" s="25"/>
      <c r="KRF463" s="25"/>
      <c r="KRG463" s="25"/>
      <c r="KRH463" s="25"/>
      <c r="KRI463" s="25"/>
      <c r="KRJ463" s="25"/>
      <c r="KRK463" s="25"/>
      <c r="KRL463" s="25"/>
      <c r="KRM463" s="25"/>
      <c r="KRN463" s="25"/>
      <c r="KRO463" s="25"/>
      <c r="KRP463" s="25"/>
      <c r="KRQ463" s="25"/>
      <c r="KRR463" s="25"/>
      <c r="KRS463" s="25"/>
      <c r="KRT463" s="25"/>
      <c r="KRU463" s="25"/>
      <c r="KRV463" s="25"/>
      <c r="KRW463" s="25"/>
      <c r="KRX463" s="25"/>
      <c r="KRY463" s="25"/>
      <c r="KRZ463" s="25"/>
      <c r="KSA463" s="25"/>
      <c r="KSB463" s="25"/>
      <c r="KSC463" s="25"/>
      <c r="KSD463" s="25"/>
      <c r="KSE463" s="25"/>
      <c r="KSF463" s="25"/>
      <c r="KSG463" s="25"/>
      <c r="KSH463" s="25"/>
      <c r="KSI463" s="25"/>
      <c r="KSJ463" s="25"/>
      <c r="KSK463" s="25"/>
      <c r="KSL463" s="25"/>
      <c r="KSM463" s="25"/>
      <c r="KSN463" s="25"/>
      <c r="KSO463" s="25"/>
      <c r="KSP463" s="25"/>
      <c r="KSQ463" s="25"/>
      <c r="KSR463" s="25"/>
      <c r="KSS463" s="25"/>
      <c r="KST463" s="25"/>
      <c r="KSU463" s="25"/>
      <c r="KSV463" s="25"/>
      <c r="KSW463" s="25"/>
      <c r="KSX463" s="25"/>
      <c r="KSY463" s="25"/>
      <c r="KSZ463" s="25"/>
      <c r="KTA463" s="25"/>
      <c r="KTB463" s="25"/>
      <c r="KTC463" s="25"/>
      <c r="KTD463" s="25"/>
      <c r="KTE463" s="25"/>
      <c r="KTF463" s="25"/>
      <c r="KTG463" s="25"/>
      <c r="KTH463" s="25"/>
      <c r="KTI463" s="25"/>
      <c r="KTJ463" s="25"/>
      <c r="KTK463" s="25"/>
      <c r="KTL463" s="25"/>
      <c r="KTM463" s="25"/>
      <c r="KTN463" s="25"/>
      <c r="KTO463" s="25"/>
      <c r="KTP463" s="25"/>
      <c r="KTQ463" s="25"/>
      <c r="KTR463" s="25"/>
      <c r="KTS463" s="25"/>
      <c r="KTT463" s="25"/>
      <c r="KTU463" s="25"/>
      <c r="KTV463" s="25"/>
      <c r="KTW463" s="25"/>
      <c r="KTX463" s="25"/>
      <c r="KTY463" s="25"/>
      <c r="KTZ463" s="25"/>
      <c r="KUA463" s="25"/>
      <c r="KUB463" s="25"/>
      <c r="KUC463" s="25"/>
      <c r="KUD463" s="25"/>
      <c r="KUE463" s="25"/>
      <c r="KUF463" s="25"/>
      <c r="KUG463" s="25"/>
      <c r="KUH463" s="25"/>
      <c r="KUI463" s="25"/>
      <c r="KUJ463" s="25"/>
      <c r="KUK463" s="25"/>
      <c r="KUL463" s="25"/>
      <c r="KUM463" s="25"/>
      <c r="KUN463" s="25"/>
      <c r="KUO463" s="25"/>
      <c r="KUP463" s="25"/>
      <c r="KUQ463" s="25"/>
      <c r="KUR463" s="25"/>
      <c r="KUS463" s="25"/>
      <c r="KUT463" s="25"/>
      <c r="KUU463" s="25"/>
      <c r="KUV463" s="25"/>
      <c r="KUW463" s="25"/>
      <c r="KUX463" s="25"/>
      <c r="KUY463" s="25"/>
      <c r="KUZ463" s="25"/>
      <c r="KVA463" s="25"/>
      <c r="KVB463" s="25"/>
      <c r="KVC463" s="25"/>
      <c r="KVD463" s="25"/>
      <c r="KVE463" s="25"/>
      <c r="KVF463" s="25"/>
      <c r="KVG463" s="25"/>
      <c r="KVH463" s="25"/>
      <c r="KVI463" s="25"/>
      <c r="KVJ463" s="25"/>
      <c r="KVK463" s="25"/>
      <c r="KVL463" s="25"/>
      <c r="KVM463" s="25"/>
      <c r="KVN463" s="25"/>
      <c r="KVO463" s="25"/>
      <c r="KVP463" s="25"/>
      <c r="KVQ463" s="25"/>
      <c r="KVR463" s="25"/>
      <c r="KVS463" s="25"/>
      <c r="KVT463" s="25"/>
      <c r="KVU463" s="25"/>
      <c r="KVV463" s="25"/>
      <c r="KVW463" s="25"/>
      <c r="KVX463" s="25"/>
      <c r="KVY463" s="25"/>
      <c r="KVZ463" s="25"/>
      <c r="KWA463" s="25"/>
      <c r="KWB463" s="25"/>
      <c r="KWC463" s="25"/>
      <c r="KWD463" s="25"/>
      <c r="KWE463" s="25"/>
      <c r="KWF463" s="25"/>
      <c r="KWG463" s="25"/>
      <c r="KWH463" s="25"/>
      <c r="KWI463" s="25"/>
      <c r="KWJ463" s="25"/>
      <c r="KWK463" s="25"/>
      <c r="KWL463" s="25"/>
      <c r="KWM463" s="25"/>
      <c r="KWN463" s="25"/>
      <c r="KWO463" s="25"/>
      <c r="KWP463" s="25"/>
      <c r="KWQ463" s="25"/>
      <c r="KWR463" s="25"/>
      <c r="KWS463" s="25"/>
      <c r="KWT463" s="25"/>
      <c r="KWU463" s="25"/>
      <c r="KWV463" s="25"/>
      <c r="KWW463" s="25"/>
      <c r="KWX463" s="25"/>
      <c r="KWY463" s="25"/>
      <c r="KWZ463" s="25"/>
      <c r="KXA463" s="25"/>
      <c r="KXB463" s="25"/>
      <c r="KXC463" s="25"/>
      <c r="KXD463" s="25"/>
      <c r="KXE463" s="25"/>
      <c r="KXF463" s="25"/>
      <c r="KXG463" s="25"/>
      <c r="KXH463" s="25"/>
      <c r="KXI463" s="25"/>
      <c r="KXJ463" s="25"/>
      <c r="KXK463" s="25"/>
      <c r="KXL463" s="25"/>
      <c r="KXM463" s="25"/>
      <c r="KXN463" s="25"/>
      <c r="KXO463" s="25"/>
      <c r="KXP463" s="25"/>
      <c r="KXQ463" s="25"/>
      <c r="KXR463" s="25"/>
      <c r="KXS463" s="25"/>
      <c r="KXT463" s="25"/>
      <c r="KXU463" s="25"/>
      <c r="KXV463" s="25"/>
      <c r="KXW463" s="25"/>
      <c r="KXX463" s="25"/>
      <c r="KXY463" s="25"/>
      <c r="KXZ463" s="25"/>
      <c r="KYA463" s="25"/>
      <c r="KYB463" s="25"/>
      <c r="KYC463" s="25"/>
      <c r="KYD463" s="25"/>
      <c r="KYE463" s="25"/>
      <c r="KYF463" s="25"/>
      <c r="KYG463" s="25"/>
      <c r="KYH463" s="25"/>
      <c r="KYI463" s="25"/>
      <c r="KYJ463" s="25"/>
      <c r="KYK463" s="25"/>
      <c r="KYL463" s="25"/>
      <c r="KYM463" s="25"/>
      <c r="KYN463" s="25"/>
      <c r="KYO463" s="25"/>
      <c r="KYP463" s="25"/>
      <c r="KYQ463" s="25"/>
      <c r="KYR463" s="25"/>
      <c r="KYS463" s="25"/>
      <c r="KYT463" s="25"/>
      <c r="KYU463" s="25"/>
      <c r="KYV463" s="25"/>
      <c r="KYW463" s="25"/>
      <c r="KYX463" s="25"/>
      <c r="KYY463" s="25"/>
      <c r="KYZ463" s="25"/>
      <c r="KZA463" s="25"/>
      <c r="KZB463" s="25"/>
      <c r="KZC463" s="25"/>
      <c r="KZD463" s="25"/>
      <c r="KZE463" s="25"/>
      <c r="KZF463" s="25"/>
      <c r="KZG463" s="25"/>
      <c r="KZH463" s="25"/>
      <c r="KZI463" s="25"/>
      <c r="KZJ463" s="25"/>
      <c r="KZK463" s="25"/>
      <c r="KZL463" s="25"/>
      <c r="KZM463" s="25"/>
      <c r="KZN463" s="25"/>
      <c r="KZO463" s="25"/>
      <c r="KZP463" s="25"/>
      <c r="KZQ463" s="25"/>
      <c r="KZR463" s="25"/>
      <c r="KZS463" s="25"/>
      <c r="KZT463" s="25"/>
      <c r="KZU463" s="25"/>
      <c r="KZV463" s="25"/>
      <c r="KZW463" s="25"/>
      <c r="KZX463" s="25"/>
      <c r="KZY463" s="25"/>
      <c r="KZZ463" s="25"/>
      <c r="LAA463" s="25"/>
      <c r="LAB463" s="25"/>
      <c r="LAC463" s="25"/>
      <c r="LAD463" s="25"/>
      <c r="LAE463" s="25"/>
      <c r="LAF463" s="25"/>
      <c r="LAG463" s="25"/>
      <c r="LAH463" s="25"/>
      <c r="LAI463" s="25"/>
      <c r="LAJ463" s="25"/>
      <c r="LAK463" s="25"/>
      <c r="LAL463" s="25"/>
      <c r="LAM463" s="25"/>
      <c r="LAN463" s="25"/>
      <c r="LAO463" s="25"/>
      <c r="LAP463" s="25"/>
      <c r="LAQ463" s="25"/>
      <c r="LAR463" s="25"/>
      <c r="LAS463" s="25"/>
      <c r="LAT463" s="25"/>
      <c r="LAU463" s="25"/>
      <c r="LAV463" s="25"/>
      <c r="LAW463" s="25"/>
      <c r="LAX463" s="25"/>
      <c r="LAY463" s="25"/>
      <c r="LAZ463" s="25"/>
      <c r="LBA463" s="25"/>
      <c r="LBB463" s="25"/>
      <c r="LBC463" s="25"/>
      <c r="LBD463" s="25"/>
      <c r="LBE463" s="25"/>
      <c r="LBF463" s="25"/>
      <c r="LBG463" s="25"/>
      <c r="LBH463" s="25"/>
      <c r="LBI463" s="25"/>
      <c r="LBJ463" s="25"/>
      <c r="LBK463" s="25"/>
      <c r="LBL463" s="25"/>
      <c r="LBM463" s="25"/>
      <c r="LBN463" s="25"/>
      <c r="LBO463" s="25"/>
      <c r="LBP463" s="25"/>
      <c r="LBQ463" s="25"/>
      <c r="LBR463" s="25"/>
      <c r="LBS463" s="25"/>
      <c r="LBT463" s="25"/>
      <c r="LBU463" s="25"/>
      <c r="LBV463" s="25"/>
      <c r="LBW463" s="25"/>
      <c r="LBX463" s="25"/>
      <c r="LBY463" s="25"/>
      <c r="LBZ463" s="25"/>
      <c r="LCA463" s="25"/>
      <c r="LCB463" s="25"/>
      <c r="LCC463" s="25"/>
      <c r="LCD463" s="25"/>
      <c r="LCE463" s="25"/>
      <c r="LCF463" s="25"/>
      <c r="LCG463" s="25"/>
      <c r="LCH463" s="25"/>
      <c r="LCI463" s="25"/>
      <c r="LCJ463" s="25"/>
      <c r="LCK463" s="25"/>
      <c r="LCL463" s="25"/>
      <c r="LCM463" s="25"/>
      <c r="LCN463" s="25"/>
      <c r="LCO463" s="25"/>
      <c r="LCP463" s="25"/>
      <c r="LCQ463" s="25"/>
      <c r="LCR463" s="25"/>
      <c r="LCS463" s="25"/>
      <c r="LCT463" s="25"/>
      <c r="LCU463" s="25"/>
      <c r="LCV463" s="25"/>
      <c r="LCW463" s="25"/>
      <c r="LCX463" s="25"/>
      <c r="LCY463" s="25"/>
      <c r="LCZ463" s="25"/>
      <c r="LDA463" s="25"/>
      <c r="LDB463" s="25"/>
      <c r="LDC463" s="25"/>
      <c r="LDD463" s="25"/>
      <c r="LDE463" s="25"/>
      <c r="LDF463" s="25"/>
      <c r="LDG463" s="25"/>
      <c r="LDH463" s="25"/>
      <c r="LDI463" s="25"/>
      <c r="LDJ463" s="25"/>
      <c r="LDK463" s="25"/>
      <c r="LDL463" s="25"/>
      <c r="LDM463" s="25"/>
      <c r="LDN463" s="25"/>
      <c r="LDO463" s="25"/>
      <c r="LDP463" s="25"/>
      <c r="LDQ463" s="25"/>
      <c r="LDR463" s="25"/>
      <c r="LDS463" s="25"/>
      <c r="LDT463" s="25"/>
      <c r="LDU463" s="25"/>
      <c r="LDV463" s="25"/>
      <c r="LDW463" s="25"/>
      <c r="LDX463" s="25"/>
      <c r="LDY463" s="25"/>
      <c r="LDZ463" s="25"/>
      <c r="LEA463" s="25"/>
      <c r="LEB463" s="25"/>
      <c r="LEC463" s="25"/>
      <c r="LED463" s="25"/>
      <c r="LEE463" s="25"/>
      <c r="LEF463" s="25"/>
      <c r="LEG463" s="25"/>
      <c r="LEH463" s="25"/>
      <c r="LEI463" s="25"/>
      <c r="LEJ463" s="25"/>
      <c r="LEK463" s="25"/>
      <c r="LEL463" s="25"/>
      <c r="LEM463" s="25"/>
      <c r="LEN463" s="25"/>
      <c r="LEO463" s="25"/>
      <c r="LEP463" s="25"/>
      <c r="LEQ463" s="25"/>
      <c r="LER463" s="25"/>
      <c r="LES463" s="25"/>
      <c r="LET463" s="25"/>
      <c r="LEU463" s="25"/>
      <c r="LEV463" s="25"/>
      <c r="LEW463" s="25"/>
      <c r="LEX463" s="25"/>
      <c r="LEY463" s="25"/>
      <c r="LEZ463" s="25"/>
      <c r="LFA463" s="25"/>
      <c r="LFB463" s="25"/>
      <c r="LFC463" s="25"/>
      <c r="LFD463" s="25"/>
      <c r="LFE463" s="25"/>
      <c r="LFF463" s="25"/>
      <c r="LFG463" s="25"/>
      <c r="LFH463" s="25"/>
      <c r="LFI463" s="25"/>
      <c r="LFJ463" s="25"/>
      <c r="LFK463" s="25"/>
      <c r="LFL463" s="25"/>
      <c r="LFM463" s="25"/>
      <c r="LFN463" s="25"/>
      <c r="LFO463" s="25"/>
      <c r="LFP463" s="25"/>
      <c r="LFQ463" s="25"/>
      <c r="LFR463" s="25"/>
      <c r="LFS463" s="25"/>
      <c r="LFT463" s="25"/>
      <c r="LFU463" s="25"/>
      <c r="LFV463" s="25"/>
      <c r="LFW463" s="25"/>
      <c r="LFX463" s="25"/>
      <c r="LFY463" s="25"/>
      <c r="LFZ463" s="25"/>
      <c r="LGA463" s="25"/>
      <c r="LGB463" s="25"/>
      <c r="LGC463" s="25"/>
      <c r="LGD463" s="25"/>
      <c r="LGE463" s="25"/>
      <c r="LGF463" s="25"/>
      <c r="LGG463" s="25"/>
      <c r="LGH463" s="25"/>
      <c r="LGI463" s="25"/>
      <c r="LGJ463" s="25"/>
      <c r="LGK463" s="25"/>
      <c r="LGL463" s="25"/>
      <c r="LGM463" s="25"/>
      <c r="LGN463" s="25"/>
      <c r="LGO463" s="25"/>
      <c r="LGP463" s="25"/>
      <c r="LGQ463" s="25"/>
      <c r="LGR463" s="25"/>
      <c r="LGS463" s="25"/>
      <c r="LGT463" s="25"/>
      <c r="LGU463" s="25"/>
      <c r="LGV463" s="25"/>
      <c r="LGW463" s="25"/>
      <c r="LGX463" s="25"/>
      <c r="LGY463" s="25"/>
      <c r="LGZ463" s="25"/>
      <c r="LHA463" s="25"/>
      <c r="LHB463" s="25"/>
      <c r="LHC463" s="25"/>
      <c r="LHD463" s="25"/>
      <c r="LHE463" s="25"/>
      <c r="LHF463" s="25"/>
      <c r="LHG463" s="25"/>
      <c r="LHH463" s="25"/>
      <c r="LHI463" s="25"/>
      <c r="LHJ463" s="25"/>
      <c r="LHK463" s="25"/>
      <c r="LHL463" s="25"/>
      <c r="LHM463" s="25"/>
      <c r="LHN463" s="25"/>
      <c r="LHO463" s="25"/>
      <c r="LHP463" s="25"/>
      <c r="LHQ463" s="25"/>
      <c r="LHR463" s="25"/>
      <c r="LHS463" s="25"/>
      <c r="LHT463" s="25"/>
      <c r="LHU463" s="25"/>
      <c r="LHV463" s="25"/>
      <c r="LHW463" s="25"/>
      <c r="LHX463" s="25"/>
      <c r="LHY463" s="25"/>
      <c r="LHZ463" s="25"/>
      <c r="LIA463" s="25"/>
      <c r="LIB463" s="25"/>
      <c r="LIC463" s="25"/>
      <c r="LID463" s="25"/>
      <c r="LIE463" s="25"/>
      <c r="LIF463" s="25"/>
      <c r="LIG463" s="25"/>
      <c r="LIH463" s="25"/>
      <c r="LII463" s="25"/>
      <c r="LIJ463" s="25"/>
      <c r="LIK463" s="25"/>
      <c r="LIL463" s="25"/>
      <c r="LIM463" s="25"/>
      <c r="LIN463" s="25"/>
      <c r="LIO463" s="25"/>
      <c r="LIP463" s="25"/>
      <c r="LIQ463" s="25"/>
      <c r="LIR463" s="25"/>
      <c r="LIS463" s="25"/>
      <c r="LIT463" s="25"/>
      <c r="LIU463" s="25"/>
      <c r="LIV463" s="25"/>
      <c r="LIW463" s="25"/>
      <c r="LIX463" s="25"/>
      <c r="LIY463" s="25"/>
      <c r="LIZ463" s="25"/>
      <c r="LJA463" s="25"/>
      <c r="LJB463" s="25"/>
      <c r="LJC463" s="25"/>
      <c r="LJD463" s="25"/>
      <c r="LJE463" s="25"/>
      <c r="LJF463" s="25"/>
      <c r="LJG463" s="25"/>
      <c r="LJH463" s="25"/>
      <c r="LJI463" s="25"/>
      <c r="LJJ463" s="25"/>
      <c r="LJK463" s="25"/>
      <c r="LJL463" s="25"/>
      <c r="LJM463" s="25"/>
      <c r="LJN463" s="25"/>
      <c r="LJO463" s="25"/>
      <c r="LJP463" s="25"/>
      <c r="LJQ463" s="25"/>
      <c r="LJR463" s="25"/>
      <c r="LJS463" s="25"/>
      <c r="LJT463" s="25"/>
      <c r="LJU463" s="25"/>
      <c r="LJV463" s="25"/>
      <c r="LJW463" s="25"/>
      <c r="LJX463" s="25"/>
      <c r="LJY463" s="25"/>
      <c r="LJZ463" s="25"/>
      <c r="LKA463" s="25"/>
      <c r="LKB463" s="25"/>
      <c r="LKC463" s="25"/>
      <c r="LKD463" s="25"/>
      <c r="LKE463" s="25"/>
      <c r="LKF463" s="25"/>
      <c r="LKG463" s="25"/>
      <c r="LKH463" s="25"/>
      <c r="LKI463" s="25"/>
      <c r="LKJ463" s="25"/>
      <c r="LKK463" s="25"/>
      <c r="LKL463" s="25"/>
      <c r="LKM463" s="25"/>
      <c r="LKN463" s="25"/>
      <c r="LKO463" s="25"/>
      <c r="LKP463" s="25"/>
      <c r="LKQ463" s="25"/>
      <c r="LKR463" s="25"/>
      <c r="LKS463" s="25"/>
      <c r="LKT463" s="25"/>
      <c r="LKU463" s="25"/>
      <c r="LKV463" s="25"/>
      <c r="LKW463" s="25"/>
      <c r="LKX463" s="25"/>
      <c r="LKY463" s="25"/>
      <c r="LKZ463" s="25"/>
      <c r="LLA463" s="25"/>
      <c r="LLB463" s="25"/>
      <c r="LLC463" s="25"/>
      <c r="LLD463" s="25"/>
      <c r="LLE463" s="25"/>
      <c r="LLF463" s="25"/>
      <c r="LLG463" s="25"/>
      <c r="LLH463" s="25"/>
      <c r="LLI463" s="25"/>
      <c r="LLJ463" s="25"/>
      <c r="LLK463" s="25"/>
      <c r="LLL463" s="25"/>
      <c r="LLM463" s="25"/>
      <c r="LLN463" s="25"/>
      <c r="LLO463" s="25"/>
      <c r="LLP463" s="25"/>
      <c r="LLQ463" s="25"/>
      <c r="LLR463" s="25"/>
      <c r="LLS463" s="25"/>
      <c r="LLT463" s="25"/>
      <c r="LLU463" s="25"/>
      <c r="LLV463" s="25"/>
      <c r="LLW463" s="25"/>
      <c r="LLX463" s="25"/>
      <c r="LLY463" s="25"/>
      <c r="LLZ463" s="25"/>
      <c r="LMA463" s="25"/>
      <c r="LMB463" s="25"/>
      <c r="LMC463" s="25"/>
      <c r="LMD463" s="25"/>
      <c r="LME463" s="25"/>
      <c r="LMF463" s="25"/>
      <c r="LMG463" s="25"/>
      <c r="LMH463" s="25"/>
      <c r="LMI463" s="25"/>
      <c r="LMJ463" s="25"/>
      <c r="LMK463" s="25"/>
      <c r="LML463" s="25"/>
      <c r="LMM463" s="25"/>
      <c r="LMN463" s="25"/>
      <c r="LMO463" s="25"/>
      <c r="LMP463" s="25"/>
      <c r="LMQ463" s="25"/>
      <c r="LMR463" s="25"/>
      <c r="LMS463" s="25"/>
      <c r="LMT463" s="25"/>
      <c r="LMU463" s="25"/>
      <c r="LMV463" s="25"/>
      <c r="LMW463" s="25"/>
      <c r="LMX463" s="25"/>
      <c r="LMY463" s="25"/>
      <c r="LMZ463" s="25"/>
      <c r="LNA463" s="25"/>
      <c r="LNB463" s="25"/>
      <c r="LNC463" s="25"/>
      <c r="LND463" s="25"/>
      <c r="LNE463" s="25"/>
      <c r="LNF463" s="25"/>
      <c r="LNG463" s="25"/>
      <c r="LNH463" s="25"/>
      <c r="LNI463" s="25"/>
      <c r="LNJ463" s="25"/>
      <c r="LNK463" s="25"/>
      <c r="LNL463" s="25"/>
      <c r="LNM463" s="25"/>
      <c r="LNN463" s="25"/>
      <c r="LNO463" s="25"/>
      <c r="LNP463" s="25"/>
      <c r="LNQ463" s="25"/>
      <c r="LNR463" s="25"/>
      <c r="LNS463" s="25"/>
      <c r="LNT463" s="25"/>
      <c r="LNU463" s="25"/>
      <c r="LNV463" s="25"/>
      <c r="LNW463" s="25"/>
      <c r="LNX463" s="25"/>
      <c r="LNY463" s="25"/>
      <c r="LNZ463" s="25"/>
      <c r="LOA463" s="25"/>
      <c r="LOB463" s="25"/>
      <c r="LOC463" s="25"/>
      <c r="LOD463" s="25"/>
      <c r="LOE463" s="25"/>
      <c r="LOF463" s="25"/>
      <c r="LOG463" s="25"/>
      <c r="LOH463" s="25"/>
      <c r="LOI463" s="25"/>
      <c r="LOJ463" s="25"/>
      <c r="LOK463" s="25"/>
      <c r="LOL463" s="25"/>
      <c r="LOM463" s="25"/>
      <c r="LON463" s="25"/>
      <c r="LOO463" s="25"/>
      <c r="LOP463" s="25"/>
      <c r="LOQ463" s="25"/>
      <c r="LOR463" s="25"/>
      <c r="LOS463" s="25"/>
      <c r="LOT463" s="25"/>
      <c r="LOU463" s="25"/>
      <c r="LOV463" s="25"/>
      <c r="LOW463" s="25"/>
      <c r="LOX463" s="25"/>
      <c r="LOY463" s="25"/>
      <c r="LOZ463" s="25"/>
      <c r="LPA463" s="25"/>
      <c r="LPB463" s="25"/>
      <c r="LPC463" s="25"/>
      <c r="LPD463" s="25"/>
      <c r="LPE463" s="25"/>
      <c r="LPF463" s="25"/>
      <c r="LPG463" s="25"/>
      <c r="LPH463" s="25"/>
      <c r="LPI463" s="25"/>
      <c r="LPJ463" s="25"/>
      <c r="LPK463" s="25"/>
      <c r="LPL463" s="25"/>
      <c r="LPM463" s="25"/>
      <c r="LPN463" s="25"/>
      <c r="LPO463" s="25"/>
      <c r="LPP463" s="25"/>
      <c r="LPQ463" s="25"/>
      <c r="LPR463" s="25"/>
      <c r="LPS463" s="25"/>
      <c r="LPT463" s="25"/>
      <c r="LPU463" s="25"/>
      <c r="LPV463" s="25"/>
      <c r="LPW463" s="25"/>
      <c r="LPX463" s="25"/>
      <c r="LPY463" s="25"/>
      <c r="LPZ463" s="25"/>
      <c r="LQA463" s="25"/>
      <c r="LQB463" s="25"/>
      <c r="LQC463" s="25"/>
      <c r="LQD463" s="25"/>
      <c r="LQE463" s="25"/>
      <c r="LQF463" s="25"/>
      <c r="LQG463" s="25"/>
      <c r="LQH463" s="25"/>
      <c r="LQI463" s="25"/>
      <c r="LQJ463" s="25"/>
      <c r="LQK463" s="25"/>
      <c r="LQL463" s="25"/>
      <c r="LQM463" s="25"/>
      <c r="LQN463" s="25"/>
      <c r="LQO463" s="25"/>
      <c r="LQP463" s="25"/>
      <c r="LQQ463" s="25"/>
      <c r="LQR463" s="25"/>
      <c r="LQS463" s="25"/>
      <c r="LQT463" s="25"/>
      <c r="LQU463" s="25"/>
      <c r="LQV463" s="25"/>
      <c r="LQW463" s="25"/>
      <c r="LQX463" s="25"/>
      <c r="LQY463" s="25"/>
      <c r="LQZ463" s="25"/>
      <c r="LRA463" s="25"/>
      <c r="LRB463" s="25"/>
      <c r="LRC463" s="25"/>
      <c r="LRD463" s="25"/>
      <c r="LRE463" s="25"/>
      <c r="LRF463" s="25"/>
      <c r="LRG463" s="25"/>
      <c r="LRH463" s="25"/>
      <c r="LRI463" s="25"/>
      <c r="LRJ463" s="25"/>
      <c r="LRK463" s="25"/>
      <c r="LRL463" s="25"/>
      <c r="LRM463" s="25"/>
      <c r="LRN463" s="25"/>
      <c r="LRO463" s="25"/>
      <c r="LRP463" s="25"/>
      <c r="LRQ463" s="25"/>
      <c r="LRR463" s="25"/>
      <c r="LRS463" s="25"/>
      <c r="LRT463" s="25"/>
      <c r="LRU463" s="25"/>
      <c r="LRV463" s="25"/>
      <c r="LRW463" s="25"/>
      <c r="LRX463" s="25"/>
      <c r="LRY463" s="25"/>
      <c r="LRZ463" s="25"/>
      <c r="LSA463" s="25"/>
      <c r="LSB463" s="25"/>
      <c r="LSC463" s="25"/>
      <c r="LSD463" s="25"/>
      <c r="LSE463" s="25"/>
      <c r="LSF463" s="25"/>
      <c r="LSG463" s="25"/>
      <c r="LSH463" s="25"/>
      <c r="LSI463" s="25"/>
      <c r="LSJ463" s="25"/>
      <c r="LSK463" s="25"/>
      <c r="LSL463" s="25"/>
      <c r="LSM463" s="25"/>
      <c r="LSN463" s="25"/>
      <c r="LSO463" s="25"/>
      <c r="LSP463" s="25"/>
      <c r="LSQ463" s="25"/>
      <c r="LSR463" s="25"/>
      <c r="LSS463" s="25"/>
      <c r="LST463" s="25"/>
      <c r="LSU463" s="25"/>
      <c r="LSV463" s="25"/>
      <c r="LSW463" s="25"/>
      <c r="LSX463" s="25"/>
      <c r="LSY463" s="25"/>
      <c r="LSZ463" s="25"/>
      <c r="LTA463" s="25"/>
      <c r="LTB463" s="25"/>
      <c r="LTC463" s="25"/>
      <c r="LTD463" s="25"/>
      <c r="LTE463" s="25"/>
      <c r="LTF463" s="25"/>
      <c r="LTG463" s="25"/>
      <c r="LTH463" s="25"/>
      <c r="LTI463" s="25"/>
      <c r="LTJ463" s="25"/>
      <c r="LTK463" s="25"/>
      <c r="LTL463" s="25"/>
      <c r="LTM463" s="25"/>
      <c r="LTN463" s="25"/>
      <c r="LTO463" s="25"/>
      <c r="LTP463" s="25"/>
      <c r="LTQ463" s="25"/>
      <c r="LTR463" s="25"/>
      <c r="LTS463" s="25"/>
      <c r="LTT463" s="25"/>
      <c r="LTU463" s="25"/>
      <c r="LTV463" s="25"/>
      <c r="LTW463" s="25"/>
      <c r="LTX463" s="25"/>
      <c r="LTY463" s="25"/>
      <c r="LTZ463" s="25"/>
      <c r="LUA463" s="25"/>
      <c r="LUB463" s="25"/>
      <c r="LUC463" s="25"/>
      <c r="LUD463" s="25"/>
      <c r="LUE463" s="25"/>
      <c r="LUF463" s="25"/>
      <c r="LUG463" s="25"/>
      <c r="LUH463" s="25"/>
      <c r="LUI463" s="25"/>
      <c r="LUJ463" s="25"/>
      <c r="LUK463" s="25"/>
      <c r="LUL463" s="25"/>
      <c r="LUM463" s="25"/>
      <c r="LUN463" s="25"/>
      <c r="LUO463" s="25"/>
      <c r="LUP463" s="25"/>
      <c r="LUQ463" s="25"/>
      <c r="LUR463" s="25"/>
      <c r="LUS463" s="25"/>
      <c r="LUT463" s="25"/>
      <c r="LUU463" s="25"/>
      <c r="LUV463" s="25"/>
      <c r="LUW463" s="25"/>
      <c r="LUX463" s="25"/>
      <c r="LUY463" s="25"/>
      <c r="LUZ463" s="25"/>
      <c r="LVA463" s="25"/>
      <c r="LVB463" s="25"/>
      <c r="LVC463" s="25"/>
      <c r="LVD463" s="25"/>
      <c r="LVE463" s="25"/>
      <c r="LVF463" s="25"/>
      <c r="LVG463" s="25"/>
      <c r="LVH463" s="25"/>
      <c r="LVI463" s="25"/>
      <c r="LVJ463" s="25"/>
      <c r="LVK463" s="25"/>
      <c r="LVL463" s="25"/>
      <c r="LVM463" s="25"/>
      <c r="LVN463" s="25"/>
      <c r="LVO463" s="25"/>
      <c r="LVP463" s="25"/>
      <c r="LVQ463" s="25"/>
      <c r="LVR463" s="25"/>
      <c r="LVS463" s="25"/>
      <c r="LVT463" s="25"/>
      <c r="LVU463" s="25"/>
      <c r="LVV463" s="25"/>
      <c r="LVW463" s="25"/>
      <c r="LVX463" s="25"/>
      <c r="LVY463" s="25"/>
      <c r="LVZ463" s="25"/>
      <c r="LWA463" s="25"/>
      <c r="LWB463" s="25"/>
      <c r="LWC463" s="25"/>
      <c r="LWD463" s="25"/>
      <c r="LWE463" s="25"/>
      <c r="LWF463" s="25"/>
      <c r="LWG463" s="25"/>
      <c r="LWH463" s="25"/>
      <c r="LWI463" s="25"/>
      <c r="LWJ463" s="25"/>
      <c r="LWK463" s="25"/>
      <c r="LWL463" s="25"/>
      <c r="LWM463" s="25"/>
      <c r="LWN463" s="25"/>
      <c r="LWO463" s="25"/>
      <c r="LWP463" s="25"/>
      <c r="LWQ463" s="25"/>
      <c r="LWR463" s="25"/>
      <c r="LWS463" s="25"/>
      <c r="LWT463" s="25"/>
      <c r="LWU463" s="25"/>
      <c r="LWV463" s="25"/>
      <c r="LWW463" s="25"/>
      <c r="LWX463" s="25"/>
      <c r="LWY463" s="25"/>
      <c r="LWZ463" s="25"/>
      <c r="LXA463" s="25"/>
      <c r="LXB463" s="25"/>
      <c r="LXC463" s="25"/>
      <c r="LXD463" s="25"/>
      <c r="LXE463" s="25"/>
      <c r="LXF463" s="25"/>
      <c r="LXG463" s="25"/>
      <c r="LXH463" s="25"/>
      <c r="LXI463" s="25"/>
      <c r="LXJ463" s="25"/>
      <c r="LXK463" s="25"/>
      <c r="LXL463" s="25"/>
      <c r="LXM463" s="25"/>
      <c r="LXN463" s="25"/>
      <c r="LXO463" s="25"/>
      <c r="LXP463" s="25"/>
      <c r="LXQ463" s="25"/>
      <c r="LXR463" s="25"/>
      <c r="LXS463" s="25"/>
      <c r="LXT463" s="25"/>
      <c r="LXU463" s="25"/>
      <c r="LXV463" s="25"/>
      <c r="LXW463" s="25"/>
      <c r="LXX463" s="25"/>
      <c r="LXY463" s="25"/>
      <c r="LXZ463" s="25"/>
      <c r="LYA463" s="25"/>
      <c r="LYB463" s="25"/>
      <c r="LYC463" s="25"/>
      <c r="LYD463" s="25"/>
      <c r="LYE463" s="25"/>
      <c r="LYF463" s="25"/>
      <c r="LYG463" s="25"/>
      <c r="LYH463" s="25"/>
      <c r="LYI463" s="25"/>
      <c r="LYJ463" s="25"/>
      <c r="LYK463" s="25"/>
      <c r="LYL463" s="25"/>
      <c r="LYM463" s="25"/>
      <c r="LYN463" s="25"/>
      <c r="LYO463" s="25"/>
      <c r="LYP463" s="25"/>
      <c r="LYQ463" s="25"/>
      <c r="LYR463" s="25"/>
      <c r="LYS463" s="25"/>
      <c r="LYT463" s="25"/>
      <c r="LYU463" s="25"/>
      <c r="LYV463" s="25"/>
      <c r="LYW463" s="25"/>
      <c r="LYX463" s="25"/>
      <c r="LYY463" s="25"/>
      <c r="LYZ463" s="25"/>
      <c r="LZA463" s="25"/>
      <c r="LZB463" s="25"/>
      <c r="LZC463" s="25"/>
      <c r="LZD463" s="25"/>
      <c r="LZE463" s="25"/>
      <c r="LZF463" s="25"/>
      <c r="LZG463" s="25"/>
      <c r="LZH463" s="25"/>
      <c r="LZI463" s="25"/>
      <c r="LZJ463" s="25"/>
      <c r="LZK463" s="25"/>
      <c r="LZL463" s="25"/>
      <c r="LZM463" s="25"/>
      <c r="LZN463" s="25"/>
      <c r="LZO463" s="25"/>
      <c r="LZP463" s="25"/>
      <c r="LZQ463" s="25"/>
      <c r="LZR463" s="25"/>
      <c r="LZS463" s="25"/>
      <c r="LZT463" s="25"/>
      <c r="LZU463" s="25"/>
      <c r="LZV463" s="25"/>
      <c r="LZW463" s="25"/>
      <c r="LZX463" s="25"/>
      <c r="LZY463" s="25"/>
      <c r="LZZ463" s="25"/>
      <c r="MAA463" s="25"/>
      <c r="MAB463" s="25"/>
      <c r="MAC463" s="25"/>
      <c r="MAD463" s="25"/>
      <c r="MAE463" s="25"/>
      <c r="MAF463" s="25"/>
      <c r="MAG463" s="25"/>
      <c r="MAH463" s="25"/>
      <c r="MAI463" s="25"/>
      <c r="MAJ463" s="25"/>
      <c r="MAK463" s="25"/>
      <c r="MAL463" s="25"/>
      <c r="MAM463" s="25"/>
      <c r="MAN463" s="25"/>
      <c r="MAO463" s="25"/>
      <c r="MAP463" s="25"/>
      <c r="MAQ463" s="25"/>
      <c r="MAR463" s="25"/>
      <c r="MAS463" s="25"/>
      <c r="MAT463" s="25"/>
      <c r="MAU463" s="25"/>
      <c r="MAV463" s="25"/>
      <c r="MAW463" s="25"/>
      <c r="MAX463" s="25"/>
      <c r="MAY463" s="25"/>
      <c r="MAZ463" s="25"/>
      <c r="MBA463" s="25"/>
      <c r="MBB463" s="25"/>
      <c r="MBC463" s="25"/>
      <c r="MBD463" s="25"/>
      <c r="MBE463" s="25"/>
      <c r="MBF463" s="25"/>
      <c r="MBG463" s="25"/>
      <c r="MBH463" s="25"/>
      <c r="MBI463" s="25"/>
      <c r="MBJ463" s="25"/>
      <c r="MBK463" s="25"/>
      <c r="MBL463" s="25"/>
      <c r="MBM463" s="25"/>
      <c r="MBN463" s="25"/>
      <c r="MBO463" s="25"/>
      <c r="MBP463" s="25"/>
      <c r="MBQ463" s="25"/>
      <c r="MBR463" s="25"/>
      <c r="MBS463" s="25"/>
      <c r="MBT463" s="25"/>
      <c r="MBU463" s="25"/>
      <c r="MBV463" s="25"/>
      <c r="MBW463" s="25"/>
      <c r="MBX463" s="25"/>
      <c r="MBY463" s="25"/>
      <c r="MBZ463" s="25"/>
      <c r="MCA463" s="25"/>
      <c r="MCB463" s="25"/>
      <c r="MCC463" s="25"/>
      <c r="MCD463" s="25"/>
      <c r="MCE463" s="25"/>
      <c r="MCF463" s="25"/>
      <c r="MCG463" s="25"/>
      <c r="MCH463" s="25"/>
      <c r="MCI463" s="25"/>
      <c r="MCJ463" s="25"/>
      <c r="MCK463" s="25"/>
      <c r="MCL463" s="25"/>
      <c r="MCM463" s="25"/>
      <c r="MCN463" s="25"/>
      <c r="MCO463" s="25"/>
      <c r="MCP463" s="25"/>
      <c r="MCQ463" s="25"/>
      <c r="MCR463" s="25"/>
      <c r="MCS463" s="25"/>
      <c r="MCT463" s="25"/>
      <c r="MCU463" s="25"/>
      <c r="MCV463" s="25"/>
      <c r="MCW463" s="25"/>
      <c r="MCX463" s="25"/>
      <c r="MCY463" s="25"/>
      <c r="MCZ463" s="25"/>
      <c r="MDA463" s="25"/>
      <c r="MDB463" s="25"/>
      <c r="MDC463" s="25"/>
      <c r="MDD463" s="25"/>
      <c r="MDE463" s="25"/>
      <c r="MDF463" s="25"/>
      <c r="MDG463" s="25"/>
      <c r="MDH463" s="25"/>
      <c r="MDI463" s="25"/>
      <c r="MDJ463" s="25"/>
      <c r="MDK463" s="25"/>
      <c r="MDL463" s="25"/>
      <c r="MDM463" s="25"/>
      <c r="MDN463" s="25"/>
      <c r="MDO463" s="25"/>
      <c r="MDP463" s="25"/>
      <c r="MDQ463" s="25"/>
      <c r="MDR463" s="25"/>
      <c r="MDS463" s="25"/>
      <c r="MDT463" s="25"/>
      <c r="MDU463" s="25"/>
      <c r="MDV463" s="25"/>
      <c r="MDW463" s="25"/>
      <c r="MDX463" s="25"/>
      <c r="MDY463" s="25"/>
      <c r="MDZ463" s="25"/>
      <c r="MEA463" s="25"/>
      <c r="MEB463" s="25"/>
      <c r="MEC463" s="25"/>
      <c r="MED463" s="25"/>
      <c r="MEE463" s="25"/>
      <c r="MEF463" s="25"/>
      <c r="MEG463" s="25"/>
      <c r="MEH463" s="25"/>
      <c r="MEI463" s="25"/>
      <c r="MEJ463" s="25"/>
      <c r="MEK463" s="25"/>
      <c r="MEL463" s="25"/>
      <c r="MEM463" s="25"/>
      <c r="MEN463" s="25"/>
      <c r="MEO463" s="25"/>
      <c r="MEP463" s="25"/>
      <c r="MEQ463" s="25"/>
      <c r="MER463" s="25"/>
      <c r="MES463" s="25"/>
      <c r="MET463" s="25"/>
      <c r="MEU463" s="25"/>
      <c r="MEV463" s="25"/>
      <c r="MEW463" s="25"/>
      <c r="MEX463" s="25"/>
      <c r="MEY463" s="25"/>
      <c r="MEZ463" s="25"/>
      <c r="MFA463" s="25"/>
      <c r="MFB463" s="25"/>
      <c r="MFC463" s="25"/>
      <c r="MFD463" s="25"/>
      <c r="MFE463" s="25"/>
      <c r="MFF463" s="25"/>
      <c r="MFG463" s="25"/>
      <c r="MFH463" s="25"/>
      <c r="MFI463" s="25"/>
      <c r="MFJ463" s="25"/>
      <c r="MFK463" s="25"/>
      <c r="MFL463" s="25"/>
      <c r="MFM463" s="25"/>
      <c r="MFN463" s="25"/>
      <c r="MFO463" s="25"/>
      <c r="MFP463" s="25"/>
      <c r="MFQ463" s="25"/>
      <c r="MFR463" s="25"/>
      <c r="MFS463" s="25"/>
      <c r="MFT463" s="25"/>
      <c r="MFU463" s="25"/>
      <c r="MFV463" s="25"/>
      <c r="MFW463" s="25"/>
      <c r="MFX463" s="25"/>
      <c r="MFY463" s="25"/>
      <c r="MFZ463" s="25"/>
      <c r="MGA463" s="25"/>
      <c r="MGB463" s="25"/>
      <c r="MGC463" s="25"/>
      <c r="MGD463" s="25"/>
      <c r="MGE463" s="25"/>
      <c r="MGF463" s="25"/>
      <c r="MGG463" s="25"/>
      <c r="MGH463" s="25"/>
      <c r="MGI463" s="25"/>
      <c r="MGJ463" s="25"/>
      <c r="MGK463" s="25"/>
      <c r="MGL463" s="25"/>
      <c r="MGM463" s="25"/>
      <c r="MGN463" s="25"/>
      <c r="MGO463" s="25"/>
      <c r="MGP463" s="25"/>
      <c r="MGQ463" s="25"/>
      <c r="MGR463" s="25"/>
      <c r="MGS463" s="25"/>
      <c r="MGT463" s="25"/>
      <c r="MGU463" s="25"/>
      <c r="MGV463" s="25"/>
      <c r="MGW463" s="25"/>
      <c r="MGX463" s="25"/>
      <c r="MGY463" s="25"/>
      <c r="MGZ463" s="25"/>
      <c r="MHA463" s="25"/>
      <c r="MHB463" s="25"/>
      <c r="MHC463" s="25"/>
      <c r="MHD463" s="25"/>
      <c r="MHE463" s="25"/>
      <c r="MHF463" s="25"/>
      <c r="MHG463" s="25"/>
      <c r="MHH463" s="25"/>
      <c r="MHI463" s="25"/>
      <c r="MHJ463" s="25"/>
      <c r="MHK463" s="25"/>
      <c r="MHL463" s="25"/>
      <c r="MHM463" s="25"/>
      <c r="MHN463" s="25"/>
      <c r="MHO463" s="25"/>
      <c r="MHP463" s="25"/>
      <c r="MHQ463" s="25"/>
      <c r="MHR463" s="25"/>
      <c r="MHS463" s="25"/>
      <c r="MHT463" s="25"/>
      <c r="MHU463" s="25"/>
      <c r="MHV463" s="25"/>
      <c r="MHW463" s="25"/>
      <c r="MHX463" s="25"/>
      <c r="MHY463" s="25"/>
      <c r="MHZ463" s="25"/>
      <c r="MIA463" s="25"/>
      <c r="MIB463" s="25"/>
      <c r="MIC463" s="25"/>
      <c r="MID463" s="25"/>
      <c r="MIE463" s="25"/>
      <c r="MIF463" s="25"/>
      <c r="MIG463" s="25"/>
      <c r="MIH463" s="25"/>
      <c r="MII463" s="25"/>
      <c r="MIJ463" s="25"/>
      <c r="MIK463" s="25"/>
      <c r="MIL463" s="25"/>
      <c r="MIM463" s="25"/>
      <c r="MIN463" s="25"/>
      <c r="MIO463" s="25"/>
      <c r="MIP463" s="25"/>
      <c r="MIQ463" s="25"/>
      <c r="MIR463" s="25"/>
      <c r="MIS463" s="25"/>
      <c r="MIT463" s="25"/>
      <c r="MIU463" s="25"/>
      <c r="MIV463" s="25"/>
      <c r="MIW463" s="25"/>
      <c r="MIX463" s="25"/>
      <c r="MIY463" s="25"/>
      <c r="MIZ463" s="25"/>
      <c r="MJA463" s="25"/>
      <c r="MJB463" s="25"/>
      <c r="MJC463" s="25"/>
      <c r="MJD463" s="25"/>
      <c r="MJE463" s="25"/>
      <c r="MJF463" s="25"/>
      <c r="MJG463" s="25"/>
      <c r="MJH463" s="25"/>
      <c r="MJI463" s="25"/>
      <c r="MJJ463" s="25"/>
      <c r="MJK463" s="25"/>
      <c r="MJL463" s="25"/>
      <c r="MJM463" s="25"/>
      <c r="MJN463" s="25"/>
      <c r="MJO463" s="25"/>
      <c r="MJP463" s="25"/>
      <c r="MJQ463" s="25"/>
      <c r="MJR463" s="25"/>
      <c r="MJS463" s="25"/>
      <c r="MJT463" s="25"/>
      <c r="MJU463" s="25"/>
      <c r="MJV463" s="25"/>
      <c r="MJW463" s="25"/>
      <c r="MJX463" s="25"/>
      <c r="MJY463" s="25"/>
      <c r="MJZ463" s="25"/>
      <c r="MKA463" s="25"/>
      <c r="MKB463" s="25"/>
      <c r="MKC463" s="25"/>
      <c r="MKD463" s="25"/>
      <c r="MKE463" s="25"/>
      <c r="MKF463" s="25"/>
      <c r="MKG463" s="25"/>
      <c r="MKH463" s="25"/>
      <c r="MKI463" s="25"/>
      <c r="MKJ463" s="25"/>
      <c r="MKK463" s="25"/>
      <c r="MKL463" s="25"/>
      <c r="MKM463" s="25"/>
      <c r="MKN463" s="25"/>
      <c r="MKO463" s="25"/>
      <c r="MKP463" s="25"/>
      <c r="MKQ463" s="25"/>
      <c r="MKR463" s="25"/>
      <c r="MKS463" s="25"/>
      <c r="MKT463" s="25"/>
      <c r="MKU463" s="25"/>
      <c r="MKV463" s="25"/>
      <c r="MKW463" s="25"/>
      <c r="MKX463" s="25"/>
      <c r="MKY463" s="25"/>
      <c r="MKZ463" s="25"/>
      <c r="MLA463" s="25"/>
      <c r="MLB463" s="25"/>
      <c r="MLC463" s="25"/>
      <c r="MLD463" s="25"/>
      <c r="MLE463" s="25"/>
      <c r="MLF463" s="25"/>
      <c r="MLG463" s="25"/>
      <c r="MLH463" s="25"/>
      <c r="MLI463" s="25"/>
      <c r="MLJ463" s="25"/>
      <c r="MLK463" s="25"/>
      <c r="MLL463" s="25"/>
      <c r="MLM463" s="25"/>
      <c r="MLN463" s="25"/>
      <c r="MLO463" s="25"/>
      <c r="MLP463" s="25"/>
      <c r="MLQ463" s="25"/>
      <c r="MLR463" s="25"/>
      <c r="MLS463" s="25"/>
      <c r="MLT463" s="25"/>
      <c r="MLU463" s="25"/>
      <c r="MLV463" s="25"/>
      <c r="MLW463" s="25"/>
      <c r="MLX463" s="25"/>
      <c r="MLY463" s="25"/>
      <c r="MLZ463" s="25"/>
      <c r="MMA463" s="25"/>
      <c r="MMB463" s="25"/>
      <c r="MMC463" s="25"/>
      <c r="MMD463" s="25"/>
      <c r="MME463" s="25"/>
      <c r="MMF463" s="25"/>
      <c r="MMG463" s="25"/>
      <c r="MMH463" s="25"/>
      <c r="MMI463" s="25"/>
      <c r="MMJ463" s="25"/>
      <c r="MMK463" s="25"/>
      <c r="MML463" s="25"/>
      <c r="MMM463" s="25"/>
      <c r="MMN463" s="25"/>
      <c r="MMO463" s="25"/>
      <c r="MMP463" s="25"/>
      <c r="MMQ463" s="25"/>
      <c r="MMR463" s="25"/>
      <c r="MMS463" s="25"/>
      <c r="MMT463" s="25"/>
      <c r="MMU463" s="25"/>
      <c r="MMV463" s="25"/>
      <c r="MMW463" s="25"/>
      <c r="MMX463" s="25"/>
      <c r="MMY463" s="25"/>
      <c r="MMZ463" s="25"/>
      <c r="MNA463" s="25"/>
      <c r="MNB463" s="25"/>
      <c r="MNC463" s="25"/>
      <c r="MND463" s="25"/>
      <c r="MNE463" s="25"/>
      <c r="MNF463" s="25"/>
      <c r="MNG463" s="25"/>
      <c r="MNH463" s="25"/>
      <c r="MNI463" s="25"/>
      <c r="MNJ463" s="25"/>
      <c r="MNK463" s="25"/>
      <c r="MNL463" s="25"/>
      <c r="MNM463" s="25"/>
      <c r="MNN463" s="25"/>
      <c r="MNO463" s="25"/>
      <c r="MNP463" s="25"/>
      <c r="MNQ463" s="25"/>
      <c r="MNR463" s="25"/>
      <c r="MNS463" s="25"/>
      <c r="MNT463" s="25"/>
      <c r="MNU463" s="25"/>
      <c r="MNV463" s="25"/>
      <c r="MNW463" s="25"/>
      <c r="MNX463" s="25"/>
      <c r="MNY463" s="25"/>
      <c r="MNZ463" s="25"/>
      <c r="MOA463" s="25"/>
      <c r="MOB463" s="25"/>
      <c r="MOC463" s="25"/>
      <c r="MOD463" s="25"/>
      <c r="MOE463" s="25"/>
      <c r="MOF463" s="25"/>
      <c r="MOG463" s="25"/>
      <c r="MOH463" s="25"/>
      <c r="MOI463" s="25"/>
      <c r="MOJ463" s="25"/>
      <c r="MOK463" s="25"/>
      <c r="MOL463" s="25"/>
      <c r="MOM463" s="25"/>
      <c r="MON463" s="25"/>
      <c r="MOO463" s="25"/>
      <c r="MOP463" s="25"/>
      <c r="MOQ463" s="25"/>
      <c r="MOR463" s="25"/>
      <c r="MOS463" s="25"/>
      <c r="MOT463" s="25"/>
      <c r="MOU463" s="25"/>
      <c r="MOV463" s="25"/>
      <c r="MOW463" s="25"/>
      <c r="MOX463" s="25"/>
      <c r="MOY463" s="25"/>
      <c r="MOZ463" s="25"/>
      <c r="MPA463" s="25"/>
      <c r="MPB463" s="25"/>
      <c r="MPC463" s="25"/>
      <c r="MPD463" s="25"/>
      <c r="MPE463" s="25"/>
      <c r="MPF463" s="25"/>
      <c r="MPG463" s="25"/>
      <c r="MPH463" s="25"/>
      <c r="MPI463" s="25"/>
      <c r="MPJ463" s="25"/>
      <c r="MPK463" s="25"/>
      <c r="MPL463" s="25"/>
      <c r="MPM463" s="25"/>
      <c r="MPN463" s="25"/>
      <c r="MPO463" s="25"/>
      <c r="MPP463" s="25"/>
      <c r="MPQ463" s="25"/>
      <c r="MPR463" s="25"/>
      <c r="MPS463" s="25"/>
      <c r="MPT463" s="25"/>
      <c r="MPU463" s="25"/>
      <c r="MPV463" s="25"/>
      <c r="MPW463" s="25"/>
      <c r="MPX463" s="25"/>
      <c r="MPY463" s="25"/>
      <c r="MPZ463" s="25"/>
      <c r="MQA463" s="25"/>
      <c r="MQB463" s="25"/>
      <c r="MQC463" s="25"/>
      <c r="MQD463" s="25"/>
      <c r="MQE463" s="25"/>
      <c r="MQF463" s="25"/>
      <c r="MQG463" s="25"/>
      <c r="MQH463" s="25"/>
      <c r="MQI463" s="25"/>
      <c r="MQJ463" s="25"/>
      <c r="MQK463" s="25"/>
      <c r="MQL463" s="25"/>
      <c r="MQM463" s="25"/>
      <c r="MQN463" s="25"/>
      <c r="MQO463" s="25"/>
      <c r="MQP463" s="25"/>
      <c r="MQQ463" s="25"/>
      <c r="MQR463" s="25"/>
      <c r="MQS463" s="25"/>
      <c r="MQT463" s="25"/>
      <c r="MQU463" s="25"/>
      <c r="MQV463" s="25"/>
      <c r="MQW463" s="25"/>
      <c r="MQX463" s="25"/>
      <c r="MQY463" s="25"/>
      <c r="MQZ463" s="25"/>
      <c r="MRA463" s="25"/>
      <c r="MRB463" s="25"/>
      <c r="MRC463" s="25"/>
      <c r="MRD463" s="25"/>
      <c r="MRE463" s="25"/>
      <c r="MRF463" s="25"/>
      <c r="MRG463" s="25"/>
      <c r="MRH463" s="25"/>
      <c r="MRI463" s="25"/>
      <c r="MRJ463" s="25"/>
      <c r="MRK463" s="25"/>
      <c r="MRL463" s="25"/>
      <c r="MRM463" s="25"/>
      <c r="MRN463" s="25"/>
      <c r="MRO463" s="25"/>
      <c r="MRP463" s="25"/>
      <c r="MRQ463" s="25"/>
      <c r="MRR463" s="25"/>
      <c r="MRS463" s="25"/>
      <c r="MRT463" s="25"/>
      <c r="MRU463" s="25"/>
      <c r="MRV463" s="25"/>
      <c r="MRW463" s="25"/>
      <c r="MRX463" s="25"/>
      <c r="MRY463" s="25"/>
      <c r="MRZ463" s="25"/>
      <c r="MSA463" s="25"/>
      <c r="MSB463" s="25"/>
      <c r="MSC463" s="25"/>
      <c r="MSD463" s="25"/>
      <c r="MSE463" s="25"/>
      <c r="MSF463" s="25"/>
      <c r="MSG463" s="25"/>
      <c r="MSH463" s="25"/>
      <c r="MSI463" s="25"/>
      <c r="MSJ463" s="25"/>
      <c r="MSK463" s="25"/>
      <c r="MSL463" s="25"/>
      <c r="MSM463" s="25"/>
      <c r="MSN463" s="25"/>
      <c r="MSO463" s="25"/>
      <c r="MSP463" s="25"/>
      <c r="MSQ463" s="25"/>
      <c r="MSR463" s="25"/>
      <c r="MSS463" s="25"/>
      <c r="MST463" s="25"/>
      <c r="MSU463" s="25"/>
      <c r="MSV463" s="25"/>
      <c r="MSW463" s="25"/>
      <c r="MSX463" s="25"/>
      <c r="MSY463" s="25"/>
      <c r="MSZ463" s="25"/>
      <c r="MTA463" s="25"/>
      <c r="MTB463" s="25"/>
      <c r="MTC463" s="25"/>
      <c r="MTD463" s="25"/>
      <c r="MTE463" s="25"/>
      <c r="MTF463" s="25"/>
      <c r="MTG463" s="25"/>
      <c r="MTH463" s="25"/>
      <c r="MTI463" s="25"/>
      <c r="MTJ463" s="25"/>
      <c r="MTK463" s="25"/>
      <c r="MTL463" s="25"/>
      <c r="MTM463" s="25"/>
      <c r="MTN463" s="25"/>
      <c r="MTO463" s="25"/>
      <c r="MTP463" s="25"/>
      <c r="MTQ463" s="25"/>
      <c r="MTR463" s="25"/>
      <c r="MTS463" s="25"/>
      <c r="MTT463" s="25"/>
      <c r="MTU463" s="25"/>
      <c r="MTV463" s="25"/>
      <c r="MTW463" s="25"/>
      <c r="MTX463" s="25"/>
      <c r="MTY463" s="25"/>
      <c r="MTZ463" s="25"/>
      <c r="MUA463" s="25"/>
      <c r="MUB463" s="25"/>
      <c r="MUC463" s="25"/>
      <c r="MUD463" s="25"/>
      <c r="MUE463" s="25"/>
      <c r="MUF463" s="25"/>
      <c r="MUG463" s="25"/>
      <c r="MUH463" s="25"/>
      <c r="MUI463" s="25"/>
      <c r="MUJ463" s="25"/>
      <c r="MUK463" s="25"/>
      <c r="MUL463" s="25"/>
      <c r="MUM463" s="25"/>
      <c r="MUN463" s="25"/>
      <c r="MUO463" s="25"/>
      <c r="MUP463" s="25"/>
      <c r="MUQ463" s="25"/>
      <c r="MUR463" s="25"/>
      <c r="MUS463" s="25"/>
      <c r="MUT463" s="25"/>
      <c r="MUU463" s="25"/>
      <c r="MUV463" s="25"/>
      <c r="MUW463" s="25"/>
      <c r="MUX463" s="25"/>
      <c r="MUY463" s="25"/>
      <c r="MUZ463" s="25"/>
      <c r="MVA463" s="25"/>
      <c r="MVB463" s="25"/>
      <c r="MVC463" s="25"/>
      <c r="MVD463" s="25"/>
      <c r="MVE463" s="25"/>
      <c r="MVF463" s="25"/>
      <c r="MVG463" s="25"/>
      <c r="MVH463" s="25"/>
      <c r="MVI463" s="25"/>
      <c r="MVJ463" s="25"/>
      <c r="MVK463" s="25"/>
      <c r="MVL463" s="25"/>
      <c r="MVM463" s="25"/>
      <c r="MVN463" s="25"/>
      <c r="MVO463" s="25"/>
      <c r="MVP463" s="25"/>
      <c r="MVQ463" s="25"/>
      <c r="MVR463" s="25"/>
      <c r="MVS463" s="25"/>
      <c r="MVT463" s="25"/>
      <c r="MVU463" s="25"/>
      <c r="MVV463" s="25"/>
      <c r="MVW463" s="25"/>
      <c r="MVX463" s="25"/>
      <c r="MVY463" s="25"/>
      <c r="MVZ463" s="25"/>
      <c r="MWA463" s="25"/>
      <c r="MWB463" s="25"/>
      <c r="MWC463" s="25"/>
      <c r="MWD463" s="25"/>
      <c r="MWE463" s="25"/>
      <c r="MWF463" s="25"/>
      <c r="MWG463" s="25"/>
      <c r="MWH463" s="25"/>
      <c r="MWI463" s="25"/>
      <c r="MWJ463" s="25"/>
      <c r="MWK463" s="25"/>
      <c r="MWL463" s="25"/>
      <c r="MWM463" s="25"/>
      <c r="MWN463" s="25"/>
      <c r="MWO463" s="25"/>
      <c r="MWP463" s="25"/>
      <c r="MWQ463" s="25"/>
      <c r="MWR463" s="25"/>
      <c r="MWS463" s="25"/>
      <c r="MWT463" s="25"/>
      <c r="MWU463" s="25"/>
      <c r="MWV463" s="25"/>
      <c r="MWW463" s="25"/>
      <c r="MWX463" s="25"/>
      <c r="MWY463" s="25"/>
      <c r="MWZ463" s="25"/>
      <c r="MXA463" s="25"/>
      <c r="MXB463" s="25"/>
      <c r="MXC463" s="25"/>
      <c r="MXD463" s="25"/>
      <c r="MXE463" s="25"/>
      <c r="MXF463" s="25"/>
      <c r="MXG463" s="25"/>
      <c r="MXH463" s="25"/>
      <c r="MXI463" s="25"/>
      <c r="MXJ463" s="25"/>
      <c r="MXK463" s="25"/>
      <c r="MXL463" s="25"/>
      <c r="MXM463" s="25"/>
      <c r="MXN463" s="25"/>
      <c r="MXO463" s="25"/>
      <c r="MXP463" s="25"/>
      <c r="MXQ463" s="25"/>
      <c r="MXR463" s="25"/>
      <c r="MXS463" s="25"/>
      <c r="MXT463" s="25"/>
      <c r="MXU463" s="25"/>
      <c r="MXV463" s="25"/>
      <c r="MXW463" s="25"/>
      <c r="MXX463" s="25"/>
      <c r="MXY463" s="25"/>
      <c r="MXZ463" s="25"/>
      <c r="MYA463" s="25"/>
      <c r="MYB463" s="25"/>
      <c r="MYC463" s="25"/>
      <c r="MYD463" s="25"/>
      <c r="MYE463" s="25"/>
      <c r="MYF463" s="25"/>
      <c r="MYG463" s="25"/>
      <c r="MYH463" s="25"/>
      <c r="MYI463" s="25"/>
      <c r="MYJ463" s="25"/>
      <c r="MYK463" s="25"/>
      <c r="MYL463" s="25"/>
      <c r="MYM463" s="25"/>
      <c r="MYN463" s="25"/>
      <c r="MYO463" s="25"/>
      <c r="MYP463" s="25"/>
      <c r="MYQ463" s="25"/>
      <c r="MYR463" s="25"/>
      <c r="MYS463" s="25"/>
      <c r="MYT463" s="25"/>
      <c r="MYU463" s="25"/>
      <c r="MYV463" s="25"/>
      <c r="MYW463" s="25"/>
      <c r="MYX463" s="25"/>
      <c r="MYY463" s="25"/>
      <c r="MYZ463" s="25"/>
      <c r="MZA463" s="25"/>
      <c r="MZB463" s="25"/>
      <c r="MZC463" s="25"/>
      <c r="MZD463" s="25"/>
      <c r="MZE463" s="25"/>
      <c r="MZF463" s="25"/>
      <c r="MZG463" s="25"/>
      <c r="MZH463" s="25"/>
      <c r="MZI463" s="25"/>
      <c r="MZJ463" s="25"/>
      <c r="MZK463" s="25"/>
      <c r="MZL463" s="25"/>
      <c r="MZM463" s="25"/>
      <c r="MZN463" s="25"/>
      <c r="MZO463" s="25"/>
      <c r="MZP463" s="25"/>
      <c r="MZQ463" s="25"/>
      <c r="MZR463" s="25"/>
      <c r="MZS463" s="25"/>
      <c r="MZT463" s="25"/>
      <c r="MZU463" s="25"/>
      <c r="MZV463" s="25"/>
      <c r="MZW463" s="25"/>
      <c r="MZX463" s="25"/>
      <c r="MZY463" s="25"/>
      <c r="MZZ463" s="25"/>
      <c r="NAA463" s="25"/>
      <c r="NAB463" s="25"/>
      <c r="NAC463" s="25"/>
      <c r="NAD463" s="25"/>
      <c r="NAE463" s="25"/>
      <c r="NAF463" s="25"/>
      <c r="NAG463" s="25"/>
      <c r="NAH463" s="25"/>
      <c r="NAI463" s="25"/>
      <c r="NAJ463" s="25"/>
      <c r="NAK463" s="25"/>
      <c r="NAL463" s="25"/>
      <c r="NAM463" s="25"/>
      <c r="NAN463" s="25"/>
      <c r="NAO463" s="25"/>
      <c r="NAP463" s="25"/>
      <c r="NAQ463" s="25"/>
      <c r="NAR463" s="25"/>
      <c r="NAS463" s="25"/>
      <c r="NAT463" s="25"/>
      <c r="NAU463" s="25"/>
      <c r="NAV463" s="25"/>
      <c r="NAW463" s="25"/>
      <c r="NAX463" s="25"/>
      <c r="NAY463" s="25"/>
      <c r="NAZ463" s="25"/>
      <c r="NBA463" s="25"/>
      <c r="NBB463" s="25"/>
      <c r="NBC463" s="25"/>
      <c r="NBD463" s="25"/>
      <c r="NBE463" s="25"/>
      <c r="NBF463" s="25"/>
      <c r="NBG463" s="25"/>
      <c r="NBH463" s="25"/>
      <c r="NBI463" s="25"/>
      <c r="NBJ463" s="25"/>
      <c r="NBK463" s="25"/>
      <c r="NBL463" s="25"/>
      <c r="NBM463" s="25"/>
      <c r="NBN463" s="25"/>
      <c r="NBO463" s="25"/>
      <c r="NBP463" s="25"/>
      <c r="NBQ463" s="25"/>
      <c r="NBR463" s="25"/>
      <c r="NBS463" s="25"/>
      <c r="NBT463" s="25"/>
      <c r="NBU463" s="25"/>
      <c r="NBV463" s="25"/>
      <c r="NBW463" s="25"/>
      <c r="NBX463" s="25"/>
      <c r="NBY463" s="25"/>
      <c r="NBZ463" s="25"/>
      <c r="NCA463" s="25"/>
      <c r="NCB463" s="25"/>
      <c r="NCC463" s="25"/>
      <c r="NCD463" s="25"/>
      <c r="NCE463" s="25"/>
      <c r="NCF463" s="25"/>
      <c r="NCG463" s="25"/>
      <c r="NCH463" s="25"/>
      <c r="NCI463" s="25"/>
      <c r="NCJ463" s="25"/>
      <c r="NCK463" s="25"/>
      <c r="NCL463" s="25"/>
      <c r="NCM463" s="25"/>
      <c r="NCN463" s="25"/>
      <c r="NCO463" s="25"/>
      <c r="NCP463" s="25"/>
      <c r="NCQ463" s="25"/>
      <c r="NCR463" s="25"/>
      <c r="NCS463" s="25"/>
      <c r="NCT463" s="25"/>
      <c r="NCU463" s="25"/>
      <c r="NCV463" s="25"/>
      <c r="NCW463" s="25"/>
      <c r="NCX463" s="25"/>
      <c r="NCY463" s="25"/>
      <c r="NCZ463" s="25"/>
      <c r="NDA463" s="25"/>
      <c r="NDB463" s="25"/>
      <c r="NDC463" s="25"/>
      <c r="NDD463" s="25"/>
      <c r="NDE463" s="25"/>
      <c r="NDF463" s="25"/>
      <c r="NDG463" s="25"/>
      <c r="NDH463" s="25"/>
      <c r="NDI463" s="25"/>
      <c r="NDJ463" s="25"/>
      <c r="NDK463" s="25"/>
      <c r="NDL463" s="25"/>
      <c r="NDM463" s="25"/>
      <c r="NDN463" s="25"/>
      <c r="NDO463" s="25"/>
      <c r="NDP463" s="25"/>
      <c r="NDQ463" s="25"/>
      <c r="NDR463" s="25"/>
      <c r="NDS463" s="25"/>
      <c r="NDT463" s="25"/>
      <c r="NDU463" s="25"/>
      <c r="NDV463" s="25"/>
      <c r="NDW463" s="25"/>
      <c r="NDX463" s="25"/>
      <c r="NDY463" s="25"/>
      <c r="NDZ463" s="25"/>
      <c r="NEA463" s="25"/>
      <c r="NEB463" s="25"/>
      <c r="NEC463" s="25"/>
      <c r="NED463" s="25"/>
      <c r="NEE463" s="25"/>
      <c r="NEF463" s="25"/>
      <c r="NEG463" s="25"/>
      <c r="NEH463" s="25"/>
      <c r="NEI463" s="25"/>
      <c r="NEJ463" s="25"/>
      <c r="NEK463" s="25"/>
      <c r="NEL463" s="25"/>
      <c r="NEM463" s="25"/>
      <c r="NEN463" s="25"/>
      <c r="NEO463" s="25"/>
      <c r="NEP463" s="25"/>
      <c r="NEQ463" s="25"/>
      <c r="NER463" s="25"/>
      <c r="NES463" s="25"/>
      <c r="NET463" s="25"/>
      <c r="NEU463" s="25"/>
      <c r="NEV463" s="25"/>
      <c r="NEW463" s="25"/>
      <c r="NEX463" s="25"/>
      <c r="NEY463" s="25"/>
      <c r="NEZ463" s="25"/>
      <c r="NFA463" s="25"/>
      <c r="NFB463" s="25"/>
      <c r="NFC463" s="25"/>
      <c r="NFD463" s="25"/>
      <c r="NFE463" s="25"/>
      <c r="NFF463" s="25"/>
      <c r="NFG463" s="25"/>
      <c r="NFH463" s="25"/>
      <c r="NFI463" s="25"/>
      <c r="NFJ463" s="25"/>
      <c r="NFK463" s="25"/>
      <c r="NFL463" s="25"/>
      <c r="NFM463" s="25"/>
      <c r="NFN463" s="25"/>
      <c r="NFO463" s="25"/>
      <c r="NFP463" s="25"/>
      <c r="NFQ463" s="25"/>
      <c r="NFR463" s="25"/>
      <c r="NFS463" s="25"/>
      <c r="NFT463" s="25"/>
      <c r="NFU463" s="25"/>
      <c r="NFV463" s="25"/>
      <c r="NFW463" s="25"/>
      <c r="NFX463" s="25"/>
      <c r="NFY463" s="25"/>
      <c r="NFZ463" s="25"/>
      <c r="NGA463" s="25"/>
      <c r="NGB463" s="25"/>
      <c r="NGC463" s="25"/>
      <c r="NGD463" s="25"/>
      <c r="NGE463" s="25"/>
      <c r="NGF463" s="25"/>
      <c r="NGG463" s="25"/>
      <c r="NGH463" s="25"/>
      <c r="NGI463" s="25"/>
      <c r="NGJ463" s="25"/>
      <c r="NGK463" s="25"/>
      <c r="NGL463" s="25"/>
      <c r="NGM463" s="25"/>
      <c r="NGN463" s="25"/>
      <c r="NGO463" s="25"/>
      <c r="NGP463" s="25"/>
      <c r="NGQ463" s="25"/>
      <c r="NGR463" s="25"/>
      <c r="NGS463" s="25"/>
      <c r="NGT463" s="25"/>
      <c r="NGU463" s="25"/>
      <c r="NGV463" s="25"/>
      <c r="NGW463" s="25"/>
      <c r="NGX463" s="25"/>
      <c r="NGY463" s="25"/>
      <c r="NGZ463" s="25"/>
      <c r="NHA463" s="25"/>
      <c r="NHB463" s="25"/>
      <c r="NHC463" s="25"/>
      <c r="NHD463" s="25"/>
      <c r="NHE463" s="25"/>
      <c r="NHF463" s="25"/>
      <c r="NHG463" s="25"/>
      <c r="NHH463" s="25"/>
      <c r="NHI463" s="25"/>
      <c r="NHJ463" s="25"/>
      <c r="NHK463" s="25"/>
      <c r="NHL463" s="25"/>
      <c r="NHM463" s="25"/>
      <c r="NHN463" s="25"/>
      <c r="NHO463" s="25"/>
      <c r="NHP463" s="25"/>
      <c r="NHQ463" s="25"/>
      <c r="NHR463" s="25"/>
      <c r="NHS463" s="25"/>
      <c r="NHT463" s="25"/>
      <c r="NHU463" s="25"/>
      <c r="NHV463" s="25"/>
      <c r="NHW463" s="25"/>
      <c r="NHX463" s="25"/>
      <c r="NHY463" s="25"/>
      <c r="NHZ463" s="25"/>
      <c r="NIA463" s="25"/>
      <c r="NIB463" s="25"/>
      <c r="NIC463" s="25"/>
      <c r="NID463" s="25"/>
      <c r="NIE463" s="25"/>
      <c r="NIF463" s="25"/>
      <c r="NIG463" s="25"/>
      <c r="NIH463" s="25"/>
      <c r="NII463" s="25"/>
      <c r="NIJ463" s="25"/>
      <c r="NIK463" s="25"/>
      <c r="NIL463" s="25"/>
      <c r="NIM463" s="25"/>
      <c r="NIN463" s="25"/>
      <c r="NIO463" s="25"/>
      <c r="NIP463" s="25"/>
      <c r="NIQ463" s="25"/>
      <c r="NIR463" s="25"/>
      <c r="NIS463" s="25"/>
      <c r="NIT463" s="25"/>
      <c r="NIU463" s="25"/>
      <c r="NIV463" s="25"/>
      <c r="NIW463" s="25"/>
      <c r="NIX463" s="25"/>
      <c r="NIY463" s="25"/>
      <c r="NIZ463" s="25"/>
      <c r="NJA463" s="25"/>
      <c r="NJB463" s="25"/>
      <c r="NJC463" s="25"/>
      <c r="NJD463" s="25"/>
      <c r="NJE463" s="25"/>
      <c r="NJF463" s="25"/>
      <c r="NJG463" s="25"/>
      <c r="NJH463" s="25"/>
      <c r="NJI463" s="25"/>
      <c r="NJJ463" s="25"/>
      <c r="NJK463" s="25"/>
      <c r="NJL463" s="25"/>
      <c r="NJM463" s="25"/>
      <c r="NJN463" s="25"/>
      <c r="NJO463" s="25"/>
      <c r="NJP463" s="25"/>
      <c r="NJQ463" s="25"/>
      <c r="NJR463" s="25"/>
      <c r="NJS463" s="25"/>
      <c r="NJT463" s="25"/>
      <c r="NJU463" s="25"/>
      <c r="NJV463" s="25"/>
      <c r="NJW463" s="25"/>
      <c r="NJX463" s="25"/>
      <c r="NJY463" s="25"/>
      <c r="NJZ463" s="25"/>
      <c r="NKA463" s="25"/>
      <c r="NKB463" s="25"/>
      <c r="NKC463" s="25"/>
      <c r="NKD463" s="25"/>
      <c r="NKE463" s="25"/>
      <c r="NKF463" s="25"/>
      <c r="NKG463" s="25"/>
      <c r="NKH463" s="25"/>
      <c r="NKI463" s="25"/>
      <c r="NKJ463" s="25"/>
      <c r="NKK463" s="25"/>
      <c r="NKL463" s="25"/>
      <c r="NKM463" s="25"/>
      <c r="NKN463" s="25"/>
      <c r="NKO463" s="25"/>
      <c r="NKP463" s="25"/>
      <c r="NKQ463" s="25"/>
      <c r="NKR463" s="25"/>
      <c r="NKS463" s="25"/>
      <c r="NKT463" s="25"/>
      <c r="NKU463" s="25"/>
      <c r="NKV463" s="25"/>
      <c r="NKW463" s="25"/>
      <c r="NKX463" s="25"/>
      <c r="NKY463" s="25"/>
      <c r="NKZ463" s="25"/>
      <c r="NLA463" s="25"/>
      <c r="NLB463" s="25"/>
      <c r="NLC463" s="25"/>
      <c r="NLD463" s="25"/>
      <c r="NLE463" s="25"/>
      <c r="NLF463" s="25"/>
      <c r="NLG463" s="25"/>
      <c r="NLH463" s="25"/>
      <c r="NLI463" s="25"/>
      <c r="NLJ463" s="25"/>
      <c r="NLK463" s="25"/>
      <c r="NLL463" s="25"/>
      <c r="NLM463" s="25"/>
      <c r="NLN463" s="25"/>
      <c r="NLO463" s="25"/>
      <c r="NLP463" s="25"/>
      <c r="NLQ463" s="25"/>
      <c r="NLR463" s="25"/>
      <c r="NLS463" s="25"/>
      <c r="NLT463" s="25"/>
      <c r="NLU463" s="25"/>
      <c r="NLV463" s="25"/>
      <c r="NLW463" s="25"/>
      <c r="NLX463" s="25"/>
      <c r="NLY463" s="25"/>
      <c r="NLZ463" s="25"/>
      <c r="NMA463" s="25"/>
      <c r="NMB463" s="25"/>
      <c r="NMC463" s="25"/>
      <c r="NMD463" s="25"/>
      <c r="NME463" s="25"/>
      <c r="NMF463" s="25"/>
      <c r="NMG463" s="25"/>
      <c r="NMH463" s="25"/>
      <c r="NMI463" s="25"/>
      <c r="NMJ463" s="25"/>
      <c r="NMK463" s="25"/>
      <c r="NML463" s="25"/>
      <c r="NMM463" s="25"/>
      <c r="NMN463" s="25"/>
      <c r="NMO463" s="25"/>
      <c r="NMP463" s="25"/>
      <c r="NMQ463" s="25"/>
      <c r="NMR463" s="25"/>
      <c r="NMS463" s="25"/>
      <c r="NMT463" s="25"/>
      <c r="NMU463" s="25"/>
      <c r="NMV463" s="25"/>
      <c r="NMW463" s="25"/>
      <c r="NMX463" s="25"/>
      <c r="NMY463" s="25"/>
      <c r="NMZ463" s="25"/>
      <c r="NNA463" s="25"/>
      <c r="NNB463" s="25"/>
      <c r="NNC463" s="25"/>
      <c r="NND463" s="25"/>
      <c r="NNE463" s="25"/>
      <c r="NNF463" s="25"/>
      <c r="NNG463" s="25"/>
      <c r="NNH463" s="25"/>
      <c r="NNI463" s="25"/>
      <c r="NNJ463" s="25"/>
      <c r="NNK463" s="25"/>
      <c r="NNL463" s="25"/>
      <c r="NNM463" s="25"/>
      <c r="NNN463" s="25"/>
      <c r="NNO463" s="25"/>
      <c r="NNP463" s="25"/>
      <c r="NNQ463" s="25"/>
      <c r="NNR463" s="25"/>
      <c r="NNS463" s="25"/>
      <c r="NNT463" s="25"/>
      <c r="NNU463" s="25"/>
      <c r="NNV463" s="25"/>
      <c r="NNW463" s="25"/>
      <c r="NNX463" s="25"/>
      <c r="NNY463" s="25"/>
      <c r="NNZ463" s="25"/>
      <c r="NOA463" s="25"/>
      <c r="NOB463" s="25"/>
      <c r="NOC463" s="25"/>
      <c r="NOD463" s="25"/>
      <c r="NOE463" s="25"/>
      <c r="NOF463" s="25"/>
      <c r="NOG463" s="25"/>
      <c r="NOH463" s="25"/>
      <c r="NOI463" s="25"/>
      <c r="NOJ463" s="25"/>
      <c r="NOK463" s="25"/>
      <c r="NOL463" s="25"/>
      <c r="NOM463" s="25"/>
      <c r="NON463" s="25"/>
      <c r="NOO463" s="25"/>
      <c r="NOP463" s="25"/>
      <c r="NOQ463" s="25"/>
      <c r="NOR463" s="25"/>
      <c r="NOS463" s="25"/>
      <c r="NOT463" s="25"/>
      <c r="NOU463" s="25"/>
      <c r="NOV463" s="25"/>
      <c r="NOW463" s="25"/>
      <c r="NOX463" s="25"/>
      <c r="NOY463" s="25"/>
      <c r="NOZ463" s="25"/>
      <c r="NPA463" s="25"/>
      <c r="NPB463" s="25"/>
      <c r="NPC463" s="25"/>
      <c r="NPD463" s="25"/>
      <c r="NPE463" s="25"/>
      <c r="NPF463" s="25"/>
      <c r="NPG463" s="25"/>
      <c r="NPH463" s="25"/>
      <c r="NPI463" s="25"/>
      <c r="NPJ463" s="25"/>
      <c r="NPK463" s="25"/>
      <c r="NPL463" s="25"/>
      <c r="NPM463" s="25"/>
      <c r="NPN463" s="25"/>
      <c r="NPO463" s="25"/>
      <c r="NPP463" s="25"/>
      <c r="NPQ463" s="25"/>
      <c r="NPR463" s="25"/>
      <c r="NPS463" s="25"/>
      <c r="NPT463" s="25"/>
      <c r="NPU463" s="25"/>
      <c r="NPV463" s="25"/>
      <c r="NPW463" s="25"/>
      <c r="NPX463" s="25"/>
      <c r="NPY463" s="25"/>
      <c r="NPZ463" s="25"/>
      <c r="NQA463" s="25"/>
      <c r="NQB463" s="25"/>
      <c r="NQC463" s="25"/>
      <c r="NQD463" s="25"/>
      <c r="NQE463" s="25"/>
      <c r="NQF463" s="25"/>
      <c r="NQG463" s="25"/>
      <c r="NQH463" s="25"/>
      <c r="NQI463" s="25"/>
      <c r="NQJ463" s="25"/>
      <c r="NQK463" s="25"/>
      <c r="NQL463" s="25"/>
      <c r="NQM463" s="25"/>
      <c r="NQN463" s="25"/>
      <c r="NQO463" s="25"/>
      <c r="NQP463" s="25"/>
      <c r="NQQ463" s="25"/>
      <c r="NQR463" s="25"/>
      <c r="NQS463" s="25"/>
      <c r="NQT463" s="25"/>
      <c r="NQU463" s="25"/>
      <c r="NQV463" s="25"/>
      <c r="NQW463" s="25"/>
      <c r="NQX463" s="25"/>
      <c r="NQY463" s="25"/>
      <c r="NQZ463" s="25"/>
      <c r="NRA463" s="25"/>
      <c r="NRB463" s="25"/>
      <c r="NRC463" s="25"/>
      <c r="NRD463" s="25"/>
      <c r="NRE463" s="25"/>
      <c r="NRF463" s="25"/>
      <c r="NRG463" s="25"/>
      <c r="NRH463" s="25"/>
      <c r="NRI463" s="25"/>
      <c r="NRJ463" s="25"/>
      <c r="NRK463" s="25"/>
      <c r="NRL463" s="25"/>
      <c r="NRM463" s="25"/>
      <c r="NRN463" s="25"/>
      <c r="NRO463" s="25"/>
      <c r="NRP463" s="25"/>
      <c r="NRQ463" s="25"/>
      <c r="NRR463" s="25"/>
      <c r="NRS463" s="25"/>
      <c r="NRT463" s="25"/>
      <c r="NRU463" s="25"/>
      <c r="NRV463" s="25"/>
      <c r="NRW463" s="25"/>
      <c r="NRX463" s="25"/>
      <c r="NRY463" s="25"/>
      <c r="NRZ463" s="25"/>
      <c r="NSA463" s="25"/>
      <c r="NSB463" s="25"/>
      <c r="NSC463" s="25"/>
      <c r="NSD463" s="25"/>
      <c r="NSE463" s="25"/>
      <c r="NSF463" s="25"/>
      <c r="NSG463" s="25"/>
      <c r="NSH463" s="25"/>
      <c r="NSI463" s="25"/>
      <c r="NSJ463" s="25"/>
      <c r="NSK463" s="25"/>
      <c r="NSL463" s="25"/>
      <c r="NSM463" s="25"/>
      <c r="NSN463" s="25"/>
      <c r="NSO463" s="25"/>
      <c r="NSP463" s="25"/>
      <c r="NSQ463" s="25"/>
      <c r="NSR463" s="25"/>
      <c r="NSS463" s="25"/>
      <c r="NST463" s="25"/>
      <c r="NSU463" s="25"/>
      <c r="NSV463" s="25"/>
      <c r="NSW463" s="25"/>
      <c r="NSX463" s="25"/>
      <c r="NSY463" s="25"/>
      <c r="NSZ463" s="25"/>
      <c r="NTA463" s="25"/>
      <c r="NTB463" s="25"/>
      <c r="NTC463" s="25"/>
      <c r="NTD463" s="25"/>
      <c r="NTE463" s="25"/>
      <c r="NTF463" s="25"/>
      <c r="NTG463" s="25"/>
      <c r="NTH463" s="25"/>
      <c r="NTI463" s="25"/>
      <c r="NTJ463" s="25"/>
      <c r="NTK463" s="25"/>
      <c r="NTL463" s="25"/>
      <c r="NTM463" s="25"/>
      <c r="NTN463" s="25"/>
      <c r="NTO463" s="25"/>
      <c r="NTP463" s="25"/>
      <c r="NTQ463" s="25"/>
      <c r="NTR463" s="25"/>
      <c r="NTS463" s="25"/>
      <c r="NTT463" s="25"/>
      <c r="NTU463" s="25"/>
      <c r="NTV463" s="25"/>
      <c r="NTW463" s="25"/>
      <c r="NTX463" s="25"/>
      <c r="NTY463" s="25"/>
      <c r="NTZ463" s="25"/>
      <c r="NUA463" s="25"/>
      <c r="NUB463" s="25"/>
      <c r="NUC463" s="25"/>
      <c r="NUD463" s="25"/>
      <c r="NUE463" s="25"/>
      <c r="NUF463" s="25"/>
      <c r="NUG463" s="25"/>
      <c r="NUH463" s="25"/>
      <c r="NUI463" s="25"/>
      <c r="NUJ463" s="25"/>
      <c r="NUK463" s="25"/>
      <c r="NUL463" s="25"/>
      <c r="NUM463" s="25"/>
      <c r="NUN463" s="25"/>
      <c r="NUO463" s="25"/>
      <c r="NUP463" s="25"/>
      <c r="NUQ463" s="25"/>
      <c r="NUR463" s="25"/>
      <c r="NUS463" s="25"/>
      <c r="NUT463" s="25"/>
      <c r="NUU463" s="25"/>
      <c r="NUV463" s="25"/>
      <c r="NUW463" s="25"/>
      <c r="NUX463" s="25"/>
      <c r="NUY463" s="25"/>
      <c r="NUZ463" s="25"/>
      <c r="NVA463" s="25"/>
      <c r="NVB463" s="25"/>
      <c r="NVC463" s="25"/>
      <c r="NVD463" s="25"/>
      <c r="NVE463" s="25"/>
      <c r="NVF463" s="25"/>
      <c r="NVG463" s="25"/>
      <c r="NVH463" s="25"/>
      <c r="NVI463" s="25"/>
      <c r="NVJ463" s="25"/>
      <c r="NVK463" s="25"/>
      <c r="NVL463" s="25"/>
      <c r="NVM463" s="25"/>
      <c r="NVN463" s="25"/>
      <c r="NVO463" s="25"/>
      <c r="NVP463" s="25"/>
      <c r="NVQ463" s="25"/>
      <c r="NVR463" s="25"/>
      <c r="NVS463" s="25"/>
      <c r="NVT463" s="25"/>
      <c r="NVU463" s="25"/>
      <c r="NVV463" s="25"/>
      <c r="NVW463" s="25"/>
      <c r="NVX463" s="25"/>
      <c r="NVY463" s="25"/>
      <c r="NVZ463" s="25"/>
      <c r="NWA463" s="25"/>
      <c r="NWB463" s="25"/>
      <c r="NWC463" s="25"/>
      <c r="NWD463" s="25"/>
      <c r="NWE463" s="25"/>
      <c r="NWF463" s="25"/>
      <c r="NWG463" s="25"/>
      <c r="NWH463" s="25"/>
      <c r="NWI463" s="25"/>
      <c r="NWJ463" s="25"/>
      <c r="NWK463" s="25"/>
      <c r="NWL463" s="25"/>
      <c r="NWM463" s="25"/>
      <c r="NWN463" s="25"/>
      <c r="NWO463" s="25"/>
      <c r="NWP463" s="25"/>
      <c r="NWQ463" s="25"/>
      <c r="NWR463" s="25"/>
      <c r="NWS463" s="25"/>
      <c r="NWT463" s="25"/>
      <c r="NWU463" s="25"/>
      <c r="NWV463" s="25"/>
      <c r="NWW463" s="25"/>
      <c r="NWX463" s="25"/>
      <c r="NWY463" s="25"/>
      <c r="NWZ463" s="25"/>
      <c r="NXA463" s="25"/>
      <c r="NXB463" s="25"/>
      <c r="NXC463" s="25"/>
      <c r="NXD463" s="25"/>
      <c r="NXE463" s="25"/>
      <c r="NXF463" s="25"/>
      <c r="NXG463" s="25"/>
      <c r="NXH463" s="25"/>
      <c r="NXI463" s="25"/>
      <c r="NXJ463" s="25"/>
      <c r="NXK463" s="25"/>
      <c r="NXL463" s="25"/>
      <c r="NXM463" s="25"/>
      <c r="NXN463" s="25"/>
      <c r="NXO463" s="25"/>
      <c r="NXP463" s="25"/>
      <c r="NXQ463" s="25"/>
      <c r="NXR463" s="25"/>
      <c r="NXS463" s="25"/>
      <c r="NXT463" s="25"/>
      <c r="NXU463" s="25"/>
      <c r="NXV463" s="25"/>
      <c r="NXW463" s="25"/>
      <c r="NXX463" s="25"/>
      <c r="NXY463" s="25"/>
      <c r="NXZ463" s="25"/>
      <c r="NYA463" s="25"/>
      <c r="NYB463" s="25"/>
      <c r="NYC463" s="25"/>
      <c r="NYD463" s="25"/>
      <c r="NYE463" s="25"/>
      <c r="NYF463" s="25"/>
      <c r="NYG463" s="25"/>
      <c r="NYH463" s="25"/>
      <c r="NYI463" s="25"/>
      <c r="NYJ463" s="25"/>
      <c r="NYK463" s="25"/>
      <c r="NYL463" s="25"/>
      <c r="NYM463" s="25"/>
      <c r="NYN463" s="25"/>
      <c r="NYO463" s="25"/>
      <c r="NYP463" s="25"/>
      <c r="NYQ463" s="25"/>
      <c r="NYR463" s="25"/>
      <c r="NYS463" s="25"/>
      <c r="NYT463" s="25"/>
      <c r="NYU463" s="25"/>
      <c r="NYV463" s="25"/>
      <c r="NYW463" s="25"/>
      <c r="NYX463" s="25"/>
      <c r="NYY463" s="25"/>
      <c r="NYZ463" s="25"/>
      <c r="NZA463" s="25"/>
      <c r="NZB463" s="25"/>
      <c r="NZC463" s="25"/>
      <c r="NZD463" s="25"/>
      <c r="NZE463" s="25"/>
      <c r="NZF463" s="25"/>
      <c r="NZG463" s="25"/>
      <c r="NZH463" s="25"/>
      <c r="NZI463" s="25"/>
      <c r="NZJ463" s="25"/>
      <c r="NZK463" s="25"/>
      <c r="NZL463" s="25"/>
      <c r="NZM463" s="25"/>
      <c r="NZN463" s="25"/>
      <c r="NZO463" s="25"/>
      <c r="NZP463" s="25"/>
      <c r="NZQ463" s="25"/>
      <c r="NZR463" s="25"/>
      <c r="NZS463" s="25"/>
      <c r="NZT463" s="25"/>
      <c r="NZU463" s="25"/>
      <c r="NZV463" s="25"/>
      <c r="NZW463" s="25"/>
      <c r="NZX463" s="25"/>
      <c r="NZY463" s="25"/>
      <c r="NZZ463" s="25"/>
      <c r="OAA463" s="25"/>
      <c r="OAB463" s="25"/>
      <c r="OAC463" s="25"/>
      <c r="OAD463" s="25"/>
      <c r="OAE463" s="25"/>
      <c r="OAF463" s="25"/>
      <c r="OAG463" s="25"/>
      <c r="OAH463" s="25"/>
      <c r="OAI463" s="25"/>
      <c r="OAJ463" s="25"/>
      <c r="OAK463" s="25"/>
      <c r="OAL463" s="25"/>
      <c r="OAM463" s="25"/>
      <c r="OAN463" s="25"/>
      <c r="OAO463" s="25"/>
      <c r="OAP463" s="25"/>
      <c r="OAQ463" s="25"/>
      <c r="OAR463" s="25"/>
      <c r="OAS463" s="25"/>
      <c r="OAT463" s="25"/>
      <c r="OAU463" s="25"/>
      <c r="OAV463" s="25"/>
      <c r="OAW463" s="25"/>
      <c r="OAX463" s="25"/>
      <c r="OAY463" s="25"/>
      <c r="OAZ463" s="25"/>
      <c r="OBA463" s="25"/>
      <c r="OBB463" s="25"/>
      <c r="OBC463" s="25"/>
      <c r="OBD463" s="25"/>
      <c r="OBE463" s="25"/>
      <c r="OBF463" s="25"/>
      <c r="OBG463" s="25"/>
      <c r="OBH463" s="25"/>
      <c r="OBI463" s="25"/>
      <c r="OBJ463" s="25"/>
      <c r="OBK463" s="25"/>
      <c r="OBL463" s="25"/>
      <c r="OBM463" s="25"/>
      <c r="OBN463" s="25"/>
      <c r="OBO463" s="25"/>
      <c r="OBP463" s="25"/>
      <c r="OBQ463" s="25"/>
      <c r="OBR463" s="25"/>
      <c r="OBS463" s="25"/>
      <c r="OBT463" s="25"/>
      <c r="OBU463" s="25"/>
      <c r="OBV463" s="25"/>
      <c r="OBW463" s="25"/>
      <c r="OBX463" s="25"/>
      <c r="OBY463" s="25"/>
      <c r="OBZ463" s="25"/>
      <c r="OCA463" s="25"/>
      <c r="OCB463" s="25"/>
      <c r="OCC463" s="25"/>
      <c r="OCD463" s="25"/>
      <c r="OCE463" s="25"/>
      <c r="OCF463" s="25"/>
      <c r="OCG463" s="25"/>
      <c r="OCH463" s="25"/>
      <c r="OCI463" s="25"/>
      <c r="OCJ463" s="25"/>
      <c r="OCK463" s="25"/>
      <c r="OCL463" s="25"/>
      <c r="OCM463" s="25"/>
      <c r="OCN463" s="25"/>
      <c r="OCO463" s="25"/>
      <c r="OCP463" s="25"/>
      <c r="OCQ463" s="25"/>
      <c r="OCR463" s="25"/>
      <c r="OCS463" s="25"/>
      <c r="OCT463" s="25"/>
      <c r="OCU463" s="25"/>
      <c r="OCV463" s="25"/>
      <c r="OCW463" s="25"/>
      <c r="OCX463" s="25"/>
      <c r="OCY463" s="25"/>
      <c r="OCZ463" s="25"/>
      <c r="ODA463" s="25"/>
      <c r="ODB463" s="25"/>
      <c r="ODC463" s="25"/>
      <c r="ODD463" s="25"/>
      <c r="ODE463" s="25"/>
      <c r="ODF463" s="25"/>
      <c r="ODG463" s="25"/>
      <c r="ODH463" s="25"/>
      <c r="ODI463" s="25"/>
      <c r="ODJ463" s="25"/>
      <c r="ODK463" s="25"/>
      <c r="ODL463" s="25"/>
      <c r="ODM463" s="25"/>
      <c r="ODN463" s="25"/>
      <c r="ODO463" s="25"/>
      <c r="ODP463" s="25"/>
      <c r="ODQ463" s="25"/>
      <c r="ODR463" s="25"/>
      <c r="ODS463" s="25"/>
      <c r="ODT463" s="25"/>
      <c r="ODU463" s="25"/>
      <c r="ODV463" s="25"/>
      <c r="ODW463" s="25"/>
      <c r="ODX463" s="25"/>
      <c r="ODY463" s="25"/>
      <c r="ODZ463" s="25"/>
      <c r="OEA463" s="25"/>
      <c r="OEB463" s="25"/>
      <c r="OEC463" s="25"/>
      <c r="OED463" s="25"/>
      <c r="OEE463" s="25"/>
      <c r="OEF463" s="25"/>
      <c r="OEG463" s="25"/>
      <c r="OEH463" s="25"/>
      <c r="OEI463" s="25"/>
      <c r="OEJ463" s="25"/>
      <c r="OEK463" s="25"/>
      <c r="OEL463" s="25"/>
      <c r="OEM463" s="25"/>
      <c r="OEN463" s="25"/>
      <c r="OEO463" s="25"/>
      <c r="OEP463" s="25"/>
      <c r="OEQ463" s="25"/>
      <c r="OER463" s="25"/>
      <c r="OES463" s="25"/>
      <c r="OET463" s="25"/>
      <c r="OEU463" s="25"/>
      <c r="OEV463" s="25"/>
      <c r="OEW463" s="25"/>
      <c r="OEX463" s="25"/>
      <c r="OEY463" s="25"/>
      <c r="OEZ463" s="25"/>
      <c r="OFA463" s="25"/>
      <c r="OFB463" s="25"/>
      <c r="OFC463" s="25"/>
      <c r="OFD463" s="25"/>
      <c r="OFE463" s="25"/>
      <c r="OFF463" s="25"/>
      <c r="OFG463" s="25"/>
      <c r="OFH463" s="25"/>
      <c r="OFI463" s="25"/>
      <c r="OFJ463" s="25"/>
      <c r="OFK463" s="25"/>
      <c r="OFL463" s="25"/>
      <c r="OFM463" s="25"/>
      <c r="OFN463" s="25"/>
      <c r="OFO463" s="25"/>
      <c r="OFP463" s="25"/>
      <c r="OFQ463" s="25"/>
      <c r="OFR463" s="25"/>
      <c r="OFS463" s="25"/>
      <c r="OFT463" s="25"/>
      <c r="OFU463" s="25"/>
      <c r="OFV463" s="25"/>
      <c r="OFW463" s="25"/>
      <c r="OFX463" s="25"/>
      <c r="OFY463" s="25"/>
      <c r="OFZ463" s="25"/>
      <c r="OGA463" s="25"/>
      <c r="OGB463" s="25"/>
      <c r="OGC463" s="25"/>
      <c r="OGD463" s="25"/>
      <c r="OGE463" s="25"/>
      <c r="OGF463" s="25"/>
      <c r="OGG463" s="25"/>
      <c r="OGH463" s="25"/>
      <c r="OGI463" s="25"/>
      <c r="OGJ463" s="25"/>
      <c r="OGK463" s="25"/>
      <c r="OGL463" s="25"/>
      <c r="OGM463" s="25"/>
      <c r="OGN463" s="25"/>
      <c r="OGO463" s="25"/>
      <c r="OGP463" s="25"/>
      <c r="OGQ463" s="25"/>
      <c r="OGR463" s="25"/>
      <c r="OGS463" s="25"/>
      <c r="OGT463" s="25"/>
      <c r="OGU463" s="25"/>
      <c r="OGV463" s="25"/>
      <c r="OGW463" s="25"/>
      <c r="OGX463" s="25"/>
      <c r="OGY463" s="25"/>
      <c r="OGZ463" s="25"/>
      <c r="OHA463" s="25"/>
      <c r="OHB463" s="25"/>
      <c r="OHC463" s="25"/>
      <c r="OHD463" s="25"/>
      <c r="OHE463" s="25"/>
      <c r="OHF463" s="25"/>
      <c r="OHG463" s="25"/>
      <c r="OHH463" s="25"/>
      <c r="OHI463" s="25"/>
      <c r="OHJ463" s="25"/>
      <c r="OHK463" s="25"/>
      <c r="OHL463" s="25"/>
      <c r="OHM463" s="25"/>
      <c r="OHN463" s="25"/>
      <c r="OHO463" s="25"/>
      <c r="OHP463" s="25"/>
      <c r="OHQ463" s="25"/>
      <c r="OHR463" s="25"/>
      <c r="OHS463" s="25"/>
      <c r="OHT463" s="25"/>
      <c r="OHU463" s="25"/>
      <c r="OHV463" s="25"/>
      <c r="OHW463" s="25"/>
      <c r="OHX463" s="25"/>
      <c r="OHY463" s="25"/>
      <c r="OHZ463" s="25"/>
      <c r="OIA463" s="25"/>
      <c r="OIB463" s="25"/>
      <c r="OIC463" s="25"/>
      <c r="OID463" s="25"/>
      <c r="OIE463" s="25"/>
      <c r="OIF463" s="25"/>
      <c r="OIG463" s="25"/>
      <c r="OIH463" s="25"/>
      <c r="OII463" s="25"/>
      <c r="OIJ463" s="25"/>
      <c r="OIK463" s="25"/>
      <c r="OIL463" s="25"/>
      <c r="OIM463" s="25"/>
      <c r="OIN463" s="25"/>
      <c r="OIO463" s="25"/>
      <c r="OIP463" s="25"/>
      <c r="OIQ463" s="25"/>
      <c r="OIR463" s="25"/>
      <c r="OIS463" s="25"/>
      <c r="OIT463" s="25"/>
      <c r="OIU463" s="25"/>
      <c r="OIV463" s="25"/>
      <c r="OIW463" s="25"/>
      <c r="OIX463" s="25"/>
      <c r="OIY463" s="25"/>
      <c r="OIZ463" s="25"/>
      <c r="OJA463" s="25"/>
      <c r="OJB463" s="25"/>
      <c r="OJC463" s="25"/>
      <c r="OJD463" s="25"/>
      <c r="OJE463" s="25"/>
      <c r="OJF463" s="25"/>
      <c r="OJG463" s="25"/>
      <c r="OJH463" s="25"/>
      <c r="OJI463" s="25"/>
      <c r="OJJ463" s="25"/>
      <c r="OJK463" s="25"/>
      <c r="OJL463" s="25"/>
      <c r="OJM463" s="25"/>
      <c r="OJN463" s="25"/>
      <c r="OJO463" s="25"/>
      <c r="OJP463" s="25"/>
      <c r="OJQ463" s="25"/>
      <c r="OJR463" s="25"/>
      <c r="OJS463" s="25"/>
      <c r="OJT463" s="25"/>
      <c r="OJU463" s="25"/>
      <c r="OJV463" s="25"/>
      <c r="OJW463" s="25"/>
      <c r="OJX463" s="25"/>
      <c r="OJY463" s="25"/>
      <c r="OJZ463" s="25"/>
      <c r="OKA463" s="25"/>
      <c r="OKB463" s="25"/>
      <c r="OKC463" s="25"/>
      <c r="OKD463" s="25"/>
      <c r="OKE463" s="25"/>
      <c r="OKF463" s="25"/>
      <c r="OKG463" s="25"/>
      <c r="OKH463" s="25"/>
      <c r="OKI463" s="25"/>
      <c r="OKJ463" s="25"/>
      <c r="OKK463" s="25"/>
      <c r="OKL463" s="25"/>
      <c r="OKM463" s="25"/>
      <c r="OKN463" s="25"/>
      <c r="OKO463" s="25"/>
      <c r="OKP463" s="25"/>
      <c r="OKQ463" s="25"/>
      <c r="OKR463" s="25"/>
      <c r="OKS463" s="25"/>
      <c r="OKT463" s="25"/>
      <c r="OKU463" s="25"/>
      <c r="OKV463" s="25"/>
      <c r="OKW463" s="25"/>
      <c r="OKX463" s="25"/>
      <c r="OKY463" s="25"/>
      <c r="OKZ463" s="25"/>
      <c r="OLA463" s="25"/>
      <c r="OLB463" s="25"/>
      <c r="OLC463" s="25"/>
      <c r="OLD463" s="25"/>
      <c r="OLE463" s="25"/>
      <c r="OLF463" s="25"/>
      <c r="OLG463" s="25"/>
      <c r="OLH463" s="25"/>
      <c r="OLI463" s="25"/>
      <c r="OLJ463" s="25"/>
      <c r="OLK463" s="25"/>
      <c r="OLL463" s="25"/>
      <c r="OLM463" s="25"/>
      <c r="OLN463" s="25"/>
      <c r="OLO463" s="25"/>
      <c r="OLP463" s="25"/>
      <c r="OLQ463" s="25"/>
      <c r="OLR463" s="25"/>
      <c r="OLS463" s="25"/>
      <c r="OLT463" s="25"/>
      <c r="OLU463" s="25"/>
      <c r="OLV463" s="25"/>
      <c r="OLW463" s="25"/>
      <c r="OLX463" s="25"/>
      <c r="OLY463" s="25"/>
      <c r="OLZ463" s="25"/>
      <c r="OMA463" s="25"/>
      <c r="OMB463" s="25"/>
      <c r="OMC463" s="25"/>
      <c r="OMD463" s="25"/>
      <c r="OME463" s="25"/>
      <c r="OMF463" s="25"/>
      <c r="OMG463" s="25"/>
      <c r="OMH463" s="25"/>
      <c r="OMI463" s="25"/>
      <c r="OMJ463" s="25"/>
      <c r="OMK463" s="25"/>
      <c r="OML463" s="25"/>
      <c r="OMM463" s="25"/>
      <c r="OMN463" s="25"/>
      <c r="OMO463" s="25"/>
      <c r="OMP463" s="25"/>
      <c r="OMQ463" s="25"/>
      <c r="OMR463" s="25"/>
      <c r="OMS463" s="25"/>
      <c r="OMT463" s="25"/>
      <c r="OMU463" s="25"/>
      <c r="OMV463" s="25"/>
      <c r="OMW463" s="25"/>
      <c r="OMX463" s="25"/>
      <c r="OMY463" s="25"/>
      <c r="OMZ463" s="25"/>
      <c r="ONA463" s="25"/>
      <c r="ONB463" s="25"/>
      <c r="ONC463" s="25"/>
      <c r="OND463" s="25"/>
      <c r="ONE463" s="25"/>
      <c r="ONF463" s="25"/>
      <c r="ONG463" s="25"/>
      <c r="ONH463" s="25"/>
      <c r="ONI463" s="25"/>
      <c r="ONJ463" s="25"/>
      <c r="ONK463" s="25"/>
      <c r="ONL463" s="25"/>
      <c r="ONM463" s="25"/>
      <c r="ONN463" s="25"/>
      <c r="ONO463" s="25"/>
      <c r="ONP463" s="25"/>
      <c r="ONQ463" s="25"/>
      <c r="ONR463" s="25"/>
      <c r="ONS463" s="25"/>
      <c r="ONT463" s="25"/>
      <c r="ONU463" s="25"/>
      <c r="ONV463" s="25"/>
      <c r="ONW463" s="25"/>
      <c r="ONX463" s="25"/>
      <c r="ONY463" s="25"/>
      <c r="ONZ463" s="25"/>
      <c r="OOA463" s="25"/>
      <c r="OOB463" s="25"/>
      <c r="OOC463" s="25"/>
      <c r="OOD463" s="25"/>
      <c r="OOE463" s="25"/>
      <c r="OOF463" s="25"/>
      <c r="OOG463" s="25"/>
      <c r="OOH463" s="25"/>
      <c r="OOI463" s="25"/>
      <c r="OOJ463" s="25"/>
      <c r="OOK463" s="25"/>
      <c r="OOL463" s="25"/>
      <c r="OOM463" s="25"/>
      <c r="OON463" s="25"/>
      <c r="OOO463" s="25"/>
      <c r="OOP463" s="25"/>
      <c r="OOQ463" s="25"/>
      <c r="OOR463" s="25"/>
      <c r="OOS463" s="25"/>
      <c r="OOT463" s="25"/>
      <c r="OOU463" s="25"/>
      <c r="OOV463" s="25"/>
      <c r="OOW463" s="25"/>
      <c r="OOX463" s="25"/>
      <c r="OOY463" s="25"/>
      <c r="OOZ463" s="25"/>
      <c r="OPA463" s="25"/>
      <c r="OPB463" s="25"/>
      <c r="OPC463" s="25"/>
      <c r="OPD463" s="25"/>
      <c r="OPE463" s="25"/>
      <c r="OPF463" s="25"/>
      <c r="OPG463" s="25"/>
      <c r="OPH463" s="25"/>
      <c r="OPI463" s="25"/>
      <c r="OPJ463" s="25"/>
      <c r="OPK463" s="25"/>
      <c r="OPL463" s="25"/>
      <c r="OPM463" s="25"/>
      <c r="OPN463" s="25"/>
      <c r="OPO463" s="25"/>
      <c r="OPP463" s="25"/>
      <c r="OPQ463" s="25"/>
      <c r="OPR463" s="25"/>
      <c r="OPS463" s="25"/>
      <c r="OPT463" s="25"/>
      <c r="OPU463" s="25"/>
      <c r="OPV463" s="25"/>
      <c r="OPW463" s="25"/>
      <c r="OPX463" s="25"/>
      <c r="OPY463" s="25"/>
      <c r="OPZ463" s="25"/>
      <c r="OQA463" s="25"/>
      <c r="OQB463" s="25"/>
      <c r="OQC463" s="25"/>
      <c r="OQD463" s="25"/>
      <c r="OQE463" s="25"/>
      <c r="OQF463" s="25"/>
      <c r="OQG463" s="25"/>
      <c r="OQH463" s="25"/>
      <c r="OQI463" s="25"/>
      <c r="OQJ463" s="25"/>
      <c r="OQK463" s="25"/>
      <c r="OQL463" s="25"/>
      <c r="OQM463" s="25"/>
      <c r="OQN463" s="25"/>
      <c r="OQO463" s="25"/>
      <c r="OQP463" s="25"/>
      <c r="OQQ463" s="25"/>
      <c r="OQR463" s="25"/>
      <c r="OQS463" s="25"/>
      <c r="OQT463" s="25"/>
      <c r="OQU463" s="25"/>
      <c r="OQV463" s="25"/>
      <c r="OQW463" s="25"/>
      <c r="OQX463" s="25"/>
      <c r="OQY463" s="25"/>
      <c r="OQZ463" s="25"/>
      <c r="ORA463" s="25"/>
      <c r="ORB463" s="25"/>
      <c r="ORC463" s="25"/>
      <c r="ORD463" s="25"/>
      <c r="ORE463" s="25"/>
      <c r="ORF463" s="25"/>
      <c r="ORG463" s="25"/>
      <c r="ORH463" s="25"/>
      <c r="ORI463" s="25"/>
      <c r="ORJ463" s="25"/>
      <c r="ORK463" s="25"/>
      <c r="ORL463" s="25"/>
      <c r="ORM463" s="25"/>
      <c r="ORN463" s="25"/>
      <c r="ORO463" s="25"/>
      <c r="ORP463" s="25"/>
      <c r="ORQ463" s="25"/>
      <c r="ORR463" s="25"/>
      <c r="ORS463" s="25"/>
      <c r="ORT463" s="25"/>
      <c r="ORU463" s="25"/>
      <c r="ORV463" s="25"/>
      <c r="ORW463" s="25"/>
      <c r="ORX463" s="25"/>
      <c r="ORY463" s="25"/>
      <c r="ORZ463" s="25"/>
      <c r="OSA463" s="25"/>
      <c r="OSB463" s="25"/>
      <c r="OSC463" s="25"/>
      <c r="OSD463" s="25"/>
      <c r="OSE463" s="25"/>
      <c r="OSF463" s="25"/>
      <c r="OSG463" s="25"/>
      <c r="OSH463" s="25"/>
      <c r="OSI463" s="25"/>
      <c r="OSJ463" s="25"/>
      <c r="OSK463" s="25"/>
      <c r="OSL463" s="25"/>
      <c r="OSM463" s="25"/>
      <c r="OSN463" s="25"/>
      <c r="OSO463" s="25"/>
      <c r="OSP463" s="25"/>
      <c r="OSQ463" s="25"/>
      <c r="OSR463" s="25"/>
      <c r="OSS463" s="25"/>
      <c r="OST463" s="25"/>
      <c r="OSU463" s="25"/>
      <c r="OSV463" s="25"/>
      <c r="OSW463" s="25"/>
      <c r="OSX463" s="25"/>
      <c r="OSY463" s="25"/>
      <c r="OSZ463" s="25"/>
      <c r="OTA463" s="25"/>
      <c r="OTB463" s="25"/>
      <c r="OTC463" s="25"/>
      <c r="OTD463" s="25"/>
      <c r="OTE463" s="25"/>
      <c r="OTF463" s="25"/>
      <c r="OTG463" s="25"/>
      <c r="OTH463" s="25"/>
      <c r="OTI463" s="25"/>
      <c r="OTJ463" s="25"/>
      <c r="OTK463" s="25"/>
      <c r="OTL463" s="25"/>
      <c r="OTM463" s="25"/>
      <c r="OTN463" s="25"/>
      <c r="OTO463" s="25"/>
      <c r="OTP463" s="25"/>
      <c r="OTQ463" s="25"/>
      <c r="OTR463" s="25"/>
      <c r="OTS463" s="25"/>
      <c r="OTT463" s="25"/>
      <c r="OTU463" s="25"/>
      <c r="OTV463" s="25"/>
      <c r="OTW463" s="25"/>
      <c r="OTX463" s="25"/>
      <c r="OTY463" s="25"/>
      <c r="OTZ463" s="25"/>
      <c r="OUA463" s="25"/>
      <c r="OUB463" s="25"/>
      <c r="OUC463" s="25"/>
      <c r="OUD463" s="25"/>
      <c r="OUE463" s="25"/>
      <c r="OUF463" s="25"/>
      <c r="OUG463" s="25"/>
      <c r="OUH463" s="25"/>
      <c r="OUI463" s="25"/>
      <c r="OUJ463" s="25"/>
      <c r="OUK463" s="25"/>
      <c r="OUL463" s="25"/>
      <c r="OUM463" s="25"/>
      <c r="OUN463" s="25"/>
      <c r="OUO463" s="25"/>
      <c r="OUP463" s="25"/>
      <c r="OUQ463" s="25"/>
      <c r="OUR463" s="25"/>
      <c r="OUS463" s="25"/>
      <c r="OUT463" s="25"/>
      <c r="OUU463" s="25"/>
      <c r="OUV463" s="25"/>
      <c r="OUW463" s="25"/>
      <c r="OUX463" s="25"/>
      <c r="OUY463" s="25"/>
      <c r="OUZ463" s="25"/>
      <c r="OVA463" s="25"/>
      <c r="OVB463" s="25"/>
      <c r="OVC463" s="25"/>
      <c r="OVD463" s="25"/>
      <c r="OVE463" s="25"/>
      <c r="OVF463" s="25"/>
      <c r="OVG463" s="25"/>
      <c r="OVH463" s="25"/>
      <c r="OVI463" s="25"/>
      <c r="OVJ463" s="25"/>
      <c r="OVK463" s="25"/>
      <c r="OVL463" s="25"/>
      <c r="OVM463" s="25"/>
      <c r="OVN463" s="25"/>
      <c r="OVO463" s="25"/>
      <c r="OVP463" s="25"/>
      <c r="OVQ463" s="25"/>
      <c r="OVR463" s="25"/>
      <c r="OVS463" s="25"/>
      <c r="OVT463" s="25"/>
      <c r="OVU463" s="25"/>
      <c r="OVV463" s="25"/>
      <c r="OVW463" s="25"/>
      <c r="OVX463" s="25"/>
      <c r="OVY463" s="25"/>
      <c r="OVZ463" s="25"/>
      <c r="OWA463" s="25"/>
      <c r="OWB463" s="25"/>
      <c r="OWC463" s="25"/>
      <c r="OWD463" s="25"/>
      <c r="OWE463" s="25"/>
      <c r="OWF463" s="25"/>
      <c r="OWG463" s="25"/>
      <c r="OWH463" s="25"/>
      <c r="OWI463" s="25"/>
      <c r="OWJ463" s="25"/>
      <c r="OWK463" s="25"/>
      <c r="OWL463" s="25"/>
      <c r="OWM463" s="25"/>
      <c r="OWN463" s="25"/>
      <c r="OWO463" s="25"/>
      <c r="OWP463" s="25"/>
      <c r="OWQ463" s="25"/>
      <c r="OWR463" s="25"/>
      <c r="OWS463" s="25"/>
      <c r="OWT463" s="25"/>
      <c r="OWU463" s="25"/>
      <c r="OWV463" s="25"/>
      <c r="OWW463" s="25"/>
      <c r="OWX463" s="25"/>
      <c r="OWY463" s="25"/>
      <c r="OWZ463" s="25"/>
      <c r="OXA463" s="25"/>
      <c r="OXB463" s="25"/>
      <c r="OXC463" s="25"/>
      <c r="OXD463" s="25"/>
      <c r="OXE463" s="25"/>
      <c r="OXF463" s="25"/>
      <c r="OXG463" s="25"/>
      <c r="OXH463" s="25"/>
      <c r="OXI463" s="25"/>
      <c r="OXJ463" s="25"/>
      <c r="OXK463" s="25"/>
      <c r="OXL463" s="25"/>
      <c r="OXM463" s="25"/>
      <c r="OXN463" s="25"/>
      <c r="OXO463" s="25"/>
      <c r="OXP463" s="25"/>
      <c r="OXQ463" s="25"/>
      <c r="OXR463" s="25"/>
      <c r="OXS463" s="25"/>
      <c r="OXT463" s="25"/>
      <c r="OXU463" s="25"/>
      <c r="OXV463" s="25"/>
      <c r="OXW463" s="25"/>
      <c r="OXX463" s="25"/>
      <c r="OXY463" s="25"/>
      <c r="OXZ463" s="25"/>
      <c r="OYA463" s="25"/>
      <c r="OYB463" s="25"/>
      <c r="OYC463" s="25"/>
      <c r="OYD463" s="25"/>
      <c r="OYE463" s="25"/>
      <c r="OYF463" s="25"/>
      <c r="OYG463" s="25"/>
      <c r="OYH463" s="25"/>
      <c r="OYI463" s="25"/>
      <c r="OYJ463" s="25"/>
      <c r="OYK463" s="25"/>
      <c r="OYL463" s="25"/>
      <c r="OYM463" s="25"/>
      <c r="OYN463" s="25"/>
      <c r="OYO463" s="25"/>
      <c r="OYP463" s="25"/>
      <c r="OYQ463" s="25"/>
      <c r="OYR463" s="25"/>
      <c r="OYS463" s="25"/>
      <c r="OYT463" s="25"/>
      <c r="OYU463" s="25"/>
      <c r="OYV463" s="25"/>
      <c r="OYW463" s="25"/>
      <c r="OYX463" s="25"/>
      <c r="OYY463" s="25"/>
      <c r="OYZ463" s="25"/>
      <c r="OZA463" s="25"/>
      <c r="OZB463" s="25"/>
      <c r="OZC463" s="25"/>
      <c r="OZD463" s="25"/>
      <c r="OZE463" s="25"/>
      <c r="OZF463" s="25"/>
      <c r="OZG463" s="25"/>
      <c r="OZH463" s="25"/>
      <c r="OZI463" s="25"/>
      <c r="OZJ463" s="25"/>
      <c r="OZK463" s="25"/>
      <c r="OZL463" s="25"/>
      <c r="OZM463" s="25"/>
      <c r="OZN463" s="25"/>
      <c r="OZO463" s="25"/>
      <c r="OZP463" s="25"/>
      <c r="OZQ463" s="25"/>
      <c r="OZR463" s="25"/>
      <c r="OZS463" s="25"/>
      <c r="OZT463" s="25"/>
      <c r="OZU463" s="25"/>
      <c r="OZV463" s="25"/>
      <c r="OZW463" s="25"/>
      <c r="OZX463" s="25"/>
      <c r="OZY463" s="25"/>
      <c r="OZZ463" s="25"/>
      <c r="PAA463" s="25"/>
      <c r="PAB463" s="25"/>
      <c r="PAC463" s="25"/>
      <c r="PAD463" s="25"/>
      <c r="PAE463" s="25"/>
      <c r="PAF463" s="25"/>
      <c r="PAG463" s="25"/>
      <c r="PAH463" s="25"/>
      <c r="PAI463" s="25"/>
      <c r="PAJ463" s="25"/>
      <c r="PAK463" s="25"/>
      <c r="PAL463" s="25"/>
      <c r="PAM463" s="25"/>
      <c r="PAN463" s="25"/>
      <c r="PAO463" s="25"/>
      <c r="PAP463" s="25"/>
      <c r="PAQ463" s="25"/>
      <c r="PAR463" s="25"/>
      <c r="PAS463" s="25"/>
      <c r="PAT463" s="25"/>
      <c r="PAU463" s="25"/>
      <c r="PAV463" s="25"/>
      <c r="PAW463" s="25"/>
      <c r="PAX463" s="25"/>
      <c r="PAY463" s="25"/>
      <c r="PAZ463" s="25"/>
      <c r="PBA463" s="25"/>
      <c r="PBB463" s="25"/>
      <c r="PBC463" s="25"/>
      <c r="PBD463" s="25"/>
      <c r="PBE463" s="25"/>
      <c r="PBF463" s="25"/>
      <c r="PBG463" s="25"/>
      <c r="PBH463" s="25"/>
      <c r="PBI463" s="25"/>
      <c r="PBJ463" s="25"/>
      <c r="PBK463" s="25"/>
      <c r="PBL463" s="25"/>
      <c r="PBM463" s="25"/>
      <c r="PBN463" s="25"/>
      <c r="PBO463" s="25"/>
      <c r="PBP463" s="25"/>
      <c r="PBQ463" s="25"/>
      <c r="PBR463" s="25"/>
      <c r="PBS463" s="25"/>
      <c r="PBT463" s="25"/>
      <c r="PBU463" s="25"/>
      <c r="PBV463" s="25"/>
      <c r="PBW463" s="25"/>
      <c r="PBX463" s="25"/>
      <c r="PBY463" s="25"/>
      <c r="PBZ463" s="25"/>
      <c r="PCA463" s="25"/>
      <c r="PCB463" s="25"/>
      <c r="PCC463" s="25"/>
      <c r="PCD463" s="25"/>
      <c r="PCE463" s="25"/>
      <c r="PCF463" s="25"/>
      <c r="PCG463" s="25"/>
      <c r="PCH463" s="25"/>
      <c r="PCI463" s="25"/>
      <c r="PCJ463" s="25"/>
      <c r="PCK463" s="25"/>
      <c r="PCL463" s="25"/>
      <c r="PCM463" s="25"/>
      <c r="PCN463" s="25"/>
      <c r="PCO463" s="25"/>
      <c r="PCP463" s="25"/>
      <c r="PCQ463" s="25"/>
      <c r="PCR463" s="25"/>
      <c r="PCS463" s="25"/>
      <c r="PCT463" s="25"/>
      <c r="PCU463" s="25"/>
      <c r="PCV463" s="25"/>
      <c r="PCW463" s="25"/>
      <c r="PCX463" s="25"/>
      <c r="PCY463" s="25"/>
      <c r="PCZ463" s="25"/>
      <c r="PDA463" s="25"/>
      <c r="PDB463" s="25"/>
      <c r="PDC463" s="25"/>
      <c r="PDD463" s="25"/>
      <c r="PDE463" s="25"/>
      <c r="PDF463" s="25"/>
      <c r="PDG463" s="25"/>
      <c r="PDH463" s="25"/>
      <c r="PDI463" s="25"/>
      <c r="PDJ463" s="25"/>
      <c r="PDK463" s="25"/>
      <c r="PDL463" s="25"/>
      <c r="PDM463" s="25"/>
      <c r="PDN463" s="25"/>
      <c r="PDO463" s="25"/>
      <c r="PDP463" s="25"/>
      <c r="PDQ463" s="25"/>
      <c r="PDR463" s="25"/>
      <c r="PDS463" s="25"/>
      <c r="PDT463" s="25"/>
      <c r="PDU463" s="25"/>
      <c r="PDV463" s="25"/>
      <c r="PDW463" s="25"/>
      <c r="PDX463" s="25"/>
      <c r="PDY463" s="25"/>
      <c r="PDZ463" s="25"/>
      <c r="PEA463" s="25"/>
      <c r="PEB463" s="25"/>
      <c r="PEC463" s="25"/>
      <c r="PED463" s="25"/>
      <c r="PEE463" s="25"/>
      <c r="PEF463" s="25"/>
      <c r="PEG463" s="25"/>
      <c r="PEH463" s="25"/>
      <c r="PEI463" s="25"/>
      <c r="PEJ463" s="25"/>
      <c r="PEK463" s="25"/>
      <c r="PEL463" s="25"/>
      <c r="PEM463" s="25"/>
      <c r="PEN463" s="25"/>
      <c r="PEO463" s="25"/>
      <c r="PEP463" s="25"/>
      <c r="PEQ463" s="25"/>
      <c r="PER463" s="25"/>
      <c r="PES463" s="25"/>
      <c r="PET463" s="25"/>
      <c r="PEU463" s="25"/>
      <c r="PEV463" s="25"/>
      <c r="PEW463" s="25"/>
      <c r="PEX463" s="25"/>
      <c r="PEY463" s="25"/>
      <c r="PEZ463" s="25"/>
      <c r="PFA463" s="25"/>
      <c r="PFB463" s="25"/>
      <c r="PFC463" s="25"/>
      <c r="PFD463" s="25"/>
      <c r="PFE463" s="25"/>
      <c r="PFF463" s="25"/>
      <c r="PFG463" s="25"/>
      <c r="PFH463" s="25"/>
      <c r="PFI463" s="25"/>
      <c r="PFJ463" s="25"/>
      <c r="PFK463" s="25"/>
      <c r="PFL463" s="25"/>
      <c r="PFM463" s="25"/>
      <c r="PFN463" s="25"/>
      <c r="PFO463" s="25"/>
      <c r="PFP463" s="25"/>
      <c r="PFQ463" s="25"/>
      <c r="PFR463" s="25"/>
      <c r="PFS463" s="25"/>
      <c r="PFT463" s="25"/>
      <c r="PFU463" s="25"/>
      <c r="PFV463" s="25"/>
      <c r="PFW463" s="25"/>
      <c r="PFX463" s="25"/>
      <c r="PFY463" s="25"/>
      <c r="PFZ463" s="25"/>
      <c r="PGA463" s="25"/>
      <c r="PGB463" s="25"/>
      <c r="PGC463" s="25"/>
      <c r="PGD463" s="25"/>
      <c r="PGE463" s="25"/>
      <c r="PGF463" s="25"/>
      <c r="PGG463" s="25"/>
      <c r="PGH463" s="25"/>
      <c r="PGI463" s="25"/>
      <c r="PGJ463" s="25"/>
      <c r="PGK463" s="25"/>
      <c r="PGL463" s="25"/>
      <c r="PGM463" s="25"/>
      <c r="PGN463" s="25"/>
      <c r="PGO463" s="25"/>
      <c r="PGP463" s="25"/>
      <c r="PGQ463" s="25"/>
      <c r="PGR463" s="25"/>
      <c r="PGS463" s="25"/>
      <c r="PGT463" s="25"/>
      <c r="PGU463" s="25"/>
      <c r="PGV463" s="25"/>
      <c r="PGW463" s="25"/>
      <c r="PGX463" s="25"/>
      <c r="PGY463" s="25"/>
      <c r="PGZ463" s="25"/>
      <c r="PHA463" s="25"/>
      <c r="PHB463" s="25"/>
      <c r="PHC463" s="25"/>
      <c r="PHD463" s="25"/>
      <c r="PHE463" s="25"/>
      <c r="PHF463" s="25"/>
      <c r="PHG463" s="25"/>
      <c r="PHH463" s="25"/>
      <c r="PHI463" s="25"/>
      <c r="PHJ463" s="25"/>
      <c r="PHK463" s="25"/>
      <c r="PHL463" s="25"/>
      <c r="PHM463" s="25"/>
      <c r="PHN463" s="25"/>
      <c r="PHO463" s="25"/>
      <c r="PHP463" s="25"/>
      <c r="PHQ463" s="25"/>
      <c r="PHR463" s="25"/>
      <c r="PHS463" s="25"/>
      <c r="PHT463" s="25"/>
      <c r="PHU463" s="25"/>
      <c r="PHV463" s="25"/>
      <c r="PHW463" s="25"/>
      <c r="PHX463" s="25"/>
      <c r="PHY463" s="25"/>
      <c r="PHZ463" s="25"/>
      <c r="PIA463" s="25"/>
      <c r="PIB463" s="25"/>
      <c r="PIC463" s="25"/>
      <c r="PID463" s="25"/>
      <c r="PIE463" s="25"/>
      <c r="PIF463" s="25"/>
      <c r="PIG463" s="25"/>
      <c r="PIH463" s="25"/>
      <c r="PII463" s="25"/>
      <c r="PIJ463" s="25"/>
      <c r="PIK463" s="25"/>
      <c r="PIL463" s="25"/>
      <c r="PIM463" s="25"/>
      <c r="PIN463" s="25"/>
      <c r="PIO463" s="25"/>
      <c r="PIP463" s="25"/>
      <c r="PIQ463" s="25"/>
      <c r="PIR463" s="25"/>
      <c r="PIS463" s="25"/>
      <c r="PIT463" s="25"/>
      <c r="PIU463" s="25"/>
      <c r="PIV463" s="25"/>
      <c r="PIW463" s="25"/>
      <c r="PIX463" s="25"/>
      <c r="PIY463" s="25"/>
      <c r="PIZ463" s="25"/>
      <c r="PJA463" s="25"/>
      <c r="PJB463" s="25"/>
      <c r="PJC463" s="25"/>
      <c r="PJD463" s="25"/>
      <c r="PJE463" s="25"/>
      <c r="PJF463" s="25"/>
      <c r="PJG463" s="25"/>
      <c r="PJH463" s="25"/>
      <c r="PJI463" s="25"/>
      <c r="PJJ463" s="25"/>
      <c r="PJK463" s="25"/>
      <c r="PJL463" s="25"/>
      <c r="PJM463" s="25"/>
      <c r="PJN463" s="25"/>
      <c r="PJO463" s="25"/>
      <c r="PJP463" s="25"/>
      <c r="PJQ463" s="25"/>
      <c r="PJR463" s="25"/>
      <c r="PJS463" s="25"/>
      <c r="PJT463" s="25"/>
      <c r="PJU463" s="25"/>
      <c r="PJV463" s="25"/>
      <c r="PJW463" s="25"/>
      <c r="PJX463" s="25"/>
      <c r="PJY463" s="25"/>
      <c r="PJZ463" s="25"/>
      <c r="PKA463" s="25"/>
      <c r="PKB463" s="25"/>
      <c r="PKC463" s="25"/>
      <c r="PKD463" s="25"/>
      <c r="PKE463" s="25"/>
      <c r="PKF463" s="25"/>
      <c r="PKG463" s="25"/>
      <c r="PKH463" s="25"/>
      <c r="PKI463" s="25"/>
      <c r="PKJ463" s="25"/>
      <c r="PKK463" s="25"/>
      <c r="PKL463" s="25"/>
      <c r="PKM463" s="25"/>
      <c r="PKN463" s="25"/>
      <c r="PKO463" s="25"/>
      <c r="PKP463" s="25"/>
      <c r="PKQ463" s="25"/>
      <c r="PKR463" s="25"/>
      <c r="PKS463" s="25"/>
      <c r="PKT463" s="25"/>
      <c r="PKU463" s="25"/>
      <c r="PKV463" s="25"/>
      <c r="PKW463" s="25"/>
      <c r="PKX463" s="25"/>
      <c r="PKY463" s="25"/>
      <c r="PKZ463" s="25"/>
      <c r="PLA463" s="25"/>
      <c r="PLB463" s="25"/>
      <c r="PLC463" s="25"/>
      <c r="PLD463" s="25"/>
      <c r="PLE463" s="25"/>
      <c r="PLF463" s="25"/>
      <c r="PLG463" s="25"/>
      <c r="PLH463" s="25"/>
      <c r="PLI463" s="25"/>
      <c r="PLJ463" s="25"/>
      <c r="PLK463" s="25"/>
      <c r="PLL463" s="25"/>
      <c r="PLM463" s="25"/>
      <c r="PLN463" s="25"/>
      <c r="PLO463" s="25"/>
      <c r="PLP463" s="25"/>
      <c r="PLQ463" s="25"/>
      <c r="PLR463" s="25"/>
      <c r="PLS463" s="25"/>
      <c r="PLT463" s="25"/>
      <c r="PLU463" s="25"/>
      <c r="PLV463" s="25"/>
      <c r="PLW463" s="25"/>
      <c r="PLX463" s="25"/>
      <c r="PLY463" s="25"/>
      <c r="PLZ463" s="25"/>
      <c r="PMA463" s="25"/>
      <c r="PMB463" s="25"/>
      <c r="PMC463" s="25"/>
      <c r="PMD463" s="25"/>
      <c r="PME463" s="25"/>
      <c r="PMF463" s="25"/>
      <c r="PMG463" s="25"/>
      <c r="PMH463" s="25"/>
      <c r="PMI463" s="25"/>
      <c r="PMJ463" s="25"/>
      <c r="PMK463" s="25"/>
      <c r="PML463" s="25"/>
      <c r="PMM463" s="25"/>
      <c r="PMN463" s="25"/>
      <c r="PMO463" s="25"/>
      <c r="PMP463" s="25"/>
      <c r="PMQ463" s="25"/>
      <c r="PMR463" s="25"/>
      <c r="PMS463" s="25"/>
      <c r="PMT463" s="25"/>
      <c r="PMU463" s="25"/>
      <c r="PMV463" s="25"/>
      <c r="PMW463" s="25"/>
      <c r="PMX463" s="25"/>
      <c r="PMY463" s="25"/>
      <c r="PMZ463" s="25"/>
      <c r="PNA463" s="25"/>
      <c r="PNB463" s="25"/>
      <c r="PNC463" s="25"/>
      <c r="PND463" s="25"/>
      <c r="PNE463" s="25"/>
      <c r="PNF463" s="25"/>
      <c r="PNG463" s="25"/>
      <c r="PNH463" s="25"/>
      <c r="PNI463" s="25"/>
      <c r="PNJ463" s="25"/>
      <c r="PNK463" s="25"/>
      <c r="PNL463" s="25"/>
      <c r="PNM463" s="25"/>
      <c r="PNN463" s="25"/>
      <c r="PNO463" s="25"/>
      <c r="PNP463" s="25"/>
      <c r="PNQ463" s="25"/>
      <c r="PNR463" s="25"/>
      <c r="PNS463" s="25"/>
      <c r="PNT463" s="25"/>
      <c r="PNU463" s="25"/>
      <c r="PNV463" s="25"/>
      <c r="PNW463" s="25"/>
      <c r="PNX463" s="25"/>
      <c r="PNY463" s="25"/>
      <c r="PNZ463" s="25"/>
      <c r="POA463" s="25"/>
      <c r="POB463" s="25"/>
      <c r="POC463" s="25"/>
      <c r="POD463" s="25"/>
      <c r="POE463" s="25"/>
      <c r="POF463" s="25"/>
      <c r="POG463" s="25"/>
      <c r="POH463" s="25"/>
      <c r="POI463" s="25"/>
      <c r="POJ463" s="25"/>
      <c r="POK463" s="25"/>
      <c r="POL463" s="25"/>
      <c r="POM463" s="25"/>
      <c r="PON463" s="25"/>
      <c r="POO463" s="25"/>
      <c r="POP463" s="25"/>
      <c r="POQ463" s="25"/>
      <c r="POR463" s="25"/>
      <c r="POS463" s="25"/>
      <c r="POT463" s="25"/>
      <c r="POU463" s="25"/>
      <c r="POV463" s="25"/>
      <c r="POW463" s="25"/>
      <c r="POX463" s="25"/>
      <c r="POY463" s="25"/>
      <c r="POZ463" s="25"/>
      <c r="PPA463" s="25"/>
      <c r="PPB463" s="25"/>
      <c r="PPC463" s="25"/>
      <c r="PPD463" s="25"/>
      <c r="PPE463" s="25"/>
      <c r="PPF463" s="25"/>
      <c r="PPG463" s="25"/>
      <c r="PPH463" s="25"/>
      <c r="PPI463" s="25"/>
      <c r="PPJ463" s="25"/>
      <c r="PPK463" s="25"/>
      <c r="PPL463" s="25"/>
      <c r="PPM463" s="25"/>
      <c r="PPN463" s="25"/>
      <c r="PPO463" s="25"/>
      <c r="PPP463" s="25"/>
      <c r="PPQ463" s="25"/>
      <c r="PPR463" s="25"/>
      <c r="PPS463" s="25"/>
      <c r="PPT463" s="25"/>
      <c r="PPU463" s="25"/>
      <c r="PPV463" s="25"/>
      <c r="PPW463" s="25"/>
      <c r="PPX463" s="25"/>
      <c r="PPY463" s="25"/>
      <c r="PPZ463" s="25"/>
      <c r="PQA463" s="25"/>
      <c r="PQB463" s="25"/>
      <c r="PQC463" s="25"/>
      <c r="PQD463" s="25"/>
      <c r="PQE463" s="25"/>
      <c r="PQF463" s="25"/>
      <c r="PQG463" s="25"/>
      <c r="PQH463" s="25"/>
      <c r="PQI463" s="25"/>
      <c r="PQJ463" s="25"/>
      <c r="PQK463" s="25"/>
      <c r="PQL463" s="25"/>
      <c r="PQM463" s="25"/>
      <c r="PQN463" s="25"/>
      <c r="PQO463" s="25"/>
      <c r="PQP463" s="25"/>
      <c r="PQQ463" s="25"/>
      <c r="PQR463" s="25"/>
      <c r="PQS463" s="25"/>
      <c r="PQT463" s="25"/>
      <c r="PQU463" s="25"/>
      <c r="PQV463" s="25"/>
      <c r="PQW463" s="25"/>
      <c r="PQX463" s="25"/>
      <c r="PQY463" s="25"/>
      <c r="PQZ463" s="25"/>
      <c r="PRA463" s="25"/>
      <c r="PRB463" s="25"/>
      <c r="PRC463" s="25"/>
      <c r="PRD463" s="25"/>
      <c r="PRE463" s="25"/>
      <c r="PRF463" s="25"/>
      <c r="PRG463" s="25"/>
      <c r="PRH463" s="25"/>
      <c r="PRI463" s="25"/>
      <c r="PRJ463" s="25"/>
      <c r="PRK463" s="25"/>
      <c r="PRL463" s="25"/>
      <c r="PRM463" s="25"/>
      <c r="PRN463" s="25"/>
      <c r="PRO463" s="25"/>
      <c r="PRP463" s="25"/>
      <c r="PRQ463" s="25"/>
      <c r="PRR463" s="25"/>
      <c r="PRS463" s="25"/>
      <c r="PRT463" s="25"/>
      <c r="PRU463" s="25"/>
      <c r="PRV463" s="25"/>
      <c r="PRW463" s="25"/>
      <c r="PRX463" s="25"/>
      <c r="PRY463" s="25"/>
      <c r="PRZ463" s="25"/>
      <c r="PSA463" s="25"/>
      <c r="PSB463" s="25"/>
      <c r="PSC463" s="25"/>
      <c r="PSD463" s="25"/>
      <c r="PSE463" s="25"/>
      <c r="PSF463" s="25"/>
      <c r="PSG463" s="25"/>
      <c r="PSH463" s="25"/>
      <c r="PSI463" s="25"/>
      <c r="PSJ463" s="25"/>
      <c r="PSK463" s="25"/>
      <c r="PSL463" s="25"/>
      <c r="PSM463" s="25"/>
      <c r="PSN463" s="25"/>
      <c r="PSO463" s="25"/>
      <c r="PSP463" s="25"/>
      <c r="PSQ463" s="25"/>
      <c r="PSR463" s="25"/>
      <c r="PSS463" s="25"/>
      <c r="PST463" s="25"/>
      <c r="PSU463" s="25"/>
      <c r="PSV463" s="25"/>
      <c r="PSW463" s="25"/>
      <c r="PSX463" s="25"/>
      <c r="PSY463" s="25"/>
      <c r="PSZ463" s="25"/>
      <c r="PTA463" s="25"/>
      <c r="PTB463" s="25"/>
      <c r="PTC463" s="25"/>
      <c r="PTD463" s="25"/>
      <c r="PTE463" s="25"/>
      <c r="PTF463" s="25"/>
      <c r="PTG463" s="25"/>
      <c r="PTH463" s="25"/>
      <c r="PTI463" s="25"/>
      <c r="PTJ463" s="25"/>
      <c r="PTK463" s="25"/>
      <c r="PTL463" s="25"/>
      <c r="PTM463" s="25"/>
      <c r="PTN463" s="25"/>
      <c r="PTO463" s="25"/>
      <c r="PTP463" s="25"/>
      <c r="PTQ463" s="25"/>
      <c r="PTR463" s="25"/>
      <c r="PTS463" s="25"/>
      <c r="PTT463" s="25"/>
      <c r="PTU463" s="25"/>
      <c r="PTV463" s="25"/>
      <c r="PTW463" s="25"/>
      <c r="PTX463" s="25"/>
      <c r="PTY463" s="25"/>
      <c r="PTZ463" s="25"/>
      <c r="PUA463" s="25"/>
      <c r="PUB463" s="25"/>
      <c r="PUC463" s="25"/>
      <c r="PUD463" s="25"/>
      <c r="PUE463" s="25"/>
      <c r="PUF463" s="25"/>
      <c r="PUG463" s="25"/>
      <c r="PUH463" s="25"/>
      <c r="PUI463" s="25"/>
      <c r="PUJ463" s="25"/>
      <c r="PUK463" s="25"/>
      <c r="PUL463" s="25"/>
      <c r="PUM463" s="25"/>
      <c r="PUN463" s="25"/>
      <c r="PUO463" s="25"/>
      <c r="PUP463" s="25"/>
      <c r="PUQ463" s="25"/>
      <c r="PUR463" s="25"/>
      <c r="PUS463" s="25"/>
      <c r="PUT463" s="25"/>
      <c r="PUU463" s="25"/>
      <c r="PUV463" s="25"/>
      <c r="PUW463" s="25"/>
      <c r="PUX463" s="25"/>
      <c r="PUY463" s="25"/>
      <c r="PUZ463" s="25"/>
      <c r="PVA463" s="25"/>
      <c r="PVB463" s="25"/>
      <c r="PVC463" s="25"/>
      <c r="PVD463" s="25"/>
      <c r="PVE463" s="25"/>
      <c r="PVF463" s="25"/>
      <c r="PVG463" s="25"/>
      <c r="PVH463" s="25"/>
      <c r="PVI463" s="25"/>
      <c r="PVJ463" s="25"/>
      <c r="PVK463" s="25"/>
      <c r="PVL463" s="25"/>
      <c r="PVM463" s="25"/>
      <c r="PVN463" s="25"/>
      <c r="PVO463" s="25"/>
      <c r="PVP463" s="25"/>
      <c r="PVQ463" s="25"/>
      <c r="PVR463" s="25"/>
      <c r="PVS463" s="25"/>
      <c r="PVT463" s="25"/>
      <c r="PVU463" s="25"/>
      <c r="PVV463" s="25"/>
      <c r="PVW463" s="25"/>
      <c r="PVX463" s="25"/>
      <c r="PVY463" s="25"/>
      <c r="PVZ463" s="25"/>
      <c r="PWA463" s="25"/>
      <c r="PWB463" s="25"/>
      <c r="PWC463" s="25"/>
      <c r="PWD463" s="25"/>
      <c r="PWE463" s="25"/>
      <c r="PWF463" s="25"/>
      <c r="PWG463" s="25"/>
      <c r="PWH463" s="25"/>
      <c r="PWI463" s="25"/>
      <c r="PWJ463" s="25"/>
      <c r="PWK463" s="25"/>
      <c r="PWL463" s="25"/>
      <c r="PWM463" s="25"/>
      <c r="PWN463" s="25"/>
      <c r="PWO463" s="25"/>
      <c r="PWP463" s="25"/>
      <c r="PWQ463" s="25"/>
      <c r="PWR463" s="25"/>
      <c r="PWS463" s="25"/>
      <c r="PWT463" s="25"/>
      <c r="PWU463" s="25"/>
      <c r="PWV463" s="25"/>
      <c r="PWW463" s="25"/>
      <c r="PWX463" s="25"/>
      <c r="PWY463" s="25"/>
      <c r="PWZ463" s="25"/>
      <c r="PXA463" s="25"/>
      <c r="PXB463" s="25"/>
      <c r="PXC463" s="25"/>
      <c r="PXD463" s="25"/>
      <c r="PXE463" s="25"/>
      <c r="PXF463" s="25"/>
      <c r="PXG463" s="25"/>
      <c r="PXH463" s="25"/>
      <c r="PXI463" s="25"/>
      <c r="PXJ463" s="25"/>
      <c r="PXK463" s="25"/>
      <c r="PXL463" s="25"/>
      <c r="PXM463" s="25"/>
      <c r="PXN463" s="25"/>
      <c r="PXO463" s="25"/>
      <c r="PXP463" s="25"/>
      <c r="PXQ463" s="25"/>
      <c r="PXR463" s="25"/>
      <c r="PXS463" s="25"/>
      <c r="PXT463" s="25"/>
      <c r="PXU463" s="25"/>
      <c r="PXV463" s="25"/>
      <c r="PXW463" s="25"/>
      <c r="PXX463" s="25"/>
      <c r="PXY463" s="25"/>
      <c r="PXZ463" s="25"/>
      <c r="PYA463" s="25"/>
      <c r="PYB463" s="25"/>
      <c r="PYC463" s="25"/>
      <c r="PYD463" s="25"/>
      <c r="PYE463" s="25"/>
      <c r="PYF463" s="25"/>
      <c r="PYG463" s="25"/>
      <c r="PYH463" s="25"/>
      <c r="PYI463" s="25"/>
      <c r="PYJ463" s="25"/>
      <c r="PYK463" s="25"/>
      <c r="PYL463" s="25"/>
      <c r="PYM463" s="25"/>
      <c r="PYN463" s="25"/>
      <c r="PYO463" s="25"/>
      <c r="PYP463" s="25"/>
      <c r="PYQ463" s="25"/>
      <c r="PYR463" s="25"/>
      <c r="PYS463" s="25"/>
      <c r="PYT463" s="25"/>
      <c r="PYU463" s="25"/>
      <c r="PYV463" s="25"/>
      <c r="PYW463" s="25"/>
      <c r="PYX463" s="25"/>
      <c r="PYY463" s="25"/>
      <c r="PYZ463" s="25"/>
      <c r="PZA463" s="25"/>
      <c r="PZB463" s="25"/>
      <c r="PZC463" s="25"/>
      <c r="PZD463" s="25"/>
      <c r="PZE463" s="25"/>
      <c r="PZF463" s="25"/>
      <c r="PZG463" s="25"/>
      <c r="PZH463" s="25"/>
      <c r="PZI463" s="25"/>
      <c r="PZJ463" s="25"/>
      <c r="PZK463" s="25"/>
      <c r="PZL463" s="25"/>
      <c r="PZM463" s="25"/>
      <c r="PZN463" s="25"/>
      <c r="PZO463" s="25"/>
      <c r="PZP463" s="25"/>
      <c r="PZQ463" s="25"/>
      <c r="PZR463" s="25"/>
      <c r="PZS463" s="25"/>
      <c r="PZT463" s="25"/>
      <c r="PZU463" s="25"/>
      <c r="PZV463" s="25"/>
      <c r="PZW463" s="25"/>
      <c r="PZX463" s="25"/>
      <c r="PZY463" s="25"/>
      <c r="PZZ463" s="25"/>
      <c r="QAA463" s="25"/>
      <c r="QAB463" s="25"/>
      <c r="QAC463" s="25"/>
      <c r="QAD463" s="25"/>
      <c r="QAE463" s="25"/>
      <c r="QAF463" s="25"/>
      <c r="QAG463" s="25"/>
      <c r="QAH463" s="25"/>
      <c r="QAI463" s="25"/>
      <c r="QAJ463" s="25"/>
      <c r="QAK463" s="25"/>
      <c r="QAL463" s="25"/>
      <c r="QAM463" s="25"/>
      <c r="QAN463" s="25"/>
      <c r="QAO463" s="25"/>
      <c r="QAP463" s="25"/>
      <c r="QAQ463" s="25"/>
      <c r="QAR463" s="25"/>
      <c r="QAS463" s="25"/>
      <c r="QAT463" s="25"/>
      <c r="QAU463" s="25"/>
      <c r="QAV463" s="25"/>
      <c r="QAW463" s="25"/>
      <c r="QAX463" s="25"/>
      <c r="QAY463" s="25"/>
      <c r="QAZ463" s="25"/>
      <c r="QBA463" s="25"/>
      <c r="QBB463" s="25"/>
      <c r="QBC463" s="25"/>
      <c r="QBD463" s="25"/>
      <c r="QBE463" s="25"/>
      <c r="QBF463" s="25"/>
      <c r="QBG463" s="25"/>
      <c r="QBH463" s="25"/>
      <c r="QBI463" s="25"/>
      <c r="QBJ463" s="25"/>
      <c r="QBK463" s="25"/>
      <c r="QBL463" s="25"/>
      <c r="QBM463" s="25"/>
      <c r="QBN463" s="25"/>
      <c r="QBO463" s="25"/>
      <c r="QBP463" s="25"/>
      <c r="QBQ463" s="25"/>
      <c r="QBR463" s="25"/>
      <c r="QBS463" s="25"/>
      <c r="QBT463" s="25"/>
      <c r="QBU463" s="25"/>
      <c r="QBV463" s="25"/>
      <c r="QBW463" s="25"/>
      <c r="QBX463" s="25"/>
      <c r="QBY463" s="25"/>
      <c r="QBZ463" s="25"/>
      <c r="QCA463" s="25"/>
      <c r="QCB463" s="25"/>
      <c r="QCC463" s="25"/>
      <c r="QCD463" s="25"/>
      <c r="QCE463" s="25"/>
      <c r="QCF463" s="25"/>
      <c r="QCG463" s="25"/>
      <c r="QCH463" s="25"/>
      <c r="QCI463" s="25"/>
      <c r="QCJ463" s="25"/>
      <c r="QCK463" s="25"/>
      <c r="QCL463" s="25"/>
      <c r="QCM463" s="25"/>
      <c r="QCN463" s="25"/>
      <c r="QCO463" s="25"/>
      <c r="QCP463" s="25"/>
      <c r="QCQ463" s="25"/>
      <c r="QCR463" s="25"/>
      <c r="QCS463" s="25"/>
      <c r="QCT463" s="25"/>
      <c r="QCU463" s="25"/>
      <c r="QCV463" s="25"/>
      <c r="QCW463" s="25"/>
      <c r="QCX463" s="25"/>
      <c r="QCY463" s="25"/>
      <c r="QCZ463" s="25"/>
      <c r="QDA463" s="25"/>
      <c r="QDB463" s="25"/>
      <c r="QDC463" s="25"/>
      <c r="QDD463" s="25"/>
      <c r="QDE463" s="25"/>
      <c r="QDF463" s="25"/>
      <c r="QDG463" s="25"/>
      <c r="QDH463" s="25"/>
      <c r="QDI463" s="25"/>
      <c r="QDJ463" s="25"/>
      <c r="QDK463" s="25"/>
      <c r="QDL463" s="25"/>
      <c r="QDM463" s="25"/>
      <c r="QDN463" s="25"/>
      <c r="QDO463" s="25"/>
      <c r="QDP463" s="25"/>
      <c r="QDQ463" s="25"/>
      <c r="QDR463" s="25"/>
      <c r="QDS463" s="25"/>
      <c r="QDT463" s="25"/>
      <c r="QDU463" s="25"/>
      <c r="QDV463" s="25"/>
      <c r="QDW463" s="25"/>
      <c r="QDX463" s="25"/>
      <c r="QDY463" s="25"/>
      <c r="QDZ463" s="25"/>
      <c r="QEA463" s="25"/>
      <c r="QEB463" s="25"/>
      <c r="QEC463" s="25"/>
      <c r="QED463" s="25"/>
      <c r="QEE463" s="25"/>
      <c r="QEF463" s="25"/>
      <c r="QEG463" s="25"/>
      <c r="QEH463" s="25"/>
      <c r="QEI463" s="25"/>
      <c r="QEJ463" s="25"/>
      <c r="QEK463" s="25"/>
      <c r="QEL463" s="25"/>
      <c r="QEM463" s="25"/>
      <c r="QEN463" s="25"/>
      <c r="QEO463" s="25"/>
      <c r="QEP463" s="25"/>
      <c r="QEQ463" s="25"/>
      <c r="QER463" s="25"/>
      <c r="QES463" s="25"/>
      <c r="QET463" s="25"/>
      <c r="QEU463" s="25"/>
      <c r="QEV463" s="25"/>
      <c r="QEW463" s="25"/>
      <c r="QEX463" s="25"/>
      <c r="QEY463" s="25"/>
      <c r="QEZ463" s="25"/>
      <c r="QFA463" s="25"/>
      <c r="QFB463" s="25"/>
      <c r="QFC463" s="25"/>
      <c r="QFD463" s="25"/>
      <c r="QFE463" s="25"/>
      <c r="QFF463" s="25"/>
      <c r="QFG463" s="25"/>
      <c r="QFH463" s="25"/>
      <c r="QFI463" s="25"/>
      <c r="QFJ463" s="25"/>
      <c r="QFK463" s="25"/>
      <c r="QFL463" s="25"/>
      <c r="QFM463" s="25"/>
      <c r="QFN463" s="25"/>
      <c r="QFO463" s="25"/>
      <c r="QFP463" s="25"/>
      <c r="QFQ463" s="25"/>
      <c r="QFR463" s="25"/>
      <c r="QFS463" s="25"/>
      <c r="QFT463" s="25"/>
      <c r="QFU463" s="25"/>
      <c r="QFV463" s="25"/>
      <c r="QFW463" s="25"/>
      <c r="QFX463" s="25"/>
      <c r="QFY463" s="25"/>
      <c r="QFZ463" s="25"/>
      <c r="QGA463" s="25"/>
      <c r="QGB463" s="25"/>
      <c r="QGC463" s="25"/>
      <c r="QGD463" s="25"/>
      <c r="QGE463" s="25"/>
      <c r="QGF463" s="25"/>
      <c r="QGG463" s="25"/>
      <c r="QGH463" s="25"/>
      <c r="QGI463" s="25"/>
      <c r="QGJ463" s="25"/>
      <c r="QGK463" s="25"/>
      <c r="QGL463" s="25"/>
      <c r="QGM463" s="25"/>
      <c r="QGN463" s="25"/>
      <c r="QGO463" s="25"/>
      <c r="QGP463" s="25"/>
      <c r="QGQ463" s="25"/>
      <c r="QGR463" s="25"/>
      <c r="QGS463" s="25"/>
      <c r="QGT463" s="25"/>
      <c r="QGU463" s="25"/>
      <c r="QGV463" s="25"/>
      <c r="QGW463" s="25"/>
      <c r="QGX463" s="25"/>
      <c r="QGY463" s="25"/>
      <c r="QGZ463" s="25"/>
      <c r="QHA463" s="25"/>
      <c r="QHB463" s="25"/>
      <c r="QHC463" s="25"/>
      <c r="QHD463" s="25"/>
      <c r="QHE463" s="25"/>
      <c r="QHF463" s="25"/>
      <c r="QHG463" s="25"/>
      <c r="QHH463" s="25"/>
      <c r="QHI463" s="25"/>
      <c r="QHJ463" s="25"/>
      <c r="QHK463" s="25"/>
      <c r="QHL463" s="25"/>
      <c r="QHM463" s="25"/>
      <c r="QHN463" s="25"/>
      <c r="QHO463" s="25"/>
      <c r="QHP463" s="25"/>
      <c r="QHQ463" s="25"/>
      <c r="QHR463" s="25"/>
      <c r="QHS463" s="25"/>
      <c r="QHT463" s="25"/>
      <c r="QHU463" s="25"/>
      <c r="QHV463" s="25"/>
      <c r="QHW463" s="25"/>
      <c r="QHX463" s="25"/>
      <c r="QHY463" s="25"/>
      <c r="QHZ463" s="25"/>
      <c r="QIA463" s="25"/>
      <c r="QIB463" s="25"/>
      <c r="QIC463" s="25"/>
      <c r="QID463" s="25"/>
      <c r="QIE463" s="25"/>
      <c r="QIF463" s="25"/>
      <c r="QIG463" s="25"/>
      <c r="QIH463" s="25"/>
      <c r="QII463" s="25"/>
      <c r="QIJ463" s="25"/>
      <c r="QIK463" s="25"/>
      <c r="QIL463" s="25"/>
      <c r="QIM463" s="25"/>
      <c r="QIN463" s="25"/>
      <c r="QIO463" s="25"/>
      <c r="QIP463" s="25"/>
      <c r="QIQ463" s="25"/>
      <c r="QIR463" s="25"/>
      <c r="QIS463" s="25"/>
      <c r="QIT463" s="25"/>
      <c r="QIU463" s="25"/>
      <c r="QIV463" s="25"/>
      <c r="QIW463" s="25"/>
      <c r="QIX463" s="25"/>
      <c r="QIY463" s="25"/>
      <c r="QIZ463" s="25"/>
      <c r="QJA463" s="25"/>
      <c r="QJB463" s="25"/>
      <c r="QJC463" s="25"/>
      <c r="QJD463" s="25"/>
      <c r="QJE463" s="25"/>
      <c r="QJF463" s="25"/>
      <c r="QJG463" s="25"/>
      <c r="QJH463" s="25"/>
      <c r="QJI463" s="25"/>
      <c r="QJJ463" s="25"/>
      <c r="QJK463" s="25"/>
      <c r="QJL463" s="25"/>
      <c r="QJM463" s="25"/>
      <c r="QJN463" s="25"/>
      <c r="QJO463" s="25"/>
      <c r="QJP463" s="25"/>
      <c r="QJQ463" s="25"/>
      <c r="QJR463" s="25"/>
      <c r="QJS463" s="25"/>
      <c r="QJT463" s="25"/>
      <c r="QJU463" s="25"/>
      <c r="QJV463" s="25"/>
      <c r="QJW463" s="25"/>
      <c r="QJX463" s="25"/>
      <c r="QJY463" s="25"/>
      <c r="QJZ463" s="25"/>
      <c r="QKA463" s="25"/>
      <c r="QKB463" s="25"/>
      <c r="QKC463" s="25"/>
      <c r="QKD463" s="25"/>
      <c r="QKE463" s="25"/>
      <c r="QKF463" s="25"/>
      <c r="QKG463" s="25"/>
      <c r="QKH463" s="25"/>
      <c r="QKI463" s="25"/>
      <c r="QKJ463" s="25"/>
      <c r="QKK463" s="25"/>
      <c r="QKL463" s="25"/>
      <c r="QKM463" s="25"/>
      <c r="QKN463" s="25"/>
      <c r="QKO463" s="25"/>
      <c r="QKP463" s="25"/>
      <c r="QKQ463" s="25"/>
      <c r="QKR463" s="25"/>
      <c r="QKS463" s="25"/>
      <c r="QKT463" s="25"/>
      <c r="QKU463" s="25"/>
      <c r="QKV463" s="25"/>
      <c r="QKW463" s="25"/>
      <c r="QKX463" s="25"/>
      <c r="QKY463" s="25"/>
      <c r="QKZ463" s="25"/>
      <c r="QLA463" s="25"/>
      <c r="QLB463" s="25"/>
      <c r="QLC463" s="25"/>
      <c r="QLD463" s="25"/>
      <c r="QLE463" s="25"/>
      <c r="QLF463" s="25"/>
      <c r="QLG463" s="25"/>
      <c r="QLH463" s="25"/>
      <c r="QLI463" s="25"/>
      <c r="QLJ463" s="25"/>
      <c r="QLK463" s="25"/>
      <c r="QLL463" s="25"/>
      <c r="QLM463" s="25"/>
      <c r="QLN463" s="25"/>
      <c r="QLO463" s="25"/>
      <c r="QLP463" s="25"/>
      <c r="QLQ463" s="25"/>
      <c r="QLR463" s="25"/>
      <c r="QLS463" s="25"/>
      <c r="QLT463" s="25"/>
      <c r="QLU463" s="25"/>
      <c r="QLV463" s="25"/>
      <c r="QLW463" s="25"/>
      <c r="QLX463" s="25"/>
      <c r="QLY463" s="25"/>
      <c r="QLZ463" s="25"/>
      <c r="QMA463" s="25"/>
      <c r="QMB463" s="25"/>
      <c r="QMC463" s="25"/>
      <c r="QMD463" s="25"/>
      <c r="QME463" s="25"/>
      <c r="QMF463" s="25"/>
      <c r="QMG463" s="25"/>
      <c r="QMH463" s="25"/>
      <c r="QMI463" s="25"/>
      <c r="QMJ463" s="25"/>
      <c r="QMK463" s="25"/>
      <c r="QML463" s="25"/>
      <c r="QMM463" s="25"/>
      <c r="QMN463" s="25"/>
      <c r="QMO463" s="25"/>
      <c r="QMP463" s="25"/>
      <c r="QMQ463" s="25"/>
      <c r="QMR463" s="25"/>
      <c r="QMS463" s="25"/>
      <c r="QMT463" s="25"/>
      <c r="QMU463" s="25"/>
      <c r="QMV463" s="25"/>
      <c r="QMW463" s="25"/>
      <c r="QMX463" s="25"/>
      <c r="QMY463" s="25"/>
      <c r="QMZ463" s="25"/>
      <c r="QNA463" s="25"/>
      <c r="QNB463" s="25"/>
      <c r="QNC463" s="25"/>
      <c r="QND463" s="25"/>
      <c r="QNE463" s="25"/>
      <c r="QNF463" s="25"/>
      <c r="QNG463" s="25"/>
      <c r="QNH463" s="25"/>
      <c r="QNI463" s="25"/>
      <c r="QNJ463" s="25"/>
      <c r="QNK463" s="25"/>
      <c r="QNL463" s="25"/>
      <c r="QNM463" s="25"/>
      <c r="QNN463" s="25"/>
      <c r="QNO463" s="25"/>
      <c r="QNP463" s="25"/>
      <c r="QNQ463" s="25"/>
      <c r="QNR463" s="25"/>
      <c r="QNS463" s="25"/>
      <c r="QNT463" s="25"/>
      <c r="QNU463" s="25"/>
      <c r="QNV463" s="25"/>
      <c r="QNW463" s="25"/>
      <c r="QNX463" s="25"/>
      <c r="QNY463" s="25"/>
      <c r="QNZ463" s="25"/>
      <c r="QOA463" s="25"/>
      <c r="QOB463" s="25"/>
      <c r="QOC463" s="25"/>
      <c r="QOD463" s="25"/>
      <c r="QOE463" s="25"/>
      <c r="QOF463" s="25"/>
      <c r="QOG463" s="25"/>
      <c r="QOH463" s="25"/>
      <c r="QOI463" s="25"/>
      <c r="QOJ463" s="25"/>
      <c r="QOK463" s="25"/>
      <c r="QOL463" s="25"/>
      <c r="QOM463" s="25"/>
      <c r="QON463" s="25"/>
      <c r="QOO463" s="25"/>
      <c r="QOP463" s="25"/>
      <c r="QOQ463" s="25"/>
      <c r="QOR463" s="25"/>
      <c r="QOS463" s="25"/>
      <c r="QOT463" s="25"/>
      <c r="QOU463" s="25"/>
      <c r="QOV463" s="25"/>
      <c r="QOW463" s="25"/>
      <c r="QOX463" s="25"/>
      <c r="QOY463" s="25"/>
      <c r="QOZ463" s="25"/>
      <c r="QPA463" s="25"/>
      <c r="QPB463" s="25"/>
      <c r="QPC463" s="25"/>
      <c r="QPD463" s="25"/>
      <c r="QPE463" s="25"/>
      <c r="QPF463" s="25"/>
      <c r="QPG463" s="25"/>
      <c r="QPH463" s="25"/>
      <c r="QPI463" s="25"/>
      <c r="QPJ463" s="25"/>
      <c r="QPK463" s="25"/>
      <c r="QPL463" s="25"/>
      <c r="QPM463" s="25"/>
      <c r="QPN463" s="25"/>
      <c r="QPO463" s="25"/>
      <c r="QPP463" s="25"/>
      <c r="QPQ463" s="25"/>
      <c r="QPR463" s="25"/>
      <c r="QPS463" s="25"/>
      <c r="QPT463" s="25"/>
      <c r="QPU463" s="25"/>
      <c r="QPV463" s="25"/>
      <c r="QPW463" s="25"/>
      <c r="QPX463" s="25"/>
      <c r="QPY463" s="25"/>
      <c r="QPZ463" s="25"/>
      <c r="QQA463" s="25"/>
      <c r="QQB463" s="25"/>
      <c r="QQC463" s="25"/>
      <c r="QQD463" s="25"/>
      <c r="QQE463" s="25"/>
      <c r="QQF463" s="25"/>
      <c r="QQG463" s="25"/>
      <c r="QQH463" s="25"/>
      <c r="QQI463" s="25"/>
      <c r="QQJ463" s="25"/>
      <c r="QQK463" s="25"/>
      <c r="QQL463" s="25"/>
      <c r="QQM463" s="25"/>
      <c r="QQN463" s="25"/>
      <c r="QQO463" s="25"/>
      <c r="QQP463" s="25"/>
      <c r="QQQ463" s="25"/>
      <c r="QQR463" s="25"/>
      <c r="QQS463" s="25"/>
      <c r="QQT463" s="25"/>
      <c r="QQU463" s="25"/>
      <c r="QQV463" s="25"/>
      <c r="QQW463" s="25"/>
      <c r="QQX463" s="25"/>
      <c r="QQY463" s="25"/>
      <c r="QQZ463" s="25"/>
      <c r="QRA463" s="25"/>
      <c r="QRB463" s="25"/>
      <c r="QRC463" s="25"/>
      <c r="QRD463" s="25"/>
      <c r="QRE463" s="25"/>
      <c r="QRF463" s="25"/>
      <c r="QRG463" s="25"/>
      <c r="QRH463" s="25"/>
      <c r="QRI463" s="25"/>
      <c r="QRJ463" s="25"/>
      <c r="QRK463" s="25"/>
      <c r="QRL463" s="25"/>
      <c r="QRM463" s="25"/>
      <c r="QRN463" s="25"/>
      <c r="QRO463" s="25"/>
      <c r="QRP463" s="25"/>
      <c r="QRQ463" s="25"/>
      <c r="QRR463" s="25"/>
      <c r="QRS463" s="25"/>
      <c r="QRT463" s="25"/>
      <c r="QRU463" s="25"/>
      <c r="QRV463" s="25"/>
      <c r="QRW463" s="25"/>
      <c r="QRX463" s="25"/>
      <c r="QRY463" s="25"/>
      <c r="QRZ463" s="25"/>
      <c r="QSA463" s="25"/>
      <c r="QSB463" s="25"/>
      <c r="QSC463" s="25"/>
      <c r="QSD463" s="25"/>
      <c r="QSE463" s="25"/>
      <c r="QSF463" s="25"/>
      <c r="QSG463" s="25"/>
      <c r="QSH463" s="25"/>
      <c r="QSI463" s="25"/>
      <c r="QSJ463" s="25"/>
      <c r="QSK463" s="25"/>
      <c r="QSL463" s="25"/>
      <c r="QSM463" s="25"/>
      <c r="QSN463" s="25"/>
      <c r="QSO463" s="25"/>
      <c r="QSP463" s="25"/>
      <c r="QSQ463" s="25"/>
      <c r="QSR463" s="25"/>
      <c r="QSS463" s="25"/>
      <c r="QST463" s="25"/>
      <c r="QSU463" s="25"/>
      <c r="QSV463" s="25"/>
      <c r="QSW463" s="25"/>
      <c r="QSX463" s="25"/>
      <c r="QSY463" s="25"/>
      <c r="QSZ463" s="25"/>
      <c r="QTA463" s="25"/>
      <c r="QTB463" s="25"/>
      <c r="QTC463" s="25"/>
      <c r="QTD463" s="25"/>
      <c r="QTE463" s="25"/>
      <c r="QTF463" s="25"/>
      <c r="QTG463" s="25"/>
      <c r="QTH463" s="25"/>
      <c r="QTI463" s="25"/>
      <c r="QTJ463" s="25"/>
      <c r="QTK463" s="25"/>
      <c r="QTL463" s="25"/>
      <c r="QTM463" s="25"/>
      <c r="QTN463" s="25"/>
      <c r="QTO463" s="25"/>
      <c r="QTP463" s="25"/>
      <c r="QTQ463" s="25"/>
      <c r="QTR463" s="25"/>
      <c r="QTS463" s="25"/>
      <c r="QTT463" s="25"/>
      <c r="QTU463" s="25"/>
      <c r="QTV463" s="25"/>
      <c r="QTW463" s="25"/>
      <c r="QTX463" s="25"/>
      <c r="QTY463" s="25"/>
      <c r="QTZ463" s="25"/>
      <c r="QUA463" s="25"/>
      <c r="QUB463" s="25"/>
      <c r="QUC463" s="25"/>
      <c r="QUD463" s="25"/>
      <c r="QUE463" s="25"/>
      <c r="QUF463" s="25"/>
      <c r="QUG463" s="25"/>
      <c r="QUH463" s="25"/>
      <c r="QUI463" s="25"/>
      <c r="QUJ463" s="25"/>
      <c r="QUK463" s="25"/>
      <c r="QUL463" s="25"/>
      <c r="QUM463" s="25"/>
      <c r="QUN463" s="25"/>
      <c r="QUO463" s="25"/>
      <c r="QUP463" s="25"/>
      <c r="QUQ463" s="25"/>
      <c r="QUR463" s="25"/>
      <c r="QUS463" s="25"/>
      <c r="QUT463" s="25"/>
      <c r="QUU463" s="25"/>
      <c r="QUV463" s="25"/>
      <c r="QUW463" s="25"/>
      <c r="QUX463" s="25"/>
      <c r="QUY463" s="25"/>
      <c r="QUZ463" s="25"/>
      <c r="QVA463" s="25"/>
      <c r="QVB463" s="25"/>
      <c r="QVC463" s="25"/>
      <c r="QVD463" s="25"/>
      <c r="QVE463" s="25"/>
      <c r="QVF463" s="25"/>
      <c r="QVG463" s="25"/>
      <c r="QVH463" s="25"/>
      <c r="QVI463" s="25"/>
      <c r="QVJ463" s="25"/>
      <c r="QVK463" s="25"/>
      <c r="QVL463" s="25"/>
      <c r="QVM463" s="25"/>
      <c r="QVN463" s="25"/>
      <c r="QVO463" s="25"/>
      <c r="QVP463" s="25"/>
      <c r="QVQ463" s="25"/>
      <c r="QVR463" s="25"/>
      <c r="QVS463" s="25"/>
      <c r="QVT463" s="25"/>
      <c r="QVU463" s="25"/>
      <c r="QVV463" s="25"/>
      <c r="QVW463" s="25"/>
      <c r="QVX463" s="25"/>
      <c r="QVY463" s="25"/>
      <c r="QVZ463" s="25"/>
      <c r="QWA463" s="25"/>
      <c r="QWB463" s="25"/>
      <c r="QWC463" s="25"/>
      <c r="QWD463" s="25"/>
      <c r="QWE463" s="25"/>
      <c r="QWF463" s="25"/>
      <c r="QWG463" s="25"/>
      <c r="QWH463" s="25"/>
      <c r="QWI463" s="25"/>
      <c r="QWJ463" s="25"/>
      <c r="QWK463" s="25"/>
      <c r="QWL463" s="25"/>
      <c r="QWM463" s="25"/>
      <c r="QWN463" s="25"/>
      <c r="QWO463" s="25"/>
      <c r="QWP463" s="25"/>
      <c r="QWQ463" s="25"/>
      <c r="QWR463" s="25"/>
      <c r="QWS463" s="25"/>
      <c r="QWT463" s="25"/>
      <c r="QWU463" s="25"/>
      <c r="QWV463" s="25"/>
      <c r="QWW463" s="25"/>
      <c r="QWX463" s="25"/>
      <c r="QWY463" s="25"/>
      <c r="QWZ463" s="25"/>
      <c r="QXA463" s="25"/>
      <c r="QXB463" s="25"/>
      <c r="QXC463" s="25"/>
      <c r="QXD463" s="25"/>
      <c r="QXE463" s="25"/>
      <c r="QXF463" s="25"/>
      <c r="QXG463" s="25"/>
      <c r="QXH463" s="25"/>
      <c r="QXI463" s="25"/>
      <c r="QXJ463" s="25"/>
      <c r="QXK463" s="25"/>
      <c r="QXL463" s="25"/>
      <c r="QXM463" s="25"/>
      <c r="QXN463" s="25"/>
      <c r="QXO463" s="25"/>
      <c r="QXP463" s="25"/>
      <c r="QXQ463" s="25"/>
      <c r="QXR463" s="25"/>
      <c r="QXS463" s="25"/>
      <c r="QXT463" s="25"/>
      <c r="QXU463" s="25"/>
      <c r="QXV463" s="25"/>
      <c r="QXW463" s="25"/>
      <c r="QXX463" s="25"/>
      <c r="QXY463" s="25"/>
      <c r="QXZ463" s="25"/>
      <c r="QYA463" s="25"/>
      <c r="QYB463" s="25"/>
      <c r="QYC463" s="25"/>
      <c r="QYD463" s="25"/>
      <c r="QYE463" s="25"/>
      <c r="QYF463" s="25"/>
      <c r="QYG463" s="25"/>
      <c r="QYH463" s="25"/>
      <c r="QYI463" s="25"/>
      <c r="QYJ463" s="25"/>
      <c r="QYK463" s="25"/>
      <c r="QYL463" s="25"/>
      <c r="QYM463" s="25"/>
      <c r="QYN463" s="25"/>
      <c r="QYO463" s="25"/>
      <c r="QYP463" s="25"/>
      <c r="QYQ463" s="25"/>
      <c r="QYR463" s="25"/>
      <c r="QYS463" s="25"/>
      <c r="QYT463" s="25"/>
      <c r="QYU463" s="25"/>
      <c r="QYV463" s="25"/>
      <c r="QYW463" s="25"/>
      <c r="QYX463" s="25"/>
      <c r="QYY463" s="25"/>
      <c r="QYZ463" s="25"/>
      <c r="QZA463" s="25"/>
      <c r="QZB463" s="25"/>
      <c r="QZC463" s="25"/>
      <c r="QZD463" s="25"/>
      <c r="QZE463" s="25"/>
      <c r="QZF463" s="25"/>
      <c r="QZG463" s="25"/>
      <c r="QZH463" s="25"/>
      <c r="QZI463" s="25"/>
      <c r="QZJ463" s="25"/>
      <c r="QZK463" s="25"/>
      <c r="QZL463" s="25"/>
      <c r="QZM463" s="25"/>
      <c r="QZN463" s="25"/>
      <c r="QZO463" s="25"/>
      <c r="QZP463" s="25"/>
      <c r="QZQ463" s="25"/>
      <c r="QZR463" s="25"/>
      <c r="QZS463" s="25"/>
      <c r="QZT463" s="25"/>
      <c r="QZU463" s="25"/>
      <c r="QZV463" s="25"/>
      <c r="QZW463" s="25"/>
      <c r="QZX463" s="25"/>
      <c r="QZY463" s="25"/>
      <c r="QZZ463" s="25"/>
      <c r="RAA463" s="25"/>
      <c r="RAB463" s="25"/>
      <c r="RAC463" s="25"/>
      <c r="RAD463" s="25"/>
      <c r="RAE463" s="25"/>
      <c r="RAF463" s="25"/>
      <c r="RAG463" s="25"/>
      <c r="RAH463" s="25"/>
      <c r="RAI463" s="25"/>
      <c r="RAJ463" s="25"/>
      <c r="RAK463" s="25"/>
      <c r="RAL463" s="25"/>
      <c r="RAM463" s="25"/>
      <c r="RAN463" s="25"/>
      <c r="RAO463" s="25"/>
      <c r="RAP463" s="25"/>
      <c r="RAQ463" s="25"/>
      <c r="RAR463" s="25"/>
      <c r="RAS463" s="25"/>
      <c r="RAT463" s="25"/>
      <c r="RAU463" s="25"/>
      <c r="RAV463" s="25"/>
      <c r="RAW463" s="25"/>
      <c r="RAX463" s="25"/>
      <c r="RAY463" s="25"/>
      <c r="RAZ463" s="25"/>
      <c r="RBA463" s="25"/>
      <c r="RBB463" s="25"/>
      <c r="RBC463" s="25"/>
      <c r="RBD463" s="25"/>
      <c r="RBE463" s="25"/>
      <c r="RBF463" s="25"/>
      <c r="RBG463" s="25"/>
      <c r="RBH463" s="25"/>
      <c r="RBI463" s="25"/>
      <c r="RBJ463" s="25"/>
      <c r="RBK463" s="25"/>
      <c r="RBL463" s="25"/>
      <c r="RBM463" s="25"/>
      <c r="RBN463" s="25"/>
      <c r="RBO463" s="25"/>
      <c r="RBP463" s="25"/>
      <c r="RBQ463" s="25"/>
      <c r="RBR463" s="25"/>
      <c r="RBS463" s="25"/>
      <c r="RBT463" s="25"/>
      <c r="RBU463" s="25"/>
      <c r="RBV463" s="25"/>
      <c r="RBW463" s="25"/>
      <c r="RBX463" s="25"/>
      <c r="RBY463" s="25"/>
      <c r="RBZ463" s="25"/>
      <c r="RCA463" s="25"/>
      <c r="RCB463" s="25"/>
      <c r="RCC463" s="25"/>
      <c r="RCD463" s="25"/>
      <c r="RCE463" s="25"/>
      <c r="RCF463" s="25"/>
      <c r="RCG463" s="25"/>
      <c r="RCH463" s="25"/>
      <c r="RCI463" s="25"/>
      <c r="RCJ463" s="25"/>
      <c r="RCK463" s="25"/>
      <c r="RCL463" s="25"/>
      <c r="RCM463" s="25"/>
      <c r="RCN463" s="25"/>
      <c r="RCO463" s="25"/>
      <c r="RCP463" s="25"/>
      <c r="RCQ463" s="25"/>
      <c r="RCR463" s="25"/>
      <c r="RCS463" s="25"/>
      <c r="RCT463" s="25"/>
      <c r="RCU463" s="25"/>
      <c r="RCV463" s="25"/>
      <c r="RCW463" s="25"/>
      <c r="RCX463" s="25"/>
      <c r="RCY463" s="25"/>
      <c r="RCZ463" s="25"/>
      <c r="RDA463" s="25"/>
      <c r="RDB463" s="25"/>
      <c r="RDC463" s="25"/>
      <c r="RDD463" s="25"/>
      <c r="RDE463" s="25"/>
      <c r="RDF463" s="25"/>
      <c r="RDG463" s="25"/>
      <c r="RDH463" s="25"/>
      <c r="RDI463" s="25"/>
      <c r="RDJ463" s="25"/>
      <c r="RDK463" s="25"/>
      <c r="RDL463" s="25"/>
      <c r="RDM463" s="25"/>
      <c r="RDN463" s="25"/>
      <c r="RDO463" s="25"/>
      <c r="RDP463" s="25"/>
      <c r="RDQ463" s="25"/>
      <c r="RDR463" s="25"/>
      <c r="RDS463" s="25"/>
      <c r="RDT463" s="25"/>
      <c r="RDU463" s="25"/>
      <c r="RDV463" s="25"/>
      <c r="RDW463" s="25"/>
      <c r="RDX463" s="25"/>
      <c r="RDY463" s="25"/>
      <c r="RDZ463" s="25"/>
      <c r="REA463" s="25"/>
      <c r="REB463" s="25"/>
      <c r="REC463" s="25"/>
      <c r="RED463" s="25"/>
      <c r="REE463" s="25"/>
      <c r="REF463" s="25"/>
      <c r="REG463" s="25"/>
      <c r="REH463" s="25"/>
      <c r="REI463" s="25"/>
      <c r="REJ463" s="25"/>
      <c r="REK463" s="25"/>
      <c r="REL463" s="25"/>
      <c r="REM463" s="25"/>
      <c r="REN463" s="25"/>
      <c r="REO463" s="25"/>
      <c r="REP463" s="25"/>
      <c r="REQ463" s="25"/>
      <c r="RER463" s="25"/>
      <c r="RES463" s="25"/>
      <c r="RET463" s="25"/>
      <c r="REU463" s="25"/>
      <c r="REV463" s="25"/>
      <c r="REW463" s="25"/>
      <c r="REX463" s="25"/>
      <c r="REY463" s="25"/>
      <c r="REZ463" s="25"/>
      <c r="RFA463" s="25"/>
      <c r="RFB463" s="25"/>
      <c r="RFC463" s="25"/>
      <c r="RFD463" s="25"/>
      <c r="RFE463" s="25"/>
      <c r="RFF463" s="25"/>
      <c r="RFG463" s="25"/>
      <c r="RFH463" s="25"/>
      <c r="RFI463" s="25"/>
      <c r="RFJ463" s="25"/>
      <c r="RFK463" s="25"/>
      <c r="RFL463" s="25"/>
      <c r="RFM463" s="25"/>
      <c r="RFN463" s="25"/>
      <c r="RFO463" s="25"/>
      <c r="RFP463" s="25"/>
      <c r="RFQ463" s="25"/>
      <c r="RFR463" s="25"/>
      <c r="RFS463" s="25"/>
      <c r="RFT463" s="25"/>
      <c r="RFU463" s="25"/>
      <c r="RFV463" s="25"/>
      <c r="RFW463" s="25"/>
      <c r="RFX463" s="25"/>
      <c r="RFY463" s="25"/>
      <c r="RFZ463" s="25"/>
      <c r="RGA463" s="25"/>
      <c r="RGB463" s="25"/>
      <c r="RGC463" s="25"/>
      <c r="RGD463" s="25"/>
      <c r="RGE463" s="25"/>
      <c r="RGF463" s="25"/>
      <c r="RGG463" s="25"/>
      <c r="RGH463" s="25"/>
      <c r="RGI463" s="25"/>
      <c r="RGJ463" s="25"/>
      <c r="RGK463" s="25"/>
      <c r="RGL463" s="25"/>
      <c r="RGM463" s="25"/>
      <c r="RGN463" s="25"/>
      <c r="RGO463" s="25"/>
      <c r="RGP463" s="25"/>
      <c r="RGQ463" s="25"/>
      <c r="RGR463" s="25"/>
      <c r="RGS463" s="25"/>
      <c r="RGT463" s="25"/>
      <c r="RGU463" s="25"/>
      <c r="RGV463" s="25"/>
      <c r="RGW463" s="25"/>
      <c r="RGX463" s="25"/>
      <c r="RGY463" s="25"/>
      <c r="RGZ463" s="25"/>
      <c r="RHA463" s="25"/>
      <c r="RHB463" s="25"/>
      <c r="RHC463" s="25"/>
      <c r="RHD463" s="25"/>
      <c r="RHE463" s="25"/>
      <c r="RHF463" s="25"/>
      <c r="RHG463" s="25"/>
      <c r="RHH463" s="25"/>
      <c r="RHI463" s="25"/>
      <c r="RHJ463" s="25"/>
      <c r="RHK463" s="25"/>
      <c r="RHL463" s="25"/>
      <c r="RHM463" s="25"/>
      <c r="RHN463" s="25"/>
      <c r="RHO463" s="25"/>
      <c r="RHP463" s="25"/>
      <c r="RHQ463" s="25"/>
      <c r="RHR463" s="25"/>
      <c r="RHS463" s="25"/>
      <c r="RHT463" s="25"/>
      <c r="RHU463" s="25"/>
      <c r="RHV463" s="25"/>
      <c r="RHW463" s="25"/>
      <c r="RHX463" s="25"/>
      <c r="RHY463" s="25"/>
      <c r="RHZ463" s="25"/>
      <c r="RIA463" s="25"/>
      <c r="RIB463" s="25"/>
      <c r="RIC463" s="25"/>
      <c r="RID463" s="25"/>
      <c r="RIE463" s="25"/>
      <c r="RIF463" s="25"/>
      <c r="RIG463" s="25"/>
      <c r="RIH463" s="25"/>
      <c r="RII463" s="25"/>
      <c r="RIJ463" s="25"/>
      <c r="RIK463" s="25"/>
      <c r="RIL463" s="25"/>
      <c r="RIM463" s="25"/>
      <c r="RIN463" s="25"/>
      <c r="RIO463" s="25"/>
      <c r="RIP463" s="25"/>
      <c r="RIQ463" s="25"/>
      <c r="RIR463" s="25"/>
      <c r="RIS463" s="25"/>
      <c r="RIT463" s="25"/>
      <c r="RIU463" s="25"/>
      <c r="RIV463" s="25"/>
      <c r="RIW463" s="25"/>
      <c r="RIX463" s="25"/>
      <c r="RIY463" s="25"/>
      <c r="RIZ463" s="25"/>
      <c r="RJA463" s="25"/>
      <c r="RJB463" s="25"/>
      <c r="RJC463" s="25"/>
      <c r="RJD463" s="25"/>
      <c r="RJE463" s="25"/>
      <c r="RJF463" s="25"/>
      <c r="RJG463" s="25"/>
      <c r="RJH463" s="25"/>
      <c r="RJI463" s="25"/>
      <c r="RJJ463" s="25"/>
      <c r="RJK463" s="25"/>
      <c r="RJL463" s="25"/>
      <c r="RJM463" s="25"/>
      <c r="RJN463" s="25"/>
      <c r="RJO463" s="25"/>
      <c r="RJP463" s="25"/>
      <c r="RJQ463" s="25"/>
      <c r="RJR463" s="25"/>
      <c r="RJS463" s="25"/>
      <c r="RJT463" s="25"/>
      <c r="RJU463" s="25"/>
      <c r="RJV463" s="25"/>
      <c r="RJW463" s="25"/>
      <c r="RJX463" s="25"/>
      <c r="RJY463" s="25"/>
      <c r="RJZ463" s="25"/>
      <c r="RKA463" s="25"/>
      <c r="RKB463" s="25"/>
      <c r="RKC463" s="25"/>
      <c r="RKD463" s="25"/>
      <c r="RKE463" s="25"/>
      <c r="RKF463" s="25"/>
      <c r="RKG463" s="25"/>
      <c r="RKH463" s="25"/>
      <c r="RKI463" s="25"/>
      <c r="RKJ463" s="25"/>
      <c r="RKK463" s="25"/>
      <c r="RKL463" s="25"/>
      <c r="RKM463" s="25"/>
      <c r="RKN463" s="25"/>
      <c r="RKO463" s="25"/>
      <c r="RKP463" s="25"/>
      <c r="RKQ463" s="25"/>
      <c r="RKR463" s="25"/>
      <c r="RKS463" s="25"/>
      <c r="RKT463" s="25"/>
      <c r="RKU463" s="25"/>
      <c r="RKV463" s="25"/>
      <c r="RKW463" s="25"/>
      <c r="RKX463" s="25"/>
      <c r="RKY463" s="25"/>
      <c r="RKZ463" s="25"/>
      <c r="RLA463" s="25"/>
      <c r="RLB463" s="25"/>
      <c r="RLC463" s="25"/>
      <c r="RLD463" s="25"/>
      <c r="RLE463" s="25"/>
      <c r="RLF463" s="25"/>
      <c r="RLG463" s="25"/>
      <c r="RLH463" s="25"/>
      <c r="RLI463" s="25"/>
      <c r="RLJ463" s="25"/>
      <c r="RLK463" s="25"/>
      <c r="RLL463" s="25"/>
      <c r="RLM463" s="25"/>
      <c r="RLN463" s="25"/>
      <c r="RLO463" s="25"/>
      <c r="RLP463" s="25"/>
      <c r="RLQ463" s="25"/>
      <c r="RLR463" s="25"/>
      <c r="RLS463" s="25"/>
      <c r="RLT463" s="25"/>
      <c r="RLU463" s="25"/>
      <c r="RLV463" s="25"/>
      <c r="RLW463" s="25"/>
      <c r="RLX463" s="25"/>
      <c r="RLY463" s="25"/>
      <c r="RLZ463" s="25"/>
      <c r="RMA463" s="25"/>
      <c r="RMB463" s="25"/>
      <c r="RMC463" s="25"/>
      <c r="RMD463" s="25"/>
      <c r="RME463" s="25"/>
      <c r="RMF463" s="25"/>
      <c r="RMG463" s="25"/>
      <c r="RMH463" s="25"/>
      <c r="RMI463" s="25"/>
      <c r="RMJ463" s="25"/>
      <c r="RMK463" s="25"/>
      <c r="RML463" s="25"/>
      <c r="RMM463" s="25"/>
      <c r="RMN463" s="25"/>
      <c r="RMO463" s="25"/>
      <c r="RMP463" s="25"/>
      <c r="RMQ463" s="25"/>
      <c r="RMR463" s="25"/>
      <c r="RMS463" s="25"/>
      <c r="RMT463" s="25"/>
      <c r="RMU463" s="25"/>
      <c r="RMV463" s="25"/>
      <c r="RMW463" s="25"/>
      <c r="RMX463" s="25"/>
      <c r="RMY463" s="25"/>
      <c r="RMZ463" s="25"/>
      <c r="RNA463" s="25"/>
      <c r="RNB463" s="25"/>
      <c r="RNC463" s="25"/>
      <c r="RND463" s="25"/>
      <c r="RNE463" s="25"/>
      <c r="RNF463" s="25"/>
      <c r="RNG463" s="25"/>
      <c r="RNH463" s="25"/>
      <c r="RNI463" s="25"/>
      <c r="RNJ463" s="25"/>
      <c r="RNK463" s="25"/>
      <c r="RNL463" s="25"/>
      <c r="RNM463" s="25"/>
      <c r="RNN463" s="25"/>
      <c r="RNO463" s="25"/>
      <c r="RNP463" s="25"/>
      <c r="RNQ463" s="25"/>
      <c r="RNR463" s="25"/>
      <c r="RNS463" s="25"/>
      <c r="RNT463" s="25"/>
      <c r="RNU463" s="25"/>
      <c r="RNV463" s="25"/>
      <c r="RNW463" s="25"/>
      <c r="RNX463" s="25"/>
      <c r="RNY463" s="25"/>
      <c r="RNZ463" s="25"/>
      <c r="ROA463" s="25"/>
      <c r="ROB463" s="25"/>
      <c r="ROC463" s="25"/>
      <c r="ROD463" s="25"/>
      <c r="ROE463" s="25"/>
      <c r="ROF463" s="25"/>
      <c r="ROG463" s="25"/>
      <c r="ROH463" s="25"/>
      <c r="ROI463" s="25"/>
      <c r="ROJ463" s="25"/>
      <c r="ROK463" s="25"/>
      <c r="ROL463" s="25"/>
      <c r="ROM463" s="25"/>
      <c r="RON463" s="25"/>
      <c r="ROO463" s="25"/>
      <c r="ROP463" s="25"/>
      <c r="ROQ463" s="25"/>
      <c r="ROR463" s="25"/>
      <c r="ROS463" s="25"/>
      <c r="ROT463" s="25"/>
      <c r="ROU463" s="25"/>
      <c r="ROV463" s="25"/>
      <c r="ROW463" s="25"/>
      <c r="ROX463" s="25"/>
      <c r="ROY463" s="25"/>
      <c r="ROZ463" s="25"/>
      <c r="RPA463" s="25"/>
      <c r="RPB463" s="25"/>
      <c r="RPC463" s="25"/>
      <c r="RPD463" s="25"/>
      <c r="RPE463" s="25"/>
      <c r="RPF463" s="25"/>
      <c r="RPG463" s="25"/>
      <c r="RPH463" s="25"/>
      <c r="RPI463" s="25"/>
      <c r="RPJ463" s="25"/>
      <c r="RPK463" s="25"/>
      <c r="RPL463" s="25"/>
      <c r="RPM463" s="25"/>
      <c r="RPN463" s="25"/>
      <c r="RPO463" s="25"/>
      <c r="RPP463" s="25"/>
      <c r="RPQ463" s="25"/>
      <c r="RPR463" s="25"/>
      <c r="RPS463" s="25"/>
      <c r="RPT463" s="25"/>
      <c r="RPU463" s="25"/>
      <c r="RPV463" s="25"/>
      <c r="RPW463" s="25"/>
      <c r="RPX463" s="25"/>
      <c r="RPY463" s="25"/>
      <c r="RPZ463" s="25"/>
      <c r="RQA463" s="25"/>
      <c r="RQB463" s="25"/>
      <c r="RQC463" s="25"/>
      <c r="RQD463" s="25"/>
      <c r="RQE463" s="25"/>
      <c r="RQF463" s="25"/>
      <c r="RQG463" s="25"/>
      <c r="RQH463" s="25"/>
      <c r="RQI463" s="25"/>
      <c r="RQJ463" s="25"/>
      <c r="RQK463" s="25"/>
      <c r="RQL463" s="25"/>
      <c r="RQM463" s="25"/>
      <c r="RQN463" s="25"/>
      <c r="RQO463" s="25"/>
      <c r="RQP463" s="25"/>
      <c r="RQQ463" s="25"/>
      <c r="RQR463" s="25"/>
      <c r="RQS463" s="25"/>
      <c r="RQT463" s="25"/>
      <c r="RQU463" s="25"/>
      <c r="RQV463" s="25"/>
      <c r="RQW463" s="25"/>
      <c r="RQX463" s="25"/>
      <c r="RQY463" s="25"/>
      <c r="RQZ463" s="25"/>
      <c r="RRA463" s="25"/>
      <c r="RRB463" s="25"/>
      <c r="RRC463" s="25"/>
      <c r="RRD463" s="25"/>
      <c r="RRE463" s="25"/>
      <c r="RRF463" s="25"/>
      <c r="RRG463" s="25"/>
      <c r="RRH463" s="25"/>
      <c r="RRI463" s="25"/>
      <c r="RRJ463" s="25"/>
      <c r="RRK463" s="25"/>
      <c r="RRL463" s="25"/>
      <c r="RRM463" s="25"/>
      <c r="RRN463" s="25"/>
      <c r="RRO463" s="25"/>
      <c r="RRP463" s="25"/>
      <c r="RRQ463" s="25"/>
      <c r="RRR463" s="25"/>
      <c r="RRS463" s="25"/>
      <c r="RRT463" s="25"/>
      <c r="RRU463" s="25"/>
      <c r="RRV463" s="25"/>
      <c r="RRW463" s="25"/>
      <c r="RRX463" s="25"/>
      <c r="RRY463" s="25"/>
      <c r="RRZ463" s="25"/>
      <c r="RSA463" s="25"/>
      <c r="RSB463" s="25"/>
      <c r="RSC463" s="25"/>
      <c r="RSD463" s="25"/>
      <c r="RSE463" s="25"/>
      <c r="RSF463" s="25"/>
      <c r="RSG463" s="25"/>
      <c r="RSH463" s="25"/>
      <c r="RSI463" s="25"/>
      <c r="RSJ463" s="25"/>
      <c r="RSK463" s="25"/>
      <c r="RSL463" s="25"/>
      <c r="RSM463" s="25"/>
      <c r="RSN463" s="25"/>
      <c r="RSO463" s="25"/>
      <c r="RSP463" s="25"/>
      <c r="RSQ463" s="25"/>
      <c r="RSR463" s="25"/>
      <c r="RSS463" s="25"/>
      <c r="RST463" s="25"/>
      <c r="RSU463" s="25"/>
      <c r="RSV463" s="25"/>
      <c r="RSW463" s="25"/>
      <c r="RSX463" s="25"/>
      <c r="RSY463" s="25"/>
      <c r="RSZ463" s="25"/>
      <c r="RTA463" s="25"/>
      <c r="RTB463" s="25"/>
      <c r="RTC463" s="25"/>
      <c r="RTD463" s="25"/>
      <c r="RTE463" s="25"/>
      <c r="RTF463" s="25"/>
      <c r="RTG463" s="25"/>
      <c r="RTH463" s="25"/>
      <c r="RTI463" s="25"/>
      <c r="RTJ463" s="25"/>
      <c r="RTK463" s="25"/>
      <c r="RTL463" s="25"/>
      <c r="RTM463" s="25"/>
      <c r="RTN463" s="25"/>
      <c r="RTO463" s="25"/>
      <c r="RTP463" s="25"/>
      <c r="RTQ463" s="25"/>
      <c r="RTR463" s="25"/>
      <c r="RTS463" s="25"/>
      <c r="RTT463" s="25"/>
      <c r="RTU463" s="25"/>
      <c r="RTV463" s="25"/>
      <c r="RTW463" s="25"/>
      <c r="RTX463" s="25"/>
      <c r="RTY463" s="25"/>
      <c r="RTZ463" s="25"/>
      <c r="RUA463" s="25"/>
      <c r="RUB463" s="25"/>
      <c r="RUC463" s="25"/>
      <c r="RUD463" s="25"/>
      <c r="RUE463" s="25"/>
      <c r="RUF463" s="25"/>
      <c r="RUG463" s="25"/>
      <c r="RUH463" s="25"/>
      <c r="RUI463" s="25"/>
      <c r="RUJ463" s="25"/>
      <c r="RUK463" s="25"/>
      <c r="RUL463" s="25"/>
      <c r="RUM463" s="25"/>
      <c r="RUN463" s="25"/>
      <c r="RUO463" s="25"/>
      <c r="RUP463" s="25"/>
      <c r="RUQ463" s="25"/>
      <c r="RUR463" s="25"/>
      <c r="RUS463" s="25"/>
      <c r="RUT463" s="25"/>
      <c r="RUU463" s="25"/>
      <c r="RUV463" s="25"/>
      <c r="RUW463" s="25"/>
      <c r="RUX463" s="25"/>
      <c r="RUY463" s="25"/>
      <c r="RUZ463" s="25"/>
      <c r="RVA463" s="25"/>
      <c r="RVB463" s="25"/>
      <c r="RVC463" s="25"/>
      <c r="RVD463" s="25"/>
      <c r="RVE463" s="25"/>
      <c r="RVF463" s="25"/>
      <c r="RVG463" s="25"/>
      <c r="RVH463" s="25"/>
      <c r="RVI463" s="25"/>
      <c r="RVJ463" s="25"/>
      <c r="RVK463" s="25"/>
      <c r="RVL463" s="25"/>
      <c r="RVM463" s="25"/>
      <c r="RVN463" s="25"/>
      <c r="RVO463" s="25"/>
      <c r="RVP463" s="25"/>
      <c r="RVQ463" s="25"/>
      <c r="RVR463" s="25"/>
      <c r="RVS463" s="25"/>
      <c r="RVT463" s="25"/>
      <c r="RVU463" s="25"/>
      <c r="RVV463" s="25"/>
      <c r="RVW463" s="25"/>
      <c r="RVX463" s="25"/>
      <c r="RVY463" s="25"/>
      <c r="RVZ463" s="25"/>
      <c r="RWA463" s="25"/>
      <c r="RWB463" s="25"/>
      <c r="RWC463" s="25"/>
      <c r="RWD463" s="25"/>
      <c r="RWE463" s="25"/>
      <c r="RWF463" s="25"/>
      <c r="RWG463" s="25"/>
      <c r="RWH463" s="25"/>
      <c r="RWI463" s="25"/>
      <c r="RWJ463" s="25"/>
      <c r="RWK463" s="25"/>
      <c r="RWL463" s="25"/>
      <c r="RWM463" s="25"/>
      <c r="RWN463" s="25"/>
      <c r="RWO463" s="25"/>
      <c r="RWP463" s="25"/>
      <c r="RWQ463" s="25"/>
      <c r="RWR463" s="25"/>
      <c r="RWS463" s="25"/>
      <c r="RWT463" s="25"/>
      <c r="RWU463" s="25"/>
      <c r="RWV463" s="25"/>
      <c r="RWW463" s="25"/>
      <c r="RWX463" s="25"/>
      <c r="RWY463" s="25"/>
      <c r="RWZ463" s="25"/>
      <c r="RXA463" s="25"/>
      <c r="RXB463" s="25"/>
      <c r="RXC463" s="25"/>
      <c r="RXD463" s="25"/>
      <c r="RXE463" s="25"/>
      <c r="RXF463" s="25"/>
      <c r="RXG463" s="25"/>
      <c r="RXH463" s="25"/>
      <c r="RXI463" s="25"/>
      <c r="RXJ463" s="25"/>
      <c r="RXK463" s="25"/>
      <c r="RXL463" s="25"/>
      <c r="RXM463" s="25"/>
      <c r="RXN463" s="25"/>
      <c r="RXO463" s="25"/>
      <c r="RXP463" s="25"/>
      <c r="RXQ463" s="25"/>
      <c r="RXR463" s="25"/>
      <c r="RXS463" s="25"/>
      <c r="RXT463" s="25"/>
      <c r="RXU463" s="25"/>
      <c r="RXV463" s="25"/>
      <c r="RXW463" s="25"/>
      <c r="RXX463" s="25"/>
      <c r="RXY463" s="25"/>
      <c r="RXZ463" s="25"/>
      <c r="RYA463" s="25"/>
      <c r="RYB463" s="25"/>
      <c r="RYC463" s="25"/>
      <c r="RYD463" s="25"/>
      <c r="RYE463" s="25"/>
      <c r="RYF463" s="25"/>
      <c r="RYG463" s="25"/>
      <c r="RYH463" s="25"/>
      <c r="RYI463" s="25"/>
      <c r="RYJ463" s="25"/>
      <c r="RYK463" s="25"/>
      <c r="RYL463" s="25"/>
      <c r="RYM463" s="25"/>
      <c r="RYN463" s="25"/>
      <c r="RYO463" s="25"/>
      <c r="RYP463" s="25"/>
      <c r="RYQ463" s="25"/>
      <c r="RYR463" s="25"/>
      <c r="RYS463" s="25"/>
      <c r="RYT463" s="25"/>
      <c r="RYU463" s="25"/>
      <c r="RYV463" s="25"/>
      <c r="RYW463" s="25"/>
      <c r="RYX463" s="25"/>
      <c r="RYY463" s="25"/>
      <c r="RYZ463" s="25"/>
      <c r="RZA463" s="25"/>
      <c r="RZB463" s="25"/>
      <c r="RZC463" s="25"/>
      <c r="RZD463" s="25"/>
      <c r="RZE463" s="25"/>
      <c r="RZF463" s="25"/>
      <c r="RZG463" s="25"/>
      <c r="RZH463" s="25"/>
      <c r="RZI463" s="25"/>
      <c r="RZJ463" s="25"/>
      <c r="RZK463" s="25"/>
      <c r="RZL463" s="25"/>
      <c r="RZM463" s="25"/>
      <c r="RZN463" s="25"/>
      <c r="RZO463" s="25"/>
      <c r="RZP463" s="25"/>
      <c r="RZQ463" s="25"/>
      <c r="RZR463" s="25"/>
      <c r="RZS463" s="25"/>
      <c r="RZT463" s="25"/>
      <c r="RZU463" s="25"/>
      <c r="RZV463" s="25"/>
      <c r="RZW463" s="25"/>
      <c r="RZX463" s="25"/>
      <c r="RZY463" s="25"/>
      <c r="RZZ463" s="25"/>
      <c r="SAA463" s="25"/>
      <c r="SAB463" s="25"/>
      <c r="SAC463" s="25"/>
      <c r="SAD463" s="25"/>
      <c r="SAE463" s="25"/>
      <c r="SAF463" s="25"/>
      <c r="SAG463" s="25"/>
      <c r="SAH463" s="25"/>
      <c r="SAI463" s="25"/>
      <c r="SAJ463" s="25"/>
      <c r="SAK463" s="25"/>
      <c r="SAL463" s="25"/>
      <c r="SAM463" s="25"/>
      <c r="SAN463" s="25"/>
      <c r="SAO463" s="25"/>
      <c r="SAP463" s="25"/>
      <c r="SAQ463" s="25"/>
      <c r="SAR463" s="25"/>
      <c r="SAS463" s="25"/>
      <c r="SAT463" s="25"/>
      <c r="SAU463" s="25"/>
      <c r="SAV463" s="25"/>
      <c r="SAW463" s="25"/>
      <c r="SAX463" s="25"/>
      <c r="SAY463" s="25"/>
      <c r="SAZ463" s="25"/>
      <c r="SBA463" s="25"/>
      <c r="SBB463" s="25"/>
      <c r="SBC463" s="25"/>
      <c r="SBD463" s="25"/>
      <c r="SBE463" s="25"/>
      <c r="SBF463" s="25"/>
      <c r="SBG463" s="25"/>
      <c r="SBH463" s="25"/>
      <c r="SBI463" s="25"/>
      <c r="SBJ463" s="25"/>
      <c r="SBK463" s="25"/>
      <c r="SBL463" s="25"/>
      <c r="SBM463" s="25"/>
      <c r="SBN463" s="25"/>
      <c r="SBO463" s="25"/>
      <c r="SBP463" s="25"/>
      <c r="SBQ463" s="25"/>
      <c r="SBR463" s="25"/>
      <c r="SBS463" s="25"/>
      <c r="SBT463" s="25"/>
      <c r="SBU463" s="25"/>
      <c r="SBV463" s="25"/>
      <c r="SBW463" s="25"/>
      <c r="SBX463" s="25"/>
      <c r="SBY463" s="25"/>
      <c r="SBZ463" s="25"/>
      <c r="SCA463" s="25"/>
      <c r="SCB463" s="25"/>
      <c r="SCC463" s="25"/>
      <c r="SCD463" s="25"/>
      <c r="SCE463" s="25"/>
      <c r="SCF463" s="25"/>
      <c r="SCG463" s="25"/>
      <c r="SCH463" s="25"/>
      <c r="SCI463" s="25"/>
      <c r="SCJ463" s="25"/>
      <c r="SCK463" s="25"/>
      <c r="SCL463" s="25"/>
      <c r="SCM463" s="25"/>
      <c r="SCN463" s="25"/>
      <c r="SCO463" s="25"/>
      <c r="SCP463" s="25"/>
      <c r="SCQ463" s="25"/>
      <c r="SCR463" s="25"/>
      <c r="SCS463" s="25"/>
      <c r="SCT463" s="25"/>
      <c r="SCU463" s="25"/>
      <c r="SCV463" s="25"/>
      <c r="SCW463" s="25"/>
      <c r="SCX463" s="25"/>
      <c r="SCY463" s="25"/>
      <c r="SCZ463" s="25"/>
      <c r="SDA463" s="25"/>
      <c r="SDB463" s="25"/>
      <c r="SDC463" s="25"/>
      <c r="SDD463" s="25"/>
      <c r="SDE463" s="25"/>
      <c r="SDF463" s="25"/>
      <c r="SDG463" s="25"/>
      <c r="SDH463" s="25"/>
      <c r="SDI463" s="25"/>
      <c r="SDJ463" s="25"/>
      <c r="SDK463" s="25"/>
      <c r="SDL463" s="25"/>
      <c r="SDM463" s="25"/>
      <c r="SDN463" s="25"/>
      <c r="SDO463" s="25"/>
      <c r="SDP463" s="25"/>
      <c r="SDQ463" s="25"/>
      <c r="SDR463" s="25"/>
      <c r="SDS463" s="25"/>
      <c r="SDT463" s="25"/>
      <c r="SDU463" s="25"/>
      <c r="SDV463" s="25"/>
      <c r="SDW463" s="25"/>
      <c r="SDX463" s="25"/>
      <c r="SDY463" s="25"/>
      <c r="SDZ463" s="25"/>
      <c r="SEA463" s="25"/>
      <c r="SEB463" s="25"/>
      <c r="SEC463" s="25"/>
      <c r="SED463" s="25"/>
      <c r="SEE463" s="25"/>
      <c r="SEF463" s="25"/>
      <c r="SEG463" s="25"/>
      <c r="SEH463" s="25"/>
      <c r="SEI463" s="25"/>
      <c r="SEJ463" s="25"/>
      <c r="SEK463" s="25"/>
      <c r="SEL463" s="25"/>
      <c r="SEM463" s="25"/>
      <c r="SEN463" s="25"/>
      <c r="SEO463" s="25"/>
      <c r="SEP463" s="25"/>
      <c r="SEQ463" s="25"/>
      <c r="SER463" s="25"/>
      <c r="SES463" s="25"/>
      <c r="SET463" s="25"/>
      <c r="SEU463" s="25"/>
      <c r="SEV463" s="25"/>
      <c r="SEW463" s="25"/>
      <c r="SEX463" s="25"/>
      <c r="SEY463" s="25"/>
      <c r="SEZ463" s="25"/>
      <c r="SFA463" s="25"/>
      <c r="SFB463" s="25"/>
      <c r="SFC463" s="25"/>
      <c r="SFD463" s="25"/>
      <c r="SFE463" s="25"/>
      <c r="SFF463" s="25"/>
      <c r="SFG463" s="25"/>
      <c r="SFH463" s="25"/>
      <c r="SFI463" s="25"/>
      <c r="SFJ463" s="25"/>
      <c r="SFK463" s="25"/>
      <c r="SFL463" s="25"/>
      <c r="SFM463" s="25"/>
      <c r="SFN463" s="25"/>
      <c r="SFO463" s="25"/>
      <c r="SFP463" s="25"/>
      <c r="SFQ463" s="25"/>
      <c r="SFR463" s="25"/>
      <c r="SFS463" s="25"/>
      <c r="SFT463" s="25"/>
      <c r="SFU463" s="25"/>
      <c r="SFV463" s="25"/>
      <c r="SFW463" s="25"/>
      <c r="SFX463" s="25"/>
      <c r="SFY463" s="25"/>
      <c r="SFZ463" s="25"/>
      <c r="SGA463" s="25"/>
      <c r="SGB463" s="25"/>
      <c r="SGC463" s="25"/>
      <c r="SGD463" s="25"/>
      <c r="SGE463" s="25"/>
      <c r="SGF463" s="25"/>
      <c r="SGG463" s="25"/>
      <c r="SGH463" s="25"/>
      <c r="SGI463" s="25"/>
      <c r="SGJ463" s="25"/>
      <c r="SGK463" s="25"/>
      <c r="SGL463" s="25"/>
      <c r="SGM463" s="25"/>
      <c r="SGN463" s="25"/>
      <c r="SGO463" s="25"/>
      <c r="SGP463" s="25"/>
      <c r="SGQ463" s="25"/>
      <c r="SGR463" s="25"/>
      <c r="SGS463" s="25"/>
      <c r="SGT463" s="25"/>
      <c r="SGU463" s="25"/>
      <c r="SGV463" s="25"/>
      <c r="SGW463" s="25"/>
      <c r="SGX463" s="25"/>
      <c r="SGY463" s="25"/>
      <c r="SGZ463" s="25"/>
      <c r="SHA463" s="25"/>
      <c r="SHB463" s="25"/>
      <c r="SHC463" s="25"/>
      <c r="SHD463" s="25"/>
      <c r="SHE463" s="25"/>
      <c r="SHF463" s="25"/>
      <c r="SHG463" s="25"/>
      <c r="SHH463" s="25"/>
      <c r="SHI463" s="25"/>
      <c r="SHJ463" s="25"/>
      <c r="SHK463" s="25"/>
      <c r="SHL463" s="25"/>
      <c r="SHM463" s="25"/>
      <c r="SHN463" s="25"/>
      <c r="SHO463" s="25"/>
      <c r="SHP463" s="25"/>
      <c r="SHQ463" s="25"/>
      <c r="SHR463" s="25"/>
      <c r="SHS463" s="25"/>
      <c r="SHT463" s="25"/>
      <c r="SHU463" s="25"/>
      <c r="SHV463" s="25"/>
      <c r="SHW463" s="25"/>
      <c r="SHX463" s="25"/>
      <c r="SHY463" s="25"/>
      <c r="SHZ463" s="25"/>
      <c r="SIA463" s="25"/>
      <c r="SIB463" s="25"/>
      <c r="SIC463" s="25"/>
      <c r="SID463" s="25"/>
      <c r="SIE463" s="25"/>
      <c r="SIF463" s="25"/>
      <c r="SIG463" s="25"/>
      <c r="SIH463" s="25"/>
      <c r="SII463" s="25"/>
      <c r="SIJ463" s="25"/>
      <c r="SIK463" s="25"/>
      <c r="SIL463" s="25"/>
      <c r="SIM463" s="25"/>
      <c r="SIN463" s="25"/>
      <c r="SIO463" s="25"/>
      <c r="SIP463" s="25"/>
      <c r="SIQ463" s="25"/>
      <c r="SIR463" s="25"/>
      <c r="SIS463" s="25"/>
      <c r="SIT463" s="25"/>
      <c r="SIU463" s="25"/>
      <c r="SIV463" s="25"/>
      <c r="SIW463" s="25"/>
      <c r="SIX463" s="25"/>
      <c r="SIY463" s="25"/>
      <c r="SIZ463" s="25"/>
      <c r="SJA463" s="25"/>
      <c r="SJB463" s="25"/>
      <c r="SJC463" s="25"/>
      <c r="SJD463" s="25"/>
      <c r="SJE463" s="25"/>
      <c r="SJF463" s="25"/>
      <c r="SJG463" s="25"/>
      <c r="SJH463" s="25"/>
      <c r="SJI463" s="25"/>
      <c r="SJJ463" s="25"/>
      <c r="SJK463" s="25"/>
      <c r="SJL463" s="25"/>
      <c r="SJM463" s="25"/>
      <c r="SJN463" s="25"/>
      <c r="SJO463" s="25"/>
      <c r="SJP463" s="25"/>
      <c r="SJQ463" s="25"/>
      <c r="SJR463" s="25"/>
      <c r="SJS463" s="25"/>
      <c r="SJT463" s="25"/>
      <c r="SJU463" s="25"/>
      <c r="SJV463" s="25"/>
      <c r="SJW463" s="25"/>
      <c r="SJX463" s="25"/>
      <c r="SJY463" s="25"/>
      <c r="SJZ463" s="25"/>
      <c r="SKA463" s="25"/>
      <c r="SKB463" s="25"/>
      <c r="SKC463" s="25"/>
      <c r="SKD463" s="25"/>
      <c r="SKE463" s="25"/>
      <c r="SKF463" s="25"/>
      <c r="SKG463" s="25"/>
      <c r="SKH463" s="25"/>
      <c r="SKI463" s="25"/>
      <c r="SKJ463" s="25"/>
      <c r="SKK463" s="25"/>
      <c r="SKL463" s="25"/>
      <c r="SKM463" s="25"/>
      <c r="SKN463" s="25"/>
      <c r="SKO463" s="25"/>
      <c r="SKP463" s="25"/>
      <c r="SKQ463" s="25"/>
      <c r="SKR463" s="25"/>
      <c r="SKS463" s="25"/>
      <c r="SKT463" s="25"/>
      <c r="SKU463" s="25"/>
      <c r="SKV463" s="25"/>
      <c r="SKW463" s="25"/>
      <c r="SKX463" s="25"/>
      <c r="SKY463" s="25"/>
      <c r="SKZ463" s="25"/>
      <c r="SLA463" s="25"/>
      <c r="SLB463" s="25"/>
      <c r="SLC463" s="25"/>
      <c r="SLD463" s="25"/>
      <c r="SLE463" s="25"/>
      <c r="SLF463" s="25"/>
      <c r="SLG463" s="25"/>
      <c r="SLH463" s="25"/>
      <c r="SLI463" s="25"/>
      <c r="SLJ463" s="25"/>
      <c r="SLK463" s="25"/>
      <c r="SLL463" s="25"/>
      <c r="SLM463" s="25"/>
      <c r="SLN463" s="25"/>
      <c r="SLO463" s="25"/>
      <c r="SLP463" s="25"/>
      <c r="SLQ463" s="25"/>
      <c r="SLR463" s="25"/>
      <c r="SLS463" s="25"/>
      <c r="SLT463" s="25"/>
      <c r="SLU463" s="25"/>
      <c r="SLV463" s="25"/>
      <c r="SLW463" s="25"/>
      <c r="SLX463" s="25"/>
      <c r="SLY463" s="25"/>
      <c r="SLZ463" s="25"/>
      <c r="SMA463" s="25"/>
      <c r="SMB463" s="25"/>
      <c r="SMC463" s="25"/>
      <c r="SMD463" s="25"/>
      <c r="SME463" s="25"/>
      <c r="SMF463" s="25"/>
      <c r="SMG463" s="25"/>
      <c r="SMH463" s="25"/>
      <c r="SMI463" s="25"/>
      <c r="SMJ463" s="25"/>
      <c r="SMK463" s="25"/>
      <c r="SML463" s="25"/>
      <c r="SMM463" s="25"/>
      <c r="SMN463" s="25"/>
      <c r="SMO463" s="25"/>
      <c r="SMP463" s="25"/>
      <c r="SMQ463" s="25"/>
      <c r="SMR463" s="25"/>
      <c r="SMS463" s="25"/>
      <c r="SMT463" s="25"/>
      <c r="SMU463" s="25"/>
      <c r="SMV463" s="25"/>
      <c r="SMW463" s="25"/>
      <c r="SMX463" s="25"/>
      <c r="SMY463" s="25"/>
      <c r="SMZ463" s="25"/>
      <c r="SNA463" s="25"/>
      <c r="SNB463" s="25"/>
      <c r="SNC463" s="25"/>
      <c r="SND463" s="25"/>
      <c r="SNE463" s="25"/>
      <c r="SNF463" s="25"/>
      <c r="SNG463" s="25"/>
      <c r="SNH463" s="25"/>
      <c r="SNI463" s="25"/>
      <c r="SNJ463" s="25"/>
      <c r="SNK463" s="25"/>
      <c r="SNL463" s="25"/>
      <c r="SNM463" s="25"/>
      <c r="SNN463" s="25"/>
      <c r="SNO463" s="25"/>
      <c r="SNP463" s="25"/>
      <c r="SNQ463" s="25"/>
      <c r="SNR463" s="25"/>
      <c r="SNS463" s="25"/>
      <c r="SNT463" s="25"/>
      <c r="SNU463" s="25"/>
      <c r="SNV463" s="25"/>
      <c r="SNW463" s="25"/>
      <c r="SNX463" s="25"/>
      <c r="SNY463" s="25"/>
      <c r="SNZ463" s="25"/>
      <c r="SOA463" s="25"/>
      <c r="SOB463" s="25"/>
      <c r="SOC463" s="25"/>
      <c r="SOD463" s="25"/>
      <c r="SOE463" s="25"/>
      <c r="SOF463" s="25"/>
      <c r="SOG463" s="25"/>
      <c r="SOH463" s="25"/>
      <c r="SOI463" s="25"/>
      <c r="SOJ463" s="25"/>
      <c r="SOK463" s="25"/>
      <c r="SOL463" s="25"/>
      <c r="SOM463" s="25"/>
      <c r="SON463" s="25"/>
      <c r="SOO463" s="25"/>
      <c r="SOP463" s="25"/>
      <c r="SOQ463" s="25"/>
      <c r="SOR463" s="25"/>
      <c r="SOS463" s="25"/>
      <c r="SOT463" s="25"/>
      <c r="SOU463" s="25"/>
      <c r="SOV463" s="25"/>
      <c r="SOW463" s="25"/>
      <c r="SOX463" s="25"/>
      <c r="SOY463" s="25"/>
      <c r="SOZ463" s="25"/>
      <c r="SPA463" s="25"/>
      <c r="SPB463" s="25"/>
      <c r="SPC463" s="25"/>
      <c r="SPD463" s="25"/>
      <c r="SPE463" s="25"/>
      <c r="SPF463" s="25"/>
      <c r="SPG463" s="25"/>
      <c r="SPH463" s="25"/>
      <c r="SPI463" s="25"/>
      <c r="SPJ463" s="25"/>
      <c r="SPK463" s="25"/>
      <c r="SPL463" s="25"/>
      <c r="SPM463" s="25"/>
      <c r="SPN463" s="25"/>
      <c r="SPO463" s="25"/>
      <c r="SPP463" s="25"/>
      <c r="SPQ463" s="25"/>
      <c r="SPR463" s="25"/>
      <c r="SPS463" s="25"/>
      <c r="SPT463" s="25"/>
      <c r="SPU463" s="25"/>
      <c r="SPV463" s="25"/>
      <c r="SPW463" s="25"/>
      <c r="SPX463" s="25"/>
      <c r="SPY463" s="25"/>
      <c r="SPZ463" s="25"/>
      <c r="SQA463" s="25"/>
      <c r="SQB463" s="25"/>
      <c r="SQC463" s="25"/>
      <c r="SQD463" s="25"/>
      <c r="SQE463" s="25"/>
      <c r="SQF463" s="25"/>
      <c r="SQG463" s="25"/>
      <c r="SQH463" s="25"/>
      <c r="SQI463" s="25"/>
      <c r="SQJ463" s="25"/>
      <c r="SQK463" s="25"/>
      <c r="SQL463" s="25"/>
      <c r="SQM463" s="25"/>
      <c r="SQN463" s="25"/>
      <c r="SQO463" s="25"/>
      <c r="SQP463" s="25"/>
      <c r="SQQ463" s="25"/>
      <c r="SQR463" s="25"/>
      <c r="SQS463" s="25"/>
      <c r="SQT463" s="25"/>
      <c r="SQU463" s="25"/>
      <c r="SQV463" s="25"/>
      <c r="SQW463" s="25"/>
      <c r="SQX463" s="25"/>
      <c r="SQY463" s="25"/>
      <c r="SQZ463" s="25"/>
      <c r="SRA463" s="25"/>
      <c r="SRB463" s="25"/>
      <c r="SRC463" s="25"/>
      <c r="SRD463" s="25"/>
      <c r="SRE463" s="25"/>
      <c r="SRF463" s="25"/>
      <c r="SRG463" s="25"/>
      <c r="SRH463" s="25"/>
      <c r="SRI463" s="25"/>
      <c r="SRJ463" s="25"/>
      <c r="SRK463" s="25"/>
      <c r="SRL463" s="25"/>
      <c r="SRM463" s="25"/>
      <c r="SRN463" s="25"/>
      <c r="SRO463" s="25"/>
      <c r="SRP463" s="25"/>
      <c r="SRQ463" s="25"/>
      <c r="SRR463" s="25"/>
      <c r="SRS463" s="25"/>
      <c r="SRT463" s="25"/>
      <c r="SRU463" s="25"/>
      <c r="SRV463" s="25"/>
      <c r="SRW463" s="25"/>
      <c r="SRX463" s="25"/>
      <c r="SRY463" s="25"/>
      <c r="SRZ463" s="25"/>
      <c r="SSA463" s="25"/>
      <c r="SSB463" s="25"/>
      <c r="SSC463" s="25"/>
      <c r="SSD463" s="25"/>
      <c r="SSE463" s="25"/>
      <c r="SSF463" s="25"/>
      <c r="SSG463" s="25"/>
      <c r="SSH463" s="25"/>
      <c r="SSI463" s="25"/>
      <c r="SSJ463" s="25"/>
      <c r="SSK463" s="25"/>
      <c r="SSL463" s="25"/>
      <c r="SSM463" s="25"/>
      <c r="SSN463" s="25"/>
      <c r="SSO463" s="25"/>
      <c r="SSP463" s="25"/>
      <c r="SSQ463" s="25"/>
      <c r="SSR463" s="25"/>
      <c r="SSS463" s="25"/>
      <c r="SST463" s="25"/>
      <c r="SSU463" s="25"/>
      <c r="SSV463" s="25"/>
      <c r="SSW463" s="25"/>
      <c r="SSX463" s="25"/>
      <c r="SSY463" s="25"/>
      <c r="SSZ463" s="25"/>
      <c r="STA463" s="25"/>
      <c r="STB463" s="25"/>
      <c r="STC463" s="25"/>
      <c r="STD463" s="25"/>
      <c r="STE463" s="25"/>
      <c r="STF463" s="25"/>
      <c r="STG463" s="25"/>
      <c r="STH463" s="25"/>
      <c r="STI463" s="25"/>
      <c r="STJ463" s="25"/>
      <c r="STK463" s="25"/>
      <c r="STL463" s="25"/>
      <c r="STM463" s="25"/>
      <c r="STN463" s="25"/>
      <c r="STO463" s="25"/>
      <c r="STP463" s="25"/>
      <c r="STQ463" s="25"/>
      <c r="STR463" s="25"/>
      <c r="STS463" s="25"/>
      <c r="STT463" s="25"/>
      <c r="STU463" s="25"/>
      <c r="STV463" s="25"/>
      <c r="STW463" s="25"/>
      <c r="STX463" s="25"/>
      <c r="STY463" s="25"/>
      <c r="STZ463" s="25"/>
      <c r="SUA463" s="25"/>
      <c r="SUB463" s="25"/>
      <c r="SUC463" s="25"/>
      <c r="SUD463" s="25"/>
      <c r="SUE463" s="25"/>
      <c r="SUF463" s="25"/>
      <c r="SUG463" s="25"/>
      <c r="SUH463" s="25"/>
      <c r="SUI463" s="25"/>
      <c r="SUJ463" s="25"/>
      <c r="SUK463" s="25"/>
      <c r="SUL463" s="25"/>
      <c r="SUM463" s="25"/>
      <c r="SUN463" s="25"/>
      <c r="SUO463" s="25"/>
      <c r="SUP463" s="25"/>
      <c r="SUQ463" s="25"/>
      <c r="SUR463" s="25"/>
      <c r="SUS463" s="25"/>
      <c r="SUT463" s="25"/>
      <c r="SUU463" s="25"/>
      <c r="SUV463" s="25"/>
      <c r="SUW463" s="25"/>
      <c r="SUX463" s="25"/>
      <c r="SUY463" s="25"/>
      <c r="SUZ463" s="25"/>
      <c r="SVA463" s="25"/>
      <c r="SVB463" s="25"/>
      <c r="SVC463" s="25"/>
      <c r="SVD463" s="25"/>
      <c r="SVE463" s="25"/>
      <c r="SVF463" s="25"/>
      <c r="SVG463" s="25"/>
      <c r="SVH463" s="25"/>
      <c r="SVI463" s="25"/>
      <c r="SVJ463" s="25"/>
      <c r="SVK463" s="25"/>
      <c r="SVL463" s="25"/>
      <c r="SVM463" s="25"/>
      <c r="SVN463" s="25"/>
      <c r="SVO463" s="25"/>
      <c r="SVP463" s="25"/>
      <c r="SVQ463" s="25"/>
      <c r="SVR463" s="25"/>
      <c r="SVS463" s="25"/>
      <c r="SVT463" s="25"/>
      <c r="SVU463" s="25"/>
      <c r="SVV463" s="25"/>
      <c r="SVW463" s="25"/>
      <c r="SVX463" s="25"/>
      <c r="SVY463" s="25"/>
      <c r="SVZ463" s="25"/>
      <c r="SWA463" s="25"/>
      <c r="SWB463" s="25"/>
      <c r="SWC463" s="25"/>
      <c r="SWD463" s="25"/>
      <c r="SWE463" s="25"/>
      <c r="SWF463" s="25"/>
      <c r="SWG463" s="25"/>
      <c r="SWH463" s="25"/>
      <c r="SWI463" s="25"/>
      <c r="SWJ463" s="25"/>
      <c r="SWK463" s="25"/>
      <c r="SWL463" s="25"/>
      <c r="SWM463" s="25"/>
      <c r="SWN463" s="25"/>
      <c r="SWO463" s="25"/>
      <c r="SWP463" s="25"/>
      <c r="SWQ463" s="25"/>
      <c r="SWR463" s="25"/>
      <c r="SWS463" s="25"/>
      <c r="SWT463" s="25"/>
      <c r="SWU463" s="25"/>
      <c r="SWV463" s="25"/>
      <c r="SWW463" s="25"/>
      <c r="SWX463" s="25"/>
      <c r="SWY463" s="25"/>
      <c r="SWZ463" s="25"/>
      <c r="SXA463" s="25"/>
      <c r="SXB463" s="25"/>
      <c r="SXC463" s="25"/>
      <c r="SXD463" s="25"/>
      <c r="SXE463" s="25"/>
      <c r="SXF463" s="25"/>
      <c r="SXG463" s="25"/>
      <c r="SXH463" s="25"/>
      <c r="SXI463" s="25"/>
      <c r="SXJ463" s="25"/>
      <c r="SXK463" s="25"/>
      <c r="SXL463" s="25"/>
      <c r="SXM463" s="25"/>
      <c r="SXN463" s="25"/>
      <c r="SXO463" s="25"/>
      <c r="SXP463" s="25"/>
      <c r="SXQ463" s="25"/>
      <c r="SXR463" s="25"/>
      <c r="SXS463" s="25"/>
      <c r="SXT463" s="25"/>
      <c r="SXU463" s="25"/>
      <c r="SXV463" s="25"/>
      <c r="SXW463" s="25"/>
      <c r="SXX463" s="25"/>
      <c r="SXY463" s="25"/>
      <c r="SXZ463" s="25"/>
      <c r="SYA463" s="25"/>
      <c r="SYB463" s="25"/>
      <c r="SYC463" s="25"/>
      <c r="SYD463" s="25"/>
      <c r="SYE463" s="25"/>
      <c r="SYF463" s="25"/>
      <c r="SYG463" s="25"/>
      <c r="SYH463" s="25"/>
      <c r="SYI463" s="25"/>
      <c r="SYJ463" s="25"/>
      <c r="SYK463" s="25"/>
      <c r="SYL463" s="25"/>
      <c r="SYM463" s="25"/>
      <c r="SYN463" s="25"/>
      <c r="SYO463" s="25"/>
      <c r="SYP463" s="25"/>
      <c r="SYQ463" s="25"/>
      <c r="SYR463" s="25"/>
      <c r="SYS463" s="25"/>
      <c r="SYT463" s="25"/>
      <c r="SYU463" s="25"/>
      <c r="SYV463" s="25"/>
      <c r="SYW463" s="25"/>
      <c r="SYX463" s="25"/>
      <c r="SYY463" s="25"/>
      <c r="SYZ463" s="25"/>
      <c r="SZA463" s="25"/>
      <c r="SZB463" s="25"/>
      <c r="SZC463" s="25"/>
      <c r="SZD463" s="25"/>
      <c r="SZE463" s="25"/>
      <c r="SZF463" s="25"/>
      <c r="SZG463" s="25"/>
      <c r="SZH463" s="25"/>
      <c r="SZI463" s="25"/>
      <c r="SZJ463" s="25"/>
      <c r="SZK463" s="25"/>
      <c r="SZL463" s="25"/>
      <c r="SZM463" s="25"/>
      <c r="SZN463" s="25"/>
      <c r="SZO463" s="25"/>
      <c r="SZP463" s="25"/>
      <c r="SZQ463" s="25"/>
      <c r="SZR463" s="25"/>
      <c r="SZS463" s="25"/>
      <c r="SZT463" s="25"/>
      <c r="SZU463" s="25"/>
      <c r="SZV463" s="25"/>
      <c r="SZW463" s="25"/>
      <c r="SZX463" s="25"/>
      <c r="SZY463" s="25"/>
      <c r="SZZ463" s="25"/>
      <c r="TAA463" s="25"/>
      <c r="TAB463" s="25"/>
      <c r="TAC463" s="25"/>
      <c r="TAD463" s="25"/>
      <c r="TAE463" s="25"/>
      <c r="TAF463" s="25"/>
      <c r="TAG463" s="25"/>
      <c r="TAH463" s="25"/>
      <c r="TAI463" s="25"/>
      <c r="TAJ463" s="25"/>
      <c r="TAK463" s="25"/>
      <c r="TAL463" s="25"/>
      <c r="TAM463" s="25"/>
      <c r="TAN463" s="25"/>
      <c r="TAO463" s="25"/>
      <c r="TAP463" s="25"/>
      <c r="TAQ463" s="25"/>
      <c r="TAR463" s="25"/>
      <c r="TAS463" s="25"/>
      <c r="TAT463" s="25"/>
      <c r="TAU463" s="25"/>
      <c r="TAV463" s="25"/>
      <c r="TAW463" s="25"/>
      <c r="TAX463" s="25"/>
      <c r="TAY463" s="25"/>
      <c r="TAZ463" s="25"/>
      <c r="TBA463" s="25"/>
      <c r="TBB463" s="25"/>
      <c r="TBC463" s="25"/>
      <c r="TBD463" s="25"/>
      <c r="TBE463" s="25"/>
      <c r="TBF463" s="25"/>
      <c r="TBG463" s="25"/>
      <c r="TBH463" s="25"/>
      <c r="TBI463" s="25"/>
      <c r="TBJ463" s="25"/>
      <c r="TBK463" s="25"/>
      <c r="TBL463" s="25"/>
      <c r="TBM463" s="25"/>
      <c r="TBN463" s="25"/>
      <c r="TBO463" s="25"/>
      <c r="TBP463" s="25"/>
      <c r="TBQ463" s="25"/>
      <c r="TBR463" s="25"/>
      <c r="TBS463" s="25"/>
      <c r="TBT463" s="25"/>
      <c r="TBU463" s="25"/>
      <c r="TBV463" s="25"/>
      <c r="TBW463" s="25"/>
      <c r="TBX463" s="25"/>
      <c r="TBY463" s="25"/>
      <c r="TBZ463" s="25"/>
      <c r="TCA463" s="25"/>
      <c r="TCB463" s="25"/>
      <c r="TCC463" s="25"/>
      <c r="TCD463" s="25"/>
      <c r="TCE463" s="25"/>
      <c r="TCF463" s="25"/>
      <c r="TCG463" s="25"/>
      <c r="TCH463" s="25"/>
      <c r="TCI463" s="25"/>
      <c r="TCJ463" s="25"/>
      <c r="TCK463" s="25"/>
      <c r="TCL463" s="25"/>
      <c r="TCM463" s="25"/>
      <c r="TCN463" s="25"/>
      <c r="TCO463" s="25"/>
      <c r="TCP463" s="25"/>
      <c r="TCQ463" s="25"/>
      <c r="TCR463" s="25"/>
      <c r="TCS463" s="25"/>
      <c r="TCT463" s="25"/>
      <c r="TCU463" s="25"/>
      <c r="TCV463" s="25"/>
      <c r="TCW463" s="25"/>
      <c r="TCX463" s="25"/>
      <c r="TCY463" s="25"/>
      <c r="TCZ463" s="25"/>
      <c r="TDA463" s="25"/>
      <c r="TDB463" s="25"/>
      <c r="TDC463" s="25"/>
      <c r="TDD463" s="25"/>
      <c r="TDE463" s="25"/>
      <c r="TDF463" s="25"/>
      <c r="TDG463" s="25"/>
      <c r="TDH463" s="25"/>
      <c r="TDI463" s="25"/>
      <c r="TDJ463" s="25"/>
      <c r="TDK463" s="25"/>
      <c r="TDL463" s="25"/>
      <c r="TDM463" s="25"/>
      <c r="TDN463" s="25"/>
      <c r="TDO463" s="25"/>
      <c r="TDP463" s="25"/>
      <c r="TDQ463" s="25"/>
      <c r="TDR463" s="25"/>
      <c r="TDS463" s="25"/>
      <c r="TDT463" s="25"/>
      <c r="TDU463" s="25"/>
      <c r="TDV463" s="25"/>
      <c r="TDW463" s="25"/>
      <c r="TDX463" s="25"/>
      <c r="TDY463" s="25"/>
      <c r="TDZ463" s="25"/>
      <c r="TEA463" s="25"/>
      <c r="TEB463" s="25"/>
      <c r="TEC463" s="25"/>
      <c r="TED463" s="25"/>
      <c r="TEE463" s="25"/>
      <c r="TEF463" s="25"/>
      <c r="TEG463" s="25"/>
      <c r="TEH463" s="25"/>
      <c r="TEI463" s="25"/>
      <c r="TEJ463" s="25"/>
      <c r="TEK463" s="25"/>
      <c r="TEL463" s="25"/>
      <c r="TEM463" s="25"/>
      <c r="TEN463" s="25"/>
      <c r="TEO463" s="25"/>
      <c r="TEP463" s="25"/>
      <c r="TEQ463" s="25"/>
      <c r="TER463" s="25"/>
      <c r="TES463" s="25"/>
      <c r="TET463" s="25"/>
      <c r="TEU463" s="25"/>
      <c r="TEV463" s="25"/>
      <c r="TEW463" s="25"/>
      <c r="TEX463" s="25"/>
      <c r="TEY463" s="25"/>
      <c r="TEZ463" s="25"/>
      <c r="TFA463" s="25"/>
      <c r="TFB463" s="25"/>
      <c r="TFC463" s="25"/>
      <c r="TFD463" s="25"/>
      <c r="TFE463" s="25"/>
      <c r="TFF463" s="25"/>
      <c r="TFG463" s="25"/>
      <c r="TFH463" s="25"/>
      <c r="TFI463" s="25"/>
      <c r="TFJ463" s="25"/>
      <c r="TFK463" s="25"/>
      <c r="TFL463" s="25"/>
      <c r="TFM463" s="25"/>
      <c r="TFN463" s="25"/>
      <c r="TFO463" s="25"/>
      <c r="TFP463" s="25"/>
      <c r="TFQ463" s="25"/>
      <c r="TFR463" s="25"/>
      <c r="TFS463" s="25"/>
      <c r="TFT463" s="25"/>
      <c r="TFU463" s="25"/>
      <c r="TFV463" s="25"/>
      <c r="TFW463" s="25"/>
      <c r="TFX463" s="25"/>
      <c r="TFY463" s="25"/>
      <c r="TFZ463" s="25"/>
      <c r="TGA463" s="25"/>
      <c r="TGB463" s="25"/>
      <c r="TGC463" s="25"/>
      <c r="TGD463" s="25"/>
      <c r="TGE463" s="25"/>
      <c r="TGF463" s="25"/>
      <c r="TGG463" s="25"/>
      <c r="TGH463" s="25"/>
      <c r="TGI463" s="25"/>
      <c r="TGJ463" s="25"/>
      <c r="TGK463" s="25"/>
      <c r="TGL463" s="25"/>
      <c r="TGM463" s="25"/>
      <c r="TGN463" s="25"/>
      <c r="TGO463" s="25"/>
      <c r="TGP463" s="25"/>
      <c r="TGQ463" s="25"/>
      <c r="TGR463" s="25"/>
      <c r="TGS463" s="25"/>
      <c r="TGT463" s="25"/>
      <c r="TGU463" s="25"/>
      <c r="TGV463" s="25"/>
      <c r="TGW463" s="25"/>
      <c r="TGX463" s="25"/>
      <c r="TGY463" s="25"/>
      <c r="TGZ463" s="25"/>
      <c r="THA463" s="25"/>
      <c r="THB463" s="25"/>
      <c r="THC463" s="25"/>
      <c r="THD463" s="25"/>
      <c r="THE463" s="25"/>
      <c r="THF463" s="25"/>
      <c r="THG463" s="25"/>
      <c r="THH463" s="25"/>
      <c r="THI463" s="25"/>
      <c r="THJ463" s="25"/>
      <c r="THK463" s="25"/>
      <c r="THL463" s="25"/>
      <c r="THM463" s="25"/>
      <c r="THN463" s="25"/>
      <c r="THO463" s="25"/>
      <c r="THP463" s="25"/>
      <c r="THQ463" s="25"/>
      <c r="THR463" s="25"/>
      <c r="THS463" s="25"/>
      <c r="THT463" s="25"/>
      <c r="THU463" s="25"/>
      <c r="THV463" s="25"/>
      <c r="THW463" s="25"/>
      <c r="THX463" s="25"/>
      <c r="THY463" s="25"/>
      <c r="THZ463" s="25"/>
      <c r="TIA463" s="25"/>
      <c r="TIB463" s="25"/>
      <c r="TIC463" s="25"/>
      <c r="TID463" s="25"/>
      <c r="TIE463" s="25"/>
      <c r="TIF463" s="25"/>
      <c r="TIG463" s="25"/>
      <c r="TIH463" s="25"/>
      <c r="TII463" s="25"/>
      <c r="TIJ463" s="25"/>
      <c r="TIK463" s="25"/>
      <c r="TIL463" s="25"/>
      <c r="TIM463" s="25"/>
      <c r="TIN463" s="25"/>
      <c r="TIO463" s="25"/>
      <c r="TIP463" s="25"/>
      <c r="TIQ463" s="25"/>
      <c r="TIR463" s="25"/>
      <c r="TIS463" s="25"/>
      <c r="TIT463" s="25"/>
      <c r="TIU463" s="25"/>
      <c r="TIV463" s="25"/>
      <c r="TIW463" s="25"/>
      <c r="TIX463" s="25"/>
      <c r="TIY463" s="25"/>
      <c r="TIZ463" s="25"/>
      <c r="TJA463" s="25"/>
      <c r="TJB463" s="25"/>
      <c r="TJC463" s="25"/>
      <c r="TJD463" s="25"/>
      <c r="TJE463" s="25"/>
      <c r="TJF463" s="25"/>
      <c r="TJG463" s="25"/>
      <c r="TJH463" s="25"/>
      <c r="TJI463" s="25"/>
      <c r="TJJ463" s="25"/>
      <c r="TJK463" s="25"/>
      <c r="TJL463" s="25"/>
      <c r="TJM463" s="25"/>
      <c r="TJN463" s="25"/>
      <c r="TJO463" s="25"/>
      <c r="TJP463" s="25"/>
      <c r="TJQ463" s="25"/>
      <c r="TJR463" s="25"/>
      <c r="TJS463" s="25"/>
      <c r="TJT463" s="25"/>
      <c r="TJU463" s="25"/>
      <c r="TJV463" s="25"/>
      <c r="TJW463" s="25"/>
      <c r="TJX463" s="25"/>
      <c r="TJY463" s="25"/>
      <c r="TJZ463" s="25"/>
      <c r="TKA463" s="25"/>
      <c r="TKB463" s="25"/>
      <c r="TKC463" s="25"/>
      <c r="TKD463" s="25"/>
      <c r="TKE463" s="25"/>
      <c r="TKF463" s="25"/>
      <c r="TKG463" s="25"/>
      <c r="TKH463" s="25"/>
      <c r="TKI463" s="25"/>
      <c r="TKJ463" s="25"/>
      <c r="TKK463" s="25"/>
      <c r="TKL463" s="25"/>
      <c r="TKM463" s="25"/>
      <c r="TKN463" s="25"/>
      <c r="TKO463" s="25"/>
      <c r="TKP463" s="25"/>
      <c r="TKQ463" s="25"/>
      <c r="TKR463" s="25"/>
      <c r="TKS463" s="25"/>
      <c r="TKT463" s="25"/>
      <c r="TKU463" s="25"/>
      <c r="TKV463" s="25"/>
      <c r="TKW463" s="25"/>
      <c r="TKX463" s="25"/>
      <c r="TKY463" s="25"/>
      <c r="TKZ463" s="25"/>
      <c r="TLA463" s="25"/>
      <c r="TLB463" s="25"/>
      <c r="TLC463" s="25"/>
      <c r="TLD463" s="25"/>
      <c r="TLE463" s="25"/>
      <c r="TLF463" s="25"/>
      <c r="TLG463" s="25"/>
      <c r="TLH463" s="25"/>
      <c r="TLI463" s="25"/>
      <c r="TLJ463" s="25"/>
      <c r="TLK463" s="25"/>
      <c r="TLL463" s="25"/>
      <c r="TLM463" s="25"/>
      <c r="TLN463" s="25"/>
      <c r="TLO463" s="25"/>
      <c r="TLP463" s="25"/>
      <c r="TLQ463" s="25"/>
      <c r="TLR463" s="25"/>
      <c r="TLS463" s="25"/>
      <c r="TLT463" s="25"/>
      <c r="TLU463" s="25"/>
      <c r="TLV463" s="25"/>
      <c r="TLW463" s="25"/>
      <c r="TLX463" s="25"/>
      <c r="TLY463" s="25"/>
      <c r="TLZ463" s="25"/>
      <c r="TMA463" s="25"/>
      <c r="TMB463" s="25"/>
      <c r="TMC463" s="25"/>
      <c r="TMD463" s="25"/>
      <c r="TME463" s="25"/>
      <c r="TMF463" s="25"/>
      <c r="TMG463" s="25"/>
      <c r="TMH463" s="25"/>
      <c r="TMI463" s="25"/>
      <c r="TMJ463" s="25"/>
      <c r="TMK463" s="25"/>
      <c r="TML463" s="25"/>
      <c r="TMM463" s="25"/>
      <c r="TMN463" s="25"/>
      <c r="TMO463" s="25"/>
      <c r="TMP463" s="25"/>
      <c r="TMQ463" s="25"/>
      <c r="TMR463" s="25"/>
      <c r="TMS463" s="25"/>
      <c r="TMT463" s="25"/>
      <c r="TMU463" s="25"/>
      <c r="TMV463" s="25"/>
      <c r="TMW463" s="25"/>
      <c r="TMX463" s="25"/>
      <c r="TMY463" s="25"/>
      <c r="TMZ463" s="25"/>
      <c r="TNA463" s="25"/>
      <c r="TNB463" s="25"/>
      <c r="TNC463" s="25"/>
      <c r="TND463" s="25"/>
      <c r="TNE463" s="25"/>
      <c r="TNF463" s="25"/>
      <c r="TNG463" s="25"/>
      <c r="TNH463" s="25"/>
      <c r="TNI463" s="25"/>
      <c r="TNJ463" s="25"/>
      <c r="TNK463" s="25"/>
      <c r="TNL463" s="25"/>
      <c r="TNM463" s="25"/>
      <c r="TNN463" s="25"/>
      <c r="TNO463" s="25"/>
      <c r="TNP463" s="25"/>
      <c r="TNQ463" s="25"/>
      <c r="TNR463" s="25"/>
      <c r="TNS463" s="25"/>
      <c r="TNT463" s="25"/>
      <c r="TNU463" s="25"/>
      <c r="TNV463" s="25"/>
      <c r="TNW463" s="25"/>
      <c r="TNX463" s="25"/>
      <c r="TNY463" s="25"/>
      <c r="TNZ463" s="25"/>
      <c r="TOA463" s="25"/>
      <c r="TOB463" s="25"/>
      <c r="TOC463" s="25"/>
      <c r="TOD463" s="25"/>
      <c r="TOE463" s="25"/>
      <c r="TOF463" s="25"/>
      <c r="TOG463" s="25"/>
      <c r="TOH463" s="25"/>
      <c r="TOI463" s="25"/>
      <c r="TOJ463" s="25"/>
      <c r="TOK463" s="25"/>
      <c r="TOL463" s="25"/>
      <c r="TOM463" s="25"/>
      <c r="TON463" s="25"/>
      <c r="TOO463" s="25"/>
      <c r="TOP463" s="25"/>
      <c r="TOQ463" s="25"/>
      <c r="TOR463" s="25"/>
      <c r="TOS463" s="25"/>
      <c r="TOT463" s="25"/>
      <c r="TOU463" s="25"/>
      <c r="TOV463" s="25"/>
      <c r="TOW463" s="25"/>
      <c r="TOX463" s="25"/>
      <c r="TOY463" s="25"/>
      <c r="TOZ463" s="25"/>
      <c r="TPA463" s="25"/>
      <c r="TPB463" s="25"/>
      <c r="TPC463" s="25"/>
      <c r="TPD463" s="25"/>
      <c r="TPE463" s="25"/>
      <c r="TPF463" s="25"/>
      <c r="TPG463" s="25"/>
      <c r="TPH463" s="25"/>
      <c r="TPI463" s="25"/>
      <c r="TPJ463" s="25"/>
      <c r="TPK463" s="25"/>
      <c r="TPL463" s="25"/>
      <c r="TPM463" s="25"/>
      <c r="TPN463" s="25"/>
      <c r="TPO463" s="25"/>
      <c r="TPP463" s="25"/>
      <c r="TPQ463" s="25"/>
      <c r="TPR463" s="25"/>
      <c r="TPS463" s="25"/>
      <c r="TPT463" s="25"/>
      <c r="TPU463" s="25"/>
      <c r="TPV463" s="25"/>
      <c r="TPW463" s="25"/>
      <c r="TPX463" s="25"/>
      <c r="TPY463" s="25"/>
      <c r="TPZ463" s="25"/>
      <c r="TQA463" s="25"/>
      <c r="TQB463" s="25"/>
      <c r="TQC463" s="25"/>
      <c r="TQD463" s="25"/>
      <c r="TQE463" s="25"/>
      <c r="TQF463" s="25"/>
      <c r="TQG463" s="25"/>
      <c r="TQH463" s="25"/>
      <c r="TQI463" s="25"/>
      <c r="TQJ463" s="25"/>
      <c r="TQK463" s="25"/>
      <c r="TQL463" s="25"/>
      <c r="TQM463" s="25"/>
      <c r="TQN463" s="25"/>
      <c r="TQO463" s="25"/>
      <c r="TQP463" s="25"/>
      <c r="TQQ463" s="25"/>
      <c r="TQR463" s="25"/>
      <c r="TQS463" s="25"/>
      <c r="TQT463" s="25"/>
      <c r="TQU463" s="25"/>
      <c r="TQV463" s="25"/>
      <c r="TQW463" s="25"/>
      <c r="TQX463" s="25"/>
      <c r="TQY463" s="25"/>
      <c r="TQZ463" s="25"/>
      <c r="TRA463" s="25"/>
      <c r="TRB463" s="25"/>
      <c r="TRC463" s="25"/>
      <c r="TRD463" s="25"/>
      <c r="TRE463" s="25"/>
      <c r="TRF463" s="25"/>
      <c r="TRG463" s="25"/>
      <c r="TRH463" s="25"/>
      <c r="TRI463" s="25"/>
      <c r="TRJ463" s="25"/>
      <c r="TRK463" s="25"/>
      <c r="TRL463" s="25"/>
      <c r="TRM463" s="25"/>
      <c r="TRN463" s="25"/>
      <c r="TRO463" s="25"/>
      <c r="TRP463" s="25"/>
      <c r="TRQ463" s="25"/>
      <c r="TRR463" s="25"/>
      <c r="TRS463" s="25"/>
      <c r="TRT463" s="25"/>
      <c r="TRU463" s="25"/>
      <c r="TRV463" s="25"/>
      <c r="TRW463" s="25"/>
      <c r="TRX463" s="25"/>
      <c r="TRY463" s="25"/>
      <c r="TRZ463" s="25"/>
      <c r="TSA463" s="25"/>
      <c r="TSB463" s="25"/>
      <c r="TSC463" s="25"/>
      <c r="TSD463" s="25"/>
      <c r="TSE463" s="25"/>
      <c r="TSF463" s="25"/>
      <c r="TSG463" s="25"/>
      <c r="TSH463" s="25"/>
      <c r="TSI463" s="25"/>
      <c r="TSJ463" s="25"/>
      <c r="TSK463" s="25"/>
      <c r="TSL463" s="25"/>
      <c r="TSM463" s="25"/>
      <c r="TSN463" s="25"/>
      <c r="TSO463" s="25"/>
      <c r="TSP463" s="25"/>
      <c r="TSQ463" s="25"/>
      <c r="TSR463" s="25"/>
      <c r="TSS463" s="25"/>
      <c r="TST463" s="25"/>
      <c r="TSU463" s="25"/>
      <c r="TSV463" s="25"/>
      <c r="TSW463" s="25"/>
      <c r="TSX463" s="25"/>
      <c r="TSY463" s="25"/>
      <c r="TSZ463" s="25"/>
      <c r="TTA463" s="25"/>
      <c r="TTB463" s="25"/>
      <c r="TTC463" s="25"/>
      <c r="TTD463" s="25"/>
      <c r="TTE463" s="25"/>
      <c r="TTF463" s="25"/>
      <c r="TTG463" s="25"/>
      <c r="TTH463" s="25"/>
      <c r="TTI463" s="25"/>
      <c r="TTJ463" s="25"/>
      <c r="TTK463" s="25"/>
      <c r="TTL463" s="25"/>
      <c r="TTM463" s="25"/>
      <c r="TTN463" s="25"/>
      <c r="TTO463" s="25"/>
      <c r="TTP463" s="25"/>
      <c r="TTQ463" s="25"/>
      <c r="TTR463" s="25"/>
      <c r="TTS463" s="25"/>
      <c r="TTT463" s="25"/>
      <c r="TTU463" s="25"/>
      <c r="TTV463" s="25"/>
      <c r="TTW463" s="25"/>
      <c r="TTX463" s="25"/>
      <c r="TTY463" s="25"/>
      <c r="TTZ463" s="25"/>
      <c r="TUA463" s="25"/>
      <c r="TUB463" s="25"/>
      <c r="TUC463" s="25"/>
      <c r="TUD463" s="25"/>
      <c r="TUE463" s="25"/>
      <c r="TUF463" s="25"/>
      <c r="TUG463" s="25"/>
      <c r="TUH463" s="25"/>
      <c r="TUI463" s="25"/>
      <c r="TUJ463" s="25"/>
      <c r="TUK463" s="25"/>
      <c r="TUL463" s="25"/>
      <c r="TUM463" s="25"/>
      <c r="TUN463" s="25"/>
      <c r="TUO463" s="25"/>
      <c r="TUP463" s="25"/>
      <c r="TUQ463" s="25"/>
      <c r="TUR463" s="25"/>
      <c r="TUS463" s="25"/>
      <c r="TUT463" s="25"/>
      <c r="TUU463" s="25"/>
      <c r="TUV463" s="25"/>
      <c r="TUW463" s="25"/>
      <c r="TUX463" s="25"/>
      <c r="TUY463" s="25"/>
      <c r="TUZ463" s="25"/>
      <c r="TVA463" s="25"/>
      <c r="TVB463" s="25"/>
      <c r="TVC463" s="25"/>
      <c r="TVD463" s="25"/>
      <c r="TVE463" s="25"/>
      <c r="TVF463" s="25"/>
      <c r="TVG463" s="25"/>
      <c r="TVH463" s="25"/>
      <c r="TVI463" s="25"/>
      <c r="TVJ463" s="25"/>
      <c r="TVK463" s="25"/>
      <c r="TVL463" s="25"/>
      <c r="TVM463" s="25"/>
      <c r="TVN463" s="25"/>
      <c r="TVO463" s="25"/>
      <c r="TVP463" s="25"/>
      <c r="TVQ463" s="25"/>
      <c r="TVR463" s="25"/>
      <c r="TVS463" s="25"/>
      <c r="TVT463" s="25"/>
      <c r="TVU463" s="25"/>
      <c r="TVV463" s="25"/>
      <c r="TVW463" s="25"/>
      <c r="TVX463" s="25"/>
      <c r="TVY463" s="25"/>
      <c r="TVZ463" s="25"/>
      <c r="TWA463" s="25"/>
      <c r="TWB463" s="25"/>
      <c r="TWC463" s="25"/>
      <c r="TWD463" s="25"/>
      <c r="TWE463" s="25"/>
      <c r="TWF463" s="25"/>
      <c r="TWG463" s="25"/>
      <c r="TWH463" s="25"/>
      <c r="TWI463" s="25"/>
      <c r="TWJ463" s="25"/>
      <c r="TWK463" s="25"/>
      <c r="TWL463" s="25"/>
      <c r="TWM463" s="25"/>
      <c r="TWN463" s="25"/>
      <c r="TWO463" s="25"/>
      <c r="TWP463" s="25"/>
      <c r="TWQ463" s="25"/>
      <c r="TWR463" s="25"/>
      <c r="TWS463" s="25"/>
      <c r="TWT463" s="25"/>
      <c r="TWU463" s="25"/>
      <c r="TWV463" s="25"/>
      <c r="TWW463" s="25"/>
      <c r="TWX463" s="25"/>
      <c r="TWY463" s="25"/>
      <c r="TWZ463" s="25"/>
      <c r="TXA463" s="25"/>
      <c r="TXB463" s="25"/>
      <c r="TXC463" s="25"/>
      <c r="TXD463" s="25"/>
      <c r="TXE463" s="25"/>
      <c r="TXF463" s="25"/>
      <c r="TXG463" s="25"/>
      <c r="TXH463" s="25"/>
      <c r="TXI463" s="25"/>
      <c r="TXJ463" s="25"/>
      <c r="TXK463" s="25"/>
      <c r="TXL463" s="25"/>
      <c r="TXM463" s="25"/>
      <c r="TXN463" s="25"/>
      <c r="TXO463" s="25"/>
      <c r="TXP463" s="25"/>
      <c r="TXQ463" s="25"/>
      <c r="TXR463" s="25"/>
      <c r="TXS463" s="25"/>
      <c r="TXT463" s="25"/>
      <c r="TXU463" s="25"/>
      <c r="TXV463" s="25"/>
      <c r="TXW463" s="25"/>
      <c r="TXX463" s="25"/>
      <c r="TXY463" s="25"/>
      <c r="TXZ463" s="25"/>
      <c r="TYA463" s="25"/>
      <c r="TYB463" s="25"/>
      <c r="TYC463" s="25"/>
      <c r="TYD463" s="25"/>
      <c r="TYE463" s="25"/>
      <c r="TYF463" s="25"/>
      <c r="TYG463" s="25"/>
      <c r="TYH463" s="25"/>
      <c r="TYI463" s="25"/>
      <c r="TYJ463" s="25"/>
      <c r="TYK463" s="25"/>
      <c r="TYL463" s="25"/>
      <c r="TYM463" s="25"/>
      <c r="TYN463" s="25"/>
      <c r="TYO463" s="25"/>
      <c r="TYP463" s="25"/>
      <c r="TYQ463" s="25"/>
      <c r="TYR463" s="25"/>
      <c r="TYS463" s="25"/>
      <c r="TYT463" s="25"/>
      <c r="TYU463" s="25"/>
      <c r="TYV463" s="25"/>
      <c r="TYW463" s="25"/>
      <c r="TYX463" s="25"/>
      <c r="TYY463" s="25"/>
      <c r="TYZ463" s="25"/>
      <c r="TZA463" s="25"/>
      <c r="TZB463" s="25"/>
      <c r="TZC463" s="25"/>
      <c r="TZD463" s="25"/>
      <c r="TZE463" s="25"/>
      <c r="TZF463" s="25"/>
      <c r="TZG463" s="25"/>
      <c r="TZH463" s="25"/>
      <c r="TZI463" s="25"/>
      <c r="TZJ463" s="25"/>
      <c r="TZK463" s="25"/>
      <c r="TZL463" s="25"/>
      <c r="TZM463" s="25"/>
      <c r="TZN463" s="25"/>
      <c r="TZO463" s="25"/>
      <c r="TZP463" s="25"/>
      <c r="TZQ463" s="25"/>
      <c r="TZR463" s="25"/>
      <c r="TZS463" s="25"/>
      <c r="TZT463" s="25"/>
      <c r="TZU463" s="25"/>
      <c r="TZV463" s="25"/>
      <c r="TZW463" s="25"/>
      <c r="TZX463" s="25"/>
      <c r="TZY463" s="25"/>
      <c r="TZZ463" s="25"/>
      <c r="UAA463" s="25"/>
      <c r="UAB463" s="25"/>
      <c r="UAC463" s="25"/>
      <c r="UAD463" s="25"/>
      <c r="UAE463" s="25"/>
      <c r="UAF463" s="25"/>
      <c r="UAG463" s="25"/>
      <c r="UAH463" s="25"/>
      <c r="UAI463" s="25"/>
      <c r="UAJ463" s="25"/>
      <c r="UAK463" s="25"/>
      <c r="UAL463" s="25"/>
      <c r="UAM463" s="25"/>
      <c r="UAN463" s="25"/>
      <c r="UAO463" s="25"/>
      <c r="UAP463" s="25"/>
      <c r="UAQ463" s="25"/>
      <c r="UAR463" s="25"/>
      <c r="UAS463" s="25"/>
      <c r="UAT463" s="25"/>
      <c r="UAU463" s="25"/>
      <c r="UAV463" s="25"/>
      <c r="UAW463" s="25"/>
      <c r="UAX463" s="25"/>
      <c r="UAY463" s="25"/>
      <c r="UAZ463" s="25"/>
      <c r="UBA463" s="25"/>
      <c r="UBB463" s="25"/>
      <c r="UBC463" s="25"/>
      <c r="UBD463" s="25"/>
      <c r="UBE463" s="25"/>
      <c r="UBF463" s="25"/>
      <c r="UBG463" s="25"/>
      <c r="UBH463" s="25"/>
      <c r="UBI463" s="25"/>
      <c r="UBJ463" s="25"/>
      <c r="UBK463" s="25"/>
      <c r="UBL463" s="25"/>
      <c r="UBM463" s="25"/>
      <c r="UBN463" s="25"/>
      <c r="UBO463" s="25"/>
      <c r="UBP463" s="25"/>
      <c r="UBQ463" s="25"/>
      <c r="UBR463" s="25"/>
      <c r="UBS463" s="25"/>
      <c r="UBT463" s="25"/>
      <c r="UBU463" s="25"/>
      <c r="UBV463" s="25"/>
      <c r="UBW463" s="25"/>
      <c r="UBX463" s="25"/>
      <c r="UBY463" s="25"/>
      <c r="UBZ463" s="25"/>
      <c r="UCA463" s="25"/>
      <c r="UCB463" s="25"/>
      <c r="UCC463" s="25"/>
      <c r="UCD463" s="25"/>
      <c r="UCE463" s="25"/>
      <c r="UCF463" s="25"/>
      <c r="UCG463" s="25"/>
      <c r="UCH463" s="25"/>
      <c r="UCI463" s="25"/>
      <c r="UCJ463" s="25"/>
      <c r="UCK463" s="25"/>
      <c r="UCL463" s="25"/>
      <c r="UCM463" s="25"/>
      <c r="UCN463" s="25"/>
      <c r="UCO463" s="25"/>
      <c r="UCP463" s="25"/>
      <c r="UCQ463" s="25"/>
      <c r="UCR463" s="25"/>
      <c r="UCS463" s="25"/>
      <c r="UCT463" s="25"/>
      <c r="UCU463" s="25"/>
      <c r="UCV463" s="25"/>
      <c r="UCW463" s="25"/>
      <c r="UCX463" s="25"/>
      <c r="UCY463" s="25"/>
      <c r="UCZ463" s="25"/>
      <c r="UDA463" s="25"/>
      <c r="UDB463" s="25"/>
      <c r="UDC463" s="25"/>
      <c r="UDD463" s="25"/>
      <c r="UDE463" s="25"/>
      <c r="UDF463" s="25"/>
      <c r="UDG463" s="25"/>
      <c r="UDH463" s="25"/>
      <c r="UDI463" s="25"/>
      <c r="UDJ463" s="25"/>
      <c r="UDK463" s="25"/>
      <c r="UDL463" s="25"/>
      <c r="UDM463" s="25"/>
      <c r="UDN463" s="25"/>
      <c r="UDO463" s="25"/>
      <c r="UDP463" s="25"/>
      <c r="UDQ463" s="25"/>
      <c r="UDR463" s="25"/>
      <c r="UDS463" s="25"/>
      <c r="UDT463" s="25"/>
      <c r="UDU463" s="25"/>
      <c r="UDV463" s="25"/>
      <c r="UDW463" s="25"/>
      <c r="UDX463" s="25"/>
      <c r="UDY463" s="25"/>
      <c r="UDZ463" s="25"/>
      <c r="UEA463" s="25"/>
      <c r="UEB463" s="25"/>
      <c r="UEC463" s="25"/>
      <c r="UED463" s="25"/>
      <c r="UEE463" s="25"/>
      <c r="UEF463" s="25"/>
      <c r="UEG463" s="25"/>
      <c r="UEH463" s="25"/>
      <c r="UEI463" s="25"/>
      <c r="UEJ463" s="25"/>
      <c r="UEK463" s="25"/>
      <c r="UEL463" s="25"/>
      <c r="UEM463" s="25"/>
      <c r="UEN463" s="25"/>
      <c r="UEO463" s="25"/>
      <c r="UEP463" s="25"/>
      <c r="UEQ463" s="25"/>
      <c r="UER463" s="25"/>
      <c r="UES463" s="25"/>
      <c r="UET463" s="25"/>
      <c r="UEU463" s="25"/>
      <c r="UEV463" s="25"/>
      <c r="UEW463" s="25"/>
      <c r="UEX463" s="25"/>
      <c r="UEY463" s="25"/>
      <c r="UEZ463" s="25"/>
      <c r="UFA463" s="25"/>
      <c r="UFB463" s="25"/>
      <c r="UFC463" s="25"/>
      <c r="UFD463" s="25"/>
      <c r="UFE463" s="25"/>
      <c r="UFF463" s="25"/>
      <c r="UFG463" s="25"/>
      <c r="UFH463" s="25"/>
      <c r="UFI463" s="25"/>
      <c r="UFJ463" s="25"/>
      <c r="UFK463" s="25"/>
      <c r="UFL463" s="25"/>
      <c r="UFM463" s="25"/>
      <c r="UFN463" s="25"/>
      <c r="UFO463" s="25"/>
      <c r="UFP463" s="25"/>
      <c r="UFQ463" s="25"/>
      <c r="UFR463" s="25"/>
      <c r="UFS463" s="25"/>
      <c r="UFT463" s="25"/>
      <c r="UFU463" s="25"/>
      <c r="UFV463" s="25"/>
      <c r="UFW463" s="25"/>
      <c r="UFX463" s="25"/>
      <c r="UFY463" s="25"/>
      <c r="UFZ463" s="25"/>
      <c r="UGA463" s="25"/>
      <c r="UGB463" s="25"/>
      <c r="UGC463" s="25"/>
      <c r="UGD463" s="25"/>
      <c r="UGE463" s="25"/>
      <c r="UGF463" s="25"/>
      <c r="UGG463" s="25"/>
      <c r="UGH463" s="25"/>
      <c r="UGI463" s="25"/>
      <c r="UGJ463" s="25"/>
      <c r="UGK463" s="25"/>
      <c r="UGL463" s="25"/>
      <c r="UGM463" s="25"/>
      <c r="UGN463" s="25"/>
      <c r="UGO463" s="25"/>
      <c r="UGP463" s="25"/>
      <c r="UGQ463" s="25"/>
      <c r="UGR463" s="25"/>
      <c r="UGS463" s="25"/>
      <c r="UGT463" s="25"/>
      <c r="UGU463" s="25"/>
      <c r="UGV463" s="25"/>
      <c r="UGW463" s="25"/>
      <c r="UGX463" s="25"/>
      <c r="UGY463" s="25"/>
      <c r="UGZ463" s="25"/>
      <c r="UHA463" s="25"/>
      <c r="UHB463" s="25"/>
      <c r="UHC463" s="25"/>
      <c r="UHD463" s="25"/>
      <c r="UHE463" s="25"/>
      <c r="UHF463" s="25"/>
      <c r="UHG463" s="25"/>
      <c r="UHH463" s="25"/>
      <c r="UHI463" s="25"/>
      <c r="UHJ463" s="25"/>
      <c r="UHK463" s="25"/>
      <c r="UHL463" s="25"/>
      <c r="UHM463" s="25"/>
      <c r="UHN463" s="25"/>
      <c r="UHO463" s="25"/>
      <c r="UHP463" s="25"/>
      <c r="UHQ463" s="25"/>
      <c r="UHR463" s="25"/>
      <c r="UHS463" s="25"/>
      <c r="UHT463" s="25"/>
      <c r="UHU463" s="25"/>
      <c r="UHV463" s="25"/>
      <c r="UHW463" s="25"/>
      <c r="UHX463" s="25"/>
      <c r="UHY463" s="25"/>
      <c r="UHZ463" s="25"/>
      <c r="UIA463" s="25"/>
      <c r="UIB463" s="25"/>
      <c r="UIC463" s="25"/>
      <c r="UID463" s="25"/>
      <c r="UIE463" s="25"/>
      <c r="UIF463" s="25"/>
      <c r="UIG463" s="25"/>
      <c r="UIH463" s="25"/>
      <c r="UII463" s="25"/>
      <c r="UIJ463" s="25"/>
      <c r="UIK463" s="25"/>
      <c r="UIL463" s="25"/>
      <c r="UIM463" s="25"/>
      <c r="UIN463" s="25"/>
      <c r="UIO463" s="25"/>
      <c r="UIP463" s="25"/>
      <c r="UIQ463" s="25"/>
      <c r="UIR463" s="25"/>
      <c r="UIS463" s="25"/>
      <c r="UIT463" s="25"/>
      <c r="UIU463" s="25"/>
      <c r="UIV463" s="25"/>
      <c r="UIW463" s="25"/>
      <c r="UIX463" s="25"/>
      <c r="UIY463" s="25"/>
      <c r="UIZ463" s="25"/>
      <c r="UJA463" s="25"/>
      <c r="UJB463" s="25"/>
      <c r="UJC463" s="25"/>
      <c r="UJD463" s="25"/>
      <c r="UJE463" s="25"/>
      <c r="UJF463" s="25"/>
      <c r="UJG463" s="25"/>
      <c r="UJH463" s="25"/>
      <c r="UJI463" s="25"/>
      <c r="UJJ463" s="25"/>
      <c r="UJK463" s="25"/>
      <c r="UJL463" s="25"/>
      <c r="UJM463" s="25"/>
      <c r="UJN463" s="25"/>
      <c r="UJO463" s="25"/>
      <c r="UJP463" s="25"/>
      <c r="UJQ463" s="25"/>
      <c r="UJR463" s="25"/>
      <c r="UJS463" s="25"/>
      <c r="UJT463" s="25"/>
      <c r="UJU463" s="25"/>
      <c r="UJV463" s="25"/>
      <c r="UJW463" s="25"/>
      <c r="UJX463" s="25"/>
      <c r="UJY463" s="25"/>
      <c r="UJZ463" s="25"/>
      <c r="UKA463" s="25"/>
      <c r="UKB463" s="25"/>
      <c r="UKC463" s="25"/>
      <c r="UKD463" s="25"/>
      <c r="UKE463" s="25"/>
      <c r="UKF463" s="25"/>
      <c r="UKG463" s="25"/>
      <c r="UKH463" s="25"/>
      <c r="UKI463" s="25"/>
      <c r="UKJ463" s="25"/>
      <c r="UKK463" s="25"/>
      <c r="UKL463" s="25"/>
      <c r="UKM463" s="25"/>
      <c r="UKN463" s="25"/>
      <c r="UKO463" s="25"/>
      <c r="UKP463" s="25"/>
      <c r="UKQ463" s="25"/>
      <c r="UKR463" s="25"/>
      <c r="UKS463" s="25"/>
      <c r="UKT463" s="25"/>
      <c r="UKU463" s="25"/>
      <c r="UKV463" s="25"/>
      <c r="UKW463" s="25"/>
      <c r="UKX463" s="25"/>
      <c r="UKY463" s="25"/>
      <c r="UKZ463" s="25"/>
      <c r="ULA463" s="25"/>
      <c r="ULB463" s="25"/>
      <c r="ULC463" s="25"/>
      <c r="ULD463" s="25"/>
      <c r="ULE463" s="25"/>
      <c r="ULF463" s="25"/>
      <c r="ULG463" s="25"/>
      <c r="ULH463" s="25"/>
      <c r="ULI463" s="25"/>
      <c r="ULJ463" s="25"/>
      <c r="ULK463" s="25"/>
      <c r="ULL463" s="25"/>
      <c r="ULM463" s="25"/>
      <c r="ULN463" s="25"/>
      <c r="ULO463" s="25"/>
      <c r="ULP463" s="25"/>
      <c r="ULQ463" s="25"/>
      <c r="ULR463" s="25"/>
      <c r="ULS463" s="25"/>
      <c r="ULT463" s="25"/>
      <c r="ULU463" s="25"/>
      <c r="ULV463" s="25"/>
      <c r="ULW463" s="25"/>
      <c r="ULX463" s="25"/>
      <c r="ULY463" s="25"/>
      <c r="ULZ463" s="25"/>
      <c r="UMA463" s="25"/>
      <c r="UMB463" s="25"/>
      <c r="UMC463" s="25"/>
      <c r="UMD463" s="25"/>
      <c r="UME463" s="25"/>
      <c r="UMF463" s="25"/>
      <c r="UMG463" s="25"/>
      <c r="UMH463" s="25"/>
      <c r="UMI463" s="25"/>
      <c r="UMJ463" s="25"/>
      <c r="UMK463" s="25"/>
      <c r="UML463" s="25"/>
      <c r="UMM463" s="25"/>
      <c r="UMN463" s="25"/>
      <c r="UMO463" s="25"/>
      <c r="UMP463" s="25"/>
      <c r="UMQ463" s="25"/>
      <c r="UMR463" s="25"/>
      <c r="UMS463" s="25"/>
      <c r="UMT463" s="25"/>
      <c r="UMU463" s="25"/>
      <c r="UMV463" s="25"/>
      <c r="UMW463" s="25"/>
      <c r="UMX463" s="25"/>
      <c r="UMY463" s="25"/>
      <c r="UMZ463" s="25"/>
      <c r="UNA463" s="25"/>
      <c r="UNB463" s="25"/>
      <c r="UNC463" s="25"/>
      <c r="UND463" s="25"/>
      <c r="UNE463" s="25"/>
      <c r="UNF463" s="25"/>
      <c r="UNG463" s="25"/>
      <c r="UNH463" s="25"/>
      <c r="UNI463" s="25"/>
      <c r="UNJ463" s="25"/>
      <c r="UNK463" s="25"/>
      <c r="UNL463" s="25"/>
      <c r="UNM463" s="25"/>
      <c r="UNN463" s="25"/>
      <c r="UNO463" s="25"/>
      <c r="UNP463" s="25"/>
      <c r="UNQ463" s="25"/>
      <c r="UNR463" s="25"/>
      <c r="UNS463" s="25"/>
      <c r="UNT463" s="25"/>
      <c r="UNU463" s="25"/>
      <c r="UNV463" s="25"/>
      <c r="UNW463" s="25"/>
      <c r="UNX463" s="25"/>
      <c r="UNY463" s="25"/>
      <c r="UNZ463" s="25"/>
      <c r="UOA463" s="25"/>
      <c r="UOB463" s="25"/>
      <c r="UOC463" s="25"/>
      <c r="UOD463" s="25"/>
      <c r="UOE463" s="25"/>
      <c r="UOF463" s="25"/>
      <c r="UOG463" s="25"/>
      <c r="UOH463" s="25"/>
      <c r="UOI463" s="25"/>
      <c r="UOJ463" s="25"/>
      <c r="UOK463" s="25"/>
      <c r="UOL463" s="25"/>
      <c r="UOM463" s="25"/>
      <c r="UON463" s="25"/>
      <c r="UOO463" s="25"/>
      <c r="UOP463" s="25"/>
      <c r="UOQ463" s="25"/>
      <c r="UOR463" s="25"/>
      <c r="UOS463" s="25"/>
      <c r="UOT463" s="25"/>
      <c r="UOU463" s="25"/>
      <c r="UOV463" s="25"/>
      <c r="UOW463" s="25"/>
      <c r="UOX463" s="25"/>
      <c r="UOY463" s="25"/>
      <c r="UOZ463" s="25"/>
      <c r="UPA463" s="25"/>
      <c r="UPB463" s="25"/>
      <c r="UPC463" s="25"/>
      <c r="UPD463" s="25"/>
      <c r="UPE463" s="25"/>
      <c r="UPF463" s="25"/>
      <c r="UPG463" s="25"/>
      <c r="UPH463" s="25"/>
      <c r="UPI463" s="25"/>
      <c r="UPJ463" s="25"/>
      <c r="UPK463" s="25"/>
      <c r="UPL463" s="25"/>
      <c r="UPM463" s="25"/>
      <c r="UPN463" s="25"/>
      <c r="UPO463" s="25"/>
      <c r="UPP463" s="25"/>
      <c r="UPQ463" s="25"/>
      <c r="UPR463" s="25"/>
      <c r="UPS463" s="25"/>
      <c r="UPT463" s="25"/>
      <c r="UPU463" s="25"/>
      <c r="UPV463" s="25"/>
      <c r="UPW463" s="25"/>
      <c r="UPX463" s="25"/>
      <c r="UPY463" s="25"/>
      <c r="UPZ463" s="25"/>
      <c r="UQA463" s="25"/>
      <c r="UQB463" s="25"/>
      <c r="UQC463" s="25"/>
      <c r="UQD463" s="25"/>
      <c r="UQE463" s="25"/>
      <c r="UQF463" s="25"/>
      <c r="UQG463" s="25"/>
      <c r="UQH463" s="25"/>
      <c r="UQI463" s="25"/>
      <c r="UQJ463" s="25"/>
      <c r="UQK463" s="25"/>
      <c r="UQL463" s="25"/>
      <c r="UQM463" s="25"/>
      <c r="UQN463" s="25"/>
      <c r="UQO463" s="25"/>
      <c r="UQP463" s="25"/>
      <c r="UQQ463" s="25"/>
      <c r="UQR463" s="25"/>
      <c r="UQS463" s="25"/>
      <c r="UQT463" s="25"/>
      <c r="UQU463" s="25"/>
      <c r="UQV463" s="25"/>
      <c r="UQW463" s="25"/>
      <c r="UQX463" s="25"/>
      <c r="UQY463" s="25"/>
      <c r="UQZ463" s="25"/>
      <c r="URA463" s="25"/>
      <c r="URB463" s="25"/>
      <c r="URC463" s="25"/>
      <c r="URD463" s="25"/>
      <c r="URE463" s="25"/>
      <c r="URF463" s="25"/>
      <c r="URG463" s="25"/>
      <c r="URH463" s="25"/>
      <c r="URI463" s="25"/>
      <c r="URJ463" s="25"/>
      <c r="URK463" s="25"/>
      <c r="URL463" s="25"/>
      <c r="URM463" s="25"/>
      <c r="URN463" s="25"/>
      <c r="URO463" s="25"/>
      <c r="URP463" s="25"/>
      <c r="URQ463" s="25"/>
      <c r="URR463" s="25"/>
      <c r="URS463" s="25"/>
      <c r="URT463" s="25"/>
      <c r="URU463" s="25"/>
      <c r="URV463" s="25"/>
      <c r="URW463" s="25"/>
      <c r="URX463" s="25"/>
      <c r="URY463" s="25"/>
      <c r="URZ463" s="25"/>
      <c r="USA463" s="25"/>
      <c r="USB463" s="25"/>
      <c r="USC463" s="25"/>
      <c r="USD463" s="25"/>
      <c r="USE463" s="25"/>
      <c r="USF463" s="25"/>
      <c r="USG463" s="25"/>
      <c r="USH463" s="25"/>
      <c r="USI463" s="25"/>
      <c r="USJ463" s="25"/>
      <c r="USK463" s="25"/>
      <c r="USL463" s="25"/>
      <c r="USM463" s="25"/>
      <c r="USN463" s="25"/>
      <c r="USO463" s="25"/>
      <c r="USP463" s="25"/>
      <c r="USQ463" s="25"/>
      <c r="USR463" s="25"/>
      <c r="USS463" s="25"/>
      <c r="UST463" s="25"/>
      <c r="USU463" s="25"/>
      <c r="USV463" s="25"/>
      <c r="USW463" s="25"/>
      <c r="USX463" s="25"/>
      <c r="USY463" s="25"/>
      <c r="USZ463" s="25"/>
      <c r="UTA463" s="25"/>
      <c r="UTB463" s="25"/>
      <c r="UTC463" s="25"/>
      <c r="UTD463" s="25"/>
      <c r="UTE463" s="25"/>
      <c r="UTF463" s="25"/>
      <c r="UTG463" s="25"/>
      <c r="UTH463" s="25"/>
      <c r="UTI463" s="25"/>
      <c r="UTJ463" s="25"/>
      <c r="UTK463" s="25"/>
      <c r="UTL463" s="25"/>
      <c r="UTM463" s="25"/>
      <c r="UTN463" s="25"/>
      <c r="UTO463" s="25"/>
      <c r="UTP463" s="25"/>
      <c r="UTQ463" s="25"/>
      <c r="UTR463" s="25"/>
      <c r="UTS463" s="25"/>
      <c r="UTT463" s="25"/>
      <c r="UTU463" s="25"/>
      <c r="UTV463" s="25"/>
      <c r="UTW463" s="25"/>
      <c r="UTX463" s="25"/>
      <c r="UTY463" s="25"/>
      <c r="UTZ463" s="25"/>
      <c r="UUA463" s="25"/>
      <c r="UUB463" s="25"/>
      <c r="UUC463" s="25"/>
      <c r="UUD463" s="25"/>
      <c r="UUE463" s="25"/>
      <c r="UUF463" s="25"/>
      <c r="UUG463" s="25"/>
      <c r="UUH463" s="25"/>
      <c r="UUI463" s="25"/>
      <c r="UUJ463" s="25"/>
      <c r="UUK463" s="25"/>
      <c r="UUL463" s="25"/>
      <c r="UUM463" s="25"/>
      <c r="UUN463" s="25"/>
      <c r="UUO463" s="25"/>
      <c r="UUP463" s="25"/>
      <c r="UUQ463" s="25"/>
      <c r="UUR463" s="25"/>
      <c r="UUS463" s="25"/>
      <c r="UUT463" s="25"/>
      <c r="UUU463" s="25"/>
      <c r="UUV463" s="25"/>
      <c r="UUW463" s="25"/>
      <c r="UUX463" s="25"/>
      <c r="UUY463" s="25"/>
      <c r="UUZ463" s="25"/>
      <c r="UVA463" s="25"/>
      <c r="UVB463" s="25"/>
      <c r="UVC463" s="25"/>
      <c r="UVD463" s="25"/>
      <c r="UVE463" s="25"/>
      <c r="UVF463" s="25"/>
      <c r="UVG463" s="25"/>
      <c r="UVH463" s="25"/>
      <c r="UVI463" s="25"/>
      <c r="UVJ463" s="25"/>
      <c r="UVK463" s="25"/>
      <c r="UVL463" s="25"/>
      <c r="UVM463" s="25"/>
      <c r="UVN463" s="25"/>
      <c r="UVO463" s="25"/>
      <c r="UVP463" s="25"/>
      <c r="UVQ463" s="25"/>
      <c r="UVR463" s="25"/>
      <c r="UVS463" s="25"/>
      <c r="UVT463" s="25"/>
      <c r="UVU463" s="25"/>
      <c r="UVV463" s="25"/>
      <c r="UVW463" s="25"/>
      <c r="UVX463" s="25"/>
      <c r="UVY463" s="25"/>
      <c r="UVZ463" s="25"/>
      <c r="UWA463" s="25"/>
      <c r="UWB463" s="25"/>
      <c r="UWC463" s="25"/>
      <c r="UWD463" s="25"/>
      <c r="UWE463" s="25"/>
      <c r="UWF463" s="25"/>
      <c r="UWG463" s="25"/>
      <c r="UWH463" s="25"/>
      <c r="UWI463" s="25"/>
      <c r="UWJ463" s="25"/>
      <c r="UWK463" s="25"/>
      <c r="UWL463" s="25"/>
      <c r="UWM463" s="25"/>
      <c r="UWN463" s="25"/>
      <c r="UWO463" s="25"/>
      <c r="UWP463" s="25"/>
      <c r="UWQ463" s="25"/>
      <c r="UWR463" s="25"/>
      <c r="UWS463" s="25"/>
      <c r="UWT463" s="25"/>
      <c r="UWU463" s="25"/>
      <c r="UWV463" s="25"/>
      <c r="UWW463" s="25"/>
      <c r="UWX463" s="25"/>
      <c r="UWY463" s="25"/>
      <c r="UWZ463" s="25"/>
      <c r="UXA463" s="25"/>
      <c r="UXB463" s="25"/>
      <c r="UXC463" s="25"/>
      <c r="UXD463" s="25"/>
      <c r="UXE463" s="25"/>
      <c r="UXF463" s="25"/>
      <c r="UXG463" s="25"/>
      <c r="UXH463" s="25"/>
      <c r="UXI463" s="25"/>
      <c r="UXJ463" s="25"/>
      <c r="UXK463" s="25"/>
      <c r="UXL463" s="25"/>
      <c r="UXM463" s="25"/>
      <c r="UXN463" s="25"/>
      <c r="UXO463" s="25"/>
      <c r="UXP463" s="25"/>
      <c r="UXQ463" s="25"/>
      <c r="UXR463" s="25"/>
      <c r="UXS463" s="25"/>
      <c r="UXT463" s="25"/>
      <c r="UXU463" s="25"/>
      <c r="UXV463" s="25"/>
      <c r="UXW463" s="25"/>
      <c r="UXX463" s="25"/>
      <c r="UXY463" s="25"/>
      <c r="UXZ463" s="25"/>
      <c r="UYA463" s="25"/>
      <c r="UYB463" s="25"/>
      <c r="UYC463" s="25"/>
      <c r="UYD463" s="25"/>
      <c r="UYE463" s="25"/>
      <c r="UYF463" s="25"/>
      <c r="UYG463" s="25"/>
      <c r="UYH463" s="25"/>
      <c r="UYI463" s="25"/>
      <c r="UYJ463" s="25"/>
      <c r="UYK463" s="25"/>
      <c r="UYL463" s="25"/>
      <c r="UYM463" s="25"/>
      <c r="UYN463" s="25"/>
      <c r="UYO463" s="25"/>
      <c r="UYP463" s="25"/>
      <c r="UYQ463" s="25"/>
      <c r="UYR463" s="25"/>
      <c r="UYS463" s="25"/>
      <c r="UYT463" s="25"/>
      <c r="UYU463" s="25"/>
      <c r="UYV463" s="25"/>
      <c r="UYW463" s="25"/>
      <c r="UYX463" s="25"/>
      <c r="UYY463" s="25"/>
      <c r="UYZ463" s="25"/>
      <c r="UZA463" s="25"/>
      <c r="UZB463" s="25"/>
      <c r="UZC463" s="25"/>
      <c r="UZD463" s="25"/>
      <c r="UZE463" s="25"/>
      <c r="UZF463" s="25"/>
      <c r="UZG463" s="25"/>
      <c r="UZH463" s="25"/>
      <c r="UZI463" s="25"/>
      <c r="UZJ463" s="25"/>
      <c r="UZK463" s="25"/>
      <c r="UZL463" s="25"/>
      <c r="UZM463" s="25"/>
      <c r="UZN463" s="25"/>
      <c r="UZO463" s="25"/>
      <c r="UZP463" s="25"/>
      <c r="UZQ463" s="25"/>
      <c r="UZR463" s="25"/>
      <c r="UZS463" s="25"/>
      <c r="UZT463" s="25"/>
      <c r="UZU463" s="25"/>
      <c r="UZV463" s="25"/>
      <c r="UZW463" s="25"/>
      <c r="UZX463" s="25"/>
      <c r="UZY463" s="25"/>
      <c r="UZZ463" s="25"/>
      <c r="VAA463" s="25"/>
      <c r="VAB463" s="25"/>
      <c r="VAC463" s="25"/>
      <c r="VAD463" s="25"/>
      <c r="VAE463" s="25"/>
      <c r="VAF463" s="25"/>
      <c r="VAG463" s="25"/>
      <c r="VAH463" s="25"/>
      <c r="VAI463" s="25"/>
      <c r="VAJ463" s="25"/>
      <c r="VAK463" s="25"/>
      <c r="VAL463" s="25"/>
      <c r="VAM463" s="25"/>
      <c r="VAN463" s="25"/>
      <c r="VAO463" s="25"/>
      <c r="VAP463" s="25"/>
      <c r="VAQ463" s="25"/>
      <c r="VAR463" s="25"/>
      <c r="VAS463" s="25"/>
      <c r="VAT463" s="25"/>
      <c r="VAU463" s="25"/>
      <c r="VAV463" s="25"/>
      <c r="VAW463" s="25"/>
      <c r="VAX463" s="25"/>
      <c r="VAY463" s="25"/>
      <c r="VAZ463" s="25"/>
      <c r="VBA463" s="25"/>
      <c r="VBB463" s="25"/>
      <c r="VBC463" s="25"/>
      <c r="VBD463" s="25"/>
      <c r="VBE463" s="25"/>
      <c r="VBF463" s="25"/>
      <c r="VBG463" s="25"/>
      <c r="VBH463" s="25"/>
      <c r="VBI463" s="25"/>
      <c r="VBJ463" s="25"/>
      <c r="VBK463" s="25"/>
      <c r="VBL463" s="25"/>
      <c r="VBM463" s="25"/>
      <c r="VBN463" s="25"/>
      <c r="VBO463" s="25"/>
      <c r="VBP463" s="25"/>
      <c r="VBQ463" s="25"/>
      <c r="VBR463" s="25"/>
      <c r="VBS463" s="25"/>
      <c r="VBT463" s="25"/>
      <c r="VBU463" s="25"/>
      <c r="VBV463" s="25"/>
      <c r="VBW463" s="25"/>
      <c r="VBX463" s="25"/>
      <c r="VBY463" s="25"/>
      <c r="VBZ463" s="25"/>
      <c r="VCA463" s="25"/>
      <c r="VCB463" s="25"/>
      <c r="VCC463" s="25"/>
      <c r="VCD463" s="25"/>
      <c r="VCE463" s="25"/>
      <c r="VCF463" s="25"/>
      <c r="VCG463" s="25"/>
      <c r="VCH463" s="25"/>
      <c r="VCI463" s="25"/>
      <c r="VCJ463" s="25"/>
      <c r="VCK463" s="25"/>
      <c r="VCL463" s="25"/>
      <c r="VCM463" s="25"/>
      <c r="VCN463" s="25"/>
      <c r="VCO463" s="25"/>
      <c r="VCP463" s="25"/>
      <c r="VCQ463" s="25"/>
      <c r="VCR463" s="25"/>
      <c r="VCS463" s="25"/>
      <c r="VCT463" s="25"/>
      <c r="VCU463" s="25"/>
      <c r="VCV463" s="25"/>
      <c r="VCW463" s="25"/>
      <c r="VCX463" s="25"/>
      <c r="VCY463" s="25"/>
      <c r="VCZ463" s="25"/>
      <c r="VDA463" s="25"/>
      <c r="VDB463" s="25"/>
      <c r="VDC463" s="25"/>
      <c r="VDD463" s="25"/>
      <c r="VDE463" s="25"/>
      <c r="VDF463" s="25"/>
      <c r="VDG463" s="25"/>
      <c r="VDH463" s="25"/>
      <c r="VDI463" s="25"/>
      <c r="VDJ463" s="25"/>
      <c r="VDK463" s="25"/>
      <c r="VDL463" s="25"/>
      <c r="VDM463" s="25"/>
      <c r="VDN463" s="25"/>
      <c r="VDO463" s="25"/>
      <c r="VDP463" s="25"/>
      <c r="VDQ463" s="25"/>
      <c r="VDR463" s="25"/>
      <c r="VDS463" s="25"/>
      <c r="VDT463" s="25"/>
      <c r="VDU463" s="25"/>
      <c r="VDV463" s="25"/>
      <c r="VDW463" s="25"/>
      <c r="VDX463" s="25"/>
      <c r="VDY463" s="25"/>
      <c r="VDZ463" s="25"/>
      <c r="VEA463" s="25"/>
      <c r="VEB463" s="25"/>
      <c r="VEC463" s="25"/>
      <c r="VED463" s="25"/>
      <c r="VEE463" s="25"/>
      <c r="VEF463" s="25"/>
      <c r="VEG463" s="25"/>
      <c r="VEH463" s="25"/>
      <c r="VEI463" s="25"/>
      <c r="VEJ463" s="25"/>
      <c r="VEK463" s="25"/>
      <c r="VEL463" s="25"/>
      <c r="VEM463" s="25"/>
      <c r="VEN463" s="25"/>
      <c r="VEO463" s="25"/>
      <c r="VEP463" s="25"/>
      <c r="VEQ463" s="25"/>
      <c r="VER463" s="25"/>
      <c r="VES463" s="25"/>
      <c r="VET463" s="25"/>
      <c r="VEU463" s="25"/>
      <c r="VEV463" s="25"/>
      <c r="VEW463" s="25"/>
      <c r="VEX463" s="25"/>
      <c r="VEY463" s="25"/>
      <c r="VEZ463" s="25"/>
      <c r="VFA463" s="25"/>
      <c r="VFB463" s="25"/>
      <c r="VFC463" s="25"/>
      <c r="VFD463" s="25"/>
      <c r="VFE463" s="25"/>
      <c r="VFF463" s="25"/>
      <c r="VFG463" s="25"/>
      <c r="VFH463" s="25"/>
      <c r="VFI463" s="25"/>
      <c r="VFJ463" s="25"/>
      <c r="VFK463" s="25"/>
      <c r="VFL463" s="25"/>
      <c r="VFM463" s="25"/>
      <c r="VFN463" s="25"/>
      <c r="VFO463" s="25"/>
      <c r="VFP463" s="25"/>
      <c r="VFQ463" s="25"/>
      <c r="VFR463" s="25"/>
      <c r="VFS463" s="25"/>
      <c r="VFT463" s="25"/>
      <c r="VFU463" s="25"/>
      <c r="VFV463" s="25"/>
      <c r="VFW463" s="25"/>
      <c r="VFX463" s="25"/>
      <c r="VFY463" s="25"/>
      <c r="VFZ463" s="25"/>
      <c r="VGA463" s="25"/>
      <c r="VGB463" s="25"/>
      <c r="VGC463" s="25"/>
      <c r="VGD463" s="25"/>
      <c r="VGE463" s="25"/>
      <c r="VGF463" s="25"/>
      <c r="VGG463" s="25"/>
      <c r="VGH463" s="25"/>
      <c r="VGI463" s="25"/>
      <c r="VGJ463" s="25"/>
      <c r="VGK463" s="25"/>
      <c r="VGL463" s="25"/>
      <c r="VGM463" s="25"/>
      <c r="VGN463" s="25"/>
      <c r="VGO463" s="25"/>
      <c r="VGP463" s="25"/>
      <c r="VGQ463" s="25"/>
      <c r="VGR463" s="25"/>
      <c r="VGS463" s="25"/>
      <c r="VGT463" s="25"/>
      <c r="VGU463" s="25"/>
      <c r="VGV463" s="25"/>
      <c r="VGW463" s="25"/>
      <c r="VGX463" s="25"/>
      <c r="VGY463" s="25"/>
      <c r="VGZ463" s="25"/>
      <c r="VHA463" s="25"/>
      <c r="VHB463" s="25"/>
      <c r="VHC463" s="25"/>
      <c r="VHD463" s="25"/>
      <c r="VHE463" s="25"/>
      <c r="VHF463" s="25"/>
      <c r="VHG463" s="25"/>
      <c r="VHH463" s="25"/>
      <c r="VHI463" s="25"/>
      <c r="VHJ463" s="25"/>
      <c r="VHK463" s="25"/>
      <c r="VHL463" s="25"/>
      <c r="VHM463" s="25"/>
      <c r="VHN463" s="25"/>
      <c r="VHO463" s="25"/>
      <c r="VHP463" s="25"/>
      <c r="VHQ463" s="25"/>
      <c r="VHR463" s="25"/>
      <c r="VHS463" s="25"/>
      <c r="VHT463" s="25"/>
      <c r="VHU463" s="25"/>
      <c r="VHV463" s="25"/>
      <c r="VHW463" s="25"/>
      <c r="VHX463" s="25"/>
      <c r="VHY463" s="25"/>
      <c r="VHZ463" s="25"/>
      <c r="VIA463" s="25"/>
      <c r="VIB463" s="25"/>
      <c r="VIC463" s="25"/>
      <c r="VID463" s="25"/>
      <c r="VIE463" s="25"/>
      <c r="VIF463" s="25"/>
      <c r="VIG463" s="25"/>
      <c r="VIH463" s="25"/>
      <c r="VII463" s="25"/>
      <c r="VIJ463" s="25"/>
      <c r="VIK463" s="25"/>
      <c r="VIL463" s="25"/>
      <c r="VIM463" s="25"/>
      <c r="VIN463" s="25"/>
      <c r="VIO463" s="25"/>
      <c r="VIP463" s="25"/>
      <c r="VIQ463" s="25"/>
      <c r="VIR463" s="25"/>
      <c r="VIS463" s="25"/>
      <c r="VIT463" s="25"/>
      <c r="VIU463" s="25"/>
      <c r="VIV463" s="25"/>
      <c r="VIW463" s="25"/>
      <c r="VIX463" s="25"/>
      <c r="VIY463" s="25"/>
      <c r="VIZ463" s="25"/>
      <c r="VJA463" s="25"/>
      <c r="VJB463" s="25"/>
      <c r="VJC463" s="25"/>
      <c r="VJD463" s="25"/>
      <c r="VJE463" s="25"/>
      <c r="VJF463" s="25"/>
      <c r="VJG463" s="25"/>
      <c r="VJH463" s="25"/>
      <c r="VJI463" s="25"/>
      <c r="VJJ463" s="25"/>
      <c r="VJK463" s="25"/>
      <c r="VJL463" s="25"/>
      <c r="VJM463" s="25"/>
      <c r="VJN463" s="25"/>
      <c r="VJO463" s="25"/>
      <c r="VJP463" s="25"/>
      <c r="VJQ463" s="25"/>
      <c r="VJR463" s="25"/>
      <c r="VJS463" s="25"/>
      <c r="VJT463" s="25"/>
      <c r="VJU463" s="25"/>
      <c r="VJV463" s="25"/>
      <c r="VJW463" s="25"/>
      <c r="VJX463" s="25"/>
      <c r="VJY463" s="25"/>
      <c r="VJZ463" s="25"/>
      <c r="VKA463" s="25"/>
      <c r="VKB463" s="25"/>
      <c r="VKC463" s="25"/>
      <c r="VKD463" s="25"/>
      <c r="VKE463" s="25"/>
      <c r="VKF463" s="25"/>
      <c r="VKG463" s="25"/>
      <c r="VKH463" s="25"/>
      <c r="VKI463" s="25"/>
      <c r="VKJ463" s="25"/>
      <c r="VKK463" s="25"/>
      <c r="VKL463" s="25"/>
      <c r="VKM463" s="25"/>
      <c r="VKN463" s="25"/>
      <c r="VKO463" s="25"/>
      <c r="VKP463" s="25"/>
      <c r="VKQ463" s="25"/>
      <c r="VKR463" s="25"/>
      <c r="VKS463" s="25"/>
      <c r="VKT463" s="25"/>
      <c r="VKU463" s="25"/>
      <c r="VKV463" s="25"/>
      <c r="VKW463" s="25"/>
      <c r="VKX463" s="25"/>
      <c r="VKY463" s="25"/>
      <c r="VKZ463" s="25"/>
      <c r="VLA463" s="25"/>
      <c r="VLB463" s="25"/>
      <c r="VLC463" s="25"/>
      <c r="VLD463" s="25"/>
      <c r="VLE463" s="25"/>
      <c r="VLF463" s="25"/>
      <c r="VLG463" s="25"/>
      <c r="VLH463" s="25"/>
      <c r="VLI463" s="25"/>
      <c r="VLJ463" s="25"/>
      <c r="VLK463" s="25"/>
      <c r="VLL463" s="25"/>
      <c r="VLM463" s="25"/>
      <c r="VLN463" s="25"/>
      <c r="VLO463" s="25"/>
      <c r="VLP463" s="25"/>
      <c r="VLQ463" s="25"/>
      <c r="VLR463" s="25"/>
      <c r="VLS463" s="25"/>
      <c r="VLT463" s="25"/>
      <c r="VLU463" s="25"/>
      <c r="VLV463" s="25"/>
      <c r="VLW463" s="25"/>
      <c r="VLX463" s="25"/>
      <c r="VLY463" s="25"/>
      <c r="VLZ463" s="25"/>
      <c r="VMA463" s="25"/>
      <c r="VMB463" s="25"/>
      <c r="VMC463" s="25"/>
      <c r="VMD463" s="25"/>
      <c r="VME463" s="25"/>
      <c r="VMF463" s="25"/>
      <c r="VMG463" s="25"/>
      <c r="VMH463" s="25"/>
      <c r="VMI463" s="25"/>
      <c r="VMJ463" s="25"/>
      <c r="VMK463" s="25"/>
      <c r="VML463" s="25"/>
      <c r="VMM463" s="25"/>
      <c r="VMN463" s="25"/>
      <c r="VMO463" s="25"/>
      <c r="VMP463" s="25"/>
      <c r="VMQ463" s="25"/>
      <c r="VMR463" s="25"/>
      <c r="VMS463" s="25"/>
      <c r="VMT463" s="25"/>
      <c r="VMU463" s="25"/>
      <c r="VMV463" s="25"/>
      <c r="VMW463" s="25"/>
      <c r="VMX463" s="25"/>
      <c r="VMY463" s="25"/>
      <c r="VMZ463" s="25"/>
      <c r="VNA463" s="25"/>
      <c r="VNB463" s="25"/>
      <c r="VNC463" s="25"/>
      <c r="VND463" s="25"/>
      <c r="VNE463" s="25"/>
      <c r="VNF463" s="25"/>
      <c r="VNG463" s="25"/>
      <c r="VNH463" s="25"/>
      <c r="VNI463" s="25"/>
      <c r="VNJ463" s="25"/>
      <c r="VNK463" s="25"/>
      <c r="VNL463" s="25"/>
      <c r="VNM463" s="25"/>
      <c r="VNN463" s="25"/>
      <c r="VNO463" s="25"/>
      <c r="VNP463" s="25"/>
      <c r="VNQ463" s="25"/>
      <c r="VNR463" s="25"/>
      <c r="VNS463" s="25"/>
      <c r="VNT463" s="25"/>
      <c r="VNU463" s="25"/>
      <c r="VNV463" s="25"/>
      <c r="VNW463" s="25"/>
      <c r="VNX463" s="25"/>
      <c r="VNY463" s="25"/>
      <c r="VNZ463" s="25"/>
      <c r="VOA463" s="25"/>
      <c r="VOB463" s="25"/>
      <c r="VOC463" s="25"/>
      <c r="VOD463" s="25"/>
      <c r="VOE463" s="25"/>
      <c r="VOF463" s="25"/>
      <c r="VOG463" s="25"/>
      <c r="VOH463" s="25"/>
      <c r="VOI463" s="25"/>
      <c r="VOJ463" s="25"/>
      <c r="VOK463" s="25"/>
      <c r="VOL463" s="25"/>
      <c r="VOM463" s="25"/>
      <c r="VON463" s="25"/>
      <c r="VOO463" s="25"/>
      <c r="VOP463" s="25"/>
      <c r="VOQ463" s="25"/>
      <c r="VOR463" s="25"/>
      <c r="VOS463" s="25"/>
      <c r="VOT463" s="25"/>
      <c r="VOU463" s="25"/>
      <c r="VOV463" s="25"/>
      <c r="VOW463" s="25"/>
      <c r="VOX463" s="25"/>
      <c r="VOY463" s="25"/>
      <c r="VOZ463" s="25"/>
      <c r="VPA463" s="25"/>
      <c r="VPB463" s="25"/>
      <c r="VPC463" s="25"/>
      <c r="VPD463" s="25"/>
      <c r="VPE463" s="25"/>
      <c r="VPF463" s="25"/>
      <c r="VPG463" s="25"/>
      <c r="VPH463" s="25"/>
      <c r="VPI463" s="25"/>
      <c r="VPJ463" s="25"/>
      <c r="VPK463" s="25"/>
      <c r="VPL463" s="25"/>
      <c r="VPM463" s="25"/>
      <c r="VPN463" s="25"/>
      <c r="VPO463" s="25"/>
      <c r="VPP463" s="25"/>
      <c r="VPQ463" s="25"/>
      <c r="VPR463" s="25"/>
      <c r="VPS463" s="25"/>
      <c r="VPT463" s="25"/>
      <c r="VPU463" s="25"/>
      <c r="VPV463" s="25"/>
      <c r="VPW463" s="25"/>
      <c r="VPX463" s="25"/>
      <c r="VPY463" s="25"/>
      <c r="VPZ463" s="25"/>
      <c r="VQA463" s="25"/>
      <c r="VQB463" s="25"/>
      <c r="VQC463" s="25"/>
      <c r="VQD463" s="25"/>
      <c r="VQE463" s="25"/>
      <c r="VQF463" s="25"/>
      <c r="VQG463" s="25"/>
      <c r="VQH463" s="25"/>
      <c r="VQI463" s="25"/>
      <c r="VQJ463" s="25"/>
      <c r="VQK463" s="25"/>
      <c r="VQL463" s="25"/>
      <c r="VQM463" s="25"/>
      <c r="VQN463" s="25"/>
      <c r="VQO463" s="25"/>
      <c r="VQP463" s="25"/>
      <c r="VQQ463" s="25"/>
      <c r="VQR463" s="25"/>
      <c r="VQS463" s="25"/>
      <c r="VQT463" s="25"/>
      <c r="VQU463" s="25"/>
      <c r="VQV463" s="25"/>
      <c r="VQW463" s="25"/>
      <c r="VQX463" s="25"/>
      <c r="VQY463" s="25"/>
      <c r="VQZ463" s="25"/>
      <c r="VRA463" s="25"/>
      <c r="VRB463" s="25"/>
      <c r="VRC463" s="25"/>
      <c r="VRD463" s="25"/>
      <c r="VRE463" s="25"/>
      <c r="VRF463" s="25"/>
      <c r="VRG463" s="25"/>
      <c r="VRH463" s="25"/>
      <c r="VRI463" s="25"/>
      <c r="VRJ463" s="25"/>
      <c r="VRK463" s="25"/>
      <c r="VRL463" s="25"/>
      <c r="VRM463" s="25"/>
      <c r="VRN463" s="25"/>
      <c r="VRO463" s="25"/>
      <c r="VRP463" s="25"/>
      <c r="VRQ463" s="25"/>
      <c r="VRR463" s="25"/>
      <c r="VRS463" s="25"/>
      <c r="VRT463" s="25"/>
      <c r="VRU463" s="25"/>
      <c r="VRV463" s="25"/>
      <c r="VRW463" s="25"/>
      <c r="VRX463" s="25"/>
      <c r="VRY463" s="25"/>
      <c r="VRZ463" s="25"/>
      <c r="VSA463" s="25"/>
      <c r="VSB463" s="25"/>
      <c r="VSC463" s="25"/>
      <c r="VSD463" s="25"/>
      <c r="VSE463" s="25"/>
      <c r="VSF463" s="25"/>
      <c r="VSG463" s="25"/>
      <c r="VSH463" s="25"/>
      <c r="VSI463" s="25"/>
      <c r="VSJ463" s="25"/>
      <c r="VSK463" s="25"/>
      <c r="VSL463" s="25"/>
      <c r="VSM463" s="25"/>
      <c r="VSN463" s="25"/>
      <c r="VSO463" s="25"/>
      <c r="VSP463" s="25"/>
      <c r="VSQ463" s="25"/>
      <c r="VSR463" s="25"/>
      <c r="VSS463" s="25"/>
      <c r="VST463" s="25"/>
      <c r="VSU463" s="25"/>
      <c r="VSV463" s="25"/>
      <c r="VSW463" s="25"/>
      <c r="VSX463" s="25"/>
      <c r="VSY463" s="25"/>
      <c r="VSZ463" s="25"/>
      <c r="VTA463" s="25"/>
      <c r="VTB463" s="25"/>
      <c r="VTC463" s="25"/>
      <c r="VTD463" s="25"/>
      <c r="VTE463" s="25"/>
      <c r="VTF463" s="25"/>
      <c r="VTG463" s="25"/>
      <c r="VTH463" s="25"/>
      <c r="VTI463" s="25"/>
      <c r="VTJ463" s="25"/>
      <c r="VTK463" s="25"/>
      <c r="VTL463" s="25"/>
      <c r="VTM463" s="25"/>
      <c r="VTN463" s="25"/>
      <c r="VTO463" s="25"/>
      <c r="VTP463" s="25"/>
      <c r="VTQ463" s="25"/>
      <c r="VTR463" s="25"/>
      <c r="VTS463" s="25"/>
      <c r="VTT463" s="25"/>
      <c r="VTU463" s="25"/>
      <c r="VTV463" s="25"/>
      <c r="VTW463" s="25"/>
      <c r="VTX463" s="25"/>
      <c r="VTY463" s="25"/>
      <c r="VTZ463" s="25"/>
      <c r="VUA463" s="25"/>
      <c r="VUB463" s="25"/>
      <c r="VUC463" s="25"/>
      <c r="VUD463" s="25"/>
      <c r="VUE463" s="25"/>
      <c r="VUF463" s="25"/>
      <c r="VUG463" s="25"/>
      <c r="VUH463" s="25"/>
      <c r="VUI463" s="25"/>
      <c r="VUJ463" s="25"/>
      <c r="VUK463" s="25"/>
      <c r="VUL463" s="25"/>
      <c r="VUM463" s="25"/>
      <c r="VUN463" s="25"/>
      <c r="VUO463" s="25"/>
      <c r="VUP463" s="25"/>
      <c r="VUQ463" s="25"/>
      <c r="VUR463" s="25"/>
      <c r="VUS463" s="25"/>
      <c r="VUT463" s="25"/>
      <c r="VUU463" s="25"/>
      <c r="VUV463" s="25"/>
      <c r="VUW463" s="25"/>
      <c r="VUX463" s="25"/>
      <c r="VUY463" s="25"/>
      <c r="VUZ463" s="25"/>
      <c r="VVA463" s="25"/>
      <c r="VVB463" s="25"/>
      <c r="VVC463" s="25"/>
      <c r="VVD463" s="25"/>
      <c r="VVE463" s="25"/>
      <c r="VVF463" s="25"/>
      <c r="VVG463" s="25"/>
      <c r="VVH463" s="25"/>
      <c r="VVI463" s="25"/>
      <c r="VVJ463" s="25"/>
      <c r="VVK463" s="25"/>
      <c r="VVL463" s="25"/>
      <c r="VVM463" s="25"/>
      <c r="VVN463" s="25"/>
      <c r="VVO463" s="25"/>
      <c r="VVP463" s="25"/>
      <c r="VVQ463" s="25"/>
      <c r="VVR463" s="25"/>
      <c r="VVS463" s="25"/>
      <c r="VVT463" s="25"/>
      <c r="VVU463" s="25"/>
      <c r="VVV463" s="25"/>
      <c r="VVW463" s="25"/>
      <c r="VVX463" s="25"/>
      <c r="VVY463" s="25"/>
      <c r="VVZ463" s="25"/>
      <c r="VWA463" s="25"/>
      <c r="VWB463" s="25"/>
      <c r="VWC463" s="25"/>
      <c r="VWD463" s="25"/>
      <c r="VWE463" s="25"/>
      <c r="VWF463" s="25"/>
      <c r="VWG463" s="25"/>
      <c r="VWH463" s="25"/>
      <c r="VWI463" s="25"/>
      <c r="VWJ463" s="25"/>
      <c r="VWK463" s="25"/>
      <c r="VWL463" s="25"/>
      <c r="VWM463" s="25"/>
      <c r="VWN463" s="25"/>
      <c r="VWO463" s="25"/>
      <c r="VWP463" s="25"/>
      <c r="VWQ463" s="25"/>
      <c r="VWR463" s="25"/>
      <c r="VWS463" s="25"/>
      <c r="VWT463" s="25"/>
      <c r="VWU463" s="25"/>
      <c r="VWV463" s="25"/>
      <c r="VWW463" s="25"/>
      <c r="VWX463" s="25"/>
      <c r="VWY463" s="25"/>
      <c r="VWZ463" s="25"/>
      <c r="VXA463" s="25"/>
      <c r="VXB463" s="25"/>
      <c r="VXC463" s="25"/>
      <c r="VXD463" s="25"/>
      <c r="VXE463" s="25"/>
      <c r="VXF463" s="25"/>
      <c r="VXG463" s="25"/>
      <c r="VXH463" s="25"/>
      <c r="VXI463" s="25"/>
      <c r="VXJ463" s="25"/>
      <c r="VXK463" s="25"/>
      <c r="VXL463" s="25"/>
      <c r="VXM463" s="25"/>
      <c r="VXN463" s="25"/>
      <c r="VXO463" s="25"/>
      <c r="VXP463" s="25"/>
      <c r="VXQ463" s="25"/>
      <c r="VXR463" s="25"/>
      <c r="VXS463" s="25"/>
      <c r="VXT463" s="25"/>
      <c r="VXU463" s="25"/>
      <c r="VXV463" s="25"/>
      <c r="VXW463" s="25"/>
      <c r="VXX463" s="25"/>
      <c r="VXY463" s="25"/>
      <c r="VXZ463" s="25"/>
      <c r="VYA463" s="25"/>
      <c r="VYB463" s="25"/>
      <c r="VYC463" s="25"/>
      <c r="VYD463" s="25"/>
      <c r="VYE463" s="25"/>
      <c r="VYF463" s="25"/>
      <c r="VYG463" s="25"/>
      <c r="VYH463" s="25"/>
      <c r="VYI463" s="25"/>
      <c r="VYJ463" s="25"/>
      <c r="VYK463" s="25"/>
      <c r="VYL463" s="25"/>
      <c r="VYM463" s="25"/>
      <c r="VYN463" s="25"/>
      <c r="VYO463" s="25"/>
      <c r="VYP463" s="25"/>
      <c r="VYQ463" s="25"/>
      <c r="VYR463" s="25"/>
      <c r="VYS463" s="25"/>
      <c r="VYT463" s="25"/>
      <c r="VYU463" s="25"/>
      <c r="VYV463" s="25"/>
      <c r="VYW463" s="25"/>
      <c r="VYX463" s="25"/>
      <c r="VYY463" s="25"/>
      <c r="VYZ463" s="25"/>
      <c r="VZA463" s="25"/>
      <c r="VZB463" s="25"/>
      <c r="VZC463" s="25"/>
      <c r="VZD463" s="25"/>
      <c r="VZE463" s="25"/>
      <c r="VZF463" s="25"/>
      <c r="VZG463" s="25"/>
      <c r="VZH463" s="25"/>
      <c r="VZI463" s="25"/>
      <c r="VZJ463" s="25"/>
      <c r="VZK463" s="25"/>
      <c r="VZL463" s="25"/>
      <c r="VZM463" s="25"/>
      <c r="VZN463" s="25"/>
      <c r="VZO463" s="25"/>
      <c r="VZP463" s="25"/>
      <c r="VZQ463" s="25"/>
      <c r="VZR463" s="25"/>
      <c r="VZS463" s="25"/>
      <c r="VZT463" s="25"/>
      <c r="VZU463" s="25"/>
      <c r="VZV463" s="25"/>
      <c r="VZW463" s="25"/>
      <c r="VZX463" s="25"/>
      <c r="VZY463" s="25"/>
      <c r="VZZ463" s="25"/>
      <c r="WAA463" s="25"/>
      <c r="WAB463" s="25"/>
      <c r="WAC463" s="25"/>
      <c r="WAD463" s="25"/>
      <c r="WAE463" s="25"/>
      <c r="WAF463" s="25"/>
      <c r="WAG463" s="25"/>
      <c r="WAH463" s="25"/>
      <c r="WAI463" s="25"/>
      <c r="WAJ463" s="25"/>
      <c r="WAK463" s="25"/>
      <c r="WAL463" s="25"/>
      <c r="WAM463" s="25"/>
      <c r="WAN463" s="25"/>
      <c r="WAO463" s="25"/>
      <c r="WAP463" s="25"/>
      <c r="WAQ463" s="25"/>
      <c r="WAR463" s="25"/>
      <c r="WAS463" s="25"/>
      <c r="WAT463" s="25"/>
      <c r="WAU463" s="25"/>
      <c r="WAV463" s="25"/>
      <c r="WAW463" s="25"/>
      <c r="WAX463" s="25"/>
      <c r="WAY463" s="25"/>
      <c r="WAZ463" s="25"/>
      <c r="WBA463" s="25"/>
      <c r="WBB463" s="25"/>
      <c r="WBC463" s="25"/>
      <c r="WBD463" s="25"/>
      <c r="WBE463" s="25"/>
      <c r="WBF463" s="25"/>
      <c r="WBG463" s="25"/>
      <c r="WBH463" s="25"/>
      <c r="WBI463" s="25"/>
      <c r="WBJ463" s="25"/>
      <c r="WBK463" s="25"/>
      <c r="WBL463" s="25"/>
      <c r="WBM463" s="25"/>
      <c r="WBN463" s="25"/>
      <c r="WBO463" s="25"/>
      <c r="WBP463" s="25"/>
      <c r="WBQ463" s="25"/>
      <c r="WBR463" s="25"/>
      <c r="WBS463" s="25"/>
      <c r="WBT463" s="25"/>
      <c r="WBU463" s="25"/>
      <c r="WBV463" s="25"/>
      <c r="WBW463" s="25"/>
      <c r="WBX463" s="25"/>
      <c r="WBY463" s="25"/>
      <c r="WBZ463" s="25"/>
      <c r="WCA463" s="25"/>
      <c r="WCB463" s="25"/>
      <c r="WCC463" s="25"/>
      <c r="WCD463" s="25"/>
      <c r="WCE463" s="25"/>
      <c r="WCF463" s="25"/>
      <c r="WCG463" s="25"/>
      <c r="WCH463" s="25"/>
      <c r="WCI463" s="25"/>
      <c r="WCJ463" s="25"/>
      <c r="WCK463" s="25"/>
      <c r="WCL463" s="25"/>
      <c r="WCM463" s="25"/>
      <c r="WCN463" s="25"/>
      <c r="WCO463" s="25"/>
      <c r="WCP463" s="25"/>
      <c r="WCQ463" s="25"/>
      <c r="WCR463" s="25"/>
      <c r="WCS463" s="25"/>
      <c r="WCT463" s="25"/>
      <c r="WCU463" s="25"/>
      <c r="WCV463" s="25"/>
      <c r="WCW463" s="25"/>
      <c r="WCX463" s="25"/>
      <c r="WCY463" s="25"/>
      <c r="WCZ463" s="25"/>
      <c r="WDA463" s="25"/>
      <c r="WDB463" s="25"/>
      <c r="WDC463" s="25"/>
      <c r="WDD463" s="25"/>
      <c r="WDE463" s="25"/>
      <c r="WDF463" s="25"/>
      <c r="WDG463" s="25"/>
      <c r="WDH463" s="25"/>
      <c r="WDI463" s="25"/>
      <c r="WDJ463" s="25"/>
      <c r="WDK463" s="25"/>
      <c r="WDL463" s="25"/>
      <c r="WDM463" s="25"/>
      <c r="WDN463" s="25"/>
      <c r="WDO463" s="25"/>
      <c r="WDP463" s="25"/>
      <c r="WDQ463" s="25"/>
      <c r="WDR463" s="25"/>
      <c r="WDS463" s="25"/>
      <c r="WDT463" s="25"/>
      <c r="WDU463" s="25"/>
      <c r="WDV463" s="25"/>
      <c r="WDW463" s="25"/>
      <c r="WDX463" s="25"/>
      <c r="WDY463" s="25"/>
      <c r="WDZ463" s="25"/>
      <c r="WEA463" s="25"/>
      <c r="WEB463" s="25"/>
      <c r="WEC463" s="25"/>
      <c r="WED463" s="25"/>
      <c r="WEE463" s="25"/>
      <c r="WEF463" s="25"/>
      <c r="WEG463" s="25"/>
      <c r="WEH463" s="25"/>
      <c r="WEI463" s="25"/>
      <c r="WEJ463" s="25"/>
      <c r="WEK463" s="25"/>
      <c r="WEL463" s="25"/>
      <c r="WEM463" s="25"/>
      <c r="WEN463" s="25"/>
      <c r="WEO463" s="25"/>
      <c r="WEP463" s="25"/>
      <c r="WEQ463" s="25"/>
      <c r="WER463" s="25"/>
      <c r="WES463" s="25"/>
      <c r="WET463" s="25"/>
      <c r="WEU463" s="25"/>
      <c r="WEV463" s="25"/>
      <c r="WEW463" s="25"/>
      <c r="WEX463" s="25"/>
      <c r="WEY463" s="25"/>
      <c r="WEZ463" s="25"/>
      <c r="WFA463" s="25"/>
      <c r="WFB463" s="25"/>
      <c r="WFC463" s="25"/>
      <c r="WFD463" s="25"/>
      <c r="WFE463" s="25"/>
      <c r="WFF463" s="25"/>
      <c r="WFG463" s="25"/>
      <c r="WFH463" s="25"/>
      <c r="WFI463" s="25"/>
      <c r="WFJ463" s="25"/>
      <c r="WFK463" s="25"/>
      <c r="WFL463" s="25"/>
      <c r="WFM463" s="25"/>
      <c r="WFN463" s="25"/>
      <c r="WFO463" s="25"/>
      <c r="WFP463" s="25"/>
      <c r="WFQ463" s="25"/>
      <c r="WFR463" s="25"/>
      <c r="WFS463" s="25"/>
      <c r="WFT463" s="25"/>
      <c r="WFU463" s="25"/>
      <c r="WFV463" s="25"/>
      <c r="WFW463" s="25"/>
      <c r="WFX463" s="25"/>
      <c r="WFY463" s="25"/>
      <c r="WFZ463" s="25"/>
      <c r="WGA463" s="25"/>
      <c r="WGB463" s="25"/>
      <c r="WGC463" s="25"/>
      <c r="WGD463" s="25"/>
      <c r="WGE463" s="25"/>
      <c r="WGF463" s="25"/>
      <c r="WGG463" s="25"/>
      <c r="WGH463" s="25"/>
      <c r="WGI463" s="25"/>
      <c r="WGJ463" s="25"/>
      <c r="WGK463" s="25"/>
      <c r="WGL463" s="25"/>
      <c r="WGM463" s="25"/>
      <c r="WGN463" s="25"/>
      <c r="WGO463" s="25"/>
      <c r="WGP463" s="25"/>
      <c r="WGQ463" s="25"/>
      <c r="WGR463" s="25"/>
      <c r="WGS463" s="25"/>
      <c r="WGT463" s="25"/>
      <c r="WGU463" s="25"/>
      <c r="WGV463" s="25"/>
      <c r="WGW463" s="25"/>
      <c r="WGX463" s="25"/>
      <c r="WGY463" s="25"/>
      <c r="WGZ463" s="25"/>
      <c r="WHA463" s="25"/>
      <c r="WHB463" s="25"/>
      <c r="WHC463" s="25"/>
      <c r="WHD463" s="25"/>
      <c r="WHE463" s="25"/>
      <c r="WHF463" s="25"/>
      <c r="WHG463" s="25"/>
      <c r="WHH463" s="25"/>
      <c r="WHI463" s="25"/>
      <c r="WHJ463" s="25"/>
      <c r="WHK463" s="25"/>
      <c r="WHL463" s="25"/>
      <c r="WHM463" s="25"/>
      <c r="WHN463" s="25"/>
      <c r="WHO463" s="25"/>
      <c r="WHP463" s="25"/>
      <c r="WHQ463" s="25"/>
      <c r="WHR463" s="25"/>
      <c r="WHS463" s="25"/>
      <c r="WHT463" s="25"/>
      <c r="WHU463" s="25"/>
      <c r="WHV463" s="25"/>
      <c r="WHW463" s="25"/>
      <c r="WHX463" s="25"/>
      <c r="WHY463" s="25"/>
      <c r="WHZ463" s="25"/>
      <c r="WIA463" s="25"/>
      <c r="WIB463" s="25"/>
      <c r="WIC463" s="25"/>
      <c r="WID463" s="25"/>
      <c r="WIE463" s="25"/>
      <c r="WIF463" s="25"/>
      <c r="WIG463" s="25"/>
      <c r="WIH463" s="25"/>
      <c r="WII463" s="25"/>
      <c r="WIJ463" s="25"/>
      <c r="WIK463" s="25"/>
      <c r="WIL463" s="25"/>
      <c r="WIM463" s="25"/>
      <c r="WIN463" s="25"/>
      <c r="WIO463" s="25"/>
      <c r="WIP463" s="25"/>
      <c r="WIQ463" s="25"/>
      <c r="WIR463" s="25"/>
      <c r="WIS463" s="25"/>
      <c r="WIT463" s="25"/>
      <c r="WIU463" s="25"/>
      <c r="WIV463" s="25"/>
      <c r="WIW463" s="25"/>
      <c r="WIX463" s="25"/>
      <c r="WIY463" s="25"/>
      <c r="WIZ463" s="25"/>
      <c r="WJA463" s="25"/>
      <c r="WJB463" s="25"/>
      <c r="WJC463" s="25"/>
      <c r="WJD463" s="25"/>
      <c r="WJE463" s="25"/>
      <c r="WJF463" s="25"/>
      <c r="WJG463" s="25"/>
      <c r="WJH463" s="25"/>
      <c r="WJI463" s="25"/>
      <c r="WJJ463" s="25"/>
      <c r="WJK463" s="25"/>
      <c r="WJL463" s="25"/>
      <c r="WJM463" s="25"/>
      <c r="WJN463" s="25"/>
      <c r="WJO463" s="25"/>
      <c r="WJP463" s="25"/>
      <c r="WJQ463" s="25"/>
      <c r="WJR463" s="25"/>
      <c r="WJS463" s="25"/>
      <c r="WJT463" s="25"/>
      <c r="WJU463" s="25"/>
      <c r="WJV463" s="25"/>
      <c r="WJW463" s="25"/>
      <c r="WJX463" s="25"/>
      <c r="WJY463" s="25"/>
      <c r="WJZ463" s="25"/>
      <c r="WKA463" s="25"/>
      <c r="WKB463" s="25"/>
      <c r="WKC463" s="25"/>
      <c r="WKD463" s="25"/>
      <c r="WKE463" s="25"/>
      <c r="WKF463" s="25"/>
      <c r="WKG463" s="25"/>
      <c r="WKH463" s="25"/>
      <c r="WKI463" s="25"/>
      <c r="WKJ463" s="25"/>
      <c r="WKK463" s="25"/>
      <c r="WKL463" s="25"/>
      <c r="WKM463" s="25"/>
      <c r="WKN463" s="25"/>
      <c r="WKO463" s="25"/>
      <c r="WKP463" s="25"/>
      <c r="WKQ463" s="25"/>
      <c r="WKR463" s="25"/>
      <c r="WKS463" s="25"/>
      <c r="WKT463" s="25"/>
      <c r="WKU463" s="25"/>
      <c r="WKV463" s="25"/>
      <c r="WKW463" s="25"/>
      <c r="WKX463" s="25"/>
      <c r="WKY463" s="25"/>
      <c r="WKZ463" s="25"/>
      <c r="WLA463" s="25"/>
      <c r="WLB463" s="25"/>
      <c r="WLC463" s="25"/>
      <c r="WLD463" s="25"/>
      <c r="WLE463" s="25"/>
      <c r="WLF463" s="25"/>
      <c r="WLG463" s="25"/>
      <c r="WLH463" s="25"/>
      <c r="WLI463" s="25"/>
      <c r="WLJ463" s="25"/>
      <c r="WLK463" s="25"/>
      <c r="WLL463" s="25"/>
      <c r="WLM463" s="25"/>
      <c r="WLN463" s="25"/>
      <c r="WLO463" s="25"/>
      <c r="WLP463" s="25"/>
      <c r="WLQ463" s="25"/>
      <c r="WLR463" s="25"/>
      <c r="WLS463" s="25"/>
      <c r="WLT463" s="25"/>
      <c r="WLU463" s="25"/>
      <c r="WLV463" s="25"/>
      <c r="WLW463" s="25"/>
      <c r="WLX463" s="25"/>
      <c r="WLY463" s="25"/>
      <c r="WLZ463" s="25"/>
      <c r="WMA463" s="25"/>
      <c r="WMB463" s="25"/>
      <c r="WMC463" s="25"/>
      <c r="WMD463" s="25"/>
      <c r="WME463" s="25"/>
      <c r="WMF463" s="25"/>
      <c r="WMG463" s="25"/>
      <c r="WMH463" s="25"/>
      <c r="WMI463" s="25"/>
      <c r="WMJ463" s="25"/>
      <c r="WMK463" s="25"/>
      <c r="WML463" s="25"/>
      <c r="WMM463" s="25"/>
      <c r="WMN463" s="25"/>
      <c r="WMO463" s="25"/>
      <c r="WMP463" s="25"/>
      <c r="WMQ463" s="25"/>
      <c r="WMR463" s="25"/>
      <c r="WMS463" s="25"/>
      <c r="WMT463" s="25"/>
      <c r="WMU463" s="25"/>
      <c r="WMV463" s="25"/>
      <c r="WMW463" s="25"/>
      <c r="WMX463" s="25"/>
      <c r="WMY463" s="25"/>
      <c r="WMZ463" s="25"/>
      <c r="WNA463" s="25"/>
      <c r="WNB463" s="25"/>
      <c r="WNC463" s="25"/>
      <c r="WND463" s="25"/>
      <c r="WNE463" s="25"/>
      <c r="WNF463" s="25"/>
      <c r="WNG463" s="25"/>
      <c r="WNH463" s="25"/>
      <c r="WNI463" s="25"/>
      <c r="WNJ463" s="25"/>
      <c r="WNK463" s="25"/>
      <c r="WNL463" s="25"/>
      <c r="WNM463" s="25"/>
      <c r="WNN463" s="25"/>
      <c r="WNO463" s="25"/>
      <c r="WNP463" s="25"/>
      <c r="WNQ463" s="25"/>
      <c r="WNR463" s="25"/>
      <c r="WNS463" s="25"/>
      <c r="WNT463" s="25"/>
      <c r="WNU463" s="25"/>
      <c r="WNV463" s="25"/>
      <c r="WNW463" s="25"/>
      <c r="WNX463" s="25"/>
      <c r="WNY463" s="25"/>
      <c r="WNZ463" s="25"/>
      <c r="WOA463" s="25"/>
      <c r="WOB463" s="25"/>
      <c r="WOC463" s="25"/>
      <c r="WOD463" s="25"/>
      <c r="WOE463" s="25"/>
      <c r="WOF463" s="25"/>
      <c r="WOG463" s="25"/>
      <c r="WOH463" s="25"/>
      <c r="WOI463" s="25"/>
      <c r="WOJ463" s="25"/>
      <c r="WOK463" s="25"/>
      <c r="WOL463" s="25"/>
      <c r="WOM463" s="25"/>
      <c r="WON463" s="25"/>
      <c r="WOO463" s="25"/>
      <c r="WOP463" s="25"/>
      <c r="WOQ463" s="25"/>
      <c r="WOR463" s="25"/>
      <c r="WOS463" s="25"/>
      <c r="WOT463" s="25"/>
      <c r="WOU463" s="25"/>
      <c r="WOV463" s="25"/>
      <c r="WOW463" s="25"/>
      <c r="WOX463" s="25"/>
      <c r="WOY463" s="25"/>
      <c r="WOZ463" s="25"/>
      <c r="WPA463" s="25"/>
      <c r="WPB463" s="25"/>
      <c r="WPC463" s="25"/>
      <c r="WPD463" s="25"/>
      <c r="WPE463" s="25"/>
      <c r="WPF463" s="25"/>
      <c r="WPG463" s="25"/>
      <c r="WPH463" s="25"/>
      <c r="WPI463" s="25"/>
      <c r="WPJ463" s="25"/>
      <c r="WPK463" s="25"/>
      <c r="WPL463" s="25"/>
      <c r="WPM463" s="25"/>
      <c r="WPN463" s="25"/>
      <c r="WPO463" s="25"/>
      <c r="WPP463" s="25"/>
      <c r="WPQ463" s="25"/>
      <c r="WPR463" s="25"/>
      <c r="WPS463" s="25"/>
      <c r="WPT463" s="25"/>
      <c r="WPU463" s="25"/>
      <c r="WPV463" s="25"/>
      <c r="WPW463" s="25"/>
      <c r="WPX463" s="25"/>
      <c r="WPY463" s="25"/>
      <c r="WPZ463" s="25"/>
      <c r="WQA463" s="25"/>
      <c r="WQB463" s="25"/>
      <c r="WQC463" s="25"/>
      <c r="WQD463" s="25"/>
      <c r="WQE463" s="25"/>
      <c r="WQF463" s="25"/>
      <c r="WQG463" s="25"/>
      <c r="WQH463" s="25"/>
      <c r="WQI463" s="25"/>
      <c r="WQJ463" s="25"/>
      <c r="WQK463" s="25"/>
      <c r="WQL463" s="25"/>
      <c r="WQM463" s="25"/>
      <c r="WQN463" s="25"/>
      <c r="WQO463" s="25"/>
      <c r="WQP463" s="25"/>
      <c r="WQQ463" s="25"/>
      <c r="WQR463" s="25"/>
      <c r="WQS463" s="25"/>
      <c r="WQT463" s="25"/>
      <c r="WQU463" s="25"/>
      <c r="WQV463" s="25"/>
      <c r="WQW463" s="25"/>
      <c r="WQX463" s="25"/>
      <c r="WQY463" s="25"/>
      <c r="WQZ463" s="25"/>
      <c r="WRA463" s="25"/>
      <c r="WRB463" s="25"/>
      <c r="WRC463" s="25"/>
      <c r="WRD463" s="25"/>
      <c r="WRE463" s="25"/>
      <c r="WRF463" s="25"/>
      <c r="WRG463" s="25"/>
      <c r="WRH463" s="25"/>
      <c r="WRI463" s="25"/>
      <c r="WRJ463" s="25"/>
      <c r="WRK463" s="25"/>
      <c r="WRL463" s="25"/>
      <c r="WRM463" s="25"/>
      <c r="WRN463" s="25"/>
      <c r="WRO463" s="25"/>
      <c r="WRP463" s="25"/>
      <c r="WRQ463" s="25"/>
      <c r="WRR463" s="25"/>
      <c r="WRS463" s="25"/>
      <c r="WRT463" s="25"/>
      <c r="WRU463" s="25"/>
      <c r="WRV463" s="25"/>
      <c r="WRW463" s="25"/>
      <c r="WRX463" s="25"/>
      <c r="WRY463" s="25"/>
      <c r="WRZ463" s="25"/>
      <c r="WSA463" s="25"/>
      <c r="WSB463" s="25"/>
      <c r="WSC463" s="25"/>
      <c r="WSD463" s="25"/>
      <c r="WSE463" s="25"/>
      <c r="WSF463" s="25"/>
      <c r="WSG463" s="25"/>
      <c r="WSH463" s="25"/>
      <c r="WSI463" s="25"/>
      <c r="WSJ463" s="25"/>
      <c r="WSK463" s="25"/>
      <c r="WSL463" s="25"/>
      <c r="WSM463" s="25"/>
      <c r="WSN463" s="25"/>
      <c r="WSO463" s="25"/>
      <c r="WSP463" s="25"/>
      <c r="WSQ463" s="25"/>
      <c r="WSR463" s="25"/>
      <c r="WSS463" s="25"/>
      <c r="WST463" s="25"/>
      <c r="WSU463" s="25"/>
      <c r="WSV463" s="25"/>
      <c r="WSW463" s="25"/>
      <c r="WSX463" s="25"/>
      <c r="WSY463" s="25"/>
      <c r="WSZ463" s="25"/>
      <c r="WTA463" s="25"/>
      <c r="WTB463" s="25"/>
      <c r="WTC463" s="25"/>
      <c r="WTD463" s="25"/>
      <c r="WTE463" s="25"/>
      <c r="WTF463" s="25"/>
      <c r="WTG463" s="25"/>
      <c r="WTH463" s="25"/>
      <c r="WTI463" s="25"/>
      <c r="WTJ463" s="25"/>
      <c r="WTK463" s="25"/>
      <c r="WTL463" s="25"/>
      <c r="WTM463" s="25"/>
      <c r="WTN463" s="25"/>
      <c r="WTO463" s="25"/>
      <c r="WTP463" s="25"/>
      <c r="WTQ463" s="25"/>
      <c r="WTR463" s="25"/>
      <c r="WTS463" s="25"/>
      <c r="WTT463" s="25"/>
      <c r="WTU463" s="25"/>
      <c r="WTV463" s="25"/>
      <c r="WTW463" s="25"/>
      <c r="WTX463" s="25"/>
      <c r="WTY463" s="25"/>
      <c r="WTZ463" s="25"/>
      <c r="WUA463" s="25"/>
      <c r="WUB463" s="25"/>
      <c r="WUC463" s="25"/>
      <c r="WUD463" s="25"/>
      <c r="WUE463" s="25"/>
      <c r="WUF463" s="25"/>
      <c r="WUG463" s="25"/>
      <c r="WUH463" s="25"/>
      <c r="WUI463" s="25"/>
      <c r="WUJ463" s="25"/>
      <c r="WUK463" s="25"/>
      <c r="WUL463" s="25"/>
      <c r="WUM463" s="25"/>
      <c r="WUN463" s="25"/>
      <c r="WUO463" s="25"/>
      <c r="WUP463" s="25"/>
      <c r="WUQ463" s="25"/>
      <c r="WUR463" s="25"/>
      <c r="WUS463" s="25"/>
      <c r="WUT463" s="25"/>
      <c r="WUU463" s="25"/>
      <c r="WUV463" s="25"/>
      <c r="WUW463" s="25"/>
      <c r="WUX463" s="25"/>
      <c r="WUY463" s="25"/>
      <c r="WUZ463" s="25"/>
      <c r="WVA463" s="25"/>
      <c r="WVB463" s="25"/>
      <c r="WVC463" s="25"/>
      <c r="WVD463" s="25"/>
      <c r="WVE463" s="25"/>
      <c r="WVF463" s="25"/>
      <c r="WVG463" s="25"/>
      <c r="WVH463" s="25"/>
      <c r="WVI463" s="25"/>
      <c r="WVJ463" s="25"/>
      <c r="WVK463" s="25"/>
      <c r="WVL463" s="25"/>
      <c r="WVM463" s="25"/>
      <c r="WVN463" s="25"/>
      <c r="WVO463" s="25"/>
      <c r="WVP463" s="25"/>
      <c r="WVQ463" s="25"/>
      <c r="WVR463" s="25"/>
      <c r="WVS463" s="25"/>
      <c r="WVT463" s="25"/>
      <c r="WVU463" s="25"/>
      <c r="WVV463" s="25"/>
      <c r="WVW463" s="25"/>
      <c r="WVX463" s="25"/>
      <c r="WVY463" s="25"/>
      <c r="WVZ463" s="25"/>
      <c r="WWA463" s="25"/>
      <c r="WWB463" s="25"/>
      <c r="WWC463" s="25"/>
      <c r="WWD463" s="25"/>
      <c r="WWE463" s="25"/>
      <c r="WWF463" s="25"/>
      <c r="WWG463" s="25"/>
      <c r="WWH463" s="25"/>
      <c r="WWI463" s="25"/>
      <c r="WWJ463" s="25"/>
      <c r="WWK463" s="25"/>
      <c r="WWL463" s="25"/>
      <c r="WWM463" s="25"/>
      <c r="WWN463" s="25"/>
      <c r="WWO463" s="25"/>
      <c r="WWP463" s="25"/>
      <c r="WWQ463" s="25"/>
      <c r="WWR463" s="25"/>
      <c r="WWS463" s="25"/>
      <c r="WWT463" s="25"/>
      <c r="WWU463" s="25"/>
      <c r="WWV463" s="25"/>
      <c r="WWW463" s="25"/>
      <c r="WWX463" s="25"/>
      <c r="WWY463" s="25"/>
      <c r="WWZ463" s="25"/>
      <c r="WXA463" s="25"/>
      <c r="WXB463" s="25"/>
      <c r="WXC463" s="25"/>
      <c r="WXD463" s="25"/>
      <c r="WXE463" s="25"/>
      <c r="WXF463" s="25"/>
      <c r="WXG463" s="25"/>
      <c r="WXH463" s="25"/>
      <c r="WXI463" s="25"/>
      <c r="WXJ463" s="25"/>
      <c r="WXK463" s="25"/>
      <c r="WXL463" s="25"/>
      <c r="WXM463" s="25"/>
      <c r="WXN463" s="25"/>
      <c r="WXO463" s="25"/>
      <c r="WXP463" s="25"/>
      <c r="WXQ463" s="25"/>
      <c r="WXR463" s="25"/>
      <c r="WXS463" s="25"/>
      <c r="WXT463" s="25"/>
      <c r="WXU463" s="25"/>
      <c r="WXV463" s="25"/>
      <c r="WXW463" s="25"/>
      <c r="WXX463" s="25"/>
      <c r="WXY463" s="25"/>
      <c r="WXZ463" s="25"/>
      <c r="WYA463" s="25"/>
      <c r="WYB463" s="25"/>
      <c r="WYC463" s="25"/>
      <c r="WYD463" s="25"/>
      <c r="WYE463" s="25"/>
      <c r="WYF463" s="25"/>
      <c r="WYG463" s="25"/>
      <c r="WYH463" s="25"/>
      <c r="WYI463" s="25"/>
      <c r="WYJ463" s="25"/>
      <c r="WYK463" s="25"/>
      <c r="WYL463" s="25"/>
      <c r="WYM463" s="25"/>
      <c r="WYN463" s="25"/>
      <c r="WYO463" s="25"/>
      <c r="WYP463" s="25"/>
      <c r="WYQ463" s="25"/>
      <c r="WYR463" s="25"/>
      <c r="WYS463" s="25"/>
      <c r="WYT463" s="25"/>
      <c r="WYU463" s="25"/>
      <c r="WYV463" s="25"/>
      <c r="WYW463" s="25"/>
      <c r="WYX463" s="25"/>
      <c r="WYY463" s="25"/>
      <c r="WYZ463" s="25"/>
      <c r="WZA463" s="25"/>
      <c r="WZB463" s="25"/>
      <c r="WZC463" s="25"/>
      <c r="WZD463" s="25"/>
      <c r="WZE463" s="25"/>
      <c r="WZF463" s="25"/>
      <c r="WZG463" s="25"/>
      <c r="WZH463" s="25"/>
      <c r="WZI463" s="25"/>
      <c r="WZJ463" s="25"/>
      <c r="WZK463" s="25"/>
      <c r="WZL463" s="25"/>
      <c r="WZM463" s="25"/>
      <c r="WZN463" s="25"/>
      <c r="WZO463" s="25"/>
      <c r="WZP463" s="25"/>
      <c r="WZQ463" s="25"/>
      <c r="WZR463" s="25"/>
      <c r="WZS463" s="25"/>
      <c r="WZT463" s="25"/>
      <c r="WZU463" s="25"/>
      <c r="WZV463" s="25"/>
      <c r="WZW463" s="25"/>
      <c r="WZX463" s="25"/>
      <c r="WZY463" s="25"/>
      <c r="WZZ463" s="25"/>
      <c r="XAA463" s="25"/>
      <c r="XAB463" s="25"/>
      <c r="XAC463" s="25"/>
      <c r="XAD463" s="25"/>
      <c r="XAE463" s="25"/>
      <c r="XAF463" s="25"/>
      <c r="XAG463" s="25"/>
      <c r="XAH463" s="25"/>
      <c r="XAI463" s="25"/>
      <c r="XAJ463" s="25"/>
      <c r="XAK463" s="25"/>
      <c r="XAL463" s="25"/>
      <c r="XAM463" s="25"/>
      <c r="XAN463" s="25"/>
      <c r="XAO463" s="25"/>
      <c r="XAP463" s="25"/>
      <c r="XAQ463" s="25"/>
      <c r="XAR463" s="25"/>
      <c r="XAS463" s="25"/>
      <c r="XAT463" s="25"/>
      <c r="XAU463" s="25"/>
      <c r="XAV463" s="25"/>
      <c r="XAW463" s="25"/>
      <c r="XAX463" s="25"/>
      <c r="XAY463" s="25"/>
      <c r="XAZ463" s="25"/>
      <c r="XBA463" s="25"/>
      <c r="XBB463" s="25"/>
      <c r="XBC463" s="25"/>
      <c r="XBD463" s="25"/>
      <c r="XBE463" s="25"/>
      <c r="XBF463" s="25"/>
      <c r="XBG463" s="25"/>
      <c r="XBH463" s="25"/>
      <c r="XBI463" s="25"/>
      <c r="XBJ463" s="25"/>
      <c r="XBK463" s="25"/>
      <c r="XBL463" s="25"/>
      <c r="XBM463" s="25"/>
      <c r="XBN463" s="25"/>
      <c r="XBO463" s="25"/>
      <c r="XBP463" s="25"/>
      <c r="XBQ463" s="25"/>
      <c r="XBR463" s="25"/>
      <c r="XBS463" s="25"/>
      <c r="XBT463" s="25"/>
      <c r="XBU463" s="25"/>
      <c r="XBV463" s="25"/>
      <c r="XBW463" s="25"/>
      <c r="XBX463" s="25"/>
      <c r="XBY463" s="25"/>
      <c r="XBZ463" s="25"/>
      <c r="XCA463" s="25"/>
      <c r="XCB463" s="25"/>
      <c r="XCC463" s="25"/>
      <c r="XCD463" s="25"/>
      <c r="XCE463" s="25"/>
      <c r="XCF463" s="25"/>
      <c r="XCG463" s="25"/>
      <c r="XCH463" s="25"/>
      <c r="XCI463" s="25"/>
      <c r="XCJ463" s="25"/>
      <c r="XCK463" s="25"/>
      <c r="XCL463" s="25"/>
      <c r="XCM463" s="25"/>
      <c r="XCN463" s="25"/>
      <c r="XCO463" s="25"/>
      <c r="XCP463" s="25"/>
      <c r="XCQ463" s="25"/>
      <c r="XCR463" s="25"/>
      <c r="XCS463" s="25"/>
      <c r="XCT463" s="25"/>
      <c r="XCU463" s="25"/>
      <c r="XCV463" s="25"/>
      <c r="XCW463" s="25"/>
      <c r="XCX463" s="25"/>
      <c r="XCY463" s="25"/>
      <c r="XCZ463" s="25"/>
      <c r="XDA463" s="25"/>
      <c r="XDB463" s="25"/>
      <c r="XDC463" s="25"/>
      <c r="XDD463" s="25"/>
      <c r="XDE463" s="25"/>
      <c r="XDF463" s="25"/>
      <c r="XDG463" s="25"/>
      <c r="XDH463" s="25"/>
      <c r="XDI463" s="25"/>
      <c r="XDJ463" s="25"/>
      <c r="XDK463" s="25"/>
      <c r="XDL463" s="25"/>
      <c r="XDM463" s="25"/>
      <c r="XDN463" s="25"/>
      <c r="XDO463" s="25"/>
      <c r="XDP463" s="25"/>
      <c r="XDQ463" s="25"/>
      <c r="XDR463" s="25"/>
      <c r="XDS463" s="25"/>
      <c r="XDT463" s="25"/>
      <c r="XDU463" s="25"/>
      <c r="XDV463" s="25"/>
      <c r="XDW463" s="25"/>
      <c r="XDX463" s="25"/>
      <c r="XDY463" s="25"/>
      <c r="XDZ463" s="25"/>
      <c r="XEA463" s="25"/>
      <c r="XEB463" s="25"/>
      <c r="XEC463" s="25"/>
      <c r="XED463" s="25"/>
      <c r="XEE463" s="25"/>
      <c r="XEF463" s="25"/>
      <c r="XEG463" s="25"/>
      <c r="XEH463" s="25"/>
      <c r="XEI463" s="25"/>
      <c r="XEJ463" s="25"/>
      <c r="XEK463" s="25"/>
      <c r="XEL463" s="25"/>
      <c r="XEM463" s="25"/>
      <c r="XEN463" s="25"/>
      <c r="XEO463" s="25"/>
      <c r="XEP463" s="25"/>
      <c r="XEQ463" s="25"/>
      <c r="XER463" s="25"/>
      <c r="XES463" s="25"/>
      <c r="XET463" s="25"/>
      <c r="XEU463" s="25"/>
      <c r="XEV463" s="25"/>
      <c r="XEW463" s="25"/>
      <c r="XEX463" s="25"/>
      <c r="XEY463" s="25"/>
      <c r="XEZ463" s="25"/>
      <c r="XFA463" s="25"/>
      <c r="XFB463" s="25"/>
      <c r="XFC463" s="25"/>
    </row>
    <row r="464" spans="1:16383" x14ac:dyDescent="0.15">
      <c r="A464" s="2">
        <v>50</v>
      </c>
      <c r="B464" s="2">
        <v>4</v>
      </c>
      <c r="C464" s="2">
        <v>6</v>
      </c>
      <c r="D464" s="2">
        <v>19</v>
      </c>
      <c r="E464" s="72" t="s">
        <v>802</v>
      </c>
      <c r="F464" s="12" t="s">
        <v>59</v>
      </c>
      <c r="G464" s="2">
        <v>21</v>
      </c>
      <c r="H464" s="12" t="s">
        <v>56</v>
      </c>
      <c r="I464" s="12" t="s">
        <v>451</v>
      </c>
      <c r="J464" s="5">
        <v>140</v>
      </c>
      <c r="K464" s="5"/>
      <c r="L464" s="2" t="s">
        <v>282</v>
      </c>
      <c r="M464" s="5">
        <v>1937716</v>
      </c>
      <c r="N464" s="5">
        <v>1744878</v>
      </c>
      <c r="O464" s="5">
        <v>31113</v>
      </c>
      <c r="P464" s="5">
        <v>119670</v>
      </c>
      <c r="Q464" s="5">
        <v>16213</v>
      </c>
      <c r="R464" s="5">
        <v>25842</v>
      </c>
      <c r="S464" s="12" t="s">
        <v>454</v>
      </c>
      <c r="T464" s="22"/>
      <c r="U464" s="22"/>
      <c r="V464" s="22"/>
      <c r="W464" s="22"/>
      <c r="X464" s="22"/>
      <c r="Y464" s="22"/>
      <c r="Z464" s="22"/>
      <c r="AA464" s="22"/>
      <c r="AB464" s="22"/>
      <c r="AC464" s="22"/>
      <c r="AD464" s="22"/>
      <c r="AE464" s="22"/>
      <c r="AF464" s="22"/>
      <c r="AG464" s="22"/>
      <c r="AH464" s="22"/>
      <c r="AI464" s="22"/>
      <c r="AJ464" s="22"/>
      <c r="AK464" s="22"/>
      <c r="AL464" s="22"/>
      <c r="AM464" s="22"/>
      <c r="AN464" s="22"/>
      <c r="AO464" s="22"/>
      <c r="AP464" s="22"/>
      <c r="AQ464" s="22"/>
      <c r="AR464" s="22"/>
      <c r="AS464" s="22"/>
      <c r="AT464" s="22"/>
      <c r="AU464" s="22"/>
      <c r="AV464" s="22"/>
      <c r="AW464" s="22"/>
      <c r="AX464" s="22"/>
      <c r="AY464" s="22"/>
      <c r="AZ464" s="22"/>
      <c r="BA464" s="22"/>
      <c r="BB464" s="22"/>
      <c r="BC464" s="22"/>
      <c r="BD464" s="22"/>
      <c r="BE464" s="22"/>
      <c r="BF464" s="22"/>
      <c r="BG464" s="22"/>
      <c r="BH464" s="22"/>
      <c r="BI464" s="22"/>
      <c r="BJ464" s="22"/>
      <c r="BK464" s="22"/>
      <c r="BL464" s="22"/>
      <c r="BM464" s="22"/>
      <c r="BN464" s="22"/>
      <c r="BO464" s="22"/>
      <c r="BP464" s="22"/>
      <c r="BQ464" s="22"/>
      <c r="BR464" s="22"/>
      <c r="BS464" s="22"/>
      <c r="BT464" s="22"/>
      <c r="BU464" s="22"/>
      <c r="BV464" s="22"/>
      <c r="BW464" s="22"/>
      <c r="BX464" s="22"/>
      <c r="BY464" s="22"/>
      <c r="BZ464" s="22"/>
      <c r="CA464" s="22"/>
      <c r="CB464" s="22"/>
      <c r="CC464" s="22"/>
      <c r="CD464" s="22"/>
      <c r="CE464" s="22"/>
      <c r="CF464" s="22"/>
      <c r="CG464" s="22"/>
      <c r="CH464" s="22"/>
      <c r="CI464" s="22"/>
      <c r="CJ464" s="22"/>
      <c r="CK464" s="22"/>
      <c r="CL464" s="22"/>
      <c r="CM464" s="22"/>
      <c r="CN464" s="22"/>
      <c r="CO464" s="22"/>
      <c r="CP464" s="22"/>
      <c r="CQ464" s="22"/>
      <c r="CR464" s="22"/>
      <c r="CS464" s="22"/>
      <c r="CT464" s="22"/>
      <c r="CU464" s="22"/>
      <c r="CV464" s="22"/>
      <c r="CW464" s="22"/>
      <c r="CX464" s="22"/>
      <c r="CY464" s="22"/>
      <c r="CZ464" s="22"/>
      <c r="DA464" s="22"/>
      <c r="DB464" s="22"/>
      <c r="DC464" s="22"/>
      <c r="DD464" s="22"/>
      <c r="DE464" s="22"/>
      <c r="DF464" s="22"/>
      <c r="DG464" s="22"/>
      <c r="DH464" s="22"/>
      <c r="DI464" s="22"/>
      <c r="DJ464" s="22"/>
      <c r="DK464" s="22"/>
      <c r="DL464" s="22"/>
      <c r="DM464" s="22"/>
      <c r="DN464" s="22"/>
      <c r="DO464" s="22"/>
      <c r="DP464" s="22"/>
      <c r="DQ464" s="22"/>
      <c r="DR464" s="22"/>
      <c r="DS464" s="22"/>
      <c r="DT464" s="22"/>
      <c r="DU464" s="22"/>
      <c r="DV464" s="22"/>
      <c r="DW464" s="22"/>
      <c r="DX464" s="22"/>
      <c r="DY464" s="22"/>
      <c r="DZ464" s="22"/>
      <c r="EA464" s="22"/>
      <c r="EB464" s="22"/>
      <c r="EC464" s="22"/>
      <c r="ED464" s="22"/>
      <c r="EE464" s="22"/>
      <c r="EF464" s="22"/>
      <c r="EG464" s="22"/>
      <c r="EH464" s="22"/>
      <c r="EI464" s="22"/>
      <c r="EJ464" s="22"/>
      <c r="EK464" s="22"/>
      <c r="EL464" s="22"/>
      <c r="EM464" s="22"/>
      <c r="EN464" s="22"/>
      <c r="EO464" s="22"/>
      <c r="EP464" s="22"/>
      <c r="EQ464" s="22"/>
      <c r="ER464" s="22"/>
      <c r="ES464" s="22"/>
      <c r="ET464" s="22"/>
      <c r="EU464" s="22"/>
      <c r="EV464" s="22"/>
      <c r="EW464" s="22"/>
      <c r="EX464" s="22"/>
      <c r="EY464" s="22"/>
      <c r="EZ464" s="22"/>
      <c r="FA464" s="22"/>
      <c r="FB464" s="22"/>
      <c r="FC464" s="22"/>
      <c r="FD464" s="22"/>
      <c r="FE464" s="22"/>
      <c r="FF464" s="22"/>
      <c r="FG464" s="22"/>
      <c r="FH464" s="22"/>
      <c r="FI464" s="22"/>
      <c r="FJ464" s="22"/>
      <c r="FK464" s="22"/>
      <c r="FL464" s="22"/>
      <c r="FM464" s="22"/>
      <c r="FN464" s="22"/>
      <c r="FO464" s="22"/>
      <c r="FP464" s="22"/>
      <c r="FQ464" s="22"/>
      <c r="FR464" s="22"/>
      <c r="FS464" s="22"/>
      <c r="FT464" s="22"/>
      <c r="FU464" s="22"/>
      <c r="FV464" s="22"/>
      <c r="FW464" s="22"/>
      <c r="FX464" s="22"/>
      <c r="FY464" s="22"/>
      <c r="FZ464" s="22"/>
      <c r="GA464" s="22"/>
      <c r="GB464" s="22"/>
      <c r="GC464" s="22"/>
      <c r="GD464" s="22"/>
      <c r="GE464" s="22"/>
      <c r="GF464" s="22"/>
      <c r="GG464" s="22"/>
      <c r="GH464" s="22"/>
      <c r="GI464" s="22"/>
      <c r="GJ464" s="22"/>
      <c r="GK464" s="22"/>
      <c r="GL464" s="22"/>
      <c r="GM464" s="22"/>
      <c r="GN464" s="22"/>
      <c r="GO464" s="22"/>
      <c r="GP464" s="22"/>
      <c r="GQ464" s="22"/>
      <c r="GR464" s="22"/>
      <c r="GS464" s="22"/>
      <c r="GT464" s="22"/>
      <c r="GU464" s="22"/>
      <c r="GV464" s="22"/>
      <c r="GW464" s="22"/>
      <c r="GX464" s="22"/>
      <c r="GY464" s="22"/>
      <c r="GZ464" s="22"/>
      <c r="HA464" s="22"/>
      <c r="HB464" s="22"/>
      <c r="HC464" s="22"/>
      <c r="HD464" s="22"/>
      <c r="HE464" s="22"/>
      <c r="HF464" s="22"/>
      <c r="HG464" s="22"/>
      <c r="HH464" s="22"/>
      <c r="HI464" s="22"/>
      <c r="HJ464" s="22"/>
      <c r="HK464" s="22"/>
      <c r="HL464" s="22"/>
      <c r="HM464" s="22"/>
      <c r="HN464" s="22"/>
      <c r="HO464" s="22"/>
      <c r="HP464" s="22"/>
      <c r="HQ464" s="22"/>
      <c r="HR464" s="22"/>
      <c r="HS464" s="22"/>
      <c r="HT464" s="22"/>
      <c r="HU464" s="22"/>
      <c r="HV464" s="22"/>
      <c r="HW464" s="22"/>
      <c r="HX464" s="22"/>
      <c r="HY464" s="22"/>
      <c r="HZ464" s="22"/>
      <c r="IA464" s="22"/>
      <c r="IB464" s="22"/>
      <c r="IC464" s="22"/>
      <c r="ID464" s="22"/>
      <c r="IE464" s="22"/>
      <c r="IF464" s="22"/>
      <c r="IG464" s="22"/>
      <c r="IH464" s="22"/>
      <c r="II464" s="22"/>
      <c r="IJ464" s="22"/>
      <c r="IK464" s="22"/>
      <c r="IL464" s="22"/>
      <c r="IM464" s="22"/>
      <c r="IN464" s="22"/>
      <c r="IO464" s="22"/>
      <c r="IP464" s="22"/>
      <c r="IQ464" s="22"/>
      <c r="IR464" s="22"/>
      <c r="IS464" s="22"/>
      <c r="IT464" s="22"/>
      <c r="IU464" s="22"/>
      <c r="IV464" s="22"/>
      <c r="IW464" s="22"/>
      <c r="IX464" s="22"/>
      <c r="IY464" s="22"/>
      <c r="IZ464" s="22"/>
      <c r="JA464" s="22"/>
      <c r="JB464" s="22"/>
      <c r="JC464" s="22"/>
      <c r="JD464" s="22"/>
      <c r="JE464" s="22"/>
      <c r="JF464" s="22"/>
      <c r="JG464" s="22"/>
      <c r="JH464" s="22"/>
      <c r="JI464" s="22"/>
      <c r="JJ464" s="22"/>
      <c r="JK464" s="22"/>
      <c r="JL464" s="22"/>
      <c r="JM464" s="22"/>
      <c r="JN464" s="22"/>
      <c r="JO464" s="22"/>
      <c r="JP464" s="22"/>
      <c r="JQ464" s="22"/>
      <c r="JR464" s="22"/>
      <c r="JS464" s="22"/>
      <c r="JT464" s="22"/>
      <c r="JU464" s="22"/>
      <c r="JV464" s="22"/>
      <c r="JW464" s="22"/>
      <c r="JX464" s="22"/>
      <c r="JY464" s="22"/>
      <c r="JZ464" s="22"/>
      <c r="KA464" s="22"/>
      <c r="KB464" s="22"/>
      <c r="KC464" s="22"/>
      <c r="KD464" s="22"/>
      <c r="KE464" s="22"/>
      <c r="KF464" s="22"/>
      <c r="KG464" s="22"/>
      <c r="KH464" s="22"/>
      <c r="KI464" s="22"/>
      <c r="KJ464" s="22"/>
      <c r="KK464" s="22"/>
      <c r="KL464" s="22"/>
      <c r="KM464" s="22"/>
      <c r="KN464" s="22"/>
      <c r="KO464" s="22"/>
      <c r="KP464" s="22"/>
      <c r="KQ464" s="22"/>
      <c r="KR464" s="22"/>
      <c r="KS464" s="22"/>
      <c r="KT464" s="22"/>
      <c r="KU464" s="22"/>
      <c r="KV464" s="22"/>
      <c r="KW464" s="22"/>
      <c r="KX464" s="22"/>
      <c r="KY464" s="22"/>
      <c r="KZ464" s="22"/>
      <c r="LA464" s="22"/>
      <c r="LB464" s="22"/>
      <c r="LC464" s="22"/>
      <c r="LD464" s="22"/>
      <c r="LE464" s="22"/>
      <c r="LF464" s="22"/>
      <c r="LG464" s="22"/>
      <c r="LH464" s="22"/>
      <c r="LI464" s="22"/>
      <c r="LJ464" s="22"/>
      <c r="LK464" s="22"/>
      <c r="LL464" s="22"/>
      <c r="LM464" s="22"/>
      <c r="LN464" s="22"/>
      <c r="LO464" s="22"/>
      <c r="LP464" s="22"/>
      <c r="LQ464" s="22"/>
      <c r="LR464" s="22"/>
      <c r="LS464" s="22"/>
      <c r="LT464" s="22"/>
      <c r="LU464" s="22"/>
      <c r="LV464" s="22"/>
      <c r="LW464" s="22"/>
      <c r="LX464" s="22"/>
      <c r="LY464" s="22"/>
      <c r="LZ464" s="22"/>
      <c r="MA464" s="22"/>
      <c r="MB464" s="22"/>
      <c r="MC464" s="22"/>
      <c r="MD464" s="22"/>
      <c r="ME464" s="22"/>
      <c r="MF464" s="22"/>
      <c r="MG464" s="22"/>
      <c r="MH464" s="22"/>
      <c r="MI464" s="22"/>
      <c r="MJ464" s="22"/>
      <c r="MK464" s="22"/>
      <c r="ML464" s="22"/>
      <c r="MM464" s="22"/>
      <c r="MN464" s="22"/>
      <c r="MO464" s="22"/>
      <c r="MP464" s="22"/>
      <c r="MQ464" s="22"/>
      <c r="MR464" s="22"/>
      <c r="MS464" s="22"/>
      <c r="MT464" s="22"/>
      <c r="MU464" s="22"/>
      <c r="MV464" s="22"/>
      <c r="MW464" s="22"/>
      <c r="MX464" s="22"/>
      <c r="MY464" s="22"/>
      <c r="MZ464" s="22"/>
      <c r="NA464" s="22"/>
      <c r="NB464" s="22"/>
      <c r="NC464" s="22"/>
      <c r="ND464" s="22"/>
      <c r="NE464" s="22"/>
      <c r="NF464" s="22"/>
      <c r="NG464" s="22"/>
      <c r="NH464" s="22"/>
      <c r="NI464" s="22"/>
      <c r="NJ464" s="22"/>
      <c r="NK464" s="22"/>
      <c r="NL464" s="22"/>
      <c r="NM464" s="22"/>
      <c r="NN464" s="22"/>
      <c r="NO464" s="22"/>
      <c r="NP464" s="22"/>
      <c r="NQ464" s="22"/>
      <c r="NR464" s="22"/>
      <c r="NS464" s="22"/>
      <c r="NT464" s="22"/>
      <c r="NU464" s="22"/>
      <c r="NV464" s="22"/>
      <c r="NW464" s="22"/>
      <c r="NX464" s="22"/>
      <c r="NY464" s="22"/>
      <c r="NZ464" s="22"/>
      <c r="OA464" s="22"/>
      <c r="OB464" s="22"/>
      <c r="OC464" s="22"/>
      <c r="OD464" s="22"/>
      <c r="OE464" s="22"/>
      <c r="OF464" s="22"/>
      <c r="OG464" s="22"/>
      <c r="OH464" s="22"/>
      <c r="OI464" s="22"/>
      <c r="OJ464" s="22"/>
      <c r="OK464" s="22"/>
      <c r="OL464" s="22"/>
      <c r="OM464" s="22"/>
      <c r="ON464" s="22"/>
      <c r="OO464" s="22"/>
      <c r="OP464" s="22"/>
      <c r="OQ464" s="22"/>
      <c r="OR464" s="22"/>
      <c r="OS464" s="22"/>
      <c r="OT464" s="22"/>
      <c r="OU464" s="22"/>
      <c r="OV464" s="22"/>
      <c r="OW464" s="22"/>
      <c r="OX464" s="22"/>
      <c r="OY464" s="22"/>
      <c r="OZ464" s="22"/>
      <c r="PA464" s="22"/>
      <c r="PB464" s="22"/>
      <c r="PC464" s="22"/>
      <c r="PD464" s="22"/>
      <c r="PE464" s="22"/>
      <c r="PF464" s="22"/>
      <c r="PG464" s="22"/>
      <c r="PH464" s="22"/>
      <c r="PI464" s="22"/>
      <c r="PJ464" s="22"/>
      <c r="PK464" s="22"/>
      <c r="PL464" s="22"/>
      <c r="PM464" s="22"/>
      <c r="PN464" s="22"/>
      <c r="PO464" s="22"/>
      <c r="PP464" s="22"/>
      <c r="PQ464" s="22"/>
      <c r="PR464" s="22"/>
      <c r="PS464" s="22"/>
      <c r="PT464" s="22"/>
      <c r="PU464" s="22"/>
      <c r="PV464" s="22"/>
      <c r="PW464" s="22"/>
      <c r="PX464" s="22"/>
      <c r="PY464" s="22"/>
      <c r="PZ464" s="22"/>
      <c r="QA464" s="22"/>
      <c r="QB464" s="22"/>
      <c r="QC464" s="22"/>
      <c r="QD464" s="22"/>
      <c r="QE464" s="22"/>
      <c r="QF464" s="22"/>
      <c r="QG464" s="22"/>
      <c r="QH464" s="22"/>
      <c r="QI464" s="22"/>
      <c r="QJ464" s="22"/>
      <c r="QK464" s="22"/>
      <c r="QL464" s="22"/>
      <c r="QM464" s="22"/>
      <c r="QN464" s="22"/>
      <c r="QO464" s="22"/>
      <c r="QP464" s="22"/>
      <c r="QQ464" s="22"/>
      <c r="QR464" s="22"/>
      <c r="QS464" s="22"/>
      <c r="QT464" s="22"/>
      <c r="QU464" s="22"/>
      <c r="QV464" s="22"/>
      <c r="QW464" s="22"/>
      <c r="QX464" s="22"/>
      <c r="QY464" s="22"/>
      <c r="QZ464" s="22"/>
      <c r="RA464" s="22"/>
      <c r="RB464" s="22"/>
      <c r="RC464" s="22"/>
      <c r="RD464" s="22"/>
      <c r="RE464" s="22"/>
      <c r="RF464" s="22"/>
      <c r="RG464" s="22"/>
      <c r="RH464" s="22"/>
      <c r="RI464" s="22"/>
      <c r="RJ464" s="22"/>
      <c r="RK464" s="22"/>
      <c r="RL464" s="22"/>
      <c r="RM464" s="22"/>
      <c r="RN464" s="22"/>
      <c r="RO464" s="22"/>
      <c r="RP464" s="22"/>
      <c r="RQ464" s="22"/>
      <c r="RR464" s="22"/>
      <c r="RS464" s="22"/>
      <c r="RT464" s="22"/>
      <c r="RU464" s="22"/>
      <c r="RV464" s="22"/>
      <c r="RW464" s="22"/>
      <c r="RX464" s="22"/>
      <c r="RY464" s="22"/>
      <c r="RZ464" s="22"/>
      <c r="SA464" s="22"/>
      <c r="SB464" s="22"/>
      <c r="SC464" s="22"/>
      <c r="SD464" s="22"/>
      <c r="SE464" s="22"/>
      <c r="SF464" s="22"/>
      <c r="SG464" s="22"/>
      <c r="SH464" s="22"/>
      <c r="SI464" s="22"/>
      <c r="SJ464" s="22"/>
      <c r="SK464" s="22"/>
      <c r="SL464" s="22"/>
      <c r="SM464" s="22"/>
      <c r="SN464" s="22"/>
      <c r="SO464" s="22"/>
      <c r="SP464" s="22"/>
      <c r="SQ464" s="22"/>
      <c r="SR464" s="22"/>
      <c r="SS464" s="22"/>
      <c r="ST464" s="22"/>
      <c r="SU464" s="22"/>
      <c r="SV464" s="22"/>
      <c r="SW464" s="22"/>
      <c r="SX464" s="22"/>
      <c r="SY464" s="22"/>
      <c r="SZ464" s="22"/>
      <c r="TA464" s="22"/>
      <c r="TB464" s="22"/>
      <c r="TC464" s="22"/>
      <c r="TD464" s="22"/>
      <c r="TE464" s="22"/>
      <c r="TF464" s="22"/>
      <c r="TG464" s="22"/>
      <c r="TH464" s="22"/>
      <c r="TI464" s="22"/>
      <c r="TJ464" s="22"/>
      <c r="TK464" s="22"/>
      <c r="TL464" s="22"/>
      <c r="TM464" s="22"/>
      <c r="TN464" s="22"/>
      <c r="TO464" s="22"/>
      <c r="TP464" s="22"/>
      <c r="TQ464" s="22"/>
      <c r="TR464" s="22"/>
      <c r="TS464" s="22"/>
      <c r="TT464" s="22"/>
      <c r="TU464" s="22"/>
      <c r="TV464" s="22"/>
      <c r="TW464" s="22"/>
      <c r="TX464" s="22"/>
      <c r="TY464" s="22"/>
      <c r="TZ464" s="22"/>
      <c r="UA464" s="22"/>
      <c r="UB464" s="22"/>
      <c r="UC464" s="22"/>
      <c r="UD464" s="22"/>
      <c r="UE464" s="22"/>
      <c r="UF464" s="22"/>
      <c r="UG464" s="22"/>
      <c r="UH464" s="22"/>
      <c r="UI464" s="22"/>
      <c r="UJ464" s="22"/>
      <c r="UK464" s="22"/>
      <c r="UL464" s="22"/>
      <c r="UM464" s="22"/>
      <c r="UN464" s="22"/>
      <c r="UO464" s="22"/>
      <c r="UP464" s="22"/>
      <c r="UQ464" s="22"/>
      <c r="UR464" s="22"/>
      <c r="US464" s="22"/>
      <c r="UT464" s="22"/>
      <c r="UU464" s="22"/>
      <c r="UV464" s="22"/>
      <c r="UW464" s="22"/>
      <c r="UX464" s="22"/>
      <c r="UY464" s="22"/>
      <c r="UZ464" s="22"/>
      <c r="VA464" s="22"/>
      <c r="VB464" s="22"/>
      <c r="VC464" s="22"/>
      <c r="VD464" s="22"/>
      <c r="VE464" s="22"/>
      <c r="VF464" s="22"/>
      <c r="VG464" s="22"/>
      <c r="VH464" s="22"/>
      <c r="VI464" s="22"/>
      <c r="VJ464" s="22"/>
      <c r="VK464" s="22"/>
      <c r="VL464" s="22"/>
      <c r="VM464" s="22"/>
      <c r="VN464" s="22"/>
      <c r="VO464" s="22"/>
      <c r="VP464" s="22"/>
      <c r="VQ464" s="22"/>
      <c r="VR464" s="22"/>
      <c r="VS464" s="22"/>
      <c r="VT464" s="22"/>
      <c r="VU464" s="22"/>
      <c r="VV464" s="22"/>
      <c r="VW464" s="22"/>
      <c r="VX464" s="22"/>
      <c r="VY464" s="22"/>
      <c r="VZ464" s="22"/>
      <c r="WA464" s="22"/>
      <c r="WB464" s="22"/>
      <c r="WC464" s="22"/>
      <c r="WD464" s="22"/>
      <c r="WE464" s="22"/>
      <c r="WF464" s="22"/>
      <c r="WG464" s="22"/>
      <c r="WH464" s="22"/>
      <c r="WI464" s="22"/>
      <c r="WJ464" s="22"/>
      <c r="WK464" s="22"/>
      <c r="WL464" s="22"/>
      <c r="WM464" s="22"/>
      <c r="WN464" s="22"/>
      <c r="WO464" s="22"/>
      <c r="WP464" s="22"/>
      <c r="WQ464" s="22"/>
      <c r="WR464" s="22"/>
      <c r="WS464" s="22"/>
      <c r="WT464" s="22"/>
      <c r="WU464" s="22"/>
      <c r="WV464" s="22"/>
      <c r="WW464" s="22"/>
      <c r="WX464" s="22"/>
      <c r="WY464" s="22"/>
      <c r="WZ464" s="22"/>
      <c r="XA464" s="22"/>
      <c r="XB464" s="22"/>
      <c r="XC464" s="22"/>
      <c r="XD464" s="22"/>
      <c r="XE464" s="22"/>
      <c r="XF464" s="22"/>
      <c r="XG464" s="22"/>
      <c r="XH464" s="22"/>
      <c r="XI464" s="22"/>
      <c r="XJ464" s="22"/>
      <c r="XK464" s="22"/>
      <c r="XL464" s="22"/>
      <c r="XM464" s="22"/>
      <c r="XN464" s="22"/>
      <c r="XO464" s="22"/>
      <c r="XP464" s="22"/>
      <c r="XQ464" s="22"/>
      <c r="XR464" s="22"/>
      <c r="XS464" s="22"/>
      <c r="XT464" s="22"/>
      <c r="XU464" s="22"/>
      <c r="XV464" s="22"/>
      <c r="XW464" s="22"/>
      <c r="XX464" s="22"/>
      <c r="XY464" s="22"/>
      <c r="XZ464" s="22"/>
      <c r="YA464" s="22"/>
      <c r="YB464" s="22"/>
      <c r="YC464" s="22"/>
      <c r="YD464" s="22"/>
      <c r="YE464" s="22"/>
      <c r="YF464" s="22"/>
      <c r="YG464" s="22"/>
      <c r="YH464" s="22"/>
      <c r="YI464" s="22"/>
      <c r="YJ464" s="22"/>
      <c r="YK464" s="22"/>
      <c r="YL464" s="22"/>
      <c r="YM464" s="22"/>
      <c r="YN464" s="22"/>
      <c r="YO464" s="22"/>
      <c r="YP464" s="22"/>
      <c r="YQ464" s="22"/>
      <c r="YR464" s="22"/>
      <c r="YS464" s="22"/>
      <c r="YT464" s="22"/>
      <c r="YU464" s="22"/>
      <c r="YV464" s="22"/>
      <c r="YW464" s="22"/>
      <c r="YX464" s="22"/>
      <c r="YY464" s="22"/>
      <c r="YZ464" s="22"/>
      <c r="ZA464" s="22"/>
      <c r="ZB464" s="22"/>
      <c r="ZC464" s="22"/>
      <c r="ZD464" s="22"/>
      <c r="ZE464" s="22"/>
      <c r="ZF464" s="22"/>
      <c r="ZG464" s="22"/>
      <c r="ZH464" s="22"/>
      <c r="ZI464" s="22"/>
      <c r="ZJ464" s="22"/>
      <c r="ZK464" s="22"/>
      <c r="ZL464" s="22"/>
      <c r="ZM464" s="22"/>
      <c r="ZN464" s="22"/>
      <c r="ZO464" s="22"/>
      <c r="ZP464" s="22"/>
      <c r="ZQ464" s="22"/>
      <c r="ZR464" s="22"/>
      <c r="ZS464" s="22"/>
      <c r="ZT464" s="22"/>
      <c r="ZU464" s="22"/>
      <c r="ZV464" s="22"/>
      <c r="ZW464" s="22"/>
      <c r="ZX464" s="22"/>
      <c r="ZY464" s="22"/>
      <c r="ZZ464" s="22"/>
      <c r="AAA464" s="22"/>
      <c r="AAB464" s="22"/>
      <c r="AAC464" s="22"/>
      <c r="AAD464" s="22"/>
      <c r="AAE464" s="22"/>
      <c r="AAF464" s="22"/>
      <c r="AAG464" s="22"/>
      <c r="AAH464" s="22"/>
      <c r="AAI464" s="22"/>
      <c r="AAJ464" s="22"/>
      <c r="AAK464" s="22"/>
      <c r="AAL464" s="22"/>
      <c r="AAM464" s="22"/>
      <c r="AAN464" s="22"/>
      <c r="AAO464" s="22"/>
      <c r="AAP464" s="22"/>
      <c r="AAQ464" s="22"/>
      <c r="AAR464" s="22"/>
      <c r="AAS464" s="22"/>
      <c r="AAT464" s="22"/>
      <c r="AAU464" s="22"/>
      <c r="AAV464" s="22"/>
      <c r="AAW464" s="22"/>
      <c r="AAX464" s="22"/>
      <c r="AAY464" s="22"/>
      <c r="AAZ464" s="22"/>
      <c r="ABA464" s="22"/>
      <c r="ABB464" s="22"/>
      <c r="ABC464" s="22"/>
      <c r="ABD464" s="22"/>
      <c r="ABE464" s="22"/>
      <c r="ABF464" s="22"/>
      <c r="ABG464" s="22"/>
      <c r="ABH464" s="22"/>
      <c r="ABI464" s="22"/>
      <c r="ABJ464" s="22"/>
      <c r="ABK464" s="22"/>
      <c r="ABL464" s="22"/>
      <c r="ABM464" s="22"/>
      <c r="ABN464" s="22"/>
      <c r="ABO464" s="22"/>
      <c r="ABP464" s="22"/>
      <c r="ABQ464" s="22"/>
      <c r="ABR464" s="22"/>
      <c r="ABS464" s="22"/>
      <c r="ABT464" s="22"/>
      <c r="ABU464" s="22"/>
      <c r="ABV464" s="22"/>
      <c r="ABW464" s="22"/>
      <c r="ABX464" s="22"/>
      <c r="ABY464" s="22"/>
      <c r="ABZ464" s="22"/>
      <c r="ACA464" s="22"/>
      <c r="ACB464" s="22"/>
      <c r="ACC464" s="22"/>
      <c r="ACD464" s="22"/>
      <c r="ACE464" s="22"/>
      <c r="ACF464" s="22"/>
      <c r="ACG464" s="22"/>
      <c r="ACH464" s="22"/>
      <c r="ACI464" s="22"/>
      <c r="ACJ464" s="22"/>
      <c r="ACK464" s="22"/>
      <c r="ACL464" s="22"/>
      <c r="ACM464" s="22"/>
      <c r="ACN464" s="22"/>
      <c r="ACO464" s="22"/>
      <c r="ACP464" s="22"/>
      <c r="ACQ464" s="22"/>
      <c r="ACR464" s="22"/>
      <c r="ACS464" s="22"/>
      <c r="ACT464" s="22"/>
      <c r="ACU464" s="22"/>
      <c r="ACV464" s="22"/>
      <c r="ACW464" s="22"/>
      <c r="ACX464" s="22"/>
      <c r="ACY464" s="22"/>
      <c r="ACZ464" s="22"/>
      <c r="ADA464" s="22"/>
      <c r="ADB464" s="22"/>
      <c r="ADC464" s="22"/>
      <c r="ADD464" s="22"/>
      <c r="ADE464" s="22"/>
      <c r="ADF464" s="22"/>
      <c r="ADG464" s="22"/>
      <c r="ADH464" s="22"/>
      <c r="ADI464" s="22"/>
      <c r="ADJ464" s="22"/>
      <c r="ADK464" s="22"/>
      <c r="ADL464" s="22"/>
      <c r="ADM464" s="22"/>
      <c r="ADN464" s="22"/>
      <c r="ADO464" s="22"/>
      <c r="ADP464" s="22"/>
      <c r="ADQ464" s="22"/>
      <c r="ADR464" s="22"/>
      <c r="ADS464" s="22"/>
      <c r="ADT464" s="22"/>
      <c r="ADU464" s="22"/>
      <c r="ADV464" s="22"/>
      <c r="ADW464" s="22"/>
      <c r="ADX464" s="22"/>
      <c r="ADY464" s="22"/>
      <c r="ADZ464" s="22"/>
      <c r="AEA464" s="22"/>
      <c r="AEB464" s="22"/>
      <c r="AEC464" s="22"/>
      <c r="AED464" s="22"/>
      <c r="AEE464" s="22"/>
      <c r="AEF464" s="22"/>
      <c r="AEG464" s="22"/>
      <c r="AEH464" s="22"/>
      <c r="AEI464" s="22"/>
      <c r="AEJ464" s="22"/>
      <c r="AEK464" s="22"/>
      <c r="AEL464" s="22"/>
      <c r="AEM464" s="22"/>
      <c r="AEN464" s="22"/>
      <c r="AEO464" s="22"/>
      <c r="AEP464" s="22"/>
      <c r="AEQ464" s="22"/>
      <c r="AER464" s="22"/>
      <c r="AES464" s="22"/>
      <c r="AET464" s="22"/>
      <c r="AEU464" s="22"/>
      <c r="AEV464" s="22"/>
      <c r="AEW464" s="22"/>
      <c r="AEX464" s="22"/>
      <c r="AEY464" s="22"/>
      <c r="AEZ464" s="22"/>
      <c r="AFA464" s="22"/>
      <c r="AFB464" s="22"/>
      <c r="AFC464" s="22"/>
      <c r="AFD464" s="22"/>
      <c r="AFE464" s="22"/>
      <c r="AFF464" s="22"/>
      <c r="AFG464" s="22"/>
      <c r="AFH464" s="22"/>
      <c r="AFI464" s="22"/>
      <c r="AFJ464" s="22"/>
      <c r="AFK464" s="22"/>
      <c r="AFL464" s="22"/>
      <c r="AFM464" s="22"/>
      <c r="AFN464" s="22"/>
      <c r="AFO464" s="22"/>
      <c r="AFP464" s="22"/>
      <c r="AFQ464" s="22"/>
      <c r="AFR464" s="22"/>
      <c r="AFS464" s="22"/>
      <c r="AFT464" s="22"/>
      <c r="AFU464" s="22"/>
      <c r="AFV464" s="22"/>
      <c r="AFW464" s="22"/>
      <c r="AFX464" s="22"/>
      <c r="AFY464" s="22"/>
      <c r="AFZ464" s="22"/>
      <c r="AGA464" s="22"/>
      <c r="AGB464" s="22"/>
      <c r="AGC464" s="22"/>
      <c r="AGD464" s="22"/>
      <c r="AGE464" s="22"/>
      <c r="AGF464" s="22"/>
      <c r="AGG464" s="22"/>
      <c r="AGH464" s="22"/>
      <c r="AGI464" s="22"/>
      <c r="AGJ464" s="22"/>
      <c r="AGK464" s="22"/>
      <c r="AGL464" s="22"/>
      <c r="AGM464" s="22"/>
      <c r="AGN464" s="22"/>
      <c r="AGO464" s="22"/>
      <c r="AGP464" s="22"/>
      <c r="AGQ464" s="22"/>
      <c r="AGR464" s="22"/>
      <c r="AGS464" s="22"/>
      <c r="AGT464" s="22"/>
      <c r="AGU464" s="22"/>
      <c r="AGV464" s="22"/>
      <c r="AGW464" s="22"/>
      <c r="AGX464" s="22"/>
      <c r="AGY464" s="22"/>
      <c r="AGZ464" s="22"/>
      <c r="AHA464" s="22"/>
      <c r="AHB464" s="22"/>
      <c r="AHC464" s="22"/>
      <c r="AHD464" s="22"/>
      <c r="AHE464" s="22"/>
      <c r="AHF464" s="22"/>
      <c r="AHG464" s="22"/>
      <c r="AHH464" s="22"/>
      <c r="AHI464" s="22"/>
      <c r="AHJ464" s="22"/>
      <c r="AHK464" s="22"/>
      <c r="AHL464" s="22"/>
      <c r="AHM464" s="22"/>
      <c r="AHN464" s="22"/>
      <c r="AHO464" s="22"/>
      <c r="AHP464" s="22"/>
      <c r="AHQ464" s="22"/>
      <c r="AHR464" s="22"/>
      <c r="AHS464" s="22"/>
      <c r="AHT464" s="22"/>
      <c r="AHU464" s="22"/>
      <c r="AHV464" s="22"/>
      <c r="AHW464" s="22"/>
      <c r="AHX464" s="22"/>
      <c r="AHY464" s="22"/>
      <c r="AHZ464" s="22"/>
      <c r="AIA464" s="22"/>
      <c r="AIB464" s="22"/>
      <c r="AIC464" s="22"/>
      <c r="AID464" s="22"/>
      <c r="AIE464" s="22"/>
      <c r="AIF464" s="22"/>
      <c r="AIG464" s="22"/>
      <c r="AIH464" s="22"/>
      <c r="AII464" s="22"/>
      <c r="AIJ464" s="22"/>
      <c r="AIK464" s="22"/>
      <c r="AIL464" s="22"/>
      <c r="AIM464" s="22"/>
      <c r="AIN464" s="22"/>
      <c r="AIO464" s="22"/>
      <c r="AIP464" s="22"/>
      <c r="AIQ464" s="22"/>
      <c r="AIR464" s="22"/>
      <c r="AIS464" s="22"/>
      <c r="AIT464" s="22"/>
      <c r="AIU464" s="22"/>
      <c r="AIV464" s="22"/>
      <c r="AIW464" s="22"/>
      <c r="AIX464" s="22"/>
      <c r="AIY464" s="22"/>
      <c r="AIZ464" s="22"/>
      <c r="AJA464" s="22"/>
      <c r="AJB464" s="22"/>
      <c r="AJC464" s="22"/>
      <c r="AJD464" s="22"/>
      <c r="AJE464" s="22"/>
      <c r="AJF464" s="22"/>
      <c r="AJG464" s="22"/>
      <c r="AJH464" s="22"/>
      <c r="AJI464" s="22"/>
      <c r="AJJ464" s="22"/>
      <c r="AJK464" s="22"/>
      <c r="AJL464" s="22"/>
      <c r="AJM464" s="22"/>
      <c r="AJN464" s="22"/>
      <c r="AJO464" s="22"/>
      <c r="AJP464" s="22"/>
      <c r="AJQ464" s="22"/>
      <c r="AJR464" s="22"/>
      <c r="AJS464" s="22"/>
      <c r="AJT464" s="22"/>
      <c r="AJU464" s="22"/>
      <c r="AJV464" s="22"/>
      <c r="AJW464" s="22"/>
      <c r="AJX464" s="22"/>
      <c r="AJY464" s="22"/>
      <c r="AJZ464" s="22"/>
      <c r="AKA464" s="22"/>
      <c r="AKB464" s="22"/>
      <c r="AKC464" s="22"/>
      <c r="AKD464" s="22"/>
      <c r="AKE464" s="22"/>
      <c r="AKF464" s="22"/>
      <c r="AKG464" s="22"/>
      <c r="AKH464" s="22"/>
      <c r="AKI464" s="22"/>
      <c r="AKJ464" s="22"/>
      <c r="AKK464" s="22"/>
      <c r="AKL464" s="22"/>
      <c r="AKM464" s="22"/>
      <c r="AKN464" s="22"/>
      <c r="AKO464" s="22"/>
      <c r="AKP464" s="22"/>
      <c r="AKQ464" s="22"/>
      <c r="AKR464" s="22"/>
      <c r="AKS464" s="22"/>
      <c r="AKT464" s="22"/>
      <c r="AKU464" s="22"/>
      <c r="AKV464" s="22"/>
      <c r="AKW464" s="22"/>
      <c r="AKX464" s="22"/>
      <c r="AKY464" s="22"/>
      <c r="AKZ464" s="22"/>
      <c r="ALA464" s="22"/>
      <c r="ALB464" s="22"/>
      <c r="ALC464" s="22"/>
      <c r="ALD464" s="22"/>
      <c r="ALE464" s="22"/>
      <c r="ALF464" s="22"/>
      <c r="ALG464" s="22"/>
      <c r="ALH464" s="22"/>
      <c r="ALI464" s="22"/>
      <c r="ALJ464" s="22"/>
      <c r="ALK464" s="22"/>
      <c r="ALL464" s="22"/>
      <c r="ALM464" s="22"/>
      <c r="ALN464" s="22"/>
      <c r="ALO464" s="22"/>
      <c r="ALP464" s="22"/>
      <c r="ALQ464" s="22"/>
      <c r="ALR464" s="22"/>
      <c r="ALS464" s="22"/>
      <c r="ALT464" s="22"/>
      <c r="ALU464" s="22"/>
      <c r="ALV464" s="22"/>
      <c r="ALW464" s="22"/>
      <c r="ALX464" s="22"/>
      <c r="ALY464" s="22"/>
      <c r="ALZ464" s="22"/>
      <c r="AMA464" s="22"/>
      <c r="AMB464" s="22"/>
      <c r="AMC464" s="22"/>
      <c r="AMD464" s="22"/>
      <c r="AME464" s="22"/>
      <c r="AMF464" s="22"/>
      <c r="AMG464" s="22"/>
      <c r="AMH464" s="22"/>
      <c r="AMI464" s="22"/>
      <c r="AMJ464" s="22"/>
      <c r="AMK464" s="22"/>
      <c r="AML464" s="22"/>
      <c r="AMM464" s="22"/>
      <c r="AMN464" s="22"/>
      <c r="AMO464" s="22"/>
      <c r="AMP464" s="22"/>
      <c r="AMQ464" s="22"/>
      <c r="AMR464" s="22"/>
      <c r="AMS464" s="22"/>
      <c r="AMT464" s="22"/>
      <c r="AMU464" s="22"/>
      <c r="AMV464" s="22"/>
      <c r="AMW464" s="22"/>
      <c r="AMX464" s="22"/>
      <c r="AMY464" s="22"/>
      <c r="AMZ464" s="22"/>
      <c r="ANA464" s="22"/>
      <c r="ANB464" s="22"/>
      <c r="ANC464" s="22"/>
      <c r="AND464" s="22"/>
      <c r="ANE464" s="22"/>
      <c r="ANF464" s="22"/>
      <c r="ANG464" s="22"/>
      <c r="ANH464" s="22"/>
      <c r="ANI464" s="22"/>
      <c r="ANJ464" s="22"/>
      <c r="ANK464" s="22"/>
      <c r="ANL464" s="22"/>
      <c r="ANM464" s="22"/>
      <c r="ANN464" s="22"/>
      <c r="ANO464" s="22"/>
      <c r="ANP464" s="22"/>
      <c r="ANQ464" s="22"/>
      <c r="ANR464" s="22"/>
      <c r="ANS464" s="22"/>
      <c r="ANT464" s="22"/>
      <c r="ANU464" s="22"/>
      <c r="ANV464" s="22"/>
      <c r="ANW464" s="22"/>
      <c r="ANX464" s="22"/>
      <c r="ANY464" s="22"/>
      <c r="ANZ464" s="22"/>
      <c r="AOA464" s="22"/>
      <c r="AOB464" s="22"/>
      <c r="AOC464" s="22"/>
      <c r="AOD464" s="22"/>
      <c r="AOE464" s="22"/>
      <c r="AOF464" s="22"/>
      <c r="AOG464" s="22"/>
      <c r="AOH464" s="22"/>
      <c r="AOI464" s="22"/>
      <c r="AOJ464" s="22"/>
      <c r="AOK464" s="22"/>
      <c r="AOL464" s="22"/>
      <c r="AOM464" s="22"/>
      <c r="AON464" s="22"/>
      <c r="AOO464" s="22"/>
      <c r="AOP464" s="22"/>
      <c r="AOQ464" s="22"/>
      <c r="AOR464" s="22"/>
      <c r="AOS464" s="22"/>
      <c r="AOT464" s="22"/>
      <c r="AOU464" s="22"/>
      <c r="AOV464" s="22"/>
      <c r="AOW464" s="22"/>
      <c r="AOX464" s="22"/>
      <c r="AOY464" s="22"/>
      <c r="AOZ464" s="22"/>
      <c r="APA464" s="22"/>
      <c r="APB464" s="22"/>
      <c r="APC464" s="22"/>
      <c r="APD464" s="22"/>
      <c r="APE464" s="22"/>
      <c r="APF464" s="22"/>
      <c r="APG464" s="22"/>
      <c r="APH464" s="22"/>
      <c r="API464" s="22"/>
      <c r="APJ464" s="22"/>
      <c r="APK464" s="22"/>
      <c r="APL464" s="22"/>
      <c r="APM464" s="22"/>
      <c r="APN464" s="22"/>
      <c r="APO464" s="22"/>
      <c r="APP464" s="22"/>
      <c r="APQ464" s="22"/>
      <c r="APR464" s="22"/>
      <c r="APS464" s="22"/>
      <c r="APT464" s="22"/>
      <c r="APU464" s="22"/>
      <c r="APV464" s="22"/>
      <c r="APW464" s="22"/>
      <c r="APX464" s="22"/>
      <c r="APY464" s="22"/>
      <c r="APZ464" s="22"/>
      <c r="AQA464" s="22"/>
      <c r="AQB464" s="22"/>
      <c r="AQC464" s="22"/>
      <c r="AQD464" s="22"/>
      <c r="AQE464" s="22"/>
      <c r="AQF464" s="22"/>
      <c r="AQG464" s="22"/>
      <c r="AQH464" s="22"/>
      <c r="AQI464" s="22"/>
      <c r="AQJ464" s="22"/>
      <c r="AQK464" s="22"/>
      <c r="AQL464" s="22"/>
      <c r="AQM464" s="22"/>
      <c r="AQN464" s="22"/>
      <c r="AQO464" s="22"/>
      <c r="AQP464" s="22"/>
      <c r="AQQ464" s="22"/>
      <c r="AQR464" s="22"/>
      <c r="AQS464" s="22"/>
      <c r="AQT464" s="22"/>
      <c r="AQU464" s="22"/>
      <c r="AQV464" s="22"/>
      <c r="AQW464" s="22"/>
      <c r="AQX464" s="22"/>
      <c r="AQY464" s="22"/>
      <c r="AQZ464" s="22"/>
      <c r="ARA464" s="22"/>
      <c r="ARB464" s="22"/>
      <c r="ARC464" s="22"/>
      <c r="ARD464" s="22"/>
      <c r="ARE464" s="22"/>
      <c r="ARF464" s="22"/>
      <c r="ARG464" s="22"/>
      <c r="ARH464" s="22"/>
      <c r="ARI464" s="22"/>
      <c r="ARJ464" s="22"/>
      <c r="ARK464" s="22"/>
      <c r="ARL464" s="22"/>
      <c r="ARM464" s="22"/>
      <c r="ARN464" s="22"/>
      <c r="ARO464" s="22"/>
      <c r="ARP464" s="22"/>
      <c r="ARQ464" s="22"/>
      <c r="ARR464" s="22"/>
      <c r="ARS464" s="22"/>
      <c r="ART464" s="22"/>
      <c r="ARU464" s="22"/>
      <c r="ARV464" s="22"/>
      <c r="ARW464" s="22"/>
      <c r="ARX464" s="22"/>
      <c r="ARY464" s="22"/>
      <c r="ARZ464" s="22"/>
      <c r="ASA464" s="22"/>
      <c r="ASB464" s="22"/>
      <c r="ASC464" s="22"/>
      <c r="ASD464" s="22"/>
      <c r="ASE464" s="22"/>
      <c r="ASF464" s="22"/>
      <c r="ASG464" s="22"/>
      <c r="ASH464" s="22"/>
      <c r="ASI464" s="22"/>
      <c r="ASJ464" s="22"/>
      <c r="ASK464" s="22"/>
      <c r="ASL464" s="22"/>
      <c r="ASM464" s="22"/>
      <c r="ASN464" s="22"/>
      <c r="ASO464" s="22"/>
      <c r="ASP464" s="22"/>
      <c r="ASQ464" s="22"/>
      <c r="ASR464" s="22"/>
      <c r="ASS464" s="22"/>
      <c r="AST464" s="22"/>
      <c r="ASU464" s="22"/>
      <c r="ASV464" s="22"/>
      <c r="ASW464" s="22"/>
      <c r="ASX464" s="22"/>
      <c r="ASY464" s="22"/>
      <c r="ASZ464" s="22"/>
      <c r="ATA464" s="22"/>
      <c r="ATB464" s="22"/>
      <c r="ATC464" s="22"/>
      <c r="ATD464" s="22"/>
      <c r="ATE464" s="22"/>
      <c r="ATF464" s="22"/>
      <c r="ATG464" s="22"/>
      <c r="ATH464" s="22"/>
      <c r="ATI464" s="22"/>
      <c r="ATJ464" s="22"/>
      <c r="ATK464" s="22"/>
      <c r="ATL464" s="22"/>
      <c r="ATM464" s="22"/>
      <c r="ATN464" s="22"/>
      <c r="ATO464" s="22"/>
      <c r="ATP464" s="22"/>
      <c r="ATQ464" s="22"/>
      <c r="ATR464" s="22"/>
      <c r="ATS464" s="22"/>
      <c r="ATT464" s="22"/>
      <c r="ATU464" s="22"/>
      <c r="ATV464" s="22"/>
      <c r="ATW464" s="22"/>
      <c r="ATX464" s="22"/>
      <c r="ATY464" s="22"/>
      <c r="ATZ464" s="22"/>
      <c r="AUA464" s="22"/>
      <c r="AUB464" s="22"/>
      <c r="AUC464" s="22"/>
      <c r="AUD464" s="22"/>
      <c r="AUE464" s="22"/>
      <c r="AUF464" s="22"/>
      <c r="AUG464" s="22"/>
      <c r="AUH464" s="22"/>
      <c r="AUI464" s="22"/>
      <c r="AUJ464" s="22"/>
      <c r="AUK464" s="22"/>
      <c r="AUL464" s="22"/>
      <c r="AUM464" s="22"/>
      <c r="AUN464" s="22"/>
      <c r="AUO464" s="22"/>
      <c r="AUP464" s="22"/>
      <c r="AUQ464" s="22"/>
      <c r="AUR464" s="22"/>
      <c r="AUS464" s="22"/>
      <c r="AUT464" s="22"/>
      <c r="AUU464" s="22"/>
      <c r="AUV464" s="22"/>
      <c r="AUW464" s="22"/>
      <c r="AUX464" s="22"/>
      <c r="AUY464" s="22"/>
      <c r="AUZ464" s="22"/>
      <c r="AVA464" s="22"/>
      <c r="AVB464" s="22"/>
      <c r="AVC464" s="22"/>
      <c r="AVD464" s="22"/>
      <c r="AVE464" s="22"/>
      <c r="AVF464" s="22"/>
      <c r="AVG464" s="22"/>
      <c r="AVH464" s="22"/>
      <c r="AVI464" s="22"/>
      <c r="AVJ464" s="22"/>
      <c r="AVK464" s="22"/>
      <c r="AVL464" s="22"/>
      <c r="AVM464" s="22"/>
      <c r="AVN464" s="22"/>
      <c r="AVO464" s="22"/>
      <c r="AVP464" s="22"/>
      <c r="AVQ464" s="22"/>
      <c r="AVR464" s="22"/>
      <c r="AVS464" s="22"/>
      <c r="AVT464" s="22"/>
      <c r="AVU464" s="22"/>
      <c r="AVV464" s="22"/>
      <c r="AVW464" s="22"/>
      <c r="AVX464" s="22"/>
      <c r="AVY464" s="22"/>
      <c r="AVZ464" s="22"/>
      <c r="AWA464" s="22"/>
      <c r="AWB464" s="22"/>
      <c r="AWC464" s="22"/>
      <c r="AWD464" s="22"/>
      <c r="AWE464" s="22"/>
      <c r="AWF464" s="22"/>
      <c r="AWG464" s="22"/>
      <c r="AWH464" s="22"/>
      <c r="AWI464" s="22"/>
      <c r="AWJ464" s="22"/>
      <c r="AWK464" s="22"/>
      <c r="AWL464" s="22"/>
      <c r="AWM464" s="22"/>
      <c r="AWN464" s="22"/>
      <c r="AWO464" s="22"/>
      <c r="AWP464" s="22"/>
      <c r="AWQ464" s="22"/>
      <c r="AWR464" s="22"/>
      <c r="AWS464" s="22"/>
      <c r="AWT464" s="22"/>
      <c r="AWU464" s="22"/>
      <c r="AWV464" s="22"/>
      <c r="AWW464" s="22"/>
      <c r="AWX464" s="22"/>
      <c r="AWY464" s="22"/>
      <c r="AWZ464" s="22"/>
      <c r="AXA464" s="22"/>
      <c r="AXB464" s="22"/>
      <c r="AXC464" s="22"/>
      <c r="AXD464" s="22"/>
      <c r="AXE464" s="22"/>
      <c r="AXF464" s="22"/>
      <c r="AXG464" s="22"/>
      <c r="AXH464" s="22"/>
      <c r="AXI464" s="22"/>
      <c r="AXJ464" s="22"/>
      <c r="AXK464" s="22"/>
      <c r="AXL464" s="22"/>
      <c r="AXM464" s="22"/>
      <c r="AXN464" s="22"/>
      <c r="AXO464" s="22"/>
      <c r="AXP464" s="22"/>
      <c r="AXQ464" s="22"/>
      <c r="AXR464" s="22"/>
      <c r="AXS464" s="22"/>
      <c r="AXT464" s="22"/>
      <c r="AXU464" s="22"/>
      <c r="AXV464" s="22"/>
      <c r="AXW464" s="22"/>
      <c r="AXX464" s="22"/>
      <c r="AXY464" s="22"/>
      <c r="AXZ464" s="22"/>
      <c r="AYA464" s="22"/>
      <c r="AYB464" s="22"/>
      <c r="AYC464" s="22"/>
      <c r="AYD464" s="22"/>
      <c r="AYE464" s="22"/>
      <c r="AYF464" s="22"/>
      <c r="AYG464" s="22"/>
      <c r="AYH464" s="22"/>
      <c r="AYI464" s="22"/>
      <c r="AYJ464" s="22"/>
      <c r="AYK464" s="22"/>
      <c r="AYL464" s="22"/>
      <c r="AYM464" s="22"/>
      <c r="AYN464" s="22"/>
      <c r="AYO464" s="22"/>
      <c r="AYP464" s="22"/>
      <c r="AYQ464" s="22"/>
      <c r="AYR464" s="22"/>
      <c r="AYS464" s="22"/>
      <c r="AYT464" s="22"/>
      <c r="AYU464" s="22"/>
      <c r="AYV464" s="22"/>
      <c r="AYW464" s="22"/>
      <c r="AYX464" s="22"/>
      <c r="AYY464" s="22"/>
      <c r="AYZ464" s="22"/>
      <c r="AZA464" s="22"/>
      <c r="AZB464" s="22"/>
      <c r="AZC464" s="22"/>
      <c r="AZD464" s="22"/>
      <c r="AZE464" s="22"/>
      <c r="AZF464" s="22"/>
      <c r="AZG464" s="22"/>
      <c r="AZH464" s="22"/>
      <c r="AZI464" s="22"/>
      <c r="AZJ464" s="22"/>
      <c r="AZK464" s="22"/>
      <c r="AZL464" s="22"/>
      <c r="AZM464" s="22"/>
      <c r="AZN464" s="22"/>
      <c r="AZO464" s="22"/>
      <c r="AZP464" s="22"/>
      <c r="AZQ464" s="22"/>
      <c r="AZR464" s="22"/>
      <c r="AZS464" s="22"/>
      <c r="AZT464" s="22"/>
      <c r="AZU464" s="22"/>
      <c r="AZV464" s="22"/>
      <c r="AZW464" s="22"/>
      <c r="AZX464" s="22"/>
      <c r="AZY464" s="22"/>
      <c r="AZZ464" s="22"/>
      <c r="BAA464" s="22"/>
      <c r="BAB464" s="22"/>
      <c r="BAC464" s="22"/>
      <c r="BAD464" s="22"/>
      <c r="BAE464" s="22"/>
      <c r="BAF464" s="22"/>
      <c r="BAG464" s="22"/>
      <c r="BAH464" s="22"/>
      <c r="BAI464" s="22"/>
      <c r="BAJ464" s="22"/>
      <c r="BAK464" s="22"/>
      <c r="BAL464" s="22"/>
      <c r="BAM464" s="22"/>
      <c r="BAN464" s="22"/>
      <c r="BAO464" s="22"/>
      <c r="BAP464" s="22"/>
      <c r="BAQ464" s="22"/>
      <c r="BAR464" s="22"/>
      <c r="BAS464" s="22"/>
      <c r="BAT464" s="22"/>
      <c r="BAU464" s="22"/>
      <c r="BAV464" s="22"/>
      <c r="BAW464" s="22"/>
      <c r="BAX464" s="22"/>
      <c r="BAY464" s="22"/>
      <c r="BAZ464" s="22"/>
      <c r="BBA464" s="22"/>
      <c r="BBB464" s="22"/>
      <c r="BBC464" s="22"/>
      <c r="BBD464" s="22"/>
      <c r="BBE464" s="22"/>
      <c r="BBF464" s="22"/>
      <c r="BBG464" s="22"/>
      <c r="BBH464" s="22"/>
      <c r="BBI464" s="22"/>
      <c r="BBJ464" s="22"/>
      <c r="BBK464" s="22"/>
      <c r="BBL464" s="22"/>
      <c r="BBM464" s="22"/>
      <c r="BBN464" s="22"/>
      <c r="BBO464" s="22"/>
      <c r="BBP464" s="22"/>
      <c r="BBQ464" s="22"/>
      <c r="BBR464" s="22"/>
      <c r="BBS464" s="22"/>
      <c r="BBT464" s="22"/>
      <c r="BBU464" s="22"/>
      <c r="BBV464" s="22"/>
      <c r="BBW464" s="22"/>
      <c r="BBX464" s="22"/>
      <c r="BBY464" s="22"/>
      <c r="BBZ464" s="22"/>
      <c r="BCA464" s="22"/>
      <c r="BCB464" s="22"/>
      <c r="BCC464" s="22"/>
      <c r="BCD464" s="22"/>
      <c r="BCE464" s="22"/>
      <c r="BCF464" s="22"/>
      <c r="BCG464" s="22"/>
      <c r="BCH464" s="22"/>
      <c r="BCI464" s="22"/>
      <c r="BCJ464" s="22"/>
      <c r="BCK464" s="22"/>
      <c r="BCL464" s="22"/>
      <c r="BCM464" s="22"/>
      <c r="BCN464" s="22"/>
      <c r="BCO464" s="22"/>
      <c r="BCP464" s="22"/>
      <c r="BCQ464" s="22"/>
      <c r="BCR464" s="22"/>
      <c r="BCS464" s="22"/>
      <c r="BCT464" s="22"/>
      <c r="BCU464" s="22"/>
      <c r="BCV464" s="22"/>
      <c r="BCW464" s="22"/>
      <c r="BCX464" s="22"/>
      <c r="BCY464" s="22"/>
      <c r="BCZ464" s="22"/>
      <c r="BDA464" s="22"/>
      <c r="BDB464" s="22"/>
      <c r="BDC464" s="22"/>
      <c r="BDD464" s="22"/>
      <c r="BDE464" s="22"/>
      <c r="BDF464" s="22"/>
      <c r="BDG464" s="22"/>
      <c r="BDH464" s="22"/>
      <c r="BDI464" s="22"/>
      <c r="BDJ464" s="22"/>
      <c r="BDK464" s="22"/>
      <c r="BDL464" s="22"/>
      <c r="BDM464" s="22"/>
      <c r="BDN464" s="22"/>
      <c r="BDO464" s="22"/>
      <c r="BDP464" s="22"/>
      <c r="BDQ464" s="22"/>
      <c r="BDR464" s="22"/>
      <c r="BDS464" s="22"/>
      <c r="BDT464" s="22"/>
      <c r="BDU464" s="22"/>
      <c r="BDV464" s="22"/>
      <c r="BDW464" s="22"/>
      <c r="BDX464" s="22"/>
      <c r="BDY464" s="22"/>
      <c r="BDZ464" s="22"/>
      <c r="BEA464" s="22"/>
      <c r="BEB464" s="22"/>
      <c r="BEC464" s="22"/>
      <c r="BED464" s="22"/>
      <c r="BEE464" s="22"/>
      <c r="BEF464" s="22"/>
      <c r="BEG464" s="22"/>
      <c r="BEH464" s="22"/>
      <c r="BEI464" s="22"/>
      <c r="BEJ464" s="22"/>
      <c r="BEK464" s="22"/>
      <c r="BEL464" s="22"/>
      <c r="BEM464" s="22"/>
      <c r="BEN464" s="22"/>
      <c r="BEO464" s="22"/>
      <c r="BEP464" s="22"/>
      <c r="BEQ464" s="22"/>
      <c r="BER464" s="22"/>
      <c r="BES464" s="22"/>
      <c r="BET464" s="22"/>
      <c r="BEU464" s="22"/>
      <c r="BEV464" s="22"/>
      <c r="BEW464" s="22"/>
      <c r="BEX464" s="22"/>
      <c r="BEY464" s="22"/>
      <c r="BEZ464" s="22"/>
      <c r="BFA464" s="22"/>
      <c r="BFB464" s="22"/>
      <c r="BFC464" s="22"/>
      <c r="BFD464" s="22"/>
      <c r="BFE464" s="22"/>
      <c r="BFF464" s="22"/>
      <c r="BFG464" s="22"/>
      <c r="BFH464" s="22"/>
      <c r="BFI464" s="22"/>
      <c r="BFJ464" s="22"/>
      <c r="BFK464" s="22"/>
      <c r="BFL464" s="22"/>
      <c r="BFM464" s="22"/>
      <c r="BFN464" s="22"/>
      <c r="BFO464" s="22"/>
      <c r="BFP464" s="22"/>
      <c r="BFQ464" s="22"/>
      <c r="BFR464" s="22"/>
      <c r="BFS464" s="22"/>
      <c r="BFT464" s="22"/>
      <c r="BFU464" s="22"/>
      <c r="BFV464" s="22"/>
      <c r="BFW464" s="22"/>
      <c r="BFX464" s="22"/>
      <c r="BFY464" s="22"/>
      <c r="BFZ464" s="22"/>
      <c r="BGA464" s="22"/>
      <c r="BGB464" s="22"/>
      <c r="BGC464" s="22"/>
      <c r="BGD464" s="22"/>
      <c r="BGE464" s="22"/>
      <c r="BGF464" s="22"/>
      <c r="BGG464" s="22"/>
      <c r="BGH464" s="22"/>
      <c r="BGI464" s="22"/>
      <c r="BGJ464" s="22"/>
      <c r="BGK464" s="22"/>
      <c r="BGL464" s="22"/>
      <c r="BGM464" s="22"/>
      <c r="BGN464" s="22"/>
      <c r="BGO464" s="22"/>
      <c r="BGP464" s="22"/>
      <c r="BGQ464" s="22"/>
      <c r="BGR464" s="22"/>
      <c r="BGS464" s="22"/>
      <c r="BGT464" s="22"/>
      <c r="BGU464" s="22"/>
      <c r="BGV464" s="22"/>
      <c r="BGW464" s="22"/>
      <c r="BGX464" s="22"/>
      <c r="BGY464" s="22"/>
      <c r="BGZ464" s="22"/>
      <c r="BHA464" s="22"/>
      <c r="BHB464" s="22"/>
      <c r="BHC464" s="22"/>
      <c r="BHD464" s="22"/>
      <c r="BHE464" s="22"/>
      <c r="BHF464" s="22"/>
      <c r="BHG464" s="22"/>
      <c r="BHH464" s="22"/>
      <c r="BHI464" s="22"/>
      <c r="BHJ464" s="22"/>
      <c r="BHK464" s="22"/>
      <c r="BHL464" s="22"/>
      <c r="BHM464" s="22"/>
      <c r="BHN464" s="22"/>
      <c r="BHO464" s="22"/>
      <c r="BHP464" s="22"/>
      <c r="BHQ464" s="22"/>
      <c r="BHR464" s="22"/>
      <c r="BHS464" s="22"/>
      <c r="BHT464" s="22"/>
      <c r="BHU464" s="22"/>
      <c r="BHV464" s="22"/>
      <c r="BHW464" s="22"/>
      <c r="BHX464" s="22"/>
      <c r="BHY464" s="22"/>
      <c r="BHZ464" s="22"/>
      <c r="BIA464" s="22"/>
      <c r="BIB464" s="22"/>
      <c r="BIC464" s="22"/>
      <c r="BID464" s="22"/>
      <c r="BIE464" s="22"/>
      <c r="BIF464" s="22"/>
      <c r="BIG464" s="22"/>
      <c r="BIH464" s="22"/>
      <c r="BII464" s="22"/>
      <c r="BIJ464" s="22"/>
      <c r="BIK464" s="22"/>
      <c r="BIL464" s="22"/>
      <c r="BIM464" s="22"/>
      <c r="BIN464" s="22"/>
      <c r="BIO464" s="22"/>
      <c r="BIP464" s="22"/>
      <c r="BIQ464" s="22"/>
      <c r="BIR464" s="22"/>
      <c r="BIS464" s="22"/>
      <c r="BIT464" s="22"/>
      <c r="BIU464" s="22"/>
      <c r="BIV464" s="22"/>
      <c r="BIW464" s="22"/>
      <c r="BIX464" s="22"/>
      <c r="BIY464" s="22"/>
      <c r="BIZ464" s="22"/>
      <c r="BJA464" s="22"/>
      <c r="BJB464" s="22"/>
      <c r="BJC464" s="22"/>
      <c r="BJD464" s="22"/>
      <c r="BJE464" s="22"/>
      <c r="BJF464" s="22"/>
      <c r="BJG464" s="22"/>
      <c r="BJH464" s="22"/>
      <c r="BJI464" s="22"/>
      <c r="BJJ464" s="22"/>
      <c r="BJK464" s="22"/>
      <c r="BJL464" s="22"/>
      <c r="BJM464" s="22"/>
      <c r="BJN464" s="22"/>
      <c r="BJO464" s="22"/>
      <c r="BJP464" s="22"/>
      <c r="BJQ464" s="22"/>
      <c r="BJR464" s="22"/>
      <c r="BJS464" s="22"/>
      <c r="BJT464" s="22"/>
      <c r="BJU464" s="22"/>
      <c r="BJV464" s="22"/>
      <c r="BJW464" s="22"/>
      <c r="BJX464" s="22"/>
      <c r="BJY464" s="22"/>
      <c r="BJZ464" s="22"/>
      <c r="BKA464" s="22"/>
      <c r="BKB464" s="22"/>
      <c r="BKC464" s="22"/>
      <c r="BKD464" s="22"/>
      <c r="BKE464" s="22"/>
      <c r="BKF464" s="22"/>
      <c r="BKG464" s="22"/>
      <c r="BKH464" s="22"/>
      <c r="BKI464" s="22"/>
      <c r="BKJ464" s="22"/>
      <c r="BKK464" s="22"/>
      <c r="BKL464" s="22"/>
      <c r="BKM464" s="22"/>
      <c r="BKN464" s="22"/>
      <c r="BKO464" s="22"/>
      <c r="BKP464" s="22"/>
      <c r="BKQ464" s="22"/>
      <c r="BKR464" s="22"/>
      <c r="BKS464" s="22"/>
      <c r="BKT464" s="22"/>
      <c r="BKU464" s="22"/>
      <c r="BKV464" s="22"/>
      <c r="BKW464" s="22"/>
      <c r="BKX464" s="22"/>
      <c r="BKY464" s="22"/>
      <c r="BKZ464" s="22"/>
      <c r="BLA464" s="22"/>
      <c r="BLB464" s="22"/>
      <c r="BLC464" s="22"/>
      <c r="BLD464" s="22"/>
      <c r="BLE464" s="22"/>
      <c r="BLF464" s="22"/>
      <c r="BLG464" s="22"/>
      <c r="BLH464" s="22"/>
      <c r="BLI464" s="22"/>
      <c r="BLJ464" s="22"/>
      <c r="BLK464" s="22"/>
      <c r="BLL464" s="22"/>
      <c r="BLM464" s="22"/>
      <c r="BLN464" s="22"/>
      <c r="BLO464" s="22"/>
      <c r="BLP464" s="22"/>
      <c r="BLQ464" s="22"/>
      <c r="BLR464" s="22"/>
      <c r="BLS464" s="22"/>
      <c r="BLT464" s="22"/>
      <c r="BLU464" s="22"/>
      <c r="BLV464" s="22"/>
      <c r="BLW464" s="22"/>
      <c r="BLX464" s="22"/>
      <c r="BLY464" s="22"/>
      <c r="BLZ464" s="22"/>
      <c r="BMA464" s="22"/>
      <c r="BMB464" s="22"/>
      <c r="BMC464" s="22"/>
      <c r="BMD464" s="22"/>
      <c r="BME464" s="22"/>
      <c r="BMF464" s="22"/>
      <c r="BMG464" s="22"/>
      <c r="BMH464" s="22"/>
      <c r="BMI464" s="22"/>
      <c r="BMJ464" s="22"/>
      <c r="BMK464" s="22"/>
      <c r="BML464" s="22"/>
      <c r="BMM464" s="22"/>
      <c r="BMN464" s="22"/>
      <c r="BMO464" s="22"/>
      <c r="BMP464" s="22"/>
      <c r="BMQ464" s="22"/>
      <c r="BMR464" s="22"/>
      <c r="BMS464" s="22"/>
      <c r="BMT464" s="22"/>
      <c r="BMU464" s="22"/>
      <c r="BMV464" s="22"/>
      <c r="BMW464" s="22"/>
      <c r="BMX464" s="22"/>
      <c r="BMY464" s="22"/>
      <c r="BMZ464" s="22"/>
      <c r="BNA464" s="22"/>
      <c r="BNB464" s="22"/>
      <c r="BNC464" s="22"/>
      <c r="BND464" s="22"/>
      <c r="BNE464" s="22"/>
      <c r="BNF464" s="22"/>
      <c r="BNG464" s="22"/>
      <c r="BNH464" s="22"/>
      <c r="BNI464" s="22"/>
      <c r="BNJ464" s="22"/>
      <c r="BNK464" s="22"/>
      <c r="BNL464" s="22"/>
      <c r="BNM464" s="22"/>
      <c r="BNN464" s="22"/>
      <c r="BNO464" s="22"/>
      <c r="BNP464" s="22"/>
      <c r="BNQ464" s="22"/>
      <c r="BNR464" s="22"/>
      <c r="BNS464" s="22"/>
      <c r="BNT464" s="22"/>
      <c r="BNU464" s="22"/>
      <c r="BNV464" s="22"/>
      <c r="BNW464" s="22"/>
      <c r="BNX464" s="22"/>
      <c r="BNY464" s="22"/>
      <c r="BNZ464" s="22"/>
      <c r="BOA464" s="22"/>
      <c r="BOB464" s="22"/>
      <c r="BOC464" s="22"/>
      <c r="BOD464" s="22"/>
      <c r="BOE464" s="22"/>
      <c r="BOF464" s="22"/>
      <c r="BOG464" s="22"/>
      <c r="BOH464" s="22"/>
      <c r="BOI464" s="22"/>
      <c r="BOJ464" s="22"/>
      <c r="BOK464" s="22"/>
      <c r="BOL464" s="22"/>
      <c r="BOM464" s="22"/>
      <c r="BON464" s="22"/>
      <c r="BOO464" s="22"/>
      <c r="BOP464" s="22"/>
      <c r="BOQ464" s="22"/>
      <c r="BOR464" s="22"/>
      <c r="BOS464" s="22"/>
      <c r="BOT464" s="22"/>
      <c r="BOU464" s="22"/>
      <c r="BOV464" s="22"/>
      <c r="BOW464" s="22"/>
      <c r="BOX464" s="22"/>
      <c r="BOY464" s="22"/>
      <c r="BOZ464" s="22"/>
      <c r="BPA464" s="22"/>
      <c r="BPB464" s="22"/>
      <c r="BPC464" s="22"/>
      <c r="BPD464" s="22"/>
      <c r="BPE464" s="22"/>
      <c r="BPF464" s="22"/>
      <c r="BPG464" s="22"/>
      <c r="BPH464" s="22"/>
      <c r="BPI464" s="22"/>
      <c r="BPJ464" s="22"/>
      <c r="BPK464" s="22"/>
      <c r="BPL464" s="22"/>
      <c r="BPM464" s="22"/>
      <c r="BPN464" s="22"/>
      <c r="BPO464" s="22"/>
      <c r="BPP464" s="22"/>
      <c r="BPQ464" s="22"/>
      <c r="BPR464" s="22"/>
      <c r="BPS464" s="22"/>
      <c r="BPT464" s="22"/>
      <c r="BPU464" s="22"/>
      <c r="BPV464" s="22"/>
      <c r="BPW464" s="22"/>
      <c r="BPX464" s="22"/>
      <c r="BPY464" s="22"/>
      <c r="BPZ464" s="22"/>
      <c r="BQA464" s="22"/>
      <c r="BQB464" s="22"/>
      <c r="BQC464" s="22"/>
      <c r="BQD464" s="22"/>
      <c r="BQE464" s="22"/>
      <c r="BQF464" s="22"/>
      <c r="BQG464" s="22"/>
      <c r="BQH464" s="22"/>
      <c r="BQI464" s="22"/>
      <c r="BQJ464" s="22"/>
      <c r="BQK464" s="22"/>
      <c r="BQL464" s="22"/>
      <c r="BQM464" s="22"/>
      <c r="BQN464" s="22"/>
      <c r="BQO464" s="22"/>
      <c r="BQP464" s="22"/>
      <c r="BQQ464" s="22"/>
      <c r="BQR464" s="22"/>
      <c r="BQS464" s="22"/>
      <c r="BQT464" s="22"/>
      <c r="BQU464" s="22"/>
      <c r="BQV464" s="22"/>
      <c r="BQW464" s="22"/>
      <c r="BQX464" s="22"/>
      <c r="BQY464" s="22"/>
      <c r="BQZ464" s="22"/>
      <c r="BRA464" s="22"/>
      <c r="BRB464" s="22"/>
      <c r="BRC464" s="22"/>
      <c r="BRD464" s="22"/>
      <c r="BRE464" s="22"/>
      <c r="BRF464" s="22"/>
      <c r="BRG464" s="22"/>
      <c r="BRH464" s="22"/>
      <c r="BRI464" s="22"/>
      <c r="BRJ464" s="22"/>
      <c r="BRK464" s="22"/>
      <c r="BRL464" s="22"/>
      <c r="BRM464" s="22"/>
      <c r="BRN464" s="22"/>
      <c r="BRO464" s="22"/>
      <c r="BRP464" s="22"/>
      <c r="BRQ464" s="22"/>
      <c r="BRR464" s="22"/>
      <c r="BRS464" s="22"/>
      <c r="BRT464" s="22"/>
      <c r="BRU464" s="22"/>
      <c r="BRV464" s="22"/>
      <c r="BRW464" s="22"/>
      <c r="BRX464" s="22"/>
      <c r="BRY464" s="22"/>
      <c r="BRZ464" s="22"/>
      <c r="BSA464" s="22"/>
      <c r="BSB464" s="22"/>
      <c r="BSC464" s="22"/>
      <c r="BSD464" s="22"/>
      <c r="BSE464" s="22"/>
      <c r="BSF464" s="22"/>
      <c r="BSG464" s="22"/>
      <c r="BSH464" s="22"/>
      <c r="BSI464" s="22"/>
      <c r="BSJ464" s="22"/>
      <c r="BSK464" s="22"/>
      <c r="BSL464" s="22"/>
      <c r="BSM464" s="22"/>
      <c r="BSN464" s="22"/>
      <c r="BSO464" s="22"/>
      <c r="BSP464" s="22"/>
      <c r="BSQ464" s="22"/>
      <c r="BSR464" s="22"/>
      <c r="BSS464" s="22"/>
      <c r="BST464" s="22"/>
      <c r="BSU464" s="22"/>
      <c r="BSV464" s="22"/>
      <c r="BSW464" s="22"/>
      <c r="BSX464" s="22"/>
      <c r="BSY464" s="22"/>
      <c r="BSZ464" s="22"/>
      <c r="BTA464" s="22"/>
      <c r="BTB464" s="22"/>
      <c r="BTC464" s="22"/>
      <c r="BTD464" s="22"/>
      <c r="BTE464" s="22"/>
      <c r="BTF464" s="22"/>
      <c r="BTG464" s="22"/>
      <c r="BTH464" s="22"/>
      <c r="BTI464" s="22"/>
      <c r="BTJ464" s="22"/>
      <c r="BTK464" s="22"/>
      <c r="BTL464" s="22"/>
      <c r="BTM464" s="22"/>
      <c r="BTN464" s="22"/>
      <c r="BTO464" s="22"/>
      <c r="BTP464" s="22"/>
      <c r="BTQ464" s="22"/>
      <c r="BTR464" s="22"/>
      <c r="BTS464" s="22"/>
      <c r="BTT464" s="22"/>
      <c r="BTU464" s="22"/>
      <c r="BTV464" s="22"/>
      <c r="BTW464" s="22"/>
      <c r="BTX464" s="22"/>
      <c r="BTY464" s="22"/>
      <c r="BTZ464" s="22"/>
      <c r="BUA464" s="22"/>
      <c r="BUB464" s="22"/>
      <c r="BUC464" s="22"/>
      <c r="BUD464" s="22"/>
      <c r="BUE464" s="22"/>
      <c r="BUF464" s="22"/>
      <c r="BUG464" s="22"/>
      <c r="BUH464" s="22"/>
      <c r="BUI464" s="22"/>
      <c r="BUJ464" s="22"/>
      <c r="BUK464" s="22"/>
      <c r="BUL464" s="22"/>
      <c r="BUM464" s="22"/>
      <c r="BUN464" s="22"/>
      <c r="BUO464" s="22"/>
      <c r="BUP464" s="22"/>
      <c r="BUQ464" s="22"/>
      <c r="BUR464" s="22"/>
      <c r="BUS464" s="22"/>
      <c r="BUT464" s="22"/>
      <c r="BUU464" s="22"/>
      <c r="BUV464" s="22"/>
      <c r="BUW464" s="22"/>
      <c r="BUX464" s="22"/>
      <c r="BUY464" s="22"/>
      <c r="BUZ464" s="22"/>
      <c r="BVA464" s="22"/>
      <c r="BVB464" s="22"/>
      <c r="BVC464" s="22"/>
      <c r="BVD464" s="22"/>
      <c r="BVE464" s="22"/>
      <c r="BVF464" s="22"/>
      <c r="BVG464" s="22"/>
      <c r="BVH464" s="22"/>
      <c r="BVI464" s="22"/>
      <c r="BVJ464" s="22"/>
      <c r="BVK464" s="22"/>
      <c r="BVL464" s="22"/>
      <c r="BVM464" s="22"/>
      <c r="BVN464" s="22"/>
      <c r="BVO464" s="22"/>
      <c r="BVP464" s="22"/>
      <c r="BVQ464" s="22"/>
      <c r="BVR464" s="22"/>
      <c r="BVS464" s="22"/>
      <c r="BVT464" s="22"/>
      <c r="BVU464" s="22"/>
      <c r="BVV464" s="22"/>
      <c r="BVW464" s="22"/>
      <c r="BVX464" s="22"/>
      <c r="BVY464" s="22"/>
      <c r="BVZ464" s="22"/>
      <c r="BWA464" s="22"/>
      <c r="BWB464" s="22"/>
      <c r="BWC464" s="22"/>
      <c r="BWD464" s="22"/>
      <c r="BWE464" s="22"/>
      <c r="BWF464" s="22"/>
      <c r="BWG464" s="22"/>
      <c r="BWH464" s="22"/>
      <c r="BWI464" s="22"/>
      <c r="BWJ464" s="22"/>
      <c r="BWK464" s="22"/>
      <c r="BWL464" s="22"/>
      <c r="BWM464" s="22"/>
      <c r="BWN464" s="22"/>
      <c r="BWO464" s="22"/>
      <c r="BWP464" s="22"/>
      <c r="BWQ464" s="22"/>
      <c r="BWR464" s="22"/>
      <c r="BWS464" s="22"/>
      <c r="BWT464" s="22"/>
      <c r="BWU464" s="22"/>
      <c r="BWV464" s="22"/>
      <c r="BWW464" s="22"/>
      <c r="BWX464" s="22"/>
      <c r="BWY464" s="22"/>
      <c r="BWZ464" s="22"/>
      <c r="BXA464" s="22"/>
      <c r="BXB464" s="22"/>
      <c r="BXC464" s="22"/>
      <c r="BXD464" s="22"/>
      <c r="BXE464" s="22"/>
      <c r="BXF464" s="22"/>
      <c r="BXG464" s="22"/>
      <c r="BXH464" s="22"/>
      <c r="BXI464" s="22"/>
      <c r="BXJ464" s="22"/>
      <c r="BXK464" s="22"/>
      <c r="BXL464" s="22"/>
      <c r="BXM464" s="22"/>
      <c r="BXN464" s="22"/>
      <c r="BXO464" s="22"/>
      <c r="BXP464" s="22"/>
      <c r="BXQ464" s="22"/>
      <c r="BXR464" s="22"/>
      <c r="BXS464" s="22"/>
      <c r="BXT464" s="22"/>
      <c r="BXU464" s="22"/>
      <c r="BXV464" s="22"/>
      <c r="BXW464" s="22"/>
      <c r="BXX464" s="22"/>
      <c r="BXY464" s="22"/>
      <c r="BXZ464" s="22"/>
      <c r="BYA464" s="22"/>
      <c r="BYB464" s="22"/>
      <c r="BYC464" s="22"/>
      <c r="BYD464" s="22"/>
      <c r="BYE464" s="22"/>
      <c r="BYF464" s="22"/>
      <c r="BYG464" s="22"/>
      <c r="BYH464" s="22"/>
      <c r="BYI464" s="22"/>
      <c r="BYJ464" s="22"/>
      <c r="BYK464" s="22"/>
      <c r="BYL464" s="22"/>
      <c r="BYM464" s="22"/>
      <c r="BYN464" s="22"/>
      <c r="BYO464" s="22"/>
      <c r="BYP464" s="22"/>
      <c r="BYQ464" s="22"/>
      <c r="BYR464" s="22"/>
      <c r="BYS464" s="22"/>
      <c r="BYT464" s="22"/>
      <c r="BYU464" s="22"/>
      <c r="BYV464" s="22"/>
      <c r="BYW464" s="22"/>
      <c r="BYX464" s="22"/>
      <c r="BYY464" s="22"/>
      <c r="BYZ464" s="22"/>
      <c r="BZA464" s="22"/>
      <c r="BZB464" s="22"/>
      <c r="BZC464" s="22"/>
      <c r="BZD464" s="22"/>
      <c r="BZE464" s="22"/>
      <c r="BZF464" s="22"/>
      <c r="BZG464" s="22"/>
      <c r="BZH464" s="22"/>
      <c r="BZI464" s="22"/>
      <c r="BZJ464" s="22"/>
      <c r="BZK464" s="22"/>
      <c r="BZL464" s="22"/>
      <c r="BZM464" s="22"/>
      <c r="BZN464" s="22"/>
      <c r="BZO464" s="22"/>
      <c r="BZP464" s="22"/>
      <c r="BZQ464" s="22"/>
      <c r="BZR464" s="22"/>
      <c r="BZS464" s="22"/>
      <c r="BZT464" s="22"/>
      <c r="BZU464" s="22"/>
      <c r="BZV464" s="22"/>
      <c r="BZW464" s="22"/>
      <c r="BZX464" s="22"/>
      <c r="BZY464" s="22"/>
      <c r="BZZ464" s="22"/>
      <c r="CAA464" s="22"/>
      <c r="CAB464" s="22"/>
      <c r="CAC464" s="22"/>
      <c r="CAD464" s="22"/>
      <c r="CAE464" s="22"/>
      <c r="CAF464" s="22"/>
      <c r="CAG464" s="22"/>
      <c r="CAH464" s="22"/>
      <c r="CAI464" s="22"/>
      <c r="CAJ464" s="22"/>
      <c r="CAK464" s="22"/>
      <c r="CAL464" s="22"/>
      <c r="CAM464" s="22"/>
      <c r="CAN464" s="22"/>
      <c r="CAO464" s="22"/>
      <c r="CAP464" s="22"/>
      <c r="CAQ464" s="22"/>
      <c r="CAR464" s="22"/>
      <c r="CAS464" s="22"/>
      <c r="CAT464" s="22"/>
      <c r="CAU464" s="22"/>
      <c r="CAV464" s="22"/>
      <c r="CAW464" s="22"/>
      <c r="CAX464" s="22"/>
      <c r="CAY464" s="22"/>
      <c r="CAZ464" s="22"/>
      <c r="CBA464" s="22"/>
      <c r="CBB464" s="22"/>
      <c r="CBC464" s="22"/>
      <c r="CBD464" s="22"/>
      <c r="CBE464" s="22"/>
      <c r="CBF464" s="22"/>
      <c r="CBG464" s="22"/>
      <c r="CBH464" s="22"/>
      <c r="CBI464" s="22"/>
      <c r="CBJ464" s="22"/>
      <c r="CBK464" s="22"/>
      <c r="CBL464" s="22"/>
      <c r="CBM464" s="22"/>
      <c r="CBN464" s="22"/>
      <c r="CBO464" s="22"/>
      <c r="CBP464" s="22"/>
      <c r="CBQ464" s="22"/>
      <c r="CBR464" s="22"/>
      <c r="CBS464" s="22"/>
      <c r="CBT464" s="22"/>
      <c r="CBU464" s="22"/>
      <c r="CBV464" s="22"/>
      <c r="CBW464" s="22"/>
      <c r="CBX464" s="22"/>
      <c r="CBY464" s="22"/>
      <c r="CBZ464" s="22"/>
      <c r="CCA464" s="22"/>
      <c r="CCB464" s="22"/>
      <c r="CCC464" s="22"/>
      <c r="CCD464" s="22"/>
      <c r="CCE464" s="22"/>
      <c r="CCF464" s="22"/>
      <c r="CCG464" s="22"/>
      <c r="CCH464" s="22"/>
      <c r="CCI464" s="22"/>
      <c r="CCJ464" s="22"/>
      <c r="CCK464" s="22"/>
      <c r="CCL464" s="22"/>
      <c r="CCM464" s="22"/>
      <c r="CCN464" s="22"/>
      <c r="CCO464" s="22"/>
      <c r="CCP464" s="22"/>
      <c r="CCQ464" s="22"/>
      <c r="CCR464" s="22"/>
      <c r="CCS464" s="22"/>
      <c r="CCT464" s="22"/>
      <c r="CCU464" s="22"/>
      <c r="CCV464" s="22"/>
      <c r="CCW464" s="22"/>
      <c r="CCX464" s="22"/>
      <c r="CCY464" s="22"/>
      <c r="CCZ464" s="22"/>
      <c r="CDA464" s="22"/>
      <c r="CDB464" s="22"/>
      <c r="CDC464" s="22"/>
      <c r="CDD464" s="22"/>
      <c r="CDE464" s="22"/>
      <c r="CDF464" s="22"/>
      <c r="CDG464" s="22"/>
      <c r="CDH464" s="22"/>
      <c r="CDI464" s="22"/>
      <c r="CDJ464" s="22"/>
      <c r="CDK464" s="22"/>
      <c r="CDL464" s="22"/>
      <c r="CDM464" s="22"/>
      <c r="CDN464" s="22"/>
      <c r="CDO464" s="22"/>
      <c r="CDP464" s="22"/>
      <c r="CDQ464" s="22"/>
      <c r="CDR464" s="22"/>
      <c r="CDS464" s="22"/>
      <c r="CDT464" s="22"/>
      <c r="CDU464" s="22"/>
      <c r="CDV464" s="22"/>
      <c r="CDW464" s="22"/>
      <c r="CDX464" s="22"/>
      <c r="CDY464" s="22"/>
      <c r="CDZ464" s="22"/>
      <c r="CEA464" s="22"/>
      <c r="CEB464" s="22"/>
      <c r="CEC464" s="22"/>
      <c r="CED464" s="22"/>
      <c r="CEE464" s="22"/>
      <c r="CEF464" s="22"/>
      <c r="CEG464" s="22"/>
      <c r="CEH464" s="22"/>
      <c r="CEI464" s="22"/>
      <c r="CEJ464" s="22"/>
      <c r="CEK464" s="22"/>
      <c r="CEL464" s="22"/>
      <c r="CEM464" s="22"/>
      <c r="CEN464" s="22"/>
      <c r="CEO464" s="22"/>
      <c r="CEP464" s="22"/>
      <c r="CEQ464" s="22"/>
      <c r="CER464" s="22"/>
      <c r="CES464" s="22"/>
      <c r="CET464" s="22"/>
      <c r="CEU464" s="22"/>
      <c r="CEV464" s="22"/>
      <c r="CEW464" s="22"/>
      <c r="CEX464" s="22"/>
      <c r="CEY464" s="22"/>
      <c r="CEZ464" s="22"/>
      <c r="CFA464" s="22"/>
      <c r="CFB464" s="22"/>
      <c r="CFC464" s="22"/>
      <c r="CFD464" s="22"/>
      <c r="CFE464" s="22"/>
      <c r="CFF464" s="22"/>
      <c r="CFG464" s="22"/>
      <c r="CFH464" s="22"/>
      <c r="CFI464" s="22"/>
      <c r="CFJ464" s="22"/>
      <c r="CFK464" s="22"/>
      <c r="CFL464" s="22"/>
      <c r="CFM464" s="22"/>
      <c r="CFN464" s="22"/>
      <c r="CFO464" s="22"/>
      <c r="CFP464" s="22"/>
      <c r="CFQ464" s="22"/>
      <c r="CFR464" s="22"/>
      <c r="CFS464" s="22"/>
      <c r="CFT464" s="22"/>
      <c r="CFU464" s="22"/>
      <c r="CFV464" s="22"/>
      <c r="CFW464" s="22"/>
      <c r="CFX464" s="22"/>
      <c r="CFY464" s="22"/>
      <c r="CFZ464" s="22"/>
      <c r="CGA464" s="22"/>
      <c r="CGB464" s="22"/>
      <c r="CGC464" s="22"/>
      <c r="CGD464" s="22"/>
      <c r="CGE464" s="22"/>
      <c r="CGF464" s="22"/>
      <c r="CGG464" s="22"/>
      <c r="CGH464" s="22"/>
      <c r="CGI464" s="22"/>
      <c r="CGJ464" s="22"/>
      <c r="CGK464" s="22"/>
      <c r="CGL464" s="22"/>
      <c r="CGM464" s="22"/>
      <c r="CGN464" s="22"/>
      <c r="CGO464" s="22"/>
      <c r="CGP464" s="22"/>
      <c r="CGQ464" s="22"/>
      <c r="CGR464" s="22"/>
      <c r="CGS464" s="22"/>
      <c r="CGT464" s="22"/>
      <c r="CGU464" s="22"/>
      <c r="CGV464" s="22"/>
      <c r="CGW464" s="22"/>
      <c r="CGX464" s="22"/>
      <c r="CGY464" s="22"/>
      <c r="CGZ464" s="22"/>
      <c r="CHA464" s="22"/>
      <c r="CHB464" s="22"/>
      <c r="CHC464" s="22"/>
      <c r="CHD464" s="22"/>
      <c r="CHE464" s="22"/>
      <c r="CHF464" s="22"/>
      <c r="CHG464" s="22"/>
      <c r="CHH464" s="22"/>
      <c r="CHI464" s="22"/>
      <c r="CHJ464" s="22"/>
      <c r="CHK464" s="22"/>
      <c r="CHL464" s="22"/>
      <c r="CHM464" s="22"/>
      <c r="CHN464" s="22"/>
      <c r="CHO464" s="22"/>
      <c r="CHP464" s="22"/>
      <c r="CHQ464" s="22"/>
      <c r="CHR464" s="22"/>
      <c r="CHS464" s="22"/>
      <c r="CHT464" s="22"/>
      <c r="CHU464" s="22"/>
      <c r="CHV464" s="22"/>
      <c r="CHW464" s="22"/>
      <c r="CHX464" s="22"/>
      <c r="CHY464" s="22"/>
      <c r="CHZ464" s="22"/>
      <c r="CIA464" s="22"/>
      <c r="CIB464" s="22"/>
      <c r="CIC464" s="22"/>
      <c r="CID464" s="22"/>
      <c r="CIE464" s="22"/>
      <c r="CIF464" s="22"/>
      <c r="CIG464" s="22"/>
      <c r="CIH464" s="22"/>
      <c r="CII464" s="22"/>
      <c r="CIJ464" s="22"/>
      <c r="CIK464" s="22"/>
      <c r="CIL464" s="22"/>
      <c r="CIM464" s="22"/>
      <c r="CIN464" s="22"/>
      <c r="CIO464" s="22"/>
      <c r="CIP464" s="22"/>
      <c r="CIQ464" s="22"/>
      <c r="CIR464" s="22"/>
      <c r="CIS464" s="22"/>
      <c r="CIT464" s="22"/>
      <c r="CIU464" s="22"/>
      <c r="CIV464" s="22"/>
      <c r="CIW464" s="22"/>
      <c r="CIX464" s="22"/>
      <c r="CIY464" s="22"/>
      <c r="CIZ464" s="22"/>
      <c r="CJA464" s="22"/>
      <c r="CJB464" s="22"/>
      <c r="CJC464" s="22"/>
      <c r="CJD464" s="22"/>
      <c r="CJE464" s="22"/>
      <c r="CJF464" s="22"/>
      <c r="CJG464" s="22"/>
      <c r="CJH464" s="22"/>
      <c r="CJI464" s="22"/>
      <c r="CJJ464" s="22"/>
      <c r="CJK464" s="22"/>
      <c r="CJL464" s="22"/>
      <c r="CJM464" s="22"/>
      <c r="CJN464" s="22"/>
      <c r="CJO464" s="22"/>
      <c r="CJP464" s="22"/>
      <c r="CJQ464" s="22"/>
      <c r="CJR464" s="22"/>
      <c r="CJS464" s="22"/>
      <c r="CJT464" s="22"/>
      <c r="CJU464" s="22"/>
      <c r="CJV464" s="22"/>
      <c r="CJW464" s="22"/>
      <c r="CJX464" s="22"/>
      <c r="CJY464" s="22"/>
      <c r="CJZ464" s="22"/>
      <c r="CKA464" s="22"/>
      <c r="CKB464" s="22"/>
      <c r="CKC464" s="22"/>
      <c r="CKD464" s="22"/>
      <c r="CKE464" s="22"/>
      <c r="CKF464" s="22"/>
      <c r="CKG464" s="22"/>
      <c r="CKH464" s="22"/>
      <c r="CKI464" s="22"/>
      <c r="CKJ464" s="22"/>
      <c r="CKK464" s="22"/>
      <c r="CKL464" s="22"/>
      <c r="CKM464" s="22"/>
      <c r="CKN464" s="22"/>
      <c r="CKO464" s="22"/>
      <c r="CKP464" s="22"/>
      <c r="CKQ464" s="22"/>
      <c r="CKR464" s="22"/>
      <c r="CKS464" s="22"/>
      <c r="CKT464" s="22"/>
      <c r="CKU464" s="22"/>
      <c r="CKV464" s="22"/>
      <c r="CKW464" s="22"/>
      <c r="CKX464" s="22"/>
      <c r="CKY464" s="22"/>
      <c r="CKZ464" s="22"/>
      <c r="CLA464" s="22"/>
      <c r="CLB464" s="22"/>
      <c r="CLC464" s="22"/>
      <c r="CLD464" s="22"/>
      <c r="CLE464" s="22"/>
      <c r="CLF464" s="22"/>
      <c r="CLG464" s="22"/>
      <c r="CLH464" s="22"/>
      <c r="CLI464" s="22"/>
      <c r="CLJ464" s="22"/>
      <c r="CLK464" s="22"/>
      <c r="CLL464" s="22"/>
      <c r="CLM464" s="22"/>
      <c r="CLN464" s="22"/>
      <c r="CLO464" s="22"/>
      <c r="CLP464" s="22"/>
      <c r="CLQ464" s="22"/>
      <c r="CLR464" s="22"/>
      <c r="CLS464" s="22"/>
      <c r="CLT464" s="22"/>
      <c r="CLU464" s="22"/>
      <c r="CLV464" s="22"/>
      <c r="CLW464" s="22"/>
      <c r="CLX464" s="22"/>
      <c r="CLY464" s="22"/>
      <c r="CLZ464" s="22"/>
      <c r="CMA464" s="22"/>
      <c r="CMB464" s="22"/>
      <c r="CMC464" s="22"/>
      <c r="CMD464" s="22"/>
      <c r="CME464" s="22"/>
      <c r="CMF464" s="22"/>
      <c r="CMG464" s="22"/>
      <c r="CMH464" s="22"/>
      <c r="CMI464" s="22"/>
      <c r="CMJ464" s="22"/>
      <c r="CMK464" s="22"/>
      <c r="CML464" s="22"/>
      <c r="CMM464" s="22"/>
      <c r="CMN464" s="22"/>
      <c r="CMO464" s="22"/>
      <c r="CMP464" s="22"/>
      <c r="CMQ464" s="22"/>
      <c r="CMR464" s="22"/>
      <c r="CMS464" s="22"/>
      <c r="CMT464" s="22"/>
      <c r="CMU464" s="22"/>
      <c r="CMV464" s="22"/>
      <c r="CMW464" s="22"/>
      <c r="CMX464" s="22"/>
      <c r="CMY464" s="22"/>
      <c r="CMZ464" s="22"/>
      <c r="CNA464" s="22"/>
      <c r="CNB464" s="22"/>
      <c r="CNC464" s="22"/>
      <c r="CND464" s="22"/>
      <c r="CNE464" s="22"/>
      <c r="CNF464" s="22"/>
      <c r="CNG464" s="22"/>
      <c r="CNH464" s="22"/>
      <c r="CNI464" s="22"/>
      <c r="CNJ464" s="22"/>
      <c r="CNK464" s="22"/>
      <c r="CNL464" s="22"/>
      <c r="CNM464" s="22"/>
      <c r="CNN464" s="22"/>
      <c r="CNO464" s="22"/>
      <c r="CNP464" s="22"/>
      <c r="CNQ464" s="22"/>
      <c r="CNR464" s="22"/>
      <c r="CNS464" s="22"/>
      <c r="CNT464" s="22"/>
      <c r="CNU464" s="22"/>
      <c r="CNV464" s="22"/>
      <c r="CNW464" s="22"/>
      <c r="CNX464" s="22"/>
      <c r="CNY464" s="22"/>
      <c r="CNZ464" s="22"/>
      <c r="COA464" s="22"/>
      <c r="COB464" s="22"/>
      <c r="COC464" s="22"/>
      <c r="COD464" s="22"/>
      <c r="COE464" s="22"/>
      <c r="COF464" s="22"/>
      <c r="COG464" s="22"/>
      <c r="COH464" s="22"/>
      <c r="COI464" s="22"/>
      <c r="COJ464" s="22"/>
      <c r="COK464" s="22"/>
      <c r="COL464" s="22"/>
      <c r="COM464" s="22"/>
      <c r="CON464" s="22"/>
      <c r="COO464" s="22"/>
      <c r="COP464" s="22"/>
      <c r="COQ464" s="22"/>
      <c r="COR464" s="22"/>
      <c r="COS464" s="22"/>
      <c r="COT464" s="22"/>
      <c r="COU464" s="22"/>
      <c r="COV464" s="22"/>
      <c r="COW464" s="22"/>
      <c r="COX464" s="22"/>
      <c r="COY464" s="22"/>
      <c r="COZ464" s="22"/>
      <c r="CPA464" s="22"/>
      <c r="CPB464" s="22"/>
      <c r="CPC464" s="22"/>
      <c r="CPD464" s="22"/>
      <c r="CPE464" s="22"/>
      <c r="CPF464" s="22"/>
      <c r="CPG464" s="22"/>
      <c r="CPH464" s="22"/>
      <c r="CPI464" s="22"/>
      <c r="CPJ464" s="22"/>
      <c r="CPK464" s="22"/>
      <c r="CPL464" s="22"/>
      <c r="CPM464" s="22"/>
      <c r="CPN464" s="22"/>
      <c r="CPO464" s="22"/>
      <c r="CPP464" s="22"/>
      <c r="CPQ464" s="22"/>
      <c r="CPR464" s="22"/>
      <c r="CPS464" s="22"/>
      <c r="CPT464" s="22"/>
      <c r="CPU464" s="22"/>
      <c r="CPV464" s="22"/>
      <c r="CPW464" s="22"/>
      <c r="CPX464" s="22"/>
      <c r="CPY464" s="22"/>
      <c r="CPZ464" s="22"/>
      <c r="CQA464" s="22"/>
      <c r="CQB464" s="22"/>
      <c r="CQC464" s="22"/>
      <c r="CQD464" s="22"/>
      <c r="CQE464" s="22"/>
      <c r="CQF464" s="22"/>
      <c r="CQG464" s="22"/>
      <c r="CQH464" s="22"/>
      <c r="CQI464" s="22"/>
      <c r="CQJ464" s="22"/>
      <c r="CQK464" s="22"/>
      <c r="CQL464" s="22"/>
      <c r="CQM464" s="22"/>
      <c r="CQN464" s="22"/>
      <c r="CQO464" s="22"/>
      <c r="CQP464" s="22"/>
      <c r="CQQ464" s="22"/>
      <c r="CQR464" s="22"/>
      <c r="CQS464" s="22"/>
      <c r="CQT464" s="22"/>
      <c r="CQU464" s="22"/>
      <c r="CQV464" s="22"/>
      <c r="CQW464" s="22"/>
      <c r="CQX464" s="22"/>
      <c r="CQY464" s="22"/>
      <c r="CQZ464" s="22"/>
      <c r="CRA464" s="22"/>
      <c r="CRB464" s="22"/>
      <c r="CRC464" s="22"/>
      <c r="CRD464" s="22"/>
      <c r="CRE464" s="22"/>
      <c r="CRF464" s="22"/>
      <c r="CRG464" s="22"/>
      <c r="CRH464" s="22"/>
      <c r="CRI464" s="22"/>
      <c r="CRJ464" s="22"/>
      <c r="CRK464" s="22"/>
      <c r="CRL464" s="22"/>
      <c r="CRM464" s="22"/>
      <c r="CRN464" s="22"/>
      <c r="CRO464" s="22"/>
      <c r="CRP464" s="22"/>
      <c r="CRQ464" s="22"/>
      <c r="CRR464" s="22"/>
      <c r="CRS464" s="22"/>
      <c r="CRT464" s="22"/>
      <c r="CRU464" s="22"/>
      <c r="CRV464" s="22"/>
      <c r="CRW464" s="22"/>
      <c r="CRX464" s="22"/>
      <c r="CRY464" s="22"/>
      <c r="CRZ464" s="22"/>
      <c r="CSA464" s="22"/>
      <c r="CSB464" s="22"/>
      <c r="CSC464" s="22"/>
      <c r="CSD464" s="22"/>
      <c r="CSE464" s="22"/>
      <c r="CSF464" s="22"/>
      <c r="CSG464" s="22"/>
      <c r="CSH464" s="22"/>
      <c r="CSI464" s="22"/>
      <c r="CSJ464" s="22"/>
      <c r="CSK464" s="22"/>
      <c r="CSL464" s="22"/>
      <c r="CSM464" s="22"/>
      <c r="CSN464" s="22"/>
      <c r="CSO464" s="22"/>
      <c r="CSP464" s="22"/>
      <c r="CSQ464" s="22"/>
      <c r="CSR464" s="22"/>
      <c r="CSS464" s="22"/>
      <c r="CST464" s="22"/>
      <c r="CSU464" s="22"/>
      <c r="CSV464" s="22"/>
      <c r="CSW464" s="22"/>
      <c r="CSX464" s="22"/>
      <c r="CSY464" s="22"/>
      <c r="CSZ464" s="22"/>
      <c r="CTA464" s="22"/>
      <c r="CTB464" s="22"/>
      <c r="CTC464" s="22"/>
      <c r="CTD464" s="22"/>
      <c r="CTE464" s="22"/>
      <c r="CTF464" s="22"/>
      <c r="CTG464" s="22"/>
      <c r="CTH464" s="22"/>
      <c r="CTI464" s="22"/>
      <c r="CTJ464" s="22"/>
      <c r="CTK464" s="22"/>
      <c r="CTL464" s="22"/>
      <c r="CTM464" s="22"/>
      <c r="CTN464" s="22"/>
      <c r="CTO464" s="22"/>
      <c r="CTP464" s="22"/>
      <c r="CTQ464" s="22"/>
      <c r="CTR464" s="22"/>
      <c r="CTS464" s="22"/>
      <c r="CTT464" s="22"/>
      <c r="CTU464" s="22"/>
      <c r="CTV464" s="22"/>
      <c r="CTW464" s="22"/>
      <c r="CTX464" s="22"/>
      <c r="CTY464" s="22"/>
      <c r="CTZ464" s="22"/>
      <c r="CUA464" s="22"/>
      <c r="CUB464" s="22"/>
      <c r="CUC464" s="22"/>
      <c r="CUD464" s="22"/>
      <c r="CUE464" s="22"/>
      <c r="CUF464" s="22"/>
      <c r="CUG464" s="22"/>
      <c r="CUH464" s="22"/>
      <c r="CUI464" s="22"/>
      <c r="CUJ464" s="22"/>
      <c r="CUK464" s="22"/>
      <c r="CUL464" s="22"/>
      <c r="CUM464" s="22"/>
      <c r="CUN464" s="22"/>
      <c r="CUO464" s="22"/>
      <c r="CUP464" s="22"/>
      <c r="CUQ464" s="22"/>
      <c r="CUR464" s="22"/>
      <c r="CUS464" s="22"/>
      <c r="CUT464" s="22"/>
      <c r="CUU464" s="22"/>
      <c r="CUV464" s="22"/>
      <c r="CUW464" s="22"/>
      <c r="CUX464" s="22"/>
      <c r="CUY464" s="22"/>
      <c r="CUZ464" s="22"/>
      <c r="CVA464" s="22"/>
      <c r="CVB464" s="22"/>
      <c r="CVC464" s="22"/>
      <c r="CVD464" s="22"/>
      <c r="CVE464" s="22"/>
      <c r="CVF464" s="22"/>
      <c r="CVG464" s="22"/>
      <c r="CVH464" s="22"/>
      <c r="CVI464" s="22"/>
      <c r="CVJ464" s="22"/>
      <c r="CVK464" s="22"/>
      <c r="CVL464" s="22"/>
      <c r="CVM464" s="22"/>
      <c r="CVN464" s="22"/>
      <c r="CVO464" s="22"/>
      <c r="CVP464" s="22"/>
      <c r="CVQ464" s="22"/>
      <c r="CVR464" s="22"/>
      <c r="CVS464" s="22"/>
      <c r="CVT464" s="22"/>
      <c r="CVU464" s="22"/>
      <c r="CVV464" s="22"/>
      <c r="CVW464" s="22"/>
      <c r="CVX464" s="22"/>
      <c r="CVY464" s="22"/>
      <c r="CVZ464" s="22"/>
      <c r="CWA464" s="22"/>
      <c r="CWB464" s="22"/>
      <c r="CWC464" s="22"/>
      <c r="CWD464" s="22"/>
      <c r="CWE464" s="22"/>
      <c r="CWF464" s="22"/>
      <c r="CWG464" s="22"/>
      <c r="CWH464" s="22"/>
      <c r="CWI464" s="22"/>
      <c r="CWJ464" s="22"/>
      <c r="CWK464" s="22"/>
      <c r="CWL464" s="22"/>
      <c r="CWM464" s="22"/>
      <c r="CWN464" s="22"/>
      <c r="CWO464" s="22"/>
      <c r="CWP464" s="22"/>
      <c r="CWQ464" s="22"/>
      <c r="CWR464" s="22"/>
      <c r="CWS464" s="22"/>
      <c r="CWT464" s="22"/>
      <c r="CWU464" s="22"/>
      <c r="CWV464" s="22"/>
      <c r="CWW464" s="22"/>
      <c r="CWX464" s="22"/>
      <c r="CWY464" s="22"/>
      <c r="CWZ464" s="22"/>
      <c r="CXA464" s="22"/>
      <c r="CXB464" s="22"/>
      <c r="CXC464" s="22"/>
      <c r="CXD464" s="22"/>
      <c r="CXE464" s="22"/>
      <c r="CXF464" s="22"/>
      <c r="CXG464" s="22"/>
      <c r="CXH464" s="22"/>
      <c r="CXI464" s="22"/>
      <c r="CXJ464" s="22"/>
      <c r="CXK464" s="22"/>
      <c r="CXL464" s="22"/>
      <c r="CXM464" s="22"/>
      <c r="CXN464" s="22"/>
      <c r="CXO464" s="22"/>
      <c r="CXP464" s="22"/>
      <c r="CXQ464" s="22"/>
      <c r="CXR464" s="22"/>
      <c r="CXS464" s="22"/>
      <c r="CXT464" s="22"/>
      <c r="CXU464" s="22"/>
      <c r="CXV464" s="22"/>
      <c r="CXW464" s="22"/>
      <c r="CXX464" s="22"/>
      <c r="CXY464" s="22"/>
      <c r="CXZ464" s="22"/>
      <c r="CYA464" s="22"/>
      <c r="CYB464" s="22"/>
      <c r="CYC464" s="22"/>
      <c r="CYD464" s="22"/>
      <c r="CYE464" s="22"/>
      <c r="CYF464" s="22"/>
      <c r="CYG464" s="22"/>
      <c r="CYH464" s="22"/>
      <c r="CYI464" s="22"/>
      <c r="CYJ464" s="22"/>
      <c r="CYK464" s="22"/>
      <c r="CYL464" s="22"/>
      <c r="CYM464" s="22"/>
      <c r="CYN464" s="22"/>
      <c r="CYO464" s="22"/>
      <c r="CYP464" s="22"/>
      <c r="CYQ464" s="22"/>
      <c r="CYR464" s="22"/>
      <c r="CYS464" s="22"/>
      <c r="CYT464" s="22"/>
      <c r="CYU464" s="22"/>
      <c r="CYV464" s="22"/>
      <c r="CYW464" s="22"/>
      <c r="CYX464" s="22"/>
      <c r="CYY464" s="22"/>
      <c r="CYZ464" s="22"/>
      <c r="CZA464" s="22"/>
      <c r="CZB464" s="22"/>
      <c r="CZC464" s="22"/>
      <c r="CZD464" s="22"/>
      <c r="CZE464" s="22"/>
      <c r="CZF464" s="22"/>
      <c r="CZG464" s="22"/>
      <c r="CZH464" s="22"/>
      <c r="CZI464" s="22"/>
      <c r="CZJ464" s="22"/>
      <c r="CZK464" s="22"/>
      <c r="CZL464" s="22"/>
      <c r="CZM464" s="22"/>
      <c r="CZN464" s="22"/>
      <c r="CZO464" s="22"/>
      <c r="CZP464" s="22"/>
      <c r="CZQ464" s="22"/>
      <c r="CZR464" s="22"/>
      <c r="CZS464" s="22"/>
      <c r="CZT464" s="22"/>
      <c r="CZU464" s="22"/>
      <c r="CZV464" s="22"/>
      <c r="CZW464" s="22"/>
      <c r="CZX464" s="22"/>
      <c r="CZY464" s="22"/>
      <c r="CZZ464" s="22"/>
      <c r="DAA464" s="22"/>
      <c r="DAB464" s="22"/>
      <c r="DAC464" s="22"/>
      <c r="DAD464" s="22"/>
      <c r="DAE464" s="22"/>
      <c r="DAF464" s="22"/>
      <c r="DAG464" s="22"/>
      <c r="DAH464" s="22"/>
      <c r="DAI464" s="22"/>
      <c r="DAJ464" s="22"/>
      <c r="DAK464" s="22"/>
      <c r="DAL464" s="22"/>
      <c r="DAM464" s="22"/>
      <c r="DAN464" s="22"/>
      <c r="DAO464" s="22"/>
      <c r="DAP464" s="22"/>
      <c r="DAQ464" s="22"/>
      <c r="DAR464" s="22"/>
      <c r="DAS464" s="22"/>
      <c r="DAT464" s="22"/>
      <c r="DAU464" s="22"/>
      <c r="DAV464" s="22"/>
      <c r="DAW464" s="22"/>
      <c r="DAX464" s="22"/>
      <c r="DAY464" s="22"/>
      <c r="DAZ464" s="22"/>
      <c r="DBA464" s="22"/>
      <c r="DBB464" s="22"/>
      <c r="DBC464" s="22"/>
      <c r="DBD464" s="22"/>
      <c r="DBE464" s="22"/>
      <c r="DBF464" s="22"/>
      <c r="DBG464" s="22"/>
      <c r="DBH464" s="22"/>
      <c r="DBI464" s="22"/>
      <c r="DBJ464" s="22"/>
      <c r="DBK464" s="22"/>
      <c r="DBL464" s="22"/>
      <c r="DBM464" s="22"/>
      <c r="DBN464" s="22"/>
      <c r="DBO464" s="22"/>
      <c r="DBP464" s="22"/>
      <c r="DBQ464" s="22"/>
      <c r="DBR464" s="22"/>
      <c r="DBS464" s="22"/>
      <c r="DBT464" s="22"/>
      <c r="DBU464" s="22"/>
      <c r="DBV464" s="22"/>
      <c r="DBW464" s="22"/>
      <c r="DBX464" s="22"/>
      <c r="DBY464" s="22"/>
      <c r="DBZ464" s="22"/>
      <c r="DCA464" s="22"/>
      <c r="DCB464" s="22"/>
      <c r="DCC464" s="22"/>
      <c r="DCD464" s="22"/>
      <c r="DCE464" s="22"/>
      <c r="DCF464" s="22"/>
      <c r="DCG464" s="22"/>
      <c r="DCH464" s="22"/>
      <c r="DCI464" s="22"/>
      <c r="DCJ464" s="22"/>
      <c r="DCK464" s="22"/>
      <c r="DCL464" s="22"/>
      <c r="DCM464" s="22"/>
      <c r="DCN464" s="22"/>
      <c r="DCO464" s="22"/>
      <c r="DCP464" s="22"/>
      <c r="DCQ464" s="22"/>
      <c r="DCR464" s="22"/>
      <c r="DCS464" s="22"/>
      <c r="DCT464" s="22"/>
      <c r="DCU464" s="22"/>
      <c r="DCV464" s="22"/>
      <c r="DCW464" s="22"/>
      <c r="DCX464" s="22"/>
      <c r="DCY464" s="22"/>
      <c r="DCZ464" s="22"/>
      <c r="DDA464" s="22"/>
      <c r="DDB464" s="22"/>
      <c r="DDC464" s="22"/>
      <c r="DDD464" s="22"/>
      <c r="DDE464" s="22"/>
      <c r="DDF464" s="22"/>
      <c r="DDG464" s="22"/>
      <c r="DDH464" s="22"/>
      <c r="DDI464" s="22"/>
      <c r="DDJ464" s="22"/>
      <c r="DDK464" s="22"/>
      <c r="DDL464" s="22"/>
      <c r="DDM464" s="22"/>
      <c r="DDN464" s="22"/>
      <c r="DDO464" s="22"/>
      <c r="DDP464" s="22"/>
      <c r="DDQ464" s="22"/>
      <c r="DDR464" s="22"/>
      <c r="DDS464" s="22"/>
      <c r="DDT464" s="22"/>
      <c r="DDU464" s="22"/>
      <c r="DDV464" s="22"/>
      <c r="DDW464" s="22"/>
      <c r="DDX464" s="22"/>
      <c r="DDY464" s="22"/>
      <c r="DDZ464" s="22"/>
      <c r="DEA464" s="22"/>
      <c r="DEB464" s="22"/>
      <c r="DEC464" s="22"/>
      <c r="DED464" s="22"/>
      <c r="DEE464" s="22"/>
      <c r="DEF464" s="22"/>
      <c r="DEG464" s="22"/>
      <c r="DEH464" s="22"/>
      <c r="DEI464" s="22"/>
      <c r="DEJ464" s="22"/>
      <c r="DEK464" s="22"/>
      <c r="DEL464" s="22"/>
      <c r="DEM464" s="22"/>
      <c r="DEN464" s="22"/>
      <c r="DEO464" s="22"/>
      <c r="DEP464" s="22"/>
      <c r="DEQ464" s="22"/>
      <c r="DER464" s="22"/>
      <c r="DES464" s="22"/>
      <c r="DET464" s="22"/>
      <c r="DEU464" s="22"/>
      <c r="DEV464" s="22"/>
      <c r="DEW464" s="22"/>
      <c r="DEX464" s="22"/>
      <c r="DEY464" s="22"/>
      <c r="DEZ464" s="22"/>
      <c r="DFA464" s="22"/>
      <c r="DFB464" s="22"/>
      <c r="DFC464" s="22"/>
      <c r="DFD464" s="22"/>
      <c r="DFE464" s="22"/>
      <c r="DFF464" s="22"/>
      <c r="DFG464" s="22"/>
      <c r="DFH464" s="22"/>
      <c r="DFI464" s="22"/>
      <c r="DFJ464" s="22"/>
      <c r="DFK464" s="22"/>
      <c r="DFL464" s="22"/>
      <c r="DFM464" s="22"/>
      <c r="DFN464" s="22"/>
      <c r="DFO464" s="22"/>
      <c r="DFP464" s="22"/>
      <c r="DFQ464" s="22"/>
      <c r="DFR464" s="22"/>
      <c r="DFS464" s="22"/>
      <c r="DFT464" s="22"/>
      <c r="DFU464" s="22"/>
      <c r="DFV464" s="22"/>
      <c r="DFW464" s="22"/>
      <c r="DFX464" s="22"/>
      <c r="DFY464" s="22"/>
      <c r="DFZ464" s="22"/>
      <c r="DGA464" s="22"/>
      <c r="DGB464" s="22"/>
      <c r="DGC464" s="22"/>
      <c r="DGD464" s="22"/>
      <c r="DGE464" s="22"/>
      <c r="DGF464" s="22"/>
      <c r="DGG464" s="22"/>
      <c r="DGH464" s="22"/>
      <c r="DGI464" s="22"/>
      <c r="DGJ464" s="22"/>
      <c r="DGK464" s="22"/>
      <c r="DGL464" s="22"/>
      <c r="DGM464" s="22"/>
      <c r="DGN464" s="22"/>
      <c r="DGO464" s="22"/>
      <c r="DGP464" s="22"/>
      <c r="DGQ464" s="22"/>
      <c r="DGR464" s="22"/>
      <c r="DGS464" s="22"/>
      <c r="DGT464" s="22"/>
      <c r="DGU464" s="22"/>
      <c r="DGV464" s="22"/>
      <c r="DGW464" s="22"/>
      <c r="DGX464" s="22"/>
      <c r="DGY464" s="22"/>
      <c r="DGZ464" s="22"/>
      <c r="DHA464" s="22"/>
      <c r="DHB464" s="22"/>
      <c r="DHC464" s="22"/>
      <c r="DHD464" s="22"/>
      <c r="DHE464" s="22"/>
      <c r="DHF464" s="22"/>
      <c r="DHG464" s="22"/>
      <c r="DHH464" s="22"/>
      <c r="DHI464" s="22"/>
      <c r="DHJ464" s="22"/>
      <c r="DHK464" s="22"/>
      <c r="DHL464" s="22"/>
      <c r="DHM464" s="22"/>
      <c r="DHN464" s="22"/>
      <c r="DHO464" s="22"/>
      <c r="DHP464" s="22"/>
      <c r="DHQ464" s="22"/>
      <c r="DHR464" s="22"/>
      <c r="DHS464" s="22"/>
      <c r="DHT464" s="22"/>
      <c r="DHU464" s="22"/>
      <c r="DHV464" s="22"/>
      <c r="DHW464" s="22"/>
      <c r="DHX464" s="22"/>
      <c r="DHY464" s="22"/>
      <c r="DHZ464" s="22"/>
      <c r="DIA464" s="22"/>
      <c r="DIB464" s="22"/>
      <c r="DIC464" s="22"/>
      <c r="DID464" s="22"/>
      <c r="DIE464" s="22"/>
      <c r="DIF464" s="22"/>
      <c r="DIG464" s="22"/>
      <c r="DIH464" s="22"/>
      <c r="DII464" s="22"/>
      <c r="DIJ464" s="22"/>
      <c r="DIK464" s="22"/>
      <c r="DIL464" s="22"/>
      <c r="DIM464" s="22"/>
      <c r="DIN464" s="22"/>
      <c r="DIO464" s="22"/>
      <c r="DIP464" s="22"/>
      <c r="DIQ464" s="22"/>
      <c r="DIR464" s="22"/>
      <c r="DIS464" s="22"/>
      <c r="DIT464" s="22"/>
      <c r="DIU464" s="22"/>
      <c r="DIV464" s="22"/>
      <c r="DIW464" s="22"/>
      <c r="DIX464" s="22"/>
      <c r="DIY464" s="22"/>
      <c r="DIZ464" s="22"/>
      <c r="DJA464" s="22"/>
      <c r="DJB464" s="22"/>
      <c r="DJC464" s="22"/>
      <c r="DJD464" s="22"/>
      <c r="DJE464" s="22"/>
      <c r="DJF464" s="22"/>
      <c r="DJG464" s="22"/>
      <c r="DJH464" s="22"/>
      <c r="DJI464" s="22"/>
      <c r="DJJ464" s="22"/>
      <c r="DJK464" s="22"/>
      <c r="DJL464" s="22"/>
      <c r="DJM464" s="22"/>
      <c r="DJN464" s="22"/>
      <c r="DJO464" s="22"/>
      <c r="DJP464" s="22"/>
      <c r="DJQ464" s="22"/>
      <c r="DJR464" s="22"/>
      <c r="DJS464" s="22"/>
      <c r="DJT464" s="22"/>
      <c r="DJU464" s="22"/>
      <c r="DJV464" s="22"/>
      <c r="DJW464" s="22"/>
      <c r="DJX464" s="22"/>
      <c r="DJY464" s="22"/>
      <c r="DJZ464" s="22"/>
      <c r="DKA464" s="22"/>
      <c r="DKB464" s="22"/>
      <c r="DKC464" s="22"/>
      <c r="DKD464" s="22"/>
      <c r="DKE464" s="22"/>
      <c r="DKF464" s="22"/>
      <c r="DKG464" s="22"/>
      <c r="DKH464" s="22"/>
      <c r="DKI464" s="22"/>
      <c r="DKJ464" s="22"/>
      <c r="DKK464" s="22"/>
      <c r="DKL464" s="22"/>
      <c r="DKM464" s="22"/>
      <c r="DKN464" s="22"/>
      <c r="DKO464" s="22"/>
      <c r="DKP464" s="22"/>
      <c r="DKQ464" s="22"/>
      <c r="DKR464" s="22"/>
      <c r="DKS464" s="22"/>
      <c r="DKT464" s="22"/>
      <c r="DKU464" s="22"/>
      <c r="DKV464" s="22"/>
      <c r="DKW464" s="22"/>
      <c r="DKX464" s="22"/>
      <c r="DKY464" s="22"/>
      <c r="DKZ464" s="22"/>
      <c r="DLA464" s="22"/>
      <c r="DLB464" s="22"/>
      <c r="DLC464" s="22"/>
      <c r="DLD464" s="22"/>
      <c r="DLE464" s="22"/>
      <c r="DLF464" s="22"/>
      <c r="DLG464" s="22"/>
      <c r="DLH464" s="22"/>
      <c r="DLI464" s="22"/>
      <c r="DLJ464" s="22"/>
      <c r="DLK464" s="22"/>
      <c r="DLL464" s="22"/>
      <c r="DLM464" s="22"/>
      <c r="DLN464" s="22"/>
      <c r="DLO464" s="22"/>
      <c r="DLP464" s="22"/>
      <c r="DLQ464" s="22"/>
      <c r="DLR464" s="22"/>
      <c r="DLS464" s="22"/>
      <c r="DLT464" s="22"/>
      <c r="DLU464" s="22"/>
      <c r="DLV464" s="22"/>
      <c r="DLW464" s="22"/>
      <c r="DLX464" s="22"/>
      <c r="DLY464" s="22"/>
      <c r="DLZ464" s="22"/>
      <c r="DMA464" s="22"/>
      <c r="DMB464" s="22"/>
      <c r="DMC464" s="22"/>
      <c r="DMD464" s="22"/>
      <c r="DME464" s="22"/>
      <c r="DMF464" s="22"/>
      <c r="DMG464" s="22"/>
      <c r="DMH464" s="22"/>
      <c r="DMI464" s="22"/>
      <c r="DMJ464" s="22"/>
      <c r="DMK464" s="22"/>
      <c r="DML464" s="22"/>
      <c r="DMM464" s="22"/>
      <c r="DMN464" s="22"/>
      <c r="DMO464" s="22"/>
      <c r="DMP464" s="22"/>
      <c r="DMQ464" s="22"/>
      <c r="DMR464" s="22"/>
      <c r="DMS464" s="22"/>
      <c r="DMT464" s="22"/>
      <c r="DMU464" s="22"/>
      <c r="DMV464" s="22"/>
      <c r="DMW464" s="22"/>
      <c r="DMX464" s="22"/>
      <c r="DMY464" s="22"/>
      <c r="DMZ464" s="22"/>
      <c r="DNA464" s="22"/>
      <c r="DNB464" s="22"/>
      <c r="DNC464" s="22"/>
      <c r="DND464" s="22"/>
      <c r="DNE464" s="22"/>
      <c r="DNF464" s="22"/>
      <c r="DNG464" s="22"/>
      <c r="DNH464" s="22"/>
      <c r="DNI464" s="22"/>
      <c r="DNJ464" s="22"/>
      <c r="DNK464" s="22"/>
      <c r="DNL464" s="22"/>
      <c r="DNM464" s="22"/>
      <c r="DNN464" s="22"/>
      <c r="DNO464" s="22"/>
      <c r="DNP464" s="22"/>
      <c r="DNQ464" s="22"/>
      <c r="DNR464" s="22"/>
      <c r="DNS464" s="22"/>
      <c r="DNT464" s="22"/>
      <c r="DNU464" s="22"/>
      <c r="DNV464" s="22"/>
      <c r="DNW464" s="22"/>
      <c r="DNX464" s="22"/>
      <c r="DNY464" s="22"/>
      <c r="DNZ464" s="22"/>
      <c r="DOA464" s="22"/>
      <c r="DOB464" s="22"/>
      <c r="DOC464" s="22"/>
      <c r="DOD464" s="22"/>
      <c r="DOE464" s="22"/>
      <c r="DOF464" s="22"/>
      <c r="DOG464" s="22"/>
      <c r="DOH464" s="22"/>
      <c r="DOI464" s="22"/>
      <c r="DOJ464" s="22"/>
      <c r="DOK464" s="22"/>
      <c r="DOL464" s="22"/>
      <c r="DOM464" s="22"/>
      <c r="DON464" s="22"/>
      <c r="DOO464" s="22"/>
      <c r="DOP464" s="22"/>
      <c r="DOQ464" s="22"/>
      <c r="DOR464" s="22"/>
      <c r="DOS464" s="22"/>
      <c r="DOT464" s="22"/>
      <c r="DOU464" s="22"/>
      <c r="DOV464" s="22"/>
      <c r="DOW464" s="22"/>
      <c r="DOX464" s="22"/>
      <c r="DOY464" s="22"/>
      <c r="DOZ464" s="22"/>
      <c r="DPA464" s="22"/>
      <c r="DPB464" s="22"/>
      <c r="DPC464" s="22"/>
      <c r="DPD464" s="22"/>
      <c r="DPE464" s="22"/>
      <c r="DPF464" s="22"/>
      <c r="DPG464" s="22"/>
      <c r="DPH464" s="22"/>
      <c r="DPI464" s="22"/>
      <c r="DPJ464" s="22"/>
      <c r="DPK464" s="22"/>
      <c r="DPL464" s="22"/>
      <c r="DPM464" s="22"/>
      <c r="DPN464" s="22"/>
      <c r="DPO464" s="22"/>
      <c r="DPP464" s="22"/>
      <c r="DPQ464" s="22"/>
      <c r="DPR464" s="22"/>
      <c r="DPS464" s="22"/>
      <c r="DPT464" s="22"/>
      <c r="DPU464" s="22"/>
      <c r="DPV464" s="22"/>
      <c r="DPW464" s="22"/>
      <c r="DPX464" s="22"/>
      <c r="DPY464" s="22"/>
      <c r="DPZ464" s="22"/>
      <c r="DQA464" s="22"/>
      <c r="DQB464" s="22"/>
      <c r="DQC464" s="22"/>
      <c r="DQD464" s="22"/>
      <c r="DQE464" s="22"/>
      <c r="DQF464" s="22"/>
      <c r="DQG464" s="22"/>
      <c r="DQH464" s="22"/>
      <c r="DQI464" s="22"/>
      <c r="DQJ464" s="22"/>
      <c r="DQK464" s="22"/>
      <c r="DQL464" s="22"/>
      <c r="DQM464" s="22"/>
      <c r="DQN464" s="22"/>
      <c r="DQO464" s="22"/>
      <c r="DQP464" s="22"/>
      <c r="DQQ464" s="22"/>
      <c r="DQR464" s="22"/>
      <c r="DQS464" s="22"/>
      <c r="DQT464" s="22"/>
      <c r="DQU464" s="22"/>
      <c r="DQV464" s="22"/>
      <c r="DQW464" s="22"/>
      <c r="DQX464" s="22"/>
      <c r="DQY464" s="22"/>
      <c r="DQZ464" s="22"/>
      <c r="DRA464" s="22"/>
      <c r="DRB464" s="22"/>
      <c r="DRC464" s="22"/>
      <c r="DRD464" s="22"/>
      <c r="DRE464" s="22"/>
      <c r="DRF464" s="22"/>
      <c r="DRG464" s="22"/>
      <c r="DRH464" s="22"/>
      <c r="DRI464" s="22"/>
      <c r="DRJ464" s="22"/>
      <c r="DRK464" s="22"/>
      <c r="DRL464" s="22"/>
      <c r="DRM464" s="22"/>
      <c r="DRN464" s="22"/>
      <c r="DRO464" s="22"/>
      <c r="DRP464" s="22"/>
      <c r="DRQ464" s="22"/>
      <c r="DRR464" s="22"/>
      <c r="DRS464" s="22"/>
      <c r="DRT464" s="22"/>
      <c r="DRU464" s="22"/>
      <c r="DRV464" s="22"/>
      <c r="DRW464" s="22"/>
      <c r="DRX464" s="22"/>
      <c r="DRY464" s="22"/>
      <c r="DRZ464" s="22"/>
      <c r="DSA464" s="22"/>
      <c r="DSB464" s="22"/>
      <c r="DSC464" s="22"/>
      <c r="DSD464" s="22"/>
      <c r="DSE464" s="22"/>
      <c r="DSF464" s="22"/>
      <c r="DSG464" s="22"/>
      <c r="DSH464" s="22"/>
      <c r="DSI464" s="22"/>
      <c r="DSJ464" s="22"/>
      <c r="DSK464" s="22"/>
      <c r="DSL464" s="22"/>
      <c r="DSM464" s="22"/>
      <c r="DSN464" s="22"/>
      <c r="DSO464" s="22"/>
      <c r="DSP464" s="22"/>
      <c r="DSQ464" s="22"/>
      <c r="DSR464" s="22"/>
      <c r="DSS464" s="22"/>
      <c r="DST464" s="22"/>
      <c r="DSU464" s="22"/>
      <c r="DSV464" s="22"/>
      <c r="DSW464" s="22"/>
      <c r="DSX464" s="22"/>
      <c r="DSY464" s="22"/>
      <c r="DSZ464" s="22"/>
      <c r="DTA464" s="22"/>
      <c r="DTB464" s="22"/>
      <c r="DTC464" s="22"/>
      <c r="DTD464" s="22"/>
      <c r="DTE464" s="22"/>
      <c r="DTF464" s="22"/>
      <c r="DTG464" s="22"/>
      <c r="DTH464" s="22"/>
      <c r="DTI464" s="22"/>
      <c r="DTJ464" s="22"/>
      <c r="DTK464" s="22"/>
      <c r="DTL464" s="22"/>
      <c r="DTM464" s="22"/>
      <c r="DTN464" s="22"/>
      <c r="DTO464" s="22"/>
      <c r="DTP464" s="22"/>
      <c r="DTQ464" s="22"/>
      <c r="DTR464" s="22"/>
      <c r="DTS464" s="22"/>
      <c r="DTT464" s="22"/>
      <c r="DTU464" s="22"/>
      <c r="DTV464" s="22"/>
      <c r="DTW464" s="22"/>
      <c r="DTX464" s="22"/>
      <c r="DTY464" s="22"/>
      <c r="DTZ464" s="22"/>
      <c r="DUA464" s="22"/>
      <c r="DUB464" s="22"/>
      <c r="DUC464" s="22"/>
      <c r="DUD464" s="22"/>
      <c r="DUE464" s="22"/>
      <c r="DUF464" s="22"/>
      <c r="DUG464" s="22"/>
      <c r="DUH464" s="22"/>
      <c r="DUI464" s="22"/>
      <c r="DUJ464" s="22"/>
      <c r="DUK464" s="22"/>
      <c r="DUL464" s="22"/>
      <c r="DUM464" s="22"/>
      <c r="DUN464" s="22"/>
      <c r="DUO464" s="22"/>
      <c r="DUP464" s="22"/>
      <c r="DUQ464" s="22"/>
      <c r="DUR464" s="22"/>
      <c r="DUS464" s="22"/>
      <c r="DUT464" s="22"/>
      <c r="DUU464" s="22"/>
      <c r="DUV464" s="22"/>
      <c r="DUW464" s="22"/>
      <c r="DUX464" s="22"/>
      <c r="DUY464" s="22"/>
      <c r="DUZ464" s="22"/>
      <c r="DVA464" s="22"/>
      <c r="DVB464" s="22"/>
      <c r="DVC464" s="22"/>
      <c r="DVD464" s="22"/>
      <c r="DVE464" s="22"/>
      <c r="DVF464" s="22"/>
      <c r="DVG464" s="22"/>
      <c r="DVH464" s="22"/>
      <c r="DVI464" s="22"/>
      <c r="DVJ464" s="22"/>
      <c r="DVK464" s="22"/>
      <c r="DVL464" s="22"/>
      <c r="DVM464" s="22"/>
      <c r="DVN464" s="22"/>
      <c r="DVO464" s="22"/>
      <c r="DVP464" s="22"/>
      <c r="DVQ464" s="22"/>
      <c r="DVR464" s="22"/>
      <c r="DVS464" s="22"/>
      <c r="DVT464" s="22"/>
      <c r="DVU464" s="22"/>
      <c r="DVV464" s="22"/>
      <c r="DVW464" s="22"/>
      <c r="DVX464" s="22"/>
      <c r="DVY464" s="22"/>
      <c r="DVZ464" s="22"/>
      <c r="DWA464" s="22"/>
      <c r="DWB464" s="22"/>
      <c r="DWC464" s="22"/>
      <c r="DWD464" s="22"/>
      <c r="DWE464" s="22"/>
      <c r="DWF464" s="22"/>
      <c r="DWG464" s="22"/>
      <c r="DWH464" s="22"/>
      <c r="DWI464" s="22"/>
      <c r="DWJ464" s="22"/>
      <c r="DWK464" s="22"/>
      <c r="DWL464" s="22"/>
      <c r="DWM464" s="22"/>
      <c r="DWN464" s="22"/>
      <c r="DWO464" s="22"/>
      <c r="DWP464" s="22"/>
      <c r="DWQ464" s="22"/>
      <c r="DWR464" s="22"/>
      <c r="DWS464" s="22"/>
      <c r="DWT464" s="22"/>
      <c r="DWU464" s="22"/>
      <c r="DWV464" s="22"/>
      <c r="DWW464" s="22"/>
      <c r="DWX464" s="22"/>
      <c r="DWY464" s="22"/>
      <c r="DWZ464" s="22"/>
      <c r="DXA464" s="22"/>
      <c r="DXB464" s="22"/>
      <c r="DXC464" s="22"/>
      <c r="DXD464" s="22"/>
      <c r="DXE464" s="22"/>
      <c r="DXF464" s="22"/>
      <c r="DXG464" s="22"/>
      <c r="DXH464" s="22"/>
      <c r="DXI464" s="22"/>
      <c r="DXJ464" s="22"/>
      <c r="DXK464" s="22"/>
      <c r="DXL464" s="22"/>
      <c r="DXM464" s="22"/>
      <c r="DXN464" s="22"/>
      <c r="DXO464" s="22"/>
      <c r="DXP464" s="22"/>
      <c r="DXQ464" s="22"/>
      <c r="DXR464" s="22"/>
      <c r="DXS464" s="22"/>
      <c r="DXT464" s="22"/>
      <c r="DXU464" s="22"/>
      <c r="DXV464" s="22"/>
      <c r="DXW464" s="22"/>
      <c r="DXX464" s="22"/>
      <c r="DXY464" s="22"/>
      <c r="DXZ464" s="22"/>
      <c r="DYA464" s="22"/>
      <c r="DYB464" s="22"/>
      <c r="DYC464" s="22"/>
      <c r="DYD464" s="22"/>
      <c r="DYE464" s="22"/>
      <c r="DYF464" s="22"/>
      <c r="DYG464" s="22"/>
      <c r="DYH464" s="22"/>
      <c r="DYI464" s="22"/>
      <c r="DYJ464" s="22"/>
      <c r="DYK464" s="22"/>
      <c r="DYL464" s="22"/>
      <c r="DYM464" s="22"/>
      <c r="DYN464" s="22"/>
      <c r="DYO464" s="22"/>
      <c r="DYP464" s="22"/>
      <c r="DYQ464" s="22"/>
      <c r="DYR464" s="22"/>
      <c r="DYS464" s="22"/>
      <c r="DYT464" s="22"/>
      <c r="DYU464" s="22"/>
      <c r="DYV464" s="22"/>
      <c r="DYW464" s="22"/>
      <c r="DYX464" s="22"/>
      <c r="DYY464" s="22"/>
      <c r="DYZ464" s="22"/>
      <c r="DZA464" s="22"/>
      <c r="DZB464" s="22"/>
      <c r="DZC464" s="22"/>
      <c r="DZD464" s="22"/>
      <c r="DZE464" s="22"/>
      <c r="DZF464" s="22"/>
      <c r="DZG464" s="22"/>
      <c r="DZH464" s="22"/>
      <c r="DZI464" s="22"/>
      <c r="DZJ464" s="22"/>
      <c r="DZK464" s="22"/>
      <c r="DZL464" s="22"/>
      <c r="DZM464" s="22"/>
      <c r="DZN464" s="22"/>
      <c r="DZO464" s="22"/>
      <c r="DZP464" s="22"/>
      <c r="DZQ464" s="22"/>
      <c r="DZR464" s="22"/>
      <c r="DZS464" s="22"/>
      <c r="DZT464" s="22"/>
      <c r="DZU464" s="22"/>
      <c r="DZV464" s="22"/>
      <c r="DZW464" s="22"/>
      <c r="DZX464" s="22"/>
      <c r="DZY464" s="22"/>
      <c r="DZZ464" s="22"/>
      <c r="EAA464" s="22"/>
      <c r="EAB464" s="22"/>
      <c r="EAC464" s="22"/>
      <c r="EAD464" s="22"/>
      <c r="EAE464" s="22"/>
      <c r="EAF464" s="22"/>
      <c r="EAG464" s="22"/>
      <c r="EAH464" s="22"/>
      <c r="EAI464" s="22"/>
      <c r="EAJ464" s="22"/>
      <c r="EAK464" s="22"/>
      <c r="EAL464" s="22"/>
      <c r="EAM464" s="22"/>
      <c r="EAN464" s="22"/>
      <c r="EAO464" s="22"/>
      <c r="EAP464" s="22"/>
      <c r="EAQ464" s="22"/>
      <c r="EAR464" s="22"/>
      <c r="EAS464" s="22"/>
      <c r="EAT464" s="22"/>
      <c r="EAU464" s="22"/>
      <c r="EAV464" s="22"/>
      <c r="EAW464" s="22"/>
      <c r="EAX464" s="22"/>
      <c r="EAY464" s="22"/>
      <c r="EAZ464" s="22"/>
      <c r="EBA464" s="22"/>
      <c r="EBB464" s="22"/>
      <c r="EBC464" s="22"/>
      <c r="EBD464" s="22"/>
      <c r="EBE464" s="22"/>
      <c r="EBF464" s="22"/>
      <c r="EBG464" s="22"/>
      <c r="EBH464" s="22"/>
      <c r="EBI464" s="22"/>
      <c r="EBJ464" s="22"/>
      <c r="EBK464" s="22"/>
      <c r="EBL464" s="22"/>
      <c r="EBM464" s="22"/>
      <c r="EBN464" s="22"/>
      <c r="EBO464" s="22"/>
      <c r="EBP464" s="22"/>
      <c r="EBQ464" s="22"/>
      <c r="EBR464" s="22"/>
      <c r="EBS464" s="22"/>
      <c r="EBT464" s="22"/>
      <c r="EBU464" s="22"/>
      <c r="EBV464" s="22"/>
      <c r="EBW464" s="22"/>
      <c r="EBX464" s="22"/>
      <c r="EBY464" s="22"/>
      <c r="EBZ464" s="22"/>
      <c r="ECA464" s="22"/>
      <c r="ECB464" s="22"/>
      <c r="ECC464" s="22"/>
      <c r="ECD464" s="22"/>
      <c r="ECE464" s="22"/>
      <c r="ECF464" s="22"/>
      <c r="ECG464" s="22"/>
      <c r="ECH464" s="22"/>
      <c r="ECI464" s="22"/>
      <c r="ECJ464" s="22"/>
      <c r="ECK464" s="22"/>
      <c r="ECL464" s="22"/>
      <c r="ECM464" s="22"/>
      <c r="ECN464" s="22"/>
      <c r="ECO464" s="22"/>
      <c r="ECP464" s="22"/>
      <c r="ECQ464" s="22"/>
      <c r="ECR464" s="22"/>
      <c r="ECS464" s="22"/>
      <c r="ECT464" s="22"/>
      <c r="ECU464" s="22"/>
      <c r="ECV464" s="22"/>
      <c r="ECW464" s="22"/>
      <c r="ECX464" s="22"/>
      <c r="ECY464" s="22"/>
      <c r="ECZ464" s="22"/>
      <c r="EDA464" s="22"/>
      <c r="EDB464" s="22"/>
      <c r="EDC464" s="22"/>
      <c r="EDD464" s="22"/>
      <c r="EDE464" s="22"/>
      <c r="EDF464" s="22"/>
      <c r="EDG464" s="22"/>
      <c r="EDH464" s="22"/>
      <c r="EDI464" s="22"/>
      <c r="EDJ464" s="22"/>
      <c r="EDK464" s="22"/>
      <c r="EDL464" s="22"/>
      <c r="EDM464" s="22"/>
      <c r="EDN464" s="22"/>
      <c r="EDO464" s="22"/>
      <c r="EDP464" s="22"/>
      <c r="EDQ464" s="22"/>
      <c r="EDR464" s="22"/>
      <c r="EDS464" s="22"/>
      <c r="EDT464" s="22"/>
      <c r="EDU464" s="22"/>
      <c r="EDV464" s="22"/>
      <c r="EDW464" s="22"/>
      <c r="EDX464" s="22"/>
      <c r="EDY464" s="22"/>
      <c r="EDZ464" s="22"/>
      <c r="EEA464" s="22"/>
      <c r="EEB464" s="22"/>
      <c r="EEC464" s="22"/>
      <c r="EED464" s="22"/>
      <c r="EEE464" s="22"/>
      <c r="EEF464" s="22"/>
      <c r="EEG464" s="22"/>
      <c r="EEH464" s="22"/>
      <c r="EEI464" s="22"/>
      <c r="EEJ464" s="22"/>
      <c r="EEK464" s="22"/>
      <c r="EEL464" s="22"/>
      <c r="EEM464" s="22"/>
      <c r="EEN464" s="22"/>
      <c r="EEO464" s="22"/>
      <c r="EEP464" s="22"/>
      <c r="EEQ464" s="22"/>
      <c r="EER464" s="22"/>
      <c r="EES464" s="22"/>
      <c r="EET464" s="22"/>
      <c r="EEU464" s="22"/>
      <c r="EEV464" s="22"/>
      <c r="EEW464" s="22"/>
      <c r="EEX464" s="22"/>
      <c r="EEY464" s="22"/>
      <c r="EEZ464" s="22"/>
      <c r="EFA464" s="22"/>
      <c r="EFB464" s="22"/>
      <c r="EFC464" s="22"/>
      <c r="EFD464" s="22"/>
      <c r="EFE464" s="22"/>
      <c r="EFF464" s="22"/>
      <c r="EFG464" s="22"/>
      <c r="EFH464" s="22"/>
      <c r="EFI464" s="22"/>
      <c r="EFJ464" s="22"/>
      <c r="EFK464" s="22"/>
      <c r="EFL464" s="22"/>
      <c r="EFM464" s="22"/>
      <c r="EFN464" s="22"/>
      <c r="EFO464" s="22"/>
      <c r="EFP464" s="22"/>
      <c r="EFQ464" s="22"/>
      <c r="EFR464" s="22"/>
      <c r="EFS464" s="22"/>
      <c r="EFT464" s="22"/>
      <c r="EFU464" s="22"/>
      <c r="EFV464" s="22"/>
      <c r="EFW464" s="22"/>
      <c r="EFX464" s="22"/>
      <c r="EFY464" s="22"/>
      <c r="EFZ464" s="22"/>
      <c r="EGA464" s="22"/>
      <c r="EGB464" s="22"/>
      <c r="EGC464" s="22"/>
      <c r="EGD464" s="22"/>
      <c r="EGE464" s="22"/>
      <c r="EGF464" s="22"/>
      <c r="EGG464" s="22"/>
      <c r="EGH464" s="22"/>
      <c r="EGI464" s="22"/>
      <c r="EGJ464" s="22"/>
      <c r="EGK464" s="22"/>
      <c r="EGL464" s="22"/>
      <c r="EGM464" s="22"/>
      <c r="EGN464" s="22"/>
      <c r="EGO464" s="22"/>
      <c r="EGP464" s="22"/>
      <c r="EGQ464" s="22"/>
      <c r="EGR464" s="22"/>
      <c r="EGS464" s="22"/>
      <c r="EGT464" s="22"/>
      <c r="EGU464" s="22"/>
      <c r="EGV464" s="22"/>
      <c r="EGW464" s="22"/>
      <c r="EGX464" s="22"/>
      <c r="EGY464" s="22"/>
      <c r="EGZ464" s="22"/>
      <c r="EHA464" s="22"/>
      <c r="EHB464" s="22"/>
      <c r="EHC464" s="22"/>
      <c r="EHD464" s="22"/>
      <c r="EHE464" s="22"/>
      <c r="EHF464" s="22"/>
      <c r="EHG464" s="22"/>
      <c r="EHH464" s="22"/>
      <c r="EHI464" s="22"/>
      <c r="EHJ464" s="22"/>
      <c r="EHK464" s="22"/>
      <c r="EHL464" s="22"/>
      <c r="EHM464" s="22"/>
      <c r="EHN464" s="22"/>
      <c r="EHO464" s="22"/>
      <c r="EHP464" s="22"/>
      <c r="EHQ464" s="22"/>
      <c r="EHR464" s="22"/>
      <c r="EHS464" s="22"/>
      <c r="EHT464" s="22"/>
      <c r="EHU464" s="22"/>
      <c r="EHV464" s="22"/>
      <c r="EHW464" s="22"/>
      <c r="EHX464" s="22"/>
      <c r="EHY464" s="22"/>
      <c r="EHZ464" s="22"/>
      <c r="EIA464" s="22"/>
      <c r="EIB464" s="22"/>
      <c r="EIC464" s="22"/>
      <c r="EID464" s="22"/>
      <c r="EIE464" s="22"/>
      <c r="EIF464" s="22"/>
      <c r="EIG464" s="22"/>
      <c r="EIH464" s="22"/>
      <c r="EII464" s="22"/>
      <c r="EIJ464" s="22"/>
      <c r="EIK464" s="22"/>
      <c r="EIL464" s="22"/>
      <c r="EIM464" s="22"/>
      <c r="EIN464" s="22"/>
      <c r="EIO464" s="22"/>
      <c r="EIP464" s="22"/>
      <c r="EIQ464" s="22"/>
      <c r="EIR464" s="22"/>
      <c r="EIS464" s="22"/>
      <c r="EIT464" s="22"/>
      <c r="EIU464" s="22"/>
      <c r="EIV464" s="22"/>
      <c r="EIW464" s="22"/>
      <c r="EIX464" s="22"/>
      <c r="EIY464" s="22"/>
      <c r="EIZ464" s="22"/>
      <c r="EJA464" s="22"/>
      <c r="EJB464" s="22"/>
      <c r="EJC464" s="22"/>
      <c r="EJD464" s="22"/>
      <c r="EJE464" s="22"/>
      <c r="EJF464" s="22"/>
      <c r="EJG464" s="22"/>
      <c r="EJH464" s="22"/>
      <c r="EJI464" s="22"/>
      <c r="EJJ464" s="22"/>
      <c r="EJK464" s="22"/>
      <c r="EJL464" s="22"/>
      <c r="EJM464" s="22"/>
      <c r="EJN464" s="22"/>
      <c r="EJO464" s="22"/>
      <c r="EJP464" s="22"/>
      <c r="EJQ464" s="22"/>
      <c r="EJR464" s="22"/>
      <c r="EJS464" s="22"/>
      <c r="EJT464" s="22"/>
      <c r="EJU464" s="22"/>
      <c r="EJV464" s="22"/>
      <c r="EJW464" s="22"/>
      <c r="EJX464" s="22"/>
      <c r="EJY464" s="22"/>
      <c r="EJZ464" s="22"/>
      <c r="EKA464" s="22"/>
      <c r="EKB464" s="22"/>
      <c r="EKC464" s="22"/>
      <c r="EKD464" s="22"/>
      <c r="EKE464" s="22"/>
      <c r="EKF464" s="22"/>
      <c r="EKG464" s="22"/>
      <c r="EKH464" s="22"/>
      <c r="EKI464" s="22"/>
      <c r="EKJ464" s="22"/>
      <c r="EKK464" s="22"/>
      <c r="EKL464" s="22"/>
      <c r="EKM464" s="22"/>
      <c r="EKN464" s="22"/>
      <c r="EKO464" s="22"/>
      <c r="EKP464" s="22"/>
      <c r="EKQ464" s="22"/>
      <c r="EKR464" s="22"/>
      <c r="EKS464" s="22"/>
      <c r="EKT464" s="22"/>
      <c r="EKU464" s="22"/>
      <c r="EKV464" s="22"/>
      <c r="EKW464" s="22"/>
      <c r="EKX464" s="22"/>
      <c r="EKY464" s="22"/>
      <c r="EKZ464" s="22"/>
      <c r="ELA464" s="22"/>
      <c r="ELB464" s="22"/>
      <c r="ELC464" s="22"/>
      <c r="ELD464" s="22"/>
      <c r="ELE464" s="22"/>
      <c r="ELF464" s="22"/>
      <c r="ELG464" s="22"/>
      <c r="ELH464" s="22"/>
      <c r="ELI464" s="22"/>
      <c r="ELJ464" s="22"/>
      <c r="ELK464" s="22"/>
      <c r="ELL464" s="22"/>
      <c r="ELM464" s="22"/>
      <c r="ELN464" s="22"/>
      <c r="ELO464" s="22"/>
      <c r="ELP464" s="22"/>
      <c r="ELQ464" s="22"/>
      <c r="ELR464" s="22"/>
      <c r="ELS464" s="22"/>
      <c r="ELT464" s="22"/>
      <c r="ELU464" s="22"/>
      <c r="ELV464" s="22"/>
      <c r="ELW464" s="22"/>
      <c r="ELX464" s="22"/>
      <c r="ELY464" s="22"/>
      <c r="ELZ464" s="22"/>
      <c r="EMA464" s="22"/>
      <c r="EMB464" s="22"/>
      <c r="EMC464" s="22"/>
      <c r="EMD464" s="22"/>
      <c r="EME464" s="22"/>
      <c r="EMF464" s="22"/>
      <c r="EMG464" s="22"/>
      <c r="EMH464" s="22"/>
      <c r="EMI464" s="22"/>
      <c r="EMJ464" s="22"/>
      <c r="EMK464" s="22"/>
      <c r="EML464" s="22"/>
      <c r="EMM464" s="22"/>
      <c r="EMN464" s="22"/>
      <c r="EMO464" s="22"/>
      <c r="EMP464" s="22"/>
      <c r="EMQ464" s="22"/>
      <c r="EMR464" s="22"/>
      <c r="EMS464" s="22"/>
      <c r="EMT464" s="22"/>
      <c r="EMU464" s="22"/>
      <c r="EMV464" s="22"/>
      <c r="EMW464" s="22"/>
      <c r="EMX464" s="22"/>
      <c r="EMY464" s="22"/>
      <c r="EMZ464" s="22"/>
      <c r="ENA464" s="22"/>
      <c r="ENB464" s="22"/>
      <c r="ENC464" s="22"/>
      <c r="END464" s="22"/>
      <c r="ENE464" s="22"/>
      <c r="ENF464" s="22"/>
      <c r="ENG464" s="22"/>
      <c r="ENH464" s="22"/>
      <c r="ENI464" s="22"/>
      <c r="ENJ464" s="22"/>
      <c r="ENK464" s="22"/>
      <c r="ENL464" s="22"/>
      <c r="ENM464" s="22"/>
      <c r="ENN464" s="22"/>
      <c r="ENO464" s="22"/>
      <c r="ENP464" s="22"/>
      <c r="ENQ464" s="22"/>
      <c r="ENR464" s="22"/>
      <c r="ENS464" s="22"/>
      <c r="ENT464" s="22"/>
      <c r="ENU464" s="22"/>
      <c r="ENV464" s="22"/>
      <c r="ENW464" s="22"/>
      <c r="ENX464" s="22"/>
      <c r="ENY464" s="22"/>
      <c r="ENZ464" s="22"/>
      <c r="EOA464" s="22"/>
      <c r="EOB464" s="22"/>
      <c r="EOC464" s="22"/>
      <c r="EOD464" s="22"/>
      <c r="EOE464" s="22"/>
      <c r="EOF464" s="22"/>
      <c r="EOG464" s="22"/>
      <c r="EOH464" s="22"/>
      <c r="EOI464" s="22"/>
      <c r="EOJ464" s="22"/>
      <c r="EOK464" s="22"/>
      <c r="EOL464" s="22"/>
      <c r="EOM464" s="22"/>
      <c r="EON464" s="22"/>
      <c r="EOO464" s="22"/>
      <c r="EOP464" s="22"/>
      <c r="EOQ464" s="22"/>
      <c r="EOR464" s="22"/>
      <c r="EOS464" s="22"/>
      <c r="EOT464" s="22"/>
      <c r="EOU464" s="22"/>
      <c r="EOV464" s="22"/>
      <c r="EOW464" s="22"/>
      <c r="EOX464" s="22"/>
      <c r="EOY464" s="22"/>
      <c r="EOZ464" s="22"/>
      <c r="EPA464" s="22"/>
      <c r="EPB464" s="22"/>
      <c r="EPC464" s="22"/>
      <c r="EPD464" s="22"/>
      <c r="EPE464" s="22"/>
      <c r="EPF464" s="22"/>
      <c r="EPG464" s="22"/>
      <c r="EPH464" s="22"/>
      <c r="EPI464" s="22"/>
      <c r="EPJ464" s="22"/>
      <c r="EPK464" s="22"/>
      <c r="EPL464" s="22"/>
      <c r="EPM464" s="22"/>
      <c r="EPN464" s="22"/>
      <c r="EPO464" s="22"/>
      <c r="EPP464" s="22"/>
      <c r="EPQ464" s="22"/>
      <c r="EPR464" s="22"/>
      <c r="EPS464" s="22"/>
      <c r="EPT464" s="22"/>
      <c r="EPU464" s="22"/>
      <c r="EPV464" s="22"/>
      <c r="EPW464" s="22"/>
      <c r="EPX464" s="22"/>
      <c r="EPY464" s="22"/>
      <c r="EPZ464" s="22"/>
      <c r="EQA464" s="22"/>
      <c r="EQB464" s="22"/>
      <c r="EQC464" s="22"/>
      <c r="EQD464" s="22"/>
      <c r="EQE464" s="22"/>
      <c r="EQF464" s="22"/>
      <c r="EQG464" s="22"/>
      <c r="EQH464" s="22"/>
      <c r="EQI464" s="22"/>
      <c r="EQJ464" s="22"/>
      <c r="EQK464" s="22"/>
      <c r="EQL464" s="22"/>
      <c r="EQM464" s="22"/>
      <c r="EQN464" s="22"/>
      <c r="EQO464" s="22"/>
      <c r="EQP464" s="22"/>
      <c r="EQQ464" s="22"/>
      <c r="EQR464" s="22"/>
      <c r="EQS464" s="22"/>
      <c r="EQT464" s="22"/>
      <c r="EQU464" s="22"/>
      <c r="EQV464" s="22"/>
      <c r="EQW464" s="22"/>
      <c r="EQX464" s="22"/>
      <c r="EQY464" s="22"/>
      <c r="EQZ464" s="22"/>
      <c r="ERA464" s="22"/>
      <c r="ERB464" s="22"/>
      <c r="ERC464" s="22"/>
      <c r="ERD464" s="22"/>
      <c r="ERE464" s="22"/>
      <c r="ERF464" s="22"/>
      <c r="ERG464" s="22"/>
      <c r="ERH464" s="22"/>
      <c r="ERI464" s="22"/>
      <c r="ERJ464" s="22"/>
      <c r="ERK464" s="22"/>
      <c r="ERL464" s="22"/>
      <c r="ERM464" s="22"/>
      <c r="ERN464" s="22"/>
      <c r="ERO464" s="22"/>
      <c r="ERP464" s="22"/>
      <c r="ERQ464" s="22"/>
      <c r="ERR464" s="22"/>
      <c r="ERS464" s="22"/>
      <c r="ERT464" s="22"/>
      <c r="ERU464" s="22"/>
      <c r="ERV464" s="22"/>
      <c r="ERW464" s="22"/>
      <c r="ERX464" s="22"/>
      <c r="ERY464" s="22"/>
      <c r="ERZ464" s="22"/>
      <c r="ESA464" s="22"/>
      <c r="ESB464" s="22"/>
      <c r="ESC464" s="22"/>
      <c r="ESD464" s="22"/>
      <c r="ESE464" s="22"/>
      <c r="ESF464" s="22"/>
      <c r="ESG464" s="22"/>
      <c r="ESH464" s="22"/>
      <c r="ESI464" s="22"/>
      <c r="ESJ464" s="22"/>
      <c r="ESK464" s="22"/>
      <c r="ESL464" s="22"/>
      <c r="ESM464" s="22"/>
      <c r="ESN464" s="22"/>
      <c r="ESO464" s="22"/>
      <c r="ESP464" s="22"/>
      <c r="ESQ464" s="22"/>
      <c r="ESR464" s="22"/>
      <c r="ESS464" s="22"/>
      <c r="EST464" s="22"/>
      <c r="ESU464" s="22"/>
      <c r="ESV464" s="22"/>
      <c r="ESW464" s="22"/>
      <c r="ESX464" s="22"/>
      <c r="ESY464" s="22"/>
      <c r="ESZ464" s="22"/>
      <c r="ETA464" s="22"/>
      <c r="ETB464" s="22"/>
      <c r="ETC464" s="22"/>
      <c r="ETD464" s="22"/>
      <c r="ETE464" s="22"/>
      <c r="ETF464" s="22"/>
      <c r="ETG464" s="22"/>
      <c r="ETH464" s="22"/>
      <c r="ETI464" s="22"/>
      <c r="ETJ464" s="22"/>
      <c r="ETK464" s="22"/>
      <c r="ETL464" s="22"/>
      <c r="ETM464" s="22"/>
      <c r="ETN464" s="22"/>
      <c r="ETO464" s="22"/>
      <c r="ETP464" s="22"/>
      <c r="ETQ464" s="22"/>
      <c r="ETR464" s="22"/>
      <c r="ETS464" s="22"/>
      <c r="ETT464" s="22"/>
      <c r="ETU464" s="22"/>
      <c r="ETV464" s="22"/>
      <c r="ETW464" s="22"/>
      <c r="ETX464" s="22"/>
      <c r="ETY464" s="22"/>
      <c r="ETZ464" s="22"/>
      <c r="EUA464" s="22"/>
      <c r="EUB464" s="22"/>
      <c r="EUC464" s="22"/>
      <c r="EUD464" s="22"/>
      <c r="EUE464" s="22"/>
      <c r="EUF464" s="22"/>
      <c r="EUG464" s="22"/>
      <c r="EUH464" s="22"/>
      <c r="EUI464" s="22"/>
      <c r="EUJ464" s="22"/>
      <c r="EUK464" s="22"/>
      <c r="EUL464" s="22"/>
      <c r="EUM464" s="22"/>
      <c r="EUN464" s="22"/>
      <c r="EUO464" s="22"/>
      <c r="EUP464" s="22"/>
      <c r="EUQ464" s="22"/>
      <c r="EUR464" s="22"/>
      <c r="EUS464" s="22"/>
      <c r="EUT464" s="22"/>
      <c r="EUU464" s="22"/>
      <c r="EUV464" s="22"/>
      <c r="EUW464" s="22"/>
      <c r="EUX464" s="22"/>
      <c r="EUY464" s="22"/>
      <c r="EUZ464" s="22"/>
      <c r="EVA464" s="22"/>
      <c r="EVB464" s="22"/>
      <c r="EVC464" s="22"/>
      <c r="EVD464" s="22"/>
      <c r="EVE464" s="22"/>
      <c r="EVF464" s="22"/>
      <c r="EVG464" s="22"/>
      <c r="EVH464" s="22"/>
      <c r="EVI464" s="22"/>
      <c r="EVJ464" s="22"/>
      <c r="EVK464" s="22"/>
      <c r="EVL464" s="22"/>
      <c r="EVM464" s="22"/>
      <c r="EVN464" s="22"/>
      <c r="EVO464" s="22"/>
      <c r="EVP464" s="22"/>
      <c r="EVQ464" s="22"/>
      <c r="EVR464" s="22"/>
      <c r="EVS464" s="22"/>
      <c r="EVT464" s="22"/>
      <c r="EVU464" s="22"/>
      <c r="EVV464" s="22"/>
      <c r="EVW464" s="22"/>
      <c r="EVX464" s="22"/>
      <c r="EVY464" s="22"/>
      <c r="EVZ464" s="22"/>
      <c r="EWA464" s="22"/>
      <c r="EWB464" s="22"/>
      <c r="EWC464" s="22"/>
      <c r="EWD464" s="22"/>
      <c r="EWE464" s="22"/>
      <c r="EWF464" s="22"/>
      <c r="EWG464" s="22"/>
      <c r="EWH464" s="22"/>
      <c r="EWI464" s="22"/>
      <c r="EWJ464" s="22"/>
      <c r="EWK464" s="22"/>
      <c r="EWL464" s="22"/>
      <c r="EWM464" s="22"/>
      <c r="EWN464" s="22"/>
      <c r="EWO464" s="22"/>
      <c r="EWP464" s="22"/>
      <c r="EWQ464" s="22"/>
      <c r="EWR464" s="22"/>
      <c r="EWS464" s="22"/>
      <c r="EWT464" s="22"/>
      <c r="EWU464" s="22"/>
      <c r="EWV464" s="22"/>
      <c r="EWW464" s="22"/>
      <c r="EWX464" s="22"/>
      <c r="EWY464" s="22"/>
      <c r="EWZ464" s="22"/>
      <c r="EXA464" s="22"/>
      <c r="EXB464" s="22"/>
      <c r="EXC464" s="22"/>
      <c r="EXD464" s="22"/>
      <c r="EXE464" s="22"/>
      <c r="EXF464" s="22"/>
      <c r="EXG464" s="22"/>
      <c r="EXH464" s="22"/>
      <c r="EXI464" s="22"/>
      <c r="EXJ464" s="22"/>
      <c r="EXK464" s="22"/>
      <c r="EXL464" s="22"/>
      <c r="EXM464" s="22"/>
      <c r="EXN464" s="22"/>
      <c r="EXO464" s="22"/>
      <c r="EXP464" s="22"/>
      <c r="EXQ464" s="22"/>
      <c r="EXR464" s="22"/>
      <c r="EXS464" s="22"/>
      <c r="EXT464" s="22"/>
      <c r="EXU464" s="22"/>
      <c r="EXV464" s="22"/>
      <c r="EXW464" s="22"/>
      <c r="EXX464" s="22"/>
      <c r="EXY464" s="22"/>
      <c r="EXZ464" s="22"/>
      <c r="EYA464" s="22"/>
      <c r="EYB464" s="22"/>
      <c r="EYC464" s="22"/>
      <c r="EYD464" s="22"/>
      <c r="EYE464" s="22"/>
      <c r="EYF464" s="22"/>
      <c r="EYG464" s="22"/>
      <c r="EYH464" s="22"/>
      <c r="EYI464" s="22"/>
      <c r="EYJ464" s="22"/>
      <c r="EYK464" s="22"/>
      <c r="EYL464" s="22"/>
      <c r="EYM464" s="22"/>
      <c r="EYN464" s="22"/>
      <c r="EYO464" s="22"/>
      <c r="EYP464" s="22"/>
      <c r="EYQ464" s="22"/>
      <c r="EYR464" s="22"/>
      <c r="EYS464" s="22"/>
      <c r="EYT464" s="22"/>
      <c r="EYU464" s="22"/>
      <c r="EYV464" s="22"/>
      <c r="EYW464" s="22"/>
      <c r="EYX464" s="22"/>
      <c r="EYY464" s="22"/>
      <c r="EYZ464" s="22"/>
      <c r="EZA464" s="22"/>
      <c r="EZB464" s="22"/>
      <c r="EZC464" s="22"/>
      <c r="EZD464" s="22"/>
      <c r="EZE464" s="22"/>
      <c r="EZF464" s="22"/>
      <c r="EZG464" s="22"/>
      <c r="EZH464" s="22"/>
      <c r="EZI464" s="22"/>
      <c r="EZJ464" s="22"/>
      <c r="EZK464" s="22"/>
      <c r="EZL464" s="22"/>
      <c r="EZM464" s="22"/>
      <c r="EZN464" s="22"/>
      <c r="EZO464" s="22"/>
      <c r="EZP464" s="22"/>
      <c r="EZQ464" s="22"/>
      <c r="EZR464" s="22"/>
      <c r="EZS464" s="22"/>
      <c r="EZT464" s="22"/>
      <c r="EZU464" s="22"/>
      <c r="EZV464" s="22"/>
      <c r="EZW464" s="22"/>
      <c r="EZX464" s="22"/>
      <c r="EZY464" s="22"/>
      <c r="EZZ464" s="22"/>
      <c r="FAA464" s="22"/>
      <c r="FAB464" s="22"/>
      <c r="FAC464" s="22"/>
      <c r="FAD464" s="22"/>
      <c r="FAE464" s="22"/>
      <c r="FAF464" s="22"/>
      <c r="FAG464" s="22"/>
      <c r="FAH464" s="22"/>
      <c r="FAI464" s="22"/>
      <c r="FAJ464" s="22"/>
      <c r="FAK464" s="22"/>
      <c r="FAL464" s="22"/>
      <c r="FAM464" s="22"/>
      <c r="FAN464" s="22"/>
      <c r="FAO464" s="22"/>
      <c r="FAP464" s="22"/>
      <c r="FAQ464" s="22"/>
      <c r="FAR464" s="22"/>
      <c r="FAS464" s="22"/>
      <c r="FAT464" s="22"/>
      <c r="FAU464" s="22"/>
      <c r="FAV464" s="22"/>
      <c r="FAW464" s="22"/>
      <c r="FAX464" s="22"/>
      <c r="FAY464" s="22"/>
      <c r="FAZ464" s="22"/>
      <c r="FBA464" s="22"/>
      <c r="FBB464" s="22"/>
      <c r="FBC464" s="22"/>
      <c r="FBD464" s="22"/>
      <c r="FBE464" s="22"/>
      <c r="FBF464" s="22"/>
      <c r="FBG464" s="22"/>
      <c r="FBH464" s="22"/>
      <c r="FBI464" s="22"/>
      <c r="FBJ464" s="22"/>
      <c r="FBK464" s="22"/>
      <c r="FBL464" s="22"/>
      <c r="FBM464" s="22"/>
      <c r="FBN464" s="22"/>
      <c r="FBO464" s="22"/>
      <c r="FBP464" s="22"/>
      <c r="FBQ464" s="22"/>
      <c r="FBR464" s="22"/>
      <c r="FBS464" s="22"/>
      <c r="FBT464" s="22"/>
      <c r="FBU464" s="22"/>
      <c r="FBV464" s="22"/>
      <c r="FBW464" s="22"/>
      <c r="FBX464" s="22"/>
      <c r="FBY464" s="22"/>
      <c r="FBZ464" s="22"/>
      <c r="FCA464" s="22"/>
      <c r="FCB464" s="22"/>
      <c r="FCC464" s="22"/>
      <c r="FCD464" s="22"/>
      <c r="FCE464" s="22"/>
      <c r="FCF464" s="22"/>
      <c r="FCG464" s="22"/>
      <c r="FCH464" s="22"/>
      <c r="FCI464" s="22"/>
      <c r="FCJ464" s="22"/>
      <c r="FCK464" s="22"/>
      <c r="FCL464" s="22"/>
      <c r="FCM464" s="22"/>
      <c r="FCN464" s="22"/>
      <c r="FCO464" s="22"/>
      <c r="FCP464" s="22"/>
      <c r="FCQ464" s="22"/>
      <c r="FCR464" s="22"/>
      <c r="FCS464" s="22"/>
      <c r="FCT464" s="22"/>
      <c r="FCU464" s="22"/>
      <c r="FCV464" s="22"/>
      <c r="FCW464" s="22"/>
      <c r="FCX464" s="22"/>
      <c r="FCY464" s="22"/>
      <c r="FCZ464" s="22"/>
      <c r="FDA464" s="22"/>
      <c r="FDB464" s="22"/>
      <c r="FDC464" s="22"/>
      <c r="FDD464" s="22"/>
      <c r="FDE464" s="22"/>
      <c r="FDF464" s="22"/>
      <c r="FDG464" s="22"/>
      <c r="FDH464" s="22"/>
      <c r="FDI464" s="22"/>
      <c r="FDJ464" s="22"/>
      <c r="FDK464" s="22"/>
      <c r="FDL464" s="22"/>
      <c r="FDM464" s="22"/>
      <c r="FDN464" s="22"/>
      <c r="FDO464" s="22"/>
      <c r="FDP464" s="22"/>
      <c r="FDQ464" s="22"/>
      <c r="FDR464" s="22"/>
      <c r="FDS464" s="22"/>
      <c r="FDT464" s="22"/>
      <c r="FDU464" s="22"/>
      <c r="FDV464" s="22"/>
      <c r="FDW464" s="22"/>
      <c r="FDX464" s="22"/>
      <c r="FDY464" s="22"/>
      <c r="FDZ464" s="22"/>
      <c r="FEA464" s="22"/>
      <c r="FEB464" s="22"/>
      <c r="FEC464" s="22"/>
      <c r="FED464" s="22"/>
      <c r="FEE464" s="22"/>
      <c r="FEF464" s="22"/>
      <c r="FEG464" s="22"/>
      <c r="FEH464" s="22"/>
      <c r="FEI464" s="22"/>
      <c r="FEJ464" s="22"/>
      <c r="FEK464" s="22"/>
      <c r="FEL464" s="22"/>
      <c r="FEM464" s="22"/>
      <c r="FEN464" s="22"/>
      <c r="FEO464" s="22"/>
      <c r="FEP464" s="22"/>
      <c r="FEQ464" s="22"/>
      <c r="FER464" s="22"/>
      <c r="FES464" s="22"/>
      <c r="FET464" s="22"/>
      <c r="FEU464" s="22"/>
      <c r="FEV464" s="22"/>
      <c r="FEW464" s="22"/>
      <c r="FEX464" s="22"/>
      <c r="FEY464" s="22"/>
      <c r="FEZ464" s="22"/>
      <c r="FFA464" s="22"/>
      <c r="FFB464" s="22"/>
      <c r="FFC464" s="22"/>
      <c r="FFD464" s="22"/>
      <c r="FFE464" s="22"/>
      <c r="FFF464" s="22"/>
      <c r="FFG464" s="22"/>
      <c r="FFH464" s="22"/>
      <c r="FFI464" s="22"/>
      <c r="FFJ464" s="22"/>
      <c r="FFK464" s="22"/>
      <c r="FFL464" s="22"/>
      <c r="FFM464" s="22"/>
      <c r="FFN464" s="22"/>
      <c r="FFO464" s="22"/>
      <c r="FFP464" s="22"/>
      <c r="FFQ464" s="22"/>
      <c r="FFR464" s="22"/>
      <c r="FFS464" s="22"/>
      <c r="FFT464" s="22"/>
      <c r="FFU464" s="22"/>
      <c r="FFV464" s="22"/>
      <c r="FFW464" s="22"/>
      <c r="FFX464" s="22"/>
      <c r="FFY464" s="22"/>
      <c r="FFZ464" s="22"/>
      <c r="FGA464" s="22"/>
      <c r="FGB464" s="22"/>
      <c r="FGC464" s="22"/>
      <c r="FGD464" s="22"/>
      <c r="FGE464" s="22"/>
      <c r="FGF464" s="22"/>
      <c r="FGG464" s="22"/>
      <c r="FGH464" s="22"/>
      <c r="FGI464" s="22"/>
      <c r="FGJ464" s="22"/>
      <c r="FGK464" s="22"/>
      <c r="FGL464" s="22"/>
      <c r="FGM464" s="22"/>
      <c r="FGN464" s="22"/>
      <c r="FGO464" s="22"/>
      <c r="FGP464" s="22"/>
      <c r="FGQ464" s="22"/>
      <c r="FGR464" s="22"/>
      <c r="FGS464" s="22"/>
      <c r="FGT464" s="22"/>
      <c r="FGU464" s="22"/>
      <c r="FGV464" s="22"/>
      <c r="FGW464" s="22"/>
      <c r="FGX464" s="22"/>
      <c r="FGY464" s="22"/>
      <c r="FGZ464" s="22"/>
      <c r="FHA464" s="22"/>
      <c r="FHB464" s="22"/>
      <c r="FHC464" s="22"/>
      <c r="FHD464" s="22"/>
      <c r="FHE464" s="22"/>
      <c r="FHF464" s="22"/>
      <c r="FHG464" s="22"/>
      <c r="FHH464" s="22"/>
      <c r="FHI464" s="22"/>
      <c r="FHJ464" s="22"/>
      <c r="FHK464" s="22"/>
      <c r="FHL464" s="22"/>
      <c r="FHM464" s="22"/>
      <c r="FHN464" s="22"/>
      <c r="FHO464" s="22"/>
      <c r="FHP464" s="22"/>
      <c r="FHQ464" s="22"/>
      <c r="FHR464" s="22"/>
      <c r="FHS464" s="22"/>
      <c r="FHT464" s="22"/>
      <c r="FHU464" s="22"/>
      <c r="FHV464" s="22"/>
      <c r="FHW464" s="22"/>
      <c r="FHX464" s="22"/>
      <c r="FHY464" s="22"/>
      <c r="FHZ464" s="22"/>
      <c r="FIA464" s="22"/>
      <c r="FIB464" s="22"/>
      <c r="FIC464" s="22"/>
      <c r="FID464" s="22"/>
      <c r="FIE464" s="22"/>
      <c r="FIF464" s="22"/>
      <c r="FIG464" s="22"/>
      <c r="FIH464" s="22"/>
      <c r="FII464" s="22"/>
      <c r="FIJ464" s="22"/>
      <c r="FIK464" s="22"/>
      <c r="FIL464" s="22"/>
      <c r="FIM464" s="22"/>
      <c r="FIN464" s="22"/>
      <c r="FIO464" s="22"/>
      <c r="FIP464" s="22"/>
      <c r="FIQ464" s="22"/>
      <c r="FIR464" s="22"/>
      <c r="FIS464" s="22"/>
      <c r="FIT464" s="22"/>
      <c r="FIU464" s="22"/>
      <c r="FIV464" s="22"/>
      <c r="FIW464" s="22"/>
      <c r="FIX464" s="22"/>
      <c r="FIY464" s="22"/>
      <c r="FIZ464" s="22"/>
      <c r="FJA464" s="22"/>
      <c r="FJB464" s="22"/>
      <c r="FJC464" s="22"/>
      <c r="FJD464" s="22"/>
      <c r="FJE464" s="22"/>
      <c r="FJF464" s="22"/>
      <c r="FJG464" s="22"/>
      <c r="FJH464" s="22"/>
      <c r="FJI464" s="22"/>
      <c r="FJJ464" s="22"/>
      <c r="FJK464" s="22"/>
      <c r="FJL464" s="22"/>
      <c r="FJM464" s="22"/>
      <c r="FJN464" s="22"/>
      <c r="FJO464" s="22"/>
      <c r="FJP464" s="22"/>
      <c r="FJQ464" s="22"/>
      <c r="FJR464" s="22"/>
      <c r="FJS464" s="22"/>
      <c r="FJT464" s="22"/>
      <c r="FJU464" s="22"/>
      <c r="FJV464" s="22"/>
      <c r="FJW464" s="22"/>
      <c r="FJX464" s="22"/>
      <c r="FJY464" s="22"/>
      <c r="FJZ464" s="22"/>
      <c r="FKA464" s="22"/>
      <c r="FKB464" s="22"/>
      <c r="FKC464" s="22"/>
      <c r="FKD464" s="22"/>
      <c r="FKE464" s="22"/>
      <c r="FKF464" s="22"/>
      <c r="FKG464" s="22"/>
      <c r="FKH464" s="22"/>
      <c r="FKI464" s="22"/>
      <c r="FKJ464" s="22"/>
      <c r="FKK464" s="22"/>
      <c r="FKL464" s="22"/>
      <c r="FKM464" s="22"/>
      <c r="FKN464" s="22"/>
      <c r="FKO464" s="22"/>
      <c r="FKP464" s="22"/>
      <c r="FKQ464" s="22"/>
      <c r="FKR464" s="22"/>
      <c r="FKS464" s="22"/>
      <c r="FKT464" s="22"/>
      <c r="FKU464" s="22"/>
      <c r="FKV464" s="22"/>
      <c r="FKW464" s="22"/>
      <c r="FKX464" s="22"/>
      <c r="FKY464" s="22"/>
      <c r="FKZ464" s="22"/>
      <c r="FLA464" s="22"/>
      <c r="FLB464" s="22"/>
      <c r="FLC464" s="22"/>
      <c r="FLD464" s="22"/>
      <c r="FLE464" s="22"/>
      <c r="FLF464" s="22"/>
      <c r="FLG464" s="22"/>
      <c r="FLH464" s="22"/>
      <c r="FLI464" s="22"/>
      <c r="FLJ464" s="22"/>
      <c r="FLK464" s="22"/>
      <c r="FLL464" s="22"/>
      <c r="FLM464" s="22"/>
      <c r="FLN464" s="22"/>
      <c r="FLO464" s="22"/>
      <c r="FLP464" s="22"/>
      <c r="FLQ464" s="22"/>
      <c r="FLR464" s="22"/>
      <c r="FLS464" s="22"/>
      <c r="FLT464" s="22"/>
      <c r="FLU464" s="22"/>
      <c r="FLV464" s="22"/>
      <c r="FLW464" s="22"/>
      <c r="FLX464" s="22"/>
      <c r="FLY464" s="22"/>
      <c r="FLZ464" s="22"/>
      <c r="FMA464" s="22"/>
      <c r="FMB464" s="22"/>
      <c r="FMC464" s="22"/>
      <c r="FMD464" s="22"/>
      <c r="FME464" s="22"/>
      <c r="FMF464" s="22"/>
      <c r="FMG464" s="22"/>
      <c r="FMH464" s="22"/>
      <c r="FMI464" s="22"/>
      <c r="FMJ464" s="22"/>
      <c r="FMK464" s="22"/>
      <c r="FML464" s="22"/>
      <c r="FMM464" s="22"/>
      <c r="FMN464" s="22"/>
      <c r="FMO464" s="22"/>
      <c r="FMP464" s="22"/>
      <c r="FMQ464" s="22"/>
      <c r="FMR464" s="22"/>
      <c r="FMS464" s="22"/>
      <c r="FMT464" s="22"/>
      <c r="FMU464" s="22"/>
      <c r="FMV464" s="22"/>
      <c r="FMW464" s="22"/>
      <c r="FMX464" s="22"/>
      <c r="FMY464" s="22"/>
      <c r="FMZ464" s="22"/>
      <c r="FNA464" s="22"/>
      <c r="FNB464" s="22"/>
      <c r="FNC464" s="22"/>
      <c r="FND464" s="22"/>
      <c r="FNE464" s="22"/>
      <c r="FNF464" s="22"/>
      <c r="FNG464" s="22"/>
      <c r="FNH464" s="22"/>
      <c r="FNI464" s="22"/>
      <c r="FNJ464" s="22"/>
      <c r="FNK464" s="22"/>
      <c r="FNL464" s="22"/>
      <c r="FNM464" s="22"/>
      <c r="FNN464" s="22"/>
      <c r="FNO464" s="22"/>
      <c r="FNP464" s="22"/>
      <c r="FNQ464" s="22"/>
      <c r="FNR464" s="22"/>
      <c r="FNS464" s="22"/>
      <c r="FNT464" s="22"/>
      <c r="FNU464" s="22"/>
      <c r="FNV464" s="22"/>
      <c r="FNW464" s="22"/>
      <c r="FNX464" s="22"/>
      <c r="FNY464" s="22"/>
      <c r="FNZ464" s="22"/>
      <c r="FOA464" s="22"/>
      <c r="FOB464" s="22"/>
      <c r="FOC464" s="22"/>
      <c r="FOD464" s="22"/>
      <c r="FOE464" s="22"/>
      <c r="FOF464" s="22"/>
      <c r="FOG464" s="22"/>
      <c r="FOH464" s="22"/>
      <c r="FOI464" s="22"/>
      <c r="FOJ464" s="22"/>
      <c r="FOK464" s="22"/>
      <c r="FOL464" s="22"/>
      <c r="FOM464" s="22"/>
      <c r="FON464" s="22"/>
      <c r="FOO464" s="22"/>
      <c r="FOP464" s="22"/>
      <c r="FOQ464" s="22"/>
      <c r="FOR464" s="22"/>
      <c r="FOS464" s="22"/>
      <c r="FOT464" s="22"/>
      <c r="FOU464" s="22"/>
      <c r="FOV464" s="22"/>
      <c r="FOW464" s="22"/>
      <c r="FOX464" s="22"/>
      <c r="FOY464" s="22"/>
      <c r="FOZ464" s="22"/>
      <c r="FPA464" s="22"/>
      <c r="FPB464" s="22"/>
      <c r="FPC464" s="22"/>
      <c r="FPD464" s="22"/>
      <c r="FPE464" s="22"/>
      <c r="FPF464" s="22"/>
      <c r="FPG464" s="22"/>
      <c r="FPH464" s="22"/>
      <c r="FPI464" s="22"/>
      <c r="FPJ464" s="22"/>
      <c r="FPK464" s="22"/>
      <c r="FPL464" s="22"/>
      <c r="FPM464" s="22"/>
      <c r="FPN464" s="22"/>
      <c r="FPO464" s="22"/>
      <c r="FPP464" s="22"/>
      <c r="FPQ464" s="22"/>
      <c r="FPR464" s="22"/>
      <c r="FPS464" s="22"/>
      <c r="FPT464" s="22"/>
      <c r="FPU464" s="22"/>
      <c r="FPV464" s="22"/>
      <c r="FPW464" s="22"/>
      <c r="FPX464" s="22"/>
      <c r="FPY464" s="22"/>
      <c r="FPZ464" s="22"/>
      <c r="FQA464" s="22"/>
      <c r="FQB464" s="22"/>
      <c r="FQC464" s="22"/>
      <c r="FQD464" s="22"/>
      <c r="FQE464" s="22"/>
      <c r="FQF464" s="22"/>
      <c r="FQG464" s="22"/>
      <c r="FQH464" s="22"/>
      <c r="FQI464" s="22"/>
      <c r="FQJ464" s="22"/>
      <c r="FQK464" s="22"/>
      <c r="FQL464" s="22"/>
      <c r="FQM464" s="22"/>
      <c r="FQN464" s="22"/>
      <c r="FQO464" s="22"/>
      <c r="FQP464" s="22"/>
      <c r="FQQ464" s="22"/>
      <c r="FQR464" s="22"/>
      <c r="FQS464" s="22"/>
      <c r="FQT464" s="22"/>
      <c r="FQU464" s="22"/>
      <c r="FQV464" s="22"/>
      <c r="FQW464" s="22"/>
      <c r="FQX464" s="22"/>
      <c r="FQY464" s="22"/>
      <c r="FQZ464" s="22"/>
      <c r="FRA464" s="22"/>
      <c r="FRB464" s="22"/>
      <c r="FRC464" s="22"/>
      <c r="FRD464" s="22"/>
      <c r="FRE464" s="22"/>
      <c r="FRF464" s="22"/>
      <c r="FRG464" s="22"/>
      <c r="FRH464" s="22"/>
      <c r="FRI464" s="22"/>
      <c r="FRJ464" s="22"/>
      <c r="FRK464" s="22"/>
      <c r="FRL464" s="22"/>
      <c r="FRM464" s="22"/>
      <c r="FRN464" s="22"/>
      <c r="FRO464" s="22"/>
      <c r="FRP464" s="22"/>
      <c r="FRQ464" s="22"/>
      <c r="FRR464" s="22"/>
      <c r="FRS464" s="22"/>
      <c r="FRT464" s="22"/>
      <c r="FRU464" s="22"/>
      <c r="FRV464" s="22"/>
      <c r="FRW464" s="22"/>
      <c r="FRX464" s="22"/>
      <c r="FRY464" s="22"/>
      <c r="FRZ464" s="22"/>
      <c r="FSA464" s="22"/>
      <c r="FSB464" s="22"/>
      <c r="FSC464" s="22"/>
      <c r="FSD464" s="22"/>
      <c r="FSE464" s="22"/>
      <c r="FSF464" s="22"/>
      <c r="FSG464" s="22"/>
      <c r="FSH464" s="22"/>
      <c r="FSI464" s="22"/>
      <c r="FSJ464" s="22"/>
      <c r="FSK464" s="22"/>
      <c r="FSL464" s="22"/>
      <c r="FSM464" s="22"/>
      <c r="FSN464" s="22"/>
      <c r="FSO464" s="22"/>
      <c r="FSP464" s="22"/>
      <c r="FSQ464" s="22"/>
      <c r="FSR464" s="22"/>
      <c r="FSS464" s="22"/>
      <c r="FST464" s="22"/>
      <c r="FSU464" s="22"/>
      <c r="FSV464" s="22"/>
      <c r="FSW464" s="22"/>
      <c r="FSX464" s="22"/>
      <c r="FSY464" s="22"/>
      <c r="FSZ464" s="22"/>
      <c r="FTA464" s="22"/>
      <c r="FTB464" s="22"/>
      <c r="FTC464" s="22"/>
      <c r="FTD464" s="22"/>
      <c r="FTE464" s="22"/>
      <c r="FTF464" s="22"/>
      <c r="FTG464" s="22"/>
      <c r="FTH464" s="22"/>
      <c r="FTI464" s="22"/>
      <c r="FTJ464" s="22"/>
      <c r="FTK464" s="22"/>
      <c r="FTL464" s="22"/>
      <c r="FTM464" s="22"/>
      <c r="FTN464" s="22"/>
      <c r="FTO464" s="22"/>
      <c r="FTP464" s="22"/>
      <c r="FTQ464" s="22"/>
      <c r="FTR464" s="22"/>
      <c r="FTS464" s="22"/>
      <c r="FTT464" s="22"/>
      <c r="FTU464" s="22"/>
      <c r="FTV464" s="22"/>
      <c r="FTW464" s="22"/>
      <c r="FTX464" s="22"/>
      <c r="FTY464" s="22"/>
      <c r="FTZ464" s="22"/>
      <c r="FUA464" s="22"/>
      <c r="FUB464" s="22"/>
      <c r="FUC464" s="22"/>
      <c r="FUD464" s="22"/>
      <c r="FUE464" s="22"/>
      <c r="FUF464" s="22"/>
      <c r="FUG464" s="22"/>
      <c r="FUH464" s="22"/>
      <c r="FUI464" s="22"/>
      <c r="FUJ464" s="22"/>
      <c r="FUK464" s="22"/>
      <c r="FUL464" s="22"/>
      <c r="FUM464" s="22"/>
      <c r="FUN464" s="22"/>
      <c r="FUO464" s="22"/>
      <c r="FUP464" s="22"/>
      <c r="FUQ464" s="22"/>
      <c r="FUR464" s="22"/>
      <c r="FUS464" s="22"/>
      <c r="FUT464" s="22"/>
      <c r="FUU464" s="22"/>
      <c r="FUV464" s="22"/>
      <c r="FUW464" s="22"/>
      <c r="FUX464" s="22"/>
      <c r="FUY464" s="22"/>
      <c r="FUZ464" s="22"/>
      <c r="FVA464" s="22"/>
      <c r="FVB464" s="22"/>
      <c r="FVC464" s="22"/>
      <c r="FVD464" s="22"/>
      <c r="FVE464" s="22"/>
      <c r="FVF464" s="22"/>
      <c r="FVG464" s="22"/>
      <c r="FVH464" s="22"/>
      <c r="FVI464" s="22"/>
      <c r="FVJ464" s="22"/>
      <c r="FVK464" s="22"/>
      <c r="FVL464" s="22"/>
      <c r="FVM464" s="22"/>
      <c r="FVN464" s="22"/>
      <c r="FVO464" s="22"/>
      <c r="FVP464" s="22"/>
      <c r="FVQ464" s="22"/>
      <c r="FVR464" s="22"/>
      <c r="FVS464" s="22"/>
      <c r="FVT464" s="22"/>
      <c r="FVU464" s="22"/>
      <c r="FVV464" s="22"/>
      <c r="FVW464" s="22"/>
      <c r="FVX464" s="22"/>
      <c r="FVY464" s="22"/>
      <c r="FVZ464" s="22"/>
      <c r="FWA464" s="22"/>
      <c r="FWB464" s="22"/>
      <c r="FWC464" s="22"/>
      <c r="FWD464" s="22"/>
      <c r="FWE464" s="22"/>
      <c r="FWF464" s="22"/>
      <c r="FWG464" s="22"/>
      <c r="FWH464" s="22"/>
      <c r="FWI464" s="22"/>
      <c r="FWJ464" s="22"/>
      <c r="FWK464" s="22"/>
      <c r="FWL464" s="22"/>
      <c r="FWM464" s="22"/>
      <c r="FWN464" s="22"/>
      <c r="FWO464" s="22"/>
      <c r="FWP464" s="22"/>
      <c r="FWQ464" s="22"/>
      <c r="FWR464" s="22"/>
      <c r="FWS464" s="22"/>
      <c r="FWT464" s="22"/>
      <c r="FWU464" s="22"/>
      <c r="FWV464" s="22"/>
      <c r="FWW464" s="22"/>
      <c r="FWX464" s="22"/>
      <c r="FWY464" s="22"/>
      <c r="FWZ464" s="22"/>
      <c r="FXA464" s="22"/>
      <c r="FXB464" s="22"/>
      <c r="FXC464" s="22"/>
      <c r="FXD464" s="22"/>
      <c r="FXE464" s="22"/>
      <c r="FXF464" s="22"/>
      <c r="FXG464" s="22"/>
      <c r="FXH464" s="22"/>
      <c r="FXI464" s="22"/>
      <c r="FXJ464" s="22"/>
      <c r="FXK464" s="22"/>
      <c r="FXL464" s="22"/>
      <c r="FXM464" s="22"/>
      <c r="FXN464" s="22"/>
      <c r="FXO464" s="22"/>
      <c r="FXP464" s="22"/>
      <c r="FXQ464" s="22"/>
      <c r="FXR464" s="22"/>
      <c r="FXS464" s="22"/>
      <c r="FXT464" s="22"/>
      <c r="FXU464" s="22"/>
      <c r="FXV464" s="22"/>
      <c r="FXW464" s="22"/>
      <c r="FXX464" s="22"/>
      <c r="FXY464" s="22"/>
      <c r="FXZ464" s="22"/>
      <c r="FYA464" s="22"/>
      <c r="FYB464" s="22"/>
      <c r="FYC464" s="22"/>
      <c r="FYD464" s="22"/>
      <c r="FYE464" s="22"/>
      <c r="FYF464" s="22"/>
      <c r="FYG464" s="22"/>
      <c r="FYH464" s="22"/>
      <c r="FYI464" s="22"/>
      <c r="FYJ464" s="22"/>
      <c r="FYK464" s="22"/>
      <c r="FYL464" s="22"/>
      <c r="FYM464" s="22"/>
      <c r="FYN464" s="22"/>
      <c r="FYO464" s="22"/>
      <c r="FYP464" s="22"/>
      <c r="FYQ464" s="22"/>
      <c r="FYR464" s="22"/>
      <c r="FYS464" s="22"/>
      <c r="FYT464" s="22"/>
      <c r="FYU464" s="22"/>
      <c r="FYV464" s="22"/>
      <c r="FYW464" s="22"/>
      <c r="FYX464" s="22"/>
      <c r="FYY464" s="22"/>
      <c r="FYZ464" s="22"/>
      <c r="FZA464" s="22"/>
      <c r="FZB464" s="22"/>
      <c r="FZC464" s="22"/>
      <c r="FZD464" s="22"/>
      <c r="FZE464" s="22"/>
      <c r="FZF464" s="22"/>
      <c r="FZG464" s="22"/>
      <c r="FZH464" s="22"/>
      <c r="FZI464" s="22"/>
      <c r="FZJ464" s="22"/>
      <c r="FZK464" s="22"/>
      <c r="FZL464" s="22"/>
      <c r="FZM464" s="22"/>
      <c r="FZN464" s="22"/>
      <c r="FZO464" s="22"/>
      <c r="FZP464" s="22"/>
      <c r="FZQ464" s="22"/>
      <c r="FZR464" s="22"/>
      <c r="FZS464" s="22"/>
      <c r="FZT464" s="22"/>
      <c r="FZU464" s="22"/>
      <c r="FZV464" s="22"/>
      <c r="FZW464" s="22"/>
      <c r="FZX464" s="22"/>
      <c r="FZY464" s="22"/>
      <c r="FZZ464" s="22"/>
      <c r="GAA464" s="22"/>
      <c r="GAB464" s="22"/>
      <c r="GAC464" s="22"/>
      <c r="GAD464" s="22"/>
      <c r="GAE464" s="22"/>
      <c r="GAF464" s="22"/>
      <c r="GAG464" s="22"/>
      <c r="GAH464" s="22"/>
      <c r="GAI464" s="22"/>
      <c r="GAJ464" s="22"/>
      <c r="GAK464" s="22"/>
      <c r="GAL464" s="22"/>
      <c r="GAM464" s="22"/>
      <c r="GAN464" s="22"/>
      <c r="GAO464" s="22"/>
      <c r="GAP464" s="22"/>
      <c r="GAQ464" s="22"/>
      <c r="GAR464" s="22"/>
      <c r="GAS464" s="22"/>
      <c r="GAT464" s="22"/>
      <c r="GAU464" s="22"/>
      <c r="GAV464" s="22"/>
      <c r="GAW464" s="22"/>
      <c r="GAX464" s="22"/>
      <c r="GAY464" s="22"/>
      <c r="GAZ464" s="22"/>
      <c r="GBA464" s="22"/>
      <c r="GBB464" s="22"/>
      <c r="GBC464" s="22"/>
      <c r="GBD464" s="22"/>
      <c r="GBE464" s="22"/>
      <c r="GBF464" s="22"/>
      <c r="GBG464" s="22"/>
      <c r="GBH464" s="22"/>
      <c r="GBI464" s="22"/>
      <c r="GBJ464" s="22"/>
      <c r="GBK464" s="22"/>
      <c r="GBL464" s="22"/>
      <c r="GBM464" s="22"/>
      <c r="GBN464" s="22"/>
      <c r="GBO464" s="22"/>
      <c r="GBP464" s="22"/>
      <c r="GBQ464" s="22"/>
      <c r="GBR464" s="22"/>
      <c r="GBS464" s="22"/>
      <c r="GBT464" s="22"/>
      <c r="GBU464" s="22"/>
      <c r="GBV464" s="22"/>
      <c r="GBW464" s="22"/>
      <c r="GBX464" s="22"/>
      <c r="GBY464" s="22"/>
      <c r="GBZ464" s="22"/>
      <c r="GCA464" s="22"/>
      <c r="GCB464" s="22"/>
      <c r="GCC464" s="22"/>
      <c r="GCD464" s="22"/>
      <c r="GCE464" s="22"/>
      <c r="GCF464" s="22"/>
      <c r="GCG464" s="22"/>
      <c r="GCH464" s="22"/>
      <c r="GCI464" s="22"/>
      <c r="GCJ464" s="22"/>
      <c r="GCK464" s="22"/>
      <c r="GCL464" s="22"/>
      <c r="GCM464" s="22"/>
      <c r="GCN464" s="22"/>
      <c r="GCO464" s="22"/>
      <c r="GCP464" s="22"/>
      <c r="GCQ464" s="22"/>
      <c r="GCR464" s="22"/>
      <c r="GCS464" s="22"/>
      <c r="GCT464" s="22"/>
      <c r="GCU464" s="22"/>
      <c r="GCV464" s="22"/>
      <c r="GCW464" s="22"/>
      <c r="GCX464" s="22"/>
      <c r="GCY464" s="22"/>
      <c r="GCZ464" s="22"/>
      <c r="GDA464" s="22"/>
      <c r="GDB464" s="22"/>
      <c r="GDC464" s="22"/>
      <c r="GDD464" s="22"/>
      <c r="GDE464" s="22"/>
      <c r="GDF464" s="22"/>
      <c r="GDG464" s="22"/>
      <c r="GDH464" s="22"/>
      <c r="GDI464" s="22"/>
      <c r="GDJ464" s="22"/>
      <c r="GDK464" s="22"/>
      <c r="GDL464" s="22"/>
      <c r="GDM464" s="22"/>
      <c r="GDN464" s="22"/>
      <c r="GDO464" s="22"/>
      <c r="GDP464" s="22"/>
      <c r="GDQ464" s="22"/>
      <c r="GDR464" s="22"/>
      <c r="GDS464" s="22"/>
      <c r="GDT464" s="22"/>
      <c r="GDU464" s="22"/>
      <c r="GDV464" s="22"/>
      <c r="GDW464" s="22"/>
      <c r="GDX464" s="22"/>
      <c r="GDY464" s="22"/>
      <c r="GDZ464" s="22"/>
      <c r="GEA464" s="22"/>
      <c r="GEB464" s="22"/>
      <c r="GEC464" s="22"/>
      <c r="GED464" s="22"/>
      <c r="GEE464" s="22"/>
      <c r="GEF464" s="22"/>
      <c r="GEG464" s="22"/>
      <c r="GEH464" s="22"/>
      <c r="GEI464" s="22"/>
      <c r="GEJ464" s="22"/>
      <c r="GEK464" s="22"/>
      <c r="GEL464" s="22"/>
      <c r="GEM464" s="22"/>
      <c r="GEN464" s="22"/>
      <c r="GEO464" s="22"/>
      <c r="GEP464" s="22"/>
      <c r="GEQ464" s="22"/>
      <c r="GER464" s="22"/>
      <c r="GES464" s="22"/>
      <c r="GET464" s="22"/>
      <c r="GEU464" s="22"/>
      <c r="GEV464" s="22"/>
      <c r="GEW464" s="22"/>
      <c r="GEX464" s="22"/>
      <c r="GEY464" s="22"/>
      <c r="GEZ464" s="22"/>
      <c r="GFA464" s="22"/>
      <c r="GFB464" s="22"/>
      <c r="GFC464" s="22"/>
      <c r="GFD464" s="22"/>
      <c r="GFE464" s="22"/>
      <c r="GFF464" s="22"/>
      <c r="GFG464" s="22"/>
      <c r="GFH464" s="22"/>
      <c r="GFI464" s="22"/>
      <c r="GFJ464" s="22"/>
      <c r="GFK464" s="22"/>
      <c r="GFL464" s="22"/>
      <c r="GFM464" s="22"/>
      <c r="GFN464" s="22"/>
      <c r="GFO464" s="22"/>
      <c r="GFP464" s="22"/>
      <c r="GFQ464" s="22"/>
      <c r="GFR464" s="22"/>
      <c r="GFS464" s="22"/>
      <c r="GFT464" s="22"/>
      <c r="GFU464" s="22"/>
      <c r="GFV464" s="22"/>
      <c r="GFW464" s="22"/>
      <c r="GFX464" s="22"/>
      <c r="GFY464" s="22"/>
      <c r="GFZ464" s="22"/>
      <c r="GGA464" s="22"/>
      <c r="GGB464" s="22"/>
      <c r="GGC464" s="22"/>
      <c r="GGD464" s="22"/>
      <c r="GGE464" s="22"/>
      <c r="GGF464" s="22"/>
      <c r="GGG464" s="22"/>
      <c r="GGH464" s="22"/>
      <c r="GGI464" s="22"/>
      <c r="GGJ464" s="22"/>
      <c r="GGK464" s="22"/>
      <c r="GGL464" s="22"/>
      <c r="GGM464" s="22"/>
      <c r="GGN464" s="22"/>
      <c r="GGO464" s="22"/>
      <c r="GGP464" s="22"/>
      <c r="GGQ464" s="22"/>
      <c r="GGR464" s="22"/>
      <c r="GGS464" s="22"/>
      <c r="GGT464" s="22"/>
      <c r="GGU464" s="22"/>
      <c r="GGV464" s="22"/>
      <c r="GGW464" s="22"/>
      <c r="GGX464" s="22"/>
      <c r="GGY464" s="22"/>
      <c r="GGZ464" s="22"/>
      <c r="GHA464" s="22"/>
      <c r="GHB464" s="22"/>
      <c r="GHC464" s="22"/>
      <c r="GHD464" s="22"/>
      <c r="GHE464" s="22"/>
      <c r="GHF464" s="22"/>
      <c r="GHG464" s="22"/>
      <c r="GHH464" s="22"/>
      <c r="GHI464" s="22"/>
      <c r="GHJ464" s="22"/>
      <c r="GHK464" s="22"/>
      <c r="GHL464" s="22"/>
      <c r="GHM464" s="22"/>
      <c r="GHN464" s="22"/>
      <c r="GHO464" s="22"/>
      <c r="GHP464" s="22"/>
      <c r="GHQ464" s="22"/>
      <c r="GHR464" s="22"/>
      <c r="GHS464" s="22"/>
      <c r="GHT464" s="22"/>
      <c r="GHU464" s="22"/>
      <c r="GHV464" s="22"/>
      <c r="GHW464" s="22"/>
      <c r="GHX464" s="22"/>
      <c r="GHY464" s="22"/>
      <c r="GHZ464" s="22"/>
      <c r="GIA464" s="22"/>
      <c r="GIB464" s="22"/>
      <c r="GIC464" s="22"/>
      <c r="GID464" s="22"/>
      <c r="GIE464" s="22"/>
      <c r="GIF464" s="22"/>
      <c r="GIG464" s="22"/>
      <c r="GIH464" s="22"/>
      <c r="GII464" s="22"/>
      <c r="GIJ464" s="22"/>
      <c r="GIK464" s="22"/>
      <c r="GIL464" s="22"/>
      <c r="GIM464" s="22"/>
      <c r="GIN464" s="22"/>
      <c r="GIO464" s="22"/>
      <c r="GIP464" s="22"/>
      <c r="GIQ464" s="22"/>
      <c r="GIR464" s="22"/>
      <c r="GIS464" s="22"/>
      <c r="GIT464" s="22"/>
      <c r="GIU464" s="22"/>
      <c r="GIV464" s="22"/>
      <c r="GIW464" s="22"/>
      <c r="GIX464" s="22"/>
      <c r="GIY464" s="22"/>
      <c r="GIZ464" s="22"/>
      <c r="GJA464" s="22"/>
      <c r="GJB464" s="22"/>
      <c r="GJC464" s="22"/>
      <c r="GJD464" s="22"/>
      <c r="GJE464" s="22"/>
      <c r="GJF464" s="22"/>
      <c r="GJG464" s="22"/>
      <c r="GJH464" s="22"/>
      <c r="GJI464" s="22"/>
      <c r="GJJ464" s="22"/>
      <c r="GJK464" s="22"/>
      <c r="GJL464" s="22"/>
      <c r="GJM464" s="22"/>
      <c r="GJN464" s="22"/>
      <c r="GJO464" s="22"/>
      <c r="GJP464" s="22"/>
      <c r="GJQ464" s="22"/>
      <c r="GJR464" s="22"/>
      <c r="GJS464" s="22"/>
      <c r="GJT464" s="22"/>
      <c r="GJU464" s="22"/>
      <c r="GJV464" s="22"/>
      <c r="GJW464" s="22"/>
      <c r="GJX464" s="22"/>
      <c r="GJY464" s="22"/>
      <c r="GJZ464" s="22"/>
      <c r="GKA464" s="22"/>
      <c r="GKB464" s="22"/>
      <c r="GKC464" s="22"/>
      <c r="GKD464" s="22"/>
      <c r="GKE464" s="22"/>
      <c r="GKF464" s="22"/>
      <c r="GKG464" s="22"/>
      <c r="GKH464" s="22"/>
      <c r="GKI464" s="22"/>
      <c r="GKJ464" s="22"/>
      <c r="GKK464" s="22"/>
      <c r="GKL464" s="22"/>
      <c r="GKM464" s="22"/>
      <c r="GKN464" s="22"/>
      <c r="GKO464" s="22"/>
      <c r="GKP464" s="22"/>
      <c r="GKQ464" s="22"/>
      <c r="GKR464" s="22"/>
      <c r="GKS464" s="22"/>
      <c r="GKT464" s="22"/>
      <c r="GKU464" s="22"/>
      <c r="GKV464" s="22"/>
      <c r="GKW464" s="22"/>
      <c r="GKX464" s="22"/>
      <c r="GKY464" s="22"/>
      <c r="GKZ464" s="22"/>
      <c r="GLA464" s="22"/>
      <c r="GLB464" s="22"/>
      <c r="GLC464" s="22"/>
      <c r="GLD464" s="22"/>
      <c r="GLE464" s="22"/>
      <c r="GLF464" s="22"/>
      <c r="GLG464" s="22"/>
      <c r="GLH464" s="22"/>
      <c r="GLI464" s="22"/>
      <c r="GLJ464" s="22"/>
      <c r="GLK464" s="22"/>
      <c r="GLL464" s="22"/>
      <c r="GLM464" s="22"/>
      <c r="GLN464" s="22"/>
      <c r="GLO464" s="22"/>
      <c r="GLP464" s="22"/>
      <c r="GLQ464" s="22"/>
      <c r="GLR464" s="22"/>
      <c r="GLS464" s="22"/>
      <c r="GLT464" s="22"/>
      <c r="GLU464" s="22"/>
      <c r="GLV464" s="22"/>
      <c r="GLW464" s="22"/>
      <c r="GLX464" s="22"/>
      <c r="GLY464" s="22"/>
      <c r="GLZ464" s="22"/>
      <c r="GMA464" s="22"/>
      <c r="GMB464" s="22"/>
      <c r="GMC464" s="22"/>
      <c r="GMD464" s="22"/>
      <c r="GME464" s="22"/>
      <c r="GMF464" s="22"/>
      <c r="GMG464" s="22"/>
      <c r="GMH464" s="22"/>
      <c r="GMI464" s="22"/>
      <c r="GMJ464" s="22"/>
      <c r="GMK464" s="22"/>
      <c r="GML464" s="22"/>
      <c r="GMM464" s="22"/>
      <c r="GMN464" s="22"/>
      <c r="GMO464" s="22"/>
      <c r="GMP464" s="22"/>
      <c r="GMQ464" s="22"/>
      <c r="GMR464" s="22"/>
      <c r="GMS464" s="22"/>
      <c r="GMT464" s="22"/>
      <c r="GMU464" s="22"/>
      <c r="GMV464" s="22"/>
      <c r="GMW464" s="22"/>
      <c r="GMX464" s="22"/>
      <c r="GMY464" s="22"/>
      <c r="GMZ464" s="22"/>
      <c r="GNA464" s="22"/>
      <c r="GNB464" s="22"/>
      <c r="GNC464" s="22"/>
      <c r="GND464" s="22"/>
      <c r="GNE464" s="22"/>
      <c r="GNF464" s="22"/>
      <c r="GNG464" s="22"/>
      <c r="GNH464" s="22"/>
      <c r="GNI464" s="22"/>
      <c r="GNJ464" s="22"/>
      <c r="GNK464" s="22"/>
      <c r="GNL464" s="22"/>
      <c r="GNM464" s="22"/>
      <c r="GNN464" s="22"/>
      <c r="GNO464" s="22"/>
      <c r="GNP464" s="22"/>
      <c r="GNQ464" s="22"/>
      <c r="GNR464" s="22"/>
      <c r="GNS464" s="22"/>
      <c r="GNT464" s="22"/>
      <c r="GNU464" s="22"/>
      <c r="GNV464" s="22"/>
      <c r="GNW464" s="22"/>
      <c r="GNX464" s="22"/>
      <c r="GNY464" s="22"/>
      <c r="GNZ464" s="22"/>
      <c r="GOA464" s="22"/>
      <c r="GOB464" s="22"/>
      <c r="GOC464" s="22"/>
      <c r="GOD464" s="22"/>
      <c r="GOE464" s="22"/>
      <c r="GOF464" s="22"/>
      <c r="GOG464" s="22"/>
      <c r="GOH464" s="22"/>
      <c r="GOI464" s="22"/>
      <c r="GOJ464" s="22"/>
      <c r="GOK464" s="22"/>
      <c r="GOL464" s="22"/>
      <c r="GOM464" s="22"/>
      <c r="GON464" s="22"/>
      <c r="GOO464" s="22"/>
      <c r="GOP464" s="22"/>
      <c r="GOQ464" s="22"/>
      <c r="GOR464" s="22"/>
      <c r="GOS464" s="22"/>
      <c r="GOT464" s="22"/>
      <c r="GOU464" s="22"/>
      <c r="GOV464" s="22"/>
      <c r="GOW464" s="22"/>
      <c r="GOX464" s="22"/>
      <c r="GOY464" s="22"/>
      <c r="GOZ464" s="22"/>
      <c r="GPA464" s="22"/>
      <c r="GPB464" s="22"/>
      <c r="GPC464" s="22"/>
      <c r="GPD464" s="22"/>
      <c r="GPE464" s="22"/>
      <c r="GPF464" s="22"/>
      <c r="GPG464" s="22"/>
      <c r="GPH464" s="22"/>
      <c r="GPI464" s="22"/>
      <c r="GPJ464" s="22"/>
      <c r="GPK464" s="22"/>
      <c r="GPL464" s="22"/>
      <c r="GPM464" s="22"/>
      <c r="GPN464" s="22"/>
      <c r="GPO464" s="22"/>
      <c r="GPP464" s="22"/>
      <c r="GPQ464" s="22"/>
      <c r="GPR464" s="22"/>
      <c r="GPS464" s="22"/>
      <c r="GPT464" s="22"/>
      <c r="GPU464" s="22"/>
      <c r="GPV464" s="22"/>
      <c r="GPW464" s="22"/>
      <c r="GPX464" s="22"/>
      <c r="GPY464" s="22"/>
      <c r="GPZ464" s="22"/>
      <c r="GQA464" s="22"/>
      <c r="GQB464" s="22"/>
      <c r="GQC464" s="22"/>
      <c r="GQD464" s="22"/>
      <c r="GQE464" s="22"/>
      <c r="GQF464" s="22"/>
      <c r="GQG464" s="22"/>
      <c r="GQH464" s="22"/>
      <c r="GQI464" s="22"/>
      <c r="GQJ464" s="22"/>
      <c r="GQK464" s="22"/>
      <c r="GQL464" s="22"/>
      <c r="GQM464" s="22"/>
      <c r="GQN464" s="22"/>
      <c r="GQO464" s="22"/>
      <c r="GQP464" s="22"/>
      <c r="GQQ464" s="22"/>
      <c r="GQR464" s="22"/>
      <c r="GQS464" s="22"/>
      <c r="GQT464" s="22"/>
      <c r="GQU464" s="22"/>
      <c r="GQV464" s="22"/>
      <c r="GQW464" s="22"/>
      <c r="GQX464" s="22"/>
      <c r="GQY464" s="22"/>
      <c r="GQZ464" s="22"/>
      <c r="GRA464" s="22"/>
      <c r="GRB464" s="22"/>
      <c r="GRC464" s="22"/>
      <c r="GRD464" s="22"/>
      <c r="GRE464" s="22"/>
      <c r="GRF464" s="22"/>
      <c r="GRG464" s="22"/>
      <c r="GRH464" s="22"/>
      <c r="GRI464" s="22"/>
      <c r="GRJ464" s="22"/>
      <c r="GRK464" s="22"/>
      <c r="GRL464" s="22"/>
      <c r="GRM464" s="22"/>
      <c r="GRN464" s="22"/>
      <c r="GRO464" s="22"/>
      <c r="GRP464" s="22"/>
      <c r="GRQ464" s="22"/>
      <c r="GRR464" s="22"/>
      <c r="GRS464" s="22"/>
      <c r="GRT464" s="22"/>
      <c r="GRU464" s="22"/>
      <c r="GRV464" s="22"/>
      <c r="GRW464" s="22"/>
      <c r="GRX464" s="22"/>
      <c r="GRY464" s="22"/>
      <c r="GRZ464" s="22"/>
      <c r="GSA464" s="22"/>
      <c r="GSB464" s="22"/>
      <c r="GSC464" s="22"/>
      <c r="GSD464" s="22"/>
      <c r="GSE464" s="22"/>
      <c r="GSF464" s="22"/>
      <c r="GSG464" s="22"/>
      <c r="GSH464" s="22"/>
      <c r="GSI464" s="22"/>
      <c r="GSJ464" s="22"/>
      <c r="GSK464" s="22"/>
      <c r="GSL464" s="22"/>
      <c r="GSM464" s="22"/>
      <c r="GSN464" s="22"/>
      <c r="GSO464" s="22"/>
      <c r="GSP464" s="22"/>
      <c r="GSQ464" s="22"/>
      <c r="GSR464" s="22"/>
      <c r="GSS464" s="22"/>
      <c r="GST464" s="22"/>
      <c r="GSU464" s="22"/>
      <c r="GSV464" s="22"/>
      <c r="GSW464" s="22"/>
      <c r="GSX464" s="22"/>
      <c r="GSY464" s="22"/>
      <c r="GSZ464" s="22"/>
      <c r="GTA464" s="22"/>
      <c r="GTB464" s="22"/>
      <c r="GTC464" s="22"/>
      <c r="GTD464" s="22"/>
      <c r="GTE464" s="22"/>
      <c r="GTF464" s="22"/>
      <c r="GTG464" s="22"/>
      <c r="GTH464" s="22"/>
      <c r="GTI464" s="22"/>
      <c r="GTJ464" s="22"/>
      <c r="GTK464" s="22"/>
      <c r="GTL464" s="22"/>
      <c r="GTM464" s="22"/>
      <c r="GTN464" s="22"/>
      <c r="GTO464" s="22"/>
      <c r="GTP464" s="22"/>
      <c r="GTQ464" s="22"/>
      <c r="GTR464" s="22"/>
      <c r="GTS464" s="22"/>
      <c r="GTT464" s="22"/>
      <c r="GTU464" s="22"/>
      <c r="GTV464" s="22"/>
      <c r="GTW464" s="22"/>
      <c r="GTX464" s="22"/>
      <c r="GTY464" s="22"/>
      <c r="GTZ464" s="22"/>
      <c r="GUA464" s="22"/>
      <c r="GUB464" s="22"/>
      <c r="GUC464" s="22"/>
      <c r="GUD464" s="22"/>
      <c r="GUE464" s="22"/>
      <c r="GUF464" s="22"/>
      <c r="GUG464" s="22"/>
      <c r="GUH464" s="22"/>
      <c r="GUI464" s="22"/>
      <c r="GUJ464" s="22"/>
      <c r="GUK464" s="22"/>
      <c r="GUL464" s="22"/>
      <c r="GUM464" s="22"/>
      <c r="GUN464" s="22"/>
      <c r="GUO464" s="22"/>
      <c r="GUP464" s="22"/>
      <c r="GUQ464" s="22"/>
      <c r="GUR464" s="22"/>
      <c r="GUS464" s="22"/>
      <c r="GUT464" s="22"/>
      <c r="GUU464" s="22"/>
      <c r="GUV464" s="22"/>
      <c r="GUW464" s="22"/>
      <c r="GUX464" s="22"/>
      <c r="GUY464" s="22"/>
      <c r="GUZ464" s="22"/>
      <c r="GVA464" s="22"/>
      <c r="GVB464" s="22"/>
      <c r="GVC464" s="22"/>
      <c r="GVD464" s="22"/>
      <c r="GVE464" s="22"/>
      <c r="GVF464" s="22"/>
      <c r="GVG464" s="22"/>
      <c r="GVH464" s="22"/>
      <c r="GVI464" s="22"/>
      <c r="GVJ464" s="22"/>
      <c r="GVK464" s="22"/>
      <c r="GVL464" s="22"/>
      <c r="GVM464" s="22"/>
      <c r="GVN464" s="22"/>
      <c r="GVO464" s="22"/>
      <c r="GVP464" s="22"/>
      <c r="GVQ464" s="22"/>
      <c r="GVR464" s="22"/>
      <c r="GVS464" s="22"/>
      <c r="GVT464" s="22"/>
      <c r="GVU464" s="22"/>
      <c r="GVV464" s="22"/>
      <c r="GVW464" s="22"/>
      <c r="GVX464" s="22"/>
      <c r="GVY464" s="22"/>
      <c r="GVZ464" s="22"/>
      <c r="GWA464" s="22"/>
      <c r="GWB464" s="22"/>
      <c r="GWC464" s="22"/>
      <c r="GWD464" s="22"/>
      <c r="GWE464" s="22"/>
      <c r="GWF464" s="22"/>
      <c r="GWG464" s="22"/>
      <c r="GWH464" s="22"/>
      <c r="GWI464" s="22"/>
      <c r="GWJ464" s="22"/>
      <c r="GWK464" s="22"/>
      <c r="GWL464" s="22"/>
      <c r="GWM464" s="22"/>
      <c r="GWN464" s="22"/>
      <c r="GWO464" s="22"/>
      <c r="GWP464" s="22"/>
      <c r="GWQ464" s="22"/>
      <c r="GWR464" s="22"/>
      <c r="GWS464" s="22"/>
      <c r="GWT464" s="22"/>
      <c r="GWU464" s="22"/>
      <c r="GWV464" s="22"/>
      <c r="GWW464" s="22"/>
      <c r="GWX464" s="22"/>
      <c r="GWY464" s="22"/>
      <c r="GWZ464" s="22"/>
      <c r="GXA464" s="22"/>
      <c r="GXB464" s="22"/>
      <c r="GXC464" s="22"/>
      <c r="GXD464" s="22"/>
      <c r="GXE464" s="22"/>
      <c r="GXF464" s="22"/>
      <c r="GXG464" s="22"/>
      <c r="GXH464" s="22"/>
      <c r="GXI464" s="22"/>
      <c r="GXJ464" s="22"/>
      <c r="GXK464" s="22"/>
      <c r="GXL464" s="22"/>
      <c r="GXM464" s="22"/>
      <c r="GXN464" s="22"/>
      <c r="GXO464" s="22"/>
      <c r="GXP464" s="22"/>
      <c r="GXQ464" s="22"/>
      <c r="GXR464" s="22"/>
      <c r="GXS464" s="22"/>
      <c r="GXT464" s="22"/>
      <c r="GXU464" s="22"/>
      <c r="GXV464" s="22"/>
      <c r="GXW464" s="22"/>
      <c r="GXX464" s="22"/>
      <c r="GXY464" s="22"/>
      <c r="GXZ464" s="22"/>
      <c r="GYA464" s="22"/>
      <c r="GYB464" s="22"/>
      <c r="GYC464" s="22"/>
      <c r="GYD464" s="22"/>
      <c r="GYE464" s="22"/>
      <c r="GYF464" s="22"/>
      <c r="GYG464" s="22"/>
      <c r="GYH464" s="22"/>
      <c r="GYI464" s="22"/>
      <c r="GYJ464" s="22"/>
      <c r="GYK464" s="22"/>
      <c r="GYL464" s="22"/>
      <c r="GYM464" s="22"/>
      <c r="GYN464" s="22"/>
      <c r="GYO464" s="22"/>
      <c r="GYP464" s="22"/>
      <c r="GYQ464" s="22"/>
      <c r="GYR464" s="22"/>
      <c r="GYS464" s="22"/>
      <c r="GYT464" s="22"/>
      <c r="GYU464" s="22"/>
      <c r="GYV464" s="22"/>
      <c r="GYW464" s="22"/>
      <c r="GYX464" s="22"/>
      <c r="GYY464" s="22"/>
      <c r="GYZ464" s="22"/>
      <c r="GZA464" s="22"/>
      <c r="GZB464" s="22"/>
      <c r="GZC464" s="22"/>
      <c r="GZD464" s="22"/>
      <c r="GZE464" s="22"/>
      <c r="GZF464" s="22"/>
      <c r="GZG464" s="22"/>
      <c r="GZH464" s="22"/>
      <c r="GZI464" s="22"/>
      <c r="GZJ464" s="22"/>
      <c r="GZK464" s="22"/>
      <c r="GZL464" s="22"/>
      <c r="GZM464" s="22"/>
      <c r="GZN464" s="22"/>
      <c r="GZO464" s="22"/>
      <c r="GZP464" s="22"/>
      <c r="GZQ464" s="22"/>
      <c r="GZR464" s="22"/>
      <c r="GZS464" s="22"/>
      <c r="GZT464" s="22"/>
      <c r="GZU464" s="22"/>
      <c r="GZV464" s="22"/>
      <c r="GZW464" s="22"/>
      <c r="GZX464" s="22"/>
      <c r="GZY464" s="22"/>
      <c r="GZZ464" s="22"/>
      <c r="HAA464" s="22"/>
      <c r="HAB464" s="22"/>
      <c r="HAC464" s="22"/>
      <c r="HAD464" s="22"/>
      <c r="HAE464" s="22"/>
      <c r="HAF464" s="22"/>
      <c r="HAG464" s="22"/>
      <c r="HAH464" s="22"/>
      <c r="HAI464" s="22"/>
      <c r="HAJ464" s="22"/>
      <c r="HAK464" s="22"/>
      <c r="HAL464" s="22"/>
      <c r="HAM464" s="22"/>
      <c r="HAN464" s="22"/>
      <c r="HAO464" s="22"/>
      <c r="HAP464" s="22"/>
      <c r="HAQ464" s="22"/>
      <c r="HAR464" s="22"/>
      <c r="HAS464" s="22"/>
      <c r="HAT464" s="22"/>
      <c r="HAU464" s="22"/>
      <c r="HAV464" s="22"/>
      <c r="HAW464" s="22"/>
      <c r="HAX464" s="22"/>
      <c r="HAY464" s="22"/>
      <c r="HAZ464" s="22"/>
      <c r="HBA464" s="22"/>
      <c r="HBB464" s="22"/>
      <c r="HBC464" s="22"/>
      <c r="HBD464" s="22"/>
      <c r="HBE464" s="22"/>
      <c r="HBF464" s="22"/>
      <c r="HBG464" s="22"/>
      <c r="HBH464" s="22"/>
      <c r="HBI464" s="22"/>
      <c r="HBJ464" s="22"/>
      <c r="HBK464" s="22"/>
      <c r="HBL464" s="22"/>
      <c r="HBM464" s="22"/>
      <c r="HBN464" s="22"/>
      <c r="HBO464" s="22"/>
      <c r="HBP464" s="22"/>
      <c r="HBQ464" s="22"/>
      <c r="HBR464" s="22"/>
      <c r="HBS464" s="22"/>
      <c r="HBT464" s="22"/>
      <c r="HBU464" s="22"/>
      <c r="HBV464" s="22"/>
      <c r="HBW464" s="22"/>
      <c r="HBX464" s="22"/>
      <c r="HBY464" s="22"/>
      <c r="HBZ464" s="22"/>
      <c r="HCA464" s="22"/>
      <c r="HCB464" s="22"/>
      <c r="HCC464" s="22"/>
      <c r="HCD464" s="22"/>
      <c r="HCE464" s="22"/>
      <c r="HCF464" s="22"/>
      <c r="HCG464" s="22"/>
      <c r="HCH464" s="22"/>
      <c r="HCI464" s="22"/>
      <c r="HCJ464" s="22"/>
      <c r="HCK464" s="22"/>
      <c r="HCL464" s="22"/>
      <c r="HCM464" s="22"/>
      <c r="HCN464" s="22"/>
      <c r="HCO464" s="22"/>
      <c r="HCP464" s="22"/>
      <c r="HCQ464" s="22"/>
      <c r="HCR464" s="22"/>
      <c r="HCS464" s="22"/>
      <c r="HCT464" s="22"/>
      <c r="HCU464" s="22"/>
      <c r="HCV464" s="22"/>
      <c r="HCW464" s="22"/>
      <c r="HCX464" s="22"/>
      <c r="HCY464" s="22"/>
      <c r="HCZ464" s="22"/>
      <c r="HDA464" s="22"/>
      <c r="HDB464" s="22"/>
      <c r="HDC464" s="22"/>
      <c r="HDD464" s="22"/>
      <c r="HDE464" s="22"/>
      <c r="HDF464" s="22"/>
      <c r="HDG464" s="22"/>
      <c r="HDH464" s="22"/>
      <c r="HDI464" s="22"/>
      <c r="HDJ464" s="22"/>
      <c r="HDK464" s="22"/>
      <c r="HDL464" s="22"/>
      <c r="HDM464" s="22"/>
      <c r="HDN464" s="22"/>
      <c r="HDO464" s="22"/>
      <c r="HDP464" s="22"/>
      <c r="HDQ464" s="22"/>
      <c r="HDR464" s="22"/>
      <c r="HDS464" s="22"/>
      <c r="HDT464" s="22"/>
      <c r="HDU464" s="22"/>
      <c r="HDV464" s="22"/>
      <c r="HDW464" s="22"/>
      <c r="HDX464" s="22"/>
      <c r="HDY464" s="22"/>
      <c r="HDZ464" s="22"/>
      <c r="HEA464" s="22"/>
      <c r="HEB464" s="22"/>
      <c r="HEC464" s="22"/>
      <c r="HED464" s="22"/>
      <c r="HEE464" s="22"/>
      <c r="HEF464" s="22"/>
      <c r="HEG464" s="22"/>
      <c r="HEH464" s="22"/>
      <c r="HEI464" s="22"/>
      <c r="HEJ464" s="22"/>
      <c r="HEK464" s="22"/>
      <c r="HEL464" s="22"/>
      <c r="HEM464" s="22"/>
      <c r="HEN464" s="22"/>
      <c r="HEO464" s="22"/>
      <c r="HEP464" s="22"/>
      <c r="HEQ464" s="22"/>
      <c r="HER464" s="22"/>
      <c r="HES464" s="22"/>
      <c r="HET464" s="22"/>
      <c r="HEU464" s="22"/>
      <c r="HEV464" s="22"/>
      <c r="HEW464" s="22"/>
      <c r="HEX464" s="22"/>
      <c r="HEY464" s="22"/>
      <c r="HEZ464" s="22"/>
      <c r="HFA464" s="22"/>
      <c r="HFB464" s="22"/>
      <c r="HFC464" s="22"/>
      <c r="HFD464" s="22"/>
      <c r="HFE464" s="22"/>
      <c r="HFF464" s="22"/>
      <c r="HFG464" s="22"/>
      <c r="HFH464" s="22"/>
      <c r="HFI464" s="22"/>
      <c r="HFJ464" s="22"/>
      <c r="HFK464" s="22"/>
      <c r="HFL464" s="22"/>
      <c r="HFM464" s="22"/>
      <c r="HFN464" s="22"/>
      <c r="HFO464" s="22"/>
      <c r="HFP464" s="22"/>
      <c r="HFQ464" s="22"/>
      <c r="HFR464" s="22"/>
      <c r="HFS464" s="22"/>
      <c r="HFT464" s="22"/>
      <c r="HFU464" s="22"/>
      <c r="HFV464" s="22"/>
      <c r="HFW464" s="22"/>
      <c r="HFX464" s="22"/>
      <c r="HFY464" s="22"/>
      <c r="HFZ464" s="22"/>
      <c r="HGA464" s="22"/>
      <c r="HGB464" s="22"/>
      <c r="HGC464" s="22"/>
      <c r="HGD464" s="22"/>
      <c r="HGE464" s="22"/>
      <c r="HGF464" s="22"/>
      <c r="HGG464" s="22"/>
      <c r="HGH464" s="22"/>
      <c r="HGI464" s="22"/>
      <c r="HGJ464" s="22"/>
      <c r="HGK464" s="22"/>
      <c r="HGL464" s="22"/>
      <c r="HGM464" s="22"/>
      <c r="HGN464" s="22"/>
      <c r="HGO464" s="22"/>
      <c r="HGP464" s="22"/>
      <c r="HGQ464" s="22"/>
      <c r="HGR464" s="22"/>
      <c r="HGS464" s="22"/>
      <c r="HGT464" s="22"/>
      <c r="HGU464" s="22"/>
      <c r="HGV464" s="22"/>
      <c r="HGW464" s="22"/>
      <c r="HGX464" s="22"/>
      <c r="HGY464" s="22"/>
      <c r="HGZ464" s="22"/>
      <c r="HHA464" s="22"/>
      <c r="HHB464" s="22"/>
      <c r="HHC464" s="22"/>
      <c r="HHD464" s="22"/>
      <c r="HHE464" s="22"/>
      <c r="HHF464" s="22"/>
      <c r="HHG464" s="22"/>
      <c r="HHH464" s="22"/>
      <c r="HHI464" s="22"/>
      <c r="HHJ464" s="22"/>
      <c r="HHK464" s="22"/>
      <c r="HHL464" s="22"/>
      <c r="HHM464" s="22"/>
      <c r="HHN464" s="22"/>
      <c r="HHO464" s="22"/>
      <c r="HHP464" s="22"/>
      <c r="HHQ464" s="22"/>
      <c r="HHR464" s="22"/>
      <c r="HHS464" s="22"/>
      <c r="HHT464" s="22"/>
      <c r="HHU464" s="22"/>
      <c r="HHV464" s="22"/>
      <c r="HHW464" s="22"/>
      <c r="HHX464" s="22"/>
      <c r="HHY464" s="22"/>
      <c r="HHZ464" s="22"/>
      <c r="HIA464" s="22"/>
      <c r="HIB464" s="22"/>
      <c r="HIC464" s="22"/>
      <c r="HID464" s="22"/>
      <c r="HIE464" s="22"/>
      <c r="HIF464" s="22"/>
      <c r="HIG464" s="22"/>
      <c r="HIH464" s="22"/>
      <c r="HII464" s="22"/>
      <c r="HIJ464" s="22"/>
      <c r="HIK464" s="22"/>
      <c r="HIL464" s="22"/>
      <c r="HIM464" s="22"/>
      <c r="HIN464" s="22"/>
      <c r="HIO464" s="22"/>
      <c r="HIP464" s="22"/>
      <c r="HIQ464" s="22"/>
      <c r="HIR464" s="22"/>
      <c r="HIS464" s="22"/>
      <c r="HIT464" s="22"/>
      <c r="HIU464" s="22"/>
      <c r="HIV464" s="22"/>
      <c r="HIW464" s="22"/>
      <c r="HIX464" s="22"/>
      <c r="HIY464" s="22"/>
      <c r="HIZ464" s="22"/>
      <c r="HJA464" s="22"/>
      <c r="HJB464" s="22"/>
      <c r="HJC464" s="22"/>
      <c r="HJD464" s="22"/>
      <c r="HJE464" s="22"/>
      <c r="HJF464" s="22"/>
      <c r="HJG464" s="22"/>
      <c r="HJH464" s="22"/>
      <c r="HJI464" s="22"/>
      <c r="HJJ464" s="22"/>
      <c r="HJK464" s="22"/>
      <c r="HJL464" s="22"/>
      <c r="HJM464" s="22"/>
      <c r="HJN464" s="22"/>
      <c r="HJO464" s="22"/>
      <c r="HJP464" s="22"/>
      <c r="HJQ464" s="22"/>
      <c r="HJR464" s="22"/>
      <c r="HJS464" s="22"/>
      <c r="HJT464" s="22"/>
      <c r="HJU464" s="22"/>
      <c r="HJV464" s="22"/>
      <c r="HJW464" s="22"/>
      <c r="HJX464" s="22"/>
      <c r="HJY464" s="22"/>
      <c r="HJZ464" s="22"/>
      <c r="HKA464" s="22"/>
      <c r="HKB464" s="22"/>
      <c r="HKC464" s="22"/>
      <c r="HKD464" s="22"/>
      <c r="HKE464" s="22"/>
      <c r="HKF464" s="22"/>
      <c r="HKG464" s="22"/>
      <c r="HKH464" s="22"/>
      <c r="HKI464" s="22"/>
      <c r="HKJ464" s="22"/>
      <c r="HKK464" s="22"/>
      <c r="HKL464" s="22"/>
      <c r="HKM464" s="22"/>
      <c r="HKN464" s="22"/>
      <c r="HKO464" s="22"/>
      <c r="HKP464" s="22"/>
      <c r="HKQ464" s="22"/>
      <c r="HKR464" s="22"/>
      <c r="HKS464" s="22"/>
      <c r="HKT464" s="22"/>
      <c r="HKU464" s="22"/>
      <c r="HKV464" s="22"/>
      <c r="HKW464" s="22"/>
      <c r="HKX464" s="22"/>
      <c r="HKY464" s="22"/>
      <c r="HKZ464" s="22"/>
      <c r="HLA464" s="22"/>
      <c r="HLB464" s="22"/>
      <c r="HLC464" s="22"/>
      <c r="HLD464" s="22"/>
      <c r="HLE464" s="22"/>
      <c r="HLF464" s="22"/>
      <c r="HLG464" s="22"/>
      <c r="HLH464" s="22"/>
      <c r="HLI464" s="22"/>
      <c r="HLJ464" s="22"/>
      <c r="HLK464" s="22"/>
      <c r="HLL464" s="22"/>
      <c r="HLM464" s="22"/>
      <c r="HLN464" s="22"/>
      <c r="HLO464" s="22"/>
      <c r="HLP464" s="22"/>
      <c r="HLQ464" s="22"/>
      <c r="HLR464" s="22"/>
      <c r="HLS464" s="22"/>
      <c r="HLT464" s="22"/>
      <c r="HLU464" s="22"/>
      <c r="HLV464" s="22"/>
      <c r="HLW464" s="22"/>
      <c r="HLX464" s="22"/>
      <c r="HLY464" s="22"/>
      <c r="HLZ464" s="22"/>
      <c r="HMA464" s="22"/>
      <c r="HMB464" s="22"/>
      <c r="HMC464" s="22"/>
      <c r="HMD464" s="22"/>
      <c r="HME464" s="22"/>
      <c r="HMF464" s="22"/>
      <c r="HMG464" s="22"/>
      <c r="HMH464" s="22"/>
      <c r="HMI464" s="22"/>
      <c r="HMJ464" s="22"/>
      <c r="HMK464" s="22"/>
      <c r="HML464" s="22"/>
      <c r="HMM464" s="22"/>
      <c r="HMN464" s="22"/>
      <c r="HMO464" s="22"/>
      <c r="HMP464" s="22"/>
      <c r="HMQ464" s="22"/>
      <c r="HMR464" s="22"/>
      <c r="HMS464" s="22"/>
      <c r="HMT464" s="22"/>
      <c r="HMU464" s="22"/>
      <c r="HMV464" s="22"/>
      <c r="HMW464" s="22"/>
      <c r="HMX464" s="22"/>
      <c r="HMY464" s="22"/>
      <c r="HMZ464" s="22"/>
      <c r="HNA464" s="22"/>
      <c r="HNB464" s="22"/>
      <c r="HNC464" s="22"/>
      <c r="HND464" s="22"/>
      <c r="HNE464" s="22"/>
      <c r="HNF464" s="22"/>
      <c r="HNG464" s="22"/>
      <c r="HNH464" s="22"/>
      <c r="HNI464" s="22"/>
      <c r="HNJ464" s="22"/>
      <c r="HNK464" s="22"/>
      <c r="HNL464" s="22"/>
      <c r="HNM464" s="22"/>
      <c r="HNN464" s="22"/>
      <c r="HNO464" s="22"/>
      <c r="HNP464" s="22"/>
      <c r="HNQ464" s="22"/>
      <c r="HNR464" s="22"/>
      <c r="HNS464" s="22"/>
      <c r="HNT464" s="22"/>
      <c r="HNU464" s="22"/>
      <c r="HNV464" s="22"/>
      <c r="HNW464" s="22"/>
      <c r="HNX464" s="22"/>
      <c r="HNY464" s="22"/>
      <c r="HNZ464" s="22"/>
      <c r="HOA464" s="22"/>
      <c r="HOB464" s="22"/>
      <c r="HOC464" s="22"/>
      <c r="HOD464" s="22"/>
      <c r="HOE464" s="22"/>
      <c r="HOF464" s="22"/>
      <c r="HOG464" s="22"/>
      <c r="HOH464" s="22"/>
      <c r="HOI464" s="22"/>
      <c r="HOJ464" s="22"/>
      <c r="HOK464" s="22"/>
      <c r="HOL464" s="22"/>
      <c r="HOM464" s="22"/>
      <c r="HON464" s="22"/>
      <c r="HOO464" s="22"/>
      <c r="HOP464" s="22"/>
      <c r="HOQ464" s="22"/>
      <c r="HOR464" s="22"/>
      <c r="HOS464" s="22"/>
      <c r="HOT464" s="22"/>
      <c r="HOU464" s="22"/>
      <c r="HOV464" s="22"/>
      <c r="HOW464" s="22"/>
      <c r="HOX464" s="22"/>
      <c r="HOY464" s="22"/>
      <c r="HOZ464" s="22"/>
      <c r="HPA464" s="22"/>
      <c r="HPB464" s="22"/>
      <c r="HPC464" s="22"/>
      <c r="HPD464" s="22"/>
      <c r="HPE464" s="22"/>
      <c r="HPF464" s="22"/>
      <c r="HPG464" s="22"/>
      <c r="HPH464" s="22"/>
      <c r="HPI464" s="22"/>
      <c r="HPJ464" s="22"/>
      <c r="HPK464" s="22"/>
      <c r="HPL464" s="22"/>
      <c r="HPM464" s="22"/>
      <c r="HPN464" s="22"/>
      <c r="HPO464" s="22"/>
      <c r="HPP464" s="22"/>
      <c r="HPQ464" s="22"/>
      <c r="HPR464" s="22"/>
      <c r="HPS464" s="22"/>
      <c r="HPT464" s="22"/>
      <c r="HPU464" s="22"/>
      <c r="HPV464" s="22"/>
      <c r="HPW464" s="22"/>
      <c r="HPX464" s="22"/>
      <c r="HPY464" s="22"/>
      <c r="HPZ464" s="22"/>
      <c r="HQA464" s="22"/>
      <c r="HQB464" s="22"/>
      <c r="HQC464" s="22"/>
      <c r="HQD464" s="22"/>
      <c r="HQE464" s="22"/>
      <c r="HQF464" s="22"/>
      <c r="HQG464" s="22"/>
      <c r="HQH464" s="22"/>
      <c r="HQI464" s="22"/>
      <c r="HQJ464" s="22"/>
      <c r="HQK464" s="22"/>
      <c r="HQL464" s="22"/>
      <c r="HQM464" s="22"/>
      <c r="HQN464" s="22"/>
      <c r="HQO464" s="22"/>
      <c r="HQP464" s="22"/>
      <c r="HQQ464" s="22"/>
      <c r="HQR464" s="22"/>
      <c r="HQS464" s="22"/>
      <c r="HQT464" s="22"/>
      <c r="HQU464" s="22"/>
      <c r="HQV464" s="22"/>
      <c r="HQW464" s="22"/>
      <c r="HQX464" s="22"/>
      <c r="HQY464" s="22"/>
      <c r="HQZ464" s="22"/>
      <c r="HRA464" s="22"/>
      <c r="HRB464" s="22"/>
      <c r="HRC464" s="22"/>
      <c r="HRD464" s="22"/>
      <c r="HRE464" s="22"/>
      <c r="HRF464" s="22"/>
      <c r="HRG464" s="22"/>
      <c r="HRH464" s="22"/>
      <c r="HRI464" s="22"/>
      <c r="HRJ464" s="22"/>
      <c r="HRK464" s="22"/>
      <c r="HRL464" s="22"/>
      <c r="HRM464" s="22"/>
      <c r="HRN464" s="22"/>
      <c r="HRO464" s="22"/>
      <c r="HRP464" s="22"/>
      <c r="HRQ464" s="22"/>
      <c r="HRR464" s="22"/>
      <c r="HRS464" s="22"/>
      <c r="HRT464" s="22"/>
      <c r="HRU464" s="22"/>
      <c r="HRV464" s="22"/>
      <c r="HRW464" s="22"/>
      <c r="HRX464" s="22"/>
      <c r="HRY464" s="22"/>
      <c r="HRZ464" s="22"/>
      <c r="HSA464" s="22"/>
      <c r="HSB464" s="22"/>
      <c r="HSC464" s="22"/>
      <c r="HSD464" s="22"/>
      <c r="HSE464" s="22"/>
      <c r="HSF464" s="22"/>
      <c r="HSG464" s="22"/>
      <c r="HSH464" s="22"/>
      <c r="HSI464" s="22"/>
      <c r="HSJ464" s="22"/>
      <c r="HSK464" s="22"/>
      <c r="HSL464" s="22"/>
      <c r="HSM464" s="22"/>
      <c r="HSN464" s="22"/>
      <c r="HSO464" s="22"/>
      <c r="HSP464" s="22"/>
      <c r="HSQ464" s="22"/>
      <c r="HSR464" s="22"/>
      <c r="HSS464" s="22"/>
      <c r="HST464" s="22"/>
      <c r="HSU464" s="22"/>
      <c r="HSV464" s="22"/>
      <c r="HSW464" s="22"/>
      <c r="HSX464" s="22"/>
      <c r="HSY464" s="22"/>
      <c r="HSZ464" s="22"/>
      <c r="HTA464" s="22"/>
      <c r="HTB464" s="22"/>
      <c r="HTC464" s="22"/>
      <c r="HTD464" s="22"/>
      <c r="HTE464" s="22"/>
      <c r="HTF464" s="22"/>
      <c r="HTG464" s="22"/>
      <c r="HTH464" s="22"/>
      <c r="HTI464" s="22"/>
      <c r="HTJ464" s="22"/>
      <c r="HTK464" s="22"/>
      <c r="HTL464" s="22"/>
      <c r="HTM464" s="22"/>
      <c r="HTN464" s="22"/>
      <c r="HTO464" s="22"/>
      <c r="HTP464" s="22"/>
      <c r="HTQ464" s="22"/>
      <c r="HTR464" s="22"/>
      <c r="HTS464" s="22"/>
      <c r="HTT464" s="22"/>
      <c r="HTU464" s="22"/>
      <c r="HTV464" s="22"/>
      <c r="HTW464" s="22"/>
      <c r="HTX464" s="22"/>
      <c r="HTY464" s="22"/>
      <c r="HTZ464" s="22"/>
      <c r="HUA464" s="22"/>
      <c r="HUB464" s="22"/>
      <c r="HUC464" s="22"/>
      <c r="HUD464" s="22"/>
      <c r="HUE464" s="22"/>
      <c r="HUF464" s="22"/>
      <c r="HUG464" s="22"/>
      <c r="HUH464" s="22"/>
      <c r="HUI464" s="22"/>
      <c r="HUJ464" s="22"/>
      <c r="HUK464" s="22"/>
      <c r="HUL464" s="22"/>
      <c r="HUM464" s="22"/>
      <c r="HUN464" s="22"/>
      <c r="HUO464" s="22"/>
      <c r="HUP464" s="22"/>
      <c r="HUQ464" s="22"/>
      <c r="HUR464" s="22"/>
      <c r="HUS464" s="22"/>
      <c r="HUT464" s="22"/>
      <c r="HUU464" s="22"/>
      <c r="HUV464" s="22"/>
      <c r="HUW464" s="22"/>
      <c r="HUX464" s="22"/>
      <c r="HUY464" s="22"/>
      <c r="HUZ464" s="22"/>
      <c r="HVA464" s="22"/>
      <c r="HVB464" s="22"/>
      <c r="HVC464" s="22"/>
      <c r="HVD464" s="22"/>
      <c r="HVE464" s="22"/>
      <c r="HVF464" s="22"/>
      <c r="HVG464" s="22"/>
      <c r="HVH464" s="22"/>
      <c r="HVI464" s="22"/>
      <c r="HVJ464" s="22"/>
      <c r="HVK464" s="22"/>
      <c r="HVL464" s="22"/>
      <c r="HVM464" s="22"/>
      <c r="HVN464" s="22"/>
      <c r="HVO464" s="22"/>
      <c r="HVP464" s="22"/>
      <c r="HVQ464" s="22"/>
      <c r="HVR464" s="22"/>
      <c r="HVS464" s="22"/>
      <c r="HVT464" s="22"/>
      <c r="HVU464" s="22"/>
      <c r="HVV464" s="22"/>
      <c r="HVW464" s="22"/>
      <c r="HVX464" s="22"/>
      <c r="HVY464" s="22"/>
      <c r="HVZ464" s="22"/>
      <c r="HWA464" s="22"/>
      <c r="HWB464" s="22"/>
      <c r="HWC464" s="22"/>
      <c r="HWD464" s="22"/>
      <c r="HWE464" s="22"/>
      <c r="HWF464" s="22"/>
      <c r="HWG464" s="22"/>
      <c r="HWH464" s="22"/>
      <c r="HWI464" s="22"/>
      <c r="HWJ464" s="22"/>
      <c r="HWK464" s="22"/>
      <c r="HWL464" s="22"/>
      <c r="HWM464" s="22"/>
      <c r="HWN464" s="22"/>
      <c r="HWO464" s="22"/>
      <c r="HWP464" s="22"/>
      <c r="HWQ464" s="22"/>
      <c r="HWR464" s="22"/>
      <c r="HWS464" s="22"/>
      <c r="HWT464" s="22"/>
      <c r="HWU464" s="22"/>
      <c r="HWV464" s="22"/>
      <c r="HWW464" s="22"/>
      <c r="HWX464" s="22"/>
      <c r="HWY464" s="22"/>
      <c r="HWZ464" s="22"/>
      <c r="HXA464" s="22"/>
      <c r="HXB464" s="22"/>
      <c r="HXC464" s="22"/>
      <c r="HXD464" s="22"/>
      <c r="HXE464" s="22"/>
      <c r="HXF464" s="22"/>
      <c r="HXG464" s="22"/>
      <c r="HXH464" s="22"/>
      <c r="HXI464" s="22"/>
      <c r="HXJ464" s="22"/>
      <c r="HXK464" s="22"/>
      <c r="HXL464" s="22"/>
      <c r="HXM464" s="22"/>
      <c r="HXN464" s="22"/>
      <c r="HXO464" s="22"/>
      <c r="HXP464" s="22"/>
      <c r="HXQ464" s="22"/>
      <c r="HXR464" s="22"/>
      <c r="HXS464" s="22"/>
      <c r="HXT464" s="22"/>
      <c r="HXU464" s="22"/>
      <c r="HXV464" s="22"/>
      <c r="HXW464" s="22"/>
      <c r="HXX464" s="22"/>
      <c r="HXY464" s="22"/>
      <c r="HXZ464" s="22"/>
      <c r="HYA464" s="22"/>
      <c r="HYB464" s="22"/>
      <c r="HYC464" s="22"/>
      <c r="HYD464" s="22"/>
      <c r="HYE464" s="22"/>
      <c r="HYF464" s="22"/>
      <c r="HYG464" s="22"/>
      <c r="HYH464" s="22"/>
      <c r="HYI464" s="22"/>
      <c r="HYJ464" s="22"/>
      <c r="HYK464" s="22"/>
      <c r="HYL464" s="22"/>
      <c r="HYM464" s="22"/>
      <c r="HYN464" s="22"/>
      <c r="HYO464" s="22"/>
      <c r="HYP464" s="22"/>
      <c r="HYQ464" s="22"/>
      <c r="HYR464" s="22"/>
      <c r="HYS464" s="22"/>
      <c r="HYT464" s="22"/>
      <c r="HYU464" s="22"/>
      <c r="HYV464" s="22"/>
      <c r="HYW464" s="22"/>
      <c r="HYX464" s="22"/>
      <c r="HYY464" s="22"/>
      <c r="HYZ464" s="22"/>
      <c r="HZA464" s="22"/>
      <c r="HZB464" s="22"/>
      <c r="HZC464" s="22"/>
      <c r="HZD464" s="22"/>
      <c r="HZE464" s="22"/>
      <c r="HZF464" s="22"/>
      <c r="HZG464" s="22"/>
      <c r="HZH464" s="22"/>
      <c r="HZI464" s="22"/>
      <c r="HZJ464" s="22"/>
      <c r="HZK464" s="22"/>
      <c r="HZL464" s="22"/>
      <c r="HZM464" s="22"/>
      <c r="HZN464" s="22"/>
      <c r="HZO464" s="22"/>
      <c r="HZP464" s="22"/>
      <c r="HZQ464" s="22"/>
      <c r="HZR464" s="22"/>
      <c r="HZS464" s="22"/>
      <c r="HZT464" s="22"/>
      <c r="HZU464" s="22"/>
      <c r="HZV464" s="22"/>
      <c r="HZW464" s="22"/>
      <c r="HZX464" s="22"/>
      <c r="HZY464" s="22"/>
      <c r="HZZ464" s="22"/>
      <c r="IAA464" s="22"/>
      <c r="IAB464" s="22"/>
      <c r="IAC464" s="22"/>
      <c r="IAD464" s="22"/>
      <c r="IAE464" s="22"/>
      <c r="IAF464" s="22"/>
      <c r="IAG464" s="22"/>
      <c r="IAH464" s="22"/>
      <c r="IAI464" s="22"/>
      <c r="IAJ464" s="22"/>
      <c r="IAK464" s="22"/>
      <c r="IAL464" s="22"/>
      <c r="IAM464" s="22"/>
      <c r="IAN464" s="22"/>
      <c r="IAO464" s="22"/>
      <c r="IAP464" s="22"/>
      <c r="IAQ464" s="22"/>
      <c r="IAR464" s="22"/>
      <c r="IAS464" s="22"/>
      <c r="IAT464" s="22"/>
      <c r="IAU464" s="22"/>
      <c r="IAV464" s="22"/>
      <c r="IAW464" s="22"/>
      <c r="IAX464" s="22"/>
      <c r="IAY464" s="22"/>
      <c r="IAZ464" s="22"/>
      <c r="IBA464" s="22"/>
      <c r="IBB464" s="22"/>
      <c r="IBC464" s="22"/>
      <c r="IBD464" s="22"/>
      <c r="IBE464" s="22"/>
      <c r="IBF464" s="22"/>
      <c r="IBG464" s="22"/>
      <c r="IBH464" s="22"/>
      <c r="IBI464" s="22"/>
      <c r="IBJ464" s="22"/>
      <c r="IBK464" s="22"/>
      <c r="IBL464" s="22"/>
      <c r="IBM464" s="22"/>
      <c r="IBN464" s="22"/>
      <c r="IBO464" s="22"/>
      <c r="IBP464" s="22"/>
      <c r="IBQ464" s="22"/>
      <c r="IBR464" s="22"/>
      <c r="IBS464" s="22"/>
      <c r="IBT464" s="22"/>
      <c r="IBU464" s="22"/>
      <c r="IBV464" s="22"/>
      <c r="IBW464" s="22"/>
      <c r="IBX464" s="22"/>
      <c r="IBY464" s="22"/>
      <c r="IBZ464" s="22"/>
      <c r="ICA464" s="22"/>
      <c r="ICB464" s="22"/>
      <c r="ICC464" s="22"/>
      <c r="ICD464" s="22"/>
      <c r="ICE464" s="22"/>
      <c r="ICF464" s="22"/>
      <c r="ICG464" s="22"/>
      <c r="ICH464" s="22"/>
      <c r="ICI464" s="22"/>
      <c r="ICJ464" s="22"/>
      <c r="ICK464" s="22"/>
      <c r="ICL464" s="22"/>
      <c r="ICM464" s="22"/>
      <c r="ICN464" s="22"/>
      <c r="ICO464" s="22"/>
      <c r="ICP464" s="22"/>
      <c r="ICQ464" s="22"/>
      <c r="ICR464" s="22"/>
      <c r="ICS464" s="22"/>
      <c r="ICT464" s="22"/>
      <c r="ICU464" s="22"/>
      <c r="ICV464" s="22"/>
      <c r="ICW464" s="22"/>
      <c r="ICX464" s="22"/>
      <c r="ICY464" s="22"/>
      <c r="ICZ464" s="22"/>
      <c r="IDA464" s="22"/>
      <c r="IDB464" s="22"/>
      <c r="IDC464" s="22"/>
      <c r="IDD464" s="22"/>
      <c r="IDE464" s="22"/>
      <c r="IDF464" s="22"/>
      <c r="IDG464" s="22"/>
      <c r="IDH464" s="22"/>
      <c r="IDI464" s="22"/>
      <c r="IDJ464" s="22"/>
      <c r="IDK464" s="22"/>
      <c r="IDL464" s="22"/>
      <c r="IDM464" s="22"/>
      <c r="IDN464" s="22"/>
      <c r="IDO464" s="22"/>
      <c r="IDP464" s="22"/>
      <c r="IDQ464" s="22"/>
      <c r="IDR464" s="22"/>
      <c r="IDS464" s="22"/>
      <c r="IDT464" s="22"/>
      <c r="IDU464" s="22"/>
      <c r="IDV464" s="22"/>
      <c r="IDW464" s="22"/>
      <c r="IDX464" s="22"/>
      <c r="IDY464" s="22"/>
      <c r="IDZ464" s="22"/>
      <c r="IEA464" s="22"/>
      <c r="IEB464" s="22"/>
      <c r="IEC464" s="22"/>
      <c r="IED464" s="22"/>
      <c r="IEE464" s="22"/>
      <c r="IEF464" s="22"/>
      <c r="IEG464" s="22"/>
      <c r="IEH464" s="22"/>
      <c r="IEI464" s="22"/>
      <c r="IEJ464" s="22"/>
      <c r="IEK464" s="22"/>
      <c r="IEL464" s="22"/>
      <c r="IEM464" s="22"/>
      <c r="IEN464" s="22"/>
      <c r="IEO464" s="22"/>
      <c r="IEP464" s="22"/>
      <c r="IEQ464" s="22"/>
      <c r="IER464" s="22"/>
      <c r="IES464" s="22"/>
      <c r="IET464" s="22"/>
      <c r="IEU464" s="22"/>
      <c r="IEV464" s="22"/>
      <c r="IEW464" s="22"/>
      <c r="IEX464" s="22"/>
      <c r="IEY464" s="22"/>
      <c r="IEZ464" s="22"/>
      <c r="IFA464" s="22"/>
      <c r="IFB464" s="22"/>
      <c r="IFC464" s="22"/>
      <c r="IFD464" s="22"/>
      <c r="IFE464" s="22"/>
      <c r="IFF464" s="22"/>
      <c r="IFG464" s="22"/>
      <c r="IFH464" s="22"/>
      <c r="IFI464" s="22"/>
      <c r="IFJ464" s="22"/>
      <c r="IFK464" s="22"/>
      <c r="IFL464" s="22"/>
      <c r="IFM464" s="22"/>
      <c r="IFN464" s="22"/>
      <c r="IFO464" s="22"/>
      <c r="IFP464" s="22"/>
      <c r="IFQ464" s="22"/>
      <c r="IFR464" s="22"/>
      <c r="IFS464" s="22"/>
      <c r="IFT464" s="22"/>
      <c r="IFU464" s="22"/>
      <c r="IFV464" s="22"/>
      <c r="IFW464" s="22"/>
      <c r="IFX464" s="22"/>
      <c r="IFY464" s="22"/>
      <c r="IFZ464" s="22"/>
      <c r="IGA464" s="22"/>
      <c r="IGB464" s="22"/>
      <c r="IGC464" s="22"/>
      <c r="IGD464" s="22"/>
      <c r="IGE464" s="22"/>
      <c r="IGF464" s="22"/>
      <c r="IGG464" s="22"/>
      <c r="IGH464" s="22"/>
      <c r="IGI464" s="22"/>
      <c r="IGJ464" s="22"/>
      <c r="IGK464" s="22"/>
      <c r="IGL464" s="22"/>
      <c r="IGM464" s="22"/>
      <c r="IGN464" s="22"/>
      <c r="IGO464" s="22"/>
      <c r="IGP464" s="22"/>
      <c r="IGQ464" s="22"/>
      <c r="IGR464" s="22"/>
      <c r="IGS464" s="22"/>
      <c r="IGT464" s="22"/>
      <c r="IGU464" s="22"/>
      <c r="IGV464" s="22"/>
      <c r="IGW464" s="22"/>
      <c r="IGX464" s="22"/>
      <c r="IGY464" s="22"/>
      <c r="IGZ464" s="22"/>
      <c r="IHA464" s="22"/>
      <c r="IHB464" s="22"/>
      <c r="IHC464" s="22"/>
      <c r="IHD464" s="22"/>
      <c r="IHE464" s="22"/>
      <c r="IHF464" s="22"/>
      <c r="IHG464" s="22"/>
      <c r="IHH464" s="22"/>
      <c r="IHI464" s="22"/>
      <c r="IHJ464" s="22"/>
      <c r="IHK464" s="22"/>
      <c r="IHL464" s="22"/>
      <c r="IHM464" s="22"/>
      <c r="IHN464" s="22"/>
      <c r="IHO464" s="22"/>
      <c r="IHP464" s="22"/>
      <c r="IHQ464" s="22"/>
      <c r="IHR464" s="22"/>
      <c r="IHS464" s="22"/>
      <c r="IHT464" s="22"/>
      <c r="IHU464" s="22"/>
      <c r="IHV464" s="22"/>
      <c r="IHW464" s="22"/>
      <c r="IHX464" s="22"/>
      <c r="IHY464" s="22"/>
      <c r="IHZ464" s="22"/>
      <c r="IIA464" s="22"/>
      <c r="IIB464" s="22"/>
      <c r="IIC464" s="22"/>
      <c r="IID464" s="22"/>
      <c r="IIE464" s="22"/>
      <c r="IIF464" s="22"/>
      <c r="IIG464" s="22"/>
      <c r="IIH464" s="22"/>
      <c r="III464" s="22"/>
      <c r="IIJ464" s="22"/>
      <c r="IIK464" s="22"/>
      <c r="IIL464" s="22"/>
      <c r="IIM464" s="22"/>
      <c r="IIN464" s="22"/>
      <c r="IIO464" s="22"/>
      <c r="IIP464" s="22"/>
      <c r="IIQ464" s="22"/>
      <c r="IIR464" s="22"/>
      <c r="IIS464" s="22"/>
      <c r="IIT464" s="22"/>
      <c r="IIU464" s="22"/>
      <c r="IIV464" s="22"/>
      <c r="IIW464" s="22"/>
      <c r="IIX464" s="22"/>
      <c r="IIY464" s="22"/>
      <c r="IIZ464" s="22"/>
      <c r="IJA464" s="22"/>
      <c r="IJB464" s="22"/>
      <c r="IJC464" s="22"/>
      <c r="IJD464" s="22"/>
      <c r="IJE464" s="22"/>
      <c r="IJF464" s="22"/>
      <c r="IJG464" s="22"/>
      <c r="IJH464" s="22"/>
      <c r="IJI464" s="22"/>
      <c r="IJJ464" s="22"/>
      <c r="IJK464" s="22"/>
      <c r="IJL464" s="22"/>
      <c r="IJM464" s="22"/>
      <c r="IJN464" s="22"/>
      <c r="IJO464" s="22"/>
      <c r="IJP464" s="22"/>
      <c r="IJQ464" s="22"/>
      <c r="IJR464" s="22"/>
      <c r="IJS464" s="22"/>
      <c r="IJT464" s="22"/>
      <c r="IJU464" s="22"/>
      <c r="IJV464" s="22"/>
      <c r="IJW464" s="22"/>
      <c r="IJX464" s="22"/>
      <c r="IJY464" s="22"/>
      <c r="IJZ464" s="22"/>
      <c r="IKA464" s="22"/>
      <c r="IKB464" s="22"/>
      <c r="IKC464" s="22"/>
      <c r="IKD464" s="22"/>
      <c r="IKE464" s="22"/>
      <c r="IKF464" s="22"/>
      <c r="IKG464" s="22"/>
      <c r="IKH464" s="22"/>
      <c r="IKI464" s="22"/>
      <c r="IKJ464" s="22"/>
      <c r="IKK464" s="22"/>
      <c r="IKL464" s="22"/>
      <c r="IKM464" s="22"/>
      <c r="IKN464" s="22"/>
      <c r="IKO464" s="22"/>
      <c r="IKP464" s="22"/>
      <c r="IKQ464" s="22"/>
      <c r="IKR464" s="22"/>
      <c r="IKS464" s="22"/>
      <c r="IKT464" s="22"/>
      <c r="IKU464" s="22"/>
      <c r="IKV464" s="22"/>
      <c r="IKW464" s="22"/>
      <c r="IKX464" s="22"/>
      <c r="IKY464" s="22"/>
      <c r="IKZ464" s="22"/>
      <c r="ILA464" s="22"/>
      <c r="ILB464" s="22"/>
      <c r="ILC464" s="22"/>
      <c r="ILD464" s="22"/>
      <c r="ILE464" s="22"/>
      <c r="ILF464" s="22"/>
      <c r="ILG464" s="22"/>
      <c r="ILH464" s="22"/>
      <c r="ILI464" s="22"/>
      <c r="ILJ464" s="22"/>
      <c r="ILK464" s="22"/>
      <c r="ILL464" s="22"/>
      <c r="ILM464" s="22"/>
      <c r="ILN464" s="22"/>
      <c r="ILO464" s="22"/>
      <c r="ILP464" s="22"/>
      <c r="ILQ464" s="22"/>
      <c r="ILR464" s="22"/>
      <c r="ILS464" s="22"/>
      <c r="ILT464" s="22"/>
      <c r="ILU464" s="22"/>
      <c r="ILV464" s="22"/>
      <c r="ILW464" s="22"/>
      <c r="ILX464" s="22"/>
      <c r="ILY464" s="22"/>
      <c r="ILZ464" s="22"/>
      <c r="IMA464" s="22"/>
      <c r="IMB464" s="22"/>
      <c r="IMC464" s="22"/>
      <c r="IMD464" s="22"/>
      <c r="IME464" s="22"/>
      <c r="IMF464" s="22"/>
      <c r="IMG464" s="22"/>
      <c r="IMH464" s="22"/>
      <c r="IMI464" s="22"/>
      <c r="IMJ464" s="22"/>
      <c r="IMK464" s="22"/>
      <c r="IML464" s="22"/>
      <c r="IMM464" s="22"/>
      <c r="IMN464" s="22"/>
      <c r="IMO464" s="22"/>
      <c r="IMP464" s="22"/>
      <c r="IMQ464" s="22"/>
      <c r="IMR464" s="22"/>
      <c r="IMS464" s="22"/>
      <c r="IMT464" s="22"/>
      <c r="IMU464" s="22"/>
      <c r="IMV464" s="22"/>
      <c r="IMW464" s="22"/>
      <c r="IMX464" s="22"/>
      <c r="IMY464" s="22"/>
      <c r="IMZ464" s="22"/>
      <c r="INA464" s="22"/>
      <c r="INB464" s="22"/>
      <c r="INC464" s="22"/>
      <c r="IND464" s="22"/>
      <c r="INE464" s="22"/>
      <c r="INF464" s="22"/>
      <c r="ING464" s="22"/>
      <c r="INH464" s="22"/>
      <c r="INI464" s="22"/>
      <c r="INJ464" s="22"/>
      <c r="INK464" s="22"/>
      <c r="INL464" s="22"/>
      <c r="INM464" s="22"/>
      <c r="INN464" s="22"/>
      <c r="INO464" s="22"/>
      <c r="INP464" s="22"/>
      <c r="INQ464" s="22"/>
      <c r="INR464" s="22"/>
      <c r="INS464" s="22"/>
      <c r="INT464" s="22"/>
      <c r="INU464" s="22"/>
      <c r="INV464" s="22"/>
      <c r="INW464" s="22"/>
      <c r="INX464" s="22"/>
      <c r="INY464" s="22"/>
      <c r="INZ464" s="22"/>
      <c r="IOA464" s="22"/>
      <c r="IOB464" s="22"/>
      <c r="IOC464" s="22"/>
      <c r="IOD464" s="22"/>
      <c r="IOE464" s="22"/>
      <c r="IOF464" s="22"/>
      <c r="IOG464" s="22"/>
      <c r="IOH464" s="22"/>
      <c r="IOI464" s="22"/>
      <c r="IOJ464" s="22"/>
      <c r="IOK464" s="22"/>
      <c r="IOL464" s="22"/>
      <c r="IOM464" s="22"/>
      <c r="ION464" s="22"/>
      <c r="IOO464" s="22"/>
      <c r="IOP464" s="22"/>
      <c r="IOQ464" s="22"/>
      <c r="IOR464" s="22"/>
      <c r="IOS464" s="22"/>
      <c r="IOT464" s="22"/>
      <c r="IOU464" s="22"/>
      <c r="IOV464" s="22"/>
      <c r="IOW464" s="22"/>
      <c r="IOX464" s="22"/>
      <c r="IOY464" s="22"/>
      <c r="IOZ464" s="22"/>
      <c r="IPA464" s="22"/>
      <c r="IPB464" s="22"/>
      <c r="IPC464" s="22"/>
      <c r="IPD464" s="22"/>
      <c r="IPE464" s="22"/>
      <c r="IPF464" s="22"/>
      <c r="IPG464" s="22"/>
      <c r="IPH464" s="22"/>
      <c r="IPI464" s="22"/>
      <c r="IPJ464" s="22"/>
      <c r="IPK464" s="22"/>
      <c r="IPL464" s="22"/>
      <c r="IPM464" s="22"/>
      <c r="IPN464" s="22"/>
      <c r="IPO464" s="22"/>
      <c r="IPP464" s="22"/>
      <c r="IPQ464" s="22"/>
      <c r="IPR464" s="22"/>
      <c r="IPS464" s="22"/>
      <c r="IPT464" s="22"/>
      <c r="IPU464" s="22"/>
      <c r="IPV464" s="22"/>
      <c r="IPW464" s="22"/>
      <c r="IPX464" s="22"/>
      <c r="IPY464" s="22"/>
      <c r="IPZ464" s="22"/>
      <c r="IQA464" s="22"/>
      <c r="IQB464" s="22"/>
      <c r="IQC464" s="22"/>
      <c r="IQD464" s="22"/>
      <c r="IQE464" s="22"/>
      <c r="IQF464" s="22"/>
      <c r="IQG464" s="22"/>
      <c r="IQH464" s="22"/>
      <c r="IQI464" s="22"/>
      <c r="IQJ464" s="22"/>
      <c r="IQK464" s="22"/>
      <c r="IQL464" s="22"/>
      <c r="IQM464" s="22"/>
      <c r="IQN464" s="22"/>
      <c r="IQO464" s="22"/>
      <c r="IQP464" s="22"/>
      <c r="IQQ464" s="22"/>
      <c r="IQR464" s="22"/>
      <c r="IQS464" s="22"/>
      <c r="IQT464" s="22"/>
      <c r="IQU464" s="22"/>
      <c r="IQV464" s="22"/>
      <c r="IQW464" s="22"/>
      <c r="IQX464" s="22"/>
      <c r="IQY464" s="22"/>
      <c r="IQZ464" s="22"/>
      <c r="IRA464" s="22"/>
      <c r="IRB464" s="22"/>
      <c r="IRC464" s="22"/>
      <c r="IRD464" s="22"/>
      <c r="IRE464" s="22"/>
      <c r="IRF464" s="22"/>
      <c r="IRG464" s="22"/>
      <c r="IRH464" s="22"/>
      <c r="IRI464" s="22"/>
      <c r="IRJ464" s="22"/>
      <c r="IRK464" s="22"/>
      <c r="IRL464" s="22"/>
      <c r="IRM464" s="22"/>
      <c r="IRN464" s="22"/>
      <c r="IRO464" s="22"/>
      <c r="IRP464" s="22"/>
      <c r="IRQ464" s="22"/>
      <c r="IRR464" s="22"/>
      <c r="IRS464" s="22"/>
      <c r="IRT464" s="22"/>
      <c r="IRU464" s="22"/>
      <c r="IRV464" s="22"/>
      <c r="IRW464" s="22"/>
      <c r="IRX464" s="22"/>
      <c r="IRY464" s="22"/>
      <c r="IRZ464" s="22"/>
      <c r="ISA464" s="22"/>
      <c r="ISB464" s="22"/>
      <c r="ISC464" s="22"/>
      <c r="ISD464" s="22"/>
      <c r="ISE464" s="22"/>
      <c r="ISF464" s="22"/>
      <c r="ISG464" s="22"/>
      <c r="ISH464" s="22"/>
      <c r="ISI464" s="22"/>
      <c r="ISJ464" s="22"/>
      <c r="ISK464" s="22"/>
      <c r="ISL464" s="22"/>
      <c r="ISM464" s="22"/>
      <c r="ISN464" s="22"/>
      <c r="ISO464" s="22"/>
      <c r="ISP464" s="22"/>
      <c r="ISQ464" s="22"/>
      <c r="ISR464" s="22"/>
      <c r="ISS464" s="22"/>
      <c r="IST464" s="22"/>
      <c r="ISU464" s="22"/>
      <c r="ISV464" s="22"/>
      <c r="ISW464" s="22"/>
      <c r="ISX464" s="22"/>
      <c r="ISY464" s="22"/>
      <c r="ISZ464" s="22"/>
      <c r="ITA464" s="22"/>
      <c r="ITB464" s="22"/>
      <c r="ITC464" s="22"/>
      <c r="ITD464" s="22"/>
      <c r="ITE464" s="22"/>
      <c r="ITF464" s="22"/>
      <c r="ITG464" s="22"/>
      <c r="ITH464" s="22"/>
      <c r="ITI464" s="22"/>
      <c r="ITJ464" s="22"/>
      <c r="ITK464" s="22"/>
      <c r="ITL464" s="22"/>
      <c r="ITM464" s="22"/>
      <c r="ITN464" s="22"/>
      <c r="ITO464" s="22"/>
      <c r="ITP464" s="22"/>
      <c r="ITQ464" s="22"/>
      <c r="ITR464" s="22"/>
      <c r="ITS464" s="22"/>
      <c r="ITT464" s="22"/>
      <c r="ITU464" s="22"/>
      <c r="ITV464" s="22"/>
      <c r="ITW464" s="22"/>
      <c r="ITX464" s="22"/>
      <c r="ITY464" s="22"/>
      <c r="ITZ464" s="22"/>
      <c r="IUA464" s="22"/>
      <c r="IUB464" s="22"/>
      <c r="IUC464" s="22"/>
      <c r="IUD464" s="22"/>
      <c r="IUE464" s="22"/>
      <c r="IUF464" s="22"/>
      <c r="IUG464" s="22"/>
      <c r="IUH464" s="22"/>
      <c r="IUI464" s="22"/>
      <c r="IUJ464" s="22"/>
      <c r="IUK464" s="22"/>
      <c r="IUL464" s="22"/>
      <c r="IUM464" s="22"/>
      <c r="IUN464" s="22"/>
      <c r="IUO464" s="22"/>
      <c r="IUP464" s="22"/>
      <c r="IUQ464" s="22"/>
      <c r="IUR464" s="22"/>
      <c r="IUS464" s="22"/>
      <c r="IUT464" s="22"/>
      <c r="IUU464" s="22"/>
      <c r="IUV464" s="22"/>
      <c r="IUW464" s="22"/>
      <c r="IUX464" s="22"/>
      <c r="IUY464" s="22"/>
      <c r="IUZ464" s="22"/>
      <c r="IVA464" s="22"/>
      <c r="IVB464" s="22"/>
      <c r="IVC464" s="22"/>
      <c r="IVD464" s="22"/>
      <c r="IVE464" s="22"/>
      <c r="IVF464" s="22"/>
      <c r="IVG464" s="22"/>
      <c r="IVH464" s="22"/>
      <c r="IVI464" s="22"/>
      <c r="IVJ464" s="22"/>
      <c r="IVK464" s="22"/>
      <c r="IVL464" s="22"/>
      <c r="IVM464" s="22"/>
      <c r="IVN464" s="22"/>
      <c r="IVO464" s="22"/>
      <c r="IVP464" s="22"/>
      <c r="IVQ464" s="22"/>
      <c r="IVR464" s="22"/>
      <c r="IVS464" s="22"/>
      <c r="IVT464" s="22"/>
      <c r="IVU464" s="22"/>
      <c r="IVV464" s="22"/>
      <c r="IVW464" s="22"/>
      <c r="IVX464" s="22"/>
      <c r="IVY464" s="22"/>
      <c r="IVZ464" s="22"/>
      <c r="IWA464" s="22"/>
      <c r="IWB464" s="22"/>
      <c r="IWC464" s="22"/>
      <c r="IWD464" s="22"/>
      <c r="IWE464" s="22"/>
      <c r="IWF464" s="22"/>
      <c r="IWG464" s="22"/>
      <c r="IWH464" s="22"/>
      <c r="IWI464" s="22"/>
      <c r="IWJ464" s="22"/>
      <c r="IWK464" s="22"/>
      <c r="IWL464" s="22"/>
      <c r="IWM464" s="22"/>
      <c r="IWN464" s="22"/>
      <c r="IWO464" s="22"/>
      <c r="IWP464" s="22"/>
      <c r="IWQ464" s="22"/>
      <c r="IWR464" s="22"/>
      <c r="IWS464" s="22"/>
      <c r="IWT464" s="22"/>
      <c r="IWU464" s="22"/>
      <c r="IWV464" s="22"/>
      <c r="IWW464" s="22"/>
      <c r="IWX464" s="22"/>
      <c r="IWY464" s="22"/>
      <c r="IWZ464" s="22"/>
      <c r="IXA464" s="22"/>
      <c r="IXB464" s="22"/>
      <c r="IXC464" s="22"/>
      <c r="IXD464" s="22"/>
      <c r="IXE464" s="22"/>
      <c r="IXF464" s="22"/>
      <c r="IXG464" s="22"/>
      <c r="IXH464" s="22"/>
      <c r="IXI464" s="22"/>
      <c r="IXJ464" s="22"/>
      <c r="IXK464" s="22"/>
      <c r="IXL464" s="22"/>
      <c r="IXM464" s="22"/>
      <c r="IXN464" s="22"/>
      <c r="IXO464" s="22"/>
      <c r="IXP464" s="22"/>
      <c r="IXQ464" s="22"/>
      <c r="IXR464" s="22"/>
      <c r="IXS464" s="22"/>
      <c r="IXT464" s="22"/>
      <c r="IXU464" s="22"/>
      <c r="IXV464" s="22"/>
      <c r="IXW464" s="22"/>
      <c r="IXX464" s="22"/>
      <c r="IXY464" s="22"/>
      <c r="IXZ464" s="22"/>
      <c r="IYA464" s="22"/>
      <c r="IYB464" s="22"/>
      <c r="IYC464" s="22"/>
      <c r="IYD464" s="22"/>
      <c r="IYE464" s="22"/>
      <c r="IYF464" s="22"/>
      <c r="IYG464" s="22"/>
      <c r="IYH464" s="22"/>
      <c r="IYI464" s="22"/>
      <c r="IYJ464" s="22"/>
      <c r="IYK464" s="22"/>
      <c r="IYL464" s="22"/>
      <c r="IYM464" s="22"/>
      <c r="IYN464" s="22"/>
      <c r="IYO464" s="22"/>
      <c r="IYP464" s="22"/>
      <c r="IYQ464" s="22"/>
      <c r="IYR464" s="22"/>
      <c r="IYS464" s="22"/>
      <c r="IYT464" s="22"/>
      <c r="IYU464" s="22"/>
      <c r="IYV464" s="22"/>
      <c r="IYW464" s="22"/>
      <c r="IYX464" s="22"/>
      <c r="IYY464" s="22"/>
      <c r="IYZ464" s="22"/>
      <c r="IZA464" s="22"/>
      <c r="IZB464" s="22"/>
      <c r="IZC464" s="22"/>
      <c r="IZD464" s="22"/>
      <c r="IZE464" s="22"/>
      <c r="IZF464" s="22"/>
      <c r="IZG464" s="22"/>
      <c r="IZH464" s="22"/>
      <c r="IZI464" s="22"/>
      <c r="IZJ464" s="22"/>
      <c r="IZK464" s="22"/>
      <c r="IZL464" s="22"/>
      <c r="IZM464" s="22"/>
      <c r="IZN464" s="22"/>
      <c r="IZO464" s="22"/>
      <c r="IZP464" s="22"/>
      <c r="IZQ464" s="22"/>
      <c r="IZR464" s="22"/>
      <c r="IZS464" s="22"/>
      <c r="IZT464" s="22"/>
      <c r="IZU464" s="22"/>
      <c r="IZV464" s="22"/>
      <c r="IZW464" s="22"/>
      <c r="IZX464" s="22"/>
      <c r="IZY464" s="22"/>
      <c r="IZZ464" s="22"/>
      <c r="JAA464" s="22"/>
      <c r="JAB464" s="22"/>
      <c r="JAC464" s="22"/>
      <c r="JAD464" s="22"/>
      <c r="JAE464" s="22"/>
      <c r="JAF464" s="22"/>
      <c r="JAG464" s="22"/>
      <c r="JAH464" s="22"/>
      <c r="JAI464" s="22"/>
      <c r="JAJ464" s="22"/>
      <c r="JAK464" s="22"/>
      <c r="JAL464" s="22"/>
      <c r="JAM464" s="22"/>
      <c r="JAN464" s="22"/>
      <c r="JAO464" s="22"/>
      <c r="JAP464" s="22"/>
      <c r="JAQ464" s="22"/>
      <c r="JAR464" s="22"/>
      <c r="JAS464" s="22"/>
      <c r="JAT464" s="22"/>
      <c r="JAU464" s="22"/>
      <c r="JAV464" s="22"/>
      <c r="JAW464" s="22"/>
      <c r="JAX464" s="22"/>
      <c r="JAY464" s="22"/>
      <c r="JAZ464" s="22"/>
      <c r="JBA464" s="22"/>
      <c r="JBB464" s="22"/>
      <c r="JBC464" s="22"/>
      <c r="JBD464" s="22"/>
      <c r="JBE464" s="22"/>
      <c r="JBF464" s="22"/>
      <c r="JBG464" s="22"/>
      <c r="JBH464" s="22"/>
      <c r="JBI464" s="22"/>
      <c r="JBJ464" s="22"/>
      <c r="JBK464" s="22"/>
      <c r="JBL464" s="22"/>
      <c r="JBM464" s="22"/>
      <c r="JBN464" s="22"/>
      <c r="JBO464" s="22"/>
      <c r="JBP464" s="22"/>
      <c r="JBQ464" s="22"/>
      <c r="JBR464" s="22"/>
      <c r="JBS464" s="22"/>
      <c r="JBT464" s="22"/>
      <c r="JBU464" s="22"/>
      <c r="JBV464" s="22"/>
      <c r="JBW464" s="22"/>
      <c r="JBX464" s="22"/>
      <c r="JBY464" s="22"/>
      <c r="JBZ464" s="22"/>
      <c r="JCA464" s="22"/>
      <c r="JCB464" s="22"/>
      <c r="JCC464" s="22"/>
      <c r="JCD464" s="22"/>
      <c r="JCE464" s="22"/>
      <c r="JCF464" s="22"/>
      <c r="JCG464" s="22"/>
      <c r="JCH464" s="22"/>
      <c r="JCI464" s="22"/>
      <c r="JCJ464" s="22"/>
      <c r="JCK464" s="22"/>
      <c r="JCL464" s="22"/>
      <c r="JCM464" s="22"/>
      <c r="JCN464" s="22"/>
      <c r="JCO464" s="22"/>
      <c r="JCP464" s="22"/>
      <c r="JCQ464" s="22"/>
      <c r="JCR464" s="22"/>
      <c r="JCS464" s="22"/>
      <c r="JCT464" s="22"/>
      <c r="JCU464" s="22"/>
      <c r="JCV464" s="22"/>
      <c r="JCW464" s="22"/>
      <c r="JCX464" s="22"/>
      <c r="JCY464" s="22"/>
      <c r="JCZ464" s="22"/>
      <c r="JDA464" s="22"/>
      <c r="JDB464" s="22"/>
      <c r="JDC464" s="22"/>
      <c r="JDD464" s="22"/>
      <c r="JDE464" s="22"/>
      <c r="JDF464" s="22"/>
      <c r="JDG464" s="22"/>
      <c r="JDH464" s="22"/>
      <c r="JDI464" s="22"/>
      <c r="JDJ464" s="22"/>
      <c r="JDK464" s="22"/>
      <c r="JDL464" s="22"/>
      <c r="JDM464" s="22"/>
      <c r="JDN464" s="22"/>
      <c r="JDO464" s="22"/>
      <c r="JDP464" s="22"/>
      <c r="JDQ464" s="22"/>
      <c r="JDR464" s="22"/>
      <c r="JDS464" s="22"/>
      <c r="JDT464" s="22"/>
      <c r="JDU464" s="22"/>
      <c r="JDV464" s="22"/>
      <c r="JDW464" s="22"/>
      <c r="JDX464" s="22"/>
      <c r="JDY464" s="22"/>
      <c r="JDZ464" s="22"/>
      <c r="JEA464" s="22"/>
      <c r="JEB464" s="22"/>
      <c r="JEC464" s="22"/>
      <c r="JED464" s="22"/>
      <c r="JEE464" s="22"/>
      <c r="JEF464" s="22"/>
      <c r="JEG464" s="22"/>
      <c r="JEH464" s="22"/>
      <c r="JEI464" s="22"/>
      <c r="JEJ464" s="22"/>
      <c r="JEK464" s="22"/>
      <c r="JEL464" s="22"/>
      <c r="JEM464" s="22"/>
      <c r="JEN464" s="22"/>
      <c r="JEO464" s="22"/>
      <c r="JEP464" s="22"/>
      <c r="JEQ464" s="22"/>
      <c r="JER464" s="22"/>
      <c r="JES464" s="22"/>
      <c r="JET464" s="22"/>
      <c r="JEU464" s="22"/>
      <c r="JEV464" s="22"/>
      <c r="JEW464" s="22"/>
      <c r="JEX464" s="22"/>
      <c r="JEY464" s="22"/>
      <c r="JEZ464" s="22"/>
      <c r="JFA464" s="22"/>
      <c r="JFB464" s="22"/>
      <c r="JFC464" s="22"/>
      <c r="JFD464" s="22"/>
      <c r="JFE464" s="22"/>
      <c r="JFF464" s="22"/>
      <c r="JFG464" s="22"/>
      <c r="JFH464" s="22"/>
      <c r="JFI464" s="22"/>
      <c r="JFJ464" s="22"/>
      <c r="JFK464" s="22"/>
      <c r="JFL464" s="22"/>
      <c r="JFM464" s="22"/>
      <c r="JFN464" s="22"/>
      <c r="JFO464" s="22"/>
      <c r="JFP464" s="22"/>
      <c r="JFQ464" s="22"/>
      <c r="JFR464" s="22"/>
      <c r="JFS464" s="22"/>
      <c r="JFT464" s="22"/>
      <c r="JFU464" s="22"/>
      <c r="JFV464" s="22"/>
      <c r="JFW464" s="22"/>
      <c r="JFX464" s="22"/>
      <c r="JFY464" s="22"/>
      <c r="JFZ464" s="22"/>
      <c r="JGA464" s="22"/>
      <c r="JGB464" s="22"/>
      <c r="JGC464" s="22"/>
      <c r="JGD464" s="22"/>
      <c r="JGE464" s="22"/>
      <c r="JGF464" s="22"/>
      <c r="JGG464" s="22"/>
      <c r="JGH464" s="22"/>
      <c r="JGI464" s="22"/>
      <c r="JGJ464" s="22"/>
      <c r="JGK464" s="22"/>
      <c r="JGL464" s="22"/>
      <c r="JGM464" s="22"/>
      <c r="JGN464" s="22"/>
      <c r="JGO464" s="22"/>
      <c r="JGP464" s="22"/>
      <c r="JGQ464" s="22"/>
      <c r="JGR464" s="22"/>
      <c r="JGS464" s="22"/>
      <c r="JGT464" s="22"/>
      <c r="JGU464" s="22"/>
      <c r="JGV464" s="22"/>
      <c r="JGW464" s="22"/>
      <c r="JGX464" s="22"/>
      <c r="JGY464" s="22"/>
      <c r="JGZ464" s="22"/>
      <c r="JHA464" s="22"/>
      <c r="JHB464" s="22"/>
      <c r="JHC464" s="22"/>
      <c r="JHD464" s="22"/>
      <c r="JHE464" s="22"/>
      <c r="JHF464" s="22"/>
      <c r="JHG464" s="22"/>
      <c r="JHH464" s="22"/>
      <c r="JHI464" s="22"/>
      <c r="JHJ464" s="22"/>
      <c r="JHK464" s="22"/>
      <c r="JHL464" s="22"/>
      <c r="JHM464" s="22"/>
      <c r="JHN464" s="22"/>
      <c r="JHO464" s="22"/>
      <c r="JHP464" s="22"/>
      <c r="JHQ464" s="22"/>
      <c r="JHR464" s="22"/>
      <c r="JHS464" s="22"/>
      <c r="JHT464" s="22"/>
      <c r="JHU464" s="22"/>
      <c r="JHV464" s="22"/>
      <c r="JHW464" s="22"/>
      <c r="JHX464" s="22"/>
      <c r="JHY464" s="22"/>
      <c r="JHZ464" s="22"/>
      <c r="JIA464" s="22"/>
      <c r="JIB464" s="22"/>
      <c r="JIC464" s="22"/>
      <c r="JID464" s="22"/>
      <c r="JIE464" s="22"/>
      <c r="JIF464" s="22"/>
      <c r="JIG464" s="22"/>
      <c r="JIH464" s="22"/>
      <c r="JII464" s="22"/>
      <c r="JIJ464" s="22"/>
      <c r="JIK464" s="22"/>
      <c r="JIL464" s="22"/>
      <c r="JIM464" s="22"/>
      <c r="JIN464" s="22"/>
      <c r="JIO464" s="22"/>
      <c r="JIP464" s="22"/>
      <c r="JIQ464" s="22"/>
      <c r="JIR464" s="22"/>
      <c r="JIS464" s="22"/>
      <c r="JIT464" s="22"/>
      <c r="JIU464" s="22"/>
      <c r="JIV464" s="22"/>
      <c r="JIW464" s="22"/>
      <c r="JIX464" s="22"/>
      <c r="JIY464" s="22"/>
      <c r="JIZ464" s="22"/>
      <c r="JJA464" s="22"/>
      <c r="JJB464" s="22"/>
      <c r="JJC464" s="22"/>
      <c r="JJD464" s="22"/>
      <c r="JJE464" s="22"/>
      <c r="JJF464" s="22"/>
      <c r="JJG464" s="22"/>
      <c r="JJH464" s="22"/>
      <c r="JJI464" s="22"/>
      <c r="JJJ464" s="22"/>
      <c r="JJK464" s="22"/>
      <c r="JJL464" s="22"/>
      <c r="JJM464" s="22"/>
      <c r="JJN464" s="22"/>
      <c r="JJO464" s="22"/>
      <c r="JJP464" s="22"/>
      <c r="JJQ464" s="22"/>
      <c r="JJR464" s="22"/>
      <c r="JJS464" s="22"/>
      <c r="JJT464" s="22"/>
      <c r="JJU464" s="22"/>
      <c r="JJV464" s="22"/>
      <c r="JJW464" s="22"/>
      <c r="JJX464" s="22"/>
      <c r="JJY464" s="22"/>
      <c r="JJZ464" s="22"/>
      <c r="JKA464" s="22"/>
      <c r="JKB464" s="22"/>
      <c r="JKC464" s="22"/>
      <c r="JKD464" s="22"/>
      <c r="JKE464" s="22"/>
      <c r="JKF464" s="22"/>
      <c r="JKG464" s="22"/>
      <c r="JKH464" s="22"/>
      <c r="JKI464" s="22"/>
      <c r="JKJ464" s="22"/>
      <c r="JKK464" s="22"/>
      <c r="JKL464" s="22"/>
      <c r="JKM464" s="22"/>
      <c r="JKN464" s="22"/>
      <c r="JKO464" s="22"/>
      <c r="JKP464" s="22"/>
      <c r="JKQ464" s="22"/>
      <c r="JKR464" s="22"/>
      <c r="JKS464" s="22"/>
      <c r="JKT464" s="22"/>
      <c r="JKU464" s="22"/>
      <c r="JKV464" s="22"/>
      <c r="JKW464" s="22"/>
      <c r="JKX464" s="22"/>
      <c r="JKY464" s="22"/>
      <c r="JKZ464" s="22"/>
      <c r="JLA464" s="22"/>
      <c r="JLB464" s="22"/>
      <c r="JLC464" s="22"/>
      <c r="JLD464" s="22"/>
      <c r="JLE464" s="22"/>
      <c r="JLF464" s="22"/>
      <c r="JLG464" s="22"/>
      <c r="JLH464" s="22"/>
      <c r="JLI464" s="22"/>
      <c r="JLJ464" s="22"/>
      <c r="JLK464" s="22"/>
      <c r="JLL464" s="22"/>
      <c r="JLM464" s="22"/>
      <c r="JLN464" s="22"/>
      <c r="JLO464" s="22"/>
      <c r="JLP464" s="22"/>
      <c r="JLQ464" s="22"/>
      <c r="JLR464" s="22"/>
      <c r="JLS464" s="22"/>
      <c r="JLT464" s="22"/>
      <c r="JLU464" s="22"/>
      <c r="JLV464" s="22"/>
      <c r="JLW464" s="22"/>
      <c r="JLX464" s="22"/>
      <c r="JLY464" s="22"/>
      <c r="JLZ464" s="22"/>
      <c r="JMA464" s="22"/>
      <c r="JMB464" s="22"/>
      <c r="JMC464" s="22"/>
      <c r="JMD464" s="22"/>
      <c r="JME464" s="22"/>
      <c r="JMF464" s="22"/>
      <c r="JMG464" s="22"/>
      <c r="JMH464" s="22"/>
      <c r="JMI464" s="22"/>
      <c r="JMJ464" s="22"/>
      <c r="JMK464" s="22"/>
      <c r="JML464" s="22"/>
      <c r="JMM464" s="22"/>
      <c r="JMN464" s="22"/>
      <c r="JMO464" s="22"/>
      <c r="JMP464" s="22"/>
      <c r="JMQ464" s="22"/>
      <c r="JMR464" s="22"/>
      <c r="JMS464" s="22"/>
      <c r="JMT464" s="22"/>
      <c r="JMU464" s="22"/>
      <c r="JMV464" s="22"/>
      <c r="JMW464" s="22"/>
      <c r="JMX464" s="22"/>
      <c r="JMY464" s="22"/>
      <c r="JMZ464" s="22"/>
      <c r="JNA464" s="22"/>
      <c r="JNB464" s="22"/>
      <c r="JNC464" s="22"/>
      <c r="JND464" s="22"/>
      <c r="JNE464" s="22"/>
      <c r="JNF464" s="22"/>
      <c r="JNG464" s="22"/>
      <c r="JNH464" s="22"/>
      <c r="JNI464" s="22"/>
      <c r="JNJ464" s="22"/>
      <c r="JNK464" s="22"/>
      <c r="JNL464" s="22"/>
      <c r="JNM464" s="22"/>
      <c r="JNN464" s="22"/>
      <c r="JNO464" s="22"/>
      <c r="JNP464" s="22"/>
      <c r="JNQ464" s="22"/>
      <c r="JNR464" s="22"/>
      <c r="JNS464" s="22"/>
      <c r="JNT464" s="22"/>
      <c r="JNU464" s="22"/>
      <c r="JNV464" s="22"/>
      <c r="JNW464" s="22"/>
      <c r="JNX464" s="22"/>
      <c r="JNY464" s="22"/>
      <c r="JNZ464" s="22"/>
      <c r="JOA464" s="22"/>
      <c r="JOB464" s="22"/>
      <c r="JOC464" s="22"/>
      <c r="JOD464" s="22"/>
      <c r="JOE464" s="22"/>
      <c r="JOF464" s="22"/>
      <c r="JOG464" s="22"/>
      <c r="JOH464" s="22"/>
      <c r="JOI464" s="22"/>
      <c r="JOJ464" s="22"/>
      <c r="JOK464" s="22"/>
      <c r="JOL464" s="22"/>
      <c r="JOM464" s="22"/>
      <c r="JON464" s="22"/>
      <c r="JOO464" s="22"/>
      <c r="JOP464" s="22"/>
      <c r="JOQ464" s="22"/>
      <c r="JOR464" s="22"/>
      <c r="JOS464" s="22"/>
      <c r="JOT464" s="22"/>
      <c r="JOU464" s="22"/>
      <c r="JOV464" s="22"/>
      <c r="JOW464" s="22"/>
      <c r="JOX464" s="22"/>
      <c r="JOY464" s="22"/>
      <c r="JOZ464" s="22"/>
      <c r="JPA464" s="22"/>
      <c r="JPB464" s="22"/>
      <c r="JPC464" s="22"/>
      <c r="JPD464" s="22"/>
      <c r="JPE464" s="22"/>
      <c r="JPF464" s="22"/>
      <c r="JPG464" s="22"/>
      <c r="JPH464" s="22"/>
      <c r="JPI464" s="22"/>
      <c r="JPJ464" s="22"/>
      <c r="JPK464" s="22"/>
      <c r="JPL464" s="22"/>
      <c r="JPM464" s="22"/>
      <c r="JPN464" s="22"/>
      <c r="JPO464" s="22"/>
      <c r="JPP464" s="22"/>
      <c r="JPQ464" s="22"/>
      <c r="JPR464" s="22"/>
      <c r="JPS464" s="22"/>
      <c r="JPT464" s="22"/>
      <c r="JPU464" s="22"/>
      <c r="JPV464" s="22"/>
      <c r="JPW464" s="22"/>
      <c r="JPX464" s="22"/>
      <c r="JPY464" s="22"/>
      <c r="JPZ464" s="22"/>
      <c r="JQA464" s="22"/>
      <c r="JQB464" s="22"/>
      <c r="JQC464" s="22"/>
      <c r="JQD464" s="22"/>
      <c r="JQE464" s="22"/>
      <c r="JQF464" s="22"/>
      <c r="JQG464" s="22"/>
      <c r="JQH464" s="22"/>
      <c r="JQI464" s="22"/>
      <c r="JQJ464" s="22"/>
      <c r="JQK464" s="22"/>
      <c r="JQL464" s="22"/>
      <c r="JQM464" s="22"/>
      <c r="JQN464" s="22"/>
      <c r="JQO464" s="22"/>
      <c r="JQP464" s="22"/>
      <c r="JQQ464" s="22"/>
      <c r="JQR464" s="22"/>
      <c r="JQS464" s="22"/>
      <c r="JQT464" s="22"/>
      <c r="JQU464" s="22"/>
      <c r="JQV464" s="22"/>
      <c r="JQW464" s="22"/>
      <c r="JQX464" s="22"/>
      <c r="JQY464" s="22"/>
      <c r="JQZ464" s="22"/>
      <c r="JRA464" s="22"/>
      <c r="JRB464" s="22"/>
      <c r="JRC464" s="22"/>
      <c r="JRD464" s="22"/>
      <c r="JRE464" s="22"/>
      <c r="JRF464" s="22"/>
      <c r="JRG464" s="22"/>
      <c r="JRH464" s="22"/>
      <c r="JRI464" s="22"/>
      <c r="JRJ464" s="22"/>
      <c r="JRK464" s="22"/>
      <c r="JRL464" s="22"/>
      <c r="JRM464" s="22"/>
      <c r="JRN464" s="22"/>
      <c r="JRO464" s="22"/>
      <c r="JRP464" s="22"/>
      <c r="JRQ464" s="22"/>
      <c r="JRR464" s="22"/>
      <c r="JRS464" s="22"/>
      <c r="JRT464" s="22"/>
      <c r="JRU464" s="22"/>
      <c r="JRV464" s="22"/>
      <c r="JRW464" s="22"/>
      <c r="JRX464" s="22"/>
      <c r="JRY464" s="22"/>
      <c r="JRZ464" s="22"/>
      <c r="JSA464" s="22"/>
      <c r="JSB464" s="22"/>
      <c r="JSC464" s="22"/>
      <c r="JSD464" s="22"/>
      <c r="JSE464" s="22"/>
      <c r="JSF464" s="22"/>
      <c r="JSG464" s="22"/>
      <c r="JSH464" s="22"/>
      <c r="JSI464" s="22"/>
      <c r="JSJ464" s="22"/>
      <c r="JSK464" s="22"/>
      <c r="JSL464" s="22"/>
      <c r="JSM464" s="22"/>
      <c r="JSN464" s="22"/>
      <c r="JSO464" s="22"/>
      <c r="JSP464" s="22"/>
      <c r="JSQ464" s="22"/>
      <c r="JSR464" s="22"/>
      <c r="JSS464" s="22"/>
      <c r="JST464" s="22"/>
      <c r="JSU464" s="22"/>
      <c r="JSV464" s="22"/>
      <c r="JSW464" s="22"/>
      <c r="JSX464" s="22"/>
      <c r="JSY464" s="22"/>
      <c r="JSZ464" s="22"/>
      <c r="JTA464" s="22"/>
      <c r="JTB464" s="22"/>
      <c r="JTC464" s="22"/>
      <c r="JTD464" s="22"/>
      <c r="JTE464" s="22"/>
      <c r="JTF464" s="22"/>
      <c r="JTG464" s="22"/>
      <c r="JTH464" s="22"/>
      <c r="JTI464" s="22"/>
      <c r="JTJ464" s="22"/>
      <c r="JTK464" s="22"/>
      <c r="JTL464" s="22"/>
      <c r="JTM464" s="22"/>
      <c r="JTN464" s="22"/>
      <c r="JTO464" s="22"/>
      <c r="JTP464" s="22"/>
      <c r="JTQ464" s="22"/>
      <c r="JTR464" s="22"/>
      <c r="JTS464" s="22"/>
      <c r="JTT464" s="22"/>
      <c r="JTU464" s="22"/>
      <c r="JTV464" s="22"/>
      <c r="JTW464" s="22"/>
      <c r="JTX464" s="22"/>
      <c r="JTY464" s="22"/>
      <c r="JTZ464" s="22"/>
      <c r="JUA464" s="22"/>
      <c r="JUB464" s="22"/>
      <c r="JUC464" s="22"/>
      <c r="JUD464" s="22"/>
      <c r="JUE464" s="22"/>
      <c r="JUF464" s="22"/>
      <c r="JUG464" s="22"/>
      <c r="JUH464" s="22"/>
      <c r="JUI464" s="22"/>
      <c r="JUJ464" s="22"/>
      <c r="JUK464" s="22"/>
      <c r="JUL464" s="22"/>
      <c r="JUM464" s="22"/>
      <c r="JUN464" s="22"/>
      <c r="JUO464" s="22"/>
      <c r="JUP464" s="22"/>
      <c r="JUQ464" s="22"/>
      <c r="JUR464" s="22"/>
      <c r="JUS464" s="22"/>
      <c r="JUT464" s="22"/>
      <c r="JUU464" s="22"/>
      <c r="JUV464" s="22"/>
      <c r="JUW464" s="22"/>
      <c r="JUX464" s="22"/>
      <c r="JUY464" s="22"/>
      <c r="JUZ464" s="22"/>
      <c r="JVA464" s="22"/>
      <c r="JVB464" s="22"/>
      <c r="JVC464" s="22"/>
      <c r="JVD464" s="22"/>
      <c r="JVE464" s="22"/>
      <c r="JVF464" s="22"/>
      <c r="JVG464" s="22"/>
      <c r="JVH464" s="22"/>
      <c r="JVI464" s="22"/>
      <c r="JVJ464" s="22"/>
      <c r="JVK464" s="22"/>
      <c r="JVL464" s="22"/>
      <c r="JVM464" s="22"/>
      <c r="JVN464" s="22"/>
      <c r="JVO464" s="22"/>
      <c r="JVP464" s="22"/>
      <c r="JVQ464" s="22"/>
      <c r="JVR464" s="22"/>
      <c r="JVS464" s="22"/>
      <c r="JVT464" s="22"/>
      <c r="JVU464" s="22"/>
      <c r="JVV464" s="22"/>
      <c r="JVW464" s="22"/>
      <c r="JVX464" s="22"/>
      <c r="JVY464" s="22"/>
      <c r="JVZ464" s="22"/>
      <c r="JWA464" s="22"/>
      <c r="JWB464" s="22"/>
      <c r="JWC464" s="22"/>
      <c r="JWD464" s="22"/>
      <c r="JWE464" s="22"/>
      <c r="JWF464" s="22"/>
      <c r="JWG464" s="22"/>
      <c r="JWH464" s="22"/>
      <c r="JWI464" s="22"/>
      <c r="JWJ464" s="22"/>
      <c r="JWK464" s="22"/>
      <c r="JWL464" s="22"/>
      <c r="JWM464" s="22"/>
      <c r="JWN464" s="22"/>
      <c r="JWO464" s="22"/>
      <c r="JWP464" s="22"/>
      <c r="JWQ464" s="22"/>
      <c r="JWR464" s="22"/>
      <c r="JWS464" s="22"/>
      <c r="JWT464" s="22"/>
      <c r="JWU464" s="22"/>
      <c r="JWV464" s="22"/>
      <c r="JWW464" s="22"/>
      <c r="JWX464" s="22"/>
      <c r="JWY464" s="22"/>
      <c r="JWZ464" s="22"/>
      <c r="JXA464" s="22"/>
      <c r="JXB464" s="22"/>
      <c r="JXC464" s="22"/>
      <c r="JXD464" s="22"/>
      <c r="JXE464" s="22"/>
      <c r="JXF464" s="22"/>
      <c r="JXG464" s="22"/>
      <c r="JXH464" s="22"/>
      <c r="JXI464" s="22"/>
      <c r="JXJ464" s="22"/>
      <c r="JXK464" s="22"/>
      <c r="JXL464" s="22"/>
      <c r="JXM464" s="22"/>
      <c r="JXN464" s="22"/>
      <c r="JXO464" s="22"/>
      <c r="JXP464" s="22"/>
      <c r="JXQ464" s="22"/>
      <c r="JXR464" s="22"/>
      <c r="JXS464" s="22"/>
      <c r="JXT464" s="22"/>
      <c r="JXU464" s="22"/>
      <c r="JXV464" s="22"/>
      <c r="JXW464" s="22"/>
      <c r="JXX464" s="22"/>
      <c r="JXY464" s="22"/>
      <c r="JXZ464" s="22"/>
      <c r="JYA464" s="22"/>
      <c r="JYB464" s="22"/>
      <c r="JYC464" s="22"/>
      <c r="JYD464" s="22"/>
      <c r="JYE464" s="22"/>
      <c r="JYF464" s="22"/>
      <c r="JYG464" s="22"/>
      <c r="JYH464" s="22"/>
      <c r="JYI464" s="22"/>
      <c r="JYJ464" s="22"/>
      <c r="JYK464" s="22"/>
      <c r="JYL464" s="22"/>
      <c r="JYM464" s="22"/>
      <c r="JYN464" s="22"/>
      <c r="JYO464" s="22"/>
      <c r="JYP464" s="22"/>
      <c r="JYQ464" s="22"/>
      <c r="JYR464" s="22"/>
      <c r="JYS464" s="22"/>
      <c r="JYT464" s="22"/>
      <c r="JYU464" s="22"/>
      <c r="JYV464" s="22"/>
      <c r="JYW464" s="22"/>
      <c r="JYX464" s="22"/>
      <c r="JYY464" s="22"/>
      <c r="JYZ464" s="22"/>
      <c r="JZA464" s="22"/>
      <c r="JZB464" s="22"/>
      <c r="JZC464" s="22"/>
      <c r="JZD464" s="22"/>
      <c r="JZE464" s="22"/>
      <c r="JZF464" s="22"/>
      <c r="JZG464" s="22"/>
      <c r="JZH464" s="22"/>
      <c r="JZI464" s="22"/>
      <c r="JZJ464" s="22"/>
      <c r="JZK464" s="22"/>
      <c r="JZL464" s="22"/>
      <c r="JZM464" s="22"/>
      <c r="JZN464" s="22"/>
      <c r="JZO464" s="22"/>
      <c r="JZP464" s="22"/>
      <c r="JZQ464" s="22"/>
      <c r="JZR464" s="22"/>
      <c r="JZS464" s="22"/>
      <c r="JZT464" s="22"/>
      <c r="JZU464" s="22"/>
      <c r="JZV464" s="22"/>
      <c r="JZW464" s="22"/>
      <c r="JZX464" s="22"/>
      <c r="JZY464" s="22"/>
      <c r="JZZ464" s="22"/>
      <c r="KAA464" s="22"/>
      <c r="KAB464" s="22"/>
      <c r="KAC464" s="22"/>
      <c r="KAD464" s="22"/>
      <c r="KAE464" s="22"/>
      <c r="KAF464" s="22"/>
      <c r="KAG464" s="22"/>
      <c r="KAH464" s="22"/>
      <c r="KAI464" s="22"/>
      <c r="KAJ464" s="22"/>
      <c r="KAK464" s="22"/>
      <c r="KAL464" s="22"/>
      <c r="KAM464" s="22"/>
      <c r="KAN464" s="22"/>
      <c r="KAO464" s="22"/>
      <c r="KAP464" s="22"/>
      <c r="KAQ464" s="22"/>
      <c r="KAR464" s="22"/>
      <c r="KAS464" s="22"/>
      <c r="KAT464" s="22"/>
      <c r="KAU464" s="22"/>
      <c r="KAV464" s="22"/>
      <c r="KAW464" s="22"/>
      <c r="KAX464" s="22"/>
      <c r="KAY464" s="22"/>
      <c r="KAZ464" s="22"/>
      <c r="KBA464" s="22"/>
      <c r="KBB464" s="22"/>
      <c r="KBC464" s="22"/>
      <c r="KBD464" s="22"/>
      <c r="KBE464" s="22"/>
      <c r="KBF464" s="22"/>
      <c r="KBG464" s="22"/>
      <c r="KBH464" s="22"/>
      <c r="KBI464" s="22"/>
      <c r="KBJ464" s="22"/>
      <c r="KBK464" s="22"/>
      <c r="KBL464" s="22"/>
      <c r="KBM464" s="22"/>
      <c r="KBN464" s="22"/>
      <c r="KBO464" s="22"/>
      <c r="KBP464" s="22"/>
      <c r="KBQ464" s="22"/>
      <c r="KBR464" s="22"/>
      <c r="KBS464" s="22"/>
      <c r="KBT464" s="22"/>
      <c r="KBU464" s="22"/>
      <c r="KBV464" s="22"/>
      <c r="KBW464" s="22"/>
      <c r="KBX464" s="22"/>
      <c r="KBY464" s="22"/>
      <c r="KBZ464" s="22"/>
      <c r="KCA464" s="22"/>
      <c r="KCB464" s="22"/>
      <c r="KCC464" s="22"/>
      <c r="KCD464" s="22"/>
      <c r="KCE464" s="22"/>
      <c r="KCF464" s="22"/>
      <c r="KCG464" s="22"/>
      <c r="KCH464" s="22"/>
      <c r="KCI464" s="22"/>
      <c r="KCJ464" s="22"/>
      <c r="KCK464" s="22"/>
      <c r="KCL464" s="22"/>
      <c r="KCM464" s="22"/>
      <c r="KCN464" s="22"/>
      <c r="KCO464" s="22"/>
      <c r="KCP464" s="22"/>
      <c r="KCQ464" s="22"/>
      <c r="KCR464" s="22"/>
      <c r="KCS464" s="22"/>
      <c r="KCT464" s="22"/>
      <c r="KCU464" s="22"/>
      <c r="KCV464" s="22"/>
      <c r="KCW464" s="22"/>
      <c r="KCX464" s="22"/>
      <c r="KCY464" s="22"/>
      <c r="KCZ464" s="22"/>
      <c r="KDA464" s="22"/>
      <c r="KDB464" s="22"/>
      <c r="KDC464" s="22"/>
      <c r="KDD464" s="22"/>
      <c r="KDE464" s="22"/>
      <c r="KDF464" s="22"/>
      <c r="KDG464" s="22"/>
      <c r="KDH464" s="22"/>
      <c r="KDI464" s="22"/>
      <c r="KDJ464" s="22"/>
      <c r="KDK464" s="22"/>
      <c r="KDL464" s="22"/>
      <c r="KDM464" s="22"/>
      <c r="KDN464" s="22"/>
      <c r="KDO464" s="22"/>
      <c r="KDP464" s="22"/>
      <c r="KDQ464" s="22"/>
      <c r="KDR464" s="22"/>
      <c r="KDS464" s="22"/>
      <c r="KDT464" s="22"/>
      <c r="KDU464" s="22"/>
      <c r="KDV464" s="22"/>
      <c r="KDW464" s="22"/>
      <c r="KDX464" s="22"/>
      <c r="KDY464" s="22"/>
      <c r="KDZ464" s="22"/>
      <c r="KEA464" s="22"/>
      <c r="KEB464" s="22"/>
      <c r="KEC464" s="22"/>
      <c r="KED464" s="22"/>
      <c r="KEE464" s="22"/>
      <c r="KEF464" s="22"/>
      <c r="KEG464" s="22"/>
      <c r="KEH464" s="22"/>
      <c r="KEI464" s="22"/>
      <c r="KEJ464" s="22"/>
      <c r="KEK464" s="22"/>
      <c r="KEL464" s="22"/>
      <c r="KEM464" s="22"/>
      <c r="KEN464" s="22"/>
      <c r="KEO464" s="22"/>
      <c r="KEP464" s="22"/>
      <c r="KEQ464" s="22"/>
      <c r="KER464" s="22"/>
      <c r="KES464" s="22"/>
      <c r="KET464" s="22"/>
      <c r="KEU464" s="22"/>
      <c r="KEV464" s="22"/>
      <c r="KEW464" s="22"/>
      <c r="KEX464" s="22"/>
      <c r="KEY464" s="22"/>
      <c r="KEZ464" s="22"/>
      <c r="KFA464" s="22"/>
      <c r="KFB464" s="22"/>
      <c r="KFC464" s="22"/>
      <c r="KFD464" s="22"/>
      <c r="KFE464" s="22"/>
      <c r="KFF464" s="22"/>
      <c r="KFG464" s="22"/>
      <c r="KFH464" s="22"/>
      <c r="KFI464" s="22"/>
      <c r="KFJ464" s="22"/>
      <c r="KFK464" s="22"/>
      <c r="KFL464" s="22"/>
      <c r="KFM464" s="22"/>
      <c r="KFN464" s="22"/>
      <c r="KFO464" s="22"/>
      <c r="KFP464" s="22"/>
      <c r="KFQ464" s="22"/>
      <c r="KFR464" s="22"/>
      <c r="KFS464" s="22"/>
      <c r="KFT464" s="22"/>
      <c r="KFU464" s="22"/>
      <c r="KFV464" s="22"/>
      <c r="KFW464" s="22"/>
      <c r="KFX464" s="22"/>
      <c r="KFY464" s="22"/>
      <c r="KFZ464" s="22"/>
      <c r="KGA464" s="22"/>
      <c r="KGB464" s="22"/>
      <c r="KGC464" s="22"/>
      <c r="KGD464" s="22"/>
      <c r="KGE464" s="22"/>
      <c r="KGF464" s="22"/>
      <c r="KGG464" s="22"/>
      <c r="KGH464" s="22"/>
      <c r="KGI464" s="22"/>
      <c r="KGJ464" s="22"/>
      <c r="KGK464" s="22"/>
      <c r="KGL464" s="22"/>
      <c r="KGM464" s="22"/>
      <c r="KGN464" s="22"/>
      <c r="KGO464" s="22"/>
      <c r="KGP464" s="22"/>
      <c r="KGQ464" s="22"/>
      <c r="KGR464" s="22"/>
      <c r="KGS464" s="22"/>
      <c r="KGT464" s="22"/>
      <c r="KGU464" s="22"/>
      <c r="KGV464" s="22"/>
      <c r="KGW464" s="22"/>
      <c r="KGX464" s="22"/>
      <c r="KGY464" s="22"/>
      <c r="KGZ464" s="22"/>
      <c r="KHA464" s="22"/>
      <c r="KHB464" s="22"/>
      <c r="KHC464" s="22"/>
      <c r="KHD464" s="22"/>
      <c r="KHE464" s="22"/>
      <c r="KHF464" s="22"/>
      <c r="KHG464" s="22"/>
      <c r="KHH464" s="22"/>
      <c r="KHI464" s="22"/>
      <c r="KHJ464" s="22"/>
      <c r="KHK464" s="22"/>
      <c r="KHL464" s="22"/>
      <c r="KHM464" s="22"/>
      <c r="KHN464" s="22"/>
      <c r="KHO464" s="22"/>
      <c r="KHP464" s="22"/>
      <c r="KHQ464" s="22"/>
      <c r="KHR464" s="22"/>
      <c r="KHS464" s="22"/>
      <c r="KHT464" s="22"/>
      <c r="KHU464" s="22"/>
      <c r="KHV464" s="22"/>
      <c r="KHW464" s="22"/>
      <c r="KHX464" s="22"/>
      <c r="KHY464" s="22"/>
      <c r="KHZ464" s="22"/>
      <c r="KIA464" s="22"/>
      <c r="KIB464" s="22"/>
      <c r="KIC464" s="22"/>
      <c r="KID464" s="22"/>
      <c r="KIE464" s="22"/>
      <c r="KIF464" s="22"/>
      <c r="KIG464" s="22"/>
      <c r="KIH464" s="22"/>
      <c r="KII464" s="22"/>
      <c r="KIJ464" s="22"/>
      <c r="KIK464" s="22"/>
      <c r="KIL464" s="22"/>
      <c r="KIM464" s="22"/>
      <c r="KIN464" s="22"/>
      <c r="KIO464" s="22"/>
      <c r="KIP464" s="22"/>
      <c r="KIQ464" s="22"/>
      <c r="KIR464" s="22"/>
      <c r="KIS464" s="22"/>
      <c r="KIT464" s="22"/>
      <c r="KIU464" s="22"/>
      <c r="KIV464" s="22"/>
      <c r="KIW464" s="22"/>
      <c r="KIX464" s="22"/>
      <c r="KIY464" s="22"/>
      <c r="KIZ464" s="22"/>
      <c r="KJA464" s="22"/>
      <c r="KJB464" s="22"/>
      <c r="KJC464" s="22"/>
      <c r="KJD464" s="22"/>
      <c r="KJE464" s="22"/>
      <c r="KJF464" s="22"/>
      <c r="KJG464" s="22"/>
      <c r="KJH464" s="22"/>
      <c r="KJI464" s="22"/>
      <c r="KJJ464" s="22"/>
      <c r="KJK464" s="22"/>
      <c r="KJL464" s="22"/>
      <c r="KJM464" s="22"/>
      <c r="KJN464" s="22"/>
      <c r="KJO464" s="22"/>
      <c r="KJP464" s="22"/>
      <c r="KJQ464" s="22"/>
      <c r="KJR464" s="22"/>
      <c r="KJS464" s="22"/>
      <c r="KJT464" s="22"/>
      <c r="KJU464" s="22"/>
      <c r="KJV464" s="22"/>
      <c r="KJW464" s="22"/>
      <c r="KJX464" s="22"/>
      <c r="KJY464" s="22"/>
      <c r="KJZ464" s="22"/>
      <c r="KKA464" s="22"/>
      <c r="KKB464" s="22"/>
      <c r="KKC464" s="22"/>
      <c r="KKD464" s="22"/>
      <c r="KKE464" s="22"/>
      <c r="KKF464" s="22"/>
      <c r="KKG464" s="22"/>
      <c r="KKH464" s="22"/>
      <c r="KKI464" s="22"/>
      <c r="KKJ464" s="22"/>
      <c r="KKK464" s="22"/>
      <c r="KKL464" s="22"/>
      <c r="KKM464" s="22"/>
      <c r="KKN464" s="22"/>
      <c r="KKO464" s="22"/>
      <c r="KKP464" s="22"/>
      <c r="KKQ464" s="22"/>
      <c r="KKR464" s="22"/>
      <c r="KKS464" s="22"/>
      <c r="KKT464" s="22"/>
      <c r="KKU464" s="22"/>
      <c r="KKV464" s="22"/>
      <c r="KKW464" s="22"/>
      <c r="KKX464" s="22"/>
      <c r="KKY464" s="22"/>
      <c r="KKZ464" s="22"/>
      <c r="KLA464" s="22"/>
      <c r="KLB464" s="22"/>
      <c r="KLC464" s="22"/>
      <c r="KLD464" s="22"/>
      <c r="KLE464" s="22"/>
      <c r="KLF464" s="22"/>
      <c r="KLG464" s="22"/>
      <c r="KLH464" s="22"/>
      <c r="KLI464" s="22"/>
      <c r="KLJ464" s="22"/>
      <c r="KLK464" s="22"/>
      <c r="KLL464" s="22"/>
      <c r="KLM464" s="22"/>
      <c r="KLN464" s="22"/>
      <c r="KLO464" s="22"/>
      <c r="KLP464" s="22"/>
      <c r="KLQ464" s="22"/>
      <c r="KLR464" s="22"/>
      <c r="KLS464" s="22"/>
      <c r="KLT464" s="22"/>
      <c r="KLU464" s="22"/>
      <c r="KLV464" s="22"/>
      <c r="KLW464" s="22"/>
      <c r="KLX464" s="22"/>
      <c r="KLY464" s="22"/>
      <c r="KLZ464" s="22"/>
      <c r="KMA464" s="22"/>
      <c r="KMB464" s="22"/>
      <c r="KMC464" s="22"/>
      <c r="KMD464" s="22"/>
      <c r="KME464" s="22"/>
      <c r="KMF464" s="22"/>
      <c r="KMG464" s="22"/>
      <c r="KMH464" s="22"/>
      <c r="KMI464" s="22"/>
      <c r="KMJ464" s="22"/>
      <c r="KMK464" s="22"/>
      <c r="KML464" s="22"/>
      <c r="KMM464" s="22"/>
      <c r="KMN464" s="22"/>
      <c r="KMO464" s="22"/>
      <c r="KMP464" s="22"/>
      <c r="KMQ464" s="22"/>
      <c r="KMR464" s="22"/>
      <c r="KMS464" s="22"/>
      <c r="KMT464" s="22"/>
      <c r="KMU464" s="22"/>
      <c r="KMV464" s="22"/>
      <c r="KMW464" s="22"/>
      <c r="KMX464" s="22"/>
      <c r="KMY464" s="22"/>
      <c r="KMZ464" s="22"/>
      <c r="KNA464" s="22"/>
      <c r="KNB464" s="22"/>
      <c r="KNC464" s="22"/>
      <c r="KND464" s="22"/>
      <c r="KNE464" s="22"/>
      <c r="KNF464" s="22"/>
      <c r="KNG464" s="22"/>
      <c r="KNH464" s="22"/>
      <c r="KNI464" s="22"/>
      <c r="KNJ464" s="22"/>
      <c r="KNK464" s="22"/>
      <c r="KNL464" s="22"/>
      <c r="KNM464" s="22"/>
      <c r="KNN464" s="22"/>
      <c r="KNO464" s="22"/>
      <c r="KNP464" s="22"/>
      <c r="KNQ464" s="22"/>
      <c r="KNR464" s="22"/>
      <c r="KNS464" s="22"/>
      <c r="KNT464" s="22"/>
      <c r="KNU464" s="22"/>
      <c r="KNV464" s="22"/>
      <c r="KNW464" s="22"/>
      <c r="KNX464" s="22"/>
      <c r="KNY464" s="22"/>
      <c r="KNZ464" s="22"/>
      <c r="KOA464" s="22"/>
      <c r="KOB464" s="22"/>
      <c r="KOC464" s="22"/>
      <c r="KOD464" s="22"/>
      <c r="KOE464" s="22"/>
      <c r="KOF464" s="22"/>
      <c r="KOG464" s="22"/>
      <c r="KOH464" s="22"/>
      <c r="KOI464" s="22"/>
      <c r="KOJ464" s="22"/>
      <c r="KOK464" s="22"/>
      <c r="KOL464" s="22"/>
      <c r="KOM464" s="22"/>
      <c r="KON464" s="22"/>
      <c r="KOO464" s="22"/>
      <c r="KOP464" s="22"/>
      <c r="KOQ464" s="22"/>
      <c r="KOR464" s="22"/>
      <c r="KOS464" s="22"/>
      <c r="KOT464" s="22"/>
      <c r="KOU464" s="22"/>
      <c r="KOV464" s="22"/>
      <c r="KOW464" s="22"/>
      <c r="KOX464" s="22"/>
      <c r="KOY464" s="22"/>
      <c r="KOZ464" s="22"/>
      <c r="KPA464" s="22"/>
      <c r="KPB464" s="22"/>
      <c r="KPC464" s="22"/>
      <c r="KPD464" s="22"/>
      <c r="KPE464" s="22"/>
      <c r="KPF464" s="22"/>
      <c r="KPG464" s="22"/>
      <c r="KPH464" s="22"/>
      <c r="KPI464" s="22"/>
      <c r="KPJ464" s="22"/>
      <c r="KPK464" s="22"/>
      <c r="KPL464" s="22"/>
      <c r="KPM464" s="22"/>
      <c r="KPN464" s="22"/>
      <c r="KPO464" s="22"/>
      <c r="KPP464" s="22"/>
      <c r="KPQ464" s="22"/>
      <c r="KPR464" s="22"/>
      <c r="KPS464" s="22"/>
      <c r="KPT464" s="22"/>
      <c r="KPU464" s="22"/>
      <c r="KPV464" s="22"/>
      <c r="KPW464" s="22"/>
      <c r="KPX464" s="22"/>
      <c r="KPY464" s="22"/>
      <c r="KPZ464" s="22"/>
      <c r="KQA464" s="22"/>
      <c r="KQB464" s="22"/>
      <c r="KQC464" s="22"/>
      <c r="KQD464" s="22"/>
      <c r="KQE464" s="22"/>
      <c r="KQF464" s="22"/>
      <c r="KQG464" s="22"/>
      <c r="KQH464" s="22"/>
      <c r="KQI464" s="22"/>
      <c r="KQJ464" s="22"/>
      <c r="KQK464" s="22"/>
      <c r="KQL464" s="22"/>
      <c r="KQM464" s="22"/>
      <c r="KQN464" s="22"/>
      <c r="KQO464" s="22"/>
      <c r="KQP464" s="22"/>
      <c r="KQQ464" s="22"/>
      <c r="KQR464" s="22"/>
      <c r="KQS464" s="22"/>
      <c r="KQT464" s="22"/>
      <c r="KQU464" s="22"/>
      <c r="KQV464" s="22"/>
      <c r="KQW464" s="22"/>
      <c r="KQX464" s="22"/>
      <c r="KQY464" s="22"/>
      <c r="KQZ464" s="22"/>
      <c r="KRA464" s="22"/>
      <c r="KRB464" s="22"/>
      <c r="KRC464" s="22"/>
      <c r="KRD464" s="22"/>
      <c r="KRE464" s="22"/>
      <c r="KRF464" s="22"/>
      <c r="KRG464" s="22"/>
      <c r="KRH464" s="22"/>
      <c r="KRI464" s="22"/>
      <c r="KRJ464" s="22"/>
      <c r="KRK464" s="22"/>
      <c r="KRL464" s="22"/>
      <c r="KRM464" s="22"/>
      <c r="KRN464" s="22"/>
      <c r="KRO464" s="22"/>
      <c r="KRP464" s="22"/>
      <c r="KRQ464" s="22"/>
      <c r="KRR464" s="22"/>
      <c r="KRS464" s="22"/>
      <c r="KRT464" s="22"/>
      <c r="KRU464" s="22"/>
      <c r="KRV464" s="22"/>
      <c r="KRW464" s="22"/>
      <c r="KRX464" s="22"/>
      <c r="KRY464" s="22"/>
      <c r="KRZ464" s="22"/>
      <c r="KSA464" s="22"/>
      <c r="KSB464" s="22"/>
      <c r="KSC464" s="22"/>
      <c r="KSD464" s="22"/>
      <c r="KSE464" s="22"/>
      <c r="KSF464" s="22"/>
      <c r="KSG464" s="22"/>
      <c r="KSH464" s="22"/>
      <c r="KSI464" s="22"/>
      <c r="KSJ464" s="22"/>
      <c r="KSK464" s="22"/>
      <c r="KSL464" s="22"/>
      <c r="KSM464" s="22"/>
      <c r="KSN464" s="22"/>
      <c r="KSO464" s="22"/>
      <c r="KSP464" s="22"/>
      <c r="KSQ464" s="22"/>
      <c r="KSR464" s="22"/>
      <c r="KSS464" s="22"/>
      <c r="KST464" s="22"/>
      <c r="KSU464" s="22"/>
      <c r="KSV464" s="22"/>
      <c r="KSW464" s="22"/>
      <c r="KSX464" s="22"/>
      <c r="KSY464" s="22"/>
      <c r="KSZ464" s="22"/>
      <c r="KTA464" s="22"/>
      <c r="KTB464" s="22"/>
      <c r="KTC464" s="22"/>
      <c r="KTD464" s="22"/>
      <c r="KTE464" s="22"/>
      <c r="KTF464" s="22"/>
      <c r="KTG464" s="22"/>
      <c r="KTH464" s="22"/>
      <c r="KTI464" s="22"/>
      <c r="KTJ464" s="22"/>
      <c r="KTK464" s="22"/>
      <c r="KTL464" s="22"/>
      <c r="KTM464" s="22"/>
      <c r="KTN464" s="22"/>
      <c r="KTO464" s="22"/>
      <c r="KTP464" s="22"/>
      <c r="KTQ464" s="22"/>
      <c r="KTR464" s="22"/>
      <c r="KTS464" s="22"/>
      <c r="KTT464" s="22"/>
      <c r="KTU464" s="22"/>
      <c r="KTV464" s="22"/>
      <c r="KTW464" s="22"/>
      <c r="KTX464" s="22"/>
      <c r="KTY464" s="22"/>
      <c r="KTZ464" s="22"/>
      <c r="KUA464" s="22"/>
      <c r="KUB464" s="22"/>
      <c r="KUC464" s="22"/>
      <c r="KUD464" s="22"/>
      <c r="KUE464" s="22"/>
      <c r="KUF464" s="22"/>
      <c r="KUG464" s="22"/>
      <c r="KUH464" s="22"/>
      <c r="KUI464" s="22"/>
      <c r="KUJ464" s="22"/>
      <c r="KUK464" s="22"/>
      <c r="KUL464" s="22"/>
      <c r="KUM464" s="22"/>
      <c r="KUN464" s="22"/>
      <c r="KUO464" s="22"/>
      <c r="KUP464" s="22"/>
      <c r="KUQ464" s="22"/>
      <c r="KUR464" s="22"/>
      <c r="KUS464" s="22"/>
      <c r="KUT464" s="22"/>
      <c r="KUU464" s="22"/>
      <c r="KUV464" s="22"/>
      <c r="KUW464" s="22"/>
      <c r="KUX464" s="22"/>
      <c r="KUY464" s="22"/>
      <c r="KUZ464" s="22"/>
      <c r="KVA464" s="22"/>
      <c r="KVB464" s="22"/>
      <c r="KVC464" s="22"/>
      <c r="KVD464" s="22"/>
      <c r="KVE464" s="22"/>
      <c r="KVF464" s="22"/>
      <c r="KVG464" s="22"/>
      <c r="KVH464" s="22"/>
      <c r="KVI464" s="22"/>
      <c r="KVJ464" s="22"/>
      <c r="KVK464" s="22"/>
      <c r="KVL464" s="22"/>
      <c r="KVM464" s="22"/>
      <c r="KVN464" s="22"/>
      <c r="KVO464" s="22"/>
      <c r="KVP464" s="22"/>
      <c r="KVQ464" s="22"/>
      <c r="KVR464" s="22"/>
      <c r="KVS464" s="22"/>
      <c r="KVT464" s="22"/>
      <c r="KVU464" s="22"/>
      <c r="KVV464" s="22"/>
      <c r="KVW464" s="22"/>
      <c r="KVX464" s="22"/>
      <c r="KVY464" s="22"/>
      <c r="KVZ464" s="22"/>
      <c r="KWA464" s="22"/>
      <c r="KWB464" s="22"/>
      <c r="KWC464" s="22"/>
      <c r="KWD464" s="22"/>
      <c r="KWE464" s="22"/>
      <c r="KWF464" s="22"/>
      <c r="KWG464" s="22"/>
      <c r="KWH464" s="22"/>
      <c r="KWI464" s="22"/>
      <c r="KWJ464" s="22"/>
      <c r="KWK464" s="22"/>
      <c r="KWL464" s="22"/>
      <c r="KWM464" s="22"/>
      <c r="KWN464" s="22"/>
      <c r="KWO464" s="22"/>
      <c r="KWP464" s="22"/>
      <c r="KWQ464" s="22"/>
      <c r="KWR464" s="22"/>
      <c r="KWS464" s="22"/>
      <c r="KWT464" s="22"/>
      <c r="KWU464" s="22"/>
      <c r="KWV464" s="22"/>
      <c r="KWW464" s="22"/>
      <c r="KWX464" s="22"/>
      <c r="KWY464" s="22"/>
      <c r="KWZ464" s="22"/>
      <c r="KXA464" s="22"/>
      <c r="KXB464" s="22"/>
      <c r="KXC464" s="22"/>
      <c r="KXD464" s="22"/>
      <c r="KXE464" s="22"/>
      <c r="KXF464" s="22"/>
      <c r="KXG464" s="22"/>
      <c r="KXH464" s="22"/>
      <c r="KXI464" s="22"/>
      <c r="KXJ464" s="22"/>
      <c r="KXK464" s="22"/>
      <c r="KXL464" s="22"/>
      <c r="KXM464" s="22"/>
      <c r="KXN464" s="22"/>
      <c r="KXO464" s="22"/>
      <c r="KXP464" s="22"/>
      <c r="KXQ464" s="22"/>
      <c r="KXR464" s="22"/>
      <c r="KXS464" s="22"/>
      <c r="KXT464" s="22"/>
      <c r="KXU464" s="22"/>
      <c r="KXV464" s="22"/>
      <c r="KXW464" s="22"/>
      <c r="KXX464" s="22"/>
      <c r="KXY464" s="22"/>
      <c r="KXZ464" s="22"/>
      <c r="KYA464" s="22"/>
      <c r="KYB464" s="22"/>
      <c r="KYC464" s="22"/>
      <c r="KYD464" s="22"/>
      <c r="KYE464" s="22"/>
      <c r="KYF464" s="22"/>
      <c r="KYG464" s="22"/>
      <c r="KYH464" s="22"/>
      <c r="KYI464" s="22"/>
      <c r="KYJ464" s="22"/>
      <c r="KYK464" s="22"/>
      <c r="KYL464" s="22"/>
      <c r="KYM464" s="22"/>
      <c r="KYN464" s="22"/>
      <c r="KYO464" s="22"/>
      <c r="KYP464" s="22"/>
      <c r="KYQ464" s="22"/>
      <c r="KYR464" s="22"/>
      <c r="KYS464" s="22"/>
      <c r="KYT464" s="22"/>
      <c r="KYU464" s="22"/>
      <c r="KYV464" s="22"/>
      <c r="KYW464" s="22"/>
      <c r="KYX464" s="22"/>
      <c r="KYY464" s="22"/>
      <c r="KYZ464" s="22"/>
      <c r="KZA464" s="22"/>
      <c r="KZB464" s="22"/>
      <c r="KZC464" s="22"/>
      <c r="KZD464" s="22"/>
      <c r="KZE464" s="22"/>
      <c r="KZF464" s="22"/>
      <c r="KZG464" s="22"/>
      <c r="KZH464" s="22"/>
      <c r="KZI464" s="22"/>
      <c r="KZJ464" s="22"/>
      <c r="KZK464" s="22"/>
      <c r="KZL464" s="22"/>
      <c r="KZM464" s="22"/>
      <c r="KZN464" s="22"/>
      <c r="KZO464" s="22"/>
      <c r="KZP464" s="22"/>
      <c r="KZQ464" s="22"/>
      <c r="KZR464" s="22"/>
      <c r="KZS464" s="22"/>
      <c r="KZT464" s="22"/>
      <c r="KZU464" s="22"/>
      <c r="KZV464" s="22"/>
      <c r="KZW464" s="22"/>
      <c r="KZX464" s="22"/>
      <c r="KZY464" s="22"/>
      <c r="KZZ464" s="22"/>
      <c r="LAA464" s="22"/>
      <c r="LAB464" s="22"/>
      <c r="LAC464" s="22"/>
      <c r="LAD464" s="22"/>
      <c r="LAE464" s="22"/>
      <c r="LAF464" s="22"/>
      <c r="LAG464" s="22"/>
      <c r="LAH464" s="22"/>
      <c r="LAI464" s="22"/>
      <c r="LAJ464" s="22"/>
      <c r="LAK464" s="22"/>
      <c r="LAL464" s="22"/>
      <c r="LAM464" s="22"/>
      <c r="LAN464" s="22"/>
      <c r="LAO464" s="22"/>
      <c r="LAP464" s="22"/>
      <c r="LAQ464" s="22"/>
      <c r="LAR464" s="22"/>
      <c r="LAS464" s="22"/>
      <c r="LAT464" s="22"/>
      <c r="LAU464" s="22"/>
      <c r="LAV464" s="22"/>
      <c r="LAW464" s="22"/>
      <c r="LAX464" s="22"/>
      <c r="LAY464" s="22"/>
      <c r="LAZ464" s="22"/>
      <c r="LBA464" s="22"/>
      <c r="LBB464" s="22"/>
      <c r="LBC464" s="22"/>
      <c r="LBD464" s="22"/>
      <c r="LBE464" s="22"/>
      <c r="LBF464" s="22"/>
      <c r="LBG464" s="22"/>
      <c r="LBH464" s="22"/>
      <c r="LBI464" s="22"/>
      <c r="LBJ464" s="22"/>
      <c r="LBK464" s="22"/>
      <c r="LBL464" s="22"/>
      <c r="LBM464" s="22"/>
      <c r="LBN464" s="22"/>
      <c r="LBO464" s="22"/>
      <c r="LBP464" s="22"/>
      <c r="LBQ464" s="22"/>
      <c r="LBR464" s="22"/>
      <c r="LBS464" s="22"/>
      <c r="LBT464" s="22"/>
      <c r="LBU464" s="22"/>
      <c r="LBV464" s="22"/>
      <c r="LBW464" s="22"/>
      <c r="LBX464" s="22"/>
      <c r="LBY464" s="22"/>
      <c r="LBZ464" s="22"/>
      <c r="LCA464" s="22"/>
      <c r="LCB464" s="22"/>
      <c r="LCC464" s="22"/>
      <c r="LCD464" s="22"/>
      <c r="LCE464" s="22"/>
      <c r="LCF464" s="22"/>
      <c r="LCG464" s="22"/>
      <c r="LCH464" s="22"/>
      <c r="LCI464" s="22"/>
      <c r="LCJ464" s="22"/>
      <c r="LCK464" s="22"/>
      <c r="LCL464" s="22"/>
      <c r="LCM464" s="22"/>
      <c r="LCN464" s="22"/>
      <c r="LCO464" s="22"/>
      <c r="LCP464" s="22"/>
      <c r="LCQ464" s="22"/>
      <c r="LCR464" s="22"/>
      <c r="LCS464" s="22"/>
      <c r="LCT464" s="22"/>
      <c r="LCU464" s="22"/>
      <c r="LCV464" s="22"/>
      <c r="LCW464" s="22"/>
      <c r="LCX464" s="22"/>
      <c r="LCY464" s="22"/>
      <c r="LCZ464" s="22"/>
      <c r="LDA464" s="22"/>
      <c r="LDB464" s="22"/>
      <c r="LDC464" s="22"/>
      <c r="LDD464" s="22"/>
      <c r="LDE464" s="22"/>
      <c r="LDF464" s="22"/>
      <c r="LDG464" s="22"/>
      <c r="LDH464" s="22"/>
      <c r="LDI464" s="22"/>
      <c r="LDJ464" s="22"/>
      <c r="LDK464" s="22"/>
      <c r="LDL464" s="22"/>
      <c r="LDM464" s="22"/>
      <c r="LDN464" s="22"/>
      <c r="LDO464" s="22"/>
      <c r="LDP464" s="22"/>
      <c r="LDQ464" s="22"/>
      <c r="LDR464" s="22"/>
      <c r="LDS464" s="22"/>
      <c r="LDT464" s="22"/>
      <c r="LDU464" s="22"/>
      <c r="LDV464" s="22"/>
      <c r="LDW464" s="22"/>
      <c r="LDX464" s="22"/>
      <c r="LDY464" s="22"/>
      <c r="LDZ464" s="22"/>
      <c r="LEA464" s="22"/>
      <c r="LEB464" s="22"/>
      <c r="LEC464" s="22"/>
      <c r="LED464" s="22"/>
      <c r="LEE464" s="22"/>
      <c r="LEF464" s="22"/>
      <c r="LEG464" s="22"/>
      <c r="LEH464" s="22"/>
      <c r="LEI464" s="22"/>
      <c r="LEJ464" s="22"/>
      <c r="LEK464" s="22"/>
      <c r="LEL464" s="22"/>
      <c r="LEM464" s="22"/>
      <c r="LEN464" s="22"/>
      <c r="LEO464" s="22"/>
      <c r="LEP464" s="22"/>
      <c r="LEQ464" s="22"/>
      <c r="LER464" s="22"/>
      <c r="LES464" s="22"/>
      <c r="LET464" s="22"/>
      <c r="LEU464" s="22"/>
      <c r="LEV464" s="22"/>
      <c r="LEW464" s="22"/>
      <c r="LEX464" s="22"/>
      <c r="LEY464" s="22"/>
      <c r="LEZ464" s="22"/>
      <c r="LFA464" s="22"/>
      <c r="LFB464" s="22"/>
      <c r="LFC464" s="22"/>
      <c r="LFD464" s="22"/>
      <c r="LFE464" s="22"/>
      <c r="LFF464" s="22"/>
      <c r="LFG464" s="22"/>
      <c r="LFH464" s="22"/>
      <c r="LFI464" s="22"/>
      <c r="LFJ464" s="22"/>
      <c r="LFK464" s="22"/>
      <c r="LFL464" s="22"/>
      <c r="LFM464" s="22"/>
      <c r="LFN464" s="22"/>
      <c r="LFO464" s="22"/>
      <c r="LFP464" s="22"/>
      <c r="LFQ464" s="22"/>
      <c r="LFR464" s="22"/>
      <c r="LFS464" s="22"/>
      <c r="LFT464" s="22"/>
      <c r="LFU464" s="22"/>
      <c r="LFV464" s="22"/>
      <c r="LFW464" s="22"/>
      <c r="LFX464" s="22"/>
      <c r="LFY464" s="22"/>
      <c r="LFZ464" s="22"/>
      <c r="LGA464" s="22"/>
      <c r="LGB464" s="22"/>
      <c r="LGC464" s="22"/>
      <c r="LGD464" s="22"/>
      <c r="LGE464" s="22"/>
      <c r="LGF464" s="22"/>
      <c r="LGG464" s="22"/>
      <c r="LGH464" s="22"/>
      <c r="LGI464" s="22"/>
      <c r="LGJ464" s="22"/>
      <c r="LGK464" s="22"/>
      <c r="LGL464" s="22"/>
      <c r="LGM464" s="22"/>
      <c r="LGN464" s="22"/>
      <c r="LGO464" s="22"/>
      <c r="LGP464" s="22"/>
      <c r="LGQ464" s="22"/>
      <c r="LGR464" s="22"/>
      <c r="LGS464" s="22"/>
      <c r="LGT464" s="22"/>
      <c r="LGU464" s="22"/>
      <c r="LGV464" s="22"/>
      <c r="LGW464" s="22"/>
      <c r="LGX464" s="22"/>
      <c r="LGY464" s="22"/>
      <c r="LGZ464" s="22"/>
      <c r="LHA464" s="22"/>
      <c r="LHB464" s="22"/>
      <c r="LHC464" s="22"/>
      <c r="LHD464" s="22"/>
      <c r="LHE464" s="22"/>
      <c r="LHF464" s="22"/>
      <c r="LHG464" s="22"/>
      <c r="LHH464" s="22"/>
      <c r="LHI464" s="22"/>
      <c r="LHJ464" s="22"/>
      <c r="LHK464" s="22"/>
      <c r="LHL464" s="22"/>
      <c r="LHM464" s="22"/>
      <c r="LHN464" s="22"/>
      <c r="LHO464" s="22"/>
      <c r="LHP464" s="22"/>
      <c r="LHQ464" s="22"/>
      <c r="LHR464" s="22"/>
      <c r="LHS464" s="22"/>
      <c r="LHT464" s="22"/>
      <c r="LHU464" s="22"/>
      <c r="LHV464" s="22"/>
      <c r="LHW464" s="22"/>
      <c r="LHX464" s="22"/>
      <c r="LHY464" s="22"/>
      <c r="LHZ464" s="22"/>
      <c r="LIA464" s="22"/>
      <c r="LIB464" s="22"/>
      <c r="LIC464" s="22"/>
      <c r="LID464" s="22"/>
      <c r="LIE464" s="22"/>
      <c r="LIF464" s="22"/>
      <c r="LIG464" s="22"/>
      <c r="LIH464" s="22"/>
      <c r="LII464" s="22"/>
      <c r="LIJ464" s="22"/>
      <c r="LIK464" s="22"/>
      <c r="LIL464" s="22"/>
      <c r="LIM464" s="22"/>
      <c r="LIN464" s="22"/>
      <c r="LIO464" s="22"/>
      <c r="LIP464" s="22"/>
      <c r="LIQ464" s="22"/>
      <c r="LIR464" s="22"/>
      <c r="LIS464" s="22"/>
      <c r="LIT464" s="22"/>
      <c r="LIU464" s="22"/>
      <c r="LIV464" s="22"/>
      <c r="LIW464" s="22"/>
      <c r="LIX464" s="22"/>
      <c r="LIY464" s="22"/>
      <c r="LIZ464" s="22"/>
      <c r="LJA464" s="22"/>
      <c r="LJB464" s="22"/>
      <c r="LJC464" s="22"/>
      <c r="LJD464" s="22"/>
      <c r="LJE464" s="22"/>
      <c r="LJF464" s="22"/>
      <c r="LJG464" s="22"/>
      <c r="LJH464" s="22"/>
      <c r="LJI464" s="22"/>
      <c r="LJJ464" s="22"/>
      <c r="LJK464" s="22"/>
      <c r="LJL464" s="22"/>
      <c r="LJM464" s="22"/>
      <c r="LJN464" s="22"/>
      <c r="LJO464" s="22"/>
      <c r="LJP464" s="22"/>
      <c r="LJQ464" s="22"/>
      <c r="LJR464" s="22"/>
      <c r="LJS464" s="22"/>
      <c r="LJT464" s="22"/>
      <c r="LJU464" s="22"/>
      <c r="LJV464" s="22"/>
      <c r="LJW464" s="22"/>
      <c r="LJX464" s="22"/>
      <c r="LJY464" s="22"/>
      <c r="LJZ464" s="22"/>
      <c r="LKA464" s="22"/>
      <c r="LKB464" s="22"/>
      <c r="LKC464" s="22"/>
      <c r="LKD464" s="22"/>
      <c r="LKE464" s="22"/>
      <c r="LKF464" s="22"/>
      <c r="LKG464" s="22"/>
      <c r="LKH464" s="22"/>
      <c r="LKI464" s="22"/>
      <c r="LKJ464" s="22"/>
      <c r="LKK464" s="22"/>
      <c r="LKL464" s="22"/>
      <c r="LKM464" s="22"/>
      <c r="LKN464" s="22"/>
      <c r="LKO464" s="22"/>
      <c r="LKP464" s="22"/>
      <c r="LKQ464" s="22"/>
      <c r="LKR464" s="22"/>
      <c r="LKS464" s="22"/>
      <c r="LKT464" s="22"/>
      <c r="LKU464" s="22"/>
      <c r="LKV464" s="22"/>
      <c r="LKW464" s="22"/>
      <c r="LKX464" s="22"/>
      <c r="LKY464" s="22"/>
      <c r="LKZ464" s="22"/>
      <c r="LLA464" s="22"/>
      <c r="LLB464" s="22"/>
      <c r="LLC464" s="22"/>
      <c r="LLD464" s="22"/>
      <c r="LLE464" s="22"/>
      <c r="LLF464" s="22"/>
      <c r="LLG464" s="22"/>
      <c r="LLH464" s="22"/>
      <c r="LLI464" s="22"/>
      <c r="LLJ464" s="22"/>
      <c r="LLK464" s="22"/>
      <c r="LLL464" s="22"/>
      <c r="LLM464" s="22"/>
      <c r="LLN464" s="22"/>
      <c r="LLO464" s="22"/>
      <c r="LLP464" s="22"/>
      <c r="LLQ464" s="22"/>
      <c r="LLR464" s="22"/>
      <c r="LLS464" s="22"/>
      <c r="LLT464" s="22"/>
      <c r="LLU464" s="22"/>
      <c r="LLV464" s="22"/>
      <c r="LLW464" s="22"/>
      <c r="LLX464" s="22"/>
      <c r="LLY464" s="22"/>
      <c r="LLZ464" s="22"/>
      <c r="LMA464" s="22"/>
      <c r="LMB464" s="22"/>
      <c r="LMC464" s="22"/>
      <c r="LMD464" s="22"/>
      <c r="LME464" s="22"/>
      <c r="LMF464" s="22"/>
      <c r="LMG464" s="22"/>
      <c r="LMH464" s="22"/>
      <c r="LMI464" s="22"/>
      <c r="LMJ464" s="22"/>
      <c r="LMK464" s="22"/>
      <c r="LML464" s="22"/>
      <c r="LMM464" s="22"/>
      <c r="LMN464" s="22"/>
      <c r="LMO464" s="22"/>
      <c r="LMP464" s="22"/>
      <c r="LMQ464" s="22"/>
      <c r="LMR464" s="22"/>
      <c r="LMS464" s="22"/>
      <c r="LMT464" s="22"/>
      <c r="LMU464" s="22"/>
      <c r="LMV464" s="22"/>
      <c r="LMW464" s="22"/>
      <c r="LMX464" s="22"/>
      <c r="LMY464" s="22"/>
      <c r="LMZ464" s="22"/>
      <c r="LNA464" s="22"/>
      <c r="LNB464" s="22"/>
      <c r="LNC464" s="22"/>
      <c r="LND464" s="22"/>
      <c r="LNE464" s="22"/>
      <c r="LNF464" s="22"/>
      <c r="LNG464" s="22"/>
      <c r="LNH464" s="22"/>
      <c r="LNI464" s="22"/>
      <c r="LNJ464" s="22"/>
      <c r="LNK464" s="22"/>
      <c r="LNL464" s="22"/>
      <c r="LNM464" s="22"/>
      <c r="LNN464" s="22"/>
      <c r="LNO464" s="22"/>
      <c r="LNP464" s="22"/>
      <c r="LNQ464" s="22"/>
      <c r="LNR464" s="22"/>
      <c r="LNS464" s="22"/>
      <c r="LNT464" s="22"/>
      <c r="LNU464" s="22"/>
      <c r="LNV464" s="22"/>
      <c r="LNW464" s="22"/>
      <c r="LNX464" s="22"/>
      <c r="LNY464" s="22"/>
      <c r="LNZ464" s="22"/>
      <c r="LOA464" s="22"/>
      <c r="LOB464" s="22"/>
      <c r="LOC464" s="22"/>
      <c r="LOD464" s="22"/>
      <c r="LOE464" s="22"/>
      <c r="LOF464" s="22"/>
      <c r="LOG464" s="22"/>
      <c r="LOH464" s="22"/>
      <c r="LOI464" s="22"/>
      <c r="LOJ464" s="22"/>
      <c r="LOK464" s="22"/>
      <c r="LOL464" s="22"/>
      <c r="LOM464" s="22"/>
      <c r="LON464" s="22"/>
      <c r="LOO464" s="22"/>
      <c r="LOP464" s="22"/>
      <c r="LOQ464" s="22"/>
      <c r="LOR464" s="22"/>
      <c r="LOS464" s="22"/>
      <c r="LOT464" s="22"/>
      <c r="LOU464" s="22"/>
      <c r="LOV464" s="22"/>
      <c r="LOW464" s="22"/>
      <c r="LOX464" s="22"/>
      <c r="LOY464" s="22"/>
      <c r="LOZ464" s="22"/>
      <c r="LPA464" s="22"/>
      <c r="LPB464" s="22"/>
      <c r="LPC464" s="22"/>
      <c r="LPD464" s="22"/>
      <c r="LPE464" s="22"/>
      <c r="LPF464" s="22"/>
      <c r="LPG464" s="22"/>
      <c r="LPH464" s="22"/>
      <c r="LPI464" s="22"/>
      <c r="LPJ464" s="22"/>
      <c r="LPK464" s="22"/>
      <c r="LPL464" s="22"/>
      <c r="LPM464" s="22"/>
      <c r="LPN464" s="22"/>
      <c r="LPO464" s="22"/>
      <c r="LPP464" s="22"/>
      <c r="LPQ464" s="22"/>
      <c r="LPR464" s="22"/>
      <c r="LPS464" s="22"/>
      <c r="LPT464" s="22"/>
      <c r="LPU464" s="22"/>
      <c r="LPV464" s="22"/>
      <c r="LPW464" s="22"/>
      <c r="LPX464" s="22"/>
      <c r="LPY464" s="22"/>
      <c r="LPZ464" s="22"/>
      <c r="LQA464" s="22"/>
      <c r="LQB464" s="22"/>
      <c r="LQC464" s="22"/>
      <c r="LQD464" s="22"/>
      <c r="LQE464" s="22"/>
      <c r="LQF464" s="22"/>
      <c r="LQG464" s="22"/>
      <c r="LQH464" s="22"/>
      <c r="LQI464" s="22"/>
      <c r="LQJ464" s="22"/>
      <c r="LQK464" s="22"/>
      <c r="LQL464" s="22"/>
      <c r="LQM464" s="22"/>
      <c r="LQN464" s="22"/>
      <c r="LQO464" s="22"/>
      <c r="LQP464" s="22"/>
      <c r="LQQ464" s="22"/>
      <c r="LQR464" s="22"/>
      <c r="LQS464" s="22"/>
      <c r="LQT464" s="22"/>
      <c r="LQU464" s="22"/>
      <c r="LQV464" s="22"/>
      <c r="LQW464" s="22"/>
      <c r="LQX464" s="22"/>
      <c r="LQY464" s="22"/>
      <c r="LQZ464" s="22"/>
      <c r="LRA464" s="22"/>
      <c r="LRB464" s="22"/>
      <c r="LRC464" s="22"/>
      <c r="LRD464" s="22"/>
      <c r="LRE464" s="22"/>
      <c r="LRF464" s="22"/>
      <c r="LRG464" s="22"/>
      <c r="LRH464" s="22"/>
      <c r="LRI464" s="22"/>
      <c r="LRJ464" s="22"/>
      <c r="LRK464" s="22"/>
      <c r="LRL464" s="22"/>
      <c r="LRM464" s="22"/>
      <c r="LRN464" s="22"/>
      <c r="LRO464" s="22"/>
      <c r="LRP464" s="22"/>
      <c r="LRQ464" s="22"/>
      <c r="LRR464" s="22"/>
      <c r="LRS464" s="22"/>
      <c r="LRT464" s="22"/>
      <c r="LRU464" s="22"/>
      <c r="LRV464" s="22"/>
      <c r="LRW464" s="22"/>
      <c r="LRX464" s="22"/>
      <c r="LRY464" s="22"/>
      <c r="LRZ464" s="22"/>
      <c r="LSA464" s="22"/>
      <c r="LSB464" s="22"/>
      <c r="LSC464" s="22"/>
      <c r="LSD464" s="22"/>
      <c r="LSE464" s="22"/>
      <c r="LSF464" s="22"/>
      <c r="LSG464" s="22"/>
      <c r="LSH464" s="22"/>
      <c r="LSI464" s="22"/>
      <c r="LSJ464" s="22"/>
      <c r="LSK464" s="22"/>
      <c r="LSL464" s="22"/>
      <c r="LSM464" s="22"/>
      <c r="LSN464" s="22"/>
      <c r="LSO464" s="22"/>
      <c r="LSP464" s="22"/>
      <c r="LSQ464" s="22"/>
      <c r="LSR464" s="22"/>
      <c r="LSS464" s="22"/>
      <c r="LST464" s="22"/>
      <c r="LSU464" s="22"/>
      <c r="LSV464" s="22"/>
      <c r="LSW464" s="22"/>
      <c r="LSX464" s="22"/>
      <c r="LSY464" s="22"/>
      <c r="LSZ464" s="22"/>
      <c r="LTA464" s="22"/>
      <c r="LTB464" s="22"/>
      <c r="LTC464" s="22"/>
      <c r="LTD464" s="22"/>
      <c r="LTE464" s="22"/>
      <c r="LTF464" s="22"/>
      <c r="LTG464" s="22"/>
      <c r="LTH464" s="22"/>
      <c r="LTI464" s="22"/>
      <c r="LTJ464" s="22"/>
      <c r="LTK464" s="22"/>
      <c r="LTL464" s="22"/>
      <c r="LTM464" s="22"/>
      <c r="LTN464" s="22"/>
      <c r="LTO464" s="22"/>
      <c r="LTP464" s="22"/>
      <c r="LTQ464" s="22"/>
      <c r="LTR464" s="22"/>
      <c r="LTS464" s="22"/>
      <c r="LTT464" s="22"/>
      <c r="LTU464" s="22"/>
      <c r="LTV464" s="22"/>
      <c r="LTW464" s="22"/>
      <c r="LTX464" s="22"/>
      <c r="LTY464" s="22"/>
      <c r="LTZ464" s="22"/>
      <c r="LUA464" s="22"/>
      <c r="LUB464" s="22"/>
      <c r="LUC464" s="22"/>
      <c r="LUD464" s="22"/>
      <c r="LUE464" s="22"/>
      <c r="LUF464" s="22"/>
      <c r="LUG464" s="22"/>
      <c r="LUH464" s="22"/>
      <c r="LUI464" s="22"/>
      <c r="LUJ464" s="22"/>
      <c r="LUK464" s="22"/>
      <c r="LUL464" s="22"/>
      <c r="LUM464" s="22"/>
      <c r="LUN464" s="22"/>
      <c r="LUO464" s="22"/>
      <c r="LUP464" s="22"/>
      <c r="LUQ464" s="22"/>
      <c r="LUR464" s="22"/>
      <c r="LUS464" s="22"/>
      <c r="LUT464" s="22"/>
      <c r="LUU464" s="22"/>
      <c r="LUV464" s="22"/>
      <c r="LUW464" s="22"/>
      <c r="LUX464" s="22"/>
      <c r="LUY464" s="22"/>
      <c r="LUZ464" s="22"/>
      <c r="LVA464" s="22"/>
      <c r="LVB464" s="22"/>
      <c r="LVC464" s="22"/>
      <c r="LVD464" s="22"/>
      <c r="LVE464" s="22"/>
      <c r="LVF464" s="22"/>
      <c r="LVG464" s="22"/>
      <c r="LVH464" s="22"/>
      <c r="LVI464" s="22"/>
      <c r="LVJ464" s="22"/>
      <c r="LVK464" s="22"/>
      <c r="LVL464" s="22"/>
      <c r="LVM464" s="22"/>
      <c r="LVN464" s="22"/>
      <c r="LVO464" s="22"/>
      <c r="LVP464" s="22"/>
      <c r="LVQ464" s="22"/>
      <c r="LVR464" s="22"/>
      <c r="LVS464" s="22"/>
      <c r="LVT464" s="22"/>
      <c r="LVU464" s="22"/>
      <c r="LVV464" s="22"/>
      <c r="LVW464" s="22"/>
      <c r="LVX464" s="22"/>
      <c r="LVY464" s="22"/>
      <c r="LVZ464" s="22"/>
      <c r="LWA464" s="22"/>
      <c r="LWB464" s="22"/>
      <c r="LWC464" s="22"/>
      <c r="LWD464" s="22"/>
      <c r="LWE464" s="22"/>
      <c r="LWF464" s="22"/>
      <c r="LWG464" s="22"/>
      <c r="LWH464" s="22"/>
      <c r="LWI464" s="22"/>
      <c r="LWJ464" s="22"/>
      <c r="LWK464" s="22"/>
      <c r="LWL464" s="22"/>
      <c r="LWM464" s="22"/>
      <c r="LWN464" s="22"/>
      <c r="LWO464" s="22"/>
      <c r="LWP464" s="22"/>
      <c r="LWQ464" s="22"/>
      <c r="LWR464" s="22"/>
      <c r="LWS464" s="22"/>
      <c r="LWT464" s="22"/>
      <c r="LWU464" s="22"/>
      <c r="LWV464" s="22"/>
      <c r="LWW464" s="22"/>
      <c r="LWX464" s="22"/>
      <c r="LWY464" s="22"/>
      <c r="LWZ464" s="22"/>
      <c r="LXA464" s="22"/>
      <c r="LXB464" s="22"/>
      <c r="LXC464" s="22"/>
      <c r="LXD464" s="22"/>
      <c r="LXE464" s="22"/>
      <c r="LXF464" s="22"/>
      <c r="LXG464" s="22"/>
      <c r="LXH464" s="22"/>
      <c r="LXI464" s="22"/>
      <c r="LXJ464" s="22"/>
      <c r="LXK464" s="22"/>
      <c r="LXL464" s="22"/>
      <c r="LXM464" s="22"/>
      <c r="LXN464" s="22"/>
      <c r="LXO464" s="22"/>
      <c r="LXP464" s="22"/>
      <c r="LXQ464" s="22"/>
      <c r="LXR464" s="22"/>
      <c r="LXS464" s="22"/>
      <c r="LXT464" s="22"/>
      <c r="LXU464" s="22"/>
      <c r="LXV464" s="22"/>
      <c r="LXW464" s="22"/>
      <c r="LXX464" s="22"/>
      <c r="LXY464" s="22"/>
      <c r="LXZ464" s="22"/>
      <c r="LYA464" s="22"/>
      <c r="LYB464" s="22"/>
      <c r="LYC464" s="22"/>
      <c r="LYD464" s="22"/>
      <c r="LYE464" s="22"/>
      <c r="LYF464" s="22"/>
      <c r="LYG464" s="22"/>
      <c r="LYH464" s="22"/>
      <c r="LYI464" s="22"/>
      <c r="LYJ464" s="22"/>
      <c r="LYK464" s="22"/>
      <c r="LYL464" s="22"/>
      <c r="LYM464" s="22"/>
      <c r="LYN464" s="22"/>
      <c r="LYO464" s="22"/>
      <c r="LYP464" s="22"/>
      <c r="LYQ464" s="22"/>
      <c r="LYR464" s="22"/>
      <c r="LYS464" s="22"/>
      <c r="LYT464" s="22"/>
      <c r="LYU464" s="22"/>
      <c r="LYV464" s="22"/>
      <c r="LYW464" s="22"/>
      <c r="LYX464" s="22"/>
      <c r="LYY464" s="22"/>
      <c r="LYZ464" s="22"/>
      <c r="LZA464" s="22"/>
      <c r="LZB464" s="22"/>
      <c r="LZC464" s="22"/>
      <c r="LZD464" s="22"/>
      <c r="LZE464" s="22"/>
      <c r="LZF464" s="22"/>
      <c r="LZG464" s="22"/>
      <c r="LZH464" s="22"/>
      <c r="LZI464" s="22"/>
      <c r="LZJ464" s="22"/>
      <c r="LZK464" s="22"/>
      <c r="LZL464" s="22"/>
      <c r="LZM464" s="22"/>
      <c r="LZN464" s="22"/>
      <c r="LZO464" s="22"/>
      <c r="LZP464" s="22"/>
      <c r="LZQ464" s="22"/>
      <c r="LZR464" s="22"/>
      <c r="LZS464" s="22"/>
      <c r="LZT464" s="22"/>
      <c r="LZU464" s="22"/>
      <c r="LZV464" s="22"/>
      <c r="LZW464" s="22"/>
      <c r="LZX464" s="22"/>
      <c r="LZY464" s="22"/>
      <c r="LZZ464" s="22"/>
      <c r="MAA464" s="22"/>
      <c r="MAB464" s="22"/>
      <c r="MAC464" s="22"/>
      <c r="MAD464" s="22"/>
      <c r="MAE464" s="22"/>
      <c r="MAF464" s="22"/>
      <c r="MAG464" s="22"/>
      <c r="MAH464" s="22"/>
      <c r="MAI464" s="22"/>
      <c r="MAJ464" s="22"/>
      <c r="MAK464" s="22"/>
      <c r="MAL464" s="22"/>
      <c r="MAM464" s="22"/>
      <c r="MAN464" s="22"/>
      <c r="MAO464" s="22"/>
      <c r="MAP464" s="22"/>
      <c r="MAQ464" s="22"/>
      <c r="MAR464" s="22"/>
      <c r="MAS464" s="22"/>
      <c r="MAT464" s="22"/>
      <c r="MAU464" s="22"/>
      <c r="MAV464" s="22"/>
      <c r="MAW464" s="22"/>
      <c r="MAX464" s="22"/>
      <c r="MAY464" s="22"/>
      <c r="MAZ464" s="22"/>
      <c r="MBA464" s="22"/>
      <c r="MBB464" s="22"/>
      <c r="MBC464" s="22"/>
      <c r="MBD464" s="22"/>
      <c r="MBE464" s="22"/>
      <c r="MBF464" s="22"/>
      <c r="MBG464" s="22"/>
      <c r="MBH464" s="22"/>
      <c r="MBI464" s="22"/>
      <c r="MBJ464" s="22"/>
      <c r="MBK464" s="22"/>
      <c r="MBL464" s="22"/>
      <c r="MBM464" s="22"/>
      <c r="MBN464" s="22"/>
      <c r="MBO464" s="22"/>
      <c r="MBP464" s="22"/>
      <c r="MBQ464" s="22"/>
      <c r="MBR464" s="22"/>
      <c r="MBS464" s="22"/>
      <c r="MBT464" s="22"/>
      <c r="MBU464" s="22"/>
      <c r="MBV464" s="22"/>
      <c r="MBW464" s="22"/>
      <c r="MBX464" s="22"/>
      <c r="MBY464" s="22"/>
      <c r="MBZ464" s="22"/>
      <c r="MCA464" s="22"/>
      <c r="MCB464" s="22"/>
      <c r="MCC464" s="22"/>
      <c r="MCD464" s="22"/>
      <c r="MCE464" s="22"/>
      <c r="MCF464" s="22"/>
      <c r="MCG464" s="22"/>
      <c r="MCH464" s="22"/>
      <c r="MCI464" s="22"/>
      <c r="MCJ464" s="22"/>
      <c r="MCK464" s="22"/>
      <c r="MCL464" s="22"/>
      <c r="MCM464" s="22"/>
      <c r="MCN464" s="22"/>
      <c r="MCO464" s="22"/>
      <c r="MCP464" s="22"/>
      <c r="MCQ464" s="22"/>
      <c r="MCR464" s="22"/>
      <c r="MCS464" s="22"/>
      <c r="MCT464" s="22"/>
      <c r="MCU464" s="22"/>
      <c r="MCV464" s="22"/>
      <c r="MCW464" s="22"/>
      <c r="MCX464" s="22"/>
      <c r="MCY464" s="22"/>
      <c r="MCZ464" s="22"/>
      <c r="MDA464" s="22"/>
      <c r="MDB464" s="22"/>
      <c r="MDC464" s="22"/>
      <c r="MDD464" s="22"/>
      <c r="MDE464" s="22"/>
      <c r="MDF464" s="22"/>
      <c r="MDG464" s="22"/>
      <c r="MDH464" s="22"/>
      <c r="MDI464" s="22"/>
      <c r="MDJ464" s="22"/>
      <c r="MDK464" s="22"/>
      <c r="MDL464" s="22"/>
      <c r="MDM464" s="22"/>
      <c r="MDN464" s="22"/>
      <c r="MDO464" s="22"/>
      <c r="MDP464" s="22"/>
      <c r="MDQ464" s="22"/>
      <c r="MDR464" s="22"/>
      <c r="MDS464" s="22"/>
      <c r="MDT464" s="22"/>
      <c r="MDU464" s="22"/>
      <c r="MDV464" s="22"/>
      <c r="MDW464" s="22"/>
      <c r="MDX464" s="22"/>
      <c r="MDY464" s="22"/>
      <c r="MDZ464" s="22"/>
      <c r="MEA464" s="22"/>
      <c r="MEB464" s="22"/>
      <c r="MEC464" s="22"/>
      <c r="MED464" s="22"/>
      <c r="MEE464" s="22"/>
      <c r="MEF464" s="22"/>
      <c r="MEG464" s="22"/>
      <c r="MEH464" s="22"/>
      <c r="MEI464" s="22"/>
      <c r="MEJ464" s="22"/>
      <c r="MEK464" s="22"/>
      <c r="MEL464" s="22"/>
      <c r="MEM464" s="22"/>
      <c r="MEN464" s="22"/>
      <c r="MEO464" s="22"/>
      <c r="MEP464" s="22"/>
      <c r="MEQ464" s="22"/>
      <c r="MER464" s="22"/>
      <c r="MES464" s="22"/>
      <c r="MET464" s="22"/>
      <c r="MEU464" s="22"/>
      <c r="MEV464" s="22"/>
      <c r="MEW464" s="22"/>
      <c r="MEX464" s="22"/>
      <c r="MEY464" s="22"/>
      <c r="MEZ464" s="22"/>
      <c r="MFA464" s="22"/>
      <c r="MFB464" s="22"/>
      <c r="MFC464" s="22"/>
      <c r="MFD464" s="22"/>
      <c r="MFE464" s="22"/>
      <c r="MFF464" s="22"/>
      <c r="MFG464" s="22"/>
      <c r="MFH464" s="22"/>
      <c r="MFI464" s="22"/>
      <c r="MFJ464" s="22"/>
      <c r="MFK464" s="22"/>
      <c r="MFL464" s="22"/>
      <c r="MFM464" s="22"/>
      <c r="MFN464" s="22"/>
      <c r="MFO464" s="22"/>
      <c r="MFP464" s="22"/>
      <c r="MFQ464" s="22"/>
      <c r="MFR464" s="22"/>
      <c r="MFS464" s="22"/>
      <c r="MFT464" s="22"/>
      <c r="MFU464" s="22"/>
      <c r="MFV464" s="22"/>
      <c r="MFW464" s="22"/>
      <c r="MFX464" s="22"/>
      <c r="MFY464" s="22"/>
      <c r="MFZ464" s="22"/>
      <c r="MGA464" s="22"/>
      <c r="MGB464" s="22"/>
      <c r="MGC464" s="22"/>
      <c r="MGD464" s="22"/>
      <c r="MGE464" s="22"/>
      <c r="MGF464" s="22"/>
      <c r="MGG464" s="22"/>
      <c r="MGH464" s="22"/>
      <c r="MGI464" s="22"/>
      <c r="MGJ464" s="22"/>
      <c r="MGK464" s="22"/>
      <c r="MGL464" s="22"/>
      <c r="MGM464" s="22"/>
      <c r="MGN464" s="22"/>
      <c r="MGO464" s="22"/>
      <c r="MGP464" s="22"/>
      <c r="MGQ464" s="22"/>
      <c r="MGR464" s="22"/>
      <c r="MGS464" s="22"/>
      <c r="MGT464" s="22"/>
      <c r="MGU464" s="22"/>
      <c r="MGV464" s="22"/>
      <c r="MGW464" s="22"/>
      <c r="MGX464" s="22"/>
      <c r="MGY464" s="22"/>
      <c r="MGZ464" s="22"/>
      <c r="MHA464" s="22"/>
      <c r="MHB464" s="22"/>
      <c r="MHC464" s="22"/>
      <c r="MHD464" s="22"/>
      <c r="MHE464" s="22"/>
      <c r="MHF464" s="22"/>
      <c r="MHG464" s="22"/>
      <c r="MHH464" s="22"/>
      <c r="MHI464" s="22"/>
      <c r="MHJ464" s="22"/>
      <c r="MHK464" s="22"/>
      <c r="MHL464" s="22"/>
      <c r="MHM464" s="22"/>
      <c r="MHN464" s="22"/>
      <c r="MHO464" s="22"/>
      <c r="MHP464" s="22"/>
      <c r="MHQ464" s="22"/>
      <c r="MHR464" s="22"/>
      <c r="MHS464" s="22"/>
      <c r="MHT464" s="22"/>
      <c r="MHU464" s="22"/>
      <c r="MHV464" s="22"/>
      <c r="MHW464" s="22"/>
      <c r="MHX464" s="22"/>
      <c r="MHY464" s="22"/>
      <c r="MHZ464" s="22"/>
      <c r="MIA464" s="22"/>
      <c r="MIB464" s="22"/>
      <c r="MIC464" s="22"/>
      <c r="MID464" s="22"/>
      <c r="MIE464" s="22"/>
      <c r="MIF464" s="22"/>
      <c r="MIG464" s="22"/>
      <c r="MIH464" s="22"/>
      <c r="MII464" s="22"/>
      <c r="MIJ464" s="22"/>
      <c r="MIK464" s="22"/>
      <c r="MIL464" s="22"/>
      <c r="MIM464" s="22"/>
      <c r="MIN464" s="22"/>
      <c r="MIO464" s="22"/>
      <c r="MIP464" s="22"/>
      <c r="MIQ464" s="22"/>
      <c r="MIR464" s="22"/>
      <c r="MIS464" s="22"/>
      <c r="MIT464" s="22"/>
      <c r="MIU464" s="22"/>
      <c r="MIV464" s="22"/>
      <c r="MIW464" s="22"/>
      <c r="MIX464" s="22"/>
      <c r="MIY464" s="22"/>
      <c r="MIZ464" s="22"/>
      <c r="MJA464" s="22"/>
      <c r="MJB464" s="22"/>
      <c r="MJC464" s="22"/>
      <c r="MJD464" s="22"/>
      <c r="MJE464" s="22"/>
      <c r="MJF464" s="22"/>
      <c r="MJG464" s="22"/>
      <c r="MJH464" s="22"/>
      <c r="MJI464" s="22"/>
      <c r="MJJ464" s="22"/>
      <c r="MJK464" s="22"/>
      <c r="MJL464" s="22"/>
      <c r="MJM464" s="22"/>
      <c r="MJN464" s="22"/>
      <c r="MJO464" s="22"/>
      <c r="MJP464" s="22"/>
      <c r="MJQ464" s="22"/>
      <c r="MJR464" s="22"/>
      <c r="MJS464" s="22"/>
      <c r="MJT464" s="22"/>
      <c r="MJU464" s="22"/>
      <c r="MJV464" s="22"/>
      <c r="MJW464" s="22"/>
      <c r="MJX464" s="22"/>
      <c r="MJY464" s="22"/>
      <c r="MJZ464" s="22"/>
      <c r="MKA464" s="22"/>
      <c r="MKB464" s="22"/>
      <c r="MKC464" s="22"/>
      <c r="MKD464" s="22"/>
      <c r="MKE464" s="22"/>
      <c r="MKF464" s="22"/>
      <c r="MKG464" s="22"/>
      <c r="MKH464" s="22"/>
      <c r="MKI464" s="22"/>
      <c r="MKJ464" s="22"/>
      <c r="MKK464" s="22"/>
      <c r="MKL464" s="22"/>
      <c r="MKM464" s="22"/>
      <c r="MKN464" s="22"/>
      <c r="MKO464" s="22"/>
      <c r="MKP464" s="22"/>
      <c r="MKQ464" s="22"/>
      <c r="MKR464" s="22"/>
      <c r="MKS464" s="22"/>
      <c r="MKT464" s="22"/>
      <c r="MKU464" s="22"/>
      <c r="MKV464" s="22"/>
      <c r="MKW464" s="22"/>
      <c r="MKX464" s="22"/>
      <c r="MKY464" s="22"/>
      <c r="MKZ464" s="22"/>
      <c r="MLA464" s="22"/>
      <c r="MLB464" s="22"/>
      <c r="MLC464" s="22"/>
      <c r="MLD464" s="22"/>
      <c r="MLE464" s="22"/>
      <c r="MLF464" s="22"/>
      <c r="MLG464" s="22"/>
      <c r="MLH464" s="22"/>
      <c r="MLI464" s="22"/>
      <c r="MLJ464" s="22"/>
      <c r="MLK464" s="22"/>
      <c r="MLL464" s="22"/>
      <c r="MLM464" s="22"/>
      <c r="MLN464" s="22"/>
      <c r="MLO464" s="22"/>
      <c r="MLP464" s="22"/>
      <c r="MLQ464" s="22"/>
      <c r="MLR464" s="22"/>
      <c r="MLS464" s="22"/>
      <c r="MLT464" s="22"/>
      <c r="MLU464" s="22"/>
      <c r="MLV464" s="22"/>
      <c r="MLW464" s="22"/>
      <c r="MLX464" s="22"/>
      <c r="MLY464" s="22"/>
      <c r="MLZ464" s="22"/>
      <c r="MMA464" s="22"/>
      <c r="MMB464" s="22"/>
      <c r="MMC464" s="22"/>
      <c r="MMD464" s="22"/>
      <c r="MME464" s="22"/>
      <c r="MMF464" s="22"/>
      <c r="MMG464" s="22"/>
      <c r="MMH464" s="22"/>
      <c r="MMI464" s="22"/>
      <c r="MMJ464" s="22"/>
      <c r="MMK464" s="22"/>
      <c r="MML464" s="22"/>
      <c r="MMM464" s="22"/>
      <c r="MMN464" s="22"/>
      <c r="MMO464" s="22"/>
      <c r="MMP464" s="22"/>
      <c r="MMQ464" s="22"/>
      <c r="MMR464" s="22"/>
      <c r="MMS464" s="22"/>
      <c r="MMT464" s="22"/>
      <c r="MMU464" s="22"/>
      <c r="MMV464" s="22"/>
      <c r="MMW464" s="22"/>
      <c r="MMX464" s="22"/>
      <c r="MMY464" s="22"/>
      <c r="MMZ464" s="22"/>
      <c r="MNA464" s="22"/>
      <c r="MNB464" s="22"/>
      <c r="MNC464" s="22"/>
      <c r="MND464" s="22"/>
      <c r="MNE464" s="22"/>
      <c r="MNF464" s="22"/>
      <c r="MNG464" s="22"/>
      <c r="MNH464" s="22"/>
      <c r="MNI464" s="22"/>
      <c r="MNJ464" s="22"/>
      <c r="MNK464" s="22"/>
      <c r="MNL464" s="22"/>
      <c r="MNM464" s="22"/>
      <c r="MNN464" s="22"/>
      <c r="MNO464" s="22"/>
      <c r="MNP464" s="22"/>
      <c r="MNQ464" s="22"/>
      <c r="MNR464" s="22"/>
      <c r="MNS464" s="22"/>
      <c r="MNT464" s="22"/>
      <c r="MNU464" s="22"/>
      <c r="MNV464" s="22"/>
      <c r="MNW464" s="22"/>
      <c r="MNX464" s="22"/>
      <c r="MNY464" s="22"/>
      <c r="MNZ464" s="22"/>
      <c r="MOA464" s="22"/>
      <c r="MOB464" s="22"/>
      <c r="MOC464" s="22"/>
      <c r="MOD464" s="22"/>
      <c r="MOE464" s="22"/>
      <c r="MOF464" s="22"/>
      <c r="MOG464" s="22"/>
      <c r="MOH464" s="22"/>
      <c r="MOI464" s="22"/>
      <c r="MOJ464" s="22"/>
      <c r="MOK464" s="22"/>
      <c r="MOL464" s="22"/>
      <c r="MOM464" s="22"/>
      <c r="MON464" s="22"/>
      <c r="MOO464" s="22"/>
      <c r="MOP464" s="22"/>
      <c r="MOQ464" s="22"/>
      <c r="MOR464" s="22"/>
      <c r="MOS464" s="22"/>
      <c r="MOT464" s="22"/>
      <c r="MOU464" s="22"/>
      <c r="MOV464" s="22"/>
      <c r="MOW464" s="22"/>
      <c r="MOX464" s="22"/>
      <c r="MOY464" s="22"/>
      <c r="MOZ464" s="22"/>
      <c r="MPA464" s="22"/>
      <c r="MPB464" s="22"/>
      <c r="MPC464" s="22"/>
      <c r="MPD464" s="22"/>
      <c r="MPE464" s="22"/>
      <c r="MPF464" s="22"/>
      <c r="MPG464" s="22"/>
      <c r="MPH464" s="22"/>
      <c r="MPI464" s="22"/>
      <c r="MPJ464" s="22"/>
      <c r="MPK464" s="22"/>
      <c r="MPL464" s="22"/>
      <c r="MPM464" s="22"/>
      <c r="MPN464" s="22"/>
      <c r="MPO464" s="22"/>
      <c r="MPP464" s="22"/>
      <c r="MPQ464" s="22"/>
      <c r="MPR464" s="22"/>
      <c r="MPS464" s="22"/>
      <c r="MPT464" s="22"/>
      <c r="MPU464" s="22"/>
      <c r="MPV464" s="22"/>
      <c r="MPW464" s="22"/>
      <c r="MPX464" s="22"/>
      <c r="MPY464" s="22"/>
      <c r="MPZ464" s="22"/>
      <c r="MQA464" s="22"/>
      <c r="MQB464" s="22"/>
      <c r="MQC464" s="22"/>
      <c r="MQD464" s="22"/>
      <c r="MQE464" s="22"/>
      <c r="MQF464" s="22"/>
      <c r="MQG464" s="22"/>
      <c r="MQH464" s="22"/>
      <c r="MQI464" s="22"/>
      <c r="MQJ464" s="22"/>
      <c r="MQK464" s="22"/>
      <c r="MQL464" s="22"/>
      <c r="MQM464" s="22"/>
      <c r="MQN464" s="22"/>
      <c r="MQO464" s="22"/>
      <c r="MQP464" s="22"/>
      <c r="MQQ464" s="22"/>
      <c r="MQR464" s="22"/>
      <c r="MQS464" s="22"/>
      <c r="MQT464" s="22"/>
      <c r="MQU464" s="22"/>
      <c r="MQV464" s="22"/>
      <c r="MQW464" s="22"/>
      <c r="MQX464" s="22"/>
      <c r="MQY464" s="22"/>
      <c r="MQZ464" s="22"/>
      <c r="MRA464" s="22"/>
      <c r="MRB464" s="22"/>
      <c r="MRC464" s="22"/>
      <c r="MRD464" s="22"/>
      <c r="MRE464" s="22"/>
      <c r="MRF464" s="22"/>
      <c r="MRG464" s="22"/>
      <c r="MRH464" s="22"/>
      <c r="MRI464" s="22"/>
      <c r="MRJ464" s="22"/>
      <c r="MRK464" s="22"/>
      <c r="MRL464" s="22"/>
      <c r="MRM464" s="22"/>
      <c r="MRN464" s="22"/>
      <c r="MRO464" s="22"/>
      <c r="MRP464" s="22"/>
      <c r="MRQ464" s="22"/>
      <c r="MRR464" s="22"/>
      <c r="MRS464" s="22"/>
      <c r="MRT464" s="22"/>
      <c r="MRU464" s="22"/>
      <c r="MRV464" s="22"/>
      <c r="MRW464" s="22"/>
      <c r="MRX464" s="22"/>
      <c r="MRY464" s="22"/>
      <c r="MRZ464" s="22"/>
      <c r="MSA464" s="22"/>
      <c r="MSB464" s="22"/>
      <c r="MSC464" s="22"/>
      <c r="MSD464" s="22"/>
      <c r="MSE464" s="22"/>
      <c r="MSF464" s="22"/>
      <c r="MSG464" s="22"/>
      <c r="MSH464" s="22"/>
      <c r="MSI464" s="22"/>
      <c r="MSJ464" s="22"/>
      <c r="MSK464" s="22"/>
      <c r="MSL464" s="22"/>
      <c r="MSM464" s="22"/>
      <c r="MSN464" s="22"/>
      <c r="MSO464" s="22"/>
      <c r="MSP464" s="22"/>
      <c r="MSQ464" s="22"/>
      <c r="MSR464" s="22"/>
      <c r="MSS464" s="22"/>
      <c r="MST464" s="22"/>
      <c r="MSU464" s="22"/>
      <c r="MSV464" s="22"/>
      <c r="MSW464" s="22"/>
      <c r="MSX464" s="22"/>
      <c r="MSY464" s="22"/>
      <c r="MSZ464" s="22"/>
      <c r="MTA464" s="22"/>
      <c r="MTB464" s="22"/>
      <c r="MTC464" s="22"/>
      <c r="MTD464" s="22"/>
      <c r="MTE464" s="22"/>
      <c r="MTF464" s="22"/>
      <c r="MTG464" s="22"/>
      <c r="MTH464" s="22"/>
      <c r="MTI464" s="22"/>
      <c r="MTJ464" s="22"/>
      <c r="MTK464" s="22"/>
      <c r="MTL464" s="22"/>
      <c r="MTM464" s="22"/>
      <c r="MTN464" s="22"/>
      <c r="MTO464" s="22"/>
      <c r="MTP464" s="22"/>
      <c r="MTQ464" s="22"/>
      <c r="MTR464" s="22"/>
      <c r="MTS464" s="22"/>
      <c r="MTT464" s="22"/>
      <c r="MTU464" s="22"/>
      <c r="MTV464" s="22"/>
      <c r="MTW464" s="22"/>
      <c r="MTX464" s="22"/>
      <c r="MTY464" s="22"/>
      <c r="MTZ464" s="22"/>
      <c r="MUA464" s="22"/>
      <c r="MUB464" s="22"/>
      <c r="MUC464" s="22"/>
      <c r="MUD464" s="22"/>
      <c r="MUE464" s="22"/>
      <c r="MUF464" s="22"/>
      <c r="MUG464" s="22"/>
      <c r="MUH464" s="22"/>
      <c r="MUI464" s="22"/>
      <c r="MUJ464" s="22"/>
      <c r="MUK464" s="22"/>
      <c r="MUL464" s="22"/>
      <c r="MUM464" s="22"/>
      <c r="MUN464" s="22"/>
      <c r="MUO464" s="22"/>
      <c r="MUP464" s="22"/>
      <c r="MUQ464" s="22"/>
      <c r="MUR464" s="22"/>
      <c r="MUS464" s="22"/>
      <c r="MUT464" s="22"/>
      <c r="MUU464" s="22"/>
      <c r="MUV464" s="22"/>
      <c r="MUW464" s="22"/>
      <c r="MUX464" s="22"/>
      <c r="MUY464" s="22"/>
      <c r="MUZ464" s="22"/>
      <c r="MVA464" s="22"/>
      <c r="MVB464" s="22"/>
      <c r="MVC464" s="22"/>
      <c r="MVD464" s="22"/>
      <c r="MVE464" s="22"/>
      <c r="MVF464" s="22"/>
      <c r="MVG464" s="22"/>
      <c r="MVH464" s="22"/>
      <c r="MVI464" s="22"/>
      <c r="MVJ464" s="22"/>
      <c r="MVK464" s="22"/>
      <c r="MVL464" s="22"/>
      <c r="MVM464" s="22"/>
      <c r="MVN464" s="22"/>
      <c r="MVO464" s="22"/>
      <c r="MVP464" s="22"/>
      <c r="MVQ464" s="22"/>
      <c r="MVR464" s="22"/>
      <c r="MVS464" s="22"/>
      <c r="MVT464" s="22"/>
      <c r="MVU464" s="22"/>
      <c r="MVV464" s="22"/>
      <c r="MVW464" s="22"/>
      <c r="MVX464" s="22"/>
      <c r="MVY464" s="22"/>
      <c r="MVZ464" s="22"/>
      <c r="MWA464" s="22"/>
      <c r="MWB464" s="22"/>
      <c r="MWC464" s="22"/>
      <c r="MWD464" s="22"/>
      <c r="MWE464" s="22"/>
      <c r="MWF464" s="22"/>
      <c r="MWG464" s="22"/>
      <c r="MWH464" s="22"/>
      <c r="MWI464" s="22"/>
      <c r="MWJ464" s="22"/>
      <c r="MWK464" s="22"/>
      <c r="MWL464" s="22"/>
      <c r="MWM464" s="22"/>
      <c r="MWN464" s="22"/>
      <c r="MWO464" s="22"/>
      <c r="MWP464" s="22"/>
      <c r="MWQ464" s="22"/>
      <c r="MWR464" s="22"/>
      <c r="MWS464" s="22"/>
      <c r="MWT464" s="22"/>
      <c r="MWU464" s="22"/>
      <c r="MWV464" s="22"/>
      <c r="MWW464" s="22"/>
      <c r="MWX464" s="22"/>
      <c r="MWY464" s="22"/>
      <c r="MWZ464" s="22"/>
      <c r="MXA464" s="22"/>
      <c r="MXB464" s="22"/>
      <c r="MXC464" s="22"/>
      <c r="MXD464" s="22"/>
      <c r="MXE464" s="22"/>
      <c r="MXF464" s="22"/>
      <c r="MXG464" s="22"/>
      <c r="MXH464" s="22"/>
      <c r="MXI464" s="22"/>
      <c r="MXJ464" s="22"/>
      <c r="MXK464" s="22"/>
      <c r="MXL464" s="22"/>
      <c r="MXM464" s="22"/>
      <c r="MXN464" s="22"/>
      <c r="MXO464" s="22"/>
      <c r="MXP464" s="22"/>
      <c r="MXQ464" s="22"/>
      <c r="MXR464" s="22"/>
      <c r="MXS464" s="22"/>
      <c r="MXT464" s="22"/>
      <c r="MXU464" s="22"/>
      <c r="MXV464" s="22"/>
      <c r="MXW464" s="22"/>
      <c r="MXX464" s="22"/>
      <c r="MXY464" s="22"/>
      <c r="MXZ464" s="22"/>
      <c r="MYA464" s="22"/>
      <c r="MYB464" s="22"/>
      <c r="MYC464" s="22"/>
      <c r="MYD464" s="22"/>
      <c r="MYE464" s="22"/>
      <c r="MYF464" s="22"/>
      <c r="MYG464" s="22"/>
      <c r="MYH464" s="22"/>
      <c r="MYI464" s="22"/>
      <c r="MYJ464" s="22"/>
      <c r="MYK464" s="22"/>
      <c r="MYL464" s="22"/>
      <c r="MYM464" s="22"/>
      <c r="MYN464" s="22"/>
      <c r="MYO464" s="22"/>
      <c r="MYP464" s="22"/>
      <c r="MYQ464" s="22"/>
      <c r="MYR464" s="22"/>
      <c r="MYS464" s="22"/>
      <c r="MYT464" s="22"/>
      <c r="MYU464" s="22"/>
      <c r="MYV464" s="22"/>
      <c r="MYW464" s="22"/>
      <c r="MYX464" s="22"/>
      <c r="MYY464" s="22"/>
      <c r="MYZ464" s="22"/>
      <c r="MZA464" s="22"/>
      <c r="MZB464" s="22"/>
      <c r="MZC464" s="22"/>
      <c r="MZD464" s="22"/>
      <c r="MZE464" s="22"/>
      <c r="MZF464" s="22"/>
      <c r="MZG464" s="22"/>
      <c r="MZH464" s="22"/>
      <c r="MZI464" s="22"/>
      <c r="MZJ464" s="22"/>
      <c r="MZK464" s="22"/>
      <c r="MZL464" s="22"/>
      <c r="MZM464" s="22"/>
      <c r="MZN464" s="22"/>
      <c r="MZO464" s="22"/>
      <c r="MZP464" s="22"/>
      <c r="MZQ464" s="22"/>
      <c r="MZR464" s="22"/>
      <c r="MZS464" s="22"/>
      <c r="MZT464" s="22"/>
      <c r="MZU464" s="22"/>
      <c r="MZV464" s="22"/>
      <c r="MZW464" s="22"/>
      <c r="MZX464" s="22"/>
      <c r="MZY464" s="22"/>
      <c r="MZZ464" s="22"/>
      <c r="NAA464" s="22"/>
      <c r="NAB464" s="22"/>
      <c r="NAC464" s="22"/>
      <c r="NAD464" s="22"/>
      <c r="NAE464" s="22"/>
      <c r="NAF464" s="22"/>
      <c r="NAG464" s="22"/>
      <c r="NAH464" s="22"/>
      <c r="NAI464" s="22"/>
      <c r="NAJ464" s="22"/>
      <c r="NAK464" s="22"/>
      <c r="NAL464" s="22"/>
      <c r="NAM464" s="22"/>
      <c r="NAN464" s="22"/>
      <c r="NAO464" s="22"/>
      <c r="NAP464" s="22"/>
      <c r="NAQ464" s="22"/>
      <c r="NAR464" s="22"/>
      <c r="NAS464" s="22"/>
      <c r="NAT464" s="22"/>
      <c r="NAU464" s="22"/>
      <c r="NAV464" s="22"/>
      <c r="NAW464" s="22"/>
      <c r="NAX464" s="22"/>
      <c r="NAY464" s="22"/>
      <c r="NAZ464" s="22"/>
      <c r="NBA464" s="22"/>
      <c r="NBB464" s="22"/>
      <c r="NBC464" s="22"/>
      <c r="NBD464" s="22"/>
      <c r="NBE464" s="22"/>
      <c r="NBF464" s="22"/>
      <c r="NBG464" s="22"/>
      <c r="NBH464" s="22"/>
      <c r="NBI464" s="22"/>
      <c r="NBJ464" s="22"/>
      <c r="NBK464" s="22"/>
      <c r="NBL464" s="22"/>
      <c r="NBM464" s="22"/>
      <c r="NBN464" s="22"/>
      <c r="NBO464" s="22"/>
      <c r="NBP464" s="22"/>
      <c r="NBQ464" s="22"/>
      <c r="NBR464" s="22"/>
      <c r="NBS464" s="22"/>
      <c r="NBT464" s="22"/>
      <c r="NBU464" s="22"/>
      <c r="NBV464" s="22"/>
      <c r="NBW464" s="22"/>
      <c r="NBX464" s="22"/>
      <c r="NBY464" s="22"/>
      <c r="NBZ464" s="22"/>
      <c r="NCA464" s="22"/>
      <c r="NCB464" s="22"/>
      <c r="NCC464" s="22"/>
      <c r="NCD464" s="22"/>
      <c r="NCE464" s="22"/>
      <c r="NCF464" s="22"/>
      <c r="NCG464" s="22"/>
      <c r="NCH464" s="22"/>
      <c r="NCI464" s="22"/>
      <c r="NCJ464" s="22"/>
      <c r="NCK464" s="22"/>
      <c r="NCL464" s="22"/>
      <c r="NCM464" s="22"/>
      <c r="NCN464" s="22"/>
      <c r="NCO464" s="22"/>
      <c r="NCP464" s="22"/>
      <c r="NCQ464" s="22"/>
      <c r="NCR464" s="22"/>
      <c r="NCS464" s="22"/>
      <c r="NCT464" s="22"/>
      <c r="NCU464" s="22"/>
      <c r="NCV464" s="22"/>
      <c r="NCW464" s="22"/>
      <c r="NCX464" s="22"/>
      <c r="NCY464" s="22"/>
      <c r="NCZ464" s="22"/>
      <c r="NDA464" s="22"/>
      <c r="NDB464" s="22"/>
      <c r="NDC464" s="22"/>
      <c r="NDD464" s="22"/>
      <c r="NDE464" s="22"/>
      <c r="NDF464" s="22"/>
      <c r="NDG464" s="22"/>
      <c r="NDH464" s="22"/>
      <c r="NDI464" s="22"/>
      <c r="NDJ464" s="22"/>
      <c r="NDK464" s="22"/>
      <c r="NDL464" s="22"/>
      <c r="NDM464" s="22"/>
      <c r="NDN464" s="22"/>
      <c r="NDO464" s="22"/>
      <c r="NDP464" s="22"/>
      <c r="NDQ464" s="22"/>
      <c r="NDR464" s="22"/>
      <c r="NDS464" s="22"/>
      <c r="NDT464" s="22"/>
      <c r="NDU464" s="22"/>
      <c r="NDV464" s="22"/>
      <c r="NDW464" s="22"/>
      <c r="NDX464" s="22"/>
      <c r="NDY464" s="22"/>
      <c r="NDZ464" s="22"/>
      <c r="NEA464" s="22"/>
      <c r="NEB464" s="22"/>
      <c r="NEC464" s="22"/>
      <c r="NED464" s="22"/>
      <c r="NEE464" s="22"/>
      <c r="NEF464" s="22"/>
      <c r="NEG464" s="22"/>
      <c r="NEH464" s="22"/>
      <c r="NEI464" s="22"/>
      <c r="NEJ464" s="22"/>
      <c r="NEK464" s="22"/>
      <c r="NEL464" s="22"/>
      <c r="NEM464" s="22"/>
      <c r="NEN464" s="22"/>
      <c r="NEO464" s="22"/>
      <c r="NEP464" s="22"/>
      <c r="NEQ464" s="22"/>
      <c r="NER464" s="22"/>
      <c r="NES464" s="22"/>
      <c r="NET464" s="22"/>
      <c r="NEU464" s="22"/>
      <c r="NEV464" s="22"/>
      <c r="NEW464" s="22"/>
      <c r="NEX464" s="22"/>
      <c r="NEY464" s="22"/>
      <c r="NEZ464" s="22"/>
      <c r="NFA464" s="22"/>
      <c r="NFB464" s="22"/>
      <c r="NFC464" s="22"/>
      <c r="NFD464" s="22"/>
      <c r="NFE464" s="22"/>
      <c r="NFF464" s="22"/>
      <c r="NFG464" s="22"/>
      <c r="NFH464" s="22"/>
      <c r="NFI464" s="22"/>
      <c r="NFJ464" s="22"/>
      <c r="NFK464" s="22"/>
      <c r="NFL464" s="22"/>
      <c r="NFM464" s="22"/>
      <c r="NFN464" s="22"/>
      <c r="NFO464" s="22"/>
      <c r="NFP464" s="22"/>
      <c r="NFQ464" s="22"/>
      <c r="NFR464" s="22"/>
      <c r="NFS464" s="22"/>
      <c r="NFT464" s="22"/>
      <c r="NFU464" s="22"/>
      <c r="NFV464" s="22"/>
      <c r="NFW464" s="22"/>
      <c r="NFX464" s="22"/>
      <c r="NFY464" s="22"/>
      <c r="NFZ464" s="22"/>
      <c r="NGA464" s="22"/>
      <c r="NGB464" s="22"/>
      <c r="NGC464" s="22"/>
      <c r="NGD464" s="22"/>
      <c r="NGE464" s="22"/>
      <c r="NGF464" s="22"/>
      <c r="NGG464" s="22"/>
      <c r="NGH464" s="22"/>
      <c r="NGI464" s="22"/>
      <c r="NGJ464" s="22"/>
      <c r="NGK464" s="22"/>
      <c r="NGL464" s="22"/>
      <c r="NGM464" s="22"/>
      <c r="NGN464" s="22"/>
      <c r="NGO464" s="22"/>
      <c r="NGP464" s="22"/>
      <c r="NGQ464" s="22"/>
      <c r="NGR464" s="22"/>
      <c r="NGS464" s="22"/>
      <c r="NGT464" s="22"/>
      <c r="NGU464" s="22"/>
      <c r="NGV464" s="22"/>
      <c r="NGW464" s="22"/>
      <c r="NGX464" s="22"/>
      <c r="NGY464" s="22"/>
      <c r="NGZ464" s="22"/>
      <c r="NHA464" s="22"/>
      <c r="NHB464" s="22"/>
      <c r="NHC464" s="22"/>
      <c r="NHD464" s="22"/>
      <c r="NHE464" s="22"/>
      <c r="NHF464" s="22"/>
      <c r="NHG464" s="22"/>
      <c r="NHH464" s="22"/>
      <c r="NHI464" s="22"/>
      <c r="NHJ464" s="22"/>
      <c r="NHK464" s="22"/>
      <c r="NHL464" s="22"/>
      <c r="NHM464" s="22"/>
      <c r="NHN464" s="22"/>
      <c r="NHO464" s="22"/>
      <c r="NHP464" s="22"/>
      <c r="NHQ464" s="22"/>
      <c r="NHR464" s="22"/>
      <c r="NHS464" s="22"/>
      <c r="NHT464" s="22"/>
      <c r="NHU464" s="22"/>
      <c r="NHV464" s="22"/>
      <c r="NHW464" s="22"/>
      <c r="NHX464" s="22"/>
      <c r="NHY464" s="22"/>
      <c r="NHZ464" s="22"/>
      <c r="NIA464" s="22"/>
      <c r="NIB464" s="22"/>
      <c r="NIC464" s="22"/>
      <c r="NID464" s="22"/>
      <c r="NIE464" s="22"/>
      <c r="NIF464" s="22"/>
      <c r="NIG464" s="22"/>
      <c r="NIH464" s="22"/>
      <c r="NII464" s="22"/>
      <c r="NIJ464" s="22"/>
      <c r="NIK464" s="22"/>
      <c r="NIL464" s="22"/>
      <c r="NIM464" s="22"/>
      <c r="NIN464" s="22"/>
      <c r="NIO464" s="22"/>
      <c r="NIP464" s="22"/>
      <c r="NIQ464" s="22"/>
      <c r="NIR464" s="22"/>
      <c r="NIS464" s="22"/>
      <c r="NIT464" s="22"/>
      <c r="NIU464" s="22"/>
      <c r="NIV464" s="22"/>
      <c r="NIW464" s="22"/>
      <c r="NIX464" s="22"/>
      <c r="NIY464" s="22"/>
      <c r="NIZ464" s="22"/>
      <c r="NJA464" s="22"/>
      <c r="NJB464" s="22"/>
      <c r="NJC464" s="22"/>
      <c r="NJD464" s="22"/>
      <c r="NJE464" s="22"/>
      <c r="NJF464" s="22"/>
      <c r="NJG464" s="22"/>
      <c r="NJH464" s="22"/>
      <c r="NJI464" s="22"/>
      <c r="NJJ464" s="22"/>
      <c r="NJK464" s="22"/>
      <c r="NJL464" s="22"/>
      <c r="NJM464" s="22"/>
      <c r="NJN464" s="22"/>
      <c r="NJO464" s="22"/>
      <c r="NJP464" s="22"/>
      <c r="NJQ464" s="22"/>
      <c r="NJR464" s="22"/>
      <c r="NJS464" s="22"/>
      <c r="NJT464" s="22"/>
      <c r="NJU464" s="22"/>
      <c r="NJV464" s="22"/>
      <c r="NJW464" s="22"/>
      <c r="NJX464" s="22"/>
      <c r="NJY464" s="22"/>
      <c r="NJZ464" s="22"/>
      <c r="NKA464" s="22"/>
      <c r="NKB464" s="22"/>
      <c r="NKC464" s="22"/>
      <c r="NKD464" s="22"/>
      <c r="NKE464" s="22"/>
      <c r="NKF464" s="22"/>
      <c r="NKG464" s="22"/>
      <c r="NKH464" s="22"/>
      <c r="NKI464" s="22"/>
      <c r="NKJ464" s="22"/>
      <c r="NKK464" s="22"/>
      <c r="NKL464" s="22"/>
      <c r="NKM464" s="22"/>
      <c r="NKN464" s="22"/>
      <c r="NKO464" s="22"/>
      <c r="NKP464" s="22"/>
      <c r="NKQ464" s="22"/>
      <c r="NKR464" s="22"/>
      <c r="NKS464" s="22"/>
      <c r="NKT464" s="22"/>
      <c r="NKU464" s="22"/>
      <c r="NKV464" s="22"/>
      <c r="NKW464" s="22"/>
      <c r="NKX464" s="22"/>
      <c r="NKY464" s="22"/>
      <c r="NKZ464" s="22"/>
      <c r="NLA464" s="22"/>
      <c r="NLB464" s="22"/>
      <c r="NLC464" s="22"/>
      <c r="NLD464" s="22"/>
      <c r="NLE464" s="22"/>
      <c r="NLF464" s="22"/>
      <c r="NLG464" s="22"/>
      <c r="NLH464" s="22"/>
      <c r="NLI464" s="22"/>
      <c r="NLJ464" s="22"/>
      <c r="NLK464" s="22"/>
      <c r="NLL464" s="22"/>
      <c r="NLM464" s="22"/>
      <c r="NLN464" s="22"/>
      <c r="NLO464" s="22"/>
      <c r="NLP464" s="22"/>
      <c r="NLQ464" s="22"/>
      <c r="NLR464" s="22"/>
      <c r="NLS464" s="22"/>
      <c r="NLT464" s="22"/>
      <c r="NLU464" s="22"/>
      <c r="NLV464" s="22"/>
      <c r="NLW464" s="22"/>
      <c r="NLX464" s="22"/>
      <c r="NLY464" s="22"/>
      <c r="NLZ464" s="22"/>
      <c r="NMA464" s="22"/>
      <c r="NMB464" s="22"/>
      <c r="NMC464" s="22"/>
      <c r="NMD464" s="22"/>
      <c r="NME464" s="22"/>
      <c r="NMF464" s="22"/>
      <c r="NMG464" s="22"/>
      <c r="NMH464" s="22"/>
      <c r="NMI464" s="22"/>
      <c r="NMJ464" s="22"/>
      <c r="NMK464" s="22"/>
      <c r="NML464" s="22"/>
      <c r="NMM464" s="22"/>
      <c r="NMN464" s="22"/>
      <c r="NMO464" s="22"/>
      <c r="NMP464" s="22"/>
      <c r="NMQ464" s="22"/>
      <c r="NMR464" s="22"/>
      <c r="NMS464" s="22"/>
      <c r="NMT464" s="22"/>
      <c r="NMU464" s="22"/>
      <c r="NMV464" s="22"/>
      <c r="NMW464" s="22"/>
      <c r="NMX464" s="22"/>
      <c r="NMY464" s="22"/>
      <c r="NMZ464" s="22"/>
      <c r="NNA464" s="22"/>
      <c r="NNB464" s="22"/>
      <c r="NNC464" s="22"/>
      <c r="NND464" s="22"/>
      <c r="NNE464" s="22"/>
      <c r="NNF464" s="22"/>
      <c r="NNG464" s="22"/>
      <c r="NNH464" s="22"/>
      <c r="NNI464" s="22"/>
      <c r="NNJ464" s="22"/>
      <c r="NNK464" s="22"/>
      <c r="NNL464" s="22"/>
      <c r="NNM464" s="22"/>
      <c r="NNN464" s="22"/>
      <c r="NNO464" s="22"/>
      <c r="NNP464" s="22"/>
      <c r="NNQ464" s="22"/>
      <c r="NNR464" s="22"/>
      <c r="NNS464" s="22"/>
      <c r="NNT464" s="22"/>
      <c r="NNU464" s="22"/>
      <c r="NNV464" s="22"/>
      <c r="NNW464" s="22"/>
      <c r="NNX464" s="22"/>
      <c r="NNY464" s="22"/>
      <c r="NNZ464" s="22"/>
      <c r="NOA464" s="22"/>
      <c r="NOB464" s="22"/>
      <c r="NOC464" s="22"/>
      <c r="NOD464" s="22"/>
      <c r="NOE464" s="22"/>
      <c r="NOF464" s="22"/>
      <c r="NOG464" s="22"/>
      <c r="NOH464" s="22"/>
      <c r="NOI464" s="22"/>
      <c r="NOJ464" s="22"/>
      <c r="NOK464" s="22"/>
      <c r="NOL464" s="22"/>
      <c r="NOM464" s="22"/>
      <c r="NON464" s="22"/>
      <c r="NOO464" s="22"/>
      <c r="NOP464" s="22"/>
      <c r="NOQ464" s="22"/>
      <c r="NOR464" s="22"/>
      <c r="NOS464" s="22"/>
      <c r="NOT464" s="22"/>
      <c r="NOU464" s="22"/>
      <c r="NOV464" s="22"/>
      <c r="NOW464" s="22"/>
      <c r="NOX464" s="22"/>
      <c r="NOY464" s="22"/>
      <c r="NOZ464" s="22"/>
      <c r="NPA464" s="22"/>
      <c r="NPB464" s="22"/>
      <c r="NPC464" s="22"/>
      <c r="NPD464" s="22"/>
      <c r="NPE464" s="22"/>
      <c r="NPF464" s="22"/>
      <c r="NPG464" s="22"/>
      <c r="NPH464" s="22"/>
      <c r="NPI464" s="22"/>
      <c r="NPJ464" s="22"/>
      <c r="NPK464" s="22"/>
      <c r="NPL464" s="22"/>
      <c r="NPM464" s="22"/>
      <c r="NPN464" s="22"/>
      <c r="NPO464" s="22"/>
      <c r="NPP464" s="22"/>
      <c r="NPQ464" s="22"/>
      <c r="NPR464" s="22"/>
      <c r="NPS464" s="22"/>
      <c r="NPT464" s="22"/>
      <c r="NPU464" s="22"/>
      <c r="NPV464" s="22"/>
      <c r="NPW464" s="22"/>
      <c r="NPX464" s="22"/>
      <c r="NPY464" s="22"/>
      <c r="NPZ464" s="22"/>
      <c r="NQA464" s="22"/>
      <c r="NQB464" s="22"/>
      <c r="NQC464" s="22"/>
      <c r="NQD464" s="22"/>
      <c r="NQE464" s="22"/>
      <c r="NQF464" s="22"/>
      <c r="NQG464" s="22"/>
      <c r="NQH464" s="22"/>
      <c r="NQI464" s="22"/>
      <c r="NQJ464" s="22"/>
      <c r="NQK464" s="22"/>
      <c r="NQL464" s="22"/>
      <c r="NQM464" s="22"/>
      <c r="NQN464" s="22"/>
      <c r="NQO464" s="22"/>
      <c r="NQP464" s="22"/>
      <c r="NQQ464" s="22"/>
      <c r="NQR464" s="22"/>
      <c r="NQS464" s="22"/>
      <c r="NQT464" s="22"/>
      <c r="NQU464" s="22"/>
      <c r="NQV464" s="22"/>
      <c r="NQW464" s="22"/>
      <c r="NQX464" s="22"/>
      <c r="NQY464" s="22"/>
      <c r="NQZ464" s="22"/>
      <c r="NRA464" s="22"/>
      <c r="NRB464" s="22"/>
      <c r="NRC464" s="22"/>
      <c r="NRD464" s="22"/>
      <c r="NRE464" s="22"/>
      <c r="NRF464" s="22"/>
      <c r="NRG464" s="22"/>
      <c r="NRH464" s="22"/>
      <c r="NRI464" s="22"/>
      <c r="NRJ464" s="22"/>
      <c r="NRK464" s="22"/>
      <c r="NRL464" s="22"/>
      <c r="NRM464" s="22"/>
      <c r="NRN464" s="22"/>
      <c r="NRO464" s="22"/>
      <c r="NRP464" s="22"/>
      <c r="NRQ464" s="22"/>
      <c r="NRR464" s="22"/>
      <c r="NRS464" s="22"/>
      <c r="NRT464" s="22"/>
      <c r="NRU464" s="22"/>
      <c r="NRV464" s="22"/>
      <c r="NRW464" s="22"/>
      <c r="NRX464" s="22"/>
      <c r="NRY464" s="22"/>
      <c r="NRZ464" s="22"/>
      <c r="NSA464" s="22"/>
      <c r="NSB464" s="22"/>
      <c r="NSC464" s="22"/>
      <c r="NSD464" s="22"/>
      <c r="NSE464" s="22"/>
      <c r="NSF464" s="22"/>
      <c r="NSG464" s="22"/>
      <c r="NSH464" s="22"/>
      <c r="NSI464" s="22"/>
      <c r="NSJ464" s="22"/>
      <c r="NSK464" s="22"/>
      <c r="NSL464" s="22"/>
      <c r="NSM464" s="22"/>
      <c r="NSN464" s="22"/>
      <c r="NSO464" s="22"/>
      <c r="NSP464" s="22"/>
      <c r="NSQ464" s="22"/>
      <c r="NSR464" s="22"/>
      <c r="NSS464" s="22"/>
      <c r="NST464" s="22"/>
      <c r="NSU464" s="22"/>
      <c r="NSV464" s="22"/>
      <c r="NSW464" s="22"/>
      <c r="NSX464" s="22"/>
      <c r="NSY464" s="22"/>
      <c r="NSZ464" s="22"/>
      <c r="NTA464" s="22"/>
      <c r="NTB464" s="22"/>
      <c r="NTC464" s="22"/>
      <c r="NTD464" s="22"/>
      <c r="NTE464" s="22"/>
      <c r="NTF464" s="22"/>
      <c r="NTG464" s="22"/>
      <c r="NTH464" s="22"/>
      <c r="NTI464" s="22"/>
      <c r="NTJ464" s="22"/>
      <c r="NTK464" s="22"/>
      <c r="NTL464" s="22"/>
      <c r="NTM464" s="22"/>
      <c r="NTN464" s="22"/>
      <c r="NTO464" s="22"/>
      <c r="NTP464" s="22"/>
      <c r="NTQ464" s="22"/>
      <c r="NTR464" s="22"/>
      <c r="NTS464" s="22"/>
      <c r="NTT464" s="22"/>
      <c r="NTU464" s="22"/>
      <c r="NTV464" s="22"/>
      <c r="NTW464" s="22"/>
      <c r="NTX464" s="22"/>
      <c r="NTY464" s="22"/>
      <c r="NTZ464" s="22"/>
      <c r="NUA464" s="22"/>
      <c r="NUB464" s="22"/>
      <c r="NUC464" s="22"/>
      <c r="NUD464" s="22"/>
      <c r="NUE464" s="22"/>
      <c r="NUF464" s="22"/>
      <c r="NUG464" s="22"/>
      <c r="NUH464" s="22"/>
      <c r="NUI464" s="22"/>
      <c r="NUJ464" s="22"/>
      <c r="NUK464" s="22"/>
      <c r="NUL464" s="22"/>
      <c r="NUM464" s="22"/>
      <c r="NUN464" s="22"/>
      <c r="NUO464" s="22"/>
      <c r="NUP464" s="22"/>
      <c r="NUQ464" s="22"/>
      <c r="NUR464" s="22"/>
      <c r="NUS464" s="22"/>
      <c r="NUT464" s="22"/>
      <c r="NUU464" s="22"/>
      <c r="NUV464" s="22"/>
      <c r="NUW464" s="22"/>
      <c r="NUX464" s="22"/>
      <c r="NUY464" s="22"/>
      <c r="NUZ464" s="22"/>
      <c r="NVA464" s="22"/>
      <c r="NVB464" s="22"/>
      <c r="NVC464" s="22"/>
      <c r="NVD464" s="22"/>
      <c r="NVE464" s="22"/>
      <c r="NVF464" s="22"/>
      <c r="NVG464" s="22"/>
      <c r="NVH464" s="22"/>
      <c r="NVI464" s="22"/>
      <c r="NVJ464" s="22"/>
      <c r="NVK464" s="22"/>
      <c r="NVL464" s="22"/>
      <c r="NVM464" s="22"/>
      <c r="NVN464" s="22"/>
      <c r="NVO464" s="22"/>
      <c r="NVP464" s="22"/>
      <c r="NVQ464" s="22"/>
      <c r="NVR464" s="22"/>
      <c r="NVS464" s="22"/>
      <c r="NVT464" s="22"/>
      <c r="NVU464" s="22"/>
      <c r="NVV464" s="22"/>
      <c r="NVW464" s="22"/>
      <c r="NVX464" s="22"/>
      <c r="NVY464" s="22"/>
      <c r="NVZ464" s="22"/>
      <c r="NWA464" s="22"/>
      <c r="NWB464" s="22"/>
      <c r="NWC464" s="22"/>
      <c r="NWD464" s="22"/>
      <c r="NWE464" s="22"/>
      <c r="NWF464" s="22"/>
      <c r="NWG464" s="22"/>
      <c r="NWH464" s="22"/>
      <c r="NWI464" s="22"/>
      <c r="NWJ464" s="22"/>
      <c r="NWK464" s="22"/>
      <c r="NWL464" s="22"/>
      <c r="NWM464" s="22"/>
      <c r="NWN464" s="22"/>
      <c r="NWO464" s="22"/>
      <c r="NWP464" s="22"/>
      <c r="NWQ464" s="22"/>
      <c r="NWR464" s="22"/>
      <c r="NWS464" s="22"/>
      <c r="NWT464" s="22"/>
      <c r="NWU464" s="22"/>
      <c r="NWV464" s="22"/>
      <c r="NWW464" s="22"/>
      <c r="NWX464" s="22"/>
      <c r="NWY464" s="22"/>
      <c r="NWZ464" s="22"/>
      <c r="NXA464" s="22"/>
      <c r="NXB464" s="22"/>
      <c r="NXC464" s="22"/>
      <c r="NXD464" s="22"/>
      <c r="NXE464" s="22"/>
      <c r="NXF464" s="22"/>
      <c r="NXG464" s="22"/>
      <c r="NXH464" s="22"/>
      <c r="NXI464" s="22"/>
      <c r="NXJ464" s="22"/>
      <c r="NXK464" s="22"/>
      <c r="NXL464" s="22"/>
      <c r="NXM464" s="22"/>
      <c r="NXN464" s="22"/>
      <c r="NXO464" s="22"/>
      <c r="NXP464" s="22"/>
      <c r="NXQ464" s="22"/>
      <c r="NXR464" s="22"/>
      <c r="NXS464" s="22"/>
      <c r="NXT464" s="22"/>
      <c r="NXU464" s="22"/>
      <c r="NXV464" s="22"/>
      <c r="NXW464" s="22"/>
      <c r="NXX464" s="22"/>
      <c r="NXY464" s="22"/>
      <c r="NXZ464" s="22"/>
      <c r="NYA464" s="22"/>
      <c r="NYB464" s="22"/>
      <c r="NYC464" s="22"/>
      <c r="NYD464" s="22"/>
      <c r="NYE464" s="22"/>
      <c r="NYF464" s="22"/>
      <c r="NYG464" s="22"/>
      <c r="NYH464" s="22"/>
      <c r="NYI464" s="22"/>
      <c r="NYJ464" s="22"/>
      <c r="NYK464" s="22"/>
      <c r="NYL464" s="22"/>
      <c r="NYM464" s="22"/>
      <c r="NYN464" s="22"/>
      <c r="NYO464" s="22"/>
      <c r="NYP464" s="22"/>
      <c r="NYQ464" s="22"/>
      <c r="NYR464" s="22"/>
      <c r="NYS464" s="22"/>
      <c r="NYT464" s="22"/>
      <c r="NYU464" s="22"/>
      <c r="NYV464" s="22"/>
      <c r="NYW464" s="22"/>
      <c r="NYX464" s="22"/>
      <c r="NYY464" s="22"/>
      <c r="NYZ464" s="22"/>
      <c r="NZA464" s="22"/>
      <c r="NZB464" s="22"/>
      <c r="NZC464" s="22"/>
      <c r="NZD464" s="22"/>
      <c r="NZE464" s="22"/>
      <c r="NZF464" s="22"/>
      <c r="NZG464" s="22"/>
      <c r="NZH464" s="22"/>
      <c r="NZI464" s="22"/>
      <c r="NZJ464" s="22"/>
      <c r="NZK464" s="22"/>
      <c r="NZL464" s="22"/>
      <c r="NZM464" s="22"/>
      <c r="NZN464" s="22"/>
      <c r="NZO464" s="22"/>
      <c r="NZP464" s="22"/>
      <c r="NZQ464" s="22"/>
      <c r="NZR464" s="22"/>
      <c r="NZS464" s="22"/>
      <c r="NZT464" s="22"/>
      <c r="NZU464" s="22"/>
      <c r="NZV464" s="22"/>
      <c r="NZW464" s="22"/>
      <c r="NZX464" s="22"/>
      <c r="NZY464" s="22"/>
      <c r="NZZ464" s="22"/>
      <c r="OAA464" s="22"/>
      <c r="OAB464" s="22"/>
      <c r="OAC464" s="22"/>
      <c r="OAD464" s="22"/>
      <c r="OAE464" s="22"/>
      <c r="OAF464" s="22"/>
      <c r="OAG464" s="22"/>
      <c r="OAH464" s="22"/>
      <c r="OAI464" s="22"/>
      <c r="OAJ464" s="22"/>
      <c r="OAK464" s="22"/>
      <c r="OAL464" s="22"/>
      <c r="OAM464" s="22"/>
      <c r="OAN464" s="22"/>
      <c r="OAO464" s="22"/>
      <c r="OAP464" s="22"/>
      <c r="OAQ464" s="22"/>
      <c r="OAR464" s="22"/>
      <c r="OAS464" s="22"/>
      <c r="OAT464" s="22"/>
      <c r="OAU464" s="22"/>
      <c r="OAV464" s="22"/>
      <c r="OAW464" s="22"/>
      <c r="OAX464" s="22"/>
      <c r="OAY464" s="22"/>
      <c r="OAZ464" s="22"/>
      <c r="OBA464" s="22"/>
      <c r="OBB464" s="22"/>
      <c r="OBC464" s="22"/>
      <c r="OBD464" s="22"/>
      <c r="OBE464" s="22"/>
      <c r="OBF464" s="22"/>
      <c r="OBG464" s="22"/>
      <c r="OBH464" s="22"/>
      <c r="OBI464" s="22"/>
      <c r="OBJ464" s="22"/>
      <c r="OBK464" s="22"/>
      <c r="OBL464" s="22"/>
      <c r="OBM464" s="22"/>
      <c r="OBN464" s="22"/>
      <c r="OBO464" s="22"/>
      <c r="OBP464" s="22"/>
      <c r="OBQ464" s="22"/>
      <c r="OBR464" s="22"/>
      <c r="OBS464" s="22"/>
      <c r="OBT464" s="22"/>
      <c r="OBU464" s="22"/>
      <c r="OBV464" s="22"/>
      <c r="OBW464" s="22"/>
      <c r="OBX464" s="22"/>
      <c r="OBY464" s="22"/>
      <c r="OBZ464" s="22"/>
      <c r="OCA464" s="22"/>
      <c r="OCB464" s="22"/>
      <c r="OCC464" s="22"/>
      <c r="OCD464" s="22"/>
      <c r="OCE464" s="22"/>
      <c r="OCF464" s="22"/>
      <c r="OCG464" s="22"/>
      <c r="OCH464" s="22"/>
      <c r="OCI464" s="22"/>
      <c r="OCJ464" s="22"/>
      <c r="OCK464" s="22"/>
      <c r="OCL464" s="22"/>
      <c r="OCM464" s="22"/>
      <c r="OCN464" s="22"/>
      <c r="OCO464" s="22"/>
      <c r="OCP464" s="22"/>
      <c r="OCQ464" s="22"/>
      <c r="OCR464" s="22"/>
      <c r="OCS464" s="22"/>
      <c r="OCT464" s="22"/>
      <c r="OCU464" s="22"/>
      <c r="OCV464" s="22"/>
      <c r="OCW464" s="22"/>
      <c r="OCX464" s="22"/>
      <c r="OCY464" s="22"/>
      <c r="OCZ464" s="22"/>
      <c r="ODA464" s="22"/>
      <c r="ODB464" s="22"/>
      <c r="ODC464" s="22"/>
      <c r="ODD464" s="22"/>
      <c r="ODE464" s="22"/>
      <c r="ODF464" s="22"/>
      <c r="ODG464" s="22"/>
      <c r="ODH464" s="22"/>
      <c r="ODI464" s="22"/>
      <c r="ODJ464" s="22"/>
      <c r="ODK464" s="22"/>
      <c r="ODL464" s="22"/>
      <c r="ODM464" s="22"/>
      <c r="ODN464" s="22"/>
      <c r="ODO464" s="22"/>
      <c r="ODP464" s="22"/>
      <c r="ODQ464" s="22"/>
      <c r="ODR464" s="22"/>
      <c r="ODS464" s="22"/>
      <c r="ODT464" s="22"/>
      <c r="ODU464" s="22"/>
      <c r="ODV464" s="22"/>
      <c r="ODW464" s="22"/>
      <c r="ODX464" s="22"/>
      <c r="ODY464" s="22"/>
      <c r="ODZ464" s="22"/>
      <c r="OEA464" s="22"/>
      <c r="OEB464" s="22"/>
      <c r="OEC464" s="22"/>
      <c r="OED464" s="22"/>
      <c r="OEE464" s="22"/>
      <c r="OEF464" s="22"/>
      <c r="OEG464" s="22"/>
      <c r="OEH464" s="22"/>
      <c r="OEI464" s="22"/>
      <c r="OEJ464" s="22"/>
      <c r="OEK464" s="22"/>
      <c r="OEL464" s="22"/>
      <c r="OEM464" s="22"/>
      <c r="OEN464" s="22"/>
      <c r="OEO464" s="22"/>
      <c r="OEP464" s="22"/>
      <c r="OEQ464" s="22"/>
      <c r="OER464" s="22"/>
      <c r="OES464" s="22"/>
      <c r="OET464" s="22"/>
      <c r="OEU464" s="22"/>
      <c r="OEV464" s="22"/>
      <c r="OEW464" s="22"/>
      <c r="OEX464" s="22"/>
      <c r="OEY464" s="22"/>
      <c r="OEZ464" s="22"/>
      <c r="OFA464" s="22"/>
      <c r="OFB464" s="22"/>
      <c r="OFC464" s="22"/>
      <c r="OFD464" s="22"/>
      <c r="OFE464" s="22"/>
      <c r="OFF464" s="22"/>
      <c r="OFG464" s="22"/>
      <c r="OFH464" s="22"/>
      <c r="OFI464" s="22"/>
      <c r="OFJ464" s="22"/>
      <c r="OFK464" s="22"/>
      <c r="OFL464" s="22"/>
      <c r="OFM464" s="22"/>
      <c r="OFN464" s="22"/>
      <c r="OFO464" s="22"/>
      <c r="OFP464" s="22"/>
      <c r="OFQ464" s="22"/>
      <c r="OFR464" s="22"/>
      <c r="OFS464" s="22"/>
      <c r="OFT464" s="22"/>
      <c r="OFU464" s="22"/>
      <c r="OFV464" s="22"/>
      <c r="OFW464" s="22"/>
      <c r="OFX464" s="22"/>
      <c r="OFY464" s="22"/>
      <c r="OFZ464" s="22"/>
      <c r="OGA464" s="22"/>
      <c r="OGB464" s="22"/>
      <c r="OGC464" s="22"/>
      <c r="OGD464" s="22"/>
      <c r="OGE464" s="22"/>
      <c r="OGF464" s="22"/>
      <c r="OGG464" s="22"/>
      <c r="OGH464" s="22"/>
      <c r="OGI464" s="22"/>
      <c r="OGJ464" s="22"/>
      <c r="OGK464" s="22"/>
      <c r="OGL464" s="22"/>
      <c r="OGM464" s="22"/>
      <c r="OGN464" s="22"/>
      <c r="OGO464" s="22"/>
      <c r="OGP464" s="22"/>
      <c r="OGQ464" s="22"/>
      <c r="OGR464" s="22"/>
      <c r="OGS464" s="22"/>
      <c r="OGT464" s="22"/>
      <c r="OGU464" s="22"/>
      <c r="OGV464" s="22"/>
      <c r="OGW464" s="22"/>
      <c r="OGX464" s="22"/>
      <c r="OGY464" s="22"/>
      <c r="OGZ464" s="22"/>
      <c r="OHA464" s="22"/>
      <c r="OHB464" s="22"/>
      <c r="OHC464" s="22"/>
      <c r="OHD464" s="22"/>
      <c r="OHE464" s="22"/>
      <c r="OHF464" s="22"/>
      <c r="OHG464" s="22"/>
      <c r="OHH464" s="22"/>
      <c r="OHI464" s="22"/>
      <c r="OHJ464" s="22"/>
      <c r="OHK464" s="22"/>
      <c r="OHL464" s="22"/>
      <c r="OHM464" s="22"/>
      <c r="OHN464" s="22"/>
      <c r="OHO464" s="22"/>
      <c r="OHP464" s="22"/>
      <c r="OHQ464" s="22"/>
      <c r="OHR464" s="22"/>
      <c r="OHS464" s="22"/>
      <c r="OHT464" s="22"/>
      <c r="OHU464" s="22"/>
      <c r="OHV464" s="22"/>
      <c r="OHW464" s="22"/>
      <c r="OHX464" s="22"/>
      <c r="OHY464" s="22"/>
      <c r="OHZ464" s="22"/>
      <c r="OIA464" s="22"/>
      <c r="OIB464" s="22"/>
      <c r="OIC464" s="22"/>
      <c r="OID464" s="22"/>
      <c r="OIE464" s="22"/>
      <c r="OIF464" s="22"/>
      <c r="OIG464" s="22"/>
      <c r="OIH464" s="22"/>
      <c r="OII464" s="22"/>
      <c r="OIJ464" s="22"/>
      <c r="OIK464" s="22"/>
      <c r="OIL464" s="22"/>
      <c r="OIM464" s="22"/>
      <c r="OIN464" s="22"/>
      <c r="OIO464" s="22"/>
      <c r="OIP464" s="22"/>
      <c r="OIQ464" s="22"/>
      <c r="OIR464" s="22"/>
      <c r="OIS464" s="22"/>
      <c r="OIT464" s="22"/>
      <c r="OIU464" s="22"/>
      <c r="OIV464" s="22"/>
      <c r="OIW464" s="22"/>
      <c r="OIX464" s="22"/>
      <c r="OIY464" s="22"/>
      <c r="OIZ464" s="22"/>
      <c r="OJA464" s="22"/>
      <c r="OJB464" s="22"/>
      <c r="OJC464" s="22"/>
      <c r="OJD464" s="22"/>
      <c r="OJE464" s="22"/>
      <c r="OJF464" s="22"/>
      <c r="OJG464" s="22"/>
      <c r="OJH464" s="22"/>
      <c r="OJI464" s="22"/>
      <c r="OJJ464" s="22"/>
      <c r="OJK464" s="22"/>
      <c r="OJL464" s="22"/>
      <c r="OJM464" s="22"/>
      <c r="OJN464" s="22"/>
      <c r="OJO464" s="22"/>
      <c r="OJP464" s="22"/>
      <c r="OJQ464" s="22"/>
      <c r="OJR464" s="22"/>
      <c r="OJS464" s="22"/>
      <c r="OJT464" s="22"/>
      <c r="OJU464" s="22"/>
      <c r="OJV464" s="22"/>
      <c r="OJW464" s="22"/>
      <c r="OJX464" s="22"/>
      <c r="OJY464" s="22"/>
      <c r="OJZ464" s="22"/>
      <c r="OKA464" s="22"/>
      <c r="OKB464" s="22"/>
      <c r="OKC464" s="22"/>
      <c r="OKD464" s="22"/>
      <c r="OKE464" s="22"/>
      <c r="OKF464" s="22"/>
      <c r="OKG464" s="22"/>
      <c r="OKH464" s="22"/>
      <c r="OKI464" s="22"/>
      <c r="OKJ464" s="22"/>
      <c r="OKK464" s="22"/>
      <c r="OKL464" s="22"/>
      <c r="OKM464" s="22"/>
      <c r="OKN464" s="22"/>
      <c r="OKO464" s="22"/>
      <c r="OKP464" s="22"/>
      <c r="OKQ464" s="22"/>
      <c r="OKR464" s="22"/>
      <c r="OKS464" s="22"/>
      <c r="OKT464" s="22"/>
      <c r="OKU464" s="22"/>
      <c r="OKV464" s="22"/>
      <c r="OKW464" s="22"/>
      <c r="OKX464" s="22"/>
      <c r="OKY464" s="22"/>
      <c r="OKZ464" s="22"/>
      <c r="OLA464" s="22"/>
      <c r="OLB464" s="22"/>
      <c r="OLC464" s="22"/>
      <c r="OLD464" s="22"/>
      <c r="OLE464" s="22"/>
      <c r="OLF464" s="22"/>
      <c r="OLG464" s="22"/>
      <c r="OLH464" s="22"/>
      <c r="OLI464" s="22"/>
      <c r="OLJ464" s="22"/>
      <c r="OLK464" s="22"/>
      <c r="OLL464" s="22"/>
      <c r="OLM464" s="22"/>
      <c r="OLN464" s="22"/>
      <c r="OLO464" s="22"/>
      <c r="OLP464" s="22"/>
      <c r="OLQ464" s="22"/>
      <c r="OLR464" s="22"/>
      <c r="OLS464" s="22"/>
      <c r="OLT464" s="22"/>
      <c r="OLU464" s="22"/>
      <c r="OLV464" s="22"/>
      <c r="OLW464" s="22"/>
      <c r="OLX464" s="22"/>
      <c r="OLY464" s="22"/>
      <c r="OLZ464" s="22"/>
      <c r="OMA464" s="22"/>
      <c r="OMB464" s="22"/>
      <c r="OMC464" s="22"/>
      <c r="OMD464" s="22"/>
      <c r="OME464" s="22"/>
      <c r="OMF464" s="22"/>
      <c r="OMG464" s="22"/>
      <c r="OMH464" s="22"/>
      <c r="OMI464" s="22"/>
      <c r="OMJ464" s="22"/>
      <c r="OMK464" s="22"/>
      <c r="OML464" s="22"/>
      <c r="OMM464" s="22"/>
      <c r="OMN464" s="22"/>
      <c r="OMO464" s="22"/>
      <c r="OMP464" s="22"/>
      <c r="OMQ464" s="22"/>
      <c r="OMR464" s="22"/>
      <c r="OMS464" s="22"/>
      <c r="OMT464" s="22"/>
      <c r="OMU464" s="22"/>
      <c r="OMV464" s="22"/>
      <c r="OMW464" s="22"/>
      <c r="OMX464" s="22"/>
      <c r="OMY464" s="22"/>
      <c r="OMZ464" s="22"/>
      <c r="ONA464" s="22"/>
      <c r="ONB464" s="22"/>
      <c r="ONC464" s="22"/>
      <c r="OND464" s="22"/>
      <c r="ONE464" s="22"/>
      <c r="ONF464" s="22"/>
      <c r="ONG464" s="22"/>
      <c r="ONH464" s="22"/>
      <c r="ONI464" s="22"/>
      <c r="ONJ464" s="22"/>
      <c r="ONK464" s="22"/>
      <c r="ONL464" s="22"/>
      <c r="ONM464" s="22"/>
      <c r="ONN464" s="22"/>
      <c r="ONO464" s="22"/>
      <c r="ONP464" s="22"/>
      <c r="ONQ464" s="22"/>
      <c r="ONR464" s="22"/>
      <c r="ONS464" s="22"/>
      <c r="ONT464" s="22"/>
      <c r="ONU464" s="22"/>
      <c r="ONV464" s="22"/>
      <c r="ONW464" s="22"/>
      <c r="ONX464" s="22"/>
      <c r="ONY464" s="22"/>
      <c r="ONZ464" s="22"/>
      <c r="OOA464" s="22"/>
      <c r="OOB464" s="22"/>
      <c r="OOC464" s="22"/>
      <c r="OOD464" s="22"/>
      <c r="OOE464" s="22"/>
      <c r="OOF464" s="22"/>
      <c r="OOG464" s="22"/>
      <c r="OOH464" s="22"/>
      <c r="OOI464" s="22"/>
      <c r="OOJ464" s="22"/>
      <c r="OOK464" s="22"/>
      <c r="OOL464" s="22"/>
      <c r="OOM464" s="22"/>
      <c r="OON464" s="22"/>
      <c r="OOO464" s="22"/>
      <c r="OOP464" s="22"/>
      <c r="OOQ464" s="22"/>
      <c r="OOR464" s="22"/>
      <c r="OOS464" s="22"/>
      <c r="OOT464" s="22"/>
      <c r="OOU464" s="22"/>
      <c r="OOV464" s="22"/>
      <c r="OOW464" s="22"/>
      <c r="OOX464" s="22"/>
      <c r="OOY464" s="22"/>
      <c r="OOZ464" s="22"/>
      <c r="OPA464" s="22"/>
      <c r="OPB464" s="22"/>
      <c r="OPC464" s="22"/>
      <c r="OPD464" s="22"/>
      <c r="OPE464" s="22"/>
      <c r="OPF464" s="22"/>
      <c r="OPG464" s="22"/>
      <c r="OPH464" s="22"/>
      <c r="OPI464" s="22"/>
      <c r="OPJ464" s="22"/>
      <c r="OPK464" s="22"/>
      <c r="OPL464" s="22"/>
      <c r="OPM464" s="22"/>
      <c r="OPN464" s="22"/>
      <c r="OPO464" s="22"/>
      <c r="OPP464" s="22"/>
      <c r="OPQ464" s="22"/>
      <c r="OPR464" s="22"/>
      <c r="OPS464" s="22"/>
      <c r="OPT464" s="22"/>
      <c r="OPU464" s="22"/>
      <c r="OPV464" s="22"/>
      <c r="OPW464" s="22"/>
      <c r="OPX464" s="22"/>
      <c r="OPY464" s="22"/>
      <c r="OPZ464" s="22"/>
      <c r="OQA464" s="22"/>
      <c r="OQB464" s="22"/>
      <c r="OQC464" s="22"/>
      <c r="OQD464" s="22"/>
      <c r="OQE464" s="22"/>
      <c r="OQF464" s="22"/>
      <c r="OQG464" s="22"/>
      <c r="OQH464" s="22"/>
      <c r="OQI464" s="22"/>
      <c r="OQJ464" s="22"/>
      <c r="OQK464" s="22"/>
      <c r="OQL464" s="22"/>
      <c r="OQM464" s="22"/>
      <c r="OQN464" s="22"/>
      <c r="OQO464" s="22"/>
      <c r="OQP464" s="22"/>
      <c r="OQQ464" s="22"/>
      <c r="OQR464" s="22"/>
      <c r="OQS464" s="22"/>
      <c r="OQT464" s="22"/>
      <c r="OQU464" s="22"/>
      <c r="OQV464" s="22"/>
      <c r="OQW464" s="22"/>
      <c r="OQX464" s="22"/>
      <c r="OQY464" s="22"/>
      <c r="OQZ464" s="22"/>
      <c r="ORA464" s="22"/>
      <c r="ORB464" s="22"/>
      <c r="ORC464" s="22"/>
      <c r="ORD464" s="22"/>
      <c r="ORE464" s="22"/>
      <c r="ORF464" s="22"/>
      <c r="ORG464" s="22"/>
      <c r="ORH464" s="22"/>
      <c r="ORI464" s="22"/>
      <c r="ORJ464" s="22"/>
      <c r="ORK464" s="22"/>
      <c r="ORL464" s="22"/>
      <c r="ORM464" s="22"/>
      <c r="ORN464" s="22"/>
      <c r="ORO464" s="22"/>
      <c r="ORP464" s="22"/>
      <c r="ORQ464" s="22"/>
      <c r="ORR464" s="22"/>
      <c r="ORS464" s="22"/>
      <c r="ORT464" s="22"/>
      <c r="ORU464" s="22"/>
      <c r="ORV464" s="22"/>
      <c r="ORW464" s="22"/>
      <c r="ORX464" s="22"/>
      <c r="ORY464" s="22"/>
      <c r="ORZ464" s="22"/>
      <c r="OSA464" s="22"/>
      <c r="OSB464" s="22"/>
      <c r="OSC464" s="22"/>
      <c r="OSD464" s="22"/>
      <c r="OSE464" s="22"/>
      <c r="OSF464" s="22"/>
      <c r="OSG464" s="22"/>
      <c r="OSH464" s="22"/>
      <c r="OSI464" s="22"/>
      <c r="OSJ464" s="22"/>
      <c r="OSK464" s="22"/>
      <c r="OSL464" s="22"/>
      <c r="OSM464" s="22"/>
      <c r="OSN464" s="22"/>
      <c r="OSO464" s="22"/>
      <c r="OSP464" s="22"/>
      <c r="OSQ464" s="22"/>
      <c r="OSR464" s="22"/>
      <c r="OSS464" s="22"/>
      <c r="OST464" s="22"/>
      <c r="OSU464" s="22"/>
      <c r="OSV464" s="22"/>
      <c r="OSW464" s="22"/>
      <c r="OSX464" s="22"/>
      <c r="OSY464" s="22"/>
      <c r="OSZ464" s="22"/>
      <c r="OTA464" s="22"/>
      <c r="OTB464" s="22"/>
      <c r="OTC464" s="22"/>
      <c r="OTD464" s="22"/>
      <c r="OTE464" s="22"/>
      <c r="OTF464" s="22"/>
      <c r="OTG464" s="22"/>
      <c r="OTH464" s="22"/>
      <c r="OTI464" s="22"/>
      <c r="OTJ464" s="22"/>
      <c r="OTK464" s="22"/>
      <c r="OTL464" s="22"/>
      <c r="OTM464" s="22"/>
      <c r="OTN464" s="22"/>
      <c r="OTO464" s="22"/>
      <c r="OTP464" s="22"/>
      <c r="OTQ464" s="22"/>
      <c r="OTR464" s="22"/>
      <c r="OTS464" s="22"/>
      <c r="OTT464" s="22"/>
      <c r="OTU464" s="22"/>
      <c r="OTV464" s="22"/>
      <c r="OTW464" s="22"/>
      <c r="OTX464" s="22"/>
      <c r="OTY464" s="22"/>
      <c r="OTZ464" s="22"/>
      <c r="OUA464" s="22"/>
      <c r="OUB464" s="22"/>
      <c r="OUC464" s="22"/>
      <c r="OUD464" s="22"/>
      <c r="OUE464" s="22"/>
      <c r="OUF464" s="22"/>
      <c r="OUG464" s="22"/>
      <c r="OUH464" s="22"/>
      <c r="OUI464" s="22"/>
      <c r="OUJ464" s="22"/>
      <c r="OUK464" s="22"/>
      <c r="OUL464" s="22"/>
      <c r="OUM464" s="22"/>
      <c r="OUN464" s="22"/>
      <c r="OUO464" s="22"/>
      <c r="OUP464" s="22"/>
      <c r="OUQ464" s="22"/>
      <c r="OUR464" s="22"/>
      <c r="OUS464" s="22"/>
      <c r="OUT464" s="22"/>
      <c r="OUU464" s="22"/>
      <c r="OUV464" s="22"/>
      <c r="OUW464" s="22"/>
      <c r="OUX464" s="22"/>
      <c r="OUY464" s="22"/>
      <c r="OUZ464" s="22"/>
      <c r="OVA464" s="22"/>
      <c r="OVB464" s="22"/>
      <c r="OVC464" s="22"/>
      <c r="OVD464" s="22"/>
      <c r="OVE464" s="22"/>
      <c r="OVF464" s="22"/>
      <c r="OVG464" s="22"/>
      <c r="OVH464" s="22"/>
      <c r="OVI464" s="22"/>
      <c r="OVJ464" s="22"/>
      <c r="OVK464" s="22"/>
      <c r="OVL464" s="22"/>
      <c r="OVM464" s="22"/>
      <c r="OVN464" s="22"/>
      <c r="OVO464" s="22"/>
      <c r="OVP464" s="22"/>
      <c r="OVQ464" s="22"/>
      <c r="OVR464" s="22"/>
      <c r="OVS464" s="22"/>
      <c r="OVT464" s="22"/>
      <c r="OVU464" s="22"/>
      <c r="OVV464" s="22"/>
      <c r="OVW464" s="22"/>
      <c r="OVX464" s="22"/>
      <c r="OVY464" s="22"/>
      <c r="OVZ464" s="22"/>
      <c r="OWA464" s="22"/>
      <c r="OWB464" s="22"/>
      <c r="OWC464" s="22"/>
      <c r="OWD464" s="22"/>
      <c r="OWE464" s="22"/>
      <c r="OWF464" s="22"/>
      <c r="OWG464" s="22"/>
      <c r="OWH464" s="22"/>
      <c r="OWI464" s="22"/>
      <c r="OWJ464" s="22"/>
      <c r="OWK464" s="22"/>
      <c r="OWL464" s="22"/>
      <c r="OWM464" s="22"/>
      <c r="OWN464" s="22"/>
      <c r="OWO464" s="22"/>
      <c r="OWP464" s="22"/>
      <c r="OWQ464" s="22"/>
      <c r="OWR464" s="22"/>
      <c r="OWS464" s="22"/>
      <c r="OWT464" s="22"/>
      <c r="OWU464" s="22"/>
      <c r="OWV464" s="22"/>
      <c r="OWW464" s="22"/>
      <c r="OWX464" s="22"/>
      <c r="OWY464" s="22"/>
      <c r="OWZ464" s="22"/>
      <c r="OXA464" s="22"/>
      <c r="OXB464" s="22"/>
      <c r="OXC464" s="22"/>
      <c r="OXD464" s="22"/>
      <c r="OXE464" s="22"/>
      <c r="OXF464" s="22"/>
      <c r="OXG464" s="22"/>
      <c r="OXH464" s="22"/>
      <c r="OXI464" s="22"/>
      <c r="OXJ464" s="22"/>
      <c r="OXK464" s="22"/>
      <c r="OXL464" s="22"/>
      <c r="OXM464" s="22"/>
      <c r="OXN464" s="22"/>
      <c r="OXO464" s="22"/>
      <c r="OXP464" s="22"/>
      <c r="OXQ464" s="22"/>
      <c r="OXR464" s="22"/>
      <c r="OXS464" s="22"/>
      <c r="OXT464" s="22"/>
      <c r="OXU464" s="22"/>
      <c r="OXV464" s="22"/>
      <c r="OXW464" s="22"/>
      <c r="OXX464" s="22"/>
      <c r="OXY464" s="22"/>
      <c r="OXZ464" s="22"/>
      <c r="OYA464" s="22"/>
      <c r="OYB464" s="22"/>
      <c r="OYC464" s="22"/>
      <c r="OYD464" s="22"/>
      <c r="OYE464" s="22"/>
      <c r="OYF464" s="22"/>
      <c r="OYG464" s="22"/>
      <c r="OYH464" s="22"/>
      <c r="OYI464" s="22"/>
      <c r="OYJ464" s="22"/>
      <c r="OYK464" s="22"/>
      <c r="OYL464" s="22"/>
      <c r="OYM464" s="22"/>
      <c r="OYN464" s="22"/>
      <c r="OYO464" s="22"/>
      <c r="OYP464" s="22"/>
      <c r="OYQ464" s="22"/>
      <c r="OYR464" s="22"/>
      <c r="OYS464" s="22"/>
      <c r="OYT464" s="22"/>
      <c r="OYU464" s="22"/>
      <c r="OYV464" s="22"/>
      <c r="OYW464" s="22"/>
      <c r="OYX464" s="22"/>
      <c r="OYY464" s="22"/>
      <c r="OYZ464" s="22"/>
      <c r="OZA464" s="22"/>
      <c r="OZB464" s="22"/>
      <c r="OZC464" s="22"/>
      <c r="OZD464" s="22"/>
      <c r="OZE464" s="22"/>
      <c r="OZF464" s="22"/>
      <c r="OZG464" s="22"/>
      <c r="OZH464" s="22"/>
      <c r="OZI464" s="22"/>
      <c r="OZJ464" s="22"/>
      <c r="OZK464" s="22"/>
      <c r="OZL464" s="22"/>
      <c r="OZM464" s="22"/>
      <c r="OZN464" s="22"/>
      <c r="OZO464" s="22"/>
      <c r="OZP464" s="22"/>
      <c r="OZQ464" s="22"/>
      <c r="OZR464" s="22"/>
      <c r="OZS464" s="22"/>
      <c r="OZT464" s="22"/>
      <c r="OZU464" s="22"/>
      <c r="OZV464" s="22"/>
      <c r="OZW464" s="22"/>
      <c r="OZX464" s="22"/>
      <c r="OZY464" s="22"/>
      <c r="OZZ464" s="22"/>
      <c r="PAA464" s="22"/>
      <c r="PAB464" s="22"/>
      <c r="PAC464" s="22"/>
      <c r="PAD464" s="22"/>
      <c r="PAE464" s="22"/>
      <c r="PAF464" s="22"/>
      <c r="PAG464" s="22"/>
      <c r="PAH464" s="22"/>
      <c r="PAI464" s="22"/>
      <c r="PAJ464" s="22"/>
      <c r="PAK464" s="22"/>
      <c r="PAL464" s="22"/>
      <c r="PAM464" s="22"/>
      <c r="PAN464" s="22"/>
      <c r="PAO464" s="22"/>
      <c r="PAP464" s="22"/>
      <c r="PAQ464" s="22"/>
      <c r="PAR464" s="22"/>
      <c r="PAS464" s="22"/>
      <c r="PAT464" s="22"/>
      <c r="PAU464" s="22"/>
      <c r="PAV464" s="22"/>
      <c r="PAW464" s="22"/>
      <c r="PAX464" s="22"/>
      <c r="PAY464" s="22"/>
      <c r="PAZ464" s="22"/>
      <c r="PBA464" s="22"/>
      <c r="PBB464" s="22"/>
      <c r="PBC464" s="22"/>
      <c r="PBD464" s="22"/>
      <c r="PBE464" s="22"/>
      <c r="PBF464" s="22"/>
      <c r="PBG464" s="22"/>
      <c r="PBH464" s="22"/>
      <c r="PBI464" s="22"/>
      <c r="PBJ464" s="22"/>
      <c r="PBK464" s="22"/>
      <c r="PBL464" s="22"/>
      <c r="PBM464" s="22"/>
      <c r="PBN464" s="22"/>
      <c r="PBO464" s="22"/>
      <c r="PBP464" s="22"/>
      <c r="PBQ464" s="22"/>
      <c r="PBR464" s="22"/>
      <c r="PBS464" s="22"/>
      <c r="PBT464" s="22"/>
      <c r="PBU464" s="22"/>
      <c r="PBV464" s="22"/>
      <c r="PBW464" s="22"/>
      <c r="PBX464" s="22"/>
      <c r="PBY464" s="22"/>
      <c r="PBZ464" s="22"/>
      <c r="PCA464" s="22"/>
      <c r="PCB464" s="22"/>
      <c r="PCC464" s="22"/>
      <c r="PCD464" s="22"/>
      <c r="PCE464" s="22"/>
      <c r="PCF464" s="22"/>
      <c r="PCG464" s="22"/>
      <c r="PCH464" s="22"/>
      <c r="PCI464" s="22"/>
      <c r="PCJ464" s="22"/>
      <c r="PCK464" s="22"/>
      <c r="PCL464" s="22"/>
      <c r="PCM464" s="22"/>
      <c r="PCN464" s="22"/>
      <c r="PCO464" s="22"/>
      <c r="PCP464" s="22"/>
      <c r="PCQ464" s="22"/>
      <c r="PCR464" s="22"/>
      <c r="PCS464" s="22"/>
      <c r="PCT464" s="22"/>
      <c r="PCU464" s="22"/>
      <c r="PCV464" s="22"/>
      <c r="PCW464" s="22"/>
      <c r="PCX464" s="22"/>
      <c r="PCY464" s="22"/>
      <c r="PCZ464" s="22"/>
      <c r="PDA464" s="22"/>
      <c r="PDB464" s="22"/>
      <c r="PDC464" s="22"/>
      <c r="PDD464" s="22"/>
      <c r="PDE464" s="22"/>
      <c r="PDF464" s="22"/>
      <c r="PDG464" s="22"/>
      <c r="PDH464" s="22"/>
      <c r="PDI464" s="22"/>
      <c r="PDJ464" s="22"/>
      <c r="PDK464" s="22"/>
      <c r="PDL464" s="22"/>
      <c r="PDM464" s="22"/>
      <c r="PDN464" s="22"/>
      <c r="PDO464" s="22"/>
      <c r="PDP464" s="22"/>
      <c r="PDQ464" s="22"/>
      <c r="PDR464" s="22"/>
      <c r="PDS464" s="22"/>
      <c r="PDT464" s="22"/>
      <c r="PDU464" s="22"/>
      <c r="PDV464" s="22"/>
      <c r="PDW464" s="22"/>
      <c r="PDX464" s="22"/>
      <c r="PDY464" s="22"/>
      <c r="PDZ464" s="22"/>
      <c r="PEA464" s="22"/>
      <c r="PEB464" s="22"/>
      <c r="PEC464" s="22"/>
      <c r="PED464" s="22"/>
      <c r="PEE464" s="22"/>
      <c r="PEF464" s="22"/>
      <c r="PEG464" s="22"/>
      <c r="PEH464" s="22"/>
      <c r="PEI464" s="22"/>
      <c r="PEJ464" s="22"/>
      <c r="PEK464" s="22"/>
      <c r="PEL464" s="22"/>
      <c r="PEM464" s="22"/>
      <c r="PEN464" s="22"/>
      <c r="PEO464" s="22"/>
      <c r="PEP464" s="22"/>
      <c r="PEQ464" s="22"/>
      <c r="PER464" s="22"/>
      <c r="PES464" s="22"/>
      <c r="PET464" s="22"/>
      <c r="PEU464" s="22"/>
      <c r="PEV464" s="22"/>
      <c r="PEW464" s="22"/>
      <c r="PEX464" s="22"/>
      <c r="PEY464" s="22"/>
      <c r="PEZ464" s="22"/>
      <c r="PFA464" s="22"/>
      <c r="PFB464" s="22"/>
      <c r="PFC464" s="22"/>
      <c r="PFD464" s="22"/>
      <c r="PFE464" s="22"/>
      <c r="PFF464" s="22"/>
      <c r="PFG464" s="22"/>
      <c r="PFH464" s="22"/>
      <c r="PFI464" s="22"/>
      <c r="PFJ464" s="22"/>
      <c r="PFK464" s="22"/>
      <c r="PFL464" s="22"/>
      <c r="PFM464" s="22"/>
      <c r="PFN464" s="22"/>
      <c r="PFO464" s="22"/>
      <c r="PFP464" s="22"/>
      <c r="PFQ464" s="22"/>
      <c r="PFR464" s="22"/>
      <c r="PFS464" s="22"/>
      <c r="PFT464" s="22"/>
      <c r="PFU464" s="22"/>
      <c r="PFV464" s="22"/>
      <c r="PFW464" s="22"/>
      <c r="PFX464" s="22"/>
      <c r="PFY464" s="22"/>
      <c r="PFZ464" s="22"/>
      <c r="PGA464" s="22"/>
      <c r="PGB464" s="22"/>
      <c r="PGC464" s="22"/>
      <c r="PGD464" s="22"/>
      <c r="PGE464" s="22"/>
      <c r="PGF464" s="22"/>
      <c r="PGG464" s="22"/>
      <c r="PGH464" s="22"/>
      <c r="PGI464" s="22"/>
      <c r="PGJ464" s="22"/>
      <c r="PGK464" s="22"/>
      <c r="PGL464" s="22"/>
      <c r="PGM464" s="22"/>
      <c r="PGN464" s="22"/>
      <c r="PGO464" s="22"/>
      <c r="PGP464" s="22"/>
      <c r="PGQ464" s="22"/>
      <c r="PGR464" s="22"/>
      <c r="PGS464" s="22"/>
      <c r="PGT464" s="22"/>
      <c r="PGU464" s="22"/>
      <c r="PGV464" s="22"/>
      <c r="PGW464" s="22"/>
      <c r="PGX464" s="22"/>
      <c r="PGY464" s="22"/>
      <c r="PGZ464" s="22"/>
      <c r="PHA464" s="22"/>
      <c r="PHB464" s="22"/>
      <c r="PHC464" s="22"/>
      <c r="PHD464" s="22"/>
      <c r="PHE464" s="22"/>
      <c r="PHF464" s="22"/>
      <c r="PHG464" s="22"/>
      <c r="PHH464" s="22"/>
      <c r="PHI464" s="22"/>
      <c r="PHJ464" s="22"/>
      <c r="PHK464" s="22"/>
      <c r="PHL464" s="22"/>
      <c r="PHM464" s="22"/>
      <c r="PHN464" s="22"/>
      <c r="PHO464" s="22"/>
      <c r="PHP464" s="22"/>
      <c r="PHQ464" s="22"/>
      <c r="PHR464" s="22"/>
      <c r="PHS464" s="22"/>
      <c r="PHT464" s="22"/>
      <c r="PHU464" s="22"/>
      <c r="PHV464" s="22"/>
      <c r="PHW464" s="22"/>
      <c r="PHX464" s="22"/>
      <c r="PHY464" s="22"/>
      <c r="PHZ464" s="22"/>
      <c r="PIA464" s="22"/>
      <c r="PIB464" s="22"/>
      <c r="PIC464" s="22"/>
      <c r="PID464" s="22"/>
      <c r="PIE464" s="22"/>
      <c r="PIF464" s="22"/>
      <c r="PIG464" s="22"/>
      <c r="PIH464" s="22"/>
      <c r="PII464" s="22"/>
      <c r="PIJ464" s="22"/>
      <c r="PIK464" s="22"/>
      <c r="PIL464" s="22"/>
      <c r="PIM464" s="22"/>
      <c r="PIN464" s="22"/>
      <c r="PIO464" s="22"/>
      <c r="PIP464" s="22"/>
      <c r="PIQ464" s="22"/>
      <c r="PIR464" s="22"/>
      <c r="PIS464" s="22"/>
      <c r="PIT464" s="22"/>
      <c r="PIU464" s="22"/>
      <c r="PIV464" s="22"/>
      <c r="PIW464" s="22"/>
      <c r="PIX464" s="22"/>
      <c r="PIY464" s="22"/>
      <c r="PIZ464" s="22"/>
      <c r="PJA464" s="22"/>
      <c r="PJB464" s="22"/>
      <c r="PJC464" s="22"/>
      <c r="PJD464" s="22"/>
      <c r="PJE464" s="22"/>
      <c r="PJF464" s="22"/>
      <c r="PJG464" s="22"/>
      <c r="PJH464" s="22"/>
      <c r="PJI464" s="22"/>
      <c r="PJJ464" s="22"/>
      <c r="PJK464" s="22"/>
      <c r="PJL464" s="22"/>
      <c r="PJM464" s="22"/>
      <c r="PJN464" s="22"/>
      <c r="PJO464" s="22"/>
      <c r="PJP464" s="22"/>
      <c r="PJQ464" s="22"/>
      <c r="PJR464" s="22"/>
      <c r="PJS464" s="22"/>
      <c r="PJT464" s="22"/>
      <c r="PJU464" s="22"/>
      <c r="PJV464" s="22"/>
      <c r="PJW464" s="22"/>
      <c r="PJX464" s="22"/>
      <c r="PJY464" s="22"/>
      <c r="PJZ464" s="22"/>
      <c r="PKA464" s="22"/>
      <c r="PKB464" s="22"/>
      <c r="PKC464" s="22"/>
      <c r="PKD464" s="22"/>
      <c r="PKE464" s="22"/>
      <c r="PKF464" s="22"/>
      <c r="PKG464" s="22"/>
      <c r="PKH464" s="22"/>
      <c r="PKI464" s="22"/>
      <c r="PKJ464" s="22"/>
      <c r="PKK464" s="22"/>
      <c r="PKL464" s="22"/>
      <c r="PKM464" s="22"/>
      <c r="PKN464" s="22"/>
      <c r="PKO464" s="22"/>
      <c r="PKP464" s="22"/>
      <c r="PKQ464" s="22"/>
      <c r="PKR464" s="22"/>
      <c r="PKS464" s="22"/>
      <c r="PKT464" s="22"/>
      <c r="PKU464" s="22"/>
      <c r="PKV464" s="22"/>
      <c r="PKW464" s="22"/>
      <c r="PKX464" s="22"/>
      <c r="PKY464" s="22"/>
      <c r="PKZ464" s="22"/>
      <c r="PLA464" s="22"/>
      <c r="PLB464" s="22"/>
      <c r="PLC464" s="22"/>
      <c r="PLD464" s="22"/>
      <c r="PLE464" s="22"/>
      <c r="PLF464" s="22"/>
      <c r="PLG464" s="22"/>
      <c r="PLH464" s="22"/>
      <c r="PLI464" s="22"/>
      <c r="PLJ464" s="22"/>
      <c r="PLK464" s="22"/>
      <c r="PLL464" s="22"/>
      <c r="PLM464" s="22"/>
      <c r="PLN464" s="22"/>
      <c r="PLO464" s="22"/>
      <c r="PLP464" s="22"/>
      <c r="PLQ464" s="22"/>
      <c r="PLR464" s="22"/>
      <c r="PLS464" s="22"/>
      <c r="PLT464" s="22"/>
      <c r="PLU464" s="22"/>
      <c r="PLV464" s="22"/>
      <c r="PLW464" s="22"/>
      <c r="PLX464" s="22"/>
      <c r="PLY464" s="22"/>
      <c r="PLZ464" s="22"/>
      <c r="PMA464" s="22"/>
      <c r="PMB464" s="22"/>
      <c r="PMC464" s="22"/>
      <c r="PMD464" s="22"/>
      <c r="PME464" s="22"/>
      <c r="PMF464" s="22"/>
      <c r="PMG464" s="22"/>
      <c r="PMH464" s="22"/>
      <c r="PMI464" s="22"/>
      <c r="PMJ464" s="22"/>
      <c r="PMK464" s="22"/>
      <c r="PML464" s="22"/>
      <c r="PMM464" s="22"/>
      <c r="PMN464" s="22"/>
      <c r="PMO464" s="22"/>
      <c r="PMP464" s="22"/>
      <c r="PMQ464" s="22"/>
      <c r="PMR464" s="22"/>
      <c r="PMS464" s="22"/>
      <c r="PMT464" s="22"/>
      <c r="PMU464" s="22"/>
      <c r="PMV464" s="22"/>
      <c r="PMW464" s="22"/>
      <c r="PMX464" s="22"/>
      <c r="PMY464" s="22"/>
      <c r="PMZ464" s="22"/>
      <c r="PNA464" s="22"/>
      <c r="PNB464" s="22"/>
      <c r="PNC464" s="22"/>
      <c r="PND464" s="22"/>
      <c r="PNE464" s="22"/>
      <c r="PNF464" s="22"/>
      <c r="PNG464" s="22"/>
      <c r="PNH464" s="22"/>
      <c r="PNI464" s="22"/>
      <c r="PNJ464" s="22"/>
      <c r="PNK464" s="22"/>
      <c r="PNL464" s="22"/>
      <c r="PNM464" s="22"/>
      <c r="PNN464" s="22"/>
      <c r="PNO464" s="22"/>
      <c r="PNP464" s="22"/>
      <c r="PNQ464" s="22"/>
      <c r="PNR464" s="22"/>
      <c r="PNS464" s="22"/>
      <c r="PNT464" s="22"/>
      <c r="PNU464" s="22"/>
      <c r="PNV464" s="22"/>
      <c r="PNW464" s="22"/>
      <c r="PNX464" s="22"/>
      <c r="PNY464" s="22"/>
      <c r="PNZ464" s="22"/>
      <c r="POA464" s="22"/>
      <c r="POB464" s="22"/>
      <c r="POC464" s="22"/>
      <c r="POD464" s="22"/>
      <c r="POE464" s="22"/>
      <c r="POF464" s="22"/>
      <c r="POG464" s="22"/>
      <c r="POH464" s="22"/>
      <c r="POI464" s="22"/>
      <c r="POJ464" s="22"/>
      <c r="POK464" s="22"/>
      <c r="POL464" s="22"/>
      <c r="POM464" s="22"/>
      <c r="PON464" s="22"/>
      <c r="POO464" s="22"/>
      <c r="POP464" s="22"/>
      <c r="POQ464" s="22"/>
      <c r="POR464" s="22"/>
      <c r="POS464" s="22"/>
      <c r="POT464" s="22"/>
      <c r="POU464" s="22"/>
      <c r="POV464" s="22"/>
      <c r="POW464" s="22"/>
      <c r="POX464" s="22"/>
      <c r="POY464" s="22"/>
      <c r="POZ464" s="22"/>
      <c r="PPA464" s="22"/>
      <c r="PPB464" s="22"/>
      <c r="PPC464" s="22"/>
      <c r="PPD464" s="22"/>
      <c r="PPE464" s="22"/>
      <c r="PPF464" s="22"/>
      <c r="PPG464" s="22"/>
      <c r="PPH464" s="22"/>
      <c r="PPI464" s="22"/>
      <c r="PPJ464" s="22"/>
      <c r="PPK464" s="22"/>
      <c r="PPL464" s="22"/>
      <c r="PPM464" s="22"/>
      <c r="PPN464" s="22"/>
      <c r="PPO464" s="22"/>
      <c r="PPP464" s="22"/>
      <c r="PPQ464" s="22"/>
      <c r="PPR464" s="22"/>
      <c r="PPS464" s="22"/>
      <c r="PPT464" s="22"/>
      <c r="PPU464" s="22"/>
      <c r="PPV464" s="22"/>
      <c r="PPW464" s="22"/>
      <c r="PPX464" s="22"/>
      <c r="PPY464" s="22"/>
      <c r="PPZ464" s="22"/>
      <c r="PQA464" s="22"/>
      <c r="PQB464" s="22"/>
      <c r="PQC464" s="22"/>
      <c r="PQD464" s="22"/>
      <c r="PQE464" s="22"/>
      <c r="PQF464" s="22"/>
      <c r="PQG464" s="22"/>
      <c r="PQH464" s="22"/>
      <c r="PQI464" s="22"/>
      <c r="PQJ464" s="22"/>
      <c r="PQK464" s="22"/>
      <c r="PQL464" s="22"/>
      <c r="PQM464" s="22"/>
      <c r="PQN464" s="22"/>
      <c r="PQO464" s="22"/>
      <c r="PQP464" s="22"/>
      <c r="PQQ464" s="22"/>
      <c r="PQR464" s="22"/>
      <c r="PQS464" s="22"/>
      <c r="PQT464" s="22"/>
      <c r="PQU464" s="22"/>
      <c r="PQV464" s="22"/>
      <c r="PQW464" s="22"/>
      <c r="PQX464" s="22"/>
      <c r="PQY464" s="22"/>
      <c r="PQZ464" s="22"/>
      <c r="PRA464" s="22"/>
      <c r="PRB464" s="22"/>
      <c r="PRC464" s="22"/>
      <c r="PRD464" s="22"/>
      <c r="PRE464" s="22"/>
      <c r="PRF464" s="22"/>
      <c r="PRG464" s="22"/>
      <c r="PRH464" s="22"/>
      <c r="PRI464" s="22"/>
      <c r="PRJ464" s="22"/>
      <c r="PRK464" s="22"/>
      <c r="PRL464" s="22"/>
      <c r="PRM464" s="22"/>
      <c r="PRN464" s="22"/>
      <c r="PRO464" s="22"/>
      <c r="PRP464" s="22"/>
      <c r="PRQ464" s="22"/>
      <c r="PRR464" s="22"/>
      <c r="PRS464" s="22"/>
      <c r="PRT464" s="22"/>
      <c r="PRU464" s="22"/>
      <c r="PRV464" s="22"/>
      <c r="PRW464" s="22"/>
      <c r="PRX464" s="22"/>
      <c r="PRY464" s="22"/>
      <c r="PRZ464" s="22"/>
      <c r="PSA464" s="22"/>
      <c r="PSB464" s="22"/>
      <c r="PSC464" s="22"/>
      <c r="PSD464" s="22"/>
      <c r="PSE464" s="22"/>
      <c r="PSF464" s="22"/>
      <c r="PSG464" s="22"/>
      <c r="PSH464" s="22"/>
      <c r="PSI464" s="22"/>
      <c r="PSJ464" s="22"/>
      <c r="PSK464" s="22"/>
      <c r="PSL464" s="22"/>
      <c r="PSM464" s="22"/>
      <c r="PSN464" s="22"/>
      <c r="PSO464" s="22"/>
      <c r="PSP464" s="22"/>
      <c r="PSQ464" s="22"/>
      <c r="PSR464" s="22"/>
      <c r="PSS464" s="22"/>
      <c r="PST464" s="22"/>
      <c r="PSU464" s="22"/>
      <c r="PSV464" s="22"/>
      <c r="PSW464" s="22"/>
      <c r="PSX464" s="22"/>
      <c r="PSY464" s="22"/>
      <c r="PSZ464" s="22"/>
      <c r="PTA464" s="22"/>
      <c r="PTB464" s="22"/>
      <c r="PTC464" s="22"/>
      <c r="PTD464" s="22"/>
      <c r="PTE464" s="22"/>
      <c r="PTF464" s="22"/>
      <c r="PTG464" s="22"/>
      <c r="PTH464" s="22"/>
      <c r="PTI464" s="22"/>
      <c r="PTJ464" s="22"/>
      <c r="PTK464" s="22"/>
      <c r="PTL464" s="22"/>
      <c r="PTM464" s="22"/>
      <c r="PTN464" s="22"/>
      <c r="PTO464" s="22"/>
      <c r="PTP464" s="22"/>
      <c r="PTQ464" s="22"/>
      <c r="PTR464" s="22"/>
      <c r="PTS464" s="22"/>
      <c r="PTT464" s="22"/>
      <c r="PTU464" s="22"/>
      <c r="PTV464" s="22"/>
      <c r="PTW464" s="22"/>
      <c r="PTX464" s="22"/>
      <c r="PTY464" s="22"/>
      <c r="PTZ464" s="22"/>
      <c r="PUA464" s="22"/>
      <c r="PUB464" s="22"/>
      <c r="PUC464" s="22"/>
      <c r="PUD464" s="22"/>
      <c r="PUE464" s="22"/>
      <c r="PUF464" s="22"/>
      <c r="PUG464" s="22"/>
      <c r="PUH464" s="22"/>
      <c r="PUI464" s="22"/>
      <c r="PUJ464" s="22"/>
      <c r="PUK464" s="22"/>
      <c r="PUL464" s="22"/>
      <c r="PUM464" s="22"/>
      <c r="PUN464" s="22"/>
      <c r="PUO464" s="22"/>
      <c r="PUP464" s="22"/>
      <c r="PUQ464" s="22"/>
      <c r="PUR464" s="22"/>
      <c r="PUS464" s="22"/>
      <c r="PUT464" s="22"/>
      <c r="PUU464" s="22"/>
      <c r="PUV464" s="22"/>
      <c r="PUW464" s="22"/>
      <c r="PUX464" s="22"/>
      <c r="PUY464" s="22"/>
      <c r="PUZ464" s="22"/>
      <c r="PVA464" s="22"/>
      <c r="PVB464" s="22"/>
      <c r="PVC464" s="22"/>
      <c r="PVD464" s="22"/>
      <c r="PVE464" s="22"/>
      <c r="PVF464" s="22"/>
      <c r="PVG464" s="22"/>
      <c r="PVH464" s="22"/>
      <c r="PVI464" s="22"/>
      <c r="PVJ464" s="22"/>
      <c r="PVK464" s="22"/>
      <c r="PVL464" s="22"/>
      <c r="PVM464" s="22"/>
      <c r="PVN464" s="22"/>
      <c r="PVO464" s="22"/>
      <c r="PVP464" s="22"/>
      <c r="PVQ464" s="22"/>
      <c r="PVR464" s="22"/>
      <c r="PVS464" s="22"/>
      <c r="PVT464" s="22"/>
      <c r="PVU464" s="22"/>
      <c r="PVV464" s="22"/>
      <c r="PVW464" s="22"/>
      <c r="PVX464" s="22"/>
      <c r="PVY464" s="22"/>
      <c r="PVZ464" s="22"/>
      <c r="PWA464" s="22"/>
      <c r="PWB464" s="22"/>
      <c r="PWC464" s="22"/>
      <c r="PWD464" s="22"/>
      <c r="PWE464" s="22"/>
      <c r="PWF464" s="22"/>
      <c r="PWG464" s="22"/>
      <c r="PWH464" s="22"/>
      <c r="PWI464" s="22"/>
      <c r="PWJ464" s="22"/>
      <c r="PWK464" s="22"/>
      <c r="PWL464" s="22"/>
      <c r="PWM464" s="22"/>
      <c r="PWN464" s="22"/>
      <c r="PWO464" s="22"/>
      <c r="PWP464" s="22"/>
      <c r="PWQ464" s="22"/>
      <c r="PWR464" s="22"/>
      <c r="PWS464" s="22"/>
      <c r="PWT464" s="22"/>
      <c r="PWU464" s="22"/>
      <c r="PWV464" s="22"/>
      <c r="PWW464" s="22"/>
      <c r="PWX464" s="22"/>
      <c r="PWY464" s="22"/>
      <c r="PWZ464" s="22"/>
      <c r="PXA464" s="22"/>
      <c r="PXB464" s="22"/>
      <c r="PXC464" s="22"/>
      <c r="PXD464" s="22"/>
      <c r="PXE464" s="22"/>
      <c r="PXF464" s="22"/>
      <c r="PXG464" s="22"/>
      <c r="PXH464" s="22"/>
      <c r="PXI464" s="22"/>
      <c r="PXJ464" s="22"/>
      <c r="PXK464" s="22"/>
      <c r="PXL464" s="22"/>
      <c r="PXM464" s="22"/>
      <c r="PXN464" s="22"/>
      <c r="PXO464" s="22"/>
      <c r="PXP464" s="22"/>
      <c r="PXQ464" s="22"/>
      <c r="PXR464" s="22"/>
      <c r="PXS464" s="22"/>
      <c r="PXT464" s="22"/>
      <c r="PXU464" s="22"/>
      <c r="PXV464" s="22"/>
      <c r="PXW464" s="22"/>
      <c r="PXX464" s="22"/>
      <c r="PXY464" s="22"/>
      <c r="PXZ464" s="22"/>
      <c r="PYA464" s="22"/>
      <c r="PYB464" s="22"/>
      <c r="PYC464" s="22"/>
      <c r="PYD464" s="22"/>
      <c r="PYE464" s="22"/>
      <c r="PYF464" s="22"/>
      <c r="PYG464" s="22"/>
      <c r="PYH464" s="22"/>
      <c r="PYI464" s="22"/>
      <c r="PYJ464" s="22"/>
      <c r="PYK464" s="22"/>
      <c r="PYL464" s="22"/>
      <c r="PYM464" s="22"/>
      <c r="PYN464" s="22"/>
      <c r="PYO464" s="22"/>
      <c r="PYP464" s="22"/>
      <c r="PYQ464" s="22"/>
      <c r="PYR464" s="22"/>
      <c r="PYS464" s="22"/>
      <c r="PYT464" s="22"/>
      <c r="PYU464" s="22"/>
      <c r="PYV464" s="22"/>
      <c r="PYW464" s="22"/>
      <c r="PYX464" s="22"/>
      <c r="PYY464" s="22"/>
      <c r="PYZ464" s="22"/>
      <c r="PZA464" s="22"/>
      <c r="PZB464" s="22"/>
      <c r="PZC464" s="22"/>
      <c r="PZD464" s="22"/>
      <c r="PZE464" s="22"/>
      <c r="PZF464" s="22"/>
      <c r="PZG464" s="22"/>
      <c r="PZH464" s="22"/>
      <c r="PZI464" s="22"/>
      <c r="PZJ464" s="22"/>
      <c r="PZK464" s="22"/>
      <c r="PZL464" s="22"/>
      <c r="PZM464" s="22"/>
      <c r="PZN464" s="22"/>
      <c r="PZO464" s="22"/>
      <c r="PZP464" s="22"/>
      <c r="PZQ464" s="22"/>
      <c r="PZR464" s="22"/>
      <c r="PZS464" s="22"/>
      <c r="PZT464" s="22"/>
      <c r="PZU464" s="22"/>
      <c r="PZV464" s="22"/>
      <c r="PZW464" s="22"/>
      <c r="PZX464" s="22"/>
      <c r="PZY464" s="22"/>
      <c r="PZZ464" s="22"/>
      <c r="QAA464" s="22"/>
      <c r="QAB464" s="22"/>
      <c r="QAC464" s="22"/>
      <c r="QAD464" s="22"/>
      <c r="QAE464" s="22"/>
      <c r="QAF464" s="22"/>
      <c r="QAG464" s="22"/>
      <c r="QAH464" s="22"/>
      <c r="QAI464" s="22"/>
      <c r="QAJ464" s="22"/>
      <c r="QAK464" s="22"/>
      <c r="QAL464" s="22"/>
      <c r="QAM464" s="22"/>
      <c r="QAN464" s="22"/>
      <c r="QAO464" s="22"/>
      <c r="QAP464" s="22"/>
      <c r="QAQ464" s="22"/>
      <c r="QAR464" s="22"/>
      <c r="QAS464" s="22"/>
      <c r="QAT464" s="22"/>
      <c r="QAU464" s="22"/>
      <c r="QAV464" s="22"/>
      <c r="QAW464" s="22"/>
      <c r="QAX464" s="22"/>
      <c r="QAY464" s="22"/>
      <c r="QAZ464" s="22"/>
      <c r="QBA464" s="22"/>
      <c r="QBB464" s="22"/>
      <c r="QBC464" s="22"/>
      <c r="QBD464" s="22"/>
      <c r="QBE464" s="22"/>
      <c r="QBF464" s="22"/>
      <c r="QBG464" s="22"/>
      <c r="QBH464" s="22"/>
      <c r="QBI464" s="22"/>
      <c r="QBJ464" s="22"/>
      <c r="QBK464" s="22"/>
      <c r="QBL464" s="22"/>
      <c r="QBM464" s="22"/>
      <c r="QBN464" s="22"/>
      <c r="QBO464" s="22"/>
      <c r="QBP464" s="22"/>
      <c r="QBQ464" s="22"/>
      <c r="QBR464" s="22"/>
      <c r="QBS464" s="22"/>
      <c r="QBT464" s="22"/>
      <c r="QBU464" s="22"/>
      <c r="QBV464" s="22"/>
      <c r="QBW464" s="22"/>
      <c r="QBX464" s="22"/>
      <c r="QBY464" s="22"/>
      <c r="QBZ464" s="22"/>
      <c r="QCA464" s="22"/>
      <c r="QCB464" s="22"/>
      <c r="QCC464" s="22"/>
      <c r="QCD464" s="22"/>
      <c r="QCE464" s="22"/>
      <c r="QCF464" s="22"/>
      <c r="QCG464" s="22"/>
      <c r="QCH464" s="22"/>
      <c r="QCI464" s="22"/>
      <c r="QCJ464" s="22"/>
      <c r="QCK464" s="22"/>
      <c r="QCL464" s="22"/>
      <c r="QCM464" s="22"/>
      <c r="QCN464" s="22"/>
      <c r="QCO464" s="22"/>
      <c r="QCP464" s="22"/>
      <c r="QCQ464" s="22"/>
      <c r="QCR464" s="22"/>
      <c r="QCS464" s="22"/>
      <c r="QCT464" s="22"/>
      <c r="QCU464" s="22"/>
      <c r="QCV464" s="22"/>
      <c r="QCW464" s="22"/>
      <c r="QCX464" s="22"/>
      <c r="QCY464" s="22"/>
      <c r="QCZ464" s="22"/>
      <c r="QDA464" s="22"/>
      <c r="QDB464" s="22"/>
      <c r="QDC464" s="22"/>
      <c r="QDD464" s="22"/>
      <c r="QDE464" s="22"/>
      <c r="QDF464" s="22"/>
      <c r="QDG464" s="22"/>
      <c r="QDH464" s="22"/>
      <c r="QDI464" s="22"/>
      <c r="QDJ464" s="22"/>
      <c r="QDK464" s="22"/>
      <c r="QDL464" s="22"/>
      <c r="QDM464" s="22"/>
      <c r="QDN464" s="22"/>
      <c r="QDO464" s="22"/>
      <c r="QDP464" s="22"/>
      <c r="QDQ464" s="22"/>
      <c r="QDR464" s="22"/>
      <c r="QDS464" s="22"/>
      <c r="QDT464" s="22"/>
      <c r="QDU464" s="22"/>
      <c r="QDV464" s="22"/>
      <c r="QDW464" s="22"/>
      <c r="QDX464" s="22"/>
      <c r="QDY464" s="22"/>
      <c r="QDZ464" s="22"/>
      <c r="QEA464" s="22"/>
      <c r="QEB464" s="22"/>
      <c r="QEC464" s="22"/>
      <c r="QED464" s="22"/>
      <c r="QEE464" s="22"/>
      <c r="QEF464" s="22"/>
      <c r="QEG464" s="22"/>
      <c r="QEH464" s="22"/>
      <c r="QEI464" s="22"/>
      <c r="QEJ464" s="22"/>
      <c r="QEK464" s="22"/>
      <c r="QEL464" s="22"/>
      <c r="QEM464" s="22"/>
      <c r="QEN464" s="22"/>
      <c r="QEO464" s="22"/>
      <c r="QEP464" s="22"/>
      <c r="QEQ464" s="22"/>
      <c r="QER464" s="22"/>
      <c r="QES464" s="22"/>
      <c r="QET464" s="22"/>
      <c r="QEU464" s="22"/>
      <c r="QEV464" s="22"/>
      <c r="QEW464" s="22"/>
      <c r="QEX464" s="22"/>
      <c r="QEY464" s="22"/>
      <c r="QEZ464" s="22"/>
      <c r="QFA464" s="22"/>
      <c r="QFB464" s="22"/>
      <c r="QFC464" s="22"/>
      <c r="QFD464" s="22"/>
      <c r="QFE464" s="22"/>
      <c r="QFF464" s="22"/>
      <c r="QFG464" s="22"/>
      <c r="QFH464" s="22"/>
      <c r="QFI464" s="22"/>
      <c r="QFJ464" s="22"/>
      <c r="QFK464" s="22"/>
      <c r="QFL464" s="22"/>
      <c r="QFM464" s="22"/>
      <c r="QFN464" s="22"/>
      <c r="QFO464" s="22"/>
      <c r="QFP464" s="22"/>
      <c r="QFQ464" s="22"/>
      <c r="QFR464" s="22"/>
      <c r="QFS464" s="22"/>
      <c r="QFT464" s="22"/>
      <c r="QFU464" s="22"/>
      <c r="QFV464" s="22"/>
      <c r="QFW464" s="22"/>
      <c r="QFX464" s="22"/>
      <c r="QFY464" s="22"/>
      <c r="QFZ464" s="22"/>
      <c r="QGA464" s="22"/>
      <c r="QGB464" s="22"/>
      <c r="QGC464" s="22"/>
      <c r="QGD464" s="22"/>
      <c r="QGE464" s="22"/>
      <c r="QGF464" s="22"/>
      <c r="QGG464" s="22"/>
      <c r="QGH464" s="22"/>
      <c r="QGI464" s="22"/>
      <c r="QGJ464" s="22"/>
      <c r="QGK464" s="22"/>
      <c r="QGL464" s="22"/>
      <c r="QGM464" s="22"/>
      <c r="QGN464" s="22"/>
      <c r="QGO464" s="22"/>
      <c r="QGP464" s="22"/>
      <c r="QGQ464" s="22"/>
      <c r="QGR464" s="22"/>
      <c r="QGS464" s="22"/>
      <c r="QGT464" s="22"/>
      <c r="QGU464" s="22"/>
      <c r="QGV464" s="22"/>
      <c r="QGW464" s="22"/>
      <c r="QGX464" s="22"/>
      <c r="QGY464" s="22"/>
      <c r="QGZ464" s="22"/>
      <c r="QHA464" s="22"/>
      <c r="QHB464" s="22"/>
      <c r="QHC464" s="22"/>
      <c r="QHD464" s="22"/>
      <c r="QHE464" s="22"/>
      <c r="QHF464" s="22"/>
      <c r="QHG464" s="22"/>
      <c r="QHH464" s="22"/>
      <c r="QHI464" s="22"/>
      <c r="QHJ464" s="22"/>
      <c r="QHK464" s="22"/>
      <c r="QHL464" s="22"/>
      <c r="QHM464" s="22"/>
      <c r="QHN464" s="22"/>
      <c r="QHO464" s="22"/>
      <c r="QHP464" s="22"/>
      <c r="QHQ464" s="22"/>
      <c r="QHR464" s="22"/>
      <c r="QHS464" s="22"/>
      <c r="QHT464" s="22"/>
      <c r="QHU464" s="22"/>
      <c r="QHV464" s="22"/>
      <c r="QHW464" s="22"/>
      <c r="QHX464" s="22"/>
      <c r="QHY464" s="22"/>
      <c r="QHZ464" s="22"/>
      <c r="QIA464" s="22"/>
      <c r="QIB464" s="22"/>
      <c r="QIC464" s="22"/>
      <c r="QID464" s="22"/>
      <c r="QIE464" s="22"/>
      <c r="QIF464" s="22"/>
      <c r="QIG464" s="22"/>
      <c r="QIH464" s="22"/>
      <c r="QII464" s="22"/>
      <c r="QIJ464" s="22"/>
      <c r="QIK464" s="22"/>
      <c r="QIL464" s="22"/>
      <c r="QIM464" s="22"/>
      <c r="QIN464" s="22"/>
      <c r="QIO464" s="22"/>
      <c r="QIP464" s="22"/>
      <c r="QIQ464" s="22"/>
      <c r="QIR464" s="22"/>
      <c r="QIS464" s="22"/>
      <c r="QIT464" s="22"/>
      <c r="QIU464" s="22"/>
      <c r="QIV464" s="22"/>
      <c r="QIW464" s="22"/>
      <c r="QIX464" s="22"/>
      <c r="QIY464" s="22"/>
      <c r="QIZ464" s="22"/>
      <c r="QJA464" s="22"/>
      <c r="QJB464" s="22"/>
      <c r="QJC464" s="22"/>
      <c r="QJD464" s="22"/>
      <c r="QJE464" s="22"/>
      <c r="QJF464" s="22"/>
      <c r="QJG464" s="22"/>
      <c r="QJH464" s="22"/>
      <c r="QJI464" s="22"/>
      <c r="QJJ464" s="22"/>
      <c r="QJK464" s="22"/>
      <c r="QJL464" s="22"/>
      <c r="QJM464" s="22"/>
      <c r="QJN464" s="22"/>
      <c r="QJO464" s="22"/>
      <c r="QJP464" s="22"/>
      <c r="QJQ464" s="22"/>
      <c r="QJR464" s="22"/>
      <c r="QJS464" s="22"/>
      <c r="QJT464" s="22"/>
      <c r="QJU464" s="22"/>
      <c r="QJV464" s="22"/>
      <c r="QJW464" s="22"/>
      <c r="QJX464" s="22"/>
      <c r="QJY464" s="22"/>
      <c r="QJZ464" s="22"/>
      <c r="QKA464" s="22"/>
      <c r="QKB464" s="22"/>
      <c r="QKC464" s="22"/>
      <c r="QKD464" s="22"/>
      <c r="QKE464" s="22"/>
      <c r="QKF464" s="22"/>
      <c r="QKG464" s="22"/>
      <c r="QKH464" s="22"/>
      <c r="QKI464" s="22"/>
      <c r="QKJ464" s="22"/>
      <c r="QKK464" s="22"/>
      <c r="QKL464" s="22"/>
      <c r="QKM464" s="22"/>
      <c r="QKN464" s="22"/>
      <c r="QKO464" s="22"/>
      <c r="QKP464" s="22"/>
      <c r="QKQ464" s="22"/>
      <c r="QKR464" s="22"/>
      <c r="QKS464" s="22"/>
      <c r="QKT464" s="22"/>
      <c r="QKU464" s="22"/>
      <c r="QKV464" s="22"/>
      <c r="QKW464" s="22"/>
      <c r="QKX464" s="22"/>
      <c r="QKY464" s="22"/>
      <c r="QKZ464" s="22"/>
      <c r="QLA464" s="22"/>
      <c r="QLB464" s="22"/>
      <c r="QLC464" s="22"/>
      <c r="QLD464" s="22"/>
      <c r="QLE464" s="22"/>
      <c r="QLF464" s="22"/>
      <c r="QLG464" s="22"/>
      <c r="QLH464" s="22"/>
      <c r="QLI464" s="22"/>
      <c r="QLJ464" s="22"/>
      <c r="QLK464" s="22"/>
      <c r="QLL464" s="22"/>
      <c r="QLM464" s="22"/>
      <c r="QLN464" s="22"/>
      <c r="QLO464" s="22"/>
      <c r="QLP464" s="22"/>
      <c r="QLQ464" s="22"/>
      <c r="QLR464" s="22"/>
      <c r="QLS464" s="22"/>
      <c r="QLT464" s="22"/>
      <c r="QLU464" s="22"/>
      <c r="QLV464" s="22"/>
      <c r="QLW464" s="22"/>
      <c r="QLX464" s="22"/>
      <c r="QLY464" s="22"/>
      <c r="QLZ464" s="22"/>
      <c r="QMA464" s="22"/>
      <c r="QMB464" s="22"/>
      <c r="QMC464" s="22"/>
      <c r="QMD464" s="22"/>
      <c r="QME464" s="22"/>
      <c r="QMF464" s="22"/>
      <c r="QMG464" s="22"/>
      <c r="QMH464" s="22"/>
      <c r="QMI464" s="22"/>
      <c r="QMJ464" s="22"/>
      <c r="QMK464" s="22"/>
      <c r="QML464" s="22"/>
      <c r="QMM464" s="22"/>
      <c r="QMN464" s="22"/>
      <c r="QMO464" s="22"/>
      <c r="QMP464" s="22"/>
      <c r="QMQ464" s="22"/>
      <c r="QMR464" s="22"/>
      <c r="QMS464" s="22"/>
      <c r="QMT464" s="22"/>
      <c r="QMU464" s="22"/>
      <c r="QMV464" s="22"/>
      <c r="QMW464" s="22"/>
      <c r="QMX464" s="22"/>
      <c r="QMY464" s="22"/>
      <c r="QMZ464" s="22"/>
      <c r="QNA464" s="22"/>
      <c r="QNB464" s="22"/>
      <c r="QNC464" s="22"/>
      <c r="QND464" s="22"/>
      <c r="QNE464" s="22"/>
      <c r="QNF464" s="22"/>
      <c r="QNG464" s="22"/>
      <c r="QNH464" s="22"/>
      <c r="QNI464" s="22"/>
      <c r="QNJ464" s="22"/>
      <c r="QNK464" s="22"/>
      <c r="QNL464" s="22"/>
      <c r="QNM464" s="22"/>
      <c r="QNN464" s="22"/>
      <c r="QNO464" s="22"/>
      <c r="QNP464" s="22"/>
      <c r="QNQ464" s="22"/>
      <c r="QNR464" s="22"/>
      <c r="QNS464" s="22"/>
      <c r="QNT464" s="22"/>
      <c r="QNU464" s="22"/>
      <c r="QNV464" s="22"/>
      <c r="QNW464" s="22"/>
      <c r="QNX464" s="22"/>
      <c r="QNY464" s="22"/>
      <c r="QNZ464" s="22"/>
      <c r="QOA464" s="22"/>
      <c r="QOB464" s="22"/>
      <c r="QOC464" s="22"/>
      <c r="QOD464" s="22"/>
      <c r="QOE464" s="22"/>
      <c r="QOF464" s="22"/>
      <c r="QOG464" s="22"/>
      <c r="QOH464" s="22"/>
      <c r="QOI464" s="22"/>
      <c r="QOJ464" s="22"/>
      <c r="QOK464" s="22"/>
      <c r="QOL464" s="22"/>
      <c r="QOM464" s="22"/>
      <c r="QON464" s="22"/>
      <c r="QOO464" s="22"/>
      <c r="QOP464" s="22"/>
      <c r="QOQ464" s="22"/>
      <c r="QOR464" s="22"/>
      <c r="QOS464" s="22"/>
      <c r="QOT464" s="22"/>
      <c r="QOU464" s="22"/>
      <c r="QOV464" s="22"/>
      <c r="QOW464" s="22"/>
      <c r="QOX464" s="22"/>
      <c r="QOY464" s="22"/>
      <c r="QOZ464" s="22"/>
      <c r="QPA464" s="22"/>
      <c r="QPB464" s="22"/>
      <c r="QPC464" s="22"/>
      <c r="QPD464" s="22"/>
      <c r="QPE464" s="22"/>
      <c r="QPF464" s="22"/>
      <c r="QPG464" s="22"/>
      <c r="QPH464" s="22"/>
      <c r="QPI464" s="22"/>
      <c r="QPJ464" s="22"/>
      <c r="QPK464" s="22"/>
      <c r="QPL464" s="22"/>
      <c r="QPM464" s="22"/>
      <c r="QPN464" s="22"/>
      <c r="QPO464" s="22"/>
      <c r="QPP464" s="22"/>
      <c r="QPQ464" s="22"/>
      <c r="QPR464" s="22"/>
      <c r="QPS464" s="22"/>
      <c r="QPT464" s="22"/>
      <c r="QPU464" s="22"/>
      <c r="QPV464" s="22"/>
      <c r="QPW464" s="22"/>
      <c r="QPX464" s="22"/>
      <c r="QPY464" s="22"/>
      <c r="QPZ464" s="22"/>
      <c r="QQA464" s="22"/>
      <c r="QQB464" s="22"/>
      <c r="QQC464" s="22"/>
      <c r="QQD464" s="22"/>
      <c r="QQE464" s="22"/>
      <c r="QQF464" s="22"/>
      <c r="QQG464" s="22"/>
      <c r="QQH464" s="22"/>
      <c r="QQI464" s="22"/>
      <c r="QQJ464" s="22"/>
      <c r="QQK464" s="22"/>
      <c r="QQL464" s="22"/>
      <c r="QQM464" s="22"/>
      <c r="QQN464" s="22"/>
      <c r="QQO464" s="22"/>
      <c r="QQP464" s="22"/>
      <c r="QQQ464" s="22"/>
      <c r="QQR464" s="22"/>
      <c r="QQS464" s="22"/>
      <c r="QQT464" s="22"/>
      <c r="QQU464" s="22"/>
      <c r="QQV464" s="22"/>
      <c r="QQW464" s="22"/>
      <c r="QQX464" s="22"/>
      <c r="QQY464" s="22"/>
      <c r="QQZ464" s="22"/>
      <c r="QRA464" s="22"/>
      <c r="QRB464" s="22"/>
      <c r="QRC464" s="22"/>
      <c r="QRD464" s="22"/>
      <c r="QRE464" s="22"/>
      <c r="QRF464" s="22"/>
      <c r="QRG464" s="22"/>
      <c r="QRH464" s="22"/>
      <c r="QRI464" s="22"/>
      <c r="QRJ464" s="22"/>
      <c r="QRK464" s="22"/>
      <c r="QRL464" s="22"/>
      <c r="QRM464" s="22"/>
      <c r="QRN464" s="22"/>
      <c r="QRO464" s="22"/>
      <c r="QRP464" s="22"/>
      <c r="QRQ464" s="22"/>
      <c r="QRR464" s="22"/>
      <c r="QRS464" s="22"/>
      <c r="QRT464" s="22"/>
      <c r="QRU464" s="22"/>
      <c r="QRV464" s="22"/>
      <c r="QRW464" s="22"/>
      <c r="QRX464" s="22"/>
      <c r="QRY464" s="22"/>
      <c r="QRZ464" s="22"/>
      <c r="QSA464" s="22"/>
      <c r="QSB464" s="22"/>
      <c r="QSC464" s="22"/>
      <c r="QSD464" s="22"/>
      <c r="QSE464" s="22"/>
      <c r="QSF464" s="22"/>
      <c r="QSG464" s="22"/>
      <c r="QSH464" s="22"/>
      <c r="QSI464" s="22"/>
      <c r="QSJ464" s="22"/>
      <c r="QSK464" s="22"/>
      <c r="QSL464" s="22"/>
      <c r="QSM464" s="22"/>
      <c r="QSN464" s="22"/>
      <c r="QSO464" s="22"/>
      <c r="QSP464" s="22"/>
      <c r="QSQ464" s="22"/>
      <c r="QSR464" s="22"/>
      <c r="QSS464" s="22"/>
      <c r="QST464" s="22"/>
      <c r="QSU464" s="22"/>
      <c r="QSV464" s="22"/>
      <c r="QSW464" s="22"/>
      <c r="QSX464" s="22"/>
      <c r="QSY464" s="22"/>
      <c r="QSZ464" s="22"/>
      <c r="QTA464" s="22"/>
      <c r="QTB464" s="22"/>
      <c r="QTC464" s="22"/>
      <c r="QTD464" s="22"/>
      <c r="QTE464" s="22"/>
      <c r="QTF464" s="22"/>
      <c r="QTG464" s="22"/>
      <c r="QTH464" s="22"/>
      <c r="QTI464" s="22"/>
      <c r="QTJ464" s="22"/>
      <c r="QTK464" s="22"/>
      <c r="QTL464" s="22"/>
      <c r="QTM464" s="22"/>
      <c r="QTN464" s="22"/>
      <c r="QTO464" s="22"/>
      <c r="QTP464" s="22"/>
      <c r="QTQ464" s="22"/>
      <c r="QTR464" s="22"/>
      <c r="QTS464" s="22"/>
      <c r="QTT464" s="22"/>
      <c r="QTU464" s="22"/>
      <c r="QTV464" s="22"/>
      <c r="QTW464" s="22"/>
      <c r="QTX464" s="22"/>
      <c r="QTY464" s="22"/>
      <c r="QTZ464" s="22"/>
      <c r="QUA464" s="22"/>
      <c r="QUB464" s="22"/>
      <c r="QUC464" s="22"/>
      <c r="QUD464" s="22"/>
      <c r="QUE464" s="22"/>
      <c r="QUF464" s="22"/>
      <c r="QUG464" s="22"/>
      <c r="QUH464" s="22"/>
      <c r="QUI464" s="22"/>
      <c r="QUJ464" s="22"/>
      <c r="QUK464" s="22"/>
      <c r="QUL464" s="22"/>
      <c r="QUM464" s="22"/>
      <c r="QUN464" s="22"/>
      <c r="QUO464" s="22"/>
      <c r="QUP464" s="22"/>
      <c r="QUQ464" s="22"/>
      <c r="QUR464" s="22"/>
      <c r="QUS464" s="22"/>
      <c r="QUT464" s="22"/>
      <c r="QUU464" s="22"/>
      <c r="QUV464" s="22"/>
      <c r="QUW464" s="22"/>
      <c r="QUX464" s="22"/>
      <c r="QUY464" s="22"/>
      <c r="QUZ464" s="22"/>
      <c r="QVA464" s="22"/>
      <c r="QVB464" s="22"/>
      <c r="QVC464" s="22"/>
      <c r="QVD464" s="22"/>
      <c r="QVE464" s="22"/>
      <c r="QVF464" s="22"/>
      <c r="QVG464" s="22"/>
      <c r="QVH464" s="22"/>
      <c r="QVI464" s="22"/>
      <c r="QVJ464" s="22"/>
      <c r="QVK464" s="22"/>
      <c r="QVL464" s="22"/>
      <c r="QVM464" s="22"/>
      <c r="QVN464" s="22"/>
      <c r="QVO464" s="22"/>
      <c r="QVP464" s="22"/>
      <c r="QVQ464" s="22"/>
      <c r="QVR464" s="22"/>
      <c r="QVS464" s="22"/>
      <c r="QVT464" s="22"/>
      <c r="QVU464" s="22"/>
      <c r="QVV464" s="22"/>
      <c r="QVW464" s="22"/>
      <c r="QVX464" s="22"/>
      <c r="QVY464" s="22"/>
      <c r="QVZ464" s="22"/>
      <c r="QWA464" s="22"/>
      <c r="QWB464" s="22"/>
      <c r="QWC464" s="22"/>
      <c r="QWD464" s="22"/>
      <c r="QWE464" s="22"/>
      <c r="QWF464" s="22"/>
      <c r="QWG464" s="22"/>
      <c r="QWH464" s="22"/>
      <c r="QWI464" s="22"/>
      <c r="QWJ464" s="22"/>
      <c r="QWK464" s="22"/>
      <c r="QWL464" s="22"/>
      <c r="QWM464" s="22"/>
      <c r="QWN464" s="22"/>
      <c r="QWO464" s="22"/>
      <c r="QWP464" s="22"/>
      <c r="QWQ464" s="22"/>
      <c r="QWR464" s="22"/>
      <c r="QWS464" s="22"/>
      <c r="QWT464" s="22"/>
      <c r="QWU464" s="22"/>
      <c r="QWV464" s="22"/>
      <c r="QWW464" s="22"/>
      <c r="QWX464" s="22"/>
      <c r="QWY464" s="22"/>
      <c r="QWZ464" s="22"/>
      <c r="QXA464" s="22"/>
      <c r="QXB464" s="22"/>
      <c r="QXC464" s="22"/>
      <c r="QXD464" s="22"/>
      <c r="QXE464" s="22"/>
      <c r="QXF464" s="22"/>
      <c r="QXG464" s="22"/>
      <c r="QXH464" s="22"/>
      <c r="QXI464" s="22"/>
      <c r="QXJ464" s="22"/>
      <c r="QXK464" s="22"/>
      <c r="QXL464" s="22"/>
      <c r="QXM464" s="22"/>
      <c r="QXN464" s="22"/>
      <c r="QXO464" s="22"/>
      <c r="QXP464" s="22"/>
      <c r="QXQ464" s="22"/>
      <c r="QXR464" s="22"/>
      <c r="QXS464" s="22"/>
      <c r="QXT464" s="22"/>
      <c r="QXU464" s="22"/>
      <c r="QXV464" s="22"/>
      <c r="QXW464" s="22"/>
      <c r="QXX464" s="22"/>
      <c r="QXY464" s="22"/>
      <c r="QXZ464" s="22"/>
      <c r="QYA464" s="22"/>
      <c r="QYB464" s="22"/>
      <c r="QYC464" s="22"/>
      <c r="QYD464" s="22"/>
      <c r="QYE464" s="22"/>
      <c r="QYF464" s="22"/>
      <c r="QYG464" s="22"/>
      <c r="QYH464" s="22"/>
      <c r="QYI464" s="22"/>
      <c r="QYJ464" s="22"/>
      <c r="QYK464" s="22"/>
      <c r="QYL464" s="22"/>
      <c r="QYM464" s="22"/>
      <c r="QYN464" s="22"/>
      <c r="QYO464" s="22"/>
      <c r="QYP464" s="22"/>
      <c r="QYQ464" s="22"/>
      <c r="QYR464" s="22"/>
      <c r="QYS464" s="22"/>
      <c r="QYT464" s="22"/>
      <c r="QYU464" s="22"/>
      <c r="QYV464" s="22"/>
      <c r="QYW464" s="22"/>
      <c r="QYX464" s="22"/>
      <c r="QYY464" s="22"/>
      <c r="QYZ464" s="22"/>
      <c r="QZA464" s="22"/>
      <c r="QZB464" s="22"/>
      <c r="QZC464" s="22"/>
      <c r="QZD464" s="22"/>
      <c r="QZE464" s="22"/>
      <c r="QZF464" s="22"/>
      <c r="QZG464" s="22"/>
      <c r="QZH464" s="22"/>
      <c r="QZI464" s="22"/>
      <c r="QZJ464" s="22"/>
      <c r="QZK464" s="22"/>
      <c r="QZL464" s="22"/>
      <c r="QZM464" s="22"/>
      <c r="QZN464" s="22"/>
      <c r="QZO464" s="22"/>
      <c r="QZP464" s="22"/>
      <c r="QZQ464" s="22"/>
      <c r="QZR464" s="22"/>
      <c r="QZS464" s="22"/>
      <c r="QZT464" s="22"/>
      <c r="QZU464" s="22"/>
      <c r="QZV464" s="22"/>
      <c r="QZW464" s="22"/>
      <c r="QZX464" s="22"/>
      <c r="QZY464" s="22"/>
      <c r="QZZ464" s="22"/>
      <c r="RAA464" s="22"/>
      <c r="RAB464" s="22"/>
      <c r="RAC464" s="22"/>
      <c r="RAD464" s="22"/>
      <c r="RAE464" s="22"/>
      <c r="RAF464" s="22"/>
      <c r="RAG464" s="22"/>
      <c r="RAH464" s="22"/>
      <c r="RAI464" s="22"/>
      <c r="RAJ464" s="22"/>
      <c r="RAK464" s="22"/>
      <c r="RAL464" s="22"/>
      <c r="RAM464" s="22"/>
      <c r="RAN464" s="22"/>
      <c r="RAO464" s="22"/>
      <c r="RAP464" s="22"/>
      <c r="RAQ464" s="22"/>
      <c r="RAR464" s="22"/>
      <c r="RAS464" s="22"/>
      <c r="RAT464" s="22"/>
      <c r="RAU464" s="22"/>
      <c r="RAV464" s="22"/>
      <c r="RAW464" s="22"/>
      <c r="RAX464" s="22"/>
      <c r="RAY464" s="22"/>
      <c r="RAZ464" s="22"/>
      <c r="RBA464" s="22"/>
      <c r="RBB464" s="22"/>
      <c r="RBC464" s="22"/>
      <c r="RBD464" s="22"/>
      <c r="RBE464" s="22"/>
      <c r="RBF464" s="22"/>
      <c r="RBG464" s="22"/>
      <c r="RBH464" s="22"/>
      <c r="RBI464" s="22"/>
      <c r="RBJ464" s="22"/>
      <c r="RBK464" s="22"/>
      <c r="RBL464" s="22"/>
      <c r="RBM464" s="22"/>
      <c r="RBN464" s="22"/>
      <c r="RBO464" s="22"/>
      <c r="RBP464" s="22"/>
      <c r="RBQ464" s="22"/>
      <c r="RBR464" s="22"/>
      <c r="RBS464" s="22"/>
      <c r="RBT464" s="22"/>
      <c r="RBU464" s="22"/>
      <c r="RBV464" s="22"/>
      <c r="RBW464" s="22"/>
      <c r="RBX464" s="22"/>
      <c r="RBY464" s="22"/>
      <c r="RBZ464" s="22"/>
      <c r="RCA464" s="22"/>
      <c r="RCB464" s="22"/>
      <c r="RCC464" s="22"/>
      <c r="RCD464" s="22"/>
      <c r="RCE464" s="22"/>
      <c r="RCF464" s="22"/>
      <c r="RCG464" s="22"/>
      <c r="RCH464" s="22"/>
      <c r="RCI464" s="22"/>
      <c r="RCJ464" s="22"/>
      <c r="RCK464" s="22"/>
      <c r="RCL464" s="22"/>
      <c r="RCM464" s="22"/>
      <c r="RCN464" s="22"/>
      <c r="RCO464" s="22"/>
      <c r="RCP464" s="22"/>
      <c r="RCQ464" s="22"/>
      <c r="RCR464" s="22"/>
      <c r="RCS464" s="22"/>
      <c r="RCT464" s="22"/>
      <c r="RCU464" s="22"/>
      <c r="RCV464" s="22"/>
      <c r="RCW464" s="22"/>
      <c r="RCX464" s="22"/>
      <c r="RCY464" s="22"/>
      <c r="RCZ464" s="22"/>
      <c r="RDA464" s="22"/>
      <c r="RDB464" s="22"/>
      <c r="RDC464" s="22"/>
      <c r="RDD464" s="22"/>
      <c r="RDE464" s="22"/>
      <c r="RDF464" s="22"/>
      <c r="RDG464" s="22"/>
      <c r="RDH464" s="22"/>
      <c r="RDI464" s="22"/>
      <c r="RDJ464" s="22"/>
      <c r="RDK464" s="22"/>
      <c r="RDL464" s="22"/>
      <c r="RDM464" s="22"/>
      <c r="RDN464" s="22"/>
      <c r="RDO464" s="22"/>
      <c r="RDP464" s="22"/>
      <c r="RDQ464" s="22"/>
      <c r="RDR464" s="22"/>
      <c r="RDS464" s="22"/>
      <c r="RDT464" s="22"/>
      <c r="RDU464" s="22"/>
      <c r="RDV464" s="22"/>
      <c r="RDW464" s="22"/>
      <c r="RDX464" s="22"/>
      <c r="RDY464" s="22"/>
      <c r="RDZ464" s="22"/>
      <c r="REA464" s="22"/>
      <c r="REB464" s="22"/>
      <c r="REC464" s="22"/>
      <c r="RED464" s="22"/>
      <c r="REE464" s="22"/>
      <c r="REF464" s="22"/>
      <c r="REG464" s="22"/>
      <c r="REH464" s="22"/>
      <c r="REI464" s="22"/>
      <c r="REJ464" s="22"/>
      <c r="REK464" s="22"/>
      <c r="REL464" s="22"/>
      <c r="REM464" s="22"/>
      <c r="REN464" s="22"/>
      <c r="REO464" s="22"/>
      <c r="REP464" s="22"/>
      <c r="REQ464" s="22"/>
      <c r="RER464" s="22"/>
      <c r="RES464" s="22"/>
      <c r="RET464" s="22"/>
      <c r="REU464" s="22"/>
      <c r="REV464" s="22"/>
      <c r="REW464" s="22"/>
      <c r="REX464" s="22"/>
      <c r="REY464" s="22"/>
      <c r="REZ464" s="22"/>
      <c r="RFA464" s="22"/>
      <c r="RFB464" s="22"/>
      <c r="RFC464" s="22"/>
      <c r="RFD464" s="22"/>
      <c r="RFE464" s="22"/>
      <c r="RFF464" s="22"/>
      <c r="RFG464" s="22"/>
      <c r="RFH464" s="22"/>
      <c r="RFI464" s="22"/>
      <c r="RFJ464" s="22"/>
      <c r="RFK464" s="22"/>
      <c r="RFL464" s="22"/>
      <c r="RFM464" s="22"/>
      <c r="RFN464" s="22"/>
      <c r="RFO464" s="22"/>
      <c r="RFP464" s="22"/>
      <c r="RFQ464" s="22"/>
      <c r="RFR464" s="22"/>
      <c r="RFS464" s="22"/>
      <c r="RFT464" s="22"/>
      <c r="RFU464" s="22"/>
      <c r="RFV464" s="22"/>
      <c r="RFW464" s="22"/>
      <c r="RFX464" s="22"/>
      <c r="RFY464" s="22"/>
      <c r="RFZ464" s="22"/>
      <c r="RGA464" s="22"/>
      <c r="RGB464" s="22"/>
      <c r="RGC464" s="22"/>
      <c r="RGD464" s="22"/>
      <c r="RGE464" s="22"/>
      <c r="RGF464" s="22"/>
      <c r="RGG464" s="22"/>
      <c r="RGH464" s="22"/>
      <c r="RGI464" s="22"/>
      <c r="RGJ464" s="22"/>
      <c r="RGK464" s="22"/>
      <c r="RGL464" s="22"/>
      <c r="RGM464" s="22"/>
      <c r="RGN464" s="22"/>
      <c r="RGO464" s="22"/>
      <c r="RGP464" s="22"/>
      <c r="RGQ464" s="22"/>
      <c r="RGR464" s="22"/>
      <c r="RGS464" s="22"/>
      <c r="RGT464" s="22"/>
      <c r="RGU464" s="22"/>
      <c r="RGV464" s="22"/>
      <c r="RGW464" s="22"/>
      <c r="RGX464" s="22"/>
      <c r="RGY464" s="22"/>
      <c r="RGZ464" s="22"/>
      <c r="RHA464" s="22"/>
      <c r="RHB464" s="22"/>
      <c r="RHC464" s="22"/>
      <c r="RHD464" s="22"/>
      <c r="RHE464" s="22"/>
      <c r="RHF464" s="22"/>
      <c r="RHG464" s="22"/>
      <c r="RHH464" s="22"/>
      <c r="RHI464" s="22"/>
      <c r="RHJ464" s="22"/>
      <c r="RHK464" s="22"/>
      <c r="RHL464" s="22"/>
      <c r="RHM464" s="22"/>
      <c r="RHN464" s="22"/>
      <c r="RHO464" s="22"/>
      <c r="RHP464" s="22"/>
      <c r="RHQ464" s="22"/>
      <c r="RHR464" s="22"/>
      <c r="RHS464" s="22"/>
      <c r="RHT464" s="22"/>
      <c r="RHU464" s="22"/>
      <c r="RHV464" s="22"/>
      <c r="RHW464" s="22"/>
      <c r="RHX464" s="22"/>
      <c r="RHY464" s="22"/>
      <c r="RHZ464" s="22"/>
      <c r="RIA464" s="22"/>
      <c r="RIB464" s="22"/>
      <c r="RIC464" s="22"/>
      <c r="RID464" s="22"/>
      <c r="RIE464" s="22"/>
      <c r="RIF464" s="22"/>
      <c r="RIG464" s="22"/>
      <c r="RIH464" s="22"/>
      <c r="RII464" s="22"/>
      <c r="RIJ464" s="22"/>
      <c r="RIK464" s="22"/>
      <c r="RIL464" s="22"/>
      <c r="RIM464" s="22"/>
      <c r="RIN464" s="22"/>
      <c r="RIO464" s="22"/>
      <c r="RIP464" s="22"/>
      <c r="RIQ464" s="22"/>
      <c r="RIR464" s="22"/>
      <c r="RIS464" s="22"/>
      <c r="RIT464" s="22"/>
      <c r="RIU464" s="22"/>
      <c r="RIV464" s="22"/>
      <c r="RIW464" s="22"/>
      <c r="RIX464" s="22"/>
      <c r="RIY464" s="22"/>
      <c r="RIZ464" s="22"/>
      <c r="RJA464" s="22"/>
      <c r="RJB464" s="22"/>
      <c r="RJC464" s="22"/>
      <c r="RJD464" s="22"/>
      <c r="RJE464" s="22"/>
      <c r="RJF464" s="22"/>
      <c r="RJG464" s="22"/>
      <c r="RJH464" s="22"/>
      <c r="RJI464" s="22"/>
      <c r="RJJ464" s="22"/>
      <c r="RJK464" s="22"/>
      <c r="RJL464" s="22"/>
      <c r="RJM464" s="22"/>
      <c r="RJN464" s="22"/>
      <c r="RJO464" s="22"/>
      <c r="RJP464" s="22"/>
      <c r="RJQ464" s="22"/>
      <c r="RJR464" s="22"/>
      <c r="RJS464" s="22"/>
      <c r="RJT464" s="22"/>
      <c r="RJU464" s="22"/>
      <c r="RJV464" s="22"/>
      <c r="RJW464" s="22"/>
      <c r="RJX464" s="22"/>
      <c r="RJY464" s="22"/>
      <c r="RJZ464" s="22"/>
      <c r="RKA464" s="22"/>
      <c r="RKB464" s="22"/>
      <c r="RKC464" s="22"/>
      <c r="RKD464" s="22"/>
      <c r="RKE464" s="22"/>
      <c r="RKF464" s="22"/>
      <c r="RKG464" s="22"/>
      <c r="RKH464" s="22"/>
      <c r="RKI464" s="22"/>
      <c r="RKJ464" s="22"/>
      <c r="RKK464" s="22"/>
      <c r="RKL464" s="22"/>
      <c r="RKM464" s="22"/>
      <c r="RKN464" s="22"/>
      <c r="RKO464" s="22"/>
      <c r="RKP464" s="22"/>
      <c r="RKQ464" s="22"/>
      <c r="RKR464" s="22"/>
      <c r="RKS464" s="22"/>
      <c r="RKT464" s="22"/>
      <c r="RKU464" s="22"/>
      <c r="RKV464" s="22"/>
      <c r="RKW464" s="22"/>
      <c r="RKX464" s="22"/>
      <c r="RKY464" s="22"/>
      <c r="RKZ464" s="22"/>
      <c r="RLA464" s="22"/>
      <c r="RLB464" s="22"/>
      <c r="RLC464" s="22"/>
      <c r="RLD464" s="22"/>
      <c r="RLE464" s="22"/>
      <c r="RLF464" s="22"/>
      <c r="RLG464" s="22"/>
      <c r="RLH464" s="22"/>
      <c r="RLI464" s="22"/>
      <c r="RLJ464" s="22"/>
      <c r="RLK464" s="22"/>
      <c r="RLL464" s="22"/>
      <c r="RLM464" s="22"/>
      <c r="RLN464" s="22"/>
      <c r="RLO464" s="22"/>
      <c r="RLP464" s="22"/>
      <c r="RLQ464" s="22"/>
      <c r="RLR464" s="22"/>
      <c r="RLS464" s="22"/>
      <c r="RLT464" s="22"/>
      <c r="RLU464" s="22"/>
      <c r="RLV464" s="22"/>
      <c r="RLW464" s="22"/>
      <c r="RLX464" s="22"/>
      <c r="RLY464" s="22"/>
      <c r="RLZ464" s="22"/>
      <c r="RMA464" s="22"/>
      <c r="RMB464" s="22"/>
      <c r="RMC464" s="22"/>
      <c r="RMD464" s="22"/>
      <c r="RME464" s="22"/>
      <c r="RMF464" s="22"/>
      <c r="RMG464" s="22"/>
      <c r="RMH464" s="22"/>
      <c r="RMI464" s="22"/>
      <c r="RMJ464" s="22"/>
      <c r="RMK464" s="22"/>
      <c r="RML464" s="22"/>
      <c r="RMM464" s="22"/>
      <c r="RMN464" s="22"/>
      <c r="RMO464" s="22"/>
      <c r="RMP464" s="22"/>
      <c r="RMQ464" s="22"/>
      <c r="RMR464" s="22"/>
      <c r="RMS464" s="22"/>
      <c r="RMT464" s="22"/>
      <c r="RMU464" s="22"/>
      <c r="RMV464" s="22"/>
      <c r="RMW464" s="22"/>
      <c r="RMX464" s="22"/>
      <c r="RMY464" s="22"/>
      <c r="RMZ464" s="22"/>
      <c r="RNA464" s="22"/>
      <c r="RNB464" s="22"/>
      <c r="RNC464" s="22"/>
      <c r="RND464" s="22"/>
      <c r="RNE464" s="22"/>
      <c r="RNF464" s="22"/>
      <c r="RNG464" s="22"/>
      <c r="RNH464" s="22"/>
      <c r="RNI464" s="22"/>
      <c r="RNJ464" s="22"/>
      <c r="RNK464" s="22"/>
      <c r="RNL464" s="22"/>
      <c r="RNM464" s="22"/>
      <c r="RNN464" s="22"/>
      <c r="RNO464" s="22"/>
      <c r="RNP464" s="22"/>
      <c r="RNQ464" s="22"/>
      <c r="RNR464" s="22"/>
      <c r="RNS464" s="22"/>
      <c r="RNT464" s="22"/>
      <c r="RNU464" s="22"/>
      <c r="RNV464" s="22"/>
      <c r="RNW464" s="22"/>
      <c r="RNX464" s="22"/>
      <c r="RNY464" s="22"/>
      <c r="RNZ464" s="22"/>
      <c r="ROA464" s="22"/>
      <c r="ROB464" s="22"/>
      <c r="ROC464" s="22"/>
      <c r="ROD464" s="22"/>
      <c r="ROE464" s="22"/>
      <c r="ROF464" s="22"/>
      <c r="ROG464" s="22"/>
      <c r="ROH464" s="22"/>
      <c r="ROI464" s="22"/>
      <c r="ROJ464" s="22"/>
      <c r="ROK464" s="22"/>
      <c r="ROL464" s="22"/>
      <c r="ROM464" s="22"/>
      <c r="RON464" s="22"/>
      <c r="ROO464" s="22"/>
      <c r="ROP464" s="22"/>
      <c r="ROQ464" s="22"/>
      <c r="ROR464" s="22"/>
      <c r="ROS464" s="22"/>
      <c r="ROT464" s="22"/>
      <c r="ROU464" s="22"/>
      <c r="ROV464" s="22"/>
      <c r="ROW464" s="22"/>
      <c r="ROX464" s="22"/>
      <c r="ROY464" s="22"/>
      <c r="ROZ464" s="22"/>
      <c r="RPA464" s="22"/>
      <c r="RPB464" s="22"/>
      <c r="RPC464" s="22"/>
      <c r="RPD464" s="22"/>
      <c r="RPE464" s="22"/>
      <c r="RPF464" s="22"/>
      <c r="RPG464" s="22"/>
      <c r="RPH464" s="22"/>
      <c r="RPI464" s="22"/>
      <c r="RPJ464" s="22"/>
      <c r="RPK464" s="22"/>
      <c r="RPL464" s="22"/>
      <c r="RPM464" s="22"/>
      <c r="RPN464" s="22"/>
      <c r="RPO464" s="22"/>
      <c r="RPP464" s="22"/>
      <c r="RPQ464" s="22"/>
      <c r="RPR464" s="22"/>
      <c r="RPS464" s="22"/>
      <c r="RPT464" s="22"/>
      <c r="RPU464" s="22"/>
      <c r="RPV464" s="22"/>
      <c r="RPW464" s="22"/>
      <c r="RPX464" s="22"/>
      <c r="RPY464" s="22"/>
      <c r="RPZ464" s="22"/>
      <c r="RQA464" s="22"/>
      <c r="RQB464" s="22"/>
      <c r="RQC464" s="22"/>
      <c r="RQD464" s="22"/>
      <c r="RQE464" s="22"/>
      <c r="RQF464" s="22"/>
      <c r="RQG464" s="22"/>
      <c r="RQH464" s="22"/>
      <c r="RQI464" s="22"/>
      <c r="RQJ464" s="22"/>
      <c r="RQK464" s="22"/>
      <c r="RQL464" s="22"/>
      <c r="RQM464" s="22"/>
      <c r="RQN464" s="22"/>
      <c r="RQO464" s="22"/>
      <c r="RQP464" s="22"/>
      <c r="RQQ464" s="22"/>
      <c r="RQR464" s="22"/>
      <c r="RQS464" s="22"/>
      <c r="RQT464" s="22"/>
      <c r="RQU464" s="22"/>
      <c r="RQV464" s="22"/>
      <c r="RQW464" s="22"/>
      <c r="RQX464" s="22"/>
      <c r="RQY464" s="22"/>
      <c r="RQZ464" s="22"/>
      <c r="RRA464" s="22"/>
      <c r="RRB464" s="22"/>
      <c r="RRC464" s="22"/>
      <c r="RRD464" s="22"/>
      <c r="RRE464" s="22"/>
      <c r="RRF464" s="22"/>
      <c r="RRG464" s="22"/>
      <c r="RRH464" s="22"/>
      <c r="RRI464" s="22"/>
      <c r="RRJ464" s="22"/>
      <c r="RRK464" s="22"/>
      <c r="RRL464" s="22"/>
      <c r="RRM464" s="22"/>
      <c r="RRN464" s="22"/>
      <c r="RRO464" s="22"/>
      <c r="RRP464" s="22"/>
      <c r="RRQ464" s="22"/>
      <c r="RRR464" s="22"/>
      <c r="RRS464" s="22"/>
      <c r="RRT464" s="22"/>
      <c r="RRU464" s="22"/>
      <c r="RRV464" s="22"/>
      <c r="RRW464" s="22"/>
      <c r="RRX464" s="22"/>
      <c r="RRY464" s="22"/>
      <c r="RRZ464" s="22"/>
      <c r="RSA464" s="22"/>
      <c r="RSB464" s="22"/>
      <c r="RSC464" s="22"/>
      <c r="RSD464" s="22"/>
      <c r="RSE464" s="22"/>
      <c r="RSF464" s="22"/>
      <c r="RSG464" s="22"/>
      <c r="RSH464" s="22"/>
      <c r="RSI464" s="22"/>
      <c r="RSJ464" s="22"/>
      <c r="RSK464" s="22"/>
      <c r="RSL464" s="22"/>
      <c r="RSM464" s="22"/>
      <c r="RSN464" s="22"/>
      <c r="RSO464" s="22"/>
      <c r="RSP464" s="22"/>
      <c r="RSQ464" s="22"/>
      <c r="RSR464" s="22"/>
      <c r="RSS464" s="22"/>
      <c r="RST464" s="22"/>
      <c r="RSU464" s="22"/>
      <c r="RSV464" s="22"/>
      <c r="RSW464" s="22"/>
      <c r="RSX464" s="22"/>
      <c r="RSY464" s="22"/>
      <c r="RSZ464" s="22"/>
      <c r="RTA464" s="22"/>
      <c r="RTB464" s="22"/>
      <c r="RTC464" s="22"/>
      <c r="RTD464" s="22"/>
      <c r="RTE464" s="22"/>
      <c r="RTF464" s="22"/>
      <c r="RTG464" s="22"/>
      <c r="RTH464" s="22"/>
      <c r="RTI464" s="22"/>
      <c r="RTJ464" s="22"/>
      <c r="RTK464" s="22"/>
      <c r="RTL464" s="22"/>
      <c r="RTM464" s="22"/>
      <c r="RTN464" s="22"/>
      <c r="RTO464" s="22"/>
      <c r="RTP464" s="22"/>
      <c r="RTQ464" s="22"/>
      <c r="RTR464" s="22"/>
      <c r="RTS464" s="22"/>
      <c r="RTT464" s="22"/>
      <c r="RTU464" s="22"/>
      <c r="RTV464" s="22"/>
      <c r="RTW464" s="22"/>
      <c r="RTX464" s="22"/>
      <c r="RTY464" s="22"/>
      <c r="RTZ464" s="22"/>
      <c r="RUA464" s="22"/>
      <c r="RUB464" s="22"/>
      <c r="RUC464" s="22"/>
      <c r="RUD464" s="22"/>
      <c r="RUE464" s="22"/>
      <c r="RUF464" s="22"/>
      <c r="RUG464" s="22"/>
      <c r="RUH464" s="22"/>
      <c r="RUI464" s="22"/>
      <c r="RUJ464" s="22"/>
      <c r="RUK464" s="22"/>
      <c r="RUL464" s="22"/>
      <c r="RUM464" s="22"/>
      <c r="RUN464" s="22"/>
      <c r="RUO464" s="22"/>
      <c r="RUP464" s="22"/>
      <c r="RUQ464" s="22"/>
      <c r="RUR464" s="22"/>
      <c r="RUS464" s="22"/>
      <c r="RUT464" s="22"/>
      <c r="RUU464" s="22"/>
      <c r="RUV464" s="22"/>
      <c r="RUW464" s="22"/>
      <c r="RUX464" s="22"/>
      <c r="RUY464" s="22"/>
      <c r="RUZ464" s="22"/>
      <c r="RVA464" s="22"/>
      <c r="RVB464" s="22"/>
      <c r="RVC464" s="22"/>
      <c r="RVD464" s="22"/>
      <c r="RVE464" s="22"/>
      <c r="RVF464" s="22"/>
      <c r="RVG464" s="22"/>
      <c r="RVH464" s="22"/>
      <c r="RVI464" s="22"/>
      <c r="RVJ464" s="22"/>
      <c r="RVK464" s="22"/>
      <c r="RVL464" s="22"/>
      <c r="RVM464" s="22"/>
      <c r="RVN464" s="22"/>
      <c r="RVO464" s="22"/>
      <c r="RVP464" s="22"/>
      <c r="RVQ464" s="22"/>
      <c r="RVR464" s="22"/>
      <c r="RVS464" s="22"/>
      <c r="RVT464" s="22"/>
      <c r="RVU464" s="22"/>
      <c r="RVV464" s="22"/>
      <c r="RVW464" s="22"/>
      <c r="RVX464" s="22"/>
      <c r="RVY464" s="22"/>
      <c r="RVZ464" s="22"/>
      <c r="RWA464" s="22"/>
      <c r="RWB464" s="22"/>
      <c r="RWC464" s="22"/>
      <c r="RWD464" s="22"/>
      <c r="RWE464" s="22"/>
      <c r="RWF464" s="22"/>
      <c r="RWG464" s="22"/>
      <c r="RWH464" s="22"/>
      <c r="RWI464" s="22"/>
      <c r="RWJ464" s="22"/>
      <c r="RWK464" s="22"/>
      <c r="RWL464" s="22"/>
      <c r="RWM464" s="22"/>
      <c r="RWN464" s="22"/>
      <c r="RWO464" s="22"/>
      <c r="RWP464" s="22"/>
      <c r="RWQ464" s="22"/>
      <c r="RWR464" s="22"/>
      <c r="RWS464" s="22"/>
      <c r="RWT464" s="22"/>
      <c r="RWU464" s="22"/>
      <c r="RWV464" s="22"/>
      <c r="RWW464" s="22"/>
      <c r="RWX464" s="22"/>
      <c r="RWY464" s="22"/>
      <c r="RWZ464" s="22"/>
      <c r="RXA464" s="22"/>
      <c r="RXB464" s="22"/>
      <c r="RXC464" s="22"/>
      <c r="RXD464" s="22"/>
      <c r="RXE464" s="22"/>
      <c r="RXF464" s="22"/>
      <c r="RXG464" s="22"/>
      <c r="RXH464" s="22"/>
      <c r="RXI464" s="22"/>
      <c r="RXJ464" s="22"/>
      <c r="RXK464" s="22"/>
      <c r="RXL464" s="22"/>
      <c r="RXM464" s="22"/>
      <c r="RXN464" s="22"/>
      <c r="RXO464" s="22"/>
      <c r="RXP464" s="22"/>
      <c r="RXQ464" s="22"/>
      <c r="RXR464" s="22"/>
      <c r="RXS464" s="22"/>
      <c r="RXT464" s="22"/>
      <c r="RXU464" s="22"/>
      <c r="RXV464" s="22"/>
      <c r="RXW464" s="22"/>
      <c r="RXX464" s="22"/>
      <c r="RXY464" s="22"/>
      <c r="RXZ464" s="22"/>
      <c r="RYA464" s="22"/>
      <c r="RYB464" s="22"/>
      <c r="RYC464" s="22"/>
      <c r="RYD464" s="22"/>
      <c r="RYE464" s="22"/>
      <c r="RYF464" s="22"/>
      <c r="RYG464" s="22"/>
      <c r="RYH464" s="22"/>
      <c r="RYI464" s="22"/>
      <c r="RYJ464" s="22"/>
      <c r="RYK464" s="22"/>
      <c r="RYL464" s="22"/>
      <c r="RYM464" s="22"/>
      <c r="RYN464" s="22"/>
      <c r="RYO464" s="22"/>
      <c r="RYP464" s="22"/>
      <c r="RYQ464" s="22"/>
      <c r="RYR464" s="22"/>
      <c r="RYS464" s="22"/>
      <c r="RYT464" s="22"/>
      <c r="RYU464" s="22"/>
      <c r="RYV464" s="22"/>
      <c r="RYW464" s="22"/>
      <c r="RYX464" s="22"/>
      <c r="RYY464" s="22"/>
      <c r="RYZ464" s="22"/>
      <c r="RZA464" s="22"/>
      <c r="RZB464" s="22"/>
      <c r="RZC464" s="22"/>
      <c r="RZD464" s="22"/>
      <c r="RZE464" s="22"/>
      <c r="RZF464" s="22"/>
      <c r="RZG464" s="22"/>
      <c r="RZH464" s="22"/>
      <c r="RZI464" s="22"/>
      <c r="RZJ464" s="22"/>
      <c r="RZK464" s="22"/>
      <c r="RZL464" s="22"/>
      <c r="RZM464" s="22"/>
      <c r="RZN464" s="22"/>
      <c r="RZO464" s="22"/>
      <c r="RZP464" s="22"/>
      <c r="RZQ464" s="22"/>
      <c r="RZR464" s="22"/>
      <c r="RZS464" s="22"/>
      <c r="RZT464" s="22"/>
      <c r="RZU464" s="22"/>
      <c r="RZV464" s="22"/>
      <c r="RZW464" s="22"/>
      <c r="RZX464" s="22"/>
      <c r="RZY464" s="22"/>
      <c r="RZZ464" s="22"/>
      <c r="SAA464" s="22"/>
      <c r="SAB464" s="22"/>
      <c r="SAC464" s="22"/>
      <c r="SAD464" s="22"/>
      <c r="SAE464" s="22"/>
      <c r="SAF464" s="22"/>
      <c r="SAG464" s="22"/>
      <c r="SAH464" s="22"/>
      <c r="SAI464" s="22"/>
      <c r="SAJ464" s="22"/>
      <c r="SAK464" s="22"/>
      <c r="SAL464" s="22"/>
      <c r="SAM464" s="22"/>
      <c r="SAN464" s="22"/>
      <c r="SAO464" s="22"/>
      <c r="SAP464" s="22"/>
      <c r="SAQ464" s="22"/>
      <c r="SAR464" s="22"/>
      <c r="SAS464" s="22"/>
      <c r="SAT464" s="22"/>
      <c r="SAU464" s="22"/>
      <c r="SAV464" s="22"/>
      <c r="SAW464" s="22"/>
      <c r="SAX464" s="22"/>
      <c r="SAY464" s="22"/>
      <c r="SAZ464" s="22"/>
      <c r="SBA464" s="22"/>
      <c r="SBB464" s="22"/>
      <c r="SBC464" s="22"/>
      <c r="SBD464" s="22"/>
      <c r="SBE464" s="22"/>
      <c r="SBF464" s="22"/>
      <c r="SBG464" s="22"/>
      <c r="SBH464" s="22"/>
      <c r="SBI464" s="22"/>
      <c r="SBJ464" s="22"/>
      <c r="SBK464" s="22"/>
      <c r="SBL464" s="22"/>
      <c r="SBM464" s="22"/>
      <c r="SBN464" s="22"/>
      <c r="SBO464" s="22"/>
      <c r="SBP464" s="22"/>
      <c r="SBQ464" s="22"/>
      <c r="SBR464" s="22"/>
      <c r="SBS464" s="22"/>
      <c r="SBT464" s="22"/>
      <c r="SBU464" s="22"/>
      <c r="SBV464" s="22"/>
      <c r="SBW464" s="22"/>
      <c r="SBX464" s="22"/>
      <c r="SBY464" s="22"/>
      <c r="SBZ464" s="22"/>
      <c r="SCA464" s="22"/>
      <c r="SCB464" s="22"/>
      <c r="SCC464" s="22"/>
      <c r="SCD464" s="22"/>
      <c r="SCE464" s="22"/>
      <c r="SCF464" s="22"/>
      <c r="SCG464" s="22"/>
      <c r="SCH464" s="22"/>
      <c r="SCI464" s="22"/>
      <c r="SCJ464" s="22"/>
      <c r="SCK464" s="22"/>
      <c r="SCL464" s="22"/>
      <c r="SCM464" s="22"/>
      <c r="SCN464" s="22"/>
      <c r="SCO464" s="22"/>
      <c r="SCP464" s="22"/>
      <c r="SCQ464" s="22"/>
      <c r="SCR464" s="22"/>
      <c r="SCS464" s="22"/>
      <c r="SCT464" s="22"/>
      <c r="SCU464" s="22"/>
      <c r="SCV464" s="22"/>
      <c r="SCW464" s="22"/>
      <c r="SCX464" s="22"/>
      <c r="SCY464" s="22"/>
      <c r="SCZ464" s="22"/>
      <c r="SDA464" s="22"/>
      <c r="SDB464" s="22"/>
      <c r="SDC464" s="22"/>
      <c r="SDD464" s="22"/>
      <c r="SDE464" s="22"/>
      <c r="SDF464" s="22"/>
      <c r="SDG464" s="22"/>
      <c r="SDH464" s="22"/>
      <c r="SDI464" s="22"/>
      <c r="SDJ464" s="22"/>
      <c r="SDK464" s="22"/>
      <c r="SDL464" s="22"/>
      <c r="SDM464" s="22"/>
      <c r="SDN464" s="22"/>
      <c r="SDO464" s="22"/>
      <c r="SDP464" s="22"/>
      <c r="SDQ464" s="22"/>
      <c r="SDR464" s="22"/>
      <c r="SDS464" s="22"/>
      <c r="SDT464" s="22"/>
      <c r="SDU464" s="22"/>
      <c r="SDV464" s="22"/>
      <c r="SDW464" s="22"/>
      <c r="SDX464" s="22"/>
      <c r="SDY464" s="22"/>
      <c r="SDZ464" s="22"/>
      <c r="SEA464" s="22"/>
      <c r="SEB464" s="22"/>
      <c r="SEC464" s="22"/>
      <c r="SED464" s="22"/>
      <c r="SEE464" s="22"/>
      <c r="SEF464" s="22"/>
      <c r="SEG464" s="22"/>
      <c r="SEH464" s="22"/>
      <c r="SEI464" s="22"/>
      <c r="SEJ464" s="22"/>
      <c r="SEK464" s="22"/>
      <c r="SEL464" s="22"/>
      <c r="SEM464" s="22"/>
      <c r="SEN464" s="22"/>
      <c r="SEO464" s="22"/>
      <c r="SEP464" s="22"/>
      <c r="SEQ464" s="22"/>
      <c r="SER464" s="22"/>
      <c r="SES464" s="22"/>
      <c r="SET464" s="22"/>
      <c r="SEU464" s="22"/>
      <c r="SEV464" s="22"/>
      <c r="SEW464" s="22"/>
      <c r="SEX464" s="22"/>
      <c r="SEY464" s="22"/>
      <c r="SEZ464" s="22"/>
      <c r="SFA464" s="22"/>
      <c r="SFB464" s="22"/>
      <c r="SFC464" s="22"/>
      <c r="SFD464" s="22"/>
      <c r="SFE464" s="22"/>
      <c r="SFF464" s="22"/>
      <c r="SFG464" s="22"/>
      <c r="SFH464" s="22"/>
      <c r="SFI464" s="22"/>
      <c r="SFJ464" s="22"/>
      <c r="SFK464" s="22"/>
      <c r="SFL464" s="22"/>
      <c r="SFM464" s="22"/>
      <c r="SFN464" s="22"/>
      <c r="SFO464" s="22"/>
      <c r="SFP464" s="22"/>
      <c r="SFQ464" s="22"/>
      <c r="SFR464" s="22"/>
      <c r="SFS464" s="22"/>
      <c r="SFT464" s="22"/>
      <c r="SFU464" s="22"/>
      <c r="SFV464" s="22"/>
      <c r="SFW464" s="22"/>
      <c r="SFX464" s="22"/>
      <c r="SFY464" s="22"/>
      <c r="SFZ464" s="22"/>
      <c r="SGA464" s="22"/>
      <c r="SGB464" s="22"/>
      <c r="SGC464" s="22"/>
      <c r="SGD464" s="22"/>
      <c r="SGE464" s="22"/>
      <c r="SGF464" s="22"/>
      <c r="SGG464" s="22"/>
      <c r="SGH464" s="22"/>
      <c r="SGI464" s="22"/>
      <c r="SGJ464" s="22"/>
      <c r="SGK464" s="22"/>
      <c r="SGL464" s="22"/>
      <c r="SGM464" s="22"/>
      <c r="SGN464" s="22"/>
      <c r="SGO464" s="22"/>
      <c r="SGP464" s="22"/>
      <c r="SGQ464" s="22"/>
      <c r="SGR464" s="22"/>
      <c r="SGS464" s="22"/>
      <c r="SGT464" s="22"/>
      <c r="SGU464" s="22"/>
      <c r="SGV464" s="22"/>
      <c r="SGW464" s="22"/>
      <c r="SGX464" s="22"/>
      <c r="SGY464" s="22"/>
      <c r="SGZ464" s="22"/>
      <c r="SHA464" s="22"/>
      <c r="SHB464" s="22"/>
      <c r="SHC464" s="22"/>
      <c r="SHD464" s="22"/>
      <c r="SHE464" s="22"/>
      <c r="SHF464" s="22"/>
      <c r="SHG464" s="22"/>
      <c r="SHH464" s="22"/>
      <c r="SHI464" s="22"/>
      <c r="SHJ464" s="22"/>
      <c r="SHK464" s="22"/>
      <c r="SHL464" s="22"/>
      <c r="SHM464" s="22"/>
      <c r="SHN464" s="22"/>
      <c r="SHO464" s="22"/>
      <c r="SHP464" s="22"/>
      <c r="SHQ464" s="22"/>
      <c r="SHR464" s="22"/>
      <c r="SHS464" s="22"/>
      <c r="SHT464" s="22"/>
      <c r="SHU464" s="22"/>
      <c r="SHV464" s="22"/>
      <c r="SHW464" s="22"/>
      <c r="SHX464" s="22"/>
      <c r="SHY464" s="22"/>
      <c r="SHZ464" s="22"/>
      <c r="SIA464" s="22"/>
      <c r="SIB464" s="22"/>
      <c r="SIC464" s="22"/>
      <c r="SID464" s="22"/>
      <c r="SIE464" s="22"/>
      <c r="SIF464" s="22"/>
      <c r="SIG464" s="22"/>
      <c r="SIH464" s="22"/>
      <c r="SII464" s="22"/>
      <c r="SIJ464" s="22"/>
      <c r="SIK464" s="22"/>
      <c r="SIL464" s="22"/>
      <c r="SIM464" s="22"/>
      <c r="SIN464" s="22"/>
      <c r="SIO464" s="22"/>
      <c r="SIP464" s="22"/>
      <c r="SIQ464" s="22"/>
      <c r="SIR464" s="22"/>
      <c r="SIS464" s="22"/>
      <c r="SIT464" s="22"/>
      <c r="SIU464" s="22"/>
      <c r="SIV464" s="22"/>
      <c r="SIW464" s="22"/>
      <c r="SIX464" s="22"/>
      <c r="SIY464" s="22"/>
      <c r="SIZ464" s="22"/>
      <c r="SJA464" s="22"/>
      <c r="SJB464" s="22"/>
      <c r="SJC464" s="22"/>
      <c r="SJD464" s="22"/>
      <c r="SJE464" s="22"/>
      <c r="SJF464" s="22"/>
      <c r="SJG464" s="22"/>
      <c r="SJH464" s="22"/>
      <c r="SJI464" s="22"/>
      <c r="SJJ464" s="22"/>
      <c r="SJK464" s="22"/>
      <c r="SJL464" s="22"/>
      <c r="SJM464" s="22"/>
      <c r="SJN464" s="22"/>
      <c r="SJO464" s="22"/>
      <c r="SJP464" s="22"/>
      <c r="SJQ464" s="22"/>
      <c r="SJR464" s="22"/>
      <c r="SJS464" s="22"/>
      <c r="SJT464" s="22"/>
      <c r="SJU464" s="22"/>
      <c r="SJV464" s="22"/>
      <c r="SJW464" s="22"/>
      <c r="SJX464" s="22"/>
      <c r="SJY464" s="22"/>
      <c r="SJZ464" s="22"/>
      <c r="SKA464" s="22"/>
      <c r="SKB464" s="22"/>
      <c r="SKC464" s="22"/>
      <c r="SKD464" s="22"/>
      <c r="SKE464" s="22"/>
      <c r="SKF464" s="22"/>
      <c r="SKG464" s="22"/>
      <c r="SKH464" s="22"/>
      <c r="SKI464" s="22"/>
      <c r="SKJ464" s="22"/>
      <c r="SKK464" s="22"/>
      <c r="SKL464" s="22"/>
      <c r="SKM464" s="22"/>
      <c r="SKN464" s="22"/>
      <c r="SKO464" s="22"/>
      <c r="SKP464" s="22"/>
      <c r="SKQ464" s="22"/>
      <c r="SKR464" s="22"/>
      <c r="SKS464" s="22"/>
      <c r="SKT464" s="22"/>
      <c r="SKU464" s="22"/>
      <c r="SKV464" s="22"/>
      <c r="SKW464" s="22"/>
      <c r="SKX464" s="22"/>
      <c r="SKY464" s="22"/>
      <c r="SKZ464" s="22"/>
      <c r="SLA464" s="22"/>
      <c r="SLB464" s="22"/>
      <c r="SLC464" s="22"/>
      <c r="SLD464" s="22"/>
      <c r="SLE464" s="22"/>
      <c r="SLF464" s="22"/>
      <c r="SLG464" s="22"/>
      <c r="SLH464" s="22"/>
      <c r="SLI464" s="22"/>
      <c r="SLJ464" s="22"/>
      <c r="SLK464" s="22"/>
      <c r="SLL464" s="22"/>
      <c r="SLM464" s="22"/>
      <c r="SLN464" s="22"/>
      <c r="SLO464" s="22"/>
      <c r="SLP464" s="22"/>
      <c r="SLQ464" s="22"/>
      <c r="SLR464" s="22"/>
      <c r="SLS464" s="22"/>
      <c r="SLT464" s="22"/>
      <c r="SLU464" s="22"/>
      <c r="SLV464" s="22"/>
      <c r="SLW464" s="22"/>
      <c r="SLX464" s="22"/>
      <c r="SLY464" s="22"/>
      <c r="SLZ464" s="22"/>
      <c r="SMA464" s="22"/>
      <c r="SMB464" s="22"/>
      <c r="SMC464" s="22"/>
      <c r="SMD464" s="22"/>
      <c r="SME464" s="22"/>
      <c r="SMF464" s="22"/>
      <c r="SMG464" s="22"/>
      <c r="SMH464" s="22"/>
      <c r="SMI464" s="22"/>
      <c r="SMJ464" s="22"/>
      <c r="SMK464" s="22"/>
      <c r="SML464" s="22"/>
      <c r="SMM464" s="22"/>
      <c r="SMN464" s="22"/>
      <c r="SMO464" s="22"/>
      <c r="SMP464" s="22"/>
      <c r="SMQ464" s="22"/>
      <c r="SMR464" s="22"/>
      <c r="SMS464" s="22"/>
      <c r="SMT464" s="22"/>
      <c r="SMU464" s="22"/>
      <c r="SMV464" s="22"/>
      <c r="SMW464" s="22"/>
      <c r="SMX464" s="22"/>
      <c r="SMY464" s="22"/>
      <c r="SMZ464" s="22"/>
      <c r="SNA464" s="22"/>
      <c r="SNB464" s="22"/>
      <c r="SNC464" s="22"/>
      <c r="SND464" s="22"/>
      <c r="SNE464" s="22"/>
      <c r="SNF464" s="22"/>
      <c r="SNG464" s="22"/>
      <c r="SNH464" s="22"/>
      <c r="SNI464" s="22"/>
      <c r="SNJ464" s="22"/>
      <c r="SNK464" s="22"/>
      <c r="SNL464" s="22"/>
      <c r="SNM464" s="22"/>
      <c r="SNN464" s="22"/>
      <c r="SNO464" s="22"/>
      <c r="SNP464" s="22"/>
      <c r="SNQ464" s="22"/>
      <c r="SNR464" s="22"/>
      <c r="SNS464" s="22"/>
      <c r="SNT464" s="22"/>
      <c r="SNU464" s="22"/>
      <c r="SNV464" s="22"/>
      <c r="SNW464" s="22"/>
      <c r="SNX464" s="22"/>
      <c r="SNY464" s="22"/>
      <c r="SNZ464" s="22"/>
      <c r="SOA464" s="22"/>
      <c r="SOB464" s="22"/>
      <c r="SOC464" s="22"/>
      <c r="SOD464" s="22"/>
      <c r="SOE464" s="22"/>
      <c r="SOF464" s="22"/>
      <c r="SOG464" s="22"/>
      <c r="SOH464" s="22"/>
      <c r="SOI464" s="22"/>
      <c r="SOJ464" s="22"/>
      <c r="SOK464" s="22"/>
      <c r="SOL464" s="22"/>
      <c r="SOM464" s="22"/>
      <c r="SON464" s="22"/>
      <c r="SOO464" s="22"/>
      <c r="SOP464" s="22"/>
      <c r="SOQ464" s="22"/>
      <c r="SOR464" s="22"/>
      <c r="SOS464" s="22"/>
      <c r="SOT464" s="22"/>
      <c r="SOU464" s="22"/>
      <c r="SOV464" s="22"/>
      <c r="SOW464" s="22"/>
      <c r="SOX464" s="22"/>
      <c r="SOY464" s="22"/>
      <c r="SOZ464" s="22"/>
      <c r="SPA464" s="22"/>
      <c r="SPB464" s="22"/>
      <c r="SPC464" s="22"/>
      <c r="SPD464" s="22"/>
      <c r="SPE464" s="22"/>
      <c r="SPF464" s="22"/>
      <c r="SPG464" s="22"/>
      <c r="SPH464" s="22"/>
      <c r="SPI464" s="22"/>
      <c r="SPJ464" s="22"/>
      <c r="SPK464" s="22"/>
      <c r="SPL464" s="22"/>
      <c r="SPM464" s="22"/>
      <c r="SPN464" s="22"/>
      <c r="SPO464" s="22"/>
      <c r="SPP464" s="22"/>
      <c r="SPQ464" s="22"/>
      <c r="SPR464" s="22"/>
      <c r="SPS464" s="22"/>
      <c r="SPT464" s="22"/>
      <c r="SPU464" s="22"/>
      <c r="SPV464" s="22"/>
      <c r="SPW464" s="22"/>
      <c r="SPX464" s="22"/>
      <c r="SPY464" s="22"/>
      <c r="SPZ464" s="22"/>
      <c r="SQA464" s="22"/>
      <c r="SQB464" s="22"/>
      <c r="SQC464" s="22"/>
      <c r="SQD464" s="22"/>
      <c r="SQE464" s="22"/>
      <c r="SQF464" s="22"/>
      <c r="SQG464" s="22"/>
      <c r="SQH464" s="22"/>
      <c r="SQI464" s="22"/>
      <c r="SQJ464" s="22"/>
      <c r="SQK464" s="22"/>
      <c r="SQL464" s="22"/>
      <c r="SQM464" s="22"/>
      <c r="SQN464" s="22"/>
      <c r="SQO464" s="22"/>
      <c r="SQP464" s="22"/>
      <c r="SQQ464" s="22"/>
      <c r="SQR464" s="22"/>
      <c r="SQS464" s="22"/>
      <c r="SQT464" s="22"/>
      <c r="SQU464" s="22"/>
      <c r="SQV464" s="22"/>
      <c r="SQW464" s="22"/>
      <c r="SQX464" s="22"/>
      <c r="SQY464" s="22"/>
      <c r="SQZ464" s="22"/>
      <c r="SRA464" s="22"/>
      <c r="SRB464" s="22"/>
      <c r="SRC464" s="22"/>
      <c r="SRD464" s="22"/>
      <c r="SRE464" s="22"/>
      <c r="SRF464" s="22"/>
      <c r="SRG464" s="22"/>
      <c r="SRH464" s="22"/>
      <c r="SRI464" s="22"/>
      <c r="SRJ464" s="22"/>
      <c r="SRK464" s="22"/>
      <c r="SRL464" s="22"/>
      <c r="SRM464" s="22"/>
      <c r="SRN464" s="22"/>
      <c r="SRO464" s="22"/>
      <c r="SRP464" s="22"/>
      <c r="SRQ464" s="22"/>
      <c r="SRR464" s="22"/>
      <c r="SRS464" s="22"/>
      <c r="SRT464" s="22"/>
      <c r="SRU464" s="22"/>
      <c r="SRV464" s="22"/>
      <c r="SRW464" s="22"/>
      <c r="SRX464" s="22"/>
      <c r="SRY464" s="22"/>
      <c r="SRZ464" s="22"/>
      <c r="SSA464" s="22"/>
      <c r="SSB464" s="22"/>
      <c r="SSC464" s="22"/>
      <c r="SSD464" s="22"/>
      <c r="SSE464" s="22"/>
      <c r="SSF464" s="22"/>
      <c r="SSG464" s="22"/>
      <c r="SSH464" s="22"/>
      <c r="SSI464" s="22"/>
      <c r="SSJ464" s="22"/>
      <c r="SSK464" s="22"/>
      <c r="SSL464" s="22"/>
      <c r="SSM464" s="22"/>
      <c r="SSN464" s="22"/>
      <c r="SSO464" s="22"/>
      <c r="SSP464" s="22"/>
      <c r="SSQ464" s="22"/>
      <c r="SSR464" s="22"/>
      <c r="SSS464" s="22"/>
      <c r="SST464" s="22"/>
      <c r="SSU464" s="22"/>
      <c r="SSV464" s="22"/>
      <c r="SSW464" s="22"/>
      <c r="SSX464" s="22"/>
      <c r="SSY464" s="22"/>
      <c r="SSZ464" s="22"/>
      <c r="STA464" s="22"/>
      <c r="STB464" s="22"/>
      <c r="STC464" s="22"/>
      <c r="STD464" s="22"/>
      <c r="STE464" s="22"/>
      <c r="STF464" s="22"/>
      <c r="STG464" s="22"/>
      <c r="STH464" s="22"/>
      <c r="STI464" s="22"/>
      <c r="STJ464" s="22"/>
      <c r="STK464" s="22"/>
      <c r="STL464" s="22"/>
      <c r="STM464" s="22"/>
      <c r="STN464" s="22"/>
      <c r="STO464" s="22"/>
      <c r="STP464" s="22"/>
      <c r="STQ464" s="22"/>
      <c r="STR464" s="22"/>
      <c r="STS464" s="22"/>
      <c r="STT464" s="22"/>
      <c r="STU464" s="22"/>
      <c r="STV464" s="22"/>
      <c r="STW464" s="22"/>
      <c r="STX464" s="22"/>
      <c r="STY464" s="22"/>
      <c r="STZ464" s="22"/>
      <c r="SUA464" s="22"/>
      <c r="SUB464" s="22"/>
      <c r="SUC464" s="22"/>
      <c r="SUD464" s="22"/>
      <c r="SUE464" s="22"/>
      <c r="SUF464" s="22"/>
      <c r="SUG464" s="22"/>
      <c r="SUH464" s="22"/>
      <c r="SUI464" s="22"/>
      <c r="SUJ464" s="22"/>
      <c r="SUK464" s="22"/>
      <c r="SUL464" s="22"/>
      <c r="SUM464" s="22"/>
      <c r="SUN464" s="22"/>
      <c r="SUO464" s="22"/>
      <c r="SUP464" s="22"/>
      <c r="SUQ464" s="22"/>
      <c r="SUR464" s="22"/>
      <c r="SUS464" s="22"/>
      <c r="SUT464" s="22"/>
      <c r="SUU464" s="22"/>
      <c r="SUV464" s="22"/>
      <c r="SUW464" s="22"/>
      <c r="SUX464" s="22"/>
      <c r="SUY464" s="22"/>
      <c r="SUZ464" s="22"/>
      <c r="SVA464" s="22"/>
      <c r="SVB464" s="22"/>
      <c r="SVC464" s="22"/>
      <c r="SVD464" s="22"/>
      <c r="SVE464" s="22"/>
      <c r="SVF464" s="22"/>
      <c r="SVG464" s="22"/>
      <c r="SVH464" s="22"/>
      <c r="SVI464" s="22"/>
      <c r="SVJ464" s="22"/>
      <c r="SVK464" s="22"/>
      <c r="SVL464" s="22"/>
      <c r="SVM464" s="22"/>
      <c r="SVN464" s="22"/>
      <c r="SVO464" s="22"/>
      <c r="SVP464" s="22"/>
      <c r="SVQ464" s="22"/>
      <c r="SVR464" s="22"/>
      <c r="SVS464" s="22"/>
      <c r="SVT464" s="22"/>
      <c r="SVU464" s="22"/>
      <c r="SVV464" s="22"/>
      <c r="SVW464" s="22"/>
      <c r="SVX464" s="22"/>
      <c r="SVY464" s="22"/>
      <c r="SVZ464" s="22"/>
      <c r="SWA464" s="22"/>
      <c r="SWB464" s="22"/>
      <c r="SWC464" s="22"/>
      <c r="SWD464" s="22"/>
      <c r="SWE464" s="22"/>
      <c r="SWF464" s="22"/>
      <c r="SWG464" s="22"/>
      <c r="SWH464" s="22"/>
      <c r="SWI464" s="22"/>
      <c r="SWJ464" s="22"/>
      <c r="SWK464" s="22"/>
      <c r="SWL464" s="22"/>
      <c r="SWM464" s="22"/>
      <c r="SWN464" s="22"/>
      <c r="SWO464" s="22"/>
      <c r="SWP464" s="22"/>
      <c r="SWQ464" s="22"/>
      <c r="SWR464" s="22"/>
      <c r="SWS464" s="22"/>
      <c r="SWT464" s="22"/>
      <c r="SWU464" s="22"/>
      <c r="SWV464" s="22"/>
      <c r="SWW464" s="22"/>
      <c r="SWX464" s="22"/>
      <c r="SWY464" s="22"/>
      <c r="SWZ464" s="22"/>
      <c r="SXA464" s="22"/>
      <c r="SXB464" s="22"/>
      <c r="SXC464" s="22"/>
      <c r="SXD464" s="22"/>
      <c r="SXE464" s="22"/>
      <c r="SXF464" s="22"/>
      <c r="SXG464" s="22"/>
      <c r="SXH464" s="22"/>
      <c r="SXI464" s="22"/>
      <c r="SXJ464" s="22"/>
      <c r="SXK464" s="22"/>
      <c r="SXL464" s="22"/>
      <c r="SXM464" s="22"/>
      <c r="SXN464" s="22"/>
      <c r="SXO464" s="22"/>
      <c r="SXP464" s="22"/>
      <c r="SXQ464" s="22"/>
      <c r="SXR464" s="22"/>
      <c r="SXS464" s="22"/>
      <c r="SXT464" s="22"/>
      <c r="SXU464" s="22"/>
      <c r="SXV464" s="22"/>
      <c r="SXW464" s="22"/>
      <c r="SXX464" s="22"/>
      <c r="SXY464" s="22"/>
      <c r="SXZ464" s="22"/>
      <c r="SYA464" s="22"/>
      <c r="SYB464" s="22"/>
      <c r="SYC464" s="22"/>
      <c r="SYD464" s="22"/>
      <c r="SYE464" s="22"/>
      <c r="SYF464" s="22"/>
      <c r="SYG464" s="22"/>
      <c r="SYH464" s="22"/>
      <c r="SYI464" s="22"/>
      <c r="SYJ464" s="22"/>
      <c r="SYK464" s="22"/>
      <c r="SYL464" s="22"/>
      <c r="SYM464" s="22"/>
      <c r="SYN464" s="22"/>
      <c r="SYO464" s="22"/>
      <c r="SYP464" s="22"/>
      <c r="SYQ464" s="22"/>
      <c r="SYR464" s="22"/>
      <c r="SYS464" s="22"/>
      <c r="SYT464" s="22"/>
      <c r="SYU464" s="22"/>
      <c r="SYV464" s="22"/>
      <c r="SYW464" s="22"/>
      <c r="SYX464" s="22"/>
      <c r="SYY464" s="22"/>
      <c r="SYZ464" s="22"/>
      <c r="SZA464" s="22"/>
      <c r="SZB464" s="22"/>
      <c r="SZC464" s="22"/>
      <c r="SZD464" s="22"/>
      <c r="SZE464" s="22"/>
      <c r="SZF464" s="22"/>
      <c r="SZG464" s="22"/>
      <c r="SZH464" s="22"/>
      <c r="SZI464" s="22"/>
      <c r="SZJ464" s="22"/>
      <c r="SZK464" s="22"/>
      <c r="SZL464" s="22"/>
      <c r="SZM464" s="22"/>
      <c r="SZN464" s="22"/>
      <c r="SZO464" s="22"/>
      <c r="SZP464" s="22"/>
      <c r="SZQ464" s="22"/>
      <c r="SZR464" s="22"/>
      <c r="SZS464" s="22"/>
      <c r="SZT464" s="22"/>
      <c r="SZU464" s="22"/>
      <c r="SZV464" s="22"/>
      <c r="SZW464" s="22"/>
      <c r="SZX464" s="22"/>
      <c r="SZY464" s="22"/>
      <c r="SZZ464" s="22"/>
      <c r="TAA464" s="22"/>
      <c r="TAB464" s="22"/>
      <c r="TAC464" s="22"/>
      <c r="TAD464" s="22"/>
      <c r="TAE464" s="22"/>
      <c r="TAF464" s="22"/>
      <c r="TAG464" s="22"/>
      <c r="TAH464" s="22"/>
      <c r="TAI464" s="22"/>
      <c r="TAJ464" s="22"/>
      <c r="TAK464" s="22"/>
      <c r="TAL464" s="22"/>
      <c r="TAM464" s="22"/>
      <c r="TAN464" s="22"/>
      <c r="TAO464" s="22"/>
      <c r="TAP464" s="22"/>
      <c r="TAQ464" s="22"/>
      <c r="TAR464" s="22"/>
      <c r="TAS464" s="22"/>
      <c r="TAT464" s="22"/>
      <c r="TAU464" s="22"/>
      <c r="TAV464" s="22"/>
      <c r="TAW464" s="22"/>
      <c r="TAX464" s="22"/>
      <c r="TAY464" s="22"/>
      <c r="TAZ464" s="22"/>
      <c r="TBA464" s="22"/>
      <c r="TBB464" s="22"/>
      <c r="TBC464" s="22"/>
      <c r="TBD464" s="22"/>
      <c r="TBE464" s="22"/>
      <c r="TBF464" s="22"/>
      <c r="TBG464" s="22"/>
      <c r="TBH464" s="22"/>
      <c r="TBI464" s="22"/>
      <c r="TBJ464" s="22"/>
      <c r="TBK464" s="22"/>
      <c r="TBL464" s="22"/>
      <c r="TBM464" s="22"/>
      <c r="TBN464" s="22"/>
      <c r="TBO464" s="22"/>
      <c r="TBP464" s="22"/>
      <c r="TBQ464" s="22"/>
      <c r="TBR464" s="22"/>
      <c r="TBS464" s="22"/>
      <c r="TBT464" s="22"/>
      <c r="TBU464" s="22"/>
      <c r="TBV464" s="22"/>
      <c r="TBW464" s="22"/>
      <c r="TBX464" s="22"/>
      <c r="TBY464" s="22"/>
      <c r="TBZ464" s="22"/>
      <c r="TCA464" s="22"/>
      <c r="TCB464" s="22"/>
      <c r="TCC464" s="22"/>
      <c r="TCD464" s="22"/>
      <c r="TCE464" s="22"/>
      <c r="TCF464" s="22"/>
      <c r="TCG464" s="22"/>
      <c r="TCH464" s="22"/>
      <c r="TCI464" s="22"/>
      <c r="TCJ464" s="22"/>
      <c r="TCK464" s="22"/>
      <c r="TCL464" s="22"/>
      <c r="TCM464" s="22"/>
      <c r="TCN464" s="22"/>
      <c r="TCO464" s="22"/>
      <c r="TCP464" s="22"/>
      <c r="TCQ464" s="22"/>
      <c r="TCR464" s="22"/>
      <c r="TCS464" s="22"/>
      <c r="TCT464" s="22"/>
      <c r="TCU464" s="22"/>
      <c r="TCV464" s="22"/>
      <c r="TCW464" s="22"/>
      <c r="TCX464" s="22"/>
      <c r="TCY464" s="22"/>
      <c r="TCZ464" s="22"/>
      <c r="TDA464" s="22"/>
      <c r="TDB464" s="22"/>
      <c r="TDC464" s="22"/>
      <c r="TDD464" s="22"/>
      <c r="TDE464" s="22"/>
      <c r="TDF464" s="22"/>
      <c r="TDG464" s="22"/>
      <c r="TDH464" s="22"/>
      <c r="TDI464" s="22"/>
      <c r="TDJ464" s="22"/>
      <c r="TDK464" s="22"/>
      <c r="TDL464" s="22"/>
      <c r="TDM464" s="22"/>
      <c r="TDN464" s="22"/>
      <c r="TDO464" s="22"/>
      <c r="TDP464" s="22"/>
      <c r="TDQ464" s="22"/>
      <c r="TDR464" s="22"/>
      <c r="TDS464" s="22"/>
      <c r="TDT464" s="22"/>
      <c r="TDU464" s="22"/>
      <c r="TDV464" s="22"/>
      <c r="TDW464" s="22"/>
      <c r="TDX464" s="22"/>
      <c r="TDY464" s="22"/>
      <c r="TDZ464" s="22"/>
      <c r="TEA464" s="22"/>
      <c r="TEB464" s="22"/>
      <c r="TEC464" s="22"/>
      <c r="TED464" s="22"/>
      <c r="TEE464" s="22"/>
      <c r="TEF464" s="22"/>
      <c r="TEG464" s="22"/>
      <c r="TEH464" s="22"/>
      <c r="TEI464" s="22"/>
      <c r="TEJ464" s="22"/>
      <c r="TEK464" s="22"/>
      <c r="TEL464" s="22"/>
      <c r="TEM464" s="22"/>
      <c r="TEN464" s="22"/>
      <c r="TEO464" s="22"/>
      <c r="TEP464" s="22"/>
      <c r="TEQ464" s="22"/>
      <c r="TER464" s="22"/>
      <c r="TES464" s="22"/>
      <c r="TET464" s="22"/>
      <c r="TEU464" s="22"/>
      <c r="TEV464" s="22"/>
      <c r="TEW464" s="22"/>
      <c r="TEX464" s="22"/>
      <c r="TEY464" s="22"/>
      <c r="TEZ464" s="22"/>
      <c r="TFA464" s="22"/>
      <c r="TFB464" s="22"/>
      <c r="TFC464" s="22"/>
      <c r="TFD464" s="22"/>
      <c r="TFE464" s="22"/>
      <c r="TFF464" s="22"/>
      <c r="TFG464" s="22"/>
      <c r="TFH464" s="22"/>
      <c r="TFI464" s="22"/>
      <c r="TFJ464" s="22"/>
      <c r="TFK464" s="22"/>
      <c r="TFL464" s="22"/>
      <c r="TFM464" s="22"/>
      <c r="TFN464" s="22"/>
      <c r="TFO464" s="22"/>
      <c r="TFP464" s="22"/>
      <c r="TFQ464" s="22"/>
      <c r="TFR464" s="22"/>
      <c r="TFS464" s="22"/>
      <c r="TFT464" s="22"/>
      <c r="TFU464" s="22"/>
      <c r="TFV464" s="22"/>
      <c r="TFW464" s="22"/>
      <c r="TFX464" s="22"/>
      <c r="TFY464" s="22"/>
      <c r="TFZ464" s="22"/>
      <c r="TGA464" s="22"/>
      <c r="TGB464" s="22"/>
      <c r="TGC464" s="22"/>
      <c r="TGD464" s="22"/>
      <c r="TGE464" s="22"/>
      <c r="TGF464" s="22"/>
      <c r="TGG464" s="22"/>
      <c r="TGH464" s="22"/>
      <c r="TGI464" s="22"/>
      <c r="TGJ464" s="22"/>
      <c r="TGK464" s="22"/>
      <c r="TGL464" s="22"/>
      <c r="TGM464" s="22"/>
      <c r="TGN464" s="22"/>
      <c r="TGO464" s="22"/>
      <c r="TGP464" s="22"/>
      <c r="TGQ464" s="22"/>
      <c r="TGR464" s="22"/>
      <c r="TGS464" s="22"/>
      <c r="TGT464" s="22"/>
      <c r="TGU464" s="22"/>
      <c r="TGV464" s="22"/>
      <c r="TGW464" s="22"/>
      <c r="TGX464" s="22"/>
      <c r="TGY464" s="22"/>
      <c r="TGZ464" s="22"/>
      <c r="THA464" s="22"/>
      <c r="THB464" s="22"/>
      <c r="THC464" s="22"/>
      <c r="THD464" s="22"/>
      <c r="THE464" s="22"/>
      <c r="THF464" s="22"/>
      <c r="THG464" s="22"/>
      <c r="THH464" s="22"/>
      <c r="THI464" s="22"/>
      <c r="THJ464" s="22"/>
      <c r="THK464" s="22"/>
      <c r="THL464" s="22"/>
      <c r="THM464" s="22"/>
      <c r="THN464" s="22"/>
      <c r="THO464" s="22"/>
      <c r="THP464" s="22"/>
      <c r="THQ464" s="22"/>
      <c r="THR464" s="22"/>
      <c r="THS464" s="22"/>
      <c r="THT464" s="22"/>
      <c r="THU464" s="22"/>
      <c r="THV464" s="22"/>
      <c r="THW464" s="22"/>
      <c r="THX464" s="22"/>
      <c r="THY464" s="22"/>
      <c r="THZ464" s="22"/>
      <c r="TIA464" s="22"/>
      <c r="TIB464" s="22"/>
      <c r="TIC464" s="22"/>
      <c r="TID464" s="22"/>
      <c r="TIE464" s="22"/>
      <c r="TIF464" s="22"/>
      <c r="TIG464" s="22"/>
      <c r="TIH464" s="22"/>
      <c r="TII464" s="22"/>
      <c r="TIJ464" s="22"/>
      <c r="TIK464" s="22"/>
      <c r="TIL464" s="22"/>
      <c r="TIM464" s="22"/>
      <c r="TIN464" s="22"/>
      <c r="TIO464" s="22"/>
      <c r="TIP464" s="22"/>
      <c r="TIQ464" s="22"/>
      <c r="TIR464" s="22"/>
      <c r="TIS464" s="22"/>
      <c r="TIT464" s="22"/>
      <c r="TIU464" s="22"/>
      <c r="TIV464" s="22"/>
      <c r="TIW464" s="22"/>
      <c r="TIX464" s="22"/>
      <c r="TIY464" s="22"/>
      <c r="TIZ464" s="22"/>
      <c r="TJA464" s="22"/>
      <c r="TJB464" s="22"/>
      <c r="TJC464" s="22"/>
      <c r="TJD464" s="22"/>
      <c r="TJE464" s="22"/>
      <c r="TJF464" s="22"/>
      <c r="TJG464" s="22"/>
      <c r="TJH464" s="22"/>
      <c r="TJI464" s="22"/>
      <c r="TJJ464" s="22"/>
      <c r="TJK464" s="22"/>
      <c r="TJL464" s="22"/>
      <c r="TJM464" s="22"/>
      <c r="TJN464" s="22"/>
      <c r="TJO464" s="22"/>
      <c r="TJP464" s="22"/>
      <c r="TJQ464" s="22"/>
      <c r="TJR464" s="22"/>
      <c r="TJS464" s="22"/>
      <c r="TJT464" s="22"/>
      <c r="TJU464" s="22"/>
      <c r="TJV464" s="22"/>
      <c r="TJW464" s="22"/>
      <c r="TJX464" s="22"/>
      <c r="TJY464" s="22"/>
      <c r="TJZ464" s="22"/>
      <c r="TKA464" s="22"/>
      <c r="TKB464" s="22"/>
      <c r="TKC464" s="22"/>
      <c r="TKD464" s="22"/>
      <c r="TKE464" s="22"/>
      <c r="TKF464" s="22"/>
      <c r="TKG464" s="22"/>
      <c r="TKH464" s="22"/>
      <c r="TKI464" s="22"/>
      <c r="TKJ464" s="22"/>
      <c r="TKK464" s="22"/>
      <c r="TKL464" s="22"/>
      <c r="TKM464" s="22"/>
      <c r="TKN464" s="22"/>
      <c r="TKO464" s="22"/>
      <c r="TKP464" s="22"/>
      <c r="TKQ464" s="22"/>
      <c r="TKR464" s="22"/>
      <c r="TKS464" s="22"/>
      <c r="TKT464" s="22"/>
      <c r="TKU464" s="22"/>
      <c r="TKV464" s="22"/>
      <c r="TKW464" s="22"/>
      <c r="TKX464" s="22"/>
      <c r="TKY464" s="22"/>
      <c r="TKZ464" s="22"/>
      <c r="TLA464" s="22"/>
      <c r="TLB464" s="22"/>
      <c r="TLC464" s="22"/>
      <c r="TLD464" s="22"/>
      <c r="TLE464" s="22"/>
      <c r="TLF464" s="22"/>
      <c r="TLG464" s="22"/>
      <c r="TLH464" s="22"/>
      <c r="TLI464" s="22"/>
      <c r="TLJ464" s="22"/>
      <c r="TLK464" s="22"/>
      <c r="TLL464" s="22"/>
      <c r="TLM464" s="22"/>
      <c r="TLN464" s="22"/>
      <c r="TLO464" s="22"/>
      <c r="TLP464" s="22"/>
      <c r="TLQ464" s="22"/>
      <c r="TLR464" s="22"/>
      <c r="TLS464" s="22"/>
      <c r="TLT464" s="22"/>
      <c r="TLU464" s="22"/>
      <c r="TLV464" s="22"/>
      <c r="TLW464" s="22"/>
      <c r="TLX464" s="22"/>
      <c r="TLY464" s="22"/>
      <c r="TLZ464" s="22"/>
      <c r="TMA464" s="22"/>
      <c r="TMB464" s="22"/>
      <c r="TMC464" s="22"/>
      <c r="TMD464" s="22"/>
      <c r="TME464" s="22"/>
      <c r="TMF464" s="22"/>
      <c r="TMG464" s="22"/>
      <c r="TMH464" s="22"/>
      <c r="TMI464" s="22"/>
      <c r="TMJ464" s="22"/>
      <c r="TMK464" s="22"/>
      <c r="TML464" s="22"/>
      <c r="TMM464" s="22"/>
      <c r="TMN464" s="22"/>
      <c r="TMO464" s="22"/>
      <c r="TMP464" s="22"/>
      <c r="TMQ464" s="22"/>
      <c r="TMR464" s="22"/>
      <c r="TMS464" s="22"/>
      <c r="TMT464" s="22"/>
      <c r="TMU464" s="22"/>
      <c r="TMV464" s="22"/>
      <c r="TMW464" s="22"/>
      <c r="TMX464" s="22"/>
      <c r="TMY464" s="22"/>
      <c r="TMZ464" s="22"/>
      <c r="TNA464" s="22"/>
      <c r="TNB464" s="22"/>
      <c r="TNC464" s="22"/>
      <c r="TND464" s="22"/>
      <c r="TNE464" s="22"/>
      <c r="TNF464" s="22"/>
      <c r="TNG464" s="22"/>
      <c r="TNH464" s="22"/>
      <c r="TNI464" s="22"/>
      <c r="TNJ464" s="22"/>
      <c r="TNK464" s="22"/>
      <c r="TNL464" s="22"/>
      <c r="TNM464" s="22"/>
      <c r="TNN464" s="22"/>
      <c r="TNO464" s="22"/>
      <c r="TNP464" s="22"/>
      <c r="TNQ464" s="22"/>
      <c r="TNR464" s="22"/>
      <c r="TNS464" s="22"/>
      <c r="TNT464" s="22"/>
      <c r="TNU464" s="22"/>
      <c r="TNV464" s="22"/>
      <c r="TNW464" s="22"/>
      <c r="TNX464" s="22"/>
      <c r="TNY464" s="22"/>
      <c r="TNZ464" s="22"/>
      <c r="TOA464" s="22"/>
      <c r="TOB464" s="22"/>
      <c r="TOC464" s="22"/>
      <c r="TOD464" s="22"/>
      <c r="TOE464" s="22"/>
      <c r="TOF464" s="22"/>
      <c r="TOG464" s="22"/>
      <c r="TOH464" s="22"/>
      <c r="TOI464" s="22"/>
      <c r="TOJ464" s="22"/>
      <c r="TOK464" s="22"/>
      <c r="TOL464" s="22"/>
      <c r="TOM464" s="22"/>
      <c r="TON464" s="22"/>
      <c r="TOO464" s="22"/>
      <c r="TOP464" s="22"/>
      <c r="TOQ464" s="22"/>
      <c r="TOR464" s="22"/>
      <c r="TOS464" s="22"/>
      <c r="TOT464" s="22"/>
      <c r="TOU464" s="22"/>
      <c r="TOV464" s="22"/>
      <c r="TOW464" s="22"/>
      <c r="TOX464" s="22"/>
      <c r="TOY464" s="22"/>
      <c r="TOZ464" s="22"/>
      <c r="TPA464" s="22"/>
      <c r="TPB464" s="22"/>
      <c r="TPC464" s="22"/>
      <c r="TPD464" s="22"/>
      <c r="TPE464" s="22"/>
      <c r="TPF464" s="22"/>
      <c r="TPG464" s="22"/>
      <c r="TPH464" s="22"/>
      <c r="TPI464" s="22"/>
      <c r="TPJ464" s="22"/>
      <c r="TPK464" s="22"/>
      <c r="TPL464" s="22"/>
      <c r="TPM464" s="22"/>
      <c r="TPN464" s="22"/>
      <c r="TPO464" s="22"/>
      <c r="TPP464" s="22"/>
      <c r="TPQ464" s="22"/>
      <c r="TPR464" s="22"/>
      <c r="TPS464" s="22"/>
      <c r="TPT464" s="22"/>
      <c r="TPU464" s="22"/>
      <c r="TPV464" s="22"/>
      <c r="TPW464" s="22"/>
      <c r="TPX464" s="22"/>
      <c r="TPY464" s="22"/>
      <c r="TPZ464" s="22"/>
      <c r="TQA464" s="22"/>
      <c r="TQB464" s="22"/>
      <c r="TQC464" s="22"/>
      <c r="TQD464" s="22"/>
      <c r="TQE464" s="22"/>
      <c r="TQF464" s="22"/>
      <c r="TQG464" s="22"/>
      <c r="TQH464" s="22"/>
      <c r="TQI464" s="22"/>
      <c r="TQJ464" s="22"/>
      <c r="TQK464" s="22"/>
      <c r="TQL464" s="22"/>
      <c r="TQM464" s="22"/>
      <c r="TQN464" s="22"/>
      <c r="TQO464" s="22"/>
      <c r="TQP464" s="22"/>
      <c r="TQQ464" s="22"/>
      <c r="TQR464" s="22"/>
      <c r="TQS464" s="22"/>
      <c r="TQT464" s="22"/>
      <c r="TQU464" s="22"/>
      <c r="TQV464" s="22"/>
      <c r="TQW464" s="22"/>
      <c r="TQX464" s="22"/>
      <c r="TQY464" s="22"/>
      <c r="TQZ464" s="22"/>
      <c r="TRA464" s="22"/>
      <c r="TRB464" s="22"/>
      <c r="TRC464" s="22"/>
      <c r="TRD464" s="22"/>
      <c r="TRE464" s="22"/>
      <c r="TRF464" s="22"/>
      <c r="TRG464" s="22"/>
      <c r="TRH464" s="22"/>
      <c r="TRI464" s="22"/>
      <c r="TRJ464" s="22"/>
      <c r="TRK464" s="22"/>
      <c r="TRL464" s="22"/>
      <c r="TRM464" s="22"/>
      <c r="TRN464" s="22"/>
      <c r="TRO464" s="22"/>
      <c r="TRP464" s="22"/>
      <c r="TRQ464" s="22"/>
      <c r="TRR464" s="22"/>
      <c r="TRS464" s="22"/>
      <c r="TRT464" s="22"/>
      <c r="TRU464" s="22"/>
      <c r="TRV464" s="22"/>
      <c r="TRW464" s="22"/>
      <c r="TRX464" s="22"/>
      <c r="TRY464" s="22"/>
      <c r="TRZ464" s="22"/>
      <c r="TSA464" s="22"/>
      <c r="TSB464" s="22"/>
      <c r="TSC464" s="22"/>
      <c r="TSD464" s="22"/>
      <c r="TSE464" s="22"/>
      <c r="TSF464" s="22"/>
      <c r="TSG464" s="22"/>
      <c r="TSH464" s="22"/>
      <c r="TSI464" s="22"/>
      <c r="TSJ464" s="22"/>
      <c r="TSK464" s="22"/>
      <c r="TSL464" s="22"/>
      <c r="TSM464" s="22"/>
      <c r="TSN464" s="22"/>
      <c r="TSO464" s="22"/>
      <c r="TSP464" s="22"/>
      <c r="TSQ464" s="22"/>
      <c r="TSR464" s="22"/>
      <c r="TSS464" s="22"/>
      <c r="TST464" s="22"/>
      <c r="TSU464" s="22"/>
      <c r="TSV464" s="22"/>
      <c r="TSW464" s="22"/>
      <c r="TSX464" s="22"/>
      <c r="TSY464" s="22"/>
      <c r="TSZ464" s="22"/>
      <c r="TTA464" s="22"/>
      <c r="TTB464" s="22"/>
      <c r="TTC464" s="22"/>
      <c r="TTD464" s="22"/>
      <c r="TTE464" s="22"/>
      <c r="TTF464" s="22"/>
      <c r="TTG464" s="22"/>
      <c r="TTH464" s="22"/>
      <c r="TTI464" s="22"/>
      <c r="TTJ464" s="22"/>
      <c r="TTK464" s="22"/>
      <c r="TTL464" s="22"/>
      <c r="TTM464" s="22"/>
      <c r="TTN464" s="22"/>
      <c r="TTO464" s="22"/>
      <c r="TTP464" s="22"/>
      <c r="TTQ464" s="22"/>
      <c r="TTR464" s="22"/>
      <c r="TTS464" s="22"/>
      <c r="TTT464" s="22"/>
      <c r="TTU464" s="22"/>
      <c r="TTV464" s="22"/>
      <c r="TTW464" s="22"/>
      <c r="TTX464" s="22"/>
      <c r="TTY464" s="22"/>
      <c r="TTZ464" s="22"/>
      <c r="TUA464" s="22"/>
      <c r="TUB464" s="22"/>
      <c r="TUC464" s="22"/>
      <c r="TUD464" s="22"/>
      <c r="TUE464" s="22"/>
      <c r="TUF464" s="22"/>
      <c r="TUG464" s="22"/>
      <c r="TUH464" s="22"/>
      <c r="TUI464" s="22"/>
      <c r="TUJ464" s="22"/>
      <c r="TUK464" s="22"/>
      <c r="TUL464" s="22"/>
      <c r="TUM464" s="22"/>
      <c r="TUN464" s="22"/>
      <c r="TUO464" s="22"/>
      <c r="TUP464" s="22"/>
      <c r="TUQ464" s="22"/>
      <c r="TUR464" s="22"/>
      <c r="TUS464" s="22"/>
      <c r="TUT464" s="22"/>
      <c r="TUU464" s="22"/>
      <c r="TUV464" s="22"/>
      <c r="TUW464" s="22"/>
      <c r="TUX464" s="22"/>
      <c r="TUY464" s="22"/>
      <c r="TUZ464" s="22"/>
      <c r="TVA464" s="22"/>
      <c r="TVB464" s="22"/>
      <c r="TVC464" s="22"/>
      <c r="TVD464" s="22"/>
      <c r="TVE464" s="22"/>
      <c r="TVF464" s="22"/>
      <c r="TVG464" s="22"/>
      <c r="TVH464" s="22"/>
      <c r="TVI464" s="22"/>
      <c r="TVJ464" s="22"/>
      <c r="TVK464" s="22"/>
      <c r="TVL464" s="22"/>
      <c r="TVM464" s="22"/>
      <c r="TVN464" s="22"/>
      <c r="TVO464" s="22"/>
      <c r="TVP464" s="22"/>
      <c r="TVQ464" s="22"/>
      <c r="TVR464" s="22"/>
      <c r="TVS464" s="22"/>
      <c r="TVT464" s="22"/>
      <c r="TVU464" s="22"/>
      <c r="TVV464" s="22"/>
      <c r="TVW464" s="22"/>
      <c r="TVX464" s="22"/>
      <c r="TVY464" s="22"/>
      <c r="TVZ464" s="22"/>
      <c r="TWA464" s="22"/>
      <c r="TWB464" s="22"/>
      <c r="TWC464" s="22"/>
      <c r="TWD464" s="22"/>
      <c r="TWE464" s="22"/>
      <c r="TWF464" s="22"/>
      <c r="TWG464" s="22"/>
      <c r="TWH464" s="22"/>
      <c r="TWI464" s="22"/>
      <c r="TWJ464" s="22"/>
      <c r="TWK464" s="22"/>
      <c r="TWL464" s="22"/>
      <c r="TWM464" s="22"/>
      <c r="TWN464" s="22"/>
      <c r="TWO464" s="22"/>
      <c r="TWP464" s="22"/>
      <c r="TWQ464" s="22"/>
      <c r="TWR464" s="22"/>
      <c r="TWS464" s="22"/>
      <c r="TWT464" s="22"/>
      <c r="TWU464" s="22"/>
      <c r="TWV464" s="22"/>
      <c r="TWW464" s="22"/>
      <c r="TWX464" s="22"/>
      <c r="TWY464" s="22"/>
      <c r="TWZ464" s="22"/>
      <c r="TXA464" s="22"/>
      <c r="TXB464" s="22"/>
      <c r="TXC464" s="22"/>
      <c r="TXD464" s="22"/>
      <c r="TXE464" s="22"/>
      <c r="TXF464" s="22"/>
      <c r="TXG464" s="22"/>
      <c r="TXH464" s="22"/>
      <c r="TXI464" s="22"/>
      <c r="TXJ464" s="22"/>
      <c r="TXK464" s="22"/>
      <c r="TXL464" s="22"/>
      <c r="TXM464" s="22"/>
      <c r="TXN464" s="22"/>
      <c r="TXO464" s="22"/>
      <c r="TXP464" s="22"/>
      <c r="TXQ464" s="22"/>
      <c r="TXR464" s="22"/>
      <c r="TXS464" s="22"/>
      <c r="TXT464" s="22"/>
      <c r="TXU464" s="22"/>
      <c r="TXV464" s="22"/>
      <c r="TXW464" s="22"/>
      <c r="TXX464" s="22"/>
      <c r="TXY464" s="22"/>
      <c r="TXZ464" s="22"/>
      <c r="TYA464" s="22"/>
      <c r="TYB464" s="22"/>
      <c r="TYC464" s="22"/>
      <c r="TYD464" s="22"/>
      <c r="TYE464" s="22"/>
      <c r="TYF464" s="22"/>
      <c r="TYG464" s="22"/>
      <c r="TYH464" s="22"/>
      <c r="TYI464" s="22"/>
      <c r="TYJ464" s="22"/>
      <c r="TYK464" s="22"/>
      <c r="TYL464" s="22"/>
      <c r="TYM464" s="22"/>
      <c r="TYN464" s="22"/>
      <c r="TYO464" s="22"/>
      <c r="TYP464" s="22"/>
      <c r="TYQ464" s="22"/>
      <c r="TYR464" s="22"/>
      <c r="TYS464" s="22"/>
      <c r="TYT464" s="22"/>
      <c r="TYU464" s="22"/>
      <c r="TYV464" s="22"/>
      <c r="TYW464" s="22"/>
      <c r="TYX464" s="22"/>
      <c r="TYY464" s="22"/>
      <c r="TYZ464" s="22"/>
      <c r="TZA464" s="22"/>
      <c r="TZB464" s="22"/>
      <c r="TZC464" s="22"/>
      <c r="TZD464" s="22"/>
      <c r="TZE464" s="22"/>
      <c r="TZF464" s="22"/>
      <c r="TZG464" s="22"/>
      <c r="TZH464" s="22"/>
      <c r="TZI464" s="22"/>
      <c r="TZJ464" s="22"/>
      <c r="TZK464" s="22"/>
      <c r="TZL464" s="22"/>
      <c r="TZM464" s="22"/>
      <c r="TZN464" s="22"/>
      <c r="TZO464" s="22"/>
      <c r="TZP464" s="22"/>
      <c r="TZQ464" s="22"/>
      <c r="TZR464" s="22"/>
      <c r="TZS464" s="22"/>
      <c r="TZT464" s="22"/>
      <c r="TZU464" s="22"/>
      <c r="TZV464" s="22"/>
      <c r="TZW464" s="22"/>
      <c r="TZX464" s="22"/>
      <c r="TZY464" s="22"/>
      <c r="TZZ464" s="22"/>
      <c r="UAA464" s="22"/>
      <c r="UAB464" s="22"/>
      <c r="UAC464" s="22"/>
      <c r="UAD464" s="22"/>
      <c r="UAE464" s="22"/>
      <c r="UAF464" s="22"/>
      <c r="UAG464" s="22"/>
      <c r="UAH464" s="22"/>
      <c r="UAI464" s="22"/>
      <c r="UAJ464" s="22"/>
      <c r="UAK464" s="22"/>
      <c r="UAL464" s="22"/>
      <c r="UAM464" s="22"/>
      <c r="UAN464" s="22"/>
      <c r="UAO464" s="22"/>
      <c r="UAP464" s="22"/>
      <c r="UAQ464" s="22"/>
      <c r="UAR464" s="22"/>
      <c r="UAS464" s="22"/>
      <c r="UAT464" s="22"/>
      <c r="UAU464" s="22"/>
      <c r="UAV464" s="22"/>
      <c r="UAW464" s="22"/>
      <c r="UAX464" s="22"/>
      <c r="UAY464" s="22"/>
      <c r="UAZ464" s="22"/>
      <c r="UBA464" s="22"/>
      <c r="UBB464" s="22"/>
      <c r="UBC464" s="22"/>
      <c r="UBD464" s="22"/>
      <c r="UBE464" s="22"/>
      <c r="UBF464" s="22"/>
      <c r="UBG464" s="22"/>
      <c r="UBH464" s="22"/>
      <c r="UBI464" s="22"/>
      <c r="UBJ464" s="22"/>
      <c r="UBK464" s="22"/>
      <c r="UBL464" s="22"/>
      <c r="UBM464" s="22"/>
      <c r="UBN464" s="22"/>
      <c r="UBO464" s="22"/>
      <c r="UBP464" s="22"/>
      <c r="UBQ464" s="22"/>
      <c r="UBR464" s="22"/>
      <c r="UBS464" s="22"/>
      <c r="UBT464" s="22"/>
      <c r="UBU464" s="22"/>
      <c r="UBV464" s="22"/>
      <c r="UBW464" s="22"/>
      <c r="UBX464" s="22"/>
      <c r="UBY464" s="22"/>
      <c r="UBZ464" s="22"/>
      <c r="UCA464" s="22"/>
      <c r="UCB464" s="22"/>
      <c r="UCC464" s="22"/>
      <c r="UCD464" s="22"/>
      <c r="UCE464" s="22"/>
      <c r="UCF464" s="22"/>
      <c r="UCG464" s="22"/>
      <c r="UCH464" s="22"/>
      <c r="UCI464" s="22"/>
      <c r="UCJ464" s="22"/>
      <c r="UCK464" s="22"/>
      <c r="UCL464" s="22"/>
      <c r="UCM464" s="22"/>
      <c r="UCN464" s="22"/>
      <c r="UCO464" s="22"/>
      <c r="UCP464" s="22"/>
      <c r="UCQ464" s="22"/>
      <c r="UCR464" s="22"/>
      <c r="UCS464" s="22"/>
      <c r="UCT464" s="22"/>
      <c r="UCU464" s="22"/>
      <c r="UCV464" s="22"/>
      <c r="UCW464" s="22"/>
      <c r="UCX464" s="22"/>
      <c r="UCY464" s="22"/>
      <c r="UCZ464" s="22"/>
      <c r="UDA464" s="22"/>
      <c r="UDB464" s="22"/>
      <c r="UDC464" s="22"/>
      <c r="UDD464" s="22"/>
      <c r="UDE464" s="22"/>
      <c r="UDF464" s="22"/>
      <c r="UDG464" s="22"/>
      <c r="UDH464" s="22"/>
      <c r="UDI464" s="22"/>
      <c r="UDJ464" s="22"/>
      <c r="UDK464" s="22"/>
      <c r="UDL464" s="22"/>
      <c r="UDM464" s="22"/>
      <c r="UDN464" s="22"/>
      <c r="UDO464" s="22"/>
      <c r="UDP464" s="22"/>
      <c r="UDQ464" s="22"/>
      <c r="UDR464" s="22"/>
      <c r="UDS464" s="22"/>
      <c r="UDT464" s="22"/>
      <c r="UDU464" s="22"/>
      <c r="UDV464" s="22"/>
      <c r="UDW464" s="22"/>
      <c r="UDX464" s="22"/>
      <c r="UDY464" s="22"/>
      <c r="UDZ464" s="22"/>
      <c r="UEA464" s="22"/>
      <c r="UEB464" s="22"/>
      <c r="UEC464" s="22"/>
      <c r="UED464" s="22"/>
      <c r="UEE464" s="22"/>
      <c r="UEF464" s="22"/>
      <c r="UEG464" s="22"/>
      <c r="UEH464" s="22"/>
      <c r="UEI464" s="22"/>
      <c r="UEJ464" s="22"/>
      <c r="UEK464" s="22"/>
      <c r="UEL464" s="22"/>
      <c r="UEM464" s="22"/>
      <c r="UEN464" s="22"/>
      <c r="UEO464" s="22"/>
      <c r="UEP464" s="22"/>
      <c r="UEQ464" s="22"/>
      <c r="UER464" s="22"/>
      <c r="UES464" s="22"/>
      <c r="UET464" s="22"/>
      <c r="UEU464" s="22"/>
      <c r="UEV464" s="22"/>
      <c r="UEW464" s="22"/>
      <c r="UEX464" s="22"/>
      <c r="UEY464" s="22"/>
      <c r="UEZ464" s="22"/>
      <c r="UFA464" s="22"/>
      <c r="UFB464" s="22"/>
      <c r="UFC464" s="22"/>
      <c r="UFD464" s="22"/>
      <c r="UFE464" s="22"/>
      <c r="UFF464" s="22"/>
      <c r="UFG464" s="22"/>
      <c r="UFH464" s="22"/>
      <c r="UFI464" s="22"/>
      <c r="UFJ464" s="22"/>
      <c r="UFK464" s="22"/>
      <c r="UFL464" s="22"/>
      <c r="UFM464" s="22"/>
      <c r="UFN464" s="22"/>
      <c r="UFO464" s="22"/>
      <c r="UFP464" s="22"/>
      <c r="UFQ464" s="22"/>
      <c r="UFR464" s="22"/>
      <c r="UFS464" s="22"/>
      <c r="UFT464" s="22"/>
      <c r="UFU464" s="22"/>
      <c r="UFV464" s="22"/>
      <c r="UFW464" s="22"/>
      <c r="UFX464" s="22"/>
      <c r="UFY464" s="22"/>
      <c r="UFZ464" s="22"/>
      <c r="UGA464" s="22"/>
      <c r="UGB464" s="22"/>
      <c r="UGC464" s="22"/>
      <c r="UGD464" s="22"/>
      <c r="UGE464" s="22"/>
      <c r="UGF464" s="22"/>
      <c r="UGG464" s="22"/>
      <c r="UGH464" s="22"/>
      <c r="UGI464" s="22"/>
      <c r="UGJ464" s="22"/>
      <c r="UGK464" s="22"/>
      <c r="UGL464" s="22"/>
      <c r="UGM464" s="22"/>
      <c r="UGN464" s="22"/>
      <c r="UGO464" s="22"/>
      <c r="UGP464" s="22"/>
      <c r="UGQ464" s="22"/>
      <c r="UGR464" s="22"/>
      <c r="UGS464" s="22"/>
      <c r="UGT464" s="22"/>
      <c r="UGU464" s="22"/>
      <c r="UGV464" s="22"/>
      <c r="UGW464" s="22"/>
      <c r="UGX464" s="22"/>
      <c r="UGY464" s="22"/>
      <c r="UGZ464" s="22"/>
      <c r="UHA464" s="22"/>
      <c r="UHB464" s="22"/>
      <c r="UHC464" s="22"/>
      <c r="UHD464" s="22"/>
      <c r="UHE464" s="22"/>
      <c r="UHF464" s="22"/>
      <c r="UHG464" s="22"/>
      <c r="UHH464" s="22"/>
      <c r="UHI464" s="22"/>
      <c r="UHJ464" s="22"/>
      <c r="UHK464" s="22"/>
      <c r="UHL464" s="22"/>
      <c r="UHM464" s="22"/>
      <c r="UHN464" s="22"/>
      <c r="UHO464" s="22"/>
      <c r="UHP464" s="22"/>
      <c r="UHQ464" s="22"/>
      <c r="UHR464" s="22"/>
      <c r="UHS464" s="22"/>
      <c r="UHT464" s="22"/>
      <c r="UHU464" s="22"/>
      <c r="UHV464" s="22"/>
      <c r="UHW464" s="22"/>
      <c r="UHX464" s="22"/>
      <c r="UHY464" s="22"/>
      <c r="UHZ464" s="22"/>
      <c r="UIA464" s="22"/>
      <c r="UIB464" s="22"/>
      <c r="UIC464" s="22"/>
      <c r="UID464" s="22"/>
      <c r="UIE464" s="22"/>
      <c r="UIF464" s="22"/>
      <c r="UIG464" s="22"/>
      <c r="UIH464" s="22"/>
      <c r="UII464" s="22"/>
      <c r="UIJ464" s="22"/>
      <c r="UIK464" s="22"/>
      <c r="UIL464" s="22"/>
      <c r="UIM464" s="22"/>
      <c r="UIN464" s="22"/>
      <c r="UIO464" s="22"/>
      <c r="UIP464" s="22"/>
      <c r="UIQ464" s="22"/>
      <c r="UIR464" s="22"/>
      <c r="UIS464" s="22"/>
      <c r="UIT464" s="22"/>
      <c r="UIU464" s="22"/>
      <c r="UIV464" s="22"/>
      <c r="UIW464" s="22"/>
      <c r="UIX464" s="22"/>
      <c r="UIY464" s="22"/>
      <c r="UIZ464" s="22"/>
      <c r="UJA464" s="22"/>
      <c r="UJB464" s="22"/>
      <c r="UJC464" s="22"/>
      <c r="UJD464" s="22"/>
      <c r="UJE464" s="22"/>
      <c r="UJF464" s="22"/>
      <c r="UJG464" s="22"/>
      <c r="UJH464" s="22"/>
      <c r="UJI464" s="22"/>
      <c r="UJJ464" s="22"/>
      <c r="UJK464" s="22"/>
      <c r="UJL464" s="22"/>
      <c r="UJM464" s="22"/>
      <c r="UJN464" s="22"/>
      <c r="UJO464" s="22"/>
      <c r="UJP464" s="22"/>
      <c r="UJQ464" s="22"/>
      <c r="UJR464" s="22"/>
      <c r="UJS464" s="22"/>
      <c r="UJT464" s="22"/>
      <c r="UJU464" s="22"/>
      <c r="UJV464" s="22"/>
      <c r="UJW464" s="22"/>
      <c r="UJX464" s="22"/>
      <c r="UJY464" s="22"/>
      <c r="UJZ464" s="22"/>
      <c r="UKA464" s="22"/>
      <c r="UKB464" s="22"/>
      <c r="UKC464" s="22"/>
      <c r="UKD464" s="22"/>
      <c r="UKE464" s="22"/>
      <c r="UKF464" s="22"/>
      <c r="UKG464" s="22"/>
      <c r="UKH464" s="22"/>
      <c r="UKI464" s="22"/>
      <c r="UKJ464" s="22"/>
      <c r="UKK464" s="22"/>
      <c r="UKL464" s="22"/>
      <c r="UKM464" s="22"/>
      <c r="UKN464" s="22"/>
      <c r="UKO464" s="22"/>
      <c r="UKP464" s="22"/>
      <c r="UKQ464" s="22"/>
      <c r="UKR464" s="22"/>
      <c r="UKS464" s="22"/>
      <c r="UKT464" s="22"/>
      <c r="UKU464" s="22"/>
      <c r="UKV464" s="22"/>
      <c r="UKW464" s="22"/>
      <c r="UKX464" s="22"/>
      <c r="UKY464" s="22"/>
      <c r="UKZ464" s="22"/>
      <c r="ULA464" s="22"/>
      <c r="ULB464" s="22"/>
      <c r="ULC464" s="22"/>
      <c r="ULD464" s="22"/>
      <c r="ULE464" s="22"/>
      <c r="ULF464" s="22"/>
      <c r="ULG464" s="22"/>
      <c r="ULH464" s="22"/>
      <c r="ULI464" s="22"/>
      <c r="ULJ464" s="22"/>
      <c r="ULK464" s="22"/>
      <c r="ULL464" s="22"/>
      <c r="ULM464" s="22"/>
      <c r="ULN464" s="22"/>
      <c r="ULO464" s="22"/>
      <c r="ULP464" s="22"/>
      <c r="ULQ464" s="22"/>
      <c r="ULR464" s="22"/>
      <c r="ULS464" s="22"/>
      <c r="ULT464" s="22"/>
      <c r="ULU464" s="22"/>
      <c r="ULV464" s="22"/>
      <c r="ULW464" s="22"/>
      <c r="ULX464" s="22"/>
      <c r="ULY464" s="22"/>
      <c r="ULZ464" s="22"/>
      <c r="UMA464" s="22"/>
      <c r="UMB464" s="22"/>
      <c r="UMC464" s="22"/>
      <c r="UMD464" s="22"/>
      <c r="UME464" s="22"/>
      <c r="UMF464" s="22"/>
      <c r="UMG464" s="22"/>
      <c r="UMH464" s="22"/>
      <c r="UMI464" s="22"/>
      <c r="UMJ464" s="22"/>
      <c r="UMK464" s="22"/>
      <c r="UML464" s="22"/>
      <c r="UMM464" s="22"/>
      <c r="UMN464" s="22"/>
      <c r="UMO464" s="22"/>
      <c r="UMP464" s="22"/>
      <c r="UMQ464" s="22"/>
      <c r="UMR464" s="22"/>
      <c r="UMS464" s="22"/>
      <c r="UMT464" s="22"/>
      <c r="UMU464" s="22"/>
      <c r="UMV464" s="22"/>
      <c r="UMW464" s="22"/>
      <c r="UMX464" s="22"/>
      <c r="UMY464" s="22"/>
      <c r="UMZ464" s="22"/>
      <c r="UNA464" s="22"/>
      <c r="UNB464" s="22"/>
      <c r="UNC464" s="22"/>
      <c r="UND464" s="22"/>
      <c r="UNE464" s="22"/>
      <c r="UNF464" s="22"/>
      <c r="UNG464" s="22"/>
      <c r="UNH464" s="22"/>
      <c r="UNI464" s="22"/>
      <c r="UNJ464" s="22"/>
      <c r="UNK464" s="22"/>
      <c r="UNL464" s="22"/>
      <c r="UNM464" s="22"/>
      <c r="UNN464" s="22"/>
      <c r="UNO464" s="22"/>
      <c r="UNP464" s="22"/>
      <c r="UNQ464" s="22"/>
      <c r="UNR464" s="22"/>
      <c r="UNS464" s="22"/>
      <c r="UNT464" s="22"/>
      <c r="UNU464" s="22"/>
      <c r="UNV464" s="22"/>
      <c r="UNW464" s="22"/>
      <c r="UNX464" s="22"/>
      <c r="UNY464" s="22"/>
      <c r="UNZ464" s="22"/>
      <c r="UOA464" s="22"/>
      <c r="UOB464" s="22"/>
      <c r="UOC464" s="22"/>
      <c r="UOD464" s="22"/>
      <c r="UOE464" s="22"/>
      <c r="UOF464" s="22"/>
      <c r="UOG464" s="22"/>
      <c r="UOH464" s="22"/>
      <c r="UOI464" s="22"/>
      <c r="UOJ464" s="22"/>
      <c r="UOK464" s="22"/>
      <c r="UOL464" s="22"/>
      <c r="UOM464" s="22"/>
      <c r="UON464" s="22"/>
      <c r="UOO464" s="22"/>
      <c r="UOP464" s="22"/>
      <c r="UOQ464" s="22"/>
      <c r="UOR464" s="22"/>
      <c r="UOS464" s="22"/>
      <c r="UOT464" s="22"/>
      <c r="UOU464" s="22"/>
      <c r="UOV464" s="22"/>
      <c r="UOW464" s="22"/>
      <c r="UOX464" s="22"/>
      <c r="UOY464" s="22"/>
      <c r="UOZ464" s="22"/>
      <c r="UPA464" s="22"/>
      <c r="UPB464" s="22"/>
      <c r="UPC464" s="22"/>
      <c r="UPD464" s="22"/>
      <c r="UPE464" s="22"/>
      <c r="UPF464" s="22"/>
      <c r="UPG464" s="22"/>
      <c r="UPH464" s="22"/>
      <c r="UPI464" s="22"/>
      <c r="UPJ464" s="22"/>
      <c r="UPK464" s="22"/>
      <c r="UPL464" s="22"/>
      <c r="UPM464" s="22"/>
      <c r="UPN464" s="22"/>
      <c r="UPO464" s="22"/>
      <c r="UPP464" s="22"/>
      <c r="UPQ464" s="22"/>
      <c r="UPR464" s="22"/>
      <c r="UPS464" s="22"/>
      <c r="UPT464" s="22"/>
      <c r="UPU464" s="22"/>
      <c r="UPV464" s="22"/>
      <c r="UPW464" s="22"/>
      <c r="UPX464" s="22"/>
      <c r="UPY464" s="22"/>
      <c r="UPZ464" s="22"/>
      <c r="UQA464" s="22"/>
      <c r="UQB464" s="22"/>
      <c r="UQC464" s="22"/>
      <c r="UQD464" s="22"/>
      <c r="UQE464" s="22"/>
      <c r="UQF464" s="22"/>
      <c r="UQG464" s="22"/>
      <c r="UQH464" s="22"/>
      <c r="UQI464" s="22"/>
      <c r="UQJ464" s="22"/>
      <c r="UQK464" s="22"/>
      <c r="UQL464" s="22"/>
      <c r="UQM464" s="22"/>
      <c r="UQN464" s="22"/>
      <c r="UQO464" s="22"/>
      <c r="UQP464" s="22"/>
      <c r="UQQ464" s="22"/>
      <c r="UQR464" s="22"/>
      <c r="UQS464" s="22"/>
      <c r="UQT464" s="22"/>
      <c r="UQU464" s="22"/>
      <c r="UQV464" s="22"/>
      <c r="UQW464" s="22"/>
      <c r="UQX464" s="22"/>
      <c r="UQY464" s="22"/>
      <c r="UQZ464" s="22"/>
      <c r="URA464" s="22"/>
      <c r="URB464" s="22"/>
      <c r="URC464" s="22"/>
      <c r="URD464" s="22"/>
      <c r="URE464" s="22"/>
      <c r="URF464" s="22"/>
      <c r="URG464" s="22"/>
      <c r="URH464" s="22"/>
      <c r="URI464" s="22"/>
      <c r="URJ464" s="22"/>
      <c r="URK464" s="22"/>
      <c r="URL464" s="22"/>
      <c r="URM464" s="22"/>
      <c r="URN464" s="22"/>
      <c r="URO464" s="22"/>
      <c r="URP464" s="22"/>
      <c r="URQ464" s="22"/>
      <c r="URR464" s="22"/>
      <c r="URS464" s="22"/>
      <c r="URT464" s="22"/>
      <c r="URU464" s="22"/>
      <c r="URV464" s="22"/>
      <c r="URW464" s="22"/>
      <c r="URX464" s="22"/>
      <c r="URY464" s="22"/>
      <c r="URZ464" s="22"/>
      <c r="USA464" s="22"/>
      <c r="USB464" s="22"/>
      <c r="USC464" s="22"/>
      <c r="USD464" s="22"/>
      <c r="USE464" s="22"/>
      <c r="USF464" s="22"/>
      <c r="USG464" s="22"/>
      <c r="USH464" s="22"/>
      <c r="USI464" s="22"/>
      <c r="USJ464" s="22"/>
      <c r="USK464" s="22"/>
      <c r="USL464" s="22"/>
      <c r="USM464" s="22"/>
      <c r="USN464" s="22"/>
      <c r="USO464" s="22"/>
      <c r="USP464" s="22"/>
      <c r="USQ464" s="22"/>
      <c r="USR464" s="22"/>
      <c r="USS464" s="22"/>
      <c r="UST464" s="22"/>
      <c r="USU464" s="22"/>
      <c r="USV464" s="22"/>
      <c r="USW464" s="22"/>
      <c r="USX464" s="22"/>
      <c r="USY464" s="22"/>
      <c r="USZ464" s="22"/>
      <c r="UTA464" s="22"/>
      <c r="UTB464" s="22"/>
      <c r="UTC464" s="22"/>
      <c r="UTD464" s="22"/>
      <c r="UTE464" s="22"/>
      <c r="UTF464" s="22"/>
      <c r="UTG464" s="22"/>
      <c r="UTH464" s="22"/>
      <c r="UTI464" s="22"/>
      <c r="UTJ464" s="22"/>
      <c r="UTK464" s="22"/>
      <c r="UTL464" s="22"/>
      <c r="UTM464" s="22"/>
      <c r="UTN464" s="22"/>
      <c r="UTO464" s="22"/>
      <c r="UTP464" s="22"/>
      <c r="UTQ464" s="22"/>
      <c r="UTR464" s="22"/>
      <c r="UTS464" s="22"/>
      <c r="UTT464" s="22"/>
      <c r="UTU464" s="22"/>
      <c r="UTV464" s="22"/>
      <c r="UTW464" s="22"/>
      <c r="UTX464" s="22"/>
      <c r="UTY464" s="22"/>
      <c r="UTZ464" s="22"/>
      <c r="UUA464" s="22"/>
      <c r="UUB464" s="22"/>
      <c r="UUC464" s="22"/>
      <c r="UUD464" s="22"/>
      <c r="UUE464" s="22"/>
      <c r="UUF464" s="22"/>
      <c r="UUG464" s="22"/>
      <c r="UUH464" s="22"/>
      <c r="UUI464" s="22"/>
      <c r="UUJ464" s="22"/>
      <c r="UUK464" s="22"/>
      <c r="UUL464" s="22"/>
      <c r="UUM464" s="22"/>
      <c r="UUN464" s="22"/>
      <c r="UUO464" s="22"/>
      <c r="UUP464" s="22"/>
      <c r="UUQ464" s="22"/>
      <c r="UUR464" s="22"/>
      <c r="UUS464" s="22"/>
      <c r="UUT464" s="22"/>
      <c r="UUU464" s="22"/>
      <c r="UUV464" s="22"/>
      <c r="UUW464" s="22"/>
      <c r="UUX464" s="22"/>
      <c r="UUY464" s="22"/>
      <c r="UUZ464" s="22"/>
      <c r="UVA464" s="22"/>
      <c r="UVB464" s="22"/>
      <c r="UVC464" s="22"/>
      <c r="UVD464" s="22"/>
      <c r="UVE464" s="22"/>
      <c r="UVF464" s="22"/>
      <c r="UVG464" s="22"/>
      <c r="UVH464" s="22"/>
      <c r="UVI464" s="22"/>
      <c r="UVJ464" s="22"/>
      <c r="UVK464" s="22"/>
      <c r="UVL464" s="22"/>
      <c r="UVM464" s="22"/>
      <c r="UVN464" s="22"/>
      <c r="UVO464" s="22"/>
      <c r="UVP464" s="22"/>
      <c r="UVQ464" s="22"/>
      <c r="UVR464" s="22"/>
      <c r="UVS464" s="22"/>
      <c r="UVT464" s="22"/>
      <c r="UVU464" s="22"/>
      <c r="UVV464" s="22"/>
      <c r="UVW464" s="22"/>
      <c r="UVX464" s="22"/>
      <c r="UVY464" s="22"/>
      <c r="UVZ464" s="22"/>
      <c r="UWA464" s="22"/>
      <c r="UWB464" s="22"/>
      <c r="UWC464" s="22"/>
      <c r="UWD464" s="22"/>
      <c r="UWE464" s="22"/>
      <c r="UWF464" s="22"/>
      <c r="UWG464" s="22"/>
      <c r="UWH464" s="22"/>
      <c r="UWI464" s="22"/>
      <c r="UWJ464" s="22"/>
      <c r="UWK464" s="22"/>
      <c r="UWL464" s="22"/>
      <c r="UWM464" s="22"/>
      <c r="UWN464" s="22"/>
      <c r="UWO464" s="22"/>
      <c r="UWP464" s="22"/>
      <c r="UWQ464" s="22"/>
      <c r="UWR464" s="22"/>
      <c r="UWS464" s="22"/>
      <c r="UWT464" s="22"/>
      <c r="UWU464" s="22"/>
      <c r="UWV464" s="22"/>
      <c r="UWW464" s="22"/>
      <c r="UWX464" s="22"/>
      <c r="UWY464" s="22"/>
      <c r="UWZ464" s="22"/>
      <c r="UXA464" s="22"/>
      <c r="UXB464" s="22"/>
      <c r="UXC464" s="22"/>
      <c r="UXD464" s="22"/>
      <c r="UXE464" s="22"/>
      <c r="UXF464" s="22"/>
      <c r="UXG464" s="22"/>
      <c r="UXH464" s="22"/>
      <c r="UXI464" s="22"/>
      <c r="UXJ464" s="22"/>
      <c r="UXK464" s="22"/>
      <c r="UXL464" s="22"/>
      <c r="UXM464" s="22"/>
      <c r="UXN464" s="22"/>
      <c r="UXO464" s="22"/>
      <c r="UXP464" s="22"/>
      <c r="UXQ464" s="22"/>
      <c r="UXR464" s="22"/>
      <c r="UXS464" s="22"/>
      <c r="UXT464" s="22"/>
      <c r="UXU464" s="22"/>
      <c r="UXV464" s="22"/>
      <c r="UXW464" s="22"/>
      <c r="UXX464" s="22"/>
      <c r="UXY464" s="22"/>
      <c r="UXZ464" s="22"/>
      <c r="UYA464" s="22"/>
      <c r="UYB464" s="22"/>
      <c r="UYC464" s="22"/>
      <c r="UYD464" s="22"/>
      <c r="UYE464" s="22"/>
      <c r="UYF464" s="22"/>
      <c r="UYG464" s="22"/>
      <c r="UYH464" s="22"/>
      <c r="UYI464" s="22"/>
      <c r="UYJ464" s="22"/>
      <c r="UYK464" s="22"/>
      <c r="UYL464" s="22"/>
      <c r="UYM464" s="22"/>
      <c r="UYN464" s="22"/>
      <c r="UYO464" s="22"/>
      <c r="UYP464" s="22"/>
      <c r="UYQ464" s="22"/>
      <c r="UYR464" s="22"/>
      <c r="UYS464" s="22"/>
      <c r="UYT464" s="22"/>
      <c r="UYU464" s="22"/>
      <c r="UYV464" s="22"/>
      <c r="UYW464" s="22"/>
      <c r="UYX464" s="22"/>
      <c r="UYY464" s="22"/>
      <c r="UYZ464" s="22"/>
      <c r="UZA464" s="22"/>
      <c r="UZB464" s="22"/>
      <c r="UZC464" s="22"/>
      <c r="UZD464" s="22"/>
      <c r="UZE464" s="22"/>
      <c r="UZF464" s="22"/>
      <c r="UZG464" s="22"/>
      <c r="UZH464" s="22"/>
      <c r="UZI464" s="22"/>
      <c r="UZJ464" s="22"/>
      <c r="UZK464" s="22"/>
      <c r="UZL464" s="22"/>
      <c r="UZM464" s="22"/>
      <c r="UZN464" s="22"/>
      <c r="UZO464" s="22"/>
      <c r="UZP464" s="22"/>
      <c r="UZQ464" s="22"/>
      <c r="UZR464" s="22"/>
      <c r="UZS464" s="22"/>
      <c r="UZT464" s="22"/>
      <c r="UZU464" s="22"/>
      <c r="UZV464" s="22"/>
      <c r="UZW464" s="22"/>
      <c r="UZX464" s="22"/>
      <c r="UZY464" s="22"/>
      <c r="UZZ464" s="22"/>
      <c r="VAA464" s="22"/>
      <c r="VAB464" s="22"/>
      <c r="VAC464" s="22"/>
      <c r="VAD464" s="22"/>
      <c r="VAE464" s="22"/>
      <c r="VAF464" s="22"/>
      <c r="VAG464" s="22"/>
      <c r="VAH464" s="22"/>
      <c r="VAI464" s="22"/>
      <c r="VAJ464" s="22"/>
      <c r="VAK464" s="22"/>
      <c r="VAL464" s="22"/>
      <c r="VAM464" s="22"/>
      <c r="VAN464" s="22"/>
      <c r="VAO464" s="22"/>
      <c r="VAP464" s="22"/>
      <c r="VAQ464" s="22"/>
      <c r="VAR464" s="22"/>
      <c r="VAS464" s="22"/>
      <c r="VAT464" s="22"/>
      <c r="VAU464" s="22"/>
      <c r="VAV464" s="22"/>
      <c r="VAW464" s="22"/>
      <c r="VAX464" s="22"/>
      <c r="VAY464" s="22"/>
      <c r="VAZ464" s="22"/>
      <c r="VBA464" s="22"/>
      <c r="VBB464" s="22"/>
      <c r="VBC464" s="22"/>
      <c r="VBD464" s="22"/>
      <c r="VBE464" s="22"/>
      <c r="VBF464" s="22"/>
      <c r="VBG464" s="22"/>
      <c r="VBH464" s="22"/>
      <c r="VBI464" s="22"/>
      <c r="VBJ464" s="22"/>
      <c r="VBK464" s="22"/>
      <c r="VBL464" s="22"/>
      <c r="VBM464" s="22"/>
      <c r="VBN464" s="22"/>
      <c r="VBO464" s="22"/>
      <c r="VBP464" s="22"/>
      <c r="VBQ464" s="22"/>
      <c r="VBR464" s="22"/>
      <c r="VBS464" s="22"/>
      <c r="VBT464" s="22"/>
      <c r="VBU464" s="22"/>
      <c r="VBV464" s="22"/>
      <c r="VBW464" s="22"/>
      <c r="VBX464" s="22"/>
      <c r="VBY464" s="22"/>
      <c r="VBZ464" s="22"/>
      <c r="VCA464" s="22"/>
      <c r="VCB464" s="22"/>
      <c r="VCC464" s="22"/>
      <c r="VCD464" s="22"/>
      <c r="VCE464" s="22"/>
      <c r="VCF464" s="22"/>
      <c r="VCG464" s="22"/>
      <c r="VCH464" s="22"/>
      <c r="VCI464" s="22"/>
      <c r="VCJ464" s="22"/>
      <c r="VCK464" s="22"/>
      <c r="VCL464" s="22"/>
      <c r="VCM464" s="22"/>
      <c r="VCN464" s="22"/>
      <c r="VCO464" s="22"/>
      <c r="VCP464" s="22"/>
      <c r="VCQ464" s="22"/>
      <c r="VCR464" s="22"/>
      <c r="VCS464" s="22"/>
      <c r="VCT464" s="22"/>
      <c r="VCU464" s="22"/>
      <c r="VCV464" s="22"/>
      <c r="VCW464" s="22"/>
      <c r="VCX464" s="22"/>
      <c r="VCY464" s="22"/>
      <c r="VCZ464" s="22"/>
      <c r="VDA464" s="22"/>
      <c r="VDB464" s="22"/>
      <c r="VDC464" s="22"/>
      <c r="VDD464" s="22"/>
      <c r="VDE464" s="22"/>
      <c r="VDF464" s="22"/>
      <c r="VDG464" s="22"/>
      <c r="VDH464" s="22"/>
      <c r="VDI464" s="22"/>
      <c r="VDJ464" s="22"/>
      <c r="VDK464" s="22"/>
      <c r="VDL464" s="22"/>
      <c r="VDM464" s="22"/>
      <c r="VDN464" s="22"/>
      <c r="VDO464" s="22"/>
      <c r="VDP464" s="22"/>
      <c r="VDQ464" s="22"/>
      <c r="VDR464" s="22"/>
      <c r="VDS464" s="22"/>
      <c r="VDT464" s="22"/>
      <c r="VDU464" s="22"/>
      <c r="VDV464" s="22"/>
      <c r="VDW464" s="22"/>
      <c r="VDX464" s="22"/>
      <c r="VDY464" s="22"/>
      <c r="VDZ464" s="22"/>
      <c r="VEA464" s="22"/>
      <c r="VEB464" s="22"/>
      <c r="VEC464" s="22"/>
      <c r="VED464" s="22"/>
      <c r="VEE464" s="22"/>
      <c r="VEF464" s="22"/>
      <c r="VEG464" s="22"/>
      <c r="VEH464" s="22"/>
      <c r="VEI464" s="22"/>
      <c r="VEJ464" s="22"/>
      <c r="VEK464" s="22"/>
      <c r="VEL464" s="22"/>
      <c r="VEM464" s="22"/>
      <c r="VEN464" s="22"/>
      <c r="VEO464" s="22"/>
      <c r="VEP464" s="22"/>
      <c r="VEQ464" s="22"/>
      <c r="VER464" s="22"/>
      <c r="VES464" s="22"/>
      <c r="VET464" s="22"/>
      <c r="VEU464" s="22"/>
      <c r="VEV464" s="22"/>
      <c r="VEW464" s="22"/>
      <c r="VEX464" s="22"/>
      <c r="VEY464" s="22"/>
      <c r="VEZ464" s="22"/>
      <c r="VFA464" s="22"/>
      <c r="VFB464" s="22"/>
      <c r="VFC464" s="22"/>
      <c r="VFD464" s="22"/>
      <c r="VFE464" s="22"/>
      <c r="VFF464" s="22"/>
      <c r="VFG464" s="22"/>
      <c r="VFH464" s="22"/>
      <c r="VFI464" s="22"/>
      <c r="VFJ464" s="22"/>
      <c r="VFK464" s="22"/>
      <c r="VFL464" s="22"/>
      <c r="VFM464" s="22"/>
      <c r="VFN464" s="22"/>
      <c r="VFO464" s="22"/>
      <c r="VFP464" s="22"/>
      <c r="VFQ464" s="22"/>
      <c r="VFR464" s="22"/>
      <c r="VFS464" s="22"/>
      <c r="VFT464" s="22"/>
      <c r="VFU464" s="22"/>
      <c r="VFV464" s="22"/>
      <c r="VFW464" s="22"/>
      <c r="VFX464" s="22"/>
      <c r="VFY464" s="22"/>
      <c r="VFZ464" s="22"/>
      <c r="VGA464" s="22"/>
      <c r="VGB464" s="22"/>
      <c r="VGC464" s="22"/>
      <c r="VGD464" s="22"/>
      <c r="VGE464" s="22"/>
      <c r="VGF464" s="22"/>
      <c r="VGG464" s="22"/>
      <c r="VGH464" s="22"/>
      <c r="VGI464" s="22"/>
      <c r="VGJ464" s="22"/>
      <c r="VGK464" s="22"/>
      <c r="VGL464" s="22"/>
      <c r="VGM464" s="22"/>
      <c r="VGN464" s="22"/>
      <c r="VGO464" s="22"/>
      <c r="VGP464" s="22"/>
      <c r="VGQ464" s="22"/>
      <c r="VGR464" s="22"/>
      <c r="VGS464" s="22"/>
      <c r="VGT464" s="22"/>
      <c r="VGU464" s="22"/>
      <c r="VGV464" s="22"/>
      <c r="VGW464" s="22"/>
      <c r="VGX464" s="22"/>
      <c r="VGY464" s="22"/>
      <c r="VGZ464" s="22"/>
      <c r="VHA464" s="22"/>
      <c r="VHB464" s="22"/>
      <c r="VHC464" s="22"/>
      <c r="VHD464" s="22"/>
      <c r="VHE464" s="22"/>
      <c r="VHF464" s="22"/>
      <c r="VHG464" s="22"/>
      <c r="VHH464" s="22"/>
      <c r="VHI464" s="22"/>
      <c r="VHJ464" s="22"/>
      <c r="VHK464" s="22"/>
      <c r="VHL464" s="22"/>
      <c r="VHM464" s="22"/>
      <c r="VHN464" s="22"/>
      <c r="VHO464" s="22"/>
      <c r="VHP464" s="22"/>
      <c r="VHQ464" s="22"/>
      <c r="VHR464" s="22"/>
      <c r="VHS464" s="22"/>
      <c r="VHT464" s="22"/>
      <c r="VHU464" s="22"/>
      <c r="VHV464" s="22"/>
      <c r="VHW464" s="22"/>
      <c r="VHX464" s="22"/>
      <c r="VHY464" s="22"/>
      <c r="VHZ464" s="22"/>
      <c r="VIA464" s="22"/>
      <c r="VIB464" s="22"/>
      <c r="VIC464" s="22"/>
      <c r="VID464" s="22"/>
      <c r="VIE464" s="22"/>
      <c r="VIF464" s="22"/>
      <c r="VIG464" s="22"/>
      <c r="VIH464" s="22"/>
      <c r="VII464" s="22"/>
      <c r="VIJ464" s="22"/>
      <c r="VIK464" s="22"/>
      <c r="VIL464" s="22"/>
      <c r="VIM464" s="22"/>
      <c r="VIN464" s="22"/>
      <c r="VIO464" s="22"/>
      <c r="VIP464" s="22"/>
      <c r="VIQ464" s="22"/>
      <c r="VIR464" s="22"/>
      <c r="VIS464" s="22"/>
      <c r="VIT464" s="22"/>
      <c r="VIU464" s="22"/>
      <c r="VIV464" s="22"/>
      <c r="VIW464" s="22"/>
      <c r="VIX464" s="22"/>
      <c r="VIY464" s="22"/>
      <c r="VIZ464" s="22"/>
      <c r="VJA464" s="22"/>
      <c r="VJB464" s="22"/>
      <c r="VJC464" s="22"/>
      <c r="VJD464" s="22"/>
      <c r="VJE464" s="22"/>
      <c r="VJF464" s="22"/>
      <c r="VJG464" s="22"/>
      <c r="VJH464" s="22"/>
      <c r="VJI464" s="22"/>
      <c r="VJJ464" s="22"/>
      <c r="VJK464" s="22"/>
      <c r="VJL464" s="22"/>
      <c r="VJM464" s="22"/>
      <c r="VJN464" s="22"/>
      <c r="VJO464" s="22"/>
      <c r="VJP464" s="22"/>
      <c r="VJQ464" s="22"/>
      <c r="VJR464" s="22"/>
      <c r="VJS464" s="22"/>
      <c r="VJT464" s="22"/>
      <c r="VJU464" s="22"/>
      <c r="VJV464" s="22"/>
      <c r="VJW464" s="22"/>
      <c r="VJX464" s="22"/>
      <c r="VJY464" s="22"/>
      <c r="VJZ464" s="22"/>
      <c r="VKA464" s="22"/>
      <c r="VKB464" s="22"/>
      <c r="VKC464" s="22"/>
      <c r="VKD464" s="22"/>
      <c r="VKE464" s="22"/>
      <c r="VKF464" s="22"/>
      <c r="VKG464" s="22"/>
      <c r="VKH464" s="22"/>
      <c r="VKI464" s="22"/>
      <c r="VKJ464" s="22"/>
      <c r="VKK464" s="22"/>
      <c r="VKL464" s="22"/>
      <c r="VKM464" s="22"/>
      <c r="VKN464" s="22"/>
      <c r="VKO464" s="22"/>
      <c r="VKP464" s="22"/>
      <c r="VKQ464" s="22"/>
      <c r="VKR464" s="22"/>
      <c r="VKS464" s="22"/>
      <c r="VKT464" s="22"/>
      <c r="VKU464" s="22"/>
      <c r="VKV464" s="22"/>
      <c r="VKW464" s="22"/>
      <c r="VKX464" s="22"/>
      <c r="VKY464" s="22"/>
      <c r="VKZ464" s="22"/>
      <c r="VLA464" s="22"/>
      <c r="VLB464" s="22"/>
      <c r="VLC464" s="22"/>
      <c r="VLD464" s="22"/>
      <c r="VLE464" s="22"/>
      <c r="VLF464" s="22"/>
      <c r="VLG464" s="22"/>
      <c r="VLH464" s="22"/>
      <c r="VLI464" s="22"/>
      <c r="VLJ464" s="22"/>
      <c r="VLK464" s="22"/>
      <c r="VLL464" s="22"/>
      <c r="VLM464" s="22"/>
      <c r="VLN464" s="22"/>
      <c r="VLO464" s="22"/>
      <c r="VLP464" s="22"/>
      <c r="VLQ464" s="22"/>
      <c r="VLR464" s="22"/>
      <c r="VLS464" s="22"/>
      <c r="VLT464" s="22"/>
      <c r="VLU464" s="22"/>
      <c r="VLV464" s="22"/>
      <c r="VLW464" s="22"/>
      <c r="VLX464" s="22"/>
      <c r="VLY464" s="22"/>
      <c r="VLZ464" s="22"/>
      <c r="VMA464" s="22"/>
      <c r="VMB464" s="22"/>
      <c r="VMC464" s="22"/>
      <c r="VMD464" s="22"/>
      <c r="VME464" s="22"/>
      <c r="VMF464" s="22"/>
      <c r="VMG464" s="22"/>
      <c r="VMH464" s="22"/>
      <c r="VMI464" s="22"/>
      <c r="VMJ464" s="22"/>
      <c r="VMK464" s="22"/>
      <c r="VML464" s="22"/>
      <c r="VMM464" s="22"/>
      <c r="VMN464" s="22"/>
      <c r="VMO464" s="22"/>
      <c r="VMP464" s="22"/>
      <c r="VMQ464" s="22"/>
      <c r="VMR464" s="22"/>
      <c r="VMS464" s="22"/>
      <c r="VMT464" s="22"/>
      <c r="VMU464" s="22"/>
      <c r="VMV464" s="22"/>
      <c r="VMW464" s="22"/>
      <c r="VMX464" s="22"/>
      <c r="VMY464" s="22"/>
      <c r="VMZ464" s="22"/>
      <c r="VNA464" s="22"/>
      <c r="VNB464" s="22"/>
      <c r="VNC464" s="22"/>
      <c r="VND464" s="22"/>
      <c r="VNE464" s="22"/>
      <c r="VNF464" s="22"/>
      <c r="VNG464" s="22"/>
      <c r="VNH464" s="22"/>
      <c r="VNI464" s="22"/>
      <c r="VNJ464" s="22"/>
      <c r="VNK464" s="22"/>
      <c r="VNL464" s="22"/>
      <c r="VNM464" s="22"/>
      <c r="VNN464" s="22"/>
      <c r="VNO464" s="22"/>
      <c r="VNP464" s="22"/>
      <c r="VNQ464" s="22"/>
      <c r="VNR464" s="22"/>
      <c r="VNS464" s="22"/>
      <c r="VNT464" s="22"/>
      <c r="VNU464" s="22"/>
      <c r="VNV464" s="22"/>
      <c r="VNW464" s="22"/>
      <c r="VNX464" s="22"/>
      <c r="VNY464" s="22"/>
      <c r="VNZ464" s="22"/>
      <c r="VOA464" s="22"/>
      <c r="VOB464" s="22"/>
      <c r="VOC464" s="22"/>
      <c r="VOD464" s="22"/>
      <c r="VOE464" s="22"/>
      <c r="VOF464" s="22"/>
      <c r="VOG464" s="22"/>
      <c r="VOH464" s="22"/>
      <c r="VOI464" s="22"/>
      <c r="VOJ464" s="22"/>
      <c r="VOK464" s="22"/>
      <c r="VOL464" s="22"/>
      <c r="VOM464" s="22"/>
      <c r="VON464" s="22"/>
      <c r="VOO464" s="22"/>
      <c r="VOP464" s="22"/>
      <c r="VOQ464" s="22"/>
      <c r="VOR464" s="22"/>
      <c r="VOS464" s="22"/>
      <c r="VOT464" s="22"/>
      <c r="VOU464" s="22"/>
      <c r="VOV464" s="22"/>
      <c r="VOW464" s="22"/>
      <c r="VOX464" s="22"/>
      <c r="VOY464" s="22"/>
      <c r="VOZ464" s="22"/>
      <c r="VPA464" s="22"/>
      <c r="VPB464" s="22"/>
      <c r="VPC464" s="22"/>
      <c r="VPD464" s="22"/>
      <c r="VPE464" s="22"/>
      <c r="VPF464" s="22"/>
      <c r="VPG464" s="22"/>
      <c r="VPH464" s="22"/>
      <c r="VPI464" s="22"/>
      <c r="VPJ464" s="22"/>
      <c r="VPK464" s="22"/>
      <c r="VPL464" s="22"/>
      <c r="VPM464" s="22"/>
      <c r="VPN464" s="22"/>
      <c r="VPO464" s="22"/>
      <c r="VPP464" s="22"/>
      <c r="VPQ464" s="22"/>
      <c r="VPR464" s="22"/>
      <c r="VPS464" s="22"/>
      <c r="VPT464" s="22"/>
      <c r="VPU464" s="22"/>
      <c r="VPV464" s="22"/>
      <c r="VPW464" s="22"/>
      <c r="VPX464" s="22"/>
      <c r="VPY464" s="22"/>
      <c r="VPZ464" s="22"/>
      <c r="VQA464" s="22"/>
      <c r="VQB464" s="22"/>
      <c r="VQC464" s="22"/>
      <c r="VQD464" s="22"/>
      <c r="VQE464" s="22"/>
      <c r="VQF464" s="22"/>
      <c r="VQG464" s="22"/>
      <c r="VQH464" s="22"/>
      <c r="VQI464" s="22"/>
      <c r="VQJ464" s="22"/>
      <c r="VQK464" s="22"/>
      <c r="VQL464" s="22"/>
      <c r="VQM464" s="22"/>
      <c r="VQN464" s="22"/>
      <c r="VQO464" s="22"/>
      <c r="VQP464" s="22"/>
      <c r="VQQ464" s="22"/>
      <c r="VQR464" s="22"/>
      <c r="VQS464" s="22"/>
      <c r="VQT464" s="22"/>
      <c r="VQU464" s="22"/>
      <c r="VQV464" s="22"/>
      <c r="VQW464" s="22"/>
      <c r="VQX464" s="22"/>
      <c r="VQY464" s="22"/>
      <c r="VQZ464" s="22"/>
      <c r="VRA464" s="22"/>
      <c r="VRB464" s="22"/>
      <c r="VRC464" s="22"/>
      <c r="VRD464" s="22"/>
      <c r="VRE464" s="22"/>
      <c r="VRF464" s="22"/>
      <c r="VRG464" s="22"/>
      <c r="VRH464" s="22"/>
      <c r="VRI464" s="22"/>
      <c r="VRJ464" s="22"/>
      <c r="VRK464" s="22"/>
      <c r="VRL464" s="22"/>
      <c r="VRM464" s="22"/>
      <c r="VRN464" s="22"/>
      <c r="VRO464" s="22"/>
      <c r="VRP464" s="22"/>
      <c r="VRQ464" s="22"/>
      <c r="VRR464" s="22"/>
      <c r="VRS464" s="22"/>
      <c r="VRT464" s="22"/>
      <c r="VRU464" s="22"/>
      <c r="VRV464" s="22"/>
      <c r="VRW464" s="22"/>
      <c r="VRX464" s="22"/>
      <c r="VRY464" s="22"/>
      <c r="VRZ464" s="22"/>
      <c r="VSA464" s="22"/>
      <c r="VSB464" s="22"/>
      <c r="VSC464" s="22"/>
      <c r="VSD464" s="22"/>
      <c r="VSE464" s="22"/>
      <c r="VSF464" s="22"/>
      <c r="VSG464" s="22"/>
      <c r="VSH464" s="22"/>
      <c r="VSI464" s="22"/>
      <c r="VSJ464" s="22"/>
      <c r="VSK464" s="22"/>
      <c r="VSL464" s="22"/>
      <c r="VSM464" s="22"/>
      <c r="VSN464" s="22"/>
      <c r="VSO464" s="22"/>
      <c r="VSP464" s="22"/>
      <c r="VSQ464" s="22"/>
      <c r="VSR464" s="22"/>
      <c r="VSS464" s="22"/>
      <c r="VST464" s="22"/>
      <c r="VSU464" s="22"/>
      <c r="VSV464" s="22"/>
      <c r="VSW464" s="22"/>
      <c r="VSX464" s="22"/>
      <c r="VSY464" s="22"/>
      <c r="VSZ464" s="22"/>
      <c r="VTA464" s="22"/>
      <c r="VTB464" s="22"/>
      <c r="VTC464" s="22"/>
      <c r="VTD464" s="22"/>
      <c r="VTE464" s="22"/>
      <c r="VTF464" s="22"/>
      <c r="VTG464" s="22"/>
      <c r="VTH464" s="22"/>
      <c r="VTI464" s="22"/>
      <c r="VTJ464" s="22"/>
      <c r="VTK464" s="22"/>
      <c r="VTL464" s="22"/>
      <c r="VTM464" s="22"/>
      <c r="VTN464" s="22"/>
      <c r="VTO464" s="22"/>
      <c r="VTP464" s="22"/>
      <c r="VTQ464" s="22"/>
      <c r="VTR464" s="22"/>
      <c r="VTS464" s="22"/>
      <c r="VTT464" s="22"/>
      <c r="VTU464" s="22"/>
      <c r="VTV464" s="22"/>
      <c r="VTW464" s="22"/>
      <c r="VTX464" s="22"/>
      <c r="VTY464" s="22"/>
      <c r="VTZ464" s="22"/>
      <c r="VUA464" s="22"/>
      <c r="VUB464" s="22"/>
      <c r="VUC464" s="22"/>
      <c r="VUD464" s="22"/>
      <c r="VUE464" s="22"/>
      <c r="VUF464" s="22"/>
      <c r="VUG464" s="22"/>
      <c r="VUH464" s="22"/>
      <c r="VUI464" s="22"/>
      <c r="VUJ464" s="22"/>
      <c r="VUK464" s="22"/>
      <c r="VUL464" s="22"/>
      <c r="VUM464" s="22"/>
      <c r="VUN464" s="22"/>
      <c r="VUO464" s="22"/>
      <c r="VUP464" s="22"/>
      <c r="VUQ464" s="22"/>
      <c r="VUR464" s="22"/>
      <c r="VUS464" s="22"/>
      <c r="VUT464" s="22"/>
      <c r="VUU464" s="22"/>
      <c r="VUV464" s="22"/>
      <c r="VUW464" s="22"/>
      <c r="VUX464" s="22"/>
      <c r="VUY464" s="22"/>
      <c r="VUZ464" s="22"/>
      <c r="VVA464" s="22"/>
      <c r="VVB464" s="22"/>
      <c r="VVC464" s="22"/>
      <c r="VVD464" s="22"/>
      <c r="VVE464" s="22"/>
      <c r="VVF464" s="22"/>
      <c r="VVG464" s="22"/>
      <c r="VVH464" s="22"/>
      <c r="VVI464" s="22"/>
      <c r="VVJ464" s="22"/>
      <c r="VVK464" s="22"/>
      <c r="VVL464" s="22"/>
      <c r="VVM464" s="22"/>
      <c r="VVN464" s="22"/>
      <c r="VVO464" s="22"/>
      <c r="VVP464" s="22"/>
      <c r="VVQ464" s="22"/>
      <c r="VVR464" s="22"/>
      <c r="VVS464" s="22"/>
      <c r="VVT464" s="22"/>
      <c r="VVU464" s="22"/>
      <c r="VVV464" s="22"/>
      <c r="VVW464" s="22"/>
      <c r="VVX464" s="22"/>
      <c r="VVY464" s="22"/>
      <c r="VVZ464" s="22"/>
      <c r="VWA464" s="22"/>
      <c r="VWB464" s="22"/>
      <c r="VWC464" s="22"/>
      <c r="VWD464" s="22"/>
      <c r="VWE464" s="22"/>
      <c r="VWF464" s="22"/>
      <c r="VWG464" s="22"/>
      <c r="VWH464" s="22"/>
      <c r="VWI464" s="22"/>
      <c r="VWJ464" s="22"/>
      <c r="VWK464" s="22"/>
      <c r="VWL464" s="22"/>
      <c r="VWM464" s="22"/>
      <c r="VWN464" s="22"/>
      <c r="VWO464" s="22"/>
      <c r="VWP464" s="22"/>
      <c r="VWQ464" s="22"/>
      <c r="VWR464" s="22"/>
      <c r="VWS464" s="22"/>
      <c r="VWT464" s="22"/>
      <c r="VWU464" s="22"/>
      <c r="VWV464" s="22"/>
      <c r="VWW464" s="22"/>
      <c r="VWX464" s="22"/>
      <c r="VWY464" s="22"/>
      <c r="VWZ464" s="22"/>
      <c r="VXA464" s="22"/>
      <c r="VXB464" s="22"/>
      <c r="VXC464" s="22"/>
      <c r="VXD464" s="22"/>
      <c r="VXE464" s="22"/>
      <c r="VXF464" s="22"/>
      <c r="VXG464" s="22"/>
      <c r="VXH464" s="22"/>
      <c r="VXI464" s="22"/>
      <c r="VXJ464" s="22"/>
      <c r="VXK464" s="22"/>
      <c r="VXL464" s="22"/>
      <c r="VXM464" s="22"/>
      <c r="VXN464" s="22"/>
      <c r="VXO464" s="22"/>
      <c r="VXP464" s="22"/>
      <c r="VXQ464" s="22"/>
      <c r="VXR464" s="22"/>
      <c r="VXS464" s="22"/>
      <c r="VXT464" s="22"/>
      <c r="VXU464" s="22"/>
      <c r="VXV464" s="22"/>
      <c r="VXW464" s="22"/>
      <c r="VXX464" s="22"/>
      <c r="VXY464" s="22"/>
      <c r="VXZ464" s="22"/>
      <c r="VYA464" s="22"/>
      <c r="VYB464" s="22"/>
      <c r="VYC464" s="22"/>
      <c r="VYD464" s="22"/>
      <c r="VYE464" s="22"/>
      <c r="VYF464" s="22"/>
      <c r="VYG464" s="22"/>
      <c r="VYH464" s="22"/>
      <c r="VYI464" s="22"/>
      <c r="VYJ464" s="22"/>
      <c r="VYK464" s="22"/>
      <c r="VYL464" s="22"/>
      <c r="VYM464" s="22"/>
      <c r="VYN464" s="22"/>
      <c r="VYO464" s="22"/>
      <c r="VYP464" s="22"/>
      <c r="VYQ464" s="22"/>
      <c r="VYR464" s="22"/>
      <c r="VYS464" s="22"/>
      <c r="VYT464" s="22"/>
      <c r="VYU464" s="22"/>
      <c r="VYV464" s="22"/>
      <c r="VYW464" s="22"/>
      <c r="VYX464" s="22"/>
      <c r="VYY464" s="22"/>
      <c r="VYZ464" s="22"/>
      <c r="VZA464" s="22"/>
      <c r="VZB464" s="22"/>
      <c r="VZC464" s="22"/>
      <c r="VZD464" s="22"/>
      <c r="VZE464" s="22"/>
      <c r="VZF464" s="22"/>
      <c r="VZG464" s="22"/>
      <c r="VZH464" s="22"/>
      <c r="VZI464" s="22"/>
      <c r="VZJ464" s="22"/>
      <c r="VZK464" s="22"/>
      <c r="VZL464" s="22"/>
      <c r="VZM464" s="22"/>
      <c r="VZN464" s="22"/>
      <c r="VZO464" s="22"/>
      <c r="VZP464" s="22"/>
      <c r="VZQ464" s="22"/>
      <c r="VZR464" s="22"/>
      <c r="VZS464" s="22"/>
      <c r="VZT464" s="22"/>
      <c r="VZU464" s="22"/>
      <c r="VZV464" s="22"/>
      <c r="VZW464" s="22"/>
      <c r="VZX464" s="22"/>
      <c r="VZY464" s="22"/>
      <c r="VZZ464" s="22"/>
      <c r="WAA464" s="22"/>
      <c r="WAB464" s="22"/>
      <c r="WAC464" s="22"/>
      <c r="WAD464" s="22"/>
      <c r="WAE464" s="22"/>
      <c r="WAF464" s="22"/>
      <c r="WAG464" s="22"/>
      <c r="WAH464" s="22"/>
      <c r="WAI464" s="22"/>
      <c r="WAJ464" s="22"/>
      <c r="WAK464" s="22"/>
      <c r="WAL464" s="22"/>
      <c r="WAM464" s="22"/>
      <c r="WAN464" s="22"/>
      <c r="WAO464" s="22"/>
      <c r="WAP464" s="22"/>
      <c r="WAQ464" s="22"/>
      <c r="WAR464" s="22"/>
      <c r="WAS464" s="22"/>
      <c r="WAT464" s="22"/>
      <c r="WAU464" s="22"/>
      <c r="WAV464" s="22"/>
      <c r="WAW464" s="22"/>
      <c r="WAX464" s="22"/>
      <c r="WAY464" s="22"/>
      <c r="WAZ464" s="22"/>
      <c r="WBA464" s="22"/>
      <c r="WBB464" s="22"/>
      <c r="WBC464" s="22"/>
      <c r="WBD464" s="22"/>
      <c r="WBE464" s="22"/>
      <c r="WBF464" s="22"/>
      <c r="WBG464" s="22"/>
      <c r="WBH464" s="22"/>
      <c r="WBI464" s="22"/>
      <c r="WBJ464" s="22"/>
      <c r="WBK464" s="22"/>
      <c r="WBL464" s="22"/>
      <c r="WBM464" s="22"/>
      <c r="WBN464" s="22"/>
      <c r="WBO464" s="22"/>
      <c r="WBP464" s="22"/>
      <c r="WBQ464" s="22"/>
      <c r="WBR464" s="22"/>
      <c r="WBS464" s="22"/>
      <c r="WBT464" s="22"/>
      <c r="WBU464" s="22"/>
      <c r="WBV464" s="22"/>
      <c r="WBW464" s="22"/>
      <c r="WBX464" s="22"/>
      <c r="WBY464" s="22"/>
      <c r="WBZ464" s="22"/>
      <c r="WCA464" s="22"/>
      <c r="WCB464" s="22"/>
      <c r="WCC464" s="22"/>
      <c r="WCD464" s="22"/>
      <c r="WCE464" s="22"/>
      <c r="WCF464" s="22"/>
      <c r="WCG464" s="22"/>
      <c r="WCH464" s="22"/>
      <c r="WCI464" s="22"/>
      <c r="WCJ464" s="22"/>
      <c r="WCK464" s="22"/>
      <c r="WCL464" s="22"/>
      <c r="WCM464" s="22"/>
      <c r="WCN464" s="22"/>
      <c r="WCO464" s="22"/>
      <c r="WCP464" s="22"/>
      <c r="WCQ464" s="22"/>
      <c r="WCR464" s="22"/>
      <c r="WCS464" s="22"/>
      <c r="WCT464" s="22"/>
      <c r="WCU464" s="22"/>
      <c r="WCV464" s="22"/>
      <c r="WCW464" s="22"/>
      <c r="WCX464" s="22"/>
      <c r="WCY464" s="22"/>
      <c r="WCZ464" s="22"/>
      <c r="WDA464" s="22"/>
      <c r="WDB464" s="22"/>
      <c r="WDC464" s="22"/>
      <c r="WDD464" s="22"/>
      <c r="WDE464" s="22"/>
      <c r="WDF464" s="22"/>
      <c r="WDG464" s="22"/>
      <c r="WDH464" s="22"/>
      <c r="WDI464" s="22"/>
      <c r="WDJ464" s="22"/>
      <c r="WDK464" s="22"/>
      <c r="WDL464" s="22"/>
      <c r="WDM464" s="22"/>
      <c r="WDN464" s="22"/>
      <c r="WDO464" s="22"/>
      <c r="WDP464" s="22"/>
      <c r="WDQ464" s="22"/>
      <c r="WDR464" s="22"/>
      <c r="WDS464" s="22"/>
      <c r="WDT464" s="22"/>
      <c r="WDU464" s="22"/>
      <c r="WDV464" s="22"/>
      <c r="WDW464" s="22"/>
      <c r="WDX464" s="22"/>
      <c r="WDY464" s="22"/>
      <c r="WDZ464" s="22"/>
      <c r="WEA464" s="22"/>
      <c r="WEB464" s="22"/>
      <c r="WEC464" s="22"/>
      <c r="WED464" s="22"/>
      <c r="WEE464" s="22"/>
      <c r="WEF464" s="22"/>
      <c r="WEG464" s="22"/>
      <c r="WEH464" s="22"/>
      <c r="WEI464" s="22"/>
      <c r="WEJ464" s="22"/>
      <c r="WEK464" s="22"/>
      <c r="WEL464" s="22"/>
      <c r="WEM464" s="22"/>
      <c r="WEN464" s="22"/>
      <c r="WEO464" s="22"/>
      <c r="WEP464" s="22"/>
      <c r="WEQ464" s="22"/>
      <c r="WER464" s="22"/>
      <c r="WES464" s="22"/>
      <c r="WET464" s="22"/>
      <c r="WEU464" s="22"/>
      <c r="WEV464" s="22"/>
      <c r="WEW464" s="22"/>
      <c r="WEX464" s="22"/>
      <c r="WEY464" s="22"/>
      <c r="WEZ464" s="22"/>
      <c r="WFA464" s="22"/>
      <c r="WFB464" s="22"/>
      <c r="WFC464" s="22"/>
      <c r="WFD464" s="22"/>
      <c r="WFE464" s="22"/>
      <c r="WFF464" s="22"/>
      <c r="WFG464" s="22"/>
      <c r="WFH464" s="22"/>
      <c r="WFI464" s="22"/>
      <c r="WFJ464" s="22"/>
      <c r="WFK464" s="22"/>
      <c r="WFL464" s="22"/>
      <c r="WFM464" s="22"/>
      <c r="WFN464" s="22"/>
      <c r="WFO464" s="22"/>
      <c r="WFP464" s="22"/>
      <c r="WFQ464" s="22"/>
      <c r="WFR464" s="22"/>
      <c r="WFS464" s="22"/>
      <c r="WFT464" s="22"/>
      <c r="WFU464" s="22"/>
      <c r="WFV464" s="22"/>
      <c r="WFW464" s="22"/>
      <c r="WFX464" s="22"/>
      <c r="WFY464" s="22"/>
      <c r="WFZ464" s="22"/>
      <c r="WGA464" s="22"/>
      <c r="WGB464" s="22"/>
      <c r="WGC464" s="22"/>
      <c r="WGD464" s="22"/>
      <c r="WGE464" s="22"/>
      <c r="WGF464" s="22"/>
      <c r="WGG464" s="22"/>
      <c r="WGH464" s="22"/>
      <c r="WGI464" s="22"/>
      <c r="WGJ464" s="22"/>
      <c r="WGK464" s="22"/>
      <c r="WGL464" s="22"/>
      <c r="WGM464" s="22"/>
      <c r="WGN464" s="22"/>
      <c r="WGO464" s="22"/>
      <c r="WGP464" s="22"/>
      <c r="WGQ464" s="22"/>
      <c r="WGR464" s="22"/>
      <c r="WGS464" s="22"/>
      <c r="WGT464" s="22"/>
      <c r="WGU464" s="22"/>
      <c r="WGV464" s="22"/>
      <c r="WGW464" s="22"/>
      <c r="WGX464" s="22"/>
      <c r="WGY464" s="22"/>
      <c r="WGZ464" s="22"/>
      <c r="WHA464" s="22"/>
      <c r="WHB464" s="22"/>
      <c r="WHC464" s="22"/>
      <c r="WHD464" s="22"/>
      <c r="WHE464" s="22"/>
      <c r="WHF464" s="22"/>
      <c r="WHG464" s="22"/>
      <c r="WHH464" s="22"/>
      <c r="WHI464" s="22"/>
      <c r="WHJ464" s="22"/>
      <c r="WHK464" s="22"/>
      <c r="WHL464" s="22"/>
      <c r="WHM464" s="22"/>
      <c r="WHN464" s="22"/>
      <c r="WHO464" s="22"/>
      <c r="WHP464" s="22"/>
      <c r="WHQ464" s="22"/>
      <c r="WHR464" s="22"/>
      <c r="WHS464" s="22"/>
      <c r="WHT464" s="22"/>
      <c r="WHU464" s="22"/>
      <c r="WHV464" s="22"/>
      <c r="WHW464" s="22"/>
      <c r="WHX464" s="22"/>
      <c r="WHY464" s="22"/>
      <c r="WHZ464" s="22"/>
      <c r="WIA464" s="22"/>
      <c r="WIB464" s="22"/>
      <c r="WIC464" s="22"/>
      <c r="WID464" s="22"/>
      <c r="WIE464" s="22"/>
      <c r="WIF464" s="22"/>
      <c r="WIG464" s="22"/>
      <c r="WIH464" s="22"/>
      <c r="WII464" s="22"/>
      <c r="WIJ464" s="22"/>
      <c r="WIK464" s="22"/>
      <c r="WIL464" s="22"/>
      <c r="WIM464" s="22"/>
      <c r="WIN464" s="22"/>
      <c r="WIO464" s="22"/>
      <c r="WIP464" s="22"/>
      <c r="WIQ464" s="22"/>
      <c r="WIR464" s="22"/>
      <c r="WIS464" s="22"/>
      <c r="WIT464" s="22"/>
      <c r="WIU464" s="22"/>
      <c r="WIV464" s="22"/>
      <c r="WIW464" s="22"/>
      <c r="WIX464" s="22"/>
      <c r="WIY464" s="22"/>
      <c r="WIZ464" s="22"/>
      <c r="WJA464" s="22"/>
      <c r="WJB464" s="22"/>
      <c r="WJC464" s="22"/>
      <c r="WJD464" s="22"/>
      <c r="WJE464" s="22"/>
      <c r="WJF464" s="22"/>
      <c r="WJG464" s="22"/>
      <c r="WJH464" s="22"/>
      <c r="WJI464" s="22"/>
      <c r="WJJ464" s="22"/>
      <c r="WJK464" s="22"/>
      <c r="WJL464" s="22"/>
      <c r="WJM464" s="22"/>
      <c r="WJN464" s="22"/>
      <c r="WJO464" s="22"/>
      <c r="WJP464" s="22"/>
      <c r="WJQ464" s="22"/>
      <c r="WJR464" s="22"/>
      <c r="WJS464" s="22"/>
      <c r="WJT464" s="22"/>
      <c r="WJU464" s="22"/>
      <c r="WJV464" s="22"/>
      <c r="WJW464" s="22"/>
      <c r="WJX464" s="22"/>
      <c r="WJY464" s="22"/>
      <c r="WJZ464" s="22"/>
      <c r="WKA464" s="22"/>
      <c r="WKB464" s="22"/>
      <c r="WKC464" s="22"/>
      <c r="WKD464" s="22"/>
      <c r="WKE464" s="22"/>
      <c r="WKF464" s="22"/>
      <c r="WKG464" s="22"/>
      <c r="WKH464" s="22"/>
      <c r="WKI464" s="22"/>
      <c r="WKJ464" s="22"/>
      <c r="WKK464" s="22"/>
      <c r="WKL464" s="22"/>
      <c r="WKM464" s="22"/>
      <c r="WKN464" s="22"/>
      <c r="WKO464" s="22"/>
      <c r="WKP464" s="22"/>
      <c r="WKQ464" s="22"/>
      <c r="WKR464" s="22"/>
      <c r="WKS464" s="22"/>
      <c r="WKT464" s="22"/>
      <c r="WKU464" s="22"/>
      <c r="WKV464" s="22"/>
      <c r="WKW464" s="22"/>
      <c r="WKX464" s="22"/>
      <c r="WKY464" s="22"/>
      <c r="WKZ464" s="22"/>
      <c r="WLA464" s="22"/>
      <c r="WLB464" s="22"/>
      <c r="WLC464" s="22"/>
      <c r="WLD464" s="22"/>
      <c r="WLE464" s="22"/>
      <c r="WLF464" s="22"/>
      <c r="WLG464" s="22"/>
      <c r="WLH464" s="22"/>
      <c r="WLI464" s="22"/>
      <c r="WLJ464" s="22"/>
      <c r="WLK464" s="22"/>
      <c r="WLL464" s="22"/>
      <c r="WLM464" s="22"/>
      <c r="WLN464" s="22"/>
      <c r="WLO464" s="22"/>
      <c r="WLP464" s="22"/>
      <c r="WLQ464" s="22"/>
      <c r="WLR464" s="22"/>
      <c r="WLS464" s="22"/>
      <c r="WLT464" s="22"/>
      <c r="WLU464" s="22"/>
      <c r="WLV464" s="22"/>
      <c r="WLW464" s="22"/>
      <c r="WLX464" s="22"/>
      <c r="WLY464" s="22"/>
      <c r="WLZ464" s="22"/>
      <c r="WMA464" s="22"/>
      <c r="WMB464" s="22"/>
      <c r="WMC464" s="22"/>
      <c r="WMD464" s="22"/>
      <c r="WME464" s="22"/>
      <c r="WMF464" s="22"/>
      <c r="WMG464" s="22"/>
      <c r="WMH464" s="22"/>
      <c r="WMI464" s="22"/>
      <c r="WMJ464" s="22"/>
      <c r="WMK464" s="22"/>
      <c r="WML464" s="22"/>
      <c r="WMM464" s="22"/>
      <c r="WMN464" s="22"/>
      <c r="WMO464" s="22"/>
      <c r="WMP464" s="22"/>
      <c r="WMQ464" s="22"/>
      <c r="WMR464" s="22"/>
      <c r="WMS464" s="22"/>
      <c r="WMT464" s="22"/>
      <c r="WMU464" s="22"/>
      <c r="WMV464" s="22"/>
      <c r="WMW464" s="22"/>
      <c r="WMX464" s="22"/>
      <c r="WMY464" s="22"/>
      <c r="WMZ464" s="22"/>
      <c r="WNA464" s="22"/>
      <c r="WNB464" s="22"/>
      <c r="WNC464" s="22"/>
      <c r="WND464" s="22"/>
      <c r="WNE464" s="22"/>
      <c r="WNF464" s="22"/>
      <c r="WNG464" s="22"/>
      <c r="WNH464" s="22"/>
      <c r="WNI464" s="22"/>
      <c r="WNJ464" s="22"/>
      <c r="WNK464" s="22"/>
      <c r="WNL464" s="22"/>
      <c r="WNM464" s="22"/>
      <c r="WNN464" s="22"/>
      <c r="WNO464" s="22"/>
      <c r="WNP464" s="22"/>
      <c r="WNQ464" s="22"/>
      <c r="WNR464" s="22"/>
      <c r="WNS464" s="22"/>
      <c r="WNT464" s="22"/>
      <c r="WNU464" s="22"/>
      <c r="WNV464" s="22"/>
      <c r="WNW464" s="22"/>
      <c r="WNX464" s="22"/>
      <c r="WNY464" s="22"/>
      <c r="WNZ464" s="22"/>
      <c r="WOA464" s="22"/>
      <c r="WOB464" s="22"/>
      <c r="WOC464" s="22"/>
      <c r="WOD464" s="22"/>
      <c r="WOE464" s="22"/>
      <c r="WOF464" s="22"/>
      <c r="WOG464" s="22"/>
      <c r="WOH464" s="22"/>
      <c r="WOI464" s="22"/>
      <c r="WOJ464" s="22"/>
      <c r="WOK464" s="22"/>
      <c r="WOL464" s="22"/>
      <c r="WOM464" s="22"/>
      <c r="WON464" s="22"/>
      <c r="WOO464" s="22"/>
      <c r="WOP464" s="22"/>
      <c r="WOQ464" s="22"/>
      <c r="WOR464" s="22"/>
      <c r="WOS464" s="22"/>
      <c r="WOT464" s="22"/>
      <c r="WOU464" s="22"/>
      <c r="WOV464" s="22"/>
      <c r="WOW464" s="22"/>
      <c r="WOX464" s="22"/>
      <c r="WOY464" s="22"/>
      <c r="WOZ464" s="22"/>
      <c r="WPA464" s="22"/>
      <c r="WPB464" s="22"/>
      <c r="WPC464" s="22"/>
      <c r="WPD464" s="22"/>
      <c r="WPE464" s="22"/>
      <c r="WPF464" s="22"/>
      <c r="WPG464" s="22"/>
      <c r="WPH464" s="22"/>
      <c r="WPI464" s="22"/>
      <c r="WPJ464" s="22"/>
      <c r="WPK464" s="22"/>
      <c r="WPL464" s="22"/>
      <c r="WPM464" s="22"/>
      <c r="WPN464" s="22"/>
      <c r="WPO464" s="22"/>
      <c r="WPP464" s="22"/>
      <c r="WPQ464" s="22"/>
      <c r="WPR464" s="22"/>
      <c r="WPS464" s="22"/>
      <c r="WPT464" s="22"/>
      <c r="WPU464" s="22"/>
      <c r="WPV464" s="22"/>
      <c r="WPW464" s="22"/>
      <c r="WPX464" s="22"/>
      <c r="WPY464" s="22"/>
      <c r="WPZ464" s="22"/>
      <c r="WQA464" s="22"/>
      <c r="WQB464" s="22"/>
      <c r="WQC464" s="22"/>
      <c r="WQD464" s="22"/>
      <c r="WQE464" s="22"/>
      <c r="WQF464" s="22"/>
      <c r="WQG464" s="22"/>
      <c r="WQH464" s="22"/>
      <c r="WQI464" s="22"/>
      <c r="WQJ464" s="22"/>
      <c r="WQK464" s="22"/>
      <c r="WQL464" s="22"/>
      <c r="WQM464" s="22"/>
      <c r="WQN464" s="22"/>
      <c r="WQO464" s="22"/>
      <c r="WQP464" s="22"/>
      <c r="WQQ464" s="22"/>
      <c r="WQR464" s="22"/>
      <c r="WQS464" s="22"/>
      <c r="WQT464" s="22"/>
      <c r="WQU464" s="22"/>
      <c r="WQV464" s="22"/>
      <c r="WQW464" s="22"/>
      <c r="WQX464" s="22"/>
      <c r="WQY464" s="22"/>
      <c r="WQZ464" s="22"/>
      <c r="WRA464" s="22"/>
      <c r="WRB464" s="22"/>
      <c r="WRC464" s="22"/>
      <c r="WRD464" s="22"/>
      <c r="WRE464" s="22"/>
      <c r="WRF464" s="22"/>
      <c r="WRG464" s="22"/>
      <c r="WRH464" s="22"/>
      <c r="WRI464" s="22"/>
      <c r="WRJ464" s="22"/>
      <c r="WRK464" s="22"/>
      <c r="WRL464" s="22"/>
      <c r="WRM464" s="22"/>
      <c r="WRN464" s="22"/>
      <c r="WRO464" s="22"/>
      <c r="WRP464" s="22"/>
      <c r="WRQ464" s="22"/>
      <c r="WRR464" s="22"/>
      <c r="WRS464" s="22"/>
      <c r="WRT464" s="22"/>
      <c r="WRU464" s="22"/>
      <c r="WRV464" s="22"/>
      <c r="WRW464" s="22"/>
      <c r="WRX464" s="22"/>
      <c r="WRY464" s="22"/>
      <c r="WRZ464" s="22"/>
      <c r="WSA464" s="22"/>
      <c r="WSB464" s="22"/>
      <c r="WSC464" s="22"/>
      <c r="WSD464" s="22"/>
      <c r="WSE464" s="22"/>
      <c r="WSF464" s="22"/>
      <c r="WSG464" s="22"/>
      <c r="WSH464" s="22"/>
      <c r="WSI464" s="22"/>
      <c r="WSJ464" s="22"/>
      <c r="WSK464" s="22"/>
      <c r="WSL464" s="22"/>
      <c r="WSM464" s="22"/>
      <c r="WSN464" s="22"/>
      <c r="WSO464" s="22"/>
      <c r="WSP464" s="22"/>
      <c r="WSQ464" s="22"/>
      <c r="WSR464" s="22"/>
      <c r="WSS464" s="22"/>
      <c r="WST464" s="22"/>
      <c r="WSU464" s="22"/>
      <c r="WSV464" s="22"/>
      <c r="WSW464" s="22"/>
      <c r="WSX464" s="22"/>
      <c r="WSY464" s="22"/>
      <c r="WSZ464" s="22"/>
      <c r="WTA464" s="22"/>
      <c r="WTB464" s="22"/>
      <c r="WTC464" s="22"/>
      <c r="WTD464" s="22"/>
      <c r="WTE464" s="22"/>
      <c r="WTF464" s="22"/>
      <c r="WTG464" s="22"/>
      <c r="WTH464" s="22"/>
      <c r="WTI464" s="22"/>
      <c r="WTJ464" s="22"/>
      <c r="WTK464" s="22"/>
      <c r="WTL464" s="22"/>
      <c r="WTM464" s="22"/>
      <c r="WTN464" s="22"/>
      <c r="WTO464" s="22"/>
      <c r="WTP464" s="22"/>
      <c r="WTQ464" s="22"/>
      <c r="WTR464" s="22"/>
      <c r="WTS464" s="22"/>
      <c r="WTT464" s="22"/>
      <c r="WTU464" s="22"/>
      <c r="WTV464" s="22"/>
      <c r="WTW464" s="22"/>
      <c r="WTX464" s="22"/>
      <c r="WTY464" s="22"/>
      <c r="WTZ464" s="22"/>
      <c r="WUA464" s="22"/>
      <c r="WUB464" s="22"/>
      <c r="WUC464" s="22"/>
      <c r="WUD464" s="22"/>
      <c r="WUE464" s="22"/>
      <c r="WUF464" s="22"/>
      <c r="WUG464" s="22"/>
      <c r="WUH464" s="22"/>
      <c r="WUI464" s="22"/>
      <c r="WUJ464" s="22"/>
      <c r="WUK464" s="22"/>
      <c r="WUL464" s="22"/>
      <c r="WUM464" s="22"/>
      <c r="WUN464" s="22"/>
      <c r="WUO464" s="22"/>
      <c r="WUP464" s="22"/>
      <c r="WUQ464" s="22"/>
      <c r="WUR464" s="22"/>
      <c r="WUS464" s="22"/>
      <c r="WUT464" s="22"/>
      <c r="WUU464" s="22"/>
      <c r="WUV464" s="22"/>
      <c r="WUW464" s="22"/>
      <c r="WUX464" s="22"/>
      <c r="WUY464" s="22"/>
      <c r="WUZ464" s="22"/>
      <c r="WVA464" s="22"/>
      <c r="WVB464" s="22"/>
      <c r="WVC464" s="22"/>
      <c r="WVD464" s="22"/>
      <c r="WVE464" s="22"/>
      <c r="WVF464" s="22"/>
      <c r="WVG464" s="22"/>
      <c r="WVH464" s="22"/>
      <c r="WVI464" s="22"/>
      <c r="WVJ464" s="22"/>
      <c r="WVK464" s="22"/>
      <c r="WVL464" s="22"/>
      <c r="WVM464" s="22"/>
      <c r="WVN464" s="22"/>
      <c r="WVO464" s="22"/>
      <c r="WVP464" s="22"/>
      <c r="WVQ464" s="22"/>
      <c r="WVR464" s="22"/>
      <c r="WVS464" s="22"/>
      <c r="WVT464" s="22"/>
      <c r="WVU464" s="22"/>
      <c r="WVV464" s="22"/>
      <c r="WVW464" s="22"/>
      <c r="WVX464" s="22"/>
      <c r="WVY464" s="22"/>
      <c r="WVZ464" s="22"/>
      <c r="WWA464" s="22"/>
      <c r="WWB464" s="22"/>
      <c r="WWC464" s="22"/>
      <c r="WWD464" s="22"/>
      <c r="WWE464" s="22"/>
      <c r="WWF464" s="22"/>
      <c r="WWG464" s="22"/>
      <c r="WWH464" s="22"/>
      <c r="WWI464" s="22"/>
      <c r="WWJ464" s="22"/>
      <c r="WWK464" s="22"/>
      <c r="WWL464" s="22"/>
      <c r="WWM464" s="22"/>
      <c r="WWN464" s="22"/>
      <c r="WWO464" s="22"/>
      <c r="WWP464" s="22"/>
      <c r="WWQ464" s="22"/>
      <c r="WWR464" s="22"/>
      <c r="WWS464" s="22"/>
      <c r="WWT464" s="22"/>
      <c r="WWU464" s="22"/>
      <c r="WWV464" s="22"/>
      <c r="WWW464" s="22"/>
      <c r="WWX464" s="22"/>
      <c r="WWY464" s="22"/>
      <c r="WWZ464" s="22"/>
      <c r="WXA464" s="22"/>
      <c r="WXB464" s="22"/>
      <c r="WXC464" s="22"/>
      <c r="WXD464" s="22"/>
      <c r="WXE464" s="22"/>
      <c r="WXF464" s="22"/>
      <c r="WXG464" s="22"/>
      <c r="WXH464" s="22"/>
      <c r="WXI464" s="22"/>
      <c r="WXJ464" s="22"/>
      <c r="WXK464" s="22"/>
      <c r="WXL464" s="22"/>
      <c r="WXM464" s="22"/>
      <c r="WXN464" s="22"/>
      <c r="WXO464" s="22"/>
      <c r="WXP464" s="22"/>
      <c r="WXQ464" s="22"/>
      <c r="WXR464" s="22"/>
      <c r="WXS464" s="22"/>
      <c r="WXT464" s="22"/>
      <c r="WXU464" s="22"/>
      <c r="WXV464" s="22"/>
      <c r="WXW464" s="22"/>
      <c r="WXX464" s="22"/>
      <c r="WXY464" s="22"/>
      <c r="WXZ464" s="22"/>
      <c r="WYA464" s="22"/>
      <c r="WYB464" s="22"/>
      <c r="WYC464" s="22"/>
      <c r="WYD464" s="22"/>
      <c r="WYE464" s="22"/>
      <c r="WYF464" s="22"/>
      <c r="WYG464" s="22"/>
      <c r="WYH464" s="22"/>
      <c r="WYI464" s="22"/>
      <c r="WYJ464" s="22"/>
      <c r="WYK464" s="22"/>
      <c r="WYL464" s="22"/>
      <c r="WYM464" s="22"/>
      <c r="WYN464" s="22"/>
      <c r="WYO464" s="22"/>
      <c r="WYP464" s="22"/>
      <c r="WYQ464" s="22"/>
      <c r="WYR464" s="22"/>
      <c r="WYS464" s="22"/>
      <c r="WYT464" s="22"/>
      <c r="WYU464" s="22"/>
      <c r="WYV464" s="22"/>
      <c r="WYW464" s="22"/>
      <c r="WYX464" s="22"/>
      <c r="WYY464" s="22"/>
      <c r="WYZ464" s="22"/>
      <c r="WZA464" s="22"/>
      <c r="WZB464" s="22"/>
      <c r="WZC464" s="22"/>
      <c r="WZD464" s="22"/>
      <c r="WZE464" s="22"/>
      <c r="WZF464" s="22"/>
      <c r="WZG464" s="22"/>
      <c r="WZH464" s="22"/>
      <c r="WZI464" s="22"/>
      <c r="WZJ464" s="22"/>
      <c r="WZK464" s="22"/>
      <c r="WZL464" s="22"/>
      <c r="WZM464" s="22"/>
      <c r="WZN464" s="22"/>
      <c r="WZO464" s="22"/>
      <c r="WZP464" s="22"/>
      <c r="WZQ464" s="22"/>
      <c r="WZR464" s="22"/>
      <c r="WZS464" s="22"/>
      <c r="WZT464" s="22"/>
      <c r="WZU464" s="22"/>
      <c r="WZV464" s="22"/>
      <c r="WZW464" s="22"/>
      <c r="WZX464" s="22"/>
      <c r="WZY464" s="22"/>
      <c r="WZZ464" s="22"/>
      <c r="XAA464" s="22"/>
      <c r="XAB464" s="22"/>
      <c r="XAC464" s="22"/>
      <c r="XAD464" s="22"/>
      <c r="XAE464" s="22"/>
      <c r="XAF464" s="22"/>
      <c r="XAG464" s="22"/>
      <c r="XAH464" s="22"/>
      <c r="XAI464" s="22"/>
      <c r="XAJ464" s="22"/>
      <c r="XAK464" s="22"/>
      <c r="XAL464" s="22"/>
      <c r="XAM464" s="22"/>
      <c r="XAN464" s="22"/>
      <c r="XAO464" s="22"/>
      <c r="XAP464" s="22"/>
      <c r="XAQ464" s="22"/>
      <c r="XAR464" s="22"/>
      <c r="XAS464" s="22"/>
      <c r="XAT464" s="22"/>
      <c r="XAU464" s="22"/>
      <c r="XAV464" s="22"/>
      <c r="XAW464" s="22"/>
      <c r="XAX464" s="22"/>
      <c r="XAY464" s="22"/>
      <c r="XAZ464" s="22"/>
      <c r="XBA464" s="22"/>
      <c r="XBB464" s="22"/>
      <c r="XBC464" s="22"/>
      <c r="XBD464" s="22"/>
      <c r="XBE464" s="22"/>
      <c r="XBF464" s="22"/>
      <c r="XBG464" s="22"/>
      <c r="XBH464" s="22"/>
      <c r="XBI464" s="22"/>
      <c r="XBJ464" s="22"/>
      <c r="XBK464" s="22"/>
      <c r="XBL464" s="22"/>
      <c r="XBM464" s="22"/>
      <c r="XBN464" s="22"/>
      <c r="XBO464" s="22"/>
      <c r="XBP464" s="22"/>
      <c r="XBQ464" s="22"/>
      <c r="XBR464" s="22"/>
      <c r="XBS464" s="22"/>
      <c r="XBT464" s="22"/>
      <c r="XBU464" s="22"/>
      <c r="XBV464" s="22"/>
      <c r="XBW464" s="22"/>
      <c r="XBX464" s="22"/>
      <c r="XBY464" s="22"/>
      <c r="XBZ464" s="22"/>
      <c r="XCA464" s="22"/>
      <c r="XCB464" s="22"/>
      <c r="XCC464" s="22"/>
      <c r="XCD464" s="22"/>
      <c r="XCE464" s="22"/>
      <c r="XCF464" s="22"/>
      <c r="XCG464" s="22"/>
      <c r="XCH464" s="22"/>
      <c r="XCI464" s="22"/>
      <c r="XCJ464" s="22"/>
      <c r="XCK464" s="22"/>
      <c r="XCL464" s="22"/>
      <c r="XCM464" s="22"/>
      <c r="XCN464" s="22"/>
      <c r="XCO464" s="22"/>
      <c r="XCP464" s="22"/>
      <c r="XCQ464" s="22"/>
      <c r="XCR464" s="22"/>
      <c r="XCS464" s="22"/>
      <c r="XCT464" s="22"/>
      <c r="XCU464" s="22"/>
      <c r="XCV464" s="22"/>
      <c r="XCW464" s="22"/>
      <c r="XCX464" s="22"/>
      <c r="XCY464" s="22"/>
      <c r="XCZ464" s="22"/>
      <c r="XDA464" s="22"/>
      <c r="XDB464" s="22"/>
      <c r="XDC464" s="22"/>
      <c r="XDD464" s="22"/>
      <c r="XDE464" s="22"/>
      <c r="XDF464" s="22"/>
      <c r="XDG464" s="22"/>
      <c r="XDH464" s="22"/>
      <c r="XDI464" s="22"/>
      <c r="XDJ464" s="22"/>
      <c r="XDK464" s="22"/>
      <c r="XDL464" s="22"/>
      <c r="XDM464" s="22"/>
      <c r="XDN464" s="22"/>
      <c r="XDO464" s="22"/>
      <c r="XDP464" s="22"/>
      <c r="XDQ464" s="22"/>
      <c r="XDR464" s="22"/>
      <c r="XDS464" s="22"/>
      <c r="XDT464" s="22"/>
      <c r="XDU464" s="22"/>
      <c r="XDV464" s="22"/>
      <c r="XDW464" s="22"/>
      <c r="XDX464" s="22"/>
      <c r="XDY464" s="22"/>
      <c r="XDZ464" s="22"/>
      <c r="XEA464" s="22"/>
      <c r="XEB464" s="22"/>
      <c r="XEC464" s="22"/>
      <c r="XED464" s="22"/>
      <c r="XEE464" s="22"/>
      <c r="XEF464" s="22"/>
      <c r="XEG464" s="22"/>
      <c r="XEH464" s="22"/>
      <c r="XEI464" s="22"/>
      <c r="XEJ464" s="22"/>
      <c r="XEK464" s="22"/>
      <c r="XEL464" s="22"/>
      <c r="XEM464" s="22"/>
      <c r="XEN464" s="22"/>
      <c r="XEO464" s="22"/>
      <c r="XEP464" s="22"/>
      <c r="XEQ464" s="22"/>
      <c r="XER464" s="22"/>
      <c r="XES464" s="22"/>
      <c r="XET464" s="22"/>
      <c r="XEU464" s="22"/>
      <c r="XEV464" s="22"/>
      <c r="XEW464" s="22"/>
      <c r="XEX464" s="22"/>
      <c r="XEY464" s="22"/>
      <c r="XEZ464" s="22"/>
      <c r="XFA464" s="22"/>
      <c r="XFB464" s="22"/>
      <c r="XFC464" s="22"/>
    </row>
    <row r="465" spans="1:16383" x14ac:dyDescent="0.15">
      <c r="A465" s="2">
        <v>51</v>
      </c>
      <c r="B465" s="2">
        <v>4</v>
      </c>
      <c r="C465" s="2">
        <v>6</v>
      </c>
      <c r="D465" s="2">
        <v>23</v>
      </c>
      <c r="E465" s="72" t="s">
        <v>802</v>
      </c>
      <c r="F465" s="1" t="s">
        <v>428</v>
      </c>
      <c r="G465" s="17">
        <v>21</v>
      </c>
      <c r="H465" s="12" t="s">
        <v>56</v>
      </c>
      <c r="I465" s="3" t="s">
        <v>429</v>
      </c>
      <c r="J465" s="24">
        <v>3960</v>
      </c>
      <c r="K465" s="24"/>
      <c r="L465" s="2" t="s">
        <v>41</v>
      </c>
      <c r="M465" s="5">
        <v>1933756</v>
      </c>
      <c r="N465" s="5">
        <v>1744878</v>
      </c>
      <c r="O465" s="5">
        <v>31113</v>
      </c>
      <c r="P465" s="5">
        <v>115710</v>
      </c>
      <c r="Q465" s="5">
        <v>16213</v>
      </c>
      <c r="R465" s="5">
        <v>25842</v>
      </c>
      <c r="S465" s="12" t="s">
        <v>420</v>
      </c>
      <c r="T465" s="22"/>
      <c r="U465" s="22"/>
      <c r="V465" s="22"/>
      <c r="W465" s="22"/>
      <c r="X465" s="22"/>
      <c r="Y465" s="22"/>
      <c r="Z465" s="22"/>
      <c r="AA465" s="22"/>
      <c r="AB465" s="22"/>
      <c r="AC465" s="22"/>
      <c r="AD465" s="22"/>
      <c r="AE465" s="22"/>
      <c r="AF465" s="22"/>
      <c r="AG465" s="22"/>
      <c r="AH465" s="22"/>
      <c r="AI465" s="22"/>
      <c r="AJ465" s="22"/>
      <c r="AK465" s="22"/>
      <c r="AL465" s="22"/>
      <c r="AM465" s="22"/>
      <c r="AN465" s="22"/>
      <c r="AO465" s="22"/>
      <c r="AP465" s="22"/>
      <c r="AQ465" s="22"/>
      <c r="AR465" s="22"/>
      <c r="AS465" s="22"/>
      <c r="AT465" s="22"/>
      <c r="AU465" s="22"/>
      <c r="AV465" s="22"/>
      <c r="AW465" s="22"/>
      <c r="AX465" s="22"/>
      <c r="AY465" s="22"/>
      <c r="AZ465" s="22"/>
      <c r="BA465" s="22"/>
      <c r="BB465" s="22"/>
      <c r="BC465" s="22"/>
      <c r="BD465" s="22"/>
      <c r="BE465" s="22"/>
      <c r="BF465" s="22"/>
      <c r="BG465" s="22"/>
      <c r="BH465" s="22"/>
      <c r="BI465" s="22"/>
      <c r="BJ465" s="22"/>
      <c r="BK465" s="22"/>
      <c r="BL465" s="22"/>
      <c r="BM465" s="22"/>
      <c r="BN465" s="22"/>
      <c r="BO465" s="22"/>
      <c r="BP465" s="22"/>
      <c r="BQ465" s="22"/>
      <c r="BR465" s="22"/>
      <c r="BS465" s="22"/>
      <c r="BT465" s="22"/>
      <c r="BU465" s="22"/>
      <c r="BV465" s="22"/>
      <c r="BW465" s="22"/>
      <c r="BX465" s="22"/>
      <c r="BY465" s="22"/>
      <c r="BZ465" s="22"/>
      <c r="CA465" s="22"/>
      <c r="CB465" s="22"/>
      <c r="CC465" s="22"/>
      <c r="CD465" s="22"/>
      <c r="CE465" s="22"/>
      <c r="CF465" s="22"/>
      <c r="CG465" s="22"/>
      <c r="CH465" s="22"/>
      <c r="CI465" s="22"/>
      <c r="CJ465" s="22"/>
      <c r="CK465" s="22"/>
      <c r="CL465" s="22"/>
      <c r="CM465" s="22"/>
      <c r="CN465" s="22"/>
      <c r="CO465" s="22"/>
      <c r="CP465" s="22"/>
      <c r="CQ465" s="22"/>
      <c r="CR465" s="22"/>
      <c r="CS465" s="22"/>
      <c r="CT465" s="22"/>
      <c r="CU465" s="22"/>
      <c r="CV465" s="22"/>
      <c r="CW465" s="22"/>
      <c r="CX465" s="22"/>
      <c r="CY465" s="22"/>
      <c r="CZ465" s="22"/>
      <c r="DA465" s="22"/>
      <c r="DB465" s="22"/>
      <c r="DC465" s="22"/>
      <c r="DD465" s="22"/>
      <c r="DE465" s="22"/>
      <c r="DF465" s="22"/>
      <c r="DG465" s="22"/>
      <c r="DH465" s="22"/>
      <c r="DI465" s="22"/>
      <c r="DJ465" s="22"/>
      <c r="DK465" s="22"/>
      <c r="DL465" s="22"/>
      <c r="DM465" s="22"/>
      <c r="DN465" s="22"/>
      <c r="DO465" s="22"/>
      <c r="DP465" s="22"/>
      <c r="DQ465" s="22"/>
      <c r="DR465" s="22"/>
      <c r="DS465" s="22"/>
      <c r="DT465" s="22"/>
      <c r="DU465" s="22"/>
      <c r="DV465" s="22"/>
      <c r="DW465" s="22"/>
      <c r="DX465" s="22"/>
      <c r="DY465" s="22"/>
      <c r="DZ465" s="22"/>
      <c r="EA465" s="22"/>
      <c r="EB465" s="22"/>
      <c r="EC465" s="22"/>
      <c r="ED465" s="22"/>
      <c r="EE465" s="22"/>
      <c r="EF465" s="22"/>
      <c r="EG465" s="22"/>
      <c r="EH465" s="22"/>
      <c r="EI465" s="22"/>
      <c r="EJ465" s="22"/>
      <c r="EK465" s="22"/>
      <c r="EL465" s="22"/>
      <c r="EM465" s="22"/>
      <c r="EN465" s="22"/>
      <c r="EO465" s="22"/>
      <c r="EP465" s="22"/>
      <c r="EQ465" s="22"/>
      <c r="ER465" s="22"/>
      <c r="ES465" s="22"/>
      <c r="ET465" s="22"/>
      <c r="EU465" s="22"/>
      <c r="EV465" s="22"/>
      <c r="EW465" s="22"/>
      <c r="EX465" s="22"/>
      <c r="EY465" s="22"/>
      <c r="EZ465" s="22"/>
      <c r="FA465" s="22"/>
      <c r="FB465" s="22"/>
      <c r="FC465" s="22"/>
      <c r="FD465" s="22"/>
      <c r="FE465" s="22"/>
      <c r="FF465" s="22"/>
      <c r="FG465" s="22"/>
      <c r="FH465" s="22"/>
      <c r="FI465" s="22"/>
      <c r="FJ465" s="22"/>
      <c r="FK465" s="22"/>
      <c r="FL465" s="22"/>
      <c r="FM465" s="22"/>
      <c r="FN465" s="22"/>
      <c r="FO465" s="22"/>
      <c r="FP465" s="22"/>
      <c r="FQ465" s="22"/>
      <c r="FR465" s="22"/>
      <c r="FS465" s="22"/>
      <c r="FT465" s="22"/>
      <c r="FU465" s="22"/>
      <c r="FV465" s="22"/>
      <c r="FW465" s="22"/>
      <c r="FX465" s="22"/>
      <c r="FY465" s="22"/>
      <c r="FZ465" s="22"/>
      <c r="GA465" s="22"/>
      <c r="GB465" s="22"/>
      <c r="GC465" s="22"/>
      <c r="GD465" s="22"/>
      <c r="GE465" s="22"/>
      <c r="GF465" s="22"/>
      <c r="GG465" s="22"/>
      <c r="GH465" s="22"/>
      <c r="GI465" s="22"/>
      <c r="GJ465" s="22"/>
      <c r="GK465" s="22"/>
      <c r="GL465" s="22"/>
      <c r="GM465" s="22"/>
      <c r="GN465" s="22"/>
      <c r="GO465" s="22"/>
      <c r="GP465" s="22"/>
      <c r="GQ465" s="22"/>
      <c r="GR465" s="22"/>
      <c r="GS465" s="22"/>
      <c r="GT465" s="22"/>
      <c r="GU465" s="22"/>
      <c r="GV465" s="22"/>
      <c r="GW465" s="22"/>
      <c r="GX465" s="22"/>
      <c r="GY465" s="22"/>
      <c r="GZ465" s="22"/>
      <c r="HA465" s="22"/>
      <c r="HB465" s="22"/>
      <c r="HC465" s="22"/>
      <c r="HD465" s="22"/>
      <c r="HE465" s="22"/>
      <c r="HF465" s="22"/>
      <c r="HG465" s="22"/>
      <c r="HH465" s="22"/>
      <c r="HI465" s="22"/>
      <c r="HJ465" s="22"/>
      <c r="HK465" s="22"/>
      <c r="HL465" s="22"/>
      <c r="HM465" s="22"/>
      <c r="HN465" s="22"/>
      <c r="HO465" s="22"/>
      <c r="HP465" s="22"/>
      <c r="HQ465" s="22"/>
      <c r="HR465" s="22"/>
      <c r="HS465" s="22"/>
      <c r="HT465" s="22"/>
      <c r="HU465" s="22"/>
      <c r="HV465" s="22"/>
      <c r="HW465" s="22"/>
      <c r="HX465" s="22"/>
      <c r="HY465" s="22"/>
      <c r="HZ465" s="22"/>
      <c r="IA465" s="22"/>
      <c r="IB465" s="22"/>
      <c r="IC465" s="22"/>
      <c r="ID465" s="22"/>
      <c r="IE465" s="22"/>
      <c r="IF465" s="22"/>
      <c r="IG465" s="22"/>
      <c r="IH465" s="22"/>
      <c r="II465" s="22"/>
      <c r="IJ465" s="22"/>
      <c r="IK465" s="22"/>
      <c r="IL465" s="22"/>
      <c r="IM465" s="22"/>
      <c r="IN465" s="22"/>
      <c r="IO465" s="22"/>
      <c r="IP465" s="22"/>
      <c r="IQ465" s="22"/>
      <c r="IR465" s="22"/>
      <c r="IS465" s="22"/>
      <c r="IT465" s="22"/>
      <c r="IU465" s="22"/>
      <c r="IV465" s="22"/>
      <c r="IW465" s="22"/>
      <c r="IX465" s="22"/>
      <c r="IY465" s="22"/>
      <c r="IZ465" s="22"/>
      <c r="JA465" s="22"/>
      <c r="JB465" s="22"/>
      <c r="JC465" s="22"/>
      <c r="JD465" s="22"/>
      <c r="JE465" s="22"/>
      <c r="JF465" s="22"/>
      <c r="JG465" s="22"/>
      <c r="JH465" s="22"/>
      <c r="JI465" s="22"/>
      <c r="JJ465" s="22"/>
      <c r="JK465" s="22"/>
      <c r="JL465" s="22"/>
      <c r="JM465" s="22"/>
      <c r="JN465" s="22"/>
      <c r="JO465" s="22"/>
      <c r="JP465" s="22"/>
      <c r="JQ465" s="22"/>
      <c r="JR465" s="22"/>
      <c r="JS465" s="22"/>
      <c r="JT465" s="22"/>
      <c r="JU465" s="22"/>
      <c r="JV465" s="22"/>
      <c r="JW465" s="22"/>
      <c r="JX465" s="22"/>
      <c r="JY465" s="22"/>
      <c r="JZ465" s="22"/>
      <c r="KA465" s="22"/>
      <c r="KB465" s="22"/>
      <c r="KC465" s="22"/>
      <c r="KD465" s="22"/>
      <c r="KE465" s="22"/>
      <c r="KF465" s="22"/>
      <c r="KG465" s="22"/>
      <c r="KH465" s="22"/>
      <c r="KI465" s="22"/>
      <c r="KJ465" s="22"/>
      <c r="KK465" s="22"/>
      <c r="KL465" s="22"/>
      <c r="KM465" s="22"/>
      <c r="KN465" s="22"/>
      <c r="KO465" s="22"/>
      <c r="KP465" s="22"/>
      <c r="KQ465" s="22"/>
      <c r="KR465" s="22"/>
      <c r="KS465" s="22"/>
      <c r="KT465" s="22"/>
      <c r="KU465" s="22"/>
      <c r="KV465" s="22"/>
      <c r="KW465" s="22"/>
      <c r="KX465" s="22"/>
      <c r="KY465" s="22"/>
      <c r="KZ465" s="22"/>
      <c r="LA465" s="22"/>
      <c r="LB465" s="22"/>
      <c r="LC465" s="22"/>
      <c r="LD465" s="22"/>
      <c r="LE465" s="22"/>
      <c r="LF465" s="22"/>
      <c r="LG465" s="22"/>
      <c r="LH465" s="22"/>
      <c r="LI465" s="22"/>
      <c r="LJ465" s="22"/>
      <c r="LK465" s="22"/>
      <c r="LL465" s="22"/>
      <c r="LM465" s="22"/>
      <c r="LN465" s="22"/>
      <c r="LO465" s="22"/>
      <c r="LP465" s="22"/>
      <c r="LQ465" s="22"/>
      <c r="LR465" s="22"/>
      <c r="LS465" s="22"/>
      <c r="LT465" s="22"/>
      <c r="LU465" s="22"/>
      <c r="LV465" s="22"/>
      <c r="LW465" s="22"/>
      <c r="LX465" s="22"/>
      <c r="LY465" s="22"/>
      <c r="LZ465" s="22"/>
      <c r="MA465" s="22"/>
      <c r="MB465" s="22"/>
      <c r="MC465" s="22"/>
      <c r="MD465" s="22"/>
      <c r="ME465" s="22"/>
      <c r="MF465" s="22"/>
      <c r="MG465" s="22"/>
      <c r="MH465" s="22"/>
      <c r="MI465" s="22"/>
      <c r="MJ465" s="22"/>
      <c r="MK465" s="22"/>
      <c r="ML465" s="22"/>
      <c r="MM465" s="22"/>
      <c r="MN465" s="22"/>
      <c r="MO465" s="22"/>
      <c r="MP465" s="22"/>
      <c r="MQ465" s="22"/>
      <c r="MR465" s="22"/>
      <c r="MS465" s="22"/>
      <c r="MT465" s="22"/>
      <c r="MU465" s="22"/>
      <c r="MV465" s="22"/>
      <c r="MW465" s="22"/>
      <c r="MX465" s="22"/>
      <c r="MY465" s="22"/>
      <c r="MZ465" s="22"/>
      <c r="NA465" s="22"/>
      <c r="NB465" s="22"/>
      <c r="NC465" s="22"/>
      <c r="ND465" s="22"/>
      <c r="NE465" s="22"/>
      <c r="NF465" s="22"/>
      <c r="NG465" s="22"/>
      <c r="NH465" s="22"/>
      <c r="NI465" s="22"/>
      <c r="NJ465" s="22"/>
      <c r="NK465" s="22"/>
      <c r="NL465" s="22"/>
      <c r="NM465" s="22"/>
      <c r="NN465" s="22"/>
      <c r="NO465" s="22"/>
      <c r="NP465" s="22"/>
      <c r="NQ465" s="22"/>
      <c r="NR465" s="22"/>
      <c r="NS465" s="22"/>
      <c r="NT465" s="22"/>
      <c r="NU465" s="22"/>
      <c r="NV465" s="22"/>
      <c r="NW465" s="22"/>
      <c r="NX465" s="22"/>
      <c r="NY465" s="22"/>
      <c r="NZ465" s="22"/>
      <c r="OA465" s="22"/>
      <c r="OB465" s="22"/>
      <c r="OC465" s="22"/>
      <c r="OD465" s="22"/>
      <c r="OE465" s="22"/>
      <c r="OF465" s="22"/>
      <c r="OG465" s="22"/>
      <c r="OH465" s="22"/>
      <c r="OI465" s="22"/>
      <c r="OJ465" s="22"/>
      <c r="OK465" s="22"/>
      <c r="OL465" s="22"/>
      <c r="OM465" s="22"/>
      <c r="ON465" s="22"/>
      <c r="OO465" s="22"/>
      <c r="OP465" s="22"/>
      <c r="OQ465" s="22"/>
      <c r="OR465" s="22"/>
      <c r="OS465" s="22"/>
      <c r="OT465" s="22"/>
      <c r="OU465" s="22"/>
      <c r="OV465" s="22"/>
      <c r="OW465" s="22"/>
      <c r="OX465" s="22"/>
      <c r="OY465" s="22"/>
      <c r="OZ465" s="22"/>
      <c r="PA465" s="22"/>
      <c r="PB465" s="22"/>
      <c r="PC465" s="22"/>
      <c r="PD465" s="22"/>
      <c r="PE465" s="22"/>
      <c r="PF465" s="22"/>
      <c r="PG465" s="22"/>
      <c r="PH465" s="22"/>
      <c r="PI465" s="22"/>
      <c r="PJ465" s="22"/>
      <c r="PK465" s="22"/>
      <c r="PL465" s="22"/>
      <c r="PM465" s="22"/>
      <c r="PN465" s="22"/>
      <c r="PO465" s="22"/>
      <c r="PP465" s="22"/>
      <c r="PQ465" s="22"/>
      <c r="PR465" s="22"/>
      <c r="PS465" s="22"/>
      <c r="PT465" s="22"/>
      <c r="PU465" s="22"/>
      <c r="PV465" s="22"/>
      <c r="PW465" s="22"/>
      <c r="PX465" s="22"/>
      <c r="PY465" s="22"/>
      <c r="PZ465" s="22"/>
      <c r="QA465" s="22"/>
      <c r="QB465" s="22"/>
      <c r="QC465" s="22"/>
      <c r="QD465" s="22"/>
      <c r="QE465" s="22"/>
      <c r="QF465" s="22"/>
      <c r="QG465" s="22"/>
      <c r="QH465" s="22"/>
      <c r="QI465" s="22"/>
      <c r="QJ465" s="22"/>
      <c r="QK465" s="22"/>
      <c r="QL465" s="22"/>
      <c r="QM465" s="22"/>
      <c r="QN465" s="22"/>
      <c r="QO465" s="22"/>
      <c r="QP465" s="22"/>
      <c r="QQ465" s="22"/>
      <c r="QR465" s="22"/>
      <c r="QS465" s="22"/>
      <c r="QT465" s="22"/>
      <c r="QU465" s="22"/>
      <c r="QV465" s="22"/>
      <c r="QW465" s="22"/>
      <c r="QX465" s="22"/>
      <c r="QY465" s="22"/>
      <c r="QZ465" s="22"/>
      <c r="RA465" s="22"/>
      <c r="RB465" s="22"/>
      <c r="RC465" s="22"/>
      <c r="RD465" s="22"/>
      <c r="RE465" s="22"/>
      <c r="RF465" s="22"/>
      <c r="RG465" s="22"/>
      <c r="RH465" s="22"/>
      <c r="RI465" s="22"/>
      <c r="RJ465" s="22"/>
      <c r="RK465" s="22"/>
      <c r="RL465" s="22"/>
      <c r="RM465" s="22"/>
      <c r="RN465" s="22"/>
      <c r="RO465" s="22"/>
      <c r="RP465" s="22"/>
      <c r="RQ465" s="22"/>
      <c r="RR465" s="22"/>
      <c r="RS465" s="22"/>
      <c r="RT465" s="22"/>
      <c r="RU465" s="22"/>
      <c r="RV465" s="22"/>
      <c r="RW465" s="22"/>
      <c r="RX465" s="22"/>
      <c r="RY465" s="22"/>
      <c r="RZ465" s="22"/>
      <c r="SA465" s="22"/>
      <c r="SB465" s="22"/>
      <c r="SC465" s="22"/>
      <c r="SD465" s="22"/>
      <c r="SE465" s="22"/>
      <c r="SF465" s="22"/>
      <c r="SG465" s="22"/>
      <c r="SH465" s="22"/>
      <c r="SI465" s="22"/>
      <c r="SJ465" s="22"/>
      <c r="SK465" s="22"/>
      <c r="SL465" s="22"/>
      <c r="SM465" s="22"/>
      <c r="SN465" s="22"/>
      <c r="SO465" s="22"/>
      <c r="SP465" s="22"/>
      <c r="SQ465" s="22"/>
      <c r="SR465" s="22"/>
      <c r="SS465" s="22"/>
      <c r="ST465" s="22"/>
      <c r="SU465" s="22"/>
      <c r="SV465" s="22"/>
      <c r="SW465" s="22"/>
      <c r="SX465" s="22"/>
      <c r="SY465" s="22"/>
      <c r="SZ465" s="22"/>
      <c r="TA465" s="22"/>
      <c r="TB465" s="22"/>
      <c r="TC465" s="22"/>
      <c r="TD465" s="22"/>
      <c r="TE465" s="22"/>
      <c r="TF465" s="22"/>
      <c r="TG465" s="22"/>
      <c r="TH465" s="22"/>
      <c r="TI465" s="22"/>
      <c r="TJ465" s="22"/>
      <c r="TK465" s="22"/>
      <c r="TL465" s="22"/>
      <c r="TM465" s="22"/>
      <c r="TN465" s="22"/>
      <c r="TO465" s="22"/>
      <c r="TP465" s="22"/>
      <c r="TQ465" s="22"/>
      <c r="TR465" s="22"/>
      <c r="TS465" s="22"/>
      <c r="TT465" s="22"/>
      <c r="TU465" s="22"/>
      <c r="TV465" s="22"/>
      <c r="TW465" s="22"/>
      <c r="TX465" s="22"/>
      <c r="TY465" s="22"/>
      <c r="TZ465" s="22"/>
      <c r="UA465" s="22"/>
      <c r="UB465" s="22"/>
      <c r="UC465" s="22"/>
      <c r="UD465" s="22"/>
      <c r="UE465" s="22"/>
      <c r="UF465" s="22"/>
      <c r="UG465" s="22"/>
      <c r="UH465" s="22"/>
      <c r="UI465" s="22"/>
      <c r="UJ465" s="22"/>
      <c r="UK465" s="22"/>
      <c r="UL465" s="22"/>
      <c r="UM465" s="22"/>
      <c r="UN465" s="22"/>
      <c r="UO465" s="22"/>
      <c r="UP465" s="22"/>
      <c r="UQ465" s="22"/>
      <c r="UR465" s="22"/>
      <c r="US465" s="22"/>
      <c r="UT465" s="22"/>
      <c r="UU465" s="22"/>
      <c r="UV465" s="22"/>
      <c r="UW465" s="22"/>
      <c r="UX465" s="22"/>
      <c r="UY465" s="22"/>
      <c r="UZ465" s="22"/>
      <c r="VA465" s="22"/>
      <c r="VB465" s="22"/>
      <c r="VC465" s="22"/>
      <c r="VD465" s="22"/>
      <c r="VE465" s="22"/>
      <c r="VF465" s="22"/>
      <c r="VG465" s="22"/>
      <c r="VH465" s="22"/>
      <c r="VI465" s="22"/>
      <c r="VJ465" s="22"/>
      <c r="VK465" s="22"/>
      <c r="VL465" s="22"/>
      <c r="VM465" s="22"/>
      <c r="VN465" s="22"/>
      <c r="VO465" s="22"/>
      <c r="VP465" s="22"/>
      <c r="VQ465" s="22"/>
      <c r="VR465" s="22"/>
      <c r="VS465" s="22"/>
      <c r="VT465" s="22"/>
      <c r="VU465" s="22"/>
      <c r="VV465" s="22"/>
      <c r="VW465" s="22"/>
      <c r="VX465" s="22"/>
      <c r="VY465" s="22"/>
      <c r="VZ465" s="22"/>
      <c r="WA465" s="22"/>
      <c r="WB465" s="22"/>
      <c r="WC465" s="22"/>
      <c r="WD465" s="22"/>
      <c r="WE465" s="22"/>
      <c r="WF465" s="22"/>
      <c r="WG465" s="22"/>
      <c r="WH465" s="22"/>
      <c r="WI465" s="22"/>
      <c r="WJ465" s="22"/>
      <c r="WK465" s="22"/>
      <c r="WL465" s="22"/>
      <c r="WM465" s="22"/>
      <c r="WN465" s="22"/>
      <c r="WO465" s="22"/>
      <c r="WP465" s="22"/>
      <c r="WQ465" s="22"/>
      <c r="WR465" s="22"/>
      <c r="WS465" s="22"/>
      <c r="WT465" s="22"/>
      <c r="WU465" s="22"/>
      <c r="WV465" s="22"/>
      <c r="WW465" s="22"/>
      <c r="WX465" s="22"/>
      <c r="WY465" s="22"/>
      <c r="WZ465" s="22"/>
      <c r="XA465" s="22"/>
      <c r="XB465" s="22"/>
      <c r="XC465" s="22"/>
      <c r="XD465" s="22"/>
      <c r="XE465" s="22"/>
      <c r="XF465" s="22"/>
      <c r="XG465" s="22"/>
      <c r="XH465" s="22"/>
      <c r="XI465" s="22"/>
      <c r="XJ465" s="22"/>
      <c r="XK465" s="22"/>
      <c r="XL465" s="22"/>
      <c r="XM465" s="22"/>
      <c r="XN465" s="22"/>
      <c r="XO465" s="22"/>
      <c r="XP465" s="22"/>
      <c r="XQ465" s="22"/>
      <c r="XR465" s="22"/>
      <c r="XS465" s="22"/>
      <c r="XT465" s="22"/>
      <c r="XU465" s="22"/>
      <c r="XV465" s="22"/>
      <c r="XW465" s="22"/>
      <c r="XX465" s="22"/>
      <c r="XY465" s="22"/>
      <c r="XZ465" s="22"/>
      <c r="YA465" s="22"/>
      <c r="YB465" s="22"/>
      <c r="YC465" s="22"/>
      <c r="YD465" s="22"/>
      <c r="YE465" s="22"/>
      <c r="YF465" s="22"/>
      <c r="YG465" s="22"/>
      <c r="YH465" s="22"/>
      <c r="YI465" s="22"/>
      <c r="YJ465" s="22"/>
      <c r="YK465" s="22"/>
      <c r="YL465" s="22"/>
      <c r="YM465" s="22"/>
      <c r="YN465" s="22"/>
      <c r="YO465" s="22"/>
      <c r="YP465" s="22"/>
      <c r="YQ465" s="22"/>
      <c r="YR465" s="22"/>
      <c r="YS465" s="22"/>
      <c r="YT465" s="22"/>
      <c r="YU465" s="22"/>
      <c r="YV465" s="22"/>
      <c r="YW465" s="22"/>
      <c r="YX465" s="22"/>
      <c r="YY465" s="22"/>
      <c r="YZ465" s="22"/>
      <c r="ZA465" s="22"/>
      <c r="ZB465" s="22"/>
      <c r="ZC465" s="22"/>
      <c r="ZD465" s="22"/>
      <c r="ZE465" s="22"/>
      <c r="ZF465" s="22"/>
      <c r="ZG465" s="22"/>
      <c r="ZH465" s="22"/>
      <c r="ZI465" s="22"/>
      <c r="ZJ465" s="22"/>
      <c r="ZK465" s="22"/>
      <c r="ZL465" s="22"/>
      <c r="ZM465" s="22"/>
      <c r="ZN465" s="22"/>
      <c r="ZO465" s="22"/>
      <c r="ZP465" s="22"/>
      <c r="ZQ465" s="22"/>
      <c r="ZR465" s="22"/>
      <c r="ZS465" s="22"/>
      <c r="ZT465" s="22"/>
      <c r="ZU465" s="22"/>
      <c r="ZV465" s="22"/>
      <c r="ZW465" s="22"/>
      <c r="ZX465" s="22"/>
      <c r="ZY465" s="22"/>
      <c r="ZZ465" s="22"/>
      <c r="AAA465" s="22"/>
      <c r="AAB465" s="22"/>
      <c r="AAC465" s="22"/>
      <c r="AAD465" s="22"/>
      <c r="AAE465" s="22"/>
      <c r="AAF465" s="22"/>
      <c r="AAG465" s="22"/>
      <c r="AAH465" s="22"/>
      <c r="AAI465" s="22"/>
      <c r="AAJ465" s="22"/>
      <c r="AAK465" s="22"/>
      <c r="AAL465" s="22"/>
      <c r="AAM465" s="22"/>
      <c r="AAN465" s="22"/>
      <c r="AAO465" s="22"/>
      <c r="AAP465" s="22"/>
      <c r="AAQ465" s="22"/>
      <c r="AAR465" s="22"/>
      <c r="AAS465" s="22"/>
      <c r="AAT465" s="22"/>
      <c r="AAU465" s="22"/>
      <c r="AAV465" s="22"/>
      <c r="AAW465" s="22"/>
      <c r="AAX465" s="22"/>
      <c r="AAY465" s="22"/>
      <c r="AAZ465" s="22"/>
      <c r="ABA465" s="22"/>
      <c r="ABB465" s="22"/>
      <c r="ABC465" s="22"/>
      <c r="ABD465" s="22"/>
      <c r="ABE465" s="22"/>
      <c r="ABF465" s="22"/>
      <c r="ABG465" s="22"/>
      <c r="ABH465" s="22"/>
      <c r="ABI465" s="22"/>
      <c r="ABJ465" s="22"/>
      <c r="ABK465" s="22"/>
      <c r="ABL465" s="22"/>
      <c r="ABM465" s="22"/>
      <c r="ABN465" s="22"/>
      <c r="ABO465" s="22"/>
      <c r="ABP465" s="22"/>
      <c r="ABQ465" s="22"/>
      <c r="ABR465" s="22"/>
      <c r="ABS465" s="22"/>
      <c r="ABT465" s="22"/>
      <c r="ABU465" s="22"/>
      <c r="ABV465" s="22"/>
      <c r="ABW465" s="22"/>
      <c r="ABX465" s="22"/>
      <c r="ABY465" s="22"/>
      <c r="ABZ465" s="22"/>
      <c r="ACA465" s="22"/>
      <c r="ACB465" s="22"/>
      <c r="ACC465" s="22"/>
      <c r="ACD465" s="22"/>
      <c r="ACE465" s="22"/>
      <c r="ACF465" s="22"/>
      <c r="ACG465" s="22"/>
      <c r="ACH465" s="22"/>
      <c r="ACI465" s="22"/>
      <c r="ACJ465" s="22"/>
      <c r="ACK465" s="22"/>
      <c r="ACL465" s="22"/>
      <c r="ACM465" s="22"/>
      <c r="ACN465" s="22"/>
      <c r="ACO465" s="22"/>
      <c r="ACP465" s="22"/>
      <c r="ACQ465" s="22"/>
      <c r="ACR465" s="22"/>
      <c r="ACS465" s="22"/>
      <c r="ACT465" s="22"/>
      <c r="ACU465" s="22"/>
      <c r="ACV465" s="22"/>
      <c r="ACW465" s="22"/>
      <c r="ACX465" s="22"/>
      <c r="ACY465" s="22"/>
      <c r="ACZ465" s="22"/>
      <c r="ADA465" s="22"/>
      <c r="ADB465" s="22"/>
      <c r="ADC465" s="22"/>
      <c r="ADD465" s="22"/>
      <c r="ADE465" s="22"/>
      <c r="ADF465" s="22"/>
      <c r="ADG465" s="22"/>
      <c r="ADH465" s="22"/>
      <c r="ADI465" s="22"/>
      <c r="ADJ465" s="22"/>
      <c r="ADK465" s="22"/>
      <c r="ADL465" s="22"/>
      <c r="ADM465" s="22"/>
      <c r="ADN465" s="22"/>
      <c r="ADO465" s="22"/>
      <c r="ADP465" s="22"/>
      <c r="ADQ465" s="22"/>
      <c r="ADR465" s="22"/>
      <c r="ADS465" s="22"/>
      <c r="ADT465" s="22"/>
      <c r="ADU465" s="22"/>
      <c r="ADV465" s="22"/>
      <c r="ADW465" s="22"/>
      <c r="ADX465" s="22"/>
      <c r="ADY465" s="22"/>
      <c r="ADZ465" s="22"/>
      <c r="AEA465" s="22"/>
      <c r="AEB465" s="22"/>
      <c r="AEC465" s="22"/>
      <c r="AED465" s="22"/>
      <c r="AEE465" s="22"/>
      <c r="AEF465" s="22"/>
      <c r="AEG465" s="22"/>
      <c r="AEH465" s="22"/>
      <c r="AEI465" s="22"/>
      <c r="AEJ465" s="22"/>
      <c r="AEK465" s="22"/>
      <c r="AEL465" s="22"/>
      <c r="AEM465" s="22"/>
      <c r="AEN465" s="22"/>
      <c r="AEO465" s="22"/>
      <c r="AEP465" s="22"/>
      <c r="AEQ465" s="22"/>
      <c r="AER465" s="22"/>
      <c r="AES465" s="22"/>
      <c r="AET465" s="22"/>
      <c r="AEU465" s="22"/>
      <c r="AEV465" s="22"/>
      <c r="AEW465" s="22"/>
      <c r="AEX465" s="22"/>
      <c r="AEY465" s="22"/>
      <c r="AEZ465" s="22"/>
      <c r="AFA465" s="22"/>
      <c r="AFB465" s="22"/>
      <c r="AFC465" s="22"/>
      <c r="AFD465" s="22"/>
      <c r="AFE465" s="22"/>
      <c r="AFF465" s="22"/>
      <c r="AFG465" s="22"/>
      <c r="AFH465" s="22"/>
      <c r="AFI465" s="22"/>
      <c r="AFJ465" s="22"/>
      <c r="AFK465" s="22"/>
      <c r="AFL465" s="22"/>
      <c r="AFM465" s="22"/>
      <c r="AFN465" s="22"/>
      <c r="AFO465" s="22"/>
      <c r="AFP465" s="22"/>
      <c r="AFQ465" s="22"/>
      <c r="AFR465" s="22"/>
      <c r="AFS465" s="22"/>
      <c r="AFT465" s="22"/>
      <c r="AFU465" s="22"/>
      <c r="AFV465" s="22"/>
      <c r="AFW465" s="22"/>
      <c r="AFX465" s="22"/>
      <c r="AFY465" s="22"/>
      <c r="AFZ465" s="22"/>
      <c r="AGA465" s="22"/>
      <c r="AGB465" s="22"/>
      <c r="AGC465" s="22"/>
      <c r="AGD465" s="22"/>
      <c r="AGE465" s="22"/>
      <c r="AGF465" s="22"/>
      <c r="AGG465" s="22"/>
      <c r="AGH465" s="22"/>
      <c r="AGI465" s="22"/>
      <c r="AGJ465" s="22"/>
      <c r="AGK465" s="22"/>
      <c r="AGL465" s="22"/>
      <c r="AGM465" s="22"/>
      <c r="AGN465" s="22"/>
      <c r="AGO465" s="22"/>
      <c r="AGP465" s="22"/>
      <c r="AGQ465" s="22"/>
      <c r="AGR465" s="22"/>
      <c r="AGS465" s="22"/>
      <c r="AGT465" s="22"/>
      <c r="AGU465" s="22"/>
      <c r="AGV465" s="22"/>
      <c r="AGW465" s="22"/>
      <c r="AGX465" s="22"/>
      <c r="AGY465" s="22"/>
      <c r="AGZ465" s="22"/>
      <c r="AHA465" s="22"/>
      <c r="AHB465" s="22"/>
      <c r="AHC465" s="22"/>
      <c r="AHD465" s="22"/>
      <c r="AHE465" s="22"/>
      <c r="AHF465" s="22"/>
      <c r="AHG465" s="22"/>
      <c r="AHH465" s="22"/>
      <c r="AHI465" s="22"/>
      <c r="AHJ465" s="22"/>
      <c r="AHK465" s="22"/>
      <c r="AHL465" s="22"/>
      <c r="AHM465" s="22"/>
      <c r="AHN465" s="22"/>
      <c r="AHO465" s="22"/>
      <c r="AHP465" s="22"/>
      <c r="AHQ465" s="22"/>
      <c r="AHR465" s="22"/>
      <c r="AHS465" s="22"/>
      <c r="AHT465" s="22"/>
      <c r="AHU465" s="22"/>
      <c r="AHV465" s="22"/>
      <c r="AHW465" s="22"/>
      <c r="AHX465" s="22"/>
      <c r="AHY465" s="22"/>
      <c r="AHZ465" s="22"/>
      <c r="AIA465" s="22"/>
      <c r="AIB465" s="22"/>
      <c r="AIC465" s="22"/>
      <c r="AID465" s="22"/>
      <c r="AIE465" s="22"/>
      <c r="AIF465" s="22"/>
      <c r="AIG465" s="22"/>
      <c r="AIH465" s="22"/>
      <c r="AII465" s="22"/>
      <c r="AIJ465" s="22"/>
      <c r="AIK465" s="22"/>
      <c r="AIL465" s="22"/>
      <c r="AIM465" s="22"/>
      <c r="AIN465" s="22"/>
      <c r="AIO465" s="22"/>
      <c r="AIP465" s="22"/>
      <c r="AIQ465" s="22"/>
      <c r="AIR465" s="22"/>
      <c r="AIS465" s="22"/>
      <c r="AIT465" s="22"/>
      <c r="AIU465" s="22"/>
      <c r="AIV465" s="22"/>
      <c r="AIW465" s="22"/>
      <c r="AIX465" s="22"/>
      <c r="AIY465" s="22"/>
      <c r="AIZ465" s="22"/>
      <c r="AJA465" s="22"/>
      <c r="AJB465" s="22"/>
      <c r="AJC465" s="22"/>
      <c r="AJD465" s="22"/>
      <c r="AJE465" s="22"/>
      <c r="AJF465" s="22"/>
      <c r="AJG465" s="22"/>
      <c r="AJH465" s="22"/>
      <c r="AJI465" s="22"/>
      <c r="AJJ465" s="22"/>
      <c r="AJK465" s="22"/>
      <c r="AJL465" s="22"/>
      <c r="AJM465" s="22"/>
      <c r="AJN465" s="22"/>
      <c r="AJO465" s="22"/>
      <c r="AJP465" s="22"/>
      <c r="AJQ465" s="22"/>
      <c r="AJR465" s="22"/>
      <c r="AJS465" s="22"/>
      <c r="AJT465" s="22"/>
      <c r="AJU465" s="22"/>
      <c r="AJV465" s="22"/>
      <c r="AJW465" s="22"/>
      <c r="AJX465" s="22"/>
      <c r="AJY465" s="22"/>
      <c r="AJZ465" s="22"/>
      <c r="AKA465" s="22"/>
      <c r="AKB465" s="22"/>
      <c r="AKC465" s="22"/>
      <c r="AKD465" s="22"/>
      <c r="AKE465" s="22"/>
      <c r="AKF465" s="22"/>
      <c r="AKG465" s="22"/>
      <c r="AKH465" s="22"/>
      <c r="AKI465" s="22"/>
      <c r="AKJ465" s="22"/>
      <c r="AKK465" s="22"/>
      <c r="AKL465" s="22"/>
      <c r="AKM465" s="22"/>
      <c r="AKN465" s="22"/>
      <c r="AKO465" s="22"/>
      <c r="AKP465" s="22"/>
      <c r="AKQ465" s="22"/>
      <c r="AKR465" s="22"/>
      <c r="AKS465" s="22"/>
      <c r="AKT465" s="22"/>
      <c r="AKU465" s="22"/>
      <c r="AKV465" s="22"/>
      <c r="AKW465" s="22"/>
      <c r="AKX465" s="22"/>
      <c r="AKY465" s="22"/>
      <c r="AKZ465" s="22"/>
      <c r="ALA465" s="22"/>
      <c r="ALB465" s="22"/>
      <c r="ALC465" s="22"/>
      <c r="ALD465" s="22"/>
      <c r="ALE465" s="22"/>
      <c r="ALF465" s="22"/>
      <c r="ALG465" s="22"/>
      <c r="ALH465" s="22"/>
      <c r="ALI465" s="22"/>
      <c r="ALJ465" s="22"/>
      <c r="ALK465" s="22"/>
      <c r="ALL465" s="22"/>
      <c r="ALM465" s="22"/>
      <c r="ALN465" s="22"/>
      <c r="ALO465" s="22"/>
      <c r="ALP465" s="22"/>
      <c r="ALQ465" s="22"/>
      <c r="ALR465" s="22"/>
      <c r="ALS465" s="22"/>
      <c r="ALT465" s="22"/>
      <c r="ALU465" s="22"/>
      <c r="ALV465" s="22"/>
      <c r="ALW465" s="22"/>
      <c r="ALX465" s="22"/>
      <c r="ALY465" s="22"/>
      <c r="ALZ465" s="22"/>
      <c r="AMA465" s="22"/>
      <c r="AMB465" s="22"/>
      <c r="AMC465" s="22"/>
      <c r="AMD465" s="22"/>
      <c r="AME465" s="22"/>
      <c r="AMF465" s="22"/>
      <c r="AMG465" s="22"/>
      <c r="AMH465" s="22"/>
      <c r="AMI465" s="22"/>
      <c r="AMJ465" s="22"/>
      <c r="AMK465" s="22"/>
      <c r="AML465" s="22"/>
      <c r="AMM465" s="22"/>
      <c r="AMN465" s="22"/>
      <c r="AMO465" s="22"/>
      <c r="AMP465" s="22"/>
      <c r="AMQ465" s="22"/>
      <c r="AMR465" s="22"/>
      <c r="AMS465" s="22"/>
      <c r="AMT465" s="22"/>
      <c r="AMU465" s="22"/>
      <c r="AMV465" s="22"/>
      <c r="AMW465" s="22"/>
      <c r="AMX465" s="22"/>
      <c r="AMY465" s="22"/>
      <c r="AMZ465" s="22"/>
      <c r="ANA465" s="22"/>
      <c r="ANB465" s="22"/>
      <c r="ANC465" s="22"/>
      <c r="AND465" s="22"/>
      <c r="ANE465" s="22"/>
      <c r="ANF465" s="22"/>
      <c r="ANG465" s="22"/>
      <c r="ANH465" s="22"/>
      <c r="ANI465" s="22"/>
      <c r="ANJ465" s="22"/>
      <c r="ANK465" s="22"/>
      <c r="ANL465" s="22"/>
      <c r="ANM465" s="22"/>
      <c r="ANN465" s="22"/>
      <c r="ANO465" s="22"/>
      <c r="ANP465" s="22"/>
      <c r="ANQ465" s="22"/>
      <c r="ANR465" s="22"/>
      <c r="ANS465" s="22"/>
      <c r="ANT465" s="22"/>
      <c r="ANU465" s="22"/>
      <c r="ANV465" s="22"/>
      <c r="ANW465" s="22"/>
      <c r="ANX465" s="22"/>
      <c r="ANY465" s="22"/>
      <c r="ANZ465" s="22"/>
      <c r="AOA465" s="22"/>
      <c r="AOB465" s="22"/>
      <c r="AOC465" s="22"/>
      <c r="AOD465" s="22"/>
      <c r="AOE465" s="22"/>
      <c r="AOF465" s="22"/>
      <c r="AOG465" s="22"/>
      <c r="AOH465" s="22"/>
      <c r="AOI465" s="22"/>
      <c r="AOJ465" s="22"/>
      <c r="AOK465" s="22"/>
      <c r="AOL465" s="22"/>
      <c r="AOM465" s="22"/>
      <c r="AON465" s="22"/>
      <c r="AOO465" s="22"/>
      <c r="AOP465" s="22"/>
      <c r="AOQ465" s="22"/>
      <c r="AOR465" s="22"/>
      <c r="AOS465" s="22"/>
      <c r="AOT465" s="22"/>
      <c r="AOU465" s="22"/>
      <c r="AOV465" s="22"/>
      <c r="AOW465" s="22"/>
      <c r="AOX465" s="22"/>
      <c r="AOY465" s="22"/>
      <c r="AOZ465" s="22"/>
      <c r="APA465" s="22"/>
      <c r="APB465" s="22"/>
      <c r="APC465" s="22"/>
      <c r="APD465" s="22"/>
      <c r="APE465" s="22"/>
      <c r="APF465" s="22"/>
      <c r="APG465" s="22"/>
      <c r="APH465" s="22"/>
      <c r="API465" s="22"/>
      <c r="APJ465" s="22"/>
      <c r="APK465" s="22"/>
      <c r="APL465" s="22"/>
      <c r="APM465" s="22"/>
      <c r="APN465" s="22"/>
      <c r="APO465" s="22"/>
      <c r="APP465" s="22"/>
      <c r="APQ465" s="22"/>
      <c r="APR465" s="22"/>
      <c r="APS465" s="22"/>
      <c r="APT465" s="22"/>
      <c r="APU465" s="22"/>
      <c r="APV465" s="22"/>
      <c r="APW465" s="22"/>
      <c r="APX465" s="22"/>
      <c r="APY465" s="22"/>
      <c r="APZ465" s="22"/>
      <c r="AQA465" s="22"/>
      <c r="AQB465" s="22"/>
      <c r="AQC465" s="22"/>
      <c r="AQD465" s="22"/>
      <c r="AQE465" s="22"/>
      <c r="AQF465" s="22"/>
      <c r="AQG465" s="22"/>
      <c r="AQH465" s="22"/>
      <c r="AQI465" s="22"/>
      <c r="AQJ465" s="22"/>
      <c r="AQK465" s="22"/>
      <c r="AQL465" s="22"/>
      <c r="AQM465" s="22"/>
      <c r="AQN465" s="22"/>
      <c r="AQO465" s="22"/>
      <c r="AQP465" s="22"/>
      <c r="AQQ465" s="22"/>
      <c r="AQR465" s="22"/>
      <c r="AQS465" s="22"/>
      <c r="AQT465" s="22"/>
      <c r="AQU465" s="22"/>
      <c r="AQV465" s="22"/>
      <c r="AQW465" s="22"/>
      <c r="AQX465" s="22"/>
      <c r="AQY465" s="22"/>
      <c r="AQZ465" s="22"/>
      <c r="ARA465" s="22"/>
      <c r="ARB465" s="22"/>
      <c r="ARC465" s="22"/>
      <c r="ARD465" s="22"/>
      <c r="ARE465" s="22"/>
      <c r="ARF465" s="22"/>
      <c r="ARG465" s="22"/>
      <c r="ARH465" s="22"/>
      <c r="ARI465" s="22"/>
      <c r="ARJ465" s="22"/>
      <c r="ARK465" s="22"/>
      <c r="ARL465" s="22"/>
      <c r="ARM465" s="22"/>
      <c r="ARN465" s="22"/>
      <c r="ARO465" s="22"/>
      <c r="ARP465" s="22"/>
      <c r="ARQ465" s="22"/>
      <c r="ARR465" s="22"/>
      <c r="ARS465" s="22"/>
      <c r="ART465" s="22"/>
      <c r="ARU465" s="22"/>
      <c r="ARV465" s="22"/>
      <c r="ARW465" s="22"/>
      <c r="ARX465" s="22"/>
      <c r="ARY465" s="22"/>
      <c r="ARZ465" s="22"/>
      <c r="ASA465" s="22"/>
      <c r="ASB465" s="22"/>
      <c r="ASC465" s="22"/>
      <c r="ASD465" s="22"/>
      <c r="ASE465" s="22"/>
      <c r="ASF465" s="22"/>
      <c r="ASG465" s="22"/>
      <c r="ASH465" s="22"/>
      <c r="ASI465" s="22"/>
      <c r="ASJ465" s="22"/>
      <c r="ASK465" s="22"/>
      <c r="ASL465" s="22"/>
      <c r="ASM465" s="22"/>
      <c r="ASN465" s="22"/>
      <c r="ASO465" s="22"/>
      <c r="ASP465" s="22"/>
      <c r="ASQ465" s="22"/>
      <c r="ASR465" s="22"/>
      <c r="ASS465" s="22"/>
      <c r="AST465" s="22"/>
      <c r="ASU465" s="22"/>
      <c r="ASV465" s="22"/>
      <c r="ASW465" s="22"/>
      <c r="ASX465" s="22"/>
      <c r="ASY465" s="22"/>
      <c r="ASZ465" s="22"/>
      <c r="ATA465" s="22"/>
      <c r="ATB465" s="22"/>
      <c r="ATC465" s="22"/>
      <c r="ATD465" s="22"/>
      <c r="ATE465" s="22"/>
      <c r="ATF465" s="22"/>
      <c r="ATG465" s="22"/>
      <c r="ATH465" s="22"/>
      <c r="ATI465" s="22"/>
      <c r="ATJ465" s="22"/>
      <c r="ATK465" s="22"/>
      <c r="ATL465" s="22"/>
      <c r="ATM465" s="22"/>
      <c r="ATN465" s="22"/>
      <c r="ATO465" s="22"/>
      <c r="ATP465" s="22"/>
      <c r="ATQ465" s="22"/>
      <c r="ATR465" s="22"/>
      <c r="ATS465" s="22"/>
      <c r="ATT465" s="22"/>
      <c r="ATU465" s="22"/>
      <c r="ATV465" s="22"/>
      <c r="ATW465" s="22"/>
      <c r="ATX465" s="22"/>
      <c r="ATY465" s="22"/>
      <c r="ATZ465" s="22"/>
      <c r="AUA465" s="22"/>
      <c r="AUB465" s="22"/>
      <c r="AUC465" s="22"/>
      <c r="AUD465" s="22"/>
      <c r="AUE465" s="22"/>
      <c r="AUF465" s="22"/>
      <c r="AUG465" s="22"/>
      <c r="AUH465" s="22"/>
      <c r="AUI465" s="22"/>
      <c r="AUJ465" s="22"/>
      <c r="AUK465" s="22"/>
      <c r="AUL465" s="22"/>
      <c r="AUM465" s="22"/>
      <c r="AUN465" s="22"/>
      <c r="AUO465" s="22"/>
      <c r="AUP465" s="22"/>
      <c r="AUQ465" s="22"/>
      <c r="AUR465" s="22"/>
      <c r="AUS465" s="22"/>
      <c r="AUT465" s="22"/>
      <c r="AUU465" s="22"/>
      <c r="AUV465" s="22"/>
      <c r="AUW465" s="22"/>
      <c r="AUX465" s="22"/>
      <c r="AUY465" s="22"/>
      <c r="AUZ465" s="22"/>
      <c r="AVA465" s="22"/>
      <c r="AVB465" s="22"/>
      <c r="AVC465" s="22"/>
      <c r="AVD465" s="22"/>
      <c r="AVE465" s="22"/>
      <c r="AVF465" s="22"/>
      <c r="AVG465" s="22"/>
      <c r="AVH465" s="22"/>
      <c r="AVI465" s="22"/>
      <c r="AVJ465" s="22"/>
      <c r="AVK465" s="22"/>
      <c r="AVL465" s="22"/>
      <c r="AVM465" s="22"/>
      <c r="AVN465" s="22"/>
      <c r="AVO465" s="22"/>
      <c r="AVP465" s="22"/>
      <c r="AVQ465" s="22"/>
      <c r="AVR465" s="22"/>
      <c r="AVS465" s="22"/>
      <c r="AVT465" s="22"/>
      <c r="AVU465" s="22"/>
      <c r="AVV465" s="22"/>
      <c r="AVW465" s="22"/>
      <c r="AVX465" s="22"/>
      <c r="AVY465" s="22"/>
      <c r="AVZ465" s="22"/>
      <c r="AWA465" s="22"/>
      <c r="AWB465" s="22"/>
      <c r="AWC465" s="22"/>
      <c r="AWD465" s="22"/>
      <c r="AWE465" s="22"/>
      <c r="AWF465" s="22"/>
      <c r="AWG465" s="22"/>
      <c r="AWH465" s="22"/>
      <c r="AWI465" s="22"/>
      <c r="AWJ465" s="22"/>
      <c r="AWK465" s="22"/>
      <c r="AWL465" s="22"/>
      <c r="AWM465" s="22"/>
      <c r="AWN465" s="22"/>
      <c r="AWO465" s="22"/>
      <c r="AWP465" s="22"/>
      <c r="AWQ465" s="22"/>
      <c r="AWR465" s="22"/>
      <c r="AWS465" s="22"/>
      <c r="AWT465" s="22"/>
      <c r="AWU465" s="22"/>
      <c r="AWV465" s="22"/>
      <c r="AWW465" s="22"/>
      <c r="AWX465" s="22"/>
      <c r="AWY465" s="22"/>
      <c r="AWZ465" s="22"/>
      <c r="AXA465" s="22"/>
      <c r="AXB465" s="22"/>
      <c r="AXC465" s="22"/>
      <c r="AXD465" s="22"/>
      <c r="AXE465" s="22"/>
      <c r="AXF465" s="22"/>
      <c r="AXG465" s="22"/>
      <c r="AXH465" s="22"/>
      <c r="AXI465" s="22"/>
      <c r="AXJ465" s="22"/>
      <c r="AXK465" s="22"/>
      <c r="AXL465" s="22"/>
      <c r="AXM465" s="22"/>
      <c r="AXN465" s="22"/>
      <c r="AXO465" s="22"/>
      <c r="AXP465" s="22"/>
      <c r="AXQ465" s="22"/>
      <c r="AXR465" s="22"/>
      <c r="AXS465" s="22"/>
      <c r="AXT465" s="22"/>
      <c r="AXU465" s="22"/>
      <c r="AXV465" s="22"/>
      <c r="AXW465" s="22"/>
      <c r="AXX465" s="22"/>
      <c r="AXY465" s="22"/>
      <c r="AXZ465" s="22"/>
      <c r="AYA465" s="22"/>
      <c r="AYB465" s="22"/>
      <c r="AYC465" s="22"/>
      <c r="AYD465" s="22"/>
      <c r="AYE465" s="22"/>
      <c r="AYF465" s="22"/>
      <c r="AYG465" s="22"/>
      <c r="AYH465" s="22"/>
      <c r="AYI465" s="22"/>
      <c r="AYJ465" s="22"/>
      <c r="AYK465" s="22"/>
      <c r="AYL465" s="22"/>
      <c r="AYM465" s="22"/>
      <c r="AYN465" s="22"/>
      <c r="AYO465" s="22"/>
      <c r="AYP465" s="22"/>
      <c r="AYQ465" s="22"/>
      <c r="AYR465" s="22"/>
      <c r="AYS465" s="22"/>
      <c r="AYT465" s="22"/>
      <c r="AYU465" s="22"/>
      <c r="AYV465" s="22"/>
      <c r="AYW465" s="22"/>
      <c r="AYX465" s="22"/>
      <c r="AYY465" s="22"/>
      <c r="AYZ465" s="22"/>
      <c r="AZA465" s="22"/>
      <c r="AZB465" s="22"/>
      <c r="AZC465" s="22"/>
      <c r="AZD465" s="22"/>
      <c r="AZE465" s="22"/>
      <c r="AZF465" s="22"/>
      <c r="AZG465" s="22"/>
      <c r="AZH465" s="22"/>
      <c r="AZI465" s="22"/>
      <c r="AZJ465" s="22"/>
      <c r="AZK465" s="22"/>
      <c r="AZL465" s="22"/>
      <c r="AZM465" s="22"/>
      <c r="AZN465" s="22"/>
      <c r="AZO465" s="22"/>
      <c r="AZP465" s="22"/>
      <c r="AZQ465" s="22"/>
      <c r="AZR465" s="22"/>
      <c r="AZS465" s="22"/>
      <c r="AZT465" s="22"/>
      <c r="AZU465" s="22"/>
      <c r="AZV465" s="22"/>
      <c r="AZW465" s="22"/>
      <c r="AZX465" s="22"/>
      <c r="AZY465" s="22"/>
      <c r="AZZ465" s="22"/>
      <c r="BAA465" s="22"/>
      <c r="BAB465" s="22"/>
      <c r="BAC465" s="22"/>
      <c r="BAD465" s="22"/>
      <c r="BAE465" s="22"/>
      <c r="BAF465" s="22"/>
      <c r="BAG465" s="22"/>
      <c r="BAH465" s="22"/>
      <c r="BAI465" s="22"/>
      <c r="BAJ465" s="22"/>
      <c r="BAK465" s="22"/>
      <c r="BAL465" s="22"/>
      <c r="BAM465" s="22"/>
      <c r="BAN465" s="22"/>
      <c r="BAO465" s="22"/>
      <c r="BAP465" s="22"/>
      <c r="BAQ465" s="22"/>
      <c r="BAR465" s="22"/>
      <c r="BAS465" s="22"/>
      <c r="BAT465" s="22"/>
      <c r="BAU465" s="22"/>
      <c r="BAV465" s="22"/>
      <c r="BAW465" s="22"/>
      <c r="BAX465" s="22"/>
      <c r="BAY465" s="22"/>
      <c r="BAZ465" s="22"/>
      <c r="BBA465" s="22"/>
      <c r="BBB465" s="22"/>
      <c r="BBC465" s="22"/>
      <c r="BBD465" s="22"/>
      <c r="BBE465" s="22"/>
      <c r="BBF465" s="22"/>
      <c r="BBG465" s="22"/>
      <c r="BBH465" s="22"/>
      <c r="BBI465" s="22"/>
      <c r="BBJ465" s="22"/>
      <c r="BBK465" s="22"/>
      <c r="BBL465" s="22"/>
      <c r="BBM465" s="22"/>
      <c r="BBN465" s="22"/>
      <c r="BBO465" s="22"/>
      <c r="BBP465" s="22"/>
      <c r="BBQ465" s="22"/>
      <c r="BBR465" s="22"/>
      <c r="BBS465" s="22"/>
      <c r="BBT465" s="22"/>
      <c r="BBU465" s="22"/>
      <c r="BBV465" s="22"/>
      <c r="BBW465" s="22"/>
      <c r="BBX465" s="22"/>
      <c r="BBY465" s="22"/>
      <c r="BBZ465" s="22"/>
      <c r="BCA465" s="22"/>
      <c r="BCB465" s="22"/>
      <c r="BCC465" s="22"/>
      <c r="BCD465" s="22"/>
      <c r="BCE465" s="22"/>
      <c r="BCF465" s="22"/>
      <c r="BCG465" s="22"/>
      <c r="BCH465" s="22"/>
      <c r="BCI465" s="22"/>
      <c r="BCJ465" s="22"/>
      <c r="BCK465" s="22"/>
      <c r="BCL465" s="22"/>
      <c r="BCM465" s="22"/>
      <c r="BCN465" s="22"/>
      <c r="BCO465" s="22"/>
      <c r="BCP465" s="22"/>
      <c r="BCQ465" s="22"/>
      <c r="BCR465" s="22"/>
      <c r="BCS465" s="22"/>
      <c r="BCT465" s="22"/>
      <c r="BCU465" s="22"/>
      <c r="BCV465" s="22"/>
      <c r="BCW465" s="22"/>
      <c r="BCX465" s="22"/>
      <c r="BCY465" s="22"/>
      <c r="BCZ465" s="22"/>
      <c r="BDA465" s="22"/>
      <c r="BDB465" s="22"/>
      <c r="BDC465" s="22"/>
      <c r="BDD465" s="22"/>
      <c r="BDE465" s="22"/>
      <c r="BDF465" s="22"/>
      <c r="BDG465" s="22"/>
      <c r="BDH465" s="22"/>
      <c r="BDI465" s="22"/>
      <c r="BDJ465" s="22"/>
      <c r="BDK465" s="22"/>
      <c r="BDL465" s="22"/>
      <c r="BDM465" s="22"/>
      <c r="BDN465" s="22"/>
      <c r="BDO465" s="22"/>
      <c r="BDP465" s="22"/>
      <c r="BDQ465" s="22"/>
      <c r="BDR465" s="22"/>
      <c r="BDS465" s="22"/>
      <c r="BDT465" s="22"/>
      <c r="BDU465" s="22"/>
      <c r="BDV465" s="22"/>
      <c r="BDW465" s="22"/>
      <c r="BDX465" s="22"/>
      <c r="BDY465" s="22"/>
      <c r="BDZ465" s="22"/>
      <c r="BEA465" s="22"/>
      <c r="BEB465" s="22"/>
      <c r="BEC465" s="22"/>
      <c r="BED465" s="22"/>
      <c r="BEE465" s="22"/>
      <c r="BEF465" s="22"/>
      <c r="BEG465" s="22"/>
      <c r="BEH465" s="22"/>
      <c r="BEI465" s="22"/>
      <c r="BEJ465" s="22"/>
      <c r="BEK465" s="22"/>
      <c r="BEL465" s="22"/>
      <c r="BEM465" s="22"/>
      <c r="BEN465" s="22"/>
      <c r="BEO465" s="22"/>
      <c r="BEP465" s="22"/>
      <c r="BEQ465" s="22"/>
      <c r="BER465" s="22"/>
      <c r="BES465" s="22"/>
      <c r="BET465" s="22"/>
      <c r="BEU465" s="22"/>
      <c r="BEV465" s="22"/>
      <c r="BEW465" s="22"/>
      <c r="BEX465" s="22"/>
      <c r="BEY465" s="22"/>
      <c r="BEZ465" s="22"/>
      <c r="BFA465" s="22"/>
      <c r="BFB465" s="22"/>
      <c r="BFC465" s="22"/>
      <c r="BFD465" s="22"/>
      <c r="BFE465" s="22"/>
      <c r="BFF465" s="22"/>
      <c r="BFG465" s="22"/>
      <c r="BFH465" s="22"/>
      <c r="BFI465" s="22"/>
      <c r="BFJ465" s="22"/>
      <c r="BFK465" s="22"/>
      <c r="BFL465" s="22"/>
      <c r="BFM465" s="22"/>
      <c r="BFN465" s="22"/>
      <c r="BFO465" s="22"/>
      <c r="BFP465" s="22"/>
      <c r="BFQ465" s="22"/>
      <c r="BFR465" s="22"/>
      <c r="BFS465" s="22"/>
      <c r="BFT465" s="22"/>
      <c r="BFU465" s="22"/>
      <c r="BFV465" s="22"/>
      <c r="BFW465" s="22"/>
      <c r="BFX465" s="22"/>
      <c r="BFY465" s="22"/>
      <c r="BFZ465" s="22"/>
      <c r="BGA465" s="22"/>
      <c r="BGB465" s="22"/>
      <c r="BGC465" s="22"/>
      <c r="BGD465" s="22"/>
      <c r="BGE465" s="22"/>
      <c r="BGF465" s="22"/>
      <c r="BGG465" s="22"/>
      <c r="BGH465" s="22"/>
      <c r="BGI465" s="22"/>
      <c r="BGJ465" s="22"/>
      <c r="BGK465" s="22"/>
      <c r="BGL465" s="22"/>
      <c r="BGM465" s="22"/>
      <c r="BGN465" s="22"/>
      <c r="BGO465" s="22"/>
      <c r="BGP465" s="22"/>
      <c r="BGQ465" s="22"/>
      <c r="BGR465" s="22"/>
      <c r="BGS465" s="22"/>
      <c r="BGT465" s="22"/>
      <c r="BGU465" s="22"/>
      <c r="BGV465" s="22"/>
      <c r="BGW465" s="22"/>
      <c r="BGX465" s="22"/>
      <c r="BGY465" s="22"/>
      <c r="BGZ465" s="22"/>
      <c r="BHA465" s="22"/>
      <c r="BHB465" s="22"/>
      <c r="BHC465" s="22"/>
      <c r="BHD465" s="22"/>
      <c r="BHE465" s="22"/>
      <c r="BHF465" s="22"/>
      <c r="BHG465" s="22"/>
      <c r="BHH465" s="22"/>
      <c r="BHI465" s="22"/>
      <c r="BHJ465" s="22"/>
      <c r="BHK465" s="22"/>
      <c r="BHL465" s="22"/>
      <c r="BHM465" s="22"/>
      <c r="BHN465" s="22"/>
      <c r="BHO465" s="22"/>
      <c r="BHP465" s="22"/>
      <c r="BHQ465" s="22"/>
      <c r="BHR465" s="22"/>
      <c r="BHS465" s="22"/>
      <c r="BHT465" s="22"/>
      <c r="BHU465" s="22"/>
      <c r="BHV465" s="22"/>
      <c r="BHW465" s="22"/>
      <c r="BHX465" s="22"/>
      <c r="BHY465" s="22"/>
      <c r="BHZ465" s="22"/>
      <c r="BIA465" s="22"/>
      <c r="BIB465" s="22"/>
      <c r="BIC465" s="22"/>
      <c r="BID465" s="22"/>
      <c r="BIE465" s="22"/>
      <c r="BIF465" s="22"/>
      <c r="BIG465" s="22"/>
      <c r="BIH465" s="22"/>
      <c r="BII465" s="22"/>
      <c r="BIJ465" s="22"/>
      <c r="BIK465" s="22"/>
      <c r="BIL465" s="22"/>
      <c r="BIM465" s="22"/>
      <c r="BIN465" s="22"/>
      <c r="BIO465" s="22"/>
      <c r="BIP465" s="22"/>
      <c r="BIQ465" s="22"/>
      <c r="BIR465" s="22"/>
      <c r="BIS465" s="22"/>
      <c r="BIT465" s="22"/>
      <c r="BIU465" s="22"/>
      <c r="BIV465" s="22"/>
      <c r="BIW465" s="22"/>
      <c r="BIX465" s="22"/>
      <c r="BIY465" s="22"/>
      <c r="BIZ465" s="22"/>
      <c r="BJA465" s="22"/>
      <c r="BJB465" s="22"/>
      <c r="BJC465" s="22"/>
      <c r="BJD465" s="22"/>
      <c r="BJE465" s="22"/>
      <c r="BJF465" s="22"/>
      <c r="BJG465" s="22"/>
      <c r="BJH465" s="22"/>
      <c r="BJI465" s="22"/>
      <c r="BJJ465" s="22"/>
      <c r="BJK465" s="22"/>
      <c r="BJL465" s="22"/>
      <c r="BJM465" s="22"/>
      <c r="BJN465" s="22"/>
      <c r="BJO465" s="22"/>
      <c r="BJP465" s="22"/>
      <c r="BJQ465" s="22"/>
      <c r="BJR465" s="22"/>
      <c r="BJS465" s="22"/>
      <c r="BJT465" s="22"/>
      <c r="BJU465" s="22"/>
      <c r="BJV465" s="22"/>
      <c r="BJW465" s="22"/>
      <c r="BJX465" s="22"/>
      <c r="BJY465" s="22"/>
      <c r="BJZ465" s="22"/>
      <c r="BKA465" s="22"/>
      <c r="BKB465" s="22"/>
      <c r="BKC465" s="22"/>
      <c r="BKD465" s="22"/>
      <c r="BKE465" s="22"/>
      <c r="BKF465" s="22"/>
      <c r="BKG465" s="22"/>
      <c r="BKH465" s="22"/>
      <c r="BKI465" s="22"/>
      <c r="BKJ465" s="22"/>
      <c r="BKK465" s="22"/>
      <c r="BKL465" s="22"/>
      <c r="BKM465" s="22"/>
      <c r="BKN465" s="22"/>
      <c r="BKO465" s="22"/>
      <c r="BKP465" s="22"/>
      <c r="BKQ465" s="22"/>
      <c r="BKR465" s="22"/>
      <c r="BKS465" s="22"/>
      <c r="BKT465" s="22"/>
      <c r="BKU465" s="22"/>
      <c r="BKV465" s="22"/>
      <c r="BKW465" s="22"/>
      <c r="BKX465" s="22"/>
      <c r="BKY465" s="22"/>
      <c r="BKZ465" s="22"/>
      <c r="BLA465" s="22"/>
      <c r="BLB465" s="22"/>
      <c r="BLC465" s="22"/>
      <c r="BLD465" s="22"/>
      <c r="BLE465" s="22"/>
      <c r="BLF465" s="22"/>
      <c r="BLG465" s="22"/>
      <c r="BLH465" s="22"/>
      <c r="BLI465" s="22"/>
      <c r="BLJ465" s="22"/>
      <c r="BLK465" s="22"/>
      <c r="BLL465" s="22"/>
      <c r="BLM465" s="22"/>
      <c r="BLN465" s="22"/>
      <c r="BLO465" s="22"/>
      <c r="BLP465" s="22"/>
      <c r="BLQ465" s="22"/>
      <c r="BLR465" s="22"/>
      <c r="BLS465" s="22"/>
      <c r="BLT465" s="22"/>
      <c r="BLU465" s="22"/>
      <c r="BLV465" s="22"/>
      <c r="BLW465" s="22"/>
      <c r="BLX465" s="22"/>
      <c r="BLY465" s="22"/>
      <c r="BLZ465" s="22"/>
      <c r="BMA465" s="22"/>
      <c r="BMB465" s="22"/>
      <c r="BMC465" s="22"/>
      <c r="BMD465" s="22"/>
      <c r="BME465" s="22"/>
      <c r="BMF465" s="22"/>
      <c r="BMG465" s="22"/>
      <c r="BMH465" s="22"/>
      <c r="BMI465" s="22"/>
      <c r="BMJ465" s="22"/>
      <c r="BMK465" s="22"/>
      <c r="BML465" s="22"/>
      <c r="BMM465" s="22"/>
      <c r="BMN465" s="22"/>
      <c r="BMO465" s="22"/>
      <c r="BMP465" s="22"/>
      <c r="BMQ465" s="22"/>
      <c r="BMR465" s="22"/>
      <c r="BMS465" s="22"/>
      <c r="BMT465" s="22"/>
      <c r="BMU465" s="22"/>
      <c r="BMV465" s="22"/>
      <c r="BMW465" s="22"/>
      <c r="BMX465" s="22"/>
      <c r="BMY465" s="22"/>
      <c r="BMZ465" s="22"/>
      <c r="BNA465" s="22"/>
      <c r="BNB465" s="22"/>
      <c r="BNC465" s="22"/>
      <c r="BND465" s="22"/>
      <c r="BNE465" s="22"/>
      <c r="BNF465" s="22"/>
      <c r="BNG465" s="22"/>
      <c r="BNH465" s="22"/>
      <c r="BNI465" s="22"/>
      <c r="BNJ465" s="22"/>
      <c r="BNK465" s="22"/>
      <c r="BNL465" s="22"/>
      <c r="BNM465" s="22"/>
      <c r="BNN465" s="22"/>
      <c r="BNO465" s="22"/>
      <c r="BNP465" s="22"/>
      <c r="BNQ465" s="22"/>
      <c r="BNR465" s="22"/>
      <c r="BNS465" s="22"/>
      <c r="BNT465" s="22"/>
      <c r="BNU465" s="22"/>
      <c r="BNV465" s="22"/>
      <c r="BNW465" s="22"/>
      <c r="BNX465" s="22"/>
      <c r="BNY465" s="22"/>
      <c r="BNZ465" s="22"/>
      <c r="BOA465" s="22"/>
      <c r="BOB465" s="22"/>
      <c r="BOC465" s="22"/>
      <c r="BOD465" s="22"/>
      <c r="BOE465" s="22"/>
      <c r="BOF465" s="22"/>
      <c r="BOG465" s="22"/>
      <c r="BOH465" s="22"/>
      <c r="BOI465" s="22"/>
      <c r="BOJ465" s="22"/>
      <c r="BOK465" s="22"/>
      <c r="BOL465" s="22"/>
      <c r="BOM465" s="22"/>
      <c r="BON465" s="22"/>
      <c r="BOO465" s="22"/>
      <c r="BOP465" s="22"/>
      <c r="BOQ465" s="22"/>
      <c r="BOR465" s="22"/>
      <c r="BOS465" s="22"/>
      <c r="BOT465" s="22"/>
      <c r="BOU465" s="22"/>
      <c r="BOV465" s="22"/>
      <c r="BOW465" s="22"/>
      <c r="BOX465" s="22"/>
      <c r="BOY465" s="22"/>
      <c r="BOZ465" s="22"/>
      <c r="BPA465" s="22"/>
      <c r="BPB465" s="22"/>
      <c r="BPC465" s="22"/>
      <c r="BPD465" s="22"/>
      <c r="BPE465" s="22"/>
      <c r="BPF465" s="22"/>
      <c r="BPG465" s="22"/>
      <c r="BPH465" s="22"/>
      <c r="BPI465" s="22"/>
      <c r="BPJ465" s="22"/>
      <c r="BPK465" s="22"/>
      <c r="BPL465" s="22"/>
      <c r="BPM465" s="22"/>
      <c r="BPN465" s="22"/>
      <c r="BPO465" s="22"/>
      <c r="BPP465" s="22"/>
      <c r="BPQ465" s="22"/>
      <c r="BPR465" s="22"/>
      <c r="BPS465" s="22"/>
      <c r="BPT465" s="22"/>
      <c r="BPU465" s="22"/>
      <c r="BPV465" s="22"/>
      <c r="BPW465" s="22"/>
      <c r="BPX465" s="22"/>
      <c r="BPY465" s="22"/>
      <c r="BPZ465" s="22"/>
      <c r="BQA465" s="22"/>
      <c r="BQB465" s="22"/>
      <c r="BQC465" s="22"/>
      <c r="BQD465" s="22"/>
      <c r="BQE465" s="22"/>
      <c r="BQF465" s="22"/>
      <c r="BQG465" s="22"/>
      <c r="BQH465" s="22"/>
      <c r="BQI465" s="22"/>
      <c r="BQJ465" s="22"/>
      <c r="BQK465" s="22"/>
      <c r="BQL465" s="22"/>
      <c r="BQM465" s="22"/>
      <c r="BQN465" s="22"/>
      <c r="BQO465" s="22"/>
      <c r="BQP465" s="22"/>
      <c r="BQQ465" s="22"/>
      <c r="BQR465" s="22"/>
      <c r="BQS465" s="22"/>
      <c r="BQT465" s="22"/>
      <c r="BQU465" s="22"/>
      <c r="BQV465" s="22"/>
      <c r="BQW465" s="22"/>
      <c r="BQX465" s="22"/>
      <c r="BQY465" s="22"/>
      <c r="BQZ465" s="22"/>
      <c r="BRA465" s="22"/>
      <c r="BRB465" s="22"/>
      <c r="BRC465" s="22"/>
      <c r="BRD465" s="22"/>
      <c r="BRE465" s="22"/>
      <c r="BRF465" s="22"/>
      <c r="BRG465" s="22"/>
      <c r="BRH465" s="22"/>
      <c r="BRI465" s="22"/>
      <c r="BRJ465" s="22"/>
      <c r="BRK465" s="22"/>
      <c r="BRL465" s="22"/>
      <c r="BRM465" s="22"/>
      <c r="BRN465" s="22"/>
      <c r="BRO465" s="22"/>
      <c r="BRP465" s="22"/>
      <c r="BRQ465" s="22"/>
      <c r="BRR465" s="22"/>
      <c r="BRS465" s="22"/>
      <c r="BRT465" s="22"/>
      <c r="BRU465" s="22"/>
      <c r="BRV465" s="22"/>
      <c r="BRW465" s="22"/>
      <c r="BRX465" s="22"/>
      <c r="BRY465" s="22"/>
      <c r="BRZ465" s="22"/>
      <c r="BSA465" s="22"/>
      <c r="BSB465" s="22"/>
      <c r="BSC465" s="22"/>
      <c r="BSD465" s="22"/>
      <c r="BSE465" s="22"/>
      <c r="BSF465" s="22"/>
      <c r="BSG465" s="22"/>
      <c r="BSH465" s="22"/>
      <c r="BSI465" s="22"/>
      <c r="BSJ465" s="22"/>
      <c r="BSK465" s="22"/>
      <c r="BSL465" s="22"/>
      <c r="BSM465" s="22"/>
      <c r="BSN465" s="22"/>
      <c r="BSO465" s="22"/>
      <c r="BSP465" s="22"/>
      <c r="BSQ465" s="22"/>
      <c r="BSR465" s="22"/>
      <c r="BSS465" s="22"/>
      <c r="BST465" s="22"/>
      <c r="BSU465" s="22"/>
      <c r="BSV465" s="22"/>
      <c r="BSW465" s="22"/>
      <c r="BSX465" s="22"/>
      <c r="BSY465" s="22"/>
      <c r="BSZ465" s="22"/>
      <c r="BTA465" s="22"/>
      <c r="BTB465" s="22"/>
      <c r="BTC465" s="22"/>
      <c r="BTD465" s="22"/>
      <c r="BTE465" s="22"/>
      <c r="BTF465" s="22"/>
      <c r="BTG465" s="22"/>
      <c r="BTH465" s="22"/>
      <c r="BTI465" s="22"/>
      <c r="BTJ465" s="22"/>
      <c r="BTK465" s="22"/>
      <c r="BTL465" s="22"/>
      <c r="BTM465" s="22"/>
      <c r="BTN465" s="22"/>
      <c r="BTO465" s="22"/>
      <c r="BTP465" s="22"/>
      <c r="BTQ465" s="22"/>
      <c r="BTR465" s="22"/>
      <c r="BTS465" s="22"/>
      <c r="BTT465" s="22"/>
      <c r="BTU465" s="22"/>
      <c r="BTV465" s="22"/>
      <c r="BTW465" s="22"/>
      <c r="BTX465" s="22"/>
      <c r="BTY465" s="22"/>
      <c r="BTZ465" s="22"/>
      <c r="BUA465" s="22"/>
      <c r="BUB465" s="22"/>
      <c r="BUC465" s="22"/>
      <c r="BUD465" s="22"/>
      <c r="BUE465" s="22"/>
      <c r="BUF465" s="22"/>
      <c r="BUG465" s="22"/>
      <c r="BUH465" s="22"/>
      <c r="BUI465" s="22"/>
      <c r="BUJ465" s="22"/>
      <c r="BUK465" s="22"/>
      <c r="BUL465" s="22"/>
      <c r="BUM465" s="22"/>
      <c r="BUN465" s="22"/>
      <c r="BUO465" s="22"/>
      <c r="BUP465" s="22"/>
      <c r="BUQ465" s="22"/>
      <c r="BUR465" s="22"/>
      <c r="BUS465" s="22"/>
      <c r="BUT465" s="22"/>
      <c r="BUU465" s="22"/>
      <c r="BUV465" s="22"/>
      <c r="BUW465" s="22"/>
      <c r="BUX465" s="22"/>
      <c r="BUY465" s="22"/>
      <c r="BUZ465" s="22"/>
      <c r="BVA465" s="22"/>
      <c r="BVB465" s="22"/>
      <c r="BVC465" s="22"/>
      <c r="BVD465" s="22"/>
      <c r="BVE465" s="22"/>
      <c r="BVF465" s="22"/>
      <c r="BVG465" s="22"/>
      <c r="BVH465" s="22"/>
      <c r="BVI465" s="22"/>
      <c r="BVJ465" s="22"/>
      <c r="BVK465" s="22"/>
      <c r="BVL465" s="22"/>
      <c r="BVM465" s="22"/>
      <c r="BVN465" s="22"/>
      <c r="BVO465" s="22"/>
      <c r="BVP465" s="22"/>
      <c r="BVQ465" s="22"/>
      <c r="BVR465" s="22"/>
      <c r="BVS465" s="22"/>
      <c r="BVT465" s="22"/>
      <c r="BVU465" s="22"/>
      <c r="BVV465" s="22"/>
      <c r="BVW465" s="22"/>
      <c r="BVX465" s="22"/>
      <c r="BVY465" s="22"/>
      <c r="BVZ465" s="22"/>
      <c r="BWA465" s="22"/>
      <c r="BWB465" s="22"/>
      <c r="BWC465" s="22"/>
      <c r="BWD465" s="22"/>
      <c r="BWE465" s="22"/>
      <c r="BWF465" s="22"/>
      <c r="BWG465" s="22"/>
      <c r="BWH465" s="22"/>
      <c r="BWI465" s="22"/>
      <c r="BWJ465" s="22"/>
      <c r="BWK465" s="22"/>
      <c r="BWL465" s="22"/>
      <c r="BWM465" s="22"/>
      <c r="BWN465" s="22"/>
      <c r="BWO465" s="22"/>
      <c r="BWP465" s="22"/>
      <c r="BWQ465" s="22"/>
      <c r="BWR465" s="22"/>
      <c r="BWS465" s="22"/>
      <c r="BWT465" s="22"/>
      <c r="BWU465" s="22"/>
      <c r="BWV465" s="22"/>
      <c r="BWW465" s="22"/>
      <c r="BWX465" s="22"/>
      <c r="BWY465" s="22"/>
      <c r="BWZ465" s="22"/>
      <c r="BXA465" s="22"/>
      <c r="BXB465" s="22"/>
      <c r="BXC465" s="22"/>
      <c r="BXD465" s="22"/>
      <c r="BXE465" s="22"/>
      <c r="BXF465" s="22"/>
      <c r="BXG465" s="22"/>
      <c r="BXH465" s="22"/>
      <c r="BXI465" s="22"/>
      <c r="BXJ465" s="22"/>
      <c r="BXK465" s="22"/>
      <c r="BXL465" s="22"/>
      <c r="BXM465" s="22"/>
      <c r="BXN465" s="22"/>
      <c r="BXO465" s="22"/>
      <c r="BXP465" s="22"/>
      <c r="BXQ465" s="22"/>
      <c r="BXR465" s="22"/>
      <c r="BXS465" s="22"/>
      <c r="BXT465" s="22"/>
      <c r="BXU465" s="22"/>
      <c r="BXV465" s="22"/>
      <c r="BXW465" s="22"/>
      <c r="BXX465" s="22"/>
      <c r="BXY465" s="22"/>
      <c r="BXZ465" s="22"/>
      <c r="BYA465" s="22"/>
      <c r="BYB465" s="22"/>
      <c r="BYC465" s="22"/>
      <c r="BYD465" s="22"/>
      <c r="BYE465" s="22"/>
      <c r="BYF465" s="22"/>
      <c r="BYG465" s="22"/>
      <c r="BYH465" s="22"/>
      <c r="BYI465" s="22"/>
      <c r="BYJ465" s="22"/>
      <c r="BYK465" s="22"/>
      <c r="BYL465" s="22"/>
      <c r="BYM465" s="22"/>
      <c r="BYN465" s="22"/>
      <c r="BYO465" s="22"/>
      <c r="BYP465" s="22"/>
      <c r="BYQ465" s="22"/>
      <c r="BYR465" s="22"/>
      <c r="BYS465" s="22"/>
      <c r="BYT465" s="22"/>
      <c r="BYU465" s="22"/>
      <c r="BYV465" s="22"/>
      <c r="BYW465" s="22"/>
      <c r="BYX465" s="22"/>
      <c r="BYY465" s="22"/>
      <c r="BYZ465" s="22"/>
      <c r="BZA465" s="22"/>
      <c r="BZB465" s="22"/>
      <c r="BZC465" s="22"/>
      <c r="BZD465" s="22"/>
      <c r="BZE465" s="22"/>
      <c r="BZF465" s="22"/>
      <c r="BZG465" s="22"/>
      <c r="BZH465" s="22"/>
      <c r="BZI465" s="22"/>
      <c r="BZJ465" s="22"/>
      <c r="BZK465" s="22"/>
      <c r="BZL465" s="22"/>
      <c r="BZM465" s="22"/>
      <c r="BZN465" s="22"/>
      <c r="BZO465" s="22"/>
      <c r="BZP465" s="22"/>
      <c r="BZQ465" s="22"/>
      <c r="BZR465" s="22"/>
      <c r="BZS465" s="22"/>
      <c r="BZT465" s="22"/>
      <c r="BZU465" s="22"/>
      <c r="BZV465" s="22"/>
      <c r="BZW465" s="22"/>
      <c r="BZX465" s="22"/>
      <c r="BZY465" s="22"/>
      <c r="BZZ465" s="22"/>
      <c r="CAA465" s="22"/>
      <c r="CAB465" s="22"/>
      <c r="CAC465" s="22"/>
      <c r="CAD465" s="22"/>
      <c r="CAE465" s="22"/>
      <c r="CAF465" s="22"/>
      <c r="CAG465" s="22"/>
      <c r="CAH465" s="22"/>
      <c r="CAI465" s="22"/>
      <c r="CAJ465" s="22"/>
      <c r="CAK465" s="22"/>
      <c r="CAL465" s="22"/>
      <c r="CAM465" s="22"/>
      <c r="CAN465" s="22"/>
      <c r="CAO465" s="22"/>
      <c r="CAP465" s="22"/>
      <c r="CAQ465" s="22"/>
      <c r="CAR465" s="22"/>
      <c r="CAS465" s="22"/>
      <c r="CAT465" s="22"/>
      <c r="CAU465" s="22"/>
      <c r="CAV465" s="22"/>
      <c r="CAW465" s="22"/>
      <c r="CAX465" s="22"/>
      <c r="CAY465" s="22"/>
      <c r="CAZ465" s="22"/>
      <c r="CBA465" s="22"/>
      <c r="CBB465" s="22"/>
      <c r="CBC465" s="22"/>
      <c r="CBD465" s="22"/>
      <c r="CBE465" s="22"/>
      <c r="CBF465" s="22"/>
      <c r="CBG465" s="22"/>
      <c r="CBH465" s="22"/>
      <c r="CBI465" s="22"/>
      <c r="CBJ465" s="22"/>
      <c r="CBK465" s="22"/>
      <c r="CBL465" s="22"/>
      <c r="CBM465" s="22"/>
      <c r="CBN465" s="22"/>
      <c r="CBO465" s="22"/>
      <c r="CBP465" s="22"/>
      <c r="CBQ465" s="22"/>
      <c r="CBR465" s="22"/>
      <c r="CBS465" s="22"/>
      <c r="CBT465" s="22"/>
      <c r="CBU465" s="22"/>
      <c r="CBV465" s="22"/>
      <c r="CBW465" s="22"/>
      <c r="CBX465" s="22"/>
      <c r="CBY465" s="22"/>
      <c r="CBZ465" s="22"/>
      <c r="CCA465" s="22"/>
      <c r="CCB465" s="22"/>
      <c r="CCC465" s="22"/>
      <c r="CCD465" s="22"/>
      <c r="CCE465" s="22"/>
      <c r="CCF465" s="22"/>
      <c r="CCG465" s="22"/>
      <c r="CCH465" s="22"/>
      <c r="CCI465" s="22"/>
      <c r="CCJ465" s="22"/>
      <c r="CCK465" s="22"/>
      <c r="CCL465" s="22"/>
      <c r="CCM465" s="22"/>
      <c r="CCN465" s="22"/>
      <c r="CCO465" s="22"/>
      <c r="CCP465" s="22"/>
      <c r="CCQ465" s="22"/>
      <c r="CCR465" s="22"/>
      <c r="CCS465" s="22"/>
      <c r="CCT465" s="22"/>
      <c r="CCU465" s="22"/>
      <c r="CCV465" s="22"/>
      <c r="CCW465" s="22"/>
      <c r="CCX465" s="22"/>
      <c r="CCY465" s="22"/>
      <c r="CCZ465" s="22"/>
      <c r="CDA465" s="22"/>
      <c r="CDB465" s="22"/>
      <c r="CDC465" s="22"/>
      <c r="CDD465" s="22"/>
      <c r="CDE465" s="22"/>
      <c r="CDF465" s="22"/>
      <c r="CDG465" s="22"/>
      <c r="CDH465" s="22"/>
      <c r="CDI465" s="22"/>
      <c r="CDJ465" s="22"/>
      <c r="CDK465" s="22"/>
      <c r="CDL465" s="22"/>
      <c r="CDM465" s="22"/>
      <c r="CDN465" s="22"/>
      <c r="CDO465" s="22"/>
      <c r="CDP465" s="22"/>
      <c r="CDQ465" s="22"/>
      <c r="CDR465" s="22"/>
      <c r="CDS465" s="22"/>
      <c r="CDT465" s="22"/>
      <c r="CDU465" s="22"/>
      <c r="CDV465" s="22"/>
      <c r="CDW465" s="22"/>
      <c r="CDX465" s="22"/>
      <c r="CDY465" s="22"/>
      <c r="CDZ465" s="22"/>
      <c r="CEA465" s="22"/>
      <c r="CEB465" s="22"/>
      <c r="CEC465" s="22"/>
      <c r="CED465" s="22"/>
      <c r="CEE465" s="22"/>
      <c r="CEF465" s="22"/>
      <c r="CEG465" s="22"/>
      <c r="CEH465" s="22"/>
      <c r="CEI465" s="22"/>
      <c r="CEJ465" s="22"/>
      <c r="CEK465" s="22"/>
      <c r="CEL465" s="22"/>
      <c r="CEM465" s="22"/>
      <c r="CEN465" s="22"/>
      <c r="CEO465" s="22"/>
      <c r="CEP465" s="22"/>
      <c r="CEQ465" s="22"/>
      <c r="CER465" s="22"/>
      <c r="CES465" s="22"/>
      <c r="CET465" s="22"/>
      <c r="CEU465" s="22"/>
      <c r="CEV465" s="22"/>
      <c r="CEW465" s="22"/>
      <c r="CEX465" s="22"/>
      <c r="CEY465" s="22"/>
      <c r="CEZ465" s="22"/>
      <c r="CFA465" s="22"/>
      <c r="CFB465" s="22"/>
      <c r="CFC465" s="22"/>
      <c r="CFD465" s="22"/>
      <c r="CFE465" s="22"/>
      <c r="CFF465" s="22"/>
      <c r="CFG465" s="22"/>
      <c r="CFH465" s="22"/>
      <c r="CFI465" s="22"/>
      <c r="CFJ465" s="22"/>
      <c r="CFK465" s="22"/>
      <c r="CFL465" s="22"/>
      <c r="CFM465" s="22"/>
      <c r="CFN465" s="22"/>
      <c r="CFO465" s="22"/>
      <c r="CFP465" s="22"/>
      <c r="CFQ465" s="22"/>
      <c r="CFR465" s="22"/>
      <c r="CFS465" s="22"/>
      <c r="CFT465" s="22"/>
      <c r="CFU465" s="22"/>
      <c r="CFV465" s="22"/>
      <c r="CFW465" s="22"/>
      <c r="CFX465" s="22"/>
      <c r="CFY465" s="22"/>
      <c r="CFZ465" s="22"/>
      <c r="CGA465" s="22"/>
      <c r="CGB465" s="22"/>
      <c r="CGC465" s="22"/>
      <c r="CGD465" s="22"/>
      <c r="CGE465" s="22"/>
      <c r="CGF465" s="22"/>
      <c r="CGG465" s="22"/>
      <c r="CGH465" s="22"/>
      <c r="CGI465" s="22"/>
      <c r="CGJ465" s="22"/>
      <c r="CGK465" s="22"/>
      <c r="CGL465" s="22"/>
      <c r="CGM465" s="22"/>
      <c r="CGN465" s="22"/>
      <c r="CGO465" s="22"/>
      <c r="CGP465" s="22"/>
      <c r="CGQ465" s="22"/>
      <c r="CGR465" s="22"/>
      <c r="CGS465" s="22"/>
      <c r="CGT465" s="22"/>
      <c r="CGU465" s="22"/>
      <c r="CGV465" s="22"/>
      <c r="CGW465" s="22"/>
      <c r="CGX465" s="22"/>
      <c r="CGY465" s="22"/>
      <c r="CGZ465" s="22"/>
      <c r="CHA465" s="22"/>
      <c r="CHB465" s="22"/>
      <c r="CHC465" s="22"/>
      <c r="CHD465" s="22"/>
      <c r="CHE465" s="22"/>
      <c r="CHF465" s="22"/>
      <c r="CHG465" s="22"/>
      <c r="CHH465" s="22"/>
      <c r="CHI465" s="22"/>
      <c r="CHJ465" s="22"/>
      <c r="CHK465" s="22"/>
      <c r="CHL465" s="22"/>
      <c r="CHM465" s="22"/>
      <c r="CHN465" s="22"/>
      <c r="CHO465" s="22"/>
      <c r="CHP465" s="22"/>
      <c r="CHQ465" s="22"/>
      <c r="CHR465" s="22"/>
      <c r="CHS465" s="22"/>
      <c r="CHT465" s="22"/>
      <c r="CHU465" s="22"/>
      <c r="CHV465" s="22"/>
      <c r="CHW465" s="22"/>
      <c r="CHX465" s="22"/>
      <c r="CHY465" s="22"/>
      <c r="CHZ465" s="22"/>
      <c r="CIA465" s="22"/>
      <c r="CIB465" s="22"/>
      <c r="CIC465" s="22"/>
      <c r="CID465" s="22"/>
      <c r="CIE465" s="22"/>
      <c r="CIF465" s="22"/>
      <c r="CIG465" s="22"/>
      <c r="CIH465" s="22"/>
      <c r="CII465" s="22"/>
      <c r="CIJ465" s="22"/>
      <c r="CIK465" s="22"/>
      <c r="CIL465" s="22"/>
      <c r="CIM465" s="22"/>
      <c r="CIN465" s="22"/>
      <c r="CIO465" s="22"/>
      <c r="CIP465" s="22"/>
      <c r="CIQ465" s="22"/>
      <c r="CIR465" s="22"/>
      <c r="CIS465" s="22"/>
      <c r="CIT465" s="22"/>
      <c r="CIU465" s="22"/>
      <c r="CIV465" s="22"/>
      <c r="CIW465" s="22"/>
      <c r="CIX465" s="22"/>
      <c r="CIY465" s="22"/>
      <c r="CIZ465" s="22"/>
      <c r="CJA465" s="22"/>
      <c r="CJB465" s="22"/>
      <c r="CJC465" s="22"/>
      <c r="CJD465" s="22"/>
      <c r="CJE465" s="22"/>
      <c r="CJF465" s="22"/>
      <c r="CJG465" s="22"/>
      <c r="CJH465" s="22"/>
      <c r="CJI465" s="22"/>
      <c r="CJJ465" s="22"/>
      <c r="CJK465" s="22"/>
      <c r="CJL465" s="22"/>
      <c r="CJM465" s="22"/>
      <c r="CJN465" s="22"/>
      <c r="CJO465" s="22"/>
      <c r="CJP465" s="22"/>
      <c r="CJQ465" s="22"/>
      <c r="CJR465" s="22"/>
      <c r="CJS465" s="22"/>
      <c r="CJT465" s="22"/>
      <c r="CJU465" s="22"/>
      <c r="CJV465" s="22"/>
      <c r="CJW465" s="22"/>
      <c r="CJX465" s="22"/>
      <c r="CJY465" s="22"/>
      <c r="CJZ465" s="22"/>
      <c r="CKA465" s="22"/>
      <c r="CKB465" s="22"/>
      <c r="CKC465" s="22"/>
      <c r="CKD465" s="22"/>
      <c r="CKE465" s="22"/>
      <c r="CKF465" s="22"/>
      <c r="CKG465" s="22"/>
      <c r="CKH465" s="22"/>
      <c r="CKI465" s="22"/>
      <c r="CKJ465" s="22"/>
      <c r="CKK465" s="22"/>
      <c r="CKL465" s="22"/>
      <c r="CKM465" s="22"/>
      <c r="CKN465" s="22"/>
      <c r="CKO465" s="22"/>
      <c r="CKP465" s="22"/>
      <c r="CKQ465" s="22"/>
      <c r="CKR465" s="22"/>
      <c r="CKS465" s="22"/>
      <c r="CKT465" s="22"/>
      <c r="CKU465" s="22"/>
      <c r="CKV465" s="22"/>
      <c r="CKW465" s="22"/>
      <c r="CKX465" s="22"/>
      <c r="CKY465" s="22"/>
      <c r="CKZ465" s="22"/>
      <c r="CLA465" s="22"/>
      <c r="CLB465" s="22"/>
      <c r="CLC465" s="22"/>
      <c r="CLD465" s="22"/>
      <c r="CLE465" s="22"/>
      <c r="CLF465" s="22"/>
      <c r="CLG465" s="22"/>
      <c r="CLH465" s="22"/>
      <c r="CLI465" s="22"/>
      <c r="CLJ465" s="22"/>
      <c r="CLK465" s="22"/>
      <c r="CLL465" s="22"/>
      <c r="CLM465" s="22"/>
      <c r="CLN465" s="22"/>
      <c r="CLO465" s="22"/>
      <c r="CLP465" s="22"/>
      <c r="CLQ465" s="22"/>
      <c r="CLR465" s="22"/>
      <c r="CLS465" s="22"/>
      <c r="CLT465" s="22"/>
      <c r="CLU465" s="22"/>
      <c r="CLV465" s="22"/>
      <c r="CLW465" s="22"/>
      <c r="CLX465" s="22"/>
      <c r="CLY465" s="22"/>
      <c r="CLZ465" s="22"/>
      <c r="CMA465" s="22"/>
      <c r="CMB465" s="22"/>
      <c r="CMC465" s="22"/>
      <c r="CMD465" s="22"/>
      <c r="CME465" s="22"/>
      <c r="CMF465" s="22"/>
      <c r="CMG465" s="22"/>
      <c r="CMH465" s="22"/>
      <c r="CMI465" s="22"/>
      <c r="CMJ465" s="22"/>
      <c r="CMK465" s="22"/>
      <c r="CML465" s="22"/>
      <c r="CMM465" s="22"/>
      <c r="CMN465" s="22"/>
      <c r="CMO465" s="22"/>
      <c r="CMP465" s="22"/>
      <c r="CMQ465" s="22"/>
      <c r="CMR465" s="22"/>
      <c r="CMS465" s="22"/>
      <c r="CMT465" s="22"/>
      <c r="CMU465" s="22"/>
      <c r="CMV465" s="22"/>
      <c r="CMW465" s="22"/>
      <c r="CMX465" s="22"/>
      <c r="CMY465" s="22"/>
      <c r="CMZ465" s="22"/>
      <c r="CNA465" s="22"/>
      <c r="CNB465" s="22"/>
      <c r="CNC465" s="22"/>
      <c r="CND465" s="22"/>
      <c r="CNE465" s="22"/>
      <c r="CNF465" s="22"/>
      <c r="CNG465" s="22"/>
      <c r="CNH465" s="22"/>
      <c r="CNI465" s="22"/>
      <c r="CNJ465" s="22"/>
      <c r="CNK465" s="22"/>
      <c r="CNL465" s="22"/>
      <c r="CNM465" s="22"/>
      <c r="CNN465" s="22"/>
      <c r="CNO465" s="22"/>
      <c r="CNP465" s="22"/>
      <c r="CNQ465" s="22"/>
      <c r="CNR465" s="22"/>
      <c r="CNS465" s="22"/>
      <c r="CNT465" s="22"/>
      <c r="CNU465" s="22"/>
      <c r="CNV465" s="22"/>
      <c r="CNW465" s="22"/>
      <c r="CNX465" s="22"/>
      <c r="CNY465" s="22"/>
      <c r="CNZ465" s="22"/>
      <c r="COA465" s="22"/>
      <c r="COB465" s="22"/>
      <c r="COC465" s="22"/>
      <c r="COD465" s="22"/>
      <c r="COE465" s="22"/>
      <c r="COF465" s="22"/>
      <c r="COG465" s="22"/>
      <c r="COH465" s="22"/>
      <c r="COI465" s="22"/>
      <c r="COJ465" s="22"/>
      <c r="COK465" s="22"/>
      <c r="COL465" s="22"/>
      <c r="COM465" s="22"/>
      <c r="CON465" s="22"/>
      <c r="COO465" s="22"/>
      <c r="COP465" s="22"/>
      <c r="COQ465" s="22"/>
      <c r="COR465" s="22"/>
      <c r="COS465" s="22"/>
      <c r="COT465" s="22"/>
      <c r="COU465" s="22"/>
      <c r="COV465" s="22"/>
      <c r="COW465" s="22"/>
      <c r="COX465" s="22"/>
      <c r="COY465" s="22"/>
      <c r="COZ465" s="22"/>
      <c r="CPA465" s="22"/>
      <c r="CPB465" s="22"/>
      <c r="CPC465" s="22"/>
      <c r="CPD465" s="22"/>
      <c r="CPE465" s="22"/>
      <c r="CPF465" s="22"/>
      <c r="CPG465" s="22"/>
      <c r="CPH465" s="22"/>
      <c r="CPI465" s="22"/>
      <c r="CPJ465" s="22"/>
      <c r="CPK465" s="22"/>
      <c r="CPL465" s="22"/>
      <c r="CPM465" s="22"/>
      <c r="CPN465" s="22"/>
      <c r="CPO465" s="22"/>
      <c r="CPP465" s="22"/>
      <c r="CPQ465" s="22"/>
      <c r="CPR465" s="22"/>
      <c r="CPS465" s="22"/>
      <c r="CPT465" s="22"/>
      <c r="CPU465" s="22"/>
      <c r="CPV465" s="22"/>
      <c r="CPW465" s="22"/>
      <c r="CPX465" s="22"/>
      <c r="CPY465" s="22"/>
      <c r="CPZ465" s="22"/>
      <c r="CQA465" s="22"/>
      <c r="CQB465" s="22"/>
      <c r="CQC465" s="22"/>
      <c r="CQD465" s="22"/>
      <c r="CQE465" s="22"/>
      <c r="CQF465" s="22"/>
      <c r="CQG465" s="22"/>
      <c r="CQH465" s="22"/>
      <c r="CQI465" s="22"/>
      <c r="CQJ465" s="22"/>
      <c r="CQK465" s="22"/>
      <c r="CQL465" s="22"/>
      <c r="CQM465" s="22"/>
      <c r="CQN465" s="22"/>
      <c r="CQO465" s="22"/>
      <c r="CQP465" s="22"/>
      <c r="CQQ465" s="22"/>
      <c r="CQR465" s="22"/>
      <c r="CQS465" s="22"/>
      <c r="CQT465" s="22"/>
      <c r="CQU465" s="22"/>
      <c r="CQV465" s="22"/>
      <c r="CQW465" s="22"/>
      <c r="CQX465" s="22"/>
      <c r="CQY465" s="22"/>
      <c r="CQZ465" s="22"/>
      <c r="CRA465" s="22"/>
      <c r="CRB465" s="22"/>
      <c r="CRC465" s="22"/>
      <c r="CRD465" s="22"/>
      <c r="CRE465" s="22"/>
      <c r="CRF465" s="22"/>
      <c r="CRG465" s="22"/>
      <c r="CRH465" s="22"/>
      <c r="CRI465" s="22"/>
      <c r="CRJ465" s="22"/>
      <c r="CRK465" s="22"/>
      <c r="CRL465" s="22"/>
      <c r="CRM465" s="22"/>
      <c r="CRN465" s="22"/>
      <c r="CRO465" s="22"/>
      <c r="CRP465" s="22"/>
      <c r="CRQ465" s="22"/>
      <c r="CRR465" s="22"/>
      <c r="CRS465" s="22"/>
      <c r="CRT465" s="22"/>
      <c r="CRU465" s="22"/>
      <c r="CRV465" s="22"/>
      <c r="CRW465" s="22"/>
      <c r="CRX465" s="22"/>
      <c r="CRY465" s="22"/>
      <c r="CRZ465" s="22"/>
      <c r="CSA465" s="22"/>
      <c r="CSB465" s="22"/>
      <c r="CSC465" s="22"/>
      <c r="CSD465" s="22"/>
      <c r="CSE465" s="22"/>
      <c r="CSF465" s="22"/>
      <c r="CSG465" s="22"/>
      <c r="CSH465" s="22"/>
      <c r="CSI465" s="22"/>
      <c r="CSJ465" s="22"/>
      <c r="CSK465" s="22"/>
      <c r="CSL465" s="22"/>
      <c r="CSM465" s="22"/>
      <c r="CSN465" s="22"/>
      <c r="CSO465" s="22"/>
      <c r="CSP465" s="22"/>
      <c r="CSQ465" s="22"/>
      <c r="CSR465" s="22"/>
      <c r="CSS465" s="22"/>
      <c r="CST465" s="22"/>
      <c r="CSU465" s="22"/>
      <c r="CSV465" s="22"/>
      <c r="CSW465" s="22"/>
      <c r="CSX465" s="22"/>
      <c r="CSY465" s="22"/>
      <c r="CSZ465" s="22"/>
      <c r="CTA465" s="22"/>
      <c r="CTB465" s="22"/>
      <c r="CTC465" s="22"/>
      <c r="CTD465" s="22"/>
      <c r="CTE465" s="22"/>
      <c r="CTF465" s="22"/>
      <c r="CTG465" s="22"/>
      <c r="CTH465" s="22"/>
      <c r="CTI465" s="22"/>
      <c r="CTJ465" s="22"/>
      <c r="CTK465" s="22"/>
      <c r="CTL465" s="22"/>
      <c r="CTM465" s="22"/>
      <c r="CTN465" s="22"/>
      <c r="CTO465" s="22"/>
      <c r="CTP465" s="22"/>
      <c r="CTQ465" s="22"/>
      <c r="CTR465" s="22"/>
      <c r="CTS465" s="22"/>
      <c r="CTT465" s="22"/>
      <c r="CTU465" s="22"/>
      <c r="CTV465" s="22"/>
      <c r="CTW465" s="22"/>
      <c r="CTX465" s="22"/>
      <c r="CTY465" s="22"/>
      <c r="CTZ465" s="22"/>
      <c r="CUA465" s="22"/>
      <c r="CUB465" s="22"/>
      <c r="CUC465" s="22"/>
      <c r="CUD465" s="22"/>
      <c r="CUE465" s="22"/>
      <c r="CUF465" s="22"/>
      <c r="CUG465" s="22"/>
      <c r="CUH465" s="22"/>
      <c r="CUI465" s="22"/>
      <c r="CUJ465" s="22"/>
      <c r="CUK465" s="22"/>
      <c r="CUL465" s="22"/>
      <c r="CUM465" s="22"/>
      <c r="CUN465" s="22"/>
      <c r="CUO465" s="22"/>
      <c r="CUP465" s="22"/>
      <c r="CUQ465" s="22"/>
      <c r="CUR465" s="22"/>
      <c r="CUS465" s="22"/>
      <c r="CUT465" s="22"/>
      <c r="CUU465" s="22"/>
      <c r="CUV465" s="22"/>
      <c r="CUW465" s="22"/>
      <c r="CUX465" s="22"/>
      <c r="CUY465" s="22"/>
      <c r="CUZ465" s="22"/>
      <c r="CVA465" s="22"/>
      <c r="CVB465" s="22"/>
      <c r="CVC465" s="22"/>
      <c r="CVD465" s="22"/>
      <c r="CVE465" s="22"/>
      <c r="CVF465" s="22"/>
      <c r="CVG465" s="22"/>
      <c r="CVH465" s="22"/>
      <c r="CVI465" s="22"/>
      <c r="CVJ465" s="22"/>
      <c r="CVK465" s="22"/>
      <c r="CVL465" s="22"/>
      <c r="CVM465" s="22"/>
      <c r="CVN465" s="22"/>
      <c r="CVO465" s="22"/>
      <c r="CVP465" s="22"/>
      <c r="CVQ465" s="22"/>
      <c r="CVR465" s="22"/>
      <c r="CVS465" s="22"/>
      <c r="CVT465" s="22"/>
      <c r="CVU465" s="22"/>
      <c r="CVV465" s="22"/>
      <c r="CVW465" s="22"/>
      <c r="CVX465" s="22"/>
      <c r="CVY465" s="22"/>
      <c r="CVZ465" s="22"/>
      <c r="CWA465" s="22"/>
      <c r="CWB465" s="22"/>
      <c r="CWC465" s="22"/>
      <c r="CWD465" s="22"/>
      <c r="CWE465" s="22"/>
      <c r="CWF465" s="22"/>
      <c r="CWG465" s="22"/>
      <c r="CWH465" s="22"/>
      <c r="CWI465" s="22"/>
      <c r="CWJ465" s="22"/>
      <c r="CWK465" s="22"/>
      <c r="CWL465" s="22"/>
      <c r="CWM465" s="22"/>
      <c r="CWN465" s="22"/>
      <c r="CWO465" s="22"/>
      <c r="CWP465" s="22"/>
      <c r="CWQ465" s="22"/>
      <c r="CWR465" s="22"/>
      <c r="CWS465" s="22"/>
      <c r="CWT465" s="22"/>
      <c r="CWU465" s="22"/>
      <c r="CWV465" s="22"/>
      <c r="CWW465" s="22"/>
      <c r="CWX465" s="22"/>
      <c r="CWY465" s="22"/>
      <c r="CWZ465" s="22"/>
      <c r="CXA465" s="22"/>
      <c r="CXB465" s="22"/>
      <c r="CXC465" s="22"/>
      <c r="CXD465" s="22"/>
      <c r="CXE465" s="22"/>
      <c r="CXF465" s="22"/>
      <c r="CXG465" s="22"/>
      <c r="CXH465" s="22"/>
      <c r="CXI465" s="22"/>
      <c r="CXJ465" s="22"/>
      <c r="CXK465" s="22"/>
      <c r="CXL465" s="22"/>
      <c r="CXM465" s="22"/>
      <c r="CXN465" s="22"/>
      <c r="CXO465" s="22"/>
      <c r="CXP465" s="22"/>
      <c r="CXQ465" s="22"/>
      <c r="CXR465" s="22"/>
      <c r="CXS465" s="22"/>
      <c r="CXT465" s="22"/>
      <c r="CXU465" s="22"/>
      <c r="CXV465" s="22"/>
      <c r="CXW465" s="22"/>
      <c r="CXX465" s="22"/>
      <c r="CXY465" s="22"/>
      <c r="CXZ465" s="22"/>
      <c r="CYA465" s="22"/>
      <c r="CYB465" s="22"/>
      <c r="CYC465" s="22"/>
      <c r="CYD465" s="22"/>
      <c r="CYE465" s="22"/>
      <c r="CYF465" s="22"/>
      <c r="CYG465" s="22"/>
      <c r="CYH465" s="22"/>
      <c r="CYI465" s="22"/>
      <c r="CYJ465" s="22"/>
      <c r="CYK465" s="22"/>
      <c r="CYL465" s="22"/>
      <c r="CYM465" s="22"/>
      <c r="CYN465" s="22"/>
      <c r="CYO465" s="22"/>
      <c r="CYP465" s="22"/>
      <c r="CYQ465" s="22"/>
      <c r="CYR465" s="22"/>
      <c r="CYS465" s="22"/>
      <c r="CYT465" s="22"/>
      <c r="CYU465" s="22"/>
      <c r="CYV465" s="22"/>
      <c r="CYW465" s="22"/>
      <c r="CYX465" s="22"/>
      <c r="CYY465" s="22"/>
      <c r="CYZ465" s="22"/>
      <c r="CZA465" s="22"/>
      <c r="CZB465" s="22"/>
      <c r="CZC465" s="22"/>
      <c r="CZD465" s="22"/>
      <c r="CZE465" s="22"/>
      <c r="CZF465" s="22"/>
      <c r="CZG465" s="22"/>
      <c r="CZH465" s="22"/>
      <c r="CZI465" s="22"/>
      <c r="CZJ465" s="22"/>
      <c r="CZK465" s="22"/>
      <c r="CZL465" s="22"/>
      <c r="CZM465" s="22"/>
      <c r="CZN465" s="22"/>
      <c r="CZO465" s="22"/>
      <c r="CZP465" s="22"/>
      <c r="CZQ465" s="22"/>
      <c r="CZR465" s="22"/>
      <c r="CZS465" s="22"/>
      <c r="CZT465" s="22"/>
      <c r="CZU465" s="22"/>
      <c r="CZV465" s="22"/>
      <c r="CZW465" s="22"/>
      <c r="CZX465" s="22"/>
      <c r="CZY465" s="22"/>
      <c r="CZZ465" s="22"/>
      <c r="DAA465" s="22"/>
      <c r="DAB465" s="22"/>
      <c r="DAC465" s="22"/>
      <c r="DAD465" s="22"/>
      <c r="DAE465" s="22"/>
      <c r="DAF465" s="22"/>
      <c r="DAG465" s="22"/>
      <c r="DAH465" s="22"/>
      <c r="DAI465" s="22"/>
      <c r="DAJ465" s="22"/>
      <c r="DAK465" s="22"/>
      <c r="DAL465" s="22"/>
      <c r="DAM465" s="22"/>
      <c r="DAN465" s="22"/>
      <c r="DAO465" s="22"/>
      <c r="DAP465" s="22"/>
      <c r="DAQ465" s="22"/>
      <c r="DAR465" s="22"/>
      <c r="DAS465" s="22"/>
      <c r="DAT465" s="22"/>
      <c r="DAU465" s="22"/>
      <c r="DAV465" s="22"/>
      <c r="DAW465" s="22"/>
      <c r="DAX465" s="22"/>
      <c r="DAY465" s="22"/>
      <c r="DAZ465" s="22"/>
      <c r="DBA465" s="22"/>
      <c r="DBB465" s="22"/>
      <c r="DBC465" s="22"/>
      <c r="DBD465" s="22"/>
      <c r="DBE465" s="22"/>
      <c r="DBF465" s="22"/>
      <c r="DBG465" s="22"/>
      <c r="DBH465" s="22"/>
      <c r="DBI465" s="22"/>
      <c r="DBJ465" s="22"/>
      <c r="DBK465" s="22"/>
      <c r="DBL465" s="22"/>
      <c r="DBM465" s="22"/>
      <c r="DBN465" s="22"/>
      <c r="DBO465" s="22"/>
      <c r="DBP465" s="22"/>
      <c r="DBQ465" s="22"/>
      <c r="DBR465" s="22"/>
      <c r="DBS465" s="22"/>
      <c r="DBT465" s="22"/>
      <c r="DBU465" s="22"/>
      <c r="DBV465" s="22"/>
      <c r="DBW465" s="22"/>
      <c r="DBX465" s="22"/>
      <c r="DBY465" s="22"/>
      <c r="DBZ465" s="22"/>
      <c r="DCA465" s="22"/>
      <c r="DCB465" s="22"/>
      <c r="DCC465" s="22"/>
      <c r="DCD465" s="22"/>
      <c r="DCE465" s="22"/>
      <c r="DCF465" s="22"/>
      <c r="DCG465" s="22"/>
      <c r="DCH465" s="22"/>
      <c r="DCI465" s="22"/>
      <c r="DCJ465" s="22"/>
      <c r="DCK465" s="22"/>
      <c r="DCL465" s="22"/>
      <c r="DCM465" s="22"/>
      <c r="DCN465" s="22"/>
      <c r="DCO465" s="22"/>
      <c r="DCP465" s="22"/>
      <c r="DCQ465" s="22"/>
      <c r="DCR465" s="22"/>
      <c r="DCS465" s="22"/>
      <c r="DCT465" s="22"/>
      <c r="DCU465" s="22"/>
      <c r="DCV465" s="22"/>
      <c r="DCW465" s="22"/>
      <c r="DCX465" s="22"/>
      <c r="DCY465" s="22"/>
      <c r="DCZ465" s="22"/>
      <c r="DDA465" s="22"/>
      <c r="DDB465" s="22"/>
      <c r="DDC465" s="22"/>
      <c r="DDD465" s="22"/>
      <c r="DDE465" s="22"/>
      <c r="DDF465" s="22"/>
      <c r="DDG465" s="22"/>
      <c r="DDH465" s="22"/>
      <c r="DDI465" s="22"/>
      <c r="DDJ465" s="22"/>
      <c r="DDK465" s="22"/>
      <c r="DDL465" s="22"/>
      <c r="DDM465" s="22"/>
      <c r="DDN465" s="22"/>
      <c r="DDO465" s="22"/>
      <c r="DDP465" s="22"/>
      <c r="DDQ465" s="22"/>
      <c r="DDR465" s="22"/>
      <c r="DDS465" s="22"/>
      <c r="DDT465" s="22"/>
      <c r="DDU465" s="22"/>
      <c r="DDV465" s="22"/>
      <c r="DDW465" s="22"/>
      <c r="DDX465" s="22"/>
      <c r="DDY465" s="22"/>
      <c r="DDZ465" s="22"/>
      <c r="DEA465" s="22"/>
      <c r="DEB465" s="22"/>
      <c r="DEC465" s="22"/>
      <c r="DED465" s="22"/>
      <c r="DEE465" s="22"/>
      <c r="DEF465" s="22"/>
      <c r="DEG465" s="22"/>
      <c r="DEH465" s="22"/>
      <c r="DEI465" s="22"/>
      <c r="DEJ465" s="22"/>
      <c r="DEK465" s="22"/>
      <c r="DEL465" s="22"/>
      <c r="DEM465" s="22"/>
      <c r="DEN465" s="22"/>
      <c r="DEO465" s="22"/>
      <c r="DEP465" s="22"/>
      <c r="DEQ465" s="22"/>
      <c r="DER465" s="22"/>
      <c r="DES465" s="22"/>
      <c r="DET465" s="22"/>
      <c r="DEU465" s="22"/>
      <c r="DEV465" s="22"/>
      <c r="DEW465" s="22"/>
      <c r="DEX465" s="22"/>
      <c r="DEY465" s="22"/>
      <c r="DEZ465" s="22"/>
      <c r="DFA465" s="22"/>
      <c r="DFB465" s="22"/>
      <c r="DFC465" s="22"/>
      <c r="DFD465" s="22"/>
      <c r="DFE465" s="22"/>
      <c r="DFF465" s="22"/>
      <c r="DFG465" s="22"/>
      <c r="DFH465" s="22"/>
      <c r="DFI465" s="22"/>
      <c r="DFJ465" s="22"/>
      <c r="DFK465" s="22"/>
      <c r="DFL465" s="22"/>
      <c r="DFM465" s="22"/>
      <c r="DFN465" s="22"/>
      <c r="DFO465" s="22"/>
      <c r="DFP465" s="22"/>
      <c r="DFQ465" s="22"/>
      <c r="DFR465" s="22"/>
      <c r="DFS465" s="22"/>
      <c r="DFT465" s="22"/>
      <c r="DFU465" s="22"/>
      <c r="DFV465" s="22"/>
      <c r="DFW465" s="22"/>
      <c r="DFX465" s="22"/>
      <c r="DFY465" s="22"/>
      <c r="DFZ465" s="22"/>
      <c r="DGA465" s="22"/>
      <c r="DGB465" s="22"/>
      <c r="DGC465" s="22"/>
      <c r="DGD465" s="22"/>
      <c r="DGE465" s="22"/>
      <c r="DGF465" s="22"/>
      <c r="DGG465" s="22"/>
      <c r="DGH465" s="22"/>
      <c r="DGI465" s="22"/>
      <c r="DGJ465" s="22"/>
      <c r="DGK465" s="22"/>
      <c r="DGL465" s="22"/>
      <c r="DGM465" s="22"/>
      <c r="DGN465" s="22"/>
      <c r="DGO465" s="22"/>
      <c r="DGP465" s="22"/>
      <c r="DGQ465" s="22"/>
      <c r="DGR465" s="22"/>
      <c r="DGS465" s="22"/>
      <c r="DGT465" s="22"/>
      <c r="DGU465" s="22"/>
      <c r="DGV465" s="22"/>
      <c r="DGW465" s="22"/>
      <c r="DGX465" s="22"/>
      <c r="DGY465" s="22"/>
      <c r="DGZ465" s="22"/>
      <c r="DHA465" s="22"/>
      <c r="DHB465" s="22"/>
      <c r="DHC465" s="22"/>
      <c r="DHD465" s="22"/>
      <c r="DHE465" s="22"/>
      <c r="DHF465" s="22"/>
      <c r="DHG465" s="22"/>
      <c r="DHH465" s="22"/>
      <c r="DHI465" s="22"/>
      <c r="DHJ465" s="22"/>
      <c r="DHK465" s="22"/>
      <c r="DHL465" s="22"/>
      <c r="DHM465" s="22"/>
      <c r="DHN465" s="22"/>
      <c r="DHO465" s="22"/>
      <c r="DHP465" s="22"/>
      <c r="DHQ465" s="22"/>
      <c r="DHR465" s="22"/>
      <c r="DHS465" s="22"/>
      <c r="DHT465" s="22"/>
      <c r="DHU465" s="22"/>
      <c r="DHV465" s="22"/>
      <c r="DHW465" s="22"/>
      <c r="DHX465" s="22"/>
      <c r="DHY465" s="22"/>
      <c r="DHZ465" s="22"/>
      <c r="DIA465" s="22"/>
      <c r="DIB465" s="22"/>
      <c r="DIC465" s="22"/>
      <c r="DID465" s="22"/>
      <c r="DIE465" s="22"/>
      <c r="DIF465" s="22"/>
      <c r="DIG465" s="22"/>
      <c r="DIH465" s="22"/>
      <c r="DII465" s="22"/>
      <c r="DIJ465" s="22"/>
      <c r="DIK465" s="22"/>
      <c r="DIL465" s="22"/>
      <c r="DIM465" s="22"/>
      <c r="DIN465" s="22"/>
      <c r="DIO465" s="22"/>
      <c r="DIP465" s="22"/>
      <c r="DIQ465" s="22"/>
      <c r="DIR465" s="22"/>
      <c r="DIS465" s="22"/>
      <c r="DIT465" s="22"/>
      <c r="DIU465" s="22"/>
      <c r="DIV465" s="22"/>
      <c r="DIW465" s="22"/>
      <c r="DIX465" s="22"/>
      <c r="DIY465" s="22"/>
      <c r="DIZ465" s="22"/>
      <c r="DJA465" s="22"/>
      <c r="DJB465" s="22"/>
      <c r="DJC465" s="22"/>
      <c r="DJD465" s="22"/>
      <c r="DJE465" s="22"/>
      <c r="DJF465" s="22"/>
      <c r="DJG465" s="22"/>
      <c r="DJH465" s="22"/>
      <c r="DJI465" s="22"/>
      <c r="DJJ465" s="22"/>
      <c r="DJK465" s="22"/>
      <c r="DJL465" s="22"/>
      <c r="DJM465" s="22"/>
      <c r="DJN465" s="22"/>
      <c r="DJO465" s="22"/>
      <c r="DJP465" s="22"/>
      <c r="DJQ465" s="22"/>
      <c r="DJR465" s="22"/>
      <c r="DJS465" s="22"/>
      <c r="DJT465" s="22"/>
      <c r="DJU465" s="22"/>
      <c r="DJV465" s="22"/>
      <c r="DJW465" s="22"/>
      <c r="DJX465" s="22"/>
      <c r="DJY465" s="22"/>
      <c r="DJZ465" s="22"/>
      <c r="DKA465" s="22"/>
      <c r="DKB465" s="22"/>
      <c r="DKC465" s="22"/>
      <c r="DKD465" s="22"/>
      <c r="DKE465" s="22"/>
      <c r="DKF465" s="22"/>
      <c r="DKG465" s="22"/>
      <c r="DKH465" s="22"/>
      <c r="DKI465" s="22"/>
      <c r="DKJ465" s="22"/>
      <c r="DKK465" s="22"/>
      <c r="DKL465" s="22"/>
      <c r="DKM465" s="22"/>
      <c r="DKN465" s="22"/>
      <c r="DKO465" s="22"/>
      <c r="DKP465" s="22"/>
      <c r="DKQ465" s="22"/>
      <c r="DKR465" s="22"/>
      <c r="DKS465" s="22"/>
      <c r="DKT465" s="22"/>
      <c r="DKU465" s="22"/>
      <c r="DKV465" s="22"/>
      <c r="DKW465" s="22"/>
      <c r="DKX465" s="22"/>
      <c r="DKY465" s="22"/>
      <c r="DKZ465" s="22"/>
      <c r="DLA465" s="22"/>
      <c r="DLB465" s="22"/>
      <c r="DLC465" s="22"/>
      <c r="DLD465" s="22"/>
      <c r="DLE465" s="22"/>
      <c r="DLF465" s="22"/>
      <c r="DLG465" s="22"/>
      <c r="DLH465" s="22"/>
      <c r="DLI465" s="22"/>
      <c r="DLJ465" s="22"/>
      <c r="DLK465" s="22"/>
      <c r="DLL465" s="22"/>
      <c r="DLM465" s="22"/>
      <c r="DLN465" s="22"/>
      <c r="DLO465" s="22"/>
      <c r="DLP465" s="22"/>
      <c r="DLQ465" s="22"/>
      <c r="DLR465" s="22"/>
      <c r="DLS465" s="22"/>
      <c r="DLT465" s="22"/>
      <c r="DLU465" s="22"/>
      <c r="DLV465" s="22"/>
      <c r="DLW465" s="22"/>
      <c r="DLX465" s="22"/>
      <c r="DLY465" s="22"/>
      <c r="DLZ465" s="22"/>
      <c r="DMA465" s="22"/>
      <c r="DMB465" s="22"/>
      <c r="DMC465" s="22"/>
      <c r="DMD465" s="22"/>
      <c r="DME465" s="22"/>
      <c r="DMF465" s="22"/>
      <c r="DMG465" s="22"/>
      <c r="DMH465" s="22"/>
      <c r="DMI465" s="22"/>
      <c r="DMJ465" s="22"/>
      <c r="DMK465" s="22"/>
      <c r="DML465" s="22"/>
      <c r="DMM465" s="22"/>
      <c r="DMN465" s="22"/>
      <c r="DMO465" s="22"/>
      <c r="DMP465" s="22"/>
      <c r="DMQ465" s="22"/>
      <c r="DMR465" s="22"/>
      <c r="DMS465" s="22"/>
      <c r="DMT465" s="22"/>
      <c r="DMU465" s="22"/>
      <c r="DMV465" s="22"/>
      <c r="DMW465" s="22"/>
      <c r="DMX465" s="22"/>
      <c r="DMY465" s="22"/>
      <c r="DMZ465" s="22"/>
      <c r="DNA465" s="22"/>
      <c r="DNB465" s="22"/>
      <c r="DNC465" s="22"/>
      <c r="DND465" s="22"/>
      <c r="DNE465" s="22"/>
      <c r="DNF465" s="22"/>
      <c r="DNG465" s="22"/>
      <c r="DNH465" s="22"/>
      <c r="DNI465" s="22"/>
      <c r="DNJ465" s="22"/>
      <c r="DNK465" s="22"/>
      <c r="DNL465" s="22"/>
      <c r="DNM465" s="22"/>
      <c r="DNN465" s="22"/>
      <c r="DNO465" s="22"/>
      <c r="DNP465" s="22"/>
      <c r="DNQ465" s="22"/>
      <c r="DNR465" s="22"/>
      <c r="DNS465" s="22"/>
      <c r="DNT465" s="22"/>
      <c r="DNU465" s="22"/>
      <c r="DNV465" s="22"/>
      <c r="DNW465" s="22"/>
      <c r="DNX465" s="22"/>
      <c r="DNY465" s="22"/>
      <c r="DNZ465" s="22"/>
      <c r="DOA465" s="22"/>
      <c r="DOB465" s="22"/>
      <c r="DOC465" s="22"/>
      <c r="DOD465" s="22"/>
      <c r="DOE465" s="22"/>
      <c r="DOF465" s="22"/>
      <c r="DOG465" s="22"/>
      <c r="DOH465" s="22"/>
      <c r="DOI465" s="22"/>
      <c r="DOJ465" s="22"/>
      <c r="DOK465" s="22"/>
      <c r="DOL465" s="22"/>
      <c r="DOM465" s="22"/>
      <c r="DON465" s="22"/>
      <c r="DOO465" s="22"/>
      <c r="DOP465" s="22"/>
      <c r="DOQ465" s="22"/>
      <c r="DOR465" s="22"/>
      <c r="DOS465" s="22"/>
      <c r="DOT465" s="22"/>
      <c r="DOU465" s="22"/>
      <c r="DOV465" s="22"/>
      <c r="DOW465" s="22"/>
      <c r="DOX465" s="22"/>
      <c r="DOY465" s="22"/>
      <c r="DOZ465" s="22"/>
      <c r="DPA465" s="22"/>
      <c r="DPB465" s="22"/>
      <c r="DPC465" s="22"/>
      <c r="DPD465" s="22"/>
      <c r="DPE465" s="22"/>
      <c r="DPF465" s="22"/>
      <c r="DPG465" s="22"/>
      <c r="DPH465" s="22"/>
      <c r="DPI465" s="22"/>
      <c r="DPJ465" s="22"/>
      <c r="DPK465" s="22"/>
      <c r="DPL465" s="22"/>
      <c r="DPM465" s="22"/>
      <c r="DPN465" s="22"/>
      <c r="DPO465" s="22"/>
      <c r="DPP465" s="22"/>
      <c r="DPQ465" s="22"/>
      <c r="DPR465" s="22"/>
      <c r="DPS465" s="22"/>
      <c r="DPT465" s="22"/>
      <c r="DPU465" s="22"/>
      <c r="DPV465" s="22"/>
      <c r="DPW465" s="22"/>
      <c r="DPX465" s="22"/>
      <c r="DPY465" s="22"/>
      <c r="DPZ465" s="22"/>
      <c r="DQA465" s="22"/>
      <c r="DQB465" s="22"/>
      <c r="DQC465" s="22"/>
      <c r="DQD465" s="22"/>
      <c r="DQE465" s="22"/>
      <c r="DQF465" s="22"/>
      <c r="DQG465" s="22"/>
      <c r="DQH465" s="22"/>
      <c r="DQI465" s="22"/>
      <c r="DQJ465" s="22"/>
      <c r="DQK465" s="22"/>
      <c r="DQL465" s="22"/>
      <c r="DQM465" s="22"/>
      <c r="DQN465" s="22"/>
      <c r="DQO465" s="22"/>
      <c r="DQP465" s="22"/>
      <c r="DQQ465" s="22"/>
      <c r="DQR465" s="22"/>
      <c r="DQS465" s="22"/>
      <c r="DQT465" s="22"/>
      <c r="DQU465" s="22"/>
      <c r="DQV465" s="22"/>
      <c r="DQW465" s="22"/>
      <c r="DQX465" s="22"/>
      <c r="DQY465" s="22"/>
      <c r="DQZ465" s="22"/>
      <c r="DRA465" s="22"/>
      <c r="DRB465" s="22"/>
      <c r="DRC465" s="22"/>
      <c r="DRD465" s="22"/>
      <c r="DRE465" s="22"/>
      <c r="DRF465" s="22"/>
      <c r="DRG465" s="22"/>
      <c r="DRH465" s="22"/>
      <c r="DRI465" s="22"/>
      <c r="DRJ465" s="22"/>
      <c r="DRK465" s="22"/>
      <c r="DRL465" s="22"/>
      <c r="DRM465" s="22"/>
      <c r="DRN465" s="22"/>
      <c r="DRO465" s="22"/>
      <c r="DRP465" s="22"/>
      <c r="DRQ465" s="22"/>
      <c r="DRR465" s="22"/>
      <c r="DRS465" s="22"/>
      <c r="DRT465" s="22"/>
      <c r="DRU465" s="22"/>
      <c r="DRV465" s="22"/>
      <c r="DRW465" s="22"/>
      <c r="DRX465" s="22"/>
      <c r="DRY465" s="22"/>
      <c r="DRZ465" s="22"/>
      <c r="DSA465" s="22"/>
      <c r="DSB465" s="22"/>
      <c r="DSC465" s="22"/>
      <c r="DSD465" s="22"/>
      <c r="DSE465" s="22"/>
      <c r="DSF465" s="22"/>
      <c r="DSG465" s="22"/>
      <c r="DSH465" s="22"/>
      <c r="DSI465" s="22"/>
      <c r="DSJ465" s="22"/>
      <c r="DSK465" s="22"/>
      <c r="DSL465" s="22"/>
      <c r="DSM465" s="22"/>
      <c r="DSN465" s="22"/>
      <c r="DSO465" s="22"/>
      <c r="DSP465" s="22"/>
      <c r="DSQ465" s="22"/>
      <c r="DSR465" s="22"/>
      <c r="DSS465" s="22"/>
      <c r="DST465" s="22"/>
      <c r="DSU465" s="22"/>
      <c r="DSV465" s="22"/>
      <c r="DSW465" s="22"/>
      <c r="DSX465" s="22"/>
      <c r="DSY465" s="22"/>
      <c r="DSZ465" s="22"/>
      <c r="DTA465" s="22"/>
      <c r="DTB465" s="22"/>
      <c r="DTC465" s="22"/>
      <c r="DTD465" s="22"/>
      <c r="DTE465" s="22"/>
      <c r="DTF465" s="22"/>
      <c r="DTG465" s="22"/>
      <c r="DTH465" s="22"/>
      <c r="DTI465" s="22"/>
      <c r="DTJ465" s="22"/>
      <c r="DTK465" s="22"/>
      <c r="DTL465" s="22"/>
      <c r="DTM465" s="22"/>
      <c r="DTN465" s="22"/>
      <c r="DTO465" s="22"/>
      <c r="DTP465" s="22"/>
      <c r="DTQ465" s="22"/>
      <c r="DTR465" s="22"/>
      <c r="DTS465" s="22"/>
      <c r="DTT465" s="22"/>
      <c r="DTU465" s="22"/>
      <c r="DTV465" s="22"/>
      <c r="DTW465" s="22"/>
      <c r="DTX465" s="22"/>
      <c r="DTY465" s="22"/>
      <c r="DTZ465" s="22"/>
      <c r="DUA465" s="22"/>
      <c r="DUB465" s="22"/>
      <c r="DUC465" s="22"/>
      <c r="DUD465" s="22"/>
      <c r="DUE465" s="22"/>
      <c r="DUF465" s="22"/>
      <c r="DUG465" s="22"/>
      <c r="DUH465" s="22"/>
      <c r="DUI465" s="22"/>
      <c r="DUJ465" s="22"/>
      <c r="DUK465" s="22"/>
      <c r="DUL465" s="22"/>
      <c r="DUM465" s="22"/>
      <c r="DUN465" s="22"/>
      <c r="DUO465" s="22"/>
      <c r="DUP465" s="22"/>
      <c r="DUQ465" s="22"/>
      <c r="DUR465" s="22"/>
      <c r="DUS465" s="22"/>
      <c r="DUT465" s="22"/>
      <c r="DUU465" s="22"/>
      <c r="DUV465" s="22"/>
      <c r="DUW465" s="22"/>
      <c r="DUX465" s="22"/>
      <c r="DUY465" s="22"/>
      <c r="DUZ465" s="22"/>
      <c r="DVA465" s="22"/>
      <c r="DVB465" s="22"/>
      <c r="DVC465" s="22"/>
      <c r="DVD465" s="22"/>
      <c r="DVE465" s="22"/>
      <c r="DVF465" s="22"/>
      <c r="DVG465" s="22"/>
      <c r="DVH465" s="22"/>
      <c r="DVI465" s="22"/>
      <c r="DVJ465" s="22"/>
      <c r="DVK465" s="22"/>
      <c r="DVL465" s="22"/>
      <c r="DVM465" s="22"/>
      <c r="DVN465" s="22"/>
      <c r="DVO465" s="22"/>
      <c r="DVP465" s="22"/>
      <c r="DVQ465" s="22"/>
      <c r="DVR465" s="22"/>
      <c r="DVS465" s="22"/>
      <c r="DVT465" s="22"/>
      <c r="DVU465" s="22"/>
      <c r="DVV465" s="22"/>
      <c r="DVW465" s="22"/>
      <c r="DVX465" s="22"/>
      <c r="DVY465" s="22"/>
      <c r="DVZ465" s="22"/>
      <c r="DWA465" s="22"/>
      <c r="DWB465" s="22"/>
      <c r="DWC465" s="22"/>
      <c r="DWD465" s="22"/>
      <c r="DWE465" s="22"/>
      <c r="DWF465" s="22"/>
      <c r="DWG465" s="22"/>
      <c r="DWH465" s="22"/>
      <c r="DWI465" s="22"/>
      <c r="DWJ465" s="22"/>
      <c r="DWK465" s="22"/>
      <c r="DWL465" s="22"/>
      <c r="DWM465" s="22"/>
      <c r="DWN465" s="22"/>
      <c r="DWO465" s="22"/>
      <c r="DWP465" s="22"/>
      <c r="DWQ465" s="22"/>
      <c r="DWR465" s="22"/>
      <c r="DWS465" s="22"/>
      <c r="DWT465" s="22"/>
      <c r="DWU465" s="22"/>
      <c r="DWV465" s="22"/>
      <c r="DWW465" s="22"/>
      <c r="DWX465" s="22"/>
      <c r="DWY465" s="22"/>
      <c r="DWZ465" s="22"/>
      <c r="DXA465" s="22"/>
      <c r="DXB465" s="22"/>
      <c r="DXC465" s="22"/>
      <c r="DXD465" s="22"/>
      <c r="DXE465" s="22"/>
      <c r="DXF465" s="22"/>
      <c r="DXG465" s="22"/>
      <c r="DXH465" s="22"/>
      <c r="DXI465" s="22"/>
      <c r="DXJ465" s="22"/>
      <c r="DXK465" s="22"/>
      <c r="DXL465" s="22"/>
      <c r="DXM465" s="22"/>
      <c r="DXN465" s="22"/>
      <c r="DXO465" s="22"/>
      <c r="DXP465" s="22"/>
      <c r="DXQ465" s="22"/>
      <c r="DXR465" s="22"/>
      <c r="DXS465" s="22"/>
      <c r="DXT465" s="22"/>
      <c r="DXU465" s="22"/>
      <c r="DXV465" s="22"/>
      <c r="DXW465" s="22"/>
      <c r="DXX465" s="22"/>
      <c r="DXY465" s="22"/>
      <c r="DXZ465" s="22"/>
      <c r="DYA465" s="22"/>
      <c r="DYB465" s="22"/>
      <c r="DYC465" s="22"/>
      <c r="DYD465" s="22"/>
      <c r="DYE465" s="22"/>
      <c r="DYF465" s="22"/>
      <c r="DYG465" s="22"/>
      <c r="DYH465" s="22"/>
      <c r="DYI465" s="22"/>
      <c r="DYJ465" s="22"/>
      <c r="DYK465" s="22"/>
      <c r="DYL465" s="22"/>
      <c r="DYM465" s="22"/>
      <c r="DYN465" s="22"/>
      <c r="DYO465" s="22"/>
      <c r="DYP465" s="22"/>
      <c r="DYQ465" s="22"/>
      <c r="DYR465" s="22"/>
      <c r="DYS465" s="22"/>
      <c r="DYT465" s="22"/>
      <c r="DYU465" s="22"/>
      <c r="DYV465" s="22"/>
      <c r="DYW465" s="22"/>
      <c r="DYX465" s="22"/>
      <c r="DYY465" s="22"/>
      <c r="DYZ465" s="22"/>
      <c r="DZA465" s="22"/>
      <c r="DZB465" s="22"/>
      <c r="DZC465" s="22"/>
      <c r="DZD465" s="22"/>
      <c r="DZE465" s="22"/>
      <c r="DZF465" s="22"/>
      <c r="DZG465" s="22"/>
      <c r="DZH465" s="22"/>
      <c r="DZI465" s="22"/>
      <c r="DZJ465" s="22"/>
      <c r="DZK465" s="22"/>
      <c r="DZL465" s="22"/>
      <c r="DZM465" s="22"/>
      <c r="DZN465" s="22"/>
      <c r="DZO465" s="22"/>
      <c r="DZP465" s="22"/>
      <c r="DZQ465" s="22"/>
      <c r="DZR465" s="22"/>
      <c r="DZS465" s="22"/>
      <c r="DZT465" s="22"/>
      <c r="DZU465" s="22"/>
      <c r="DZV465" s="22"/>
      <c r="DZW465" s="22"/>
      <c r="DZX465" s="22"/>
      <c r="DZY465" s="22"/>
      <c r="DZZ465" s="22"/>
      <c r="EAA465" s="22"/>
      <c r="EAB465" s="22"/>
      <c r="EAC465" s="22"/>
      <c r="EAD465" s="22"/>
      <c r="EAE465" s="22"/>
      <c r="EAF465" s="22"/>
      <c r="EAG465" s="22"/>
      <c r="EAH465" s="22"/>
      <c r="EAI465" s="22"/>
      <c r="EAJ465" s="22"/>
      <c r="EAK465" s="22"/>
      <c r="EAL465" s="22"/>
      <c r="EAM465" s="22"/>
      <c r="EAN465" s="22"/>
      <c r="EAO465" s="22"/>
      <c r="EAP465" s="22"/>
      <c r="EAQ465" s="22"/>
      <c r="EAR465" s="22"/>
      <c r="EAS465" s="22"/>
      <c r="EAT465" s="22"/>
      <c r="EAU465" s="22"/>
      <c r="EAV465" s="22"/>
      <c r="EAW465" s="22"/>
      <c r="EAX465" s="22"/>
      <c r="EAY465" s="22"/>
      <c r="EAZ465" s="22"/>
      <c r="EBA465" s="22"/>
      <c r="EBB465" s="22"/>
      <c r="EBC465" s="22"/>
      <c r="EBD465" s="22"/>
      <c r="EBE465" s="22"/>
      <c r="EBF465" s="22"/>
      <c r="EBG465" s="22"/>
      <c r="EBH465" s="22"/>
      <c r="EBI465" s="22"/>
      <c r="EBJ465" s="22"/>
      <c r="EBK465" s="22"/>
      <c r="EBL465" s="22"/>
      <c r="EBM465" s="22"/>
      <c r="EBN465" s="22"/>
      <c r="EBO465" s="22"/>
      <c r="EBP465" s="22"/>
      <c r="EBQ465" s="22"/>
      <c r="EBR465" s="22"/>
      <c r="EBS465" s="22"/>
      <c r="EBT465" s="22"/>
      <c r="EBU465" s="22"/>
      <c r="EBV465" s="22"/>
      <c r="EBW465" s="22"/>
      <c r="EBX465" s="22"/>
      <c r="EBY465" s="22"/>
      <c r="EBZ465" s="22"/>
      <c r="ECA465" s="22"/>
      <c r="ECB465" s="22"/>
      <c r="ECC465" s="22"/>
      <c r="ECD465" s="22"/>
      <c r="ECE465" s="22"/>
      <c r="ECF465" s="22"/>
      <c r="ECG465" s="22"/>
      <c r="ECH465" s="22"/>
      <c r="ECI465" s="22"/>
      <c r="ECJ465" s="22"/>
      <c r="ECK465" s="22"/>
      <c r="ECL465" s="22"/>
      <c r="ECM465" s="22"/>
      <c r="ECN465" s="22"/>
      <c r="ECO465" s="22"/>
      <c r="ECP465" s="22"/>
      <c r="ECQ465" s="22"/>
      <c r="ECR465" s="22"/>
      <c r="ECS465" s="22"/>
      <c r="ECT465" s="22"/>
      <c r="ECU465" s="22"/>
      <c r="ECV465" s="22"/>
      <c r="ECW465" s="22"/>
      <c r="ECX465" s="22"/>
      <c r="ECY465" s="22"/>
      <c r="ECZ465" s="22"/>
      <c r="EDA465" s="22"/>
      <c r="EDB465" s="22"/>
      <c r="EDC465" s="22"/>
      <c r="EDD465" s="22"/>
      <c r="EDE465" s="22"/>
      <c r="EDF465" s="22"/>
      <c r="EDG465" s="22"/>
      <c r="EDH465" s="22"/>
      <c r="EDI465" s="22"/>
      <c r="EDJ465" s="22"/>
      <c r="EDK465" s="22"/>
      <c r="EDL465" s="22"/>
      <c r="EDM465" s="22"/>
      <c r="EDN465" s="22"/>
      <c r="EDO465" s="22"/>
      <c r="EDP465" s="22"/>
      <c r="EDQ465" s="22"/>
      <c r="EDR465" s="22"/>
      <c r="EDS465" s="22"/>
      <c r="EDT465" s="22"/>
      <c r="EDU465" s="22"/>
      <c r="EDV465" s="22"/>
      <c r="EDW465" s="22"/>
      <c r="EDX465" s="22"/>
      <c r="EDY465" s="22"/>
      <c r="EDZ465" s="22"/>
      <c r="EEA465" s="22"/>
      <c r="EEB465" s="22"/>
      <c r="EEC465" s="22"/>
      <c r="EED465" s="22"/>
      <c r="EEE465" s="22"/>
      <c r="EEF465" s="22"/>
      <c r="EEG465" s="22"/>
      <c r="EEH465" s="22"/>
      <c r="EEI465" s="22"/>
      <c r="EEJ465" s="22"/>
      <c r="EEK465" s="22"/>
      <c r="EEL465" s="22"/>
      <c r="EEM465" s="22"/>
      <c r="EEN465" s="22"/>
      <c r="EEO465" s="22"/>
      <c r="EEP465" s="22"/>
      <c r="EEQ465" s="22"/>
      <c r="EER465" s="22"/>
      <c r="EES465" s="22"/>
      <c r="EET465" s="22"/>
      <c r="EEU465" s="22"/>
      <c r="EEV465" s="22"/>
      <c r="EEW465" s="22"/>
      <c r="EEX465" s="22"/>
      <c r="EEY465" s="22"/>
      <c r="EEZ465" s="22"/>
      <c r="EFA465" s="22"/>
      <c r="EFB465" s="22"/>
      <c r="EFC465" s="22"/>
      <c r="EFD465" s="22"/>
      <c r="EFE465" s="22"/>
      <c r="EFF465" s="22"/>
      <c r="EFG465" s="22"/>
      <c r="EFH465" s="22"/>
      <c r="EFI465" s="22"/>
      <c r="EFJ465" s="22"/>
      <c r="EFK465" s="22"/>
      <c r="EFL465" s="22"/>
      <c r="EFM465" s="22"/>
      <c r="EFN465" s="22"/>
      <c r="EFO465" s="22"/>
      <c r="EFP465" s="22"/>
      <c r="EFQ465" s="22"/>
      <c r="EFR465" s="22"/>
      <c r="EFS465" s="22"/>
      <c r="EFT465" s="22"/>
      <c r="EFU465" s="22"/>
      <c r="EFV465" s="22"/>
      <c r="EFW465" s="22"/>
      <c r="EFX465" s="22"/>
      <c r="EFY465" s="22"/>
      <c r="EFZ465" s="22"/>
      <c r="EGA465" s="22"/>
      <c r="EGB465" s="22"/>
      <c r="EGC465" s="22"/>
      <c r="EGD465" s="22"/>
      <c r="EGE465" s="22"/>
      <c r="EGF465" s="22"/>
      <c r="EGG465" s="22"/>
      <c r="EGH465" s="22"/>
      <c r="EGI465" s="22"/>
      <c r="EGJ465" s="22"/>
      <c r="EGK465" s="22"/>
      <c r="EGL465" s="22"/>
      <c r="EGM465" s="22"/>
      <c r="EGN465" s="22"/>
      <c r="EGO465" s="22"/>
      <c r="EGP465" s="22"/>
      <c r="EGQ465" s="22"/>
      <c r="EGR465" s="22"/>
      <c r="EGS465" s="22"/>
      <c r="EGT465" s="22"/>
      <c r="EGU465" s="22"/>
      <c r="EGV465" s="22"/>
      <c r="EGW465" s="22"/>
      <c r="EGX465" s="22"/>
      <c r="EGY465" s="22"/>
      <c r="EGZ465" s="22"/>
      <c r="EHA465" s="22"/>
      <c r="EHB465" s="22"/>
      <c r="EHC465" s="22"/>
      <c r="EHD465" s="22"/>
      <c r="EHE465" s="22"/>
      <c r="EHF465" s="22"/>
      <c r="EHG465" s="22"/>
      <c r="EHH465" s="22"/>
      <c r="EHI465" s="22"/>
      <c r="EHJ465" s="22"/>
      <c r="EHK465" s="22"/>
      <c r="EHL465" s="22"/>
      <c r="EHM465" s="22"/>
      <c r="EHN465" s="22"/>
      <c r="EHO465" s="22"/>
      <c r="EHP465" s="22"/>
      <c r="EHQ465" s="22"/>
      <c r="EHR465" s="22"/>
      <c r="EHS465" s="22"/>
      <c r="EHT465" s="22"/>
      <c r="EHU465" s="22"/>
      <c r="EHV465" s="22"/>
      <c r="EHW465" s="22"/>
      <c r="EHX465" s="22"/>
      <c r="EHY465" s="22"/>
      <c r="EHZ465" s="22"/>
      <c r="EIA465" s="22"/>
      <c r="EIB465" s="22"/>
      <c r="EIC465" s="22"/>
      <c r="EID465" s="22"/>
      <c r="EIE465" s="22"/>
      <c r="EIF465" s="22"/>
      <c r="EIG465" s="22"/>
      <c r="EIH465" s="22"/>
      <c r="EII465" s="22"/>
      <c r="EIJ465" s="22"/>
      <c r="EIK465" s="22"/>
      <c r="EIL465" s="22"/>
      <c r="EIM465" s="22"/>
      <c r="EIN465" s="22"/>
      <c r="EIO465" s="22"/>
      <c r="EIP465" s="22"/>
      <c r="EIQ465" s="22"/>
      <c r="EIR465" s="22"/>
      <c r="EIS465" s="22"/>
      <c r="EIT465" s="22"/>
      <c r="EIU465" s="22"/>
      <c r="EIV465" s="22"/>
      <c r="EIW465" s="22"/>
      <c r="EIX465" s="22"/>
      <c r="EIY465" s="22"/>
      <c r="EIZ465" s="22"/>
      <c r="EJA465" s="22"/>
      <c r="EJB465" s="22"/>
      <c r="EJC465" s="22"/>
      <c r="EJD465" s="22"/>
      <c r="EJE465" s="22"/>
      <c r="EJF465" s="22"/>
      <c r="EJG465" s="22"/>
      <c r="EJH465" s="22"/>
      <c r="EJI465" s="22"/>
      <c r="EJJ465" s="22"/>
      <c r="EJK465" s="22"/>
      <c r="EJL465" s="22"/>
      <c r="EJM465" s="22"/>
      <c r="EJN465" s="22"/>
      <c r="EJO465" s="22"/>
      <c r="EJP465" s="22"/>
      <c r="EJQ465" s="22"/>
      <c r="EJR465" s="22"/>
      <c r="EJS465" s="22"/>
      <c r="EJT465" s="22"/>
      <c r="EJU465" s="22"/>
      <c r="EJV465" s="22"/>
      <c r="EJW465" s="22"/>
      <c r="EJX465" s="22"/>
      <c r="EJY465" s="22"/>
      <c r="EJZ465" s="22"/>
      <c r="EKA465" s="22"/>
      <c r="EKB465" s="22"/>
      <c r="EKC465" s="22"/>
      <c r="EKD465" s="22"/>
      <c r="EKE465" s="22"/>
      <c r="EKF465" s="22"/>
      <c r="EKG465" s="22"/>
      <c r="EKH465" s="22"/>
      <c r="EKI465" s="22"/>
      <c r="EKJ465" s="22"/>
      <c r="EKK465" s="22"/>
      <c r="EKL465" s="22"/>
      <c r="EKM465" s="22"/>
      <c r="EKN465" s="22"/>
      <c r="EKO465" s="22"/>
      <c r="EKP465" s="22"/>
      <c r="EKQ465" s="22"/>
      <c r="EKR465" s="22"/>
      <c r="EKS465" s="22"/>
      <c r="EKT465" s="22"/>
      <c r="EKU465" s="22"/>
      <c r="EKV465" s="22"/>
      <c r="EKW465" s="22"/>
      <c r="EKX465" s="22"/>
      <c r="EKY465" s="22"/>
      <c r="EKZ465" s="22"/>
      <c r="ELA465" s="22"/>
      <c r="ELB465" s="22"/>
      <c r="ELC465" s="22"/>
      <c r="ELD465" s="22"/>
      <c r="ELE465" s="22"/>
      <c r="ELF465" s="22"/>
      <c r="ELG465" s="22"/>
      <c r="ELH465" s="22"/>
      <c r="ELI465" s="22"/>
      <c r="ELJ465" s="22"/>
      <c r="ELK465" s="22"/>
      <c r="ELL465" s="22"/>
      <c r="ELM465" s="22"/>
      <c r="ELN465" s="22"/>
      <c r="ELO465" s="22"/>
      <c r="ELP465" s="22"/>
      <c r="ELQ465" s="22"/>
      <c r="ELR465" s="22"/>
      <c r="ELS465" s="22"/>
      <c r="ELT465" s="22"/>
      <c r="ELU465" s="22"/>
      <c r="ELV465" s="22"/>
      <c r="ELW465" s="22"/>
      <c r="ELX465" s="22"/>
      <c r="ELY465" s="22"/>
      <c r="ELZ465" s="22"/>
      <c r="EMA465" s="22"/>
      <c r="EMB465" s="22"/>
      <c r="EMC465" s="22"/>
      <c r="EMD465" s="22"/>
      <c r="EME465" s="22"/>
      <c r="EMF465" s="22"/>
      <c r="EMG465" s="22"/>
      <c r="EMH465" s="22"/>
      <c r="EMI465" s="22"/>
      <c r="EMJ465" s="22"/>
      <c r="EMK465" s="22"/>
      <c r="EML465" s="22"/>
      <c r="EMM465" s="22"/>
      <c r="EMN465" s="22"/>
      <c r="EMO465" s="22"/>
      <c r="EMP465" s="22"/>
      <c r="EMQ465" s="22"/>
      <c r="EMR465" s="22"/>
      <c r="EMS465" s="22"/>
      <c r="EMT465" s="22"/>
      <c r="EMU465" s="22"/>
      <c r="EMV465" s="22"/>
      <c r="EMW465" s="22"/>
      <c r="EMX465" s="22"/>
      <c r="EMY465" s="22"/>
      <c r="EMZ465" s="22"/>
      <c r="ENA465" s="22"/>
      <c r="ENB465" s="22"/>
      <c r="ENC465" s="22"/>
      <c r="END465" s="22"/>
      <c r="ENE465" s="22"/>
      <c r="ENF465" s="22"/>
      <c r="ENG465" s="22"/>
      <c r="ENH465" s="22"/>
      <c r="ENI465" s="22"/>
      <c r="ENJ465" s="22"/>
      <c r="ENK465" s="22"/>
      <c r="ENL465" s="22"/>
      <c r="ENM465" s="22"/>
      <c r="ENN465" s="22"/>
      <c r="ENO465" s="22"/>
      <c r="ENP465" s="22"/>
      <c r="ENQ465" s="22"/>
      <c r="ENR465" s="22"/>
      <c r="ENS465" s="22"/>
      <c r="ENT465" s="22"/>
      <c r="ENU465" s="22"/>
      <c r="ENV465" s="22"/>
      <c r="ENW465" s="22"/>
      <c r="ENX465" s="22"/>
      <c r="ENY465" s="22"/>
      <c r="ENZ465" s="22"/>
      <c r="EOA465" s="22"/>
      <c r="EOB465" s="22"/>
      <c r="EOC465" s="22"/>
      <c r="EOD465" s="22"/>
      <c r="EOE465" s="22"/>
      <c r="EOF465" s="22"/>
      <c r="EOG465" s="22"/>
      <c r="EOH465" s="22"/>
      <c r="EOI465" s="22"/>
      <c r="EOJ465" s="22"/>
      <c r="EOK465" s="22"/>
      <c r="EOL465" s="22"/>
      <c r="EOM465" s="22"/>
      <c r="EON465" s="22"/>
      <c r="EOO465" s="22"/>
      <c r="EOP465" s="22"/>
      <c r="EOQ465" s="22"/>
      <c r="EOR465" s="22"/>
      <c r="EOS465" s="22"/>
      <c r="EOT465" s="22"/>
      <c r="EOU465" s="22"/>
      <c r="EOV465" s="22"/>
      <c r="EOW465" s="22"/>
      <c r="EOX465" s="22"/>
      <c r="EOY465" s="22"/>
      <c r="EOZ465" s="22"/>
      <c r="EPA465" s="22"/>
      <c r="EPB465" s="22"/>
      <c r="EPC465" s="22"/>
      <c r="EPD465" s="22"/>
      <c r="EPE465" s="22"/>
      <c r="EPF465" s="22"/>
      <c r="EPG465" s="22"/>
      <c r="EPH465" s="22"/>
      <c r="EPI465" s="22"/>
      <c r="EPJ465" s="22"/>
      <c r="EPK465" s="22"/>
      <c r="EPL465" s="22"/>
      <c r="EPM465" s="22"/>
      <c r="EPN465" s="22"/>
      <c r="EPO465" s="22"/>
      <c r="EPP465" s="22"/>
      <c r="EPQ465" s="22"/>
      <c r="EPR465" s="22"/>
      <c r="EPS465" s="22"/>
      <c r="EPT465" s="22"/>
      <c r="EPU465" s="22"/>
      <c r="EPV465" s="22"/>
      <c r="EPW465" s="22"/>
      <c r="EPX465" s="22"/>
      <c r="EPY465" s="22"/>
      <c r="EPZ465" s="22"/>
      <c r="EQA465" s="22"/>
      <c r="EQB465" s="22"/>
      <c r="EQC465" s="22"/>
      <c r="EQD465" s="22"/>
      <c r="EQE465" s="22"/>
      <c r="EQF465" s="22"/>
      <c r="EQG465" s="22"/>
      <c r="EQH465" s="22"/>
      <c r="EQI465" s="22"/>
      <c r="EQJ465" s="22"/>
      <c r="EQK465" s="22"/>
      <c r="EQL465" s="22"/>
      <c r="EQM465" s="22"/>
      <c r="EQN465" s="22"/>
      <c r="EQO465" s="22"/>
      <c r="EQP465" s="22"/>
      <c r="EQQ465" s="22"/>
      <c r="EQR465" s="22"/>
      <c r="EQS465" s="22"/>
      <c r="EQT465" s="22"/>
      <c r="EQU465" s="22"/>
      <c r="EQV465" s="22"/>
      <c r="EQW465" s="22"/>
      <c r="EQX465" s="22"/>
      <c r="EQY465" s="22"/>
      <c r="EQZ465" s="22"/>
      <c r="ERA465" s="22"/>
      <c r="ERB465" s="22"/>
      <c r="ERC465" s="22"/>
      <c r="ERD465" s="22"/>
      <c r="ERE465" s="22"/>
      <c r="ERF465" s="22"/>
      <c r="ERG465" s="22"/>
      <c r="ERH465" s="22"/>
      <c r="ERI465" s="22"/>
      <c r="ERJ465" s="22"/>
      <c r="ERK465" s="22"/>
      <c r="ERL465" s="22"/>
      <c r="ERM465" s="22"/>
      <c r="ERN465" s="22"/>
      <c r="ERO465" s="22"/>
      <c r="ERP465" s="22"/>
      <c r="ERQ465" s="22"/>
      <c r="ERR465" s="22"/>
      <c r="ERS465" s="22"/>
      <c r="ERT465" s="22"/>
      <c r="ERU465" s="22"/>
      <c r="ERV465" s="22"/>
      <c r="ERW465" s="22"/>
      <c r="ERX465" s="22"/>
      <c r="ERY465" s="22"/>
      <c r="ERZ465" s="22"/>
      <c r="ESA465" s="22"/>
      <c r="ESB465" s="22"/>
      <c r="ESC465" s="22"/>
      <c r="ESD465" s="22"/>
      <c r="ESE465" s="22"/>
      <c r="ESF465" s="22"/>
      <c r="ESG465" s="22"/>
      <c r="ESH465" s="22"/>
      <c r="ESI465" s="22"/>
      <c r="ESJ465" s="22"/>
      <c r="ESK465" s="22"/>
      <c r="ESL465" s="22"/>
      <c r="ESM465" s="22"/>
      <c r="ESN465" s="22"/>
      <c r="ESO465" s="22"/>
      <c r="ESP465" s="22"/>
      <c r="ESQ465" s="22"/>
      <c r="ESR465" s="22"/>
      <c r="ESS465" s="22"/>
      <c r="EST465" s="22"/>
      <c r="ESU465" s="22"/>
      <c r="ESV465" s="22"/>
      <c r="ESW465" s="22"/>
      <c r="ESX465" s="22"/>
      <c r="ESY465" s="22"/>
      <c r="ESZ465" s="22"/>
      <c r="ETA465" s="22"/>
      <c r="ETB465" s="22"/>
      <c r="ETC465" s="22"/>
      <c r="ETD465" s="22"/>
      <c r="ETE465" s="22"/>
      <c r="ETF465" s="22"/>
      <c r="ETG465" s="22"/>
      <c r="ETH465" s="22"/>
      <c r="ETI465" s="22"/>
      <c r="ETJ465" s="22"/>
      <c r="ETK465" s="22"/>
      <c r="ETL465" s="22"/>
      <c r="ETM465" s="22"/>
      <c r="ETN465" s="22"/>
      <c r="ETO465" s="22"/>
      <c r="ETP465" s="22"/>
      <c r="ETQ465" s="22"/>
      <c r="ETR465" s="22"/>
      <c r="ETS465" s="22"/>
      <c r="ETT465" s="22"/>
      <c r="ETU465" s="22"/>
      <c r="ETV465" s="22"/>
      <c r="ETW465" s="22"/>
      <c r="ETX465" s="22"/>
      <c r="ETY465" s="22"/>
      <c r="ETZ465" s="22"/>
      <c r="EUA465" s="22"/>
      <c r="EUB465" s="22"/>
      <c r="EUC465" s="22"/>
      <c r="EUD465" s="22"/>
      <c r="EUE465" s="22"/>
      <c r="EUF465" s="22"/>
      <c r="EUG465" s="22"/>
      <c r="EUH465" s="22"/>
      <c r="EUI465" s="22"/>
      <c r="EUJ465" s="22"/>
      <c r="EUK465" s="22"/>
      <c r="EUL465" s="22"/>
      <c r="EUM465" s="22"/>
      <c r="EUN465" s="22"/>
      <c r="EUO465" s="22"/>
      <c r="EUP465" s="22"/>
      <c r="EUQ465" s="22"/>
      <c r="EUR465" s="22"/>
      <c r="EUS465" s="22"/>
      <c r="EUT465" s="22"/>
      <c r="EUU465" s="22"/>
      <c r="EUV465" s="22"/>
      <c r="EUW465" s="22"/>
      <c r="EUX465" s="22"/>
      <c r="EUY465" s="22"/>
      <c r="EUZ465" s="22"/>
      <c r="EVA465" s="22"/>
      <c r="EVB465" s="22"/>
      <c r="EVC465" s="22"/>
      <c r="EVD465" s="22"/>
      <c r="EVE465" s="22"/>
      <c r="EVF465" s="22"/>
      <c r="EVG465" s="22"/>
      <c r="EVH465" s="22"/>
      <c r="EVI465" s="22"/>
      <c r="EVJ465" s="22"/>
      <c r="EVK465" s="22"/>
      <c r="EVL465" s="22"/>
      <c r="EVM465" s="22"/>
      <c r="EVN465" s="22"/>
      <c r="EVO465" s="22"/>
      <c r="EVP465" s="22"/>
      <c r="EVQ465" s="22"/>
      <c r="EVR465" s="22"/>
      <c r="EVS465" s="22"/>
      <c r="EVT465" s="22"/>
      <c r="EVU465" s="22"/>
      <c r="EVV465" s="22"/>
      <c r="EVW465" s="22"/>
      <c r="EVX465" s="22"/>
      <c r="EVY465" s="22"/>
      <c r="EVZ465" s="22"/>
      <c r="EWA465" s="22"/>
      <c r="EWB465" s="22"/>
      <c r="EWC465" s="22"/>
      <c r="EWD465" s="22"/>
      <c r="EWE465" s="22"/>
      <c r="EWF465" s="22"/>
      <c r="EWG465" s="22"/>
      <c r="EWH465" s="22"/>
      <c r="EWI465" s="22"/>
      <c r="EWJ465" s="22"/>
      <c r="EWK465" s="22"/>
      <c r="EWL465" s="22"/>
      <c r="EWM465" s="22"/>
      <c r="EWN465" s="22"/>
      <c r="EWO465" s="22"/>
      <c r="EWP465" s="22"/>
      <c r="EWQ465" s="22"/>
      <c r="EWR465" s="22"/>
      <c r="EWS465" s="22"/>
      <c r="EWT465" s="22"/>
      <c r="EWU465" s="22"/>
      <c r="EWV465" s="22"/>
      <c r="EWW465" s="22"/>
      <c r="EWX465" s="22"/>
      <c r="EWY465" s="22"/>
      <c r="EWZ465" s="22"/>
      <c r="EXA465" s="22"/>
      <c r="EXB465" s="22"/>
      <c r="EXC465" s="22"/>
      <c r="EXD465" s="22"/>
      <c r="EXE465" s="22"/>
      <c r="EXF465" s="22"/>
      <c r="EXG465" s="22"/>
      <c r="EXH465" s="22"/>
      <c r="EXI465" s="22"/>
      <c r="EXJ465" s="22"/>
      <c r="EXK465" s="22"/>
      <c r="EXL465" s="22"/>
      <c r="EXM465" s="22"/>
      <c r="EXN465" s="22"/>
      <c r="EXO465" s="22"/>
      <c r="EXP465" s="22"/>
      <c r="EXQ465" s="22"/>
      <c r="EXR465" s="22"/>
      <c r="EXS465" s="22"/>
      <c r="EXT465" s="22"/>
      <c r="EXU465" s="22"/>
      <c r="EXV465" s="22"/>
      <c r="EXW465" s="22"/>
      <c r="EXX465" s="22"/>
      <c r="EXY465" s="22"/>
      <c r="EXZ465" s="22"/>
      <c r="EYA465" s="22"/>
      <c r="EYB465" s="22"/>
      <c r="EYC465" s="22"/>
      <c r="EYD465" s="22"/>
      <c r="EYE465" s="22"/>
      <c r="EYF465" s="22"/>
      <c r="EYG465" s="22"/>
      <c r="EYH465" s="22"/>
      <c r="EYI465" s="22"/>
      <c r="EYJ465" s="22"/>
      <c r="EYK465" s="22"/>
      <c r="EYL465" s="22"/>
      <c r="EYM465" s="22"/>
      <c r="EYN465" s="22"/>
      <c r="EYO465" s="22"/>
      <c r="EYP465" s="22"/>
      <c r="EYQ465" s="22"/>
      <c r="EYR465" s="22"/>
      <c r="EYS465" s="22"/>
      <c r="EYT465" s="22"/>
      <c r="EYU465" s="22"/>
      <c r="EYV465" s="22"/>
      <c r="EYW465" s="22"/>
      <c r="EYX465" s="22"/>
      <c r="EYY465" s="22"/>
      <c r="EYZ465" s="22"/>
      <c r="EZA465" s="22"/>
      <c r="EZB465" s="22"/>
      <c r="EZC465" s="22"/>
      <c r="EZD465" s="22"/>
      <c r="EZE465" s="22"/>
      <c r="EZF465" s="22"/>
      <c r="EZG465" s="22"/>
      <c r="EZH465" s="22"/>
      <c r="EZI465" s="22"/>
      <c r="EZJ465" s="22"/>
      <c r="EZK465" s="22"/>
      <c r="EZL465" s="22"/>
      <c r="EZM465" s="22"/>
      <c r="EZN465" s="22"/>
      <c r="EZO465" s="22"/>
      <c r="EZP465" s="22"/>
      <c r="EZQ465" s="22"/>
      <c r="EZR465" s="22"/>
      <c r="EZS465" s="22"/>
      <c r="EZT465" s="22"/>
      <c r="EZU465" s="22"/>
      <c r="EZV465" s="22"/>
      <c r="EZW465" s="22"/>
      <c r="EZX465" s="22"/>
      <c r="EZY465" s="22"/>
      <c r="EZZ465" s="22"/>
      <c r="FAA465" s="22"/>
      <c r="FAB465" s="22"/>
      <c r="FAC465" s="22"/>
      <c r="FAD465" s="22"/>
      <c r="FAE465" s="22"/>
      <c r="FAF465" s="22"/>
      <c r="FAG465" s="22"/>
      <c r="FAH465" s="22"/>
      <c r="FAI465" s="22"/>
      <c r="FAJ465" s="22"/>
      <c r="FAK465" s="22"/>
      <c r="FAL465" s="22"/>
      <c r="FAM465" s="22"/>
      <c r="FAN465" s="22"/>
      <c r="FAO465" s="22"/>
      <c r="FAP465" s="22"/>
      <c r="FAQ465" s="22"/>
      <c r="FAR465" s="22"/>
      <c r="FAS465" s="22"/>
      <c r="FAT465" s="22"/>
      <c r="FAU465" s="22"/>
      <c r="FAV465" s="22"/>
      <c r="FAW465" s="22"/>
      <c r="FAX465" s="22"/>
      <c r="FAY465" s="22"/>
      <c r="FAZ465" s="22"/>
      <c r="FBA465" s="22"/>
      <c r="FBB465" s="22"/>
      <c r="FBC465" s="22"/>
      <c r="FBD465" s="22"/>
      <c r="FBE465" s="22"/>
      <c r="FBF465" s="22"/>
      <c r="FBG465" s="22"/>
      <c r="FBH465" s="22"/>
      <c r="FBI465" s="22"/>
      <c r="FBJ465" s="22"/>
      <c r="FBK465" s="22"/>
      <c r="FBL465" s="22"/>
      <c r="FBM465" s="22"/>
      <c r="FBN465" s="22"/>
      <c r="FBO465" s="22"/>
      <c r="FBP465" s="22"/>
      <c r="FBQ465" s="22"/>
      <c r="FBR465" s="22"/>
      <c r="FBS465" s="22"/>
      <c r="FBT465" s="22"/>
      <c r="FBU465" s="22"/>
      <c r="FBV465" s="22"/>
      <c r="FBW465" s="22"/>
      <c r="FBX465" s="22"/>
      <c r="FBY465" s="22"/>
      <c r="FBZ465" s="22"/>
      <c r="FCA465" s="22"/>
      <c r="FCB465" s="22"/>
      <c r="FCC465" s="22"/>
      <c r="FCD465" s="22"/>
      <c r="FCE465" s="22"/>
      <c r="FCF465" s="22"/>
      <c r="FCG465" s="22"/>
      <c r="FCH465" s="22"/>
      <c r="FCI465" s="22"/>
      <c r="FCJ465" s="22"/>
      <c r="FCK465" s="22"/>
      <c r="FCL465" s="22"/>
      <c r="FCM465" s="22"/>
      <c r="FCN465" s="22"/>
      <c r="FCO465" s="22"/>
      <c r="FCP465" s="22"/>
      <c r="FCQ465" s="22"/>
      <c r="FCR465" s="22"/>
      <c r="FCS465" s="22"/>
      <c r="FCT465" s="22"/>
      <c r="FCU465" s="22"/>
      <c r="FCV465" s="22"/>
      <c r="FCW465" s="22"/>
      <c r="FCX465" s="22"/>
      <c r="FCY465" s="22"/>
      <c r="FCZ465" s="22"/>
      <c r="FDA465" s="22"/>
      <c r="FDB465" s="22"/>
      <c r="FDC465" s="22"/>
      <c r="FDD465" s="22"/>
      <c r="FDE465" s="22"/>
      <c r="FDF465" s="22"/>
      <c r="FDG465" s="22"/>
      <c r="FDH465" s="22"/>
      <c r="FDI465" s="22"/>
      <c r="FDJ465" s="22"/>
      <c r="FDK465" s="22"/>
      <c r="FDL465" s="22"/>
      <c r="FDM465" s="22"/>
      <c r="FDN465" s="22"/>
      <c r="FDO465" s="22"/>
      <c r="FDP465" s="22"/>
      <c r="FDQ465" s="22"/>
      <c r="FDR465" s="22"/>
      <c r="FDS465" s="22"/>
      <c r="FDT465" s="22"/>
      <c r="FDU465" s="22"/>
      <c r="FDV465" s="22"/>
      <c r="FDW465" s="22"/>
      <c r="FDX465" s="22"/>
      <c r="FDY465" s="22"/>
      <c r="FDZ465" s="22"/>
      <c r="FEA465" s="22"/>
      <c r="FEB465" s="22"/>
      <c r="FEC465" s="22"/>
      <c r="FED465" s="22"/>
      <c r="FEE465" s="22"/>
      <c r="FEF465" s="22"/>
      <c r="FEG465" s="22"/>
      <c r="FEH465" s="22"/>
      <c r="FEI465" s="22"/>
      <c r="FEJ465" s="22"/>
      <c r="FEK465" s="22"/>
      <c r="FEL465" s="22"/>
      <c r="FEM465" s="22"/>
      <c r="FEN465" s="22"/>
      <c r="FEO465" s="22"/>
      <c r="FEP465" s="22"/>
      <c r="FEQ465" s="22"/>
      <c r="FER465" s="22"/>
      <c r="FES465" s="22"/>
      <c r="FET465" s="22"/>
      <c r="FEU465" s="22"/>
      <c r="FEV465" s="22"/>
      <c r="FEW465" s="22"/>
      <c r="FEX465" s="22"/>
      <c r="FEY465" s="22"/>
      <c r="FEZ465" s="22"/>
      <c r="FFA465" s="22"/>
      <c r="FFB465" s="22"/>
      <c r="FFC465" s="22"/>
      <c r="FFD465" s="22"/>
      <c r="FFE465" s="22"/>
      <c r="FFF465" s="22"/>
      <c r="FFG465" s="22"/>
      <c r="FFH465" s="22"/>
      <c r="FFI465" s="22"/>
      <c r="FFJ465" s="22"/>
      <c r="FFK465" s="22"/>
      <c r="FFL465" s="22"/>
      <c r="FFM465" s="22"/>
      <c r="FFN465" s="22"/>
      <c r="FFO465" s="22"/>
      <c r="FFP465" s="22"/>
      <c r="FFQ465" s="22"/>
      <c r="FFR465" s="22"/>
      <c r="FFS465" s="22"/>
      <c r="FFT465" s="22"/>
      <c r="FFU465" s="22"/>
      <c r="FFV465" s="22"/>
      <c r="FFW465" s="22"/>
      <c r="FFX465" s="22"/>
      <c r="FFY465" s="22"/>
      <c r="FFZ465" s="22"/>
      <c r="FGA465" s="22"/>
      <c r="FGB465" s="22"/>
      <c r="FGC465" s="22"/>
      <c r="FGD465" s="22"/>
      <c r="FGE465" s="22"/>
      <c r="FGF465" s="22"/>
      <c r="FGG465" s="22"/>
      <c r="FGH465" s="22"/>
      <c r="FGI465" s="22"/>
      <c r="FGJ465" s="22"/>
      <c r="FGK465" s="22"/>
      <c r="FGL465" s="22"/>
      <c r="FGM465" s="22"/>
      <c r="FGN465" s="22"/>
      <c r="FGO465" s="22"/>
      <c r="FGP465" s="22"/>
      <c r="FGQ465" s="22"/>
      <c r="FGR465" s="22"/>
      <c r="FGS465" s="22"/>
      <c r="FGT465" s="22"/>
      <c r="FGU465" s="22"/>
      <c r="FGV465" s="22"/>
      <c r="FGW465" s="22"/>
      <c r="FGX465" s="22"/>
      <c r="FGY465" s="22"/>
      <c r="FGZ465" s="22"/>
      <c r="FHA465" s="22"/>
      <c r="FHB465" s="22"/>
      <c r="FHC465" s="22"/>
      <c r="FHD465" s="22"/>
      <c r="FHE465" s="22"/>
      <c r="FHF465" s="22"/>
      <c r="FHG465" s="22"/>
      <c r="FHH465" s="22"/>
      <c r="FHI465" s="22"/>
      <c r="FHJ465" s="22"/>
      <c r="FHK465" s="22"/>
      <c r="FHL465" s="22"/>
      <c r="FHM465" s="22"/>
      <c r="FHN465" s="22"/>
      <c r="FHO465" s="22"/>
      <c r="FHP465" s="22"/>
      <c r="FHQ465" s="22"/>
      <c r="FHR465" s="22"/>
      <c r="FHS465" s="22"/>
      <c r="FHT465" s="22"/>
      <c r="FHU465" s="22"/>
      <c r="FHV465" s="22"/>
      <c r="FHW465" s="22"/>
      <c r="FHX465" s="22"/>
      <c r="FHY465" s="22"/>
      <c r="FHZ465" s="22"/>
      <c r="FIA465" s="22"/>
      <c r="FIB465" s="22"/>
      <c r="FIC465" s="22"/>
      <c r="FID465" s="22"/>
      <c r="FIE465" s="22"/>
      <c r="FIF465" s="22"/>
      <c r="FIG465" s="22"/>
      <c r="FIH465" s="22"/>
      <c r="FII465" s="22"/>
      <c r="FIJ465" s="22"/>
      <c r="FIK465" s="22"/>
      <c r="FIL465" s="22"/>
      <c r="FIM465" s="22"/>
      <c r="FIN465" s="22"/>
      <c r="FIO465" s="22"/>
      <c r="FIP465" s="22"/>
      <c r="FIQ465" s="22"/>
      <c r="FIR465" s="22"/>
      <c r="FIS465" s="22"/>
      <c r="FIT465" s="22"/>
      <c r="FIU465" s="22"/>
      <c r="FIV465" s="22"/>
      <c r="FIW465" s="22"/>
      <c r="FIX465" s="22"/>
      <c r="FIY465" s="22"/>
      <c r="FIZ465" s="22"/>
      <c r="FJA465" s="22"/>
      <c r="FJB465" s="22"/>
      <c r="FJC465" s="22"/>
      <c r="FJD465" s="22"/>
      <c r="FJE465" s="22"/>
      <c r="FJF465" s="22"/>
      <c r="FJG465" s="22"/>
      <c r="FJH465" s="22"/>
      <c r="FJI465" s="22"/>
      <c r="FJJ465" s="22"/>
      <c r="FJK465" s="22"/>
      <c r="FJL465" s="22"/>
      <c r="FJM465" s="22"/>
      <c r="FJN465" s="22"/>
      <c r="FJO465" s="22"/>
      <c r="FJP465" s="22"/>
      <c r="FJQ465" s="22"/>
      <c r="FJR465" s="22"/>
      <c r="FJS465" s="22"/>
      <c r="FJT465" s="22"/>
      <c r="FJU465" s="22"/>
      <c r="FJV465" s="22"/>
      <c r="FJW465" s="22"/>
      <c r="FJX465" s="22"/>
      <c r="FJY465" s="22"/>
      <c r="FJZ465" s="22"/>
      <c r="FKA465" s="22"/>
      <c r="FKB465" s="22"/>
      <c r="FKC465" s="22"/>
      <c r="FKD465" s="22"/>
      <c r="FKE465" s="22"/>
      <c r="FKF465" s="22"/>
      <c r="FKG465" s="22"/>
      <c r="FKH465" s="22"/>
      <c r="FKI465" s="22"/>
      <c r="FKJ465" s="22"/>
      <c r="FKK465" s="22"/>
      <c r="FKL465" s="22"/>
      <c r="FKM465" s="22"/>
      <c r="FKN465" s="22"/>
      <c r="FKO465" s="22"/>
      <c r="FKP465" s="22"/>
      <c r="FKQ465" s="22"/>
      <c r="FKR465" s="22"/>
      <c r="FKS465" s="22"/>
      <c r="FKT465" s="22"/>
      <c r="FKU465" s="22"/>
      <c r="FKV465" s="22"/>
      <c r="FKW465" s="22"/>
      <c r="FKX465" s="22"/>
      <c r="FKY465" s="22"/>
      <c r="FKZ465" s="22"/>
      <c r="FLA465" s="22"/>
      <c r="FLB465" s="22"/>
      <c r="FLC465" s="22"/>
      <c r="FLD465" s="22"/>
      <c r="FLE465" s="22"/>
      <c r="FLF465" s="22"/>
      <c r="FLG465" s="22"/>
      <c r="FLH465" s="22"/>
      <c r="FLI465" s="22"/>
      <c r="FLJ465" s="22"/>
      <c r="FLK465" s="22"/>
      <c r="FLL465" s="22"/>
      <c r="FLM465" s="22"/>
      <c r="FLN465" s="22"/>
      <c r="FLO465" s="22"/>
      <c r="FLP465" s="22"/>
      <c r="FLQ465" s="22"/>
      <c r="FLR465" s="22"/>
      <c r="FLS465" s="22"/>
      <c r="FLT465" s="22"/>
      <c r="FLU465" s="22"/>
      <c r="FLV465" s="22"/>
      <c r="FLW465" s="22"/>
      <c r="FLX465" s="22"/>
      <c r="FLY465" s="22"/>
      <c r="FLZ465" s="22"/>
      <c r="FMA465" s="22"/>
      <c r="FMB465" s="22"/>
      <c r="FMC465" s="22"/>
      <c r="FMD465" s="22"/>
      <c r="FME465" s="22"/>
      <c r="FMF465" s="22"/>
      <c r="FMG465" s="22"/>
      <c r="FMH465" s="22"/>
      <c r="FMI465" s="22"/>
      <c r="FMJ465" s="22"/>
      <c r="FMK465" s="22"/>
      <c r="FML465" s="22"/>
      <c r="FMM465" s="22"/>
      <c r="FMN465" s="22"/>
      <c r="FMO465" s="22"/>
      <c r="FMP465" s="22"/>
      <c r="FMQ465" s="22"/>
      <c r="FMR465" s="22"/>
      <c r="FMS465" s="22"/>
      <c r="FMT465" s="22"/>
      <c r="FMU465" s="22"/>
      <c r="FMV465" s="22"/>
      <c r="FMW465" s="22"/>
      <c r="FMX465" s="22"/>
      <c r="FMY465" s="22"/>
      <c r="FMZ465" s="22"/>
      <c r="FNA465" s="22"/>
      <c r="FNB465" s="22"/>
      <c r="FNC465" s="22"/>
      <c r="FND465" s="22"/>
      <c r="FNE465" s="22"/>
      <c r="FNF465" s="22"/>
      <c r="FNG465" s="22"/>
      <c r="FNH465" s="22"/>
      <c r="FNI465" s="22"/>
      <c r="FNJ465" s="22"/>
      <c r="FNK465" s="22"/>
      <c r="FNL465" s="22"/>
      <c r="FNM465" s="22"/>
      <c r="FNN465" s="22"/>
      <c r="FNO465" s="22"/>
      <c r="FNP465" s="22"/>
      <c r="FNQ465" s="22"/>
      <c r="FNR465" s="22"/>
      <c r="FNS465" s="22"/>
      <c r="FNT465" s="22"/>
      <c r="FNU465" s="22"/>
      <c r="FNV465" s="22"/>
      <c r="FNW465" s="22"/>
      <c r="FNX465" s="22"/>
      <c r="FNY465" s="22"/>
      <c r="FNZ465" s="22"/>
      <c r="FOA465" s="22"/>
      <c r="FOB465" s="22"/>
      <c r="FOC465" s="22"/>
      <c r="FOD465" s="22"/>
      <c r="FOE465" s="22"/>
      <c r="FOF465" s="22"/>
      <c r="FOG465" s="22"/>
      <c r="FOH465" s="22"/>
      <c r="FOI465" s="22"/>
      <c r="FOJ465" s="22"/>
      <c r="FOK465" s="22"/>
      <c r="FOL465" s="22"/>
      <c r="FOM465" s="22"/>
      <c r="FON465" s="22"/>
      <c r="FOO465" s="22"/>
      <c r="FOP465" s="22"/>
      <c r="FOQ465" s="22"/>
      <c r="FOR465" s="22"/>
      <c r="FOS465" s="22"/>
      <c r="FOT465" s="22"/>
      <c r="FOU465" s="22"/>
      <c r="FOV465" s="22"/>
      <c r="FOW465" s="22"/>
      <c r="FOX465" s="22"/>
      <c r="FOY465" s="22"/>
      <c r="FOZ465" s="22"/>
      <c r="FPA465" s="22"/>
      <c r="FPB465" s="22"/>
      <c r="FPC465" s="22"/>
      <c r="FPD465" s="22"/>
      <c r="FPE465" s="22"/>
      <c r="FPF465" s="22"/>
      <c r="FPG465" s="22"/>
      <c r="FPH465" s="22"/>
      <c r="FPI465" s="22"/>
      <c r="FPJ465" s="22"/>
      <c r="FPK465" s="22"/>
      <c r="FPL465" s="22"/>
      <c r="FPM465" s="22"/>
      <c r="FPN465" s="22"/>
      <c r="FPO465" s="22"/>
      <c r="FPP465" s="22"/>
      <c r="FPQ465" s="22"/>
      <c r="FPR465" s="22"/>
      <c r="FPS465" s="22"/>
      <c r="FPT465" s="22"/>
      <c r="FPU465" s="22"/>
      <c r="FPV465" s="22"/>
      <c r="FPW465" s="22"/>
      <c r="FPX465" s="22"/>
      <c r="FPY465" s="22"/>
      <c r="FPZ465" s="22"/>
      <c r="FQA465" s="22"/>
      <c r="FQB465" s="22"/>
      <c r="FQC465" s="22"/>
      <c r="FQD465" s="22"/>
      <c r="FQE465" s="22"/>
      <c r="FQF465" s="22"/>
      <c r="FQG465" s="22"/>
      <c r="FQH465" s="22"/>
      <c r="FQI465" s="22"/>
      <c r="FQJ465" s="22"/>
      <c r="FQK465" s="22"/>
      <c r="FQL465" s="22"/>
      <c r="FQM465" s="22"/>
      <c r="FQN465" s="22"/>
      <c r="FQO465" s="22"/>
      <c r="FQP465" s="22"/>
      <c r="FQQ465" s="22"/>
      <c r="FQR465" s="22"/>
      <c r="FQS465" s="22"/>
      <c r="FQT465" s="22"/>
      <c r="FQU465" s="22"/>
      <c r="FQV465" s="22"/>
      <c r="FQW465" s="22"/>
      <c r="FQX465" s="22"/>
      <c r="FQY465" s="22"/>
      <c r="FQZ465" s="22"/>
      <c r="FRA465" s="22"/>
      <c r="FRB465" s="22"/>
      <c r="FRC465" s="22"/>
      <c r="FRD465" s="22"/>
      <c r="FRE465" s="22"/>
      <c r="FRF465" s="22"/>
      <c r="FRG465" s="22"/>
      <c r="FRH465" s="22"/>
      <c r="FRI465" s="22"/>
      <c r="FRJ465" s="22"/>
      <c r="FRK465" s="22"/>
      <c r="FRL465" s="22"/>
      <c r="FRM465" s="22"/>
      <c r="FRN465" s="22"/>
      <c r="FRO465" s="22"/>
      <c r="FRP465" s="22"/>
      <c r="FRQ465" s="22"/>
      <c r="FRR465" s="22"/>
      <c r="FRS465" s="22"/>
      <c r="FRT465" s="22"/>
      <c r="FRU465" s="22"/>
      <c r="FRV465" s="22"/>
      <c r="FRW465" s="22"/>
      <c r="FRX465" s="22"/>
      <c r="FRY465" s="22"/>
      <c r="FRZ465" s="22"/>
      <c r="FSA465" s="22"/>
      <c r="FSB465" s="22"/>
      <c r="FSC465" s="22"/>
      <c r="FSD465" s="22"/>
      <c r="FSE465" s="22"/>
      <c r="FSF465" s="22"/>
      <c r="FSG465" s="22"/>
      <c r="FSH465" s="22"/>
      <c r="FSI465" s="22"/>
      <c r="FSJ465" s="22"/>
      <c r="FSK465" s="22"/>
      <c r="FSL465" s="22"/>
      <c r="FSM465" s="22"/>
      <c r="FSN465" s="22"/>
      <c r="FSO465" s="22"/>
      <c r="FSP465" s="22"/>
      <c r="FSQ465" s="22"/>
      <c r="FSR465" s="22"/>
      <c r="FSS465" s="22"/>
      <c r="FST465" s="22"/>
      <c r="FSU465" s="22"/>
      <c r="FSV465" s="22"/>
      <c r="FSW465" s="22"/>
      <c r="FSX465" s="22"/>
      <c r="FSY465" s="22"/>
      <c r="FSZ465" s="22"/>
      <c r="FTA465" s="22"/>
      <c r="FTB465" s="22"/>
      <c r="FTC465" s="22"/>
      <c r="FTD465" s="22"/>
      <c r="FTE465" s="22"/>
      <c r="FTF465" s="22"/>
      <c r="FTG465" s="22"/>
      <c r="FTH465" s="22"/>
      <c r="FTI465" s="22"/>
      <c r="FTJ465" s="22"/>
      <c r="FTK465" s="22"/>
      <c r="FTL465" s="22"/>
      <c r="FTM465" s="22"/>
      <c r="FTN465" s="22"/>
      <c r="FTO465" s="22"/>
      <c r="FTP465" s="22"/>
      <c r="FTQ465" s="22"/>
      <c r="FTR465" s="22"/>
      <c r="FTS465" s="22"/>
      <c r="FTT465" s="22"/>
      <c r="FTU465" s="22"/>
      <c r="FTV465" s="22"/>
      <c r="FTW465" s="22"/>
      <c r="FTX465" s="22"/>
      <c r="FTY465" s="22"/>
      <c r="FTZ465" s="22"/>
      <c r="FUA465" s="22"/>
      <c r="FUB465" s="22"/>
      <c r="FUC465" s="22"/>
      <c r="FUD465" s="22"/>
      <c r="FUE465" s="22"/>
      <c r="FUF465" s="22"/>
      <c r="FUG465" s="22"/>
      <c r="FUH465" s="22"/>
      <c r="FUI465" s="22"/>
      <c r="FUJ465" s="22"/>
      <c r="FUK465" s="22"/>
      <c r="FUL465" s="22"/>
      <c r="FUM465" s="22"/>
      <c r="FUN465" s="22"/>
      <c r="FUO465" s="22"/>
      <c r="FUP465" s="22"/>
      <c r="FUQ465" s="22"/>
      <c r="FUR465" s="22"/>
      <c r="FUS465" s="22"/>
      <c r="FUT465" s="22"/>
      <c r="FUU465" s="22"/>
      <c r="FUV465" s="22"/>
      <c r="FUW465" s="22"/>
      <c r="FUX465" s="22"/>
      <c r="FUY465" s="22"/>
      <c r="FUZ465" s="22"/>
      <c r="FVA465" s="22"/>
      <c r="FVB465" s="22"/>
      <c r="FVC465" s="22"/>
      <c r="FVD465" s="22"/>
      <c r="FVE465" s="22"/>
      <c r="FVF465" s="22"/>
      <c r="FVG465" s="22"/>
      <c r="FVH465" s="22"/>
      <c r="FVI465" s="22"/>
      <c r="FVJ465" s="22"/>
      <c r="FVK465" s="22"/>
      <c r="FVL465" s="22"/>
      <c r="FVM465" s="22"/>
      <c r="FVN465" s="22"/>
      <c r="FVO465" s="22"/>
      <c r="FVP465" s="22"/>
      <c r="FVQ465" s="22"/>
      <c r="FVR465" s="22"/>
      <c r="FVS465" s="22"/>
      <c r="FVT465" s="22"/>
      <c r="FVU465" s="22"/>
      <c r="FVV465" s="22"/>
      <c r="FVW465" s="22"/>
      <c r="FVX465" s="22"/>
      <c r="FVY465" s="22"/>
      <c r="FVZ465" s="22"/>
      <c r="FWA465" s="22"/>
      <c r="FWB465" s="22"/>
      <c r="FWC465" s="22"/>
      <c r="FWD465" s="22"/>
      <c r="FWE465" s="22"/>
      <c r="FWF465" s="22"/>
      <c r="FWG465" s="22"/>
      <c r="FWH465" s="22"/>
      <c r="FWI465" s="22"/>
      <c r="FWJ465" s="22"/>
      <c r="FWK465" s="22"/>
      <c r="FWL465" s="22"/>
      <c r="FWM465" s="22"/>
      <c r="FWN465" s="22"/>
      <c r="FWO465" s="22"/>
      <c r="FWP465" s="22"/>
      <c r="FWQ465" s="22"/>
      <c r="FWR465" s="22"/>
      <c r="FWS465" s="22"/>
      <c r="FWT465" s="22"/>
      <c r="FWU465" s="22"/>
      <c r="FWV465" s="22"/>
      <c r="FWW465" s="22"/>
      <c r="FWX465" s="22"/>
      <c r="FWY465" s="22"/>
      <c r="FWZ465" s="22"/>
      <c r="FXA465" s="22"/>
      <c r="FXB465" s="22"/>
      <c r="FXC465" s="22"/>
      <c r="FXD465" s="22"/>
      <c r="FXE465" s="22"/>
      <c r="FXF465" s="22"/>
      <c r="FXG465" s="22"/>
      <c r="FXH465" s="22"/>
      <c r="FXI465" s="22"/>
      <c r="FXJ465" s="22"/>
      <c r="FXK465" s="22"/>
      <c r="FXL465" s="22"/>
      <c r="FXM465" s="22"/>
      <c r="FXN465" s="22"/>
      <c r="FXO465" s="22"/>
      <c r="FXP465" s="22"/>
      <c r="FXQ465" s="22"/>
      <c r="FXR465" s="22"/>
      <c r="FXS465" s="22"/>
      <c r="FXT465" s="22"/>
      <c r="FXU465" s="22"/>
      <c r="FXV465" s="22"/>
      <c r="FXW465" s="22"/>
      <c r="FXX465" s="22"/>
      <c r="FXY465" s="22"/>
      <c r="FXZ465" s="22"/>
      <c r="FYA465" s="22"/>
      <c r="FYB465" s="22"/>
      <c r="FYC465" s="22"/>
      <c r="FYD465" s="22"/>
      <c r="FYE465" s="22"/>
      <c r="FYF465" s="22"/>
      <c r="FYG465" s="22"/>
      <c r="FYH465" s="22"/>
      <c r="FYI465" s="22"/>
      <c r="FYJ465" s="22"/>
      <c r="FYK465" s="22"/>
      <c r="FYL465" s="22"/>
      <c r="FYM465" s="22"/>
      <c r="FYN465" s="22"/>
      <c r="FYO465" s="22"/>
      <c r="FYP465" s="22"/>
      <c r="FYQ465" s="22"/>
      <c r="FYR465" s="22"/>
      <c r="FYS465" s="22"/>
      <c r="FYT465" s="22"/>
      <c r="FYU465" s="22"/>
      <c r="FYV465" s="22"/>
      <c r="FYW465" s="22"/>
      <c r="FYX465" s="22"/>
      <c r="FYY465" s="22"/>
      <c r="FYZ465" s="22"/>
      <c r="FZA465" s="22"/>
      <c r="FZB465" s="22"/>
      <c r="FZC465" s="22"/>
      <c r="FZD465" s="22"/>
      <c r="FZE465" s="22"/>
      <c r="FZF465" s="22"/>
      <c r="FZG465" s="22"/>
      <c r="FZH465" s="22"/>
      <c r="FZI465" s="22"/>
      <c r="FZJ465" s="22"/>
      <c r="FZK465" s="22"/>
      <c r="FZL465" s="22"/>
      <c r="FZM465" s="22"/>
      <c r="FZN465" s="22"/>
      <c r="FZO465" s="22"/>
      <c r="FZP465" s="22"/>
      <c r="FZQ465" s="22"/>
      <c r="FZR465" s="22"/>
      <c r="FZS465" s="22"/>
      <c r="FZT465" s="22"/>
      <c r="FZU465" s="22"/>
      <c r="FZV465" s="22"/>
      <c r="FZW465" s="22"/>
      <c r="FZX465" s="22"/>
      <c r="FZY465" s="22"/>
      <c r="FZZ465" s="22"/>
      <c r="GAA465" s="22"/>
      <c r="GAB465" s="22"/>
      <c r="GAC465" s="22"/>
      <c r="GAD465" s="22"/>
      <c r="GAE465" s="22"/>
      <c r="GAF465" s="22"/>
      <c r="GAG465" s="22"/>
      <c r="GAH465" s="22"/>
      <c r="GAI465" s="22"/>
      <c r="GAJ465" s="22"/>
      <c r="GAK465" s="22"/>
      <c r="GAL465" s="22"/>
      <c r="GAM465" s="22"/>
      <c r="GAN465" s="22"/>
      <c r="GAO465" s="22"/>
      <c r="GAP465" s="22"/>
      <c r="GAQ465" s="22"/>
      <c r="GAR465" s="22"/>
      <c r="GAS465" s="22"/>
      <c r="GAT465" s="22"/>
      <c r="GAU465" s="22"/>
      <c r="GAV465" s="22"/>
      <c r="GAW465" s="22"/>
      <c r="GAX465" s="22"/>
      <c r="GAY465" s="22"/>
      <c r="GAZ465" s="22"/>
      <c r="GBA465" s="22"/>
      <c r="GBB465" s="22"/>
      <c r="GBC465" s="22"/>
      <c r="GBD465" s="22"/>
      <c r="GBE465" s="22"/>
      <c r="GBF465" s="22"/>
      <c r="GBG465" s="22"/>
      <c r="GBH465" s="22"/>
      <c r="GBI465" s="22"/>
      <c r="GBJ465" s="22"/>
      <c r="GBK465" s="22"/>
      <c r="GBL465" s="22"/>
      <c r="GBM465" s="22"/>
      <c r="GBN465" s="22"/>
      <c r="GBO465" s="22"/>
      <c r="GBP465" s="22"/>
      <c r="GBQ465" s="22"/>
      <c r="GBR465" s="22"/>
      <c r="GBS465" s="22"/>
      <c r="GBT465" s="22"/>
      <c r="GBU465" s="22"/>
      <c r="GBV465" s="22"/>
      <c r="GBW465" s="22"/>
      <c r="GBX465" s="22"/>
      <c r="GBY465" s="22"/>
      <c r="GBZ465" s="22"/>
      <c r="GCA465" s="22"/>
      <c r="GCB465" s="22"/>
      <c r="GCC465" s="22"/>
      <c r="GCD465" s="22"/>
      <c r="GCE465" s="22"/>
      <c r="GCF465" s="22"/>
      <c r="GCG465" s="22"/>
      <c r="GCH465" s="22"/>
      <c r="GCI465" s="22"/>
      <c r="GCJ465" s="22"/>
      <c r="GCK465" s="22"/>
      <c r="GCL465" s="22"/>
      <c r="GCM465" s="22"/>
      <c r="GCN465" s="22"/>
      <c r="GCO465" s="22"/>
      <c r="GCP465" s="22"/>
      <c r="GCQ465" s="22"/>
      <c r="GCR465" s="22"/>
      <c r="GCS465" s="22"/>
      <c r="GCT465" s="22"/>
      <c r="GCU465" s="22"/>
      <c r="GCV465" s="22"/>
      <c r="GCW465" s="22"/>
      <c r="GCX465" s="22"/>
      <c r="GCY465" s="22"/>
      <c r="GCZ465" s="22"/>
      <c r="GDA465" s="22"/>
      <c r="GDB465" s="22"/>
      <c r="GDC465" s="22"/>
      <c r="GDD465" s="22"/>
      <c r="GDE465" s="22"/>
      <c r="GDF465" s="22"/>
      <c r="GDG465" s="22"/>
      <c r="GDH465" s="22"/>
      <c r="GDI465" s="22"/>
      <c r="GDJ465" s="22"/>
      <c r="GDK465" s="22"/>
      <c r="GDL465" s="22"/>
      <c r="GDM465" s="22"/>
      <c r="GDN465" s="22"/>
      <c r="GDO465" s="22"/>
      <c r="GDP465" s="22"/>
      <c r="GDQ465" s="22"/>
      <c r="GDR465" s="22"/>
      <c r="GDS465" s="22"/>
      <c r="GDT465" s="22"/>
      <c r="GDU465" s="22"/>
      <c r="GDV465" s="22"/>
      <c r="GDW465" s="22"/>
      <c r="GDX465" s="22"/>
      <c r="GDY465" s="22"/>
      <c r="GDZ465" s="22"/>
      <c r="GEA465" s="22"/>
      <c r="GEB465" s="22"/>
      <c r="GEC465" s="22"/>
      <c r="GED465" s="22"/>
      <c r="GEE465" s="22"/>
      <c r="GEF465" s="22"/>
      <c r="GEG465" s="22"/>
      <c r="GEH465" s="22"/>
      <c r="GEI465" s="22"/>
      <c r="GEJ465" s="22"/>
      <c r="GEK465" s="22"/>
      <c r="GEL465" s="22"/>
      <c r="GEM465" s="22"/>
      <c r="GEN465" s="22"/>
      <c r="GEO465" s="22"/>
      <c r="GEP465" s="22"/>
      <c r="GEQ465" s="22"/>
      <c r="GER465" s="22"/>
      <c r="GES465" s="22"/>
      <c r="GET465" s="22"/>
      <c r="GEU465" s="22"/>
      <c r="GEV465" s="22"/>
      <c r="GEW465" s="22"/>
      <c r="GEX465" s="22"/>
      <c r="GEY465" s="22"/>
      <c r="GEZ465" s="22"/>
      <c r="GFA465" s="22"/>
      <c r="GFB465" s="22"/>
      <c r="GFC465" s="22"/>
      <c r="GFD465" s="22"/>
      <c r="GFE465" s="22"/>
      <c r="GFF465" s="22"/>
      <c r="GFG465" s="22"/>
      <c r="GFH465" s="22"/>
      <c r="GFI465" s="22"/>
      <c r="GFJ465" s="22"/>
      <c r="GFK465" s="22"/>
      <c r="GFL465" s="22"/>
      <c r="GFM465" s="22"/>
      <c r="GFN465" s="22"/>
      <c r="GFO465" s="22"/>
      <c r="GFP465" s="22"/>
      <c r="GFQ465" s="22"/>
      <c r="GFR465" s="22"/>
      <c r="GFS465" s="22"/>
      <c r="GFT465" s="22"/>
      <c r="GFU465" s="22"/>
      <c r="GFV465" s="22"/>
      <c r="GFW465" s="22"/>
      <c r="GFX465" s="22"/>
      <c r="GFY465" s="22"/>
      <c r="GFZ465" s="22"/>
      <c r="GGA465" s="22"/>
      <c r="GGB465" s="22"/>
      <c r="GGC465" s="22"/>
      <c r="GGD465" s="22"/>
      <c r="GGE465" s="22"/>
      <c r="GGF465" s="22"/>
      <c r="GGG465" s="22"/>
      <c r="GGH465" s="22"/>
      <c r="GGI465" s="22"/>
      <c r="GGJ465" s="22"/>
      <c r="GGK465" s="22"/>
      <c r="GGL465" s="22"/>
      <c r="GGM465" s="22"/>
      <c r="GGN465" s="22"/>
      <c r="GGO465" s="22"/>
      <c r="GGP465" s="22"/>
      <c r="GGQ465" s="22"/>
      <c r="GGR465" s="22"/>
      <c r="GGS465" s="22"/>
      <c r="GGT465" s="22"/>
      <c r="GGU465" s="22"/>
      <c r="GGV465" s="22"/>
      <c r="GGW465" s="22"/>
      <c r="GGX465" s="22"/>
      <c r="GGY465" s="22"/>
      <c r="GGZ465" s="22"/>
      <c r="GHA465" s="22"/>
      <c r="GHB465" s="22"/>
      <c r="GHC465" s="22"/>
      <c r="GHD465" s="22"/>
      <c r="GHE465" s="22"/>
      <c r="GHF465" s="22"/>
      <c r="GHG465" s="22"/>
      <c r="GHH465" s="22"/>
      <c r="GHI465" s="22"/>
      <c r="GHJ465" s="22"/>
      <c r="GHK465" s="22"/>
      <c r="GHL465" s="22"/>
      <c r="GHM465" s="22"/>
      <c r="GHN465" s="22"/>
      <c r="GHO465" s="22"/>
      <c r="GHP465" s="22"/>
      <c r="GHQ465" s="22"/>
      <c r="GHR465" s="22"/>
      <c r="GHS465" s="22"/>
      <c r="GHT465" s="22"/>
      <c r="GHU465" s="22"/>
      <c r="GHV465" s="22"/>
      <c r="GHW465" s="22"/>
      <c r="GHX465" s="22"/>
      <c r="GHY465" s="22"/>
      <c r="GHZ465" s="22"/>
      <c r="GIA465" s="22"/>
      <c r="GIB465" s="22"/>
      <c r="GIC465" s="22"/>
      <c r="GID465" s="22"/>
      <c r="GIE465" s="22"/>
      <c r="GIF465" s="22"/>
      <c r="GIG465" s="22"/>
      <c r="GIH465" s="22"/>
      <c r="GII465" s="22"/>
      <c r="GIJ465" s="22"/>
      <c r="GIK465" s="22"/>
      <c r="GIL465" s="22"/>
      <c r="GIM465" s="22"/>
      <c r="GIN465" s="22"/>
      <c r="GIO465" s="22"/>
      <c r="GIP465" s="22"/>
      <c r="GIQ465" s="22"/>
      <c r="GIR465" s="22"/>
      <c r="GIS465" s="22"/>
      <c r="GIT465" s="22"/>
      <c r="GIU465" s="22"/>
      <c r="GIV465" s="22"/>
      <c r="GIW465" s="22"/>
      <c r="GIX465" s="22"/>
      <c r="GIY465" s="22"/>
      <c r="GIZ465" s="22"/>
      <c r="GJA465" s="22"/>
      <c r="GJB465" s="22"/>
      <c r="GJC465" s="22"/>
      <c r="GJD465" s="22"/>
      <c r="GJE465" s="22"/>
      <c r="GJF465" s="22"/>
      <c r="GJG465" s="22"/>
      <c r="GJH465" s="22"/>
      <c r="GJI465" s="22"/>
      <c r="GJJ465" s="22"/>
      <c r="GJK465" s="22"/>
      <c r="GJL465" s="22"/>
      <c r="GJM465" s="22"/>
      <c r="GJN465" s="22"/>
      <c r="GJO465" s="22"/>
      <c r="GJP465" s="22"/>
      <c r="GJQ465" s="22"/>
      <c r="GJR465" s="22"/>
      <c r="GJS465" s="22"/>
      <c r="GJT465" s="22"/>
      <c r="GJU465" s="22"/>
      <c r="GJV465" s="22"/>
      <c r="GJW465" s="22"/>
      <c r="GJX465" s="22"/>
      <c r="GJY465" s="22"/>
      <c r="GJZ465" s="22"/>
      <c r="GKA465" s="22"/>
      <c r="GKB465" s="22"/>
      <c r="GKC465" s="22"/>
      <c r="GKD465" s="22"/>
      <c r="GKE465" s="22"/>
      <c r="GKF465" s="22"/>
      <c r="GKG465" s="22"/>
      <c r="GKH465" s="22"/>
      <c r="GKI465" s="22"/>
      <c r="GKJ465" s="22"/>
      <c r="GKK465" s="22"/>
      <c r="GKL465" s="22"/>
      <c r="GKM465" s="22"/>
      <c r="GKN465" s="22"/>
      <c r="GKO465" s="22"/>
      <c r="GKP465" s="22"/>
      <c r="GKQ465" s="22"/>
      <c r="GKR465" s="22"/>
      <c r="GKS465" s="22"/>
      <c r="GKT465" s="22"/>
      <c r="GKU465" s="22"/>
      <c r="GKV465" s="22"/>
      <c r="GKW465" s="22"/>
      <c r="GKX465" s="22"/>
      <c r="GKY465" s="22"/>
      <c r="GKZ465" s="22"/>
      <c r="GLA465" s="22"/>
      <c r="GLB465" s="22"/>
      <c r="GLC465" s="22"/>
      <c r="GLD465" s="22"/>
      <c r="GLE465" s="22"/>
      <c r="GLF465" s="22"/>
      <c r="GLG465" s="22"/>
      <c r="GLH465" s="22"/>
      <c r="GLI465" s="22"/>
      <c r="GLJ465" s="22"/>
      <c r="GLK465" s="22"/>
      <c r="GLL465" s="22"/>
      <c r="GLM465" s="22"/>
      <c r="GLN465" s="22"/>
      <c r="GLO465" s="22"/>
      <c r="GLP465" s="22"/>
      <c r="GLQ465" s="22"/>
      <c r="GLR465" s="22"/>
      <c r="GLS465" s="22"/>
      <c r="GLT465" s="22"/>
      <c r="GLU465" s="22"/>
      <c r="GLV465" s="22"/>
      <c r="GLW465" s="22"/>
      <c r="GLX465" s="22"/>
      <c r="GLY465" s="22"/>
      <c r="GLZ465" s="22"/>
      <c r="GMA465" s="22"/>
      <c r="GMB465" s="22"/>
      <c r="GMC465" s="22"/>
      <c r="GMD465" s="22"/>
      <c r="GME465" s="22"/>
      <c r="GMF465" s="22"/>
      <c r="GMG465" s="22"/>
      <c r="GMH465" s="22"/>
      <c r="GMI465" s="22"/>
      <c r="GMJ465" s="22"/>
      <c r="GMK465" s="22"/>
      <c r="GML465" s="22"/>
      <c r="GMM465" s="22"/>
      <c r="GMN465" s="22"/>
      <c r="GMO465" s="22"/>
      <c r="GMP465" s="22"/>
      <c r="GMQ465" s="22"/>
      <c r="GMR465" s="22"/>
      <c r="GMS465" s="22"/>
      <c r="GMT465" s="22"/>
      <c r="GMU465" s="22"/>
      <c r="GMV465" s="22"/>
      <c r="GMW465" s="22"/>
      <c r="GMX465" s="22"/>
      <c r="GMY465" s="22"/>
      <c r="GMZ465" s="22"/>
      <c r="GNA465" s="22"/>
      <c r="GNB465" s="22"/>
      <c r="GNC465" s="22"/>
      <c r="GND465" s="22"/>
      <c r="GNE465" s="22"/>
      <c r="GNF465" s="22"/>
      <c r="GNG465" s="22"/>
      <c r="GNH465" s="22"/>
      <c r="GNI465" s="22"/>
      <c r="GNJ465" s="22"/>
      <c r="GNK465" s="22"/>
      <c r="GNL465" s="22"/>
      <c r="GNM465" s="22"/>
      <c r="GNN465" s="22"/>
      <c r="GNO465" s="22"/>
      <c r="GNP465" s="22"/>
      <c r="GNQ465" s="22"/>
      <c r="GNR465" s="22"/>
      <c r="GNS465" s="22"/>
      <c r="GNT465" s="22"/>
      <c r="GNU465" s="22"/>
      <c r="GNV465" s="22"/>
      <c r="GNW465" s="22"/>
      <c r="GNX465" s="22"/>
      <c r="GNY465" s="22"/>
      <c r="GNZ465" s="22"/>
      <c r="GOA465" s="22"/>
      <c r="GOB465" s="22"/>
      <c r="GOC465" s="22"/>
      <c r="GOD465" s="22"/>
      <c r="GOE465" s="22"/>
      <c r="GOF465" s="22"/>
      <c r="GOG465" s="22"/>
      <c r="GOH465" s="22"/>
      <c r="GOI465" s="22"/>
      <c r="GOJ465" s="22"/>
      <c r="GOK465" s="22"/>
      <c r="GOL465" s="22"/>
      <c r="GOM465" s="22"/>
      <c r="GON465" s="22"/>
      <c r="GOO465" s="22"/>
      <c r="GOP465" s="22"/>
      <c r="GOQ465" s="22"/>
      <c r="GOR465" s="22"/>
      <c r="GOS465" s="22"/>
      <c r="GOT465" s="22"/>
      <c r="GOU465" s="22"/>
      <c r="GOV465" s="22"/>
      <c r="GOW465" s="22"/>
      <c r="GOX465" s="22"/>
      <c r="GOY465" s="22"/>
      <c r="GOZ465" s="22"/>
      <c r="GPA465" s="22"/>
      <c r="GPB465" s="22"/>
      <c r="GPC465" s="22"/>
      <c r="GPD465" s="22"/>
      <c r="GPE465" s="22"/>
      <c r="GPF465" s="22"/>
      <c r="GPG465" s="22"/>
      <c r="GPH465" s="22"/>
      <c r="GPI465" s="22"/>
      <c r="GPJ465" s="22"/>
      <c r="GPK465" s="22"/>
      <c r="GPL465" s="22"/>
      <c r="GPM465" s="22"/>
      <c r="GPN465" s="22"/>
      <c r="GPO465" s="22"/>
      <c r="GPP465" s="22"/>
      <c r="GPQ465" s="22"/>
      <c r="GPR465" s="22"/>
      <c r="GPS465" s="22"/>
      <c r="GPT465" s="22"/>
      <c r="GPU465" s="22"/>
      <c r="GPV465" s="22"/>
      <c r="GPW465" s="22"/>
      <c r="GPX465" s="22"/>
      <c r="GPY465" s="22"/>
      <c r="GPZ465" s="22"/>
      <c r="GQA465" s="22"/>
      <c r="GQB465" s="22"/>
      <c r="GQC465" s="22"/>
      <c r="GQD465" s="22"/>
      <c r="GQE465" s="22"/>
      <c r="GQF465" s="22"/>
      <c r="GQG465" s="22"/>
      <c r="GQH465" s="22"/>
      <c r="GQI465" s="22"/>
      <c r="GQJ465" s="22"/>
      <c r="GQK465" s="22"/>
      <c r="GQL465" s="22"/>
      <c r="GQM465" s="22"/>
      <c r="GQN465" s="22"/>
      <c r="GQO465" s="22"/>
      <c r="GQP465" s="22"/>
      <c r="GQQ465" s="22"/>
      <c r="GQR465" s="22"/>
      <c r="GQS465" s="22"/>
      <c r="GQT465" s="22"/>
      <c r="GQU465" s="22"/>
      <c r="GQV465" s="22"/>
      <c r="GQW465" s="22"/>
      <c r="GQX465" s="22"/>
      <c r="GQY465" s="22"/>
      <c r="GQZ465" s="22"/>
      <c r="GRA465" s="22"/>
      <c r="GRB465" s="22"/>
      <c r="GRC465" s="22"/>
      <c r="GRD465" s="22"/>
      <c r="GRE465" s="22"/>
      <c r="GRF465" s="22"/>
      <c r="GRG465" s="22"/>
      <c r="GRH465" s="22"/>
      <c r="GRI465" s="22"/>
      <c r="GRJ465" s="22"/>
      <c r="GRK465" s="22"/>
      <c r="GRL465" s="22"/>
      <c r="GRM465" s="22"/>
      <c r="GRN465" s="22"/>
      <c r="GRO465" s="22"/>
      <c r="GRP465" s="22"/>
      <c r="GRQ465" s="22"/>
      <c r="GRR465" s="22"/>
      <c r="GRS465" s="22"/>
      <c r="GRT465" s="22"/>
      <c r="GRU465" s="22"/>
      <c r="GRV465" s="22"/>
      <c r="GRW465" s="22"/>
      <c r="GRX465" s="22"/>
      <c r="GRY465" s="22"/>
      <c r="GRZ465" s="22"/>
      <c r="GSA465" s="22"/>
      <c r="GSB465" s="22"/>
      <c r="GSC465" s="22"/>
      <c r="GSD465" s="22"/>
      <c r="GSE465" s="22"/>
      <c r="GSF465" s="22"/>
      <c r="GSG465" s="22"/>
      <c r="GSH465" s="22"/>
      <c r="GSI465" s="22"/>
      <c r="GSJ465" s="22"/>
      <c r="GSK465" s="22"/>
      <c r="GSL465" s="22"/>
      <c r="GSM465" s="22"/>
      <c r="GSN465" s="22"/>
      <c r="GSO465" s="22"/>
      <c r="GSP465" s="22"/>
      <c r="GSQ465" s="22"/>
      <c r="GSR465" s="22"/>
      <c r="GSS465" s="22"/>
      <c r="GST465" s="22"/>
      <c r="GSU465" s="22"/>
      <c r="GSV465" s="22"/>
      <c r="GSW465" s="22"/>
      <c r="GSX465" s="22"/>
      <c r="GSY465" s="22"/>
      <c r="GSZ465" s="22"/>
      <c r="GTA465" s="22"/>
      <c r="GTB465" s="22"/>
      <c r="GTC465" s="22"/>
      <c r="GTD465" s="22"/>
      <c r="GTE465" s="22"/>
      <c r="GTF465" s="22"/>
      <c r="GTG465" s="22"/>
      <c r="GTH465" s="22"/>
      <c r="GTI465" s="22"/>
      <c r="GTJ465" s="22"/>
      <c r="GTK465" s="22"/>
      <c r="GTL465" s="22"/>
      <c r="GTM465" s="22"/>
      <c r="GTN465" s="22"/>
      <c r="GTO465" s="22"/>
      <c r="GTP465" s="22"/>
      <c r="GTQ465" s="22"/>
      <c r="GTR465" s="22"/>
      <c r="GTS465" s="22"/>
      <c r="GTT465" s="22"/>
      <c r="GTU465" s="22"/>
      <c r="GTV465" s="22"/>
      <c r="GTW465" s="22"/>
      <c r="GTX465" s="22"/>
      <c r="GTY465" s="22"/>
      <c r="GTZ465" s="22"/>
      <c r="GUA465" s="22"/>
      <c r="GUB465" s="22"/>
      <c r="GUC465" s="22"/>
      <c r="GUD465" s="22"/>
      <c r="GUE465" s="22"/>
      <c r="GUF465" s="22"/>
      <c r="GUG465" s="22"/>
      <c r="GUH465" s="22"/>
      <c r="GUI465" s="22"/>
      <c r="GUJ465" s="22"/>
      <c r="GUK465" s="22"/>
      <c r="GUL465" s="22"/>
      <c r="GUM465" s="22"/>
      <c r="GUN465" s="22"/>
      <c r="GUO465" s="22"/>
      <c r="GUP465" s="22"/>
      <c r="GUQ465" s="22"/>
      <c r="GUR465" s="22"/>
      <c r="GUS465" s="22"/>
      <c r="GUT465" s="22"/>
      <c r="GUU465" s="22"/>
      <c r="GUV465" s="22"/>
      <c r="GUW465" s="22"/>
      <c r="GUX465" s="22"/>
      <c r="GUY465" s="22"/>
      <c r="GUZ465" s="22"/>
      <c r="GVA465" s="22"/>
      <c r="GVB465" s="22"/>
      <c r="GVC465" s="22"/>
      <c r="GVD465" s="22"/>
      <c r="GVE465" s="22"/>
      <c r="GVF465" s="22"/>
      <c r="GVG465" s="22"/>
      <c r="GVH465" s="22"/>
      <c r="GVI465" s="22"/>
      <c r="GVJ465" s="22"/>
      <c r="GVK465" s="22"/>
      <c r="GVL465" s="22"/>
      <c r="GVM465" s="22"/>
      <c r="GVN465" s="22"/>
      <c r="GVO465" s="22"/>
      <c r="GVP465" s="22"/>
      <c r="GVQ465" s="22"/>
      <c r="GVR465" s="22"/>
      <c r="GVS465" s="22"/>
      <c r="GVT465" s="22"/>
      <c r="GVU465" s="22"/>
      <c r="GVV465" s="22"/>
      <c r="GVW465" s="22"/>
      <c r="GVX465" s="22"/>
      <c r="GVY465" s="22"/>
      <c r="GVZ465" s="22"/>
      <c r="GWA465" s="22"/>
      <c r="GWB465" s="22"/>
      <c r="GWC465" s="22"/>
      <c r="GWD465" s="22"/>
      <c r="GWE465" s="22"/>
      <c r="GWF465" s="22"/>
      <c r="GWG465" s="22"/>
      <c r="GWH465" s="22"/>
      <c r="GWI465" s="22"/>
      <c r="GWJ465" s="22"/>
      <c r="GWK465" s="22"/>
      <c r="GWL465" s="22"/>
      <c r="GWM465" s="22"/>
      <c r="GWN465" s="22"/>
      <c r="GWO465" s="22"/>
      <c r="GWP465" s="22"/>
      <c r="GWQ465" s="22"/>
      <c r="GWR465" s="22"/>
      <c r="GWS465" s="22"/>
      <c r="GWT465" s="22"/>
      <c r="GWU465" s="22"/>
      <c r="GWV465" s="22"/>
      <c r="GWW465" s="22"/>
      <c r="GWX465" s="22"/>
      <c r="GWY465" s="22"/>
      <c r="GWZ465" s="22"/>
      <c r="GXA465" s="22"/>
      <c r="GXB465" s="22"/>
      <c r="GXC465" s="22"/>
      <c r="GXD465" s="22"/>
      <c r="GXE465" s="22"/>
      <c r="GXF465" s="22"/>
      <c r="GXG465" s="22"/>
      <c r="GXH465" s="22"/>
      <c r="GXI465" s="22"/>
      <c r="GXJ465" s="22"/>
      <c r="GXK465" s="22"/>
      <c r="GXL465" s="22"/>
      <c r="GXM465" s="22"/>
      <c r="GXN465" s="22"/>
      <c r="GXO465" s="22"/>
      <c r="GXP465" s="22"/>
      <c r="GXQ465" s="22"/>
      <c r="GXR465" s="22"/>
      <c r="GXS465" s="22"/>
      <c r="GXT465" s="22"/>
      <c r="GXU465" s="22"/>
      <c r="GXV465" s="22"/>
      <c r="GXW465" s="22"/>
      <c r="GXX465" s="22"/>
      <c r="GXY465" s="22"/>
      <c r="GXZ465" s="22"/>
      <c r="GYA465" s="22"/>
      <c r="GYB465" s="22"/>
      <c r="GYC465" s="22"/>
      <c r="GYD465" s="22"/>
      <c r="GYE465" s="22"/>
      <c r="GYF465" s="22"/>
      <c r="GYG465" s="22"/>
      <c r="GYH465" s="22"/>
      <c r="GYI465" s="22"/>
      <c r="GYJ465" s="22"/>
      <c r="GYK465" s="22"/>
      <c r="GYL465" s="22"/>
      <c r="GYM465" s="22"/>
      <c r="GYN465" s="22"/>
      <c r="GYO465" s="22"/>
      <c r="GYP465" s="22"/>
      <c r="GYQ465" s="22"/>
      <c r="GYR465" s="22"/>
      <c r="GYS465" s="22"/>
      <c r="GYT465" s="22"/>
      <c r="GYU465" s="22"/>
      <c r="GYV465" s="22"/>
      <c r="GYW465" s="22"/>
      <c r="GYX465" s="22"/>
      <c r="GYY465" s="22"/>
      <c r="GYZ465" s="22"/>
      <c r="GZA465" s="22"/>
      <c r="GZB465" s="22"/>
      <c r="GZC465" s="22"/>
      <c r="GZD465" s="22"/>
      <c r="GZE465" s="22"/>
      <c r="GZF465" s="22"/>
      <c r="GZG465" s="22"/>
      <c r="GZH465" s="22"/>
      <c r="GZI465" s="22"/>
      <c r="GZJ465" s="22"/>
      <c r="GZK465" s="22"/>
      <c r="GZL465" s="22"/>
      <c r="GZM465" s="22"/>
      <c r="GZN465" s="22"/>
      <c r="GZO465" s="22"/>
      <c r="GZP465" s="22"/>
      <c r="GZQ465" s="22"/>
      <c r="GZR465" s="22"/>
      <c r="GZS465" s="22"/>
      <c r="GZT465" s="22"/>
      <c r="GZU465" s="22"/>
      <c r="GZV465" s="22"/>
      <c r="GZW465" s="22"/>
      <c r="GZX465" s="22"/>
      <c r="GZY465" s="22"/>
      <c r="GZZ465" s="22"/>
      <c r="HAA465" s="22"/>
      <c r="HAB465" s="22"/>
      <c r="HAC465" s="22"/>
      <c r="HAD465" s="22"/>
      <c r="HAE465" s="22"/>
      <c r="HAF465" s="22"/>
      <c r="HAG465" s="22"/>
      <c r="HAH465" s="22"/>
      <c r="HAI465" s="22"/>
      <c r="HAJ465" s="22"/>
      <c r="HAK465" s="22"/>
      <c r="HAL465" s="22"/>
      <c r="HAM465" s="22"/>
      <c r="HAN465" s="22"/>
      <c r="HAO465" s="22"/>
      <c r="HAP465" s="22"/>
      <c r="HAQ465" s="22"/>
      <c r="HAR465" s="22"/>
      <c r="HAS465" s="22"/>
      <c r="HAT465" s="22"/>
      <c r="HAU465" s="22"/>
      <c r="HAV465" s="22"/>
      <c r="HAW465" s="22"/>
      <c r="HAX465" s="22"/>
      <c r="HAY465" s="22"/>
      <c r="HAZ465" s="22"/>
      <c r="HBA465" s="22"/>
      <c r="HBB465" s="22"/>
      <c r="HBC465" s="22"/>
      <c r="HBD465" s="22"/>
      <c r="HBE465" s="22"/>
      <c r="HBF465" s="22"/>
      <c r="HBG465" s="22"/>
      <c r="HBH465" s="22"/>
      <c r="HBI465" s="22"/>
      <c r="HBJ465" s="22"/>
      <c r="HBK465" s="22"/>
      <c r="HBL465" s="22"/>
      <c r="HBM465" s="22"/>
      <c r="HBN465" s="22"/>
      <c r="HBO465" s="22"/>
      <c r="HBP465" s="22"/>
      <c r="HBQ465" s="22"/>
      <c r="HBR465" s="22"/>
      <c r="HBS465" s="22"/>
      <c r="HBT465" s="22"/>
      <c r="HBU465" s="22"/>
      <c r="HBV465" s="22"/>
      <c r="HBW465" s="22"/>
      <c r="HBX465" s="22"/>
      <c r="HBY465" s="22"/>
      <c r="HBZ465" s="22"/>
      <c r="HCA465" s="22"/>
      <c r="HCB465" s="22"/>
      <c r="HCC465" s="22"/>
      <c r="HCD465" s="22"/>
      <c r="HCE465" s="22"/>
      <c r="HCF465" s="22"/>
      <c r="HCG465" s="22"/>
      <c r="HCH465" s="22"/>
      <c r="HCI465" s="22"/>
      <c r="HCJ465" s="22"/>
      <c r="HCK465" s="22"/>
      <c r="HCL465" s="22"/>
      <c r="HCM465" s="22"/>
      <c r="HCN465" s="22"/>
      <c r="HCO465" s="22"/>
      <c r="HCP465" s="22"/>
      <c r="HCQ465" s="22"/>
      <c r="HCR465" s="22"/>
      <c r="HCS465" s="22"/>
      <c r="HCT465" s="22"/>
      <c r="HCU465" s="22"/>
      <c r="HCV465" s="22"/>
      <c r="HCW465" s="22"/>
      <c r="HCX465" s="22"/>
      <c r="HCY465" s="22"/>
      <c r="HCZ465" s="22"/>
      <c r="HDA465" s="22"/>
      <c r="HDB465" s="22"/>
      <c r="HDC465" s="22"/>
      <c r="HDD465" s="22"/>
      <c r="HDE465" s="22"/>
      <c r="HDF465" s="22"/>
      <c r="HDG465" s="22"/>
      <c r="HDH465" s="22"/>
      <c r="HDI465" s="22"/>
      <c r="HDJ465" s="22"/>
      <c r="HDK465" s="22"/>
      <c r="HDL465" s="22"/>
      <c r="HDM465" s="22"/>
      <c r="HDN465" s="22"/>
      <c r="HDO465" s="22"/>
      <c r="HDP465" s="22"/>
      <c r="HDQ465" s="22"/>
      <c r="HDR465" s="22"/>
      <c r="HDS465" s="22"/>
      <c r="HDT465" s="22"/>
      <c r="HDU465" s="22"/>
      <c r="HDV465" s="22"/>
      <c r="HDW465" s="22"/>
      <c r="HDX465" s="22"/>
      <c r="HDY465" s="22"/>
      <c r="HDZ465" s="22"/>
      <c r="HEA465" s="22"/>
      <c r="HEB465" s="22"/>
      <c r="HEC465" s="22"/>
      <c r="HED465" s="22"/>
      <c r="HEE465" s="22"/>
      <c r="HEF465" s="22"/>
      <c r="HEG465" s="22"/>
      <c r="HEH465" s="22"/>
      <c r="HEI465" s="22"/>
      <c r="HEJ465" s="22"/>
      <c r="HEK465" s="22"/>
      <c r="HEL465" s="22"/>
      <c r="HEM465" s="22"/>
      <c r="HEN465" s="22"/>
      <c r="HEO465" s="22"/>
      <c r="HEP465" s="22"/>
      <c r="HEQ465" s="22"/>
      <c r="HER465" s="22"/>
      <c r="HES465" s="22"/>
      <c r="HET465" s="22"/>
      <c r="HEU465" s="22"/>
      <c r="HEV465" s="22"/>
      <c r="HEW465" s="22"/>
      <c r="HEX465" s="22"/>
      <c r="HEY465" s="22"/>
      <c r="HEZ465" s="22"/>
      <c r="HFA465" s="22"/>
      <c r="HFB465" s="22"/>
      <c r="HFC465" s="22"/>
      <c r="HFD465" s="22"/>
      <c r="HFE465" s="22"/>
      <c r="HFF465" s="22"/>
      <c r="HFG465" s="22"/>
      <c r="HFH465" s="22"/>
      <c r="HFI465" s="22"/>
      <c r="HFJ465" s="22"/>
      <c r="HFK465" s="22"/>
      <c r="HFL465" s="22"/>
      <c r="HFM465" s="22"/>
      <c r="HFN465" s="22"/>
      <c r="HFO465" s="22"/>
      <c r="HFP465" s="22"/>
      <c r="HFQ465" s="22"/>
      <c r="HFR465" s="22"/>
      <c r="HFS465" s="22"/>
      <c r="HFT465" s="22"/>
      <c r="HFU465" s="22"/>
      <c r="HFV465" s="22"/>
      <c r="HFW465" s="22"/>
      <c r="HFX465" s="22"/>
      <c r="HFY465" s="22"/>
      <c r="HFZ465" s="22"/>
      <c r="HGA465" s="22"/>
      <c r="HGB465" s="22"/>
      <c r="HGC465" s="22"/>
      <c r="HGD465" s="22"/>
      <c r="HGE465" s="22"/>
      <c r="HGF465" s="22"/>
      <c r="HGG465" s="22"/>
      <c r="HGH465" s="22"/>
      <c r="HGI465" s="22"/>
      <c r="HGJ465" s="22"/>
      <c r="HGK465" s="22"/>
      <c r="HGL465" s="22"/>
      <c r="HGM465" s="22"/>
      <c r="HGN465" s="22"/>
      <c r="HGO465" s="22"/>
      <c r="HGP465" s="22"/>
      <c r="HGQ465" s="22"/>
      <c r="HGR465" s="22"/>
      <c r="HGS465" s="22"/>
      <c r="HGT465" s="22"/>
      <c r="HGU465" s="22"/>
      <c r="HGV465" s="22"/>
      <c r="HGW465" s="22"/>
      <c r="HGX465" s="22"/>
      <c r="HGY465" s="22"/>
      <c r="HGZ465" s="22"/>
      <c r="HHA465" s="22"/>
      <c r="HHB465" s="22"/>
      <c r="HHC465" s="22"/>
      <c r="HHD465" s="22"/>
      <c r="HHE465" s="22"/>
      <c r="HHF465" s="22"/>
      <c r="HHG465" s="22"/>
      <c r="HHH465" s="22"/>
      <c r="HHI465" s="22"/>
      <c r="HHJ465" s="22"/>
      <c r="HHK465" s="22"/>
      <c r="HHL465" s="22"/>
      <c r="HHM465" s="22"/>
      <c r="HHN465" s="22"/>
      <c r="HHO465" s="22"/>
      <c r="HHP465" s="22"/>
      <c r="HHQ465" s="22"/>
      <c r="HHR465" s="22"/>
      <c r="HHS465" s="22"/>
      <c r="HHT465" s="22"/>
      <c r="HHU465" s="22"/>
      <c r="HHV465" s="22"/>
      <c r="HHW465" s="22"/>
      <c r="HHX465" s="22"/>
      <c r="HHY465" s="22"/>
      <c r="HHZ465" s="22"/>
      <c r="HIA465" s="22"/>
      <c r="HIB465" s="22"/>
      <c r="HIC465" s="22"/>
      <c r="HID465" s="22"/>
      <c r="HIE465" s="22"/>
      <c r="HIF465" s="22"/>
      <c r="HIG465" s="22"/>
      <c r="HIH465" s="22"/>
      <c r="HII465" s="22"/>
      <c r="HIJ465" s="22"/>
      <c r="HIK465" s="22"/>
      <c r="HIL465" s="22"/>
      <c r="HIM465" s="22"/>
      <c r="HIN465" s="22"/>
      <c r="HIO465" s="22"/>
      <c r="HIP465" s="22"/>
      <c r="HIQ465" s="22"/>
      <c r="HIR465" s="22"/>
      <c r="HIS465" s="22"/>
      <c r="HIT465" s="22"/>
      <c r="HIU465" s="22"/>
      <c r="HIV465" s="22"/>
      <c r="HIW465" s="22"/>
      <c r="HIX465" s="22"/>
      <c r="HIY465" s="22"/>
      <c r="HIZ465" s="22"/>
      <c r="HJA465" s="22"/>
      <c r="HJB465" s="22"/>
      <c r="HJC465" s="22"/>
      <c r="HJD465" s="22"/>
      <c r="HJE465" s="22"/>
      <c r="HJF465" s="22"/>
      <c r="HJG465" s="22"/>
      <c r="HJH465" s="22"/>
      <c r="HJI465" s="22"/>
      <c r="HJJ465" s="22"/>
      <c r="HJK465" s="22"/>
      <c r="HJL465" s="22"/>
      <c r="HJM465" s="22"/>
      <c r="HJN465" s="22"/>
      <c r="HJO465" s="22"/>
      <c r="HJP465" s="22"/>
      <c r="HJQ465" s="22"/>
      <c r="HJR465" s="22"/>
      <c r="HJS465" s="22"/>
      <c r="HJT465" s="22"/>
      <c r="HJU465" s="22"/>
      <c r="HJV465" s="22"/>
      <c r="HJW465" s="22"/>
      <c r="HJX465" s="22"/>
      <c r="HJY465" s="22"/>
      <c r="HJZ465" s="22"/>
      <c r="HKA465" s="22"/>
      <c r="HKB465" s="22"/>
      <c r="HKC465" s="22"/>
      <c r="HKD465" s="22"/>
      <c r="HKE465" s="22"/>
      <c r="HKF465" s="22"/>
      <c r="HKG465" s="22"/>
      <c r="HKH465" s="22"/>
      <c r="HKI465" s="22"/>
      <c r="HKJ465" s="22"/>
      <c r="HKK465" s="22"/>
      <c r="HKL465" s="22"/>
      <c r="HKM465" s="22"/>
      <c r="HKN465" s="22"/>
      <c r="HKO465" s="22"/>
      <c r="HKP465" s="22"/>
      <c r="HKQ465" s="22"/>
      <c r="HKR465" s="22"/>
      <c r="HKS465" s="22"/>
      <c r="HKT465" s="22"/>
      <c r="HKU465" s="22"/>
      <c r="HKV465" s="22"/>
      <c r="HKW465" s="22"/>
      <c r="HKX465" s="22"/>
      <c r="HKY465" s="22"/>
      <c r="HKZ465" s="22"/>
      <c r="HLA465" s="22"/>
      <c r="HLB465" s="22"/>
      <c r="HLC465" s="22"/>
      <c r="HLD465" s="22"/>
      <c r="HLE465" s="22"/>
      <c r="HLF465" s="22"/>
      <c r="HLG465" s="22"/>
      <c r="HLH465" s="22"/>
      <c r="HLI465" s="22"/>
      <c r="HLJ465" s="22"/>
      <c r="HLK465" s="22"/>
      <c r="HLL465" s="22"/>
      <c r="HLM465" s="22"/>
      <c r="HLN465" s="22"/>
      <c r="HLO465" s="22"/>
      <c r="HLP465" s="22"/>
      <c r="HLQ465" s="22"/>
      <c r="HLR465" s="22"/>
      <c r="HLS465" s="22"/>
      <c r="HLT465" s="22"/>
      <c r="HLU465" s="22"/>
      <c r="HLV465" s="22"/>
      <c r="HLW465" s="22"/>
      <c r="HLX465" s="22"/>
      <c r="HLY465" s="22"/>
      <c r="HLZ465" s="22"/>
      <c r="HMA465" s="22"/>
      <c r="HMB465" s="22"/>
      <c r="HMC465" s="22"/>
      <c r="HMD465" s="22"/>
      <c r="HME465" s="22"/>
      <c r="HMF465" s="22"/>
      <c r="HMG465" s="22"/>
      <c r="HMH465" s="22"/>
      <c r="HMI465" s="22"/>
      <c r="HMJ465" s="22"/>
      <c r="HMK465" s="22"/>
      <c r="HML465" s="22"/>
      <c r="HMM465" s="22"/>
      <c r="HMN465" s="22"/>
      <c r="HMO465" s="22"/>
      <c r="HMP465" s="22"/>
      <c r="HMQ465" s="22"/>
      <c r="HMR465" s="22"/>
      <c r="HMS465" s="22"/>
      <c r="HMT465" s="22"/>
      <c r="HMU465" s="22"/>
      <c r="HMV465" s="22"/>
      <c r="HMW465" s="22"/>
      <c r="HMX465" s="22"/>
      <c r="HMY465" s="22"/>
      <c r="HMZ465" s="22"/>
      <c r="HNA465" s="22"/>
      <c r="HNB465" s="22"/>
      <c r="HNC465" s="22"/>
      <c r="HND465" s="22"/>
      <c r="HNE465" s="22"/>
      <c r="HNF465" s="22"/>
      <c r="HNG465" s="22"/>
      <c r="HNH465" s="22"/>
      <c r="HNI465" s="22"/>
      <c r="HNJ465" s="22"/>
      <c r="HNK465" s="22"/>
      <c r="HNL465" s="22"/>
      <c r="HNM465" s="22"/>
      <c r="HNN465" s="22"/>
      <c r="HNO465" s="22"/>
      <c r="HNP465" s="22"/>
      <c r="HNQ465" s="22"/>
      <c r="HNR465" s="22"/>
      <c r="HNS465" s="22"/>
      <c r="HNT465" s="22"/>
      <c r="HNU465" s="22"/>
      <c r="HNV465" s="22"/>
      <c r="HNW465" s="22"/>
      <c r="HNX465" s="22"/>
      <c r="HNY465" s="22"/>
      <c r="HNZ465" s="22"/>
      <c r="HOA465" s="22"/>
      <c r="HOB465" s="22"/>
      <c r="HOC465" s="22"/>
      <c r="HOD465" s="22"/>
      <c r="HOE465" s="22"/>
      <c r="HOF465" s="22"/>
      <c r="HOG465" s="22"/>
      <c r="HOH465" s="22"/>
      <c r="HOI465" s="22"/>
      <c r="HOJ465" s="22"/>
      <c r="HOK465" s="22"/>
      <c r="HOL465" s="22"/>
      <c r="HOM465" s="22"/>
      <c r="HON465" s="22"/>
      <c r="HOO465" s="22"/>
      <c r="HOP465" s="22"/>
      <c r="HOQ465" s="22"/>
      <c r="HOR465" s="22"/>
      <c r="HOS465" s="22"/>
      <c r="HOT465" s="22"/>
      <c r="HOU465" s="22"/>
      <c r="HOV465" s="22"/>
      <c r="HOW465" s="22"/>
      <c r="HOX465" s="22"/>
      <c r="HOY465" s="22"/>
      <c r="HOZ465" s="22"/>
      <c r="HPA465" s="22"/>
      <c r="HPB465" s="22"/>
      <c r="HPC465" s="22"/>
      <c r="HPD465" s="22"/>
      <c r="HPE465" s="22"/>
      <c r="HPF465" s="22"/>
      <c r="HPG465" s="22"/>
      <c r="HPH465" s="22"/>
      <c r="HPI465" s="22"/>
      <c r="HPJ465" s="22"/>
      <c r="HPK465" s="22"/>
      <c r="HPL465" s="22"/>
      <c r="HPM465" s="22"/>
      <c r="HPN465" s="22"/>
      <c r="HPO465" s="22"/>
      <c r="HPP465" s="22"/>
      <c r="HPQ465" s="22"/>
      <c r="HPR465" s="22"/>
      <c r="HPS465" s="22"/>
      <c r="HPT465" s="22"/>
      <c r="HPU465" s="22"/>
      <c r="HPV465" s="22"/>
      <c r="HPW465" s="22"/>
      <c r="HPX465" s="22"/>
      <c r="HPY465" s="22"/>
      <c r="HPZ465" s="22"/>
      <c r="HQA465" s="22"/>
      <c r="HQB465" s="22"/>
      <c r="HQC465" s="22"/>
      <c r="HQD465" s="22"/>
      <c r="HQE465" s="22"/>
      <c r="HQF465" s="22"/>
      <c r="HQG465" s="22"/>
      <c r="HQH465" s="22"/>
      <c r="HQI465" s="22"/>
      <c r="HQJ465" s="22"/>
      <c r="HQK465" s="22"/>
      <c r="HQL465" s="22"/>
      <c r="HQM465" s="22"/>
      <c r="HQN465" s="22"/>
      <c r="HQO465" s="22"/>
      <c r="HQP465" s="22"/>
      <c r="HQQ465" s="22"/>
      <c r="HQR465" s="22"/>
      <c r="HQS465" s="22"/>
      <c r="HQT465" s="22"/>
      <c r="HQU465" s="22"/>
      <c r="HQV465" s="22"/>
      <c r="HQW465" s="22"/>
      <c r="HQX465" s="22"/>
      <c r="HQY465" s="22"/>
      <c r="HQZ465" s="22"/>
      <c r="HRA465" s="22"/>
      <c r="HRB465" s="22"/>
      <c r="HRC465" s="22"/>
      <c r="HRD465" s="22"/>
      <c r="HRE465" s="22"/>
      <c r="HRF465" s="22"/>
      <c r="HRG465" s="22"/>
      <c r="HRH465" s="22"/>
      <c r="HRI465" s="22"/>
      <c r="HRJ465" s="22"/>
      <c r="HRK465" s="22"/>
      <c r="HRL465" s="22"/>
      <c r="HRM465" s="22"/>
      <c r="HRN465" s="22"/>
      <c r="HRO465" s="22"/>
      <c r="HRP465" s="22"/>
      <c r="HRQ465" s="22"/>
      <c r="HRR465" s="22"/>
      <c r="HRS465" s="22"/>
      <c r="HRT465" s="22"/>
      <c r="HRU465" s="22"/>
      <c r="HRV465" s="22"/>
      <c r="HRW465" s="22"/>
      <c r="HRX465" s="22"/>
      <c r="HRY465" s="22"/>
      <c r="HRZ465" s="22"/>
      <c r="HSA465" s="22"/>
      <c r="HSB465" s="22"/>
      <c r="HSC465" s="22"/>
      <c r="HSD465" s="22"/>
      <c r="HSE465" s="22"/>
      <c r="HSF465" s="22"/>
      <c r="HSG465" s="22"/>
      <c r="HSH465" s="22"/>
      <c r="HSI465" s="22"/>
      <c r="HSJ465" s="22"/>
      <c r="HSK465" s="22"/>
      <c r="HSL465" s="22"/>
      <c r="HSM465" s="22"/>
      <c r="HSN465" s="22"/>
      <c r="HSO465" s="22"/>
      <c r="HSP465" s="22"/>
      <c r="HSQ465" s="22"/>
      <c r="HSR465" s="22"/>
      <c r="HSS465" s="22"/>
      <c r="HST465" s="22"/>
      <c r="HSU465" s="22"/>
      <c r="HSV465" s="22"/>
      <c r="HSW465" s="22"/>
      <c r="HSX465" s="22"/>
      <c r="HSY465" s="22"/>
      <c r="HSZ465" s="22"/>
      <c r="HTA465" s="22"/>
      <c r="HTB465" s="22"/>
      <c r="HTC465" s="22"/>
      <c r="HTD465" s="22"/>
      <c r="HTE465" s="22"/>
      <c r="HTF465" s="22"/>
      <c r="HTG465" s="22"/>
      <c r="HTH465" s="22"/>
      <c r="HTI465" s="22"/>
      <c r="HTJ465" s="22"/>
      <c r="HTK465" s="22"/>
      <c r="HTL465" s="22"/>
      <c r="HTM465" s="22"/>
      <c r="HTN465" s="22"/>
      <c r="HTO465" s="22"/>
      <c r="HTP465" s="22"/>
      <c r="HTQ465" s="22"/>
      <c r="HTR465" s="22"/>
      <c r="HTS465" s="22"/>
      <c r="HTT465" s="22"/>
      <c r="HTU465" s="22"/>
      <c r="HTV465" s="22"/>
      <c r="HTW465" s="22"/>
      <c r="HTX465" s="22"/>
      <c r="HTY465" s="22"/>
      <c r="HTZ465" s="22"/>
      <c r="HUA465" s="22"/>
      <c r="HUB465" s="22"/>
      <c r="HUC465" s="22"/>
      <c r="HUD465" s="22"/>
      <c r="HUE465" s="22"/>
      <c r="HUF465" s="22"/>
      <c r="HUG465" s="22"/>
      <c r="HUH465" s="22"/>
      <c r="HUI465" s="22"/>
      <c r="HUJ465" s="22"/>
      <c r="HUK465" s="22"/>
      <c r="HUL465" s="22"/>
      <c r="HUM465" s="22"/>
      <c r="HUN465" s="22"/>
      <c r="HUO465" s="22"/>
      <c r="HUP465" s="22"/>
      <c r="HUQ465" s="22"/>
      <c r="HUR465" s="22"/>
      <c r="HUS465" s="22"/>
      <c r="HUT465" s="22"/>
      <c r="HUU465" s="22"/>
      <c r="HUV465" s="22"/>
      <c r="HUW465" s="22"/>
      <c r="HUX465" s="22"/>
      <c r="HUY465" s="22"/>
      <c r="HUZ465" s="22"/>
      <c r="HVA465" s="22"/>
      <c r="HVB465" s="22"/>
      <c r="HVC465" s="22"/>
      <c r="HVD465" s="22"/>
      <c r="HVE465" s="22"/>
      <c r="HVF465" s="22"/>
      <c r="HVG465" s="22"/>
      <c r="HVH465" s="22"/>
      <c r="HVI465" s="22"/>
      <c r="HVJ465" s="22"/>
      <c r="HVK465" s="22"/>
      <c r="HVL465" s="22"/>
      <c r="HVM465" s="22"/>
      <c r="HVN465" s="22"/>
      <c r="HVO465" s="22"/>
      <c r="HVP465" s="22"/>
      <c r="HVQ465" s="22"/>
      <c r="HVR465" s="22"/>
      <c r="HVS465" s="22"/>
      <c r="HVT465" s="22"/>
      <c r="HVU465" s="22"/>
      <c r="HVV465" s="22"/>
      <c r="HVW465" s="22"/>
      <c r="HVX465" s="22"/>
      <c r="HVY465" s="22"/>
      <c r="HVZ465" s="22"/>
      <c r="HWA465" s="22"/>
      <c r="HWB465" s="22"/>
      <c r="HWC465" s="22"/>
      <c r="HWD465" s="22"/>
      <c r="HWE465" s="22"/>
      <c r="HWF465" s="22"/>
      <c r="HWG465" s="22"/>
      <c r="HWH465" s="22"/>
      <c r="HWI465" s="22"/>
      <c r="HWJ465" s="22"/>
      <c r="HWK465" s="22"/>
      <c r="HWL465" s="22"/>
      <c r="HWM465" s="22"/>
      <c r="HWN465" s="22"/>
      <c r="HWO465" s="22"/>
      <c r="HWP465" s="22"/>
      <c r="HWQ465" s="22"/>
      <c r="HWR465" s="22"/>
      <c r="HWS465" s="22"/>
      <c r="HWT465" s="22"/>
      <c r="HWU465" s="22"/>
      <c r="HWV465" s="22"/>
      <c r="HWW465" s="22"/>
      <c r="HWX465" s="22"/>
      <c r="HWY465" s="22"/>
      <c r="HWZ465" s="22"/>
      <c r="HXA465" s="22"/>
      <c r="HXB465" s="22"/>
      <c r="HXC465" s="22"/>
      <c r="HXD465" s="22"/>
      <c r="HXE465" s="22"/>
      <c r="HXF465" s="22"/>
      <c r="HXG465" s="22"/>
      <c r="HXH465" s="22"/>
      <c r="HXI465" s="22"/>
      <c r="HXJ465" s="22"/>
      <c r="HXK465" s="22"/>
      <c r="HXL465" s="22"/>
      <c r="HXM465" s="22"/>
      <c r="HXN465" s="22"/>
      <c r="HXO465" s="22"/>
      <c r="HXP465" s="22"/>
      <c r="HXQ465" s="22"/>
      <c r="HXR465" s="22"/>
      <c r="HXS465" s="22"/>
      <c r="HXT465" s="22"/>
      <c r="HXU465" s="22"/>
      <c r="HXV465" s="22"/>
      <c r="HXW465" s="22"/>
      <c r="HXX465" s="22"/>
      <c r="HXY465" s="22"/>
      <c r="HXZ465" s="22"/>
      <c r="HYA465" s="22"/>
      <c r="HYB465" s="22"/>
      <c r="HYC465" s="22"/>
      <c r="HYD465" s="22"/>
      <c r="HYE465" s="22"/>
      <c r="HYF465" s="22"/>
      <c r="HYG465" s="22"/>
      <c r="HYH465" s="22"/>
      <c r="HYI465" s="22"/>
      <c r="HYJ465" s="22"/>
      <c r="HYK465" s="22"/>
      <c r="HYL465" s="22"/>
      <c r="HYM465" s="22"/>
      <c r="HYN465" s="22"/>
      <c r="HYO465" s="22"/>
      <c r="HYP465" s="22"/>
      <c r="HYQ465" s="22"/>
      <c r="HYR465" s="22"/>
      <c r="HYS465" s="22"/>
      <c r="HYT465" s="22"/>
      <c r="HYU465" s="22"/>
      <c r="HYV465" s="22"/>
      <c r="HYW465" s="22"/>
      <c r="HYX465" s="22"/>
      <c r="HYY465" s="22"/>
      <c r="HYZ465" s="22"/>
      <c r="HZA465" s="22"/>
      <c r="HZB465" s="22"/>
      <c r="HZC465" s="22"/>
      <c r="HZD465" s="22"/>
      <c r="HZE465" s="22"/>
      <c r="HZF465" s="22"/>
      <c r="HZG465" s="22"/>
      <c r="HZH465" s="22"/>
      <c r="HZI465" s="22"/>
      <c r="HZJ465" s="22"/>
      <c r="HZK465" s="22"/>
      <c r="HZL465" s="22"/>
      <c r="HZM465" s="22"/>
      <c r="HZN465" s="22"/>
      <c r="HZO465" s="22"/>
      <c r="HZP465" s="22"/>
      <c r="HZQ465" s="22"/>
      <c r="HZR465" s="22"/>
      <c r="HZS465" s="22"/>
      <c r="HZT465" s="22"/>
      <c r="HZU465" s="22"/>
      <c r="HZV465" s="22"/>
      <c r="HZW465" s="22"/>
      <c r="HZX465" s="22"/>
      <c r="HZY465" s="22"/>
      <c r="HZZ465" s="22"/>
      <c r="IAA465" s="22"/>
      <c r="IAB465" s="22"/>
      <c r="IAC465" s="22"/>
      <c r="IAD465" s="22"/>
      <c r="IAE465" s="22"/>
      <c r="IAF465" s="22"/>
      <c r="IAG465" s="22"/>
      <c r="IAH465" s="22"/>
      <c r="IAI465" s="22"/>
      <c r="IAJ465" s="22"/>
      <c r="IAK465" s="22"/>
      <c r="IAL465" s="22"/>
      <c r="IAM465" s="22"/>
      <c r="IAN465" s="22"/>
      <c r="IAO465" s="22"/>
      <c r="IAP465" s="22"/>
      <c r="IAQ465" s="22"/>
      <c r="IAR465" s="22"/>
      <c r="IAS465" s="22"/>
      <c r="IAT465" s="22"/>
      <c r="IAU465" s="22"/>
      <c r="IAV465" s="22"/>
      <c r="IAW465" s="22"/>
      <c r="IAX465" s="22"/>
      <c r="IAY465" s="22"/>
      <c r="IAZ465" s="22"/>
      <c r="IBA465" s="22"/>
      <c r="IBB465" s="22"/>
      <c r="IBC465" s="22"/>
      <c r="IBD465" s="22"/>
      <c r="IBE465" s="22"/>
      <c r="IBF465" s="22"/>
      <c r="IBG465" s="22"/>
      <c r="IBH465" s="22"/>
      <c r="IBI465" s="22"/>
      <c r="IBJ465" s="22"/>
      <c r="IBK465" s="22"/>
      <c r="IBL465" s="22"/>
      <c r="IBM465" s="22"/>
      <c r="IBN465" s="22"/>
      <c r="IBO465" s="22"/>
      <c r="IBP465" s="22"/>
      <c r="IBQ465" s="22"/>
      <c r="IBR465" s="22"/>
      <c r="IBS465" s="22"/>
      <c r="IBT465" s="22"/>
      <c r="IBU465" s="22"/>
      <c r="IBV465" s="22"/>
      <c r="IBW465" s="22"/>
      <c r="IBX465" s="22"/>
      <c r="IBY465" s="22"/>
      <c r="IBZ465" s="22"/>
      <c r="ICA465" s="22"/>
      <c r="ICB465" s="22"/>
      <c r="ICC465" s="22"/>
      <c r="ICD465" s="22"/>
      <c r="ICE465" s="22"/>
      <c r="ICF465" s="22"/>
      <c r="ICG465" s="22"/>
      <c r="ICH465" s="22"/>
      <c r="ICI465" s="22"/>
      <c r="ICJ465" s="22"/>
      <c r="ICK465" s="22"/>
      <c r="ICL465" s="22"/>
      <c r="ICM465" s="22"/>
      <c r="ICN465" s="22"/>
      <c r="ICO465" s="22"/>
      <c r="ICP465" s="22"/>
      <c r="ICQ465" s="22"/>
      <c r="ICR465" s="22"/>
      <c r="ICS465" s="22"/>
      <c r="ICT465" s="22"/>
      <c r="ICU465" s="22"/>
      <c r="ICV465" s="22"/>
      <c r="ICW465" s="22"/>
      <c r="ICX465" s="22"/>
      <c r="ICY465" s="22"/>
      <c r="ICZ465" s="22"/>
      <c r="IDA465" s="22"/>
      <c r="IDB465" s="22"/>
      <c r="IDC465" s="22"/>
      <c r="IDD465" s="22"/>
      <c r="IDE465" s="22"/>
      <c r="IDF465" s="22"/>
      <c r="IDG465" s="22"/>
      <c r="IDH465" s="22"/>
      <c r="IDI465" s="22"/>
      <c r="IDJ465" s="22"/>
      <c r="IDK465" s="22"/>
      <c r="IDL465" s="22"/>
      <c r="IDM465" s="22"/>
      <c r="IDN465" s="22"/>
      <c r="IDO465" s="22"/>
      <c r="IDP465" s="22"/>
      <c r="IDQ465" s="22"/>
      <c r="IDR465" s="22"/>
      <c r="IDS465" s="22"/>
      <c r="IDT465" s="22"/>
      <c r="IDU465" s="22"/>
      <c r="IDV465" s="22"/>
      <c r="IDW465" s="22"/>
      <c r="IDX465" s="22"/>
      <c r="IDY465" s="22"/>
      <c r="IDZ465" s="22"/>
      <c r="IEA465" s="22"/>
      <c r="IEB465" s="22"/>
      <c r="IEC465" s="22"/>
      <c r="IED465" s="22"/>
      <c r="IEE465" s="22"/>
      <c r="IEF465" s="22"/>
      <c r="IEG465" s="22"/>
      <c r="IEH465" s="22"/>
      <c r="IEI465" s="22"/>
      <c r="IEJ465" s="22"/>
      <c r="IEK465" s="22"/>
      <c r="IEL465" s="22"/>
      <c r="IEM465" s="22"/>
      <c r="IEN465" s="22"/>
      <c r="IEO465" s="22"/>
      <c r="IEP465" s="22"/>
      <c r="IEQ465" s="22"/>
      <c r="IER465" s="22"/>
      <c r="IES465" s="22"/>
      <c r="IET465" s="22"/>
      <c r="IEU465" s="22"/>
      <c r="IEV465" s="22"/>
      <c r="IEW465" s="22"/>
      <c r="IEX465" s="22"/>
      <c r="IEY465" s="22"/>
      <c r="IEZ465" s="22"/>
      <c r="IFA465" s="22"/>
      <c r="IFB465" s="22"/>
      <c r="IFC465" s="22"/>
      <c r="IFD465" s="22"/>
      <c r="IFE465" s="22"/>
      <c r="IFF465" s="22"/>
      <c r="IFG465" s="22"/>
      <c r="IFH465" s="22"/>
      <c r="IFI465" s="22"/>
      <c r="IFJ465" s="22"/>
      <c r="IFK465" s="22"/>
      <c r="IFL465" s="22"/>
      <c r="IFM465" s="22"/>
      <c r="IFN465" s="22"/>
      <c r="IFO465" s="22"/>
      <c r="IFP465" s="22"/>
      <c r="IFQ465" s="22"/>
      <c r="IFR465" s="22"/>
      <c r="IFS465" s="22"/>
      <c r="IFT465" s="22"/>
      <c r="IFU465" s="22"/>
      <c r="IFV465" s="22"/>
      <c r="IFW465" s="22"/>
      <c r="IFX465" s="22"/>
      <c r="IFY465" s="22"/>
      <c r="IFZ465" s="22"/>
      <c r="IGA465" s="22"/>
      <c r="IGB465" s="22"/>
      <c r="IGC465" s="22"/>
      <c r="IGD465" s="22"/>
      <c r="IGE465" s="22"/>
      <c r="IGF465" s="22"/>
      <c r="IGG465" s="22"/>
      <c r="IGH465" s="22"/>
      <c r="IGI465" s="22"/>
      <c r="IGJ465" s="22"/>
      <c r="IGK465" s="22"/>
      <c r="IGL465" s="22"/>
      <c r="IGM465" s="22"/>
      <c r="IGN465" s="22"/>
      <c r="IGO465" s="22"/>
      <c r="IGP465" s="22"/>
      <c r="IGQ465" s="22"/>
      <c r="IGR465" s="22"/>
      <c r="IGS465" s="22"/>
      <c r="IGT465" s="22"/>
      <c r="IGU465" s="22"/>
      <c r="IGV465" s="22"/>
      <c r="IGW465" s="22"/>
      <c r="IGX465" s="22"/>
      <c r="IGY465" s="22"/>
      <c r="IGZ465" s="22"/>
      <c r="IHA465" s="22"/>
      <c r="IHB465" s="22"/>
      <c r="IHC465" s="22"/>
      <c r="IHD465" s="22"/>
      <c r="IHE465" s="22"/>
      <c r="IHF465" s="22"/>
      <c r="IHG465" s="22"/>
      <c r="IHH465" s="22"/>
      <c r="IHI465" s="22"/>
      <c r="IHJ465" s="22"/>
      <c r="IHK465" s="22"/>
      <c r="IHL465" s="22"/>
      <c r="IHM465" s="22"/>
      <c r="IHN465" s="22"/>
      <c r="IHO465" s="22"/>
      <c r="IHP465" s="22"/>
      <c r="IHQ465" s="22"/>
      <c r="IHR465" s="22"/>
      <c r="IHS465" s="22"/>
      <c r="IHT465" s="22"/>
      <c r="IHU465" s="22"/>
      <c r="IHV465" s="22"/>
      <c r="IHW465" s="22"/>
      <c r="IHX465" s="22"/>
      <c r="IHY465" s="22"/>
      <c r="IHZ465" s="22"/>
      <c r="IIA465" s="22"/>
      <c r="IIB465" s="22"/>
      <c r="IIC465" s="22"/>
      <c r="IID465" s="22"/>
      <c r="IIE465" s="22"/>
      <c r="IIF465" s="22"/>
      <c r="IIG465" s="22"/>
      <c r="IIH465" s="22"/>
      <c r="III465" s="22"/>
      <c r="IIJ465" s="22"/>
      <c r="IIK465" s="22"/>
      <c r="IIL465" s="22"/>
      <c r="IIM465" s="22"/>
      <c r="IIN465" s="22"/>
      <c r="IIO465" s="22"/>
      <c r="IIP465" s="22"/>
      <c r="IIQ465" s="22"/>
      <c r="IIR465" s="22"/>
      <c r="IIS465" s="22"/>
      <c r="IIT465" s="22"/>
      <c r="IIU465" s="22"/>
      <c r="IIV465" s="22"/>
      <c r="IIW465" s="22"/>
      <c r="IIX465" s="22"/>
      <c r="IIY465" s="22"/>
      <c r="IIZ465" s="22"/>
      <c r="IJA465" s="22"/>
      <c r="IJB465" s="22"/>
      <c r="IJC465" s="22"/>
      <c r="IJD465" s="22"/>
      <c r="IJE465" s="22"/>
      <c r="IJF465" s="22"/>
      <c r="IJG465" s="22"/>
      <c r="IJH465" s="22"/>
      <c r="IJI465" s="22"/>
      <c r="IJJ465" s="22"/>
      <c r="IJK465" s="22"/>
      <c r="IJL465" s="22"/>
      <c r="IJM465" s="22"/>
      <c r="IJN465" s="22"/>
      <c r="IJO465" s="22"/>
      <c r="IJP465" s="22"/>
      <c r="IJQ465" s="22"/>
      <c r="IJR465" s="22"/>
      <c r="IJS465" s="22"/>
      <c r="IJT465" s="22"/>
      <c r="IJU465" s="22"/>
      <c r="IJV465" s="22"/>
      <c r="IJW465" s="22"/>
      <c r="IJX465" s="22"/>
      <c r="IJY465" s="22"/>
      <c r="IJZ465" s="22"/>
      <c r="IKA465" s="22"/>
      <c r="IKB465" s="22"/>
      <c r="IKC465" s="22"/>
      <c r="IKD465" s="22"/>
      <c r="IKE465" s="22"/>
      <c r="IKF465" s="22"/>
      <c r="IKG465" s="22"/>
      <c r="IKH465" s="22"/>
      <c r="IKI465" s="22"/>
      <c r="IKJ465" s="22"/>
      <c r="IKK465" s="22"/>
      <c r="IKL465" s="22"/>
      <c r="IKM465" s="22"/>
      <c r="IKN465" s="22"/>
      <c r="IKO465" s="22"/>
      <c r="IKP465" s="22"/>
      <c r="IKQ465" s="22"/>
      <c r="IKR465" s="22"/>
      <c r="IKS465" s="22"/>
      <c r="IKT465" s="22"/>
      <c r="IKU465" s="22"/>
      <c r="IKV465" s="22"/>
      <c r="IKW465" s="22"/>
      <c r="IKX465" s="22"/>
      <c r="IKY465" s="22"/>
      <c r="IKZ465" s="22"/>
      <c r="ILA465" s="22"/>
      <c r="ILB465" s="22"/>
      <c r="ILC465" s="22"/>
      <c r="ILD465" s="22"/>
      <c r="ILE465" s="22"/>
      <c r="ILF465" s="22"/>
      <c r="ILG465" s="22"/>
      <c r="ILH465" s="22"/>
      <c r="ILI465" s="22"/>
      <c r="ILJ465" s="22"/>
      <c r="ILK465" s="22"/>
      <c r="ILL465" s="22"/>
      <c r="ILM465" s="22"/>
      <c r="ILN465" s="22"/>
      <c r="ILO465" s="22"/>
      <c r="ILP465" s="22"/>
      <c r="ILQ465" s="22"/>
      <c r="ILR465" s="22"/>
      <c r="ILS465" s="22"/>
      <c r="ILT465" s="22"/>
      <c r="ILU465" s="22"/>
      <c r="ILV465" s="22"/>
      <c r="ILW465" s="22"/>
      <c r="ILX465" s="22"/>
      <c r="ILY465" s="22"/>
      <c r="ILZ465" s="22"/>
      <c r="IMA465" s="22"/>
      <c r="IMB465" s="22"/>
      <c r="IMC465" s="22"/>
      <c r="IMD465" s="22"/>
      <c r="IME465" s="22"/>
      <c r="IMF465" s="22"/>
      <c r="IMG465" s="22"/>
      <c r="IMH465" s="22"/>
      <c r="IMI465" s="22"/>
      <c r="IMJ465" s="22"/>
      <c r="IMK465" s="22"/>
      <c r="IML465" s="22"/>
      <c r="IMM465" s="22"/>
      <c r="IMN465" s="22"/>
      <c r="IMO465" s="22"/>
      <c r="IMP465" s="22"/>
      <c r="IMQ465" s="22"/>
      <c r="IMR465" s="22"/>
      <c r="IMS465" s="22"/>
      <c r="IMT465" s="22"/>
      <c r="IMU465" s="22"/>
      <c r="IMV465" s="22"/>
      <c r="IMW465" s="22"/>
      <c r="IMX465" s="22"/>
      <c r="IMY465" s="22"/>
      <c r="IMZ465" s="22"/>
      <c r="INA465" s="22"/>
      <c r="INB465" s="22"/>
      <c r="INC465" s="22"/>
      <c r="IND465" s="22"/>
      <c r="INE465" s="22"/>
      <c r="INF465" s="22"/>
      <c r="ING465" s="22"/>
      <c r="INH465" s="22"/>
      <c r="INI465" s="22"/>
      <c r="INJ465" s="22"/>
      <c r="INK465" s="22"/>
      <c r="INL465" s="22"/>
      <c r="INM465" s="22"/>
      <c r="INN465" s="22"/>
      <c r="INO465" s="22"/>
      <c r="INP465" s="22"/>
      <c r="INQ465" s="22"/>
      <c r="INR465" s="22"/>
      <c r="INS465" s="22"/>
      <c r="INT465" s="22"/>
      <c r="INU465" s="22"/>
      <c r="INV465" s="22"/>
      <c r="INW465" s="22"/>
      <c r="INX465" s="22"/>
      <c r="INY465" s="22"/>
      <c r="INZ465" s="22"/>
      <c r="IOA465" s="22"/>
      <c r="IOB465" s="22"/>
      <c r="IOC465" s="22"/>
      <c r="IOD465" s="22"/>
      <c r="IOE465" s="22"/>
      <c r="IOF465" s="22"/>
      <c r="IOG465" s="22"/>
      <c r="IOH465" s="22"/>
      <c r="IOI465" s="22"/>
      <c r="IOJ465" s="22"/>
      <c r="IOK465" s="22"/>
      <c r="IOL465" s="22"/>
      <c r="IOM465" s="22"/>
      <c r="ION465" s="22"/>
      <c r="IOO465" s="22"/>
      <c r="IOP465" s="22"/>
      <c r="IOQ465" s="22"/>
      <c r="IOR465" s="22"/>
      <c r="IOS465" s="22"/>
      <c r="IOT465" s="22"/>
      <c r="IOU465" s="22"/>
      <c r="IOV465" s="22"/>
      <c r="IOW465" s="22"/>
      <c r="IOX465" s="22"/>
      <c r="IOY465" s="22"/>
      <c r="IOZ465" s="22"/>
      <c r="IPA465" s="22"/>
      <c r="IPB465" s="22"/>
      <c r="IPC465" s="22"/>
      <c r="IPD465" s="22"/>
      <c r="IPE465" s="22"/>
      <c r="IPF465" s="22"/>
      <c r="IPG465" s="22"/>
      <c r="IPH465" s="22"/>
      <c r="IPI465" s="22"/>
      <c r="IPJ465" s="22"/>
      <c r="IPK465" s="22"/>
      <c r="IPL465" s="22"/>
      <c r="IPM465" s="22"/>
      <c r="IPN465" s="22"/>
      <c r="IPO465" s="22"/>
      <c r="IPP465" s="22"/>
      <c r="IPQ465" s="22"/>
      <c r="IPR465" s="22"/>
      <c r="IPS465" s="22"/>
      <c r="IPT465" s="22"/>
      <c r="IPU465" s="22"/>
      <c r="IPV465" s="22"/>
      <c r="IPW465" s="22"/>
      <c r="IPX465" s="22"/>
      <c r="IPY465" s="22"/>
      <c r="IPZ465" s="22"/>
      <c r="IQA465" s="22"/>
      <c r="IQB465" s="22"/>
      <c r="IQC465" s="22"/>
      <c r="IQD465" s="22"/>
      <c r="IQE465" s="22"/>
      <c r="IQF465" s="22"/>
      <c r="IQG465" s="22"/>
      <c r="IQH465" s="22"/>
      <c r="IQI465" s="22"/>
      <c r="IQJ465" s="22"/>
      <c r="IQK465" s="22"/>
      <c r="IQL465" s="22"/>
      <c r="IQM465" s="22"/>
      <c r="IQN465" s="22"/>
      <c r="IQO465" s="22"/>
      <c r="IQP465" s="22"/>
      <c r="IQQ465" s="22"/>
      <c r="IQR465" s="22"/>
      <c r="IQS465" s="22"/>
      <c r="IQT465" s="22"/>
      <c r="IQU465" s="22"/>
      <c r="IQV465" s="22"/>
      <c r="IQW465" s="22"/>
      <c r="IQX465" s="22"/>
      <c r="IQY465" s="22"/>
      <c r="IQZ465" s="22"/>
      <c r="IRA465" s="22"/>
      <c r="IRB465" s="22"/>
      <c r="IRC465" s="22"/>
      <c r="IRD465" s="22"/>
      <c r="IRE465" s="22"/>
      <c r="IRF465" s="22"/>
      <c r="IRG465" s="22"/>
      <c r="IRH465" s="22"/>
      <c r="IRI465" s="22"/>
      <c r="IRJ465" s="22"/>
      <c r="IRK465" s="22"/>
      <c r="IRL465" s="22"/>
      <c r="IRM465" s="22"/>
      <c r="IRN465" s="22"/>
      <c r="IRO465" s="22"/>
      <c r="IRP465" s="22"/>
      <c r="IRQ465" s="22"/>
      <c r="IRR465" s="22"/>
      <c r="IRS465" s="22"/>
      <c r="IRT465" s="22"/>
      <c r="IRU465" s="22"/>
      <c r="IRV465" s="22"/>
      <c r="IRW465" s="22"/>
      <c r="IRX465" s="22"/>
      <c r="IRY465" s="22"/>
      <c r="IRZ465" s="22"/>
      <c r="ISA465" s="22"/>
      <c r="ISB465" s="22"/>
      <c r="ISC465" s="22"/>
      <c r="ISD465" s="22"/>
      <c r="ISE465" s="22"/>
      <c r="ISF465" s="22"/>
      <c r="ISG465" s="22"/>
      <c r="ISH465" s="22"/>
      <c r="ISI465" s="22"/>
      <c r="ISJ465" s="22"/>
      <c r="ISK465" s="22"/>
      <c r="ISL465" s="22"/>
      <c r="ISM465" s="22"/>
      <c r="ISN465" s="22"/>
      <c r="ISO465" s="22"/>
      <c r="ISP465" s="22"/>
      <c r="ISQ465" s="22"/>
      <c r="ISR465" s="22"/>
      <c r="ISS465" s="22"/>
      <c r="IST465" s="22"/>
      <c r="ISU465" s="22"/>
      <c r="ISV465" s="22"/>
      <c r="ISW465" s="22"/>
      <c r="ISX465" s="22"/>
      <c r="ISY465" s="22"/>
      <c r="ISZ465" s="22"/>
      <c r="ITA465" s="22"/>
      <c r="ITB465" s="22"/>
      <c r="ITC465" s="22"/>
      <c r="ITD465" s="22"/>
      <c r="ITE465" s="22"/>
      <c r="ITF465" s="22"/>
      <c r="ITG465" s="22"/>
      <c r="ITH465" s="22"/>
      <c r="ITI465" s="22"/>
      <c r="ITJ465" s="22"/>
      <c r="ITK465" s="22"/>
      <c r="ITL465" s="22"/>
      <c r="ITM465" s="22"/>
      <c r="ITN465" s="22"/>
      <c r="ITO465" s="22"/>
      <c r="ITP465" s="22"/>
      <c r="ITQ465" s="22"/>
      <c r="ITR465" s="22"/>
      <c r="ITS465" s="22"/>
      <c r="ITT465" s="22"/>
      <c r="ITU465" s="22"/>
      <c r="ITV465" s="22"/>
      <c r="ITW465" s="22"/>
      <c r="ITX465" s="22"/>
      <c r="ITY465" s="22"/>
      <c r="ITZ465" s="22"/>
      <c r="IUA465" s="22"/>
      <c r="IUB465" s="22"/>
      <c r="IUC465" s="22"/>
      <c r="IUD465" s="22"/>
      <c r="IUE465" s="22"/>
      <c r="IUF465" s="22"/>
      <c r="IUG465" s="22"/>
      <c r="IUH465" s="22"/>
      <c r="IUI465" s="22"/>
      <c r="IUJ465" s="22"/>
      <c r="IUK465" s="22"/>
      <c r="IUL465" s="22"/>
      <c r="IUM465" s="22"/>
      <c r="IUN465" s="22"/>
      <c r="IUO465" s="22"/>
      <c r="IUP465" s="22"/>
      <c r="IUQ465" s="22"/>
      <c r="IUR465" s="22"/>
      <c r="IUS465" s="22"/>
      <c r="IUT465" s="22"/>
      <c r="IUU465" s="22"/>
      <c r="IUV465" s="22"/>
      <c r="IUW465" s="22"/>
      <c r="IUX465" s="22"/>
      <c r="IUY465" s="22"/>
      <c r="IUZ465" s="22"/>
      <c r="IVA465" s="22"/>
      <c r="IVB465" s="22"/>
      <c r="IVC465" s="22"/>
      <c r="IVD465" s="22"/>
      <c r="IVE465" s="22"/>
      <c r="IVF465" s="22"/>
      <c r="IVG465" s="22"/>
      <c r="IVH465" s="22"/>
      <c r="IVI465" s="22"/>
      <c r="IVJ465" s="22"/>
      <c r="IVK465" s="22"/>
      <c r="IVL465" s="22"/>
      <c r="IVM465" s="22"/>
      <c r="IVN465" s="22"/>
      <c r="IVO465" s="22"/>
      <c r="IVP465" s="22"/>
      <c r="IVQ465" s="22"/>
      <c r="IVR465" s="22"/>
      <c r="IVS465" s="22"/>
      <c r="IVT465" s="22"/>
      <c r="IVU465" s="22"/>
      <c r="IVV465" s="22"/>
      <c r="IVW465" s="22"/>
      <c r="IVX465" s="22"/>
      <c r="IVY465" s="22"/>
      <c r="IVZ465" s="22"/>
      <c r="IWA465" s="22"/>
      <c r="IWB465" s="22"/>
      <c r="IWC465" s="22"/>
      <c r="IWD465" s="22"/>
      <c r="IWE465" s="22"/>
      <c r="IWF465" s="22"/>
      <c r="IWG465" s="22"/>
      <c r="IWH465" s="22"/>
      <c r="IWI465" s="22"/>
      <c r="IWJ465" s="22"/>
      <c r="IWK465" s="22"/>
      <c r="IWL465" s="22"/>
      <c r="IWM465" s="22"/>
      <c r="IWN465" s="22"/>
      <c r="IWO465" s="22"/>
      <c r="IWP465" s="22"/>
      <c r="IWQ465" s="22"/>
      <c r="IWR465" s="22"/>
      <c r="IWS465" s="22"/>
      <c r="IWT465" s="22"/>
      <c r="IWU465" s="22"/>
      <c r="IWV465" s="22"/>
      <c r="IWW465" s="22"/>
      <c r="IWX465" s="22"/>
      <c r="IWY465" s="22"/>
      <c r="IWZ465" s="22"/>
      <c r="IXA465" s="22"/>
      <c r="IXB465" s="22"/>
      <c r="IXC465" s="22"/>
      <c r="IXD465" s="22"/>
      <c r="IXE465" s="22"/>
      <c r="IXF465" s="22"/>
      <c r="IXG465" s="22"/>
      <c r="IXH465" s="22"/>
      <c r="IXI465" s="22"/>
      <c r="IXJ465" s="22"/>
      <c r="IXK465" s="22"/>
      <c r="IXL465" s="22"/>
      <c r="IXM465" s="22"/>
      <c r="IXN465" s="22"/>
      <c r="IXO465" s="22"/>
      <c r="IXP465" s="22"/>
      <c r="IXQ465" s="22"/>
      <c r="IXR465" s="22"/>
      <c r="IXS465" s="22"/>
      <c r="IXT465" s="22"/>
      <c r="IXU465" s="22"/>
      <c r="IXV465" s="22"/>
      <c r="IXW465" s="22"/>
      <c r="IXX465" s="22"/>
      <c r="IXY465" s="22"/>
      <c r="IXZ465" s="22"/>
      <c r="IYA465" s="22"/>
      <c r="IYB465" s="22"/>
      <c r="IYC465" s="22"/>
      <c r="IYD465" s="22"/>
      <c r="IYE465" s="22"/>
      <c r="IYF465" s="22"/>
      <c r="IYG465" s="22"/>
      <c r="IYH465" s="22"/>
      <c r="IYI465" s="22"/>
      <c r="IYJ465" s="22"/>
      <c r="IYK465" s="22"/>
      <c r="IYL465" s="22"/>
      <c r="IYM465" s="22"/>
      <c r="IYN465" s="22"/>
      <c r="IYO465" s="22"/>
      <c r="IYP465" s="22"/>
      <c r="IYQ465" s="22"/>
      <c r="IYR465" s="22"/>
      <c r="IYS465" s="22"/>
      <c r="IYT465" s="22"/>
      <c r="IYU465" s="22"/>
      <c r="IYV465" s="22"/>
      <c r="IYW465" s="22"/>
      <c r="IYX465" s="22"/>
      <c r="IYY465" s="22"/>
      <c r="IYZ465" s="22"/>
      <c r="IZA465" s="22"/>
      <c r="IZB465" s="22"/>
      <c r="IZC465" s="22"/>
      <c r="IZD465" s="22"/>
      <c r="IZE465" s="22"/>
      <c r="IZF465" s="22"/>
      <c r="IZG465" s="22"/>
      <c r="IZH465" s="22"/>
      <c r="IZI465" s="22"/>
      <c r="IZJ465" s="22"/>
      <c r="IZK465" s="22"/>
      <c r="IZL465" s="22"/>
      <c r="IZM465" s="22"/>
      <c r="IZN465" s="22"/>
      <c r="IZO465" s="22"/>
      <c r="IZP465" s="22"/>
      <c r="IZQ465" s="22"/>
      <c r="IZR465" s="22"/>
      <c r="IZS465" s="22"/>
      <c r="IZT465" s="22"/>
      <c r="IZU465" s="22"/>
      <c r="IZV465" s="22"/>
      <c r="IZW465" s="22"/>
      <c r="IZX465" s="22"/>
      <c r="IZY465" s="22"/>
      <c r="IZZ465" s="22"/>
      <c r="JAA465" s="22"/>
      <c r="JAB465" s="22"/>
      <c r="JAC465" s="22"/>
      <c r="JAD465" s="22"/>
      <c r="JAE465" s="22"/>
      <c r="JAF465" s="22"/>
      <c r="JAG465" s="22"/>
      <c r="JAH465" s="22"/>
      <c r="JAI465" s="22"/>
      <c r="JAJ465" s="22"/>
      <c r="JAK465" s="22"/>
      <c r="JAL465" s="22"/>
      <c r="JAM465" s="22"/>
      <c r="JAN465" s="22"/>
      <c r="JAO465" s="22"/>
      <c r="JAP465" s="22"/>
      <c r="JAQ465" s="22"/>
      <c r="JAR465" s="22"/>
      <c r="JAS465" s="22"/>
      <c r="JAT465" s="22"/>
      <c r="JAU465" s="22"/>
      <c r="JAV465" s="22"/>
      <c r="JAW465" s="22"/>
      <c r="JAX465" s="22"/>
      <c r="JAY465" s="22"/>
      <c r="JAZ465" s="22"/>
      <c r="JBA465" s="22"/>
      <c r="JBB465" s="22"/>
      <c r="JBC465" s="22"/>
      <c r="JBD465" s="22"/>
      <c r="JBE465" s="22"/>
      <c r="JBF465" s="22"/>
      <c r="JBG465" s="22"/>
      <c r="JBH465" s="22"/>
      <c r="JBI465" s="22"/>
      <c r="JBJ465" s="22"/>
      <c r="JBK465" s="22"/>
      <c r="JBL465" s="22"/>
      <c r="JBM465" s="22"/>
      <c r="JBN465" s="22"/>
      <c r="JBO465" s="22"/>
      <c r="JBP465" s="22"/>
      <c r="JBQ465" s="22"/>
      <c r="JBR465" s="22"/>
      <c r="JBS465" s="22"/>
      <c r="JBT465" s="22"/>
      <c r="JBU465" s="22"/>
      <c r="JBV465" s="22"/>
      <c r="JBW465" s="22"/>
      <c r="JBX465" s="22"/>
      <c r="JBY465" s="22"/>
      <c r="JBZ465" s="22"/>
      <c r="JCA465" s="22"/>
      <c r="JCB465" s="22"/>
      <c r="JCC465" s="22"/>
      <c r="JCD465" s="22"/>
      <c r="JCE465" s="22"/>
      <c r="JCF465" s="22"/>
      <c r="JCG465" s="22"/>
      <c r="JCH465" s="22"/>
      <c r="JCI465" s="22"/>
      <c r="JCJ465" s="22"/>
      <c r="JCK465" s="22"/>
      <c r="JCL465" s="22"/>
      <c r="JCM465" s="22"/>
      <c r="JCN465" s="22"/>
      <c r="JCO465" s="22"/>
      <c r="JCP465" s="22"/>
      <c r="JCQ465" s="22"/>
      <c r="JCR465" s="22"/>
      <c r="JCS465" s="22"/>
      <c r="JCT465" s="22"/>
      <c r="JCU465" s="22"/>
      <c r="JCV465" s="22"/>
      <c r="JCW465" s="22"/>
      <c r="JCX465" s="22"/>
      <c r="JCY465" s="22"/>
      <c r="JCZ465" s="22"/>
      <c r="JDA465" s="22"/>
      <c r="JDB465" s="22"/>
      <c r="JDC465" s="22"/>
      <c r="JDD465" s="22"/>
      <c r="JDE465" s="22"/>
      <c r="JDF465" s="22"/>
      <c r="JDG465" s="22"/>
      <c r="JDH465" s="22"/>
      <c r="JDI465" s="22"/>
      <c r="JDJ465" s="22"/>
      <c r="JDK465" s="22"/>
      <c r="JDL465" s="22"/>
      <c r="JDM465" s="22"/>
      <c r="JDN465" s="22"/>
      <c r="JDO465" s="22"/>
      <c r="JDP465" s="22"/>
      <c r="JDQ465" s="22"/>
      <c r="JDR465" s="22"/>
      <c r="JDS465" s="22"/>
      <c r="JDT465" s="22"/>
      <c r="JDU465" s="22"/>
      <c r="JDV465" s="22"/>
      <c r="JDW465" s="22"/>
      <c r="JDX465" s="22"/>
      <c r="JDY465" s="22"/>
      <c r="JDZ465" s="22"/>
      <c r="JEA465" s="22"/>
      <c r="JEB465" s="22"/>
      <c r="JEC465" s="22"/>
      <c r="JED465" s="22"/>
      <c r="JEE465" s="22"/>
      <c r="JEF465" s="22"/>
      <c r="JEG465" s="22"/>
      <c r="JEH465" s="22"/>
      <c r="JEI465" s="22"/>
      <c r="JEJ465" s="22"/>
      <c r="JEK465" s="22"/>
      <c r="JEL465" s="22"/>
      <c r="JEM465" s="22"/>
      <c r="JEN465" s="22"/>
      <c r="JEO465" s="22"/>
      <c r="JEP465" s="22"/>
      <c r="JEQ465" s="22"/>
      <c r="JER465" s="22"/>
      <c r="JES465" s="22"/>
      <c r="JET465" s="22"/>
      <c r="JEU465" s="22"/>
      <c r="JEV465" s="22"/>
      <c r="JEW465" s="22"/>
      <c r="JEX465" s="22"/>
      <c r="JEY465" s="22"/>
      <c r="JEZ465" s="22"/>
      <c r="JFA465" s="22"/>
      <c r="JFB465" s="22"/>
      <c r="JFC465" s="22"/>
      <c r="JFD465" s="22"/>
      <c r="JFE465" s="22"/>
      <c r="JFF465" s="22"/>
      <c r="JFG465" s="22"/>
      <c r="JFH465" s="22"/>
      <c r="JFI465" s="22"/>
      <c r="JFJ465" s="22"/>
      <c r="JFK465" s="22"/>
      <c r="JFL465" s="22"/>
      <c r="JFM465" s="22"/>
      <c r="JFN465" s="22"/>
      <c r="JFO465" s="22"/>
      <c r="JFP465" s="22"/>
      <c r="JFQ465" s="22"/>
      <c r="JFR465" s="22"/>
      <c r="JFS465" s="22"/>
      <c r="JFT465" s="22"/>
      <c r="JFU465" s="22"/>
      <c r="JFV465" s="22"/>
      <c r="JFW465" s="22"/>
      <c r="JFX465" s="22"/>
      <c r="JFY465" s="22"/>
      <c r="JFZ465" s="22"/>
      <c r="JGA465" s="22"/>
      <c r="JGB465" s="22"/>
      <c r="JGC465" s="22"/>
      <c r="JGD465" s="22"/>
      <c r="JGE465" s="22"/>
      <c r="JGF465" s="22"/>
      <c r="JGG465" s="22"/>
      <c r="JGH465" s="22"/>
      <c r="JGI465" s="22"/>
      <c r="JGJ465" s="22"/>
      <c r="JGK465" s="22"/>
      <c r="JGL465" s="22"/>
      <c r="JGM465" s="22"/>
      <c r="JGN465" s="22"/>
      <c r="JGO465" s="22"/>
      <c r="JGP465" s="22"/>
      <c r="JGQ465" s="22"/>
      <c r="JGR465" s="22"/>
      <c r="JGS465" s="22"/>
      <c r="JGT465" s="22"/>
      <c r="JGU465" s="22"/>
      <c r="JGV465" s="22"/>
      <c r="JGW465" s="22"/>
      <c r="JGX465" s="22"/>
      <c r="JGY465" s="22"/>
      <c r="JGZ465" s="22"/>
      <c r="JHA465" s="22"/>
      <c r="JHB465" s="22"/>
      <c r="JHC465" s="22"/>
      <c r="JHD465" s="22"/>
      <c r="JHE465" s="22"/>
      <c r="JHF465" s="22"/>
      <c r="JHG465" s="22"/>
      <c r="JHH465" s="22"/>
      <c r="JHI465" s="22"/>
      <c r="JHJ465" s="22"/>
      <c r="JHK465" s="22"/>
      <c r="JHL465" s="22"/>
      <c r="JHM465" s="22"/>
      <c r="JHN465" s="22"/>
      <c r="JHO465" s="22"/>
      <c r="JHP465" s="22"/>
      <c r="JHQ465" s="22"/>
      <c r="JHR465" s="22"/>
      <c r="JHS465" s="22"/>
      <c r="JHT465" s="22"/>
      <c r="JHU465" s="22"/>
      <c r="JHV465" s="22"/>
      <c r="JHW465" s="22"/>
      <c r="JHX465" s="22"/>
      <c r="JHY465" s="22"/>
      <c r="JHZ465" s="22"/>
      <c r="JIA465" s="22"/>
      <c r="JIB465" s="22"/>
      <c r="JIC465" s="22"/>
      <c r="JID465" s="22"/>
      <c r="JIE465" s="22"/>
      <c r="JIF465" s="22"/>
      <c r="JIG465" s="22"/>
      <c r="JIH465" s="22"/>
      <c r="JII465" s="22"/>
      <c r="JIJ465" s="22"/>
      <c r="JIK465" s="22"/>
      <c r="JIL465" s="22"/>
      <c r="JIM465" s="22"/>
      <c r="JIN465" s="22"/>
      <c r="JIO465" s="22"/>
      <c r="JIP465" s="22"/>
      <c r="JIQ465" s="22"/>
      <c r="JIR465" s="22"/>
      <c r="JIS465" s="22"/>
      <c r="JIT465" s="22"/>
      <c r="JIU465" s="22"/>
      <c r="JIV465" s="22"/>
      <c r="JIW465" s="22"/>
      <c r="JIX465" s="22"/>
      <c r="JIY465" s="22"/>
      <c r="JIZ465" s="22"/>
      <c r="JJA465" s="22"/>
      <c r="JJB465" s="22"/>
      <c r="JJC465" s="22"/>
      <c r="JJD465" s="22"/>
      <c r="JJE465" s="22"/>
      <c r="JJF465" s="22"/>
      <c r="JJG465" s="22"/>
      <c r="JJH465" s="22"/>
      <c r="JJI465" s="22"/>
      <c r="JJJ465" s="22"/>
      <c r="JJK465" s="22"/>
      <c r="JJL465" s="22"/>
      <c r="JJM465" s="22"/>
      <c r="JJN465" s="22"/>
      <c r="JJO465" s="22"/>
      <c r="JJP465" s="22"/>
      <c r="JJQ465" s="22"/>
      <c r="JJR465" s="22"/>
      <c r="JJS465" s="22"/>
      <c r="JJT465" s="22"/>
      <c r="JJU465" s="22"/>
      <c r="JJV465" s="22"/>
      <c r="JJW465" s="22"/>
      <c r="JJX465" s="22"/>
      <c r="JJY465" s="22"/>
      <c r="JJZ465" s="22"/>
      <c r="JKA465" s="22"/>
      <c r="JKB465" s="22"/>
      <c r="JKC465" s="22"/>
      <c r="JKD465" s="22"/>
      <c r="JKE465" s="22"/>
      <c r="JKF465" s="22"/>
      <c r="JKG465" s="22"/>
      <c r="JKH465" s="22"/>
      <c r="JKI465" s="22"/>
      <c r="JKJ465" s="22"/>
      <c r="JKK465" s="22"/>
      <c r="JKL465" s="22"/>
      <c r="JKM465" s="22"/>
      <c r="JKN465" s="22"/>
      <c r="JKO465" s="22"/>
      <c r="JKP465" s="22"/>
      <c r="JKQ465" s="22"/>
      <c r="JKR465" s="22"/>
      <c r="JKS465" s="22"/>
      <c r="JKT465" s="22"/>
      <c r="JKU465" s="22"/>
      <c r="JKV465" s="22"/>
      <c r="JKW465" s="22"/>
      <c r="JKX465" s="22"/>
      <c r="JKY465" s="22"/>
      <c r="JKZ465" s="22"/>
      <c r="JLA465" s="22"/>
      <c r="JLB465" s="22"/>
      <c r="JLC465" s="22"/>
      <c r="JLD465" s="22"/>
      <c r="JLE465" s="22"/>
      <c r="JLF465" s="22"/>
      <c r="JLG465" s="22"/>
      <c r="JLH465" s="22"/>
      <c r="JLI465" s="22"/>
      <c r="JLJ465" s="22"/>
      <c r="JLK465" s="22"/>
      <c r="JLL465" s="22"/>
      <c r="JLM465" s="22"/>
      <c r="JLN465" s="22"/>
      <c r="JLO465" s="22"/>
      <c r="JLP465" s="22"/>
      <c r="JLQ465" s="22"/>
      <c r="JLR465" s="22"/>
      <c r="JLS465" s="22"/>
      <c r="JLT465" s="22"/>
      <c r="JLU465" s="22"/>
      <c r="JLV465" s="22"/>
      <c r="JLW465" s="22"/>
      <c r="JLX465" s="22"/>
      <c r="JLY465" s="22"/>
      <c r="JLZ465" s="22"/>
      <c r="JMA465" s="22"/>
      <c r="JMB465" s="22"/>
      <c r="JMC465" s="22"/>
      <c r="JMD465" s="22"/>
      <c r="JME465" s="22"/>
      <c r="JMF465" s="22"/>
      <c r="JMG465" s="22"/>
      <c r="JMH465" s="22"/>
      <c r="JMI465" s="22"/>
      <c r="JMJ465" s="22"/>
      <c r="JMK465" s="22"/>
      <c r="JML465" s="22"/>
      <c r="JMM465" s="22"/>
      <c r="JMN465" s="22"/>
      <c r="JMO465" s="22"/>
      <c r="JMP465" s="22"/>
      <c r="JMQ465" s="22"/>
      <c r="JMR465" s="22"/>
      <c r="JMS465" s="22"/>
      <c r="JMT465" s="22"/>
      <c r="JMU465" s="22"/>
      <c r="JMV465" s="22"/>
      <c r="JMW465" s="22"/>
      <c r="JMX465" s="22"/>
      <c r="JMY465" s="22"/>
      <c r="JMZ465" s="22"/>
      <c r="JNA465" s="22"/>
      <c r="JNB465" s="22"/>
      <c r="JNC465" s="22"/>
      <c r="JND465" s="22"/>
      <c r="JNE465" s="22"/>
      <c r="JNF465" s="22"/>
      <c r="JNG465" s="22"/>
      <c r="JNH465" s="22"/>
      <c r="JNI465" s="22"/>
      <c r="JNJ465" s="22"/>
      <c r="JNK465" s="22"/>
      <c r="JNL465" s="22"/>
      <c r="JNM465" s="22"/>
      <c r="JNN465" s="22"/>
      <c r="JNO465" s="22"/>
      <c r="JNP465" s="22"/>
      <c r="JNQ465" s="22"/>
      <c r="JNR465" s="22"/>
      <c r="JNS465" s="22"/>
      <c r="JNT465" s="22"/>
      <c r="JNU465" s="22"/>
      <c r="JNV465" s="22"/>
      <c r="JNW465" s="22"/>
      <c r="JNX465" s="22"/>
      <c r="JNY465" s="22"/>
      <c r="JNZ465" s="22"/>
      <c r="JOA465" s="22"/>
      <c r="JOB465" s="22"/>
      <c r="JOC465" s="22"/>
      <c r="JOD465" s="22"/>
      <c r="JOE465" s="22"/>
      <c r="JOF465" s="22"/>
      <c r="JOG465" s="22"/>
      <c r="JOH465" s="22"/>
      <c r="JOI465" s="22"/>
      <c r="JOJ465" s="22"/>
      <c r="JOK465" s="22"/>
      <c r="JOL465" s="22"/>
      <c r="JOM465" s="22"/>
      <c r="JON465" s="22"/>
      <c r="JOO465" s="22"/>
      <c r="JOP465" s="22"/>
      <c r="JOQ465" s="22"/>
      <c r="JOR465" s="22"/>
      <c r="JOS465" s="22"/>
      <c r="JOT465" s="22"/>
      <c r="JOU465" s="22"/>
      <c r="JOV465" s="22"/>
      <c r="JOW465" s="22"/>
      <c r="JOX465" s="22"/>
      <c r="JOY465" s="22"/>
      <c r="JOZ465" s="22"/>
      <c r="JPA465" s="22"/>
      <c r="JPB465" s="22"/>
      <c r="JPC465" s="22"/>
      <c r="JPD465" s="22"/>
      <c r="JPE465" s="22"/>
      <c r="JPF465" s="22"/>
      <c r="JPG465" s="22"/>
      <c r="JPH465" s="22"/>
      <c r="JPI465" s="22"/>
      <c r="JPJ465" s="22"/>
      <c r="JPK465" s="22"/>
      <c r="JPL465" s="22"/>
      <c r="JPM465" s="22"/>
      <c r="JPN465" s="22"/>
      <c r="JPO465" s="22"/>
      <c r="JPP465" s="22"/>
      <c r="JPQ465" s="22"/>
      <c r="JPR465" s="22"/>
      <c r="JPS465" s="22"/>
      <c r="JPT465" s="22"/>
      <c r="JPU465" s="22"/>
      <c r="JPV465" s="22"/>
      <c r="JPW465" s="22"/>
      <c r="JPX465" s="22"/>
      <c r="JPY465" s="22"/>
      <c r="JPZ465" s="22"/>
      <c r="JQA465" s="22"/>
      <c r="JQB465" s="22"/>
      <c r="JQC465" s="22"/>
      <c r="JQD465" s="22"/>
      <c r="JQE465" s="22"/>
      <c r="JQF465" s="22"/>
      <c r="JQG465" s="22"/>
      <c r="JQH465" s="22"/>
      <c r="JQI465" s="22"/>
      <c r="JQJ465" s="22"/>
      <c r="JQK465" s="22"/>
      <c r="JQL465" s="22"/>
      <c r="JQM465" s="22"/>
      <c r="JQN465" s="22"/>
      <c r="JQO465" s="22"/>
      <c r="JQP465" s="22"/>
      <c r="JQQ465" s="22"/>
      <c r="JQR465" s="22"/>
      <c r="JQS465" s="22"/>
      <c r="JQT465" s="22"/>
      <c r="JQU465" s="22"/>
      <c r="JQV465" s="22"/>
      <c r="JQW465" s="22"/>
      <c r="JQX465" s="22"/>
      <c r="JQY465" s="22"/>
      <c r="JQZ465" s="22"/>
      <c r="JRA465" s="22"/>
      <c r="JRB465" s="22"/>
      <c r="JRC465" s="22"/>
      <c r="JRD465" s="22"/>
      <c r="JRE465" s="22"/>
      <c r="JRF465" s="22"/>
      <c r="JRG465" s="22"/>
      <c r="JRH465" s="22"/>
      <c r="JRI465" s="22"/>
      <c r="JRJ465" s="22"/>
      <c r="JRK465" s="22"/>
      <c r="JRL465" s="22"/>
      <c r="JRM465" s="22"/>
      <c r="JRN465" s="22"/>
      <c r="JRO465" s="22"/>
      <c r="JRP465" s="22"/>
      <c r="JRQ465" s="22"/>
      <c r="JRR465" s="22"/>
      <c r="JRS465" s="22"/>
      <c r="JRT465" s="22"/>
      <c r="JRU465" s="22"/>
      <c r="JRV465" s="22"/>
      <c r="JRW465" s="22"/>
      <c r="JRX465" s="22"/>
      <c r="JRY465" s="22"/>
      <c r="JRZ465" s="22"/>
      <c r="JSA465" s="22"/>
      <c r="JSB465" s="22"/>
      <c r="JSC465" s="22"/>
      <c r="JSD465" s="22"/>
      <c r="JSE465" s="22"/>
      <c r="JSF465" s="22"/>
      <c r="JSG465" s="22"/>
      <c r="JSH465" s="22"/>
      <c r="JSI465" s="22"/>
      <c r="JSJ465" s="22"/>
      <c r="JSK465" s="22"/>
      <c r="JSL465" s="22"/>
      <c r="JSM465" s="22"/>
      <c r="JSN465" s="22"/>
      <c r="JSO465" s="22"/>
      <c r="JSP465" s="22"/>
      <c r="JSQ465" s="22"/>
      <c r="JSR465" s="22"/>
      <c r="JSS465" s="22"/>
      <c r="JST465" s="22"/>
      <c r="JSU465" s="22"/>
      <c r="JSV465" s="22"/>
      <c r="JSW465" s="22"/>
      <c r="JSX465" s="22"/>
      <c r="JSY465" s="22"/>
      <c r="JSZ465" s="22"/>
      <c r="JTA465" s="22"/>
      <c r="JTB465" s="22"/>
      <c r="JTC465" s="22"/>
      <c r="JTD465" s="22"/>
      <c r="JTE465" s="22"/>
      <c r="JTF465" s="22"/>
      <c r="JTG465" s="22"/>
      <c r="JTH465" s="22"/>
      <c r="JTI465" s="22"/>
      <c r="JTJ465" s="22"/>
      <c r="JTK465" s="22"/>
      <c r="JTL465" s="22"/>
      <c r="JTM465" s="22"/>
      <c r="JTN465" s="22"/>
      <c r="JTO465" s="22"/>
      <c r="JTP465" s="22"/>
      <c r="JTQ465" s="22"/>
      <c r="JTR465" s="22"/>
      <c r="JTS465" s="22"/>
      <c r="JTT465" s="22"/>
      <c r="JTU465" s="22"/>
      <c r="JTV465" s="22"/>
      <c r="JTW465" s="22"/>
      <c r="JTX465" s="22"/>
      <c r="JTY465" s="22"/>
      <c r="JTZ465" s="22"/>
      <c r="JUA465" s="22"/>
      <c r="JUB465" s="22"/>
      <c r="JUC465" s="22"/>
      <c r="JUD465" s="22"/>
      <c r="JUE465" s="22"/>
      <c r="JUF465" s="22"/>
      <c r="JUG465" s="22"/>
      <c r="JUH465" s="22"/>
      <c r="JUI465" s="22"/>
      <c r="JUJ465" s="22"/>
      <c r="JUK465" s="22"/>
      <c r="JUL465" s="22"/>
      <c r="JUM465" s="22"/>
      <c r="JUN465" s="22"/>
      <c r="JUO465" s="22"/>
      <c r="JUP465" s="22"/>
      <c r="JUQ465" s="22"/>
      <c r="JUR465" s="22"/>
      <c r="JUS465" s="22"/>
      <c r="JUT465" s="22"/>
      <c r="JUU465" s="22"/>
      <c r="JUV465" s="22"/>
      <c r="JUW465" s="22"/>
      <c r="JUX465" s="22"/>
      <c r="JUY465" s="22"/>
      <c r="JUZ465" s="22"/>
      <c r="JVA465" s="22"/>
      <c r="JVB465" s="22"/>
      <c r="JVC465" s="22"/>
      <c r="JVD465" s="22"/>
      <c r="JVE465" s="22"/>
      <c r="JVF465" s="22"/>
      <c r="JVG465" s="22"/>
      <c r="JVH465" s="22"/>
      <c r="JVI465" s="22"/>
      <c r="JVJ465" s="22"/>
      <c r="JVK465" s="22"/>
      <c r="JVL465" s="22"/>
      <c r="JVM465" s="22"/>
      <c r="JVN465" s="22"/>
      <c r="JVO465" s="22"/>
      <c r="JVP465" s="22"/>
      <c r="JVQ465" s="22"/>
      <c r="JVR465" s="22"/>
      <c r="JVS465" s="22"/>
      <c r="JVT465" s="22"/>
      <c r="JVU465" s="22"/>
      <c r="JVV465" s="22"/>
      <c r="JVW465" s="22"/>
      <c r="JVX465" s="22"/>
      <c r="JVY465" s="22"/>
      <c r="JVZ465" s="22"/>
      <c r="JWA465" s="22"/>
      <c r="JWB465" s="22"/>
      <c r="JWC465" s="22"/>
      <c r="JWD465" s="22"/>
      <c r="JWE465" s="22"/>
      <c r="JWF465" s="22"/>
      <c r="JWG465" s="22"/>
      <c r="JWH465" s="22"/>
      <c r="JWI465" s="22"/>
      <c r="JWJ465" s="22"/>
      <c r="JWK465" s="22"/>
      <c r="JWL465" s="22"/>
      <c r="JWM465" s="22"/>
      <c r="JWN465" s="22"/>
      <c r="JWO465" s="22"/>
      <c r="JWP465" s="22"/>
      <c r="JWQ465" s="22"/>
      <c r="JWR465" s="22"/>
      <c r="JWS465" s="22"/>
      <c r="JWT465" s="22"/>
      <c r="JWU465" s="22"/>
      <c r="JWV465" s="22"/>
      <c r="JWW465" s="22"/>
      <c r="JWX465" s="22"/>
      <c r="JWY465" s="22"/>
      <c r="JWZ465" s="22"/>
      <c r="JXA465" s="22"/>
      <c r="JXB465" s="22"/>
      <c r="JXC465" s="22"/>
      <c r="JXD465" s="22"/>
      <c r="JXE465" s="22"/>
      <c r="JXF465" s="22"/>
      <c r="JXG465" s="22"/>
      <c r="JXH465" s="22"/>
      <c r="JXI465" s="22"/>
      <c r="JXJ465" s="22"/>
      <c r="JXK465" s="22"/>
      <c r="JXL465" s="22"/>
      <c r="JXM465" s="22"/>
      <c r="JXN465" s="22"/>
      <c r="JXO465" s="22"/>
      <c r="JXP465" s="22"/>
      <c r="JXQ465" s="22"/>
      <c r="JXR465" s="22"/>
      <c r="JXS465" s="22"/>
      <c r="JXT465" s="22"/>
      <c r="JXU465" s="22"/>
      <c r="JXV465" s="22"/>
      <c r="JXW465" s="22"/>
      <c r="JXX465" s="22"/>
      <c r="JXY465" s="22"/>
      <c r="JXZ465" s="22"/>
      <c r="JYA465" s="22"/>
      <c r="JYB465" s="22"/>
      <c r="JYC465" s="22"/>
      <c r="JYD465" s="22"/>
      <c r="JYE465" s="22"/>
      <c r="JYF465" s="22"/>
      <c r="JYG465" s="22"/>
      <c r="JYH465" s="22"/>
      <c r="JYI465" s="22"/>
      <c r="JYJ465" s="22"/>
      <c r="JYK465" s="22"/>
      <c r="JYL465" s="22"/>
      <c r="JYM465" s="22"/>
      <c r="JYN465" s="22"/>
      <c r="JYO465" s="22"/>
      <c r="JYP465" s="22"/>
      <c r="JYQ465" s="22"/>
      <c r="JYR465" s="22"/>
      <c r="JYS465" s="22"/>
      <c r="JYT465" s="22"/>
      <c r="JYU465" s="22"/>
      <c r="JYV465" s="22"/>
      <c r="JYW465" s="22"/>
      <c r="JYX465" s="22"/>
      <c r="JYY465" s="22"/>
      <c r="JYZ465" s="22"/>
      <c r="JZA465" s="22"/>
      <c r="JZB465" s="22"/>
      <c r="JZC465" s="22"/>
      <c r="JZD465" s="22"/>
      <c r="JZE465" s="22"/>
      <c r="JZF465" s="22"/>
      <c r="JZG465" s="22"/>
      <c r="JZH465" s="22"/>
      <c r="JZI465" s="22"/>
      <c r="JZJ465" s="22"/>
      <c r="JZK465" s="22"/>
      <c r="JZL465" s="22"/>
      <c r="JZM465" s="22"/>
      <c r="JZN465" s="22"/>
      <c r="JZO465" s="22"/>
      <c r="JZP465" s="22"/>
      <c r="JZQ465" s="22"/>
      <c r="JZR465" s="22"/>
      <c r="JZS465" s="22"/>
      <c r="JZT465" s="22"/>
      <c r="JZU465" s="22"/>
      <c r="JZV465" s="22"/>
      <c r="JZW465" s="22"/>
      <c r="JZX465" s="22"/>
      <c r="JZY465" s="22"/>
      <c r="JZZ465" s="22"/>
      <c r="KAA465" s="22"/>
      <c r="KAB465" s="22"/>
      <c r="KAC465" s="22"/>
      <c r="KAD465" s="22"/>
      <c r="KAE465" s="22"/>
      <c r="KAF465" s="22"/>
      <c r="KAG465" s="22"/>
      <c r="KAH465" s="22"/>
      <c r="KAI465" s="22"/>
      <c r="KAJ465" s="22"/>
      <c r="KAK465" s="22"/>
      <c r="KAL465" s="22"/>
      <c r="KAM465" s="22"/>
      <c r="KAN465" s="22"/>
      <c r="KAO465" s="22"/>
      <c r="KAP465" s="22"/>
      <c r="KAQ465" s="22"/>
      <c r="KAR465" s="22"/>
      <c r="KAS465" s="22"/>
      <c r="KAT465" s="22"/>
      <c r="KAU465" s="22"/>
      <c r="KAV465" s="22"/>
      <c r="KAW465" s="22"/>
      <c r="KAX465" s="22"/>
      <c r="KAY465" s="22"/>
      <c r="KAZ465" s="22"/>
      <c r="KBA465" s="22"/>
      <c r="KBB465" s="22"/>
      <c r="KBC465" s="22"/>
      <c r="KBD465" s="22"/>
      <c r="KBE465" s="22"/>
      <c r="KBF465" s="22"/>
      <c r="KBG465" s="22"/>
      <c r="KBH465" s="22"/>
      <c r="KBI465" s="22"/>
      <c r="KBJ465" s="22"/>
      <c r="KBK465" s="22"/>
      <c r="KBL465" s="22"/>
      <c r="KBM465" s="22"/>
      <c r="KBN465" s="22"/>
      <c r="KBO465" s="22"/>
      <c r="KBP465" s="22"/>
      <c r="KBQ465" s="22"/>
      <c r="KBR465" s="22"/>
      <c r="KBS465" s="22"/>
      <c r="KBT465" s="22"/>
      <c r="KBU465" s="22"/>
      <c r="KBV465" s="22"/>
      <c r="KBW465" s="22"/>
      <c r="KBX465" s="22"/>
      <c r="KBY465" s="22"/>
      <c r="KBZ465" s="22"/>
      <c r="KCA465" s="22"/>
      <c r="KCB465" s="22"/>
      <c r="KCC465" s="22"/>
      <c r="KCD465" s="22"/>
      <c r="KCE465" s="22"/>
      <c r="KCF465" s="22"/>
      <c r="KCG465" s="22"/>
      <c r="KCH465" s="22"/>
      <c r="KCI465" s="22"/>
      <c r="KCJ465" s="22"/>
      <c r="KCK465" s="22"/>
      <c r="KCL465" s="22"/>
      <c r="KCM465" s="22"/>
      <c r="KCN465" s="22"/>
      <c r="KCO465" s="22"/>
      <c r="KCP465" s="22"/>
      <c r="KCQ465" s="22"/>
      <c r="KCR465" s="22"/>
      <c r="KCS465" s="22"/>
      <c r="KCT465" s="22"/>
      <c r="KCU465" s="22"/>
      <c r="KCV465" s="22"/>
      <c r="KCW465" s="22"/>
      <c r="KCX465" s="22"/>
      <c r="KCY465" s="22"/>
      <c r="KCZ465" s="22"/>
      <c r="KDA465" s="22"/>
      <c r="KDB465" s="22"/>
      <c r="KDC465" s="22"/>
      <c r="KDD465" s="22"/>
      <c r="KDE465" s="22"/>
      <c r="KDF465" s="22"/>
      <c r="KDG465" s="22"/>
      <c r="KDH465" s="22"/>
      <c r="KDI465" s="22"/>
      <c r="KDJ465" s="22"/>
      <c r="KDK465" s="22"/>
      <c r="KDL465" s="22"/>
      <c r="KDM465" s="22"/>
      <c r="KDN465" s="22"/>
      <c r="KDO465" s="22"/>
      <c r="KDP465" s="22"/>
      <c r="KDQ465" s="22"/>
      <c r="KDR465" s="22"/>
      <c r="KDS465" s="22"/>
      <c r="KDT465" s="22"/>
      <c r="KDU465" s="22"/>
      <c r="KDV465" s="22"/>
      <c r="KDW465" s="22"/>
      <c r="KDX465" s="22"/>
      <c r="KDY465" s="22"/>
      <c r="KDZ465" s="22"/>
      <c r="KEA465" s="22"/>
      <c r="KEB465" s="22"/>
      <c r="KEC465" s="22"/>
      <c r="KED465" s="22"/>
      <c r="KEE465" s="22"/>
      <c r="KEF465" s="22"/>
      <c r="KEG465" s="22"/>
      <c r="KEH465" s="22"/>
      <c r="KEI465" s="22"/>
      <c r="KEJ465" s="22"/>
      <c r="KEK465" s="22"/>
      <c r="KEL465" s="22"/>
      <c r="KEM465" s="22"/>
      <c r="KEN465" s="22"/>
      <c r="KEO465" s="22"/>
      <c r="KEP465" s="22"/>
      <c r="KEQ465" s="22"/>
      <c r="KER465" s="22"/>
      <c r="KES465" s="22"/>
      <c r="KET465" s="22"/>
      <c r="KEU465" s="22"/>
      <c r="KEV465" s="22"/>
      <c r="KEW465" s="22"/>
      <c r="KEX465" s="22"/>
      <c r="KEY465" s="22"/>
      <c r="KEZ465" s="22"/>
      <c r="KFA465" s="22"/>
      <c r="KFB465" s="22"/>
      <c r="KFC465" s="22"/>
      <c r="KFD465" s="22"/>
      <c r="KFE465" s="22"/>
      <c r="KFF465" s="22"/>
      <c r="KFG465" s="22"/>
      <c r="KFH465" s="22"/>
      <c r="KFI465" s="22"/>
      <c r="KFJ465" s="22"/>
      <c r="KFK465" s="22"/>
      <c r="KFL465" s="22"/>
      <c r="KFM465" s="22"/>
      <c r="KFN465" s="22"/>
      <c r="KFO465" s="22"/>
      <c r="KFP465" s="22"/>
      <c r="KFQ465" s="22"/>
      <c r="KFR465" s="22"/>
      <c r="KFS465" s="22"/>
      <c r="KFT465" s="22"/>
      <c r="KFU465" s="22"/>
      <c r="KFV465" s="22"/>
      <c r="KFW465" s="22"/>
      <c r="KFX465" s="22"/>
      <c r="KFY465" s="22"/>
      <c r="KFZ465" s="22"/>
      <c r="KGA465" s="22"/>
      <c r="KGB465" s="22"/>
      <c r="KGC465" s="22"/>
      <c r="KGD465" s="22"/>
      <c r="KGE465" s="22"/>
      <c r="KGF465" s="22"/>
      <c r="KGG465" s="22"/>
      <c r="KGH465" s="22"/>
      <c r="KGI465" s="22"/>
      <c r="KGJ465" s="22"/>
      <c r="KGK465" s="22"/>
      <c r="KGL465" s="22"/>
      <c r="KGM465" s="22"/>
      <c r="KGN465" s="22"/>
      <c r="KGO465" s="22"/>
      <c r="KGP465" s="22"/>
      <c r="KGQ465" s="22"/>
      <c r="KGR465" s="22"/>
      <c r="KGS465" s="22"/>
      <c r="KGT465" s="22"/>
      <c r="KGU465" s="22"/>
      <c r="KGV465" s="22"/>
      <c r="KGW465" s="22"/>
      <c r="KGX465" s="22"/>
      <c r="KGY465" s="22"/>
      <c r="KGZ465" s="22"/>
      <c r="KHA465" s="22"/>
      <c r="KHB465" s="22"/>
      <c r="KHC465" s="22"/>
      <c r="KHD465" s="22"/>
      <c r="KHE465" s="22"/>
      <c r="KHF465" s="22"/>
      <c r="KHG465" s="22"/>
      <c r="KHH465" s="22"/>
      <c r="KHI465" s="22"/>
      <c r="KHJ465" s="22"/>
      <c r="KHK465" s="22"/>
      <c r="KHL465" s="22"/>
      <c r="KHM465" s="22"/>
      <c r="KHN465" s="22"/>
      <c r="KHO465" s="22"/>
      <c r="KHP465" s="22"/>
      <c r="KHQ465" s="22"/>
      <c r="KHR465" s="22"/>
      <c r="KHS465" s="22"/>
      <c r="KHT465" s="22"/>
      <c r="KHU465" s="22"/>
      <c r="KHV465" s="22"/>
      <c r="KHW465" s="22"/>
      <c r="KHX465" s="22"/>
      <c r="KHY465" s="22"/>
      <c r="KHZ465" s="22"/>
      <c r="KIA465" s="22"/>
      <c r="KIB465" s="22"/>
      <c r="KIC465" s="22"/>
      <c r="KID465" s="22"/>
      <c r="KIE465" s="22"/>
      <c r="KIF465" s="22"/>
      <c r="KIG465" s="22"/>
      <c r="KIH465" s="22"/>
      <c r="KII465" s="22"/>
      <c r="KIJ465" s="22"/>
      <c r="KIK465" s="22"/>
      <c r="KIL465" s="22"/>
      <c r="KIM465" s="22"/>
      <c r="KIN465" s="22"/>
      <c r="KIO465" s="22"/>
      <c r="KIP465" s="22"/>
      <c r="KIQ465" s="22"/>
      <c r="KIR465" s="22"/>
      <c r="KIS465" s="22"/>
      <c r="KIT465" s="22"/>
      <c r="KIU465" s="22"/>
      <c r="KIV465" s="22"/>
      <c r="KIW465" s="22"/>
      <c r="KIX465" s="22"/>
      <c r="KIY465" s="22"/>
      <c r="KIZ465" s="22"/>
      <c r="KJA465" s="22"/>
      <c r="KJB465" s="22"/>
      <c r="KJC465" s="22"/>
      <c r="KJD465" s="22"/>
      <c r="KJE465" s="22"/>
      <c r="KJF465" s="22"/>
      <c r="KJG465" s="22"/>
      <c r="KJH465" s="22"/>
      <c r="KJI465" s="22"/>
      <c r="KJJ465" s="22"/>
      <c r="KJK465" s="22"/>
      <c r="KJL465" s="22"/>
      <c r="KJM465" s="22"/>
      <c r="KJN465" s="22"/>
      <c r="KJO465" s="22"/>
      <c r="KJP465" s="22"/>
      <c r="KJQ465" s="22"/>
      <c r="KJR465" s="22"/>
      <c r="KJS465" s="22"/>
      <c r="KJT465" s="22"/>
      <c r="KJU465" s="22"/>
      <c r="KJV465" s="22"/>
      <c r="KJW465" s="22"/>
      <c r="KJX465" s="22"/>
      <c r="KJY465" s="22"/>
      <c r="KJZ465" s="22"/>
      <c r="KKA465" s="22"/>
      <c r="KKB465" s="22"/>
      <c r="KKC465" s="22"/>
      <c r="KKD465" s="22"/>
      <c r="KKE465" s="22"/>
      <c r="KKF465" s="22"/>
      <c r="KKG465" s="22"/>
      <c r="KKH465" s="22"/>
      <c r="KKI465" s="22"/>
      <c r="KKJ465" s="22"/>
      <c r="KKK465" s="22"/>
      <c r="KKL465" s="22"/>
      <c r="KKM465" s="22"/>
      <c r="KKN465" s="22"/>
      <c r="KKO465" s="22"/>
      <c r="KKP465" s="22"/>
      <c r="KKQ465" s="22"/>
      <c r="KKR465" s="22"/>
      <c r="KKS465" s="22"/>
      <c r="KKT465" s="22"/>
      <c r="KKU465" s="22"/>
      <c r="KKV465" s="22"/>
      <c r="KKW465" s="22"/>
      <c r="KKX465" s="22"/>
      <c r="KKY465" s="22"/>
      <c r="KKZ465" s="22"/>
      <c r="KLA465" s="22"/>
      <c r="KLB465" s="22"/>
      <c r="KLC465" s="22"/>
      <c r="KLD465" s="22"/>
      <c r="KLE465" s="22"/>
      <c r="KLF465" s="22"/>
      <c r="KLG465" s="22"/>
      <c r="KLH465" s="22"/>
      <c r="KLI465" s="22"/>
      <c r="KLJ465" s="22"/>
      <c r="KLK465" s="22"/>
      <c r="KLL465" s="22"/>
      <c r="KLM465" s="22"/>
      <c r="KLN465" s="22"/>
      <c r="KLO465" s="22"/>
      <c r="KLP465" s="22"/>
      <c r="KLQ465" s="22"/>
      <c r="KLR465" s="22"/>
      <c r="KLS465" s="22"/>
      <c r="KLT465" s="22"/>
      <c r="KLU465" s="22"/>
      <c r="KLV465" s="22"/>
      <c r="KLW465" s="22"/>
      <c r="KLX465" s="22"/>
      <c r="KLY465" s="22"/>
      <c r="KLZ465" s="22"/>
      <c r="KMA465" s="22"/>
      <c r="KMB465" s="22"/>
      <c r="KMC465" s="22"/>
      <c r="KMD465" s="22"/>
      <c r="KME465" s="22"/>
      <c r="KMF465" s="22"/>
      <c r="KMG465" s="22"/>
      <c r="KMH465" s="22"/>
      <c r="KMI465" s="22"/>
      <c r="KMJ465" s="22"/>
      <c r="KMK465" s="22"/>
      <c r="KML465" s="22"/>
      <c r="KMM465" s="22"/>
      <c r="KMN465" s="22"/>
      <c r="KMO465" s="22"/>
      <c r="KMP465" s="22"/>
      <c r="KMQ465" s="22"/>
      <c r="KMR465" s="22"/>
      <c r="KMS465" s="22"/>
      <c r="KMT465" s="22"/>
      <c r="KMU465" s="22"/>
      <c r="KMV465" s="22"/>
      <c r="KMW465" s="22"/>
      <c r="KMX465" s="22"/>
      <c r="KMY465" s="22"/>
      <c r="KMZ465" s="22"/>
      <c r="KNA465" s="22"/>
      <c r="KNB465" s="22"/>
      <c r="KNC465" s="22"/>
      <c r="KND465" s="22"/>
      <c r="KNE465" s="22"/>
      <c r="KNF465" s="22"/>
      <c r="KNG465" s="22"/>
      <c r="KNH465" s="22"/>
      <c r="KNI465" s="22"/>
      <c r="KNJ465" s="22"/>
      <c r="KNK465" s="22"/>
      <c r="KNL465" s="22"/>
      <c r="KNM465" s="22"/>
      <c r="KNN465" s="22"/>
      <c r="KNO465" s="22"/>
      <c r="KNP465" s="22"/>
      <c r="KNQ465" s="22"/>
      <c r="KNR465" s="22"/>
      <c r="KNS465" s="22"/>
      <c r="KNT465" s="22"/>
      <c r="KNU465" s="22"/>
      <c r="KNV465" s="22"/>
      <c r="KNW465" s="22"/>
      <c r="KNX465" s="22"/>
      <c r="KNY465" s="22"/>
      <c r="KNZ465" s="22"/>
      <c r="KOA465" s="22"/>
      <c r="KOB465" s="22"/>
      <c r="KOC465" s="22"/>
      <c r="KOD465" s="22"/>
      <c r="KOE465" s="22"/>
      <c r="KOF465" s="22"/>
      <c r="KOG465" s="22"/>
      <c r="KOH465" s="22"/>
      <c r="KOI465" s="22"/>
      <c r="KOJ465" s="22"/>
      <c r="KOK465" s="22"/>
      <c r="KOL465" s="22"/>
      <c r="KOM465" s="22"/>
      <c r="KON465" s="22"/>
      <c r="KOO465" s="22"/>
      <c r="KOP465" s="22"/>
      <c r="KOQ465" s="22"/>
      <c r="KOR465" s="22"/>
      <c r="KOS465" s="22"/>
      <c r="KOT465" s="22"/>
      <c r="KOU465" s="22"/>
      <c r="KOV465" s="22"/>
      <c r="KOW465" s="22"/>
      <c r="KOX465" s="22"/>
      <c r="KOY465" s="22"/>
      <c r="KOZ465" s="22"/>
      <c r="KPA465" s="22"/>
      <c r="KPB465" s="22"/>
      <c r="KPC465" s="22"/>
      <c r="KPD465" s="22"/>
      <c r="KPE465" s="22"/>
      <c r="KPF465" s="22"/>
      <c r="KPG465" s="22"/>
      <c r="KPH465" s="22"/>
      <c r="KPI465" s="22"/>
      <c r="KPJ465" s="22"/>
      <c r="KPK465" s="22"/>
      <c r="KPL465" s="22"/>
      <c r="KPM465" s="22"/>
      <c r="KPN465" s="22"/>
      <c r="KPO465" s="22"/>
      <c r="KPP465" s="22"/>
      <c r="KPQ465" s="22"/>
      <c r="KPR465" s="22"/>
      <c r="KPS465" s="22"/>
      <c r="KPT465" s="22"/>
      <c r="KPU465" s="22"/>
      <c r="KPV465" s="22"/>
      <c r="KPW465" s="22"/>
      <c r="KPX465" s="22"/>
      <c r="KPY465" s="22"/>
      <c r="KPZ465" s="22"/>
      <c r="KQA465" s="22"/>
      <c r="KQB465" s="22"/>
      <c r="KQC465" s="22"/>
      <c r="KQD465" s="22"/>
      <c r="KQE465" s="22"/>
      <c r="KQF465" s="22"/>
      <c r="KQG465" s="22"/>
      <c r="KQH465" s="22"/>
      <c r="KQI465" s="22"/>
      <c r="KQJ465" s="22"/>
      <c r="KQK465" s="22"/>
      <c r="KQL465" s="22"/>
      <c r="KQM465" s="22"/>
      <c r="KQN465" s="22"/>
      <c r="KQO465" s="22"/>
      <c r="KQP465" s="22"/>
      <c r="KQQ465" s="22"/>
      <c r="KQR465" s="22"/>
      <c r="KQS465" s="22"/>
      <c r="KQT465" s="22"/>
      <c r="KQU465" s="22"/>
      <c r="KQV465" s="22"/>
      <c r="KQW465" s="22"/>
      <c r="KQX465" s="22"/>
      <c r="KQY465" s="22"/>
      <c r="KQZ465" s="22"/>
      <c r="KRA465" s="22"/>
      <c r="KRB465" s="22"/>
      <c r="KRC465" s="22"/>
      <c r="KRD465" s="22"/>
      <c r="KRE465" s="22"/>
      <c r="KRF465" s="22"/>
      <c r="KRG465" s="22"/>
      <c r="KRH465" s="22"/>
      <c r="KRI465" s="22"/>
      <c r="KRJ465" s="22"/>
      <c r="KRK465" s="22"/>
      <c r="KRL465" s="22"/>
      <c r="KRM465" s="22"/>
      <c r="KRN465" s="22"/>
      <c r="KRO465" s="22"/>
      <c r="KRP465" s="22"/>
      <c r="KRQ465" s="22"/>
      <c r="KRR465" s="22"/>
      <c r="KRS465" s="22"/>
      <c r="KRT465" s="22"/>
      <c r="KRU465" s="22"/>
      <c r="KRV465" s="22"/>
      <c r="KRW465" s="22"/>
      <c r="KRX465" s="22"/>
      <c r="KRY465" s="22"/>
      <c r="KRZ465" s="22"/>
      <c r="KSA465" s="22"/>
      <c r="KSB465" s="22"/>
      <c r="KSC465" s="22"/>
      <c r="KSD465" s="22"/>
      <c r="KSE465" s="22"/>
      <c r="KSF465" s="22"/>
      <c r="KSG465" s="22"/>
      <c r="KSH465" s="22"/>
      <c r="KSI465" s="22"/>
      <c r="KSJ465" s="22"/>
      <c r="KSK465" s="22"/>
      <c r="KSL465" s="22"/>
      <c r="KSM465" s="22"/>
      <c r="KSN465" s="22"/>
      <c r="KSO465" s="22"/>
      <c r="KSP465" s="22"/>
      <c r="KSQ465" s="22"/>
      <c r="KSR465" s="22"/>
      <c r="KSS465" s="22"/>
      <c r="KST465" s="22"/>
      <c r="KSU465" s="22"/>
      <c r="KSV465" s="22"/>
      <c r="KSW465" s="22"/>
      <c r="KSX465" s="22"/>
      <c r="KSY465" s="22"/>
      <c r="KSZ465" s="22"/>
      <c r="KTA465" s="22"/>
      <c r="KTB465" s="22"/>
      <c r="KTC465" s="22"/>
      <c r="KTD465" s="22"/>
      <c r="KTE465" s="22"/>
      <c r="KTF465" s="22"/>
      <c r="KTG465" s="22"/>
      <c r="KTH465" s="22"/>
      <c r="KTI465" s="22"/>
      <c r="KTJ465" s="22"/>
      <c r="KTK465" s="22"/>
      <c r="KTL465" s="22"/>
      <c r="KTM465" s="22"/>
      <c r="KTN465" s="22"/>
      <c r="KTO465" s="22"/>
      <c r="KTP465" s="22"/>
      <c r="KTQ465" s="22"/>
      <c r="KTR465" s="22"/>
      <c r="KTS465" s="22"/>
      <c r="KTT465" s="22"/>
      <c r="KTU465" s="22"/>
      <c r="KTV465" s="22"/>
      <c r="KTW465" s="22"/>
      <c r="KTX465" s="22"/>
      <c r="KTY465" s="22"/>
      <c r="KTZ465" s="22"/>
      <c r="KUA465" s="22"/>
      <c r="KUB465" s="22"/>
      <c r="KUC465" s="22"/>
      <c r="KUD465" s="22"/>
      <c r="KUE465" s="22"/>
      <c r="KUF465" s="22"/>
      <c r="KUG465" s="22"/>
      <c r="KUH465" s="22"/>
      <c r="KUI465" s="22"/>
      <c r="KUJ465" s="22"/>
      <c r="KUK465" s="22"/>
      <c r="KUL465" s="22"/>
      <c r="KUM465" s="22"/>
      <c r="KUN465" s="22"/>
      <c r="KUO465" s="22"/>
      <c r="KUP465" s="22"/>
      <c r="KUQ465" s="22"/>
      <c r="KUR465" s="22"/>
      <c r="KUS465" s="22"/>
      <c r="KUT465" s="22"/>
      <c r="KUU465" s="22"/>
      <c r="KUV465" s="22"/>
      <c r="KUW465" s="22"/>
      <c r="KUX465" s="22"/>
      <c r="KUY465" s="22"/>
      <c r="KUZ465" s="22"/>
      <c r="KVA465" s="22"/>
      <c r="KVB465" s="22"/>
      <c r="KVC465" s="22"/>
      <c r="KVD465" s="22"/>
      <c r="KVE465" s="22"/>
      <c r="KVF465" s="22"/>
      <c r="KVG465" s="22"/>
      <c r="KVH465" s="22"/>
      <c r="KVI465" s="22"/>
      <c r="KVJ465" s="22"/>
      <c r="KVK465" s="22"/>
      <c r="KVL465" s="22"/>
      <c r="KVM465" s="22"/>
      <c r="KVN465" s="22"/>
      <c r="KVO465" s="22"/>
      <c r="KVP465" s="22"/>
      <c r="KVQ465" s="22"/>
      <c r="KVR465" s="22"/>
      <c r="KVS465" s="22"/>
      <c r="KVT465" s="22"/>
      <c r="KVU465" s="22"/>
      <c r="KVV465" s="22"/>
      <c r="KVW465" s="22"/>
      <c r="KVX465" s="22"/>
      <c r="KVY465" s="22"/>
      <c r="KVZ465" s="22"/>
      <c r="KWA465" s="22"/>
      <c r="KWB465" s="22"/>
      <c r="KWC465" s="22"/>
      <c r="KWD465" s="22"/>
      <c r="KWE465" s="22"/>
      <c r="KWF465" s="22"/>
      <c r="KWG465" s="22"/>
      <c r="KWH465" s="22"/>
      <c r="KWI465" s="22"/>
      <c r="KWJ465" s="22"/>
      <c r="KWK465" s="22"/>
      <c r="KWL465" s="22"/>
      <c r="KWM465" s="22"/>
      <c r="KWN465" s="22"/>
      <c r="KWO465" s="22"/>
      <c r="KWP465" s="22"/>
      <c r="KWQ465" s="22"/>
      <c r="KWR465" s="22"/>
      <c r="KWS465" s="22"/>
      <c r="KWT465" s="22"/>
      <c r="KWU465" s="22"/>
      <c r="KWV465" s="22"/>
      <c r="KWW465" s="22"/>
      <c r="KWX465" s="22"/>
      <c r="KWY465" s="22"/>
      <c r="KWZ465" s="22"/>
      <c r="KXA465" s="22"/>
      <c r="KXB465" s="22"/>
      <c r="KXC465" s="22"/>
      <c r="KXD465" s="22"/>
      <c r="KXE465" s="22"/>
      <c r="KXF465" s="22"/>
      <c r="KXG465" s="22"/>
      <c r="KXH465" s="22"/>
      <c r="KXI465" s="22"/>
      <c r="KXJ465" s="22"/>
      <c r="KXK465" s="22"/>
      <c r="KXL465" s="22"/>
      <c r="KXM465" s="22"/>
      <c r="KXN465" s="22"/>
      <c r="KXO465" s="22"/>
      <c r="KXP465" s="22"/>
      <c r="KXQ465" s="22"/>
      <c r="KXR465" s="22"/>
      <c r="KXS465" s="22"/>
      <c r="KXT465" s="22"/>
      <c r="KXU465" s="22"/>
      <c r="KXV465" s="22"/>
      <c r="KXW465" s="22"/>
      <c r="KXX465" s="22"/>
      <c r="KXY465" s="22"/>
      <c r="KXZ465" s="22"/>
      <c r="KYA465" s="22"/>
      <c r="KYB465" s="22"/>
      <c r="KYC465" s="22"/>
      <c r="KYD465" s="22"/>
      <c r="KYE465" s="22"/>
      <c r="KYF465" s="22"/>
      <c r="KYG465" s="22"/>
      <c r="KYH465" s="22"/>
      <c r="KYI465" s="22"/>
      <c r="KYJ465" s="22"/>
      <c r="KYK465" s="22"/>
      <c r="KYL465" s="22"/>
      <c r="KYM465" s="22"/>
      <c r="KYN465" s="22"/>
      <c r="KYO465" s="22"/>
      <c r="KYP465" s="22"/>
      <c r="KYQ465" s="22"/>
      <c r="KYR465" s="22"/>
      <c r="KYS465" s="22"/>
      <c r="KYT465" s="22"/>
      <c r="KYU465" s="22"/>
      <c r="KYV465" s="22"/>
      <c r="KYW465" s="22"/>
      <c r="KYX465" s="22"/>
      <c r="KYY465" s="22"/>
      <c r="KYZ465" s="22"/>
      <c r="KZA465" s="22"/>
      <c r="KZB465" s="22"/>
      <c r="KZC465" s="22"/>
      <c r="KZD465" s="22"/>
      <c r="KZE465" s="22"/>
      <c r="KZF465" s="22"/>
      <c r="KZG465" s="22"/>
      <c r="KZH465" s="22"/>
      <c r="KZI465" s="22"/>
      <c r="KZJ465" s="22"/>
      <c r="KZK465" s="22"/>
      <c r="KZL465" s="22"/>
      <c r="KZM465" s="22"/>
      <c r="KZN465" s="22"/>
      <c r="KZO465" s="22"/>
      <c r="KZP465" s="22"/>
      <c r="KZQ465" s="22"/>
      <c r="KZR465" s="22"/>
      <c r="KZS465" s="22"/>
      <c r="KZT465" s="22"/>
      <c r="KZU465" s="22"/>
      <c r="KZV465" s="22"/>
      <c r="KZW465" s="22"/>
      <c r="KZX465" s="22"/>
      <c r="KZY465" s="22"/>
      <c r="KZZ465" s="22"/>
      <c r="LAA465" s="22"/>
      <c r="LAB465" s="22"/>
      <c r="LAC465" s="22"/>
      <c r="LAD465" s="22"/>
      <c r="LAE465" s="22"/>
      <c r="LAF465" s="22"/>
      <c r="LAG465" s="22"/>
      <c r="LAH465" s="22"/>
      <c r="LAI465" s="22"/>
      <c r="LAJ465" s="22"/>
      <c r="LAK465" s="22"/>
      <c r="LAL465" s="22"/>
      <c r="LAM465" s="22"/>
      <c r="LAN465" s="22"/>
      <c r="LAO465" s="22"/>
      <c r="LAP465" s="22"/>
      <c r="LAQ465" s="22"/>
      <c r="LAR465" s="22"/>
      <c r="LAS465" s="22"/>
      <c r="LAT465" s="22"/>
      <c r="LAU465" s="22"/>
      <c r="LAV465" s="22"/>
      <c r="LAW465" s="22"/>
      <c r="LAX465" s="22"/>
      <c r="LAY465" s="22"/>
      <c r="LAZ465" s="22"/>
      <c r="LBA465" s="22"/>
      <c r="LBB465" s="22"/>
      <c r="LBC465" s="22"/>
      <c r="LBD465" s="22"/>
      <c r="LBE465" s="22"/>
      <c r="LBF465" s="22"/>
      <c r="LBG465" s="22"/>
      <c r="LBH465" s="22"/>
      <c r="LBI465" s="22"/>
      <c r="LBJ465" s="22"/>
      <c r="LBK465" s="22"/>
      <c r="LBL465" s="22"/>
      <c r="LBM465" s="22"/>
      <c r="LBN465" s="22"/>
      <c r="LBO465" s="22"/>
      <c r="LBP465" s="22"/>
      <c r="LBQ465" s="22"/>
      <c r="LBR465" s="22"/>
      <c r="LBS465" s="22"/>
      <c r="LBT465" s="22"/>
      <c r="LBU465" s="22"/>
      <c r="LBV465" s="22"/>
      <c r="LBW465" s="22"/>
      <c r="LBX465" s="22"/>
      <c r="LBY465" s="22"/>
      <c r="LBZ465" s="22"/>
      <c r="LCA465" s="22"/>
      <c r="LCB465" s="22"/>
      <c r="LCC465" s="22"/>
      <c r="LCD465" s="22"/>
      <c r="LCE465" s="22"/>
      <c r="LCF465" s="22"/>
      <c r="LCG465" s="22"/>
      <c r="LCH465" s="22"/>
      <c r="LCI465" s="22"/>
      <c r="LCJ465" s="22"/>
      <c r="LCK465" s="22"/>
      <c r="LCL465" s="22"/>
      <c r="LCM465" s="22"/>
      <c r="LCN465" s="22"/>
      <c r="LCO465" s="22"/>
      <c r="LCP465" s="22"/>
      <c r="LCQ465" s="22"/>
      <c r="LCR465" s="22"/>
      <c r="LCS465" s="22"/>
      <c r="LCT465" s="22"/>
      <c r="LCU465" s="22"/>
      <c r="LCV465" s="22"/>
      <c r="LCW465" s="22"/>
      <c r="LCX465" s="22"/>
      <c r="LCY465" s="22"/>
      <c r="LCZ465" s="22"/>
      <c r="LDA465" s="22"/>
      <c r="LDB465" s="22"/>
      <c r="LDC465" s="22"/>
      <c r="LDD465" s="22"/>
      <c r="LDE465" s="22"/>
      <c r="LDF465" s="22"/>
      <c r="LDG465" s="22"/>
      <c r="LDH465" s="22"/>
      <c r="LDI465" s="22"/>
      <c r="LDJ465" s="22"/>
      <c r="LDK465" s="22"/>
      <c r="LDL465" s="22"/>
      <c r="LDM465" s="22"/>
      <c r="LDN465" s="22"/>
      <c r="LDO465" s="22"/>
      <c r="LDP465" s="22"/>
      <c r="LDQ465" s="22"/>
      <c r="LDR465" s="22"/>
      <c r="LDS465" s="22"/>
      <c r="LDT465" s="22"/>
      <c r="LDU465" s="22"/>
      <c r="LDV465" s="22"/>
      <c r="LDW465" s="22"/>
      <c r="LDX465" s="22"/>
      <c r="LDY465" s="22"/>
      <c r="LDZ465" s="22"/>
      <c r="LEA465" s="22"/>
      <c r="LEB465" s="22"/>
      <c r="LEC465" s="22"/>
      <c r="LED465" s="22"/>
      <c r="LEE465" s="22"/>
      <c r="LEF465" s="22"/>
      <c r="LEG465" s="22"/>
      <c r="LEH465" s="22"/>
      <c r="LEI465" s="22"/>
      <c r="LEJ465" s="22"/>
      <c r="LEK465" s="22"/>
      <c r="LEL465" s="22"/>
      <c r="LEM465" s="22"/>
      <c r="LEN465" s="22"/>
      <c r="LEO465" s="22"/>
      <c r="LEP465" s="22"/>
      <c r="LEQ465" s="22"/>
      <c r="LER465" s="22"/>
      <c r="LES465" s="22"/>
      <c r="LET465" s="22"/>
      <c r="LEU465" s="22"/>
      <c r="LEV465" s="22"/>
      <c r="LEW465" s="22"/>
      <c r="LEX465" s="22"/>
      <c r="LEY465" s="22"/>
      <c r="LEZ465" s="22"/>
      <c r="LFA465" s="22"/>
      <c r="LFB465" s="22"/>
      <c r="LFC465" s="22"/>
      <c r="LFD465" s="22"/>
      <c r="LFE465" s="22"/>
      <c r="LFF465" s="22"/>
      <c r="LFG465" s="22"/>
      <c r="LFH465" s="22"/>
      <c r="LFI465" s="22"/>
      <c r="LFJ465" s="22"/>
      <c r="LFK465" s="22"/>
      <c r="LFL465" s="22"/>
      <c r="LFM465" s="22"/>
      <c r="LFN465" s="22"/>
      <c r="LFO465" s="22"/>
      <c r="LFP465" s="22"/>
      <c r="LFQ465" s="22"/>
      <c r="LFR465" s="22"/>
      <c r="LFS465" s="22"/>
      <c r="LFT465" s="22"/>
      <c r="LFU465" s="22"/>
      <c r="LFV465" s="22"/>
      <c r="LFW465" s="22"/>
      <c r="LFX465" s="22"/>
      <c r="LFY465" s="22"/>
      <c r="LFZ465" s="22"/>
      <c r="LGA465" s="22"/>
      <c r="LGB465" s="22"/>
      <c r="LGC465" s="22"/>
      <c r="LGD465" s="22"/>
      <c r="LGE465" s="22"/>
      <c r="LGF465" s="22"/>
      <c r="LGG465" s="22"/>
      <c r="LGH465" s="22"/>
      <c r="LGI465" s="22"/>
      <c r="LGJ465" s="22"/>
      <c r="LGK465" s="22"/>
      <c r="LGL465" s="22"/>
      <c r="LGM465" s="22"/>
      <c r="LGN465" s="22"/>
      <c r="LGO465" s="22"/>
      <c r="LGP465" s="22"/>
      <c r="LGQ465" s="22"/>
      <c r="LGR465" s="22"/>
      <c r="LGS465" s="22"/>
      <c r="LGT465" s="22"/>
      <c r="LGU465" s="22"/>
      <c r="LGV465" s="22"/>
      <c r="LGW465" s="22"/>
      <c r="LGX465" s="22"/>
      <c r="LGY465" s="22"/>
      <c r="LGZ465" s="22"/>
      <c r="LHA465" s="22"/>
      <c r="LHB465" s="22"/>
      <c r="LHC465" s="22"/>
      <c r="LHD465" s="22"/>
      <c r="LHE465" s="22"/>
      <c r="LHF465" s="22"/>
      <c r="LHG465" s="22"/>
      <c r="LHH465" s="22"/>
      <c r="LHI465" s="22"/>
      <c r="LHJ465" s="22"/>
      <c r="LHK465" s="22"/>
      <c r="LHL465" s="22"/>
      <c r="LHM465" s="22"/>
      <c r="LHN465" s="22"/>
      <c r="LHO465" s="22"/>
      <c r="LHP465" s="22"/>
      <c r="LHQ465" s="22"/>
      <c r="LHR465" s="22"/>
      <c r="LHS465" s="22"/>
      <c r="LHT465" s="22"/>
      <c r="LHU465" s="22"/>
      <c r="LHV465" s="22"/>
      <c r="LHW465" s="22"/>
      <c r="LHX465" s="22"/>
      <c r="LHY465" s="22"/>
      <c r="LHZ465" s="22"/>
      <c r="LIA465" s="22"/>
      <c r="LIB465" s="22"/>
      <c r="LIC465" s="22"/>
      <c r="LID465" s="22"/>
      <c r="LIE465" s="22"/>
      <c r="LIF465" s="22"/>
      <c r="LIG465" s="22"/>
      <c r="LIH465" s="22"/>
      <c r="LII465" s="22"/>
      <c r="LIJ465" s="22"/>
      <c r="LIK465" s="22"/>
      <c r="LIL465" s="22"/>
      <c r="LIM465" s="22"/>
      <c r="LIN465" s="22"/>
      <c r="LIO465" s="22"/>
      <c r="LIP465" s="22"/>
      <c r="LIQ465" s="22"/>
      <c r="LIR465" s="22"/>
      <c r="LIS465" s="22"/>
      <c r="LIT465" s="22"/>
      <c r="LIU465" s="22"/>
      <c r="LIV465" s="22"/>
      <c r="LIW465" s="22"/>
      <c r="LIX465" s="22"/>
      <c r="LIY465" s="22"/>
      <c r="LIZ465" s="22"/>
      <c r="LJA465" s="22"/>
      <c r="LJB465" s="22"/>
      <c r="LJC465" s="22"/>
      <c r="LJD465" s="22"/>
      <c r="LJE465" s="22"/>
      <c r="LJF465" s="22"/>
      <c r="LJG465" s="22"/>
      <c r="LJH465" s="22"/>
      <c r="LJI465" s="22"/>
      <c r="LJJ465" s="22"/>
      <c r="LJK465" s="22"/>
      <c r="LJL465" s="22"/>
      <c r="LJM465" s="22"/>
      <c r="LJN465" s="22"/>
      <c r="LJO465" s="22"/>
      <c r="LJP465" s="22"/>
      <c r="LJQ465" s="22"/>
      <c r="LJR465" s="22"/>
      <c r="LJS465" s="22"/>
      <c r="LJT465" s="22"/>
      <c r="LJU465" s="22"/>
      <c r="LJV465" s="22"/>
      <c r="LJW465" s="22"/>
      <c r="LJX465" s="22"/>
      <c r="LJY465" s="22"/>
      <c r="LJZ465" s="22"/>
      <c r="LKA465" s="22"/>
      <c r="LKB465" s="22"/>
      <c r="LKC465" s="22"/>
      <c r="LKD465" s="22"/>
      <c r="LKE465" s="22"/>
      <c r="LKF465" s="22"/>
      <c r="LKG465" s="22"/>
      <c r="LKH465" s="22"/>
      <c r="LKI465" s="22"/>
      <c r="LKJ465" s="22"/>
      <c r="LKK465" s="22"/>
      <c r="LKL465" s="22"/>
      <c r="LKM465" s="22"/>
      <c r="LKN465" s="22"/>
      <c r="LKO465" s="22"/>
      <c r="LKP465" s="22"/>
      <c r="LKQ465" s="22"/>
      <c r="LKR465" s="22"/>
      <c r="LKS465" s="22"/>
      <c r="LKT465" s="22"/>
      <c r="LKU465" s="22"/>
      <c r="LKV465" s="22"/>
      <c r="LKW465" s="22"/>
      <c r="LKX465" s="22"/>
      <c r="LKY465" s="22"/>
      <c r="LKZ465" s="22"/>
      <c r="LLA465" s="22"/>
      <c r="LLB465" s="22"/>
      <c r="LLC465" s="22"/>
      <c r="LLD465" s="22"/>
      <c r="LLE465" s="22"/>
      <c r="LLF465" s="22"/>
      <c r="LLG465" s="22"/>
      <c r="LLH465" s="22"/>
      <c r="LLI465" s="22"/>
      <c r="LLJ465" s="22"/>
      <c r="LLK465" s="22"/>
      <c r="LLL465" s="22"/>
      <c r="LLM465" s="22"/>
      <c r="LLN465" s="22"/>
      <c r="LLO465" s="22"/>
      <c r="LLP465" s="22"/>
      <c r="LLQ465" s="22"/>
      <c r="LLR465" s="22"/>
      <c r="LLS465" s="22"/>
      <c r="LLT465" s="22"/>
      <c r="LLU465" s="22"/>
      <c r="LLV465" s="22"/>
      <c r="LLW465" s="22"/>
      <c r="LLX465" s="22"/>
      <c r="LLY465" s="22"/>
      <c r="LLZ465" s="22"/>
      <c r="LMA465" s="22"/>
      <c r="LMB465" s="22"/>
      <c r="LMC465" s="22"/>
      <c r="LMD465" s="22"/>
      <c r="LME465" s="22"/>
      <c r="LMF465" s="22"/>
      <c r="LMG465" s="22"/>
      <c r="LMH465" s="22"/>
      <c r="LMI465" s="22"/>
      <c r="LMJ465" s="22"/>
      <c r="LMK465" s="22"/>
      <c r="LML465" s="22"/>
      <c r="LMM465" s="22"/>
      <c r="LMN465" s="22"/>
      <c r="LMO465" s="22"/>
      <c r="LMP465" s="22"/>
      <c r="LMQ465" s="22"/>
      <c r="LMR465" s="22"/>
      <c r="LMS465" s="22"/>
      <c r="LMT465" s="22"/>
      <c r="LMU465" s="22"/>
      <c r="LMV465" s="22"/>
      <c r="LMW465" s="22"/>
      <c r="LMX465" s="22"/>
      <c r="LMY465" s="22"/>
      <c r="LMZ465" s="22"/>
      <c r="LNA465" s="22"/>
      <c r="LNB465" s="22"/>
      <c r="LNC465" s="22"/>
      <c r="LND465" s="22"/>
      <c r="LNE465" s="22"/>
      <c r="LNF465" s="22"/>
      <c r="LNG465" s="22"/>
      <c r="LNH465" s="22"/>
      <c r="LNI465" s="22"/>
      <c r="LNJ465" s="22"/>
      <c r="LNK465" s="22"/>
      <c r="LNL465" s="22"/>
      <c r="LNM465" s="22"/>
      <c r="LNN465" s="22"/>
      <c r="LNO465" s="22"/>
      <c r="LNP465" s="22"/>
      <c r="LNQ465" s="22"/>
      <c r="LNR465" s="22"/>
      <c r="LNS465" s="22"/>
      <c r="LNT465" s="22"/>
      <c r="LNU465" s="22"/>
      <c r="LNV465" s="22"/>
      <c r="LNW465" s="22"/>
      <c r="LNX465" s="22"/>
      <c r="LNY465" s="22"/>
      <c r="LNZ465" s="22"/>
      <c r="LOA465" s="22"/>
      <c r="LOB465" s="22"/>
      <c r="LOC465" s="22"/>
      <c r="LOD465" s="22"/>
      <c r="LOE465" s="22"/>
      <c r="LOF465" s="22"/>
      <c r="LOG465" s="22"/>
      <c r="LOH465" s="22"/>
      <c r="LOI465" s="22"/>
      <c r="LOJ465" s="22"/>
      <c r="LOK465" s="22"/>
      <c r="LOL465" s="22"/>
      <c r="LOM465" s="22"/>
      <c r="LON465" s="22"/>
      <c r="LOO465" s="22"/>
      <c r="LOP465" s="22"/>
      <c r="LOQ465" s="22"/>
      <c r="LOR465" s="22"/>
      <c r="LOS465" s="22"/>
      <c r="LOT465" s="22"/>
      <c r="LOU465" s="22"/>
      <c r="LOV465" s="22"/>
      <c r="LOW465" s="22"/>
      <c r="LOX465" s="22"/>
      <c r="LOY465" s="22"/>
      <c r="LOZ465" s="22"/>
      <c r="LPA465" s="22"/>
      <c r="LPB465" s="22"/>
      <c r="LPC465" s="22"/>
      <c r="LPD465" s="22"/>
      <c r="LPE465" s="22"/>
      <c r="LPF465" s="22"/>
      <c r="LPG465" s="22"/>
      <c r="LPH465" s="22"/>
      <c r="LPI465" s="22"/>
      <c r="LPJ465" s="22"/>
      <c r="LPK465" s="22"/>
      <c r="LPL465" s="22"/>
      <c r="LPM465" s="22"/>
      <c r="LPN465" s="22"/>
      <c r="LPO465" s="22"/>
      <c r="LPP465" s="22"/>
      <c r="LPQ465" s="22"/>
      <c r="LPR465" s="22"/>
      <c r="LPS465" s="22"/>
      <c r="LPT465" s="22"/>
      <c r="LPU465" s="22"/>
      <c r="LPV465" s="22"/>
      <c r="LPW465" s="22"/>
      <c r="LPX465" s="22"/>
      <c r="LPY465" s="22"/>
      <c r="LPZ465" s="22"/>
      <c r="LQA465" s="22"/>
      <c r="LQB465" s="22"/>
      <c r="LQC465" s="22"/>
      <c r="LQD465" s="22"/>
      <c r="LQE465" s="22"/>
      <c r="LQF465" s="22"/>
      <c r="LQG465" s="22"/>
      <c r="LQH465" s="22"/>
      <c r="LQI465" s="22"/>
      <c r="LQJ465" s="22"/>
      <c r="LQK465" s="22"/>
      <c r="LQL465" s="22"/>
      <c r="LQM465" s="22"/>
      <c r="LQN465" s="22"/>
      <c r="LQO465" s="22"/>
      <c r="LQP465" s="22"/>
      <c r="LQQ465" s="22"/>
      <c r="LQR465" s="22"/>
      <c r="LQS465" s="22"/>
      <c r="LQT465" s="22"/>
      <c r="LQU465" s="22"/>
      <c r="LQV465" s="22"/>
      <c r="LQW465" s="22"/>
      <c r="LQX465" s="22"/>
      <c r="LQY465" s="22"/>
      <c r="LQZ465" s="22"/>
      <c r="LRA465" s="22"/>
      <c r="LRB465" s="22"/>
      <c r="LRC465" s="22"/>
      <c r="LRD465" s="22"/>
      <c r="LRE465" s="22"/>
      <c r="LRF465" s="22"/>
      <c r="LRG465" s="22"/>
      <c r="LRH465" s="22"/>
      <c r="LRI465" s="22"/>
      <c r="LRJ465" s="22"/>
      <c r="LRK465" s="22"/>
      <c r="LRL465" s="22"/>
      <c r="LRM465" s="22"/>
      <c r="LRN465" s="22"/>
      <c r="LRO465" s="22"/>
      <c r="LRP465" s="22"/>
      <c r="LRQ465" s="22"/>
      <c r="LRR465" s="22"/>
      <c r="LRS465" s="22"/>
      <c r="LRT465" s="22"/>
      <c r="LRU465" s="22"/>
      <c r="LRV465" s="22"/>
      <c r="LRW465" s="22"/>
      <c r="LRX465" s="22"/>
      <c r="LRY465" s="22"/>
      <c r="LRZ465" s="22"/>
      <c r="LSA465" s="22"/>
      <c r="LSB465" s="22"/>
      <c r="LSC465" s="22"/>
      <c r="LSD465" s="22"/>
      <c r="LSE465" s="22"/>
      <c r="LSF465" s="22"/>
      <c r="LSG465" s="22"/>
      <c r="LSH465" s="22"/>
      <c r="LSI465" s="22"/>
      <c r="LSJ465" s="22"/>
      <c r="LSK465" s="22"/>
      <c r="LSL465" s="22"/>
      <c r="LSM465" s="22"/>
      <c r="LSN465" s="22"/>
      <c r="LSO465" s="22"/>
      <c r="LSP465" s="22"/>
      <c r="LSQ465" s="22"/>
      <c r="LSR465" s="22"/>
      <c r="LSS465" s="22"/>
      <c r="LST465" s="22"/>
      <c r="LSU465" s="22"/>
      <c r="LSV465" s="22"/>
      <c r="LSW465" s="22"/>
      <c r="LSX465" s="22"/>
      <c r="LSY465" s="22"/>
      <c r="LSZ465" s="22"/>
      <c r="LTA465" s="22"/>
      <c r="LTB465" s="22"/>
      <c r="LTC465" s="22"/>
      <c r="LTD465" s="22"/>
      <c r="LTE465" s="22"/>
      <c r="LTF465" s="22"/>
      <c r="LTG465" s="22"/>
      <c r="LTH465" s="22"/>
      <c r="LTI465" s="22"/>
      <c r="LTJ465" s="22"/>
      <c r="LTK465" s="22"/>
      <c r="LTL465" s="22"/>
      <c r="LTM465" s="22"/>
      <c r="LTN465" s="22"/>
      <c r="LTO465" s="22"/>
      <c r="LTP465" s="22"/>
      <c r="LTQ465" s="22"/>
      <c r="LTR465" s="22"/>
      <c r="LTS465" s="22"/>
      <c r="LTT465" s="22"/>
      <c r="LTU465" s="22"/>
      <c r="LTV465" s="22"/>
      <c r="LTW465" s="22"/>
      <c r="LTX465" s="22"/>
      <c r="LTY465" s="22"/>
      <c r="LTZ465" s="22"/>
      <c r="LUA465" s="22"/>
      <c r="LUB465" s="22"/>
      <c r="LUC465" s="22"/>
      <c r="LUD465" s="22"/>
      <c r="LUE465" s="22"/>
      <c r="LUF465" s="22"/>
      <c r="LUG465" s="22"/>
      <c r="LUH465" s="22"/>
      <c r="LUI465" s="22"/>
      <c r="LUJ465" s="22"/>
      <c r="LUK465" s="22"/>
      <c r="LUL465" s="22"/>
      <c r="LUM465" s="22"/>
      <c r="LUN465" s="22"/>
      <c r="LUO465" s="22"/>
      <c r="LUP465" s="22"/>
      <c r="LUQ465" s="22"/>
      <c r="LUR465" s="22"/>
      <c r="LUS465" s="22"/>
      <c r="LUT465" s="22"/>
      <c r="LUU465" s="22"/>
      <c r="LUV465" s="22"/>
      <c r="LUW465" s="22"/>
      <c r="LUX465" s="22"/>
      <c r="LUY465" s="22"/>
      <c r="LUZ465" s="22"/>
      <c r="LVA465" s="22"/>
      <c r="LVB465" s="22"/>
      <c r="LVC465" s="22"/>
      <c r="LVD465" s="22"/>
      <c r="LVE465" s="22"/>
      <c r="LVF465" s="22"/>
      <c r="LVG465" s="22"/>
      <c r="LVH465" s="22"/>
      <c r="LVI465" s="22"/>
      <c r="LVJ465" s="22"/>
      <c r="LVK465" s="22"/>
      <c r="LVL465" s="22"/>
      <c r="LVM465" s="22"/>
      <c r="LVN465" s="22"/>
      <c r="LVO465" s="22"/>
      <c r="LVP465" s="22"/>
      <c r="LVQ465" s="22"/>
      <c r="LVR465" s="22"/>
      <c r="LVS465" s="22"/>
      <c r="LVT465" s="22"/>
      <c r="LVU465" s="22"/>
      <c r="LVV465" s="22"/>
      <c r="LVW465" s="22"/>
      <c r="LVX465" s="22"/>
      <c r="LVY465" s="22"/>
      <c r="LVZ465" s="22"/>
      <c r="LWA465" s="22"/>
      <c r="LWB465" s="22"/>
      <c r="LWC465" s="22"/>
      <c r="LWD465" s="22"/>
      <c r="LWE465" s="22"/>
      <c r="LWF465" s="22"/>
      <c r="LWG465" s="22"/>
      <c r="LWH465" s="22"/>
      <c r="LWI465" s="22"/>
      <c r="LWJ465" s="22"/>
      <c r="LWK465" s="22"/>
      <c r="LWL465" s="22"/>
      <c r="LWM465" s="22"/>
      <c r="LWN465" s="22"/>
      <c r="LWO465" s="22"/>
      <c r="LWP465" s="22"/>
      <c r="LWQ465" s="22"/>
      <c r="LWR465" s="22"/>
      <c r="LWS465" s="22"/>
      <c r="LWT465" s="22"/>
      <c r="LWU465" s="22"/>
      <c r="LWV465" s="22"/>
      <c r="LWW465" s="22"/>
      <c r="LWX465" s="22"/>
      <c r="LWY465" s="22"/>
      <c r="LWZ465" s="22"/>
      <c r="LXA465" s="22"/>
      <c r="LXB465" s="22"/>
      <c r="LXC465" s="22"/>
      <c r="LXD465" s="22"/>
      <c r="LXE465" s="22"/>
      <c r="LXF465" s="22"/>
      <c r="LXG465" s="22"/>
      <c r="LXH465" s="22"/>
      <c r="LXI465" s="22"/>
      <c r="LXJ465" s="22"/>
      <c r="LXK465" s="22"/>
      <c r="LXL465" s="22"/>
      <c r="LXM465" s="22"/>
      <c r="LXN465" s="22"/>
      <c r="LXO465" s="22"/>
      <c r="LXP465" s="22"/>
      <c r="LXQ465" s="22"/>
      <c r="LXR465" s="22"/>
      <c r="LXS465" s="22"/>
      <c r="LXT465" s="22"/>
      <c r="LXU465" s="22"/>
      <c r="LXV465" s="22"/>
      <c r="LXW465" s="22"/>
      <c r="LXX465" s="22"/>
      <c r="LXY465" s="22"/>
      <c r="LXZ465" s="22"/>
      <c r="LYA465" s="22"/>
      <c r="LYB465" s="22"/>
      <c r="LYC465" s="22"/>
      <c r="LYD465" s="22"/>
      <c r="LYE465" s="22"/>
      <c r="LYF465" s="22"/>
      <c r="LYG465" s="22"/>
      <c r="LYH465" s="22"/>
      <c r="LYI465" s="22"/>
      <c r="LYJ465" s="22"/>
      <c r="LYK465" s="22"/>
      <c r="LYL465" s="22"/>
      <c r="LYM465" s="22"/>
      <c r="LYN465" s="22"/>
      <c r="LYO465" s="22"/>
      <c r="LYP465" s="22"/>
      <c r="LYQ465" s="22"/>
      <c r="LYR465" s="22"/>
      <c r="LYS465" s="22"/>
      <c r="LYT465" s="22"/>
      <c r="LYU465" s="22"/>
      <c r="LYV465" s="22"/>
      <c r="LYW465" s="22"/>
      <c r="LYX465" s="22"/>
      <c r="LYY465" s="22"/>
      <c r="LYZ465" s="22"/>
      <c r="LZA465" s="22"/>
      <c r="LZB465" s="22"/>
      <c r="LZC465" s="22"/>
      <c r="LZD465" s="22"/>
      <c r="LZE465" s="22"/>
      <c r="LZF465" s="22"/>
      <c r="LZG465" s="22"/>
      <c r="LZH465" s="22"/>
      <c r="LZI465" s="22"/>
      <c r="LZJ465" s="22"/>
      <c r="LZK465" s="22"/>
      <c r="LZL465" s="22"/>
      <c r="LZM465" s="22"/>
      <c r="LZN465" s="22"/>
      <c r="LZO465" s="22"/>
      <c r="LZP465" s="22"/>
      <c r="LZQ465" s="22"/>
      <c r="LZR465" s="22"/>
      <c r="LZS465" s="22"/>
      <c r="LZT465" s="22"/>
      <c r="LZU465" s="22"/>
      <c r="LZV465" s="22"/>
      <c r="LZW465" s="22"/>
      <c r="LZX465" s="22"/>
      <c r="LZY465" s="22"/>
      <c r="LZZ465" s="22"/>
      <c r="MAA465" s="22"/>
      <c r="MAB465" s="22"/>
      <c r="MAC465" s="22"/>
      <c r="MAD465" s="22"/>
      <c r="MAE465" s="22"/>
      <c r="MAF465" s="22"/>
      <c r="MAG465" s="22"/>
      <c r="MAH465" s="22"/>
      <c r="MAI465" s="22"/>
      <c r="MAJ465" s="22"/>
      <c r="MAK465" s="22"/>
      <c r="MAL465" s="22"/>
      <c r="MAM465" s="22"/>
      <c r="MAN465" s="22"/>
      <c r="MAO465" s="22"/>
      <c r="MAP465" s="22"/>
      <c r="MAQ465" s="22"/>
      <c r="MAR465" s="22"/>
      <c r="MAS465" s="22"/>
      <c r="MAT465" s="22"/>
      <c r="MAU465" s="22"/>
      <c r="MAV465" s="22"/>
      <c r="MAW465" s="22"/>
      <c r="MAX465" s="22"/>
      <c r="MAY465" s="22"/>
      <c r="MAZ465" s="22"/>
      <c r="MBA465" s="22"/>
      <c r="MBB465" s="22"/>
      <c r="MBC465" s="22"/>
      <c r="MBD465" s="22"/>
      <c r="MBE465" s="22"/>
      <c r="MBF465" s="22"/>
      <c r="MBG465" s="22"/>
      <c r="MBH465" s="22"/>
      <c r="MBI465" s="22"/>
      <c r="MBJ465" s="22"/>
      <c r="MBK465" s="22"/>
      <c r="MBL465" s="22"/>
      <c r="MBM465" s="22"/>
      <c r="MBN465" s="22"/>
      <c r="MBO465" s="22"/>
      <c r="MBP465" s="22"/>
      <c r="MBQ465" s="22"/>
      <c r="MBR465" s="22"/>
      <c r="MBS465" s="22"/>
      <c r="MBT465" s="22"/>
      <c r="MBU465" s="22"/>
      <c r="MBV465" s="22"/>
      <c r="MBW465" s="22"/>
      <c r="MBX465" s="22"/>
      <c r="MBY465" s="22"/>
      <c r="MBZ465" s="22"/>
      <c r="MCA465" s="22"/>
      <c r="MCB465" s="22"/>
      <c r="MCC465" s="22"/>
      <c r="MCD465" s="22"/>
      <c r="MCE465" s="22"/>
      <c r="MCF465" s="22"/>
      <c r="MCG465" s="22"/>
      <c r="MCH465" s="22"/>
      <c r="MCI465" s="22"/>
      <c r="MCJ465" s="22"/>
      <c r="MCK465" s="22"/>
      <c r="MCL465" s="22"/>
      <c r="MCM465" s="22"/>
      <c r="MCN465" s="22"/>
      <c r="MCO465" s="22"/>
      <c r="MCP465" s="22"/>
      <c r="MCQ465" s="22"/>
      <c r="MCR465" s="22"/>
      <c r="MCS465" s="22"/>
      <c r="MCT465" s="22"/>
      <c r="MCU465" s="22"/>
      <c r="MCV465" s="22"/>
      <c r="MCW465" s="22"/>
      <c r="MCX465" s="22"/>
      <c r="MCY465" s="22"/>
      <c r="MCZ465" s="22"/>
      <c r="MDA465" s="22"/>
      <c r="MDB465" s="22"/>
      <c r="MDC465" s="22"/>
      <c r="MDD465" s="22"/>
      <c r="MDE465" s="22"/>
      <c r="MDF465" s="22"/>
      <c r="MDG465" s="22"/>
      <c r="MDH465" s="22"/>
      <c r="MDI465" s="22"/>
      <c r="MDJ465" s="22"/>
      <c r="MDK465" s="22"/>
      <c r="MDL465" s="22"/>
      <c r="MDM465" s="22"/>
      <c r="MDN465" s="22"/>
      <c r="MDO465" s="22"/>
      <c r="MDP465" s="22"/>
      <c r="MDQ465" s="22"/>
      <c r="MDR465" s="22"/>
      <c r="MDS465" s="22"/>
      <c r="MDT465" s="22"/>
      <c r="MDU465" s="22"/>
      <c r="MDV465" s="22"/>
      <c r="MDW465" s="22"/>
      <c r="MDX465" s="22"/>
      <c r="MDY465" s="22"/>
      <c r="MDZ465" s="22"/>
      <c r="MEA465" s="22"/>
      <c r="MEB465" s="22"/>
      <c r="MEC465" s="22"/>
      <c r="MED465" s="22"/>
      <c r="MEE465" s="22"/>
      <c r="MEF465" s="22"/>
      <c r="MEG465" s="22"/>
      <c r="MEH465" s="22"/>
      <c r="MEI465" s="22"/>
      <c r="MEJ465" s="22"/>
      <c r="MEK465" s="22"/>
      <c r="MEL465" s="22"/>
      <c r="MEM465" s="22"/>
      <c r="MEN465" s="22"/>
      <c r="MEO465" s="22"/>
      <c r="MEP465" s="22"/>
      <c r="MEQ465" s="22"/>
      <c r="MER465" s="22"/>
      <c r="MES465" s="22"/>
      <c r="MET465" s="22"/>
      <c r="MEU465" s="22"/>
      <c r="MEV465" s="22"/>
      <c r="MEW465" s="22"/>
      <c r="MEX465" s="22"/>
      <c r="MEY465" s="22"/>
      <c r="MEZ465" s="22"/>
      <c r="MFA465" s="22"/>
      <c r="MFB465" s="22"/>
      <c r="MFC465" s="22"/>
      <c r="MFD465" s="22"/>
      <c r="MFE465" s="22"/>
      <c r="MFF465" s="22"/>
      <c r="MFG465" s="22"/>
      <c r="MFH465" s="22"/>
      <c r="MFI465" s="22"/>
      <c r="MFJ465" s="22"/>
      <c r="MFK465" s="22"/>
      <c r="MFL465" s="22"/>
      <c r="MFM465" s="22"/>
      <c r="MFN465" s="22"/>
      <c r="MFO465" s="22"/>
      <c r="MFP465" s="22"/>
      <c r="MFQ465" s="22"/>
      <c r="MFR465" s="22"/>
      <c r="MFS465" s="22"/>
      <c r="MFT465" s="22"/>
      <c r="MFU465" s="22"/>
      <c r="MFV465" s="22"/>
      <c r="MFW465" s="22"/>
      <c r="MFX465" s="22"/>
      <c r="MFY465" s="22"/>
      <c r="MFZ465" s="22"/>
      <c r="MGA465" s="22"/>
      <c r="MGB465" s="22"/>
      <c r="MGC465" s="22"/>
      <c r="MGD465" s="22"/>
      <c r="MGE465" s="22"/>
      <c r="MGF465" s="22"/>
      <c r="MGG465" s="22"/>
      <c r="MGH465" s="22"/>
      <c r="MGI465" s="22"/>
      <c r="MGJ465" s="22"/>
      <c r="MGK465" s="22"/>
      <c r="MGL465" s="22"/>
      <c r="MGM465" s="22"/>
      <c r="MGN465" s="22"/>
      <c r="MGO465" s="22"/>
      <c r="MGP465" s="22"/>
      <c r="MGQ465" s="22"/>
      <c r="MGR465" s="22"/>
      <c r="MGS465" s="22"/>
      <c r="MGT465" s="22"/>
      <c r="MGU465" s="22"/>
      <c r="MGV465" s="22"/>
      <c r="MGW465" s="22"/>
      <c r="MGX465" s="22"/>
      <c r="MGY465" s="22"/>
      <c r="MGZ465" s="22"/>
      <c r="MHA465" s="22"/>
      <c r="MHB465" s="22"/>
      <c r="MHC465" s="22"/>
      <c r="MHD465" s="22"/>
      <c r="MHE465" s="22"/>
      <c r="MHF465" s="22"/>
      <c r="MHG465" s="22"/>
      <c r="MHH465" s="22"/>
      <c r="MHI465" s="22"/>
      <c r="MHJ465" s="22"/>
      <c r="MHK465" s="22"/>
      <c r="MHL465" s="22"/>
      <c r="MHM465" s="22"/>
      <c r="MHN465" s="22"/>
      <c r="MHO465" s="22"/>
      <c r="MHP465" s="22"/>
      <c r="MHQ465" s="22"/>
      <c r="MHR465" s="22"/>
      <c r="MHS465" s="22"/>
      <c r="MHT465" s="22"/>
      <c r="MHU465" s="22"/>
      <c r="MHV465" s="22"/>
      <c r="MHW465" s="22"/>
      <c r="MHX465" s="22"/>
      <c r="MHY465" s="22"/>
      <c r="MHZ465" s="22"/>
      <c r="MIA465" s="22"/>
      <c r="MIB465" s="22"/>
      <c r="MIC465" s="22"/>
      <c r="MID465" s="22"/>
      <c r="MIE465" s="22"/>
      <c r="MIF465" s="22"/>
      <c r="MIG465" s="22"/>
      <c r="MIH465" s="22"/>
      <c r="MII465" s="22"/>
      <c r="MIJ465" s="22"/>
      <c r="MIK465" s="22"/>
      <c r="MIL465" s="22"/>
      <c r="MIM465" s="22"/>
      <c r="MIN465" s="22"/>
      <c r="MIO465" s="22"/>
      <c r="MIP465" s="22"/>
      <c r="MIQ465" s="22"/>
      <c r="MIR465" s="22"/>
      <c r="MIS465" s="22"/>
      <c r="MIT465" s="22"/>
      <c r="MIU465" s="22"/>
      <c r="MIV465" s="22"/>
      <c r="MIW465" s="22"/>
      <c r="MIX465" s="22"/>
      <c r="MIY465" s="22"/>
      <c r="MIZ465" s="22"/>
      <c r="MJA465" s="22"/>
      <c r="MJB465" s="22"/>
      <c r="MJC465" s="22"/>
      <c r="MJD465" s="22"/>
      <c r="MJE465" s="22"/>
      <c r="MJF465" s="22"/>
      <c r="MJG465" s="22"/>
      <c r="MJH465" s="22"/>
      <c r="MJI465" s="22"/>
      <c r="MJJ465" s="22"/>
      <c r="MJK465" s="22"/>
      <c r="MJL465" s="22"/>
      <c r="MJM465" s="22"/>
      <c r="MJN465" s="22"/>
      <c r="MJO465" s="22"/>
      <c r="MJP465" s="22"/>
      <c r="MJQ465" s="22"/>
      <c r="MJR465" s="22"/>
      <c r="MJS465" s="22"/>
      <c r="MJT465" s="22"/>
      <c r="MJU465" s="22"/>
      <c r="MJV465" s="22"/>
      <c r="MJW465" s="22"/>
      <c r="MJX465" s="22"/>
      <c r="MJY465" s="22"/>
      <c r="MJZ465" s="22"/>
      <c r="MKA465" s="22"/>
      <c r="MKB465" s="22"/>
      <c r="MKC465" s="22"/>
      <c r="MKD465" s="22"/>
      <c r="MKE465" s="22"/>
      <c r="MKF465" s="22"/>
      <c r="MKG465" s="22"/>
      <c r="MKH465" s="22"/>
      <c r="MKI465" s="22"/>
      <c r="MKJ465" s="22"/>
      <c r="MKK465" s="22"/>
      <c r="MKL465" s="22"/>
      <c r="MKM465" s="22"/>
      <c r="MKN465" s="22"/>
      <c r="MKO465" s="22"/>
      <c r="MKP465" s="22"/>
      <c r="MKQ465" s="22"/>
      <c r="MKR465" s="22"/>
      <c r="MKS465" s="22"/>
      <c r="MKT465" s="22"/>
      <c r="MKU465" s="22"/>
      <c r="MKV465" s="22"/>
      <c r="MKW465" s="22"/>
      <c r="MKX465" s="22"/>
      <c r="MKY465" s="22"/>
      <c r="MKZ465" s="22"/>
      <c r="MLA465" s="22"/>
      <c r="MLB465" s="22"/>
      <c r="MLC465" s="22"/>
      <c r="MLD465" s="22"/>
      <c r="MLE465" s="22"/>
      <c r="MLF465" s="22"/>
      <c r="MLG465" s="22"/>
      <c r="MLH465" s="22"/>
      <c r="MLI465" s="22"/>
      <c r="MLJ465" s="22"/>
      <c r="MLK465" s="22"/>
      <c r="MLL465" s="22"/>
      <c r="MLM465" s="22"/>
      <c r="MLN465" s="22"/>
      <c r="MLO465" s="22"/>
      <c r="MLP465" s="22"/>
      <c r="MLQ465" s="22"/>
      <c r="MLR465" s="22"/>
      <c r="MLS465" s="22"/>
      <c r="MLT465" s="22"/>
      <c r="MLU465" s="22"/>
      <c r="MLV465" s="22"/>
      <c r="MLW465" s="22"/>
      <c r="MLX465" s="22"/>
      <c r="MLY465" s="22"/>
      <c r="MLZ465" s="22"/>
      <c r="MMA465" s="22"/>
      <c r="MMB465" s="22"/>
      <c r="MMC465" s="22"/>
      <c r="MMD465" s="22"/>
      <c r="MME465" s="22"/>
      <c r="MMF465" s="22"/>
      <c r="MMG465" s="22"/>
      <c r="MMH465" s="22"/>
      <c r="MMI465" s="22"/>
      <c r="MMJ465" s="22"/>
      <c r="MMK465" s="22"/>
      <c r="MML465" s="22"/>
      <c r="MMM465" s="22"/>
      <c r="MMN465" s="22"/>
      <c r="MMO465" s="22"/>
      <c r="MMP465" s="22"/>
      <c r="MMQ465" s="22"/>
      <c r="MMR465" s="22"/>
      <c r="MMS465" s="22"/>
      <c r="MMT465" s="22"/>
      <c r="MMU465" s="22"/>
      <c r="MMV465" s="22"/>
      <c r="MMW465" s="22"/>
      <c r="MMX465" s="22"/>
      <c r="MMY465" s="22"/>
      <c r="MMZ465" s="22"/>
      <c r="MNA465" s="22"/>
      <c r="MNB465" s="22"/>
      <c r="MNC465" s="22"/>
      <c r="MND465" s="22"/>
      <c r="MNE465" s="22"/>
      <c r="MNF465" s="22"/>
      <c r="MNG465" s="22"/>
      <c r="MNH465" s="22"/>
      <c r="MNI465" s="22"/>
      <c r="MNJ465" s="22"/>
      <c r="MNK465" s="22"/>
      <c r="MNL465" s="22"/>
      <c r="MNM465" s="22"/>
      <c r="MNN465" s="22"/>
      <c r="MNO465" s="22"/>
      <c r="MNP465" s="22"/>
      <c r="MNQ465" s="22"/>
      <c r="MNR465" s="22"/>
      <c r="MNS465" s="22"/>
      <c r="MNT465" s="22"/>
      <c r="MNU465" s="22"/>
      <c r="MNV465" s="22"/>
      <c r="MNW465" s="22"/>
      <c r="MNX465" s="22"/>
      <c r="MNY465" s="22"/>
      <c r="MNZ465" s="22"/>
      <c r="MOA465" s="22"/>
      <c r="MOB465" s="22"/>
      <c r="MOC465" s="22"/>
      <c r="MOD465" s="22"/>
      <c r="MOE465" s="22"/>
      <c r="MOF465" s="22"/>
      <c r="MOG465" s="22"/>
      <c r="MOH465" s="22"/>
      <c r="MOI465" s="22"/>
      <c r="MOJ465" s="22"/>
      <c r="MOK465" s="22"/>
      <c r="MOL465" s="22"/>
      <c r="MOM465" s="22"/>
      <c r="MON465" s="22"/>
      <c r="MOO465" s="22"/>
      <c r="MOP465" s="22"/>
      <c r="MOQ465" s="22"/>
      <c r="MOR465" s="22"/>
      <c r="MOS465" s="22"/>
      <c r="MOT465" s="22"/>
      <c r="MOU465" s="22"/>
      <c r="MOV465" s="22"/>
      <c r="MOW465" s="22"/>
      <c r="MOX465" s="22"/>
      <c r="MOY465" s="22"/>
      <c r="MOZ465" s="22"/>
      <c r="MPA465" s="22"/>
      <c r="MPB465" s="22"/>
      <c r="MPC465" s="22"/>
      <c r="MPD465" s="22"/>
      <c r="MPE465" s="22"/>
      <c r="MPF465" s="22"/>
      <c r="MPG465" s="22"/>
      <c r="MPH465" s="22"/>
      <c r="MPI465" s="22"/>
      <c r="MPJ465" s="22"/>
      <c r="MPK465" s="22"/>
      <c r="MPL465" s="22"/>
      <c r="MPM465" s="22"/>
      <c r="MPN465" s="22"/>
      <c r="MPO465" s="22"/>
      <c r="MPP465" s="22"/>
      <c r="MPQ465" s="22"/>
      <c r="MPR465" s="22"/>
      <c r="MPS465" s="22"/>
      <c r="MPT465" s="22"/>
      <c r="MPU465" s="22"/>
      <c r="MPV465" s="22"/>
      <c r="MPW465" s="22"/>
      <c r="MPX465" s="22"/>
      <c r="MPY465" s="22"/>
      <c r="MPZ465" s="22"/>
      <c r="MQA465" s="22"/>
      <c r="MQB465" s="22"/>
      <c r="MQC465" s="22"/>
      <c r="MQD465" s="22"/>
      <c r="MQE465" s="22"/>
      <c r="MQF465" s="22"/>
      <c r="MQG465" s="22"/>
      <c r="MQH465" s="22"/>
      <c r="MQI465" s="22"/>
      <c r="MQJ465" s="22"/>
      <c r="MQK465" s="22"/>
      <c r="MQL465" s="22"/>
      <c r="MQM465" s="22"/>
      <c r="MQN465" s="22"/>
      <c r="MQO465" s="22"/>
      <c r="MQP465" s="22"/>
      <c r="MQQ465" s="22"/>
      <c r="MQR465" s="22"/>
      <c r="MQS465" s="22"/>
      <c r="MQT465" s="22"/>
      <c r="MQU465" s="22"/>
      <c r="MQV465" s="22"/>
      <c r="MQW465" s="22"/>
      <c r="MQX465" s="22"/>
      <c r="MQY465" s="22"/>
      <c r="MQZ465" s="22"/>
      <c r="MRA465" s="22"/>
      <c r="MRB465" s="22"/>
      <c r="MRC465" s="22"/>
      <c r="MRD465" s="22"/>
      <c r="MRE465" s="22"/>
      <c r="MRF465" s="22"/>
      <c r="MRG465" s="22"/>
      <c r="MRH465" s="22"/>
      <c r="MRI465" s="22"/>
      <c r="MRJ465" s="22"/>
      <c r="MRK465" s="22"/>
      <c r="MRL465" s="22"/>
      <c r="MRM465" s="22"/>
      <c r="MRN465" s="22"/>
      <c r="MRO465" s="22"/>
      <c r="MRP465" s="22"/>
      <c r="MRQ465" s="22"/>
      <c r="MRR465" s="22"/>
      <c r="MRS465" s="22"/>
      <c r="MRT465" s="22"/>
      <c r="MRU465" s="22"/>
      <c r="MRV465" s="22"/>
      <c r="MRW465" s="22"/>
      <c r="MRX465" s="22"/>
      <c r="MRY465" s="22"/>
      <c r="MRZ465" s="22"/>
      <c r="MSA465" s="22"/>
      <c r="MSB465" s="22"/>
      <c r="MSC465" s="22"/>
      <c r="MSD465" s="22"/>
      <c r="MSE465" s="22"/>
      <c r="MSF465" s="22"/>
      <c r="MSG465" s="22"/>
      <c r="MSH465" s="22"/>
      <c r="MSI465" s="22"/>
      <c r="MSJ465" s="22"/>
      <c r="MSK465" s="22"/>
      <c r="MSL465" s="22"/>
      <c r="MSM465" s="22"/>
      <c r="MSN465" s="22"/>
      <c r="MSO465" s="22"/>
      <c r="MSP465" s="22"/>
      <c r="MSQ465" s="22"/>
      <c r="MSR465" s="22"/>
      <c r="MSS465" s="22"/>
      <c r="MST465" s="22"/>
      <c r="MSU465" s="22"/>
      <c r="MSV465" s="22"/>
      <c r="MSW465" s="22"/>
      <c r="MSX465" s="22"/>
      <c r="MSY465" s="22"/>
      <c r="MSZ465" s="22"/>
      <c r="MTA465" s="22"/>
      <c r="MTB465" s="22"/>
      <c r="MTC465" s="22"/>
      <c r="MTD465" s="22"/>
      <c r="MTE465" s="22"/>
      <c r="MTF465" s="22"/>
      <c r="MTG465" s="22"/>
      <c r="MTH465" s="22"/>
      <c r="MTI465" s="22"/>
      <c r="MTJ465" s="22"/>
      <c r="MTK465" s="22"/>
      <c r="MTL465" s="22"/>
      <c r="MTM465" s="22"/>
      <c r="MTN465" s="22"/>
      <c r="MTO465" s="22"/>
      <c r="MTP465" s="22"/>
      <c r="MTQ465" s="22"/>
      <c r="MTR465" s="22"/>
      <c r="MTS465" s="22"/>
      <c r="MTT465" s="22"/>
      <c r="MTU465" s="22"/>
      <c r="MTV465" s="22"/>
      <c r="MTW465" s="22"/>
      <c r="MTX465" s="22"/>
      <c r="MTY465" s="22"/>
      <c r="MTZ465" s="22"/>
      <c r="MUA465" s="22"/>
      <c r="MUB465" s="22"/>
      <c r="MUC465" s="22"/>
      <c r="MUD465" s="22"/>
      <c r="MUE465" s="22"/>
      <c r="MUF465" s="22"/>
      <c r="MUG465" s="22"/>
      <c r="MUH465" s="22"/>
      <c r="MUI465" s="22"/>
      <c r="MUJ465" s="22"/>
      <c r="MUK465" s="22"/>
      <c r="MUL465" s="22"/>
      <c r="MUM465" s="22"/>
      <c r="MUN465" s="22"/>
      <c r="MUO465" s="22"/>
      <c r="MUP465" s="22"/>
      <c r="MUQ465" s="22"/>
      <c r="MUR465" s="22"/>
      <c r="MUS465" s="22"/>
      <c r="MUT465" s="22"/>
      <c r="MUU465" s="22"/>
      <c r="MUV465" s="22"/>
      <c r="MUW465" s="22"/>
      <c r="MUX465" s="22"/>
      <c r="MUY465" s="22"/>
      <c r="MUZ465" s="22"/>
      <c r="MVA465" s="22"/>
      <c r="MVB465" s="22"/>
      <c r="MVC465" s="22"/>
      <c r="MVD465" s="22"/>
      <c r="MVE465" s="22"/>
      <c r="MVF465" s="22"/>
      <c r="MVG465" s="22"/>
      <c r="MVH465" s="22"/>
      <c r="MVI465" s="22"/>
      <c r="MVJ465" s="22"/>
      <c r="MVK465" s="22"/>
      <c r="MVL465" s="22"/>
      <c r="MVM465" s="22"/>
      <c r="MVN465" s="22"/>
      <c r="MVO465" s="22"/>
      <c r="MVP465" s="22"/>
      <c r="MVQ465" s="22"/>
      <c r="MVR465" s="22"/>
      <c r="MVS465" s="22"/>
      <c r="MVT465" s="22"/>
      <c r="MVU465" s="22"/>
      <c r="MVV465" s="22"/>
      <c r="MVW465" s="22"/>
      <c r="MVX465" s="22"/>
      <c r="MVY465" s="22"/>
      <c r="MVZ465" s="22"/>
      <c r="MWA465" s="22"/>
      <c r="MWB465" s="22"/>
      <c r="MWC465" s="22"/>
      <c r="MWD465" s="22"/>
      <c r="MWE465" s="22"/>
      <c r="MWF465" s="22"/>
      <c r="MWG465" s="22"/>
      <c r="MWH465" s="22"/>
      <c r="MWI465" s="22"/>
      <c r="MWJ465" s="22"/>
      <c r="MWK465" s="22"/>
      <c r="MWL465" s="22"/>
      <c r="MWM465" s="22"/>
      <c r="MWN465" s="22"/>
      <c r="MWO465" s="22"/>
      <c r="MWP465" s="22"/>
      <c r="MWQ465" s="22"/>
      <c r="MWR465" s="22"/>
      <c r="MWS465" s="22"/>
      <c r="MWT465" s="22"/>
      <c r="MWU465" s="22"/>
      <c r="MWV465" s="22"/>
      <c r="MWW465" s="22"/>
      <c r="MWX465" s="22"/>
      <c r="MWY465" s="22"/>
      <c r="MWZ465" s="22"/>
      <c r="MXA465" s="22"/>
      <c r="MXB465" s="22"/>
      <c r="MXC465" s="22"/>
      <c r="MXD465" s="22"/>
      <c r="MXE465" s="22"/>
      <c r="MXF465" s="22"/>
      <c r="MXG465" s="22"/>
      <c r="MXH465" s="22"/>
      <c r="MXI465" s="22"/>
      <c r="MXJ465" s="22"/>
      <c r="MXK465" s="22"/>
      <c r="MXL465" s="22"/>
      <c r="MXM465" s="22"/>
      <c r="MXN465" s="22"/>
      <c r="MXO465" s="22"/>
      <c r="MXP465" s="22"/>
      <c r="MXQ465" s="22"/>
      <c r="MXR465" s="22"/>
      <c r="MXS465" s="22"/>
      <c r="MXT465" s="22"/>
      <c r="MXU465" s="22"/>
      <c r="MXV465" s="22"/>
      <c r="MXW465" s="22"/>
      <c r="MXX465" s="22"/>
      <c r="MXY465" s="22"/>
      <c r="MXZ465" s="22"/>
      <c r="MYA465" s="22"/>
      <c r="MYB465" s="22"/>
      <c r="MYC465" s="22"/>
      <c r="MYD465" s="22"/>
      <c r="MYE465" s="22"/>
      <c r="MYF465" s="22"/>
      <c r="MYG465" s="22"/>
      <c r="MYH465" s="22"/>
      <c r="MYI465" s="22"/>
      <c r="MYJ465" s="22"/>
      <c r="MYK465" s="22"/>
      <c r="MYL465" s="22"/>
      <c r="MYM465" s="22"/>
      <c r="MYN465" s="22"/>
      <c r="MYO465" s="22"/>
      <c r="MYP465" s="22"/>
      <c r="MYQ465" s="22"/>
      <c r="MYR465" s="22"/>
      <c r="MYS465" s="22"/>
      <c r="MYT465" s="22"/>
      <c r="MYU465" s="22"/>
      <c r="MYV465" s="22"/>
      <c r="MYW465" s="22"/>
      <c r="MYX465" s="22"/>
      <c r="MYY465" s="22"/>
      <c r="MYZ465" s="22"/>
      <c r="MZA465" s="22"/>
      <c r="MZB465" s="22"/>
      <c r="MZC465" s="22"/>
      <c r="MZD465" s="22"/>
      <c r="MZE465" s="22"/>
      <c r="MZF465" s="22"/>
      <c r="MZG465" s="22"/>
      <c r="MZH465" s="22"/>
      <c r="MZI465" s="22"/>
      <c r="MZJ465" s="22"/>
      <c r="MZK465" s="22"/>
      <c r="MZL465" s="22"/>
      <c r="MZM465" s="22"/>
      <c r="MZN465" s="22"/>
      <c r="MZO465" s="22"/>
      <c r="MZP465" s="22"/>
      <c r="MZQ465" s="22"/>
      <c r="MZR465" s="22"/>
      <c r="MZS465" s="22"/>
      <c r="MZT465" s="22"/>
      <c r="MZU465" s="22"/>
      <c r="MZV465" s="22"/>
      <c r="MZW465" s="22"/>
      <c r="MZX465" s="22"/>
      <c r="MZY465" s="22"/>
      <c r="MZZ465" s="22"/>
      <c r="NAA465" s="22"/>
      <c r="NAB465" s="22"/>
      <c r="NAC465" s="22"/>
      <c r="NAD465" s="22"/>
      <c r="NAE465" s="22"/>
      <c r="NAF465" s="22"/>
      <c r="NAG465" s="22"/>
      <c r="NAH465" s="22"/>
      <c r="NAI465" s="22"/>
      <c r="NAJ465" s="22"/>
      <c r="NAK465" s="22"/>
      <c r="NAL465" s="22"/>
      <c r="NAM465" s="22"/>
      <c r="NAN465" s="22"/>
      <c r="NAO465" s="22"/>
      <c r="NAP465" s="22"/>
      <c r="NAQ465" s="22"/>
      <c r="NAR465" s="22"/>
      <c r="NAS465" s="22"/>
      <c r="NAT465" s="22"/>
      <c r="NAU465" s="22"/>
      <c r="NAV465" s="22"/>
      <c r="NAW465" s="22"/>
      <c r="NAX465" s="22"/>
      <c r="NAY465" s="22"/>
      <c r="NAZ465" s="22"/>
      <c r="NBA465" s="22"/>
      <c r="NBB465" s="22"/>
      <c r="NBC465" s="22"/>
      <c r="NBD465" s="22"/>
      <c r="NBE465" s="22"/>
      <c r="NBF465" s="22"/>
      <c r="NBG465" s="22"/>
      <c r="NBH465" s="22"/>
      <c r="NBI465" s="22"/>
      <c r="NBJ465" s="22"/>
      <c r="NBK465" s="22"/>
      <c r="NBL465" s="22"/>
      <c r="NBM465" s="22"/>
      <c r="NBN465" s="22"/>
      <c r="NBO465" s="22"/>
      <c r="NBP465" s="22"/>
      <c r="NBQ465" s="22"/>
      <c r="NBR465" s="22"/>
      <c r="NBS465" s="22"/>
      <c r="NBT465" s="22"/>
      <c r="NBU465" s="22"/>
      <c r="NBV465" s="22"/>
      <c r="NBW465" s="22"/>
      <c r="NBX465" s="22"/>
      <c r="NBY465" s="22"/>
      <c r="NBZ465" s="22"/>
      <c r="NCA465" s="22"/>
      <c r="NCB465" s="22"/>
      <c r="NCC465" s="22"/>
      <c r="NCD465" s="22"/>
      <c r="NCE465" s="22"/>
      <c r="NCF465" s="22"/>
      <c r="NCG465" s="22"/>
      <c r="NCH465" s="22"/>
      <c r="NCI465" s="22"/>
      <c r="NCJ465" s="22"/>
      <c r="NCK465" s="22"/>
      <c r="NCL465" s="22"/>
      <c r="NCM465" s="22"/>
      <c r="NCN465" s="22"/>
      <c r="NCO465" s="22"/>
      <c r="NCP465" s="22"/>
      <c r="NCQ465" s="22"/>
      <c r="NCR465" s="22"/>
      <c r="NCS465" s="22"/>
      <c r="NCT465" s="22"/>
      <c r="NCU465" s="22"/>
      <c r="NCV465" s="22"/>
      <c r="NCW465" s="22"/>
      <c r="NCX465" s="22"/>
      <c r="NCY465" s="22"/>
      <c r="NCZ465" s="22"/>
      <c r="NDA465" s="22"/>
      <c r="NDB465" s="22"/>
      <c r="NDC465" s="22"/>
      <c r="NDD465" s="22"/>
      <c r="NDE465" s="22"/>
      <c r="NDF465" s="22"/>
      <c r="NDG465" s="22"/>
      <c r="NDH465" s="22"/>
      <c r="NDI465" s="22"/>
      <c r="NDJ465" s="22"/>
      <c r="NDK465" s="22"/>
      <c r="NDL465" s="22"/>
      <c r="NDM465" s="22"/>
      <c r="NDN465" s="22"/>
      <c r="NDO465" s="22"/>
      <c r="NDP465" s="22"/>
      <c r="NDQ465" s="22"/>
      <c r="NDR465" s="22"/>
      <c r="NDS465" s="22"/>
      <c r="NDT465" s="22"/>
      <c r="NDU465" s="22"/>
      <c r="NDV465" s="22"/>
      <c r="NDW465" s="22"/>
      <c r="NDX465" s="22"/>
      <c r="NDY465" s="22"/>
      <c r="NDZ465" s="22"/>
      <c r="NEA465" s="22"/>
      <c r="NEB465" s="22"/>
      <c r="NEC465" s="22"/>
      <c r="NED465" s="22"/>
      <c r="NEE465" s="22"/>
      <c r="NEF465" s="22"/>
      <c r="NEG465" s="22"/>
      <c r="NEH465" s="22"/>
      <c r="NEI465" s="22"/>
      <c r="NEJ465" s="22"/>
      <c r="NEK465" s="22"/>
      <c r="NEL465" s="22"/>
      <c r="NEM465" s="22"/>
      <c r="NEN465" s="22"/>
      <c r="NEO465" s="22"/>
      <c r="NEP465" s="22"/>
      <c r="NEQ465" s="22"/>
      <c r="NER465" s="22"/>
      <c r="NES465" s="22"/>
      <c r="NET465" s="22"/>
      <c r="NEU465" s="22"/>
      <c r="NEV465" s="22"/>
      <c r="NEW465" s="22"/>
      <c r="NEX465" s="22"/>
      <c r="NEY465" s="22"/>
      <c r="NEZ465" s="22"/>
      <c r="NFA465" s="22"/>
      <c r="NFB465" s="22"/>
      <c r="NFC465" s="22"/>
      <c r="NFD465" s="22"/>
      <c r="NFE465" s="22"/>
      <c r="NFF465" s="22"/>
      <c r="NFG465" s="22"/>
      <c r="NFH465" s="22"/>
      <c r="NFI465" s="22"/>
      <c r="NFJ465" s="22"/>
      <c r="NFK465" s="22"/>
      <c r="NFL465" s="22"/>
      <c r="NFM465" s="22"/>
      <c r="NFN465" s="22"/>
      <c r="NFO465" s="22"/>
      <c r="NFP465" s="22"/>
      <c r="NFQ465" s="22"/>
      <c r="NFR465" s="22"/>
      <c r="NFS465" s="22"/>
      <c r="NFT465" s="22"/>
      <c r="NFU465" s="22"/>
      <c r="NFV465" s="22"/>
      <c r="NFW465" s="22"/>
      <c r="NFX465" s="22"/>
      <c r="NFY465" s="22"/>
      <c r="NFZ465" s="22"/>
      <c r="NGA465" s="22"/>
      <c r="NGB465" s="22"/>
      <c r="NGC465" s="22"/>
      <c r="NGD465" s="22"/>
      <c r="NGE465" s="22"/>
      <c r="NGF465" s="22"/>
      <c r="NGG465" s="22"/>
      <c r="NGH465" s="22"/>
      <c r="NGI465" s="22"/>
      <c r="NGJ465" s="22"/>
      <c r="NGK465" s="22"/>
      <c r="NGL465" s="22"/>
      <c r="NGM465" s="22"/>
      <c r="NGN465" s="22"/>
      <c r="NGO465" s="22"/>
      <c r="NGP465" s="22"/>
      <c r="NGQ465" s="22"/>
      <c r="NGR465" s="22"/>
      <c r="NGS465" s="22"/>
      <c r="NGT465" s="22"/>
      <c r="NGU465" s="22"/>
      <c r="NGV465" s="22"/>
      <c r="NGW465" s="22"/>
      <c r="NGX465" s="22"/>
      <c r="NGY465" s="22"/>
      <c r="NGZ465" s="22"/>
      <c r="NHA465" s="22"/>
      <c r="NHB465" s="22"/>
      <c r="NHC465" s="22"/>
      <c r="NHD465" s="22"/>
      <c r="NHE465" s="22"/>
      <c r="NHF465" s="22"/>
      <c r="NHG465" s="22"/>
      <c r="NHH465" s="22"/>
      <c r="NHI465" s="22"/>
      <c r="NHJ465" s="22"/>
      <c r="NHK465" s="22"/>
      <c r="NHL465" s="22"/>
      <c r="NHM465" s="22"/>
      <c r="NHN465" s="22"/>
      <c r="NHO465" s="22"/>
      <c r="NHP465" s="22"/>
      <c r="NHQ465" s="22"/>
      <c r="NHR465" s="22"/>
      <c r="NHS465" s="22"/>
      <c r="NHT465" s="22"/>
      <c r="NHU465" s="22"/>
      <c r="NHV465" s="22"/>
      <c r="NHW465" s="22"/>
      <c r="NHX465" s="22"/>
      <c r="NHY465" s="22"/>
      <c r="NHZ465" s="22"/>
      <c r="NIA465" s="22"/>
      <c r="NIB465" s="22"/>
      <c r="NIC465" s="22"/>
      <c r="NID465" s="22"/>
      <c r="NIE465" s="22"/>
      <c r="NIF465" s="22"/>
      <c r="NIG465" s="22"/>
      <c r="NIH465" s="22"/>
      <c r="NII465" s="22"/>
      <c r="NIJ465" s="22"/>
      <c r="NIK465" s="22"/>
      <c r="NIL465" s="22"/>
      <c r="NIM465" s="22"/>
      <c r="NIN465" s="22"/>
      <c r="NIO465" s="22"/>
      <c r="NIP465" s="22"/>
      <c r="NIQ465" s="22"/>
      <c r="NIR465" s="22"/>
      <c r="NIS465" s="22"/>
      <c r="NIT465" s="22"/>
      <c r="NIU465" s="22"/>
      <c r="NIV465" s="22"/>
      <c r="NIW465" s="22"/>
      <c r="NIX465" s="22"/>
      <c r="NIY465" s="22"/>
      <c r="NIZ465" s="22"/>
      <c r="NJA465" s="22"/>
      <c r="NJB465" s="22"/>
      <c r="NJC465" s="22"/>
      <c r="NJD465" s="22"/>
      <c r="NJE465" s="22"/>
      <c r="NJF465" s="22"/>
      <c r="NJG465" s="22"/>
      <c r="NJH465" s="22"/>
      <c r="NJI465" s="22"/>
      <c r="NJJ465" s="22"/>
      <c r="NJK465" s="22"/>
      <c r="NJL465" s="22"/>
      <c r="NJM465" s="22"/>
      <c r="NJN465" s="22"/>
      <c r="NJO465" s="22"/>
      <c r="NJP465" s="22"/>
      <c r="NJQ465" s="22"/>
      <c r="NJR465" s="22"/>
      <c r="NJS465" s="22"/>
      <c r="NJT465" s="22"/>
      <c r="NJU465" s="22"/>
      <c r="NJV465" s="22"/>
      <c r="NJW465" s="22"/>
      <c r="NJX465" s="22"/>
      <c r="NJY465" s="22"/>
      <c r="NJZ465" s="22"/>
      <c r="NKA465" s="22"/>
      <c r="NKB465" s="22"/>
      <c r="NKC465" s="22"/>
      <c r="NKD465" s="22"/>
      <c r="NKE465" s="22"/>
      <c r="NKF465" s="22"/>
      <c r="NKG465" s="22"/>
      <c r="NKH465" s="22"/>
      <c r="NKI465" s="22"/>
      <c r="NKJ465" s="22"/>
      <c r="NKK465" s="22"/>
      <c r="NKL465" s="22"/>
      <c r="NKM465" s="22"/>
      <c r="NKN465" s="22"/>
      <c r="NKO465" s="22"/>
      <c r="NKP465" s="22"/>
      <c r="NKQ465" s="22"/>
      <c r="NKR465" s="22"/>
      <c r="NKS465" s="22"/>
      <c r="NKT465" s="22"/>
      <c r="NKU465" s="22"/>
      <c r="NKV465" s="22"/>
      <c r="NKW465" s="22"/>
      <c r="NKX465" s="22"/>
      <c r="NKY465" s="22"/>
      <c r="NKZ465" s="22"/>
      <c r="NLA465" s="22"/>
      <c r="NLB465" s="22"/>
      <c r="NLC465" s="22"/>
      <c r="NLD465" s="22"/>
      <c r="NLE465" s="22"/>
      <c r="NLF465" s="22"/>
      <c r="NLG465" s="22"/>
      <c r="NLH465" s="22"/>
      <c r="NLI465" s="22"/>
      <c r="NLJ465" s="22"/>
      <c r="NLK465" s="22"/>
      <c r="NLL465" s="22"/>
      <c r="NLM465" s="22"/>
      <c r="NLN465" s="22"/>
      <c r="NLO465" s="22"/>
      <c r="NLP465" s="22"/>
      <c r="NLQ465" s="22"/>
      <c r="NLR465" s="22"/>
      <c r="NLS465" s="22"/>
      <c r="NLT465" s="22"/>
      <c r="NLU465" s="22"/>
      <c r="NLV465" s="22"/>
      <c r="NLW465" s="22"/>
      <c r="NLX465" s="22"/>
      <c r="NLY465" s="22"/>
      <c r="NLZ465" s="22"/>
      <c r="NMA465" s="22"/>
      <c r="NMB465" s="22"/>
      <c r="NMC465" s="22"/>
      <c r="NMD465" s="22"/>
      <c r="NME465" s="22"/>
      <c r="NMF465" s="22"/>
      <c r="NMG465" s="22"/>
      <c r="NMH465" s="22"/>
      <c r="NMI465" s="22"/>
      <c r="NMJ465" s="22"/>
      <c r="NMK465" s="22"/>
      <c r="NML465" s="22"/>
      <c r="NMM465" s="22"/>
      <c r="NMN465" s="22"/>
      <c r="NMO465" s="22"/>
      <c r="NMP465" s="22"/>
      <c r="NMQ465" s="22"/>
      <c r="NMR465" s="22"/>
      <c r="NMS465" s="22"/>
      <c r="NMT465" s="22"/>
      <c r="NMU465" s="22"/>
      <c r="NMV465" s="22"/>
      <c r="NMW465" s="22"/>
      <c r="NMX465" s="22"/>
      <c r="NMY465" s="22"/>
      <c r="NMZ465" s="22"/>
      <c r="NNA465" s="22"/>
      <c r="NNB465" s="22"/>
      <c r="NNC465" s="22"/>
      <c r="NND465" s="22"/>
      <c r="NNE465" s="22"/>
      <c r="NNF465" s="22"/>
      <c r="NNG465" s="22"/>
      <c r="NNH465" s="22"/>
      <c r="NNI465" s="22"/>
      <c r="NNJ465" s="22"/>
      <c r="NNK465" s="22"/>
      <c r="NNL465" s="22"/>
      <c r="NNM465" s="22"/>
      <c r="NNN465" s="22"/>
      <c r="NNO465" s="22"/>
      <c r="NNP465" s="22"/>
      <c r="NNQ465" s="22"/>
      <c r="NNR465" s="22"/>
      <c r="NNS465" s="22"/>
      <c r="NNT465" s="22"/>
      <c r="NNU465" s="22"/>
      <c r="NNV465" s="22"/>
      <c r="NNW465" s="22"/>
      <c r="NNX465" s="22"/>
      <c r="NNY465" s="22"/>
      <c r="NNZ465" s="22"/>
      <c r="NOA465" s="22"/>
      <c r="NOB465" s="22"/>
      <c r="NOC465" s="22"/>
      <c r="NOD465" s="22"/>
      <c r="NOE465" s="22"/>
      <c r="NOF465" s="22"/>
      <c r="NOG465" s="22"/>
      <c r="NOH465" s="22"/>
      <c r="NOI465" s="22"/>
      <c r="NOJ465" s="22"/>
      <c r="NOK465" s="22"/>
      <c r="NOL465" s="22"/>
      <c r="NOM465" s="22"/>
      <c r="NON465" s="22"/>
      <c r="NOO465" s="22"/>
      <c r="NOP465" s="22"/>
      <c r="NOQ465" s="22"/>
      <c r="NOR465" s="22"/>
      <c r="NOS465" s="22"/>
      <c r="NOT465" s="22"/>
      <c r="NOU465" s="22"/>
      <c r="NOV465" s="22"/>
      <c r="NOW465" s="22"/>
      <c r="NOX465" s="22"/>
      <c r="NOY465" s="22"/>
      <c r="NOZ465" s="22"/>
      <c r="NPA465" s="22"/>
      <c r="NPB465" s="22"/>
      <c r="NPC465" s="22"/>
      <c r="NPD465" s="22"/>
      <c r="NPE465" s="22"/>
      <c r="NPF465" s="22"/>
      <c r="NPG465" s="22"/>
      <c r="NPH465" s="22"/>
      <c r="NPI465" s="22"/>
      <c r="NPJ465" s="22"/>
      <c r="NPK465" s="22"/>
      <c r="NPL465" s="22"/>
      <c r="NPM465" s="22"/>
      <c r="NPN465" s="22"/>
      <c r="NPO465" s="22"/>
      <c r="NPP465" s="22"/>
      <c r="NPQ465" s="22"/>
      <c r="NPR465" s="22"/>
      <c r="NPS465" s="22"/>
      <c r="NPT465" s="22"/>
      <c r="NPU465" s="22"/>
      <c r="NPV465" s="22"/>
      <c r="NPW465" s="22"/>
      <c r="NPX465" s="22"/>
      <c r="NPY465" s="22"/>
      <c r="NPZ465" s="22"/>
      <c r="NQA465" s="22"/>
      <c r="NQB465" s="22"/>
      <c r="NQC465" s="22"/>
      <c r="NQD465" s="22"/>
      <c r="NQE465" s="22"/>
      <c r="NQF465" s="22"/>
      <c r="NQG465" s="22"/>
      <c r="NQH465" s="22"/>
      <c r="NQI465" s="22"/>
      <c r="NQJ465" s="22"/>
      <c r="NQK465" s="22"/>
      <c r="NQL465" s="22"/>
      <c r="NQM465" s="22"/>
      <c r="NQN465" s="22"/>
      <c r="NQO465" s="22"/>
      <c r="NQP465" s="22"/>
      <c r="NQQ465" s="22"/>
      <c r="NQR465" s="22"/>
      <c r="NQS465" s="22"/>
      <c r="NQT465" s="22"/>
      <c r="NQU465" s="22"/>
      <c r="NQV465" s="22"/>
      <c r="NQW465" s="22"/>
      <c r="NQX465" s="22"/>
      <c r="NQY465" s="22"/>
      <c r="NQZ465" s="22"/>
      <c r="NRA465" s="22"/>
      <c r="NRB465" s="22"/>
      <c r="NRC465" s="22"/>
      <c r="NRD465" s="22"/>
      <c r="NRE465" s="22"/>
      <c r="NRF465" s="22"/>
      <c r="NRG465" s="22"/>
      <c r="NRH465" s="22"/>
      <c r="NRI465" s="22"/>
      <c r="NRJ465" s="22"/>
      <c r="NRK465" s="22"/>
      <c r="NRL465" s="22"/>
      <c r="NRM465" s="22"/>
      <c r="NRN465" s="22"/>
      <c r="NRO465" s="22"/>
      <c r="NRP465" s="22"/>
      <c r="NRQ465" s="22"/>
      <c r="NRR465" s="22"/>
      <c r="NRS465" s="22"/>
      <c r="NRT465" s="22"/>
      <c r="NRU465" s="22"/>
      <c r="NRV465" s="22"/>
      <c r="NRW465" s="22"/>
      <c r="NRX465" s="22"/>
      <c r="NRY465" s="22"/>
      <c r="NRZ465" s="22"/>
      <c r="NSA465" s="22"/>
      <c r="NSB465" s="22"/>
      <c r="NSC465" s="22"/>
      <c r="NSD465" s="22"/>
      <c r="NSE465" s="22"/>
      <c r="NSF465" s="22"/>
      <c r="NSG465" s="22"/>
      <c r="NSH465" s="22"/>
      <c r="NSI465" s="22"/>
      <c r="NSJ465" s="22"/>
      <c r="NSK465" s="22"/>
      <c r="NSL465" s="22"/>
      <c r="NSM465" s="22"/>
      <c r="NSN465" s="22"/>
      <c r="NSO465" s="22"/>
      <c r="NSP465" s="22"/>
      <c r="NSQ465" s="22"/>
      <c r="NSR465" s="22"/>
      <c r="NSS465" s="22"/>
      <c r="NST465" s="22"/>
      <c r="NSU465" s="22"/>
      <c r="NSV465" s="22"/>
      <c r="NSW465" s="22"/>
      <c r="NSX465" s="22"/>
      <c r="NSY465" s="22"/>
      <c r="NSZ465" s="22"/>
      <c r="NTA465" s="22"/>
      <c r="NTB465" s="22"/>
      <c r="NTC465" s="22"/>
      <c r="NTD465" s="22"/>
      <c r="NTE465" s="22"/>
      <c r="NTF465" s="22"/>
      <c r="NTG465" s="22"/>
      <c r="NTH465" s="22"/>
      <c r="NTI465" s="22"/>
      <c r="NTJ465" s="22"/>
      <c r="NTK465" s="22"/>
      <c r="NTL465" s="22"/>
      <c r="NTM465" s="22"/>
      <c r="NTN465" s="22"/>
      <c r="NTO465" s="22"/>
      <c r="NTP465" s="22"/>
      <c r="NTQ465" s="22"/>
      <c r="NTR465" s="22"/>
      <c r="NTS465" s="22"/>
      <c r="NTT465" s="22"/>
      <c r="NTU465" s="22"/>
      <c r="NTV465" s="22"/>
      <c r="NTW465" s="22"/>
      <c r="NTX465" s="22"/>
      <c r="NTY465" s="22"/>
      <c r="NTZ465" s="22"/>
      <c r="NUA465" s="22"/>
      <c r="NUB465" s="22"/>
      <c r="NUC465" s="22"/>
      <c r="NUD465" s="22"/>
      <c r="NUE465" s="22"/>
      <c r="NUF465" s="22"/>
      <c r="NUG465" s="22"/>
      <c r="NUH465" s="22"/>
      <c r="NUI465" s="22"/>
      <c r="NUJ465" s="22"/>
      <c r="NUK465" s="22"/>
      <c r="NUL465" s="22"/>
      <c r="NUM465" s="22"/>
      <c r="NUN465" s="22"/>
      <c r="NUO465" s="22"/>
      <c r="NUP465" s="22"/>
      <c r="NUQ465" s="22"/>
      <c r="NUR465" s="22"/>
      <c r="NUS465" s="22"/>
      <c r="NUT465" s="22"/>
      <c r="NUU465" s="22"/>
      <c r="NUV465" s="22"/>
      <c r="NUW465" s="22"/>
      <c r="NUX465" s="22"/>
      <c r="NUY465" s="22"/>
      <c r="NUZ465" s="22"/>
      <c r="NVA465" s="22"/>
      <c r="NVB465" s="22"/>
      <c r="NVC465" s="22"/>
      <c r="NVD465" s="22"/>
      <c r="NVE465" s="22"/>
      <c r="NVF465" s="22"/>
      <c r="NVG465" s="22"/>
      <c r="NVH465" s="22"/>
      <c r="NVI465" s="22"/>
      <c r="NVJ465" s="22"/>
      <c r="NVK465" s="22"/>
      <c r="NVL465" s="22"/>
      <c r="NVM465" s="22"/>
      <c r="NVN465" s="22"/>
      <c r="NVO465" s="22"/>
      <c r="NVP465" s="22"/>
      <c r="NVQ465" s="22"/>
      <c r="NVR465" s="22"/>
      <c r="NVS465" s="22"/>
      <c r="NVT465" s="22"/>
      <c r="NVU465" s="22"/>
      <c r="NVV465" s="22"/>
      <c r="NVW465" s="22"/>
      <c r="NVX465" s="22"/>
      <c r="NVY465" s="22"/>
      <c r="NVZ465" s="22"/>
      <c r="NWA465" s="22"/>
      <c r="NWB465" s="22"/>
      <c r="NWC465" s="22"/>
      <c r="NWD465" s="22"/>
      <c r="NWE465" s="22"/>
      <c r="NWF465" s="22"/>
      <c r="NWG465" s="22"/>
      <c r="NWH465" s="22"/>
      <c r="NWI465" s="22"/>
      <c r="NWJ465" s="22"/>
      <c r="NWK465" s="22"/>
      <c r="NWL465" s="22"/>
      <c r="NWM465" s="22"/>
      <c r="NWN465" s="22"/>
      <c r="NWO465" s="22"/>
      <c r="NWP465" s="22"/>
      <c r="NWQ465" s="22"/>
      <c r="NWR465" s="22"/>
      <c r="NWS465" s="22"/>
      <c r="NWT465" s="22"/>
      <c r="NWU465" s="22"/>
      <c r="NWV465" s="22"/>
      <c r="NWW465" s="22"/>
      <c r="NWX465" s="22"/>
      <c r="NWY465" s="22"/>
      <c r="NWZ465" s="22"/>
      <c r="NXA465" s="22"/>
      <c r="NXB465" s="22"/>
      <c r="NXC465" s="22"/>
      <c r="NXD465" s="22"/>
      <c r="NXE465" s="22"/>
      <c r="NXF465" s="22"/>
      <c r="NXG465" s="22"/>
      <c r="NXH465" s="22"/>
      <c r="NXI465" s="22"/>
      <c r="NXJ465" s="22"/>
      <c r="NXK465" s="22"/>
      <c r="NXL465" s="22"/>
      <c r="NXM465" s="22"/>
      <c r="NXN465" s="22"/>
      <c r="NXO465" s="22"/>
      <c r="NXP465" s="22"/>
      <c r="NXQ465" s="22"/>
      <c r="NXR465" s="22"/>
      <c r="NXS465" s="22"/>
      <c r="NXT465" s="22"/>
      <c r="NXU465" s="22"/>
      <c r="NXV465" s="22"/>
      <c r="NXW465" s="22"/>
      <c r="NXX465" s="22"/>
      <c r="NXY465" s="22"/>
      <c r="NXZ465" s="22"/>
      <c r="NYA465" s="22"/>
      <c r="NYB465" s="22"/>
      <c r="NYC465" s="22"/>
      <c r="NYD465" s="22"/>
      <c r="NYE465" s="22"/>
      <c r="NYF465" s="22"/>
      <c r="NYG465" s="22"/>
      <c r="NYH465" s="22"/>
      <c r="NYI465" s="22"/>
      <c r="NYJ465" s="22"/>
      <c r="NYK465" s="22"/>
      <c r="NYL465" s="22"/>
      <c r="NYM465" s="22"/>
      <c r="NYN465" s="22"/>
      <c r="NYO465" s="22"/>
      <c r="NYP465" s="22"/>
      <c r="NYQ465" s="22"/>
      <c r="NYR465" s="22"/>
      <c r="NYS465" s="22"/>
      <c r="NYT465" s="22"/>
      <c r="NYU465" s="22"/>
      <c r="NYV465" s="22"/>
      <c r="NYW465" s="22"/>
      <c r="NYX465" s="22"/>
      <c r="NYY465" s="22"/>
      <c r="NYZ465" s="22"/>
      <c r="NZA465" s="22"/>
      <c r="NZB465" s="22"/>
      <c r="NZC465" s="22"/>
      <c r="NZD465" s="22"/>
      <c r="NZE465" s="22"/>
      <c r="NZF465" s="22"/>
      <c r="NZG465" s="22"/>
      <c r="NZH465" s="22"/>
      <c r="NZI465" s="22"/>
      <c r="NZJ465" s="22"/>
      <c r="NZK465" s="22"/>
      <c r="NZL465" s="22"/>
      <c r="NZM465" s="22"/>
      <c r="NZN465" s="22"/>
      <c r="NZO465" s="22"/>
      <c r="NZP465" s="22"/>
      <c r="NZQ465" s="22"/>
      <c r="NZR465" s="22"/>
      <c r="NZS465" s="22"/>
      <c r="NZT465" s="22"/>
      <c r="NZU465" s="22"/>
      <c r="NZV465" s="22"/>
      <c r="NZW465" s="22"/>
      <c r="NZX465" s="22"/>
      <c r="NZY465" s="22"/>
      <c r="NZZ465" s="22"/>
      <c r="OAA465" s="22"/>
      <c r="OAB465" s="22"/>
      <c r="OAC465" s="22"/>
      <c r="OAD465" s="22"/>
      <c r="OAE465" s="22"/>
      <c r="OAF465" s="22"/>
      <c r="OAG465" s="22"/>
      <c r="OAH465" s="22"/>
      <c r="OAI465" s="22"/>
      <c r="OAJ465" s="22"/>
      <c r="OAK465" s="22"/>
      <c r="OAL465" s="22"/>
      <c r="OAM465" s="22"/>
      <c r="OAN465" s="22"/>
      <c r="OAO465" s="22"/>
      <c r="OAP465" s="22"/>
      <c r="OAQ465" s="22"/>
      <c r="OAR465" s="22"/>
      <c r="OAS465" s="22"/>
      <c r="OAT465" s="22"/>
      <c r="OAU465" s="22"/>
      <c r="OAV465" s="22"/>
      <c r="OAW465" s="22"/>
      <c r="OAX465" s="22"/>
      <c r="OAY465" s="22"/>
      <c r="OAZ465" s="22"/>
      <c r="OBA465" s="22"/>
      <c r="OBB465" s="22"/>
      <c r="OBC465" s="22"/>
      <c r="OBD465" s="22"/>
      <c r="OBE465" s="22"/>
      <c r="OBF465" s="22"/>
      <c r="OBG465" s="22"/>
      <c r="OBH465" s="22"/>
      <c r="OBI465" s="22"/>
      <c r="OBJ465" s="22"/>
      <c r="OBK465" s="22"/>
      <c r="OBL465" s="22"/>
      <c r="OBM465" s="22"/>
      <c r="OBN465" s="22"/>
      <c r="OBO465" s="22"/>
      <c r="OBP465" s="22"/>
      <c r="OBQ465" s="22"/>
      <c r="OBR465" s="22"/>
      <c r="OBS465" s="22"/>
      <c r="OBT465" s="22"/>
      <c r="OBU465" s="22"/>
      <c r="OBV465" s="22"/>
      <c r="OBW465" s="22"/>
      <c r="OBX465" s="22"/>
      <c r="OBY465" s="22"/>
      <c r="OBZ465" s="22"/>
      <c r="OCA465" s="22"/>
      <c r="OCB465" s="22"/>
      <c r="OCC465" s="22"/>
      <c r="OCD465" s="22"/>
      <c r="OCE465" s="22"/>
      <c r="OCF465" s="22"/>
      <c r="OCG465" s="22"/>
      <c r="OCH465" s="22"/>
      <c r="OCI465" s="22"/>
      <c r="OCJ465" s="22"/>
      <c r="OCK465" s="22"/>
      <c r="OCL465" s="22"/>
      <c r="OCM465" s="22"/>
      <c r="OCN465" s="22"/>
      <c r="OCO465" s="22"/>
      <c r="OCP465" s="22"/>
      <c r="OCQ465" s="22"/>
      <c r="OCR465" s="22"/>
      <c r="OCS465" s="22"/>
      <c r="OCT465" s="22"/>
      <c r="OCU465" s="22"/>
      <c r="OCV465" s="22"/>
      <c r="OCW465" s="22"/>
      <c r="OCX465" s="22"/>
      <c r="OCY465" s="22"/>
      <c r="OCZ465" s="22"/>
      <c r="ODA465" s="22"/>
      <c r="ODB465" s="22"/>
      <c r="ODC465" s="22"/>
      <c r="ODD465" s="22"/>
      <c r="ODE465" s="22"/>
      <c r="ODF465" s="22"/>
      <c r="ODG465" s="22"/>
      <c r="ODH465" s="22"/>
      <c r="ODI465" s="22"/>
      <c r="ODJ465" s="22"/>
      <c r="ODK465" s="22"/>
      <c r="ODL465" s="22"/>
      <c r="ODM465" s="22"/>
      <c r="ODN465" s="22"/>
      <c r="ODO465" s="22"/>
      <c r="ODP465" s="22"/>
      <c r="ODQ465" s="22"/>
      <c r="ODR465" s="22"/>
      <c r="ODS465" s="22"/>
      <c r="ODT465" s="22"/>
      <c r="ODU465" s="22"/>
      <c r="ODV465" s="22"/>
      <c r="ODW465" s="22"/>
      <c r="ODX465" s="22"/>
      <c r="ODY465" s="22"/>
      <c r="ODZ465" s="22"/>
      <c r="OEA465" s="22"/>
      <c r="OEB465" s="22"/>
      <c r="OEC465" s="22"/>
      <c r="OED465" s="22"/>
      <c r="OEE465" s="22"/>
      <c r="OEF465" s="22"/>
      <c r="OEG465" s="22"/>
      <c r="OEH465" s="22"/>
      <c r="OEI465" s="22"/>
      <c r="OEJ465" s="22"/>
      <c r="OEK465" s="22"/>
      <c r="OEL465" s="22"/>
      <c r="OEM465" s="22"/>
      <c r="OEN465" s="22"/>
      <c r="OEO465" s="22"/>
      <c r="OEP465" s="22"/>
      <c r="OEQ465" s="22"/>
      <c r="OER465" s="22"/>
      <c r="OES465" s="22"/>
      <c r="OET465" s="22"/>
      <c r="OEU465" s="22"/>
      <c r="OEV465" s="22"/>
      <c r="OEW465" s="22"/>
      <c r="OEX465" s="22"/>
      <c r="OEY465" s="22"/>
      <c r="OEZ465" s="22"/>
      <c r="OFA465" s="22"/>
      <c r="OFB465" s="22"/>
      <c r="OFC465" s="22"/>
      <c r="OFD465" s="22"/>
      <c r="OFE465" s="22"/>
      <c r="OFF465" s="22"/>
      <c r="OFG465" s="22"/>
      <c r="OFH465" s="22"/>
      <c r="OFI465" s="22"/>
      <c r="OFJ465" s="22"/>
      <c r="OFK465" s="22"/>
      <c r="OFL465" s="22"/>
      <c r="OFM465" s="22"/>
      <c r="OFN465" s="22"/>
      <c r="OFO465" s="22"/>
      <c r="OFP465" s="22"/>
      <c r="OFQ465" s="22"/>
      <c r="OFR465" s="22"/>
      <c r="OFS465" s="22"/>
      <c r="OFT465" s="22"/>
      <c r="OFU465" s="22"/>
      <c r="OFV465" s="22"/>
      <c r="OFW465" s="22"/>
      <c r="OFX465" s="22"/>
      <c r="OFY465" s="22"/>
      <c r="OFZ465" s="22"/>
      <c r="OGA465" s="22"/>
      <c r="OGB465" s="22"/>
      <c r="OGC465" s="22"/>
      <c r="OGD465" s="22"/>
      <c r="OGE465" s="22"/>
      <c r="OGF465" s="22"/>
      <c r="OGG465" s="22"/>
      <c r="OGH465" s="22"/>
      <c r="OGI465" s="22"/>
      <c r="OGJ465" s="22"/>
      <c r="OGK465" s="22"/>
      <c r="OGL465" s="22"/>
      <c r="OGM465" s="22"/>
      <c r="OGN465" s="22"/>
      <c r="OGO465" s="22"/>
      <c r="OGP465" s="22"/>
      <c r="OGQ465" s="22"/>
      <c r="OGR465" s="22"/>
      <c r="OGS465" s="22"/>
      <c r="OGT465" s="22"/>
      <c r="OGU465" s="22"/>
      <c r="OGV465" s="22"/>
      <c r="OGW465" s="22"/>
      <c r="OGX465" s="22"/>
      <c r="OGY465" s="22"/>
      <c r="OGZ465" s="22"/>
      <c r="OHA465" s="22"/>
      <c r="OHB465" s="22"/>
      <c r="OHC465" s="22"/>
      <c r="OHD465" s="22"/>
      <c r="OHE465" s="22"/>
      <c r="OHF465" s="22"/>
      <c r="OHG465" s="22"/>
      <c r="OHH465" s="22"/>
      <c r="OHI465" s="22"/>
      <c r="OHJ465" s="22"/>
      <c r="OHK465" s="22"/>
      <c r="OHL465" s="22"/>
      <c r="OHM465" s="22"/>
      <c r="OHN465" s="22"/>
      <c r="OHO465" s="22"/>
      <c r="OHP465" s="22"/>
      <c r="OHQ465" s="22"/>
      <c r="OHR465" s="22"/>
      <c r="OHS465" s="22"/>
      <c r="OHT465" s="22"/>
      <c r="OHU465" s="22"/>
      <c r="OHV465" s="22"/>
      <c r="OHW465" s="22"/>
      <c r="OHX465" s="22"/>
      <c r="OHY465" s="22"/>
      <c r="OHZ465" s="22"/>
      <c r="OIA465" s="22"/>
      <c r="OIB465" s="22"/>
      <c r="OIC465" s="22"/>
      <c r="OID465" s="22"/>
      <c r="OIE465" s="22"/>
      <c r="OIF465" s="22"/>
      <c r="OIG465" s="22"/>
      <c r="OIH465" s="22"/>
      <c r="OII465" s="22"/>
      <c r="OIJ465" s="22"/>
      <c r="OIK465" s="22"/>
      <c r="OIL465" s="22"/>
      <c r="OIM465" s="22"/>
      <c r="OIN465" s="22"/>
      <c r="OIO465" s="22"/>
      <c r="OIP465" s="22"/>
      <c r="OIQ465" s="22"/>
      <c r="OIR465" s="22"/>
      <c r="OIS465" s="22"/>
      <c r="OIT465" s="22"/>
      <c r="OIU465" s="22"/>
      <c r="OIV465" s="22"/>
      <c r="OIW465" s="22"/>
      <c r="OIX465" s="22"/>
      <c r="OIY465" s="22"/>
      <c r="OIZ465" s="22"/>
      <c r="OJA465" s="22"/>
      <c r="OJB465" s="22"/>
      <c r="OJC465" s="22"/>
      <c r="OJD465" s="22"/>
      <c r="OJE465" s="22"/>
      <c r="OJF465" s="22"/>
      <c r="OJG465" s="22"/>
      <c r="OJH465" s="22"/>
      <c r="OJI465" s="22"/>
      <c r="OJJ465" s="22"/>
      <c r="OJK465" s="22"/>
      <c r="OJL465" s="22"/>
      <c r="OJM465" s="22"/>
      <c r="OJN465" s="22"/>
      <c r="OJO465" s="22"/>
      <c r="OJP465" s="22"/>
      <c r="OJQ465" s="22"/>
      <c r="OJR465" s="22"/>
      <c r="OJS465" s="22"/>
      <c r="OJT465" s="22"/>
      <c r="OJU465" s="22"/>
      <c r="OJV465" s="22"/>
      <c r="OJW465" s="22"/>
      <c r="OJX465" s="22"/>
      <c r="OJY465" s="22"/>
      <c r="OJZ465" s="22"/>
      <c r="OKA465" s="22"/>
      <c r="OKB465" s="22"/>
      <c r="OKC465" s="22"/>
      <c r="OKD465" s="22"/>
      <c r="OKE465" s="22"/>
      <c r="OKF465" s="22"/>
      <c r="OKG465" s="22"/>
      <c r="OKH465" s="22"/>
      <c r="OKI465" s="22"/>
      <c r="OKJ465" s="22"/>
      <c r="OKK465" s="22"/>
      <c r="OKL465" s="22"/>
      <c r="OKM465" s="22"/>
      <c r="OKN465" s="22"/>
      <c r="OKO465" s="22"/>
      <c r="OKP465" s="22"/>
      <c r="OKQ465" s="22"/>
      <c r="OKR465" s="22"/>
      <c r="OKS465" s="22"/>
      <c r="OKT465" s="22"/>
      <c r="OKU465" s="22"/>
      <c r="OKV465" s="22"/>
      <c r="OKW465" s="22"/>
      <c r="OKX465" s="22"/>
      <c r="OKY465" s="22"/>
      <c r="OKZ465" s="22"/>
      <c r="OLA465" s="22"/>
      <c r="OLB465" s="22"/>
      <c r="OLC465" s="22"/>
      <c r="OLD465" s="22"/>
      <c r="OLE465" s="22"/>
      <c r="OLF465" s="22"/>
      <c r="OLG465" s="22"/>
      <c r="OLH465" s="22"/>
      <c r="OLI465" s="22"/>
      <c r="OLJ465" s="22"/>
      <c r="OLK465" s="22"/>
      <c r="OLL465" s="22"/>
      <c r="OLM465" s="22"/>
      <c r="OLN465" s="22"/>
      <c r="OLO465" s="22"/>
      <c r="OLP465" s="22"/>
      <c r="OLQ465" s="22"/>
      <c r="OLR465" s="22"/>
      <c r="OLS465" s="22"/>
      <c r="OLT465" s="22"/>
      <c r="OLU465" s="22"/>
      <c r="OLV465" s="22"/>
      <c r="OLW465" s="22"/>
      <c r="OLX465" s="22"/>
      <c r="OLY465" s="22"/>
      <c r="OLZ465" s="22"/>
      <c r="OMA465" s="22"/>
      <c r="OMB465" s="22"/>
      <c r="OMC465" s="22"/>
      <c r="OMD465" s="22"/>
      <c r="OME465" s="22"/>
      <c r="OMF465" s="22"/>
      <c r="OMG465" s="22"/>
      <c r="OMH465" s="22"/>
      <c r="OMI465" s="22"/>
      <c r="OMJ465" s="22"/>
      <c r="OMK465" s="22"/>
      <c r="OML465" s="22"/>
      <c r="OMM465" s="22"/>
      <c r="OMN465" s="22"/>
      <c r="OMO465" s="22"/>
      <c r="OMP465" s="22"/>
      <c r="OMQ465" s="22"/>
      <c r="OMR465" s="22"/>
      <c r="OMS465" s="22"/>
      <c r="OMT465" s="22"/>
      <c r="OMU465" s="22"/>
      <c r="OMV465" s="22"/>
      <c r="OMW465" s="22"/>
      <c r="OMX465" s="22"/>
      <c r="OMY465" s="22"/>
      <c r="OMZ465" s="22"/>
      <c r="ONA465" s="22"/>
      <c r="ONB465" s="22"/>
      <c r="ONC465" s="22"/>
      <c r="OND465" s="22"/>
      <c r="ONE465" s="22"/>
      <c r="ONF465" s="22"/>
      <c r="ONG465" s="22"/>
      <c r="ONH465" s="22"/>
      <c r="ONI465" s="22"/>
      <c r="ONJ465" s="22"/>
      <c r="ONK465" s="22"/>
      <c r="ONL465" s="22"/>
      <c r="ONM465" s="22"/>
      <c r="ONN465" s="22"/>
      <c r="ONO465" s="22"/>
      <c r="ONP465" s="22"/>
      <c r="ONQ465" s="22"/>
      <c r="ONR465" s="22"/>
      <c r="ONS465" s="22"/>
      <c r="ONT465" s="22"/>
      <c r="ONU465" s="22"/>
      <c r="ONV465" s="22"/>
      <c r="ONW465" s="22"/>
      <c r="ONX465" s="22"/>
      <c r="ONY465" s="22"/>
      <c r="ONZ465" s="22"/>
      <c r="OOA465" s="22"/>
      <c r="OOB465" s="22"/>
      <c r="OOC465" s="22"/>
      <c r="OOD465" s="22"/>
      <c r="OOE465" s="22"/>
      <c r="OOF465" s="22"/>
      <c r="OOG465" s="22"/>
      <c r="OOH465" s="22"/>
      <c r="OOI465" s="22"/>
      <c r="OOJ465" s="22"/>
      <c r="OOK465" s="22"/>
      <c r="OOL465" s="22"/>
      <c r="OOM465" s="22"/>
      <c r="OON465" s="22"/>
      <c r="OOO465" s="22"/>
      <c r="OOP465" s="22"/>
      <c r="OOQ465" s="22"/>
      <c r="OOR465" s="22"/>
      <c r="OOS465" s="22"/>
      <c r="OOT465" s="22"/>
      <c r="OOU465" s="22"/>
      <c r="OOV465" s="22"/>
      <c r="OOW465" s="22"/>
      <c r="OOX465" s="22"/>
      <c r="OOY465" s="22"/>
      <c r="OOZ465" s="22"/>
      <c r="OPA465" s="22"/>
      <c r="OPB465" s="22"/>
      <c r="OPC465" s="22"/>
      <c r="OPD465" s="22"/>
      <c r="OPE465" s="22"/>
      <c r="OPF465" s="22"/>
      <c r="OPG465" s="22"/>
      <c r="OPH465" s="22"/>
      <c r="OPI465" s="22"/>
      <c r="OPJ465" s="22"/>
      <c r="OPK465" s="22"/>
      <c r="OPL465" s="22"/>
      <c r="OPM465" s="22"/>
      <c r="OPN465" s="22"/>
      <c r="OPO465" s="22"/>
      <c r="OPP465" s="22"/>
      <c r="OPQ465" s="22"/>
      <c r="OPR465" s="22"/>
      <c r="OPS465" s="22"/>
      <c r="OPT465" s="22"/>
      <c r="OPU465" s="22"/>
      <c r="OPV465" s="22"/>
      <c r="OPW465" s="22"/>
      <c r="OPX465" s="22"/>
      <c r="OPY465" s="22"/>
      <c r="OPZ465" s="22"/>
      <c r="OQA465" s="22"/>
      <c r="OQB465" s="22"/>
      <c r="OQC465" s="22"/>
      <c r="OQD465" s="22"/>
      <c r="OQE465" s="22"/>
      <c r="OQF465" s="22"/>
      <c r="OQG465" s="22"/>
      <c r="OQH465" s="22"/>
      <c r="OQI465" s="22"/>
      <c r="OQJ465" s="22"/>
      <c r="OQK465" s="22"/>
      <c r="OQL465" s="22"/>
      <c r="OQM465" s="22"/>
      <c r="OQN465" s="22"/>
      <c r="OQO465" s="22"/>
      <c r="OQP465" s="22"/>
      <c r="OQQ465" s="22"/>
      <c r="OQR465" s="22"/>
      <c r="OQS465" s="22"/>
      <c r="OQT465" s="22"/>
      <c r="OQU465" s="22"/>
      <c r="OQV465" s="22"/>
      <c r="OQW465" s="22"/>
      <c r="OQX465" s="22"/>
      <c r="OQY465" s="22"/>
      <c r="OQZ465" s="22"/>
      <c r="ORA465" s="22"/>
      <c r="ORB465" s="22"/>
      <c r="ORC465" s="22"/>
      <c r="ORD465" s="22"/>
      <c r="ORE465" s="22"/>
      <c r="ORF465" s="22"/>
      <c r="ORG465" s="22"/>
      <c r="ORH465" s="22"/>
      <c r="ORI465" s="22"/>
      <c r="ORJ465" s="22"/>
      <c r="ORK465" s="22"/>
      <c r="ORL465" s="22"/>
      <c r="ORM465" s="22"/>
      <c r="ORN465" s="22"/>
      <c r="ORO465" s="22"/>
      <c r="ORP465" s="22"/>
      <c r="ORQ465" s="22"/>
      <c r="ORR465" s="22"/>
      <c r="ORS465" s="22"/>
      <c r="ORT465" s="22"/>
      <c r="ORU465" s="22"/>
      <c r="ORV465" s="22"/>
      <c r="ORW465" s="22"/>
      <c r="ORX465" s="22"/>
      <c r="ORY465" s="22"/>
      <c r="ORZ465" s="22"/>
      <c r="OSA465" s="22"/>
      <c r="OSB465" s="22"/>
      <c r="OSC465" s="22"/>
      <c r="OSD465" s="22"/>
      <c r="OSE465" s="22"/>
      <c r="OSF465" s="22"/>
      <c r="OSG465" s="22"/>
      <c r="OSH465" s="22"/>
      <c r="OSI465" s="22"/>
      <c r="OSJ465" s="22"/>
      <c r="OSK465" s="22"/>
      <c r="OSL465" s="22"/>
      <c r="OSM465" s="22"/>
      <c r="OSN465" s="22"/>
      <c r="OSO465" s="22"/>
      <c r="OSP465" s="22"/>
      <c r="OSQ465" s="22"/>
      <c r="OSR465" s="22"/>
      <c r="OSS465" s="22"/>
      <c r="OST465" s="22"/>
      <c r="OSU465" s="22"/>
      <c r="OSV465" s="22"/>
      <c r="OSW465" s="22"/>
      <c r="OSX465" s="22"/>
      <c r="OSY465" s="22"/>
      <c r="OSZ465" s="22"/>
      <c r="OTA465" s="22"/>
      <c r="OTB465" s="22"/>
      <c r="OTC465" s="22"/>
      <c r="OTD465" s="22"/>
      <c r="OTE465" s="22"/>
      <c r="OTF465" s="22"/>
      <c r="OTG465" s="22"/>
      <c r="OTH465" s="22"/>
      <c r="OTI465" s="22"/>
      <c r="OTJ465" s="22"/>
      <c r="OTK465" s="22"/>
      <c r="OTL465" s="22"/>
      <c r="OTM465" s="22"/>
      <c r="OTN465" s="22"/>
      <c r="OTO465" s="22"/>
      <c r="OTP465" s="22"/>
      <c r="OTQ465" s="22"/>
      <c r="OTR465" s="22"/>
      <c r="OTS465" s="22"/>
      <c r="OTT465" s="22"/>
      <c r="OTU465" s="22"/>
      <c r="OTV465" s="22"/>
      <c r="OTW465" s="22"/>
      <c r="OTX465" s="22"/>
      <c r="OTY465" s="22"/>
      <c r="OTZ465" s="22"/>
      <c r="OUA465" s="22"/>
      <c r="OUB465" s="22"/>
      <c r="OUC465" s="22"/>
      <c r="OUD465" s="22"/>
      <c r="OUE465" s="22"/>
      <c r="OUF465" s="22"/>
      <c r="OUG465" s="22"/>
      <c r="OUH465" s="22"/>
      <c r="OUI465" s="22"/>
      <c r="OUJ465" s="22"/>
      <c r="OUK465" s="22"/>
      <c r="OUL465" s="22"/>
      <c r="OUM465" s="22"/>
      <c r="OUN465" s="22"/>
      <c r="OUO465" s="22"/>
      <c r="OUP465" s="22"/>
      <c r="OUQ465" s="22"/>
      <c r="OUR465" s="22"/>
      <c r="OUS465" s="22"/>
      <c r="OUT465" s="22"/>
      <c r="OUU465" s="22"/>
      <c r="OUV465" s="22"/>
      <c r="OUW465" s="22"/>
      <c r="OUX465" s="22"/>
      <c r="OUY465" s="22"/>
      <c r="OUZ465" s="22"/>
      <c r="OVA465" s="22"/>
      <c r="OVB465" s="22"/>
      <c r="OVC465" s="22"/>
      <c r="OVD465" s="22"/>
      <c r="OVE465" s="22"/>
      <c r="OVF465" s="22"/>
      <c r="OVG465" s="22"/>
      <c r="OVH465" s="22"/>
      <c r="OVI465" s="22"/>
      <c r="OVJ465" s="22"/>
      <c r="OVK465" s="22"/>
      <c r="OVL465" s="22"/>
      <c r="OVM465" s="22"/>
      <c r="OVN465" s="22"/>
      <c r="OVO465" s="22"/>
      <c r="OVP465" s="22"/>
      <c r="OVQ465" s="22"/>
      <c r="OVR465" s="22"/>
      <c r="OVS465" s="22"/>
      <c r="OVT465" s="22"/>
      <c r="OVU465" s="22"/>
      <c r="OVV465" s="22"/>
      <c r="OVW465" s="22"/>
      <c r="OVX465" s="22"/>
      <c r="OVY465" s="22"/>
      <c r="OVZ465" s="22"/>
      <c r="OWA465" s="22"/>
      <c r="OWB465" s="22"/>
      <c r="OWC465" s="22"/>
      <c r="OWD465" s="22"/>
      <c r="OWE465" s="22"/>
      <c r="OWF465" s="22"/>
      <c r="OWG465" s="22"/>
      <c r="OWH465" s="22"/>
      <c r="OWI465" s="22"/>
      <c r="OWJ465" s="22"/>
      <c r="OWK465" s="22"/>
      <c r="OWL465" s="22"/>
      <c r="OWM465" s="22"/>
      <c r="OWN465" s="22"/>
      <c r="OWO465" s="22"/>
      <c r="OWP465" s="22"/>
      <c r="OWQ465" s="22"/>
      <c r="OWR465" s="22"/>
      <c r="OWS465" s="22"/>
      <c r="OWT465" s="22"/>
      <c r="OWU465" s="22"/>
      <c r="OWV465" s="22"/>
      <c r="OWW465" s="22"/>
      <c r="OWX465" s="22"/>
      <c r="OWY465" s="22"/>
      <c r="OWZ465" s="22"/>
      <c r="OXA465" s="22"/>
      <c r="OXB465" s="22"/>
      <c r="OXC465" s="22"/>
      <c r="OXD465" s="22"/>
      <c r="OXE465" s="22"/>
      <c r="OXF465" s="22"/>
      <c r="OXG465" s="22"/>
      <c r="OXH465" s="22"/>
      <c r="OXI465" s="22"/>
      <c r="OXJ465" s="22"/>
      <c r="OXK465" s="22"/>
      <c r="OXL465" s="22"/>
      <c r="OXM465" s="22"/>
      <c r="OXN465" s="22"/>
      <c r="OXO465" s="22"/>
      <c r="OXP465" s="22"/>
      <c r="OXQ465" s="22"/>
      <c r="OXR465" s="22"/>
      <c r="OXS465" s="22"/>
      <c r="OXT465" s="22"/>
      <c r="OXU465" s="22"/>
      <c r="OXV465" s="22"/>
      <c r="OXW465" s="22"/>
      <c r="OXX465" s="22"/>
      <c r="OXY465" s="22"/>
      <c r="OXZ465" s="22"/>
      <c r="OYA465" s="22"/>
      <c r="OYB465" s="22"/>
      <c r="OYC465" s="22"/>
      <c r="OYD465" s="22"/>
      <c r="OYE465" s="22"/>
      <c r="OYF465" s="22"/>
      <c r="OYG465" s="22"/>
      <c r="OYH465" s="22"/>
      <c r="OYI465" s="22"/>
      <c r="OYJ465" s="22"/>
      <c r="OYK465" s="22"/>
      <c r="OYL465" s="22"/>
      <c r="OYM465" s="22"/>
      <c r="OYN465" s="22"/>
      <c r="OYO465" s="22"/>
      <c r="OYP465" s="22"/>
      <c r="OYQ465" s="22"/>
      <c r="OYR465" s="22"/>
      <c r="OYS465" s="22"/>
      <c r="OYT465" s="22"/>
      <c r="OYU465" s="22"/>
      <c r="OYV465" s="22"/>
      <c r="OYW465" s="22"/>
      <c r="OYX465" s="22"/>
      <c r="OYY465" s="22"/>
      <c r="OYZ465" s="22"/>
      <c r="OZA465" s="22"/>
      <c r="OZB465" s="22"/>
      <c r="OZC465" s="22"/>
      <c r="OZD465" s="22"/>
      <c r="OZE465" s="22"/>
      <c r="OZF465" s="22"/>
      <c r="OZG465" s="22"/>
      <c r="OZH465" s="22"/>
      <c r="OZI465" s="22"/>
      <c r="OZJ465" s="22"/>
      <c r="OZK465" s="22"/>
      <c r="OZL465" s="22"/>
      <c r="OZM465" s="22"/>
      <c r="OZN465" s="22"/>
      <c r="OZO465" s="22"/>
      <c r="OZP465" s="22"/>
      <c r="OZQ465" s="22"/>
      <c r="OZR465" s="22"/>
      <c r="OZS465" s="22"/>
      <c r="OZT465" s="22"/>
      <c r="OZU465" s="22"/>
      <c r="OZV465" s="22"/>
      <c r="OZW465" s="22"/>
      <c r="OZX465" s="22"/>
      <c r="OZY465" s="22"/>
      <c r="OZZ465" s="22"/>
      <c r="PAA465" s="22"/>
      <c r="PAB465" s="22"/>
      <c r="PAC465" s="22"/>
      <c r="PAD465" s="22"/>
      <c r="PAE465" s="22"/>
      <c r="PAF465" s="22"/>
      <c r="PAG465" s="22"/>
      <c r="PAH465" s="22"/>
      <c r="PAI465" s="22"/>
      <c r="PAJ465" s="22"/>
      <c r="PAK465" s="22"/>
      <c r="PAL465" s="22"/>
      <c r="PAM465" s="22"/>
      <c r="PAN465" s="22"/>
      <c r="PAO465" s="22"/>
      <c r="PAP465" s="22"/>
      <c r="PAQ465" s="22"/>
      <c r="PAR465" s="22"/>
      <c r="PAS465" s="22"/>
      <c r="PAT465" s="22"/>
      <c r="PAU465" s="22"/>
      <c r="PAV465" s="22"/>
      <c r="PAW465" s="22"/>
      <c r="PAX465" s="22"/>
      <c r="PAY465" s="22"/>
      <c r="PAZ465" s="22"/>
      <c r="PBA465" s="22"/>
      <c r="PBB465" s="22"/>
      <c r="PBC465" s="22"/>
      <c r="PBD465" s="22"/>
      <c r="PBE465" s="22"/>
      <c r="PBF465" s="22"/>
      <c r="PBG465" s="22"/>
      <c r="PBH465" s="22"/>
      <c r="PBI465" s="22"/>
      <c r="PBJ465" s="22"/>
      <c r="PBK465" s="22"/>
      <c r="PBL465" s="22"/>
      <c r="PBM465" s="22"/>
      <c r="PBN465" s="22"/>
      <c r="PBO465" s="22"/>
      <c r="PBP465" s="22"/>
      <c r="PBQ465" s="22"/>
      <c r="PBR465" s="22"/>
      <c r="PBS465" s="22"/>
      <c r="PBT465" s="22"/>
      <c r="PBU465" s="22"/>
      <c r="PBV465" s="22"/>
      <c r="PBW465" s="22"/>
      <c r="PBX465" s="22"/>
      <c r="PBY465" s="22"/>
      <c r="PBZ465" s="22"/>
      <c r="PCA465" s="22"/>
      <c r="PCB465" s="22"/>
      <c r="PCC465" s="22"/>
      <c r="PCD465" s="22"/>
      <c r="PCE465" s="22"/>
      <c r="PCF465" s="22"/>
      <c r="PCG465" s="22"/>
      <c r="PCH465" s="22"/>
      <c r="PCI465" s="22"/>
      <c r="PCJ465" s="22"/>
      <c r="PCK465" s="22"/>
      <c r="PCL465" s="22"/>
      <c r="PCM465" s="22"/>
      <c r="PCN465" s="22"/>
      <c r="PCO465" s="22"/>
      <c r="PCP465" s="22"/>
      <c r="PCQ465" s="22"/>
      <c r="PCR465" s="22"/>
      <c r="PCS465" s="22"/>
      <c r="PCT465" s="22"/>
      <c r="PCU465" s="22"/>
      <c r="PCV465" s="22"/>
      <c r="PCW465" s="22"/>
      <c r="PCX465" s="22"/>
      <c r="PCY465" s="22"/>
      <c r="PCZ465" s="22"/>
      <c r="PDA465" s="22"/>
      <c r="PDB465" s="22"/>
      <c r="PDC465" s="22"/>
      <c r="PDD465" s="22"/>
      <c r="PDE465" s="22"/>
      <c r="PDF465" s="22"/>
      <c r="PDG465" s="22"/>
      <c r="PDH465" s="22"/>
      <c r="PDI465" s="22"/>
      <c r="PDJ465" s="22"/>
      <c r="PDK465" s="22"/>
      <c r="PDL465" s="22"/>
      <c r="PDM465" s="22"/>
      <c r="PDN465" s="22"/>
      <c r="PDO465" s="22"/>
      <c r="PDP465" s="22"/>
      <c r="PDQ465" s="22"/>
      <c r="PDR465" s="22"/>
      <c r="PDS465" s="22"/>
      <c r="PDT465" s="22"/>
      <c r="PDU465" s="22"/>
      <c r="PDV465" s="22"/>
      <c r="PDW465" s="22"/>
      <c r="PDX465" s="22"/>
      <c r="PDY465" s="22"/>
      <c r="PDZ465" s="22"/>
      <c r="PEA465" s="22"/>
      <c r="PEB465" s="22"/>
      <c r="PEC465" s="22"/>
      <c r="PED465" s="22"/>
      <c r="PEE465" s="22"/>
      <c r="PEF465" s="22"/>
      <c r="PEG465" s="22"/>
      <c r="PEH465" s="22"/>
      <c r="PEI465" s="22"/>
      <c r="PEJ465" s="22"/>
      <c r="PEK465" s="22"/>
      <c r="PEL465" s="22"/>
      <c r="PEM465" s="22"/>
      <c r="PEN465" s="22"/>
      <c r="PEO465" s="22"/>
      <c r="PEP465" s="22"/>
      <c r="PEQ465" s="22"/>
      <c r="PER465" s="22"/>
      <c r="PES465" s="22"/>
      <c r="PET465" s="22"/>
      <c r="PEU465" s="22"/>
      <c r="PEV465" s="22"/>
      <c r="PEW465" s="22"/>
      <c r="PEX465" s="22"/>
      <c r="PEY465" s="22"/>
      <c r="PEZ465" s="22"/>
      <c r="PFA465" s="22"/>
      <c r="PFB465" s="22"/>
      <c r="PFC465" s="22"/>
      <c r="PFD465" s="22"/>
      <c r="PFE465" s="22"/>
      <c r="PFF465" s="22"/>
      <c r="PFG465" s="22"/>
      <c r="PFH465" s="22"/>
      <c r="PFI465" s="22"/>
      <c r="PFJ465" s="22"/>
      <c r="PFK465" s="22"/>
      <c r="PFL465" s="22"/>
      <c r="PFM465" s="22"/>
      <c r="PFN465" s="22"/>
      <c r="PFO465" s="22"/>
      <c r="PFP465" s="22"/>
      <c r="PFQ465" s="22"/>
      <c r="PFR465" s="22"/>
      <c r="PFS465" s="22"/>
      <c r="PFT465" s="22"/>
      <c r="PFU465" s="22"/>
      <c r="PFV465" s="22"/>
      <c r="PFW465" s="22"/>
      <c r="PFX465" s="22"/>
      <c r="PFY465" s="22"/>
      <c r="PFZ465" s="22"/>
      <c r="PGA465" s="22"/>
      <c r="PGB465" s="22"/>
      <c r="PGC465" s="22"/>
      <c r="PGD465" s="22"/>
      <c r="PGE465" s="22"/>
      <c r="PGF465" s="22"/>
      <c r="PGG465" s="22"/>
      <c r="PGH465" s="22"/>
      <c r="PGI465" s="22"/>
      <c r="PGJ465" s="22"/>
      <c r="PGK465" s="22"/>
      <c r="PGL465" s="22"/>
      <c r="PGM465" s="22"/>
      <c r="PGN465" s="22"/>
      <c r="PGO465" s="22"/>
      <c r="PGP465" s="22"/>
      <c r="PGQ465" s="22"/>
      <c r="PGR465" s="22"/>
      <c r="PGS465" s="22"/>
      <c r="PGT465" s="22"/>
      <c r="PGU465" s="22"/>
      <c r="PGV465" s="22"/>
      <c r="PGW465" s="22"/>
      <c r="PGX465" s="22"/>
      <c r="PGY465" s="22"/>
      <c r="PGZ465" s="22"/>
      <c r="PHA465" s="22"/>
      <c r="PHB465" s="22"/>
      <c r="PHC465" s="22"/>
      <c r="PHD465" s="22"/>
      <c r="PHE465" s="22"/>
      <c r="PHF465" s="22"/>
      <c r="PHG465" s="22"/>
      <c r="PHH465" s="22"/>
      <c r="PHI465" s="22"/>
      <c r="PHJ465" s="22"/>
      <c r="PHK465" s="22"/>
      <c r="PHL465" s="22"/>
      <c r="PHM465" s="22"/>
      <c r="PHN465" s="22"/>
      <c r="PHO465" s="22"/>
      <c r="PHP465" s="22"/>
      <c r="PHQ465" s="22"/>
      <c r="PHR465" s="22"/>
      <c r="PHS465" s="22"/>
      <c r="PHT465" s="22"/>
      <c r="PHU465" s="22"/>
      <c r="PHV465" s="22"/>
      <c r="PHW465" s="22"/>
      <c r="PHX465" s="22"/>
      <c r="PHY465" s="22"/>
      <c r="PHZ465" s="22"/>
      <c r="PIA465" s="22"/>
      <c r="PIB465" s="22"/>
      <c r="PIC465" s="22"/>
      <c r="PID465" s="22"/>
      <c r="PIE465" s="22"/>
      <c r="PIF465" s="22"/>
      <c r="PIG465" s="22"/>
      <c r="PIH465" s="22"/>
      <c r="PII465" s="22"/>
      <c r="PIJ465" s="22"/>
      <c r="PIK465" s="22"/>
      <c r="PIL465" s="22"/>
      <c r="PIM465" s="22"/>
      <c r="PIN465" s="22"/>
      <c r="PIO465" s="22"/>
      <c r="PIP465" s="22"/>
      <c r="PIQ465" s="22"/>
      <c r="PIR465" s="22"/>
      <c r="PIS465" s="22"/>
      <c r="PIT465" s="22"/>
      <c r="PIU465" s="22"/>
      <c r="PIV465" s="22"/>
      <c r="PIW465" s="22"/>
      <c r="PIX465" s="22"/>
      <c r="PIY465" s="22"/>
      <c r="PIZ465" s="22"/>
      <c r="PJA465" s="22"/>
      <c r="PJB465" s="22"/>
      <c r="PJC465" s="22"/>
      <c r="PJD465" s="22"/>
      <c r="PJE465" s="22"/>
      <c r="PJF465" s="22"/>
      <c r="PJG465" s="22"/>
      <c r="PJH465" s="22"/>
      <c r="PJI465" s="22"/>
      <c r="PJJ465" s="22"/>
      <c r="PJK465" s="22"/>
      <c r="PJL465" s="22"/>
      <c r="PJM465" s="22"/>
      <c r="PJN465" s="22"/>
      <c r="PJO465" s="22"/>
      <c r="PJP465" s="22"/>
      <c r="PJQ465" s="22"/>
      <c r="PJR465" s="22"/>
      <c r="PJS465" s="22"/>
      <c r="PJT465" s="22"/>
      <c r="PJU465" s="22"/>
      <c r="PJV465" s="22"/>
      <c r="PJW465" s="22"/>
      <c r="PJX465" s="22"/>
      <c r="PJY465" s="22"/>
      <c r="PJZ465" s="22"/>
      <c r="PKA465" s="22"/>
      <c r="PKB465" s="22"/>
      <c r="PKC465" s="22"/>
      <c r="PKD465" s="22"/>
      <c r="PKE465" s="22"/>
      <c r="PKF465" s="22"/>
      <c r="PKG465" s="22"/>
      <c r="PKH465" s="22"/>
      <c r="PKI465" s="22"/>
      <c r="PKJ465" s="22"/>
      <c r="PKK465" s="22"/>
      <c r="PKL465" s="22"/>
      <c r="PKM465" s="22"/>
      <c r="PKN465" s="22"/>
      <c r="PKO465" s="22"/>
      <c r="PKP465" s="22"/>
      <c r="PKQ465" s="22"/>
      <c r="PKR465" s="22"/>
      <c r="PKS465" s="22"/>
      <c r="PKT465" s="22"/>
      <c r="PKU465" s="22"/>
      <c r="PKV465" s="22"/>
      <c r="PKW465" s="22"/>
      <c r="PKX465" s="22"/>
      <c r="PKY465" s="22"/>
      <c r="PKZ465" s="22"/>
      <c r="PLA465" s="22"/>
      <c r="PLB465" s="22"/>
      <c r="PLC465" s="22"/>
      <c r="PLD465" s="22"/>
      <c r="PLE465" s="22"/>
      <c r="PLF465" s="22"/>
      <c r="PLG465" s="22"/>
      <c r="PLH465" s="22"/>
      <c r="PLI465" s="22"/>
      <c r="PLJ465" s="22"/>
      <c r="PLK465" s="22"/>
      <c r="PLL465" s="22"/>
      <c r="PLM465" s="22"/>
      <c r="PLN465" s="22"/>
      <c r="PLO465" s="22"/>
      <c r="PLP465" s="22"/>
      <c r="PLQ465" s="22"/>
      <c r="PLR465" s="22"/>
      <c r="PLS465" s="22"/>
      <c r="PLT465" s="22"/>
      <c r="PLU465" s="22"/>
      <c r="PLV465" s="22"/>
      <c r="PLW465" s="22"/>
      <c r="PLX465" s="22"/>
      <c r="PLY465" s="22"/>
      <c r="PLZ465" s="22"/>
      <c r="PMA465" s="22"/>
      <c r="PMB465" s="22"/>
      <c r="PMC465" s="22"/>
      <c r="PMD465" s="22"/>
      <c r="PME465" s="22"/>
      <c r="PMF465" s="22"/>
      <c r="PMG465" s="22"/>
      <c r="PMH465" s="22"/>
      <c r="PMI465" s="22"/>
      <c r="PMJ465" s="22"/>
      <c r="PMK465" s="22"/>
      <c r="PML465" s="22"/>
      <c r="PMM465" s="22"/>
      <c r="PMN465" s="22"/>
      <c r="PMO465" s="22"/>
      <c r="PMP465" s="22"/>
      <c r="PMQ465" s="22"/>
      <c r="PMR465" s="22"/>
      <c r="PMS465" s="22"/>
      <c r="PMT465" s="22"/>
      <c r="PMU465" s="22"/>
      <c r="PMV465" s="22"/>
      <c r="PMW465" s="22"/>
      <c r="PMX465" s="22"/>
      <c r="PMY465" s="22"/>
      <c r="PMZ465" s="22"/>
      <c r="PNA465" s="22"/>
      <c r="PNB465" s="22"/>
      <c r="PNC465" s="22"/>
      <c r="PND465" s="22"/>
      <c r="PNE465" s="22"/>
      <c r="PNF465" s="22"/>
      <c r="PNG465" s="22"/>
      <c r="PNH465" s="22"/>
      <c r="PNI465" s="22"/>
      <c r="PNJ465" s="22"/>
      <c r="PNK465" s="22"/>
      <c r="PNL465" s="22"/>
      <c r="PNM465" s="22"/>
      <c r="PNN465" s="22"/>
      <c r="PNO465" s="22"/>
      <c r="PNP465" s="22"/>
      <c r="PNQ465" s="22"/>
      <c r="PNR465" s="22"/>
      <c r="PNS465" s="22"/>
      <c r="PNT465" s="22"/>
      <c r="PNU465" s="22"/>
      <c r="PNV465" s="22"/>
      <c r="PNW465" s="22"/>
      <c r="PNX465" s="22"/>
      <c r="PNY465" s="22"/>
      <c r="PNZ465" s="22"/>
      <c r="POA465" s="22"/>
      <c r="POB465" s="22"/>
      <c r="POC465" s="22"/>
      <c r="POD465" s="22"/>
      <c r="POE465" s="22"/>
      <c r="POF465" s="22"/>
      <c r="POG465" s="22"/>
      <c r="POH465" s="22"/>
      <c r="POI465" s="22"/>
      <c r="POJ465" s="22"/>
      <c r="POK465" s="22"/>
      <c r="POL465" s="22"/>
      <c r="POM465" s="22"/>
      <c r="PON465" s="22"/>
      <c r="POO465" s="22"/>
      <c r="POP465" s="22"/>
      <c r="POQ465" s="22"/>
      <c r="POR465" s="22"/>
      <c r="POS465" s="22"/>
      <c r="POT465" s="22"/>
      <c r="POU465" s="22"/>
      <c r="POV465" s="22"/>
      <c r="POW465" s="22"/>
      <c r="POX465" s="22"/>
      <c r="POY465" s="22"/>
      <c r="POZ465" s="22"/>
      <c r="PPA465" s="22"/>
      <c r="PPB465" s="22"/>
      <c r="PPC465" s="22"/>
      <c r="PPD465" s="22"/>
      <c r="PPE465" s="22"/>
      <c r="PPF465" s="22"/>
      <c r="PPG465" s="22"/>
      <c r="PPH465" s="22"/>
      <c r="PPI465" s="22"/>
      <c r="PPJ465" s="22"/>
      <c r="PPK465" s="22"/>
      <c r="PPL465" s="22"/>
      <c r="PPM465" s="22"/>
      <c r="PPN465" s="22"/>
      <c r="PPO465" s="22"/>
      <c r="PPP465" s="22"/>
      <c r="PPQ465" s="22"/>
      <c r="PPR465" s="22"/>
      <c r="PPS465" s="22"/>
      <c r="PPT465" s="22"/>
      <c r="PPU465" s="22"/>
      <c r="PPV465" s="22"/>
      <c r="PPW465" s="22"/>
      <c r="PPX465" s="22"/>
      <c r="PPY465" s="22"/>
      <c r="PPZ465" s="22"/>
      <c r="PQA465" s="22"/>
      <c r="PQB465" s="22"/>
      <c r="PQC465" s="22"/>
      <c r="PQD465" s="22"/>
      <c r="PQE465" s="22"/>
      <c r="PQF465" s="22"/>
      <c r="PQG465" s="22"/>
      <c r="PQH465" s="22"/>
      <c r="PQI465" s="22"/>
      <c r="PQJ465" s="22"/>
      <c r="PQK465" s="22"/>
      <c r="PQL465" s="22"/>
      <c r="PQM465" s="22"/>
      <c r="PQN465" s="22"/>
      <c r="PQO465" s="22"/>
      <c r="PQP465" s="22"/>
      <c r="PQQ465" s="22"/>
      <c r="PQR465" s="22"/>
      <c r="PQS465" s="22"/>
      <c r="PQT465" s="22"/>
      <c r="PQU465" s="22"/>
      <c r="PQV465" s="22"/>
      <c r="PQW465" s="22"/>
      <c r="PQX465" s="22"/>
      <c r="PQY465" s="22"/>
      <c r="PQZ465" s="22"/>
      <c r="PRA465" s="22"/>
      <c r="PRB465" s="22"/>
      <c r="PRC465" s="22"/>
      <c r="PRD465" s="22"/>
      <c r="PRE465" s="22"/>
      <c r="PRF465" s="22"/>
      <c r="PRG465" s="22"/>
      <c r="PRH465" s="22"/>
      <c r="PRI465" s="22"/>
      <c r="PRJ465" s="22"/>
      <c r="PRK465" s="22"/>
      <c r="PRL465" s="22"/>
      <c r="PRM465" s="22"/>
      <c r="PRN465" s="22"/>
      <c r="PRO465" s="22"/>
      <c r="PRP465" s="22"/>
      <c r="PRQ465" s="22"/>
      <c r="PRR465" s="22"/>
      <c r="PRS465" s="22"/>
      <c r="PRT465" s="22"/>
      <c r="PRU465" s="22"/>
      <c r="PRV465" s="22"/>
      <c r="PRW465" s="22"/>
      <c r="PRX465" s="22"/>
      <c r="PRY465" s="22"/>
      <c r="PRZ465" s="22"/>
      <c r="PSA465" s="22"/>
      <c r="PSB465" s="22"/>
      <c r="PSC465" s="22"/>
      <c r="PSD465" s="22"/>
      <c r="PSE465" s="22"/>
      <c r="PSF465" s="22"/>
      <c r="PSG465" s="22"/>
      <c r="PSH465" s="22"/>
      <c r="PSI465" s="22"/>
      <c r="PSJ465" s="22"/>
      <c r="PSK465" s="22"/>
      <c r="PSL465" s="22"/>
      <c r="PSM465" s="22"/>
      <c r="PSN465" s="22"/>
      <c r="PSO465" s="22"/>
      <c r="PSP465" s="22"/>
      <c r="PSQ465" s="22"/>
      <c r="PSR465" s="22"/>
      <c r="PSS465" s="22"/>
      <c r="PST465" s="22"/>
      <c r="PSU465" s="22"/>
      <c r="PSV465" s="22"/>
      <c r="PSW465" s="22"/>
      <c r="PSX465" s="22"/>
      <c r="PSY465" s="22"/>
      <c r="PSZ465" s="22"/>
      <c r="PTA465" s="22"/>
      <c r="PTB465" s="22"/>
      <c r="PTC465" s="22"/>
      <c r="PTD465" s="22"/>
      <c r="PTE465" s="22"/>
      <c r="PTF465" s="22"/>
      <c r="PTG465" s="22"/>
      <c r="PTH465" s="22"/>
      <c r="PTI465" s="22"/>
      <c r="PTJ465" s="22"/>
      <c r="PTK465" s="22"/>
      <c r="PTL465" s="22"/>
      <c r="PTM465" s="22"/>
      <c r="PTN465" s="22"/>
      <c r="PTO465" s="22"/>
      <c r="PTP465" s="22"/>
      <c r="PTQ465" s="22"/>
      <c r="PTR465" s="22"/>
      <c r="PTS465" s="22"/>
      <c r="PTT465" s="22"/>
      <c r="PTU465" s="22"/>
      <c r="PTV465" s="22"/>
      <c r="PTW465" s="22"/>
      <c r="PTX465" s="22"/>
      <c r="PTY465" s="22"/>
      <c r="PTZ465" s="22"/>
      <c r="PUA465" s="22"/>
      <c r="PUB465" s="22"/>
      <c r="PUC465" s="22"/>
      <c r="PUD465" s="22"/>
      <c r="PUE465" s="22"/>
      <c r="PUF465" s="22"/>
      <c r="PUG465" s="22"/>
      <c r="PUH465" s="22"/>
      <c r="PUI465" s="22"/>
      <c r="PUJ465" s="22"/>
      <c r="PUK465" s="22"/>
      <c r="PUL465" s="22"/>
      <c r="PUM465" s="22"/>
      <c r="PUN465" s="22"/>
      <c r="PUO465" s="22"/>
      <c r="PUP465" s="22"/>
      <c r="PUQ465" s="22"/>
      <c r="PUR465" s="22"/>
      <c r="PUS465" s="22"/>
      <c r="PUT465" s="22"/>
      <c r="PUU465" s="22"/>
      <c r="PUV465" s="22"/>
      <c r="PUW465" s="22"/>
      <c r="PUX465" s="22"/>
      <c r="PUY465" s="22"/>
      <c r="PUZ465" s="22"/>
      <c r="PVA465" s="22"/>
      <c r="PVB465" s="22"/>
      <c r="PVC465" s="22"/>
      <c r="PVD465" s="22"/>
      <c r="PVE465" s="22"/>
      <c r="PVF465" s="22"/>
      <c r="PVG465" s="22"/>
      <c r="PVH465" s="22"/>
      <c r="PVI465" s="22"/>
      <c r="PVJ465" s="22"/>
      <c r="PVK465" s="22"/>
      <c r="PVL465" s="22"/>
      <c r="PVM465" s="22"/>
      <c r="PVN465" s="22"/>
      <c r="PVO465" s="22"/>
      <c r="PVP465" s="22"/>
      <c r="PVQ465" s="22"/>
      <c r="PVR465" s="22"/>
      <c r="PVS465" s="22"/>
      <c r="PVT465" s="22"/>
      <c r="PVU465" s="22"/>
      <c r="PVV465" s="22"/>
      <c r="PVW465" s="22"/>
      <c r="PVX465" s="22"/>
      <c r="PVY465" s="22"/>
      <c r="PVZ465" s="22"/>
      <c r="PWA465" s="22"/>
      <c r="PWB465" s="22"/>
      <c r="PWC465" s="22"/>
      <c r="PWD465" s="22"/>
      <c r="PWE465" s="22"/>
      <c r="PWF465" s="22"/>
      <c r="PWG465" s="22"/>
      <c r="PWH465" s="22"/>
      <c r="PWI465" s="22"/>
      <c r="PWJ465" s="22"/>
      <c r="PWK465" s="22"/>
      <c r="PWL465" s="22"/>
      <c r="PWM465" s="22"/>
      <c r="PWN465" s="22"/>
      <c r="PWO465" s="22"/>
      <c r="PWP465" s="22"/>
      <c r="PWQ465" s="22"/>
      <c r="PWR465" s="22"/>
      <c r="PWS465" s="22"/>
      <c r="PWT465" s="22"/>
      <c r="PWU465" s="22"/>
      <c r="PWV465" s="22"/>
      <c r="PWW465" s="22"/>
      <c r="PWX465" s="22"/>
      <c r="PWY465" s="22"/>
      <c r="PWZ465" s="22"/>
      <c r="PXA465" s="22"/>
      <c r="PXB465" s="22"/>
      <c r="PXC465" s="22"/>
      <c r="PXD465" s="22"/>
      <c r="PXE465" s="22"/>
      <c r="PXF465" s="22"/>
      <c r="PXG465" s="22"/>
      <c r="PXH465" s="22"/>
      <c r="PXI465" s="22"/>
      <c r="PXJ465" s="22"/>
      <c r="PXK465" s="22"/>
      <c r="PXL465" s="22"/>
      <c r="PXM465" s="22"/>
      <c r="PXN465" s="22"/>
      <c r="PXO465" s="22"/>
      <c r="PXP465" s="22"/>
      <c r="PXQ465" s="22"/>
      <c r="PXR465" s="22"/>
      <c r="PXS465" s="22"/>
      <c r="PXT465" s="22"/>
      <c r="PXU465" s="22"/>
      <c r="PXV465" s="22"/>
      <c r="PXW465" s="22"/>
      <c r="PXX465" s="22"/>
      <c r="PXY465" s="22"/>
      <c r="PXZ465" s="22"/>
      <c r="PYA465" s="22"/>
      <c r="PYB465" s="22"/>
      <c r="PYC465" s="22"/>
      <c r="PYD465" s="22"/>
      <c r="PYE465" s="22"/>
      <c r="PYF465" s="22"/>
      <c r="PYG465" s="22"/>
      <c r="PYH465" s="22"/>
      <c r="PYI465" s="22"/>
      <c r="PYJ465" s="22"/>
      <c r="PYK465" s="22"/>
      <c r="PYL465" s="22"/>
      <c r="PYM465" s="22"/>
      <c r="PYN465" s="22"/>
      <c r="PYO465" s="22"/>
      <c r="PYP465" s="22"/>
      <c r="PYQ465" s="22"/>
      <c r="PYR465" s="22"/>
      <c r="PYS465" s="22"/>
      <c r="PYT465" s="22"/>
      <c r="PYU465" s="22"/>
      <c r="PYV465" s="22"/>
      <c r="PYW465" s="22"/>
      <c r="PYX465" s="22"/>
      <c r="PYY465" s="22"/>
      <c r="PYZ465" s="22"/>
      <c r="PZA465" s="22"/>
      <c r="PZB465" s="22"/>
      <c r="PZC465" s="22"/>
      <c r="PZD465" s="22"/>
      <c r="PZE465" s="22"/>
      <c r="PZF465" s="22"/>
      <c r="PZG465" s="22"/>
      <c r="PZH465" s="22"/>
      <c r="PZI465" s="22"/>
      <c r="PZJ465" s="22"/>
      <c r="PZK465" s="22"/>
      <c r="PZL465" s="22"/>
      <c r="PZM465" s="22"/>
      <c r="PZN465" s="22"/>
      <c r="PZO465" s="22"/>
      <c r="PZP465" s="22"/>
      <c r="PZQ465" s="22"/>
      <c r="PZR465" s="22"/>
      <c r="PZS465" s="22"/>
      <c r="PZT465" s="22"/>
      <c r="PZU465" s="22"/>
      <c r="PZV465" s="22"/>
      <c r="PZW465" s="22"/>
      <c r="PZX465" s="22"/>
      <c r="PZY465" s="22"/>
      <c r="PZZ465" s="22"/>
      <c r="QAA465" s="22"/>
      <c r="QAB465" s="22"/>
      <c r="QAC465" s="22"/>
      <c r="QAD465" s="22"/>
      <c r="QAE465" s="22"/>
      <c r="QAF465" s="22"/>
      <c r="QAG465" s="22"/>
      <c r="QAH465" s="22"/>
      <c r="QAI465" s="22"/>
      <c r="QAJ465" s="22"/>
      <c r="QAK465" s="22"/>
      <c r="QAL465" s="22"/>
      <c r="QAM465" s="22"/>
      <c r="QAN465" s="22"/>
      <c r="QAO465" s="22"/>
      <c r="QAP465" s="22"/>
      <c r="QAQ465" s="22"/>
      <c r="QAR465" s="22"/>
      <c r="QAS465" s="22"/>
      <c r="QAT465" s="22"/>
      <c r="QAU465" s="22"/>
      <c r="QAV465" s="22"/>
      <c r="QAW465" s="22"/>
      <c r="QAX465" s="22"/>
      <c r="QAY465" s="22"/>
      <c r="QAZ465" s="22"/>
      <c r="QBA465" s="22"/>
      <c r="QBB465" s="22"/>
      <c r="QBC465" s="22"/>
      <c r="QBD465" s="22"/>
      <c r="QBE465" s="22"/>
      <c r="QBF465" s="22"/>
      <c r="QBG465" s="22"/>
      <c r="QBH465" s="22"/>
      <c r="QBI465" s="22"/>
      <c r="QBJ465" s="22"/>
      <c r="QBK465" s="22"/>
      <c r="QBL465" s="22"/>
      <c r="QBM465" s="22"/>
      <c r="QBN465" s="22"/>
      <c r="QBO465" s="22"/>
      <c r="QBP465" s="22"/>
      <c r="QBQ465" s="22"/>
      <c r="QBR465" s="22"/>
      <c r="QBS465" s="22"/>
      <c r="QBT465" s="22"/>
      <c r="QBU465" s="22"/>
      <c r="QBV465" s="22"/>
      <c r="QBW465" s="22"/>
      <c r="QBX465" s="22"/>
      <c r="QBY465" s="22"/>
      <c r="QBZ465" s="22"/>
      <c r="QCA465" s="22"/>
      <c r="QCB465" s="22"/>
      <c r="QCC465" s="22"/>
      <c r="QCD465" s="22"/>
      <c r="QCE465" s="22"/>
      <c r="QCF465" s="22"/>
      <c r="QCG465" s="22"/>
      <c r="QCH465" s="22"/>
      <c r="QCI465" s="22"/>
      <c r="QCJ465" s="22"/>
      <c r="QCK465" s="22"/>
      <c r="QCL465" s="22"/>
      <c r="QCM465" s="22"/>
      <c r="QCN465" s="22"/>
      <c r="QCO465" s="22"/>
      <c r="QCP465" s="22"/>
      <c r="QCQ465" s="22"/>
      <c r="QCR465" s="22"/>
      <c r="QCS465" s="22"/>
      <c r="QCT465" s="22"/>
      <c r="QCU465" s="22"/>
      <c r="QCV465" s="22"/>
      <c r="QCW465" s="22"/>
      <c r="QCX465" s="22"/>
      <c r="QCY465" s="22"/>
      <c r="QCZ465" s="22"/>
      <c r="QDA465" s="22"/>
      <c r="QDB465" s="22"/>
      <c r="QDC465" s="22"/>
      <c r="QDD465" s="22"/>
      <c r="QDE465" s="22"/>
      <c r="QDF465" s="22"/>
      <c r="QDG465" s="22"/>
      <c r="QDH465" s="22"/>
      <c r="QDI465" s="22"/>
      <c r="QDJ465" s="22"/>
      <c r="QDK465" s="22"/>
      <c r="QDL465" s="22"/>
      <c r="QDM465" s="22"/>
      <c r="QDN465" s="22"/>
      <c r="QDO465" s="22"/>
      <c r="QDP465" s="22"/>
      <c r="QDQ465" s="22"/>
      <c r="QDR465" s="22"/>
      <c r="QDS465" s="22"/>
      <c r="QDT465" s="22"/>
      <c r="QDU465" s="22"/>
      <c r="QDV465" s="22"/>
      <c r="QDW465" s="22"/>
      <c r="QDX465" s="22"/>
      <c r="QDY465" s="22"/>
      <c r="QDZ465" s="22"/>
      <c r="QEA465" s="22"/>
      <c r="QEB465" s="22"/>
      <c r="QEC465" s="22"/>
      <c r="QED465" s="22"/>
      <c r="QEE465" s="22"/>
      <c r="QEF465" s="22"/>
      <c r="QEG465" s="22"/>
      <c r="QEH465" s="22"/>
      <c r="QEI465" s="22"/>
      <c r="QEJ465" s="22"/>
      <c r="QEK465" s="22"/>
      <c r="QEL465" s="22"/>
      <c r="QEM465" s="22"/>
      <c r="QEN465" s="22"/>
      <c r="QEO465" s="22"/>
      <c r="QEP465" s="22"/>
      <c r="QEQ465" s="22"/>
      <c r="QER465" s="22"/>
      <c r="QES465" s="22"/>
      <c r="QET465" s="22"/>
      <c r="QEU465" s="22"/>
      <c r="QEV465" s="22"/>
      <c r="QEW465" s="22"/>
      <c r="QEX465" s="22"/>
      <c r="QEY465" s="22"/>
      <c r="QEZ465" s="22"/>
      <c r="QFA465" s="22"/>
      <c r="QFB465" s="22"/>
      <c r="QFC465" s="22"/>
      <c r="QFD465" s="22"/>
      <c r="QFE465" s="22"/>
      <c r="QFF465" s="22"/>
      <c r="QFG465" s="22"/>
      <c r="QFH465" s="22"/>
      <c r="QFI465" s="22"/>
      <c r="QFJ465" s="22"/>
      <c r="QFK465" s="22"/>
      <c r="QFL465" s="22"/>
      <c r="QFM465" s="22"/>
      <c r="QFN465" s="22"/>
      <c r="QFO465" s="22"/>
      <c r="QFP465" s="22"/>
      <c r="QFQ465" s="22"/>
      <c r="QFR465" s="22"/>
      <c r="QFS465" s="22"/>
      <c r="QFT465" s="22"/>
      <c r="QFU465" s="22"/>
      <c r="QFV465" s="22"/>
      <c r="QFW465" s="22"/>
      <c r="QFX465" s="22"/>
      <c r="QFY465" s="22"/>
      <c r="QFZ465" s="22"/>
      <c r="QGA465" s="22"/>
      <c r="QGB465" s="22"/>
      <c r="QGC465" s="22"/>
      <c r="QGD465" s="22"/>
      <c r="QGE465" s="22"/>
      <c r="QGF465" s="22"/>
      <c r="QGG465" s="22"/>
      <c r="QGH465" s="22"/>
      <c r="QGI465" s="22"/>
      <c r="QGJ465" s="22"/>
      <c r="QGK465" s="22"/>
      <c r="QGL465" s="22"/>
      <c r="QGM465" s="22"/>
      <c r="QGN465" s="22"/>
      <c r="QGO465" s="22"/>
      <c r="QGP465" s="22"/>
      <c r="QGQ465" s="22"/>
      <c r="QGR465" s="22"/>
      <c r="QGS465" s="22"/>
      <c r="QGT465" s="22"/>
      <c r="QGU465" s="22"/>
      <c r="QGV465" s="22"/>
      <c r="QGW465" s="22"/>
      <c r="QGX465" s="22"/>
      <c r="QGY465" s="22"/>
      <c r="QGZ465" s="22"/>
      <c r="QHA465" s="22"/>
      <c r="QHB465" s="22"/>
      <c r="QHC465" s="22"/>
      <c r="QHD465" s="22"/>
      <c r="QHE465" s="22"/>
      <c r="QHF465" s="22"/>
      <c r="QHG465" s="22"/>
      <c r="QHH465" s="22"/>
      <c r="QHI465" s="22"/>
      <c r="QHJ465" s="22"/>
      <c r="QHK465" s="22"/>
      <c r="QHL465" s="22"/>
      <c r="QHM465" s="22"/>
      <c r="QHN465" s="22"/>
      <c r="QHO465" s="22"/>
      <c r="QHP465" s="22"/>
      <c r="QHQ465" s="22"/>
      <c r="QHR465" s="22"/>
      <c r="QHS465" s="22"/>
      <c r="QHT465" s="22"/>
      <c r="QHU465" s="22"/>
      <c r="QHV465" s="22"/>
      <c r="QHW465" s="22"/>
      <c r="QHX465" s="22"/>
      <c r="QHY465" s="22"/>
      <c r="QHZ465" s="22"/>
      <c r="QIA465" s="22"/>
      <c r="QIB465" s="22"/>
      <c r="QIC465" s="22"/>
      <c r="QID465" s="22"/>
      <c r="QIE465" s="22"/>
      <c r="QIF465" s="22"/>
      <c r="QIG465" s="22"/>
      <c r="QIH465" s="22"/>
      <c r="QII465" s="22"/>
      <c r="QIJ465" s="22"/>
      <c r="QIK465" s="22"/>
      <c r="QIL465" s="22"/>
      <c r="QIM465" s="22"/>
      <c r="QIN465" s="22"/>
      <c r="QIO465" s="22"/>
      <c r="QIP465" s="22"/>
      <c r="QIQ465" s="22"/>
      <c r="QIR465" s="22"/>
      <c r="QIS465" s="22"/>
      <c r="QIT465" s="22"/>
      <c r="QIU465" s="22"/>
      <c r="QIV465" s="22"/>
      <c r="QIW465" s="22"/>
      <c r="QIX465" s="22"/>
      <c r="QIY465" s="22"/>
      <c r="QIZ465" s="22"/>
      <c r="QJA465" s="22"/>
      <c r="QJB465" s="22"/>
      <c r="QJC465" s="22"/>
      <c r="QJD465" s="22"/>
      <c r="QJE465" s="22"/>
      <c r="QJF465" s="22"/>
      <c r="QJG465" s="22"/>
      <c r="QJH465" s="22"/>
      <c r="QJI465" s="22"/>
      <c r="QJJ465" s="22"/>
      <c r="QJK465" s="22"/>
      <c r="QJL465" s="22"/>
      <c r="QJM465" s="22"/>
      <c r="QJN465" s="22"/>
      <c r="QJO465" s="22"/>
      <c r="QJP465" s="22"/>
      <c r="QJQ465" s="22"/>
      <c r="QJR465" s="22"/>
      <c r="QJS465" s="22"/>
      <c r="QJT465" s="22"/>
      <c r="QJU465" s="22"/>
      <c r="QJV465" s="22"/>
      <c r="QJW465" s="22"/>
      <c r="QJX465" s="22"/>
      <c r="QJY465" s="22"/>
      <c r="QJZ465" s="22"/>
      <c r="QKA465" s="22"/>
      <c r="QKB465" s="22"/>
      <c r="QKC465" s="22"/>
      <c r="QKD465" s="22"/>
      <c r="QKE465" s="22"/>
      <c r="QKF465" s="22"/>
      <c r="QKG465" s="22"/>
      <c r="QKH465" s="22"/>
      <c r="QKI465" s="22"/>
      <c r="QKJ465" s="22"/>
      <c r="QKK465" s="22"/>
      <c r="QKL465" s="22"/>
      <c r="QKM465" s="22"/>
      <c r="QKN465" s="22"/>
      <c r="QKO465" s="22"/>
      <c r="QKP465" s="22"/>
      <c r="QKQ465" s="22"/>
      <c r="QKR465" s="22"/>
      <c r="QKS465" s="22"/>
      <c r="QKT465" s="22"/>
      <c r="QKU465" s="22"/>
      <c r="QKV465" s="22"/>
      <c r="QKW465" s="22"/>
      <c r="QKX465" s="22"/>
      <c r="QKY465" s="22"/>
      <c r="QKZ465" s="22"/>
      <c r="QLA465" s="22"/>
      <c r="QLB465" s="22"/>
      <c r="QLC465" s="22"/>
      <c r="QLD465" s="22"/>
      <c r="QLE465" s="22"/>
      <c r="QLF465" s="22"/>
      <c r="QLG465" s="22"/>
      <c r="QLH465" s="22"/>
      <c r="QLI465" s="22"/>
      <c r="QLJ465" s="22"/>
      <c r="QLK465" s="22"/>
      <c r="QLL465" s="22"/>
      <c r="QLM465" s="22"/>
      <c r="QLN465" s="22"/>
      <c r="QLO465" s="22"/>
      <c r="QLP465" s="22"/>
      <c r="QLQ465" s="22"/>
      <c r="QLR465" s="22"/>
      <c r="QLS465" s="22"/>
      <c r="QLT465" s="22"/>
      <c r="QLU465" s="22"/>
      <c r="QLV465" s="22"/>
      <c r="QLW465" s="22"/>
      <c r="QLX465" s="22"/>
      <c r="QLY465" s="22"/>
      <c r="QLZ465" s="22"/>
      <c r="QMA465" s="22"/>
      <c r="QMB465" s="22"/>
      <c r="QMC465" s="22"/>
      <c r="QMD465" s="22"/>
      <c r="QME465" s="22"/>
      <c r="QMF465" s="22"/>
      <c r="QMG465" s="22"/>
      <c r="QMH465" s="22"/>
      <c r="QMI465" s="22"/>
      <c r="QMJ465" s="22"/>
      <c r="QMK465" s="22"/>
      <c r="QML465" s="22"/>
      <c r="QMM465" s="22"/>
      <c r="QMN465" s="22"/>
      <c r="QMO465" s="22"/>
      <c r="QMP465" s="22"/>
      <c r="QMQ465" s="22"/>
      <c r="QMR465" s="22"/>
      <c r="QMS465" s="22"/>
      <c r="QMT465" s="22"/>
      <c r="QMU465" s="22"/>
      <c r="QMV465" s="22"/>
      <c r="QMW465" s="22"/>
      <c r="QMX465" s="22"/>
      <c r="QMY465" s="22"/>
      <c r="QMZ465" s="22"/>
      <c r="QNA465" s="22"/>
      <c r="QNB465" s="22"/>
      <c r="QNC465" s="22"/>
      <c r="QND465" s="22"/>
      <c r="QNE465" s="22"/>
      <c r="QNF465" s="22"/>
      <c r="QNG465" s="22"/>
      <c r="QNH465" s="22"/>
      <c r="QNI465" s="22"/>
      <c r="QNJ465" s="22"/>
      <c r="QNK465" s="22"/>
      <c r="QNL465" s="22"/>
      <c r="QNM465" s="22"/>
      <c r="QNN465" s="22"/>
      <c r="QNO465" s="22"/>
      <c r="QNP465" s="22"/>
      <c r="QNQ465" s="22"/>
      <c r="QNR465" s="22"/>
      <c r="QNS465" s="22"/>
      <c r="QNT465" s="22"/>
      <c r="QNU465" s="22"/>
      <c r="QNV465" s="22"/>
      <c r="QNW465" s="22"/>
      <c r="QNX465" s="22"/>
      <c r="QNY465" s="22"/>
      <c r="QNZ465" s="22"/>
      <c r="QOA465" s="22"/>
      <c r="QOB465" s="22"/>
      <c r="QOC465" s="22"/>
      <c r="QOD465" s="22"/>
      <c r="QOE465" s="22"/>
      <c r="QOF465" s="22"/>
      <c r="QOG465" s="22"/>
      <c r="QOH465" s="22"/>
      <c r="QOI465" s="22"/>
      <c r="QOJ465" s="22"/>
      <c r="QOK465" s="22"/>
      <c r="QOL465" s="22"/>
      <c r="QOM465" s="22"/>
      <c r="QON465" s="22"/>
      <c r="QOO465" s="22"/>
      <c r="QOP465" s="22"/>
      <c r="QOQ465" s="22"/>
      <c r="QOR465" s="22"/>
      <c r="QOS465" s="22"/>
      <c r="QOT465" s="22"/>
      <c r="QOU465" s="22"/>
      <c r="QOV465" s="22"/>
      <c r="QOW465" s="22"/>
      <c r="QOX465" s="22"/>
      <c r="QOY465" s="22"/>
      <c r="QOZ465" s="22"/>
      <c r="QPA465" s="22"/>
      <c r="QPB465" s="22"/>
      <c r="QPC465" s="22"/>
      <c r="QPD465" s="22"/>
      <c r="QPE465" s="22"/>
      <c r="QPF465" s="22"/>
      <c r="QPG465" s="22"/>
      <c r="QPH465" s="22"/>
      <c r="QPI465" s="22"/>
      <c r="QPJ465" s="22"/>
      <c r="QPK465" s="22"/>
      <c r="QPL465" s="22"/>
      <c r="QPM465" s="22"/>
      <c r="QPN465" s="22"/>
      <c r="QPO465" s="22"/>
      <c r="QPP465" s="22"/>
      <c r="QPQ465" s="22"/>
      <c r="QPR465" s="22"/>
      <c r="QPS465" s="22"/>
      <c r="QPT465" s="22"/>
      <c r="QPU465" s="22"/>
      <c r="QPV465" s="22"/>
      <c r="QPW465" s="22"/>
      <c r="QPX465" s="22"/>
      <c r="QPY465" s="22"/>
      <c r="QPZ465" s="22"/>
      <c r="QQA465" s="22"/>
      <c r="QQB465" s="22"/>
      <c r="QQC465" s="22"/>
      <c r="QQD465" s="22"/>
      <c r="QQE465" s="22"/>
      <c r="QQF465" s="22"/>
      <c r="QQG465" s="22"/>
      <c r="QQH465" s="22"/>
      <c r="QQI465" s="22"/>
      <c r="QQJ465" s="22"/>
      <c r="QQK465" s="22"/>
      <c r="QQL465" s="22"/>
      <c r="QQM465" s="22"/>
      <c r="QQN465" s="22"/>
      <c r="QQO465" s="22"/>
      <c r="QQP465" s="22"/>
      <c r="QQQ465" s="22"/>
      <c r="QQR465" s="22"/>
      <c r="QQS465" s="22"/>
      <c r="QQT465" s="22"/>
      <c r="QQU465" s="22"/>
      <c r="QQV465" s="22"/>
      <c r="QQW465" s="22"/>
      <c r="QQX465" s="22"/>
      <c r="QQY465" s="22"/>
      <c r="QQZ465" s="22"/>
      <c r="QRA465" s="22"/>
      <c r="QRB465" s="22"/>
      <c r="QRC465" s="22"/>
      <c r="QRD465" s="22"/>
      <c r="QRE465" s="22"/>
      <c r="QRF465" s="22"/>
      <c r="QRG465" s="22"/>
      <c r="QRH465" s="22"/>
      <c r="QRI465" s="22"/>
      <c r="QRJ465" s="22"/>
      <c r="QRK465" s="22"/>
      <c r="QRL465" s="22"/>
      <c r="QRM465" s="22"/>
      <c r="QRN465" s="22"/>
      <c r="QRO465" s="22"/>
      <c r="QRP465" s="22"/>
      <c r="QRQ465" s="22"/>
      <c r="QRR465" s="22"/>
      <c r="QRS465" s="22"/>
      <c r="QRT465" s="22"/>
      <c r="QRU465" s="22"/>
      <c r="QRV465" s="22"/>
      <c r="QRW465" s="22"/>
      <c r="QRX465" s="22"/>
      <c r="QRY465" s="22"/>
      <c r="QRZ465" s="22"/>
      <c r="QSA465" s="22"/>
      <c r="QSB465" s="22"/>
      <c r="QSC465" s="22"/>
      <c r="QSD465" s="22"/>
      <c r="QSE465" s="22"/>
      <c r="QSF465" s="22"/>
      <c r="QSG465" s="22"/>
      <c r="QSH465" s="22"/>
      <c r="QSI465" s="22"/>
      <c r="QSJ465" s="22"/>
      <c r="QSK465" s="22"/>
      <c r="QSL465" s="22"/>
      <c r="QSM465" s="22"/>
      <c r="QSN465" s="22"/>
      <c r="QSO465" s="22"/>
      <c r="QSP465" s="22"/>
      <c r="QSQ465" s="22"/>
      <c r="QSR465" s="22"/>
      <c r="QSS465" s="22"/>
      <c r="QST465" s="22"/>
      <c r="QSU465" s="22"/>
      <c r="QSV465" s="22"/>
      <c r="QSW465" s="22"/>
      <c r="QSX465" s="22"/>
      <c r="QSY465" s="22"/>
      <c r="QSZ465" s="22"/>
      <c r="QTA465" s="22"/>
      <c r="QTB465" s="22"/>
      <c r="QTC465" s="22"/>
      <c r="QTD465" s="22"/>
      <c r="QTE465" s="22"/>
      <c r="QTF465" s="22"/>
      <c r="QTG465" s="22"/>
      <c r="QTH465" s="22"/>
      <c r="QTI465" s="22"/>
      <c r="QTJ465" s="22"/>
      <c r="QTK465" s="22"/>
      <c r="QTL465" s="22"/>
      <c r="QTM465" s="22"/>
      <c r="QTN465" s="22"/>
      <c r="QTO465" s="22"/>
      <c r="QTP465" s="22"/>
      <c r="QTQ465" s="22"/>
      <c r="QTR465" s="22"/>
      <c r="QTS465" s="22"/>
      <c r="QTT465" s="22"/>
      <c r="QTU465" s="22"/>
      <c r="QTV465" s="22"/>
      <c r="QTW465" s="22"/>
      <c r="QTX465" s="22"/>
      <c r="QTY465" s="22"/>
      <c r="QTZ465" s="22"/>
      <c r="QUA465" s="22"/>
      <c r="QUB465" s="22"/>
      <c r="QUC465" s="22"/>
      <c r="QUD465" s="22"/>
      <c r="QUE465" s="22"/>
      <c r="QUF465" s="22"/>
      <c r="QUG465" s="22"/>
      <c r="QUH465" s="22"/>
      <c r="QUI465" s="22"/>
      <c r="QUJ465" s="22"/>
      <c r="QUK465" s="22"/>
      <c r="QUL465" s="22"/>
      <c r="QUM465" s="22"/>
      <c r="QUN465" s="22"/>
      <c r="QUO465" s="22"/>
      <c r="QUP465" s="22"/>
      <c r="QUQ465" s="22"/>
      <c r="QUR465" s="22"/>
      <c r="QUS465" s="22"/>
      <c r="QUT465" s="22"/>
      <c r="QUU465" s="22"/>
      <c r="QUV465" s="22"/>
      <c r="QUW465" s="22"/>
      <c r="QUX465" s="22"/>
      <c r="QUY465" s="22"/>
      <c r="QUZ465" s="22"/>
      <c r="QVA465" s="22"/>
      <c r="QVB465" s="22"/>
      <c r="QVC465" s="22"/>
      <c r="QVD465" s="22"/>
      <c r="QVE465" s="22"/>
      <c r="QVF465" s="22"/>
      <c r="QVG465" s="22"/>
      <c r="QVH465" s="22"/>
      <c r="QVI465" s="22"/>
      <c r="QVJ465" s="22"/>
      <c r="QVK465" s="22"/>
      <c r="QVL465" s="22"/>
      <c r="QVM465" s="22"/>
      <c r="QVN465" s="22"/>
      <c r="QVO465" s="22"/>
      <c r="QVP465" s="22"/>
      <c r="QVQ465" s="22"/>
      <c r="QVR465" s="22"/>
      <c r="QVS465" s="22"/>
      <c r="QVT465" s="22"/>
      <c r="QVU465" s="22"/>
      <c r="QVV465" s="22"/>
      <c r="QVW465" s="22"/>
      <c r="QVX465" s="22"/>
      <c r="QVY465" s="22"/>
      <c r="QVZ465" s="22"/>
      <c r="QWA465" s="22"/>
      <c r="QWB465" s="22"/>
      <c r="QWC465" s="22"/>
      <c r="QWD465" s="22"/>
      <c r="QWE465" s="22"/>
      <c r="QWF465" s="22"/>
      <c r="QWG465" s="22"/>
      <c r="QWH465" s="22"/>
      <c r="QWI465" s="22"/>
      <c r="QWJ465" s="22"/>
      <c r="QWK465" s="22"/>
      <c r="QWL465" s="22"/>
      <c r="QWM465" s="22"/>
      <c r="QWN465" s="22"/>
      <c r="QWO465" s="22"/>
      <c r="QWP465" s="22"/>
      <c r="QWQ465" s="22"/>
      <c r="QWR465" s="22"/>
      <c r="QWS465" s="22"/>
      <c r="QWT465" s="22"/>
      <c r="QWU465" s="22"/>
      <c r="QWV465" s="22"/>
      <c r="QWW465" s="22"/>
      <c r="QWX465" s="22"/>
      <c r="QWY465" s="22"/>
      <c r="QWZ465" s="22"/>
      <c r="QXA465" s="22"/>
      <c r="QXB465" s="22"/>
      <c r="QXC465" s="22"/>
      <c r="QXD465" s="22"/>
      <c r="QXE465" s="22"/>
      <c r="QXF465" s="22"/>
      <c r="QXG465" s="22"/>
      <c r="QXH465" s="22"/>
      <c r="QXI465" s="22"/>
      <c r="QXJ465" s="22"/>
      <c r="QXK465" s="22"/>
      <c r="QXL465" s="22"/>
      <c r="QXM465" s="22"/>
      <c r="QXN465" s="22"/>
      <c r="QXO465" s="22"/>
      <c r="QXP465" s="22"/>
      <c r="QXQ465" s="22"/>
      <c r="QXR465" s="22"/>
      <c r="QXS465" s="22"/>
      <c r="QXT465" s="22"/>
      <c r="QXU465" s="22"/>
      <c r="QXV465" s="22"/>
      <c r="QXW465" s="22"/>
      <c r="QXX465" s="22"/>
      <c r="QXY465" s="22"/>
      <c r="QXZ465" s="22"/>
      <c r="QYA465" s="22"/>
      <c r="QYB465" s="22"/>
      <c r="QYC465" s="22"/>
      <c r="QYD465" s="22"/>
      <c r="QYE465" s="22"/>
      <c r="QYF465" s="22"/>
      <c r="QYG465" s="22"/>
      <c r="QYH465" s="22"/>
      <c r="QYI465" s="22"/>
      <c r="QYJ465" s="22"/>
      <c r="QYK465" s="22"/>
      <c r="QYL465" s="22"/>
      <c r="QYM465" s="22"/>
      <c r="QYN465" s="22"/>
      <c r="QYO465" s="22"/>
      <c r="QYP465" s="22"/>
      <c r="QYQ465" s="22"/>
      <c r="QYR465" s="22"/>
      <c r="QYS465" s="22"/>
      <c r="QYT465" s="22"/>
      <c r="QYU465" s="22"/>
      <c r="QYV465" s="22"/>
      <c r="QYW465" s="22"/>
      <c r="QYX465" s="22"/>
      <c r="QYY465" s="22"/>
      <c r="QYZ465" s="22"/>
      <c r="QZA465" s="22"/>
      <c r="QZB465" s="22"/>
      <c r="QZC465" s="22"/>
      <c r="QZD465" s="22"/>
      <c r="QZE465" s="22"/>
      <c r="QZF465" s="22"/>
      <c r="QZG465" s="22"/>
      <c r="QZH465" s="22"/>
      <c r="QZI465" s="22"/>
      <c r="QZJ465" s="22"/>
      <c r="QZK465" s="22"/>
      <c r="QZL465" s="22"/>
      <c r="QZM465" s="22"/>
      <c r="QZN465" s="22"/>
      <c r="QZO465" s="22"/>
      <c r="QZP465" s="22"/>
      <c r="QZQ465" s="22"/>
      <c r="QZR465" s="22"/>
      <c r="QZS465" s="22"/>
      <c r="QZT465" s="22"/>
      <c r="QZU465" s="22"/>
      <c r="QZV465" s="22"/>
      <c r="QZW465" s="22"/>
      <c r="QZX465" s="22"/>
      <c r="QZY465" s="22"/>
      <c r="QZZ465" s="22"/>
      <c r="RAA465" s="22"/>
      <c r="RAB465" s="22"/>
      <c r="RAC465" s="22"/>
      <c r="RAD465" s="22"/>
      <c r="RAE465" s="22"/>
      <c r="RAF465" s="22"/>
      <c r="RAG465" s="22"/>
      <c r="RAH465" s="22"/>
      <c r="RAI465" s="22"/>
      <c r="RAJ465" s="22"/>
      <c r="RAK465" s="22"/>
      <c r="RAL465" s="22"/>
      <c r="RAM465" s="22"/>
      <c r="RAN465" s="22"/>
      <c r="RAO465" s="22"/>
      <c r="RAP465" s="22"/>
      <c r="RAQ465" s="22"/>
      <c r="RAR465" s="22"/>
      <c r="RAS465" s="22"/>
      <c r="RAT465" s="22"/>
      <c r="RAU465" s="22"/>
      <c r="RAV465" s="22"/>
      <c r="RAW465" s="22"/>
      <c r="RAX465" s="22"/>
      <c r="RAY465" s="22"/>
      <c r="RAZ465" s="22"/>
      <c r="RBA465" s="22"/>
      <c r="RBB465" s="22"/>
      <c r="RBC465" s="22"/>
      <c r="RBD465" s="22"/>
      <c r="RBE465" s="22"/>
      <c r="RBF465" s="22"/>
      <c r="RBG465" s="22"/>
      <c r="RBH465" s="22"/>
      <c r="RBI465" s="22"/>
      <c r="RBJ465" s="22"/>
      <c r="RBK465" s="22"/>
      <c r="RBL465" s="22"/>
      <c r="RBM465" s="22"/>
      <c r="RBN465" s="22"/>
      <c r="RBO465" s="22"/>
      <c r="RBP465" s="22"/>
      <c r="RBQ465" s="22"/>
      <c r="RBR465" s="22"/>
      <c r="RBS465" s="22"/>
      <c r="RBT465" s="22"/>
      <c r="RBU465" s="22"/>
      <c r="RBV465" s="22"/>
      <c r="RBW465" s="22"/>
      <c r="RBX465" s="22"/>
      <c r="RBY465" s="22"/>
      <c r="RBZ465" s="22"/>
      <c r="RCA465" s="22"/>
      <c r="RCB465" s="22"/>
      <c r="RCC465" s="22"/>
      <c r="RCD465" s="22"/>
      <c r="RCE465" s="22"/>
      <c r="RCF465" s="22"/>
      <c r="RCG465" s="22"/>
      <c r="RCH465" s="22"/>
      <c r="RCI465" s="22"/>
      <c r="RCJ465" s="22"/>
      <c r="RCK465" s="22"/>
      <c r="RCL465" s="22"/>
      <c r="RCM465" s="22"/>
      <c r="RCN465" s="22"/>
      <c r="RCO465" s="22"/>
      <c r="RCP465" s="22"/>
      <c r="RCQ465" s="22"/>
      <c r="RCR465" s="22"/>
      <c r="RCS465" s="22"/>
      <c r="RCT465" s="22"/>
      <c r="RCU465" s="22"/>
      <c r="RCV465" s="22"/>
      <c r="RCW465" s="22"/>
      <c r="RCX465" s="22"/>
      <c r="RCY465" s="22"/>
      <c r="RCZ465" s="22"/>
      <c r="RDA465" s="22"/>
      <c r="RDB465" s="22"/>
      <c r="RDC465" s="22"/>
      <c r="RDD465" s="22"/>
      <c r="RDE465" s="22"/>
      <c r="RDF465" s="22"/>
      <c r="RDG465" s="22"/>
      <c r="RDH465" s="22"/>
      <c r="RDI465" s="22"/>
      <c r="RDJ465" s="22"/>
      <c r="RDK465" s="22"/>
      <c r="RDL465" s="22"/>
      <c r="RDM465" s="22"/>
      <c r="RDN465" s="22"/>
      <c r="RDO465" s="22"/>
      <c r="RDP465" s="22"/>
      <c r="RDQ465" s="22"/>
      <c r="RDR465" s="22"/>
      <c r="RDS465" s="22"/>
      <c r="RDT465" s="22"/>
      <c r="RDU465" s="22"/>
      <c r="RDV465" s="22"/>
      <c r="RDW465" s="22"/>
      <c r="RDX465" s="22"/>
      <c r="RDY465" s="22"/>
      <c r="RDZ465" s="22"/>
      <c r="REA465" s="22"/>
      <c r="REB465" s="22"/>
      <c r="REC465" s="22"/>
      <c r="RED465" s="22"/>
      <c r="REE465" s="22"/>
      <c r="REF465" s="22"/>
      <c r="REG465" s="22"/>
      <c r="REH465" s="22"/>
      <c r="REI465" s="22"/>
      <c r="REJ465" s="22"/>
      <c r="REK465" s="22"/>
      <c r="REL465" s="22"/>
      <c r="REM465" s="22"/>
      <c r="REN465" s="22"/>
      <c r="REO465" s="22"/>
      <c r="REP465" s="22"/>
      <c r="REQ465" s="22"/>
      <c r="RER465" s="22"/>
      <c r="RES465" s="22"/>
      <c r="RET465" s="22"/>
      <c r="REU465" s="22"/>
      <c r="REV465" s="22"/>
      <c r="REW465" s="22"/>
      <c r="REX465" s="22"/>
      <c r="REY465" s="22"/>
      <c r="REZ465" s="22"/>
      <c r="RFA465" s="22"/>
      <c r="RFB465" s="22"/>
      <c r="RFC465" s="22"/>
      <c r="RFD465" s="22"/>
      <c r="RFE465" s="22"/>
      <c r="RFF465" s="22"/>
      <c r="RFG465" s="22"/>
      <c r="RFH465" s="22"/>
      <c r="RFI465" s="22"/>
      <c r="RFJ465" s="22"/>
      <c r="RFK465" s="22"/>
      <c r="RFL465" s="22"/>
      <c r="RFM465" s="22"/>
      <c r="RFN465" s="22"/>
      <c r="RFO465" s="22"/>
      <c r="RFP465" s="22"/>
      <c r="RFQ465" s="22"/>
      <c r="RFR465" s="22"/>
      <c r="RFS465" s="22"/>
      <c r="RFT465" s="22"/>
      <c r="RFU465" s="22"/>
      <c r="RFV465" s="22"/>
      <c r="RFW465" s="22"/>
      <c r="RFX465" s="22"/>
      <c r="RFY465" s="22"/>
      <c r="RFZ465" s="22"/>
      <c r="RGA465" s="22"/>
      <c r="RGB465" s="22"/>
      <c r="RGC465" s="22"/>
      <c r="RGD465" s="22"/>
      <c r="RGE465" s="22"/>
      <c r="RGF465" s="22"/>
      <c r="RGG465" s="22"/>
      <c r="RGH465" s="22"/>
      <c r="RGI465" s="22"/>
      <c r="RGJ465" s="22"/>
      <c r="RGK465" s="22"/>
      <c r="RGL465" s="22"/>
      <c r="RGM465" s="22"/>
      <c r="RGN465" s="22"/>
      <c r="RGO465" s="22"/>
      <c r="RGP465" s="22"/>
      <c r="RGQ465" s="22"/>
      <c r="RGR465" s="22"/>
      <c r="RGS465" s="22"/>
      <c r="RGT465" s="22"/>
      <c r="RGU465" s="22"/>
      <c r="RGV465" s="22"/>
      <c r="RGW465" s="22"/>
      <c r="RGX465" s="22"/>
      <c r="RGY465" s="22"/>
      <c r="RGZ465" s="22"/>
      <c r="RHA465" s="22"/>
      <c r="RHB465" s="22"/>
      <c r="RHC465" s="22"/>
      <c r="RHD465" s="22"/>
      <c r="RHE465" s="22"/>
      <c r="RHF465" s="22"/>
      <c r="RHG465" s="22"/>
      <c r="RHH465" s="22"/>
      <c r="RHI465" s="22"/>
      <c r="RHJ465" s="22"/>
      <c r="RHK465" s="22"/>
      <c r="RHL465" s="22"/>
      <c r="RHM465" s="22"/>
      <c r="RHN465" s="22"/>
      <c r="RHO465" s="22"/>
      <c r="RHP465" s="22"/>
      <c r="RHQ465" s="22"/>
      <c r="RHR465" s="22"/>
      <c r="RHS465" s="22"/>
      <c r="RHT465" s="22"/>
      <c r="RHU465" s="22"/>
      <c r="RHV465" s="22"/>
      <c r="RHW465" s="22"/>
      <c r="RHX465" s="22"/>
      <c r="RHY465" s="22"/>
      <c r="RHZ465" s="22"/>
      <c r="RIA465" s="22"/>
      <c r="RIB465" s="22"/>
      <c r="RIC465" s="22"/>
      <c r="RID465" s="22"/>
      <c r="RIE465" s="22"/>
      <c r="RIF465" s="22"/>
      <c r="RIG465" s="22"/>
      <c r="RIH465" s="22"/>
      <c r="RII465" s="22"/>
      <c r="RIJ465" s="22"/>
      <c r="RIK465" s="22"/>
      <c r="RIL465" s="22"/>
      <c r="RIM465" s="22"/>
      <c r="RIN465" s="22"/>
      <c r="RIO465" s="22"/>
      <c r="RIP465" s="22"/>
      <c r="RIQ465" s="22"/>
      <c r="RIR465" s="22"/>
      <c r="RIS465" s="22"/>
      <c r="RIT465" s="22"/>
      <c r="RIU465" s="22"/>
      <c r="RIV465" s="22"/>
      <c r="RIW465" s="22"/>
      <c r="RIX465" s="22"/>
      <c r="RIY465" s="22"/>
      <c r="RIZ465" s="22"/>
      <c r="RJA465" s="22"/>
      <c r="RJB465" s="22"/>
      <c r="RJC465" s="22"/>
      <c r="RJD465" s="22"/>
      <c r="RJE465" s="22"/>
      <c r="RJF465" s="22"/>
      <c r="RJG465" s="22"/>
      <c r="RJH465" s="22"/>
      <c r="RJI465" s="22"/>
      <c r="RJJ465" s="22"/>
      <c r="RJK465" s="22"/>
      <c r="RJL465" s="22"/>
      <c r="RJM465" s="22"/>
      <c r="RJN465" s="22"/>
      <c r="RJO465" s="22"/>
      <c r="RJP465" s="22"/>
      <c r="RJQ465" s="22"/>
      <c r="RJR465" s="22"/>
      <c r="RJS465" s="22"/>
      <c r="RJT465" s="22"/>
      <c r="RJU465" s="22"/>
      <c r="RJV465" s="22"/>
      <c r="RJW465" s="22"/>
      <c r="RJX465" s="22"/>
      <c r="RJY465" s="22"/>
      <c r="RJZ465" s="22"/>
      <c r="RKA465" s="22"/>
      <c r="RKB465" s="22"/>
      <c r="RKC465" s="22"/>
      <c r="RKD465" s="22"/>
      <c r="RKE465" s="22"/>
      <c r="RKF465" s="22"/>
      <c r="RKG465" s="22"/>
      <c r="RKH465" s="22"/>
      <c r="RKI465" s="22"/>
      <c r="RKJ465" s="22"/>
      <c r="RKK465" s="22"/>
      <c r="RKL465" s="22"/>
      <c r="RKM465" s="22"/>
      <c r="RKN465" s="22"/>
      <c r="RKO465" s="22"/>
      <c r="RKP465" s="22"/>
      <c r="RKQ465" s="22"/>
      <c r="RKR465" s="22"/>
      <c r="RKS465" s="22"/>
      <c r="RKT465" s="22"/>
      <c r="RKU465" s="22"/>
      <c r="RKV465" s="22"/>
      <c r="RKW465" s="22"/>
      <c r="RKX465" s="22"/>
      <c r="RKY465" s="22"/>
      <c r="RKZ465" s="22"/>
      <c r="RLA465" s="22"/>
      <c r="RLB465" s="22"/>
      <c r="RLC465" s="22"/>
      <c r="RLD465" s="22"/>
      <c r="RLE465" s="22"/>
      <c r="RLF465" s="22"/>
      <c r="RLG465" s="22"/>
      <c r="RLH465" s="22"/>
      <c r="RLI465" s="22"/>
      <c r="RLJ465" s="22"/>
      <c r="RLK465" s="22"/>
      <c r="RLL465" s="22"/>
      <c r="RLM465" s="22"/>
      <c r="RLN465" s="22"/>
      <c r="RLO465" s="22"/>
      <c r="RLP465" s="22"/>
      <c r="RLQ465" s="22"/>
      <c r="RLR465" s="22"/>
      <c r="RLS465" s="22"/>
      <c r="RLT465" s="22"/>
      <c r="RLU465" s="22"/>
      <c r="RLV465" s="22"/>
      <c r="RLW465" s="22"/>
      <c r="RLX465" s="22"/>
      <c r="RLY465" s="22"/>
      <c r="RLZ465" s="22"/>
      <c r="RMA465" s="22"/>
      <c r="RMB465" s="22"/>
      <c r="RMC465" s="22"/>
      <c r="RMD465" s="22"/>
      <c r="RME465" s="22"/>
      <c r="RMF465" s="22"/>
      <c r="RMG465" s="22"/>
      <c r="RMH465" s="22"/>
      <c r="RMI465" s="22"/>
      <c r="RMJ465" s="22"/>
      <c r="RMK465" s="22"/>
      <c r="RML465" s="22"/>
      <c r="RMM465" s="22"/>
      <c r="RMN465" s="22"/>
      <c r="RMO465" s="22"/>
      <c r="RMP465" s="22"/>
      <c r="RMQ465" s="22"/>
      <c r="RMR465" s="22"/>
      <c r="RMS465" s="22"/>
      <c r="RMT465" s="22"/>
      <c r="RMU465" s="22"/>
      <c r="RMV465" s="22"/>
      <c r="RMW465" s="22"/>
      <c r="RMX465" s="22"/>
      <c r="RMY465" s="22"/>
      <c r="RMZ465" s="22"/>
      <c r="RNA465" s="22"/>
      <c r="RNB465" s="22"/>
      <c r="RNC465" s="22"/>
      <c r="RND465" s="22"/>
      <c r="RNE465" s="22"/>
      <c r="RNF465" s="22"/>
      <c r="RNG465" s="22"/>
      <c r="RNH465" s="22"/>
      <c r="RNI465" s="22"/>
      <c r="RNJ465" s="22"/>
      <c r="RNK465" s="22"/>
      <c r="RNL465" s="22"/>
      <c r="RNM465" s="22"/>
      <c r="RNN465" s="22"/>
      <c r="RNO465" s="22"/>
      <c r="RNP465" s="22"/>
      <c r="RNQ465" s="22"/>
      <c r="RNR465" s="22"/>
      <c r="RNS465" s="22"/>
      <c r="RNT465" s="22"/>
      <c r="RNU465" s="22"/>
      <c r="RNV465" s="22"/>
      <c r="RNW465" s="22"/>
      <c r="RNX465" s="22"/>
      <c r="RNY465" s="22"/>
      <c r="RNZ465" s="22"/>
      <c r="ROA465" s="22"/>
      <c r="ROB465" s="22"/>
      <c r="ROC465" s="22"/>
      <c r="ROD465" s="22"/>
      <c r="ROE465" s="22"/>
      <c r="ROF465" s="22"/>
      <c r="ROG465" s="22"/>
      <c r="ROH465" s="22"/>
      <c r="ROI465" s="22"/>
      <c r="ROJ465" s="22"/>
      <c r="ROK465" s="22"/>
      <c r="ROL465" s="22"/>
      <c r="ROM465" s="22"/>
      <c r="RON465" s="22"/>
      <c r="ROO465" s="22"/>
      <c r="ROP465" s="22"/>
      <c r="ROQ465" s="22"/>
      <c r="ROR465" s="22"/>
      <c r="ROS465" s="22"/>
      <c r="ROT465" s="22"/>
      <c r="ROU465" s="22"/>
      <c r="ROV465" s="22"/>
      <c r="ROW465" s="22"/>
      <c r="ROX465" s="22"/>
      <c r="ROY465" s="22"/>
      <c r="ROZ465" s="22"/>
      <c r="RPA465" s="22"/>
      <c r="RPB465" s="22"/>
      <c r="RPC465" s="22"/>
      <c r="RPD465" s="22"/>
      <c r="RPE465" s="22"/>
      <c r="RPF465" s="22"/>
      <c r="RPG465" s="22"/>
      <c r="RPH465" s="22"/>
      <c r="RPI465" s="22"/>
      <c r="RPJ465" s="22"/>
      <c r="RPK465" s="22"/>
      <c r="RPL465" s="22"/>
      <c r="RPM465" s="22"/>
      <c r="RPN465" s="22"/>
      <c r="RPO465" s="22"/>
      <c r="RPP465" s="22"/>
      <c r="RPQ465" s="22"/>
      <c r="RPR465" s="22"/>
      <c r="RPS465" s="22"/>
      <c r="RPT465" s="22"/>
      <c r="RPU465" s="22"/>
      <c r="RPV465" s="22"/>
      <c r="RPW465" s="22"/>
      <c r="RPX465" s="22"/>
      <c r="RPY465" s="22"/>
      <c r="RPZ465" s="22"/>
      <c r="RQA465" s="22"/>
      <c r="RQB465" s="22"/>
      <c r="RQC465" s="22"/>
      <c r="RQD465" s="22"/>
      <c r="RQE465" s="22"/>
      <c r="RQF465" s="22"/>
      <c r="RQG465" s="22"/>
      <c r="RQH465" s="22"/>
      <c r="RQI465" s="22"/>
      <c r="RQJ465" s="22"/>
      <c r="RQK465" s="22"/>
      <c r="RQL465" s="22"/>
      <c r="RQM465" s="22"/>
      <c r="RQN465" s="22"/>
      <c r="RQO465" s="22"/>
      <c r="RQP465" s="22"/>
      <c r="RQQ465" s="22"/>
      <c r="RQR465" s="22"/>
      <c r="RQS465" s="22"/>
      <c r="RQT465" s="22"/>
      <c r="RQU465" s="22"/>
      <c r="RQV465" s="22"/>
      <c r="RQW465" s="22"/>
      <c r="RQX465" s="22"/>
      <c r="RQY465" s="22"/>
      <c r="RQZ465" s="22"/>
      <c r="RRA465" s="22"/>
      <c r="RRB465" s="22"/>
      <c r="RRC465" s="22"/>
      <c r="RRD465" s="22"/>
      <c r="RRE465" s="22"/>
      <c r="RRF465" s="22"/>
      <c r="RRG465" s="22"/>
      <c r="RRH465" s="22"/>
      <c r="RRI465" s="22"/>
      <c r="RRJ465" s="22"/>
      <c r="RRK465" s="22"/>
      <c r="RRL465" s="22"/>
      <c r="RRM465" s="22"/>
      <c r="RRN465" s="22"/>
      <c r="RRO465" s="22"/>
      <c r="RRP465" s="22"/>
      <c r="RRQ465" s="22"/>
      <c r="RRR465" s="22"/>
      <c r="RRS465" s="22"/>
      <c r="RRT465" s="22"/>
      <c r="RRU465" s="22"/>
      <c r="RRV465" s="22"/>
      <c r="RRW465" s="22"/>
      <c r="RRX465" s="22"/>
      <c r="RRY465" s="22"/>
      <c r="RRZ465" s="22"/>
      <c r="RSA465" s="22"/>
      <c r="RSB465" s="22"/>
      <c r="RSC465" s="22"/>
      <c r="RSD465" s="22"/>
      <c r="RSE465" s="22"/>
      <c r="RSF465" s="22"/>
      <c r="RSG465" s="22"/>
      <c r="RSH465" s="22"/>
      <c r="RSI465" s="22"/>
      <c r="RSJ465" s="22"/>
      <c r="RSK465" s="22"/>
      <c r="RSL465" s="22"/>
      <c r="RSM465" s="22"/>
      <c r="RSN465" s="22"/>
      <c r="RSO465" s="22"/>
      <c r="RSP465" s="22"/>
      <c r="RSQ465" s="22"/>
      <c r="RSR465" s="22"/>
      <c r="RSS465" s="22"/>
      <c r="RST465" s="22"/>
      <c r="RSU465" s="22"/>
      <c r="RSV465" s="22"/>
      <c r="RSW465" s="22"/>
      <c r="RSX465" s="22"/>
      <c r="RSY465" s="22"/>
      <c r="RSZ465" s="22"/>
      <c r="RTA465" s="22"/>
      <c r="RTB465" s="22"/>
      <c r="RTC465" s="22"/>
      <c r="RTD465" s="22"/>
      <c r="RTE465" s="22"/>
      <c r="RTF465" s="22"/>
      <c r="RTG465" s="22"/>
      <c r="RTH465" s="22"/>
      <c r="RTI465" s="22"/>
      <c r="RTJ465" s="22"/>
      <c r="RTK465" s="22"/>
      <c r="RTL465" s="22"/>
      <c r="RTM465" s="22"/>
      <c r="RTN465" s="22"/>
      <c r="RTO465" s="22"/>
      <c r="RTP465" s="22"/>
      <c r="RTQ465" s="22"/>
      <c r="RTR465" s="22"/>
      <c r="RTS465" s="22"/>
      <c r="RTT465" s="22"/>
      <c r="RTU465" s="22"/>
      <c r="RTV465" s="22"/>
      <c r="RTW465" s="22"/>
      <c r="RTX465" s="22"/>
      <c r="RTY465" s="22"/>
      <c r="RTZ465" s="22"/>
      <c r="RUA465" s="22"/>
      <c r="RUB465" s="22"/>
      <c r="RUC465" s="22"/>
      <c r="RUD465" s="22"/>
      <c r="RUE465" s="22"/>
      <c r="RUF465" s="22"/>
      <c r="RUG465" s="22"/>
      <c r="RUH465" s="22"/>
      <c r="RUI465" s="22"/>
      <c r="RUJ465" s="22"/>
      <c r="RUK465" s="22"/>
      <c r="RUL465" s="22"/>
      <c r="RUM465" s="22"/>
      <c r="RUN465" s="22"/>
      <c r="RUO465" s="22"/>
      <c r="RUP465" s="22"/>
      <c r="RUQ465" s="22"/>
      <c r="RUR465" s="22"/>
      <c r="RUS465" s="22"/>
      <c r="RUT465" s="22"/>
      <c r="RUU465" s="22"/>
      <c r="RUV465" s="22"/>
      <c r="RUW465" s="22"/>
      <c r="RUX465" s="22"/>
      <c r="RUY465" s="22"/>
      <c r="RUZ465" s="22"/>
      <c r="RVA465" s="22"/>
      <c r="RVB465" s="22"/>
      <c r="RVC465" s="22"/>
      <c r="RVD465" s="22"/>
      <c r="RVE465" s="22"/>
      <c r="RVF465" s="22"/>
      <c r="RVG465" s="22"/>
      <c r="RVH465" s="22"/>
      <c r="RVI465" s="22"/>
      <c r="RVJ465" s="22"/>
      <c r="RVK465" s="22"/>
      <c r="RVL465" s="22"/>
      <c r="RVM465" s="22"/>
      <c r="RVN465" s="22"/>
      <c r="RVO465" s="22"/>
      <c r="RVP465" s="22"/>
      <c r="RVQ465" s="22"/>
      <c r="RVR465" s="22"/>
      <c r="RVS465" s="22"/>
      <c r="RVT465" s="22"/>
      <c r="RVU465" s="22"/>
      <c r="RVV465" s="22"/>
      <c r="RVW465" s="22"/>
      <c r="RVX465" s="22"/>
      <c r="RVY465" s="22"/>
      <c r="RVZ465" s="22"/>
      <c r="RWA465" s="22"/>
      <c r="RWB465" s="22"/>
      <c r="RWC465" s="22"/>
      <c r="RWD465" s="22"/>
      <c r="RWE465" s="22"/>
      <c r="RWF465" s="22"/>
      <c r="RWG465" s="22"/>
      <c r="RWH465" s="22"/>
      <c r="RWI465" s="22"/>
      <c r="RWJ465" s="22"/>
      <c r="RWK465" s="22"/>
      <c r="RWL465" s="22"/>
      <c r="RWM465" s="22"/>
      <c r="RWN465" s="22"/>
      <c r="RWO465" s="22"/>
      <c r="RWP465" s="22"/>
      <c r="RWQ465" s="22"/>
      <c r="RWR465" s="22"/>
      <c r="RWS465" s="22"/>
      <c r="RWT465" s="22"/>
      <c r="RWU465" s="22"/>
      <c r="RWV465" s="22"/>
      <c r="RWW465" s="22"/>
      <c r="RWX465" s="22"/>
      <c r="RWY465" s="22"/>
      <c r="RWZ465" s="22"/>
      <c r="RXA465" s="22"/>
      <c r="RXB465" s="22"/>
      <c r="RXC465" s="22"/>
      <c r="RXD465" s="22"/>
      <c r="RXE465" s="22"/>
      <c r="RXF465" s="22"/>
      <c r="RXG465" s="22"/>
      <c r="RXH465" s="22"/>
      <c r="RXI465" s="22"/>
      <c r="RXJ465" s="22"/>
      <c r="RXK465" s="22"/>
      <c r="RXL465" s="22"/>
      <c r="RXM465" s="22"/>
      <c r="RXN465" s="22"/>
      <c r="RXO465" s="22"/>
      <c r="RXP465" s="22"/>
      <c r="RXQ465" s="22"/>
      <c r="RXR465" s="22"/>
      <c r="RXS465" s="22"/>
      <c r="RXT465" s="22"/>
      <c r="RXU465" s="22"/>
      <c r="RXV465" s="22"/>
      <c r="RXW465" s="22"/>
      <c r="RXX465" s="22"/>
      <c r="RXY465" s="22"/>
      <c r="RXZ465" s="22"/>
      <c r="RYA465" s="22"/>
      <c r="RYB465" s="22"/>
      <c r="RYC465" s="22"/>
      <c r="RYD465" s="22"/>
      <c r="RYE465" s="22"/>
      <c r="RYF465" s="22"/>
      <c r="RYG465" s="22"/>
      <c r="RYH465" s="22"/>
      <c r="RYI465" s="22"/>
      <c r="RYJ465" s="22"/>
      <c r="RYK465" s="22"/>
      <c r="RYL465" s="22"/>
      <c r="RYM465" s="22"/>
      <c r="RYN465" s="22"/>
      <c r="RYO465" s="22"/>
      <c r="RYP465" s="22"/>
      <c r="RYQ465" s="22"/>
      <c r="RYR465" s="22"/>
      <c r="RYS465" s="22"/>
      <c r="RYT465" s="22"/>
      <c r="RYU465" s="22"/>
      <c r="RYV465" s="22"/>
      <c r="RYW465" s="22"/>
      <c r="RYX465" s="22"/>
      <c r="RYY465" s="22"/>
      <c r="RYZ465" s="22"/>
      <c r="RZA465" s="22"/>
      <c r="RZB465" s="22"/>
      <c r="RZC465" s="22"/>
      <c r="RZD465" s="22"/>
      <c r="RZE465" s="22"/>
      <c r="RZF465" s="22"/>
      <c r="RZG465" s="22"/>
      <c r="RZH465" s="22"/>
      <c r="RZI465" s="22"/>
      <c r="RZJ465" s="22"/>
      <c r="RZK465" s="22"/>
      <c r="RZL465" s="22"/>
      <c r="RZM465" s="22"/>
      <c r="RZN465" s="22"/>
      <c r="RZO465" s="22"/>
      <c r="RZP465" s="22"/>
      <c r="RZQ465" s="22"/>
      <c r="RZR465" s="22"/>
      <c r="RZS465" s="22"/>
      <c r="RZT465" s="22"/>
      <c r="RZU465" s="22"/>
      <c r="RZV465" s="22"/>
      <c r="RZW465" s="22"/>
      <c r="RZX465" s="22"/>
      <c r="RZY465" s="22"/>
      <c r="RZZ465" s="22"/>
      <c r="SAA465" s="22"/>
      <c r="SAB465" s="22"/>
      <c r="SAC465" s="22"/>
      <c r="SAD465" s="22"/>
      <c r="SAE465" s="22"/>
      <c r="SAF465" s="22"/>
      <c r="SAG465" s="22"/>
      <c r="SAH465" s="22"/>
      <c r="SAI465" s="22"/>
      <c r="SAJ465" s="22"/>
      <c r="SAK465" s="22"/>
      <c r="SAL465" s="22"/>
      <c r="SAM465" s="22"/>
      <c r="SAN465" s="22"/>
      <c r="SAO465" s="22"/>
      <c r="SAP465" s="22"/>
      <c r="SAQ465" s="22"/>
      <c r="SAR465" s="22"/>
      <c r="SAS465" s="22"/>
      <c r="SAT465" s="22"/>
      <c r="SAU465" s="22"/>
      <c r="SAV465" s="22"/>
      <c r="SAW465" s="22"/>
      <c r="SAX465" s="22"/>
      <c r="SAY465" s="22"/>
      <c r="SAZ465" s="22"/>
      <c r="SBA465" s="22"/>
      <c r="SBB465" s="22"/>
      <c r="SBC465" s="22"/>
      <c r="SBD465" s="22"/>
      <c r="SBE465" s="22"/>
      <c r="SBF465" s="22"/>
      <c r="SBG465" s="22"/>
      <c r="SBH465" s="22"/>
      <c r="SBI465" s="22"/>
      <c r="SBJ465" s="22"/>
      <c r="SBK465" s="22"/>
      <c r="SBL465" s="22"/>
      <c r="SBM465" s="22"/>
      <c r="SBN465" s="22"/>
      <c r="SBO465" s="22"/>
      <c r="SBP465" s="22"/>
      <c r="SBQ465" s="22"/>
      <c r="SBR465" s="22"/>
      <c r="SBS465" s="22"/>
      <c r="SBT465" s="22"/>
      <c r="SBU465" s="22"/>
      <c r="SBV465" s="22"/>
      <c r="SBW465" s="22"/>
      <c r="SBX465" s="22"/>
      <c r="SBY465" s="22"/>
      <c r="SBZ465" s="22"/>
      <c r="SCA465" s="22"/>
      <c r="SCB465" s="22"/>
      <c r="SCC465" s="22"/>
      <c r="SCD465" s="22"/>
      <c r="SCE465" s="22"/>
      <c r="SCF465" s="22"/>
      <c r="SCG465" s="22"/>
      <c r="SCH465" s="22"/>
      <c r="SCI465" s="22"/>
      <c r="SCJ465" s="22"/>
      <c r="SCK465" s="22"/>
      <c r="SCL465" s="22"/>
      <c r="SCM465" s="22"/>
      <c r="SCN465" s="22"/>
      <c r="SCO465" s="22"/>
      <c r="SCP465" s="22"/>
      <c r="SCQ465" s="22"/>
      <c r="SCR465" s="22"/>
      <c r="SCS465" s="22"/>
      <c r="SCT465" s="22"/>
      <c r="SCU465" s="22"/>
      <c r="SCV465" s="22"/>
      <c r="SCW465" s="22"/>
      <c r="SCX465" s="22"/>
      <c r="SCY465" s="22"/>
      <c r="SCZ465" s="22"/>
      <c r="SDA465" s="22"/>
      <c r="SDB465" s="22"/>
      <c r="SDC465" s="22"/>
      <c r="SDD465" s="22"/>
      <c r="SDE465" s="22"/>
      <c r="SDF465" s="22"/>
      <c r="SDG465" s="22"/>
      <c r="SDH465" s="22"/>
      <c r="SDI465" s="22"/>
      <c r="SDJ465" s="22"/>
      <c r="SDK465" s="22"/>
      <c r="SDL465" s="22"/>
      <c r="SDM465" s="22"/>
      <c r="SDN465" s="22"/>
      <c r="SDO465" s="22"/>
      <c r="SDP465" s="22"/>
      <c r="SDQ465" s="22"/>
      <c r="SDR465" s="22"/>
      <c r="SDS465" s="22"/>
      <c r="SDT465" s="22"/>
      <c r="SDU465" s="22"/>
      <c r="SDV465" s="22"/>
      <c r="SDW465" s="22"/>
      <c r="SDX465" s="22"/>
      <c r="SDY465" s="22"/>
      <c r="SDZ465" s="22"/>
      <c r="SEA465" s="22"/>
      <c r="SEB465" s="22"/>
      <c r="SEC465" s="22"/>
      <c r="SED465" s="22"/>
      <c r="SEE465" s="22"/>
      <c r="SEF465" s="22"/>
      <c r="SEG465" s="22"/>
      <c r="SEH465" s="22"/>
      <c r="SEI465" s="22"/>
      <c r="SEJ465" s="22"/>
      <c r="SEK465" s="22"/>
      <c r="SEL465" s="22"/>
      <c r="SEM465" s="22"/>
      <c r="SEN465" s="22"/>
      <c r="SEO465" s="22"/>
      <c r="SEP465" s="22"/>
      <c r="SEQ465" s="22"/>
      <c r="SER465" s="22"/>
      <c r="SES465" s="22"/>
      <c r="SET465" s="22"/>
      <c r="SEU465" s="22"/>
      <c r="SEV465" s="22"/>
      <c r="SEW465" s="22"/>
      <c r="SEX465" s="22"/>
      <c r="SEY465" s="22"/>
      <c r="SEZ465" s="22"/>
      <c r="SFA465" s="22"/>
      <c r="SFB465" s="22"/>
      <c r="SFC465" s="22"/>
      <c r="SFD465" s="22"/>
      <c r="SFE465" s="22"/>
      <c r="SFF465" s="22"/>
      <c r="SFG465" s="22"/>
      <c r="SFH465" s="22"/>
      <c r="SFI465" s="22"/>
      <c r="SFJ465" s="22"/>
      <c r="SFK465" s="22"/>
      <c r="SFL465" s="22"/>
      <c r="SFM465" s="22"/>
      <c r="SFN465" s="22"/>
      <c r="SFO465" s="22"/>
      <c r="SFP465" s="22"/>
      <c r="SFQ465" s="22"/>
      <c r="SFR465" s="22"/>
      <c r="SFS465" s="22"/>
      <c r="SFT465" s="22"/>
      <c r="SFU465" s="22"/>
      <c r="SFV465" s="22"/>
      <c r="SFW465" s="22"/>
      <c r="SFX465" s="22"/>
      <c r="SFY465" s="22"/>
      <c r="SFZ465" s="22"/>
      <c r="SGA465" s="22"/>
      <c r="SGB465" s="22"/>
      <c r="SGC465" s="22"/>
      <c r="SGD465" s="22"/>
      <c r="SGE465" s="22"/>
      <c r="SGF465" s="22"/>
      <c r="SGG465" s="22"/>
      <c r="SGH465" s="22"/>
      <c r="SGI465" s="22"/>
      <c r="SGJ465" s="22"/>
      <c r="SGK465" s="22"/>
      <c r="SGL465" s="22"/>
      <c r="SGM465" s="22"/>
      <c r="SGN465" s="22"/>
      <c r="SGO465" s="22"/>
      <c r="SGP465" s="22"/>
      <c r="SGQ465" s="22"/>
      <c r="SGR465" s="22"/>
      <c r="SGS465" s="22"/>
      <c r="SGT465" s="22"/>
      <c r="SGU465" s="22"/>
      <c r="SGV465" s="22"/>
      <c r="SGW465" s="22"/>
      <c r="SGX465" s="22"/>
      <c r="SGY465" s="22"/>
      <c r="SGZ465" s="22"/>
      <c r="SHA465" s="22"/>
      <c r="SHB465" s="22"/>
      <c r="SHC465" s="22"/>
      <c r="SHD465" s="22"/>
      <c r="SHE465" s="22"/>
      <c r="SHF465" s="22"/>
      <c r="SHG465" s="22"/>
      <c r="SHH465" s="22"/>
      <c r="SHI465" s="22"/>
      <c r="SHJ465" s="22"/>
      <c r="SHK465" s="22"/>
      <c r="SHL465" s="22"/>
      <c r="SHM465" s="22"/>
      <c r="SHN465" s="22"/>
      <c r="SHO465" s="22"/>
      <c r="SHP465" s="22"/>
      <c r="SHQ465" s="22"/>
      <c r="SHR465" s="22"/>
      <c r="SHS465" s="22"/>
      <c r="SHT465" s="22"/>
      <c r="SHU465" s="22"/>
      <c r="SHV465" s="22"/>
      <c r="SHW465" s="22"/>
      <c r="SHX465" s="22"/>
      <c r="SHY465" s="22"/>
      <c r="SHZ465" s="22"/>
      <c r="SIA465" s="22"/>
      <c r="SIB465" s="22"/>
      <c r="SIC465" s="22"/>
      <c r="SID465" s="22"/>
      <c r="SIE465" s="22"/>
      <c r="SIF465" s="22"/>
      <c r="SIG465" s="22"/>
      <c r="SIH465" s="22"/>
      <c r="SII465" s="22"/>
      <c r="SIJ465" s="22"/>
      <c r="SIK465" s="22"/>
      <c r="SIL465" s="22"/>
      <c r="SIM465" s="22"/>
      <c r="SIN465" s="22"/>
      <c r="SIO465" s="22"/>
      <c r="SIP465" s="22"/>
      <c r="SIQ465" s="22"/>
      <c r="SIR465" s="22"/>
      <c r="SIS465" s="22"/>
      <c r="SIT465" s="22"/>
      <c r="SIU465" s="22"/>
      <c r="SIV465" s="22"/>
      <c r="SIW465" s="22"/>
      <c r="SIX465" s="22"/>
      <c r="SIY465" s="22"/>
      <c r="SIZ465" s="22"/>
      <c r="SJA465" s="22"/>
      <c r="SJB465" s="22"/>
      <c r="SJC465" s="22"/>
      <c r="SJD465" s="22"/>
      <c r="SJE465" s="22"/>
      <c r="SJF465" s="22"/>
      <c r="SJG465" s="22"/>
      <c r="SJH465" s="22"/>
      <c r="SJI465" s="22"/>
      <c r="SJJ465" s="22"/>
      <c r="SJK465" s="22"/>
      <c r="SJL465" s="22"/>
      <c r="SJM465" s="22"/>
      <c r="SJN465" s="22"/>
      <c r="SJO465" s="22"/>
      <c r="SJP465" s="22"/>
      <c r="SJQ465" s="22"/>
      <c r="SJR465" s="22"/>
      <c r="SJS465" s="22"/>
      <c r="SJT465" s="22"/>
      <c r="SJU465" s="22"/>
      <c r="SJV465" s="22"/>
      <c r="SJW465" s="22"/>
      <c r="SJX465" s="22"/>
      <c r="SJY465" s="22"/>
      <c r="SJZ465" s="22"/>
      <c r="SKA465" s="22"/>
      <c r="SKB465" s="22"/>
      <c r="SKC465" s="22"/>
      <c r="SKD465" s="22"/>
      <c r="SKE465" s="22"/>
      <c r="SKF465" s="22"/>
      <c r="SKG465" s="22"/>
      <c r="SKH465" s="22"/>
      <c r="SKI465" s="22"/>
      <c r="SKJ465" s="22"/>
      <c r="SKK465" s="22"/>
      <c r="SKL465" s="22"/>
      <c r="SKM465" s="22"/>
      <c r="SKN465" s="22"/>
      <c r="SKO465" s="22"/>
      <c r="SKP465" s="22"/>
      <c r="SKQ465" s="22"/>
      <c r="SKR465" s="22"/>
      <c r="SKS465" s="22"/>
      <c r="SKT465" s="22"/>
      <c r="SKU465" s="22"/>
      <c r="SKV465" s="22"/>
      <c r="SKW465" s="22"/>
      <c r="SKX465" s="22"/>
      <c r="SKY465" s="22"/>
      <c r="SKZ465" s="22"/>
      <c r="SLA465" s="22"/>
      <c r="SLB465" s="22"/>
      <c r="SLC465" s="22"/>
      <c r="SLD465" s="22"/>
      <c r="SLE465" s="22"/>
      <c r="SLF465" s="22"/>
      <c r="SLG465" s="22"/>
      <c r="SLH465" s="22"/>
      <c r="SLI465" s="22"/>
      <c r="SLJ465" s="22"/>
      <c r="SLK465" s="22"/>
      <c r="SLL465" s="22"/>
      <c r="SLM465" s="22"/>
      <c r="SLN465" s="22"/>
      <c r="SLO465" s="22"/>
      <c r="SLP465" s="22"/>
      <c r="SLQ465" s="22"/>
      <c r="SLR465" s="22"/>
      <c r="SLS465" s="22"/>
      <c r="SLT465" s="22"/>
      <c r="SLU465" s="22"/>
      <c r="SLV465" s="22"/>
      <c r="SLW465" s="22"/>
      <c r="SLX465" s="22"/>
      <c r="SLY465" s="22"/>
      <c r="SLZ465" s="22"/>
      <c r="SMA465" s="22"/>
      <c r="SMB465" s="22"/>
      <c r="SMC465" s="22"/>
      <c r="SMD465" s="22"/>
      <c r="SME465" s="22"/>
      <c r="SMF465" s="22"/>
      <c r="SMG465" s="22"/>
      <c r="SMH465" s="22"/>
      <c r="SMI465" s="22"/>
      <c r="SMJ465" s="22"/>
      <c r="SMK465" s="22"/>
      <c r="SML465" s="22"/>
      <c r="SMM465" s="22"/>
      <c r="SMN465" s="22"/>
      <c r="SMO465" s="22"/>
      <c r="SMP465" s="22"/>
      <c r="SMQ465" s="22"/>
      <c r="SMR465" s="22"/>
      <c r="SMS465" s="22"/>
      <c r="SMT465" s="22"/>
      <c r="SMU465" s="22"/>
      <c r="SMV465" s="22"/>
      <c r="SMW465" s="22"/>
      <c r="SMX465" s="22"/>
      <c r="SMY465" s="22"/>
      <c r="SMZ465" s="22"/>
      <c r="SNA465" s="22"/>
      <c r="SNB465" s="22"/>
      <c r="SNC465" s="22"/>
      <c r="SND465" s="22"/>
      <c r="SNE465" s="22"/>
      <c r="SNF465" s="22"/>
      <c r="SNG465" s="22"/>
      <c r="SNH465" s="22"/>
      <c r="SNI465" s="22"/>
      <c r="SNJ465" s="22"/>
      <c r="SNK465" s="22"/>
      <c r="SNL465" s="22"/>
      <c r="SNM465" s="22"/>
      <c r="SNN465" s="22"/>
      <c r="SNO465" s="22"/>
      <c r="SNP465" s="22"/>
      <c r="SNQ465" s="22"/>
      <c r="SNR465" s="22"/>
      <c r="SNS465" s="22"/>
      <c r="SNT465" s="22"/>
      <c r="SNU465" s="22"/>
      <c r="SNV465" s="22"/>
      <c r="SNW465" s="22"/>
      <c r="SNX465" s="22"/>
      <c r="SNY465" s="22"/>
      <c r="SNZ465" s="22"/>
      <c r="SOA465" s="22"/>
      <c r="SOB465" s="22"/>
      <c r="SOC465" s="22"/>
      <c r="SOD465" s="22"/>
      <c r="SOE465" s="22"/>
      <c r="SOF465" s="22"/>
      <c r="SOG465" s="22"/>
      <c r="SOH465" s="22"/>
      <c r="SOI465" s="22"/>
      <c r="SOJ465" s="22"/>
      <c r="SOK465" s="22"/>
      <c r="SOL465" s="22"/>
      <c r="SOM465" s="22"/>
      <c r="SON465" s="22"/>
      <c r="SOO465" s="22"/>
      <c r="SOP465" s="22"/>
      <c r="SOQ465" s="22"/>
      <c r="SOR465" s="22"/>
      <c r="SOS465" s="22"/>
      <c r="SOT465" s="22"/>
      <c r="SOU465" s="22"/>
      <c r="SOV465" s="22"/>
      <c r="SOW465" s="22"/>
      <c r="SOX465" s="22"/>
      <c r="SOY465" s="22"/>
      <c r="SOZ465" s="22"/>
      <c r="SPA465" s="22"/>
      <c r="SPB465" s="22"/>
      <c r="SPC465" s="22"/>
      <c r="SPD465" s="22"/>
      <c r="SPE465" s="22"/>
      <c r="SPF465" s="22"/>
      <c r="SPG465" s="22"/>
      <c r="SPH465" s="22"/>
      <c r="SPI465" s="22"/>
      <c r="SPJ465" s="22"/>
      <c r="SPK465" s="22"/>
      <c r="SPL465" s="22"/>
      <c r="SPM465" s="22"/>
      <c r="SPN465" s="22"/>
      <c r="SPO465" s="22"/>
      <c r="SPP465" s="22"/>
      <c r="SPQ465" s="22"/>
      <c r="SPR465" s="22"/>
      <c r="SPS465" s="22"/>
      <c r="SPT465" s="22"/>
      <c r="SPU465" s="22"/>
      <c r="SPV465" s="22"/>
      <c r="SPW465" s="22"/>
      <c r="SPX465" s="22"/>
      <c r="SPY465" s="22"/>
      <c r="SPZ465" s="22"/>
      <c r="SQA465" s="22"/>
      <c r="SQB465" s="22"/>
      <c r="SQC465" s="22"/>
      <c r="SQD465" s="22"/>
      <c r="SQE465" s="22"/>
      <c r="SQF465" s="22"/>
      <c r="SQG465" s="22"/>
      <c r="SQH465" s="22"/>
      <c r="SQI465" s="22"/>
      <c r="SQJ465" s="22"/>
      <c r="SQK465" s="22"/>
      <c r="SQL465" s="22"/>
      <c r="SQM465" s="22"/>
      <c r="SQN465" s="22"/>
      <c r="SQO465" s="22"/>
      <c r="SQP465" s="22"/>
      <c r="SQQ465" s="22"/>
      <c r="SQR465" s="22"/>
      <c r="SQS465" s="22"/>
      <c r="SQT465" s="22"/>
      <c r="SQU465" s="22"/>
      <c r="SQV465" s="22"/>
      <c r="SQW465" s="22"/>
      <c r="SQX465" s="22"/>
      <c r="SQY465" s="22"/>
      <c r="SQZ465" s="22"/>
      <c r="SRA465" s="22"/>
      <c r="SRB465" s="22"/>
      <c r="SRC465" s="22"/>
      <c r="SRD465" s="22"/>
      <c r="SRE465" s="22"/>
      <c r="SRF465" s="22"/>
      <c r="SRG465" s="22"/>
      <c r="SRH465" s="22"/>
      <c r="SRI465" s="22"/>
      <c r="SRJ465" s="22"/>
      <c r="SRK465" s="22"/>
      <c r="SRL465" s="22"/>
      <c r="SRM465" s="22"/>
      <c r="SRN465" s="22"/>
      <c r="SRO465" s="22"/>
      <c r="SRP465" s="22"/>
      <c r="SRQ465" s="22"/>
      <c r="SRR465" s="22"/>
      <c r="SRS465" s="22"/>
      <c r="SRT465" s="22"/>
      <c r="SRU465" s="22"/>
      <c r="SRV465" s="22"/>
      <c r="SRW465" s="22"/>
      <c r="SRX465" s="22"/>
      <c r="SRY465" s="22"/>
      <c r="SRZ465" s="22"/>
      <c r="SSA465" s="22"/>
      <c r="SSB465" s="22"/>
      <c r="SSC465" s="22"/>
      <c r="SSD465" s="22"/>
      <c r="SSE465" s="22"/>
      <c r="SSF465" s="22"/>
      <c r="SSG465" s="22"/>
      <c r="SSH465" s="22"/>
      <c r="SSI465" s="22"/>
      <c r="SSJ465" s="22"/>
      <c r="SSK465" s="22"/>
      <c r="SSL465" s="22"/>
      <c r="SSM465" s="22"/>
      <c r="SSN465" s="22"/>
      <c r="SSO465" s="22"/>
      <c r="SSP465" s="22"/>
      <c r="SSQ465" s="22"/>
      <c r="SSR465" s="22"/>
      <c r="SSS465" s="22"/>
      <c r="SST465" s="22"/>
      <c r="SSU465" s="22"/>
      <c r="SSV465" s="22"/>
      <c r="SSW465" s="22"/>
      <c r="SSX465" s="22"/>
      <c r="SSY465" s="22"/>
      <c r="SSZ465" s="22"/>
      <c r="STA465" s="22"/>
      <c r="STB465" s="22"/>
      <c r="STC465" s="22"/>
      <c r="STD465" s="22"/>
      <c r="STE465" s="22"/>
      <c r="STF465" s="22"/>
      <c r="STG465" s="22"/>
      <c r="STH465" s="22"/>
      <c r="STI465" s="22"/>
      <c r="STJ465" s="22"/>
      <c r="STK465" s="22"/>
      <c r="STL465" s="22"/>
      <c r="STM465" s="22"/>
      <c r="STN465" s="22"/>
      <c r="STO465" s="22"/>
      <c r="STP465" s="22"/>
      <c r="STQ465" s="22"/>
      <c r="STR465" s="22"/>
      <c r="STS465" s="22"/>
      <c r="STT465" s="22"/>
      <c r="STU465" s="22"/>
      <c r="STV465" s="22"/>
      <c r="STW465" s="22"/>
      <c r="STX465" s="22"/>
      <c r="STY465" s="22"/>
      <c r="STZ465" s="22"/>
      <c r="SUA465" s="22"/>
      <c r="SUB465" s="22"/>
      <c r="SUC465" s="22"/>
      <c r="SUD465" s="22"/>
      <c r="SUE465" s="22"/>
      <c r="SUF465" s="22"/>
      <c r="SUG465" s="22"/>
      <c r="SUH465" s="22"/>
      <c r="SUI465" s="22"/>
      <c r="SUJ465" s="22"/>
      <c r="SUK465" s="22"/>
      <c r="SUL465" s="22"/>
      <c r="SUM465" s="22"/>
      <c r="SUN465" s="22"/>
      <c r="SUO465" s="22"/>
      <c r="SUP465" s="22"/>
      <c r="SUQ465" s="22"/>
      <c r="SUR465" s="22"/>
      <c r="SUS465" s="22"/>
      <c r="SUT465" s="22"/>
      <c r="SUU465" s="22"/>
      <c r="SUV465" s="22"/>
      <c r="SUW465" s="22"/>
      <c r="SUX465" s="22"/>
      <c r="SUY465" s="22"/>
      <c r="SUZ465" s="22"/>
      <c r="SVA465" s="22"/>
      <c r="SVB465" s="22"/>
      <c r="SVC465" s="22"/>
      <c r="SVD465" s="22"/>
      <c r="SVE465" s="22"/>
      <c r="SVF465" s="22"/>
      <c r="SVG465" s="22"/>
      <c r="SVH465" s="22"/>
      <c r="SVI465" s="22"/>
      <c r="SVJ465" s="22"/>
      <c r="SVK465" s="22"/>
      <c r="SVL465" s="22"/>
      <c r="SVM465" s="22"/>
      <c r="SVN465" s="22"/>
      <c r="SVO465" s="22"/>
      <c r="SVP465" s="22"/>
      <c r="SVQ465" s="22"/>
      <c r="SVR465" s="22"/>
      <c r="SVS465" s="22"/>
      <c r="SVT465" s="22"/>
      <c r="SVU465" s="22"/>
      <c r="SVV465" s="22"/>
      <c r="SVW465" s="22"/>
      <c r="SVX465" s="22"/>
      <c r="SVY465" s="22"/>
      <c r="SVZ465" s="22"/>
      <c r="SWA465" s="22"/>
      <c r="SWB465" s="22"/>
      <c r="SWC465" s="22"/>
      <c r="SWD465" s="22"/>
      <c r="SWE465" s="22"/>
      <c r="SWF465" s="22"/>
      <c r="SWG465" s="22"/>
      <c r="SWH465" s="22"/>
      <c r="SWI465" s="22"/>
      <c r="SWJ465" s="22"/>
      <c r="SWK465" s="22"/>
      <c r="SWL465" s="22"/>
      <c r="SWM465" s="22"/>
      <c r="SWN465" s="22"/>
      <c r="SWO465" s="22"/>
      <c r="SWP465" s="22"/>
      <c r="SWQ465" s="22"/>
      <c r="SWR465" s="22"/>
      <c r="SWS465" s="22"/>
      <c r="SWT465" s="22"/>
      <c r="SWU465" s="22"/>
      <c r="SWV465" s="22"/>
      <c r="SWW465" s="22"/>
      <c r="SWX465" s="22"/>
      <c r="SWY465" s="22"/>
      <c r="SWZ465" s="22"/>
      <c r="SXA465" s="22"/>
      <c r="SXB465" s="22"/>
      <c r="SXC465" s="22"/>
      <c r="SXD465" s="22"/>
      <c r="SXE465" s="22"/>
      <c r="SXF465" s="22"/>
      <c r="SXG465" s="22"/>
      <c r="SXH465" s="22"/>
      <c r="SXI465" s="22"/>
      <c r="SXJ465" s="22"/>
      <c r="SXK465" s="22"/>
      <c r="SXL465" s="22"/>
      <c r="SXM465" s="22"/>
      <c r="SXN465" s="22"/>
      <c r="SXO465" s="22"/>
      <c r="SXP465" s="22"/>
      <c r="SXQ465" s="22"/>
      <c r="SXR465" s="22"/>
      <c r="SXS465" s="22"/>
      <c r="SXT465" s="22"/>
      <c r="SXU465" s="22"/>
      <c r="SXV465" s="22"/>
      <c r="SXW465" s="22"/>
      <c r="SXX465" s="22"/>
      <c r="SXY465" s="22"/>
      <c r="SXZ465" s="22"/>
      <c r="SYA465" s="22"/>
      <c r="SYB465" s="22"/>
      <c r="SYC465" s="22"/>
      <c r="SYD465" s="22"/>
      <c r="SYE465" s="22"/>
      <c r="SYF465" s="22"/>
      <c r="SYG465" s="22"/>
      <c r="SYH465" s="22"/>
      <c r="SYI465" s="22"/>
      <c r="SYJ465" s="22"/>
      <c r="SYK465" s="22"/>
      <c r="SYL465" s="22"/>
      <c r="SYM465" s="22"/>
      <c r="SYN465" s="22"/>
      <c r="SYO465" s="22"/>
      <c r="SYP465" s="22"/>
      <c r="SYQ465" s="22"/>
      <c r="SYR465" s="22"/>
      <c r="SYS465" s="22"/>
      <c r="SYT465" s="22"/>
      <c r="SYU465" s="22"/>
      <c r="SYV465" s="22"/>
      <c r="SYW465" s="22"/>
      <c r="SYX465" s="22"/>
      <c r="SYY465" s="22"/>
      <c r="SYZ465" s="22"/>
      <c r="SZA465" s="22"/>
      <c r="SZB465" s="22"/>
      <c r="SZC465" s="22"/>
      <c r="SZD465" s="22"/>
      <c r="SZE465" s="22"/>
      <c r="SZF465" s="22"/>
      <c r="SZG465" s="22"/>
      <c r="SZH465" s="22"/>
      <c r="SZI465" s="22"/>
      <c r="SZJ465" s="22"/>
      <c r="SZK465" s="22"/>
      <c r="SZL465" s="22"/>
      <c r="SZM465" s="22"/>
      <c r="SZN465" s="22"/>
      <c r="SZO465" s="22"/>
      <c r="SZP465" s="22"/>
      <c r="SZQ465" s="22"/>
      <c r="SZR465" s="22"/>
      <c r="SZS465" s="22"/>
      <c r="SZT465" s="22"/>
      <c r="SZU465" s="22"/>
      <c r="SZV465" s="22"/>
      <c r="SZW465" s="22"/>
      <c r="SZX465" s="22"/>
      <c r="SZY465" s="22"/>
      <c r="SZZ465" s="22"/>
      <c r="TAA465" s="22"/>
      <c r="TAB465" s="22"/>
      <c r="TAC465" s="22"/>
      <c r="TAD465" s="22"/>
      <c r="TAE465" s="22"/>
      <c r="TAF465" s="22"/>
      <c r="TAG465" s="22"/>
      <c r="TAH465" s="22"/>
      <c r="TAI465" s="22"/>
      <c r="TAJ465" s="22"/>
      <c r="TAK465" s="22"/>
      <c r="TAL465" s="22"/>
      <c r="TAM465" s="22"/>
      <c r="TAN465" s="22"/>
      <c r="TAO465" s="22"/>
      <c r="TAP465" s="22"/>
      <c r="TAQ465" s="22"/>
      <c r="TAR465" s="22"/>
      <c r="TAS465" s="22"/>
      <c r="TAT465" s="22"/>
      <c r="TAU465" s="22"/>
      <c r="TAV465" s="22"/>
      <c r="TAW465" s="22"/>
      <c r="TAX465" s="22"/>
      <c r="TAY465" s="22"/>
      <c r="TAZ465" s="22"/>
      <c r="TBA465" s="22"/>
      <c r="TBB465" s="22"/>
      <c r="TBC465" s="22"/>
      <c r="TBD465" s="22"/>
      <c r="TBE465" s="22"/>
      <c r="TBF465" s="22"/>
      <c r="TBG465" s="22"/>
      <c r="TBH465" s="22"/>
      <c r="TBI465" s="22"/>
      <c r="TBJ465" s="22"/>
      <c r="TBK465" s="22"/>
      <c r="TBL465" s="22"/>
      <c r="TBM465" s="22"/>
      <c r="TBN465" s="22"/>
      <c r="TBO465" s="22"/>
      <c r="TBP465" s="22"/>
      <c r="TBQ465" s="22"/>
      <c r="TBR465" s="22"/>
      <c r="TBS465" s="22"/>
      <c r="TBT465" s="22"/>
      <c r="TBU465" s="22"/>
      <c r="TBV465" s="22"/>
      <c r="TBW465" s="22"/>
      <c r="TBX465" s="22"/>
      <c r="TBY465" s="22"/>
      <c r="TBZ465" s="22"/>
      <c r="TCA465" s="22"/>
      <c r="TCB465" s="22"/>
      <c r="TCC465" s="22"/>
      <c r="TCD465" s="22"/>
      <c r="TCE465" s="22"/>
      <c r="TCF465" s="22"/>
      <c r="TCG465" s="22"/>
      <c r="TCH465" s="22"/>
      <c r="TCI465" s="22"/>
      <c r="TCJ465" s="22"/>
      <c r="TCK465" s="22"/>
      <c r="TCL465" s="22"/>
      <c r="TCM465" s="22"/>
      <c r="TCN465" s="22"/>
      <c r="TCO465" s="22"/>
      <c r="TCP465" s="22"/>
      <c r="TCQ465" s="22"/>
      <c r="TCR465" s="22"/>
      <c r="TCS465" s="22"/>
      <c r="TCT465" s="22"/>
      <c r="TCU465" s="22"/>
      <c r="TCV465" s="22"/>
      <c r="TCW465" s="22"/>
      <c r="TCX465" s="22"/>
      <c r="TCY465" s="22"/>
      <c r="TCZ465" s="22"/>
      <c r="TDA465" s="22"/>
      <c r="TDB465" s="22"/>
      <c r="TDC465" s="22"/>
      <c r="TDD465" s="22"/>
      <c r="TDE465" s="22"/>
      <c r="TDF465" s="22"/>
      <c r="TDG465" s="22"/>
      <c r="TDH465" s="22"/>
      <c r="TDI465" s="22"/>
      <c r="TDJ465" s="22"/>
      <c r="TDK465" s="22"/>
      <c r="TDL465" s="22"/>
      <c r="TDM465" s="22"/>
      <c r="TDN465" s="22"/>
      <c r="TDO465" s="22"/>
      <c r="TDP465" s="22"/>
      <c r="TDQ465" s="22"/>
      <c r="TDR465" s="22"/>
      <c r="TDS465" s="22"/>
      <c r="TDT465" s="22"/>
      <c r="TDU465" s="22"/>
      <c r="TDV465" s="22"/>
      <c r="TDW465" s="22"/>
      <c r="TDX465" s="22"/>
      <c r="TDY465" s="22"/>
      <c r="TDZ465" s="22"/>
      <c r="TEA465" s="22"/>
      <c r="TEB465" s="22"/>
      <c r="TEC465" s="22"/>
      <c r="TED465" s="22"/>
      <c r="TEE465" s="22"/>
      <c r="TEF465" s="22"/>
      <c r="TEG465" s="22"/>
      <c r="TEH465" s="22"/>
      <c r="TEI465" s="22"/>
      <c r="TEJ465" s="22"/>
      <c r="TEK465" s="22"/>
      <c r="TEL465" s="22"/>
      <c r="TEM465" s="22"/>
      <c r="TEN465" s="22"/>
      <c r="TEO465" s="22"/>
      <c r="TEP465" s="22"/>
      <c r="TEQ465" s="22"/>
      <c r="TER465" s="22"/>
      <c r="TES465" s="22"/>
      <c r="TET465" s="22"/>
      <c r="TEU465" s="22"/>
      <c r="TEV465" s="22"/>
      <c r="TEW465" s="22"/>
      <c r="TEX465" s="22"/>
      <c r="TEY465" s="22"/>
      <c r="TEZ465" s="22"/>
      <c r="TFA465" s="22"/>
      <c r="TFB465" s="22"/>
      <c r="TFC465" s="22"/>
      <c r="TFD465" s="22"/>
      <c r="TFE465" s="22"/>
      <c r="TFF465" s="22"/>
      <c r="TFG465" s="22"/>
      <c r="TFH465" s="22"/>
      <c r="TFI465" s="22"/>
      <c r="TFJ465" s="22"/>
      <c r="TFK465" s="22"/>
      <c r="TFL465" s="22"/>
      <c r="TFM465" s="22"/>
      <c r="TFN465" s="22"/>
      <c r="TFO465" s="22"/>
      <c r="TFP465" s="22"/>
      <c r="TFQ465" s="22"/>
      <c r="TFR465" s="22"/>
      <c r="TFS465" s="22"/>
      <c r="TFT465" s="22"/>
      <c r="TFU465" s="22"/>
      <c r="TFV465" s="22"/>
      <c r="TFW465" s="22"/>
      <c r="TFX465" s="22"/>
      <c r="TFY465" s="22"/>
      <c r="TFZ465" s="22"/>
      <c r="TGA465" s="22"/>
      <c r="TGB465" s="22"/>
      <c r="TGC465" s="22"/>
      <c r="TGD465" s="22"/>
      <c r="TGE465" s="22"/>
      <c r="TGF465" s="22"/>
      <c r="TGG465" s="22"/>
      <c r="TGH465" s="22"/>
      <c r="TGI465" s="22"/>
      <c r="TGJ465" s="22"/>
      <c r="TGK465" s="22"/>
      <c r="TGL465" s="22"/>
      <c r="TGM465" s="22"/>
      <c r="TGN465" s="22"/>
      <c r="TGO465" s="22"/>
      <c r="TGP465" s="22"/>
      <c r="TGQ465" s="22"/>
      <c r="TGR465" s="22"/>
      <c r="TGS465" s="22"/>
      <c r="TGT465" s="22"/>
      <c r="TGU465" s="22"/>
      <c r="TGV465" s="22"/>
      <c r="TGW465" s="22"/>
      <c r="TGX465" s="22"/>
      <c r="TGY465" s="22"/>
      <c r="TGZ465" s="22"/>
      <c r="THA465" s="22"/>
      <c r="THB465" s="22"/>
      <c r="THC465" s="22"/>
      <c r="THD465" s="22"/>
      <c r="THE465" s="22"/>
      <c r="THF465" s="22"/>
      <c r="THG465" s="22"/>
      <c r="THH465" s="22"/>
      <c r="THI465" s="22"/>
      <c r="THJ465" s="22"/>
      <c r="THK465" s="22"/>
      <c r="THL465" s="22"/>
      <c r="THM465" s="22"/>
      <c r="THN465" s="22"/>
      <c r="THO465" s="22"/>
      <c r="THP465" s="22"/>
      <c r="THQ465" s="22"/>
      <c r="THR465" s="22"/>
      <c r="THS465" s="22"/>
      <c r="THT465" s="22"/>
      <c r="THU465" s="22"/>
      <c r="THV465" s="22"/>
      <c r="THW465" s="22"/>
      <c r="THX465" s="22"/>
      <c r="THY465" s="22"/>
      <c r="THZ465" s="22"/>
      <c r="TIA465" s="22"/>
      <c r="TIB465" s="22"/>
      <c r="TIC465" s="22"/>
      <c r="TID465" s="22"/>
      <c r="TIE465" s="22"/>
      <c r="TIF465" s="22"/>
      <c r="TIG465" s="22"/>
      <c r="TIH465" s="22"/>
      <c r="TII465" s="22"/>
      <c r="TIJ465" s="22"/>
      <c r="TIK465" s="22"/>
      <c r="TIL465" s="22"/>
      <c r="TIM465" s="22"/>
      <c r="TIN465" s="22"/>
      <c r="TIO465" s="22"/>
      <c r="TIP465" s="22"/>
      <c r="TIQ465" s="22"/>
      <c r="TIR465" s="22"/>
      <c r="TIS465" s="22"/>
      <c r="TIT465" s="22"/>
      <c r="TIU465" s="22"/>
      <c r="TIV465" s="22"/>
      <c r="TIW465" s="22"/>
      <c r="TIX465" s="22"/>
      <c r="TIY465" s="22"/>
      <c r="TIZ465" s="22"/>
      <c r="TJA465" s="22"/>
      <c r="TJB465" s="22"/>
      <c r="TJC465" s="22"/>
      <c r="TJD465" s="22"/>
      <c r="TJE465" s="22"/>
      <c r="TJF465" s="22"/>
      <c r="TJG465" s="22"/>
      <c r="TJH465" s="22"/>
      <c r="TJI465" s="22"/>
      <c r="TJJ465" s="22"/>
      <c r="TJK465" s="22"/>
      <c r="TJL465" s="22"/>
      <c r="TJM465" s="22"/>
      <c r="TJN465" s="22"/>
      <c r="TJO465" s="22"/>
      <c r="TJP465" s="22"/>
      <c r="TJQ465" s="22"/>
      <c r="TJR465" s="22"/>
      <c r="TJS465" s="22"/>
      <c r="TJT465" s="22"/>
      <c r="TJU465" s="22"/>
      <c r="TJV465" s="22"/>
      <c r="TJW465" s="22"/>
      <c r="TJX465" s="22"/>
      <c r="TJY465" s="22"/>
      <c r="TJZ465" s="22"/>
      <c r="TKA465" s="22"/>
      <c r="TKB465" s="22"/>
      <c r="TKC465" s="22"/>
      <c r="TKD465" s="22"/>
      <c r="TKE465" s="22"/>
      <c r="TKF465" s="22"/>
      <c r="TKG465" s="22"/>
      <c r="TKH465" s="22"/>
      <c r="TKI465" s="22"/>
      <c r="TKJ465" s="22"/>
      <c r="TKK465" s="22"/>
      <c r="TKL465" s="22"/>
      <c r="TKM465" s="22"/>
      <c r="TKN465" s="22"/>
      <c r="TKO465" s="22"/>
      <c r="TKP465" s="22"/>
      <c r="TKQ465" s="22"/>
      <c r="TKR465" s="22"/>
      <c r="TKS465" s="22"/>
      <c r="TKT465" s="22"/>
      <c r="TKU465" s="22"/>
      <c r="TKV465" s="22"/>
      <c r="TKW465" s="22"/>
      <c r="TKX465" s="22"/>
      <c r="TKY465" s="22"/>
      <c r="TKZ465" s="22"/>
      <c r="TLA465" s="22"/>
      <c r="TLB465" s="22"/>
      <c r="TLC465" s="22"/>
      <c r="TLD465" s="22"/>
      <c r="TLE465" s="22"/>
      <c r="TLF465" s="22"/>
      <c r="TLG465" s="22"/>
      <c r="TLH465" s="22"/>
      <c r="TLI465" s="22"/>
      <c r="TLJ465" s="22"/>
      <c r="TLK465" s="22"/>
      <c r="TLL465" s="22"/>
      <c r="TLM465" s="22"/>
      <c r="TLN465" s="22"/>
      <c r="TLO465" s="22"/>
      <c r="TLP465" s="22"/>
      <c r="TLQ465" s="22"/>
      <c r="TLR465" s="22"/>
      <c r="TLS465" s="22"/>
      <c r="TLT465" s="22"/>
      <c r="TLU465" s="22"/>
      <c r="TLV465" s="22"/>
      <c r="TLW465" s="22"/>
      <c r="TLX465" s="22"/>
      <c r="TLY465" s="22"/>
      <c r="TLZ465" s="22"/>
      <c r="TMA465" s="22"/>
      <c r="TMB465" s="22"/>
      <c r="TMC465" s="22"/>
      <c r="TMD465" s="22"/>
      <c r="TME465" s="22"/>
      <c r="TMF465" s="22"/>
      <c r="TMG465" s="22"/>
      <c r="TMH465" s="22"/>
      <c r="TMI465" s="22"/>
      <c r="TMJ465" s="22"/>
      <c r="TMK465" s="22"/>
      <c r="TML465" s="22"/>
      <c r="TMM465" s="22"/>
      <c r="TMN465" s="22"/>
      <c r="TMO465" s="22"/>
      <c r="TMP465" s="22"/>
      <c r="TMQ465" s="22"/>
      <c r="TMR465" s="22"/>
      <c r="TMS465" s="22"/>
      <c r="TMT465" s="22"/>
      <c r="TMU465" s="22"/>
      <c r="TMV465" s="22"/>
      <c r="TMW465" s="22"/>
      <c r="TMX465" s="22"/>
      <c r="TMY465" s="22"/>
      <c r="TMZ465" s="22"/>
      <c r="TNA465" s="22"/>
      <c r="TNB465" s="22"/>
      <c r="TNC465" s="22"/>
      <c r="TND465" s="22"/>
      <c r="TNE465" s="22"/>
      <c r="TNF465" s="22"/>
      <c r="TNG465" s="22"/>
      <c r="TNH465" s="22"/>
      <c r="TNI465" s="22"/>
      <c r="TNJ465" s="22"/>
      <c r="TNK465" s="22"/>
      <c r="TNL465" s="22"/>
      <c r="TNM465" s="22"/>
      <c r="TNN465" s="22"/>
      <c r="TNO465" s="22"/>
      <c r="TNP465" s="22"/>
      <c r="TNQ465" s="22"/>
      <c r="TNR465" s="22"/>
      <c r="TNS465" s="22"/>
      <c r="TNT465" s="22"/>
      <c r="TNU465" s="22"/>
      <c r="TNV465" s="22"/>
      <c r="TNW465" s="22"/>
      <c r="TNX465" s="22"/>
      <c r="TNY465" s="22"/>
      <c r="TNZ465" s="22"/>
      <c r="TOA465" s="22"/>
      <c r="TOB465" s="22"/>
      <c r="TOC465" s="22"/>
      <c r="TOD465" s="22"/>
      <c r="TOE465" s="22"/>
      <c r="TOF465" s="22"/>
      <c r="TOG465" s="22"/>
      <c r="TOH465" s="22"/>
      <c r="TOI465" s="22"/>
      <c r="TOJ465" s="22"/>
      <c r="TOK465" s="22"/>
      <c r="TOL465" s="22"/>
      <c r="TOM465" s="22"/>
      <c r="TON465" s="22"/>
      <c r="TOO465" s="22"/>
      <c r="TOP465" s="22"/>
      <c r="TOQ465" s="22"/>
      <c r="TOR465" s="22"/>
      <c r="TOS465" s="22"/>
      <c r="TOT465" s="22"/>
      <c r="TOU465" s="22"/>
      <c r="TOV465" s="22"/>
      <c r="TOW465" s="22"/>
      <c r="TOX465" s="22"/>
      <c r="TOY465" s="22"/>
      <c r="TOZ465" s="22"/>
      <c r="TPA465" s="22"/>
      <c r="TPB465" s="22"/>
      <c r="TPC465" s="22"/>
      <c r="TPD465" s="22"/>
      <c r="TPE465" s="22"/>
      <c r="TPF465" s="22"/>
      <c r="TPG465" s="22"/>
      <c r="TPH465" s="22"/>
      <c r="TPI465" s="22"/>
      <c r="TPJ465" s="22"/>
      <c r="TPK465" s="22"/>
      <c r="TPL465" s="22"/>
      <c r="TPM465" s="22"/>
      <c r="TPN465" s="22"/>
      <c r="TPO465" s="22"/>
      <c r="TPP465" s="22"/>
      <c r="TPQ465" s="22"/>
      <c r="TPR465" s="22"/>
      <c r="TPS465" s="22"/>
      <c r="TPT465" s="22"/>
      <c r="TPU465" s="22"/>
      <c r="TPV465" s="22"/>
      <c r="TPW465" s="22"/>
      <c r="TPX465" s="22"/>
      <c r="TPY465" s="22"/>
      <c r="TPZ465" s="22"/>
      <c r="TQA465" s="22"/>
      <c r="TQB465" s="22"/>
      <c r="TQC465" s="22"/>
      <c r="TQD465" s="22"/>
      <c r="TQE465" s="22"/>
      <c r="TQF465" s="22"/>
      <c r="TQG465" s="22"/>
      <c r="TQH465" s="22"/>
      <c r="TQI465" s="22"/>
      <c r="TQJ465" s="22"/>
      <c r="TQK465" s="22"/>
      <c r="TQL465" s="22"/>
      <c r="TQM465" s="22"/>
      <c r="TQN465" s="22"/>
      <c r="TQO465" s="22"/>
      <c r="TQP465" s="22"/>
      <c r="TQQ465" s="22"/>
      <c r="TQR465" s="22"/>
      <c r="TQS465" s="22"/>
      <c r="TQT465" s="22"/>
      <c r="TQU465" s="22"/>
      <c r="TQV465" s="22"/>
      <c r="TQW465" s="22"/>
      <c r="TQX465" s="22"/>
      <c r="TQY465" s="22"/>
      <c r="TQZ465" s="22"/>
      <c r="TRA465" s="22"/>
      <c r="TRB465" s="22"/>
      <c r="TRC465" s="22"/>
      <c r="TRD465" s="22"/>
      <c r="TRE465" s="22"/>
      <c r="TRF465" s="22"/>
      <c r="TRG465" s="22"/>
      <c r="TRH465" s="22"/>
      <c r="TRI465" s="22"/>
      <c r="TRJ465" s="22"/>
      <c r="TRK465" s="22"/>
      <c r="TRL465" s="22"/>
      <c r="TRM465" s="22"/>
      <c r="TRN465" s="22"/>
      <c r="TRO465" s="22"/>
      <c r="TRP465" s="22"/>
      <c r="TRQ465" s="22"/>
      <c r="TRR465" s="22"/>
      <c r="TRS465" s="22"/>
      <c r="TRT465" s="22"/>
      <c r="TRU465" s="22"/>
      <c r="TRV465" s="22"/>
      <c r="TRW465" s="22"/>
      <c r="TRX465" s="22"/>
      <c r="TRY465" s="22"/>
      <c r="TRZ465" s="22"/>
      <c r="TSA465" s="22"/>
      <c r="TSB465" s="22"/>
      <c r="TSC465" s="22"/>
      <c r="TSD465" s="22"/>
      <c r="TSE465" s="22"/>
      <c r="TSF465" s="22"/>
      <c r="TSG465" s="22"/>
      <c r="TSH465" s="22"/>
      <c r="TSI465" s="22"/>
      <c r="TSJ465" s="22"/>
      <c r="TSK465" s="22"/>
      <c r="TSL465" s="22"/>
      <c r="TSM465" s="22"/>
      <c r="TSN465" s="22"/>
      <c r="TSO465" s="22"/>
      <c r="TSP465" s="22"/>
      <c r="TSQ465" s="22"/>
      <c r="TSR465" s="22"/>
      <c r="TSS465" s="22"/>
      <c r="TST465" s="22"/>
      <c r="TSU465" s="22"/>
      <c r="TSV465" s="22"/>
      <c r="TSW465" s="22"/>
      <c r="TSX465" s="22"/>
      <c r="TSY465" s="22"/>
      <c r="TSZ465" s="22"/>
      <c r="TTA465" s="22"/>
      <c r="TTB465" s="22"/>
      <c r="TTC465" s="22"/>
      <c r="TTD465" s="22"/>
      <c r="TTE465" s="22"/>
      <c r="TTF465" s="22"/>
      <c r="TTG465" s="22"/>
      <c r="TTH465" s="22"/>
      <c r="TTI465" s="22"/>
      <c r="TTJ465" s="22"/>
      <c r="TTK465" s="22"/>
      <c r="TTL465" s="22"/>
      <c r="TTM465" s="22"/>
      <c r="TTN465" s="22"/>
      <c r="TTO465" s="22"/>
      <c r="TTP465" s="22"/>
      <c r="TTQ465" s="22"/>
      <c r="TTR465" s="22"/>
      <c r="TTS465" s="22"/>
      <c r="TTT465" s="22"/>
      <c r="TTU465" s="22"/>
      <c r="TTV465" s="22"/>
      <c r="TTW465" s="22"/>
      <c r="TTX465" s="22"/>
      <c r="TTY465" s="22"/>
      <c r="TTZ465" s="22"/>
      <c r="TUA465" s="22"/>
      <c r="TUB465" s="22"/>
      <c r="TUC465" s="22"/>
      <c r="TUD465" s="22"/>
      <c r="TUE465" s="22"/>
      <c r="TUF465" s="22"/>
      <c r="TUG465" s="22"/>
      <c r="TUH465" s="22"/>
      <c r="TUI465" s="22"/>
      <c r="TUJ465" s="22"/>
      <c r="TUK465" s="22"/>
      <c r="TUL465" s="22"/>
      <c r="TUM465" s="22"/>
      <c r="TUN465" s="22"/>
      <c r="TUO465" s="22"/>
      <c r="TUP465" s="22"/>
      <c r="TUQ465" s="22"/>
      <c r="TUR465" s="22"/>
      <c r="TUS465" s="22"/>
      <c r="TUT465" s="22"/>
      <c r="TUU465" s="22"/>
      <c r="TUV465" s="22"/>
      <c r="TUW465" s="22"/>
      <c r="TUX465" s="22"/>
      <c r="TUY465" s="22"/>
      <c r="TUZ465" s="22"/>
      <c r="TVA465" s="22"/>
      <c r="TVB465" s="22"/>
      <c r="TVC465" s="22"/>
      <c r="TVD465" s="22"/>
      <c r="TVE465" s="22"/>
      <c r="TVF465" s="22"/>
      <c r="TVG465" s="22"/>
      <c r="TVH465" s="22"/>
      <c r="TVI465" s="22"/>
      <c r="TVJ465" s="22"/>
      <c r="TVK465" s="22"/>
      <c r="TVL465" s="22"/>
      <c r="TVM465" s="22"/>
      <c r="TVN465" s="22"/>
      <c r="TVO465" s="22"/>
      <c r="TVP465" s="22"/>
      <c r="TVQ465" s="22"/>
      <c r="TVR465" s="22"/>
      <c r="TVS465" s="22"/>
      <c r="TVT465" s="22"/>
      <c r="TVU465" s="22"/>
      <c r="TVV465" s="22"/>
      <c r="TVW465" s="22"/>
      <c r="TVX465" s="22"/>
      <c r="TVY465" s="22"/>
      <c r="TVZ465" s="22"/>
      <c r="TWA465" s="22"/>
      <c r="TWB465" s="22"/>
      <c r="TWC465" s="22"/>
      <c r="TWD465" s="22"/>
      <c r="TWE465" s="22"/>
      <c r="TWF465" s="22"/>
      <c r="TWG465" s="22"/>
      <c r="TWH465" s="22"/>
      <c r="TWI465" s="22"/>
      <c r="TWJ465" s="22"/>
      <c r="TWK465" s="22"/>
      <c r="TWL465" s="22"/>
      <c r="TWM465" s="22"/>
      <c r="TWN465" s="22"/>
      <c r="TWO465" s="22"/>
      <c r="TWP465" s="22"/>
      <c r="TWQ465" s="22"/>
      <c r="TWR465" s="22"/>
      <c r="TWS465" s="22"/>
      <c r="TWT465" s="22"/>
      <c r="TWU465" s="22"/>
      <c r="TWV465" s="22"/>
      <c r="TWW465" s="22"/>
      <c r="TWX465" s="22"/>
      <c r="TWY465" s="22"/>
      <c r="TWZ465" s="22"/>
      <c r="TXA465" s="22"/>
      <c r="TXB465" s="22"/>
      <c r="TXC465" s="22"/>
      <c r="TXD465" s="22"/>
      <c r="TXE465" s="22"/>
      <c r="TXF465" s="22"/>
      <c r="TXG465" s="22"/>
      <c r="TXH465" s="22"/>
      <c r="TXI465" s="22"/>
      <c r="TXJ465" s="22"/>
      <c r="TXK465" s="22"/>
      <c r="TXL465" s="22"/>
      <c r="TXM465" s="22"/>
      <c r="TXN465" s="22"/>
      <c r="TXO465" s="22"/>
      <c r="TXP465" s="22"/>
      <c r="TXQ465" s="22"/>
      <c r="TXR465" s="22"/>
      <c r="TXS465" s="22"/>
      <c r="TXT465" s="22"/>
      <c r="TXU465" s="22"/>
      <c r="TXV465" s="22"/>
      <c r="TXW465" s="22"/>
      <c r="TXX465" s="22"/>
      <c r="TXY465" s="22"/>
      <c r="TXZ465" s="22"/>
      <c r="TYA465" s="22"/>
      <c r="TYB465" s="22"/>
      <c r="TYC465" s="22"/>
      <c r="TYD465" s="22"/>
      <c r="TYE465" s="22"/>
      <c r="TYF465" s="22"/>
      <c r="TYG465" s="22"/>
      <c r="TYH465" s="22"/>
      <c r="TYI465" s="22"/>
      <c r="TYJ465" s="22"/>
      <c r="TYK465" s="22"/>
      <c r="TYL465" s="22"/>
      <c r="TYM465" s="22"/>
      <c r="TYN465" s="22"/>
      <c r="TYO465" s="22"/>
      <c r="TYP465" s="22"/>
      <c r="TYQ465" s="22"/>
      <c r="TYR465" s="22"/>
      <c r="TYS465" s="22"/>
      <c r="TYT465" s="22"/>
      <c r="TYU465" s="22"/>
      <c r="TYV465" s="22"/>
      <c r="TYW465" s="22"/>
      <c r="TYX465" s="22"/>
      <c r="TYY465" s="22"/>
      <c r="TYZ465" s="22"/>
      <c r="TZA465" s="22"/>
      <c r="TZB465" s="22"/>
      <c r="TZC465" s="22"/>
      <c r="TZD465" s="22"/>
      <c r="TZE465" s="22"/>
      <c r="TZF465" s="22"/>
      <c r="TZG465" s="22"/>
      <c r="TZH465" s="22"/>
      <c r="TZI465" s="22"/>
      <c r="TZJ465" s="22"/>
      <c r="TZK465" s="22"/>
      <c r="TZL465" s="22"/>
      <c r="TZM465" s="22"/>
      <c r="TZN465" s="22"/>
      <c r="TZO465" s="22"/>
      <c r="TZP465" s="22"/>
      <c r="TZQ465" s="22"/>
      <c r="TZR465" s="22"/>
      <c r="TZS465" s="22"/>
      <c r="TZT465" s="22"/>
      <c r="TZU465" s="22"/>
      <c r="TZV465" s="22"/>
      <c r="TZW465" s="22"/>
      <c r="TZX465" s="22"/>
      <c r="TZY465" s="22"/>
      <c r="TZZ465" s="22"/>
      <c r="UAA465" s="22"/>
      <c r="UAB465" s="22"/>
      <c r="UAC465" s="22"/>
      <c r="UAD465" s="22"/>
      <c r="UAE465" s="22"/>
      <c r="UAF465" s="22"/>
      <c r="UAG465" s="22"/>
      <c r="UAH465" s="22"/>
      <c r="UAI465" s="22"/>
      <c r="UAJ465" s="22"/>
      <c r="UAK465" s="22"/>
      <c r="UAL465" s="22"/>
      <c r="UAM465" s="22"/>
      <c r="UAN465" s="22"/>
      <c r="UAO465" s="22"/>
      <c r="UAP465" s="22"/>
      <c r="UAQ465" s="22"/>
      <c r="UAR465" s="22"/>
      <c r="UAS465" s="22"/>
      <c r="UAT465" s="22"/>
      <c r="UAU465" s="22"/>
      <c r="UAV465" s="22"/>
      <c r="UAW465" s="22"/>
      <c r="UAX465" s="22"/>
      <c r="UAY465" s="22"/>
      <c r="UAZ465" s="22"/>
      <c r="UBA465" s="22"/>
      <c r="UBB465" s="22"/>
      <c r="UBC465" s="22"/>
      <c r="UBD465" s="22"/>
      <c r="UBE465" s="22"/>
      <c r="UBF465" s="22"/>
      <c r="UBG465" s="22"/>
      <c r="UBH465" s="22"/>
      <c r="UBI465" s="22"/>
      <c r="UBJ465" s="22"/>
      <c r="UBK465" s="22"/>
      <c r="UBL465" s="22"/>
      <c r="UBM465" s="22"/>
      <c r="UBN465" s="22"/>
      <c r="UBO465" s="22"/>
      <c r="UBP465" s="22"/>
      <c r="UBQ465" s="22"/>
      <c r="UBR465" s="22"/>
      <c r="UBS465" s="22"/>
      <c r="UBT465" s="22"/>
      <c r="UBU465" s="22"/>
      <c r="UBV465" s="22"/>
      <c r="UBW465" s="22"/>
      <c r="UBX465" s="22"/>
      <c r="UBY465" s="22"/>
      <c r="UBZ465" s="22"/>
      <c r="UCA465" s="22"/>
      <c r="UCB465" s="22"/>
      <c r="UCC465" s="22"/>
      <c r="UCD465" s="22"/>
      <c r="UCE465" s="22"/>
      <c r="UCF465" s="22"/>
      <c r="UCG465" s="22"/>
      <c r="UCH465" s="22"/>
      <c r="UCI465" s="22"/>
      <c r="UCJ465" s="22"/>
      <c r="UCK465" s="22"/>
      <c r="UCL465" s="22"/>
      <c r="UCM465" s="22"/>
      <c r="UCN465" s="22"/>
      <c r="UCO465" s="22"/>
      <c r="UCP465" s="22"/>
      <c r="UCQ465" s="22"/>
      <c r="UCR465" s="22"/>
      <c r="UCS465" s="22"/>
      <c r="UCT465" s="22"/>
      <c r="UCU465" s="22"/>
      <c r="UCV465" s="22"/>
      <c r="UCW465" s="22"/>
      <c r="UCX465" s="22"/>
      <c r="UCY465" s="22"/>
      <c r="UCZ465" s="22"/>
      <c r="UDA465" s="22"/>
      <c r="UDB465" s="22"/>
      <c r="UDC465" s="22"/>
      <c r="UDD465" s="22"/>
      <c r="UDE465" s="22"/>
      <c r="UDF465" s="22"/>
      <c r="UDG465" s="22"/>
      <c r="UDH465" s="22"/>
      <c r="UDI465" s="22"/>
      <c r="UDJ465" s="22"/>
      <c r="UDK465" s="22"/>
      <c r="UDL465" s="22"/>
      <c r="UDM465" s="22"/>
      <c r="UDN465" s="22"/>
      <c r="UDO465" s="22"/>
      <c r="UDP465" s="22"/>
      <c r="UDQ465" s="22"/>
      <c r="UDR465" s="22"/>
      <c r="UDS465" s="22"/>
      <c r="UDT465" s="22"/>
      <c r="UDU465" s="22"/>
      <c r="UDV465" s="22"/>
      <c r="UDW465" s="22"/>
      <c r="UDX465" s="22"/>
      <c r="UDY465" s="22"/>
      <c r="UDZ465" s="22"/>
      <c r="UEA465" s="22"/>
      <c r="UEB465" s="22"/>
      <c r="UEC465" s="22"/>
      <c r="UED465" s="22"/>
      <c r="UEE465" s="22"/>
      <c r="UEF465" s="22"/>
      <c r="UEG465" s="22"/>
      <c r="UEH465" s="22"/>
      <c r="UEI465" s="22"/>
      <c r="UEJ465" s="22"/>
      <c r="UEK465" s="22"/>
      <c r="UEL465" s="22"/>
      <c r="UEM465" s="22"/>
      <c r="UEN465" s="22"/>
      <c r="UEO465" s="22"/>
      <c r="UEP465" s="22"/>
      <c r="UEQ465" s="22"/>
      <c r="UER465" s="22"/>
      <c r="UES465" s="22"/>
      <c r="UET465" s="22"/>
      <c r="UEU465" s="22"/>
      <c r="UEV465" s="22"/>
      <c r="UEW465" s="22"/>
      <c r="UEX465" s="22"/>
      <c r="UEY465" s="22"/>
      <c r="UEZ465" s="22"/>
      <c r="UFA465" s="22"/>
      <c r="UFB465" s="22"/>
      <c r="UFC465" s="22"/>
      <c r="UFD465" s="22"/>
      <c r="UFE465" s="22"/>
      <c r="UFF465" s="22"/>
      <c r="UFG465" s="22"/>
      <c r="UFH465" s="22"/>
      <c r="UFI465" s="22"/>
      <c r="UFJ465" s="22"/>
      <c r="UFK465" s="22"/>
      <c r="UFL465" s="22"/>
      <c r="UFM465" s="22"/>
      <c r="UFN465" s="22"/>
      <c r="UFO465" s="22"/>
      <c r="UFP465" s="22"/>
      <c r="UFQ465" s="22"/>
      <c r="UFR465" s="22"/>
      <c r="UFS465" s="22"/>
      <c r="UFT465" s="22"/>
      <c r="UFU465" s="22"/>
      <c r="UFV465" s="22"/>
      <c r="UFW465" s="22"/>
      <c r="UFX465" s="22"/>
      <c r="UFY465" s="22"/>
      <c r="UFZ465" s="22"/>
      <c r="UGA465" s="22"/>
      <c r="UGB465" s="22"/>
      <c r="UGC465" s="22"/>
      <c r="UGD465" s="22"/>
      <c r="UGE465" s="22"/>
      <c r="UGF465" s="22"/>
      <c r="UGG465" s="22"/>
      <c r="UGH465" s="22"/>
      <c r="UGI465" s="22"/>
      <c r="UGJ465" s="22"/>
      <c r="UGK465" s="22"/>
      <c r="UGL465" s="22"/>
      <c r="UGM465" s="22"/>
      <c r="UGN465" s="22"/>
      <c r="UGO465" s="22"/>
      <c r="UGP465" s="22"/>
      <c r="UGQ465" s="22"/>
      <c r="UGR465" s="22"/>
      <c r="UGS465" s="22"/>
      <c r="UGT465" s="22"/>
      <c r="UGU465" s="22"/>
      <c r="UGV465" s="22"/>
      <c r="UGW465" s="22"/>
      <c r="UGX465" s="22"/>
      <c r="UGY465" s="22"/>
      <c r="UGZ465" s="22"/>
      <c r="UHA465" s="22"/>
      <c r="UHB465" s="22"/>
      <c r="UHC465" s="22"/>
      <c r="UHD465" s="22"/>
      <c r="UHE465" s="22"/>
      <c r="UHF465" s="22"/>
      <c r="UHG465" s="22"/>
      <c r="UHH465" s="22"/>
      <c r="UHI465" s="22"/>
      <c r="UHJ465" s="22"/>
      <c r="UHK465" s="22"/>
      <c r="UHL465" s="22"/>
      <c r="UHM465" s="22"/>
      <c r="UHN465" s="22"/>
      <c r="UHO465" s="22"/>
      <c r="UHP465" s="22"/>
      <c r="UHQ465" s="22"/>
      <c r="UHR465" s="22"/>
      <c r="UHS465" s="22"/>
      <c r="UHT465" s="22"/>
      <c r="UHU465" s="22"/>
      <c r="UHV465" s="22"/>
      <c r="UHW465" s="22"/>
      <c r="UHX465" s="22"/>
      <c r="UHY465" s="22"/>
      <c r="UHZ465" s="22"/>
      <c r="UIA465" s="22"/>
      <c r="UIB465" s="22"/>
      <c r="UIC465" s="22"/>
      <c r="UID465" s="22"/>
      <c r="UIE465" s="22"/>
      <c r="UIF465" s="22"/>
      <c r="UIG465" s="22"/>
      <c r="UIH465" s="22"/>
      <c r="UII465" s="22"/>
      <c r="UIJ465" s="22"/>
      <c r="UIK465" s="22"/>
      <c r="UIL465" s="22"/>
      <c r="UIM465" s="22"/>
      <c r="UIN465" s="22"/>
      <c r="UIO465" s="22"/>
      <c r="UIP465" s="22"/>
      <c r="UIQ465" s="22"/>
      <c r="UIR465" s="22"/>
      <c r="UIS465" s="22"/>
      <c r="UIT465" s="22"/>
      <c r="UIU465" s="22"/>
      <c r="UIV465" s="22"/>
      <c r="UIW465" s="22"/>
      <c r="UIX465" s="22"/>
      <c r="UIY465" s="22"/>
      <c r="UIZ465" s="22"/>
      <c r="UJA465" s="22"/>
      <c r="UJB465" s="22"/>
      <c r="UJC465" s="22"/>
      <c r="UJD465" s="22"/>
      <c r="UJE465" s="22"/>
      <c r="UJF465" s="22"/>
      <c r="UJG465" s="22"/>
      <c r="UJH465" s="22"/>
      <c r="UJI465" s="22"/>
      <c r="UJJ465" s="22"/>
      <c r="UJK465" s="22"/>
      <c r="UJL465" s="22"/>
      <c r="UJM465" s="22"/>
      <c r="UJN465" s="22"/>
      <c r="UJO465" s="22"/>
      <c r="UJP465" s="22"/>
      <c r="UJQ465" s="22"/>
      <c r="UJR465" s="22"/>
      <c r="UJS465" s="22"/>
      <c r="UJT465" s="22"/>
      <c r="UJU465" s="22"/>
      <c r="UJV465" s="22"/>
      <c r="UJW465" s="22"/>
      <c r="UJX465" s="22"/>
      <c r="UJY465" s="22"/>
      <c r="UJZ465" s="22"/>
      <c r="UKA465" s="22"/>
      <c r="UKB465" s="22"/>
      <c r="UKC465" s="22"/>
      <c r="UKD465" s="22"/>
      <c r="UKE465" s="22"/>
      <c r="UKF465" s="22"/>
      <c r="UKG465" s="22"/>
      <c r="UKH465" s="22"/>
      <c r="UKI465" s="22"/>
      <c r="UKJ465" s="22"/>
      <c r="UKK465" s="22"/>
      <c r="UKL465" s="22"/>
      <c r="UKM465" s="22"/>
      <c r="UKN465" s="22"/>
      <c r="UKO465" s="22"/>
      <c r="UKP465" s="22"/>
      <c r="UKQ465" s="22"/>
      <c r="UKR465" s="22"/>
      <c r="UKS465" s="22"/>
      <c r="UKT465" s="22"/>
      <c r="UKU465" s="22"/>
      <c r="UKV465" s="22"/>
      <c r="UKW465" s="22"/>
      <c r="UKX465" s="22"/>
      <c r="UKY465" s="22"/>
      <c r="UKZ465" s="22"/>
      <c r="ULA465" s="22"/>
      <c r="ULB465" s="22"/>
      <c r="ULC465" s="22"/>
      <c r="ULD465" s="22"/>
      <c r="ULE465" s="22"/>
      <c r="ULF465" s="22"/>
      <c r="ULG465" s="22"/>
      <c r="ULH465" s="22"/>
      <c r="ULI465" s="22"/>
      <c r="ULJ465" s="22"/>
      <c r="ULK465" s="22"/>
      <c r="ULL465" s="22"/>
      <c r="ULM465" s="22"/>
      <c r="ULN465" s="22"/>
      <c r="ULO465" s="22"/>
      <c r="ULP465" s="22"/>
      <c r="ULQ465" s="22"/>
      <c r="ULR465" s="22"/>
      <c r="ULS465" s="22"/>
      <c r="ULT465" s="22"/>
      <c r="ULU465" s="22"/>
      <c r="ULV465" s="22"/>
      <c r="ULW465" s="22"/>
      <c r="ULX465" s="22"/>
      <c r="ULY465" s="22"/>
      <c r="ULZ465" s="22"/>
      <c r="UMA465" s="22"/>
      <c r="UMB465" s="22"/>
      <c r="UMC465" s="22"/>
      <c r="UMD465" s="22"/>
      <c r="UME465" s="22"/>
      <c r="UMF465" s="22"/>
      <c r="UMG465" s="22"/>
      <c r="UMH465" s="22"/>
      <c r="UMI465" s="22"/>
      <c r="UMJ465" s="22"/>
      <c r="UMK465" s="22"/>
      <c r="UML465" s="22"/>
      <c r="UMM465" s="22"/>
      <c r="UMN465" s="22"/>
      <c r="UMO465" s="22"/>
      <c r="UMP465" s="22"/>
      <c r="UMQ465" s="22"/>
      <c r="UMR465" s="22"/>
      <c r="UMS465" s="22"/>
      <c r="UMT465" s="22"/>
      <c r="UMU465" s="22"/>
      <c r="UMV465" s="22"/>
      <c r="UMW465" s="22"/>
      <c r="UMX465" s="22"/>
      <c r="UMY465" s="22"/>
      <c r="UMZ465" s="22"/>
      <c r="UNA465" s="22"/>
      <c r="UNB465" s="22"/>
      <c r="UNC465" s="22"/>
      <c r="UND465" s="22"/>
      <c r="UNE465" s="22"/>
      <c r="UNF465" s="22"/>
      <c r="UNG465" s="22"/>
      <c r="UNH465" s="22"/>
      <c r="UNI465" s="22"/>
      <c r="UNJ465" s="22"/>
      <c r="UNK465" s="22"/>
      <c r="UNL465" s="22"/>
      <c r="UNM465" s="22"/>
      <c r="UNN465" s="22"/>
      <c r="UNO465" s="22"/>
      <c r="UNP465" s="22"/>
      <c r="UNQ465" s="22"/>
      <c r="UNR465" s="22"/>
      <c r="UNS465" s="22"/>
      <c r="UNT465" s="22"/>
      <c r="UNU465" s="22"/>
      <c r="UNV465" s="22"/>
      <c r="UNW465" s="22"/>
      <c r="UNX465" s="22"/>
      <c r="UNY465" s="22"/>
      <c r="UNZ465" s="22"/>
      <c r="UOA465" s="22"/>
      <c r="UOB465" s="22"/>
      <c r="UOC465" s="22"/>
      <c r="UOD465" s="22"/>
      <c r="UOE465" s="22"/>
      <c r="UOF465" s="22"/>
      <c r="UOG465" s="22"/>
      <c r="UOH465" s="22"/>
      <c r="UOI465" s="22"/>
      <c r="UOJ465" s="22"/>
      <c r="UOK465" s="22"/>
      <c r="UOL465" s="22"/>
      <c r="UOM465" s="22"/>
      <c r="UON465" s="22"/>
      <c r="UOO465" s="22"/>
      <c r="UOP465" s="22"/>
      <c r="UOQ465" s="22"/>
      <c r="UOR465" s="22"/>
      <c r="UOS465" s="22"/>
      <c r="UOT465" s="22"/>
      <c r="UOU465" s="22"/>
      <c r="UOV465" s="22"/>
      <c r="UOW465" s="22"/>
      <c r="UOX465" s="22"/>
      <c r="UOY465" s="22"/>
      <c r="UOZ465" s="22"/>
      <c r="UPA465" s="22"/>
      <c r="UPB465" s="22"/>
      <c r="UPC465" s="22"/>
      <c r="UPD465" s="22"/>
      <c r="UPE465" s="22"/>
      <c r="UPF465" s="22"/>
      <c r="UPG465" s="22"/>
      <c r="UPH465" s="22"/>
      <c r="UPI465" s="22"/>
      <c r="UPJ465" s="22"/>
      <c r="UPK465" s="22"/>
      <c r="UPL465" s="22"/>
      <c r="UPM465" s="22"/>
      <c r="UPN465" s="22"/>
      <c r="UPO465" s="22"/>
      <c r="UPP465" s="22"/>
      <c r="UPQ465" s="22"/>
      <c r="UPR465" s="22"/>
      <c r="UPS465" s="22"/>
      <c r="UPT465" s="22"/>
      <c r="UPU465" s="22"/>
      <c r="UPV465" s="22"/>
      <c r="UPW465" s="22"/>
      <c r="UPX465" s="22"/>
      <c r="UPY465" s="22"/>
      <c r="UPZ465" s="22"/>
      <c r="UQA465" s="22"/>
      <c r="UQB465" s="22"/>
      <c r="UQC465" s="22"/>
      <c r="UQD465" s="22"/>
      <c r="UQE465" s="22"/>
      <c r="UQF465" s="22"/>
      <c r="UQG465" s="22"/>
      <c r="UQH465" s="22"/>
      <c r="UQI465" s="22"/>
      <c r="UQJ465" s="22"/>
      <c r="UQK465" s="22"/>
      <c r="UQL465" s="22"/>
      <c r="UQM465" s="22"/>
      <c r="UQN465" s="22"/>
      <c r="UQO465" s="22"/>
      <c r="UQP465" s="22"/>
      <c r="UQQ465" s="22"/>
      <c r="UQR465" s="22"/>
      <c r="UQS465" s="22"/>
      <c r="UQT465" s="22"/>
      <c r="UQU465" s="22"/>
      <c r="UQV465" s="22"/>
      <c r="UQW465" s="22"/>
      <c r="UQX465" s="22"/>
      <c r="UQY465" s="22"/>
      <c r="UQZ465" s="22"/>
      <c r="URA465" s="22"/>
      <c r="URB465" s="22"/>
      <c r="URC465" s="22"/>
      <c r="URD465" s="22"/>
      <c r="URE465" s="22"/>
      <c r="URF465" s="22"/>
      <c r="URG465" s="22"/>
      <c r="URH465" s="22"/>
      <c r="URI465" s="22"/>
      <c r="URJ465" s="22"/>
      <c r="URK465" s="22"/>
      <c r="URL465" s="22"/>
      <c r="URM465" s="22"/>
      <c r="URN465" s="22"/>
      <c r="URO465" s="22"/>
      <c r="URP465" s="22"/>
      <c r="URQ465" s="22"/>
      <c r="URR465" s="22"/>
      <c r="URS465" s="22"/>
      <c r="URT465" s="22"/>
      <c r="URU465" s="22"/>
      <c r="URV465" s="22"/>
      <c r="URW465" s="22"/>
      <c r="URX465" s="22"/>
      <c r="URY465" s="22"/>
      <c r="URZ465" s="22"/>
      <c r="USA465" s="22"/>
      <c r="USB465" s="22"/>
      <c r="USC465" s="22"/>
      <c r="USD465" s="22"/>
      <c r="USE465" s="22"/>
      <c r="USF465" s="22"/>
      <c r="USG465" s="22"/>
      <c r="USH465" s="22"/>
      <c r="USI465" s="22"/>
      <c r="USJ465" s="22"/>
      <c r="USK465" s="22"/>
      <c r="USL465" s="22"/>
      <c r="USM465" s="22"/>
      <c r="USN465" s="22"/>
      <c r="USO465" s="22"/>
      <c r="USP465" s="22"/>
      <c r="USQ465" s="22"/>
      <c r="USR465" s="22"/>
      <c r="USS465" s="22"/>
      <c r="UST465" s="22"/>
      <c r="USU465" s="22"/>
      <c r="USV465" s="22"/>
      <c r="USW465" s="22"/>
      <c r="USX465" s="22"/>
      <c r="USY465" s="22"/>
      <c r="USZ465" s="22"/>
      <c r="UTA465" s="22"/>
      <c r="UTB465" s="22"/>
      <c r="UTC465" s="22"/>
      <c r="UTD465" s="22"/>
      <c r="UTE465" s="22"/>
      <c r="UTF465" s="22"/>
      <c r="UTG465" s="22"/>
      <c r="UTH465" s="22"/>
      <c r="UTI465" s="22"/>
      <c r="UTJ465" s="22"/>
      <c r="UTK465" s="22"/>
      <c r="UTL465" s="22"/>
      <c r="UTM465" s="22"/>
      <c r="UTN465" s="22"/>
      <c r="UTO465" s="22"/>
      <c r="UTP465" s="22"/>
      <c r="UTQ465" s="22"/>
      <c r="UTR465" s="22"/>
      <c r="UTS465" s="22"/>
      <c r="UTT465" s="22"/>
      <c r="UTU465" s="22"/>
      <c r="UTV465" s="22"/>
      <c r="UTW465" s="22"/>
      <c r="UTX465" s="22"/>
      <c r="UTY465" s="22"/>
      <c r="UTZ465" s="22"/>
      <c r="UUA465" s="22"/>
      <c r="UUB465" s="22"/>
      <c r="UUC465" s="22"/>
      <c r="UUD465" s="22"/>
      <c r="UUE465" s="22"/>
      <c r="UUF465" s="22"/>
      <c r="UUG465" s="22"/>
      <c r="UUH465" s="22"/>
      <c r="UUI465" s="22"/>
      <c r="UUJ465" s="22"/>
      <c r="UUK465" s="22"/>
      <c r="UUL465" s="22"/>
      <c r="UUM465" s="22"/>
      <c r="UUN465" s="22"/>
      <c r="UUO465" s="22"/>
      <c r="UUP465" s="22"/>
      <c r="UUQ465" s="22"/>
      <c r="UUR465" s="22"/>
      <c r="UUS465" s="22"/>
      <c r="UUT465" s="22"/>
      <c r="UUU465" s="22"/>
      <c r="UUV465" s="22"/>
      <c r="UUW465" s="22"/>
      <c r="UUX465" s="22"/>
      <c r="UUY465" s="22"/>
      <c r="UUZ465" s="22"/>
      <c r="UVA465" s="22"/>
      <c r="UVB465" s="22"/>
      <c r="UVC465" s="22"/>
      <c r="UVD465" s="22"/>
      <c r="UVE465" s="22"/>
      <c r="UVF465" s="22"/>
      <c r="UVG465" s="22"/>
      <c r="UVH465" s="22"/>
      <c r="UVI465" s="22"/>
      <c r="UVJ465" s="22"/>
      <c r="UVK465" s="22"/>
      <c r="UVL465" s="22"/>
      <c r="UVM465" s="22"/>
      <c r="UVN465" s="22"/>
      <c r="UVO465" s="22"/>
      <c r="UVP465" s="22"/>
      <c r="UVQ465" s="22"/>
      <c r="UVR465" s="22"/>
      <c r="UVS465" s="22"/>
      <c r="UVT465" s="22"/>
      <c r="UVU465" s="22"/>
      <c r="UVV465" s="22"/>
      <c r="UVW465" s="22"/>
      <c r="UVX465" s="22"/>
      <c r="UVY465" s="22"/>
      <c r="UVZ465" s="22"/>
      <c r="UWA465" s="22"/>
      <c r="UWB465" s="22"/>
      <c r="UWC465" s="22"/>
      <c r="UWD465" s="22"/>
      <c r="UWE465" s="22"/>
      <c r="UWF465" s="22"/>
      <c r="UWG465" s="22"/>
      <c r="UWH465" s="22"/>
      <c r="UWI465" s="22"/>
      <c r="UWJ465" s="22"/>
      <c r="UWK465" s="22"/>
      <c r="UWL465" s="22"/>
      <c r="UWM465" s="22"/>
      <c r="UWN465" s="22"/>
      <c r="UWO465" s="22"/>
      <c r="UWP465" s="22"/>
      <c r="UWQ465" s="22"/>
      <c r="UWR465" s="22"/>
      <c r="UWS465" s="22"/>
      <c r="UWT465" s="22"/>
      <c r="UWU465" s="22"/>
      <c r="UWV465" s="22"/>
      <c r="UWW465" s="22"/>
      <c r="UWX465" s="22"/>
      <c r="UWY465" s="22"/>
      <c r="UWZ465" s="22"/>
      <c r="UXA465" s="22"/>
      <c r="UXB465" s="22"/>
      <c r="UXC465" s="22"/>
      <c r="UXD465" s="22"/>
      <c r="UXE465" s="22"/>
      <c r="UXF465" s="22"/>
      <c r="UXG465" s="22"/>
      <c r="UXH465" s="22"/>
      <c r="UXI465" s="22"/>
      <c r="UXJ465" s="22"/>
      <c r="UXK465" s="22"/>
      <c r="UXL465" s="22"/>
      <c r="UXM465" s="22"/>
      <c r="UXN465" s="22"/>
      <c r="UXO465" s="22"/>
      <c r="UXP465" s="22"/>
      <c r="UXQ465" s="22"/>
      <c r="UXR465" s="22"/>
      <c r="UXS465" s="22"/>
      <c r="UXT465" s="22"/>
      <c r="UXU465" s="22"/>
      <c r="UXV465" s="22"/>
      <c r="UXW465" s="22"/>
      <c r="UXX465" s="22"/>
      <c r="UXY465" s="22"/>
      <c r="UXZ465" s="22"/>
      <c r="UYA465" s="22"/>
      <c r="UYB465" s="22"/>
      <c r="UYC465" s="22"/>
      <c r="UYD465" s="22"/>
      <c r="UYE465" s="22"/>
      <c r="UYF465" s="22"/>
      <c r="UYG465" s="22"/>
      <c r="UYH465" s="22"/>
      <c r="UYI465" s="22"/>
      <c r="UYJ465" s="22"/>
      <c r="UYK465" s="22"/>
      <c r="UYL465" s="22"/>
      <c r="UYM465" s="22"/>
      <c r="UYN465" s="22"/>
      <c r="UYO465" s="22"/>
      <c r="UYP465" s="22"/>
      <c r="UYQ465" s="22"/>
      <c r="UYR465" s="22"/>
      <c r="UYS465" s="22"/>
      <c r="UYT465" s="22"/>
      <c r="UYU465" s="22"/>
      <c r="UYV465" s="22"/>
      <c r="UYW465" s="22"/>
      <c r="UYX465" s="22"/>
      <c r="UYY465" s="22"/>
      <c r="UYZ465" s="22"/>
      <c r="UZA465" s="22"/>
      <c r="UZB465" s="22"/>
      <c r="UZC465" s="22"/>
      <c r="UZD465" s="22"/>
      <c r="UZE465" s="22"/>
      <c r="UZF465" s="22"/>
      <c r="UZG465" s="22"/>
      <c r="UZH465" s="22"/>
      <c r="UZI465" s="22"/>
      <c r="UZJ465" s="22"/>
      <c r="UZK465" s="22"/>
      <c r="UZL465" s="22"/>
      <c r="UZM465" s="22"/>
      <c r="UZN465" s="22"/>
      <c r="UZO465" s="22"/>
      <c r="UZP465" s="22"/>
      <c r="UZQ465" s="22"/>
      <c r="UZR465" s="22"/>
      <c r="UZS465" s="22"/>
      <c r="UZT465" s="22"/>
      <c r="UZU465" s="22"/>
      <c r="UZV465" s="22"/>
      <c r="UZW465" s="22"/>
      <c r="UZX465" s="22"/>
      <c r="UZY465" s="22"/>
      <c r="UZZ465" s="22"/>
      <c r="VAA465" s="22"/>
      <c r="VAB465" s="22"/>
      <c r="VAC465" s="22"/>
      <c r="VAD465" s="22"/>
      <c r="VAE465" s="22"/>
      <c r="VAF465" s="22"/>
      <c r="VAG465" s="22"/>
      <c r="VAH465" s="22"/>
      <c r="VAI465" s="22"/>
      <c r="VAJ465" s="22"/>
      <c r="VAK465" s="22"/>
      <c r="VAL465" s="22"/>
      <c r="VAM465" s="22"/>
      <c r="VAN465" s="22"/>
      <c r="VAO465" s="22"/>
      <c r="VAP465" s="22"/>
      <c r="VAQ465" s="22"/>
      <c r="VAR465" s="22"/>
      <c r="VAS465" s="22"/>
      <c r="VAT465" s="22"/>
      <c r="VAU465" s="22"/>
      <c r="VAV465" s="22"/>
      <c r="VAW465" s="22"/>
      <c r="VAX465" s="22"/>
      <c r="VAY465" s="22"/>
      <c r="VAZ465" s="22"/>
      <c r="VBA465" s="22"/>
      <c r="VBB465" s="22"/>
      <c r="VBC465" s="22"/>
      <c r="VBD465" s="22"/>
      <c r="VBE465" s="22"/>
      <c r="VBF465" s="22"/>
      <c r="VBG465" s="22"/>
      <c r="VBH465" s="22"/>
      <c r="VBI465" s="22"/>
      <c r="VBJ465" s="22"/>
      <c r="VBK465" s="22"/>
      <c r="VBL465" s="22"/>
      <c r="VBM465" s="22"/>
      <c r="VBN465" s="22"/>
      <c r="VBO465" s="22"/>
      <c r="VBP465" s="22"/>
      <c r="VBQ465" s="22"/>
      <c r="VBR465" s="22"/>
      <c r="VBS465" s="22"/>
      <c r="VBT465" s="22"/>
      <c r="VBU465" s="22"/>
      <c r="VBV465" s="22"/>
      <c r="VBW465" s="22"/>
      <c r="VBX465" s="22"/>
      <c r="VBY465" s="22"/>
      <c r="VBZ465" s="22"/>
      <c r="VCA465" s="22"/>
      <c r="VCB465" s="22"/>
      <c r="VCC465" s="22"/>
      <c r="VCD465" s="22"/>
      <c r="VCE465" s="22"/>
      <c r="VCF465" s="22"/>
      <c r="VCG465" s="22"/>
      <c r="VCH465" s="22"/>
      <c r="VCI465" s="22"/>
      <c r="VCJ465" s="22"/>
      <c r="VCK465" s="22"/>
      <c r="VCL465" s="22"/>
      <c r="VCM465" s="22"/>
      <c r="VCN465" s="22"/>
      <c r="VCO465" s="22"/>
      <c r="VCP465" s="22"/>
      <c r="VCQ465" s="22"/>
      <c r="VCR465" s="22"/>
      <c r="VCS465" s="22"/>
      <c r="VCT465" s="22"/>
      <c r="VCU465" s="22"/>
      <c r="VCV465" s="22"/>
      <c r="VCW465" s="22"/>
      <c r="VCX465" s="22"/>
      <c r="VCY465" s="22"/>
      <c r="VCZ465" s="22"/>
      <c r="VDA465" s="22"/>
      <c r="VDB465" s="22"/>
      <c r="VDC465" s="22"/>
      <c r="VDD465" s="22"/>
      <c r="VDE465" s="22"/>
      <c r="VDF465" s="22"/>
      <c r="VDG465" s="22"/>
      <c r="VDH465" s="22"/>
      <c r="VDI465" s="22"/>
      <c r="VDJ465" s="22"/>
      <c r="VDK465" s="22"/>
      <c r="VDL465" s="22"/>
      <c r="VDM465" s="22"/>
      <c r="VDN465" s="22"/>
      <c r="VDO465" s="22"/>
      <c r="VDP465" s="22"/>
      <c r="VDQ465" s="22"/>
      <c r="VDR465" s="22"/>
      <c r="VDS465" s="22"/>
      <c r="VDT465" s="22"/>
      <c r="VDU465" s="22"/>
      <c r="VDV465" s="22"/>
      <c r="VDW465" s="22"/>
      <c r="VDX465" s="22"/>
      <c r="VDY465" s="22"/>
      <c r="VDZ465" s="22"/>
      <c r="VEA465" s="22"/>
      <c r="VEB465" s="22"/>
      <c r="VEC465" s="22"/>
      <c r="VED465" s="22"/>
      <c r="VEE465" s="22"/>
      <c r="VEF465" s="22"/>
      <c r="VEG465" s="22"/>
      <c r="VEH465" s="22"/>
      <c r="VEI465" s="22"/>
      <c r="VEJ465" s="22"/>
      <c r="VEK465" s="22"/>
      <c r="VEL465" s="22"/>
      <c r="VEM465" s="22"/>
      <c r="VEN465" s="22"/>
      <c r="VEO465" s="22"/>
      <c r="VEP465" s="22"/>
      <c r="VEQ465" s="22"/>
      <c r="VER465" s="22"/>
      <c r="VES465" s="22"/>
      <c r="VET465" s="22"/>
      <c r="VEU465" s="22"/>
      <c r="VEV465" s="22"/>
      <c r="VEW465" s="22"/>
      <c r="VEX465" s="22"/>
      <c r="VEY465" s="22"/>
      <c r="VEZ465" s="22"/>
      <c r="VFA465" s="22"/>
      <c r="VFB465" s="22"/>
      <c r="VFC465" s="22"/>
      <c r="VFD465" s="22"/>
      <c r="VFE465" s="22"/>
      <c r="VFF465" s="22"/>
      <c r="VFG465" s="22"/>
      <c r="VFH465" s="22"/>
      <c r="VFI465" s="22"/>
      <c r="VFJ465" s="22"/>
      <c r="VFK465" s="22"/>
      <c r="VFL465" s="22"/>
      <c r="VFM465" s="22"/>
      <c r="VFN465" s="22"/>
      <c r="VFO465" s="22"/>
      <c r="VFP465" s="22"/>
      <c r="VFQ465" s="22"/>
      <c r="VFR465" s="22"/>
      <c r="VFS465" s="22"/>
      <c r="VFT465" s="22"/>
      <c r="VFU465" s="22"/>
      <c r="VFV465" s="22"/>
      <c r="VFW465" s="22"/>
      <c r="VFX465" s="22"/>
      <c r="VFY465" s="22"/>
      <c r="VFZ465" s="22"/>
      <c r="VGA465" s="22"/>
      <c r="VGB465" s="22"/>
      <c r="VGC465" s="22"/>
      <c r="VGD465" s="22"/>
      <c r="VGE465" s="22"/>
      <c r="VGF465" s="22"/>
      <c r="VGG465" s="22"/>
      <c r="VGH465" s="22"/>
      <c r="VGI465" s="22"/>
      <c r="VGJ465" s="22"/>
      <c r="VGK465" s="22"/>
      <c r="VGL465" s="22"/>
      <c r="VGM465" s="22"/>
      <c r="VGN465" s="22"/>
      <c r="VGO465" s="22"/>
      <c r="VGP465" s="22"/>
      <c r="VGQ465" s="22"/>
      <c r="VGR465" s="22"/>
      <c r="VGS465" s="22"/>
      <c r="VGT465" s="22"/>
      <c r="VGU465" s="22"/>
      <c r="VGV465" s="22"/>
      <c r="VGW465" s="22"/>
      <c r="VGX465" s="22"/>
      <c r="VGY465" s="22"/>
      <c r="VGZ465" s="22"/>
      <c r="VHA465" s="22"/>
      <c r="VHB465" s="22"/>
      <c r="VHC465" s="22"/>
      <c r="VHD465" s="22"/>
      <c r="VHE465" s="22"/>
      <c r="VHF465" s="22"/>
      <c r="VHG465" s="22"/>
      <c r="VHH465" s="22"/>
      <c r="VHI465" s="22"/>
      <c r="VHJ465" s="22"/>
      <c r="VHK465" s="22"/>
      <c r="VHL465" s="22"/>
      <c r="VHM465" s="22"/>
      <c r="VHN465" s="22"/>
      <c r="VHO465" s="22"/>
      <c r="VHP465" s="22"/>
      <c r="VHQ465" s="22"/>
      <c r="VHR465" s="22"/>
      <c r="VHS465" s="22"/>
      <c r="VHT465" s="22"/>
      <c r="VHU465" s="22"/>
      <c r="VHV465" s="22"/>
      <c r="VHW465" s="22"/>
      <c r="VHX465" s="22"/>
      <c r="VHY465" s="22"/>
      <c r="VHZ465" s="22"/>
      <c r="VIA465" s="22"/>
      <c r="VIB465" s="22"/>
      <c r="VIC465" s="22"/>
      <c r="VID465" s="22"/>
      <c r="VIE465" s="22"/>
      <c r="VIF465" s="22"/>
      <c r="VIG465" s="22"/>
      <c r="VIH465" s="22"/>
      <c r="VII465" s="22"/>
      <c r="VIJ465" s="22"/>
      <c r="VIK465" s="22"/>
      <c r="VIL465" s="22"/>
      <c r="VIM465" s="22"/>
      <c r="VIN465" s="22"/>
      <c r="VIO465" s="22"/>
      <c r="VIP465" s="22"/>
      <c r="VIQ465" s="22"/>
      <c r="VIR465" s="22"/>
      <c r="VIS465" s="22"/>
      <c r="VIT465" s="22"/>
      <c r="VIU465" s="22"/>
      <c r="VIV465" s="22"/>
      <c r="VIW465" s="22"/>
      <c r="VIX465" s="22"/>
      <c r="VIY465" s="22"/>
      <c r="VIZ465" s="22"/>
      <c r="VJA465" s="22"/>
      <c r="VJB465" s="22"/>
      <c r="VJC465" s="22"/>
      <c r="VJD465" s="22"/>
      <c r="VJE465" s="22"/>
      <c r="VJF465" s="22"/>
      <c r="VJG465" s="22"/>
      <c r="VJH465" s="22"/>
      <c r="VJI465" s="22"/>
      <c r="VJJ465" s="22"/>
      <c r="VJK465" s="22"/>
      <c r="VJL465" s="22"/>
      <c r="VJM465" s="22"/>
      <c r="VJN465" s="22"/>
      <c r="VJO465" s="22"/>
      <c r="VJP465" s="22"/>
      <c r="VJQ465" s="22"/>
      <c r="VJR465" s="22"/>
      <c r="VJS465" s="22"/>
      <c r="VJT465" s="22"/>
      <c r="VJU465" s="22"/>
      <c r="VJV465" s="22"/>
      <c r="VJW465" s="22"/>
      <c r="VJX465" s="22"/>
      <c r="VJY465" s="22"/>
      <c r="VJZ465" s="22"/>
      <c r="VKA465" s="22"/>
      <c r="VKB465" s="22"/>
      <c r="VKC465" s="22"/>
      <c r="VKD465" s="22"/>
      <c r="VKE465" s="22"/>
      <c r="VKF465" s="22"/>
      <c r="VKG465" s="22"/>
      <c r="VKH465" s="22"/>
      <c r="VKI465" s="22"/>
      <c r="VKJ465" s="22"/>
      <c r="VKK465" s="22"/>
      <c r="VKL465" s="22"/>
      <c r="VKM465" s="22"/>
      <c r="VKN465" s="22"/>
      <c r="VKO465" s="22"/>
      <c r="VKP465" s="22"/>
      <c r="VKQ465" s="22"/>
      <c r="VKR465" s="22"/>
      <c r="VKS465" s="22"/>
      <c r="VKT465" s="22"/>
      <c r="VKU465" s="22"/>
      <c r="VKV465" s="22"/>
      <c r="VKW465" s="22"/>
      <c r="VKX465" s="22"/>
      <c r="VKY465" s="22"/>
      <c r="VKZ465" s="22"/>
      <c r="VLA465" s="22"/>
      <c r="VLB465" s="22"/>
      <c r="VLC465" s="22"/>
      <c r="VLD465" s="22"/>
      <c r="VLE465" s="22"/>
      <c r="VLF465" s="22"/>
      <c r="VLG465" s="22"/>
      <c r="VLH465" s="22"/>
      <c r="VLI465" s="22"/>
      <c r="VLJ465" s="22"/>
      <c r="VLK465" s="22"/>
      <c r="VLL465" s="22"/>
      <c r="VLM465" s="22"/>
      <c r="VLN465" s="22"/>
      <c r="VLO465" s="22"/>
      <c r="VLP465" s="22"/>
      <c r="VLQ465" s="22"/>
      <c r="VLR465" s="22"/>
      <c r="VLS465" s="22"/>
      <c r="VLT465" s="22"/>
      <c r="VLU465" s="22"/>
      <c r="VLV465" s="22"/>
      <c r="VLW465" s="22"/>
      <c r="VLX465" s="22"/>
      <c r="VLY465" s="22"/>
      <c r="VLZ465" s="22"/>
      <c r="VMA465" s="22"/>
      <c r="VMB465" s="22"/>
      <c r="VMC465" s="22"/>
      <c r="VMD465" s="22"/>
      <c r="VME465" s="22"/>
      <c r="VMF465" s="22"/>
      <c r="VMG465" s="22"/>
      <c r="VMH465" s="22"/>
      <c r="VMI465" s="22"/>
      <c r="VMJ465" s="22"/>
      <c r="VMK465" s="22"/>
      <c r="VML465" s="22"/>
      <c r="VMM465" s="22"/>
      <c r="VMN465" s="22"/>
      <c r="VMO465" s="22"/>
      <c r="VMP465" s="22"/>
      <c r="VMQ465" s="22"/>
      <c r="VMR465" s="22"/>
      <c r="VMS465" s="22"/>
      <c r="VMT465" s="22"/>
      <c r="VMU465" s="22"/>
      <c r="VMV465" s="22"/>
      <c r="VMW465" s="22"/>
      <c r="VMX465" s="22"/>
      <c r="VMY465" s="22"/>
      <c r="VMZ465" s="22"/>
      <c r="VNA465" s="22"/>
      <c r="VNB465" s="22"/>
      <c r="VNC465" s="22"/>
      <c r="VND465" s="22"/>
      <c r="VNE465" s="22"/>
      <c r="VNF465" s="22"/>
      <c r="VNG465" s="22"/>
      <c r="VNH465" s="22"/>
      <c r="VNI465" s="22"/>
      <c r="VNJ465" s="22"/>
      <c r="VNK465" s="22"/>
      <c r="VNL465" s="22"/>
      <c r="VNM465" s="22"/>
      <c r="VNN465" s="22"/>
      <c r="VNO465" s="22"/>
      <c r="VNP465" s="22"/>
      <c r="VNQ465" s="22"/>
      <c r="VNR465" s="22"/>
      <c r="VNS465" s="22"/>
      <c r="VNT465" s="22"/>
      <c r="VNU465" s="22"/>
      <c r="VNV465" s="22"/>
      <c r="VNW465" s="22"/>
      <c r="VNX465" s="22"/>
      <c r="VNY465" s="22"/>
      <c r="VNZ465" s="22"/>
      <c r="VOA465" s="22"/>
      <c r="VOB465" s="22"/>
      <c r="VOC465" s="22"/>
      <c r="VOD465" s="22"/>
      <c r="VOE465" s="22"/>
      <c r="VOF465" s="22"/>
      <c r="VOG465" s="22"/>
      <c r="VOH465" s="22"/>
      <c r="VOI465" s="22"/>
      <c r="VOJ465" s="22"/>
      <c r="VOK465" s="22"/>
      <c r="VOL465" s="22"/>
      <c r="VOM465" s="22"/>
      <c r="VON465" s="22"/>
      <c r="VOO465" s="22"/>
      <c r="VOP465" s="22"/>
      <c r="VOQ465" s="22"/>
      <c r="VOR465" s="22"/>
      <c r="VOS465" s="22"/>
      <c r="VOT465" s="22"/>
      <c r="VOU465" s="22"/>
      <c r="VOV465" s="22"/>
      <c r="VOW465" s="22"/>
      <c r="VOX465" s="22"/>
      <c r="VOY465" s="22"/>
      <c r="VOZ465" s="22"/>
      <c r="VPA465" s="22"/>
      <c r="VPB465" s="22"/>
      <c r="VPC465" s="22"/>
      <c r="VPD465" s="22"/>
      <c r="VPE465" s="22"/>
      <c r="VPF465" s="22"/>
      <c r="VPG465" s="22"/>
      <c r="VPH465" s="22"/>
      <c r="VPI465" s="22"/>
      <c r="VPJ465" s="22"/>
      <c r="VPK465" s="22"/>
      <c r="VPL465" s="22"/>
      <c r="VPM465" s="22"/>
      <c r="VPN465" s="22"/>
      <c r="VPO465" s="22"/>
      <c r="VPP465" s="22"/>
      <c r="VPQ465" s="22"/>
      <c r="VPR465" s="22"/>
      <c r="VPS465" s="22"/>
      <c r="VPT465" s="22"/>
      <c r="VPU465" s="22"/>
      <c r="VPV465" s="22"/>
      <c r="VPW465" s="22"/>
      <c r="VPX465" s="22"/>
      <c r="VPY465" s="22"/>
      <c r="VPZ465" s="22"/>
      <c r="VQA465" s="22"/>
      <c r="VQB465" s="22"/>
      <c r="VQC465" s="22"/>
      <c r="VQD465" s="22"/>
      <c r="VQE465" s="22"/>
      <c r="VQF465" s="22"/>
      <c r="VQG465" s="22"/>
      <c r="VQH465" s="22"/>
      <c r="VQI465" s="22"/>
      <c r="VQJ465" s="22"/>
      <c r="VQK465" s="22"/>
      <c r="VQL465" s="22"/>
      <c r="VQM465" s="22"/>
      <c r="VQN465" s="22"/>
      <c r="VQO465" s="22"/>
      <c r="VQP465" s="22"/>
      <c r="VQQ465" s="22"/>
      <c r="VQR465" s="22"/>
      <c r="VQS465" s="22"/>
      <c r="VQT465" s="22"/>
      <c r="VQU465" s="22"/>
      <c r="VQV465" s="22"/>
      <c r="VQW465" s="22"/>
      <c r="VQX465" s="22"/>
      <c r="VQY465" s="22"/>
      <c r="VQZ465" s="22"/>
      <c r="VRA465" s="22"/>
      <c r="VRB465" s="22"/>
      <c r="VRC465" s="22"/>
      <c r="VRD465" s="22"/>
      <c r="VRE465" s="22"/>
      <c r="VRF465" s="22"/>
      <c r="VRG465" s="22"/>
      <c r="VRH465" s="22"/>
      <c r="VRI465" s="22"/>
      <c r="VRJ465" s="22"/>
      <c r="VRK465" s="22"/>
      <c r="VRL465" s="22"/>
      <c r="VRM465" s="22"/>
      <c r="VRN465" s="22"/>
      <c r="VRO465" s="22"/>
      <c r="VRP465" s="22"/>
      <c r="VRQ465" s="22"/>
      <c r="VRR465" s="22"/>
      <c r="VRS465" s="22"/>
      <c r="VRT465" s="22"/>
      <c r="VRU465" s="22"/>
      <c r="VRV465" s="22"/>
      <c r="VRW465" s="22"/>
      <c r="VRX465" s="22"/>
      <c r="VRY465" s="22"/>
      <c r="VRZ465" s="22"/>
      <c r="VSA465" s="22"/>
      <c r="VSB465" s="22"/>
      <c r="VSC465" s="22"/>
      <c r="VSD465" s="22"/>
      <c r="VSE465" s="22"/>
      <c r="VSF465" s="22"/>
      <c r="VSG465" s="22"/>
      <c r="VSH465" s="22"/>
      <c r="VSI465" s="22"/>
      <c r="VSJ465" s="22"/>
      <c r="VSK465" s="22"/>
      <c r="VSL465" s="22"/>
      <c r="VSM465" s="22"/>
      <c r="VSN465" s="22"/>
      <c r="VSO465" s="22"/>
      <c r="VSP465" s="22"/>
      <c r="VSQ465" s="22"/>
      <c r="VSR465" s="22"/>
      <c r="VSS465" s="22"/>
      <c r="VST465" s="22"/>
      <c r="VSU465" s="22"/>
      <c r="VSV465" s="22"/>
      <c r="VSW465" s="22"/>
      <c r="VSX465" s="22"/>
      <c r="VSY465" s="22"/>
      <c r="VSZ465" s="22"/>
      <c r="VTA465" s="22"/>
      <c r="VTB465" s="22"/>
      <c r="VTC465" s="22"/>
      <c r="VTD465" s="22"/>
      <c r="VTE465" s="22"/>
      <c r="VTF465" s="22"/>
      <c r="VTG465" s="22"/>
      <c r="VTH465" s="22"/>
      <c r="VTI465" s="22"/>
      <c r="VTJ465" s="22"/>
      <c r="VTK465" s="22"/>
      <c r="VTL465" s="22"/>
      <c r="VTM465" s="22"/>
      <c r="VTN465" s="22"/>
      <c r="VTO465" s="22"/>
      <c r="VTP465" s="22"/>
      <c r="VTQ465" s="22"/>
      <c r="VTR465" s="22"/>
      <c r="VTS465" s="22"/>
      <c r="VTT465" s="22"/>
      <c r="VTU465" s="22"/>
      <c r="VTV465" s="22"/>
      <c r="VTW465" s="22"/>
      <c r="VTX465" s="22"/>
      <c r="VTY465" s="22"/>
      <c r="VTZ465" s="22"/>
      <c r="VUA465" s="22"/>
      <c r="VUB465" s="22"/>
      <c r="VUC465" s="22"/>
      <c r="VUD465" s="22"/>
      <c r="VUE465" s="22"/>
      <c r="VUF465" s="22"/>
      <c r="VUG465" s="22"/>
      <c r="VUH465" s="22"/>
      <c r="VUI465" s="22"/>
      <c r="VUJ465" s="22"/>
      <c r="VUK465" s="22"/>
      <c r="VUL465" s="22"/>
      <c r="VUM465" s="22"/>
      <c r="VUN465" s="22"/>
      <c r="VUO465" s="22"/>
      <c r="VUP465" s="22"/>
      <c r="VUQ465" s="22"/>
      <c r="VUR465" s="22"/>
      <c r="VUS465" s="22"/>
      <c r="VUT465" s="22"/>
      <c r="VUU465" s="22"/>
      <c r="VUV465" s="22"/>
      <c r="VUW465" s="22"/>
      <c r="VUX465" s="22"/>
      <c r="VUY465" s="22"/>
      <c r="VUZ465" s="22"/>
      <c r="VVA465" s="22"/>
      <c r="VVB465" s="22"/>
      <c r="VVC465" s="22"/>
      <c r="VVD465" s="22"/>
      <c r="VVE465" s="22"/>
      <c r="VVF465" s="22"/>
      <c r="VVG465" s="22"/>
      <c r="VVH465" s="22"/>
      <c r="VVI465" s="22"/>
      <c r="VVJ465" s="22"/>
      <c r="VVK465" s="22"/>
      <c r="VVL465" s="22"/>
      <c r="VVM465" s="22"/>
      <c r="VVN465" s="22"/>
      <c r="VVO465" s="22"/>
      <c r="VVP465" s="22"/>
      <c r="VVQ465" s="22"/>
      <c r="VVR465" s="22"/>
      <c r="VVS465" s="22"/>
      <c r="VVT465" s="22"/>
      <c r="VVU465" s="22"/>
      <c r="VVV465" s="22"/>
      <c r="VVW465" s="22"/>
      <c r="VVX465" s="22"/>
      <c r="VVY465" s="22"/>
      <c r="VVZ465" s="22"/>
      <c r="VWA465" s="22"/>
      <c r="VWB465" s="22"/>
      <c r="VWC465" s="22"/>
      <c r="VWD465" s="22"/>
      <c r="VWE465" s="22"/>
      <c r="VWF465" s="22"/>
      <c r="VWG465" s="22"/>
      <c r="VWH465" s="22"/>
      <c r="VWI465" s="22"/>
      <c r="VWJ465" s="22"/>
      <c r="VWK465" s="22"/>
      <c r="VWL465" s="22"/>
      <c r="VWM465" s="22"/>
      <c r="VWN465" s="22"/>
      <c r="VWO465" s="22"/>
      <c r="VWP465" s="22"/>
      <c r="VWQ465" s="22"/>
      <c r="VWR465" s="22"/>
      <c r="VWS465" s="22"/>
      <c r="VWT465" s="22"/>
      <c r="VWU465" s="22"/>
      <c r="VWV465" s="22"/>
      <c r="VWW465" s="22"/>
      <c r="VWX465" s="22"/>
      <c r="VWY465" s="22"/>
      <c r="VWZ465" s="22"/>
      <c r="VXA465" s="22"/>
      <c r="VXB465" s="22"/>
      <c r="VXC465" s="22"/>
      <c r="VXD465" s="22"/>
      <c r="VXE465" s="22"/>
      <c r="VXF465" s="22"/>
      <c r="VXG465" s="22"/>
      <c r="VXH465" s="22"/>
      <c r="VXI465" s="22"/>
      <c r="VXJ465" s="22"/>
      <c r="VXK465" s="22"/>
      <c r="VXL465" s="22"/>
      <c r="VXM465" s="22"/>
      <c r="VXN465" s="22"/>
      <c r="VXO465" s="22"/>
      <c r="VXP465" s="22"/>
      <c r="VXQ465" s="22"/>
      <c r="VXR465" s="22"/>
      <c r="VXS465" s="22"/>
      <c r="VXT465" s="22"/>
      <c r="VXU465" s="22"/>
      <c r="VXV465" s="22"/>
      <c r="VXW465" s="22"/>
      <c r="VXX465" s="22"/>
      <c r="VXY465" s="22"/>
      <c r="VXZ465" s="22"/>
      <c r="VYA465" s="22"/>
      <c r="VYB465" s="22"/>
      <c r="VYC465" s="22"/>
      <c r="VYD465" s="22"/>
      <c r="VYE465" s="22"/>
      <c r="VYF465" s="22"/>
      <c r="VYG465" s="22"/>
      <c r="VYH465" s="22"/>
      <c r="VYI465" s="22"/>
      <c r="VYJ465" s="22"/>
      <c r="VYK465" s="22"/>
      <c r="VYL465" s="22"/>
      <c r="VYM465" s="22"/>
      <c r="VYN465" s="22"/>
      <c r="VYO465" s="22"/>
      <c r="VYP465" s="22"/>
      <c r="VYQ465" s="22"/>
      <c r="VYR465" s="22"/>
      <c r="VYS465" s="22"/>
      <c r="VYT465" s="22"/>
      <c r="VYU465" s="22"/>
      <c r="VYV465" s="22"/>
      <c r="VYW465" s="22"/>
      <c r="VYX465" s="22"/>
      <c r="VYY465" s="22"/>
      <c r="VYZ465" s="22"/>
      <c r="VZA465" s="22"/>
      <c r="VZB465" s="22"/>
      <c r="VZC465" s="22"/>
      <c r="VZD465" s="22"/>
      <c r="VZE465" s="22"/>
      <c r="VZF465" s="22"/>
      <c r="VZG465" s="22"/>
      <c r="VZH465" s="22"/>
      <c r="VZI465" s="22"/>
      <c r="VZJ465" s="22"/>
      <c r="VZK465" s="22"/>
      <c r="VZL465" s="22"/>
      <c r="VZM465" s="22"/>
      <c r="VZN465" s="22"/>
      <c r="VZO465" s="22"/>
      <c r="VZP465" s="22"/>
      <c r="VZQ465" s="22"/>
      <c r="VZR465" s="22"/>
      <c r="VZS465" s="22"/>
      <c r="VZT465" s="22"/>
      <c r="VZU465" s="22"/>
      <c r="VZV465" s="22"/>
      <c r="VZW465" s="22"/>
      <c r="VZX465" s="22"/>
      <c r="VZY465" s="22"/>
      <c r="VZZ465" s="22"/>
      <c r="WAA465" s="22"/>
      <c r="WAB465" s="22"/>
      <c r="WAC465" s="22"/>
      <c r="WAD465" s="22"/>
      <c r="WAE465" s="22"/>
      <c r="WAF465" s="22"/>
      <c r="WAG465" s="22"/>
      <c r="WAH465" s="22"/>
      <c r="WAI465" s="22"/>
      <c r="WAJ465" s="22"/>
      <c r="WAK465" s="22"/>
      <c r="WAL465" s="22"/>
      <c r="WAM465" s="22"/>
      <c r="WAN465" s="22"/>
      <c r="WAO465" s="22"/>
      <c r="WAP465" s="22"/>
      <c r="WAQ465" s="22"/>
      <c r="WAR465" s="22"/>
      <c r="WAS465" s="22"/>
      <c r="WAT465" s="22"/>
      <c r="WAU465" s="22"/>
      <c r="WAV465" s="22"/>
      <c r="WAW465" s="22"/>
      <c r="WAX465" s="22"/>
      <c r="WAY465" s="22"/>
      <c r="WAZ465" s="22"/>
      <c r="WBA465" s="22"/>
      <c r="WBB465" s="22"/>
      <c r="WBC465" s="22"/>
      <c r="WBD465" s="22"/>
      <c r="WBE465" s="22"/>
      <c r="WBF465" s="22"/>
      <c r="WBG465" s="22"/>
      <c r="WBH465" s="22"/>
      <c r="WBI465" s="22"/>
      <c r="WBJ465" s="22"/>
      <c r="WBK465" s="22"/>
      <c r="WBL465" s="22"/>
      <c r="WBM465" s="22"/>
      <c r="WBN465" s="22"/>
      <c r="WBO465" s="22"/>
      <c r="WBP465" s="22"/>
      <c r="WBQ465" s="22"/>
      <c r="WBR465" s="22"/>
      <c r="WBS465" s="22"/>
      <c r="WBT465" s="22"/>
      <c r="WBU465" s="22"/>
      <c r="WBV465" s="22"/>
      <c r="WBW465" s="22"/>
      <c r="WBX465" s="22"/>
      <c r="WBY465" s="22"/>
      <c r="WBZ465" s="22"/>
      <c r="WCA465" s="22"/>
      <c r="WCB465" s="22"/>
      <c r="WCC465" s="22"/>
      <c r="WCD465" s="22"/>
      <c r="WCE465" s="22"/>
      <c r="WCF465" s="22"/>
      <c r="WCG465" s="22"/>
      <c r="WCH465" s="22"/>
      <c r="WCI465" s="22"/>
      <c r="WCJ465" s="22"/>
      <c r="WCK465" s="22"/>
      <c r="WCL465" s="22"/>
      <c r="WCM465" s="22"/>
      <c r="WCN465" s="22"/>
      <c r="WCO465" s="22"/>
      <c r="WCP465" s="22"/>
      <c r="WCQ465" s="22"/>
      <c r="WCR465" s="22"/>
      <c r="WCS465" s="22"/>
      <c r="WCT465" s="22"/>
      <c r="WCU465" s="22"/>
      <c r="WCV465" s="22"/>
      <c r="WCW465" s="22"/>
      <c r="WCX465" s="22"/>
      <c r="WCY465" s="22"/>
      <c r="WCZ465" s="22"/>
      <c r="WDA465" s="22"/>
      <c r="WDB465" s="22"/>
      <c r="WDC465" s="22"/>
      <c r="WDD465" s="22"/>
      <c r="WDE465" s="22"/>
      <c r="WDF465" s="22"/>
      <c r="WDG465" s="22"/>
      <c r="WDH465" s="22"/>
      <c r="WDI465" s="22"/>
      <c r="WDJ465" s="22"/>
      <c r="WDK465" s="22"/>
      <c r="WDL465" s="22"/>
      <c r="WDM465" s="22"/>
      <c r="WDN465" s="22"/>
      <c r="WDO465" s="22"/>
      <c r="WDP465" s="22"/>
      <c r="WDQ465" s="22"/>
      <c r="WDR465" s="22"/>
      <c r="WDS465" s="22"/>
      <c r="WDT465" s="22"/>
      <c r="WDU465" s="22"/>
      <c r="WDV465" s="22"/>
      <c r="WDW465" s="22"/>
      <c r="WDX465" s="22"/>
      <c r="WDY465" s="22"/>
      <c r="WDZ465" s="22"/>
      <c r="WEA465" s="22"/>
      <c r="WEB465" s="22"/>
      <c r="WEC465" s="22"/>
      <c r="WED465" s="22"/>
      <c r="WEE465" s="22"/>
      <c r="WEF465" s="22"/>
      <c r="WEG465" s="22"/>
      <c r="WEH465" s="22"/>
      <c r="WEI465" s="22"/>
      <c r="WEJ465" s="22"/>
      <c r="WEK465" s="22"/>
      <c r="WEL465" s="22"/>
      <c r="WEM465" s="22"/>
      <c r="WEN465" s="22"/>
      <c r="WEO465" s="22"/>
      <c r="WEP465" s="22"/>
      <c r="WEQ465" s="22"/>
      <c r="WER465" s="22"/>
      <c r="WES465" s="22"/>
      <c r="WET465" s="22"/>
      <c r="WEU465" s="22"/>
      <c r="WEV465" s="22"/>
      <c r="WEW465" s="22"/>
      <c r="WEX465" s="22"/>
      <c r="WEY465" s="22"/>
      <c r="WEZ465" s="22"/>
      <c r="WFA465" s="22"/>
      <c r="WFB465" s="22"/>
      <c r="WFC465" s="22"/>
      <c r="WFD465" s="22"/>
      <c r="WFE465" s="22"/>
      <c r="WFF465" s="22"/>
      <c r="WFG465" s="22"/>
      <c r="WFH465" s="22"/>
      <c r="WFI465" s="22"/>
      <c r="WFJ465" s="22"/>
      <c r="WFK465" s="22"/>
      <c r="WFL465" s="22"/>
      <c r="WFM465" s="22"/>
      <c r="WFN465" s="22"/>
      <c r="WFO465" s="22"/>
      <c r="WFP465" s="22"/>
      <c r="WFQ465" s="22"/>
      <c r="WFR465" s="22"/>
      <c r="WFS465" s="22"/>
      <c r="WFT465" s="22"/>
      <c r="WFU465" s="22"/>
      <c r="WFV465" s="22"/>
      <c r="WFW465" s="22"/>
      <c r="WFX465" s="22"/>
      <c r="WFY465" s="22"/>
      <c r="WFZ465" s="22"/>
      <c r="WGA465" s="22"/>
      <c r="WGB465" s="22"/>
      <c r="WGC465" s="22"/>
      <c r="WGD465" s="22"/>
      <c r="WGE465" s="22"/>
      <c r="WGF465" s="22"/>
      <c r="WGG465" s="22"/>
      <c r="WGH465" s="22"/>
      <c r="WGI465" s="22"/>
      <c r="WGJ465" s="22"/>
      <c r="WGK465" s="22"/>
      <c r="WGL465" s="22"/>
      <c r="WGM465" s="22"/>
      <c r="WGN465" s="22"/>
      <c r="WGO465" s="22"/>
      <c r="WGP465" s="22"/>
      <c r="WGQ465" s="22"/>
      <c r="WGR465" s="22"/>
      <c r="WGS465" s="22"/>
      <c r="WGT465" s="22"/>
      <c r="WGU465" s="22"/>
      <c r="WGV465" s="22"/>
      <c r="WGW465" s="22"/>
      <c r="WGX465" s="22"/>
      <c r="WGY465" s="22"/>
      <c r="WGZ465" s="22"/>
      <c r="WHA465" s="22"/>
      <c r="WHB465" s="22"/>
      <c r="WHC465" s="22"/>
      <c r="WHD465" s="22"/>
      <c r="WHE465" s="22"/>
      <c r="WHF465" s="22"/>
      <c r="WHG465" s="22"/>
      <c r="WHH465" s="22"/>
      <c r="WHI465" s="22"/>
      <c r="WHJ465" s="22"/>
      <c r="WHK465" s="22"/>
      <c r="WHL465" s="22"/>
      <c r="WHM465" s="22"/>
      <c r="WHN465" s="22"/>
      <c r="WHO465" s="22"/>
      <c r="WHP465" s="22"/>
      <c r="WHQ465" s="22"/>
      <c r="WHR465" s="22"/>
      <c r="WHS465" s="22"/>
      <c r="WHT465" s="22"/>
      <c r="WHU465" s="22"/>
      <c r="WHV465" s="22"/>
      <c r="WHW465" s="22"/>
      <c r="WHX465" s="22"/>
      <c r="WHY465" s="22"/>
      <c r="WHZ465" s="22"/>
      <c r="WIA465" s="22"/>
      <c r="WIB465" s="22"/>
      <c r="WIC465" s="22"/>
      <c r="WID465" s="22"/>
      <c r="WIE465" s="22"/>
      <c r="WIF465" s="22"/>
      <c r="WIG465" s="22"/>
      <c r="WIH465" s="22"/>
      <c r="WII465" s="22"/>
      <c r="WIJ465" s="22"/>
      <c r="WIK465" s="22"/>
      <c r="WIL465" s="22"/>
      <c r="WIM465" s="22"/>
      <c r="WIN465" s="22"/>
      <c r="WIO465" s="22"/>
      <c r="WIP465" s="22"/>
      <c r="WIQ465" s="22"/>
      <c r="WIR465" s="22"/>
      <c r="WIS465" s="22"/>
      <c r="WIT465" s="22"/>
      <c r="WIU465" s="22"/>
      <c r="WIV465" s="22"/>
      <c r="WIW465" s="22"/>
      <c r="WIX465" s="22"/>
      <c r="WIY465" s="22"/>
      <c r="WIZ465" s="22"/>
      <c r="WJA465" s="22"/>
      <c r="WJB465" s="22"/>
      <c r="WJC465" s="22"/>
      <c r="WJD465" s="22"/>
      <c r="WJE465" s="22"/>
      <c r="WJF465" s="22"/>
      <c r="WJG465" s="22"/>
      <c r="WJH465" s="22"/>
      <c r="WJI465" s="22"/>
      <c r="WJJ465" s="22"/>
      <c r="WJK465" s="22"/>
      <c r="WJL465" s="22"/>
      <c r="WJM465" s="22"/>
      <c r="WJN465" s="22"/>
      <c r="WJO465" s="22"/>
      <c r="WJP465" s="22"/>
      <c r="WJQ465" s="22"/>
      <c r="WJR465" s="22"/>
      <c r="WJS465" s="22"/>
      <c r="WJT465" s="22"/>
      <c r="WJU465" s="22"/>
      <c r="WJV465" s="22"/>
      <c r="WJW465" s="22"/>
      <c r="WJX465" s="22"/>
      <c r="WJY465" s="22"/>
      <c r="WJZ465" s="22"/>
      <c r="WKA465" s="22"/>
      <c r="WKB465" s="22"/>
      <c r="WKC465" s="22"/>
      <c r="WKD465" s="22"/>
      <c r="WKE465" s="22"/>
      <c r="WKF465" s="22"/>
      <c r="WKG465" s="22"/>
      <c r="WKH465" s="22"/>
      <c r="WKI465" s="22"/>
      <c r="WKJ465" s="22"/>
      <c r="WKK465" s="22"/>
      <c r="WKL465" s="22"/>
      <c r="WKM465" s="22"/>
      <c r="WKN465" s="22"/>
      <c r="WKO465" s="22"/>
      <c r="WKP465" s="22"/>
      <c r="WKQ465" s="22"/>
      <c r="WKR465" s="22"/>
      <c r="WKS465" s="22"/>
      <c r="WKT465" s="22"/>
      <c r="WKU465" s="22"/>
      <c r="WKV465" s="22"/>
      <c r="WKW465" s="22"/>
      <c r="WKX465" s="22"/>
      <c r="WKY465" s="22"/>
      <c r="WKZ465" s="22"/>
      <c r="WLA465" s="22"/>
      <c r="WLB465" s="22"/>
      <c r="WLC465" s="22"/>
      <c r="WLD465" s="22"/>
      <c r="WLE465" s="22"/>
      <c r="WLF465" s="22"/>
      <c r="WLG465" s="22"/>
      <c r="WLH465" s="22"/>
      <c r="WLI465" s="22"/>
      <c r="WLJ465" s="22"/>
      <c r="WLK465" s="22"/>
      <c r="WLL465" s="22"/>
      <c r="WLM465" s="22"/>
      <c r="WLN465" s="22"/>
      <c r="WLO465" s="22"/>
      <c r="WLP465" s="22"/>
      <c r="WLQ465" s="22"/>
      <c r="WLR465" s="22"/>
      <c r="WLS465" s="22"/>
      <c r="WLT465" s="22"/>
      <c r="WLU465" s="22"/>
      <c r="WLV465" s="22"/>
      <c r="WLW465" s="22"/>
      <c r="WLX465" s="22"/>
      <c r="WLY465" s="22"/>
      <c r="WLZ465" s="22"/>
      <c r="WMA465" s="22"/>
      <c r="WMB465" s="22"/>
      <c r="WMC465" s="22"/>
      <c r="WMD465" s="22"/>
      <c r="WME465" s="22"/>
      <c r="WMF465" s="22"/>
      <c r="WMG465" s="22"/>
      <c r="WMH465" s="22"/>
      <c r="WMI465" s="22"/>
      <c r="WMJ465" s="22"/>
      <c r="WMK465" s="22"/>
      <c r="WML465" s="22"/>
      <c r="WMM465" s="22"/>
      <c r="WMN465" s="22"/>
      <c r="WMO465" s="22"/>
      <c r="WMP465" s="22"/>
      <c r="WMQ465" s="22"/>
      <c r="WMR465" s="22"/>
      <c r="WMS465" s="22"/>
      <c r="WMT465" s="22"/>
      <c r="WMU465" s="22"/>
      <c r="WMV465" s="22"/>
      <c r="WMW465" s="22"/>
      <c r="WMX465" s="22"/>
      <c r="WMY465" s="22"/>
      <c r="WMZ465" s="22"/>
      <c r="WNA465" s="22"/>
      <c r="WNB465" s="22"/>
      <c r="WNC465" s="22"/>
      <c r="WND465" s="22"/>
      <c r="WNE465" s="22"/>
      <c r="WNF465" s="22"/>
      <c r="WNG465" s="22"/>
      <c r="WNH465" s="22"/>
      <c r="WNI465" s="22"/>
      <c r="WNJ465" s="22"/>
      <c r="WNK465" s="22"/>
      <c r="WNL465" s="22"/>
      <c r="WNM465" s="22"/>
      <c r="WNN465" s="22"/>
      <c r="WNO465" s="22"/>
      <c r="WNP465" s="22"/>
      <c r="WNQ465" s="22"/>
      <c r="WNR465" s="22"/>
      <c r="WNS465" s="22"/>
      <c r="WNT465" s="22"/>
      <c r="WNU465" s="22"/>
      <c r="WNV465" s="22"/>
      <c r="WNW465" s="22"/>
      <c r="WNX465" s="22"/>
      <c r="WNY465" s="22"/>
      <c r="WNZ465" s="22"/>
      <c r="WOA465" s="22"/>
      <c r="WOB465" s="22"/>
      <c r="WOC465" s="22"/>
      <c r="WOD465" s="22"/>
      <c r="WOE465" s="22"/>
      <c r="WOF465" s="22"/>
      <c r="WOG465" s="22"/>
      <c r="WOH465" s="22"/>
      <c r="WOI465" s="22"/>
      <c r="WOJ465" s="22"/>
      <c r="WOK465" s="22"/>
      <c r="WOL465" s="22"/>
      <c r="WOM465" s="22"/>
      <c r="WON465" s="22"/>
      <c r="WOO465" s="22"/>
      <c r="WOP465" s="22"/>
      <c r="WOQ465" s="22"/>
      <c r="WOR465" s="22"/>
      <c r="WOS465" s="22"/>
      <c r="WOT465" s="22"/>
      <c r="WOU465" s="22"/>
      <c r="WOV465" s="22"/>
      <c r="WOW465" s="22"/>
      <c r="WOX465" s="22"/>
      <c r="WOY465" s="22"/>
      <c r="WOZ465" s="22"/>
      <c r="WPA465" s="22"/>
      <c r="WPB465" s="22"/>
      <c r="WPC465" s="22"/>
      <c r="WPD465" s="22"/>
      <c r="WPE465" s="22"/>
      <c r="WPF465" s="22"/>
      <c r="WPG465" s="22"/>
      <c r="WPH465" s="22"/>
      <c r="WPI465" s="22"/>
      <c r="WPJ465" s="22"/>
      <c r="WPK465" s="22"/>
      <c r="WPL465" s="22"/>
      <c r="WPM465" s="22"/>
      <c r="WPN465" s="22"/>
      <c r="WPO465" s="22"/>
      <c r="WPP465" s="22"/>
      <c r="WPQ465" s="22"/>
      <c r="WPR465" s="22"/>
      <c r="WPS465" s="22"/>
      <c r="WPT465" s="22"/>
      <c r="WPU465" s="22"/>
      <c r="WPV465" s="22"/>
      <c r="WPW465" s="22"/>
      <c r="WPX465" s="22"/>
      <c r="WPY465" s="22"/>
      <c r="WPZ465" s="22"/>
      <c r="WQA465" s="22"/>
      <c r="WQB465" s="22"/>
      <c r="WQC465" s="22"/>
      <c r="WQD465" s="22"/>
      <c r="WQE465" s="22"/>
      <c r="WQF465" s="22"/>
      <c r="WQG465" s="22"/>
      <c r="WQH465" s="22"/>
      <c r="WQI465" s="22"/>
      <c r="WQJ465" s="22"/>
      <c r="WQK465" s="22"/>
      <c r="WQL465" s="22"/>
      <c r="WQM465" s="22"/>
      <c r="WQN465" s="22"/>
      <c r="WQO465" s="22"/>
      <c r="WQP465" s="22"/>
      <c r="WQQ465" s="22"/>
      <c r="WQR465" s="22"/>
      <c r="WQS465" s="22"/>
      <c r="WQT465" s="22"/>
      <c r="WQU465" s="22"/>
      <c r="WQV465" s="22"/>
      <c r="WQW465" s="22"/>
      <c r="WQX465" s="22"/>
      <c r="WQY465" s="22"/>
      <c r="WQZ465" s="22"/>
      <c r="WRA465" s="22"/>
      <c r="WRB465" s="22"/>
      <c r="WRC465" s="22"/>
      <c r="WRD465" s="22"/>
      <c r="WRE465" s="22"/>
      <c r="WRF465" s="22"/>
      <c r="WRG465" s="22"/>
      <c r="WRH465" s="22"/>
      <c r="WRI465" s="22"/>
      <c r="WRJ465" s="22"/>
      <c r="WRK465" s="22"/>
      <c r="WRL465" s="22"/>
      <c r="WRM465" s="22"/>
      <c r="WRN465" s="22"/>
      <c r="WRO465" s="22"/>
      <c r="WRP465" s="22"/>
      <c r="WRQ465" s="22"/>
      <c r="WRR465" s="22"/>
      <c r="WRS465" s="22"/>
      <c r="WRT465" s="22"/>
      <c r="WRU465" s="22"/>
      <c r="WRV465" s="22"/>
      <c r="WRW465" s="22"/>
      <c r="WRX465" s="22"/>
      <c r="WRY465" s="22"/>
      <c r="WRZ465" s="22"/>
      <c r="WSA465" s="22"/>
      <c r="WSB465" s="22"/>
      <c r="WSC465" s="22"/>
      <c r="WSD465" s="22"/>
      <c r="WSE465" s="22"/>
      <c r="WSF465" s="22"/>
      <c r="WSG465" s="22"/>
      <c r="WSH465" s="22"/>
      <c r="WSI465" s="22"/>
      <c r="WSJ465" s="22"/>
      <c r="WSK465" s="22"/>
      <c r="WSL465" s="22"/>
      <c r="WSM465" s="22"/>
      <c r="WSN465" s="22"/>
      <c r="WSO465" s="22"/>
      <c r="WSP465" s="22"/>
      <c r="WSQ465" s="22"/>
      <c r="WSR465" s="22"/>
      <c r="WSS465" s="22"/>
      <c r="WST465" s="22"/>
      <c r="WSU465" s="22"/>
      <c r="WSV465" s="22"/>
      <c r="WSW465" s="22"/>
      <c r="WSX465" s="22"/>
      <c r="WSY465" s="22"/>
      <c r="WSZ465" s="22"/>
      <c r="WTA465" s="22"/>
      <c r="WTB465" s="22"/>
      <c r="WTC465" s="22"/>
      <c r="WTD465" s="22"/>
      <c r="WTE465" s="22"/>
      <c r="WTF465" s="22"/>
      <c r="WTG465" s="22"/>
      <c r="WTH465" s="22"/>
      <c r="WTI465" s="22"/>
      <c r="WTJ465" s="22"/>
      <c r="WTK465" s="22"/>
      <c r="WTL465" s="22"/>
      <c r="WTM465" s="22"/>
      <c r="WTN465" s="22"/>
      <c r="WTO465" s="22"/>
      <c r="WTP465" s="22"/>
      <c r="WTQ465" s="22"/>
      <c r="WTR465" s="22"/>
      <c r="WTS465" s="22"/>
      <c r="WTT465" s="22"/>
      <c r="WTU465" s="22"/>
      <c r="WTV465" s="22"/>
      <c r="WTW465" s="22"/>
      <c r="WTX465" s="22"/>
      <c r="WTY465" s="22"/>
      <c r="WTZ465" s="22"/>
      <c r="WUA465" s="22"/>
      <c r="WUB465" s="22"/>
      <c r="WUC465" s="22"/>
      <c r="WUD465" s="22"/>
      <c r="WUE465" s="22"/>
      <c r="WUF465" s="22"/>
      <c r="WUG465" s="22"/>
      <c r="WUH465" s="22"/>
      <c r="WUI465" s="22"/>
      <c r="WUJ465" s="22"/>
      <c r="WUK465" s="22"/>
      <c r="WUL465" s="22"/>
      <c r="WUM465" s="22"/>
      <c r="WUN465" s="22"/>
      <c r="WUO465" s="22"/>
      <c r="WUP465" s="22"/>
      <c r="WUQ465" s="22"/>
      <c r="WUR465" s="22"/>
      <c r="WUS465" s="22"/>
      <c r="WUT465" s="22"/>
      <c r="WUU465" s="22"/>
      <c r="WUV465" s="22"/>
      <c r="WUW465" s="22"/>
      <c r="WUX465" s="22"/>
      <c r="WUY465" s="22"/>
      <c r="WUZ465" s="22"/>
      <c r="WVA465" s="22"/>
      <c r="WVB465" s="22"/>
      <c r="WVC465" s="22"/>
      <c r="WVD465" s="22"/>
      <c r="WVE465" s="22"/>
      <c r="WVF465" s="22"/>
      <c r="WVG465" s="22"/>
      <c r="WVH465" s="22"/>
      <c r="WVI465" s="22"/>
      <c r="WVJ465" s="22"/>
      <c r="WVK465" s="22"/>
      <c r="WVL465" s="22"/>
      <c r="WVM465" s="22"/>
      <c r="WVN465" s="22"/>
      <c r="WVO465" s="22"/>
      <c r="WVP465" s="22"/>
      <c r="WVQ465" s="22"/>
      <c r="WVR465" s="22"/>
      <c r="WVS465" s="22"/>
      <c r="WVT465" s="22"/>
      <c r="WVU465" s="22"/>
      <c r="WVV465" s="22"/>
      <c r="WVW465" s="22"/>
      <c r="WVX465" s="22"/>
      <c r="WVY465" s="22"/>
      <c r="WVZ465" s="22"/>
      <c r="WWA465" s="22"/>
      <c r="WWB465" s="22"/>
      <c r="WWC465" s="22"/>
      <c r="WWD465" s="22"/>
      <c r="WWE465" s="22"/>
      <c r="WWF465" s="22"/>
      <c r="WWG465" s="22"/>
      <c r="WWH465" s="22"/>
      <c r="WWI465" s="22"/>
      <c r="WWJ465" s="22"/>
      <c r="WWK465" s="22"/>
      <c r="WWL465" s="22"/>
      <c r="WWM465" s="22"/>
      <c r="WWN465" s="22"/>
      <c r="WWO465" s="22"/>
      <c r="WWP465" s="22"/>
      <c r="WWQ465" s="22"/>
      <c r="WWR465" s="22"/>
      <c r="WWS465" s="22"/>
      <c r="WWT465" s="22"/>
      <c r="WWU465" s="22"/>
      <c r="WWV465" s="22"/>
      <c r="WWW465" s="22"/>
      <c r="WWX465" s="22"/>
      <c r="WWY465" s="22"/>
      <c r="WWZ465" s="22"/>
      <c r="WXA465" s="22"/>
      <c r="WXB465" s="22"/>
      <c r="WXC465" s="22"/>
      <c r="WXD465" s="22"/>
      <c r="WXE465" s="22"/>
      <c r="WXF465" s="22"/>
      <c r="WXG465" s="22"/>
      <c r="WXH465" s="22"/>
      <c r="WXI465" s="22"/>
      <c r="WXJ465" s="22"/>
      <c r="WXK465" s="22"/>
      <c r="WXL465" s="22"/>
      <c r="WXM465" s="22"/>
      <c r="WXN465" s="22"/>
      <c r="WXO465" s="22"/>
      <c r="WXP465" s="22"/>
      <c r="WXQ465" s="22"/>
      <c r="WXR465" s="22"/>
      <c r="WXS465" s="22"/>
      <c r="WXT465" s="22"/>
      <c r="WXU465" s="22"/>
      <c r="WXV465" s="22"/>
      <c r="WXW465" s="22"/>
      <c r="WXX465" s="22"/>
      <c r="WXY465" s="22"/>
      <c r="WXZ465" s="22"/>
      <c r="WYA465" s="22"/>
      <c r="WYB465" s="22"/>
      <c r="WYC465" s="22"/>
      <c r="WYD465" s="22"/>
      <c r="WYE465" s="22"/>
      <c r="WYF465" s="22"/>
      <c r="WYG465" s="22"/>
      <c r="WYH465" s="22"/>
      <c r="WYI465" s="22"/>
      <c r="WYJ465" s="22"/>
      <c r="WYK465" s="22"/>
      <c r="WYL465" s="22"/>
      <c r="WYM465" s="22"/>
      <c r="WYN465" s="22"/>
      <c r="WYO465" s="22"/>
      <c r="WYP465" s="22"/>
      <c r="WYQ465" s="22"/>
      <c r="WYR465" s="22"/>
      <c r="WYS465" s="22"/>
      <c r="WYT465" s="22"/>
      <c r="WYU465" s="22"/>
      <c r="WYV465" s="22"/>
      <c r="WYW465" s="22"/>
      <c r="WYX465" s="22"/>
      <c r="WYY465" s="22"/>
      <c r="WYZ465" s="22"/>
      <c r="WZA465" s="22"/>
      <c r="WZB465" s="22"/>
      <c r="WZC465" s="22"/>
      <c r="WZD465" s="22"/>
      <c r="WZE465" s="22"/>
      <c r="WZF465" s="22"/>
      <c r="WZG465" s="22"/>
      <c r="WZH465" s="22"/>
      <c r="WZI465" s="22"/>
      <c r="WZJ465" s="22"/>
      <c r="WZK465" s="22"/>
      <c r="WZL465" s="22"/>
      <c r="WZM465" s="22"/>
      <c r="WZN465" s="22"/>
      <c r="WZO465" s="22"/>
      <c r="WZP465" s="22"/>
      <c r="WZQ465" s="22"/>
      <c r="WZR465" s="22"/>
      <c r="WZS465" s="22"/>
      <c r="WZT465" s="22"/>
      <c r="WZU465" s="22"/>
      <c r="WZV465" s="22"/>
      <c r="WZW465" s="22"/>
      <c r="WZX465" s="22"/>
      <c r="WZY465" s="22"/>
      <c r="WZZ465" s="22"/>
      <c r="XAA465" s="22"/>
      <c r="XAB465" s="22"/>
      <c r="XAC465" s="22"/>
      <c r="XAD465" s="22"/>
      <c r="XAE465" s="22"/>
      <c r="XAF465" s="22"/>
      <c r="XAG465" s="22"/>
      <c r="XAH465" s="22"/>
      <c r="XAI465" s="22"/>
      <c r="XAJ465" s="22"/>
      <c r="XAK465" s="22"/>
      <c r="XAL465" s="22"/>
      <c r="XAM465" s="22"/>
      <c r="XAN465" s="22"/>
      <c r="XAO465" s="22"/>
      <c r="XAP465" s="22"/>
      <c r="XAQ465" s="22"/>
      <c r="XAR465" s="22"/>
      <c r="XAS465" s="22"/>
      <c r="XAT465" s="22"/>
      <c r="XAU465" s="22"/>
      <c r="XAV465" s="22"/>
      <c r="XAW465" s="22"/>
      <c r="XAX465" s="22"/>
      <c r="XAY465" s="22"/>
      <c r="XAZ465" s="22"/>
      <c r="XBA465" s="22"/>
      <c r="XBB465" s="22"/>
      <c r="XBC465" s="22"/>
      <c r="XBD465" s="22"/>
      <c r="XBE465" s="22"/>
      <c r="XBF465" s="22"/>
      <c r="XBG465" s="22"/>
      <c r="XBH465" s="22"/>
      <c r="XBI465" s="22"/>
      <c r="XBJ465" s="22"/>
      <c r="XBK465" s="22"/>
      <c r="XBL465" s="22"/>
      <c r="XBM465" s="22"/>
      <c r="XBN465" s="22"/>
      <c r="XBO465" s="22"/>
      <c r="XBP465" s="22"/>
      <c r="XBQ465" s="22"/>
      <c r="XBR465" s="22"/>
      <c r="XBS465" s="22"/>
      <c r="XBT465" s="22"/>
      <c r="XBU465" s="22"/>
      <c r="XBV465" s="22"/>
      <c r="XBW465" s="22"/>
      <c r="XBX465" s="22"/>
      <c r="XBY465" s="22"/>
      <c r="XBZ465" s="22"/>
      <c r="XCA465" s="22"/>
      <c r="XCB465" s="22"/>
      <c r="XCC465" s="22"/>
      <c r="XCD465" s="22"/>
      <c r="XCE465" s="22"/>
      <c r="XCF465" s="22"/>
      <c r="XCG465" s="22"/>
      <c r="XCH465" s="22"/>
      <c r="XCI465" s="22"/>
      <c r="XCJ465" s="22"/>
      <c r="XCK465" s="22"/>
      <c r="XCL465" s="22"/>
      <c r="XCM465" s="22"/>
      <c r="XCN465" s="22"/>
      <c r="XCO465" s="22"/>
      <c r="XCP465" s="22"/>
      <c r="XCQ465" s="22"/>
      <c r="XCR465" s="22"/>
      <c r="XCS465" s="22"/>
      <c r="XCT465" s="22"/>
      <c r="XCU465" s="22"/>
      <c r="XCV465" s="22"/>
      <c r="XCW465" s="22"/>
      <c r="XCX465" s="22"/>
      <c r="XCY465" s="22"/>
      <c r="XCZ465" s="22"/>
      <c r="XDA465" s="22"/>
      <c r="XDB465" s="22"/>
      <c r="XDC465" s="22"/>
      <c r="XDD465" s="22"/>
      <c r="XDE465" s="22"/>
      <c r="XDF465" s="22"/>
      <c r="XDG465" s="22"/>
      <c r="XDH465" s="22"/>
      <c r="XDI465" s="22"/>
      <c r="XDJ465" s="22"/>
      <c r="XDK465" s="22"/>
      <c r="XDL465" s="22"/>
      <c r="XDM465" s="22"/>
      <c r="XDN465" s="22"/>
      <c r="XDO465" s="22"/>
      <c r="XDP465" s="22"/>
      <c r="XDQ465" s="22"/>
      <c r="XDR465" s="22"/>
      <c r="XDS465" s="22"/>
      <c r="XDT465" s="22"/>
      <c r="XDU465" s="22"/>
      <c r="XDV465" s="22"/>
      <c r="XDW465" s="22"/>
      <c r="XDX465" s="22"/>
      <c r="XDY465" s="22"/>
      <c r="XDZ465" s="22"/>
      <c r="XEA465" s="22"/>
      <c r="XEB465" s="22"/>
      <c r="XEC465" s="22"/>
      <c r="XED465" s="22"/>
      <c r="XEE465" s="22"/>
      <c r="XEF465" s="22"/>
      <c r="XEG465" s="22"/>
      <c r="XEH465" s="22"/>
      <c r="XEI465" s="22"/>
      <c r="XEJ465" s="22"/>
      <c r="XEK465" s="22"/>
      <c r="XEL465" s="22"/>
      <c r="XEM465" s="22"/>
      <c r="XEN465" s="22"/>
      <c r="XEO465" s="22"/>
      <c r="XEP465" s="22"/>
      <c r="XEQ465" s="22"/>
      <c r="XER465" s="22"/>
      <c r="XES465" s="22"/>
      <c r="XET465" s="22"/>
      <c r="XEU465" s="22"/>
      <c r="XEV465" s="22"/>
      <c r="XEW465" s="22"/>
      <c r="XEX465" s="22"/>
      <c r="XEY465" s="22"/>
      <c r="XEZ465" s="22"/>
      <c r="XFA465" s="22"/>
      <c r="XFB465" s="22"/>
      <c r="XFC465" s="22"/>
    </row>
    <row r="466" spans="1:16383" x14ac:dyDescent="0.15">
      <c r="A466" s="71">
        <v>54</v>
      </c>
      <c r="B466" s="71">
        <v>4</v>
      </c>
      <c r="C466" s="71">
        <v>7</v>
      </c>
      <c r="D466" s="71">
        <v>3</v>
      </c>
      <c r="E466" s="72" t="s">
        <v>802</v>
      </c>
      <c r="F466" s="73" t="s">
        <v>636</v>
      </c>
      <c r="G466" s="71">
        <v>24</v>
      </c>
      <c r="H466" s="73" t="s">
        <v>148</v>
      </c>
      <c r="I466" s="145" t="s">
        <v>23</v>
      </c>
      <c r="J466" s="80">
        <v>5643</v>
      </c>
      <c r="K466" s="80"/>
      <c r="L466" s="71" t="s">
        <v>282</v>
      </c>
      <c r="M466" s="80">
        <v>1922877</v>
      </c>
      <c r="N466" s="80">
        <v>1744878</v>
      </c>
      <c r="O466" s="80">
        <v>31113</v>
      </c>
      <c r="P466" s="80">
        <v>115710</v>
      </c>
      <c r="Q466" s="80">
        <v>5334</v>
      </c>
      <c r="R466" s="80">
        <v>25842</v>
      </c>
      <c r="S466" s="73" t="s">
        <v>632</v>
      </c>
      <c r="T466" s="149"/>
    </row>
    <row r="467" spans="1:16383" x14ac:dyDescent="0.15">
      <c r="A467" s="2">
        <v>62</v>
      </c>
      <c r="B467" s="2">
        <v>4</v>
      </c>
      <c r="C467" s="2">
        <v>8</v>
      </c>
      <c r="D467" s="2">
        <v>1</v>
      </c>
      <c r="E467" s="72" t="s">
        <v>802</v>
      </c>
      <c r="F467" s="1" t="s">
        <v>22</v>
      </c>
      <c r="G467" s="17">
        <v>21</v>
      </c>
      <c r="H467" s="12" t="s">
        <v>56</v>
      </c>
      <c r="I467" s="3" t="s">
        <v>23</v>
      </c>
      <c r="J467" s="24">
        <v>20</v>
      </c>
      <c r="K467" s="24"/>
      <c r="L467" s="2" t="s">
        <v>282</v>
      </c>
      <c r="M467" s="5">
        <v>2902245</v>
      </c>
      <c r="N467" s="5">
        <v>2733178</v>
      </c>
      <c r="O467" s="5">
        <v>31113</v>
      </c>
      <c r="P467" s="5">
        <v>110710</v>
      </c>
      <c r="Q467" s="5">
        <v>1402</v>
      </c>
      <c r="R467" s="5">
        <v>25842</v>
      </c>
      <c r="S467" s="12"/>
      <c r="T467" s="22"/>
      <c r="U467" s="22"/>
      <c r="V467" s="22"/>
      <c r="W467" s="22"/>
      <c r="X467" s="22"/>
      <c r="Y467" s="22"/>
      <c r="Z467" s="22"/>
      <c r="AA467" s="22"/>
      <c r="AB467" s="22"/>
      <c r="AC467" s="22"/>
      <c r="AD467" s="22"/>
      <c r="AE467" s="22"/>
      <c r="AF467" s="22"/>
      <c r="AG467" s="22"/>
      <c r="AH467" s="22"/>
      <c r="AI467" s="22"/>
      <c r="AJ467" s="22"/>
      <c r="AK467" s="22"/>
      <c r="AL467" s="22"/>
      <c r="AM467" s="22"/>
      <c r="AN467" s="22"/>
      <c r="AO467" s="22"/>
      <c r="AP467" s="22"/>
      <c r="AQ467" s="22"/>
      <c r="AR467" s="22"/>
      <c r="AS467" s="22"/>
      <c r="AT467" s="22"/>
      <c r="AU467" s="22"/>
      <c r="AV467" s="22"/>
      <c r="AW467" s="22"/>
      <c r="AX467" s="22"/>
      <c r="AY467" s="22"/>
      <c r="AZ467" s="22"/>
      <c r="BA467" s="22"/>
      <c r="BB467" s="22"/>
      <c r="BC467" s="22"/>
      <c r="BD467" s="22"/>
      <c r="BE467" s="22"/>
      <c r="BF467" s="22"/>
      <c r="BG467" s="22"/>
      <c r="BH467" s="22"/>
      <c r="BI467" s="22"/>
      <c r="BJ467" s="22"/>
      <c r="BK467" s="22"/>
      <c r="BL467" s="22"/>
      <c r="BM467" s="22"/>
      <c r="BN467" s="22"/>
      <c r="BO467" s="22"/>
      <c r="BP467" s="22"/>
      <c r="BQ467" s="22"/>
      <c r="BR467" s="22"/>
      <c r="BS467" s="22"/>
      <c r="BT467" s="22"/>
      <c r="BU467" s="22"/>
      <c r="BV467" s="22"/>
      <c r="BW467" s="22"/>
      <c r="BX467" s="22"/>
      <c r="BY467" s="22"/>
      <c r="BZ467" s="22"/>
      <c r="CA467" s="22"/>
      <c r="CB467" s="22"/>
      <c r="CC467" s="22"/>
      <c r="CD467" s="22"/>
      <c r="CE467" s="22"/>
      <c r="CF467" s="22"/>
      <c r="CG467" s="22"/>
      <c r="CH467" s="22"/>
      <c r="CI467" s="22"/>
      <c r="CJ467" s="22"/>
      <c r="CK467" s="22"/>
      <c r="CL467" s="22"/>
      <c r="CM467" s="22"/>
      <c r="CN467" s="22"/>
      <c r="CO467" s="22"/>
      <c r="CP467" s="22"/>
      <c r="CQ467" s="22"/>
      <c r="CR467" s="22"/>
      <c r="CS467" s="22"/>
      <c r="CT467" s="22"/>
      <c r="CU467" s="22"/>
      <c r="CV467" s="22"/>
      <c r="CW467" s="22"/>
      <c r="CX467" s="22"/>
      <c r="CY467" s="22"/>
      <c r="CZ467" s="22"/>
      <c r="DA467" s="22"/>
      <c r="DB467" s="22"/>
      <c r="DC467" s="22"/>
      <c r="DD467" s="22"/>
      <c r="DE467" s="22"/>
      <c r="DF467" s="22"/>
      <c r="DG467" s="22"/>
      <c r="DH467" s="22"/>
      <c r="DI467" s="22"/>
      <c r="DJ467" s="22"/>
      <c r="DK467" s="22"/>
      <c r="DL467" s="22"/>
      <c r="DM467" s="22"/>
      <c r="DN467" s="22"/>
      <c r="DO467" s="22"/>
      <c r="DP467" s="22"/>
      <c r="DQ467" s="22"/>
      <c r="DR467" s="22"/>
      <c r="DS467" s="22"/>
      <c r="DT467" s="22"/>
      <c r="DU467" s="22"/>
      <c r="DV467" s="22"/>
      <c r="DW467" s="22"/>
      <c r="DX467" s="22"/>
      <c r="DY467" s="22"/>
      <c r="DZ467" s="22"/>
      <c r="EA467" s="22"/>
      <c r="EB467" s="22"/>
      <c r="EC467" s="22"/>
      <c r="ED467" s="22"/>
      <c r="EE467" s="22"/>
      <c r="EF467" s="22"/>
      <c r="EG467" s="22"/>
      <c r="EH467" s="22"/>
      <c r="EI467" s="22"/>
      <c r="EJ467" s="22"/>
      <c r="EK467" s="22"/>
      <c r="EL467" s="22"/>
      <c r="EM467" s="22"/>
      <c r="EN467" s="22"/>
      <c r="EO467" s="22"/>
      <c r="EP467" s="22"/>
      <c r="EQ467" s="22"/>
      <c r="ER467" s="22"/>
      <c r="ES467" s="22"/>
      <c r="ET467" s="22"/>
      <c r="EU467" s="22"/>
      <c r="EV467" s="22"/>
      <c r="EW467" s="22"/>
      <c r="EX467" s="22"/>
      <c r="EY467" s="22"/>
      <c r="EZ467" s="22"/>
      <c r="FA467" s="22"/>
      <c r="FB467" s="22"/>
      <c r="FC467" s="22"/>
      <c r="FD467" s="22"/>
      <c r="FE467" s="22"/>
      <c r="FF467" s="22"/>
      <c r="FG467" s="22"/>
      <c r="FH467" s="22"/>
      <c r="FI467" s="22"/>
      <c r="FJ467" s="22"/>
      <c r="FK467" s="22"/>
      <c r="FL467" s="22"/>
      <c r="FM467" s="22"/>
      <c r="FN467" s="22"/>
      <c r="FO467" s="22"/>
      <c r="FP467" s="22"/>
      <c r="FQ467" s="22"/>
      <c r="FR467" s="22"/>
      <c r="FS467" s="22"/>
      <c r="FT467" s="22"/>
      <c r="FU467" s="22"/>
      <c r="FV467" s="22"/>
      <c r="FW467" s="22"/>
      <c r="FX467" s="22"/>
      <c r="FY467" s="22"/>
      <c r="FZ467" s="22"/>
      <c r="GA467" s="22"/>
      <c r="GB467" s="22"/>
      <c r="GC467" s="22"/>
      <c r="GD467" s="22"/>
      <c r="GE467" s="22"/>
      <c r="GF467" s="22"/>
      <c r="GG467" s="22"/>
      <c r="GH467" s="22"/>
      <c r="GI467" s="22"/>
      <c r="GJ467" s="22"/>
      <c r="GK467" s="22"/>
      <c r="GL467" s="22"/>
      <c r="GM467" s="22"/>
      <c r="GN467" s="22"/>
      <c r="GO467" s="22"/>
      <c r="GP467" s="22"/>
      <c r="GQ467" s="22"/>
      <c r="GR467" s="22"/>
      <c r="GS467" s="22"/>
      <c r="GT467" s="22"/>
      <c r="GU467" s="22"/>
      <c r="GV467" s="22"/>
      <c r="GW467" s="22"/>
      <c r="GX467" s="22"/>
      <c r="GY467" s="22"/>
      <c r="GZ467" s="22"/>
      <c r="HA467" s="22"/>
      <c r="HB467" s="22"/>
      <c r="HC467" s="22"/>
      <c r="HD467" s="22"/>
      <c r="HE467" s="22"/>
      <c r="HF467" s="22"/>
      <c r="HG467" s="22"/>
      <c r="HH467" s="22"/>
      <c r="HI467" s="22"/>
      <c r="HJ467" s="22"/>
      <c r="HK467" s="22"/>
      <c r="HL467" s="22"/>
      <c r="HM467" s="22"/>
      <c r="HN467" s="22"/>
      <c r="HO467" s="22"/>
      <c r="HP467" s="22"/>
      <c r="HQ467" s="22"/>
      <c r="HR467" s="22"/>
      <c r="HS467" s="22"/>
      <c r="HT467" s="22"/>
      <c r="HU467" s="22"/>
      <c r="HV467" s="22"/>
      <c r="HW467" s="22"/>
      <c r="HX467" s="22"/>
      <c r="HY467" s="22"/>
      <c r="HZ467" s="22"/>
      <c r="IA467" s="22"/>
      <c r="IB467" s="22"/>
      <c r="IC467" s="22"/>
      <c r="ID467" s="22"/>
      <c r="IE467" s="22"/>
      <c r="IF467" s="22"/>
      <c r="IG467" s="22"/>
      <c r="IH467" s="22"/>
      <c r="II467" s="22"/>
      <c r="IJ467" s="22"/>
      <c r="IK467" s="22"/>
      <c r="IL467" s="22"/>
      <c r="IM467" s="22"/>
      <c r="IN467" s="22"/>
      <c r="IO467" s="22"/>
      <c r="IP467" s="22"/>
      <c r="IQ467" s="22"/>
      <c r="IR467" s="22"/>
      <c r="IS467" s="22"/>
      <c r="IT467" s="22"/>
      <c r="IU467" s="22"/>
      <c r="IV467" s="22"/>
      <c r="IW467" s="22"/>
      <c r="IX467" s="22"/>
      <c r="IY467" s="22"/>
      <c r="IZ467" s="22"/>
      <c r="JA467" s="22"/>
      <c r="JB467" s="22"/>
      <c r="JC467" s="22"/>
      <c r="JD467" s="22"/>
      <c r="JE467" s="22"/>
      <c r="JF467" s="22"/>
      <c r="JG467" s="22"/>
      <c r="JH467" s="22"/>
      <c r="JI467" s="22"/>
      <c r="JJ467" s="22"/>
      <c r="JK467" s="22"/>
      <c r="JL467" s="22"/>
      <c r="JM467" s="22"/>
      <c r="JN467" s="22"/>
      <c r="JO467" s="22"/>
      <c r="JP467" s="22"/>
      <c r="JQ467" s="22"/>
      <c r="JR467" s="22"/>
      <c r="JS467" s="22"/>
      <c r="JT467" s="22"/>
      <c r="JU467" s="22"/>
      <c r="JV467" s="22"/>
      <c r="JW467" s="22"/>
      <c r="JX467" s="22"/>
      <c r="JY467" s="22"/>
      <c r="JZ467" s="22"/>
      <c r="KA467" s="22"/>
      <c r="KB467" s="22"/>
      <c r="KC467" s="22"/>
      <c r="KD467" s="22"/>
      <c r="KE467" s="22"/>
      <c r="KF467" s="22"/>
      <c r="KG467" s="22"/>
      <c r="KH467" s="22"/>
      <c r="KI467" s="22"/>
      <c r="KJ467" s="22"/>
      <c r="KK467" s="22"/>
      <c r="KL467" s="22"/>
      <c r="KM467" s="22"/>
      <c r="KN467" s="22"/>
      <c r="KO467" s="22"/>
      <c r="KP467" s="22"/>
      <c r="KQ467" s="22"/>
      <c r="KR467" s="22"/>
      <c r="KS467" s="22"/>
      <c r="KT467" s="22"/>
      <c r="KU467" s="22"/>
      <c r="KV467" s="22"/>
      <c r="KW467" s="22"/>
      <c r="KX467" s="22"/>
      <c r="KY467" s="22"/>
      <c r="KZ467" s="22"/>
      <c r="LA467" s="22"/>
      <c r="LB467" s="22"/>
      <c r="LC467" s="22"/>
      <c r="LD467" s="22"/>
      <c r="LE467" s="22"/>
      <c r="LF467" s="22"/>
      <c r="LG467" s="22"/>
      <c r="LH467" s="22"/>
      <c r="LI467" s="22"/>
      <c r="LJ467" s="22"/>
      <c r="LK467" s="22"/>
      <c r="LL467" s="22"/>
      <c r="LM467" s="22"/>
      <c r="LN467" s="22"/>
      <c r="LO467" s="22"/>
      <c r="LP467" s="22"/>
      <c r="LQ467" s="22"/>
      <c r="LR467" s="22"/>
      <c r="LS467" s="22"/>
      <c r="LT467" s="22"/>
      <c r="LU467" s="22"/>
      <c r="LV467" s="22"/>
      <c r="LW467" s="22"/>
      <c r="LX467" s="22"/>
      <c r="LY467" s="22"/>
      <c r="LZ467" s="22"/>
      <c r="MA467" s="22"/>
      <c r="MB467" s="22"/>
      <c r="MC467" s="22"/>
      <c r="MD467" s="22"/>
      <c r="ME467" s="22"/>
      <c r="MF467" s="22"/>
      <c r="MG467" s="22"/>
      <c r="MH467" s="22"/>
      <c r="MI467" s="22"/>
      <c r="MJ467" s="22"/>
      <c r="MK467" s="22"/>
      <c r="ML467" s="22"/>
      <c r="MM467" s="22"/>
      <c r="MN467" s="22"/>
      <c r="MO467" s="22"/>
      <c r="MP467" s="22"/>
      <c r="MQ467" s="22"/>
      <c r="MR467" s="22"/>
      <c r="MS467" s="22"/>
      <c r="MT467" s="22"/>
      <c r="MU467" s="22"/>
      <c r="MV467" s="22"/>
      <c r="MW467" s="22"/>
      <c r="MX467" s="22"/>
      <c r="MY467" s="22"/>
      <c r="MZ467" s="22"/>
      <c r="NA467" s="22"/>
      <c r="NB467" s="22"/>
      <c r="NC467" s="22"/>
      <c r="ND467" s="22"/>
      <c r="NE467" s="22"/>
      <c r="NF467" s="22"/>
      <c r="NG467" s="22"/>
      <c r="NH467" s="22"/>
      <c r="NI467" s="22"/>
      <c r="NJ467" s="22"/>
      <c r="NK467" s="22"/>
      <c r="NL467" s="22"/>
      <c r="NM467" s="22"/>
      <c r="NN467" s="22"/>
      <c r="NO467" s="22"/>
      <c r="NP467" s="22"/>
      <c r="NQ467" s="22"/>
      <c r="NR467" s="22"/>
      <c r="NS467" s="22"/>
      <c r="NT467" s="22"/>
      <c r="NU467" s="22"/>
      <c r="NV467" s="22"/>
      <c r="NW467" s="22"/>
      <c r="NX467" s="22"/>
      <c r="NY467" s="22"/>
      <c r="NZ467" s="22"/>
      <c r="OA467" s="22"/>
      <c r="OB467" s="22"/>
      <c r="OC467" s="22"/>
      <c r="OD467" s="22"/>
      <c r="OE467" s="22"/>
      <c r="OF467" s="22"/>
      <c r="OG467" s="22"/>
      <c r="OH467" s="22"/>
      <c r="OI467" s="22"/>
      <c r="OJ467" s="22"/>
      <c r="OK467" s="22"/>
      <c r="OL467" s="22"/>
      <c r="OM467" s="22"/>
      <c r="ON467" s="22"/>
      <c r="OO467" s="22"/>
      <c r="OP467" s="22"/>
      <c r="OQ467" s="22"/>
      <c r="OR467" s="22"/>
      <c r="OS467" s="22"/>
      <c r="OT467" s="22"/>
      <c r="OU467" s="22"/>
      <c r="OV467" s="22"/>
      <c r="OW467" s="22"/>
      <c r="OX467" s="22"/>
      <c r="OY467" s="22"/>
      <c r="OZ467" s="22"/>
      <c r="PA467" s="22"/>
      <c r="PB467" s="22"/>
      <c r="PC467" s="22"/>
      <c r="PD467" s="22"/>
      <c r="PE467" s="22"/>
      <c r="PF467" s="22"/>
      <c r="PG467" s="22"/>
      <c r="PH467" s="22"/>
      <c r="PI467" s="22"/>
      <c r="PJ467" s="22"/>
      <c r="PK467" s="22"/>
      <c r="PL467" s="22"/>
      <c r="PM467" s="22"/>
      <c r="PN467" s="22"/>
      <c r="PO467" s="22"/>
      <c r="PP467" s="22"/>
      <c r="PQ467" s="22"/>
      <c r="PR467" s="22"/>
      <c r="PS467" s="22"/>
      <c r="PT467" s="22"/>
      <c r="PU467" s="22"/>
      <c r="PV467" s="22"/>
      <c r="PW467" s="22"/>
      <c r="PX467" s="22"/>
      <c r="PY467" s="22"/>
      <c r="PZ467" s="22"/>
      <c r="QA467" s="22"/>
      <c r="QB467" s="22"/>
      <c r="QC467" s="22"/>
      <c r="QD467" s="22"/>
      <c r="QE467" s="22"/>
      <c r="QF467" s="22"/>
      <c r="QG467" s="22"/>
      <c r="QH467" s="22"/>
      <c r="QI467" s="22"/>
      <c r="QJ467" s="22"/>
      <c r="QK467" s="22"/>
      <c r="QL467" s="22"/>
      <c r="QM467" s="22"/>
      <c r="QN467" s="22"/>
      <c r="QO467" s="22"/>
      <c r="QP467" s="22"/>
      <c r="QQ467" s="22"/>
      <c r="QR467" s="22"/>
      <c r="QS467" s="22"/>
      <c r="QT467" s="22"/>
      <c r="QU467" s="22"/>
      <c r="QV467" s="22"/>
      <c r="QW467" s="22"/>
      <c r="QX467" s="22"/>
      <c r="QY467" s="22"/>
      <c r="QZ467" s="22"/>
      <c r="RA467" s="22"/>
      <c r="RB467" s="22"/>
      <c r="RC467" s="22"/>
      <c r="RD467" s="22"/>
      <c r="RE467" s="22"/>
      <c r="RF467" s="22"/>
      <c r="RG467" s="22"/>
      <c r="RH467" s="22"/>
      <c r="RI467" s="22"/>
      <c r="RJ467" s="22"/>
      <c r="RK467" s="22"/>
      <c r="RL467" s="22"/>
      <c r="RM467" s="22"/>
      <c r="RN467" s="22"/>
      <c r="RO467" s="22"/>
      <c r="RP467" s="22"/>
      <c r="RQ467" s="22"/>
      <c r="RR467" s="22"/>
      <c r="RS467" s="22"/>
      <c r="RT467" s="22"/>
      <c r="RU467" s="22"/>
      <c r="RV467" s="22"/>
      <c r="RW467" s="22"/>
      <c r="RX467" s="22"/>
      <c r="RY467" s="22"/>
      <c r="RZ467" s="22"/>
      <c r="SA467" s="22"/>
      <c r="SB467" s="22"/>
      <c r="SC467" s="22"/>
      <c r="SD467" s="22"/>
      <c r="SE467" s="22"/>
      <c r="SF467" s="22"/>
      <c r="SG467" s="22"/>
      <c r="SH467" s="22"/>
      <c r="SI467" s="22"/>
      <c r="SJ467" s="22"/>
      <c r="SK467" s="22"/>
      <c r="SL467" s="22"/>
      <c r="SM467" s="22"/>
      <c r="SN467" s="22"/>
      <c r="SO467" s="22"/>
      <c r="SP467" s="22"/>
      <c r="SQ467" s="22"/>
      <c r="SR467" s="22"/>
      <c r="SS467" s="22"/>
      <c r="ST467" s="22"/>
      <c r="SU467" s="22"/>
      <c r="SV467" s="22"/>
      <c r="SW467" s="22"/>
      <c r="SX467" s="22"/>
      <c r="SY467" s="22"/>
      <c r="SZ467" s="22"/>
      <c r="TA467" s="22"/>
      <c r="TB467" s="22"/>
      <c r="TC467" s="22"/>
      <c r="TD467" s="22"/>
      <c r="TE467" s="22"/>
      <c r="TF467" s="22"/>
      <c r="TG467" s="22"/>
      <c r="TH467" s="22"/>
      <c r="TI467" s="22"/>
      <c r="TJ467" s="22"/>
      <c r="TK467" s="22"/>
      <c r="TL467" s="22"/>
      <c r="TM467" s="22"/>
      <c r="TN467" s="22"/>
      <c r="TO467" s="22"/>
      <c r="TP467" s="22"/>
      <c r="TQ467" s="22"/>
      <c r="TR467" s="22"/>
      <c r="TS467" s="22"/>
      <c r="TT467" s="22"/>
      <c r="TU467" s="22"/>
      <c r="TV467" s="22"/>
      <c r="TW467" s="22"/>
      <c r="TX467" s="22"/>
      <c r="TY467" s="22"/>
      <c r="TZ467" s="22"/>
      <c r="UA467" s="22"/>
      <c r="UB467" s="22"/>
      <c r="UC467" s="22"/>
      <c r="UD467" s="22"/>
      <c r="UE467" s="22"/>
      <c r="UF467" s="22"/>
      <c r="UG467" s="22"/>
      <c r="UH467" s="22"/>
      <c r="UI467" s="22"/>
      <c r="UJ467" s="22"/>
      <c r="UK467" s="22"/>
      <c r="UL467" s="22"/>
      <c r="UM467" s="22"/>
      <c r="UN467" s="22"/>
      <c r="UO467" s="22"/>
      <c r="UP467" s="22"/>
      <c r="UQ467" s="22"/>
      <c r="UR467" s="22"/>
      <c r="US467" s="22"/>
      <c r="UT467" s="22"/>
      <c r="UU467" s="22"/>
      <c r="UV467" s="22"/>
      <c r="UW467" s="22"/>
      <c r="UX467" s="22"/>
      <c r="UY467" s="22"/>
      <c r="UZ467" s="22"/>
      <c r="VA467" s="22"/>
      <c r="VB467" s="22"/>
      <c r="VC467" s="22"/>
      <c r="VD467" s="22"/>
      <c r="VE467" s="22"/>
      <c r="VF467" s="22"/>
      <c r="VG467" s="22"/>
      <c r="VH467" s="22"/>
      <c r="VI467" s="22"/>
      <c r="VJ467" s="22"/>
      <c r="VK467" s="22"/>
      <c r="VL467" s="22"/>
      <c r="VM467" s="22"/>
      <c r="VN467" s="22"/>
      <c r="VO467" s="22"/>
      <c r="VP467" s="22"/>
      <c r="VQ467" s="22"/>
      <c r="VR467" s="22"/>
      <c r="VS467" s="22"/>
      <c r="VT467" s="22"/>
      <c r="VU467" s="22"/>
      <c r="VV467" s="22"/>
      <c r="VW467" s="22"/>
      <c r="VX467" s="22"/>
      <c r="VY467" s="22"/>
      <c r="VZ467" s="22"/>
      <c r="WA467" s="22"/>
      <c r="WB467" s="22"/>
      <c r="WC467" s="22"/>
      <c r="WD467" s="22"/>
      <c r="WE467" s="22"/>
      <c r="WF467" s="22"/>
      <c r="WG467" s="22"/>
      <c r="WH467" s="22"/>
      <c r="WI467" s="22"/>
      <c r="WJ467" s="22"/>
      <c r="WK467" s="22"/>
      <c r="WL467" s="22"/>
      <c r="WM467" s="22"/>
      <c r="WN467" s="22"/>
      <c r="WO467" s="22"/>
      <c r="WP467" s="22"/>
      <c r="WQ467" s="22"/>
      <c r="WR467" s="22"/>
      <c r="WS467" s="22"/>
      <c r="WT467" s="22"/>
      <c r="WU467" s="22"/>
      <c r="WV467" s="22"/>
      <c r="WW467" s="22"/>
      <c r="WX467" s="22"/>
      <c r="WY467" s="22"/>
      <c r="WZ467" s="22"/>
      <c r="XA467" s="22"/>
      <c r="XB467" s="22"/>
      <c r="XC467" s="22"/>
      <c r="XD467" s="22"/>
      <c r="XE467" s="22"/>
      <c r="XF467" s="22"/>
      <c r="XG467" s="22"/>
      <c r="XH467" s="22"/>
      <c r="XI467" s="22"/>
      <c r="XJ467" s="22"/>
      <c r="XK467" s="22"/>
      <c r="XL467" s="22"/>
      <c r="XM467" s="22"/>
      <c r="XN467" s="22"/>
      <c r="XO467" s="22"/>
      <c r="XP467" s="22"/>
      <c r="XQ467" s="22"/>
      <c r="XR467" s="22"/>
      <c r="XS467" s="22"/>
      <c r="XT467" s="22"/>
      <c r="XU467" s="22"/>
      <c r="XV467" s="22"/>
      <c r="XW467" s="22"/>
      <c r="XX467" s="22"/>
      <c r="XY467" s="22"/>
      <c r="XZ467" s="22"/>
      <c r="YA467" s="22"/>
      <c r="YB467" s="22"/>
      <c r="YC467" s="22"/>
      <c r="YD467" s="22"/>
      <c r="YE467" s="22"/>
      <c r="YF467" s="22"/>
      <c r="YG467" s="22"/>
      <c r="YH467" s="22"/>
      <c r="YI467" s="22"/>
      <c r="YJ467" s="22"/>
      <c r="YK467" s="22"/>
      <c r="YL467" s="22"/>
      <c r="YM467" s="22"/>
      <c r="YN467" s="22"/>
      <c r="YO467" s="22"/>
      <c r="YP467" s="22"/>
      <c r="YQ467" s="22"/>
      <c r="YR467" s="22"/>
      <c r="YS467" s="22"/>
      <c r="YT467" s="22"/>
      <c r="YU467" s="22"/>
      <c r="YV467" s="22"/>
      <c r="YW467" s="22"/>
      <c r="YX467" s="22"/>
      <c r="YY467" s="22"/>
      <c r="YZ467" s="22"/>
      <c r="ZA467" s="22"/>
      <c r="ZB467" s="22"/>
      <c r="ZC467" s="22"/>
      <c r="ZD467" s="22"/>
      <c r="ZE467" s="22"/>
      <c r="ZF467" s="22"/>
      <c r="ZG467" s="22"/>
      <c r="ZH467" s="22"/>
      <c r="ZI467" s="22"/>
      <c r="ZJ467" s="22"/>
      <c r="ZK467" s="22"/>
      <c r="ZL467" s="22"/>
      <c r="ZM467" s="22"/>
      <c r="ZN467" s="22"/>
      <c r="ZO467" s="22"/>
      <c r="ZP467" s="22"/>
      <c r="ZQ467" s="22"/>
      <c r="ZR467" s="22"/>
      <c r="ZS467" s="22"/>
      <c r="ZT467" s="22"/>
      <c r="ZU467" s="22"/>
      <c r="ZV467" s="22"/>
      <c r="ZW467" s="22"/>
      <c r="ZX467" s="22"/>
      <c r="ZY467" s="22"/>
      <c r="ZZ467" s="22"/>
      <c r="AAA467" s="22"/>
      <c r="AAB467" s="22"/>
      <c r="AAC467" s="22"/>
      <c r="AAD467" s="22"/>
      <c r="AAE467" s="22"/>
      <c r="AAF467" s="22"/>
      <c r="AAG467" s="22"/>
      <c r="AAH467" s="22"/>
      <c r="AAI467" s="22"/>
      <c r="AAJ467" s="22"/>
      <c r="AAK467" s="22"/>
      <c r="AAL467" s="22"/>
      <c r="AAM467" s="22"/>
      <c r="AAN467" s="22"/>
      <c r="AAO467" s="22"/>
      <c r="AAP467" s="22"/>
      <c r="AAQ467" s="22"/>
      <c r="AAR467" s="22"/>
      <c r="AAS467" s="22"/>
      <c r="AAT467" s="22"/>
      <c r="AAU467" s="22"/>
      <c r="AAV467" s="22"/>
      <c r="AAW467" s="22"/>
      <c r="AAX467" s="22"/>
      <c r="AAY467" s="22"/>
      <c r="AAZ467" s="22"/>
      <c r="ABA467" s="22"/>
      <c r="ABB467" s="22"/>
      <c r="ABC467" s="22"/>
      <c r="ABD467" s="22"/>
      <c r="ABE467" s="22"/>
      <c r="ABF467" s="22"/>
      <c r="ABG467" s="22"/>
      <c r="ABH467" s="22"/>
      <c r="ABI467" s="22"/>
      <c r="ABJ467" s="22"/>
      <c r="ABK467" s="22"/>
      <c r="ABL467" s="22"/>
      <c r="ABM467" s="22"/>
      <c r="ABN467" s="22"/>
      <c r="ABO467" s="22"/>
      <c r="ABP467" s="22"/>
      <c r="ABQ467" s="22"/>
      <c r="ABR467" s="22"/>
      <c r="ABS467" s="22"/>
      <c r="ABT467" s="22"/>
      <c r="ABU467" s="22"/>
      <c r="ABV467" s="22"/>
      <c r="ABW467" s="22"/>
      <c r="ABX467" s="22"/>
      <c r="ABY467" s="22"/>
      <c r="ABZ467" s="22"/>
      <c r="ACA467" s="22"/>
      <c r="ACB467" s="22"/>
      <c r="ACC467" s="22"/>
      <c r="ACD467" s="22"/>
      <c r="ACE467" s="22"/>
      <c r="ACF467" s="22"/>
      <c r="ACG467" s="22"/>
      <c r="ACH467" s="22"/>
      <c r="ACI467" s="22"/>
      <c r="ACJ467" s="22"/>
      <c r="ACK467" s="22"/>
      <c r="ACL467" s="22"/>
      <c r="ACM467" s="22"/>
      <c r="ACN467" s="22"/>
      <c r="ACO467" s="22"/>
      <c r="ACP467" s="22"/>
      <c r="ACQ467" s="22"/>
      <c r="ACR467" s="22"/>
      <c r="ACS467" s="22"/>
      <c r="ACT467" s="22"/>
      <c r="ACU467" s="22"/>
      <c r="ACV467" s="22"/>
      <c r="ACW467" s="22"/>
      <c r="ACX467" s="22"/>
      <c r="ACY467" s="22"/>
      <c r="ACZ467" s="22"/>
      <c r="ADA467" s="22"/>
      <c r="ADB467" s="22"/>
      <c r="ADC467" s="22"/>
      <c r="ADD467" s="22"/>
      <c r="ADE467" s="22"/>
      <c r="ADF467" s="22"/>
      <c r="ADG467" s="22"/>
      <c r="ADH467" s="22"/>
      <c r="ADI467" s="22"/>
      <c r="ADJ467" s="22"/>
      <c r="ADK467" s="22"/>
      <c r="ADL467" s="22"/>
      <c r="ADM467" s="22"/>
      <c r="ADN467" s="22"/>
      <c r="ADO467" s="22"/>
      <c r="ADP467" s="22"/>
      <c r="ADQ467" s="22"/>
      <c r="ADR467" s="22"/>
      <c r="ADS467" s="22"/>
      <c r="ADT467" s="22"/>
      <c r="ADU467" s="22"/>
      <c r="ADV467" s="22"/>
      <c r="ADW467" s="22"/>
      <c r="ADX467" s="22"/>
      <c r="ADY467" s="22"/>
      <c r="ADZ467" s="22"/>
      <c r="AEA467" s="22"/>
      <c r="AEB467" s="22"/>
      <c r="AEC467" s="22"/>
      <c r="AED467" s="22"/>
      <c r="AEE467" s="22"/>
      <c r="AEF467" s="22"/>
      <c r="AEG467" s="22"/>
      <c r="AEH467" s="22"/>
      <c r="AEI467" s="22"/>
      <c r="AEJ467" s="22"/>
      <c r="AEK467" s="22"/>
      <c r="AEL467" s="22"/>
      <c r="AEM467" s="22"/>
      <c r="AEN467" s="22"/>
      <c r="AEO467" s="22"/>
      <c r="AEP467" s="22"/>
      <c r="AEQ467" s="22"/>
      <c r="AER467" s="22"/>
      <c r="AES467" s="22"/>
      <c r="AET467" s="22"/>
      <c r="AEU467" s="22"/>
      <c r="AEV467" s="22"/>
      <c r="AEW467" s="22"/>
      <c r="AEX467" s="22"/>
      <c r="AEY467" s="22"/>
      <c r="AEZ467" s="22"/>
      <c r="AFA467" s="22"/>
      <c r="AFB467" s="22"/>
      <c r="AFC467" s="22"/>
      <c r="AFD467" s="22"/>
      <c r="AFE467" s="22"/>
      <c r="AFF467" s="22"/>
      <c r="AFG467" s="22"/>
      <c r="AFH467" s="22"/>
      <c r="AFI467" s="22"/>
      <c r="AFJ467" s="22"/>
      <c r="AFK467" s="22"/>
      <c r="AFL467" s="22"/>
      <c r="AFM467" s="22"/>
      <c r="AFN467" s="22"/>
      <c r="AFO467" s="22"/>
      <c r="AFP467" s="22"/>
      <c r="AFQ467" s="22"/>
      <c r="AFR467" s="22"/>
      <c r="AFS467" s="22"/>
      <c r="AFT467" s="22"/>
      <c r="AFU467" s="22"/>
      <c r="AFV467" s="22"/>
      <c r="AFW467" s="22"/>
      <c r="AFX467" s="22"/>
      <c r="AFY467" s="22"/>
      <c r="AFZ467" s="22"/>
      <c r="AGA467" s="22"/>
      <c r="AGB467" s="22"/>
      <c r="AGC467" s="22"/>
      <c r="AGD467" s="22"/>
      <c r="AGE467" s="22"/>
      <c r="AGF467" s="22"/>
      <c r="AGG467" s="22"/>
      <c r="AGH467" s="22"/>
      <c r="AGI467" s="22"/>
      <c r="AGJ467" s="22"/>
      <c r="AGK467" s="22"/>
      <c r="AGL467" s="22"/>
      <c r="AGM467" s="22"/>
      <c r="AGN467" s="22"/>
      <c r="AGO467" s="22"/>
      <c r="AGP467" s="22"/>
      <c r="AGQ467" s="22"/>
      <c r="AGR467" s="22"/>
      <c r="AGS467" s="22"/>
      <c r="AGT467" s="22"/>
      <c r="AGU467" s="22"/>
      <c r="AGV467" s="22"/>
      <c r="AGW467" s="22"/>
      <c r="AGX467" s="22"/>
      <c r="AGY467" s="22"/>
      <c r="AGZ467" s="22"/>
      <c r="AHA467" s="22"/>
      <c r="AHB467" s="22"/>
      <c r="AHC467" s="22"/>
      <c r="AHD467" s="22"/>
      <c r="AHE467" s="22"/>
      <c r="AHF467" s="22"/>
      <c r="AHG467" s="22"/>
      <c r="AHH467" s="22"/>
      <c r="AHI467" s="22"/>
      <c r="AHJ467" s="22"/>
      <c r="AHK467" s="22"/>
      <c r="AHL467" s="22"/>
      <c r="AHM467" s="22"/>
      <c r="AHN467" s="22"/>
      <c r="AHO467" s="22"/>
      <c r="AHP467" s="22"/>
      <c r="AHQ467" s="22"/>
      <c r="AHR467" s="22"/>
      <c r="AHS467" s="22"/>
      <c r="AHT467" s="22"/>
      <c r="AHU467" s="22"/>
      <c r="AHV467" s="22"/>
      <c r="AHW467" s="22"/>
      <c r="AHX467" s="22"/>
      <c r="AHY467" s="22"/>
      <c r="AHZ467" s="22"/>
      <c r="AIA467" s="22"/>
      <c r="AIB467" s="22"/>
      <c r="AIC467" s="22"/>
      <c r="AID467" s="22"/>
      <c r="AIE467" s="22"/>
      <c r="AIF467" s="22"/>
      <c r="AIG467" s="22"/>
      <c r="AIH467" s="22"/>
      <c r="AII467" s="22"/>
      <c r="AIJ467" s="22"/>
      <c r="AIK467" s="22"/>
      <c r="AIL467" s="22"/>
      <c r="AIM467" s="22"/>
      <c r="AIN467" s="22"/>
      <c r="AIO467" s="22"/>
      <c r="AIP467" s="22"/>
      <c r="AIQ467" s="22"/>
      <c r="AIR467" s="22"/>
      <c r="AIS467" s="22"/>
      <c r="AIT467" s="22"/>
      <c r="AIU467" s="22"/>
      <c r="AIV467" s="22"/>
      <c r="AIW467" s="22"/>
      <c r="AIX467" s="22"/>
      <c r="AIY467" s="22"/>
      <c r="AIZ467" s="22"/>
      <c r="AJA467" s="22"/>
      <c r="AJB467" s="22"/>
      <c r="AJC467" s="22"/>
      <c r="AJD467" s="22"/>
      <c r="AJE467" s="22"/>
      <c r="AJF467" s="22"/>
      <c r="AJG467" s="22"/>
      <c r="AJH467" s="22"/>
      <c r="AJI467" s="22"/>
      <c r="AJJ467" s="22"/>
      <c r="AJK467" s="22"/>
      <c r="AJL467" s="22"/>
      <c r="AJM467" s="22"/>
      <c r="AJN467" s="22"/>
      <c r="AJO467" s="22"/>
      <c r="AJP467" s="22"/>
      <c r="AJQ467" s="22"/>
      <c r="AJR467" s="22"/>
      <c r="AJS467" s="22"/>
      <c r="AJT467" s="22"/>
      <c r="AJU467" s="22"/>
      <c r="AJV467" s="22"/>
      <c r="AJW467" s="22"/>
      <c r="AJX467" s="22"/>
      <c r="AJY467" s="22"/>
      <c r="AJZ467" s="22"/>
      <c r="AKA467" s="22"/>
      <c r="AKB467" s="22"/>
      <c r="AKC467" s="22"/>
      <c r="AKD467" s="22"/>
      <c r="AKE467" s="22"/>
      <c r="AKF467" s="22"/>
      <c r="AKG467" s="22"/>
      <c r="AKH467" s="22"/>
      <c r="AKI467" s="22"/>
      <c r="AKJ467" s="22"/>
      <c r="AKK467" s="22"/>
      <c r="AKL467" s="22"/>
      <c r="AKM467" s="22"/>
      <c r="AKN467" s="22"/>
      <c r="AKO467" s="22"/>
      <c r="AKP467" s="22"/>
      <c r="AKQ467" s="22"/>
      <c r="AKR467" s="22"/>
      <c r="AKS467" s="22"/>
      <c r="AKT467" s="22"/>
      <c r="AKU467" s="22"/>
      <c r="AKV467" s="22"/>
      <c r="AKW467" s="22"/>
      <c r="AKX467" s="22"/>
      <c r="AKY467" s="22"/>
      <c r="AKZ467" s="22"/>
      <c r="ALA467" s="22"/>
      <c r="ALB467" s="22"/>
      <c r="ALC467" s="22"/>
      <c r="ALD467" s="22"/>
      <c r="ALE467" s="22"/>
      <c r="ALF467" s="22"/>
      <c r="ALG467" s="22"/>
      <c r="ALH467" s="22"/>
      <c r="ALI467" s="22"/>
      <c r="ALJ467" s="22"/>
      <c r="ALK467" s="22"/>
      <c r="ALL467" s="22"/>
      <c r="ALM467" s="22"/>
      <c r="ALN467" s="22"/>
      <c r="ALO467" s="22"/>
      <c r="ALP467" s="22"/>
      <c r="ALQ467" s="22"/>
      <c r="ALR467" s="22"/>
      <c r="ALS467" s="22"/>
      <c r="ALT467" s="22"/>
      <c r="ALU467" s="22"/>
      <c r="ALV467" s="22"/>
      <c r="ALW467" s="22"/>
      <c r="ALX467" s="22"/>
      <c r="ALY467" s="22"/>
      <c r="ALZ467" s="22"/>
      <c r="AMA467" s="22"/>
      <c r="AMB467" s="22"/>
      <c r="AMC467" s="22"/>
      <c r="AMD467" s="22"/>
      <c r="AME467" s="22"/>
      <c r="AMF467" s="22"/>
      <c r="AMG467" s="22"/>
      <c r="AMH467" s="22"/>
      <c r="AMI467" s="22"/>
      <c r="AMJ467" s="22"/>
      <c r="AMK467" s="22"/>
      <c r="AML467" s="22"/>
      <c r="AMM467" s="22"/>
      <c r="AMN467" s="22"/>
      <c r="AMO467" s="22"/>
      <c r="AMP467" s="22"/>
      <c r="AMQ467" s="22"/>
      <c r="AMR467" s="22"/>
      <c r="AMS467" s="22"/>
      <c r="AMT467" s="22"/>
      <c r="AMU467" s="22"/>
      <c r="AMV467" s="22"/>
      <c r="AMW467" s="22"/>
      <c r="AMX467" s="22"/>
      <c r="AMY467" s="22"/>
      <c r="AMZ467" s="22"/>
      <c r="ANA467" s="22"/>
      <c r="ANB467" s="22"/>
      <c r="ANC467" s="22"/>
      <c r="AND467" s="22"/>
      <c r="ANE467" s="22"/>
      <c r="ANF467" s="22"/>
      <c r="ANG467" s="22"/>
      <c r="ANH467" s="22"/>
      <c r="ANI467" s="22"/>
      <c r="ANJ467" s="22"/>
      <c r="ANK467" s="22"/>
      <c r="ANL467" s="22"/>
      <c r="ANM467" s="22"/>
      <c r="ANN467" s="22"/>
      <c r="ANO467" s="22"/>
      <c r="ANP467" s="22"/>
      <c r="ANQ467" s="22"/>
      <c r="ANR467" s="22"/>
      <c r="ANS467" s="22"/>
      <c r="ANT467" s="22"/>
      <c r="ANU467" s="22"/>
      <c r="ANV467" s="22"/>
      <c r="ANW467" s="22"/>
      <c r="ANX467" s="22"/>
      <c r="ANY467" s="22"/>
      <c r="ANZ467" s="22"/>
      <c r="AOA467" s="22"/>
      <c r="AOB467" s="22"/>
      <c r="AOC467" s="22"/>
      <c r="AOD467" s="22"/>
      <c r="AOE467" s="22"/>
      <c r="AOF467" s="22"/>
      <c r="AOG467" s="22"/>
      <c r="AOH467" s="22"/>
      <c r="AOI467" s="22"/>
      <c r="AOJ467" s="22"/>
      <c r="AOK467" s="22"/>
      <c r="AOL467" s="22"/>
      <c r="AOM467" s="22"/>
      <c r="AON467" s="22"/>
      <c r="AOO467" s="22"/>
      <c r="AOP467" s="22"/>
      <c r="AOQ467" s="22"/>
      <c r="AOR467" s="22"/>
      <c r="AOS467" s="22"/>
      <c r="AOT467" s="22"/>
      <c r="AOU467" s="22"/>
      <c r="AOV467" s="22"/>
      <c r="AOW467" s="22"/>
      <c r="AOX467" s="22"/>
      <c r="AOY467" s="22"/>
      <c r="AOZ467" s="22"/>
      <c r="APA467" s="22"/>
      <c r="APB467" s="22"/>
      <c r="APC467" s="22"/>
      <c r="APD467" s="22"/>
      <c r="APE467" s="22"/>
      <c r="APF467" s="22"/>
      <c r="APG467" s="22"/>
      <c r="APH467" s="22"/>
      <c r="API467" s="22"/>
      <c r="APJ467" s="22"/>
      <c r="APK467" s="22"/>
      <c r="APL467" s="22"/>
      <c r="APM467" s="22"/>
      <c r="APN467" s="22"/>
      <c r="APO467" s="22"/>
      <c r="APP467" s="22"/>
      <c r="APQ467" s="22"/>
      <c r="APR467" s="22"/>
      <c r="APS467" s="22"/>
      <c r="APT467" s="22"/>
      <c r="APU467" s="22"/>
      <c r="APV467" s="22"/>
      <c r="APW467" s="22"/>
      <c r="APX467" s="22"/>
      <c r="APY467" s="22"/>
      <c r="APZ467" s="22"/>
      <c r="AQA467" s="22"/>
      <c r="AQB467" s="22"/>
      <c r="AQC467" s="22"/>
      <c r="AQD467" s="22"/>
      <c r="AQE467" s="22"/>
      <c r="AQF467" s="22"/>
      <c r="AQG467" s="22"/>
      <c r="AQH467" s="22"/>
      <c r="AQI467" s="22"/>
      <c r="AQJ467" s="22"/>
      <c r="AQK467" s="22"/>
      <c r="AQL467" s="22"/>
      <c r="AQM467" s="22"/>
      <c r="AQN467" s="22"/>
      <c r="AQO467" s="22"/>
      <c r="AQP467" s="22"/>
      <c r="AQQ467" s="22"/>
      <c r="AQR467" s="22"/>
      <c r="AQS467" s="22"/>
      <c r="AQT467" s="22"/>
      <c r="AQU467" s="22"/>
      <c r="AQV467" s="22"/>
      <c r="AQW467" s="22"/>
      <c r="AQX467" s="22"/>
      <c r="AQY467" s="22"/>
      <c r="AQZ467" s="22"/>
      <c r="ARA467" s="22"/>
      <c r="ARB467" s="22"/>
      <c r="ARC467" s="22"/>
      <c r="ARD467" s="22"/>
      <c r="ARE467" s="22"/>
      <c r="ARF467" s="22"/>
      <c r="ARG467" s="22"/>
      <c r="ARH467" s="22"/>
      <c r="ARI467" s="22"/>
      <c r="ARJ467" s="22"/>
      <c r="ARK467" s="22"/>
      <c r="ARL467" s="22"/>
      <c r="ARM467" s="22"/>
      <c r="ARN467" s="22"/>
      <c r="ARO467" s="22"/>
      <c r="ARP467" s="22"/>
      <c r="ARQ467" s="22"/>
      <c r="ARR467" s="22"/>
      <c r="ARS467" s="22"/>
      <c r="ART467" s="22"/>
      <c r="ARU467" s="22"/>
      <c r="ARV467" s="22"/>
      <c r="ARW467" s="22"/>
      <c r="ARX467" s="22"/>
      <c r="ARY467" s="22"/>
      <c r="ARZ467" s="22"/>
      <c r="ASA467" s="22"/>
      <c r="ASB467" s="22"/>
      <c r="ASC467" s="22"/>
      <c r="ASD467" s="22"/>
      <c r="ASE467" s="22"/>
      <c r="ASF467" s="22"/>
      <c r="ASG467" s="22"/>
      <c r="ASH467" s="22"/>
      <c r="ASI467" s="22"/>
      <c r="ASJ467" s="22"/>
      <c r="ASK467" s="22"/>
      <c r="ASL467" s="22"/>
      <c r="ASM467" s="22"/>
      <c r="ASN467" s="22"/>
      <c r="ASO467" s="22"/>
      <c r="ASP467" s="22"/>
      <c r="ASQ467" s="22"/>
      <c r="ASR467" s="22"/>
      <c r="ASS467" s="22"/>
      <c r="AST467" s="22"/>
      <c r="ASU467" s="22"/>
      <c r="ASV467" s="22"/>
      <c r="ASW467" s="22"/>
      <c r="ASX467" s="22"/>
      <c r="ASY467" s="22"/>
      <c r="ASZ467" s="22"/>
      <c r="ATA467" s="22"/>
      <c r="ATB467" s="22"/>
      <c r="ATC467" s="22"/>
      <c r="ATD467" s="22"/>
      <c r="ATE467" s="22"/>
      <c r="ATF467" s="22"/>
      <c r="ATG467" s="22"/>
      <c r="ATH467" s="22"/>
      <c r="ATI467" s="22"/>
      <c r="ATJ467" s="22"/>
      <c r="ATK467" s="22"/>
      <c r="ATL467" s="22"/>
      <c r="ATM467" s="22"/>
      <c r="ATN467" s="22"/>
      <c r="ATO467" s="22"/>
      <c r="ATP467" s="22"/>
      <c r="ATQ467" s="22"/>
      <c r="ATR467" s="22"/>
      <c r="ATS467" s="22"/>
      <c r="ATT467" s="22"/>
      <c r="ATU467" s="22"/>
      <c r="ATV467" s="22"/>
      <c r="ATW467" s="22"/>
      <c r="ATX467" s="22"/>
      <c r="ATY467" s="22"/>
      <c r="ATZ467" s="22"/>
      <c r="AUA467" s="22"/>
      <c r="AUB467" s="22"/>
      <c r="AUC467" s="22"/>
      <c r="AUD467" s="22"/>
      <c r="AUE467" s="22"/>
      <c r="AUF467" s="22"/>
      <c r="AUG467" s="22"/>
      <c r="AUH467" s="22"/>
      <c r="AUI467" s="22"/>
      <c r="AUJ467" s="22"/>
      <c r="AUK467" s="22"/>
      <c r="AUL467" s="22"/>
      <c r="AUM467" s="22"/>
      <c r="AUN467" s="22"/>
      <c r="AUO467" s="22"/>
      <c r="AUP467" s="22"/>
      <c r="AUQ467" s="22"/>
      <c r="AUR467" s="22"/>
      <c r="AUS467" s="22"/>
      <c r="AUT467" s="22"/>
      <c r="AUU467" s="22"/>
      <c r="AUV467" s="22"/>
      <c r="AUW467" s="22"/>
      <c r="AUX467" s="22"/>
      <c r="AUY467" s="22"/>
      <c r="AUZ467" s="22"/>
      <c r="AVA467" s="22"/>
      <c r="AVB467" s="22"/>
      <c r="AVC467" s="22"/>
      <c r="AVD467" s="22"/>
      <c r="AVE467" s="22"/>
      <c r="AVF467" s="22"/>
      <c r="AVG467" s="22"/>
      <c r="AVH467" s="22"/>
      <c r="AVI467" s="22"/>
      <c r="AVJ467" s="22"/>
      <c r="AVK467" s="22"/>
      <c r="AVL467" s="22"/>
      <c r="AVM467" s="22"/>
      <c r="AVN467" s="22"/>
      <c r="AVO467" s="22"/>
      <c r="AVP467" s="22"/>
      <c r="AVQ467" s="22"/>
      <c r="AVR467" s="22"/>
      <c r="AVS467" s="22"/>
      <c r="AVT467" s="22"/>
      <c r="AVU467" s="22"/>
      <c r="AVV467" s="22"/>
      <c r="AVW467" s="22"/>
      <c r="AVX467" s="22"/>
      <c r="AVY467" s="22"/>
      <c r="AVZ467" s="22"/>
      <c r="AWA467" s="22"/>
      <c r="AWB467" s="22"/>
      <c r="AWC467" s="22"/>
      <c r="AWD467" s="22"/>
      <c r="AWE467" s="22"/>
      <c r="AWF467" s="22"/>
      <c r="AWG467" s="22"/>
      <c r="AWH467" s="22"/>
      <c r="AWI467" s="22"/>
      <c r="AWJ467" s="22"/>
      <c r="AWK467" s="22"/>
      <c r="AWL467" s="22"/>
      <c r="AWM467" s="22"/>
      <c r="AWN467" s="22"/>
      <c r="AWO467" s="22"/>
      <c r="AWP467" s="22"/>
      <c r="AWQ467" s="22"/>
      <c r="AWR467" s="22"/>
      <c r="AWS467" s="22"/>
      <c r="AWT467" s="22"/>
      <c r="AWU467" s="22"/>
      <c r="AWV467" s="22"/>
      <c r="AWW467" s="22"/>
      <c r="AWX467" s="22"/>
      <c r="AWY467" s="22"/>
      <c r="AWZ467" s="22"/>
      <c r="AXA467" s="22"/>
      <c r="AXB467" s="22"/>
      <c r="AXC467" s="22"/>
      <c r="AXD467" s="22"/>
      <c r="AXE467" s="22"/>
      <c r="AXF467" s="22"/>
      <c r="AXG467" s="22"/>
      <c r="AXH467" s="22"/>
      <c r="AXI467" s="22"/>
      <c r="AXJ467" s="22"/>
      <c r="AXK467" s="22"/>
      <c r="AXL467" s="22"/>
      <c r="AXM467" s="22"/>
      <c r="AXN467" s="22"/>
      <c r="AXO467" s="22"/>
      <c r="AXP467" s="22"/>
      <c r="AXQ467" s="22"/>
      <c r="AXR467" s="22"/>
      <c r="AXS467" s="22"/>
      <c r="AXT467" s="22"/>
      <c r="AXU467" s="22"/>
      <c r="AXV467" s="22"/>
      <c r="AXW467" s="22"/>
      <c r="AXX467" s="22"/>
      <c r="AXY467" s="22"/>
      <c r="AXZ467" s="22"/>
      <c r="AYA467" s="22"/>
      <c r="AYB467" s="22"/>
      <c r="AYC467" s="22"/>
      <c r="AYD467" s="22"/>
      <c r="AYE467" s="22"/>
      <c r="AYF467" s="22"/>
      <c r="AYG467" s="22"/>
      <c r="AYH467" s="22"/>
      <c r="AYI467" s="22"/>
      <c r="AYJ467" s="22"/>
      <c r="AYK467" s="22"/>
      <c r="AYL467" s="22"/>
      <c r="AYM467" s="22"/>
      <c r="AYN467" s="22"/>
      <c r="AYO467" s="22"/>
      <c r="AYP467" s="22"/>
      <c r="AYQ467" s="22"/>
      <c r="AYR467" s="22"/>
      <c r="AYS467" s="22"/>
      <c r="AYT467" s="22"/>
      <c r="AYU467" s="22"/>
      <c r="AYV467" s="22"/>
      <c r="AYW467" s="22"/>
      <c r="AYX467" s="22"/>
      <c r="AYY467" s="22"/>
      <c r="AYZ467" s="22"/>
      <c r="AZA467" s="22"/>
      <c r="AZB467" s="22"/>
      <c r="AZC467" s="22"/>
      <c r="AZD467" s="22"/>
      <c r="AZE467" s="22"/>
      <c r="AZF467" s="22"/>
      <c r="AZG467" s="22"/>
      <c r="AZH467" s="22"/>
      <c r="AZI467" s="22"/>
      <c r="AZJ467" s="22"/>
      <c r="AZK467" s="22"/>
      <c r="AZL467" s="22"/>
      <c r="AZM467" s="22"/>
      <c r="AZN467" s="22"/>
      <c r="AZO467" s="22"/>
      <c r="AZP467" s="22"/>
      <c r="AZQ467" s="22"/>
      <c r="AZR467" s="22"/>
      <c r="AZS467" s="22"/>
      <c r="AZT467" s="22"/>
      <c r="AZU467" s="22"/>
      <c r="AZV467" s="22"/>
      <c r="AZW467" s="22"/>
      <c r="AZX467" s="22"/>
      <c r="AZY467" s="22"/>
      <c r="AZZ467" s="22"/>
      <c r="BAA467" s="22"/>
      <c r="BAB467" s="22"/>
      <c r="BAC467" s="22"/>
      <c r="BAD467" s="22"/>
      <c r="BAE467" s="22"/>
      <c r="BAF467" s="22"/>
      <c r="BAG467" s="22"/>
      <c r="BAH467" s="22"/>
      <c r="BAI467" s="22"/>
      <c r="BAJ467" s="22"/>
      <c r="BAK467" s="22"/>
      <c r="BAL467" s="22"/>
      <c r="BAM467" s="22"/>
      <c r="BAN467" s="22"/>
      <c r="BAO467" s="22"/>
      <c r="BAP467" s="22"/>
      <c r="BAQ467" s="22"/>
      <c r="BAR467" s="22"/>
      <c r="BAS467" s="22"/>
      <c r="BAT467" s="22"/>
      <c r="BAU467" s="22"/>
      <c r="BAV467" s="22"/>
      <c r="BAW467" s="22"/>
      <c r="BAX467" s="22"/>
      <c r="BAY467" s="22"/>
      <c r="BAZ467" s="22"/>
      <c r="BBA467" s="22"/>
      <c r="BBB467" s="22"/>
      <c r="BBC467" s="22"/>
      <c r="BBD467" s="22"/>
      <c r="BBE467" s="22"/>
      <c r="BBF467" s="22"/>
      <c r="BBG467" s="22"/>
      <c r="BBH467" s="22"/>
      <c r="BBI467" s="22"/>
      <c r="BBJ467" s="22"/>
      <c r="BBK467" s="22"/>
      <c r="BBL467" s="22"/>
      <c r="BBM467" s="22"/>
      <c r="BBN467" s="22"/>
      <c r="BBO467" s="22"/>
      <c r="BBP467" s="22"/>
      <c r="BBQ467" s="22"/>
      <c r="BBR467" s="22"/>
      <c r="BBS467" s="22"/>
      <c r="BBT467" s="22"/>
      <c r="BBU467" s="22"/>
      <c r="BBV467" s="22"/>
      <c r="BBW467" s="22"/>
      <c r="BBX467" s="22"/>
      <c r="BBY467" s="22"/>
      <c r="BBZ467" s="22"/>
      <c r="BCA467" s="22"/>
      <c r="BCB467" s="22"/>
      <c r="BCC467" s="22"/>
      <c r="BCD467" s="22"/>
      <c r="BCE467" s="22"/>
      <c r="BCF467" s="22"/>
      <c r="BCG467" s="22"/>
      <c r="BCH467" s="22"/>
      <c r="BCI467" s="22"/>
      <c r="BCJ467" s="22"/>
      <c r="BCK467" s="22"/>
      <c r="BCL467" s="22"/>
      <c r="BCM467" s="22"/>
      <c r="BCN467" s="22"/>
      <c r="BCO467" s="22"/>
      <c r="BCP467" s="22"/>
      <c r="BCQ467" s="22"/>
      <c r="BCR467" s="22"/>
      <c r="BCS467" s="22"/>
      <c r="BCT467" s="22"/>
      <c r="BCU467" s="22"/>
      <c r="BCV467" s="22"/>
      <c r="BCW467" s="22"/>
      <c r="BCX467" s="22"/>
      <c r="BCY467" s="22"/>
      <c r="BCZ467" s="22"/>
      <c r="BDA467" s="22"/>
      <c r="BDB467" s="22"/>
      <c r="BDC467" s="22"/>
      <c r="BDD467" s="22"/>
      <c r="BDE467" s="22"/>
      <c r="BDF467" s="22"/>
      <c r="BDG467" s="22"/>
      <c r="BDH467" s="22"/>
      <c r="BDI467" s="22"/>
      <c r="BDJ467" s="22"/>
      <c r="BDK467" s="22"/>
      <c r="BDL467" s="22"/>
      <c r="BDM467" s="22"/>
      <c r="BDN467" s="22"/>
      <c r="BDO467" s="22"/>
      <c r="BDP467" s="22"/>
      <c r="BDQ467" s="22"/>
      <c r="BDR467" s="22"/>
      <c r="BDS467" s="22"/>
      <c r="BDT467" s="22"/>
      <c r="BDU467" s="22"/>
      <c r="BDV467" s="22"/>
      <c r="BDW467" s="22"/>
      <c r="BDX467" s="22"/>
      <c r="BDY467" s="22"/>
      <c r="BDZ467" s="22"/>
      <c r="BEA467" s="22"/>
      <c r="BEB467" s="22"/>
      <c r="BEC467" s="22"/>
      <c r="BED467" s="22"/>
      <c r="BEE467" s="22"/>
      <c r="BEF467" s="22"/>
      <c r="BEG467" s="22"/>
      <c r="BEH467" s="22"/>
      <c r="BEI467" s="22"/>
      <c r="BEJ467" s="22"/>
      <c r="BEK467" s="22"/>
      <c r="BEL467" s="22"/>
      <c r="BEM467" s="22"/>
      <c r="BEN467" s="22"/>
      <c r="BEO467" s="22"/>
      <c r="BEP467" s="22"/>
      <c r="BEQ467" s="22"/>
      <c r="BER467" s="22"/>
      <c r="BES467" s="22"/>
      <c r="BET467" s="22"/>
      <c r="BEU467" s="22"/>
      <c r="BEV467" s="22"/>
      <c r="BEW467" s="22"/>
      <c r="BEX467" s="22"/>
      <c r="BEY467" s="22"/>
      <c r="BEZ467" s="22"/>
      <c r="BFA467" s="22"/>
      <c r="BFB467" s="22"/>
      <c r="BFC467" s="22"/>
      <c r="BFD467" s="22"/>
      <c r="BFE467" s="22"/>
      <c r="BFF467" s="22"/>
      <c r="BFG467" s="22"/>
      <c r="BFH467" s="22"/>
      <c r="BFI467" s="22"/>
      <c r="BFJ467" s="22"/>
      <c r="BFK467" s="22"/>
      <c r="BFL467" s="22"/>
      <c r="BFM467" s="22"/>
      <c r="BFN467" s="22"/>
      <c r="BFO467" s="22"/>
      <c r="BFP467" s="22"/>
      <c r="BFQ467" s="22"/>
      <c r="BFR467" s="22"/>
      <c r="BFS467" s="22"/>
      <c r="BFT467" s="22"/>
      <c r="BFU467" s="22"/>
      <c r="BFV467" s="22"/>
      <c r="BFW467" s="22"/>
      <c r="BFX467" s="22"/>
      <c r="BFY467" s="22"/>
      <c r="BFZ467" s="22"/>
      <c r="BGA467" s="22"/>
      <c r="BGB467" s="22"/>
      <c r="BGC467" s="22"/>
      <c r="BGD467" s="22"/>
      <c r="BGE467" s="22"/>
      <c r="BGF467" s="22"/>
      <c r="BGG467" s="22"/>
      <c r="BGH467" s="22"/>
      <c r="BGI467" s="22"/>
      <c r="BGJ467" s="22"/>
      <c r="BGK467" s="22"/>
      <c r="BGL467" s="22"/>
      <c r="BGM467" s="22"/>
      <c r="BGN467" s="22"/>
      <c r="BGO467" s="22"/>
      <c r="BGP467" s="22"/>
      <c r="BGQ467" s="22"/>
      <c r="BGR467" s="22"/>
      <c r="BGS467" s="22"/>
      <c r="BGT467" s="22"/>
      <c r="BGU467" s="22"/>
      <c r="BGV467" s="22"/>
      <c r="BGW467" s="22"/>
      <c r="BGX467" s="22"/>
      <c r="BGY467" s="22"/>
      <c r="BGZ467" s="22"/>
      <c r="BHA467" s="22"/>
      <c r="BHB467" s="22"/>
      <c r="BHC467" s="22"/>
      <c r="BHD467" s="22"/>
      <c r="BHE467" s="22"/>
      <c r="BHF467" s="22"/>
      <c r="BHG467" s="22"/>
      <c r="BHH467" s="22"/>
      <c r="BHI467" s="22"/>
      <c r="BHJ467" s="22"/>
      <c r="BHK467" s="22"/>
      <c r="BHL467" s="22"/>
      <c r="BHM467" s="22"/>
      <c r="BHN467" s="22"/>
      <c r="BHO467" s="22"/>
      <c r="BHP467" s="22"/>
      <c r="BHQ467" s="22"/>
      <c r="BHR467" s="22"/>
      <c r="BHS467" s="22"/>
      <c r="BHT467" s="22"/>
      <c r="BHU467" s="22"/>
      <c r="BHV467" s="22"/>
      <c r="BHW467" s="22"/>
      <c r="BHX467" s="22"/>
      <c r="BHY467" s="22"/>
      <c r="BHZ467" s="22"/>
      <c r="BIA467" s="22"/>
      <c r="BIB467" s="22"/>
      <c r="BIC467" s="22"/>
      <c r="BID467" s="22"/>
      <c r="BIE467" s="22"/>
      <c r="BIF467" s="22"/>
      <c r="BIG467" s="22"/>
      <c r="BIH467" s="22"/>
      <c r="BII467" s="22"/>
      <c r="BIJ467" s="22"/>
      <c r="BIK467" s="22"/>
      <c r="BIL467" s="22"/>
      <c r="BIM467" s="22"/>
      <c r="BIN467" s="22"/>
      <c r="BIO467" s="22"/>
      <c r="BIP467" s="22"/>
      <c r="BIQ467" s="22"/>
      <c r="BIR467" s="22"/>
      <c r="BIS467" s="22"/>
      <c r="BIT467" s="22"/>
      <c r="BIU467" s="22"/>
      <c r="BIV467" s="22"/>
      <c r="BIW467" s="22"/>
      <c r="BIX467" s="22"/>
      <c r="BIY467" s="22"/>
      <c r="BIZ467" s="22"/>
      <c r="BJA467" s="22"/>
      <c r="BJB467" s="22"/>
      <c r="BJC467" s="22"/>
      <c r="BJD467" s="22"/>
      <c r="BJE467" s="22"/>
      <c r="BJF467" s="22"/>
      <c r="BJG467" s="22"/>
      <c r="BJH467" s="22"/>
      <c r="BJI467" s="22"/>
      <c r="BJJ467" s="22"/>
      <c r="BJK467" s="22"/>
      <c r="BJL467" s="22"/>
      <c r="BJM467" s="22"/>
      <c r="BJN467" s="22"/>
      <c r="BJO467" s="22"/>
      <c r="BJP467" s="22"/>
      <c r="BJQ467" s="22"/>
      <c r="BJR467" s="22"/>
      <c r="BJS467" s="22"/>
      <c r="BJT467" s="22"/>
      <c r="BJU467" s="22"/>
      <c r="BJV467" s="22"/>
      <c r="BJW467" s="22"/>
      <c r="BJX467" s="22"/>
      <c r="BJY467" s="22"/>
      <c r="BJZ467" s="22"/>
      <c r="BKA467" s="22"/>
      <c r="BKB467" s="22"/>
      <c r="BKC467" s="22"/>
      <c r="BKD467" s="22"/>
      <c r="BKE467" s="22"/>
      <c r="BKF467" s="22"/>
      <c r="BKG467" s="22"/>
      <c r="BKH467" s="22"/>
      <c r="BKI467" s="22"/>
      <c r="BKJ467" s="22"/>
      <c r="BKK467" s="22"/>
      <c r="BKL467" s="22"/>
      <c r="BKM467" s="22"/>
      <c r="BKN467" s="22"/>
      <c r="BKO467" s="22"/>
      <c r="BKP467" s="22"/>
      <c r="BKQ467" s="22"/>
      <c r="BKR467" s="22"/>
      <c r="BKS467" s="22"/>
      <c r="BKT467" s="22"/>
      <c r="BKU467" s="22"/>
      <c r="BKV467" s="22"/>
      <c r="BKW467" s="22"/>
      <c r="BKX467" s="22"/>
      <c r="BKY467" s="22"/>
      <c r="BKZ467" s="22"/>
      <c r="BLA467" s="22"/>
      <c r="BLB467" s="22"/>
      <c r="BLC467" s="22"/>
      <c r="BLD467" s="22"/>
      <c r="BLE467" s="22"/>
      <c r="BLF467" s="22"/>
      <c r="BLG467" s="22"/>
      <c r="BLH467" s="22"/>
      <c r="BLI467" s="22"/>
      <c r="BLJ467" s="22"/>
      <c r="BLK467" s="22"/>
      <c r="BLL467" s="22"/>
      <c r="BLM467" s="22"/>
      <c r="BLN467" s="22"/>
      <c r="BLO467" s="22"/>
      <c r="BLP467" s="22"/>
      <c r="BLQ467" s="22"/>
      <c r="BLR467" s="22"/>
      <c r="BLS467" s="22"/>
      <c r="BLT467" s="22"/>
      <c r="BLU467" s="22"/>
      <c r="BLV467" s="22"/>
      <c r="BLW467" s="22"/>
      <c r="BLX467" s="22"/>
      <c r="BLY467" s="22"/>
      <c r="BLZ467" s="22"/>
      <c r="BMA467" s="22"/>
      <c r="BMB467" s="22"/>
      <c r="BMC467" s="22"/>
      <c r="BMD467" s="22"/>
      <c r="BME467" s="22"/>
      <c r="BMF467" s="22"/>
      <c r="BMG467" s="22"/>
      <c r="BMH467" s="22"/>
      <c r="BMI467" s="22"/>
      <c r="BMJ467" s="22"/>
      <c r="BMK467" s="22"/>
      <c r="BML467" s="22"/>
      <c r="BMM467" s="22"/>
      <c r="BMN467" s="22"/>
      <c r="BMO467" s="22"/>
      <c r="BMP467" s="22"/>
      <c r="BMQ467" s="22"/>
      <c r="BMR467" s="22"/>
      <c r="BMS467" s="22"/>
      <c r="BMT467" s="22"/>
      <c r="BMU467" s="22"/>
      <c r="BMV467" s="22"/>
      <c r="BMW467" s="22"/>
      <c r="BMX467" s="22"/>
      <c r="BMY467" s="22"/>
      <c r="BMZ467" s="22"/>
      <c r="BNA467" s="22"/>
      <c r="BNB467" s="22"/>
      <c r="BNC467" s="22"/>
      <c r="BND467" s="22"/>
      <c r="BNE467" s="22"/>
      <c r="BNF467" s="22"/>
      <c r="BNG467" s="22"/>
      <c r="BNH467" s="22"/>
      <c r="BNI467" s="22"/>
      <c r="BNJ467" s="22"/>
      <c r="BNK467" s="22"/>
      <c r="BNL467" s="22"/>
      <c r="BNM467" s="22"/>
      <c r="BNN467" s="22"/>
      <c r="BNO467" s="22"/>
      <c r="BNP467" s="22"/>
      <c r="BNQ467" s="22"/>
      <c r="BNR467" s="22"/>
      <c r="BNS467" s="22"/>
      <c r="BNT467" s="22"/>
      <c r="BNU467" s="22"/>
      <c r="BNV467" s="22"/>
      <c r="BNW467" s="22"/>
      <c r="BNX467" s="22"/>
      <c r="BNY467" s="22"/>
      <c r="BNZ467" s="22"/>
      <c r="BOA467" s="22"/>
      <c r="BOB467" s="22"/>
      <c r="BOC467" s="22"/>
      <c r="BOD467" s="22"/>
      <c r="BOE467" s="22"/>
      <c r="BOF467" s="22"/>
      <c r="BOG467" s="22"/>
      <c r="BOH467" s="22"/>
      <c r="BOI467" s="22"/>
      <c r="BOJ467" s="22"/>
      <c r="BOK467" s="22"/>
      <c r="BOL467" s="22"/>
      <c r="BOM467" s="22"/>
      <c r="BON467" s="22"/>
      <c r="BOO467" s="22"/>
      <c r="BOP467" s="22"/>
      <c r="BOQ467" s="22"/>
      <c r="BOR467" s="22"/>
      <c r="BOS467" s="22"/>
      <c r="BOT467" s="22"/>
      <c r="BOU467" s="22"/>
      <c r="BOV467" s="22"/>
      <c r="BOW467" s="22"/>
      <c r="BOX467" s="22"/>
      <c r="BOY467" s="22"/>
      <c r="BOZ467" s="22"/>
      <c r="BPA467" s="22"/>
      <c r="BPB467" s="22"/>
      <c r="BPC467" s="22"/>
      <c r="BPD467" s="22"/>
      <c r="BPE467" s="22"/>
      <c r="BPF467" s="22"/>
      <c r="BPG467" s="22"/>
      <c r="BPH467" s="22"/>
      <c r="BPI467" s="22"/>
      <c r="BPJ467" s="22"/>
      <c r="BPK467" s="22"/>
      <c r="BPL467" s="22"/>
      <c r="BPM467" s="22"/>
      <c r="BPN467" s="22"/>
      <c r="BPO467" s="22"/>
      <c r="BPP467" s="22"/>
      <c r="BPQ467" s="22"/>
      <c r="BPR467" s="22"/>
      <c r="BPS467" s="22"/>
      <c r="BPT467" s="22"/>
      <c r="BPU467" s="22"/>
      <c r="BPV467" s="22"/>
      <c r="BPW467" s="22"/>
      <c r="BPX467" s="22"/>
      <c r="BPY467" s="22"/>
      <c r="BPZ467" s="22"/>
      <c r="BQA467" s="22"/>
      <c r="BQB467" s="22"/>
      <c r="BQC467" s="22"/>
      <c r="BQD467" s="22"/>
      <c r="BQE467" s="22"/>
      <c r="BQF467" s="22"/>
      <c r="BQG467" s="22"/>
      <c r="BQH467" s="22"/>
      <c r="BQI467" s="22"/>
      <c r="BQJ467" s="22"/>
      <c r="BQK467" s="22"/>
      <c r="BQL467" s="22"/>
      <c r="BQM467" s="22"/>
      <c r="BQN467" s="22"/>
      <c r="BQO467" s="22"/>
      <c r="BQP467" s="22"/>
      <c r="BQQ467" s="22"/>
      <c r="BQR467" s="22"/>
      <c r="BQS467" s="22"/>
      <c r="BQT467" s="22"/>
      <c r="BQU467" s="22"/>
      <c r="BQV467" s="22"/>
      <c r="BQW467" s="22"/>
      <c r="BQX467" s="22"/>
      <c r="BQY467" s="22"/>
      <c r="BQZ467" s="22"/>
      <c r="BRA467" s="22"/>
      <c r="BRB467" s="22"/>
      <c r="BRC467" s="22"/>
      <c r="BRD467" s="22"/>
      <c r="BRE467" s="22"/>
      <c r="BRF467" s="22"/>
      <c r="BRG467" s="22"/>
      <c r="BRH467" s="22"/>
      <c r="BRI467" s="22"/>
      <c r="BRJ467" s="22"/>
      <c r="BRK467" s="22"/>
      <c r="BRL467" s="22"/>
      <c r="BRM467" s="22"/>
      <c r="BRN467" s="22"/>
      <c r="BRO467" s="22"/>
      <c r="BRP467" s="22"/>
      <c r="BRQ467" s="22"/>
      <c r="BRR467" s="22"/>
      <c r="BRS467" s="22"/>
      <c r="BRT467" s="22"/>
      <c r="BRU467" s="22"/>
      <c r="BRV467" s="22"/>
      <c r="BRW467" s="22"/>
      <c r="BRX467" s="22"/>
      <c r="BRY467" s="22"/>
      <c r="BRZ467" s="22"/>
      <c r="BSA467" s="22"/>
      <c r="BSB467" s="22"/>
      <c r="BSC467" s="22"/>
      <c r="BSD467" s="22"/>
      <c r="BSE467" s="22"/>
      <c r="BSF467" s="22"/>
      <c r="BSG467" s="22"/>
      <c r="BSH467" s="22"/>
      <c r="BSI467" s="22"/>
      <c r="BSJ467" s="22"/>
      <c r="BSK467" s="22"/>
      <c r="BSL467" s="22"/>
      <c r="BSM467" s="22"/>
      <c r="BSN467" s="22"/>
      <c r="BSO467" s="22"/>
      <c r="BSP467" s="22"/>
      <c r="BSQ467" s="22"/>
      <c r="BSR467" s="22"/>
      <c r="BSS467" s="22"/>
      <c r="BST467" s="22"/>
      <c r="BSU467" s="22"/>
      <c r="BSV467" s="22"/>
      <c r="BSW467" s="22"/>
      <c r="BSX467" s="22"/>
      <c r="BSY467" s="22"/>
      <c r="BSZ467" s="22"/>
      <c r="BTA467" s="22"/>
      <c r="BTB467" s="22"/>
      <c r="BTC467" s="22"/>
      <c r="BTD467" s="22"/>
      <c r="BTE467" s="22"/>
      <c r="BTF467" s="22"/>
      <c r="BTG467" s="22"/>
      <c r="BTH467" s="22"/>
      <c r="BTI467" s="22"/>
      <c r="BTJ467" s="22"/>
      <c r="BTK467" s="22"/>
      <c r="BTL467" s="22"/>
      <c r="BTM467" s="22"/>
      <c r="BTN467" s="22"/>
      <c r="BTO467" s="22"/>
      <c r="BTP467" s="22"/>
      <c r="BTQ467" s="22"/>
      <c r="BTR467" s="22"/>
      <c r="BTS467" s="22"/>
      <c r="BTT467" s="22"/>
      <c r="BTU467" s="22"/>
      <c r="BTV467" s="22"/>
      <c r="BTW467" s="22"/>
      <c r="BTX467" s="22"/>
      <c r="BTY467" s="22"/>
      <c r="BTZ467" s="22"/>
      <c r="BUA467" s="22"/>
      <c r="BUB467" s="22"/>
      <c r="BUC467" s="22"/>
      <c r="BUD467" s="22"/>
      <c r="BUE467" s="22"/>
      <c r="BUF467" s="22"/>
      <c r="BUG467" s="22"/>
      <c r="BUH467" s="22"/>
      <c r="BUI467" s="22"/>
      <c r="BUJ467" s="22"/>
      <c r="BUK467" s="22"/>
      <c r="BUL467" s="22"/>
      <c r="BUM467" s="22"/>
      <c r="BUN467" s="22"/>
      <c r="BUO467" s="22"/>
      <c r="BUP467" s="22"/>
      <c r="BUQ467" s="22"/>
      <c r="BUR467" s="22"/>
      <c r="BUS467" s="22"/>
      <c r="BUT467" s="22"/>
      <c r="BUU467" s="22"/>
      <c r="BUV467" s="22"/>
      <c r="BUW467" s="22"/>
      <c r="BUX467" s="22"/>
      <c r="BUY467" s="22"/>
      <c r="BUZ467" s="22"/>
      <c r="BVA467" s="22"/>
      <c r="BVB467" s="22"/>
      <c r="BVC467" s="22"/>
      <c r="BVD467" s="22"/>
      <c r="BVE467" s="22"/>
      <c r="BVF467" s="22"/>
      <c r="BVG467" s="22"/>
      <c r="BVH467" s="22"/>
      <c r="BVI467" s="22"/>
      <c r="BVJ467" s="22"/>
      <c r="BVK467" s="22"/>
      <c r="BVL467" s="22"/>
      <c r="BVM467" s="22"/>
      <c r="BVN467" s="22"/>
      <c r="BVO467" s="22"/>
      <c r="BVP467" s="22"/>
      <c r="BVQ467" s="22"/>
      <c r="BVR467" s="22"/>
      <c r="BVS467" s="22"/>
      <c r="BVT467" s="22"/>
      <c r="BVU467" s="22"/>
      <c r="BVV467" s="22"/>
      <c r="BVW467" s="22"/>
      <c r="BVX467" s="22"/>
      <c r="BVY467" s="22"/>
      <c r="BVZ467" s="22"/>
      <c r="BWA467" s="22"/>
      <c r="BWB467" s="22"/>
      <c r="BWC467" s="22"/>
      <c r="BWD467" s="22"/>
      <c r="BWE467" s="22"/>
      <c r="BWF467" s="22"/>
      <c r="BWG467" s="22"/>
      <c r="BWH467" s="22"/>
      <c r="BWI467" s="22"/>
      <c r="BWJ467" s="22"/>
      <c r="BWK467" s="22"/>
      <c r="BWL467" s="22"/>
      <c r="BWM467" s="22"/>
      <c r="BWN467" s="22"/>
      <c r="BWO467" s="22"/>
      <c r="BWP467" s="22"/>
      <c r="BWQ467" s="22"/>
      <c r="BWR467" s="22"/>
      <c r="BWS467" s="22"/>
      <c r="BWT467" s="22"/>
      <c r="BWU467" s="22"/>
      <c r="BWV467" s="22"/>
      <c r="BWW467" s="22"/>
      <c r="BWX467" s="22"/>
      <c r="BWY467" s="22"/>
      <c r="BWZ467" s="22"/>
      <c r="BXA467" s="22"/>
      <c r="BXB467" s="22"/>
      <c r="BXC467" s="22"/>
      <c r="BXD467" s="22"/>
      <c r="BXE467" s="22"/>
      <c r="BXF467" s="22"/>
      <c r="BXG467" s="22"/>
      <c r="BXH467" s="22"/>
      <c r="BXI467" s="22"/>
      <c r="BXJ467" s="22"/>
      <c r="BXK467" s="22"/>
      <c r="BXL467" s="22"/>
      <c r="BXM467" s="22"/>
      <c r="BXN467" s="22"/>
      <c r="BXO467" s="22"/>
      <c r="BXP467" s="22"/>
      <c r="BXQ467" s="22"/>
      <c r="BXR467" s="22"/>
      <c r="BXS467" s="22"/>
      <c r="BXT467" s="22"/>
      <c r="BXU467" s="22"/>
      <c r="BXV467" s="22"/>
      <c r="BXW467" s="22"/>
      <c r="BXX467" s="22"/>
      <c r="BXY467" s="22"/>
      <c r="BXZ467" s="22"/>
      <c r="BYA467" s="22"/>
      <c r="BYB467" s="22"/>
      <c r="BYC467" s="22"/>
      <c r="BYD467" s="22"/>
      <c r="BYE467" s="22"/>
      <c r="BYF467" s="22"/>
      <c r="BYG467" s="22"/>
      <c r="BYH467" s="22"/>
      <c r="BYI467" s="22"/>
      <c r="BYJ467" s="22"/>
      <c r="BYK467" s="22"/>
      <c r="BYL467" s="22"/>
      <c r="BYM467" s="22"/>
      <c r="BYN467" s="22"/>
      <c r="BYO467" s="22"/>
      <c r="BYP467" s="22"/>
      <c r="BYQ467" s="22"/>
      <c r="BYR467" s="22"/>
      <c r="BYS467" s="22"/>
      <c r="BYT467" s="22"/>
      <c r="BYU467" s="22"/>
      <c r="BYV467" s="22"/>
      <c r="BYW467" s="22"/>
      <c r="BYX467" s="22"/>
      <c r="BYY467" s="22"/>
      <c r="BYZ467" s="22"/>
      <c r="BZA467" s="22"/>
      <c r="BZB467" s="22"/>
      <c r="BZC467" s="22"/>
      <c r="BZD467" s="22"/>
      <c r="BZE467" s="22"/>
      <c r="BZF467" s="22"/>
      <c r="BZG467" s="22"/>
      <c r="BZH467" s="22"/>
      <c r="BZI467" s="22"/>
      <c r="BZJ467" s="22"/>
      <c r="BZK467" s="22"/>
      <c r="BZL467" s="22"/>
      <c r="BZM467" s="22"/>
      <c r="BZN467" s="22"/>
      <c r="BZO467" s="22"/>
      <c r="BZP467" s="22"/>
      <c r="BZQ467" s="22"/>
      <c r="BZR467" s="22"/>
      <c r="BZS467" s="22"/>
      <c r="BZT467" s="22"/>
      <c r="BZU467" s="22"/>
      <c r="BZV467" s="22"/>
      <c r="BZW467" s="22"/>
      <c r="BZX467" s="22"/>
      <c r="BZY467" s="22"/>
      <c r="BZZ467" s="22"/>
      <c r="CAA467" s="22"/>
      <c r="CAB467" s="22"/>
      <c r="CAC467" s="22"/>
      <c r="CAD467" s="22"/>
      <c r="CAE467" s="22"/>
      <c r="CAF467" s="22"/>
      <c r="CAG467" s="22"/>
      <c r="CAH467" s="22"/>
      <c r="CAI467" s="22"/>
      <c r="CAJ467" s="22"/>
      <c r="CAK467" s="22"/>
      <c r="CAL467" s="22"/>
      <c r="CAM467" s="22"/>
      <c r="CAN467" s="22"/>
      <c r="CAO467" s="22"/>
      <c r="CAP467" s="22"/>
      <c r="CAQ467" s="22"/>
      <c r="CAR467" s="22"/>
      <c r="CAS467" s="22"/>
      <c r="CAT467" s="22"/>
      <c r="CAU467" s="22"/>
      <c r="CAV467" s="22"/>
      <c r="CAW467" s="22"/>
      <c r="CAX467" s="22"/>
      <c r="CAY467" s="22"/>
      <c r="CAZ467" s="22"/>
      <c r="CBA467" s="22"/>
      <c r="CBB467" s="22"/>
      <c r="CBC467" s="22"/>
      <c r="CBD467" s="22"/>
      <c r="CBE467" s="22"/>
      <c r="CBF467" s="22"/>
      <c r="CBG467" s="22"/>
      <c r="CBH467" s="22"/>
      <c r="CBI467" s="22"/>
      <c r="CBJ467" s="22"/>
      <c r="CBK467" s="22"/>
      <c r="CBL467" s="22"/>
      <c r="CBM467" s="22"/>
      <c r="CBN467" s="22"/>
      <c r="CBO467" s="22"/>
      <c r="CBP467" s="22"/>
      <c r="CBQ467" s="22"/>
      <c r="CBR467" s="22"/>
      <c r="CBS467" s="22"/>
      <c r="CBT467" s="22"/>
      <c r="CBU467" s="22"/>
      <c r="CBV467" s="22"/>
      <c r="CBW467" s="22"/>
      <c r="CBX467" s="22"/>
      <c r="CBY467" s="22"/>
      <c r="CBZ467" s="22"/>
      <c r="CCA467" s="22"/>
      <c r="CCB467" s="22"/>
      <c r="CCC467" s="22"/>
      <c r="CCD467" s="22"/>
      <c r="CCE467" s="22"/>
      <c r="CCF467" s="22"/>
      <c r="CCG467" s="22"/>
      <c r="CCH467" s="22"/>
      <c r="CCI467" s="22"/>
      <c r="CCJ467" s="22"/>
      <c r="CCK467" s="22"/>
      <c r="CCL467" s="22"/>
      <c r="CCM467" s="22"/>
      <c r="CCN467" s="22"/>
      <c r="CCO467" s="22"/>
      <c r="CCP467" s="22"/>
      <c r="CCQ467" s="22"/>
      <c r="CCR467" s="22"/>
      <c r="CCS467" s="22"/>
      <c r="CCT467" s="22"/>
      <c r="CCU467" s="22"/>
      <c r="CCV467" s="22"/>
      <c r="CCW467" s="22"/>
      <c r="CCX467" s="22"/>
      <c r="CCY467" s="22"/>
      <c r="CCZ467" s="22"/>
      <c r="CDA467" s="22"/>
      <c r="CDB467" s="22"/>
      <c r="CDC467" s="22"/>
      <c r="CDD467" s="22"/>
      <c r="CDE467" s="22"/>
      <c r="CDF467" s="22"/>
      <c r="CDG467" s="22"/>
      <c r="CDH467" s="22"/>
      <c r="CDI467" s="22"/>
      <c r="CDJ467" s="22"/>
      <c r="CDK467" s="22"/>
      <c r="CDL467" s="22"/>
      <c r="CDM467" s="22"/>
      <c r="CDN467" s="22"/>
      <c r="CDO467" s="22"/>
      <c r="CDP467" s="22"/>
      <c r="CDQ467" s="22"/>
      <c r="CDR467" s="22"/>
      <c r="CDS467" s="22"/>
      <c r="CDT467" s="22"/>
      <c r="CDU467" s="22"/>
      <c r="CDV467" s="22"/>
      <c r="CDW467" s="22"/>
      <c r="CDX467" s="22"/>
      <c r="CDY467" s="22"/>
      <c r="CDZ467" s="22"/>
      <c r="CEA467" s="22"/>
      <c r="CEB467" s="22"/>
      <c r="CEC467" s="22"/>
      <c r="CED467" s="22"/>
      <c r="CEE467" s="22"/>
      <c r="CEF467" s="22"/>
      <c r="CEG467" s="22"/>
      <c r="CEH467" s="22"/>
      <c r="CEI467" s="22"/>
      <c r="CEJ467" s="22"/>
      <c r="CEK467" s="22"/>
      <c r="CEL467" s="22"/>
      <c r="CEM467" s="22"/>
      <c r="CEN467" s="22"/>
      <c r="CEO467" s="22"/>
      <c r="CEP467" s="22"/>
      <c r="CEQ467" s="22"/>
      <c r="CER467" s="22"/>
      <c r="CES467" s="22"/>
      <c r="CET467" s="22"/>
      <c r="CEU467" s="22"/>
      <c r="CEV467" s="22"/>
      <c r="CEW467" s="22"/>
      <c r="CEX467" s="22"/>
      <c r="CEY467" s="22"/>
      <c r="CEZ467" s="22"/>
      <c r="CFA467" s="22"/>
      <c r="CFB467" s="22"/>
      <c r="CFC467" s="22"/>
      <c r="CFD467" s="22"/>
      <c r="CFE467" s="22"/>
      <c r="CFF467" s="22"/>
      <c r="CFG467" s="22"/>
      <c r="CFH467" s="22"/>
      <c r="CFI467" s="22"/>
      <c r="CFJ467" s="22"/>
      <c r="CFK467" s="22"/>
      <c r="CFL467" s="22"/>
      <c r="CFM467" s="22"/>
      <c r="CFN467" s="22"/>
      <c r="CFO467" s="22"/>
      <c r="CFP467" s="22"/>
      <c r="CFQ467" s="22"/>
      <c r="CFR467" s="22"/>
      <c r="CFS467" s="22"/>
      <c r="CFT467" s="22"/>
      <c r="CFU467" s="22"/>
      <c r="CFV467" s="22"/>
      <c r="CFW467" s="22"/>
      <c r="CFX467" s="22"/>
      <c r="CFY467" s="22"/>
      <c r="CFZ467" s="22"/>
      <c r="CGA467" s="22"/>
      <c r="CGB467" s="22"/>
      <c r="CGC467" s="22"/>
      <c r="CGD467" s="22"/>
      <c r="CGE467" s="22"/>
      <c r="CGF467" s="22"/>
      <c r="CGG467" s="22"/>
      <c r="CGH467" s="22"/>
      <c r="CGI467" s="22"/>
      <c r="CGJ467" s="22"/>
      <c r="CGK467" s="22"/>
      <c r="CGL467" s="22"/>
      <c r="CGM467" s="22"/>
      <c r="CGN467" s="22"/>
      <c r="CGO467" s="22"/>
      <c r="CGP467" s="22"/>
      <c r="CGQ467" s="22"/>
      <c r="CGR467" s="22"/>
      <c r="CGS467" s="22"/>
      <c r="CGT467" s="22"/>
      <c r="CGU467" s="22"/>
      <c r="CGV467" s="22"/>
      <c r="CGW467" s="22"/>
      <c r="CGX467" s="22"/>
      <c r="CGY467" s="22"/>
      <c r="CGZ467" s="22"/>
      <c r="CHA467" s="22"/>
      <c r="CHB467" s="22"/>
      <c r="CHC467" s="22"/>
      <c r="CHD467" s="22"/>
      <c r="CHE467" s="22"/>
      <c r="CHF467" s="22"/>
      <c r="CHG467" s="22"/>
      <c r="CHH467" s="22"/>
      <c r="CHI467" s="22"/>
      <c r="CHJ467" s="22"/>
      <c r="CHK467" s="22"/>
      <c r="CHL467" s="22"/>
      <c r="CHM467" s="22"/>
      <c r="CHN467" s="22"/>
      <c r="CHO467" s="22"/>
      <c r="CHP467" s="22"/>
      <c r="CHQ467" s="22"/>
      <c r="CHR467" s="22"/>
      <c r="CHS467" s="22"/>
      <c r="CHT467" s="22"/>
      <c r="CHU467" s="22"/>
      <c r="CHV467" s="22"/>
      <c r="CHW467" s="22"/>
      <c r="CHX467" s="22"/>
      <c r="CHY467" s="22"/>
      <c r="CHZ467" s="22"/>
      <c r="CIA467" s="22"/>
      <c r="CIB467" s="22"/>
      <c r="CIC467" s="22"/>
      <c r="CID467" s="22"/>
      <c r="CIE467" s="22"/>
      <c r="CIF467" s="22"/>
      <c r="CIG467" s="22"/>
      <c r="CIH467" s="22"/>
      <c r="CII467" s="22"/>
      <c r="CIJ467" s="22"/>
      <c r="CIK467" s="22"/>
      <c r="CIL467" s="22"/>
      <c r="CIM467" s="22"/>
      <c r="CIN467" s="22"/>
      <c r="CIO467" s="22"/>
      <c r="CIP467" s="22"/>
      <c r="CIQ467" s="22"/>
      <c r="CIR467" s="22"/>
      <c r="CIS467" s="22"/>
      <c r="CIT467" s="22"/>
      <c r="CIU467" s="22"/>
      <c r="CIV467" s="22"/>
      <c r="CIW467" s="22"/>
      <c r="CIX467" s="22"/>
      <c r="CIY467" s="22"/>
      <c r="CIZ467" s="22"/>
      <c r="CJA467" s="22"/>
      <c r="CJB467" s="22"/>
      <c r="CJC467" s="22"/>
      <c r="CJD467" s="22"/>
      <c r="CJE467" s="22"/>
      <c r="CJF467" s="22"/>
      <c r="CJG467" s="22"/>
      <c r="CJH467" s="22"/>
      <c r="CJI467" s="22"/>
      <c r="CJJ467" s="22"/>
      <c r="CJK467" s="22"/>
      <c r="CJL467" s="22"/>
      <c r="CJM467" s="22"/>
      <c r="CJN467" s="22"/>
      <c r="CJO467" s="22"/>
      <c r="CJP467" s="22"/>
      <c r="CJQ467" s="22"/>
      <c r="CJR467" s="22"/>
      <c r="CJS467" s="22"/>
      <c r="CJT467" s="22"/>
      <c r="CJU467" s="22"/>
      <c r="CJV467" s="22"/>
      <c r="CJW467" s="22"/>
      <c r="CJX467" s="22"/>
      <c r="CJY467" s="22"/>
      <c r="CJZ467" s="22"/>
      <c r="CKA467" s="22"/>
      <c r="CKB467" s="22"/>
      <c r="CKC467" s="22"/>
      <c r="CKD467" s="22"/>
      <c r="CKE467" s="22"/>
      <c r="CKF467" s="22"/>
      <c r="CKG467" s="22"/>
      <c r="CKH467" s="22"/>
      <c r="CKI467" s="22"/>
      <c r="CKJ467" s="22"/>
      <c r="CKK467" s="22"/>
      <c r="CKL467" s="22"/>
      <c r="CKM467" s="22"/>
      <c r="CKN467" s="22"/>
      <c r="CKO467" s="22"/>
      <c r="CKP467" s="22"/>
      <c r="CKQ467" s="22"/>
      <c r="CKR467" s="22"/>
      <c r="CKS467" s="22"/>
      <c r="CKT467" s="22"/>
      <c r="CKU467" s="22"/>
      <c r="CKV467" s="22"/>
      <c r="CKW467" s="22"/>
      <c r="CKX467" s="22"/>
      <c r="CKY467" s="22"/>
      <c r="CKZ467" s="22"/>
      <c r="CLA467" s="22"/>
      <c r="CLB467" s="22"/>
      <c r="CLC467" s="22"/>
      <c r="CLD467" s="22"/>
      <c r="CLE467" s="22"/>
      <c r="CLF467" s="22"/>
      <c r="CLG467" s="22"/>
      <c r="CLH467" s="22"/>
      <c r="CLI467" s="22"/>
      <c r="CLJ467" s="22"/>
      <c r="CLK467" s="22"/>
      <c r="CLL467" s="22"/>
      <c r="CLM467" s="22"/>
      <c r="CLN467" s="22"/>
      <c r="CLO467" s="22"/>
      <c r="CLP467" s="22"/>
      <c r="CLQ467" s="22"/>
      <c r="CLR467" s="22"/>
      <c r="CLS467" s="22"/>
      <c r="CLT467" s="22"/>
      <c r="CLU467" s="22"/>
      <c r="CLV467" s="22"/>
      <c r="CLW467" s="22"/>
      <c r="CLX467" s="22"/>
      <c r="CLY467" s="22"/>
      <c r="CLZ467" s="22"/>
      <c r="CMA467" s="22"/>
      <c r="CMB467" s="22"/>
      <c r="CMC467" s="22"/>
      <c r="CMD467" s="22"/>
      <c r="CME467" s="22"/>
      <c r="CMF467" s="22"/>
      <c r="CMG467" s="22"/>
      <c r="CMH467" s="22"/>
      <c r="CMI467" s="22"/>
      <c r="CMJ467" s="22"/>
      <c r="CMK467" s="22"/>
      <c r="CML467" s="22"/>
      <c r="CMM467" s="22"/>
      <c r="CMN467" s="22"/>
      <c r="CMO467" s="22"/>
      <c r="CMP467" s="22"/>
      <c r="CMQ467" s="22"/>
      <c r="CMR467" s="22"/>
      <c r="CMS467" s="22"/>
      <c r="CMT467" s="22"/>
      <c r="CMU467" s="22"/>
      <c r="CMV467" s="22"/>
      <c r="CMW467" s="22"/>
      <c r="CMX467" s="22"/>
      <c r="CMY467" s="22"/>
      <c r="CMZ467" s="22"/>
      <c r="CNA467" s="22"/>
      <c r="CNB467" s="22"/>
      <c r="CNC467" s="22"/>
      <c r="CND467" s="22"/>
      <c r="CNE467" s="22"/>
      <c r="CNF467" s="22"/>
      <c r="CNG467" s="22"/>
      <c r="CNH467" s="22"/>
      <c r="CNI467" s="22"/>
      <c r="CNJ467" s="22"/>
      <c r="CNK467" s="22"/>
      <c r="CNL467" s="22"/>
      <c r="CNM467" s="22"/>
      <c r="CNN467" s="22"/>
      <c r="CNO467" s="22"/>
      <c r="CNP467" s="22"/>
      <c r="CNQ467" s="22"/>
      <c r="CNR467" s="22"/>
      <c r="CNS467" s="22"/>
      <c r="CNT467" s="22"/>
      <c r="CNU467" s="22"/>
      <c r="CNV467" s="22"/>
      <c r="CNW467" s="22"/>
      <c r="CNX467" s="22"/>
      <c r="CNY467" s="22"/>
      <c r="CNZ467" s="22"/>
      <c r="COA467" s="22"/>
      <c r="COB467" s="22"/>
      <c r="COC467" s="22"/>
      <c r="COD467" s="22"/>
      <c r="COE467" s="22"/>
      <c r="COF467" s="22"/>
      <c r="COG467" s="22"/>
      <c r="COH467" s="22"/>
      <c r="COI467" s="22"/>
      <c r="COJ467" s="22"/>
      <c r="COK467" s="22"/>
      <c r="COL467" s="22"/>
      <c r="COM467" s="22"/>
      <c r="CON467" s="22"/>
      <c r="COO467" s="22"/>
      <c r="COP467" s="22"/>
      <c r="COQ467" s="22"/>
      <c r="COR467" s="22"/>
      <c r="COS467" s="22"/>
      <c r="COT467" s="22"/>
      <c r="COU467" s="22"/>
      <c r="COV467" s="22"/>
      <c r="COW467" s="22"/>
      <c r="COX467" s="22"/>
      <c r="COY467" s="22"/>
      <c r="COZ467" s="22"/>
      <c r="CPA467" s="22"/>
      <c r="CPB467" s="22"/>
      <c r="CPC467" s="22"/>
      <c r="CPD467" s="22"/>
      <c r="CPE467" s="22"/>
      <c r="CPF467" s="22"/>
      <c r="CPG467" s="22"/>
      <c r="CPH467" s="22"/>
      <c r="CPI467" s="22"/>
      <c r="CPJ467" s="22"/>
      <c r="CPK467" s="22"/>
      <c r="CPL467" s="22"/>
      <c r="CPM467" s="22"/>
      <c r="CPN467" s="22"/>
      <c r="CPO467" s="22"/>
      <c r="CPP467" s="22"/>
      <c r="CPQ467" s="22"/>
      <c r="CPR467" s="22"/>
      <c r="CPS467" s="22"/>
      <c r="CPT467" s="22"/>
      <c r="CPU467" s="22"/>
      <c r="CPV467" s="22"/>
      <c r="CPW467" s="22"/>
      <c r="CPX467" s="22"/>
      <c r="CPY467" s="22"/>
      <c r="CPZ467" s="22"/>
      <c r="CQA467" s="22"/>
      <c r="CQB467" s="22"/>
      <c r="CQC467" s="22"/>
      <c r="CQD467" s="22"/>
      <c r="CQE467" s="22"/>
      <c r="CQF467" s="22"/>
      <c r="CQG467" s="22"/>
      <c r="CQH467" s="22"/>
      <c r="CQI467" s="22"/>
      <c r="CQJ467" s="22"/>
      <c r="CQK467" s="22"/>
      <c r="CQL467" s="22"/>
      <c r="CQM467" s="22"/>
      <c r="CQN467" s="22"/>
      <c r="CQO467" s="22"/>
      <c r="CQP467" s="22"/>
      <c r="CQQ467" s="22"/>
      <c r="CQR467" s="22"/>
      <c r="CQS467" s="22"/>
      <c r="CQT467" s="22"/>
      <c r="CQU467" s="22"/>
      <c r="CQV467" s="22"/>
      <c r="CQW467" s="22"/>
      <c r="CQX467" s="22"/>
      <c r="CQY467" s="22"/>
      <c r="CQZ467" s="22"/>
      <c r="CRA467" s="22"/>
      <c r="CRB467" s="22"/>
      <c r="CRC467" s="22"/>
      <c r="CRD467" s="22"/>
      <c r="CRE467" s="22"/>
      <c r="CRF467" s="22"/>
      <c r="CRG467" s="22"/>
      <c r="CRH467" s="22"/>
      <c r="CRI467" s="22"/>
      <c r="CRJ467" s="22"/>
      <c r="CRK467" s="22"/>
      <c r="CRL467" s="22"/>
      <c r="CRM467" s="22"/>
      <c r="CRN467" s="22"/>
      <c r="CRO467" s="22"/>
      <c r="CRP467" s="22"/>
      <c r="CRQ467" s="22"/>
      <c r="CRR467" s="22"/>
      <c r="CRS467" s="22"/>
      <c r="CRT467" s="22"/>
      <c r="CRU467" s="22"/>
      <c r="CRV467" s="22"/>
      <c r="CRW467" s="22"/>
      <c r="CRX467" s="22"/>
      <c r="CRY467" s="22"/>
      <c r="CRZ467" s="22"/>
      <c r="CSA467" s="22"/>
      <c r="CSB467" s="22"/>
      <c r="CSC467" s="22"/>
      <c r="CSD467" s="22"/>
      <c r="CSE467" s="22"/>
      <c r="CSF467" s="22"/>
      <c r="CSG467" s="22"/>
      <c r="CSH467" s="22"/>
      <c r="CSI467" s="22"/>
      <c r="CSJ467" s="22"/>
      <c r="CSK467" s="22"/>
      <c r="CSL467" s="22"/>
      <c r="CSM467" s="22"/>
      <c r="CSN467" s="22"/>
      <c r="CSO467" s="22"/>
      <c r="CSP467" s="22"/>
      <c r="CSQ467" s="22"/>
      <c r="CSR467" s="22"/>
      <c r="CSS467" s="22"/>
      <c r="CST467" s="22"/>
      <c r="CSU467" s="22"/>
      <c r="CSV467" s="22"/>
      <c r="CSW467" s="22"/>
      <c r="CSX467" s="22"/>
      <c r="CSY467" s="22"/>
      <c r="CSZ467" s="22"/>
      <c r="CTA467" s="22"/>
      <c r="CTB467" s="22"/>
      <c r="CTC467" s="22"/>
      <c r="CTD467" s="22"/>
      <c r="CTE467" s="22"/>
      <c r="CTF467" s="22"/>
      <c r="CTG467" s="22"/>
      <c r="CTH467" s="22"/>
      <c r="CTI467" s="22"/>
      <c r="CTJ467" s="22"/>
      <c r="CTK467" s="22"/>
      <c r="CTL467" s="22"/>
      <c r="CTM467" s="22"/>
      <c r="CTN467" s="22"/>
      <c r="CTO467" s="22"/>
      <c r="CTP467" s="22"/>
      <c r="CTQ467" s="22"/>
      <c r="CTR467" s="22"/>
      <c r="CTS467" s="22"/>
      <c r="CTT467" s="22"/>
      <c r="CTU467" s="22"/>
      <c r="CTV467" s="22"/>
      <c r="CTW467" s="22"/>
      <c r="CTX467" s="22"/>
      <c r="CTY467" s="22"/>
      <c r="CTZ467" s="22"/>
      <c r="CUA467" s="22"/>
      <c r="CUB467" s="22"/>
      <c r="CUC467" s="22"/>
      <c r="CUD467" s="22"/>
      <c r="CUE467" s="22"/>
      <c r="CUF467" s="22"/>
      <c r="CUG467" s="22"/>
      <c r="CUH467" s="22"/>
      <c r="CUI467" s="22"/>
      <c r="CUJ467" s="22"/>
      <c r="CUK467" s="22"/>
      <c r="CUL467" s="22"/>
      <c r="CUM467" s="22"/>
      <c r="CUN467" s="22"/>
      <c r="CUO467" s="22"/>
      <c r="CUP467" s="22"/>
      <c r="CUQ467" s="22"/>
      <c r="CUR467" s="22"/>
      <c r="CUS467" s="22"/>
      <c r="CUT467" s="22"/>
      <c r="CUU467" s="22"/>
      <c r="CUV467" s="22"/>
      <c r="CUW467" s="22"/>
      <c r="CUX467" s="22"/>
      <c r="CUY467" s="22"/>
      <c r="CUZ467" s="22"/>
      <c r="CVA467" s="22"/>
      <c r="CVB467" s="22"/>
      <c r="CVC467" s="22"/>
      <c r="CVD467" s="22"/>
      <c r="CVE467" s="22"/>
      <c r="CVF467" s="22"/>
      <c r="CVG467" s="22"/>
      <c r="CVH467" s="22"/>
      <c r="CVI467" s="22"/>
      <c r="CVJ467" s="22"/>
      <c r="CVK467" s="22"/>
      <c r="CVL467" s="22"/>
      <c r="CVM467" s="22"/>
      <c r="CVN467" s="22"/>
      <c r="CVO467" s="22"/>
      <c r="CVP467" s="22"/>
      <c r="CVQ467" s="22"/>
      <c r="CVR467" s="22"/>
      <c r="CVS467" s="22"/>
      <c r="CVT467" s="22"/>
      <c r="CVU467" s="22"/>
      <c r="CVV467" s="22"/>
      <c r="CVW467" s="22"/>
      <c r="CVX467" s="22"/>
      <c r="CVY467" s="22"/>
      <c r="CVZ467" s="22"/>
      <c r="CWA467" s="22"/>
      <c r="CWB467" s="22"/>
      <c r="CWC467" s="22"/>
      <c r="CWD467" s="22"/>
      <c r="CWE467" s="22"/>
      <c r="CWF467" s="22"/>
      <c r="CWG467" s="22"/>
      <c r="CWH467" s="22"/>
      <c r="CWI467" s="22"/>
      <c r="CWJ467" s="22"/>
      <c r="CWK467" s="22"/>
      <c r="CWL467" s="22"/>
      <c r="CWM467" s="22"/>
      <c r="CWN467" s="22"/>
      <c r="CWO467" s="22"/>
      <c r="CWP467" s="22"/>
      <c r="CWQ467" s="22"/>
      <c r="CWR467" s="22"/>
      <c r="CWS467" s="22"/>
      <c r="CWT467" s="22"/>
      <c r="CWU467" s="22"/>
      <c r="CWV467" s="22"/>
      <c r="CWW467" s="22"/>
      <c r="CWX467" s="22"/>
      <c r="CWY467" s="22"/>
      <c r="CWZ467" s="22"/>
      <c r="CXA467" s="22"/>
      <c r="CXB467" s="22"/>
      <c r="CXC467" s="22"/>
      <c r="CXD467" s="22"/>
      <c r="CXE467" s="22"/>
      <c r="CXF467" s="22"/>
      <c r="CXG467" s="22"/>
      <c r="CXH467" s="22"/>
      <c r="CXI467" s="22"/>
      <c r="CXJ467" s="22"/>
      <c r="CXK467" s="22"/>
      <c r="CXL467" s="22"/>
      <c r="CXM467" s="22"/>
      <c r="CXN467" s="22"/>
      <c r="CXO467" s="22"/>
      <c r="CXP467" s="22"/>
      <c r="CXQ467" s="22"/>
      <c r="CXR467" s="22"/>
      <c r="CXS467" s="22"/>
      <c r="CXT467" s="22"/>
      <c r="CXU467" s="22"/>
      <c r="CXV467" s="22"/>
      <c r="CXW467" s="22"/>
      <c r="CXX467" s="22"/>
      <c r="CXY467" s="22"/>
      <c r="CXZ467" s="22"/>
      <c r="CYA467" s="22"/>
      <c r="CYB467" s="22"/>
      <c r="CYC467" s="22"/>
      <c r="CYD467" s="22"/>
      <c r="CYE467" s="22"/>
      <c r="CYF467" s="22"/>
      <c r="CYG467" s="22"/>
      <c r="CYH467" s="22"/>
      <c r="CYI467" s="22"/>
      <c r="CYJ467" s="22"/>
      <c r="CYK467" s="22"/>
      <c r="CYL467" s="22"/>
      <c r="CYM467" s="22"/>
      <c r="CYN467" s="22"/>
      <c r="CYO467" s="22"/>
      <c r="CYP467" s="22"/>
      <c r="CYQ467" s="22"/>
      <c r="CYR467" s="22"/>
      <c r="CYS467" s="22"/>
      <c r="CYT467" s="22"/>
      <c r="CYU467" s="22"/>
      <c r="CYV467" s="22"/>
      <c r="CYW467" s="22"/>
      <c r="CYX467" s="22"/>
      <c r="CYY467" s="22"/>
      <c r="CYZ467" s="22"/>
      <c r="CZA467" s="22"/>
      <c r="CZB467" s="22"/>
      <c r="CZC467" s="22"/>
      <c r="CZD467" s="22"/>
      <c r="CZE467" s="22"/>
      <c r="CZF467" s="22"/>
      <c r="CZG467" s="22"/>
      <c r="CZH467" s="22"/>
      <c r="CZI467" s="22"/>
      <c r="CZJ467" s="22"/>
      <c r="CZK467" s="22"/>
      <c r="CZL467" s="22"/>
      <c r="CZM467" s="22"/>
      <c r="CZN467" s="22"/>
      <c r="CZO467" s="22"/>
      <c r="CZP467" s="22"/>
      <c r="CZQ467" s="22"/>
      <c r="CZR467" s="22"/>
      <c r="CZS467" s="22"/>
      <c r="CZT467" s="22"/>
      <c r="CZU467" s="22"/>
      <c r="CZV467" s="22"/>
      <c r="CZW467" s="22"/>
      <c r="CZX467" s="22"/>
      <c r="CZY467" s="22"/>
      <c r="CZZ467" s="22"/>
      <c r="DAA467" s="22"/>
      <c r="DAB467" s="22"/>
      <c r="DAC467" s="22"/>
      <c r="DAD467" s="22"/>
      <c r="DAE467" s="22"/>
      <c r="DAF467" s="22"/>
      <c r="DAG467" s="22"/>
      <c r="DAH467" s="22"/>
      <c r="DAI467" s="22"/>
      <c r="DAJ467" s="22"/>
      <c r="DAK467" s="22"/>
      <c r="DAL467" s="22"/>
      <c r="DAM467" s="22"/>
      <c r="DAN467" s="22"/>
      <c r="DAO467" s="22"/>
      <c r="DAP467" s="22"/>
      <c r="DAQ467" s="22"/>
      <c r="DAR467" s="22"/>
      <c r="DAS467" s="22"/>
      <c r="DAT467" s="22"/>
      <c r="DAU467" s="22"/>
      <c r="DAV467" s="22"/>
      <c r="DAW467" s="22"/>
      <c r="DAX467" s="22"/>
      <c r="DAY467" s="22"/>
      <c r="DAZ467" s="22"/>
      <c r="DBA467" s="22"/>
      <c r="DBB467" s="22"/>
      <c r="DBC467" s="22"/>
      <c r="DBD467" s="22"/>
      <c r="DBE467" s="22"/>
      <c r="DBF467" s="22"/>
      <c r="DBG467" s="22"/>
      <c r="DBH467" s="22"/>
      <c r="DBI467" s="22"/>
      <c r="DBJ467" s="22"/>
      <c r="DBK467" s="22"/>
      <c r="DBL467" s="22"/>
      <c r="DBM467" s="22"/>
      <c r="DBN467" s="22"/>
      <c r="DBO467" s="22"/>
      <c r="DBP467" s="22"/>
      <c r="DBQ467" s="22"/>
      <c r="DBR467" s="22"/>
      <c r="DBS467" s="22"/>
      <c r="DBT467" s="22"/>
      <c r="DBU467" s="22"/>
      <c r="DBV467" s="22"/>
      <c r="DBW467" s="22"/>
      <c r="DBX467" s="22"/>
      <c r="DBY467" s="22"/>
      <c r="DBZ467" s="22"/>
      <c r="DCA467" s="22"/>
      <c r="DCB467" s="22"/>
      <c r="DCC467" s="22"/>
      <c r="DCD467" s="22"/>
      <c r="DCE467" s="22"/>
      <c r="DCF467" s="22"/>
      <c r="DCG467" s="22"/>
      <c r="DCH467" s="22"/>
      <c r="DCI467" s="22"/>
      <c r="DCJ467" s="22"/>
      <c r="DCK467" s="22"/>
      <c r="DCL467" s="22"/>
      <c r="DCM467" s="22"/>
      <c r="DCN467" s="22"/>
      <c r="DCO467" s="22"/>
      <c r="DCP467" s="22"/>
      <c r="DCQ467" s="22"/>
      <c r="DCR467" s="22"/>
      <c r="DCS467" s="22"/>
      <c r="DCT467" s="22"/>
      <c r="DCU467" s="22"/>
      <c r="DCV467" s="22"/>
      <c r="DCW467" s="22"/>
      <c r="DCX467" s="22"/>
      <c r="DCY467" s="22"/>
      <c r="DCZ467" s="22"/>
      <c r="DDA467" s="22"/>
      <c r="DDB467" s="22"/>
      <c r="DDC467" s="22"/>
      <c r="DDD467" s="22"/>
      <c r="DDE467" s="22"/>
      <c r="DDF467" s="22"/>
      <c r="DDG467" s="22"/>
      <c r="DDH467" s="22"/>
      <c r="DDI467" s="22"/>
      <c r="DDJ467" s="22"/>
      <c r="DDK467" s="22"/>
      <c r="DDL467" s="22"/>
      <c r="DDM467" s="22"/>
      <c r="DDN467" s="22"/>
      <c r="DDO467" s="22"/>
      <c r="DDP467" s="22"/>
      <c r="DDQ467" s="22"/>
      <c r="DDR467" s="22"/>
      <c r="DDS467" s="22"/>
      <c r="DDT467" s="22"/>
      <c r="DDU467" s="22"/>
      <c r="DDV467" s="22"/>
      <c r="DDW467" s="22"/>
      <c r="DDX467" s="22"/>
      <c r="DDY467" s="22"/>
      <c r="DDZ467" s="22"/>
      <c r="DEA467" s="22"/>
      <c r="DEB467" s="22"/>
      <c r="DEC467" s="22"/>
      <c r="DED467" s="22"/>
      <c r="DEE467" s="22"/>
      <c r="DEF467" s="22"/>
      <c r="DEG467" s="22"/>
      <c r="DEH467" s="22"/>
      <c r="DEI467" s="22"/>
      <c r="DEJ467" s="22"/>
      <c r="DEK467" s="22"/>
      <c r="DEL467" s="22"/>
      <c r="DEM467" s="22"/>
      <c r="DEN467" s="22"/>
      <c r="DEO467" s="22"/>
      <c r="DEP467" s="22"/>
      <c r="DEQ467" s="22"/>
      <c r="DER467" s="22"/>
      <c r="DES467" s="22"/>
      <c r="DET467" s="22"/>
      <c r="DEU467" s="22"/>
      <c r="DEV467" s="22"/>
      <c r="DEW467" s="22"/>
      <c r="DEX467" s="22"/>
      <c r="DEY467" s="22"/>
      <c r="DEZ467" s="22"/>
      <c r="DFA467" s="22"/>
      <c r="DFB467" s="22"/>
      <c r="DFC467" s="22"/>
      <c r="DFD467" s="22"/>
      <c r="DFE467" s="22"/>
      <c r="DFF467" s="22"/>
      <c r="DFG467" s="22"/>
      <c r="DFH467" s="22"/>
      <c r="DFI467" s="22"/>
      <c r="DFJ467" s="22"/>
      <c r="DFK467" s="22"/>
      <c r="DFL467" s="22"/>
      <c r="DFM467" s="22"/>
      <c r="DFN467" s="22"/>
      <c r="DFO467" s="22"/>
      <c r="DFP467" s="22"/>
      <c r="DFQ467" s="22"/>
      <c r="DFR467" s="22"/>
      <c r="DFS467" s="22"/>
      <c r="DFT467" s="22"/>
      <c r="DFU467" s="22"/>
      <c r="DFV467" s="22"/>
      <c r="DFW467" s="22"/>
      <c r="DFX467" s="22"/>
      <c r="DFY467" s="22"/>
      <c r="DFZ467" s="22"/>
      <c r="DGA467" s="22"/>
      <c r="DGB467" s="22"/>
      <c r="DGC467" s="22"/>
      <c r="DGD467" s="22"/>
      <c r="DGE467" s="22"/>
      <c r="DGF467" s="22"/>
      <c r="DGG467" s="22"/>
      <c r="DGH467" s="22"/>
      <c r="DGI467" s="22"/>
      <c r="DGJ467" s="22"/>
      <c r="DGK467" s="22"/>
      <c r="DGL467" s="22"/>
      <c r="DGM467" s="22"/>
      <c r="DGN467" s="22"/>
      <c r="DGO467" s="22"/>
      <c r="DGP467" s="22"/>
      <c r="DGQ467" s="22"/>
      <c r="DGR467" s="22"/>
      <c r="DGS467" s="22"/>
      <c r="DGT467" s="22"/>
      <c r="DGU467" s="22"/>
      <c r="DGV467" s="22"/>
      <c r="DGW467" s="22"/>
      <c r="DGX467" s="22"/>
      <c r="DGY467" s="22"/>
      <c r="DGZ467" s="22"/>
      <c r="DHA467" s="22"/>
      <c r="DHB467" s="22"/>
      <c r="DHC467" s="22"/>
      <c r="DHD467" s="22"/>
      <c r="DHE467" s="22"/>
      <c r="DHF467" s="22"/>
      <c r="DHG467" s="22"/>
      <c r="DHH467" s="22"/>
      <c r="DHI467" s="22"/>
      <c r="DHJ467" s="22"/>
      <c r="DHK467" s="22"/>
      <c r="DHL467" s="22"/>
      <c r="DHM467" s="22"/>
      <c r="DHN467" s="22"/>
      <c r="DHO467" s="22"/>
      <c r="DHP467" s="22"/>
      <c r="DHQ467" s="22"/>
      <c r="DHR467" s="22"/>
      <c r="DHS467" s="22"/>
      <c r="DHT467" s="22"/>
      <c r="DHU467" s="22"/>
      <c r="DHV467" s="22"/>
      <c r="DHW467" s="22"/>
      <c r="DHX467" s="22"/>
      <c r="DHY467" s="22"/>
      <c r="DHZ467" s="22"/>
      <c r="DIA467" s="22"/>
      <c r="DIB467" s="22"/>
      <c r="DIC467" s="22"/>
      <c r="DID467" s="22"/>
      <c r="DIE467" s="22"/>
      <c r="DIF467" s="22"/>
      <c r="DIG467" s="22"/>
      <c r="DIH467" s="22"/>
      <c r="DII467" s="22"/>
      <c r="DIJ467" s="22"/>
      <c r="DIK467" s="22"/>
      <c r="DIL467" s="22"/>
      <c r="DIM467" s="22"/>
      <c r="DIN467" s="22"/>
      <c r="DIO467" s="22"/>
      <c r="DIP467" s="22"/>
      <c r="DIQ467" s="22"/>
      <c r="DIR467" s="22"/>
      <c r="DIS467" s="22"/>
      <c r="DIT467" s="22"/>
      <c r="DIU467" s="22"/>
      <c r="DIV467" s="22"/>
      <c r="DIW467" s="22"/>
      <c r="DIX467" s="22"/>
      <c r="DIY467" s="22"/>
      <c r="DIZ467" s="22"/>
      <c r="DJA467" s="22"/>
      <c r="DJB467" s="22"/>
      <c r="DJC467" s="22"/>
      <c r="DJD467" s="22"/>
      <c r="DJE467" s="22"/>
      <c r="DJF467" s="22"/>
      <c r="DJG467" s="22"/>
      <c r="DJH467" s="22"/>
      <c r="DJI467" s="22"/>
      <c r="DJJ467" s="22"/>
      <c r="DJK467" s="22"/>
      <c r="DJL467" s="22"/>
      <c r="DJM467" s="22"/>
      <c r="DJN467" s="22"/>
      <c r="DJO467" s="22"/>
      <c r="DJP467" s="22"/>
      <c r="DJQ467" s="22"/>
      <c r="DJR467" s="22"/>
      <c r="DJS467" s="22"/>
      <c r="DJT467" s="22"/>
      <c r="DJU467" s="22"/>
      <c r="DJV467" s="22"/>
      <c r="DJW467" s="22"/>
      <c r="DJX467" s="22"/>
      <c r="DJY467" s="22"/>
      <c r="DJZ467" s="22"/>
      <c r="DKA467" s="22"/>
      <c r="DKB467" s="22"/>
      <c r="DKC467" s="22"/>
      <c r="DKD467" s="22"/>
      <c r="DKE467" s="22"/>
      <c r="DKF467" s="22"/>
      <c r="DKG467" s="22"/>
      <c r="DKH467" s="22"/>
      <c r="DKI467" s="22"/>
      <c r="DKJ467" s="22"/>
      <c r="DKK467" s="22"/>
      <c r="DKL467" s="22"/>
      <c r="DKM467" s="22"/>
      <c r="DKN467" s="22"/>
      <c r="DKO467" s="22"/>
      <c r="DKP467" s="22"/>
      <c r="DKQ467" s="22"/>
      <c r="DKR467" s="22"/>
      <c r="DKS467" s="22"/>
      <c r="DKT467" s="22"/>
      <c r="DKU467" s="22"/>
      <c r="DKV467" s="22"/>
      <c r="DKW467" s="22"/>
      <c r="DKX467" s="22"/>
      <c r="DKY467" s="22"/>
      <c r="DKZ467" s="22"/>
      <c r="DLA467" s="22"/>
      <c r="DLB467" s="22"/>
      <c r="DLC467" s="22"/>
      <c r="DLD467" s="22"/>
      <c r="DLE467" s="22"/>
      <c r="DLF467" s="22"/>
      <c r="DLG467" s="22"/>
      <c r="DLH467" s="22"/>
      <c r="DLI467" s="22"/>
      <c r="DLJ467" s="22"/>
      <c r="DLK467" s="22"/>
      <c r="DLL467" s="22"/>
      <c r="DLM467" s="22"/>
      <c r="DLN467" s="22"/>
      <c r="DLO467" s="22"/>
      <c r="DLP467" s="22"/>
      <c r="DLQ467" s="22"/>
      <c r="DLR467" s="22"/>
      <c r="DLS467" s="22"/>
      <c r="DLT467" s="22"/>
      <c r="DLU467" s="22"/>
      <c r="DLV467" s="22"/>
      <c r="DLW467" s="22"/>
      <c r="DLX467" s="22"/>
      <c r="DLY467" s="22"/>
      <c r="DLZ467" s="22"/>
      <c r="DMA467" s="22"/>
      <c r="DMB467" s="22"/>
      <c r="DMC467" s="22"/>
      <c r="DMD467" s="22"/>
      <c r="DME467" s="22"/>
      <c r="DMF467" s="22"/>
      <c r="DMG467" s="22"/>
      <c r="DMH467" s="22"/>
      <c r="DMI467" s="22"/>
      <c r="DMJ467" s="22"/>
      <c r="DMK467" s="22"/>
      <c r="DML467" s="22"/>
      <c r="DMM467" s="22"/>
      <c r="DMN467" s="22"/>
      <c r="DMO467" s="22"/>
      <c r="DMP467" s="22"/>
      <c r="DMQ467" s="22"/>
      <c r="DMR467" s="22"/>
      <c r="DMS467" s="22"/>
      <c r="DMT467" s="22"/>
      <c r="DMU467" s="22"/>
      <c r="DMV467" s="22"/>
      <c r="DMW467" s="22"/>
      <c r="DMX467" s="22"/>
      <c r="DMY467" s="22"/>
      <c r="DMZ467" s="22"/>
      <c r="DNA467" s="22"/>
      <c r="DNB467" s="22"/>
      <c r="DNC467" s="22"/>
      <c r="DND467" s="22"/>
      <c r="DNE467" s="22"/>
      <c r="DNF467" s="22"/>
      <c r="DNG467" s="22"/>
      <c r="DNH467" s="22"/>
      <c r="DNI467" s="22"/>
      <c r="DNJ467" s="22"/>
      <c r="DNK467" s="22"/>
      <c r="DNL467" s="22"/>
      <c r="DNM467" s="22"/>
      <c r="DNN467" s="22"/>
      <c r="DNO467" s="22"/>
      <c r="DNP467" s="22"/>
      <c r="DNQ467" s="22"/>
      <c r="DNR467" s="22"/>
      <c r="DNS467" s="22"/>
      <c r="DNT467" s="22"/>
      <c r="DNU467" s="22"/>
      <c r="DNV467" s="22"/>
      <c r="DNW467" s="22"/>
      <c r="DNX467" s="22"/>
      <c r="DNY467" s="22"/>
      <c r="DNZ467" s="22"/>
      <c r="DOA467" s="22"/>
      <c r="DOB467" s="22"/>
      <c r="DOC467" s="22"/>
      <c r="DOD467" s="22"/>
      <c r="DOE467" s="22"/>
      <c r="DOF467" s="22"/>
      <c r="DOG467" s="22"/>
      <c r="DOH467" s="22"/>
      <c r="DOI467" s="22"/>
      <c r="DOJ467" s="22"/>
      <c r="DOK467" s="22"/>
      <c r="DOL467" s="22"/>
      <c r="DOM467" s="22"/>
      <c r="DON467" s="22"/>
      <c r="DOO467" s="22"/>
      <c r="DOP467" s="22"/>
      <c r="DOQ467" s="22"/>
      <c r="DOR467" s="22"/>
      <c r="DOS467" s="22"/>
      <c r="DOT467" s="22"/>
      <c r="DOU467" s="22"/>
      <c r="DOV467" s="22"/>
      <c r="DOW467" s="22"/>
      <c r="DOX467" s="22"/>
      <c r="DOY467" s="22"/>
      <c r="DOZ467" s="22"/>
      <c r="DPA467" s="22"/>
      <c r="DPB467" s="22"/>
      <c r="DPC467" s="22"/>
      <c r="DPD467" s="22"/>
      <c r="DPE467" s="22"/>
      <c r="DPF467" s="22"/>
      <c r="DPG467" s="22"/>
      <c r="DPH467" s="22"/>
      <c r="DPI467" s="22"/>
      <c r="DPJ467" s="22"/>
      <c r="DPK467" s="22"/>
      <c r="DPL467" s="22"/>
      <c r="DPM467" s="22"/>
      <c r="DPN467" s="22"/>
      <c r="DPO467" s="22"/>
      <c r="DPP467" s="22"/>
      <c r="DPQ467" s="22"/>
      <c r="DPR467" s="22"/>
      <c r="DPS467" s="22"/>
      <c r="DPT467" s="22"/>
      <c r="DPU467" s="22"/>
      <c r="DPV467" s="22"/>
      <c r="DPW467" s="22"/>
      <c r="DPX467" s="22"/>
      <c r="DPY467" s="22"/>
      <c r="DPZ467" s="22"/>
      <c r="DQA467" s="22"/>
      <c r="DQB467" s="22"/>
      <c r="DQC467" s="22"/>
      <c r="DQD467" s="22"/>
      <c r="DQE467" s="22"/>
      <c r="DQF467" s="22"/>
      <c r="DQG467" s="22"/>
      <c r="DQH467" s="22"/>
      <c r="DQI467" s="22"/>
      <c r="DQJ467" s="22"/>
      <c r="DQK467" s="22"/>
      <c r="DQL467" s="22"/>
      <c r="DQM467" s="22"/>
      <c r="DQN467" s="22"/>
      <c r="DQO467" s="22"/>
      <c r="DQP467" s="22"/>
      <c r="DQQ467" s="22"/>
      <c r="DQR467" s="22"/>
      <c r="DQS467" s="22"/>
      <c r="DQT467" s="22"/>
      <c r="DQU467" s="22"/>
      <c r="DQV467" s="22"/>
      <c r="DQW467" s="22"/>
      <c r="DQX467" s="22"/>
      <c r="DQY467" s="22"/>
      <c r="DQZ467" s="22"/>
      <c r="DRA467" s="22"/>
      <c r="DRB467" s="22"/>
      <c r="DRC467" s="22"/>
      <c r="DRD467" s="22"/>
      <c r="DRE467" s="22"/>
      <c r="DRF467" s="22"/>
      <c r="DRG467" s="22"/>
      <c r="DRH467" s="22"/>
      <c r="DRI467" s="22"/>
      <c r="DRJ467" s="22"/>
      <c r="DRK467" s="22"/>
      <c r="DRL467" s="22"/>
      <c r="DRM467" s="22"/>
      <c r="DRN467" s="22"/>
      <c r="DRO467" s="22"/>
      <c r="DRP467" s="22"/>
      <c r="DRQ467" s="22"/>
      <c r="DRR467" s="22"/>
      <c r="DRS467" s="22"/>
      <c r="DRT467" s="22"/>
      <c r="DRU467" s="22"/>
      <c r="DRV467" s="22"/>
      <c r="DRW467" s="22"/>
      <c r="DRX467" s="22"/>
      <c r="DRY467" s="22"/>
      <c r="DRZ467" s="22"/>
      <c r="DSA467" s="22"/>
      <c r="DSB467" s="22"/>
      <c r="DSC467" s="22"/>
      <c r="DSD467" s="22"/>
      <c r="DSE467" s="22"/>
      <c r="DSF467" s="22"/>
      <c r="DSG467" s="22"/>
      <c r="DSH467" s="22"/>
      <c r="DSI467" s="22"/>
      <c r="DSJ467" s="22"/>
      <c r="DSK467" s="22"/>
      <c r="DSL467" s="22"/>
      <c r="DSM467" s="22"/>
      <c r="DSN467" s="22"/>
      <c r="DSO467" s="22"/>
      <c r="DSP467" s="22"/>
      <c r="DSQ467" s="22"/>
      <c r="DSR467" s="22"/>
      <c r="DSS467" s="22"/>
      <c r="DST467" s="22"/>
      <c r="DSU467" s="22"/>
      <c r="DSV467" s="22"/>
      <c r="DSW467" s="22"/>
      <c r="DSX467" s="22"/>
      <c r="DSY467" s="22"/>
      <c r="DSZ467" s="22"/>
      <c r="DTA467" s="22"/>
      <c r="DTB467" s="22"/>
      <c r="DTC467" s="22"/>
      <c r="DTD467" s="22"/>
      <c r="DTE467" s="22"/>
      <c r="DTF467" s="22"/>
      <c r="DTG467" s="22"/>
      <c r="DTH467" s="22"/>
      <c r="DTI467" s="22"/>
      <c r="DTJ467" s="22"/>
      <c r="DTK467" s="22"/>
      <c r="DTL467" s="22"/>
      <c r="DTM467" s="22"/>
      <c r="DTN467" s="22"/>
      <c r="DTO467" s="22"/>
      <c r="DTP467" s="22"/>
      <c r="DTQ467" s="22"/>
      <c r="DTR467" s="22"/>
      <c r="DTS467" s="22"/>
      <c r="DTT467" s="22"/>
      <c r="DTU467" s="22"/>
      <c r="DTV467" s="22"/>
      <c r="DTW467" s="22"/>
      <c r="DTX467" s="22"/>
      <c r="DTY467" s="22"/>
      <c r="DTZ467" s="22"/>
      <c r="DUA467" s="22"/>
      <c r="DUB467" s="22"/>
      <c r="DUC467" s="22"/>
      <c r="DUD467" s="22"/>
      <c r="DUE467" s="22"/>
      <c r="DUF467" s="22"/>
      <c r="DUG467" s="22"/>
      <c r="DUH467" s="22"/>
      <c r="DUI467" s="22"/>
      <c r="DUJ467" s="22"/>
      <c r="DUK467" s="22"/>
      <c r="DUL467" s="22"/>
      <c r="DUM467" s="22"/>
      <c r="DUN467" s="22"/>
      <c r="DUO467" s="22"/>
      <c r="DUP467" s="22"/>
      <c r="DUQ467" s="22"/>
      <c r="DUR467" s="22"/>
      <c r="DUS467" s="22"/>
      <c r="DUT467" s="22"/>
      <c r="DUU467" s="22"/>
      <c r="DUV467" s="22"/>
      <c r="DUW467" s="22"/>
      <c r="DUX467" s="22"/>
      <c r="DUY467" s="22"/>
      <c r="DUZ467" s="22"/>
      <c r="DVA467" s="22"/>
      <c r="DVB467" s="22"/>
      <c r="DVC467" s="22"/>
      <c r="DVD467" s="22"/>
      <c r="DVE467" s="22"/>
      <c r="DVF467" s="22"/>
      <c r="DVG467" s="22"/>
      <c r="DVH467" s="22"/>
      <c r="DVI467" s="22"/>
      <c r="DVJ467" s="22"/>
      <c r="DVK467" s="22"/>
      <c r="DVL467" s="22"/>
      <c r="DVM467" s="22"/>
      <c r="DVN467" s="22"/>
      <c r="DVO467" s="22"/>
      <c r="DVP467" s="22"/>
      <c r="DVQ467" s="22"/>
      <c r="DVR467" s="22"/>
      <c r="DVS467" s="22"/>
      <c r="DVT467" s="22"/>
      <c r="DVU467" s="22"/>
      <c r="DVV467" s="22"/>
      <c r="DVW467" s="22"/>
      <c r="DVX467" s="22"/>
      <c r="DVY467" s="22"/>
      <c r="DVZ467" s="22"/>
      <c r="DWA467" s="22"/>
      <c r="DWB467" s="22"/>
      <c r="DWC467" s="22"/>
      <c r="DWD467" s="22"/>
      <c r="DWE467" s="22"/>
      <c r="DWF467" s="22"/>
      <c r="DWG467" s="22"/>
      <c r="DWH467" s="22"/>
      <c r="DWI467" s="22"/>
      <c r="DWJ467" s="22"/>
      <c r="DWK467" s="22"/>
      <c r="DWL467" s="22"/>
      <c r="DWM467" s="22"/>
      <c r="DWN467" s="22"/>
      <c r="DWO467" s="22"/>
      <c r="DWP467" s="22"/>
      <c r="DWQ467" s="22"/>
      <c r="DWR467" s="22"/>
      <c r="DWS467" s="22"/>
      <c r="DWT467" s="22"/>
      <c r="DWU467" s="22"/>
      <c r="DWV467" s="22"/>
      <c r="DWW467" s="22"/>
      <c r="DWX467" s="22"/>
      <c r="DWY467" s="22"/>
      <c r="DWZ467" s="22"/>
      <c r="DXA467" s="22"/>
      <c r="DXB467" s="22"/>
      <c r="DXC467" s="22"/>
      <c r="DXD467" s="22"/>
      <c r="DXE467" s="22"/>
      <c r="DXF467" s="22"/>
      <c r="DXG467" s="22"/>
      <c r="DXH467" s="22"/>
      <c r="DXI467" s="22"/>
      <c r="DXJ467" s="22"/>
      <c r="DXK467" s="22"/>
      <c r="DXL467" s="22"/>
      <c r="DXM467" s="22"/>
      <c r="DXN467" s="22"/>
      <c r="DXO467" s="22"/>
      <c r="DXP467" s="22"/>
      <c r="DXQ467" s="22"/>
      <c r="DXR467" s="22"/>
      <c r="DXS467" s="22"/>
      <c r="DXT467" s="22"/>
      <c r="DXU467" s="22"/>
      <c r="DXV467" s="22"/>
      <c r="DXW467" s="22"/>
      <c r="DXX467" s="22"/>
      <c r="DXY467" s="22"/>
      <c r="DXZ467" s="22"/>
      <c r="DYA467" s="22"/>
      <c r="DYB467" s="22"/>
      <c r="DYC467" s="22"/>
      <c r="DYD467" s="22"/>
      <c r="DYE467" s="22"/>
      <c r="DYF467" s="22"/>
      <c r="DYG467" s="22"/>
      <c r="DYH467" s="22"/>
      <c r="DYI467" s="22"/>
      <c r="DYJ467" s="22"/>
      <c r="DYK467" s="22"/>
      <c r="DYL467" s="22"/>
      <c r="DYM467" s="22"/>
      <c r="DYN467" s="22"/>
      <c r="DYO467" s="22"/>
      <c r="DYP467" s="22"/>
      <c r="DYQ467" s="22"/>
      <c r="DYR467" s="22"/>
      <c r="DYS467" s="22"/>
      <c r="DYT467" s="22"/>
      <c r="DYU467" s="22"/>
      <c r="DYV467" s="22"/>
      <c r="DYW467" s="22"/>
      <c r="DYX467" s="22"/>
      <c r="DYY467" s="22"/>
      <c r="DYZ467" s="22"/>
      <c r="DZA467" s="22"/>
      <c r="DZB467" s="22"/>
      <c r="DZC467" s="22"/>
      <c r="DZD467" s="22"/>
      <c r="DZE467" s="22"/>
      <c r="DZF467" s="22"/>
      <c r="DZG467" s="22"/>
      <c r="DZH467" s="22"/>
      <c r="DZI467" s="22"/>
      <c r="DZJ467" s="22"/>
      <c r="DZK467" s="22"/>
      <c r="DZL467" s="22"/>
      <c r="DZM467" s="22"/>
      <c r="DZN467" s="22"/>
      <c r="DZO467" s="22"/>
      <c r="DZP467" s="22"/>
      <c r="DZQ467" s="22"/>
      <c r="DZR467" s="22"/>
      <c r="DZS467" s="22"/>
      <c r="DZT467" s="22"/>
      <c r="DZU467" s="22"/>
      <c r="DZV467" s="22"/>
      <c r="DZW467" s="22"/>
      <c r="DZX467" s="22"/>
      <c r="DZY467" s="22"/>
      <c r="DZZ467" s="22"/>
      <c r="EAA467" s="22"/>
      <c r="EAB467" s="22"/>
      <c r="EAC467" s="22"/>
      <c r="EAD467" s="22"/>
      <c r="EAE467" s="22"/>
      <c r="EAF467" s="22"/>
      <c r="EAG467" s="22"/>
      <c r="EAH467" s="22"/>
      <c r="EAI467" s="22"/>
      <c r="EAJ467" s="22"/>
      <c r="EAK467" s="22"/>
      <c r="EAL467" s="22"/>
      <c r="EAM467" s="22"/>
      <c r="EAN467" s="22"/>
      <c r="EAO467" s="22"/>
      <c r="EAP467" s="22"/>
      <c r="EAQ467" s="22"/>
      <c r="EAR467" s="22"/>
      <c r="EAS467" s="22"/>
      <c r="EAT467" s="22"/>
      <c r="EAU467" s="22"/>
      <c r="EAV467" s="22"/>
      <c r="EAW467" s="22"/>
      <c r="EAX467" s="22"/>
      <c r="EAY467" s="22"/>
      <c r="EAZ467" s="22"/>
      <c r="EBA467" s="22"/>
      <c r="EBB467" s="22"/>
      <c r="EBC467" s="22"/>
      <c r="EBD467" s="22"/>
      <c r="EBE467" s="22"/>
      <c r="EBF467" s="22"/>
      <c r="EBG467" s="22"/>
      <c r="EBH467" s="22"/>
      <c r="EBI467" s="22"/>
      <c r="EBJ467" s="22"/>
      <c r="EBK467" s="22"/>
      <c r="EBL467" s="22"/>
      <c r="EBM467" s="22"/>
      <c r="EBN467" s="22"/>
      <c r="EBO467" s="22"/>
      <c r="EBP467" s="22"/>
      <c r="EBQ467" s="22"/>
      <c r="EBR467" s="22"/>
      <c r="EBS467" s="22"/>
      <c r="EBT467" s="22"/>
      <c r="EBU467" s="22"/>
      <c r="EBV467" s="22"/>
      <c r="EBW467" s="22"/>
      <c r="EBX467" s="22"/>
      <c r="EBY467" s="22"/>
      <c r="EBZ467" s="22"/>
      <c r="ECA467" s="22"/>
      <c r="ECB467" s="22"/>
      <c r="ECC467" s="22"/>
      <c r="ECD467" s="22"/>
      <c r="ECE467" s="22"/>
      <c r="ECF467" s="22"/>
      <c r="ECG467" s="22"/>
      <c r="ECH467" s="22"/>
      <c r="ECI467" s="22"/>
      <c r="ECJ467" s="22"/>
      <c r="ECK467" s="22"/>
      <c r="ECL467" s="22"/>
      <c r="ECM467" s="22"/>
      <c r="ECN467" s="22"/>
      <c r="ECO467" s="22"/>
      <c r="ECP467" s="22"/>
      <c r="ECQ467" s="22"/>
      <c r="ECR467" s="22"/>
      <c r="ECS467" s="22"/>
      <c r="ECT467" s="22"/>
      <c r="ECU467" s="22"/>
      <c r="ECV467" s="22"/>
      <c r="ECW467" s="22"/>
      <c r="ECX467" s="22"/>
      <c r="ECY467" s="22"/>
      <c r="ECZ467" s="22"/>
      <c r="EDA467" s="22"/>
      <c r="EDB467" s="22"/>
      <c r="EDC467" s="22"/>
      <c r="EDD467" s="22"/>
      <c r="EDE467" s="22"/>
      <c r="EDF467" s="22"/>
      <c r="EDG467" s="22"/>
      <c r="EDH467" s="22"/>
      <c r="EDI467" s="22"/>
      <c r="EDJ467" s="22"/>
      <c r="EDK467" s="22"/>
      <c r="EDL467" s="22"/>
      <c r="EDM467" s="22"/>
      <c r="EDN467" s="22"/>
      <c r="EDO467" s="22"/>
      <c r="EDP467" s="22"/>
      <c r="EDQ467" s="22"/>
      <c r="EDR467" s="22"/>
      <c r="EDS467" s="22"/>
      <c r="EDT467" s="22"/>
      <c r="EDU467" s="22"/>
      <c r="EDV467" s="22"/>
      <c r="EDW467" s="22"/>
      <c r="EDX467" s="22"/>
      <c r="EDY467" s="22"/>
      <c r="EDZ467" s="22"/>
      <c r="EEA467" s="22"/>
      <c r="EEB467" s="22"/>
      <c r="EEC467" s="22"/>
      <c r="EED467" s="22"/>
      <c r="EEE467" s="22"/>
      <c r="EEF467" s="22"/>
      <c r="EEG467" s="22"/>
      <c r="EEH467" s="22"/>
      <c r="EEI467" s="22"/>
      <c r="EEJ467" s="22"/>
      <c r="EEK467" s="22"/>
      <c r="EEL467" s="22"/>
      <c r="EEM467" s="22"/>
      <c r="EEN467" s="22"/>
      <c r="EEO467" s="22"/>
      <c r="EEP467" s="22"/>
      <c r="EEQ467" s="22"/>
      <c r="EER467" s="22"/>
      <c r="EES467" s="22"/>
      <c r="EET467" s="22"/>
      <c r="EEU467" s="22"/>
      <c r="EEV467" s="22"/>
      <c r="EEW467" s="22"/>
      <c r="EEX467" s="22"/>
      <c r="EEY467" s="22"/>
      <c r="EEZ467" s="22"/>
      <c r="EFA467" s="22"/>
      <c r="EFB467" s="22"/>
      <c r="EFC467" s="22"/>
      <c r="EFD467" s="22"/>
      <c r="EFE467" s="22"/>
      <c r="EFF467" s="22"/>
      <c r="EFG467" s="22"/>
      <c r="EFH467" s="22"/>
      <c r="EFI467" s="22"/>
      <c r="EFJ467" s="22"/>
      <c r="EFK467" s="22"/>
      <c r="EFL467" s="22"/>
      <c r="EFM467" s="22"/>
      <c r="EFN467" s="22"/>
      <c r="EFO467" s="22"/>
      <c r="EFP467" s="22"/>
      <c r="EFQ467" s="22"/>
      <c r="EFR467" s="22"/>
      <c r="EFS467" s="22"/>
      <c r="EFT467" s="22"/>
      <c r="EFU467" s="22"/>
      <c r="EFV467" s="22"/>
      <c r="EFW467" s="22"/>
      <c r="EFX467" s="22"/>
      <c r="EFY467" s="22"/>
      <c r="EFZ467" s="22"/>
      <c r="EGA467" s="22"/>
      <c r="EGB467" s="22"/>
      <c r="EGC467" s="22"/>
      <c r="EGD467" s="22"/>
      <c r="EGE467" s="22"/>
      <c r="EGF467" s="22"/>
      <c r="EGG467" s="22"/>
      <c r="EGH467" s="22"/>
      <c r="EGI467" s="22"/>
      <c r="EGJ467" s="22"/>
      <c r="EGK467" s="22"/>
      <c r="EGL467" s="22"/>
      <c r="EGM467" s="22"/>
      <c r="EGN467" s="22"/>
      <c r="EGO467" s="22"/>
      <c r="EGP467" s="22"/>
      <c r="EGQ467" s="22"/>
      <c r="EGR467" s="22"/>
      <c r="EGS467" s="22"/>
      <c r="EGT467" s="22"/>
      <c r="EGU467" s="22"/>
      <c r="EGV467" s="22"/>
      <c r="EGW467" s="22"/>
      <c r="EGX467" s="22"/>
      <c r="EGY467" s="22"/>
      <c r="EGZ467" s="22"/>
      <c r="EHA467" s="22"/>
      <c r="EHB467" s="22"/>
      <c r="EHC467" s="22"/>
      <c r="EHD467" s="22"/>
      <c r="EHE467" s="22"/>
      <c r="EHF467" s="22"/>
      <c r="EHG467" s="22"/>
      <c r="EHH467" s="22"/>
      <c r="EHI467" s="22"/>
      <c r="EHJ467" s="22"/>
      <c r="EHK467" s="22"/>
      <c r="EHL467" s="22"/>
      <c r="EHM467" s="22"/>
      <c r="EHN467" s="22"/>
      <c r="EHO467" s="22"/>
      <c r="EHP467" s="22"/>
      <c r="EHQ467" s="22"/>
      <c r="EHR467" s="22"/>
      <c r="EHS467" s="22"/>
      <c r="EHT467" s="22"/>
      <c r="EHU467" s="22"/>
      <c r="EHV467" s="22"/>
      <c r="EHW467" s="22"/>
      <c r="EHX467" s="22"/>
      <c r="EHY467" s="22"/>
      <c r="EHZ467" s="22"/>
      <c r="EIA467" s="22"/>
      <c r="EIB467" s="22"/>
      <c r="EIC467" s="22"/>
      <c r="EID467" s="22"/>
      <c r="EIE467" s="22"/>
      <c r="EIF467" s="22"/>
      <c r="EIG467" s="22"/>
      <c r="EIH467" s="22"/>
      <c r="EII467" s="22"/>
      <c r="EIJ467" s="22"/>
      <c r="EIK467" s="22"/>
      <c r="EIL467" s="22"/>
      <c r="EIM467" s="22"/>
      <c r="EIN467" s="22"/>
      <c r="EIO467" s="22"/>
      <c r="EIP467" s="22"/>
      <c r="EIQ467" s="22"/>
      <c r="EIR467" s="22"/>
      <c r="EIS467" s="22"/>
      <c r="EIT467" s="22"/>
      <c r="EIU467" s="22"/>
      <c r="EIV467" s="22"/>
      <c r="EIW467" s="22"/>
      <c r="EIX467" s="22"/>
      <c r="EIY467" s="22"/>
      <c r="EIZ467" s="22"/>
      <c r="EJA467" s="22"/>
      <c r="EJB467" s="22"/>
      <c r="EJC467" s="22"/>
      <c r="EJD467" s="22"/>
      <c r="EJE467" s="22"/>
      <c r="EJF467" s="22"/>
      <c r="EJG467" s="22"/>
      <c r="EJH467" s="22"/>
      <c r="EJI467" s="22"/>
      <c r="EJJ467" s="22"/>
      <c r="EJK467" s="22"/>
      <c r="EJL467" s="22"/>
      <c r="EJM467" s="22"/>
      <c r="EJN467" s="22"/>
      <c r="EJO467" s="22"/>
      <c r="EJP467" s="22"/>
      <c r="EJQ467" s="22"/>
      <c r="EJR467" s="22"/>
      <c r="EJS467" s="22"/>
      <c r="EJT467" s="22"/>
      <c r="EJU467" s="22"/>
      <c r="EJV467" s="22"/>
      <c r="EJW467" s="22"/>
      <c r="EJX467" s="22"/>
      <c r="EJY467" s="22"/>
      <c r="EJZ467" s="22"/>
      <c r="EKA467" s="22"/>
      <c r="EKB467" s="22"/>
      <c r="EKC467" s="22"/>
      <c r="EKD467" s="22"/>
      <c r="EKE467" s="22"/>
      <c r="EKF467" s="22"/>
      <c r="EKG467" s="22"/>
      <c r="EKH467" s="22"/>
      <c r="EKI467" s="22"/>
      <c r="EKJ467" s="22"/>
      <c r="EKK467" s="22"/>
      <c r="EKL467" s="22"/>
      <c r="EKM467" s="22"/>
      <c r="EKN467" s="22"/>
      <c r="EKO467" s="22"/>
      <c r="EKP467" s="22"/>
      <c r="EKQ467" s="22"/>
      <c r="EKR467" s="22"/>
      <c r="EKS467" s="22"/>
      <c r="EKT467" s="22"/>
      <c r="EKU467" s="22"/>
      <c r="EKV467" s="22"/>
      <c r="EKW467" s="22"/>
      <c r="EKX467" s="22"/>
      <c r="EKY467" s="22"/>
      <c r="EKZ467" s="22"/>
      <c r="ELA467" s="22"/>
      <c r="ELB467" s="22"/>
      <c r="ELC467" s="22"/>
      <c r="ELD467" s="22"/>
      <c r="ELE467" s="22"/>
      <c r="ELF467" s="22"/>
      <c r="ELG467" s="22"/>
      <c r="ELH467" s="22"/>
      <c r="ELI467" s="22"/>
      <c r="ELJ467" s="22"/>
      <c r="ELK467" s="22"/>
      <c r="ELL467" s="22"/>
      <c r="ELM467" s="22"/>
      <c r="ELN467" s="22"/>
      <c r="ELO467" s="22"/>
      <c r="ELP467" s="22"/>
      <c r="ELQ467" s="22"/>
      <c r="ELR467" s="22"/>
      <c r="ELS467" s="22"/>
      <c r="ELT467" s="22"/>
      <c r="ELU467" s="22"/>
      <c r="ELV467" s="22"/>
      <c r="ELW467" s="22"/>
      <c r="ELX467" s="22"/>
      <c r="ELY467" s="22"/>
      <c r="ELZ467" s="22"/>
      <c r="EMA467" s="22"/>
      <c r="EMB467" s="22"/>
      <c r="EMC467" s="22"/>
      <c r="EMD467" s="22"/>
      <c r="EME467" s="22"/>
      <c r="EMF467" s="22"/>
      <c r="EMG467" s="22"/>
      <c r="EMH467" s="22"/>
      <c r="EMI467" s="22"/>
      <c r="EMJ467" s="22"/>
      <c r="EMK467" s="22"/>
      <c r="EML467" s="22"/>
      <c r="EMM467" s="22"/>
      <c r="EMN467" s="22"/>
      <c r="EMO467" s="22"/>
      <c r="EMP467" s="22"/>
      <c r="EMQ467" s="22"/>
      <c r="EMR467" s="22"/>
      <c r="EMS467" s="22"/>
      <c r="EMT467" s="22"/>
      <c r="EMU467" s="22"/>
      <c r="EMV467" s="22"/>
      <c r="EMW467" s="22"/>
      <c r="EMX467" s="22"/>
      <c r="EMY467" s="22"/>
      <c r="EMZ467" s="22"/>
      <c r="ENA467" s="22"/>
      <c r="ENB467" s="22"/>
      <c r="ENC467" s="22"/>
      <c r="END467" s="22"/>
      <c r="ENE467" s="22"/>
      <c r="ENF467" s="22"/>
      <c r="ENG467" s="22"/>
      <c r="ENH467" s="22"/>
      <c r="ENI467" s="22"/>
      <c r="ENJ467" s="22"/>
      <c r="ENK467" s="22"/>
      <c r="ENL467" s="22"/>
      <c r="ENM467" s="22"/>
      <c r="ENN467" s="22"/>
      <c r="ENO467" s="22"/>
      <c r="ENP467" s="22"/>
      <c r="ENQ467" s="22"/>
      <c r="ENR467" s="22"/>
      <c r="ENS467" s="22"/>
      <c r="ENT467" s="22"/>
      <c r="ENU467" s="22"/>
      <c r="ENV467" s="22"/>
      <c r="ENW467" s="22"/>
      <c r="ENX467" s="22"/>
      <c r="ENY467" s="22"/>
      <c r="ENZ467" s="22"/>
      <c r="EOA467" s="22"/>
      <c r="EOB467" s="22"/>
      <c r="EOC467" s="22"/>
      <c r="EOD467" s="22"/>
      <c r="EOE467" s="22"/>
      <c r="EOF467" s="22"/>
      <c r="EOG467" s="22"/>
      <c r="EOH467" s="22"/>
      <c r="EOI467" s="22"/>
      <c r="EOJ467" s="22"/>
      <c r="EOK467" s="22"/>
      <c r="EOL467" s="22"/>
      <c r="EOM467" s="22"/>
      <c r="EON467" s="22"/>
      <c r="EOO467" s="22"/>
      <c r="EOP467" s="22"/>
      <c r="EOQ467" s="22"/>
      <c r="EOR467" s="22"/>
      <c r="EOS467" s="22"/>
      <c r="EOT467" s="22"/>
      <c r="EOU467" s="22"/>
      <c r="EOV467" s="22"/>
      <c r="EOW467" s="22"/>
      <c r="EOX467" s="22"/>
      <c r="EOY467" s="22"/>
      <c r="EOZ467" s="22"/>
      <c r="EPA467" s="22"/>
      <c r="EPB467" s="22"/>
      <c r="EPC467" s="22"/>
      <c r="EPD467" s="22"/>
      <c r="EPE467" s="22"/>
      <c r="EPF467" s="22"/>
      <c r="EPG467" s="22"/>
      <c r="EPH467" s="22"/>
      <c r="EPI467" s="22"/>
      <c r="EPJ467" s="22"/>
      <c r="EPK467" s="22"/>
      <c r="EPL467" s="22"/>
      <c r="EPM467" s="22"/>
      <c r="EPN467" s="22"/>
      <c r="EPO467" s="22"/>
      <c r="EPP467" s="22"/>
      <c r="EPQ467" s="22"/>
      <c r="EPR467" s="22"/>
      <c r="EPS467" s="22"/>
      <c r="EPT467" s="22"/>
      <c r="EPU467" s="22"/>
      <c r="EPV467" s="22"/>
      <c r="EPW467" s="22"/>
      <c r="EPX467" s="22"/>
      <c r="EPY467" s="22"/>
      <c r="EPZ467" s="22"/>
      <c r="EQA467" s="22"/>
      <c r="EQB467" s="22"/>
      <c r="EQC467" s="22"/>
      <c r="EQD467" s="22"/>
      <c r="EQE467" s="22"/>
      <c r="EQF467" s="22"/>
      <c r="EQG467" s="22"/>
      <c r="EQH467" s="22"/>
      <c r="EQI467" s="22"/>
      <c r="EQJ467" s="22"/>
      <c r="EQK467" s="22"/>
      <c r="EQL467" s="22"/>
      <c r="EQM467" s="22"/>
      <c r="EQN467" s="22"/>
      <c r="EQO467" s="22"/>
      <c r="EQP467" s="22"/>
      <c r="EQQ467" s="22"/>
      <c r="EQR467" s="22"/>
      <c r="EQS467" s="22"/>
      <c r="EQT467" s="22"/>
      <c r="EQU467" s="22"/>
      <c r="EQV467" s="22"/>
      <c r="EQW467" s="22"/>
      <c r="EQX467" s="22"/>
      <c r="EQY467" s="22"/>
      <c r="EQZ467" s="22"/>
      <c r="ERA467" s="22"/>
      <c r="ERB467" s="22"/>
      <c r="ERC467" s="22"/>
      <c r="ERD467" s="22"/>
      <c r="ERE467" s="22"/>
      <c r="ERF467" s="22"/>
      <c r="ERG467" s="22"/>
      <c r="ERH467" s="22"/>
      <c r="ERI467" s="22"/>
      <c r="ERJ467" s="22"/>
      <c r="ERK467" s="22"/>
      <c r="ERL467" s="22"/>
      <c r="ERM467" s="22"/>
      <c r="ERN467" s="22"/>
      <c r="ERO467" s="22"/>
      <c r="ERP467" s="22"/>
      <c r="ERQ467" s="22"/>
      <c r="ERR467" s="22"/>
      <c r="ERS467" s="22"/>
      <c r="ERT467" s="22"/>
      <c r="ERU467" s="22"/>
      <c r="ERV467" s="22"/>
      <c r="ERW467" s="22"/>
      <c r="ERX467" s="22"/>
      <c r="ERY467" s="22"/>
      <c r="ERZ467" s="22"/>
      <c r="ESA467" s="22"/>
      <c r="ESB467" s="22"/>
      <c r="ESC467" s="22"/>
      <c r="ESD467" s="22"/>
      <c r="ESE467" s="22"/>
      <c r="ESF467" s="22"/>
      <c r="ESG467" s="22"/>
      <c r="ESH467" s="22"/>
      <c r="ESI467" s="22"/>
      <c r="ESJ467" s="22"/>
      <c r="ESK467" s="22"/>
      <c r="ESL467" s="22"/>
      <c r="ESM467" s="22"/>
      <c r="ESN467" s="22"/>
      <c r="ESO467" s="22"/>
      <c r="ESP467" s="22"/>
      <c r="ESQ467" s="22"/>
      <c r="ESR467" s="22"/>
      <c r="ESS467" s="22"/>
      <c r="EST467" s="22"/>
      <c r="ESU467" s="22"/>
      <c r="ESV467" s="22"/>
      <c r="ESW467" s="22"/>
      <c r="ESX467" s="22"/>
      <c r="ESY467" s="22"/>
      <c r="ESZ467" s="22"/>
      <c r="ETA467" s="22"/>
      <c r="ETB467" s="22"/>
      <c r="ETC467" s="22"/>
      <c r="ETD467" s="22"/>
      <c r="ETE467" s="22"/>
      <c r="ETF467" s="22"/>
      <c r="ETG467" s="22"/>
      <c r="ETH467" s="22"/>
      <c r="ETI467" s="22"/>
      <c r="ETJ467" s="22"/>
      <c r="ETK467" s="22"/>
      <c r="ETL467" s="22"/>
      <c r="ETM467" s="22"/>
      <c r="ETN467" s="22"/>
      <c r="ETO467" s="22"/>
      <c r="ETP467" s="22"/>
      <c r="ETQ467" s="22"/>
      <c r="ETR467" s="22"/>
      <c r="ETS467" s="22"/>
      <c r="ETT467" s="22"/>
      <c r="ETU467" s="22"/>
      <c r="ETV467" s="22"/>
      <c r="ETW467" s="22"/>
      <c r="ETX467" s="22"/>
      <c r="ETY467" s="22"/>
      <c r="ETZ467" s="22"/>
      <c r="EUA467" s="22"/>
      <c r="EUB467" s="22"/>
      <c r="EUC467" s="22"/>
      <c r="EUD467" s="22"/>
      <c r="EUE467" s="22"/>
      <c r="EUF467" s="22"/>
      <c r="EUG467" s="22"/>
      <c r="EUH467" s="22"/>
      <c r="EUI467" s="22"/>
      <c r="EUJ467" s="22"/>
      <c r="EUK467" s="22"/>
      <c r="EUL467" s="22"/>
      <c r="EUM467" s="22"/>
      <c r="EUN467" s="22"/>
      <c r="EUO467" s="22"/>
      <c r="EUP467" s="22"/>
      <c r="EUQ467" s="22"/>
      <c r="EUR467" s="22"/>
      <c r="EUS467" s="22"/>
      <c r="EUT467" s="22"/>
      <c r="EUU467" s="22"/>
      <c r="EUV467" s="22"/>
      <c r="EUW467" s="22"/>
      <c r="EUX467" s="22"/>
      <c r="EUY467" s="22"/>
      <c r="EUZ467" s="22"/>
      <c r="EVA467" s="22"/>
      <c r="EVB467" s="22"/>
      <c r="EVC467" s="22"/>
      <c r="EVD467" s="22"/>
      <c r="EVE467" s="22"/>
      <c r="EVF467" s="22"/>
      <c r="EVG467" s="22"/>
      <c r="EVH467" s="22"/>
      <c r="EVI467" s="22"/>
      <c r="EVJ467" s="22"/>
      <c r="EVK467" s="22"/>
      <c r="EVL467" s="22"/>
      <c r="EVM467" s="22"/>
      <c r="EVN467" s="22"/>
      <c r="EVO467" s="22"/>
      <c r="EVP467" s="22"/>
      <c r="EVQ467" s="22"/>
      <c r="EVR467" s="22"/>
      <c r="EVS467" s="22"/>
      <c r="EVT467" s="22"/>
      <c r="EVU467" s="22"/>
      <c r="EVV467" s="22"/>
      <c r="EVW467" s="22"/>
      <c r="EVX467" s="22"/>
      <c r="EVY467" s="22"/>
      <c r="EVZ467" s="22"/>
      <c r="EWA467" s="22"/>
      <c r="EWB467" s="22"/>
      <c r="EWC467" s="22"/>
      <c r="EWD467" s="22"/>
      <c r="EWE467" s="22"/>
      <c r="EWF467" s="22"/>
      <c r="EWG467" s="22"/>
      <c r="EWH467" s="22"/>
      <c r="EWI467" s="22"/>
      <c r="EWJ467" s="22"/>
      <c r="EWK467" s="22"/>
      <c r="EWL467" s="22"/>
      <c r="EWM467" s="22"/>
      <c r="EWN467" s="22"/>
      <c r="EWO467" s="22"/>
      <c r="EWP467" s="22"/>
      <c r="EWQ467" s="22"/>
      <c r="EWR467" s="22"/>
      <c r="EWS467" s="22"/>
      <c r="EWT467" s="22"/>
      <c r="EWU467" s="22"/>
      <c r="EWV467" s="22"/>
      <c r="EWW467" s="22"/>
      <c r="EWX467" s="22"/>
      <c r="EWY467" s="22"/>
      <c r="EWZ467" s="22"/>
      <c r="EXA467" s="22"/>
      <c r="EXB467" s="22"/>
      <c r="EXC467" s="22"/>
      <c r="EXD467" s="22"/>
      <c r="EXE467" s="22"/>
      <c r="EXF467" s="22"/>
      <c r="EXG467" s="22"/>
      <c r="EXH467" s="22"/>
      <c r="EXI467" s="22"/>
      <c r="EXJ467" s="22"/>
      <c r="EXK467" s="22"/>
      <c r="EXL467" s="22"/>
      <c r="EXM467" s="22"/>
      <c r="EXN467" s="22"/>
      <c r="EXO467" s="22"/>
      <c r="EXP467" s="22"/>
      <c r="EXQ467" s="22"/>
      <c r="EXR467" s="22"/>
      <c r="EXS467" s="22"/>
      <c r="EXT467" s="22"/>
      <c r="EXU467" s="22"/>
      <c r="EXV467" s="22"/>
      <c r="EXW467" s="22"/>
      <c r="EXX467" s="22"/>
      <c r="EXY467" s="22"/>
      <c r="EXZ467" s="22"/>
      <c r="EYA467" s="22"/>
      <c r="EYB467" s="22"/>
      <c r="EYC467" s="22"/>
      <c r="EYD467" s="22"/>
      <c r="EYE467" s="22"/>
      <c r="EYF467" s="22"/>
      <c r="EYG467" s="22"/>
      <c r="EYH467" s="22"/>
      <c r="EYI467" s="22"/>
      <c r="EYJ467" s="22"/>
      <c r="EYK467" s="22"/>
      <c r="EYL467" s="22"/>
      <c r="EYM467" s="22"/>
      <c r="EYN467" s="22"/>
      <c r="EYO467" s="22"/>
      <c r="EYP467" s="22"/>
      <c r="EYQ467" s="22"/>
      <c r="EYR467" s="22"/>
      <c r="EYS467" s="22"/>
      <c r="EYT467" s="22"/>
      <c r="EYU467" s="22"/>
      <c r="EYV467" s="22"/>
      <c r="EYW467" s="22"/>
      <c r="EYX467" s="22"/>
      <c r="EYY467" s="22"/>
      <c r="EYZ467" s="22"/>
      <c r="EZA467" s="22"/>
      <c r="EZB467" s="22"/>
      <c r="EZC467" s="22"/>
      <c r="EZD467" s="22"/>
      <c r="EZE467" s="22"/>
      <c r="EZF467" s="22"/>
      <c r="EZG467" s="22"/>
      <c r="EZH467" s="22"/>
      <c r="EZI467" s="22"/>
      <c r="EZJ467" s="22"/>
      <c r="EZK467" s="22"/>
      <c r="EZL467" s="22"/>
      <c r="EZM467" s="22"/>
      <c r="EZN467" s="22"/>
      <c r="EZO467" s="22"/>
      <c r="EZP467" s="22"/>
      <c r="EZQ467" s="22"/>
      <c r="EZR467" s="22"/>
      <c r="EZS467" s="22"/>
      <c r="EZT467" s="22"/>
      <c r="EZU467" s="22"/>
      <c r="EZV467" s="22"/>
      <c r="EZW467" s="22"/>
      <c r="EZX467" s="22"/>
      <c r="EZY467" s="22"/>
      <c r="EZZ467" s="22"/>
      <c r="FAA467" s="22"/>
      <c r="FAB467" s="22"/>
      <c r="FAC467" s="22"/>
      <c r="FAD467" s="22"/>
      <c r="FAE467" s="22"/>
      <c r="FAF467" s="22"/>
      <c r="FAG467" s="22"/>
      <c r="FAH467" s="22"/>
      <c r="FAI467" s="22"/>
      <c r="FAJ467" s="22"/>
      <c r="FAK467" s="22"/>
      <c r="FAL467" s="22"/>
      <c r="FAM467" s="22"/>
      <c r="FAN467" s="22"/>
      <c r="FAO467" s="22"/>
      <c r="FAP467" s="22"/>
      <c r="FAQ467" s="22"/>
      <c r="FAR467" s="22"/>
      <c r="FAS467" s="22"/>
      <c r="FAT467" s="22"/>
      <c r="FAU467" s="22"/>
      <c r="FAV467" s="22"/>
      <c r="FAW467" s="22"/>
      <c r="FAX467" s="22"/>
      <c r="FAY467" s="22"/>
      <c r="FAZ467" s="22"/>
      <c r="FBA467" s="22"/>
      <c r="FBB467" s="22"/>
      <c r="FBC467" s="22"/>
      <c r="FBD467" s="22"/>
      <c r="FBE467" s="22"/>
      <c r="FBF467" s="22"/>
      <c r="FBG467" s="22"/>
      <c r="FBH467" s="22"/>
      <c r="FBI467" s="22"/>
      <c r="FBJ467" s="22"/>
      <c r="FBK467" s="22"/>
      <c r="FBL467" s="22"/>
      <c r="FBM467" s="22"/>
      <c r="FBN467" s="22"/>
      <c r="FBO467" s="22"/>
      <c r="FBP467" s="22"/>
      <c r="FBQ467" s="22"/>
      <c r="FBR467" s="22"/>
      <c r="FBS467" s="22"/>
      <c r="FBT467" s="22"/>
      <c r="FBU467" s="22"/>
      <c r="FBV467" s="22"/>
      <c r="FBW467" s="22"/>
      <c r="FBX467" s="22"/>
      <c r="FBY467" s="22"/>
      <c r="FBZ467" s="22"/>
      <c r="FCA467" s="22"/>
      <c r="FCB467" s="22"/>
      <c r="FCC467" s="22"/>
      <c r="FCD467" s="22"/>
      <c r="FCE467" s="22"/>
      <c r="FCF467" s="22"/>
      <c r="FCG467" s="22"/>
      <c r="FCH467" s="22"/>
      <c r="FCI467" s="22"/>
      <c r="FCJ467" s="22"/>
      <c r="FCK467" s="22"/>
      <c r="FCL467" s="22"/>
      <c r="FCM467" s="22"/>
      <c r="FCN467" s="22"/>
      <c r="FCO467" s="22"/>
      <c r="FCP467" s="22"/>
      <c r="FCQ467" s="22"/>
      <c r="FCR467" s="22"/>
      <c r="FCS467" s="22"/>
      <c r="FCT467" s="22"/>
      <c r="FCU467" s="22"/>
      <c r="FCV467" s="22"/>
      <c r="FCW467" s="22"/>
      <c r="FCX467" s="22"/>
      <c r="FCY467" s="22"/>
      <c r="FCZ467" s="22"/>
      <c r="FDA467" s="22"/>
      <c r="FDB467" s="22"/>
      <c r="FDC467" s="22"/>
      <c r="FDD467" s="22"/>
      <c r="FDE467" s="22"/>
      <c r="FDF467" s="22"/>
      <c r="FDG467" s="22"/>
      <c r="FDH467" s="22"/>
      <c r="FDI467" s="22"/>
      <c r="FDJ467" s="22"/>
      <c r="FDK467" s="22"/>
      <c r="FDL467" s="22"/>
      <c r="FDM467" s="22"/>
      <c r="FDN467" s="22"/>
      <c r="FDO467" s="22"/>
      <c r="FDP467" s="22"/>
      <c r="FDQ467" s="22"/>
      <c r="FDR467" s="22"/>
      <c r="FDS467" s="22"/>
      <c r="FDT467" s="22"/>
      <c r="FDU467" s="22"/>
      <c r="FDV467" s="22"/>
      <c r="FDW467" s="22"/>
      <c r="FDX467" s="22"/>
      <c r="FDY467" s="22"/>
      <c r="FDZ467" s="22"/>
      <c r="FEA467" s="22"/>
      <c r="FEB467" s="22"/>
      <c r="FEC467" s="22"/>
      <c r="FED467" s="22"/>
      <c r="FEE467" s="22"/>
      <c r="FEF467" s="22"/>
      <c r="FEG467" s="22"/>
      <c r="FEH467" s="22"/>
      <c r="FEI467" s="22"/>
      <c r="FEJ467" s="22"/>
      <c r="FEK467" s="22"/>
      <c r="FEL467" s="22"/>
      <c r="FEM467" s="22"/>
      <c r="FEN467" s="22"/>
      <c r="FEO467" s="22"/>
      <c r="FEP467" s="22"/>
      <c r="FEQ467" s="22"/>
      <c r="FER467" s="22"/>
      <c r="FES467" s="22"/>
      <c r="FET467" s="22"/>
      <c r="FEU467" s="22"/>
      <c r="FEV467" s="22"/>
      <c r="FEW467" s="22"/>
      <c r="FEX467" s="22"/>
      <c r="FEY467" s="22"/>
      <c r="FEZ467" s="22"/>
      <c r="FFA467" s="22"/>
      <c r="FFB467" s="22"/>
      <c r="FFC467" s="22"/>
      <c r="FFD467" s="22"/>
      <c r="FFE467" s="22"/>
      <c r="FFF467" s="22"/>
      <c r="FFG467" s="22"/>
      <c r="FFH467" s="22"/>
      <c r="FFI467" s="22"/>
      <c r="FFJ467" s="22"/>
      <c r="FFK467" s="22"/>
      <c r="FFL467" s="22"/>
      <c r="FFM467" s="22"/>
      <c r="FFN467" s="22"/>
      <c r="FFO467" s="22"/>
      <c r="FFP467" s="22"/>
      <c r="FFQ467" s="22"/>
      <c r="FFR467" s="22"/>
      <c r="FFS467" s="22"/>
      <c r="FFT467" s="22"/>
      <c r="FFU467" s="22"/>
      <c r="FFV467" s="22"/>
      <c r="FFW467" s="22"/>
      <c r="FFX467" s="22"/>
      <c r="FFY467" s="22"/>
      <c r="FFZ467" s="22"/>
      <c r="FGA467" s="22"/>
      <c r="FGB467" s="22"/>
      <c r="FGC467" s="22"/>
      <c r="FGD467" s="22"/>
      <c r="FGE467" s="22"/>
      <c r="FGF467" s="22"/>
      <c r="FGG467" s="22"/>
      <c r="FGH467" s="22"/>
      <c r="FGI467" s="22"/>
      <c r="FGJ467" s="22"/>
      <c r="FGK467" s="22"/>
      <c r="FGL467" s="22"/>
      <c r="FGM467" s="22"/>
      <c r="FGN467" s="22"/>
      <c r="FGO467" s="22"/>
      <c r="FGP467" s="22"/>
      <c r="FGQ467" s="22"/>
      <c r="FGR467" s="22"/>
      <c r="FGS467" s="22"/>
      <c r="FGT467" s="22"/>
      <c r="FGU467" s="22"/>
      <c r="FGV467" s="22"/>
      <c r="FGW467" s="22"/>
      <c r="FGX467" s="22"/>
      <c r="FGY467" s="22"/>
      <c r="FGZ467" s="22"/>
      <c r="FHA467" s="22"/>
      <c r="FHB467" s="22"/>
      <c r="FHC467" s="22"/>
      <c r="FHD467" s="22"/>
      <c r="FHE467" s="22"/>
      <c r="FHF467" s="22"/>
      <c r="FHG467" s="22"/>
      <c r="FHH467" s="22"/>
      <c r="FHI467" s="22"/>
      <c r="FHJ467" s="22"/>
      <c r="FHK467" s="22"/>
      <c r="FHL467" s="22"/>
      <c r="FHM467" s="22"/>
      <c r="FHN467" s="22"/>
      <c r="FHO467" s="22"/>
      <c r="FHP467" s="22"/>
      <c r="FHQ467" s="22"/>
      <c r="FHR467" s="22"/>
      <c r="FHS467" s="22"/>
      <c r="FHT467" s="22"/>
      <c r="FHU467" s="22"/>
      <c r="FHV467" s="22"/>
      <c r="FHW467" s="22"/>
      <c r="FHX467" s="22"/>
      <c r="FHY467" s="22"/>
      <c r="FHZ467" s="22"/>
      <c r="FIA467" s="22"/>
      <c r="FIB467" s="22"/>
      <c r="FIC467" s="22"/>
      <c r="FID467" s="22"/>
      <c r="FIE467" s="22"/>
      <c r="FIF467" s="22"/>
      <c r="FIG467" s="22"/>
      <c r="FIH467" s="22"/>
      <c r="FII467" s="22"/>
      <c r="FIJ467" s="22"/>
      <c r="FIK467" s="22"/>
      <c r="FIL467" s="22"/>
      <c r="FIM467" s="22"/>
      <c r="FIN467" s="22"/>
      <c r="FIO467" s="22"/>
      <c r="FIP467" s="22"/>
      <c r="FIQ467" s="22"/>
      <c r="FIR467" s="22"/>
      <c r="FIS467" s="22"/>
      <c r="FIT467" s="22"/>
      <c r="FIU467" s="22"/>
      <c r="FIV467" s="22"/>
      <c r="FIW467" s="22"/>
      <c r="FIX467" s="22"/>
      <c r="FIY467" s="22"/>
      <c r="FIZ467" s="22"/>
      <c r="FJA467" s="22"/>
      <c r="FJB467" s="22"/>
      <c r="FJC467" s="22"/>
      <c r="FJD467" s="22"/>
      <c r="FJE467" s="22"/>
      <c r="FJF467" s="22"/>
      <c r="FJG467" s="22"/>
      <c r="FJH467" s="22"/>
      <c r="FJI467" s="22"/>
      <c r="FJJ467" s="22"/>
      <c r="FJK467" s="22"/>
      <c r="FJL467" s="22"/>
      <c r="FJM467" s="22"/>
      <c r="FJN467" s="22"/>
      <c r="FJO467" s="22"/>
      <c r="FJP467" s="22"/>
      <c r="FJQ467" s="22"/>
      <c r="FJR467" s="22"/>
      <c r="FJS467" s="22"/>
      <c r="FJT467" s="22"/>
      <c r="FJU467" s="22"/>
      <c r="FJV467" s="22"/>
      <c r="FJW467" s="22"/>
      <c r="FJX467" s="22"/>
      <c r="FJY467" s="22"/>
      <c r="FJZ467" s="22"/>
      <c r="FKA467" s="22"/>
      <c r="FKB467" s="22"/>
      <c r="FKC467" s="22"/>
      <c r="FKD467" s="22"/>
      <c r="FKE467" s="22"/>
      <c r="FKF467" s="22"/>
      <c r="FKG467" s="22"/>
      <c r="FKH467" s="22"/>
      <c r="FKI467" s="22"/>
      <c r="FKJ467" s="22"/>
      <c r="FKK467" s="22"/>
      <c r="FKL467" s="22"/>
      <c r="FKM467" s="22"/>
      <c r="FKN467" s="22"/>
      <c r="FKO467" s="22"/>
      <c r="FKP467" s="22"/>
      <c r="FKQ467" s="22"/>
      <c r="FKR467" s="22"/>
      <c r="FKS467" s="22"/>
      <c r="FKT467" s="22"/>
      <c r="FKU467" s="22"/>
      <c r="FKV467" s="22"/>
      <c r="FKW467" s="22"/>
      <c r="FKX467" s="22"/>
      <c r="FKY467" s="22"/>
      <c r="FKZ467" s="22"/>
      <c r="FLA467" s="22"/>
      <c r="FLB467" s="22"/>
      <c r="FLC467" s="22"/>
      <c r="FLD467" s="22"/>
      <c r="FLE467" s="22"/>
      <c r="FLF467" s="22"/>
      <c r="FLG467" s="22"/>
      <c r="FLH467" s="22"/>
      <c r="FLI467" s="22"/>
      <c r="FLJ467" s="22"/>
      <c r="FLK467" s="22"/>
      <c r="FLL467" s="22"/>
      <c r="FLM467" s="22"/>
      <c r="FLN467" s="22"/>
      <c r="FLO467" s="22"/>
      <c r="FLP467" s="22"/>
      <c r="FLQ467" s="22"/>
      <c r="FLR467" s="22"/>
      <c r="FLS467" s="22"/>
      <c r="FLT467" s="22"/>
      <c r="FLU467" s="22"/>
      <c r="FLV467" s="22"/>
      <c r="FLW467" s="22"/>
      <c r="FLX467" s="22"/>
      <c r="FLY467" s="22"/>
      <c r="FLZ467" s="22"/>
      <c r="FMA467" s="22"/>
      <c r="FMB467" s="22"/>
      <c r="FMC467" s="22"/>
      <c r="FMD467" s="22"/>
      <c r="FME467" s="22"/>
      <c r="FMF467" s="22"/>
      <c r="FMG467" s="22"/>
      <c r="FMH467" s="22"/>
      <c r="FMI467" s="22"/>
      <c r="FMJ467" s="22"/>
      <c r="FMK467" s="22"/>
      <c r="FML467" s="22"/>
      <c r="FMM467" s="22"/>
      <c r="FMN467" s="22"/>
      <c r="FMO467" s="22"/>
      <c r="FMP467" s="22"/>
      <c r="FMQ467" s="22"/>
      <c r="FMR467" s="22"/>
      <c r="FMS467" s="22"/>
      <c r="FMT467" s="22"/>
      <c r="FMU467" s="22"/>
      <c r="FMV467" s="22"/>
      <c r="FMW467" s="22"/>
      <c r="FMX467" s="22"/>
      <c r="FMY467" s="22"/>
      <c r="FMZ467" s="22"/>
      <c r="FNA467" s="22"/>
      <c r="FNB467" s="22"/>
      <c r="FNC467" s="22"/>
      <c r="FND467" s="22"/>
      <c r="FNE467" s="22"/>
      <c r="FNF467" s="22"/>
      <c r="FNG467" s="22"/>
      <c r="FNH467" s="22"/>
      <c r="FNI467" s="22"/>
      <c r="FNJ467" s="22"/>
      <c r="FNK467" s="22"/>
      <c r="FNL467" s="22"/>
      <c r="FNM467" s="22"/>
      <c r="FNN467" s="22"/>
      <c r="FNO467" s="22"/>
      <c r="FNP467" s="22"/>
      <c r="FNQ467" s="22"/>
      <c r="FNR467" s="22"/>
      <c r="FNS467" s="22"/>
      <c r="FNT467" s="22"/>
      <c r="FNU467" s="22"/>
      <c r="FNV467" s="22"/>
      <c r="FNW467" s="22"/>
      <c r="FNX467" s="22"/>
      <c r="FNY467" s="22"/>
      <c r="FNZ467" s="22"/>
      <c r="FOA467" s="22"/>
      <c r="FOB467" s="22"/>
      <c r="FOC467" s="22"/>
      <c r="FOD467" s="22"/>
      <c r="FOE467" s="22"/>
      <c r="FOF467" s="22"/>
      <c r="FOG467" s="22"/>
      <c r="FOH467" s="22"/>
      <c r="FOI467" s="22"/>
      <c r="FOJ467" s="22"/>
      <c r="FOK467" s="22"/>
      <c r="FOL467" s="22"/>
      <c r="FOM467" s="22"/>
      <c r="FON467" s="22"/>
      <c r="FOO467" s="22"/>
      <c r="FOP467" s="22"/>
      <c r="FOQ467" s="22"/>
      <c r="FOR467" s="22"/>
      <c r="FOS467" s="22"/>
      <c r="FOT467" s="22"/>
      <c r="FOU467" s="22"/>
      <c r="FOV467" s="22"/>
      <c r="FOW467" s="22"/>
      <c r="FOX467" s="22"/>
      <c r="FOY467" s="22"/>
      <c r="FOZ467" s="22"/>
      <c r="FPA467" s="22"/>
      <c r="FPB467" s="22"/>
      <c r="FPC467" s="22"/>
      <c r="FPD467" s="22"/>
      <c r="FPE467" s="22"/>
      <c r="FPF467" s="22"/>
      <c r="FPG467" s="22"/>
      <c r="FPH467" s="22"/>
      <c r="FPI467" s="22"/>
      <c r="FPJ467" s="22"/>
      <c r="FPK467" s="22"/>
      <c r="FPL467" s="22"/>
      <c r="FPM467" s="22"/>
      <c r="FPN467" s="22"/>
      <c r="FPO467" s="22"/>
      <c r="FPP467" s="22"/>
      <c r="FPQ467" s="22"/>
      <c r="FPR467" s="22"/>
      <c r="FPS467" s="22"/>
      <c r="FPT467" s="22"/>
      <c r="FPU467" s="22"/>
      <c r="FPV467" s="22"/>
      <c r="FPW467" s="22"/>
      <c r="FPX467" s="22"/>
      <c r="FPY467" s="22"/>
      <c r="FPZ467" s="22"/>
      <c r="FQA467" s="22"/>
      <c r="FQB467" s="22"/>
      <c r="FQC467" s="22"/>
      <c r="FQD467" s="22"/>
      <c r="FQE467" s="22"/>
      <c r="FQF467" s="22"/>
      <c r="FQG467" s="22"/>
      <c r="FQH467" s="22"/>
      <c r="FQI467" s="22"/>
      <c r="FQJ467" s="22"/>
      <c r="FQK467" s="22"/>
      <c r="FQL467" s="22"/>
      <c r="FQM467" s="22"/>
      <c r="FQN467" s="22"/>
      <c r="FQO467" s="22"/>
      <c r="FQP467" s="22"/>
      <c r="FQQ467" s="22"/>
      <c r="FQR467" s="22"/>
      <c r="FQS467" s="22"/>
      <c r="FQT467" s="22"/>
      <c r="FQU467" s="22"/>
      <c r="FQV467" s="22"/>
      <c r="FQW467" s="22"/>
      <c r="FQX467" s="22"/>
      <c r="FQY467" s="22"/>
      <c r="FQZ467" s="22"/>
      <c r="FRA467" s="22"/>
      <c r="FRB467" s="22"/>
      <c r="FRC467" s="22"/>
      <c r="FRD467" s="22"/>
      <c r="FRE467" s="22"/>
      <c r="FRF467" s="22"/>
      <c r="FRG467" s="22"/>
      <c r="FRH467" s="22"/>
      <c r="FRI467" s="22"/>
      <c r="FRJ467" s="22"/>
      <c r="FRK467" s="22"/>
      <c r="FRL467" s="22"/>
      <c r="FRM467" s="22"/>
      <c r="FRN467" s="22"/>
      <c r="FRO467" s="22"/>
      <c r="FRP467" s="22"/>
      <c r="FRQ467" s="22"/>
      <c r="FRR467" s="22"/>
      <c r="FRS467" s="22"/>
      <c r="FRT467" s="22"/>
      <c r="FRU467" s="22"/>
      <c r="FRV467" s="22"/>
      <c r="FRW467" s="22"/>
      <c r="FRX467" s="22"/>
      <c r="FRY467" s="22"/>
      <c r="FRZ467" s="22"/>
      <c r="FSA467" s="22"/>
      <c r="FSB467" s="22"/>
      <c r="FSC467" s="22"/>
      <c r="FSD467" s="22"/>
      <c r="FSE467" s="22"/>
      <c r="FSF467" s="22"/>
      <c r="FSG467" s="22"/>
      <c r="FSH467" s="22"/>
      <c r="FSI467" s="22"/>
      <c r="FSJ467" s="22"/>
      <c r="FSK467" s="22"/>
      <c r="FSL467" s="22"/>
      <c r="FSM467" s="22"/>
      <c r="FSN467" s="22"/>
      <c r="FSO467" s="22"/>
      <c r="FSP467" s="22"/>
      <c r="FSQ467" s="22"/>
      <c r="FSR467" s="22"/>
      <c r="FSS467" s="22"/>
      <c r="FST467" s="22"/>
      <c r="FSU467" s="22"/>
      <c r="FSV467" s="22"/>
      <c r="FSW467" s="22"/>
      <c r="FSX467" s="22"/>
      <c r="FSY467" s="22"/>
      <c r="FSZ467" s="22"/>
      <c r="FTA467" s="22"/>
      <c r="FTB467" s="22"/>
      <c r="FTC467" s="22"/>
      <c r="FTD467" s="22"/>
      <c r="FTE467" s="22"/>
      <c r="FTF467" s="22"/>
      <c r="FTG467" s="22"/>
      <c r="FTH467" s="22"/>
      <c r="FTI467" s="22"/>
      <c r="FTJ467" s="22"/>
      <c r="FTK467" s="22"/>
      <c r="FTL467" s="22"/>
      <c r="FTM467" s="22"/>
      <c r="FTN467" s="22"/>
      <c r="FTO467" s="22"/>
      <c r="FTP467" s="22"/>
      <c r="FTQ467" s="22"/>
      <c r="FTR467" s="22"/>
      <c r="FTS467" s="22"/>
      <c r="FTT467" s="22"/>
      <c r="FTU467" s="22"/>
      <c r="FTV467" s="22"/>
      <c r="FTW467" s="22"/>
      <c r="FTX467" s="22"/>
      <c r="FTY467" s="22"/>
      <c r="FTZ467" s="22"/>
      <c r="FUA467" s="22"/>
      <c r="FUB467" s="22"/>
      <c r="FUC467" s="22"/>
      <c r="FUD467" s="22"/>
      <c r="FUE467" s="22"/>
      <c r="FUF467" s="22"/>
      <c r="FUG467" s="22"/>
      <c r="FUH467" s="22"/>
      <c r="FUI467" s="22"/>
      <c r="FUJ467" s="22"/>
      <c r="FUK467" s="22"/>
      <c r="FUL467" s="22"/>
      <c r="FUM467" s="22"/>
      <c r="FUN467" s="22"/>
      <c r="FUO467" s="22"/>
      <c r="FUP467" s="22"/>
      <c r="FUQ467" s="22"/>
      <c r="FUR467" s="22"/>
      <c r="FUS467" s="22"/>
      <c r="FUT467" s="22"/>
      <c r="FUU467" s="22"/>
      <c r="FUV467" s="22"/>
      <c r="FUW467" s="22"/>
      <c r="FUX467" s="22"/>
      <c r="FUY467" s="22"/>
      <c r="FUZ467" s="22"/>
      <c r="FVA467" s="22"/>
      <c r="FVB467" s="22"/>
      <c r="FVC467" s="22"/>
      <c r="FVD467" s="22"/>
      <c r="FVE467" s="22"/>
      <c r="FVF467" s="22"/>
      <c r="FVG467" s="22"/>
      <c r="FVH467" s="22"/>
      <c r="FVI467" s="22"/>
      <c r="FVJ467" s="22"/>
      <c r="FVK467" s="22"/>
      <c r="FVL467" s="22"/>
      <c r="FVM467" s="22"/>
      <c r="FVN467" s="22"/>
      <c r="FVO467" s="22"/>
      <c r="FVP467" s="22"/>
      <c r="FVQ467" s="22"/>
      <c r="FVR467" s="22"/>
      <c r="FVS467" s="22"/>
      <c r="FVT467" s="22"/>
      <c r="FVU467" s="22"/>
      <c r="FVV467" s="22"/>
      <c r="FVW467" s="22"/>
      <c r="FVX467" s="22"/>
      <c r="FVY467" s="22"/>
      <c r="FVZ467" s="22"/>
      <c r="FWA467" s="22"/>
      <c r="FWB467" s="22"/>
      <c r="FWC467" s="22"/>
      <c r="FWD467" s="22"/>
      <c r="FWE467" s="22"/>
      <c r="FWF467" s="22"/>
      <c r="FWG467" s="22"/>
      <c r="FWH467" s="22"/>
      <c r="FWI467" s="22"/>
      <c r="FWJ467" s="22"/>
      <c r="FWK467" s="22"/>
      <c r="FWL467" s="22"/>
      <c r="FWM467" s="22"/>
      <c r="FWN467" s="22"/>
      <c r="FWO467" s="22"/>
      <c r="FWP467" s="22"/>
      <c r="FWQ467" s="22"/>
      <c r="FWR467" s="22"/>
      <c r="FWS467" s="22"/>
      <c r="FWT467" s="22"/>
      <c r="FWU467" s="22"/>
      <c r="FWV467" s="22"/>
      <c r="FWW467" s="22"/>
      <c r="FWX467" s="22"/>
      <c r="FWY467" s="22"/>
      <c r="FWZ467" s="22"/>
      <c r="FXA467" s="22"/>
      <c r="FXB467" s="22"/>
      <c r="FXC467" s="22"/>
      <c r="FXD467" s="22"/>
      <c r="FXE467" s="22"/>
      <c r="FXF467" s="22"/>
      <c r="FXG467" s="22"/>
      <c r="FXH467" s="22"/>
      <c r="FXI467" s="22"/>
      <c r="FXJ467" s="22"/>
      <c r="FXK467" s="22"/>
      <c r="FXL467" s="22"/>
      <c r="FXM467" s="22"/>
      <c r="FXN467" s="22"/>
      <c r="FXO467" s="22"/>
      <c r="FXP467" s="22"/>
      <c r="FXQ467" s="22"/>
      <c r="FXR467" s="22"/>
      <c r="FXS467" s="22"/>
      <c r="FXT467" s="22"/>
      <c r="FXU467" s="22"/>
      <c r="FXV467" s="22"/>
      <c r="FXW467" s="22"/>
      <c r="FXX467" s="22"/>
      <c r="FXY467" s="22"/>
      <c r="FXZ467" s="22"/>
      <c r="FYA467" s="22"/>
      <c r="FYB467" s="22"/>
      <c r="FYC467" s="22"/>
      <c r="FYD467" s="22"/>
      <c r="FYE467" s="22"/>
      <c r="FYF467" s="22"/>
      <c r="FYG467" s="22"/>
      <c r="FYH467" s="22"/>
      <c r="FYI467" s="22"/>
      <c r="FYJ467" s="22"/>
      <c r="FYK467" s="22"/>
      <c r="FYL467" s="22"/>
      <c r="FYM467" s="22"/>
      <c r="FYN467" s="22"/>
      <c r="FYO467" s="22"/>
      <c r="FYP467" s="22"/>
      <c r="FYQ467" s="22"/>
      <c r="FYR467" s="22"/>
      <c r="FYS467" s="22"/>
      <c r="FYT467" s="22"/>
      <c r="FYU467" s="22"/>
      <c r="FYV467" s="22"/>
      <c r="FYW467" s="22"/>
      <c r="FYX467" s="22"/>
      <c r="FYY467" s="22"/>
      <c r="FYZ467" s="22"/>
      <c r="FZA467" s="22"/>
      <c r="FZB467" s="22"/>
      <c r="FZC467" s="22"/>
      <c r="FZD467" s="22"/>
      <c r="FZE467" s="22"/>
      <c r="FZF467" s="22"/>
      <c r="FZG467" s="22"/>
      <c r="FZH467" s="22"/>
      <c r="FZI467" s="22"/>
      <c r="FZJ467" s="22"/>
      <c r="FZK467" s="22"/>
      <c r="FZL467" s="22"/>
      <c r="FZM467" s="22"/>
      <c r="FZN467" s="22"/>
      <c r="FZO467" s="22"/>
      <c r="FZP467" s="22"/>
      <c r="FZQ467" s="22"/>
      <c r="FZR467" s="22"/>
      <c r="FZS467" s="22"/>
      <c r="FZT467" s="22"/>
      <c r="FZU467" s="22"/>
      <c r="FZV467" s="22"/>
      <c r="FZW467" s="22"/>
      <c r="FZX467" s="22"/>
      <c r="FZY467" s="22"/>
      <c r="FZZ467" s="22"/>
      <c r="GAA467" s="22"/>
      <c r="GAB467" s="22"/>
      <c r="GAC467" s="22"/>
      <c r="GAD467" s="22"/>
      <c r="GAE467" s="22"/>
      <c r="GAF467" s="22"/>
      <c r="GAG467" s="22"/>
      <c r="GAH467" s="22"/>
      <c r="GAI467" s="22"/>
      <c r="GAJ467" s="22"/>
      <c r="GAK467" s="22"/>
      <c r="GAL467" s="22"/>
      <c r="GAM467" s="22"/>
      <c r="GAN467" s="22"/>
      <c r="GAO467" s="22"/>
      <c r="GAP467" s="22"/>
      <c r="GAQ467" s="22"/>
      <c r="GAR467" s="22"/>
      <c r="GAS467" s="22"/>
      <c r="GAT467" s="22"/>
      <c r="GAU467" s="22"/>
      <c r="GAV467" s="22"/>
      <c r="GAW467" s="22"/>
      <c r="GAX467" s="22"/>
      <c r="GAY467" s="22"/>
      <c r="GAZ467" s="22"/>
      <c r="GBA467" s="22"/>
      <c r="GBB467" s="22"/>
      <c r="GBC467" s="22"/>
      <c r="GBD467" s="22"/>
      <c r="GBE467" s="22"/>
      <c r="GBF467" s="22"/>
      <c r="GBG467" s="22"/>
      <c r="GBH467" s="22"/>
      <c r="GBI467" s="22"/>
      <c r="GBJ467" s="22"/>
      <c r="GBK467" s="22"/>
      <c r="GBL467" s="22"/>
      <c r="GBM467" s="22"/>
      <c r="GBN467" s="22"/>
      <c r="GBO467" s="22"/>
      <c r="GBP467" s="22"/>
      <c r="GBQ467" s="22"/>
      <c r="GBR467" s="22"/>
      <c r="GBS467" s="22"/>
      <c r="GBT467" s="22"/>
      <c r="GBU467" s="22"/>
      <c r="GBV467" s="22"/>
      <c r="GBW467" s="22"/>
      <c r="GBX467" s="22"/>
      <c r="GBY467" s="22"/>
      <c r="GBZ467" s="22"/>
      <c r="GCA467" s="22"/>
      <c r="GCB467" s="22"/>
      <c r="GCC467" s="22"/>
      <c r="GCD467" s="22"/>
      <c r="GCE467" s="22"/>
      <c r="GCF467" s="22"/>
      <c r="GCG467" s="22"/>
      <c r="GCH467" s="22"/>
      <c r="GCI467" s="22"/>
      <c r="GCJ467" s="22"/>
      <c r="GCK467" s="22"/>
      <c r="GCL467" s="22"/>
      <c r="GCM467" s="22"/>
      <c r="GCN467" s="22"/>
      <c r="GCO467" s="22"/>
      <c r="GCP467" s="22"/>
      <c r="GCQ467" s="22"/>
      <c r="GCR467" s="22"/>
      <c r="GCS467" s="22"/>
      <c r="GCT467" s="22"/>
      <c r="GCU467" s="22"/>
      <c r="GCV467" s="22"/>
      <c r="GCW467" s="22"/>
      <c r="GCX467" s="22"/>
      <c r="GCY467" s="22"/>
      <c r="GCZ467" s="22"/>
      <c r="GDA467" s="22"/>
      <c r="GDB467" s="22"/>
      <c r="GDC467" s="22"/>
      <c r="GDD467" s="22"/>
      <c r="GDE467" s="22"/>
      <c r="GDF467" s="22"/>
      <c r="GDG467" s="22"/>
      <c r="GDH467" s="22"/>
      <c r="GDI467" s="22"/>
      <c r="GDJ467" s="22"/>
      <c r="GDK467" s="22"/>
      <c r="GDL467" s="22"/>
      <c r="GDM467" s="22"/>
      <c r="GDN467" s="22"/>
      <c r="GDO467" s="22"/>
      <c r="GDP467" s="22"/>
      <c r="GDQ467" s="22"/>
      <c r="GDR467" s="22"/>
      <c r="GDS467" s="22"/>
      <c r="GDT467" s="22"/>
      <c r="GDU467" s="22"/>
      <c r="GDV467" s="22"/>
      <c r="GDW467" s="22"/>
      <c r="GDX467" s="22"/>
      <c r="GDY467" s="22"/>
      <c r="GDZ467" s="22"/>
      <c r="GEA467" s="22"/>
      <c r="GEB467" s="22"/>
      <c r="GEC467" s="22"/>
      <c r="GED467" s="22"/>
      <c r="GEE467" s="22"/>
      <c r="GEF467" s="22"/>
      <c r="GEG467" s="22"/>
      <c r="GEH467" s="22"/>
      <c r="GEI467" s="22"/>
      <c r="GEJ467" s="22"/>
      <c r="GEK467" s="22"/>
      <c r="GEL467" s="22"/>
      <c r="GEM467" s="22"/>
      <c r="GEN467" s="22"/>
      <c r="GEO467" s="22"/>
      <c r="GEP467" s="22"/>
      <c r="GEQ467" s="22"/>
      <c r="GER467" s="22"/>
      <c r="GES467" s="22"/>
      <c r="GET467" s="22"/>
      <c r="GEU467" s="22"/>
      <c r="GEV467" s="22"/>
      <c r="GEW467" s="22"/>
      <c r="GEX467" s="22"/>
      <c r="GEY467" s="22"/>
      <c r="GEZ467" s="22"/>
      <c r="GFA467" s="22"/>
      <c r="GFB467" s="22"/>
      <c r="GFC467" s="22"/>
      <c r="GFD467" s="22"/>
      <c r="GFE467" s="22"/>
      <c r="GFF467" s="22"/>
      <c r="GFG467" s="22"/>
      <c r="GFH467" s="22"/>
      <c r="GFI467" s="22"/>
      <c r="GFJ467" s="22"/>
      <c r="GFK467" s="22"/>
      <c r="GFL467" s="22"/>
      <c r="GFM467" s="22"/>
      <c r="GFN467" s="22"/>
      <c r="GFO467" s="22"/>
      <c r="GFP467" s="22"/>
      <c r="GFQ467" s="22"/>
      <c r="GFR467" s="22"/>
      <c r="GFS467" s="22"/>
      <c r="GFT467" s="22"/>
      <c r="GFU467" s="22"/>
      <c r="GFV467" s="22"/>
      <c r="GFW467" s="22"/>
      <c r="GFX467" s="22"/>
      <c r="GFY467" s="22"/>
      <c r="GFZ467" s="22"/>
      <c r="GGA467" s="22"/>
      <c r="GGB467" s="22"/>
      <c r="GGC467" s="22"/>
      <c r="GGD467" s="22"/>
      <c r="GGE467" s="22"/>
      <c r="GGF467" s="22"/>
      <c r="GGG467" s="22"/>
      <c r="GGH467" s="22"/>
      <c r="GGI467" s="22"/>
      <c r="GGJ467" s="22"/>
      <c r="GGK467" s="22"/>
      <c r="GGL467" s="22"/>
      <c r="GGM467" s="22"/>
      <c r="GGN467" s="22"/>
      <c r="GGO467" s="22"/>
      <c r="GGP467" s="22"/>
      <c r="GGQ467" s="22"/>
      <c r="GGR467" s="22"/>
      <c r="GGS467" s="22"/>
      <c r="GGT467" s="22"/>
      <c r="GGU467" s="22"/>
      <c r="GGV467" s="22"/>
      <c r="GGW467" s="22"/>
      <c r="GGX467" s="22"/>
      <c r="GGY467" s="22"/>
      <c r="GGZ467" s="22"/>
      <c r="GHA467" s="22"/>
      <c r="GHB467" s="22"/>
      <c r="GHC467" s="22"/>
      <c r="GHD467" s="22"/>
      <c r="GHE467" s="22"/>
      <c r="GHF467" s="22"/>
      <c r="GHG467" s="22"/>
      <c r="GHH467" s="22"/>
      <c r="GHI467" s="22"/>
      <c r="GHJ467" s="22"/>
      <c r="GHK467" s="22"/>
      <c r="GHL467" s="22"/>
      <c r="GHM467" s="22"/>
      <c r="GHN467" s="22"/>
      <c r="GHO467" s="22"/>
      <c r="GHP467" s="22"/>
      <c r="GHQ467" s="22"/>
      <c r="GHR467" s="22"/>
      <c r="GHS467" s="22"/>
      <c r="GHT467" s="22"/>
      <c r="GHU467" s="22"/>
      <c r="GHV467" s="22"/>
      <c r="GHW467" s="22"/>
      <c r="GHX467" s="22"/>
      <c r="GHY467" s="22"/>
      <c r="GHZ467" s="22"/>
      <c r="GIA467" s="22"/>
      <c r="GIB467" s="22"/>
      <c r="GIC467" s="22"/>
      <c r="GID467" s="22"/>
      <c r="GIE467" s="22"/>
      <c r="GIF467" s="22"/>
      <c r="GIG467" s="22"/>
      <c r="GIH467" s="22"/>
      <c r="GII467" s="22"/>
      <c r="GIJ467" s="22"/>
      <c r="GIK467" s="22"/>
      <c r="GIL467" s="22"/>
      <c r="GIM467" s="22"/>
      <c r="GIN467" s="22"/>
      <c r="GIO467" s="22"/>
      <c r="GIP467" s="22"/>
      <c r="GIQ467" s="22"/>
      <c r="GIR467" s="22"/>
      <c r="GIS467" s="22"/>
      <c r="GIT467" s="22"/>
      <c r="GIU467" s="22"/>
      <c r="GIV467" s="22"/>
      <c r="GIW467" s="22"/>
      <c r="GIX467" s="22"/>
      <c r="GIY467" s="22"/>
      <c r="GIZ467" s="22"/>
      <c r="GJA467" s="22"/>
      <c r="GJB467" s="22"/>
      <c r="GJC467" s="22"/>
      <c r="GJD467" s="22"/>
      <c r="GJE467" s="22"/>
      <c r="GJF467" s="22"/>
      <c r="GJG467" s="22"/>
      <c r="GJH467" s="22"/>
      <c r="GJI467" s="22"/>
      <c r="GJJ467" s="22"/>
      <c r="GJK467" s="22"/>
      <c r="GJL467" s="22"/>
      <c r="GJM467" s="22"/>
      <c r="GJN467" s="22"/>
      <c r="GJO467" s="22"/>
      <c r="GJP467" s="22"/>
      <c r="GJQ467" s="22"/>
      <c r="GJR467" s="22"/>
      <c r="GJS467" s="22"/>
      <c r="GJT467" s="22"/>
      <c r="GJU467" s="22"/>
      <c r="GJV467" s="22"/>
      <c r="GJW467" s="22"/>
      <c r="GJX467" s="22"/>
      <c r="GJY467" s="22"/>
      <c r="GJZ467" s="22"/>
      <c r="GKA467" s="22"/>
      <c r="GKB467" s="22"/>
      <c r="GKC467" s="22"/>
      <c r="GKD467" s="22"/>
      <c r="GKE467" s="22"/>
      <c r="GKF467" s="22"/>
      <c r="GKG467" s="22"/>
      <c r="GKH467" s="22"/>
      <c r="GKI467" s="22"/>
      <c r="GKJ467" s="22"/>
      <c r="GKK467" s="22"/>
      <c r="GKL467" s="22"/>
      <c r="GKM467" s="22"/>
      <c r="GKN467" s="22"/>
      <c r="GKO467" s="22"/>
      <c r="GKP467" s="22"/>
      <c r="GKQ467" s="22"/>
      <c r="GKR467" s="22"/>
      <c r="GKS467" s="22"/>
      <c r="GKT467" s="22"/>
      <c r="GKU467" s="22"/>
      <c r="GKV467" s="22"/>
      <c r="GKW467" s="22"/>
      <c r="GKX467" s="22"/>
      <c r="GKY467" s="22"/>
      <c r="GKZ467" s="22"/>
      <c r="GLA467" s="22"/>
      <c r="GLB467" s="22"/>
      <c r="GLC467" s="22"/>
      <c r="GLD467" s="22"/>
      <c r="GLE467" s="22"/>
      <c r="GLF467" s="22"/>
      <c r="GLG467" s="22"/>
      <c r="GLH467" s="22"/>
      <c r="GLI467" s="22"/>
      <c r="GLJ467" s="22"/>
      <c r="GLK467" s="22"/>
      <c r="GLL467" s="22"/>
      <c r="GLM467" s="22"/>
      <c r="GLN467" s="22"/>
      <c r="GLO467" s="22"/>
      <c r="GLP467" s="22"/>
      <c r="GLQ467" s="22"/>
      <c r="GLR467" s="22"/>
      <c r="GLS467" s="22"/>
      <c r="GLT467" s="22"/>
      <c r="GLU467" s="22"/>
      <c r="GLV467" s="22"/>
      <c r="GLW467" s="22"/>
      <c r="GLX467" s="22"/>
      <c r="GLY467" s="22"/>
      <c r="GLZ467" s="22"/>
      <c r="GMA467" s="22"/>
      <c r="GMB467" s="22"/>
      <c r="GMC467" s="22"/>
      <c r="GMD467" s="22"/>
      <c r="GME467" s="22"/>
      <c r="GMF467" s="22"/>
      <c r="GMG467" s="22"/>
      <c r="GMH467" s="22"/>
      <c r="GMI467" s="22"/>
      <c r="GMJ467" s="22"/>
      <c r="GMK467" s="22"/>
      <c r="GML467" s="22"/>
      <c r="GMM467" s="22"/>
      <c r="GMN467" s="22"/>
      <c r="GMO467" s="22"/>
      <c r="GMP467" s="22"/>
      <c r="GMQ467" s="22"/>
      <c r="GMR467" s="22"/>
      <c r="GMS467" s="22"/>
      <c r="GMT467" s="22"/>
      <c r="GMU467" s="22"/>
      <c r="GMV467" s="22"/>
      <c r="GMW467" s="22"/>
      <c r="GMX467" s="22"/>
      <c r="GMY467" s="22"/>
      <c r="GMZ467" s="22"/>
      <c r="GNA467" s="22"/>
      <c r="GNB467" s="22"/>
      <c r="GNC467" s="22"/>
      <c r="GND467" s="22"/>
      <c r="GNE467" s="22"/>
      <c r="GNF467" s="22"/>
      <c r="GNG467" s="22"/>
      <c r="GNH467" s="22"/>
      <c r="GNI467" s="22"/>
      <c r="GNJ467" s="22"/>
      <c r="GNK467" s="22"/>
      <c r="GNL467" s="22"/>
      <c r="GNM467" s="22"/>
      <c r="GNN467" s="22"/>
      <c r="GNO467" s="22"/>
      <c r="GNP467" s="22"/>
      <c r="GNQ467" s="22"/>
      <c r="GNR467" s="22"/>
      <c r="GNS467" s="22"/>
      <c r="GNT467" s="22"/>
      <c r="GNU467" s="22"/>
      <c r="GNV467" s="22"/>
      <c r="GNW467" s="22"/>
      <c r="GNX467" s="22"/>
      <c r="GNY467" s="22"/>
      <c r="GNZ467" s="22"/>
      <c r="GOA467" s="22"/>
      <c r="GOB467" s="22"/>
      <c r="GOC467" s="22"/>
      <c r="GOD467" s="22"/>
      <c r="GOE467" s="22"/>
      <c r="GOF467" s="22"/>
      <c r="GOG467" s="22"/>
      <c r="GOH467" s="22"/>
      <c r="GOI467" s="22"/>
      <c r="GOJ467" s="22"/>
      <c r="GOK467" s="22"/>
      <c r="GOL467" s="22"/>
      <c r="GOM467" s="22"/>
      <c r="GON467" s="22"/>
      <c r="GOO467" s="22"/>
      <c r="GOP467" s="22"/>
      <c r="GOQ467" s="22"/>
      <c r="GOR467" s="22"/>
      <c r="GOS467" s="22"/>
      <c r="GOT467" s="22"/>
      <c r="GOU467" s="22"/>
      <c r="GOV467" s="22"/>
      <c r="GOW467" s="22"/>
      <c r="GOX467" s="22"/>
      <c r="GOY467" s="22"/>
      <c r="GOZ467" s="22"/>
      <c r="GPA467" s="22"/>
      <c r="GPB467" s="22"/>
      <c r="GPC467" s="22"/>
      <c r="GPD467" s="22"/>
      <c r="GPE467" s="22"/>
      <c r="GPF467" s="22"/>
      <c r="GPG467" s="22"/>
      <c r="GPH467" s="22"/>
      <c r="GPI467" s="22"/>
      <c r="GPJ467" s="22"/>
      <c r="GPK467" s="22"/>
      <c r="GPL467" s="22"/>
      <c r="GPM467" s="22"/>
      <c r="GPN467" s="22"/>
      <c r="GPO467" s="22"/>
      <c r="GPP467" s="22"/>
      <c r="GPQ467" s="22"/>
      <c r="GPR467" s="22"/>
      <c r="GPS467" s="22"/>
      <c r="GPT467" s="22"/>
      <c r="GPU467" s="22"/>
      <c r="GPV467" s="22"/>
      <c r="GPW467" s="22"/>
      <c r="GPX467" s="22"/>
      <c r="GPY467" s="22"/>
      <c r="GPZ467" s="22"/>
      <c r="GQA467" s="22"/>
      <c r="GQB467" s="22"/>
      <c r="GQC467" s="22"/>
      <c r="GQD467" s="22"/>
      <c r="GQE467" s="22"/>
      <c r="GQF467" s="22"/>
      <c r="GQG467" s="22"/>
      <c r="GQH467" s="22"/>
      <c r="GQI467" s="22"/>
      <c r="GQJ467" s="22"/>
      <c r="GQK467" s="22"/>
      <c r="GQL467" s="22"/>
      <c r="GQM467" s="22"/>
      <c r="GQN467" s="22"/>
      <c r="GQO467" s="22"/>
      <c r="GQP467" s="22"/>
      <c r="GQQ467" s="22"/>
      <c r="GQR467" s="22"/>
      <c r="GQS467" s="22"/>
      <c r="GQT467" s="22"/>
      <c r="GQU467" s="22"/>
      <c r="GQV467" s="22"/>
      <c r="GQW467" s="22"/>
      <c r="GQX467" s="22"/>
      <c r="GQY467" s="22"/>
      <c r="GQZ467" s="22"/>
      <c r="GRA467" s="22"/>
      <c r="GRB467" s="22"/>
      <c r="GRC467" s="22"/>
      <c r="GRD467" s="22"/>
      <c r="GRE467" s="22"/>
      <c r="GRF467" s="22"/>
      <c r="GRG467" s="22"/>
      <c r="GRH467" s="22"/>
      <c r="GRI467" s="22"/>
      <c r="GRJ467" s="22"/>
      <c r="GRK467" s="22"/>
      <c r="GRL467" s="22"/>
      <c r="GRM467" s="22"/>
      <c r="GRN467" s="22"/>
      <c r="GRO467" s="22"/>
      <c r="GRP467" s="22"/>
      <c r="GRQ467" s="22"/>
      <c r="GRR467" s="22"/>
      <c r="GRS467" s="22"/>
      <c r="GRT467" s="22"/>
      <c r="GRU467" s="22"/>
      <c r="GRV467" s="22"/>
      <c r="GRW467" s="22"/>
      <c r="GRX467" s="22"/>
      <c r="GRY467" s="22"/>
      <c r="GRZ467" s="22"/>
      <c r="GSA467" s="22"/>
      <c r="GSB467" s="22"/>
      <c r="GSC467" s="22"/>
      <c r="GSD467" s="22"/>
      <c r="GSE467" s="22"/>
      <c r="GSF467" s="22"/>
      <c r="GSG467" s="22"/>
      <c r="GSH467" s="22"/>
      <c r="GSI467" s="22"/>
      <c r="GSJ467" s="22"/>
      <c r="GSK467" s="22"/>
      <c r="GSL467" s="22"/>
      <c r="GSM467" s="22"/>
      <c r="GSN467" s="22"/>
      <c r="GSO467" s="22"/>
      <c r="GSP467" s="22"/>
      <c r="GSQ467" s="22"/>
      <c r="GSR467" s="22"/>
      <c r="GSS467" s="22"/>
      <c r="GST467" s="22"/>
      <c r="GSU467" s="22"/>
      <c r="GSV467" s="22"/>
      <c r="GSW467" s="22"/>
      <c r="GSX467" s="22"/>
      <c r="GSY467" s="22"/>
      <c r="GSZ467" s="22"/>
      <c r="GTA467" s="22"/>
      <c r="GTB467" s="22"/>
      <c r="GTC467" s="22"/>
      <c r="GTD467" s="22"/>
      <c r="GTE467" s="22"/>
      <c r="GTF467" s="22"/>
      <c r="GTG467" s="22"/>
      <c r="GTH467" s="22"/>
      <c r="GTI467" s="22"/>
      <c r="GTJ467" s="22"/>
      <c r="GTK467" s="22"/>
      <c r="GTL467" s="22"/>
      <c r="GTM467" s="22"/>
      <c r="GTN467" s="22"/>
      <c r="GTO467" s="22"/>
      <c r="GTP467" s="22"/>
      <c r="GTQ467" s="22"/>
      <c r="GTR467" s="22"/>
      <c r="GTS467" s="22"/>
      <c r="GTT467" s="22"/>
      <c r="GTU467" s="22"/>
      <c r="GTV467" s="22"/>
      <c r="GTW467" s="22"/>
      <c r="GTX467" s="22"/>
      <c r="GTY467" s="22"/>
      <c r="GTZ467" s="22"/>
      <c r="GUA467" s="22"/>
      <c r="GUB467" s="22"/>
      <c r="GUC467" s="22"/>
      <c r="GUD467" s="22"/>
      <c r="GUE467" s="22"/>
      <c r="GUF467" s="22"/>
      <c r="GUG467" s="22"/>
      <c r="GUH467" s="22"/>
      <c r="GUI467" s="22"/>
      <c r="GUJ467" s="22"/>
      <c r="GUK467" s="22"/>
      <c r="GUL467" s="22"/>
      <c r="GUM467" s="22"/>
      <c r="GUN467" s="22"/>
      <c r="GUO467" s="22"/>
      <c r="GUP467" s="22"/>
      <c r="GUQ467" s="22"/>
      <c r="GUR467" s="22"/>
      <c r="GUS467" s="22"/>
      <c r="GUT467" s="22"/>
      <c r="GUU467" s="22"/>
      <c r="GUV467" s="22"/>
      <c r="GUW467" s="22"/>
      <c r="GUX467" s="22"/>
      <c r="GUY467" s="22"/>
      <c r="GUZ467" s="22"/>
      <c r="GVA467" s="22"/>
      <c r="GVB467" s="22"/>
      <c r="GVC467" s="22"/>
      <c r="GVD467" s="22"/>
      <c r="GVE467" s="22"/>
      <c r="GVF467" s="22"/>
      <c r="GVG467" s="22"/>
      <c r="GVH467" s="22"/>
      <c r="GVI467" s="22"/>
      <c r="GVJ467" s="22"/>
      <c r="GVK467" s="22"/>
      <c r="GVL467" s="22"/>
      <c r="GVM467" s="22"/>
      <c r="GVN467" s="22"/>
      <c r="GVO467" s="22"/>
      <c r="GVP467" s="22"/>
      <c r="GVQ467" s="22"/>
      <c r="GVR467" s="22"/>
      <c r="GVS467" s="22"/>
      <c r="GVT467" s="22"/>
      <c r="GVU467" s="22"/>
      <c r="GVV467" s="22"/>
      <c r="GVW467" s="22"/>
      <c r="GVX467" s="22"/>
      <c r="GVY467" s="22"/>
      <c r="GVZ467" s="22"/>
      <c r="GWA467" s="22"/>
      <c r="GWB467" s="22"/>
      <c r="GWC467" s="22"/>
      <c r="GWD467" s="22"/>
      <c r="GWE467" s="22"/>
      <c r="GWF467" s="22"/>
      <c r="GWG467" s="22"/>
      <c r="GWH467" s="22"/>
      <c r="GWI467" s="22"/>
      <c r="GWJ467" s="22"/>
      <c r="GWK467" s="22"/>
      <c r="GWL467" s="22"/>
      <c r="GWM467" s="22"/>
      <c r="GWN467" s="22"/>
      <c r="GWO467" s="22"/>
      <c r="GWP467" s="22"/>
      <c r="GWQ467" s="22"/>
      <c r="GWR467" s="22"/>
      <c r="GWS467" s="22"/>
      <c r="GWT467" s="22"/>
      <c r="GWU467" s="22"/>
      <c r="GWV467" s="22"/>
      <c r="GWW467" s="22"/>
      <c r="GWX467" s="22"/>
      <c r="GWY467" s="22"/>
      <c r="GWZ467" s="22"/>
      <c r="GXA467" s="22"/>
      <c r="GXB467" s="22"/>
      <c r="GXC467" s="22"/>
      <c r="GXD467" s="22"/>
      <c r="GXE467" s="22"/>
      <c r="GXF467" s="22"/>
      <c r="GXG467" s="22"/>
      <c r="GXH467" s="22"/>
      <c r="GXI467" s="22"/>
      <c r="GXJ467" s="22"/>
      <c r="GXK467" s="22"/>
      <c r="GXL467" s="22"/>
      <c r="GXM467" s="22"/>
      <c r="GXN467" s="22"/>
      <c r="GXO467" s="22"/>
      <c r="GXP467" s="22"/>
      <c r="GXQ467" s="22"/>
      <c r="GXR467" s="22"/>
      <c r="GXS467" s="22"/>
      <c r="GXT467" s="22"/>
      <c r="GXU467" s="22"/>
      <c r="GXV467" s="22"/>
      <c r="GXW467" s="22"/>
      <c r="GXX467" s="22"/>
      <c r="GXY467" s="22"/>
      <c r="GXZ467" s="22"/>
      <c r="GYA467" s="22"/>
      <c r="GYB467" s="22"/>
      <c r="GYC467" s="22"/>
      <c r="GYD467" s="22"/>
      <c r="GYE467" s="22"/>
      <c r="GYF467" s="22"/>
      <c r="GYG467" s="22"/>
      <c r="GYH467" s="22"/>
      <c r="GYI467" s="22"/>
      <c r="GYJ467" s="22"/>
      <c r="GYK467" s="22"/>
      <c r="GYL467" s="22"/>
      <c r="GYM467" s="22"/>
      <c r="GYN467" s="22"/>
      <c r="GYO467" s="22"/>
      <c r="GYP467" s="22"/>
      <c r="GYQ467" s="22"/>
      <c r="GYR467" s="22"/>
      <c r="GYS467" s="22"/>
      <c r="GYT467" s="22"/>
      <c r="GYU467" s="22"/>
      <c r="GYV467" s="22"/>
      <c r="GYW467" s="22"/>
      <c r="GYX467" s="22"/>
      <c r="GYY467" s="22"/>
      <c r="GYZ467" s="22"/>
      <c r="GZA467" s="22"/>
      <c r="GZB467" s="22"/>
      <c r="GZC467" s="22"/>
      <c r="GZD467" s="22"/>
      <c r="GZE467" s="22"/>
      <c r="GZF467" s="22"/>
      <c r="GZG467" s="22"/>
      <c r="GZH467" s="22"/>
      <c r="GZI467" s="22"/>
      <c r="GZJ467" s="22"/>
      <c r="GZK467" s="22"/>
      <c r="GZL467" s="22"/>
      <c r="GZM467" s="22"/>
      <c r="GZN467" s="22"/>
      <c r="GZO467" s="22"/>
      <c r="GZP467" s="22"/>
      <c r="GZQ467" s="22"/>
      <c r="GZR467" s="22"/>
      <c r="GZS467" s="22"/>
      <c r="GZT467" s="22"/>
      <c r="GZU467" s="22"/>
      <c r="GZV467" s="22"/>
      <c r="GZW467" s="22"/>
      <c r="GZX467" s="22"/>
      <c r="GZY467" s="22"/>
      <c r="GZZ467" s="22"/>
      <c r="HAA467" s="22"/>
      <c r="HAB467" s="22"/>
      <c r="HAC467" s="22"/>
      <c r="HAD467" s="22"/>
      <c r="HAE467" s="22"/>
      <c r="HAF467" s="22"/>
      <c r="HAG467" s="22"/>
      <c r="HAH467" s="22"/>
      <c r="HAI467" s="22"/>
      <c r="HAJ467" s="22"/>
      <c r="HAK467" s="22"/>
      <c r="HAL467" s="22"/>
      <c r="HAM467" s="22"/>
      <c r="HAN467" s="22"/>
      <c r="HAO467" s="22"/>
      <c r="HAP467" s="22"/>
      <c r="HAQ467" s="22"/>
      <c r="HAR467" s="22"/>
      <c r="HAS467" s="22"/>
      <c r="HAT467" s="22"/>
      <c r="HAU467" s="22"/>
      <c r="HAV467" s="22"/>
      <c r="HAW467" s="22"/>
      <c r="HAX467" s="22"/>
      <c r="HAY467" s="22"/>
      <c r="HAZ467" s="22"/>
      <c r="HBA467" s="22"/>
      <c r="HBB467" s="22"/>
      <c r="HBC467" s="22"/>
      <c r="HBD467" s="22"/>
      <c r="HBE467" s="22"/>
      <c r="HBF467" s="22"/>
      <c r="HBG467" s="22"/>
      <c r="HBH467" s="22"/>
      <c r="HBI467" s="22"/>
      <c r="HBJ467" s="22"/>
      <c r="HBK467" s="22"/>
      <c r="HBL467" s="22"/>
      <c r="HBM467" s="22"/>
      <c r="HBN467" s="22"/>
      <c r="HBO467" s="22"/>
      <c r="HBP467" s="22"/>
      <c r="HBQ467" s="22"/>
      <c r="HBR467" s="22"/>
      <c r="HBS467" s="22"/>
      <c r="HBT467" s="22"/>
      <c r="HBU467" s="22"/>
      <c r="HBV467" s="22"/>
      <c r="HBW467" s="22"/>
      <c r="HBX467" s="22"/>
      <c r="HBY467" s="22"/>
      <c r="HBZ467" s="22"/>
      <c r="HCA467" s="22"/>
      <c r="HCB467" s="22"/>
      <c r="HCC467" s="22"/>
      <c r="HCD467" s="22"/>
      <c r="HCE467" s="22"/>
      <c r="HCF467" s="22"/>
      <c r="HCG467" s="22"/>
      <c r="HCH467" s="22"/>
      <c r="HCI467" s="22"/>
      <c r="HCJ467" s="22"/>
      <c r="HCK467" s="22"/>
      <c r="HCL467" s="22"/>
      <c r="HCM467" s="22"/>
      <c r="HCN467" s="22"/>
      <c r="HCO467" s="22"/>
      <c r="HCP467" s="22"/>
      <c r="HCQ467" s="22"/>
      <c r="HCR467" s="22"/>
      <c r="HCS467" s="22"/>
      <c r="HCT467" s="22"/>
      <c r="HCU467" s="22"/>
      <c r="HCV467" s="22"/>
      <c r="HCW467" s="22"/>
      <c r="HCX467" s="22"/>
      <c r="HCY467" s="22"/>
      <c r="HCZ467" s="22"/>
      <c r="HDA467" s="22"/>
      <c r="HDB467" s="22"/>
      <c r="HDC467" s="22"/>
      <c r="HDD467" s="22"/>
      <c r="HDE467" s="22"/>
      <c r="HDF467" s="22"/>
      <c r="HDG467" s="22"/>
      <c r="HDH467" s="22"/>
      <c r="HDI467" s="22"/>
      <c r="HDJ467" s="22"/>
      <c r="HDK467" s="22"/>
      <c r="HDL467" s="22"/>
      <c r="HDM467" s="22"/>
      <c r="HDN467" s="22"/>
      <c r="HDO467" s="22"/>
      <c r="HDP467" s="22"/>
      <c r="HDQ467" s="22"/>
      <c r="HDR467" s="22"/>
      <c r="HDS467" s="22"/>
      <c r="HDT467" s="22"/>
      <c r="HDU467" s="22"/>
      <c r="HDV467" s="22"/>
      <c r="HDW467" s="22"/>
      <c r="HDX467" s="22"/>
      <c r="HDY467" s="22"/>
      <c r="HDZ467" s="22"/>
      <c r="HEA467" s="22"/>
      <c r="HEB467" s="22"/>
      <c r="HEC467" s="22"/>
      <c r="HED467" s="22"/>
      <c r="HEE467" s="22"/>
      <c r="HEF467" s="22"/>
      <c r="HEG467" s="22"/>
      <c r="HEH467" s="22"/>
      <c r="HEI467" s="22"/>
      <c r="HEJ467" s="22"/>
      <c r="HEK467" s="22"/>
      <c r="HEL467" s="22"/>
      <c r="HEM467" s="22"/>
      <c r="HEN467" s="22"/>
      <c r="HEO467" s="22"/>
      <c r="HEP467" s="22"/>
      <c r="HEQ467" s="22"/>
      <c r="HER467" s="22"/>
      <c r="HES467" s="22"/>
      <c r="HET467" s="22"/>
      <c r="HEU467" s="22"/>
      <c r="HEV467" s="22"/>
      <c r="HEW467" s="22"/>
      <c r="HEX467" s="22"/>
      <c r="HEY467" s="22"/>
      <c r="HEZ467" s="22"/>
      <c r="HFA467" s="22"/>
      <c r="HFB467" s="22"/>
      <c r="HFC467" s="22"/>
      <c r="HFD467" s="22"/>
      <c r="HFE467" s="22"/>
      <c r="HFF467" s="22"/>
      <c r="HFG467" s="22"/>
      <c r="HFH467" s="22"/>
      <c r="HFI467" s="22"/>
      <c r="HFJ467" s="22"/>
      <c r="HFK467" s="22"/>
      <c r="HFL467" s="22"/>
      <c r="HFM467" s="22"/>
      <c r="HFN467" s="22"/>
      <c r="HFO467" s="22"/>
      <c r="HFP467" s="22"/>
      <c r="HFQ467" s="22"/>
      <c r="HFR467" s="22"/>
      <c r="HFS467" s="22"/>
      <c r="HFT467" s="22"/>
      <c r="HFU467" s="22"/>
      <c r="HFV467" s="22"/>
      <c r="HFW467" s="22"/>
      <c r="HFX467" s="22"/>
      <c r="HFY467" s="22"/>
      <c r="HFZ467" s="22"/>
      <c r="HGA467" s="22"/>
      <c r="HGB467" s="22"/>
      <c r="HGC467" s="22"/>
      <c r="HGD467" s="22"/>
      <c r="HGE467" s="22"/>
      <c r="HGF467" s="22"/>
      <c r="HGG467" s="22"/>
      <c r="HGH467" s="22"/>
      <c r="HGI467" s="22"/>
      <c r="HGJ467" s="22"/>
      <c r="HGK467" s="22"/>
      <c r="HGL467" s="22"/>
      <c r="HGM467" s="22"/>
      <c r="HGN467" s="22"/>
      <c r="HGO467" s="22"/>
      <c r="HGP467" s="22"/>
      <c r="HGQ467" s="22"/>
      <c r="HGR467" s="22"/>
      <c r="HGS467" s="22"/>
      <c r="HGT467" s="22"/>
      <c r="HGU467" s="22"/>
      <c r="HGV467" s="22"/>
      <c r="HGW467" s="22"/>
      <c r="HGX467" s="22"/>
      <c r="HGY467" s="22"/>
      <c r="HGZ467" s="22"/>
      <c r="HHA467" s="22"/>
      <c r="HHB467" s="22"/>
      <c r="HHC467" s="22"/>
      <c r="HHD467" s="22"/>
      <c r="HHE467" s="22"/>
      <c r="HHF467" s="22"/>
      <c r="HHG467" s="22"/>
      <c r="HHH467" s="22"/>
      <c r="HHI467" s="22"/>
      <c r="HHJ467" s="22"/>
      <c r="HHK467" s="22"/>
      <c r="HHL467" s="22"/>
      <c r="HHM467" s="22"/>
      <c r="HHN467" s="22"/>
      <c r="HHO467" s="22"/>
      <c r="HHP467" s="22"/>
      <c r="HHQ467" s="22"/>
      <c r="HHR467" s="22"/>
      <c r="HHS467" s="22"/>
      <c r="HHT467" s="22"/>
      <c r="HHU467" s="22"/>
      <c r="HHV467" s="22"/>
      <c r="HHW467" s="22"/>
      <c r="HHX467" s="22"/>
      <c r="HHY467" s="22"/>
      <c r="HHZ467" s="22"/>
      <c r="HIA467" s="22"/>
      <c r="HIB467" s="22"/>
      <c r="HIC467" s="22"/>
      <c r="HID467" s="22"/>
      <c r="HIE467" s="22"/>
      <c r="HIF467" s="22"/>
      <c r="HIG467" s="22"/>
      <c r="HIH467" s="22"/>
      <c r="HII467" s="22"/>
      <c r="HIJ467" s="22"/>
      <c r="HIK467" s="22"/>
      <c r="HIL467" s="22"/>
      <c r="HIM467" s="22"/>
      <c r="HIN467" s="22"/>
      <c r="HIO467" s="22"/>
      <c r="HIP467" s="22"/>
      <c r="HIQ467" s="22"/>
      <c r="HIR467" s="22"/>
      <c r="HIS467" s="22"/>
      <c r="HIT467" s="22"/>
      <c r="HIU467" s="22"/>
      <c r="HIV467" s="22"/>
      <c r="HIW467" s="22"/>
      <c r="HIX467" s="22"/>
      <c r="HIY467" s="22"/>
      <c r="HIZ467" s="22"/>
      <c r="HJA467" s="22"/>
      <c r="HJB467" s="22"/>
      <c r="HJC467" s="22"/>
      <c r="HJD467" s="22"/>
      <c r="HJE467" s="22"/>
      <c r="HJF467" s="22"/>
      <c r="HJG467" s="22"/>
      <c r="HJH467" s="22"/>
      <c r="HJI467" s="22"/>
      <c r="HJJ467" s="22"/>
      <c r="HJK467" s="22"/>
      <c r="HJL467" s="22"/>
      <c r="HJM467" s="22"/>
      <c r="HJN467" s="22"/>
      <c r="HJO467" s="22"/>
      <c r="HJP467" s="22"/>
      <c r="HJQ467" s="22"/>
      <c r="HJR467" s="22"/>
      <c r="HJS467" s="22"/>
      <c r="HJT467" s="22"/>
      <c r="HJU467" s="22"/>
      <c r="HJV467" s="22"/>
      <c r="HJW467" s="22"/>
      <c r="HJX467" s="22"/>
      <c r="HJY467" s="22"/>
      <c r="HJZ467" s="22"/>
      <c r="HKA467" s="22"/>
      <c r="HKB467" s="22"/>
      <c r="HKC467" s="22"/>
      <c r="HKD467" s="22"/>
      <c r="HKE467" s="22"/>
      <c r="HKF467" s="22"/>
      <c r="HKG467" s="22"/>
      <c r="HKH467" s="22"/>
      <c r="HKI467" s="22"/>
      <c r="HKJ467" s="22"/>
      <c r="HKK467" s="22"/>
      <c r="HKL467" s="22"/>
      <c r="HKM467" s="22"/>
      <c r="HKN467" s="22"/>
      <c r="HKO467" s="22"/>
      <c r="HKP467" s="22"/>
      <c r="HKQ467" s="22"/>
      <c r="HKR467" s="22"/>
      <c r="HKS467" s="22"/>
      <c r="HKT467" s="22"/>
      <c r="HKU467" s="22"/>
      <c r="HKV467" s="22"/>
      <c r="HKW467" s="22"/>
      <c r="HKX467" s="22"/>
      <c r="HKY467" s="22"/>
      <c r="HKZ467" s="22"/>
      <c r="HLA467" s="22"/>
      <c r="HLB467" s="22"/>
      <c r="HLC467" s="22"/>
      <c r="HLD467" s="22"/>
      <c r="HLE467" s="22"/>
      <c r="HLF467" s="22"/>
      <c r="HLG467" s="22"/>
      <c r="HLH467" s="22"/>
      <c r="HLI467" s="22"/>
      <c r="HLJ467" s="22"/>
      <c r="HLK467" s="22"/>
      <c r="HLL467" s="22"/>
      <c r="HLM467" s="22"/>
      <c r="HLN467" s="22"/>
      <c r="HLO467" s="22"/>
      <c r="HLP467" s="22"/>
      <c r="HLQ467" s="22"/>
      <c r="HLR467" s="22"/>
      <c r="HLS467" s="22"/>
      <c r="HLT467" s="22"/>
      <c r="HLU467" s="22"/>
      <c r="HLV467" s="22"/>
      <c r="HLW467" s="22"/>
      <c r="HLX467" s="22"/>
      <c r="HLY467" s="22"/>
      <c r="HLZ467" s="22"/>
      <c r="HMA467" s="22"/>
      <c r="HMB467" s="22"/>
      <c r="HMC467" s="22"/>
      <c r="HMD467" s="22"/>
      <c r="HME467" s="22"/>
      <c r="HMF467" s="22"/>
      <c r="HMG467" s="22"/>
      <c r="HMH467" s="22"/>
      <c r="HMI467" s="22"/>
      <c r="HMJ467" s="22"/>
      <c r="HMK467" s="22"/>
      <c r="HML467" s="22"/>
      <c r="HMM467" s="22"/>
      <c r="HMN467" s="22"/>
      <c r="HMO467" s="22"/>
      <c r="HMP467" s="22"/>
      <c r="HMQ467" s="22"/>
      <c r="HMR467" s="22"/>
      <c r="HMS467" s="22"/>
      <c r="HMT467" s="22"/>
      <c r="HMU467" s="22"/>
      <c r="HMV467" s="22"/>
      <c r="HMW467" s="22"/>
      <c r="HMX467" s="22"/>
      <c r="HMY467" s="22"/>
      <c r="HMZ467" s="22"/>
      <c r="HNA467" s="22"/>
      <c r="HNB467" s="22"/>
      <c r="HNC467" s="22"/>
      <c r="HND467" s="22"/>
      <c r="HNE467" s="22"/>
      <c r="HNF467" s="22"/>
      <c r="HNG467" s="22"/>
      <c r="HNH467" s="22"/>
      <c r="HNI467" s="22"/>
      <c r="HNJ467" s="22"/>
      <c r="HNK467" s="22"/>
      <c r="HNL467" s="22"/>
      <c r="HNM467" s="22"/>
      <c r="HNN467" s="22"/>
      <c r="HNO467" s="22"/>
      <c r="HNP467" s="22"/>
      <c r="HNQ467" s="22"/>
      <c r="HNR467" s="22"/>
      <c r="HNS467" s="22"/>
      <c r="HNT467" s="22"/>
      <c r="HNU467" s="22"/>
      <c r="HNV467" s="22"/>
      <c r="HNW467" s="22"/>
      <c r="HNX467" s="22"/>
      <c r="HNY467" s="22"/>
      <c r="HNZ467" s="22"/>
      <c r="HOA467" s="22"/>
      <c r="HOB467" s="22"/>
      <c r="HOC467" s="22"/>
      <c r="HOD467" s="22"/>
      <c r="HOE467" s="22"/>
      <c r="HOF467" s="22"/>
      <c r="HOG467" s="22"/>
      <c r="HOH467" s="22"/>
      <c r="HOI467" s="22"/>
      <c r="HOJ467" s="22"/>
      <c r="HOK467" s="22"/>
      <c r="HOL467" s="22"/>
      <c r="HOM467" s="22"/>
      <c r="HON467" s="22"/>
      <c r="HOO467" s="22"/>
      <c r="HOP467" s="22"/>
      <c r="HOQ467" s="22"/>
      <c r="HOR467" s="22"/>
      <c r="HOS467" s="22"/>
      <c r="HOT467" s="22"/>
      <c r="HOU467" s="22"/>
      <c r="HOV467" s="22"/>
      <c r="HOW467" s="22"/>
      <c r="HOX467" s="22"/>
      <c r="HOY467" s="22"/>
      <c r="HOZ467" s="22"/>
      <c r="HPA467" s="22"/>
      <c r="HPB467" s="22"/>
      <c r="HPC467" s="22"/>
      <c r="HPD467" s="22"/>
      <c r="HPE467" s="22"/>
      <c r="HPF467" s="22"/>
      <c r="HPG467" s="22"/>
      <c r="HPH467" s="22"/>
      <c r="HPI467" s="22"/>
      <c r="HPJ467" s="22"/>
      <c r="HPK467" s="22"/>
      <c r="HPL467" s="22"/>
      <c r="HPM467" s="22"/>
      <c r="HPN467" s="22"/>
      <c r="HPO467" s="22"/>
      <c r="HPP467" s="22"/>
      <c r="HPQ467" s="22"/>
      <c r="HPR467" s="22"/>
      <c r="HPS467" s="22"/>
      <c r="HPT467" s="22"/>
      <c r="HPU467" s="22"/>
      <c r="HPV467" s="22"/>
      <c r="HPW467" s="22"/>
      <c r="HPX467" s="22"/>
      <c r="HPY467" s="22"/>
      <c r="HPZ467" s="22"/>
      <c r="HQA467" s="22"/>
      <c r="HQB467" s="22"/>
      <c r="HQC467" s="22"/>
      <c r="HQD467" s="22"/>
      <c r="HQE467" s="22"/>
      <c r="HQF467" s="22"/>
      <c r="HQG467" s="22"/>
      <c r="HQH467" s="22"/>
      <c r="HQI467" s="22"/>
      <c r="HQJ467" s="22"/>
      <c r="HQK467" s="22"/>
      <c r="HQL467" s="22"/>
      <c r="HQM467" s="22"/>
      <c r="HQN467" s="22"/>
      <c r="HQO467" s="22"/>
      <c r="HQP467" s="22"/>
      <c r="HQQ467" s="22"/>
      <c r="HQR467" s="22"/>
      <c r="HQS467" s="22"/>
      <c r="HQT467" s="22"/>
      <c r="HQU467" s="22"/>
      <c r="HQV467" s="22"/>
      <c r="HQW467" s="22"/>
      <c r="HQX467" s="22"/>
      <c r="HQY467" s="22"/>
      <c r="HQZ467" s="22"/>
      <c r="HRA467" s="22"/>
      <c r="HRB467" s="22"/>
      <c r="HRC467" s="22"/>
      <c r="HRD467" s="22"/>
      <c r="HRE467" s="22"/>
      <c r="HRF467" s="22"/>
      <c r="HRG467" s="22"/>
      <c r="HRH467" s="22"/>
      <c r="HRI467" s="22"/>
      <c r="HRJ467" s="22"/>
      <c r="HRK467" s="22"/>
      <c r="HRL467" s="22"/>
      <c r="HRM467" s="22"/>
      <c r="HRN467" s="22"/>
      <c r="HRO467" s="22"/>
      <c r="HRP467" s="22"/>
      <c r="HRQ467" s="22"/>
      <c r="HRR467" s="22"/>
      <c r="HRS467" s="22"/>
      <c r="HRT467" s="22"/>
      <c r="HRU467" s="22"/>
      <c r="HRV467" s="22"/>
      <c r="HRW467" s="22"/>
      <c r="HRX467" s="22"/>
      <c r="HRY467" s="22"/>
      <c r="HRZ467" s="22"/>
      <c r="HSA467" s="22"/>
      <c r="HSB467" s="22"/>
      <c r="HSC467" s="22"/>
      <c r="HSD467" s="22"/>
      <c r="HSE467" s="22"/>
      <c r="HSF467" s="22"/>
      <c r="HSG467" s="22"/>
      <c r="HSH467" s="22"/>
      <c r="HSI467" s="22"/>
      <c r="HSJ467" s="22"/>
      <c r="HSK467" s="22"/>
      <c r="HSL467" s="22"/>
      <c r="HSM467" s="22"/>
      <c r="HSN467" s="22"/>
      <c r="HSO467" s="22"/>
      <c r="HSP467" s="22"/>
      <c r="HSQ467" s="22"/>
      <c r="HSR467" s="22"/>
      <c r="HSS467" s="22"/>
      <c r="HST467" s="22"/>
      <c r="HSU467" s="22"/>
      <c r="HSV467" s="22"/>
      <c r="HSW467" s="22"/>
      <c r="HSX467" s="22"/>
      <c r="HSY467" s="22"/>
      <c r="HSZ467" s="22"/>
      <c r="HTA467" s="22"/>
      <c r="HTB467" s="22"/>
      <c r="HTC467" s="22"/>
      <c r="HTD467" s="22"/>
      <c r="HTE467" s="22"/>
      <c r="HTF467" s="22"/>
      <c r="HTG467" s="22"/>
      <c r="HTH467" s="22"/>
      <c r="HTI467" s="22"/>
      <c r="HTJ467" s="22"/>
      <c r="HTK467" s="22"/>
      <c r="HTL467" s="22"/>
      <c r="HTM467" s="22"/>
      <c r="HTN467" s="22"/>
      <c r="HTO467" s="22"/>
      <c r="HTP467" s="22"/>
      <c r="HTQ467" s="22"/>
      <c r="HTR467" s="22"/>
      <c r="HTS467" s="22"/>
      <c r="HTT467" s="22"/>
      <c r="HTU467" s="22"/>
      <c r="HTV467" s="22"/>
      <c r="HTW467" s="22"/>
      <c r="HTX467" s="22"/>
      <c r="HTY467" s="22"/>
      <c r="HTZ467" s="22"/>
      <c r="HUA467" s="22"/>
      <c r="HUB467" s="22"/>
      <c r="HUC467" s="22"/>
      <c r="HUD467" s="22"/>
      <c r="HUE467" s="22"/>
      <c r="HUF467" s="22"/>
      <c r="HUG467" s="22"/>
      <c r="HUH467" s="22"/>
      <c r="HUI467" s="22"/>
      <c r="HUJ467" s="22"/>
      <c r="HUK467" s="22"/>
      <c r="HUL467" s="22"/>
      <c r="HUM467" s="22"/>
      <c r="HUN467" s="22"/>
      <c r="HUO467" s="22"/>
      <c r="HUP467" s="22"/>
      <c r="HUQ467" s="22"/>
      <c r="HUR467" s="22"/>
      <c r="HUS467" s="22"/>
      <c r="HUT467" s="22"/>
      <c r="HUU467" s="22"/>
      <c r="HUV467" s="22"/>
      <c r="HUW467" s="22"/>
      <c r="HUX467" s="22"/>
      <c r="HUY467" s="22"/>
      <c r="HUZ467" s="22"/>
      <c r="HVA467" s="22"/>
      <c r="HVB467" s="22"/>
      <c r="HVC467" s="22"/>
      <c r="HVD467" s="22"/>
      <c r="HVE467" s="22"/>
      <c r="HVF467" s="22"/>
      <c r="HVG467" s="22"/>
      <c r="HVH467" s="22"/>
      <c r="HVI467" s="22"/>
      <c r="HVJ467" s="22"/>
      <c r="HVK467" s="22"/>
      <c r="HVL467" s="22"/>
      <c r="HVM467" s="22"/>
      <c r="HVN467" s="22"/>
      <c r="HVO467" s="22"/>
      <c r="HVP467" s="22"/>
      <c r="HVQ467" s="22"/>
      <c r="HVR467" s="22"/>
      <c r="HVS467" s="22"/>
      <c r="HVT467" s="22"/>
      <c r="HVU467" s="22"/>
      <c r="HVV467" s="22"/>
      <c r="HVW467" s="22"/>
      <c r="HVX467" s="22"/>
      <c r="HVY467" s="22"/>
      <c r="HVZ467" s="22"/>
      <c r="HWA467" s="22"/>
      <c r="HWB467" s="22"/>
      <c r="HWC467" s="22"/>
      <c r="HWD467" s="22"/>
      <c r="HWE467" s="22"/>
      <c r="HWF467" s="22"/>
      <c r="HWG467" s="22"/>
      <c r="HWH467" s="22"/>
      <c r="HWI467" s="22"/>
      <c r="HWJ467" s="22"/>
      <c r="HWK467" s="22"/>
      <c r="HWL467" s="22"/>
      <c r="HWM467" s="22"/>
      <c r="HWN467" s="22"/>
      <c r="HWO467" s="22"/>
      <c r="HWP467" s="22"/>
      <c r="HWQ467" s="22"/>
      <c r="HWR467" s="22"/>
      <c r="HWS467" s="22"/>
      <c r="HWT467" s="22"/>
      <c r="HWU467" s="22"/>
      <c r="HWV467" s="22"/>
      <c r="HWW467" s="22"/>
      <c r="HWX467" s="22"/>
      <c r="HWY467" s="22"/>
      <c r="HWZ467" s="22"/>
      <c r="HXA467" s="22"/>
      <c r="HXB467" s="22"/>
      <c r="HXC467" s="22"/>
      <c r="HXD467" s="22"/>
      <c r="HXE467" s="22"/>
      <c r="HXF467" s="22"/>
      <c r="HXG467" s="22"/>
      <c r="HXH467" s="22"/>
      <c r="HXI467" s="22"/>
      <c r="HXJ467" s="22"/>
      <c r="HXK467" s="22"/>
      <c r="HXL467" s="22"/>
      <c r="HXM467" s="22"/>
      <c r="HXN467" s="22"/>
      <c r="HXO467" s="22"/>
      <c r="HXP467" s="22"/>
      <c r="HXQ467" s="22"/>
      <c r="HXR467" s="22"/>
      <c r="HXS467" s="22"/>
      <c r="HXT467" s="22"/>
      <c r="HXU467" s="22"/>
      <c r="HXV467" s="22"/>
      <c r="HXW467" s="22"/>
      <c r="HXX467" s="22"/>
      <c r="HXY467" s="22"/>
      <c r="HXZ467" s="22"/>
      <c r="HYA467" s="22"/>
      <c r="HYB467" s="22"/>
      <c r="HYC467" s="22"/>
      <c r="HYD467" s="22"/>
      <c r="HYE467" s="22"/>
      <c r="HYF467" s="22"/>
      <c r="HYG467" s="22"/>
      <c r="HYH467" s="22"/>
      <c r="HYI467" s="22"/>
      <c r="HYJ467" s="22"/>
      <c r="HYK467" s="22"/>
      <c r="HYL467" s="22"/>
      <c r="HYM467" s="22"/>
      <c r="HYN467" s="22"/>
      <c r="HYO467" s="22"/>
      <c r="HYP467" s="22"/>
      <c r="HYQ467" s="22"/>
      <c r="HYR467" s="22"/>
      <c r="HYS467" s="22"/>
      <c r="HYT467" s="22"/>
      <c r="HYU467" s="22"/>
      <c r="HYV467" s="22"/>
      <c r="HYW467" s="22"/>
      <c r="HYX467" s="22"/>
      <c r="HYY467" s="22"/>
      <c r="HYZ467" s="22"/>
      <c r="HZA467" s="22"/>
      <c r="HZB467" s="22"/>
      <c r="HZC467" s="22"/>
      <c r="HZD467" s="22"/>
      <c r="HZE467" s="22"/>
      <c r="HZF467" s="22"/>
      <c r="HZG467" s="22"/>
      <c r="HZH467" s="22"/>
      <c r="HZI467" s="22"/>
      <c r="HZJ467" s="22"/>
      <c r="HZK467" s="22"/>
      <c r="HZL467" s="22"/>
      <c r="HZM467" s="22"/>
      <c r="HZN467" s="22"/>
      <c r="HZO467" s="22"/>
      <c r="HZP467" s="22"/>
      <c r="HZQ467" s="22"/>
      <c r="HZR467" s="22"/>
      <c r="HZS467" s="22"/>
      <c r="HZT467" s="22"/>
      <c r="HZU467" s="22"/>
      <c r="HZV467" s="22"/>
      <c r="HZW467" s="22"/>
      <c r="HZX467" s="22"/>
      <c r="HZY467" s="22"/>
      <c r="HZZ467" s="22"/>
      <c r="IAA467" s="22"/>
      <c r="IAB467" s="22"/>
      <c r="IAC467" s="22"/>
      <c r="IAD467" s="22"/>
      <c r="IAE467" s="22"/>
      <c r="IAF467" s="22"/>
      <c r="IAG467" s="22"/>
      <c r="IAH467" s="22"/>
      <c r="IAI467" s="22"/>
      <c r="IAJ467" s="22"/>
      <c r="IAK467" s="22"/>
      <c r="IAL467" s="22"/>
      <c r="IAM467" s="22"/>
      <c r="IAN467" s="22"/>
      <c r="IAO467" s="22"/>
      <c r="IAP467" s="22"/>
      <c r="IAQ467" s="22"/>
      <c r="IAR467" s="22"/>
      <c r="IAS467" s="22"/>
      <c r="IAT467" s="22"/>
      <c r="IAU467" s="22"/>
      <c r="IAV467" s="22"/>
      <c r="IAW467" s="22"/>
      <c r="IAX467" s="22"/>
      <c r="IAY467" s="22"/>
      <c r="IAZ467" s="22"/>
      <c r="IBA467" s="22"/>
      <c r="IBB467" s="22"/>
      <c r="IBC467" s="22"/>
      <c r="IBD467" s="22"/>
      <c r="IBE467" s="22"/>
      <c r="IBF467" s="22"/>
      <c r="IBG467" s="22"/>
      <c r="IBH467" s="22"/>
      <c r="IBI467" s="22"/>
      <c r="IBJ467" s="22"/>
      <c r="IBK467" s="22"/>
      <c r="IBL467" s="22"/>
      <c r="IBM467" s="22"/>
      <c r="IBN467" s="22"/>
      <c r="IBO467" s="22"/>
      <c r="IBP467" s="22"/>
      <c r="IBQ467" s="22"/>
      <c r="IBR467" s="22"/>
      <c r="IBS467" s="22"/>
      <c r="IBT467" s="22"/>
      <c r="IBU467" s="22"/>
      <c r="IBV467" s="22"/>
      <c r="IBW467" s="22"/>
      <c r="IBX467" s="22"/>
      <c r="IBY467" s="22"/>
      <c r="IBZ467" s="22"/>
      <c r="ICA467" s="22"/>
      <c r="ICB467" s="22"/>
      <c r="ICC467" s="22"/>
      <c r="ICD467" s="22"/>
      <c r="ICE467" s="22"/>
      <c r="ICF467" s="22"/>
      <c r="ICG467" s="22"/>
      <c r="ICH467" s="22"/>
      <c r="ICI467" s="22"/>
      <c r="ICJ467" s="22"/>
      <c r="ICK467" s="22"/>
      <c r="ICL467" s="22"/>
      <c r="ICM467" s="22"/>
      <c r="ICN467" s="22"/>
      <c r="ICO467" s="22"/>
      <c r="ICP467" s="22"/>
      <c r="ICQ467" s="22"/>
      <c r="ICR467" s="22"/>
      <c r="ICS467" s="22"/>
      <c r="ICT467" s="22"/>
      <c r="ICU467" s="22"/>
      <c r="ICV467" s="22"/>
      <c r="ICW467" s="22"/>
      <c r="ICX467" s="22"/>
      <c r="ICY467" s="22"/>
      <c r="ICZ467" s="22"/>
      <c r="IDA467" s="22"/>
      <c r="IDB467" s="22"/>
      <c r="IDC467" s="22"/>
      <c r="IDD467" s="22"/>
      <c r="IDE467" s="22"/>
      <c r="IDF467" s="22"/>
      <c r="IDG467" s="22"/>
      <c r="IDH467" s="22"/>
      <c r="IDI467" s="22"/>
      <c r="IDJ467" s="22"/>
      <c r="IDK467" s="22"/>
      <c r="IDL467" s="22"/>
      <c r="IDM467" s="22"/>
      <c r="IDN467" s="22"/>
      <c r="IDO467" s="22"/>
      <c r="IDP467" s="22"/>
      <c r="IDQ467" s="22"/>
      <c r="IDR467" s="22"/>
      <c r="IDS467" s="22"/>
      <c r="IDT467" s="22"/>
      <c r="IDU467" s="22"/>
      <c r="IDV467" s="22"/>
      <c r="IDW467" s="22"/>
      <c r="IDX467" s="22"/>
      <c r="IDY467" s="22"/>
      <c r="IDZ467" s="22"/>
      <c r="IEA467" s="22"/>
      <c r="IEB467" s="22"/>
      <c r="IEC467" s="22"/>
      <c r="IED467" s="22"/>
      <c r="IEE467" s="22"/>
      <c r="IEF467" s="22"/>
      <c r="IEG467" s="22"/>
      <c r="IEH467" s="22"/>
      <c r="IEI467" s="22"/>
      <c r="IEJ467" s="22"/>
      <c r="IEK467" s="22"/>
      <c r="IEL467" s="22"/>
      <c r="IEM467" s="22"/>
      <c r="IEN467" s="22"/>
      <c r="IEO467" s="22"/>
      <c r="IEP467" s="22"/>
      <c r="IEQ467" s="22"/>
      <c r="IER467" s="22"/>
      <c r="IES467" s="22"/>
      <c r="IET467" s="22"/>
      <c r="IEU467" s="22"/>
      <c r="IEV467" s="22"/>
      <c r="IEW467" s="22"/>
      <c r="IEX467" s="22"/>
      <c r="IEY467" s="22"/>
      <c r="IEZ467" s="22"/>
      <c r="IFA467" s="22"/>
      <c r="IFB467" s="22"/>
      <c r="IFC467" s="22"/>
      <c r="IFD467" s="22"/>
      <c r="IFE467" s="22"/>
      <c r="IFF467" s="22"/>
      <c r="IFG467" s="22"/>
      <c r="IFH467" s="22"/>
      <c r="IFI467" s="22"/>
      <c r="IFJ467" s="22"/>
      <c r="IFK467" s="22"/>
      <c r="IFL467" s="22"/>
      <c r="IFM467" s="22"/>
      <c r="IFN467" s="22"/>
      <c r="IFO467" s="22"/>
      <c r="IFP467" s="22"/>
      <c r="IFQ467" s="22"/>
      <c r="IFR467" s="22"/>
      <c r="IFS467" s="22"/>
      <c r="IFT467" s="22"/>
      <c r="IFU467" s="22"/>
      <c r="IFV467" s="22"/>
      <c r="IFW467" s="22"/>
      <c r="IFX467" s="22"/>
      <c r="IFY467" s="22"/>
      <c r="IFZ467" s="22"/>
      <c r="IGA467" s="22"/>
      <c r="IGB467" s="22"/>
      <c r="IGC467" s="22"/>
      <c r="IGD467" s="22"/>
      <c r="IGE467" s="22"/>
      <c r="IGF467" s="22"/>
      <c r="IGG467" s="22"/>
      <c r="IGH467" s="22"/>
      <c r="IGI467" s="22"/>
      <c r="IGJ467" s="22"/>
      <c r="IGK467" s="22"/>
      <c r="IGL467" s="22"/>
      <c r="IGM467" s="22"/>
      <c r="IGN467" s="22"/>
      <c r="IGO467" s="22"/>
      <c r="IGP467" s="22"/>
      <c r="IGQ467" s="22"/>
      <c r="IGR467" s="22"/>
      <c r="IGS467" s="22"/>
      <c r="IGT467" s="22"/>
      <c r="IGU467" s="22"/>
      <c r="IGV467" s="22"/>
      <c r="IGW467" s="22"/>
      <c r="IGX467" s="22"/>
      <c r="IGY467" s="22"/>
      <c r="IGZ467" s="22"/>
      <c r="IHA467" s="22"/>
      <c r="IHB467" s="22"/>
      <c r="IHC467" s="22"/>
      <c r="IHD467" s="22"/>
      <c r="IHE467" s="22"/>
      <c r="IHF467" s="22"/>
      <c r="IHG467" s="22"/>
      <c r="IHH467" s="22"/>
      <c r="IHI467" s="22"/>
      <c r="IHJ467" s="22"/>
      <c r="IHK467" s="22"/>
      <c r="IHL467" s="22"/>
      <c r="IHM467" s="22"/>
      <c r="IHN467" s="22"/>
      <c r="IHO467" s="22"/>
      <c r="IHP467" s="22"/>
      <c r="IHQ467" s="22"/>
      <c r="IHR467" s="22"/>
      <c r="IHS467" s="22"/>
      <c r="IHT467" s="22"/>
      <c r="IHU467" s="22"/>
      <c r="IHV467" s="22"/>
      <c r="IHW467" s="22"/>
      <c r="IHX467" s="22"/>
      <c r="IHY467" s="22"/>
      <c r="IHZ467" s="22"/>
      <c r="IIA467" s="22"/>
      <c r="IIB467" s="22"/>
      <c r="IIC467" s="22"/>
      <c r="IID467" s="22"/>
      <c r="IIE467" s="22"/>
      <c r="IIF467" s="22"/>
      <c r="IIG467" s="22"/>
      <c r="IIH467" s="22"/>
      <c r="III467" s="22"/>
      <c r="IIJ467" s="22"/>
      <c r="IIK467" s="22"/>
      <c r="IIL467" s="22"/>
      <c r="IIM467" s="22"/>
      <c r="IIN467" s="22"/>
      <c r="IIO467" s="22"/>
      <c r="IIP467" s="22"/>
      <c r="IIQ467" s="22"/>
      <c r="IIR467" s="22"/>
      <c r="IIS467" s="22"/>
      <c r="IIT467" s="22"/>
      <c r="IIU467" s="22"/>
      <c r="IIV467" s="22"/>
      <c r="IIW467" s="22"/>
      <c r="IIX467" s="22"/>
      <c r="IIY467" s="22"/>
      <c r="IIZ467" s="22"/>
      <c r="IJA467" s="22"/>
      <c r="IJB467" s="22"/>
      <c r="IJC467" s="22"/>
      <c r="IJD467" s="22"/>
      <c r="IJE467" s="22"/>
      <c r="IJF467" s="22"/>
      <c r="IJG467" s="22"/>
      <c r="IJH467" s="22"/>
      <c r="IJI467" s="22"/>
      <c r="IJJ467" s="22"/>
      <c r="IJK467" s="22"/>
      <c r="IJL467" s="22"/>
      <c r="IJM467" s="22"/>
      <c r="IJN467" s="22"/>
      <c r="IJO467" s="22"/>
      <c r="IJP467" s="22"/>
      <c r="IJQ467" s="22"/>
      <c r="IJR467" s="22"/>
      <c r="IJS467" s="22"/>
      <c r="IJT467" s="22"/>
      <c r="IJU467" s="22"/>
      <c r="IJV467" s="22"/>
      <c r="IJW467" s="22"/>
      <c r="IJX467" s="22"/>
      <c r="IJY467" s="22"/>
      <c r="IJZ467" s="22"/>
      <c r="IKA467" s="22"/>
      <c r="IKB467" s="22"/>
      <c r="IKC467" s="22"/>
      <c r="IKD467" s="22"/>
      <c r="IKE467" s="22"/>
      <c r="IKF467" s="22"/>
      <c r="IKG467" s="22"/>
      <c r="IKH467" s="22"/>
      <c r="IKI467" s="22"/>
      <c r="IKJ467" s="22"/>
      <c r="IKK467" s="22"/>
      <c r="IKL467" s="22"/>
      <c r="IKM467" s="22"/>
      <c r="IKN467" s="22"/>
      <c r="IKO467" s="22"/>
      <c r="IKP467" s="22"/>
      <c r="IKQ467" s="22"/>
      <c r="IKR467" s="22"/>
      <c r="IKS467" s="22"/>
      <c r="IKT467" s="22"/>
      <c r="IKU467" s="22"/>
      <c r="IKV467" s="22"/>
      <c r="IKW467" s="22"/>
      <c r="IKX467" s="22"/>
      <c r="IKY467" s="22"/>
      <c r="IKZ467" s="22"/>
      <c r="ILA467" s="22"/>
      <c r="ILB467" s="22"/>
      <c r="ILC467" s="22"/>
      <c r="ILD467" s="22"/>
      <c r="ILE467" s="22"/>
      <c r="ILF467" s="22"/>
      <c r="ILG467" s="22"/>
      <c r="ILH467" s="22"/>
      <c r="ILI467" s="22"/>
      <c r="ILJ467" s="22"/>
      <c r="ILK467" s="22"/>
      <c r="ILL467" s="22"/>
      <c r="ILM467" s="22"/>
      <c r="ILN467" s="22"/>
      <c r="ILO467" s="22"/>
      <c r="ILP467" s="22"/>
      <c r="ILQ467" s="22"/>
      <c r="ILR467" s="22"/>
      <c r="ILS467" s="22"/>
      <c r="ILT467" s="22"/>
      <c r="ILU467" s="22"/>
      <c r="ILV467" s="22"/>
      <c r="ILW467" s="22"/>
      <c r="ILX467" s="22"/>
      <c r="ILY467" s="22"/>
      <c r="ILZ467" s="22"/>
      <c r="IMA467" s="22"/>
      <c r="IMB467" s="22"/>
      <c r="IMC467" s="22"/>
      <c r="IMD467" s="22"/>
      <c r="IME467" s="22"/>
      <c r="IMF467" s="22"/>
      <c r="IMG467" s="22"/>
      <c r="IMH467" s="22"/>
      <c r="IMI467" s="22"/>
      <c r="IMJ467" s="22"/>
      <c r="IMK467" s="22"/>
      <c r="IML467" s="22"/>
      <c r="IMM467" s="22"/>
      <c r="IMN467" s="22"/>
      <c r="IMO467" s="22"/>
      <c r="IMP467" s="22"/>
      <c r="IMQ467" s="22"/>
      <c r="IMR467" s="22"/>
      <c r="IMS467" s="22"/>
      <c r="IMT467" s="22"/>
      <c r="IMU467" s="22"/>
      <c r="IMV467" s="22"/>
      <c r="IMW467" s="22"/>
      <c r="IMX467" s="22"/>
      <c r="IMY467" s="22"/>
      <c r="IMZ467" s="22"/>
      <c r="INA467" s="22"/>
      <c r="INB467" s="22"/>
      <c r="INC467" s="22"/>
      <c r="IND467" s="22"/>
      <c r="INE467" s="22"/>
      <c r="INF467" s="22"/>
      <c r="ING467" s="22"/>
      <c r="INH467" s="22"/>
      <c r="INI467" s="22"/>
      <c r="INJ467" s="22"/>
      <c r="INK467" s="22"/>
      <c r="INL467" s="22"/>
      <c r="INM467" s="22"/>
      <c r="INN467" s="22"/>
      <c r="INO467" s="22"/>
      <c r="INP467" s="22"/>
      <c r="INQ467" s="22"/>
      <c r="INR467" s="22"/>
      <c r="INS467" s="22"/>
      <c r="INT467" s="22"/>
      <c r="INU467" s="22"/>
      <c r="INV467" s="22"/>
      <c r="INW467" s="22"/>
      <c r="INX467" s="22"/>
      <c r="INY467" s="22"/>
      <c r="INZ467" s="22"/>
      <c r="IOA467" s="22"/>
      <c r="IOB467" s="22"/>
      <c r="IOC467" s="22"/>
      <c r="IOD467" s="22"/>
      <c r="IOE467" s="22"/>
      <c r="IOF467" s="22"/>
      <c r="IOG467" s="22"/>
      <c r="IOH467" s="22"/>
      <c r="IOI467" s="22"/>
      <c r="IOJ467" s="22"/>
      <c r="IOK467" s="22"/>
      <c r="IOL467" s="22"/>
      <c r="IOM467" s="22"/>
      <c r="ION467" s="22"/>
      <c r="IOO467" s="22"/>
      <c r="IOP467" s="22"/>
      <c r="IOQ467" s="22"/>
      <c r="IOR467" s="22"/>
      <c r="IOS467" s="22"/>
      <c r="IOT467" s="22"/>
      <c r="IOU467" s="22"/>
      <c r="IOV467" s="22"/>
      <c r="IOW467" s="22"/>
      <c r="IOX467" s="22"/>
      <c r="IOY467" s="22"/>
      <c r="IOZ467" s="22"/>
      <c r="IPA467" s="22"/>
      <c r="IPB467" s="22"/>
      <c r="IPC467" s="22"/>
      <c r="IPD467" s="22"/>
      <c r="IPE467" s="22"/>
      <c r="IPF467" s="22"/>
      <c r="IPG467" s="22"/>
      <c r="IPH467" s="22"/>
      <c r="IPI467" s="22"/>
      <c r="IPJ467" s="22"/>
      <c r="IPK467" s="22"/>
      <c r="IPL467" s="22"/>
      <c r="IPM467" s="22"/>
      <c r="IPN467" s="22"/>
      <c r="IPO467" s="22"/>
      <c r="IPP467" s="22"/>
      <c r="IPQ467" s="22"/>
      <c r="IPR467" s="22"/>
      <c r="IPS467" s="22"/>
      <c r="IPT467" s="22"/>
      <c r="IPU467" s="22"/>
      <c r="IPV467" s="22"/>
      <c r="IPW467" s="22"/>
      <c r="IPX467" s="22"/>
      <c r="IPY467" s="22"/>
      <c r="IPZ467" s="22"/>
      <c r="IQA467" s="22"/>
      <c r="IQB467" s="22"/>
      <c r="IQC467" s="22"/>
      <c r="IQD467" s="22"/>
      <c r="IQE467" s="22"/>
      <c r="IQF467" s="22"/>
      <c r="IQG467" s="22"/>
      <c r="IQH467" s="22"/>
      <c r="IQI467" s="22"/>
      <c r="IQJ467" s="22"/>
      <c r="IQK467" s="22"/>
      <c r="IQL467" s="22"/>
      <c r="IQM467" s="22"/>
      <c r="IQN467" s="22"/>
      <c r="IQO467" s="22"/>
      <c r="IQP467" s="22"/>
      <c r="IQQ467" s="22"/>
      <c r="IQR467" s="22"/>
      <c r="IQS467" s="22"/>
      <c r="IQT467" s="22"/>
      <c r="IQU467" s="22"/>
      <c r="IQV467" s="22"/>
      <c r="IQW467" s="22"/>
      <c r="IQX467" s="22"/>
      <c r="IQY467" s="22"/>
      <c r="IQZ467" s="22"/>
      <c r="IRA467" s="22"/>
      <c r="IRB467" s="22"/>
      <c r="IRC467" s="22"/>
      <c r="IRD467" s="22"/>
      <c r="IRE467" s="22"/>
      <c r="IRF467" s="22"/>
      <c r="IRG467" s="22"/>
      <c r="IRH467" s="22"/>
      <c r="IRI467" s="22"/>
      <c r="IRJ467" s="22"/>
      <c r="IRK467" s="22"/>
      <c r="IRL467" s="22"/>
      <c r="IRM467" s="22"/>
      <c r="IRN467" s="22"/>
      <c r="IRO467" s="22"/>
      <c r="IRP467" s="22"/>
      <c r="IRQ467" s="22"/>
      <c r="IRR467" s="22"/>
      <c r="IRS467" s="22"/>
      <c r="IRT467" s="22"/>
      <c r="IRU467" s="22"/>
      <c r="IRV467" s="22"/>
      <c r="IRW467" s="22"/>
      <c r="IRX467" s="22"/>
      <c r="IRY467" s="22"/>
      <c r="IRZ467" s="22"/>
      <c r="ISA467" s="22"/>
      <c r="ISB467" s="22"/>
      <c r="ISC467" s="22"/>
      <c r="ISD467" s="22"/>
      <c r="ISE467" s="22"/>
      <c r="ISF467" s="22"/>
      <c r="ISG467" s="22"/>
      <c r="ISH467" s="22"/>
      <c r="ISI467" s="22"/>
      <c r="ISJ467" s="22"/>
      <c r="ISK467" s="22"/>
      <c r="ISL467" s="22"/>
      <c r="ISM467" s="22"/>
      <c r="ISN467" s="22"/>
      <c r="ISO467" s="22"/>
      <c r="ISP467" s="22"/>
      <c r="ISQ467" s="22"/>
      <c r="ISR467" s="22"/>
      <c r="ISS467" s="22"/>
      <c r="IST467" s="22"/>
      <c r="ISU467" s="22"/>
      <c r="ISV467" s="22"/>
      <c r="ISW467" s="22"/>
      <c r="ISX467" s="22"/>
      <c r="ISY467" s="22"/>
      <c r="ISZ467" s="22"/>
      <c r="ITA467" s="22"/>
      <c r="ITB467" s="22"/>
      <c r="ITC467" s="22"/>
      <c r="ITD467" s="22"/>
      <c r="ITE467" s="22"/>
      <c r="ITF467" s="22"/>
      <c r="ITG467" s="22"/>
      <c r="ITH467" s="22"/>
      <c r="ITI467" s="22"/>
      <c r="ITJ467" s="22"/>
      <c r="ITK467" s="22"/>
      <c r="ITL467" s="22"/>
      <c r="ITM467" s="22"/>
      <c r="ITN467" s="22"/>
      <c r="ITO467" s="22"/>
      <c r="ITP467" s="22"/>
      <c r="ITQ467" s="22"/>
      <c r="ITR467" s="22"/>
      <c r="ITS467" s="22"/>
      <c r="ITT467" s="22"/>
      <c r="ITU467" s="22"/>
      <c r="ITV467" s="22"/>
      <c r="ITW467" s="22"/>
      <c r="ITX467" s="22"/>
      <c r="ITY467" s="22"/>
      <c r="ITZ467" s="22"/>
      <c r="IUA467" s="22"/>
      <c r="IUB467" s="22"/>
      <c r="IUC467" s="22"/>
      <c r="IUD467" s="22"/>
      <c r="IUE467" s="22"/>
      <c r="IUF467" s="22"/>
      <c r="IUG467" s="22"/>
      <c r="IUH467" s="22"/>
      <c r="IUI467" s="22"/>
      <c r="IUJ467" s="22"/>
      <c r="IUK467" s="22"/>
      <c r="IUL467" s="22"/>
      <c r="IUM467" s="22"/>
      <c r="IUN467" s="22"/>
      <c r="IUO467" s="22"/>
      <c r="IUP467" s="22"/>
      <c r="IUQ467" s="22"/>
      <c r="IUR467" s="22"/>
      <c r="IUS467" s="22"/>
      <c r="IUT467" s="22"/>
      <c r="IUU467" s="22"/>
      <c r="IUV467" s="22"/>
      <c r="IUW467" s="22"/>
      <c r="IUX467" s="22"/>
      <c r="IUY467" s="22"/>
      <c r="IUZ467" s="22"/>
      <c r="IVA467" s="22"/>
      <c r="IVB467" s="22"/>
      <c r="IVC467" s="22"/>
      <c r="IVD467" s="22"/>
      <c r="IVE467" s="22"/>
      <c r="IVF467" s="22"/>
      <c r="IVG467" s="22"/>
      <c r="IVH467" s="22"/>
      <c r="IVI467" s="22"/>
      <c r="IVJ467" s="22"/>
      <c r="IVK467" s="22"/>
      <c r="IVL467" s="22"/>
      <c r="IVM467" s="22"/>
      <c r="IVN467" s="22"/>
      <c r="IVO467" s="22"/>
      <c r="IVP467" s="22"/>
      <c r="IVQ467" s="22"/>
      <c r="IVR467" s="22"/>
      <c r="IVS467" s="22"/>
      <c r="IVT467" s="22"/>
      <c r="IVU467" s="22"/>
      <c r="IVV467" s="22"/>
      <c r="IVW467" s="22"/>
      <c r="IVX467" s="22"/>
      <c r="IVY467" s="22"/>
      <c r="IVZ467" s="22"/>
      <c r="IWA467" s="22"/>
      <c r="IWB467" s="22"/>
      <c r="IWC467" s="22"/>
      <c r="IWD467" s="22"/>
      <c r="IWE467" s="22"/>
      <c r="IWF467" s="22"/>
      <c r="IWG467" s="22"/>
      <c r="IWH467" s="22"/>
      <c r="IWI467" s="22"/>
      <c r="IWJ467" s="22"/>
      <c r="IWK467" s="22"/>
      <c r="IWL467" s="22"/>
      <c r="IWM467" s="22"/>
      <c r="IWN467" s="22"/>
      <c r="IWO467" s="22"/>
      <c r="IWP467" s="22"/>
      <c r="IWQ467" s="22"/>
      <c r="IWR467" s="22"/>
      <c r="IWS467" s="22"/>
      <c r="IWT467" s="22"/>
      <c r="IWU467" s="22"/>
      <c r="IWV467" s="22"/>
      <c r="IWW467" s="22"/>
      <c r="IWX467" s="22"/>
      <c r="IWY467" s="22"/>
      <c r="IWZ467" s="22"/>
      <c r="IXA467" s="22"/>
      <c r="IXB467" s="22"/>
      <c r="IXC467" s="22"/>
      <c r="IXD467" s="22"/>
      <c r="IXE467" s="22"/>
      <c r="IXF467" s="22"/>
      <c r="IXG467" s="22"/>
      <c r="IXH467" s="22"/>
      <c r="IXI467" s="22"/>
      <c r="IXJ467" s="22"/>
      <c r="IXK467" s="22"/>
      <c r="IXL467" s="22"/>
      <c r="IXM467" s="22"/>
      <c r="IXN467" s="22"/>
      <c r="IXO467" s="22"/>
      <c r="IXP467" s="22"/>
      <c r="IXQ467" s="22"/>
      <c r="IXR467" s="22"/>
      <c r="IXS467" s="22"/>
      <c r="IXT467" s="22"/>
      <c r="IXU467" s="22"/>
      <c r="IXV467" s="22"/>
      <c r="IXW467" s="22"/>
      <c r="IXX467" s="22"/>
      <c r="IXY467" s="22"/>
      <c r="IXZ467" s="22"/>
      <c r="IYA467" s="22"/>
      <c r="IYB467" s="22"/>
      <c r="IYC467" s="22"/>
      <c r="IYD467" s="22"/>
      <c r="IYE467" s="22"/>
      <c r="IYF467" s="22"/>
      <c r="IYG467" s="22"/>
      <c r="IYH467" s="22"/>
      <c r="IYI467" s="22"/>
      <c r="IYJ467" s="22"/>
      <c r="IYK467" s="22"/>
      <c r="IYL467" s="22"/>
      <c r="IYM467" s="22"/>
      <c r="IYN467" s="22"/>
      <c r="IYO467" s="22"/>
      <c r="IYP467" s="22"/>
      <c r="IYQ467" s="22"/>
      <c r="IYR467" s="22"/>
      <c r="IYS467" s="22"/>
      <c r="IYT467" s="22"/>
      <c r="IYU467" s="22"/>
      <c r="IYV467" s="22"/>
      <c r="IYW467" s="22"/>
      <c r="IYX467" s="22"/>
      <c r="IYY467" s="22"/>
      <c r="IYZ467" s="22"/>
      <c r="IZA467" s="22"/>
      <c r="IZB467" s="22"/>
      <c r="IZC467" s="22"/>
      <c r="IZD467" s="22"/>
      <c r="IZE467" s="22"/>
      <c r="IZF467" s="22"/>
      <c r="IZG467" s="22"/>
      <c r="IZH467" s="22"/>
      <c r="IZI467" s="22"/>
      <c r="IZJ467" s="22"/>
      <c r="IZK467" s="22"/>
      <c r="IZL467" s="22"/>
      <c r="IZM467" s="22"/>
      <c r="IZN467" s="22"/>
      <c r="IZO467" s="22"/>
      <c r="IZP467" s="22"/>
      <c r="IZQ467" s="22"/>
      <c r="IZR467" s="22"/>
      <c r="IZS467" s="22"/>
      <c r="IZT467" s="22"/>
      <c r="IZU467" s="22"/>
      <c r="IZV467" s="22"/>
      <c r="IZW467" s="22"/>
      <c r="IZX467" s="22"/>
      <c r="IZY467" s="22"/>
      <c r="IZZ467" s="22"/>
      <c r="JAA467" s="22"/>
      <c r="JAB467" s="22"/>
      <c r="JAC467" s="22"/>
      <c r="JAD467" s="22"/>
      <c r="JAE467" s="22"/>
      <c r="JAF467" s="22"/>
      <c r="JAG467" s="22"/>
      <c r="JAH467" s="22"/>
      <c r="JAI467" s="22"/>
      <c r="JAJ467" s="22"/>
      <c r="JAK467" s="22"/>
      <c r="JAL467" s="22"/>
      <c r="JAM467" s="22"/>
      <c r="JAN467" s="22"/>
      <c r="JAO467" s="22"/>
      <c r="JAP467" s="22"/>
      <c r="JAQ467" s="22"/>
      <c r="JAR467" s="22"/>
      <c r="JAS467" s="22"/>
      <c r="JAT467" s="22"/>
      <c r="JAU467" s="22"/>
      <c r="JAV467" s="22"/>
      <c r="JAW467" s="22"/>
      <c r="JAX467" s="22"/>
      <c r="JAY467" s="22"/>
      <c r="JAZ467" s="22"/>
      <c r="JBA467" s="22"/>
      <c r="JBB467" s="22"/>
      <c r="JBC467" s="22"/>
      <c r="JBD467" s="22"/>
      <c r="JBE467" s="22"/>
      <c r="JBF467" s="22"/>
      <c r="JBG467" s="22"/>
      <c r="JBH467" s="22"/>
      <c r="JBI467" s="22"/>
      <c r="JBJ467" s="22"/>
      <c r="JBK467" s="22"/>
      <c r="JBL467" s="22"/>
      <c r="JBM467" s="22"/>
      <c r="JBN467" s="22"/>
      <c r="JBO467" s="22"/>
      <c r="JBP467" s="22"/>
      <c r="JBQ467" s="22"/>
      <c r="JBR467" s="22"/>
      <c r="JBS467" s="22"/>
      <c r="JBT467" s="22"/>
      <c r="JBU467" s="22"/>
      <c r="JBV467" s="22"/>
      <c r="JBW467" s="22"/>
      <c r="JBX467" s="22"/>
      <c r="JBY467" s="22"/>
      <c r="JBZ467" s="22"/>
      <c r="JCA467" s="22"/>
      <c r="JCB467" s="22"/>
      <c r="JCC467" s="22"/>
      <c r="JCD467" s="22"/>
      <c r="JCE467" s="22"/>
      <c r="JCF467" s="22"/>
      <c r="JCG467" s="22"/>
      <c r="JCH467" s="22"/>
      <c r="JCI467" s="22"/>
      <c r="JCJ467" s="22"/>
      <c r="JCK467" s="22"/>
      <c r="JCL467" s="22"/>
      <c r="JCM467" s="22"/>
      <c r="JCN467" s="22"/>
      <c r="JCO467" s="22"/>
      <c r="JCP467" s="22"/>
      <c r="JCQ467" s="22"/>
      <c r="JCR467" s="22"/>
      <c r="JCS467" s="22"/>
      <c r="JCT467" s="22"/>
      <c r="JCU467" s="22"/>
      <c r="JCV467" s="22"/>
      <c r="JCW467" s="22"/>
      <c r="JCX467" s="22"/>
      <c r="JCY467" s="22"/>
      <c r="JCZ467" s="22"/>
      <c r="JDA467" s="22"/>
      <c r="JDB467" s="22"/>
      <c r="JDC467" s="22"/>
      <c r="JDD467" s="22"/>
      <c r="JDE467" s="22"/>
      <c r="JDF467" s="22"/>
      <c r="JDG467" s="22"/>
      <c r="JDH467" s="22"/>
      <c r="JDI467" s="22"/>
      <c r="JDJ467" s="22"/>
      <c r="JDK467" s="22"/>
      <c r="JDL467" s="22"/>
      <c r="JDM467" s="22"/>
      <c r="JDN467" s="22"/>
      <c r="JDO467" s="22"/>
      <c r="JDP467" s="22"/>
      <c r="JDQ467" s="22"/>
      <c r="JDR467" s="22"/>
      <c r="JDS467" s="22"/>
      <c r="JDT467" s="22"/>
      <c r="JDU467" s="22"/>
      <c r="JDV467" s="22"/>
      <c r="JDW467" s="22"/>
      <c r="JDX467" s="22"/>
      <c r="JDY467" s="22"/>
      <c r="JDZ467" s="22"/>
      <c r="JEA467" s="22"/>
      <c r="JEB467" s="22"/>
      <c r="JEC467" s="22"/>
      <c r="JED467" s="22"/>
      <c r="JEE467" s="22"/>
      <c r="JEF467" s="22"/>
      <c r="JEG467" s="22"/>
      <c r="JEH467" s="22"/>
      <c r="JEI467" s="22"/>
      <c r="JEJ467" s="22"/>
      <c r="JEK467" s="22"/>
      <c r="JEL467" s="22"/>
      <c r="JEM467" s="22"/>
      <c r="JEN467" s="22"/>
      <c r="JEO467" s="22"/>
      <c r="JEP467" s="22"/>
      <c r="JEQ467" s="22"/>
      <c r="JER467" s="22"/>
      <c r="JES467" s="22"/>
      <c r="JET467" s="22"/>
      <c r="JEU467" s="22"/>
      <c r="JEV467" s="22"/>
      <c r="JEW467" s="22"/>
      <c r="JEX467" s="22"/>
      <c r="JEY467" s="22"/>
      <c r="JEZ467" s="22"/>
      <c r="JFA467" s="22"/>
      <c r="JFB467" s="22"/>
      <c r="JFC467" s="22"/>
      <c r="JFD467" s="22"/>
      <c r="JFE467" s="22"/>
      <c r="JFF467" s="22"/>
      <c r="JFG467" s="22"/>
      <c r="JFH467" s="22"/>
      <c r="JFI467" s="22"/>
      <c r="JFJ467" s="22"/>
      <c r="JFK467" s="22"/>
      <c r="JFL467" s="22"/>
      <c r="JFM467" s="22"/>
      <c r="JFN467" s="22"/>
      <c r="JFO467" s="22"/>
      <c r="JFP467" s="22"/>
      <c r="JFQ467" s="22"/>
      <c r="JFR467" s="22"/>
      <c r="JFS467" s="22"/>
      <c r="JFT467" s="22"/>
      <c r="JFU467" s="22"/>
      <c r="JFV467" s="22"/>
      <c r="JFW467" s="22"/>
      <c r="JFX467" s="22"/>
      <c r="JFY467" s="22"/>
      <c r="JFZ467" s="22"/>
      <c r="JGA467" s="22"/>
      <c r="JGB467" s="22"/>
      <c r="JGC467" s="22"/>
      <c r="JGD467" s="22"/>
      <c r="JGE467" s="22"/>
      <c r="JGF467" s="22"/>
      <c r="JGG467" s="22"/>
      <c r="JGH467" s="22"/>
      <c r="JGI467" s="22"/>
      <c r="JGJ467" s="22"/>
      <c r="JGK467" s="22"/>
      <c r="JGL467" s="22"/>
      <c r="JGM467" s="22"/>
      <c r="JGN467" s="22"/>
      <c r="JGO467" s="22"/>
      <c r="JGP467" s="22"/>
      <c r="JGQ467" s="22"/>
      <c r="JGR467" s="22"/>
      <c r="JGS467" s="22"/>
      <c r="JGT467" s="22"/>
      <c r="JGU467" s="22"/>
      <c r="JGV467" s="22"/>
      <c r="JGW467" s="22"/>
      <c r="JGX467" s="22"/>
      <c r="JGY467" s="22"/>
      <c r="JGZ467" s="22"/>
      <c r="JHA467" s="22"/>
      <c r="JHB467" s="22"/>
      <c r="JHC467" s="22"/>
      <c r="JHD467" s="22"/>
      <c r="JHE467" s="22"/>
      <c r="JHF467" s="22"/>
      <c r="JHG467" s="22"/>
      <c r="JHH467" s="22"/>
      <c r="JHI467" s="22"/>
      <c r="JHJ467" s="22"/>
      <c r="JHK467" s="22"/>
      <c r="JHL467" s="22"/>
      <c r="JHM467" s="22"/>
      <c r="JHN467" s="22"/>
      <c r="JHO467" s="22"/>
      <c r="JHP467" s="22"/>
      <c r="JHQ467" s="22"/>
      <c r="JHR467" s="22"/>
      <c r="JHS467" s="22"/>
      <c r="JHT467" s="22"/>
      <c r="JHU467" s="22"/>
      <c r="JHV467" s="22"/>
      <c r="JHW467" s="22"/>
      <c r="JHX467" s="22"/>
      <c r="JHY467" s="22"/>
      <c r="JHZ467" s="22"/>
      <c r="JIA467" s="22"/>
      <c r="JIB467" s="22"/>
      <c r="JIC467" s="22"/>
      <c r="JID467" s="22"/>
      <c r="JIE467" s="22"/>
      <c r="JIF467" s="22"/>
      <c r="JIG467" s="22"/>
      <c r="JIH467" s="22"/>
      <c r="JII467" s="22"/>
      <c r="JIJ467" s="22"/>
      <c r="JIK467" s="22"/>
      <c r="JIL467" s="22"/>
      <c r="JIM467" s="22"/>
      <c r="JIN467" s="22"/>
      <c r="JIO467" s="22"/>
      <c r="JIP467" s="22"/>
      <c r="JIQ467" s="22"/>
      <c r="JIR467" s="22"/>
      <c r="JIS467" s="22"/>
      <c r="JIT467" s="22"/>
      <c r="JIU467" s="22"/>
      <c r="JIV467" s="22"/>
      <c r="JIW467" s="22"/>
      <c r="JIX467" s="22"/>
      <c r="JIY467" s="22"/>
      <c r="JIZ467" s="22"/>
      <c r="JJA467" s="22"/>
      <c r="JJB467" s="22"/>
      <c r="JJC467" s="22"/>
      <c r="JJD467" s="22"/>
      <c r="JJE467" s="22"/>
      <c r="JJF467" s="22"/>
      <c r="JJG467" s="22"/>
      <c r="JJH467" s="22"/>
      <c r="JJI467" s="22"/>
      <c r="JJJ467" s="22"/>
      <c r="JJK467" s="22"/>
      <c r="JJL467" s="22"/>
      <c r="JJM467" s="22"/>
      <c r="JJN467" s="22"/>
      <c r="JJO467" s="22"/>
      <c r="JJP467" s="22"/>
      <c r="JJQ467" s="22"/>
      <c r="JJR467" s="22"/>
      <c r="JJS467" s="22"/>
      <c r="JJT467" s="22"/>
      <c r="JJU467" s="22"/>
      <c r="JJV467" s="22"/>
      <c r="JJW467" s="22"/>
      <c r="JJX467" s="22"/>
      <c r="JJY467" s="22"/>
      <c r="JJZ467" s="22"/>
      <c r="JKA467" s="22"/>
      <c r="JKB467" s="22"/>
      <c r="JKC467" s="22"/>
      <c r="JKD467" s="22"/>
      <c r="JKE467" s="22"/>
      <c r="JKF467" s="22"/>
      <c r="JKG467" s="22"/>
      <c r="JKH467" s="22"/>
      <c r="JKI467" s="22"/>
      <c r="JKJ467" s="22"/>
      <c r="JKK467" s="22"/>
      <c r="JKL467" s="22"/>
      <c r="JKM467" s="22"/>
      <c r="JKN467" s="22"/>
      <c r="JKO467" s="22"/>
      <c r="JKP467" s="22"/>
      <c r="JKQ467" s="22"/>
      <c r="JKR467" s="22"/>
      <c r="JKS467" s="22"/>
      <c r="JKT467" s="22"/>
      <c r="JKU467" s="22"/>
      <c r="JKV467" s="22"/>
      <c r="JKW467" s="22"/>
      <c r="JKX467" s="22"/>
      <c r="JKY467" s="22"/>
      <c r="JKZ467" s="22"/>
      <c r="JLA467" s="22"/>
      <c r="JLB467" s="22"/>
      <c r="JLC467" s="22"/>
      <c r="JLD467" s="22"/>
      <c r="JLE467" s="22"/>
      <c r="JLF467" s="22"/>
      <c r="JLG467" s="22"/>
      <c r="JLH467" s="22"/>
      <c r="JLI467" s="22"/>
      <c r="JLJ467" s="22"/>
      <c r="JLK467" s="22"/>
      <c r="JLL467" s="22"/>
      <c r="JLM467" s="22"/>
      <c r="JLN467" s="22"/>
      <c r="JLO467" s="22"/>
      <c r="JLP467" s="22"/>
      <c r="JLQ467" s="22"/>
      <c r="JLR467" s="22"/>
      <c r="JLS467" s="22"/>
      <c r="JLT467" s="22"/>
      <c r="JLU467" s="22"/>
      <c r="JLV467" s="22"/>
      <c r="JLW467" s="22"/>
      <c r="JLX467" s="22"/>
      <c r="JLY467" s="22"/>
      <c r="JLZ467" s="22"/>
      <c r="JMA467" s="22"/>
      <c r="JMB467" s="22"/>
      <c r="JMC467" s="22"/>
      <c r="JMD467" s="22"/>
      <c r="JME467" s="22"/>
      <c r="JMF467" s="22"/>
      <c r="JMG467" s="22"/>
      <c r="JMH467" s="22"/>
      <c r="JMI467" s="22"/>
      <c r="JMJ467" s="22"/>
      <c r="JMK467" s="22"/>
      <c r="JML467" s="22"/>
      <c r="JMM467" s="22"/>
      <c r="JMN467" s="22"/>
      <c r="JMO467" s="22"/>
      <c r="JMP467" s="22"/>
      <c r="JMQ467" s="22"/>
      <c r="JMR467" s="22"/>
      <c r="JMS467" s="22"/>
      <c r="JMT467" s="22"/>
      <c r="JMU467" s="22"/>
      <c r="JMV467" s="22"/>
      <c r="JMW467" s="22"/>
      <c r="JMX467" s="22"/>
      <c r="JMY467" s="22"/>
      <c r="JMZ467" s="22"/>
      <c r="JNA467" s="22"/>
      <c r="JNB467" s="22"/>
      <c r="JNC467" s="22"/>
      <c r="JND467" s="22"/>
      <c r="JNE467" s="22"/>
      <c r="JNF467" s="22"/>
      <c r="JNG467" s="22"/>
      <c r="JNH467" s="22"/>
      <c r="JNI467" s="22"/>
      <c r="JNJ467" s="22"/>
      <c r="JNK467" s="22"/>
      <c r="JNL467" s="22"/>
      <c r="JNM467" s="22"/>
      <c r="JNN467" s="22"/>
      <c r="JNO467" s="22"/>
      <c r="JNP467" s="22"/>
      <c r="JNQ467" s="22"/>
      <c r="JNR467" s="22"/>
      <c r="JNS467" s="22"/>
      <c r="JNT467" s="22"/>
      <c r="JNU467" s="22"/>
      <c r="JNV467" s="22"/>
      <c r="JNW467" s="22"/>
      <c r="JNX467" s="22"/>
      <c r="JNY467" s="22"/>
      <c r="JNZ467" s="22"/>
      <c r="JOA467" s="22"/>
      <c r="JOB467" s="22"/>
      <c r="JOC467" s="22"/>
      <c r="JOD467" s="22"/>
      <c r="JOE467" s="22"/>
      <c r="JOF467" s="22"/>
      <c r="JOG467" s="22"/>
      <c r="JOH467" s="22"/>
      <c r="JOI467" s="22"/>
      <c r="JOJ467" s="22"/>
      <c r="JOK467" s="22"/>
      <c r="JOL467" s="22"/>
      <c r="JOM467" s="22"/>
      <c r="JON467" s="22"/>
      <c r="JOO467" s="22"/>
      <c r="JOP467" s="22"/>
      <c r="JOQ467" s="22"/>
      <c r="JOR467" s="22"/>
      <c r="JOS467" s="22"/>
      <c r="JOT467" s="22"/>
      <c r="JOU467" s="22"/>
      <c r="JOV467" s="22"/>
      <c r="JOW467" s="22"/>
      <c r="JOX467" s="22"/>
      <c r="JOY467" s="22"/>
      <c r="JOZ467" s="22"/>
      <c r="JPA467" s="22"/>
      <c r="JPB467" s="22"/>
      <c r="JPC467" s="22"/>
      <c r="JPD467" s="22"/>
      <c r="JPE467" s="22"/>
      <c r="JPF467" s="22"/>
      <c r="JPG467" s="22"/>
      <c r="JPH467" s="22"/>
      <c r="JPI467" s="22"/>
      <c r="JPJ467" s="22"/>
      <c r="JPK467" s="22"/>
      <c r="JPL467" s="22"/>
      <c r="JPM467" s="22"/>
      <c r="JPN467" s="22"/>
      <c r="JPO467" s="22"/>
      <c r="JPP467" s="22"/>
      <c r="JPQ467" s="22"/>
      <c r="JPR467" s="22"/>
      <c r="JPS467" s="22"/>
      <c r="JPT467" s="22"/>
      <c r="JPU467" s="22"/>
      <c r="JPV467" s="22"/>
      <c r="JPW467" s="22"/>
      <c r="JPX467" s="22"/>
      <c r="JPY467" s="22"/>
      <c r="JPZ467" s="22"/>
      <c r="JQA467" s="22"/>
      <c r="JQB467" s="22"/>
      <c r="JQC467" s="22"/>
      <c r="JQD467" s="22"/>
      <c r="JQE467" s="22"/>
      <c r="JQF467" s="22"/>
      <c r="JQG467" s="22"/>
      <c r="JQH467" s="22"/>
      <c r="JQI467" s="22"/>
      <c r="JQJ467" s="22"/>
      <c r="JQK467" s="22"/>
      <c r="JQL467" s="22"/>
      <c r="JQM467" s="22"/>
      <c r="JQN467" s="22"/>
      <c r="JQO467" s="22"/>
      <c r="JQP467" s="22"/>
      <c r="JQQ467" s="22"/>
      <c r="JQR467" s="22"/>
      <c r="JQS467" s="22"/>
      <c r="JQT467" s="22"/>
      <c r="JQU467" s="22"/>
      <c r="JQV467" s="22"/>
      <c r="JQW467" s="22"/>
      <c r="JQX467" s="22"/>
      <c r="JQY467" s="22"/>
      <c r="JQZ467" s="22"/>
      <c r="JRA467" s="22"/>
      <c r="JRB467" s="22"/>
      <c r="JRC467" s="22"/>
      <c r="JRD467" s="22"/>
      <c r="JRE467" s="22"/>
      <c r="JRF467" s="22"/>
      <c r="JRG467" s="22"/>
      <c r="JRH467" s="22"/>
      <c r="JRI467" s="22"/>
      <c r="JRJ467" s="22"/>
      <c r="JRK467" s="22"/>
      <c r="JRL467" s="22"/>
      <c r="JRM467" s="22"/>
      <c r="JRN467" s="22"/>
      <c r="JRO467" s="22"/>
      <c r="JRP467" s="22"/>
      <c r="JRQ467" s="22"/>
      <c r="JRR467" s="22"/>
      <c r="JRS467" s="22"/>
      <c r="JRT467" s="22"/>
      <c r="JRU467" s="22"/>
      <c r="JRV467" s="22"/>
      <c r="JRW467" s="22"/>
      <c r="JRX467" s="22"/>
      <c r="JRY467" s="22"/>
      <c r="JRZ467" s="22"/>
      <c r="JSA467" s="22"/>
      <c r="JSB467" s="22"/>
      <c r="JSC467" s="22"/>
      <c r="JSD467" s="22"/>
      <c r="JSE467" s="22"/>
      <c r="JSF467" s="22"/>
      <c r="JSG467" s="22"/>
      <c r="JSH467" s="22"/>
      <c r="JSI467" s="22"/>
      <c r="JSJ467" s="22"/>
      <c r="JSK467" s="22"/>
      <c r="JSL467" s="22"/>
      <c r="JSM467" s="22"/>
      <c r="JSN467" s="22"/>
      <c r="JSO467" s="22"/>
      <c r="JSP467" s="22"/>
      <c r="JSQ467" s="22"/>
      <c r="JSR467" s="22"/>
      <c r="JSS467" s="22"/>
      <c r="JST467" s="22"/>
      <c r="JSU467" s="22"/>
      <c r="JSV467" s="22"/>
      <c r="JSW467" s="22"/>
      <c r="JSX467" s="22"/>
      <c r="JSY467" s="22"/>
      <c r="JSZ467" s="22"/>
      <c r="JTA467" s="22"/>
      <c r="JTB467" s="22"/>
      <c r="JTC467" s="22"/>
      <c r="JTD467" s="22"/>
      <c r="JTE467" s="22"/>
      <c r="JTF467" s="22"/>
      <c r="JTG467" s="22"/>
      <c r="JTH467" s="22"/>
      <c r="JTI467" s="22"/>
      <c r="JTJ467" s="22"/>
      <c r="JTK467" s="22"/>
      <c r="JTL467" s="22"/>
      <c r="JTM467" s="22"/>
      <c r="JTN467" s="22"/>
      <c r="JTO467" s="22"/>
      <c r="JTP467" s="22"/>
      <c r="JTQ467" s="22"/>
      <c r="JTR467" s="22"/>
      <c r="JTS467" s="22"/>
      <c r="JTT467" s="22"/>
      <c r="JTU467" s="22"/>
      <c r="JTV467" s="22"/>
      <c r="JTW467" s="22"/>
      <c r="JTX467" s="22"/>
      <c r="JTY467" s="22"/>
      <c r="JTZ467" s="22"/>
      <c r="JUA467" s="22"/>
      <c r="JUB467" s="22"/>
      <c r="JUC467" s="22"/>
      <c r="JUD467" s="22"/>
      <c r="JUE467" s="22"/>
      <c r="JUF467" s="22"/>
      <c r="JUG467" s="22"/>
      <c r="JUH467" s="22"/>
      <c r="JUI467" s="22"/>
      <c r="JUJ467" s="22"/>
      <c r="JUK467" s="22"/>
      <c r="JUL467" s="22"/>
      <c r="JUM467" s="22"/>
      <c r="JUN467" s="22"/>
      <c r="JUO467" s="22"/>
      <c r="JUP467" s="22"/>
      <c r="JUQ467" s="22"/>
      <c r="JUR467" s="22"/>
      <c r="JUS467" s="22"/>
      <c r="JUT467" s="22"/>
      <c r="JUU467" s="22"/>
      <c r="JUV467" s="22"/>
      <c r="JUW467" s="22"/>
      <c r="JUX467" s="22"/>
      <c r="JUY467" s="22"/>
      <c r="JUZ467" s="22"/>
      <c r="JVA467" s="22"/>
      <c r="JVB467" s="22"/>
      <c r="JVC467" s="22"/>
      <c r="JVD467" s="22"/>
      <c r="JVE467" s="22"/>
      <c r="JVF467" s="22"/>
      <c r="JVG467" s="22"/>
      <c r="JVH467" s="22"/>
      <c r="JVI467" s="22"/>
      <c r="JVJ467" s="22"/>
      <c r="JVK467" s="22"/>
      <c r="JVL467" s="22"/>
      <c r="JVM467" s="22"/>
      <c r="JVN467" s="22"/>
      <c r="JVO467" s="22"/>
      <c r="JVP467" s="22"/>
      <c r="JVQ467" s="22"/>
      <c r="JVR467" s="22"/>
      <c r="JVS467" s="22"/>
      <c r="JVT467" s="22"/>
      <c r="JVU467" s="22"/>
      <c r="JVV467" s="22"/>
      <c r="JVW467" s="22"/>
      <c r="JVX467" s="22"/>
      <c r="JVY467" s="22"/>
      <c r="JVZ467" s="22"/>
      <c r="JWA467" s="22"/>
      <c r="JWB467" s="22"/>
      <c r="JWC467" s="22"/>
      <c r="JWD467" s="22"/>
      <c r="JWE467" s="22"/>
      <c r="JWF467" s="22"/>
      <c r="JWG467" s="22"/>
      <c r="JWH467" s="22"/>
      <c r="JWI467" s="22"/>
      <c r="JWJ467" s="22"/>
      <c r="JWK467" s="22"/>
      <c r="JWL467" s="22"/>
      <c r="JWM467" s="22"/>
      <c r="JWN467" s="22"/>
      <c r="JWO467" s="22"/>
      <c r="JWP467" s="22"/>
      <c r="JWQ467" s="22"/>
      <c r="JWR467" s="22"/>
      <c r="JWS467" s="22"/>
      <c r="JWT467" s="22"/>
      <c r="JWU467" s="22"/>
      <c r="JWV467" s="22"/>
      <c r="JWW467" s="22"/>
      <c r="JWX467" s="22"/>
      <c r="JWY467" s="22"/>
      <c r="JWZ467" s="22"/>
      <c r="JXA467" s="22"/>
      <c r="JXB467" s="22"/>
      <c r="JXC467" s="22"/>
      <c r="JXD467" s="22"/>
      <c r="JXE467" s="22"/>
      <c r="JXF467" s="22"/>
      <c r="JXG467" s="22"/>
      <c r="JXH467" s="22"/>
      <c r="JXI467" s="22"/>
      <c r="JXJ467" s="22"/>
      <c r="JXK467" s="22"/>
      <c r="JXL467" s="22"/>
      <c r="JXM467" s="22"/>
      <c r="JXN467" s="22"/>
      <c r="JXO467" s="22"/>
      <c r="JXP467" s="22"/>
      <c r="JXQ467" s="22"/>
      <c r="JXR467" s="22"/>
      <c r="JXS467" s="22"/>
      <c r="JXT467" s="22"/>
      <c r="JXU467" s="22"/>
      <c r="JXV467" s="22"/>
      <c r="JXW467" s="22"/>
      <c r="JXX467" s="22"/>
      <c r="JXY467" s="22"/>
      <c r="JXZ467" s="22"/>
      <c r="JYA467" s="22"/>
      <c r="JYB467" s="22"/>
      <c r="JYC467" s="22"/>
      <c r="JYD467" s="22"/>
      <c r="JYE467" s="22"/>
      <c r="JYF467" s="22"/>
      <c r="JYG467" s="22"/>
      <c r="JYH467" s="22"/>
      <c r="JYI467" s="22"/>
      <c r="JYJ467" s="22"/>
      <c r="JYK467" s="22"/>
      <c r="JYL467" s="22"/>
      <c r="JYM467" s="22"/>
      <c r="JYN467" s="22"/>
      <c r="JYO467" s="22"/>
      <c r="JYP467" s="22"/>
      <c r="JYQ467" s="22"/>
      <c r="JYR467" s="22"/>
      <c r="JYS467" s="22"/>
      <c r="JYT467" s="22"/>
      <c r="JYU467" s="22"/>
      <c r="JYV467" s="22"/>
      <c r="JYW467" s="22"/>
      <c r="JYX467" s="22"/>
      <c r="JYY467" s="22"/>
      <c r="JYZ467" s="22"/>
      <c r="JZA467" s="22"/>
      <c r="JZB467" s="22"/>
      <c r="JZC467" s="22"/>
      <c r="JZD467" s="22"/>
      <c r="JZE467" s="22"/>
      <c r="JZF467" s="22"/>
      <c r="JZG467" s="22"/>
      <c r="JZH467" s="22"/>
      <c r="JZI467" s="22"/>
      <c r="JZJ467" s="22"/>
      <c r="JZK467" s="22"/>
      <c r="JZL467" s="22"/>
      <c r="JZM467" s="22"/>
      <c r="JZN467" s="22"/>
      <c r="JZO467" s="22"/>
      <c r="JZP467" s="22"/>
      <c r="JZQ467" s="22"/>
      <c r="JZR467" s="22"/>
      <c r="JZS467" s="22"/>
      <c r="JZT467" s="22"/>
      <c r="JZU467" s="22"/>
      <c r="JZV467" s="22"/>
      <c r="JZW467" s="22"/>
      <c r="JZX467" s="22"/>
      <c r="JZY467" s="22"/>
      <c r="JZZ467" s="22"/>
      <c r="KAA467" s="22"/>
      <c r="KAB467" s="22"/>
      <c r="KAC467" s="22"/>
      <c r="KAD467" s="22"/>
      <c r="KAE467" s="22"/>
      <c r="KAF467" s="22"/>
      <c r="KAG467" s="22"/>
      <c r="KAH467" s="22"/>
      <c r="KAI467" s="22"/>
      <c r="KAJ467" s="22"/>
      <c r="KAK467" s="22"/>
      <c r="KAL467" s="22"/>
      <c r="KAM467" s="22"/>
      <c r="KAN467" s="22"/>
      <c r="KAO467" s="22"/>
      <c r="KAP467" s="22"/>
      <c r="KAQ467" s="22"/>
      <c r="KAR467" s="22"/>
      <c r="KAS467" s="22"/>
      <c r="KAT467" s="22"/>
      <c r="KAU467" s="22"/>
      <c r="KAV467" s="22"/>
      <c r="KAW467" s="22"/>
      <c r="KAX467" s="22"/>
      <c r="KAY467" s="22"/>
      <c r="KAZ467" s="22"/>
      <c r="KBA467" s="22"/>
      <c r="KBB467" s="22"/>
      <c r="KBC467" s="22"/>
      <c r="KBD467" s="22"/>
      <c r="KBE467" s="22"/>
      <c r="KBF467" s="22"/>
      <c r="KBG467" s="22"/>
      <c r="KBH467" s="22"/>
      <c r="KBI467" s="22"/>
      <c r="KBJ467" s="22"/>
      <c r="KBK467" s="22"/>
      <c r="KBL467" s="22"/>
      <c r="KBM467" s="22"/>
      <c r="KBN467" s="22"/>
      <c r="KBO467" s="22"/>
      <c r="KBP467" s="22"/>
      <c r="KBQ467" s="22"/>
      <c r="KBR467" s="22"/>
      <c r="KBS467" s="22"/>
      <c r="KBT467" s="22"/>
      <c r="KBU467" s="22"/>
      <c r="KBV467" s="22"/>
      <c r="KBW467" s="22"/>
      <c r="KBX467" s="22"/>
      <c r="KBY467" s="22"/>
      <c r="KBZ467" s="22"/>
      <c r="KCA467" s="22"/>
      <c r="KCB467" s="22"/>
      <c r="KCC467" s="22"/>
      <c r="KCD467" s="22"/>
      <c r="KCE467" s="22"/>
      <c r="KCF467" s="22"/>
      <c r="KCG467" s="22"/>
      <c r="KCH467" s="22"/>
      <c r="KCI467" s="22"/>
      <c r="KCJ467" s="22"/>
      <c r="KCK467" s="22"/>
      <c r="KCL467" s="22"/>
      <c r="KCM467" s="22"/>
      <c r="KCN467" s="22"/>
      <c r="KCO467" s="22"/>
      <c r="KCP467" s="22"/>
      <c r="KCQ467" s="22"/>
      <c r="KCR467" s="22"/>
      <c r="KCS467" s="22"/>
      <c r="KCT467" s="22"/>
      <c r="KCU467" s="22"/>
      <c r="KCV467" s="22"/>
      <c r="KCW467" s="22"/>
      <c r="KCX467" s="22"/>
      <c r="KCY467" s="22"/>
      <c r="KCZ467" s="22"/>
      <c r="KDA467" s="22"/>
      <c r="KDB467" s="22"/>
      <c r="KDC467" s="22"/>
      <c r="KDD467" s="22"/>
      <c r="KDE467" s="22"/>
      <c r="KDF467" s="22"/>
      <c r="KDG467" s="22"/>
      <c r="KDH467" s="22"/>
      <c r="KDI467" s="22"/>
      <c r="KDJ467" s="22"/>
      <c r="KDK467" s="22"/>
      <c r="KDL467" s="22"/>
      <c r="KDM467" s="22"/>
      <c r="KDN467" s="22"/>
      <c r="KDO467" s="22"/>
      <c r="KDP467" s="22"/>
      <c r="KDQ467" s="22"/>
      <c r="KDR467" s="22"/>
      <c r="KDS467" s="22"/>
      <c r="KDT467" s="22"/>
      <c r="KDU467" s="22"/>
      <c r="KDV467" s="22"/>
      <c r="KDW467" s="22"/>
      <c r="KDX467" s="22"/>
      <c r="KDY467" s="22"/>
      <c r="KDZ467" s="22"/>
      <c r="KEA467" s="22"/>
      <c r="KEB467" s="22"/>
      <c r="KEC467" s="22"/>
      <c r="KED467" s="22"/>
      <c r="KEE467" s="22"/>
      <c r="KEF467" s="22"/>
      <c r="KEG467" s="22"/>
      <c r="KEH467" s="22"/>
      <c r="KEI467" s="22"/>
      <c r="KEJ467" s="22"/>
      <c r="KEK467" s="22"/>
      <c r="KEL467" s="22"/>
      <c r="KEM467" s="22"/>
      <c r="KEN467" s="22"/>
      <c r="KEO467" s="22"/>
      <c r="KEP467" s="22"/>
      <c r="KEQ467" s="22"/>
      <c r="KER467" s="22"/>
      <c r="KES467" s="22"/>
      <c r="KET467" s="22"/>
      <c r="KEU467" s="22"/>
      <c r="KEV467" s="22"/>
      <c r="KEW467" s="22"/>
      <c r="KEX467" s="22"/>
      <c r="KEY467" s="22"/>
      <c r="KEZ467" s="22"/>
      <c r="KFA467" s="22"/>
      <c r="KFB467" s="22"/>
      <c r="KFC467" s="22"/>
      <c r="KFD467" s="22"/>
      <c r="KFE467" s="22"/>
      <c r="KFF467" s="22"/>
      <c r="KFG467" s="22"/>
      <c r="KFH467" s="22"/>
      <c r="KFI467" s="22"/>
      <c r="KFJ467" s="22"/>
      <c r="KFK467" s="22"/>
      <c r="KFL467" s="22"/>
      <c r="KFM467" s="22"/>
      <c r="KFN467" s="22"/>
      <c r="KFO467" s="22"/>
      <c r="KFP467" s="22"/>
      <c r="KFQ467" s="22"/>
      <c r="KFR467" s="22"/>
      <c r="KFS467" s="22"/>
      <c r="KFT467" s="22"/>
      <c r="KFU467" s="22"/>
      <c r="KFV467" s="22"/>
      <c r="KFW467" s="22"/>
      <c r="KFX467" s="22"/>
      <c r="KFY467" s="22"/>
      <c r="KFZ467" s="22"/>
      <c r="KGA467" s="22"/>
      <c r="KGB467" s="22"/>
      <c r="KGC467" s="22"/>
      <c r="KGD467" s="22"/>
      <c r="KGE467" s="22"/>
      <c r="KGF467" s="22"/>
      <c r="KGG467" s="22"/>
      <c r="KGH467" s="22"/>
      <c r="KGI467" s="22"/>
      <c r="KGJ467" s="22"/>
      <c r="KGK467" s="22"/>
      <c r="KGL467" s="22"/>
      <c r="KGM467" s="22"/>
      <c r="KGN467" s="22"/>
      <c r="KGO467" s="22"/>
      <c r="KGP467" s="22"/>
      <c r="KGQ467" s="22"/>
      <c r="KGR467" s="22"/>
      <c r="KGS467" s="22"/>
      <c r="KGT467" s="22"/>
      <c r="KGU467" s="22"/>
      <c r="KGV467" s="22"/>
      <c r="KGW467" s="22"/>
      <c r="KGX467" s="22"/>
      <c r="KGY467" s="22"/>
      <c r="KGZ467" s="22"/>
      <c r="KHA467" s="22"/>
      <c r="KHB467" s="22"/>
      <c r="KHC467" s="22"/>
      <c r="KHD467" s="22"/>
      <c r="KHE467" s="22"/>
      <c r="KHF467" s="22"/>
      <c r="KHG467" s="22"/>
      <c r="KHH467" s="22"/>
      <c r="KHI467" s="22"/>
      <c r="KHJ467" s="22"/>
      <c r="KHK467" s="22"/>
      <c r="KHL467" s="22"/>
      <c r="KHM467" s="22"/>
      <c r="KHN467" s="22"/>
      <c r="KHO467" s="22"/>
      <c r="KHP467" s="22"/>
      <c r="KHQ467" s="22"/>
      <c r="KHR467" s="22"/>
      <c r="KHS467" s="22"/>
      <c r="KHT467" s="22"/>
      <c r="KHU467" s="22"/>
      <c r="KHV467" s="22"/>
      <c r="KHW467" s="22"/>
      <c r="KHX467" s="22"/>
      <c r="KHY467" s="22"/>
      <c r="KHZ467" s="22"/>
      <c r="KIA467" s="22"/>
      <c r="KIB467" s="22"/>
      <c r="KIC467" s="22"/>
      <c r="KID467" s="22"/>
      <c r="KIE467" s="22"/>
      <c r="KIF467" s="22"/>
      <c r="KIG467" s="22"/>
      <c r="KIH467" s="22"/>
      <c r="KII467" s="22"/>
      <c r="KIJ467" s="22"/>
      <c r="KIK467" s="22"/>
      <c r="KIL467" s="22"/>
      <c r="KIM467" s="22"/>
      <c r="KIN467" s="22"/>
      <c r="KIO467" s="22"/>
      <c r="KIP467" s="22"/>
      <c r="KIQ467" s="22"/>
      <c r="KIR467" s="22"/>
      <c r="KIS467" s="22"/>
      <c r="KIT467" s="22"/>
      <c r="KIU467" s="22"/>
      <c r="KIV467" s="22"/>
      <c r="KIW467" s="22"/>
      <c r="KIX467" s="22"/>
      <c r="KIY467" s="22"/>
      <c r="KIZ467" s="22"/>
      <c r="KJA467" s="22"/>
      <c r="KJB467" s="22"/>
      <c r="KJC467" s="22"/>
      <c r="KJD467" s="22"/>
      <c r="KJE467" s="22"/>
      <c r="KJF467" s="22"/>
      <c r="KJG467" s="22"/>
      <c r="KJH467" s="22"/>
      <c r="KJI467" s="22"/>
      <c r="KJJ467" s="22"/>
      <c r="KJK467" s="22"/>
      <c r="KJL467" s="22"/>
      <c r="KJM467" s="22"/>
      <c r="KJN467" s="22"/>
      <c r="KJO467" s="22"/>
      <c r="KJP467" s="22"/>
      <c r="KJQ467" s="22"/>
      <c r="KJR467" s="22"/>
      <c r="KJS467" s="22"/>
      <c r="KJT467" s="22"/>
      <c r="KJU467" s="22"/>
      <c r="KJV467" s="22"/>
      <c r="KJW467" s="22"/>
      <c r="KJX467" s="22"/>
      <c r="KJY467" s="22"/>
      <c r="KJZ467" s="22"/>
      <c r="KKA467" s="22"/>
      <c r="KKB467" s="22"/>
      <c r="KKC467" s="22"/>
      <c r="KKD467" s="22"/>
      <c r="KKE467" s="22"/>
      <c r="KKF467" s="22"/>
      <c r="KKG467" s="22"/>
      <c r="KKH467" s="22"/>
      <c r="KKI467" s="22"/>
      <c r="KKJ467" s="22"/>
      <c r="KKK467" s="22"/>
      <c r="KKL467" s="22"/>
      <c r="KKM467" s="22"/>
      <c r="KKN467" s="22"/>
      <c r="KKO467" s="22"/>
      <c r="KKP467" s="22"/>
      <c r="KKQ467" s="22"/>
      <c r="KKR467" s="22"/>
      <c r="KKS467" s="22"/>
      <c r="KKT467" s="22"/>
      <c r="KKU467" s="22"/>
      <c r="KKV467" s="22"/>
      <c r="KKW467" s="22"/>
      <c r="KKX467" s="22"/>
      <c r="KKY467" s="22"/>
      <c r="KKZ467" s="22"/>
      <c r="KLA467" s="22"/>
      <c r="KLB467" s="22"/>
      <c r="KLC467" s="22"/>
      <c r="KLD467" s="22"/>
      <c r="KLE467" s="22"/>
      <c r="KLF467" s="22"/>
      <c r="KLG467" s="22"/>
      <c r="KLH467" s="22"/>
      <c r="KLI467" s="22"/>
      <c r="KLJ467" s="22"/>
      <c r="KLK467" s="22"/>
      <c r="KLL467" s="22"/>
      <c r="KLM467" s="22"/>
      <c r="KLN467" s="22"/>
      <c r="KLO467" s="22"/>
      <c r="KLP467" s="22"/>
      <c r="KLQ467" s="22"/>
      <c r="KLR467" s="22"/>
      <c r="KLS467" s="22"/>
      <c r="KLT467" s="22"/>
      <c r="KLU467" s="22"/>
      <c r="KLV467" s="22"/>
      <c r="KLW467" s="22"/>
      <c r="KLX467" s="22"/>
      <c r="KLY467" s="22"/>
      <c r="KLZ467" s="22"/>
      <c r="KMA467" s="22"/>
      <c r="KMB467" s="22"/>
      <c r="KMC467" s="22"/>
      <c r="KMD467" s="22"/>
      <c r="KME467" s="22"/>
      <c r="KMF467" s="22"/>
      <c r="KMG467" s="22"/>
      <c r="KMH467" s="22"/>
      <c r="KMI467" s="22"/>
      <c r="KMJ467" s="22"/>
      <c r="KMK467" s="22"/>
      <c r="KML467" s="22"/>
      <c r="KMM467" s="22"/>
      <c r="KMN467" s="22"/>
      <c r="KMO467" s="22"/>
      <c r="KMP467" s="22"/>
      <c r="KMQ467" s="22"/>
      <c r="KMR467" s="22"/>
      <c r="KMS467" s="22"/>
      <c r="KMT467" s="22"/>
      <c r="KMU467" s="22"/>
      <c r="KMV467" s="22"/>
      <c r="KMW467" s="22"/>
      <c r="KMX467" s="22"/>
      <c r="KMY467" s="22"/>
      <c r="KMZ467" s="22"/>
      <c r="KNA467" s="22"/>
      <c r="KNB467" s="22"/>
      <c r="KNC467" s="22"/>
      <c r="KND467" s="22"/>
      <c r="KNE467" s="22"/>
      <c r="KNF467" s="22"/>
      <c r="KNG467" s="22"/>
      <c r="KNH467" s="22"/>
      <c r="KNI467" s="22"/>
      <c r="KNJ467" s="22"/>
      <c r="KNK467" s="22"/>
      <c r="KNL467" s="22"/>
      <c r="KNM467" s="22"/>
      <c r="KNN467" s="22"/>
      <c r="KNO467" s="22"/>
      <c r="KNP467" s="22"/>
      <c r="KNQ467" s="22"/>
      <c r="KNR467" s="22"/>
      <c r="KNS467" s="22"/>
      <c r="KNT467" s="22"/>
      <c r="KNU467" s="22"/>
      <c r="KNV467" s="22"/>
      <c r="KNW467" s="22"/>
      <c r="KNX467" s="22"/>
      <c r="KNY467" s="22"/>
      <c r="KNZ467" s="22"/>
      <c r="KOA467" s="22"/>
      <c r="KOB467" s="22"/>
      <c r="KOC467" s="22"/>
      <c r="KOD467" s="22"/>
      <c r="KOE467" s="22"/>
      <c r="KOF467" s="22"/>
      <c r="KOG467" s="22"/>
      <c r="KOH467" s="22"/>
      <c r="KOI467" s="22"/>
      <c r="KOJ467" s="22"/>
      <c r="KOK467" s="22"/>
      <c r="KOL467" s="22"/>
      <c r="KOM467" s="22"/>
      <c r="KON467" s="22"/>
      <c r="KOO467" s="22"/>
      <c r="KOP467" s="22"/>
      <c r="KOQ467" s="22"/>
      <c r="KOR467" s="22"/>
      <c r="KOS467" s="22"/>
      <c r="KOT467" s="22"/>
      <c r="KOU467" s="22"/>
      <c r="KOV467" s="22"/>
      <c r="KOW467" s="22"/>
      <c r="KOX467" s="22"/>
      <c r="KOY467" s="22"/>
      <c r="KOZ467" s="22"/>
      <c r="KPA467" s="22"/>
      <c r="KPB467" s="22"/>
      <c r="KPC467" s="22"/>
      <c r="KPD467" s="22"/>
      <c r="KPE467" s="22"/>
      <c r="KPF467" s="22"/>
      <c r="KPG467" s="22"/>
      <c r="KPH467" s="22"/>
      <c r="KPI467" s="22"/>
      <c r="KPJ467" s="22"/>
      <c r="KPK467" s="22"/>
      <c r="KPL467" s="22"/>
      <c r="KPM467" s="22"/>
      <c r="KPN467" s="22"/>
      <c r="KPO467" s="22"/>
      <c r="KPP467" s="22"/>
      <c r="KPQ467" s="22"/>
      <c r="KPR467" s="22"/>
      <c r="KPS467" s="22"/>
      <c r="KPT467" s="22"/>
      <c r="KPU467" s="22"/>
      <c r="KPV467" s="22"/>
      <c r="KPW467" s="22"/>
      <c r="KPX467" s="22"/>
      <c r="KPY467" s="22"/>
      <c r="KPZ467" s="22"/>
      <c r="KQA467" s="22"/>
      <c r="KQB467" s="22"/>
      <c r="KQC467" s="22"/>
      <c r="KQD467" s="22"/>
      <c r="KQE467" s="22"/>
      <c r="KQF467" s="22"/>
      <c r="KQG467" s="22"/>
      <c r="KQH467" s="22"/>
      <c r="KQI467" s="22"/>
      <c r="KQJ467" s="22"/>
      <c r="KQK467" s="22"/>
      <c r="KQL467" s="22"/>
      <c r="KQM467" s="22"/>
      <c r="KQN467" s="22"/>
      <c r="KQO467" s="22"/>
      <c r="KQP467" s="22"/>
      <c r="KQQ467" s="22"/>
      <c r="KQR467" s="22"/>
      <c r="KQS467" s="22"/>
      <c r="KQT467" s="22"/>
      <c r="KQU467" s="22"/>
      <c r="KQV467" s="22"/>
      <c r="KQW467" s="22"/>
      <c r="KQX467" s="22"/>
      <c r="KQY467" s="22"/>
      <c r="KQZ467" s="22"/>
      <c r="KRA467" s="22"/>
      <c r="KRB467" s="22"/>
      <c r="KRC467" s="22"/>
      <c r="KRD467" s="22"/>
      <c r="KRE467" s="22"/>
      <c r="KRF467" s="22"/>
      <c r="KRG467" s="22"/>
      <c r="KRH467" s="22"/>
      <c r="KRI467" s="22"/>
      <c r="KRJ467" s="22"/>
      <c r="KRK467" s="22"/>
      <c r="KRL467" s="22"/>
      <c r="KRM467" s="22"/>
      <c r="KRN467" s="22"/>
      <c r="KRO467" s="22"/>
      <c r="KRP467" s="22"/>
      <c r="KRQ467" s="22"/>
      <c r="KRR467" s="22"/>
      <c r="KRS467" s="22"/>
      <c r="KRT467" s="22"/>
      <c r="KRU467" s="22"/>
      <c r="KRV467" s="22"/>
      <c r="KRW467" s="22"/>
      <c r="KRX467" s="22"/>
      <c r="KRY467" s="22"/>
      <c r="KRZ467" s="22"/>
      <c r="KSA467" s="22"/>
      <c r="KSB467" s="22"/>
      <c r="KSC467" s="22"/>
      <c r="KSD467" s="22"/>
      <c r="KSE467" s="22"/>
      <c r="KSF467" s="22"/>
      <c r="KSG467" s="22"/>
      <c r="KSH467" s="22"/>
      <c r="KSI467" s="22"/>
      <c r="KSJ467" s="22"/>
      <c r="KSK467" s="22"/>
      <c r="KSL467" s="22"/>
      <c r="KSM467" s="22"/>
      <c r="KSN467" s="22"/>
      <c r="KSO467" s="22"/>
      <c r="KSP467" s="22"/>
      <c r="KSQ467" s="22"/>
      <c r="KSR467" s="22"/>
      <c r="KSS467" s="22"/>
      <c r="KST467" s="22"/>
      <c r="KSU467" s="22"/>
      <c r="KSV467" s="22"/>
      <c r="KSW467" s="22"/>
      <c r="KSX467" s="22"/>
      <c r="KSY467" s="22"/>
      <c r="KSZ467" s="22"/>
      <c r="KTA467" s="22"/>
      <c r="KTB467" s="22"/>
      <c r="KTC467" s="22"/>
      <c r="KTD467" s="22"/>
      <c r="KTE467" s="22"/>
      <c r="KTF467" s="22"/>
      <c r="KTG467" s="22"/>
      <c r="KTH467" s="22"/>
      <c r="KTI467" s="22"/>
      <c r="KTJ467" s="22"/>
      <c r="KTK467" s="22"/>
      <c r="KTL467" s="22"/>
      <c r="KTM467" s="22"/>
      <c r="KTN467" s="22"/>
      <c r="KTO467" s="22"/>
      <c r="KTP467" s="22"/>
      <c r="KTQ467" s="22"/>
      <c r="KTR467" s="22"/>
      <c r="KTS467" s="22"/>
      <c r="KTT467" s="22"/>
      <c r="KTU467" s="22"/>
      <c r="KTV467" s="22"/>
      <c r="KTW467" s="22"/>
      <c r="KTX467" s="22"/>
      <c r="KTY467" s="22"/>
      <c r="KTZ467" s="22"/>
      <c r="KUA467" s="22"/>
      <c r="KUB467" s="22"/>
      <c r="KUC467" s="22"/>
      <c r="KUD467" s="22"/>
      <c r="KUE467" s="22"/>
      <c r="KUF467" s="22"/>
      <c r="KUG467" s="22"/>
      <c r="KUH467" s="22"/>
      <c r="KUI467" s="22"/>
      <c r="KUJ467" s="22"/>
      <c r="KUK467" s="22"/>
      <c r="KUL467" s="22"/>
      <c r="KUM467" s="22"/>
      <c r="KUN467" s="22"/>
      <c r="KUO467" s="22"/>
      <c r="KUP467" s="22"/>
      <c r="KUQ467" s="22"/>
      <c r="KUR467" s="22"/>
      <c r="KUS467" s="22"/>
      <c r="KUT467" s="22"/>
      <c r="KUU467" s="22"/>
      <c r="KUV467" s="22"/>
      <c r="KUW467" s="22"/>
      <c r="KUX467" s="22"/>
      <c r="KUY467" s="22"/>
      <c r="KUZ467" s="22"/>
      <c r="KVA467" s="22"/>
      <c r="KVB467" s="22"/>
      <c r="KVC467" s="22"/>
      <c r="KVD467" s="22"/>
      <c r="KVE467" s="22"/>
      <c r="KVF467" s="22"/>
      <c r="KVG467" s="22"/>
      <c r="KVH467" s="22"/>
      <c r="KVI467" s="22"/>
      <c r="KVJ467" s="22"/>
      <c r="KVK467" s="22"/>
      <c r="KVL467" s="22"/>
      <c r="KVM467" s="22"/>
      <c r="KVN467" s="22"/>
      <c r="KVO467" s="22"/>
      <c r="KVP467" s="22"/>
      <c r="KVQ467" s="22"/>
      <c r="KVR467" s="22"/>
      <c r="KVS467" s="22"/>
      <c r="KVT467" s="22"/>
      <c r="KVU467" s="22"/>
      <c r="KVV467" s="22"/>
      <c r="KVW467" s="22"/>
      <c r="KVX467" s="22"/>
      <c r="KVY467" s="22"/>
      <c r="KVZ467" s="22"/>
      <c r="KWA467" s="22"/>
      <c r="KWB467" s="22"/>
      <c r="KWC467" s="22"/>
      <c r="KWD467" s="22"/>
      <c r="KWE467" s="22"/>
      <c r="KWF467" s="22"/>
      <c r="KWG467" s="22"/>
      <c r="KWH467" s="22"/>
      <c r="KWI467" s="22"/>
      <c r="KWJ467" s="22"/>
      <c r="KWK467" s="22"/>
      <c r="KWL467" s="22"/>
      <c r="KWM467" s="22"/>
      <c r="KWN467" s="22"/>
      <c r="KWO467" s="22"/>
      <c r="KWP467" s="22"/>
      <c r="KWQ467" s="22"/>
      <c r="KWR467" s="22"/>
      <c r="KWS467" s="22"/>
      <c r="KWT467" s="22"/>
      <c r="KWU467" s="22"/>
      <c r="KWV467" s="22"/>
      <c r="KWW467" s="22"/>
      <c r="KWX467" s="22"/>
      <c r="KWY467" s="22"/>
      <c r="KWZ467" s="22"/>
      <c r="KXA467" s="22"/>
      <c r="KXB467" s="22"/>
      <c r="KXC467" s="22"/>
      <c r="KXD467" s="22"/>
      <c r="KXE467" s="22"/>
      <c r="KXF467" s="22"/>
      <c r="KXG467" s="22"/>
      <c r="KXH467" s="22"/>
      <c r="KXI467" s="22"/>
      <c r="KXJ467" s="22"/>
      <c r="KXK467" s="22"/>
      <c r="KXL467" s="22"/>
      <c r="KXM467" s="22"/>
      <c r="KXN467" s="22"/>
      <c r="KXO467" s="22"/>
      <c r="KXP467" s="22"/>
      <c r="KXQ467" s="22"/>
      <c r="KXR467" s="22"/>
      <c r="KXS467" s="22"/>
      <c r="KXT467" s="22"/>
      <c r="KXU467" s="22"/>
      <c r="KXV467" s="22"/>
      <c r="KXW467" s="22"/>
      <c r="KXX467" s="22"/>
      <c r="KXY467" s="22"/>
      <c r="KXZ467" s="22"/>
      <c r="KYA467" s="22"/>
      <c r="KYB467" s="22"/>
      <c r="KYC467" s="22"/>
      <c r="KYD467" s="22"/>
      <c r="KYE467" s="22"/>
      <c r="KYF467" s="22"/>
      <c r="KYG467" s="22"/>
      <c r="KYH467" s="22"/>
      <c r="KYI467" s="22"/>
      <c r="KYJ467" s="22"/>
      <c r="KYK467" s="22"/>
      <c r="KYL467" s="22"/>
      <c r="KYM467" s="22"/>
      <c r="KYN467" s="22"/>
      <c r="KYO467" s="22"/>
      <c r="KYP467" s="22"/>
      <c r="KYQ467" s="22"/>
      <c r="KYR467" s="22"/>
      <c r="KYS467" s="22"/>
      <c r="KYT467" s="22"/>
      <c r="KYU467" s="22"/>
      <c r="KYV467" s="22"/>
      <c r="KYW467" s="22"/>
      <c r="KYX467" s="22"/>
      <c r="KYY467" s="22"/>
      <c r="KYZ467" s="22"/>
      <c r="KZA467" s="22"/>
      <c r="KZB467" s="22"/>
      <c r="KZC467" s="22"/>
      <c r="KZD467" s="22"/>
      <c r="KZE467" s="22"/>
      <c r="KZF467" s="22"/>
      <c r="KZG467" s="22"/>
      <c r="KZH467" s="22"/>
      <c r="KZI467" s="22"/>
      <c r="KZJ467" s="22"/>
      <c r="KZK467" s="22"/>
      <c r="KZL467" s="22"/>
      <c r="KZM467" s="22"/>
      <c r="KZN467" s="22"/>
      <c r="KZO467" s="22"/>
      <c r="KZP467" s="22"/>
      <c r="KZQ467" s="22"/>
      <c r="KZR467" s="22"/>
      <c r="KZS467" s="22"/>
      <c r="KZT467" s="22"/>
      <c r="KZU467" s="22"/>
      <c r="KZV467" s="22"/>
      <c r="KZW467" s="22"/>
      <c r="KZX467" s="22"/>
      <c r="KZY467" s="22"/>
      <c r="KZZ467" s="22"/>
      <c r="LAA467" s="22"/>
      <c r="LAB467" s="22"/>
      <c r="LAC467" s="22"/>
      <c r="LAD467" s="22"/>
      <c r="LAE467" s="22"/>
      <c r="LAF467" s="22"/>
      <c r="LAG467" s="22"/>
      <c r="LAH467" s="22"/>
      <c r="LAI467" s="22"/>
      <c r="LAJ467" s="22"/>
      <c r="LAK467" s="22"/>
      <c r="LAL467" s="22"/>
      <c r="LAM467" s="22"/>
      <c r="LAN467" s="22"/>
      <c r="LAO467" s="22"/>
      <c r="LAP467" s="22"/>
      <c r="LAQ467" s="22"/>
      <c r="LAR467" s="22"/>
      <c r="LAS467" s="22"/>
      <c r="LAT467" s="22"/>
      <c r="LAU467" s="22"/>
      <c r="LAV467" s="22"/>
      <c r="LAW467" s="22"/>
      <c r="LAX467" s="22"/>
      <c r="LAY467" s="22"/>
      <c r="LAZ467" s="22"/>
      <c r="LBA467" s="22"/>
      <c r="LBB467" s="22"/>
      <c r="LBC467" s="22"/>
      <c r="LBD467" s="22"/>
      <c r="LBE467" s="22"/>
      <c r="LBF467" s="22"/>
      <c r="LBG467" s="22"/>
      <c r="LBH467" s="22"/>
      <c r="LBI467" s="22"/>
      <c r="LBJ467" s="22"/>
      <c r="LBK467" s="22"/>
      <c r="LBL467" s="22"/>
      <c r="LBM467" s="22"/>
      <c r="LBN467" s="22"/>
      <c r="LBO467" s="22"/>
      <c r="LBP467" s="22"/>
      <c r="LBQ467" s="22"/>
      <c r="LBR467" s="22"/>
      <c r="LBS467" s="22"/>
      <c r="LBT467" s="22"/>
      <c r="LBU467" s="22"/>
      <c r="LBV467" s="22"/>
      <c r="LBW467" s="22"/>
      <c r="LBX467" s="22"/>
      <c r="LBY467" s="22"/>
      <c r="LBZ467" s="22"/>
      <c r="LCA467" s="22"/>
      <c r="LCB467" s="22"/>
      <c r="LCC467" s="22"/>
      <c r="LCD467" s="22"/>
      <c r="LCE467" s="22"/>
      <c r="LCF467" s="22"/>
      <c r="LCG467" s="22"/>
      <c r="LCH467" s="22"/>
      <c r="LCI467" s="22"/>
      <c r="LCJ467" s="22"/>
      <c r="LCK467" s="22"/>
      <c r="LCL467" s="22"/>
      <c r="LCM467" s="22"/>
      <c r="LCN467" s="22"/>
      <c r="LCO467" s="22"/>
      <c r="LCP467" s="22"/>
      <c r="LCQ467" s="22"/>
      <c r="LCR467" s="22"/>
      <c r="LCS467" s="22"/>
      <c r="LCT467" s="22"/>
      <c r="LCU467" s="22"/>
      <c r="LCV467" s="22"/>
      <c r="LCW467" s="22"/>
      <c r="LCX467" s="22"/>
      <c r="LCY467" s="22"/>
      <c r="LCZ467" s="22"/>
      <c r="LDA467" s="22"/>
      <c r="LDB467" s="22"/>
      <c r="LDC467" s="22"/>
      <c r="LDD467" s="22"/>
      <c r="LDE467" s="22"/>
      <c r="LDF467" s="22"/>
      <c r="LDG467" s="22"/>
      <c r="LDH467" s="22"/>
      <c r="LDI467" s="22"/>
      <c r="LDJ467" s="22"/>
      <c r="LDK467" s="22"/>
      <c r="LDL467" s="22"/>
      <c r="LDM467" s="22"/>
      <c r="LDN467" s="22"/>
      <c r="LDO467" s="22"/>
      <c r="LDP467" s="22"/>
      <c r="LDQ467" s="22"/>
      <c r="LDR467" s="22"/>
      <c r="LDS467" s="22"/>
      <c r="LDT467" s="22"/>
      <c r="LDU467" s="22"/>
      <c r="LDV467" s="22"/>
      <c r="LDW467" s="22"/>
      <c r="LDX467" s="22"/>
      <c r="LDY467" s="22"/>
      <c r="LDZ467" s="22"/>
      <c r="LEA467" s="22"/>
      <c r="LEB467" s="22"/>
      <c r="LEC467" s="22"/>
      <c r="LED467" s="22"/>
      <c r="LEE467" s="22"/>
      <c r="LEF467" s="22"/>
      <c r="LEG467" s="22"/>
      <c r="LEH467" s="22"/>
      <c r="LEI467" s="22"/>
      <c r="LEJ467" s="22"/>
      <c r="LEK467" s="22"/>
      <c r="LEL467" s="22"/>
      <c r="LEM467" s="22"/>
      <c r="LEN467" s="22"/>
      <c r="LEO467" s="22"/>
      <c r="LEP467" s="22"/>
      <c r="LEQ467" s="22"/>
      <c r="LER467" s="22"/>
      <c r="LES467" s="22"/>
      <c r="LET467" s="22"/>
      <c r="LEU467" s="22"/>
      <c r="LEV467" s="22"/>
      <c r="LEW467" s="22"/>
      <c r="LEX467" s="22"/>
      <c r="LEY467" s="22"/>
      <c r="LEZ467" s="22"/>
      <c r="LFA467" s="22"/>
      <c r="LFB467" s="22"/>
      <c r="LFC467" s="22"/>
      <c r="LFD467" s="22"/>
      <c r="LFE467" s="22"/>
      <c r="LFF467" s="22"/>
      <c r="LFG467" s="22"/>
      <c r="LFH467" s="22"/>
      <c r="LFI467" s="22"/>
      <c r="LFJ467" s="22"/>
      <c r="LFK467" s="22"/>
      <c r="LFL467" s="22"/>
      <c r="LFM467" s="22"/>
      <c r="LFN467" s="22"/>
      <c r="LFO467" s="22"/>
      <c r="LFP467" s="22"/>
      <c r="LFQ467" s="22"/>
      <c r="LFR467" s="22"/>
      <c r="LFS467" s="22"/>
      <c r="LFT467" s="22"/>
      <c r="LFU467" s="22"/>
      <c r="LFV467" s="22"/>
      <c r="LFW467" s="22"/>
      <c r="LFX467" s="22"/>
      <c r="LFY467" s="22"/>
      <c r="LFZ467" s="22"/>
      <c r="LGA467" s="22"/>
      <c r="LGB467" s="22"/>
      <c r="LGC467" s="22"/>
      <c r="LGD467" s="22"/>
      <c r="LGE467" s="22"/>
      <c r="LGF467" s="22"/>
      <c r="LGG467" s="22"/>
      <c r="LGH467" s="22"/>
      <c r="LGI467" s="22"/>
      <c r="LGJ467" s="22"/>
      <c r="LGK467" s="22"/>
      <c r="LGL467" s="22"/>
      <c r="LGM467" s="22"/>
      <c r="LGN467" s="22"/>
      <c r="LGO467" s="22"/>
      <c r="LGP467" s="22"/>
      <c r="LGQ467" s="22"/>
      <c r="LGR467" s="22"/>
      <c r="LGS467" s="22"/>
      <c r="LGT467" s="22"/>
      <c r="LGU467" s="22"/>
      <c r="LGV467" s="22"/>
      <c r="LGW467" s="22"/>
      <c r="LGX467" s="22"/>
      <c r="LGY467" s="22"/>
      <c r="LGZ467" s="22"/>
      <c r="LHA467" s="22"/>
      <c r="LHB467" s="22"/>
      <c r="LHC467" s="22"/>
      <c r="LHD467" s="22"/>
      <c r="LHE467" s="22"/>
      <c r="LHF467" s="22"/>
      <c r="LHG467" s="22"/>
      <c r="LHH467" s="22"/>
      <c r="LHI467" s="22"/>
      <c r="LHJ467" s="22"/>
      <c r="LHK467" s="22"/>
      <c r="LHL467" s="22"/>
      <c r="LHM467" s="22"/>
      <c r="LHN467" s="22"/>
      <c r="LHO467" s="22"/>
      <c r="LHP467" s="22"/>
      <c r="LHQ467" s="22"/>
      <c r="LHR467" s="22"/>
      <c r="LHS467" s="22"/>
      <c r="LHT467" s="22"/>
      <c r="LHU467" s="22"/>
      <c r="LHV467" s="22"/>
      <c r="LHW467" s="22"/>
      <c r="LHX467" s="22"/>
      <c r="LHY467" s="22"/>
      <c r="LHZ467" s="22"/>
      <c r="LIA467" s="22"/>
      <c r="LIB467" s="22"/>
      <c r="LIC467" s="22"/>
      <c r="LID467" s="22"/>
      <c r="LIE467" s="22"/>
      <c r="LIF467" s="22"/>
      <c r="LIG467" s="22"/>
      <c r="LIH467" s="22"/>
      <c r="LII467" s="22"/>
      <c r="LIJ467" s="22"/>
      <c r="LIK467" s="22"/>
      <c r="LIL467" s="22"/>
      <c r="LIM467" s="22"/>
      <c r="LIN467" s="22"/>
      <c r="LIO467" s="22"/>
      <c r="LIP467" s="22"/>
      <c r="LIQ467" s="22"/>
      <c r="LIR467" s="22"/>
      <c r="LIS467" s="22"/>
      <c r="LIT467" s="22"/>
      <c r="LIU467" s="22"/>
      <c r="LIV467" s="22"/>
      <c r="LIW467" s="22"/>
      <c r="LIX467" s="22"/>
      <c r="LIY467" s="22"/>
      <c r="LIZ467" s="22"/>
      <c r="LJA467" s="22"/>
      <c r="LJB467" s="22"/>
      <c r="LJC467" s="22"/>
      <c r="LJD467" s="22"/>
      <c r="LJE467" s="22"/>
      <c r="LJF467" s="22"/>
      <c r="LJG467" s="22"/>
      <c r="LJH467" s="22"/>
      <c r="LJI467" s="22"/>
      <c r="LJJ467" s="22"/>
      <c r="LJK467" s="22"/>
      <c r="LJL467" s="22"/>
      <c r="LJM467" s="22"/>
      <c r="LJN467" s="22"/>
      <c r="LJO467" s="22"/>
      <c r="LJP467" s="22"/>
      <c r="LJQ467" s="22"/>
      <c r="LJR467" s="22"/>
      <c r="LJS467" s="22"/>
      <c r="LJT467" s="22"/>
      <c r="LJU467" s="22"/>
      <c r="LJV467" s="22"/>
      <c r="LJW467" s="22"/>
      <c r="LJX467" s="22"/>
      <c r="LJY467" s="22"/>
      <c r="LJZ467" s="22"/>
      <c r="LKA467" s="22"/>
      <c r="LKB467" s="22"/>
      <c r="LKC467" s="22"/>
      <c r="LKD467" s="22"/>
      <c r="LKE467" s="22"/>
      <c r="LKF467" s="22"/>
      <c r="LKG467" s="22"/>
      <c r="LKH467" s="22"/>
      <c r="LKI467" s="22"/>
      <c r="LKJ467" s="22"/>
      <c r="LKK467" s="22"/>
      <c r="LKL467" s="22"/>
      <c r="LKM467" s="22"/>
      <c r="LKN467" s="22"/>
      <c r="LKO467" s="22"/>
      <c r="LKP467" s="22"/>
      <c r="LKQ467" s="22"/>
      <c r="LKR467" s="22"/>
      <c r="LKS467" s="22"/>
      <c r="LKT467" s="22"/>
      <c r="LKU467" s="22"/>
      <c r="LKV467" s="22"/>
      <c r="LKW467" s="22"/>
      <c r="LKX467" s="22"/>
      <c r="LKY467" s="22"/>
      <c r="LKZ467" s="22"/>
      <c r="LLA467" s="22"/>
      <c r="LLB467" s="22"/>
      <c r="LLC467" s="22"/>
      <c r="LLD467" s="22"/>
      <c r="LLE467" s="22"/>
      <c r="LLF467" s="22"/>
      <c r="LLG467" s="22"/>
      <c r="LLH467" s="22"/>
      <c r="LLI467" s="22"/>
      <c r="LLJ467" s="22"/>
      <c r="LLK467" s="22"/>
      <c r="LLL467" s="22"/>
      <c r="LLM467" s="22"/>
      <c r="LLN467" s="22"/>
      <c r="LLO467" s="22"/>
      <c r="LLP467" s="22"/>
      <c r="LLQ467" s="22"/>
      <c r="LLR467" s="22"/>
      <c r="LLS467" s="22"/>
      <c r="LLT467" s="22"/>
      <c r="LLU467" s="22"/>
      <c r="LLV467" s="22"/>
      <c r="LLW467" s="22"/>
      <c r="LLX467" s="22"/>
      <c r="LLY467" s="22"/>
      <c r="LLZ467" s="22"/>
      <c r="LMA467" s="22"/>
      <c r="LMB467" s="22"/>
      <c r="LMC467" s="22"/>
      <c r="LMD467" s="22"/>
      <c r="LME467" s="22"/>
      <c r="LMF467" s="22"/>
      <c r="LMG467" s="22"/>
      <c r="LMH467" s="22"/>
      <c r="LMI467" s="22"/>
      <c r="LMJ467" s="22"/>
      <c r="LMK467" s="22"/>
      <c r="LML467" s="22"/>
      <c r="LMM467" s="22"/>
      <c r="LMN467" s="22"/>
      <c r="LMO467" s="22"/>
      <c r="LMP467" s="22"/>
      <c r="LMQ467" s="22"/>
      <c r="LMR467" s="22"/>
      <c r="LMS467" s="22"/>
      <c r="LMT467" s="22"/>
      <c r="LMU467" s="22"/>
      <c r="LMV467" s="22"/>
      <c r="LMW467" s="22"/>
      <c r="LMX467" s="22"/>
      <c r="LMY467" s="22"/>
      <c r="LMZ467" s="22"/>
      <c r="LNA467" s="22"/>
      <c r="LNB467" s="22"/>
      <c r="LNC467" s="22"/>
      <c r="LND467" s="22"/>
      <c r="LNE467" s="22"/>
      <c r="LNF467" s="22"/>
      <c r="LNG467" s="22"/>
      <c r="LNH467" s="22"/>
      <c r="LNI467" s="22"/>
      <c r="LNJ467" s="22"/>
      <c r="LNK467" s="22"/>
      <c r="LNL467" s="22"/>
      <c r="LNM467" s="22"/>
      <c r="LNN467" s="22"/>
      <c r="LNO467" s="22"/>
      <c r="LNP467" s="22"/>
      <c r="LNQ467" s="22"/>
      <c r="LNR467" s="22"/>
      <c r="LNS467" s="22"/>
      <c r="LNT467" s="22"/>
      <c r="LNU467" s="22"/>
      <c r="LNV467" s="22"/>
      <c r="LNW467" s="22"/>
      <c r="LNX467" s="22"/>
      <c r="LNY467" s="22"/>
      <c r="LNZ467" s="22"/>
      <c r="LOA467" s="22"/>
      <c r="LOB467" s="22"/>
      <c r="LOC467" s="22"/>
      <c r="LOD467" s="22"/>
      <c r="LOE467" s="22"/>
      <c r="LOF467" s="22"/>
      <c r="LOG467" s="22"/>
      <c r="LOH467" s="22"/>
      <c r="LOI467" s="22"/>
      <c r="LOJ467" s="22"/>
      <c r="LOK467" s="22"/>
      <c r="LOL467" s="22"/>
      <c r="LOM467" s="22"/>
      <c r="LON467" s="22"/>
      <c r="LOO467" s="22"/>
      <c r="LOP467" s="22"/>
      <c r="LOQ467" s="22"/>
      <c r="LOR467" s="22"/>
      <c r="LOS467" s="22"/>
      <c r="LOT467" s="22"/>
      <c r="LOU467" s="22"/>
      <c r="LOV467" s="22"/>
      <c r="LOW467" s="22"/>
      <c r="LOX467" s="22"/>
      <c r="LOY467" s="22"/>
      <c r="LOZ467" s="22"/>
      <c r="LPA467" s="22"/>
      <c r="LPB467" s="22"/>
      <c r="LPC467" s="22"/>
      <c r="LPD467" s="22"/>
      <c r="LPE467" s="22"/>
      <c r="LPF467" s="22"/>
      <c r="LPG467" s="22"/>
      <c r="LPH467" s="22"/>
      <c r="LPI467" s="22"/>
      <c r="LPJ467" s="22"/>
      <c r="LPK467" s="22"/>
      <c r="LPL467" s="22"/>
      <c r="LPM467" s="22"/>
      <c r="LPN467" s="22"/>
      <c r="LPO467" s="22"/>
      <c r="LPP467" s="22"/>
      <c r="LPQ467" s="22"/>
      <c r="LPR467" s="22"/>
      <c r="LPS467" s="22"/>
      <c r="LPT467" s="22"/>
      <c r="LPU467" s="22"/>
      <c r="LPV467" s="22"/>
      <c r="LPW467" s="22"/>
      <c r="LPX467" s="22"/>
      <c r="LPY467" s="22"/>
      <c r="LPZ467" s="22"/>
      <c r="LQA467" s="22"/>
      <c r="LQB467" s="22"/>
      <c r="LQC467" s="22"/>
      <c r="LQD467" s="22"/>
      <c r="LQE467" s="22"/>
      <c r="LQF467" s="22"/>
      <c r="LQG467" s="22"/>
      <c r="LQH467" s="22"/>
      <c r="LQI467" s="22"/>
      <c r="LQJ467" s="22"/>
      <c r="LQK467" s="22"/>
      <c r="LQL467" s="22"/>
      <c r="LQM467" s="22"/>
      <c r="LQN467" s="22"/>
      <c r="LQO467" s="22"/>
      <c r="LQP467" s="22"/>
      <c r="LQQ467" s="22"/>
      <c r="LQR467" s="22"/>
      <c r="LQS467" s="22"/>
      <c r="LQT467" s="22"/>
      <c r="LQU467" s="22"/>
      <c r="LQV467" s="22"/>
      <c r="LQW467" s="22"/>
      <c r="LQX467" s="22"/>
      <c r="LQY467" s="22"/>
      <c r="LQZ467" s="22"/>
      <c r="LRA467" s="22"/>
      <c r="LRB467" s="22"/>
      <c r="LRC467" s="22"/>
      <c r="LRD467" s="22"/>
      <c r="LRE467" s="22"/>
      <c r="LRF467" s="22"/>
      <c r="LRG467" s="22"/>
      <c r="LRH467" s="22"/>
      <c r="LRI467" s="22"/>
      <c r="LRJ467" s="22"/>
      <c r="LRK467" s="22"/>
      <c r="LRL467" s="22"/>
      <c r="LRM467" s="22"/>
      <c r="LRN467" s="22"/>
      <c r="LRO467" s="22"/>
      <c r="LRP467" s="22"/>
      <c r="LRQ467" s="22"/>
      <c r="LRR467" s="22"/>
      <c r="LRS467" s="22"/>
      <c r="LRT467" s="22"/>
      <c r="LRU467" s="22"/>
      <c r="LRV467" s="22"/>
      <c r="LRW467" s="22"/>
      <c r="LRX467" s="22"/>
      <c r="LRY467" s="22"/>
      <c r="LRZ467" s="22"/>
      <c r="LSA467" s="22"/>
      <c r="LSB467" s="22"/>
      <c r="LSC467" s="22"/>
      <c r="LSD467" s="22"/>
      <c r="LSE467" s="22"/>
      <c r="LSF467" s="22"/>
      <c r="LSG467" s="22"/>
      <c r="LSH467" s="22"/>
      <c r="LSI467" s="22"/>
      <c r="LSJ467" s="22"/>
      <c r="LSK467" s="22"/>
      <c r="LSL467" s="22"/>
      <c r="LSM467" s="22"/>
      <c r="LSN467" s="22"/>
      <c r="LSO467" s="22"/>
      <c r="LSP467" s="22"/>
      <c r="LSQ467" s="22"/>
      <c r="LSR467" s="22"/>
      <c r="LSS467" s="22"/>
      <c r="LST467" s="22"/>
      <c r="LSU467" s="22"/>
      <c r="LSV467" s="22"/>
      <c r="LSW467" s="22"/>
      <c r="LSX467" s="22"/>
      <c r="LSY467" s="22"/>
      <c r="LSZ467" s="22"/>
      <c r="LTA467" s="22"/>
      <c r="LTB467" s="22"/>
      <c r="LTC467" s="22"/>
      <c r="LTD467" s="22"/>
      <c r="LTE467" s="22"/>
      <c r="LTF467" s="22"/>
      <c r="LTG467" s="22"/>
      <c r="LTH467" s="22"/>
      <c r="LTI467" s="22"/>
      <c r="LTJ467" s="22"/>
      <c r="LTK467" s="22"/>
      <c r="LTL467" s="22"/>
      <c r="LTM467" s="22"/>
      <c r="LTN467" s="22"/>
      <c r="LTO467" s="22"/>
      <c r="LTP467" s="22"/>
      <c r="LTQ467" s="22"/>
      <c r="LTR467" s="22"/>
      <c r="LTS467" s="22"/>
      <c r="LTT467" s="22"/>
      <c r="LTU467" s="22"/>
      <c r="LTV467" s="22"/>
      <c r="LTW467" s="22"/>
      <c r="LTX467" s="22"/>
      <c r="LTY467" s="22"/>
      <c r="LTZ467" s="22"/>
      <c r="LUA467" s="22"/>
      <c r="LUB467" s="22"/>
      <c r="LUC467" s="22"/>
      <c r="LUD467" s="22"/>
      <c r="LUE467" s="22"/>
      <c r="LUF467" s="22"/>
      <c r="LUG467" s="22"/>
      <c r="LUH467" s="22"/>
      <c r="LUI467" s="22"/>
      <c r="LUJ467" s="22"/>
      <c r="LUK467" s="22"/>
      <c r="LUL467" s="22"/>
      <c r="LUM467" s="22"/>
      <c r="LUN467" s="22"/>
      <c r="LUO467" s="22"/>
      <c r="LUP467" s="22"/>
      <c r="LUQ467" s="22"/>
      <c r="LUR467" s="22"/>
      <c r="LUS467" s="22"/>
      <c r="LUT467" s="22"/>
      <c r="LUU467" s="22"/>
      <c r="LUV467" s="22"/>
      <c r="LUW467" s="22"/>
      <c r="LUX467" s="22"/>
      <c r="LUY467" s="22"/>
      <c r="LUZ467" s="22"/>
      <c r="LVA467" s="22"/>
      <c r="LVB467" s="22"/>
      <c r="LVC467" s="22"/>
      <c r="LVD467" s="22"/>
      <c r="LVE467" s="22"/>
      <c r="LVF467" s="22"/>
      <c r="LVG467" s="22"/>
      <c r="LVH467" s="22"/>
      <c r="LVI467" s="22"/>
      <c r="LVJ467" s="22"/>
      <c r="LVK467" s="22"/>
      <c r="LVL467" s="22"/>
      <c r="LVM467" s="22"/>
      <c r="LVN467" s="22"/>
      <c r="LVO467" s="22"/>
      <c r="LVP467" s="22"/>
      <c r="LVQ467" s="22"/>
      <c r="LVR467" s="22"/>
      <c r="LVS467" s="22"/>
      <c r="LVT467" s="22"/>
      <c r="LVU467" s="22"/>
      <c r="LVV467" s="22"/>
      <c r="LVW467" s="22"/>
      <c r="LVX467" s="22"/>
      <c r="LVY467" s="22"/>
      <c r="LVZ467" s="22"/>
      <c r="LWA467" s="22"/>
      <c r="LWB467" s="22"/>
      <c r="LWC467" s="22"/>
      <c r="LWD467" s="22"/>
      <c r="LWE467" s="22"/>
      <c r="LWF467" s="22"/>
      <c r="LWG467" s="22"/>
      <c r="LWH467" s="22"/>
      <c r="LWI467" s="22"/>
      <c r="LWJ467" s="22"/>
      <c r="LWK467" s="22"/>
      <c r="LWL467" s="22"/>
      <c r="LWM467" s="22"/>
      <c r="LWN467" s="22"/>
      <c r="LWO467" s="22"/>
      <c r="LWP467" s="22"/>
      <c r="LWQ467" s="22"/>
      <c r="LWR467" s="22"/>
      <c r="LWS467" s="22"/>
      <c r="LWT467" s="22"/>
      <c r="LWU467" s="22"/>
      <c r="LWV467" s="22"/>
      <c r="LWW467" s="22"/>
      <c r="LWX467" s="22"/>
      <c r="LWY467" s="22"/>
      <c r="LWZ467" s="22"/>
      <c r="LXA467" s="22"/>
      <c r="LXB467" s="22"/>
      <c r="LXC467" s="22"/>
      <c r="LXD467" s="22"/>
      <c r="LXE467" s="22"/>
      <c r="LXF467" s="22"/>
      <c r="LXG467" s="22"/>
      <c r="LXH467" s="22"/>
      <c r="LXI467" s="22"/>
      <c r="LXJ467" s="22"/>
      <c r="LXK467" s="22"/>
      <c r="LXL467" s="22"/>
      <c r="LXM467" s="22"/>
      <c r="LXN467" s="22"/>
      <c r="LXO467" s="22"/>
      <c r="LXP467" s="22"/>
      <c r="LXQ467" s="22"/>
      <c r="LXR467" s="22"/>
      <c r="LXS467" s="22"/>
      <c r="LXT467" s="22"/>
      <c r="LXU467" s="22"/>
      <c r="LXV467" s="22"/>
      <c r="LXW467" s="22"/>
      <c r="LXX467" s="22"/>
      <c r="LXY467" s="22"/>
      <c r="LXZ467" s="22"/>
      <c r="LYA467" s="22"/>
      <c r="LYB467" s="22"/>
      <c r="LYC467" s="22"/>
      <c r="LYD467" s="22"/>
      <c r="LYE467" s="22"/>
      <c r="LYF467" s="22"/>
      <c r="LYG467" s="22"/>
      <c r="LYH467" s="22"/>
      <c r="LYI467" s="22"/>
      <c r="LYJ467" s="22"/>
      <c r="LYK467" s="22"/>
      <c r="LYL467" s="22"/>
      <c r="LYM467" s="22"/>
      <c r="LYN467" s="22"/>
      <c r="LYO467" s="22"/>
      <c r="LYP467" s="22"/>
      <c r="LYQ467" s="22"/>
      <c r="LYR467" s="22"/>
      <c r="LYS467" s="22"/>
      <c r="LYT467" s="22"/>
      <c r="LYU467" s="22"/>
      <c r="LYV467" s="22"/>
      <c r="LYW467" s="22"/>
      <c r="LYX467" s="22"/>
      <c r="LYY467" s="22"/>
      <c r="LYZ467" s="22"/>
      <c r="LZA467" s="22"/>
      <c r="LZB467" s="22"/>
      <c r="LZC467" s="22"/>
      <c r="LZD467" s="22"/>
      <c r="LZE467" s="22"/>
      <c r="LZF467" s="22"/>
      <c r="LZG467" s="22"/>
      <c r="LZH467" s="22"/>
      <c r="LZI467" s="22"/>
      <c r="LZJ467" s="22"/>
      <c r="LZK467" s="22"/>
      <c r="LZL467" s="22"/>
      <c r="LZM467" s="22"/>
      <c r="LZN467" s="22"/>
      <c r="LZO467" s="22"/>
      <c r="LZP467" s="22"/>
      <c r="LZQ467" s="22"/>
      <c r="LZR467" s="22"/>
      <c r="LZS467" s="22"/>
      <c r="LZT467" s="22"/>
      <c r="LZU467" s="22"/>
      <c r="LZV467" s="22"/>
      <c r="LZW467" s="22"/>
      <c r="LZX467" s="22"/>
      <c r="LZY467" s="22"/>
      <c r="LZZ467" s="22"/>
      <c r="MAA467" s="22"/>
      <c r="MAB467" s="22"/>
      <c r="MAC467" s="22"/>
      <c r="MAD467" s="22"/>
      <c r="MAE467" s="22"/>
      <c r="MAF467" s="22"/>
      <c r="MAG467" s="22"/>
      <c r="MAH467" s="22"/>
      <c r="MAI467" s="22"/>
      <c r="MAJ467" s="22"/>
      <c r="MAK467" s="22"/>
      <c r="MAL467" s="22"/>
      <c r="MAM467" s="22"/>
      <c r="MAN467" s="22"/>
      <c r="MAO467" s="22"/>
      <c r="MAP467" s="22"/>
      <c r="MAQ467" s="22"/>
      <c r="MAR467" s="22"/>
      <c r="MAS467" s="22"/>
      <c r="MAT467" s="22"/>
      <c r="MAU467" s="22"/>
      <c r="MAV467" s="22"/>
      <c r="MAW467" s="22"/>
      <c r="MAX467" s="22"/>
      <c r="MAY467" s="22"/>
      <c r="MAZ467" s="22"/>
      <c r="MBA467" s="22"/>
      <c r="MBB467" s="22"/>
      <c r="MBC467" s="22"/>
      <c r="MBD467" s="22"/>
      <c r="MBE467" s="22"/>
      <c r="MBF467" s="22"/>
      <c r="MBG467" s="22"/>
      <c r="MBH467" s="22"/>
      <c r="MBI467" s="22"/>
      <c r="MBJ467" s="22"/>
      <c r="MBK467" s="22"/>
      <c r="MBL467" s="22"/>
      <c r="MBM467" s="22"/>
      <c r="MBN467" s="22"/>
      <c r="MBO467" s="22"/>
      <c r="MBP467" s="22"/>
      <c r="MBQ467" s="22"/>
      <c r="MBR467" s="22"/>
      <c r="MBS467" s="22"/>
      <c r="MBT467" s="22"/>
      <c r="MBU467" s="22"/>
      <c r="MBV467" s="22"/>
      <c r="MBW467" s="22"/>
      <c r="MBX467" s="22"/>
      <c r="MBY467" s="22"/>
      <c r="MBZ467" s="22"/>
      <c r="MCA467" s="22"/>
      <c r="MCB467" s="22"/>
      <c r="MCC467" s="22"/>
      <c r="MCD467" s="22"/>
      <c r="MCE467" s="22"/>
      <c r="MCF467" s="22"/>
      <c r="MCG467" s="22"/>
      <c r="MCH467" s="22"/>
      <c r="MCI467" s="22"/>
      <c r="MCJ467" s="22"/>
      <c r="MCK467" s="22"/>
      <c r="MCL467" s="22"/>
      <c r="MCM467" s="22"/>
      <c r="MCN467" s="22"/>
      <c r="MCO467" s="22"/>
      <c r="MCP467" s="22"/>
      <c r="MCQ467" s="22"/>
      <c r="MCR467" s="22"/>
      <c r="MCS467" s="22"/>
      <c r="MCT467" s="22"/>
      <c r="MCU467" s="22"/>
      <c r="MCV467" s="22"/>
      <c r="MCW467" s="22"/>
      <c r="MCX467" s="22"/>
      <c r="MCY467" s="22"/>
      <c r="MCZ467" s="22"/>
      <c r="MDA467" s="22"/>
      <c r="MDB467" s="22"/>
      <c r="MDC467" s="22"/>
      <c r="MDD467" s="22"/>
      <c r="MDE467" s="22"/>
      <c r="MDF467" s="22"/>
      <c r="MDG467" s="22"/>
      <c r="MDH467" s="22"/>
      <c r="MDI467" s="22"/>
      <c r="MDJ467" s="22"/>
      <c r="MDK467" s="22"/>
      <c r="MDL467" s="22"/>
      <c r="MDM467" s="22"/>
      <c r="MDN467" s="22"/>
      <c r="MDO467" s="22"/>
      <c r="MDP467" s="22"/>
      <c r="MDQ467" s="22"/>
      <c r="MDR467" s="22"/>
      <c r="MDS467" s="22"/>
      <c r="MDT467" s="22"/>
      <c r="MDU467" s="22"/>
      <c r="MDV467" s="22"/>
      <c r="MDW467" s="22"/>
      <c r="MDX467" s="22"/>
      <c r="MDY467" s="22"/>
      <c r="MDZ467" s="22"/>
      <c r="MEA467" s="22"/>
      <c r="MEB467" s="22"/>
      <c r="MEC467" s="22"/>
      <c r="MED467" s="22"/>
      <c r="MEE467" s="22"/>
      <c r="MEF467" s="22"/>
      <c r="MEG467" s="22"/>
      <c r="MEH467" s="22"/>
      <c r="MEI467" s="22"/>
      <c r="MEJ467" s="22"/>
      <c r="MEK467" s="22"/>
      <c r="MEL467" s="22"/>
      <c r="MEM467" s="22"/>
      <c r="MEN467" s="22"/>
      <c r="MEO467" s="22"/>
      <c r="MEP467" s="22"/>
      <c r="MEQ467" s="22"/>
      <c r="MER467" s="22"/>
      <c r="MES467" s="22"/>
      <c r="MET467" s="22"/>
      <c r="MEU467" s="22"/>
      <c r="MEV467" s="22"/>
      <c r="MEW467" s="22"/>
      <c r="MEX467" s="22"/>
      <c r="MEY467" s="22"/>
      <c r="MEZ467" s="22"/>
      <c r="MFA467" s="22"/>
      <c r="MFB467" s="22"/>
      <c r="MFC467" s="22"/>
      <c r="MFD467" s="22"/>
      <c r="MFE467" s="22"/>
      <c r="MFF467" s="22"/>
      <c r="MFG467" s="22"/>
      <c r="MFH467" s="22"/>
      <c r="MFI467" s="22"/>
      <c r="MFJ467" s="22"/>
      <c r="MFK467" s="22"/>
      <c r="MFL467" s="22"/>
      <c r="MFM467" s="22"/>
      <c r="MFN467" s="22"/>
      <c r="MFO467" s="22"/>
      <c r="MFP467" s="22"/>
      <c r="MFQ467" s="22"/>
      <c r="MFR467" s="22"/>
      <c r="MFS467" s="22"/>
      <c r="MFT467" s="22"/>
      <c r="MFU467" s="22"/>
      <c r="MFV467" s="22"/>
      <c r="MFW467" s="22"/>
      <c r="MFX467" s="22"/>
      <c r="MFY467" s="22"/>
      <c r="MFZ467" s="22"/>
      <c r="MGA467" s="22"/>
      <c r="MGB467" s="22"/>
      <c r="MGC467" s="22"/>
      <c r="MGD467" s="22"/>
      <c r="MGE467" s="22"/>
      <c r="MGF467" s="22"/>
      <c r="MGG467" s="22"/>
      <c r="MGH467" s="22"/>
      <c r="MGI467" s="22"/>
      <c r="MGJ467" s="22"/>
      <c r="MGK467" s="22"/>
      <c r="MGL467" s="22"/>
      <c r="MGM467" s="22"/>
      <c r="MGN467" s="22"/>
      <c r="MGO467" s="22"/>
      <c r="MGP467" s="22"/>
      <c r="MGQ467" s="22"/>
      <c r="MGR467" s="22"/>
      <c r="MGS467" s="22"/>
      <c r="MGT467" s="22"/>
      <c r="MGU467" s="22"/>
      <c r="MGV467" s="22"/>
      <c r="MGW467" s="22"/>
      <c r="MGX467" s="22"/>
      <c r="MGY467" s="22"/>
      <c r="MGZ467" s="22"/>
      <c r="MHA467" s="22"/>
      <c r="MHB467" s="22"/>
      <c r="MHC467" s="22"/>
      <c r="MHD467" s="22"/>
      <c r="MHE467" s="22"/>
      <c r="MHF467" s="22"/>
      <c r="MHG467" s="22"/>
      <c r="MHH467" s="22"/>
      <c r="MHI467" s="22"/>
      <c r="MHJ467" s="22"/>
      <c r="MHK467" s="22"/>
      <c r="MHL467" s="22"/>
      <c r="MHM467" s="22"/>
      <c r="MHN467" s="22"/>
      <c r="MHO467" s="22"/>
      <c r="MHP467" s="22"/>
      <c r="MHQ467" s="22"/>
      <c r="MHR467" s="22"/>
      <c r="MHS467" s="22"/>
      <c r="MHT467" s="22"/>
      <c r="MHU467" s="22"/>
      <c r="MHV467" s="22"/>
      <c r="MHW467" s="22"/>
      <c r="MHX467" s="22"/>
      <c r="MHY467" s="22"/>
      <c r="MHZ467" s="22"/>
      <c r="MIA467" s="22"/>
      <c r="MIB467" s="22"/>
      <c r="MIC467" s="22"/>
      <c r="MID467" s="22"/>
      <c r="MIE467" s="22"/>
      <c r="MIF467" s="22"/>
      <c r="MIG467" s="22"/>
      <c r="MIH467" s="22"/>
      <c r="MII467" s="22"/>
      <c r="MIJ467" s="22"/>
      <c r="MIK467" s="22"/>
      <c r="MIL467" s="22"/>
      <c r="MIM467" s="22"/>
      <c r="MIN467" s="22"/>
      <c r="MIO467" s="22"/>
      <c r="MIP467" s="22"/>
      <c r="MIQ467" s="22"/>
      <c r="MIR467" s="22"/>
      <c r="MIS467" s="22"/>
      <c r="MIT467" s="22"/>
      <c r="MIU467" s="22"/>
      <c r="MIV467" s="22"/>
      <c r="MIW467" s="22"/>
      <c r="MIX467" s="22"/>
      <c r="MIY467" s="22"/>
      <c r="MIZ467" s="22"/>
      <c r="MJA467" s="22"/>
      <c r="MJB467" s="22"/>
      <c r="MJC467" s="22"/>
      <c r="MJD467" s="22"/>
      <c r="MJE467" s="22"/>
      <c r="MJF467" s="22"/>
      <c r="MJG467" s="22"/>
      <c r="MJH467" s="22"/>
      <c r="MJI467" s="22"/>
      <c r="MJJ467" s="22"/>
      <c r="MJK467" s="22"/>
      <c r="MJL467" s="22"/>
      <c r="MJM467" s="22"/>
      <c r="MJN467" s="22"/>
      <c r="MJO467" s="22"/>
      <c r="MJP467" s="22"/>
      <c r="MJQ467" s="22"/>
      <c r="MJR467" s="22"/>
      <c r="MJS467" s="22"/>
      <c r="MJT467" s="22"/>
      <c r="MJU467" s="22"/>
      <c r="MJV467" s="22"/>
      <c r="MJW467" s="22"/>
      <c r="MJX467" s="22"/>
      <c r="MJY467" s="22"/>
      <c r="MJZ467" s="22"/>
      <c r="MKA467" s="22"/>
      <c r="MKB467" s="22"/>
      <c r="MKC467" s="22"/>
      <c r="MKD467" s="22"/>
      <c r="MKE467" s="22"/>
      <c r="MKF467" s="22"/>
      <c r="MKG467" s="22"/>
      <c r="MKH467" s="22"/>
      <c r="MKI467" s="22"/>
      <c r="MKJ467" s="22"/>
      <c r="MKK467" s="22"/>
      <c r="MKL467" s="22"/>
      <c r="MKM467" s="22"/>
      <c r="MKN467" s="22"/>
      <c r="MKO467" s="22"/>
      <c r="MKP467" s="22"/>
      <c r="MKQ467" s="22"/>
      <c r="MKR467" s="22"/>
      <c r="MKS467" s="22"/>
      <c r="MKT467" s="22"/>
      <c r="MKU467" s="22"/>
      <c r="MKV467" s="22"/>
      <c r="MKW467" s="22"/>
      <c r="MKX467" s="22"/>
      <c r="MKY467" s="22"/>
      <c r="MKZ467" s="22"/>
      <c r="MLA467" s="22"/>
      <c r="MLB467" s="22"/>
      <c r="MLC467" s="22"/>
      <c r="MLD467" s="22"/>
      <c r="MLE467" s="22"/>
      <c r="MLF467" s="22"/>
      <c r="MLG467" s="22"/>
      <c r="MLH467" s="22"/>
      <c r="MLI467" s="22"/>
      <c r="MLJ467" s="22"/>
      <c r="MLK467" s="22"/>
      <c r="MLL467" s="22"/>
      <c r="MLM467" s="22"/>
      <c r="MLN467" s="22"/>
      <c r="MLO467" s="22"/>
      <c r="MLP467" s="22"/>
      <c r="MLQ467" s="22"/>
      <c r="MLR467" s="22"/>
      <c r="MLS467" s="22"/>
      <c r="MLT467" s="22"/>
      <c r="MLU467" s="22"/>
      <c r="MLV467" s="22"/>
      <c r="MLW467" s="22"/>
      <c r="MLX467" s="22"/>
      <c r="MLY467" s="22"/>
      <c r="MLZ467" s="22"/>
      <c r="MMA467" s="22"/>
      <c r="MMB467" s="22"/>
      <c r="MMC467" s="22"/>
      <c r="MMD467" s="22"/>
      <c r="MME467" s="22"/>
      <c r="MMF467" s="22"/>
      <c r="MMG467" s="22"/>
      <c r="MMH467" s="22"/>
      <c r="MMI467" s="22"/>
      <c r="MMJ467" s="22"/>
      <c r="MMK467" s="22"/>
      <c r="MML467" s="22"/>
      <c r="MMM467" s="22"/>
      <c r="MMN467" s="22"/>
      <c r="MMO467" s="22"/>
      <c r="MMP467" s="22"/>
      <c r="MMQ467" s="22"/>
      <c r="MMR467" s="22"/>
      <c r="MMS467" s="22"/>
      <c r="MMT467" s="22"/>
      <c r="MMU467" s="22"/>
      <c r="MMV467" s="22"/>
      <c r="MMW467" s="22"/>
      <c r="MMX467" s="22"/>
      <c r="MMY467" s="22"/>
      <c r="MMZ467" s="22"/>
      <c r="MNA467" s="22"/>
      <c r="MNB467" s="22"/>
      <c r="MNC467" s="22"/>
      <c r="MND467" s="22"/>
      <c r="MNE467" s="22"/>
      <c r="MNF467" s="22"/>
      <c r="MNG467" s="22"/>
      <c r="MNH467" s="22"/>
      <c r="MNI467" s="22"/>
      <c r="MNJ467" s="22"/>
      <c r="MNK467" s="22"/>
      <c r="MNL467" s="22"/>
      <c r="MNM467" s="22"/>
      <c r="MNN467" s="22"/>
      <c r="MNO467" s="22"/>
      <c r="MNP467" s="22"/>
      <c r="MNQ467" s="22"/>
      <c r="MNR467" s="22"/>
      <c r="MNS467" s="22"/>
      <c r="MNT467" s="22"/>
      <c r="MNU467" s="22"/>
      <c r="MNV467" s="22"/>
      <c r="MNW467" s="22"/>
      <c r="MNX467" s="22"/>
      <c r="MNY467" s="22"/>
      <c r="MNZ467" s="22"/>
      <c r="MOA467" s="22"/>
      <c r="MOB467" s="22"/>
      <c r="MOC467" s="22"/>
      <c r="MOD467" s="22"/>
      <c r="MOE467" s="22"/>
      <c r="MOF467" s="22"/>
      <c r="MOG467" s="22"/>
      <c r="MOH467" s="22"/>
      <c r="MOI467" s="22"/>
      <c r="MOJ467" s="22"/>
      <c r="MOK467" s="22"/>
      <c r="MOL467" s="22"/>
      <c r="MOM467" s="22"/>
      <c r="MON467" s="22"/>
      <c r="MOO467" s="22"/>
      <c r="MOP467" s="22"/>
      <c r="MOQ467" s="22"/>
      <c r="MOR467" s="22"/>
      <c r="MOS467" s="22"/>
      <c r="MOT467" s="22"/>
      <c r="MOU467" s="22"/>
      <c r="MOV467" s="22"/>
      <c r="MOW467" s="22"/>
      <c r="MOX467" s="22"/>
      <c r="MOY467" s="22"/>
      <c r="MOZ467" s="22"/>
      <c r="MPA467" s="22"/>
      <c r="MPB467" s="22"/>
      <c r="MPC467" s="22"/>
      <c r="MPD467" s="22"/>
      <c r="MPE467" s="22"/>
      <c r="MPF467" s="22"/>
      <c r="MPG467" s="22"/>
      <c r="MPH467" s="22"/>
      <c r="MPI467" s="22"/>
      <c r="MPJ467" s="22"/>
      <c r="MPK467" s="22"/>
      <c r="MPL467" s="22"/>
      <c r="MPM467" s="22"/>
      <c r="MPN467" s="22"/>
      <c r="MPO467" s="22"/>
      <c r="MPP467" s="22"/>
      <c r="MPQ467" s="22"/>
      <c r="MPR467" s="22"/>
      <c r="MPS467" s="22"/>
      <c r="MPT467" s="22"/>
      <c r="MPU467" s="22"/>
      <c r="MPV467" s="22"/>
      <c r="MPW467" s="22"/>
      <c r="MPX467" s="22"/>
      <c r="MPY467" s="22"/>
      <c r="MPZ467" s="22"/>
      <c r="MQA467" s="22"/>
      <c r="MQB467" s="22"/>
      <c r="MQC467" s="22"/>
      <c r="MQD467" s="22"/>
      <c r="MQE467" s="22"/>
      <c r="MQF467" s="22"/>
      <c r="MQG467" s="22"/>
      <c r="MQH467" s="22"/>
      <c r="MQI467" s="22"/>
      <c r="MQJ467" s="22"/>
      <c r="MQK467" s="22"/>
      <c r="MQL467" s="22"/>
      <c r="MQM467" s="22"/>
      <c r="MQN467" s="22"/>
      <c r="MQO467" s="22"/>
      <c r="MQP467" s="22"/>
      <c r="MQQ467" s="22"/>
      <c r="MQR467" s="22"/>
      <c r="MQS467" s="22"/>
      <c r="MQT467" s="22"/>
      <c r="MQU467" s="22"/>
      <c r="MQV467" s="22"/>
      <c r="MQW467" s="22"/>
      <c r="MQX467" s="22"/>
      <c r="MQY467" s="22"/>
      <c r="MQZ467" s="22"/>
      <c r="MRA467" s="22"/>
      <c r="MRB467" s="22"/>
      <c r="MRC467" s="22"/>
      <c r="MRD467" s="22"/>
      <c r="MRE467" s="22"/>
      <c r="MRF467" s="22"/>
      <c r="MRG467" s="22"/>
      <c r="MRH467" s="22"/>
      <c r="MRI467" s="22"/>
      <c r="MRJ467" s="22"/>
      <c r="MRK467" s="22"/>
      <c r="MRL467" s="22"/>
      <c r="MRM467" s="22"/>
      <c r="MRN467" s="22"/>
      <c r="MRO467" s="22"/>
      <c r="MRP467" s="22"/>
      <c r="MRQ467" s="22"/>
      <c r="MRR467" s="22"/>
      <c r="MRS467" s="22"/>
      <c r="MRT467" s="22"/>
      <c r="MRU467" s="22"/>
      <c r="MRV467" s="22"/>
      <c r="MRW467" s="22"/>
      <c r="MRX467" s="22"/>
      <c r="MRY467" s="22"/>
      <c r="MRZ467" s="22"/>
      <c r="MSA467" s="22"/>
      <c r="MSB467" s="22"/>
      <c r="MSC467" s="22"/>
      <c r="MSD467" s="22"/>
      <c r="MSE467" s="22"/>
      <c r="MSF467" s="22"/>
      <c r="MSG467" s="22"/>
      <c r="MSH467" s="22"/>
      <c r="MSI467" s="22"/>
      <c r="MSJ467" s="22"/>
      <c r="MSK467" s="22"/>
      <c r="MSL467" s="22"/>
      <c r="MSM467" s="22"/>
      <c r="MSN467" s="22"/>
      <c r="MSO467" s="22"/>
      <c r="MSP467" s="22"/>
      <c r="MSQ467" s="22"/>
      <c r="MSR467" s="22"/>
      <c r="MSS467" s="22"/>
      <c r="MST467" s="22"/>
      <c r="MSU467" s="22"/>
      <c r="MSV467" s="22"/>
      <c r="MSW467" s="22"/>
      <c r="MSX467" s="22"/>
      <c r="MSY467" s="22"/>
      <c r="MSZ467" s="22"/>
      <c r="MTA467" s="22"/>
      <c r="MTB467" s="22"/>
      <c r="MTC467" s="22"/>
      <c r="MTD467" s="22"/>
      <c r="MTE467" s="22"/>
      <c r="MTF467" s="22"/>
      <c r="MTG467" s="22"/>
      <c r="MTH467" s="22"/>
      <c r="MTI467" s="22"/>
      <c r="MTJ467" s="22"/>
      <c r="MTK467" s="22"/>
      <c r="MTL467" s="22"/>
      <c r="MTM467" s="22"/>
      <c r="MTN467" s="22"/>
      <c r="MTO467" s="22"/>
      <c r="MTP467" s="22"/>
      <c r="MTQ467" s="22"/>
      <c r="MTR467" s="22"/>
      <c r="MTS467" s="22"/>
      <c r="MTT467" s="22"/>
      <c r="MTU467" s="22"/>
      <c r="MTV467" s="22"/>
      <c r="MTW467" s="22"/>
      <c r="MTX467" s="22"/>
      <c r="MTY467" s="22"/>
      <c r="MTZ467" s="22"/>
      <c r="MUA467" s="22"/>
      <c r="MUB467" s="22"/>
      <c r="MUC467" s="22"/>
      <c r="MUD467" s="22"/>
      <c r="MUE467" s="22"/>
      <c r="MUF467" s="22"/>
      <c r="MUG467" s="22"/>
      <c r="MUH467" s="22"/>
      <c r="MUI467" s="22"/>
      <c r="MUJ467" s="22"/>
      <c r="MUK467" s="22"/>
      <c r="MUL467" s="22"/>
      <c r="MUM467" s="22"/>
      <c r="MUN467" s="22"/>
      <c r="MUO467" s="22"/>
      <c r="MUP467" s="22"/>
      <c r="MUQ467" s="22"/>
      <c r="MUR467" s="22"/>
      <c r="MUS467" s="22"/>
      <c r="MUT467" s="22"/>
      <c r="MUU467" s="22"/>
      <c r="MUV467" s="22"/>
      <c r="MUW467" s="22"/>
      <c r="MUX467" s="22"/>
      <c r="MUY467" s="22"/>
      <c r="MUZ467" s="22"/>
      <c r="MVA467" s="22"/>
      <c r="MVB467" s="22"/>
      <c r="MVC467" s="22"/>
      <c r="MVD467" s="22"/>
      <c r="MVE467" s="22"/>
      <c r="MVF467" s="22"/>
      <c r="MVG467" s="22"/>
      <c r="MVH467" s="22"/>
      <c r="MVI467" s="22"/>
      <c r="MVJ467" s="22"/>
      <c r="MVK467" s="22"/>
      <c r="MVL467" s="22"/>
      <c r="MVM467" s="22"/>
      <c r="MVN467" s="22"/>
      <c r="MVO467" s="22"/>
      <c r="MVP467" s="22"/>
      <c r="MVQ467" s="22"/>
      <c r="MVR467" s="22"/>
      <c r="MVS467" s="22"/>
      <c r="MVT467" s="22"/>
      <c r="MVU467" s="22"/>
      <c r="MVV467" s="22"/>
      <c r="MVW467" s="22"/>
      <c r="MVX467" s="22"/>
      <c r="MVY467" s="22"/>
      <c r="MVZ467" s="22"/>
      <c r="MWA467" s="22"/>
      <c r="MWB467" s="22"/>
      <c r="MWC467" s="22"/>
      <c r="MWD467" s="22"/>
      <c r="MWE467" s="22"/>
      <c r="MWF467" s="22"/>
      <c r="MWG467" s="22"/>
      <c r="MWH467" s="22"/>
      <c r="MWI467" s="22"/>
      <c r="MWJ467" s="22"/>
      <c r="MWK467" s="22"/>
      <c r="MWL467" s="22"/>
      <c r="MWM467" s="22"/>
      <c r="MWN467" s="22"/>
      <c r="MWO467" s="22"/>
      <c r="MWP467" s="22"/>
      <c r="MWQ467" s="22"/>
      <c r="MWR467" s="22"/>
      <c r="MWS467" s="22"/>
      <c r="MWT467" s="22"/>
      <c r="MWU467" s="22"/>
      <c r="MWV467" s="22"/>
      <c r="MWW467" s="22"/>
      <c r="MWX467" s="22"/>
      <c r="MWY467" s="22"/>
      <c r="MWZ467" s="22"/>
      <c r="MXA467" s="22"/>
      <c r="MXB467" s="22"/>
      <c r="MXC467" s="22"/>
      <c r="MXD467" s="22"/>
      <c r="MXE467" s="22"/>
      <c r="MXF467" s="22"/>
      <c r="MXG467" s="22"/>
      <c r="MXH467" s="22"/>
      <c r="MXI467" s="22"/>
      <c r="MXJ467" s="22"/>
      <c r="MXK467" s="22"/>
      <c r="MXL467" s="22"/>
      <c r="MXM467" s="22"/>
      <c r="MXN467" s="22"/>
      <c r="MXO467" s="22"/>
      <c r="MXP467" s="22"/>
      <c r="MXQ467" s="22"/>
      <c r="MXR467" s="22"/>
      <c r="MXS467" s="22"/>
      <c r="MXT467" s="22"/>
      <c r="MXU467" s="22"/>
      <c r="MXV467" s="22"/>
      <c r="MXW467" s="22"/>
      <c r="MXX467" s="22"/>
      <c r="MXY467" s="22"/>
      <c r="MXZ467" s="22"/>
      <c r="MYA467" s="22"/>
      <c r="MYB467" s="22"/>
      <c r="MYC467" s="22"/>
      <c r="MYD467" s="22"/>
      <c r="MYE467" s="22"/>
      <c r="MYF467" s="22"/>
      <c r="MYG467" s="22"/>
      <c r="MYH467" s="22"/>
      <c r="MYI467" s="22"/>
      <c r="MYJ467" s="22"/>
      <c r="MYK467" s="22"/>
      <c r="MYL467" s="22"/>
      <c r="MYM467" s="22"/>
      <c r="MYN467" s="22"/>
      <c r="MYO467" s="22"/>
      <c r="MYP467" s="22"/>
      <c r="MYQ467" s="22"/>
      <c r="MYR467" s="22"/>
      <c r="MYS467" s="22"/>
      <c r="MYT467" s="22"/>
      <c r="MYU467" s="22"/>
      <c r="MYV467" s="22"/>
      <c r="MYW467" s="22"/>
      <c r="MYX467" s="22"/>
      <c r="MYY467" s="22"/>
      <c r="MYZ467" s="22"/>
      <c r="MZA467" s="22"/>
      <c r="MZB467" s="22"/>
      <c r="MZC467" s="22"/>
      <c r="MZD467" s="22"/>
      <c r="MZE467" s="22"/>
      <c r="MZF467" s="22"/>
      <c r="MZG467" s="22"/>
      <c r="MZH467" s="22"/>
      <c r="MZI467" s="22"/>
      <c r="MZJ467" s="22"/>
      <c r="MZK467" s="22"/>
      <c r="MZL467" s="22"/>
      <c r="MZM467" s="22"/>
      <c r="MZN467" s="22"/>
      <c r="MZO467" s="22"/>
      <c r="MZP467" s="22"/>
      <c r="MZQ467" s="22"/>
      <c r="MZR467" s="22"/>
      <c r="MZS467" s="22"/>
      <c r="MZT467" s="22"/>
      <c r="MZU467" s="22"/>
      <c r="MZV467" s="22"/>
      <c r="MZW467" s="22"/>
      <c r="MZX467" s="22"/>
      <c r="MZY467" s="22"/>
      <c r="MZZ467" s="22"/>
      <c r="NAA467" s="22"/>
      <c r="NAB467" s="22"/>
      <c r="NAC467" s="22"/>
      <c r="NAD467" s="22"/>
      <c r="NAE467" s="22"/>
      <c r="NAF467" s="22"/>
      <c r="NAG467" s="22"/>
      <c r="NAH467" s="22"/>
      <c r="NAI467" s="22"/>
      <c r="NAJ467" s="22"/>
      <c r="NAK467" s="22"/>
      <c r="NAL467" s="22"/>
      <c r="NAM467" s="22"/>
      <c r="NAN467" s="22"/>
      <c r="NAO467" s="22"/>
      <c r="NAP467" s="22"/>
      <c r="NAQ467" s="22"/>
      <c r="NAR467" s="22"/>
      <c r="NAS467" s="22"/>
      <c r="NAT467" s="22"/>
      <c r="NAU467" s="22"/>
      <c r="NAV467" s="22"/>
      <c r="NAW467" s="22"/>
      <c r="NAX467" s="22"/>
      <c r="NAY467" s="22"/>
      <c r="NAZ467" s="22"/>
      <c r="NBA467" s="22"/>
      <c r="NBB467" s="22"/>
      <c r="NBC467" s="22"/>
      <c r="NBD467" s="22"/>
      <c r="NBE467" s="22"/>
      <c r="NBF467" s="22"/>
      <c r="NBG467" s="22"/>
      <c r="NBH467" s="22"/>
      <c r="NBI467" s="22"/>
      <c r="NBJ467" s="22"/>
      <c r="NBK467" s="22"/>
      <c r="NBL467" s="22"/>
      <c r="NBM467" s="22"/>
      <c r="NBN467" s="22"/>
      <c r="NBO467" s="22"/>
      <c r="NBP467" s="22"/>
      <c r="NBQ467" s="22"/>
      <c r="NBR467" s="22"/>
      <c r="NBS467" s="22"/>
      <c r="NBT467" s="22"/>
      <c r="NBU467" s="22"/>
      <c r="NBV467" s="22"/>
      <c r="NBW467" s="22"/>
      <c r="NBX467" s="22"/>
      <c r="NBY467" s="22"/>
      <c r="NBZ467" s="22"/>
      <c r="NCA467" s="22"/>
      <c r="NCB467" s="22"/>
      <c r="NCC467" s="22"/>
      <c r="NCD467" s="22"/>
      <c r="NCE467" s="22"/>
      <c r="NCF467" s="22"/>
      <c r="NCG467" s="22"/>
      <c r="NCH467" s="22"/>
      <c r="NCI467" s="22"/>
      <c r="NCJ467" s="22"/>
      <c r="NCK467" s="22"/>
      <c r="NCL467" s="22"/>
      <c r="NCM467" s="22"/>
      <c r="NCN467" s="22"/>
      <c r="NCO467" s="22"/>
      <c r="NCP467" s="22"/>
      <c r="NCQ467" s="22"/>
      <c r="NCR467" s="22"/>
      <c r="NCS467" s="22"/>
      <c r="NCT467" s="22"/>
      <c r="NCU467" s="22"/>
      <c r="NCV467" s="22"/>
      <c r="NCW467" s="22"/>
      <c r="NCX467" s="22"/>
      <c r="NCY467" s="22"/>
      <c r="NCZ467" s="22"/>
      <c r="NDA467" s="22"/>
      <c r="NDB467" s="22"/>
      <c r="NDC467" s="22"/>
      <c r="NDD467" s="22"/>
      <c r="NDE467" s="22"/>
      <c r="NDF467" s="22"/>
      <c r="NDG467" s="22"/>
      <c r="NDH467" s="22"/>
      <c r="NDI467" s="22"/>
      <c r="NDJ467" s="22"/>
      <c r="NDK467" s="22"/>
      <c r="NDL467" s="22"/>
      <c r="NDM467" s="22"/>
      <c r="NDN467" s="22"/>
      <c r="NDO467" s="22"/>
      <c r="NDP467" s="22"/>
      <c r="NDQ467" s="22"/>
      <c r="NDR467" s="22"/>
      <c r="NDS467" s="22"/>
      <c r="NDT467" s="22"/>
      <c r="NDU467" s="22"/>
      <c r="NDV467" s="22"/>
      <c r="NDW467" s="22"/>
      <c r="NDX467" s="22"/>
      <c r="NDY467" s="22"/>
      <c r="NDZ467" s="22"/>
      <c r="NEA467" s="22"/>
      <c r="NEB467" s="22"/>
      <c r="NEC467" s="22"/>
      <c r="NED467" s="22"/>
      <c r="NEE467" s="22"/>
      <c r="NEF467" s="22"/>
      <c r="NEG467" s="22"/>
      <c r="NEH467" s="22"/>
      <c r="NEI467" s="22"/>
      <c r="NEJ467" s="22"/>
      <c r="NEK467" s="22"/>
      <c r="NEL467" s="22"/>
      <c r="NEM467" s="22"/>
      <c r="NEN467" s="22"/>
      <c r="NEO467" s="22"/>
      <c r="NEP467" s="22"/>
      <c r="NEQ467" s="22"/>
      <c r="NER467" s="22"/>
      <c r="NES467" s="22"/>
      <c r="NET467" s="22"/>
      <c r="NEU467" s="22"/>
      <c r="NEV467" s="22"/>
      <c r="NEW467" s="22"/>
      <c r="NEX467" s="22"/>
      <c r="NEY467" s="22"/>
      <c r="NEZ467" s="22"/>
      <c r="NFA467" s="22"/>
      <c r="NFB467" s="22"/>
      <c r="NFC467" s="22"/>
      <c r="NFD467" s="22"/>
      <c r="NFE467" s="22"/>
      <c r="NFF467" s="22"/>
      <c r="NFG467" s="22"/>
      <c r="NFH467" s="22"/>
      <c r="NFI467" s="22"/>
      <c r="NFJ467" s="22"/>
      <c r="NFK467" s="22"/>
      <c r="NFL467" s="22"/>
      <c r="NFM467" s="22"/>
      <c r="NFN467" s="22"/>
      <c r="NFO467" s="22"/>
      <c r="NFP467" s="22"/>
      <c r="NFQ467" s="22"/>
      <c r="NFR467" s="22"/>
      <c r="NFS467" s="22"/>
      <c r="NFT467" s="22"/>
      <c r="NFU467" s="22"/>
      <c r="NFV467" s="22"/>
      <c r="NFW467" s="22"/>
      <c r="NFX467" s="22"/>
      <c r="NFY467" s="22"/>
      <c r="NFZ467" s="22"/>
      <c r="NGA467" s="22"/>
      <c r="NGB467" s="22"/>
      <c r="NGC467" s="22"/>
      <c r="NGD467" s="22"/>
      <c r="NGE467" s="22"/>
      <c r="NGF467" s="22"/>
      <c r="NGG467" s="22"/>
      <c r="NGH467" s="22"/>
      <c r="NGI467" s="22"/>
      <c r="NGJ467" s="22"/>
      <c r="NGK467" s="22"/>
      <c r="NGL467" s="22"/>
      <c r="NGM467" s="22"/>
      <c r="NGN467" s="22"/>
      <c r="NGO467" s="22"/>
      <c r="NGP467" s="22"/>
      <c r="NGQ467" s="22"/>
      <c r="NGR467" s="22"/>
      <c r="NGS467" s="22"/>
      <c r="NGT467" s="22"/>
      <c r="NGU467" s="22"/>
      <c r="NGV467" s="22"/>
      <c r="NGW467" s="22"/>
      <c r="NGX467" s="22"/>
      <c r="NGY467" s="22"/>
      <c r="NGZ467" s="22"/>
      <c r="NHA467" s="22"/>
      <c r="NHB467" s="22"/>
      <c r="NHC467" s="22"/>
      <c r="NHD467" s="22"/>
      <c r="NHE467" s="22"/>
      <c r="NHF467" s="22"/>
      <c r="NHG467" s="22"/>
      <c r="NHH467" s="22"/>
      <c r="NHI467" s="22"/>
      <c r="NHJ467" s="22"/>
      <c r="NHK467" s="22"/>
      <c r="NHL467" s="22"/>
      <c r="NHM467" s="22"/>
      <c r="NHN467" s="22"/>
      <c r="NHO467" s="22"/>
      <c r="NHP467" s="22"/>
      <c r="NHQ467" s="22"/>
      <c r="NHR467" s="22"/>
      <c r="NHS467" s="22"/>
      <c r="NHT467" s="22"/>
      <c r="NHU467" s="22"/>
      <c r="NHV467" s="22"/>
      <c r="NHW467" s="22"/>
      <c r="NHX467" s="22"/>
      <c r="NHY467" s="22"/>
      <c r="NHZ467" s="22"/>
      <c r="NIA467" s="22"/>
      <c r="NIB467" s="22"/>
      <c r="NIC467" s="22"/>
      <c r="NID467" s="22"/>
      <c r="NIE467" s="22"/>
      <c r="NIF467" s="22"/>
      <c r="NIG467" s="22"/>
      <c r="NIH467" s="22"/>
      <c r="NII467" s="22"/>
      <c r="NIJ467" s="22"/>
      <c r="NIK467" s="22"/>
      <c r="NIL467" s="22"/>
      <c r="NIM467" s="22"/>
      <c r="NIN467" s="22"/>
      <c r="NIO467" s="22"/>
      <c r="NIP467" s="22"/>
      <c r="NIQ467" s="22"/>
      <c r="NIR467" s="22"/>
      <c r="NIS467" s="22"/>
      <c r="NIT467" s="22"/>
      <c r="NIU467" s="22"/>
      <c r="NIV467" s="22"/>
      <c r="NIW467" s="22"/>
      <c r="NIX467" s="22"/>
      <c r="NIY467" s="22"/>
      <c r="NIZ467" s="22"/>
      <c r="NJA467" s="22"/>
      <c r="NJB467" s="22"/>
      <c r="NJC467" s="22"/>
      <c r="NJD467" s="22"/>
      <c r="NJE467" s="22"/>
      <c r="NJF467" s="22"/>
      <c r="NJG467" s="22"/>
      <c r="NJH467" s="22"/>
      <c r="NJI467" s="22"/>
      <c r="NJJ467" s="22"/>
      <c r="NJK467" s="22"/>
      <c r="NJL467" s="22"/>
      <c r="NJM467" s="22"/>
      <c r="NJN467" s="22"/>
      <c r="NJO467" s="22"/>
      <c r="NJP467" s="22"/>
      <c r="NJQ467" s="22"/>
      <c r="NJR467" s="22"/>
      <c r="NJS467" s="22"/>
      <c r="NJT467" s="22"/>
      <c r="NJU467" s="22"/>
      <c r="NJV467" s="22"/>
      <c r="NJW467" s="22"/>
      <c r="NJX467" s="22"/>
      <c r="NJY467" s="22"/>
      <c r="NJZ467" s="22"/>
      <c r="NKA467" s="22"/>
      <c r="NKB467" s="22"/>
      <c r="NKC467" s="22"/>
      <c r="NKD467" s="22"/>
      <c r="NKE467" s="22"/>
      <c r="NKF467" s="22"/>
      <c r="NKG467" s="22"/>
      <c r="NKH467" s="22"/>
      <c r="NKI467" s="22"/>
      <c r="NKJ467" s="22"/>
      <c r="NKK467" s="22"/>
      <c r="NKL467" s="22"/>
      <c r="NKM467" s="22"/>
      <c r="NKN467" s="22"/>
      <c r="NKO467" s="22"/>
      <c r="NKP467" s="22"/>
      <c r="NKQ467" s="22"/>
      <c r="NKR467" s="22"/>
      <c r="NKS467" s="22"/>
      <c r="NKT467" s="22"/>
      <c r="NKU467" s="22"/>
      <c r="NKV467" s="22"/>
      <c r="NKW467" s="22"/>
      <c r="NKX467" s="22"/>
      <c r="NKY467" s="22"/>
      <c r="NKZ467" s="22"/>
      <c r="NLA467" s="22"/>
      <c r="NLB467" s="22"/>
      <c r="NLC467" s="22"/>
      <c r="NLD467" s="22"/>
      <c r="NLE467" s="22"/>
      <c r="NLF467" s="22"/>
      <c r="NLG467" s="22"/>
      <c r="NLH467" s="22"/>
      <c r="NLI467" s="22"/>
      <c r="NLJ467" s="22"/>
      <c r="NLK467" s="22"/>
      <c r="NLL467" s="22"/>
      <c r="NLM467" s="22"/>
      <c r="NLN467" s="22"/>
      <c r="NLO467" s="22"/>
      <c r="NLP467" s="22"/>
      <c r="NLQ467" s="22"/>
      <c r="NLR467" s="22"/>
      <c r="NLS467" s="22"/>
      <c r="NLT467" s="22"/>
      <c r="NLU467" s="22"/>
      <c r="NLV467" s="22"/>
      <c r="NLW467" s="22"/>
      <c r="NLX467" s="22"/>
      <c r="NLY467" s="22"/>
      <c r="NLZ467" s="22"/>
      <c r="NMA467" s="22"/>
      <c r="NMB467" s="22"/>
      <c r="NMC467" s="22"/>
      <c r="NMD467" s="22"/>
      <c r="NME467" s="22"/>
      <c r="NMF467" s="22"/>
      <c r="NMG467" s="22"/>
      <c r="NMH467" s="22"/>
      <c r="NMI467" s="22"/>
      <c r="NMJ467" s="22"/>
      <c r="NMK467" s="22"/>
      <c r="NML467" s="22"/>
      <c r="NMM467" s="22"/>
      <c r="NMN467" s="22"/>
      <c r="NMO467" s="22"/>
      <c r="NMP467" s="22"/>
      <c r="NMQ467" s="22"/>
      <c r="NMR467" s="22"/>
      <c r="NMS467" s="22"/>
      <c r="NMT467" s="22"/>
      <c r="NMU467" s="22"/>
      <c r="NMV467" s="22"/>
      <c r="NMW467" s="22"/>
      <c r="NMX467" s="22"/>
      <c r="NMY467" s="22"/>
      <c r="NMZ467" s="22"/>
      <c r="NNA467" s="22"/>
      <c r="NNB467" s="22"/>
      <c r="NNC467" s="22"/>
      <c r="NND467" s="22"/>
      <c r="NNE467" s="22"/>
      <c r="NNF467" s="22"/>
      <c r="NNG467" s="22"/>
      <c r="NNH467" s="22"/>
      <c r="NNI467" s="22"/>
      <c r="NNJ467" s="22"/>
      <c r="NNK467" s="22"/>
      <c r="NNL467" s="22"/>
      <c r="NNM467" s="22"/>
      <c r="NNN467" s="22"/>
      <c r="NNO467" s="22"/>
      <c r="NNP467" s="22"/>
      <c r="NNQ467" s="22"/>
      <c r="NNR467" s="22"/>
      <c r="NNS467" s="22"/>
      <c r="NNT467" s="22"/>
      <c r="NNU467" s="22"/>
      <c r="NNV467" s="22"/>
      <c r="NNW467" s="22"/>
      <c r="NNX467" s="22"/>
      <c r="NNY467" s="22"/>
      <c r="NNZ467" s="22"/>
      <c r="NOA467" s="22"/>
      <c r="NOB467" s="22"/>
      <c r="NOC467" s="22"/>
      <c r="NOD467" s="22"/>
      <c r="NOE467" s="22"/>
      <c r="NOF467" s="22"/>
      <c r="NOG467" s="22"/>
      <c r="NOH467" s="22"/>
      <c r="NOI467" s="22"/>
      <c r="NOJ467" s="22"/>
      <c r="NOK467" s="22"/>
      <c r="NOL467" s="22"/>
      <c r="NOM467" s="22"/>
      <c r="NON467" s="22"/>
      <c r="NOO467" s="22"/>
      <c r="NOP467" s="22"/>
      <c r="NOQ467" s="22"/>
      <c r="NOR467" s="22"/>
      <c r="NOS467" s="22"/>
      <c r="NOT467" s="22"/>
      <c r="NOU467" s="22"/>
      <c r="NOV467" s="22"/>
      <c r="NOW467" s="22"/>
      <c r="NOX467" s="22"/>
      <c r="NOY467" s="22"/>
      <c r="NOZ467" s="22"/>
      <c r="NPA467" s="22"/>
      <c r="NPB467" s="22"/>
      <c r="NPC467" s="22"/>
      <c r="NPD467" s="22"/>
      <c r="NPE467" s="22"/>
      <c r="NPF467" s="22"/>
      <c r="NPG467" s="22"/>
      <c r="NPH467" s="22"/>
      <c r="NPI467" s="22"/>
      <c r="NPJ467" s="22"/>
      <c r="NPK467" s="22"/>
      <c r="NPL467" s="22"/>
      <c r="NPM467" s="22"/>
      <c r="NPN467" s="22"/>
      <c r="NPO467" s="22"/>
      <c r="NPP467" s="22"/>
      <c r="NPQ467" s="22"/>
      <c r="NPR467" s="22"/>
      <c r="NPS467" s="22"/>
      <c r="NPT467" s="22"/>
      <c r="NPU467" s="22"/>
      <c r="NPV467" s="22"/>
      <c r="NPW467" s="22"/>
      <c r="NPX467" s="22"/>
      <c r="NPY467" s="22"/>
      <c r="NPZ467" s="22"/>
      <c r="NQA467" s="22"/>
      <c r="NQB467" s="22"/>
      <c r="NQC467" s="22"/>
      <c r="NQD467" s="22"/>
      <c r="NQE467" s="22"/>
      <c r="NQF467" s="22"/>
      <c r="NQG467" s="22"/>
      <c r="NQH467" s="22"/>
      <c r="NQI467" s="22"/>
      <c r="NQJ467" s="22"/>
      <c r="NQK467" s="22"/>
      <c r="NQL467" s="22"/>
      <c r="NQM467" s="22"/>
      <c r="NQN467" s="22"/>
      <c r="NQO467" s="22"/>
      <c r="NQP467" s="22"/>
      <c r="NQQ467" s="22"/>
      <c r="NQR467" s="22"/>
      <c r="NQS467" s="22"/>
      <c r="NQT467" s="22"/>
      <c r="NQU467" s="22"/>
      <c r="NQV467" s="22"/>
      <c r="NQW467" s="22"/>
      <c r="NQX467" s="22"/>
      <c r="NQY467" s="22"/>
      <c r="NQZ467" s="22"/>
      <c r="NRA467" s="22"/>
      <c r="NRB467" s="22"/>
      <c r="NRC467" s="22"/>
      <c r="NRD467" s="22"/>
      <c r="NRE467" s="22"/>
      <c r="NRF467" s="22"/>
      <c r="NRG467" s="22"/>
      <c r="NRH467" s="22"/>
      <c r="NRI467" s="22"/>
      <c r="NRJ467" s="22"/>
      <c r="NRK467" s="22"/>
      <c r="NRL467" s="22"/>
      <c r="NRM467" s="22"/>
      <c r="NRN467" s="22"/>
      <c r="NRO467" s="22"/>
      <c r="NRP467" s="22"/>
      <c r="NRQ467" s="22"/>
      <c r="NRR467" s="22"/>
      <c r="NRS467" s="22"/>
      <c r="NRT467" s="22"/>
      <c r="NRU467" s="22"/>
      <c r="NRV467" s="22"/>
      <c r="NRW467" s="22"/>
      <c r="NRX467" s="22"/>
      <c r="NRY467" s="22"/>
      <c r="NRZ467" s="22"/>
      <c r="NSA467" s="22"/>
      <c r="NSB467" s="22"/>
      <c r="NSC467" s="22"/>
      <c r="NSD467" s="22"/>
      <c r="NSE467" s="22"/>
      <c r="NSF467" s="22"/>
      <c r="NSG467" s="22"/>
      <c r="NSH467" s="22"/>
      <c r="NSI467" s="22"/>
      <c r="NSJ467" s="22"/>
      <c r="NSK467" s="22"/>
      <c r="NSL467" s="22"/>
      <c r="NSM467" s="22"/>
      <c r="NSN467" s="22"/>
      <c r="NSO467" s="22"/>
      <c r="NSP467" s="22"/>
      <c r="NSQ467" s="22"/>
      <c r="NSR467" s="22"/>
      <c r="NSS467" s="22"/>
      <c r="NST467" s="22"/>
      <c r="NSU467" s="22"/>
      <c r="NSV467" s="22"/>
      <c r="NSW467" s="22"/>
      <c r="NSX467" s="22"/>
      <c r="NSY467" s="22"/>
      <c r="NSZ467" s="22"/>
      <c r="NTA467" s="22"/>
      <c r="NTB467" s="22"/>
      <c r="NTC467" s="22"/>
      <c r="NTD467" s="22"/>
      <c r="NTE467" s="22"/>
      <c r="NTF467" s="22"/>
      <c r="NTG467" s="22"/>
      <c r="NTH467" s="22"/>
      <c r="NTI467" s="22"/>
      <c r="NTJ467" s="22"/>
      <c r="NTK467" s="22"/>
      <c r="NTL467" s="22"/>
      <c r="NTM467" s="22"/>
      <c r="NTN467" s="22"/>
      <c r="NTO467" s="22"/>
      <c r="NTP467" s="22"/>
      <c r="NTQ467" s="22"/>
      <c r="NTR467" s="22"/>
      <c r="NTS467" s="22"/>
      <c r="NTT467" s="22"/>
      <c r="NTU467" s="22"/>
      <c r="NTV467" s="22"/>
      <c r="NTW467" s="22"/>
      <c r="NTX467" s="22"/>
      <c r="NTY467" s="22"/>
      <c r="NTZ467" s="22"/>
      <c r="NUA467" s="22"/>
      <c r="NUB467" s="22"/>
      <c r="NUC467" s="22"/>
      <c r="NUD467" s="22"/>
      <c r="NUE467" s="22"/>
      <c r="NUF467" s="22"/>
      <c r="NUG467" s="22"/>
      <c r="NUH467" s="22"/>
      <c r="NUI467" s="22"/>
      <c r="NUJ467" s="22"/>
      <c r="NUK467" s="22"/>
      <c r="NUL467" s="22"/>
      <c r="NUM467" s="22"/>
      <c r="NUN467" s="22"/>
      <c r="NUO467" s="22"/>
      <c r="NUP467" s="22"/>
      <c r="NUQ467" s="22"/>
      <c r="NUR467" s="22"/>
      <c r="NUS467" s="22"/>
      <c r="NUT467" s="22"/>
      <c r="NUU467" s="22"/>
      <c r="NUV467" s="22"/>
      <c r="NUW467" s="22"/>
      <c r="NUX467" s="22"/>
      <c r="NUY467" s="22"/>
      <c r="NUZ467" s="22"/>
      <c r="NVA467" s="22"/>
      <c r="NVB467" s="22"/>
      <c r="NVC467" s="22"/>
      <c r="NVD467" s="22"/>
      <c r="NVE467" s="22"/>
      <c r="NVF467" s="22"/>
      <c r="NVG467" s="22"/>
      <c r="NVH467" s="22"/>
      <c r="NVI467" s="22"/>
      <c r="NVJ467" s="22"/>
      <c r="NVK467" s="22"/>
      <c r="NVL467" s="22"/>
      <c r="NVM467" s="22"/>
      <c r="NVN467" s="22"/>
      <c r="NVO467" s="22"/>
      <c r="NVP467" s="22"/>
      <c r="NVQ467" s="22"/>
      <c r="NVR467" s="22"/>
      <c r="NVS467" s="22"/>
      <c r="NVT467" s="22"/>
      <c r="NVU467" s="22"/>
      <c r="NVV467" s="22"/>
      <c r="NVW467" s="22"/>
      <c r="NVX467" s="22"/>
      <c r="NVY467" s="22"/>
      <c r="NVZ467" s="22"/>
      <c r="NWA467" s="22"/>
      <c r="NWB467" s="22"/>
      <c r="NWC467" s="22"/>
      <c r="NWD467" s="22"/>
      <c r="NWE467" s="22"/>
      <c r="NWF467" s="22"/>
      <c r="NWG467" s="22"/>
      <c r="NWH467" s="22"/>
      <c r="NWI467" s="22"/>
      <c r="NWJ467" s="22"/>
      <c r="NWK467" s="22"/>
      <c r="NWL467" s="22"/>
      <c r="NWM467" s="22"/>
      <c r="NWN467" s="22"/>
      <c r="NWO467" s="22"/>
      <c r="NWP467" s="22"/>
      <c r="NWQ467" s="22"/>
      <c r="NWR467" s="22"/>
      <c r="NWS467" s="22"/>
      <c r="NWT467" s="22"/>
      <c r="NWU467" s="22"/>
      <c r="NWV467" s="22"/>
      <c r="NWW467" s="22"/>
      <c r="NWX467" s="22"/>
      <c r="NWY467" s="22"/>
      <c r="NWZ467" s="22"/>
      <c r="NXA467" s="22"/>
      <c r="NXB467" s="22"/>
      <c r="NXC467" s="22"/>
      <c r="NXD467" s="22"/>
      <c r="NXE467" s="22"/>
      <c r="NXF467" s="22"/>
      <c r="NXG467" s="22"/>
      <c r="NXH467" s="22"/>
      <c r="NXI467" s="22"/>
      <c r="NXJ467" s="22"/>
      <c r="NXK467" s="22"/>
      <c r="NXL467" s="22"/>
      <c r="NXM467" s="22"/>
      <c r="NXN467" s="22"/>
      <c r="NXO467" s="22"/>
      <c r="NXP467" s="22"/>
      <c r="NXQ467" s="22"/>
      <c r="NXR467" s="22"/>
      <c r="NXS467" s="22"/>
      <c r="NXT467" s="22"/>
      <c r="NXU467" s="22"/>
      <c r="NXV467" s="22"/>
      <c r="NXW467" s="22"/>
      <c r="NXX467" s="22"/>
      <c r="NXY467" s="22"/>
      <c r="NXZ467" s="22"/>
      <c r="NYA467" s="22"/>
      <c r="NYB467" s="22"/>
      <c r="NYC467" s="22"/>
      <c r="NYD467" s="22"/>
      <c r="NYE467" s="22"/>
      <c r="NYF467" s="22"/>
      <c r="NYG467" s="22"/>
      <c r="NYH467" s="22"/>
      <c r="NYI467" s="22"/>
      <c r="NYJ467" s="22"/>
      <c r="NYK467" s="22"/>
      <c r="NYL467" s="22"/>
      <c r="NYM467" s="22"/>
      <c r="NYN467" s="22"/>
      <c r="NYO467" s="22"/>
      <c r="NYP467" s="22"/>
      <c r="NYQ467" s="22"/>
      <c r="NYR467" s="22"/>
      <c r="NYS467" s="22"/>
      <c r="NYT467" s="22"/>
      <c r="NYU467" s="22"/>
      <c r="NYV467" s="22"/>
      <c r="NYW467" s="22"/>
      <c r="NYX467" s="22"/>
      <c r="NYY467" s="22"/>
      <c r="NYZ467" s="22"/>
      <c r="NZA467" s="22"/>
      <c r="NZB467" s="22"/>
      <c r="NZC467" s="22"/>
      <c r="NZD467" s="22"/>
      <c r="NZE467" s="22"/>
      <c r="NZF467" s="22"/>
      <c r="NZG467" s="22"/>
      <c r="NZH467" s="22"/>
      <c r="NZI467" s="22"/>
      <c r="NZJ467" s="22"/>
      <c r="NZK467" s="22"/>
      <c r="NZL467" s="22"/>
      <c r="NZM467" s="22"/>
      <c r="NZN467" s="22"/>
      <c r="NZO467" s="22"/>
      <c r="NZP467" s="22"/>
      <c r="NZQ467" s="22"/>
      <c r="NZR467" s="22"/>
      <c r="NZS467" s="22"/>
      <c r="NZT467" s="22"/>
      <c r="NZU467" s="22"/>
      <c r="NZV467" s="22"/>
      <c r="NZW467" s="22"/>
      <c r="NZX467" s="22"/>
      <c r="NZY467" s="22"/>
      <c r="NZZ467" s="22"/>
      <c r="OAA467" s="22"/>
      <c r="OAB467" s="22"/>
      <c r="OAC467" s="22"/>
      <c r="OAD467" s="22"/>
      <c r="OAE467" s="22"/>
      <c r="OAF467" s="22"/>
      <c r="OAG467" s="22"/>
      <c r="OAH467" s="22"/>
      <c r="OAI467" s="22"/>
      <c r="OAJ467" s="22"/>
      <c r="OAK467" s="22"/>
      <c r="OAL467" s="22"/>
      <c r="OAM467" s="22"/>
      <c r="OAN467" s="22"/>
      <c r="OAO467" s="22"/>
      <c r="OAP467" s="22"/>
      <c r="OAQ467" s="22"/>
      <c r="OAR467" s="22"/>
      <c r="OAS467" s="22"/>
      <c r="OAT467" s="22"/>
      <c r="OAU467" s="22"/>
      <c r="OAV467" s="22"/>
      <c r="OAW467" s="22"/>
      <c r="OAX467" s="22"/>
      <c r="OAY467" s="22"/>
      <c r="OAZ467" s="22"/>
      <c r="OBA467" s="22"/>
      <c r="OBB467" s="22"/>
      <c r="OBC467" s="22"/>
      <c r="OBD467" s="22"/>
      <c r="OBE467" s="22"/>
      <c r="OBF467" s="22"/>
      <c r="OBG467" s="22"/>
      <c r="OBH467" s="22"/>
      <c r="OBI467" s="22"/>
      <c r="OBJ467" s="22"/>
      <c r="OBK467" s="22"/>
      <c r="OBL467" s="22"/>
      <c r="OBM467" s="22"/>
      <c r="OBN467" s="22"/>
      <c r="OBO467" s="22"/>
      <c r="OBP467" s="22"/>
      <c r="OBQ467" s="22"/>
      <c r="OBR467" s="22"/>
      <c r="OBS467" s="22"/>
      <c r="OBT467" s="22"/>
      <c r="OBU467" s="22"/>
      <c r="OBV467" s="22"/>
      <c r="OBW467" s="22"/>
      <c r="OBX467" s="22"/>
      <c r="OBY467" s="22"/>
      <c r="OBZ467" s="22"/>
      <c r="OCA467" s="22"/>
      <c r="OCB467" s="22"/>
      <c r="OCC467" s="22"/>
      <c r="OCD467" s="22"/>
      <c r="OCE467" s="22"/>
      <c r="OCF467" s="22"/>
      <c r="OCG467" s="22"/>
      <c r="OCH467" s="22"/>
      <c r="OCI467" s="22"/>
      <c r="OCJ467" s="22"/>
      <c r="OCK467" s="22"/>
      <c r="OCL467" s="22"/>
      <c r="OCM467" s="22"/>
      <c r="OCN467" s="22"/>
      <c r="OCO467" s="22"/>
      <c r="OCP467" s="22"/>
      <c r="OCQ467" s="22"/>
      <c r="OCR467" s="22"/>
      <c r="OCS467" s="22"/>
      <c r="OCT467" s="22"/>
      <c r="OCU467" s="22"/>
      <c r="OCV467" s="22"/>
      <c r="OCW467" s="22"/>
      <c r="OCX467" s="22"/>
      <c r="OCY467" s="22"/>
      <c r="OCZ467" s="22"/>
      <c r="ODA467" s="22"/>
      <c r="ODB467" s="22"/>
      <c r="ODC467" s="22"/>
      <c r="ODD467" s="22"/>
      <c r="ODE467" s="22"/>
      <c r="ODF467" s="22"/>
      <c r="ODG467" s="22"/>
      <c r="ODH467" s="22"/>
      <c r="ODI467" s="22"/>
      <c r="ODJ467" s="22"/>
      <c r="ODK467" s="22"/>
      <c r="ODL467" s="22"/>
      <c r="ODM467" s="22"/>
      <c r="ODN467" s="22"/>
      <c r="ODO467" s="22"/>
      <c r="ODP467" s="22"/>
      <c r="ODQ467" s="22"/>
      <c r="ODR467" s="22"/>
      <c r="ODS467" s="22"/>
      <c r="ODT467" s="22"/>
      <c r="ODU467" s="22"/>
      <c r="ODV467" s="22"/>
      <c r="ODW467" s="22"/>
      <c r="ODX467" s="22"/>
      <c r="ODY467" s="22"/>
      <c r="ODZ467" s="22"/>
      <c r="OEA467" s="22"/>
      <c r="OEB467" s="22"/>
      <c r="OEC467" s="22"/>
      <c r="OED467" s="22"/>
      <c r="OEE467" s="22"/>
      <c r="OEF467" s="22"/>
      <c r="OEG467" s="22"/>
      <c r="OEH467" s="22"/>
      <c r="OEI467" s="22"/>
      <c r="OEJ467" s="22"/>
      <c r="OEK467" s="22"/>
      <c r="OEL467" s="22"/>
      <c r="OEM467" s="22"/>
      <c r="OEN467" s="22"/>
      <c r="OEO467" s="22"/>
      <c r="OEP467" s="22"/>
      <c r="OEQ467" s="22"/>
      <c r="OER467" s="22"/>
      <c r="OES467" s="22"/>
      <c r="OET467" s="22"/>
      <c r="OEU467" s="22"/>
      <c r="OEV467" s="22"/>
      <c r="OEW467" s="22"/>
      <c r="OEX467" s="22"/>
      <c r="OEY467" s="22"/>
      <c r="OEZ467" s="22"/>
      <c r="OFA467" s="22"/>
      <c r="OFB467" s="22"/>
      <c r="OFC467" s="22"/>
      <c r="OFD467" s="22"/>
      <c r="OFE467" s="22"/>
      <c r="OFF467" s="22"/>
      <c r="OFG467" s="22"/>
      <c r="OFH467" s="22"/>
      <c r="OFI467" s="22"/>
      <c r="OFJ467" s="22"/>
      <c r="OFK467" s="22"/>
      <c r="OFL467" s="22"/>
      <c r="OFM467" s="22"/>
      <c r="OFN467" s="22"/>
      <c r="OFO467" s="22"/>
      <c r="OFP467" s="22"/>
      <c r="OFQ467" s="22"/>
      <c r="OFR467" s="22"/>
      <c r="OFS467" s="22"/>
      <c r="OFT467" s="22"/>
      <c r="OFU467" s="22"/>
      <c r="OFV467" s="22"/>
      <c r="OFW467" s="22"/>
      <c r="OFX467" s="22"/>
      <c r="OFY467" s="22"/>
      <c r="OFZ467" s="22"/>
      <c r="OGA467" s="22"/>
      <c r="OGB467" s="22"/>
      <c r="OGC467" s="22"/>
      <c r="OGD467" s="22"/>
      <c r="OGE467" s="22"/>
      <c r="OGF467" s="22"/>
      <c r="OGG467" s="22"/>
      <c r="OGH467" s="22"/>
      <c r="OGI467" s="22"/>
      <c r="OGJ467" s="22"/>
      <c r="OGK467" s="22"/>
      <c r="OGL467" s="22"/>
      <c r="OGM467" s="22"/>
      <c r="OGN467" s="22"/>
      <c r="OGO467" s="22"/>
      <c r="OGP467" s="22"/>
      <c r="OGQ467" s="22"/>
      <c r="OGR467" s="22"/>
      <c r="OGS467" s="22"/>
      <c r="OGT467" s="22"/>
      <c r="OGU467" s="22"/>
      <c r="OGV467" s="22"/>
      <c r="OGW467" s="22"/>
      <c r="OGX467" s="22"/>
      <c r="OGY467" s="22"/>
      <c r="OGZ467" s="22"/>
      <c r="OHA467" s="22"/>
      <c r="OHB467" s="22"/>
      <c r="OHC467" s="22"/>
      <c r="OHD467" s="22"/>
      <c r="OHE467" s="22"/>
      <c r="OHF467" s="22"/>
      <c r="OHG467" s="22"/>
      <c r="OHH467" s="22"/>
      <c r="OHI467" s="22"/>
      <c r="OHJ467" s="22"/>
      <c r="OHK467" s="22"/>
      <c r="OHL467" s="22"/>
      <c r="OHM467" s="22"/>
      <c r="OHN467" s="22"/>
      <c r="OHO467" s="22"/>
      <c r="OHP467" s="22"/>
      <c r="OHQ467" s="22"/>
      <c r="OHR467" s="22"/>
      <c r="OHS467" s="22"/>
      <c r="OHT467" s="22"/>
      <c r="OHU467" s="22"/>
      <c r="OHV467" s="22"/>
      <c r="OHW467" s="22"/>
      <c r="OHX467" s="22"/>
      <c r="OHY467" s="22"/>
      <c r="OHZ467" s="22"/>
      <c r="OIA467" s="22"/>
      <c r="OIB467" s="22"/>
      <c r="OIC467" s="22"/>
      <c r="OID467" s="22"/>
      <c r="OIE467" s="22"/>
      <c r="OIF467" s="22"/>
      <c r="OIG467" s="22"/>
      <c r="OIH467" s="22"/>
      <c r="OII467" s="22"/>
      <c r="OIJ467" s="22"/>
      <c r="OIK467" s="22"/>
      <c r="OIL467" s="22"/>
      <c r="OIM467" s="22"/>
      <c r="OIN467" s="22"/>
      <c r="OIO467" s="22"/>
      <c r="OIP467" s="22"/>
      <c r="OIQ467" s="22"/>
      <c r="OIR467" s="22"/>
      <c r="OIS467" s="22"/>
      <c r="OIT467" s="22"/>
      <c r="OIU467" s="22"/>
      <c r="OIV467" s="22"/>
      <c r="OIW467" s="22"/>
      <c r="OIX467" s="22"/>
      <c r="OIY467" s="22"/>
      <c r="OIZ467" s="22"/>
      <c r="OJA467" s="22"/>
      <c r="OJB467" s="22"/>
      <c r="OJC467" s="22"/>
      <c r="OJD467" s="22"/>
      <c r="OJE467" s="22"/>
      <c r="OJF467" s="22"/>
      <c r="OJG467" s="22"/>
      <c r="OJH467" s="22"/>
      <c r="OJI467" s="22"/>
      <c r="OJJ467" s="22"/>
      <c r="OJK467" s="22"/>
      <c r="OJL467" s="22"/>
      <c r="OJM467" s="22"/>
      <c r="OJN467" s="22"/>
      <c r="OJO467" s="22"/>
      <c r="OJP467" s="22"/>
      <c r="OJQ467" s="22"/>
      <c r="OJR467" s="22"/>
      <c r="OJS467" s="22"/>
      <c r="OJT467" s="22"/>
      <c r="OJU467" s="22"/>
      <c r="OJV467" s="22"/>
      <c r="OJW467" s="22"/>
      <c r="OJX467" s="22"/>
      <c r="OJY467" s="22"/>
      <c r="OJZ467" s="22"/>
      <c r="OKA467" s="22"/>
      <c r="OKB467" s="22"/>
      <c r="OKC467" s="22"/>
      <c r="OKD467" s="22"/>
      <c r="OKE467" s="22"/>
      <c r="OKF467" s="22"/>
      <c r="OKG467" s="22"/>
      <c r="OKH467" s="22"/>
      <c r="OKI467" s="22"/>
      <c r="OKJ467" s="22"/>
      <c r="OKK467" s="22"/>
      <c r="OKL467" s="22"/>
      <c r="OKM467" s="22"/>
      <c r="OKN467" s="22"/>
      <c r="OKO467" s="22"/>
      <c r="OKP467" s="22"/>
      <c r="OKQ467" s="22"/>
      <c r="OKR467" s="22"/>
      <c r="OKS467" s="22"/>
      <c r="OKT467" s="22"/>
      <c r="OKU467" s="22"/>
      <c r="OKV467" s="22"/>
      <c r="OKW467" s="22"/>
      <c r="OKX467" s="22"/>
      <c r="OKY467" s="22"/>
      <c r="OKZ467" s="22"/>
      <c r="OLA467" s="22"/>
      <c r="OLB467" s="22"/>
      <c r="OLC467" s="22"/>
      <c r="OLD467" s="22"/>
      <c r="OLE467" s="22"/>
      <c r="OLF467" s="22"/>
      <c r="OLG467" s="22"/>
      <c r="OLH467" s="22"/>
      <c r="OLI467" s="22"/>
      <c r="OLJ467" s="22"/>
      <c r="OLK467" s="22"/>
      <c r="OLL467" s="22"/>
      <c r="OLM467" s="22"/>
      <c r="OLN467" s="22"/>
      <c r="OLO467" s="22"/>
      <c r="OLP467" s="22"/>
      <c r="OLQ467" s="22"/>
      <c r="OLR467" s="22"/>
      <c r="OLS467" s="22"/>
      <c r="OLT467" s="22"/>
      <c r="OLU467" s="22"/>
      <c r="OLV467" s="22"/>
      <c r="OLW467" s="22"/>
      <c r="OLX467" s="22"/>
      <c r="OLY467" s="22"/>
      <c r="OLZ467" s="22"/>
      <c r="OMA467" s="22"/>
      <c r="OMB467" s="22"/>
      <c r="OMC467" s="22"/>
      <c r="OMD467" s="22"/>
      <c r="OME467" s="22"/>
      <c r="OMF467" s="22"/>
      <c r="OMG467" s="22"/>
      <c r="OMH467" s="22"/>
      <c r="OMI467" s="22"/>
      <c r="OMJ467" s="22"/>
      <c r="OMK467" s="22"/>
      <c r="OML467" s="22"/>
      <c r="OMM467" s="22"/>
      <c r="OMN467" s="22"/>
      <c r="OMO467" s="22"/>
      <c r="OMP467" s="22"/>
      <c r="OMQ467" s="22"/>
      <c r="OMR467" s="22"/>
      <c r="OMS467" s="22"/>
      <c r="OMT467" s="22"/>
      <c r="OMU467" s="22"/>
      <c r="OMV467" s="22"/>
      <c r="OMW467" s="22"/>
      <c r="OMX467" s="22"/>
      <c r="OMY467" s="22"/>
      <c r="OMZ467" s="22"/>
      <c r="ONA467" s="22"/>
      <c r="ONB467" s="22"/>
      <c r="ONC467" s="22"/>
      <c r="OND467" s="22"/>
      <c r="ONE467" s="22"/>
      <c r="ONF467" s="22"/>
      <c r="ONG467" s="22"/>
      <c r="ONH467" s="22"/>
      <c r="ONI467" s="22"/>
      <c r="ONJ467" s="22"/>
      <c r="ONK467" s="22"/>
      <c r="ONL467" s="22"/>
      <c r="ONM467" s="22"/>
      <c r="ONN467" s="22"/>
      <c r="ONO467" s="22"/>
      <c r="ONP467" s="22"/>
      <c r="ONQ467" s="22"/>
      <c r="ONR467" s="22"/>
      <c r="ONS467" s="22"/>
      <c r="ONT467" s="22"/>
      <c r="ONU467" s="22"/>
      <c r="ONV467" s="22"/>
      <c r="ONW467" s="22"/>
      <c r="ONX467" s="22"/>
      <c r="ONY467" s="22"/>
      <c r="ONZ467" s="22"/>
      <c r="OOA467" s="22"/>
      <c r="OOB467" s="22"/>
      <c r="OOC467" s="22"/>
      <c r="OOD467" s="22"/>
      <c r="OOE467" s="22"/>
      <c r="OOF467" s="22"/>
      <c r="OOG467" s="22"/>
      <c r="OOH467" s="22"/>
      <c r="OOI467" s="22"/>
      <c r="OOJ467" s="22"/>
      <c r="OOK467" s="22"/>
      <c r="OOL467" s="22"/>
      <c r="OOM467" s="22"/>
      <c r="OON467" s="22"/>
      <c r="OOO467" s="22"/>
      <c r="OOP467" s="22"/>
      <c r="OOQ467" s="22"/>
      <c r="OOR467" s="22"/>
      <c r="OOS467" s="22"/>
      <c r="OOT467" s="22"/>
      <c r="OOU467" s="22"/>
      <c r="OOV467" s="22"/>
      <c r="OOW467" s="22"/>
      <c r="OOX467" s="22"/>
      <c r="OOY467" s="22"/>
      <c r="OOZ467" s="22"/>
      <c r="OPA467" s="22"/>
      <c r="OPB467" s="22"/>
      <c r="OPC467" s="22"/>
      <c r="OPD467" s="22"/>
      <c r="OPE467" s="22"/>
      <c r="OPF467" s="22"/>
      <c r="OPG467" s="22"/>
      <c r="OPH467" s="22"/>
      <c r="OPI467" s="22"/>
      <c r="OPJ467" s="22"/>
      <c r="OPK467" s="22"/>
      <c r="OPL467" s="22"/>
      <c r="OPM467" s="22"/>
      <c r="OPN467" s="22"/>
      <c r="OPO467" s="22"/>
      <c r="OPP467" s="22"/>
      <c r="OPQ467" s="22"/>
      <c r="OPR467" s="22"/>
      <c r="OPS467" s="22"/>
      <c r="OPT467" s="22"/>
      <c r="OPU467" s="22"/>
      <c r="OPV467" s="22"/>
      <c r="OPW467" s="22"/>
      <c r="OPX467" s="22"/>
      <c r="OPY467" s="22"/>
      <c r="OPZ467" s="22"/>
      <c r="OQA467" s="22"/>
      <c r="OQB467" s="22"/>
      <c r="OQC467" s="22"/>
      <c r="OQD467" s="22"/>
      <c r="OQE467" s="22"/>
      <c r="OQF467" s="22"/>
      <c r="OQG467" s="22"/>
      <c r="OQH467" s="22"/>
      <c r="OQI467" s="22"/>
      <c r="OQJ467" s="22"/>
      <c r="OQK467" s="22"/>
      <c r="OQL467" s="22"/>
      <c r="OQM467" s="22"/>
      <c r="OQN467" s="22"/>
      <c r="OQO467" s="22"/>
      <c r="OQP467" s="22"/>
      <c r="OQQ467" s="22"/>
      <c r="OQR467" s="22"/>
      <c r="OQS467" s="22"/>
      <c r="OQT467" s="22"/>
      <c r="OQU467" s="22"/>
      <c r="OQV467" s="22"/>
      <c r="OQW467" s="22"/>
      <c r="OQX467" s="22"/>
      <c r="OQY467" s="22"/>
      <c r="OQZ467" s="22"/>
      <c r="ORA467" s="22"/>
      <c r="ORB467" s="22"/>
      <c r="ORC467" s="22"/>
      <c r="ORD467" s="22"/>
      <c r="ORE467" s="22"/>
      <c r="ORF467" s="22"/>
      <c r="ORG467" s="22"/>
      <c r="ORH467" s="22"/>
      <c r="ORI467" s="22"/>
      <c r="ORJ467" s="22"/>
      <c r="ORK467" s="22"/>
      <c r="ORL467" s="22"/>
      <c r="ORM467" s="22"/>
      <c r="ORN467" s="22"/>
      <c r="ORO467" s="22"/>
      <c r="ORP467" s="22"/>
      <c r="ORQ467" s="22"/>
      <c r="ORR467" s="22"/>
      <c r="ORS467" s="22"/>
      <c r="ORT467" s="22"/>
      <c r="ORU467" s="22"/>
      <c r="ORV467" s="22"/>
      <c r="ORW467" s="22"/>
      <c r="ORX467" s="22"/>
      <c r="ORY467" s="22"/>
      <c r="ORZ467" s="22"/>
      <c r="OSA467" s="22"/>
      <c r="OSB467" s="22"/>
      <c r="OSC467" s="22"/>
      <c r="OSD467" s="22"/>
      <c r="OSE467" s="22"/>
      <c r="OSF467" s="22"/>
      <c r="OSG467" s="22"/>
      <c r="OSH467" s="22"/>
      <c r="OSI467" s="22"/>
      <c r="OSJ467" s="22"/>
      <c r="OSK467" s="22"/>
      <c r="OSL467" s="22"/>
      <c r="OSM467" s="22"/>
      <c r="OSN467" s="22"/>
      <c r="OSO467" s="22"/>
      <c r="OSP467" s="22"/>
      <c r="OSQ467" s="22"/>
      <c r="OSR467" s="22"/>
      <c r="OSS467" s="22"/>
      <c r="OST467" s="22"/>
      <c r="OSU467" s="22"/>
      <c r="OSV467" s="22"/>
      <c r="OSW467" s="22"/>
      <c r="OSX467" s="22"/>
      <c r="OSY467" s="22"/>
      <c r="OSZ467" s="22"/>
      <c r="OTA467" s="22"/>
      <c r="OTB467" s="22"/>
      <c r="OTC467" s="22"/>
      <c r="OTD467" s="22"/>
      <c r="OTE467" s="22"/>
      <c r="OTF467" s="22"/>
      <c r="OTG467" s="22"/>
      <c r="OTH467" s="22"/>
      <c r="OTI467" s="22"/>
      <c r="OTJ467" s="22"/>
      <c r="OTK467" s="22"/>
      <c r="OTL467" s="22"/>
      <c r="OTM467" s="22"/>
      <c r="OTN467" s="22"/>
      <c r="OTO467" s="22"/>
      <c r="OTP467" s="22"/>
      <c r="OTQ467" s="22"/>
      <c r="OTR467" s="22"/>
      <c r="OTS467" s="22"/>
      <c r="OTT467" s="22"/>
      <c r="OTU467" s="22"/>
      <c r="OTV467" s="22"/>
      <c r="OTW467" s="22"/>
      <c r="OTX467" s="22"/>
      <c r="OTY467" s="22"/>
      <c r="OTZ467" s="22"/>
      <c r="OUA467" s="22"/>
      <c r="OUB467" s="22"/>
      <c r="OUC467" s="22"/>
      <c r="OUD467" s="22"/>
      <c r="OUE467" s="22"/>
      <c r="OUF467" s="22"/>
      <c r="OUG467" s="22"/>
      <c r="OUH467" s="22"/>
      <c r="OUI467" s="22"/>
      <c r="OUJ467" s="22"/>
      <c r="OUK467" s="22"/>
      <c r="OUL467" s="22"/>
      <c r="OUM467" s="22"/>
      <c r="OUN467" s="22"/>
      <c r="OUO467" s="22"/>
      <c r="OUP467" s="22"/>
      <c r="OUQ467" s="22"/>
      <c r="OUR467" s="22"/>
      <c r="OUS467" s="22"/>
      <c r="OUT467" s="22"/>
      <c r="OUU467" s="22"/>
      <c r="OUV467" s="22"/>
      <c r="OUW467" s="22"/>
      <c r="OUX467" s="22"/>
      <c r="OUY467" s="22"/>
      <c r="OUZ467" s="22"/>
      <c r="OVA467" s="22"/>
      <c r="OVB467" s="22"/>
      <c r="OVC467" s="22"/>
      <c r="OVD467" s="22"/>
      <c r="OVE467" s="22"/>
      <c r="OVF467" s="22"/>
      <c r="OVG467" s="22"/>
      <c r="OVH467" s="22"/>
      <c r="OVI467" s="22"/>
      <c r="OVJ467" s="22"/>
      <c r="OVK467" s="22"/>
      <c r="OVL467" s="22"/>
      <c r="OVM467" s="22"/>
      <c r="OVN467" s="22"/>
      <c r="OVO467" s="22"/>
      <c r="OVP467" s="22"/>
      <c r="OVQ467" s="22"/>
      <c r="OVR467" s="22"/>
      <c r="OVS467" s="22"/>
      <c r="OVT467" s="22"/>
      <c r="OVU467" s="22"/>
      <c r="OVV467" s="22"/>
      <c r="OVW467" s="22"/>
      <c r="OVX467" s="22"/>
      <c r="OVY467" s="22"/>
      <c r="OVZ467" s="22"/>
      <c r="OWA467" s="22"/>
      <c r="OWB467" s="22"/>
      <c r="OWC467" s="22"/>
      <c r="OWD467" s="22"/>
      <c r="OWE467" s="22"/>
      <c r="OWF467" s="22"/>
      <c r="OWG467" s="22"/>
      <c r="OWH467" s="22"/>
      <c r="OWI467" s="22"/>
      <c r="OWJ467" s="22"/>
      <c r="OWK467" s="22"/>
      <c r="OWL467" s="22"/>
      <c r="OWM467" s="22"/>
      <c r="OWN467" s="22"/>
      <c r="OWO467" s="22"/>
      <c r="OWP467" s="22"/>
      <c r="OWQ467" s="22"/>
      <c r="OWR467" s="22"/>
      <c r="OWS467" s="22"/>
      <c r="OWT467" s="22"/>
      <c r="OWU467" s="22"/>
      <c r="OWV467" s="22"/>
      <c r="OWW467" s="22"/>
      <c r="OWX467" s="22"/>
      <c r="OWY467" s="22"/>
      <c r="OWZ467" s="22"/>
      <c r="OXA467" s="22"/>
      <c r="OXB467" s="22"/>
      <c r="OXC467" s="22"/>
      <c r="OXD467" s="22"/>
      <c r="OXE467" s="22"/>
      <c r="OXF467" s="22"/>
      <c r="OXG467" s="22"/>
      <c r="OXH467" s="22"/>
      <c r="OXI467" s="22"/>
      <c r="OXJ467" s="22"/>
      <c r="OXK467" s="22"/>
      <c r="OXL467" s="22"/>
      <c r="OXM467" s="22"/>
      <c r="OXN467" s="22"/>
      <c r="OXO467" s="22"/>
      <c r="OXP467" s="22"/>
      <c r="OXQ467" s="22"/>
      <c r="OXR467" s="22"/>
      <c r="OXS467" s="22"/>
      <c r="OXT467" s="22"/>
      <c r="OXU467" s="22"/>
      <c r="OXV467" s="22"/>
      <c r="OXW467" s="22"/>
      <c r="OXX467" s="22"/>
      <c r="OXY467" s="22"/>
      <c r="OXZ467" s="22"/>
      <c r="OYA467" s="22"/>
      <c r="OYB467" s="22"/>
      <c r="OYC467" s="22"/>
      <c r="OYD467" s="22"/>
      <c r="OYE467" s="22"/>
      <c r="OYF467" s="22"/>
      <c r="OYG467" s="22"/>
      <c r="OYH467" s="22"/>
      <c r="OYI467" s="22"/>
      <c r="OYJ467" s="22"/>
      <c r="OYK467" s="22"/>
      <c r="OYL467" s="22"/>
      <c r="OYM467" s="22"/>
      <c r="OYN467" s="22"/>
      <c r="OYO467" s="22"/>
      <c r="OYP467" s="22"/>
      <c r="OYQ467" s="22"/>
      <c r="OYR467" s="22"/>
      <c r="OYS467" s="22"/>
      <c r="OYT467" s="22"/>
      <c r="OYU467" s="22"/>
      <c r="OYV467" s="22"/>
      <c r="OYW467" s="22"/>
      <c r="OYX467" s="22"/>
      <c r="OYY467" s="22"/>
      <c r="OYZ467" s="22"/>
      <c r="OZA467" s="22"/>
      <c r="OZB467" s="22"/>
      <c r="OZC467" s="22"/>
      <c r="OZD467" s="22"/>
      <c r="OZE467" s="22"/>
      <c r="OZF467" s="22"/>
      <c r="OZG467" s="22"/>
      <c r="OZH467" s="22"/>
      <c r="OZI467" s="22"/>
      <c r="OZJ467" s="22"/>
      <c r="OZK467" s="22"/>
      <c r="OZL467" s="22"/>
      <c r="OZM467" s="22"/>
      <c r="OZN467" s="22"/>
      <c r="OZO467" s="22"/>
      <c r="OZP467" s="22"/>
      <c r="OZQ467" s="22"/>
      <c r="OZR467" s="22"/>
      <c r="OZS467" s="22"/>
      <c r="OZT467" s="22"/>
      <c r="OZU467" s="22"/>
      <c r="OZV467" s="22"/>
      <c r="OZW467" s="22"/>
      <c r="OZX467" s="22"/>
      <c r="OZY467" s="22"/>
      <c r="OZZ467" s="22"/>
      <c r="PAA467" s="22"/>
      <c r="PAB467" s="22"/>
      <c r="PAC467" s="22"/>
      <c r="PAD467" s="22"/>
      <c r="PAE467" s="22"/>
      <c r="PAF467" s="22"/>
      <c r="PAG467" s="22"/>
      <c r="PAH467" s="22"/>
      <c r="PAI467" s="22"/>
      <c r="PAJ467" s="22"/>
      <c r="PAK467" s="22"/>
      <c r="PAL467" s="22"/>
      <c r="PAM467" s="22"/>
      <c r="PAN467" s="22"/>
      <c r="PAO467" s="22"/>
      <c r="PAP467" s="22"/>
      <c r="PAQ467" s="22"/>
      <c r="PAR467" s="22"/>
      <c r="PAS467" s="22"/>
      <c r="PAT467" s="22"/>
      <c r="PAU467" s="22"/>
      <c r="PAV467" s="22"/>
      <c r="PAW467" s="22"/>
      <c r="PAX467" s="22"/>
      <c r="PAY467" s="22"/>
      <c r="PAZ467" s="22"/>
      <c r="PBA467" s="22"/>
      <c r="PBB467" s="22"/>
      <c r="PBC467" s="22"/>
      <c r="PBD467" s="22"/>
      <c r="PBE467" s="22"/>
      <c r="PBF467" s="22"/>
      <c r="PBG467" s="22"/>
      <c r="PBH467" s="22"/>
      <c r="PBI467" s="22"/>
      <c r="PBJ467" s="22"/>
      <c r="PBK467" s="22"/>
      <c r="PBL467" s="22"/>
      <c r="PBM467" s="22"/>
      <c r="PBN467" s="22"/>
      <c r="PBO467" s="22"/>
      <c r="PBP467" s="22"/>
      <c r="PBQ467" s="22"/>
      <c r="PBR467" s="22"/>
      <c r="PBS467" s="22"/>
      <c r="PBT467" s="22"/>
      <c r="PBU467" s="22"/>
      <c r="PBV467" s="22"/>
      <c r="PBW467" s="22"/>
      <c r="PBX467" s="22"/>
      <c r="PBY467" s="22"/>
      <c r="PBZ467" s="22"/>
      <c r="PCA467" s="22"/>
      <c r="PCB467" s="22"/>
      <c r="PCC467" s="22"/>
      <c r="PCD467" s="22"/>
      <c r="PCE467" s="22"/>
      <c r="PCF467" s="22"/>
      <c r="PCG467" s="22"/>
      <c r="PCH467" s="22"/>
      <c r="PCI467" s="22"/>
      <c r="PCJ467" s="22"/>
      <c r="PCK467" s="22"/>
      <c r="PCL467" s="22"/>
      <c r="PCM467" s="22"/>
      <c r="PCN467" s="22"/>
      <c r="PCO467" s="22"/>
      <c r="PCP467" s="22"/>
      <c r="PCQ467" s="22"/>
      <c r="PCR467" s="22"/>
      <c r="PCS467" s="22"/>
      <c r="PCT467" s="22"/>
      <c r="PCU467" s="22"/>
      <c r="PCV467" s="22"/>
      <c r="PCW467" s="22"/>
      <c r="PCX467" s="22"/>
      <c r="PCY467" s="22"/>
      <c r="PCZ467" s="22"/>
      <c r="PDA467" s="22"/>
      <c r="PDB467" s="22"/>
      <c r="PDC467" s="22"/>
      <c r="PDD467" s="22"/>
      <c r="PDE467" s="22"/>
      <c r="PDF467" s="22"/>
      <c r="PDG467" s="22"/>
      <c r="PDH467" s="22"/>
      <c r="PDI467" s="22"/>
      <c r="PDJ467" s="22"/>
      <c r="PDK467" s="22"/>
      <c r="PDL467" s="22"/>
      <c r="PDM467" s="22"/>
      <c r="PDN467" s="22"/>
      <c r="PDO467" s="22"/>
      <c r="PDP467" s="22"/>
      <c r="PDQ467" s="22"/>
      <c r="PDR467" s="22"/>
      <c r="PDS467" s="22"/>
      <c r="PDT467" s="22"/>
      <c r="PDU467" s="22"/>
      <c r="PDV467" s="22"/>
      <c r="PDW467" s="22"/>
      <c r="PDX467" s="22"/>
      <c r="PDY467" s="22"/>
      <c r="PDZ467" s="22"/>
      <c r="PEA467" s="22"/>
      <c r="PEB467" s="22"/>
      <c r="PEC467" s="22"/>
      <c r="PED467" s="22"/>
      <c r="PEE467" s="22"/>
      <c r="PEF467" s="22"/>
      <c r="PEG467" s="22"/>
      <c r="PEH467" s="22"/>
      <c r="PEI467" s="22"/>
      <c r="PEJ467" s="22"/>
      <c r="PEK467" s="22"/>
      <c r="PEL467" s="22"/>
      <c r="PEM467" s="22"/>
      <c r="PEN467" s="22"/>
      <c r="PEO467" s="22"/>
      <c r="PEP467" s="22"/>
      <c r="PEQ467" s="22"/>
      <c r="PER467" s="22"/>
      <c r="PES467" s="22"/>
      <c r="PET467" s="22"/>
      <c r="PEU467" s="22"/>
      <c r="PEV467" s="22"/>
      <c r="PEW467" s="22"/>
      <c r="PEX467" s="22"/>
      <c r="PEY467" s="22"/>
      <c r="PEZ467" s="22"/>
      <c r="PFA467" s="22"/>
      <c r="PFB467" s="22"/>
      <c r="PFC467" s="22"/>
      <c r="PFD467" s="22"/>
      <c r="PFE467" s="22"/>
      <c r="PFF467" s="22"/>
      <c r="PFG467" s="22"/>
      <c r="PFH467" s="22"/>
      <c r="PFI467" s="22"/>
      <c r="PFJ467" s="22"/>
      <c r="PFK467" s="22"/>
      <c r="PFL467" s="22"/>
      <c r="PFM467" s="22"/>
      <c r="PFN467" s="22"/>
      <c r="PFO467" s="22"/>
      <c r="PFP467" s="22"/>
      <c r="PFQ467" s="22"/>
      <c r="PFR467" s="22"/>
      <c r="PFS467" s="22"/>
      <c r="PFT467" s="22"/>
      <c r="PFU467" s="22"/>
      <c r="PFV467" s="22"/>
      <c r="PFW467" s="22"/>
      <c r="PFX467" s="22"/>
      <c r="PFY467" s="22"/>
      <c r="PFZ467" s="22"/>
      <c r="PGA467" s="22"/>
      <c r="PGB467" s="22"/>
      <c r="PGC467" s="22"/>
      <c r="PGD467" s="22"/>
      <c r="PGE467" s="22"/>
      <c r="PGF467" s="22"/>
      <c r="PGG467" s="22"/>
      <c r="PGH467" s="22"/>
      <c r="PGI467" s="22"/>
      <c r="PGJ467" s="22"/>
      <c r="PGK467" s="22"/>
      <c r="PGL467" s="22"/>
      <c r="PGM467" s="22"/>
      <c r="PGN467" s="22"/>
      <c r="PGO467" s="22"/>
      <c r="PGP467" s="22"/>
      <c r="PGQ467" s="22"/>
      <c r="PGR467" s="22"/>
      <c r="PGS467" s="22"/>
      <c r="PGT467" s="22"/>
      <c r="PGU467" s="22"/>
      <c r="PGV467" s="22"/>
      <c r="PGW467" s="22"/>
      <c r="PGX467" s="22"/>
      <c r="PGY467" s="22"/>
      <c r="PGZ467" s="22"/>
      <c r="PHA467" s="22"/>
      <c r="PHB467" s="22"/>
      <c r="PHC467" s="22"/>
      <c r="PHD467" s="22"/>
      <c r="PHE467" s="22"/>
      <c r="PHF467" s="22"/>
      <c r="PHG467" s="22"/>
      <c r="PHH467" s="22"/>
      <c r="PHI467" s="22"/>
      <c r="PHJ467" s="22"/>
      <c r="PHK467" s="22"/>
      <c r="PHL467" s="22"/>
      <c r="PHM467" s="22"/>
      <c r="PHN467" s="22"/>
      <c r="PHO467" s="22"/>
      <c r="PHP467" s="22"/>
      <c r="PHQ467" s="22"/>
      <c r="PHR467" s="22"/>
      <c r="PHS467" s="22"/>
      <c r="PHT467" s="22"/>
      <c r="PHU467" s="22"/>
      <c r="PHV467" s="22"/>
      <c r="PHW467" s="22"/>
      <c r="PHX467" s="22"/>
      <c r="PHY467" s="22"/>
      <c r="PHZ467" s="22"/>
      <c r="PIA467" s="22"/>
      <c r="PIB467" s="22"/>
      <c r="PIC467" s="22"/>
      <c r="PID467" s="22"/>
      <c r="PIE467" s="22"/>
      <c r="PIF467" s="22"/>
      <c r="PIG467" s="22"/>
      <c r="PIH467" s="22"/>
      <c r="PII467" s="22"/>
      <c r="PIJ467" s="22"/>
      <c r="PIK467" s="22"/>
      <c r="PIL467" s="22"/>
      <c r="PIM467" s="22"/>
      <c r="PIN467" s="22"/>
      <c r="PIO467" s="22"/>
      <c r="PIP467" s="22"/>
      <c r="PIQ467" s="22"/>
      <c r="PIR467" s="22"/>
      <c r="PIS467" s="22"/>
      <c r="PIT467" s="22"/>
      <c r="PIU467" s="22"/>
      <c r="PIV467" s="22"/>
      <c r="PIW467" s="22"/>
      <c r="PIX467" s="22"/>
      <c r="PIY467" s="22"/>
      <c r="PIZ467" s="22"/>
      <c r="PJA467" s="22"/>
      <c r="PJB467" s="22"/>
      <c r="PJC467" s="22"/>
      <c r="PJD467" s="22"/>
      <c r="PJE467" s="22"/>
      <c r="PJF467" s="22"/>
      <c r="PJG467" s="22"/>
      <c r="PJH467" s="22"/>
      <c r="PJI467" s="22"/>
      <c r="PJJ467" s="22"/>
      <c r="PJK467" s="22"/>
      <c r="PJL467" s="22"/>
      <c r="PJM467" s="22"/>
      <c r="PJN467" s="22"/>
      <c r="PJO467" s="22"/>
      <c r="PJP467" s="22"/>
      <c r="PJQ467" s="22"/>
      <c r="PJR467" s="22"/>
      <c r="PJS467" s="22"/>
      <c r="PJT467" s="22"/>
      <c r="PJU467" s="22"/>
      <c r="PJV467" s="22"/>
      <c r="PJW467" s="22"/>
      <c r="PJX467" s="22"/>
      <c r="PJY467" s="22"/>
      <c r="PJZ467" s="22"/>
      <c r="PKA467" s="22"/>
      <c r="PKB467" s="22"/>
      <c r="PKC467" s="22"/>
      <c r="PKD467" s="22"/>
      <c r="PKE467" s="22"/>
      <c r="PKF467" s="22"/>
      <c r="PKG467" s="22"/>
      <c r="PKH467" s="22"/>
      <c r="PKI467" s="22"/>
      <c r="PKJ467" s="22"/>
      <c r="PKK467" s="22"/>
      <c r="PKL467" s="22"/>
      <c r="PKM467" s="22"/>
      <c r="PKN467" s="22"/>
      <c r="PKO467" s="22"/>
      <c r="PKP467" s="22"/>
      <c r="PKQ467" s="22"/>
      <c r="PKR467" s="22"/>
      <c r="PKS467" s="22"/>
      <c r="PKT467" s="22"/>
      <c r="PKU467" s="22"/>
      <c r="PKV467" s="22"/>
      <c r="PKW467" s="22"/>
      <c r="PKX467" s="22"/>
      <c r="PKY467" s="22"/>
      <c r="PKZ467" s="22"/>
      <c r="PLA467" s="22"/>
      <c r="PLB467" s="22"/>
      <c r="PLC467" s="22"/>
      <c r="PLD467" s="22"/>
      <c r="PLE467" s="22"/>
      <c r="PLF467" s="22"/>
      <c r="PLG467" s="22"/>
      <c r="PLH467" s="22"/>
      <c r="PLI467" s="22"/>
      <c r="PLJ467" s="22"/>
      <c r="PLK467" s="22"/>
      <c r="PLL467" s="22"/>
      <c r="PLM467" s="22"/>
      <c r="PLN467" s="22"/>
      <c r="PLO467" s="22"/>
      <c r="PLP467" s="22"/>
      <c r="PLQ467" s="22"/>
      <c r="PLR467" s="22"/>
      <c r="PLS467" s="22"/>
      <c r="PLT467" s="22"/>
      <c r="PLU467" s="22"/>
      <c r="PLV467" s="22"/>
      <c r="PLW467" s="22"/>
      <c r="PLX467" s="22"/>
      <c r="PLY467" s="22"/>
      <c r="PLZ467" s="22"/>
      <c r="PMA467" s="22"/>
      <c r="PMB467" s="22"/>
      <c r="PMC467" s="22"/>
      <c r="PMD467" s="22"/>
      <c r="PME467" s="22"/>
      <c r="PMF467" s="22"/>
      <c r="PMG467" s="22"/>
      <c r="PMH467" s="22"/>
      <c r="PMI467" s="22"/>
      <c r="PMJ467" s="22"/>
      <c r="PMK467" s="22"/>
      <c r="PML467" s="22"/>
      <c r="PMM467" s="22"/>
      <c r="PMN467" s="22"/>
      <c r="PMO467" s="22"/>
      <c r="PMP467" s="22"/>
      <c r="PMQ467" s="22"/>
      <c r="PMR467" s="22"/>
      <c r="PMS467" s="22"/>
      <c r="PMT467" s="22"/>
      <c r="PMU467" s="22"/>
      <c r="PMV467" s="22"/>
      <c r="PMW467" s="22"/>
      <c r="PMX467" s="22"/>
      <c r="PMY467" s="22"/>
      <c r="PMZ467" s="22"/>
      <c r="PNA467" s="22"/>
      <c r="PNB467" s="22"/>
      <c r="PNC467" s="22"/>
      <c r="PND467" s="22"/>
      <c r="PNE467" s="22"/>
      <c r="PNF467" s="22"/>
      <c r="PNG467" s="22"/>
      <c r="PNH467" s="22"/>
      <c r="PNI467" s="22"/>
      <c r="PNJ467" s="22"/>
      <c r="PNK467" s="22"/>
      <c r="PNL467" s="22"/>
      <c r="PNM467" s="22"/>
      <c r="PNN467" s="22"/>
      <c r="PNO467" s="22"/>
      <c r="PNP467" s="22"/>
      <c r="PNQ467" s="22"/>
      <c r="PNR467" s="22"/>
      <c r="PNS467" s="22"/>
      <c r="PNT467" s="22"/>
      <c r="PNU467" s="22"/>
      <c r="PNV467" s="22"/>
      <c r="PNW467" s="22"/>
      <c r="PNX467" s="22"/>
      <c r="PNY467" s="22"/>
      <c r="PNZ467" s="22"/>
      <c r="POA467" s="22"/>
      <c r="POB467" s="22"/>
      <c r="POC467" s="22"/>
      <c r="POD467" s="22"/>
      <c r="POE467" s="22"/>
      <c r="POF467" s="22"/>
      <c r="POG467" s="22"/>
      <c r="POH467" s="22"/>
      <c r="POI467" s="22"/>
      <c r="POJ467" s="22"/>
      <c r="POK467" s="22"/>
      <c r="POL467" s="22"/>
      <c r="POM467" s="22"/>
      <c r="PON467" s="22"/>
      <c r="POO467" s="22"/>
      <c r="POP467" s="22"/>
      <c r="POQ467" s="22"/>
      <c r="POR467" s="22"/>
      <c r="POS467" s="22"/>
      <c r="POT467" s="22"/>
      <c r="POU467" s="22"/>
      <c r="POV467" s="22"/>
      <c r="POW467" s="22"/>
      <c r="POX467" s="22"/>
      <c r="POY467" s="22"/>
      <c r="POZ467" s="22"/>
      <c r="PPA467" s="22"/>
      <c r="PPB467" s="22"/>
      <c r="PPC467" s="22"/>
      <c r="PPD467" s="22"/>
      <c r="PPE467" s="22"/>
      <c r="PPF467" s="22"/>
      <c r="PPG467" s="22"/>
      <c r="PPH467" s="22"/>
      <c r="PPI467" s="22"/>
      <c r="PPJ467" s="22"/>
      <c r="PPK467" s="22"/>
      <c r="PPL467" s="22"/>
      <c r="PPM467" s="22"/>
      <c r="PPN467" s="22"/>
      <c r="PPO467" s="22"/>
      <c r="PPP467" s="22"/>
      <c r="PPQ467" s="22"/>
      <c r="PPR467" s="22"/>
      <c r="PPS467" s="22"/>
      <c r="PPT467" s="22"/>
      <c r="PPU467" s="22"/>
      <c r="PPV467" s="22"/>
      <c r="PPW467" s="22"/>
      <c r="PPX467" s="22"/>
      <c r="PPY467" s="22"/>
      <c r="PPZ467" s="22"/>
      <c r="PQA467" s="22"/>
      <c r="PQB467" s="22"/>
      <c r="PQC467" s="22"/>
      <c r="PQD467" s="22"/>
      <c r="PQE467" s="22"/>
      <c r="PQF467" s="22"/>
      <c r="PQG467" s="22"/>
      <c r="PQH467" s="22"/>
      <c r="PQI467" s="22"/>
      <c r="PQJ467" s="22"/>
      <c r="PQK467" s="22"/>
      <c r="PQL467" s="22"/>
      <c r="PQM467" s="22"/>
      <c r="PQN467" s="22"/>
      <c r="PQO467" s="22"/>
      <c r="PQP467" s="22"/>
      <c r="PQQ467" s="22"/>
      <c r="PQR467" s="22"/>
      <c r="PQS467" s="22"/>
      <c r="PQT467" s="22"/>
      <c r="PQU467" s="22"/>
      <c r="PQV467" s="22"/>
      <c r="PQW467" s="22"/>
      <c r="PQX467" s="22"/>
      <c r="PQY467" s="22"/>
      <c r="PQZ467" s="22"/>
      <c r="PRA467" s="22"/>
      <c r="PRB467" s="22"/>
      <c r="PRC467" s="22"/>
      <c r="PRD467" s="22"/>
      <c r="PRE467" s="22"/>
      <c r="PRF467" s="22"/>
      <c r="PRG467" s="22"/>
      <c r="PRH467" s="22"/>
      <c r="PRI467" s="22"/>
      <c r="PRJ467" s="22"/>
      <c r="PRK467" s="22"/>
      <c r="PRL467" s="22"/>
      <c r="PRM467" s="22"/>
      <c r="PRN467" s="22"/>
      <c r="PRO467" s="22"/>
      <c r="PRP467" s="22"/>
      <c r="PRQ467" s="22"/>
      <c r="PRR467" s="22"/>
      <c r="PRS467" s="22"/>
      <c r="PRT467" s="22"/>
      <c r="PRU467" s="22"/>
      <c r="PRV467" s="22"/>
      <c r="PRW467" s="22"/>
      <c r="PRX467" s="22"/>
      <c r="PRY467" s="22"/>
      <c r="PRZ467" s="22"/>
      <c r="PSA467" s="22"/>
      <c r="PSB467" s="22"/>
      <c r="PSC467" s="22"/>
      <c r="PSD467" s="22"/>
      <c r="PSE467" s="22"/>
      <c r="PSF467" s="22"/>
      <c r="PSG467" s="22"/>
      <c r="PSH467" s="22"/>
      <c r="PSI467" s="22"/>
      <c r="PSJ467" s="22"/>
      <c r="PSK467" s="22"/>
      <c r="PSL467" s="22"/>
      <c r="PSM467" s="22"/>
      <c r="PSN467" s="22"/>
      <c r="PSO467" s="22"/>
      <c r="PSP467" s="22"/>
      <c r="PSQ467" s="22"/>
      <c r="PSR467" s="22"/>
      <c r="PSS467" s="22"/>
      <c r="PST467" s="22"/>
      <c r="PSU467" s="22"/>
      <c r="PSV467" s="22"/>
      <c r="PSW467" s="22"/>
      <c r="PSX467" s="22"/>
      <c r="PSY467" s="22"/>
      <c r="PSZ467" s="22"/>
      <c r="PTA467" s="22"/>
      <c r="PTB467" s="22"/>
      <c r="PTC467" s="22"/>
      <c r="PTD467" s="22"/>
      <c r="PTE467" s="22"/>
      <c r="PTF467" s="22"/>
      <c r="PTG467" s="22"/>
      <c r="PTH467" s="22"/>
      <c r="PTI467" s="22"/>
      <c r="PTJ467" s="22"/>
      <c r="PTK467" s="22"/>
      <c r="PTL467" s="22"/>
      <c r="PTM467" s="22"/>
      <c r="PTN467" s="22"/>
      <c r="PTO467" s="22"/>
      <c r="PTP467" s="22"/>
      <c r="PTQ467" s="22"/>
      <c r="PTR467" s="22"/>
      <c r="PTS467" s="22"/>
      <c r="PTT467" s="22"/>
      <c r="PTU467" s="22"/>
      <c r="PTV467" s="22"/>
      <c r="PTW467" s="22"/>
      <c r="PTX467" s="22"/>
      <c r="PTY467" s="22"/>
      <c r="PTZ467" s="22"/>
      <c r="PUA467" s="22"/>
      <c r="PUB467" s="22"/>
      <c r="PUC467" s="22"/>
      <c r="PUD467" s="22"/>
      <c r="PUE467" s="22"/>
      <c r="PUF467" s="22"/>
      <c r="PUG467" s="22"/>
      <c r="PUH467" s="22"/>
      <c r="PUI467" s="22"/>
      <c r="PUJ467" s="22"/>
      <c r="PUK467" s="22"/>
      <c r="PUL467" s="22"/>
      <c r="PUM467" s="22"/>
      <c r="PUN467" s="22"/>
      <c r="PUO467" s="22"/>
      <c r="PUP467" s="22"/>
      <c r="PUQ467" s="22"/>
      <c r="PUR467" s="22"/>
      <c r="PUS467" s="22"/>
      <c r="PUT467" s="22"/>
      <c r="PUU467" s="22"/>
      <c r="PUV467" s="22"/>
      <c r="PUW467" s="22"/>
      <c r="PUX467" s="22"/>
      <c r="PUY467" s="22"/>
      <c r="PUZ467" s="22"/>
      <c r="PVA467" s="22"/>
      <c r="PVB467" s="22"/>
      <c r="PVC467" s="22"/>
      <c r="PVD467" s="22"/>
      <c r="PVE467" s="22"/>
      <c r="PVF467" s="22"/>
      <c r="PVG467" s="22"/>
      <c r="PVH467" s="22"/>
      <c r="PVI467" s="22"/>
      <c r="PVJ467" s="22"/>
      <c r="PVK467" s="22"/>
      <c r="PVL467" s="22"/>
      <c r="PVM467" s="22"/>
      <c r="PVN467" s="22"/>
      <c r="PVO467" s="22"/>
      <c r="PVP467" s="22"/>
      <c r="PVQ467" s="22"/>
      <c r="PVR467" s="22"/>
      <c r="PVS467" s="22"/>
      <c r="PVT467" s="22"/>
      <c r="PVU467" s="22"/>
      <c r="PVV467" s="22"/>
      <c r="PVW467" s="22"/>
      <c r="PVX467" s="22"/>
      <c r="PVY467" s="22"/>
      <c r="PVZ467" s="22"/>
      <c r="PWA467" s="22"/>
      <c r="PWB467" s="22"/>
      <c r="PWC467" s="22"/>
      <c r="PWD467" s="22"/>
      <c r="PWE467" s="22"/>
      <c r="PWF467" s="22"/>
      <c r="PWG467" s="22"/>
      <c r="PWH467" s="22"/>
      <c r="PWI467" s="22"/>
      <c r="PWJ467" s="22"/>
      <c r="PWK467" s="22"/>
      <c r="PWL467" s="22"/>
      <c r="PWM467" s="22"/>
      <c r="PWN467" s="22"/>
      <c r="PWO467" s="22"/>
      <c r="PWP467" s="22"/>
      <c r="PWQ467" s="22"/>
      <c r="PWR467" s="22"/>
      <c r="PWS467" s="22"/>
      <c r="PWT467" s="22"/>
      <c r="PWU467" s="22"/>
      <c r="PWV467" s="22"/>
      <c r="PWW467" s="22"/>
      <c r="PWX467" s="22"/>
      <c r="PWY467" s="22"/>
      <c r="PWZ467" s="22"/>
      <c r="PXA467" s="22"/>
      <c r="PXB467" s="22"/>
      <c r="PXC467" s="22"/>
      <c r="PXD467" s="22"/>
      <c r="PXE467" s="22"/>
      <c r="PXF467" s="22"/>
      <c r="PXG467" s="22"/>
      <c r="PXH467" s="22"/>
      <c r="PXI467" s="22"/>
      <c r="PXJ467" s="22"/>
      <c r="PXK467" s="22"/>
      <c r="PXL467" s="22"/>
      <c r="PXM467" s="22"/>
      <c r="PXN467" s="22"/>
      <c r="PXO467" s="22"/>
      <c r="PXP467" s="22"/>
      <c r="PXQ467" s="22"/>
      <c r="PXR467" s="22"/>
      <c r="PXS467" s="22"/>
      <c r="PXT467" s="22"/>
      <c r="PXU467" s="22"/>
      <c r="PXV467" s="22"/>
      <c r="PXW467" s="22"/>
      <c r="PXX467" s="22"/>
      <c r="PXY467" s="22"/>
      <c r="PXZ467" s="22"/>
      <c r="PYA467" s="22"/>
      <c r="PYB467" s="22"/>
      <c r="PYC467" s="22"/>
      <c r="PYD467" s="22"/>
      <c r="PYE467" s="22"/>
      <c r="PYF467" s="22"/>
      <c r="PYG467" s="22"/>
      <c r="PYH467" s="22"/>
      <c r="PYI467" s="22"/>
      <c r="PYJ467" s="22"/>
      <c r="PYK467" s="22"/>
      <c r="PYL467" s="22"/>
      <c r="PYM467" s="22"/>
      <c r="PYN467" s="22"/>
      <c r="PYO467" s="22"/>
      <c r="PYP467" s="22"/>
      <c r="PYQ467" s="22"/>
      <c r="PYR467" s="22"/>
      <c r="PYS467" s="22"/>
      <c r="PYT467" s="22"/>
      <c r="PYU467" s="22"/>
      <c r="PYV467" s="22"/>
      <c r="PYW467" s="22"/>
      <c r="PYX467" s="22"/>
      <c r="PYY467" s="22"/>
      <c r="PYZ467" s="22"/>
      <c r="PZA467" s="22"/>
      <c r="PZB467" s="22"/>
      <c r="PZC467" s="22"/>
      <c r="PZD467" s="22"/>
      <c r="PZE467" s="22"/>
      <c r="PZF467" s="22"/>
      <c r="PZG467" s="22"/>
      <c r="PZH467" s="22"/>
      <c r="PZI467" s="22"/>
      <c r="PZJ467" s="22"/>
      <c r="PZK467" s="22"/>
      <c r="PZL467" s="22"/>
      <c r="PZM467" s="22"/>
      <c r="PZN467" s="22"/>
      <c r="PZO467" s="22"/>
      <c r="PZP467" s="22"/>
      <c r="PZQ467" s="22"/>
      <c r="PZR467" s="22"/>
      <c r="PZS467" s="22"/>
      <c r="PZT467" s="22"/>
      <c r="PZU467" s="22"/>
      <c r="PZV467" s="22"/>
      <c r="PZW467" s="22"/>
      <c r="PZX467" s="22"/>
      <c r="PZY467" s="22"/>
      <c r="PZZ467" s="22"/>
      <c r="QAA467" s="22"/>
      <c r="QAB467" s="22"/>
      <c r="QAC467" s="22"/>
      <c r="QAD467" s="22"/>
      <c r="QAE467" s="22"/>
      <c r="QAF467" s="22"/>
      <c r="QAG467" s="22"/>
      <c r="QAH467" s="22"/>
      <c r="QAI467" s="22"/>
      <c r="QAJ467" s="22"/>
      <c r="QAK467" s="22"/>
      <c r="QAL467" s="22"/>
      <c r="QAM467" s="22"/>
      <c r="QAN467" s="22"/>
      <c r="QAO467" s="22"/>
      <c r="QAP467" s="22"/>
      <c r="QAQ467" s="22"/>
      <c r="QAR467" s="22"/>
      <c r="QAS467" s="22"/>
      <c r="QAT467" s="22"/>
      <c r="QAU467" s="22"/>
      <c r="QAV467" s="22"/>
      <c r="QAW467" s="22"/>
      <c r="QAX467" s="22"/>
      <c r="QAY467" s="22"/>
      <c r="QAZ467" s="22"/>
      <c r="QBA467" s="22"/>
      <c r="QBB467" s="22"/>
      <c r="QBC467" s="22"/>
      <c r="QBD467" s="22"/>
      <c r="QBE467" s="22"/>
      <c r="QBF467" s="22"/>
      <c r="QBG467" s="22"/>
      <c r="QBH467" s="22"/>
      <c r="QBI467" s="22"/>
      <c r="QBJ467" s="22"/>
      <c r="QBK467" s="22"/>
      <c r="QBL467" s="22"/>
      <c r="QBM467" s="22"/>
      <c r="QBN467" s="22"/>
      <c r="QBO467" s="22"/>
      <c r="QBP467" s="22"/>
      <c r="QBQ467" s="22"/>
      <c r="QBR467" s="22"/>
      <c r="QBS467" s="22"/>
      <c r="QBT467" s="22"/>
      <c r="QBU467" s="22"/>
      <c r="QBV467" s="22"/>
      <c r="QBW467" s="22"/>
      <c r="QBX467" s="22"/>
      <c r="QBY467" s="22"/>
      <c r="QBZ467" s="22"/>
      <c r="QCA467" s="22"/>
      <c r="QCB467" s="22"/>
      <c r="QCC467" s="22"/>
      <c r="QCD467" s="22"/>
      <c r="QCE467" s="22"/>
      <c r="QCF467" s="22"/>
      <c r="QCG467" s="22"/>
      <c r="QCH467" s="22"/>
      <c r="QCI467" s="22"/>
      <c r="QCJ467" s="22"/>
      <c r="QCK467" s="22"/>
      <c r="QCL467" s="22"/>
      <c r="QCM467" s="22"/>
      <c r="QCN467" s="22"/>
      <c r="QCO467" s="22"/>
      <c r="QCP467" s="22"/>
      <c r="QCQ467" s="22"/>
      <c r="QCR467" s="22"/>
      <c r="QCS467" s="22"/>
      <c r="QCT467" s="22"/>
      <c r="QCU467" s="22"/>
      <c r="QCV467" s="22"/>
      <c r="QCW467" s="22"/>
      <c r="QCX467" s="22"/>
      <c r="QCY467" s="22"/>
      <c r="QCZ467" s="22"/>
      <c r="QDA467" s="22"/>
      <c r="QDB467" s="22"/>
      <c r="QDC467" s="22"/>
      <c r="QDD467" s="22"/>
      <c r="QDE467" s="22"/>
      <c r="QDF467" s="22"/>
      <c r="QDG467" s="22"/>
      <c r="QDH467" s="22"/>
      <c r="QDI467" s="22"/>
      <c r="QDJ467" s="22"/>
      <c r="QDK467" s="22"/>
      <c r="QDL467" s="22"/>
      <c r="QDM467" s="22"/>
      <c r="QDN467" s="22"/>
      <c r="QDO467" s="22"/>
      <c r="QDP467" s="22"/>
      <c r="QDQ467" s="22"/>
      <c r="QDR467" s="22"/>
      <c r="QDS467" s="22"/>
      <c r="QDT467" s="22"/>
      <c r="QDU467" s="22"/>
      <c r="QDV467" s="22"/>
      <c r="QDW467" s="22"/>
      <c r="QDX467" s="22"/>
      <c r="QDY467" s="22"/>
      <c r="QDZ467" s="22"/>
      <c r="QEA467" s="22"/>
      <c r="QEB467" s="22"/>
      <c r="QEC467" s="22"/>
      <c r="QED467" s="22"/>
      <c r="QEE467" s="22"/>
      <c r="QEF467" s="22"/>
      <c r="QEG467" s="22"/>
      <c r="QEH467" s="22"/>
      <c r="QEI467" s="22"/>
      <c r="QEJ467" s="22"/>
      <c r="QEK467" s="22"/>
      <c r="QEL467" s="22"/>
      <c r="QEM467" s="22"/>
      <c r="QEN467" s="22"/>
      <c r="QEO467" s="22"/>
      <c r="QEP467" s="22"/>
      <c r="QEQ467" s="22"/>
      <c r="QER467" s="22"/>
      <c r="QES467" s="22"/>
      <c r="QET467" s="22"/>
      <c r="QEU467" s="22"/>
      <c r="QEV467" s="22"/>
      <c r="QEW467" s="22"/>
      <c r="QEX467" s="22"/>
      <c r="QEY467" s="22"/>
      <c r="QEZ467" s="22"/>
      <c r="QFA467" s="22"/>
      <c r="QFB467" s="22"/>
      <c r="QFC467" s="22"/>
      <c r="QFD467" s="22"/>
      <c r="QFE467" s="22"/>
      <c r="QFF467" s="22"/>
      <c r="QFG467" s="22"/>
      <c r="QFH467" s="22"/>
      <c r="QFI467" s="22"/>
      <c r="QFJ467" s="22"/>
      <c r="QFK467" s="22"/>
      <c r="QFL467" s="22"/>
      <c r="QFM467" s="22"/>
      <c r="QFN467" s="22"/>
      <c r="QFO467" s="22"/>
      <c r="QFP467" s="22"/>
      <c r="QFQ467" s="22"/>
      <c r="QFR467" s="22"/>
      <c r="QFS467" s="22"/>
      <c r="QFT467" s="22"/>
      <c r="QFU467" s="22"/>
      <c r="QFV467" s="22"/>
      <c r="QFW467" s="22"/>
      <c r="QFX467" s="22"/>
      <c r="QFY467" s="22"/>
      <c r="QFZ467" s="22"/>
      <c r="QGA467" s="22"/>
      <c r="QGB467" s="22"/>
      <c r="QGC467" s="22"/>
      <c r="QGD467" s="22"/>
      <c r="QGE467" s="22"/>
      <c r="QGF467" s="22"/>
      <c r="QGG467" s="22"/>
      <c r="QGH467" s="22"/>
      <c r="QGI467" s="22"/>
      <c r="QGJ467" s="22"/>
      <c r="QGK467" s="22"/>
      <c r="QGL467" s="22"/>
      <c r="QGM467" s="22"/>
      <c r="QGN467" s="22"/>
      <c r="QGO467" s="22"/>
      <c r="QGP467" s="22"/>
      <c r="QGQ467" s="22"/>
      <c r="QGR467" s="22"/>
      <c r="QGS467" s="22"/>
      <c r="QGT467" s="22"/>
      <c r="QGU467" s="22"/>
      <c r="QGV467" s="22"/>
      <c r="QGW467" s="22"/>
      <c r="QGX467" s="22"/>
      <c r="QGY467" s="22"/>
      <c r="QGZ467" s="22"/>
      <c r="QHA467" s="22"/>
      <c r="QHB467" s="22"/>
      <c r="QHC467" s="22"/>
      <c r="QHD467" s="22"/>
      <c r="QHE467" s="22"/>
      <c r="QHF467" s="22"/>
      <c r="QHG467" s="22"/>
      <c r="QHH467" s="22"/>
      <c r="QHI467" s="22"/>
      <c r="QHJ467" s="22"/>
      <c r="QHK467" s="22"/>
      <c r="QHL467" s="22"/>
      <c r="QHM467" s="22"/>
      <c r="QHN467" s="22"/>
      <c r="QHO467" s="22"/>
      <c r="QHP467" s="22"/>
      <c r="QHQ467" s="22"/>
      <c r="QHR467" s="22"/>
      <c r="QHS467" s="22"/>
      <c r="QHT467" s="22"/>
      <c r="QHU467" s="22"/>
      <c r="QHV467" s="22"/>
      <c r="QHW467" s="22"/>
      <c r="QHX467" s="22"/>
      <c r="QHY467" s="22"/>
      <c r="QHZ467" s="22"/>
      <c r="QIA467" s="22"/>
      <c r="QIB467" s="22"/>
      <c r="QIC467" s="22"/>
      <c r="QID467" s="22"/>
      <c r="QIE467" s="22"/>
      <c r="QIF467" s="22"/>
      <c r="QIG467" s="22"/>
      <c r="QIH467" s="22"/>
      <c r="QII467" s="22"/>
      <c r="QIJ467" s="22"/>
      <c r="QIK467" s="22"/>
      <c r="QIL467" s="22"/>
      <c r="QIM467" s="22"/>
      <c r="QIN467" s="22"/>
      <c r="QIO467" s="22"/>
      <c r="QIP467" s="22"/>
      <c r="QIQ467" s="22"/>
      <c r="QIR467" s="22"/>
      <c r="QIS467" s="22"/>
      <c r="QIT467" s="22"/>
      <c r="QIU467" s="22"/>
      <c r="QIV467" s="22"/>
      <c r="QIW467" s="22"/>
      <c r="QIX467" s="22"/>
      <c r="QIY467" s="22"/>
      <c r="QIZ467" s="22"/>
      <c r="QJA467" s="22"/>
      <c r="QJB467" s="22"/>
      <c r="QJC467" s="22"/>
      <c r="QJD467" s="22"/>
      <c r="QJE467" s="22"/>
      <c r="QJF467" s="22"/>
      <c r="QJG467" s="22"/>
      <c r="QJH467" s="22"/>
      <c r="QJI467" s="22"/>
      <c r="QJJ467" s="22"/>
      <c r="QJK467" s="22"/>
      <c r="QJL467" s="22"/>
      <c r="QJM467" s="22"/>
      <c r="QJN467" s="22"/>
      <c r="QJO467" s="22"/>
      <c r="QJP467" s="22"/>
      <c r="QJQ467" s="22"/>
      <c r="QJR467" s="22"/>
      <c r="QJS467" s="22"/>
      <c r="QJT467" s="22"/>
      <c r="QJU467" s="22"/>
      <c r="QJV467" s="22"/>
      <c r="QJW467" s="22"/>
      <c r="QJX467" s="22"/>
      <c r="QJY467" s="22"/>
      <c r="QJZ467" s="22"/>
      <c r="QKA467" s="22"/>
      <c r="QKB467" s="22"/>
      <c r="QKC467" s="22"/>
      <c r="QKD467" s="22"/>
      <c r="QKE467" s="22"/>
      <c r="QKF467" s="22"/>
      <c r="QKG467" s="22"/>
      <c r="QKH467" s="22"/>
      <c r="QKI467" s="22"/>
      <c r="QKJ467" s="22"/>
      <c r="QKK467" s="22"/>
      <c r="QKL467" s="22"/>
      <c r="QKM467" s="22"/>
      <c r="QKN467" s="22"/>
      <c r="QKO467" s="22"/>
      <c r="QKP467" s="22"/>
      <c r="QKQ467" s="22"/>
      <c r="QKR467" s="22"/>
      <c r="QKS467" s="22"/>
      <c r="QKT467" s="22"/>
      <c r="QKU467" s="22"/>
      <c r="QKV467" s="22"/>
      <c r="QKW467" s="22"/>
      <c r="QKX467" s="22"/>
      <c r="QKY467" s="22"/>
      <c r="QKZ467" s="22"/>
      <c r="QLA467" s="22"/>
      <c r="QLB467" s="22"/>
      <c r="QLC467" s="22"/>
      <c r="QLD467" s="22"/>
      <c r="QLE467" s="22"/>
      <c r="QLF467" s="22"/>
      <c r="QLG467" s="22"/>
      <c r="QLH467" s="22"/>
      <c r="QLI467" s="22"/>
      <c r="QLJ467" s="22"/>
      <c r="QLK467" s="22"/>
      <c r="QLL467" s="22"/>
      <c r="QLM467" s="22"/>
      <c r="QLN467" s="22"/>
      <c r="QLO467" s="22"/>
      <c r="QLP467" s="22"/>
      <c r="QLQ467" s="22"/>
      <c r="QLR467" s="22"/>
      <c r="QLS467" s="22"/>
      <c r="QLT467" s="22"/>
      <c r="QLU467" s="22"/>
      <c r="QLV467" s="22"/>
      <c r="QLW467" s="22"/>
      <c r="QLX467" s="22"/>
      <c r="QLY467" s="22"/>
      <c r="QLZ467" s="22"/>
      <c r="QMA467" s="22"/>
      <c r="QMB467" s="22"/>
      <c r="QMC467" s="22"/>
      <c r="QMD467" s="22"/>
      <c r="QME467" s="22"/>
      <c r="QMF467" s="22"/>
      <c r="QMG467" s="22"/>
      <c r="QMH467" s="22"/>
      <c r="QMI467" s="22"/>
      <c r="QMJ467" s="22"/>
      <c r="QMK467" s="22"/>
      <c r="QML467" s="22"/>
      <c r="QMM467" s="22"/>
      <c r="QMN467" s="22"/>
      <c r="QMO467" s="22"/>
      <c r="QMP467" s="22"/>
      <c r="QMQ467" s="22"/>
      <c r="QMR467" s="22"/>
      <c r="QMS467" s="22"/>
      <c r="QMT467" s="22"/>
      <c r="QMU467" s="22"/>
      <c r="QMV467" s="22"/>
      <c r="QMW467" s="22"/>
      <c r="QMX467" s="22"/>
      <c r="QMY467" s="22"/>
      <c r="QMZ467" s="22"/>
      <c r="QNA467" s="22"/>
      <c r="QNB467" s="22"/>
      <c r="QNC467" s="22"/>
      <c r="QND467" s="22"/>
      <c r="QNE467" s="22"/>
      <c r="QNF467" s="22"/>
      <c r="QNG467" s="22"/>
      <c r="QNH467" s="22"/>
      <c r="QNI467" s="22"/>
      <c r="QNJ467" s="22"/>
      <c r="QNK467" s="22"/>
      <c r="QNL467" s="22"/>
      <c r="QNM467" s="22"/>
      <c r="QNN467" s="22"/>
      <c r="QNO467" s="22"/>
      <c r="QNP467" s="22"/>
      <c r="QNQ467" s="22"/>
      <c r="QNR467" s="22"/>
      <c r="QNS467" s="22"/>
      <c r="QNT467" s="22"/>
      <c r="QNU467" s="22"/>
      <c r="QNV467" s="22"/>
      <c r="QNW467" s="22"/>
      <c r="QNX467" s="22"/>
      <c r="QNY467" s="22"/>
      <c r="QNZ467" s="22"/>
      <c r="QOA467" s="22"/>
      <c r="QOB467" s="22"/>
      <c r="QOC467" s="22"/>
      <c r="QOD467" s="22"/>
      <c r="QOE467" s="22"/>
      <c r="QOF467" s="22"/>
      <c r="QOG467" s="22"/>
      <c r="QOH467" s="22"/>
      <c r="QOI467" s="22"/>
      <c r="QOJ467" s="22"/>
      <c r="QOK467" s="22"/>
      <c r="QOL467" s="22"/>
      <c r="QOM467" s="22"/>
      <c r="QON467" s="22"/>
      <c r="QOO467" s="22"/>
      <c r="QOP467" s="22"/>
      <c r="QOQ467" s="22"/>
      <c r="QOR467" s="22"/>
      <c r="QOS467" s="22"/>
      <c r="QOT467" s="22"/>
      <c r="QOU467" s="22"/>
      <c r="QOV467" s="22"/>
      <c r="QOW467" s="22"/>
      <c r="QOX467" s="22"/>
      <c r="QOY467" s="22"/>
      <c r="QOZ467" s="22"/>
      <c r="QPA467" s="22"/>
      <c r="QPB467" s="22"/>
      <c r="QPC467" s="22"/>
      <c r="QPD467" s="22"/>
      <c r="QPE467" s="22"/>
      <c r="QPF467" s="22"/>
      <c r="QPG467" s="22"/>
      <c r="QPH467" s="22"/>
      <c r="QPI467" s="22"/>
      <c r="QPJ467" s="22"/>
      <c r="QPK467" s="22"/>
      <c r="QPL467" s="22"/>
      <c r="QPM467" s="22"/>
      <c r="QPN467" s="22"/>
      <c r="QPO467" s="22"/>
      <c r="QPP467" s="22"/>
      <c r="QPQ467" s="22"/>
      <c r="QPR467" s="22"/>
      <c r="QPS467" s="22"/>
      <c r="QPT467" s="22"/>
      <c r="QPU467" s="22"/>
      <c r="QPV467" s="22"/>
      <c r="QPW467" s="22"/>
      <c r="QPX467" s="22"/>
      <c r="QPY467" s="22"/>
      <c r="QPZ467" s="22"/>
      <c r="QQA467" s="22"/>
      <c r="QQB467" s="22"/>
      <c r="QQC467" s="22"/>
      <c r="QQD467" s="22"/>
      <c r="QQE467" s="22"/>
      <c r="QQF467" s="22"/>
      <c r="QQG467" s="22"/>
      <c r="QQH467" s="22"/>
      <c r="QQI467" s="22"/>
      <c r="QQJ467" s="22"/>
      <c r="QQK467" s="22"/>
      <c r="QQL467" s="22"/>
      <c r="QQM467" s="22"/>
      <c r="QQN467" s="22"/>
      <c r="QQO467" s="22"/>
      <c r="QQP467" s="22"/>
      <c r="QQQ467" s="22"/>
      <c r="QQR467" s="22"/>
      <c r="QQS467" s="22"/>
      <c r="QQT467" s="22"/>
      <c r="QQU467" s="22"/>
      <c r="QQV467" s="22"/>
      <c r="QQW467" s="22"/>
      <c r="QQX467" s="22"/>
      <c r="QQY467" s="22"/>
      <c r="QQZ467" s="22"/>
      <c r="QRA467" s="22"/>
      <c r="QRB467" s="22"/>
      <c r="QRC467" s="22"/>
      <c r="QRD467" s="22"/>
      <c r="QRE467" s="22"/>
      <c r="QRF467" s="22"/>
      <c r="QRG467" s="22"/>
      <c r="QRH467" s="22"/>
      <c r="QRI467" s="22"/>
      <c r="QRJ467" s="22"/>
      <c r="QRK467" s="22"/>
      <c r="QRL467" s="22"/>
      <c r="QRM467" s="22"/>
      <c r="QRN467" s="22"/>
      <c r="QRO467" s="22"/>
      <c r="QRP467" s="22"/>
      <c r="QRQ467" s="22"/>
      <c r="QRR467" s="22"/>
      <c r="QRS467" s="22"/>
      <c r="QRT467" s="22"/>
      <c r="QRU467" s="22"/>
      <c r="QRV467" s="22"/>
      <c r="QRW467" s="22"/>
      <c r="QRX467" s="22"/>
      <c r="QRY467" s="22"/>
      <c r="QRZ467" s="22"/>
      <c r="QSA467" s="22"/>
      <c r="QSB467" s="22"/>
      <c r="QSC467" s="22"/>
      <c r="QSD467" s="22"/>
      <c r="QSE467" s="22"/>
      <c r="QSF467" s="22"/>
      <c r="QSG467" s="22"/>
      <c r="QSH467" s="22"/>
      <c r="QSI467" s="22"/>
      <c r="QSJ467" s="22"/>
      <c r="QSK467" s="22"/>
      <c r="QSL467" s="22"/>
      <c r="QSM467" s="22"/>
      <c r="QSN467" s="22"/>
      <c r="QSO467" s="22"/>
      <c r="QSP467" s="22"/>
      <c r="QSQ467" s="22"/>
      <c r="QSR467" s="22"/>
      <c r="QSS467" s="22"/>
      <c r="QST467" s="22"/>
      <c r="QSU467" s="22"/>
      <c r="QSV467" s="22"/>
      <c r="QSW467" s="22"/>
      <c r="QSX467" s="22"/>
      <c r="QSY467" s="22"/>
      <c r="QSZ467" s="22"/>
      <c r="QTA467" s="22"/>
      <c r="QTB467" s="22"/>
      <c r="QTC467" s="22"/>
      <c r="QTD467" s="22"/>
      <c r="QTE467" s="22"/>
      <c r="QTF467" s="22"/>
      <c r="QTG467" s="22"/>
      <c r="QTH467" s="22"/>
      <c r="QTI467" s="22"/>
      <c r="QTJ467" s="22"/>
      <c r="QTK467" s="22"/>
      <c r="QTL467" s="22"/>
      <c r="QTM467" s="22"/>
      <c r="QTN467" s="22"/>
      <c r="QTO467" s="22"/>
      <c r="QTP467" s="22"/>
      <c r="QTQ467" s="22"/>
      <c r="QTR467" s="22"/>
      <c r="QTS467" s="22"/>
      <c r="QTT467" s="22"/>
      <c r="QTU467" s="22"/>
      <c r="QTV467" s="22"/>
      <c r="QTW467" s="22"/>
      <c r="QTX467" s="22"/>
      <c r="QTY467" s="22"/>
      <c r="QTZ467" s="22"/>
      <c r="QUA467" s="22"/>
      <c r="QUB467" s="22"/>
      <c r="QUC467" s="22"/>
      <c r="QUD467" s="22"/>
      <c r="QUE467" s="22"/>
      <c r="QUF467" s="22"/>
      <c r="QUG467" s="22"/>
      <c r="QUH467" s="22"/>
      <c r="QUI467" s="22"/>
      <c r="QUJ467" s="22"/>
      <c r="QUK467" s="22"/>
      <c r="QUL467" s="22"/>
      <c r="QUM467" s="22"/>
      <c r="QUN467" s="22"/>
      <c r="QUO467" s="22"/>
      <c r="QUP467" s="22"/>
      <c r="QUQ467" s="22"/>
      <c r="QUR467" s="22"/>
      <c r="QUS467" s="22"/>
      <c r="QUT467" s="22"/>
      <c r="QUU467" s="22"/>
      <c r="QUV467" s="22"/>
      <c r="QUW467" s="22"/>
      <c r="QUX467" s="22"/>
      <c r="QUY467" s="22"/>
      <c r="QUZ467" s="22"/>
      <c r="QVA467" s="22"/>
      <c r="QVB467" s="22"/>
      <c r="QVC467" s="22"/>
      <c r="QVD467" s="22"/>
      <c r="QVE467" s="22"/>
      <c r="QVF467" s="22"/>
      <c r="QVG467" s="22"/>
      <c r="QVH467" s="22"/>
      <c r="QVI467" s="22"/>
      <c r="QVJ467" s="22"/>
      <c r="QVK467" s="22"/>
      <c r="QVL467" s="22"/>
      <c r="QVM467" s="22"/>
      <c r="QVN467" s="22"/>
      <c r="QVO467" s="22"/>
      <c r="QVP467" s="22"/>
      <c r="QVQ467" s="22"/>
      <c r="QVR467" s="22"/>
      <c r="QVS467" s="22"/>
      <c r="QVT467" s="22"/>
      <c r="QVU467" s="22"/>
      <c r="QVV467" s="22"/>
      <c r="QVW467" s="22"/>
      <c r="QVX467" s="22"/>
      <c r="QVY467" s="22"/>
      <c r="QVZ467" s="22"/>
      <c r="QWA467" s="22"/>
      <c r="QWB467" s="22"/>
      <c r="QWC467" s="22"/>
      <c r="QWD467" s="22"/>
      <c r="QWE467" s="22"/>
      <c r="QWF467" s="22"/>
      <c r="QWG467" s="22"/>
      <c r="QWH467" s="22"/>
      <c r="QWI467" s="22"/>
      <c r="QWJ467" s="22"/>
      <c r="QWK467" s="22"/>
      <c r="QWL467" s="22"/>
      <c r="QWM467" s="22"/>
      <c r="QWN467" s="22"/>
      <c r="QWO467" s="22"/>
      <c r="QWP467" s="22"/>
      <c r="QWQ467" s="22"/>
      <c r="QWR467" s="22"/>
      <c r="QWS467" s="22"/>
      <c r="QWT467" s="22"/>
      <c r="QWU467" s="22"/>
      <c r="QWV467" s="22"/>
      <c r="QWW467" s="22"/>
      <c r="QWX467" s="22"/>
      <c r="QWY467" s="22"/>
      <c r="QWZ467" s="22"/>
      <c r="QXA467" s="22"/>
      <c r="QXB467" s="22"/>
      <c r="QXC467" s="22"/>
      <c r="QXD467" s="22"/>
      <c r="QXE467" s="22"/>
      <c r="QXF467" s="22"/>
      <c r="QXG467" s="22"/>
      <c r="QXH467" s="22"/>
      <c r="QXI467" s="22"/>
      <c r="QXJ467" s="22"/>
      <c r="QXK467" s="22"/>
      <c r="QXL467" s="22"/>
      <c r="QXM467" s="22"/>
      <c r="QXN467" s="22"/>
      <c r="QXO467" s="22"/>
      <c r="QXP467" s="22"/>
      <c r="QXQ467" s="22"/>
      <c r="QXR467" s="22"/>
      <c r="QXS467" s="22"/>
      <c r="QXT467" s="22"/>
      <c r="QXU467" s="22"/>
      <c r="QXV467" s="22"/>
      <c r="QXW467" s="22"/>
      <c r="QXX467" s="22"/>
      <c r="QXY467" s="22"/>
      <c r="QXZ467" s="22"/>
      <c r="QYA467" s="22"/>
      <c r="QYB467" s="22"/>
      <c r="QYC467" s="22"/>
      <c r="QYD467" s="22"/>
      <c r="QYE467" s="22"/>
      <c r="QYF467" s="22"/>
      <c r="QYG467" s="22"/>
      <c r="QYH467" s="22"/>
      <c r="QYI467" s="22"/>
      <c r="QYJ467" s="22"/>
      <c r="QYK467" s="22"/>
      <c r="QYL467" s="22"/>
      <c r="QYM467" s="22"/>
      <c r="QYN467" s="22"/>
      <c r="QYO467" s="22"/>
      <c r="QYP467" s="22"/>
      <c r="QYQ467" s="22"/>
      <c r="QYR467" s="22"/>
      <c r="QYS467" s="22"/>
      <c r="QYT467" s="22"/>
      <c r="QYU467" s="22"/>
      <c r="QYV467" s="22"/>
      <c r="QYW467" s="22"/>
      <c r="QYX467" s="22"/>
      <c r="QYY467" s="22"/>
      <c r="QYZ467" s="22"/>
      <c r="QZA467" s="22"/>
      <c r="QZB467" s="22"/>
      <c r="QZC467" s="22"/>
      <c r="QZD467" s="22"/>
      <c r="QZE467" s="22"/>
      <c r="QZF467" s="22"/>
      <c r="QZG467" s="22"/>
      <c r="QZH467" s="22"/>
      <c r="QZI467" s="22"/>
      <c r="QZJ467" s="22"/>
      <c r="QZK467" s="22"/>
      <c r="QZL467" s="22"/>
      <c r="QZM467" s="22"/>
      <c r="QZN467" s="22"/>
      <c r="QZO467" s="22"/>
      <c r="QZP467" s="22"/>
      <c r="QZQ467" s="22"/>
      <c r="QZR467" s="22"/>
      <c r="QZS467" s="22"/>
      <c r="QZT467" s="22"/>
      <c r="QZU467" s="22"/>
      <c r="QZV467" s="22"/>
      <c r="QZW467" s="22"/>
      <c r="QZX467" s="22"/>
      <c r="QZY467" s="22"/>
      <c r="QZZ467" s="22"/>
      <c r="RAA467" s="22"/>
      <c r="RAB467" s="22"/>
      <c r="RAC467" s="22"/>
      <c r="RAD467" s="22"/>
      <c r="RAE467" s="22"/>
      <c r="RAF467" s="22"/>
      <c r="RAG467" s="22"/>
      <c r="RAH467" s="22"/>
      <c r="RAI467" s="22"/>
      <c r="RAJ467" s="22"/>
      <c r="RAK467" s="22"/>
      <c r="RAL467" s="22"/>
      <c r="RAM467" s="22"/>
      <c r="RAN467" s="22"/>
      <c r="RAO467" s="22"/>
      <c r="RAP467" s="22"/>
      <c r="RAQ467" s="22"/>
      <c r="RAR467" s="22"/>
      <c r="RAS467" s="22"/>
      <c r="RAT467" s="22"/>
      <c r="RAU467" s="22"/>
      <c r="RAV467" s="22"/>
      <c r="RAW467" s="22"/>
      <c r="RAX467" s="22"/>
      <c r="RAY467" s="22"/>
      <c r="RAZ467" s="22"/>
      <c r="RBA467" s="22"/>
      <c r="RBB467" s="22"/>
      <c r="RBC467" s="22"/>
      <c r="RBD467" s="22"/>
      <c r="RBE467" s="22"/>
      <c r="RBF467" s="22"/>
      <c r="RBG467" s="22"/>
      <c r="RBH467" s="22"/>
      <c r="RBI467" s="22"/>
      <c r="RBJ467" s="22"/>
      <c r="RBK467" s="22"/>
      <c r="RBL467" s="22"/>
      <c r="RBM467" s="22"/>
      <c r="RBN467" s="22"/>
      <c r="RBO467" s="22"/>
      <c r="RBP467" s="22"/>
      <c r="RBQ467" s="22"/>
      <c r="RBR467" s="22"/>
      <c r="RBS467" s="22"/>
      <c r="RBT467" s="22"/>
      <c r="RBU467" s="22"/>
      <c r="RBV467" s="22"/>
      <c r="RBW467" s="22"/>
      <c r="RBX467" s="22"/>
      <c r="RBY467" s="22"/>
      <c r="RBZ467" s="22"/>
      <c r="RCA467" s="22"/>
      <c r="RCB467" s="22"/>
      <c r="RCC467" s="22"/>
      <c r="RCD467" s="22"/>
      <c r="RCE467" s="22"/>
      <c r="RCF467" s="22"/>
      <c r="RCG467" s="22"/>
      <c r="RCH467" s="22"/>
      <c r="RCI467" s="22"/>
      <c r="RCJ467" s="22"/>
      <c r="RCK467" s="22"/>
      <c r="RCL467" s="22"/>
      <c r="RCM467" s="22"/>
      <c r="RCN467" s="22"/>
      <c r="RCO467" s="22"/>
      <c r="RCP467" s="22"/>
      <c r="RCQ467" s="22"/>
      <c r="RCR467" s="22"/>
      <c r="RCS467" s="22"/>
      <c r="RCT467" s="22"/>
      <c r="RCU467" s="22"/>
      <c r="RCV467" s="22"/>
      <c r="RCW467" s="22"/>
      <c r="RCX467" s="22"/>
      <c r="RCY467" s="22"/>
      <c r="RCZ467" s="22"/>
      <c r="RDA467" s="22"/>
      <c r="RDB467" s="22"/>
      <c r="RDC467" s="22"/>
      <c r="RDD467" s="22"/>
      <c r="RDE467" s="22"/>
      <c r="RDF467" s="22"/>
      <c r="RDG467" s="22"/>
      <c r="RDH467" s="22"/>
      <c r="RDI467" s="22"/>
      <c r="RDJ467" s="22"/>
      <c r="RDK467" s="22"/>
      <c r="RDL467" s="22"/>
      <c r="RDM467" s="22"/>
      <c r="RDN467" s="22"/>
      <c r="RDO467" s="22"/>
      <c r="RDP467" s="22"/>
      <c r="RDQ467" s="22"/>
      <c r="RDR467" s="22"/>
      <c r="RDS467" s="22"/>
      <c r="RDT467" s="22"/>
      <c r="RDU467" s="22"/>
      <c r="RDV467" s="22"/>
      <c r="RDW467" s="22"/>
      <c r="RDX467" s="22"/>
      <c r="RDY467" s="22"/>
      <c r="RDZ467" s="22"/>
      <c r="REA467" s="22"/>
      <c r="REB467" s="22"/>
      <c r="REC467" s="22"/>
      <c r="RED467" s="22"/>
      <c r="REE467" s="22"/>
      <c r="REF467" s="22"/>
      <c r="REG467" s="22"/>
      <c r="REH467" s="22"/>
      <c r="REI467" s="22"/>
      <c r="REJ467" s="22"/>
      <c r="REK467" s="22"/>
      <c r="REL467" s="22"/>
      <c r="REM467" s="22"/>
      <c r="REN467" s="22"/>
      <c r="REO467" s="22"/>
      <c r="REP467" s="22"/>
      <c r="REQ467" s="22"/>
      <c r="RER467" s="22"/>
      <c r="RES467" s="22"/>
      <c r="RET467" s="22"/>
      <c r="REU467" s="22"/>
      <c r="REV467" s="22"/>
      <c r="REW467" s="22"/>
      <c r="REX467" s="22"/>
      <c r="REY467" s="22"/>
      <c r="REZ467" s="22"/>
      <c r="RFA467" s="22"/>
      <c r="RFB467" s="22"/>
      <c r="RFC467" s="22"/>
      <c r="RFD467" s="22"/>
      <c r="RFE467" s="22"/>
      <c r="RFF467" s="22"/>
      <c r="RFG467" s="22"/>
      <c r="RFH467" s="22"/>
      <c r="RFI467" s="22"/>
      <c r="RFJ467" s="22"/>
      <c r="RFK467" s="22"/>
      <c r="RFL467" s="22"/>
      <c r="RFM467" s="22"/>
      <c r="RFN467" s="22"/>
      <c r="RFO467" s="22"/>
      <c r="RFP467" s="22"/>
      <c r="RFQ467" s="22"/>
      <c r="RFR467" s="22"/>
      <c r="RFS467" s="22"/>
      <c r="RFT467" s="22"/>
      <c r="RFU467" s="22"/>
      <c r="RFV467" s="22"/>
      <c r="RFW467" s="22"/>
      <c r="RFX467" s="22"/>
      <c r="RFY467" s="22"/>
      <c r="RFZ467" s="22"/>
      <c r="RGA467" s="22"/>
      <c r="RGB467" s="22"/>
      <c r="RGC467" s="22"/>
      <c r="RGD467" s="22"/>
      <c r="RGE467" s="22"/>
      <c r="RGF467" s="22"/>
      <c r="RGG467" s="22"/>
      <c r="RGH467" s="22"/>
      <c r="RGI467" s="22"/>
      <c r="RGJ467" s="22"/>
      <c r="RGK467" s="22"/>
      <c r="RGL467" s="22"/>
      <c r="RGM467" s="22"/>
      <c r="RGN467" s="22"/>
      <c r="RGO467" s="22"/>
      <c r="RGP467" s="22"/>
      <c r="RGQ467" s="22"/>
      <c r="RGR467" s="22"/>
      <c r="RGS467" s="22"/>
      <c r="RGT467" s="22"/>
      <c r="RGU467" s="22"/>
      <c r="RGV467" s="22"/>
      <c r="RGW467" s="22"/>
      <c r="RGX467" s="22"/>
      <c r="RGY467" s="22"/>
      <c r="RGZ467" s="22"/>
      <c r="RHA467" s="22"/>
      <c r="RHB467" s="22"/>
      <c r="RHC467" s="22"/>
      <c r="RHD467" s="22"/>
      <c r="RHE467" s="22"/>
      <c r="RHF467" s="22"/>
      <c r="RHG467" s="22"/>
      <c r="RHH467" s="22"/>
      <c r="RHI467" s="22"/>
      <c r="RHJ467" s="22"/>
      <c r="RHK467" s="22"/>
      <c r="RHL467" s="22"/>
      <c r="RHM467" s="22"/>
      <c r="RHN467" s="22"/>
      <c r="RHO467" s="22"/>
      <c r="RHP467" s="22"/>
      <c r="RHQ467" s="22"/>
      <c r="RHR467" s="22"/>
      <c r="RHS467" s="22"/>
      <c r="RHT467" s="22"/>
      <c r="RHU467" s="22"/>
      <c r="RHV467" s="22"/>
      <c r="RHW467" s="22"/>
      <c r="RHX467" s="22"/>
      <c r="RHY467" s="22"/>
      <c r="RHZ467" s="22"/>
      <c r="RIA467" s="22"/>
      <c r="RIB467" s="22"/>
      <c r="RIC467" s="22"/>
      <c r="RID467" s="22"/>
      <c r="RIE467" s="22"/>
      <c r="RIF467" s="22"/>
      <c r="RIG467" s="22"/>
      <c r="RIH467" s="22"/>
      <c r="RII467" s="22"/>
      <c r="RIJ467" s="22"/>
      <c r="RIK467" s="22"/>
      <c r="RIL467" s="22"/>
      <c r="RIM467" s="22"/>
      <c r="RIN467" s="22"/>
      <c r="RIO467" s="22"/>
      <c r="RIP467" s="22"/>
      <c r="RIQ467" s="22"/>
      <c r="RIR467" s="22"/>
      <c r="RIS467" s="22"/>
      <c r="RIT467" s="22"/>
      <c r="RIU467" s="22"/>
      <c r="RIV467" s="22"/>
      <c r="RIW467" s="22"/>
      <c r="RIX467" s="22"/>
      <c r="RIY467" s="22"/>
      <c r="RIZ467" s="22"/>
      <c r="RJA467" s="22"/>
      <c r="RJB467" s="22"/>
      <c r="RJC467" s="22"/>
      <c r="RJD467" s="22"/>
      <c r="RJE467" s="22"/>
      <c r="RJF467" s="22"/>
      <c r="RJG467" s="22"/>
      <c r="RJH467" s="22"/>
      <c r="RJI467" s="22"/>
      <c r="RJJ467" s="22"/>
      <c r="RJK467" s="22"/>
      <c r="RJL467" s="22"/>
      <c r="RJM467" s="22"/>
      <c r="RJN467" s="22"/>
      <c r="RJO467" s="22"/>
      <c r="RJP467" s="22"/>
      <c r="RJQ467" s="22"/>
      <c r="RJR467" s="22"/>
      <c r="RJS467" s="22"/>
      <c r="RJT467" s="22"/>
      <c r="RJU467" s="22"/>
      <c r="RJV467" s="22"/>
      <c r="RJW467" s="22"/>
      <c r="RJX467" s="22"/>
      <c r="RJY467" s="22"/>
      <c r="RJZ467" s="22"/>
      <c r="RKA467" s="22"/>
      <c r="RKB467" s="22"/>
      <c r="RKC467" s="22"/>
      <c r="RKD467" s="22"/>
      <c r="RKE467" s="22"/>
      <c r="RKF467" s="22"/>
      <c r="RKG467" s="22"/>
      <c r="RKH467" s="22"/>
      <c r="RKI467" s="22"/>
      <c r="RKJ467" s="22"/>
      <c r="RKK467" s="22"/>
      <c r="RKL467" s="22"/>
      <c r="RKM467" s="22"/>
      <c r="RKN467" s="22"/>
      <c r="RKO467" s="22"/>
      <c r="RKP467" s="22"/>
      <c r="RKQ467" s="22"/>
      <c r="RKR467" s="22"/>
      <c r="RKS467" s="22"/>
      <c r="RKT467" s="22"/>
      <c r="RKU467" s="22"/>
      <c r="RKV467" s="22"/>
      <c r="RKW467" s="22"/>
      <c r="RKX467" s="22"/>
      <c r="RKY467" s="22"/>
      <c r="RKZ467" s="22"/>
      <c r="RLA467" s="22"/>
      <c r="RLB467" s="22"/>
      <c r="RLC467" s="22"/>
      <c r="RLD467" s="22"/>
      <c r="RLE467" s="22"/>
      <c r="RLF467" s="22"/>
      <c r="RLG467" s="22"/>
      <c r="RLH467" s="22"/>
      <c r="RLI467" s="22"/>
      <c r="RLJ467" s="22"/>
      <c r="RLK467" s="22"/>
      <c r="RLL467" s="22"/>
      <c r="RLM467" s="22"/>
      <c r="RLN467" s="22"/>
      <c r="RLO467" s="22"/>
      <c r="RLP467" s="22"/>
      <c r="RLQ467" s="22"/>
      <c r="RLR467" s="22"/>
      <c r="RLS467" s="22"/>
      <c r="RLT467" s="22"/>
      <c r="RLU467" s="22"/>
      <c r="RLV467" s="22"/>
      <c r="RLW467" s="22"/>
      <c r="RLX467" s="22"/>
      <c r="RLY467" s="22"/>
      <c r="RLZ467" s="22"/>
      <c r="RMA467" s="22"/>
      <c r="RMB467" s="22"/>
      <c r="RMC467" s="22"/>
      <c r="RMD467" s="22"/>
      <c r="RME467" s="22"/>
      <c r="RMF467" s="22"/>
      <c r="RMG467" s="22"/>
      <c r="RMH467" s="22"/>
      <c r="RMI467" s="22"/>
      <c r="RMJ467" s="22"/>
      <c r="RMK467" s="22"/>
      <c r="RML467" s="22"/>
      <c r="RMM467" s="22"/>
      <c r="RMN467" s="22"/>
      <c r="RMO467" s="22"/>
      <c r="RMP467" s="22"/>
      <c r="RMQ467" s="22"/>
      <c r="RMR467" s="22"/>
      <c r="RMS467" s="22"/>
      <c r="RMT467" s="22"/>
      <c r="RMU467" s="22"/>
      <c r="RMV467" s="22"/>
      <c r="RMW467" s="22"/>
      <c r="RMX467" s="22"/>
      <c r="RMY467" s="22"/>
      <c r="RMZ467" s="22"/>
      <c r="RNA467" s="22"/>
      <c r="RNB467" s="22"/>
      <c r="RNC467" s="22"/>
      <c r="RND467" s="22"/>
      <c r="RNE467" s="22"/>
      <c r="RNF467" s="22"/>
      <c r="RNG467" s="22"/>
      <c r="RNH467" s="22"/>
      <c r="RNI467" s="22"/>
      <c r="RNJ467" s="22"/>
      <c r="RNK467" s="22"/>
      <c r="RNL467" s="22"/>
      <c r="RNM467" s="22"/>
      <c r="RNN467" s="22"/>
      <c r="RNO467" s="22"/>
      <c r="RNP467" s="22"/>
      <c r="RNQ467" s="22"/>
      <c r="RNR467" s="22"/>
      <c r="RNS467" s="22"/>
      <c r="RNT467" s="22"/>
      <c r="RNU467" s="22"/>
      <c r="RNV467" s="22"/>
      <c r="RNW467" s="22"/>
      <c r="RNX467" s="22"/>
      <c r="RNY467" s="22"/>
      <c r="RNZ467" s="22"/>
      <c r="ROA467" s="22"/>
      <c r="ROB467" s="22"/>
      <c r="ROC467" s="22"/>
      <c r="ROD467" s="22"/>
      <c r="ROE467" s="22"/>
      <c r="ROF467" s="22"/>
      <c r="ROG467" s="22"/>
      <c r="ROH467" s="22"/>
      <c r="ROI467" s="22"/>
      <c r="ROJ467" s="22"/>
      <c r="ROK467" s="22"/>
      <c r="ROL467" s="22"/>
      <c r="ROM467" s="22"/>
      <c r="RON467" s="22"/>
      <c r="ROO467" s="22"/>
      <c r="ROP467" s="22"/>
      <c r="ROQ467" s="22"/>
      <c r="ROR467" s="22"/>
      <c r="ROS467" s="22"/>
      <c r="ROT467" s="22"/>
      <c r="ROU467" s="22"/>
      <c r="ROV467" s="22"/>
      <c r="ROW467" s="22"/>
      <c r="ROX467" s="22"/>
      <c r="ROY467" s="22"/>
      <c r="ROZ467" s="22"/>
      <c r="RPA467" s="22"/>
      <c r="RPB467" s="22"/>
      <c r="RPC467" s="22"/>
      <c r="RPD467" s="22"/>
      <c r="RPE467" s="22"/>
      <c r="RPF467" s="22"/>
      <c r="RPG467" s="22"/>
      <c r="RPH467" s="22"/>
      <c r="RPI467" s="22"/>
      <c r="RPJ467" s="22"/>
      <c r="RPK467" s="22"/>
      <c r="RPL467" s="22"/>
      <c r="RPM467" s="22"/>
      <c r="RPN467" s="22"/>
      <c r="RPO467" s="22"/>
      <c r="RPP467" s="22"/>
      <c r="RPQ467" s="22"/>
      <c r="RPR467" s="22"/>
      <c r="RPS467" s="22"/>
      <c r="RPT467" s="22"/>
      <c r="RPU467" s="22"/>
      <c r="RPV467" s="22"/>
      <c r="RPW467" s="22"/>
      <c r="RPX467" s="22"/>
      <c r="RPY467" s="22"/>
      <c r="RPZ467" s="22"/>
      <c r="RQA467" s="22"/>
      <c r="RQB467" s="22"/>
      <c r="RQC467" s="22"/>
      <c r="RQD467" s="22"/>
      <c r="RQE467" s="22"/>
      <c r="RQF467" s="22"/>
      <c r="RQG467" s="22"/>
      <c r="RQH467" s="22"/>
      <c r="RQI467" s="22"/>
      <c r="RQJ467" s="22"/>
      <c r="RQK467" s="22"/>
      <c r="RQL467" s="22"/>
      <c r="RQM467" s="22"/>
      <c r="RQN467" s="22"/>
      <c r="RQO467" s="22"/>
      <c r="RQP467" s="22"/>
      <c r="RQQ467" s="22"/>
      <c r="RQR467" s="22"/>
      <c r="RQS467" s="22"/>
      <c r="RQT467" s="22"/>
      <c r="RQU467" s="22"/>
      <c r="RQV467" s="22"/>
      <c r="RQW467" s="22"/>
      <c r="RQX467" s="22"/>
      <c r="RQY467" s="22"/>
      <c r="RQZ467" s="22"/>
      <c r="RRA467" s="22"/>
      <c r="RRB467" s="22"/>
      <c r="RRC467" s="22"/>
      <c r="RRD467" s="22"/>
      <c r="RRE467" s="22"/>
      <c r="RRF467" s="22"/>
      <c r="RRG467" s="22"/>
      <c r="RRH467" s="22"/>
      <c r="RRI467" s="22"/>
      <c r="RRJ467" s="22"/>
      <c r="RRK467" s="22"/>
      <c r="RRL467" s="22"/>
      <c r="RRM467" s="22"/>
      <c r="RRN467" s="22"/>
      <c r="RRO467" s="22"/>
      <c r="RRP467" s="22"/>
      <c r="RRQ467" s="22"/>
      <c r="RRR467" s="22"/>
      <c r="RRS467" s="22"/>
      <c r="RRT467" s="22"/>
      <c r="RRU467" s="22"/>
      <c r="RRV467" s="22"/>
      <c r="RRW467" s="22"/>
      <c r="RRX467" s="22"/>
      <c r="RRY467" s="22"/>
      <c r="RRZ467" s="22"/>
      <c r="RSA467" s="22"/>
      <c r="RSB467" s="22"/>
      <c r="RSC467" s="22"/>
      <c r="RSD467" s="22"/>
      <c r="RSE467" s="22"/>
      <c r="RSF467" s="22"/>
      <c r="RSG467" s="22"/>
      <c r="RSH467" s="22"/>
      <c r="RSI467" s="22"/>
      <c r="RSJ467" s="22"/>
      <c r="RSK467" s="22"/>
      <c r="RSL467" s="22"/>
      <c r="RSM467" s="22"/>
      <c r="RSN467" s="22"/>
      <c r="RSO467" s="22"/>
      <c r="RSP467" s="22"/>
      <c r="RSQ467" s="22"/>
      <c r="RSR467" s="22"/>
      <c r="RSS467" s="22"/>
      <c r="RST467" s="22"/>
      <c r="RSU467" s="22"/>
      <c r="RSV467" s="22"/>
      <c r="RSW467" s="22"/>
      <c r="RSX467" s="22"/>
      <c r="RSY467" s="22"/>
      <c r="RSZ467" s="22"/>
      <c r="RTA467" s="22"/>
      <c r="RTB467" s="22"/>
      <c r="RTC467" s="22"/>
      <c r="RTD467" s="22"/>
      <c r="RTE467" s="22"/>
      <c r="RTF467" s="22"/>
      <c r="RTG467" s="22"/>
      <c r="RTH467" s="22"/>
      <c r="RTI467" s="22"/>
      <c r="RTJ467" s="22"/>
      <c r="RTK467" s="22"/>
      <c r="RTL467" s="22"/>
      <c r="RTM467" s="22"/>
      <c r="RTN467" s="22"/>
      <c r="RTO467" s="22"/>
      <c r="RTP467" s="22"/>
      <c r="RTQ467" s="22"/>
      <c r="RTR467" s="22"/>
      <c r="RTS467" s="22"/>
      <c r="RTT467" s="22"/>
      <c r="RTU467" s="22"/>
      <c r="RTV467" s="22"/>
      <c r="RTW467" s="22"/>
      <c r="RTX467" s="22"/>
      <c r="RTY467" s="22"/>
      <c r="RTZ467" s="22"/>
      <c r="RUA467" s="22"/>
      <c r="RUB467" s="22"/>
      <c r="RUC467" s="22"/>
      <c r="RUD467" s="22"/>
      <c r="RUE467" s="22"/>
      <c r="RUF467" s="22"/>
      <c r="RUG467" s="22"/>
      <c r="RUH467" s="22"/>
      <c r="RUI467" s="22"/>
      <c r="RUJ467" s="22"/>
      <c r="RUK467" s="22"/>
      <c r="RUL467" s="22"/>
      <c r="RUM467" s="22"/>
      <c r="RUN467" s="22"/>
      <c r="RUO467" s="22"/>
      <c r="RUP467" s="22"/>
      <c r="RUQ467" s="22"/>
      <c r="RUR467" s="22"/>
      <c r="RUS467" s="22"/>
      <c r="RUT467" s="22"/>
      <c r="RUU467" s="22"/>
      <c r="RUV467" s="22"/>
      <c r="RUW467" s="22"/>
      <c r="RUX467" s="22"/>
      <c r="RUY467" s="22"/>
      <c r="RUZ467" s="22"/>
      <c r="RVA467" s="22"/>
      <c r="RVB467" s="22"/>
      <c r="RVC467" s="22"/>
      <c r="RVD467" s="22"/>
      <c r="RVE467" s="22"/>
      <c r="RVF467" s="22"/>
      <c r="RVG467" s="22"/>
      <c r="RVH467" s="22"/>
      <c r="RVI467" s="22"/>
      <c r="RVJ467" s="22"/>
      <c r="RVK467" s="22"/>
      <c r="RVL467" s="22"/>
      <c r="RVM467" s="22"/>
      <c r="RVN467" s="22"/>
      <c r="RVO467" s="22"/>
      <c r="RVP467" s="22"/>
      <c r="RVQ467" s="22"/>
      <c r="RVR467" s="22"/>
      <c r="RVS467" s="22"/>
      <c r="RVT467" s="22"/>
      <c r="RVU467" s="22"/>
      <c r="RVV467" s="22"/>
      <c r="RVW467" s="22"/>
      <c r="RVX467" s="22"/>
      <c r="RVY467" s="22"/>
      <c r="RVZ467" s="22"/>
      <c r="RWA467" s="22"/>
      <c r="RWB467" s="22"/>
      <c r="RWC467" s="22"/>
      <c r="RWD467" s="22"/>
      <c r="RWE467" s="22"/>
      <c r="RWF467" s="22"/>
      <c r="RWG467" s="22"/>
      <c r="RWH467" s="22"/>
      <c r="RWI467" s="22"/>
      <c r="RWJ467" s="22"/>
      <c r="RWK467" s="22"/>
      <c r="RWL467" s="22"/>
      <c r="RWM467" s="22"/>
      <c r="RWN467" s="22"/>
      <c r="RWO467" s="22"/>
      <c r="RWP467" s="22"/>
      <c r="RWQ467" s="22"/>
      <c r="RWR467" s="22"/>
      <c r="RWS467" s="22"/>
      <c r="RWT467" s="22"/>
      <c r="RWU467" s="22"/>
      <c r="RWV467" s="22"/>
      <c r="RWW467" s="22"/>
      <c r="RWX467" s="22"/>
      <c r="RWY467" s="22"/>
      <c r="RWZ467" s="22"/>
      <c r="RXA467" s="22"/>
      <c r="RXB467" s="22"/>
      <c r="RXC467" s="22"/>
      <c r="RXD467" s="22"/>
      <c r="RXE467" s="22"/>
      <c r="RXF467" s="22"/>
      <c r="RXG467" s="22"/>
      <c r="RXH467" s="22"/>
      <c r="RXI467" s="22"/>
      <c r="RXJ467" s="22"/>
      <c r="RXK467" s="22"/>
      <c r="RXL467" s="22"/>
      <c r="RXM467" s="22"/>
      <c r="RXN467" s="22"/>
      <c r="RXO467" s="22"/>
      <c r="RXP467" s="22"/>
      <c r="RXQ467" s="22"/>
      <c r="RXR467" s="22"/>
      <c r="RXS467" s="22"/>
      <c r="RXT467" s="22"/>
      <c r="RXU467" s="22"/>
      <c r="RXV467" s="22"/>
      <c r="RXW467" s="22"/>
      <c r="RXX467" s="22"/>
      <c r="RXY467" s="22"/>
      <c r="RXZ467" s="22"/>
      <c r="RYA467" s="22"/>
      <c r="RYB467" s="22"/>
      <c r="RYC467" s="22"/>
      <c r="RYD467" s="22"/>
      <c r="RYE467" s="22"/>
      <c r="RYF467" s="22"/>
      <c r="RYG467" s="22"/>
      <c r="RYH467" s="22"/>
      <c r="RYI467" s="22"/>
      <c r="RYJ467" s="22"/>
      <c r="RYK467" s="22"/>
      <c r="RYL467" s="22"/>
      <c r="RYM467" s="22"/>
      <c r="RYN467" s="22"/>
      <c r="RYO467" s="22"/>
      <c r="RYP467" s="22"/>
      <c r="RYQ467" s="22"/>
      <c r="RYR467" s="22"/>
      <c r="RYS467" s="22"/>
      <c r="RYT467" s="22"/>
      <c r="RYU467" s="22"/>
      <c r="RYV467" s="22"/>
      <c r="RYW467" s="22"/>
      <c r="RYX467" s="22"/>
      <c r="RYY467" s="22"/>
      <c r="RYZ467" s="22"/>
      <c r="RZA467" s="22"/>
      <c r="RZB467" s="22"/>
      <c r="RZC467" s="22"/>
      <c r="RZD467" s="22"/>
      <c r="RZE467" s="22"/>
      <c r="RZF467" s="22"/>
      <c r="RZG467" s="22"/>
      <c r="RZH467" s="22"/>
      <c r="RZI467" s="22"/>
      <c r="RZJ467" s="22"/>
      <c r="RZK467" s="22"/>
      <c r="RZL467" s="22"/>
      <c r="RZM467" s="22"/>
      <c r="RZN467" s="22"/>
      <c r="RZO467" s="22"/>
      <c r="RZP467" s="22"/>
      <c r="RZQ467" s="22"/>
      <c r="RZR467" s="22"/>
      <c r="RZS467" s="22"/>
      <c r="RZT467" s="22"/>
      <c r="RZU467" s="22"/>
      <c r="RZV467" s="22"/>
      <c r="RZW467" s="22"/>
      <c r="RZX467" s="22"/>
      <c r="RZY467" s="22"/>
      <c r="RZZ467" s="22"/>
      <c r="SAA467" s="22"/>
      <c r="SAB467" s="22"/>
      <c r="SAC467" s="22"/>
      <c r="SAD467" s="22"/>
      <c r="SAE467" s="22"/>
      <c r="SAF467" s="22"/>
      <c r="SAG467" s="22"/>
      <c r="SAH467" s="22"/>
      <c r="SAI467" s="22"/>
      <c r="SAJ467" s="22"/>
      <c r="SAK467" s="22"/>
      <c r="SAL467" s="22"/>
      <c r="SAM467" s="22"/>
      <c r="SAN467" s="22"/>
      <c r="SAO467" s="22"/>
      <c r="SAP467" s="22"/>
      <c r="SAQ467" s="22"/>
      <c r="SAR467" s="22"/>
      <c r="SAS467" s="22"/>
      <c r="SAT467" s="22"/>
      <c r="SAU467" s="22"/>
      <c r="SAV467" s="22"/>
      <c r="SAW467" s="22"/>
      <c r="SAX467" s="22"/>
      <c r="SAY467" s="22"/>
      <c r="SAZ467" s="22"/>
      <c r="SBA467" s="22"/>
      <c r="SBB467" s="22"/>
      <c r="SBC467" s="22"/>
      <c r="SBD467" s="22"/>
      <c r="SBE467" s="22"/>
      <c r="SBF467" s="22"/>
      <c r="SBG467" s="22"/>
      <c r="SBH467" s="22"/>
      <c r="SBI467" s="22"/>
      <c r="SBJ467" s="22"/>
      <c r="SBK467" s="22"/>
      <c r="SBL467" s="22"/>
      <c r="SBM467" s="22"/>
      <c r="SBN467" s="22"/>
      <c r="SBO467" s="22"/>
      <c r="SBP467" s="22"/>
      <c r="SBQ467" s="22"/>
      <c r="SBR467" s="22"/>
      <c r="SBS467" s="22"/>
      <c r="SBT467" s="22"/>
      <c r="SBU467" s="22"/>
      <c r="SBV467" s="22"/>
      <c r="SBW467" s="22"/>
      <c r="SBX467" s="22"/>
      <c r="SBY467" s="22"/>
      <c r="SBZ467" s="22"/>
      <c r="SCA467" s="22"/>
      <c r="SCB467" s="22"/>
      <c r="SCC467" s="22"/>
      <c r="SCD467" s="22"/>
      <c r="SCE467" s="22"/>
      <c r="SCF467" s="22"/>
      <c r="SCG467" s="22"/>
      <c r="SCH467" s="22"/>
      <c r="SCI467" s="22"/>
      <c r="SCJ467" s="22"/>
      <c r="SCK467" s="22"/>
      <c r="SCL467" s="22"/>
      <c r="SCM467" s="22"/>
      <c r="SCN467" s="22"/>
      <c r="SCO467" s="22"/>
      <c r="SCP467" s="22"/>
      <c r="SCQ467" s="22"/>
      <c r="SCR467" s="22"/>
      <c r="SCS467" s="22"/>
      <c r="SCT467" s="22"/>
      <c r="SCU467" s="22"/>
      <c r="SCV467" s="22"/>
      <c r="SCW467" s="22"/>
      <c r="SCX467" s="22"/>
      <c r="SCY467" s="22"/>
      <c r="SCZ467" s="22"/>
      <c r="SDA467" s="22"/>
      <c r="SDB467" s="22"/>
      <c r="SDC467" s="22"/>
      <c r="SDD467" s="22"/>
      <c r="SDE467" s="22"/>
      <c r="SDF467" s="22"/>
      <c r="SDG467" s="22"/>
      <c r="SDH467" s="22"/>
      <c r="SDI467" s="22"/>
      <c r="SDJ467" s="22"/>
      <c r="SDK467" s="22"/>
      <c r="SDL467" s="22"/>
      <c r="SDM467" s="22"/>
      <c r="SDN467" s="22"/>
      <c r="SDO467" s="22"/>
      <c r="SDP467" s="22"/>
      <c r="SDQ467" s="22"/>
      <c r="SDR467" s="22"/>
      <c r="SDS467" s="22"/>
      <c r="SDT467" s="22"/>
      <c r="SDU467" s="22"/>
      <c r="SDV467" s="22"/>
      <c r="SDW467" s="22"/>
      <c r="SDX467" s="22"/>
      <c r="SDY467" s="22"/>
      <c r="SDZ467" s="22"/>
      <c r="SEA467" s="22"/>
      <c r="SEB467" s="22"/>
      <c r="SEC467" s="22"/>
      <c r="SED467" s="22"/>
      <c r="SEE467" s="22"/>
      <c r="SEF467" s="22"/>
      <c r="SEG467" s="22"/>
      <c r="SEH467" s="22"/>
      <c r="SEI467" s="22"/>
      <c r="SEJ467" s="22"/>
      <c r="SEK467" s="22"/>
      <c r="SEL467" s="22"/>
      <c r="SEM467" s="22"/>
      <c r="SEN467" s="22"/>
      <c r="SEO467" s="22"/>
      <c r="SEP467" s="22"/>
      <c r="SEQ467" s="22"/>
      <c r="SER467" s="22"/>
      <c r="SES467" s="22"/>
      <c r="SET467" s="22"/>
      <c r="SEU467" s="22"/>
      <c r="SEV467" s="22"/>
      <c r="SEW467" s="22"/>
      <c r="SEX467" s="22"/>
      <c r="SEY467" s="22"/>
      <c r="SEZ467" s="22"/>
      <c r="SFA467" s="22"/>
      <c r="SFB467" s="22"/>
      <c r="SFC467" s="22"/>
      <c r="SFD467" s="22"/>
      <c r="SFE467" s="22"/>
      <c r="SFF467" s="22"/>
      <c r="SFG467" s="22"/>
      <c r="SFH467" s="22"/>
      <c r="SFI467" s="22"/>
      <c r="SFJ467" s="22"/>
      <c r="SFK467" s="22"/>
      <c r="SFL467" s="22"/>
      <c r="SFM467" s="22"/>
      <c r="SFN467" s="22"/>
      <c r="SFO467" s="22"/>
      <c r="SFP467" s="22"/>
      <c r="SFQ467" s="22"/>
      <c r="SFR467" s="22"/>
      <c r="SFS467" s="22"/>
      <c r="SFT467" s="22"/>
      <c r="SFU467" s="22"/>
      <c r="SFV467" s="22"/>
      <c r="SFW467" s="22"/>
      <c r="SFX467" s="22"/>
      <c r="SFY467" s="22"/>
      <c r="SFZ467" s="22"/>
      <c r="SGA467" s="22"/>
      <c r="SGB467" s="22"/>
      <c r="SGC467" s="22"/>
      <c r="SGD467" s="22"/>
      <c r="SGE467" s="22"/>
      <c r="SGF467" s="22"/>
      <c r="SGG467" s="22"/>
      <c r="SGH467" s="22"/>
      <c r="SGI467" s="22"/>
      <c r="SGJ467" s="22"/>
      <c r="SGK467" s="22"/>
      <c r="SGL467" s="22"/>
      <c r="SGM467" s="22"/>
      <c r="SGN467" s="22"/>
      <c r="SGO467" s="22"/>
      <c r="SGP467" s="22"/>
      <c r="SGQ467" s="22"/>
      <c r="SGR467" s="22"/>
      <c r="SGS467" s="22"/>
      <c r="SGT467" s="22"/>
      <c r="SGU467" s="22"/>
      <c r="SGV467" s="22"/>
      <c r="SGW467" s="22"/>
      <c r="SGX467" s="22"/>
      <c r="SGY467" s="22"/>
      <c r="SGZ467" s="22"/>
      <c r="SHA467" s="22"/>
      <c r="SHB467" s="22"/>
      <c r="SHC467" s="22"/>
      <c r="SHD467" s="22"/>
      <c r="SHE467" s="22"/>
      <c r="SHF467" s="22"/>
      <c r="SHG467" s="22"/>
      <c r="SHH467" s="22"/>
      <c r="SHI467" s="22"/>
      <c r="SHJ467" s="22"/>
      <c r="SHK467" s="22"/>
      <c r="SHL467" s="22"/>
      <c r="SHM467" s="22"/>
      <c r="SHN467" s="22"/>
      <c r="SHO467" s="22"/>
      <c r="SHP467" s="22"/>
      <c r="SHQ467" s="22"/>
      <c r="SHR467" s="22"/>
      <c r="SHS467" s="22"/>
      <c r="SHT467" s="22"/>
      <c r="SHU467" s="22"/>
      <c r="SHV467" s="22"/>
      <c r="SHW467" s="22"/>
      <c r="SHX467" s="22"/>
      <c r="SHY467" s="22"/>
      <c r="SHZ467" s="22"/>
      <c r="SIA467" s="22"/>
      <c r="SIB467" s="22"/>
      <c r="SIC467" s="22"/>
      <c r="SID467" s="22"/>
      <c r="SIE467" s="22"/>
      <c r="SIF467" s="22"/>
      <c r="SIG467" s="22"/>
      <c r="SIH467" s="22"/>
      <c r="SII467" s="22"/>
      <c r="SIJ467" s="22"/>
      <c r="SIK467" s="22"/>
      <c r="SIL467" s="22"/>
      <c r="SIM467" s="22"/>
      <c r="SIN467" s="22"/>
      <c r="SIO467" s="22"/>
      <c r="SIP467" s="22"/>
      <c r="SIQ467" s="22"/>
      <c r="SIR467" s="22"/>
      <c r="SIS467" s="22"/>
      <c r="SIT467" s="22"/>
      <c r="SIU467" s="22"/>
      <c r="SIV467" s="22"/>
      <c r="SIW467" s="22"/>
      <c r="SIX467" s="22"/>
      <c r="SIY467" s="22"/>
      <c r="SIZ467" s="22"/>
      <c r="SJA467" s="22"/>
      <c r="SJB467" s="22"/>
      <c r="SJC467" s="22"/>
      <c r="SJD467" s="22"/>
      <c r="SJE467" s="22"/>
      <c r="SJF467" s="22"/>
      <c r="SJG467" s="22"/>
      <c r="SJH467" s="22"/>
      <c r="SJI467" s="22"/>
      <c r="SJJ467" s="22"/>
      <c r="SJK467" s="22"/>
      <c r="SJL467" s="22"/>
      <c r="SJM467" s="22"/>
      <c r="SJN467" s="22"/>
      <c r="SJO467" s="22"/>
      <c r="SJP467" s="22"/>
      <c r="SJQ467" s="22"/>
      <c r="SJR467" s="22"/>
      <c r="SJS467" s="22"/>
      <c r="SJT467" s="22"/>
      <c r="SJU467" s="22"/>
      <c r="SJV467" s="22"/>
      <c r="SJW467" s="22"/>
      <c r="SJX467" s="22"/>
      <c r="SJY467" s="22"/>
      <c r="SJZ467" s="22"/>
      <c r="SKA467" s="22"/>
      <c r="SKB467" s="22"/>
      <c r="SKC467" s="22"/>
      <c r="SKD467" s="22"/>
      <c r="SKE467" s="22"/>
      <c r="SKF467" s="22"/>
      <c r="SKG467" s="22"/>
      <c r="SKH467" s="22"/>
      <c r="SKI467" s="22"/>
      <c r="SKJ467" s="22"/>
      <c r="SKK467" s="22"/>
      <c r="SKL467" s="22"/>
      <c r="SKM467" s="22"/>
      <c r="SKN467" s="22"/>
      <c r="SKO467" s="22"/>
      <c r="SKP467" s="22"/>
      <c r="SKQ467" s="22"/>
      <c r="SKR467" s="22"/>
      <c r="SKS467" s="22"/>
      <c r="SKT467" s="22"/>
      <c r="SKU467" s="22"/>
      <c r="SKV467" s="22"/>
      <c r="SKW467" s="22"/>
      <c r="SKX467" s="22"/>
      <c r="SKY467" s="22"/>
      <c r="SKZ467" s="22"/>
      <c r="SLA467" s="22"/>
      <c r="SLB467" s="22"/>
      <c r="SLC467" s="22"/>
      <c r="SLD467" s="22"/>
      <c r="SLE467" s="22"/>
      <c r="SLF467" s="22"/>
      <c r="SLG467" s="22"/>
      <c r="SLH467" s="22"/>
      <c r="SLI467" s="22"/>
      <c r="SLJ467" s="22"/>
      <c r="SLK467" s="22"/>
      <c r="SLL467" s="22"/>
      <c r="SLM467" s="22"/>
      <c r="SLN467" s="22"/>
      <c r="SLO467" s="22"/>
      <c r="SLP467" s="22"/>
      <c r="SLQ467" s="22"/>
      <c r="SLR467" s="22"/>
      <c r="SLS467" s="22"/>
      <c r="SLT467" s="22"/>
      <c r="SLU467" s="22"/>
      <c r="SLV467" s="22"/>
      <c r="SLW467" s="22"/>
      <c r="SLX467" s="22"/>
      <c r="SLY467" s="22"/>
      <c r="SLZ467" s="22"/>
      <c r="SMA467" s="22"/>
      <c r="SMB467" s="22"/>
      <c r="SMC467" s="22"/>
      <c r="SMD467" s="22"/>
      <c r="SME467" s="22"/>
      <c r="SMF467" s="22"/>
      <c r="SMG467" s="22"/>
      <c r="SMH467" s="22"/>
      <c r="SMI467" s="22"/>
      <c r="SMJ467" s="22"/>
      <c r="SMK467" s="22"/>
      <c r="SML467" s="22"/>
      <c r="SMM467" s="22"/>
      <c r="SMN467" s="22"/>
      <c r="SMO467" s="22"/>
      <c r="SMP467" s="22"/>
      <c r="SMQ467" s="22"/>
      <c r="SMR467" s="22"/>
      <c r="SMS467" s="22"/>
      <c r="SMT467" s="22"/>
      <c r="SMU467" s="22"/>
      <c r="SMV467" s="22"/>
      <c r="SMW467" s="22"/>
      <c r="SMX467" s="22"/>
      <c r="SMY467" s="22"/>
      <c r="SMZ467" s="22"/>
      <c r="SNA467" s="22"/>
      <c r="SNB467" s="22"/>
      <c r="SNC467" s="22"/>
      <c r="SND467" s="22"/>
      <c r="SNE467" s="22"/>
      <c r="SNF467" s="22"/>
      <c r="SNG467" s="22"/>
      <c r="SNH467" s="22"/>
      <c r="SNI467" s="22"/>
      <c r="SNJ467" s="22"/>
      <c r="SNK467" s="22"/>
      <c r="SNL467" s="22"/>
      <c r="SNM467" s="22"/>
      <c r="SNN467" s="22"/>
      <c r="SNO467" s="22"/>
      <c r="SNP467" s="22"/>
      <c r="SNQ467" s="22"/>
      <c r="SNR467" s="22"/>
      <c r="SNS467" s="22"/>
      <c r="SNT467" s="22"/>
      <c r="SNU467" s="22"/>
      <c r="SNV467" s="22"/>
      <c r="SNW467" s="22"/>
      <c r="SNX467" s="22"/>
      <c r="SNY467" s="22"/>
      <c r="SNZ467" s="22"/>
      <c r="SOA467" s="22"/>
      <c r="SOB467" s="22"/>
      <c r="SOC467" s="22"/>
      <c r="SOD467" s="22"/>
      <c r="SOE467" s="22"/>
      <c r="SOF467" s="22"/>
      <c r="SOG467" s="22"/>
      <c r="SOH467" s="22"/>
      <c r="SOI467" s="22"/>
      <c r="SOJ467" s="22"/>
      <c r="SOK467" s="22"/>
      <c r="SOL467" s="22"/>
      <c r="SOM467" s="22"/>
      <c r="SON467" s="22"/>
      <c r="SOO467" s="22"/>
      <c r="SOP467" s="22"/>
      <c r="SOQ467" s="22"/>
      <c r="SOR467" s="22"/>
      <c r="SOS467" s="22"/>
      <c r="SOT467" s="22"/>
      <c r="SOU467" s="22"/>
      <c r="SOV467" s="22"/>
      <c r="SOW467" s="22"/>
      <c r="SOX467" s="22"/>
      <c r="SOY467" s="22"/>
      <c r="SOZ467" s="22"/>
      <c r="SPA467" s="22"/>
      <c r="SPB467" s="22"/>
      <c r="SPC467" s="22"/>
      <c r="SPD467" s="22"/>
      <c r="SPE467" s="22"/>
      <c r="SPF467" s="22"/>
      <c r="SPG467" s="22"/>
      <c r="SPH467" s="22"/>
      <c r="SPI467" s="22"/>
      <c r="SPJ467" s="22"/>
      <c r="SPK467" s="22"/>
      <c r="SPL467" s="22"/>
      <c r="SPM467" s="22"/>
      <c r="SPN467" s="22"/>
      <c r="SPO467" s="22"/>
      <c r="SPP467" s="22"/>
      <c r="SPQ467" s="22"/>
      <c r="SPR467" s="22"/>
      <c r="SPS467" s="22"/>
      <c r="SPT467" s="22"/>
      <c r="SPU467" s="22"/>
      <c r="SPV467" s="22"/>
      <c r="SPW467" s="22"/>
      <c r="SPX467" s="22"/>
      <c r="SPY467" s="22"/>
      <c r="SPZ467" s="22"/>
      <c r="SQA467" s="22"/>
      <c r="SQB467" s="22"/>
      <c r="SQC467" s="22"/>
      <c r="SQD467" s="22"/>
      <c r="SQE467" s="22"/>
      <c r="SQF467" s="22"/>
      <c r="SQG467" s="22"/>
      <c r="SQH467" s="22"/>
      <c r="SQI467" s="22"/>
      <c r="SQJ467" s="22"/>
      <c r="SQK467" s="22"/>
      <c r="SQL467" s="22"/>
      <c r="SQM467" s="22"/>
      <c r="SQN467" s="22"/>
      <c r="SQO467" s="22"/>
      <c r="SQP467" s="22"/>
      <c r="SQQ467" s="22"/>
      <c r="SQR467" s="22"/>
      <c r="SQS467" s="22"/>
      <c r="SQT467" s="22"/>
      <c r="SQU467" s="22"/>
      <c r="SQV467" s="22"/>
      <c r="SQW467" s="22"/>
      <c r="SQX467" s="22"/>
      <c r="SQY467" s="22"/>
      <c r="SQZ467" s="22"/>
      <c r="SRA467" s="22"/>
      <c r="SRB467" s="22"/>
      <c r="SRC467" s="22"/>
      <c r="SRD467" s="22"/>
      <c r="SRE467" s="22"/>
      <c r="SRF467" s="22"/>
      <c r="SRG467" s="22"/>
      <c r="SRH467" s="22"/>
      <c r="SRI467" s="22"/>
      <c r="SRJ467" s="22"/>
      <c r="SRK467" s="22"/>
      <c r="SRL467" s="22"/>
      <c r="SRM467" s="22"/>
      <c r="SRN467" s="22"/>
      <c r="SRO467" s="22"/>
      <c r="SRP467" s="22"/>
      <c r="SRQ467" s="22"/>
      <c r="SRR467" s="22"/>
      <c r="SRS467" s="22"/>
      <c r="SRT467" s="22"/>
      <c r="SRU467" s="22"/>
      <c r="SRV467" s="22"/>
      <c r="SRW467" s="22"/>
      <c r="SRX467" s="22"/>
      <c r="SRY467" s="22"/>
      <c r="SRZ467" s="22"/>
      <c r="SSA467" s="22"/>
      <c r="SSB467" s="22"/>
      <c r="SSC467" s="22"/>
      <c r="SSD467" s="22"/>
      <c r="SSE467" s="22"/>
      <c r="SSF467" s="22"/>
      <c r="SSG467" s="22"/>
      <c r="SSH467" s="22"/>
      <c r="SSI467" s="22"/>
      <c r="SSJ467" s="22"/>
      <c r="SSK467" s="22"/>
      <c r="SSL467" s="22"/>
      <c r="SSM467" s="22"/>
      <c r="SSN467" s="22"/>
      <c r="SSO467" s="22"/>
      <c r="SSP467" s="22"/>
      <c r="SSQ467" s="22"/>
      <c r="SSR467" s="22"/>
      <c r="SSS467" s="22"/>
      <c r="SST467" s="22"/>
      <c r="SSU467" s="22"/>
      <c r="SSV467" s="22"/>
      <c r="SSW467" s="22"/>
      <c r="SSX467" s="22"/>
      <c r="SSY467" s="22"/>
      <c r="SSZ467" s="22"/>
      <c r="STA467" s="22"/>
      <c r="STB467" s="22"/>
      <c r="STC467" s="22"/>
      <c r="STD467" s="22"/>
      <c r="STE467" s="22"/>
      <c r="STF467" s="22"/>
      <c r="STG467" s="22"/>
      <c r="STH467" s="22"/>
      <c r="STI467" s="22"/>
      <c r="STJ467" s="22"/>
      <c r="STK467" s="22"/>
      <c r="STL467" s="22"/>
      <c r="STM467" s="22"/>
      <c r="STN467" s="22"/>
      <c r="STO467" s="22"/>
      <c r="STP467" s="22"/>
      <c r="STQ467" s="22"/>
      <c r="STR467" s="22"/>
      <c r="STS467" s="22"/>
      <c r="STT467" s="22"/>
      <c r="STU467" s="22"/>
      <c r="STV467" s="22"/>
      <c r="STW467" s="22"/>
      <c r="STX467" s="22"/>
      <c r="STY467" s="22"/>
      <c r="STZ467" s="22"/>
      <c r="SUA467" s="22"/>
      <c r="SUB467" s="22"/>
      <c r="SUC467" s="22"/>
      <c r="SUD467" s="22"/>
      <c r="SUE467" s="22"/>
      <c r="SUF467" s="22"/>
      <c r="SUG467" s="22"/>
      <c r="SUH467" s="22"/>
      <c r="SUI467" s="22"/>
      <c r="SUJ467" s="22"/>
      <c r="SUK467" s="22"/>
      <c r="SUL467" s="22"/>
      <c r="SUM467" s="22"/>
      <c r="SUN467" s="22"/>
      <c r="SUO467" s="22"/>
      <c r="SUP467" s="22"/>
      <c r="SUQ467" s="22"/>
      <c r="SUR467" s="22"/>
      <c r="SUS467" s="22"/>
      <c r="SUT467" s="22"/>
      <c r="SUU467" s="22"/>
      <c r="SUV467" s="22"/>
      <c r="SUW467" s="22"/>
      <c r="SUX467" s="22"/>
      <c r="SUY467" s="22"/>
      <c r="SUZ467" s="22"/>
      <c r="SVA467" s="22"/>
      <c r="SVB467" s="22"/>
      <c r="SVC467" s="22"/>
      <c r="SVD467" s="22"/>
      <c r="SVE467" s="22"/>
      <c r="SVF467" s="22"/>
      <c r="SVG467" s="22"/>
      <c r="SVH467" s="22"/>
      <c r="SVI467" s="22"/>
      <c r="SVJ467" s="22"/>
      <c r="SVK467" s="22"/>
      <c r="SVL467" s="22"/>
      <c r="SVM467" s="22"/>
      <c r="SVN467" s="22"/>
      <c r="SVO467" s="22"/>
      <c r="SVP467" s="22"/>
      <c r="SVQ467" s="22"/>
      <c r="SVR467" s="22"/>
      <c r="SVS467" s="22"/>
      <c r="SVT467" s="22"/>
      <c r="SVU467" s="22"/>
      <c r="SVV467" s="22"/>
      <c r="SVW467" s="22"/>
      <c r="SVX467" s="22"/>
      <c r="SVY467" s="22"/>
      <c r="SVZ467" s="22"/>
      <c r="SWA467" s="22"/>
      <c r="SWB467" s="22"/>
      <c r="SWC467" s="22"/>
      <c r="SWD467" s="22"/>
      <c r="SWE467" s="22"/>
      <c r="SWF467" s="22"/>
      <c r="SWG467" s="22"/>
      <c r="SWH467" s="22"/>
      <c r="SWI467" s="22"/>
      <c r="SWJ467" s="22"/>
      <c r="SWK467" s="22"/>
      <c r="SWL467" s="22"/>
      <c r="SWM467" s="22"/>
      <c r="SWN467" s="22"/>
      <c r="SWO467" s="22"/>
      <c r="SWP467" s="22"/>
      <c r="SWQ467" s="22"/>
      <c r="SWR467" s="22"/>
      <c r="SWS467" s="22"/>
      <c r="SWT467" s="22"/>
      <c r="SWU467" s="22"/>
      <c r="SWV467" s="22"/>
      <c r="SWW467" s="22"/>
      <c r="SWX467" s="22"/>
      <c r="SWY467" s="22"/>
      <c r="SWZ467" s="22"/>
      <c r="SXA467" s="22"/>
      <c r="SXB467" s="22"/>
      <c r="SXC467" s="22"/>
      <c r="SXD467" s="22"/>
      <c r="SXE467" s="22"/>
      <c r="SXF467" s="22"/>
      <c r="SXG467" s="22"/>
      <c r="SXH467" s="22"/>
      <c r="SXI467" s="22"/>
      <c r="SXJ467" s="22"/>
      <c r="SXK467" s="22"/>
      <c r="SXL467" s="22"/>
      <c r="SXM467" s="22"/>
      <c r="SXN467" s="22"/>
      <c r="SXO467" s="22"/>
      <c r="SXP467" s="22"/>
      <c r="SXQ467" s="22"/>
      <c r="SXR467" s="22"/>
      <c r="SXS467" s="22"/>
      <c r="SXT467" s="22"/>
      <c r="SXU467" s="22"/>
      <c r="SXV467" s="22"/>
      <c r="SXW467" s="22"/>
      <c r="SXX467" s="22"/>
      <c r="SXY467" s="22"/>
      <c r="SXZ467" s="22"/>
      <c r="SYA467" s="22"/>
      <c r="SYB467" s="22"/>
      <c r="SYC467" s="22"/>
      <c r="SYD467" s="22"/>
      <c r="SYE467" s="22"/>
      <c r="SYF467" s="22"/>
      <c r="SYG467" s="22"/>
      <c r="SYH467" s="22"/>
      <c r="SYI467" s="22"/>
      <c r="SYJ467" s="22"/>
      <c r="SYK467" s="22"/>
      <c r="SYL467" s="22"/>
      <c r="SYM467" s="22"/>
      <c r="SYN467" s="22"/>
      <c r="SYO467" s="22"/>
      <c r="SYP467" s="22"/>
      <c r="SYQ467" s="22"/>
      <c r="SYR467" s="22"/>
      <c r="SYS467" s="22"/>
      <c r="SYT467" s="22"/>
      <c r="SYU467" s="22"/>
      <c r="SYV467" s="22"/>
      <c r="SYW467" s="22"/>
      <c r="SYX467" s="22"/>
      <c r="SYY467" s="22"/>
      <c r="SYZ467" s="22"/>
      <c r="SZA467" s="22"/>
      <c r="SZB467" s="22"/>
      <c r="SZC467" s="22"/>
      <c r="SZD467" s="22"/>
      <c r="SZE467" s="22"/>
      <c r="SZF467" s="22"/>
      <c r="SZG467" s="22"/>
      <c r="SZH467" s="22"/>
      <c r="SZI467" s="22"/>
      <c r="SZJ467" s="22"/>
      <c r="SZK467" s="22"/>
      <c r="SZL467" s="22"/>
      <c r="SZM467" s="22"/>
      <c r="SZN467" s="22"/>
      <c r="SZO467" s="22"/>
      <c r="SZP467" s="22"/>
      <c r="SZQ467" s="22"/>
      <c r="SZR467" s="22"/>
      <c r="SZS467" s="22"/>
      <c r="SZT467" s="22"/>
      <c r="SZU467" s="22"/>
      <c r="SZV467" s="22"/>
      <c r="SZW467" s="22"/>
      <c r="SZX467" s="22"/>
      <c r="SZY467" s="22"/>
      <c r="SZZ467" s="22"/>
      <c r="TAA467" s="22"/>
      <c r="TAB467" s="22"/>
      <c r="TAC467" s="22"/>
      <c r="TAD467" s="22"/>
      <c r="TAE467" s="22"/>
      <c r="TAF467" s="22"/>
      <c r="TAG467" s="22"/>
      <c r="TAH467" s="22"/>
      <c r="TAI467" s="22"/>
      <c r="TAJ467" s="22"/>
      <c r="TAK467" s="22"/>
      <c r="TAL467" s="22"/>
      <c r="TAM467" s="22"/>
      <c r="TAN467" s="22"/>
      <c r="TAO467" s="22"/>
      <c r="TAP467" s="22"/>
      <c r="TAQ467" s="22"/>
      <c r="TAR467" s="22"/>
      <c r="TAS467" s="22"/>
      <c r="TAT467" s="22"/>
      <c r="TAU467" s="22"/>
      <c r="TAV467" s="22"/>
      <c r="TAW467" s="22"/>
      <c r="TAX467" s="22"/>
      <c r="TAY467" s="22"/>
      <c r="TAZ467" s="22"/>
      <c r="TBA467" s="22"/>
      <c r="TBB467" s="22"/>
      <c r="TBC467" s="22"/>
      <c r="TBD467" s="22"/>
      <c r="TBE467" s="22"/>
      <c r="TBF467" s="22"/>
      <c r="TBG467" s="22"/>
      <c r="TBH467" s="22"/>
      <c r="TBI467" s="22"/>
      <c r="TBJ467" s="22"/>
      <c r="TBK467" s="22"/>
      <c r="TBL467" s="22"/>
      <c r="TBM467" s="22"/>
      <c r="TBN467" s="22"/>
      <c r="TBO467" s="22"/>
      <c r="TBP467" s="22"/>
      <c r="TBQ467" s="22"/>
      <c r="TBR467" s="22"/>
      <c r="TBS467" s="22"/>
      <c r="TBT467" s="22"/>
      <c r="TBU467" s="22"/>
      <c r="TBV467" s="22"/>
      <c r="TBW467" s="22"/>
      <c r="TBX467" s="22"/>
      <c r="TBY467" s="22"/>
      <c r="TBZ467" s="22"/>
      <c r="TCA467" s="22"/>
      <c r="TCB467" s="22"/>
      <c r="TCC467" s="22"/>
      <c r="TCD467" s="22"/>
      <c r="TCE467" s="22"/>
      <c r="TCF467" s="22"/>
      <c r="TCG467" s="22"/>
      <c r="TCH467" s="22"/>
      <c r="TCI467" s="22"/>
      <c r="TCJ467" s="22"/>
      <c r="TCK467" s="22"/>
      <c r="TCL467" s="22"/>
      <c r="TCM467" s="22"/>
      <c r="TCN467" s="22"/>
      <c r="TCO467" s="22"/>
      <c r="TCP467" s="22"/>
      <c r="TCQ467" s="22"/>
      <c r="TCR467" s="22"/>
      <c r="TCS467" s="22"/>
      <c r="TCT467" s="22"/>
      <c r="TCU467" s="22"/>
      <c r="TCV467" s="22"/>
      <c r="TCW467" s="22"/>
      <c r="TCX467" s="22"/>
      <c r="TCY467" s="22"/>
      <c r="TCZ467" s="22"/>
      <c r="TDA467" s="22"/>
      <c r="TDB467" s="22"/>
      <c r="TDC467" s="22"/>
      <c r="TDD467" s="22"/>
      <c r="TDE467" s="22"/>
      <c r="TDF467" s="22"/>
      <c r="TDG467" s="22"/>
      <c r="TDH467" s="22"/>
      <c r="TDI467" s="22"/>
      <c r="TDJ467" s="22"/>
      <c r="TDK467" s="22"/>
      <c r="TDL467" s="22"/>
      <c r="TDM467" s="22"/>
      <c r="TDN467" s="22"/>
      <c r="TDO467" s="22"/>
      <c r="TDP467" s="22"/>
      <c r="TDQ467" s="22"/>
      <c r="TDR467" s="22"/>
      <c r="TDS467" s="22"/>
      <c r="TDT467" s="22"/>
      <c r="TDU467" s="22"/>
      <c r="TDV467" s="22"/>
      <c r="TDW467" s="22"/>
      <c r="TDX467" s="22"/>
      <c r="TDY467" s="22"/>
      <c r="TDZ467" s="22"/>
      <c r="TEA467" s="22"/>
      <c r="TEB467" s="22"/>
      <c r="TEC467" s="22"/>
      <c r="TED467" s="22"/>
      <c r="TEE467" s="22"/>
      <c r="TEF467" s="22"/>
      <c r="TEG467" s="22"/>
      <c r="TEH467" s="22"/>
      <c r="TEI467" s="22"/>
      <c r="TEJ467" s="22"/>
      <c r="TEK467" s="22"/>
      <c r="TEL467" s="22"/>
      <c r="TEM467" s="22"/>
      <c r="TEN467" s="22"/>
      <c r="TEO467" s="22"/>
      <c r="TEP467" s="22"/>
      <c r="TEQ467" s="22"/>
      <c r="TER467" s="22"/>
      <c r="TES467" s="22"/>
      <c r="TET467" s="22"/>
      <c r="TEU467" s="22"/>
      <c r="TEV467" s="22"/>
      <c r="TEW467" s="22"/>
      <c r="TEX467" s="22"/>
      <c r="TEY467" s="22"/>
      <c r="TEZ467" s="22"/>
      <c r="TFA467" s="22"/>
      <c r="TFB467" s="22"/>
      <c r="TFC467" s="22"/>
      <c r="TFD467" s="22"/>
      <c r="TFE467" s="22"/>
      <c r="TFF467" s="22"/>
      <c r="TFG467" s="22"/>
      <c r="TFH467" s="22"/>
      <c r="TFI467" s="22"/>
      <c r="TFJ467" s="22"/>
      <c r="TFK467" s="22"/>
      <c r="TFL467" s="22"/>
      <c r="TFM467" s="22"/>
      <c r="TFN467" s="22"/>
      <c r="TFO467" s="22"/>
      <c r="TFP467" s="22"/>
      <c r="TFQ467" s="22"/>
      <c r="TFR467" s="22"/>
      <c r="TFS467" s="22"/>
      <c r="TFT467" s="22"/>
      <c r="TFU467" s="22"/>
      <c r="TFV467" s="22"/>
      <c r="TFW467" s="22"/>
      <c r="TFX467" s="22"/>
      <c r="TFY467" s="22"/>
      <c r="TFZ467" s="22"/>
      <c r="TGA467" s="22"/>
      <c r="TGB467" s="22"/>
      <c r="TGC467" s="22"/>
      <c r="TGD467" s="22"/>
      <c r="TGE467" s="22"/>
      <c r="TGF467" s="22"/>
      <c r="TGG467" s="22"/>
      <c r="TGH467" s="22"/>
      <c r="TGI467" s="22"/>
      <c r="TGJ467" s="22"/>
      <c r="TGK467" s="22"/>
      <c r="TGL467" s="22"/>
      <c r="TGM467" s="22"/>
      <c r="TGN467" s="22"/>
      <c r="TGO467" s="22"/>
      <c r="TGP467" s="22"/>
      <c r="TGQ467" s="22"/>
      <c r="TGR467" s="22"/>
      <c r="TGS467" s="22"/>
      <c r="TGT467" s="22"/>
      <c r="TGU467" s="22"/>
      <c r="TGV467" s="22"/>
      <c r="TGW467" s="22"/>
      <c r="TGX467" s="22"/>
      <c r="TGY467" s="22"/>
      <c r="TGZ467" s="22"/>
      <c r="THA467" s="22"/>
      <c r="THB467" s="22"/>
      <c r="THC467" s="22"/>
      <c r="THD467" s="22"/>
      <c r="THE467" s="22"/>
      <c r="THF467" s="22"/>
      <c r="THG467" s="22"/>
      <c r="THH467" s="22"/>
      <c r="THI467" s="22"/>
      <c r="THJ467" s="22"/>
      <c r="THK467" s="22"/>
      <c r="THL467" s="22"/>
      <c r="THM467" s="22"/>
      <c r="THN467" s="22"/>
      <c r="THO467" s="22"/>
      <c r="THP467" s="22"/>
      <c r="THQ467" s="22"/>
      <c r="THR467" s="22"/>
      <c r="THS467" s="22"/>
      <c r="THT467" s="22"/>
      <c r="THU467" s="22"/>
      <c r="THV467" s="22"/>
      <c r="THW467" s="22"/>
      <c r="THX467" s="22"/>
      <c r="THY467" s="22"/>
      <c r="THZ467" s="22"/>
      <c r="TIA467" s="22"/>
      <c r="TIB467" s="22"/>
      <c r="TIC467" s="22"/>
      <c r="TID467" s="22"/>
      <c r="TIE467" s="22"/>
      <c r="TIF467" s="22"/>
      <c r="TIG467" s="22"/>
      <c r="TIH467" s="22"/>
      <c r="TII467" s="22"/>
      <c r="TIJ467" s="22"/>
      <c r="TIK467" s="22"/>
      <c r="TIL467" s="22"/>
      <c r="TIM467" s="22"/>
      <c r="TIN467" s="22"/>
      <c r="TIO467" s="22"/>
      <c r="TIP467" s="22"/>
      <c r="TIQ467" s="22"/>
      <c r="TIR467" s="22"/>
      <c r="TIS467" s="22"/>
      <c r="TIT467" s="22"/>
      <c r="TIU467" s="22"/>
      <c r="TIV467" s="22"/>
      <c r="TIW467" s="22"/>
      <c r="TIX467" s="22"/>
      <c r="TIY467" s="22"/>
      <c r="TIZ467" s="22"/>
      <c r="TJA467" s="22"/>
      <c r="TJB467" s="22"/>
      <c r="TJC467" s="22"/>
      <c r="TJD467" s="22"/>
      <c r="TJE467" s="22"/>
      <c r="TJF467" s="22"/>
      <c r="TJG467" s="22"/>
      <c r="TJH467" s="22"/>
      <c r="TJI467" s="22"/>
      <c r="TJJ467" s="22"/>
      <c r="TJK467" s="22"/>
      <c r="TJL467" s="22"/>
      <c r="TJM467" s="22"/>
      <c r="TJN467" s="22"/>
      <c r="TJO467" s="22"/>
      <c r="TJP467" s="22"/>
      <c r="TJQ467" s="22"/>
      <c r="TJR467" s="22"/>
      <c r="TJS467" s="22"/>
      <c r="TJT467" s="22"/>
      <c r="TJU467" s="22"/>
      <c r="TJV467" s="22"/>
      <c r="TJW467" s="22"/>
      <c r="TJX467" s="22"/>
      <c r="TJY467" s="22"/>
      <c r="TJZ467" s="22"/>
      <c r="TKA467" s="22"/>
      <c r="TKB467" s="22"/>
      <c r="TKC467" s="22"/>
      <c r="TKD467" s="22"/>
      <c r="TKE467" s="22"/>
      <c r="TKF467" s="22"/>
      <c r="TKG467" s="22"/>
      <c r="TKH467" s="22"/>
      <c r="TKI467" s="22"/>
      <c r="TKJ467" s="22"/>
      <c r="TKK467" s="22"/>
      <c r="TKL467" s="22"/>
      <c r="TKM467" s="22"/>
      <c r="TKN467" s="22"/>
      <c r="TKO467" s="22"/>
      <c r="TKP467" s="22"/>
      <c r="TKQ467" s="22"/>
      <c r="TKR467" s="22"/>
      <c r="TKS467" s="22"/>
      <c r="TKT467" s="22"/>
      <c r="TKU467" s="22"/>
      <c r="TKV467" s="22"/>
      <c r="TKW467" s="22"/>
      <c r="TKX467" s="22"/>
      <c r="TKY467" s="22"/>
      <c r="TKZ467" s="22"/>
      <c r="TLA467" s="22"/>
      <c r="TLB467" s="22"/>
      <c r="TLC467" s="22"/>
      <c r="TLD467" s="22"/>
      <c r="TLE467" s="22"/>
      <c r="TLF467" s="22"/>
      <c r="TLG467" s="22"/>
      <c r="TLH467" s="22"/>
      <c r="TLI467" s="22"/>
      <c r="TLJ467" s="22"/>
      <c r="TLK467" s="22"/>
      <c r="TLL467" s="22"/>
      <c r="TLM467" s="22"/>
      <c r="TLN467" s="22"/>
      <c r="TLO467" s="22"/>
      <c r="TLP467" s="22"/>
      <c r="TLQ467" s="22"/>
      <c r="TLR467" s="22"/>
      <c r="TLS467" s="22"/>
      <c r="TLT467" s="22"/>
      <c r="TLU467" s="22"/>
      <c r="TLV467" s="22"/>
      <c r="TLW467" s="22"/>
      <c r="TLX467" s="22"/>
      <c r="TLY467" s="22"/>
      <c r="TLZ467" s="22"/>
      <c r="TMA467" s="22"/>
      <c r="TMB467" s="22"/>
      <c r="TMC467" s="22"/>
      <c r="TMD467" s="22"/>
      <c r="TME467" s="22"/>
      <c r="TMF467" s="22"/>
      <c r="TMG467" s="22"/>
      <c r="TMH467" s="22"/>
      <c r="TMI467" s="22"/>
      <c r="TMJ467" s="22"/>
      <c r="TMK467" s="22"/>
      <c r="TML467" s="22"/>
      <c r="TMM467" s="22"/>
      <c r="TMN467" s="22"/>
      <c r="TMO467" s="22"/>
      <c r="TMP467" s="22"/>
      <c r="TMQ467" s="22"/>
      <c r="TMR467" s="22"/>
      <c r="TMS467" s="22"/>
      <c r="TMT467" s="22"/>
      <c r="TMU467" s="22"/>
      <c r="TMV467" s="22"/>
      <c r="TMW467" s="22"/>
      <c r="TMX467" s="22"/>
      <c r="TMY467" s="22"/>
      <c r="TMZ467" s="22"/>
      <c r="TNA467" s="22"/>
      <c r="TNB467" s="22"/>
      <c r="TNC467" s="22"/>
      <c r="TND467" s="22"/>
      <c r="TNE467" s="22"/>
      <c r="TNF467" s="22"/>
      <c r="TNG467" s="22"/>
      <c r="TNH467" s="22"/>
      <c r="TNI467" s="22"/>
      <c r="TNJ467" s="22"/>
      <c r="TNK467" s="22"/>
      <c r="TNL467" s="22"/>
      <c r="TNM467" s="22"/>
      <c r="TNN467" s="22"/>
      <c r="TNO467" s="22"/>
      <c r="TNP467" s="22"/>
      <c r="TNQ467" s="22"/>
      <c r="TNR467" s="22"/>
      <c r="TNS467" s="22"/>
      <c r="TNT467" s="22"/>
      <c r="TNU467" s="22"/>
      <c r="TNV467" s="22"/>
      <c r="TNW467" s="22"/>
      <c r="TNX467" s="22"/>
      <c r="TNY467" s="22"/>
      <c r="TNZ467" s="22"/>
      <c r="TOA467" s="22"/>
      <c r="TOB467" s="22"/>
      <c r="TOC467" s="22"/>
      <c r="TOD467" s="22"/>
      <c r="TOE467" s="22"/>
      <c r="TOF467" s="22"/>
      <c r="TOG467" s="22"/>
      <c r="TOH467" s="22"/>
      <c r="TOI467" s="22"/>
      <c r="TOJ467" s="22"/>
      <c r="TOK467" s="22"/>
      <c r="TOL467" s="22"/>
      <c r="TOM467" s="22"/>
      <c r="TON467" s="22"/>
      <c r="TOO467" s="22"/>
      <c r="TOP467" s="22"/>
      <c r="TOQ467" s="22"/>
      <c r="TOR467" s="22"/>
      <c r="TOS467" s="22"/>
      <c r="TOT467" s="22"/>
      <c r="TOU467" s="22"/>
      <c r="TOV467" s="22"/>
      <c r="TOW467" s="22"/>
      <c r="TOX467" s="22"/>
      <c r="TOY467" s="22"/>
      <c r="TOZ467" s="22"/>
      <c r="TPA467" s="22"/>
      <c r="TPB467" s="22"/>
      <c r="TPC467" s="22"/>
      <c r="TPD467" s="22"/>
      <c r="TPE467" s="22"/>
      <c r="TPF467" s="22"/>
      <c r="TPG467" s="22"/>
      <c r="TPH467" s="22"/>
      <c r="TPI467" s="22"/>
      <c r="TPJ467" s="22"/>
      <c r="TPK467" s="22"/>
      <c r="TPL467" s="22"/>
      <c r="TPM467" s="22"/>
      <c r="TPN467" s="22"/>
      <c r="TPO467" s="22"/>
      <c r="TPP467" s="22"/>
      <c r="TPQ467" s="22"/>
      <c r="TPR467" s="22"/>
      <c r="TPS467" s="22"/>
      <c r="TPT467" s="22"/>
      <c r="TPU467" s="22"/>
      <c r="TPV467" s="22"/>
      <c r="TPW467" s="22"/>
      <c r="TPX467" s="22"/>
      <c r="TPY467" s="22"/>
      <c r="TPZ467" s="22"/>
      <c r="TQA467" s="22"/>
      <c r="TQB467" s="22"/>
      <c r="TQC467" s="22"/>
      <c r="TQD467" s="22"/>
      <c r="TQE467" s="22"/>
      <c r="TQF467" s="22"/>
      <c r="TQG467" s="22"/>
      <c r="TQH467" s="22"/>
      <c r="TQI467" s="22"/>
      <c r="TQJ467" s="22"/>
      <c r="TQK467" s="22"/>
      <c r="TQL467" s="22"/>
      <c r="TQM467" s="22"/>
      <c r="TQN467" s="22"/>
      <c r="TQO467" s="22"/>
      <c r="TQP467" s="22"/>
      <c r="TQQ467" s="22"/>
      <c r="TQR467" s="22"/>
      <c r="TQS467" s="22"/>
      <c r="TQT467" s="22"/>
      <c r="TQU467" s="22"/>
      <c r="TQV467" s="22"/>
      <c r="TQW467" s="22"/>
      <c r="TQX467" s="22"/>
      <c r="TQY467" s="22"/>
      <c r="TQZ467" s="22"/>
      <c r="TRA467" s="22"/>
      <c r="TRB467" s="22"/>
      <c r="TRC467" s="22"/>
      <c r="TRD467" s="22"/>
      <c r="TRE467" s="22"/>
      <c r="TRF467" s="22"/>
      <c r="TRG467" s="22"/>
      <c r="TRH467" s="22"/>
      <c r="TRI467" s="22"/>
      <c r="TRJ467" s="22"/>
      <c r="TRK467" s="22"/>
      <c r="TRL467" s="22"/>
      <c r="TRM467" s="22"/>
      <c r="TRN467" s="22"/>
      <c r="TRO467" s="22"/>
      <c r="TRP467" s="22"/>
      <c r="TRQ467" s="22"/>
      <c r="TRR467" s="22"/>
      <c r="TRS467" s="22"/>
      <c r="TRT467" s="22"/>
      <c r="TRU467" s="22"/>
      <c r="TRV467" s="22"/>
      <c r="TRW467" s="22"/>
      <c r="TRX467" s="22"/>
      <c r="TRY467" s="22"/>
      <c r="TRZ467" s="22"/>
      <c r="TSA467" s="22"/>
      <c r="TSB467" s="22"/>
      <c r="TSC467" s="22"/>
      <c r="TSD467" s="22"/>
      <c r="TSE467" s="22"/>
      <c r="TSF467" s="22"/>
      <c r="TSG467" s="22"/>
      <c r="TSH467" s="22"/>
      <c r="TSI467" s="22"/>
      <c r="TSJ467" s="22"/>
      <c r="TSK467" s="22"/>
      <c r="TSL467" s="22"/>
      <c r="TSM467" s="22"/>
      <c r="TSN467" s="22"/>
      <c r="TSO467" s="22"/>
      <c r="TSP467" s="22"/>
      <c r="TSQ467" s="22"/>
      <c r="TSR467" s="22"/>
      <c r="TSS467" s="22"/>
      <c r="TST467" s="22"/>
      <c r="TSU467" s="22"/>
      <c r="TSV467" s="22"/>
      <c r="TSW467" s="22"/>
      <c r="TSX467" s="22"/>
      <c r="TSY467" s="22"/>
      <c r="TSZ467" s="22"/>
      <c r="TTA467" s="22"/>
      <c r="TTB467" s="22"/>
      <c r="TTC467" s="22"/>
      <c r="TTD467" s="22"/>
      <c r="TTE467" s="22"/>
      <c r="TTF467" s="22"/>
      <c r="TTG467" s="22"/>
      <c r="TTH467" s="22"/>
      <c r="TTI467" s="22"/>
      <c r="TTJ467" s="22"/>
      <c r="TTK467" s="22"/>
      <c r="TTL467" s="22"/>
      <c r="TTM467" s="22"/>
      <c r="TTN467" s="22"/>
      <c r="TTO467" s="22"/>
      <c r="TTP467" s="22"/>
      <c r="TTQ467" s="22"/>
      <c r="TTR467" s="22"/>
      <c r="TTS467" s="22"/>
      <c r="TTT467" s="22"/>
      <c r="TTU467" s="22"/>
      <c r="TTV467" s="22"/>
      <c r="TTW467" s="22"/>
      <c r="TTX467" s="22"/>
      <c r="TTY467" s="22"/>
      <c r="TTZ467" s="22"/>
      <c r="TUA467" s="22"/>
      <c r="TUB467" s="22"/>
      <c r="TUC467" s="22"/>
      <c r="TUD467" s="22"/>
      <c r="TUE467" s="22"/>
      <c r="TUF467" s="22"/>
      <c r="TUG467" s="22"/>
      <c r="TUH467" s="22"/>
      <c r="TUI467" s="22"/>
      <c r="TUJ467" s="22"/>
      <c r="TUK467" s="22"/>
      <c r="TUL467" s="22"/>
      <c r="TUM467" s="22"/>
      <c r="TUN467" s="22"/>
      <c r="TUO467" s="22"/>
      <c r="TUP467" s="22"/>
      <c r="TUQ467" s="22"/>
      <c r="TUR467" s="22"/>
      <c r="TUS467" s="22"/>
      <c r="TUT467" s="22"/>
      <c r="TUU467" s="22"/>
      <c r="TUV467" s="22"/>
      <c r="TUW467" s="22"/>
      <c r="TUX467" s="22"/>
      <c r="TUY467" s="22"/>
      <c r="TUZ467" s="22"/>
      <c r="TVA467" s="22"/>
      <c r="TVB467" s="22"/>
      <c r="TVC467" s="22"/>
      <c r="TVD467" s="22"/>
      <c r="TVE467" s="22"/>
      <c r="TVF467" s="22"/>
      <c r="TVG467" s="22"/>
      <c r="TVH467" s="22"/>
      <c r="TVI467" s="22"/>
      <c r="TVJ467" s="22"/>
      <c r="TVK467" s="22"/>
      <c r="TVL467" s="22"/>
      <c r="TVM467" s="22"/>
      <c r="TVN467" s="22"/>
      <c r="TVO467" s="22"/>
      <c r="TVP467" s="22"/>
      <c r="TVQ467" s="22"/>
      <c r="TVR467" s="22"/>
      <c r="TVS467" s="22"/>
      <c r="TVT467" s="22"/>
      <c r="TVU467" s="22"/>
      <c r="TVV467" s="22"/>
      <c r="TVW467" s="22"/>
      <c r="TVX467" s="22"/>
      <c r="TVY467" s="22"/>
      <c r="TVZ467" s="22"/>
      <c r="TWA467" s="22"/>
      <c r="TWB467" s="22"/>
      <c r="TWC467" s="22"/>
      <c r="TWD467" s="22"/>
      <c r="TWE467" s="22"/>
      <c r="TWF467" s="22"/>
      <c r="TWG467" s="22"/>
      <c r="TWH467" s="22"/>
      <c r="TWI467" s="22"/>
      <c r="TWJ467" s="22"/>
      <c r="TWK467" s="22"/>
      <c r="TWL467" s="22"/>
      <c r="TWM467" s="22"/>
      <c r="TWN467" s="22"/>
      <c r="TWO467" s="22"/>
      <c r="TWP467" s="22"/>
      <c r="TWQ467" s="22"/>
      <c r="TWR467" s="22"/>
      <c r="TWS467" s="22"/>
      <c r="TWT467" s="22"/>
      <c r="TWU467" s="22"/>
      <c r="TWV467" s="22"/>
      <c r="TWW467" s="22"/>
      <c r="TWX467" s="22"/>
      <c r="TWY467" s="22"/>
      <c r="TWZ467" s="22"/>
      <c r="TXA467" s="22"/>
      <c r="TXB467" s="22"/>
      <c r="TXC467" s="22"/>
      <c r="TXD467" s="22"/>
      <c r="TXE467" s="22"/>
      <c r="TXF467" s="22"/>
      <c r="TXG467" s="22"/>
      <c r="TXH467" s="22"/>
      <c r="TXI467" s="22"/>
      <c r="TXJ467" s="22"/>
      <c r="TXK467" s="22"/>
      <c r="TXL467" s="22"/>
      <c r="TXM467" s="22"/>
      <c r="TXN467" s="22"/>
      <c r="TXO467" s="22"/>
      <c r="TXP467" s="22"/>
      <c r="TXQ467" s="22"/>
      <c r="TXR467" s="22"/>
      <c r="TXS467" s="22"/>
      <c r="TXT467" s="22"/>
      <c r="TXU467" s="22"/>
      <c r="TXV467" s="22"/>
      <c r="TXW467" s="22"/>
      <c r="TXX467" s="22"/>
      <c r="TXY467" s="22"/>
      <c r="TXZ467" s="22"/>
      <c r="TYA467" s="22"/>
      <c r="TYB467" s="22"/>
      <c r="TYC467" s="22"/>
      <c r="TYD467" s="22"/>
      <c r="TYE467" s="22"/>
      <c r="TYF467" s="22"/>
      <c r="TYG467" s="22"/>
      <c r="TYH467" s="22"/>
      <c r="TYI467" s="22"/>
      <c r="TYJ467" s="22"/>
      <c r="TYK467" s="22"/>
      <c r="TYL467" s="22"/>
      <c r="TYM467" s="22"/>
      <c r="TYN467" s="22"/>
      <c r="TYO467" s="22"/>
      <c r="TYP467" s="22"/>
      <c r="TYQ467" s="22"/>
      <c r="TYR467" s="22"/>
      <c r="TYS467" s="22"/>
      <c r="TYT467" s="22"/>
      <c r="TYU467" s="22"/>
      <c r="TYV467" s="22"/>
      <c r="TYW467" s="22"/>
      <c r="TYX467" s="22"/>
      <c r="TYY467" s="22"/>
      <c r="TYZ467" s="22"/>
      <c r="TZA467" s="22"/>
      <c r="TZB467" s="22"/>
      <c r="TZC467" s="22"/>
      <c r="TZD467" s="22"/>
      <c r="TZE467" s="22"/>
      <c r="TZF467" s="22"/>
      <c r="TZG467" s="22"/>
      <c r="TZH467" s="22"/>
      <c r="TZI467" s="22"/>
      <c r="TZJ467" s="22"/>
      <c r="TZK467" s="22"/>
      <c r="TZL467" s="22"/>
      <c r="TZM467" s="22"/>
      <c r="TZN467" s="22"/>
      <c r="TZO467" s="22"/>
      <c r="TZP467" s="22"/>
      <c r="TZQ467" s="22"/>
      <c r="TZR467" s="22"/>
      <c r="TZS467" s="22"/>
      <c r="TZT467" s="22"/>
      <c r="TZU467" s="22"/>
      <c r="TZV467" s="22"/>
      <c r="TZW467" s="22"/>
      <c r="TZX467" s="22"/>
      <c r="TZY467" s="22"/>
      <c r="TZZ467" s="22"/>
      <c r="UAA467" s="22"/>
      <c r="UAB467" s="22"/>
      <c r="UAC467" s="22"/>
      <c r="UAD467" s="22"/>
      <c r="UAE467" s="22"/>
      <c r="UAF467" s="22"/>
      <c r="UAG467" s="22"/>
      <c r="UAH467" s="22"/>
      <c r="UAI467" s="22"/>
      <c r="UAJ467" s="22"/>
      <c r="UAK467" s="22"/>
      <c r="UAL467" s="22"/>
      <c r="UAM467" s="22"/>
      <c r="UAN467" s="22"/>
      <c r="UAO467" s="22"/>
      <c r="UAP467" s="22"/>
      <c r="UAQ467" s="22"/>
      <c r="UAR467" s="22"/>
      <c r="UAS467" s="22"/>
      <c r="UAT467" s="22"/>
      <c r="UAU467" s="22"/>
      <c r="UAV467" s="22"/>
      <c r="UAW467" s="22"/>
      <c r="UAX467" s="22"/>
      <c r="UAY467" s="22"/>
      <c r="UAZ467" s="22"/>
      <c r="UBA467" s="22"/>
      <c r="UBB467" s="22"/>
      <c r="UBC467" s="22"/>
      <c r="UBD467" s="22"/>
      <c r="UBE467" s="22"/>
      <c r="UBF467" s="22"/>
      <c r="UBG467" s="22"/>
      <c r="UBH467" s="22"/>
      <c r="UBI467" s="22"/>
      <c r="UBJ467" s="22"/>
      <c r="UBK467" s="22"/>
      <c r="UBL467" s="22"/>
      <c r="UBM467" s="22"/>
      <c r="UBN467" s="22"/>
      <c r="UBO467" s="22"/>
      <c r="UBP467" s="22"/>
      <c r="UBQ467" s="22"/>
      <c r="UBR467" s="22"/>
      <c r="UBS467" s="22"/>
      <c r="UBT467" s="22"/>
      <c r="UBU467" s="22"/>
      <c r="UBV467" s="22"/>
      <c r="UBW467" s="22"/>
      <c r="UBX467" s="22"/>
      <c r="UBY467" s="22"/>
      <c r="UBZ467" s="22"/>
      <c r="UCA467" s="22"/>
      <c r="UCB467" s="22"/>
      <c r="UCC467" s="22"/>
      <c r="UCD467" s="22"/>
      <c r="UCE467" s="22"/>
      <c r="UCF467" s="22"/>
      <c r="UCG467" s="22"/>
      <c r="UCH467" s="22"/>
      <c r="UCI467" s="22"/>
      <c r="UCJ467" s="22"/>
      <c r="UCK467" s="22"/>
      <c r="UCL467" s="22"/>
      <c r="UCM467" s="22"/>
      <c r="UCN467" s="22"/>
      <c r="UCO467" s="22"/>
      <c r="UCP467" s="22"/>
      <c r="UCQ467" s="22"/>
      <c r="UCR467" s="22"/>
      <c r="UCS467" s="22"/>
      <c r="UCT467" s="22"/>
      <c r="UCU467" s="22"/>
      <c r="UCV467" s="22"/>
      <c r="UCW467" s="22"/>
      <c r="UCX467" s="22"/>
      <c r="UCY467" s="22"/>
      <c r="UCZ467" s="22"/>
      <c r="UDA467" s="22"/>
      <c r="UDB467" s="22"/>
      <c r="UDC467" s="22"/>
      <c r="UDD467" s="22"/>
      <c r="UDE467" s="22"/>
      <c r="UDF467" s="22"/>
      <c r="UDG467" s="22"/>
      <c r="UDH467" s="22"/>
      <c r="UDI467" s="22"/>
      <c r="UDJ467" s="22"/>
      <c r="UDK467" s="22"/>
      <c r="UDL467" s="22"/>
      <c r="UDM467" s="22"/>
      <c r="UDN467" s="22"/>
      <c r="UDO467" s="22"/>
      <c r="UDP467" s="22"/>
      <c r="UDQ467" s="22"/>
      <c r="UDR467" s="22"/>
      <c r="UDS467" s="22"/>
      <c r="UDT467" s="22"/>
      <c r="UDU467" s="22"/>
      <c r="UDV467" s="22"/>
      <c r="UDW467" s="22"/>
      <c r="UDX467" s="22"/>
      <c r="UDY467" s="22"/>
      <c r="UDZ467" s="22"/>
      <c r="UEA467" s="22"/>
      <c r="UEB467" s="22"/>
      <c r="UEC467" s="22"/>
      <c r="UED467" s="22"/>
      <c r="UEE467" s="22"/>
      <c r="UEF467" s="22"/>
      <c r="UEG467" s="22"/>
      <c r="UEH467" s="22"/>
      <c r="UEI467" s="22"/>
      <c r="UEJ467" s="22"/>
      <c r="UEK467" s="22"/>
      <c r="UEL467" s="22"/>
      <c r="UEM467" s="22"/>
      <c r="UEN467" s="22"/>
      <c r="UEO467" s="22"/>
      <c r="UEP467" s="22"/>
      <c r="UEQ467" s="22"/>
      <c r="UER467" s="22"/>
      <c r="UES467" s="22"/>
      <c r="UET467" s="22"/>
      <c r="UEU467" s="22"/>
      <c r="UEV467" s="22"/>
      <c r="UEW467" s="22"/>
      <c r="UEX467" s="22"/>
      <c r="UEY467" s="22"/>
      <c r="UEZ467" s="22"/>
      <c r="UFA467" s="22"/>
      <c r="UFB467" s="22"/>
      <c r="UFC467" s="22"/>
      <c r="UFD467" s="22"/>
      <c r="UFE467" s="22"/>
      <c r="UFF467" s="22"/>
      <c r="UFG467" s="22"/>
      <c r="UFH467" s="22"/>
      <c r="UFI467" s="22"/>
      <c r="UFJ467" s="22"/>
      <c r="UFK467" s="22"/>
      <c r="UFL467" s="22"/>
      <c r="UFM467" s="22"/>
      <c r="UFN467" s="22"/>
      <c r="UFO467" s="22"/>
      <c r="UFP467" s="22"/>
      <c r="UFQ467" s="22"/>
      <c r="UFR467" s="22"/>
      <c r="UFS467" s="22"/>
      <c r="UFT467" s="22"/>
      <c r="UFU467" s="22"/>
      <c r="UFV467" s="22"/>
      <c r="UFW467" s="22"/>
      <c r="UFX467" s="22"/>
      <c r="UFY467" s="22"/>
      <c r="UFZ467" s="22"/>
      <c r="UGA467" s="22"/>
      <c r="UGB467" s="22"/>
      <c r="UGC467" s="22"/>
      <c r="UGD467" s="22"/>
      <c r="UGE467" s="22"/>
      <c r="UGF467" s="22"/>
      <c r="UGG467" s="22"/>
      <c r="UGH467" s="22"/>
      <c r="UGI467" s="22"/>
      <c r="UGJ467" s="22"/>
      <c r="UGK467" s="22"/>
      <c r="UGL467" s="22"/>
      <c r="UGM467" s="22"/>
      <c r="UGN467" s="22"/>
      <c r="UGO467" s="22"/>
      <c r="UGP467" s="22"/>
      <c r="UGQ467" s="22"/>
      <c r="UGR467" s="22"/>
      <c r="UGS467" s="22"/>
      <c r="UGT467" s="22"/>
      <c r="UGU467" s="22"/>
      <c r="UGV467" s="22"/>
      <c r="UGW467" s="22"/>
      <c r="UGX467" s="22"/>
      <c r="UGY467" s="22"/>
      <c r="UGZ467" s="22"/>
      <c r="UHA467" s="22"/>
      <c r="UHB467" s="22"/>
      <c r="UHC467" s="22"/>
      <c r="UHD467" s="22"/>
      <c r="UHE467" s="22"/>
      <c r="UHF467" s="22"/>
      <c r="UHG467" s="22"/>
      <c r="UHH467" s="22"/>
      <c r="UHI467" s="22"/>
      <c r="UHJ467" s="22"/>
      <c r="UHK467" s="22"/>
      <c r="UHL467" s="22"/>
      <c r="UHM467" s="22"/>
      <c r="UHN467" s="22"/>
      <c r="UHO467" s="22"/>
      <c r="UHP467" s="22"/>
      <c r="UHQ467" s="22"/>
      <c r="UHR467" s="22"/>
      <c r="UHS467" s="22"/>
      <c r="UHT467" s="22"/>
      <c r="UHU467" s="22"/>
      <c r="UHV467" s="22"/>
      <c r="UHW467" s="22"/>
      <c r="UHX467" s="22"/>
      <c r="UHY467" s="22"/>
      <c r="UHZ467" s="22"/>
      <c r="UIA467" s="22"/>
      <c r="UIB467" s="22"/>
      <c r="UIC467" s="22"/>
      <c r="UID467" s="22"/>
      <c r="UIE467" s="22"/>
      <c r="UIF467" s="22"/>
      <c r="UIG467" s="22"/>
      <c r="UIH467" s="22"/>
      <c r="UII467" s="22"/>
      <c r="UIJ467" s="22"/>
      <c r="UIK467" s="22"/>
      <c r="UIL467" s="22"/>
      <c r="UIM467" s="22"/>
      <c r="UIN467" s="22"/>
      <c r="UIO467" s="22"/>
      <c r="UIP467" s="22"/>
      <c r="UIQ467" s="22"/>
      <c r="UIR467" s="22"/>
      <c r="UIS467" s="22"/>
      <c r="UIT467" s="22"/>
      <c r="UIU467" s="22"/>
      <c r="UIV467" s="22"/>
      <c r="UIW467" s="22"/>
      <c r="UIX467" s="22"/>
      <c r="UIY467" s="22"/>
      <c r="UIZ467" s="22"/>
      <c r="UJA467" s="22"/>
      <c r="UJB467" s="22"/>
      <c r="UJC467" s="22"/>
      <c r="UJD467" s="22"/>
      <c r="UJE467" s="22"/>
      <c r="UJF467" s="22"/>
      <c r="UJG467" s="22"/>
      <c r="UJH467" s="22"/>
      <c r="UJI467" s="22"/>
      <c r="UJJ467" s="22"/>
      <c r="UJK467" s="22"/>
      <c r="UJL467" s="22"/>
      <c r="UJM467" s="22"/>
      <c r="UJN467" s="22"/>
      <c r="UJO467" s="22"/>
      <c r="UJP467" s="22"/>
      <c r="UJQ467" s="22"/>
      <c r="UJR467" s="22"/>
      <c r="UJS467" s="22"/>
      <c r="UJT467" s="22"/>
      <c r="UJU467" s="22"/>
      <c r="UJV467" s="22"/>
      <c r="UJW467" s="22"/>
      <c r="UJX467" s="22"/>
      <c r="UJY467" s="22"/>
      <c r="UJZ467" s="22"/>
      <c r="UKA467" s="22"/>
      <c r="UKB467" s="22"/>
      <c r="UKC467" s="22"/>
      <c r="UKD467" s="22"/>
      <c r="UKE467" s="22"/>
      <c r="UKF467" s="22"/>
      <c r="UKG467" s="22"/>
      <c r="UKH467" s="22"/>
      <c r="UKI467" s="22"/>
      <c r="UKJ467" s="22"/>
      <c r="UKK467" s="22"/>
      <c r="UKL467" s="22"/>
      <c r="UKM467" s="22"/>
      <c r="UKN467" s="22"/>
      <c r="UKO467" s="22"/>
      <c r="UKP467" s="22"/>
      <c r="UKQ467" s="22"/>
      <c r="UKR467" s="22"/>
      <c r="UKS467" s="22"/>
      <c r="UKT467" s="22"/>
      <c r="UKU467" s="22"/>
      <c r="UKV467" s="22"/>
      <c r="UKW467" s="22"/>
      <c r="UKX467" s="22"/>
      <c r="UKY467" s="22"/>
      <c r="UKZ467" s="22"/>
      <c r="ULA467" s="22"/>
      <c r="ULB467" s="22"/>
      <c r="ULC467" s="22"/>
      <c r="ULD467" s="22"/>
      <c r="ULE467" s="22"/>
      <c r="ULF467" s="22"/>
      <c r="ULG467" s="22"/>
      <c r="ULH467" s="22"/>
      <c r="ULI467" s="22"/>
      <c r="ULJ467" s="22"/>
      <c r="ULK467" s="22"/>
      <c r="ULL467" s="22"/>
      <c r="ULM467" s="22"/>
      <c r="ULN467" s="22"/>
      <c r="ULO467" s="22"/>
      <c r="ULP467" s="22"/>
      <c r="ULQ467" s="22"/>
      <c r="ULR467" s="22"/>
      <c r="ULS467" s="22"/>
      <c r="ULT467" s="22"/>
      <c r="ULU467" s="22"/>
      <c r="ULV467" s="22"/>
      <c r="ULW467" s="22"/>
      <c r="ULX467" s="22"/>
      <c r="ULY467" s="22"/>
      <c r="ULZ467" s="22"/>
      <c r="UMA467" s="22"/>
      <c r="UMB467" s="22"/>
      <c r="UMC467" s="22"/>
      <c r="UMD467" s="22"/>
      <c r="UME467" s="22"/>
      <c r="UMF467" s="22"/>
      <c r="UMG467" s="22"/>
      <c r="UMH467" s="22"/>
      <c r="UMI467" s="22"/>
      <c r="UMJ467" s="22"/>
      <c r="UMK467" s="22"/>
      <c r="UML467" s="22"/>
      <c r="UMM467" s="22"/>
      <c r="UMN467" s="22"/>
      <c r="UMO467" s="22"/>
      <c r="UMP467" s="22"/>
      <c r="UMQ467" s="22"/>
      <c r="UMR467" s="22"/>
      <c r="UMS467" s="22"/>
      <c r="UMT467" s="22"/>
      <c r="UMU467" s="22"/>
      <c r="UMV467" s="22"/>
      <c r="UMW467" s="22"/>
      <c r="UMX467" s="22"/>
      <c r="UMY467" s="22"/>
      <c r="UMZ467" s="22"/>
      <c r="UNA467" s="22"/>
      <c r="UNB467" s="22"/>
      <c r="UNC467" s="22"/>
      <c r="UND467" s="22"/>
      <c r="UNE467" s="22"/>
      <c r="UNF467" s="22"/>
      <c r="UNG467" s="22"/>
      <c r="UNH467" s="22"/>
      <c r="UNI467" s="22"/>
      <c r="UNJ467" s="22"/>
      <c r="UNK467" s="22"/>
      <c r="UNL467" s="22"/>
      <c r="UNM467" s="22"/>
      <c r="UNN467" s="22"/>
      <c r="UNO467" s="22"/>
      <c r="UNP467" s="22"/>
      <c r="UNQ467" s="22"/>
      <c r="UNR467" s="22"/>
      <c r="UNS467" s="22"/>
      <c r="UNT467" s="22"/>
      <c r="UNU467" s="22"/>
      <c r="UNV467" s="22"/>
      <c r="UNW467" s="22"/>
      <c r="UNX467" s="22"/>
      <c r="UNY467" s="22"/>
      <c r="UNZ467" s="22"/>
      <c r="UOA467" s="22"/>
      <c r="UOB467" s="22"/>
      <c r="UOC467" s="22"/>
      <c r="UOD467" s="22"/>
      <c r="UOE467" s="22"/>
      <c r="UOF467" s="22"/>
      <c r="UOG467" s="22"/>
      <c r="UOH467" s="22"/>
      <c r="UOI467" s="22"/>
      <c r="UOJ467" s="22"/>
      <c r="UOK467" s="22"/>
      <c r="UOL467" s="22"/>
      <c r="UOM467" s="22"/>
      <c r="UON467" s="22"/>
      <c r="UOO467" s="22"/>
      <c r="UOP467" s="22"/>
      <c r="UOQ467" s="22"/>
      <c r="UOR467" s="22"/>
      <c r="UOS467" s="22"/>
      <c r="UOT467" s="22"/>
      <c r="UOU467" s="22"/>
      <c r="UOV467" s="22"/>
      <c r="UOW467" s="22"/>
      <c r="UOX467" s="22"/>
      <c r="UOY467" s="22"/>
      <c r="UOZ467" s="22"/>
      <c r="UPA467" s="22"/>
      <c r="UPB467" s="22"/>
      <c r="UPC467" s="22"/>
      <c r="UPD467" s="22"/>
      <c r="UPE467" s="22"/>
      <c r="UPF467" s="22"/>
      <c r="UPG467" s="22"/>
      <c r="UPH467" s="22"/>
      <c r="UPI467" s="22"/>
      <c r="UPJ467" s="22"/>
      <c r="UPK467" s="22"/>
      <c r="UPL467" s="22"/>
      <c r="UPM467" s="22"/>
      <c r="UPN467" s="22"/>
      <c r="UPO467" s="22"/>
      <c r="UPP467" s="22"/>
      <c r="UPQ467" s="22"/>
      <c r="UPR467" s="22"/>
      <c r="UPS467" s="22"/>
      <c r="UPT467" s="22"/>
      <c r="UPU467" s="22"/>
      <c r="UPV467" s="22"/>
      <c r="UPW467" s="22"/>
      <c r="UPX467" s="22"/>
      <c r="UPY467" s="22"/>
      <c r="UPZ467" s="22"/>
      <c r="UQA467" s="22"/>
      <c r="UQB467" s="22"/>
      <c r="UQC467" s="22"/>
      <c r="UQD467" s="22"/>
      <c r="UQE467" s="22"/>
      <c r="UQF467" s="22"/>
      <c r="UQG467" s="22"/>
      <c r="UQH467" s="22"/>
      <c r="UQI467" s="22"/>
      <c r="UQJ467" s="22"/>
      <c r="UQK467" s="22"/>
      <c r="UQL467" s="22"/>
      <c r="UQM467" s="22"/>
      <c r="UQN467" s="22"/>
      <c r="UQO467" s="22"/>
      <c r="UQP467" s="22"/>
      <c r="UQQ467" s="22"/>
      <c r="UQR467" s="22"/>
      <c r="UQS467" s="22"/>
      <c r="UQT467" s="22"/>
      <c r="UQU467" s="22"/>
      <c r="UQV467" s="22"/>
      <c r="UQW467" s="22"/>
      <c r="UQX467" s="22"/>
      <c r="UQY467" s="22"/>
      <c r="UQZ467" s="22"/>
      <c r="URA467" s="22"/>
      <c r="URB467" s="22"/>
      <c r="URC467" s="22"/>
      <c r="URD467" s="22"/>
      <c r="URE467" s="22"/>
      <c r="URF467" s="22"/>
      <c r="URG467" s="22"/>
      <c r="URH467" s="22"/>
      <c r="URI467" s="22"/>
      <c r="URJ467" s="22"/>
      <c r="URK467" s="22"/>
      <c r="URL467" s="22"/>
      <c r="URM467" s="22"/>
      <c r="URN467" s="22"/>
      <c r="URO467" s="22"/>
      <c r="URP467" s="22"/>
      <c r="URQ467" s="22"/>
      <c r="URR467" s="22"/>
      <c r="URS467" s="22"/>
      <c r="URT467" s="22"/>
      <c r="URU467" s="22"/>
      <c r="URV467" s="22"/>
      <c r="URW467" s="22"/>
      <c r="URX467" s="22"/>
      <c r="URY467" s="22"/>
      <c r="URZ467" s="22"/>
      <c r="USA467" s="22"/>
      <c r="USB467" s="22"/>
      <c r="USC467" s="22"/>
      <c r="USD467" s="22"/>
      <c r="USE467" s="22"/>
      <c r="USF467" s="22"/>
      <c r="USG467" s="22"/>
      <c r="USH467" s="22"/>
      <c r="USI467" s="22"/>
      <c r="USJ467" s="22"/>
      <c r="USK467" s="22"/>
      <c r="USL467" s="22"/>
      <c r="USM467" s="22"/>
      <c r="USN467" s="22"/>
      <c r="USO467" s="22"/>
      <c r="USP467" s="22"/>
      <c r="USQ467" s="22"/>
      <c r="USR467" s="22"/>
      <c r="USS467" s="22"/>
      <c r="UST467" s="22"/>
      <c r="USU467" s="22"/>
      <c r="USV467" s="22"/>
      <c r="USW467" s="22"/>
      <c r="USX467" s="22"/>
      <c r="USY467" s="22"/>
      <c r="USZ467" s="22"/>
      <c r="UTA467" s="22"/>
      <c r="UTB467" s="22"/>
      <c r="UTC467" s="22"/>
      <c r="UTD467" s="22"/>
      <c r="UTE467" s="22"/>
      <c r="UTF467" s="22"/>
      <c r="UTG467" s="22"/>
      <c r="UTH467" s="22"/>
      <c r="UTI467" s="22"/>
      <c r="UTJ467" s="22"/>
      <c r="UTK467" s="22"/>
      <c r="UTL467" s="22"/>
      <c r="UTM467" s="22"/>
      <c r="UTN467" s="22"/>
      <c r="UTO467" s="22"/>
      <c r="UTP467" s="22"/>
      <c r="UTQ467" s="22"/>
      <c r="UTR467" s="22"/>
      <c r="UTS467" s="22"/>
      <c r="UTT467" s="22"/>
      <c r="UTU467" s="22"/>
      <c r="UTV467" s="22"/>
      <c r="UTW467" s="22"/>
      <c r="UTX467" s="22"/>
      <c r="UTY467" s="22"/>
      <c r="UTZ467" s="22"/>
      <c r="UUA467" s="22"/>
      <c r="UUB467" s="22"/>
      <c r="UUC467" s="22"/>
      <c r="UUD467" s="22"/>
      <c r="UUE467" s="22"/>
      <c r="UUF467" s="22"/>
      <c r="UUG467" s="22"/>
      <c r="UUH467" s="22"/>
      <c r="UUI467" s="22"/>
      <c r="UUJ467" s="22"/>
      <c r="UUK467" s="22"/>
      <c r="UUL467" s="22"/>
      <c r="UUM467" s="22"/>
      <c r="UUN467" s="22"/>
      <c r="UUO467" s="22"/>
      <c r="UUP467" s="22"/>
      <c r="UUQ467" s="22"/>
      <c r="UUR467" s="22"/>
      <c r="UUS467" s="22"/>
      <c r="UUT467" s="22"/>
      <c r="UUU467" s="22"/>
      <c r="UUV467" s="22"/>
      <c r="UUW467" s="22"/>
      <c r="UUX467" s="22"/>
      <c r="UUY467" s="22"/>
      <c r="UUZ467" s="22"/>
      <c r="UVA467" s="22"/>
      <c r="UVB467" s="22"/>
      <c r="UVC467" s="22"/>
      <c r="UVD467" s="22"/>
      <c r="UVE467" s="22"/>
      <c r="UVF467" s="22"/>
      <c r="UVG467" s="22"/>
      <c r="UVH467" s="22"/>
      <c r="UVI467" s="22"/>
      <c r="UVJ467" s="22"/>
      <c r="UVK467" s="22"/>
      <c r="UVL467" s="22"/>
      <c r="UVM467" s="22"/>
      <c r="UVN467" s="22"/>
      <c r="UVO467" s="22"/>
      <c r="UVP467" s="22"/>
      <c r="UVQ467" s="22"/>
      <c r="UVR467" s="22"/>
      <c r="UVS467" s="22"/>
      <c r="UVT467" s="22"/>
      <c r="UVU467" s="22"/>
      <c r="UVV467" s="22"/>
      <c r="UVW467" s="22"/>
      <c r="UVX467" s="22"/>
      <c r="UVY467" s="22"/>
      <c r="UVZ467" s="22"/>
      <c r="UWA467" s="22"/>
      <c r="UWB467" s="22"/>
      <c r="UWC467" s="22"/>
      <c r="UWD467" s="22"/>
      <c r="UWE467" s="22"/>
      <c r="UWF467" s="22"/>
      <c r="UWG467" s="22"/>
      <c r="UWH467" s="22"/>
      <c r="UWI467" s="22"/>
      <c r="UWJ467" s="22"/>
      <c r="UWK467" s="22"/>
      <c r="UWL467" s="22"/>
      <c r="UWM467" s="22"/>
      <c r="UWN467" s="22"/>
      <c r="UWO467" s="22"/>
      <c r="UWP467" s="22"/>
      <c r="UWQ467" s="22"/>
      <c r="UWR467" s="22"/>
      <c r="UWS467" s="22"/>
      <c r="UWT467" s="22"/>
      <c r="UWU467" s="22"/>
      <c r="UWV467" s="22"/>
      <c r="UWW467" s="22"/>
      <c r="UWX467" s="22"/>
      <c r="UWY467" s="22"/>
      <c r="UWZ467" s="22"/>
      <c r="UXA467" s="22"/>
      <c r="UXB467" s="22"/>
      <c r="UXC467" s="22"/>
      <c r="UXD467" s="22"/>
      <c r="UXE467" s="22"/>
      <c r="UXF467" s="22"/>
      <c r="UXG467" s="22"/>
      <c r="UXH467" s="22"/>
      <c r="UXI467" s="22"/>
      <c r="UXJ467" s="22"/>
      <c r="UXK467" s="22"/>
      <c r="UXL467" s="22"/>
      <c r="UXM467" s="22"/>
      <c r="UXN467" s="22"/>
      <c r="UXO467" s="22"/>
      <c r="UXP467" s="22"/>
      <c r="UXQ467" s="22"/>
      <c r="UXR467" s="22"/>
      <c r="UXS467" s="22"/>
      <c r="UXT467" s="22"/>
      <c r="UXU467" s="22"/>
      <c r="UXV467" s="22"/>
      <c r="UXW467" s="22"/>
      <c r="UXX467" s="22"/>
      <c r="UXY467" s="22"/>
      <c r="UXZ467" s="22"/>
      <c r="UYA467" s="22"/>
      <c r="UYB467" s="22"/>
      <c r="UYC467" s="22"/>
      <c r="UYD467" s="22"/>
      <c r="UYE467" s="22"/>
      <c r="UYF467" s="22"/>
      <c r="UYG467" s="22"/>
      <c r="UYH467" s="22"/>
      <c r="UYI467" s="22"/>
      <c r="UYJ467" s="22"/>
      <c r="UYK467" s="22"/>
      <c r="UYL467" s="22"/>
      <c r="UYM467" s="22"/>
      <c r="UYN467" s="22"/>
      <c r="UYO467" s="22"/>
      <c r="UYP467" s="22"/>
      <c r="UYQ467" s="22"/>
      <c r="UYR467" s="22"/>
      <c r="UYS467" s="22"/>
      <c r="UYT467" s="22"/>
      <c r="UYU467" s="22"/>
      <c r="UYV467" s="22"/>
      <c r="UYW467" s="22"/>
      <c r="UYX467" s="22"/>
      <c r="UYY467" s="22"/>
      <c r="UYZ467" s="22"/>
      <c r="UZA467" s="22"/>
      <c r="UZB467" s="22"/>
      <c r="UZC467" s="22"/>
      <c r="UZD467" s="22"/>
      <c r="UZE467" s="22"/>
      <c r="UZF467" s="22"/>
      <c r="UZG467" s="22"/>
      <c r="UZH467" s="22"/>
      <c r="UZI467" s="22"/>
      <c r="UZJ467" s="22"/>
      <c r="UZK467" s="22"/>
      <c r="UZL467" s="22"/>
      <c r="UZM467" s="22"/>
      <c r="UZN467" s="22"/>
      <c r="UZO467" s="22"/>
      <c r="UZP467" s="22"/>
      <c r="UZQ467" s="22"/>
      <c r="UZR467" s="22"/>
      <c r="UZS467" s="22"/>
      <c r="UZT467" s="22"/>
      <c r="UZU467" s="22"/>
      <c r="UZV467" s="22"/>
      <c r="UZW467" s="22"/>
      <c r="UZX467" s="22"/>
      <c r="UZY467" s="22"/>
      <c r="UZZ467" s="22"/>
      <c r="VAA467" s="22"/>
      <c r="VAB467" s="22"/>
      <c r="VAC467" s="22"/>
      <c r="VAD467" s="22"/>
      <c r="VAE467" s="22"/>
      <c r="VAF467" s="22"/>
      <c r="VAG467" s="22"/>
      <c r="VAH467" s="22"/>
      <c r="VAI467" s="22"/>
      <c r="VAJ467" s="22"/>
      <c r="VAK467" s="22"/>
      <c r="VAL467" s="22"/>
      <c r="VAM467" s="22"/>
      <c r="VAN467" s="22"/>
      <c r="VAO467" s="22"/>
      <c r="VAP467" s="22"/>
      <c r="VAQ467" s="22"/>
      <c r="VAR467" s="22"/>
      <c r="VAS467" s="22"/>
      <c r="VAT467" s="22"/>
      <c r="VAU467" s="22"/>
      <c r="VAV467" s="22"/>
      <c r="VAW467" s="22"/>
      <c r="VAX467" s="22"/>
      <c r="VAY467" s="22"/>
      <c r="VAZ467" s="22"/>
      <c r="VBA467" s="22"/>
      <c r="VBB467" s="22"/>
      <c r="VBC467" s="22"/>
      <c r="VBD467" s="22"/>
      <c r="VBE467" s="22"/>
      <c r="VBF467" s="22"/>
      <c r="VBG467" s="22"/>
      <c r="VBH467" s="22"/>
      <c r="VBI467" s="22"/>
      <c r="VBJ467" s="22"/>
      <c r="VBK467" s="22"/>
      <c r="VBL467" s="22"/>
      <c r="VBM467" s="22"/>
      <c r="VBN467" s="22"/>
      <c r="VBO467" s="22"/>
      <c r="VBP467" s="22"/>
      <c r="VBQ467" s="22"/>
      <c r="VBR467" s="22"/>
      <c r="VBS467" s="22"/>
      <c r="VBT467" s="22"/>
      <c r="VBU467" s="22"/>
      <c r="VBV467" s="22"/>
      <c r="VBW467" s="22"/>
      <c r="VBX467" s="22"/>
      <c r="VBY467" s="22"/>
      <c r="VBZ467" s="22"/>
      <c r="VCA467" s="22"/>
      <c r="VCB467" s="22"/>
      <c r="VCC467" s="22"/>
      <c r="VCD467" s="22"/>
      <c r="VCE467" s="22"/>
      <c r="VCF467" s="22"/>
      <c r="VCG467" s="22"/>
      <c r="VCH467" s="22"/>
      <c r="VCI467" s="22"/>
      <c r="VCJ467" s="22"/>
      <c r="VCK467" s="22"/>
      <c r="VCL467" s="22"/>
      <c r="VCM467" s="22"/>
      <c r="VCN467" s="22"/>
      <c r="VCO467" s="22"/>
      <c r="VCP467" s="22"/>
      <c r="VCQ467" s="22"/>
      <c r="VCR467" s="22"/>
      <c r="VCS467" s="22"/>
      <c r="VCT467" s="22"/>
      <c r="VCU467" s="22"/>
      <c r="VCV467" s="22"/>
      <c r="VCW467" s="22"/>
      <c r="VCX467" s="22"/>
      <c r="VCY467" s="22"/>
      <c r="VCZ467" s="22"/>
      <c r="VDA467" s="22"/>
      <c r="VDB467" s="22"/>
      <c r="VDC467" s="22"/>
      <c r="VDD467" s="22"/>
      <c r="VDE467" s="22"/>
      <c r="VDF467" s="22"/>
      <c r="VDG467" s="22"/>
      <c r="VDH467" s="22"/>
      <c r="VDI467" s="22"/>
      <c r="VDJ467" s="22"/>
      <c r="VDK467" s="22"/>
      <c r="VDL467" s="22"/>
      <c r="VDM467" s="22"/>
      <c r="VDN467" s="22"/>
      <c r="VDO467" s="22"/>
      <c r="VDP467" s="22"/>
      <c r="VDQ467" s="22"/>
      <c r="VDR467" s="22"/>
      <c r="VDS467" s="22"/>
      <c r="VDT467" s="22"/>
      <c r="VDU467" s="22"/>
      <c r="VDV467" s="22"/>
      <c r="VDW467" s="22"/>
      <c r="VDX467" s="22"/>
      <c r="VDY467" s="22"/>
      <c r="VDZ467" s="22"/>
      <c r="VEA467" s="22"/>
      <c r="VEB467" s="22"/>
      <c r="VEC467" s="22"/>
      <c r="VED467" s="22"/>
      <c r="VEE467" s="22"/>
      <c r="VEF467" s="22"/>
      <c r="VEG467" s="22"/>
      <c r="VEH467" s="22"/>
      <c r="VEI467" s="22"/>
      <c r="VEJ467" s="22"/>
      <c r="VEK467" s="22"/>
      <c r="VEL467" s="22"/>
      <c r="VEM467" s="22"/>
      <c r="VEN467" s="22"/>
      <c r="VEO467" s="22"/>
      <c r="VEP467" s="22"/>
      <c r="VEQ467" s="22"/>
      <c r="VER467" s="22"/>
      <c r="VES467" s="22"/>
      <c r="VET467" s="22"/>
      <c r="VEU467" s="22"/>
      <c r="VEV467" s="22"/>
      <c r="VEW467" s="22"/>
      <c r="VEX467" s="22"/>
      <c r="VEY467" s="22"/>
      <c r="VEZ467" s="22"/>
      <c r="VFA467" s="22"/>
      <c r="VFB467" s="22"/>
      <c r="VFC467" s="22"/>
      <c r="VFD467" s="22"/>
      <c r="VFE467" s="22"/>
      <c r="VFF467" s="22"/>
      <c r="VFG467" s="22"/>
      <c r="VFH467" s="22"/>
      <c r="VFI467" s="22"/>
      <c r="VFJ467" s="22"/>
      <c r="VFK467" s="22"/>
      <c r="VFL467" s="22"/>
      <c r="VFM467" s="22"/>
      <c r="VFN467" s="22"/>
      <c r="VFO467" s="22"/>
      <c r="VFP467" s="22"/>
      <c r="VFQ467" s="22"/>
      <c r="VFR467" s="22"/>
      <c r="VFS467" s="22"/>
      <c r="VFT467" s="22"/>
      <c r="VFU467" s="22"/>
      <c r="VFV467" s="22"/>
      <c r="VFW467" s="22"/>
      <c r="VFX467" s="22"/>
      <c r="VFY467" s="22"/>
      <c r="VFZ467" s="22"/>
      <c r="VGA467" s="22"/>
      <c r="VGB467" s="22"/>
      <c r="VGC467" s="22"/>
      <c r="VGD467" s="22"/>
      <c r="VGE467" s="22"/>
      <c r="VGF467" s="22"/>
      <c r="VGG467" s="22"/>
      <c r="VGH467" s="22"/>
      <c r="VGI467" s="22"/>
      <c r="VGJ467" s="22"/>
      <c r="VGK467" s="22"/>
      <c r="VGL467" s="22"/>
      <c r="VGM467" s="22"/>
      <c r="VGN467" s="22"/>
      <c r="VGO467" s="22"/>
      <c r="VGP467" s="22"/>
      <c r="VGQ467" s="22"/>
      <c r="VGR467" s="22"/>
      <c r="VGS467" s="22"/>
      <c r="VGT467" s="22"/>
      <c r="VGU467" s="22"/>
      <c r="VGV467" s="22"/>
      <c r="VGW467" s="22"/>
      <c r="VGX467" s="22"/>
      <c r="VGY467" s="22"/>
      <c r="VGZ467" s="22"/>
      <c r="VHA467" s="22"/>
      <c r="VHB467" s="22"/>
      <c r="VHC467" s="22"/>
      <c r="VHD467" s="22"/>
      <c r="VHE467" s="22"/>
      <c r="VHF467" s="22"/>
      <c r="VHG467" s="22"/>
      <c r="VHH467" s="22"/>
      <c r="VHI467" s="22"/>
      <c r="VHJ467" s="22"/>
      <c r="VHK467" s="22"/>
      <c r="VHL467" s="22"/>
      <c r="VHM467" s="22"/>
      <c r="VHN467" s="22"/>
      <c r="VHO467" s="22"/>
      <c r="VHP467" s="22"/>
      <c r="VHQ467" s="22"/>
      <c r="VHR467" s="22"/>
      <c r="VHS467" s="22"/>
      <c r="VHT467" s="22"/>
      <c r="VHU467" s="22"/>
      <c r="VHV467" s="22"/>
      <c r="VHW467" s="22"/>
      <c r="VHX467" s="22"/>
      <c r="VHY467" s="22"/>
      <c r="VHZ467" s="22"/>
      <c r="VIA467" s="22"/>
      <c r="VIB467" s="22"/>
      <c r="VIC467" s="22"/>
      <c r="VID467" s="22"/>
      <c r="VIE467" s="22"/>
      <c r="VIF467" s="22"/>
      <c r="VIG467" s="22"/>
      <c r="VIH467" s="22"/>
      <c r="VII467" s="22"/>
      <c r="VIJ467" s="22"/>
      <c r="VIK467" s="22"/>
      <c r="VIL467" s="22"/>
      <c r="VIM467" s="22"/>
      <c r="VIN467" s="22"/>
      <c r="VIO467" s="22"/>
      <c r="VIP467" s="22"/>
      <c r="VIQ467" s="22"/>
      <c r="VIR467" s="22"/>
      <c r="VIS467" s="22"/>
      <c r="VIT467" s="22"/>
      <c r="VIU467" s="22"/>
      <c r="VIV467" s="22"/>
      <c r="VIW467" s="22"/>
      <c r="VIX467" s="22"/>
      <c r="VIY467" s="22"/>
      <c r="VIZ467" s="22"/>
      <c r="VJA467" s="22"/>
      <c r="VJB467" s="22"/>
      <c r="VJC467" s="22"/>
      <c r="VJD467" s="22"/>
      <c r="VJE467" s="22"/>
      <c r="VJF467" s="22"/>
      <c r="VJG467" s="22"/>
      <c r="VJH467" s="22"/>
      <c r="VJI467" s="22"/>
      <c r="VJJ467" s="22"/>
      <c r="VJK467" s="22"/>
      <c r="VJL467" s="22"/>
      <c r="VJM467" s="22"/>
      <c r="VJN467" s="22"/>
      <c r="VJO467" s="22"/>
      <c r="VJP467" s="22"/>
      <c r="VJQ467" s="22"/>
      <c r="VJR467" s="22"/>
      <c r="VJS467" s="22"/>
      <c r="VJT467" s="22"/>
      <c r="VJU467" s="22"/>
      <c r="VJV467" s="22"/>
      <c r="VJW467" s="22"/>
      <c r="VJX467" s="22"/>
      <c r="VJY467" s="22"/>
      <c r="VJZ467" s="22"/>
      <c r="VKA467" s="22"/>
      <c r="VKB467" s="22"/>
      <c r="VKC467" s="22"/>
      <c r="VKD467" s="22"/>
      <c r="VKE467" s="22"/>
      <c r="VKF467" s="22"/>
      <c r="VKG467" s="22"/>
      <c r="VKH467" s="22"/>
      <c r="VKI467" s="22"/>
      <c r="VKJ467" s="22"/>
      <c r="VKK467" s="22"/>
      <c r="VKL467" s="22"/>
      <c r="VKM467" s="22"/>
      <c r="VKN467" s="22"/>
      <c r="VKO467" s="22"/>
      <c r="VKP467" s="22"/>
      <c r="VKQ467" s="22"/>
      <c r="VKR467" s="22"/>
      <c r="VKS467" s="22"/>
      <c r="VKT467" s="22"/>
      <c r="VKU467" s="22"/>
      <c r="VKV467" s="22"/>
      <c r="VKW467" s="22"/>
      <c r="VKX467" s="22"/>
      <c r="VKY467" s="22"/>
      <c r="VKZ467" s="22"/>
      <c r="VLA467" s="22"/>
      <c r="VLB467" s="22"/>
      <c r="VLC467" s="22"/>
      <c r="VLD467" s="22"/>
      <c r="VLE467" s="22"/>
      <c r="VLF467" s="22"/>
      <c r="VLG467" s="22"/>
      <c r="VLH467" s="22"/>
      <c r="VLI467" s="22"/>
      <c r="VLJ467" s="22"/>
      <c r="VLK467" s="22"/>
      <c r="VLL467" s="22"/>
      <c r="VLM467" s="22"/>
      <c r="VLN467" s="22"/>
      <c r="VLO467" s="22"/>
      <c r="VLP467" s="22"/>
      <c r="VLQ467" s="22"/>
      <c r="VLR467" s="22"/>
      <c r="VLS467" s="22"/>
      <c r="VLT467" s="22"/>
      <c r="VLU467" s="22"/>
      <c r="VLV467" s="22"/>
      <c r="VLW467" s="22"/>
      <c r="VLX467" s="22"/>
      <c r="VLY467" s="22"/>
      <c r="VLZ467" s="22"/>
      <c r="VMA467" s="22"/>
      <c r="VMB467" s="22"/>
      <c r="VMC467" s="22"/>
      <c r="VMD467" s="22"/>
      <c r="VME467" s="22"/>
      <c r="VMF467" s="22"/>
      <c r="VMG467" s="22"/>
      <c r="VMH467" s="22"/>
      <c r="VMI467" s="22"/>
      <c r="VMJ467" s="22"/>
      <c r="VMK467" s="22"/>
      <c r="VML467" s="22"/>
      <c r="VMM467" s="22"/>
      <c r="VMN467" s="22"/>
      <c r="VMO467" s="22"/>
      <c r="VMP467" s="22"/>
      <c r="VMQ467" s="22"/>
      <c r="VMR467" s="22"/>
      <c r="VMS467" s="22"/>
      <c r="VMT467" s="22"/>
      <c r="VMU467" s="22"/>
      <c r="VMV467" s="22"/>
      <c r="VMW467" s="22"/>
      <c r="VMX467" s="22"/>
      <c r="VMY467" s="22"/>
      <c r="VMZ467" s="22"/>
      <c r="VNA467" s="22"/>
      <c r="VNB467" s="22"/>
      <c r="VNC467" s="22"/>
      <c r="VND467" s="22"/>
      <c r="VNE467" s="22"/>
      <c r="VNF467" s="22"/>
      <c r="VNG467" s="22"/>
      <c r="VNH467" s="22"/>
      <c r="VNI467" s="22"/>
      <c r="VNJ467" s="22"/>
      <c r="VNK467" s="22"/>
      <c r="VNL467" s="22"/>
      <c r="VNM467" s="22"/>
      <c r="VNN467" s="22"/>
      <c r="VNO467" s="22"/>
      <c r="VNP467" s="22"/>
      <c r="VNQ467" s="22"/>
      <c r="VNR467" s="22"/>
      <c r="VNS467" s="22"/>
      <c r="VNT467" s="22"/>
      <c r="VNU467" s="22"/>
      <c r="VNV467" s="22"/>
      <c r="VNW467" s="22"/>
      <c r="VNX467" s="22"/>
      <c r="VNY467" s="22"/>
      <c r="VNZ467" s="22"/>
      <c r="VOA467" s="22"/>
      <c r="VOB467" s="22"/>
      <c r="VOC467" s="22"/>
      <c r="VOD467" s="22"/>
      <c r="VOE467" s="22"/>
      <c r="VOF467" s="22"/>
      <c r="VOG467" s="22"/>
      <c r="VOH467" s="22"/>
      <c r="VOI467" s="22"/>
      <c r="VOJ467" s="22"/>
      <c r="VOK467" s="22"/>
      <c r="VOL467" s="22"/>
      <c r="VOM467" s="22"/>
      <c r="VON467" s="22"/>
      <c r="VOO467" s="22"/>
      <c r="VOP467" s="22"/>
      <c r="VOQ467" s="22"/>
      <c r="VOR467" s="22"/>
      <c r="VOS467" s="22"/>
      <c r="VOT467" s="22"/>
      <c r="VOU467" s="22"/>
      <c r="VOV467" s="22"/>
      <c r="VOW467" s="22"/>
      <c r="VOX467" s="22"/>
      <c r="VOY467" s="22"/>
      <c r="VOZ467" s="22"/>
      <c r="VPA467" s="22"/>
      <c r="VPB467" s="22"/>
      <c r="VPC467" s="22"/>
      <c r="VPD467" s="22"/>
      <c r="VPE467" s="22"/>
      <c r="VPF467" s="22"/>
      <c r="VPG467" s="22"/>
      <c r="VPH467" s="22"/>
      <c r="VPI467" s="22"/>
      <c r="VPJ467" s="22"/>
      <c r="VPK467" s="22"/>
      <c r="VPL467" s="22"/>
      <c r="VPM467" s="22"/>
      <c r="VPN467" s="22"/>
      <c r="VPO467" s="22"/>
      <c r="VPP467" s="22"/>
      <c r="VPQ467" s="22"/>
      <c r="VPR467" s="22"/>
      <c r="VPS467" s="22"/>
      <c r="VPT467" s="22"/>
      <c r="VPU467" s="22"/>
      <c r="VPV467" s="22"/>
      <c r="VPW467" s="22"/>
      <c r="VPX467" s="22"/>
      <c r="VPY467" s="22"/>
      <c r="VPZ467" s="22"/>
      <c r="VQA467" s="22"/>
      <c r="VQB467" s="22"/>
      <c r="VQC467" s="22"/>
      <c r="VQD467" s="22"/>
      <c r="VQE467" s="22"/>
      <c r="VQF467" s="22"/>
      <c r="VQG467" s="22"/>
      <c r="VQH467" s="22"/>
      <c r="VQI467" s="22"/>
      <c r="VQJ467" s="22"/>
      <c r="VQK467" s="22"/>
      <c r="VQL467" s="22"/>
      <c r="VQM467" s="22"/>
      <c r="VQN467" s="22"/>
      <c r="VQO467" s="22"/>
      <c r="VQP467" s="22"/>
      <c r="VQQ467" s="22"/>
      <c r="VQR467" s="22"/>
      <c r="VQS467" s="22"/>
      <c r="VQT467" s="22"/>
      <c r="VQU467" s="22"/>
      <c r="VQV467" s="22"/>
      <c r="VQW467" s="22"/>
      <c r="VQX467" s="22"/>
      <c r="VQY467" s="22"/>
      <c r="VQZ467" s="22"/>
      <c r="VRA467" s="22"/>
      <c r="VRB467" s="22"/>
      <c r="VRC467" s="22"/>
      <c r="VRD467" s="22"/>
      <c r="VRE467" s="22"/>
      <c r="VRF467" s="22"/>
      <c r="VRG467" s="22"/>
      <c r="VRH467" s="22"/>
      <c r="VRI467" s="22"/>
      <c r="VRJ467" s="22"/>
      <c r="VRK467" s="22"/>
      <c r="VRL467" s="22"/>
      <c r="VRM467" s="22"/>
      <c r="VRN467" s="22"/>
      <c r="VRO467" s="22"/>
      <c r="VRP467" s="22"/>
      <c r="VRQ467" s="22"/>
      <c r="VRR467" s="22"/>
      <c r="VRS467" s="22"/>
      <c r="VRT467" s="22"/>
      <c r="VRU467" s="22"/>
      <c r="VRV467" s="22"/>
      <c r="VRW467" s="22"/>
      <c r="VRX467" s="22"/>
      <c r="VRY467" s="22"/>
      <c r="VRZ467" s="22"/>
      <c r="VSA467" s="22"/>
      <c r="VSB467" s="22"/>
      <c r="VSC467" s="22"/>
      <c r="VSD467" s="22"/>
      <c r="VSE467" s="22"/>
      <c r="VSF467" s="22"/>
      <c r="VSG467" s="22"/>
      <c r="VSH467" s="22"/>
      <c r="VSI467" s="22"/>
      <c r="VSJ467" s="22"/>
      <c r="VSK467" s="22"/>
      <c r="VSL467" s="22"/>
      <c r="VSM467" s="22"/>
      <c r="VSN467" s="22"/>
      <c r="VSO467" s="22"/>
      <c r="VSP467" s="22"/>
      <c r="VSQ467" s="22"/>
      <c r="VSR467" s="22"/>
      <c r="VSS467" s="22"/>
      <c r="VST467" s="22"/>
      <c r="VSU467" s="22"/>
      <c r="VSV467" s="22"/>
      <c r="VSW467" s="22"/>
      <c r="VSX467" s="22"/>
      <c r="VSY467" s="22"/>
      <c r="VSZ467" s="22"/>
      <c r="VTA467" s="22"/>
      <c r="VTB467" s="22"/>
      <c r="VTC467" s="22"/>
      <c r="VTD467" s="22"/>
      <c r="VTE467" s="22"/>
      <c r="VTF467" s="22"/>
      <c r="VTG467" s="22"/>
      <c r="VTH467" s="22"/>
      <c r="VTI467" s="22"/>
      <c r="VTJ467" s="22"/>
      <c r="VTK467" s="22"/>
      <c r="VTL467" s="22"/>
      <c r="VTM467" s="22"/>
      <c r="VTN467" s="22"/>
      <c r="VTO467" s="22"/>
      <c r="VTP467" s="22"/>
      <c r="VTQ467" s="22"/>
      <c r="VTR467" s="22"/>
      <c r="VTS467" s="22"/>
      <c r="VTT467" s="22"/>
      <c r="VTU467" s="22"/>
      <c r="VTV467" s="22"/>
      <c r="VTW467" s="22"/>
      <c r="VTX467" s="22"/>
      <c r="VTY467" s="22"/>
      <c r="VTZ467" s="22"/>
      <c r="VUA467" s="22"/>
      <c r="VUB467" s="22"/>
      <c r="VUC467" s="22"/>
      <c r="VUD467" s="22"/>
      <c r="VUE467" s="22"/>
      <c r="VUF467" s="22"/>
      <c r="VUG467" s="22"/>
      <c r="VUH467" s="22"/>
      <c r="VUI467" s="22"/>
      <c r="VUJ467" s="22"/>
      <c r="VUK467" s="22"/>
      <c r="VUL467" s="22"/>
      <c r="VUM467" s="22"/>
      <c r="VUN467" s="22"/>
      <c r="VUO467" s="22"/>
      <c r="VUP467" s="22"/>
      <c r="VUQ467" s="22"/>
      <c r="VUR467" s="22"/>
      <c r="VUS467" s="22"/>
      <c r="VUT467" s="22"/>
      <c r="VUU467" s="22"/>
      <c r="VUV467" s="22"/>
      <c r="VUW467" s="22"/>
      <c r="VUX467" s="22"/>
      <c r="VUY467" s="22"/>
      <c r="VUZ467" s="22"/>
      <c r="VVA467" s="22"/>
      <c r="VVB467" s="22"/>
      <c r="VVC467" s="22"/>
      <c r="VVD467" s="22"/>
      <c r="VVE467" s="22"/>
      <c r="VVF467" s="22"/>
      <c r="VVG467" s="22"/>
      <c r="VVH467" s="22"/>
      <c r="VVI467" s="22"/>
      <c r="VVJ467" s="22"/>
      <c r="VVK467" s="22"/>
      <c r="VVL467" s="22"/>
      <c r="VVM467" s="22"/>
      <c r="VVN467" s="22"/>
      <c r="VVO467" s="22"/>
      <c r="VVP467" s="22"/>
      <c r="VVQ467" s="22"/>
      <c r="VVR467" s="22"/>
      <c r="VVS467" s="22"/>
      <c r="VVT467" s="22"/>
      <c r="VVU467" s="22"/>
      <c r="VVV467" s="22"/>
      <c r="VVW467" s="22"/>
      <c r="VVX467" s="22"/>
      <c r="VVY467" s="22"/>
      <c r="VVZ467" s="22"/>
      <c r="VWA467" s="22"/>
      <c r="VWB467" s="22"/>
      <c r="VWC467" s="22"/>
      <c r="VWD467" s="22"/>
      <c r="VWE467" s="22"/>
      <c r="VWF467" s="22"/>
      <c r="VWG467" s="22"/>
      <c r="VWH467" s="22"/>
      <c r="VWI467" s="22"/>
      <c r="VWJ467" s="22"/>
      <c r="VWK467" s="22"/>
      <c r="VWL467" s="22"/>
      <c r="VWM467" s="22"/>
      <c r="VWN467" s="22"/>
      <c r="VWO467" s="22"/>
      <c r="VWP467" s="22"/>
      <c r="VWQ467" s="22"/>
      <c r="VWR467" s="22"/>
      <c r="VWS467" s="22"/>
      <c r="VWT467" s="22"/>
      <c r="VWU467" s="22"/>
      <c r="VWV467" s="22"/>
      <c r="VWW467" s="22"/>
      <c r="VWX467" s="22"/>
      <c r="VWY467" s="22"/>
      <c r="VWZ467" s="22"/>
      <c r="VXA467" s="22"/>
      <c r="VXB467" s="22"/>
      <c r="VXC467" s="22"/>
      <c r="VXD467" s="22"/>
      <c r="VXE467" s="22"/>
      <c r="VXF467" s="22"/>
      <c r="VXG467" s="22"/>
      <c r="VXH467" s="22"/>
      <c r="VXI467" s="22"/>
      <c r="VXJ467" s="22"/>
      <c r="VXK467" s="22"/>
      <c r="VXL467" s="22"/>
      <c r="VXM467" s="22"/>
      <c r="VXN467" s="22"/>
      <c r="VXO467" s="22"/>
      <c r="VXP467" s="22"/>
      <c r="VXQ467" s="22"/>
      <c r="VXR467" s="22"/>
      <c r="VXS467" s="22"/>
      <c r="VXT467" s="22"/>
      <c r="VXU467" s="22"/>
      <c r="VXV467" s="22"/>
      <c r="VXW467" s="22"/>
      <c r="VXX467" s="22"/>
      <c r="VXY467" s="22"/>
      <c r="VXZ467" s="22"/>
      <c r="VYA467" s="22"/>
      <c r="VYB467" s="22"/>
      <c r="VYC467" s="22"/>
      <c r="VYD467" s="22"/>
      <c r="VYE467" s="22"/>
      <c r="VYF467" s="22"/>
      <c r="VYG467" s="22"/>
      <c r="VYH467" s="22"/>
      <c r="VYI467" s="22"/>
      <c r="VYJ467" s="22"/>
      <c r="VYK467" s="22"/>
      <c r="VYL467" s="22"/>
      <c r="VYM467" s="22"/>
      <c r="VYN467" s="22"/>
      <c r="VYO467" s="22"/>
      <c r="VYP467" s="22"/>
      <c r="VYQ467" s="22"/>
      <c r="VYR467" s="22"/>
      <c r="VYS467" s="22"/>
      <c r="VYT467" s="22"/>
      <c r="VYU467" s="22"/>
      <c r="VYV467" s="22"/>
      <c r="VYW467" s="22"/>
      <c r="VYX467" s="22"/>
      <c r="VYY467" s="22"/>
      <c r="VYZ467" s="22"/>
      <c r="VZA467" s="22"/>
      <c r="VZB467" s="22"/>
      <c r="VZC467" s="22"/>
      <c r="VZD467" s="22"/>
      <c r="VZE467" s="22"/>
      <c r="VZF467" s="22"/>
      <c r="VZG467" s="22"/>
      <c r="VZH467" s="22"/>
      <c r="VZI467" s="22"/>
      <c r="VZJ467" s="22"/>
      <c r="VZK467" s="22"/>
      <c r="VZL467" s="22"/>
      <c r="VZM467" s="22"/>
      <c r="VZN467" s="22"/>
      <c r="VZO467" s="22"/>
      <c r="VZP467" s="22"/>
      <c r="VZQ467" s="22"/>
      <c r="VZR467" s="22"/>
      <c r="VZS467" s="22"/>
      <c r="VZT467" s="22"/>
      <c r="VZU467" s="22"/>
      <c r="VZV467" s="22"/>
      <c r="VZW467" s="22"/>
      <c r="VZX467" s="22"/>
      <c r="VZY467" s="22"/>
      <c r="VZZ467" s="22"/>
      <c r="WAA467" s="22"/>
      <c r="WAB467" s="22"/>
      <c r="WAC467" s="22"/>
      <c r="WAD467" s="22"/>
      <c r="WAE467" s="22"/>
      <c r="WAF467" s="22"/>
      <c r="WAG467" s="22"/>
      <c r="WAH467" s="22"/>
      <c r="WAI467" s="22"/>
      <c r="WAJ467" s="22"/>
      <c r="WAK467" s="22"/>
      <c r="WAL467" s="22"/>
      <c r="WAM467" s="22"/>
      <c r="WAN467" s="22"/>
      <c r="WAO467" s="22"/>
      <c r="WAP467" s="22"/>
      <c r="WAQ467" s="22"/>
      <c r="WAR467" s="22"/>
      <c r="WAS467" s="22"/>
      <c r="WAT467" s="22"/>
      <c r="WAU467" s="22"/>
      <c r="WAV467" s="22"/>
      <c r="WAW467" s="22"/>
      <c r="WAX467" s="22"/>
      <c r="WAY467" s="22"/>
      <c r="WAZ467" s="22"/>
      <c r="WBA467" s="22"/>
      <c r="WBB467" s="22"/>
      <c r="WBC467" s="22"/>
      <c r="WBD467" s="22"/>
      <c r="WBE467" s="22"/>
      <c r="WBF467" s="22"/>
      <c r="WBG467" s="22"/>
      <c r="WBH467" s="22"/>
      <c r="WBI467" s="22"/>
      <c r="WBJ467" s="22"/>
      <c r="WBK467" s="22"/>
      <c r="WBL467" s="22"/>
      <c r="WBM467" s="22"/>
      <c r="WBN467" s="22"/>
      <c r="WBO467" s="22"/>
      <c r="WBP467" s="22"/>
      <c r="WBQ467" s="22"/>
      <c r="WBR467" s="22"/>
      <c r="WBS467" s="22"/>
      <c r="WBT467" s="22"/>
      <c r="WBU467" s="22"/>
      <c r="WBV467" s="22"/>
      <c r="WBW467" s="22"/>
      <c r="WBX467" s="22"/>
      <c r="WBY467" s="22"/>
      <c r="WBZ467" s="22"/>
      <c r="WCA467" s="22"/>
      <c r="WCB467" s="22"/>
      <c r="WCC467" s="22"/>
      <c r="WCD467" s="22"/>
      <c r="WCE467" s="22"/>
      <c r="WCF467" s="22"/>
      <c r="WCG467" s="22"/>
      <c r="WCH467" s="22"/>
      <c r="WCI467" s="22"/>
      <c r="WCJ467" s="22"/>
      <c r="WCK467" s="22"/>
      <c r="WCL467" s="22"/>
      <c r="WCM467" s="22"/>
      <c r="WCN467" s="22"/>
      <c r="WCO467" s="22"/>
      <c r="WCP467" s="22"/>
      <c r="WCQ467" s="22"/>
      <c r="WCR467" s="22"/>
      <c r="WCS467" s="22"/>
      <c r="WCT467" s="22"/>
      <c r="WCU467" s="22"/>
      <c r="WCV467" s="22"/>
      <c r="WCW467" s="22"/>
      <c r="WCX467" s="22"/>
      <c r="WCY467" s="22"/>
      <c r="WCZ467" s="22"/>
      <c r="WDA467" s="22"/>
      <c r="WDB467" s="22"/>
      <c r="WDC467" s="22"/>
      <c r="WDD467" s="22"/>
      <c r="WDE467" s="22"/>
      <c r="WDF467" s="22"/>
      <c r="WDG467" s="22"/>
      <c r="WDH467" s="22"/>
      <c r="WDI467" s="22"/>
      <c r="WDJ467" s="22"/>
      <c r="WDK467" s="22"/>
      <c r="WDL467" s="22"/>
      <c r="WDM467" s="22"/>
      <c r="WDN467" s="22"/>
      <c r="WDO467" s="22"/>
      <c r="WDP467" s="22"/>
      <c r="WDQ467" s="22"/>
      <c r="WDR467" s="22"/>
      <c r="WDS467" s="22"/>
      <c r="WDT467" s="22"/>
      <c r="WDU467" s="22"/>
      <c r="WDV467" s="22"/>
      <c r="WDW467" s="22"/>
      <c r="WDX467" s="22"/>
      <c r="WDY467" s="22"/>
      <c r="WDZ467" s="22"/>
      <c r="WEA467" s="22"/>
      <c r="WEB467" s="22"/>
      <c r="WEC467" s="22"/>
      <c r="WED467" s="22"/>
      <c r="WEE467" s="22"/>
      <c r="WEF467" s="22"/>
      <c r="WEG467" s="22"/>
      <c r="WEH467" s="22"/>
      <c r="WEI467" s="22"/>
      <c r="WEJ467" s="22"/>
      <c r="WEK467" s="22"/>
      <c r="WEL467" s="22"/>
      <c r="WEM467" s="22"/>
      <c r="WEN467" s="22"/>
      <c r="WEO467" s="22"/>
      <c r="WEP467" s="22"/>
      <c r="WEQ467" s="22"/>
      <c r="WER467" s="22"/>
      <c r="WES467" s="22"/>
      <c r="WET467" s="22"/>
      <c r="WEU467" s="22"/>
      <c r="WEV467" s="22"/>
      <c r="WEW467" s="22"/>
      <c r="WEX467" s="22"/>
      <c r="WEY467" s="22"/>
      <c r="WEZ467" s="22"/>
      <c r="WFA467" s="22"/>
      <c r="WFB467" s="22"/>
      <c r="WFC467" s="22"/>
      <c r="WFD467" s="22"/>
      <c r="WFE467" s="22"/>
      <c r="WFF467" s="22"/>
      <c r="WFG467" s="22"/>
      <c r="WFH467" s="22"/>
      <c r="WFI467" s="22"/>
      <c r="WFJ467" s="22"/>
      <c r="WFK467" s="22"/>
      <c r="WFL467" s="22"/>
      <c r="WFM467" s="22"/>
      <c r="WFN467" s="22"/>
      <c r="WFO467" s="22"/>
      <c r="WFP467" s="22"/>
      <c r="WFQ467" s="22"/>
      <c r="WFR467" s="22"/>
      <c r="WFS467" s="22"/>
      <c r="WFT467" s="22"/>
      <c r="WFU467" s="22"/>
      <c r="WFV467" s="22"/>
      <c r="WFW467" s="22"/>
      <c r="WFX467" s="22"/>
      <c r="WFY467" s="22"/>
      <c r="WFZ467" s="22"/>
      <c r="WGA467" s="22"/>
      <c r="WGB467" s="22"/>
      <c r="WGC467" s="22"/>
      <c r="WGD467" s="22"/>
      <c r="WGE467" s="22"/>
      <c r="WGF467" s="22"/>
      <c r="WGG467" s="22"/>
      <c r="WGH467" s="22"/>
      <c r="WGI467" s="22"/>
      <c r="WGJ467" s="22"/>
      <c r="WGK467" s="22"/>
      <c r="WGL467" s="22"/>
      <c r="WGM467" s="22"/>
      <c r="WGN467" s="22"/>
      <c r="WGO467" s="22"/>
      <c r="WGP467" s="22"/>
      <c r="WGQ467" s="22"/>
      <c r="WGR467" s="22"/>
      <c r="WGS467" s="22"/>
      <c r="WGT467" s="22"/>
      <c r="WGU467" s="22"/>
      <c r="WGV467" s="22"/>
      <c r="WGW467" s="22"/>
      <c r="WGX467" s="22"/>
      <c r="WGY467" s="22"/>
      <c r="WGZ467" s="22"/>
      <c r="WHA467" s="22"/>
      <c r="WHB467" s="22"/>
      <c r="WHC467" s="22"/>
      <c r="WHD467" s="22"/>
      <c r="WHE467" s="22"/>
      <c r="WHF467" s="22"/>
      <c r="WHG467" s="22"/>
      <c r="WHH467" s="22"/>
      <c r="WHI467" s="22"/>
      <c r="WHJ467" s="22"/>
      <c r="WHK467" s="22"/>
      <c r="WHL467" s="22"/>
      <c r="WHM467" s="22"/>
      <c r="WHN467" s="22"/>
      <c r="WHO467" s="22"/>
      <c r="WHP467" s="22"/>
      <c r="WHQ467" s="22"/>
      <c r="WHR467" s="22"/>
      <c r="WHS467" s="22"/>
      <c r="WHT467" s="22"/>
      <c r="WHU467" s="22"/>
      <c r="WHV467" s="22"/>
      <c r="WHW467" s="22"/>
      <c r="WHX467" s="22"/>
      <c r="WHY467" s="22"/>
      <c r="WHZ467" s="22"/>
      <c r="WIA467" s="22"/>
      <c r="WIB467" s="22"/>
      <c r="WIC467" s="22"/>
      <c r="WID467" s="22"/>
      <c r="WIE467" s="22"/>
      <c r="WIF467" s="22"/>
      <c r="WIG467" s="22"/>
      <c r="WIH467" s="22"/>
      <c r="WII467" s="22"/>
      <c r="WIJ467" s="22"/>
      <c r="WIK467" s="22"/>
      <c r="WIL467" s="22"/>
      <c r="WIM467" s="22"/>
      <c r="WIN467" s="22"/>
      <c r="WIO467" s="22"/>
      <c r="WIP467" s="22"/>
      <c r="WIQ467" s="22"/>
      <c r="WIR467" s="22"/>
      <c r="WIS467" s="22"/>
      <c r="WIT467" s="22"/>
      <c r="WIU467" s="22"/>
      <c r="WIV467" s="22"/>
      <c r="WIW467" s="22"/>
      <c r="WIX467" s="22"/>
      <c r="WIY467" s="22"/>
      <c r="WIZ467" s="22"/>
      <c r="WJA467" s="22"/>
      <c r="WJB467" s="22"/>
      <c r="WJC467" s="22"/>
      <c r="WJD467" s="22"/>
      <c r="WJE467" s="22"/>
      <c r="WJF467" s="22"/>
      <c r="WJG467" s="22"/>
      <c r="WJH467" s="22"/>
      <c r="WJI467" s="22"/>
      <c r="WJJ467" s="22"/>
      <c r="WJK467" s="22"/>
      <c r="WJL467" s="22"/>
      <c r="WJM467" s="22"/>
      <c r="WJN467" s="22"/>
      <c r="WJO467" s="22"/>
      <c r="WJP467" s="22"/>
      <c r="WJQ467" s="22"/>
      <c r="WJR467" s="22"/>
      <c r="WJS467" s="22"/>
      <c r="WJT467" s="22"/>
      <c r="WJU467" s="22"/>
      <c r="WJV467" s="22"/>
      <c r="WJW467" s="22"/>
      <c r="WJX467" s="22"/>
      <c r="WJY467" s="22"/>
      <c r="WJZ467" s="22"/>
      <c r="WKA467" s="22"/>
      <c r="WKB467" s="22"/>
      <c r="WKC467" s="22"/>
      <c r="WKD467" s="22"/>
      <c r="WKE467" s="22"/>
      <c r="WKF467" s="22"/>
      <c r="WKG467" s="22"/>
      <c r="WKH467" s="22"/>
      <c r="WKI467" s="22"/>
      <c r="WKJ467" s="22"/>
      <c r="WKK467" s="22"/>
      <c r="WKL467" s="22"/>
      <c r="WKM467" s="22"/>
      <c r="WKN467" s="22"/>
      <c r="WKO467" s="22"/>
      <c r="WKP467" s="22"/>
      <c r="WKQ467" s="22"/>
      <c r="WKR467" s="22"/>
      <c r="WKS467" s="22"/>
      <c r="WKT467" s="22"/>
      <c r="WKU467" s="22"/>
      <c r="WKV467" s="22"/>
      <c r="WKW467" s="22"/>
      <c r="WKX467" s="22"/>
      <c r="WKY467" s="22"/>
      <c r="WKZ467" s="22"/>
      <c r="WLA467" s="22"/>
      <c r="WLB467" s="22"/>
      <c r="WLC467" s="22"/>
      <c r="WLD467" s="22"/>
      <c r="WLE467" s="22"/>
      <c r="WLF467" s="22"/>
      <c r="WLG467" s="22"/>
      <c r="WLH467" s="22"/>
      <c r="WLI467" s="22"/>
      <c r="WLJ467" s="22"/>
      <c r="WLK467" s="22"/>
      <c r="WLL467" s="22"/>
      <c r="WLM467" s="22"/>
      <c r="WLN467" s="22"/>
      <c r="WLO467" s="22"/>
      <c r="WLP467" s="22"/>
      <c r="WLQ467" s="22"/>
      <c r="WLR467" s="22"/>
      <c r="WLS467" s="22"/>
      <c r="WLT467" s="22"/>
      <c r="WLU467" s="22"/>
      <c r="WLV467" s="22"/>
      <c r="WLW467" s="22"/>
      <c r="WLX467" s="22"/>
      <c r="WLY467" s="22"/>
      <c r="WLZ467" s="22"/>
      <c r="WMA467" s="22"/>
      <c r="WMB467" s="22"/>
      <c r="WMC467" s="22"/>
      <c r="WMD467" s="22"/>
      <c r="WME467" s="22"/>
      <c r="WMF467" s="22"/>
      <c r="WMG467" s="22"/>
      <c r="WMH467" s="22"/>
      <c r="WMI467" s="22"/>
      <c r="WMJ467" s="22"/>
      <c r="WMK467" s="22"/>
      <c r="WML467" s="22"/>
      <c r="WMM467" s="22"/>
      <c r="WMN467" s="22"/>
      <c r="WMO467" s="22"/>
      <c r="WMP467" s="22"/>
      <c r="WMQ467" s="22"/>
      <c r="WMR467" s="22"/>
      <c r="WMS467" s="22"/>
      <c r="WMT467" s="22"/>
      <c r="WMU467" s="22"/>
      <c r="WMV467" s="22"/>
      <c r="WMW467" s="22"/>
      <c r="WMX467" s="22"/>
      <c r="WMY467" s="22"/>
      <c r="WMZ467" s="22"/>
      <c r="WNA467" s="22"/>
      <c r="WNB467" s="22"/>
      <c r="WNC467" s="22"/>
      <c r="WND467" s="22"/>
      <c r="WNE467" s="22"/>
      <c r="WNF467" s="22"/>
      <c r="WNG467" s="22"/>
      <c r="WNH467" s="22"/>
      <c r="WNI467" s="22"/>
      <c r="WNJ467" s="22"/>
      <c r="WNK467" s="22"/>
      <c r="WNL467" s="22"/>
      <c r="WNM467" s="22"/>
      <c r="WNN467" s="22"/>
      <c r="WNO467" s="22"/>
      <c r="WNP467" s="22"/>
      <c r="WNQ467" s="22"/>
      <c r="WNR467" s="22"/>
      <c r="WNS467" s="22"/>
      <c r="WNT467" s="22"/>
      <c r="WNU467" s="22"/>
      <c r="WNV467" s="22"/>
      <c r="WNW467" s="22"/>
      <c r="WNX467" s="22"/>
      <c r="WNY467" s="22"/>
      <c r="WNZ467" s="22"/>
      <c r="WOA467" s="22"/>
      <c r="WOB467" s="22"/>
      <c r="WOC467" s="22"/>
      <c r="WOD467" s="22"/>
      <c r="WOE467" s="22"/>
      <c r="WOF467" s="22"/>
      <c r="WOG467" s="22"/>
      <c r="WOH467" s="22"/>
      <c r="WOI467" s="22"/>
      <c r="WOJ467" s="22"/>
      <c r="WOK467" s="22"/>
      <c r="WOL467" s="22"/>
      <c r="WOM467" s="22"/>
      <c r="WON467" s="22"/>
      <c r="WOO467" s="22"/>
      <c r="WOP467" s="22"/>
      <c r="WOQ467" s="22"/>
      <c r="WOR467" s="22"/>
      <c r="WOS467" s="22"/>
      <c r="WOT467" s="22"/>
      <c r="WOU467" s="22"/>
      <c r="WOV467" s="22"/>
      <c r="WOW467" s="22"/>
      <c r="WOX467" s="22"/>
      <c r="WOY467" s="22"/>
      <c r="WOZ467" s="22"/>
      <c r="WPA467" s="22"/>
      <c r="WPB467" s="22"/>
      <c r="WPC467" s="22"/>
      <c r="WPD467" s="22"/>
      <c r="WPE467" s="22"/>
      <c r="WPF467" s="22"/>
      <c r="WPG467" s="22"/>
      <c r="WPH467" s="22"/>
      <c r="WPI467" s="22"/>
      <c r="WPJ467" s="22"/>
      <c r="WPK467" s="22"/>
      <c r="WPL467" s="22"/>
      <c r="WPM467" s="22"/>
      <c r="WPN467" s="22"/>
      <c r="WPO467" s="22"/>
      <c r="WPP467" s="22"/>
      <c r="WPQ467" s="22"/>
      <c r="WPR467" s="22"/>
      <c r="WPS467" s="22"/>
      <c r="WPT467" s="22"/>
      <c r="WPU467" s="22"/>
      <c r="WPV467" s="22"/>
      <c r="WPW467" s="22"/>
      <c r="WPX467" s="22"/>
      <c r="WPY467" s="22"/>
      <c r="WPZ467" s="22"/>
      <c r="WQA467" s="22"/>
      <c r="WQB467" s="22"/>
      <c r="WQC467" s="22"/>
      <c r="WQD467" s="22"/>
      <c r="WQE467" s="22"/>
      <c r="WQF467" s="22"/>
      <c r="WQG467" s="22"/>
      <c r="WQH467" s="22"/>
      <c r="WQI467" s="22"/>
      <c r="WQJ467" s="22"/>
      <c r="WQK467" s="22"/>
      <c r="WQL467" s="22"/>
      <c r="WQM467" s="22"/>
      <c r="WQN467" s="22"/>
      <c r="WQO467" s="22"/>
      <c r="WQP467" s="22"/>
      <c r="WQQ467" s="22"/>
      <c r="WQR467" s="22"/>
      <c r="WQS467" s="22"/>
      <c r="WQT467" s="22"/>
      <c r="WQU467" s="22"/>
      <c r="WQV467" s="22"/>
      <c r="WQW467" s="22"/>
      <c r="WQX467" s="22"/>
      <c r="WQY467" s="22"/>
      <c r="WQZ467" s="22"/>
      <c r="WRA467" s="22"/>
      <c r="WRB467" s="22"/>
      <c r="WRC467" s="22"/>
      <c r="WRD467" s="22"/>
      <c r="WRE467" s="22"/>
      <c r="WRF467" s="22"/>
      <c r="WRG467" s="22"/>
      <c r="WRH467" s="22"/>
      <c r="WRI467" s="22"/>
      <c r="WRJ467" s="22"/>
      <c r="WRK467" s="22"/>
      <c r="WRL467" s="22"/>
      <c r="WRM467" s="22"/>
      <c r="WRN467" s="22"/>
      <c r="WRO467" s="22"/>
      <c r="WRP467" s="22"/>
      <c r="WRQ467" s="22"/>
      <c r="WRR467" s="22"/>
      <c r="WRS467" s="22"/>
      <c r="WRT467" s="22"/>
      <c r="WRU467" s="22"/>
      <c r="WRV467" s="22"/>
      <c r="WRW467" s="22"/>
      <c r="WRX467" s="22"/>
      <c r="WRY467" s="22"/>
      <c r="WRZ467" s="22"/>
      <c r="WSA467" s="22"/>
      <c r="WSB467" s="22"/>
      <c r="WSC467" s="22"/>
      <c r="WSD467" s="22"/>
      <c r="WSE467" s="22"/>
      <c r="WSF467" s="22"/>
      <c r="WSG467" s="22"/>
      <c r="WSH467" s="22"/>
      <c r="WSI467" s="22"/>
      <c r="WSJ467" s="22"/>
      <c r="WSK467" s="22"/>
      <c r="WSL467" s="22"/>
      <c r="WSM467" s="22"/>
      <c r="WSN467" s="22"/>
      <c r="WSO467" s="22"/>
      <c r="WSP467" s="22"/>
      <c r="WSQ467" s="22"/>
      <c r="WSR467" s="22"/>
      <c r="WSS467" s="22"/>
      <c r="WST467" s="22"/>
      <c r="WSU467" s="22"/>
      <c r="WSV467" s="22"/>
      <c r="WSW467" s="22"/>
      <c r="WSX467" s="22"/>
      <c r="WSY467" s="22"/>
      <c r="WSZ467" s="22"/>
      <c r="WTA467" s="22"/>
      <c r="WTB467" s="22"/>
      <c r="WTC467" s="22"/>
      <c r="WTD467" s="22"/>
      <c r="WTE467" s="22"/>
      <c r="WTF467" s="22"/>
      <c r="WTG467" s="22"/>
      <c r="WTH467" s="22"/>
      <c r="WTI467" s="22"/>
      <c r="WTJ467" s="22"/>
      <c r="WTK467" s="22"/>
      <c r="WTL467" s="22"/>
      <c r="WTM467" s="22"/>
      <c r="WTN467" s="22"/>
      <c r="WTO467" s="22"/>
      <c r="WTP467" s="22"/>
      <c r="WTQ467" s="22"/>
      <c r="WTR467" s="22"/>
      <c r="WTS467" s="22"/>
      <c r="WTT467" s="22"/>
      <c r="WTU467" s="22"/>
      <c r="WTV467" s="22"/>
      <c r="WTW467" s="22"/>
      <c r="WTX467" s="22"/>
      <c r="WTY467" s="22"/>
      <c r="WTZ467" s="22"/>
      <c r="WUA467" s="22"/>
      <c r="WUB467" s="22"/>
      <c r="WUC467" s="22"/>
      <c r="WUD467" s="22"/>
      <c r="WUE467" s="22"/>
      <c r="WUF467" s="22"/>
      <c r="WUG467" s="22"/>
      <c r="WUH467" s="22"/>
      <c r="WUI467" s="22"/>
      <c r="WUJ467" s="22"/>
      <c r="WUK467" s="22"/>
      <c r="WUL467" s="22"/>
      <c r="WUM467" s="22"/>
      <c r="WUN467" s="22"/>
      <c r="WUO467" s="22"/>
      <c r="WUP467" s="22"/>
      <c r="WUQ467" s="22"/>
      <c r="WUR467" s="22"/>
      <c r="WUS467" s="22"/>
      <c r="WUT467" s="22"/>
      <c r="WUU467" s="22"/>
      <c r="WUV467" s="22"/>
      <c r="WUW467" s="22"/>
      <c r="WUX467" s="22"/>
      <c r="WUY467" s="22"/>
      <c r="WUZ467" s="22"/>
      <c r="WVA467" s="22"/>
      <c r="WVB467" s="22"/>
      <c r="WVC467" s="22"/>
      <c r="WVD467" s="22"/>
      <c r="WVE467" s="22"/>
      <c r="WVF467" s="22"/>
      <c r="WVG467" s="22"/>
      <c r="WVH467" s="22"/>
      <c r="WVI467" s="22"/>
      <c r="WVJ467" s="22"/>
      <c r="WVK467" s="22"/>
      <c r="WVL467" s="22"/>
      <c r="WVM467" s="22"/>
      <c r="WVN467" s="22"/>
      <c r="WVO467" s="22"/>
      <c r="WVP467" s="22"/>
      <c r="WVQ467" s="22"/>
      <c r="WVR467" s="22"/>
      <c r="WVS467" s="22"/>
      <c r="WVT467" s="22"/>
      <c r="WVU467" s="22"/>
      <c r="WVV467" s="22"/>
      <c r="WVW467" s="22"/>
      <c r="WVX467" s="22"/>
      <c r="WVY467" s="22"/>
      <c r="WVZ467" s="22"/>
      <c r="WWA467" s="22"/>
      <c r="WWB467" s="22"/>
      <c r="WWC467" s="22"/>
      <c r="WWD467" s="22"/>
      <c r="WWE467" s="22"/>
      <c r="WWF467" s="22"/>
      <c r="WWG467" s="22"/>
      <c r="WWH467" s="22"/>
      <c r="WWI467" s="22"/>
      <c r="WWJ467" s="22"/>
      <c r="WWK467" s="22"/>
      <c r="WWL467" s="22"/>
      <c r="WWM467" s="22"/>
      <c r="WWN467" s="22"/>
      <c r="WWO467" s="22"/>
      <c r="WWP467" s="22"/>
      <c r="WWQ467" s="22"/>
      <c r="WWR467" s="22"/>
      <c r="WWS467" s="22"/>
      <c r="WWT467" s="22"/>
      <c r="WWU467" s="22"/>
      <c r="WWV467" s="22"/>
      <c r="WWW467" s="22"/>
      <c r="WWX467" s="22"/>
      <c r="WWY467" s="22"/>
      <c r="WWZ467" s="22"/>
      <c r="WXA467" s="22"/>
      <c r="WXB467" s="22"/>
      <c r="WXC467" s="22"/>
      <c r="WXD467" s="22"/>
      <c r="WXE467" s="22"/>
      <c r="WXF467" s="22"/>
      <c r="WXG467" s="22"/>
      <c r="WXH467" s="22"/>
      <c r="WXI467" s="22"/>
      <c r="WXJ467" s="22"/>
      <c r="WXK467" s="22"/>
      <c r="WXL467" s="22"/>
      <c r="WXM467" s="22"/>
      <c r="WXN467" s="22"/>
      <c r="WXO467" s="22"/>
      <c r="WXP467" s="22"/>
      <c r="WXQ467" s="22"/>
      <c r="WXR467" s="22"/>
      <c r="WXS467" s="22"/>
      <c r="WXT467" s="22"/>
      <c r="WXU467" s="22"/>
      <c r="WXV467" s="22"/>
      <c r="WXW467" s="22"/>
      <c r="WXX467" s="22"/>
      <c r="WXY467" s="22"/>
      <c r="WXZ467" s="22"/>
      <c r="WYA467" s="22"/>
      <c r="WYB467" s="22"/>
      <c r="WYC467" s="22"/>
      <c r="WYD467" s="22"/>
      <c r="WYE467" s="22"/>
      <c r="WYF467" s="22"/>
      <c r="WYG467" s="22"/>
      <c r="WYH467" s="22"/>
      <c r="WYI467" s="22"/>
      <c r="WYJ467" s="22"/>
      <c r="WYK467" s="22"/>
      <c r="WYL467" s="22"/>
      <c r="WYM467" s="22"/>
      <c r="WYN467" s="22"/>
      <c r="WYO467" s="22"/>
      <c r="WYP467" s="22"/>
      <c r="WYQ467" s="22"/>
      <c r="WYR467" s="22"/>
      <c r="WYS467" s="22"/>
      <c r="WYT467" s="22"/>
      <c r="WYU467" s="22"/>
      <c r="WYV467" s="22"/>
      <c r="WYW467" s="22"/>
      <c r="WYX467" s="22"/>
      <c r="WYY467" s="22"/>
      <c r="WYZ467" s="22"/>
      <c r="WZA467" s="22"/>
      <c r="WZB467" s="22"/>
      <c r="WZC467" s="22"/>
      <c r="WZD467" s="22"/>
      <c r="WZE467" s="22"/>
      <c r="WZF467" s="22"/>
      <c r="WZG467" s="22"/>
      <c r="WZH467" s="22"/>
      <c r="WZI467" s="22"/>
      <c r="WZJ467" s="22"/>
      <c r="WZK467" s="22"/>
      <c r="WZL467" s="22"/>
      <c r="WZM467" s="22"/>
      <c r="WZN467" s="22"/>
      <c r="WZO467" s="22"/>
      <c r="WZP467" s="22"/>
      <c r="WZQ467" s="22"/>
      <c r="WZR467" s="22"/>
      <c r="WZS467" s="22"/>
      <c r="WZT467" s="22"/>
      <c r="WZU467" s="22"/>
      <c r="WZV467" s="22"/>
      <c r="WZW467" s="22"/>
      <c r="WZX467" s="22"/>
      <c r="WZY467" s="22"/>
      <c r="WZZ467" s="22"/>
      <c r="XAA467" s="22"/>
      <c r="XAB467" s="22"/>
      <c r="XAC467" s="22"/>
      <c r="XAD467" s="22"/>
      <c r="XAE467" s="22"/>
      <c r="XAF467" s="22"/>
      <c r="XAG467" s="22"/>
      <c r="XAH467" s="22"/>
      <c r="XAI467" s="22"/>
      <c r="XAJ467" s="22"/>
      <c r="XAK467" s="22"/>
      <c r="XAL467" s="22"/>
      <c r="XAM467" s="22"/>
      <c r="XAN467" s="22"/>
      <c r="XAO467" s="22"/>
      <c r="XAP467" s="22"/>
      <c r="XAQ467" s="22"/>
      <c r="XAR467" s="22"/>
      <c r="XAS467" s="22"/>
      <c r="XAT467" s="22"/>
      <c r="XAU467" s="22"/>
      <c r="XAV467" s="22"/>
      <c r="XAW467" s="22"/>
      <c r="XAX467" s="22"/>
      <c r="XAY467" s="22"/>
      <c r="XAZ467" s="22"/>
      <c r="XBA467" s="22"/>
      <c r="XBB467" s="22"/>
      <c r="XBC467" s="22"/>
      <c r="XBD467" s="22"/>
      <c r="XBE467" s="22"/>
      <c r="XBF467" s="22"/>
      <c r="XBG467" s="22"/>
      <c r="XBH467" s="22"/>
      <c r="XBI467" s="22"/>
      <c r="XBJ467" s="22"/>
      <c r="XBK467" s="22"/>
      <c r="XBL467" s="22"/>
      <c r="XBM467" s="22"/>
      <c r="XBN467" s="22"/>
      <c r="XBO467" s="22"/>
      <c r="XBP467" s="22"/>
      <c r="XBQ467" s="22"/>
      <c r="XBR467" s="22"/>
      <c r="XBS467" s="22"/>
      <c r="XBT467" s="22"/>
      <c r="XBU467" s="22"/>
      <c r="XBV467" s="22"/>
      <c r="XBW467" s="22"/>
      <c r="XBX467" s="22"/>
      <c r="XBY467" s="22"/>
      <c r="XBZ467" s="22"/>
      <c r="XCA467" s="22"/>
      <c r="XCB467" s="22"/>
      <c r="XCC467" s="22"/>
      <c r="XCD467" s="22"/>
      <c r="XCE467" s="22"/>
      <c r="XCF467" s="22"/>
      <c r="XCG467" s="22"/>
      <c r="XCH467" s="22"/>
      <c r="XCI467" s="22"/>
      <c r="XCJ467" s="22"/>
      <c r="XCK467" s="22"/>
      <c r="XCL467" s="22"/>
      <c r="XCM467" s="22"/>
      <c r="XCN467" s="22"/>
      <c r="XCO467" s="22"/>
      <c r="XCP467" s="22"/>
      <c r="XCQ467" s="22"/>
      <c r="XCR467" s="22"/>
      <c r="XCS467" s="22"/>
      <c r="XCT467" s="22"/>
      <c r="XCU467" s="22"/>
      <c r="XCV467" s="22"/>
      <c r="XCW467" s="22"/>
      <c r="XCX467" s="22"/>
      <c r="XCY467" s="22"/>
      <c r="XCZ467" s="22"/>
      <c r="XDA467" s="22"/>
      <c r="XDB467" s="22"/>
      <c r="XDC467" s="22"/>
      <c r="XDD467" s="22"/>
      <c r="XDE467" s="22"/>
      <c r="XDF467" s="22"/>
      <c r="XDG467" s="22"/>
      <c r="XDH467" s="22"/>
      <c r="XDI467" s="22"/>
      <c r="XDJ467" s="22"/>
      <c r="XDK467" s="22"/>
      <c r="XDL467" s="22"/>
      <c r="XDM467" s="22"/>
      <c r="XDN467" s="22"/>
      <c r="XDO467" s="22"/>
      <c r="XDP467" s="22"/>
      <c r="XDQ467" s="22"/>
      <c r="XDR467" s="22"/>
      <c r="XDS467" s="22"/>
      <c r="XDT467" s="22"/>
      <c r="XDU467" s="22"/>
      <c r="XDV467" s="22"/>
      <c r="XDW467" s="22"/>
      <c r="XDX467" s="22"/>
      <c r="XDY467" s="22"/>
      <c r="XDZ467" s="22"/>
      <c r="XEA467" s="22"/>
      <c r="XEB467" s="22"/>
      <c r="XEC467" s="22"/>
      <c r="XED467" s="22"/>
      <c r="XEE467" s="22"/>
      <c r="XEF467" s="22"/>
      <c r="XEG467" s="22"/>
      <c r="XEH467" s="22"/>
      <c r="XEI467" s="22"/>
      <c r="XEJ467" s="22"/>
      <c r="XEK467" s="22"/>
      <c r="XEL467" s="22"/>
      <c r="XEM467" s="22"/>
      <c r="XEN467" s="22"/>
      <c r="XEO467" s="22"/>
      <c r="XEP467" s="22"/>
      <c r="XEQ467" s="22"/>
      <c r="XER467" s="22"/>
      <c r="XES467" s="22"/>
      <c r="XET467" s="22"/>
      <c r="XEU467" s="22"/>
      <c r="XEV467" s="22"/>
      <c r="XEW467" s="22"/>
      <c r="XEX467" s="22"/>
      <c r="XEY467" s="22"/>
      <c r="XEZ467" s="22"/>
      <c r="XFA467" s="22"/>
      <c r="XFB467" s="22"/>
      <c r="XFC467" s="22"/>
    </row>
    <row r="468" spans="1:16383" x14ac:dyDescent="0.15">
      <c r="A468" s="2">
        <v>63</v>
      </c>
      <c r="B468" s="2">
        <v>4</v>
      </c>
      <c r="C468" s="2">
        <v>8</v>
      </c>
      <c r="D468" s="2">
        <v>4</v>
      </c>
      <c r="E468" s="72" t="s">
        <v>802</v>
      </c>
      <c r="F468" s="1" t="s">
        <v>22</v>
      </c>
      <c r="G468" s="17">
        <v>21</v>
      </c>
      <c r="H468" s="12" t="s">
        <v>56</v>
      </c>
      <c r="I468" s="3" t="s">
        <v>23</v>
      </c>
      <c r="J468" s="24">
        <v>80</v>
      </c>
      <c r="K468" s="24"/>
      <c r="L468" s="2" t="s">
        <v>282</v>
      </c>
      <c r="M468" s="5">
        <v>2902165</v>
      </c>
      <c r="N468" s="5">
        <v>2733178</v>
      </c>
      <c r="O468" s="5">
        <v>31113</v>
      </c>
      <c r="P468" s="5">
        <v>110710</v>
      </c>
      <c r="Q468" s="5">
        <v>1322</v>
      </c>
      <c r="R468" s="5">
        <v>25842</v>
      </c>
      <c r="S468" s="12"/>
      <c r="T468" s="25"/>
      <c r="U468" s="25"/>
      <c r="V468" s="25"/>
      <c r="W468" s="25"/>
      <c r="X468" s="25"/>
      <c r="Y468" s="25"/>
      <c r="Z468" s="25"/>
      <c r="AA468" s="25"/>
      <c r="AB468" s="25"/>
      <c r="AC468" s="25"/>
      <c r="AD468" s="25"/>
      <c r="AE468" s="25"/>
      <c r="AF468" s="25"/>
      <c r="AG468" s="25"/>
      <c r="AH468" s="25"/>
      <c r="AI468" s="25"/>
      <c r="AJ468" s="25"/>
      <c r="AK468" s="25"/>
      <c r="AL468" s="25"/>
      <c r="AM468" s="25"/>
      <c r="AN468" s="25"/>
      <c r="AO468" s="25"/>
      <c r="AP468" s="25"/>
      <c r="AQ468" s="25"/>
      <c r="AR468" s="25"/>
      <c r="AS468" s="25"/>
      <c r="AT468" s="25"/>
      <c r="AU468" s="25"/>
      <c r="AV468" s="25"/>
      <c r="AW468" s="25"/>
      <c r="AX468" s="25"/>
      <c r="AY468" s="25"/>
      <c r="AZ468" s="25"/>
      <c r="BA468" s="25"/>
      <c r="BB468" s="25"/>
      <c r="BC468" s="25"/>
      <c r="BD468" s="25"/>
      <c r="BE468" s="25"/>
      <c r="BF468" s="25"/>
      <c r="BG468" s="25"/>
      <c r="BH468" s="25"/>
      <c r="BI468" s="25"/>
      <c r="BJ468" s="25"/>
      <c r="BK468" s="25"/>
      <c r="BL468" s="25"/>
      <c r="BM468" s="25"/>
      <c r="BN468" s="25"/>
      <c r="BO468" s="25"/>
      <c r="BP468" s="25"/>
      <c r="BQ468" s="25"/>
      <c r="BR468" s="25"/>
      <c r="BS468" s="25"/>
      <c r="BT468" s="25"/>
      <c r="BU468" s="25"/>
      <c r="BV468" s="25"/>
      <c r="BW468" s="25"/>
      <c r="BX468" s="25"/>
      <c r="BY468" s="25"/>
      <c r="BZ468" s="25"/>
      <c r="CA468" s="25"/>
      <c r="CB468" s="25"/>
      <c r="CC468" s="25"/>
      <c r="CD468" s="25"/>
      <c r="CE468" s="25"/>
      <c r="CF468" s="25"/>
      <c r="CG468" s="25"/>
      <c r="CH468" s="25"/>
      <c r="CI468" s="25"/>
      <c r="CJ468" s="25"/>
      <c r="CK468" s="25"/>
      <c r="CL468" s="25"/>
      <c r="CM468" s="25"/>
      <c r="CN468" s="25"/>
      <c r="CO468" s="25"/>
      <c r="CP468" s="25"/>
      <c r="CQ468" s="25"/>
      <c r="CR468" s="25"/>
      <c r="CS468" s="25"/>
      <c r="CT468" s="25"/>
      <c r="CU468" s="25"/>
      <c r="CV468" s="25"/>
      <c r="CW468" s="25"/>
      <c r="CX468" s="25"/>
      <c r="CY468" s="25"/>
      <c r="CZ468" s="25"/>
      <c r="DA468" s="25"/>
      <c r="DB468" s="25"/>
      <c r="DC468" s="25"/>
      <c r="DD468" s="25"/>
      <c r="DE468" s="25"/>
      <c r="DF468" s="25"/>
      <c r="DG468" s="25"/>
      <c r="DH468" s="25"/>
      <c r="DI468" s="25"/>
      <c r="DJ468" s="25"/>
      <c r="DK468" s="25"/>
      <c r="DL468" s="25"/>
      <c r="DM468" s="25"/>
      <c r="DN468" s="25"/>
      <c r="DO468" s="25"/>
      <c r="DP468" s="25"/>
      <c r="DQ468" s="25"/>
      <c r="DR468" s="25"/>
      <c r="DS468" s="25"/>
      <c r="DT468" s="25"/>
      <c r="DU468" s="25"/>
      <c r="DV468" s="25"/>
      <c r="DW468" s="25"/>
      <c r="DX468" s="25"/>
      <c r="DY468" s="25"/>
      <c r="DZ468" s="25"/>
      <c r="EA468" s="25"/>
      <c r="EB468" s="25"/>
      <c r="EC468" s="25"/>
      <c r="ED468" s="25"/>
      <c r="EE468" s="25"/>
      <c r="EF468" s="25"/>
      <c r="EG468" s="25"/>
      <c r="EH468" s="25"/>
      <c r="EI468" s="25"/>
      <c r="EJ468" s="25"/>
      <c r="EK468" s="25"/>
      <c r="EL468" s="25"/>
      <c r="EM468" s="25"/>
      <c r="EN468" s="25"/>
      <c r="EO468" s="25"/>
      <c r="EP468" s="25"/>
      <c r="EQ468" s="25"/>
      <c r="ER468" s="25"/>
      <c r="ES468" s="25"/>
      <c r="ET468" s="25"/>
      <c r="EU468" s="25"/>
      <c r="EV468" s="25"/>
      <c r="EW468" s="25"/>
      <c r="EX468" s="25"/>
      <c r="EY468" s="25"/>
      <c r="EZ468" s="25"/>
      <c r="FA468" s="25"/>
      <c r="FB468" s="25"/>
      <c r="FC468" s="25"/>
      <c r="FD468" s="25"/>
      <c r="FE468" s="25"/>
      <c r="FF468" s="25"/>
      <c r="FG468" s="25"/>
      <c r="FH468" s="25"/>
      <c r="FI468" s="25"/>
      <c r="FJ468" s="25"/>
      <c r="FK468" s="25"/>
      <c r="FL468" s="25"/>
      <c r="FM468" s="25"/>
      <c r="FN468" s="25"/>
      <c r="FO468" s="25"/>
      <c r="FP468" s="25"/>
      <c r="FQ468" s="25"/>
      <c r="FR468" s="25"/>
      <c r="FS468" s="25"/>
      <c r="FT468" s="25"/>
      <c r="FU468" s="25"/>
      <c r="FV468" s="25"/>
      <c r="FW468" s="25"/>
      <c r="FX468" s="25"/>
      <c r="FY468" s="25"/>
      <c r="FZ468" s="25"/>
      <c r="GA468" s="25"/>
      <c r="GB468" s="25"/>
      <c r="GC468" s="25"/>
      <c r="GD468" s="25"/>
      <c r="GE468" s="25"/>
      <c r="GF468" s="25"/>
      <c r="GG468" s="25"/>
      <c r="GH468" s="25"/>
      <c r="GI468" s="25"/>
      <c r="GJ468" s="25"/>
      <c r="GK468" s="25"/>
      <c r="GL468" s="25"/>
      <c r="GM468" s="25"/>
      <c r="GN468" s="25"/>
      <c r="GO468" s="25"/>
      <c r="GP468" s="25"/>
      <c r="GQ468" s="25"/>
      <c r="GR468" s="25"/>
      <c r="GS468" s="25"/>
      <c r="GT468" s="25"/>
      <c r="GU468" s="25"/>
      <c r="GV468" s="25"/>
      <c r="GW468" s="25"/>
      <c r="GX468" s="25"/>
      <c r="GY468" s="25"/>
      <c r="GZ468" s="25"/>
      <c r="HA468" s="25"/>
      <c r="HB468" s="25"/>
      <c r="HC468" s="25"/>
      <c r="HD468" s="25"/>
      <c r="HE468" s="25"/>
      <c r="HF468" s="25"/>
      <c r="HG468" s="25"/>
      <c r="HH468" s="25"/>
      <c r="HI468" s="25"/>
      <c r="HJ468" s="25"/>
      <c r="HK468" s="25"/>
      <c r="HL468" s="25"/>
      <c r="HM468" s="25"/>
      <c r="HN468" s="25"/>
      <c r="HO468" s="25"/>
      <c r="HP468" s="25"/>
      <c r="HQ468" s="25"/>
      <c r="HR468" s="25"/>
      <c r="HS468" s="25"/>
      <c r="HT468" s="25"/>
      <c r="HU468" s="25"/>
      <c r="HV468" s="25"/>
      <c r="HW468" s="25"/>
      <c r="HX468" s="25"/>
      <c r="HY468" s="25"/>
      <c r="HZ468" s="25"/>
      <c r="IA468" s="25"/>
      <c r="IB468" s="25"/>
      <c r="IC468" s="25"/>
      <c r="ID468" s="25"/>
      <c r="IE468" s="25"/>
      <c r="IF468" s="25"/>
      <c r="IG468" s="25"/>
      <c r="IH468" s="25"/>
      <c r="II468" s="25"/>
      <c r="IJ468" s="25"/>
      <c r="IK468" s="25"/>
      <c r="IL468" s="25"/>
      <c r="IM468" s="25"/>
      <c r="IN468" s="25"/>
      <c r="IO468" s="25"/>
      <c r="IP468" s="25"/>
      <c r="IQ468" s="25"/>
      <c r="IR468" s="25"/>
      <c r="IS468" s="25"/>
      <c r="IT468" s="25"/>
      <c r="IU468" s="25"/>
      <c r="IV468" s="25"/>
      <c r="IW468" s="25"/>
      <c r="IX468" s="25"/>
      <c r="IY468" s="25"/>
      <c r="IZ468" s="25"/>
      <c r="JA468" s="25"/>
      <c r="JB468" s="25"/>
      <c r="JC468" s="25"/>
      <c r="JD468" s="25"/>
      <c r="JE468" s="25"/>
      <c r="JF468" s="25"/>
      <c r="JG468" s="25"/>
      <c r="JH468" s="25"/>
      <c r="JI468" s="25"/>
      <c r="JJ468" s="25"/>
      <c r="JK468" s="25"/>
      <c r="JL468" s="25"/>
      <c r="JM468" s="25"/>
      <c r="JN468" s="25"/>
      <c r="JO468" s="25"/>
      <c r="JP468" s="25"/>
      <c r="JQ468" s="25"/>
      <c r="JR468" s="25"/>
      <c r="JS468" s="25"/>
      <c r="JT468" s="25"/>
      <c r="JU468" s="25"/>
      <c r="JV468" s="25"/>
      <c r="JW468" s="25"/>
      <c r="JX468" s="25"/>
      <c r="JY468" s="25"/>
      <c r="JZ468" s="25"/>
      <c r="KA468" s="25"/>
      <c r="KB468" s="25"/>
      <c r="KC468" s="25"/>
      <c r="KD468" s="25"/>
      <c r="KE468" s="25"/>
      <c r="KF468" s="25"/>
      <c r="KG468" s="25"/>
      <c r="KH468" s="25"/>
      <c r="KI468" s="25"/>
      <c r="KJ468" s="25"/>
      <c r="KK468" s="25"/>
      <c r="KL468" s="25"/>
      <c r="KM468" s="25"/>
      <c r="KN468" s="25"/>
      <c r="KO468" s="25"/>
      <c r="KP468" s="25"/>
      <c r="KQ468" s="25"/>
      <c r="KR468" s="25"/>
      <c r="KS468" s="25"/>
      <c r="KT468" s="25"/>
      <c r="KU468" s="25"/>
      <c r="KV468" s="25"/>
      <c r="KW468" s="25"/>
      <c r="KX468" s="25"/>
      <c r="KY468" s="25"/>
      <c r="KZ468" s="25"/>
      <c r="LA468" s="25"/>
      <c r="LB468" s="25"/>
      <c r="LC468" s="25"/>
      <c r="LD468" s="25"/>
      <c r="LE468" s="25"/>
      <c r="LF468" s="25"/>
      <c r="LG468" s="25"/>
      <c r="LH468" s="25"/>
      <c r="LI468" s="25"/>
      <c r="LJ468" s="25"/>
      <c r="LK468" s="25"/>
      <c r="LL468" s="25"/>
      <c r="LM468" s="25"/>
      <c r="LN468" s="25"/>
      <c r="LO468" s="25"/>
      <c r="LP468" s="25"/>
      <c r="LQ468" s="25"/>
      <c r="LR468" s="25"/>
      <c r="LS468" s="25"/>
      <c r="LT468" s="25"/>
      <c r="LU468" s="25"/>
      <c r="LV468" s="25"/>
      <c r="LW468" s="25"/>
      <c r="LX468" s="25"/>
      <c r="LY468" s="25"/>
      <c r="LZ468" s="25"/>
      <c r="MA468" s="25"/>
      <c r="MB468" s="25"/>
      <c r="MC468" s="25"/>
      <c r="MD468" s="25"/>
      <c r="ME468" s="25"/>
      <c r="MF468" s="25"/>
      <c r="MG468" s="25"/>
      <c r="MH468" s="25"/>
      <c r="MI468" s="25"/>
      <c r="MJ468" s="25"/>
      <c r="MK468" s="25"/>
      <c r="ML468" s="25"/>
      <c r="MM468" s="25"/>
      <c r="MN468" s="25"/>
      <c r="MO468" s="25"/>
      <c r="MP468" s="25"/>
      <c r="MQ468" s="25"/>
      <c r="MR468" s="25"/>
      <c r="MS468" s="25"/>
      <c r="MT468" s="25"/>
      <c r="MU468" s="25"/>
      <c r="MV468" s="25"/>
      <c r="MW468" s="25"/>
      <c r="MX468" s="25"/>
      <c r="MY468" s="25"/>
      <c r="MZ468" s="25"/>
      <c r="NA468" s="25"/>
      <c r="NB468" s="25"/>
      <c r="NC468" s="25"/>
      <c r="ND468" s="25"/>
      <c r="NE468" s="25"/>
      <c r="NF468" s="25"/>
      <c r="NG468" s="25"/>
      <c r="NH468" s="25"/>
      <c r="NI468" s="25"/>
      <c r="NJ468" s="25"/>
      <c r="NK468" s="25"/>
      <c r="NL468" s="25"/>
      <c r="NM468" s="25"/>
      <c r="NN468" s="25"/>
      <c r="NO468" s="25"/>
      <c r="NP468" s="25"/>
      <c r="NQ468" s="25"/>
      <c r="NR468" s="25"/>
      <c r="NS468" s="25"/>
      <c r="NT468" s="25"/>
      <c r="NU468" s="25"/>
      <c r="NV468" s="25"/>
      <c r="NW468" s="25"/>
      <c r="NX468" s="25"/>
      <c r="NY468" s="25"/>
      <c r="NZ468" s="25"/>
      <c r="OA468" s="25"/>
      <c r="OB468" s="25"/>
      <c r="OC468" s="25"/>
      <c r="OD468" s="25"/>
      <c r="OE468" s="25"/>
      <c r="OF468" s="25"/>
      <c r="OG468" s="25"/>
      <c r="OH468" s="25"/>
      <c r="OI468" s="25"/>
      <c r="OJ468" s="25"/>
      <c r="OK468" s="25"/>
      <c r="OL468" s="25"/>
      <c r="OM468" s="25"/>
      <c r="ON468" s="25"/>
      <c r="OO468" s="25"/>
      <c r="OP468" s="25"/>
      <c r="OQ468" s="25"/>
      <c r="OR468" s="25"/>
      <c r="OS468" s="25"/>
      <c r="OT468" s="25"/>
      <c r="OU468" s="25"/>
      <c r="OV468" s="25"/>
      <c r="OW468" s="25"/>
      <c r="OX468" s="25"/>
      <c r="OY468" s="25"/>
      <c r="OZ468" s="25"/>
      <c r="PA468" s="25"/>
      <c r="PB468" s="25"/>
      <c r="PC468" s="25"/>
      <c r="PD468" s="25"/>
      <c r="PE468" s="25"/>
      <c r="PF468" s="25"/>
      <c r="PG468" s="25"/>
      <c r="PH468" s="25"/>
      <c r="PI468" s="25"/>
      <c r="PJ468" s="25"/>
      <c r="PK468" s="25"/>
      <c r="PL468" s="25"/>
      <c r="PM468" s="25"/>
      <c r="PN468" s="25"/>
      <c r="PO468" s="25"/>
      <c r="PP468" s="25"/>
      <c r="PQ468" s="25"/>
      <c r="PR468" s="25"/>
      <c r="PS468" s="25"/>
      <c r="PT468" s="25"/>
      <c r="PU468" s="25"/>
      <c r="PV468" s="25"/>
      <c r="PW468" s="25"/>
      <c r="PX468" s="25"/>
      <c r="PY468" s="25"/>
      <c r="PZ468" s="25"/>
      <c r="QA468" s="25"/>
      <c r="QB468" s="25"/>
      <c r="QC468" s="25"/>
      <c r="QD468" s="25"/>
      <c r="QE468" s="25"/>
      <c r="QF468" s="25"/>
      <c r="QG468" s="25"/>
      <c r="QH468" s="25"/>
      <c r="QI468" s="25"/>
      <c r="QJ468" s="25"/>
      <c r="QK468" s="25"/>
      <c r="QL468" s="25"/>
      <c r="QM468" s="25"/>
      <c r="QN468" s="25"/>
      <c r="QO468" s="25"/>
      <c r="QP468" s="25"/>
      <c r="QQ468" s="25"/>
      <c r="QR468" s="25"/>
      <c r="QS468" s="25"/>
      <c r="QT468" s="25"/>
      <c r="QU468" s="25"/>
      <c r="QV468" s="25"/>
      <c r="QW468" s="25"/>
      <c r="QX468" s="25"/>
      <c r="QY468" s="25"/>
      <c r="QZ468" s="25"/>
      <c r="RA468" s="25"/>
      <c r="RB468" s="25"/>
      <c r="RC468" s="25"/>
      <c r="RD468" s="25"/>
      <c r="RE468" s="25"/>
      <c r="RF468" s="25"/>
      <c r="RG468" s="25"/>
      <c r="RH468" s="25"/>
      <c r="RI468" s="25"/>
      <c r="RJ468" s="25"/>
      <c r="RK468" s="25"/>
      <c r="RL468" s="25"/>
      <c r="RM468" s="25"/>
      <c r="RN468" s="25"/>
      <c r="RO468" s="25"/>
      <c r="RP468" s="25"/>
      <c r="RQ468" s="25"/>
      <c r="RR468" s="25"/>
      <c r="RS468" s="25"/>
      <c r="RT468" s="25"/>
      <c r="RU468" s="25"/>
      <c r="RV468" s="25"/>
      <c r="RW468" s="25"/>
      <c r="RX468" s="25"/>
      <c r="RY468" s="25"/>
      <c r="RZ468" s="25"/>
      <c r="SA468" s="25"/>
      <c r="SB468" s="25"/>
      <c r="SC468" s="25"/>
      <c r="SD468" s="25"/>
      <c r="SE468" s="25"/>
      <c r="SF468" s="25"/>
      <c r="SG468" s="25"/>
      <c r="SH468" s="25"/>
      <c r="SI468" s="25"/>
      <c r="SJ468" s="25"/>
      <c r="SK468" s="25"/>
      <c r="SL468" s="25"/>
      <c r="SM468" s="25"/>
      <c r="SN468" s="25"/>
      <c r="SO468" s="25"/>
      <c r="SP468" s="25"/>
      <c r="SQ468" s="25"/>
      <c r="SR468" s="25"/>
      <c r="SS468" s="25"/>
      <c r="ST468" s="25"/>
      <c r="SU468" s="25"/>
      <c r="SV468" s="25"/>
      <c r="SW468" s="25"/>
      <c r="SX468" s="25"/>
      <c r="SY468" s="25"/>
      <c r="SZ468" s="25"/>
      <c r="TA468" s="25"/>
      <c r="TB468" s="25"/>
      <c r="TC468" s="25"/>
      <c r="TD468" s="25"/>
      <c r="TE468" s="25"/>
      <c r="TF468" s="25"/>
      <c r="TG468" s="25"/>
      <c r="TH468" s="25"/>
      <c r="TI468" s="25"/>
      <c r="TJ468" s="25"/>
      <c r="TK468" s="25"/>
      <c r="TL468" s="25"/>
      <c r="TM468" s="25"/>
      <c r="TN468" s="25"/>
      <c r="TO468" s="25"/>
      <c r="TP468" s="25"/>
      <c r="TQ468" s="25"/>
      <c r="TR468" s="25"/>
      <c r="TS468" s="25"/>
      <c r="TT468" s="25"/>
      <c r="TU468" s="25"/>
      <c r="TV468" s="25"/>
      <c r="TW468" s="25"/>
      <c r="TX468" s="25"/>
      <c r="TY468" s="25"/>
      <c r="TZ468" s="25"/>
      <c r="UA468" s="25"/>
      <c r="UB468" s="25"/>
      <c r="UC468" s="25"/>
      <c r="UD468" s="25"/>
      <c r="UE468" s="25"/>
      <c r="UF468" s="25"/>
      <c r="UG468" s="25"/>
      <c r="UH468" s="25"/>
      <c r="UI468" s="25"/>
      <c r="UJ468" s="25"/>
      <c r="UK468" s="25"/>
      <c r="UL468" s="25"/>
      <c r="UM468" s="25"/>
      <c r="UN468" s="25"/>
      <c r="UO468" s="25"/>
      <c r="UP468" s="25"/>
      <c r="UQ468" s="25"/>
      <c r="UR468" s="25"/>
      <c r="US468" s="25"/>
      <c r="UT468" s="25"/>
      <c r="UU468" s="25"/>
      <c r="UV468" s="25"/>
      <c r="UW468" s="25"/>
      <c r="UX468" s="25"/>
      <c r="UY468" s="25"/>
      <c r="UZ468" s="25"/>
      <c r="VA468" s="25"/>
      <c r="VB468" s="25"/>
      <c r="VC468" s="25"/>
      <c r="VD468" s="25"/>
      <c r="VE468" s="25"/>
      <c r="VF468" s="25"/>
      <c r="VG468" s="25"/>
      <c r="VH468" s="25"/>
      <c r="VI468" s="25"/>
      <c r="VJ468" s="25"/>
      <c r="VK468" s="25"/>
      <c r="VL468" s="25"/>
      <c r="VM468" s="25"/>
      <c r="VN468" s="25"/>
      <c r="VO468" s="25"/>
      <c r="VP468" s="25"/>
      <c r="VQ468" s="25"/>
      <c r="VR468" s="25"/>
      <c r="VS468" s="25"/>
      <c r="VT468" s="25"/>
      <c r="VU468" s="25"/>
      <c r="VV468" s="25"/>
      <c r="VW468" s="25"/>
      <c r="VX468" s="25"/>
      <c r="VY468" s="25"/>
      <c r="VZ468" s="25"/>
      <c r="WA468" s="25"/>
      <c r="WB468" s="25"/>
      <c r="WC468" s="25"/>
      <c r="WD468" s="25"/>
      <c r="WE468" s="25"/>
      <c r="WF468" s="25"/>
      <c r="WG468" s="25"/>
      <c r="WH468" s="25"/>
      <c r="WI468" s="25"/>
      <c r="WJ468" s="25"/>
      <c r="WK468" s="25"/>
      <c r="WL468" s="25"/>
      <c r="WM468" s="25"/>
      <c r="WN468" s="25"/>
      <c r="WO468" s="25"/>
      <c r="WP468" s="25"/>
      <c r="WQ468" s="25"/>
      <c r="WR468" s="25"/>
      <c r="WS468" s="25"/>
      <c r="WT468" s="25"/>
      <c r="WU468" s="25"/>
      <c r="WV468" s="25"/>
      <c r="WW468" s="25"/>
      <c r="WX468" s="25"/>
      <c r="WY468" s="25"/>
      <c r="WZ468" s="25"/>
      <c r="XA468" s="25"/>
      <c r="XB468" s="25"/>
      <c r="XC468" s="25"/>
      <c r="XD468" s="25"/>
      <c r="XE468" s="25"/>
      <c r="XF468" s="25"/>
      <c r="XG468" s="25"/>
      <c r="XH468" s="25"/>
      <c r="XI468" s="25"/>
      <c r="XJ468" s="25"/>
      <c r="XK468" s="25"/>
      <c r="XL468" s="25"/>
      <c r="XM468" s="25"/>
      <c r="XN468" s="25"/>
      <c r="XO468" s="25"/>
      <c r="XP468" s="25"/>
      <c r="XQ468" s="25"/>
      <c r="XR468" s="25"/>
      <c r="XS468" s="25"/>
      <c r="XT468" s="25"/>
      <c r="XU468" s="25"/>
      <c r="XV468" s="25"/>
      <c r="XW468" s="25"/>
      <c r="XX468" s="25"/>
      <c r="XY468" s="25"/>
      <c r="XZ468" s="25"/>
      <c r="YA468" s="25"/>
      <c r="YB468" s="25"/>
      <c r="YC468" s="25"/>
      <c r="YD468" s="25"/>
      <c r="YE468" s="25"/>
      <c r="YF468" s="25"/>
      <c r="YG468" s="25"/>
      <c r="YH468" s="25"/>
      <c r="YI468" s="25"/>
      <c r="YJ468" s="25"/>
      <c r="YK468" s="25"/>
      <c r="YL468" s="25"/>
      <c r="YM468" s="25"/>
      <c r="YN468" s="25"/>
      <c r="YO468" s="25"/>
      <c r="YP468" s="25"/>
      <c r="YQ468" s="25"/>
      <c r="YR468" s="25"/>
      <c r="YS468" s="25"/>
      <c r="YT468" s="25"/>
      <c r="YU468" s="25"/>
      <c r="YV468" s="25"/>
      <c r="YW468" s="25"/>
      <c r="YX468" s="25"/>
      <c r="YY468" s="25"/>
      <c r="YZ468" s="25"/>
      <c r="ZA468" s="25"/>
      <c r="ZB468" s="25"/>
      <c r="ZC468" s="25"/>
      <c r="ZD468" s="25"/>
      <c r="ZE468" s="25"/>
      <c r="ZF468" s="25"/>
      <c r="ZG468" s="25"/>
      <c r="ZH468" s="25"/>
      <c r="ZI468" s="25"/>
      <c r="ZJ468" s="25"/>
      <c r="ZK468" s="25"/>
      <c r="ZL468" s="25"/>
      <c r="ZM468" s="25"/>
      <c r="ZN468" s="25"/>
      <c r="ZO468" s="25"/>
      <c r="ZP468" s="25"/>
      <c r="ZQ468" s="25"/>
      <c r="ZR468" s="25"/>
      <c r="ZS468" s="25"/>
      <c r="ZT468" s="25"/>
      <c r="ZU468" s="25"/>
      <c r="ZV468" s="25"/>
      <c r="ZW468" s="25"/>
      <c r="ZX468" s="25"/>
      <c r="ZY468" s="25"/>
      <c r="ZZ468" s="25"/>
      <c r="AAA468" s="25"/>
      <c r="AAB468" s="25"/>
      <c r="AAC468" s="25"/>
      <c r="AAD468" s="25"/>
      <c r="AAE468" s="25"/>
      <c r="AAF468" s="25"/>
      <c r="AAG468" s="25"/>
      <c r="AAH468" s="25"/>
      <c r="AAI468" s="25"/>
      <c r="AAJ468" s="25"/>
      <c r="AAK468" s="25"/>
      <c r="AAL468" s="25"/>
      <c r="AAM468" s="25"/>
      <c r="AAN468" s="25"/>
      <c r="AAO468" s="25"/>
      <c r="AAP468" s="25"/>
      <c r="AAQ468" s="25"/>
      <c r="AAR468" s="25"/>
      <c r="AAS468" s="25"/>
      <c r="AAT468" s="25"/>
      <c r="AAU468" s="25"/>
      <c r="AAV468" s="25"/>
      <c r="AAW468" s="25"/>
      <c r="AAX468" s="25"/>
      <c r="AAY468" s="25"/>
      <c r="AAZ468" s="25"/>
      <c r="ABA468" s="25"/>
      <c r="ABB468" s="25"/>
      <c r="ABC468" s="25"/>
      <c r="ABD468" s="25"/>
      <c r="ABE468" s="25"/>
      <c r="ABF468" s="25"/>
      <c r="ABG468" s="25"/>
      <c r="ABH468" s="25"/>
      <c r="ABI468" s="25"/>
      <c r="ABJ468" s="25"/>
      <c r="ABK468" s="25"/>
      <c r="ABL468" s="25"/>
      <c r="ABM468" s="25"/>
      <c r="ABN468" s="25"/>
      <c r="ABO468" s="25"/>
      <c r="ABP468" s="25"/>
      <c r="ABQ468" s="25"/>
      <c r="ABR468" s="25"/>
      <c r="ABS468" s="25"/>
      <c r="ABT468" s="25"/>
      <c r="ABU468" s="25"/>
      <c r="ABV468" s="25"/>
      <c r="ABW468" s="25"/>
      <c r="ABX468" s="25"/>
      <c r="ABY468" s="25"/>
      <c r="ABZ468" s="25"/>
      <c r="ACA468" s="25"/>
      <c r="ACB468" s="25"/>
      <c r="ACC468" s="25"/>
      <c r="ACD468" s="25"/>
      <c r="ACE468" s="25"/>
      <c r="ACF468" s="25"/>
      <c r="ACG468" s="25"/>
      <c r="ACH468" s="25"/>
      <c r="ACI468" s="25"/>
      <c r="ACJ468" s="25"/>
      <c r="ACK468" s="25"/>
      <c r="ACL468" s="25"/>
      <c r="ACM468" s="25"/>
      <c r="ACN468" s="25"/>
      <c r="ACO468" s="25"/>
      <c r="ACP468" s="25"/>
      <c r="ACQ468" s="25"/>
      <c r="ACR468" s="25"/>
      <c r="ACS468" s="25"/>
      <c r="ACT468" s="25"/>
      <c r="ACU468" s="25"/>
      <c r="ACV468" s="25"/>
      <c r="ACW468" s="25"/>
      <c r="ACX468" s="25"/>
      <c r="ACY468" s="25"/>
      <c r="ACZ468" s="25"/>
      <c r="ADA468" s="25"/>
      <c r="ADB468" s="25"/>
      <c r="ADC468" s="25"/>
      <c r="ADD468" s="25"/>
      <c r="ADE468" s="25"/>
      <c r="ADF468" s="25"/>
      <c r="ADG468" s="25"/>
      <c r="ADH468" s="25"/>
      <c r="ADI468" s="25"/>
      <c r="ADJ468" s="25"/>
      <c r="ADK468" s="25"/>
      <c r="ADL468" s="25"/>
      <c r="ADM468" s="25"/>
      <c r="ADN468" s="25"/>
      <c r="ADO468" s="25"/>
      <c r="ADP468" s="25"/>
      <c r="ADQ468" s="25"/>
      <c r="ADR468" s="25"/>
      <c r="ADS468" s="25"/>
      <c r="ADT468" s="25"/>
      <c r="ADU468" s="25"/>
      <c r="ADV468" s="25"/>
      <c r="ADW468" s="25"/>
      <c r="ADX468" s="25"/>
      <c r="ADY468" s="25"/>
      <c r="ADZ468" s="25"/>
      <c r="AEA468" s="25"/>
      <c r="AEB468" s="25"/>
      <c r="AEC468" s="25"/>
      <c r="AED468" s="25"/>
      <c r="AEE468" s="25"/>
      <c r="AEF468" s="25"/>
      <c r="AEG468" s="25"/>
      <c r="AEH468" s="25"/>
      <c r="AEI468" s="25"/>
      <c r="AEJ468" s="25"/>
      <c r="AEK468" s="25"/>
      <c r="AEL468" s="25"/>
      <c r="AEM468" s="25"/>
      <c r="AEN468" s="25"/>
      <c r="AEO468" s="25"/>
      <c r="AEP468" s="25"/>
      <c r="AEQ468" s="25"/>
      <c r="AER468" s="25"/>
      <c r="AES468" s="25"/>
      <c r="AET468" s="25"/>
      <c r="AEU468" s="25"/>
      <c r="AEV468" s="25"/>
      <c r="AEW468" s="25"/>
      <c r="AEX468" s="25"/>
      <c r="AEY468" s="25"/>
      <c r="AEZ468" s="25"/>
      <c r="AFA468" s="25"/>
      <c r="AFB468" s="25"/>
      <c r="AFC468" s="25"/>
      <c r="AFD468" s="25"/>
      <c r="AFE468" s="25"/>
      <c r="AFF468" s="25"/>
      <c r="AFG468" s="25"/>
      <c r="AFH468" s="25"/>
      <c r="AFI468" s="25"/>
      <c r="AFJ468" s="25"/>
      <c r="AFK468" s="25"/>
      <c r="AFL468" s="25"/>
      <c r="AFM468" s="25"/>
      <c r="AFN468" s="25"/>
      <c r="AFO468" s="25"/>
      <c r="AFP468" s="25"/>
      <c r="AFQ468" s="25"/>
      <c r="AFR468" s="25"/>
      <c r="AFS468" s="25"/>
      <c r="AFT468" s="25"/>
      <c r="AFU468" s="25"/>
      <c r="AFV468" s="25"/>
      <c r="AFW468" s="25"/>
      <c r="AFX468" s="25"/>
      <c r="AFY468" s="25"/>
      <c r="AFZ468" s="25"/>
      <c r="AGA468" s="25"/>
      <c r="AGB468" s="25"/>
      <c r="AGC468" s="25"/>
      <c r="AGD468" s="25"/>
      <c r="AGE468" s="25"/>
      <c r="AGF468" s="25"/>
      <c r="AGG468" s="25"/>
      <c r="AGH468" s="25"/>
      <c r="AGI468" s="25"/>
      <c r="AGJ468" s="25"/>
      <c r="AGK468" s="25"/>
      <c r="AGL468" s="25"/>
      <c r="AGM468" s="25"/>
      <c r="AGN468" s="25"/>
      <c r="AGO468" s="25"/>
      <c r="AGP468" s="25"/>
      <c r="AGQ468" s="25"/>
      <c r="AGR468" s="25"/>
      <c r="AGS468" s="25"/>
      <c r="AGT468" s="25"/>
      <c r="AGU468" s="25"/>
      <c r="AGV468" s="25"/>
      <c r="AGW468" s="25"/>
      <c r="AGX468" s="25"/>
      <c r="AGY468" s="25"/>
      <c r="AGZ468" s="25"/>
      <c r="AHA468" s="25"/>
      <c r="AHB468" s="25"/>
      <c r="AHC468" s="25"/>
      <c r="AHD468" s="25"/>
      <c r="AHE468" s="25"/>
      <c r="AHF468" s="25"/>
      <c r="AHG468" s="25"/>
      <c r="AHH468" s="25"/>
      <c r="AHI468" s="25"/>
      <c r="AHJ468" s="25"/>
      <c r="AHK468" s="25"/>
      <c r="AHL468" s="25"/>
      <c r="AHM468" s="25"/>
      <c r="AHN468" s="25"/>
      <c r="AHO468" s="25"/>
      <c r="AHP468" s="25"/>
      <c r="AHQ468" s="25"/>
      <c r="AHR468" s="25"/>
      <c r="AHS468" s="25"/>
      <c r="AHT468" s="25"/>
      <c r="AHU468" s="25"/>
      <c r="AHV468" s="25"/>
      <c r="AHW468" s="25"/>
      <c r="AHX468" s="25"/>
      <c r="AHY468" s="25"/>
      <c r="AHZ468" s="25"/>
      <c r="AIA468" s="25"/>
      <c r="AIB468" s="25"/>
      <c r="AIC468" s="25"/>
      <c r="AID468" s="25"/>
      <c r="AIE468" s="25"/>
      <c r="AIF468" s="25"/>
      <c r="AIG468" s="25"/>
      <c r="AIH468" s="25"/>
      <c r="AII468" s="25"/>
      <c r="AIJ468" s="25"/>
      <c r="AIK468" s="25"/>
      <c r="AIL468" s="25"/>
      <c r="AIM468" s="25"/>
      <c r="AIN468" s="25"/>
      <c r="AIO468" s="25"/>
      <c r="AIP468" s="25"/>
      <c r="AIQ468" s="25"/>
      <c r="AIR468" s="25"/>
      <c r="AIS468" s="25"/>
      <c r="AIT468" s="25"/>
      <c r="AIU468" s="25"/>
      <c r="AIV468" s="25"/>
      <c r="AIW468" s="25"/>
      <c r="AIX468" s="25"/>
      <c r="AIY468" s="25"/>
      <c r="AIZ468" s="25"/>
      <c r="AJA468" s="25"/>
      <c r="AJB468" s="25"/>
      <c r="AJC468" s="25"/>
      <c r="AJD468" s="25"/>
      <c r="AJE468" s="25"/>
      <c r="AJF468" s="25"/>
      <c r="AJG468" s="25"/>
      <c r="AJH468" s="25"/>
      <c r="AJI468" s="25"/>
      <c r="AJJ468" s="25"/>
      <c r="AJK468" s="25"/>
      <c r="AJL468" s="25"/>
      <c r="AJM468" s="25"/>
      <c r="AJN468" s="25"/>
      <c r="AJO468" s="25"/>
      <c r="AJP468" s="25"/>
      <c r="AJQ468" s="25"/>
      <c r="AJR468" s="25"/>
      <c r="AJS468" s="25"/>
      <c r="AJT468" s="25"/>
      <c r="AJU468" s="25"/>
      <c r="AJV468" s="25"/>
      <c r="AJW468" s="25"/>
      <c r="AJX468" s="25"/>
      <c r="AJY468" s="25"/>
      <c r="AJZ468" s="25"/>
      <c r="AKA468" s="25"/>
      <c r="AKB468" s="25"/>
      <c r="AKC468" s="25"/>
      <c r="AKD468" s="25"/>
      <c r="AKE468" s="25"/>
      <c r="AKF468" s="25"/>
      <c r="AKG468" s="25"/>
      <c r="AKH468" s="25"/>
      <c r="AKI468" s="25"/>
      <c r="AKJ468" s="25"/>
      <c r="AKK468" s="25"/>
      <c r="AKL468" s="25"/>
      <c r="AKM468" s="25"/>
      <c r="AKN468" s="25"/>
      <c r="AKO468" s="25"/>
      <c r="AKP468" s="25"/>
      <c r="AKQ468" s="25"/>
      <c r="AKR468" s="25"/>
      <c r="AKS468" s="25"/>
      <c r="AKT468" s="25"/>
      <c r="AKU468" s="25"/>
      <c r="AKV468" s="25"/>
      <c r="AKW468" s="25"/>
      <c r="AKX468" s="25"/>
      <c r="AKY468" s="25"/>
      <c r="AKZ468" s="25"/>
      <c r="ALA468" s="25"/>
      <c r="ALB468" s="25"/>
      <c r="ALC468" s="25"/>
      <c r="ALD468" s="25"/>
      <c r="ALE468" s="25"/>
      <c r="ALF468" s="25"/>
      <c r="ALG468" s="25"/>
      <c r="ALH468" s="25"/>
      <c r="ALI468" s="25"/>
      <c r="ALJ468" s="25"/>
      <c r="ALK468" s="25"/>
      <c r="ALL468" s="25"/>
      <c r="ALM468" s="25"/>
      <c r="ALN468" s="25"/>
      <c r="ALO468" s="25"/>
      <c r="ALP468" s="25"/>
      <c r="ALQ468" s="25"/>
      <c r="ALR468" s="25"/>
      <c r="ALS468" s="25"/>
      <c r="ALT468" s="25"/>
      <c r="ALU468" s="25"/>
      <c r="ALV468" s="25"/>
      <c r="ALW468" s="25"/>
      <c r="ALX468" s="25"/>
      <c r="ALY468" s="25"/>
      <c r="ALZ468" s="25"/>
      <c r="AMA468" s="25"/>
      <c r="AMB468" s="25"/>
      <c r="AMC468" s="25"/>
      <c r="AMD468" s="25"/>
      <c r="AME468" s="25"/>
      <c r="AMF468" s="25"/>
      <c r="AMG468" s="25"/>
      <c r="AMH468" s="25"/>
      <c r="AMI468" s="25"/>
      <c r="AMJ468" s="25"/>
      <c r="AMK468" s="25"/>
      <c r="AML468" s="25"/>
      <c r="AMM468" s="25"/>
      <c r="AMN468" s="25"/>
      <c r="AMO468" s="25"/>
      <c r="AMP468" s="25"/>
      <c r="AMQ468" s="25"/>
      <c r="AMR468" s="25"/>
      <c r="AMS468" s="25"/>
      <c r="AMT468" s="25"/>
      <c r="AMU468" s="25"/>
      <c r="AMV468" s="25"/>
      <c r="AMW468" s="25"/>
      <c r="AMX468" s="25"/>
      <c r="AMY468" s="25"/>
      <c r="AMZ468" s="25"/>
      <c r="ANA468" s="25"/>
      <c r="ANB468" s="25"/>
      <c r="ANC468" s="25"/>
      <c r="AND468" s="25"/>
      <c r="ANE468" s="25"/>
      <c r="ANF468" s="25"/>
      <c r="ANG468" s="25"/>
      <c r="ANH468" s="25"/>
      <c r="ANI468" s="25"/>
      <c r="ANJ468" s="25"/>
      <c r="ANK468" s="25"/>
      <c r="ANL468" s="25"/>
      <c r="ANM468" s="25"/>
      <c r="ANN468" s="25"/>
      <c r="ANO468" s="25"/>
      <c r="ANP468" s="25"/>
      <c r="ANQ468" s="25"/>
      <c r="ANR468" s="25"/>
      <c r="ANS468" s="25"/>
      <c r="ANT468" s="25"/>
      <c r="ANU468" s="25"/>
      <c r="ANV468" s="25"/>
      <c r="ANW468" s="25"/>
      <c r="ANX468" s="25"/>
      <c r="ANY468" s="25"/>
      <c r="ANZ468" s="25"/>
      <c r="AOA468" s="25"/>
      <c r="AOB468" s="25"/>
      <c r="AOC468" s="25"/>
      <c r="AOD468" s="25"/>
      <c r="AOE468" s="25"/>
      <c r="AOF468" s="25"/>
      <c r="AOG468" s="25"/>
      <c r="AOH468" s="25"/>
      <c r="AOI468" s="25"/>
      <c r="AOJ468" s="25"/>
      <c r="AOK468" s="25"/>
      <c r="AOL468" s="25"/>
      <c r="AOM468" s="25"/>
      <c r="AON468" s="25"/>
      <c r="AOO468" s="25"/>
      <c r="AOP468" s="25"/>
      <c r="AOQ468" s="25"/>
      <c r="AOR468" s="25"/>
      <c r="AOS468" s="25"/>
      <c r="AOT468" s="25"/>
      <c r="AOU468" s="25"/>
      <c r="AOV468" s="25"/>
      <c r="AOW468" s="25"/>
      <c r="AOX468" s="25"/>
      <c r="AOY468" s="25"/>
      <c r="AOZ468" s="25"/>
      <c r="APA468" s="25"/>
      <c r="APB468" s="25"/>
      <c r="APC468" s="25"/>
      <c r="APD468" s="25"/>
      <c r="APE468" s="25"/>
      <c r="APF468" s="25"/>
      <c r="APG468" s="25"/>
      <c r="APH468" s="25"/>
      <c r="API468" s="25"/>
      <c r="APJ468" s="25"/>
      <c r="APK468" s="25"/>
      <c r="APL468" s="25"/>
      <c r="APM468" s="25"/>
      <c r="APN468" s="25"/>
      <c r="APO468" s="25"/>
      <c r="APP468" s="25"/>
      <c r="APQ468" s="25"/>
      <c r="APR468" s="25"/>
      <c r="APS468" s="25"/>
      <c r="APT468" s="25"/>
      <c r="APU468" s="25"/>
      <c r="APV468" s="25"/>
      <c r="APW468" s="25"/>
      <c r="APX468" s="25"/>
      <c r="APY468" s="25"/>
      <c r="APZ468" s="25"/>
      <c r="AQA468" s="25"/>
      <c r="AQB468" s="25"/>
      <c r="AQC468" s="25"/>
      <c r="AQD468" s="25"/>
      <c r="AQE468" s="25"/>
      <c r="AQF468" s="25"/>
      <c r="AQG468" s="25"/>
      <c r="AQH468" s="25"/>
      <c r="AQI468" s="25"/>
      <c r="AQJ468" s="25"/>
      <c r="AQK468" s="25"/>
      <c r="AQL468" s="25"/>
      <c r="AQM468" s="25"/>
      <c r="AQN468" s="25"/>
      <c r="AQO468" s="25"/>
      <c r="AQP468" s="25"/>
      <c r="AQQ468" s="25"/>
      <c r="AQR468" s="25"/>
      <c r="AQS468" s="25"/>
      <c r="AQT468" s="25"/>
      <c r="AQU468" s="25"/>
      <c r="AQV468" s="25"/>
      <c r="AQW468" s="25"/>
      <c r="AQX468" s="25"/>
      <c r="AQY468" s="25"/>
      <c r="AQZ468" s="25"/>
      <c r="ARA468" s="25"/>
      <c r="ARB468" s="25"/>
      <c r="ARC468" s="25"/>
      <c r="ARD468" s="25"/>
      <c r="ARE468" s="25"/>
      <c r="ARF468" s="25"/>
      <c r="ARG468" s="25"/>
      <c r="ARH468" s="25"/>
      <c r="ARI468" s="25"/>
      <c r="ARJ468" s="25"/>
      <c r="ARK468" s="25"/>
      <c r="ARL468" s="25"/>
      <c r="ARM468" s="25"/>
      <c r="ARN468" s="25"/>
      <c r="ARO468" s="25"/>
      <c r="ARP468" s="25"/>
      <c r="ARQ468" s="25"/>
      <c r="ARR468" s="25"/>
      <c r="ARS468" s="25"/>
      <c r="ART468" s="25"/>
      <c r="ARU468" s="25"/>
      <c r="ARV468" s="25"/>
      <c r="ARW468" s="25"/>
      <c r="ARX468" s="25"/>
      <c r="ARY468" s="25"/>
      <c r="ARZ468" s="25"/>
      <c r="ASA468" s="25"/>
      <c r="ASB468" s="25"/>
      <c r="ASC468" s="25"/>
      <c r="ASD468" s="25"/>
      <c r="ASE468" s="25"/>
      <c r="ASF468" s="25"/>
      <c r="ASG468" s="25"/>
      <c r="ASH468" s="25"/>
      <c r="ASI468" s="25"/>
      <c r="ASJ468" s="25"/>
      <c r="ASK468" s="25"/>
      <c r="ASL468" s="25"/>
      <c r="ASM468" s="25"/>
      <c r="ASN468" s="25"/>
      <c r="ASO468" s="25"/>
      <c r="ASP468" s="25"/>
      <c r="ASQ468" s="25"/>
      <c r="ASR468" s="25"/>
      <c r="ASS468" s="25"/>
      <c r="AST468" s="25"/>
      <c r="ASU468" s="25"/>
      <c r="ASV468" s="25"/>
      <c r="ASW468" s="25"/>
      <c r="ASX468" s="25"/>
      <c r="ASY468" s="25"/>
      <c r="ASZ468" s="25"/>
      <c r="ATA468" s="25"/>
      <c r="ATB468" s="25"/>
      <c r="ATC468" s="25"/>
      <c r="ATD468" s="25"/>
      <c r="ATE468" s="25"/>
      <c r="ATF468" s="25"/>
      <c r="ATG468" s="25"/>
      <c r="ATH468" s="25"/>
      <c r="ATI468" s="25"/>
      <c r="ATJ468" s="25"/>
      <c r="ATK468" s="25"/>
      <c r="ATL468" s="25"/>
      <c r="ATM468" s="25"/>
      <c r="ATN468" s="25"/>
      <c r="ATO468" s="25"/>
      <c r="ATP468" s="25"/>
      <c r="ATQ468" s="25"/>
      <c r="ATR468" s="25"/>
      <c r="ATS468" s="25"/>
      <c r="ATT468" s="25"/>
      <c r="ATU468" s="25"/>
      <c r="ATV468" s="25"/>
      <c r="ATW468" s="25"/>
      <c r="ATX468" s="25"/>
      <c r="ATY468" s="25"/>
      <c r="ATZ468" s="25"/>
      <c r="AUA468" s="25"/>
      <c r="AUB468" s="25"/>
      <c r="AUC468" s="25"/>
      <c r="AUD468" s="25"/>
      <c r="AUE468" s="25"/>
      <c r="AUF468" s="25"/>
      <c r="AUG468" s="25"/>
      <c r="AUH468" s="25"/>
      <c r="AUI468" s="25"/>
      <c r="AUJ468" s="25"/>
      <c r="AUK468" s="25"/>
      <c r="AUL468" s="25"/>
      <c r="AUM468" s="25"/>
      <c r="AUN468" s="25"/>
      <c r="AUO468" s="25"/>
      <c r="AUP468" s="25"/>
      <c r="AUQ468" s="25"/>
      <c r="AUR468" s="25"/>
      <c r="AUS468" s="25"/>
      <c r="AUT468" s="25"/>
      <c r="AUU468" s="25"/>
      <c r="AUV468" s="25"/>
      <c r="AUW468" s="25"/>
      <c r="AUX468" s="25"/>
      <c r="AUY468" s="25"/>
      <c r="AUZ468" s="25"/>
      <c r="AVA468" s="25"/>
      <c r="AVB468" s="25"/>
      <c r="AVC468" s="25"/>
      <c r="AVD468" s="25"/>
      <c r="AVE468" s="25"/>
      <c r="AVF468" s="25"/>
      <c r="AVG468" s="25"/>
      <c r="AVH468" s="25"/>
      <c r="AVI468" s="25"/>
      <c r="AVJ468" s="25"/>
      <c r="AVK468" s="25"/>
      <c r="AVL468" s="25"/>
      <c r="AVM468" s="25"/>
      <c r="AVN468" s="25"/>
      <c r="AVO468" s="25"/>
      <c r="AVP468" s="25"/>
      <c r="AVQ468" s="25"/>
      <c r="AVR468" s="25"/>
      <c r="AVS468" s="25"/>
      <c r="AVT468" s="25"/>
      <c r="AVU468" s="25"/>
      <c r="AVV468" s="25"/>
      <c r="AVW468" s="25"/>
      <c r="AVX468" s="25"/>
      <c r="AVY468" s="25"/>
      <c r="AVZ468" s="25"/>
      <c r="AWA468" s="25"/>
      <c r="AWB468" s="25"/>
      <c r="AWC468" s="25"/>
      <c r="AWD468" s="25"/>
      <c r="AWE468" s="25"/>
      <c r="AWF468" s="25"/>
      <c r="AWG468" s="25"/>
      <c r="AWH468" s="25"/>
      <c r="AWI468" s="25"/>
      <c r="AWJ468" s="25"/>
      <c r="AWK468" s="25"/>
      <c r="AWL468" s="25"/>
      <c r="AWM468" s="25"/>
      <c r="AWN468" s="25"/>
      <c r="AWO468" s="25"/>
      <c r="AWP468" s="25"/>
      <c r="AWQ468" s="25"/>
      <c r="AWR468" s="25"/>
      <c r="AWS468" s="25"/>
      <c r="AWT468" s="25"/>
      <c r="AWU468" s="25"/>
      <c r="AWV468" s="25"/>
      <c r="AWW468" s="25"/>
      <c r="AWX468" s="25"/>
      <c r="AWY468" s="25"/>
      <c r="AWZ468" s="25"/>
      <c r="AXA468" s="25"/>
      <c r="AXB468" s="25"/>
      <c r="AXC468" s="25"/>
      <c r="AXD468" s="25"/>
      <c r="AXE468" s="25"/>
      <c r="AXF468" s="25"/>
      <c r="AXG468" s="25"/>
      <c r="AXH468" s="25"/>
      <c r="AXI468" s="25"/>
      <c r="AXJ468" s="25"/>
      <c r="AXK468" s="25"/>
      <c r="AXL468" s="25"/>
      <c r="AXM468" s="25"/>
      <c r="AXN468" s="25"/>
      <c r="AXO468" s="25"/>
      <c r="AXP468" s="25"/>
      <c r="AXQ468" s="25"/>
      <c r="AXR468" s="25"/>
      <c r="AXS468" s="25"/>
      <c r="AXT468" s="25"/>
      <c r="AXU468" s="25"/>
      <c r="AXV468" s="25"/>
      <c r="AXW468" s="25"/>
      <c r="AXX468" s="25"/>
      <c r="AXY468" s="25"/>
      <c r="AXZ468" s="25"/>
      <c r="AYA468" s="25"/>
      <c r="AYB468" s="25"/>
      <c r="AYC468" s="25"/>
      <c r="AYD468" s="25"/>
      <c r="AYE468" s="25"/>
      <c r="AYF468" s="25"/>
      <c r="AYG468" s="25"/>
      <c r="AYH468" s="25"/>
      <c r="AYI468" s="25"/>
      <c r="AYJ468" s="25"/>
      <c r="AYK468" s="25"/>
      <c r="AYL468" s="25"/>
      <c r="AYM468" s="25"/>
      <c r="AYN468" s="25"/>
      <c r="AYO468" s="25"/>
      <c r="AYP468" s="25"/>
      <c r="AYQ468" s="25"/>
      <c r="AYR468" s="25"/>
      <c r="AYS468" s="25"/>
      <c r="AYT468" s="25"/>
      <c r="AYU468" s="25"/>
      <c r="AYV468" s="25"/>
      <c r="AYW468" s="25"/>
      <c r="AYX468" s="25"/>
      <c r="AYY468" s="25"/>
      <c r="AYZ468" s="25"/>
      <c r="AZA468" s="25"/>
      <c r="AZB468" s="25"/>
      <c r="AZC468" s="25"/>
      <c r="AZD468" s="25"/>
      <c r="AZE468" s="25"/>
      <c r="AZF468" s="25"/>
      <c r="AZG468" s="25"/>
      <c r="AZH468" s="25"/>
      <c r="AZI468" s="25"/>
      <c r="AZJ468" s="25"/>
      <c r="AZK468" s="25"/>
      <c r="AZL468" s="25"/>
      <c r="AZM468" s="25"/>
      <c r="AZN468" s="25"/>
      <c r="AZO468" s="25"/>
      <c r="AZP468" s="25"/>
      <c r="AZQ468" s="25"/>
      <c r="AZR468" s="25"/>
      <c r="AZS468" s="25"/>
      <c r="AZT468" s="25"/>
      <c r="AZU468" s="25"/>
      <c r="AZV468" s="25"/>
      <c r="AZW468" s="25"/>
      <c r="AZX468" s="25"/>
      <c r="AZY468" s="25"/>
      <c r="AZZ468" s="25"/>
      <c r="BAA468" s="25"/>
      <c r="BAB468" s="25"/>
      <c r="BAC468" s="25"/>
      <c r="BAD468" s="25"/>
      <c r="BAE468" s="25"/>
      <c r="BAF468" s="25"/>
      <c r="BAG468" s="25"/>
      <c r="BAH468" s="25"/>
      <c r="BAI468" s="25"/>
      <c r="BAJ468" s="25"/>
      <c r="BAK468" s="25"/>
      <c r="BAL468" s="25"/>
      <c r="BAM468" s="25"/>
      <c r="BAN468" s="25"/>
      <c r="BAO468" s="25"/>
      <c r="BAP468" s="25"/>
      <c r="BAQ468" s="25"/>
      <c r="BAR468" s="25"/>
      <c r="BAS468" s="25"/>
      <c r="BAT468" s="25"/>
      <c r="BAU468" s="25"/>
      <c r="BAV468" s="25"/>
      <c r="BAW468" s="25"/>
      <c r="BAX468" s="25"/>
      <c r="BAY468" s="25"/>
      <c r="BAZ468" s="25"/>
      <c r="BBA468" s="25"/>
      <c r="BBB468" s="25"/>
      <c r="BBC468" s="25"/>
      <c r="BBD468" s="25"/>
      <c r="BBE468" s="25"/>
      <c r="BBF468" s="25"/>
      <c r="BBG468" s="25"/>
      <c r="BBH468" s="25"/>
      <c r="BBI468" s="25"/>
      <c r="BBJ468" s="25"/>
      <c r="BBK468" s="25"/>
      <c r="BBL468" s="25"/>
      <c r="BBM468" s="25"/>
      <c r="BBN468" s="25"/>
      <c r="BBO468" s="25"/>
      <c r="BBP468" s="25"/>
      <c r="BBQ468" s="25"/>
      <c r="BBR468" s="25"/>
      <c r="BBS468" s="25"/>
      <c r="BBT468" s="25"/>
      <c r="BBU468" s="25"/>
      <c r="BBV468" s="25"/>
      <c r="BBW468" s="25"/>
      <c r="BBX468" s="25"/>
      <c r="BBY468" s="25"/>
      <c r="BBZ468" s="25"/>
      <c r="BCA468" s="25"/>
      <c r="BCB468" s="25"/>
      <c r="BCC468" s="25"/>
      <c r="BCD468" s="25"/>
      <c r="BCE468" s="25"/>
      <c r="BCF468" s="25"/>
      <c r="BCG468" s="25"/>
      <c r="BCH468" s="25"/>
      <c r="BCI468" s="25"/>
      <c r="BCJ468" s="25"/>
      <c r="BCK468" s="25"/>
      <c r="BCL468" s="25"/>
      <c r="BCM468" s="25"/>
      <c r="BCN468" s="25"/>
      <c r="BCO468" s="25"/>
      <c r="BCP468" s="25"/>
      <c r="BCQ468" s="25"/>
      <c r="BCR468" s="25"/>
      <c r="BCS468" s="25"/>
      <c r="BCT468" s="25"/>
      <c r="BCU468" s="25"/>
      <c r="BCV468" s="25"/>
      <c r="BCW468" s="25"/>
      <c r="BCX468" s="25"/>
      <c r="BCY468" s="25"/>
      <c r="BCZ468" s="25"/>
      <c r="BDA468" s="25"/>
      <c r="BDB468" s="25"/>
      <c r="BDC468" s="25"/>
      <c r="BDD468" s="25"/>
      <c r="BDE468" s="25"/>
      <c r="BDF468" s="25"/>
      <c r="BDG468" s="25"/>
      <c r="BDH468" s="25"/>
      <c r="BDI468" s="25"/>
      <c r="BDJ468" s="25"/>
      <c r="BDK468" s="25"/>
      <c r="BDL468" s="25"/>
      <c r="BDM468" s="25"/>
      <c r="BDN468" s="25"/>
      <c r="BDO468" s="25"/>
      <c r="BDP468" s="25"/>
      <c r="BDQ468" s="25"/>
      <c r="BDR468" s="25"/>
      <c r="BDS468" s="25"/>
      <c r="BDT468" s="25"/>
      <c r="BDU468" s="25"/>
      <c r="BDV468" s="25"/>
      <c r="BDW468" s="25"/>
      <c r="BDX468" s="25"/>
      <c r="BDY468" s="25"/>
      <c r="BDZ468" s="25"/>
      <c r="BEA468" s="25"/>
      <c r="BEB468" s="25"/>
      <c r="BEC468" s="25"/>
      <c r="BED468" s="25"/>
      <c r="BEE468" s="25"/>
      <c r="BEF468" s="25"/>
      <c r="BEG468" s="25"/>
      <c r="BEH468" s="25"/>
      <c r="BEI468" s="25"/>
      <c r="BEJ468" s="25"/>
      <c r="BEK468" s="25"/>
      <c r="BEL468" s="25"/>
      <c r="BEM468" s="25"/>
      <c r="BEN468" s="25"/>
      <c r="BEO468" s="25"/>
      <c r="BEP468" s="25"/>
      <c r="BEQ468" s="25"/>
      <c r="BER468" s="25"/>
      <c r="BES468" s="25"/>
      <c r="BET468" s="25"/>
      <c r="BEU468" s="25"/>
      <c r="BEV468" s="25"/>
      <c r="BEW468" s="25"/>
      <c r="BEX468" s="25"/>
      <c r="BEY468" s="25"/>
      <c r="BEZ468" s="25"/>
      <c r="BFA468" s="25"/>
      <c r="BFB468" s="25"/>
      <c r="BFC468" s="25"/>
      <c r="BFD468" s="25"/>
      <c r="BFE468" s="25"/>
      <c r="BFF468" s="25"/>
      <c r="BFG468" s="25"/>
      <c r="BFH468" s="25"/>
      <c r="BFI468" s="25"/>
      <c r="BFJ468" s="25"/>
      <c r="BFK468" s="25"/>
      <c r="BFL468" s="25"/>
      <c r="BFM468" s="25"/>
      <c r="BFN468" s="25"/>
      <c r="BFO468" s="25"/>
      <c r="BFP468" s="25"/>
      <c r="BFQ468" s="25"/>
      <c r="BFR468" s="25"/>
      <c r="BFS468" s="25"/>
      <c r="BFT468" s="25"/>
      <c r="BFU468" s="25"/>
      <c r="BFV468" s="25"/>
      <c r="BFW468" s="25"/>
      <c r="BFX468" s="25"/>
      <c r="BFY468" s="25"/>
      <c r="BFZ468" s="25"/>
      <c r="BGA468" s="25"/>
      <c r="BGB468" s="25"/>
      <c r="BGC468" s="25"/>
      <c r="BGD468" s="25"/>
      <c r="BGE468" s="25"/>
      <c r="BGF468" s="25"/>
      <c r="BGG468" s="25"/>
      <c r="BGH468" s="25"/>
      <c r="BGI468" s="25"/>
      <c r="BGJ468" s="25"/>
      <c r="BGK468" s="25"/>
      <c r="BGL468" s="25"/>
      <c r="BGM468" s="25"/>
      <c r="BGN468" s="25"/>
      <c r="BGO468" s="25"/>
      <c r="BGP468" s="25"/>
      <c r="BGQ468" s="25"/>
      <c r="BGR468" s="25"/>
      <c r="BGS468" s="25"/>
      <c r="BGT468" s="25"/>
      <c r="BGU468" s="25"/>
      <c r="BGV468" s="25"/>
      <c r="BGW468" s="25"/>
      <c r="BGX468" s="25"/>
      <c r="BGY468" s="25"/>
      <c r="BGZ468" s="25"/>
      <c r="BHA468" s="25"/>
      <c r="BHB468" s="25"/>
      <c r="BHC468" s="25"/>
      <c r="BHD468" s="25"/>
      <c r="BHE468" s="25"/>
      <c r="BHF468" s="25"/>
      <c r="BHG468" s="25"/>
      <c r="BHH468" s="25"/>
      <c r="BHI468" s="25"/>
      <c r="BHJ468" s="25"/>
      <c r="BHK468" s="25"/>
      <c r="BHL468" s="25"/>
      <c r="BHM468" s="25"/>
      <c r="BHN468" s="25"/>
      <c r="BHO468" s="25"/>
      <c r="BHP468" s="25"/>
      <c r="BHQ468" s="25"/>
      <c r="BHR468" s="25"/>
      <c r="BHS468" s="25"/>
      <c r="BHT468" s="25"/>
      <c r="BHU468" s="25"/>
      <c r="BHV468" s="25"/>
      <c r="BHW468" s="25"/>
      <c r="BHX468" s="25"/>
      <c r="BHY468" s="25"/>
      <c r="BHZ468" s="25"/>
      <c r="BIA468" s="25"/>
      <c r="BIB468" s="25"/>
      <c r="BIC468" s="25"/>
      <c r="BID468" s="25"/>
      <c r="BIE468" s="25"/>
      <c r="BIF468" s="25"/>
      <c r="BIG468" s="25"/>
      <c r="BIH468" s="25"/>
      <c r="BII468" s="25"/>
      <c r="BIJ468" s="25"/>
      <c r="BIK468" s="25"/>
      <c r="BIL468" s="25"/>
      <c r="BIM468" s="25"/>
      <c r="BIN468" s="25"/>
      <c r="BIO468" s="25"/>
      <c r="BIP468" s="25"/>
      <c r="BIQ468" s="25"/>
      <c r="BIR468" s="25"/>
      <c r="BIS468" s="25"/>
      <c r="BIT468" s="25"/>
      <c r="BIU468" s="25"/>
      <c r="BIV468" s="25"/>
      <c r="BIW468" s="25"/>
      <c r="BIX468" s="25"/>
      <c r="BIY468" s="25"/>
      <c r="BIZ468" s="25"/>
      <c r="BJA468" s="25"/>
      <c r="BJB468" s="25"/>
      <c r="BJC468" s="25"/>
      <c r="BJD468" s="25"/>
      <c r="BJE468" s="25"/>
      <c r="BJF468" s="25"/>
      <c r="BJG468" s="25"/>
      <c r="BJH468" s="25"/>
      <c r="BJI468" s="25"/>
      <c r="BJJ468" s="25"/>
      <c r="BJK468" s="25"/>
      <c r="BJL468" s="25"/>
      <c r="BJM468" s="25"/>
      <c r="BJN468" s="25"/>
      <c r="BJO468" s="25"/>
      <c r="BJP468" s="25"/>
      <c r="BJQ468" s="25"/>
      <c r="BJR468" s="25"/>
      <c r="BJS468" s="25"/>
      <c r="BJT468" s="25"/>
      <c r="BJU468" s="25"/>
      <c r="BJV468" s="25"/>
      <c r="BJW468" s="25"/>
      <c r="BJX468" s="25"/>
      <c r="BJY468" s="25"/>
      <c r="BJZ468" s="25"/>
      <c r="BKA468" s="25"/>
      <c r="BKB468" s="25"/>
      <c r="BKC468" s="25"/>
      <c r="BKD468" s="25"/>
      <c r="BKE468" s="25"/>
      <c r="BKF468" s="25"/>
      <c r="BKG468" s="25"/>
      <c r="BKH468" s="25"/>
      <c r="BKI468" s="25"/>
      <c r="BKJ468" s="25"/>
      <c r="BKK468" s="25"/>
      <c r="BKL468" s="25"/>
      <c r="BKM468" s="25"/>
      <c r="BKN468" s="25"/>
      <c r="BKO468" s="25"/>
      <c r="BKP468" s="25"/>
      <c r="BKQ468" s="25"/>
      <c r="BKR468" s="25"/>
      <c r="BKS468" s="25"/>
      <c r="BKT468" s="25"/>
      <c r="BKU468" s="25"/>
      <c r="BKV468" s="25"/>
      <c r="BKW468" s="25"/>
      <c r="BKX468" s="25"/>
      <c r="BKY468" s="25"/>
      <c r="BKZ468" s="25"/>
      <c r="BLA468" s="25"/>
      <c r="BLB468" s="25"/>
      <c r="BLC468" s="25"/>
      <c r="BLD468" s="25"/>
      <c r="BLE468" s="25"/>
      <c r="BLF468" s="25"/>
      <c r="BLG468" s="25"/>
      <c r="BLH468" s="25"/>
      <c r="BLI468" s="25"/>
      <c r="BLJ468" s="25"/>
      <c r="BLK468" s="25"/>
      <c r="BLL468" s="25"/>
      <c r="BLM468" s="25"/>
      <c r="BLN468" s="25"/>
      <c r="BLO468" s="25"/>
      <c r="BLP468" s="25"/>
      <c r="BLQ468" s="25"/>
      <c r="BLR468" s="25"/>
      <c r="BLS468" s="25"/>
      <c r="BLT468" s="25"/>
      <c r="BLU468" s="25"/>
      <c r="BLV468" s="25"/>
      <c r="BLW468" s="25"/>
      <c r="BLX468" s="25"/>
      <c r="BLY468" s="25"/>
      <c r="BLZ468" s="25"/>
      <c r="BMA468" s="25"/>
      <c r="BMB468" s="25"/>
      <c r="BMC468" s="25"/>
      <c r="BMD468" s="25"/>
      <c r="BME468" s="25"/>
      <c r="BMF468" s="25"/>
      <c r="BMG468" s="25"/>
      <c r="BMH468" s="25"/>
      <c r="BMI468" s="25"/>
      <c r="BMJ468" s="25"/>
      <c r="BMK468" s="25"/>
      <c r="BML468" s="25"/>
      <c r="BMM468" s="25"/>
      <c r="BMN468" s="25"/>
      <c r="BMO468" s="25"/>
      <c r="BMP468" s="25"/>
      <c r="BMQ468" s="25"/>
      <c r="BMR468" s="25"/>
      <c r="BMS468" s="25"/>
      <c r="BMT468" s="25"/>
      <c r="BMU468" s="25"/>
      <c r="BMV468" s="25"/>
      <c r="BMW468" s="25"/>
      <c r="BMX468" s="25"/>
      <c r="BMY468" s="25"/>
      <c r="BMZ468" s="25"/>
      <c r="BNA468" s="25"/>
      <c r="BNB468" s="25"/>
      <c r="BNC468" s="25"/>
      <c r="BND468" s="25"/>
      <c r="BNE468" s="25"/>
      <c r="BNF468" s="25"/>
      <c r="BNG468" s="25"/>
      <c r="BNH468" s="25"/>
      <c r="BNI468" s="25"/>
      <c r="BNJ468" s="25"/>
      <c r="BNK468" s="25"/>
      <c r="BNL468" s="25"/>
      <c r="BNM468" s="25"/>
      <c r="BNN468" s="25"/>
      <c r="BNO468" s="25"/>
      <c r="BNP468" s="25"/>
      <c r="BNQ468" s="25"/>
      <c r="BNR468" s="25"/>
      <c r="BNS468" s="25"/>
      <c r="BNT468" s="25"/>
      <c r="BNU468" s="25"/>
      <c r="BNV468" s="25"/>
      <c r="BNW468" s="25"/>
      <c r="BNX468" s="25"/>
      <c r="BNY468" s="25"/>
      <c r="BNZ468" s="25"/>
      <c r="BOA468" s="25"/>
      <c r="BOB468" s="25"/>
      <c r="BOC468" s="25"/>
      <c r="BOD468" s="25"/>
      <c r="BOE468" s="25"/>
      <c r="BOF468" s="25"/>
      <c r="BOG468" s="25"/>
      <c r="BOH468" s="25"/>
      <c r="BOI468" s="25"/>
      <c r="BOJ468" s="25"/>
      <c r="BOK468" s="25"/>
      <c r="BOL468" s="25"/>
      <c r="BOM468" s="25"/>
      <c r="BON468" s="25"/>
      <c r="BOO468" s="25"/>
      <c r="BOP468" s="25"/>
      <c r="BOQ468" s="25"/>
      <c r="BOR468" s="25"/>
      <c r="BOS468" s="25"/>
      <c r="BOT468" s="25"/>
      <c r="BOU468" s="25"/>
      <c r="BOV468" s="25"/>
      <c r="BOW468" s="25"/>
      <c r="BOX468" s="25"/>
      <c r="BOY468" s="25"/>
      <c r="BOZ468" s="25"/>
      <c r="BPA468" s="25"/>
      <c r="BPB468" s="25"/>
      <c r="BPC468" s="25"/>
      <c r="BPD468" s="25"/>
      <c r="BPE468" s="25"/>
      <c r="BPF468" s="25"/>
      <c r="BPG468" s="25"/>
      <c r="BPH468" s="25"/>
      <c r="BPI468" s="25"/>
      <c r="BPJ468" s="25"/>
      <c r="BPK468" s="25"/>
      <c r="BPL468" s="25"/>
      <c r="BPM468" s="25"/>
      <c r="BPN468" s="25"/>
      <c r="BPO468" s="25"/>
      <c r="BPP468" s="25"/>
      <c r="BPQ468" s="25"/>
      <c r="BPR468" s="25"/>
      <c r="BPS468" s="25"/>
      <c r="BPT468" s="25"/>
      <c r="BPU468" s="25"/>
      <c r="BPV468" s="25"/>
      <c r="BPW468" s="25"/>
      <c r="BPX468" s="25"/>
      <c r="BPY468" s="25"/>
      <c r="BPZ468" s="25"/>
      <c r="BQA468" s="25"/>
      <c r="BQB468" s="25"/>
      <c r="BQC468" s="25"/>
      <c r="BQD468" s="25"/>
      <c r="BQE468" s="25"/>
      <c r="BQF468" s="25"/>
      <c r="BQG468" s="25"/>
      <c r="BQH468" s="25"/>
      <c r="BQI468" s="25"/>
      <c r="BQJ468" s="25"/>
      <c r="BQK468" s="25"/>
      <c r="BQL468" s="25"/>
      <c r="BQM468" s="25"/>
      <c r="BQN468" s="25"/>
      <c r="BQO468" s="25"/>
      <c r="BQP468" s="25"/>
      <c r="BQQ468" s="25"/>
      <c r="BQR468" s="25"/>
      <c r="BQS468" s="25"/>
      <c r="BQT468" s="25"/>
      <c r="BQU468" s="25"/>
      <c r="BQV468" s="25"/>
      <c r="BQW468" s="25"/>
      <c r="BQX468" s="25"/>
      <c r="BQY468" s="25"/>
      <c r="BQZ468" s="25"/>
      <c r="BRA468" s="25"/>
      <c r="BRB468" s="25"/>
      <c r="BRC468" s="25"/>
      <c r="BRD468" s="25"/>
      <c r="BRE468" s="25"/>
      <c r="BRF468" s="25"/>
      <c r="BRG468" s="25"/>
      <c r="BRH468" s="25"/>
      <c r="BRI468" s="25"/>
      <c r="BRJ468" s="25"/>
      <c r="BRK468" s="25"/>
      <c r="BRL468" s="25"/>
      <c r="BRM468" s="25"/>
      <c r="BRN468" s="25"/>
      <c r="BRO468" s="25"/>
      <c r="BRP468" s="25"/>
      <c r="BRQ468" s="25"/>
      <c r="BRR468" s="25"/>
      <c r="BRS468" s="25"/>
      <c r="BRT468" s="25"/>
      <c r="BRU468" s="25"/>
      <c r="BRV468" s="25"/>
      <c r="BRW468" s="25"/>
      <c r="BRX468" s="25"/>
      <c r="BRY468" s="25"/>
      <c r="BRZ468" s="25"/>
      <c r="BSA468" s="25"/>
      <c r="BSB468" s="25"/>
      <c r="BSC468" s="25"/>
      <c r="BSD468" s="25"/>
      <c r="BSE468" s="25"/>
      <c r="BSF468" s="25"/>
      <c r="BSG468" s="25"/>
      <c r="BSH468" s="25"/>
      <c r="BSI468" s="25"/>
      <c r="BSJ468" s="25"/>
      <c r="BSK468" s="25"/>
      <c r="BSL468" s="25"/>
      <c r="BSM468" s="25"/>
      <c r="BSN468" s="25"/>
      <c r="BSO468" s="25"/>
      <c r="BSP468" s="25"/>
      <c r="BSQ468" s="25"/>
      <c r="BSR468" s="25"/>
      <c r="BSS468" s="25"/>
      <c r="BST468" s="25"/>
      <c r="BSU468" s="25"/>
      <c r="BSV468" s="25"/>
      <c r="BSW468" s="25"/>
      <c r="BSX468" s="25"/>
      <c r="BSY468" s="25"/>
      <c r="BSZ468" s="25"/>
      <c r="BTA468" s="25"/>
      <c r="BTB468" s="25"/>
      <c r="BTC468" s="25"/>
      <c r="BTD468" s="25"/>
      <c r="BTE468" s="25"/>
      <c r="BTF468" s="25"/>
      <c r="BTG468" s="25"/>
      <c r="BTH468" s="25"/>
      <c r="BTI468" s="25"/>
      <c r="BTJ468" s="25"/>
      <c r="BTK468" s="25"/>
      <c r="BTL468" s="25"/>
      <c r="BTM468" s="25"/>
      <c r="BTN468" s="25"/>
      <c r="BTO468" s="25"/>
      <c r="BTP468" s="25"/>
      <c r="BTQ468" s="25"/>
      <c r="BTR468" s="25"/>
      <c r="BTS468" s="25"/>
      <c r="BTT468" s="25"/>
      <c r="BTU468" s="25"/>
      <c r="BTV468" s="25"/>
      <c r="BTW468" s="25"/>
      <c r="BTX468" s="25"/>
      <c r="BTY468" s="25"/>
      <c r="BTZ468" s="25"/>
      <c r="BUA468" s="25"/>
      <c r="BUB468" s="25"/>
      <c r="BUC468" s="25"/>
      <c r="BUD468" s="25"/>
      <c r="BUE468" s="25"/>
      <c r="BUF468" s="25"/>
      <c r="BUG468" s="25"/>
      <c r="BUH468" s="25"/>
      <c r="BUI468" s="25"/>
      <c r="BUJ468" s="25"/>
      <c r="BUK468" s="25"/>
      <c r="BUL468" s="25"/>
      <c r="BUM468" s="25"/>
      <c r="BUN468" s="25"/>
      <c r="BUO468" s="25"/>
      <c r="BUP468" s="25"/>
      <c r="BUQ468" s="25"/>
      <c r="BUR468" s="25"/>
      <c r="BUS468" s="25"/>
      <c r="BUT468" s="25"/>
      <c r="BUU468" s="25"/>
      <c r="BUV468" s="25"/>
      <c r="BUW468" s="25"/>
      <c r="BUX468" s="25"/>
      <c r="BUY468" s="25"/>
      <c r="BUZ468" s="25"/>
      <c r="BVA468" s="25"/>
      <c r="BVB468" s="25"/>
      <c r="BVC468" s="25"/>
      <c r="BVD468" s="25"/>
      <c r="BVE468" s="25"/>
      <c r="BVF468" s="25"/>
      <c r="BVG468" s="25"/>
      <c r="BVH468" s="25"/>
      <c r="BVI468" s="25"/>
      <c r="BVJ468" s="25"/>
      <c r="BVK468" s="25"/>
      <c r="BVL468" s="25"/>
      <c r="BVM468" s="25"/>
      <c r="BVN468" s="25"/>
      <c r="BVO468" s="25"/>
      <c r="BVP468" s="25"/>
      <c r="BVQ468" s="25"/>
      <c r="BVR468" s="25"/>
      <c r="BVS468" s="25"/>
      <c r="BVT468" s="25"/>
      <c r="BVU468" s="25"/>
      <c r="BVV468" s="25"/>
      <c r="BVW468" s="25"/>
      <c r="BVX468" s="25"/>
      <c r="BVY468" s="25"/>
      <c r="BVZ468" s="25"/>
      <c r="BWA468" s="25"/>
      <c r="BWB468" s="25"/>
      <c r="BWC468" s="25"/>
      <c r="BWD468" s="25"/>
      <c r="BWE468" s="25"/>
      <c r="BWF468" s="25"/>
      <c r="BWG468" s="25"/>
      <c r="BWH468" s="25"/>
      <c r="BWI468" s="25"/>
      <c r="BWJ468" s="25"/>
      <c r="BWK468" s="25"/>
      <c r="BWL468" s="25"/>
      <c r="BWM468" s="25"/>
      <c r="BWN468" s="25"/>
      <c r="BWO468" s="25"/>
      <c r="BWP468" s="25"/>
      <c r="BWQ468" s="25"/>
      <c r="BWR468" s="25"/>
      <c r="BWS468" s="25"/>
      <c r="BWT468" s="25"/>
      <c r="BWU468" s="25"/>
      <c r="BWV468" s="25"/>
      <c r="BWW468" s="25"/>
      <c r="BWX468" s="25"/>
      <c r="BWY468" s="25"/>
      <c r="BWZ468" s="25"/>
      <c r="BXA468" s="25"/>
      <c r="BXB468" s="25"/>
      <c r="BXC468" s="25"/>
      <c r="BXD468" s="25"/>
      <c r="BXE468" s="25"/>
      <c r="BXF468" s="25"/>
      <c r="BXG468" s="25"/>
      <c r="BXH468" s="25"/>
      <c r="BXI468" s="25"/>
      <c r="BXJ468" s="25"/>
      <c r="BXK468" s="25"/>
      <c r="BXL468" s="25"/>
      <c r="BXM468" s="25"/>
      <c r="BXN468" s="25"/>
      <c r="BXO468" s="25"/>
      <c r="BXP468" s="25"/>
      <c r="BXQ468" s="25"/>
      <c r="BXR468" s="25"/>
      <c r="BXS468" s="25"/>
      <c r="BXT468" s="25"/>
      <c r="BXU468" s="25"/>
      <c r="BXV468" s="25"/>
      <c r="BXW468" s="25"/>
      <c r="BXX468" s="25"/>
      <c r="BXY468" s="25"/>
      <c r="BXZ468" s="25"/>
      <c r="BYA468" s="25"/>
      <c r="BYB468" s="25"/>
      <c r="BYC468" s="25"/>
      <c r="BYD468" s="25"/>
      <c r="BYE468" s="25"/>
      <c r="BYF468" s="25"/>
      <c r="BYG468" s="25"/>
      <c r="BYH468" s="25"/>
      <c r="BYI468" s="25"/>
      <c r="BYJ468" s="25"/>
      <c r="BYK468" s="25"/>
      <c r="BYL468" s="25"/>
      <c r="BYM468" s="25"/>
      <c r="BYN468" s="25"/>
      <c r="BYO468" s="25"/>
      <c r="BYP468" s="25"/>
      <c r="BYQ468" s="25"/>
      <c r="BYR468" s="25"/>
      <c r="BYS468" s="25"/>
      <c r="BYT468" s="25"/>
      <c r="BYU468" s="25"/>
      <c r="BYV468" s="25"/>
      <c r="BYW468" s="25"/>
      <c r="BYX468" s="25"/>
      <c r="BYY468" s="25"/>
      <c r="BYZ468" s="25"/>
      <c r="BZA468" s="25"/>
      <c r="BZB468" s="25"/>
      <c r="BZC468" s="25"/>
      <c r="BZD468" s="25"/>
      <c r="BZE468" s="25"/>
      <c r="BZF468" s="25"/>
      <c r="BZG468" s="25"/>
      <c r="BZH468" s="25"/>
      <c r="BZI468" s="25"/>
      <c r="BZJ468" s="25"/>
      <c r="BZK468" s="25"/>
      <c r="BZL468" s="25"/>
      <c r="BZM468" s="25"/>
      <c r="BZN468" s="25"/>
      <c r="BZO468" s="25"/>
      <c r="BZP468" s="25"/>
      <c r="BZQ468" s="25"/>
      <c r="BZR468" s="25"/>
      <c r="BZS468" s="25"/>
      <c r="BZT468" s="25"/>
      <c r="BZU468" s="25"/>
      <c r="BZV468" s="25"/>
      <c r="BZW468" s="25"/>
      <c r="BZX468" s="25"/>
      <c r="BZY468" s="25"/>
      <c r="BZZ468" s="25"/>
      <c r="CAA468" s="25"/>
      <c r="CAB468" s="25"/>
      <c r="CAC468" s="25"/>
      <c r="CAD468" s="25"/>
      <c r="CAE468" s="25"/>
      <c r="CAF468" s="25"/>
      <c r="CAG468" s="25"/>
      <c r="CAH468" s="25"/>
      <c r="CAI468" s="25"/>
      <c r="CAJ468" s="25"/>
      <c r="CAK468" s="25"/>
      <c r="CAL468" s="25"/>
      <c r="CAM468" s="25"/>
      <c r="CAN468" s="25"/>
      <c r="CAO468" s="25"/>
      <c r="CAP468" s="25"/>
      <c r="CAQ468" s="25"/>
      <c r="CAR468" s="25"/>
      <c r="CAS468" s="25"/>
      <c r="CAT468" s="25"/>
      <c r="CAU468" s="25"/>
      <c r="CAV468" s="25"/>
      <c r="CAW468" s="25"/>
      <c r="CAX468" s="25"/>
      <c r="CAY468" s="25"/>
      <c r="CAZ468" s="25"/>
      <c r="CBA468" s="25"/>
      <c r="CBB468" s="25"/>
      <c r="CBC468" s="25"/>
      <c r="CBD468" s="25"/>
      <c r="CBE468" s="25"/>
      <c r="CBF468" s="25"/>
      <c r="CBG468" s="25"/>
      <c r="CBH468" s="25"/>
      <c r="CBI468" s="25"/>
      <c r="CBJ468" s="25"/>
      <c r="CBK468" s="25"/>
      <c r="CBL468" s="25"/>
      <c r="CBM468" s="25"/>
      <c r="CBN468" s="25"/>
      <c r="CBO468" s="25"/>
      <c r="CBP468" s="25"/>
      <c r="CBQ468" s="25"/>
      <c r="CBR468" s="25"/>
      <c r="CBS468" s="25"/>
      <c r="CBT468" s="25"/>
      <c r="CBU468" s="25"/>
      <c r="CBV468" s="25"/>
      <c r="CBW468" s="25"/>
      <c r="CBX468" s="25"/>
      <c r="CBY468" s="25"/>
      <c r="CBZ468" s="25"/>
      <c r="CCA468" s="25"/>
      <c r="CCB468" s="25"/>
      <c r="CCC468" s="25"/>
      <c r="CCD468" s="25"/>
      <c r="CCE468" s="25"/>
      <c r="CCF468" s="25"/>
      <c r="CCG468" s="25"/>
      <c r="CCH468" s="25"/>
      <c r="CCI468" s="25"/>
      <c r="CCJ468" s="25"/>
      <c r="CCK468" s="25"/>
      <c r="CCL468" s="25"/>
      <c r="CCM468" s="25"/>
      <c r="CCN468" s="25"/>
      <c r="CCO468" s="25"/>
      <c r="CCP468" s="25"/>
      <c r="CCQ468" s="25"/>
      <c r="CCR468" s="25"/>
      <c r="CCS468" s="25"/>
      <c r="CCT468" s="25"/>
      <c r="CCU468" s="25"/>
      <c r="CCV468" s="25"/>
      <c r="CCW468" s="25"/>
      <c r="CCX468" s="25"/>
      <c r="CCY468" s="25"/>
      <c r="CCZ468" s="25"/>
      <c r="CDA468" s="25"/>
      <c r="CDB468" s="25"/>
      <c r="CDC468" s="25"/>
      <c r="CDD468" s="25"/>
      <c r="CDE468" s="25"/>
      <c r="CDF468" s="25"/>
      <c r="CDG468" s="25"/>
      <c r="CDH468" s="25"/>
      <c r="CDI468" s="25"/>
      <c r="CDJ468" s="25"/>
      <c r="CDK468" s="25"/>
      <c r="CDL468" s="25"/>
      <c r="CDM468" s="25"/>
      <c r="CDN468" s="25"/>
      <c r="CDO468" s="25"/>
      <c r="CDP468" s="25"/>
      <c r="CDQ468" s="25"/>
      <c r="CDR468" s="25"/>
      <c r="CDS468" s="25"/>
      <c r="CDT468" s="25"/>
      <c r="CDU468" s="25"/>
      <c r="CDV468" s="25"/>
      <c r="CDW468" s="25"/>
      <c r="CDX468" s="25"/>
      <c r="CDY468" s="25"/>
      <c r="CDZ468" s="25"/>
      <c r="CEA468" s="25"/>
      <c r="CEB468" s="25"/>
      <c r="CEC468" s="25"/>
      <c r="CED468" s="25"/>
      <c r="CEE468" s="25"/>
      <c r="CEF468" s="25"/>
      <c r="CEG468" s="25"/>
      <c r="CEH468" s="25"/>
      <c r="CEI468" s="25"/>
      <c r="CEJ468" s="25"/>
      <c r="CEK468" s="25"/>
      <c r="CEL468" s="25"/>
      <c r="CEM468" s="25"/>
      <c r="CEN468" s="25"/>
      <c r="CEO468" s="25"/>
      <c r="CEP468" s="25"/>
      <c r="CEQ468" s="25"/>
      <c r="CER468" s="25"/>
      <c r="CES468" s="25"/>
      <c r="CET468" s="25"/>
      <c r="CEU468" s="25"/>
      <c r="CEV468" s="25"/>
      <c r="CEW468" s="25"/>
      <c r="CEX468" s="25"/>
      <c r="CEY468" s="25"/>
      <c r="CEZ468" s="25"/>
      <c r="CFA468" s="25"/>
      <c r="CFB468" s="25"/>
      <c r="CFC468" s="25"/>
      <c r="CFD468" s="25"/>
      <c r="CFE468" s="25"/>
      <c r="CFF468" s="25"/>
      <c r="CFG468" s="25"/>
      <c r="CFH468" s="25"/>
      <c r="CFI468" s="25"/>
      <c r="CFJ468" s="25"/>
      <c r="CFK468" s="25"/>
      <c r="CFL468" s="25"/>
      <c r="CFM468" s="25"/>
      <c r="CFN468" s="25"/>
      <c r="CFO468" s="25"/>
      <c r="CFP468" s="25"/>
      <c r="CFQ468" s="25"/>
      <c r="CFR468" s="25"/>
      <c r="CFS468" s="25"/>
      <c r="CFT468" s="25"/>
      <c r="CFU468" s="25"/>
      <c r="CFV468" s="25"/>
      <c r="CFW468" s="25"/>
      <c r="CFX468" s="25"/>
      <c r="CFY468" s="25"/>
      <c r="CFZ468" s="25"/>
      <c r="CGA468" s="25"/>
      <c r="CGB468" s="25"/>
      <c r="CGC468" s="25"/>
      <c r="CGD468" s="25"/>
      <c r="CGE468" s="25"/>
      <c r="CGF468" s="25"/>
      <c r="CGG468" s="25"/>
      <c r="CGH468" s="25"/>
      <c r="CGI468" s="25"/>
      <c r="CGJ468" s="25"/>
      <c r="CGK468" s="25"/>
      <c r="CGL468" s="25"/>
      <c r="CGM468" s="25"/>
      <c r="CGN468" s="25"/>
      <c r="CGO468" s="25"/>
      <c r="CGP468" s="25"/>
      <c r="CGQ468" s="25"/>
      <c r="CGR468" s="25"/>
      <c r="CGS468" s="25"/>
      <c r="CGT468" s="25"/>
      <c r="CGU468" s="25"/>
      <c r="CGV468" s="25"/>
      <c r="CGW468" s="25"/>
      <c r="CGX468" s="25"/>
      <c r="CGY468" s="25"/>
      <c r="CGZ468" s="25"/>
      <c r="CHA468" s="25"/>
      <c r="CHB468" s="25"/>
      <c r="CHC468" s="25"/>
      <c r="CHD468" s="25"/>
      <c r="CHE468" s="25"/>
      <c r="CHF468" s="25"/>
      <c r="CHG468" s="25"/>
      <c r="CHH468" s="25"/>
      <c r="CHI468" s="25"/>
      <c r="CHJ468" s="25"/>
      <c r="CHK468" s="25"/>
      <c r="CHL468" s="25"/>
      <c r="CHM468" s="25"/>
      <c r="CHN468" s="25"/>
      <c r="CHO468" s="25"/>
      <c r="CHP468" s="25"/>
      <c r="CHQ468" s="25"/>
      <c r="CHR468" s="25"/>
      <c r="CHS468" s="25"/>
      <c r="CHT468" s="25"/>
      <c r="CHU468" s="25"/>
      <c r="CHV468" s="25"/>
      <c r="CHW468" s="25"/>
      <c r="CHX468" s="25"/>
      <c r="CHY468" s="25"/>
      <c r="CHZ468" s="25"/>
      <c r="CIA468" s="25"/>
      <c r="CIB468" s="25"/>
      <c r="CIC468" s="25"/>
      <c r="CID468" s="25"/>
      <c r="CIE468" s="25"/>
      <c r="CIF468" s="25"/>
      <c r="CIG468" s="25"/>
      <c r="CIH468" s="25"/>
      <c r="CII468" s="25"/>
      <c r="CIJ468" s="25"/>
      <c r="CIK468" s="25"/>
      <c r="CIL468" s="25"/>
      <c r="CIM468" s="25"/>
      <c r="CIN468" s="25"/>
      <c r="CIO468" s="25"/>
      <c r="CIP468" s="25"/>
      <c r="CIQ468" s="25"/>
      <c r="CIR468" s="25"/>
      <c r="CIS468" s="25"/>
      <c r="CIT468" s="25"/>
      <c r="CIU468" s="25"/>
      <c r="CIV468" s="25"/>
      <c r="CIW468" s="25"/>
      <c r="CIX468" s="25"/>
      <c r="CIY468" s="25"/>
      <c r="CIZ468" s="25"/>
      <c r="CJA468" s="25"/>
      <c r="CJB468" s="25"/>
      <c r="CJC468" s="25"/>
      <c r="CJD468" s="25"/>
      <c r="CJE468" s="25"/>
      <c r="CJF468" s="25"/>
      <c r="CJG468" s="25"/>
      <c r="CJH468" s="25"/>
      <c r="CJI468" s="25"/>
      <c r="CJJ468" s="25"/>
      <c r="CJK468" s="25"/>
      <c r="CJL468" s="25"/>
      <c r="CJM468" s="25"/>
      <c r="CJN468" s="25"/>
      <c r="CJO468" s="25"/>
      <c r="CJP468" s="25"/>
      <c r="CJQ468" s="25"/>
      <c r="CJR468" s="25"/>
      <c r="CJS468" s="25"/>
      <c r="CJT468" s="25"/>
      <c r="CJU468" s="25"/>
      <c r="CJV468" s="25"/>
      <c r="CJW468" s="25"/>
      <c r="CJX468" s="25"/>
      <c r="CJY468" s="25"/>
      <c r="CJZ468" s="25"/>
      <c r="CKA468" s="25"/>
      <c r="CKB468" s="25"/>
      <c r="CKC468" s="25"/>
      <c r="CKD468" s="25"/>
      <c r="CKE468" s="25"/>
      <c r="CKF468" s="25"/>
      <c r="CKG468" s="25"/>
      <c r="CKH468" s="25"/>
      <c r="CKI468" s="25"/>
      <c r="CKJ468" s="25"/>
      <c r="CKK468" s="25"/>
      <c r="CKL468" s="25"/>
      <c r="CKM468" s="25"/>
      <c r="CKN468" s="25"/>
      <c r="CKO468" s="25"/>
      <c r="CKP468" s="25"/>
      <c r="CKQ468" s="25"/>
      <c r="CKR468" s="25"/>
      <c r="CKS468" s="25"/>
      <c r="CKT468" s="25"/>
      <c r="CKU468" s="25"/>
      <c r="CKV468" s="25"/>
      <c r="CKW468" s="25"/>
      <c r="CKX468" s="25"/>
      <c r="CKY468" s="25"/>
      <c r="CKZ468" s="25"/>
      <c r="CLA468" s="25"/>
      <c r="CLB468" s="25"/>
      <c r="CLC468" s="25"/>
      <c r="CLD468" s="25"/>
      <c r="CLE468" s="25"/>
      <c r="CLF468" s="25"/>
      <c r="CLG468" s="25"/>
      <c r="CLH468" s="25"/>
      <c r="CLI468" s="25"/>
      <c r="CLJ468" s="25"/>
      <c r="CLK468" s="25"/>
      <c r="CLL468" s="25"/>
      <c r="CLM468" s="25"/>
      <c r="CLN468" s="25"/>
      <c r="CLO468" s="25"/>
      <c r="CLP468" s="25"/>
      <c r="CLQ468" s="25"/>
      <c r="CLR468" s="25"/>
      <c r="CLS468" s="25"/>
      <c r="CLT468" s="25"/>
      <c r="CLU468" s="25"/>
      <c r="CLV468" s="25"/>
      <c r="CLW468" s="25"/>
      <c r="CLX468" s="25"/>
      <c r="CLY468" s="25"/>
      <c r="CLZ468" s="25"/>
      <c r="CMA468" s="25"/>
      <c r="CMB468" s="25"/>
      <c r="CMC468" s="25"/>
      <c r="CMD468" s="25"/>
      <c r="CME468" s="25"/>
      <c r="CMF468" s="25"/>
      <c r="CMG468" s="25"/>
      <c r="CMH468" s="25"/>
      <c r="CMI468" s="25"/>
      <c r="CMJ468" s="25"/>
      <c r="CMK468" s="25"/>
      <c r="CML468" s="25"/>
      <c r="CMM468" s="25"/>
      <c r="CMN468" s="25"/>
      <c r="CMO468" s="25"/>
      <c r="CMP468" s="25"/>
      <c r="CMQ468" s="25"/>
      <c r="CMR468" s="25"/>
      <c r="CMS468" s="25"/>
      <c r="CMT468" s="25"/>
      <c r="CMU468" s="25"/>
      <c r="CMV468" s="25"/>
      <c r="CMW468" s="25"/>
      <c r="CMX468" s="25"/>
      <c r="CMY468" s="25"/>
      <c r="CMZ468" s="25"/>
      <c r="CNA468" s="25"/>
      <c r="CNB468" s="25"/>
      <c r="CNC468" s="25"/>
      <c r="CND468" s="25"/>
      <c r="CNE468" s="25"/>
      <c r="CNF468" s="25"/>
      <c r="CNG468" s="25"/>
      <c r="CNH468" s="25"/>
      <c r="CNI468" s="25"/>
      <c r="CNJ468" s="25"/>
      <c r="CNK468" s="25"/>
      <c r="CNL468" s="25"/>
      <c r="CNM468" s="25"/>
      <c r="CNN468" s="25"/>
      <c r="CNO468" s="25"/>
      <c r="CNP468" s="25"/>
      <c r="CNQ468" s="25"/>
      <c r="CNR468" s="25"/>
      <c r="CNS468" s="25"/>
      <c r="CNT468" s="25"/>
      <c r="CNU468" s="25"/>
      <c r="CNV468" s="25"/>
      <c r="CNW468" s="25"/>
      <c r="CNX468" s="25"/>
      <c r="CNY468" s="25"/>
      <c r="CNZ468" s="25"/>
      <c r="COA468" s="25"/>
      <c r="COB468" s="25"/>
      <c r="COC468" s="25"/>
      <c r="COD468" s="25"/>
      <c r="COE468" s="25"/>
      <c r="COF468" s="25"/>
      <c r="COG468" s="25"/>
      <c r="COH468" s="25"/>
      <c r="COI468" s="25"/>
      <c r="COJ468" s="25"/>
      <c r="COK468" s="25"/>
      <c r="COL468" s="25"/>
      <c r="COM468" s="25"/>
      <c r="CON468" s="25"/>
      <c r="COO468" s="25"/>
      <c r="COP468" s="25"/>
      <c r="COQ468" s="25"/>
      <c r="COR468" s="25"/>
      <c r="COS468" s="25"/>
      <c r="COT468" s="25"/>
      <c r="COU468" s="25"/>
      <c r="COV468" s="25"/>
      <c r="COW468" s="25"/>
      <c r="COX468" s="25"/>
      <c r="COY468" s="25"/>
      <c r="COZ468" s="25"/>
      <c r="CPA468" s="25"/>
      <c r="CPB468" s="25"/>
      <c r="CPC468" s="25"/>
      <c r="CPD468" s="25"/>
      <c r="CPE468" s="25"/>
      <c r="CPF468" s="25"/>
      <c r="CPG468" s="25"/>
      <c r="CPH468" s="25"/>
      <c r="CPI468" s="25"/>
      <c r="CPJ468" s="25"/>
      <c r="CPK468" s="25"/>
      <c r="CPL468" s="25"/>
      <c r="CPM468" s="25"/>
      <c r="CPN468" s="25"/>
      <c r="CPO468" s="25"/>
      <c r="CPP468" s="25"/>
      <c r="CPQ468" s="25"/>
      <c r="CPR468" s="25"/>
      <c r="CPS468" s="25"/>
      <c r="CPT468" s="25"/>
      <c r="CPU468" s="25"/>
      <c r="CPV468" s="25"/>
      <c r="CPW468" s="25"/>
      <c r="CPX468" s="25"/>
      <c r="CPY468" s="25"/>
      <c r="CPZ468" s="25"/>
      <c r="CQA468" s="25"/>
      <c r="CQB468" s="25"/>
      <c r="CQC468" s="25"/>
      <c r="CQD468" s="25"/>
      <c r="CQE468" s="25"/>
      <c r="CQF468" s="25"/>
      <c r="CQG468" s="25"/>
      <c r="CQH468" s="25"/>
      <c r="CQI468" s="25"/>
      <c r="CQJ468" s="25"/>
      <c r="CQK468" s="25"/>
      <c r="CQL468" s="25"/>
      <c r="CQM468" s="25"/>
      <c r="CQN468" s="25"/>
      <c r="CQO468" s="25"/>
      <c r="CQP468" s="25"/>
      <c r="CQQ468" s="25"/>
      <c r="CQR468" s="25"/>
      <c r="CQS468" s="25"/>
      <c r="CQT468" s="25"/>
      <c r="CQU468" s="25"/>
      <c r="CQV468" s="25"/>
      <c r="CQW468" s="25"/>
      <c r="CQX468" s="25"/>
      <c r="CQY468" s="25"/>
      <c r="CQZ468" s="25"/>
      <c r="CRA468" s="25"/>
      <c r="CRB468" s="25"/>
      <c r="CRC468" s="25"/>
      <c r="CRD468" s="25"/>
      <c r="CRE468" s="25"/>
      <c r="CRF468" s="25"/>
      <c r="CRG468" s="25"/>
      <c r="CRH468" s="25"/>
      <c r="CRI468" s="25"/>
      <c r="CRJ468" s="25"/>
      <c r="CRK468" s="25"/>
      <c r="CRL468" s="25"/>
      <c r="CRM468" s="25"/>
      <c r="CRN468" s="25"/>
      <c r="CRO468" s="25"/>
      <c r="CRP468" s="25"/>
      <c r="CRQ468" s="25"/>
      <c r="CRR468" s="25"/>
      <c r="CRS468" s="25"/>
      <c r="CRT468" s="25"/>
      <c r="CRU468" s="25"/>
      <c r="CRV468" s="25"/>
      <c r="CRW468" s="25"/>
      <c r="CRX468" s="25"/>
      <c r="CRY468" s="25"/>
      <c r="CRZ468" s="25"/>
      <c r="CSA468" s="25"/>
      <c r="CSB468" s="25"/>
      <c r="CSC468" s="25"/>
      <c r="CSD468" s="25"/>
      <c r="CSE468" s="25"/>
      <c r="CSF468" s="25"/>
      <c r="CSG468" s="25"/>
      <c r="CSH468" s="25"/>
      <c r="CSI468" s="25"/>
      <c r="CSJ468" s="25"/>
      <c r="CSK468" s="25"/>
      <c r="CSL468" s="25"/>
      <c r="CSM468" s="25"/>
      <c r="CSN468" s="25"/>
      <c r="CSO468" s="25"/>
      <c r="CSP468" s="25"/>
      <c r="CSQ468" s="25"/>
      <c r="CSR468" s="25"/>
      <c r="CSS468" s="25"/>
      <c r="CST468" s="25"/>
      <c r="CSU468" s="25"/>
      <c r="CSV468" s="25"/>
      <c r="CSW468" s="25"/>
      <c r="CSX468" s="25"/>
      <c r="CSY468" s="25"/>
      <c r="CSZ468" s="25"/>
      <c r="CTA468" s="25"/>
      <c r="CTB468" s="25"/>
      <c r="CTC468" s="25"/>
      <c r="CTD468" s="25"/>
      <c r="CTE468" s="25"/>
      <c r="CTF468" s="25"/>
      <c r="CTG468" s="25"/>
      <c r="CTH468" s="25"/>
      <c r="CTI468" s="25"/>
      <c r="CTJ468" s="25"/>
      <c r="CTK468" s="25"/>
      <c r="CTL468" s="25"/>
      <c r="CTM468" s="25"/>
      <c r="CTN468" s="25"/>
      <c r="CTO468" s="25"/>
      <c r="CTP468" s="25"/>
      <c r="CTQ468" s="25"/>
      <c r="CTR468" s="25"/>
      <c r="CTS468" s="25"/>
      <c r="CTT468" s="25"/>
      <c r="CTU468" s="25"/>
      <c r="CTV468" s="25"/>
      <c r="CTW468" s="25"/>
      <c r="CTX468" s="25"/>
      <c r="CTY468" s="25"/>
      <c r="CTZ468" s="25"/>
      <c r="CUA468" s="25"/>
      <c r="CUB468" s="25"/>
      <c r="CUC468" s="25"/>
      <c r="CUD468" s="25"/>
      <c r="CUE468" s="25"/>
      <c r="CUF468" s="25"/>
      <c r="CUG468" s="25"/>
      <c r="CUH468" s="25"/>
      <c r="CUI468" s="25"/>
      <c r="CUJ468" s="25"/>
      <c r="CUK468" s="25"/>
      <c r="CUL468" s="25"/>
      <c r="CUM468" s="25"/>
      <c r="CUN468" s="25"/>
      <c r="CUO468" s="25"/>
      <c r="CUP468" s="25"/>
      <c r="CUQ468" s="25"/>
      <c r="CUR468" s="25"/>
      <c r="CUS468" s="25"/>
      <c r="CUT468" s="25"/>
      <c r="CUU468" s="25"/>
      <c r="CUV468" s="25"/>
      <c r="CUW468" s="25"/>
      <c r="CUX468" s="25"/>
      <c r="CUY468" s="25"/>
      <c r="CUZ468" s="25"/>
      <c r="CVA468" s="25"/>
      <c r="CVB468" s="25"/>
      <c r="CVC468" s="25"/>
      <c r="CVD468" s="25"/>
      <c r="CVE468" s="25"/>
      <c r="CVF468" s="25"/>
      <c r="CVG468" s="25"/>
      <c r="CVH468" s="25"/>
      <c r="CVI468" s="25"/>
      <c r="CVJ468" s="25"/>
      <c r="CVK468" s="25"/>
      <c r="CVL468" s="25"/>
      <c r="CVM468" s="25"/>
      <c r="CVN468" s="25"/>
      <c r="CVO468" s="25"/>
      <c r="CVP468" s="25"/>
      <c r="CVQ468" s="25"/>
      <c r="CVR468" s="25"/>
      <c r="CVS468" s="25"/>
      <c r="CVT468" s="25"/>
      <c r="CVU468" s="25"/>
      <c r="CVV468" s="25"/>
      <c r="CVW468" s="25"/>
      <c r="CVX468" s="25"/>
      <c r="CVY468" s="25"/>
      <c r="CVZ468" s="25"/>
      <c r="CWA468" s="25"/>
      <c r="CWB468" s="25"/>
      <c r="CWC468" s="25"/>
      <c r="CWD468" s="25"/>
      <c r="CWE468" s="25"/>
      <c r="CWF468" s="25"/>
      <c r="CWG468" s="25"/>
      <c r="CWH468" s="25"/>
      <c r="CWI468" s="25"/>
      <c r="CWJ468" s="25"/>
      <c r="CWK468" s="25"/>
      <c r="CWL468" s="25"/>
      <c r="CWM468" s="25"/>
      <c r="CWN468" s="25"/>
      <c r="CWO468" s="25"/>
      <c r="CWP468" s="25"/>
      <c r="CWQ468" s="25"/>
      <c r="CWR468" s="25"/>
      <c r="CWS468" s="25"/>
      <c r="CWT468" s="25"/>
      <c r="CWU468" s="25"/>
      <c r="CWV468" s="25"/>
      <c r="CWW468" s="25"/>
      <c r="CWX468" s="25"/>
      <c r="CWY468" s="25"/>
      <c r="CWZ468" s="25"/>
      <c r="CXA468" s="25"/>
      <c r="CXB468" s="25"/>
      <c r="CXC468" s="25"/>
      <c r="CXD468" s="25"/>
      <c r="CXE468" s="25"/>
      <c r="CXF468" s="25"/>
      <c r="CXG468" s="25"/>
      <c r="CXH468" s="25"/>
      <c r="CXI468" s="25"/>
      <c r="CXJ468" s="25"/>
      <c r="CXK468" s="25"/>
      <c r="CXL468" s="25"/>
      <c r="CXM468" s="25"/>
      <c r="CXN468" s="25"/>
      <c r="CXO468" s="25"/>
      <c r="CXP468" s="25"/>
      <c r="CXQ468" s="25"/>
      <c r="CXR468" s="25"/>
      <c r="CXS468" s="25"/>
      <c r="CXT468" s="25"/>
      <c r="CXU468" s="25"/>
      <c r="CXV468" s="25"/>
      <c r="CXW468" s="25"/>
      <c r="CXX468" s="25"/>
      <c r="CXY468" s="25"/>
      <c r="CXZ468" s="25"/>
      <c r="CYA468" s="25"/>
      <c r="CYB468" s="25"/>
      <c r="CYC468" s="25"/>
      <c r="CYD468" s="25"/>
      <c r="CYE468" s="25"/>
      <c r="CYF468" s="25"/>
      <c r="CYG468" s="25"/>
      <c r="CYH468" s="25"/>
      <c r="CYI468" s="25"/>
      <c r="CYJ468" s="25"/>
      <c r="CYK468" s="25"/>
      <c r="CYL468" s="25"/>
      <c r="CYM468" s="25"/>
      <c r="CYN468" s="25"/>
      <c r="CYO468" s="25"/>
      <c r="CYP468" s="25"/>
      <c r="CYQ468" s="25"/>
      <c r="CYR468" s="25"/>
      <c r="CYS468" s="25"/>
      <c r="CYT468" s="25"/>
      <c r="CYU468" s="25"/>
      <c r="CYV468" s="25"/>
      <c r="CYW468" s="25"/>
      <c r="CYX468" s="25"/>
      <c r="CYY468" s="25"/>
      <c r="CYZ468" s="25"/>
      <c r="CZA468" s="25"/>
      <c r="CZB468" s="25"/>
      <c r="CZC468" s="25"/>
      <c r="CZD468" s="25"/>
      <c r="CZE468" s="25"/>
      <c r="CZF468" s="25"/>
      <c r="CZG468" s="25"/>
      <c r="CZH468" s="25"/>
      <c r="CZI468" s="25"/>
      <c r="CZJ468" s="25"/>
      <c r="CZK468" s="25"/>
      <c r="CZL468" s="25"/>
      <c r="CZM468" s="25"/>
      <c r="CZN468" s="25"/>
      <c r="CZO468" s="25"/>
      <c r="CZP468" s="25"/>
      <c r="CZQ468" s="25"/>
      <c r="CZR468" s="25"/>
      <c r="CZS468" s="25"/>
      <c r="CZT468" s="25"/>
      <c r="CZU468" s="25"/>
      <c r="CZV468" s="25"/>
      <c r="CZW468" s="25"/>
      <c r="CZX468" s="25"/>
      <c r="CZY468" s="25"/>
      <c r="CZZ468" s="25"/>
      <c r="DAA468" s="25"/>
      <c r="DAB468" s="25"/>
      <c r="DAC468" s="25"/>
      <c r="DAD468" s="25"/>
      <c r="DAE468" s="25"/>
      <c r="DAF468" s="25"/>
      <c r="DAG468" s="25"/>
      <c r="DAH468" s="25"/>
      <c r="DAI468" s="25"/>
      <c r="DAJ468" s="25"/>
      <c r="DAK468" s="25"/>
      <c r="DAL468" s="25"/>
      <c r="DAM468" s="25"/>
      <c r="DAN468" s="25"/>
      <c r="DAO468" s="25"/>
      <c r="DAP468" s="25"/>
      <c r="DAQ468" s="25"/>
      <c r="DAR468" s="25"/>
      <c r="DAS468" s="25"/>
      <c r="DAT468" s="25"/>
      <c r="DAU468" s="25"/>
      <c r="DAV468" s="25"/>
      <c r="DAW468" s="25"/>
      <c r="DAX468" s="25"/>
      <c r="DAY468" s="25"/>
      <c r="DAZ468" s="25"/>
      <c r="DBA468" s="25"/>
      <c r="DBB468" s="25"/>
      <c r="DBC468" s="25"/>
      <c r="DBD468" s="25"/>
      <c r="DBE468" s="25"/>
      <c r="DBF468" s="25"/>
      <c r="DBG468" s="25"/>
      <c r="DBH468" s="25"/>
      <c r="DBI468" s="25"/>
      <c r="DBJ468" s="25"/>
      <c r="DBK468" s="25"/>
      <c r="DBL468" s="25"/>
      <c r="DBM468" s="25"/>
      <c r="DBN468" s="25"/>
      <c r="DBO468" s="25"/>
      <c r="DBP468" s="25"/>
      <c r="DBQ468" s="25"/>
      <c r="DBR468" s="25"/>
      <c r="DBS468" s="25"/>
      <c r="DBT468" s="25"/>
      <c r="DBU468" s="25"/>
      <c r="DBV468" s="25"/>
      <c r="DBW468" s="25"/>
      <c r="DBX468" s="25"/>
      <c r="DBY468" s="25"/>
      <c r="DBZ468" s="25"/>
      <c r="DCA468" s="25"/>
      <c r="DCB468" s="25"/>
      <c r="DCC468" s="25"/>
      <c r="DCD468" s="25"/>
      <c r="DCE468" s="25"/>
      <c r="DCF468" s="25"/>
      <c r="DCG468" s="25"/>
      <c r="DCH468" s="25"/>
      <c r="DCI468" s="25"/>
      <c r="DCJ468" s="25"/>
      <c r="DCK468" s="25"/>
      <c r="DCL468" s="25"/>
      <c r="DCM468" s="25"/>
      <c r="DCN468" s="25"/>
      <c r="DCO468" s="25"/>
      <c r="DCP468" s="25"/>
      <c r="DCQ468" s="25"/>
      <c r="DCR468" s="25"/>
      <c r="DCS468" s="25"/>
      <c r="DCT468" s="25"/>
      <c r="DCU468" s="25"/>
      <c r="DCV468" s="25"/>
      <c r="DCW468" s="25"/>
      <c r="DCX468" s="25"/>
      <c r="DCY468" s="25"/>
      <c r="DCZ468" s="25"/>
      <c r="DDA468" s="25"/>
      <c r="DDB468" s="25"/>
      <c r="DDC468" s="25"/>
      <c r="DDD468" s="25"/>
      <c r="DDE468" s="25"/>
      <c r="DDF468" s="25"/>
      <c r="DDG468" s="25"/>
      <c r="DDH468" s="25"/>
      <c r="DDI468" s="25"/>
      <c r="DDJ468" s="25"/>
      <c r="DDK468" s="25"/>
      <c r="DDL468" s="25"/>
      <c r="DDM468" s="25"/>
      <c r="DDN468" s="25"/>
      <c r="DDO468" s="25"/>
      <c r="DDP468" s="25"/>
      <c r="DDQ468" s="25"/>
      <c r="DDR468" s="25"/>
      <c r="DDS468" s="25"/>
      <c r="DDT468" s="25"/>
      <c r="DDU468" s="25"/>
      <c r="DDV468" s="25"/>
      <c r="DDW468" s="25"/>
      <c r="DDX468" s="25"/>
      <c r="DDY468" s="25"/>
      <c r="DDZ468" s="25"/>
      <c r="DEA468" s="25"/>
      <c r="DEB468" s="25"/>
      <c r="DEC468" s="25"/>
      <c r="DED468" s="25"/>
      <c r="DEE468" s="25"/>
      <c r="DEF468" s="25"/>
      <c r="DEG468" s="25"/>
      <c r="DEH468" s="25"/>
      <c r="DEI468" s="25"/>
      <c r="DEJ468" s="25"/>
      <c r="DEK468" s="25"/>
      <c r="DEL468" s="25"/>
      <c r="DEM468" s="25"/>
      <c r="DEN468" s="25"/>
      <c r="DEO468" s="25"/>
      <c r="DEP468" s="25"/>
      <c r="DEQ468" s="25"/>
      <c r="DER468" s="25"/>
      <c r="DES468" s="25"/>
      <c r="DET468" s="25"/>
      <c r="DEU468" s="25"/>
      <c r="DEV468" s="25"/>
      <c r="DEW468" s="25"/>
      <c r="DEX468" s="25"/>
      <c r="DEY468" s="25"/>
      <c r="DEZ468" s="25"/>
      <c r="DFA468" s="25"/>
      <c r="DFB468" s="25"/>
      <c r="DFC468" s="25"/>
      <c r="DFD468" s="25"/>
      <c r="DFE468" s="25"/>
      <c r="DFF468" s="25"/>
      <c r="DFG468" s="25"/>
      <c r="DFH468" s="25"/>
      <c r="DFI468" s="25"/>
      <c r="DFJ468" s="25"/>
      <c r="DFK468" s="25"/>
      <c r="DFL468" s="25"/>
      <c r="DFM468" s="25"/>
      <c r="DFN468" s="25"/>
      <c r="DFO468" s="25"/>
      <c r="DFP468" s="25"/>
      <c r="DFQ468" s="25"/>
      <c r="DFR468" s="25"/>
      <c r="DFS468" s="25"/>
      <c r="DFT468" s="25"/>
      <c r="DFU468" s="25"/>
      <c r="DFV468" s="25"/>
      <c r="DFW468" s="25"/>
      <c r="DFX468" s="25"/>
      <c r="DFY468" s="25"/>
      <c r="DFZ468" s="25"/>
      <c r="DGA468" s="25"/>
      <c r="DGB468" s="25"/>
      <c r="DGC468" s="25"/>
      <c r="DGD468" s="25"/>
      <c r="DGE468" s="25"/>
      <c r="DGF468" s="25"/>
      <c r="DGG468" s="25"/>
      <c r="DGH468" s="25"/>
      <c r="DGI468" s="25"/>
      <c r="DGJ468" s="25"/>
      <c r="DGK468" s="25"/>
      <c r="DGL468" s="25"/>
      <c r="DGM468" s="25"/>
      <c r="DGN468" s="25"/>
      <c r="DGO468" s="25"/>
      <c r="DGP468" s="25"/>
      <c r="DGQ468" s="25"/>
      <c r="DGR468" s="25"/>
      <c r="DGS468" s="25"/>
      <c r="DGT468" s="25"/>
      <c r="DGU468" s="25"/>
      <c r="DGV468" s="25"/>
      <c r="DGW468" s="25"/>
      <c r="DGX468" s="25"/>
      <c r="DGY468" s="25"/>
      <c r="DGZ468" s="25"/>
      <c r="DHA468" s="25"/>
      <c r="DHB468" s="25"/>
      <c r="DHC468" s="25"/>
      <c r="DHD468" s="25"/>
      <c r="DHE468" s="25"/>
      <c r="DHF468" s="25"/>
      <c r="DHG468" s="25"/>
      <c r="DHH468" s="25"/>
      <c r="DHI468" s="25"/>
      <c r="DHJ468" s="25"/>
      <c r="DHK468" s="25"/>
      <c r="DHL468" s="25"/>
      <c r="DHM468" s="25"/>
      <c r="DHN468" s="25"/>
      <c r="DHO468" s="25"/>
      <c r="DHP468" s="25"/>
      <c r="DHQ468" s="25"/>
      <c r="DHR468" s="25"/>
      <c r="DHS468" s="25"/>
      <c r="DHT468" s="25"/>
      <c r="DHU468" s="25"/>
      <c r="DHV468" s="25"/>
      <c r="DHW468" s="25"/>
      <c r="DHX468" s="25"/>
      <c r="DHY468" s="25"/>
      <c r="DHZ468" s="25"/>
      <c r="DIA468" s="25"/>
      <c r="DIB468" s="25"/>
      <c r="DIC468" s="25"/>
      <c r="DID468" s="25"/>
      <c r="DIE468" s="25"/>
      <c r="DIF468" s="25"/>
      <c r="DIG468" s="25"/>
      <c r="DIH468" s="25"/>
      <c r="DII468" s="25"/>
      <c r="DIJ468" s="25"/>
      <c r="DIK468" s="25"/>
      <c r="DIL468" s="25"/>
      <c r="DIM468" s="25"/>
      <c r="DIN468" s="25"/>
      <c r="DIO468" s="25"/>
      <c r="DIP468" s="25"/>
      <c r="DIQ468" s="25"/>
      <c r="DIR468" s="25"/>
      <c r="DIS468" s="25"/>
      <c r="DIT468" s="25"/>
      <c r="DIU468" s="25"/>
      <c r="DIV468" s="25"/>
      <c r="DIW468" s="25"/>
      <c r="DIX468" s="25"/>
      <c r="DIY468" s="25"/>
      <c r="DIZ468" s="25"/>
      <c r="DJA468" s="25"/>
      <c r="DJB468" s="25"/>
      <c r="DJC468" s="25"/>
      <c r="DJD468" s="25"/>
      <c r="DJE468" s="25"/>
      <c r="DJF468" s="25"/>
      <c r="DJG468" s="25"/>
      <c r="DJH468" s="25"/>
      <c r="DJI468" s="25"/>
      <c r="DJJ468" s="25"/>
      <c r="DJK468" s="25"/>
      <c r="DJL468" s="25"/>
      <c r="DJM468" s="25"/>
      <c r="DJN468" s="25"/>
      <c r="DJO468" s="25"/>
      <c r="DJP468" s="25"/>
      <c r="DJQ468" s="25"/>
      <c r="DJR468" s="25"/>
      <c r="DJS468" s="25"/>
      <c r="DJT468" s="25"/>
      <c r="DJU468" s="25"/>
      <c r="DJV468" s="25"/>
      <c r="DJW468" s="25"/>
      <c r="DJX468" s="25"/>
      <c r="DJY468" s="25"/>
      <c r="DJZ468" s="25"/>
      <c r="DKA468" s="25"/>
      <c r="DKB468" s="25"/>
      <c r="DKC468" s="25"/>
      <c r="DKD468" s="25"/>
      <c r="DKE468" s="25"/>
      <c r="DKF468" s="25"/>
      <c r="DKG468" s="25"/>
      <c r="DKH468" s="25"/>
      <c r="DKI468" s="25"/>
      <c r="DKJ468" s="25"/>
      <c r="DKK468" s="25"/>
      <c r="DKL468" s="25"/>
      <c r="DKM468" s="25"/>
      <c r="DKN468" s="25"/>
      <c r="DKO468" s="25"/>
      <c r="DKP468" s="25"/>
      <c r="DKQ468" s="25"/>
      <c r="DKR468" s="25"/>
      <c r="DKS468" s="25"/>
      <c r="DKT468" s="25"/>
      <c r="DKU468" s="25"/>
      <c r="DKV468" s="25"/>
      <c r="DKW468" s="25"/>
      <c r="DKX468" s="25"/>
      <c r="DKY468" s="25"/>
      <c r="DKZ468" s="25"/>
      <c r="DLA468" s="25"/>
      <c r="DLB468" s="25"/>
      <c r="DLC468" s="25"/>
      <c r="DLD468" s="25"/>
      <c r="DLE468" s="25"/>
      <c r="DLF468" s="25"/>
      <c r="DLG468" s="25"/>
      <c r="DLH468" s="25"/>
      <c r="DLI468" s="25"/>
      <c r="DLJ468" s="25"/>
      <c r="DLK468" s="25"/>
      <c r="DLL468" s="25"/>
      <c r="DLM468" s="25"/>
      <c r="DLN468" s="25"/>
      <c r="DLO468" s="25"/>
      <c r="DLP468" s="25"/>
      <c r="DLQ468" s="25"/>
      <c r="DLR468" s="25"/>
      <c r="DLS468" s="25"/>
      <c r="DLT468" s="25"/>
      <c r="DLU468" s="25"/>
      <c r="DLV468" s="25"/>
      <c r="DLW468" s="25"/>
      <c r="DLX468" s="25"/>
      <c r="DLY468" s="25"/>
      <c r="DLZ468" s="25"/>
      <c r="DMA468" s="25"/>
      <c r="DMB468" s="25"/>
      <c r="DMC468" s="25"/>
      <c r="DMD468" s="25"/>
      <c r="DME468" s="25"/>
      <c r="DMF468" s="25"/>
      <c r="DMG468" s="25"/>
      <c r="DMH468" s="25"/>
      <c r="DMI468" s="25"/>
      <c r="DMJ468" s="25"/>
      <c r="DMK468" s="25"/>
      <c r="DML468" s="25"/>
      <c r="DMM468" s="25"/>
      <c r="DMN468" s="25"/>
      <c r="DMO468" s="25"/>
      <c r="DMP468" s="25"/>
      <c r="DMQ468" s="25"/>
      <c r="DMR468" s="25"/>
      <c r="DMS468" s="25"/>
      <c r="DMT468" s="25"/>
      <c r="DMU468" s="25"/>
      <c r="DMV468" s="25"/>
      <c r="DMW468" s="25"/>
      <c r="DMX468" s="25"/>
      <c r="DMY468" s="25"/>
      <c r="DMZ468" s="25"/>
      <c r="DNA468" s="25"/>
      <c r="DNB468" s="25"/>
      <c r="DNC468" s="25"/>
      <c r="DND468" s="25"/>
      <c r="DNE468" s="25"/>
      <c r="DNF468" s="25"/>
      <c r="DNG468" s="25"/>
      <c r="DNH468" s="25"/>
      <c r="DNI468" s="25"/>
      <c r="DNJ468" s="25"/>
      <c r="DNK468" s="25"/>
      <c r="DNL468" s="25"/>
      <c r="DNM468" s="25"/>
      <c r="DNN468" s="25"/>
      <c r="DNO468" s="25"/>
      <c r="DNP468" s="25"/>
      <c r="DNQ468" s="25"/>
      <c r="DNR468" s="25"/>
      <c r="DNS468" s="25"/>
      <c r="DNT468" s="25"/>
      <c r="DNU468" s="25"/>
      <c r="DNV468" s="25"/>
      <c r="DNW468" s="25"/>
      <c r="DNX468" s="25"/>
      <c r="DNY468" s="25"/>
      <c r="DNZ468" s="25"/>
      <c r="DOA468" s="25"/>
      <c r="DOB468" s="25"/>
      <c r="DOC468" s="25"/>
      <c r="DOD468" s="25"/>
      <c r="DOE468" s="25"/>
      <c r="DOF468" s="25"/>
      <c r="DOG468" s="25"/>
      <c r="DOH468" s="25"/>
      <c r="DOI468" s="25"/>
      <c r="DOJ468" s="25"/>
      <c r="DOK468" s="25"/>
      <c r="DOL468" s="25"/>
      <c r="DOM468" s="25"/>
      <c r="DON468" s="25"/>
      <c r="DOO468" s="25"/>
      <c r="DOP468" s="25"/>
      <c r="DOQ468" s="25"/>
      <c r="DOR468" s="25"/>
      <c r="DOS468" s="25"/>
      <c r="DOT468" s="25"/>
      <c r="DOU468" s="25"/>
      <c r="DOV468" s="25"/>
      <c r="DOW468" s="25"/>
      <c r="DOX468" s="25"/>
      <c r="DOY468" s="25"/>
      <c r="DOZ468" s="25"/>
      <c r="DPA468" s="25"/>
      <c r="DPB468" s="25"/>
      <c r="DPC468" s="25"/>
      <c r="DPD468" s="25"/>
      <c r="DPE468" s="25"/>
      <c r="DPF468" s="25"/>
      <c r="DPG468" s="25"/>
      <c r="DPH468" s="25"/>
      <c r="DPI468" s="25"/>
      <c r="DPJ468" s="25"/>
      <c r="DPK468" s="25"/>
      <c r="DPL468" s="25"/>
      <c r="DPM468" s="25"/>
      <c r="DPN468" s="25"/>
      <c r="DPO468" s="25"/>
      <c r="DPP468" s="25"/>
      <c r="DPQ468" s="25"/>
      <c r="DPR468" s="25"/>
      <c r="DPS468" s="25"/>
      <c r="DPT468" s="25"/>
      <c r="DPU468" s="25"/>
      <c r="DPV468" s="25"/>
      <c r="DPW468" s="25"/>
      <c r="DPX468" s="25"/>
      <c r="DPY468" s="25"/>
      <c r="DPZ468" s="25"/>
      <c r="DQA468" s="25"/>
      <c r="DQB468" s="25"/>
      <c r="DQC468" s="25"/>
      <c r="DQD468" s="25"/>
      <c r="DQE468" s="25"/>
      <c r="DQF468" s="25"/>
      <c r="DQG468" s="25"/>
      <c r="DQH468" s="25"/>
      <c r="DQI468" s="25"/>
      <c r="DQJ468" s="25"/>
      <c r="DQK468" s="25"/>
      <c r="DQL468" s="25"/>
      <c r="DQM468" s="25"/>
      <c r="DQN468" s="25"/>
      <c r="DQO468" s="25"/>
      <c r="DQP468" s="25"/>
      <c r="DQQ468" s="25"/>
      <c r="DQR468" s="25"/>
      <c r="DQS468" s="25"/>
      <c r="DQT468" s="25"/>
      <c r="DQU468" s="25"/>
      <c r="DQV468" s="25"/>
      <c r="DQW468" s="25"/>
      <c r="DQX468" s="25"/>
      <c r="DQY468" s="25"/>
      <c r="DQZ468" s="25"/>
      <c r="DRA468" s="25"/>
      <c r="DRB468" s="25"/>
      <c r="DRC468" s="25"/>
      <c r="DRD468" s="25"/>
      <c r="DRE468" s="25"/>
      <c r="DRF468" s="25"/>
      <c r="DRG468" s="25"/>
      <c r="DRH468" s="25"/>
      <c r="DRI468" s="25"/>
      <c r="DRJ468" s="25"/>
      <c r="DRK468" s="25"/>
      <c r="DRL468" s="25"/>
      <c r="DRM468" s="25"/>
      <c r="DRN468" s="25"/>
      <c r="DRO468" s="25"/>
      <c r="DRP468" s="25"/>
      <c r="DRQ468" s="25"/>
      <c r="DRR468" s="25"/>
      <c r="DRS468" s="25"/>
      <c r="DRT468" s="25"/>
      <c r="DRU468" s="25"/>
      <c r="DRV468" s="25"/>
      <c r="DRW468" s="25"/>
      <c r="DRX468" s="25"/>
      <c r="DRY468" s="25"/>
      <c r="DRZ468" s="25"/>
      <c r="DSA468" s="25"/>
      <c r="DSB468" s="25"/>
      <c r="DSC468" s="25"/>
      <c r="DSD468" s="25"/>
      <c r="DSE468" s="25"/>
      <c r="DSF468" s="25"/>
      <c r="DSG468" s="25"/>
      <c r="DSH468" s="25"/>
      <c r="DSI468" s="25"/>
      <c r="DSJ468" s="25"/>
      <c r="DSK468" s="25"/>
      <c r="DSL468" s="25"/>
      <c r="DSM468" s="25"/>
      <c r="DSN468" s="25"/>
      <c r="DSO468" s="25"/>
      <c r="DSP468" s="25"/>
      <c r="DSQ468" s="25"/>
      <c r="DSR468" s="25"/>
      <c r="DSS468" s="25"/>
      <c r="DST468" s="25"/>
      <c r="DSU468" s="25"/>
      <c r="DSV468" s="25"/>
      <c r="DSW468" s="25"/>
      <c r="DSX468" s="25"/>
      <c r="DSY468" s="25"/>
      <c r="DSZ468" s="25"/>
      <c r="DTA468" s="25"/>
      <c r="DTB468" s="25"/>
      <c r="DTC468" s="25"/>
      <c r="DTD468" s="25"/>
      <c r="DTE468" s="25"/>
      <c r="DTF468" s="25"/>
      <c r="DTG468" s="25"/>
      <c r="DTH468" s="25"/>
      <c r="DTI468" s="25"/>
      <c r="DTJ468" s="25"/>
      <c r="DTK468" s="25"/>
      <c r="DTL468" s="25"/>
      <c r="DTM468" s="25"/>
      <c r="DTN468" s="25"/>
      <c r="DTO468" s="25"/>
      <c r="DTP468" s="25"/>
      <c r="DTQ468" s="25"/>
      <c r="DTR468" s="25"/>
      <c r="DTS468" s="25"/>
      <c r="DTT468" s="25"/>
      <c r="DTU468" s="25"/>
      <c r="DTV468" s="25"/>
      <c r="DTW468" s="25"/>
      <c r="DTX468" s="25"/>
      <c r="DTY468" s="25"/>
      <c r="DTZ468" s="25"/>
      <c r="DUA468" s="25"/>
      <c r="DUB468" s="25"/>
      <c r="DUC468" s="25"/>
      <c r="DUD468" s="25"/>
      <c r="DUE468" s="25"/>
      <c r="DUF468" s="25"/>
      <c r="DUG468" s="25"/>
      <c r="DUH468" s="25"/>
      <c r="DUI468" s="25"/>
      <c r="DUJ468" s="25"/>
      <c r="DUK468" s="25"/>
      <c r="DUL468" s="25"/>
      <c r="DUM468" s="25"/>
      <c r="DUN468" s="25"/>
      <c r="DUO468" s="25"/>
      <c r="DUP468" s="25"/>
      <c r="DUQ468" s="25"/>
      <c r="DUR468" s="25"/>
      <c r="DUS468" s="25"/>
      <c r="DUT468" s="25"/>
      <c r="DUU468" s="25"/>
      <c r="DUV468" s="25"/>
      <c r="DUW468" s="25"/>
      <c r="DUX468" s="25"/>
      <c r="DUY468" s="25"/>
      <c r="DUZ468" s="25"/>
      <c r="DVA468" s="25"/>
      <c r="DVB468" s="25"/>
      <c r="DVC468" s="25"/>
      <c r="DVD468" s="25"/>
      <c r="DVE468" s="25"/>
      <c r="DVF468" s="25"/>
      <c r="DVG468" s="25"/>
      <c r="DVH468" s="25"/>
      <c r="DVI468" s="25"/>
      <c r="DVJ468" s="25"/>
      <c r="DVK468" s="25"/>
      <c r="DVL468" s="25"/>
      <c r="DVM468" s="25"/>
      <c r="DVN468" s="25"/>
      <c r="DVO468" s="25"/>
      <c r="DVP468" s="25"/>
      <c r="DVQ468" s="25"/>
      <c r="DVR468" s="25"/>
      <c r="DVS468" s="25"/>
      <c r="DVT468" s="25"/>
      <c r="DVU468" s="25"/>
      <c r="DVV468" s="25"/>
      <c r="DVW468" s="25"/>
      <c r="DVX468" s="25"/>
      <c r="DVY468" s="25"/>
      <c r="DVZ468" s="25"/>
      <c r="DWA468" s="25"/>
      <c r="DWB468" s="25"/>
      <c r="DWC468" s="25"/>
      <c r="DWD468" s="25"/>
      <c r="DWE468" s="25"/>
      <c r="DWF468" s="25"/>
      <c r="DWG468" s="25"/>
      <c r="DWH468" s="25"/>
      <c r="DWI468" s="25"/>
      <c r="DWJ468" s="25"/>
      <c r="DWK468" s="25"/>
      <c r="DWL468" s="25"/>
      <c r="DWM468" s="25"/>
      <c r="DWN468" s="25"/>
      <c r="DWO468" s="25"/>
      <c r="DWP468" s="25"/>
      <c r="DWQ468" s="25"/>
      <c r="DWR468" s="25"/>
      <c r="DWS468" s="25"/>
      <c r="DWT468" s="25"/>
      <c r="DWU468" s="25"/>
      <c r="DWV468" s="25"/>
      <c r="DWW468" s="25"/>
      <c r="DWX468" s="25"/>
      <c r="DWY468" s="25"/>
      <c r="DWZ468" s="25"/>
      <c r="DXA468" s="25"/>
      <c r="DXB468" s="25"/>
      <c r="DXC468" s="25"/>
      <c r="DXD468" s="25"/>
      <c r="DXE468" s="25"/>
      <c r="DXF468" s="25"/>
      <c r="DXG468" s="25"/>
      <c r="DXH468" s="25"/>
      <c r="DXI468" s="25"/>
      <c r="DXJ468" s="25"/>
      <c r="DXK468" s="25"/>
      <c r="DXL468" s="25"/>
      <c r="DXM468" s="25"/>
      <c r="DXN468" s="25"/>
      <c r="DXO468" s="25"/>
      <c r="DXP468" s="25"/>
      <c r="DXQ468" s="25"/>
      <c r="DXR468" s="25"/>
      <c r="DXS468" s="25"/>
      <c r="DXT468" s="25"/>
      <c r="DXU468" s="25"/>
      <c r="DXV468" s="25"/>
      <c r="DXW468" s="25"/>
      <c r="DXX468" s="25"/>
      <c r="DXY468" s="25"/>
      <c r="DXZ468" s="25"/>
      <c r="DYA468" s="25"/>
      <c r="DYB468" s="25"/>
      <c r="DYC468" s="25"/>
      <c r="DYD468" s="25"/>
      <c r="DYE468" s="25"/>
      <c r="DYF468" s="25"/>
      <c r="DYG468" s="25"/>
      <c r="DYH468" s="25"/>
      <c r="DYI468" s="25"/>
      <c r="DYJ468" s="25"/>
      <c r="DYK468" s="25"/>
      <c r="DYL468" s="25"/>
      <c r="DYM468" s="25"/>
      <c r="DYN468" s="25"/>
      <c r="DYO468" s="25"/>
      <c r="DYP468" s="25"/>
      <c r="DYQ468" s="25"/>
      <c r="DYR468" s="25"/>
      <c r="DYS468" s="25"/>
      <c r="DYT468" s="25"/>
      <c r="DYU468" s="25"/>
      <c r="DYV468" s="25"/>
      <c r="DYW468" s="25"/>
      <c r="DYX468" s="25"/>
      <c r="DYY468" s="25"/>
      <c r="DYZ468" s="25"/>
      <c r="DZA468" s="25"/>
      <c r="DZB468" s="25"/>
      <c r="DZC468" s="25"/>
      <c r="DZD468" s="25"/>
      <c r="DZE468" s="25"/>
      <c r="DZF468" s="25"/>
      <c r="DZG468" s="25"/>
      <c r="DZH468" s="25"/>
      <c r="DZI468" s="25"/>
      <c r="DZJ468" s="25"/>
      <c r="DZK468" s="25"/>
      <c r="DZL468" s="25"/>
      <c r="DZM468" s="25"/>
      <c r="DZN468" s="25"/>
      <c r="DZO468" s="25"/>
      <c r="DZP468" s="25"/>
      <c r="DZQ468" s="25"/>
      <c r="DZR468" s="25"/>
      <c r="DZS468" s="25"/>
      <c r="DZT468" s="25"/>
      <c r="DZU468" s="25"/>
      <c r="DZV468" s="25"/>
      <c r="DZW468" s="25"/>
      <c r="DZX468" s="25"/>
      <c r="DZY468" s="25"/>
      <c r="DZZ468" s="25"/>
      <c r="EAA468" s="25"/>
      <c r="EAB468" s="25"/>
      <c r="EAC468" s="25"/>
      <c r="EAD468" s="25"/>
      <c r="EAE468" s="25"/>
      <c r="EAF468" s="25"/>
      <c r="EAG468" s="25"/>
      <c r="EAH468" s="25"/>
      <c r="EAI468" s="25"/>
      <c r="EAJ468" s="25"/>
      <c r="EAK468" s="25"/>
      <c r="EAL468" s="25"/>
      <c r="EAM468" s="25"/>
      <c r="EAN468" s="25"/>
      <c r="EAO468" s="25"/>
      <c r="EAP468" s="25"/>
      <c r="EAQ468" s="25"/>
      <c r="EAR468" s="25"/>
      <c r="EAS468" s="25"/>
      <c r="EAT468" s="25"/>
      <c r="EAU468" s="25"/>
      <c r="EAV468" s="25"/>
      <c r="EAW468" s="25"/>
      <c r="EAX468" s="25"/>
      <c r="EAY468" s="25"/>
      <c r="EAZ468" s="25"/>
      <c r="EBA468" s="25"/>
      <c r="EBB468" s="25"/>
      <c r="EBC468" s="25"/>
      <c r="EBD468" s="25"/>
      <c r="EBE468" s="25"/>
      <c r="EBF468" s="25"/>
      <c r="EBG468" s="25"/>
      <c r="EBH468" s="25"/>
      <c r="EBI468" s="25"/>
      <c r="EBJ468" s="25"/>
      <c r="EBK468" s="25"/>
      <c r="EBL468" s="25"/>
      <c r="EBM468" s="25"/>
      <c r="EBN468" s="25"/>
      <c r="EBO468" s="25"/>
      <c r="EBP468" s="25"/>
      <c r="EBQ468" s="25"/>
      <c r="EBR468" s="25"/>
      <c r="EBS468" s="25"/>
      <c r="EBT468" s="25"/>
      <c r="EBU468" s="25"/>
      <c r="EBV468" s="25"/>
      <c r="EBW468" s="25"/>
      <c r="EBX468" s="25"/>
      <c r="EBY468" s="25"/>
      <c r="EBZ468" s="25"/>
      <c r="ECA468" s="25"/>
      <c r="ECB468" s="25"/>
      <c r="ECC468" s="25"/>
      <c r="ECD468" s="25"/>
      <c r="ECE468" s="25"/>
      <c r="ECF468" s="25"/>
      <c r="ECG468" s="25"/>
      <c r="ECH468" s="25"/>
      <c r="ECI468" s="25"/>
      <c r="ECJ468" s="25"/>
      <c r="ECK468" s="25"/>
      <c r="ECL468" s="25"/>
      <c r="ECM468" s="25"/>
      <c r="ECN468" s="25"/>
      <c r="ECO468" s="25"/>
      <c r="ECP468" s="25"/>
      <c r="ECQ468" s="25"/>
      <c r="ECR468" s="25"/>
      <c r="ECS468" s="25"/>
      <c r="ECT468" s="25"/>
      <c r="ECU468" s="25"/>
      <c r="ECV468" s="25"/>
      <c r="ECW468" s="25"/>
      <c r="ECX468" s="25"/>
      <c r="ECY468" s="25"/>
      <c r="ECZ468" s="25"/>
      <c r="EDA468" s="25"/>
      <c r="EDB468" s="25"/>
      <c r="EDC468" s="25"/>
      <c r="EDD468" s="25"/>
      <c r="EDE468" s="25"/>
      <c r="EDF468" s="25"/>
      <c r="EDG468" s="25"/>
      <c r="EDH468" s="25"/>
      <c r="EDI468" s="25"/>
      <c r="EDJ468" s="25"/>
      <c r="EDK468" s="25"/>
      <c r="EDL468" s="25"/>
      <c r="EDM468" s="25"/>
      <c r="EDN468" s="25"/>
      <c r="EDO468" s="25"/>
      <c r="EDP468" s="25"/>
      <c r="EDQ468" s="25"/>
      <c r="EDR468" s="25"/>
      <c r="EDS468" s="25"/>
      <c r="EDT468" s="25"/>
      <c r="EDU468" s="25"/>
      <c r="EDV468" s="25"/>
      <c r="EDW468" s="25"/>
      <c r="EDX468" s="25"/>
      <c r="EDY468" s="25"/>
      <c r="EDZ468" s="25"/>
      <c r="EEA468" s="25"/>
      <c r="EEB468" s="25"/>
      <c r="EEC468" s="25"/>
      <c r="EED468" s="25"/>
      <c r="EEE468" s="25"/>
      <c r="EEF468" s="25"/>
      <c r="EEG468" s="25"/>
      <c r="EEH468" s="25"/>
      <c r="EEI468" s="25"/>
      <c r="EEJ468" s="25"/>
      <c r="EEK468" s="25"/>
      <c r="EEL468" s="25"/>
      <c r="EEM468" s="25"/>
      <c r="EEN468" s="25"/>
      <c r="EEO468" s="25"/>
      <c r="EEP468" s="25"/>
      <c r="EEQ468" s="25"/>
      <c r="EER468" s="25"/>
      <c r="EES468" s="25"/>
      <c r="EET468" s="25"/>
      <c r="EEU468" s="25"/>
      <c r="EEV468" s="25"/>
      <c r="EEW468" s="25"/>
      <c r="EEX468" s="25"/>
      <c r="EEY468" s="25"/>
      <c r="EEZ468" s="25"/>
      <c r="EFA468" s="25"/>
      <c r="EFB468" s="25"/>
      <c r="EFC468" s="25"/>
      <c r="EFD468" s="25"/>
      <c r="EFE468" s="25"/>
      <c r="EFF468" s="25"/>
      <c r="EFG468" s="25"/>
      <c r="EFH468" s="25"/>
      <c r="EFI468" s="25"/>
      <c r="EFJ468" s="25"/>
      <c r="EFK468" s="25"/>
      <c r="EFL468" s="25"/>
      <c r="EFM468" s="25"/>
      <c r="EFN468" s="25"/>
      <c r="EFO468" s="25"/>
      <c r="EFP468" s="25"/>
      <c r="EFQ468" s="25"/>
      <c r="EFR468" s="25"/>
      <c r="EFS468" s="25"/>
      <c r="EFT468" s="25"/>
      <c r="EFU468" s="25"/>
      <c r="EFV468" s="25"/>
      <c r="EFW468" s="25"/>
      <c r="EFX468" s="25"/>
      <c r="EFY468" s="25"/>
      <c r="EFZ468" s="25"/>
      <c r="EGA468" s="25"/>
      <c r="EGB468" s="25"/>
      <c r="EGC468" s="25"/>
      <c r="EGD468" s="25"/>
      <c r="EGE468" s="25"/>
      <c r="EGF468" s="25"/>
      <c r="EGG468" s="25"/>
      <c r="EGH468" s="25"/>
      <c r="EGI468" s="25"/>
      <c r="EGJ468" s="25"/>
      <c r="EGK468" s="25"/>
      <c r="EGL468" s="25"/>
      <c r="EGM468" s="25"/>
      <c r="EGN468" s="25"/>
      <c r="EGO468" s="25"/>
      <c r="EGP468" s="25"/>
      <c r="EGQ468" s="25"/>
      <c r="EGR468" s="25"/>
      <c r="EGS468" s="25"/>
      <c r="EGT468" s="25"/>
      <c r="EGU468" s="25"/>
      <c r="EGV468" s="25"/>
      <c r="EGW468" s="25"/>
      <c r="EGX468" s="25"/>
      <c r="EGY468" s="25"/>
      <c r="EGZ468" s="25"/>
      <c r="EHA468" s="25"/>
      <c r="EHB468" s="25"/>
      <c r="EHC468" s="25"/>
      <c r="EHD468" s="25"/>
      <c r="EHE468" s="25"/>
      <c r="EHF468" s="25"/>
      <c r="EHG468" s="25"/>
      <c r="EHH468" s="25"/>
      <c r="EHI468" s="25"/>
      <c r="EHJ468" s="25"/>
      <c r="EHK468" s="25"/>
      <c r="EHL468" s="25"/>
      <c r="EHM468" s="25"/>
      <c r="EHN468" s="25"/>
      <c r="EHO468" s="25"/>
      <c r="EHP468" s="25"/>
      <c r="EHQ468" s="25"/>
      <c r="EHR468" s="25"/>
      <c r="EHS468" s="25"/>
      <c r="EHT468" s="25"/>
      <c r="EHU468" s="25"/>
      <c r="EHV468" s="25"/>
      <c r="EHW468" s="25"/>
      <c r="EHX468" s="25"/>
      <c r="EHY468" s="25"/>
      <c r="EHZ468" s="25"/>
      <c r="EIA468" s="25"/>
      <c r="EIB468" s="25"/>
      <c r="EIC468" s="25"/>
      <c r="EID468" s="25"/>
      <c r="EIE468" s="25"/>
      <c r="EIF468" s="25"/>
      <c r="EIG468" s="25"/>
      <c r="EIH468" s="25"/>
      <c r="EII468" s="25"/>
      <c r="EIJ468" s="25"/>
      <c r="EIK468" s="25"/>
      <c r="EIL468" s="25"/>
      <c r="EIM468" s="25"/>
      <c r="EIN468" s="25"/>
      <c r="EIO468" s="25"/>
      <c r="EIP468" s="25"/>
      <c r="EIQ468" s="25"/>
      <c r="EIR468" s="25"/>
      <c r="EIS468" s="25"/>
      <c r="EIT468" s="25"/>
      <c r="EIU468" s="25"/>
      <c r="EIV468" s="25"/>
      <c r="EIW468" s="25"/>
      <c r="EIX468" s="25"/>
      <c r="EIY468" s="25"/>
      <c r="EIZ468" s="25"/>
      <c r="EJA468" s="25"/>
      <c r="EJB468" s="25"/>
      <c r="EJC468" s="25"/>
      <c r="EJD468" s="25"/>
      <c r="EJE468" s="25"/>
      <c r="EJF468" s="25"/>
      <c r="EJG468" s="25"/>
      <c r="EJH468" s="25"/>
      <c r="EJI468" s="25"/>
      <c r="EJJ468" s="25"/>
      <c r="EJK468" s="25"/>
      <c r="EJL468" s="25"/>
      <c r="EJM468" s="25"/>
      <c r="EJN468" s="25"/>
      <c r="EJO468" s="25"/>
      <c r="EJP468" s="25"/>
      <c r="EJQ468" s="25"/>
      <c r="EJR468" s="25"/>
      <c r="EJS468" s="25"/>
      <c r="EJT468" s="25"/>
      <c r="EJU468" s="25"/>
      <c r="EJV468" s="25"/>
      <c r="EJW468" s="25"/>
      <c r="EJX468" s="25"/>
      <c r="EJY468" s="25"/>
      <c r="EJZ468" s="25"/>
      <c r="EKA468" s="25"/>
      <c r="EKB468" s="25"/>
      <c r="EKC468" s="25"/>
      <c r="EKD468" s="25"/>
      <c r="EKE468" s="25"/>
      <c r="EKF468" s="25"/>
      <c r="EKG468" s="25"/>
      <c r="EKH468" s="25"/>
      <c r="EKI468" s="25"/>
      <c r="EKJ468" s="25"/>
      <c r="EKK468" s="25"/>
      <c r="EKL468" s="25"/>
      <c r="EKM468" s="25"/>
      <c r="EKN468" s="25"/>
      <c r="EKO468" s="25"/>
      <c r="EKP468" s="25"/>
      <c r="EKQ468" s="25"/>
      <c r="EKR468" s="25"/>
      <c r="EKS468" s="25"/>
      <c r="EKT468" s="25"/>
      <c r="EKU468" s="25"/>
      <c r="EKV468" s="25"/>
      <c r="EKW468" s="25"/>
      <c r="EKX468" s="25"/>
      <c r="EKY468" s="25"/>
      <c r="EKZ468" s="25"/>
      <c r="ELA468" s="25"/>
      <c r="ELB468" s="25"/>
      <c r="ELC468" s="25"/>
      <c r="ELD468" s="25"/>
      <c r="ELE468" s="25"/>
      <c r="ELF468" s="25"/>
      <c r="ELG468" s="25"/>
      <c r="ELH468" s="25"/>
      <c r="ELI468" s="25"/>
      <c r="ELJ468" s="25"/>
      <c r="ELK468" s="25"/>
      <c r="ELL468" s="25"/>
      <c r="ELM468" s="25"/>
      <c r="ELN468" s="25"/>
      <c r="ELO468" s="25"/>
      <c r="ELP468" s="25"/>
      <c r="ELQ468" s="25"/>
      <c r="ELR468" s="25"/>
      <c r="ELS468" s="25"/>
      <c r="ELT468" s="25"/>
      <c r="ELU468" s="25"/>
      <c r="ELV468" s="25"/>
      <c r="ELW468" s="25"/>
      <c r="ELX468" s="25"/>
      <c r="ELY468" s="25"/>
      <c r="ELZ468" s="25"/>
      <c r="EMA468" s="25"/>
      <c r="EMB468" s="25"/>
      <c r="EMC468" s="25"/>
      <c r="EMD468" s="25"/>
      <c r="EME468" s="25"/>
      <c r="EMF468" s="25"/>
      <c r="EMG468" s="25"/>
      <c r="EMH468" s="25"/>
      <c r="EMI468" s="25"/>
      <c r="EMJ468" s="25"/>
      <c r="EMK468" s="25"/>
      <c r="EML468" s="25"/>
      <c r="EMM468" s="25"/>
      <c r="EMN468" s="25"/>
      <c r="EMO468" s="25"/>
      <c r="EMP468" s="25"/>
      <c r="EMQ468" s="25"/>
      <c r="EMR468" s="25"/>
      <c r="EMS468" s="25"/>
      <c r="EMT468" s="25"/>
      <c r="EMU468" s="25"/>
      <c r="EMV468" s="25"/>
      <c r="EMW468" s="25"/>
      <c r="EMX468" s="25"/>
      <c r="EMY468" s="25"/>
      <c r="EMZ468" s="25"/>
      <c r="ENA468" s="25"/>
      <c r="ENB468" s="25"/>
      <c r="ENC468" s="25"/>
      <c r="END468" s="25"/>
      <c r="ENE468" s="25"/>
      <c r="ENF468" s="25"/>
      <c r="ENG468" s="25"/>
      <c r="ENH468" s="25"/>
      <c r="ENI468" s="25"/>
      <c r="ENJ468" s="25"/>
      <c r="ENK468" s="25"/>
      <c r="ENL468" s="25"/>
      <c r="ENM468" s="25"/>
      <c r="ENN468" s="25"/>
      <c r="ENO468" s="25"/>
      <c r="ENP468" s="25"/>
      <c r="ENQ468" s="25"/>
      <c r="ENR468" s="25"/>
      <c r="ENS468" s="25"/>
      <c r="ENT468" s="25"/>
      <c r="ENU468" s="25"/>
      <c r="ENV468" s="25"/>
      <c r="ENW468" s="25"/>
      <c r="ENX468" s="25"/>
      <c r="ENY468" s="25"/>
      <c r="ENZ468" s="25"/>
      <c r="EOA468" s="25"/>
      <c r="EOB468" s="25"/>
      <c r="EOC468" s="25"/>
      <c r="EOD468" s="25"/>
      <c r="EOE468" s="25"/>
      <c r="EOF468" s="25"/>
      <c r="EOG468" s="25"/>
      <c r="EOH468" s="25"/>
      <c r="EOI468" s="25"/>
      <c r="EOJ468" s="25"/>
      <c r="EOK468" s="25"/>
      <c r="EOL468" s="25"/>
      <c r="EOM468" s="25"/>
      <c r="EON468" s="25"/>
      <c r="EOO468" s="25"/>
      <c r="EOP468" s="25"/>
      <c r="EOQ468" s="25"/>
      <c r="EOR468" s="25"/>
      <c r="EOS468" s="25"/>
      <c r="EOT468" s="25"/>
      <c r="EOU468" s="25"/>
      <c r="EOV468" s="25"/>
      <c r="EOW468" s="25"/>
      <c r="EOX468" s="25"/>
      <c r="EOY468" s="25"/>
      <c r="EOZ468" s="25"/>
      <c r="EPA468" s="25"/>
      <c r="EPB468" s="25"/>
      <c r="EPC468" s="25"/>
      <c r="EPD468" s="25"/>
      <c r="EPE468" s="25"/>
      <c r="EPF468" s="25"/>
      <c r="EPG468" s="25"/>
      <c r="EPH468" s="25"/>
      <c r="EPI468" s="25"/>
      <c r="EPJ468" s="25"/>
      <c r="EPK468" s="25"/>
      <c r="EPL468" s="25"/>
      <c r="EPM468" s="25"/>
      <c r="EPN468" s="25"/>
      <c r="EPO468" s="25"/>
      <c r="EPP468" s="25"/>
      <c r="EPQ468" s="25"/>
      <c r="EPR468" s="25"/>
      <c r="EPS468" s="25"/>
      <c r="EPT468" s="25"/>
      <c r="EPU468" s="25"/>
      <c r="EPV468" s="25"/>
      <c r="EPW468" s="25"/>
      <c r="EPX468" s="25"/>
      <c r="EPY468" s="25"/>
      <c r="EPZ468" s="25"/>
      <c r="EQA468" s="25"/>
      <c r="EQB468" s="25"/>
      <c r="EQC468" s="25"/>
      <c r="EQD468" s="25"/>
      <c r="EQE468" s="25"/>
      <c r="EQF468" s="25"/>
      <c r="EQG468" s="25"/>
      <c r="EQH468" s="25"/>
      <c r="EQI468" s="25"/>
      <c r="EQJ468" s="25"/>
      <c r="EQK468" s="25"/>
      <c r="EQL468" s="25"/>
      <c r="EQM468" s="25"/>
      <c r="EQN468" s="25"/>
      <c r="EQO468" s="25"/>
      <c r="EQP468" s="25"/>
      <c r="EQQ468" s="25"/>
      <c r="EQR468" s="25"/>
      <c r="EQS468" s="25"/>
      <c r="EQT468" s="25"/>
      <c r="EQU468" s="25"/>
      <c r="EQV468" s="25"/>
      <c r="EQW468" s="25"/>
      <c r="EQX468" s="25"/>
      <c r="EQY468" s="25"/>
      <c r="EQZ468" s="25"/>
      <c r="ERA468" s="25"/>
      <c r="ERB468" s="25"/>
      <c r="ERC468" s="25"/>
      <c r="ERD468" s="25"/>
      <c r="ERE468" s="25"/>
      <c r="ERF468" s="25"/>
      <c r="ERG468" s="25"/>
      <c r="ERH468" s="25"/>
      <c r="ERI468" s="25"/>
      <c r="ERJ468" s="25"/>
      <c r="ERK468" s="25"/>
      <c r="ERL468" s="25"/>
      <c r="ERM468" s="25"/>
      <c r="ERN468" s="25"/>
      <c r="ERO468" s="25"/>
      <c r="ERP468" s="25"/>
      <c r="ERQ468" s="25"/>
      <c r="ERR468" s="25"/>
      <c r="ERS468" s="25"/>
      <c r="ERT468" s="25"/>
      <c r="ERU468" s="25"/>
      <c r="ERV468" s="25"/>
      <c r="ERW468" s="25"/>
      <c r="ERX468" s="25"/>
      <c r="ERY468" s="25"/>
      <c r="ERZ468" s="25"/>
      <c r="ESA468" s="25"/>
      <c r="ESB468" s="25"/>
      <c r="ESC468" s="25"/>
      <c r="ESD468" s="25"/>
      <c r="ESE468" s="25"/>
      <c r="ESF468" s="25"/>
      <c r="ESG468" s="25"/>
      <c r="ESH468" s="25"/>
      <c r="ESI468" s="25"/>
      <c r="ESJ468" s="25"/>
      <c r="ESK468" s="25"/>
      <c r="ESL468" s="25"/>
      <c r="ESM468" s="25"/>
      <c r="ESN468" s="25"/>
      <c r="ESO468" s="25"/>
      <c r="ESP468" s="25"/>
      <c r="ESQ468" s="25"/>
      <c r="ESR468" s="25"/>
      <c r="ESS468" s="25"/>
      <c r="EST468" s="25"/>
      <c r="ESU468" s="25"/>
      <c r="ESV468" s="25"/>
      <c r="ESW468" s="25"/>
      <c r="ESX468" s="25"/>
      <c r="ESY468" s="25"/>
      <c r="ESZ468" s="25"/>
      <c r="ETA468" s="25"/>
      <c r="ETB468" s="25"/>
      <c r="ETC468" s="25"/>
      <c r="ETD468" s="25"/>
      <c r="ETE468" s="25"/>
      <c r="ETF468" s="25"/>
      <c r="ETG468" s="25"/>
      <c r="ETH468" s="25"/>
      <c r="ETI468" s="25"/>
      <c r="ETJ468" s="25"/>
      <c r="ETK468" s="25"/>
      <c r="ETL468" s="25"/>
      <c r="ETM468" s="25"/>
      <c r="ETN468" s="25"/>
      <c r="ETO468" s="25"/>
      <c r="ETP468" s="25"/>
      <c r="ETQ468" s="25"/>
      <c r="ETR468" s="25"/>
      <c r="ETS468" s="25"/>
      <c r="ETT468" s="25"/>
      <c r="ETU468" s="25"/>
      <c r="ETV468" s="25"/>
      <c r="ETW468" s="25"/>
      <c r="ETX468" s="25"/>
      <c r="ETY468" s="25"/>
      <c r="ETZ468" s="25"/>
      <c r="EUA468" s="25"/>
      <c r="EUB468" s="25"/>
      <c r="EUC468" s="25"/>
      <c r="EUD468" s="25"/>
      <c r="EUE468" s="25"/>
      <c r="EUF468" s="25"/>
      <c r="EUG468" s="25"/>
      <c r="EUH468" s="25"/>
      <c r="EUI468" s="25"/>
      <c r="EUJ468" s="25"/>
      <c r="EUK468" s="25"/>
      <c r="EUL468" s="25"/>
      <c r="EUM468" s="25"/>
      <c r="EUN468" s="25"/>
      <c r="EUO468" s="25"/>
      <c r="EUP468" s="25"/>
      <c r="EUQ468" s="25"/>
      <c r="EUR468" s="25"/>
      <c r="EUS468" s="25"/>
      <c r="EUT468" s="25"/>
      <c r="EUU468" s="25"/>
      <c r="EUV468" s="25"/>
      <c r="EUW468" s="25"/>
      <c r="EUX468" s="25"/>
      <c r="EUY468" s="25"/>
      <c r="EUZ468" s="25"/>
      <c r="EVA468" s="25"/>
      <c r="EVB468" s="25"/>
      <c r="EVC468" s="25"/>
      <c r="EVD468" s="25"/>
      <c r="EVE468" s="25"/>
      <c r="EVF468" s="25"/>
      <c r="EVG468" s="25"/>
      <c r="EVH468" s="25"/>
      <c r="EVI468" s="25"/>
      <c r="EVJ468" s="25"/>
      <c r="EVK468" s="25"/>
      <c r="EVL468" s="25"/>
      <c r="EVM468" s="25"/>
      <c r="EVN468" s="25"/>
      <c r="EVO468" s="25"/>
      <c r="EVP468" s="25"/>
      <c r="EVQ468" s="25"/>
      <c r="EVR468" s="25"/>
      <c r="EVS468" s="25"/>
      <c r="EVT468" s="25"/>
      <c r="EVU468" s="25"/>
      <c r="EVV468" s="25"/>
      <c r="EVW468" s="25"/>
      <c r="EVX468" s="25"/>
      <c r="EVY468" s="25"/>
      <c r="EVZ468" s="25"/>
      <c r="EWA468" s="25"/>
      <c r="EWB468" s="25"/>
      <c r="EWC468" s="25"/>
      <c r="EWD468" s="25"/>
      <c r="EWE468" s="25"/>
      <c r="EWF468" s="25"/>
      <c r="EWG468" s="25"/>
      <c r="EWH468" s="25"/>
      <c r="EWI468" s="25"/>
      <c r="EWJ468" s="25"/>
      <c r="EWK468" s="25"/>
      <c r="EWL468" s="25"/>
      <c r="EWM468" s="25"/>
      <c r="EWN468" s="25"/>
      <c r="EWO468" s="25"/>
      <c r="EWP468" s="25"/>
      <c r="EWQ468" s="25"/>
      <c r="EWR468" s="25"/>
      <c r="EWS468" s="25"/>
      <c r="EWT468" s="25"/>
      <c r="EWU468" s="25"/>
      <c r="EWV468" s="25"/>
      <c r="EWW468" s="25"/>
      <c r="EWX468" s="25"/>
      <c r="EWY468" s="25"/>
      <c r="EWZ468" s="25"/>
      <c r="EXA468" s="25"/>
      <c r="EXB468" s="25"/>
      <c r="EXC468" s="25"/>
      <c r="EXD468" s="25"/>
      <c r="EXE468" s="25"/>
      <c r="EXF468" s="25"/>
      <c r="EXG468" s="25"/>
      <c r="EXH468" s="25"/>
      <c r="EXI468" s="25"/>
      <c r="EXJ468" s="25"/>
      <c r="EXK468" s="25"/>
      <c r="EXL468" s="25"/>
      <c r="EXM468" s="25"/>
      <c r="EXN468" s="25"/>
      <c r="EXO468" s="25"/>
      <c r="EXP468" s="25"/>
      <c r="EXQ468" s="25"/>
      <c r="EXR468" s="25"/>
      <c r="EXS468" s="25"/>
      <c r="EXT468" s="25"/>
      <c r="EXU468" s="25"/>
      <c r="EXV468" s="25"/>
      <c r="EXW468" s="25"/>
      <c r="EXX468" s="25"/>
      <c r="EXY468" s="25"/>
      <c r="EXZ468" s="25"/>
      <c r="EYA468" s="25"/>
      <c r="EYB468" s="25"/>
      <c r="EYC468" s="25"/>
      <c r="EYD468" s="25"/>
      <c r="EYE468" s="25"/>
      <c r="EYF468" s="25"/>
      <c r="EYG468" s="25"/>
      <c r="EYH468" s="25"/>
      <c r="EYI468" s="25"/>
      <c r="EYJ468" s="25"/>
      <c r="EYK468" s="25"/>
      <c r="EYL468" s="25"/>
      <c r="EYM468" s="25"/>
      <c r="EYN468" s="25"/>
      <c r="EYO468" s="25"/>
      <c r="EYP468" s="25"/>
      <c r="EYQ468" s="25"/>
      <c r="EYR468" s="25"/>
      <c r="EYS468" s="25"/>
      <c r="EYT468" s="25"/>
      <c r="EYU468" s="25"/>
      <c r="EYV468" s="25"/>
      <c r="EYW468" s="25"/>
      <c r="EYX468" s="25"/>
      <c r="EYY468" s="25"/>
      <c r="EYZ468" s="25"/>
      <c r="EZA468" s="25"/>
      <c r="EZB468" s="25"/>
      <c r="EZC468" s="25"/>
      <c r="EZD468" s="25"/>
      <c r="EZE468" s="25"/>
      <c r="EZF468" s="25"/>
      <c r="EZG468" s="25"/>
      <c r="EZH468" s="25"/>
      <c r="EZI468" s="25"/>
      <c r="EZJ468" s="25"/>
      <c r="EZK468" s="25"/>
      <c r="EZL468" s="25"/>
      <c r="EZM468" s="25"/>
      <c r="EZN468" s="25"/>
      <c r="EZO468" s="25"/>
      <c r="EZP468" s="25"/>
      <c r="EZQ468" s="25"/>
      <c r="EZR468" s="25"/>
      <c r="EZS468" s="25"/>
      <c r="EZT468" s="25"/>
      <c r="EZU468" s="25"/>
      <c r="EZV468" s="25"/>
      <c r="EZW468" s="25"/>
      <c r="EZX468" s="25"/>
      <c r="EZY468" s="25"/>
      <c r="EZZ468" s="25"/>
      <c r="FAA468" s="25"/>
      <c r="FAB468" s="25"/>
      <c r="FAC468" s="25"/>
      <c r="FAD468" s="25"/>
      <c r="FAE468" s="25"/>
      <c r="FAF468" s="25"/>
      <c r="FAG468" s="25"/>
      <c r="FAH468" s="25"/>
      <c r="FAI468" s="25"/>
      <c r="FAJ468" s="25"/>
      <c r="FAK468" s="25"/>
      <c r="FAL468" s="25"/>
      <c r="FAM468" s="25"/>
      <c r="FAN468" s="25"/>
      <c r="FAO468" s="25"/>
      <c r="FAP468" s="25"/>
      <c r="FAQ468" s="25"/>
      <c r="FAR468" s="25"/>
      <c r="FAS468" s="25"/>
      <c r="FAT468" s="25"/>
      <c r="FAU468" s="25"/>
      <c r="FAV468" s="25"/>
      <c r="FAW468" s="25"/>
      <c r="FAX468" s="25"/>
      <c r="FAY468" s="25"/>
      <c r="FAZ468" s="25"/>
      <c r="FBA468" s="25"/>
      <c r="FBB468" s="25"/>
      <c r="FBC468" s="25"/>
      <c r="FBD468" s="25"/>
      <c r="FBE468" s="25"/>
      <c r="FBF468" s="25"/>
      <c r="FBG468" s="25"/>
      <c r="FBH468" s="25"/>
      <c r="FBI468" s="25"/>
      <c r="FBJ468" s="25"/>
      <c r="FBK468" s="25"/>
      <c r="FBL468" s="25"/>
      <c r="FBM468" s="25"/>
      <c r="FBN468" s="25"/>
      <c r="FBO468" s="25"/>
      <c r="FBP468" s="25"/>
      <c r="FBQ468" s="25"/>
      <c r="FBR468" s="25"/>
      <c r="FBS468" s="25"/>
      <c r="FBT468" s="25"/>
      <c r="FBU468" s="25"/>
      <c r="FBV468" s="25"/>
      <c r="FBW468" s="25"/>
      <c r="FBX468" s="25"/>
      <c r="FBY468" s="25"/>
      <c r="FBZ468" s="25"/>
      <c r="FCA468" s="25"/>
      <c r="FCB468" s="25"/>
      <c r="FCC468" s="25"/>
      <c r="FCD468" s="25"/>
      <c r="FCE468" s="25"/>
      <c r="FCF468" s="25"/>
      <c r="FCG468" s="25"/>
      <c r="FCH468" s="25"/>
      <c r="FCI468" s="25"/>
      <c r="FCJ468" s="25"/>
      <c r="FCK468" s="25"/>
      <c r="FCL468" s="25"/>
      <c r="FCM468" s="25"/>
      <c r="FCN468" s="25"/>
      <c r="FCO468" s="25"/>
      <c r="FCP468" s="25"/>
      <c r="FCQ468" s="25"/>
      <c r="FCR468" s="25"/>
      <c r="FCS468" s="25"/>
      <c r="FCT468" s="25"/>
      <c r="FCU468" s="25"/>
      <c r="FCV468" s="25"/>
      <c r="FCW468" s="25"/>
      <c r="FCX468" s="25"/>
      <c r="FCY468" s="25"/>
      <c r="FCZ468" s="25"/>
      <c r="FDA468" s="25"/>
      <c r="FDB468" s="25"/>
      <c r="FDC468" s="25"/>
      <c r="FDD468" s="25"/>
      <c r="FDE468" s="25"/>
      <c r="FDF468" s="25"/>
      <c r="FDG468" s="25"/>
      <c r="FDH468" s="25"/>
      <c r="FDI468" s="25"/>
      <c r="FDJ468" s="25"/>
      <c r="FDK468" s="25"/>
      <c r="FDL468" s="25"/>
      <c r="FDM468" s="25"/>
      <c r="FDN468" s="25"/>
      <c r="FDO468" s="25"/>
      <c r="FDP468" s="25"/>
      <c r="FDQ468" s="25"/>
      <c r="FDR468" s="25"/>
      <c r="FDS468" s="25"/>
      <c r="FDT468" s="25"/>
      <c r="FDU468" s="25"/>
      <c r="FDV468" s="25"/>
      <c r="FDW468" s="25"/>
      <c r="FDX468" s="25"/>
      <c r="FDY468" s="25"/>
      <c r="FDZ468" s="25"/>
      <c r="FEA468" s="25"/>
      <c r="FEB468" s="25"/>
      <c r="FEC468" s="25"/>
      <c r="FED468" s="25"/>
      <c r="FEE468" s="25"/>
      <c r="FEF468" s="25"/>
      <c r="FEG468" s="25"/>
      <c r="FEH468" s="25"/>
      <c r="FEI468" s="25"/>
      <c r="FEJ468" s="25"/>
      <c r="FEK468" s="25"/>
      <c r="FEL468" s="25"/>
      <c r="FEM468" s="25"/>
      <c r="FEN468" s="25"/>
      <c r="FEO468" s="25"/>
      <c r="FEP468" s="25"/>
      <c r="FEQ468" s="25"/>
      <c r="FER468" s="25"/>
      <c r="FES468" s="25"/>
      <c r="FET468" s="25"/>
      <c r="FEU468" s="25"/>
      <c r="FEV468" s="25"/>
      <c r="FEW468" s="25"/>
      <c r="FEX468" s="25"/>
      <c r="FEY468" s="25"/>
      <c r="FEZ468" s="25"/>
      <c r="FFA468" s="25"/>
      <c r="FFB468" s="25"/>
      <c r="FFC468" s="25"/>
      <c r="FFD468" s="25"/>
      <c r="FFE468" s="25"/>
      <c r="FFF468" s="25"/>
      <c r="FFG468" s="25"/>
      <c r="FFH468" s="25"/>
      <c r="FFI468" s="25"/>
      <c r="FFJ468" s="25"/>
      <c r="FFK468" s="25"/>
      <c r="FFL468" s="25"/>
      <c r="FFM468" s="25"/>
      <c r="FFN468" s="25"/>
      <c r="FFO468" s="25"/>
      <c r="FFP468" s="25"/>
      <c r="FFQ468" s="25"/>
      <c r="FFR468" s="25"/>
      <c r="FFS468" s="25"/>
      <c r="FFT468" s="25"/>
      <c r="FFU468" s="25"/>
      <c r="FFV468" s="25"/>
      <c r="FFW468" s="25"/>
      <c r="FFX468" s="25"/>
      <c r="FFY468" s="25"/>
      <c r="FFZ468" s="25"/>
      <c r="FGA468" s="25"/>
      <c r="FGB468" s="25"/>
      <c r="FGC468" s="25"/>
      <c r="FGD468" s="25"/>
      <c r="FGE468" s="25"/>
      <c r="FGF468" s="25"/>
      <c r="FGG468" s="25"/>
      <c r="FGH468" s="25"/>
      <c r="FGI468" s="25"/>
      <c r="FGJ468" s="25"/>
      <c r="FGK468" s="25"/>
      <c r="FGL468" s="25"/>
      <c r="FGM468" s="25"/>
      <c r="FGN468" s="25"/>
      <c r="FGO468" s="25"/>
      <c r="FGP468" s="25"/>
      <c r="FGQ468" s="25"/>
      <c r="FGR468" s="25"/>
      <c r="FGS468" s="25"/>
      <c r="FGT468" s="25"/>
      <c r="FGU468" s="25"/>
      <c r="FGV468" s="25"/>
      <c r="FGW468" s="25"/>
      <c r="FGX468" s="25"/>
      <c r="FGY468" s="25"/>
      <c r="FGZ468" s="25"/>
      <c r="FHA468" s="25"/>
      <c r="FHB468" s="25"/>
      <c r="FHC468" s="25"/>
      <c r="FHD468" s="25"/>
      <c r="FHE468" s="25"/>
      <c r="FHF468" s="25"/>
      <c r="FHG468" s="25"/>
      <c r="FHH468" s="25"/>
      <c r="FHI468" s="25"/>
      <c r="FHJ468" s="25"/>
      <c r="FHK468" s="25"/>
      <c r="FHL468" s="25"/>
      <c r="FHM468" s="25"/>
      <c r="FHN468" s="25"/>
      <c r="FHO468" s="25"/>
      <c r="FHP468" s="25"/>
      <c r="FHQ468" s="25"/>
      <c r="FHR468" s="25"/>
      <c r="FHS468" s="25"/>
      <c r="FHT468" s="25"/>
      <c r="FHU468" s="25"/>
      <c r="FHV468" s="25"/>
      <c r="FHW468" s="25"/>
      <c r="FHX468" s="25"/>
      <c r="FHY468" s="25"/>
      <c r="FHZ468" s="25"/>
      <c r="FIA468" s="25"/>
      <c r="FIB468" s="25"/>
      <c r="FIC468" s="25"/>
      <c r="FID468" s="25"/>
      <c r="FIE468" s="25"/>
      <c r="FIF468" s="25"/>
      <c r="FIG468" s="25"/>
      <c r="FIH468" s="25"/>
      <c r="FII468" s="25"/>
      <c r="FIJ468" s="25"/>
      <c r="FIK468" s="25"/>
      <c r="FIL468" s="25"/>
      <c r="FIM468" s="25"/>
      <c r="FIN468" s="25"/>
      <c r="FIO468" s="25"/>
      <c r="FIP468" s="25"/>
      <c r="FIQ468" s="25"/>
      <c r="FIR468" s="25"/>
      <c r="FIS468" s="25"/>
      <c r="FIT468" s="25"/>
      <c r="FIU468" s="25"/>
      <c r="FIV468" s="25"/>
      <c r="FIW468" s="25"/>
      <c r="FIX468" s="25"/>
      <c r="FIY468" s="25"/>
      <c r="FIZ468" s="25"/>
      <c r="FJA468" s="25"/>
      <c r="FJB468" s="25"/>
      <c r="FJC468" s="25"/>
      <c r="FJD468" s="25"/>
      <c r="FJE468" s="25"/>
      <c r="FJF468" s="25"/>
      <c r="FJG468" s="25"/>
      <c r="FJH468" s="25"/>
      <c r="FJI468" s="25"/>
      <c r="FJJ468" s="25"/>
      <c r="FJK468" s="25"/>
      <c r="FJL468" s="25"/>
      <c r="FJM468" s="25"/>
      <c r="FJN468" s="25"/>
      <c r="FJO468" s="25"/>
      <c r="FJP468" s="25"/>
      <c r="FJQ468" s="25"/>
      <c r="FJR468" s="25"/>
      <c r="FJS468" s="25"/>
      <c r="FJT468" s="25"/>
      <c r="FJU468" s="25"/>
      <c r="FJV468" s="25"/>
      <c r="FJW468" s="25"/>
      <c r="FJX468" s="25"/>
      <c r="FJY468" s="25"/>
      <c r="FJZ468" s="25"/>
      <c r="FKA468" s="25"/>
      <c r="FKB468" s="25"/>
      <c r="FKC468" s="25"/>
      <c r="FKD468" s="25"/>
      <c r="FKE468" s="25"/>
      <c r="FKF468" s="25"/>
      <c r="FKG468" s="25"/>
      <c r="FKH468" s="25"/>
      <c r="FKI468" s="25"/>
      <c r="FKJ468" s="25"/>
      <c r="FKK468" s="25"/>
      <c r="FKL468" s="25"/>
      <c r="FKM468" s="25"/>
      <c r="FKN468" s="25"/>
      <c r="FKO468" s="25"/>
      <c r="FKP468" s="25"/>
      <c r="FKQ468" s="25"/>
      <c r="FKR468" s="25"/>
      <c r="FKS468" s="25"/>
      <c r="FKT468" s="25"/>
      <c r="FKU468" s="25"/>
      <c r="FKV468" s="25"/>
      <c r="FKW468" s="25"/>
      <c r="FKX468" s="25"/>
      <c r="FKY468" s="25"/>
      <c r="FKZ468" s="25"/>
      <c r="FLA468" s="25"/>
      <c r="FLB468" s="25"/>
      <c r="FLC468" s="25"/>
      <c r="FLD468" s="25"/>
      <c r="FLE468" s="25"/>
      <c r="FLF468" s="25"/>
      <c r="FLG468" s="25"/>
      <c r="FLH468" s="25"/>
      <c r="FLI468" s="25"/>
      <c r="FLJ468" s="25"/>
      <c r="FLK468" s="25"/>
      <c r="FLL468" s="25"/>
      <c r="FLM468" s="25"/>
      <c r="FLN468" s="25"/>
      <c r="FLO468" s="25"/>
      <c r="FLP468" s="25"/>
      <c r="FLQ468" s="25"/>
      <c r="FLR468" s="25"/>
      <c r="FLS468" s="25"/>
      <c r="FLT468" s="25"/>
      <c r="FLU468" s="25"/>
      <c r="FLV468" s="25"/>
      <c r="FLW468" s="25"/>
      <c r="FLX468" s="25"/>
      <c r="FLY468" s="25"/>
      <c r="FLZ468" s="25"/>
      <c r="FMA468" s="25"/>
      <c r="FMB468" s="25"/>
      <c r="FMC468" s="25"/>
      <c r="FMD468" s="25"/>
      <c r="FME468" s="25"/>
      <c r="FMF468" s="25"/>
      <c r="FMG468" s="25"/>
      <c r="FMH468" s="25"/>
      <c r="FMI468" s="25"/>
      <c r="FMJ468" s="25"/>
      <c r="FMK468" s="25"/>
      <c r="FML468" s="25"/>
      <c r="FMM468" s="25"/>
      <c r="FMN468" s="25"/>
      <c r="FMO468" s="25"/>
      <c r="FMP468" s="25"/>
      <c r="FMQ468" s="25"/>
      <c r="FMR468" s="25"/>
      <c r="FMS468" s="25"/>
      <c r="FMT468" s="25"/>
      <c r="FMU468" s="25"/>
      <c r="FMV468" s="25"/>
      <c r="FMW468" s="25"/>
      <c r="FMX468" s="25"/>
      <c r="FMY468" s="25"/>
      <c r="FMZ468" s="25"/>
      <c r="FNA468" s="25"/>
      <c r="FNB468" s="25"/>
      <c r="FNC468" s="25"/>
      <c r="FND468" s="25"/>
      <c r="FNE468" s="25"/>
      <c r="FNF468" s="25"/>
      <c r="FNG468" s="25"/>
      <c r="FNH468" s="25"/>
      <c r="FNI468" s="25"/>
      <c r="FNJ468" s="25"/>
      <c r="FNK468" s="25"/>
      <c r="FNL468" s="25"/>
      <c r="FNM468" s="25"/>
      <c r="FNN468" s="25"/>
      <c r="FNO468" s="25"/>
      <c r="FNP468" s="25"/>
      <c r="FNQ468" s="25"/>
      <c r="FNR468" s="25"/>
      <c r="FNS468" s="25"/>
      <c r="FNT468" s="25"/>
      <c r="FNU468" s="25"/>
      <c r="FNV468" s="25"/>
      <c r="FNW468" s="25"/>
      <c r="FNX468" s="25"/>
      <c r="FNY468" s="25"/>
      <c r="FNZ468" s="25"/>
      <c r="FOA468" s="25"/>
      <c r="FOB468" s="25"/>
      <c r="FOC468" s="25"/>
      <c r="FOD468" s="25"/>
      <c r="FOE468" s="25"/>
      <c r="FOF468" s="25"/>
      <c r="FOG468" s="25"/>
      <c r="FOH468" s="25"/>
      <c r="FOI468" s="25"/>
      <c r="FOJ468" s="25"/>
      <c r="FOK468" s="25"/>
      <c r="FOL468" s="25"/>
      <c r="FOM468" s="25"/>
      <c r="FON468" s="25"/>
      <c r="FOO468" s="25"/>
      <c r="FOP468" s="25"/>
      <c r="FOQ468" s="25"/>
      <c r="FOR468" s="25"/>
      <c r="FOS468" s="25"/>
      <c r="FOT468" s="25"/>
      <c r="FOU468" s="25"/>
      <c r="FOV468" s="25"/>
      <c r="FOW468" s="25"/>
      <c r="FOX468" s="25"/>
      <c r="FOY468" s="25"/>
      <c r="FOZ468" s="25"/>
      <c r="FPA468" s="25"/>
      <c r="FPB468" s="25"/>
      <c r="FPC468" s="25"/>
      <c r="FPD468" s="25"/>
      <c r="FPE468" s="25"/>
      <c r="FPF468" s="25"/>
      <c r="FPG468" s="25"/>
      <c r="FPH468" s="25"/>
      <c r="FPI468" s="25"/>
      <c r="FPJ468" s="25"/>
      <c r="FPK468" s="25"/>
      <c r="FPL468" s="25"/>
      <c r="FPM468" s="25"/>
      <c r="FPN468" s="25"/>
      <c r="FPO468" s="25"/>
      <c r="FPP468" s="25"/>
      <c r="FPQ468" s="25"/>
      <c r="FPR468" s="25"/>
      <c r="FPS468" s="25"/>
      <c r="FPT468" s="25"/>
      <c r="FPU468" s="25"/>
      <c r="FPV468" s="25"/>
      <c r="FPW468" s="25"/>
      <c r="FPX468" s="25"/>
      <c r="FPY468" s="25"/>
      <c r="FPZ468" s="25"/>
      <c r="FQA468" s="25"/>
      <c r="FQB468" s="25"/>
      <c r="FQC468" s="25"/>
      <c r="FQD468" s="25"/>
      <c r="FQE468" s="25"/>
      <c r="FQF468" s="25"/>
      <c r="FQG468" s="25"/>
      <c r="FQH468" s="25"/>
      <c r="FQI468" s="25"/>
      <c r="FQJ468" s="25"/>
      <c r="FQK468" s="25"/>
      <c r="FQL468" s="25"/>
      <c r="FQM468" s="25"/>
      <c r="FQN468" s="25"/>
      <c r="FQO468" s="25"/>
      <c r="FQP468" s="25"/>
      <c r="FQQ468" s="25"/>
      <c r="FQR468" s="25"/>
      <c r="FQS468" s="25"/>
      <c r="FQT468" s="25"/>
      <c r="FQU468" s="25"/>
      <c r="FQV468" s="25"/>
      <c r="FQW468" s="25"/>
      <c r="FQX468" s="25"/>
      <c r="FQY468" s="25"/>
      <c r="FQZ468" s="25"/>
      <c r="FRA468" s="25"/>
      <c r="FRB468" s="25"/>
      <c r="FRC468" s="25"/>
      <c r="FRD468" s="25"/>
      <c r="FRE468" s="25"/>
      <c r="FRF468" s="25"/>
      <c r="FRG468" s="25"/>
      <c r="FRH468" s="25"/>
      <c r="FRI468" s="25"/>
      <c r="FRJ468" s="25"/>
      <c r="FRK468" s="25"/>
      <c r="FRL468" s="25"/>
      <c r="FRM468" s="25"/>
      <c r="FRN468" s="25"/>
      <c r="FRO468" s="25"/>
      <c r="FRP468" s="25"/>
      <c r="FRQ468" s="25"/>
      <c r="FRR468" s="25"/>
      <c r="FRS468" s="25"/>
      <c r="FRT468" s="25"/>
      <c r="FRU468" s="25"/>
      <c r="FRV468" s="25"/>
      <c r="FRW468" s="25"/>
      <c r="FRX468" s="25"/>
      <c r="FRY468" s="25"/>
      <c r="FRZ468" s="25"/>
      <c r="FSA468" s="25"/>
      <c r="FSB468" s="25"/>
      <c r="FSC468" s="25"/>
      <c r="FSD468" s="25"/>
      <c r="FSE468" s="25"/>
      <c r="FSF468" s="25"/>
      <c r="FSG468" s="25"/>
      <c r="FSH468" s="25"/>
      <c r="FSI468" s="25"/>
      <c r="FSJ468" s="25"/>
      <c r="FSK468" s="25"/>
      <c r="FSL468" s="25"/>
      <c r="FSM468" s="25"/>
      <c r="FSN468" s="25"/>
      <c r="FSO468" s="25"/>
      <c r="FSP468" s="25"/>
      <c r="FSQ468" s="25"/>
      <c r="FSR468" s="25"/>
      <c r="FSS468" s="25"/>
      <c r="FST468" s="25"/>
      <c r="FSU468" s="25"/>
      <c r="FSV468" s="25"/>
      <c r="FSW468" s="25"/>
      <c r="FSX468" s="25"/>
      <c r="FSY468" s="25"/>
      <c r="FSZ468" s="25"/>
      <c r="FTA468" s="25"/>
      <c r="FTB468" s="25"/>
      <c r="FTC468" s="25"/>
      <c r="FTD468" s="25"/>
      <c r="FTE468" s="25"/>
      <c r="FTF468" s="25"/>
      <c r="FTG468" s="25"/>
      <c r="FTH468" s="25"/>
      <c r="FTI468" s="25"/>
      <c r="FTJ468" s="25"/>
      <c r="FTK468" s="25"/>
      <c r="FTL468" s="25"/>
      <c r="FTM468" s="25"/>
      <c r="FTN468" s="25"/>
      <c r="FTO468" s="25"/>
      <c r="FTP468" s="25"/>
      <c r="FTQ468" s="25"/>
      <c r="FTR468" s="25"/>
      <c r="FTS468" s="25"/>
      <c r="FTT468" s="25"/>
      <c r="FTU468" s="25"/>
      <c r="FTV468" s="25"/>
      <c r="FTW468" s="25"/>
      <c r="FTX468" s="25"/>
      <c r="FTY468" s="25"/>
      <c r="FTZ468" s="25"/>
      <c r="FUA468" s="25"/>
      <c r="FUB468" s="25"/>
      <c r="FUC468" s="25"/>
      <c r="FUD468" s="25"/>
      <c r="FUE468" s="25"/>
      <c r="FUF468" s="25"/>
      <c r="FUG468" s="25"/>
      <c r="FUH468" s="25"/>
      <c r="FUI468" s="25"/>
      <c r="FUJ468" s="25"/>
      <c r="FUK468" s="25"/>
      <c r="FUL468" s="25"/>
      <c r="FUM468" s="25"/>
      <c r="FUN468" s="25"/>
      <c r="FUO468" s="25"/>
      <c r="FUP468" s="25"/>
      <c r="FUQ468" s="25"/>
      <c r="FUR468" s="25"/>
      <c r="FUS468" s="25"/>
      <c r="FUT468" s="25"/>
      <c r="FUU468" s="25"/>
      <c r="FUV468" s="25"/>
      <c r="FUW468" s="25"/>
      <c r="FUX468" s="25"/>
      <c r="FUY468" s="25"/>
      <c r="FUZ468" s="25"/>
      <c r="FVA468" s="25"/>
      <c r="FVB468" s="25"/>
      <c r="FVC468" s="25"/>
      <c r="FVD468" s="25"/>
      <c r="FVE468" s="25"/>
      <c r="FVF468" s="25"/>
      <c r="FVG468" s="25"/>
      <c r="FVH468" s="25"/>
      <c r="FVI468" s="25"/>
      <c r="FVJ468" s="25"/>
      <c r="FVK468" s="25"/>
      <c r="FVL468" s="25"/>
      <c r="FVM468" s="25"/>
      <c r="FVN468" s="25"/>
      <c r="FVO468" s="25"/>
      <c r="FVP468" s="25"/>
      <c r="FVQ468" s="25"/>
      <c r="FVR468" s="25"/>
      <c r="FVS468" s="25"/>
      <c r="FVT468" s="25"/>
      <c r="FVU468" s="25"/>
      <c r="FVV468" s="25"/>
      <c r="FVW468" s="25"/>
      <c r="FVX468" s="25"/>
      <c r="FVY468" s="25"/>
      <c r="FVZ468" s="25"/>
      <c r="FWA468" s="25"/>
      <c r="FWB468" s="25"/>
      <c r="FWC468" s="25"/>
      <c r="FWD468" s="25"/>
      <c r="FWE468" s="25"/>
      <c r="FWF468" s="25"/>
      <c r="FWG468" s="25"/>
      <c r="FWH468" s="25"/>
      <c r="FWI468" s="25"/>
      <c r="FWJ468" s="25"/>
      <c r="FWK468" s="25"/>
      <c r="FWL468" s="25"/>
      <c r="FWM468" s="25"/>
      <c r="FWN468" s="25"/>
      <c r="FWO468" s="25"/>
      <c r="FWP468" s="25"/>
      <c r="FWQ468" s="25"/>
      <c r="FWR468" s="25"/>
      <c r="FWS468" s="25"/>
      <c r="FWT468" s="25"/>
      <c r="FWU468" s="25"/>
      <c r="FWV468" s="25"/>
      <c r="FWW468" s="25"/>
      <c r="FWX468" s="25"/>
      <c r="FWY468" s="25"/>
      <c r="FWZ468" s="25"/>
      <c r="FXA468" s="25"/>
      <c r="FXB468" s="25"/>
      <c r="FXC468" s="25"/>
      <c r="FXD468" s="25"/>
      <c r="FXE468" s="25"/>
      <c r="FXF468" s="25"/>
      <c r="FXG468" s="25"/>
      <c r="FXH468" s="25"/>
      <c r="FXI468" s="25"/>
      <c r="FXJ468" s="25"/>
      <c r="FXK468" s="25"/>
      <c r="FXL468" s="25"/>
      <c r="FXM468" s="25"/>
      <c r="FXN468" s="25"/>
      <c r="FXO468" s="25"/>
      <c r="FXP468" s="25"/>
      <c r="FXQ468" s="25"/>
      <c r="FXR468" s="25"/>
      <c r="FXS468" s="25"/>
      <c r="FXT468" s="25"/>
      <c r="FXU468" s="25"/>
      <c r="FXV468" s="25"/>
      <c r="FXW468" s="25"/>
      <c r="FXX468" s="25"/>
      <c r="FXY468" s="25"/>
      <c r="FXZ468" s="25"/>
      <c r="FYA468" s="25"/>
      <c r="FYB468" s="25"/>
      <c r="FYC468" s="25"/>
      <c r="FYD468" s="25"/>
      <c r="FYE468" s="25"/>
      <c r="FYF468" s="25"/>
      <c r="FYG468" s="25"/>
      <c r="FYH468" s="25"/>
      <c r="FYI468" s="25"/>
      <c r="FYJ468" s="25"/>
      <c r="FYK468" s="25"/>
      <c r="FYL468" s="25"/>
      <c r="FYM468" s="25"/>
      <c r="FYN468" s="25"/>
      <c r="FYO468" s="25"/>
      <c r="FYP468" s="25"/>
      <c r="FYQ468" s="25"/>
      <c r="FYR468" s="25"/>
      <c r="FYS468" s="25"/>
      <c r="FYT468" s="25"/>
      <c r="FYU468" s="25"/>
      <c r="FYV468" s="25"/>
      <c r="FYW468" s="25"/>
      <c r="FYX468" s="25"/>
      <c r="FYY468" s="25"/>
      <c r="FYZ468" s="25"/>
      <c r="FZA468" s="25"/>
      <c r="FZB468" s="25"/>
      <c r="FZC468" s="25"/>
      <c r="FZD468" s="25"/>
      <c r="FZE468" s="25"/>
      <c r="FZF468" s="25"/>
      <c r="FZG468" s="25"/>
      <c r="FZH468" s="25"/>
      <c r="FZI468" s="25"/>
      <c r="FZJ468" s="25"/>
      <c r="FZK468" s="25"/>
      <c r="FZL468" s="25"/>
      <c r="FZM468" s="25"/>
      <c r="FZN468" s="25"/>
      <c r="FZO468" s="25"/>
      <c r="FZP468" s="25"/>
      <c r="FZQ468" s="25"/>
      <c r="FZR468" s="25"/>
      <c r="FZS468" s="25"/>
      <c r="FZT468" s="25"/>
      <c r="FZU468" s="25"/>
      <c r="FZV468" s="25"/>
      <c r="FZW468" s="25"/>
      <c r="FZX468" s="25"/>
      <c r="FZY468" s="25"/>
      <c r="FZZ468" s="25"/>
      <c r="GAA468" s="25"/>
      <c r="GAB468" s="25"/>
      <c r="GAC468" s="25"/>
      <c r="GAD468" s="25"/>
      <c r="GAE468" s="25"/>
      <c r="GAF468" s="25"/>
      <c r="GAG468" s="25"/>
      <c r="GAH468" s="25"/>
      <c r="GAI468" s="25"/>
      <c r="GAJ468" s="25"/>
      <c r="GAK468" s="25"/>
      <c r="GAL468" s="25"/>
      <c r="GAM468" s="25"/>
      <c r="GAN468" s="25"/>
      <c r="GAO468" s="25"/>
      <c r="GAP468" s="25"/>
      <c r="GAQ468" s="25"/>
      <c r="GAR468" s="25"/>
      <c r="GAS468" s="25"/>
      <c r="GAT468" s="25"/>
      <c r="GAU468" s="25"/>
      <c r="GAV468" s="25"/>
      <c r="GAW468" s="25"/>
      <c r="GAX468" s="25"/>
      <c r="GAY468" s="25"/>
      <c r="GAZ468" s="25"/>
      <c r="GBA468" s="25"/>
      <c r="GBB468" s="25"/>
      <c r="GBC468" s="25"/>
      <c r="GBD468" s="25"/>
      <c r="GBE468" s="25"/>
      <c r="GBF468" s="25"/>
      <c r="GBG468" s="25"/>
      <c r="GBH468" s="25"/>
      <c r="GBI468" s="25"/>
      <c r="GBJ468" s="25"/>
      <c r="GBK468" s="25"/>
      <c r="GBL468" s="25"/>
      <c r="GBM468" s="25"/>
      <c r="GBN468" s="25"/>
      <c r="GBO468" s="25"/>
      <c r="GBP468" s="25"/>
      <c r="GBQ468" s="25"/>
      <c r="GBR468" s="25"/>
      <c r="GBS468" s="25"/>
      <c r="GBT468" s="25"/>
      <c r="GBU468" s="25"/>
      <c r="GBV468" s="25"/>
      <c r="GBW468" s="25"/>
      <c r="GBX468" s="25"/>
      <c r="GBY468" s="25"/>
      <c r="GBZ468" s="25"/>
      <c r="GCA468" s="25"/>
      <c r="GCB468" s="25"/>
      <c r="GCC468" s="25"/>
      <c r="GCD468" s="25"/>
      <c r="GCE468" s="25"/>
      <c r="GCF468" s="25"/>
      <c r="GCG468" s="25"/>
      <c r="GCH468" s="25"/>
      <c r="GCI468" s="25"/>
      <c r="GCJ468" s="25"/>
      <c r="GCK468" s="25"/>
      <c r="GCL468" s="25"/>
      <c r="GCM468" s="25"/>
      <c r="GCN468" s="25"/>
      <c r="GCO468" s="25"/>
      <c r="GCP468" s="25"/>
      <c r="GCQ468" s="25"/>
      <c r="GCR468" s="25"/>
      <c r="GCS468" s="25"/>
      <c r="GCT468" s="25"/>
      <c r="GCU468" s="25"/>
      <c r="GCV468" s="25"/>
      <c r="GCW468" s="25"/>
      <c r="GCX468" s="25"/>
      <c r="GCY468" s="25"/>
      <c r="GCZ468" s="25"/>
      <c r="GDA468" s="25"/>
      <c r="GDB468" s="25"/>
      <c r="GDC468" s="25"/>
      <c r="GDD468" s="25"/>
      <c r="GDE468" s="25"/>
      <c r="GDF468" s="25"/>
      <c r="GDG468" s="25"/>
      <c r="GDH468" s="25"/>
      <c r="GDI468" s="25"/>
      <c r="GDJ468" s="25"/>
      <c r="GDK468" s="25"/>
      <c r="GDL468" s="25"/>
      <c r="GDM468" s="25"/>
      <c r="GDN468" s="25"/>
      <c r="GDO468" s="25"/>
      <c r="GDP468" s="25"/>
      <c r="GDQ468" s="25"/>
      <c r="GDR468" s="25"/>
      <c r="GDS468" s="25"/>
      <c r="GDT468" s="25"/>
      <c r="GDU468" s="25"/>
      <c r="GDV468" s="25"/>
      <c r="GDW468" s="25"/>
      <c r="GDX468" s="25"/>
      <c r="GDY468" s="25"/>
      <c r="GDZ468" s="25"/>
      <c r="GEA468" s="25"/>
      <c r="GEB468" s="25"/>
      <c r="GEC468" s="25"/>
      <c r="GED468" s="25"/>
      <c r="GEE468" s="25"/>
      <c r="GEF468" s="25"/>
      <c r="GEG468" s="25"/>
      <c r="GEH468" s="25"/>
      <c r="GEI468" s="25"/>
      <c r="GEJ468" s="25"/>
      <c r="GEK468" s="25"/>
      <c r="GEL468" s="25"/>
      <c r="GEM468" s="25"/>
      <c r="GEN468" s="25"/>
      <c r="GEO468" s="25"/>
      <c r="GEP468" s="25"/>
      <c r="GEQ468" s="25"/>
      <c r="GER468" s="25"/>
      <c r="GES468" s="25"/>
      <c r="GET468" s="25"/>
      <c r="GEU468" s="25"/>
      <c r="GEV468" s="25"/>
      <c r="GEW468" s="25"/>
      <c r="GEX468" s="25"/>
      <c r="GEY468" s="25"/>
      <c r="GEZ468" s="25"/>
      <c r="GFA468" s="25"/>
      <c r="GFB468" s="25"/>
      <c r="GFC468" s="25"/>
      <c r="GFD468" s="25"/>
      <c r="GFE468" s="25"/>
      <c r="GFF468" s="25"/>
      <c r="GFG468" s="25"/>
      <c r="GFH468" s="25"/>
      <c r="GFI468" s="25"/>
      <c r="GFJ468" s="25"/>
      <c r="GFK468" s="25"/>
      <c r="GFL468" s="25"/>
      <c r="GFM468" s="25"/>
      <c r="GFN468" s="25"/>
      <c r="GFO468" s="25"/>
      <c r="GFP468" s="25"/>
      <c r="GFQ468" s="25"/>
      <c r="GFR468" s="25"/>
      <c r="GFS468" s="25"/>
      <c r="GFT468" s="25"/>
      <c r="GFU468" s="25"/>
      <c r="GFV468" s="25"/>
      <c r="GFW468" s="25"/>
      <c r="GFX468" s="25"/>
      <c r="GFY468" s="25"/>
      <c r="GFZ468" s="25"/>
      <c r="GGA468" s="25"/>
      <c r="GGB468" s="25"/>
      <c r="GGC468" s="25"/>
      <c r="GGD468" s="25"/>
      <c r="GGE468" s="25"/>
      <c r="GGF468" s="25"/>
      <c r="GGG468" s="25"/>
      <c r="GGH468" s="25"/>
      <c r="GGI468" s="25"/>
      <c r="GGJ468" s="25"/>
      <c r="GGK468" s="25"/>
      <c r="GGL468" s="25"/>
      <c r="GGM468" s="25"/>
      <c r="GGN468" s="25"/>
      <c r="GGO468" s="25"/>
      <c r="GGP468" s="25"/>
      <c r="GGQ468" s="25"/>
      <c r="GGR468" s="25"/>
      <c r="GGS468" s="25"/>
      <c r="GGT468" s="25"/>
      <c r="GGU468" s="25"/>
      <c r="GGV468" s="25"/>
      <c r="GGW468" s="25"/>
      <c r="GGX468" s="25"/>
      <c r="GGY468" s="25"/>
      <c r="GGZ468" s="25"/>
      <c r="GHA468" s="25"/>
      <c r="GHB468" s="25"/>
      <c r="GHC468" s="25"/>
      <c r="GHD468" s="25"/>
      <c r="GHE468" s="25"/>
      <c r="GHF468" s="25"/>
      <c r="GHG468" s="25"/>
      <c r="GHH468" s="25"/>
      <c r="GHI468" s="25"/>
      <c r="GHJ468" s="25"/>
      <c r="GHK468" s="25"/>
      <c r="GHL468" s="25"/>
      <c r="GHM468" s="25"/>
      <c r="GHN468" s="25"/>
      <c r="GHO468" s="25"/>
      <c r="GHP468" s="25"/>
      <c r="GHQ468" s="25"/>
      <c r="GHR468" s="25"/>
      <c r="GHS468" s="25"/>
      <c r="GHT468" s="25"/>
      <c r="GHU468" s="25"/>
      <c r="GHV468" s="25"/>
      <c r="GHW468" s="25"/>
      <c r="GHX468" s="25"/>
      <c r="GHY468" s="25"/>
      <c r="GHZ468" s="25"/>
      <c r="GIA468" s="25"/>
      <c r="GIB468" s="25"/>
      <c r="GIC468" s="25"/>
      <c r="GID468" s="25"/>
      <c r="GIE468" s="25"/>
      <c r="GIF468" s="25"/>
      <c r="GIG468" s="25"/>
      <c r="GIH468" s="25"/>
      <c r="GII468" s="25"/>
      <c r="GIJ468" s="25"/>
      <c r="GIK468" s="25"/>
      <c r="GIL468" s="25"/>
      <c r="GIM468" s="25"/>
      <c r="GIN468" s="25"/>
      <c r="GIO468" s="25"/>
      <c r="GIP468" s="25"/>
      <c r="GIQ468" s="25"/>
      <c r="GIR468" s="25"/>
      <c r="GIS468" s="25"/>
      <c r="GIT468" s="25"/>
      <c r="GIU468" s="25"/>
      <c r="GIV468" s="25"/>
      <c r="GIW468" s="25"/>
      <c r="GIX468" s="25"/>
      <c r="GIY468" s="25"/>
      <c r="GIZ468" s="25"/>
      <c r="GJA468" s="25"/>
      <c r="GJB468" s="25"/>
      <c r="GJC468" s="25"/>
      <c r="GJD468" s="25"/>
      <c r="GJE468" s="25"/>
      <c r="GJF468" s="25"/>
      <c r="GJG468" s="25"/>
      <c r="GJH468" s="25"/>
      <c r="GJI468" s="25"/>
      <c r="GJJ468" s="25"/>
      <c r="GJK468" s="25"/>
      <c r="GJL468" s="25"/>
      <c r="GJM468" s="25"/>
      <c r="GJN468" s="25"/>
      <c r="GJO468" s="25"/>
      <c r="GJP468" s="25"/>
      <c r="GJQ468" s="25"/>
      <c r="GJR468" s="25"/>
      <c r="GJS468" s="25"/>
      <c r="GJT468" s="25"/>
      <c r="GJU468" s="25"/>
      <c r="GJV468" s="25"/>
      <c r="GJW468" s="25"/>
      <c r="GJX468" s="25"/>
      <c r="GJY468" s="25"/>
      <c r="GJZ468" s="25"/>
      <c r="GKA468" s="25"/>
      <c r="GKB468" s="25"/>
      <c r="GKC468" s="25"/>
      <c r="GKD468" s="25"/>
      <c r="GKE468" s="25"/>
      <c r="GKF468" s="25"/>
      <c r="GKG468" s="25"/>
      <c r="GKH468" s="25"/>
      <c r="GKI468" s="25"/>
      <c r="GKJ468" s="25"/>
      <c r="GKK468" s="25"/>
      <c r="GKL468" s="25"/>
      <c r="GKM468" s="25"/>
      <c r="GKN468" s="25"/>
      <c r="GKO468" s="25"/>
      <c r="GKP468" s="25"/>
      <c r="GKQ468" s="25"/>
      <c r="GKR468" s="25"/>
      <c r="GKS468" s="25"/>
      <c r="GKT468" s="25"/>
      <c r="GKU468" s="25"/>
      <c r="GKV468" s="25"/>
      <c r="GKW468" s="25"/>
      <c r="GKX468" s="25"/>
      <c r="GKY468" s="25"/>
      <c r="GKZ468" s="25"/>
      <c r="GLA468" s="25"/>
      <c r="GLB468" s="25"/>
      <c r="GLC468" s="25"/>
      <c r="GLD468" s="25"/>
      <c r="GLE468" s="25"/>
      <c r="GLF468" s="25"/>
      <c r="GLG468" s="25"/>
      <c r="GLH468" s="25"/>
      <c r="GLI468" s="25"/>
      <c r="GLJ468" s="25"/>
      <c r="GLK468" s="25"/>
      <c r="GLL468" s="25"/>
      <c r="GLM468" s="25"/>
      <c r="GLN468" s="25"/>
      <c r="GLO468" s="25"/>
      <c r="GLP468" s="25"/>
      <c r="GLQ468" s="25"/>
      <c r="GLR468" s="25"/>
      <c r="GLS468" s="25"/>
      <c r="GLT468" s="25"/>
      <c r="GLU468" s="25"/>
      <c r="GLV468" s="25"/>
      <c r="GLW468" s="25"/>
      <c r="GLX468" s="25"/>
      <c r="GLY468" s="25"/>
      <c r="GLZ468" s="25"/>
      <c r="GMA468" s="25"/>
      <c r="GMB468" s="25"/>
      <c r="GMC468" s="25"/>
      <c r="GMD468" s="25"/>
      <c r="GME468" s="25"/>
      <c r="GMF468" s="25"/>
      <c r="GMG468" s="25"/>
      <c r="GMH468" s="25"/>
      <c r="GMI468" s="25"/>
      <c r="GMJ468" s="25"/>
      <c r="GMK468" s="25"/>
      <c r="GML468" s="25"/>
      <c r="GMM468" s="25"/>
      <c r="GMN468" s="25"/>
      <c r="GMO468" s="25"/>
      <c r="GMP468" s="25"/>
      <c r="GMQ468" s="25"/>
      <c r="GMR468" s="25"/>
      <c r="GMS468" s="25"/>
      <c r="GMT468" s="25"/>
      <c r="GMU468" s="25"/>
      <c r="GMV468" s="25"/>
      <c r="GMW468" s="25"/>
      <c r="GMX468" s="25"/>
      <c r="GMY468" s="25"/>
      <c r="GMZ468" s="25"/>
      <c r="GNA468" s="25"/>
      <c r="GNB468" s="25"/>
      <c r="GNC468" s="25"/>
      <c r="GND468" s="25"/>
      <c r="GNE468" s="25"/>
      <c r="GNF468" s="25"/>
      <c r="GNG468" s="25"/>
      <c r="GNH468" s="25"/>
      <c r="GNI468" s="25"/>
      <c r="GNJ468" s="25"/>
      <c r="GNK468" s="25"/>
      <c r="GNL468" s="25"/>
      <c r="GNM468" s="25"/>
      <c r="GNN468" s="25"/>
      <c r="GNO468" s="25"/>
      <c r="GNP468" s="25"/>
      <c r="GNQ468" s="25"/>
      <c r="GNR468" s="25"/>
      <c r="GNS468" s="25"/>
      <c r="GNT468" s="25"/>
      <c r="GNU468" s="25"/>
      <c r="GNV468" s="25"/>
      <c r="GNW468" s="25"/>
      <c r="GNX468" s="25"/>
      <c r="GNY468" s="25"/>
      <c r="GNZ468" s="25"/>
      <c r="GOA468" s="25"/>
      <c r="GOB468" s="25"/>
      <c r="GOC468" s="25"/>
      <c r="GOD468" s="25"/>
      <c r="GOE468" s="25"/>
      <c r="GOF468" s="25"/>
      <c r="GOG468" s="25"/>
      <c r="GOH468" s="25"/>
      <c r="GOI468" s="25"/>
      <c r="GOJ468" s="25"/>
      <c r="GOK468" s="25"/>
      <c r="GOL468" s="25"/>
      <c r="GOM468" s="25"/>
      <c r="GON468" s="25"/>
      <c r="GOO468" s="25"/>
      <c r="GOP468" s="25"/>
      <c r="GOQ468" s="25"/>
      <c r="GOR468" s="25"/>
      <c r="GOS468" s="25"/>
      <c r="GOT468" s="25"/>
      <c r="GOU468" s="25"/>
      <c r="GOV468" s="25"/>
      <c r="GOW468" s="25"/>
      <c r="GOX468" s="25"/>
      <c r="GOY468" s="25"/>
      <c r="GOZ468" s="25"/>
      <c r="GPA468" s="25"/>
      <c r="GPB468" s="25"/>
      <c r="GPC468" s="25"/>
      <c r="GPD468" s="25"/>
      <c r="GPE468" s="25"/>
      <c r="GPF468" s="25"/>
      <c r="GPG468" s="25"/>
      <c r="GPH468" s="25"/>
      <c r="GPI468" s="25"/>
      <c r="GPJ468" s="25"/>
      <c r="GPK468" s="25"/>
      <c r="GPL468" s="25"/>
      <c r="GPM468" s="25"/>
      <c r="GPN468" s="25"/>
      <c r="GPO468" s="25"/>
      <c r="GPP468" s="25"/>
      <c r="GPQ468" s="25"/>
      <c r="GPR468" s="25"/>
      <c r="GPS468" s="25"/>
      <c r="GPT468" s="25"/>
      <c r="GPU468" s="25"/>
      <c r="GPV468" s="25"/>
      <c r="GPW468" s="25"/>
      <c r="GPX468" s="25"/>
      <c r="GPY468" s="25"/>
      <c r="GPZ468" s="25"/>
      <c r="GQA468" s="25"/>
      <c r="GQB468" s="25"/>
      <c r="GQC468" s="25"/>
      <c r="GQD468" s="25"/>
      <c r="GQE468" s="25"/>
      <c r="GQF468" s="25"/>
      <c r="GQG468" s="25"/>
      <c r="GQH468" s="25"/>
      <c r="GQI468" s="25"/>
      <c r="GQJ468" s="25"/>
      <c r="GQK468" s="25"/>
      <c r="GQL468" s="25"/>
      <c r="GQM468" s="25"/>
      <c r="GQN468" s="25"/>
      <c r="GQO468" s="25"/>
      <c r="GQP468" s="25"/>
      <c r="GQQ468" s="25"/>
      <c r="GQR468" s="25"/>
      <c r="GQS468" s="25"/>
      <c r="GQT468" s="25"/>
      <c r="GQU468" s="25"/>
      <c r="GQV468" s="25"/>
      <c r="GQW468" s="25"/>
      <c r="GQX468" s="25"/>
      <c r="GQY468" s="25"/>
      <c r="GQZ468" s="25"/>
      <c r="GRA468" s="25"/>
      <c r="GRB468" s="25"/>
      <c r="GRC468" s="25"/>
      <c r="GRD468" s="25"/>
      <c r="GRE468" s="25"/>
      <c r="GRF468" s="25"/>
      <c r="GRG468" s="25"/>
      <c r="GRH468" s="25"/>
      <c r="GRI468" s="25"/>
      <c r="GRJ468" s="25"/>
      <c r="GRK468" s="25"/>
      <c r="GRL468" s="25"/>
      <c r="GRM468" s="25"/>
      <c r="GRN468" s="25"/>
      <c r="GRO468" s="25"/>
      <c r="GRP468" s="25"/>
      <c r="GRQ468" s="25"/>
      <c r="GRR468" s="25"/>
      <c r="GRS468" s="25"/>
      <c r="GRT468" s="25"/>
      <c r="GRU468" s="25"/>
      <c r="GRV468" s="25"/>
      <c r="GRW468" s="25"/>
      <c r="GRX468" s="25"/>
      <c r="GRY468" s="25"/>
      <c r="GRZ468" s="25"/>
      <c r="GSA468" s="25"/>
      <c r="GSB468" s="25"/>
      <c r="GSC468" s="25"/>
      <c r="GSD468" s="25"/>
      <c r="GSE468" s="25"/>
      <c r="GSF468" s="25"/>
      <c r="GSG468" s="25"/>
      <c r="GSH468" s="25"/>
      <c r="GSI468" s="25"/>
      <c r="GSJ468" s="25"/>
      <c r="GSK468" s="25"/>
      <c r="GSL468" s="25"/>
      <c r="GSM468" s="25"/>
      <c r="GSN468" s="25"/>
      <c r="GSO468" s="25"/>
      <c r="GSP468" s="25"/>
      <c r="GSQ468" s="25"/>
      <c r="GSR468" s="25"/>
      <c r="GSS468" s="25"/>
      <c r="GST468" s="25"/>
      <c r="GSU468" s="25"/>
      <c r="GSV468" s="25"/>
      <c r="GSW468" s="25"/>
      <c r="GSX468" s="25"/>
      <c r="GSY468" s="25"/>
      <c r="GSZ468" s="25"/>
      <c r="GTA468" s="25"/>
      <c r="GTB468" s="25"/>
      <c r="GTC468" s="25"/>
      <c r="GTD468" s="25"/>
      <c r="GTE468" s="25"/>
      <c r="GTF468" s="25"/>
      <c r="GTG468" s="25"/>
      <c r="GTH468" s="25"/>
      <c r="GTI468" s="25"/>
      <c r="GTJ468" s="25"/>
      <c r="GTK468" s="25"/>
      <c r="GTL468" s="25"/>
      <c r="GTM468" s="25"/>
      <c r="GTN468" s="25"/>
      <c r="GTO468" s="25"/>
      <c r="GTP468" s="25"/>
      <c r="GTQ468" s="25"/>
      <c r="GTR468" s="25"/>
      <c r="GTS468" s="25"/>
      <c r="GTT468" s="25"/>
      <c r="GTU468" s="25"/>
      <c r="GTV468" s="25"/>
      <c r="GTW468" s="25"/>
      <c r="GTX468" s="25"/>
      <c r="GTY468" s="25"/>
      <c r="GTZ468" s="25"/>
      <c r="GUA468" s="25"/>
      <c r="GUB468" s="25"/>
      <c r="GUC468" s="25"/>
      <c r="GUD468" s="25"/>
      <c r="GUE468" s="25"/>
      <c r="GUF468" s="25"/>
      <c r="GUG468" s="25"/>
      <c r="GUH468" s="25"/>
      <c r="GUI468" s="25"/>
      <c r="GUJ468" s="25"/>
      <c r="GUK468" s="25"/>
      <c r="GUL468" s="25"/>
      <c r="GUM468" s="25"/>
      <c r="GUN468" s="25"/>
      <c r="GUO468" s="25"/>
      <c r="GUP468" s="25"/>
      <c r="GUQ468" s="25"/>
      <c r="GUR468" s="25"/>
      <c r="GUS468" s="25"/>
      <c r="GUT468" s="25"/>
      <c r="GUU468" s="25"/>
      <c r="GUV468" s="25"/>
      <c r="GUW468" s="25"/>
      <c r="GUX468" s="25"/>
      <c r="GUY468" s="25"/>
      <c r="GUZ468" s="25"/>
      <c r="GVA468" s="25"/>
      <c r="GVB468" s="25"/>
      <c r="GVC468" s="25"/>
      <c r="GVD468" s="25"/>
      <c r="GVE468" s="25"/>
      <c r="GVF468" s="25"/>
      <c r="GVG468" s="25"/>
      <c r="GVH468" s="25"/>
      <c r="GVI468" s="25"/>
      <c r="GVJ468" s="25"/>
      <c r="GVK468" s="25"/>
      <c r="GVL468" s="25"/>
      <c r="GVM468" s="25"/>
      <c r="GVN468" s="25"/>
      <c r="GVO468" s="25"/>
      <c r="GVP468" s="25"/>
      <c r="GVQ468" s="25"/>
      <c r="GVR468" s="25"/>
      <c r="GVS468" s="25"/>
      <c r="GVT468" s="25"/>
      <c r="GVU468" s="25"/>
      <c r="GVV468" s="25"/>
      <c r="GVW468" s="25"/>
      <c r="GVX468" s="25"/>
      <c r="GVY468" s="25"/>
      <c r="GVZ468" s="25"/>
      <c r="GWA468" s="25"/>
      <c r="GWB468" s="25"/>
      <c r="GWC468" s="25"/>
      <c r="GWD468" s="25"/>
      <c r="GWE468" s="25"/>
      <c r="GWF468" s="25"/>
      <c r="GWG468" s="25"/>
      <c r="GWH468" s="25"/>
      <c r="GWI468" s="25"/>
      <c r="GWJ468" s="25"/>
      <c r="GWK468" s="25"/>
      <c r="GWL468" s="25"/>
      <c r="GWM468" s="25"/>
      <c r="GWN468" s="25"/>
      <c r="GWO468" s="25"/>
      <c r="GWP468" s="25"/>
      <c r="GWQ468" s="25"/>
      <c r="GWR468" s="25"/>
      <c r="GWS468" s="25"/>
      <c r="GWT468" s="25"/>
      <c r="GWU468" s="25"/>
      <c r="GWV468" s="25"/>
      <c r="GWW468" s="25"/>
      <c r="GWX468" s="25"/>
      <c r="GWY468" s="25"/>
      <c r="GWZ468" s="25"/>
      <c r="GXA468" s="25"/>
      <c r="GXB468" s="25"/>
      <c r="GXC468" s="25"/>
      <c r="GXD468" s="25"/>
      <c r="GXE468" s="25"/>
      <c r="GXF468" s="25"/>
      <c r="GXG468" s="25"/>
      <c r="GXH468" s="25"/>
      <c r="GXI468" s="25"/>
      <c r="GXJ468" s="25"/>
      <c r="GXK468" s="25"/>
      <c r="GXL468" s="25"/>
      <c r="GXM468" s="25"/>
      <c r="GXN468" s="25"/>
      <c r="GXO468" s="25"/>
      <c r="GXP468" s="25"/>
      <c r="GXQ468" s="25"/>
      <c r="GXR468" s="25"/>
      <c r="GXS468" s="25"/>
      <c r="GXT468" s="25"/>
      <c r="GXU468" s="25"/>
      <c r="GXV468" s="25"/>
      <c r="GXW468" s="25"/>
      <c r="GXX468" s="25"/>
      <c r="GXY468" s="25"/>
      <c r="GXZ468" s="25"/>
      <c r="GYA468" s="25"/>
      <c r="GYB468" s="25"/>
      <c r="GYC468" s="25"/>
      <c r="GYD468" s="25"/>
      <c r="GYE468" s="25"/>
      <c r="GYF468" s="25"/>
      <c r="GYG468" s="25"/>
      <c r="GYH468" s="25"/>
      <c r="GYI468" s="25"/>
      <c r="GYJ468" s="25"/>
      <c r="GYK468" s="25"/>
      <c r="GYL468" s="25"/>
      <c r="GYM468" s="25"/>
      <c r="GYN468" s="25"/>
      <c r="GYO468" s="25"/>
      <c r="GYP468" s="25"/>
      <c r="GYQ468" s="25"/>
      <c r="GYR468" s="25"/>
      <c r="GYS468" s="25"/>
      <c r="GYT468" s="25"/>
      <c r="GYU468" s="25"/>
      <c r="GYV468" s="25"/>
      <c r="GYW468" s="25"/>
      <c r="GYX468" s="25"/>
      <c r="GYY468" s="25"/>
      <c r="GYZ468" s="25"/>
      <c r="GZA468" s="25"/>
      <c r="GZB468" s="25"/>
      <c r="GZC468" s="25"/>
      <c r="GZD468" s="25"/>
      <c r="GZE468" s="25"/>
      <c r="GZF468" s="25"/>
      <c r="GZG468" s="25"/>
      <c r="GZH468" s="25"/>
      <c r="GZI468" s="25"/>
      <c r="GZJ468" s="25"/>
      <c r="GZK468" s="25"/>
      <c r="GZL468" s="25"/>
      <c r="GZM468" s="25"/>
      <c r="GZN468" s="25"/>
      <c r="GZO468" s="25"/>
      <c r="GZP468" s="25"/>
      <c r="GZQ468" s="25"/>
      <c r="GZR468" s="25"/>
      <c r="GZS468" s="25"/>
      <c r="GZT468" s="25"/>
      <c r="GZU468" s="25"/>
      <c r="GZV468" s="25"/>
      <c r="GZW468" s="25"/>
      <c r="GZX468" s="25"/>
      <c r="GZY468" s="25"/>
      <c r="GZZ468" s="25"/>
      <c r="HAA468" s="25"/>
      <c r="HAB468" s="25"/>
      <c r="HAC468" s="25"/>
      <c r="HAD468" s="25"/>
      <c r="HAE468" s="25"/>
      <c r="HAF468" s="25"/>
      <c r="HAG468" s="25"/>
      <c r="HAH468" s="25"/>
      <c r="HAI468" s="25"/>
      <c r="HAJ468" s="25"/>
      <c r="HAK468" s="25"/>
      <c r="HAL468" s="25"/>
      <c r="HAM468" s="25"/>
      <c r="HAN468" s="25"/>
      <c r="HAO468" s="25"/>
      <c r="HAP468" s="25"/>
      <c r="HAQ468" s="25"/>
      <c r="HAR468" s="25"/>
      <c r="HAS468" s="25"/>
      <c r="HAT468" s="25"/>
      <c r="HAU468" s="25"/>
      <c r="HAV468" s="25"/>
      <c r="HAW468" s="25"/>
      <c r="HAX468" s="25"/>
      <c r="HAY468" s="25"/>
      <c r="HAZ468" s="25"/>
      <c r="HBA468" s="25"/>
      <c r="HBB468" s="25"/>
      <c r="HBC468" s="25"/>
      <c r="HBD468" s="25"/>
      <c r="HBE468" s="25"/>
      <c r="HBF468" s="25"/>
      <c r="HBG468" s="25"/>
      <c r="HBH468" s="25"/>
      <c r="HBI468" s="25"/>
      <c r="HBJ468" s="25"/>
      <c r="HBK468" s="25"/>
      <c r="HBL468" s="25"/>
      <c r="HBM468" s="25"/>
      <c r="HBN468" s="25"/>
      <c r="HBO468" s="25"/>
      <c r="HBP468" s="25"/>
      <c r="HBQ468" s="25"/>
      <c r="HBR468" s="25"/>
      <c r="HBS468" s="25"/>
      <c r="HBT468" s="25"/>
      <c r="HBU468" s="25"/>
      <c r="HBV468" s="25"/>
      <c r="HBW468" s="25"/>
      <c r="HBX468" s="25"/>
      <c r="HBY468" s="25"/>
      <c r="HBZ468" s="25"/>
      <c r="HCA468" s="25"/>
      <c r="HCB468" s="25"/>
      <c r="HCC468" s="25"/>
      <c r="HCD468" s="25"/>
      <c r="HCE468" s="25"/>
      <c r="HCF468" s="25"/>
      <c r="HCG468" s="25"/>
      <c r="HCH468" s="25"/>
      <c r="HCI468" s="25"/>
      <c r="HCJ468" s="25"/>
      <c r="HCK468" s="25"/>
      <c r="HCL468" s="25"/>
      <c r="HCM468" s="25"/>
      <c r="HCN468" s="25"/>
      <c r="HCO468" s="25"/>
      <c r="HCP468" s="25"/>
      <c r="HCQ468" s="25"/>
      <c r="HCR468" s="25"/>
      <c r="HCS468" s="25"/>
      <c r="HCT468" s="25"/>
      <c r="HCU468" s="25"/>
      <c r="HCV468" s="25"/>
      <c r="HCW468" s="25"/>
      <c r="HCX468" s="25"/>
      <c r="HCY468" s="25"/>
      <c r="HCZ468" s="25"/>
      <c r="HDA468" s="25"/>
      <c r="HDB468" s="25"/>
      <c r="HDC468" s="25"/>
      <c r="HDD468" s="25"/>
      <c r="HDE468" s="25"/>
      <c r="HDF468" s="25"/>
      <c r="HDG468" s="25"/>
      <c r="HDH468" s="25"/>
      <c r="HDI468" s="25"/>
      <c r="HDJ468" s="25"/>
      <c r="HDK468" s="25"/>
      <c r="HDL468" s="25"/>
      <c r="HDM468" s="25"/>
      <c r="HDN468" s="25"/>
      <c r="HDO468" s="25"/>
      <c r="HDP468" s="25"/>
      <c r="HDQ468" s="25"/>
      <c r="HDR468" s="25"/>
      <c r="HDS468" s="25"/>
      <c r="HDT468" s="25"/>
      <c r="HDU468" s="25"/>
      <c r="HDV468" s="25"/>
      <c r="HDW468" s="25"/>
      <c r="HDX468" s="25"/>
      <c r="HDY468" s="25"/>
      <c r="HDZ468" s="25"/>
      <c r="HEA468" s="25"/>
      <c r="HEB468" s="25"/>
      <c r="HEC468" s="25"/>
      <c r="HED468" s="25"/>
      <c r="HEE468" s="25"/>
      <c r="HEF468" s="25"/>
      <c r="HEG468" s="25"/>
      <c r="HEH468" s="25"/>
      <c r="HEI468" s="25"/>
      <c r="HEJ468" s="25"/>
      <c r="HEK468" s="25"/>
      <c r="HEL468" s="25"/>
      <c r="HEM468" s="25"/>
      <c r="HEN468" s="25"/>
      <c r="HEO468" s="25"/>
      <c r="HEP468" s="25"/>
      <c r="HEQ468" s="25"/>
      <c r="HER468" s="25"/>
      <c r="HES468" s="25"/>
      <c r="HET468" s="25"/>
      <c r="HEU468" s="25"/>
      <c r="HEV468" s="25"/>
      <c r="HEW468" s="25"/>
      <c r="HEX468" s="25"/>
      <c r="HEY468" s="25"/>
      <c r="HEZ468" s="25"/>
      <c r="HFA468" s="25"/>
      <c r="HFB468" s="25"/>
      <c r="HFC468" s="25"/>
      <c r="HFD468" s="25"/>
      <c r="HFE468" s="25"/>
      <c r="HFF468" s="25"/>
      <c r="HFG468" s="25"/>
      <c r="HFH468" s="25"/>
      <c r="HFI468" s="25"/>
      <c r="HFJ468" s="25"/>
      <c r="HFK468" s="25"/>
      <c r="HFL468" s="25"/>
      <c r="HFM468" s="25"/>
      <c r="HFN468" s="25"/>
      <c r="HFO468" s="25"/>
      <c r="HFP468" s="25"/>
      <c r="HFQ468" s="25"/>
      <c r="HFR468" s="25"/>
      <c r="HFS468" s="25"/>
      <c r="HFT468" s="25"/>
      <c r="HFU468" s="25"/>
      <c r="HFV468" s="25"/>
      <c r="HFW468" s="25"/>
      <c r="HFX468" s="25"/>
      <c r="HFY468" s="25"/>
      <c r="HFZ468" s="25"/>
      <c r="HGA468" s="25"/>
      <c r="HGB468" s="25"/>
      <c r="HGC468" s="25"/>
      <c r="HGD468" s="25"/>
      <c r="HGE468" s="25"/>
      <c r="HGF468" s="25"/>
      <c r="HGG468" s="25"/>
      <c r="HGH468" s="25"/>
      <c r="HGI468" s="25"/>
      <c r="HGJ468" s="25"/>
      <c r="HGK468" s="25"/>
      <c r="HGL468" s="25"/>
      <c r="HGM468" s="25"/>
      <c r="HGN468" s="25"/>
      <c r="HGO468" s="25"/>
      <c r="HGP468" s="25"/>
      <c r="HGQ468" s="25"/>
      <c r="HGR468" s="25"/>
      <c r="HGS468" s="25"/>
      <c r="HGT468" s="25"/>
      <c r="HGU468" s="25"/>
      <c r="HGV468" s="25"/>
      <c r="HGW468" s="25"/>
      <c r="HGX468" s="25"/>
      <c r="HGY468" s="25"/>
      <c r="HGZ468" s="25"/>
      <c r="HHA468" s="25"/>
      <c r="HHB468" s="25"/>
      <c r="HHC468" s="25"/>
      <c r="HHD468" s="25"/>
      <c r="HHE468" s="25"/>
      <c r="HHF468" s="25"/>
      <c r="HHG468" s="25"/>
      <c r="HHH468" s="25"/>
      <c r="HHI468" s="25"/>
      <c r="HHJ468" s="25"/>
      <c r="HHK468" s="25"/>
      <c r="HHL468" s="25"/>
      <c r="HHM468" s="25"/>
      <c r="HHN468" s="25"/>
      <c r="HHO468" s="25"/>
      <c r="HHP468" s="25"/>
      <c r="HHQ468" s="25"/>
      <c r="HHR468" s="25"/>
      <c r="HHS468" s="25"/>
      <c r="HHT468" s="25"/>
      <c r="HHU468" s="25"/>
      <c r="HHV468" s="25"/>
      <c r="HHW468" s="25"/>
      <c r="HHX468" s="25"/>
      <c r="HHY468" s="25"/>
      <c r="HHZ468" s="25"/>
      <c r="HIA468" s="25"/>
      <c r="HIB468" s="25"/>
      <c r="HIC468" s="25"/>
      <c r="HID468" s="25"/>
      <c r="HIE468" s="25"/>
      <c r="HIF468" s="25"/>
      <c r="HIG468" s="25"/>
      <c r="HIH468" s="25"/>
      <c r="HII468" s="25"/>
      <c r="HIJ468" s="25"/>
      <c r="HIK468" s="25"/>
      <c r="HIL468" s="25"/>
      <c r="HIM468" s="25"/>
      <c r="HIN468" s="25"/>
      <c r="HIO468" s="25"/>
      <c r="HIP468" s="25"/>
      <c r="HIQ468" s="25"/>
      <c r="HIR468" s="25"/>
      <c r="HIS468" s="25"/>
      <c r="HIT468" s="25"/>
      <c r="HIU468" s="25"/>
      <c r="HIV468" s="25"/>
      <c r="HIW468" s="25"/>
      <c r="HIX468" s="25"/>
      <c r="HIY468" s="25"/>
      <c r="HIZ468" s="25"/>
      <c r="HJA468" s="25"/>
      <c r="HJB468" s="25"/>
      <c r="HJC468" s="25"/>
      <c r="HJD468" s="25"/>
      <c r="HJE468" s="25"/>
      <c r="HJF468" s="25"/>
      <c r="HJG468" s="25"/>
      <c r="HJH468" s="25"/>
      <c r="HJI468" s="25"/>
      <c r="HJJ468" s="25"/>
      <c r="HJK468" s="25"/>
      <c r="HJL468" s="25"/>
      <c r="HJM468" s="25"/>
      <c r="HJN468" s="25"/>
      <c r="HJO468" s="25"/>
      <c r="HJP468" s="25"/>
      <c r="HJQ468" s="25"/>
      <c r="HJR468" s="25"/>
      <c r="HJS468" s="25"/>
      <c r="HJT468" s="25"/>
      <c r="HJU468" s="25"/>
      <c r="HJV468" s="25"/>
      <c r="HJW468" s="25"/>
      <c r="HJX468" s="25"/>
      <c r="HJY468" s="25"/>
      <c r="HJZ468" s="25"/>
      <c r="HKA468" s="25"/>
      <c r="HKB468" s="25"/>
      <c r="HKC468" s="25"/>
      <c r="HKD468" s="25"/>
      <c r="HKE468" s="25"/>
      <c r="HKF468" s="25"/>
      <c r="HKG468" s="25"/>
      <c r="HKH468" s="25"/>
      <c r="HKI468" s="25"/>
      <c r="HKJ468" s="25"/>
      <c r="HKK468" s="25"/>
      <c r="HKL468" s="25"/>
      <c r="HKM468" s="25"/>
      <c r="HKN468" s="25"/>
      <c r="HKO468" s="25"/>
      <c r="HKP468" s="25"/>
      <c r="HKQ468" s="25"/>
      <c r="HKR468" s="25"/>
      <c r="HKS468" s="25"/>
      <c r="HKT468" s="25"/>
      <c r="HKU468" s="25"/>
      <c r="HKV468" s="25"/>
      <c r="HKW468" s="25"/>
      <c r="HKX468" s="25"/>
      <c r="HKY468" s="25"/>
      <c r="HKZ468" s="25"/>
      <c r="HLA468" s="25"/>
      <c r="HLB468" s="25"/>
      <c r="HLC468" s="25"/>
      <c r="HLD468" s="25"/>
      <c r="HLE468" s="25"/>
      <c r="HLF468" s="25"/>
      <c r="HLG468" s="25"/>
      <c r="HLH468" s="25"/>
      <c r="HLI468" s="25"/>
      <c r="HLJ468" s="25"/>
      <c r="HLK468" s="25"/>
      <c r="HLL468" s="25"/>
      <c r="HLM468" s="25"/>
      <c r="HLN468" s="25"/>
      <c r="HLO468" s="25"/>
      <c r="HLP468" s="25"/>
      <c r="HLQ468" s="25"/>
      <c r="HLR468" s="25"/>
      <c r="HLS468" s="25"/>
      <c r="HLT468" s="25"/>
      <c r="HLU468" s="25"/>
      <c r="HLV468" s="25"/>
      <c r="HLW468" s="25"/>
      <c r="HLX468" s="25"/>
      <c r="HLY468" s="25"/>
      <c r="HLZ468" s="25"/>
      <c r="HMA468" s="25"/>
      <c r="HMB468" s="25"/>
      <c r="HMC468" s="25"/>
      <c r="HMD468" s="25"/>
      <c r="HME468" s="25"/>
      <c r="HMF468" s="25"/>
      <c r="HMG468" s="25"/>
      <c r="HMH468" s="25"/>
      <c r="HMI468" s="25"/>
      <c r="HMJ468" s="25"/>
      <c r="HMK468" s="25"/>
      <c r="HML468" s="25"/>
      <c r="HMM468" s="25"/>
      <c r="HMN468" s="25"/>
      <c r="HMO468" s="25"/>
      <c r="HMP468" s="25"/>
      <c r="HMQ468" s="25"/>
      <c r="HMR468" s="25"/>
      <c r="HMS468" s="25"/>
      <c r="HMT468" s="25"/>
      <c r="HMU468" s="25"/>
      <c r="HMV468" s="25"/>
      <c r="HMW468" s="25"/>
      <c r="HMX468" s="25"/>
      <c r="HMY468" s="25"/>
      <c r="HMZ468" s="25"/>
      <c r="HNA468" s="25"/>
      <c r="HNB468" s="25"/>
      <c r="HNC468" s="25"/>
      <c r="HND468" s="25"/>
      <c r="HNE468" s="25"/>
      <c r="HNF468" s="25"/>
      <c r="HNG468" s="25"/>
      <c r="HNH468" s="25"/>
      <c r="HNI468" s="25"/>
      <c r="HNJ468" s="25"/>
      <c r="HNK468" s="25"/>
      <c r="HNL468" s="25"/>
      <c r="HNM468" s="25"/>
      <c r="HNN468" s="25"/>
      <c r="HNO468" s="25"/>
      <c r="HNP468" s="25"/>
      <c r="HNQ468" s="25"/>
      <c r="HNR468" s="25"/>
      <c r="HNS468" s="25"/>
      <c r="HNT468" s="25"/>
      <c r="HNU468" s="25"/>
      <c r="HNV468" s="25"/>
      <c r="HNW468" s="25"/>
      <c r="HNX468" s="25"/>
      <c r="HNY468" s="25"/>
      <c r="HNZ468" s="25"/>
      <c r="HOA468" s="25"/>
      <c r="HOB468" s="25"/>
      <c r="HOC468" s="25"/>
      <c r="HOD468" s="25"/>
      <c r="HOE468" s="25"/>
      <c r="HOF468" s="25"/>
      <c r="HOG468" s="25"/>
      <c r="HOH468" s="25"/>
      <c r="HOI468" s="25"/>
      <c r="HOJ468" s="25"/>
      <c r="HOK468" s="25"/>
      <c r="HOL468" s="25"/>
      <c r="HOM468" s="25"/>
      <c r="HON468" s="25"/>
      <c r="HOO468" s="25"/>
      <c r="HOP468" s="25"/>
      <c r="HOQ468" s="25"/>
      <c r="HOR468" s="25"/>
      <c r="HOS468" s="25"/>
      <c r="HOT468" s="25"/>
      <c r="HOU468" s="25"/>
      <c r="HOV468" s="25"/>
      <c r="HOW468" s="25"/>
      <c r="HOX468" s="25"/>
      <c r="HOY468" s="25"/>
      <c r="HOZ468" s="25"/>
      <c r="HPA468" s="25"/>
      <c r="HPB468" s="25"/>
      <c r="HPC468" s="25"/>
      <c r="HPD468" s="25"/>
      <c r="HPE468" s="25"/>
      <c r="HPF468" s="25"/>
      <c r="HPG468" s="25"/>
      <c r="HPH468" s="25"/>
      <c r="HPI468" s="25"/>
      <c r="HPJ468" s="25"/>
      <c r="HPK468" s="25"/>
      <c r="HPL468" s="25"/>
      <c r="HPM468" s="25"/>
      <c r="HPN468" s="25"/>
      <c r="HPO468" s="25"/>
      <c r="HPP468" s="25"/>
      <c r="HPQ468" s="25"/>
      <c r="HPR468" s="25"/>
      <c r="HPS468" s="25"/>
      <c r="HPT468" s="25"/>
      <c r="HPU468" s="25"/>
      <c r="HPV468" s="25"/>
      <c r="HPW468" s="25"/>
      <c r="HPX468" s="25"/>
      <c r="HPY468" s="25"/>
      <c r="HPZ468" s="25"/>
      <c r="HQA468" s="25"/>
      <c r="HQB468" s="25"/>
      <c r="HQC468" s="25"/>
      <c r="HQD468" s="25"/>
      <c r="HQE468" s="25"/>
      <c r="HQF468" s="25"/>
      <c r="HQG468" s="25"/>
      <c r="HQH468" s="25"/>
      <c r="HQI468" s="25"/>
      <c r="HQJ468" s="25"/>
      <c r="HQK468" s="25"/>
      <c r="HQL468" s="25"/>
      <c r="HQM468" s="25"/>
      <c r="HQN468" s="25"/>
      <c r="HQO468" s="25"/>
      <c r="HQP468" s="25"/>
      <c r="HQQ468" s="25"/>
      <c r="HQR468" s="25"/>
      <c r="HQS468" s="25"/>
      <c r="HQT468" s="25"/>
      <c r="HQU468" s="25"/>
      <c r="HQV468" s="25"/>
      <c r="HQW468" s="25"/>
      <c r="HQX468" s="25"/>
      <c r="HQY468" s="25"/>
      <c r="HQZ468" s="25"/>
      <c r="HRA468" s="25"/>
      <c r="HRB468" s="25"/>
      <c r="HRC468" s="25"/>
      <c r="HRD468" s="25"/>
      <c r="HRE468" s="25"/>
      <c r="HRF468" s="25"/>
      <c r="HRG468" s="25"/>
      <c r="HRH468" s="25"/>
      <c r="HRI468" s="25"/>
      <c r="HRJ468" s="25"/>
      <c r="HRK468" s="25"/>
      <c r="HRL468" s="25"/>
      <c r="HRM468" s="25"/>
      <c r="HRN468" s="25"/>
      <c r="HRO468" s="25"/>
      <c r="HRP468" s="25"/>
      <c r="HRQ468" s="25"/>
      <c r="HRR468" s="25"/>
      <c r="HRS468" s="25"/>
      <c r="HRT468" s="25"/>
      <c r="HRU468" s="25"/>
      <c r="HRV468" s="25"/>
      <c r="HRW468" s="25"/>
      <c r="HRX468" s="25"/>
      <c r="HRY468" s="25"/>
      <c r="HRZ468" s="25"/>
      <c r="HSA468" s="25"/>
      <c r="HSB468" s="25"/>
      <c r="HSC468" s="25"/>
      <c r="HSD468" s="25"/>
      <c r="HSE468" s="25"/>
      <c r="HSF468" s="25"/>
      <c r="HSG468" s="25"/>
      <c r="HSH468" s="25"/>
      <c r="HSI468" s="25"/>
      <c r="HSJ468" s="25"/>
      <c r="HSK468" s="25"/>
      <c r="HSL468" s="25"/>
      <c r="HSM468" s="25"/>
      <c r="HSN468" s="25"/>
      <c r="HSO468" s="25"/>
      <c r="HSP468" s="25"/>
      <c r="HSQ468" s="25"/>
      <c r="HSR468" s="25"/>
      <c r="HSS468" s="25"/>
      <c r="HST468" s="25"/>
      <c r="HSU468" s="25"/>
      <c r="HSV468" s="25"/>
      <c r="HSW468" s="25"/>
      <c r="HSX468" s="25"/>
      <c r="HSY468" s="25"/>
      <c r="HSZ468" s="25"/>
      <c r="HTA468" s="25"/>
      <c r="HTB468" s="25"/>
      <c r="HTC468" s="25"/>
      <c r="HTD468" s="25"/>
      <c r="HTE468" s="25"/>
      <c r="HTF468" s="25"/>
      <c r="HTG468" s="25"/>
      <c r="HTH468" s="25"/>
      <c r="HTI468" s="25"/>
      <c r="HTJ468" s="25"/>
      <c r="HTK468" s="25"/>
      <c r="HTL468" s="25"/>
      <c r="HTM468" s="25"/>
      <c r="HTN468" s="25"/>
      <c r="HTO468" s="25"/>
      <c r="HTP468" s="25"/>
      <c r="HTQ468" s="25"/>
      <c r="HTR468" s="25"/>
      <c r="HTS468" s="25"/>
      <c r="HTT468" s="25"/>
      <c r="HTU468" s="25"/>
      <c r="HTV468" s="25"/>
      <c r="HTW468" s="25"/>
      <c r="HTX468" s="25"/>
      <c r="HTY468" s="25"/>
      <c r="HTZ468" s="25"/>
      <c r="HUA468" s="25"/>
      <c r="HUB468" s="25"/>
      <c r="HUC468" s="25"/>
      <c r="HUD468" s="25"/>
      <c r="HUE468" s="25"/>
      <c r="HUF468" s="25"/>
      <c r="HUG468" s="25"/>
      <c r="HUH468" s="25"/>
      <c r="HUI468" s="25"/>
      <c r="HUJ468" s="25"/>
      <c r="HUK468" s="25"/>
      <c r="HUL468" s="25"/>
      <c r="HUM468" s="25"/>
      <c r="HUN468" s="25"/>
      <c r="HUO468" s="25"/>
      <c r="HUP468" s="25"/>
      <c r="HUQ468" s="25"/>
      <c r="HUR468" s="25"/>
      <c r="HUS468" s="25"/>
      <c r="HUT468" s="25"/>
      <c r="HUU468" s="25"/>
      <c r="HUV468" s="25"/>
      <c r="HUW468" s="25"/>
      <c r="HUX468" s="25"/>
      <c r="HUY468" s="25"/>
      <c r="HUZ468" s="25"/>
      <c r="HVA468" s="25"/>
      <c r="HVB468" s="25"/>
      <c r="HVC468" s="25"/>
      <c r="HVD468" s="25"/>
      <c r="HVE468" s="25"/>
      <c r="HVF468" s="25"/>
      <c r="HVG468" s="25"/>
      <c r="HVH468" s="25"/>
      <c r="HVI468" s="25"/>
      <c r="HVJ468" s="25"/>
      <c r="HVK468" s="25"/>
      <c r="HVL468" s="25"/>
      <c r="HVM468" s="25"/>
      <c r="HVN468" s="25"/>
      <c r="HVO468" s="25"/>
      <c r="HVP468" s="25"/>
      <c r="HVQ468" s="25"/>
      <c r="HVR468" s="25"/>
      <c r="HVS468" s="25"/>
      <c r="HVT468" s="25"/>
      <c r="HVU468" s="25"/>
      <c r="HVV468" s="25"/>
      <c r="HVW468" s="25"/>
      <c r="HVX468" s="25"/>
      <c r="HVY468" s="25"/>
      <c r="HVZ468" s="25"/>
      <c r="HWA468" s="25"/>
      <c r="HWB468" s="25"/>
      <c r="HWC468" s="25"/>
      <c r="HWD468" s="25"/>
      <c r="HWE468" s="25"/>
      <c r="HWF468" s="25"/>
      <c r="HWG468" s="25"/>
      <c r="HWH468" s="25"/>
      <c r="HWI468" s="25"/>
      <c r="HWJ468" s="25"/>
      <c r="HWK468" s="25"/>
      <c r="HWL468" s="25"/>
      <c r="HWM468" s="25"/>
      <c r="HWN468" s="25"/>
      <c r="HWO468" s="25"/>
      <c r="HWP468" s="25"/>
      <c r="HWQ468" s="25"/>
      <c r="HWR468" s="25"/>
      <c r="HWS468" s="25"/>
      <c r="HWT468" s="25"/>
      <c r="HWU468" s="25"/>
      <c r="HWV468" s="25"/>
      <c r="HWW468" s="25"/>
      <c r="HWX468" s="25"/>
      <c r="HWY468" s="25"/>
      <c r="HWZ468" s="25"/>
      <c r="HXA468" s="25"/>
      <c r="HXB468" s="25"/>
      <c r="HXC468" s="25"/>
      <c r="HXD468" s="25"/>
      <c r="HXE468" s="25"/>
      <c r="HXF468" s="25"/>
      <c r="HXG468" s="25"/>
      <c r="HXH468" s="25"/>
      <c r="HXI468" s="25"/>
      <c r="HXJ468" s="25"/>
      <c r="HXK468" s="25"/>
      <c r="HXL468" s="25"/>
      <c r="HXM468" s="25"/>
      <c r="HXN468" s="25"/>
      <c r="HXO468" s="25"/>
      <c r="HXP468" s="25"/>
      <c r="HXQ468" s="25"/>
      <c r="HXR468" s="25"/>
      <c r="HXS468" s="25"/>
      <c r="HXT468" s="25"/>
      <c r="HXU468" s="25"/>
      <c r="HXV468" s="25"/>
      <c r="HXW468" s="25"/>
      <c r="HXX468" s="25"/>
      <c r="HXY468" s="25"/>
      <c r="HXZ468" s="25"/>
      <c r="HYA468" s="25"/>
      <c r="HYB468" s="25"/>
      <c r="HYC468" s="25"/>
      <c r="HYD468" s="25"/>
      <c r="HYE468" s="25"/>
      <c r="HYF468" s="25"/>
      <c r="HYG468" s="25"/>
      <c r="HYH468" s="25"/>
      <c r="HYI468" s="25"/>
      <c r="HYJ468" s="25"/>
      <c r="HYK468" s="25"/>
      <c r="HYL468" s="25"/>
      <c r="HYM468" s="25"/>
      <c r="HYN468" s="25"/>
      <c r="HYO468" s="25"/>
      <c r="HYP468" s="25"/>
      <c r="HYQ468" s="25"/>
      <c r="HYR468" s="25"/>
      <c r="HYS468" s="25"/>
      <c r="HYT468" s="25"/>
      <c r="HYU468" s="25"/>
      <c r="HYV468" s="25"/>
      <c r="HYW468" s="25"/>
      <c r="HYX468" s="25"/>
      <c r="HYY468" s="25"/>
      <c r="HYZ468" s="25"/>
      <c r="HZA468" s="25"/>
      <c r="HZB468" s="25"/>
      <c r="HZC468" s="25"/>
      <c r="HZD468" s="25"/>
      <c r="HZE468" s="25"/>
      <c r="HZF468" s="25"/>
      <c r="HZG468" s="25"/>
      <c r="HZH468" s="25"/>
      <c r="HZI468" s="25"/>
      <c r="HZJ468" s="25"/>
      <c r="HZK468" s="25"/>
      <c r="HZL468" s="25"/>
      <c r="HZM468" s="25"/>
      <c r="HZN468" s="25"/>
      <c r="HZO468" s="25"/>
      <c r="HZP468" s="25"/>
      <c r="HZQ468" s="25"/>
      <c r="HZR468" s="25"/>
      <c r="HZS468" s="25"/>
      <c r="HZT468" s="25"/>
      <c r="HZU468" s="25"/>
      <c r="HZV468" s="25"/>
      <c r="HZW468" s="25"/>
      <c r="HZX468" s="25"/>
      <c r="HZY468" s="25"/>
      <c r="HZZ468" s="25"/>
      <c r="IAA468" s="25"/>
      <c r="IAB468" s="25"/>
      <c r="IAC468" s="25"/>
      <c r="IAD468" s="25"/>
      <c r="IAE468" s="25"/>
      <c r="IAF468" s="25"/>
      <c r="IAG468" s="25"/>
      <c r="IAH468" s="25"/>
      <c r="IAI468" s="25"/>
      <c r="IAJ468" s="25"/>
      <c r="IAK468" s="25"/>
      <c r="IAL468" s="25"/>
      <c r="IAM468" s="25"/>
      <c r="IAN468" s="25"/>
      <c r="IAO468" s="25"/>
      <c r="IAP468" s="25"/>
      <c r="IAQ468" s="25"/>
      <c r="IAR468" s="25"/>
      <c r="IAS468" s="25"/>
      <c r="IAT468" s="25"/>
      <c r="IAU468" s="25"/>
      <c r="IAV468" s="25"/>
      <c r="IAW468" s="25"/>
      <c r="IAX468" s="25"/>
      <c r="IAY468" s="25"/>
      <c r="IAZ468" s="25"/>
      <c r="IBA468" s="25"/>
      <c r="IBB468" s="25"/>
      <c r="IBC468" s="25"/>
      <c r="IBD468" s="25"/>
      <c r="IBE468" s="25"/>
      <c r="IBF468" s="25"/>
      <c r="IBG468" s="25"/>
      <c r="IBH468" s="25"/>
      <c r="IBI468" s="25"/>
      <c r="IBJ468" s="25"/>
      <c r="IBK468" s="25"/>
      <c r="IBL468" s="25"/>
      <c r="IBM468" s="25"/>
      <c r="IBN468" s="25"/>
      <c r="IBO468" s="25"/>
      <c r="IBP468" s="25"/>
      <c r="IBQ468" s="25"/>
      <c r="IBR468" s="25"/>
      <c r="IBS468" s="25"/>
      <c r="IBT468" s="25"/>
      <c r="IBU468" s="25"/>
      <c r="IBV468" s="25"/>
      <c r="IBW468" s="25"/>
      <c r="IBX468" s="25"/>
      <c r="IBY468" s="25"/>
      <c r="IBZ468" s="25"/>
      <c r="ICA468" s="25"/>
      <c r="ICB468" s="25"/>
      <c r="ICC468" s="25"/>
      <c r="ICD468" s="25"/>
      <c r="ICE468" s="25"/>
      <c r="ICF468" s="25"/>
      <c r="ICG468" s="25"/>
      <c r="ICH468" s="25"/>
      <c r="ICI468" s="25"/>
      <c r="ICJ468" s="25"/>
      <c r="ICK468" s="25"/>
      <c r="ICL468" s="25"/>
      <c r="ICM468" s="25"/>
      <c r="ICN468" s="25"/>
      <c r="ICO468" s="25"/>
      <c r="ICP468" s="25"/>
      <c r="ICQ468" s="25"/>
      <c r="ICR468" s="25"/>
      <c r="ICS468" s="25"/>
      <c r="ICT468" s="25"/>
      <c r="ICU468" s="25"/>
      <c r="ICV468" s="25"/>
      <c r="ICW468" s="25"/>
      <c r="ICX468" s="25"/>
      <c r="ICY468" s="25"/>
      <c r="ICZ468" s="25"/>
      <c r="IDA468" s="25"/>
      <c r="IDB468" s="25"/>
      <c r="IDC468" s="25"/>
      <c r="IDD468" s="25"/>
      <c r="IDE468" s="25"/>
      <c r="IDF468" s="25"/>
      <c r="IDG468" s="25"/>
      <c r="IDH468" s="25"/>
      <c r="IDI468" s="25"/>
      <c r="IDJ468" s="25"/>
      <c r="IDK468" s="25"/>
      <c r="IDL468" s="25"/>
      <c r="IDM468" s="25"/>
      <c r="IDN468" s="25"/>
      <c r="IDO468" s="25"/>
      <c r="IDP468" s="25"/>
      <c r="IDQ468" s="25"/>
      <c r="IDR468" s="25"/>
      <c r="IDS468" s="25"/>
      <c r="IDT468" s="25"/>
      <c r="IDU468" s="25"/>
      <c r="IDV468" s="25"/>
      <c r="IDW468" s="25"/>
      <c r="IDX468" s="25"/>
      <c r="IDY468" s="25"/>
      <c r="IDZ468" s="25"/>
      <c r="IEA468" s="25"/>
      <c r="IEB468" s="25"/>
      <c r="IEC468" s="25"/>
      <c r="IED468" s="25"/>
      <c r="IEE468" s="25"/>
      <c r="IEF468" s="25"/>
      <c r="IEG468" s="25"/>
      <c r="IEH468" s="25"/>
      <c r="IEI468" s="25"/>
      <c r="IEJ468" s="25"/>
      <c r="IEK468" s="25"/>
      <c r="IEL468" s="25"/>
      <c r="IEM468" s="25"/>
      <c r="IEN468" s="25"/>
      <c r="IEO468" s="25"/>
      <c r="IEP468" s="25"/>
      <c r="IEQ468" s="25"/>
      <c r="IER468" s="25"/>
      <c r="IES468" s="25"/>
      <c r="IET468" s="25"/>
      <c r="IEU468" s="25"/>
      <c r="IEV468" s="25"/>
      <c r="IEW468" s="25"/>
      <c r="IEX468" s="25"/>
      <c r="IEY468" s="25"/>
      <c r="IEZ468" s="25"/>
      <c r="IFA468" s="25"/>
      <c r="IFB468" s="25"/>
      <c r="IFC468" s="25"/>
      <c r="IFD468" s="25"/>
      <c r="IFE468" s="25"/>
      <c r="IFF468" s="25"/>
      <c r="IFG468" s="25"/>
      <c r="IFH468" s="25"/>
      <c r="IFI468" s="25"/>
      <c r="IFJ468" s="25"/>
      <c r="IFK468" s="25"/>
      <c r="IFL468" s="25"/>
      <c r="IFM468" s="25"/>
      <c r="IFN468" s="25"/>
      <c r="IFO468" s="25"/>
      <c r="IFP468" s="25"/>
      <c r="IFQ468" s="25"/>
      <c r="IFR468" s="25"/>
      <c r="IFS468" s="25"/>
      <c r="IFT468" s="25"/>
      <c r="IFU468" s="25"/>
      <c r="IFV468" s="25"/>
      <c r="IFW468" s="25"/>
      <c r="IFX468" s="25"/>
      <c r="IFY468" s="25"/>
      <c r="IFZ468" s="25"/>
      <c r="IGA468" s="25"/>
      <c r="IGB468" s="25"/>
      <c r="IGC468" s="25"/>
      <c r="IGD468" s="25"/>
      <c r="IGE468" s="25"/>
      <c r="IGF468" s="25"/>
      <c r="IGG468" s="25"/>
      <c r="IGH468" s="25"/>
      <c r="IGI468" s="25"/>
      <c r="IGJ468" s="25"/>
      <c r="IGK468" s="25"/>
      <c r="IGL468" s="25"/>
      <c r="IGM468" s="25"/>
      <c r="IGN468" s="25"/>
      <c r="IGO468" s="25"/>
      <c r="IGP468" s="25"/>
      <c r="IGQ468" s="25"/>
      <c r="IGR468" s="25"/>
      <c r="IGS468" s="25"/>
      <c r="IGT468" s="25"/>
      <c r="IGU468" s="25"/>
      <c r="IGV468" s="25"/>
      <c r="IGW468" s="25"/>
      <c r="IGX468" s="25"/>
      <c r="IGY468" s="25"/>
      <c r="IGZ468" s="25"/>
      <c r="IHA468" s="25"/>
      <c r="IHB468" s="25"/>
      <c r="IHC468" s="25"/>
      <c r="IHD468" s="25"/>
      <c r="IHE468" s="25"/>
      <c r="IHF468" s="25"/>
      <c r="IHG468" s="25"/>
      <c r="IHH468" s="25"/>
      <c r="IHI468" s="25"/>
      <c r="IHJ468" s="25"/>
      <c r="IHK468" s="25"/>
      <c r="IHL468" s="25"/>
      <c r="IHM468" s="25"/>
      <c r="IHN468" s="25"/>
      <c r="IHO468" s="25"/>
      <c r="IHP468" s="25"/>
      <c r="IHQ468" s="25"/>
      <c r="IHR468" s="25"/>
      <c r="IHS468" s="25"/>
      <c r="IHT468" s="25"/>
      <c r="IHU468" s="25"/>
      <c r="IHV468" s="25"/>
      <c r="IHW468" s="25"/>
      <c r="IHX468" s="25"/>
      <c r="IHY468" s="25"/>
      <c r="IHZ468" s="25"/>
      <c r="IIA468" s="25"/>
      <c r="IIB468" s="25"/>
      <c r="IIC468" s="25"/>
      <c r="IID468" s="25"/>
      <c r="IIE468" s="25"/>
      <c r="IIF468" s="25"/>
      <c r="IIG468" s="25"/>
      <c r="IIH468" s="25"/>
      <c r="III468" s="25"/>
      <c r="IIJ468" s="25"/>
      <c r="IIK468" s="25"/>
      <c r="IIL468" s="25"/>
      <c r="IIM468" s="25"/>
      <c r="IIN468" s="25"/>
      <c r="IIO468" s="25"/>
      <c r="IIP468" s="25"/>
      <c r="IIQ468" s="25"/>
      <c r="IIR468" s="25"/>
      <c r="IIS468" s="25"/>
      <c r="IIT468" s="25"/>
      <c r="IIU468" s="25"/>
      <c r="IIV468" s="25"/>
      <c r="IIW468" s="25"/>
      <c r="IIX468" s="25"/>
      <c r="IIY468" s="25"/>
      <c r="IIZ468" s="25"/>
      <c r="IJA468" s="25"/>
      <c r="IJB468" s="25"/>
      <c r="IJC468" s="25"/>
      <c r="IJD468" s="25"/>
      <c r="IJE468" s="25"/>
      <c r="IJF468" s="25"/>
      <c r="IJG468" s="25"/>
      <c r="IJH468" s="25"/>
      <c r="IJI468" s="25"/>
      <c r="IJJ468" s="25"/>
      <c r="IJK468" s="25"/>
      <c r="IJL468" s="25"/>
      <c r="IJM468" s="25"/>
      <c r="IJN468" s="25"/>
      <c r="IJO468" s="25"/>
      <c r="IJP468" s="25"/>
      <c r="IJQ468" s="25"/>
      <c r="IJR468" s="25"/>
      <c r="IJS468" s="25"/>
      <c r="IJT468" s="25"/>
      <c r="IJU468" s="25"/>
      <c r="IJV468" s="25"/>
      <c r="IJW468" s="25"/>
      <c r="IJX468" s="25"/>
      <c r="IJY468" s="25"/>
      <c r="IJZ468" s="25"/>
      <c r="IKA468" s="25"/>
      <c r="IKB468" s="25"/>
      <c r="IKC468" s="25"/>
      <c r="IKD468" s="25"/>
      <c r="IKE468" s="25"/>
      <c r="IKF468" s="25"/>
      <c r="IKG468" s="25"/>
      <c r="IKH468" s="25"/>
      <c r="IKI468" s="25"/>
      <c r="IKJ468" s="25"/>
      <c r="IKK468" s="25"/>
      <c r="IKL468" s="25"/>
      <c r="IKM468" s="25"/>
      <c r="IKN468" s="25"/>
      <c r="IKO468" s="25"/>
      <c r="IKP468" s="25"/>
      <c r="IKQ468" s="25"/>
      <c r="IKR468" s="25"/>
      <c r="IKS468" s="25"/>
      <c r="IKT468" s="25"/>
      <c r="IKU468" s="25"/>
      <c r="IKV468" s="25"/>
      <c r="IKW468" s="25"/>
      <c r="IKX468" s="25"/>
      <c r="IKY468" s="25"/>
      <c r="IKZ468" s="25"/>
      <c r="ILA468" s="25"/>
      <c r="ILB468" s="25"/>
      <c r="ILC468" s="25"/>
      <c r="ILD468" s="25"/>
      <c r="ILE468" s="25"/>
      <c r="ILF468" s="25"/>
      <c r="ILG468" s="25"/>
      <c r="ILH468" s="25"/>
      <c r="ILI468" s="25"/>
      <c r="ILJ468" s="25"/>
      <c r="ILK468" s="25"/>
      <c r="ILL468" s="25"/>
      <c r="ILM468" s="25"/>
      <c r="ILN468" s="25"/>
      <c r="ILO468" s="25"/>
      <c r="ILP468" s="25"/>
      <c r="ILQ468" s="25"/>
      <c r="ILR468" s="25"/>
      <c r="ILS468" s="25"/>
      <c r="ILT468" s="25"/>
      <c r="ILU468" s="25"/>
      <c r="ILV468" s="25"/>
      <c r="ILW468" s="25"/>
      <c r="ILX468" s="25"/>
      <c r="ILY468" s="25"/>
      <c r="ILZ468" s="25"/>
      <c r="IMA468" s="25"/>
      <c r="IMB468" s="25"/>
      <c r="IMC468" s="25"/>
      <c r="IMD468" s="25"/>
      <c r="IME468" s="25"/>
      <c r="IMF468" s="25"/>
      <c r="IMG468" s="25"/>
      <c r="IMH468" s="25"/>
      <c r="IMI468" s="25"/>
      <c r="IMJ468" s="25"/>
      <c r="IMK468" s="25"/>
      <c r="IML468" s="25"/>
      <c r="IMM468" s="25"/>
      <c r="IMN468" s="25"/>
      <c r="IMO468" s="25"/>
      <c r="IMP468" s="25"/>
      <c r="IMQ468" s="25"/>
      <c r="IMR468" s="25"/>
      <c r="IMS468" s="25"/>
      <c r="IMT468" s="25"/>
      <c r="IMU468" s="25"/>
      <c r="IMV468" s="25"/>
      <c r="IMW468" s="25"/>
      <c r="IMX468" s="25"/>
      <c r="IMY468" s="25"/>
      <c r="IMZ468" s="25"/>
      <c r="INA468" s="25"/>
      <c r="INB468" s="25"/>
      <c r="INC468" s="25"/>
      <c r="IND468" s="25"/>
      <c r="INE468" s="25"/>
      <c r="INF468" s="25"/>
      <c r="ING468" s="25"/>
      <c r="INH468" s="25"/>
      <c r="INI468" s="25"/>
      <c r="INJ468" s="25"/>
      <c r="INK468" s="25"/>
      <c r="INL468" s="25"/>
      <c r="INM468" s="25"/>
      <c r="INN468" s="25"/>
      <c r="INO468" s="25"/>
      <c r="INP468" s="25"/>
      <c r="INQ468" s="25"/>
      <c r="INR468" s="25"/>
      <c r="INS468" s="25"/>
      <c r="INT468" s="25"/>
      <c r="INU468" s="25"/>
      <c r="INV468" s="25"/>
      <c r="INW468" s="25"/>
      <c r="INX468" s="25"/>
      <c r="INY468" s="25"/>
      <c r="INZ468" s="25"/>
      <c r="IOA468" s="25"/>
      <c r="IOB468" s="25"/>
      <c r="IOC468" s="25"/>
      <c r="IOD468" s="25"/>
      <c r="IOE468" s="25"/>
      <c r="IOF468" s="25"/>
      <c r="IOG468" s="25"/>
      <c r="IOH468" s="25"/>
      <c r="IOI468" s="25"/>
      <c r="IOJ468" s="25"/>
      <c r="IOK468" s="25"/>
      <c r="IOL468" s="25"/>
      <c r="IOM468" s="25"/>
      <c r="ION468" s="25"/>
      <c r="IOO468" s="25"/>
      <c r="IOP468" s="25"/>
      <c r="IOQ468" s="25"/>
      <c r="IOR468" s="25"/>
      <c r="IOS468" s="25"/>
      <c r="IOT468" s="25"/>
      <c r="IOU468" s="25"/>
      <c r="IOV468" s="25"/>
      <c r="IOW468" s="25"/>
      <c r="IOX468" s="25"/>
      <c r="IOY468" s="25"/>
      <c r="IOZ468" s="25"/>
      <c r="IPA468" s="25"/>
      <c r="IPB468" s="25"/>
      <c r="IPC468" s="25"/>
      <c r="IPD468" s="25"/>
      <c r="IPE468" s="25"/>
      <c r="IPF468" s="25"/>
      <c r="IPG468" s="25"/>
      <c r="IPH468" s="25"/>
      <c r="IPI468" s="25"/>
      <c r="IPJ468" s="25"/>
      <c r="IPK468" s="25"/>
      <c r="IPL468" s="25"/>
      <c r="IPM468" s="25"/>
      <c r="IPN468" s="25"/>
      <c r="IPO468" s="25"/>
      <c r="IPP468" s="25"/>
      <c r="IPQ468" s="25"/>
      <c r="IPR468" s="25"/>
      <c r="IPS468" s="25"/>
      <c r="IPT468" s="25"/>
      <c r="IPU468" s="25"/>
      <c r="IPV468" s="25"/>
      <c r="IPW468" s="25"/>
      <c r="IPX468" s="25"/>
      <c r="IPY468" s="25"/>
      <c r="IPZ468" s="25"/>
      <c r="IQA468" s="25"/>
      <c r="IQB468" s="25"/>
      <c r="IQC468" s="25"/>
      <c r="IQD468" s="25"/>
      <c r="IQE468" s="25"/>
      <c r="IQF468" s="25"/>
      <c r="IQG468" s="25"/>
      <c r="IQH468" s="25"/>
      <c r="IQI468" s="25"/>
      <c r="IQJ468" s="25"/>
      <c r="IQK468" s="25"/>
      <c r="IQL468" s="25"/>
      <c r="IQM468" s="25"/>
      <c r="IQN468" s="25"/>
      <c r="IQO468" s="25"/>
      <c r="IQP468" s="25"/>
      <c r="IQQ468" s="25"/>
      <c r="IQR468" s="25"/>
      <c r="IQS468" s="25"/>
      <c r="IQT468" s="25"/>
      <c r="IQU468" s="25"/>
      <c r="IQV468" s="25"/>
      <c r="IQW468" s="25"/>
      <c r="IQX468" s="25"/>
      <c r="IQY468" s="25"/>
      <c r="IQZ468" s="25"/>
      <c r="IRA468" s="25"/>
      <c r="IRB468" s="25"/>
      <c r="IRC468" s="25"/>
      <c r="IRD468" s="25"/>
      <c r="IRE468" s="25"/>
      <c r="IRF468" s="25"/>
      <c r="IRG468" s="25"/>
      <c r="IRH468" s="25"/>
      <c r="IRI468" s="25"/>
      <c r="IRJ468" s="25"/>
      <c r="IRK468" s="25"/>
      <c r="IRL468" s="25"/>
      <c r="IRM468" s="25"/>
      <c r="IRN468" s="25"/>
      <c r="IRO468" s="25"/>
      <c r="IRP468" s="25"/>
      <c r="IRQ468" s="25"/>
      <c r="IRR468" s="25"/>
      <c r="IRS468" s="25"/>
      <c r="IRT468" s="25"/>
      <c r="IRU468" s="25"/>
      <c r="IRV468" s="25"/>
      <c r="IRW468" s="25"/>
      <c r="IRX468" s="25"/>
      <c r="IRY468" s="25"/>
      <c r="IRZ468" s="25"/>
      <c r="ISA468" s="25"/>
      <c r="ISB468" s="25"/>
      <c r="ISC468" s="25"/>
      <c r="ISD468" s="25"/>
      <c r="ISE468" s="25"/>
      <c r="ISF468" s="25"/>
      <c r="ISG468" s="25"/>
      <c r="ISH468" s="25"/>
      <c r="ISI468" s="25"/>
      <c r="ISJ468" s="25"/>
      <c r="ISK468" s="25"/>
      <c r="ISL468" s="25"/>
      <c r="ISM468" s="25"/>
      <c r="ISN468" s="25"/>
      <c r="ISO468" s="25"/>
      <c r="ISP468" s="25"/>
      <c r="ISQ468" s="25"/>
      <c r="ISR468" s="25"/>
      <c r="ISS468" s="25"/>
      <c r="IST468" s="25"/>
      <c r="ISU468" s="25"/>
      <c r="ISV468" s="25"/>
      <c r="ISW468" s="25"/>
      <c r="ISX468" s="25"/>
      <c r="ISY468" s="25"/>
      <c r="ISZ468" s="25"/>
      <c r="ITA468" s="25"/>
      <c r="ITB468" s="25"/>
      <c r="ITC468" s="25"/>
      <c r="ITD468" s="25"/>
      <c r="ITE468" s="25"/>
      <c r="ITF468" s="25"/>
      <c r="ITG468" s="25"/>
      <c r="ITH468" s="25"/>
      <c r="ITI468" s="25"/>
      <c r="ITJ468" s="25"/>
      <c r="ITK468" s="25"/>
      <c r="ITL468" s="25"/>
      <c r="ITM468" s="25"/>
      <c r="ITN468" s="25"/>
      <c r="ITO468" s="25"/>
      <c r="ITP468" s="25"/>
      <c r="ITQ468" s="25"/>
      <c r="ITR468" s="25"/>
      <c r="ITS468" s="25"/>
      <c r="ITT468" s="25"/>
      <c r="ITU468" s="25"/>
      <c r="ITV468" s="25"/>
      <c r="ITW468" s="25"/>
      <c r="ITX468" s="25"/>
      <c r="ITY468" s="25"/>
      <c r="ITZ468" s="25"/>
      <c r="IUA468" s="25"/>
      <c r="IUB468" s="25"/>
      <c r="IUC468" s="25"/>
      <c r="IUD468" s="25"/>
      <c r="IUE468" s="25"/>
      <c r="IUF468" s="25"/>
      <c r="IUG468" s="25"/>
      <c r="IUH468" s="25"/>
      <c r="IUI468" s="25"/>
      <c r="IUJ468" s="25"/>
      <c r="IUK468" s="25"/>
      <c r="IUL468" s="25"/>
      <c r="IUM468" s="25"/>
      <c r="IUN468" s="25"/>
      <c r="IUO468" s="25"/>
      <c r="IUP468" s="25"/>
      <c r="IUQ468" s="25"/>
      <c r="IUR468" s="25"/>
      <c r="IUS468" s="25"/>
      <c r="IUT468" s="25"/>
      <c r="IUU468" s="25"/>
      <c r="IUV468" s="25"/>
      <c r="IUW468" s="25"/>
      <c r="IUX468" s="25"/>
      <c r="IUY468" s="25"/>
      <c r="IUZ468" s="25"/>
      <c r="IVA468" s="25"/>
      <c r="IVB468" s="25"/>
      <c r="IVC468" s="25"/>
      <c r="IVD468" s="25"/>
      <c r="IVE468" s="25"/>
      <c r="IVF468" s="25"/>
      <c r="IVG468" s="25"/>
      <c r="IVH468" s="25"/>
      <c r="IVI468" s="25"/>
      <c r="IVJ468" s="25"/>
      <c r="IVK468" s="25"/>
      <c r="IVL468" s="25"/>
      <c r="IVM468" s="25"/>
      <c r="IVN468" s="25"/>
      <c r="IVO468" s="25"/>
      <c r="IVP468" s="25"/>
      <c r="IVQ468" s="25"/>
      <c r="IVR468" s="25"/>
      <c r="IVS468" s="25"/>
      <c r="IVT468" s="25"/>
      <c r="IVU468" s="25"/>
      <c r="IVV468" s="25"/>
      <c r="IVW468" s="25"/>
      <c r="IVX468" s="25"/>
      <c r="IVY468" s="25"/>
      <c r="IVZ468" s="25"/>
      <c r="IWA468" s="25"/>
      <c r="IWB468" s="25"/>
      <c r="IWC468" s="25"/>
      <c r="IWD468" s="25"/>
      <c r="IWE468" s="25"/>
      <c r="IWF468" s="25"/>
      <c r="IWG468" s="25"/>
      <c r="IWH468" s="25"/>
      <c r="IWI468" s="25"/>
      <c r="IWJ468" s="25"/>
      <c r="IWK468" s="25"/>
      <c r="IWL468" s="25"/>
      <c r="IWM468" s="25"/>
      <c r="IWN468" s="25"/>
      <c r="IWO468" s="25"/>
      <c r="IWP468" s="25"/>
      <c r="IWQ468" s="25"/>
      <c r="IWR468" s="25"/>
      <c r="IWS468" s="25"/>
      <c r="IWT468" s="25"/>
      <c r="IWU468" s="25"/>
      <c r="IWV468" s="25"/>
      <c r="IWW468" s="25"/>
      <c r="IWX468" s="25"/>
      <c r="IWY468" s="25"/>
      <c r="IWZ468" s="25"/>
      <c r="IXA468" s="25"/>
      <c r="IXB468" s="25"/>
      <c r="IXC468" s="25"/>
      <c r="IXD468" s="25"/>
      <c r="IXE468" s="25"/>
      <c r="IXF468" s="25"/>
      <c r="IXG468" s="25"/>
      <c r="IXH468" s="25"/>
      <c r="IXI468" s="25"/>
      <c r="IXJ468" s="25"/>
      <c r="IXK468" s="25"/>
      <c r="IXL468" s="25"/>
      <c r="IXM468" s="25"/>
      <c r="IXN468" s="25"/>
      <c r="IXO468" s="25"/>
      <c r="IXP468" s="25"/>
      <c r="IXQ468" s="25"/>
      <c r="IXR468" s="25"/>
      <c r="IXS468" s="25"/>
      <c r="IXT468" s="25"/>
      <c r="IXU468" s="25"/>
      <c r="IXV468" s="25"/>
      <c r="IXW468" s="25"/>
      <c r="IXX468" s="25"/>
      <c r="IXY468" s="25"/>
      <c r="IXZ468" s="25"/>
      <c r="IYA468" s="25"/>
      <c r="IYB468" s="25"/>
      <c r="IYC468" s="25"/>
      <c r="IYD468" s="25"/>
      <c r="IYE468" s="25"/>
      <c r="IYF468" s="25"/>
      <c r="IYG468" s="25"/>
      <c r="IYH468" s="25"/>
      <c r="IYI468" s="25"/>
      <c r="IYJ468" s="25"/>
      <c r="IYK468" s="25"/>
      <c r="IYL468" s="25"/>
      <c r="IYM468" s="25"/>
      <c r="IYN468" s="25"/>
      <c r="IYO468" s="25"/>
      <c r="IYP468" s="25"/>
      <c r="IYQ468" s="25"/>
      <c r="IYR468" s="25"/>
      <c r="IYS468" s="25"/>
      <c r="IYT468" s="25"/>
      <c r="IYU468" s="25"/>
      <c r="IYV468" s="25"/>
      <c r="IYW468" s="25"/>
      <c r="IYX468" s="25"/>
      <c r="IYY468" s="25"/>
      <c r="IYZ468" s="25"/>
      <c r="IZA468" s="25"/>
      <c r="IZB468" s="25"/>
      <c r="IZC468" s="25"/>
      <c r="IZD468" s="25"/>
      <c r="IZE468" s="25"/>
      <c r="IZF468" s="25"/>
      <c r="IZG468" s="25"/>
      <c r="IZH468" s="25"/>
      <c r="IZI468" s="25"/>
      <c r="IZJ468" s="25"/>
      <c r="IZK468" s="25"/>
      <c r="IZL468" s="25"/>
      <c r="IZM468" s="25"/>
      <c r="IZN468" s="25"/>
      <c r="IZO468" s="25"/>
      <c r="IZP468" s="25"/>
      <c r="IZQ468" s="25"/>
      <c r="IZR468" s="25"/>
      <c r="IZS468" s="25"/>
      <c r="IZT468" s="25"/>
      <c r="IZU468" s="25"/>
      <c r="IZV468" s="25"/>
      <c r="IZW468" s="25"/>
      <c r="IZX468" s="25"/>
      <c r="IZY468" s="25"/>
      <c r="IZZ468" s="25"/>
      <c r="JAA468" s="25"/>
      <c r="JAB468" s="25"/>
      <c r="JAC468" s="25"/>
      <c r="JAD468" s="25"/>
      <c r="JAE468" s="25"/>
      <c r="JAF468" s="25"/>
      <c r="JAG468" s="25"/>
      <c r="JAH468" s="25"/>
      <c r="JAI468" s="25"/>
      <c r="JAJ468" s="25"/>
      <c r="JAK468" s="25"/>
      <c r="JAL468" s="25"/>
      <c r="JAM468" s="25"/>
      <c r="JAN468" s="25"/>
      <c r="JAO468" s="25"/>
      <c r="JAP468" s="25"/>
      <c r="JAQ468" s="25"/>
      <c r="JAR468" s="25"/>
      <c r="JAS468" s="25"/>
      <c r="JAT468" s="25"/>
      <c r="JAU468" s="25"/>
      <c r="JAV468" s="25"/>
      <c r="JAW468" s="25"/>
      <c r="JAX468" s="25"/>
      <c r="JAY468" s="25"/>
      <c r="JAZ468" s="25"/>
      <c r="JBA468" s="25"/>
      <c r="JBB468" s="25"/>
      <c r="JBC468" s="25"/>
      <c r="JBD468" s="25"/>
      <c r="JBE468" s="25"/>
      <c r="JBF468" s="25"/>
      <c r="JBG468" s="25"/>
      <c r="JBH468" s="25"/>
      <c r="JBI468" s="25"/>
      <c r="JBJ468" s="25"/>
      <c r="JBK468" s="25"/>
      <c r="JBL468" s="25"/>
      <c r="JBM468" s="25"/>
      <c r="JBN468" s="25"/>
      <c r="JBO468" s="25"/>
      <c r="JBP468" s="25"/>
      <c r="JBQ468" s="25"/>
      <c r="JBR468" s="25"/>
      <c r="JBS468" s="25"/>
      <c r="JBT468" s="25"/>
      <c r="JBU468" s="25"/>
      <c r="JBV468" s="25"/>
      <c r="JBW468" s="25"/>
      <c r="JBX468" s="25"/>
      <c r="JBY468" s="25"/>
      <c r="JBZ468" s="25"/>
      <c r="JCA468" s="25"/>
      <c r="JCB468" s="25"/>
      <c r="JCC468" s="25"/>
      <c r="JCD468" s="25"/>
      <c r="JCE468" s="25"/>
      <c r="JCF468" s="25"/>
      <c r="JCG468" s="25"/>
      <c r="JCH468" s="25"/>
      <c r="JCI468" s="25"/>
      <c r="JCJ468" s="25"/>
      <c r="JCK468" s="25"/>
      <c r="JCL468" s="25"/>
      <c r="JCM468" s="25"/>
      <c r="JCN468" s="25"/>
      <c r="JCO468" s="25"/>
      <c r="JCP468" s="25"/>
      <c r="JCQ468" s="25"/>
      <c r="JCR468" s="25"/>
      <c r="JCS468" s="25"/>
      <c r="JCT468" s="25"/>
      <c r="JCU468" s="25"/>
      <c r="JCV468" s="25"/>
      <c r="JCW468" s="25"/>
      <c r="JCX468" s="25"/>
      <c r="JCY468" s="25"/>
      <c r="JCZ468" s="25"/>
      <c r="JDA468" s="25"/>
      <c r="JDB468" s="25"/>
      <c r="JDC468" s="25"/>
      <c r="JDD468" s="25"/>
      <c r="JDE468" s="25"/>
      <c r="JDF468" s="25"/>
      <c r="JDG468" s="25"/>
      <c r="JDH468" s="25"/>
      <c r="JDI468" s="25"/>
      <c r="JDJ468" s="25"/>
      <c r="JDK468" s="25"/>
      <c r="JDL468" s="25"/>
      <c r="JDM468" s="25"/>
      <c r="JDN468" s="25"/>
      <c r="JDO468" s="25"/>
      <c r="JDP468" s="25"/>
      <c r="JDQ468" s="25"/>
      <c r="JDR468" s="25"/>
      <c r="JDS468" s="25"/>
      <c r="JDT468" s="25"/>
      <c r="JDU468" s="25"/>
      <c r="JDV468" s="25"/>
      <c r="JDW468" s="25"/>
      <c r="JDX468" s="25"/>
      <c r="JDY468" s="25"/>
      <c r="JDZ468" s="25"/>
      <c r="JEA468" s="25"/>
      <c r="JEB468" s="25"/>
      <c r="JEC468" s="25"/>
      <c r="JED468" s="25"/>
      <c r="JEE468" s="25"/>
      <c r="JEF468" s="25"/>
      <c r="JEG468" s="25"/>
      <c r="JEH468" s="25"/>
      <c r="JEI468" s="25"/>
      <c r="JEJ468" s="25"/>
      <c r="JEK468" s="25"/>
      <c r="JEL468" s="25"/>
      <c r="JEM468" s="25"/>
      <c r="JEN468" s="25"/>
      <c r="JEO468" s="25"/>
      <c r="JEP468" s="25"/>
      <c r="JEQ468" s="25"/>
      <c r="JER468" s="25"/>
      <c r="JES468" s="25"/>
      <c r="JET468" s="25"/>
      <c r="JEU468" s="25"/>
      <c r="JEV468" s="25"/>
      <c r="JEW468" s="25"/>
      <c r="JEX468" s="25"/>
      <c r="JEY468" s="25"/>
      <c r="JEZ468" s="25"/>
      <c r="JFA468" s="25"/>
      <c r="JFB468" s="25"/>
      <c r="JFC468" s="25"/>
      <c r="JFD468" s="25"/>
      <c r="JFE468" s="25"/>
      <c r="JFF468" s="25"/>
      <c r="JFG468" s="25"/>
      <c r="JFH468" s="25"/>
      <c r="JFI468" s="25"/>
      <c r="JFJ468" s="25"/>
      <c r="JFK468" s="25"/>
      <c r="JFL468" s="25"/>
      <c r="JFM468" s="25"/>
      <c r="JFN468" s="25"/>
      <c r="JFO468" s="25"/>
      <c r="JFP468" s="25"/>
      <c r="JFQ468" s="25"/>
      <c r="JFR468" s="25"/>
      <c r="JFS468" s="25"/>
      <c r="JFT468" s="25"/>
      <c r="JFU468" s="25"/>
      <c r="JFV468" s="25"/>
      <c r="JFW468" s="25"/>
      <c r="JFX468" s="25"/>
      <c r="JFY468" s="25"/>
      <c r="JFZ468" s="25"/>
      <c r="JGA468" s="25"/>
      <c r="JGB468" s="25"/>
      <c r="JGC468" s="25"/>
      <c r="JGD468" s="25"/>
      <c r="JGE468" s="25"/>
      <c r="JGF468" s="25"/>
      <c r="JGG468" s="25"/>
      <c r="JGH468" s="25"/>
      <c r="JGI468" s="25"/>
      <c r="JGJ468" s="25"/>
      <c r="JGK468" s="25"/>
      <c r="JGL468" s="25"/>
      <c r="JGM468" s="25"/>
      <c r="JGN468" s="25"/>
      <c r="JGO468" s="25"/>
      <c r="JGP468" s="25"/>
      <c r="JGQ468" s="25"/>
      <c r="JGR468" s="25"/>
      <c r="JGS468" s="25"/>
      <c r="JGT468" s="25"/>
      <c r="JGU468" s="25"/>
      <c r="JGV468" s="25"/>
      <c r="JGW468" s="25"/>
      <c r="JGX468" s="25"/>
      <c r="JGY468" s="25"/>
      <c r="JGZ468" s="25"/>
      <c r="JHA468" s="25"/>
      <c r="JHB468" s="25"/>
      <c r="JHC468" s="25"/>
      <c r="JHD468" s="25"/>
      <c r="JHE468" s="25"/>
      <c r="JHF468" s="25"/>
      <c r="JHG468" s="25"/>
      <c r="JHH468" s="25"/>
      <c r="JHI468" s="25"/>
      <c r="JHJ468" s="25"/>
      <c r="JHK468" s="25"/>
      <c r="JHL468" s="25"/>
      <c r="JHM468" s="25"/>
      <c r="JHN468" s="25"/>
      <c r="JHO468" s="25"/>
      <c r="JHP468" s="25"/>
      <c r="JHQ468" s="25"/>
      <c r="JHR468" s="25"/>
      <c r="JHS468" s="25"/>
      <c r="JHT468" s="25"/>
      <c r="JHU468" s="25"/>
      <c r="JHV468" s="25"/>
      <c r="JHW468" s="25"/>
      <c r="JHX468" s="25"/>
      <c r="JHY468" s="25"/>
      <c r="JHZ468" s="25"/>
      <c r="JIA468" s="25"/>
      <c r="JIB468" s="25"/>
      <c r="JIC468" s="25"/>
      <c r="JID468" s="25"/>
      <c r="JIE468" s="25"/>
      <c r="JIF468" s="25"/>
      <c r="JIG468" s="25"/>
      <c r="JIH468" s="25"/>
      <c r="JII468" s="25"/>
      <c r="JIJ468" s="25"/>
      <c r="JIK468" s="25"/>
      <c r="JIL468" s="25"/>
      <c r="JIM468" s="25"/>
      <c r="JIN468" s="25"/>
      <c r="JIO468" s="25"/>
      <c r="JIP468" s="25"/>
      <c r="JIQ468" s="25"/>
      <c r="JIR468" s="25"/>
      <c r="JIS468" s="25"/>
      <c r="JIT468" s="25"/>
      <c r="JIU468" s="25"/>
      <c r="JIV468" s="25"/>
      <c r="JIW468" s="25"/>
      <c r="JIX468" s="25"/>
      <c r="JIY468" s="25"/>
      <c r="JIZ468" s="25"/>
      <c r="JJA468" s="25"/>
      <c r="JJB468" s="25"/>
      <c r="JJC468" s="25"/>
      <c r="JJD468" s="25"/>
      <c r="JJE468" s="25"/>
      <c r="JJF468" s="25"/>
      <c r="JJG468" s="25"/>
      <c r="JJH468" s="25"/>
      <c r="JJI468" s="25"/>
      <c r="JJJ468" s="25"/>
      <c r="JJK468" s="25"/>
      <c r="JJL468" s="25"/>
      <c r="JJM468" s="25"/>
      <c r="JJN468" s="25"/>
      <c r="JJO468" s="25"/>
      <c r="JJP468" s="25"/>
      <c r="JJQ468" s="25"/>
      <c r="JJR468" s="25"/>
      <c r="JJS468" s="25"/>
      <c r="JJT468" s="25"/>
      <c r="JJU468" s="25"/>
      <c r="JJV468" s="25"/>
      <c r="JJW468" s="25"/>
      <c r="JJX468" s="25"/>
      <c r="JJY468" s="25"/>
      <c r="JJZ468" s="25"/>
      <c r="JKA468" s="25"/>
      <c r="JKB468" s="25"/>
      <c r="JKC468" s="25"/>
      <c r="JKD468" s="25"/>
      <c r="JKE468" s="25"/>
      <c r="JKF468" s="25"/>
      <c r="JKG468" s="25"/>
      <c r="JKH468" s="25"/>
      <c r="JKI468" s="25"/>
      <c r="JKJ468" s="25"/>
      <c r="JKK468" s="25"/>
      <c r="JKL468" s="25"/>
      <c r="JKM468" s="25"/>
      <c r="JKN468" s="25"/>
      <c r="JKO468" s="25"/>
      <c r="JKP468" s="25"/>
      <c r="JKQ468" s="25"/>
      <c r="JKR468" s="25"/>
      <c r="JKS468" s="25"/>
      <c r="JKT468" s="25"/>
      <c r="JKU468" s="25"/>
      <c r="JKV468" s="25"/>
      <c r="JKW468" s="25"/>
      <c r="JKX468" s="25"/>
      <c r="JKY468" s="25"/>
      <c r="JKZ468" s="25"/>
      <c r="JLA468" s="25"/>
      <c r="JLB468" s="25"/>
      <c r="JLC468" s="25"/>
      <c r="JLD468" s="25"/>
      <c r="JLE468" s="25"/>
      <c r="JLF468" s="25"/>
      <c r="JLG468" s="25"/>
      <c r="JLH468" s="25"/>
      <c r="JLI468" s="25"/>
      <c r="JLJ468" s="25"/>
      <c r="JLK468" s="25"/>
      <c r="JLL468" s="25"/>
      <c r="JLM468" s="25"/>
      <c r="JLN468" s="25"/>
      <c r="JLO468" s="25"/>
      <c r="JLP468" s="25"/>
      <c r="JLQ468" s="25"/>
      <c r="JLR468" s="25"/>
      <c r="JLS468" s="25"/>
      <c r="JLT468" s="25"/>
      <c r="JLU468" s="25"/>
      <c r="JLV468" s="25"/>
      <c r="JLW468" s="25"/>
      <c r="JLX468" s="25"/>
      <c r="JLY468" s="25"/>
      <c r="JLZ468" s="25"/>
      <c r="JMA468" s="25"/>
      <c r="JMB468" s="25"/>
      <c r="JMC468" s="25"/>
      <c r="JMD468" s="25"/>
      <c r="JME468" s="25"/>
      <c r="JMF468" s="25"/>
      <c r="JMG468" s="25"/>
      <c r="JMH468" s="25"/>
      <c r="JMI468" s="25"/>
      <c r="JMJ468" s="25"/>
      <c r="JMK468" s="25"/>
      <c r="JML468" s="25"/>
      <c r="JMM468" s="25"/>
      <c r="JMN468" s="25"/>
      <c r="JMO468" s="25"/>
      <c r="JMP468" s="25"/>
      <c r="JMQ468" s="25"/>
      <c r="JMR468" s="25"/>
      <c r="JMS468" s="25"/>
      <c r="JMT468" s="25"/>
      <c r="JMU468" s="25"/>
      <c r="JMV468" s="25"/>
      <c r="JMW468" s="25"/>
      <c r="JMX468" s="25"/>
      <c r="JMY468" s="25"/>
      <c r="JMZ468" s="25"/>
      <c r="JNA468" s="25"/>
      <c r="JNB468" s="25"/>
      <c r="JNC468" s="25"/>
      <c r="JND468" s="25"/>
      <c r="JNE468" s="25"/>
      <c r="JNF468" s="25"/>
      <c r="JNG468" s="25"/>
      <c r="JNH468" s="25"/>
      <c r="JNI468" s="25"/>
      <c r="JNJ468" s="25"/>
      <c r="JNK468" s="25"/>
      <c r="JNL468" s="25"/>
      <c r="JNM468" s="25"/>
      <c r="JNN468" s="25"/>
      <c r="JNO468" s="25"/>
      <c r="JNP468" s="25"/>
      <c r="JNQ468" s="25"/>
      <c r="JNR468" s="25"/>
      <c r="JNS468" s="25"/>
      <c r="JNT468" s="25"/>
      <c r="JNU468" s="25"/>
      <c r="JNV468" s="25"/>
      <c r="JNW468" s="25"/>
      <c r="JNX468" s="25"/>
      <c r="JNY468" s="25"/>
      <c r="JNZ468" s="25"/>
      <c r="JOA468" s="25"/>
      <c r="JOB468" s="25"/>
      <c r="JOC468" s="25"/>
      <c r="JOD468" s="25"/>
      <c r="JOE468" s="25"/>
      <c r="JOF468" s="25"/>
      <c r="JOG468" s="25"/>
      <c r="JOH468" s="25"/>
      <c r="JOI468" s="25"/>
      <c r="JOJ468" s="25"/>
      <c r="JOK468" s="25"/>
      <c r="JOL468" s="25"/>
      <c r="JOM468" s="25"/>
      <c r="JON468" s="25"/>
      <c r="JOO468" s="25"/>
      <c r="JOP468" s="25"/>
      <c r="JOQ468" s="25"/>
      <c r="JOR468" s="25"/>
      <c r="JOS468" s="25"/>
      <c r="JOT468" s="25"/>
      <c r="JOU468" s="25"/>
      <c r="JOV468" s="25"/>
      <c r="JOW468" s="25"/>
      <c r="JOX468" s="25"/>
      <c r="JOY468" s="25"/>
      <c r="JOZ468" s="25"/>
      <c r="JPA468" s="25"/>
      <c r="JPB468" s="25"/>
      <c r="JPC468" s="25"/>
      <c r="JPD468" s="25"/>
      <c r="JPE468" s="25"/>
      <c r="JPF468" s="25"/>
      <c r="JPG468" s="25"/>
      <c r="JPH468" s="25"/>
      <c r="JPI468" s="25"/>
      <c r="JPJ468" s="25"/>
      <c r="JPK468" s="25"/>
      <c r="JPL468" s="25"/>
      <c r="JPM468" s="25"/>
      <c r="JPN468" s="25"/>
      <c r="JPO468" s="25"/>
      <c r="JPP468" s="25"/>
      <c r="JPQ468" s="25"/>
      <c r="JPR468" s="25"/>
      <c r="JPS468" s="25"/>
      <c r="JPT468" s="25"/>
      <c r="JPU468" s="25"/>
      <c r="JPV468" s="25"/>
      <c r="JPW468" s="25"/>
      <c r="JPX468" s="25"/>
      <c r="JPY468" s="25"/>
      <c r="JPZ468" s="25"/>
      <c r="JQA468" s="25"/>
      <c r="JQB468" s="25"/>
      <c r="JQC468" s="25"/>
      <c r="JQD468" s="25"/>
      <c r="JQE468" s="25"/>
      <c r="JQF468" s="25"/>
      <c r="JQG468" s="25"/>
      <c r="JQH468" s="25"/>
      <c r="JQI468" s="25"/>
      <c r="JQJ468" s="25"/>
      <c r="JQK468" s="25"/>
      <c r="JQL468" s="25"/>
      <c r="JQM468" s="25"/>
      <c r="JQN468" s="25"/>
      <c r="JQO468" s="25"/>
      <c r="JQP468" s="25"/>
      <c r="JQQ468" s="25"/>
      <c r="JQR468" s="25"/>
      <c r="JQS468" s="25"/>
      <c r="JQT468" s="25"/>
      <c r="JQU468" s="25"/>
      <c r="JQV468" s="25"/>
      <c r="JQW468" s="25"/>
      <c r="JQX468" s="25"/>
      <c r="JQY468" s="25"/>
      <c r="JQZ468" s="25"/>
      <c r="JRA468" s="25"/>
      <c r="JRB468" s="25"/>
      <c r="JRC468" s="25"/>
      <c r="JRD468" s="25"/>
      <c r="JRE468" s="25"/>
      <c r="JRF468" s="25"/>
      <c r="JRG468" s="25"/>
      <c r="JRH468" s="25"/>
      <c r="JRI468" s="25"/>
      <c r="JRJ468" s="25"/>
      <c r="JRK468" s="25"/>
      <c r="JRL468" s="25"/>
      <c r="JRM468" s="25"/>
      <c r="JRN468" s="25"/>
      <c r="JRO468" s="25"/>
      <c r="JRP468" s="25"/>
      <c r="JRQ468" s="25"/>
      <c r="JRR468" s="25"/>
      <c r="JRS468" s="25"/>
      <c r="JRT468" s="25"/>
      <c r="JRU468" s="25"/>
      <c r="JRV468" s="25"/>
      <c r="JRW468" s="25"/>
      <c r="JRX468" s="25"/>
      <c r="JRY468" s="25"/>
      <c r="JRZ468" s="25"/>
      <c r="JSA468" s="25"/>
      <c r="JSB468" s="25"/>
      <c r="JSC468" s="25"/>
      <c r="JSD468" s="25"/>
      <c r="JSE468" s="25"/>
      <c r="JSF468" s="25"/>
      <c r="JSG468" s="25"/>
      <c r="JSH468" s="25"/>
      <c r="JSI468" s="25"/>
      <c r="JSJ468" s="25"/>
      <c r="JSK468" s="25"/>
      <c r="JSL468" s="25"/>
      <c r="JSM468" s="25"/>
      <c r="JSN468" s="25"/>
      <c r="JSO468" s="25"/>
      <c r="JSP468" s="25"/>
      <c r="JSQ468" s="25"/>
      <c r="JSR468" s="25"/>
      <c r="JSS468" s="25"/>
      <c r="JST468" s="25"/>
      <c r="JSU468" s="25"/>
      <c r="JSV468" s="25"/>
      <c r="JSW468" s="25"/>
      <c r="JSX468" s="25"/>
      <c r="JSY468" s="25"/>
      <c r="JSZ468" s="25"/>
      <c r="JTA468" s="25"/>
      <c r="JTB468" s="25"/>
      <c r="JTC468" s="25"/>
      <c r="JTD468" s="25"/>
      <c r="JTE468" s="25"/>
      <c r="JTF468" s="25"/>
      <c r="JTG468" s="25"/>
      <c r="JTH468" s="25"/>
      <c r="JTI468" s="25"/>
      <c r="JTJ468" s="25"/>
      <c r="JTK468" s="25"/>
      <c r="JTL468" s="25"/>
      <c r="JTM468" s="25"/>
      <c r="JTN468" s="25"/>
      <c r="JTO468" s="25"/>
      <c r="JTP468" s="25"/>
      <c r="JTQ468" s="25"/>
      <c r="JTR468" s="25"/>
      <c r="JTS468" s="25"/>
      <c r="JTT468" s="25"/>
      <c r="JTU468" s="25"/>
      <c r="JTV468" s="25"/>
      <c r="JTW468" s="25"/>
      <c r="JTX468" s="25"/>
      <c r="JTY468" s="25"/>
      <c r="JTZ468" s="25"/>
      <c r="JUA468" s="25"/>
      <c r="JUB468" s="25"/>
      <c r="JUC468" s="25"/>
      <c r="JUD468" s="25"/>
      <c r="JUE468" s="25"/>
      <c r="JUF468" s="25"/>
      <c r="JUG468" s="25"/>
      <c r="JUH468" s="25"/>
      <c r="JUI468" s="25"/>
      <c r="JUJ468" s="25"/>
      <c r="JUK468" s="25"/>
      <c r="JUL468" s="25"/>
      <c r="JUM468" s="25"/>
      <c r="JUN468" s="25"/>
      <c r="JUO468" s="25"/>
      <c r="JUP468" s="25"/>
      <c r="JUQ468" s="25"/>
      <c r="JUR468" s="25"/>
      <c r="JUS468" s="25"/>
      <c r="JUT468" s="25"/>
      <c r="JUU468" s="25"/>
      <c r="JUV468" s="25"/>
      <c r="JUW468" s="25"/>
      <c r="JUX468" s="25"/>
      <c r="JUY468" s="25"/>
      <c r="JUZ468" s="25"/>
      <c r="JVA468" s="25"/>
      <c r="JVB468" s="25"/>
      <c r="JVC468" s="25"/>
      <c r="JVD468" s="25"/>
      <c r="JVE468" s="25"/>
      <c r="JVF468" s="25"/>
      <c r="JVG468" s="25"/>
      <c r="JVH468" s="25"/>
      <c r="JVI468" s="25"/>
      <c r="JVJ468" s="25"/>
      <c r="JVK468" s="25"/>
      <c r="JVL468" s="25"/>
      <c r="JVM468" s="25"/>
      <c r="JVN468" s="25"/>
      <c r="JVO468" s="25"/>
      <c r="JVP468" s="25"/>
      <c r="JVQ468" s="25"/>
      <c r="JVR468" s="25"/>
      <c r="JVS468" s="25"/>
      <c r="JVT468" s="25"/>
      <c r="JVU468" s="25"/>
      <c r="JVV468" s="25"/>
      <c r="JVW468" s="25"/>
      <c r="JVX468" s="25"/>
      <c r="JVY468" s="25"/>
      <c r="JVZ468" s="25"/>
      <c r="JWA468" s="25"/>
      <c r="JWB468" s="25"/>
      <c r="JWC468" s="25"/>
      <c r="JWD468" s="25"/>
      <c r="JWE468" s="25"/>
      <c r="JWF468" s="25"/>
      <c r="JWG468" s="25"/>
      <c r="JWH468" s="25"/>
      <c r="JWI468" s="25"/>
      <c r="JWJ468" s="25"/>
      <c r="JWK468" s="25"/>
      <c r="JWL468" s="25"/>
      <c r="JWM468" s="25"/>
      <c r="JWN468" s="25"/>
      <c r="JWO468" s="25"/>
      <c r="JWP468" s="25"/>
      <c r="JWQ468" s="25"/>
      <c r="JWR468" s="25"/>
      <c r="JWS468" s="25"/>
      <c r="JWT468" s="25"/>
      <c r="JWU468" s="25"/>
      <c r="JWV468" s="25"/>
      <c r="JWW468" s="25"/>
      <c r="JWX468" s="25"/>
      <c r="JWY468" s="25"/>
      <c r="JWZ468" s="25"/>
      <c r="JXA468" s="25"/>
      <c r="JXB468" s="25"/>
      <c r="JXC468" s="25"/>
      <c r="JXD468" s="25"/>
      <c r="JXE468" s="25"/>
      <c r="JXF468" s="25"/>
      <c r="JXG468" s="25"/>
      <c r="JXH468" s="25"/>
      <c r="JXI468" s="25"/>
      <c r="JXJ468" s="25"/>
      <c r="JXK468" s="25"/>
      <c r="JXL468" s="25"/>
      <c r="JXM468" s="25"/>
      <c r="JXN468" s="25"/>
      <c r="JXO468" s="25"/>
      <c r="JXP468" s="25"/>
      <c r="JXQ468" s="25"/>
      <c r="JXR468" s="25"/>
      <c r="JXS468" s="25"/>
      <c r="JXT468" s="25"/>
      <c r="JXU468" s="25"/>
      <c r="JXV468" s="25"/>
      <c r="JXW468" s="25"/>
      <c r="JXX468" s="25"/>
      <c r="JXY468" s="25"/>
      <c r="JXZ468" s="25"/>
      <c r="JYA468" s="25"/>
      <c r="JYB468" s="25"/>
      <c r="JYC468" s="25"/>
      <c r="JYD468" s="25"/>
      <c r="JYE468" s="25"/>
      <c r="JYF468" s="25"/>
      <c r="JYG468" s="25"/>
      <c r="JYH468" s="25"/>
      <c r="JYI468" s="25"/>
      <c r="JYJ468" s="25"/>
      <c r="JYK468" s="25"/>
      <c r="JYL468" s="25"/>
      <c r="JYM468" s="25"/>
      <c r="JYN468" s="25"/>
      <c r="JYO468" s="25"/>
      <c r="JYP468" s="25"/>
      <c r="JYQ468" s="25"/>
      <c r="JYR468" s="25"/>
      <c r="JYS468" s="25"/>
      <c r="JYT468" s="25"/>
      <c r="JYU468" s="25"/>
      <c r="JYV468" s="25"/>
      <c r="JYW468" s="25"/>
      <c r="JYX468" s="25"/>
      <c r="JYY468" s="25"/>
      <c r="JYZ468" s="25"/>
      <c r="JZA468" s="25"/>
      <c r="JZB468" s="25"/>
      <c r="JZC468" s="25"/>
      <c r="JZD468" s="25"/>
      <c r="JZE468" s="25"/>
      <c r="JZF468" s="25"/>
      <c r="JZG468" s="25"/>
      <c r="JZH468" s="25"/>
      <c r="JZI468" s="25"/>
      <c r="JZJ468" s="25"/>
      <c r="JZK468" s="25"/>
      <c r="JZL468" s="25"/>
      <c r="JZM468" s="25"/>
      <c r="JZN468" s="25"/>
      <c r="JZO468" s="25"/>
      <c r="JZP468" s="25"/>
      <c r="JZQ468" s="25"/>
      <c r="JZR468" s="25"/>
      <c r="JZS468" s="25"/>
      <c r="JZT468" s="25"/>
      <c r="JZU468" s="25"/>
      <c r="JZV468" s="25"/>
      <c r="JZW468" s="25"/>
      <c r="JZX468" s="25"/>
      <c r="JZY468" s="25"/>
      <c r="JZZ468" s="25"/>
      <c r="KAA468" s="25"/>
      <c r="KAB468" s="25"/>
      <c r="KAC468" s="25"/>
      <c r="KAD468" s="25"/>
      <c r="KAE468" s="25"/>
      <c r="KAF468" s="25"/>
      <c r="KAG468" s="25"/>
      <c r="KAH468" s="25"/>
      <c r="KAI468" s="25"/>
      <c r="KAJ468" s="25"/>
      <c r="KAK468" s="25"/>
      <c r="KAL468" s="25"/>
      <c r="KAM468" s="25"/>
      <c r="KAN468" s="25"/>
      <c r="KAO468" s="25"/>
      <c r="KAP468" s="25"/>
      <c r="KAQ468" s="25"/>
      <c r="KAR468" s="25"/>
      <c r="KAS468" s="25"/>
      <c r="KAT468" s="25"/>
      <c r="KAU468" s="25"/>
      <c r="KAV468" s="25"/>
      <c r="KAW468" s="25"/>
      <c r="KAX468" s="25"/>
      <c r="KAY468" s="25"/>
      <c r="KAZ468" s="25"/>
      <c r="KBA468" s="25"/>
      <c r="KBB468" s="25"/>
      <c r="KBC468" s="25"/>
      <c r="KBD468" s="25"/>
      <c r="KBE468" s="25"/>
      <c r="KBF468" s="25"/>
      <c r="KBG468" s="25"/>
      <c r="KBH468" s="25"/>
      <c r="KBI468" s="25"/>
      <c r="KBJ468" s="25"/>
      <c r="KBK468" s="25"/>
      <c r="KBL468" s="25"/>
      <c r="KBM468" s="25"/>
      <c r="KBN468" s="25"/>
      <c r="KBO468" s="25"/>
      <c r="KBP468" s="25"/>
      <c r="KBQ468" s="25"/>
      <c r="KBR468" s="25"/>
      <c r="KBS468" s="25"/>
      <c r="KBT468" s="25"/>
      <c r="KBU468" s="25"/>
      <c r="KBV468" s="25"/>
      <c r="KBW468" s="25"/>
      <c r="KBX468" s="25"/>
      <c r="KBY468" s="25"/>
      <c r="KBZ468" s="25"/>
      <c r="KCA468" s="25"/>
      <c r="KCB468" s="25"/>
      <c r="KCC468" s="25"/>
      <c r="KCD468" s="25"/>
      <c r="KCE468" s="25"/>
      <c r="KCF468" s="25"/>
      <c r="KCG468" s="25"/>
      <c r="KCH468" s="25"/>
      <c r="KCI468" s="25"/>
      <c r="KCJ468" s="25"/>
      <c r="KCK468" s="25"/>
      <c r="KCL468" s="25"/>
      <c r="KCM468" s="25"/>
      <c r="KCN468" s="25"/>
      <c r="KCO468" s="25"/>
      <c r="KCP468" s="25"/>
      <c r="KCQ468" s="25"/>
      <c r="KCR468" s="25"/>
      <c r="KCS468" s="25"/>
      <c r="KCT468" s="25"/>
      <c r="KCU468" s="25"/>
      <c r="KCV468" s="25"/>
      <c r="KCW468" s="25"/>
      <c r="KCX468" s="25"/>
      <c r="KCY468" s="25"/>
      <c r="KCZ468" s="25"/>
      <c r="KDA468" s="25"/>
      <c r="KDB468" s="25"/>
      <c r="KDC468" s="25"/>
      <c r="KDD468" s="25"/>
      <c r="KDE468" s="25"/>
      <c r="KDF468" s="25"/>
      <c r="KDG468" s="25"/>
      <c r="KDH468" s="25"/>
      <c r="KDI468" s="25"/>
      <c r="KDJ468" s="25"/>
      <c r="KDK468" s="25"/>
      <c r="KDL468" s="25"/>
      <c r="KDM468" s="25"/>
      <c r="KDN468" s="25"/>
      <c r="KDO468" s="25"/>
      <c r="KDP468" s="25"/>
      <c r="KDQ468" s="25"/>
      <c r="KDR468" s="25"/>
      <c r="KDS468" s="25"/>
      <c r="KDT468" s="25"/>
      <c r="KDU468" s="25"/>
      <c r="KDV468" s="25"/>
      <c r="KDW468" s="25"/>
      <c r="KDX468" s="25"/>
      <c r="KDY468" s="25"/>
      <c r="KDZ468" s="25"/>
      <c r="KEA468" s="25"/>
      <c r="KEB468" s="25"/>
      <c r="KEC468" s="25"/>
      <c r="KED468" s="25"/>
      <c r="KEE468" s="25"/>
      <c r="KEF468" s="25"/>
      <c r="KEG468" s="25"/>
      <c r="KEH468" s="25"/>
      <c r="KEI468" s="25"/>
      <c r="KEJ468" s="25"/>
      <c r="KEK468" s="25"/>
      <c r="KEL468" s="25"/>
      <c r="KEM468" s="25"/>
      <c r="KEN468" s="25"/>
      <c r="KEO468" s="25"/>
      <c r="KEP468" s="25"/>
      <c r="KEQ468" s="25"/>
      <c r="KER468" s="25"/>
      <c r="KES468" s="25"/>
      <c r="KET468" s="25"/>
      <c r="KEU468" s="25"/>
      <c r="KEV468" s="25"/>
      <c r="KEW468" s="25"/>
      <c r="KEX468" s="25"/>
      <c r="KEY468" s="25"/>
      <c r="KEZ468" s="25"/>
      <c r="KFA468" s="25"/>
      <c r="KFB468" s="25"/>
      <c r="KFC468" s="25"/>
      <c r="KFD468" s="25"/>
      <c r="KFE468" s="25"/>
      <c r="KFF468" s="25"/>
      <c r="KFG468" s="25"/>
      <c r="KFH468" s="25"/>
      <c r="KFI468" s="25"/>
      <c r="KFJ468" s="25"/>
      <c r="KFK468" s="25"/>
      <c r="KFL468" s="25"/>
      <c r="KFM468" s="25"/>
      <c r="KFN468" s="25"/>
      <c r="KFO468" s="25"/>
      <c r="KFP468" s="25"/>
      <c r="KFQ468" s="25"/>
      <c r="KFR468" s="25"/>
      <c r="KFS468" s="25"/>
      <c r="KFT468" s="25"/>
      <c r="KFU468" s="25"/>
      <c r="KFV468" s="25"/>
      <c r="KFW468" s="25"/>
      <c r="KFX468" s="25"/>
      <c r="KFY468" s="25"/>
      <c r="KFZ468" s="25"/>
      <c r="KGA468" s="25"/>
      <c r="KGB468" s="25"/>
      <c r="KGC468" s="25"/>
      <c r="KGD468" s="25"/>
      <c r="KGE468" s="25"/>
      <c r="KGF468" s="25"/>
      <c r="KGG468" s="25"/>
      <c r="KGH468" s="25"/>
      <c r="KGI468" s="25"/>
      <c r="KGJ468" s="25"/>
      <c r="KGK468" s="25"/>
      <c r="KGL468" s="25"/>
      <c r="KGM468" s="25"/>
      <c r="KGN468" s="25"/>
      <c r="KGO468" s="25"/>
      <c r="KGP468" s="25"/>
      <c r="KGQ468" s="25"/>
      <c r="KGR468" s="25"/>
      <c r="KGS468" s="25"/>
      <c r="KGT468" s="25"/>
      <c r="KGU468" s="25"/>
      <c r="KGV468" s="25"/>
      <c r="KGW468" s="25"/>
      <c r="KGX468" s="25"/>
      <c r="KGY468" s="25"/>
      <c r="KGZ468" s="25"/>
      <c r="KHA468" s="25"/>
      <c r="KHB468" s="25"/>
      <c r="KHC468" s="25"/>
      <c r="KHD468" s="25"/>
      <c r="KHE468" s="25"/>
      <c r="KHF468" s="25"/>
      <c r="KHG468" s="25"/>
      <c r="KHH468" s="25"/>
      <c r="KHI468" s="25"/>
      <c r="KHJ468" s="25"/>
      <c r="KHK468" s="25"/>
      <c r="KHL468" s="25"/>
      <c r="KHM468" s="25"/>
      <c r="KHN468" s="25"/>
      <c r="KHO468" s="25"/>
      <c r="KHP468" s="25"/>
      <c r="KHQ468" s="25"/>
      <c r="KHR468" s="25"/>
      <c r="KHS468" s="25"/>
      <c r="KHT468" s="25"/>
      <c r="KHU468" s="25"/>
      <c r="KHV468" s="25"/>
      <c r="KHW468" s="25"/>
      <c r="KHX468" s="25"/>
      <c r="KHY468" s="25"/>
      <c r="KHZ468" s="25"/>
      <c r="KIA468" s="25"/>
      <c r="KIB468" s="25"/>
      <c r="KIC468" s="25"/>
      <c r="KID468" s="25"/>
      <c r="KIE468" s="25"/>
      <c r="KIF468" s="25"/>
      <c r="KIG468" s="25"/>
      <c r="KIH468" s="25"/>
      <c r="KII468" s="25"/>
      <c r="KIJ468" s="25"/>
      <c r="KIK468" s="25"/>
      <c r="KIL468" s="25"/>
      <c r="KIM468" s="25"/>
      <c r="KIN468" s="25"/>
      <c r="KIO468" s="25"/>
      <c r="KIP468" s="25"/>
      <c r="KIQ468" s="25"/>
      <c r="KIR468" s="25"/>
      <c r="KIS468" s="25"/>
      <c r="KIT468" s="25"/>
      <c r="KIU468" s="25"/>
      <c r="KIV468" s="25"/>
      <c r="KIW468" s="25"/>
      <c r="KIX468" s="25"/>
      <c r="KIY468" s="25"/>
      <c r="KIZ468" s="25"/>
      <c r="KJA468" s="25"/>
      <c r="KJB468" s="25"/>
      <c r="KJC468" s="25"/>
      <c r="KJD468" s="25"/>
      <c r="KJE468" s="25"/>
      <c r="KJF468" s="25"/>
      <c r="KJG468" s="25"/>
      <c r="KJH468" s="25"/>
      <c r="KJI468" s="25"/>
      <c r="KJJ468" s="25"/>
      <c r="KJK468" s="25"/>
      <c r="KJL468" s="25"/>
      <c r="KJM468" s="25"/>
      <c r="KJN468" s="25"/>
      <c r="KJO468" s="25"/>
      <c r="KJP468" s="25"/>
      <c r="KJQ468" s="25"/>
      <c r="KJR468" s="25"/>
      <c r="KJS468" s="25"/>
      <c r="KJT468" s="25"/>
      <c r="KJU468" s="25"/>
      <c r="KJV468" s="25"/>
      <c r="KJW468" s="25"/>
      <c r="KJX468" s="25"/>
      <c r="KJY468" s="25"/>
      <c r="KJZ468" s="25"/>
      <c r="KKA468" s="25"/>
      <c r="KKB468" s="25"/>
      <c r="KKC468" s="25"/>
      <c r="KKD468" s="25"/>
      <c r="KKE468" s="25"/>
      <c r="KKF468" s="25"/>
      <c r="KKG468" s="25"/>
      <c r="KKH468" s="25"/>
      <c r="KKI468" s="25"/>
      <c r="KKJ468" s="25"/>
      <c r="KKK468" s="25"/>
      <c r="KKL468" s="25"/>
      <c r="KKM468" s="25"/>
      <c r="KKN468" s="25"/>
      <c r="KKO468" s="25"/>
      <c r="KKP468" s="25"/>
      <c r="KKQ468" s="25"/>
      <c r="KKR468" s="25"/>
      <c r="KKS468" s="25"/>
      <c r="KKT468" s="25"/>
      <c r="KKU468" s="25"/>
      <c r="KKV468" s="25"/>
      <c r="KKW468" s="25"/>
      <c r="KKX468" s="25"/>
      <c r="KKY468" s="25"/>
      <c r="KKZ468" s="25"/>
      <c r="KLA468" s="25"/>
      <c r="KLB468" s="25"/>
      <c r="KLC468" s="25"/>
      <c r="KLD468" s="25"/>
      <c r="KLE468" s="25"/>
      <c r="KLF468" s="25"/>
      <c r="KLG468" s="25"/>
      <c r="KLH468" s="25"/>
      <c r="KLI468" s="25"/>
      <c r="KLJ468" s="25"/>
      <c r="KLK468" s="25"/>
      <c r="KLL468" s="25"/>
      <c r="KLM468" s="25"/>
      <c r="KLN468" s="25"/>
      <c r="KLO468" s="25"/>
      <c r="KLP468" s="25"/>
      <c r="KLQ468" s="25"/>
      <c r="KLR468" s="25"/>
      <c r="KLS468" s="25"/>
      <c r="KLT468" s="25"/>
      <c r="KLU468" s="25"/>
      <c r="KLV468" s="25"/>
      <c r="KLW468" s="25"/>
      <c r="KLX468" s="25"/>
      <c r="KLY468" s="25"/>
      <c r="KLZ468" s="25"/>
      <c r="KMA468" s="25"/>
      <c r="KMB468" s="25"/>
      <c r="KMC468" s="25"/>
      <c r="KMD468" s="25"/>
      <c r="KME468" s="25"/>
      <c r="KMF468" s="25"/>
      <c r="KMG468" s="25"/>
      <c r="KMH468" s="25"/>
      <c r="KMI468" s="25"/>
      <c r="KMJ468" s="25"/>
      <c r="KMK468" s="25"/>
      <c r="KML468" s="25"/>
      <c r="KMM468" s="25"/>
      <c r="KMN468" s="25"/>
      <c r="KMO468" s="25"/>
      <c r="KMP468" s="25"/>
      <c r="KMQ468" s="25"/>
      <c r="KMR468" s="25"/>
      <c r="KMS468" s="25"/>
      <c r="KMT468" s="25"/>
      <c r="KMU468" s="25"/>
      <c r="KMV468" s="25"/>
      <c r="KMW468" s="25"/>
      <c r="KMX468" s="25"/>
      <c r="KMY468" s="25"/>
      <c r="KMZ468" s="25"/>
      <c r="KNA468" s="25"/>
      <c r="KNB468" s="25"/>
      <c r="KNC468" s="25"/>
      <c r="KND468" s="25"/>
      <c r="KNE468" s="25"/>
      <c r="KNF468" s="25"/>
      <c r="KNG468" s="25"/>
      <c r="KNH468" s="25"/>
      <c r="KNI468" s="25"/>
      <c r="KNJ468" s="25"/>
      <c r="KNK468" s="25"/>
      <c r="KNL468" s="25"/>
      <c r="KNM468" s="25"/>
      <c r="KNN468" s="25"/>
      <c r="KNO468" s="25"/>
      <c r="KNP468" s="25"/>
      <c r="KNQ468" s="25"/>
      <c r="KNR468" s="25"/>
      <c r="KNS468" s="25"/>
      <c r="KNT468" s="25"/>
      <c r="KNU468" s="25"/>
      <c r="KNV468" s="25"/>
      <c r="KNW468" s="25"/>
      <c r="KNX468" s="25"/>
      <c r="KNY468" s="25"/>
      <c r="KNZ468" s="25"/>
      <c r="KOA468" s="25"/>
      <c r="KOB468" s="25"/>
      <c r="KOC468" s="25"/>
      <c r="KOD468" s="25"/>
      <c r="KOE468" s="25"/>
      <c r="KOF468" s="25"/>
      <c r="KOG468" s="25"/>
      <c r="KOH468" s="25"/>
      <c r="KOI468" s="25"/>
      <c r="KOJ468" s="25"/>
      <c r="KOK468" s="25"/>
      <c r="KOL468" s="25"/>
      <c r="KOM468" s="25"/>
      <c r="KON468" s="25"/>
      <c r="KOO468" s="25"/>
      <c r="KOP468" s="25"/>
      <c r="KOQ468" s="25"/>
      <c r="KOR468" s="25"/>
      <c r="KOS468" s="25"/>
      <c r="KOT468" s="25"/>
      <c r="KOU468" s="25"/>
      <c r="KOV468" s="25"/>
      <c r="KOW468" s="25"/>
      <c r="KOX468" s="25"/>
      <c r="KOY468" s="25"/>
      <c r="KOZ468" s="25"/>
      <c r="KPA468" s="25"/>
      <c r="KPB468" s="25"/>
      <c r="KPC468" s="25"/>
      <c r="KPD468" s="25"/>
      <c r="KPE468" s="25"/>
      <c r="KPF468" s="25"/>
      <c r="KPG468" s="25"/>
      <c r="KPH468" s="25"/>
      <c r="KPI468" s="25"/>
      <c r="KPJ468" s="25"/>
      <c r="KPK468" s="25"/>
      <c r="KPL468" s="25"/>
      <c r="KPM468" s="25"/>
      <c r="KPN468" s="25"/>
      <c r="KPO468" s="25"/>
      <c r="KPP468" s="25"/>
      <c r="KPQ468" s="25"/>
      <c r="KPR468" s="25"/>
      <c r="KPS468" s="25"/>
      <c r="KPT468" s="25"/>
      <c r="KPU468" s="25"/>
      <c r="KPV468" s="25"/>
      <c r="KPW468" s="25"/>
      <c r="KPX468" s="25"/>
      <c r="KPY468" s="25"/>
      <c r="KPZ468" s="25"/>
      <c r="KQA468" s="25"/>
      <c r="KQB468" s="25"/>
      <c r="KQC468" s="25"/>
      <c r="KQD468" s="25"/>
      <c r="KQE468" s="25"/>
      <c r="KQF468" s="25"/>
      <c r="KQG468" s="25"/>
      <c r="KQH468" s="25"/>
      <c r="KQI468" s="25"/>
      <c r="KQJ468" s="25"/>
      <c r="KQK468" s="25"/>
      <c r="KQL468" s="25"/>
      <c r="KQM468" s="25"/>
      <c r="KQN468" s="25"/>
      <c r="KQO468" s="25"/>
      <c r="KQP468" s="25"/>
      <c r="KQQ468" s="25"/>
      <c r="KQR468" s="25"/>
      <c r="KQS468" s="25"/>
      <c r="KQT468" s="25"/>
      <c r="KQU468" s="25"/>
      <c r="KQV468" s="25"/>
      <c r="KQW468" s="25"/>
      <c r="KQX468" s="25"/>
      <c r="KQY468" s="25"/>
      <c r="KQZ468" s="25"/>
      <c r="KRA468" s="25"/>
      <c r="KRB468" s="25"/>
      <c r="KRC468" s="25"/>
      <c r="KRD468" s="25"/>
      <c r="KRE468" s="25"/>
      <c r="KRF468" s="25"/>
      <c r="KRG468" s="25"/>
      <c r="KRH468" s="25"/>
      <c r="KRI468" s="25"/>
      <c r="KRJ468" s="25"/>
      <c r="KRK468" s="25"/>
      <c r="KRL468" s="25"/>
      <c r="KRM468" s="25"/>
      <c r="KRN468" s="25"/>
      <c r="KRO468" s="25"/>
      <c r="KRP468" s="25"/>
      <c r="KRQ468" s="25"/>
      <c r="KRR468" s="25"/>
      <c r="KRS468" s="25"/>
      <c r="KRT468" s="25"/>
      <c r="KRU468" s="25"/>
      <c r="KRV468" s="25"/>
      <c r="KRW468" s="25"/>
      <c r="KRX468" s="25"/>
      <c r="KRY468" s="25"/>
      <c r="KRZ468" s="25"/>
      <c r="KSA468" s="25"/>
      <c r="KSB468" s="25"/>
      <c r="KSC468" s="25"/>
      <c r="KSD468" s="25"/>
      <c r="KSE468" s="25"/>
      <c r="KSF468" s="25"/>
      <c r="KSG468" s="25"/>
      <c r="KSH468" s="25"/>
      <c r="KSI468" s="25"/>
      <c r="KSJ468" s="25"/>
      <c r="KSK468" s="25"/>
      <c r="KSL468" s="25"/>
      <c r="KSM468" s="25"/>
      <c r="KSN468" s="25"/>
      <c r="KSO468" s="25"/>
      <c r="KSP468" s="25"/>
      <c r="KSQ468" s="25"/>
      <c r="KSR468" s="25"/>
      <c r="KSS468" s="25"/>
      <c r="KST468" s="25"/>
      <c r="KSU468" s="25"/>
      <c r="KSV468" s="25"/>
      <c r="KSW468" s="25"/>
      <c r="KSX468" s="25"/>
      <c r="KSY468" s="25"/>
      <c r="KSZ468" s="25"/>
      <c r="KTA468" s="25"/>
      <c r="KTB468" s="25"/>
      <c r="KTC468" s="25"/>
      <c r="KTD468" s="25"/>
      <c r="KTE468" s="25"/>
      <c r="KTF468" s="25"/>
      <c r="KTG468" s="25"/>
      <c r="KTH468" s="25"/>
      <c r="KTI468" s="25"/>
      <c r="KTJ468" s="25"/>
      <c r="KTK468" s="25"/>
      <c r="KTL468" s="25"/>
      <c r="KTM468" s="25"/>
      <c r="KTN468" s="25"/>
      <c r="KTO468" s="25"/>
      <c r="KTP468" s="25"/>
      <c r="KTQ468" s="25"/>
      <c r="KTR468" s="25"/>
      <c r="KTS468" s="25"/>
      <c r="KTT468" s="25"/>
      <c r="KTU468" s="25"/>
      <c r="KTV468" s="25"/>
      <c r="KTW468" s="25"/>
      <c r="KTX468" s="25"/>
      <c r="KTY468" s="25"/>
      <c r="KTZ468" s="25"/>
      <c r="KUA468" s="25"/>
      <c r="KUB468" s="25"/>
      <c r="KUC468" s="25"/>
      <c r="KUD468" s="25"/>
      <c r="KUE468" s="25"/>
      <c r="KUF468" s="25"/>
      <c r="KUG468" s="25"/>
      <c r="KUH468" s="25"/>
      <c r="KUI468" s="25"/>
      <c r="KUJ468" s="25"/>
      <c r="KUK468" s="25"/>
      <c r="KUL468" s="25"/>
      <c r="KUM468" s="25"/>
      <c r="KUN468" s="25"/>
      <c r="KUO468" s="25"/>
      <c r="KUP468" s="25"/>
      <c r="KUQ468" s="25"/>
      <c r="KUR468" s="25"/>
      <c r="KUS468" s="25"/>
      <c r="KUT468" s="25"/>
      <c r="KUU468" s="25"/>
      <c r="KUV468" s="25"/>
      <c r="KUW468" s="25"/>
      <c r="KUX468" s="25"/>
      <c r="KUY468" s="25"/>
      <c r="KUZ468" s="25"/>
      <c r="KVA468" s="25"/>
      <c r="KVB468" s="25"/>
      <c r="KVC468" s="25"/>
      <c r="KVD468" s="25"/>
      <c r="KVE468" s="25"/>
      <c r="KVF468" s="25"/>
      <c r="KVG468" s="25"/>
      <c r="KVH468" s="25"/>
      <c r="KVI468" s="25"/>
      <c r="KVJ468" s="25"/>
      <c r="KVK468" s="25"/>
      <c r="KVL468" s="25"/>
      <c r="KVM468" s="25"/>
      <c r="KVN468" s="25"/>
      <c r="KVO468" s="25"/>
      <c r="KVP468" s="25"/>
      <c r="KVQ468" s="25"/>
      <c r="KVR468" s="25"/>
      <c r="KVS468" s="25"/>
      <c r="KVT468" s="25"/>
      <c r="KVU468" s="25"/>
      <c r="KVV468" s="25"/>
      <c r="KVW468" s="25"/>
      <c r="KVX468" s="25"/>
      <c r="KVY468" s="25"/>
      <c r="KVZ468" s="25"/>
      <c r="KWA468" s="25"/>
      <c r="KWB468" s="25"/>
      <c r="KWC468" s="25"/>
      <c r="KWD468" s="25"/>
      <c r="KWE468" s="25"/>
      <c r="KWF468" s="25"/>
      <c r="KWG468" s="25"/>
      <c r="KWH468" s="25"/>
      <c r="KWI468" s="25"/>
      <c r="KWJ468" s="25"/>
      <c r="KWK468" s="25"/>
      <c r="KWL468" s="25"/>
      <c r="KWM468" s="25"/>
      <c r="KWN468" s="25"/>
      <c r="KWO468" s="25"/>
      <c r="KWP468" s="25"/>
      <c r="KWQ468" s="25"/>
      <c r="KWR468" s="25"/>
      <c r="KWS468" s="25"/>
      <c r="KWT468" s="25"/>
      <c r="KWU468" s="25"/>
      <c r="KWV468" s="25"/>
      <c r="KWW468" s="25"/>
      <c r="KWX468" s="25"/>
      <c r="KWY468" s="25"/>
      <c r="KWZ468" s="25"/>
      <c r="KXA468" s="25"/>
      <c r="KXB468" s="25"/>
      <c r="KXC468" s="25"/>
      <c r="KXD468" s="25"/>
      <c r="KXE468" s="25"/>
      <c r="KXF468" s="25"/>
      <c r="KXG468" s="25"/>
      <c r="KXH468" s="25"/>
      <c r="KXI468" s="25"/>
      <c r="KXJ468" s="25"/>
      <c r="KXK468" s="25"/>
      <c r="KXL468" s="25"/>
      <c r="KXM468" s="25"/>
      <c r="KXN468" s="25"/>
      <c r="KXO468" s="25"/>
      <c r="KXP468" s="25"/>
      <c r="KXQ468" s="25"/>
      <c r="KXR468" s="25"/>
      <c r="KXS468" s="25"/>
      <c r="KXT468" s="25"/>
      <c r="KXU468" s="25"/>
      <c r="KXV468" s="25"/>
      <c r="KXW468" s="25"/>
      <c r="KXX468" s="25"/>
      <c r="KXY468" s="25"/>
      <c r="KXZ468" s="25"/>
      <c r="KYA468" s="25"/>
      <c r="KYB468" s="25"/>
      <c r="KYC468" s="25"/>
      <c r="KYD468" s="25"/>
      <c r="KYE468" s="25"/>
      <c r="KYF468" s="25"/>
      <c r="KYG468" s="25"/>
      <c r="KYH468" s="25"/>
      <c r="KYI468" s="25"/>
      <c r="KYJ468" s="25"/>
      <c r="KYK468" s="25"/>
      <c r="KYL468" s="25"/>
      <c r="KYM468" s="25"/>
      <c r="KYN468" s="25"/>
      <c r="KYO468" s="25"/>
      <c r="KYP468" s="25"/>
      <c r="KYQ468" s="25"/>
      <c r="KYR468" s="25"/>
      <c r="KYS468" s="25"/>
      <c r="KYT468" s="25"/>
      <c r="KYU468" s="25"/>
      <c r="KYV468" s="25"/>
      <c r="KYW468" s="25"/>
      <c r="KYX468" s="25"/>
      <c r="KYY468" s="25"/>
      <c r="KYZ468" s="25"/>
      <c r="KZA468" s="25"/>
      <c r="KZB468" s="25"/>
      <c r="KZC468" s="25"/>
      <c r="KZD468" s="25"/>
      <c r="KZE468" s="25"/>
      <c r="KZF468" s="25"/>
      <c r="KZG468" s="25"/>
      <c r="KZH468" s="25"/>
      <c r="KZI468" s="25"/>
      <c r="KZJ468" s="25"/>
      <c r="KZK468" s="25"/>
      <c r="KZL468" s="25"/>
      <c r="KZM468" s="25"/>
      <c r="KZN468" s="25"/>
      <c r="KZO468" s="25"/>
      <c r="KZP468" s="25"/>
      <c r="KZQ468" s="25"/>
      <c r="KZR468" s="25"/>
      <c r="KZS468" s="25"/>
      <c r="KZT468" s="25"/>
      <c r="KZU468" s="25"/>
      <c r="KZV468" s="25"/>
      <c r="KZW468" s="25"/>
      <c r="KZX468" s="25"/>
      <c r="KZY468" s="25"/>
      <c r="KZZ468" s="25"/>
      <c r="LAA468" s="25"/>
      <c r="LAB468" s="25"/>
      <c r="LAC468" s="25"/>
      <c r="LAD468" s="25"/>
      <c r="LAE468" s="25"/>
      <c r="LAF468" s="25"/>
      <c r="LAG468" s="25"/>
      <c r="LAH468" s="25"/>
      <c r="LAI468" s="25"/>
      <c r="LAJ468" s="25"/>
      <c r="LAK468" s="25"/>
      <c r="LAL468" s="25"/>
      <c r="LAM468" s="25"/>
      <c r="LAN468" s="25"/>
      <c r="LAO468" s="25"/>
      <c r="LAP468" s="25"/>
      <c r="LAQ468" s="25"/>
      <c r="LAR468" s="25"/>
      <c r="LAS468" s="25"/>
      <c r="LAT468" s="25"/>
      <c r="LAU468" s="25"/>
      <c r="LAV468" s="25"/>
      <c r="LAW468" s="25"/>
      <c r="LAX468" s="25"/>
      <c r="LAY468" s="25"/>
      <c r="LAZ468" s="25"/>
      <c r="LBA468" s="25"/>
      <c r="LBB468" s="25"/>
      <c r="LBC468" s="25"/>
      <c r="LBD468" s="25"/>
      <c r="LBE468" s="25"/>
      <c r="LBF468" s="25"/>
      <c r="LBG468" s="25"/>
      <c r="LBH468" s="25"/>
      <c r="LBI468" s="25"/>
      <c r="LBJ468" s="25"/>
      <c r="LBK468" s="25"/>
      <c r="LBL468" s="25"/>
      <c r="LBM468" s="25"/>
      <c r="LBN468" s="25"/>
      <c r="LBO468" s="25"/>
      <c r="LBP468" s="25"/>
      <c r="LBQ468" s="25"/>
      <c r="LBR468" s="25"/>
      <c r="LBS468" s="25"/>
      <c r="LBT468" s="25"/>
      <c r="LBU468" s="25"/>
      <c r="LBV468" s="25"/>
      <c r="LBW468" s="25"/>
      <c r="LBX468" s="25"/>
      <c r="LBY468" s="25"/>
      <c r="LBZ468" s="25"/>
      <c r="LCA468" s="25"/>
      <c r="LCB468" s="25"/>
      <c r="LCC468" s="25"/>
      <c r="LCD468" s="25"/>
      <c r="LCE468" s="25"/>
      <c r="LCF468" s="25"/>
      <c r="LCG468" s="25"/>
      <c r="LCH468" s="25"/>
      <c r="LCI468" s="25"/>
      <c r="LCJ468" s="25"/>
      <c r="LCK468" s="25"/>
      <c r="LCL468" s="25"/>
      <c r="LCM468" s="25"/>
      <c r="LCN468" s="25"/>
      <c r="LCO468" s="25"/>
      <c r="LCP468" s="25"/>
      <c r="LCQ468" s="25"/>
      <c r="LCR468" s="25"/>
      <c r="LCS468" s="25"/>
      <c r="LCT468" s="25"/>
      <c r="LCU468" s="25"/>
      <c r="LCV468" s="25"/>
      <c r="LCW468" s="25"/>
      <c r="LCX468" s="25"/>
      <c r="LCY468" s="25"/>
      <c r="LCZ468" s="25"/>
      <c r="LDA468" s="25"/>
      <c r="LDB468" s="25"/>
      <c r="LDC468" s="25"/>
      <c r="LDD468" s="25"/>
      <c r="LDE468" s="25"/>
      <c r="LDF468" s="25"/>
      <c r="LDG468" s="25"/>
      <c r="LDH468" s="25"/>
      <c r="LDI468" s="25"/>
      <c r="LDJ468" s="25"/>
      <c r="LDK468" s="25"/>
      <c r="LDL468" s="25"/>
      <c r="LDM468" s="25"/>
      <c r="LDN468" s="25"/>
      <c r="LDO468" s="25"/>
      <c r="LDP468" s="25"/>
      <c r="LDQ468" s="25"/>
      <c r="LDR468" s="25"/>
      <c r="LDS468" s="25"/>
      <c r="LDT468" s="25"/>
      <c r="LDU468" s="25"/>
      <c r="LDV468" s="25"/>
      <c r="LDW468" s="25"/>
      <c r="LDX468" s="25"/>
      <c r="LDY468" s="25"/>
      <c r="LDZ468" s="25"/>
      <c r="LEA468" s="25"/>
      <c r="LEB468" s="25"/>
      <c r="LEC468" s="25"/>
      <c r="LED468" s="25"/>
      <c r="LEE468" s="25"/>
      <c r="LEF468" s="25"/>
      <c r="LEG468" s="25"/>
      <c r="LEH468" s="25"/>
      <c r="LEI468" s="25"/>
      <c r="LEJ468" s="25"/>
      <c r="LEK468" s="25"/>
      <c r="LEL468" s="25"/>
      <c r="LEM468" s="25"/>
      <c r="LEN468" s="25"/>
      <c r="LEO468" s="25"/>
      <c r="LEP468" s="25"/>
      <c r="LEQ468" s="25"/>
      <c r="LER468" s="25"/>
      <c r="LES468" s="25"/>
      <c r="LET468" s="25"/>
      <c r="LEU468" s="25"/>
      <c r="LEV468" s="25"/>
      <c r="LEW468" s="25"/>
      <c r="LEX468" s="25"/>
      <c r="LEY468" s="25"/>
      <c r="LEZ468" s="25"/>
      <c r="LFA468" s="25"/>
      <c r="LFB468" s="25"/>
      <c r="LFC468" s="25"/>
      <c r="LFD468" s="25"/>
      <c r="LFE468" s="25"/>
      <c r="LFF468" s="25"/>
      <c r="LFG468" s="25"/>
      <c r="LFH468" s="25"/>
      <c r="LFI468" s="25"/>
      <c r="LFJ468" s="25"/>
      <c r="LFK468" s="25"/>
      <c r="LFL468" s="25"/>
      <c r="LFM468" s="25"/>
      <c r="LFN468" s="25"/>
      <c r="LFO468" s="25"/>
      <c r="LFP468" s="25"/>
      <c r="LFQ468" s="25"/>
      <c r="LFR468" s="25"/>
      <c r="LFS468" s="25"/>
      <c r="LFT468" s="25"/>
      <c r="LFU468" s="25"/>
      <c r="LFV468" s="25"/>
      <c r="LFW468" s="25"/>
      <c r="LFX468" s="25"/>
      <c r="LFY468" s="25"/>
      <c r="LFZ468" s="25"/>
      <c r="LGA468" s="25"/>
      <c r="LGB468" s="25"/>
      <c r="LGC468" s="25"/>
      <c r="LGD468" s="25"/>
      <c r="LGE468" s="25"/>
      <c r="LGF468" s="25"/>
      <c r="LGG468" s="25"/>
      <c r="LGH468" s="25"/>
      <c r="LGI468" s="25"/>
      <c r="LGJ468" s="25"/>
      <c r="LGK468" s="25"/>
      <c r="LGL468" s="25"/>
      <c r="LGM468" s="25"/>
      <c r="LGN468" s="25"/>
      <c r="LGO468" s="25"/>
      <c r="LGP468" s="25"/>
      <c r="LGQ468" s="25"/>
      <c r="LGR468" s="25"/>
      <c r="LGS468" s="25"/>
      <c r="LGT468" s="25"/>
      <c r="LGU468" s="25"/>
      <c r="LGV468" s="25"/>
      <c r="LGW468" s="25"/>
      <c r="LGX468" s="25"/>
      <c r="LGY468" s="25"/>
      <c r="LGZ468" s="25"/>
      <c r="LHA468" s="25"/>
      <c r="LHB468" s="25"/>
      <c r="LHC468" s="25"/>
      <c r="LHD468" s="25"/>
      <c r="LHE468" s="25"/>
      <c r="LHF468" s="25"/>
      <c r="LHG468" s="25"/>
      <c r="LHH468" s="25"/>
      <c r="LHI468" s="25"/>
      <c r="LHJ468" s="25"/>
      <c r="LHK468" s="25"/>
      <c r="LHL468" s="25"/>
      <c r="LHM468" s="25"/>
      <c r="LHN468" s="25"/>
      <c r="LHO468" s="25"/>
      <c r="LHP468" s="25"/>
      <c r="LHQ468" s="25"/>
      <c r="LHR468" s="25"/>
      <c r="LHS468" s="25"/>
      <c r="LHT468" s="25"/>
      <c r="LHU468" s="25"/>
      <c r="LHV468" s="25"/>
      <c r="LHW468" s="25"/>
      <c r="LHX468" s="25"/>
      <c r="LHY468" s="25"/>
      <c r="LHZ468" s="25"/>
      <c r="LIA468" s="25"/>
      <c r="LIB468" s="25"/>
      <c r="LIC468" s="25"/>
      <c r="LID468" s="25"/>
      <c r="LIE468" s="25"/>
      <c r="LIF468" s="25"/>
      <c r="LIG468" s="25"/>
      <c r="LIH468" s="25"/>
      <c r="LII468" s="25"/>
      <c r="LIJ468" s="25"/>
      <c r="LIK468" s="25"/>
      <c r="LIL468" s="25"/>
      <c r="LIM468" s="25"/>
      <c r="LIN468" s="25"/>
      <c r="LIO468" s="25"/>
      <c r="LIP468" s="25"/>
      <c r="LIQ468" s="25"/>
      <c r="LIR468" s="25"/>
      <c r="LIS468" s="25"/>
      <c r="LIT468" s="25"/>
      <c r="LIU468" s="25"/>
      <c r="LIV468" s="25"/>
      <c r="LIW468" s="25"/>
      <c r="LIX468" s="25"/>
      <c r="LIY468" s="25"/>
      <c r="LIZ468" s="25"/>
      <c r="LJA468" s="25"/>
      <c r="LJB468" s="25"/>
      <c r="LJC468" s="25"/>
      <c r="LJD468" s="25"/>
      <c r="LJE468" s="25"/>
      <c r="LJF468" s="25"/>
      <c r="LJG468" s="25"/>
      <c r="LJH468" s="25"/>
      <c r="LJI468" s="25"/>
      <c r="LJJ468" s="25"/>
      <c r="LJK468" s="25"/>
      <c r="LJL468" s="25"/>
      <c r="LJM468" s="25"/>
      <c r="LJN468" s="25"/>
      <c r="LJO468" s="25"/>
      <c r="LJP468" s="25"/>
      <c r="LJQ468" s="25"/>
      <c r="LJR468" s="25"/>
      <c r="LJS468" s="25"/>
      <c r="LJT468" s="25"/>
      <c r="LJU468" s="25"/>
      <c r="LJV468" s="25"/>
      <c r="LJW468" s="25"/>
      <c r="LJX468" s="25"/>
      <c r="LJY468" s="25"/>
      <c r="LJZ468" s="25"/>
      <c r="LKA468" s="25"/>
      <c r="LKB468" s="25"/>
      <c r="LKC468" s="25"/>
      <c r="LKD468" s="25"/>
      <c r="LKE468" s="25"/>
      <c r="LKF468" s="25"/>
      <c r="LKG468" s="25"/>
      <c r="LKH468" s="25"/>
      <c r="LKI468" s="25"/>
      <c r="LKJ468" s="25"/>
      <c r="LKK468" s="25"/>
      <c r="LKL468" s="25"/>
      <c r="LKM468" s="25"/>
      <c r="LKN468" s="25"/>
      <c r="LKO468" s="25"/>
      <c r="LKP468" s="25"/>
      <c r="LKQ468" s="25"/>
      <c r="LKR468" s="25"/>
      <c r="LKS468" s="25"/>
      <c r="LKT468" s="25"/>
      <c r="LKU468" s="25"/>
      <c r="LKV468" s="25"/>
      <c r="LKW468" s="25"/>
      <c r="LKX468" s="25"/>
      <c r="LKY468" s="25"/>
      <c r="LKZ468" s="25"/>
      <c r="LLA468" s="25"/>
      <c r="LLB468" s="25"/>
      <c r="LLC468" s="25"/>
      <c r="LLD468" s="25"/>
      <c r="LLE468" s="25"/>
      <c r="LLF468" s="25"/>
      <c r="LLG468" s="25"/>
      <c r="LLH468" s="25"/>
      <c r="LLI468" s="25"/>
      <c r="LLJ468" s="25"/>
      <c r="LLK468" s="25"/>
      <c r="LLL468" s="25"/>
      <c r="LLM468" s="25"/>
      <c r="LLN468" s="25"/>
      <c r="LLO468" s="25"/>
      <c r="LLP468" s="25"/>
      <c r="LLQ468" s="25"/>
      <c r="LLR468" s="25"/>
      <c r="LLS468" s="25"/>
      <c r="LLT468" s="25"/>
      <c r="LLU468" s="25"/>
      <c r="LLV468" s="25"/>
      <c r="LLW468" s="25"/>
      <c r="LLX468" s="25"/>
      <c r="LLY468" s="25"/>
      <c r="LLZ468" s="25"/>
      <c r="LMA468" s="25"/>
      <c r="LMB468" s="25"/>
      <c r="LMC468" s="25"/>
      <c r="LMD468" s="25"/>
      <c r="LME468" s="25"/>
      <c r="LMF468" s="25"/>
      <c r="LMG468" s="25"/>
      <c r="LMH468" s="25"/>
      <c r="LMI468" s="25"/>
      <c r="LMJ468" s="25"/>
      <c r="LMK468" s="25"/>
      <c r="LML468" s="25"/>
      <c r="LMM468" s="25"/>
      <c r="LMN468" s="25"/>
      <c r="LMO468" s="25"/>
      <c r="LMP468" s="25"/>
      <c r="LMQ468" s="25"/>
      <c r="LMR468" s="25"/>
      <c r="LMS468" s="25"/>
      <c r="LMT468" s="25"/>
      <c r="LMU468" s="25"/>
      <c r="LMV468" s="25"/>
      <c r="LMW468" s="25"/>
      <c r="LMX468" s="25"/>
      <c r="LMY468" s="25"/>
      <c r="LMZ468" s="25"/>
      <c r="LNA468" s="25"/>
      <c r="LNB468" s="25"/>
      <c r="LNC468" s="25"/>
      <c r="LND468" s="25"/>
      <c r="LNE468" s="25"/>
      <c r="LNF468" s="25"/>
      <c r="LNG468" s="25"/>
      <c r="LNH468" s="25"/>
      <c r="LNI468" s="25"/>
      <c r="LNJ468" s="25"/>
      <c r="LNK468" s="25"/>
      <c r="LNL468" s="25"/>
      <c r="LNM468" s="25"/>
      <c r="LNN468" s="25"/>
      <c r="LNO468" s="25"/>
      <c r="LNP468" s="25"/>
      <c r="LNQ468" s="25"/>
      <c r="LNR468" s="25"/>
      <c r="LNS468" s="25"/>
      <c r="LNT468" s="25"/>
      <c r="LNU468" s="25"/>
      <c r="LNV468" s="25"/>
      <c r="LNW468" s="25"/>
      <c r="LNX468" s="25"/>
      <c r="LNY468" s="25"/>
      <c r="LNZ468" s="25"/>
      <c r="LOA468" s="25"/>
      <c r="LOB468" s="25"/>
      <c r="LOC468" s="25"/>
      <c r="LOD468" s="25"/>
      <c r="LOE468" s="25"/>
      <c r="LOF468" s="25"/>
      <c r="LOG468" s="25"/>
      <c r="LOH468" s="25"/>
      <c r="LOI468" s="25"/>
      <c r="LOJ468" s="25"/>
      <c r="LOK468" s="25"/>
      <c r="LOL468" s="25"/>
      <c r="LOM468" s="25"/>
      <c r="LON468" s="25"/>
      <c r="LOO468" s="25"/>
      <c r="LOP468" s="25"/>
      <c r="LOQ468" s="25"/>
      <c r="LOR468" s="25"/>
      <c r="LOS468" s="25"/>
      <c r="LOT468" s="25"/>
      <c r="LOU468" s="25"/>
      <c r="LOV468" s="25"/>
      <c r="LOW468" s="25"/>
      <c r="LOX468" s="25"/>
      <c r="LOY468" s="25"/>
      <c r="LOZ468" s="25"/>
      <c r="LPA468" s="25"/>
      <c r="LPB468" s="25"/>
      <c r="LPC468" s="25"/>
      <c r="LPD468" s="25"/>
      <c r="LPE468" s="25"/>
      <c r="LPF468" s="25"/>
      <c r="LPG468" s="25"/>
      <c r="LPH468" s="25"/>
      <c r="LPI468" s="25"/>
      <c r="LPJ468" s="25"/>
      <c r="LPK468" s="25"/>
      <c r="LPL468" s="25"/>
      <c r="LPM468" s="25"/>
      <c r="LPN468" s="25"/>
      <c r="LPO468" s="25"/>
      <c r="LPP468" s="25"/>
      <c r="LPQ468" s="25"/>
      <c r="LPR468" s="25"/>
      <c r="LPS468" s="25"/>
      <c r="LPT468" s="25"/>
      <c r="LPU468" s="25"/>
      <c r="LPV468" s="25"/>
      <c r="LPW468" s="25"/>
      <c r="LPX468" s="25"/>
      <c r="LPY468" s="25"/>
      <c r="LPZ468" s="25"/>
      <c r="LQA468" s="25"/>
      <c r="LQB468" s="25"/>
      <c r="LQC468" s="25"/>
      <c r="LQD468" s="25"/>
      <c r="LQE468" s="25"/>
      <c r="LQF468" s="25"/>
      <c r="LQG468" s="25"/>
      <c r="LQH468" s="25"/>
      <c r="LQI468" s="25"/>
      <c r="LQJ468" s="25"/>
      <c r="LQK468" s="25"/>
      <c r="LQL468" s="25"/>
      <c r="LQM468" s="25"/>
      <c r="LQN468" s="25"/>
      <c r="LQO468" s="25"/>
      <c r="LQP468" s="25"/>
      <c r="LQQ468" s="25"/>
      <c r="LQR468" s="25"/>
      <c r="LQS468" s="25"/>
      <c r="LQT468" s="25"/>
      <c r="LQU468" s="25"/>
      <c r="LQV468" s="25"/>
      <c r="LQW468" s="25"/>
      <c r="LQX468" s="25"/>
      <c r="LQY468" s="25"/>
      <c r="LQZ468" s="25"/>
      <c r="LRA468" s="25"/>
      <c r="LRB468" s="25"/>
      <c r="LRC468" s="25"/>
      <c r="LRD468" s="25"/>
      <c r="LRE468" s="25"/>
      <c r="LRF468" s="25"/>
      <c r="LRG468" s="25"/>
      <c r="LRH468" s="25"/>
      <c r="LRI468" s="25"/>
      <c r="LRJ468" s="25"/>
      <c r="LRK468" s="25"/>
      <c r="LRL468" s="25"/>
      <c r="LRM468" s="25"/>
      <c r="LRN468" s="25"/>
      <c r="LRO468" s="25"/>
      <c r="LRP468" s="25"/>
      <c r="LRQ468" s="25"/>
      <c r="LRR468" s="25"/>
      <c r="LRS468" s="25"/>
      <c r="LRT468" s="25"/>
      <c r="LRU468" s="25"/>
      <c r="LRV468" s="25"/>
      <c r="LRW468" s="25"/>
      <c r="LRX468" s="25"/>
      <c r="LRY468" s="25"/>
      <c r="LRZ468" s="25"/>
      <c r="LSA468" s="25"/>
      <c r="LSB468" s="25"/>
      <c r="LSC468" s="25"/>
      <c r="LSD468" s="25"/>
      <c r="LSE468" s="25"/>
      <c r="LSF468" s="25"/>
      <c r="LSG468" s="25"/>
      <c r="LSH468" s="25"/>
      <c r="LSI468" s="25"/>
      <c r="LSJ468" s="25"/>
      <c r="LSK468" s="25"/>
      <c r="LSL468" s="25"/>
      <c r="LSM468" s="25"/>
      <c r="LSN468" s="25"/>
      <c r="LSO468" s="25"/>
      <c r="LSP468" s="25"/>
      <c r="LSQ468" s="25"/>
      <c r="LSR468" s="25"/>
      <c r="LSS468" s="25"/>
      <c r="LST468" s="25"/>
      <c r="LSU468" s="25"/>
      <c r="LSV468" s="25"/>
      <c r="LSW468" s="25"/>
      <c r="LSX468" s="25"/>
      <c r="LSY468" s="25"/>
      <c r="LSZ468" s="25"/>
      <c r="LTA468" s="25"/>
      <c r="LTB468" s="25"/>
      <c r="LTC468" s="25"/>
      <c r="LTD468" s="25"/>
      <c r="LTE468" s="25"/>
      <c r="LTF468" s="25"/>
      <c r="LTG468" s="25"/>
      <c r="LTH468" s="25"/>
      <c r="LTI468" s="25"/>
      <c r="LTJ468" s="25"/>
      <c r="LTK468" s="25"/>
      <c r="LTL468" s="25"/>
      <c r="LTM468" s="25"/>
      <c r="LTN468" s="25"/>
      <c r="LTO468" s="25"/>
      <c r="LTP468" s="25"/>
      <c r="LTQ468" s="25"/>
      <c r="LTR468" s="25"/>
      <c r="LTS468" s="25"/>
      <c r="LTT468" s="25"/>
      <c r="LTU468" s="25"/>
      <c r="LTV468" s="25"/>
      <c r="LTW468" s="25"/>
      <c r="LTX468" s="25"/>
      <c r="LTY468" s="25"/>
      <c r="LTZ468" s="25"/>
      <c r="LUA468" s="25"/>
      <c r="LUB468" s="25"/>
      <c r="LUC468" s="25"/>
      <c r="LUD468" s="25"/>
      <c r="LUE468" s="25"/>
      <c r="LUF468" s="25"/>
      <c r="LUG468" s="25"/>
      <c r="LUH468" s="25"/>
      <c r="LUI468" s="25"/>
      <c r="LUJ468" s="25"/>
      <c r="LUK468" s="25"/>
      <c r="LUL468" s="25"/>
      <c r="LUM468" s="25"/>
      <c r="LUN468" s="25"/>
      <c r="LUO468" s="25"/>
      <c r="LUP468" s="25"/>
      <c r="LUQ468" s="25"/>
      <c r="LUR468" s="25"/>
      <c r="LUS468" s="25"/>
      <c r="LUT468" s="25"/>
      <c r="LUU468" s="25"/>
      <c r="LUV468" s="25"/>
      <c r="LUW468" s="25"/>
      <c r="LUX468" s="25"/>
      <c r="LUY468" s="25"/>
      <c r="LUZ468" s="25"/>
      <c r="LVA468" s="25"/>
      <c r="LVB468" s="25"/>
      <c r="LVC468" s="25"/>
      <c r="LVD468" s="25"/>
      <c r="LVE468" s="25"/>
      <c r="LVF468" s="25"/>
      <c r="LVG468" s="25"/>
      <c r="LVH468" s="25"/>
      <c r="LVI468" s="25"/>
      <c r="LVJ468" s="25"/>
      <c r="LVK468" s="25"/>
      <c r="LVL468" s="25"/>
      <c r="LVM468" s="25"/>
      <c r="LVN468" s="25"/>
      <c r="LVO468" s="25"/>
      <c r="LVP468" s="25"/>
      <c r="LVQ468" s="25"/>
      <c r="LVR468" s="25"/>
      <c r="LVS468" s="25"/>
      <c r="LVT468" s="25"/>
      <c r="LVU468" s="25"/>
      <c r="LVV468" s="25"/>
      <c r="LVW468" s="25"/>
      <c r="LVX468" s="25"/>
      <c r="LVY468" s="25"/>
      <c r="LVZ468" s="25"/>
      <c r="LWA468" s="25"/>
      <c r="LWB468" s="25"/>
      <c r="LWC468" s="25"/>
      <c r="LWD468" s="25"/>
      <c r="LWE468" s="25"/>
      <c r="LWF468" s="25"/>
      <c r="LWG468" s="25"/>
      <c r="LWH468" s="25"/>
      <c r="LWI468" s="25"/>
      <c r="LWJ468" s="25"/>
      <c r="LWK468" s="25"/>
      <c r="LWL468" s="25"/>
      <c r="LWM468" s="25"/>
      <c r="LWN468" s="25"/>
      <c r="LWO468" s="25"/>
      <c r="LWP468" s="25"/>
      <c r="LWQ468" s="25"/>
      <c r="LWR468" s="25"/>
      <c r="LWS468" s="25"/>
      <c r="LWT468" s="25"/>
      <c r="LWU468" s="25"/>
      <c r="LWV468" s="25"/>
      <c r="LWW468" s="25"/>
      <c r="LWX468" s="25"/>
      <c r="LWY468" s="25"/>
      <c r="LWZ468" s="25"/>
      <c r="LXA468" s="25"/>
      <c r="LXB468" s="25"/>
      <c r="LXC468" s="25"/>
      <c r="LXD468" s="25"/>
      <c r="LXE468" s="25"/>
      <c r="LXF468" s="25"/>
      <c r="LXG468" s="25"/>
      <c r="LXH468" s="25"/>
      <c r="LXI468" s="25"/>
      <c r="LXJ468" s="25"/>
      <c r="LXK468" s="25"/>
      <c r="LXL468" s="25"/>
      <c r="LXM468" s="25"/>
      <c r="LXN468" s="25"/>
      <c r="LXO468" s="25"/>
      <c r="LXP468" s="25"/>
      <c r="LXQ468" s="25"/>
      <c r="LXR468" s="25"/>
      <c r="LXS468" s="25"/>
      <c r="LXT468" s="25"/>
      <c r="LXU468" s="25"/>
      <c r="LXV468" s="25"/>
      <c r="LXW468" s="25"/>
      <c r="LXX468" s="25"/>
      <c r="LXY468" s="25"/>
      <c r="LXZ468" s="25"/>
      <c r="LYA468" s="25"/>
      <c r="LYB468" s="25"/>
      <c r="LYC468" s="25"/>
      <c r="LYD468" s="25"/>
      <c r="LYE468" s="25"/>
      <c r="LYF468" s="25"/>
      <c r="LYG468" s="25"/>
      <c r="LYH468" s="25"/>
      <c r="LYI468" s="25"/>
      <c r="LYJ468" s="25"/>
      <c r="LYK468" s="25"/>
      <c r="LYL468" s="25"/>
      <c r="LYM468" s="25"/>
      <c r="LYN468" s="25"/>
      <c r="LYO468" s="25"/>
      <c r="LYP468" s="25"/>
      <c r="LYQ468" s="25"/>
      <c r="LYR468" s="25"/>
      <c r="LYS468" s="25"/>
      <c r="LYT468" s="25"/>
      <c r="LYU468" s="25"/>
      <c r="LYV468" s="25"/>
      <c r="LYW468" s="25"/>
      <c r="LYX468" s="25"/>
      <c r="LYY468" s="25"/>
      <c r="LYZ468" s="25"/>
      <c r="LZA468" s="25"/>
      <c r="LZB468" s="25"/>
      <c r="LZC468" s="25"/>
      <c r="LZD468" s="25"/>
      <c r="LZE468" s="25"/>
      <c r="LZF468" s="25"/>
      <c r="LZG468" s="25"/>
      <c r="LZH468" s="25"/>
      <c r="LZI468" s="25"/>
      <c r="LZJ468" s="25"/>
      <c r="LZK468" s="25"/>
      <c r="LZL468" s="25"/>
      <c r="LZM468" s="25"/>
      <c r="LZN468" s="25"/>
      <c r="LZO468" s="25"/>
      <c r="LZP468" s="25"/>
      <c r="LZQ468" s="25"/>
      <c r="LZR468" s="25"/>
      <c r="LZS468" s="25"/>
      <c r="LZT468" s="25"/>
      <c r="LZU468" s="25"/>
      <c r="LZV468" s="25"/>
      <c r="LZW468" s="25"/>
      <c r="LZX468" s="25"/>
      <c r="LZY468" s="25"/>
      <c r="LZZ468" s="25"/>
      <c r="MAA468" s="25"/>
      <c r="MAB468" s="25"/>
      <c r="MAC468" s="25"/>
      <c r="MAD468" s="25"/>
      <c r="MAE468" s="25"/>
      <c r="MAF468" s="25"/>
      <c r="MAG468" s="25"/>
      <c r="MAH468" s="25"/>
      <c r="MAI468" s="25"/>
      <c r="MAJ468" s="25"/>
      <c r="MAK468" s="25"/>
      <c r="MAL468" s="25"/>
      <c r="MAM468" s="25"/>
      <c r="MAN468" s="25"/>
      <c r="MAO468" s="25"/>
      <c r="MAP468" s="25"/>
      <c r="MAQ468" s="25"/>
      <c r="MAR468" s="25"/>
      <c r="MAS468" s="25"/>
      <c r="MAT468" s="25"/>
      <c r="MAU468" s="25"/>
      <c r="MAV468" s="25"/>
      <c r="MAW468" s="25"/>
      <c r="MAX468" s="25"/>
      <c r="MAY468" s="25"/>
      <c r="MAZ468" s="25"/>
      <c r="MBA468" s="25"/>
      <c r="MBB468" s="25"/>
      <c r="MBC468" s="25"/>
      <c r="MBD468" s="25"/>
      <c r="MBE468" s="25"/>
      <c r="MBF468" s="25"/>
      <c r="MBG468" s="25"/>
      <c r="MBH468" s="25"/>
      <c r="MBI468" s="25"/>
      <c r="MBJ468" s="25"/>
      <c r="MBK468" s="25"/>
      <c r="MBL468" s="25"/>
      <c r="MBM468" s="25"/>
      <c r="MBN468" s="25"/>
      <c r="MBO468" s="25"/>
      <c r="MBP468" s="25"/>
      <c r="MBQ468" s="25"/>
      <c r="MBR468" s="25"/>
      <c r="MBS468" s="25"/>
      <c r="MBT468" s="25"/>
      <c r="MBU468" s="25"/>
      <c r="MBV468" s="25"/>
      <c r="MBW468" s="25"/>
      <c r="MBX468" s="25"/>
      <c r="MBY468" s="25"/>
      <c r="MBZ468" s="25"/>
      <c r="MCA468" s="25"/>
      <c r="MCB468" s="25"/>
      <c r="MCC468" s="25"/>
      <c r="MCD468" s="25"/>
      <c r="MCE468" s="25"/>
      <c r="MCF468" s="25"/>
      <c r="MCG468" s="25"/>
      <c r="MCH468" s="25"/>
      <c r="MCI468" s="25"/>
      <c r="MCJ468" s="25"/>
      <c r="MCK468" s="25"/>
      <c r="MCL468" s="25"/>
      <c r="MCM468" s="25"/>
      <c r="MCN468" s="25"/>
      <c r="MCO468" s="25"/>
      <c r="MCP468" s="25"/>
      <c r="MCQ468" s="25"/>
      <c r="MCR468" s="25"/>
      <c r="MCS468" s="25"/>
      <c r="MCT468" s="25"/>
      <c r="MCU468" s="25"/>
      <c r="MCV468" s="25"/>
      <c r="MCW468" s="25"/>
      <c r="MCX468" s="25"/>
      <c r="MCY468" s="25"/>
      <c r="MCZ468" s="25"/>
      <c r="MDA468" s="25"/>
      <c r="MDB468" s="25"/>
      <c r="MDC468" s="25"/>
      <c r="MDD468" s="25"/>
      <c r="MDE468" s="25"/>
      <c r="MDF468" s="25"/>
      <c r="MDG468" s="25"/>
      <c r="MDH468" s="25"/>
      <c r="MDI468" s="25"/>
      <c r="MDJ468" s="25"/>
      <c r="MDK468" s="25"/>
      <c r="MDL468" s="25"/>
      <c r="MDM468" s="25"/>
      <c r="MDN468" s="25"/>
      <c r="MDO468" s="25"/>
      <c r="MDP468" s="25"/>
      <c r="MDQ468" s="25"/>
      <c r="MDR468" s="25"/>
      <c r="MDS468" s="25"/>
      <c r="MDT468" s="25"/>
      <c r="MDU468" s="25"/>
      <c r="MDV468" s="25"/>
      <c r="MDW468" s="25"/>
      <c r="MDX468" s="25"/>
      <c r="MDY468" s="25"/>
      <c r="MDZ468" s="25"/>
      <c r="MEA468" s="25"/>
      <c r="MEB468" s="25"/>
      <c r="MEC468" s="25"/>
      <c r="MED468" s="25"/>
      <c r="MEE468" s="25"/>
      <c r="MEF468" s="25"/>
      <c r="MEG468" s="25"/>
      <c r="MEH468" s="25"/>
      <c r="MEI468" s="25"/>
      <c r="MEJ468" s="25"/>
      <c r="MEK468" s="25"/>
      <c r="MEL468" s="25"/>
      <c r="MEM468" s="25"/>
      <c r="MEN468" s="25"/>
      <c r="MEO468" s="25"/>
      <c r="MEP468" s="25"/>
      <c r="MEQ468" s="25"/>
      <c r="MER468" s="25"/>
      <c r="MES468" s="25"/>
      <c r="MET468" s="25"/>
      <c r="MEU468" s="25"/>
      <c r="MEV468" s="25"/>
      <c r="MEW468" s="25"/>
      <c r="MEX468" s="25"/>
      <c r="MEY468" s="25"/>
      <c r="MEZ468" s="25"/>
      <c r="MFA468" s="25"/>
      <c r="MFB468" s="25"/>
      <c r="MFC468" s="25"/>
      <c r="MFD468" s="25"/>
      <c r="MFE468" s="25"/>
      <c r="MFF468" s="25"/>
      <c r="MFG468" s="25"/>
      <c r="MFH468" s="25"/>
      <c r="MFI468" s="25"/>
      <c r="MFJ468" s="25"/>
      <c r="MFK468" s="25"/>
      <c r="MFL468" s="25"/>
      <c r="MFM468" s="25"/>
      <c r="MFN468" s="25"/>
      <c r="MFO468" s="25"/>
      <c r="MFP468" s="25"/>
      <c r="MFQ468" s="25"/>
      <c r="MFR468" s="25"/>
      <c r="MFS468" s="25"/>
      <c r="MFT468" s="25"/>
      <c r="MFU468" s="25"/>
      <c r="MFV468" s="25"/>
      <c r="MFW468" s="25"/>
      <c r="MFX468" s="25"/>
      <c r="MFY468" s="25"/>
      <c r="MFZ468" s="25"/>
      <c r="MGA468" s="25"/>
      <c r="MGB468" s="25"/>
      <c r="MGC468" s="25"/>
      <c r="MGD468" s="25"/>
      <c r="MGE468" s="25"/>
      <c r="MGF468" s="25"/>
      <c r="MGG468" s="25"/>
      <c r="MGH468" s="25"/>
      <c r="MGI468" s="25"/>
      <c r="MGJ468" s="25"/>
      <c r="MGK468" s="25"/>
      <c r="MGL468" s="25"/>
      <c r="MGM468" s="25"/>
      <c r="MGN468" s="25"/>
      <c r="MGO468" s="25"/>
      <c r="MGP468" s="25"/>
      <c r="MGQ468" s="25"/>
      <c r="MGR468" s="25"/>
      <c r="MGS468" s="25"/>
      <c r="MGT468" s="25"/>
      <c r="MGU468" s="25"/>
      <c r="MGV468" s="25"/>
      <c r="MGW468" s="25"/>
      <c r="MGX468" s="25"/>
      <c r="MGY468" s="25"/>
      <c r="MGZ468" s="25"/>
      <c r="MHA468" s="25"/>
      <c r="MHB468" s="25"/>
      <c r="MHC468" s="25"/>
      <c r="MHD468" s="25"/>
      <c r="MHE468" s="25"/>
      <c r="MHF468" s="25"/>
      <c r="MHG468" s="25"/>
      <c r="MHH468" s="25"/>
      <c r="MHI468" s="25"/>
      <c r="MHJ468" s="25"/>
      <c r="MHK468" s="25"/>
      <c r="MHL468" s="25"/>
      <c r="MHM468" s="25"/>
      <c r="MHN468" s="25"/>
      <c r="MHO468" s="25"/>
      <c r="MHP468" s="25"/>
      <c r="MHQ468" s="25"/>
      <c r="MHR468" s="25"/>
      <c r="MHS468" s="25"/>
      <c r="MHT468" s="25"/>
      <c r="MHU468" s="25"/>
      <c r="MHV468" s="25"/>
      <c r="MHW468" s="25"/>
      <c r="MHX468" s="25"/>
      <c r="MHY468" s="25"/>
      <c r="MHZ468" s="25"/>
      <c r="MIA468" s="25"/>
      <c r="MIB468" s="25"/>
      <c r="MIC468" s="25"/>
      <c r="MID468" s="25"/>
      <c r="MIE468" s="25"/>
      <c r="MIF468" s="25"/>
      <c r="MIG468" s="25"/>
      <c r="MIH468" s="25"/>
      <c r="MII468" s="25"/>
      <c r="MIJ468" s="25"/>
      <c r="MIK468" s="25"/>
      <c r="MIL468" s="25"/>
      <c r="MIM468" s="25"/>
      <c r="MIN468" s="25"/>
      <c r="MIO468" s="25"/>
      <c r="MIP468" s="25"/>
      <c r="MIQ468" s="25"/>
      <c r="MIR468" s="25"/>
      <c r="MIS468" s="25"/>
      <c r="MIT468" s="25"/>
      <c r="MIU468" s="25"/>
      <c r="MIV468" s="25"/>
      <c r="MIW468" s="25"/>
      <c r="MIX468" s="25"/>
      <c r="MIY468" s="25"/>
      <c r="MIZ468" s="25"/>
      <c r="MJA468" s="25"/>
      <c r="MJB468" s="25"/>
      <c r="MJC468" s="25"/>
      <c r="MJD468" s="25"/>
      <c r="MJE468" s="25"/>
      <c r="MJF468" s="25"/>
      <c r="MJG468" s="25"/>
      <c r="MJH468" s="25"/>
      <c r="MJI468" s="25"/>
      <c r="MJJ468" s="25"/>
      <c r="MJK468" s="25"/>
      <c r="MJL468" s="25"/>
      <c r="MJM468" s="25"/>
      <c r="MJN468" s="25"/>
      <c r="MJO468" s="25"/>
      <c r="MJP468" s="25"/>
      <c r="MJQ468" s="25"/>
      <c r="MJR468" s="25"/>
      <c r="MJS468" s="25"/>
      <c r="MJT468" s="25"/>
      <c r="MJU468" s="25"/>
      <c r="MJV468" s="25"/>
      <c r="MJW468" s="25"/>
      <c r="MJX468" s="25"/>
      <c r="MJY468" s="25"/>
      <c r="MJZ468" s="25"/>
      <c r="MKA468" s="25"/>
      <c r="MKB468" s="25"/>
      <c r="MKC468" s="25"/>
      <c r="MKD468" s="25"/>
      <c r="MKE468" s="25"/>
      <c r="MKF468" s="25"/>
      <c r="MKG468" s="25"/>
      <c r="MKH468" s="25"/>
      <c r="MKI468" s="25"/>
      <c r="MKJ468" s="25"/>
      <c r="MKK468" s="25"/>
      <c r="MKL468" s="25"/>
      <c r="MKM468" s="25"/>
      <c r="MKN468" s="25"/>
      <c r="MKO468" s="25"/>
      <c r="MKP468" s="25"/>
      <c r="MKQ468" s="25"/>
      <c r="MKR468" s="25"/>
      <c r="MKS468" s="25"/>
      <c r="MKT468" s="25"/>
      <c r="MKU468" s="25"/>
      <c r="MKV468" s="25"/>
      <c r="MKW468" s="25"/>
      <c r="MKX468" s="25"/>
      <c r="MKY468" s="25"/>
      <c r="MKZ468" s="25"/>
      <c r="MLA468" s="25"/>
      <c r="MLB468" s="25"/>
      <c r="MLC468" s="25"/>
      <c r="MLD468" s="25"/>
      <c r="MLE468" s="25"/>
      <c r="MLF468" s="25"/>
      <c r="MLG468" s="25"/>
      <c r="MLH468" s="25"/>
      <c r="MLI468" s="25"/>
      <c r="MLJ468" s="25"/>
      <c r="MLK468" s="25"/>
      <c r="MLL468" s="25"/>
      <c r="MLM468" s="25"/>
      <c r="MLN468" s="25"/>
      <c r="MLO468" s="25"/>
      <c r="MLP468" s="25"/>
      <c r="MLQ468" s="25"/>
      <c r="MLR468" s="25"/>
      <c r="MLS468" s="25"/>
      <c r="MLT468" s="25"/>
      <c r="MLU468" s="25"/>
      <c r="MLV468" s="25"/>
      <c r="MLW468" s="25"/>
      <c r="MLX468" s="25"/>
      <c r="MLY468" s="25"/>
      <c r="MLZ468" s="25"/>
      <c r="MMA468" s="25"/>
      <c r="MMB468" s="25"/>
      <c r="MMC468" s="25"/>
      <c r="MMD468" s="25"/>
      <c r="MME468" s="25"/>
      <c r="MMF468" s="25"/>
      <c r="MMG468" s="25"/>
      <c r="MMH468" s="25"/>
      <c r="MMI468" s="25"/>
      <c r="MMJ468" s="25"/>
      <c r="MMK468" s="25"/>
      <c r="MML468" s="25"/>
      <c r="MMM468" s="25"/>
      <c r="MMN468" s="25"/>
      <c r="MMO468" s="25"/>
      <c r="MMP468" s="25"/>
      <c r="MMQ468" s="25"/>
      <c r="MMR468" s="25"/>
      <c r="MMS468" s="25"/>
      <c r="MMT468" s="25"/>
      <c r="MMU468" s="25"/>
      <c r="MMV468" s="25"/>
      <c r="MMW468" s="25"/>
      <c r="MMX468" s="25"/>
      <c r="MMY468" s="25"/>
      <c r="MMZ468" s="25"/>
      <c r="MNA468" s="25"/>
      <c r="MNB468" s="25"/>
      <c r="MNC468" s="25"/>
      <c r="MND468" s="25"/>
      <c r="MNE468" s="25"/>
      <c r="MNF468" s="25"/>
      <c r="MNG468" s="25"/>
      <c r="MNH468" s="25"/>
      <c r="MNI468" s="25"/>
      <c r="MNJ468" s="25"/>
      <c r="MNK468" s="25"/>
      <c r="MNL468" s="25"/>
      <c r="MNM468" s="25"/>
      <c r="MNN468" s="25"/>
      <c r="MNO468" s="25"/>
      <c r="MNP468" s="25"/>
      <c r="MNQ468" s="25"/>
      <c r="MNR468" s="25"/>
      <c r="MNS468" s="25"/>
      <c r="MNT468" s="25"/>
      <c r="MNU468" s="25"/>
      <c r="MNV468" s="25"/>
      <c r="MNW468" s="25"/>
      <c r="MNX468" s="25"/>
      <c r="MNY468" s="25"/>
      <c r="MNZ468" s="25"/>
      <c r="MOA468" s="25"/>
      <c r="MOB468" s="25"/>
      <c r="MOC468" s="25"/>
      <c r="MOD468" s="25"/>
      <c r="MOE468" s="25"/>
      <c r="MOF468" s="25"/>
      <c r="MOG468" s="25"/>
      <c r="MOH468" s="25"/>
      <c r="MOI468" s="25"/>
      <c r="MOJ468" s="25"/>
      <c r="MOK468" s="25"/>
      <c r="MOL468" s="25"/>
      <c r="MOM468" s="25"/>
      <c r="MON468" s="25"/>
      <c r="MOO468" s="25"/>
      <c r="MOP468" s="25"/>
      <c r="MOQ468" s="25"/>
      <c r="MOR468" s="25"/>
      <c r="MOS468" s="25"/>
      <c r="MOT468" s="25"/>
      <c r="MOU468" s="25"/>
      <c r="MOV468" s="25"/>
      <c r="MOW468" s="25"/>
      <c r="MOX468" s="25"/>
      <c r="MOY468" s="25"/>
      <c r="MOZ468" s="25"/>
      <c r="MPA468" s="25"/>
      <c r="MPB468" s="25"/>
      <c r="MPC468" s="25"/>
      <c r="MPD468" s="25"/>
      <c r="MPE468" s="25"/>
      <c r="MPF468" s="25"/>
      <c r="MPG468" s="25"/>
      <c r="MPH468" s="25"/>
      <c r="MPI468" s="25"/>
      <c r="MPJ468" s="25"/>
      <c r="MPK468" s="25"/>
      <c r="MPL468" s="25"/>
      <c r="MPM468" s="25"/>
      <c r="MPN468" s="25"/>
      <c r="MPO468" s="25"/>
      <c r="MPP468" s="25"/>
      <c r="MPQ468" s="25"/>
      <c r="MPR468" s="25"/>
      <c r="MPS468" s="25"/>
      <c r="MPT468" s="25"/>
      <c r="MPU468" s="25"/>
      <c r="MPV468" s="25"/>
      <c r="MPW468" s="25"/>
      <c r="MPX468" s="25"/>
      <c r="MPY468" s="25"/>
      <c r="MPZ468" s="25"/>
      <c r="MQA468" s="25"/>
      <c r="MQB468" s="25"/>
      <c r="MQC468" s="25"/>
      <c r="MQD468" s="25"/>
      <c r="MQE468" s="25"/>
      <c r="MQF468" s="25"/>
      <c r="MQG468" s="25"/>
      <c r="MQH468" s="25"/>
      <c r="MQI468" s="25"/>
      <c r="MQJ468" s="25"/>
      <c r="MQK468" s="25"/>
      <c r="MQL468" s="25"/>
      <c r="MQM468" s="25"/>
      <c r="MQN468" s="25"/>
      <c r="MQO468" s="25"/>
      <c r="MQP468" s="25"/>
      <c r="MQQ468" s="25"/>
      <c r="MQR468" s="25"/>
      <c r="MQS468" s="25"/>
      <c r="MQT468" s="25"/>
      <c r="MQU468" s="25"/>
      <c r="MQV468" s="25"/>
      <c r="MQW468" s="25"/>
      <c r="MQX468" s="25"/>
      <c r="MQY468" s="25"/>
      <c r="MQZ468" s="25"/>
      <c r="MRA468" s="25"/>
      <c r="MRB468" s="25"/>
      <c r="MRC468" s="25"/>
      <c r="MRD468" s="25"/>
      <c r="MRE468" s="25"/>
      <c r="MRF468" s="25"/>
      <c r="MRG468" s="25"/>
      <c r="MRH468" s="25"/>
      <c r="MRI468" s="25"/>
      <c r="MRJ468" s="25"/>
      <c r="MRK468" s="25"/>
      <c r="MRL468" s="25"/>
      <c r="MRM468" s="25"/>
      <c r="MRN468" s="25"/>
      <c r="MRO468" s="25"/>
      <c r="MRP468" s="25"/>
      <c r="MRQ468" s="25"/>
      <c r="MRR468" s="25"/>
      <c r="MRS468" s="25"/>
      <c r="MRT468" s="25"/>
      <c r="MRU468" s="25"/>
      <c r="MRV468" s="25"/>
      <c r="MRW468" s="25"/>
      <c r="MRX468" s="25"/>
      <c r="MRY468" s="25"/>
      <c r="MRZ468" s="25"/>
      <c r="MSA468" s="25"/>
      <c r="MSB468" s="25"/>
      <c r="MSC468" s="25"/>
      <c r="MSD468" s="25"/>
      <c r="MSE468" s="25"/>
      <c r="MSF468" s="25"/>
      <c r="MSG468" s="25"/>
      <c r="MSH468" s="25"/>
      <c r="MSI468" s="25"/>
      <c r="MSJ468" s="25"/>
      <c r="MSK468" s="25"/>
      <c r="MSL468" s="25"/>
      <c r="MSM468" s="25"/>
      <c r="MSN468" s="25"/>
      <c r="MSO468" s="25"/>
      <c r="MSP468" s="25"/>
      <c r="MSQ468" s="25"/>
      <c r="MSR468" s="25"/>
      <c r="MSS468" s="25"/>
      <c r="MST468" s="25"/>
      <c r="MSU468" s="25"/>
      <c r="MSV468" s="25"/>
      <c r="MSW468" s="25"/>
      <c r="MSX468" s="25"/>
      <c r="MSY468" s="25"/>
      <c r="MSZ468" s="25"/>
      <c r="MTA468" s="25"/>
      <c r="MTB468" s="25"/>
      <c r="MTC468" s="25"/>
      <c r="MTD468" s="25"/>
      <c r="MTE468" s="25"/>
      <c r="MTF468" s="25"/>
      <c r="MTG468" s="25"/>
      <c r="MTH468" s="25"/>
      <c r="MTI468" s="25"/>
      <c r="MTJ468" s="25"/>
      <c r="MTK468" s="25"/>
      <c r="MTL468" s="25"/>
      <c r="MTM468" s="25"/>
      <c r="MTN468" s="25"/>
      <c r="MTO468" s="25"/>
      <c r="MTP468" s="25"/>
      <c r="MTQ468" s="25"/>
      <c r="MTR468" s="25"/>
      <c r="MTS468" s="25"/>
      <c r="MTT468" s="25"/>
      <c r="MTU468" s="25"/>
      <c r="MTV468" s="25"/>
      <c r="MTW468" s="25"/>
      <c r="MTX468" s="25"/>
      <c r="MTY468" s="25"/>
      <c r="MTZ468" s="25"/>
      <c r="MUA468" s="25"/>
      <c r="MUB468" s="25"/>
      <c r="MUC468" s="25"/>
      <c r="MUD468" s="25"/>
      <c r="MUE468" s="25"/>
      <c r="MUF468" s="25"/>
      <c r="MUG468" s="25"/>
      <c r="MUH468" s="25"/>
      <c r="MUI468" s="25"/>
      <c r="MUJ468" s="25"/>
      <c r="MUK468" s="25"/>
      <c r="MUL468" s="25"/>
      <c r="MUM468" s="25"/>
      <c r="MUN468" s="25"/>
      <c r="MUO468" s="25"/>
      <c r="MUP468" s="25"/>
      <c r="MUQ468" s="25"/>
      <c r="MUR468" s="25"/>
      <c r="MUS468" s="25"/>
      <c r="MUT468" s="25"/>
      <c r="MUU468" s="25"/>
      <c r="MUV468" s="25"/>
      <c r="MUW468" s="25"/>
      <c r="MUX468" s="25"/>
      <c r="MUY468" s="25"/>
      <c r="MUZ468" s="25"/>
      <c r="MVA468" s="25"/>
      <c r="MVB468" s="25"/>
      <c r="MVC468" s="25"/>
      <c r="MVD468" s="25"/>
      <c r="MVE468" s="25"/>
      <c r="MVF468" s="25"/>
      <c r="MVG468" s="25"/>
      <c r="MVH468" s="25"/>
      <c r="MVI468" s="25"/>
      <c r="MVJ468" s="25"/>
      <c r="MVK468" s="25"/>
      <c r="MVL468" s="25"/>
      <c r="MVM468" s="25"/>
      <c r="MVN468" s="25"/>
      <c r="MVO468" s="25"/>
      <c r="MVP468" s="25"/>
      <c r="MVQ468" s="25"/>
      <c r="MVR468" s="25"/>
      <c r="MVS468" s="25"/>
      <c r="MVT468" s="25"/>
      <c r="MVU468" s="25"/>
      <c r="MVV468" s="25"/>
      <c r="MVW468" s="25"/>
      <c r="MVX468" s="25"/>
      <c r="MVY468" s="25"/>
      <c r="MVZ468" s="25"/>
      <c r="MWA468" s="25"/>
      <c r="MWB468" s="25"/>
      <c r="MWC468" s="25"/>
      <c r="MWD468" s="25"/>
      <c r="MWE468" s="25"/>
      <c r="MWF468" s="25"/>
      <c r="MWG468" s="25"/>
      <c r="MWH468" s="25"/>
      <c r="MWI468" s="25"/>
      <c r="MWJ468" s="25"/>
      <c r="MWK468" s="25"/>
      <c r="MWL468" s="25"/>
      <c r="MWM468" s="25"/>
      <c r="MWN468" s="25"/>
      <c r="MWO468" s="25"/>
      <c r="MWP468" s="25"/>
      <c r="MWQ468" s="25"/>
      <c r="MWR468" s="25"/>
      <c r="MWS468" s="25"/>
      <c r="MWT468" s="25"/>
      <c r="MWU468" s="25"/>
      <c r="MWV468" s="25"/>
      <c r="MWW468" s="25"/>
      <c r="MWX468" s="25"/>
      <c r="MWY468" s="25"/>
      <c r="MWZ468" s="25"/>
      <c r="MXA468" s="25"/>
      <c r="MXB468" s="25"/>
      <c r="MXC468" s="25"/>
      <c r="MXD468" s="25"/>
      <c r="MXE468" s="25"/>
      <c r="MXF468" s="25"/>
      <c r="MXG468" s="25"/>
      <c r="MXH468" s="25"/>
      <c r="MXI468" s="25"/>
      <c r="MXJ468" s="25"/>
      <c r="MXK468" s="25"/>
      <c r="MXL468" s="25"/>
      <c r="MXM468" s="25"/>
      <c r="MXN468" s="25"/>
      <c r="MXO468" s="25"/>
      <c r="MXP468" s="25"/>
      <c r="MXQ468" s="25"/>
      <c r="MXR468" s="25"/>
      <c r="MXS468" s="25"/>
      <c r="MXT468" s="25"/>
      <c r="MXU468" s="25"/>
      <c r="MXV468" s="25"/>
      <c r="MXW468" s="25"/>
      <c r="MXX468" s="25"/>
      <c r="MXY468" s="25"/>
      <c r="MXZ468" s="25"/>
      <c r="MYA468" s="25"/>
      <c r="MYB468" s="25"/>
      <c r="MYC468" s="25"/>
      <c r="MYD468" s="25"/>
      <c r="MYE468" s="25"/>
      <c r="MYF468" s="25"/>
      <c r="MYG468" s="25"/>
      <c r="MYH468" s="25"/>
      <c r="MYI468" s="25"/>
      <c r="MYJ468" s="25"/>
      <c r="MYK468" s="25"/>
      <c r="MYL468" s="25"/>
      <c r="MYM468" s="25"/>
      <c r="MYN468" s="25"/>
      <c r="MYO468" s="25"/>
      <c r="MYP468" s="25"/>
      <c r="MYQ468" s="25"/>
      <c r="MYR468" s="25"/>
      <c r="MYS468" s="25"/>
      <c r="MYT468" s="25"/>
      <c r="MYU468" s="25"/>
      <c r="MYV468" s="25"/>
      <c r="MYW468" s="25"/>
      <c r="MYX468" s="25"/>
      <c r="MYY468" s="25"/>
      <c r="MYZ468" s="25"/>
      <c r="MZA468" s="25"/>
      <c r="MZB468" s="25"/>
      <c r="MZC468" s="25"/>
      <c r="MZD468" s="25"/>
      <c r="MZE468" s="25"/>
      <c r="MZF468" s="25"/>
      <c r="MZG468" s="25"/>
      <c r="MZH468" s="25"/>
      <c r="MZI468" s="25"/>
      <c r="MZJ468" s="25"/>
      <c r="MZK468" s="25"/>
      <c r="MZL468" s="25"/>
      <c r="MZM468" s="25"/>
      <c r="MZN468" s="25"/>
      <c r="MZO468" s="25"/>
      <c r="MZP468" s="25"/>
      <c r="MZQ468" s="25"/>
      <c r="MZR468" s="25"/>
      <c r="MZS468" s="25"/>
      <c r="MZT468" s="25"/>
      <c r="MZU468" s="25"/>
      <c r="MZV468" s="25"/>
      <c r="MZW468" s="25"/>
      <c r="MZX468" s="25"/>
      <c r="MZY468" s="25"/>
      <c r="MZZ468" s="25"/>
      <c r="NAA468" s="25"/>
      <c r="NAB468" s="25"/>
      <c r="NAC468" s="25"/>
      <c r="NAD468" s="25"/>
      <c r="NAE468" s="25"/>
      <c r="NAF468" s="25"/>
      <c r="NAG468" s="25"/>
      <c r="NAH468" s="25"/>
      <c r="NAI468" s="25"/>
      <c r="NAJ468" s="25"/>
      <c r="NAK468" s="25"/>
      <c r="NAL468" s="25"/>
      <c r="NAM468" s="25"/>
      <c r="NAN468" s="25"/>
      <c r="NAO468" s="25"/>
      <c r="NAP468" s="25"/>
      <c r="NAQ468" s="25"/>
      <c r="NAR468" s="25"/>
      <c r="NAS468" s="25"/>
      <c r="NAT468" s="25"/>
      <c r="NAU468" s="25"/>
      <c r="NAV468" s="25"/>
      <c r="NAW468" s="25"/>
      <c r="NAX468" s="25"/>
      <c r="NAY468" s="25"/>
      <c r="NAZ468" s="25"/>
      <c r="NBA468" s="25"/>
      <c r="NBB468" s="25"/>
      <c r="NBC468" s="25"/>
      <c r="NBD468" s="25"/>
      <c r="NBE468" s="25"/>
      <c r="NBF468" s="25"/>
      <c r="NBG468" s="25"/>
      <c r="NBH468" s="25"/>
      <c r="NBI468" s="25"/>
      <c r="NBJ468" s="25"/>
      <c r="NBK468" s="25"/>
      <c r="NBL468" s="25"/>
      <c r="NBM468" s="25"/>
      <c r="NBN468" s="25"/>
      <c r="NBO468" s="25"/>
      <c r="NBP468" s="25"/>
      <c r="NBQ468" s="25"/>
      <c r="NBR468" s="25"/>
      <c r="NBS468" s="25"/>
      <c r="NBT468" s="25"/>
      <c r="NBU468" s="25"/>
      <c r="NBV468" s="25"/>
      <c r="NBW468" s="25"/>
      <c r="NBX468" s="25"/>
      <c r="NBY468" s="25"/>
      <c r="NBZ468" s="25"/>
      <c r="NCA468" s="25"/>
      <c r="NCB468" s="25"/>
      <c r="NCC468" s="25"/>
      <c r="NCD468" s="25"/>
      <c r="NCE468" s="25"/>
      <c r="NCF468" s="25"/>
      <c r="NCG468" s="25"/>
      <c r="NCH468" s="25"/>
      <c r="NCI468" s="25"/>
      <c r="NCJ468" s="25"/>
      <c r="NCK468" s="25"/>
      <c r="NCL468" s="25"/>
      <c r="NCM468" s="25"/>
      <c r="NCN468" s="25"/>
      <c r="NCO468" s="25"/>
      <c r="NCP468" s="25"/>
      <c r="NCQ468" s="25"/>
      <c r="NCR468" s="25"/>
      <c r="NCS468" s="25"/>
      <c r="NCT468" s="25"/>
      <c r="NCU468" s="25"/>
      <c r="NCV468" s="25"/>
      <c r="NCW468" s="25"/>
      <c r="NCX468" s="25"/>
      <c r="NCY468" s="25"/>
      <c r="NCZ468" s="25"/>
      <c r="NDA468" s="25"/>
      <c r="NDB468" s="25"/>
      <c r="NDC468" s="25"/>
      <c r="NDD468" s="25"/>
      <c r="NDE468" s="25"/>
      <c r="NDF468" s="25"/>
      <c r="NDG468" s="25"/>
      <c r="NDH468" s="25"/>
      <c r="NDI468" s="25"/>
      <c r="NDJ468" s="25"/>
      <c r="NDK468" s="25"/>
      <c r="NDL468" s="25"/>
      <c r="NDM468" s="25"/>
      <c r="NDN468" s="25"/>
      <c r="NDO468" s="25"/>
      <c r="NDP468" s="25"/>
      <c r="NDQ468" s="25"/>
      <c r="NDR468" s="25"/>
      <c r="NDS468" s="25"/>
      <c r="NDT468" s="25"/>
      <c r="NDU468" s="25"/>
      <c r="NDV468" s="25"/>
      <c r="NDW468" s="25"/>
      <c r="NDX468" s="25"/>
      <c r="NDY468" s="25"/>
      <c r="NDZ468" s="25"/>
      <c r="NEA468" s="25"/>
      <c r="NEB468" s="25"/>
      <c r="NEC468" s="25"/>
      <c r="NED468" s="25"/>
      <c r="NEE468" s="25"/>
      <c r="NEF468" s="25"/>
      <c r="NEG468" s="25"/>
      <c r="NEH468" s="25"/>
      <c r="NEI468" s="25"/>
      <c r="NEJ468" s="25"/>
      <c r="NEK468" s="25"/>
      <c r="NEL468" s="25"/>
      <c r="NEM468" s="25"/>
      <c r="NEN468" s="25"/>
      <c r="NEO468" s="25"/>
      <c r="NEP468" s="25"/>
      <c r="NEQ468" s="25"/>
      <c r="NER468" s="25"/>
      <c r="NES468" s="25"/>
      <c r="NET468" s="25"/>
      <c r="NEU468" s="25"/>
      <c r="NEV468" s="25"/>
      <c r="NEW468" s="25"/>
      <c r="NEX468" s="25"/>
      <c r="NEY468" s="25"/>
      <c r="NEZ468" s="25"/>
      <c r="NFA468" s="25"/>
      <c r="NFB468" s="25"/>
      <c r="NFC468" s="25"/>
      <c r="NFD468" s="25"/>
      <c r="NFE468" s="25"/>
      <c r="NFF468" s="25"/>
      <c r="NFG468" s="25"/>
      <c r="NFH468" s="25"/>
      <c r="NFI468" s="25"/>
      <c r="NFJ468" s="25"/>
      <c r="NFK468" s="25"/>
      <c r="NFL468" s="25"/>
      <c r="NFM468" s="25"/>
      <c r="NFN468" s="25"/>
      <c r="NFO468" s="25"/>
      <c r="NFP468" s="25"/>
      <c r="NFQ468" s="25"/>
      <c r="NFR468" s="25"/>
      <c r="NFS468" s="25"/>
      <c r="NFT468" s="25"/>
      <c r="NFU468" s="25"/>
      <c r="NFV468" s="25"/>
      <c r="NFW468" s="25"/>
      <c r="NFX468" s="25"/>
      <c r="NFY468" s="25"/>
      <c r="NFZ468" s="25"/>
      <c r="NGA468" s="25"/>
      <c r="NGB468" s="25"/>
      <c r="NGC468" s="25"/>
      <c r="NGD468" s="25"/>
      <c r="NGE468" s="25"/>
      <c r="NGF468" s="25"/>
      <c r="NGG468" s="25"/>
      <c r="NGH468" s="25"/>
      <c r="NGI468" s="25"/>
      <c r="NGJ468" s="25"/>
      <c r="NGK468" s="25"/>
      <c r="NGL468" s="25"/>
      <c r="NGM468" s="25"/>
      <c r="NGN468" s="25"/>
      <c r="NGO468" s="25"/>
      <c r="NGP468" s="25"/>
      <c r="NGQ468" s="25"/>
      <c r="NGR468" s="25"/>
      <c r="NGS468" s="25"/>
      <c r="NGT468" s="25"/>
      <c r="NGU468" s="25"/>
      <c r="NGV468" s="25"/>
      <c r="NGW468" s="25"/>
      <c r="NGX468" s="25"/>
      <c r="NGY468" s="25"/>
      <c r="NGZ468" s="25"/>
      <c r="NHA468" s="25"/>
      <c r="NHB468" s="25"/>
      <c r="NHC468" s="25"/>
      <c r="NHD468" s="25"/>
      <c r="NHE468" s="25"/>
      <c r="NHF468" s="25"/>
      <c r="NHG468" s="25"/>
      <c r="NHH468" s="25"/>
      <c r="NHI468" s="25"/>
      <c r="NHJ468" s="25"/>
      <c r="NHK468" s="25"/>
      <c r="NHL468" s="25"/>
      <c r="NHM468" s="25"/>
      <c r="NHN468" s="25"/>
      <c r="NHO468" s="25"/>
      <c r="NHP468" s="25"/>
      <c r="NHQ468" s="25"/>
      <c r="NHR468" s="25"/>
      <c r="NHS468" s="25"/>
      <c r="NHT468" s="25"/>
      <c r="NHU468" s="25"/>
      <c r="NHV468" s="25"/>
      <c r="NHW468" s="25"/>
      <c r="NHX468" s="25"/>
      <c r="NHY468" s="25"/>
      <c r="NHZ468" s="25"/>
      <c r="NIA468" s="25"/>
      <c r="NIB468" s="25"/>
      <c r="NIC468" s="25"/>
      <c r="NID468" s="25"/>
      <c r="NIE468" s="25"/>
      <c r="NIF468" s="25"/>
      <c r="NIG468" s="25"/>
      <c r="NIH468" s="25"/>
      <c r="NII468" s="25"/>
      <c r="NIJ468" s="25"/>
      <c r="NIK468" s="25"/>
      <c r="NIL468" s="25"/>
      <c r="NIM468" s="25"/>
      <c r="NIN468" s="25"/>
      <c r="NIO468" s="25"/>
      <c r="NIP468" s="25"/>
      <c r="NIQ468" s="25"/>
      <c r="NIR468" s="25"/>
      <c r="NIS468" s="25"/>
      <c r="NIT468" s="25"/>
      <c r="NIU468" s="25"/>
      <c r="NIV468" s="25"/>
      <c r="NIW468" s="25"/>
      <c r="NIX468" s="25"/>
      <c r="NIY468" s="25"/>
      <c r="NIZ468" s="25"/>
      <c r="NJA468" s="25"/>
      <c r="NJB468" s="25"/>
      <c r="NJC468" s="25"/>
      <c r="NJD468" s="25"/>
      <c r="NJE468" s="25"/>
      <c r="NJF468" s="25"/>
      <c r="NJG468" s="25"/>
      <c r="NJH468" s="25"/>
      <c r="NJI468" s="25"/>
      <c r="NJJ468" s="25"/>
      <c r="NJK468" s="25"/>
      <c r="NJL468" s="25"/>
      <c r="NJM468" s="25"/>
      <c r="NJN468" s="25"/>
      <c r="NJO468" s="25"/>
      <c r="NJP468" s="25"/>
      <c r="NJQ468" s="25"/>
      <c r="NJR468" s="25"/>
      <c r="NJS468" s="25"/>
      <c r="NJT468" s="25"/>
      <c r="NJU468" s="25"/>
      <c r="NJV468" s="25"/>
      <c r="NJW468" s="25"/>
      <c r="NJX468" s="25"/>
      <c r="NJY468" s="25"/>
      <c r="NJZ468" s="25"/>
      <c r="NKA468" s="25"/>
      <c r="NKB468" s="25"/>
      <c r="NKC468" s="25"/>
      <c r="NKD468" s="25"/>
      <c r="NKE468" s="25"/>
      <c r="NKF468" s="25"/>
      <c r="NKG468" s="25"/>
      <c r="NKH468" s="25"/>
      <c r="NKI468" s="25"/>
      <c r="NKJ468" s="25"/>
      <c r="NKK468" s="25"/>
      <c r="NKL468" s="25"/>
      <c r="NKM468" s="25"/>
      <c r="NKN468" s="25"/>
      <c r="NKO468" s="25"/>
      <c r="NKP468" s="25"/>
      <c r="NKQ468" s="25"/>
      <c r="NKR468" s="25"/>
      <c r="NKS468" s="25"/>
      <c r="NKT468" s="25"/>
      <c r="NKU468" s="25"/>
      <c r="NKV468" s="25"/>
      <c r="NKW468" s="25"/>
      <c r="NKX468" s="25"/>
      <c r="NKY468" s="25"/>
      <c r="NKZ468" s="25"/>
      <c r="NLA468" s="25"/>
      <c r="NLB468" s="25"/>
      <c r="NLC468" s="25"/>
      <c r="NLD468" s="25"/>
      <c r="NLE468" s="25"/>
      <c r="NLF468" s="25"/>
      <c r="NLG468" s="25"/>
      <c r="NLH468" s="25"/>
      <c r="NLI468" s="25"/>
      <c r="NLJ468" s="25"/>
      <c r="NLK468" s="25"/>
      <c r="NLL468" s="25"/>
      <c r="NLM468" s="25"/>
      <c r="NLN468" s="25"/>
      <c r="NLO468" s="25"/>
      <c r="NLP468" s="25"/>
      <c r="NLQ468" s="25"/>
      <c r="NLR468" s="25"/>
      <c r="NLS468" s="25"/>
      <c r="NLT468" s="25"/>
      <c r="NLU468" s="25"/>
      <c r="NLV468" s="25"/>
      <c r="NLW468" s="25"/>
      <c r="NLX468" s="25"/>
      <c r="NLY468" s="25"/>
      <c r="NLZ468" s="25"/>
      <c r="NMA468" s="25"/>
      <c r="NMB468" s="25"/>
      <c r="NMC468" s="25"/>
      <c r="NMD468" s="25"/>
      <c r="NME468" s="25"/>
      <c r="NMF468" s="25"/>
      <c r="NMG468" s="25"/>
      <c r="NMH468" s="25"/>
      <c r="NMI468" s="25"/>
      <c r="NMJ468" s="25"/>
      <c r="NMK468" s="25"/>
      <c r="NML468" s="25"/>
      <c r="NMM468" s="25"/>
      <c r="NMN468" s="25"/>
      <c r="NMO468" s="25"/>
      <c r="NMP468" s="25"/>
      <c r="NMQ468" s="25"/>
      <c r="NMR468" s="25"/>
      <c r="NMS468" s="25"/>
      <c r="NMT468" s="25"/>
      <c r="NMU468" s="25"/>
      <c r="NMV468" s="25"/>
      <c r="NMW468" s="25"/>
      <c r="NMX468" s="25"/>
      <c r="NMY468" s="25"/>
      <c r="NMZ468" s="25"/>
      <c r="NNA468" s="25"/>
      <c r="NNB468" s="25"/>
      <c r="NNC468" s="25"/>
      <c r="NND468" s="25"/>
      <c r="NNE468" s="25"/>
      <c r="NNF468" s="25"/>
      <c r="NNG468" s="25"/>
      <c r="NNH468" s="25"/>
      <c r="NNI468" s="25"/>
      <c r="NNJ468" s="25"/>
      <c r="NNK468" s="25"/>
      <c r="NNL468" s="25"/>
      <c r="NNM468" s="25"/>
      <c r="NNN468" s="25"/>
      <c r="NNO468" s="25"/>
      <c r="NNP468" s="25"/>
      <c r="NNQ468" s="25"/>
      <c r="NNR468" s="25"/>
      <c r="NNS468" s="25"/>
      <c r="NNT468" s="25"/>
      <c r="NNU468" s="25"/>
      <c r="NNV468" s="25"/>
      <c r="NNW468" s="25"/>
      <c r="NNX468" s="25"/>
      <c r="NNY468" s="25"/>
      <c r="NNZ468" s="25"/>
      <c r="NOA468" s="25"/>
      <c r="NOB468" s="25"/>
      <c r="NOC468" s="25"/>
      <c r="NOD468" s="25"/>
      <c r="NOE468" s="25"/>
      <c r="NOF468" s="25"/>
      <c r="NOG468" s="25"/>
      <c r="NOH468" s="25"/>
      <c r="NOI468" s="25"/>
      <c r="NOJ468" s="25"/>
      <c r="NOK468" s="25"/>
      <c r="NOL468" s="25"/>
      <c r="NOM468" s="25"/>
      <c r="NON468" s="25"/>
      <c r="NOO468" s="25"/>
      <c r="NOP468" s="25"/>
      <c r="NOQ468" s="25"/>
      <c r="NOR468" s="25"/>
      <c r="NOS468" s="25"/>
      <c r="NOT468" s="25"/>
      <c r="NOU468" s="25"/>
      <c r="NOV468" s="25"/>
      <c r="NOW468" s="25"/>
      <c r="NOX468" s="25"/>
      <c r="NOY468" s="25"/>
      <c r="NOZ468" s="25"/>
      <c r="NPA468" s="25"/>
      <c r="NPB468" s="25"/>
      <c r="NPC468" s="25"/>
      <c r="NPD468" s="25"/>
      <c r="NPE468" s="25"/>
      <c r="NPF468" s="25"/>
      <c r="NPG468" s="25"/>
      <c r="NPH468" s="25"/>
      <c r="NPI468" s="25"/>
      <c r="NPJ468" s="25"/>
      <c r="NPK468" s="25"/>
      <c r="NPL468" s="25"/>
      <c r="NPM468" s="25"/>
      <c r="NPN468" s="25"/>
      <c r="NPO468" s="25"/>
      <c r="NPP468" s="25"/>
      <c r="NPQ468" s="25"/>
      <c r="NPR468" s="25"/>
      <c r="NPS468" s="25"/>
      <c r="NPT468" s="25"/>
      <c r="NPU468" s="25"/>
      <c r="NPV468" s="25"/>
      <c r="NPW468" s="25"/>
      <c r="NPX468" s="25"/>
      <c r="NPY468" s="25"/>
      <c r="NPZ468" s="25"/>
      <c r="NQA468" s="25"/>
      <c r="NQB468" s="25"/>
      <c r="NQC468" s="25"/>
      <c r="NQD468" s="25"/>
      <c r="NQE468" s="25"/>
      <c r="NQF468" s="25"/>
      <c r="NQG468" s="25"/>
      <c r="NQH468" s="25"/>
      <c r="NQI468" s="25"/>
      <c r="NQJ468" s="25"/>
      <c r="NQK468" s="25"/>
      <c r="NQL468" s="25"/>
      <c r="NQM468" s="25"/>
      <c r="NQN468" s="25"/>
      <c r="NQO468" s="25"/>
      <c r="NQP468" s="25"/>
      <c r="NQQ468" s="25"/>
      <c r="NQR468" s="25"/>
      <c r="NQS468" s="25"/>
      <c r="NQT468" s="25"/>
      <c r="NQU468" s="25"/>
      <c r="NQV468" s="25"/>
      <c r="NQW468" s="25"/>
      <c r="NQX468" s="25"/>
      <c r="NQY468" s="25"/>
      <c r="NQZ468" s="25"/>
      <c r="NRA468" s="25"/>
      <c r="NRB468" s="25"/>
      <c r="NRC468" s="25"/>
      <c r="NRD468" s="25"/>
      <c r="NRE468" s="25"/>
      <c r="NRF468" s="25"/>
      <c r="NRG468" s="25"/>
      <c r="NRH468" s="25"/>
      <c r="NRI468" s="25"/>
      <c r="NRJ468" s="25"/>
      <c r="NRK468" s="25"/>
      <c r="NRL468" s="25"/>
      <c r="NRM468" s="25"/>
      <c r="NRN468" s="25"/>
      <c r="NRO468" s="25"/>
      <c r="NRP468" s="25"/>
      <c r="NRQ468" s="25"/>
      <c r="NRR468" s="25"/>
      <c r="NRS468" s="25"/>
      <c r="NRT468" s="25"/>
      <c r="NRU468" s="25"/>
      <c r="NRV468" s="25"/>
      <c r="NRW468" s="25"/>
      <c r="NRX468" s="25"/>
      <c r="NRY468" s="25"/>
      <c r="NRZ468" s="25"/>
      <c r="NSA468" s="25"/>
      <c r="NSB468" s="25"/>
      <c r="NSC468" s="25"/>
      <c r="NSD468" s="25"/>
      <c r="NSE468" s="25"/>
      <c r="NSF468" s="25"/>
      <c r="NSG468" s="25"/>
      <c r="NSH468" s="25"/>
      <c r="NSI468" s="25"/>
      <c r="NSJ468" s="25"/>
      <c r="NSK468" s="25"/>
      <c r="NSL468" s="25"/>
      <c r="NSM468" s="25"/>
      <c r="NSN468" s="25"/>
      <c r="NSO468" s="25"/>
      <c r="NSP468" s="25"/>
      <c r="NSQ468" s="25"/>
      <c r="NSR468" s="25"/>
      <c r="NSS468" s="25"/>
      <c r="NST468" s="25"/>
      <c r="NSU468" s="25"/>
      <c r="NSV468" s="25"/>
      <c r="NSW468" s="25"/>
      <c r="NSX468" s="25"/>
      <c r="NSY468" s="25"/>
      <c r="NSZ468" s="25"/>
      <c r="NTA468" s="25"/>
      <c r="NTB468" s="25"/>
      <c r="NTC468" s="25"/>
      <c r="NTD468" s="25"/>
      <c r="NTE468" s="25"/>
      <c r="NTF468" s="25"/>
      <c r="NTG468" s="25"/>
      <c r="NTH468" s="25"/>
      <c r="NTI468" s="25"/>
      <c r="NTJ468" s="25"/>
      <c r="NTK468" s="25"/>
      <c r="NTL468" s="25"/>
      <c r="NTM468" s="25"/>
      <c r="NTN468" s="25"/>
      <c r="NTO468" s="25"/>
      <c r="NTP468" s="25"/>
      <c r="NTQ468" s="25"/>
      <c r="NTR468" s="25"/>
      <c r="NTS468" s="25"/>
      <c r="NTT468" s="25"/>
      <c r="NTU468" s="25"/>
      <c r="NTV468" s="25"/>
      <c r="NTW468" s="25"/>
      <c r="NTX468" s="25"/>
      <c r="NTY468" s="25"/>
      <c r="NTZ468" s="25"/>
      <c r="NUA468" s="25"/>
      <c r="NUB468" s="25"/>
      <c r="NUC468" s="25"/>
      <c r="NUD468" s="25"/>
      <c r="NUE468" s="25"/>
      <c r="NUF468" s="25"/>
      <c r="NUG468" s="25"/>
      <c r="NUH468" s="25"/>
      <c r="NUI468" s="25"/>
      <c r="NUJ468" s="25"/>
      <c r="NUK468" s="25"/>
      <c r="NUL468" s="25"/>
      <c r="NUM468" s="25"/>
      <c r="NUN468" s="25"/>
      <c r="NUO468" s="25"/>
      <c r="NUP468" s="25"/>
      <c r="NUQ468" s="25"/>
      <c r="NUR468" s="25"/>
      <c r="NUS468" s="25"/>
      <c r="NUT468" s="25"/>
      <c r="NUU468" s="25"/>
      <c r="NUV468" s="25"/>
      <c r="NUW468" s="25"/>
      <c r="NUX468" s="25"/>
      <c r="NUY468" s="25"/>
      <c r="NUZ468" s="25"/>
      <c r="NVA468" s="25"/>
      <c r="NVB468" s="25"/>
      <c r="NVC468" s="25"/>
      <c r="NVD468" s="25"/>
      <c r="NVE468" s="25"/>
      <c r="NVF468" s="25"/>
      <c r="NVG468" s="25"/>
      <c r="NVH468" s="25"/>
      <c r="NVI468" s="25"/>
      <c r="NVJ468" s="25"/>
      <c r="NVK468" s="25"/>
      <c r="NVL468" s="25"/>
      <c r="NVM468" s="25"/>
      <c r="NVN468" s="25"/>
      <c r="NVO468" s="25"/>
      <c r="NVP468" s="25"/>
      <c r="NVQ468" s="25"/>
      <c r="NVR468" s="25"/>
      <c r="NVS468" s="25"/>
      <c r="NVT468" s="25"/>
      <c r="NVU468" s="25"/>
      <c r="NVV468" s="25"/>
      <c r="NVW468" s="25"/>
      <c r="NVX468" s="25"/>
      <c r="NVY468" s="25"/>
      <c r="NVZ468" s="25"/>
      <c r="NWA468" s="25"/>
      <c r="NWB468" s="25"/>
      <c r="NWC468" s="25"/>
      <c r="NWD468" s="25"/>
      <c r="NWE468" s="25"/>
      <c r="NWF468" s="25"/>
      <c r="NWG468" s="25"/>
      <c r="NWH468" s="25"/>
      <c r="NWI468" s="25"/>
      <c r="NWJ468" s="25"/>
      <c r="NWK468" s="25"/>
      <c r="NWL468" s="25"/>
      <c r="NWM468" s="25"/>
      <c r="NWN468" s="25"/>
      <c r="NWO468" s="25"/>
      <c r="NWP468" s="25"/>
      <c r="NWQ468" s="25"/>
      <c r="NWR468" s="25"/>
      <c r="NWS468" s="25"/>
      <c r="NWT468" s="25"/>
      <c r="NWU468" s="25"/>
      <c r="NWV468" s="25"/>
      <c r="NWW468" s="25"/>
      <c r="NWX468" s="25"/>
      <c r="NWY468" s="25"/>
      <c r="NWZ468" s="25"/>
      <c r="NXA468" s="25"/>
      <c r="NXB468" s="25"/>
      <c r="NXC468" s="25"/>
      <c r="NXD468" s="25"/>
      <c r="NXE468" s="25"/>
      <c r="NXF468" s="25"/>
      <c r="NXG468" s="25"/>
      <c r="NXH468" s="25"/>
      <c r="NXI468" s="25"/>
      <c r="NXJ468" s="25"/>
      <c r="NXK468" s="25"/>
      <c r="NXL468" s="25"/>
      <c r="NXM468" s="25"/>
      <c r="NXN468" s="25"/>
      <c r="NXO468" s="25"/>
      <c r="NXP468" s="25"/>
      <c r="NXQ468" s="25"/>
      <c r="NXR468" s="25"/>
      <c r="NXS468" s="25"/>
      <c r="NXT468" s="25"/>
      <c r="NXU468" s="25"/>
      <c r="NXV468" s="25"/>
      <c r="NXW468" s="25"/>
      <c r="NXX468" s="25"/>
      <c r="NXY468" s="25"/>
      <c r="NXZ468" s="25"/>
      <c r="NYA468" s="25"/>
      <c r="NYB468" s="25"/>
      <c r="NYC468" s="25"/>
      <c r="NYD468" s="25"/>
      <c r="NYE468" s="25"/>
      <c r="NYF468" s="25"/>
      <c r="NYG468" s="25"/>
      <c r="NYH468" s="25"/>
      <c r="NYI468" s="25"/>
      <c r="NYJ468" s="25"/>
      <c r="NYK468" s="25"/>
      <c r="NYL468" s="25"/>
      <c r="NYM468" s="25"/>
      <c r="NYN468" s="25"/>
      <c r="NYO468" s="25"/>
      <c r="NYP468" s="25"/>
      <c r="NYQ468" s="25"/>
      <c r="NYR468" s="25"/>
      <c r="NYS468" s="25"/>
      <c r="NYT468" s="25"/>
      <c r="NYU468" s="25"/>
      <c r="NYV468" s="25"/>
      <c r="NYW468" s="25"/>
      <c r="NYX468" s="25"/>
      <c r="NYY468" s="25"/>
      <c r="NYZ468" s="25"/>
      <c r="NZA468" s="25"/>
      <c r="NZB468" s="25"/>
      <c r="NZC468" s="25"/>
      <c r="NZD468" s="25"/>
      <c r="NZE468" s="25"/>
      <c r="NZF468" s="25"/>
      <c r="NZG468" s="25"/>
      <c r="NZH468" s="25"/>
      <c r="NZI468" s="25"/>
      <c r="NZJ468" s="25"/>
      <c r="NZK468" s="25"/>
      <c r="NZL468" s="25"/>
      <c r="NZM468" s="25"/>
      <c r="NZN468" s="25"/>
      <c r="NZO468" s="25"/>
      <c r="NZP468" s="25"/>
      <c r="NZQ468" s="25"/>
      <c r="NZR468" s="25"/>
      <c r="NZS468" s="25"/>
      <c r="NZT468" s="25"/>
      <c r="NZU468" s="25"/>
      <c r="NZV468" s="25"/>
      <c r="NZW468" s="25"/>
      <c r="NZX468" s="25"/>
      <c r="NZY468" s="25"/>
      <c r="NZZ468" s="25"/>
      <c r="OAA468" s="25"/>
      <c r="OAB468" s="25"/>
      <c r="OAC468" s="25"/>
      <c r="OAD468" s="25"/>
      <c r="OAE468" s="25"/>
      <c r="OAF468" s="25"/>
      <c r="OAG468" s="25"/>
      <c r="OAH468" s="25"/>
      <c r="OAI468" s="25"/>
      <c r="OAJ468" s="25"/>
      <c r="OAK468" s="25"/>
      <c r="OAL468" s="25"/>
      <c r="OAM468" s="25"/>
      <c r="OAN468" s="25"/>
      <c r="OAO468" s="25"/>
      <c r="OAP468" s="25"/>
      <c r="OAQ468" s="25"/>
      <c r="OAR468" s="25"/>
      <c r="OAS468" s="25"/>
      <c r="OAT468" s="25"/>
      <c r="OAU468" s="25"/>
      <c r="OAV468" s="25"/>
      <c r="OAW468" s="25"/>
      <c r="OAX468" s="25"/>
      <c r="OAY468" s="25"/>
      <c r="OAZ468" s="25"/>
      <c r="OBA468" s="25"/>
      <c r="OBB468" s="25"/>
      <c r="OBC468" s="25"/>
      <c r="OBD468" s="25"/>
      <c r="OBE468" s="25"/>
      <c r="OBF468" s="25"/>
      <c r="OBG468" s="25"/>
      <c r="OBH468" s="25"/>
      <c r="OBI468" s="25"/>
      <c r="OBJ468" s="25"/>
      <c r="OBK468" s="25"/>
      <c r="OBL468" s="25"/>
      <c r="OBM468" s="25"/>
      <c r="OBN468" s="25"/>
      <c r="OBO468" s="25"/>
      <c r="OBP468" s="25"/>
      <c r="OBQ468" s="25"/>
      <c r="OBR468" s="25"/>
      <c r="OBS468" s="25"/>
      <c r="OBT468" s="25"/>
      <c r="OBU468" s="25"/>
      <c r="OBV468" s="25"/>
      <c r="OBW468" s="25"/>
      <c r="OBX468" s="25"/>
      <c r="OBY468" s="25"/>
      <c r="OBZ468" s="25"/>
      <c r="OCA468" s="25"/>
      <c r="OCB468" s="25"/>
      <c r="OCC468" s="25"/>
      <c r="OCD468" s="25"/>
      <c r="OCE468" s="25"/>
      <c r="OCF468" s="25"/>
      <c r="OCG468" s="25"/>
      <c r="OCH468" s="25"/>
      <c r="OCI468" s="25"/>
      <c r="OCJ468" s="25"/>
      <c r="OCK468" s="25"/>
      <c r="OCL468" s="25"/>
      <c r="OCM468" s="25"/>
      <c r="OCN468" s="25"/>
      <c r="OCO468" s="25"/>
      <c r="OCP468" s="25"/>
      <c r="OCQ468" s="25"/>
      <c r="OCR468" s="25"/>
      <c r="OCS468" s="25"/>
      <c r="OCT468" s="25"/>
      <c r="OCU468" s="25"/>
      <c r="OCV468" s="25"/>
      <c r="OCW468" s="25"/>
      <c r="OCX468" s="25"/>
      <c r="OCY468" s="25"/>
      <c r="OCZ468" s="25"/>
      <c r="ODA468" s="25"/>
      <c r="ODB468" s="25"/>
      <c r="ODC468" s="25"/>
      <c r="ODD468" s="25"/>
      <c r="ODE468" s="25"/>
      <c r="ODF468" s="25"/>
      <c r="ODG468" s="25"/>
      <c r="ODH468" s="25"/>
      <c r="ODI468" s="25"/>
      <c r="ODJ468" s="25"/>
      <c r="ODK468" s="25"/>
      <c r="ODL468" s="25"/>
      <c r="ODM468" s="25"/>
      <c r="ODN468" s="25"/>
      <c r="ODO468" s="25"/>
      <c r="ODP468" s="25"/>
      <c r="ODQ468" s="25"/>
      <c r="ODR468" s="25"/>
      <c r="ODS468" s="25"/>
      <c r="ODT468" s="25"/>
      <c r="ODU468" s="25"/>
      <c r="ODV468" s="25"/>
      <c r="ODW468" s="25"/>
      <c r="ODX468" s="25"/>
      <c r="ODY468" s="25"/>
      <c r="ODZ468" s="25"/>
      <c r="OEA468" s="25"/>
      <c r="OEB468" s="25"/>
      <c r="OEC468" s="25"/>
      <c r="OED468" s="25"/>
      <c r="OEE468" s="25"/>
      <c r="OEF468" s="25"/>
      <c r="OEG468" s="25"/>
      <c r="OEH468" s="25"/>
      <c r="OEI468" s="25"/>
      <c r="OEJ468" s="25"/>
      <c r="OEK468" s="25"/>
      <c r="OEL468" s="25"/>
      <c r="OEM468" s="25"/>
      <c r="OEN468" s="25"/>
      <c r="OEO468" s="25"/>
      <c r="OEP468" s="25"/>
      <c r="OEQ468" s="25"/>
      <c r="OER468" s="25"/>
      <c r="OES468" s="25"/>
      <c r="OET468" s="25"/>
      <c r="OEU468" s="25"/>
      <c r="OEV468" s="25"/>
      <c r="OEW468" s="25"/>
      <c r="OEX468" s="25"/>
      <c r="OEY468" s="25"/>
      <c r="OEZ468" s="25"/>
      <c r="OFA468" s="25"/>
      <c r="OFB468" s="25"/>
      <c r="OFC468" s="25"/>
      <c r="OFD468" s="25"/>
      <c r="OFE468" s="25"/>
      <c r="OFF468" s="25"/>
      <c r="OFG468" s="25"/>
      <c r="OFH468" s="25"/>
      <c r="OFI468" s="25"/>
      <c r="OFJ468" s="25"/>
      <c r="OFK468" s="25"/>
      <c r="OFL468" s="25"/>
      <c r="OFM468" s="25"/>
      <c r="OFN468" s="25"/>
      <c r="OFO468" s="25"/>
      <c r="OFP468" s="25"/>
      <c r="OFQ468" s="25"/>
      <c r="OFR468" s="25"/>
      <c r="OFS468" s="25"/>
      <c r="OFT468" s="25"/>
      <c r="OFU468" s="25"/>
      <c r="OFV468" s="25"/>
      <c r="OFW468" s="25"/>
      <c r="OFX468" s="25"/>
      <c r="OFY468" s="25"/>
      <c r="OFZ468" s="25"/>
      <c r="OGA468" s="25"/>
      <c r="OGB468" s="25"/>
      <c r="OGC468" s="25"/>
      <c r="OGD468" s="25"/>
      <c r="OGE468" s="25"/>
      <c r="OGF468" s="25"/>
      <c r="OGG468" s="25"/>
      <c r="OGH468" s="25"/>
      <c r="OGI468" s="25"/>
      <c r="OGJ468" s="25"/>
      <c r="OGK468" s="25"/>
      <c r="OGL468" s="25"/>
      <c r="OGM468" s="25"/>
      <c r="OGN468" s="25"/>
      <c r="OGO468" s="25"/>
      <c r="OGP468" s="25"/>
      <c r="OGQ468" s="25"/>
      <c r="OGR468" s="25"/>
      <c r="OGS468" s="25"/>
      <c r="OGT468" s="25"/>
      <c r="OGU468" s="25"/>
      <c r="OGV468" s="25"/>
      <c r="OGW468" s="25"/>
      <c r="OGX468" s="25"/>
      <c r="OGY468" s="25"/>
      <c r="OGZ468" s="25"/>
      <c r="OHA468" s="25"/>
      <c r="OHB468" s="25"/>
      <c r="OHC468" s="25"/>
      <c r="OHD468" s="25"/>
      <c r="OHE468" s="25"/>
      <c r="OHF468" s="25"/>
      <c r="OHG468" s="25"/>
      <c r="OHH468" s="25"/>
      <c r="OHI468" s="25"/>
      <c r="OHJ468" s="25"/>
      <c r="OHK468" s="25"/>
      <c r="OHL468" s="25"/>
      <c r="OHM468" s="25"/>
      <c r="OHN468" s="25"/>
      <c r="OHO468" s="25"/>
      <c r="OHP468" s="25"/>
      <c r="OHQ468" s="25"/>
      <c r="OHR468" s="25"/>
      <c r="OHS468" s="25"/>
      <c r="OHT468" s="25"/>
      <c r="OHU468" s="25"/>
      <c r="OHV468" s="25"/>
      <c r="OHW468" s="25"/>
      <c r="OHX468" s="25"/>
      <c r="OHY468" s="25"/>
      <c r="OHZ468" s="25"/>
      <c r="OIA468" s="25"/>
      <c r="OIB468" s="25"/>
      <c r="OIC468" s="25"/>
      <c r="OID468" s="25"/>
      <c r="OIE468" s="25"/>
      <c r="OIF468" s="25"/>
      <c r="OIG468" s="25"/>
      <c r="OIH468" s="25"/>
      <c r="OII468" s="25"/>
      <c r="OIJ468" s="25"/>
      <c r="OIK468" s="25"/>
      <c r="OIL468" s="25"/>
      <c r="OIM468" s="25"/>
      <c r="OIN468" s="25"/>
      <c r="OIO468" s="25"/>
      <c r="OIP468" s="25"/>
      <c r="OIQ468" s="25"/>
      <c r="OIR468" s="25"/>
      <c r="OIS468" s="25"/>
      <c r="OIT468" s="25"/>
      <c r="OIU468" s="25"/>
      <c r="OIV468" s="25"/>
      <c r="OIW468" s="25"/>
      <c r="OIX468" s="25"/>
      <c r="OIY468" s="25"/>
      <c r="OIZ468" s="25"/>
      <c r="OJA468" s="25"/>
      <c r="OJB468" s="25"/>
      <c r="OJC468" s="25"/>
      <c r="OJD468" s="25"/>
      <c r="OJE468" s="25"/>
      <c r="OJF468" s="25"/>
      <c r="OJG468" s="25"/>
      <c r="OJH468" s="25"/>
      <c r="OJI468" s="25"/>
      <c r="OJJ468" s="25"/>
      <c r="OJK468" s="25"/>
      <c r="OJL468" s="25"/>
      <c r="OJM468" s="25"/>
      <c r="OJN468" s="25"/>
      <c r="OJO468" s="25"/>
      <c r="OJP468" s="25"/>
      <c r="OJQ468" s="25"/>
      <c r="OJR468" s="25"/>
      <c r="OJS468" s="25"/>
      <c r="OJT468" s="25"/>
      <c r="OJU468" s="25"/>
      <c r="OJV468" s="25"/>
      <c r="OJW468" s="25"/>
      <c r="OJX468" s="25"/>
      <c r="OJY468" s="25"/>
      <c r="OJZ468" s="25"/>
      <c r="OKA468" s="25"/>
      <c r="OKB468" s="25"/>
      <c r="OKC468" s="25"/>
      <c r="OKD468" s="25"/>
      <c r="OKE468" s="25"/>
      <c r="OKF468" s="25"/>
      <c r="OKG468" s="25"/>
      <c r="OKH468" s="25"/>
      <c r="OKI468" s="25"/>
      <c r="OKJ468" s="25"/>
      <c r="OKK468" s="25"/>
      <c r="OKL468" s="25"/>
      <c r="OKM468" s="25"/>
      <c r="OKN468" s="25"/>
      <c r="OKO468" s="25"/>
      <c r="OKP468" s="25"/>
      <c r="OKQ468" s="25"/>
      <c r="OKR468" s="25"/>
      <c r="OKS468" s="25"/>
      <c r="OKT468" s="25"/>
      <c r="OKU468" s="25"/>
      <c r="OKV468" s="25"/>
      <c r="OKW468" s="25"/>
      <c r="OKX468" s="25"/>
      <c r="OKY468" s="25"/>
      <c r="OKZ468" s="25"/>
      <c r="OLA468" s="25"/>
      <c r="OLB468" s="25"/>
      <c r="OLC468" s="25"/>
      <c r="OLD468" s="25"/>
      <c r="OLE468" s="25"/>
      <c r="OLF468" s="25"/>
      <c r="OLG468" s="25"/>
      <c r="OLH468" s="25"/>
      <c r="OLI468" s="25"/>
      <c r="OLJ468" s="25"/>
      <c r="OLK468" s="25"/>
      <c r="OLL468" s="25"/>
      <c r="OLM468" s="25"/>
      <c r="OLN468" s="25"/>
      <c r="OLO468" s="25"/>
      <c r="OLP468" s="25"/>
      <c r="OLQ468" s="25"/>
      <c r="OLR468" s="25"/>
      <c r="OLS468" s="25"/>
      <c r="OLT468" s="25"/>
      <c r="OLU468" s="25"/>
      <c r="OLV468" s="25"/>
      <c r="OLW468" s="25"/>
      <c r="OLX468" s="25"/>
      <c r="OLY468" s="25"/>
      <c r="OLZ468" s="25"/>
      <c r="OMA468" s="25"/>
      <c r="OMB468" s="25"/>
      <c r="OMC468" s="25"/>
      <c r="OMD468" s="25"/>
      <c r="OME468" s="25"/>
      <c r="OMF468" s="25"/>
      <c r="OMG468" s="25"/>
      <c r="OMH468" s="25"/>
      <c r="OMI468" s="25"/>
      <c r="OMJ468" s="25"/>
      <c r="OMK468" s="25"/>
      <c r="OML468" s="25"/>
      <c r="OMM468" s="25"/>
      <c r="OMN468" s="25"/>
      <c r="OMO468" s="25"/>
      <c r="OMP468" s="25"/>
      <c r="OMQ468" s="25"/>
      <c r="OMR468" s="25"/>
      <c r="OMS468" s="25"/>
      <c r="OMT468" s="25"/>
      <c r="OMU468" s="25"/>
      <c r="OMV468" s="25"/>
      <c r="OMW468" s="25"/>
      <c r="OMX468" s="25"/>
      <c r="OMY468" s="25"/>
      <c r="OMZ468" s="25"/>
      <c r="ONA468" s="25"/>
      <c r="ONB468" s="25"/>
      <c r="ONC468" s="25"/>
      <c r="OND468" s="25"/>
      <c r="ONE468" s="25"/>
      <c r="ONF468" s="25"/>
      <c r="ONG468" s="25"/>
      <c r="ONH468" s="25"/>
      <c r="ONI468" s="25"/>
      <c r="ONJ468" s="25"/>
      <c r="ONK468" s="25"/>
      <c r="ONL468" s="25"/>
      <c r="ONM468" s="25"/>
      <c r="ONN468" s="25"/>
      <c r="ONO468" s="25"/>
      <c r="ONP468" s="25"/>
      <c r="ONQ468" s="25"/>
      <c r="ONR468" s="25"/>
      <c r="ONS468" s="25"/>
      <c r="ONT468" s="25"/>
      <c r="ONU468" s="25"/>
      <c r="ONV468" s="25"/>
      <c r="ONW468" s="25"/>
      <c r="ONX468" s="25"/>
      <c r="ONY468" s="25"/>
      <c r="ONZ468" s="25"/>
      <c r="OOA468" s="25"/>
      <c r="OOB468" s="25"/>
      <c r="OOC468" s="25"/>
      <c r="OOD468" s="25"/>
      <c r="OOE468" s="25"/>
      <c r="OOF468" s="25"/>
      <c r="OOG468" s="25"/>
      <c r="OOH468" s="25"/>
      <c r="OOI468" s="25"/>
      <c r="OOJ468" s="25"/>
      <c r="OOK468" s="25"/>
      <c r="OOL468" s="25"/>
      <c r="OOM468" s="25"/>
      <c r="OON468" s="25"/>
      <c r="OOO468" s="25"/>
      <c r="OOP468" s="25"/>
      <c r="OOQ468" s="25"/>
      <c r="OOR468" s="25"/>
      <c r="OOS468" s="25"/>
      <c r="OOT468" s="25"/>
      <c r="OOU468" s="25"/>
      <c r="OOV468" s="25"/>
      <c r="OOW468" s="25"/>
      <c r="OOX468" s="25"/>
      <c r="OOY468" s="25"/>
      <c r="OOZ468" s="25"/>
      <c r="OPA468" s="25"/>
      <c r="OPB468" s="25"/>
      <c r="OPC468" s="25"/>
      <c r="OPD468" s="25"/>
      <c r="OPE468" s="25"/>
      <c r="OPF468" s="25"/>
      <c r="OPG468" s="25"/>
      <c r="OPH468" s="25"/>
      <c r="OPI468" s="25"/>
      <c r="OPJ468" s="25"/>
      <c r="OPK468" s="25"/>
      <c r="OPL468" s="25"/>
      <c r="OPM468" s="25"/>
      <c r="OPN468" s="25"/>
      <c r="OPO468" s="25"/>
      <c r="OPP468" s="25"/>
      <c r="OPQ468" s="25"/>
      <c r="OPR468" s="25"/>
      <c r="OPS468" s="25"/>
      <c r="OPT468" s="25"/>
      <c r="OPU468" s="25"/>
      <c r="OPV468" s="25"/>
      <c r="OPW468" s="25"/>
      <c r="OPX468" s="25"/>
      <c r="OPY468" s="25"/>
      <c r="OPZ468" s="25"/>
      <c r="OQA468" s="25"/>
      <c r="OQB468" s="25"/>
      <c r="OQC468" s="25"/>
      <c r="OQD468" s="25"/>
      <c r="OQE468" s="25"/>
      <c r="OQF468" s="25"/>
      <c r="OQG468" s="25"/>
      <c r="OQH468" s="25"/>
      <c r="OQI468" s="25"/>
      <c r="OQJ468" s="25"/>
      <c r="OQK468" s="25"/>
      <c r="OQL468" s="25"/>
      <c r="OQM468" s="25"/>
      <c r="OQN468" s="25"/>
      <c r="OQO468" s="25"/>
      <c r="OQP468" s="25"/>
      <c r="OQQ468" s="25"/>
      <c r="OQR468" s="25"/>
      <c r="OQS468" s="25"/>
      <c r="OQT468" s="25"/>
      <c r="OQU468" s="25"/>
      <c r="OQV468" s="25"/>
      <c r="OQW468" s="25"/>
      <c r="OQX468" s="25"/>
      <c r="OQY468" s="25"/>
      <c r="OQZ468" s="25"/>
      <c r="ORA468" s="25"/>
      <c r="ORB468" s="25"/>
      <c r="ORC468" s="25"/>
      <c r="ORD468" s="25"/>
      <c r="ORE468" s="25"/>
      <c r="ORF468" s="25"/>
      <c r="ORG468" s="25"/>
      <c r="ORH468" s="25"/>
      <c r="ORI468" s="25"/>
      <c r="ORJ468" s="25"/>
      <c r="ORK468" s="25"/>
      <c r="ORL468" s="25"/>
      <c r="ORM468" s="25"/>
      <c r="ORN468" s="25"/>
      <c r="ORO468" s="25"/>
      <c r="ORP468" s="25"/>
      <c r="ORQ468" s="25"/>
      <c r="ORR468" s="25"/>
      <c r="ORS468" s="25"/>
      <c r="ORT468" s="25"/>
      <c r="ORU468" s="25"/>
      <c r="ORV468" s="25"/>
      <c r="ORW468" s="25"/>
      <c r="ORX468" s="25"/>
      <c r="ORY468" s="25"/>
      <c r="ORZ468" s="25"/>
      <c r="OSA468" s="25"/>
      <c r="OSB468" s="25"/>
      <c r="OSC468" s="25"/>
      <c r="OSD468" s="25"/>
      <c r="OSE468" s="25"/>
      <c r="OSF468" s="25"/>
      <c r="OSG468" s="25"/>
      <c r="OSH468" s="25"/>
      <c r="OSI468" s="25"/>
      <c r="OSJ468" s="25"/>
      <c r="OSK468" s="25"/>
      <c r="OSL468" s="25"/>
      <c r="OSM468" s="25"/>
      <c r="OSN468" s="25"/>
      <c r="OSO468" s="25"/>
      <c r="OSP468" s="25"/>
      <c r="OSQ468" s="25"/>
      <c r="OSR468" s="25"/>
      <c r="OSS468" s="25"/>
      <c r="OST468" s="25"/>
      <c r="OSU468" s="25"/>
      <c r="OSV468" s="25"/>
      <c r="OSW468" s="25"/>
      <c r="OSX468" s="25"/>
      <c r="OSY468" s="25"/>
      <c r="OSZ468" s="25"/>
      <c r="OTA468" s="25"/>
      <c r="OTB468" s="25"/>
      <c r="OTC468" s="25"/>
      <c r="OTD468" s="25"/>
      <c r="OTE468" s="25"/>
      <c r="OTF468" s="25"/>
      <c r="OTG468" s="25"/>
      <c r="OTH468" s="25"/>
      <c r="OTI468" s="25"/>
      <c r="OTJ468" s="25"/>
      <c r="OTK468" s="25"/>
      <c r="OTL468" s="25"/>
      <c r="OTM468" s="25"/>
      <c r="OTN468" s="25"/>
      <c r="OTO468" s="25"/>
      <c r="OTP468" s="25"/>
      <c r="OTQ468" s="25"/>
      <c r="OTR468" s="25"/>
      <c r="OTS468" s="25"/>
      <c r="OTT468" s="25"/>
      <c r="OTU468" s="25"/>
      <c r="OTV468" s="25"/>
      <c r="OTW468" s="25"/>
      <c r="OTX468" s="25"/>
      <c r="OTY468" s="25"/>
      <c r="OTZ468" s="25"/>
      <c r="OUA468" s="25"/>
      <c r="OUB468" s="25"/>
      <c r="OUC468" s="25"/>
      <c r="OUD468" s="25"/>
      <c r="OUE468" s="25"/>
      <c r="OUF468" s="25"/>
      <c r="OUG468" s="25"/>
      <c r="OUH468" s="25"/>
      <c r="OUI468" s="25"/>
      <c r="OUJ468" s="25"/>
      <c r="OUK468" s="25"/>
      <c r="OUL468" s="25"/>
      <c r="OUM468" s="25"/>
      <c r="OUN468" s="25"/>
      <c r="OUO468" s="25"/>
      <c r="OUP468" s="25"/>
      <c r="OUQ468" s="25"/>
      <c r="OUR468" s="25"/>
      <c r="OUS468" s="25"/>
      <c r="OUT468" s="25"/>
      <c r="OUU468" s="25"/>
      <c r="OUV468" s="25"/>
      <c r="OUW468" s="25"/>
      <c r="OUX468" s="25"/>
      <c r="OUY468" s="25"/>
      <c r="OUZ468" s="25"/>
      <c r="OVA468" s="25"/>
      <c r="OVB468" s="25"/>
      <c r="OVC468" s="25"/>
      <c r="OVD468" s="25"/>
      <c r="OVE468" s="25"/>
      <c r="OVF468" s="25"/>
      <c r="OVG468" s="25"/>
      <c r="OVH468" s="25"/>
      <c r="OVI468" s="25"/>
      <c r="OVJ468" s="25"/>
      <c r="OVK468" s="25"/>
      <c r="OVL468" s="25"/>
      <c r="OVM468" s="25"/>
      <c r="OVN468" s="25"/>
      <c r="OVO468" s="25"/>
      <c r="OVP468" s="25"/>
      <c r="OVQ468" s="25"/>
      <c r="OVR468" s="25"/>
      <c r="OVS468" s="25"/>
      <c r="OVT468" s="25"/>
      <c r="OVU468" s="25"/>
      <c r="OVV468" s="25"/>
      <c r="OVW468" s="25"/>
      <c r="OVX468" s="25"/>
      <c r="OVY468" s="25"/>
      <c r="OVZ468" s="25"/>
      <c r="OWA468" s="25"/>
      <c r="OWB468" s="25"/>
      <c r="OWC468" s="25"/>
      <c r="OWD468" s="25"/>
      <c r="OWE468" s="25"/>
      <c r="OWF468" s="25"/>
      <c r="OWG468" s="25"/>
      <c r="OWH468" s="25"/>
      <c r="OWI468" s="25"/>
      <c r="OWJ468" s="25"/>
      <c r="OWK468" s="25"/>
      <c r="OWL468" s="25"/>
      <c r="OWM468" s="25"/>
      <c r="OWN468" s="25"/>
      <c r="OWO468" s="25"/>
      <c r="OWP468" s="25"/>
      <c r="OWQ468" s="25"/>
      <c r="OWR468" s="25"/>
      <c r="OWS468" s="25"/>
      <c r="OWT468" s="25"/>
      <c r="OWU468" s="25"/>
      <c r="OWV468" s="25"/>
      <c r="OWW468" s="25"/>
      <c r="OWX468" s="25"/>
      <c r="OWY468" s="25"/>
      <c r="OWZ468" s="25"/>
      <c r="OXA468" s="25"/>
      <c r="OXB468" s="25"/>
      <c r="OXC468" s="25"/>
      <c r="OXD468" s="25"/>
      <c r="OXE468" s="25"/>
      <c r="OXF468" s="25"/>
      <c r="OXG468" s="25"/>
      <c r="OXH468" s="25"/>
      <c r="OXI468" s="25"/>
      <c r="OXJ468" s="25"/>
      <c r="OXK468" s="25"/>
      <c r="OXL468" s="25"/>
      <c r="OXM468" s="25"/>
      <c r="OXN468" s="25"/>
      <c r="OXO468" s="25"/>
      <c r="OXP468" s="25"/>
      <c r="OXQ468" s="25"/>
      <c r="OXR468" s="25"/>
      <c r="OXS468" s="25"/>
      <c r="OXT468" s="25"/>
      <c r="OXU468" s="25"/>
      <c r="OXV468" s="25"/>
      <c r="OXW468" s="25"/>
      <c r="OXX468" s="25"/>
      <c r="OXY468" s="25"/>
      <c r="OXZ468" s="25"/>
      <c r="OYA468" s="25"/>
      <c r="OYB468" s="25"/>
      <c r="OYC468" s="25"/>
      <c r="OYD468" s="25"/>
      <c r="OYE468" s="25"/>
      <c r="OYF468" s="25"/>
      <c r="OYG468" s="25"/>
      <c r="OYH468" s="25"/>
      <c r="OYI468" s="25"/>
      <c r="OYJ468" s="25"/>
      <c r="OYK468" s="25"/>
      <c r="OYL468" s="25"/>
      <c r="OYM468" s="25"/>
      <c r="OYN468" s="25"/>
      <c r="OYO468" s="25"/>
      <c r="OYP468" s="25"/>
      <c r="OYQ468" s="25"/>
      <c r="OYR468" s="25"/>
      <c r="OYS468" s="25"/>
      <c r="OYT468" s="25"/>
      <c r="OYU468" s="25"/>
      <c r="OYV468" s="25"/>
      <c r="OYW468" s="25"/>
      <c r="OYX468" s="25"/>
      <c r="OYY468" s="25"/>
      <c r="OYZ468" s="25"/>
      <c r="OZA468" s="25"/>
      <c r="OZB468" s="25"/>
      <c r="OZC468" s="25"/>
      <c r="OZD468" s="25"/>
      <c r="OZE468" s="25"/>
      <c r="OZF468" s="25"/>
      <c r="OZG468" s="25"/>
      <c r="OZH468" s="25"/>
      <c r="OZI468" s="25"/>
      <c r="OZJ468" s="25"/>
      <c r="OZK468" s="25"/>
      <c r="OZL468" s="25"/>
      <c r="OZM468" s="25"/>
      <c r="OZN468" s="25"/>
      <c r="OZO468" s="25"/>
      <c r="OZP468" s="25"/>
      <c r="OZQ468" s="25"/>
      <c r="OZR468" s="25"/>
      <c r="OZS468" s="25"/>
      <c r="OZT468" s="25"/>
      <c r="OZU468" s="25"/>
      <c r="OZV468" s="25"/>
      <c r="OZW468" s="25"/>
      <c r="OZX468" s="25"/>
      <c r="OZY468" s="25"/>
      <c r="OZZ468" s="25"/>
      <c r="PAA468" s="25"/>
      <c r="PAB468" s="25"/>
      <c r="PAC468" s="25"/>
      <c r="PAD468" s="25"/>
      <c r="PAE468" s="25"/>
      <c r="PAF468" s="25"/>
      <c r="PAG468" s="25"/>
      <c r="PAH468" s="25"/>
      <c r="PAI468" s="25"/>
      <c r="PAJ468" s="25"/>
      <c r="PAK468" s="25"/>
      <c r="PAL468" s="25"/>
      <c r="PAM468" s="25"/>
      <c r="PAN468" s="25"/>
      <c r="PAO468" s="25"/>
      <c r="PAP468" s="25"/>
      <c r="PAQ468" s="25"/>
      <c r="PAR468" s="25"/>
      <c r="PAS468" s="25"/>
      <c r="PAT468" s="25"/>
      <c r="PAU468" s="25"/>
      <c r="PAV468" s="25"/>
      <c r="PAW468" s="25"/>
      <c r="PAX468" s="25"/>
      <c r="PAY468" s="25"/>
      <c r="PAZ468" s="25"/>
      <c r="PBA468" s="25"/>
      <c r="PBB468" s="25"/>
      <c r="PBC468" s="25"/>
      <c r="PBD468" s="25"/>
      <c r="PBE468" s="25"/>
      <c r="PBF468" s="25"/>
      <c r="PBG468" s="25"/>
      <c r="PBH468" s="25"/>
      <c r="PBI468" s="25"/>
      <c r="PBJ468" s="25"/>
      <c r="PBK468" s="25"/>
      <c r="PBL468" s="25"/>
      <c r="PBM468" s="25"/>
      <c r="PBN468" s="25"/>
      <c r="PBO468" s="25"/>
      <c r="PBP468" s="25"/>
      <c r="PBQ468" s="25"/>
      <c r="PBR468" s="25"/>
      <c r="PBS468" s="25"/>
      <c r="PBT468" s="25"/>
      <c r="PBU468" s="25"/>
      <c r="PBV468" s="25"/>
      <c r="PBW468" s="25"/>
      <c r="PBX468" s="25"/>
      <c r="PBY468" s="25"/>
      <c r="PBZ468" s="25"/>
      <c r="PCA468" s="25"/>
      <c r="PCB468" s="25"/>
      <c r="PCC468" s="25"/>
      <c r="PCD468" s="25"/>
      <c r="PCE468" s="25"/>
      <c r="PCF468" s="25"/>
      <c r="PCG468" s="25"/>
      <c r="PCH468" s="25"/>
      <c r="PCI468" s="25"/>
      <c r="PCJ468" s="25"/>
      <c r="PCK468" s="25"/>
      <c r="PCL468" s="25"/>
      <c r="PCM468" s="25"/>
      <c r="PCN468" s="25"/>
      <c r="PCO468" s="25"/>
      <c r="PCP468" s="25"/>
      <c r="PCQ468" s="25"/>
      <c r="PCR468" s="25"/>
      <c r="PCS468" s="25"/>
      <c r="PCT468" s="25"/>
      <c r="PCU468" s="25"/>
      <c r="PCV468" s="25"/>
      <c r="PCW468" s="25"/>
      <c r="PCX468" s="25"/>
      <c r="PCY468" s="25"/>
      <c r="PCZ468" s="25"/>
      <c r="PDA468" s="25"/>
      <c r="PDB468" s="25"/>
      <c r="PDC468" s="25"/>
      <c r="PDD468" s="25"/>
      <c r="PDE468" s="25"/>
      <c r="PDF468" s="25"/>
      <c r="PDG468" s="25"/>
      <c r="PDH468" s="25"/>
      <c r="PDI468" s="25"/>
      <c r="PDJ468" s="25"/>
      <c r="PDK468" s="25"/>
      <c r="PDL468" s="25"/>
      <c r="PDM468" s="25"/>
      <c r="PDN468" s="25"/>
      <c r="PDO468" s="25"/>
      <c r="PDP468" s="25"/>
      <c r="PDQ468" s="25"/>
      <c r="PDR468" s="25"/>
      <c r="PDS468" s="25"/>
      <c r="PDT468" s="25"/>
      <c r="PDU468" s="25"/>
      <c r="PDV468" s="25"/>
      <c r="PDW468" s="25"/>
      <c r="PDX468" s="25"/>
      <c r="PDY468" s="25"/>
      <c r="PDZ468" s="25"/>
      <c r="PEA468" s="25"/>
      <c r="PEB468" s="25"/>
      <c r="PEC468" s="25"/>
      <c r="PED468" s="25"/>
      <c r="PEE468" s="25"/>
      <c r="PEF468" s="25"/>
      <c r="PEG468" s="25"/>
      <c r="PEH468" s="25"/>
      <c r="PEI468" s="25"/>
      <c r="PEJ468" s="25"/>
      <c r="PEK468" s="25"/>
      <c r="PEL468" s="25"/>
      <c r="PEM468" s="25"/>
      <c r="PEN468" s="25"/>
      <c r="PEO468" s="25"/>
      <c r="PEP468" s="25"/>
      <c r="PEQ468" s="25"/>
      <c r="PER468" s="25"/>
      <c r="PES468" s="25"/>
      <c r="PET468" s="25"/>
      <c r="PEU468" s="25"/>
      <c r="PEV468" s="25"/>
      <c r="PEW468" s="25"/>
      <c r="PEX468" s="25"/>
      <c r="PEY468" s="25"/>
      <c r="PEZ468" s="25"/>
      <c r="PFA468" s="25"/>
      <c r="PFB468" s="25"/>
      <c r="PFC468" s="25"/>
      <c r="PFD468" s="25"/>
      <c r="PFE468" s="25"/>
      <c r="PFF468" s="25"/>
      <c r="PFG468" s="25"/>
      <c r="PFH468" s="25"/>
      <c r="PFI468" s="25"/>
      <c r="PFJ468" s="25"/>
      <c r="PFK468" s="25"/>
      <c r="PFL468" s="25"/>
      <c r="PFM468" s="25"/>
      <c r="PFN468" s="25"/>
      <c r="PFO468" s="25"/>
      <c r="PFP468" s="25"/>
      <c r="PFQ468" s="25"/>
      <c r="PFR468" s="25"/>
      <c r="PFS468" s="25"/>
      <c r="PFT468" s="25"/>
      <c r="PFU468" s="25"/>
      <c r="PFV468" s="25"/>
      <c r="PFW468" s="25"/>
      <c r="PFX468" s="25"/>
      <c r="PFY468" s="25"/>
      <c r="PFZ468" s="25"/>
      <c r="PGA468" s="25"/>
      <c r="PGB468" s="25"/>
      <c r="PGC468" s="25"/>
      <c r="PGD468" s="25"/>
      <c r="PGE468" s="25"/>
      <c r="PGF468" s="25"/>
      <c r="PGG468" s="25"/>
      <c r="PGH468" s="25"/>
      <c r="PGI468" s="25"/>
      <c r="PGJ468" s="25"/>
      <c r="PGK468" s="25"/>
      <c r="PGL468" s="25"/>
      <c r="PGM468" s="25"/>
      <c r="PGN468" s="25"/>
      <c r="PGO468" s="25"/>
      <c r="PGP468" s="25"/>
      <c r="PGQ468" s="25"/>
      <c r="PGR468" s="25"/>
      <c r="PGS468" s="25"/>
      <c r="PGT468" s="25"/>
      <c r="PGU468" s="25"/>
      <c r="PGV468" s="25"/>
      <c r="PGW468" s="25"/>
      <c r="PGX468" s="25"/>
      <c r="PGY468" s="25"/>
      <c r="PGZ468" s="25"/>
      <c r="PHA468" s="25"/>
      <c r="PHB468" s="25"/>
      <c r="PHC468" s="25"/>
      <c r="PHD468" s="25"/>
      <c r="PHE468" s="25"/>
      <c r="PHF468" s="25"/>
      <c r="PHG468" s="25"/>
      <c r="PHH468" s="25"/>
      <c r="PHI468" s="25"/>
      <c r="PHJ468" s="25"/>
      <c r="PHK468" s="25"/>
      <c r="PHL468" s="25"/>
      <c r="PHM468" s="25"/>
      <c r="PHN468" s="25"/>
      <c r="PHO468" s="25"/>
      <c r="PHP468" s="25"/>
      <c r="PHQ468" s="25"/>
      <c r="PHR468" s="25"/>
      <c r="PHS468" s="25"/>
      <c r="PHT468" s="25"/>
      <c r="PHU468" s="25"/>
      <c r="PHV468" s="25"/>
      <c r="PHW468" s="25"/>
      <c r="PHX468" s="25"/>
      <c r="PHY468" s="25"/>
      <c r="PHZ468" s="25"/>
      <c r="PIA468" s="25"/>
      <c r="PIB468" s="25"/>
      <c r="PIC468" s="25"/>
      <c r="PID468" s="25"/>
      <c r="PIE468" s="25"/>
      <c r="PIF468" s="25"/>
      <c r="PIG468" s="25"/>
      <c r="PIH468" s="25"/>
      <c r="PII468" s="25"/>
      <c r="PIJ468" s="25"/>
      <c r="PIK468" s="25"/>
      <c r="PIL468" s="25"/>
      <c r="PIM468" s="25"/>
      <c r="PIN468" s="25"/>
      <c r="PIO468" s="25"/>
      <c r="PIP468" s="25"/>
      <c r="PIQ468" s="25"/>
      <c r="PIR468" s="25"/>
      <c r="PIS468" s="25"/>
      <c r="PIT468" s="25"/>
      <c r="PIU468" s="25"/>
      <c r="PIV468" s="25"/>
      <c r="PIW468" s="25"/>
      <c r="PIX468" s="25"/>
      <c r="PIY468" s="25"/>
      <c r="PIZ468" s="25"/>
      <c r="PJA468" s="25"/>
      <c r="PJB468" s="25"/>
      <c r="PJC468" s="25"/>
      <c r="PJD468" s="25"/>
      <c r="PJE468" s="25"/>
      <c r="PJF468" s="25"/>
      <c r="PJG468" s="25"/>
      <c r="PJH468" s="25"/>
      <c r="PJI468" s="25"/>
      <c r="PJJ468" s="25"/>
      <c r="PJK468" s="25"/>
      <c r="PJL468" s="25"/>
      <c r="PJM468" s="25"/>
      <c r="PJN468" s="25"/>
      <c r="PJO468" s="25"/>
      <c r="PJP468" s="25"/>
      <c r="PJQ468" s="25"/>
      <c r="PJR468" s="25"/>
      <c r="PJS468" s="25"/>
      <c r="PJT468" s="25"/>
      <c r="PJU468" s="25"/>
      <c r="PJV468" s="25"/>
      <c r="PJW468" s="25"/>
      <c r="PJX468" s="25"/>
      <c r="PJY468" s="25"/>
      <c r="PJZ468" s="25"/>
      <c r="PKA468" s="25"/>
      <c r="PKB468" s="25"/>
      <c r="PKC468" s="25"/>
      <c r="PKD468" s="25"/>
      <c r="PKE468" s="25"/>
      <c r="PKF468" s="25"/>
      <c r="PKG468" s="25"/>
      <c r="PKH468" s="25"/>
      <c r="PKI468" s="25"/>
      <c r="PKJ468" s="25"/>
      <c r="PKK468" s="25"/>
      <c r="PKL468" s="25"/>
      <c r="PKM468" s="25"/>
      <c r="PKN468" s="25"/>
      <c r="PKO468" s="25"/>
      <c r="PKP468" s="25"/>
      <c r="PKQ468" s="25"/>
      <c r="PKR468" s="25"/>
      <c r="PKS468" s="25"/>
      <c r="PKT468" s="25"/>
      <c r="PKU468" s="25"/>
      <c r="PKV468" s="25"/>
      <c r="PKW468" s="25"/>
      <c r="PKX468" s="25"/>
      <c r="PKY468" s="25"/>
      <c r="PKZ468" s="25"/>
      <c r="PLA468" s="25"/>
      <c r="PLB468" s="25"/>
      <c r="PLC468" s="25"/>
      <c r="PLD468" s="25"/>
      <c r="PLE468" s="25"/>
      <c r="PLF468" s="25"/>
      <c r="PLG468" s="25"/>
      <c r="PLH468" s="25"/>
      <c r="PLI468" s="25"/>
      <c r="PLJ468" s="25"/>
      <c r="PLK468" s="25"/>
      <c r="PLL468" s="25"/>
      <c r="PLM468" s="25"/>
      <c r="PLN468" s="25"/>
      <c r="PLO468" s="25"/>
      <c r="PLP468" s="25"/>
      <c r="PLQ468" s="25"/>
      <c r="PLR468" s="25"/>
      <c r="PLS468" s="25"/>
      <c r="PLT468" s="25"/>
      <c r="PLU468" s="25"/>
      <c r="PLV468" s="25"/>
      <c r="PLW468" s="25"/>
      <c r="PLX468" s="25"/>
      <c r="PLY468" s="25"/>
      <c r="PLZ468" s="25"/>
      <c r="PMA468" s="25"/>
      <c r="PMB468" s="25"/>
      <c r="PMC468" s="25"/>
      <c r="PMD468" s="25"/>
      <c r="PME468" s="25"/>
      <c r="PMF468" s="25"/>
      <c r="PMG468" s="25"/>
      <c r="PMH468" s="25"/>
      <c r="PMI468" s="25"/>
      <c r="PMJ468" s="25"/>
      <c r="PMK468" s="25"/>
      <c r="PML468" s="25"/>
      <c r="PMM468" s="25"/>
      <c r="PMN468" s="25"/>
      <c r="PMO468" s="25"/>
      <c r="PMP468" s="25"/>
      <c r="PMQ468" s="25"/>
      <c r="PMR468" s="25"/>
      <c r="PMS468" s="25"/>
      <c r="PMT468" s="25"/>
      <c r="PMU468" s="25"/>
      <c r="PMV468" s="25"/>
      <c r="PMW468" s="25"/>
      <c r="PMX468" s="25"/>
      <c r="PMY468" s="25"/>
      <c r="PMZ468" s="25"/>
      <c r="PNA468" s="25"/>
      <c r="PNB468" s="25"/>
      <c r="PNC468" s="25"/>
      <c r="PND468" s="25"/>
      <c r="PNE468" s="25"/>
      <c r="PNF468" s="25"/>
      <c r="PNG468" s="25"/>
      <c r="PNH468" s="25"/>
      <c r="PNI468" s="25"/>
      <c r="PNJ468" s="25"/>
      <c r="PNK468" s="25"/>
      <c r="PNL468" s="25"/>
      <c r="PNM468" s="25"/>
      <c r="PNN468" s="25"/>
      <c r="PNO468" s="25"/>
      <c r="PNP468" s="25"/>
      <c r="PNQ468" s="25"/>
      <c r="PNR468" s="25"/>
      <c r="PNS468" s="25"/>
      <c r="PNT468" s="25"/>
      <c r="PNU468" s="25"/>
      <c r="PNV468" s="25"/>
      <c r="PNW468" s="25"/>
      <c r="PNX468" s="25"/>
      <c r="PNY468" s="25"/>
      <c r="PNZ468" s="25"/>
      <c r="POA468" s="25"/>
      <c r="POB468" s="25"/>
      <c r="POC468" s="25"/>
      <c r="POD468" s="25"/>
      <c r="POE468" s="25"/>
      <c r="POF468" s="25"/>
      <c r="POG468" s="25"/>
      <c r="POH468" s="25"/>
      <c r="POI468" s="25"/>
      <c r="POJ468" s="25"/>
      <c r="POK468" s="25"/>
      <c r="POL468" s="25"/>
      <c r="POM468" s="25"/>
      <c r="PON468" s="25"/>
      <c r="POO468" s="25"/>
      <c r="POP468" s="25"/>
      <c r="POQ468" s="25"/>
      <c r="POR468" s="25"/>
      <c r="POS468" s="25"/>
      <c r="POT468" s="25"/>
      <c r="POU468" s="25"/>
      <c r="POV468" s="25"/>
      <c r="POW468" s="25"/>
      <c r="POX468" s="25"/>
      <c r="POY468" s="25"/>
      <c r="POZ468" s="25"/>
      <c r="PPA468" s="25"/>
      <c r="PPB468" s="25"/>
      <c r="PPC468" s="25"/>
      <c r="PPD468" s="25"/>
      <c r="PPE468" s="25"/>
      <c r="PPF468" s="25"/>
      <c r="PPG468" s="25"/>
      <c r="PPH468" s="25"/>
      <c r="PPI468" s="25"/>
      <c r="PPJ468" s="25"/>
      <c r="PPK468" s="25"/>
      <c r="PPL468" s="25"/>
      <c r="PPM468" s="25"/>
      <c r="PPN468" s="25"/>
      <c r="PPO468" s="25"/>
      <c r="PPP468" s="25"/>
      <c r="PPQ468" s="25"/>
      <c r="PPR468" s="25"/>
      <c r="PPS468" s="25"/>
      <c r="PPT468" s="25"/>
      <c r="PPU468" s="25"/>
      <c r="PPV468" s="25"/>
      <c r="PPW468" s="25"/>
      <c r="PPX468" s="25"/>
      <c r="PPY468" s="25"/>
      <c r="PPZ468" s="25"/>
      <c r="PQA468" s="25"/>
      <c r="PQB468" s="25"/>
      <c r="PQC468" s="25"/>
      <c r="PQD468" s="25"/>
      <c r="PQE468" s="25"/>
      <c r="PQF468" s="25"/>
      <c r="PQG468" s="25"/>
      <c r="PQH468" s="25"/>
      <c r="PQI468" s="25"/>
      <c r="PQJ468" s="25"/>
      <c r="PQK468" s="25"/>
      <c r="PQL468" s="25"/>
      <c r="PQM468" s="25"/>
      <c r="PQN468" s="25"/>
      <c r="PQO468" s="25"/>
      <c r="PQP468" s="25"/>
      <c r="PQQ468" s="25"/>
      <c r="PQR468" s="25"/>
      <c r="PQS468" s="25"/>
      <c r="PQT468" s="25"/>
      <c r="PQU468" s="25"/>
      <c r="PQV468" s="25"/>
      <c r="PQW468" s="25"/>
      <c r="PQX468" s="25"/>
      <c r="PQY468" s="25"/>
      <c r="PQZ468" s="25"/>
      <c r="PRA468" s="25"/>
      <c r="PRB468" s="25"/>
      <c r="PRC468" s="25"/>
      <c r="PRD468" s="25"/>
      <c r="PRE468" s="25"/>
      <c r="PRF468" s="25"/>
      <c r="PRG468" s="25"/>
      <c r="PRH468" s="25"/>
      <c r="PRI468" s="25"/>
      <c r="PRJ468" s="25"/>
      <c r="PRK468" s="25"/>
      <c r="PRL468" s="25"/>
      <c r="PRM468" s="25"/>
      <c r="PRN468" s="25"/>
      <c r="PRO468" s="25"/>
      <c r="PRP468" s="25"/>
      <c r="PRQ468" s="25"/>
      <c r="PRR468" s="25"/>
      <c r="PRS468" s="25"/>
      <c r="PRT468" s="25"/>
      <c r="PRU468" s="25"/>
      <c r="PRV468" s="25"/>
      <c r="PRW468" s="25"/>
      <c r="PRX468" s="25"/>
      <c r="PRY468" s="25"/>
      <c r="PRZ468" s="25"/>
      <c r="PSA468" s="25"/>
      <c r="PSB468" s="25"/>
      <c r="PSC468" s="25"/>
      <c r="PSD468" s="25"/>
      <c r="PSE468" s="25"/>
      <c r="PSF468" s="25"/>
      <c r="PSG468" s="25"/>
      <c r="PSH468" s="25"/>
      <c r="PSI468" s="25"/>
      <c r="PSJ468" s="25"/>
      <c r="PSK468" s="25"/>
      <c r="PSL468" s="25"/>
      <c r="PSM468" s="25"/>
      <c r="PSN468" s="25"/>
      <c r="PSO468" s="25"/>
      <c r="PSP468" s="25"/>
      <c r="PSQ468" s="25"/>
      <c r="PSR468" s="25"/>
      <c r="PSS468" s="25"/>
      <c r="PST468" s="25"/>
      <c r="PSU468" s="25"/>
      <c r="PSV468" s="25"/>
      <c r="PSW468" s="25"/>
      <c r="PSX468" s="25"/>
      <c r="PSY468" s="25"/>
      <c r="PSZ468" s="25"/>
      <c r="PTA468" s="25"/>
      <c r="PTB468" s="25"/>
      <c r="PTC468" s="25"/>
      <c r="PTD468" s="25"/>
      <c r="PTE468" s="25"/>
      <c r="PTF468" s="25"/>
      <c r="PTG468" s="25"/>
      <c r="PTH468" s="25"/>
      <c r="PTI468" s="25"/>
      <c r="PTJ468" s="25"/>
      <c r="PTK468" s="25"/>
      <c r="PTL468" s="25"/>
      <c r="PTM468" s="25"/>
      <c r="PTN468" s="25"/>
      <c r="PTO468" s="25"/>
      <c r="PTP468" s="25"/>
      <c r="PTQ468" s="25"/>
      <c r="PTR468" s="25"/>
      <c r="PTS468" s="25"/>
      <c r="PTT468" s="25"/>
      <c r="PTU468" s="25"/>
      <c r="PTV468" s="25"/>
      <c r="PTW468" s="25"/>
      <c r="PTX468" s="25"/>
      <c r="PTY468" s="25"/>
      <c r="PTZ468" s="25"/>
      <c r="PUA468" s="25"/>
      <c r="PUB468" s="25"/>
      <c r="PUC468" s="25"/>
      <c r="PUD468" s="25"/>
      <c r="PUE468" s="25"/>
      <c r="PUF468" s="25"/>
      <c r="PUG468" s="25"/>
      <c r="PUH468" s="25"/>
      <c r="PUI468" s="25"/>
      <c r="PUJ468" s="25"/>
      <c r="PUK468" s="25"/>
      <c r="PUL468" s="25"/>
      <c r="PUM468" s="25"/>
      <c r="PUN468" s="25"/>
      <c r="PUO468" s="25"/>
      <c r="PUP468" s="25"/>
      <c r="PUQ468" s="25"/>
      <c r="PUR468" s="25"/>
      <c r="PUS468" s="25"/>
      <c r="PUT468" s="25"/>
      <c r="PUU468" s="25"/>
      <c r="PUV468" s="25"/>
      <c r="PUW468" s="25"/>
      <c r="PUX468" s="25"/>
      <c r="PUY468" s="25"/>
      <c r="PUZ468" s="25"/>
      <c r="PVA468" s="25"/>
      <c r="PVB468" s="25"/>
      <c r="PVC468" s="25"/>
      <c r="PVD468" s="25"/>
      <c r="PVE468" s="25"/>
      <c r="PVF468" s="25"/>
      <c r="PVG468" s="25"/>
      <c r="PVH468" s="25"/>
      <c r="PVI468" s="25"/>
      <c r="PVJ468" s="25"/>
      <c r="PVK468" s="25"/>
      <c r="PVL468" s="25"/>
      <c r="PVM468" s="25"/>
      <c r="PVN468" s="25"/>
      <c r="PVO468" s="25"/>
      <c r="PVP468" s="25"/>
      <c r="PVQ468" s="25"/>
      <c r="PVR468" s="25"/>
      <c r="PVS468" s="25"/>
      <c r="PVT468" s="25"/>
      <c r="PVU468" s="25"/>
      <c r="PVV468" s="25"/>
      <c r="PVW468" s="25"/>
      <c r="PVX468" s="25"/>
      <c r="PVY468" s="25"/>
      <c r="PVZ468" s="25"/>
      <c r="PWA468" s="25"/>
      <c r="PWB468" s="25"/>
      <c r="PWC468" s="25"/>
      <c r="PWD468" s="25"/>
      <c r="PWE468" s="25"/>
      <c r="PWF468" s="25"/>
      <c r="PWG468" s="25"/>
      <c r="PWH468" s="25"/>
      <c r="PWI468" s="25"/>
      <c r="PWJ468" s="25"/>
      <c r="PWK468" s="25"/>
      <c r="PWL468" s="25"/>
      <c r="PWM468" s="25"/>
      <c r="PWN468" s="25"/>
      <c r="PWO468" s="25"/>
      <c r="PWP468" s="25"/>
      <c r="PWQ468" s="25"/>
      <c r="PWR468" s="25"/>
      <c r="PWS468" s="25"/>
      <c r="PWT468" s="25"/>
      <c r="PWU468" s="25"/>
      <c r="PWV468" s="25"/>
      <c r="PWW468" s="25"/>
      <c r="PWX468" s="25"/>
      <c r="PWY468" s="25"/>
      <c r="PWZ468" s="25"/>
      <c r="PXA468" s="25"/>
      <c r="PXB468" s="25"/>
      <c r="PXC468" s="25"/>
      <c r="PXD468" s="25"/>
      <c r="PXE468" s="25"/>
      <c r="PXF468" s="25"/>
      <c r="PXG468" s="25"/>
      <c r="PXH468" s="25"/>
      <c r="PXI468" s="25"/>
      <c r="PXJ468" s="25"/>
      <c r="PXK468" s="25"/>
      <c r="PXL468" s="25"/>
      <c r="PXM468" s="25"/>
      <c r="PXN468" s="25"/>
      <c r="PXO468" s="25"/>
      <c r="PXP468" s="25"/>
      <c r="PXQ468" s="25"/>
      <c r="PXR468" s="25"/>
      <c r="PXS468" s="25"/>
      <c r="PXT468" s="25"/>
      <c r="PXU468" s="25"/>
      <c r="PXV468" s="25"/>
      <c r="PXW468" s="25"/>
      <c r="PXX468" s="25"/>
      <c r="PXY468" s="25"/>
      <c r="PXZ468" s="25"/>
      <c r="PYA468" s="25"/>
      <c r="PYB468" s="25"/>
      <c r="PYC468" s="25"/>
      <c r="PYD468" s="25"/>
      <c r="PYE468" s="25"/>
      <c r="PYF468" s="25"/>
      <c r="PYG468" s="25"/>
      <c r="PYH468" s="25"/>
      <c r="PYI468" s="25"/>
      <c r="PYJ468" s="25"/>
      <c r="PYK468" s="25"/>
      <c r="PYL468" s="25"/>
      <c r="PYM468" s="25"/>
      <c r="PYN468" s="25"/>
      <c r="PYO468" s="25"/>
      <c r="PYP468" s="25"/>
      <c r="PYQ468" s="25"/>
      <c r="PYR468" s="25"/>
      <c r="PYS468" s="25"/>
      <c r="PYT468" s="25"/>
      <c r="PYU468" s="25"/>
      <c r="PYV468" s="25"/>
      <c r="PYW468" s="25"/>
      <c r="PYX468" s="25"/>
      <c r="PYY468" s="25"/>
      <c r="PYZ468" s="25"/>
      <c r="PZA468" s="25"/>
      <c r="PZB468" s="25"/>
      <c r="PZC468" s="25"/>
      <c r="PZD468" s="25"/>
      <c r="PZE468" s="25"/>
      <c r="PZF468" s="25"/>
      <c r="PZG468" s="25"/>
      <c r="PZH468" s="25"/>
      <c r="PZI468" s="25"/>
      <c r="PZJ468" s="25"/>
      <c r="PZK468" s="25"/>
      <c r="PZL468" s="25"/>
      <c r="PZM468" s="25"/>
      <c r="PZN468" s="25"/>
      <c r="PZO468" s="25"/>
      <c r="PZP468" s="25"/>
      <c r="PZQ468" s="25"/>
      <c r="PZR468" s="25"/>
      <c r="PZS468" s="25"/>
      <c r="PZT468" s="25"/>
      <c r="PZU468" s="25"/>
      <c r="PZV468" s="25"/>
      <c r="PZW468" s="25"/>
      <c r="PZX468" s="25"/>
      <c r="PZY468" s="25"/>
      <c r="PZZ468" s="25"/>
      <c r="QAA468" s="25"/>
      <c r="QAB468" s="25"/>
      <c r="QAC468" s="25"/>
      <c r="QAD468" s="25"/>
      <c r="QAE468" s="25"/>
      <c r="QAF468" s="25"/>
      <c r="QAG468" s="25"/>
      <c r="QAH468" s="25"/>
      <c r="QAI468" s="25"/>
      <c r="QAJ468" s="25"/>
      <c r="QAK468" s="25"/>
      <c r="QAL468" s="25"/>
      <c r="QAM468" s="25"/>
      <c r="QAN468" s="25"/>
      <c r="QAO468" s="25"/>
      <c r="QAP468" s="25"/>
      <c r="QAQ468" s="25"/>
      <c r="QAR468" s="25"/>
      <c r="QAS468" s="25"/>
      <c r="QAT468" s="25"/>
      <c r="QAU468" s="25"/>
      <c r="QAV468" s="25"/>
      <c r="QAW468" s="25"/>
      <c r="QAX468" s="25"/>
      <c r="QAY468" s="25"/>
      <c r="QAZ468" s="25"/>
      <c r="QBA468" s="25"/>
      <c r="QBB468" s="25"/>
      <c r="QBC468" s="25"/>
      <c r="QBD468" s="25"/>
      <c r="QBE468" s="25"/>
      <c r="QBF468" s="25"/>
      <c r="QBG468" s="25"/>
      <c r="QBH468" s="25"/>
      <c r="QBI468" s="25"/>
      <c r="QBJ468" s="25"/>
      <c r="QBK468" s="25"/>
      <c r="QBL468" s="25"/>
      <c r="QBM468" s="25"/>
      <c r="QBN468" s="25"/>
      <c r="QBO468" s="25"/>
      <c r="QBP468" s="25"/>
      <c r="QBQ468" s="25"/>
      <c r="QBR468" s="25"/>
      <c r="QBS468" s="25"/>
      <c r="QBT468" s="25"/>
      <c r="QBU468" s="25"/>
      <c r="QBV468" s="25"/>
      <c r="QBW468" s="25"/>
      <c r="QBX468" s="25"/>
      <c r="QBY468" s="25"/>
      <c r="QBZ468" s="25"/>
      <c r="QCA468" s="25"/>
      <c r="QCB468" s="25"/>
      <c r="QCC468" s="25"/>
      <c r="QCD468" s="25"/>
      <c r="QCE468" s="25"/>
      <c r="QCF468" s="25"/>
      <c r="QCG468" s="25"/>
      <c r="QCH468" s="25"/>
      <c r="QCI468" s="25"/>
      <c r="QCJ468" s="25"/>
      <c r="QCK468" s="25"/>
      <c r="QCL468" s="25"/>
      <c r="QCM468" s="25"/>
      <c r="QCN468" s="25"/>
      <c r="QCO468" s="25"/>
      <c r="QCP468" s="25"/>
      <c r="QCQ468" s="25"/>
      <c r="QCR468" s="25"/>
      <c r="QCS468" s="25"/>
      <c r="QCT468" s="25"/>
      <c r="QCU468" s="25"/>
      <c r="QCV468" s="25"/>
      <c r="QCW468" s="25"/>
      <c r="QCX468" s="25"/>
      <c r="QCY468" s="25"/>
      <c r="QCZ468" s="25"/>
      <c r="QDA468" s="25"/>
      <c r="QDB468" s="25"/>
      <c r="QDC468" s="25"/>
      <c r="QDD468" s="25"/>
      <c r="QDE468" s="25"/>
      <c r="QDF468" s="25"/>
      <c r="QDG468" s="25"/>
      <c r="QDH468" s="25"/>
      <c r="QDI468" s="25"/>
      <c r="QDJ468" s="25"/>
      <c r="QDK468" s="25"/>
      <c r="QDL468" s="25"/>
      <c r="QDM468" s="25"/>
      <c r="QDN468" s="25"/>
      <c r="QDO468" s="25"/>
      <c r="QDP468" s="25"/>
      <c r="QDQ468" s="25"/>
      <c r="QDR468" s="25"/>
      <c r="QDS468" s="25"/>
      <c r="QDT468" s="25"/>
      <c r="QDU468" s="25"/>
      <c r="QDV468" s="25"/>
      <c r="QDW468" s="25"/>
      <c r="QDX468" s="25"/>
      <c r="QDY468" s="25"/>
      <c r="QDZ468" s="25"/>
      <c r="QEA468" s="25"/>
      <c r="QEB468" s="25"/>
      <c r="QEC468" s="25"/>
      <c r="QED468" s="25"/>
      <c r="QEE468" s="25"/>
      <c r="QEF468" s="25"/>
      <c r="QEG468" s="25"/>
      <c r="QEH468" s="25"/>
      <c r="QEI468" s="25"/>
      <c r="QEJ468" s="25"/>
      <c r="QEK468" s="25"/>
      <c r="QEL468" s="25"/>
      <c r="QEM468" s="25"/>
      <c r="QEN468" s="25"/>
      <c r="QEO468" s="25"/>
      <c r="QEP468" s="25"/>
      <c r="QEQ468" s="25"/>
      <c r="QER468" s="25"/>
      <c r="QES468" s="25"/>
      <c r="QET468" s="25"/>
      <c r="QEU468" s="25"/>
      <c r="QEV468" s="25"/>
      <c r="QEW468" s="25"/>
      <c r="QEX468" s="25"/>
      <c r="QEY468" s="25"/>
      <c r="QEZ468" s="25"/>
      <c r="QFA468" s="25"/>
      <c r="QFB468" s="25"/>
      <c r="QFC468" s="25"/>
      <c r="QFD468" s="25"/>
      <c r="QFE468" s="25"/>
      <c r="QFF468" s="25"/>
      <c r="QFG468" s="25"/>
      <c r="QFH468" s="25"/>
      <c r="QFI468" s="25"/>
      <c r="QFJ468" s="25"/>
      <c r="QFK468" s="25"/>
      <c r="QFL468" s="25"/>
      <c r="QFM468" s="25"/>
      <c r="QFN468" s="25"/>
      <c r="QFO468" s="25"/>
      <c r="QFP468" s="25"/>
      <c r="QFQ468" s="25"/>
      <c r="QFR468" s="25"/>
      <c r="QFS468" s="25"/>
      <c r="QFT468" s="25"/>
      <c r="QFU468" s="25"/>
      <c r="QFV468" s="25"/>
      <c r="QFW468" s="25"/>
      <c r="QFX468" s="25"/>
      <c r="QFY468" s="25"/>
      <c r="QFZ468" s="25"/>
      <c r="QGA468" s="25"/>
      <c r="QGB468" s="25"/>
      <c r="QGC468" s="25"/>
      <c r="QGD468" s="25"/>
      <c r="QGE468" s="25"/>
      <c r="QGF468" s="25"/>
      <c r="QGG468" s="25"/>
      <c r="QGH468" s="25"/>
      <c r="QGI468" s="25"/>
      <c r="QGJ468" s="25"/>
      <c r="QGK468" s="25"/>
      <c r="QGL468" s="25"/>
      <c r="QGM468" s="25"/>
      <c r="QGN468" s="25"/>
      <c r="QGO468" s="25"/>
      <c r="QGP468" s="25"/>
      <c r="QGQ468" s="25"/>
      <c r="QGR468" s="25"/>
      <c r="QGS468" s="25"/>
      <c r="QGT468" s="25"/>
      <c r="QGU468" s="25"/>
      <c r="QGV468" s="25"/>
      <c r="QGW468" s="25"/>
      <c r="QGX468" s="25"/>
      <c r="QGY468" s="25"/>
      <c r="QGZ468" s="25"/>
      <c r="QHA468" s="25"/>
      <c r="QHB468" s="25"/>
      <c r="QHC468" s="25"/>
      <c r="QHD468" s="25"/>
      <c r="QHE468" s="25"/>
      <c r="QHF468" s="25"/>
      <c r="QHG468" s="25"/>
      <c r="QHH468" s="25"/>
      <c r="QHI468" s="25"/>
      <c r="QHJ468" s="25"/>
      <c r="QHK468" s="25"/>
      <c r="QHL468" s="25"/>
      <c r="QHM468" s="25"/>
      <c r="QHN468" s="25"/>
      <c r="QHO468" s="25"/>
      <c r="QHP468" s="25"/>
      <c r="QHQ468" s="25"/>
      <c r="QHR468" s="25"/>
      <c r="QHS468" s="25"/>
      <c r="QHT468" s="25"/>
      <c r="QHU468" s="25"/>
      <c r="QHV468" s="25"/>
      <c r="QHW468" s="25"/>
      <c r="QHX468" s="25"/>
      <c r="QHY468" s="25"/>
      <c r="QHZ468" s="25"/>
      <c r="QIA468" s="25"/>
      <c r="QIB468" s="25"/>
      <c r="QIC468" s="25"/>
      <c r="QID468" s="25"/>
      <c r="QIE468" s="25"/>
      <c r="QIF468" s="25"/>
      <c r="QIG468" s="25"/>
      <c r="QIH468" s="25"/>
      <c r="QII468" s="25"/>
      <c r="QIJ468" s="25"/>
      <c r="QIK468" s="25"/>
      <c r="QIL468" s="25"/>
      <c r="QIM468" s="25"/>
      <c r="QIN468" s="25"/>
      <c r="QIO468" s="25"/>
      <c r="QIP468" s="25"/>
      <c r="QIQ468" s="25"/>
      <c r="QIR468" s="25"/>
      <c r="QIS468" s="25"/>
      <c r="QIT468" s="25"/>
      <c r="QIU468" s="25"/>
      <c r="QIV468" s="25"/>
      <c r="QIW468" s="25"/>
      <c r="QIX468" s="25"/>
      <c r="QIY468" s="25"/>
      <c r="QIZ468" s="25"/>
      <c r="QJA468" s="25"/>
      <c r="QJB468" s="25"/>
      <c r="QJC468" s="25"/>
      <c r="QJD468" s="25"/>
      <c r="QJE468" s="25"/>
      <c r="QJF468" s="25"/>
      <c r="QJG468" s="25"/>
      <c r="QJH468" s="25"/>
      <c r="QJI468" s="25"/>
      <c r="QJJ468" s="25"/>
      <c r="QJK468" s="25"/>
      <c r="QJL468" s="25"/>
      <c r="QJM468" s="25"/>
      <c r="QJN468" s="25"/>
      <c r="QJO468" s="25"/>
      <c r="QJP468" s="25"/>
      <c r="QJQ468" s="25"/>
      <c r="QJR468" s="25"/>
      <c r="QJS468" s="25"/>
      <c r="QJT468" s="25"/>
      <c r="QJU468" s="25"/>
      <c r="QJV468" s="25"/>
      <c r="QJW468" s="25"/>
      <c r="QJX468" s="25"/>
      <c r="QJY468" s="25"/>
      <c r="QJZ468" s="25"/>
      <c r="QKA468" s="25"/>
      <c r="QKB468" s="25"/>
      <c r="QKC468" s="25"/>
      <c r="QKD468" s="25"/>
      <c r="QKE468" s="25"/>
      <c r="QKF468" s="25"/>
      <c r="QKG468" s="25"/>
      <c r="QKH468" s="25"/>
      <c r="QKI468" s="25"/>
      <c r="QKJ468" s="25"/>
      <c r="QKK468" s="25"/>
      <c r="QKL468" s="25"/>
      <c r="QKM468" s="25"/>
      <c r="QKN468" s="25"/>
      <c r="QKO468" s="25"/>
      <c r="QKP468" s="25"/>
      <c r="QKQ468" s="25"/>
      <c r="QKR468" s="25"/>
      <c r="QKS468" s="25"/>
      <c r="QKT468" s="25"/>
      <c r="QKU468" s="25"/>
      <c r="QKV468" s="25"/>
      <c r="QKW468" s="25"/>
      <c r="QKX468" s="25"/>
      <c r="QKY468" s="25"/>
      <c r="QKZ468" s="25"/>
      <c r="QLA468" s="25"/>
      <c r="QLB468" s="25"/>
      <c r="QLC468" s="25"/>
      <c r="QLD468" s="25"/>
      <c r="QLE468" s="25"/>
      <c r="QLF468" s="25"/>
      <c r="QLG468" s="25"/>
      <c r="QLH468" s="25"/>
      <c r="QLI468" s="25"/>
      <c r="QLJ468" s="25"/>
      <c r="QLK468" s="25"/>
      <c r="QLL468" s="25"/>
      <c r="QLM468" s="25"/>
      <c r="QLN468" s="25"/>
      <c r="QLO468" s="25"/>
      <c r="QLP468" s="25"/>
      <c r="QLQ468" s="25"/>
      <c r="QLR468" s="25"/>
      <c r="QLS468" s="25"/>
      <c r="QLT468" s="25"/>
      <c r="QLU468" s="25"/>
      <c r="QLV468" s="25"/>
      <c r="QLW468" s="25"/>
      <c r="QLX468" s="25"/>
      <c r="QLY468" s="25"/>
      <c r="QLZ468" s="25"/>
      <c r="QMA468" s="25"/>
      <c r="QMB468" s="25"/>
      <c r="QMC468" s="25"/>
      <c r="QMD468" s="25"/>
      <c r="QME468" s="25"/>
      <c r="QMF468" s="25"/>
      <c r="QMG468" s="25"/>
      <c r="QMH468" s="25"/>
      <c r="QMI468" s="25"/>
      <c r="QMJ468" s="25"/>
      <c r="QMK468" s="25"/>
      <c r="QML468" s="25"/>
      <c r="QMM468" s="25"/>
      <c r="QMN468" s="25"/>
      <c r="QMO468" s="25"/>
      <c r="QMP468" s="25"/>
      <c r="QMQ468" s="25"/>
      <c r="QMR468" s="25"/>
      <c r="QMS468" s="25"/>
      <c r="QMT468" s="25"/>
      <c r="QMU468" s="25"/>
      <c r="QMV468" s="25"/>
      <c r="QMW468" s="25"/>
      <c r="QMX468" s="25"/>
      <c r="QMY468" s="25"/>
      <c r="QMZ468" s="25"/>
      <c r="QNA468" s="25"/>
      <c r="QNB468" s="25"/>
      <c r="QNC468" s="25"/>
      <c r="QND468" s="25"/>
      <c r="QNE468" s="25"/>
      <c r="QNF468" s="25"/>
      <c r="QNG468" s="25"/>
      <c r="QNH468" s="25"/>
      <c r="QNI468" s="25"/>
      <c r="QNJ468" s="25"/>
      <c r="QNK468" s="25"/>
      <c r="QNL468" s="25"/>
      <c r="QNM468" s="25"/>
      <c r="QNN468" s="25"/>
      <c r="QNO468" s="25"/>
      <c r="QNP468" s="25"/>
      <c r="QNQ468" s="25"/>
      <c r="QNR468" s="25"/>
      <c r="QNS468" s="25"/>
      <c r="QNT468" s="25"/>
      <c r="QNU468" s="25"/>
      <c r="QNV468" s="25"/>
      <c r="QNW468" s="25"/>
      <c r="QNX468" s="25"/>
      <c r="QNY468" s="25"/>
      <c r="QNZ468" s="25"/>
      <c r="QOA468" s="25"/>
      <c r="QOB468" s="25"/>
      <c r="QOC468" s="25"/>
      <c r="QOD468" s="25"/>
      <c r="QOE468" s="25"/>
      <c r="QOF468" s="25"/>
      <c r="QOG468" s="25"/>
      <c r="QOH468" s="25"/>
      <c r="QOI468" s="25"/>
      <c r="QOJ468" s="25"/>
      <c r="QOK468" s="25"/>
      <c r="QOL468" s="25"/>
      <c r="QOM468" s="25"/>
      <c r="QON468" s="25"/>
      <c r="QOO468" s="25"/>
      <c r="QOP468" s="25"/>
      <c r="QOQ468" s="25"/>
      <c r="QOR468" s="25"/>
      <c r="QOS468" s="25"/>
      <c r="QOT468" s="25"/>
      <c r="QOU468" s="25"/>
      <c r="QOV468" s="25"/>
      <c r="QOW468" s="25"/>
      <c r="QOX468" s="25"/>
      <c r="QOY468" s="25"/>
      <c r="QOZ468" s="25"/>
      <c r="QPA468" s="25"/>
      <c r="QPB468" s="25"/>
      <c r="QPC468" s="25"/>
      <c r="QPD468" s="25"/>
      <c r="QPE468" s="25"/>
      <c r="QPF468" s="25"/>
      <c r="QPG468" s="25"/>
      <c r="QPH468" s="25"/>
      <c r="QPI468" s="25"/>
      <c r="QPJ468" s="25"/>
      <c r="QPK468" s="25"/>
      <c r="QPL468" s="25"/>
      <c r="QPM468" s="25"/>
      <c r="QPN468" s="25"/>
      <c r="QPO468" s="25"/>
      <c r="QPP468" s="25"/>
      <c r="QPQ468" s="25"/>
      <c r="QPR468" s="25"/>
      <c r="QPS468" s="25"/>
      <c r="QPT468" s="25"/>
      <c r="QPU468" s="25"/>
      <c r="QPV468" s="25"/>
      <c r="QPW468" s="25"/>
      <c r="QPX468" s="25"/>
      <c r="QPY468" s="25"/>
      <c r="QPZ468" s="25"/>
      <c r="QQA468" s="25"/>
      <c r="QQB468" s="25"/>
      <c r="QQC468" s="25"/>
      <c r="QQD468" s="25"/>
      <c r="QQE468" s="25"/>
      <c r="QQF468" s="25"/>
      <c r="QQG468" s="25"/>
      <c r="QQH468" s="25"/>
      <c r="QQI468" s="25"/>
      <c r="QQJ468" s="25"/>
      <c r="QQK468" s="25"/>
      <c r="QQL468" s="25"/>
      <c r="QQM468" s="25"/>
      <c r="QQN468" s="25"/>
      <c r="QQO468" s="25"/>
      <c r="QQP468" s="25"/>
      <c r="QQQ468" s="25"/>
      <c r="QQR468" s="25"/>
      <c r="QQS468" s="25"/>
      <c r="QQT468" s="25"/>
      <c r="QQU468" s="25"/>
      <c r="QQV468" s="25"/>
      <c r="QQW468" s="25"/>
      <c r="QQX468" s="25"/>
      <c r="QQY468" s="25"/>
      <c r="QQZ468" s="25"/>
      <c r="QRA468" s="25"/>
      <c r="QRB468" s="25"/>
      <c r="QRC468" s="25"/>
      <c r="QRD468" s="25"/>
      <c r="QRE468" s="25"/>
      <c r="QRF468" s="25"/>
      <c r="QRG468" s="25"/>
      <c r="QRH468" s="25"/>
      <c r="QRI468" s="25"/>
      <c r="QRJ468" s="25"/>
      <c r="QRK468" s="25"/>
      <c r="QRL468" s="25"/>
      <c r="QRM468" s="25"/>
      <c r="QRN468" s="25"/>
      <c r="QRO468" s="25"/>
      <c r="QRP468" s="25"/>
      <c r="QRQ468" s="25"/>
      <c r="QRR468" s="25"/>
      <c r="QRS468" s="25"/>
      <c r="QRT468" s="25"/>
      <c r="QRU468" s="25"/>
      <c r="QRV468" s="25"/>
      <c r="QRW468" s="25"/>
      <c r="QRX468" s="25"/>
      <c r="QRY468" s="25"/>
      <c r="QRZ468" s="25"/>
      <c r="QSA468" s="25"/>
      <c r="QSB468" s="25"/>
      <c r="QSC468" s="25"/>
      <c r="QSD468" s="25"/>
      <c r="QSE468" s="25"/>
      <c r="QSF468" s="25"/>
      <c r="QSG468" s="25"/>
      <c r="QSH468" s="25"/>
      <c r="QSI468" s="25"/>
      <c r="QSJ468" s="25"/>
      <c r="QSK468" s="25"/>
      <c r="QSL468" s="25"/>
      <c r="QSM468" s="25"/>
      <c r="QSN468" s="25"/>
      <c r="QSO468" s="25"/>
      <c r="QSP468" s="25"/>
      <c r="QSQ468" s="25"/>
      <c r="QSR468" s="25"/>
      <c r="QSS468" s="25"/>
      <c r="QST468" s="25"/>
      <c r="QSU468" s="25"/>
      <c r="QSV468" s="25"/>
      <c r="QSW468" s="25"/>
      <c r="QSX468" s="25"/>
      <c r="QSY468" s="25"/>
      <c r="QSZ468" s="25"/>
      <c r="QTA468" s="25"/>
      <c r="QTB468" s="25"/>
      <c r="QTC468" s="25"/>
      <c r="QTD468" s="25"/>
      <c r="QTE468" s="25"/>
      <c r="QTF468" s="25"/>
      <c r="QTG468" s="25"/>
      <c r="QTH468" s="25"/>
      <c r="QTI468" s="25"/>
      <c r="QTJ468" s="25"/>
      <c r="QTK468" s="25"/>
      <c r="QTL468" s="25"/>
      <c r="QTM468" s="25"/>
      <c r="QTN468" s="25"/>
      <c r="QTO468" s="25"/>
      <c r="QTP468" s="25"/>
      <c r="QTQ468" s="25"/>
      <c r="QTR468" s="25"/>
      <c r="QTS468" s="25"/>
      <c r="QTT468" s="25"/>
      <c r="QTU468" s="25"/>
      <c r="QTV468" s="25"/>
      <c r="QTW468" s="25"/>
      <c r="QTX468" s="25"/>
      <c r="QTY468" s="25"/>
      <c r="QTZ468" s="25"/>
      <c r="QUA468" s="25"/>
      <c r="QUB468" s="25"/>
      <c r="QUC468" s="25"/>
      <c r="QUD468" s="25"/>
      <c r="QUE468" s="25"/>
      <c r="QUF468" s="25"/>
      <c r="QUG468" s="25"/>
      <c r="QUH468" s="25"/>
      <c r="QUI468" s="25"/>
      <c r="QUJ468" s="25"/>
      <c r="QUK468" s="25"/>
      <c r="QUL468" s="25"/>
      <c r="QUM468" s="25"/>
      <c r="QUN468" s="25"/>
      <c r="QUO468" s="25"/>
      <c r="QUP468" s="25"/>
      <c r="QUQ468" s="25"/>
      <c r="QUR468" s="25"/>
      <c r="QUS468" s="25"/>
      <c r="QUT468" s="25"/>
      <c r="QUU468" s="25"/>
      <c r="QUV468" s="25"/>
      <c r="QUW468" s="25"/>
      <c r="QUX468" s="25"/>
      <c r="QUY468" s="25"/>
      <c r="QUZ468" s="25"/>
      <c r="QVA468" s="25"/>
      <c r="QVB468" s="25"/>
      <c r="QVC468" s="25"/>
      <c r="QVD468" s="25"/>
      <c r="QVE468" s="25"/>
      <c r="QVF468" s="25"/>
      <c r="QVG468" s="25"/>
      <c r="QVH468" s="25"/>
      <c r="QVI468" s="25"/>
      <c r="QVJ468" s="25"/>
      <c r="QVK468" s="25"/>
      <c r="QVL468" s="25"/>
      <c r="QVM468" s="25"/>
      <c r="QVN468" s="25"/>
      <c r="QVO468" s="25"/>
      <c r="QVP468" s="25"/>
      <c r="QVQ468" s="25"/>
      <c r="QVR468" s="25"/>
      <c r="QVS468" s="25"/>
      <c r="QVT468" s="25"/>
      <c r="QVU468" s="25"/>
      <c r="QVV468" s="25"/>
      <c r="QVW468" s="25"/>
      <c r="QVX468" s="25"/>
      <c r="QVY468" s="25"/>
      <c r="QVZ468" s="25"/>
      <c r="QWA468" s="25"/>
      <c r="QWB468" s="25"/>
      <c r="QWC468" s="25"/>
      <c r="QWD468" s="25"/>
      <c r="QWE468" s="25"/>
      <c r="QWF468" s="25"/>
      <c r="QWG468" s="25"/>
      <c r="QWH468" s="25"/>
      <c r="QWI468" s="25"/>
      <c r="QWJ468" s="25"/>
      <c r="QWK468" s="25"/>
      <c r="QWL468" s="25"/>
      <c r="QWM468" s="25"/>
      <c r="QWN468" s="25"/>
      <c r="QWO468" s="25"/>
      <c r="QWP468" s="25"/>
      <c r="QWQ468" s="25"/>
      <c r="QWR468" s="25"/>
      <c r="QWS468" s="25"/>
      <c r="QWT468" s="25"/>
      <c r="QWU468" s="25"/>
      <c r="QWV468" s="25"/>
      <c r="QWW468" s="25"/>
      <c r="QWX468" s="25"/>
      <c r="QWY468" s="25"/>
      <c r="QWZ468" s="25"/>
      <c r="QXA468" s="25"/>
      <c r="QXB468" s="25"/>
      <c r="QXC468" s="25"/>
      <c r="QXD468" s="25"/>
      <c r="QXE468" s="25"/>
      <c r="QXF468" s="25"/>
      <c r="QXG468" s="25"/>
      <c r="QXH468" s="25"/>
      <c r="QXI468" s="25"/>
      <c r="QXJ468" s="25"/>
      <c r="QXK468" s="25"/>
      <c r="QXL468" s="25"/>
      <c r="QXM468" s="25"/>
      <c r="QXN468" s="25"/>
      <c r="QXO468" s="25"/>
      <c r="QXP468" s="25"/>
      <c r="QXQ468" s="25"/>
      <c r="QXR468" s="25"/>
      <c r="QXS468" s="25"/>
      <c r="QXT468" s="25"/>
      <c r="QXU468" s="25"/>
      <c r="QXV468" s="25"/>
      <c r="QXW468" s="25"/>
      <c r="QXX468" s="25"/>
      <c r="QXY468" s="25"/>
      <c r="QXZ468" s="25"/>
      <c r="QYA468" s="25"/>
      <c r="QYB468" s="25"/>
      <c r="QYC468" s="25"/>
      <c r="QYD468" s="25"/>
      <c r="QYE468" s="25"/>
      <c r="QYF468" s="25"/>
      <c r="QYG468" s="25"/>
      <c r="QYH468" s="25"/>
      <c r="QYI468" s="25"/>
      <c r="QYJ468" s="25"/>
      <c r="QYK468" s="25"/>
      <c r="QYL468" s="25"/>
      <c r="QYM468" s="25"/>
      <c r="QYN468" s="25"/>
      <c r="QYO468" s="25"/>
      <c r="QYP468" s="25"/>
      <c r="QYQ468" s="25"/>
      <c r="QYR468" s="25"/>
      <c r="QYS468" s="25"/>
      <c r="QYT468" s="25"/>
      <c r="QYU468" s="25"/>
      <c r="QYV468" s="25"/>
      <c r="QYW468" s="25"/>
      <c r="QYX468" s="25"/>
      <c r="QYY468" s="25"/>
      <c r="QYZ468" s="25"/>
      <c r="QZA468" s="25"/>
      <c r="QZB468" s="25"/>
      <c r="QZC468" s="25"/>
      <c r="QZD468" s="25"/>
      <c r="QZE468" s="25"/>
      <c r="QZF468" s="25"/>
      <c r="QZG468" s="25"/>
      <c r="QZH468" s="25"/>
      <c r="QZI468" s="25"/>
      <c r="QZJ468" s="25"/>
      <c r="QZK468" s="25"/>
      <c r="QZL468" s="25"/>
      <c r="QZM468" s="25"/>
      <c r="QZN468" s="25"/>
      <c r="QZO468" s="25"/>
      <c r="QZP468" s="25"/>
      <c r="QZQ468" s="25"/>
      <c r="QZR468" s="25"/>
      <c r="QZS468" s="25"/>
      <c r="QZT468" s="25"/>
      <c r="QZU468" s="25"/>
      <c r="QZV468" s="25"/>
      <c r="QZW468" s="25"/>
      <c r="QZX468" s="25"/>
      <c r="QZY468" s="25"/>
      <c r="QZZ468" s="25"/>
      <c r="RAA468" s="25"/>
      <c r="RAB468" s="25"/>
      <c r="RAC468" s="25"/>
      <c r="RAD468" s="25"/>
      <c r="RAE468" s="25"/>
      <c r="RAF468" s="25"/>
      <c r="RAG468" s="25"/>
      <c r="RAH468" s="25"/>
      <c r="RAI468" s="25"/>
      <c r="RAJ468" s="25"/>
      <c r="RAK468" s="25"/>
      <c r="RAL468" s="25"/>
      <c r="RAM468" s="25"/>
      <c r="RAN468" s="25"/>
      <c r="RAO468" s="25"/>
      <c r="RAP468" s="25"/>
      <c r="RAQ468" s="25"/>
      <c r="RAR468" s="25"/>
      <c r="RAS468" s="25"/>
      <c r="RAT468" s="25"/>
      <c r="RAU468" s="25"/>
      <c r="RAV468" s="25"/>
      <c r="RAW468" s="25"/>
      <c r="RAX468" s="25"/>
      <c r="RAY468" s="25"/>
      <c r="RAZ468" s="25"/>
      <c r="RBA468" s="25"/>
      <c r="RBB468" s="25"/>
      <c r="RBC468" s="25"/>
      <c r="RBD468" s="25"/>
      <c r="RBE468" s="25"/>
      <c r="RBF468" s="25"/>
      <c r="RBG468" s="25"/>
      <c r="RBH468" s="25"/>
      <c r="RBI468" s="25"/>
      <c r="RBJ468" s="25"/>
      <c r="RBK468" s="25"/>
      <c r="RBL468" s="25"/>
      <c r="RBM468" s="25"/>
      <c r="RBN468" s="25"/>
      <c r="RBO468" s="25"/>
      <c r="RBP468" s="25"/>
      <c r="RBQ468" s="25"/>
      <c r="RBR468" s="25"/>
      <c r="RBS468" s="25"/>
      <c r="RBT468" s="25"/>
      <c r="RBU468" s="25"/>
      <c r="RBV468" s="25"/>
      <c r="RBW468" s="25"/>
      <c r="RBX468" s="25"/>
      <c r="RBY468" s="25"/>
      <c r="RBZ468" s="25"/>
      <c r="RCA468" s="25"/>
      <c r="RCB468" s="25"/>
      <c r="RCC468" s="25"/>
      <c r="RCD468" s="25"/>
      <c r="RCE468" s="25"/>
      <c r="RCF468" s="25"/>
      <c r="RCG468" s="25"/>
      <c r="RCH468" s="25"/>
      <c r="RCI468" s="25"/>
      <c r="RCJ468" s="25"/>
      <c r="RCK468" s="25"/>
      <c r="RCL468" s="25"/>
      <c r="RCM468" s="25"/>
      <c r="RCN468" s="25"/>
      <c r="RCO468" s="25"/>
      <c r="RCP468" s="25"/>
      <c r="RCQ468" s="25"/>
      <c r="RCR468" s="25"/>
      <c r="RCS468" s="25"/>
      <c r="RCT468" s="25"/>
      <c r="RCU468" s="25"/>
      <c r="RCV468" s="25"/>
      <c r="RCW468" s="25"/>
      <c r="RCX468" s="25"/>
      <c r="RCY468" s="25"/>
      <c r="RCZ468" s="25"/>
      <c r="RDA468" s="25"/>
      <c r="RDB468" s="25"/>
      <c r="RDC468" s="25"/>
      <c r="RDD468" s="25"/>
      <c r="RDE468" s="25"/>
      <c r="RDF468" s="25"/>
      <c r="RDG468" s="25"/>
      <c r="RDH468" s="25"/>
      <c r="RDI468" s="25"/>
      <c r="RDJ468" s="25"/>
      <c r="RDK468" s="25"/>
      <c r="RDL468" s="25"/>
      <c r="RDM468" s="25"/>
      <c r="RDN468" s="25"/>
      <c r="RDO468" s="25"/>
      <c r="RDP468" s="25"/>
      <c r="RDQ468" s="25"/>
      <c r="RDR468" s="25"/>
      <c r="RDS468" s="25"/>
      <c r="RDT468" s="25"/>
      <c r="RDU468" s="25"/>
      <c r="RDV468" s="25"/>
      <c r="RDW468" s="25"/>
      <c r="RDX468" s="25"/>
      <c r="RDY468" s="25"/>
      <c r="RDZ468" s="25"/>
      <c r="REA468" s="25"/>
      <c r="REB468" s="25"/>
      <c r="REC468" s="25"/>
      <c r="RED468" s="25"/>
      <c r="REE468" s="25"/>
      <c r="REF468" s="25"/>
      <c r="REG468" s="25"/>
      <c r="REH468" s="25"/>
      <c r="REI468" s="25"/>
      <c r="REJ468" s="25"/>
      <c r="REK468" s="25"/>
      <c r="REL468" s="25"/>
      <c r="REM468" s="25"/>
      <c r="REN468" s="25"/>
      <c r="REO468" s="25"/>
      <c r="REP468" s="25"/>
      <c r="REQ468" s="25"/>
      <c r="RER468" s="25"/>
      <c r="RES468" s="25"/>
      <c r="RET468" s="25"/>
      <c r="REU468" s="25"/>
      <c r="REV468" s="25"/>
      <c r="REW468" s="25"/>
      <c r="REX468" s="25"/>
      <c r="REY468" s="25"/>
      <c r="REZ468" s="25"/>
      <c r="RFA468" s="25"/>
      <c r="RFB468" s="25"/>
      <c r="RFC468" s="25"/>
      <c r="RFD468" s="25"/>
      <c r="RFE468" s="25"/>
      <c r="RFF468" s="25"/>
      <c r="RFG468" s="25"/>
      <c r="RFH468" s="25"/>
      <c r="RFI468" s="25"/>
      <c r="RFJ468" s="25"/>
      <c r="RFK468" s="25"/>
      <c r="RFL468" s="25"/>
      <c r="RFM468" s="25"/>
      <c r="RFN468" s="25"/>
      <c r="RFO468" s="25"/>
      <c r="RFP468" s="25"/>
      <c r="RFQ468" s="25"/>
      <c r="RFR468" s="25"/>
      <c r="RFS468" s="25"/>
      <c r="RFT468" s="25"/>
      <c r="RFU468" s="25"/>
      <c r="RFV468" s="25"/>
      <c r="RFW468" s="25"/>
      <c r="RFX468" s="25"/>
      <c r="RFY468" s="25"/>
      <c r="RFZ468" s="25"/>
      <c r="RGA468" s="25"/>
      <c r="RGB468" s="25"/>
      <c r="RGC468" s="25"/>
      <c r="RGD468" s="25"/>
      <c r="RGE468" s="25"/>
      <c r="RGF468" s="25"/>
      <c r="RGG468" s="25"/>
      <c r="RGH468" s="25"/>
      <c r="RGI468" s="25"/>
      <c r="RGJ468" s="25"/>
      <c r="RGK468" s="25"/>
      <c r="RGL468" s="25"/>
      <c r="RGM468" s="25"/>
      <c r="RGN468" s="25"/>
      <c r="RGO468" s="25"/>
      <c r="RGP468" s="25"/>
      <c r="RGQ468" s="25"/>
      <c r="RGR468" s="25"/>
      <c r="RGS468" s="25"/>
      <c r="RGT468" s="25"/>
      <c r="RGU468" s="25"/>
      <c r="RGV468" s="25"/>
      <c r="RGW468" s="25"/>
      <c r="RGX468" s="25"/>
      <c r="RGY468" s="25"/>
      <c r="RGZ468" s="25"/>
      <c r="RHA468" s="25"/>
      <c r="RHB468" s="25"/>
      <c r="RHC468" s="25"/>
      <c r="RHD468" s="25"/>
      <c r="RHE468" s="25"/>
      <c r="RHF468" s="25"/>
      <c r="RHG468" s="25"/>
      <c r="RHH468" s="25"/>
      <c r="RHI468" s="25"/>
      <c r="RHJ468" s="25"/>
      <c r="RHK468" s="25"/>
      <c r="RHL468" s="25"/>
      <c r="RHM468" s="25"/>
      <c r="RHN468" s="25"/>
      <c r="RHO468" s="25"/>
      <c r="RHP468" s="25"/>
      <c r="RHQ468" s="25"/>
      <c r="RHR468" s="25"/>
      <c r="RHS468" s="25"/>
      <c r="RHT468" s="25"/>
      <c r="RHU468" s="25"/>
      <c r="RHV468" s="25"/>
      <c r="RHW468" s="25"/>
      <c r="RHX468" s="25"/>
      <c r="RHY468" s="25"/>
      <c r="RHZ468" s="25"/>
      <c r="RIA468" s="25"/>
      <c r="RIB468" s="25"/>
      <c r="RIC468" s="25"/>
      <c r="RID468" s="25"/>
      <c r="RIE468" s="25"/>
      <c r="RIF468" s="25"/>
      <c r="RIG468" s="25"/>
      <c r="RIH468" s="25"/>
      <c r="RII468" s="25"/>
      <c r="RIJ468" s="25"/>
      <c r="RIK468" s="25"/>
      <c r="RIL468" s="25"/>
      <c r="RIM468" s="25"/>
      <c r="RIN468" s="25"/>
      <c r="RIO468" s="25"/>
      <c r="RIP468" s="25"/>
      <c r="RIQ468" s="25"/>
      <c r="RIR468" s="25"/>
      <c r="RIS468" s="25"/>
      <c r="RIT468" s="25"/>
      <c r="RIU468" s="25"/>
      <c r="RIV468" s="25"/>
      <c r="RIW468" s="25"/>
      <c r="RIX468" s="25"/>
      <c r="RIY468" s="25"/>
      <c r="RIZ468" s="25"/>
      <c r="RJA468" s="25"/>
      <c r="RJB468" s="25"/>
      <c r="RJC468" s="25"/>
      <c r="RJD468" s="25"/>
      <c r="RJE468" s="25"/>
      <c r="RJF468" s="25"/>
      <c r="RJG468" s="25"/>
      <c r="RJH468" s="25"/>
      <c r="RJI468" s="25"/>
      <c r="RJJ468" s="25"/>
      <c r="RJK468" s="25"/>
      <c r="RJL468" s="25"/>
      <c r="RJM468" s="25"/>
      <c r="RJN468" s="25"/>
      <c r="RJO468" s="25"/>
      <c r="RJP468" s="25"/>
      <c r="RJQ468" s="25"/>
      <c r="RJR468" s="25"/>
      <c r="RJS468" s="25"/>
      <c r="RJT468" s="25"/>
      <c r="RJU468" s="25"/>
      <c r="RJV468" s="25"/>
      <c r="RJW468" s="25"/>
      <c r="RJX468" s="25"/>
      <c r="RJY468" s="25"/>
      <c r="RJZ468" s="25"/>
      <c r="RKA468" s="25"/>
      <c r="RKB468" s="25"/>
      <c r="RKC468" s="25"/>
      <c r="RKD468" s="25"/>
      <c r="RKE468" s="25"/>
      <c r="RKF468" s="25"/>
      <c r="RKG468" s="25"/>
      <c r="RKH468" s="25"/>
      <c r="RKI468" s="25"/>
      <c r="RKJ468" s="25"/>
      <c r="RKK468" s="25"/>
      <c r="RKL468" s="25"/>
      <c r="RKM468" s="25"/>
      <c r="RKN468" s="25"/>
      <c r="RKO468" s="25"/>
      <c r="RKP468" s="25"/>
      <c r="RKQ468" s="25"/>
      <c r="RKR468" s="25"/>
      <c r="RKS468" s="25"/>
      <c r="RKT468" s="25"/>
      <c r="RKU468" s="25"/>
      <c r="RKV468" s="25"/>
      <c r="RKW468" s="25"/>
      <c r="RKX468" s="25"/>
      <c r="RKY468" s="25"/>
      <c r="RKZ468" s="25"/>
      <c r="RLA468" s="25"/>
      <c r="RLB468" s="25"/>
      <c r="RLC468" s="25"/>
      <c r="RLD468" s="25"/>
      <c r="RLE468" s="25"/>
      <c r="RLF468" s="25"/>
      <c r="RLG468" s="25"/>
      <c r="RLH468" s="25"/>
      <c r="RLI468" s="25"/>
      <c r="RLJ468" s="25"/>
      <c r="RLK468" s="25"/>
      <c r="RLL468" s="25"/>
      <c r="RLM468" s="25"/>
      <c r="RLN468" s="25"/>
      <c r="RLO468" s="25"/>
      <c r="RLP468" s="25"/>
      <c r="RLQ468" s="25"/>
      <c r="RLR468" s="25"/>
      <c r="RLS468" s="25"/>
      <c r="RLT468" s="25"/>
      <c r="RLU468" s="25"/>
      <c r="RLV468" s="25"/>
      <c r="RLW468" s="25"/>
      <c r="RLX468" s="25"/>
      <c r="RLY468" s="25"/>
      <c r="RLZ468" s="25"/>
      <c r="RMA468" s="25"/>
      <c r="RMB468" s="25"/>
      <c r="RMC468" s="25"/>
      <c r="RMD468" s="25"/>
      <c r="RME468" s="25"/>
      <c r="RMF468" s="25"/>
      <c r="RMG468" s="25"/>
      <c r="RMH468" s="25"/>
      <c r="RMI468" s="25"/>
      <c r="RMJ468" s="25"/>
      <c r="RMK468" s="25"/>
      <c r="RML468" s="25"/>
      <c r="RMM468" s="25"/>
      <c r="RMN468" s="25"/>
      <c r="RMO468" s="25"/>
      <c r="RMP468" s="25"/>
      <c r="RMQ468" s="25"/>
      <c r="RMR468" s="25"/>
      <c r="RMS468" s="25"/>
      <c r="RMT468" s="25"/>
      <c r="RMU468" s="25"/>
      <c r="RMV468" s="25"/>
      <c r="RMW468" s="25"/>
      <c r="RMX468" s="25"/>
      <c r="RMY468" s="25"/>
      <c r="RMZ468" s="25"/>
      <c r="RNA468" s="25"/>
      <c r="RNB468" s="25"/>
      <c r="RNC468" s="25"/>
      <c r="RND468" s="25"/>
      <c r="RNE468" s="25"/>
      <c r="RNF468" s="25"/>
      <c r="RNG468" s="25"/>
      <c r="RNH468" s="25"/>
      <c r="RNI468" s="25"/>
      <c r="RNJ468" s="25"/>
      <c r="RNK468" s="25"/>
      <c r="RNL468" s="25"/>
      <c r="RNM468" s="25"/>
      <c r="RNN468" s="25"/>
      <c r="RNO468" s="25"/>
      <c r="RNP468" s="25"/>
      <c r="RNQ468" s="25"/>
      <c r="RNR468" s="25"/>
      <c r="RNS468" s="25"/>
      <c r="RNT468" s="25"/>
      <c r="RNU468" s="25"/>
      <c r="RNV468" s="25"/>
      <c r="RNW468" s="25"/>
      <c r="RNX468" s="25"/>
      <c r="RNY468" s="25"/>
      <c r="RNZ468" s="25"/>
      <c r="ROA468" s="25"/>
      <c r="ROB468" s="25"/>
      <c r="ROC468" s="25"/>
      <c r="ROD468" s="25"/>
      <c r="ROE468" s="25"/>
      <c r="ROF468" s="25"/>
      <c r="ROG468" s="25"/>
      <c r="ROH468" s="25"/>
      <c r="ROI468" s="25"/>
      <c r="ROJ468" s="25"/>
      <c r="ROK468" s="25"/>
      <c r="ROL468" s="25"/>
      <c r="ROM468" s="25"/>
      <c r="RON468" s="25"/>
      <c r="ROO468" s="25"/>
      <c r="ROP468" s="25"/>
      <c r="ROQ468" s="25"/>
      <c r="ROR468" s="25"/>
      <c r="ROS468" s="25"/>
      <c r="ROT468" s="25"/>
      <c r="ROU468" s="25"/>
      <c r="ROV468" s="25"/>
      <c r="ROW468" s="25"/>
      <c r="ROX468" s="25"/>
      <c r="ROY468" s="25"/>
      <c r="ROZ468" s="25"/>
      <c r="RPA468" s="25"/>
      <c r="RPB468" s="25"/>
      <c r="RPC468" s="25"/>
      <c r="RPD468" s="25"/>
      <c r="RPE468" s="25"/>
      <c r="RPF468" s="25"/>
      <c r="RPG468" s="25"/>
      <c r="RPH468" s="25"/>
      <c r="RPI468" s="25"/>
      <c r="RPJ468" s="25"/>
      <c r="RPK468" s="25"/>
      <c r="RPL468" s="25"/>
      <c r="RPM468" s="25"/>
      <c r="RPN468" s="25"/>
      <c r="RPO468" s="25"/>
      <c r="RPP468" s="25"/>
      <c r="RPQ468" s="25"/>
      <c r="RPR468" s="25"/>
      <c r="RPS468" s="25"/>
      <c r="RPT468" s="25"/>
      <c r="RPU468" s="25"/>
      <c r="RPV468" s="25"/>
      <c r="RPW468" s="25"/>
      <c r="RPX468" s="25"/>
      <c r="RPY468" s="25"/>
      <c r="RPZ468" s="25"/>
      <c r="RQA468" s="25"/>
      <c r="RQB468" s="25"/>
      <c r="RQC468" s="25"/>
      <c r="RQD468" s="25"/>
      <c r="RQE468" s="25"/>
      <c r="RQF468" s="25"/>
      <c r="RQG468" s="25"/>
      <c r="RQH468" s="25"/>
      <c r="RQI468" s="25"/>
      <c r="RQJ468" s="25"/>
      <c r="RQK468" s="25"/>
      <c r="RQL468" s="25"/>
      <c r="RQM468" s="25"/>
      <c r="RQN468" s="25"/>
      <c r="RQO468" s="25"/>
      <c r="RQP468" s="25"/>
      <c r="RQQ468" s="25"/>
      <c r="RQR468" s="25"/>
      <c r="RQS468" s="25"/>
      <c r="RQT468" s="25"/>
      <c r="RQU468" s="25"/>
      <c r="RQV468" s="25"/>
      <c r="RQW468" s="25"/>
      <c r="RQX468" s="25"/>
      <c r="RQY468" s="25"/>
      <c r="RQZ468" s="25"/>
      <c r="RRA468" s="25"/>
      <c r="RRB468" s="25"/>
      <c r="RRC468" s="25"/>
      <c r="RRD468" s="25"/>
      <c r="RRE468" s="25"/>
      <c r="RRF468" s="25"/>
      <c r="RRG468" s="25"/>
      <c r="RRH468" s="25"/>
      <c r="RRI468" s="25"/>
      <c r="RRJ468" s="25"/>
      <c r="RRK468" s="25"/>
      <c r="RRL468" s="25"/>
      <c r="RRM468" s="25"/>
      <c r="RRN468" s="25"/>
      <c r="RRO468" s="25"/>
      <c r="RRP468" s="25"/>
      <c r="RRQ468" s="25"/>
      <c r="RRR468" s="25"/>
      <c r="RRS468" s="25"/>
      <c r="RRT468" s="25"/>
      <c r="RRU468" s="25"/>
      <c r="RRV468" s="25"/>
      <c r="RRW468" s="25"/>
      <c r="RRX468" s="25"/>
      <c r="RRY468" s="25"/>
      <c r="RRZ468" s="25"/>
      <c r="RSA468" s="25"/>
      <c r="RSB468" s="25"/>
      <c r="RSC468" s="25"/>
      <c r="RSD468" s="25"/>
      <c r="RSE468" s="25"/>
      <c r="RSF468" s="25"/>
      <c r="RSG468" s="25"/>
      <c r="RSH468" s="25"/>
      <c r="RSI468" s="25"/>
      <c r="RSJ468" s="25"/>
      <c r="RSK468" s="25"/>
      <c r="RSL468" s="25"/>
      <c r="RSM468" s="25"/>
      <c r="RSN468" s="25"/>
      <c r="RSO468" s="25"/>
      <c r="RSP468" s="25"/>
      <c r="RSQ468" s="25"/>
      <c r="RSR468" s="25"/>
      <c r="RSS468" s="25"/>
      <c r="RST468" s="25"/>
      <c r="RSU468" s="25"/>
      <c r="RSV468" s="25"/>
      <c r="RSW468" s="25"/>
      <c r="RSX468" s="25"/>
      <c r="RSY468" s="25"/>
      <c r="RSZ468" s="25"/>
      <c r="RTA468" s="25"/>
      <c r="RTB468" s="25"/>
      <c r="RTC468" s="25"/>
      <c r="RTD468" s="25"/>
      <c r="RTE468" s="25"/>
      <c r="RTF468" s="25"/>
      <c r="RTG468" s="25"/>
      <c r="RTH468" s="25"/>
      <c r="RTI468" s="25"/>
      <c r="RTJ468" s="25"/>
      <c r="RTK468" s="25"/>
      <c r="RTL468" s="25"/>
      <c r="RTM468" s="25"/>
      <c r="RTN468" s="25"/>
      <c r="RTO468" s="25"/>
      <c r="RTP468" s="25"/>
      <c r="RTQ468" s="25"/>
      <c r="RTR468" s="25"/>
      <c r="RTS468" s="25"/>
      <c r="RTT468" s="25"/>
      <c r="RTU468" s="25"/>
      <c r="RTV468" s="25"/>
      <c r="RTW468" s="25"/>
      <c r="RTX468" s="25"/>
      <c r="RTY468" s="25"/>
      <c r="RTZ468" s="25"/>
      <c r="RUA468" s="25"/>
      <c r="RUB468" s="25"/>
      <c r="RUC468" s="25"/>
      <c r="RUD468" s="25"/>
      <c r="RUE468" s="25"/>
      <c r="RUF468" s="25"/>
      <c r="RUG468" s="25"/>
      <c r="RUH468" s="25"/>
      <c r="RUI468" s="25"/>
      <c r="RUJ468" s="25"/>
      <c r="RUK468" s="25"/>
      <c r="RUL468" s="25"/>
      <c r="RUM468" s="25"/>
      <c r="RUN468" s="25"/>
      <c r="RUO468" s="25"/>
      <c r="RUP468" s="25"/>
      <c r="RUQ468" s="25"/>
      <c r="RUR468" s="25"/>
      <c r="RUS468" s="25"/>
      <c r="RUT468" s="25"/>
      <c r="RUU468" s="25"/>
      <c r="RUV468" s="25"/>
      <c r="RUW468" s="25"/>
      <c r="RUX468" s="25"/>
      <c r="RUY468" s="25"/>
      <c r="RUZ468" s="25"/>
      <c r="RVA468" s="25"/>
      <c r="RVB468" s="25"/>
      <c r="RVC468" s="25"/>
      <c r="RVD468" s="25"/>
      <c r="RVE468" s="25"/>
      <c r="RVF468" s="25"/>
      <c r="RVG468" s="25"/>
      <c r="RVH468" s="25"/>
      <c r="RVI468" s="25"/>
      <c r="RVJ468" s="25"/>
      <c r="RVK468" s="25"/>
      <c r="RVL468" s="25"/>
      <c r="RVM468" s="25"/>
      <c r="RVN468" s="25"/>
      <c r="RVO468" s="25"/>
      <c r="RVP468" s="25"/>
      <c r="RVQ468" s="25"/>
      <c r="RVR468" s="25"/>
      <c r="RVS468" s="25"/>
      <c r="RVT468" s="25"/>
      <c r="RVU468" s="25"/>
      <c r="RVV468" s="25"/>
      <c r="RVW468" s="25"/>
      <c r="RVX468" s="25"/>
      <c r="RVY468" s="25"/>
      <c r="RVZ468" s="25"/>
      <c r="RWA468" s="25"/>
      <c r="RWB468" s="25"/>
      <c r="RWC468" s="25"/>
      <c r="RWD468" s="25"/>
      <c r="RWE468" s="25"/>
      <c r="RWF468" s="25"/>
      <c r="RWG468" s="25"/>
      <c r="RWH468" s="25"/>
      <c r="RWI468" s="25"/>
      <c r="RWJ468" s="25"/>
      <c r="RWK468" s="25"/>
      <c r="RWL468" s="25"/>
      <c r="RWM468" s="25"/>
      <c r="RWN468" s="25"/>
      <c r="RWO468" s="25"/>
      <c r="RWP468" s="25"/>
      <c r="RWQ468" s="25"/>
      <c r="RWR468" s="25"/>
      <c r="RWS468" s="25"/>
      <c r="RWT468" s="25"/>
      <c r="RWU468" s="25"/>
      <c r="RWV468" s="25"/>
      <c r="RWW468" s="25"/>
      <c r="RWX468" s="25"/>
      <c r="RWY468" s="25"/>
      <c r="RWZ468" s="25"/>
      <c r="RXA468" s="25"/>
      <c r="RXB468" s="25"/>
      <c r="RXC468" s="25"/>
      <c r="RXD468" s="25"/>
      <c r="RXE468" s="25"/>
      <c r="RXF468" s="25"/>
      <c r="RXG468" s="25"/>
      <c r="RXH468" s="25"/>
      <c r="RXI468" s="25"/>
      <c r="RXJ468" s="25"/>
      <c r="RXK468" s="25"/>
      <c r="RXL468" s="25"/>
      <c r="RXM468" s="25"/>
      <c r="RXN468" s="25"/>
      <c r="RXO468" s="25"/>
      <c r="RXP468" s="25"/>
      <c r="RXQ468" s="25"/>
      <c r="RXR468" s="25"/>
      <c r="RXS468" s="25"/>
      <c r="RXT468" s="25"/>
      <c r="RXU468" s="25"/>
      <c r="RXV468" s="25"/>
      <c r="RXW468" s="25"/>
      <c r="RXX468" s="25"/>
      <c r="RXY468" s="25"/>
      <c r="RXZ468" s="25"/>
      <c r="RYA468" s="25"/>
      <c r="RYB468" s="25"/>
      <c r="RYC468" s="25"/>
      <c r="RYD468" s="25"/>
      <c r="RYE468" s="25"/>
      <c r="RYF468" s="25"/>
      <c r="RYG468" s="25"/>
      <c r="RYH468" s="25"/>
      <c r="RYI468" s="25"/>
      <c r="RYJ468" s="25"/>
      <c r="RYK468" s="25"/>
      <c r="RYL468" s="25"/>
      <c r="RYM468" s="25"/>
      <c r="RYN468" s="25"/>
      <c r="RYO468" s="25"/>
      <c r="RYP468" s="25"/>
      <c r="RYQ468" s="25"/>
      <c r="RYR468" s="25"/>
      <c r="RYS468" s="25"/>
      <c r="RYT468" s="25"/>
      <c r="RYU468" s="25"/>
      <c r="RYV468" s="25"/>
      <c r="RYW468" s="25"/>
      <c r="RYX468" s="25"/>
      <c r="RYY468" s="25"/>
      <c r="RYZ468" s="25"/>
      <c r="RZA468" s="25"/>
      <c r="RZB468" s="25"/>
      <c r="RZC468" s="25"/>
      <c r="RZD468" s="25"/>
      <c r="RZE468" s="25"/>
      <c r="RZF468" s="25"/>
      <c r="RZG468" s="25"/>
      <c r="RZH468" s="25"/>
      <c r="RZI468" s="25"/>
      <c r="RZJ468" s="25"/>
      <c r="RZK468" s="25"/>
      <c r="RZL468" s="25"/>
      <c r="RZM468" s="25"/>
      <c r="RZN468" s="25"/>
      <c r="RZO468" s="25"/>
      <c r="RZP468" s="25"/>
      <c r="RZQ468" s="25"/>
      <c r="RZR468" s="25"/>
      <c r="RZS468" s="25"/>
      <c r="RZT468" s="25"/>
      <c r="RZU468" s="25"/>
      <c r="RZV468" s="25"/>
      <c r="RZW468" s="25"/>
      <c r="RZX468" s="25"/>
      <c r="RZY468" s="25"/>
      <c r="RZZ468" s="25"/>
      <c r="SAA468" s="25"/>
      <c r="SAB468" s="25"/>
      <c r="SAC468" s="25"/>
      <c r="SAD468" s="25"/>
      <c r="SAE468" s="25"/>
      <c r="SAF468" s="25"/>
      <c r="SAG468" s="25"/>
      <c r="SAH468" s="25"/>
      <c r="SAI468" s="25"/>
      <c r="SAJ468" s="25"/>
      <c r="SAK468" s="25"/>
      <c r="SAL468" s="25"/>
      <c r="SAM468" s="25"/>
      <c r="SAN468" s="25"/>
      <c r="SAO468" s="25"/>
      <c r="SAP468" s="25"/>
      <c r="SAQ468" s="25"/>
      <c r="SAR468" s="25"/>
      <c r="SAS468" s="25"/>
      <c r="SAT468" s="25"/>
      <c r="SAU468" s="25"/>
      <c r="SAV468" s="25"/>
      <c r="SAW468" s="25"/>
      <c r="SAX468" s="25"/>
      <c r="SAY468" s="25"/>
      <c r="SAZ468" s="25"/>
      <c r="SBA468" s="25"/>
      <c r="SBB468" s="25"/>
      <c r="SBC468" s="25"/>
      <c r="SBD468" s="25"/>
      <c r="SBE468" s="25"/>
      <c r="SBF468" s="25"/>
      <c r="SBG468" s="25"/>
      <c r="SBH468" s="25"/>
      <c r="SBI468" s="25"/>
      <c r="SBJ468" s="25"/>
      <c r="SBK468" s="25"/>
      <c r="SBL468" s="25"/>
      <c r="SBM468" s="25"/>
      <c r="SBN468" s="25"/>
      <c r="SBO468" s="25"/>
      <c r="SBP468" s="25"/>
      <c r="SBQ468" s="25"/>
      <c r="SBR468" s="25"/>
      <c r="SBS468" s="25"/>
      <c r="SBT468" s="25"/>
      <c r="SBU468" s="25"/>
      <c r="SBV468" s="25"/>
      <c r="SBW468" s="25"/>
      <c r="SBX468" s="25"/>
      <c r="SBY468" s="25"/>
      <c r="SBZ468" s="25"/>
      <c r="SCA468" s="25"/>
      <c r="SCB468" s="25"/>
      <c r="SCC468" s="25"/>
      <c r="SCD468" s="25"/>
      <c r="SCE468" s="25"/>
      <c r="SCF468" s="25"/>
      <c r="SCG468" s="25"/>
      <c r="SCH468" s="25"/>
      <c r="SCI468" s="25"/>
      <c r="SCJ468" s="25"/>
      <c r="SCK468" s="25"/>
      <c r="SCL468" s="25"/>
      <c r="SCM468" s="25"/>
      <c r="SCN468" s="25"/>
      <c r="SCO468" s="25"/>
      <c r="SCP468" s="25"/>
      <c r="SCQ468" s="25"/>
      <c r="SCR468" s="25"/>
      <c r="SCS468" s="25"/>
      <c r="SCT468" s="25"/>
      <c r="SCU468" s="25"/>
      <c r="SCV468" s="25"/>
      <c r="SCW468" s="25"/>
      <c r="SCX468" s="25"/>
      <c r="SCY468" s="25"/>
      <c r="SCZ468" s="25"/>
      <c r="SDA468" s="25"/>
      <c r="SDB468" s="25"/>
      <c r="SDC468" s="25"/>
      <c r="SDD468" s="25"/>
      <c r="SDE468" s="25"/>
      <c r="SDF468" s="25"/>
      <c r="SDG468" s="25"/>
      <c r="SDH468" s="25"/>
      <c r="SDI468" s="25"/>
      <c r="SDJ468" s="25"/>
      <c r="SDK468" s="25"/>
      <c r="SDL468" s="25"/>
      <c r="SDM468" s="25"/>
      <c r="SDN468" s="25"/>
      <c r="SDO468" s="25"/>
      <c r="SDP468" s="25"/>
      <c r="SDQ468" s="25"/>
      <c r="SDR468" s="25"/>
      <c r="SDS468" s="25"/>
      <c r="SDT468" s="25"/>
      <c r="SDU468" s="25"/>
      <c r="SDV468" s="25"/>
      <c r="SDW468" s="25"/>
      <c r="SDX468" s="25"/>
      <c r="SDY468" s="25"/>
      <c r="SDZ468" s="25"/>
      <c r="SEA468" s="25"/>
      <c r="SEB468" s="25"/>
      <c r="SEC468" s="25"/>
      <c r="SED468" s="25"/>
      <c r="SEE468" s="25"/>
      <c r="SEF468" s="25"/>
      <c r="SEG468" s="25"/>
      <c r="SEH468" s="25"/>
      <c r="SEI468" s="25"/>
      <c r="SEJ468" s="25"/>
      <c r="SEK468" s="25"/>
      <c r="SEL468" s="25"/>
      <c r="SEM468" s="25"/>
      <c r="SEN468" s="25"/>
      <c r="SEO468" s="25"/>
      <c r="SEP468" s="25"/>
      <c r="SEQ468" s="25"/>
      <c r="SER468" s="25"/>
      <c r="SES468" s="25"/>
      <c r="SET468" s="25"/>
      <c r="SEU468" s="25"/>
      <c r="SEV468" s="25"/>
      <c r="SEW468" s="25"/>
      <c r="SEX468" s="25"/>
      <c r="SEY468" s="25"/>
      <c r="SEZ468" s="25"/>
      <c r="SFA468" s="25"/>
      <c r="SFB468" s="25"/>
      <c r="SFC468" s="25"/>
      <c r="SFD468" s="25"/>
      <c r="SFE468" s="25"/>
      <c r="SFF468" s="25"/>
      <c r="SFG468" s="25"/>
      <c r="SFH468" s="25"/>
      <c r="SFI468" s="25"/>
      <c r="SFJ468" s="25"/>
      <c r="SFK468" s="25"/>
      <c r="SFL468" s="25"/>
      <c r="SFM468" s="25"/>
      <c r="SFN468" s="25"/>
      <c r="SFO468" s="25"/>
      <c r="SFP468" s="25"/>
      <c r="SFQ468" s="25"/>
      <c r="SFR468" s="25"/>
      <c r="SFS468" s="25"/>
      <c r="SFT468" s="25"/>
      <c r="SFU468" s="25"/>
      <c r="SFV468" s="25"/>
      <c r="SFW468" s="25"/>
      <c r="SFX468" s="25"/>
      <c r="SFY468" s="25"/>
      <c r="SFZ468" s="25"/>
      <c r="SGA468" s="25"/>
      <c r="SGB468" s="25"/>
      <c r="SGC468" s="25"/>
      <c r="SGD468" s="25"/>
      <c r="SGE468" s="25"/>
      <c r="SGF468" s="25"/>
      <c r="SGG468" s="25"/>
      <c r="SGH468" s="25"/>
      <c r="SGI468" s="25"/>
      <c r="SGJ468" s="25"/>
      <c r="SGK468" s="25"/>
      <c r="SGL468" s="25"/>
      <c r="SGM468" s="25"/>
      <c r="SGN468" s="25"/>
      <c r="SGO468" s="25"/>
      <c r="SGP468" s="25"/>
      <c r="SGQ468" s="25"/>
      <c r="SGR468" s="25"/>
      <c r="SGS468" s="25"/>
      <c r="SGT468" s="25"/>
      <c r="SGU468" s="25"/>
      <c r="SGV468" s="25"/>
      <c r="SGW468" s="25"/>
      <c r="SGX468" s="25"/>
      <c r="SGY468" s="25"/>
      <c r="SGZ468" s="25"/>
      <c r="SHA468" s="25"/>
      <c r="SHB468" s="25"/>
      <c r="SHC468" s="25"/>
      <c r="SHD468" s="25"/>
      <c r="SHE468" s="25"/>
      <c r="SHF468" s="25"/>
      <c r="SHG468" s="25"/>
      <c r="SHH468" s="25"/>
      <c r="SHI468" s="25"/>
      <c r="SHJ468" s="25"/>
      <c r="SHK468" s="25"/>
      <c r="SHL468" s="25"/>
      <c r="SHM468" s="25"/>
      <c r="SHN468" s="25"/>
      <c r="SHO468" s="25"/>
      <c r="SHP468" s="25"/>
      <c r="SHQ468" s="25"/>
      <c r="SHR468" s="25"/>
      <c r="SHS468" s="25"/>
      <c r="SHT468" s="25"/>
      <c r="SHU468" s="25"/>
      <c r="SHV468" s="25"/>
      <c r="SHW468" s="25"/>
      <c r="SHX468" s="25"/>
      <c r="SHY468" s="25"/>
      <c r="SHZ468" s="25"/>
      <c r="SIA468" s="25"/>
      <c r="SIB468" s="25"/>
      <c r="SIC468" s="25"/>
      <c r="SID468" s="25"/>
      <c r="SIE468" s="25"/>
      <c r="SIF468" s="25"/>
      <c r="SIG468" s="25"/>
      <c r="SIH468" s="25"/>
      <c r="SII468" s="25"/>
      <c r="SIJ468" s="25"/>
      <c r="SIK468" s="25"/>
      <c r="SIL468" s="25"/>
      <c r="SIM468" s="25"/>
      <c r="SIN468" s="25"/>
      <c r="SIO468" s="25"/>
      <c r="SIP468" s="25"/>
      <c r="SIQ468" s="25"/>
      <c r="SIR468" s="25"/>
      <c r="SIS468" s="25"/>
      <c r="SIT468" s="25"/>
      <c r="SIU468" s="25"/>
      <c r="SIV468" s="25"/>
      <c r="SIW468" s="25"/>
      <c r="SIX468" s="25"/>
      <c r="SIY468" s="25"/>
      <c r="SIZ468" s="25"/>
      <c r="SJA468" s="25"/>
      <c r="SJB468" s="25"/>
      <c r="SJC468" s="25"/>
      <c r="SJD468" s="25"/>
      <c r="SJE468" s="25"/>
      <c r="SJF468" s="25"/>
      <c r="SJG468" s="25"/>
      <c r="SJH468" s="25"/>
      <c r="SJI468" s="25"/>
      <c r="SJJ468" s="25"/>
      <c r="SJK468" s="25"/>
      <c r="SJL468" s="25"/>
      <c r="SJM468" s="25"/>
      <c r="SJN468" s="25"/>
      <c r="SJO468" s="25"/>
      <c r="SJP468" s="25"/>
      <c r="SJQ468" s="25"/>
      <c r="SJR468" s="25"/>
      <c r="SJS468" s="25"/>
      <c r="SJT468" s="25"/>
      <c r="SJU468" s="25"/>
      <c r="SJV468" s="25"/>
      <c r="SJW468" s="25"/>
      <c r="SJX468" s="25"/>
      <c r="SJY468" s="25"/>
      <c r="SJZ468" s="25"/>
      <c r="SKA468" s="25"/>
      <c r="SKB468" s="25"/>
      <c r="SKC468" s="25"/>
      <c r="SKD468" s="25"/>
      <c r="SKE468" s="25"/>
      <c r="SKF468" s="25"/>
      <c r="SKG468" s="25"/>
      <c r="SKH468" s="25"/>
      <c r="SKI468" s="25"/>
      <c r="SKJ468" s="25"/>
      <c r="SKK468" s="25"/>
      <c r="SKL468" s="25"/>
      <c r="SKM468" s="25"/>
      <c r="SKN468" s="25"/>
      <c r="SKO468" s="25"/>
      <c r="SKP468" s="25"/>
      <c r="SKQ468" s="25"/>
      <c r="SKR468" s="25"/>
      <c r="SKS468" s="25"/>
      <c r="SKT468" s="25"/>
      <c r="SKU468" s="25"/>
      <c r="SKV468" s="25"/>
      <c r="SKW468" s="25"/>
      <c r="SKX468" s="25"/>
      <c r="SKY468" s="25"/>
      <c r="SKZ468" s="25"/>
      <c r="SLA468" s="25"/>
      <c r="SLB468" s="25"/>
      <c r="SLC468" s="25"/>
      <c r="SLD468" s="25"/>
      <c r="SLE468" s="25"/>
      <c r="SLF468" s="25"/>
      <c r="SLG468" s="25"/>
      <c r="SLH468" s="25"/>
      <c r="SLI468" s="25"/>
      <c r="SLJ468" s="25"/>
      <c r="SLK468" s="25"/>
      <c r="SLL468" s="25"/>
      <c r="SLM468" s="25"/>
      <c r="SLN468" s="25"/>
      <c r="SLO468" s="25"/>
      <c r="SLP468" s="25"/>
      <c r="SLQ468" s="25"/>
      <c r="SLR468" s="25"/>
      <c r="SLS468" s="25"/>
      <c r="SLT468" s="25"/>
      <c r="SLU468" s="25"/>
      <c r="SLV468" s="25"/>
      <c r="SLW468" s="25"/>
      <c r="SLX468" s="25"/>
      <c r="SLY468" s="25"/>
      <c r="SLZ468" s="25"/>
      <c r="SMA468" s="25"/>
      <c r="SMB468" s="25"/>
      <c r="SMC468" s="25"/>
      <c r="SMD468" s="25"/>
      <c r="SME468" s="25"/>
      <c r="SMF468" s="25"/>
      <c r="SMG468" s="25"/>
      <c r="SMH468" s="25"/>
      <c r="SMI468" s="25"/>
      <c r="SMJ468" s="25"/>
      <c r="SMK468" s="25"/>
      <c r="SML468" s="25"/>
      <c r="SMM468" s="25"/>
      <c r="SMN468" s="25"/>
      <c r="SMO468" s="25"/>
      <c r="SMP468" s="25"/>
      <c r="SMQ468" s="25"/>
      <c r="SMR468" s="25"/>
      <c r="SMS468" s="25"/>
      <c r="SMT468" s="25"/>
      <c r="SMU468" s="25"/>
      <c r="SMV468" s="25"/>
      <c r="SMW468" s="25"/>
      <c r="SMX468" s="25"/>
      <c r="SMY468" s="25"/>
      <c r="SMZ468" s="25"/>
      <c r="SNA468" s="25"/>
      <c r="SNB468" s="25"/>
      <c r="SNC468" s="25"/>
      <c r="SND468" s="25"/>
      <c r="SNE468" s="25"/>
      <c r="SNF468" s="25"/>
      <c r="SNG468" s="25"/>
      <c r="SNH468" s="25"/>
      <c r="SNI468" s="25"/>
      <c r="SNJ468" s="25"/>
      <c r="SNK468" s="25"/>
      <c r="SNL468" s="25"/>
      <c r="SNM468" s="25"/>
      <c r="SNN468" s="25"/>
      <c r="SNO468" s="25"/>
      <c r="SNP468" s="25"/>
      <c r="SNQ468" s="25"/>
      <c r="SNR468" s="25"/>
      <c r="SNS468" s="25"/>
      <c r="SNT468" s="25"/>
      <c r="SNU468" s="25"/>
      <c r="SNV468" s="25"/>
      <c r="SNW468" s="25"/>
      <c r="SNX468" s="25"/>
      <c r="SNY468" s="25"/>
      <c r="SNZ468" s="25"/>
      <c r="SOA468" s="25"/>
      <c r="SOB468" s="25"/>
      <c r="SOC468" s="25"/>
      <c r="SOD468" s="25"/>
      <c r="SOE468" s="25"/>
      <c r="SOF468" s="25"/>
      <c r="SOG468" s="25"/>
      <c r="SOH468" s="25"/>
      <c r="SOI468" s="25"/>
      <c r="SOJ468" s="25"/>
      <c r="SOK468" s="25"/>
      <c r="SOL468" s="25"/>
      <c r="SOM468" s="25"/>
      <c r="SON468" s="25"/>
      <c r="SOO468" s="25"/>
      <c r="SOP468" s="25"/>
      <c r="SOQ468" s="25"/>
      <c r="SOR468" s="25"/>
      <c r="SOS468" s="25"/>
      <c r="SOT468" s="25"/>
      <c r="SOU468" s="25"/>
      <c r="SOV468" s="25"/>
      <c r="SOW468" s="25"/>
      <c r="SOX468" s="25"/>
      <c r="SOY468" s="25"/>
      <c r="SOZ468" s="25"/>
      <c r="SPA468" s="25"/>
      <c r="SPB468" s="25"/>
      <c r="SPC468" s="25"/>
      <c r="SPD468" s="25"/>
      <c r="SPE468" s="25"/>
      <c r="SPF468" s="25"/>
      <c r="SPG468" s="25"/>
      <c r="SPH468" s="25"/>
      <c r="SPI468" s="25"/>
      <c r="SPJ468" s="25"/>
      <c r="SPK468" s="25"/>
      <c r="SPL468" s="25"/>
      <c r="SPM468" s="25"/>
      <c r="SPN468" s="25"/>
      <c r="SPO468" s="25"/>
      <c r="SPP468" s="25"/>
      <c r="SPQ468" s="25"/>
      <c r="SPR468" s="25"/>
      <c r="SPS468" s="25"/>
      <c r="SPT468" s="25"/>
      <c r="SPU468" s="25"/>
      <c r="SPV468" s="25"/>
      <c r="SPW468" s="25"/>
      <c r="SPX468" s="25"/>
      <c r="SPY468" s="25"/>
      <c r="SPZ468" s="25"/>
      <c r="SQA468" s="25"/>
      <c r="SQB468" s="25"/>
      <c r="SQC468" s="25"/>
      <c r="SQD468" s="25"/>
      <c r="SQE468" s="25"/>
      <c r="SQF468" s="25"/>
      <c r="SQG468" s="25"/>
      <c r="SQH468" s="25"/>
      <c r="SQI468" s="25"/>
      <c r="SQJ468" s="25"/>
      <c r="SQK468" s="25"/>
      <c r="SQL468" s="25"/>
      <c r="SQM468" s="25"/>
      <c r="SQN468" s="25"/>
      <c r="SQO468" s="25"/>
      <c r="SQP468" s="25"/>
      <c r="SQQ468" s="25"/>
      <c r="SQR468" s="25"/>
      <c r="SQS468" s="25"/>
      <c r="SQT468" s="25"/>
      <c r="SQU468" s="25"/>
      <c r="SQV468" s="25"/>
      <c r="SQW468" s="25"/>
      <c r="SQX468" s="25"/>
      <c r="SQY468" s="25"/>
      <c r="SQZ468" s="25"/>
      <c r="SRA468" s="25"/>
      <c r="SRB468" s="25"/>
      <c r="SRC468" s="25"/>
      <c r="SRD468" s="25"/>
      <c r="SRE468" s="25"/>
      <c r="SRF468" s="25"/>
      <c r="SRG468" s="25"/>
      <c r="SRH468" s="25"/>
      <c r="SRI468" s="25"/>
      <c r="SRJ468" s="25"/>
      <c r="SRK468" s="25"/>
      <c r="SRL468" s="25"/>
      <c r="SRM468" s="25"/>
      <c r="SRN468" s="25"/>
      <c r="SRO468" s="25"/>
      <c r="SRP468" s="25"/>
      <c r="SRQ468" s="25"/>
      <c r="SRR468" s="25"/>
      <c r="SRS468" s="25"/>
      <c r="SRT468" s="25"/>
      <c r="SRU468" s="25"/>
      <c r="SRV468" s="25"/>
      <c r="SRW468" s="25"/>
      <c r="SRX468" s="25"/>
      <c r="SRY468" s="25"/>
      <c r="SRZ468" s="25"/>
      <c r="SSA468" s="25"/>
      <c r="SSB468" s="25"/>
      <c r="SSC468" s="25"/>
      <c r="SSD468" s="25"/>
      <c r="SSE468" s="25"/>
      <c r="SSF468" s="25"/>
      <c r="SSG468" s="25"/>
      <c r="SSH468" s="25"/>
      <c r="SSI468" s="25"/>
      <c r="SSJ468" s="25"/>
      <c r="SSK468" s="25"/>
      <c r="SSL468" s="25"/>
      <c r="SSM468" s="25"/>
      <c r="SSN468" s="25"/>
      <c r="SSO468" s="25"/>
      <c r="SSP468" s="25"/>
      <c r="SSQ468" s="25"/>
      <c r="SSR468" s="25"/>
      <c r="SSS468" s="25"/>
      <c r="SST468" s="25"/>
      <c r="SSU468" s="25"/>
      <c r="SSV468" s="25"/>
      <c r="SSW468" s="25"/>
      <c r="SSX468" s="25"/>
      <c r="SSY468" s="25"/>
      <c r="SSZ468" s="25"/>
      <c r="STA468" s="25"/>
      <c r="STB468" s="25"/>
      <c r="STC468" s="25"/>
      <c r="STD468" s="25"/>
      <c r="STE468" s="25"/>
      <c r="STF468" s="25"/>
      <c r="STG468" s="25"/>
      <c r="STH468" s="25"/>
      <c r="STI468" s="25"/>
      <c r="STJ468" s="25"/>
      <c r="STK468" s="25"/>
      <c r="STL468" s="25"/>
      <c r="STM468" s="25"/>
      <c r="STN468" s="25"/>
      <c r="STO468" s="25"/>
      <c r="STP468" s="25"/>
      <c r="STQ468" s="25"/>
      <c r="STR468" s="25"/>
      <c r="STS468" s="25"/>
      <c r="STT468" s="25"/>
      <c r="STU468" s="25"/>
      <c r="STV468" s="25"/>
      <c r="STW468" s="25"/>
      <c r="STX468" s="25"/>
      <c r="STY468" s="25"/>
      <c r="STZ468" s="25"/>
      <c r="SUA468" s="25"/>
      <c r="SUB468" s="25"/>
      <c r="SUC468" s="25"/>
      <c r="SUD468" s="25"/>
      <c r="SUE468" s="25"/>
      <c r="SUF468" s="25"/>
      <c r="SUG468" s="25"/>
      <c r="SUH468" s="25"/>
      <c r="SUI468" s="25"/>
      <c r="SUJ468" s="25"/>
      <c r="SUK468" s="25"/>
      <c r="SUL468" s="25"/>
      <c r="SUM468" s="25"/>
      <c r="SUN468" s="25"/>
      <c r="SUO468" s="25"/>
      <c r="SUP468" s="25"/>
      <c r="SUQ468" s="25"/>
      <c r="SUR468" s="25"/>
      <c r="SUS468" s="25"/>
      <c r="SUT468" s="25"/>
      <c r="SUU468" s="25"/>
      <c r="SUV468" s="25"/>
      <c r="SUW468" s="25"/>
      <c r="SUX468" s="25"/>
      <c r="SUY468" s="25"/>
      <c r="SUZ468" s="25"/>
      <c r="SVA468" s="25"/>
      <c r="SVB468" s="25"/>
      <c r="SVC468" s="25"/>
      <c r="SVD468" s="25"/>
      <c r="SVE468" s="25"/>
      <c r="SVF468" s="25"/>
      <c r="SVG468" s="25"/>
      <c r="SVH468" s="25"/>
      <c r="SVI468" s="25"/>
      <c r="SVJ468" s="25"/>
      <c r="SVK468" s="25"/>
      <c r="SVL468" s="25"/>
      <c r="SVM468" s="25"/>
      <c r="SVN468" s="25"/>
      <c r="SVO468" s="25"/>
      <c r="SVP468" s="25"/>
      <c r="SVQ468" s="25"/>
      <c r="SVR468" s="25"/>
      <c r="SVS468" s="25"/>
      <c r="SVT468" s="25"/>
      <c r="SVU468" s="25"/>
      <c r="SVV468" s="25"/>
      <c r="SVW468" s="25"/>
      <c r="SVX468" s="25"/>
      <c r="SVY468" s="25"/>
      <c r="SVZ468" s="25"/>
      <c r="SWA468" s="25"/>
      <c r="SWB468" s="25"/>
      <c r="SWC468" s="25"/>
      <c r="SWD468" s="25"/>
      <c r="SWE468" s="25"/>
      <c r="SWF468" s="25"/>
      <c r="SWG468" s="25"/>
      <c r="SWH468" s="25"/>
      <c r="SWI468" s="25"/>
      <c r="SWJ468" s="25"/>
      <c r="SWK468" s="25"/>
      <c r="SWL468" s="25"/>
      <c r="SWM468" s="25"/>
      <c r="SWN468" s="25"/>
      <c r="SWO468" s="25"/>
      <c r="SWP468" s="25"/>
      <c r="SWQ468" s="25"/>
      <c r="SWR468" s="25"/>
      <c r="SWS468" s="25"/>
      <c r="SWT468" s="25"/>
      <c r="SWU468" s="25"/>
      <c r="SWV468" s="25"/>
      <c r="SWW468" s="25"/>
      <c r="SWX468" s="25"/>
      <c r="SWY468" s="25"/>
      <c r="SWZ468" s="25"/>
      <c r="SXA468" s="25"/>
      <c r="SXB468" s="25"/>
      <c r="SXC468" s="25"/>
      <c r="SXD468" s="25"/>
      <c r="SXE468" s="25"/>
      <c r="SXF468" s="25"/>
      <c r="SXG468" s="25"/>
      <c r="SXH468" s="25"/>
      <c r="SXI468" s="25"/>
      <c r="SXJ468" s="25"/>
      <c r="SXK468" s="25"/>
      <c r="SXL468" s="25"/>
      <c r="SXM468" s="25"/>
      <c r="SXN468" s="25"/>
      <c r="SXO468" s="25"/>
      <c r="SXP468" s="25"/>
      <c r="SXQ468" s="25"/>
      <c r="SXR468" s="25"/>
      <c r="SXS468" s="25"/>
      <c r="SXT468" s="25"/>
      <c r="SXU468" s="25"/>
      <c r="SXV468" s="25"/>
      <c r="SXW468" s="25"/>
      <c r="SXX468" s="25"/>
      <c r="SXY468" s="25"/>
      <c r="SXZ468" s="25"/>
      <c r="SYA468" s="25"/>
      <c r="SYB468" s="25"/>
      <c r="SYC468" s="25"/>
      <c r="SYD468" s="25"/>
      <c r="SYE468" s="25"/>
      <c r="SYF468" s="25"/>
      <c r="SYG468" s="25"/>
      <c r="SYH468" s="25"/>
      <c r="SYI468" s="25"/>
      <c r="SYJ468" s="25"/>
      <c r="SYK468" s="25"/>
      <c r="SYL468" s="25"/>
      <c r="SYM468" s="25"/>
      <c r="SYN468" s="25"/>
      <c r="SYO468" s="25"/>
      <c r="SYP468" s="25"/>
      <c r="SYQ468" s="25"/>
      <c r="SYR468" s="25"/>
      <c r="SYS468" s="25"/>
      <c r="SYT468" s="25"/>
      <c r="SYU468" s="25"/>
      <c r="SYV468" s="25"/>
      <c r="SYW468" s="25"/>
      <c r="SYX468" s="25"/>
      <c r="SYY468" s="25"/>
      <c r="SYZ468" s="25"/>
      <c r="SZA468" s="25"/>
      <c r="SZB468" s="25"/>
      <c r="SZC468" s="25"/>
      <c r="SZD468" s="25"/>
      <c r="SZE468" s="25"/>
      <c r="SZF468" s="25"/>
      <c r="SZG468" s="25"/>
      <c r="SZH468" s="25"/>
      <c r="SZI468" s="25"/>
      <c r="SZJ468" s="25"/>
      <c r="SZK468" s="25"/>
      <c r="SZL468" s="25"/>
      <c r="SZM468" s="25"/>
      <c r="SZN468" s="25"/>
      <c r="SZO468" s="25"/>
      <c r="SZP468" s="25"/>
      <c r="SZQ468" s="25"/>
      <c r="SZR468" s="25"/>
      <c r="SZS468" s="25"/>
      <c r="SZT468" s="25"/>
      <c r="SZU468" s="25"/>
      <c r="SZV468" s="25"/>
      <c r="SZW468" s="25"/>
      <c r="SZX468" s="25"/>
      <c r="SZY468" s="25"/>
      <c r="SZZ468" s="25"/>
      <c r="TAA468" s="25"/>
      <c r="TAB468" s="25"/>
      <c r="TAC468" s="25"/>
      <c r="TAD468" s="25"/>
      <c r="TAE468" s="25"/>
      <c r="TAF468" s="25"/>
      <c r="TAG468" s="25"/>
      <c r="TAH468" s="25"/>
      <c r="TAI468" s="25"/>
      <c r="TAJ468" s="25"/>
      <c r="TAK468" s="25"/>
      <c r="TAL468" s="25"/>
      <c r="TAM468" s="25"/>
      <c r="TAN468" s="25"/>
      <c r="TAO468" s="25"/>
      <c r="TAP468" s="25"/>
      <c r="TAQ468" s="25"/>
      <c r="TAR468" s="25"/>
      <c r="TAS468" s="25"/>
      <c r="TAT468" s="25"/>
      <c r="TAU468" s="25"/>
      <c r="TAV468" s="25"/>
      <c r="TAW468" s="25"/>
      <c r="TAX468" s="25"/>
      <c r="TAY468" s="25"/>
      <c r="TAZ468" s="25"/>
      <c r="TBA468" s="25"/>
      <c r="TBB468" s="25"/>
      <c r="TBC468" s="25"/>
      <c r="TBD468" s="25"/>
      <c r="TBE468" s="25"/>
      <c r="TBF468" s="25"/>
      <c r="TBG468" s="25"/>
      <c r="TBH468" s="25"/>
      <c r="TBI468" s="25"/>
      <c r="TBJ468" s="25"/>
      <c r="TBK468" s="25"/>
      <c r="TBL468" s="25"/>
      <c r="TBM468" s="25"/>
      <c r="TBN468" s="25"/>
      <c r="TBO468" s="25"/>
      <c r="TBP468" s="25"/>
      <c r="TBQ468" s="25"/>
      <c r="TBR468" s="25"/>
      <c r="TBS468" s="25"/>
      <c r="TBT468" s="25"/>
      <c r="TBU468" s="25"/>
      <c r="TBV468" s="25"/>
      <c r="TBW468" s="25"/>
      <c r="TBX468" s="25"/>
      <c r="TBY468" s="25"/>
      <c r="TBZ468" s="25"/>
      <c r="TCA468" s="25"/>
      <c r="TCB468" s="25"/>
      <c r="TCC468" s="25"/>
      <c r="TCD468" s="25"/>
      <c r="TCE468" s="25"/>
      <c r="TCF468" s="25"/>
      <c r="TCG468" s="25"/>
      <c r="TCH468" s="25"/>
      <c r="TCI468" s="25"/>
      <c r="TCJ468" s="25"/>
      <c r="TCK468" s="25"/>
      <c r="TCL468" s="25"/>
      <c r="TCM468" s="25"/>
      <c r="TCN468" s="25"/>
      <c r="TCO468" s="25"/>
      <c r="TCP468" s="25"/>
      <c r="TCQ468" s="25"/>
      <c r="TCR468" s="25"/>
      <c r="TCS468" s="25"/>
      <c r="TCT468" s="25"/>
      <c r="TCU468" s="25"/>
      <c r="TCV468" s="25"/>
      <c r="TCW468" s="25"/>
      <c r="TCX468" s="25"/>
      <c r="TCY468" s="25"/>
      <c r="TCZ468" s="25"/>
      <c r="TDA468" s="25"/>
      <c r="TDB468" s="25"/>
      <c r="TDC468" s="25"/>
      <c r="TDD468" s="25"/>
      <c r="TDE468" s="25"/>
      <c r="TDF468" s="25"/>
      <c r="TDG468" s="25"/>
      <c r="TDH468" s="25"/>
      <c r="TDI468" s="25"/>
      <c r="TDJ468" s="25"/>
      <c r="TDK468" s="25"/>
      <c r="TDL468" s="25"/>
      <c r="TDM468" s="25"/>
      <c r="TDN468" s="25"/>
      <c r="TDO468" s="25"/>
      <c r="TDP468" s="25"/>
      <c r="TDQ468" s="25"/>
      <c r="TDR468" s="25"/>
      <c r="TDS468" s="25"/>
      <c r="TDT468" s="25"/>
      <c r="TDU468" s="25"/>
      <c r="TDV468" s="25"/>
      <c r="TDW468" s="25"/>
      <c r="TDX468" s="25"/>
      <c r="TDY468" s="25"/>
      <c r="TDZ468" s="25"/>
      <c r="TEA468" s="25"/>
      <c r="TEB468" s="25"/>
      <c r="TEC468" s="25"/>
      <c r="TED468" s="25"/>
      <c r="TEE468" s="25"/>
      <c r="TEF468" s="25"/>
      <c r="TEG468" s="25"/>
      <c r="TEH468" s="25"/>
      <c r="TEI468" s="25"/>
      <c r="TEJ468" s="25"/>
      <c r="TEK468" s="25"/>
      <c r="TEL468" s="25"/>
      <c r="TEM468" s="25"/>
      <c r="TEN468" s="25"/>
      <c r="TEO468" s="25"/>
      <c r="TEP468" s="25"/>
      <c r="TEQ468" s="25"/>
      <c r="TER468" s="25"/>
      <c r="TES468" s="25"/>
      <c r="TET468" s="25"/>
      <c r="TEU468" s="25"/>
      <c r="TEV468" s="25"/>
      <c r="TEW468" s="25"/>
      <c r="TEX468" s="25"/>
      <c r="TEY468" s="25"/>
      <c r="TEZ468" s="25"/>
      <c r="TFA468" s="25"/>
      <c r="TFB468" s="25"/>
      <c r="TFC468" s="25"/>
      <c r="TFD468" s="25"/>
      <c r="TFE468" s="25"/>
      <c r="TFF468" s="25"/>
      <c r="TFG468" s="25"/>
      <c r="TFH468" s="25"/>
      <c r="TFI468" s="25"/>
      <c r="TFJ468" s="25"/>
      <c r="TFK468" s="25"/>
      <c r="TFL468" s="25"/>
      <c r="TFM468" s="25"/>
      <c r="TFN468" s="25"/>
      <c r="TFO468" s="25"/>
      <c r="TFP468" s="25"/>
      <c r="TFQ468" s="25"/>
      <c r="TFR468" s="25"/>
      <c r="TFS468" s="25"/>
      <c r="TFT468" s="25"/>
      <c r="TFU468" s="25"/>
      <c r="TFV468" s="25"/>
      <c r="TFW468" s="25"/>
      <c r="TFX468" s="25"/>
      <c r="TFY468" s="25"/>
      <c r="TFZ468" s="25"/>
      <c r="TGA468" s="25"/>
      <c r="TGB468" s="25"/>
      <c r="TGC468" s="25"/>
      <c r="TGD468" s="25"/>
      <c r="TGE468" s="25"/>
      <c r="TGF468" s="25"/>
      <c r="TGG468" s="25"/>
      <c r="TGH468" s="25"/>
      <c r="TGI468" s="25"/>
      <c r="TGJ468" s="25"/>
      <c r="TGK468" s="25"/>
      <c r="TGL468" s="25"/>
      <c r="TGM468" s="25"/>
      <c r="TGN468" s="25"/>
      <c r="TGO468" s="25"/>
      <c r="TGP468" s="25"/>
      <c r="TGQ468" s="25"/>
      <c r="TGR468" s="25"/>
      <c r="TGS468" s="25"/>
      <c r="TGT468" s="25"/>
      <c r="TGU468" s="25"/>
      <c r="TGV468" s="25"/>
      <c r="TGW468" s="25"/>
      <c r="TGX468" s="25"/>
      <c r="TGY468" s="25"/>
      <c r="TGZ468" s="25"/>
      <c r="THA468" s="25"/>
      <c r="THB468" s="25"/>
      <c r="THC468" s="25"/>
      <c r="THD468" s="25"/>
      <c r="THE468" s="25"/>
      <c r="THF468" s="25"/>
      <c r="THG468" s="25"/>
      <c r="THH468" s="25"/>
      <c r="THI468" s="25"/>
      <c r="THJ468" s="25"/>
      <c r="THK468" s="25"/>
      <c r="THL468" s="25"/>
      <c r="THM468" s="25"/>
      <c r="THN468" s="25"/>
      <c r="THO468" s="25"/>
      <c r="THP468" s="25"/>
      <c r="THQ468" s="25"/>
      <c r="THR468" s="25"/>
      <c r="THS468" s="25"/>
      <c r="THT468" s="25"/>
      <c r="THU468" s="25"/>
      <c r="THV468" s="25"/>
      <c r="THW468" s="25"/>
      <c r="THX468" s="25"/>
      <c r="THY468" s="25"/>
      <c r="THZ468" s="25"/>
      <c r="TIA468" s="25"/>
      <c r="TIB468" s="25"/>
      <c r="TIC468" s="25"/>
      <c r="TID468" s="25"/>
      <c r="TIE468" s="25"/>
      <c r="TIF468" s="25"/>
      <c r="TIG468" s="25"/>
      <c r="TIH468" s="25"/>
      <c r="TII468" s="25"/>
      <c r="TIJ468" s="25"/>
      <c r="TIK468" s="25"/>
      <c r="TIL468" s="25"/>
      <c r="TIM468" s="25"/>
      <c r="TIN468" s="25"/>
      <c r="TIO468" s="25"/>
      <c r="TIP468" s="25"/>
      <c r="TIQ468" s="25"/>
      <c r="TIR468" s="25"/>
      <c r="TIS468" s="25"/>
      <c r="TIT468" s="25"/>
      <c r="TIU468" s="25"/>
      <c r="TIV468" s="25"/>
      <c r="TIW468" s="25"/>
      <c r="TIX468" s="25"/>
      <c r="TIY468" s="25"/>
      <c r="TIZ468" s="25"/>
      <c r="TJA468" s="25"/>
      <c r="TJB468" s="25"/>
      <c r="TJC468" s="25"/>
      <c r="TJD468" s="25"/>
      <c r="TJE468" s="25"/>
      <c r="TJF468" s="25"/>
      <c r="TJG468" s="25"/>
      <c r="TJH468" s="25"/>
      <c r="TJI468" s="25"/>
      <c r="TJJ468" s="25"/>
      <c r="TJK468" s="25"/>
      <c r="TJL468" s="25"/>
      <c r="TJM468" s="25"/>
      <c r="TJN468" s="25"/>
      <c r="TJO468" s="25"/>
      <c r="TJP468" s="25"/>
      <c r="TJQ468" s="25"/>
      <c r="TJR468" s="25"/>
      <c r="TJS468" s="25"/>
      <c r="TJT468" s="25"/>
      <c r="TJU468" s="25"/>
      <c r="TJV468" s="25"/>
      <c r="TJW468" s="25"/>
      <c r="TJX468" s="25"/>
      <c r="TJY468" s="25"/>
      <c r="TJZ468" s="25"/>
      <c r="TKA468" s="25"/>
      <c r="TKB468" s="25"/>
      <c r="TKC468" s="25"/>
      <c r="TKD468" s="25"/>
      <c r="TKE468" s="25"/>
      <c r="TKF468" s="25"/>
      <c r="TKG468" s="25"/>
      <c r="TKH468" s="25"/>
      <c r="TKI468" s="25"/>
      <c r="TKJ468" s="25"/>
      <c r="TKK468" s="25"/>
      <c r="TKL468" s="25"/>
      <c r="TKM468" s="25"/>
      <c r="TKN468" s="25"/>
      <c r="TKO468" s="25"/>
      <c r="TKP468" s="25"/>
      <c r="TKQ468" s="25"/>
      <c r="TKR468" s="25"/>
      <c r="TKS468" s="25"/>
      <c r="TKT468" s="25"/>
      <c r="TKU468" s="25"/>
      <c r="TKV468" s="25"/>
      <c r="TKW468" s="25"/>
      <c r="TKX468" s="25"/>
      <c r="TKY468" s="25"/>
      <c r="TKZ468" s="25"/>
      <c r="TLA468" s="25"/>
      <c r="TLB468" s="25"/>
      <c r="TLC468" s="25"/>
      <c r="TLD468" s="25"/>
      <c r="TLE468" s="25"/>
      <c r="TLF468" s="25"/>
      <c r="TLG468" s="25"/>
      <c r="TLH468" s="25"/>
      <c r="TLI468" s="25"/>
      <c r="TLJ468" s="25"/>
      <c r="TLK468" s="25"/>
      <c r="TLL468" s="25"/>
      <c r="TLM468" s="25"/>
      <c r="TLN468" s="25"/>
      <c r="TLO468" s="25"/>
      <c r="TLP468" s="25"/>
      <c r="TLQ468" s="25"/>
      <c r="TLR468" s="25"/>
      <c r="TLS468" s="25"/>
      <c r="TLT468" s="25"/>
      <c r="TLU468" s="25"/>
      <c r="TLV468" s="25"/>
      <c r="TLW468" s="25"/>
      <c r="TLX468" s="25"/>
      <c r="TLY468" s="25"/>
      <c r="TLZ468" s="25"/>
      <c r="TMA468" s="25"/>
      <c r="TMB468" s="25"/>
      <c r="TMC468" s="25"/>
      <c r="TMD468" s="25"/>
      <c r="TME468" s="25"/>
      <c r="TMF468" s="25"/>
      <c r="TMG468" s="25"/>
      <c r="TMH468" s="25"/>
      <c r="TMI468" s="25"/>
      <c r="TMJ468" s="25"/>
      <c r="TMK468" s="25"/>
      <c r="TML468" s="25"/>
      <c r="TMM468" s="25"/>
      <c r="TMN468" s="25"/>
      <c r="TMO468" s="25"/>
      <c r="TMP468" s="25"/>
      <c r="TMQ468" s="25"/>
      <c r="TMR468" s="25"/>
      <c r="TMS468" s="25"/>
      <c r="TMT468" s="25"/>
      <c r="TMU468" s="25"/>
      <c r="TMV468" s="25"/>
      <c r="TMW468" s="25"/>
      <c r="TMX468" s="25"/>
      <c r="TMY468" s="25"/>
      <c r="TMZ468" s="25"/>
      <c r="TNA468" s="25"/>
      <c r="TNB468" s="25"/>
      <c r="TNC468" s="25"/>
      <c r="TND468" s="25"/>
      <c r="TNE468" s="25"/>
      <c r="TNF468" s="25"/>
      <c r="TNG468" s="25"/>
      <c r="TNH468" s="25"/>
      <c r="TNI468" s="25"/>
      <c r="TNJ468" s="25"/>
      <c r="TNK468" s="25"/>
      <c r="TNL468" s="25"/>
      <c r="TNM468" s="25"/>
      <c r="TNN468" s="25"/>
      <c r="TNO468" s="25"/>
      <c r="TNP468" s="25"/>
      <c r="TNQ468" s="25"/>
      <c r="TNR468" s="25"/>
      <c r="TNS468" s="25"/>
      <c r="TNT468" s="25"/>
      <c r="TNU468" s="25"/>
      <c r="TNV468" s="25"/>
      <c r="TNW468" s="25"/>
      <c r="TNX468" s="25"/>
      <c r="TNY468" s="25"/>
      <c r="TNZ468" s="25"/>
      <c r="TOA468" s="25"/>
      <c r="TOB468" s="25"/>
      <c r="TOC468" s="25"/>
      <c r="TOD468" s="25"/>
      <c r="TOE468" s="25"/>
      <c r="TOF468" s="25"/>
      <c r="TOG468" s="25"/>
      <c r="TOH468" s="25"/>
      <c r="TOI468" s="25"/>
      <c r="TOJ468" s="25"/>
      <c r="TOK468" s="25"/>
      <c r="TOL468" s="25"/>
      <c r="TOM468" s="25"/>
      <c r="TON468" s="25"/>
      <c r="TOO468" s="25"/>
      <c r="TOP468" s="25"/>
      <c r="TOQ468" s="25"/>
      <c r="TOR468" s="25"/>
      <c r="TOS468" s="25"/>
      <c r="TOT468" s="25"/>
      <c r="TOU468" s="25"/>
      <c r="TOV468" s="25"/>
      <c r="TOW468" s="25"/>
      <c r="TOX468" s="25"/>
      <c r="TOY468" s="25"/>
      <c r="TOZ468" s="25"/>
      <c r="TPA468" s="25"/>
      <c r="TPB468" s="25"/>
      <c r="TPC468" s="25"/>
      <c r="TPD468" s="25"/>
      <c r="TPE468" s="25"/>
      <c r="TPF468" s="25"/>
      <c r="TPG468" s="25"/>
      <c r="TPH468" s="25"/>
      <c r="TPI468" s="25"/>
      <c r="TPJ468" s="25"/>
      <c r="TPK468" s="25"/>
      <c r="TPL468" s="25"/>
      <c r="TPM468" s="25"/>
      <c r="TPN468" s="25"/>
      <c r="TPO468" s="25"/>
      <c r="TPP468" s="25"/>
      <c r="TPQ468" s="25"/>
      <c r="TPR468" s="25"/>
      <c r="TPS468" s="25"/>
      <c r="TPT468" s="25"/>
      <c r="TPU468" s="25"/>
      <c r="TPV468" s="25"/>
      <c r="TPW468" s="25"/>
      <c r="TPX468" s="25"/>
      <c r="TPY468" s="25"/>
      <c r="TPZ468" s="25"/>
      <c r="TQA468" s="25"/>
      <c r="TQB468" s="25"/>
      <c r="TQC468" s="25"/>
      <c r="TQD468" s="25"/>
      <c r="TQE468" s="25"/>
      <c r="TQF468" s="25"/>
      <c r="TQG468" s="25"/>
      <c r="TQH468" s="25"/>
      <c r="TQI468" s="25"/>
      <c r="TQJ468" s="25"/>
      <c r="TQK468" s="25"/>
      <c r="TQL468" s="25"/>
      <c r="TQM468" s="25"/>
      <c r="TQN468" s="25"/>
      <c r="TQO468" s="25"/>
      <c r="TQP468" s="25"/>
      <c r="TQQ468" s="25"/>
      <c r="TQR468" s="25"/>
      <c r="TQS468" s="25"/>
      <c r="TQT468" s="25"/>
      <c r="TQU468" s="25"/>
      <c r="TQV468" s="25"/>
      <c r="TQW468" s="25"/>
      <c r="TQX468" s="25"/>
      <c r="TQY468" s="25"/>
      <c r="TQZ468" s="25"/>
      <c r="TRA468" s="25"/>
      <c r="TRB468" s="25"/>
      <c r="TRC468" s="25"/>
      <c r="TRD468" s="25"/>
      <c r="TRE468" s="25"/>
      <c r="TRF468" s="25"/>
      <c r="TRG468" s="25"/>
      <c r="TRH468" s="25"/>
      <c r="TRI468" s="25"/>
      <c r="TRJ468" s="25"/>
      <c r="TRK468" s="25"/>
      <c r="TRL468" s="25"/>
      <c r="TRM468" s="25"/>
      <c r="TRN468" s="25"/>
      <c r="TRO468" s="25"/>
      <c r="TRP468" s="25"/>
      <c r="TRQ468" s="25"/>
      <c r="TRR468" s="25"/>
      <c r="TRS468" s="25"/>
      <c r="TRT468" s="25"/>
      <c r="TRU468" s="25"/>
      <c r="TRV468" s="25"/>
      <c r="TRW468" s="25"/>
      <c r="TRX468" s="25"/>
      <c r="TRY468" s="25"/>
      <c r="TRZ468" s="25"/>
      <c r="TSA468" s="25"/>
      <c r="TSB468" s="25"/>
      <c r="TSC468" s="25"/>
      <c r="TSD468" s="25"/>
      <c r="TSE468" s="25"/>
      <c r="TSF468" s="25"/>
      <c r="TSG468" s="25"/>
      <c r="TSH468" s="25"/>
      <c r="TSI468" s="25"/>
      <c r="TSJ468" s="25"/>
      <c r="TSK468" s="25"/>
      <c r="TSL468" s="25"/>
      <c r="TSM468" s="25"/>
      <c r="TSN468" s="25"/>
      <c r="TSO468" s="25"/>
      <c r="TSP468" s="25"/>
      <c r="TSQ468" s="25"/>
      <c r="TSR468" s="25"/>
      <c r="TSS468" s="25"/>
      <c r="TST468" s="25"/>
      <c r="TSU468" s="25"/>
      <c r="TSV468" s="25"/>
      <c r="TSW468" s="25"/>
      <c r="TSX468" s="25"/>
      <c r="TSY468" s="25"/>
      <c r="TSZ468" s="25"/>
      <c r="TTA468" s="25"/>
      <c r="TTB468" s="25"/>
      <c r="TTC468" s="25"/>
      <c r="TTD468" s="25"/>
      <c r="TTE468" s="25"/>
      <c r="TTF468" s="25"/>
      <c r="TTG468" s="25"/>
      <c r="TTH468" s="25"/>
      <c r="TTI468" s="25"/>
      <c r="TTJ468" s="25"/>
      <c r="TTK468" s="25"/>
      <c r="TTL468" s="25"/>
      <c r="TTM468" s="25"/>
      <c r="TTN468" s="25"/>
      <c r="TTO468" s="25"/>
      <c r="TTP468" s="25"/>
      <c r="TTQ468" s="25"/>
      <c r="TTR468" s="25"/>
      <c r="TTS468" s="25"/>
      <c r="TTT468" s="25"/>
      <c r="TTU468" s="25"/>
      <c r="TTV468" s="25"/>
      <c r="TTW468" s="25"/>
      <c r="TTX468" s="25"/>
      <c r="TTY468" s="25"/>
      <c r="TTZ468" s="25"/>
      <c r="TUA468" s="25"/>
      <c r="TUB468" s="25"/>
      <c r="TUC468" s="25"/>
      <c r="TUD468" s="25"/>
      <c r="TUE468" s="25"/>
      <c r="TUF468" s="25"/>
      <c r="TUG468" s="25"/>
      <c r="TUH468" s="25"/>
      <c r="TUI468" s="25"/>
      <c r="TUJ468" s="25"/>
      <c r="TUK468" s="25"/>
      <c r="TUL468" s="25"/>
      <c r="TUM468" s="25"/>
      <c r="TUN468" s="25"/>
      <c r="TUO468" s="25"/>
      <c r="TUP468" s="25"/>
      <c r="TUQ468" s="25"/>
      <c r="TUR468" s="25"/>
      <c r="TUS468" s="25"/>
      <c r="TUT468" s="25"/>
      <c r="TUU468" s="25"/>
      <c r="TUV468" s="25"/>
      <c r="TUW468" s="25"/>
      <c r="TUX468" s="25"/>
      <c r="TUY468" s="25"/>
      <c r="TUZ468" s="25"/>
      <c r="TVA468" s="25"/>
      <c r="TVB468" s="25"/>
      <c r="TVC468" s="25"/>
      <c r="TVD468" s="25"/>
      <c r="TVE468" s="25"/>
      <c r="TVF468" s="25"/>
      <c r="TVG468" s="25"/>
      <c r="TVH468" s="25"/>
      <c r="TVI468" s="25"/>
      <c r="TVJ468" s="25"/>
      <c r="TVK468" s="25"/>
      <c r="TVL468" s="25"/>
      <c r="TVM468" s="25"/>
      <c r="TVN468" s="25"/>
      <c r="TVO468" s="25"/>
      <c r="TVP468" s="25"/>
      <c r="TVQ468" s="25"/>
      <c r="TVR468" s="25"/>
      <c r="TVS468" s="25"/>
      <c r="TVT468" s="25"/>
      <c r="TVU468" s="25"/>
      <c r="TVV468" s="25"/>
      <c r="TVW468" s="25"/>
      <c r="TVX468" s="25"/>
      <c r="TVY468" s="25"/>
      <c r="TVZ468" s="25"/>
      <c r="TWA468" s="25"/>
      <c r="TWB468" s="25"/>
      <c r="TWC468" s="25"/>
      <c r="TWD468" s="25"/>
      <c r="TWE468" s="25"/>
      <c r="TWF468" s="25"/>
      <c r="TWG468" s="25"/>
      <c r="TWH468" s="25"/>
      <c r="TWI468" s="25"/>
      <c r="TWJ468" s="25"/>
      <c r="TWK468" s="25"/>
      <c r="TWL468" s="25"/>
      <c r="TWM468" s="25"/>
      <c r="TWN468" s="25"/>
      <c r="TWO468" s="25"/>
      <c r="TWP468" s="25"/>
      <c r="TWQ468" s="25"/>
      <c r="TWR468" s="25"/>
      <c r="TWS468" s="25"/>
      <c r="TWT468" s="25"/>
      <c r="TWU468" s="25"/>
      <c r="TWV468" s="25"/>
      <c r="TWW468" s="25"/>
      <c r="TWX468" s="25"/>
      <c r="TWY468" s="25"/>
      <c r="TWZ468" s="25"/>
      <c r="TXA468" s="25"/>
      <c r="TXB468" s="25"/>
      <c r="TXC468" s="25"/>
      <c r="TXD468" s="25"/>
      <c r="TXE468" s="25"/>
      <c r="TXF468" s="25"/>
      <c r="TXG468" s="25"/>
      <c r="TXH468" s="25"/>
      <c r="TXI468" s="25"/>
      <c r="TXJ468" s="25"/>
      <c r="TXK468" s="25"/>
      <c r="TXL468" s="25"/>
      <c r="TXM468" s="25"/>
      <c r="TXN468" s="25"/>
      <c r="TXO468" s="25"/>
      <c r="TXP468" s="25"/>
      <c r="TXQ468" s="25"/>
      <c r="TXR468" s="25"/>
      <c r="TXS468" s="25"/>
      <c r="TXT468" s="25"/>
      <c r="TXU468" s="25"/>
      <c r="TXV468" s="25"/>
      <c r="TXW468" s="25"/>
      <c r="TXX468" s="25"/>
      <c r="TXY468" s="25"/>
      <c r="TXZ468" s="25"/>
      <c r="TYA468" s="25"/>
      <c r="TYB468" s="25"/>
      <c r="TYC468" s="25"/>
      <c r="TYD468" s="25"/>
      <c r="TYE468" s="25"/>
      <c r="TYF468" s="25"/>
      <c r="TYG468" s="25"/>
      <c r="TYH468" s="25"/>
      <c r="TYI468" s="25"/>
      <c r="TYJ468" s="25"/>
      <c r="TYK468" s="25"/>
      <c r="TYL468" s="25"/>
      <c r="TYM468" s="25"/>
      <c r="TYN468" s="25"/>
      <c r="TYO468" s="25"/>
      <c r="TYP468" s="25"/>
      <c r="TYQ468" s="25"/>
      <c r="TYR468" s="25"/>
      <c r="TYS468" s="25"/>
      <c r="TYT468" s="25"/>
      <c r="TYU468" s="25"/>
      <c r="TYV468" s="25"/>
      <c r="TYW468" s="25"/>
      <c r="TYX468" s="25"/>
      <c r="TYY468" s="25"/>
      <c r="TYZ468" s="25"/>
      <c r="TZA468" s="25"/>
      <c r="TZB468" s="25"/>
      <c r="TZC468" s="25"/>
      <c r="TZD468" s="25"/>
      <c r="TZE468" s="25"/>
      <c r="TZF468" s="25"/>
      <c r="TZG468" s="25"/>
      <c r="TZH468" s="25"/>
      <c r="TZI468" s="25"/>
      <c r="TZJ468" s="25"/>
      <c r="TZK468" s="25"/>
      <c r="TZL468" s="25"/>
      <c r="TZM468" s="25"/>
      <c r="TZN468" s="25"/>
      <c r="TZO468" s="25"/>
      <c r="TZP468" s="25"/>
      <c r="TZQ468" s="25"/>
      <c r="TZR468" s="25"/>
      <c r="TZS468" s="25"/>
      <c r="TZT468" s="25"/>
      <c r="TZU468" s="25"/>
      <c r="TZV468" s="25"/>
      <c r="TZW468" s="25"/>
      <c r="TZX468" s="25"/>
      <c r="TZY468" s="25"/>
      <c r="TZZ468" s="25"/>
      <c r="UAA468" s="25"/>
      <c r="UAB468" s="25"/>
      <c r="UAC468" s="25"/>
      <c r="UAD468" s="25"/>
      <c r="UAE468" s="25"/>
      <c r="UAF468" s="25"/>
      <c r="UAG468" s="25"/>
      <c r="UAH468" s="25"/>
      <c r="UAI468" s="25"/>
      <c r="UAJ468" s="25"/>
      <c r="UAK468" s="25"/>
      <c r="UAL468" s="25"/>
      <c r="UAM468" s="25"/>
      <c r="UAN468" s="25"/>
      <c r="UAO468" s="25"/>
      <c r="UAP468" s="25"/>
      <c r="UAQ468" s="25"/>
      <c r="UAR468" s="25"/>
      <c r="UAS468" s="25"/>
      <c r="UAT468" s="25"/>
      <c r="UAU468" s="25"/>
      <c r="UAV468" s="25"/>
      <c r="UAW468" s="25"/>
      <c r="UAX468" s="25"/>
      <c r="UAY468" s="25"/>
      <c r="UAZ468" s="25"/>
      <c r="UBA468" s="25"/>
      <c r="UBB468" s="25"/>
      <c r="UBC468" s="25"/>
      <c r="UBD468" s="25"/>
      <c r="UBE468" s="25"/>
      <c r="UBF468" s="25"/>
      <c r="UBG468" s="25"/>
      <c r="UBH468" s="25"/>
      <c r="UBI468" s="25"/>
      <c r="UBJ468" s="25"/>
      <c r="UBK468" s="25"/>
      <c r="UBL468" s="25"/>
      <c r="UBM468" s="25"/>
      <c r="UBN468" s="25"/>
      <c r="UBO468" s="25"/>
      <c r="UBP468" s="25"/>
      <c r="UBQ468" s="25"/>
      <c r="UBR468" s="25"/>
      <c r="UBS468" s="25"/>
      <c r="UBT468" s="25"/>
      <c r="UBU468" s="25"/>
      <c r="UBV468" s="25"/>
      <c r="UBW468" s="25"/>
      <c r="UBX468" s="25"/>
      <c r="UBY468" s="25"/>
      <c r="UBZ468" s="25"/>
      <c r="UCA468" s="25"/>
      <c r="UCB468" s="25"/>
      <c r="UCC468" s="25"/>
      <c r="UCD468" s="25"/>
      <c r="UCE468" s="25"/>
      <c r="UCF468" s="25"/>
      <c r="UCG468" s="25"/>
      <c r="UCH468" s="25"/>
      <c r="UCI468" s="25"/>
      <c r="UCJ468" s="25"/>
      <c r="UCK468" s="25"/>
      <c r="UCL468" s="25"/>
      <c r="UCM468" s="25"/>
      <c r="UCN468" s="25"/>
      <c r="UCO468" s="25"/>
      <c r="UCP468" s="25"/>
      <c r="UCQ468" s="25"/>
      <c r="UCR468" s="25"/>
      <c r="UCS468" s="25"/>
      <c r="UCT468" s="25"/>
      <c r="UCU468" s="25"/>
      <c r="UCV468" s="25"/>
      <c r="UCW468" s="25"/>
      <c r="UCX468" s="25"/>
      <c r="UCY468" s="25"/>
      <c r="UCZ468" s="25"/>
      <c r="UDA468" s="25"/>
      <c r="UDB468" s="25"/>
      <c r="UDC468" s="25"/>
      <c r="UDD468" s="25"/>
      <c r="UDE468" s="25"/>
      <c r="UDF468" s="25"/>
      <c r="UDG468" s="25"/>
      <c r="UDH468" s="25"/>
      <c r="UDI468" s="25"/>
      <c r="UDJ468" s="25"/>
      <c r="UDK468" s="25"/>
      <c r="UDL468" s="25"/>
      <c r="UDM468" s="25"/>
      <c r="UDN468" s="25"/>
      <c r="UDO468" s="25"/>
      <c r="UDP468" s="25"/>
      <c r="UDQ468" s="25"/>
      <c r="UDR468" s="25"/>
      <c r="UDS468" s="25"/>
      <c r="UDT468" s="25"/>
      <c r="UDU468" s="25"/>
      <c r="UDV468" s="25"/>
      <c r="UDW468" s="25"/>
      <c r="UDX468" s="25"/>
      <c r="UDY468" s="25"/>
      <c r="UDZ468" s="25"/>
      <c r="UEA468" s="25"/>
      <c r="UEB468" s="25"/>
      <c r="UEC468" s="25"/>
      <c r="UED468" s="25"/>
      <c r="UEE468" s="25"/>
      <c r="UEF468" s="25"/>
      <c r="UEG468" s="25"/>
      <c r="UEH468" s="25"/>
      <c r="UEI468" s="25"/>
      <c r="UEJ468" s="25"/>
      <c r="UEK468" s="25"/>
      <c r="UEL468" s="25"/>
      <c r="UEM468" s="25"/>
      <c r="UEN468" s="25"/>
      <c r="UEO468" s="25"/>
      <c r="UEP468" s="25"/>
      <c r="UEQ468" s="25"/>
      <c r="UER468" s="25"/>
      <c r="UES468" s="25"/>
      <c r="UET468" s="25"/>
      <c r="UEU468" s="25"/>
      <c r="UEV468" s="25"/>
      <c r="UEW468" s="25"/>
      <c r="UEX468" s="25"/>
      <c r="UEY468" s="25"/>
      <c r="UEZ468" s="25"/>
      <c r="UFA468" s="25"/>
      <c r="UFB468" s="25"/>
      <c r="UFC468" s="25"/>
      <c r="UFD468" s="25"/>
      <c r="UFE468" s="25"/>
      <c r="UFF468" s="25"/>
      <c r="UFG468" s="25"/>
      <c r="UFH468" s="25"/>
      <c r="UFI468" s="25"/>
      <c r="UFJ468" s="25"/>
      <c r="UFK468" s="25"/>
      <c r="UFL468" s="25"/>
      <c r="UFM468" s="25"/>
      <c r="UFN468" s="25"/>
      <c r="UFO468" s="25"/>
      <c r="UFP468" s="25"/>
      <c r="UFQ468" s="25"/>
      <c r="UFR468" s="25"/>
      <c r="UFS468" s="25"/>
      <c r="UFT468" s="25"/>
      <c r="UFU468" s="25"/>
      <c r="UFV468" s="25"/>
      <c r="UFW468" s="25"/>
      <c r="UFX468" s="25"/>
      <c r="UFY468" s="25"/>
      <c r="UFZ468" s="25"/>
      <c r="UGA468" s="25"/>
      <c r="UGB468" s="25"/>
      <c r="UGC468" s="25"/>
      <c r="UGD468" s="25"/>
      <c r="UGE468" s="25"/>
      <c r="UGF468" s="25"/>
      <c r="UGG468" s="25"/>
      <c r="UGH468" s="25"/>
      <c r="UGI468" s="25"/>
      <c r="UGJ468" s="25"/>
      <c r="UGK468" s="25"/>
      <c r="UGL468" s="25"/>
      <c r="UGM468" s="25"/>
      <c r="UGN468" s="25"/>
      <c r="UGO468" s="25"/>
      <c r="UGP468" s="25"/>
      <c r="UGQ468" s="25"/>
      <c r="UGR468" s="25"/>
      <c r="UGS468" s="25"/>
      <c r="UGT468" s="25"/>
      <c r="UGU468" s="25"/>
      <c r="UGV468" s="25"/>
      <c r="UGW468" s="25"/>
      <c r="UGX468" s="25"/>
      <c r="UGY468" s="25"/>
      <c r="UGZ468" s="25"/>
      <c r="UHA468" s="25"/>
      <c r="UHB468" s="25"/>
      <c r="UHC468" s="25"/>
      <c r="UHD468" s="25"/>
      <c r="UHE468" s="25"/>
      <c r="UHF468" s="25"/>
      <c r="UHG468" s="25"/>
      <c r="UHH468" s="25"/>
      <c r="UHI468" s="25"/>
      <c r="UHJ468" s="25"/>
      <c r="UHK468" s="25"/>
      <c r="UHL468" s="25"/>
      <c r="UHM468" s="25"/>
      <c r="UHN468" s="25"/>
      <c r="UHO468" s="25"/>
      <c r="UHP468" s="25"/>
      <c r="UHQ468" s="25"/>
      <c r="UHR468" s="25"/>
      <c r="UHS468" s="25"/>
      <c r="UHT468" s="25"/>
      <c r="UHU468" s="25"/>
      <c r="UHV468" s="25"/>
      <c r="UHW468" s="25"/>
      <c r="UHX468" s="25"/>
      <c r="UHY468" s="25"/>
      <c r="UHZ468" s="25"/>
      <c r="UIA468" s="25"/>
      <c r="UIB468" s="25"/>
      <c r="UIC468" s="25"/>
      <c r="UID468" s="25"/>
      <c r="UIE468" s="25"/>
      <c r="UIF468" s="25"/>
      <c r="UIG468" s="25"/>
      <c r="UIH468" s="25"/>
      <c r="UII468" s="25"/>
      <c r="UIJ468" s="25"/>
      <c r="UIK468" s="25"/>
      <c r="UIL468" s="25"/>
      <c r="UIM468" s="25"/>
      <c r="UIN468" s="25"/>
      <c r="UIO468" s="25"/>
      <c r="UIP468" s="25"/>
      <c r="UIQ468" s="25"/>
      <c r="UIR468" s="25"/>
      <c r="UIS468" s="25"/>
      <c r="UIT468" s="25"/>
      <c r="UIU468" s="25"/>
      <c r="UIV468" s="25"/>
      <c r="UIW468" s="25"/>
      <c r="UIX468" s="25"/>
      <c r="UIY468" s="25"/>
      <c r="UIZ468" s="25"/>
      <c r="UJA468" s="25"/>
      <c r="UJB468" s="25"/>
      <c r="UJC468" s="25"/>
      <c r="UJD468" s="25"/>
      <c r="UJE468" s="25"/>
      <c r="UJF468" s="25"/>
      <c r="UJG468" s="25"/>
      <c r="UJH468" s="25"/>
      <c r="UJI468" s="25"/>
      <c r="UJJ468" s="25"/>
      <c r="UJK468" s="25"/>
      <c r="UJL468" s="25"/>
      <c r="UJM468" s="25"/>
      <c r="UJN468" s="25"/>
      <c r="UJO468" s="25"/>
      <c r="UJP468" s="25"/>
      <c r="UJQ468" s="25"/>
      <c r="UJR468" s="25"/>
      <c r="UJS468" s="25"/>
      <c r="UJT468" s="25"/>
      <c r="UJU468" s="25"/>
      <c r="UJV468" s="25"/>
      <c r="UJW468" s="25"/>
      <c r="UJX468" s="25"/>
      <c r="UJY468" s="25"/>
      <c r="UJZ468" s="25"/>
      <c r="UKA468" s="25"/>
      <c r="UKB468" s="25"/>
      <c r="UKC468" s="25"/>
      <c r="UKD468" s="25"/>
      <c r="UKE468" s="25"/>
      <c r="UKF468" s="25"/>
      <c r="UKG468" s="25"/>
      <c r="UKH468" s="25"/>
      <c r="UKI468" s="25"/>
      <c r="UKJ468" s="25"/>
      <c r="UKK468" s="25"/>
      <c r="UKL468" s="25"/>
      <c r="UKM468" s="25"/>
      <c r="UKN468" s="25"/>
      <c r="UKO468" s="25"/>
      <c r="UKP468" s="25"/>
      <c r="UKQ468" s="25"/>
      <c r="UKR468" s="25"/>
      <c r="UKS468" s="25"/>
      <c r="UKT468" s="25"/>
      <c r="UKU468" s="25"/>
      <c r="UKV468" s="25"/>
      <c r="UKW468" s="25"/>
      <c r="UKX468" s="25"/>
      <c r="UKY468" s="25"/>
      <c r="UKZ468" s="25"/>
      <c r="ULA468" s="25"/>
      <c r="ULB468" s="25"/>
      <c r="ULC468" s="25"/>
      <c r="ULD468" s="25"/>
      <c r="ULE468" s="25"/>
      <c r="ULF468" s="25"/>
      <c r="ULG468" s="25"/>
      <c r="ULH468" s="25"/>
      <c r="ULI468" s="25"/>
      <c r="ULJ468" s="25"/>
      <c r="ULK468" s="25"/>
      <c r="ULL468" s="25"/>
      <c r="ULM468" s="25"/>
      <c r="ULN468" s="25"/>
      <c r="ULO468" s="25"/>
      <c r="ULP468" s="25"/>
      <c r="ULQ468" s="25"/>
      <c r="ULR468" s="25"/>
      <c r="ULS468" s="25"/>
      <c r="ULT468" s="25"/>
      <c r="ULU468" s="25"/>
      <c r="ULV468" s="25"/>
      <c r="ULW468" s="25"/>
      <c r="ULX468" s="25"/>
      <c r="ULY468" s="25"/>
      <c r="ULZ468" s="25"/>
      <c r="UMA468" s="25"/>
      <c r="UMB468" s="25"/>
      <c r="UMC468" s="25"/>
      <c r="UMD468" s="25"/>
      <c r="UME468" s="25"/>
      <c r="UMF468" s="25"/>
      <c r="UMG468" s="25"/>
      <c r="UMH468" s="25"/>
      <c r="UMI468" s="25"/>
      <c r="UMJ468" s="25"/>
      <c r="UMK468" s="25"/>
      <c r="UML468" s="25"/>
      <c r="UMM468" s="25"/>
      <c r="UMN468" s="25"/>
      <c r="UMO468" s="25"/>
      <c r="UMP468" s="25"/>
      <c r="UMQ468" s="25"/>
      <c r="UMR468" s="25"/>
      <c r="UMS468" s="25"/>
      <c r="UMT468" s="25"/>
      <c r="UMU468" s="25"/>
      <c r="UMV468" s="25"/>
      <c r="UMW468" s="25"/>
      <c r="UMX468" s="25"/>
      <c r="UMY468" s="25"/>
      <c r="UMZ468" s="25"/>
      <c r="UNA468" s="25"/>
      <c r="UNB468" s="25"/>
      <c r="UNC468" s="25"/>
      <c r="UND468" s="25"/>
      <c r="UNE468" s="25"/>
      <c r="UNF468" s="25"/>
      <c r="UNG468" s="25"/>
      <c r="UNH468" s="25"/>
      <c r="UNI468" s="25"/>
      <c r="UNJ468" s="25"/>
      <c r="UNK468" s="25"/>
      <c r="UNL468" s="25"/>
      <c r="UNM468" s="25"/>
      <c r="UNN468" s="25"/>
      <c r="UNO468" s="25"/>
      <c r="UNP468" s="25"/>
      <c r="UNQ468" s="25"/>
      <c r="UNR468" s="25"/>
      <c r="UNS468" s="25"/>
      <c r="UNT468" s="25"/>
      <c r="UNU468" s="25"/>
      <c r="UNV468" s="25"/>
      <c r="UNW468" s="25"/>
      <c r="UNX468" s="25"/>
      <c r="UNY468" s="25"/>
      <c r="UNZ468" s="25"/>
      <c r="UOA468" s="25"/>
      <c r="UOB468" s="25"/>
      <c r="UOC468" s="25"/>
      <c r="UOD468" s="25"/>
      <c r="UOE468" s="25"/>
      <c r="UOF468" s="25"/>
      <c r="UOG468" s="25"/>
      <c r="UOH468" s="25"/>
      <c r="UOI468" s="25"/>
      <c r="UOJ468" s="25"/>
      <c r="UOK468" s="25"/>
      <c r="UOL468" s="25"/>
      <c r="UOM468" s="25"/>
      <c r="UON468" s="25"/>
      <c r="UOO468" s="25"/>
      <c r="UOP468" s="25"/>
      <c r="UOQ468" s="25"/>
      <c r="UOR468" s="25"/>
      <c r="UOS468" s="25"/>
      <c r="UOT468" s="25"/>
      <c r="UOU468" s="25"/>
      <c r="UOV468" s="25"/>
      <c r="UOW468" s="25"/>
      <c r="UOX468" s="25"/>
      <c r="UOY468" s="25"/>
      <c r="UOZ468" s="25"/>
      <c r="UPA468" s="25"/>
      <c r="UPB468" s="25"/>
      <c r="UPC468" s="25"/>
      <c r="UPD468" s="25"/>
      <c r="UPE468" s="25"/>
      <c r="UPF468" s="25"/>
      <c r="UPG468" s="25"/>
      <c r="UPH468" s="25"/>
      <c r="UPI468" s="25"/>
      <c r="UPJ468" s="25"/>
      <c r="UPK468" s="25"/>
      <c r="UPL468" s="25"/>
      <c r="UPM468" s="25"/>
      <c r="UPN468" s="25"/>
      <c r="UPO468" s="25"/>
      <c r="UPP468" s="25"/>
      <c r="UPQ468" s="25"/>
      <c r="UPR468" s="25"/>
      <c r="UPS468" s="25"/>
      <c r="UPT468" s="25"/>
      <c r="UPU468" s="25"/>
      <c r="UPV468" s="25"/>
      <c r="UPW468" s="25"/>
      <c r="UPX468" s="25"/>
      <c r="UPY468" s="25"/>
      <c r="UPZ468" s="25"/>
      <c r="UQA468" s="25"/>
      <c r="UQB468" s="25"/>
      <c r="UQC468" s="25"/>
      <c r="UQD468" s="25"/>
      <c r="UQE468" s="25"/>
      <c r="UQF468" s="25"/>
      <c r="UQG468" s="25"/>
      <c r="UQH468" s="25"/>
      <c r="UQI468" s="25"/>
      <c r="UQJ468" s="25"/>
      <c r="UQK468" s="25"/>
      <c r="UQL468" s="25"/>
      <c r="UQM468" s="25"/>
      <c r="UQN468" s="25"/>
      <c r="UQO468" s="25"/>
      <c r="UQP468" s="25"/>
      <c r="UQQ468" s="25"/>
      <c r="UQR468" s="25"/>
      <c r="UQS468" s="25"/>
      <c r="UQT468" s="25"/>
      <c r="UQU468" s="25"/>
      <c r="UQV468" s="25"/>
      <c r="UQW468" s="25"/>
      <c r="UQX468" s="25"/>
      <c r="UQY468" s="25"/>
      <c r="UQZ468" s="25"/>
      <c r="URA468" s="25"/>
      <c r="URB468" s="25"/>
      <c r="URC468" s="25"/>
      <c r="URD468" s="25"/>
      <c r="URE468" s="25"/>
      <c r="URF468" s="25"/>
      <c r="URG468" s="25"/>
      <c r="URH468" s="25"/>
      <c r="URI468" s="25"/>
      <c r="URJ468" s="25"/>
      <c r="URK468" s="25"/>
      <c r="URL468" s="25"/>
      <c r="URM468" s="25"/>
      <c r="URN468" s="25"/>
      <c r="URO468" s="25"/>
      <c r="URP468" s="25"/>
      <c r="URQ468" s="25"/>
      <c r="URR468" s="25"/>
      <c r="URS468" s="25"/>
      <c r="URT468" s="25"/>
      <c r="URU468" s="25"/>
      <c r="URV468" s="25"/>
      <c r="URW468" s="25"/>
      <c r="URX468" s="25"/>
      <c r="URY468" s="25"/>
      <c r="URZ468" s="25"/>
      <c r="USA468" s="25"/>
      <c r="USB468" s="25"/>
      <c r="USC468" s="25"/>
      <c r="USD468" s="25"/>
      <c r="USE468" s="25"/>
      <c r="USF468" s="25"/>
      <c r="USG468" s="25"/>
      <c r="USH468" s="25"/>
      <c r="USI468" s="25"/>
      <c r="USJ468" s="25"/>
      <c r="USK468" s="25"/>
      <c r="USL468" s="25"/>
      <c r="USM468" s="25"/>
      <c r="USN468" s="25"/>
      <c r="USO468" s="25"/>
      <c r="USP468" s="25"/>
      <c r="USQ468" s="25"/>
      <c r="USR468" s="25"/>
      <c r="USS468" s="25"/>
      <c r="UST468" s="25"/>
      <c r="USU468" s="25"/>
      <c r="USV468" s="25"/>
      <c r="USW468" s="25"/>
      <c r="USX468" s="25"/>
      <c r="USY468" s="25"/>
      <c r="USZ468" s="25"/>
      <c r="UTA468" s="25"/>
      <c r="UTB468" s="25"/>
      <c r="UTC468" s="25"/>
      <c r="UTD468" s="25"/>
      <c r="UTE468" s="25"/>
      <c r="UTF468" s="25"/>
      <c r="UTG468" s="25"/>
      <c r="UTH468" s="25"/>
      <c r="UTI468" s="25"/>
      <c r="UTJ468" s="25"/>
      <c r="UTK468" s="25"/>
      <c r="UTL468" s="25"/>
      <c r="UTM468" s="25"/>
      <c r="UTN468" s="25"/>
      <c r="UTO468" s="25"/>
      <c r="UTP468" s="25"/>
      <c r="UTQ468" s="25"/>
      <c r="UTR468" s="25"/>
      <c r="UTS468" s="25"/>
      <c r="UTT468" s="25"/>
      <c r="UTU468" s="25"/>
      <c r="UTV468" s="25"/>
      <c r="UTW468" s="25"/>
      <c r="UTX468" s="25"/>
      <c r="UTY468" s="25"/>
      <c r="UTZ468" s="25"/>
      <c r="UUA468" s="25"/>
      <c r="UUB468" s="25"/>
      <c r="UUC468" s="25"/>
      <c r="UUD468" s="25"/>
      <c r="UUE468" s="25"/>
      <c r="UUF468" s="25"/>
      <c r="UUG468" s="25"/>
      <c r="UUH468" s="25"/>
      <c r="UUI468" s="25"/>
      <c r="UUJ468" s="25"/>
      <c r="UUK468" s="25"/>
      <c r="UUL468" s="25"/>
      <c r="UUM468" s="25"/>
      <c r="UUN468" s="25"/>
      <c r="UUO468" s="25"/>
      <c r="UUP468" s="25"/>
      <c r="UUQ468" s="25"/>
      <c r="UUR468" s="25"/>
      <c r="UUS468" s="25"/>
      <c r="UUT468" s="25"/>
      <c r="UUU468" s="25"/>
      <c r="UUV468" s="25"/>
      <c r="UUW468" s="25"/>
      <c r="UUX468" s="25"/>
      <c r="UUY468" s="25"/>
      <c r="UUZ468" s="25"/>
      <c r="UVA468" s="25"/>
      <c r="UVB468" s="25"/>
      <c r="UVC468" s="25"/>
      <c r="UVD468" s="25"/>
      <c r="UVE468" s="25"/>
      <c r="UVF468" s="25"/>
      <c r="UVG468" s="25"/>
      <c r="UVH468" s="25"/>
      <c r="UVI468" s="25"/>
      <c r="UVJ468" s="25"/>
      <c r="UVK468" s="25"/>
      <c r="UVL468" s="25"/>
      <c r="UVM468" s="25"/>
      <c r="UVN468" s="25"/>
      <c r="UVO468" s="25"/>
      <c r="UVP468" s="25"/>
      <c r="UVQ468" s="25"/>
      <c r="UVR468" s="25"/>
      <c r="UVS468" s="25"/>
      <c r="UVT468" s="25"/>
      <c r="UVU468" s="25"/>
      <c r="UVV468" s="25"/>
      <c r="UVW468" s="25"/>
      <c r="UVX468" s="25"/>
      <c r="UVY468" s="25"/>
      <c r="UVZ468" s="25"/>
      <c r="UWA468" s="25"/>
      <c r="UWB468" s="25"/>
      <c r="UWC468" s="25"/>
      <c r="UWD468" s="25"/>
      <c r="UWE468" s="25"/>
      <c r="UWF468" s="25"/>
      <c r="UWG468" s="25"/>
      <c r="UWH468" s="25"/>
      <c r="UWI468" s="25"/>
      <c r="UWJ468" s="25"/>
      <c r="UWK468" s="25"/>
      <c r="UWL468" s="25"/>
      <c r="UWM468" s="25"/>
      <c r="UWN468" s="25"/>
      <c r="UWO468" s="25"/>
      <c r="UWP468" s="25"/>
      <c r="UWQ468" s="25"/>
      <c r="UWR468" s="25"/>
      <c r="UWS468" s="25"/>
      <c r="UWT468" s="25"/>
      <c r="UWU468" s="25"/>
      <c r="UWV468" s="25"/>
      <c r="UWW468" s="25"/>
      <c r="UWX468" s="25"/>
      <c r="UWY468" s="25"/>
      <c r="UWZ468" s="25"/>
      <c r="UXA468" s="25"/>
      <c r="UXB468" s="25"/>
      <c r="UXC468" s="25"/>
      <c r="UXD468" s="25"/>
      <c r="UXE468" s="25"/>
      <c r="UXF468" s="25"/>
      <c r="UXG468" s="25"/>
      <c r="UXH468" s="25"/>
      <c r="UXI468" s="25"/>
      <c r="UXJ468" s="25"/>
      <c r="UXK468" s="25"/>
      <c r="UXL468" s="25"/>
      <c r="UXM468" s="25"/>
      <c r="UXN468" s="25"/>
      <c r="UXO468" s="25"/>
      <c r="UXP468" s="25"/>
      <c r="UXQ468" s="25"/>
      <c r="UXR468" s="25"/>
      <c r="UXS468" s="25"/>
      <c r="UXT468" s="25"/>
      <c r="UXU468" s="25"/>
      <c r="UXV468" s="25"/>
      <c r="UXW468" s="25"/>
      <c r="UXX468" s="25"/>
      <c r="UXY468" s="25"/>
      <c r="UXZ468" s="25"/>
      <c r="UYA468" s="25"/>
      <c r="UYB468" s="25"/>
      <c r="UYC468" s="25"/>
      <c r="UYD468" s="25"/>
      <c r="UYE468" s="25"/>
      <c r="UYF468" s="25"/>
      <c r="UYG468" s="25"/>
      <c r="UYH468" s="25"/>
      <c r="UYI468" s="25"/>
      <c r="UYJ468" s="25"/>
      <c r="UYK468" s="25"/>
      <c r="UYL468" s="25"/>
      <c r="UYM468" s="25"/>
      <c r="UYN468" s="25"/>
      <c r="UYO468" s="25"/>
      <c r="UYP468" s="25"/>
      <c r="UYQ468" s="25"/>
      <c r="UYR468" s="25"/>
      <c r="UYS468" s="25"/>
      <c r="UYT468" s="25"/>
      <c r="UYU468" s="25"/>
      <c r="UYV468" s="25"/>
      <c r="UYW468" s="25"/>
      <c r="UYX468" s="25"/>
      <c r="UYY468" s="25"/>
      <c r="UYZ468" s="25"/>
      <c r="UZA468" s="25"/>
      <c r="UZB468" s="25"/>
      <c r="UZC468" s="25"/>
      <c r="UZD468" s="25"/>
      <c r="UZE468" s="25"/>
      <c r="UZF468" s="25"/>
      <c r="UZG468" s="25"/>
      <c r="UZH468" s="25"/>
      <c r="UZI468" s="25"/>
      <c r="UZJ468" s="25"/>
      <c r="UZK468" s="25"/>
      <c r="UZL468" s="25"/>
      <c r="UZM468" s="25"/>
      <c r="UZN468" s="25"/>
      <c r="UZO468" s="25"/>
      <c r="UZP468" s="25"/>
      <c r="UZQ468" s="25"/>
      <c r="UZR468" s="25"/>
      <c r="UZS468" s="25"/>
      <c r="UZT468" s="25"/>
      <c r="UZU468" s="25"/>
      <c r="UZV468" s="25"/>
      <c r="UZW468" s="25"/>
      <c r="UZX468" s="25"/>
      <c r="UZY468" s="25"/>
      <c r="UZZ468" s="25"/>
      <c r="VAA468" s="25"/>
      <c r="VAB468" s="25"/>
      <c r="VAC468" s="25"/>
      <c r="VAD468" s="25"/>
      <c r="VAE468" s="25"/>
      <c r="VAF468" s="25"/>
      <c r="VAG468" s="25"/>
      <c r="VAH468" s="25"/>
      <c r="VAI468" s="25"/>
      <c r="VAJ468" s="25"/>
      <c r="VAK468" s="25"/>
      <c r="VAL468" s="25"/>
      <c r="VAM468" s="25"/>
      <c r="VAN468" s="25"/>
      <c r="VAO468" s="25"/>
      <c r="VAP468" s="25"/>
      <c r="VAQ468" s="25"/>
      <c r="VAR468" s="25"/>
      <c r="VAS468" s="25"/>
      <c r="VAT468" s="25"/>
      <c r="VAU468" s="25"/>
      <c r="VAV468" s="25"/>
      <c r="VAW468" s="25"/>
      <c r="VAX468" s="25"/>
      <c r="VAY468" s="25"/>
      <c r="VAZ468" s="25"/>
      <c r="VBA468" s="25"/>
      <c r="VBB468" s="25"/>
      <c r="VBC468" s="25"/>
      <c r="VBD468" s="25"/>
      <c r="VBE468" s="25"/>
      <c r="VBF468" s="25"/>
      <c r="VBG468" s="25"/>
      <c r="VBH468" s="25"/>
      <c r="VBI468" s="25"/>
      <c r="VBJ468" s="25"/>
      <c r="VBK468" s="25"/>
      <c r="VBL468" s="25"/>
      <c r="VBM468" s="25"/>
      <c r="VBN468" s="25"/>
      <c r="VBO468" s="25"/>
      <c r="VBP468" s="25"/>
      <c r="VBQ468" s="25"/>
      <c r="VBR468" s="25"/>
      <c r="VBS468" s="25"/>
      <c r="VBT468" s="25"/>
      <c r="VBU468" s="25"/>
      <c r="VBV468" s="25"/>
      <c r="VBW468" s="25"/>
      <c r="VBX468" s="25"/>
      <c r="VBY468" s="25"/>
      <c r="VBZ468" s="25"/>
      <c r="VCA468" s="25"/>
      <c r="VCB468" s="25"/>
      <c r="VCC468" s="25"/>
      <c r="VCD468" s="25"/>
      <c r="VCE468" s="25"/>
      <c r="VCF468" s="25"/>
      <c r="VCG468" s="25"/>
      <c r="VCH468" s="25"/>
      <c r="VCI468" s="25"/>
      <c r="VCJ468" s="25"/>
      <c r="VCK468" s="25"/>
      <c r="VCL468" s="25"/>
      <c r="VCM468" s="25"/>
      <c r="VCN468" s="25"/>
      <c r="VCO468" s="25"/>
      <c r="VCP468" s="25"/>
      <c r="VCQ468" s="25"/>
      <c r="VCR468" s="25"/>
      <c r="VCS468" s="25"/>
      <c r="VCT468" s="25"/>
      <c r="VCU468" s="25"/>
      <c r="VCV468" s="25"/>
      <c r="VCW468" s="25"/>
      <c r="VCX468" s="25"/>
      <c r="VCY468" s="25"/>
      <c r="VCZ468" s="25"/>
      <c r="VDA468" s="25"/>
      <c r="VDB468" s="25"/>
      <c r="VDC468" s="25"/>
      <c r="VDD468" s="25"/>
      <c r="VDE468" s="25"/>
      <c r="VDF468" s="25"/>
      <c r="VDG468" s="25"/>
      <c r="VDH468" s="25"/>
      <c r="VDI468" s="25"/>
      <c r="VDJ468" s="25"/>
      <c r="VDK468" s="25"/>
      <c r="VDL468" s="25"/>
      <c r="VDM468" s="25"/>
      <c r="VDN468" s="25"/>
      <c r="VDO468" s="25"/>
      <c r="VDP468" s="25"/>
      <c r="VDQ468" s="25"/>
      <c r="VDR468" s="25"/>
      <c r="VDS468" s="25"/>
      <c r="VDT468" s="25"/>
      <c r="VDU468" s="25"/>
      <c r="VDV468" s="25"/>
      <c r="VDW468" s="25"/>
      <c r="VDX468" s="25"/>
      <c r="VDY468" s="25"/>
      <c r="VDZ468" s="25"/>
      <c r="VEA468" s="25"/>
      <c r="VEB468" s="25"/>
      <c r="VEC468" s="25"/>
      <c r="VED468" s="25"/>
      <c r="VEE468" s="25"/>
      <c r="VEF468" s="25"/>
      <c r="VEG468" s="25"/>
      <c r="VEH468" s="25"/>
      <c r="VEI468" s="25"/>
      <c r="VEJ468" s="25"/>
      <c r="VEK468" s="25"/>
      <c r="VEL468" s="25"/>
      <c r="VEM468" s="25"/>
      <c r="VEN468" s="25"/>
      <c r="VEO468" s="25"/>
      <c r="VEP468" s="25"/>
      <c r="VEQ468" s="25"/>
      <c r="VER468" s="25"/>
      <c r="VES468" s="25"/>
      <c r="VET468" s="25"/>
      <c r="VEU468" s="25"/>
      <c r="VEV468" s="25"/>
      <c r="VEW468" s="25"/>
      <c r="VEX468" s="25"/>
      <c r="VEY468" s="25"/>
      <c r="VEZ468" s="25"/>
      <c r="VFA468" s="25"/>
      <c r="VFB468" s="25"/>
      <c r="VFC468" s="25"/>
      <c r="VFD468" s="25"/>
      <c r="VFE468" s="25"/>
      <c r="VFF468" s="25"/>
      <c r="VFG468" s="25"/>
      <c r="VFH468" s="25"/>
      <c r="VFI468" s="25"/>
      <c r="VFJ468" s="25"/>
      <c r="VFK468" s="25"/>
      <c r="VFL468" s="25"/>
      <c r="VFM468" s="25"/>
      <c r="VFN468" s="25"/>
      <c r="VFO468" s="25"/>
      <c r="VFP468" s="25"/>
      <c r="VFQ468" s="25"/>
      <c r="VFR468" s="25"/>
      <c r="VFS468" s="25"/>
      <c r="VFT468" s="25"/>
      <c r="VFU468" s="25"/>
      <c r="VFV468" s="25"/>
      <c r="VFW468" s="25"/>
      <c r="VFX468" s="25"/>
      <c r="VFY468" s="25"/>
      <c r="VFZ468" s="25"/>
      <c r="VGA468" s="25"/>
      <c r="VGB468" s="25"/>
      <c r="VGC468" s="25"/>
      <c r="VGD468" s="25"/>
      <c r="VGE468" s="25"/>
      <c r="VGF468" s="25"/>
      <c r="VGG468" s="25"/>
      <c r="VGH468" s="25"/>
      <c r="VGI468" s="25"/>
      <c r="VGJ468" s="25"/>
      <c r="VGK468" s="25"/>
      <c r="VGL468" s="25"/>
      <c r="VGM468" s="25"/>
      <c r="VGN468" s="25"/>
      <c r="VGO468" s="25"/>
      <c r="VGP468" s="25"/>
      <c r="VGQ468" s="25"/>
      <c r="VGR468" s="25"/>
      <c r="VGS468" s="25"/>
      <c r="VGT468" s="25"/>
      <c r="VGU468" s="25"/>
      <c r="VGV468" s="25"/>
      <c r="VGW468" s="25"/>
      <c r="VGX468" s="25"/>
      <c r="VGY468" s="25"/>
      <c r="VGZ468" s="25"/>
      <c r="VHA468" s="25"/>
      <c r="VHB468" s="25"/>
      <c r="VHC468" s="25"/>
      <c r="VHD468" s="25"/>
      <c r="VHE468" s="25"/>
      <c r="VHF468" s="25"/>
      <c r="VHG468" s="25"/>
      <c r="VHH468" s="25"/>
      <c r="VHI468" s="25"/>
      <c r="VHJ468" s="25"/>
      <c r="VHK468" s="25"/>
      <c r="VHL468" s="25"/>
      <c r="VHM468" s="25"/>
      <c r="VHN468" s="25"/>
      <c r="VHO468" s="25"/>
      <c r="VHP468" s="25"/>
      <c r="VHQ468" s="25"/>
      <c r="VHR468" s="25"/>
      <c r="VHS468" s="25"/>
      <c r="VHT468" s="25"/>
      <c r="VHU468" s="25"/>
      <c r="VHV468" s="25"/>
      <c r="VHW468" s="25"/>
      <c r="VHX468" s="25"/>
      <c r="VHY468" s="25"/>
      <c r="VHZ468" s="25"/>
      <c r="VIA468" s="25"/>
      <c r="VIB468" s="25"/>
      <c r="VIC468" s="25"/>
      <c r="VID468" s="25"/>
      <c r="VIE468" s="25"/>
      <c r="VIF468" s="25"/>
      <c r="VIG468" s="25"/>
      <c r="VIH468" s="25"/>
      <c r="VII468" s="25"/>
      <c r="VIJ468" s="25"/>
      <c r="VIK468" s="25"/>
      <c r="VIL468" s="25"/>
      <c r="VIM468" s="25"/>
      <c r="VIN468" s="25"/>
      <c r="VIO468" s="25"/>
      <c r="VIP468" s="25"/>
      <c r="VIQ468" s="25"/>
      <c r="VIR468" s="25"/>
      <c r="VIS468" s="25"/>
      <c r="VIT468" s="25"/>
      <c r="VIU468" s="25"/>
      <c r="VIV468" s="25"/>
      <c r="VIW468" s="25"/>
      <c r="VIX468" s="25"/>
      <c r="VIY468" s="25"/>
      <c r="VIZ468" s="25"/>
      <c r="VJA468" s="25"/>
      <c r="VJB468" s="25"/>
      <c r="VJC468" s="25"/>
      <c r="VJD468" s="25"/>
      <c r="VJE468" s="25"/>
      <c r="VJF468" s="25"/>
      <c r="VJG468" s="25"/>
      <c r="VJH468" s="25"/>
      <c r="VJI468" s="25"/>
      <c r="VJJ468" s="25"/>
      <c r="VJK468" s="25"/>
      <c r="VJL468" s="25"/>
      <c r="VJM468" s="25"/>
      <c r="VJN468" s="25"/>
      <c r="VJO468" s="25"/>
      <c r="VJP468" s="25"/>
      <c r="VJQ468" s="25"/>
      <c r="VJR468" s="25"/>
      <c r="VJS468" s="25"/>
      <c r="VJT468" s="25"/>
      <c r="VJU468" s="25"/>
      <c r="VJV468" s="25"/>
      <c r="VJW468" s="25"/>
      <c r="VJX468" s="25"/>
      <c r="VJY468" s="25"/>
      <c r="VJZ468" s="25"/>
      <c r="VKA468" s="25"/>
      <c r="VKB468" s="25"/>
      <c r="VKC468" s="25"/>
      <c r="VKD468" s="25"/>
      <c r="VKE468" s="25"/>
      <c r="VKF468" s="25"/>
      <c r="VKG468" s="25"/>
      <c r="VKH468" s="25"/>
      <c r="VKI468" s="25"/>
      <c r="VKJ468" s="25"/>
      <c r="VKK468" s="25"/>
      <c r="VKL468" s="25"/>
      <c r="VKM468" s="25"/>
      <c r="VKN468" s="25"/>
      <c r="VKO468" s="25"/>
      <c r="VKP468" s="25"/>
      <c r="VKQ468" s="25"/>
      <c r="VKR468" s="25"/>
      <c r="VKS468" s="25"/>
      <c r="VKT468" s="25"/>
      <c r="VKU468" s="25"/>
      <c r="VKV468" s="25"/>
      <c r="VKW468" s="25"/>
      <c r="VKX468" s="25"/>
      <c r="VKY468" s="25"/>
      <c r="VKZ468" s="25"/>
      <c r="VLA468" s="25"/>
      <c r="VLB468" s="25"/>
      <c r="VLC468" s="25"/>
      <c r="VLD468" s="25"/>
      <c r="VLE468" s="25"/>
      <c r="VLF468" s="25"/>
      <c r="VLG468" s="25"/>
      <c r="VLH468" s="25"/>
      <c r="VLI468" s="25"/>
      <c r="VLJ468" s="25"/>
      <c r="VLK468" s="25"/>
      <c r="VLL468" s="25"/>
      <c r="VLM468" s="25"/>
      <c r="VLN468" s="25"/>
      <c r="VLO468" s="25"/>
      <c r="VLP468" s="25"/>
      <c r="VLQ468" s="25"/>
      <c r="VLR468" s="25"/>
      <c r="VLS468" s="25"/>
      <c r="VLT468" s="25"/>
      <c r="VLU468" s="25"/>
      <c r="VLV468" s="25"/>
      <c r="VLW468" s="25"/>
      <c r="VLX468" s="25"/>
      <c r="VLY468" s="25"/>
      <c r="VLZ468" s="25"/>
      <c r="VMA468" s="25"/>
      <c r="VMB468" s="25"/>
      <c r="VMC468" s="25"/>
      <c r="VMD468" s="25"/>
      <c r="VME468" s="25"/>
      <c r="VMF468" s="25"/>
      <c r="VMG468" s="25"/>
      <c r="VMH468" s="25"/>
      <c r="VMI468" s="25"/>
      <c r="VMJ468" s="25"/>
      <c r="VMK468" s="25"/>
      <c r="VML468" s="25"/>
      <c r="VMM468" s="25"/>
      <c r="VMN468" s="25"/>
      <c r="VMO468" s="25"/>
      <c r="VMP468" s="25"/>
      <c r="VMQ468" s="25"/>
      <c r="VMR468" s="25"/>
      <c r="VMS468" s="25"/>
      <c r="VMT468" s="25"/>
      <c r="VMU468" s="25"/>
      <c r="VMV468" s="25"/>
      <c r="VMW468" s="25"/>
      <c r="VMX468" s="25"/>
      <c r="VMY468" s="25"/>
      <c r="VMZ468" s="25"/>
      <c r="VNA468" s="25"/>
      <c r="VNB468" s="25"/>
      <c r="VNC468" s="25"/>
      <c r="VND468" s="25"/>
      <c r="VNE468" s="25"/>
      <c r="VNF468" s="25"/>
      <c r="VNG468" s="25"/>
      <c r="VNH468" s="25"/>
      <c r="VNI468" s="25"/>
      <c r="VNJ468" s="25"/>
      <c r="VNK468" s="25"/>
      <c r="VNL468" s="25"/>
      <c r="VNM468" s="25"/>
      <c r="VNN468" s="25"/>
      <c r="VNO468" s="25"/>
      <c r="VNP468" s="25"/>
      <c r="VNQ468" s="25"/>
      <c r="VNR468" s="25"/>
      <c r="VNS468" s="25"/>
      <c r="VNT468" s="25"/>
      <c r="VNU468" s="25"/>
      <c r="VNV468" s="25"/>
      <c r="VNW468" s="25"/>
      <c r="VNX468" s="25"/>
      <c r="VNY468" s="25"/>
      <c r="VNZ468" s="25"/>
      <c r="VOA468" s="25"/>
      <c r="VOB468" s="25"/>
      <c r="VOC468" s="25"/>
      <c r="VOD468" s="25"/>
      <c r="VOE468" s="25"/>
      <c r="VOF468" s="25"/>
      <c r="VOG468" s="25"/>
      <c r="VOH468" s="25"/>
      <c r="VOI468" s="25"/>
      <c r="VOJ468" s="25"/>
      <c r="VOK468" s="25"/>
      <c r="VOL468" s="25"/>
      <c r="VOM468" s="25"/>
      <c r="VON468" s="25"/>
      <c r="VOO468" s="25"/>
      <c r="VOP468" s="25"/>
      <c r="VOQ468" s="25"/>
      <c r="VOR468" s="25"/>
      <c r="VOS468" s="25"/>
      <c r="VOT468" s="25"/>
      <c r="VOU468" s="25"/>
      <c r="VOV468" s="25"/>
      <c r="VOW468" s="25"/>
      <c r="VOX468" s="25"/>
      <c r="VOY468" s="25"/>
      <c r="VOZ468" s="25"/>
      <c r="VPA468" s="25"/>
      <c r="VPB468" s="25"/>
      <c r="VPC468" s="25"/>
      <c r="VPD468" s="25"/>
      <c r="VPE468" s="25"/>
      <c r="VPF468" s="25"/>
      <c r="VPG468" s="25"/>
      <c r="VPH468" s="25"/>
      <c r="VPI468" s="25"/>
      <c r="VPJ468" s="25"/>
      <c r="VPK468" s="25"/>
      <c r="VPL468" s="25"/>
      <c r="VPM468" s="25"/>
      <c r="VPN468" s="25"/>
      <c r="VPO468" s="25"/>
      <c r="VPP468" s="25"/>
      <c r="VPQ468" s="25"/>
      <c r="VPR468" s="25"/>
      <c r="VPS468" s="25"/>
      <c r="VPT468" s="25"/>
      <c r="VPU468" s="25"/>
      <c r="VPV468" s="25"/>
      <c r="VPW468" s="25"/>
      <c r="VPX468" s="25"/>
      <c r="VPY468" s="25"/>
      <c r="VPZ468" s="25"/>
      <c r="VQA468" s="25"/>
      <c r="VQB468" s="25"/>
      <c r="VQC468" s="25"/>
      <c r="VQD468" s="25"/>
      <c r="VQE468" s="25"/>
      <c r="VQF468" s="25"/>
      <c r="VQG468" s="25"/>
      <c r="VQH468" s="25"/>
      <c r="VQI468" s="25"/>
      <c r="VQJ468" s="25"/>
      <c r="VQK468" s="25"/>
      <c r="VQL468" s="25"/>
      <c r="VQM468" s="25"/>
      <c r="VQN468" s="25"/>
      <c r="VQO468" s="25"/>
      <c r="VQP468" s="25"/>
      <c r="VQQ468" s="25"/>
      <c r="VQR468" s="25"/>
      <c r="VQS468" s="25"/>
      <c r="VQT468" s="25"/>
      <c r="VQU468" s="25"/>
      <c r="VQV468" s="25"/>
      <c r="VQW468" s="25"/>
      <c r="VQX468" s="25"/>
      <c r="VQY468" s="25"/>
      <c r="VQZ468" s="25"/>
      <c r="VRA468" s="25"/>
      <c r="VRB468" s="25"/>
      <c r="VRC468" s="25"/>
      <c r="VRD468" s="25"/>
      <c r="VRE468" s="25"/>
      <c r="VRF468" s="25"/>
      <c r="VRG468" s="25"/>
      <c r="VRH468" s="25"/>
      <c r="VRI468" s="25"/>
      <c r="VRJ468" s="25"/>
      <c r="VRK468" s="25"/>
      <c r="VRL468" s="25"/>
      <c r="VRM468" s="25"/>
      <c r="VRN468" s="25"/>
      <c r="VRO468" s="25"/>
      <c r="VRP468" s="25"/>
      <c r="VRQ468" s="25"/>
      <c r="VRR468" s="25"/>
      <c r="VRS468" s="25"/>
      <c r="VRT468" s="25"/>
      <c r="VRU468" s="25"/>
      <c r="VRV468" s="25"/>
      <c r="VRW468" s="25"/>
      <c r="VRX468" s="25"/>
      <c r="VRY468" s="25"/>
      <c r="VRZ468" s="25"/>
      <c r="VSA468" s="25"/>
      <c r="VSB468" s="25"/>
      <c r="VSC468" s="25"/>
      <c r="VSD468" s="25"/>
      <c r="VSE468" s="25"/>
      <c r="VSF468" s="25"/>
      <c r="VSG468" s="25"/>
      <c r="VSH468" s="25"/>
      <c r="VSI468" s="25"/>
      <c r="VSJ468" s="25"/>
      <c r="VSK468" s="25"/>
      <c r="VSL468" s="25"/>
      <c r="VSM468" s="25"/>
      <c r="VSN468" s="25"/>
      <c r="VSO468" s="25"/>
      <c r="VSP468" s="25"/>
      <c r="VSQ468" s="25"/>
      <c r="VSR468" s="25"/>
      <c r="VSS468" s="25"/>
      <c r="VST468" s="25"/>
      <c r="VSU468" s="25"/>
      <c r="VSV468" s="25"/>
      <c r="VSW468" s="25"/>
      <c r="VSX468" s="25"/>
      <c r="VSY468" s="25"/>
      <c r="VSZ468" s="25"/>
      <c r="VTA468" s="25"/>
      <c r="VTB468" s="25"/>
      <c r="VTC468" s="25"/>
      <c r="VTD468" s="25"/>
      <c r="VTE468" s="25"/>
      <c r="VTF468" s="25"/>
      <c r="VTG468" s="25"/>
      <c r="VTH468" s="25"/>
      <c r="VTI468" s="25"/>
      <c r="VTJ468" s="25"/>
      <c r="VTK468" s="25"/>
      <c r="VTL468" s="25"/>
      <c r="VTM468" s="25"/>
      <c r="VTN468" s="25"/>
      <c r="VTO468" s="25"/>
      <c r="VTP468" s="25"/>
      <c r="VTQ468" s="25"/>
      <c r="VTR468" s="25"/>
      <c r="VTS468" s="25"/>
      <c r="VTT468" s="25"/>
      <c r="VTU468" s="25"/>
      <c r="VTV468" s="25"/>
      <c r="VTW468" s="25"/>
      <c r="VTX468" s="25"/>
      <c r="VTY468" s="25"/>
      <c r="VTZ468" s="25"/>
      <c r="VUA468" s="25"/>
      <c r="VUB468" s="25"/>
      <c r="VUC468" s="25"/>
      <c r="VUD468" s="25"/>
      <c r="VUE468" s="25"/>
      <c r="VUF468" s="25"/>
      <c r="VUG468" s="25"/>
      <c r="VUH468" s="25"/>
      <c r="VUI468" s="25"/>
      <c r="VUJ468" s="25"/>
      <c r="VUK468" s="25"/>
      <c r="VUL468" s="25"/>
      <c r="VUM468" s="25"/>
      <c r="VUN468" s="25"/>
      <c r="VUO468" s="25"/>
      <c r="VUP468" s="25"/>
      <c r="VUQ468" s="25"/>
      <c r="VUR468" s="25"/>
      <c r="VUS468" s="25"/>
      <c r="VUT468" s="25"/>
      <c r="VUU468" s="25"/>
      <c r="VUV468" s="25"/>
      <c r="VUW468" s="25"/>
      <c r="VUX468" s="25"/>
      <c r="VUY468" s="25"/>
      <c r="VUZ468" s="25"/>
      <c r="VVA468" s="25"/>
      <c r="VVB468" s="25"/>
      <c r="VVC468" s="25"/>
      <c r="VVD468" s="25"/>
      <c r="VVE468" s="25"/>
      <c r="VVF468" s="25"/>
      <c r="VVG468" s="25"/>
      <c r="VVH468" s="25"/>
      <c r="VVI468" s="25"/>
      <c r="VVJ468" s="25"/>
      <c r="VVK468" s="25"/>
      <c r="VVL468" s="25"/>
      <c r="VVM468" s="25"/>
      <c r="VVN468" s="25"/>
      <c r="VVO468" s="25"/>
      <c r="VVP468" s="25"/>
      <c r="VVQ468" s="25"/>
      <c r="VVR468" s="25"/>
      <c r="VVS468" s="25"/>
      <c r="VVT468" s="25"/>
      <c r="VVU468" s="25"/>
      <c r="VVV468" s="25"/>
      <c r="VVW468" s="25"/>
      <c r="VVX468" s="25"/>
      <c r="VVY468" s="25"/>
      <c r="VVZ468" s="25"/>
      <c r="VWA468" s="25"/>
      <c r="VWB468" s="25"/>
      <c r="VWC468" s="25"/>
      <c r="VWD468" s="25"/>
      <c r="VWE468" s="25"/>
      <c r="VWF468" s="25"/>
      <c r="VWG468" s="25"/>
      <c r="VWH468" s="25"/>
      <c r="VWI468" s="25"/>
      <c r="VWJ468" s="25"/>
      <c r="VWK468" s="25"/>
      <c r="VWL468" s="25"/>
      <c r="VWM468" s="25"/>
      <c r="VWN468" s="25"/>
      <c r="VWO468" s="25"/>
      <c r="VWP468" s="25"/>
      <c r="VWQ468" s="25"/>
      <c r="VWR468" s="25"/>
      <c r="VWS468" s="25"/>
      <c r="VWT468" s="25"/>
      <c r="VWU468" s="25"/>
      <c r="VWV468" s="25"/>
      <c r="VWW468" s="25"/>
      <c r="VWX468" s="25"/>
      <c r="VWY468" s="25"/>
      <c r="VWZ468" s="25"/>
      <c r="VXA468" s="25"/>
      <c r="VXB468" s="25"/>
      <c r="VXC468" s="25"/>
      <c r="VXD468" s="25"/>
      <c r="VXE468" s="25"/>
      <c r="VXF468" s="25"/>
      <c r="VXG468" s="25"/>
      <c r="VXH468" s="25"/>
      <c r="VXI468" s="25"/>
      <c r="VXJ468" s="25"/>
      <c r="VXK468" s="25"/>
      <c r="VXL468" s="25"/>
      <c r="VXM468" s="25"/>
      <c r="VXN468" s="25"/>
      <c r="VXO468" s="25"/>
      <c r="VXP468" s="25"/>
      <c r="VXQ468" s="25"/>
      <c r="VXR468" s="25"/>
      <c r="VXS468" s="25"/>
      <c r="VXT468" s="25"/>
      <c r="VXU468" s="25"/>
      <c r="VXV468" s="25"/>
      <c r="VXW468" s="25"/>
      <c r="VXX468" s="25"/>
      <c r="VXY468" s="25"/>
      <c r="VXZ468" s="25"/>
      <c r="VYA468" s="25"/>
      <c r="VYB468" s="25"/>
      <c r="VYC468" s="25"/>
      <c r="VYD468" s="25"/>
      <c r="VYE468" s="25"/>
      <c r="VYF468" s="25"/>
      <c r="VYG468" s="25"/>
      <c r="VYH468" s="25"/>
      <c r="VYI468" s="25"/>
      <c r="VYJ468" s="25"/>
      <c r="VYK468" s="25"/>
      <c r="VYL468" s="25"/>
      <c r="VYM468" s="25"/>
      <c r="VYN468" s="25"/>
      <c r="VYO468" s="25"/>
      <c r="VYP468" s="25"/>
      <c r="VYQ468" s="25"/>
      <c r="VYR468" s="25"/>
      <c r="VYS468" s="25"/>
      <c r="VYT468" s="25"/>
      <c r="VYU468" s="25"/>
      <c r="VYV468" s="25"/>
      <c r="VYW468" s="25"/>
      <c r="VYX468" s="25"/>
      <c r="VYY468" s="25"/>
      <c r="VYZ468" s="25"/>
      <c r="VZA468" s="25"/>
      <c r="VZB468" s="25"/>
      <c r="VZC468" s="25"/>
      <c r="VZD468" s="25"/>
      <c r="VZE468" s="25"/>
      <c r="VZF468" s="25"/>
      <c r="VZG468" s="25"/>
      <c r="VZH468" s="25"/>
      <c r="VZI468" s="25"/>
      <c r="VZJ468" s="25"/>
      <c r="VZK468" s="25"/>
      <c r="VZL468" s="25"/>
      <c r="VZM468" s="25"/>
      <c r="VZN468" s="25"/>
      <c r="VZO468" s="25"/>
      <c r="VZP468" s="25"/>
      <c r="VZQ468" s="25"/>
      <c r="VZR468" s="25"/>
      <c r="VZS468" s="25"/>
      <c r="VZT468" s="25"/>
      <c r="VZU468" s="25"/>
      <c r="VZV468" s="25"/>
      <c r="VZW468" s="25"/>
      <c r="VZX468" s="25"/>
      <c r="VZY468" s="25"/>
      <c r="VZZ468" s="25"/>
      <c r="WAA468" s="25"/>
      <c r="WAB468" s="25"/>
      <c r="WAC468" s="25"/>
      <c r="WAD468" s="25"/>
      <c r="WAE468" s="25"/>
      <c r="WAF468" s="25"/>
      <c r="WAG468" s="25"/>
      <c r="WAH468" s="25"/>
      <c r="WAI468" s="25"/>
      <c r="WAJ468" s="25"/>
      <c r="WAK468" s="25"/>
      <c r="WAL468" s="25"/>
      <c r="WAM468" s="25"/>
      <c r="WAN468" s="25"/>
      <c r="WAO468" s="25"/>
      <c r="WAP468" s="25"/>
      <c r="WAQ468" s="25"/>
      <c r="WAR468" s="25"/>
      <c r="WAS468" s="25"/>
      <c r="WAT468" s="25"/>
      <c r="WAU468" s="25"/>
      <c r="WAV468" s="25"/>
      <c r="WAW468" s="25"/>
      <c r="WAX468" s="25"/>
      <c r="WAY468" s="25"/>
      <c r="WAZ468" s="25"/>
      <c r="WBA468" s="25"/>
      <c r="WBB468" s="25"/>
      <c r="WBC468" s="25"/>
      <c r="WBD468" s="25"/>
      <c r="WBE468" s="25"/>
      <c r="WBF468" s="25"/>
      <c r="WBG468" s="25"/>
      <c r="WBH468" s="25"/>
      <c r="WBI468" s="25"/>
      <c r="WBJ468" s="25"/>
      <c r="WBK468" s="25"/>
      <c r="WBL468" s="25"/>
      <c r="WBM468" s="25"/>
      <c r="WBN468" s="25"/>
      <c r="WBO468" s="25"/>
      <c r="WBP468" s="25"/>
      <c r="WBQ468" s="25"/>
      <c r="WBR468" s="25"/>
      <c r="WBS468" s="25"/>
      <c r="WBT468" s="25"/>
      <c r="WBU468" s="25"/>
      <c r="WBV468" s="25"/>
      <c r="WBW468" s="25"/>
      <c r="WBX468" s="25"/>
      <c r="WBY468" s="25"/>
      <c r="WBZ468" s="25"/>
      <c r="WCA468" s="25"/>
      <c r="WCB468" s="25"/>
      <c r="WCC468" s="25"/>
      <c r="WCD468" s="25"/>
      <c r="WCE468" s="25"/>
      <c r="WCF468" s="25"/>
      <c r="WCG468" s="25"/>
      <c r="WCH468" s="25"/>
      <c r="WCI468" s="25"/>
      <c r="WCJ468" s="25"/>
      <c r="WCK468" s="25"/>
      <c r="WCL468" s="25"/>
      <c r="WCM468" s="25"/>
      <c r="WCN468" s="25"/>
      <c r="WCO468" s="25"/>
      <c r="WCP468" s="25"/>
      <c r="WCQ468" s="25"/>
      <c r="WCR468" s="25"/>
      <c r="WCS468" s="25"/>
      <c r="WCT468" s="25"/>
      <c r="WCU468" s="25"/>
      <c r="WCV468" s="25"/>
      <c r="WCW468" s="25"/>
      <c r="WCX468" s="25"/>
      <c r="WCY468" s="25"/>
      <c r="WCZ468" s="25"/>
      <c r="WDA468" s="25"/>
      <c r="WDB468" s="25"/>
      <c r="WDC468" s="25"/>
      <c r="WDD468" s="25"/>
      <c r="WDE468" s="25"/>
      <c r="WDF468" s="25"/>
      <c r="WDG468" s="25"/>
      <c r="WDH468" s="25"/>
      <c r="WDI468" s="25"/>
      <c r="WDJ468" s="25"/>
      <c r="WDK468" s="25"/>
      <c r="WDL468" s="25"/>
      <c r="WDM468" s="25"/>
      <c r="WDN468" s="25"/>
      <c r="WDO468" s="25"/>
      <c r="WDP468" s="25"/>
      <c r="WDQ468" s="25"/>
      <c r="WDR468" s="25"/>
      <c r="WDS468" s="25"/>
      <c r="WDT468" s="25"/>
      <c r="WDU468" s="25"/>
      <c r="WDV468" s="25"/>
      <c r="WDW468" s="25"/>
      <c r="WDX468" s="25"/>
      <c r="WDY468" s="25"/>
      <c r="WDZ468" s="25"/>
      <c r="WEA468" s="25"/>
      <c r="WEB468" s="25"/>
      <c r="WEC468" s="25"/>
      <c r="WED468" s="25"/>
      <c r="WEE468" s="25"/>
      <c r="WEF468" s="25"/>
      <c r="WEG468" s="25"/>
      <c r="WEH468" s="25"/>
      <c r="WEI468" s="25"/>
      <c r="WEJ468" s="25"/>
      <c r="WEK468" s="25"/>
      <c r="WEL468" s="25"/>
      <c r="WEM468" s="25"/>
      <c r="WEN468" s="25"/>
      <c r="WEO468" s="25"/>
      <c r="WEP468" s="25"/>
      <c r="WEQ468" s="25"/>
      <c r="WER468" s="25"/>
      <c r="WES468" s="25"/>
      <c r="WET468" s="25"/>
      <c r="WEU468" s="25"/>
      <c r="WEV468" s="25"/>
      <c r="WEW468" s="25"/>
      <c r="WEX468" s="25"/>
      <c r="WEY468" s="25"/>
      <c r="WEZ468" s="25"/>
      <c r="WFA468" s="25"/>
      <c r="WFB468" s="25"/>
      <c r="WFC468" s="25"/>
      <c r="WFD468" s="25"/>
      <c r="WFE468" s="25"/>
      <c r="WFF468" s="25"/>
      <c r="WFG468" s="25"/>
      <c r="WFH468" s="25"/>
      <c r="WFI468" s="25"/>
      <c r="WFJ468" s="25"/>
      <c r="WFK468" s="25"/>
      <c r="WFL468" s="25"/>
      <c r="WFM468" s="25"/>
      <c r="WFN468" s="25"/>
      <c r="WFO468" s="25"/>
      <c r="WFP468" s="25"/>
      <c r="WFQ468" s="25"/>
      <c r="WFR468" s="25"/>
      <c r="WFS468" s="25"/>
      <c r="WFT468" s="25"/>
      <c r="WFU468" s="25"/>
      <c r="WFV468" s="25"/>
      <c r="WFW468" s="25"/>
      <c r="WFX468" s="25"/>
      <c r="WFY468" s="25"/>
      <c r="WFZ468" s="25"/>
      <c r="WGA468" s="25"/>
      <c r="WGB468" s="25"/>
      <c r="WGC468" s="25"/>
      <c r="WGD468" s="25"/>
      <c r="WGE468" s="25"/>
      <c r="WGF468" s="25"/>
      <c r="WGG468" s="25"/>
      <c r="WGH468" s="25"/>
      <c r="WGI468" s="25"/>
      <c r="WGJ468" s="25"/>
      <c r="WGK468" s="25"/>
      <c r="WGL468" s="25"/>
      <c r="WGM468" s="25"/>
      <c r="WGN468" s="25"/>
      <c r="WGO468" s="25"/>
      <c r="WGP468" s="25"/>
      <c r="WGQ468" s="25"/>
      <c r="WGR468" s="25"/>
      <c r="WGS468" s="25"/>
      <c r="WGT468" s="25"/>
      <c r="WGU468" s="25"/>
      <c r="WGV468" s="25"/>
      <c r="WGW468" s="25"/>
      <c r="WGX468" s="25"/>
      <c r="WGY468" s="25"/>
      <c r="WGZ468" s="25"/>
      <c r="WHA468" s="25"/>
      <c r="WHB468" s="25"/>
      <c r="WHC468" s="25"/>
      <c r="WHD468" s="25"/>
      <c r="WHE468" s="25"/>
      <c r="WHF468" s="25"/>
      <c r="WHG468" s="25"/>
      <c r="WHH468" s="25"/>
      <c r="WHI468" s="25"/>
      <c r="WHJ468" s="25"/>
      <c r="WHK468" s="25"/>
      <c r="WHL468" s="25"/>
      <c r="WHM468" s="25"/>
      <c r="WHN468" s="25"/>
      <c r="WHO468" s="25"/>
      <c r="WHP468" s="25"/>
      <c r="WHQ468" s="25"/>
      <c r="WHR468" s="25"/>
      <c r="WHS468" s="25"/>
      <c r="WHT468" s="25"/>
      <c r="WHU468" s="25"/>
      <c r="WHV468" s="25"/>
      <c r="WHW468" s="25"/>
      <c r="WHX468" s="25"/>
      <c r="WHY468" s="25"/>
      <c r="WHZ468" s="25"/>
      <c r="WIA468" s="25"/>
      <c r="WIB468" s="25"/>
      <c r="WIC468" s="25"/>
      <c r="WID468" s="25"/>
      <c r="WIE468" s="25"/>
      <c r="WIF468" s="25"/>
      <c r="WIG468" s="25"/>
      <c r="WIH468" s="25"/>
      <c r="WII468" s="25"/>
      <c r="WIJ468" s="25"/>
      <c r="WIK468" s="25"/>
      <c r="WIL468" s="25"/>
      <c r="WIM468" s="25"/>
      <c r="WIN468" s="25"/>
      <c r="WIO468" s="25"/>
      <c r="WIP468" s="25"/>
      <c r="WIQ468" s="25"/>
      <c r="WIR468" s="25"/>
      <c r="WIS468" s="25"/>
      <c r="WIT468" s="25"/>
      <c r="WIU468" s="25"/>
      <c r="WIV468" s="25"/>
      <c r="WIW468" s="25"/>
      <c r="WIX468" s="25"/>
      <c r="WIY468" s="25"/>
      <c r="WIZ468" s="25"/>
      <c r="WJA468" s="25"/>
      <c r="WJB468" s="25"/>
      <c r="WJC468" s="25"/>
      <c r="WJD468" s="25"/>
      <c r="WJE468" s="25"/>
      <c r="WJF468" s="25"/>
      <c r="WJG468" s="25"/>
      <c r="WJH468" s="25"/>
      <c r="WJI468" s="25"/>
      <c r="WJJ468" s="25"/>
      <c r="WJK468" s="25"/>
      <c r="WJL468" s="25"/>
      <c r="WJM468" s="25"/>
      <c r="WJN468" s="25"/>
      <c r="WJO468" s="25"/>
      <c r="WJP468" s="25"/>
      <c r="WJQ468" s="25"/>
      <c r="WJR468" s="25"/>
      <c r="WJS468" s="25"/>
      <c r="WJT468" s="25"/>
      <c r="WJU468" s="25"/>
      <c r="WJV468" s="25"/>
      <c r="WJW468" s="25"/>
      <c r="WJX468" s="25"/>
      <c r="WJY468" s="25"/>
      <c r="WJZ468" s="25"/>
      <c r="WKA468" s="25"/>
      <c r="WKB468" s="25"/>
      <c r="WKC468" s="25"/>
      <c r="WKD468" s="25"/>
      <c r="WKE468" s="25"/>
      <c r="WKF468" s="25"/>
      <c r="WKG468" s="25"/>
      <c r="WKH468" s="25"/>
      <c r="WKI468" s="25"/>
      <c r="WKJ468" s="25"/>
      <c r="WKK468" s="25"/>
      <c r="WKL468" s="25"/>
      <c r="WKM468" s="25"/>
      <c r="WKN468" s="25"/>
      <c r="WKO468" s="25"/>
      <c r="WKP468" s="25"/>
      <c r="WKQ468" s="25"/>
      <c r="WKR468" s="25"/>
      <c r="WKS468" s="25"/>
      <c r="WKT468" s="25"/>
      <c r="WKU468" s="25"/>
      <c r="WKV468" s="25"/>
      <c r="WKW468" s="25"/>
      <c r="WKX468" s="25"/>
      <c r="WKY468" s="25"/>
      <c r="WKZ468" s="25"/>
      <c r="WLA468" s="25"/>
      <c r="WLB468" s="25"/>
      <c r="WLC468" s="25"/>
      <c r="WLD468" s="25"/>
      <c r="WLE468" s="25"/>
      <c r="WLF468" s="25"/>
      <c r="WLG468" s="25"/>
      <c r="WLH468" s="25"/>
      <c r="WLI468" s="25"/>
      <c r="WLJ468" s="25"/>
      <c r="WLK468" s="25"/>
      <c r="WLL468" s="25"/>
      <c r="WLM468" s="25"/>
      <c r="WLN468" s="25"/>
      <c r="WLO468" s="25"/>
      <c r="WLP468" s="25"/>
      <c r="WLQ468" s="25"/>
      <c r="WLR468" s="25"/>
      <c r="WLS468" s="25"/>
      <c r="WLT468" s="25"/>
      <c r="WLU468" s="25"/>
      <c r="WLV468" s="25"/>
      <c r="WLW468" s="25"/>
      <c r="WLX468" s="25"/>
      <c r="WLY468" s="25"/>
      <c r="WLZ468" s="25"/>
      <c r="WMA468" s="25"/>
      <c r="WMB468" s="25"/>
      <c r="WMC468" s="25"/>
      <c r="WMD468" s="25"/>
      <c r="WME468" s="25"/>
      <c r="WMF468" s="25"/>
      <c r="WMG468" s="25"/>
      <c r="WMH468" s="25"/>
      <c r="WMI468" s="25"/>
      <c r="WMJ468" s="25"/>
      <c r="WMK468" s="25"/>
      <c r="WML468" s="25"/>
      <c r="WMM468" s="25"/>
      <c r="WMN468" s="25"/>
      <c r="WMO468" s="25"/>
      <c r="WMP468" s="25"/>
      <c r="WMQ468" s="25"/>
      <c r="WMR468" s="25"/>
      <c r="WMS468" s="25"/>
      <c r="WMT468" s="25"/>
      <c r="WMU468" s="25"/>
      <c r="WMV468" s="25"/>
      <c r="WMW468" s="25"/>
      <c r="WMX468" s="25"/>
      <c r="WMY468" s="25"/>
      <c r="WMZ468" s="25"/>
      <c r="WNA468" s="25"/>
      <c r="WNB468" s="25"/>
      <c r="WNC468" s="25"/>
      <c r="WND468" s="25"/>
      <c r="WNE468" s="25"/>
      <c r="WNF468" s="25"/>
      <c r="WNG468" s="25"/>
      <c r="WNH468" s="25"/>
      <c r="WNI468" s="25"/>
      <c r="WNJ468" s="25"/>
      <c r="WNK468" s="25"/>
      <c r="WNL468" s="25"/>
      <c r="WNM468" s="25"/>
      <c r="WNN468" s="25"/>
      <c r="WNO468" s="25"/>
      <c r="WNP468" s="25"/>
      <c r="WNQ468" s="25"/>
      <c r="WNR468" s="25"/>
      <c r="WNS468" s="25"/>
      <c r="WNT468" s="25"/>
      <c r="WNU468" s="25"/>
      <c r="WNV468" s="25"/>
      <c r="WNW468" s="25"/>
      <c r="WNX468" s="25"/>
      <c r="WNY468" s="25"/>
      <c r="WNZ468" s="25"/>
      <c r="WOA468" s="25"/>
      <c r="WOB468" s="25"/>
      <c r="WOC468" s="25"/>
      <c r="WOD468" s="25"/>
      <c r="WOE468" s="25"/>
      <c r="WOF468" s="25"/>
      <c r="WOG468" s="25"/>
      <c r="WOH468" s="25"/>
      <c r="WOI468" s="25"/>
      <c r="WOJ468" s="25"/>
      <c r="WOK468" s="25"/>
      <c r="WOL468" s="25"/>
      <c r="WOM468" s="25"/>
      <c r="WON468" s="25"/>
      <c r="WOO468" s="25"/>
      <c r="WOP468" s="25"/>
      <c r="WOQ468" s="25"/>
      <c r="WOR468" s="25"/>
      <c r="WOS468" s="25"/>
      <c r="WOT468" s="25"/>
      <c r="WOU468" s="25"/>
      <c r="WOV468" s="25"/>
      <c r="WOW468" s="25"/>
      <c r="WOX468" s="25"/>
      <c r="WOY468" s="25"/>
      <c r="WOZ468" s="25"/>
      <c r="WPA468" s="25"/>
      <c r="WPB468" s="25"/>
      <c r="WPC468" s="25"/>
      <c r="WPD468" s="25"/>
      <c r="WPE468" s="25"/>
      <c r="WPF468" s="25"/>
      <c r="WPG468" s="25"/>
      <c r="WPH468" s="25"/>
      <c r="WPI468" s="25"/>
      <c r="WPJ468" s="25"/>
      <c r="WPK468" s="25"/>
      <c r="WPL468" s="25"/>
      <c r="WPM468" s="25"/>
      <c r="WPN468" s="25"/>
      <c r="WPO468" s="25"/>
      <c r="WPP468" s="25"/>
      <c r="WPQ468" s="25"/>
      <c r="WPR468" s="25"/>
      <c r="WPS468" s="25"/>
      <c r="WPT468" s="25"/>
      <c r="WPU468" s="25"/>
      <c r="WPV468" s="25"/>
      <c r="WPW468" s="25"/>
      <c r="WPX468" s="25"/>
      <c r="WPY468" s="25"/>
      <c r="WPZ468" s="25"/>
      <c r="WQA468" s="25"/>
      <c r="WQB468" s="25"/>
      <c r="WQC468" s="25"/>
      <c r="WQD468" s="25"/>
      <c r="WQE468" s="25"/>
      <c r="WQF468" s="25"/>
      <c r="WQG468" s="25"/>
      <c r="WQH468" s="25"/>
      <c r="WQI468" s="25"/>
      <c r="WQJ468" s="25"/>
      <c r="WQK468" s="25"/>
      <c r="WQL468" s="25"/>
      <c r="WQM468" s="25"/>
      <c r="WQN468" s="25"/>
      <c r="WQO468" s="25"/>
      <c r="WQP468" s="25"/>
      <c r="WQQ468" s="25"/>
      <c r="WQR468" s="25"/>
      <c r="WQS468" s="25"/>
      <c r="WQT468" s="25"/>
      <c r="WQU468" s="25"/>
      <c r="WQV468" s="25"/>
      <c r="WQW468" s="25"/>
      <c r="WQX468" s="25"/>
      <c r="WQY468" s="25"/>
      <c r="WQZ468" s="25"/>
      <c r="WRA468" s="25"/>
      <c r="WRB468" s="25"/>
      <c r="WRC468" s="25"/>
      <c r="WRD468" s="25"/>
      <c r="WRE468" s="25"/>
      <c r="WRF468" s="25"/>
      <c r="WRG468" s="25"/>
      <c r="WRH468" s="25"/>
      <c r="WRI468" s="25"/>
      <c r="WRJ468" s="25"/>
      <c r="WRK468" s="25"/>
      <c r="WRL468" s="25"/>
      <c r="WRM468" s="25"/>
      <c r="WRN468" s="25"/>
      <c r="WRO468" s="25"/>
      <c r="WRP468" s="25"/>
      <c r="WRQ468" s="25"/>
      <c r="WRR468" s="25"/>
      <c r="WRS468" s="25"/>
      <c r="WRT468" s="25"/>
      <c r="WRU468" s="25"/>
      <c r="WRV468" s="25"/>
      <c r="WRW468" s="25"/>
      <c r="WRX468" s="25"/>
      <c r="WRY468" s="25"/>
      <c r="WRZ468" s="25"/>
      <c r="WSA468" s="25"/>
      <c r="WSB468" s="25"/>
      <c r="WSC468" s="25"/>
      <c r="WSD468" s="25"/>
      <c r="WSE468" s="25"/>
      <c r="WSF468" s="25"/>
      <c r="WSG468" s="25"/>
      <c r="WSH468" s="25"/>
      <c r="WSI468" s="25"/>
      <c r="WSJ468" s="25"/>
      <c r="WSK468" s="25"/>
      <c r="WSL468" s="25"/>
      <c r="WSM468" s="25"/>
      <c r="WSN468" s="25"/>
      <c r="WSO468" s="25"/>
      <c r="WSP468" s="25"/>
      <c r="WSQ468" s="25"/>
      <c r="WSR468" s="25"/>
      <c r="WSS468" s="25"/>
      <c r="WST468" s="25"/>
      <c r="WSU468" s="25"/>
      <c r="WSV468" s="25"/>
      <c r="WSW468" s="25"/>
      <c r="WSX468" s="25"/>
      <c r="WSY468" s="25"/>
      <c r="WSZ468" s="25"/>
      <c r="WTA468" s="25"/>
      <c r="WTB468" s="25"/>
      <c r="WTC468" s="25"/>
      <c r="WTD468" s="25"/>
      <c r="WTE468" s="25"/>
      <c r="WTF468" s="25"/>
      <c r="WTG468" s="25"/>
      <c r="WTH468" s="25"/>
      <c r="WTI468" s="25"/>
      <c r="WTJ468" s="25"/>
      <c r="WTK468" s="25"/>
      <c r="WTL468" s="25"/>
      <c r="WTM468" s="25"/>
      <c r="WTN468" s="25"/>
      <c r="WTO468" s="25"/>
      <c r="WTP468" s="25"/>
      <c r="WTQ468" s="25"/>
      <c r="WTR468" s="25"/>
      <c r="WTS468" s="25"/>
      <c r="WTT468" s="25"/>
      <c r="WTU468" s="25"/>
      <c r="WTV468" s="25"/>
      <c r="WTW468" s="25"/>
      <c r="WTX468" s="25"/>
      <c r="WTY468" s="25"/>
      <c r="WTZ468" s="25"/>
      <c r="WUA468" s="25"/>
      <c r="WUB468" s="25"/>
      <c r="WUC468" s="25"/>
      <c r="WUD468" s="25"/>
      <c r="WUE468" s="25"/>
      <c r="WUF468" s="25"/>
      <c r="WUG468" s="25"/>
      <c r="WUH468" s="25"/>
      <c r="WUI468" s="25"/>
      <c r="WUJ468" s="25"/>
      <c r="WUK468" s="25"/>
      <c r="WUL468" s="25"/>
      <c r="WUM468" s="25"/>
      <c r="WUN468" s="25"/>
      <c r="WUO468" s="25"/>
      <c r="WUP468" s="25"/>
      <c r="WUQ468" s="25"/>
      <c r="WUR468" s="25"/>
      <c r="WUS468" s="25"/>
      <c r="WUT468" s="25"/>
      <c r="WUU468" s="25"/>
      <c r="WUV468" s="25"/>
      <c r="WUW468" s="25"/>
      <c r="WUX468" s="25"/>
      <c r="WUY468" s="25"/>
      <c r="WUZ468" s="25"/>
      <c r="WVA468" s="25"/>
      <c r="WVB468" s="25"/>
      <c r="WVC468" s="25"/>
      <c r="WVD468" s="25"/>
      <c r="WVE468" s="25"/>
      <c r="WVF468" s="25"/>
      <c r="WVG468" s="25"/>
      <c r="WVH468" s="25"/>
      <c r="WVI468" s="25"/>
      <c r="WVJ468" s="25"/>
      <c r="WVK468" s="25"/>
      <c r="WVL468" s="25"/>
      <c r="WVM468" s="25"/>
      <c r="WVN468" s="25"/>
      <c r="WVO468" s="25"/>
      <c r="WVP468" s="25"/>
      <c r="WVQ468" s="25"/>
      <c r="WVR468" s="25"/>
      <c r="WVS468" s="25"/>
      <c r="WVT468" s="25"/>
      <c r="WVU468" s="25"/>
      <c r="WVV468" s="25"/>
      <c r="WVW468" s="25"/>
      <c r="WVX468" s="25"/>
      <c r="WVY468" s="25"/>
      <c r="WVZ468" s="25"/>
      <c r="WWA468" s="25"/>
      <c r="WWB468" s="25"/>
      <c r="WWC468" s="25"/>
      <c r="WWD468" s="25"/>
      <c r="WWE468" s="25"/>
      <c r="WWF468" s="25"/>
      <c r="WWG468" s="25"/>
      <c r="WWH468" s="25"/>
      <c r="WWI468" s="25"/>
      <c r="WWJ468" s="25"/>
      <c r="WWK468" s="25"/>
      <c r="WWL468" s="25"/>
      <c r="WWM468" s="25"/>
      <c r="WWN468" s="25"/>
      <c r="WWO468" s="25"/>
      <c r="WWP468" s="25"/>
      <c r="WWQ468" s="25"/>
      <c r="WWR468" s="25"/>
      <c r="WWS468" s="25"/>
      <c r="WWT468" s="25"/>
      <c r="WWU468" s="25"/>
      <c r="WWV468" s="25"/>
      <c r="WWW468" s="25"/>
      <c r="WWX468" s="25"/>
      <c r="WWY468" s="25"/>
      <c r="WWZ468" s="25"/>
      <c r="WXA468" s="25"/>
      <c r="WXB468" s="25"/>
      <c r="WXC468" s="25"/>
      <c r="WXD468" s="25"/>
      <c r="WXE468" s="25"/>
      <c r="WXF468" s="25"/>
      <c r="WXG468" s="25"/>
      <c r="WXH468" s="25"/>
      <c r="WXI468" s="25"/>
      <c r="WXJ468" s="25"/>
      <c r="WXK468" s="25"/>
      <c r="WXL468" s="25"/>
      <c r="WXM468" s="25"/>
      <c r="WXN468" s="25"/>
      <c r="WXO468" s="25"/>
      <c r="WXP468" s="25"/>
      <c r="WXQ468" s="25"/>
      <c r="WXR468" s="25"/>
      <c r="WXS468" s="25"/>
      <c r="WXT468" s="25"/>
      <c r="WXU468" s="25"/>
      <c r="WXV468" s="25"/>
      <c r="WXW468" s="25"/>
      <c r="WXX468" s="25"/>
      <c r="WXY468" s="25"/>
      <c r="WXZ468" s="25"/>
      <c r="WYA468" s="25"/>
      <c r="WYB468" s="25"/>
      <c r="WYC468" s="25"/>
      <c r="WYD468" s="25"/>
      <c r="WYE468" s="25"/>
      <c r="WYF468" s="25"/>
      <c r="WYG468" s="25"/>
      <c r="WYH468" s="25"/>
      <c r="WYI468" s="25"/>
      <c r="WYJ468" s="25"/>
      <c r="WYK468" s="25"/>
      <c r="WYL468" s="25"/>
      <c r="WYM468" s="25"/>
      <c r="WYN468" s="25"/>
      <c r="WYO468" s="25"/>
      <c r="WYP468" s="25"/>
      <c r="WYQ468" s="25"/>
      <c r="WYR468" s="25"/>
      <c r="WYS468" s="25"/>
      <c r="WYT468" s="25"/>
      <c r="WYU468" s="25"/>
      <c r="WYV468" s="25"/>
      <c r="WYW468" s="25"/>
      <c r="WYX468" s="25"/>
      <c r="WYY468" s="25"/>
      <c r="WYZ468" s="25"/>
      <c r="WZA468" s="25"/>
      <c r="WZB468" s="25"/>
      <c r="WZC468" s="25"/>
      <c r="WZD468" s="25"/>
      <c r="WZE468" s="25"/>
      <c r="WZF468" s="25"/>
      <c r="WZG468" s="25"/>
      <c r="WZH468" s="25"/>
      <c r="WZI468" s="25"/>
      <c r="WZJ468" s="25"/>
      <c r="WZK468" s="25"/>
      <c r="WZL468" s="25"/>
      <c r="WZM468" s="25"/>
      <c r="WZN468" s="25"/>
      <c r="WZO468" s="25"/>
      <c r="WZP468" s="25"/>
      <c r="WZQ468" s="25"/>
      <c r="WZR468" s="25"/>
      <c r="WZS468" s="25"/>
      <c r="WZT468" s="25"/>
      <c r="WZU468" s="25"/>
      <c r="WZV468" s="25"/>
      <c r="WZW468" s="25"/>
      <c r="WZX468" s="25"/>
      <c r="WZY468" s="25"/>
      <c r="WZZ468" s="25"/>
      <c r="XAA468" s="25"/>
      <c r="XAB468" s="25"/>
      <c r="XAC468" s="25"/>
      <c r="XAD468" s="25"/>
      <c r="XAE468" s="25"/>
      <c r="XAF468" s="25"/>
      <c r="XAG468" s="25"/>
      <c r="XAH468" s="25"/>
      <c r="XAI468" s="25"/>
      <c r="XAJ468" s="25"/>
      <c r="XAK468" s="25"/>
      <c r="XAL468" s="25"/>
      <c r="XAM468" s="25"/>
      <c r="XAN468" s="25"/>
      <c r="XAO468" s="25"/>
      <c r="XAP468" s="25"/>
      <c r="XAQ468" s="25"/>
      <c r="XAR468" s="25"/>
      <c r="XAS468" s="25"/>
      <c r="XAT468" s="25"/>
      <c r="XAU468" s="25"/>
      <c r="XAV468" s="25"/>
      <c r="XAW468" s="25"/>
      <c r="XAX468" s="25"/>
      <c r="XAY468" s="25"/>
      <c r="XAZ468" s="25"/>
      <c r="XBA468" s="25"/>
      <c r="XBB468" s="25"/>
      <c r="XBC468" s="25"/>
      <c r="XBD468" s="25"/>
      <c r="XBE468" s="25"/>
      <c r="XBF468" s="25"/>
      <c r="XBG468" s="25"/>
      <c r="XBH468" s="25"/>
      <c r="XBI468" s="25"/>
      <c r="XBJ468" s="25"/>
      <c r="XBK468" s="25"/>
      <c r="XBL468" s="25"/>
      <c r="XBM468" s="25"/>
      <c r="XBN468" s="25"/>
      <c r="XBO468" s="25"/>
      <c r="XBP468" s="25"/>
      <c r="XBQ468" s="25"/>
      <c r="XBR468" s="25"/>
      <c r="XBS468" s="25"/>
      <c r="XBT468" s="25"/>
      <c r="XBU468" s="25"/>
      <c r="XBV468" s="25"/>
      <c r="XBW468" s="25"/>
      <c r="XBX468" s="25"/>
      <c r="XBY468" s="25"/>
      <c r="XBZ468" s="25"/>
      <c r="XCA468" s="25"/>
      <c r="XCB468" s="25"/>
      <c r="XCC468" s="25"/>
      <c r="XCD468" s="25"/>
      <c r="XCE468" s="25"/>
      <c r="XCF468" s="25"/>
      <c r="XCG468" s="25"/>
      <c r="XCH468" s="25"/>
      <c r="XCI468" s="25"/>
      <c r="XCJ468" s="25"/>
      <c r="XCK468" s="25"/>
      <c r="XCL468" s="25"/>
      <c r="XCM468" s="25"/>
      <c r="XCN468" s="25"/>
      <c r="XCO468" s="25"/>
      <c r="XCP468" s="25"/>
      <c r="XCQ468" s="25"/>
      <c r="XCR468" s="25"/>
      <c r="XCS468" s="25"/>
      <c r="XCT468" s="25"/>
      <c r="XCU468" s="25"/>
      <c r="XCV468" s="25"/>
      <c r="XCW468" s="25"/>
      <c r="XCX468" s="25"/>
      <c r="XCY468" s="25"/>
      <c r="XCZ468" s="25"/>
      <c r="XDA468" s="25"/>
      <c r="XDB468" s="25"/>
      <c r="XDC468" s="25"/>
      <c r="XDD468" s="25"/>
      <c r="XDE468" s="25"/>
      <c r="XDF468" s="25"/>
      <c r="XDG468" s="25"/>
      <c r="XDH468" s="25"/>
      <c r="XDI468" s="25"/>
      <c r="XDJ468" s="25"/>
      <c r="XDK468" s="25"/>
      <c r="XDL468" s="25"/>
      <c r="XDM468" s="25"/>
      <c r="XDN468" s="25"/>
      <c r="XDO468" s="25"/>
      <c r="XDP468" s="25"/>
      <c r="XDQ468" s="25"/>
      <c r="XDR468" s="25"/>
      <c r="XDS468" s="25"/>
      <c r="XDT468" s="25"/>
      <c r="XDU468" s="25"/>
      <c r="XDV468" s="25"/>
      <c r="XDW468" s="25"/>
      <c r="XDX468" s="25"/>
      <c r="XDY468" s="25"/>
      <c r="XDZ468" s="25"/>
      <c r="XEA468" s="25"/>
      <c r="XEB468" s="25"/>
      <c r="XEC468" s="25"/>
      <c r="XED468" s="25"/>
      <c r="XEE468" s="25"/>
      <c r="XEF468" s="25"/>
      <c r="XEG468" s="25"/>
      <c r="XEH468" s="25"/>
      <c r="XEI468" s="25"/>
      <c r="XEJ468" s="25"/>
      <c r="XEK468" s="25"/>
      <c r="XEL468" s="25"/>
      <c r="XEM468" s="25"/>
      <c r="XEN468" s="25"/>
      <c r="XEO468" s="25"/>
      <c r="XEP468" s="25"/>
      <c r="XEQ468" s="25"/>
      <c r="XER468" s="25"/>
      <c r="XES468" s="25"/>
      <c r="XET468" s="25"/>
      <c r="XEU468" s="25"/>
      <c r="XEV468" s="25"/>
      <c r="XEW468" s="25"/>
      <c r="XEX468" s="25"/>
      <c r="XEY468" s="25"/>
      <c r="XEZ468" s="25"/>
      <c r="XFA468" s="25"/>
      <c r="XFB468" s="25"/>
      <c r="XFC468" s="25"/>
    </row>
    <row r="469" spans="1:16383" x14ac:dyDescent="0.15">
      <c r="A469" s="2">
        <v>67</v>
      </c>
      <c r="B469" s="2">
        <v>4</v>
      </c>
      <c r="C469" s="2">
        <v>8</v>
      </c>
      <c r="D469" s="2">
        <v>19</v>
      </c>
      <c r="E469" s="72" t="s">
        <v>802</v>
      </c>
      <c r="F469" s="1" t="s">
        <v>432</v>
      </c>
      <c r="G469" s="17">
        <v>21</v>
      </c>
      <c r="H469" s="12" t="s">
        <v>56</v>
      </c>
      <c r="I469" s="3" t="s">
        <v>95</v>
      </c>
      <c r="J469" s="5">
        <v>6370</v>
      </c>
      <c r="K469" s="5"/>
      <c r="L469" s="2" t="s">
        <v>41</v>
      </c>
      <c r="M469" s="5">
        <v>2918295</v>
      </c>
      <c r="N469" s="5">
        <v>2763178</v>
      </c>
      <c r="O469" s="5">
        <v>31113</v>
      </c>
      <c r="P469" s="5">
        <v>96840</v>
      </c>
      <c r="Q469" s="5">
        <v>1322</v>
      </c>
      <c r="R469" s="5">
        <v>25842</v>
      </c>
      <c r="S469" s="12"/>
      <c r="T469" s="25"/>
      <c r="U469" s="25"/>
      <c r="V469" s="25"/>
      <c r="W469" s="25"/>
      <c r="X469" s="25"/>
      <c r="Y469" s="25"/>
      <c r="Z469" s="25"/>
      <c r="AA469" s="25"/>
      <c r="AB469" s="25"/>
      <c r="AC469" s="25"/>
      <c r="AD469" s="25"/>
      <c r="AE469" s="25"/>
      <c r="AF469" s="25"/>
      <c r="AG469" s="25"/>
      <c r="AH469" s="25"/>
      <c r="AI469" s="25"/>
      <c r="AJ469" s="25"/>
      <c r="AK469" s="25"/>
      <c r="AL469" s="25"/>
      <c r="AM469" s="25"/>
      <c r="AN469" s="25"/>
      <c r="AO469" s="25"/>
      <c r="AP469" s="25"/>
      <c r="AQ469" s="25"/>
      <c r="AR469" s="25"/>
      <c r="AS469" s="25"/>
      <c r="AT469" s="25"/>
      <c r="AU469" s="25"/>
      <c r="AV469" s="25"/>
      <c r="AW469" s="25"/>
      <c r="AX469" s="25"/>
      <c r="AY469" s="25"/>
      <c r="AZ469" s="25"/>
      <c r="BA469" s="25"/>
      <c r="BB469" s="25"/>
      <c r="BC469" s="25"/>
      <c r="BD469" s="25"/>
      <c r="BE469" s="25"/>
      <c r="BF469" s="25"/>
      <c r="BG469" s="25"/>
      <c r="BH469" s="25"/>
      <c r="BI469" s="25"/>
      <c r="BJ469" s="25"/>
      <c r="BK469" s="25"/>
      <c r="BL469" s="25"/>
      <c r="BM469" s="25"/>
      <c r="BN469" s="25"/>
      <c r="BO469" s="25"/>
      <c r="BP469" s="25"/>
      <c r="BQ469" s="25"/>
      <c r="BR469" s="25"/>
      <c r="BS469" s="25"/>
      <c r="BT469" s="25"/>
      <c r="BU469" s="25"/>
      <c r="BV469" s="25"/>
      <c r="BW469" s="25"/>
      <c r="BX469" s="25"/>
      <c r="BY469" s="25"/>
      <c r="BZ469" s="25"/>
      <c r="CA469" s="25"/>
      <c r="CB469" s="25"/>
      <c r="CC469" s="25"/>
      <c r="CD469" s="25"/>
      <c r="CE469" s="25"/>
      <c r="CF469" s="25"/>
      <c r="CG469" s="25"/>
      <c r="CH469" s="25"/>
      <c r="CI469" s="25"/>
      <c r="CJ469" s="25"/>
      <c r="CK469" s="25"/>
      <c r="CL469" s="25"/>
      <c r="CM469" s="25"/>
      <c r="CN469" s="25"/>
      <c r="CO469" s="25"/>
      <c r="CP469" s="25"/>
      <c r="CQ469" s="25"/>
      <c r="CR469" s="25"/>
      <c r="CS469" s="25"/>
      <c r="CT469" s="25"/>
      <c r="CU469" s="25"/>
      <c r="CV469" s="25"/>
      <c r="CW469" s="25"/>
      <c r="CX469" s="25"/>
      <c r="CY469" s="25"/>
      <c r="CZ469" s="25"/>
      <c r="DA469" s="25"/>
      <c r="DB469" s="25"/>
      <c r="DC469" s="25"/>
      <c r="DD469" s="25"/>
      <c r="DE469" s="25"/>
      <c r="DF469" s="25"/>
      <c r="DG469" s="25"/>
      <c r="DH469" s="25"/>
      <c r="DI469" s="25"/>
      <c r="DJ469" s="25"/>
      <c r="DK469" s="25"/>
      <c r="DL469" s="25"/>
      <c r="DM469" s="25"/>
      <c r="DN469" s="25"/>
      <c r="DO469" s="25"/>
      <c r="DP469" s="25"/>
      <c r="DQ469" s="25"/>
      <c r="DR469" s="25"/>
      <c r="DS469" s="25"/>
      <c r="DT469" s="25"/>
      <c r="DU469" s="25"/>
      <c r="DV469" s="25"/>
      <c r="DW469" s="25"/>
      <c r="DX469" s="25"/>
      <c r="DY469" s="25"/>
      <c r="DZ469" s="25"/>
      <c r="EA469" s="25"/>
      <c r="EB469" s="25"/>
      <c r="EC469" s="25"/>
      <c r="ED469" s="25"/>
      <c r="EE469" s="25"/>
      <c r="EF469" s="25"/>
      <c r="EG469" s="25"/>
      <c r="EH469" s="25"/>
      <c r="EI469" s="25"/>
      <c r="EJ469" s="25"/>
      <c r="EK469" s="25"/>
      <c r="EL469" s="25"/>
      <c r="EM469" s="25"/>
      <c r="EN469" s="25"/>
      <c r="EO469" s="25"/>
      <c r="EP469" s="25"/>
      <c r="EQ469" s="25"/>
      <c r="ER469" s="25"/>
      <c r="ES469" s="25"/>
      <c r="ET469" s="25"/>
      <c r="EU469" s="25"/>
      <c r="EV469" s="25"/>
      <c r="EW469" s="25"/>
      <c r="EX469" s="25"/>
      <c r="EY469" s="25"/>
      <c r="EZ469" s="25"/>
      <c r="FA469" s="25"/>
      <c r="FB469" s="25"/>
      <c r="FC469" s="25"/>
      <c r="FD469" s="25"/>
      <c r="FE469" s="25"/>
      <c r="FF469" s="25"/>
      <c r="FG469" s="25"/>
      <c r="FH469" s="25"/>
      <c r="FI469" s="25"/>
      <c r="FJ469" s="25"/>
      <c r="FK469" s="25"/>
      <c r="FL469" s="25"/>
      <c r="FM469" s="25"/>
      <c r="FN469" s="25"/>
      <c r="FO469" s="25"/>
      <c r="FP469" s="25"/>
      <c r="FQ469" s="25"/>
      <c r="FR469" s="25"/>
      <c r="FS469" s="25"/>
      <c r="FT469" s="25"/>
      <c r="FU469" s="25"/>
      <c r="FV469" s="25"/>
      <c r="FW469" s="25"/>
      <c r="FX469" s="25"/>
      <c r="FY469" s="25"/>
      <c r="FZ469" s="25"/>
      <c r="GA469" s="25"/>
      <c r="GB469" s="25"/>
      <c r="GC469" s="25"/>
      <c r="GD469" s="25"/>
      <c r="GE469" s="25"/>
      <c r="GF469" s="25"/>
      <c r="GG469" s="25"/>
      <c r="GH469" s="25"/>
      <c r="GI469" s="25"/>
      <c r="GJ469" s="25"/>
      <c r="GK469" s="25"/>
      <c r="GL469" s="25"/>
      <c r="GM469" s="25"/>
      <c r="GN469" s="25"/>
      <c r="GO469" s="25"/>
      <c r="GP469" s="25"/>
      <c r="GQ469" s="25"/>
      <c r="GR469" s="25"/>
      <c r="GS469" s="25"/>
      <c r="GT469" s="25"/>
      <c r="GU469" s="25"/>
      <c r="GV469" s="25"/>
      <c r="GW469" s="25"/>
      <c r="GX469" s="25"/>
      <c r="GY469" s="25"/>
      <c r="GZ469" s="25"/>
      <c r="HA469" s="25"/>
      <c r="HB469" s="25"/>
      <c r="HC469" s="25"/>
      <c r="HD469" s="25"/>
      <c r="HE469" s="25"/>
      <c r="HF469" s="25"/>
      <c r="HG469" s="25"/>
      <c r="HH469" s="25"/>
      <c r="HI469" s="25"/>
      <c r="HJ469" s="25"/>
      <c r="HK469" s="25"/>
      <c r="HL469" s="25"/>
      <c r="HM469" s="25"/>
      <c r="HN469" s="25"/>
      <c r="HO469" s="25"/>
      <c r="HP469" s="25"/>
      <c r="HQ469" s="25"/>
      <c r="HR469" s="25"/>
      <c r="HS469" s="25"/>
      <c r="HT469" s="25"/>
      <c r="HU469" s="25"/>
      <c r="HV469" s="25"/>
      <c r="HW469" s="25"/>
      <c r="HX469" s="25"/>
      <c r="HY469" s="25"/>
      <c r="HZ469" s="25"/>
      <c r="IA469" s="25"/>
      <c r="IB469" s="25"/>
      <c r="IC469" s="25"/>
      <c r="ID469" s="25"/>
      <c r="IE469" s="25"/>
      <c r="IF469" s="25"/>
      <c r="IG469" s="25"/>
      <c r="IH469" s="25"/>
      <c r="II469" s="25"/>
      <c r="IJ469" s="25"/>
      <c r="IK469" s="25"/>
      <c r="IL469" s="25"/>
      <c r="IM469" s="25"/>
      <c r="IN469" s="25"/>
      <c r="IO469" s="25"/>
      <c r="IP469" s="25"/>
      <c r="IQ469" s="25"/>
      <c r="IR469" s="25"/>
      <c r="IS469" s="25"/>
      <c r="IT469" s="25"/>
      <c r="IU469" s="25"/>
      <c r="IV469" s="25"/>
      <c r="IW469" s="25"/>
      <c r="IX469" s="25"/>
      <c r="IY469" s="25"/>
      <c r="IZ469" s="25"/>
      <c r="JA469" s="25"/>
      <c r="JB469" s="25"/>
      <c r="JC469" s="25"/>
      <c r="JD469" s="25"/>
      <c r="JE469" s="25"/>
      <c r="JF469" s="25"/>
      <c r="JG469" s="25"/>
      <c r="JH469" s="25"/>
      <c r="JI469" s="25"/>
      <c r="JJ469" s="25"/>
      <c r="JK469" s="25"/>
      <c r="JL469" s="25"/>
      <c r="JM469" s="25"/>
      <c r="JN469" s="25"/>
      <c r="JO469" s="25"/>
      <c r="JP469" s="25"/>
      <c r="JQ469" s="25"/>
      <c r="JR469" s="25"/>
      <c r="JS469" s="25"/>
      <c r="JT469" s="25"/>
      <c r="JU469" s="25"/>
      <c r="JV469" s="25"/>
      <c r="JW469" s="25"/>
      <c r="JX469" s="25"/>
      <c r="JY469" s="25"/>
      <c r="JZ469" s="25"/>
      <c r="KA469" s="25"/>
      <c r="KB469" s="25"/>
      <c r="KC469" s="25"/>
      <c r="KD469" s="25"/>
      <c r="KE469" s="25"/>
      <c r="KF469" s="25"/>
      <c r="KG469" s="25"/>
      <c r="KH469" s="25"/>
      <c r="KI469" s="25"/>
      <c r="KJ469" s="25"/>
      <c r="KK469" s="25"/>
      <c r="KL469" s="25"/>
      <c r="KM469" s="25"/>
      <c r="KN469" s="25"/>
      <c r="KO469" s="25"/>
      <c r="KP469" s="25"/>
      <c r="KQ469" s="25"/>
      <c r="KR469" s="25"/>
      <c r="KS469" s="25"/>
      <c r="KT469" s="25"/>
      <c r="KU469" s="25"/>
      <c r="KV469" s="25"/>
      <c r="KW469" s="25"/>
      <c r="KX469" s="25"/>
      <c r="KY469" s="25"/>
      <c r="KZ469" s="25"/>
      <c r="LA469" s="25"/>
      <c r="LB469" s="25"/>
      <c r="LC469" s="25"/>
      <c r="LD469" s="25"/>
      <c r="LE469" s="25"/>
      <c r="LF469" s="25"/>
      <c r="LG469" s="25"/>
      <c r="LH469" s="25"/>
      <c r="LI469" s="25"/>
      <c r="LJ469" s="25"/>
      <c r="LK469" s="25"/>
      <c r="LL469" s="25"/>
      <c r="LM469" s="25"/>
      <c r="LN469" s="25"/>
      <c r="LO469" s="25"/>
      <c r="LP469" s="25"/>
      <c r="LQ469" s="25"/>
      <c r="LR469" s="25"/>
      <c r="LS469" s="25"/>
      <c r="LT469" s="25"/>
      <c r="LU469" s="25"/>
      <c r="LV469" s="25"/>
      <c r="LW469" s="25"/>
      <c r="LX469" s="25"/>
      <c r="LY469" s="25"/>
      <c r="LZ469" s="25"/>
      <c r="MA469" s="25"/>
      <c r="MB469" s="25"/>
      <c r="MC469" s="25"/>
      <c r="MD469" s="25"/>
      <c r="ME469" s="25"/>
      <c r="MF469" s="25"/>
      <c r="MG469" s="25"/>
      <c r="MH469" s="25"/>
      <c r="MI469" s="25"/>
      <c r="MJ469" s="25"/>
      <c r="MK469" s="25"/>
      <c r="ML469" s="25"/>
      <c r="MM469" s="25"/>
      <c r="MN469" s="25"/>
      <c r="MO469" s="25"/>
      <c r="MP469" s="25"/>
      <c r="MQ469" s="25"/>
      <c r="MR469" s="25"/>
      <c r="MS469" s="25"/>
      <c r="MT469" s="25"/>
      <c r="MU469" s="25"/>
      <c r="MV469" s="25"/>
      <c r="MW469" s="25"/>
      <c r="MX469" s="25"/>
      <c r="MY469" s="25"/>
      <c r="MZ469" s="25"/>
      <c r="NA469" s="25"/>
      <c r="NB469" s="25"/>
      <c r="NC469" s="25"/>
      <c r="ND469" s="25"/>
      <c r="NE469" s="25"/>
      <c r="NF469" s="25"/>
      <c r="NG469" s="25"/>
      <c r="NH469" s="25"/>
      <c r="NI469" s="25"/>
      <c r="NJ469" s="25"/>
      <c r="NK469" s="25"/>
      <c r="NL469" s="25"/>
      <c r="NM469" s="25"/>
      <c r="NN469" s="25"/>
      <c r="NO469" s="25"/>
      <c r="NP469" s="25"/>
      <c r="NQ469" s="25"/>
      <c r="NR469" s="25"/>
      <c r="NS469" s="25"/>
      <c r="NT469" s="25"/>
      <c r="NU469" s="25"/>
      <c r="NV469" s="25"/>
      <c r="NW469" s="25"/>
      <c r="NX469" s="25"/>
      <c r="NY469" s="25"/>
      <c r="NZ469" s="25"/>
      <c r="OA469" s="25"/>
      <c r="OB469" s="25"/>
      <c r="OC469" s="25"/>
      <c r="OD469" s="25"/>
      <c r="OE469" s="25"/>
      <c r="OF469" s="25"/>
      <c r="OG469" s="25"/>
      <c r="OH469" s="25"/>
      <c r="OI469" s="25"/>
      <c r="OJ469" s="25"/>
      <c r="OK469" s="25"/>
      <c r="OL469" s="25"/>
      <c r="OM469" s="25"/>
      <c r="ON469" s="25"/>
      <c r="OO469" s="25"/>
      <c r="OP469" s="25"/>
      <c r="OQ469" s="25"/>
      <c r="OR469" s="25"/>
      <c r="OS469" s="25"/>
      <c r="OT469" s="25"/>
      <c r="OU469" s="25"/>
      <c r="OV469" s="25"/>
      <c r="OW469" s="25"/>
      <c r="OX469" s="25"/>
      <c r="OY469" s="25"/>
      <c r="OZ469" s="25"/>
      <c r="PA469" s="25"/>
      <c r="PB469" s="25"/>
      <c r="PC469" s="25"/>
      <c r="PD469" s="25"/>
      <c r="PE469" s="25"/>
      <c r="PF469" s="25"/>
      <c r="PG469" s="25"/>
      <c r="PH469" s="25"/>
      <c r="PI469" s="25"/>
      <c r="PJ469" s="25"/>
      <c r="PK469" s="25"/>
      <c r="PL469" s="25"/>
      <c r="PM469" s="25"/>
      <c r="PN469" s="25"/>
      <c r="PO469" s="25"/>
      <c r="PP469" s="25"/>
      <c r="PQ469" s="25"/>
      <c r="PR469" s="25"/>
      <c r="PS469" s="25"/>
      <c r="PT469" s="25"/>
      <c r="PU469" s="25"/>
      <c r="PV469" s="25"/>
      <c r="PW469" s="25"/>
      <c r="PX469" s="25"/>
      <c r="PY469" s="25"/>
      <c r="PZ469" s="25"/>
      <c r="QA469" s="25"/>
      <c r="QB469" s="25"/>
      <c r="QC469" s="25"/>
      <c r="QD469" s="25"/>
      <c r="QE469" s="25"/>
      <c r="QF469" s="25"/>
      <c r="QG469" s="25"/>
      <c r="QH469" s="25"/>
      <c r="QI469" s="25"/>
      <c r="QJ469" s="25"/>
      <c r="QK469" s="25"/>
      <c r="QL469" s="25"/>
      <c r="QM469" s="25"/>
      <c r="QN469" s="25"/>
      <c r="QO469" s="25"/>
      <c r="QP469" s="25"/>
      <c r="QQ469" s="25"/>
      <c r="QR469" s="25"/>
      <c r="QS469" s="25"/>
      <c r="QT469" s="25"/>
      <c r="QU469" s="25"/>
      <c r="QV469" s="25"/>
      <c r="QW469" s="25"/>
      <c r="QX469" s="25"/>
      <c r="QY469" s="25"/>
      <c r="QZ469" s="25"/>
      <c r="RA469" s="25"/>
      <c r="RB469" s="25"/>
      <c r="RC469" s="25"/>
      <c r="RD469" s="25"/>
      <c r="RE469" s="25"/>
      <c r="RF469" s="25"/>
      <c r="RG469" s="25"/>
      <c r="RH469" s="25"/>
      <c r="RI469" s="25"/>
      <c r="RJ469" s="25"/>
      <c r="RK469" s="25"/>
      <c r="RL469" s="25"/>
      <c r="RM469" s="25"/>
      <c r="RN469" s="25"/>
      <c r="RO469" s="25"/>
      <c r="RP469" s="25"/>
      <c r="RQ469" s="25"/>
      <c r="RR469" s="25"/>
      <c r="RS469" s="25"/>
      <c r="RT469" s="25"/>
      <c r="RU469" s="25"/>
      <c r="RV469" s="25"/>
      <c r="RW469" s="25"/>
      <c r="RX469" s="25"/>
      <c r="RY469" s="25"/>
      <c r="RZ469" s="25"/>
      <c r="SA469" s="25"/>
      <c r="SB469" s="25"/>
      <c r="SC469" s="25"/>
      <c r="SD469" s="25"/>
      <c r="SE469" s="25"/>
      <c r="SF469" s="25"/>
      <c r="SG469" s="25"/>
      <c r="SH469" s="25"/>
      <c r="SI469" s="25"/>
      <c r="SJ469" s="25"/>
      <c r="SK469" s="25"/>
      <c r="SL469" s="25"/>
      <c r="SM469" s="25"/>
      <c r="SN469" s="25"/>
      <c r="SO469" s="25"/>
      <c r="SP469" s="25"/>
      <c r="SQ469" s="25"/>
      <c r="SR469" s="25"/>
      <c r="SS469" s="25"/>
      <c r="ST469" s="25"/>
      <c r="SU469" s="25"/>
      <c r="SV469" s="25"/>
      <c r="SW469" s="25"/>
      <c r="SX469" s="25"/>
      <c r="SY469" s="25"/>
      <c r="SZ469" s="25"/>
      <c r="TA469" s="25"/>
      <c r="TB469" s="25"/>
      <c r="TC469" s="25"/>
      <c r="TD469" s="25"/>
      <c r="TE469" s="25"/>
      <c r="TF469" s="25"/>
      <c r="TG469" s="25"/>
      <c r="TH469" s="25"/>
      <c r="TI469" s="25"/>
      <c r="TJ469" s="25"/>
      <c r="TK469" s="25"/>
      <c r="TL469" s="25"/>
      <c r="TM469" s="25"/>
      <c r="TN469" s="25"/>
      <c r="TO469" s="25"/>
      <c r="TP469" s="25"/>
      <c r="TQ469" s="25"/>
      <c r="TR469" s="25"/>
      <c r="TS469" s="25"/>
      <c r="TT469" s="25"/>
      <c r="TU469" s="25"/>
      <c r="TV469" s="25"/>
      <c r="TW469" s="25"/>
      <c r="TX469" s="25"/>
      <c r="TY469" s="25"/>
      <c r="TZ469" s="25"/>
      <c r="UA469" s="25"/>
      <c r="UB469" s="25"/>
      <c r="UC469" s="25"/>
      <c r="UD469" s="25"/>
      <c r="UE469" s="25"/>
      <c r="UF469" s="25"/>
      <c r="UG469" s="25"/>
      <c r="UH469" s="25"/>
      <c r="UI469" s="25"/>
      <c r="UJ469" s="25"/>
      <c r="UK469" s="25"/>
      <c r="UL469" s="25"/>
      <c r="UM469" s="25"/>
      <c r="UN469" s="25"/>
      <c r="UO469" s="25"/>
      <c r="UP469" s="25"/>
      <c r="UQ469" s="25"/>
      <c r="UR469" s="25"/>
      <c r="US469" s="25"/>
      <c r="UT469" s="25"/>
      <c r="UU469" s="25"/>
      <c r="UV469" s="25"/>
      <c r="UW469" s="25"/>
      <c r="UX469" s="25"/>
      <c r="UY469" s="25"/>
      <c r="UZ469" s="25"/>
      <c r="VA469" s="25"/>
      <c r="VB469" s="25"/>
      <c r="VC469" s="25"/>
      <c r="VD469" s="25"/>
      <c r="VE469" s="25"/>
      <c r="VF469" s="25"/>
      <c r="VG469" s="25"/>
      <c r="VH469" s="25"/>
      <c r="VI469" s="25"/>
      <c r="VJ469" s="25"/>
      <c r="VK469" s="25"/>
      <c r="VL469" s="25"/>
      <c r="VM469" s="25"/>
      <c r="VN469" s="25"/>
      <c r="VO469" s="25"/>
      <c r="VP469" s="25"/>
      <c r="VQ469" s="25"/>
      <c r="VR469" s="25"/>
      <c r="VS469" s="25"/>
      <c r="VT469" s="25"/>
      <c r="VU469" s="25"/>
      <c r="VV469" s="25"/>
      <c r="VW469" s="25"/>
      <c r="VX469" s="25"/>
      <c r="VY469" s="25"/>
      <c r="VZ469" s="25"/>
      <c r="WA469" s="25"/>
      <c r="WB469" s="25"/>
      <c r="WC469" s="25"/>
      <c r="WD469" s="25"/>
      <c r="WE469" s="25"/>
      <c r="WF469" s="25"/>
      <c r="WG469" s="25"/>
      <c r="WH469" s="25"/>
      <c r="WI469" s="25"/>
      <c r="WJ469" s="25"/>
      <c r="WK469" s="25"/>
      <c r="WL469" s="25"/>
      <c r="WM469" s="25"/>
      <c r="WN469" s="25"/>
      <c r="WO469" s="25"/>
      <c r="WP469" s="25"/>
      <c r="WQ469" s="25"/>
      <c r="WR469" s="25"/>
      <c r="WS469" s="25"/>
      <c r="WT469" s="25"/>
      <c r="WU469" s="25"/>
      <c r="WV469" s="25"/>
      <c r="WW469" s="25"/>
      <c r="WX469" s="25"/>
      <c r="WY469" s="25"/>
      <c r="WZ469" s="25"/>
      <c r="XA469" s="25"/>
      <c r="XB469" s="25"/>
      <c r="XC469" s="25"/>
      <c r="XD469" s="25"/>
      <c r="XE469" s="25"/>
      <c r="XF469" s="25"/>
      <c r="XG469" s="25"/>
      <c r="XH469" s="25"/>
      <c r="XI469" s="25"/>
      <c r="XJ469" s="25"/>
      <c r="XK469" s="25"/>
      <c r="XL469" s="25"/>
      <c r="XM469" s="25"/>
      <c r="XN469" s="25"/>
      <c r="XO469" s="25"/>
      <c r="XP469" s="25"/>
      <c r="XQ469" s="25"/>
      <c r="XR469" s="25"/>
      <c r="XS469" s="25"/>
      <c r="XT469" s="25"/>
      <c r="XU469" s="25"/>
      <c r="XV469" s="25"/>
      <c r="XW469" s="25"/>
      <c r="XX469" s="25"/>
      <c r="XY469" s="25"/>
      <c r="XZ469" s="25"/>
      <c r="YA469" s="25"/>
      <c r="YB469" s="25"/>
      <c r="YC469" s="25"/>
      <c r="YD469" s="25"/>
      <c r="YE469" s="25"/>
      <c r="YF469" s="25"/>
      <c r="YG469" s="25"/>
      <c r="YH469" s="25"/>
      <c r="YI469" s="25"/>
      <c r="YJ469" s="25"/>
      <c r="YK469" s="25"/>
      <c r="YL469" s="25"/>
      <c r="YM469" s="25"/>
      <c r="YN469" s="25"/>
      <c r="YO469" s="25"/>
      <c r="YP469" s="25"/>
      <c r="YQ469" s="25"/>
      <c r="YR469" s="25"/>
      <c r="YS469" s="25"/>
      <c r="YT469" s="25"/>
      <c r="YU469" s="25"/>
      <c r="YV469" s="25"/>
      <c r="YW469" s="25"/>
      <c r="YX469" s="25"/>
      <c r="YY469" s="25"/>
      <c r="YZ469" s="25"/>
      <c r="ZA469" s="25"/>
      <c r="ZB469" s="25"/>
      <c r="ZC469" s="25"/>
      <c r="ZD469" s="25"/>
      <c r="ZE469" s="25"/>
      <c r="ZF469" s="25"/>
      <c r="ZG469" s="25"/>
      <c r="ZH469" s="25"/>
      <c r="ZI469" s="25"/>
      <c r="ZJ469" s="25"/>
      <c r="ZK469" s="25"/>
      <c r="ZL469" s="25"/>
      <c r="ZM469" s="25"/>
      <c r="ZN469" s="25"/>
      <c r="ZO469" s="25"/>
      <c r="ZP469" s="25"/>
      <c r="ZQ469" s="25"/>
      <c r="ZR469" s="25"/>
      <c r="ZS469" s="25"/>
      <c r="ZT469" s="25"/>
      <c r="ZU469" s="25"/>
      <c r="ZV469" s="25"/>
      <c r="ZW469" s="25"/>
      <c r="ZX469" s="25"/>
      <c r="ZY469" s="25"/>
      <c r="ZZ469" s="25"/>
      <c r="AAA469" s="25"/>
      <c r="AAB469" s="25"/>
      <c r="AAC469" s="25"/>
      <c r="AAD469" s="25"/>
      <c r="AAE469" s="25"/>
      <c r="AAF469" s="25"/>
      <c r="AAG469" s="25"/>
      <c r="AAH469" s="25"/>
      <c r="AAI469" s="25"/>
      <c r="AAJ469" s="25"/>
      <c r="AAK469" s="25"/>
      <c r="AAL469" s="25"/>
      <c r="AAM469" s="25"/>
      <c r="AAN469" s="25"/>
      <c r="AAO469" s="25"/>
      <c r="AAP469" s="25"/>
      <c r="AAQ469" s="25"/>
      <c r="AAR469" s="25"/>
      <c r="AAS469" s="25"/>
      <c r="AAT469" s="25"/>
      <c r="AAU469" s="25"/>
      <c r="AAV469" s="25"/>
      <c r="AAW469" s="25"/>
      <c r="AAX469" s="25"/>
      <c r="AAY469" s="25"/>
      <c r="AAZ469" s="25"/>
      <c r="ABA469" s="25"/>
      <c r="ABB469" s="25"/>
      <c r="ABC469" s="25"/>
      <c r="ABD469" s="25"/>
      <c r="ABE469" s="25"/>
      <c r="ABF469" s="25"/>
      <c r="ABG469" s="25"/>
      <c r="ABH469" s="25"/>
      <c r="ABI469" s="25"/>
      <c r="ABJ469" s="25"/>
      <c r="ABK469" s="25"/>
      <c r="ABL469" s="25"/>
      <c r="ABM469" s="25"/>
      <c r="ABN469" s="25"/>
      <c r="ABO469" s="25"/>
      <c r="ABP469" s="25"/>
      <c r="ABQ469" s="25"/>
      <c r="ABR469" s="25"/>
      <c r="ABS469" s="25"/>
      <c r="ABT469" s="25"/>
      <c r="ABU469" s="25"/>
      <c r="ABV469" s="25"/>
      <c r="ABW469" s="25"/>
      <c r="ABX469" s="25"/>
      <c r="ABY469" s="25"/>
      <c r="ABZ469" s="25"/>
      <c r="ACA469" s="25"/>
      <c r="ACB469" s="25"/>
      <c r="ACC469" s="25"/>
      <c r="ACD469" s="25"/>
      <c r="ACE469" s="25"/>
      <c r="ACF469" s="25"/>
      <c r="ACG469" s="25"/>
      <c r="ACH469" s="25"/>
      <c r="ACI469" s="25"/>
      <c r="ACJ469" s="25"/>
      <c r="ACK469" s="25"/>
      <c r="ACL469" s="25"/>
      <c r="ACM469" s="25"/>
      <c r="ACN469" s="25"/>
      <c r="ACO469" s="25"/>
      <c r="ACP469" s="25"/>
      <c r="ACQ469" s="25"/>
      <c r="ACR469" s="25"/>
      <c r="ACS469" s="25"/>
      <c r="ACT469" s="25"/>
      <c r="ACU469" s="25"/>
      <c r="ACV469" s="25"/>
      <c r="ACW469" s="25"/>
      <c r="ACX469" s="25"/>
      <c r="ACY469" s="25"/>
      <c r="ACZ469" s="25"/>
      <c r="ADA469" s="25"/>
      <c r="ADB469" s="25"/>
      <c r="ADC469" s="25"/>
      <c r="ADD469" s="25"/>
      <c r="ADE469" s="25"/>
      <c r="ADF469" s="25"/>
      <c r="ADG469" s="25"/>
      <c r="ADH469" s="25"/>
      <c r="ADI469" s="25"/>
      <c r="ADJ469" s="25"/>
      <c r="ADK469" s="25"/>
      <c r="ADL469" s="25"/>
      <c r="ADM469" s="25"/>
      <c r="ADN469" s="25"/>
      <c r="ADO469" s="25"/>
      <c r="ADP469" s="25"/>
      <c r="ADQ469" s="25"/>
      <c r="ADR469" s="25"/>
      <c r="ADS469" s="25"/>
      <c r="ADT469" s="25"/>
      <c r="ADU469" s="25"/>
      <c r="ADV469" s="25"/>
      <c r="ADW469" s="25"/>
      <c r="ADX469" s="25"/>
      <c r="ADY469" s="25"/>
      <c r="ADZ469" s="25"/>
      <c r="AEA469" s="25"/>
      <c r="AEB469" s="25"/>
      <c r="AEC469" s="25"/>
      <c r="AED469" s="25"/>
      <c r="AEE469" s="25"/>
      <c r="AEF469" s="25"/>
      <c r="AEG469" s="25"/>
      <c r="AEH469" s="25"/>
      <c r="AEI469" s="25"/>
      <c r="AEJ469" s="25"/>
      <c r="AEK469" s="25"/>
      <c r="AEL469" s="25"/>
      <c r="AEM469" s="25"/>
      <c r="AEN469" s="25"/>
      <c r="AEO469" s="25"/>
      <c r="AEP469" s="25"/>
      <c r="AEQ469" s="25"/>
      <c r="AER469" s="25"/>
      <c r="AES469" s="25"/>
      <c r="AET469" s="25"/>
      <c r="AEU469" s="25"/>
      <c r="AEV469" s="25"/>
      <c r="AEW469" s="25"/>
      <c r="AEX469" s="25"/>
      <c r="AEY469" s="25"/>
      <c r="AEZ469" s="25"/>
      <c r="AFA469" s="25"/>
      <c r="AFB469" s="25"/>
      <c r="AFC469" s="25"/>
      <c r="AFD469" s="25"/>
      <c r="AFE469" s="25"/>
      <c r="AFF469" s="25"/>
      <c r="AFG469" s="25"/>
      <c r="AFH469" s="25"/>
      <c r="AFI469" s="25"/>
      <c r="AFJ469" s="25"/>
      <c r="AFK469" s="25"/>
      <c r="AFL469" s="25"/>
      <c r="AFM469" s="25"/>
      <c r="AFN469" s="25"/>
      <c r="AFO469" s="25"/>
      <c r="AFP469" s="25"/>
      <c r="AFQ469" s="25"/>
      <c r="AFR469" s="25"/>
      <c r="AFS469" s="25"/>
      <c r="AFT469" s="25"/>
      <c r="AFU469" s="25"/>
      <c r="AFV469" s="25"/>
      <c r="AFW469" s="25"/>
      <c r="AFX469" s="25"/>
      <c r="AFY469" s="25"/>
      <c r="AFZ469" s="25"/>
      <c r="AGA469" s="25"/>
      <c r="AGB469" s="25"/>
      <c r="AGC469" s="25"/>
      <c r="AGD469" s="25"/>
      <c r="AGE469" s="25"/>
      <c r="AGF469" s="25"/>
      <c r="AGG469" s="25"/>
      <c r="AGH469" s="25"/>
      <c r="AGI469" s="25"/>
      <c r="AGJ469" s="25"/>
      <c r="AGK469" s="25"/>
      <c r="AGL469" s="25"/>
      <c r="AGM469" s="25"/>
      <c r="AGN469" s="25"/>
      <c r="AGO469" s="25"/>
      <c r="AGP469" s="25"/>
      <c r="AGQ469" s="25"/>
      <c r="AGR469" s="25"/>
      <c r="AGS469" s="25"/>
      <c r="AGT469" s="25"/>
      <c r="AGU469" s="25"/>
      <c r="AGV469" s="25"/>
      <c r="AGW469" s="25"/>
      <c r="AGX469" s="25"/>
      <c r="AGY469" s="25"/>
      <c r="AGZ469" s="25"/>
      <c r="AHA469" s="25"/>
      <c r="AHB469" s="25"/>
      <c r="AHC469" s="25"/>
      <c r="AHD469" s="25"/>
      <c r="AHE469" s="25"/>
      <c r="AHF469" s="25"/>
      <c r="AHG469" s="25"/>
      <c r="AHH469" s="25"/>
      <c r="AHI469" s="25"/>
      <c r="AHJ469" s="25"/>
      <c r="AHK469" s="25"/>
      <c r="AHL469" s="25"/>
      <c r="AHM469" s="25"/>
      <c r="AHN469" s="25"/>
      <c r="AHO469" s="25"/>
      <c r="AHP469" s="25"/>
      <c r="AHQ469" s="25"/>
      <c r="AHR469" s="25"/>
      <c r="AHS469" s="25"/>
      <c r="AHT469" s="25"/>
      <c r="AHU469" s="25"/>
      <c r="AHV469" s="25"/>
      <c r="AHW469" s="25"/>
      <c r="AHX469" s="25"/>
      <c r="AHY469" s="25"/>
      <c r="AHZ469" s="25"/>
      <c r="AIA469" s="25"/>
      <c r="AIB469" s="25"/>
      <c r="AIC469" s="25"/>
      <c r="AID469" s="25"/>
      <c r="AIE469" s="25"/>
      <c r="AIF469" s="25"/>
      <c r="AIG469" s="25"/>
      <c r="AIH469" s="25"/>
      <c r="AII469" s="25"/>
      <c r="AIJ469" s="25"/>
      <c r="AIK469" s="25"/>
      <c r="AIL469" s="25"/>
      <c r="AIM469" s="25"/>
      <c r="AIN469" s="25"/>
      <c r="AIO469" s="25"/>
      <c r="AIP469" s="25"/>
      <c r="AIQ469" s="25"/>
      <c r="AIR469" s="25"/>
      <c r="AIS469" s="25"/>
      <c r="AIT469" s="25"/>
      <c r="AIU469" s="25"/>
      <c r="AIV469" s="25"/>
      <c r="AIW469" s="25"/>
      <c r="AIX469" s="25"/>
      <c r="AIY469" s="25"/>
      <c r="AIZ469" s="25"/>
      <c r="AJA469" s="25"/>
      <c r="AJB469" s="25"/>
      <c r="AJC469" s="25"/>
      <c r="AJD469" s="25"/>
      <c r="AJE469" s="25"/>
      <c r="AJF469" s="25"/>
      <c r="AJG469" s="25"/>
      <c r="AJH469" s="25"/>
      <c r="AJI469" s="25"/>
      <c r="AJJ469" s="25"/>
      <c r="AJK469" s="25"/>
      <c r="AJL469" s="25"/>
      <c r="AJM469" s="25"/>
      <c r="AJN469" s="25"/>
      <c r="AJO469" s="25"/>
      <c r="AJP469" s="25"/>
      <c r="AJQ469" s="25"/>
      <c r="AJR469" s="25"/>
      <c r="AJS469" s="25"/>
      <c r="AJT469" s="25"/>
      <c r="AJU469" s="25"/>
      <c r="AJV469" s="25"/>
      <c r="AJW469" s="25"/>
      <c r="AJX469" s="25"/>
      <c r="AJY469" s="25"/>
      <c r="AJZ469" s="25"/>
      <c r="AKA469" s="25"/>
      <c r="AKB469" s="25"/>
      <c r="AKC469" s="25"/>
      <c r="AKD469" s="25"/>
      <c r="AKE469" s="25"/>
      <c r="AKF469" s="25"/>
      <c r="AKG469" s="25"/>
      <c r="AKH469" s="25"/>
      <c r="AKI469" s="25"/>
      <c r="AKJ469" s="25"/>
      <c r="AKK469" s="25"/>
      <c r="AKL469" s="25"/>
      <c r="AKM469" s="25"/>
      <c r="AKN469" s="25"/>
      <c r="AKO469" s="25"/>
      <c r="AKP469" s="25"/>
      <c r="AKQ469" s="25"/>
      <c r="AKR469" s="25"/>
      <c r="AKS469" s="25"/>
      <c r="AKT469" s="25"/>
      <c r="AKU469" s="25"/>
      <c r="AKV469" s="25"/>
      <c r="AKW469" s="25"/>
      <c r="AKX469" s="25"/>
      <c r="AKY469" s="25"/>
      <c r="AKZ469" s="25"/>
      <c r="ALA469" s="25"/>
      <c r="ALB469" s="25"/>
      <c r="ALC469" s="25"/>
      <c r="ALD469" s="25"/>
      <c r="ALE469" s="25"/>
      <c r="ALF469" s="25"/>
      <c r="ALG469" s="25"/>
      <c r="ALH469" s="25"/>
      <c r="ALI469" s="25"/>
      <c r="ALJ469" s="25"/>
      <c r="ALK469" s="25"/>
      <c r="ALL469" s="25"/>
      <c r="ALM469" s="25"/>
      <c r="ALN469" s="25"/>
      <c r="ALO469" s="25"/>
      <c r="ALP469" s="25"/>
      <c r="ALQ469" s="25"/>
      <c r="ALR469" s="25"/>
      <c r="ALS469" s="25"/>
      <c r="ALT469" s="25"/>
      <c r="ALU469" s="25"/>
      <c r="ALV469" s="25"/>
      <c r="ALW469" s="25"/>
      <c r="ALX469" s="25"/>
      <c r="ALY469" s="25"/>
      <c r="ALZ469" s="25"/>
      <c r="AMA469" s="25"/>
      <c r="AMB469" s="25"/>
      <c r="AMC469" s="25"/>
      <c r="AMD469" s="25"/>
      <c r="AME469" s="25"/>
      <c r="AMF469" s="25"/>
      <c r="AMG469" s="25"/>
      <c r="AMH469" s="25"/>
      <c r="AMI469" s="25"/>
      <c r="AMJ469" s="25"/>
      <c r="AMK469" s="25"/>
      <c r="AML469" s="25"/>
      <c r="AMM469" s="25"/>
      <c r="AMN469" s="25"/>
      <c r="AMO469" s="25"/>
      <c r="AMP469" s="25"/>
      <c r="AMQ469" s="25"/>
      <c r="AMR469" s="25"/>
      <c r="AMS469" s="25"/>
      <c r="AMT469" s="25"/>
      <c r="AMU469" s="25"/>
      <c r="AMV469" s="25"/>
      <c r="AMW469" s="25"/>
      <c r="AMX469" s="25"/>
      <c r="AMY469" s="25"/>
      <c r="AMZ469" s="25"/>
      <c r="ANA469" s="25"/>
      <c r="ANB469" s="25"/>
      <c r="ANC469" s="25"/>
      <c r="AND469" s="25"/>
      <c r="ANE469" s="25"/>
      <c r="ANF469" s="25"/>
      <c r="ANG469" s="25"/>
      <c r="ANH469" s="25"/>
      <c r="ANI469" s="25"/>
      <c r="ANJ469" s="25"/>
      <c r="ANK469" s="25"/>
      <c r="ANL469" s="25"/>
      <c r="ANM469" s="25"/>
      <c r="ANN469" s="25"/>
      <c r="ANO469" s="25"/>
      <c r="ANP469" s="25"/>
      <c r="ANQ469" s="25"/>
      <c r="ANR469" s="25"/>
      <c r="ANS469" s="25"/>
      <c r="ANT469" s="25"/>
      <c r="ANU469" s="25"/>
      <c r="ANV469" s="25"/>
      <c r="ANW469" s="25"/>
      <c r="ANX469" s="25"/>
      <c r="ANY469" s="25"/>
      <c r="ANZ469" s="25"/>
      <c r="AOA469" s="25"/>
      <c r="AOB469" s="25"/>
      <c r="AOC469" s="25"/>
      <c r="AOD469" s="25"/>
      <c r="AOE469" s="25"/>
      <c r="AOF469" s="25"/>
      <c r="AOG469" s="25"/>
      <c r="AOH469" s="25"/>
      <c r="AOI469" s="25"/>
      <c r="AOJ469" s="25"/>
      <c r="AOK469" s="25"/>
      <c r="AOL469" s="25"/>
      <c r="AOM469" s="25"/>
      <c r="AON469" s="25"/>
      <c r="AOO469" s="25"/>
      <c r="AOP469" s="25"/>
      <c r="AOQ469" s="25"/>
      <c r="AOR469" s="25"/>
      <c r="AOS469" s="25"/>
      <c r="AOT469" s="25"/>
      <c r="AOU469" s="25"/>
      <c r="AOV469" s="25"/>
      <c r="AOW469" s="25"/>
      <c r="AOX469" s="25"/>
      <c r="AOY469" s="25"/>
      <c r="AOZ469" s="25"/>
      <c r="APA469" s="25"/>
      <c r="APB469" s="25"/>
      <c r="APC469" s="25"/>
      <c r="APD469" s="25"/>
      <c r="APE469" s="25"/>
      <c r="APF469" s="25"/>
      <c r="APG469" s="25"/>
      <c r="APH469" s="25"/>
      <c r="API469" s="25"/>
      <c r="APJ469" s="25"/>
      <c r="APK469" s="25"/>
      <c r="APL469" s="25"/>
      <c r="APM469" s="25"/>
      <c r="APN469" s="25"/>
      <c r="APO469" s="25"/>
      <c r="APP469" s="25"/>
      <c r="APQ469" s="25"/>
      <c r="APR469" s="25"/>
      <c r="APS469" s="25"/>
      <c r="APT469" s="25"/>
      <c r="APU469" s="25"/>
      <c r="APV469" s="25"/>
      <c r="APW469" s="25"/>
      <c r="APX469" s="25"/>
      <c r="APY469" s="25"/>
      <c r="APZ469" s="25"/>
      <c r="AQA469" s="25"/>
      <c r="AQB469" s="25"/>
      <c r="AQC469" s="25"/>
      <c r="AQD469" s="25"/>
      <c r="AQE469" s="25"/>
      <c r="AQF469" s="25"/>
      <c r="AQG469" s="25"/>
      <c r="AQH469" s="25"/>
      <c r="AQI469" s="25"/>
      <c r="AQJ469" s="25"/>
      <c r="AQK469" s="25"/>
      <c r="AQL469" s="25"/>
      <c r="AQM469" s="25"/>
      <c r="AQN469" s="25"/>
      <c r="AQO469" s="25"/>
      <c r="AQP469" s="25"/>
      <c r="AQQ469" s="25"/>
      <c r="AQR469" s="25"/>
      <c r="AQS469" s="25"/>
      <c r="AQT469" s="25"/>
      <c r="AQU469" s="25"/>
      <c r="AQV469" s="25"/>
      <c r="AQW469" s="25"/>
      <c r="AQX469" s="25"/>
      <c r="AQY469" s="25"/>
      <c r="AQZ469" s="25"/>
      <c r="ARA469" s="25"/>
      <c r="ARB469" s="25"/>
      <c r="ARC469" s="25"/>
      <c r="ARD469" s="25"/>
      <c r="ARE469" s="25"/>
      <c r="ARF469" s="25"/>
      <c r="ARG469" s="25"/>
      <c r="ARH469" s="25"/>
      <c r="ARI469" s="25"/>
      <c r="ARJ469" s="25"/>
      <c r="ARK469" s="25"/>
      <c r="ARL469" s="25"/>
      <c r="ARM469" s="25"/>
      <c r="ARN469" s="25"/>
      <c r="ARO469" s="25"/>
      <c r="ARP469" s="25"/>
      <c r="ARQ469" s="25"/>
      <c r="ARR469" s="25"/>
      <c r="ARS469" s="25"/>
      <c r="ART469" s="25"/>
      <c r="ARU469" s="25"/>
      <c r="ARV469" s="25"/>
      <c r="ARW469" s="25"/>
      <c r="ARX469" s="25"/>
      <c r="ARY469" s="25"/>
      <c r="ARZ469" s="25"/>
      <c r="ASA469" s="25"/>
      <c r="ASB469" s="25"/>
      <c r="ASC469" s="25"/>
      <c r="ASD469" s="25"/>
      <c r="ASE469" s="25"/>
      <c r="ASF469" s="25"/>
      <c r="ASG469" s="25"/>
      <c r="ASH469" s="25"/>
      <c r="ASI469" s="25"/>
      <c r="ASJ469" s="25"/>
      <c r="ASK469" s="25"/>
      <c r="ASL469" s="25"/>
      <c r="ASM469" s="25"/>
      <c r="ASN469" s="25"/>
      <c r="ASO469" s="25"/>
      <c r="ASP469" s="25"/>
      <c r="ASQ469" s="25"/>
      <c r="ASR469" s="25"/>
      <c r="ASS469" s="25"/>
      <c r="AST469" s="25"/>
      <c r="ASU469" s="25"/>
      <c r="ASV469" s="25"/>
      <c r="ASW469" s="25"/>
      <c r="ASX469" s="25"/>
      <c r="ASY469" s="25"/>
      <c r="ASZ469" s="25"/>
      <c r="ATA469" s="25"/>
      <c r="ATB469" s="25"/>
      <c r="ATC469" s="25"/>
      <c r="ATD469" s="25"/>
      <c r="ATE469" s="25"/>
      <c r="ATF469" s="25"/>
      <c r="ATG469" s="25"/>
      <c r="ATH469" s="25"/>
      <c r="ATI469" s="25"/>
      <c r="ATJ469" s="25"/>
      <c r="ATK469" s="25"/>
      <c r="ATL469" s="25"/>
      <c r="ATM469" s="25"/>
      <c r="ATN469" s="25"/>
      <c r="ATO469" s="25"/>
      <c r="ATP469" s="25"/>
      <c r="ATQ469" s="25"/>
      <c r="ATR469" s="25"/>
      <c r="ATS469" s="25"/>
      <c r="ATT469" s="25"/>
      <c r="ATU469" s="25"/>
      <c r="ATV469" s="25"/>
      <c r="ATW469" s="25"/>
      <c r="ATX469" s="25"/>
      <c r="ATY469" s="25"/>
      <c r="ATZ469" s="25"/>
      <c r="AUA469" s="25"/>
      <c r="AUB469" s="25"/>
      <c r="AUC469" s="25"/>
      <c r="AUD469" s="25"/>
      <c r="AUE469" s="25"/>
      <c r="AUF469" s="25"/>
      <c r="AUG469" s="25"/>
      <c r="AUH469" s="25"/>
      <c r="AUI469" s="25"/>
      <c r="AUJ469" s="25"/>
      <c r="AUK469" s="25"/>
      <c r="AUL469" s="25"/>
      <c r="AUM469" s="25"/>
      <c r="AUN469" s="25"/>
      <c r="AUO469" s="25"/>
      <c r="AUP469" s="25"/>
      <c r="AUQ469" s="25"/>
      <c r="AUR469" s="25"/>
      <c r="AUS469" s="25"/>
      <c r="AUT469" s="25"/>
      <c r="AUU469" s="25"/>
      <c r="AUV469" s="25"/>
      <c r="AUW469" s="25"/>
      <c r="AUX469" s="25"/>
      <c r="AUY469" s="25"/>
      <c r="AUZ469" s="25"/>
      <c r="AVA469" s="25"/>
      <c r="AVB469" s="25"/>
      <c r="AVC469" s="25"/>
      <c r="AVD469" s="25"/>
      <c r="AVE469" s="25"/>
      <c r="AVF469" s="25"/>
      <c r="AVG469" s="25"/>
      <c r="AVH469" s="25"/>
      <c r="AVI469" s="25"/>
      <c r="AVJ469" s="25"/>
      <c r="AVK469" s="25"/>
      <c r="AVL469" s="25"/>
      <c r="AVM469" s="25"/>
      <c r="AVN469" s="25"/>
      <c r="AVO469" s="25"/>
      <c r="AVP469" s="25"/>
      <c r="AVQ469" s="25"/>
      <c r="AVR469" s="25"/>
      <c r="AVS469" s="25"/>
      <c r="AVT469" s="25"/>
      <c r="AVU469" s="25"/>
      <c r="AVV469" s="25"/>
      <c r="AVW469" s="25"/>
      <c r="AVX469" s="25"/>
      <c r="AVY469" s="25"/>
      <c r="AVZ469" s="25"/>
      <c r="AWA469" s="25"/>
      <c r="AWB469" s="25"/>
      <c r="AWC469" s="25"/>
      <c r="AWD469" s="25"/>
      <c r="AWE469" s="25"/>
      <c r="AWF469" s="25"/>
      <c r="AWG469" s="25"/>
      <c r="AWH469" s="25"/>
      <c r="AWI469" s="25"/>
      <c r="AWJ469" s="25"/>
      <c r="AWK469" s="25"/>
      <c r="AWL469" s="25"/>
      <c r="AWM469" s="25"/>
      <c r="AWN469" s="25"/>
      <c r="AWO469" s="25"/>
      <c r="AWP469" s="25"/>
      <c r="AWQ469" s="25"/>
      <c r="AWR469" s="25"/>
      <c r="AWS469" s="25"/>
      <c r="AWT469" s="25"/>
      <c r="AWU469" s="25"/>
      <c r="AWV469" s="25"/>
      <c r="AWW469" s="25"/>
      <c r="AWX469" s="25"/>
      <c r="AWY469" s="25"/>
      <c r="AWZ469" s="25"/>
      <c r="AXA469" s="25"/>
      <c r="AXB469" s="25"/>
      <c r="AXC469" s="25"/>
      <c r="AXD469" s="25"/>
      <c r="AXE469" s="25"/>
      <c r="AXF469" s="25"/>
      <c r="AXG469" s="25"/>
      <c r="AXH469" s="25"/>
      <c r="AXI469" s="25"/>
      <c r="AXJ469" s="25"/>
      <c r="AXK469" s="25"/>
      <c r="AXL469" s="25"/>
      <c r="AXM469" s="25"/>
      <c r="AXN469" s="25"/>
      <c r="AXO469" s="25"/>
      <c r="AXP469" s="25"/>
      <c r="AXQ469" s="25"/>
      <c r="AXR469" s="25"/>
      <c r="AXS469" s="25"/>
      <c r="AXT469" s="25"/>
      <c r="AXU469" s="25"/>
      <c r="AXV469" s="25"/>
      <c r="AXW469" s="25"/>
      <c r="AXX469" s="25"/>
      <c r="AXY469" s="25"/>
      <c r="AXZ469" s="25"/>
      <c r="AYA469" s="25"/>
      <c r="AYB469" s="25"/>
      <c r="AYC469" s="25"/>
      <c r="AYD469" s="25"/>
      <c r="AYE469" s="25"/>
      <c r="AYF469" s="25"/>
      <c r="AYG469" s="25"/>
      <c r="AYH469" s="25"/>
      <c r="AYI469" s="25"/>
      <c r="AYJ469" s="25"/>
      <c r="AYK469" s="25"/>
      <c r="AYL469" s="25"/>
      <c r="AYM469" s="25"/>
      <c r="AYN469" s="25"/>
      <c r="AYO469" s="25"/>
      <c r="AYP469" s="25"/>
      <c r="AYQ469" s="25"/>
      <c r="AYR469" s="25"/>
      <c r="AYS469" s="25"/>
      <c r="AYT469" s="25"/>
      <c r="AYU469" s="25"/>
      <c r="AYV469" s="25"/>
      <c r="AYW469" s="25"/>
      <c r="AYX469" s="25"/>
      <c r="AYY469" s="25"/>
      <c r="AYZ469" s="25"/>
      <c r="AZA469" s="25"/>
      <c r="AZB469" s="25"/>
      <c r="AZC469" s="25"/>
      <c r="AZD469" s="25"/>
      <c r="AZE469" s="25"/>
      <c r="AZF469" s="25"/>
      <c r="AZG469" s="25"/>
      <c r="AZH469" s="25"/>
      <c r="AZI469" s="25"/>
      <c r="AZJ469" s="25"/>
      <c r="AZK469" s="25"/>
      <c r="AZL469" s="25"/>
      <c r="AZM469" s="25"/>
      <c r="AZN469" s="25"/>
      <c r="AZO469" s="25"/>
      <c r="AZP469" s="25"/>
      <c r="AZQ469" s="25"/>
      <c r="AZR469" s="25"/>
      <c r="AZS469" s="25"/>
      <c r="AZT469" s="25"/>
      <c r="AZU469" s="25"/>
      <c r="AZV469" s="25"/>
      <c r="AZW469" s="25"/>
      <c r="AZX469" s="25"/>
      <c r="AZY469" s="25"/>
      <c r="AZZ469" s="25"/>
      <c r="BAA469" s="25"/>
      <c r="BAB469" s="25"/>
      <c r="BAC469" s="25"/>
      <c r="BAD469" s="25"/>
      <c r="BAE469" s="25"/>
      <c r="BAF469" s="25"/>
      <c r="BAG469" s="25"/>
      <c r="BAH469" s="25"/>
      <c r="BAI469" s="25"/>
      <c r="BAJ469" s="25"/>
      <c r="BAK469" s="25"/>
      <c r="BAL469" s="25"/>
      <c r="BAM469" s="25"/>
      <c r="BAN469" s="25"/>
      <c r="BAO469" s="25"/>
      <c r="BAP469" s="25"/>
      <c r="BAQ469" s="25"/>
      <c r="BAR469" s="25"/>
      <c r="BAS469" s="25"/>
      <c r="BAT469" s="25"/>
      <c r="BAU469" s="25"/>
      <c r="BAV469" s="25"/>
      <c r="BAW469" s="25"/>
      <c r="BAX469" s="25"/>
      <c r="BAY469" s="25"/>
      <c r="BAZ469" s="25"/>
      <c r="BBA469" s="25"/>
      <c r="BBB469" s="25"/>
      <c r="BBC469" s="25"/>
      <c r="BBD469" s="25"/>
      <c r="BBE469" s="25"/>
      <c r="BBF469" s="25"/>
      <c r="BBG469" s="25"/>
      <c r="BBH469" s="25"/>
      <c r="BBI469" s="25"/>
      <c r="BBJ469" s="25"/>
      <c r="BBK469" s="25"/>
      <c r="BBL469" s="25"/>
      <c r="BBM469" s="25"/>
      <c r="BBN469" s="25"/>
      <c r="BBO469" s="25"/>
      <c r="BBP469" s="25"/>
      <c r="BBQ469" s="25"/>
      <c r="BBR469" s="25"/>
      <c r="BBS469" s="25"/>
      <c r="BBT469" s="25"/>
      <c r="BBU469" s="25"/>
      <c r="BBV469" s="25"/>
      <c r="BBW469" s="25"/>
      <c r="BBX469" s="25"/>
      <c r="BBY469" s="25"/>
      <c r="BBZ469" s="25"/>
      <c r="BCA469" s="25"/>
      <c r="BCB469" s="25"/>
      <c r="BCC469" s="25"/>
      <c r="BCD469" s="25"/>
      <c r="BCE469" s="25"/>
      <c r="BCF469" s="25"/>
      <c r="BCG469" s="25"/>
      <c r="BCH469" s="25"/>
      <c r="BCI469" s="25"/>
      <c r="BCJ469" s="25"/>
      <c r="BCK469" s="25"/>
      <c r="BCL469" s="25"/>
      <c r="BCM469" s="25"/>
      <c r="BCN469" s="25"/>
      <c r="BCO469" s="25"/>
      <c r="BCP469" s="25"/>
      <c r="BCQ469" s="25"/>
      <c r="BCR469" s="25"/>
      <c r="BCS469" s="25"/>
      <c r="BCT469" s="25"/>
      <c r="BCU469" s="25"/>
      <c r="BCV469" s="25"/>
      <c r="BCW469" s="25"/>
      <c r="BCX469" s="25"/>
      <c r="BCY469" s="25"/>
      <c r="BCZ469" s="25"/>
      <c r="BDA469" s="25"/>
      <c r="BDB469" s="25"/>
      <c r="BDC469" s="25"/>
      <c r="BDD469" s="25"/>
      <c r="BDE469" s="25"/>
      <c r="BDF469" s="25"/>
      <c r="BDG469" s="25"/>
      <c r="BDH469" s="25"/>
      <c r="BDI469" s="25"/>
      <c r="BDJ469" s="25"/>
      <c r="BDK469" s="25"/>
      <c r="BDL469" s="25"/>
      <c r="BDM469" s="25"/>
      <c r="BDN469" s="25"/>
      <c r="BDO469" s="25"/>
      <c r="BDP469" s="25"/>
      <c r="BDQ469" s="25"/>
      <c r="BDR469" s="25"/>
      <c r="BDS469" s="25"/>
      <c r="BDT469" s="25"/>
      <c r="BDU469" s="25"/>
      <c r="BDV469" s="25"/>
      <c r="BDW469" s="25"/>
      <c r="BDX469" s="25"/>
      <c r="BDY469" s="25"/>
      <c r="BDZ469" s="25"/>
      <c r="BEA469" s="25"/>
      <c r="BEB469" s="25"/>
      <c r="BEC469" s="25"/>
      <c r="BED469" s="25"/>
      <c r="BEE469" s="25"/>
      <c r="BEF469" s="25"/>
      <c r="BEG469" s="25"/>
      <c r="BEH469" s="25"/>
      <c r="BEI469" s="25"/>
      <c r="BEJ469" s="25"/>
      <c r="BEK469" s="25"/>
      <c r="BEL469" s="25"/>
      <c r="BEM469" s="25"/>
      <c r="BEN469" s="25"/>
      <c r="BEO469" s="25"/>
      <c r="BEP469" s="25"/>
      <c r="BEQ469" s="25"/>
      <c r="BER469" s="25"/>
      <c r="BES469" s="25"/>
      <c r="BET469" s="25"/>
      <c r="BEU469" s="25"/>
      <c r="BEV469" s="25"/>
      <c r="BEW469" s="25"/>
      <c r="BEX469" s="25"/>
      <c r="BEY469" s="25"/>
      <c r="BEZ469" s="25"/>
      <c r="BFA469" s="25"/>
      <c r="BFB469" s="25"/>
      <c r="BFC469" s="25"/>
      <c r="BFD469" s="25"/>
      <c r="BFE469" s="25"/>
      <c r="BFF469" s="25"/>
      <c r="BFG469" s="25"/>
      <c r="BFH469" s="25"/>
      <c r="BFI469" s="25"/>
      <c r="BFJ469" s="25"/>
      <c r="BFK469" s="25"/>
      <c r="BFL469" s="25"/>
      <c r="BFM469" s="25"/>
      <c r="BFN469" s="25"/>
      <c r="BFO469" s="25"/>
      <c r="BFP469" s="25"/>
      <c r="BFQ469" s="25"/>
      <c r="BFR469" s="25"/>
      <c r="BFS469" s="25"/>
      <c r="BFT469" s="25"/>
      <c r="BFU469" s="25"/>
      <c r="BFV469" s="25"/>
      <c r="BFW469" s="25"/>
      <c r="BFX469" s="25"/>
      <c r="BFY469" s="25"/>
      <c r="BFZ469" s="25"/>
      <c r="BGA469" s="25"/>
      <c r="BGB469" s="25"/>
      <c r="BGC469" s="25"/>
      <c r="BGD469" s="25"/>
      <c r="BGE469" s="25"/>
      <c r="BGF469" s="25"/>
      <c r="BGG469" s="25"/>
      <c r="BGH469" s="25"/>
      <c r="BGI469" s="25"/>
      <c r="BGJ469" s="25"/>
      <c r="BGK469" s="25"/>
      <c r="BGL469" s="25"/>
      <c r="BGM469" s="25"/>
      <c r="BGN469" s="25"/>
      <c r="BGO469" s="25"/>
      <c r="BGP469" s="25"/>
      <c r="BGQ469" s="25"/>
      <c r="BGR469" s="25"/>
      <c r="BGS469" s="25"/>
      <c r="BGT469" s="25"/>
      <c r="BGU469" s="25"/>
      <c r="BGV469" s="25"/>
      <c r="BGW469" s="25"/>
      <c r="BGX469" s="25"/>
      <c r="BGY469" s="25"/>
      <c r="BGZ469" s="25"/>
      <c r="BHA469" s="25"/>
      <c r="BHB469" s="25"/>
      <c r="BHC469" s="25"/>
      <c r="BHD469" s="25"/>
      <c r="BHE469" s="25"/>
      <c r="BHF469" s="25"/>
      <c r="BHG469" s="25"/>
      <c r="BHH469" s="25"/>
      <c r="BHI469" s="25"/>
      <c r="BHJ469" s="25"/>
      <c r="BHK469" s="25"/>
      <c r="BHL469" s="25"/>
      <c r="BHM469" s="25"/>
      <c r="BHN469" s="25"/>
      <c r="BHO469" s="25"/>
      <c r="BHP469" s="25"/>
      <c r="BHQ469" s="25"/>
      <c r="BHR469" s="25"/>
      <c r="BHS469" s="25"/>
      <c r="BHT469" s="25"/>
      <c r="BHU469" s="25"/>
      <c r="BHV469" s="25"/>
      <c r="BHW469" s="25"/>
      <c r="BHX469" s="25"/>
      <c r="BHY469" s="25"/>
      <c r="BHZ469" s="25"/>
      <c r="BIA469" s="25"/>
      <c r="BIB469" s="25"/>
      <c r="BIC469" s="25"/>
      <c r="BID469" s="25"/>
      <c r="BIE469" s="25"/>
      <c r="BIF469" s="25"/>
      <c r="BIG469" s="25"/>
      <c r="BIH469" s="25"/>
      <c r="BII469" s="25"/>
      <c r="BIJ469" s="25"/>
      <c r="BIK469" s="25"/>
      <c r="BIL469" s="25"/>
      <c r="BIM469" s="25"/>
      <c r="BIN469" s="25"/>
      <c r="BIO469" s="25"/>
      <c r="BIP469" s="25"/>
      <c r="BIQ469" s="25"/>
      <c r="BIR469" s="25"/>
      <c r="BIS469" s="25"/>
      <c r="BIT469" s="25"/>
      <c r="BIU469" s="25"/>
      <c r="BIV469" s="25"/>
      <c r="BIW469" s="25"/>
      <c r="BIX469" s="25"/>
      <c r="BIY469" s="25"/>
      <c r="BIZ469" s="25"/>
      <c r="BJA469" s="25"/>
      <c r="BJB469" s="25"/>
      <c r="BJC469" s="25"/>
      <c r="BJD469" s="25"/>
      <c r="BJE469" s="25"/>
      <c r="BJF469" s="25"/>
      <c r="BJG469" s="25"/>
      <c r="BJH469" s="25"/>
      <c r="BJI469" s="25"/>
      <c r="BJJ469" s="25"/>
      <c r="BJK469" s="25"/>
      <c r="BJL469" s="25"/>
      <c r="BJM469" s="25"/>
      <c r="BJN469" s="25"/>
      <c r="BJO469" s="25"/>
      <c r="BJP469" s="25"/>
      <c r="BJQ469" s="25"/>
      <c r="BJR469" s="25"/>
      <c r="BJS469" s="25"/>
      <c r="BJT469" s="25"/>
      <c r="BJU469" s="25"/>
      <c r="BJV469" s="25"/>
      <c r="BJW469" s="25"/>
      <c r="BJX469" s="25"/>
      <c r="BJY469" s="25"/>
      <c r="BJZ469" s="25"/>
      <c r="BKA469" s="25"/>
      <c r="BKB469" s="25"/>
      <c r="BKC469" s="25"/>
      <c r="BKD469" s="25"/>
      <c r="BKE469" s="25"/>
      <c r="BKF469" s="25"/>
      <c r="BKG469" s="25"/>
      <c r="BKH469" s="25"/>
      <c r="BKI469" s="25"/>
      <c r="BKJ469" s="25"/>
      <c r="BKK469" s="25"/>
      <c r="BKL469" s="25"/>
      <c r="BKM469" s="25"/>
      <c r="BKN469" s="25"/>
      <c r="BKO469" s="25"/>
      <c r="BKP469" s="25"/>
      <c r="BKQ469" s="25"/>
      <c r="BKR469" s="25"/>
      <c r="BKS469" s="25"/>
      <c r="BKT469" s="25"/>
      <c r="BKU469" s="25"/>
      <c r="BKV469" s="25"/>
      <c r="BKW469" s="25"/>
      <c r="BKX469" s="25"/>
      <c r="BKY469" s="25"/>
      <c r="BKZ469" s="25"/>
      <c r="BLA469" s="25"/>
      <c r="BLB469" s="25"/>
      <c r="BLC469" s="25"/>
      <c r="BLD469" s="25"/>
      <c r="BLE469" s="25"/>
      <c r="BLF469" s="25"/>
      <c r="BLG469" s="25"/>
      <c r="BLH469" s="25"/>
      <c r="BLI469" s="25"/>
      <c r="BLJ469" s="25"/>
      <c r="BLK469" s="25"/>
      <c r="BLL469" s="25"/>
      <c r="BLM469" s="25"/>
      <c r="BLN469" s="25"/>
      <c r="BLO469" s="25"/>
      <c r="BLP469" s="25"/>
      <c r="BLQ469" s="25"/>
      <c r="BLR469" s="25"/>
      <c r="BLS469" s="25"/>
      <c r="BLT469" s="25"/>
      <c r="BLU469" s="25"/>
      <c r="BLV469" s="25"/>
      <c r="BLW469" s="25"/>
      <c r="BLX469" s="25"/>
      <c r="BLY469" s="25"/>
      <c r="BLZ469" s="25"/>
      <c r="BMA469" s="25"/>
      <c r="BMB469" s="25"/>
      <c r="BMC469" s="25"/>
      <c r="BMD469" s="25"/>
      <c r="BME469" s="25"/>
      <c r="BMF469" s="25"/>
      <c r="BMG469" s="25"/>
      <c r="BMH469" s="25"/>
      <c r="BMI469" s="25"/>
      <c r="BMJ469" s="25"/>
      <c r="BMK469" s="25"/>
      <c r="BML469" s="25"/>
      <c r="BMM469" s="25"/>
      <c r="BMN469" s="25"/>
      <c r="BMO469" s="25"/>
      <c r="BMP469" s="25"/>
      <c r="BMQ469" s="25"/>
      <c r="BMR469" s="25"/>
      <c r="BMS469" s="25"/>
      <c r="BMT469" s="25"/>
      <c r="BMU469" s="25"/>
      <c r="BMV469" s="25"/>
      <c r="BMW469" s="25"/>
      <c r="BMX469" s="25"/>
      <c r="BMY469" s="25"/>
      <c r="BMZ469" s="25"/>
      <c r="BNA469" s="25"/>
      <c r="BNB469" s="25"/>
      <c r="BNC469" s="25"/>
      <c r="BND469" s="25"/>
      <c r="BNE469" s="25"/>
      <c r="BNF469" s="25"/>
      <c r="BNG469" s="25"/>
      <c r="BNH469" s="25"/>
      <c r="BNI469" s="25"/>
      <c r="BNJ469" s="25"/>
      <c r="BNK469" s="25"/>
      <c r="BNL469" s="25"/>
      <c r="BNM469" s="25"/>
      <c r="BNN469" s="25"/>
      <c r="BNO469" s="25"/>
      <c r="BNP469" s="25"/>
      <c r="BNQ469" s="25"/>
      <c r="BNR469" s="25"/>
      <c r="BNS469" s="25"/>
      <c r="BNT469" s="25"/>
      <c r="BNU469" s="25"/>
      <c r="BNV469" s="25"/>
      <c r="BNW469" s="25"/>
      <c r="BNX469" s="25"/>
      <c r="BNY469" s="25"/>
      <c r="BNZ469" s="25"/>
      <c r="BOA469" s="25"/>
      <c r="BOB469" s="25"/>
      <c r="BOC469" s="25"/>
      <c r="BOD469" s="25"/>
      <c r="BOE469" s="25"/>
      <c r="BOF469" s="25"/>
      <c r="BOG469" s="25"/>
      <c r="BOH469" s="25"/>
      <c r="BOI469" s="25"/>
      <c r="BOJ469" s="25"/>
      <c r="BOK469" s="25"/>
      <c r="BOL469" s="25"/>
      <c r="BOM469" s="25"/>
      <c r="BON469" s="25"/>
      <c r="BOO469" s="25"/>
      <c r="BOP469" s="25"/>
      <c r="BOQ469" s="25"/>
      <c r="BOR469" s="25"/>
      <c r="BOS469" s="25"/>
      <c r="BOT469" s="25"/>
      <c r="BOU469" s="25"/>
      <c r="BOV469" s="25"/>
      <c r="BOW469" s="25"/>
      <c r="BOX469" s="25"/>
      <c r="BOY469" s="25"/>
      <c r="BOZ469" s="25"/>
      <c r="BPA469" s="25"/>
      <c r="BPB469" s="25"/>
      <c r="BPC469" s="25"/>
      <c r="BPD469" s="25"/>
      <c r="BPE469" s="25"/>
      <c r="BPF469" s="25"/>
      <c r="BPG469" s="25"/>
      <c r="BPH469" s="25"/>
      <c r="BPI469" s="25"/>
      <c r="BPJ469" s="25"/>
      <c r="BPK469" s="25"/>
      <c r="BPL469" s="25"/>
      <c r="BPM469" s="25"/>
      <c r="BPN469" s="25"/>
      <c r="BPO469" s="25"/>
      <c r="BPP469" s="25"/>
      <c r="BPQ469" s="25"/>
      <c r="BPR469" s="25"/>
      <c r="BPS469" s="25"/>
      <c r="BPT469" s="25"/>
      <c r="BPU469" s="25"/>
      <c r="BPV469" s="25"/>
      <c r="BPW469" s="25"/>
      <c r="BPX469" s="25"/>
      <c r="BPY469" s="25"/>
      <c r="BPZ469" s="25"/>
      <c r="BQA469" s="25"/>
      <c r="BQB469" s="25"/>
      <c r="BQC469" s="25"/>
      <c r="BQD469" s="25"/>
      <c r="BQE469" s="25"/>
      <c r="BQF469" s="25"/>
      <c r="BQG469" s="25"/>
      <c r="BQH469" s="25"/>
      <c r="BQI469" s="25"/>
      <c r="BQJ469" s="25"/>
      <c r="BQK469" s="25"/>
      <c r="BQL469" s="25"/>
      <c r="BQM469" s="25"/>
      <c r="BQN469" s="25"/>
      <c r="BQO469" s="25"/>
      <c r="BQP469" s="25"/>
      <c r="BQQ469" s="25"/>
      <c r="BQR469" s="25"/>
      <c r="BQS469" s="25"/>
      <c r="BQT469" s="25"/>
      <c r="BQU469" s="25"/>
      <c r="BQV469" s="25"/>
      <c r="BQW469" s="25"/>
      <c r="BQX469" s="25"/>
      <c r="BQY469" s="25"/>
      <c r="BQZ469" s="25"/>
      <c r="BRA469" s="25"/>
      <c r="BRB469" s="25"/>
      <c r="BRC469" s="25"/>
      <c r="BRD469" s="25"/>
      <c r="BRE469" s="25"/>
      <c r="BRF469" s="25"/>
      <c r="BRG469" s="25"/>
      <c r="BRH469" s="25"/>
      <c r="BRI469" s="25"/>
      <c r="BRJ469" s="25"/>
      <c r="BRK469" s="25"/>
      <c r="BRL469" s="25"/>
      <c r="BRM469" s="25"/>
      <c r="BRN469" s="25"/>
      <c r="BRO469" s="25"/>
      <c r="BRP469" s="25"/>
      <c r="BRQ469" s="25"/>
      <c r="BRR469" s="25"/>
      <c r="BRS469" s="25"/>
      <c r="BRT469" s="25"/>
      <c r="BRU469" s="25"/>
      <c r="BRV469" s="25"/>
      <c r="BRW469" s="25"/>
      <c r="BRX469" s="25"/>
      <c r="BRY469" s="25"/>
      <c r="BRZ469" s="25"/>
      <c r="BSA469" s="25"/>
      <c r="BSB469" s="25"/>
      <c r="BSC469" s="25"/>
      <c r="BSD469" s="25"/>
      <c r="BSE469" s="25"/>
      <c r="BSF469" s="25"/>
      <c r="BSG469" s="25"/>
      <c r="BSH469" s="25"/>
      <c r="BSI469" s="25"/>
      <c r="BSJ469" s="25"/>
      <c r="BSK469" s="25"/>
      <c r="BSL469" s="25"/>
      <c r="BSM469" s="25"/>
      <c r="BSN469" s="25"/>
      <c r="BSO469" s="25"/>
      <c r="BSP469" s="25"/>
      <c r="BSQ469" s="25"/>
      <c r="BSR469" s="25"/>
      <c r="BSS469" s="25"/>
      <c r="BST469" s="25"/>
      <c r="BSU469" s="25"/>
      <c r="BSV469" s="25"/>
      <c r="BSW469" s="25"/>
      <c r="BSX469" s="25"/>
      <c r="BSY469" s="25"/>
      <c r="BSZ469" s="25"/>
      <c r="BTA469" s="25"/>
      <c r="BTB469" s="25"/>
      <c r="BTC469" s="25"/>
      <c r="BTD469" s="25"/>
      <c r="BTE469" s="25"/>
      <c r="BTF469" s="25"/>
      <c r="BTG469" s="25"/>
      <c r="BTH469" s="25"/>
      <c r="BTI469" s="25"/>
      <c r="BTJ469" s="25"/>
      <c r="BTK469" s="25"/>
      <c r="BTL469" s="25"/>
      <c r="BTM469" s="25"/>
      <c r="BTN469" s="25"/>
      <c r="BTO469" s="25"/>
      <c r="BTP469" s="25"/>
      <c r="BTQ469" s="25"/>
      <c r="BTR469" s="25"/>
      <c r="BTS469" s="25"/>
      <c r="BTT469" s="25"/>
      <c r="BTU469" s="25"/>
      <c r="BTV469" s="25"/>
      <c r="BTW469" s="25"/>
      <c r="BTX469" s="25"/>
      <c r="BTY469" s="25"/>
      <c r="BTZ469" s="25"/>
      <c r="BUA469" s="25"/>
      <c r="BUB469" s="25"/>
      <c r="BUC469" s="25"/>
      <c r="BUD469" s="25"/>
      <c r="BUE469" s="25"/>
      <c r="BUF469" s="25"/>
      <c r="BUG469" s="25"/>
      <c r="BUH469" s="25"/>
      <c r="BUI469" s="25"/>
      <c r="BUJ469" s="25"/>
      <c r="BUK469" s="25"/>
      <c r="BUL469" s="25"/>
      <c r="BUM469" s="25"/>
      <c r="BUN469" s="25"/>
      <c r="BUO469" s="25"/>
      <c r="BUP469" s="25"/>
      <c r="BUQ469" s="25"/>
      <c r="BUR469" s="25"/>
      <c r="BUS469" s="25"/>
      <c r="BUT469" s="25"/>
      <c r="BUU469" s="25"/>
      <c r="BUV469" s="25"/>
      <c r="BUW469" s="25"/>
      <c r="BUX469" s="25"/>
      <c r="BUY469" s="25"/>
      <c r="BUZ469" s="25"/>
      <c r="BVA469" s="25"/>
      <c r="BVB469" s="25"/>
      <c r="BVC469" s="25"/>
      <c r="BVD469" s="25"/>
      <c r="BVE469" s="25"/>
      <c r="BVF469" s="25"/>
      <c r="BVG469" s="25"/>
      <c r="BVH469" s="25"/>
      <c r="BVI469" s="25"/>
      <c r="BVJ469" s="25"/>
      <c r="BVK469" s="25"/>
      <c r="BVL469" s="25"/>
      <c r="BVM469" s="25"/>
      <c r="BVN469" s="25"/>
      <c r="BVO469" s="25"/>
      <c r="BVP469" s="25"/>
      <c r="BVQ469" s="25"/>
      <c r="BVR469" s="25"/>
      <c r="BVS469" s="25"/>
      <c r="BVT469" s="25"/>
      <c r="BVU469" s="25"/>
      <c r="BVV469" s="25"/>
      <c r="BVW469" s="25"/>
      <c r="BVX469" s="25"/>
      <c r="BVY469" s="25"/>
      <c r="BVZ469" s="25"/>
      <c r="BWA469" s="25"/>
      <c r="BWB469" s="25"/>
      <c r="BWC469" s="25"/>
      <c r="BWD469" s="25"/>
      <c r="BWE469" s="25"/>
      <c r="BWF469" s="25"/>
      <c r="BWG469" s="25"/>
      <c r="BWH469" s="25"/>
      <c r="BWI469" s="25"/>
      <c r="BWJ469" s="25"/>
      <c r="BWK469" s="25"/>
      <c r="BWL469" s="25"/>
      <c r="BWM469" s="25"/>
      <c r="BWN469" s="25"/>
      <c r="BWO469" s="25"/>
      <c r="BWP469" s="25"/>
      <c r="BWQ469" s="25"/>
      <c r="BWR469" s="25"/>
      <c r="BWS469" s="25"/>
      <c r="BWT469" s="25"/>
      <c r="BWU469" s="25"/>
      <c r="BWV469" s="25"/>
      <c r="BWW469" s="25"/>
      <c r="BWX469" s="25"/>
      <c r="BWY469" s="25"/>
      <c r="BWZ469" s="25"/>
      <c r="BXA469" s="25"/>
      <c r="BXB469" s="25"/>
      <c r="BXC469" s="25"/>
      <c r="BXD469" s="25"/>
      <c r="BXE469" s="25"/>
      <c r="BXF469" s="25"/>
      <c r="BXG469" s="25"/>
      <c r="BXH469" s="25"/>
      <c r="BXI469" s="25"/>
      <c r="BXJ469" s="25"/>
      <c r="BXK469" s="25"/>
      <c r="BXL469" s="25"/>
      <c r="BXM469" s="25"/>
      <c r="BXN469" s="25"/>
      <c r="BXO469" s="25"/>
      <c r="BXP469" s="25"/>
      <c r="BXQ469" s="25"/>
      <c r="BXR469" s="25"/>
      <c r="BXS469" s="25"/>
      <c r="BXT469" s="25"/>
      <c r="BXU469" s="25"/>
      <c r="BXV469" s="25"/>
      <c r="BXW469" s="25"/>
      <c r="BXX469" s="25"/>
      <c r="BXY469" s="25"/>
      <c r="BXZ469" s="25"/>
      <c r="BYA469" s="25"/>
      <c r="BYB469" s="25"/>
      <c r="BYC469" s="25"/>
      <c r="BYD469" s="25"/>
      <c r="BYE469" s="25"/>
      <c r="BYF469" s="25"/>
      <c r="BYG469" s="25"/>
      <c r="BYH469" s="25"/>
      <c r="BYI469" s="25"/>
      <c r="BYJ469" s="25"/>
      <c r="BYK469" s="25"/>
      <c r="BYL469" s="25"/>
      <c r="BYM469" s="25"/>
      <c r="BYN469" s="25"/>
      <c r="BYO469" s="25"/>
      <c r="BYP469" s="25"/>
      <c r="BYQ469" s="25"/>
      <c r="BYR469" s="25"/>
      <c r="BYS469" s="25"/>
      <c r="BYT469" s="25"/>
      <c r="BYU469" s="25"/>
      <c r="BYV469" s="25"/>
      <c r="BYW469" s="25"/>
      <c r="BYX469" s="25"/>
      <c r="BYY469" s="25"/>
      <c r="BYZ469" s="25"/>
      <c r="BZA469" s="25"/>
      <c r="BZB469" s="25"/>
      <c r="BZC469" s="25"/>
      <c r="BZD469" s="25"/>
      <c r="BZE469" s="25"/>
      <c r="BZF469" s="25"/>
      <c r="BZG469" s="25"/>
      <c r="BZH469" s="25"/>
      <c r="BZI469" s="25"/>
      <c r="BZJ469" s="25"/>
      <c r="BZK469" s="25"/>
      <c r="BZL469" s="25"/>
      <c r="BZM469" s="25"/>
      <c r="BZN469" s="25"/>
      <c r="BZO469" s="25"/>
      <c r="BZP469" s="25"/>
      <c r="BZQ469" s="25"/>
      <c r="BZR469" s="25"/>
      <c r="BZS469" s="25"/>
      <c r="BZT469" s="25"/>
      <c r="BZU469" s="25"/>
      <c r="BZV469" s="25"/>
      <c r="BZW469" s="25"/>
      <c r="BZX469" s="25"/>
      <c r="BZY469" s="25"/>
      <c r="BZZ469" s="25"/>
      <c r="CAA469" s="25"/>
      <c r="CAB469" s="25"/>
      <c r="CAC469" s="25"/>
      <c r="CAD469" s="25"/>
      <c r="CAE469" s="25"/>
      <c r="CAF469" s="25"/>
      <c r="CAG469" s="25"/>
      <c r="CAH469" s="25"/>
      <c r="CAI469" s="25"/>
      <c r="CAJ469" s="25"/>
      <c r="CAK469" s="25"/>
      <c r="CAL469" s="25"/>
      <c r="CAM469" s="25"/>
      <c r="CAN469" s="25"/>
      <c r="CAO469" s="25"/>
      <c r="CAP469" s="25"/>
      <c r="CAQ469" s="25"/>
      <c r="CAR469" s="25"/>
      <c r="CAS469" s="25"/>
      <c r="CAT469" s="25"/>
      <c r="CAU469" s="25"/>
      <c r="CAV469" s="25"/>
      <c r="CAW469" s="25"/>
      <c r="CAX469" s="25"/>
      <c r="CAY469" s="25"/>
      <c r="CAZ469" s="25"/>
      <c r="CBA469" s="25"/>
      <c r="CBB469" s="25"/>
      <c r="CBC469" s="25"/>
      <c r="CBD469" s="25"/>
      <c r="CBE469" s="25"/>
      <c r="CBF469" s="25"/>
      <c r="CBG469" s="25"/>
      <c r="CBH469" s="25"/>
      <c r="CBI469" s="25"/>
      <c r="CBJ469" s="25"/>
      <c r="CBK469" s="25"/>
      <c r="CBL469" s="25"/>
      <c r="CBM469" s="25"/>
      <c r="CBN469" s="25"/>
      <c r="CBO469" s="25"/>
      <c r="CBP469" s="25"/>
      <c r="CBQ469" s="25"/>
      <c r="CBR469" s="25"/>
      <c r="CBS469" s="25"/>
      <c r="CBT469" s="25"/>
      <c r="CBU469" s="25"/>
      <c r="CBV469" s="25"/>
      <c r="CBW469" s="25"/>
      <c r="CBX469" s="25"/>
      <c r="CBY469" s="25"/>
      <c r="CBZ469" s="25"/>
      <c r="CCA469" s="25"/>
      <c r="CCB469" s="25"/>
      <c r="CCC469" s="25"/>
      <c r="CCD469" s="25"/>
      <c r="CCE469" s="25"/>
      <c r="CCF469" s="25"/>
      <c r="CCG469" s="25"/>
      <c r="CCH469" s="25"/>
      <c r="CCI469" s="25"/>
      <c r="CCJ469" s="25"/>
      <c r="CCK469" s="25"/>
      <c r="CCL469" s="25"/>
      <c r="CCM469" s="25"/>
      <c r="CCN469" s="25"/>
      <c r="CCO469" s="25"/>
      <c r="CCP469" s="25"/>
      <c r="CCQ469" s="25"/>
      <c r="CCR469" s="25"/>
      <c r="CCS469" s="25"/>
      <c r="CCT469" s="25"/>
      <c r="CCU469" s="25"/>
      <c r="CCV469" s="25"/>
      <c r="CCW469" s="25"/>
      <c r="CCX469" s="25"/>
      <c r="CCY469" s="25"/>
      <c r="CCZ469" s="25"/>
      <c r="CDA469" s="25"/>
      <c r="CDB469" s="25"/>
      <c r="CDC469" s="25"/>
      <c r="CDD469" s="25"/>
      <c r="CDE469" s="25"/>
      <c r="CDF469" s="25"/>
      <c r="CDG469" s="25"/>
      <c r="CDH469" s="25"/>
      <c r="CDI469" s="25"/>
      <c r="CDJ469" s="25"/>
      <c r="CDK469" s="25"/>
      <c r="CDL469" s="25"/>
      <c r="CDM469" s="25"/>
      <c r="CDN469" s="25"/>
      <c r="CDO469" s="25"/>
      <c r="CDP469" s="25"/>
      <c r="CDQ469" s="25"/>
      <c r="CDR469" s="25"/>
      <c r="CDS469" s="25"/>
      <c r="CDT469" s="25"/>
      <c r="CDU469" s="25"/>
      <c r="CDV469" s="25"/>
      <c r="CDW469" s="25"/>
      <c r="CDX469" s="25"/>
      <c r="CDY469" s="25"/>
      <c r="CDZ469" s="25"/>
      <c r="CEA469" s="25"/>
      <c r="CEB469" s="25"/>
      <c r="CEC469" s="25"/>
      <c r="CED469" s="25"/>
      <c r="CEE469" s="25"/>
      <c r="CEF469" s="25"/>
      <c r="CEG469" s="25"/>
      <c r="CEH469" s="25"/>
      <c r="CEI469" s="25"/>
      <c r="CEJ469" s="25"/>
      <c r="CEK469" s="25"/>
      <c r="CEL469" s="25"/>
      <c r="CEM469" s="25"/>
      <c r="CEN469" s="25"/>
      <c r="CEO469" s="25"/>
      <c r="CEP469" s="25"/>
      <c r="CEQ469" s="25"/>
      <c r="CER469" s="25"/>
      <c r="CES469" s="25"/>
      <c r="CET469" s="25"/>
      <c r="CEU469" s="25"/>
      <c r="CEV469" s="25"/>
      <c r="CEW469" s="25"/>
      <c r="CEX469" s="25"/>
      <c r="CEY469" s="25"/>
      <c r="CEZ469" s="25"/>
      <c r="CFA469" s="25"/>
      <c r="CFB469" s="25"/>
      <c r="CFC469" s="25"/>
      <c r="CFD469" s="25"/>
      <c r="CFE469" s="25"/>
      <c r="CFF469" s="25"/>
      <c r="CFG469" s="25"/>
      <c r="CFH469" s="25"/>
      <c r="CFI469" s="25"/>
      <c r="CFJ469" s="25"/>
      <c r="CFK469" s="25"/>
      <c r="CFL469" s="25"/>
      <c r="CFM469" s="25"/>
      <c r="CFN469" s="25"/>
      <c r="CFO469" s="25"/>
      <c r="CFP469" s="25"/>
      <c r="CFQ469" s="25"/>
      <c r="CFR469" s="25"/>
      <c r="CFS469" s="25"/>
      <c r="CFT469" s="25"/>
      <c r="CFU469" s="25"/>
      <c r="CFV469" s="25"/>
      <c r="CFW469" s="25"/>
      <c r="CFX469" s="25"/>
      <c r="CFY469" s="25"/>
      <c r="CFZ469" s="25"/>
      <c r="CGA469" s="25"/>
      <c r="CGB469" s="25"/>
      <c r="CGC469" s="25"/>
      <c r="CGD469" s="25"/>
      <c r="CGE469" s="25"/>
      <c r="CGF469" s="25"/>
      <c r="CGG469" s="25"/>
      <c r="CGH469" s="25"/>
      <c r="CGI469" s="25"/>
      <c r="CGJ469" s="25"/>
      <c r="CGK469" s="25"/>
      <c r="CGL469" s="25"/>
      <c r="CGM469" s="25"/>
      <c r="CGN469" s="25"/>
      <c r="CGO469" s="25"/>
      <c r="CGP469" s="25"/>
      <c r="CGQ469" s="25"/>
      <c r="CGR469" s="25"/>
      <c r="CGS469" s="25"/>
      <c r="CGT469" s="25"/>
      <c r="CGU469" s="25"/>
      <c r="CGV469" s="25"/>
      <c r="CGW469" s="25"/>
      <c r="CGX469" s="25"/>
      <c r="CGY469" s="25"/>
      <c r="CGZ469" s="25"/>
      <c r="CHA469" s="25"/>
      <c r="CHB469" s="25"/>
      <c r="CHC469" s="25"/>
      <c r="CHD469" s="25"/>
      <c r="CHE469" s="25"/>
      <c r="CHF469" s="25"/>
      <c r="CHG469" s="25"/>
      <c r="CHH469" s="25"/>
      <c r="CHI469" s="25"/>
      <c r="CHJ469" s="25"/>
      <c r="CHK469" s="25"/>
      <c r="CHL469" s="25"/>
      <c r="CHM469" s="25"/>
      <c r="CHN469" s="25"/>
      <c r="CHO469" s="25"/>
      <c r="CHP469" s="25"/>
      <c r="CHQ469" s="25"/>
      <c r="CHR469" s="25"/>
      <c r="CHS469" s="25"/>
      <c r="CHT469" s="25"/>
      <c r="CHU469" s="25"/>
      <c r="CHV469" s="25"/>
      <c r="CHW469" s="25"/>
      <c r="CHX469" s="25"/>
      <c r="CHY469" s="25"/>
      <c r="CHZ469" s="25"/>
      <c r="CIA469" s="25"/>
      <c r="CIB469" s="25"/>
      <c r="CIC469" s="25"/>
      <c r="CID469" s="25"/>
      <c r="CIE469" s="25"/>
      <c r="CIF469" s="25"/>
      <c r="CIG469" s="25"/>
      <c r="CIH469" s="25"/>
      <c r="CII469" s="25"/>
      <c r="CIJ469" s="25"/>
      <c r="CIK469" s="25"/>
      <c r="CIL469" s="25"/>
      <c r="CIM469" s="25"/>
      <c r="CIN469" s="25"/>
      <c r="CIO469" s="25"/>
      <c r="CIP469" s="25"/>
      <c r="CIQ469" s="25"/>
      <c r="CIR469" s="25"/>
      <c r="CIS469" s="25"/>
      <c r="CIT469" s="25"/>
      <c r="CIU469" s="25"/>
      <c r="CIV469" s="25"/>
      <c r="CIW469" s="25"/>
      <c r="CIX469" s="25"/>
      <c r="CIY469" s="25"/>
      <c r="CIZ469" s="25"/>
      <c r="CJA469" s="25"/>
      <c r="CJB469" s="25"/>
      <c r="CJC469" s="25"/>
      <c r="CJD469" s="25"/>
      <c r="CJE469" s="25"/>
      <c r="CJF469" s="25"/>
      <c r="CJG469" s="25"/>
      <c r="CJH469" s="25"/>
      <c r="CJI469" s="25"/>
      <c r="CJJ469" s="25"/>
      <c r="CJK469" s="25"/>
      <c r="CJL469" s="25"/>
      <c r="CJM469" s="25"/>
      <c r="CJN469" s="25"/>
      <c r="CJO469" s="25"/>
      <c r="CJP469" s="25"/>
      <c r="CJQ469" s="25"/>
      <c r="CJR469" s="25"/>
      <c r="CJS469" s="25"/>
      <c r="CJT469" s="25"/>
      <c r="CJU469" s="25"/>
      <c r="CJV469" s="25"/>
      <c r="CJW469" s="25"/>
      <c r="CJX469" s="25"/>
      <c r="CJY469" s="25"/>
      <c r="CJZ469" s="25"/>
      <c r="CKA469" s="25"/>
      <c r="CKB469" s="25"/>
      <c r="CKC469" s="25"/>
      <c r="CKD469" s="25"/>
      <c r="CKE469" s="25"/>
      <c r="CKF469" s="25"/>
      <c r="CKG469" s="25"/>
      <c r="CKH469" s="25"/>
      <c r="CKI469" s="25"/>
      <c r="CKJ469" s="25"/>
      <c r="CKK469" s="25"/>
      <c r="CKL469" s="25"/>
      <c r="CKM469" s="25"/>
      <c r="CKN469" s="25"/>
      <c r="CKO469" s="25"/>
      <c r="CKP469" s="25"/>
      <c r="CKQ469" s="25"/>
      <c r="CKR469" s="25"/>
      <c r="CKS469" s="25"/>
      <c r="CKT469" s="25"/>
      <c r="CKU469" s="25"/>
      <c r="CKV469" s="25"/>
      <c r="CKW469" s="25"/>
      <c r="CKX469" s="25"/>
      <c r="CKY469" s="25"/>
      <c r="CKZ469" s="25"/>
      <c r="CLA469" s="25"/>
      <c r="CLB469" s="25"/>
      <c r="CLC469" s="25"/>
      <c r="CLD469" s="25"/>
      <c r="CLE469" s="25"/>
      <c r="CLF469" s="25"/>
      <c r="CLG469" s="25"/>
      <c r="CLH469" s="25"/>
      <c r="CLI469" s="25"/>
      <c r="CLJ469" s="25"/>
      <c r="CLK469" s="25"/>
      <c r="CLL469" s="25"/>
      <c r="CLM469" s="25"/>
      <c r="CLN469" s="25"/>
      <c r="CLO469" s="25"/>
      <c r="CLP469" s="25"/>
      <c r="CLQ469" s="25"/>
      <c r="CLR469" s="25"/>
      <c r="CLS469" s="25"/>
      <c r="CLT469" s="25"/>
      <c r="CLU469" s="25"/>
      <c r="CLV469" s="25"/>
      <c r="CLW469" s="25"/>
      <c r="CLX469" s="25"/>
      <c r="CLY469" s="25"/>
      <c r="CLZ469" s="25"/>
      <c r="CMA469" s="25"/>
      <c r="CMB469" s="25"/>
      <c r="CMC469" s="25"/>
      <c r="CMD469" s="25"/>
      <c r="CME469" s="25"/>
      <c r="CMF469" s="25"/>
      <c r="CMG469" s="25"/>
      <c r="CMH469" s="25"/>
      <c r="CMI469" s="25"/>
      <c r="CMJ469" s="25"/>
      <c r="CMK469" s="25"/>
      <c r="CML469" s="25"/>
      <c r="CMM469" s="25"/>
      <c r="CMN469" s="25"/>
      <c r="CMO469" s="25"/>
      <c r="CMP469" s="25"/>
      <c r="CMQ469" s="25"/>
      <c r="CMR469" s="25"/>
      <c r="CMS469" s="25"/>
      <c r="CMT469" s="25"/>
      <c r="CMU469" s="25"/>
      <c r="CMV469" s="25"/>
      <c r="CMW469" s="25"/>
      <c r="CMX469" s="25"/>
      <c r="CMY469" s="25"/>
      <c r="CMZ469" s="25"/>
      <c r="CNA469" s="25"/>
      <c r="CNB469" s="25"/>
      <c r="CNC469" s="25"/>
      <c r="CND469" s="25"/>
      <c r="CNE469" s="25"/>
      <c r="CNF469" s="25"/>
      <c r="CNG469" s="25"/>
      <c r="CNH469" s="25"/>
      <c r="CNI469" s="25"/>
      <c r="CNJ469" s="25"/>
      <c r="CNK469" s="25"/>
      <c r="CNL469" s="25"/>
      <c r="CNM469" s="25"/>
      <c r="CNN469" s="25"/>
      <c r="CNO469" s="25"/>
      <c r="CNP469" s="25"/>
      <c r="CNQ469" s="25"/>
      <c r="CNR469" s="25"/>
      <c r="CNS469" s="25"/>
      <c r="CNT469" s="25"/>
      <c r="CNU469" s="25"/>
      <c r="CNV469" s="25"/>
      <c r="CNW469" s="25"/>
      <c r="CNX469" s="25"/>
      <c r="CNY469" s="25"/>
      <c r="CNZ469" s="25"/>
      <c r="COA469" s="25"/>
      <c r="COB469" s="25"/>
      <c r="COC469" s="25"/>
      <c r="COD469" s="25"/>
      <c r="COE469" s="25"/>
      <c r="COF469" s="25"/>
      <c r="COG469" s="25"/>
      <c r="COH469" s="25"/>
      <c r="COI469" s="25"/>
      <c r="COJ469" s="25"/>
      <c r="COK469" s="25"/>
      <c r="COL469" s="25"/>
      <c r="COM469" s="25"/>
      <c r="CON469" s="25"/>
      <c r="COO469" s="25"/>
      <c r="COP469" s="25"/>
      <c r="COQ469" s="25"/>
      <c r="COR469" s="25"/>
      <c r="COS469" s="25"/>
      <c r="COT469" s="25"/>
      <c r="COU469" s="25"/>
      <c r="COV469" s="25"/>
      <c r="COW469" s="25"/>
      <c r="COX469" s="25"/>
      <c r="COY469" s="25"/>
      <c r="COZ469" s="25"/>
      <c r="CPA469" s="25"/>
      <c r="CPB469" s="25"/>
      <c r="CPC469" s="25"/>
      <c r="CPD469" s="25"/>
      <c r="CPE469" s="25"/>
      <c r="CPF469" s="25"/>
      <c r="CPG469" s="25"/>
      <c r="CPH469" s="25"/>
      <c r="CPI469" s="25"/>
      <c r="CPJ469" s="25"/>
      <c r="CPK469" s="25"/>
      <c r="CPL469" s="25"/>
      <c r="CPM469" s="25"/>
      <c r="CPN469" s="25"/>
      <c r="CPO469" s="25"/>
      <c r="CPP469" s="25"/>
      <c r="CPQ469" s="25"/>
      <c r="CPR469" s="25"/>
      <c r="CPS469" s="25"/>
      <c r="CPT469" s="25"/>
      <c r="CPU469" s="25"/>
      <c r="CPV469" s="25"/>
      <c r="CPW469" s="25"/>
      <c r="CPX469" s="25"/>
      <c r="CPY469" s="25"/>
      <c r="CPZ469" s="25"/>
      <c r="CQA469" s="25"/>
      <c r="CQB469" s="25"/>
      <c r="CQC469" s="25"/>
      <c r="CQD469" s="25"/>
      <c r="CQE469" s="25"/>
      <c r="CQF469" s="25"/>
      <c r="CQG469" s="25"/>
      <c r="CQH469" s="25"/>
      <c r="CQI469" s="25"/>
      <c r="CQJ469" s="25"/>
      <c r="CQK469" s="25"/>
      <c r="CQL469" s="25"/>
      <c r="CQM469" s="25"/>
      <c r="CQN469" s="25"/>
      <c r="CQO469" s="25"/>
      <c r="CQP469" s="25"/>
      <c r="CQQ469" s="25"/>
      <c r="CQR469" s="25"/>
      <c r="CQS469" s="25"/>
      <c r="CQT469" s="25"/>
      <c r="CQU469" s="25"/>
      <c r="CQV469" s="25"/>
      <c r="CQW469" s="25"/>
      <c r="CQX469" s="25"/>
      <c r="CQY469" s="25"/>
      <c r="CQZ469" s="25"/>
      <c r="CRA469" s="25"/>
      <c r="CRB469" s="25"/>
      <c r="CRC469" s="25"/>
      <c r="CRD469" s="25"/>
      <c r="CRE469" s="25"/>
      <c r="CRF469" s="25"/>
      <c r="CRG469" s="25"/>
      <c r="CRH469" s="25"/>
      <c r="CRI469" s="25"/>
      <c r="CRJ469" s="25"/>
      <c r="CRK469" s="25"/>
      <c r="CRL469" s="25"/>
      <c r="CRM469" s="25"/>
      <c r="CRN469" s="25"/>
      <c r="CRO469" s="25"/>
      <c r="CRP469" s="25"/>
      <c r="CRQ469" s="25"/>
      <c r="CRR469" s="25"/>
      <c r="CRS469" s="25"/>
      <c r="CRT469" s="25"/>
      <c r="CRU469" s="25"/>
      <c r="CRV469" s="25"/>
      <c r="CRW469" s="25"/>
      <c r="CRX469" s="25"/>
      <c r="CRY469" s="25"/>
      <c r="CRZ469" s="25"/>
      <c r="CSA469" s="25"/>
      <c r="CSB469" s="25"/>
      <c r="CSC469" s="25"/>
      <c r="CSD469" s="25"/>
      <c r="CSE469" s="25"/>
      <c r="CSF469" s="25"/>
      <c r="CSG469" s="25"/>
      <c r="CSH469" s="25"/>
      <c r="CSI469" s="25"/>
      <c r="CSJ469" s="25"/>
      <c r="CSK469" s="25"/>
      <c r="CSL469" s="25"/>
      <c r="CSM469" s="25"/>
      <c r="CSN469" s="25"/>
      <c r="CSO469" s="25"/>
      <c r="CSP469" s="25"/>
      <c r="CSQ469" s="25"/>
      <c r="CSR469" s="25"/>
      <c r="CSS469" s="25"/>
      <c r="CST469" s="25"/>
      <c r="CSU469" s="25"/>
      <c r="CSV469" s="25"/>
      <c r="CSW469" s="25"/>
      <c r="CSX469" s="25"/>
      <c r="CSY469" s="25"/>
      <c r="CSZ469" s="25"/>
      <c r="CTA469" s="25"/>
      <c r="CTB469" s="25"/>
      <c r="CTC469" s="25"/>
      <c r="CTD469" s="25"/>
      <c r="CTE469" s="25"/>
      <c r="CTF469" s="25"/>
      <c r="CTG469" s="25"/>
      <c r="CTH469" s="25"/>
      <c r="CTI469" s="25"/>
      <c r="CTJ469" s="25"/>
      <c r="CTK469" s="25"/>
      <c r="CTL469" s="25"/>
      <c r="CTM469" s="25"/>
      <c r="CTN469" s="25"/>
      <c r="CTO469" s="25"/>
      <c r="CTP469" s="25"/>
      <c r="CTQ469" s="25"/>
      <c r="CTR469" s="25"/>
      <c r="CTS469" s="25"/>
      <c r="CTT469" s="25"/>
      <c r="CTU469" s="25"/>
      <c r="CTV469" s="25"/>
      <c r="CTW469" s="25"/>
      <c r="CTX469" s="25"/>
      <c r="CTY469" s="25"/>
      <c r="CTZ469" s="25"/>
      <c r="CUA469" s="25"/>
      <c r="CUB469" s="25"/>
      <c r="CUC469" s="25"/>
      <c r="CUD469" s="25"/>
      <c r="CUE469" s="25"/>
      <c r="CUF469" s="25"/>
      <c r="CUG469" s="25"/>
      <c r="CUH469" s="25"/>
      <c r="CUI469" s="25"/>
      <c r="CUJ469" s="25"/>
      <c r="CUK469" s="25"/>
      <c r="CUL469" s="25"/>
      <c r="CUM469" s="25"/>
      <c r="CUN469" s="25"/>
      <c r="CUO469" s="25"/>
      <c r="CUP469" s="25"/>
      <c r="CUQ469" s="25"/>
      <c r="CUR469" s="25"/>
      <c r="CUS469" s="25"/>
      <c r="CUT469" s="25"/>
      <c r="CUU469" s="25"/>
      <c r="CUV469" s="25"/>
      <c r="CUW469" s="25"/>
      <c r="CUX469" s="25"/>
      <c r="CUY469" s="25"/>
      <c r="CUZ469" s="25"/>
      <c r="CVA469" s="25"/>
      <c r="CVB469" s="25"/>
      <c r="CVC469" s="25"/>
      <c r="CVD469" s="25"/>
      <c r="CVE469" s="25"/>
      <c r="CVF469" s="25"/>
      <c r="CVG469" s="25"/>
      <c r="CVH469" s="25"/>
      <c r="CVI469" s="25"/>
      <c r="CVJ469" s="25"/>
      <c r="CVK469" s="25"/>
      <c r="CVL469" s="25"/>
      <c r="CVM469" s="25"/>
      <c r="CVN469" s="25"/>
      <c r="CVO469" s="25"/>
      <c r="CVP469" s="25"/>
      <c r="CVQ469" s="25"/>
      <c r="CVR469" s="25"/>
      <c r="CVS469" s="25"/>
      <c r="CVT469" s="25"/>
      <c r="CVU469" s="25"/>
      <c r="CVV469" s="25"/>
      <c r="CVW469" s="25"/>
      <c r="CVX469" s="25"/>
      <c r="CVY469" s="25"/>
      <c r="CVZ469" s="25"/>
      <c r="CWA469" s="25"/>
      <c r="CWB469" s="25"/>
      <c r="CWC469" s="25"/>
      <c r="CWD469" s="25"/>
      <c r="CWE469" s="25"/>
      <c r="CWF469" s="25"/>
      <c r="CWG469" s="25"/>
      <c r="CWH469" s="25"/>
      <c r="CWI469" s="25"/>
      <c r="CWJ469" s="25"/>
      <c r="CWK469" s="25"/>
      <c r="CWL469" s="25"/>
      <c r="CWM469" s="25"/>
      <c r="CWN469" s="25"/>
      <c r="CWO469" s="25"/>
      <c r="CWP469" s="25"/>
      <c r="CWQ469" s="25"/>
      <c r="CWR469" s="25"/>
      <c r="CWS469" s="25"/>
      <c r="CWT469" s="25"/>
      <c r="CWU469" s="25"/>
      <c r="CWV469" s="25"/>
      <c r="CWW469" s="25"/>
      <c r="CWX469" s="25"/>
      <c r="CWY469" s="25"/>
      <c r="CWZ469" s="25"/>
      <c r="CXA469" s="25"/>
      <c r="CXB469" s="25"/>
      <c r="CXC469" s="25"/>
      <c r="CXD469" s="25"/>
      <c r="CXE469" s="25"/>
      <c r="CXF469" s="25"/>
      <c r="CXG469" s="25"/>
      <c r="CXH469" s="25"/>
      <c r="CXI469" s="25"/>
      <c r="CXJ469" s="25"/>
      <c r="CXK469" s="25"/>
      <c r="CXL469" s="25"/>
      <c r="CXM469" s="25"/>
      <c r="CXN469" s="25"/>
      <c r="CXO469" s="25"/>
      <c r="CXP469" s="25"/>
      <c r="CXQ469" s="25"/>
      <c r="CXR469" s="25"/>
      <c r="CXS469" s="25"/>
      <c r="CXT469" s="25"/>
      <c r="CXU469" s="25"/>
      <c r="CXV469" s="25"/>
      <c r="CXW469" s="25"/>
      <c r="CXX469" s="25"/>
      <c r="CXY469" s="25"/>
      <c r="CXZ469" s="25"/>
      <c r="CYA469" s="25"/>
      <c r="CYB469" s="25"/>
      <c r="CYC469" s="25"/>
      <c r="CYD469" s="25"/>
      <c r="CYE469" s="25"/>
      <c r="CYF469" s="25"/>
      <c r="CYG469" s="25"/>
      <c r="CYH469" s="25"/>
      <c r="CYI469" s="25"/>
      <c r="CYJ469" s="25"/>
      <c r="CYK469" s="25"/>
      <c r="CYL469" s="25"/>
      <c r="CYM469" s="25"/>
      <c r="CYN469" s="25"/>
      <c r="CYO469" s="25"/>
      <c r="CYP469" s="25"/>
      <c r="CYQ469" s="25"/>
      <c r="CYR469" s="25"/>
      <c r="CYS469" s="25"/>
      <c r="CYT469" s="25"/>
      <c r="CYU469" s="25"/>
      <c r="CYV469" s="25"/>
      <c r="CYW469" s="25"/>
      <c r="CYX469" s="25"/>
      <c r="CYY469" s="25"/>
      <c r="CYZ469" s="25"/>
      <c r="CZA469" s="25"/>
      <c r="CZB469" s="25"/>
      <c r="CZC469" s="25"/>
      <c r="CZD469" s="25"/>
      <c r="CZE469" s="25"/>
      <c r="CZF469" s="25"/>
      <c r="CZG469" s="25"/>
      <c r="CZH469" s="25"/>
      <c r="CZI469" s="25"/>
      <c r="CZJ469" s="25"/>
      <c r="CZK469" s="25"/>
      <c r="CZL469" s="25"/>
      <c r="CZM469" s="25"/>
      <c r="CZN469" s="25"/>
      <c r="CZO469" s="25"/>
      <c r="CZP469" s="25"/>
      <c r="CZQ469" s="25"/>
      <c r="CZR469" s="25"/>
      <c r="CZS469" s="25"/>
      <c r="CZT469" s="25"/>
      <c r="CZU469" s="25"/>
      <c r="CZV469" s="25"/>
      <c r="CZW469" s="25"/>
      <c r="CZX469" s="25"/>
      <c r="CZY469" s="25"/>
      <c r="CZZ469" s="25"/>
      <c r="DAA469" s="25"/>
      <c r="DAB469" s="25"/>
      <c r="DAC469" s="25"/>
      <c r="DAD469" s="25"/>
      <c r="DAE469" s="25"/>
      <c r="DAF469" s="25"/>
      <c r="DAG469" s="25"/>
      <c r="DAH469" s="25"/>
      <c r="DAI469" s="25"/>
      <c r="DAJ469" s="25"/>
      <c r="DAK469" s="25"/>
      <c r="DAL469" s="25"/>
      <c r="DAM469" s="25"/>
      <c r="DAN469" s="25"/>
      <c r="DAO469" s="25"/>
      <c r="DAP469" s="25"/>
      <c r="DAQ469" s="25"/>
      <c r="DAR469" s="25"/>
      <c r="DAS469" s="25"/>
      <c r="DAT469" s="25"/>
      <c r="DAU469" s="25"/>
      <c r="DAV469" s="25"/>
      <c r="DAW469" s="25"/>
      <c r="DAX469" s="25"/>
      <c r="DAY469" s="25"/>
      <c r="DAZ469" s="25"/>
      <c r="DBA469" s="25"/>
      <c r="DBB469" s="25"/>
      <c r="DBC469" s="25"/>
      <c r="DBD469" s="25"/>
      <c r="DBE469" s="25"/>
      <c r="DBF469" s="25"/>
      <c r="DBG469" s="25"/>
      <c r="DBH469" s="25"/>
      <c r="DBI469" s="25"/>
      <c r="DBJ469" s="25"/>
      <c r="DBK469" s="25"/>
      <c r="DBL469" s="25"/>
      <c r="DBM469" s="25"/>
      <c r="DBN469" s="25"/>
      <c r="DBO469" s="25"/>
      <c r="DBP469" s="25"/>
      <c r="DBQ469" s="25"/>
      <c r="DBR469" s="25"/>
      <c r="DBS469" s="25"/>
      <c r="DBT469" s="25"/>
      <c r="DBU469" s="25"/>
      <c r="DBV469" s="25"/>
      <c r="DBW469" s="25"/>
      <c r="DBX469" s="25"/>
      <c r="DBY469" s="25"/>
      <c r="DBZ469" s="25"/>
      <c r="DCA469" s="25"/>
      <c r="DCB469" s="25"/>
      <c r="DCC469" s="25"/>
      <c r="DCD469" s="25"/>
      <c r="DCE469" s="25"/>
      <c r="DCF469" s="25"/>
      <c r="DCG469" s="25"/>
      <c r="DCH469" s="25"/>
      <c r="DCI469" s="25"/>
      <c r="DCJ469" s="25"/>
      <c r="DCK469" s="25"/>
      <c r="DCL469" s="25"/>
      <c r="DCM469" s="25"/>
      <c r="DCN469" s="25"/>
      <c r="DCO469" s="25"/>
      <c r="DCP469" s="25"/>
      <c r="DCQ469" s="25"/>
      <c r="DCR469" s="25"/>
      <c r="DCS469" s="25"/>
      <c r="DCT469" s="25"/>
      <c r="DCU469" s="25"/>
      <c r="DCV469" s="25"/>
      <c r="DCW469" s="25"/>
      <c r="DCX469" s="25"/>
      <c r="DCY469" s="25"/>
      <c r="DCZ469" s="25"/>
      <c r="DDA469" s="25"/>
      <c r="DDB469" s="25"/>
      <c r="DDC469" s="25"/>
      <c r="DDD469" s="25"/>
      <c r="DDE469" s="25"/>
      <c r="DDF469" s="25"/>
      <c r="DDG469" s="25"/>
      <c r="DDH469" s="25"/>
      <c r="DDI469" s="25"/>
      <c r="DDJ469" s="25"/>
      <c r="DDK469" s="25"/>
      <c r="DDL469" s="25"/>
      <c r="DDM469" s="25"/>
      <c r="DDN469" s="25"/>
      <c r="DDO469" s="25"/>
      <c r="DDP469" s="25"/>
      <c r="DDQ469" s="25"/>
      <c r="DDR469" s="25"/>
      <c r="DDS469" s="25"/>
      <c r="DDT469" s="25"/>
      <c r="DDU469" s="25"/>
      <c r="DDV469" s="25"/>
      <c r="DDW469" s="25"/>
      <c r="DDX469" s="25"/>
      <c r="DDY469" s="25"/>
      <c r="DDZ469" s="25"/>
      <c r="DEA469" s="25"/>
      <c r="DEB469" s="25"/>
      <c r="DEC469" s="25"/>
      <c r="DED469" s="25"/>
      <c r="DEE469" s="25"/>
      <c r="DEF469" s="25"/>
      <c r="DEG469" s="25"/>
      <c r="DEH469" s="25"/>
      <c r="DEI469" s="25"/>
      <c r="DEJ469" s="25"/>
      <c r="DEK469" s="25"/>
      <c r="DEL469" s="25"/>
      <c r="DEM469" s="25"/>
      <c r="DEN469" s="25"/>
      <c r="DEO469" s="25"/>
      <c r="DEP469" s="25"/>
      <c r="DEQ469" s="25"/>
      <c r="DER469" s="25"/>
      <c r="DES469" s="25"/>
      <c r="DET469" s="25"/>
      <c r="DEU469" s="25"/>
      <c r="DEV469" s="25"/>
      <c r="DEW469" s="25"/>
      <c r="DEX469" s="25"/>
      <c r="DEY469" s="25"/>
      <c r="DEZ469" s="25"/>
      <c r="DFA469" s="25"/>
      <c r="DFB469" s="25"/>
      <c r="DFC469" s="25"/>
      <c r="DFD469" s="25"/>
      <c r="DFE469" s="25"/>
      <c r="DFF469" s="25"/>
      <c r="DFG469" s="25"/>
      <c r="DFH469" s="25"/>
      <c r="DFI469" s="25"/>
      <c r="DFJ469" s="25"/>
      <c r="DFK469" s="25"/>
      <c r="DFL469" s="25"/>
      <c r="DFM469" s="25"/>
      <c r="DFN469" s="25"/>
      <c r="DFO469" s="25"/>
      <c r="DFP469" s="25"/>
      <c r="DFQ469" s="25"/>
      <c r="DFR469" s="25"/>
      <c r="DFS469" s="25"/>
      <c r="DFT469" s="25"/>
      <c r="DFU469" s="25"/>
      <c r="DFV469" s="25"/>
      <c r="DFW469" s="25"/>
      <c r="DFX469" s="25"/>
      <c r="DFY469" s="25"/>
      <c r="DFZ469" s="25"/>
      <c r="DGA469" s="25"/>
      <c r="DGB469" s="25"/>
      <c r="DGC469" s="25"/>
      <c r="DGD469" s="25"/>
      <c r="DGE469" s="25"/>
      <c r="DGF469" s="25"/>
      <c r="DGG469" s="25"/>
      <c r="DGH469" s="25"/>
      <c r="DGI469" s="25"/>
      <c r="DGJ469" s="25"/>
      <c r="DGK469" s="25"/>
      <c r="DGL469" s="25"/>
      <c r="DGM469" s="25"/>
      <c r="DGN469" s="25"/>
      <c r="DGO469" s="25"/>
      <c r="DGP469" s="25"/>
      <c r="DGQ469" s="25"/>
      <c r="DGR469" s="25"/>
      <c r="DGS469" s="25"/>
      <c r="DGT469" s="25"/>
      <c r="DGU469" s="25"/>
      <c r="DGV469" s="25"/>
      <c r="DGW469" s="25"/>
      <c r="DGX469" s="25"/>
      <c r="DGY469" s="25"/>
      <c r="DGZ469" s="25"/>
      <c r="DHA469" s="25"/>
      <c r="DHB469" s="25"/>
      <c r="DHC469" s="25"/>
      <c r="DHD469" s="25"/>
      <c r="DHE469" s="25"/>
      <c r="DHF469" s="25"/>
      <c r="DHG469" s="25"/>
      <c r="DHH469" s="25"/>
      <c r="DHI469" s="25"/>
      <c r="DHJ469" s="25"/>
      <c r="DHK469" s="25"/>
      <c r="DHL469" s="25"/>
      <c r="DHM469" s="25"/>
      <c r="DHN469" s="25"/>
      <c r="DHO469" s="25"/>
      <c r="DHP469" s="25"/>
      <c r="DHQ469" s="25"/>
      <c r="DHR469" s="25"/>
      <c r="DHS469" s="25"/>
      <c r="DHT469" s="25"/>
      <c r="DHU469" s="25"/>
      <c r="DHV469" s="25"/>
      <c r="DHW469" s="25"/>
      <c r="DHX469" s="25"/>
      <c r="DHY469" s="25"/>
      <c r="DHZ469" s="25"/>
      <c r="DIA469" s="25"/>
      <c r="DIB469" s="25"/>
      <c r="DIC469" s="25"/>
      <c r="DID469" s="25"/>
      <c r="DIE469" s="25"/>
      <c r="DIF469" s="25"/>
      <c r="DIG469" s="25"/>
      <c r="DIH469" s="25"/>
      <c r="DII469" s="25"/>
      <c r="DIJ469" s="25"/>
      <c r="DIK469" s="25"/>
      <c r="DIL469" s="25"/>
      <c r="DIM469" s="25"/>
      <c r="DIN469" s="25"/>
      <c r="DIO469" s="25"/>
      <c r="DIP469" s="25"/>
      <c r="DIQ469" s="25"/>
      <c r="DIR469" s="25"/>
      <c r="DIS469" s="25"/>
      <c r="DIT469" s="25"/>
      <c r="DIU469" s="25"/>
      <c r="DIV469" s="25"/>
      <c r="DIW469" s="25"/>
      <c r="DIX469" s="25"/>
      <c r="DIY469" s="25"/>
      <c r="DIZ469" s="25"/>
      <c r="DJA469" s="25"/>
      <c r="DJB469" s="25"/>
      <c r="DJC469" s="25"/>
      <c r="DJD469" s="25"/>
      <c r="DJE469" s="25"/>
      <c r="DJF469" s="25"/>
      <c r="DJG469" s="25"/>
      <c r="DJH469" s="25"/>
      <c r="DJI469" s="25"/>
      <c r="DJJ469" s="25"/>
      <c r="DJK469" s="25"/>
      <c r="DJL469" s="25"/>
      <c r="DJM469" s="25"/>
      <c r="DJN469" s="25"/>
      <c r="DJO469" s="25"/>
      <c r="DJP469" s="25"/>
      <c r="DJQ469" s="25"/>
      <c r="DJR469" s="25"/>
      <c r="DJS469" s="25"/>
      <c r="DJT469" s="25"/>
      <c r="DJU469" s="25"/>
      <c r="DJV469" s="25"/>
      <c r="DJW469" s="25"/>
      <c r="DJX469" s="25"/>
      <c r="DJY469" s="25"/>
      <c r="DJZ469" s="25"/>
      <c r="DKA469" s="25"/>
      <c r="DKB469" s="25"/>
      <c r="DKC469" s="25"/>
      <c r="DKD469" s="25"/>
      <c r="DKE469" s="25"/>
      <c r="DKF469" s="25"/>
      <c r="DKG469" s="25"/>
      <c r="DKH469" s="25"/>
      <c r="DKI469" s="25"/>
      <c r="DKJ469" s="25"/>
      <c r="DKK469" s="25"/>
      <c r="DKL469" s="25"/>
      <c r="DKM469" s="25"/>
      <c r="DKN469" s="25"/>
      <c r="DKO469" s="25"/>
      <c r="DKP469" s="25"/>
      <c r="DKQ469" s="25"/>
      <c r="DKR469" s="25"/>
      <c r="DKS469" s="25"/>
      <c r="DKT469" s="25"/>
      <c r="DKU469" s="25"/>
      <c r="DKV469" s="25"/>
      <c r="DKW469" s="25"/>
      <c r="DKX469" s="25"/>
      <c r="DKY469" s="25"/>
      <c r="DKZ469" s="25"/>
      <c r="DLA469" s="25"/>
      <c r="DLB469" s="25"/>
      <c r="DLC469" s="25"/>
      <c r="DLD469" s="25"/>
      <c r="DLE469" s="25"/>
      <c r="DLF469" s="25"/>
      <c r="DLG469" s="25"/>
      <c r="DLH469" s="25"/>
      <c r="DLI469" s="25"/>
      <c r="DLJ469" s="25"/>
      <c r="DLK469" s="25"/>
      <c r="DLL469" s="25"/>
      <c r="DLM469" s="25"/>
      <c r="DLN469" s="25"/>
      <c r="DLO469" s="25"/>
      <c r="DLP469" s="25"/>
      <c r="DLQ469" s="25"/>
      <c r="DLR469" s="25"/>
      <c r="DLS469" s="25"/>
      <c r="DLT469" s="25"/>
      <c r="DLU469" s="25"/>
      <c r="DLV469" s="25"/>
      <c r="DLW469" s="25"/>
      <c r="DLX469" s="25"/>
      <c r="DLY469" s="25"/>
      <c r="DLZ469" s="25"/>
      <c r="DMA469" s="25"/>
      <c r="DMB469" s="25"/>
      <c r="DMC469" s="25"/>
      <c r="DMD469" s="25"/>
      <c r="DME469" s="25"/>
      <c r="DMF469" s="25"/>
      <c r="DMG469" s="25"/>
      <c r="DMH469" s="25"/>
      <c r="DMI469" s="25"/>
      <c r="DMJ469" s="25"/>
      <c r="DMK469" s="25"/>
      <c r="DML469" s="25"/>
      <c r="DMM469" s="25"/>
      <c r="DMN469" s="25"/>
      <c r="DMO469" s="25"/>
      <c r="DMP469" s="25"/>
      <c r="DMQ469" s="25"/>
      <c r="DMR469" s="25"/>
      <c r="DMS469" s="25"/>
      <c r="DMT469" s="25"/>
      <c r="DMU469" s="25"/>
      <c r="DMV469" s="25"/>
      <c r="DMW469" s="25"/>
      <c r="DMX469" s="25"/>
      <c r="DMY469" s="25"/>
      <c r="DMZ469" s="25"/>
      <c r="DNA469" s="25"/>
      <c r="DNB469" s="25"/>
      <c r="DNC469" s="25"/>
      <c r="DND469" s="25"/>
      <c r="DNE469" s="25"/>
      <c r="DNF469" s="25"/>
      <c r="DNG469" s="25"/>
      <c r="DNH469" s="25"/>
      <c r="DNI469" s="25"/>
      <c r="DNJ469" s="25"/>
      <c r="DNK469" s="25"/>
      <c r="DNL469" s="25"/>
      <c r="DNM469" s="25"/>
      <c r="DNN469" s="25"/>
      <c r="DNO469" s="25"/>
      <c r="DNP469" s="25"/>
      <c r="DNQ469" s="25"/>
      <c r="DNR469" s="25"/>
      <c r="DNS469" s="25"/>
      <c r="DNT469" s="25"/>
      <c r="DNU469" s="25"/>
      <c r="DNV469" s="25"/>
      <c r="DNW469" s="25"/>
      <c r="DNX469" s="25"/>
      <c r="DNY469" s="25"/>
      <c r="DNZ469" s="25"/>
      <c r="DOA469" s="25"/>
      <c r="DOB469" s="25"/>
      <c r="DOC469" s="25"/>
      <c r="DOD469" s="25"/>
      <c r="DOE469" s="25"/>
      <c r="DOF469" s="25"/>
      <c r="DOG469" s="25"/>
      <c r="DOH469" s="25"/>
      <c r="DOI469" s="25"/>
      <c r="DOJ469" s="25"/>
      <c r="DOK469" s="25"/>
      <c r="DOL469" s="25"/>
      <c r="DOM469" s="25"/>
      <c r="DON469" s="25"/>
      <c r="DOO469" s="25"/>
      <c r="DOP469" s="25"/>
      <c r="DOQ469" s="25"/>
      <c r="DOR469" s="25"/>
      <c r="DOS469" s="25"/>
      <c r="DOT469" s="25"/>
      <c r="DOU469" s="25"/>
      <c r="DOV469" s="25"/>
      <c r="DOW469" s="25"/>
      <c r="DOX469" s="25"/>
      <c r="DOY469" s="25"/>
      <c r="DOZ469" s="25"/>
      <c r="DPA469" s="25"/>
      <c r="DPB469" s="25"/>
      <c r="DPC469" s="25"/>
      <c r="DPD469" s="25"/>
      <c r="DPE469" s="25"/>
      <c r="DPF469" s="25"/>
      <c r="DPG469" s="25"/>
      <c r="DPH469" s="25"/>
      <c r="DPI469" s="25"/>
      <c r="DPJ469" s="25"/>
      <c r="DPK469" s="25"/>
      <c r="DPL469" s="25"/>
      <c r="DPM469" s="25"/>
      <c r="DPN469" s="25"/>
      <c r="DPO469" s="25"/>
      <c r="DPP469" s="25"/>
      <c r="DPQ469" s="25"/>
      <c r="DPR469" s="25"/>
      <c r="DPS469" s="25"/>
      <c r="DPT469" s="25"/>
      <c r="DPU469" s="25"/>
      <c r="DPV469" s="25"/>
      <c r="DPW469" s="25"/>
      <c r="DPX469" s="25"/>
      <c r="DPY469" s="25"/>
      <c r="DPZ469" s="25"/>
      <c r="DQA469" s="25"/>
      <c r="DQB469" s="25"/>
      <c r="DQC469" s="25"/>
      <c r="DQD469" s="25"/>
      <c r="DQE469" s="25"/>
      <c r="DQF469" s="25"/>
      <c r="DQG469" s="25"/>
      <c r="DQH469" s="25"/>
      <c r="DQI469" s="25"/>
      <c r="DQJ469" s="25"/>
      <c r="DQK469" s="25"/>
      <c r="DQL469" s="25"/>
      <c r="DQM469" s="25"/>
      <c r="DQN469" s="25"/>
      <c r="DQO469" s="25"/>
      <c r="DQP469" s="25"/>
      <c r="DQQ469" s="25"/>
      <c r="DQR469" s="25"/>
      <c r="DQS469" s="25"/>
      <c r="DQT469" s="25"/>
      <c r="DQU469" s="25"/>
      <c r="DQV469" s="25"/>
      <c r="DQW469" s="25"/>
      <c r="DQX469" s="25"/>
      <c r="DQY469" s="25"/>
      <c r="DQZ469" s="25"/>
      <c r="DRA469" s="25"/>
      <c r="DRB469" s="25"/>
      <c r="DRC469" s="25"/>
      <c r="DRD469" s="25"/>
      <c r="DRE469" s="25"/>
      <c r="DRF469" s="25"/>
      <c r="DRG469" s="25"/>
      <c r="DRH469" s="25"/>
      <c r="DRI469" s="25"/>
      <c r="DRJ469" s="25"/>
      <c r="DRK469" s="25"/>
      <c r="DRL469" s="25"/>
      <c r="DRM469" s="25"/>
      <c r="DRN469" s="25"/>
      <c r="DRO469" s="25"/>
      <c r="DRP469" s="25"/>
      <c r="DRQ469" s="25"/>
      <c r="DRR469" s="25"/>
      <c r="DRS469" s="25"/>
      <c r="DRT469" s="25"/>
      <c r="DRU469" s="25"/>
      <c r="DRV469" s="25"/>
      <c r="DRW469" s="25"/>
      <c r="DRX469" s="25"/>
      <c r="DRY469" s="25"/>
      <c r="DRZ469" s="25"/>
      <c r="DSA469" s="25"/>
      <c r="DSB469" s="25"/>
      <c r="DSC469" s="25"/>
      <c r="DSD469" s="25"/>
      <c r="DSE469" s="25"/>
      <c r="DSF469" s="25"/>
      <c r="DSG469" s="25"/>
      <c r="DSH469" s="25"/>
      <c r="DSI469" s="25"/>
      <c r="DSJ469" s="25"/>
      <c r="DSK469" s="25"/>
      <c r="DSL469" s="25"/>
      <c r="DSM469" s="25"/>
      <c r="DSN469" s="25"/>
      <c r="DSO469" s="25"/>
      <c r="DSP469" s="25"/>
      <c r="DSQ469" s="25"/>
      <c r="DSR469" s="25"/>
      <c r="DSS469" s="25"/>
      <c r="DST469" s="25"/>
      <c r="DSU469" s="25"/>
      <c r="DSV469" s="25"/>
      <c r="DSW469" s="25"/>
      <c r="DSX469" s="25"/>
      <c r="DSY469" s="25"/>
      <c r="DSZ469" s="25"/>
      <c r="DTA469" s="25"/>
      <c r="DTB469" s="25"/>
      <c r="DTC469" s="25"/>
      <c r="DTD469" s="25"/>
      <c r="DTE469" s="25"/>
      <c r="DTF469" s="25"/>
      <c r="DTG469" s="25"/>
      <c r="DTH469" s="25"/>
      <c r="DTI469" s="25"/>
      <c r="DTJ469" s="25"/>
      <c r="DTK469" s="25"/>
      <c r="DTL469" s="25"/>
      <c r="DTM469" s="25"/>
      <c r="DTN469" s="25"/>
      <c r="DTO469" s="25"/>
      <c r="DTP469" s="25"/>
      <c r="DTQ469" s="25"/>
      <c r="DTR469" s="25"/>
      <c r="DTS469" s="25"/>
      <c r="DTT469" s="25"/>
      <c r="DTU469" s="25"/>
      <c r="DTV469" s="25"/>
      <c r="DTW469" s="25"/>
      <c r="DTX469" s="25"/>
      <c r="DTY469" s="25"/>
      <c r="DTZ469" s="25"/>
      <c r="DUA469" s="25"/>
      <c r="DUB469" s="25"/>
      <c r="DUC469" s="25"/>
      <c r="DUD469" s="25"/>
      <c r="DUE469" s="25"/>
      <c r="DUF469" s="25"/>
      <c r="DUG469" s="25"/>
      <c r="DUH469" s="25"/>
      <c r="DUI469" s="25"/>
      <c r="DUJ469" s="25"/>
      <c r="DUK469" s="25"/>
      <c r="DUL469" s="25"/>
      <c r="DUM469" s="25"/>
      <c r="DUN469" s="25"/>
      <c r="DUO469" s="25"/>
      <c r="DUP469" s="25"/>
      <c r="DUQ469" s="25"/>
      <c r="DUR469" s="25"/>
      <c r="DUS469" s="25"/>
      <c r="DUT469" s="25"/>
      <c r="DUU469" s="25"/>
      <c r="DUV469" s="25"/>
      <c r="DUW469" s="25"/>
      <c r="DUX469" s="25"/>
      <c r="DUY469" s="25"/>
      <c r="DUZ469" s="25"/>
      <c r="DVA469" s="25"/>
      <c r="DVB469" s="25"/>
      <c r="DVC469" s="25"/>
      <c r="DVD469" s="25"/>
      <c r="DVE469" s="25"/>
      <c r="DVF469" s="25"/>
      <c r="DVG469" s="25"/>
      <c r="DVH469" s="25"/>
      <c r="DVI469" s="25"/>
      <c r="DVJ469" s="25"/>
      <c r="DVK469" s="25"/>
      <c r="DVL469" s="25"/>
      <c r="DVM469" s="25"/>
      <c r="DVN469" s="25"/>
      <c r="DVO469" s="25"/>
      <c r="DVP469" s="25"/>
      <c r="DVQ469" s="25"/>
      <c r="DVR469" s="25"/>
      <c r="DVS469" s="25"/>
      <c r="DVT469" s="25"/>
      <c r="DVU469" s="25"/>
      <c r="DVV469" s="25"/>
      <c r="DVW469" s="25"/>
      <c r="DVX469" s="25"/>
      <c r="DVY469" s="25"/>
      <c r="DVZ469" s="25"/>
      <c r="DWA469" s="25"/>
      <c r="DWB469" s="25"/>
      <c r="DWC469" s="25"/>
      <c r="DWD469" s="25"/>
      <c r="DWE469" s="25"/>
      <c r="DWF469" s="25"/>
      <c r="DWG469" s="25"/>
      <c r="DWH469" s="25"/>
      <c r="DWI469" s="25"/>
      <c r="DWJ469" s="25"/>
      <c r="DWK469" s="25"/>
      <c r="DWL469" s="25"/>
      <c r="DWM469" s="25"/>
      <c r="DWN469" s="25"/>
      <c r="DWO469" s="25"/>
      <c r="DWP469" s="25"/>
      <c r="DWQ469" s="25"/>
      <c r="DWR469" s="25"/>
      <c r="DWS469" s="25"/>
      <c r="DWT469" s="25"/>
      <c r="DWU469" s="25"/>
      <c r="DWV469" s="25"/>
      <c r="DWW469" s="25"/>
      <c r="DWX469" s="25"/>
      <c r="DWY469" s="25"/>
      <c r="DWZ469" s="25"/>
      <c r="DXA469" s="25"/>
      <c r="DXB469" s="25"/>
      <c r="DXC469" s="25"/>
      <c r="DXD469" s="25"/>
      <c r="DXE469" s="25"/>
      <c r="DXF469" s="25"/>
      <c r="DXG469" s="25"/>
      <c r="DXH469" s="25"/>
      <c r="DXI469" s="25"/>
      <c r="DXJ469" s="25"/>
      <c r="DXK469" s="25"/>
      <c r="DXL469" s="25"/>
      <c r="DXM469" s="25"/>
      <c r="DXN469" s="25"/>
      <c r="DXO469" s="25"/>
      <c r="DXP469" s="25"/>
      <c r="DXQ469" s="25"/>
      <c r="DXR469" s="25"/>
      <c r="DXS469" s="25"/>
      <c r="DXT469" s="25"/>
      <c r="DXU469" s="25"/>
      <c r="DXV469" s="25"/>
      <c r="DXW469" s="25"/>
      <c r="DXX469" s="25"/>
      <c r="DXY469" s="25"/>
      <c r="DXZ469" s="25"/>
      <c r="DYA469" s="25"/>
      <c r="DYB469" s="25"/>
      <c r="DYC469" s="25"/>
      <c r="DYD469" s="25"/>
      <c r="DYE469" s="25"/>
      <c r="DYF469" s="25"/>
      <c r="DYG469" s="25"/>
      <c r="DYH469" s="25"/>
      <c r="DYI469" s="25"/>
      <c r="DYJ469" s="25"/>
      <c r="DYK469" s="25"/>
      <c r="DYL469" s="25"/>
      <c r="DYM469" s="25"/>
      <c r="DYN469" s="25"/>
      <c r="DYO469" s="25"/>
      <c r="DYP469" s="25"/>
      <c r="DYQ469" s="25"/>
      <c r="DYR469" s="25"/>
      <c r="DYS469" s="25"/>
      <c r="DYT469" s="25"/>
      <c r="DYU469" s="25"/>
      <c r="DYV469" s="25"/>
      <c r="DYW469" s="25"/>
      <c r="DYX469" s="25"/>
      <c r="DYY469" s="25"/>
      <c r="DYZ469" s="25"/>
      <c r="DZA469" s="25"/>
      <c r="DZB469" s="25"/>
      <c r="DZC469" s="25"/>
      <c r="DZD469" s="25"/>
      <c r="DZE469" s="25"/>
      <c r="DZF469" s="25"/>
      <c r="DZG469" s="25"/>
      <c r="DZH469" s="25"/>
      <c r="DZI469" s="25"/>
      <c r="DZJ469" s="25"/>
      <c r="DZK469" s="25"/>
      <c r="DZL469" s="25"/>
      <c r="DZM469" s="25"/>
      <c r="DZN469" s="25"/>
      <c r="DZO469" s="25"/>
      <c r="DZP469" s="25"/>
      <c r="DZQ469" s="25"/>
      <c r="DZR469" s="25"/>
      <c r="DZS469" s="25"/>
      <c r="DZT469" s="25"/>
      <c r="DZU469" s="25"/>
      <c r="DZV469" s="25"/>
      <c r="DZW469" s="25"/>
      <c r="DZX469" s="25"/>
      <c r="DZY469" s="25"/>
      <c r="DZZ469" s="25"/>
      <c r="EAA469" s="25"/>
      <c r="EAB469" s="25"/>
      <c r="EAC469" s="25"/>
      <c r="EAD469" s="25"/>
      <c r="EAE469" s="25"/>
      <c r="EAF469" s="25"/>
      <c r="EAG469" s="25"/>
      <c r="EAH469" s="25"/>
      <c r="EAI469" s="25"/>
      <c r="EAJ469" s="25"/>
      <c r="EAK469" s="25"/>
      <c r="EAL469" s="25"/>
      <c r="EAM469" s="25"/>
      <c r="EAN469" s="25"/>
      <c r="EAO469" s="25"/>
      <c r="EAP469" s="25"/>
      <c r="EAQ469" s="25"/>
      <c r="EAR469" s="25"/>
      <c r="EAS469" s="25"/>
      <c r="EAT469" s="25"/>
      <c r="EAU469" s="25"/>
      <c r="EAV469" s="25"/>
      <c r="EAW469" s="25"/>
      <c r="EAX469" s="25"/>
      <c r="EAY469" s="25"/>
      <c r="EAZ469" s="25"/>
      <c r="EBA469" s="25"/>
      <c r="EBB469" s="25"/>
      <c r="EBC469" s="25"/>
      <c r="EBD469" s="25"/>
      <c r="EBE469" s="25"/>
      <c r="EBF469" s="25"/>
      <c r="EBG469" s="25"/>
      <c r="EBH469" s="25"/>
      <c r="EBI469" s="25"/>
      <c r="EBJ469" s="25"/>
      <c r="EBK469" s="25"/>
      <c r="EBL469" s="25"/>
      <c r="EBM469" s="25"/>
      <c r="EBN469" s="25"/>
      <c r="EBO469" s="25"/>
      <c r="EBP469" s="25"/>
      <c r="EBQ469" s="25"/>
      <c r="EBR469" s="25"/>
      <c r="EBS469" s="25"/>
      <c r="EBT469" s="25"/>
      <c r="EBU469" s="25"/>
      <c r="EBV469" s="25"/>
      <c r="EBW469" s="25"/>
      <c r="EBX469" s="25"/>
      <c r="EBY469" s="25"/>
      <c r="EBZ469" s="25"/>
      <c r="ECA469" s="25"/>
      <c r="ECB469" s="25"/>
      <c r="ECC469" s="25"/>
      <c r="ECD469" s="25"/>
      <c r="ECE469" s="25"/>
      <c r="ECF469" s="25"/>
      <c r="ECG469" s="25"/>
      <c r="ECH469" s="25"/>
      <c r="ECI469" s="25"/>
      <c r="ECJ469" s="25"/>
      <c r="ECK469" s="25"/>
      <c r="ECL469" s="25"/>
      <c r="ECM469" s="25"/>
      <c r="ECN469" s="25"/>
      <c r="ECO469" s="25"/>
      <c r="ECP469" s="25"/>
      <c r="ECQ469" s="25"/>
      <c r="ECR469" s="25"/>
      <c r="ECS469" s="25"/>
      <c r="ECT469" s="25"/>
      <c r="ECU469" s="25"/>
      <c r="ECV469" s="25"/>
      <c r="ECW469" s="25"/>
      <c r="ECX469" s="25"/>
      <c r="ECY469" s="25"/>
      <c r="ECZ469" s="25"/>
      <c r="EDA469" s="25"/>
      <c r="EDB469" s="25"/>
      <c r="EDC469" s="25"/>
      <c r="EDD469" s="25"/>
      <c r="EDE469" s="25"/>
      <c r="EDF469" s="25"/>
      <c r="EDG469" s="25"/>
      <c r="EDH469" s="25"/>
      <c r="EDI469" s="25"/>
      <c r="EDJ469" s="25"/>
      <c r="EDK469" s="25"/>
      <c r="EDL469" s="25"/>
      <c r="EDM469" s="25"/>
      <c r="EDN469" s="25"/>
      <c r="EDO469" s="25"/>
      <c r="EDP469" s="25"/>
      <c r="EDQ469" s="25"/>
      <c r="EDR469" s="25"/>
      <c r="EDS469" s="25"/>
      <c r="EDT469" s="25"/>
      <c r="EDU469" s="25"/>
      <c r="EDV469" s="25"/>
      <c r="EDW469" s="25"/>
      <c r="EDX469" s="25"/>
      <c r="EDY469" s="25"/>
      <c r="EDZ469" s="25"/>
      <c r="EEA469" s="25"/>
      <c r="EEB469" s="25"/>
      <c r="EEC469" s="25"/>
      <c r="EED469" s="25"/>
      <c r="EEE469" s="25"/>
      <c r="EEF469" s="25"/>
      <c r="EEG469" s="25"/>
      <c r="EEH469" s="25"/>
      <c r="EEI469" s="25"/>
      <c r="EEJ469" s="25"/>
      <c r="EEK469" s="25"/>
      <c r="EEL469" s="25"/>
      <c r="EEM469" s="25"/>
      <c r="EEN469" s="25"/>
      <c r="EEO469" s="25"/>
      <c r="EEP469" s="25"/>
      <c r="EEQ469" s="25"/>
      <c r="EER469" s="25"/>
      <c r="EES469" s="25"/>
      <c r="EET469" s="25"/>
      <c r="EEU469" s="25"/>
      <c r="EEV469" s="25"/>
      <c r="EEW469" s="25"/>
      <c r="EEX469" s="25"/>
      <c r="EEY469" s="25"/>
      <c r="EEZ469" s="25"/>
      <c r="EFA469" s="25"/>
      <c r="EFB469" s="25"/>
      <c r="EFC469" s="25"/>
      <c r="EFD469" s="25"/>
      <c r="EFE469" s="25"/>
      <c r="EFF469" s="25"/>
      <c r="EFG469" s="25"/>
      <c r="EFH469" s="25"/>
      <c r="EFI469" s="25"/>
      <c r="EFJ469" s="25"/>
      <c r="EFK469" s="25"/>
      <c r="EFL469" s="25"/>
      <c r="EFM469" s="25"/>
      <c r="EFN469" s="25"/>
      <c r="EFO469" s="25"/>
      <c r="EFP469" s="25"/>
      <c r="EFQ469" s="25"/>
      <c r="EFR469" s="25"/>
      <c r="EFS469" s="25"/>
      <c r="EFT469" s="25"/>
      <c r="EFU469" s="25"/>
      <c r="EFV469" s="25"/>
      <c r="EFW469" s="25"/>
      <c r="EFX469" s="25"/>
      <c r="EFY469" s="25"/>
      <c r="EFZ469" s="25"/>
      <c r="EGA469" s="25"/>
      <c r="EGB469" s="25"/>
      <c r="EGC469" s="25"/>
      <c r="EGD469" s="25"/>
      <c r="EGE469" s="25"/>
      <c r="EGF469" s="25"/>
      <c r="EGG469" s="25"/>
      <c r="EGH469" s="25"/>
      <c r="EGI469" s="25"/>
      <c r="EGJ469" s="25"/>
      <c r="EGK469" s="25"/>
      <c r="EGL469" s="25"/>
      <c r="EGM469" s="25"/>
      <c r="EGN469" s="25"/>
      <c r="EGO469" s="25"/>
      <c r="EGP469" s="25"/>
      <c r="EGQ469" s="25"/>
      <c r="EGR469" s="25"/>
      <c r="EGS469" s="25"/>
      <c r="EGT469" s="25"/>
      <c r="EGU469" s="25"/>
      <c r="EGV469" s="25"/>
      <c r="EGW469" s="25"/>
      <c r="EGX469" s="25"/>
      <c r="EGY469" s="25"/>
      <c r="EGZ469" s="25"/>
      <c r="EHA469" s="25"/>
      <c r="EHB469" s="25"/>
      <c r="EHC469" s="25"/>
      <c r="EHD469" s="25"/>
      <c r="EHE469" s="25"/>
      <c r="EHF469" s="25"/>
      <c r="EHG469" s="25"/>
      <c r="EHH469" s="25"/>
      <c r="EHI469" s="25"/>
      <c r="EHJ469" s="25"/>
      <c r="EHK469" s="25"/>
      <c r="EHL469" s="25"/>
      <c r="EHM469" s="25"/>
      <c r="EHN469" s="25"/>
      <c r="EHO469" s="25"/>
      <c r="EHP469" s="25"/>
      <c r="EHQ469" s="25"/>
      <c r="EHR469" s="25"/>
      <c r="EHS469" s="25"/>
      <c r="EHT469" s="25"/>
      <c r="EHU469" s="25"/>
      <c r="EHV469" s="25"/>
      <c r="EHW469" s="25"/>
      <c r="EHX469" s="25"/>
      <c r="EHY469" s="25"/>
      <c r="EHZ469" s="25"/>
      <c r="EIA469" s="25"/>
      <c r="EIB469" s="25"/>
      <c r="EIC469" s="25"/>
      <c r="EID469" s="25"/>
      <c r="EIE469" s="25"/>
      <c r="EIF469" s="25"/>
      <c r="EIG469" s="25"/>
      <c r="EIH469" s="25"/>
      <c r="EII469" s="25"/>
      <c r="EIJ469" s="25"/>
      <c r="EIK469" s="25"/>
      <c r="EIL469" s="25"/>
      <c r="EIM469" s="25"/>
      <c r="EIN469" s="25"/>
      <c r="EIO469" s="25"/>
      <c r="EIP469" s="25"/>
      <c r="EIQ469" s="25"/>
      <c r="EIR469" s="25"/>
      <c r="EIS469" s="25"/>
      <c r="EIT469" s="25"/>
      <c r="EIU469" s="25"/>
      <c r="EIV469" s="25"/>
      <c r="EIW469" s="25"/>
      <c r="EIX469" s="25"/>
      <c r="EIY469" s="25"/>
      <c r="EIZ469" s="25"/>
      <c r="EJA469" s="25"/>
      <c r="EJB469" s="25"/>
      <c r="EJC469" s="25"/>
      <c r="EJD469" s="25"/>
      <c r="EJE469" s="25"/>
      <c r="EJF469" s="25"/>
      <c r="EJG469" s="25"/>
      <c r="EJH469" s="25"/>
      <c r="EJI469" s="25"/>
      <c r="EJJ469" s="25"/>
      <c r="EJK469" s="25"/>
      <c r="EJL469" s="25"/>
      <c r="EJM469" s="25"/>
      <c r="EJN469" s="25"/>
      <c r="EJO469" s="25"/>
      <c r="EJP469" s="25"/>
      <c r="EJQ469" s="25"/>
      <c r="EJR469" s="25"/>
      <c r="EJS469" s="25"/>
      <c r="EJT469" s="25"/>
      <c r="EJU469" s="25"/>
      <c r="EJV469" s="25"/>
      <c r="EJW469" s="25"/>
      <c r="EJX469" s="25"/>
      <c r="EJY469" s="25"/>
      <c r="EJZ469" s="25"/>
      <c r="EKA469" s="25"/>
      <c r="EKB469" s="25"/>
      <c r="EKC469" s="25"/>
      <c r="EKD469" s="25"/>
      <c r="EKE469" s="25"/>
      <c r="EKF469" s="25"/>
      <c r="EKG469" s="25"/>
      <c r="EKH469" s="25"/>
      <c r="EKI469" s="25"/>
      <c r="EKJ469" s="25"/>
      <c r="EKK469" s="25"/>
      <c r="EKL469" s="25"/>
      <c r="EKM469" s="25"/>
      <c r="EKN469" s="25"/>
      <c r="EKO469" s="25"/>
      <c r="EKP469" s="25"/>
      <c r="EKQ469" s="25"/>
      <c r="EKR469" s="25"/>
      <c r="EKS469" s="25"/>
      <c r="EKT469" s="25"/>
      <c r="EKU469" s="25"/>
      <c r="EKV469" s="25"/>
      <c r="EKW469" s="25"/>
      <c r="EKX469" s="25"/>
      <c r="EKY469" s="25"/>
      <c r="EKZ469" s="25"/>
      <c r="ELA469" s="25"/>
      <c r="ELB469" s="25"/>
      <c r="ELC469" s="25"/>
      <c r="ELD469" s="25"/>
      <c r="ELE469" s="25"/>
      <c r="ELF469" s="25"/>
      <c r="ELG469" s="25"/>
      <c r="ELH469" s="25"/>
      <c r="ELI469" s="25"/>
      <c r="ELJ469" s="25"/>
      <c r="ELK469" s="25"/>
      <c r="ELL469" s="25"/>
      <c r="ELM469" s="25"/>
      <c r="ELN469" s="25"/>
      <c r="ELO469" s="25"/>
      <c r="ELP469" s="25"/>
      <c r="ELQ469" s="25"/>
      <c r="ELR469" s="25"/>
      <c r="ELS469" s="25"/>
      <c r="ELT469" s="25"/>
      <c r="ELU469" s="25"/>
      <c r="ELV469" s="25"/>
      <c r="ELW469" s="25"/>
      <c r="ELX469" s="25"/>
      <c r="ELY469" s="25"/>
      <c r="ELZ469" s="25"/>
      <c r="EMA469" s="25"/>
      <c r="EMB469" s="25"/>
      <c r="EMC469" s="25"/>
      <c r="EMD469" s="25"/>
      <c r="EME469" s="25"/>
      <c r="EMF469" s="25"/>
      <c r="EMG469" s="25"/>
      <c r="EMH469" s="25"/>
      <c r="EMI469" s="25"/>
      <c r="EMJ469" s="25"/>
      <c r="EMK469" s="25"/>
      <c r="EML469" s="25"/>
      <c r="EMM469" s="25"/>
      <c r="EMN469" s="25"/>
      <c r="EMO469" s="25"/>
      <c r="EMP469" s="25"/>
      <c r="EMQ469" s="25"/>
      <c r="EMR469" s="25"/>
      <c r="EMS469" s="25"/>
      <c r="EMT469" s="25"/>
      <c r="EMU469" s="25"/>
      <c r="EMV469" s="25"/>
      <c r="EMW469" s="25"/>
      <c r="EMX469" s="25"/>
      <c r="EMY469" s="25"/>
      <c r="EMZ469" s="25"/>
      <c r="ENA469" s="25"/>
      <c r="ENB469" s="25"/>
      <c r="ENC469" s="25"/>
      <c r="END469" s="25"/>
      <c r="ENE469" s="25"/>
      <c r="ENF469" s="25"/>
      <c r="ENG469" s="25"/>
      <c r="ENH469" s="25"/>
      <c r="ENI469" s="25"/>
      <c r="ENJ469" s="25"/>
      <c r="ENK469" s="25"/>
      <c r="ENL469" s="25"/>
      <c r="ENM469" s="25"/>
      <c r="ENN469" s="25"/>
      <c r="ENO469" s="25"/>
      <c r="ENP469" s="25"/>
      <c r="ENQ469" s="25"/>
      <c r="ENR469" s="25"/>
      <c r="ENS469" s="25"/>
      <c r="ENT469" s="25"/>
      <c r="ENU469" s="25"/>
      <c r="ENV469" s="25"/>
      <c r="ENW469" s="25"/>
      <c r="ENX469" s="25"/>
      <c r="ENY469" s="25"/>
      <c r="ENZ469" s="25"/>
      <c r="EOA469" s="25"/>
      <c r="EOB469" s="25"/>
      <c r="EOC469" s="25"/>
      <c r="EOD469" s="25"/>
      <c r="EOE469" s="25"/>
      <c r="EOF469" s="25"/>
      <c r="EOG469" s="25"/>
      <c r="EOH469" s="25"/>
      <c r="EOI469" s="25"/>
      <c r="EOJ469" s="25"/>
      <c r="EOK469" s="25"/>
      <c r="EOL469" s="25"/>
      <c r="EOM469" s="25"/>
      <c r="EON469" s="25"/>
      <c r="EOO469" s="25"/>
      <c r="EOP469" s="25"/>
      <c r="EOQ469" s="25"/>
      <c r="EOR469" s="25"/>
      <c r="EOS469" s="25"/>
      <c r="EOT469" s="25"/>
      <c r="EOU469" s="25"/>
      <c r="EOV469" s="25"/>
      <c r="EOW469" s="25"/>
      <c r="EOX469" s="25"/>
      <c r="EOY469" s="25"/>
      <c r="EOZ469" s="25"/>
      <c r="EPA469" s="25"/>
      <c r="EPB469" s="25"/>
      <c r="EPC469" s="25"/>
      <c r="EPD469" s="25"/>
      <c r="EPE469" s="25"/>
      <c r="EPF469" s="25"/>
      <c r="EPG469" s="25"/>
      <c r="EPH469" s="25"/>
      <c r="EPI469" s="25"/>
      <c r="EPJ469" s="25"/>
      <c r="EPK469" s="25"/>
      <c r="EPL469" s="25"/>
      <c r="EPM469" s="25"/>
      <c r="EPN469" s="25"/>
      <c r="EPO469" s="25"/>
      <c r="EPP469" s="25"/>
      <c r="EPQ469" s="25"/>
      <c r="EPR469" s="25"/>
      <c r="EPS469" s="25"/>
      <c r="EPT469" s="25"/>
      <c r="EPU469" s="25"/>
      <c r="EPV469" s="25"/>
      <c r="EPW469" s="25"/>
      <c r="EPX469" s="25"/>
      <c r="EPY469" s="25"/>
      <c r="EPZ469" s="25"/>
      <c r="EQA469" s="25"/>
      <c r="EQB469" s="25"/>
      <c r="EQC469" s="25"/>
      <c r="EQD469" s="25"/>
      <c r="EQE469" s="25"/>
      <c r="EQF469" s="25"/>
      <c r="EQG469" s="25"/>
      <c r="EQH469" s="25"/>
      <c r="EQI469" s="25"/>
      <c r="EQJ469" s="25"/>
      <c r="EQK469" s="25"/>
      <c r="EQL469" s="25"/>
      <c r="EQM469" s="25"/>
      <c r="EQN469" s="25"/>
      <c r="EQO469" s="25"/>
      <c r="EQP469" s="25"/>
      <c r="EQQ469" s="25"/>
      <c r="EQR469" s="25"/>
      <c r="EQS469" s="25"/>
      <c r="EQT469" s="25"/>
      <c r="EQU469" s="25"/>
      <c r="EQV469" s="25"/>
      <c r="EQW469" s="25"/>
      <c r="EQX469" s="25"/>
      <c r="EQY469" s="25"/>
      <c r="EQZ469" s="25"/>
      <c r="ERA469" s="25"/>
      <c r="ERB469" s="25"/>
      <c r="ERC469" s="25"/>
      <c r="ERD469" s="25"/>
      <c r="ERE469" s="25"/>
      <c r="ERF469" s="25"/>
      <c r="ERG469" s="25"/>
      <c r="ERH469" s="25"/>
      <c r="ERI469" s="25"/>
      <c r="ERJ469" s="25"/>
      <c r="ERK469" s="25"/>
      <c r="ERL469" s="25"/>
      <c r="ERM469" s="25"/>
      <c r="ERN469" s="25"/>
      <c r="ERO469" s="25"/>
      <c r="ERP469" s="25"/>
      <c r="ERQ469" s="25"/>
      <c r="ERR469" s="25"/>
      <c r="ERS469" s="25"/>
      <c r="ERT469" s="25"/>
      <c r="ERU469" s="25"/>
      <c r="ERV469" s="25"/>
      <c r="ERW469" s="25"/>
      <c r="ERX469" s="25"/>
      <c r="ERY469" s="25"/>
      <c r="ERZ469" s="25"/>
      <c r="ESA469" s="25"/>
      <c r="ESB469" s="25"/>
      <c r="ESC469" s="25"/>
      <c r="ESD469" s="25"/>
      <c r="ESE469" s="25"/>
      <c r="ESF469" s="25"/>
      <c r="ESG469" s="25"/>
      <c r="ESH469" s="25"/>
      <c r="ESI469" s="25"/>
      <c r="ESJ469" s="25"/>
      <c r="ESK469" s="25"/>
      <c r="ESL469" s="25"/>
      <c r="ESM469" s="25"/>
      <c r="ESN469" s="25"/>
      <c r="ESO469" s="25"/>
      <c r="ESP469" s="25"/>
      <c r="ESQ469" s="25"/>
      <c r="ESR469" s="25"/>
      <c r="ESS469" s="25"/>
      <c r="EST469" s="25"/>
      <c r="ESU469" s="25"/>
      <c r="ESV469" s="25"/>
      <c r="ESW469" s="25"/>
      <c r="ESX469" s="25"/>
      <c r="ESY469" s="25"/>
      <c r="ESZ469" s="25"/>
      <c r="ETA469" s="25"/>
      <c r="ETB469" s="25"/>
      <c r="ETC469" s="25"/>
      <c r="ETD469" s="25"/>
      <c r="ETE469" s="25"/>
      <c r="ETF469" s="25"/>
      <c r="ETG469" s="25"/>
      <c r="ETH469" s="25"/>
      <c r="ETI469" s="25"/>
      <c r="ETJ469" s="25"/>
      <c r="ETK469" s="25"/>
      <c r="ETL469" s="25"/>
      <c r="ETM469" s="25"/>
      <c r="ETN469" s="25"/>
      <c r="ETO469" s="25"/>
      <c r="ETP469" s="25"/>
      <c r="ETQ469" s="25"/>
      <c r="ETR469" s="25"/>
      <c r="ETS469" s="25"/>
      <c r="ETT469" s="25"/>
      <c r="ETU469" s="25"/>
      <c r="ETV469" s="25"/>
      <c r="ETW469" s="25"/>
      <c r="ETX469" s="25"/>
      <c r="ETY469" s="25"/>
      <c r="ETZ469" s="25"/>
      <c r="EUA469" s="25"/>
      <c r="EUB469" s="25"/>
      <c r="EUC469" s="25"/>
      <c r="EUD469" s="25"/>
      <c r="EUE469" s="25"/>
      <c r="EUF469" s="25"/>
      <c r="EUG469" s="25"/>
      <c r="EUH469" s="25"/>
      <c r="EUI469" s="25"/>
      <c r="EUJ469" s="25"/>
      <c r="EUK469" s="25"/>
      <c r="EUL469" s="25"/>
      <c r="EUM469" s="25"/>
      <c r="EUN469" s="25"/>
      <c r="EUO469" s="25"/>
      <c r="EUP469" s="25"/>
      <c r="EUQ469" s="25"/>
      <c r="EUR469" s="25"/>
      <c r="EUS469" s="25"/>
      <c r="EUT469" s="25"/>
      <c r="EUU469" s="25"/>
      <c r="EUV469" s="25"/>
      <c r="EUW469" s="25"/>
      <c r="EUX469" s="25"/>
      <c r="EUY469" s="25"/>
      <c r="EUZ469" s="25"/>
      <c r="EVA469" s="25"/>
      <c r="EVB469" s="25"/>
      <c r="EVC469" s="25"/>
      <c r="EVD469" s="25"/>
      <c r="EVE469" s="25"/>
      <c r="EVF469" s="25"/>
      <c r="EVG469" s="25"/>
      <c r="EVH469" s="25"/>
      <c r="EVI469" s="25"/>
      <c r="EVJ469" s="25"/>
      <c r="EVK469" s="25"/>
      <c r="EVL469" s="25"/>
      <c r="EVM469" s="25"/>
      <c r="EVN469" s="25"/>
      <c r="EVO469" s="25"/>
      <c r="EVP469" s="25"/>
      <c r="EVQ469" s="25"/>
      <c r="EVR469" s="25"/>
      <c r="EVS469" s="25"/>
      <c r="EVT469" s="25"/>
      <c r="EVU469" s="25"/>
      <c r="EVV469" s="25"/>
      <c r="EVW469" s="25"/>
      <c r="EVX469" s="25"/>
      <c r="EVY469" s="25"/>
      <c r="EVZ469" s="25"/>
      <c r="EWA469" s="25"/>
      <c r="EWB469" s="25"/>
      <c r="EWC469" s="25"/>
      <c r="EWD469" s="25"/>
      <c r="EWE469" s="25"/>
      <c r="EWF469" s="25"/>
      <c r="EWG469" s="25"/>
      <c r="EWH469" s="25"/>
      <c r="EWI469" s="25"/>
      <c r="EWJ469" s="25"/>
      <c r="EWK469" s="25"/>
      <c r="EWL469" s="25"/>
      <c r="EWM469" s="25"/>
      <c r="EWN469" s="25"/>
      <c r="EWO469" s="25"/>
      <c r="EWP469" s="25"/>
      <c r="EWQ469" s="25"/>
      <c r="EWR469" s="25"/>
      <c r="EWS469" s="25"/>
      <c r="EWT469" s="25"/>
      <c r="EWU469" s="25"/>
      <c r="EWV469" s="25"/>
      <c r="EWW469" s="25"/>
      <c r="EWX469" s="25"/>
      <c r="EWY469" s="25"/>
      <c r="EWZ469" s="25"/>
      <c r="EXA469" s="25"/>
      <c r="EXB469" s="25"/>
      <c r="EXC469" s="25"/>
      <c r="EXD469" s="25"/>
      <c r="EXE469" s="25"/>
      <c r="EXF469" s="25"/>
      <c r="EXG469" s="25"/>
      <c r="EXH469" s="25"/>
      <c r="EXI469" s="25"/>
      <c r="EXJ469" s="25"/>
      <c r="EXK469" s="25"/>
      <c r="EXL469" s="25"/>
      <c r="EXM469" s="25"/>
      <c r="EXN469" s="25"/>
      <c r="EXO469" s="25"/>
      <c r="EXP469" s="25"/>
      <c r="EXQ469" s="25"/>
      <c r="EXR469" s="25"/>
      <c r="EXS469" s="25"/>
      <c r="EXT469" s="25"/>
      <c r="EXU469" s="25"/>
      <c r="EXV469" s="25"/>
      <c r="EXW469" s="25"/>
      <c r="EXX469" s="25"/>
      <c r="EXY469" s="25"/>
      <c r="EXZ469" s="25"/>
      <c r="EYA469" s="25"/>
      <c r="EYB469" s="25"/>
      <c r="EYC469" s="25"/>
      <c r="EYD469" s="25"/>
      <c r="EYE469" s="25"/>
      <c r="EYF469" s="25"/>
      <c r="EYG469" s="25"/>
      <c r="EYH469" s="25"/>
      <c r="EYI469" s="25"/>
      <c r="EYJ469" s="25"/>
      <c r="EYK469" s="25"/>
      <c r="EYL469" s="25"/>
      <c r="EYM469" s="25"/>
      <c r="EYN469" s="25"/>
      <c r="EYO469" s="25"/>
      <c r="EYP469" s="25"/>
      <c r="EYQ469" s="25"/>
      <c r="EYR469" s="25"/>
      <c r="EYS469" s="25"/>
      <c r="EYT469" s="25"/>
      <c r="EYU469" s="25"/>
      <c r="EYV469" s="25"/>
      <c r="EYW469" s="25"/>
      <c r="EYX469" s="25"/>
      <c r="EYY469" s="25"/>
      <c r="EYZ469" s="25"/>
      <c r="EZA469" s="25"/>
      <c r="EZB469" s="25"/>
      <c r="EZC469" s="25"/>
      <c r="EZD469" s="25"/>
      <c r="EZE469" s="25"/>
      <c r="EZF469" s="25"/>
      <c r="EZG469" s="25"/>
      <c r="EZH469" s="25"/>
      <c r="EZI469" s="25"/>
      <c r="EZJ469" s="25"/>
      <c r="EZK469" s="25"/>
      <c r="EZL469" s="25"/>
      <c r="EZM469" s="25"/>
      <c r="EZN469" s="25"/>
      <c r="EZO469" s="25"/>
      <c r="EZP469" s="25"/>
      <c r="EZQ469" s="25"/>
      <c r="EZR469" s="25"/>
      <c r="EZS469" s="25"/>
      <c r="EZT469" s="25"/>
      <c r="EZU469" s="25"/>
      <c r="EZV469" s="25"/>
      <c r="EZW469" s="25"/>
      <c r="EZX469" s="25"/>
      <c r="EZY469" s="25"/>
      <c r="EZZ469" s="25"/>
      <c r="FAA469" s="25"/>
      <c r="FAB469" s="25"/>
      <c r="FAC469" s="25"/>
      <c r="FAD469" s="25"/>
      <c r="FAE469" s="25"/>
      <c r="FAF469" s="25"/>
      <c r="FAG469" s="25"/>
      <c r="FAH469" s="25"/>
      <c r="FAI469" s="25"/>
      <c r="FAJ469" s="25"/>
      <c r="FAK469" s="25"/>
      <c r="FAL469" s="25"/>
      <c r="FAM469" s="25"/>
      <c r="FAN469" s="25"/>
      <c r="FAO469" s="25"/>
      <c r="FAP469" s="25"/>
      <c r="FAQ469" s="25"/>
      <c r="FAR469" s="25"/>
      <c r="FAS469" s="25"/>
      <c r="FAT469" s="25"/>
      <c r="FAU469" s="25"/>
      <c r="FAV469" s="25"/>
      <c r="FAW469" s="25"/>
      <c r="FAX469" s="25"/>
      <c r="FAY469" s="25"/>
      <c r="FAZ469" s="25"/>
      <c r="FBA469" s="25"/>
      <c r="FBB469" s="25"/>
      <c r="FBC469" s="25"/>
      <c r="FBD469" s="25"/>
      <c r="FBE469" s="25"/>
      <c r="FBF469" s="25"/>
      <c r="FBG469" s="25"/>
      <c r="FBH469" s="25"/>
      <c r="FBI469" s="25"/>
      <c r="FBJ469" s="25"/>
      <c r="FBK469" s="25"/>
      <c r="FBL469" s="25"/>
      <c r="FBM469" s="25"/>
      <c r="FBN469" s="25"/>
      <c r="FBO469" s="25"/>
      <c r="FBP469" s="25"/>
      <c r="FBQ469" s="25"/>
      <c r="FBR469" s="25"/>
      <c r="FBS469" s="25"/>
      <c r="FBT469" s="25"/>
      <c r="FBU469" s="25"/>
      <c r="FBV469" s="25"/>
      <c r="FBW469" s="25"/>
      <c r="FBX469" s="25"/>
      <c r="FBY469" s="25"/>
      <c r="FBZ469" s="25"/>
      <c r="FCA469" s="25"/>
      <c r="FCB469" s="25"/>
      <c r="FCC469" s="25"/>
      <c r="FCD469" s="25"/>
      <c r="FCE469" s="25"/>
      <c r="FCF469" s="25"/>
      <c r="FCG469" s="25"/>
      <c r="FCH469" s="25"/>
      <c r="FCI469" s="25"/>
      <c r="FCJ469" s="25"/>
      <c r="FCK469" s="25"/>
      <c r="FCL469" s="25"/>
      <c r="FCM469" s="25"/>
      <c r="FCN469" s="25"/>
      <c r="FCO469" s="25"/>
      <c r="FCP469" s="25"/>
      <c r="FCQ469" s="25"/>
      <c r="FCR469" s="25"/>
      <c r="FCS469" s="25"/>
      <c r="FCT469" s="25"/>
      <c r="FCU469" s="25"/>
      <c r="FCV469" s="25"/>
      <c r="FCW469" s="25"/>
      <c r="FCX469" s="25"/>
      <c r="FCY469" s="25"/>
      <c r="FCZ469" s="25"/>
      <c r="FDA469" s="25"/>
      <c r="FDB469" s="25"/>
      <c r="FDC469" s="25"/>
      <c r="FDD469" s="25"/>
      <c r="FDE469" s="25"/>
      <c r="FDF469" s="25"/>
      <c r="FDG469" s="25"/>
      <c r="FDH469" s="25"/>
      <c r="FDI469" s="25"/>
      <c r="FDJ469" s="25"/>
      <c r="FDK469" s="25"/>
      <c r="FDL469" s="25"/>
      <c r="FDM469" s="25"/>
      <c r="FDN469" s="25"/>
      <c r="FDO469" s="25"/>
      <c r="FDP469" s="25"/>
      <c r="FDQ469" s="25"/>
      <c r="FDR469" s="25"/>
      <c r="FDS469" s="25"/>
      <c r="FDT469" s="25"/>
      <c r="FDU469" s="25"/>
      <c r="FDV469" s="25"/>
      <c r="FDW469" s="25"/>
      <c r="FDX469" s="25"/>
      <c r="FDY469" s="25"/>
      <c r="FDZ469" s="25"/>
      <c r="FEA469" s="25"/>
      <c r="FEB469" s="25"/>
      <c r="FEC469" s="25"/>
      <c r="FED469" s="25"/>
      <c r="FEE469" s="25"/>
      <c r="FEF469" s="25"/>
      <c r="FEG469" s="25"/>
      <c r="FEH469" s="25"/>
      <c r="FEI469" s="25"/>
      <c r="FEJ469" s="25"/>
      <c r="FEK469" s="25"/>
      <c r="FEL469" s="25"/>
      <c r="FEM469" s="25"/>
      <c r="FEN469" s="25"/>
      <c r="FEO469" s="25"/>
      <c r="FEP469" s="25"/>
      <c r="FEQ469" s="25"/>
      <c r="FER469" s="25"/>
      <c r="FES469" s="25"/>
      <c r="FET469" s="25"/>
      <c r="FEU469" s="25"/>
      <c r="FEV469" s="25"/>
      <c r="FEW469" s="25"/>
      <c r="FEX469" s="25"/>
      <c r="FEY469" s="25"/>
      <c r="FEZ469" s="25"/>
      <c r="FFA469" s="25"/>
      <c r="FFB469" s="25"/>
      <c r="FFC469" s="25"/>
      <c r="FFD469" s="25"/>
      <c r="FFE469" s="25"/>
      <c r="FFF469" s="25"/>
      <c r="FFG469" s="25"/>
      <c r="FFH469" s="25"/>
      <c r="FFI469" s="25"/>
      <c r="FFJ469" s="25"/>
      <c r="FFK469" s="25"/>
      <c r="FFL469" s="25"/>
      <c r="FFM469" s="25"/>
      <c r="FFN469" s="25"/>
      <c r="FFO469" s="25"/>
      <c r="FFP469" s="25"/>
      <c r="FFQ469" s="25"/>
      <c r="FFR469" s="25"/>
      <c r="FFS469" s="25"/>
      <c r="FFT469" s="25"/>
      <c r="FFU469" s="25"/>
      <c r="FFV469" s="25"/>
      <c r="FFW469" s="25"/>
      <c r="FFX469" s="25"/>
      <c r="FFY469" s="25"/>
      <c r="FFZ469" s="25"/>
      <c r="FGA469" s="25"/>
      <c r="FGB469" s="25"/>
      <c r="FGC469" s="25"/>
      <c r="FGD469" s="25"/>
      <c r="FGE469" s="25"/>
      <c r="FGF469" s="25"/>
      <c r="FGG469" s="25"/>
      <c r="FGH469" s="25"/>
      <c r="FGI469" s="25"/>
      <c r="FGJ469" s="25"/>
      <c r="FGK469" s="25"/>
      <c r="FGL469" s="25"/>
      <c r="FGM469" s="25"/>
      <c r="FGN469" s="25"/>
      <c r="FGO469" s="25"/>
      <c r="FGP469" s="25"/>
      <c r="FGQ469" s="25"/>
      <c r="FGR469" s="25"/>
      <c r="FGS469" s="25"/>
      <c r="FGT469" s="25"/>
      <c r="FGU469" s="25"/>
      <c r="FGV469" s="25"/>
      <c r="FGW469" s="25"/>
      <c r="FGX469" s="25"/>
      <c r="FGY469" s="25"/>
      <c r="FGZ469" s="25"/>
      <c r="FHA469" s="25"/>
      <c r="FHB469" s="25"/>
      <c r="FHC469" s="25"/>
      <c r="FHD469" s="25"/>
      <c r="FHE469" s="25"/>
      <c r="FHF469" s="25"/>
      <c r="FHG469" s="25"/>
      <c r="FHH469" s="25"/>
      <c r="FHI469" s="25"/>
      <c r="FHJ469" s="25"/>
      <c r="FHK469" s="25"/>
      <c r="FHL469" s="25"/>
      <c r="FHM469" s="25"/>
      <c r="FHN469" s="25"/>
      <c r="FHO469" s="25"/>
      <c r="FHP469" s="25"/>
      <c r="FHQ469" s="25"/>
      <c r="FHR469" s="25"/>
      <c r="FHS469" s="25"/>
      <c r="FHT469" s="25"/>
      <c r="FHU469" s="25"/>
      <c r="FHV469" s="25"/>
      <c r="FHW469" s="25"/>
      <c r="FHX469" s="25"/>
      <c r="FHY469" s="25"/>
      <c r="FHZ469" s="25"/>
      <c r="FIA469" s="25"/>
      <c r="FIB469" s="25"/>
      <c r="FIC469" s="25"/>
      <c r="FID469" s="25"/>
      <c r="FIE469" s="25"/>
      <c r="FIF469" s="25"/>
      <c r="FIG469" s="25"/>
      <c r="FIH469" s="25"/>
      <c r="FII469" s="25"/>
      <c r="FIJ469" s="25"/>
      <c r="FIK469" s="25"/>
      <c r="FIL469" s="25"/>
      <c r="FIM469" s="25"/>
      <c r="FIN469" s="25"/>
      <c r="FIO469" s="25"/>
      <c r="FIP469" s="25"/>
      <c r="FIQ469" s="25"/>
      <c r="FIR469" s="25"/>
      <c r="FIS469" s="25"/>
      <c r="FIT469" s="25"/>
      <c r="FIU469" s="25"/>
      <c r="FIV469" s="25"/>
      <c r="FIW469" s="25"/>
      <c r="FIX469" s="25"/>
      <c r="FIY469" s="25"/>
      <c r="FIZ469" s="25"/>
      <c r="FJA469" s="25"/>
      <c r="FJB469" s="25"/>
      <c r="FJC469" s="25"/>
      <c r="FJD469" s="25"/>
      <c r="FJE469" s="25"/>
      <c r="FJF469" s="25"/>
      <c r="FJG469" s="25"/>
      <c r="FJH469" s="25"/>
      <c r="FJI469" s="25"/>
      <c r="FJJ469" s="25"/>
      <c r="FJK469" s="25"/>
      <c r="FJL469" s="25"/>
      <c r="FJM469" s="25"/>
      <c r="FJN469" s="25"/>
      <c r="FJO469" s="25"/>
      <c r="FJP469" s="25"/>
      <c r="FJQ469" s="25"/>
      <c r="FJR469" s="25"/>
      <c r="FJS469" s="25"/>
      <c r="FJT469" s="25"/>
      <c r="FJU469" s="25"/>
      <c r="FJV469" s="25"/>
      <c r="FJW469" s="25"/>
      <c r="FJX469" s="25"/>
      <c r="FJY469" s="25"/>
      <c r="FJZ469" s="25"/>
      <c r="FKA469" s="25"/>
      <c r="FKB469" s="25"/>
      <c r="FKC469" s="25"/>
      <c r="FKD469" s="25"/>
      <c r="FKE469" s="25"/>
      <c r="FKF469" s="25"/>
      <c r="FKG469" s="25"/>
      <c r="FKH469" s="25"/>
      <c r="FKI469" s="25"/>
      <c r="FKJ469" s="25"/>
      <c r="FKK469" s="25"/>
      <c r="FKL469" s="25"/>
      <c r="FKM469" s="25"/>
      <c r="FKN469" s="25"/>
      <c r="FKO469" s="25"/>
      <c r="FKP469" s="25"/>
      <c r="FKQ469" s="25"/>
      <c r="FKR469" s="25"/>
      <c r="FKS469" s="25"/>
      <c r="FKT469" s="25"/>
      <c r="FKU469" s="25"/>
      <c r="FKV469" s="25"/>
      <c r="FKW469" s="25"/>
      <c r="FKX469" s="25"/>
      <c r="FKY469" s="25"/>
      <c r="FKZ469" s="25"/>
      <c r="FLA469" s="25"/>
      <c r="FLB469" s="25"/>
      <c r="FLC469" s="25"/>
      <c r="FLD469" s="25"/>
      <c r="FLE469" s="25"/>
      <c r="FLF469" s="25"/>
      <c r="FLG469" s="25"/>
      <c r="FLH469" s="25"/>
      <c r="FLI469" s="25"/>
      <c r="FLJ469" s="25"/>
      <c r="FLK469" s="25"/>
      <c r="FLL469" s="25"/>
      <c r="FLM469" s="25"/>
      <c r="FLN469" s="25"/>
      <c r="FLO469" s="25"/>
      <c r="FLP469" s="25"/>
      <c r="FLQ469" s="25"/>
      <c r="FLR469" s="25"/>
      <c r="FLS469" s="25"/>
      <c r="FLT469" s="25"/>
      <c r="FLU469" s="25"/>
      <c r="FLV469" s="25"/>
      <c r="FLW469" s="25"/>
      <c r="FLX469" s="25"/>
      <c r="FLY469" s="25"/>
      <c r="FLZ469" s="25"/>
      <c r="FMA469" s="25"/>
      <c r="FMB469" s="25"/>
      <c r="FMC469" s="25"/>
      <c r="FMD469" s="25"/>
      <c r="FME469" s="25"/>
      <c r="FMF469" s="25"/>
      <c r="FMG469" s="25"/>
      <c r="FMH469" s="25"/>
      <c r="FMI469" s="25"/>
      <c r="FMJ469" s="25"/>
      <c r="FMK469" s="25"/>
      <c r="FML469" s="25"/>
      <c r="FMM469" s="25"/>
      <c r="FMN469" s="25"/>
      <c r="FMO469" s="25"/>
      <c r="FMP469" s="25"/>
      <c r="FMQ469" s="25"/>
      <c r="FMR469" s="25"/>
      <c r="FMS469" s="25"/>
      <c r="FMT469" s="25"/>
      <c r="FMU469" s="25"/>
      <c r="FMV469" s="25"/>
      <c r="FMW469" s="25"/>
      <c r="FMX469" s="25"/>
      <c r="FMY469" s="25"/>
      <c r="FMZ469" s="25"/>
      <c r="FNA469" s="25"/>
      <c r="FNB469" s="25"/>
      <c r="FNC469" s="25"/>
      <c r="FND469" s="25"/>
      <c r="FNE469" s="25"/>
      <c r="FNF469" s="25"/>
      <c r="FNG469" s="25"/>
      <c r="FNH469" s="25"/>
      <c r="FNI469" s="25"/>
      <c r="FNJ469" s="25"/>
      <c r="FNK469" s="25"/>
      <c r="FNL469" s="25"/>
      <c r="FNM469" s="25"/>
      <c r="FNN469" s="25"/>
      <c r="FNO469" s="25"/>
      <c r="FNP469" s="25"/>
      <c r="FNQ469" s="25"/>
      <c r="FNR469" s="25"/>
      <c r="FNS469" s="25"/>
      <c r="FNT469" s="25"/>
      <c r="FNU469" s="25"/>
      <c r="FNV469" s="25"/>
      <c r="FNW469" s="25"/>
      <c r="FNX469" s="25"/>
      <c r="FNY469" s="25"/>
      <c r="FNZ469" s="25"/>
      <c r="FOA469" s="25"/>
      <c r="FOB469" s="25"/>
      <c r="FOC469" s="25"/>
      <c r="FOD469" s="25"/>
      <c r="FOE469" s="25"/>
      <c r="FOF469" s="25"/>
      <c r="FOG469" s="25"/>
      <c r="FOH469" s="25"/>
      <c r="FOI469" s="25"/>
      <c r="FOJ469" s="25"/>
      <c r="FOK469" s="25"/>
      <c r="FOL469" s="25"/>
      <c r="FOM469" s="25"/>
      <c r="FON469" s="25"/>
      <c r="FOO469" s="25"/>
      <c r="FOP469" s="25"/>
      <c r="FOQ469" s="25"/>
      <c r="FOR469" s="25"/>
      <c r="FOS469" s="25"/>
      <c r="FOT469" s="25"/>
      <c r="FOU469" s="25"/>
      <c r="FOV469" s="25"/>
      <c r="FOW469" s="25"/>
      <c r="FOX469" s="25"/>
      <c r="FOY469" s="25"/>
      <c r="FOZ469" s="25"/>
      <c r="FPA469" s="25"/>
      <c r="FPB469" s="25"/>
      <c r="FPC469" s="25"/>
      <c r="FPD469" s="25"/>
      <c r="FPE469" s="25"/>
      <c r="FPF469" s="25"/>
      <c r="FPG469" s="25"/>
      <c r="FPH469" s="25"/>
      <c r="FPI469" s="25"/>
      <c r="FPJ469" s="25"/>
      <c r="FPK469" s="25"/>
      <c r="FPL469" s="25"/>
      <c r="FPM469" s="25"/>
      <c r="FPN469" s="25"/>
      <c r="FPO469" s="25"/>
      <c r="FPP469" s="25"/>
      <c r="FPQ469" s="25"/>
      <c r="FPR469" s="25"/>
      <c r="FPS469" s="25"/>
      <c r="FPT469" s="25"/>
      <c r="FPU469" s="25"/>
      <c r="FPV469" s="25"/>
      <c r="FPW469" s="25"/>
      <c r="FPX469" s="25"/>
      <c r="FPY469" s="25"/>
      <c r="FPZ469" s="25"/>
      <c r="FQA469" s="25"/>
      <c r="FQB469" s="25"/>
      <c r="FQC469" s="25"/>
      <c r="FQD469" s="25"/>
      <c r="FQE469" s="25"/>
      <c r="FQF469" s="25"/>
      <c r="FQG469" s="25"/>
      <c r="FQH469" s="25"/>
      <c r="FQI469" s="25"/>
      <c r="FQJ469" s="25"/>
      <c r="FQK469" s="25"/>
      <c r="FQL469" s="25"/>
      <c r="FQM469" s="25"/>
      <c r="FQN469" s="25"/>
      <c r="FQO469" s="25"/>
      <c r="FQP469" s="25"/>
      <c r="FQQ469" s="25"/>
      <c r="FQR469" s="25"/>
      <c r="FQS469" s="25"/>
      <c r="FQT469" s="25"/>
      <c r="FQU469" s="25"/>
      <c r="FQV469" s="25"/>
      <c r="FQW469" s="25"/>
      <c r="FQX469" s="25"/>
      <c r="FQY469" s="25"/>
      <c r="FQZ469" s="25"/>
      <c r="FRA469" s="25"/>
      <c r="FRB469" s="25"/>
      <c r="FRC469" s="25"/>
      <c r="FRD469" s="25"/>
      <c r="FRE469" s="25"/>
      <c r="FRF469" s="25"/>
      <c r="FRG469" s="25"/>
      <c r="FRH469" s="25"/>
      <c r="FRI469" s="25"/>
      <c r="FRJ469" s="25"/>
      <c r="FRK469" s="25"/>
      <c r="FRL469" s="25"/>
      <c r="FRM469" s="25"/>
      <c r="FRN469" s="25"/>
      <c r="FRO469" s="25"/>
      <c r="FRP469" s="25"/>
      <c r="FRQ469" s="25"/>
      <c r="FRR469" s="25"/>
      <c r="FRS469" s="25"/>
      <c r="FRT469" s="25"/>
      <c r="FRU469" s="25"/>
      <c r="FRV469" s="25"/>
      <c r="FRW469" s="25"/>
      <c r="FRX469" s="25"/>
      <c r="FRY469" s="25"/>
      <c r="FRZ469" s="25"/>
      <c r="FSA469" s="25"/>
      <c r="FSB469" s="25"/>
      <c r="FSC469" s="25"/>
      <c r="FSD469" s="25"/>
      <c r="FSE469" s="25"/>
      <c r="FSF469" s="25"/>
      <c r="FSG469" s="25"/>
      <c r="FSH469" s="25"/>
      <c r="FSI469" s="25"/>
      <c r="FSJ469" s="25"/>
      <c r="FSK469" s="25"/>
      <c r="FSL469" s="25"/>
      <c r="FSM469" s="25"/>
      <c r="FSN469" s="25"/>
      <c r="FSO469" s="25"/>
      <c r="FSP469" s="25"/>
      <c r="FSQ469" s="25"/>
      <c r="FSR469" s="25"/>
      <c r="FSS469" s="25"/>
      <c r="FST469" s="25"/>
      <c r="FSU469" s="25"/>
      <c r="FSV469" s="25"/>
      <c r="FSW469" s="25"/>
      <c r="FSX469" s="25"/>
      <c r="FSY469" s="25"/>
      <c r="FSZ469" s="25"/>
      <c r="FTA469" s="25"/>
      <c r="FTB469" s="25"/>
      <c r="FTC469" s="25"/>
      <c r="FTD469" s="25"/>
      <c r="FTE469" s="25"/>
      <c r="FTF469" s="25"/>
      <c r="FTG469" s="25"/>
      <c r="FTH469" s="25"/>
      <c r="FTI469" s="25"/>
      <c r="FTJ469" s="25"/>
      <c r="FTK469" s="25"/>
      <c r="FTL469" s="25"/>
      <c r="FTM469" s="25"/>
      <c r="FTN469" s="25"/>
      <c r="FTO469" s="25"/>
      <c r="FTP469" s="25"/>
      <c r="FTQ469" s="25"/>
      <c r="FTR469" s="25"/>
      <c r="FTS469" s="25"/>
      <c r="FTT469" s="25"/>
      <c r="FTU469" s="25"/>
      <c r="FTV469" s="25"/>
      <c r="FTW469" s="25"/>
      <c r="FTX469" s="25"/>
      <c r="FTY469" s="25"/>
      <c r="FTZ469" s="25"/>
      <c r="FUA469" s="25"/>
      <c r="FUB469" s="25"/>
      <c r="FUC469" s="25"/>
      <c r="FUD469" s="25"/>
      <c r="FUE469" s="25"/>
      <c r="FUF469" s="25"/>
      <c r="FUG469" s="25"/>
      <c r="FUH469" s="25"/>
      <c r="FUI469" s="25"/>
      <c r="FUJ469" s="25"/>
      <c r="FUK469" s="25"/>
      <c r="FUL469" s="25"/>
      <c r="FUM469" s="25"/>
      <c r="FUN469" s="25"/>
      <c r="FUO469" s="25"/>
      <c r="FUP469" s="25"/>
      <c r="FUQ469" s="25"/>
      <c r="FUR469" s="25"/>
      <c r="FUS469" s="25"/>
      <c r="FUT469" s="25"/>
      <c r="FUU469" s="25"/>
      <c r="FUV469" s="25"/>
      <c r="FUW469" s="25"/>
      <c r="FUX469" s="25"/>
      <c r="FUY469" s="25"/>
      <c r="FUZ469" s="25"/>
      <c r="FVA469" s="25"/>
      <c r="FVB469" s="25"/>
      <c r="FVC469" s="25"/>
      <c r="FVD469" s="25"/>
      <c r="FVE469" s="25"/>
      <c r="FVF469" s="25"/>
      <c r="FVG469" s="25"/>
      <c r="FVH469" s="25"/>
      <c r="FVI469" s="25"/>
      <c r="FVJ469" s="25"/>
      <c r="FVK469" s="25"/>
      <c r="FVL469" s="25"/>
      <c r="FVM469" s="25"/>
      <c r="FVN469" s="25"/>
      <c r="FVO469" s="25"/>
      <c r="FVP469" s="25"/>
      <c r="FVQ469" s="25"/>
      <c r="FVR469" s="25"/>
      <c r="FVS469" s="25"/>
      <c r="FVT469" s="25"/>
      <c r="FVU469" s="25"/>
      <c r="FVV469" s="25"/>
      <c r="FVW469" s="25"/>
      <c r="FVX469" s="25"/>
      <c r="FVY469" s="25"/>
      <c r="FVZ469" s="25"/>
      <c r="FWA469" s="25"/>
      <c r="FWB469" s="25"/>
      <c r="FWC469" s="25"/>
      <c r="FWD469" s="25"/>
      <c r="FWE469" s="25"/>
      <c r="FWF469" s="25"/>
      <c r="FWG469" s="25"/>
      <c r="FWH469" s="25"/>
      <c r="FWI469" s="25"/>
      <c r="FWJ469" s="25"/>
      <c r="FWK469" s="25"/>
      <c r="FWL469" s="25"/>
      <c r="FWM469" s="25"/>
      <c r="FWN469" s="25"/>
      <c r="FWO469" s="25"/>
      <c r="FWP469" s="25"/>
      <c r="FWQ469" s="25"/>
      <c r="FWR469" s="25"/>
      <c r="FWS469" s="25"/>
      <c r="FWT469" s="25"/>
      <c r="FWU469" s="25"/>
      <c r="FWV469" s="25"/>
      <c r="FWW469" s="25"/>
      <c r="FWX469" s="25"/>
      <c r="FWY469" s="25"/>
      <c r="FWZ469" s="25"/>
      <c r="FXA469" s="25"/>
      <c r="FXB469" s="25"/>
      <c r="FXC469" s="25"/>
      <c r="FXD469" s="25"/>
      <c r="FXE469" s="25"/>
      <c r="FXF469" s="25"/>
      <c r="FXG469" s="25"/>
      <c r="FXH469" s="25"/>
      <c r="FXI469" s="25"/>
      <c r="FXJ469" s="25"/>
      <c r="FXK469" s="25"/>
      <c r="FXL469" s="25"/>
      <c r="FXM469" s="25"/>
      <c r="FXN469" s="25"/>
      <c r="FXO469" s="25"/>
      <c r="FXP469" s="25"/>
      <c r="FXQ469" s="25"/>
      <c r="FXR469" s="25"/>
      <c r="FXS469" s="25"/>
      <c r="FXT469" s="25"/>
      <c r="FXU469" s="25"/>
      <c r="FXV469" s="25"/>
      <c r="FXW469" s="25"/>
      <c r="FXX469" s="25"/>
      <c r="FXY469" s="25"/>
      <c r="FXZ469" s="25"/>
      <c r="FYA469" s="25"/>
      <c r="FYB469" s="25"/>
      <c r="FYC469" s="25"/>
      <c r="FYD469" s="25"/>
      <c r="FYE469" s="25"/>
      <c r="FYF469" s="25"/>
      <c r="FYG469" s="25"/>
      <c r="FYH469" s="25"/>
      <c r="FYI469" s="25"/>
      <c r="FYJ469" s="25"/>
      <c r="FYK469" s="25"/>
      <c r="FYL469" s="25"/>
      <c r="FYM469" s="25"/>
      <c r="FYN469" s="25"/>
      <c r="FYO469" s="25"/>
      <c r="FYP469" s="25"/>
      <c r="FYQ469" s="25"/>
      <c r="FYR469" s="25"/>
      <c r="FYS469" s="25"/>
      <c r="FYT469" s="25"/>
      <c r="FYU469" s="25"/>
      <c r="FYV469" s="25"/>
      <c r="FYW469" s="25"/>
      <c r="FYX469" s="25"/>
      <c r="FYY469" s="25"/>
      <c r="FYZ469" s="25"/>
      <c r="FZA469" s="25"/>
      <c r="FZB469" s="25"/>
      <c r="FZC469" s="25"/>
      <c r="FZD469" s="25"/>
      <c r="FZE469" s="25"/>
      <c r="FZF469" s="25"/>
      <c r="FZG469" s="25"/>
      <c r="FZH469" s="25"/>
      <c r="FZI469" s="25"/>
      <c r="FZJ469" s="25"/>
      <c r="FZK469" s="25"/>
      <c r="FZL469" s="25"/>
      <c r="FZM469" s="25"/>
      <c r="FZN469" s="25"/>
      <c r="FZO469" s="25"/>
      <c r="FZP469" s="25"/>
      <c r="FZQ469" s="25"/>
      <c r="FZR469" s="25"/>
      <c r="FZS469" s="25"/>
      <c r="FZT469" s="25"/>
      <c r="FZU469" s="25"/>
      <c r="FZV469" s="25"/>
      <c r="FZW469" s="25"/>
      <c r="FZX469" s="25"/>
      <c r="FZY469" s="25"/>
      <c r="FZZ469" s="25"/>
      <c r="GAA469" s="25"/>
      <c r="GAB469" s="25"/>
      <c r="GAC469" s="25"/>
      <c r="GAD469" s="25"/>
      <c r="GAE469" s="25"/>
      <c r="GAF469" s="25"/>
      <c r="GAG469" s="25"/>
      <c r="GAH469" s="25"/>
      <c r="GAI469" s="25"/>
      <c r="GAJ469" s="25"/>
      <c r="GAK469" s="25"/>
      <c r="GAL469" s="25"/>
      <c r="GAM469" s="25"/>
      <c r="GAN469" s="25"/>
      <c r="GAO469" s="25"/>
      <c r="GAP469" s="25"/>
      <c r="GAQ469" s="25"/>
      <c r="GAR469" s="25"/>
      <c r="GAS469" s="25"/>
      <c r="GAT469" s="25"/>
      <c r="GAU469" s="25"/>
      <c r="GAV469" s="25"/>
      <c r="GAW469" s="25"/>
      <c r="GAX469" s="25"/>
      <c r="GAY469" s="25"/>
      <c r="GAZ469" s="25"/>
      <c r="GBA469" s="25"/>
      <c r="GBB469" s="25"/>
      <c r="GBC469" s="25"/>
      <c r="GBD469" s="25"/>
      <c r="GBE469" s="25"/>
      <c r="GBF469" s="25"/>
      <c r="GBG469" s="25"/>
      <c r="GBH469" s="25"/>
      <c r="GBI469" s="25"/>
      <c r="GBJ469" s="25"/>
      <c r="GBK469" s="25"/>
      <c r="GBL469" s="25"/>
      <c r="GBM469" s="25"/>
      <c r="GBN469" s="25"/>
      <c r="GBO469" s="25"/>
      <c r="GBP469" s="25"/>
      <c r="GBQ469" s="25"/>
      <c r="GBR469" s="25"/>
      <c r="GBS469" s="25"/>
      <c r="GBT469" s="25"/>
      <c r="GBU469" s="25"/>
      <c r="GBV469" s="25"/>
      <c r="GBW469" s="25"/>
      <c r="GBX469" s="25"/>
      <c r="GBY469" s="25"/>
      <c r="GBZ469" s="25"/>
      <c r="GCA469" s="25"/>
      <c r="GCB469" s="25"/>
      <c r="GCC469" s="25"/>
      <c r="GCD469" s="25"/>
      <c r="GCE469" s="25"/>
      <c r="GCF469" s="25"/>
      <c r="GCG469" s="25"/>
      <c r="GCH469" s="25"/>
      <c r="GCI469" s="25"/>
      <c r="GCJ469" s="25"/>
      <c r="GCK469" s="25"/>
      <c r="GCL469" s="25"/>
      <c r="GCM469" s="25"/>
      <c r="GCN469" s="25"/>
      <c r="GCO469" s="25"/>
      <c r="GCP469" s="25"/>
      <c r="GCQ469" s="25"/>
      <c r="GCR469" s="25"/>
      <c r="GCS469" s="25"/>
      <c r="GCT469" s="25"/>
      <c r="GCU469" s="25"/>
      <c r="GCV469" s="25"/>
      <c r="GCW469" s="25"/>
      <c r="GCX469" s="25"/>
      <c r="GCY469" s="25"/>
      <c r="GCZ469" s="25"/>
      <c r="GDA469" s="25"/>
      <c r="GDB469" s="25"/>
      <c r="GDC469" s="25"/>
      <c r="GDD469" s="25"/>
      <c r="GDE469" s="25"/>
      <c r="GDF469" s="25"/>
      <c r="GDG469" s="25"/>
      <c r="GDH469" s="25"/>
      <c r="GDI469" s="25"/>
      <c r="GDJ469" s="25"/>
      <c r="GDK469" s="25"/>
      <c r="GDL469" s="25"/>
      <c r="GDM469" s="25"/>
      <c r="GDN469" s="25"/>
      <c r="GDO469" s="25"/>
      <c r="GDP469" s="25"/>
      <c r="GDQ469" s="25"/>
      <c r="GDR469" s="25"/>
      <c r="GDS469" s="25"/>
      <c r="GDT469" s="25"/>
      <c r="GDU469" s="25"/>
      <c r="GDV469" s="25"/>
      <c r="GDW469" s="25"/>
      <c r="GDX469" s="25"/>
      <c r="GDY469" s="25"/>
      <c r="GDZ469" s="25"/>
      <c r="GEA469" s="25"/>
      <c r="GEB469" s="25"/>
      <c r="GEC469" s="25"/>
      <c r="GED469" s="25"/>
      <c r="GEE469" s="25"/>
      <c r="GEF469" s="25"/>
      <c r="GEG469" s="25"/>
      <c r="GEH469" s="25"/>
      <c r="GEI469" s="25"/>
      <c r="GEJ469" s="25"/>
      <c r="GEK469" s="25"/>
      <c r="GEL469" s="25"/>
      <c r="GEM469" s="25"/>
      <c r="GEN469" s="25"/>
      <c r="GEO469" s="25"/>
      <c r="GEP469" s="25"/>
      <c r="GEQ469" s="25"/>
      <c r="GER469" s="25"/>
      <c r="GES469" s="25"/>
      <c r="GET469" s="25"/>
      <c r="GEU469" s="25"/>
      <c r="GEV469" s="25"/>
      <c r="GEW469" s="25"/>
      <c r="GEX469" s="25"/>
      <c r="GEY469" s="25"/>
      <c r="GEZ469" s="25"/>
      <c r="GFA469" s="25"/>
      <c r="GFB469" s="25"/>
      <c r="GFC469" s="25"/>
      <c r="GFD469" s="25"/>
      <c r="GFE469" s="25"/>
      <c r="GFF469" s="25"/>
      <c r="GFG469" s="25"/>
      <c r="GFH469" s="25"/>
      <c r="GFI469" s="25"/>
      <c r="GFJ469" s="25"/>
      <c r="GFK469" s="25"/>
      <c r="GFL469" s="25"/>
      <c r="GFM469" s="25"/>
      <c r="GFN469" s="25"/>
      <c r="GFO469" s="25"/>
      <c r="GFP469" s="25"/>
      <c r="GFQ469" s="25"/>
      <c r="GFR469" s="25"/>
      <c r="GFS469" s="25"/>
      <c r="GFT469" s="25"/>
      <c r="GFU469" s="25"/>
      <c r="GFV469" s="25"/>
      <c r="GFW469" s="25"/>
      <c r="GFX469" s="25"/>
      <c r="GFY469" s="25"/>
      <c r="GFZ469" s="25"/>
      <c r="GGA469" s="25"/>
      <c r="GGB469" s="25"/>
      <c r="GGC469" s="25"/>
      <c r="GGD469" s="25"/>
      <c r="GGE469" s="25"/>
      <c r="GGF469" s="25"/>
      <c r="GGG469" s="25"/>
      <c r="GGH469" s="25"/>
      <c r="GGI469" s="25"/>
      <c r="GGJ469" s="25"/>
      <c r="GGK469" s="25"/>
      <c r="GGL469" s="25"/>
      <c r="GGM469" s="25"/>
      <c r="GGN469" s="25"/>
      <c r="GGO469" s="25"/>
      <c r="GGP469" s="25"/>
      <c r="GGQ469" s="25"/>
      <c r="GGR469" s="25"/>
      <c r="GGS469" s="25"/>
      <c r="GGT469" s="25"/>
      <c r="GGU469" s="25"/>
      <c r="GGV469" s="25"/>
      <c r="GGW469" s="25"/>
      <c r="GGX469" s="25"/>
      <c r="GGY469" s="25"/>
      <c r="GGZ469" s="25"/>
      <c r="GHA469" s="25"/>
      <c r="GHB469" s="25"/>
      <c r="GHC469" s="25"/>
      <c r="GHD469" s="25"/>
      <c r="GHE469" s="25"/>
      <c r="GHF469" s="25"/>
      <c r="GHG469" s="25"/>
      <c r="GHH469" s="25"/>
      <c r="GHI469" s="25"/>
      <c r="GHJ469" s="25"/>
      <c r="GHK469" s="25"/>
      <c r="GHL469" s="25"/>
      <c r="GHM469" s="25"/>
      <c r="GHN469" s="25"/>
      <c r="GHO469" s="25"/>
      <c r="GHP469" s="25"/>
      <c r="GHQ469" s="25"/>
      <c r="GHR469" s="25"/>
      <c r="GHS469" s="25"/>
      <c r="GHT469" s="25"/>
      <c r="GHU469" s="25"/>
      <c r="GHV469" s="25"/>
      <c r="GHW469" s="25"/>
      <c r="GHX469" s="25"/>
      <c r="GHY469" s="25"/>
      <c r="GHZ469" s="25"/>
      <c r="GIA469" s="25"/>
      <c r="GIB469" s="25"/>
      <c r="GIC469" s="25"/>
      <c r="GID469" s="25"/>
      <c r="GIE469" s="25"/>
      <c r="GIF469" s="25"/>
      <c r="GIG469" s="25"/>
      <c r="GIH469" s="25"/>
      <c r="GII469" s="25"/>
      <c r="GIJ469" s="25"/>
      <c r="GIK469" s="25"/>
      <c r="GIL469" s="25"/>
      <c r="GIM469" s="25"/>
      <c r="GIN469" s="25"/>
      <c r="GIO469" s="25"/>
      <c r="GIP469" s="25"/>
      <c r="GIQ469" s="25"/>
      <c r="GIR469" s="25"/>
      <c r="GIS469" s="25"/>
      <c r="GIT469" s="25"/>
      <c r="GIU469" s="25"/>
      <c r="GIV469" s="25"/>
      <c r="GIW469" s="25"/>
      <c r="GIX469" s="25"/>
      <c r="GIY469" s="25"/>
      <c r="GIZ469" s="25"/>
      <c r="GJA469" s="25"/>
      <c r="GJB469" s="25"/>
      <c r="GJC469" s="25"/>
      <c r="GJD469" s="25"/>
      <c r="GJE469" s="25"/>
      <c r="GJF469" s="25"/>
      <c r="GJG469" s="25"/>
      <c r="GJH469" s="25"/>
      <c r="GJI469" s="25"/>
      <c r="GJJ469" s="25"/>
      <c r="GJK469" s="25"/>
      <c r="GJL469" s="25"/>
      <c r="GJM469" s="25"/>
      <c r="GJN469" s="25"/>
      <c r="GJO469" s="25"/>
      <c r="GJP469" s="25"/>
      <c r="GJQ469" s="25"/>
      <c r="GJR469" s="25"/>
      <c r="GJS469" s="25"/>
      <c r="GJT469" s="25"/>
      <c r="GJU469" s="25"/>
      <c r="GJV469" s="25"/>
      <c r="GJW469" s="25"/>
      <c r="GJX469" s="25"/>
      <c r="GJY469" s="25"/>
      <c r="GJZ469" s="25"/>
      <c r="GKA469" s="25"/>
      <c r="GKB469" s="25"/>
      <c r="GKC469" s="25"/>
      <c r="GKD469" s="25"/>
      <c r="GKE469" s="25"/>
      <c r="GKF469" s="25"/>
      <c r="GKG469" s="25"/>
      <c r="GKH469" s="25"/>
      <c r="GKI469" s="25"/>
      <c r="GKJ469" s="25"/>
      <c r="GKK469" s="25"/>
      <c r="GKL469" s="25"/>
      <c r="GKM469" s="25"/>
      <c r="GKN469" s="25"/>
      <c r="GKO469" s="25"/>
      <c r="GKP469" s="25"/>
      <c r="GKQ469" s="25"/>
      <c r="GKR469" s="25"/>
      <c r="GKS469" s="25"/>
      <c r="GKT469" s="25"/>
      <c r="GKU469" s="25"/>
      <c r="GKV469" s="25"/>
      <c r="GKW469" s="25"/>
      <c r="GKX469" s="25"/>
      <c r="GKY469" s="25"/>
      <c r="GKZ469" s="25"/>
      <c r="GLA469" s="25"/>
      <c r="GLB469" s="25"/>
      <c r="GLC469" s="25"/>
      <c r="GLD469" s="25"/>
      <c r="GLE469" s="25"/>
      <c r="GLF469" s="25"/>
      <c r="GLG469" s="25"/>
      <c r="GLH469" s="25"/>
      <c r="GLI469" s="25"/>
      <c r="GLJ469" s="25"/>
      <c r="GLK469" s="25"/>
      <c r="GLL469" s="25"/>
      <c r="GLM469" s="25"/>
      <c r="GLN469" s="25"/>
      <c r="GLO469" s="25"/>
      <c r="GLP469" s="25"/>
      <c r="GLQ469" s="25"/>
      <c r="GLR469" s="25"/>
      <c r="GLS469" s="25"/>
      <c r="GLT469" s="25"/>
      <c r="GLU469" s="25"/>
      <c r="GLV469" s="25"/>
      <c r="GLW469" s="25"/>
      <c r="GLX469" s="25"/>
      <c r="GLY469" s="25"/>
      <c r="GLZ469" s="25"/>
      <c r="GMA469" s="25"/>
      <c r="GMB469" s="25"/>
      <c r="GMC469" s="25"/>
      <c r="GMD469" s="25"/>
      <c r="GME469" s="25"/>
      <c r="GMF469" s="25"/>
      <c r="GMG469" s="25"/>
      <c r="GMH469" s="25"/>
      <c r="GMI469" s="25"/>
      <c r="GMJ469" s="25"/>
      <c r="GMK469" s="25"/>
      <c r="GML469" s="25"/>
      <c r="GMM469" s="25"/>
      <c r="GMN469" s="25"/>
      <c r="GMO469" s="25"/>
      <c r="GMP469" s="25"/>
      <c r="GMQ469" s="25"/>
      <c r="GMR469" s="25"/>
      <c r="GMS469" s="25"/>
      <c r="GMT469" s="25"/>
      <c r="GMU469" s="25"/>
      <c r="GMV469" s="25"/>
      <c r="GMW469" s="25"/>
      <c r="GMX469" s="25"/>
      <c r="GMY469" s="25"/>
      <c r="GMZ469" s="25"/>
      <c r="GNA469" s="25"/>
      <c r="GNB469" s="25"/>
      <c r="GNC469" s="25"/>
      <c r="GND469" s="25"/>
      <c r="GNE469" s="25"/>
      <c r="GNF469" s="25"/>
      <c r="GNG469" s="25"/>
      <c r="GNH469" s="25"/>
      <c r="GNI469" s="25"/>
      <c r="GNJ469" s="25"/>
      <c r="GNK469" s="25"/>
      <c r="GNL469" s="25"/>
      <c r="GNM469" s="25"/>
      <c r="GNN469" s="25"/>
      <c r="GNO469" s="25"/>
      <c r="GNP469" s="25"/>
      <c r="GNQ469" s="25"/>
      <c r="GNR469" s="25"/>
      <c r="GNS469" s="25"/>
      <c r="GNT469" s="25"/>
      <c r="GNU469" s="25"/>
      <c r="GNV469" s="25"/>
      <c r="GNW469" s="25"/>
      <c r="GNX469" s="25"/>
      <c r="GNY469" s="25"/>
      <c r="GNZ469" s="25"/>
      <c r="GOA469" s="25"/>
      <c r="GOB469" s="25"/>
      <c r="GOC469" s="25"/>
      <c r="GOD469" s="25"/>
      <c r="GOE469" s="25"/>
      <c r="GOF469" s="25"/>
      <c r="GOG469" s="25"/>
      <c r="GOH469" s="25"/>
      <c r="GOI469" s="25"/>
      <c r="GOJ469" s="25"/>
      <c r="GOK469" s="25"/>
      <c r="GOL469" s="25"/>
      <c r="GOM469" s="25"/>
      <c r="GON469" s="25"/>
      <c r="GOO469" s="25"/>
      <c r="GOP469" s="25"/>
      <c r="GOQ469" s="25"/>
      <c r="GOR469" s="25"/>
      <c r="GOS469" s="25"/>
      <c r="GOT469" s="25"/>
      <c r="GOU469" s="25"/>
      <c r="GOV469" s="25"/>
      <c r="GOW469" s="25"/>
      <c r="GOX469" s="25"/>
      <c r="GOY469" s="25"/>
      <c r="GOZ469" s="25"/>
      <c r="GPA469" s="25"/>
      <c r="GPB469" s="25"/>
      <c r="GPC469" s="25"/>
      <c r="GPD469" s="25"/>
      <c r="GPE469" s="25"/>
      <c r="GPF469" s="25"/>
      <c r="GPG469" s="25"/>
      <c r="GPH469" s="25"/>
      <c r="GPI469" s="25"/>
      <c r="GPJ469" s="25"/>
      <c r="GPK469" s="25"/>
      <c r="GPL469" s="25"/>
      <c r="GPM469" s="25"/>
      <c r="GPN469" s="25"/>
      <c r="GPO469" s="25"/>
      <c r="GPP469" s="25"/>
      <c r="GPQ469" s="25"/>
      <c r="GPR469" s="25"/>
      <c r="GPS469" s="25"/>
      <c r="GPT469" s="25"/>
      <c r="GPU469" s="25"/>
      <c r="GPV469" s="25"/>
      <c r="GPW469" s="25"/>
      <c r="GPX469" s="25"/>
      <c r="GPY469" s="25"/>
      <c r="GPZ469" s="25"/>
      <c r="GQA469" s="25"/>
      <c r="GQB469" s="25"/>
      <c r="GQC469" s="25"/>
      <c r="GQD469" s="25"/>
      <c r="GQE469" s="25"/>
      <c r="GQF469" s="25"/>
      <c r="GQG469" s="25"/>
      <c r="GQH469" s="25"/>
      <c r="GQI469" s="25"/>
      <c r="GQJ469" s="25"/>
      <c r="GQK469" s="25"/>
      <c r="GQL469" s="25"/>
      <c r="GQM469" s="25"/>
      <c r="GQN469" s="25"/>
      <c r="GQO469" s="25"/>
      <c r="GQP469" s="25"/>
      <c r="GQQ469" s="25"/>
      <c r="GQR469" s="25"/>
      <c r="GQS469" s="25"/>
      <c r="GQT469" s="25"/>
      <c r="GQU469" s="25"/>
      <c r="GQV469" s="25"/>
      <c r="GQW469" s="25"/>
      <c r="GQX469" s="25"/>
      <c r="GQY469" s="25"/>
      <c r="GQZ469" s="25"/>
      <c r="GRA469" s="25"/>
      <c r="GRB469" s="25"/>
      <c r="GRC469" s="25"/>
      <c r="GRD469" s="25"/>
      <c r="GRE469" s="25"/>
      <c r="GRF469" s="25"/>
      <c r="GRG469" s="25"/>
      <c r="GRH469" s="25"/>
      <c r="GRI469" s="25"/>
      <c r="GRJ469" s="25"/>
      <c r="GRK469" s="25"/>
      <c r="GRL469" s="25"/>
      <c r="GRM469" s="25"/>
      <c r="GRN469" s="25"/>
      <c r="GRO469" s="25"/>
      <c r="GRP469" s="25"/>
      <c r="GRQ469" s="25"/>
      <c r="GRR469" s="25"/>
      <c r="GRS469" s="25"/>
      <c r="GRT469" s="25"/>
      <c r="GRU469" s="25"/>
      <c r="GRV469" s="25"/>
      <c r="GRW469" s="25"/>
      <c r="GRX469" s="25"/>
      <c r="GRY469" s="25"/>
      <c r="GRZ469" s="25"/>
      <c r="GSA469" s="25"/>
      <c r="GSB469" s="25"/>
      <c r="GSC469" s="25"/>
      <c r="GSD469" s="25"/>
      <c r="GSE469" s="25"/>
      <c r="GSF469" s="25"/>
      <c r="GSG469" s="25"/>
      <c r="GSH469" s="25"/>
      <c r="GSI469" s="25"/>
      <c r="GSJ469" s="25"/>
      <c r="GSK469" s="25"/>
      <c r="GSL469" s="25"/>
      <c r="GSM469" s="25"/>
      <c r="GSN469" s="25"/>
      <c r="GSO469" s="25"/>
      <c r="GSP469" s="25"/>
      <c r="GSQ469" s="25"/>
      <c r="GSR469" s="25"/>
      <c r="GSS469" s="25"/>
      <c r="GST469" s="25"/>
      <c r="GSU469" s="25"/>
      <c r="GSV469" s="25"/>
      <c r="GSW469" s="25"/>
      <c r="GSX469" s="25"/>
      <c r="GSY469" s="25"/>
      <c r="GSZ469" s="25"/>
      <c r="GTA469" s="25"/>
      <c r="GTB469" s="25"/>
      <c r="GTC469" s="25"/>
      <c r="GTD469" s="25"/>
      <c r="GTE469" s="25"/>
      <c r="GTF469" s="25"/>
      <c r="GTG469" s="25"/>
      <c r="GTH469" s="25"/>
      <c r="GTI469" s="25"/>
      <c r="GTJ469" s="25"/>
      <c r="GTK469" s="25"/>
      <c r="GTL469" s="25"/>
      <c r="GTM469" s="25"/>
      <c r="GTN469" s="25"/>
      <c r="GTO469" s="25"/>
      <c r="GTP469" s="25"/>
      <c r="GTQ469" s="25"/>
      <c r="GTR469" s="25"/>
      <c r="GTS469" s="25"/>
      <c r="GTT469" s="25"/>
      <c r="GTU469" s="25"/>
      <c r="GTV469" s="25"/>
      <c r="GTW469" s="25"/>
      <c r="GTX469" s="25"/>
      <c r="GTY469" s="25"/>
      <c r="GTZ469" s="25"/>
      <c r="GUA469" s="25"/>
      <c r="GUB469" s="25"/>
      <c r="GUC469" s="25"/>
      <c r="GUD469" s="25"/>
      <c r="GUE469" s="25"/>
      <c r="GUF469" s="25"/>
      <c r="GUG469" s="25"/>
      <c r="GUH469" s="25"/>
      <c r="GUI469" s="25"/>
      <c r="GUJ469" s="25"/>
      <c r="GUK469" s="25"/>
      <c r="GUL469" s="25"/>
      <c r="GUM469" s="25"/>
      <c r="GUN469" s="25"/>
      <c r="GUO469" s="25"/>
      <c r="GUP469" s="25"/>
      <c r="GUQ469" s="25"/>
      <c r="GUR469" s="25"/>
      <c r="GUS469" s="25"/>
      <c r="GUT469" s="25"/>
      <c r="GUU469" s="25"/>
      <c r="GUV469" s="25"/>
      <c r="GUW469" s="25"/>
      <c r="GUX469" s="25"/>
      <c r="GUY469" s="25"/>
      <c r="GUZ469" s="25"/>
      <c r="GVA469" s="25"/>
      <c r="GVB469" s="25"/>
      <c r="GVC469" s="25"/>
      <c r="GVD469" s="25"/>
      <c r="GVE469" s="25"/>
      <c r="GVF469" s="25"/>
      <c r="GVG469" s="25"/>
      <c r="GVH469" s="25"/>
      <c r="GVI469" s="25"/>
      <c r="GVJ469" s="25"/>
      <c r="GVK469" s="25"/>
      <c r="GVL469" s="25"/>
      <c r="GVM469" s="25"/>
      <c r="GVN469" s="25"/>
      <c r="GVO469" s="25"/>
      <c r="GVP469" s="25"/>
      <c r="GVQ469" s="25"/>
      <c r="GVR469" s="25"/>
      <c r="GVS469" s="25"/>
      <c r="GVT469" s="25"/>
      <c r="GVU469" s="25"/>
      <c r="GVV469" s="25"/>
      <c r="GVW469" s="25"/>
      <c r="GVX469" s="25"/>
      <c r="GVY469" s="25"/>
      <c r="GVZ469" s="25"/>
      <c r="GWA469" s="25"/>
      <c r="GWB469" s="25"/>
      <c r="GWC469" s="25"/>
      <c r="GWD469" s="25"/>
      <c r="GWE469" s="25"/>
      <c r="GWF469" s="25"/>
      <c r="GWG469" s="25"/>
      <c r="GWH469" s="25"/>
      <c r="GWI469" s="25"/>
      <c r="GWJ469" s="25"/>
      <c r="GWK469" s="25"/>
      <c r="GWL469" s="25"/>
      <c r="GWM469" s="25"/>
      <c r="GWN469" s="25"/>
      <c r="GWO469" s="25"/>
      <c r="GWP469" s="25"/>
      <c r="GWQ469" s="25"/>
      <c r="GWR469" s="25"/>
      <c r="GWS469" s="25"/>
      <c r="GWT469" s="25"/>
      <c r="GWU469" s="25"/>
      <c r="GWV469" s="25"/>
      <c r="GWW469" s="25"/>
      <c r="GWX469" s="25"/>
      <c r="GWY469" s="25"/>
      <c r="GWZ469" s="25"/>
      <c r="GXA469" s="25"/>
      <c r="GXB469" s="25"/>
      <c r="GXC469" s="25"/>
      <c r="GXD469" s="25"/>
      <c r="GXE469" s="25"/>
      <c r="GXF469" s="25"/>
      <c r="GXG469" s="25"/>
      <c r="GXH469" s="25"/>
      <c r="GXI469" s="25"/>
      <c r="GXJ469" s="25"/>
      <c r="GXK469" s="25"/>
      <c r="GXL469" s="25"/>
      <c r="GXM469" s="25"/>
      <c r="GXN469" s="25"/>
      <c r="GXO469" s="25"/>
      <c r="GXP469" s="25"/>
      <c r="GXQ469" s="25"/>
      <c r="GXR469" s="25"/>
      <c r="GXS469" s="25"/>
      <c r="GXT469" s="25"/>
      <c r="GXU469" s="25"/>
      <c r="GXV469" s="25"/>
      <c r="GXW469" s="25"/>
      <c r="GXX469" s="25"/>
      <c r="GXY469" s="25"/>
      <c r="GXZ469" s="25"/>
      <c r="GYA469" s="25"/>
      <c r="GYB469" s="25"/>
      <c r="GYC469" s="25"/>
      <c r="GYD469" s="25"/>
      <c r="GYE469" s="25"/>
      <c r="GYF469" s="25"/>
      <c r="GYG469" s="25"/>
      <c r="GYH469" s="25"/>
      <c r="GYI469" s="25"/>
      <c r="GYJ469" s="25"/>
      <c r="GYK469" s="25"/>
      <c r="GYL469" s="25"/>
      <c r="GYM469" s="25"/>
      <c r="GYN469" s="25"/>
      <c r="GYO469" s="25"/>
      <c r="GYP469" s="25"/>
      <c r="GYQ469" s="25"/>
      <c r="GYR469" s="25"/>
      <c r="GYS469" s="25"/>
      <c r="GYT469" s="25"/>
      <c r="GYU469" s="25"/>
      <c r="GYV469" s="25"/>
      <c r="GYW469" s="25"/>
      <c r="GYX469" s="25"/>
      <c r="GYY469" s="25"/>
      <c r="GYZ469" s="25"/>
      <c r="GZA469" s="25"/>
      <c r="GZB469" s="25"/>
      <c r="GZC469" s="25"/>
      <c r="GZD469" s="25"/>
      <c r="GZE469" s="25"/>
      <c r="GZF469" s="25"/>
      <c r="GZG469" s="25"/>
      <c r="GZH469" s="25"/>
      <c r="GZI469" s="25"/>
      <c r="GZJ469" s="25"/>
      <c r="GZK469" s="25"/>
      <c r="GZL469" s="25"/>
      <c r="GZM469" s="25"/>
      <c r="GZN469" s="25"/>
      <c r="GZO469" s="25"/>
      <c r="GZP469" s="25"/>
      <c r="GZQ469" s="25"/>
      <c r="GZR469" s="25"/>
      <c r="GZS469" s="25"/>
      <c r="GZT469" s="25"/>
      <c r="GZU469" s="25"/>
      <c r="GZV469" s="25"/>
      <c r="GZW469" s="25"/>
      <c r="GZX469" s="25"/>
      <c r="GZY469" s="25"/>
      <c r="GZZ469" s="25"/>
      <c r="HAA469" s="25"/>
      <c r="HAB469" s="25"/>
      <c r="HAC469" s="25"/>
      <c r="HAD469" s="25"/>
      <c r="HAE469" s="25"/>
      <c r="HAF469" s="25"/>
      <c r="HAG469" s="25"/>
      <c r="HAH469" s="25"/>
      <c r="HAI469" s="25"/>
      <c r="HAJ469" s="25"/>
      <c r="HAK469" s="25"/>
      <c r="HAL469" s="25"/>
      <c r="HAM469" s="25"/>
      <c r="HAN469" s="25"/>
      <c r="HAO469" s="25"/>
      <c r="HAP469" s="25"/>
      <c r="HAQ469" s="25"/>
      <c r="HAR469" s="25"/>
      <c r="HAS469" s="25"/>
      <c r="HAT469" s="25"/>
      <c r="HAU469" s="25"/>
      <c r="HAV469" s="25"/>
      <c r="HAW469" s="25"/>
      <c r="HAX469" s="25"/>
      <c r="HAY469" s="25"/>
      <c r="HAZ469" s="25"/>
      <c r="HBA469" s="25"/>
      <c r="HBB469" s="25"/>
      <c r="HBC469" s="25"/>
      <c r="HBD469" s="25"/>
      <c r="HBE469" s="25"/>
      <c r="HBF469" s="25"/>
      <c r="HBG469" s="25"/>
      <c r="HBH469" s="25"/>
      <c r="HBI469" s="25"/>
      <c r="HBJ469" s="25"/>
      <c r="HBK469" s="25"/>
      <c r="HBL469" s="25"/>
      <c r="HBM469" s="25"/>
      <c r="HBN469" s="25"/>
      <c r="HBO469" s="25"/>
      <c r="HBP469" s="25"/>
      <c r="HBQ469" s="25"/>
      <c r="HBR469" s="25"/>
      <c r="HBS469" s="25"/>
      <c r="HBT469" s="25"/>
      <c r="HBU469" s="25"/>
      <c r="HBV469" s="25"/>
      <c r="HBW469" s="25"/>
      <c r="HBX469" s="25"/>
      <c r="HBY469" s="25"/>
      <c r="HBZ469" s="25"/>
      <c r="HCA469" s="25"/>
      <c r="HCB469" s="25"/>
      <c r="HCC469" s="25"/>
      <c r="HCD469" s="25"/>
      <c r="HCE469" s="25"/>
      <c r="HCF469" s="25"/>
      <c r="HCG469" s="25"/>
      <c r="HCH469" s="25"/>
      <c r="HCI469" s="25"/>
      <c r="HCJ469" s="25"/>
      <c r="HCK469" s="25"/>
      <c r="HCL469" s="25"/>
      <c r="HCM469" s="25"/>
      <c r="HCN469" s="25"/>
      <c r="HCO469" s="25"/>
      <c r="HCP469" s="25"/>
      <c r="HCQ469" s="25"/>
      <c r="HCR469" s="25"/>
      <c r="HCS469" s="25"/>
      <c r="HCT469" s="25"/>
      <c r="HCU469" s="25"/>
      <c r="HCV469" s="25"/>
      <c r="HCW469" s="25"/>
      <c r="HCX469" s="25"/>
      <c r="HCY469" s="25"/>
      <c r="HCZ469" s="25"/>
      <c r="HDA469" s="25"/>
      <c r="HDB469" s="25"/>
      <c r="HDC469" s="25"/>
      <c r="HDD469" s="25"/>
      <c r="HDE469" s="25"/>
      <c r="HDF469" s="25"/>
      <c r="HDG469" s="25"/>
      <c r="HDH469" s="25"/>
      <c r="HDI469" s="25"/>
      <c r="HDJ469" s="25"/>
      <c r="HDK469" s="25"/>
      <c r="HDL469" s="25"/>
      <c r="HDM469" s="25"/>
      <c r="HDN469" s="25"/>
      <c r="HDO469" s="25"/>
      <c r="HDP469" s="25"/>
      <c r="HDQ469" s="25"/>
      <c r="HDR469" s="25"/>
      <c r="HDS469" s="25"/>
      <c r="HDT469" s="25"/>
      <c r="HDU469" s="25"/>
      <c r="HDV469" s="25"/>
      <c r="HDW469" s="25"/>
      <c r="HDX469" s="25"/>
      <c r="HDY469" s="25"/>
      <c r="HDZ469" s="25"/>
      <c r="HEA469" s="25"/>
      <c r="HEB469" s="25"/>
      <c r="HEC469" s="25"/>
      <c r="HED469" s="25"/>
      <c r="HEE469" s="25"/>
      <c r="HEF469" s="25"/>
      <c r="HEG469" s="25"/>
      <c r="HEH469" s="25"/>
      <c r="HEI469" s="25"/>
      <c r="HEJ469" s="25"/>
      <c r="HEK469" s="25"/>
      <c r="HEL469" s="25"/>
      <c r="HEM469" s="25"/>
      <c r="HEN469" s="25"/>
      <c r="HEO469" s="25"/>
      <c r="HEP469" s="25"/>
      <c r="HEQ469" s="25"/>
      <c r="HER469" s="25"/>
      <c r="HES469" s="25"/>
      <c r="HET469" s="25"/>
      <c r="HEU469" s="25"/>
      <c r="HEV469" s="25"/>
      <c r="HEW469" s="25"/>
      <c r="HEX469" s="25"/>
      <c r="HEY469" s="25"/>
      <c r="HEZ469" s="25"/>
      <c r="HFA469" s="25"/>
      <c r="HFB469" s="25"/>
      <c r="HFC469" s="25"/>
      <c r="HFD469" s="25"/>
      <c r="HFE469" s="25"/>
      <c r="HFF469" s="25"/>
      <c r="HFG469" s="25"/>
      <c r="HFH469" s="25"/>
      <c r="HFI469" s="25"/>
      <c r="HFJ469" s="25"/>
      <c r="HFK469" s="25"/>
      <c r="HFL469" s="25"/>
      <c r="HFM469" s="25"/>
      <c r="HFN469" s="25"/>
      <c r="HFO469" s="25"/>
      <c r="HFP469" s="25"/>
      <c r="HFQ469" s="25"/>
      <c r="HFR469" s="25"/>
      <c r="HFS469" s="25"/>
      <c r="HFT469" s="25"/>
      <c r="HFU469" s="25"/>
      <c r="HFV469" s="25"/>
      <c r="HFW469" s="25"/>
      <c r="HFX469" s="25"/>
      <c r="HFY469" s="25"/>
      <c r="HFZ469" s="25"/>
      <c r="HGA469" s="25"/>
      <c r="HGB469" s="25"/>
      <c r="HGC469" s="25"/>
      <c r="HGD469" s="25"/>
      <c r="HGE469" s="25"/>
      <c r="HGF469" s="25"/>
      <c r="HGG469" s="25"/>
      <c r="HGH469" s="25"/>
      <c r="HGI469" s="25"/>
      <c r="HGJ469" s="25"/>
      <c r="HGK469" s="25"/>
      <c r="HGL469" s="25"/>
      <c r="HGM469" s="25"/>
      <c r="HGN469" s="25"/>
      <c r="HGO469" s="25"/>
      <c r="HGP469" s="25"/>
      <c r="HGQ469" s="25"/>
      <c r="HGR469" s="25"/>
      <c r="HGS469" s="25"/>
      <c r="HGT469" s="25"/>
      <c r="HGU469" s="25"/>
      <c r="HGV469" s="25"/>
      <c r="HGW469" s="25"/>
      <c r="HGX469" s="25"/>
      <c r="HGY469" s="25"/>
      <c r="HGZ469" s="25"/>
      <c r="HHA469" s="25"/>
      <c r="HHB469" s="25"/>
      <c r="HHC469" s="25"/>
      <c r="HHD469" s="25"/>
      <c r="HHE469" s="25"/>
      <c r="HHF469" s="25"/>
      <c r="HHG469" s="25"/>
      <c r="HHH469" s="25"/>
      <c r="HHI469" s="25"/>
      <c r="HHJ469" s="25"/>
      <c r="HHK469" s="25"/>
      <c r="HHL469" s="25"/>
      <c r="HHM469" s="25"/>
      <c r="HHN469" s="25"/>
      <c r="HHO469" s="25"/>
      <c r="HHP469" s="25"/>
      <c r="HHQ469" s="25"/>
      <c r="HHR469" s="25"/>
      <c r="HHS469" s="25"/>
      <c r="HHT469" s="25"/>
      <c r="HHU469" s="25"/>
      <c r="HHV469" s="25"/>
      <c r="HHW469" s="25"/>
      <c r="HHX469" s="25"/>
      <c r="HHY469" s="25"/>
      <c r="HHZ469" s="25"/>
      <c r="HIA469" s="25"/>
      <c r="HIB469" s="25"/>
      <c r="HIC469" s="25"/>
      <c r="HID469" s="25"/>
      <c r="HIE469" s="25"/>
      <c r="HIF469" s="25"/>
      <c r="HIG469" s="25"/>
      <c r="HIH469" s="25"/>
      <c r="HII469" s="25"/>
      <c r="HIJ469" s="25"/>
      <c r="HIK469" s="25"/>
      <c r="HIL469" s="25"/>
      <c r="HIM469" s="25"/>
      <c r="HIN469" s="25"/>
      <c r="HIO469" s="25"/>
      <c r="HIP469" s="25"/>
      <c r="HIQ469" s="25"/>
      <c r="HIR469" s="25"/>
      <c r="HIS469" s="25"/>
      <c r="HIT469" s="25"/>
      <c r="HIU469" s="25"/>
      <c r="HIV469" s="25"/>
      <c r="HIW469" s="25"/>
      <c r="HIX469" s="25"/>
      <c r="HIY469" s="25"/>
      <c r="HIZ469" s="25"/>
      <c r="HJA469" s="25"/>
      <c r="HJB469" s="25"/>
      <c r="HJC469" s="25"/>
      <c r="HJD469" s="25"/>
      <c r="HJE469" s="25"/>
      <c r="HJF469" s="25"/>
      <c r="HJG469" s="25"/>
      <c r="HJH469" s="25"/>
      <c r="HJI469" s="25"/>
      <c r="HJJ469" s="25"/>
      <c r="HJK469" s="25"/>
      <c r="HJL469" s="25"/>
      <c r="HJM469" s="25"/>
      <c r="HJN469" s="25"/>
      <c r="HJO469" s="25"/>
      <c r="HJP469" s="25"/>
      <c r="HJQ469" s="25"/>
      <c r="HJR469" s="25"/>
      <c r="HJS469" s="25"/>
      <c r="HJT469" s="25"/>
      <c r="HJU469" s="25"/>
      <c r="HJV469" s="25"/>
      <c r="HJW469" s="25"/>
      <c r="HJX469" s="25"/>
      <c r="HJY469" s="25"/>
      <c r="HJZ469" s="25"/>
      <c r="HKA469" s="25"/>
      <c r="HKB469" s="25"/>
      <c r="HKC469" s="25"/>
      <c r="HKD469" s="25"/>
      <c r="HKE469" s="25"/>
      <c r="HKF469" s="25"/>
      <c r="HKG469" s="25"/>
      <c r="HKH469" s="25"/>
      <c r="HKI469" s="25"/>
      <c r="HKJ469" s="25"/>
      <c r="HKK469" s="25"/>
      <c r="HKL469" s="25"/>
      <c r="HKM469" s="25"/>
      <c r="HKN469" s="25"/>
      <c r="HKO469" s="25"/>
      <c r="HKP469" s="25"/>
      <c r="HKQ469" s="25"/>
      <c r="HKR469" s="25"/>
      <c r="HKS469" s="25"/>
      <c r="HKT469" s="25"/>
      <c r="HKU469" s="25"/>
      <c r="HKV469" s="25"/>
      <c r="HKW469" s="25"/>
      <c r="HKX469" s="25"/>
      <c r="HKY469" s="25"/>
      <c r="HKZ469" s="25"/>
      <c r="HLA469" s="25"/>
      <c r="HLB469" s="25"/>
      <c r="HLC469" s="25"/>
      <c r="HLD469" s="25"/>
      <c r="HLE469" s="25"/>
      <c r="HLF469" s="25"/>
      <c r="HLG469" s="25"/>
      <c r="HLH469" s="25"/>
      <c r="HLI469" s="25"/>
      <c r="HLJ469" s="25"/>
      <c r="HLK469" s="25"/>
      <c r="HLL469" s="25"/>
      <c r="HLM469" s="25"/>
      <c r="HLN469" s="25"/>
      <c r="HLO469" s="25"/>
      <c r="HLP469" s="25"/>
      <c r="HLQ469" s="25"/>
      <c r="HLR469" s="25"/>
      <c r="HLS469" s="25"/>
      <c r="HLT469" s="25"/>
      <c r="HLU469" s="25"/>
      <c r="HLV469" s="25"/>
      <c r="HLW469" s="25"/>
      <c r="HLX469" s="25"/>
      <c r="HLY469" s="25"/>
      <c r="HLZ469" s="25"/>
      <c r="HMA469" s="25"/>
      <c r="HMB469" s="25"/>
      <c r="HMC469" s="25"/>
      <c r="HMD469" s="25"/>
      <c r="HME469" s="25"/>
      <c r="HMF469" s="25"/>
      <c r="HMG469" s="25"/>
      <c r="HMH469" s="25"/>
      <c r="HMI469" s="25"/>
      <c r="HMJ469" s="25"/>
      <c r="HMK469" s="25"/>
      <c r="HML469" s="25"/>
      <c r="HMM469" s="25"/>
      <c r="HMN469" s="25"/>
      <c r="HMO469" s="25"/>
      <c r="HMP469" s="25"/>
      <c r="HMQ469" s="25"/>
      <c r="HMR469" s="25"/>
      <c r="HMS469" s="25"/>
      <c r="HMT469" s="25"/>
      <c r="HMU469" s="25"/>
      <c r="HMV469" s="25"/>
      <c r="HMW469" s="25"/>
      <c r="HMX469" s="25"/>
      <c r="HMY469" s="25"/>
      <c r="HMZ469" s="25"/>
      <c r="HNA469" s="25"/>
      <c r="HNB469" s="25"/>
      <c r="HNC469" s="25"/>
      <c r="HND469" s="25"/>
      <c r="HNE469" s="25"/>
      <c r="HNF469" s="25"/>
      <c r="HNG469" s="25"/>
      <c r="HNH469" s="25"/>
      <c r="HNI469" s="25"/>
      <c r="HNJ469" s="25"/>
      <c r="HNK469" s="25"/>
      <c r="HNL469" s="25"/>
      <c r="HNM469" s="25"/>
      <c r="HNN469" s="25"/>
      <c r="HNO469" s="25"/>
      <c r="HNP469" s="25"/>
      <c r="HNQ469" s="25"/>
      <c r="HNR469" s="25"/>
      <c r="HNS469" s="25"/>
      <c r="HNT469" s="25"/>
      <c r="HNU469" s="25"/>
      <c r="HNV469" s="25"/>
      <c r="HNW469" s="25"/>
      <c r="HNX469" s="25"/>
      <c r="HNY469" s="25"/>
      <c r="HNZ469" s="25"/>
      <c r="HOA469" s="25"/>
      <c r="HOB469" s="25"/>
      <c r="HOC469" s="25"/>
      <c r="HOD469" s="25"/>
      <c r="HOE469" s="25"/>
      <c r="HOF469" s="25"/>
      <c r="HOG469" s="25"/>
      <c r="HOH469" s="25"/>
      <c r="HOI469" s="25"/>
      <c r="HOJ469" s="25"/>
      <c r="HOK469" s="25"/>
      <c r="HOL469" s="25"/>
      <c r="HOM469" s="25"/>
      <c r="HON469" s="25"/>
      <c r="HOO469" s="25"/>
      <c r="HOP469" s="25"/>
      <c r="HOQ469" s="25"/>
      <c r="HOR469" s="25"/>
      <c r="HOS469" s="25"/>
      <c r="HOT469" s="25"/>
      <c r="HOU469" s="25"/>
      <c r="HOV469" s="25"/>
      <c r="HOW469" s="25"/>
      <c r="HOX469" s="25"/>
      <c r="HOY469" s="25"/>
      <c r="HOZ469" s="25"/>
      <c r="HPA469" s="25"/>
      <c r="HPB469" s="25"/>
      <c r="HPC469" s="25"/>
      <c r="HPD469" s="25"/>
      <c r="HPE469" s="25"/>
      <c r="HPF469" s="25"/>
      <c r="HPG469" s="25"/>
      <c r="HPH469" s="25"/>
      <c r="HPI469" s="25"/>
      <c r="HPJ469" s="25"/>
      <c r="HPK469" s="25"/>
      <c r="HPL469" s="25"/>
      <c r="HPM469" s="25"/>
      <c r="HPN469" s="25"/>
      <c r="HPO469" s="25"/>
      <c r="HPP469" s="25"/>
      <c r="HPQ469" s="25"/>
      <c r="HPR469" s="25"/>
      <c r="HPS469" s="25"/>
      <c r="HPT469" s="25"/>
      <c r="HPU469" s="25"/>
      <c r="HPV469" s="25"/>
      <c r="HPW469" s="25"/>
      <c r="HPX469" s="25"/>
      <c r="HPY469" s="25"/>
      <c r="HPZ469" s="25"/>
      <c r="HQA469" s="25"/>
      <c r="HQB469" s="25"/>
      <c r="HQC469" s="25"/>
      <c r="HQD469" s="25"/>
      <c r="HQE469" s="25"/>
      <c r="HQF469" s="25"/>
      <c r="HQG469" s="25"/>
      <c r="HQH469" s="25"/>
      <c r="HQI469" s="25"/>
      <c r="HQJ469" s="25"/>
      <c r="HQK469" s="25"/>
      <c r="HQL469" s="25"/>
      <c r="HQM469" s="25"/>
      <c r="HQN469" s="25"/>
      <c r="HQO469" s="25"/>
      <c r="HQP469" s="25"/>
      <c r="HQQ469" s="25"/>
      <c r="HQR469" s="25"/>
      <c r="HQS469" s="25"/>
      <c r="HQT469" s="25"/>
      <c r="HQU469" s="25"/>
      <c r="HQV469" s="25"/>
      <c r="HQW469" s="25"/>
      <c r="HQX469" s="25"/>
      <c r="HQY469" s="25"/>
      <c r="HQZ469" s="25"/>
      <c r="HRA469" s="25"/>
      <c r="HRB469" s="25"/>
      <c r="HRC469" s="25"/>
      <c r="HRD469" s="25"/>
      <c r="HRE469" s="25"/>
      <c r="HRF469" s="25"/>
      <c r="HRG469" s="25"/>
      <c r="HRH469" s="25"/>
      <c r="HRI469" s="25"/>
      <c r="HRJ469" s="25"/>
      <c r="HRK469" s="25"/>
      <c r="HRL469" s="25"/>
      <c r="HRM469" s="25"/>
      <c r="HRN469" s="25"/>
      <c r="HRO469" s="25"/>
      <c r="HRP469" s="25"/>
      <c r="HRQ469" s="25"/>
      <c r="HRR469" s="25"/>
      <c r="HRS469" s="25"/>
      <c r="HRT469" s="25"/>
      <c r="HRU469" s="25"/>
      <c r="HRV469" s="25"/>
      <c r="HRW469" s="25"/>
      <c r="HRX469" s="25"/>
      <c r="HRY469" s="25"/>
      <c r="HRZ469" s="25"/>
      <c r="HSA469" s="25"/>
      <c r="HSB469" s="25"/>
      <c r="HSC469" s="25"/>
      <c r="HSD469" s="25"/>
      <c r="HSE469" s="25"/>
      <c r="HSF469" s="25"/>
      <c r="HSG469" s="25"/>
      <c r="HSH469" s="25"/>
      <c r="HSI469" s="25"/>
      <c r="HSJ469" s="25"/>
      <c r="HSK469" s="25"/>
      <c r="HSL469" s="25"/>
      <c r="HSM469" s="25"/>
      <c r="HSN469" s="25"/>
      <c r="HSO469" s="25"/>
      <c r="HSP469" s="25"/>
      <c r="HSQ469" s="25"/>
      <c r="HSR469" s="25"/>
      <c r="HSS469" s="25"/>
      <c r="HST469" s="25"/>
      <c r="HSU469" s="25"/>
      <c r="HSV469" s="25"/>
      <c r="HSW469" s="25"/>
      <c r="HSX469" s="25"/>
      <c r="HSY469" s="25"/>
      <c r="HSZ469" s="25"/>
      <c r="HTA469" s="25"/>
      <c r="HTB469" s="25"/>
      <c r="HTC469" s="25"/>
      <c r="HTD469" s="25"/>
      <c r="HTE469" s="25"/>
      <c r="HTF469" s="25"/>
      <c r="HTG469" s="25"/>
      <c r="HTH469" s="25"/>
      <c r="HTI469" s="25"/>
      <c r="HTJ469" s="25"/>
      <c r="HTK469" s="25"/>
      <c r="HTL469" s="25"/>
      <c r="HTM469" s="25"/>
      <c r="HTN469" s="25"/>
      <c r="HTO469" s="25"/>
      <c r="HTP469" s="25"/>
      <c r="HTQ469" s="25"/>
      <c r="HTR469" s="25"/>
      <c r="HTS469" s="25"/>
      <c r="HTT469" s="25"/>
      <c r="HTU469" s="25"/>
      <c r="HTV469" s="25"/>
      <c r="HTW469" s="25"/>
      <c r="HTX469" s="25"/>
      <c r="HTY469" s="25"/>
      <c r="HTZ469" s="25"/>
      <c r="HUA469" s="25"/>
      <c r="HUB469" s="25"/>
      <c r="HUC469" s="25"/>
      <c r="HUD469" s="25"/>
      <c r="HUE469" s="25"/>
      <c r="HUF469" s="25"/>
      <c r="HUG469" s="25"/>
      <c r="HUH469" s="25"/>
      <c r="HUI469" s="25"/>
      <c r="HUJ469" s="25"/>
      <c r="HUK469" s="25"/>
      <c r="HUL469" s="25"/>
      <c r="HUM469" s="25"/>
      <c r="HUN469" s="25"/>
      <c r="HUO469" s="25"/>
      <c r="HUP469" s="25"/>
      <c r="HUQ469" s="25"/>
      <c r="HUR469" s="25"/>
      <c r="HUS469" s="25"/>
      <c r="HUT469" s="25"/>
      <c r="HUU469" s="25"/>
      <c r="HUV469" s="25"/>
      <c r="HUW469" s="25"/>
      <c r="HUX469" s="25"/>
      <c r="HUY469" s="25"/>
      <c r="HUZ469" s="25"/>
      <c r="HVA469" s="25"/>
      <c r="HVB469" s="25"/>
      <c r="HVC469" s="25"/>
      <c r="HVD469" s="25"/>
      <c r="HVE469" s="25"/>
      <c r="HVF469" s="25"/>
      <c r="HVG469" s="25"/>
      <c r="HVH469" s="25"/>
      <c r="HVI469" s="25"/>
      <c r="HVJ469" s="25"/>
      <c r="HVK469" s="25"/>
      <c r="HVL469" s="25"/>
      <c r="HVM469" s="25"/>
      <c r="HVN469" s="25"/>
      <c r="HVO469" s="25"/>
      <c r="HVP469" s="25"/>
      <c r="HVQ469" s="25"/>
      <c r="HVR469" s="25"/>
      <c r="HVS469" s="25"/>
      <c r="HVT469" s="25"/>
      <c r="HVU469" s="25"/>
      <c r="HVV469" s="25"/>
      <c r="HVW469" s="25"/>
      <c r="HVX469" s="25"/>
      <c r="HVY469" s="25"/>
      <c r="HVZ469" s="25"/>
      <c r="HWA469" s="25"/>
      <c r="HWB469" s="25"/>
      <c r="HWC469" s="25"/>
      <c r="HWD469" s="25"/>
      <c r="HWE469" s="25"/>
      <c r="HWF469" s="25"/>
      <c r="HWG469" s="25"/>
      <c r="HWH469" s="25"/>
      <c r="HWI469" s="25"/>
      <c r="HWJ469" s="25"/>
      <c r="HWK469" s="25"/>
      <c r="HWL469" s="25"/>
      <c r="HWM469" s="25"/>
      <c r="HWN469" s="25"/>
      <c r="HWO469" s="25"/>
      <c r="HWP469" s="25"/>
      <c r="HWQ469" s="25"/>
      <c r="HWR469" s="25"/>
      <c r="HWS469" s="25"/>
      <c r="HWT469" s="25"/>
      <c r="HWU469" s="25"/>
      <c r="HWV469" s="25"/>
      <c r="HWW469" s="25"/>
      <c r="HWX469" s="25"/>
      <c r="HWY469" s="25"/>
      <c r="HWZ469" s="25"/>
      <c r="HXA469" s="25"/>
      <c r="HXB469" s="25"/>
      <c r="HXC469" s="25"/>
      <c r="HXD469" s="25"/>
      <c r="HXE469" s="25"/>
      <c r="HXF469" s="25"/>
      <c r="HXG469" s="25"/>
      <c r="HXH469" s="25"/>
      <c r="HXI469" s="25"/>
      <c r="HXJ469" s="25"/>
      <c r="HXK469" s="25"/>
      <c r="HXL469" s="25"/>
      <c r="HXM469" s="25"/>
      <c r="HXN469" s="25"/>
      <c r="HXO469" s="25"/>
      <c r="HXP469" s="25"/>
      <c r="HXQ469" s="25"/>
      <c r="HXR469" s="25"/>
      <c r="HXS469" s="25"/>
      <c r="HXT469" s="25"/>
      <c r="HXU469" s="25"/>
      <c r="HXV469" s="25"/>
      <c r="HXW469" s="25"/>
      <c r="HXX469" s="25"/>
      <c r="HXY469" s="25"/>
      <c r="HXZ469" s="25"/>
      <c r="HYA469" s="25"/>
      <c r="HYB469" s="25"/>
      <c r="HYC469" s="25"/>
      <c r="HYD469" s="25"/>
      <c r="HYE469" s="25"/>
      <c r="HYF469" s="25"/>
      <c r="HYG469" s="25"/>
      <c r="HYH469" s="25"/>
      <c r="HYI469" s="25"/>
      <c r="HYJ469" s="25"/>
      <c r="HYK469" s="25"/>
      <c r="HYL469" s="25"/>
      <c r="HYM469" s="25"/>
      <c r="HYN469" s="25"/>
      <c r="HYO469" s="25"/>
      <c r="HYP469" s="25"/>
      <c r="HYQ469" s="25"/>
      <c r="HYR469" s="25"/>
      <c r="HYS469" s="25"/>
      <c r="HYT469" s="25"/>
      <c r="HYU469" s="25"/>
      <c r="HYV469" s="25"/>
      <c r="HYW469" s="25"/>
      <c r="HYX469" s="25"/>
      <c r="HYY469" s="25"/>
      <c r="HYZ469" s="25"/>
      <c r="HZA469" s="25"/>
      <c r="HZB469" s="25"/>
      <c r="HZC469" s="25"/>
      <c r="HZD469" s="25"/>
      <c r="HZE469" s="25"/>
      <c r="HZF469" s="25"/>
      <c r="HZG469" s="25"/>
      <c r="HZH469" s="25"/>
      <c r="HZI469" s="25"/>
      <c r="HZJ469" s="25"/>
      <c r="HZK469" s="25"/>
      <c r="HZL469" s="25"/>
      <c r="HZM469" s="25"/>
      <c r="HZN469" s="25"/>
      <c r="HZO469" s="25"/>
      <c r="HZP469" s="25"/>
      <c r="HZQ469" s="25"/>
      <c r="HZR469" s="25"/>
      <c r="HZS469" s="25"/>
      <c r="HZT469" s="25"/>
      <c r="HZU469" s="25"/>
      <c r="HZV469" s="25"/>
      <c r="HZW469" s="25"/>
      <c r="HZX469" s="25"/>
      <c r="HZY469" s="25"/>
      <c r="HZZ469" s="25"/>
      <c r="IAA469" s="25"/>
      <c r="IAB469" s="25"/>
      <c r="IAC469" s="25"/>
      <c r="IAD469" s="25"/>
      <c r="IAE469" s="25"/>
      <c r="IAF469" s="25"/>
      <c r="IAG469" s="25"/>
      <c r="IAH469" s="25"/>
      <c r="IAI469" s="25"/>
      <c r="IAJ469" s="25"/>
      <c r="IAK469" s="25"/>
      <c r="IAL469" s="25"/>
      <c r="IAM469" s="25"/>
      <c r="IAN469" s="25"/>
      <c r="IAO469" s="25"/>
      <c r="IAP469" s="25"/>
      <c r="IAQ469" s="25"/>
      <c r="IAR469" s="25"/>
      <c r="IAS469" s="25"/>
      <c r="IAT469" s="25"/>
      <c r="IAU469" s="25"/>
      <c r="IAV469" s="25"/>
      <c r="IAW469" s="25"/>
      <c r="IAX469" s="25"/>
      <c r="IAY469" s="25"/>
      <c r="IAZ469" s="25"/>
      <c r="IBA469" s="25"/>
      <c r="IBB469" s="25"/>
      <c r="IBC469" s="25"/>
      <c r="IBD469" s="25"/>
      <c r="IBE469" s="25"/>
      <c r="IBF469" s="25"/>
      <c r="IBG469" s="25"/>
      <c r="IBH469" s="25"/>
      <c r="IBI469" s="25"/>
      <c r="IBJ469" s="25"/>
      <c r="IBK469" s="25"/>
      <c r="IBL469" s="25"/>
      <c r="IBM469" s="25"/>
      <c r="IBN469" s="25"/>
      <c r="IBO469" s="25"/>
      <c r="IBP469" s="25"/>
      <c r="IBQ469" s="25"/>
      <c r="IBR469" s="25"/>
      <c r="IBS469" s="25"/>
      <c r="IBT469" s="25"/>
      <c r="IBU469" s="25"/>
      <c r="IBV469" s="25"/>
      <c r="IBW469" s="25"/>
      <c r="IBX469" s="25"/>
      <c r="IBY469" s="25"/>
      <c r="IBZ469" s="25"/>
      <c r="ICA469" s="25"/>
      <c r="ICB469" s="25"/>
      <c r="ICC469" s="25"/>
      <c r="ICD469" s="25"/>
      <c r="ICE469" s="25"/>
      <c r="ICF469" s="25"/>
      <c r="ICG469" s="25"/>
      <c r="ICH469" s="25"/>
      <c r="ICI469" s="25"/>
      <c r="ICJ469" s="25"/>
      <c r="ICK469" s="25"/>
      <c r="ICL469" s="25"/>
      <c r="ICM469" s="25"/>
      <c r="ICN469" s="25"/>
      <c r="ICO469" s="25"/>
      <c r="ICP469" s="25"/>
      <c r="ICQ469" s="25"/>
      <c r="ICR469" s="25"/>
      <c r="ICS469" s="25"/>
      <c r="ICT469" s="25"/>
      <c r="ICU469" s="25"/>
      <c r="ICV469" s="25"/>
      <c r="ICW469" s="25"/>
      <c r="ICX469" s="25"/>
      <c r="ICY469" s="25"/>
      <c r="ICZ469" s="25"/>
      <c r="IDA469" s="25"/>
      <c r="IDB469" s="25"/>
      <c r="IDC469" s="25"/>
      <c r="IDD469" s="25"/>
      <c r="IDE469" s="25"/>
      <c r="IDF469" s="25"/>
      <c r="IDG469" s="25"/>
      <c r="IDH469" s="25"/>
      <c r="IDI469" s="25"/>
      <c r="IDJ469" s="25"/>
      <c r="IDK469" s="25"/>
      <c r="IDL469" s="25"/>
      <c r="IDM469" s="25"/>
      <c r="IDN469" s="25"/>
      <c r="IDO469" s="25"/>
      <c r="IDP469" s="25"/>
      <c r="IDQ469" s="25"/>
      <c r="IDR469" s="25"/>
      <c r="IDS469" s="25"/>
      <c r="IDT469" s="25"/>
      <c r="IDU469" s="25"/>
      <c r="IDV469" s="25"/>
      <c r="IDW469" s="25"/>
      <c r="IDX469" s="25"/>
      <c r="IDY469" s="25"/>
      <c r="IDZ469" s="25"/>
      <c r="IEA469" s="25"/>
      <c r="IEB469" s="25"/>
      <c r="IEC469" s="25"/>
      <c r="IED469" s="25"/>
      <c r="IEE469" s="25"/>
      <c r="IEF469" s="25"/>
      <c r="IEG469" s="25"/>
      <c r="IEH469" s="25"/>
      <c r="IEI469" s="25"/>
      <c r="IEJ469" s="25"/>
      <c r="IEK469" s="25"/>
      <c r="IEL469" s="25"/>
      <c r="IEM469" s="25"/>
      <c r="IEN469" s="25"/>
      <c r="IEO469" s="25"/>
      <c r="IEP469" s="25"/>
      <c r="IEQ469" s="25"/>
      <c r="IER469" s="25"/>
      <c r="IES469" s="25"/>
      <c r="IET469" s="25"/>
      <c r="IEU469" s="25"/>
      <c r="IEV469" s="25"/>
      <c r="IEW469" s="25"/>
      <c r="IEX469" s="25"/>
      <c r="IEY469" s="25"/>
      <c r="IEZ469" s="25"/>
      <c r="IFA469" s="25"/>
      <c r="IFB469" s="25"/>
      <c r="IFC469" s="25"/>
      <c r="IFD469" s="25"/>
      <c r="IFE469" s="25"/>
      <c r="IFF469" s="25"/>
      <c r="IFG469" s="25"/>
      <c r="IFH469" s="25"/>
      <c r="IFI469" s="25"/>
      <c r="IFJ469" s="25"/>
      <c r="IFK469" s="25"/>
      <c r="IFL469" s="25"/>
      <c r="IFM469" s="25"/>
      <c r="IFN469" s="25"/>
      <c r="IFO469" s="25"/>
      <c r="IFP469" s="25"/>
      <c r="IFQ469" s="25"/>
      <c r="IFR469" s="25"/>
      <c r="IFS469" s="25"/>
      <c r="IFT469" s="25"/>
      <c r="IFU469" s="25"/>
      <c r="IFV469" s="25"/>
      <c r="IFW469" s="25"/>
      <c r="IFX469" s="25"/>
      <c r="IFY469" s="25"/>
      <c r="IFZ469" s="25"/>
      <c r="IGA469" s="25"/>
      <c r="IGB469" s="25"/>
      <c r="IGC469" s="25"/>
      <c r="IGD469" s="25"/>
      <c r="IGE469" s="25"/>
      <c r="IGF469" s="25"/>
      <c r="IGG469" s="25"/>
      <c r="IGH469" s="25"/>
      <c r="IGI469" s="25"/>
      <c r="IGJ469" s="25"/>
      <c r="IGK469" s="25"/>
      <c r="IGL469" s="25"/>
      <c r="IGM469" s="25"/>
      <c r="IGN469" s="25"/>
      <c r="IGO469" s="25"/>
      <c r="IGP469" s="25"/>
      <c r="IGQ469" s="25"/>
      <c r="IGR469" s="25"/>
      <c r="IGS469" s="25"/>
      <c r="IGT469" s="25"/>
      <c r="IGU469" s="25"/>
      <c r="IGV469" s="25"/>
      <c r="IGW469" s="25"/>
      <c r="IGX469" s="25"/>
      <c r="IGY469" s="25"/>
      <c r="IGZ469" s="25"/>
      <c r="IHA469" s="25"/>
      <c r="IHB469" s="25"/>
      <c r="IHC469" s="25"/>
      <c r="IHD469" s="25"/>
      <c r="IHE469" s="25"/>
      <c r="IHF469" s="25"/>
      <c r="IHG469" s="25"/>
      <c r="IHH469" s="25"/>
      <c r="IHI469" s="25"/>
      <c r="IHJ469" s="25"/>
      <c r="IHK469" s="25"/>
      <c r="IHL469" s="25"/>
      <c r="IHM469" s="25"/>
      <c r="IHN469" s="25"/>
      <c r="IHO469" s="25"/>
      <c r="IHP469" s="25"/>
      <c r="IHQ469" s="25"/>
      <c r="IHR469" s="25"/>
      <c r="IHS469" s="25"/>
      <c r="IHT469" s="25"/>
      <c r="IHU469" s="25"/>
      <c r="IHV469" s="25"/>
      <c r="IHW469" s="25"/>
      <c r="IHX469" s="25"/>
      <c r="IHY469" s="25"/>
      <c r="IHZ469" s="25"/>
      <c r="IIA469" s="25"/>
      <c r="IIB469" s="25"/>
      <c r="IIC469" s="25"/>
      <c r="IID469" s="25"/>
      <c r="IIE469" s="25"/>
      <c r="IIF469" s="25"/>
      <c r="IIG469" s="25"/>
      <c r="IIH469" s="25"/>
      <c r="III469" s="25"/>
      <c r="IIJ469" s="25"/>
      <c r="IIK469" s="25"/>
      <c r="IIL469" s="25"/>
      <c r="IIM469" s="25"/>
      <c r="IIN469" s="25"/>
      <c r="IIO469" s="25"/>
      <c r="IIP469" s="25"/>
      <c r="IIQ469" s="25"/>
      <c r="IIR469" s="25"/>
      <c r="IIS469" s="25"/>
      <c r="IIT469" s="25"/>
      <c r="IIU469" s="25"/>
      <c r="IIV469" s="25"/>
      <c r="IIW469" s="25"/>
      <c r="IIX469" s="25"/>
      <c r="IIY469" s="25"/>
      <c r="IIZ469" s="25"/>
      <c r="IJA469" s="25"/>
      <c r="IJB469" s="25"/>
      <c r="IJC469" s="25"/>
      <c r="IJD469" s="25"/>
      <c r="IJE469" s="25"/>
      <c r="IJF469" s="25"/>
      <c r="IJG469" s="25"/>
      <c r="IJH469" s="25"/>
      <c r="IJI469" s="25"/>
      <c r="IJJ469" s="25"/>
      <c r="IJK469" s="25"/>
      <c r="IJL469" s="25"/>
      <c r="IJM469" s="25"/>
      <c r="IJN469" s="25"/>
      <c r="IJO469" s="25"/>
      <c r="IJP469" s="25"/>
      <c r="IJQ469" s="25"/>
      <c r="IJR469" s="25"/>
      <c r="IJS469" s="25"/>
      <c r="IJT469" s="25"/>
      <c r="IJU469" s="25"/>
      <c r="IJV469" s="25"/>
      <c r="IJW469" s="25"/>
      <c r="IJX469" s="25"/>
      <c r="IJY469" s="25"/>
      <c r="IJZ469" s="25"/>
      <c r="IKA469" s="25"/>
      <c r="IKB469" s="25"/>
      <c r="IKC469" s="25"/>
      <c r="IKD469" s="25"/>
      <c r="IKE469" s="25"/>
      <c r="IKF469" s="25"/>
      <c r="IKG469" s="25"/>
      <c r="IKH469" s="25"/>
      <c r="IKI469" s="25"/>
      <c r="IKJ469" s="25"/>
      <c r="IKK469" s="25"/>
      <c r="IKL469" s="25"/>
      <c r="IKM469" s="25"/>
      <c r="IKN469" s="25"/>
      <c r="IKO469" s="25"/>
      <c r="IKP469" s="25"/>
      <c r="IKQ469" s="25"/>
      <c r="IKR469" s="25"/>
      <c r="IKS469" s="25"/>
      <c r="IKT469" s="25"/>
      <c r="IKU469" s="25"/>
      <c r="IKV469" s="25"/>
      <c r="IKW469" s="25"/>
      <c r="IKX469" s="25"/>
      <c r="IKY469" s="25"/>
      <c r="IKZ469" s="25"/>
      <c r="ILA469" s="25"/>
      <c r="ILB469" s="25"/>
      <c r="ILC469" s="25"/>
      <c r="ILD469" s="25"/>
      <c r="ILE469" s="25"/>
      <c r="ILF469" s="25"/>
      <c r="ILG469" s="25"/>
      <c r="ILH469" s="25"/>
      <c r="ILI469" s="25"/>
      <c r="ILJ469" s="25"/>
      <c r="ILK469" s="25"/>
      <c r="ILL469" s="25"/>
      <c r="ILM469" s="25"/>
      <c r="ILN469" s="25"/>
      <c r="ILO469" s="25"/>
      <c r="ILP469" s="25"/>
      <c r="ILQ469" s="25"/>
      <c r="ILR469" s="25"/>
      <c r="ILS469" s="25"/>
      <c r="ILT469" s="25"/>
      <c r="ILU469" s="25"/>
      <c r="ILV469" s="25"/>
      <c r="ILW469" s="25"/>
      <c r="ILX469" s="25"/>
      <c r="ILY469" s="25"/>
      <c r="ILZ469" s="25"/>
      <c r="IMA469" s="25"/>
      <c r="IMB469" s="25"/>
      <c r="IMC469" s="25"/>
      <c r="IMD469" s="25"/>
      <c r="IME469" s="25"/>
      <c r="IMF469" s="25"/>
      <c r="IMG469" s="25"/>
      <c r="IMH469" s="25"/>
      <c r="IMI469" s="25"/>
      <c r="IMJ469" s="25"/>
      <c r="IMK469" s="25"/>
      <c r="IML469" s="25"/>
      <c r="IMM469" s="25"/>
      <c r="IMN469" s="25"/>
      <c r="IMO469" s="25"/>
      <c r="IMP469" s="25"/>
      <c r="IMQ469" s="25"/>
      <c r="IMR469" s="25"/>
      <c r="IMS469" s="25"/>
      <c r="IMT469" s="25"/>
      <c r="IMU469" s="25"/>
      <c r="IMV469" s="25"/>
      <c r="IMW469" s="25"/>
      <c r="IMX469" s="25"/>
      <c r="IMY469" s="25"/>
      <c r="IMZ469" s="25"/>
      <c r="INA469" s="25"/>
      <c r="INB469" s="25"/>
      <c r="INC469" s="25"/>
      <c r="IND469" s="25"/>
      <c r="INE469" s="25"/>
      <c r="INF469" s="25"/>
      <c r="ING469" s="25"/>
      <c r="INH469" s="25"/>
      <c r="INI469" s="25"/>
      <c r="INJ469" s="25"/>
      <c r="INK469" s="25"/>
      <c r="INL469" s="25"/>
      <c r="INM469" s="25"/>
      <c r="INN469" s="25"/>
      <c r="INO469" s="25"/>
      <c r="INP469" s="25"/>
      <c r="INQ469" s="25"/>
      <c r="INR469" s="25"/>
      <c r="INS469" s="25"/>
      <c r="INT469" s="25"/>
      <c r="INU469" s="25"/>
      <c r="INV469" s="25"/>
      <c r="INW469" s="25"/>
      <c r="INX469" s="25"/>
      <c r="INY469" s="25"/>
      <c r="INZ469" s="25"/>
      <c r="IOA469" s="25"/>
      <c r="IOB469" s="25"/>
      <c r="IOC469" s="25"/>
      <c r="IOD469" s="25"/>
      <c r="IOE469" s="25"/>
      <c r="IOF469" s="25"/>
      <c r="IOG469" s="25"/>
      <c r="IOH469" s="25"/>
      <c r="IOI469" s="25"/>
      <c r="IOJ469" s="25"/>
      <c r="IOK469" s="25"/>
      <c r="IOL469" s="25"/>
      <c r="IOM469" s="25"/>
      <c r="ION469" s="25"/>
      <c r="IOO469" s="25"/>
      <c r="IOP469" s="25"/>
      <c r="IOQ469" s="25"/>
      <c r="IOR469" s="25"/>
      <c r="IOS469" s="25"/>
      <c r="IOT469" s="25"/>
      <c r="IOU469" s="25"/>
      <c r="IOV469" s="25"/>
      <c r="IOW469" s="25"/>
      <c r="IOX469" s="25"/>
      <c r="IOY469" s="25"/>
      <c r="IOZ469" s="25"/>
      <c r="IPA469" s="25"/>
      <c r="IPB469" s="25"/>
      <c r="IPC469" s="25"/>
      <c r="IPD469" s="25"/>
      <c r="IPE469" s="25"/>
      <c r="IPF469" s="25"/>
      <c r="IPG469" s="25"/>
      <c r="IPH469" s="25"/>
      <c r="IPI469" s="25"/>
      <c r="IPJ469" s="25"/>
      <c r="IPK469" s="25"/>
      <c r="IPL469" s="25"/>
      <c r="IPM469" s="25"/>
      <c r="IPN469" s="25"/>
      <c r="IPO469" s="25"/>
      <c r="IPP469" s="25"/>
      <c r="IPQ469" s="25"/>
      <c r="IPR469" s="25"/>
      <c r="IPS469" s="25"/>
      <c r="IPT469" s="25"/>
      <c r="IPU469" s="25"/>
      <c r="IPV469" s="25"/>
      <c r="IPW469" s="25"/>
      <c r="IPX469" s="25"/>
      <c r="IPY469" s="25"/>
      <c r="IPZ469" s="25"/>
      <c r="IQA469" s="25"/>
      <c r="IQB469" s="25"/>
      <c r="IQC469" s="25"/>
      <c r="IQD469" s="25"/>
      <c r="IQE469" s="25"/>
      <c r="IQF469" s="25"/>
      <c r="IQG469" s="25"/>
      <c r="IQH469" s="25"/>
      <c r="IQI469" s="25"/>
      <c r="IQJ469" s="25"/>
      <c r="IQK469" s="25"/>
      <c r="IQL469" s="25"/>
      <c r="IQM469" s="25"/>
      <c r="IQN469" s="25"/>
      <c r="IQO469" s="25"/>
      <c r="IQP469" s="25"/>
      <c r="IQQ469" s="25"/>
      <c r="IQR469" s="25"/>
      <c r="IQS469" s="25"/>
      <c r="IQT469" s="25"/>
      <c r="IQU469" s="25"/>
      <c r="IQV469" s="25"/>
      <c r="IQW469" s="25"/>
      <c r="IQX469" s="25"/>
      <c r="IQY469" s="25"/>
      <c r="IQZ469" s="25"/>
      <c r="IRA469" s="25"/>
      <c r="IRB469" s="25"/>
      <c r="IRC469" s="25"/>
      <c r="IRD469" s="25"/>
      <c r="IRE469" s="25"/>
      <c r="IRF469" s="25"/>
      <c r="IRG469" s="25"/>
      <c r="IRH469" s="25"/>
      <c r="IRI469" s="25"/>
      <c r="IRJ469" s="25"/>
      <c r="IRK469" s="25"/>
      <c r="IRL469" s="25"/>
      <c r="IRM469" s="25"/>
      <c r="IRN469" s="25"/>
      <c r="IRO469" s="25"/>
      <c r="IRP469" s="25"/>
      <c r="IRQ469" s="25"/>
      <c r="IRR469" s="25"/>
      <c r="IRS469" s="25"/>
      <c r="IRT469" s="25"/>
      <c r="IRU469" s="25"/>
      <c r="IRV469" s="25"/>
      <c r="IRW469" s="25"/>
      <c r="IRX469" s="25"/>
      <c r="IRY469" s="25"/>
      <c r="IRZ469" s="25"/>
      <c r="ISA469" s="25"/>
      <c r="ISB469" s="25"/>
      <c r="ISC469" s="25"/>
      <c r="ISD469" s="25"/>
      <c r="ISE469" s="25"/>
      <c r="ISF469" s="25"/>
      <c r="ISG469" s="25"/>
      <c r="ISH469" s="25"/>
      <c r="ISI469" s="25"/>
      <c r="ISJ469" s="25"/>
      <c r="ISK469" s="25"/>
      <c r="ISL469" s="25"/>
      <c r="ISM469" s="25"/>
      <c r="ISN469" s="25"/>
      <c r="ISO469" s="25"/>
      <c r="ISP469" s="25"/>
      <c r="ISQ469" s="25"/>
      <c r="ISR469" s="25"/>
      <c r="ISS469" s="25"/>
      <c r="IST469" s="25"/>
      <c r="ISU469" s="25"/>
      <c r="ISV469" s="25"/>
      <c r="ISW469" s="25"/>
      <c r="ISX469" s="25"/>
      <c r="ISY469" s="25"/>
      <c r="ISZ469" s="25"/>
      <c r="ITA469" s="25"/>
      <c r="ITB469" s="25"/>
      <c r="ITC469" s="25"/>
      <c r="ITD469" s="25"/>
      <c r="ITE469" s="25"/>
      <c r="ITF469" s="25"/>
      <c r="ITG469" s="25"/>
      <c r="ITH469" s="25"/>
      <c r="ITI469" s="25"/>
      <c r="ITJ469" s="25"/>
      <c r="ITK469" s="25"/>
      <c r="ITL469" s="25"/>
      <c r="ITM469" s="25"/>
      <c r="ITN469" s="25"/>
      <c r="ITO469" s="25"/>
      <c r="ITP469" s="25"/>
      <c r="ITQ469" s="25"/>
      <c r="ITR469" s="25"/>
      <c r="ITS469" s="25"/>
      <c r="ITT469" s="25"/>
      <c r="ITU469" s="25"/>
      <c r="ITV469" s="25"/>
      <c r="ITW469" s="25"/>
      <c r="ITX469" s="25"/>
      <c r="ITY469" s="25"/>
      <c r="ITZ469" s="25"/>
      <c r="IUA469" s="25"/>
      <c r="IUB469" s="25"/>
      <c r="IUC469" s="25"/>
      <c r="IUD469" s="25"/>
      <c r="IUE469" s="25"/>
      <c r="IUF469" s="25"/>
      <c r="IUG469" s="25"/>
      <c r="IUH469" s="25"/>
      <c r="IUI469" s="25"/>
      <c r="IUJ469" s="25"/>
      <c r="IUK469" s="25"/>
      <c r="IUL469" s="25"/>
      <c r="IUM469" s="25"/>
      <c r="IUN469" s="25"/>
      <c r="IUO469" s="25"/>
      <c r="IUP469" s="25"/>
      <c r="IUQ469" s="25"/>
      <c r="IUR469" s="25"/>
      <c r="IUS469" s="25"/>
      <c r="IUT469" s="25"/>
      <c r="IUU469" s="25"/>
      <c r="IUV469" s="25"/>
      <c r="IUW469" s="25"/>
      <c r="IUX469" s="25"/>
      <c r="IUY469" s="25"/>
      <c r="IUZ469" s="25"/>
      <c r="IVA469" s="25"/>
      <c r="IVB469" s="25"/>
      <c r="IVC469" s="25"/>
      <c r="IVD469" s="25"/>
      <c r="IVE469" s="25"/>
      <c r="IVF469" s="25"/>
      <c r="IVG469" s="25"/>
      <c r="IVH469" s="25"/>
      <c r="IVI469" s="25"/>
      <c r="IVJ469" s="25"/>
      <c r="IVK469" s="25"/>
      <c r="IVL469" s="25"/>
      <c r="IVM469" s="25"/>
      <c r="IVN469" s="25"/>
      <c r="IVO469" s="25"/>
      <c r="IVP469" s="25"/>
      <c r="IVQ469" s="25"/>
      <c r="IVR469" s="25"/>
      <c r="IVS469" s="25"/>
      <c r="IVT469" s="25"/>
      <c r="IVU469" s="25"/>
      <c r="IVV469" s="25"/>
      <c r="IVW469" s="25"/>
      <c r="IVX469" s="25"/>
      <c r="IVY469" s="25"/>
      <c r="IVZ469" s="25"/>
      <c r="IWA469" s="25"/>
      <c r="IWB469" s="25"/>
      <c r="IWC469" s="25"/>
      <c r="IWD469" s="25"/>
      <c r="IWE469" s="25"/>
      <c r="IWF469" s="25"/>
      <c r="IWG469" s="25"/>
      <c r="IWH469" s="25"/>
      <c r="IWI469" s="25"/>
      <c r="IWJ469" s="25"/>
      <c r="IWK469" s="25"/>
      <c r="IWL469" s="25"/>
      <c r="IWM469" s="25"/>
      <c r="IWN469" s="25"/>
      <c r="IWO469" s="25"/>
      <c r="IWP469" s="25"/>
      <c r="IWQ469" s="25"/>
      <c r="IWR469" s="25"/>
      <c r="IWS469" s="25"/>
      <c r="IWT469" s="25"/>
      <c r="IWU469" s="25"/>
      <c r="IWV469" s="25"/>
      <c r="IWW469" s="25"/>
      <c r="IWX469" s="25"/>
      <c r="IWY469" s="25"/>
      <c r="IWZ469" s="25"/>
      <c r="IXA469" s="25"/>
      <c r="IXB469" s="25"/>
      <c r="IXC469" s="25"/>
      <c r="IXD469" s="25"/>
      <c r="IXE469" s="25"/>
      <c r="IXF469" s="25"/>
      <c r="IXG469" s="25"/>
      <c r="IXH469" s="25"/>
      <c r="IXI469" s="25"/>
      <c r="IXJ469" s="25"/>
      <c r="IXK469" s="25"/>
      <c r="IXL469" s="25"/>
      <c r="IXM469" s="25"/>
      <c r="IXN469" s="25"/>
      <c r="IXO469" s="25"/>
      <c r="IXP469" s="25"/>
      <c r="IXQ469" s="25"/>
      <c r="IXR469" s="25"/>
      <c r="IXS469" s="25"/>
      <c r="IXT469" s="25"/>
      <c r="IXU469" s="25"/>
      <c r="IXV469" s="25"/>
      <c r="IXW469" s="25"/>
      <c r="IXX469" s="25"/>
      <c r="IXY469" s="25"/>
      <c r="IXZ469" s="25"/>
      <c r="IYA469" s="25"/>
      <c r="IYB469" s="25"/>
      <c r="IYC469" s="25"/>
      <c r="IYD469" s="25"/>
      <c r="IYE469" s="25"/>
      <c r="IYF469" s="25"/>
      <c r="IYG469" s="25"/>
      <c r="IYH469" s="25"/>
      <c r="IYI469" s="25"/>
      <c r="IYJ469" s="25"/>
      <c r="IYK469" s="25"/>
      <c r="IYL469" s="25"/>
      <c r="IYM469" s="25"/>
      <c r="IYN469" s="25"/>
      <c r="IYO469" s="25"/>
      <c r="IYP469" s="25"/>
      <c r="IYQ469" s="25"/>
      <c r="IYR469" s="25"/>
      <c r="IYS469" s="25"/>
      <c r="IYT469" s="25"/>
      <c r="IYU469" s="25"/>
      <c r="IYV469" s="25"/>
      <c r="IYW469" s="25"/>
      <c r="IYX469" s="25"/>
      <c r="IYY469" s="25"/>
      <c r="IYZ469" s="25"/>
      <c r="IZA469" s="25"/>
      <c r="IZB469" s="25"/>
      <c r="IZC469" s="25"/>
      <c r="IZD469" s="25"/>
      <c r="IZE469" s="25"/>
      <c r="IZF469" s="25"/>
      <c r="IZG469" s="25"/>
      <c r="IZH469" s="25"/>
      <c r="IZI469" s="25"/>
      <c r="IZJ469" s="25"/>
      <c r="IZK469" s="25"/>
      <c r="IZL469" s="25"/>
      <c r="IZM469" s="25"/>
      <c r="IZN469" s="25"/>
      <c r="IZO469" s="25"/>
      <c r="IZP469" s="25"/>
      <c r="IZQ469" s="25"/>
      <c r="IZR469" s="25"/>
      <c r="IZS469" s="25"/>
      <c r="IZT469" s="25"/>
      <c r="IZU469" s="25"/>
      <c r="IZV469" s="25"/>
      <c r="IZW469" s="25"/>
      <c r="IZX469" s="25"/>
      <c r="IZY469" s="25"/>
      <c r="IZZ469" s="25"/>
      <c r="JAA469" s="25"/>
      <c r="JAB469" s="25"/>
      <c r="JAC469" s="25"/>
      <c r="JAD469" s="25"/>
      <c r="JAE469" s="25"/>
      <c r="JAF469" s="25"/>
      <c r="JAG469" s="25"/>
      <c r="JAH469" s="25"/>
      <c r="JAI469" s="25"/>
      <c r="JAJ469" s="25"/>
      <c r="JAK469" s="25"/>
      <c r="JAL469" s="25"/>
      <c r="JAM469" s="25"/>
      <c r="JAN469" s="25"/>
      <c r="JAO469" s="25"/>
      <c r="JAP469" s="25"/>
      <c r="JAQ469" s="25"/>
      <c r="JAR469" s="25"/>
      <c r="JAS469" s="25"/>
      <c r="JAT469" s="25"/>
      <c r="JAU469" s="25"/>
      <c r="JAV469" s="25"/>
      <c r="JAW469" s="25"/>
      <c r="JAX469" s="25"/>
      <c r="JAY469" s="25"/>
      <c r="JAZ469" s="25"/>
      <c r="JBA469" s="25"/>
      <c r="JBB469" s="25"/>
      <c r="JBC469" s="25"/>
      <c r="JBD469" s="25"/>
      <c r="JBE469" s="25"/>
      <c r="JBF469" s="25"/>
      <c r="JBG469" s="25"/>
      <c r="JBH469" s="25"/>
      <c r="JBI469" s="25"/>
      <c r="JBJ469" s="25"/>
      <c r="JBK469" s="25"/>
      <c r="JBL469" s="25"/>
      <c r="JBM469" s="25"/>
      <c r="JBN469" s="25"/>
      <c r="JBO469" s="25"/>
      <c r="JBP469" s="25"/>
      <c r="JBQ469" s="25"/>
      <c r="JBR469" s="25"/>
      <c r="JBS469" s="25"/>
      <c r="JBT469" s="25"/>
      <c r="JBU469" s="25"/>
      <c r="JBV469" s="25"/>
      <c r="JBW469" s="25"/>
      <c r="JBX469" s="25"/>
      <c r="JBY469" s="25"/>
      <c r="JBZ469" s="25"/>
      <c r="JCA469" s="25"/>
      <c r="JCB469" s="25"/>
      <c r="JCC469" s="25"/>
      <c r="JCD469" s="25"/>
      <c r="JCE469" s="25"/>
      <c r="JCF469" s="25"/>
      <c r="JCG469" s="25"/>
      <c r="JCH469" s="25"/>
      <c r="JCI469" s="25"/>
      <c r="JCJ469" s="25"/>
      <c r="JCK469" s="25"/>
      <c r="JCL469" s="25"/>
      <c r="JCM469" s="25"/>
      <c r="JCN469" s="25"/>
      <c r="JCO469" s="25"/>
      <c r="JCP469" s="25"/>
      <c r="JCQ469" s="25"/>
      <c r="JCR469" s="25"/>
      <c r="JCS469" s="25"/>
      <c r="JCT469" s="25"/>
      <c r="JCU469" s="25"/>
      <c r="JCV469" s="25"/>
      <c r="JCW469" s="25"/>
      <c r="JCX469" s="25"/>
      <c r="JCY469" s="25"/>
      <c r="JCZ469" s="25"/>
      <c r="JDA469" s="25"/>
      <c r="JDB469" s="25"/>
      <c r="JDC469" s="25"/>
      <c r="JDD469" s="25"/>
      <c r="JDE469" s="25"/>
      <c r="JDF469" s="25"/>
      <c r="JDG469" s="25"/>
      <c r="JDH469" s="25"/>
      <c r="JDI469" s="25"/>
      <c r="JDJ469" s="25"/>
      <c r="JDK469" s="25"/>
      <c r="JDL469" s="25"/>
      <c r="JDM469" s="25"/>
      <c r="JDN469" s="25"/>
      <c r="JDO469" s="25"/>
      <c r="JDP469" s="25"/>
      <c r="JDQ469" s="25"/>
      <c r="JDR469" s="25"/>
      <c r="JDS469" s="25"/>
      <c r="JDT469" s="25"/>
      <c r="JDU469" s="25"/>
      <c r="JDV469" s="25"/>
      <c r="JDW469" s="25"/>
      <c r="JDX469" s="25"/>
      <c r="JDY469" s="25"/>
      <c r="JDZ469" s="25"/>
      <c r="JEA469" s="25"/>
      <c r="JEB469" s="25"/>
      <c r="JEC469" s="25"/>
      <c r="JED469" s="25"/>
      <c r="JEE469" s="25"/>
      <c r="JEF469" s="25"/>
      <c r="JEG469" s="25"/>
      <c r="JEH469" s="25"/>
      <c r="JEI469" s="25"/>
      <c r="JEJ469" s="25"/>
      <c r="JEK469" s="25"/>
      <c r="JEL469" s="25"/>
      <c r="JEM469" s="25"/>
      <c r="JEN469" s="25"/>
      <c r="JEO469" s="25"/>
      <c r="JEP469" s="25"/>
      <c r="JEQ469" s="25"/>
      <c r="JER469" s="25"/>
      <c r="JES469" s="25"/>
      <c r="JET469" s="25"/>
      <c r="JEU469" s="25"/>
      <c r="JEV469" s="25"/>
      <c r="JEW469" s="25"/>
      <c r="JEX469" s="25"/>
      <c r="JEY469" s="25"/>
      <c r="JEZ469" s="25"/>
      <c r="JFA469" s="25"/>
      <c r="JFB469" s="25"/>
      <c r="JFC469" s="25"/>
      <c r="JFD469" s="25"/>
      <c r="JFE469" s="25"/>
      <c r="JFF469" s="25"/>
      <c r="JFG469" s="25"/>
      <c r="JFH469" s="25"/>
      <c r="JFI469" s="25"/>
      <c r="JFJ469" s="25"/>
      <c r="JFK469" s="25"/>
      <c r="JFL469" s="25"/>
      <c r="JFM469" s="25"/>
      <c r="JFN469" s="25"/>
      <c r="JFO469" s="25"/>
      <c r="JFP469" s="25"/>
      <c r="JFQ469" s="25"/>
      <c r="JFR469" s="25"/>
      <c r="JFS469" s="25"/>
      <c r="JFT469" s="25"/>
      <c r="JFU469" s="25"/>
      <c r="JFV469" s="25"/>
      <c r="JFW469" s="25"/>
      <c r="JFX469" s="25"/>
      <c r="JFY469" s="25"/>
      <c r="JFZ469" s="25"/>
      <c r="JGA469" s="25"/>
      <c r="JGB469" s="25"/>
      <c r="JGC469" s="25"/>
      <c r="JGD469" s="25"/>
      <c r="JGE469" s="25"/>
      <c r="JGF469" s="25"/>
      <c r="JGG469" s="25"/>
      <c r="JGH469" s="25"/>
      <c r="JGI469" s="25"/>
      <c r="JGJ469" s="25"/>
      <c r="JGK469" s="25"/>
      <c r="JGL469" s="25"/>
      <c r="JGM469" s="25"/>
      <c r="JGN469" s="25"/>
      <c r="JGO469" s="25"/>
      <c r="JGP469" s="25"/>
      <c r="JGQ469" s="25"/>
      <c r="JGR469" s="25"/>
      <c r="JGS469" s="25"/>
      <c r="JGT469" s="25"/>
      <c r="JGU469" s="25"/>
      <c r="JGV469" s="25"/>
      <c r="JGW469" s="25"/>
      <c r="JGX469" s="25"/>
      <c r="JGY469" s="25"/>
      <c r="JGZ469" s="25"/>
      <c r="JHA469" s="25"/>
      <c r="JHB469" s="25"/>
      <c r="JHC469" s="25"/>
      <c r="JHD469" s="25"/>
      <c r="JHE469" s="25"/>
      <c r="JHF469" s="25"/>
      <c r="JHG469" s="25"/>
      <c r="JHH469" s="25"/>
      <c r="JHI469" s="25"/>
      <c r="JHJ469" s="25"/>
      <c r="JHK469" s="25"/>
      <c r="JHL469" s="25"/>
      <c r="JHM469" s="25"/>
      <c r="JHN469" s="25"/>
      <c r="JHO469" s="25"/>
      <c r="JHP469" s="25"/>
      <c r="JHQ469" s="25"/>
      <c r="JHR469" s="25"/>
      <c r="JHS469" s="25"/>
      <c r="JHT469" s="25"/>
      <c r="JHU469" s="25"/>
      <c r="JHV469" s="25"/>
      <c r="JHW469" s="25"/>
      <c r="JHX469" s="25"/>
      <c r="JHY469" s="25"/>
      <c r="JHZ469" s="25"/>
      <c r="JIA469" s="25"/>
      <c r="JIB469" s="25"/>
      <c r="JIC469" s="25"/>
      <c r="JID469" s="25"/>
      <c r="JIE469" s="25"/>
      <c r="JIF469" s="25"/>
      <c r="JIG469" s="25"/>
      <c r="JIH469" s="25"/>
      <c r="JII469" s="25"/>
      <c r="JIJ469" s="25"/>
      <c r="JIK469" s="25"/>
      <c r="JIL469" s="25"/>
      <c r="JIM469" s="25"/>
      <c r="JIN469" s="25"/>
      <c r="JIO469" s="25"/>
      <c r="JIP469" s="25"/>
      <c r="JIQ469" s="25"/>
      <c r="JIR469" s="25"/>
      <c r="JIS469" s="25"/>
      <c r="JIT469" s="25"/>
      <c r="JIU469" s="25"/>
      <c r="JIV469" s="25"/>
      <c r="JIW469" s="25"/>
      <c r="JIX469" s="25"/>
      <c r="JIY469" s="25"/>
      <c r="JIZ469" s="25"/>
      <c r="JJA469" s="25"/>
      <c r="JJB469" s="25"/>
      <c r="JJC469" s="25"/>
      <c r="JJD469" s="25"/>
      <c r="JJE469" s="25"/>
      <c r="JJF469" s="25"/>
      <c r="JJG469" s="25"/>
      <c r="JJH469" s="25"/>
      <c r="JJI469" s="25"/>
      <c r="JJJ469" s="25"/>
      <c r="JJK469" s="25"/>
      <c r="JJL469" s="25"/>
      <c r="JJM469" s="25"/>
      <c r="JJN469" s="25"/>
      <c r="JJO469" s="25"/>
      <c r="JJP469" s="25"/>
      <c r="JJQ469" s="25"/>
      <c r="JJR469" s="25"/>
      <c r="JJS469" s="25"/>
      <c r="JJT469" s="25"/>
      <c r="JJU469" s="25"/>
      <c r="JJV469" s="25"/>
      <c r="JJW469" s="25"/>
      <c r="JJX469" s="25"/>
      <c r="JJY469" s="25"/>
      <c r="JJZ469" s="25"/>
      <c r="JKA469" s="25"/>
      <c r="JKB469" s="25"/>
      <c r="JKC469" s="25"/>
      <c r="JKD469" s="25"/>
      <c r="JKE469" s="25"/>
      <c r="JKF469" s="25"/>
      <c r="JKG469" s="25"/>
      <c r="JKH469" s="25"/>
      <c r="JKI469" s="25"/>
      <c r="JKJ469" s="25"/>
      <c r="JKK469" s="25"/>
      <c r="JKL469" s="25"/>
      <c r="JKM469" s="25"/>
      <c r="JKN469" s="25"/>
      <c r="JKO469" s="25"/>
      <c r="JKP469" s="25"/>
      <c r="JKQ469" s="25"/>
      <c r="JKR469" s="25"/>
      <c r="JKS469" s="25"/>
      <c r="JKT469" s="25"/>
      <c r="JKU469" s="25"/>
      <c r="JKV469" s="25"/>
      <c r="JKW469" s="25"/>
      <c r="JKX469" s="25"/>
      <c r="JKY469" s="25"/>
      <c r="JKZ469" s="25"/>
      <c r="JLA469" s="25"/>
      <c r="JLB469" s="25"/>
      <c r="JLC469" s="25"/>
      <c r="JLD469" s="25"/>
      <c r="JLE469" s="25"/>
      <c r="JLF469" s="25"/>
      <c r="JLG469" s="25"/>
      <c r="JLH469" s="25"/>
      <c r="JLI469" s="25"/>
      <c r="JLJ469" s="25"/>
      <c r="JLK469" s="25"/>
      <c r="JLL469" s="25"/>
      <c r="JLM469" s="25"/>
      <c r="JLN469" s="25"/>
      <c r="JLO469" s="25"/>
      <c r="JLP469" s="25"/>
      <c r="JLQ469" s="25"/>
      <c r="JLR469" s="25"/>
      <c r="JLS469" s="25"/>
      <c r="JLT469" s="25"/>
      <c r="JLU469" s="25"/>
      <c r="JLV469" s="25"/>
      <c r="JLW469" s="25"/>
      <c r="JLX469" s="25"/>
      <c r="JLY469" s="25"/>
      <c r="JLZ469" s="25"/>
      <c r="JMA469" s="25"/>
      <c r="JMB469" s="25"/>
      <c r="JMC469" s="25"/>
      <c r="JMD469" s="25"/>
      <c r="JME469" s="25"/>
      <c r="JMF469" s="25"/>
      <c r="JMG469" s="25"/>
      <c r="JMH469" s="25"/>
      <c r="JMI469" s="25"/>
      <c r="JMJ469" s="25"/>
      <c r="JMK469" s="25"/>
      <c r="JML469" s="25"/>
      <c r="JMM469" s="25"/>
      <c r="JMN469" s="25"/>
      <c r="JMO469" s="25"/>
      <c r="JMP469" s="25"/>
      <c r="JMQ469" s="25"/>
      <c r="JMR469" s="25"/>
      <c r="JMS469" s="25"/>
      <c r="JMT469" s="25"/>
      <c r="JMU469" s="25"/>
      <c r="JMV469" s="25"/>
      <c r="JMW469" s="25"/>
      <c r="JMX469" s="25"/>
      <c r="JMY469" s="25"/>
      <c r="JMZ469" s="25"/>
      <c r="JNA469" s="25"/>
      <c r="JNB469" s="25"/>
      <c r="JNC469" s="25"/>
      <c r="JND469" s="25"/>
      <c r="JNE469" s="25"/>
      <c r="JNF469" s="25"/>
      <c r="JNG469" s="25"/>
      <c r="JNH469" s="25"/>
      <c r="JNI469" s="25"/>
      <c r="JNJ469" s="25"/>
      <c r="JNK469" s="25"/>
      <c r="JNL469" s="25"/>
      <c r="JNM469" s="25"/>
      <c r="JNN469" s="25"/>
      <c r="JNO469" s="25"/>
      <c r="JNP469" s="25"/>
      <c r="JNQ469" s="25"/>
      <c r="JNR469" s="25"/>
      <c r="JNS469" s="25"/>
      <c r="JNT469" s="25"/>
      <c r="JNU469" s="25"/>
      <c r="JNV469" s="25"/>
      <c r="JNW469" s="25"/>
      <c r="JNX469" s="25"/>
      <c r="JNY469" s="25"/>
      <c r="JNZ469" s="25"/>
      <c r="JOA469" s="25"/>
      <c r="JOB469" s="25"/>
      <c r="JOC469" s="25"/>
      <c r="JOD469" s="25"/>
      <c r="JOE469" s="25"/>
      <c r="JOF469" s="25"/>
      <c r="JOG469" s="25"/>
      <c r="JOH469" s="25"/>
      <c r="JOI469" s="25"/>
      <c r="JOJ469" s="25"/>
      <c r="JOK469" s="25"/>
      <c r="JOL469" s="25"/>
      <c r="JOM469" s="25"/>
      <c r="JON469" s="25"/>
      <c r="JOO469" s="25"/>
      <c r="JOP469" s="25"/>
      <c r="JOQ469" s="25"/>
      <c r="JOR469" s="25"/>
      <c r="JOS469" s="25"/>
      <c r="JOT469" s="25"/>
      <c r="JOU469" s="25"/>
      <c r="JOV469" s="25"/>
      <c r="JOW469" s="25"/>
      <c r="JOX469" s="25"/>
      <c r="JOY469" s="25"/>
      <c r="JOZ469" s="25"/>
      <c r="JPA469" s="25"/>
      <c r="JPB469" s="25"/>
      <c r="JPC469" s="25"/>
      <c r="JPD469" s="25"/>
      <c r="JPE469" s="25"/>
      <c r="JPF469" s="25"/>
      <c r="JPG469" s="25"/>
      <c r="JPH469" s="25"/>
      <c r="JPI469" s="25"/>
      <c r="JPJ469" s="25"/>
      <c r="JPK469" s="25"/>
      <c r="JPL469" s="25"/>
      <c r="JPM469" s="25"/>
      <c r="JPN469" s="25"/>
      <c r="JPO469" s="25"/>
      <c r="JPP469" s="25"/>
      <c r="JPQ469" s="25"/>
      <c r="JPR469" s="25"/>
      <c r="JPS469" s="25"/>
      <c r="JPT469" s="25"/>
      <c r="JPU469" s="25"/>
      <c r="JPV469" s="25"/>
      <c r="JPW469" s="25"/>
      <c r="JPX469" s="25"/>
      <c r="JPY469" s="25"/>
      <c r="JPZ469" s="25"/>
      <c r="JQA469" s="25"/>
      <c r="JQB469" s="25"/>
      <c r="JQC469" s="25"/>
      <c r="JQD469" s="25"/>
      <c r="JQE469" s="25"/>
      <c r="JQF469" s="25"/>
      <c r="JQG469" s="25"/>
      <c r="JQH469" s="25"/>
      <c r="JQI469" s="25"/>
      <c r="JQJ469" s="25"/>
      <c r="JQK469" s="25"/>
      <c r="JQL469" s="25"/>
      <c r="JQM469" s="25"/>
      <c r="JQN469" s="25"/>
      <c r="JQO469" s="25"/>
      <c r="JQP469" s="25"/>
      <c r="JQQ469" s="25"/>
      <c r="JQR469" s="25"/>
      <c r="JQS469" s="25"/>
      <c r="JQT469" s="25"/>
      <c r="JQU469" s="25"/>
      <c r="JQV469" s="25"/>
      <c r="JQW469" s="25"/>
      <c r="JQX469" s="25"/>
      <c r="JQY469" s="25"/>
      <c r="JQZ469" s="25"/>
      <c r="JRA469" s="25"/>
      <c r="JRB469" s="25"/>
      <c r="JRC469" s="25"/>
      <c r="JRD469" s="25"/>
      <c r="JRE469" s="25"/>
      <c r="JRF469" s="25"/>
      <c r="JRG469" s="25"/>
      <c r="JRH469" s="25"/>
      <c r="JRI469" s="25"/>
      <c r="JRJ469" s="25"/>
      <c r="JRK469" s="25"/>
      <c r="JRL469" s="25"/>
      <c r="JRM469" s="25"/>
      <c r="JRN469" s="25"/>
      <c r="JRO469" s="25"/>
      <c r="JRP469" s="25"/>
      <c r="JRQ469" s="25"/>
      <c r="JRR469" s="25"/>
      <c r="JRS469" s="25"/>
      <c r="JRT469" s="25"/>
      <c r="JRU469" s="25"/>
      <c r="JRV469" s="25"/>
      <c r="JRW469" s="25"/>
      <c r="JRX469" s="25"/>
      <c r="JRY469" s="25"/>
      <c r="JRZ469" s="25"/>
      <c r="JSA469" s="25"/>
      <c r="JSB469" s="25"/>
      <c r="JSC469" s="25"/>
      <c r="JSD469" s="25"/>
      <c r="JSE469" s="25"/>
      <c r="JSF469" s="25"/>
      <c r="JSG469" s="25"/>
      <c r="JSH469" s="25"/>
      <c r="JSI469" s="25"/>
      <c r="JSJ469" s="25"/>
      <c r="JSK469" s="25"/>
      <c r="JSL469" s="25"/>
      <c r="JSM469" s="25"/>
      <c r="JSN469" s="25"/>
      <c r="JSO469" s="25"/>
      <c r="JSP469" s="25"/>
      <c r="JSQ469" s="25"/>
      <c r="JSR469" s="25"/>
      <c r="JSS469" s="25"/>
      <c r="JST469" s="25"/>
      <c r="JSU469" s="25"/>
      <c r="JSV469" s="25"/>
      <c r="JSW469" s="25"/>
      <c r="JSX469" s="25"/>
      <c r="JSY469" s="25"/>
      <c r="JSZ469" s="25"/>
      <c r="JTA469" s="25"/>
      <c r="JTB469" s="25"/>
      <c r="JTC469" s="25"/>
      <c r="JTD469" s="25"/>
      <c r="JTE469" s="25"/>
      <c r="JTF469" s="25"/>
      <c r="JTG469" s="25"/>
      <c r="JTH469" s="25"/>
      <c r="JTI469" s="25"/>
      <c r="JTJ469" s="25"/>
      <c r="JTK469" s="25"/>
      <c r="JTL469" s="25"/>
      <c r="JTM469" s="25"/>
      <c r="JTN469" s="25"/>
      <c r="JTO469" s="25"/>
      <c r="JTP469" s="25"/>
      <c r="JTQ469" s="25"/>
      <c r="JTR469" s="25"/>
      <c r="JTS469" s="25"/>
      <c r="JTT469" s="25"/>
      <c r="JTU469" s="25"/>
      <c r="JTV469" s="25"/>
      <c r="JTW469" s="25"/>
      <c r="JTX469" s="25"/>
      <c r="JTY469" s="25"/>
      <c r="JTZ469" s="25"/>
      <c r="JUA469" s="25"/>
      <c r="JUB469" s="25"/>
      <c r="JUC469" s="25"/>
      <c r="JUD469" s="25"/>
      <c r="JUE469" s="25"/>
      <c r="JUF469" s="25"/>
      <c r="JUG469" s="25"/>
      <c r="JUH469" s="25"/>
      <c r="JUI469" s="25"/>
      <c r="JUJ469" s="25"/>
      <c r="JUK469" s="25"/>
      <c r="JUL469" s="25"/>
      <c r="JUM469" s="25"/>
      <c r="JUN469" s="25"/>
      <c r="JUO469" s="25"/>
      <c r="JUP469" s="25"/>
      <c r="JUQ469" s="25"/>
      <c r="JUR469" s="25"/>
      <c r="JUS469" s="25"/>
      <c r="JUT469" s="25"/>
      <c r="JUU469" s="25"/>
      <c r="JUV469" s="25"/>
      <c r="JUW469" s="25"/>
      <c r="JUX469" s="25"/>
      <c r="JUY469" s="25"/>
      <c r="JUZ469" s="25"/>
      <c r="JVA469" s="25"/>
      <c r="JVB469" s="25"/>
      <c r="JVC469" s="25"/>
      <c r="JVD469" s="25"/>
      <c r="JVE469" s="25"/>
      <c r="JVF469" s="25"/>
      <c r="JVG469" s="25"/>
      <c r="JVH469" s="25"/>
      <c r="JVI469" s="25"/>
      <c r="JVJ469" s="25"/>
      <c r="JVK469" s="25"/>
      <c r="JVL469" s="25"/>
      <c r="JVM469" s="25"/>
      <c r="JVN469" s="25"/>
      <c r="JVO469" s="25"/>
      <c r="JVP469" s="25"/>
      <c r="JVQ469" s="25"/>
      <c r="JVR469" s="25"/>
      <c r="JVS469" s="25"/>
      <c r="JVT469" s="25"/>
      <c r="JVU469" s="25"/>
      <c r="JVV469" s="25"/>
      <c r="JVW469" s="25"/>
      <c r="JVX469" s="25"/>
      <c r="JVY469" s="25"/>
      <c r="JVZ469" s="25"/>
      <c r="JWA469" s="25"/>
      <c r="JWB469" s="25"/>
      <c r="JWC469" s="25"/>
      <c r="JWD469" s="25"/>
      <c r="JWE469" s="25"/>
      <c r="JWF469" s="25"/>
      <c r="JWG469" s="25"/>
      <c r="JWH469" s="25"/>
      <c r="JWI469" s="25"/>
      <c r="JWJ469" s="25"/>
      <c r="JWK469" s="25"/>
      <c r="JWL469" s="25"/>
      <c r="JWM469" s="25"/>
      <c r="JWN469" s="25"/>
      <c r="JWO469" s="25"/>
      <c r="JWP469" s="25"/>
      <c r="JWQ469" s="25"/>
      <c r="JWR469" s="25"/>
      <c r="JWS469" s="25"/>
      <c r="JWT469" s="25"/>
      <c r="JWU469" s="25"/>
      <c r="JWV469" s="25"/>
      <c r="JWW469" s="25"/>
      <c r="JWX469" s="25"/>
      <c r="JWY469" s="25"/>
      <c r="JWZ469" s="25"/>
      <c r="JXA469" s="25"/>
      <c r="JXB469" s="25"/>
      <c r="JXC469" s="25"/>
      <c r="JXD469" s="25"/>
      <c r="JXE469" s="25"/>
      <c r="JXF469" s="25"/>
      <c r="JXG469" s="25"/>
      <c r="JXH469" s="25"/>
      <c r="JXI469" s="25"/>
      <c r="JXJ469" s="25"/>
      <c r="JXK469" s="25"/>
      <c r="JXL469" s="25"/>
      <c r="JXM469" s="25"/>
      <c r="JXN469" s="25"/>
      <c r="JXO469" s="25"/>
      <c r="JXP469" s="25"/>
      <c r="JXQ469" s="25"/>
      <c r="JXR469" s="25"/>
      <c r="JXS469" s="25"/>
      <c r="JXT469" s="25"/>
      <c r="JXU469" s="25"/>
      <c r="JXV469" s="25"/>
      <c r="JXW469" s="25"/>
      <c r="JXX469" s="25"/>
      <c r="JXY469" s="25"/>
      <c r="JXZ469" s="25"/>
      <c r="JYA469" s="25"/>
      <c r="JYB469" s="25"/>
      <c r="JYC469" s="25"/>
      <c r="JYD469" s="25"/>
      <c r="JYE469" s="25"/>
      <c r="JYF469" s="25"/>
      <c r="JYG469" s="25"/>
      <c r="JYH469" s="25"/>
      <c r="JYI469" s="25"/>
      <c r="JYJ469" s="25"/>
      <c r="JYK469" s="25"/>
      <c r="JYL469" s="25"/>
      <c r="JYM469" s="25"/>
      <c r="JYN469" s="25"/>
      <c r="JYO469" s="25"/>
      <c r="JYP469" s="25"/>
      <c r="JYQ469" s="25"/>
      <c r="JYR469" s="25"/>
      <c r="JYS469" s="25"/>
      <c r="JYT469" s="25"/>
      <c r="JYU469" s="25"/>
      <c r="JYV469" s="25"/>
      <c r="JYW469" s="25"/>
      <c r="JYX469" s="25"/>
      <c r="JYY469" s="25"/>
      <c r="JYZ469" s="25"/>
      <c r="JZA469" s="25"/>
      <c r="JZB469" s="25"/>
      <c r="JZC469" s="25"/>
      <c r="JZD469" s="25"/>
      <c r="JZE469" s="25"/>
      <c r="JZF469" s="25"/>
      <c r="JZG469" s="25"/>
      <c r="JZH469" s="25"/>
      <c r="JZI469" s="25"/>
      <c r="JZJ469" s="25"/>
      <c r="JZK469" s="25"/>
      <c r="JZL469" s="25"/>
      <c r="JZM469" s="25"/>
      <c r="JZN469" s="25"/>
      <c r="JZO469" s="25"/>
      <c r="JZP469" s="25"/>
      <c r="JZQ469" s="25"/>
      <c r="JZR469" s="25"/>
      <c r="JZS469" s="25"/>
      <c r="JZT469" s="25"/>
      <c r="JZU469" s="25"/>
      <c r="JZV469" s="25"/>
      <c r="JZW469" s="25"/>
      <c r="JZX469" s="25"/>
      <c r="JZY469" s="25"/>
      <c r="JZZ469" s="25"/>
      <c r="KAA469" s="25"/>
      <c r="KAB469" s="25"/>
      <c r="KAC469" s="25"/>
      <c r="KAD469" s="25"/>
      <c r="KAE469" s="25"/>
      <c r="KAF469" s="25"/>
      <c r="KAG469" s="25"/>
      <c r="KAH469" s="25"/>
      <c r="KAI469" s="25"/>
      <c r="KAJ469" s="25"/>
      <c r="KAK469" s="25"/>
      <c r="KAL469" s="25"/>
      <c r="KAM469" s="25"/>
      <c r="KAN469" s="25"/>
      <c r="KAO469" s="25"/>
      <c r="KAP469" s="25"/>
      <c r="KAQ469" s="25"/>
      <c r="KAR469" s="25"/>
      <c r="KAS469" s="25"/>
      <c r="KAT469" s="25"/>
      <c r="KAU469" s="25"/>
      <c r="KAV469" s="25"/>
      <c r="KAW469" s="25"/>
      <c r="KAX469" s="25"/>
      <c r="KAY469" s="25"/>
      <c r="KAZ469" s="25"/>
      <c r="KBA469" s="25"/>
      <c r="KBB469" s="25"/>
      <c r="KBC469" s="25"/>
      <c r="KBD469" s="25"/>
      <c r="KBE469" s="25"/>
      <c r="KBF469" s="25"/>
      <c r="KBG469" s="25"/>
      <c r="KBH469" s="25"/>
      <c r="KBI469" s="25"/>
      <c r="KBJ469" s="25"/>
      <c r="KBK469" s="25"/>
      <c r="KBL469" s="25"/>
      <c r="KBM469" s="25"/>
      <c r="KBN469" s="25"/>
      <c r="KBO469" s="25"/>
      <c r="KBP469" s="25"/>
      <c r="KBQ469" s="25"/>
      <c r="KBR469" s="25"/>
      <c r="KBS469" s="25"/>
      <c r="KBT469" s="25"/>
      <c r="KBU469" s="25"/>
      <c r="KBV469" s="25"/>
      <c r="KBW469" s="25"/>
      <c r="KBX469" s="25"/>
      <c r="KBY469" s="25"/>
      <c r="KBZ469" s="25"/>
      <c r="KCA469" s="25"/>
      <c r="KCB469" s="25"/>
      <c r="KCC469" s="25"/>
      <c r="KCD469" s="25"/>
      <c r="KCE469" s="25"/>
      <c r="KCF469" s="25"/>
      <c r="KCG469" s="25"/>
      <c r="KCH469" s="25"/>
      <c r="KCI469" s="25"/>
      <c r="KCJ469" s="25"/>
      <c r="KCK469" s="25"/>
      <c r="KCL469" s="25"/>
      <c r="KCM469" s="25"/>
      <c r="KCN469" s="25"/>
      <c r="KCO469" s="25"/>
      <c r="KCP469" s="25"/>
      <c r="KCQ469" s="25"/>
      <c r="KCR469" s="25"/>
      <c r="KCS469" s="25"/>
      <c r="KCT469" s="25"/>
      <c r="KCU469" s="25"/>
      <c r="KCV469" s="25"/>
      <c r="KCW469" s="25"/>
      <c r="KCX469" s="25"/>
      <c r="KCY469" s="25"/>
      <c r="KCZ469" s="25"/>
      <c r="KDA469" s="25"/>
      <c r="KDB469" s="25"/>
      <c r="KDC469" s="25"/>
      <c r="KDD469" s="25"/>
      <c r="KDE469" s="25"/>
      <c r="KDF469" s="25"/>
      <c r="KDG469" s="25"/>
      <c r="KDH469" s="25"/>
      <c r="KDI469" s="25"/>
      <c r="KDJ469" s="25"/>
      <c r="KDK469" s="25"/>
      <c r="KDL469" s="25"/>
      <c r="KDM469" s="25"/>
      <c r="KDN469" s="25"/>
      <c r="KDO469" s="25"/>
      <c r="KDP469" s="25"/>
      <c r="KDQ469" s="25"/>
      <c r="KDR469" s="25"/>
      <c r="KDS469" s="25"/>
      <c r="KDT469" s="25"/>
      <c r="KDU469" s="25"/>
      <c r="KDV469" s="25"/>
      <c r="KDW469" s="25"/>
      <c r="KDX469" s="25"/>
      <c r="KDY469" s="25"/>
      <c r="KDZ469" s="25"/>
      <c r="KEA469" s="25"/>
      <c r="KEB469" s="25"/>
      <c r="KEC469" s="25"/>
      <c r="KED469" s="25"/>
      <c r="KEE469" s="25"/>
      <c r="KEF469" s="25"/>
      <c r="KEG469" s="25"/>
      <c r="KEH469" s="25"/>
      <c r="KEI469" s="25"/>
      <c r="KEJ469" s="25"/>
      <c r="KEK469" s="25"/>
      <c r="KEL469" s="25"/>
      <c r="KEM469" s="25"/>
      <c r="KEN469" s="25"/>
      <c r="KEO469" s="25"/>
      <c r="KEP469" s="25"/>
      <c r="KEQ469" s="25"/>
      <c r="KER469" s="25"/>
      <c r="KES469" s="25"/>
      <c r="KET469" s="25"/>
      <c r="KEU469" s="25"/>
      <c r="KEV469" s="25"/>
      <c r="KEW469" s="25"/>
      <c r="KEX469" s="25"/>
      <c r="KEY469" s="25"/>
      <c r="KEZ469" s="25"/>
      <c r="KFA469" s="25"/>
      <c r="KFB469" s="25"/>
      <c r="KFC469" s="25"/>
      <c r="KFD469" s="25"/>
      <c r="KFE469" s="25"/>
      <c r="KFF469" s="25"/>
      <c r="KFG469" s="25"/>
      <c r="KFH469" s="25"/>
      <c r="KFI469" s="25"/>
      <c r="KFJ469" s="25"/>
      <c r="KFK469" s="25"/>
      <c r="KFL469" s="25"/>
      <c r="KFM469" s="25"/>
      <c r="KFN469" s="25"/>
      <c r="KFO469" s="25"/>
      <c r="KFP469" s="25"/>
      <c r="KFQ469" s="25"/>
      <c r="KFR469" s="25"/>
      <c r="KFS469" s="25"/>
      <c r="KFT469" s="25"/>
      <c r="KFU469" s="25"/>
      <c r="KFV469" s="25"/>
      <c r="KFW469" s="25"/>
      <c r="KFX469" s="25"/>
      <c r="KFY469" s="25"/>
      <c r="KFZ469" s="25"/>
      <c r="KGA469" s="25"/>
      <c r="KGB469" s="25"/>
      <c r="KGC469" s="25"/>
      <c r="KGD469" s="25"/>
      <c r="KGE469" s="25"/>
      <c r="KGF469" s="25"/>
      <c r="KGG469" s="25"/>
      <c r="KGH469" s="25"/>
      <c r="KGI469" s="25"/>
      <c r="KGJ469" s="25"/>
      <c r="KGK469" s="25"/>
      <c r="KGL469" s="25"/>
      <c r="KGM469" s="25"/>
      <c r="KGN469" s="25"/>
      <c r="KGO469" s="25"/>
      <c r="KGP469" s="25"/>
      <c r="KGQ469" s="25"/>
      <c r="KGR469" s="25"/>
      <c r="KGS469" s="25"/>
      <c r="KGT469" s="25"/>
      <c r="KGU469" s="25"/>
      <c r="KGV469" s="25"/>
      <c r="KGW469" s="25"/>
      <c r="KGX469" s="25"/>
      <c r="KGY469" s="25"/>
      <c r="KGZ469" s="25"/>
      <c r="KHA469" s="25"/>
      <c r="KHB469" s="25"/>
      <c r="KHC469" s="25"/>
      <c r="KHD469" s="25"/>
      <c r="KHE469" s="25"/>
      <c r="KHF469" s="25"/>
      <c r="KHG469" s="25"/>
      <c r="KHH469" s="25"/>
      <c r="KHI469" s="25"/>
      <c r="KHJ469" s="25"/>
      <c r="KHK469" s="25"/>
      <c r="KHL469" s="25"/>
      <c r="KHM469" s="25"/>
      <c r="KHN469" s="25"/>
      <c r="KHO469" s="25"/>
      <c r="KHP469" s="25"/>
      <c r="KHQ469" s="25"/>
      <c r="KHR469" s="25"/>
      <c r="KHS469" s="25"/>
      <c r="KHT469" s="25"/>
      <c r="KHU469" s="25"/>
      <c r="KHV469" s="25"/>
      <c r="KHW469" s="25"/>
      <c r="KHX469" s="25"/>
      <c r="KHY469" s="25"/>
      <c r="KHZ469" s="25"/>
      <c r="KIA469" s="25"/>
      <c r="KIB469" s="25"/>
      <c r="KIC469" s="25"/>
      <c r="KID469" s="25"/>
      <c r="KIE469" s="25"/>
      <c r="KIF469" s="25"/>
      <c r="KIG469" s="25"/>
      <c r="KIH469" s="25"/>
      <c r="KII469" s="25"/>
      <c r="KIJ469" s="25"/>
      <c r="KIK469" s="25"/>
      <c r="KIL469" s="25"/>
      <c r="KIM469" s="25"/>
      <c r="KIN469" s="25"/>
      <c r="KIO469" s="25"/>
      <c r="KIP469" s="25"/>
      <c r="KIQ469" s="25"/>
      <c r="KIR469" s="25"/>
      <c r="KIS469" s="25"/>
      <c r="KIT469" s="25"/>
      <c r="KIU469" s="25"/>
      <c r="KIV469" s="25"/>
      <c r="KIW469" s="25"/>
      <c r="KIX469" s="25"/>
      <c r="KIY469" s="25"/>
      <c r="KIZ469" s="25"/>
      <c r="KJA469" s="25"/>
      <c r="KJB469" s="25"/>
      <c r="KJC469" s="25"/>
      <c r="KJD469" s="25"/>
      <c r="KJE469" s="25"/>
      <c r="KJF469" s="25"/>
      <c r="KJG469" s="25"/>
      <c r="KJH469" s="25"/>
      <c r="KJI469" s="25"/>
      <c r="KJJ469" s="25"/>
      <c r="KJK469" s="25"/>
      <c r="KJL469" s="25"/>
      <c r="KJM469" s="25"/>
      <c r="KJN469" s="25"/>
      <c r="KJO469" s="25"/>
      <c r="KJP469" s="25"/>
      <c r="KJQ469" s="25"/>
      <c r="KJR469" s="25"/>
      <c r="KJS469" s="25"/>
      <c r="KJT469" s="25"/>
      <c r="KJU469" s="25"/>
      <c r="KJV469" s="25"/>
      <c r="KJW469" s="25"/>
      <c r="KJX469" s="25"/>
      <c r="KJY469" s="25"/>
      <c r="KJZ469" s="25"/>
      <c r="KKA469" s="25"/>
      <c r="KKB469" s="25"/>
      <c r="KKC469" s="25"/>
      <c r="KKD469" s="25"/>
      <c r="KKE469" s="25"/>
      <c r="KKF469" s="25"/>
      <c r="KKG469" s="25"/>
      <c r="KKH469" s="25"/>
      <c r="KKI469" s="25"/>
      <c r="KKJ469" s="25"/>
      <c r="KKK469" s="25"/>
      <c r="KKL469" s="25"/>
      <c r="KKM469" s="25"/>
      <c r="KKN469" s="25"/>
      <c r="KKO469" s="25"/>
      <c r="KKP469" s="25"/>
      <c r="KKQ469" s="25"/>
      <c r="KKR469" s="25"/>
      <c r="KKS469" s="25"/>
      <c r="KKT469" s="25"/>
      <c r="KKU469" s="25"/>
      <c r="KKV469" s="25"/>
      <c r="KKW469" s="25"/>
      <c r="KKX469" s="25"/>
      <c r="KKY469" s="25"/>
      <c r="KKZ469" s="25"/>
      <c r="KLA469" s="25"/>
      <c r="KLB469" s="25"/>
      <c r="KLC469" s="25"/>
      <c r="KLD469" s="25"/>
      <c r="KLE469" s="25"/>
      <c r="KLF469" s="25"/>
      <c r="KLG469" s="25"/>
      <c r="KLH469" s="25"/>
      <c r="KLI469" s="25"/>
      <c r="KLJ469" s="25"/>
      <c r="KLK469" s="25"/>
      <c r="KLL469" s="25"/>
      <c r="KLM469" s="25"/>
      <c r="KLN469" s="25"/>
      <c r="KLO469" s="25"/>
      <c r="KLP469" s="25"/>
      <c r="KLQ469" s="25"/>
      <c r="KLR469" s="25"/>
      <c r="KLS469" s="25"/>
      <c r="KLT469" s="25"/>
      <c r="KLU469" s="25"/>
      <c r="KLV469" s="25"/>
      <c r="KLW469" s="25"/>
      <c r="KLX469" s="25"/>
      <c r="KLY469" s="25"/>
      <c r="KLZ469" s="25"/>
      <c r="KMA469" s="25"/>
      <c r="KMB469" s="25"/>
      <c r="KMC469" s="25"/>
      <c r="KMD469" s="25"/>
      <c r="KME469" s="25"/>
      <c r="KMF469" s="25"/>
      <c r="KMG469" s="25"/>
      <c r="KMH469" s="25"/>
      <c r="KMI469" s="25"/>
      <c r="KMJ469" s="25"/>
      <c r="KMK469" s="25"/>
      <c r="KML469" s="25"/>
      <c r="KMM469" s="25"/>
      <c r="KMN469" s="25"/>
      <c r="KMO469" s="25"/>
      <c r="KMP469" s="25"/>
      <c r="KMQ469" s="25"/>
      <c r="KMR469" s="25"/>
      <c r="KMS469" s="25"/>
      <c r="KMT469" s="25"/>
      <c r="KMU469" s="25"/>
      <c r="KMV469" s="25"/>
      <c r="KMW469" s="25"/>
      <c r="KMX469" s="25"/>
      <c r="KMY469" s="25"/>
      <c r="KMZ469" s="25"/>
      <c r="KNA469" s="25"/>
      <c r="KNB469" s="25"/>
      <c r="KNC469" s="25"/>
      <c r="KND469" s="25"/>
      <c r="KNE469" s="25"/>
      <c r="KNF469" s="25"/>
      <c r="KNG469" s="25"/>
      <c r="KNH469" s="25"/>
      <c r="KNI469" s="25"/>
      <c r="KNJ469" s="25"/>
      <c r="KNK469" s="25"/>
      <c r="KNL469" s="25"/>
      <c r="KNM469" s="25"/>
      <c r="KNN469" s="25"/>
      <c r="KNO469" s="25"/>
      <c r="KNP469" s="25"/>
      <c r="KNQ469" s="25"/>
      <c r="KNR469" s="25"/>
      <c r="KNS469" s="25"/>
      <c r="KNT469" s="25"/>
      <c r="KNU469" s="25"/>
      <c r="KNV469" s="25"/>
      <c r="KNW469" s="25"/>
      <c r="KNX469" s="25"/>
      <c r="KNY469" s="25"/>
      <c r="KNZ469" s="25"/>
      <c r="KOA469" s="25"/>
      <c r="KOB469" s="25"/>
      <c r="KOC469" s="25"/>
      <c r="KOD469" s="25"/>
      <c r="KOE469" s="25"/>
      <c r="KOF469" s="25"/>
      <c r="KOG469" s="25"/>
      <c r="KOH469" s="25"/>
      <c r="KOI469" s="25"/>
      <c r="KOJ469" s="25"/>
      <c r="KOK469" s="25"/>
      <c r="KOL469" s="25"/>
      <c r="KOM469" s="25"/>
      <c r="KON469" s="25"/>
      <c r="KOO469" s="25"/>
      <c r="KOP469" s="25"/>
      <c r="KOQ469" s="25"/>
      <c r="KOR469" s="25"/>
      <c r="KOS469" s="25"/>
      <c r="KOT469" s="25"/>
      <c r="KOU469" s="25"/>
      <c r="KOV469" s="25"/>
      <c r="KOW469" s="25"/>
      <c r="KOX469" s="25"/>
      <c r="KOY469" s="25"/>
      <c r="KOZ469" s="25"/>
      <c r="KPA469" s="25"/>
      <c r="KPB469" s="25"/>
      <c r="KPC469" s="25"/>
      <c r="KPD469" s="25"/>
      <c r="KPE469" s="25"/>
      <c r="KPF469" s="25"/>
      <c r="KPG469" s="25"/>
      <c r="KPH469" s="25"/>
      <c r="KPI469" s="25"/>
      <c r="KPJ469" s="25"/>
      <c r="KPK469" s="25"/>
      <c r="KPL469" s="25"/>
      <c r="KPM469" s="25"/>
      <c r="KPN469" s="25"/>
      <c r="KPO469" s="25"/>
      <c r="KPP469" s="25"/>
      <c r="KPQ469" s="25"/>
      <c r="KPR469" s="25"/>
      <c r="KPS469" s="25"/>
      <c r="KPT469" s="25"/>
      <c r="KPU469" s="25"/>
      <c r="KPV469" s="25"/>
      <c r="KPW469" s="25"/>
      <c r="KPX469" s="25"/>
      <c r="KPY469" s="25"/>
      <c r="KPZ469" s="25"/>
      <c r="KQA469" s="25"/>
      <c r="KQB469" s="25"/>
      <c r="KQC469" s="25"/>
      <c r="KQD469" s="25"/>
      <c r="KQE469" s="25"/>
      <c r="KQF469" s="25"/>
      <c r="KQG469" s="25"/>
      <c r="KQH469" s="25"/>
      <c r="KQI469" s="25"/>
      <c r="KQJ469" s="25"/>
      <c r="KQK469" s="25"/>
      <c r="KQL469" s="25"/>
      <c r="KQM469" s="25"/>
      <c r="KQN469" s="25"/>
      <c r="KQO469" s="25"/>
      <c r="KQP469" s="25"/>
      <c r="KQQ469" s="25"/>
      <c r="KQR469" s="25"/>
      <c r="KQS469" s="25"/>
      <c r="KQT469" s="25"/>
      <c r="KQU469" s="25"/>
      <c r="KQV469" s="25"/>
      <c r="KQW469" s="25"/>
      <c r="KQX469" s="25"/>
      <c r="KQY469" s="25"/>
      <c r="KQZ469" s="25"/>
      <c r="KRA469" s="25"/>
      <c r="KRB469" s="25"/>
      <c r="KRC469" s="25"/>
      <c r="KRD469" s="25"/>
      <c r="KRE469" s="25"/>
      <c r="KRF469" s="25"/>
      <c r="KRG469" s="25"/>
      <c r="KRH469" s="25"/>
      <c r="KRI469" s="25"/>
      <c r="KRJ469" s="25"/>
      <c r="KRK469" s="25"/>
      <c r="KRL469" s="25"/>
      <c r="KRM469" s="25"/>
      <c r="KRN469" s="25"/>
      <c r="KRO469" s="25"/>
      <c r="KRP469" s="25"/>
      <c r="KRQ469" s="25"/>
      <c r="KRR469" s="25"/>
      <c r="KRS469" s="25"/>
      <c r="KRT469" s="25"/>
      <c r="KRU469" s="25"/>
      <c r="KRV469" s="25"/>
      <c r="KRW469" s="25"/>
      <c r="KRX469" s="25"/>
      <c r="KRY469" s="25"/>
      <c r="KRZ469" s="25"/>
      <c r="KSA469" s="25"/>
      <c r="KSB469" s="25"/>
      <c r="KSC469" s="25"/>
      <c r="KSD469" s="25"/>
      <c r="KSE469" s="25"/>
      <c r="KSF469" s="25"/>
      <c r="KSG469" s="25"/>
      <c r="KSH469" s="25"/>
      <c r="KSI469" s="25"/>
      <c r="KSJ469" s="25"/>
      <c r="KSK469" s="25"/>
      <c r="KSL469" s="25"/>
      <c r="KSM469" s="25"/>
      <c r="KSN469" s="25"/>
      <c r="KSO469" s="25"/>
      <c r="KSP469" s="25"/>
      <c r="KSQ469" s="25"/>
      <c r="KSR469" s="25"/>
      <c r="KSS469" s="25"/>
      <c r="KST469" s="25"/>
      <c r="KSU469" s="25"/>
      <c r="KSV469" s="25"/>
      <c r="KSW469" s="25"/>
      <c r="KSX469" s="25"/>
      <c r="KSY469" s="25"/>
      <c r="KSZ469" s="25"/>
      <c r="KTA469" s="25"/>
      <c r="KTB469" s="25"/>
      <c r="KTC469" s="25"/>
      <c r="KTD469" s="25"/>
      <c r="KTE469" s="25"/>
      <c r="KTF469" s="25"/>
      <c r="KTG469" s="25"/>
      <c r="KTH469" s="25"/>
      <c r="KTI469" s="25"/>
      <c r="KTJ469" s="25"/>
      <c r="KTK469" s="25"/>
      <c r="KTL469" s="25"/>
      <c r="KTM469" s="25"/>
      <c r="KTN469" s="25"/>
      <c r="KTO469" s="25"/>
      <c r="KTP469" s="25"/>
      <c r="KTQ469" s="25"/>
      <c r="KTR469" s="25"/>
      <c r="KTS469" s="25"/>
      <c r="KTT469" s="25"/>
      <c r="KTU469" s="25"/>
      <c r="KTV469" s="25"/>
      <c r="KTW469" s="25"/>
      <c r="KTX469" s="25"/>
      <c r="KTY469" s="25"/>
      <c r="KTZ469" s="25"/>
      <c r="KUA469" s="25"/>
      <c r="KUB469" s="25"/>
      <c r="KUC469" s="25"/>
      <c r="KUD469" s="25"/>
      <c r="KUE469" s="25"/>
      <c r="KUF469" s="25"/>
      <c r="KUG469" s="25"/>
      <c r="KUH469" s="25"/>
      <c r="KUI469" s="25"/>
      <c r="KUJ469" s="25"/>
      <c r="KUK469" s="25"/>
      <c r="KUL469" s="25"/>
      <c r="KUM469" s="25"/>
      <c r="KUN469" s="25"/>
      <c r="KUO469" s="25"/>
      <c r="KUP469" s="25"/>
      <c r="KUQ469" s="25"/>
      <c r="KUR469" s="25"/>
      <c r="KUS469" s="25"/>
      <c r="KUT469" s="25"/>
      <c r="KUU469" s="25"/>
      <c r="KUV469" s="25"/>
      <c r="KUW469" s="25"/>
      <c r="KUX469" s="25"/>
      <c r="KUY469" s="25"/>
      <c r="KUZ469" s="25"/>
      <c r="KVA469" s="25"/>
      <c r="KVB469" s="25"/>
      <c r="KVC469" s="25"/>
      <c r="KVD469" s="25"/>
      <c r="KVE469" s="25"/>
      <c r="KVF469" s="25"/>
      <c r="KVG469" s="25"/>
      <c r="KVH469" s="25"/>
      <c r="KVI469" s="25"/>
      <c r="KVJ469" s="25"/>
      <c r="KVK469" s="25"/>
      <c r="KVL469" s="25"/>
      <c r="KVM469" s="25"/>
      <c r="KVN469" s="25"/>
      <c r="KVO469" s="25"/>
      <c r="KVP469" s="25"/>
      <c r="KVQ469" s="25"/>
      <c r="KVR469" s="25"/>
      <c r="KVS469" s="25"/>
      <c r="KVT469" s="25"/>
      <c r="KVU469" s="25"/>
      <c r="KVV469" s="25"/>
      <c r="KVW469" s="25"/>
      <c r="KVX469" s="25"/>
      <c r="KVY469" s="25"/>
      <c r="KVZ469" s="25"/>
      <c r="KWA469" s="25"/>
      <c r="KWB469" s="25"/>
      <c r="KWC469" s="25"/>
      <c r="KWD469" s="25"/>
      <c r="KWE469" s="25"/>
      <c r="KWF469" s="25"/>
      <c r="KWG469" s="25"/>
      <c r="KWH469" s="25"/>
      <c r="KWI469" s="25"/>
      <c r="KWJ469" s="25"/>
      <c r="KWK469" s="25"/>
      <c r="KWL469" s="25"/>
      <c r="KWM469" s="25"/>
      <c r="KWN469" s="25"/>
      <c r="KWO469" s="25"/>
      <c r="KWP469" s="25"/>
      <c r="KWQ469" s="25"/>
      <c r="KWR469" s="25"/>
      <c r="KWS469" s="25"/>
      <c r="KWT469" s="25"/>
      <c r="KWU469" s="25"/>
      <c r="KWV469" s="25"/>
      <c r="KWW469" s="25"/>
      <c r="KWX469" s="25"/>
      <c r="KWY469" s="25"/>
      <c r="KWZ469" s="25"/>
      <c r="KXA469" s="25"/>
      <c r="KXB469" s="25"/>
      <c r="KXC469" s="25"/>
      <c r="KXD469" s="25"/>
      <c r="KXE469" s="25"/>
      <c r="KXF469" s="25"/>
      <c r="KXG469" s="25"/>
      <c r="KXH469" s="25"/>
      <c r="KXI469" s="25"/>
      <c r="KXJ469" s="25"/>
      <c r="KXK469" s="25"/>
      <c r="KXL469" s="25"/>
      <c r="KXM469" s="25"/>
      <c r="KXN469" s="25"/>
      <c r="KXO469" s="25"/>
      <c r="KXP469" s="25"/>
      <c r="KXQ469" s="25"/>
      <c r="KXR469" s="25"/>
      <c r="KXS469" s="25"/>
      <c r="KXT469" s="25"/>
      <c r="KXU469" s="25"/>
      <c r="KXV469" s="25"/>
      <c r="KXW469" s="25"/>
      <c r="KXX469" s="25"/>
      <c r="KXY469" s="25"/>
      <c r="KXZ469" s="25"/>
      <c r="KYA469" s="25"/>
      <c r="KYB469" s="25"/>
      <c r="KYC469" s="25"/>
      <c r="KYD469" s="25"/>
      <c r="KYE469" s="25"/>
      <c r="KYF469" s="25"/>
      <c r="KYG469" s="25"/>
      <c r="KYH469" s="25"/>
      <c r="KYI469" s="25"/>
      <c r="KYJ469" s="25"/>
      <c r="KYK469" s="25"/>
      <c r="KYL469" s="25"/>
      <c r="KYM469" s="25"/>
      <c r="KYN469" s="25"/>
      <c r="KYO469" s="25"/>
      <c r="KYP469" s="25"/>
      <c r="KYQ469" s="25"/>
      <c r="KYR469" s="25"/>
      <c r="KYS469" s="25"/>
      <c r="KYT469" s="25"/>
      <c r="KYU469" s="25"/>
      <c r="KYV469" s="25"/>
      <c r="KYW469" s="25"/>
      <c r="KYX469" s="25"/>
      <c r="KYY469" s="25"/>
      <c r="KYZ469" s="25"/>
      <c r="KZA469" s="25"/>
      <c r="KZB469" s="25"/>
      <c r="KZC469" s="25"/>
      <c r="KZD469" s="25"/>
      <c r="KZE469" s="25"/>
      <c r="KZF469" s="25"/>
      <c r="KZG469" s="25"/>
      <c r="KZH469" s="25"/>
      <c r="KZI469" s="25"/>
      <c r="KZJ469" s="25"/>
      <c r="KZK469" s="25"/>
      <c r="KZL469" s="25"/>
      <c r="KZM469" s="25"/>
      <c r="KZN469" s="25"/>
      <c r="KZO469" s="25"/>
      <c r="KZP469" s="25"/>
      <c r="KZQ469" s="25"/>
      <c r="KZR469" s="25"/>
      <c r="KZS469" s="25"/>
      <c r="KZT469" s="25"/>
      <c r="KZU469" s="25"/>
      <c r="KZV469" s="25"/>
      <c r="KZW469" s="25"/>
      <c r="KZX469" s="25"/>
      <c r="KZY469" s="25"/>
      <c r="KZZ469" s="25"/>
      <c r="LAA469" s="25"/>
      <c r="LAB469" s="25"/>
      <c r="LAC469" s="25"/>
      <c r="LAD469" s="25"/>
      <c r="LAE469" s="25"/>
      <c r="LAF469" s="25"/>
      <c r="LAG469" s="25"/>
      <c r="LAH469" s="25"/>
      <c r="LAI469" s="25"/>
      <c r="LAJ469" s="25"/>
      <c r="LAK469" s="25"/>
      <c r="LAL469" s="25"/>
      <c r="LAM469" s="25"/>
      <c r="LAN469" s="25"/>
      <c r="LAO469" s="25"/>
      <c r="LAP469" s="25"/>
      <c r="LAQ469" s="25"/>
      <c r="LAR469" s="25"/>
      <c r="LAS469" s="25"/>
      <c r="LAT469" s="25"/>
      <c r="LAU469" s="25"/>
      <c r="LAV469" s="25"/>
      <c r="LAW469" s="25"/>
      <c r="LAX469" s="25"/>
      <c r="LAY469" s="25"/>
      <c r="LAZ469" s="25"/>
      <c r="LBA469" s="25"/>
      <c r="LBB469" s="25"/>
      <c r="LBC469" s="25"/>
      <c r="LBD469" s="25"/>
      <c r="LBE469" s="25"/>
      <c r="LBF469" s="25"/>
      <c r="LBG469" s="25"/>
      <c r="LBH469" s="25"/>
      <c r="LBI469" s="25"/>
      <c r="LBJ469" s="25"/>
      <c r="LBK469" s="25"/>
      <c r="LBL469" s="25"/>
      <c r="LBM469" s="25"/>
      <c r="LBN469" s="25"/>
      <c r="LBO469" s="25"/>
      <c r="LBP469" s="25"/>
      <c r="LBQ469" s="25"/>
      <c r="LBR469" s="25"/>
      <c r="LBS469" s="25"/>
      <c r="LBT469" s="25"/>
      <c r="LBU469" s="25"/>
      <c r="LBV469" s="25"/>
      <c r="LBW469" s="25"/>
      <c r="LBX469" s="25"/>
      <c r="LBY469" s="25"/>
      <c r="LBZ469" s="25"/>
      <c r="LCA469" s="25"/>
      <c r="LCB469" s="25"/>
      <c r="LCC469" s="25"/>
      <c r="LCD469" s="25"/>
      <c r="LCE469" s="25"/>
      <c r="LCF469" s="25"/>
      <c r="LCG469" s="25"/>
      <c r="LCH469" s="25"/>
      <c r="LCI469" s="25"/>
      <c r="LCJ469" s="25"/>
      <c r="LCK469" s="25"/>
      <c r="LCL469" s="25"/>
      <c r="LCM469" s="25"/>
      <c r="LCN469" s="25"/>
      <c r="LCO469" s="25"/>
      <c r="LCP469" s="25"/>
      <c r="LCQ469" s="25"/>
      <c r="LCR469" s="25"/>
      <c r="LCS469" s="25"/>
      <c r="LCT469" s="25"/>
      <c r="LCU469" s="25"/>
      <c r="LCV469" s="25"/>
      <c r="LCW469" s="25"/>
      <c r="LCX469" s="25"/>
      <c r="LCY469" s="25"/>
      <c r="LCZ469" s="25"/>
      <c r="LDA469" s="25"/>
      <c r="LDB469" s="25"/>
      <c r="LDC469" s="25"/>
      <c r="LDD469" s="25"/>
      <c r="LDE469" s="25"/>
      <c r="LDF469" s="25"/>
      <c r="LDG469" s="25"/>
      <c r="LDH469" s="25"/>
      <c r="LDI469" s="25"/>
      <c r="LDJ469" s="25"/>
      <c r="LDK469" s="25"/>
      <c r="LDL469" s="25"/>
      <c r="LDM469" s="25"/>
      <c r="LDN469" s="25"/>
      <c r="LDO469" s="25"/>
      <c r="LDP469" s="25"/>
      <c r="LDQ469" s="25"/>
      <c r="LDR469" s="25"/>
      <c r="LDS469" s="25"/>
      <c r="LDT469" s="25"/>
      <c r="LDU469" s="25"/>
      <c r="LDV469" s="25"/>
      <c r="LDW469" s="25"/>
      <c r="LDX469" s="25"/>
      <c r="LDY469" s="25"/>
      <c r="LDZ469" s="25"/>
      <c r="LEA469" s="25"/>
      <c r="LEB469" s="25"/>
      <c r="LEC469" s="25"/>
      <c r="LED469" s="25"/>
      <c r="LEE469" s="25"/>
      <c r="LEF469" s="25"/>
      <c r="LEG469" s="25"/>
      <c r="LEH469" s="25"/>
      <c r="LEI469" s="25"/>
      <c r="LEJ469" s="25"/>
      <c r="LEK469" s="25"/>
      <c r="LEL469" s="25"/>
      <c r="LEM469" s="25"/>
      <c r="LEN469" s="25"/>
      <c r="LEO469" s="25"/>
      <c r="LEP469" s="25"/>
      <c r="LEQ469" s="25"/>
      <c r="LER469" s="25"/>
      <c r="LES469" s="25"/>
      <c r="LET469" s="25"/>
      <c r="LEU469" s="25"/>
      <c r="LEV469" s="25"/>
      <c r="LEW469" s="25"/>
      <c r="LEX469" s="25"/>
      <c r="LEY469" s="25"/>
      <c r="LEZ469" s="25"/>
      <c r="LFA469" s="25"/>
      <c r="LFB469" s="25"/>
      <c r="LFC469" s="25"/>
      <c r="LFD469" s="25"/>
      <c r="LFE469" s="25"/>
      <c r="LFF469" s="25"/>
      <c r="LFG469" s="25"/>
      <c r="LFH469" s="25"/>
      <c r="LFI469" s="25"/>
      <c r="LFJ469" s="25"/>
      <c r="LFK469" s="25"/>
      <c r="LFL469" s="25"/>
      <c r="LFM469" s="25"/>
      <c r="LFN469" s="25"/>
      <c r="LFO469" s="25"/>
      <c r="LFP469" s="25"/>
      <c r="LFQ469" s="25"/>
      <c r="LFR469" s="25"/>
      <c r="LFS469" s="25"/>
      <c r="LFT469" s="25"/>
      <c r="LFU469" s="25"/>
      <c r="LFV469" s="25"/>
      <c r="LFW469" s="25"/>
      <c r="LFX469" s="25"/>
      <c r="LFY469" s="25"/>
      <c r="LFZ469" s="25"/>
      <c r="LGA469" s="25"/>
      <c r="LGB469" s="25"/>
      <c r="LGC469" s="25"/>
      <c r="LGD469" s="25"/>
      <c r="LGE469" s="25"/>
      <c r="LGF469" s="25"/>
      <c r="LGG469" s="25"/>
      <c r="LGH469" s="25"/>
      <c r="LGI469" s="25"/>
      <c r="LGJ469" s="25"/>
      <c r="LGK469" s="25"/>
      <c r="LGL469" s="25"/>
      <c r="LGM469" s="25"/>
      <c r="LGN469" s="25"/>
      <c r="LGO469" s="25"/>
      <c r="LGP469" s="25"/>
      <c r="LGQ469" s="25"/>
      <c r="LGR469" s="25"/>
      <c r="LGS469" s="25"/>
      <c r="LGT469" s="25"/>
      <c r="LGU469" s="25"/>
      <c r="LGV469" s="25"/>
      <c r="LGW469" s="25"/>
      <c r="LGX469" s="25"/>
      <c r="LGY469" s="25"/>
      <c r="LGZ469" s="25"/>
      <c r="LHA469" s="25"/>
      <c r="LHB469" s="25"/>
      <c r="LHC469" s="25"/>
      <c r="LHD469" s="25"/>
      <c r="LHE469" s="25"/>
      <c r="LHF469" s="25"/>
      <c r="LHG469" s="25"/>
      <c r="LHH469" s="25"/>
      <c r="LHI469" s="25"/>
      <c r="LHJ469" s="25"/>
      <c r="LHK469" s="25"/>
      <c r="LHL469" s="25"/>
      <c r="LHM469" s="25"/>
      <c r="LHN469" s="25"/>
      <c r="LHO469" s="25"/>
      <c r="LHP469" s="25"/>
      <c r="LHQ469" s="25"/>
      <c r="LHR469" s="25"/>
      <c r="LHS469" s="25"/>
      <c r="LHT469" s="25"/>
      <c r="LHU469" s="25"/>
      <c r="LHV469" s="25"/>
      <c r="LHW469" s="25"/>
      <c r="LHX469" s="25"/>
      <c r="LHY469" s="25"/>
      <c r="LHZ469" s="25"/>
      <c r="LIA469" s="25"/>
      <c r="LIB469" s="25"/>
      <c r="LIC469" s="25"/>
      <c r="LID469" s="25"/>
      <c r="LIE469" s="25"/>
      <c r="LIF469" s="25"/>
      <c r="LIG469" s="25"/>
      <c r="LIH469" s="25"/>
      <c r="LII469" s="25"/>
      <c r="LIJ469" s="25"/>
      <c r="LIK469" s="25"/>
      <c r="LIL469" s="25"/>
      <c r="LIM469" s="25"/>
      <c r="LIN469" s="25"/>
      <c r="LIO469" s="25"/>
      <c r="LIP469" s="25"/>
      <c r="LIQ469" s="25"/>
      <c r="LIR469" s="25"/>
      <c r="LIS469" s="25"/>
      <c r="LIT469" s="25"/>
      <c r="LIU469" s="25"/>
      <c r="LIV469" s="25"/>
      <c r="LIW469" s="25"/>
      <c r="LIX469" s="25"/>
      <c r="LIY469" s="25"/>
      <c r="LIZ469" s="25"/>
      <c r="LJA469" s="25"/>
      <c r="LJB469" s="25"/>
      <c r="LJC469" s="25"/>
      <c r="LJD469" s="25"/>
      <c r="LJE469" s="25"/>
      <c r="LJF469" s="25"/>
      <c r="LJG469" s="25"/>
      <c r="LJH469" s="25"/>
      <c r="LJI469" s="25"/>
      <c r="LJJ469" s="25"/>
      <c r="LJK469" s="25"/>
      <c r="LJL469" s="25"/>
      <c r="LJM469" s="25"/>
      <c r="LJN469" s="25"/>
      <c r="LJO469" s="25"/>
      <c r="LJP469" s="25"/>
      <c r="LJQ469" s="25"/>
      <c r="LJR469" s="25"/>
      <c r="LJS469" s="25"/>
      <c r="LJT469" s="25"/>
      <c r="LJU469" s="25"/>
      <c r="LJV469" s="25"/>
      <c r="LJW469" s="25"/>
      <c r="LJX469" s="25"/>
      <c r="LJY469" s="25"/>
      <c r="LJZ469" s="25"/>
      <c r="LKA469" s="25"/>
      <c r="LKB469" s="25"/>
      <c r="LKC469" s="25"/>
      <c r="LKD469" s="25"/>
      <c r="LKE469" s="25"/>
      <c r="LKF469" s="25"/>
      <c r="LKG469" s="25"/>
      <c r="LKH469" s="25"/>
      <c r="LKI469" s="25"/>
      <c r="LKJ469" s="25"/>
      <c r="LKK469" s="25"/>
      <c r="LKL469" s="25"/>
      <c r="LKM469" s="25"/>
      <c r="LKN469" s="25"/>
      <c r="LKO469" s="25"/>
      <c r="LKP469" s="25"/>
      <c r="LKQ469" s="25"/>
      <c r="LKR469" s="25"/>
      <c r="LKS469" s="25"/>
      <c r="LKT469" s="25"/>
      <c r="LKU469" s="25"/>
      <c r="LKV469" s="25"/>
      <c r="LKW469" s="25"/>
      <c r="LKX469" s="25"/>
      <c r="LKY469" s="25"/>
      <c r="LKZ469" s="25"/>
      <c r="LLA469" s="25"/>
      <c r="LLB469" s="25"/>
      <c r="LLC469" s="25"/>
      <c r="LLD469" s="25"/>
      <c r="LLE469" s="25"/>
      <c r="LLF469" s="25"/>
      <c r="LLG469" s="25"/>
      <c r="LLH469" s="25"/>
      <c r="LLI469" s="25"/>
      <c r="LLJ469" s="25"/>
      <c r="LLK469" s="25"/>
      <c r="LLL469" s="25"/>
      <c r="LLM469" s="25"/>
      <c r="LLN469" s="25"/>
      <c r="LLO469" s="25"/>
      <c r="LLP469" s="25"/>
      <c r="LLQ469" s="25"/>
      <c r="LLR469" s="25"/>
      <c r="LLS469" s="25"/>
      <c r="LLT469" s="25"/>
      <c r="LLU469" s="25"/>
      <c r="LLV469" s="25"/>
      <c r="LLW469" s="25"/>
      <c r="LLX469" s="25"/>
      <c r="LLY469" s="25"/>
      <c r="LLZ469" s="25"/>
      <c r="LMA469" s="25"/>
      <c r="LMB469" s="25"/>
      <c r="LMC469" s="25"/>
      <c r="LMD469" s="25"/>
      <c r="LME469" s="25"/>
      <c r="LMF469" s="25"/>
      <c r="LMG469" s="25"/>
      <c r="LMH469" s="25"/>
      <c r="LMI469" s="25"/>
      <c r="LMJ469" s="25"/>
      <c r="LMK469" s="25"/>
      <c r="LML469" s="25"/>
      <c r="LMM469" s="25"/>
      <c r="LMN469" s="25"/>
      <c r="LMO469" s="25"/>
      <c r="LMP469" s="25"/>
      <c r="LMQ469" s="25"/>
      <c r="LMR469" s="25"/>
      <c r="LMS469" s="25"/>
      <c r="LMT469" s="25"/>
      <c r="LMU469" s="25"/>
      <c r="LMV469" s="25"/>
      <c r="LMW469" s="25"/>
      <c r="LMX469" s="25"/>
      <c r="LMY469" s="25"/>
      <c r="LMZ469" s="25"/>
      <c r="LNA469" s="25"/>
      <c r="LNB469" s="25"/>
      <c r="LNC469" s="25"/>
      <c r="LND469" s="25"/>
      <c r="LNE469" s="25"/>
      <c r="LNF469" s="25"/>
      <c r="LNG469" s="25"/>
      <c r="LNH469" s="25"/>
      <c r="LNI469" s="25"/>
      <c r="LNJ469" s="25"/>
      <c r="LNK469" s="25"/>
      <c r="LNL469" s="25"/>
      <c r="LNM469" s="25"/>
      <c r="LNN469" s="25"/>
      <c r="LNO469" s="25"/>
      <c r="LNP469" s="25"/>
      <c r="LNQ469" s="25"/>
      <c r="LNR469" s="25"/>
      <c r="LNS469" s="25"/>
      <c r="LNT469" s="25"/>
      <c r="LNU469" s="25"/>
      <c r="LNV469" s="25"/>
      <c r="LNW469" s="25"/>
      <c r="LNX469" s="25"/>
      <c r="LNY469" s="25"/>
      <c r="LNZ469" s="25"/>
      <c r="LOA469" s="25"/>
      <c r="LOB469" s="25"/>
      <c r="LOC469" s="25"/>
      <c r="LOD469" s="25"/>
      <c r="LOE469" s="25"/>
      <c r="LOF469" s="25"/>
      <c r="LOG469" s="25"/>
      <c r="LOH469" s="25"/>
      <c r="LOI469" s="25"/>
      <c r="LOJ469" s="25"/>
      <c r="LOK469" s="25"/>
      <c r="LOL469" s="25"/>
      <c r="LOM469" s="25"/>
      <c r="LON469" s="25"/>
      <c r="LOO469" s="25"/>
      <c r="LOP469" s="25"/>
      <c r="LOQ469" s="25"/>
      <c r="LOR469" s="25"/>
      <c r="LOS469" s="25"/>
      <c r="LOT469" s="25"/>
      <c r="LOU469" s="25"/>
      <c r="LOV469" s="25"/>
      <c r="LOW469" s="25"/>
      <c r="LOX469" s="25"/>
      <c r="LOY469" s="25"/>
      <c r="LOZ469" s="25"/>
      <c r="LPA469" s="25"/>
      <c r="LPB469" s="25"/>
      <c r="LPC469" s="25"/>
      <c r="LPD469" s="25"/>
      <c r="LPE469" s="25"/>
      <c r="LPF469" s="25"/>
      <c r="LPG469" s="25"/>
      <c r="LPH469" s="25"/>
      <c r="LPI469" s="25"/>
      <c r="LPJ469" s="25"/>
      <c r="LPK469" s="25"/>
      <c r="LPL469" s="25"/>
      <c r="LPM469" s="25"/>
      <c r="LPN469" s="25"/>
      <c r="LPO469" s="25"/>
      <c r="LPP469" s="25"/>
      <c r="LPQ469" s="25"/>
      <c r="LPR469" s="25"/>
      <c r="LPS469" s="25"/>
      <c r="LPT469" s="25"/>
      <c r="LPU469" s="25"/>
      <c r="LPV469" s="25"/>
      <c r="LPW469" s="25"/>
      <c r="LPX469" s="25"/>
      <c r="LPY469" s="25"/>
      <c r="LPZ469" s="25"/>
      <c r="LQA469" s="25"/>
      <c r="LQB469" s="25"/>
      <c r="LQC469" s="25"/>
      <c r="LQD469" s="25"/>
      <c r="LQE469" s="25"/>
      <c r="LQF469" s="25"/>
      <c r="LQG469" s="25"/>
      <c r="LQH469" s="25"/>
      <c r="LQI469" s="25"/>
      <c r="LQJ469" s="25"/>
      <c r="LQK469" s="25"/>
      <c r="LQL469" s="25"/>
      <c r="LQM469" s="25"/>
      <c r="LQN469" s="25"/>
      <c r="LQO469" s="25"/>
      <c r="LQP469" s="25"/>
      <c r="LQQ469" s="25"/>
      <c r="LQR469" s="25"/>
      <c r="LQS469" s="25"/>
      <c r="LQT469" s="25"/>
      <c r="LQU469" s="25"/>
      <c r="LQV469" s="25"/>
      <c r="LQW469" s="25"/>
      <c r="LQX469" s="25"/>
      <c r="LQY469" s="25"/>
      <c r="LQZ469" s="25"/>
      <c r="LRA469" s="25"/>
      <c r="LRB469" s="25"/>
      <c r="LRC469" s="25"/>
      <c r="LRD469" s="25"/>
      <c r="LRE469" s="25"/>
      <c r="LRF469" s="25"/>
      <c r="LRG469" s="25"/>
      <c r="LRH469" s="25"/>
      <c r="LRI469" s="25"/>
      <c r="LRJ469" s="25"/>
      <c r="LRK469" s="25"/>
      <c r="LRL469" s="25"/>
      <c r="LRM469" s="25"/>
      <c r="LRN469" s="25"/>
      <c r="LRO469" s="25"/>
      <c r="LRP469" s="25"/>
      <c r="LRQ469" s="25"/>
      <c r="LRR469" s="25"/>
      <c r="LRS469" s="25"/>
      <c r="LRT469" s="25"/>
      <c r="LRU469" s="25"/>
      <c r="LRV469" s="25"/>
      <c r="LRW469" s="25"/>
      <c r="LRX469" s="25"/>
      <c r="LRY469" s="25"/>
      <c r="LRZ469" s="25"/>
      <c r="LSA469" s="25"/>
      <c r="LSB469" s="25"/>
      <c r="LSC469" s="25"/>
      <c r="LSD469" s="25"/>
      <c r="LSE469" s="25"/>
      <c r="LSF469" s="25"/>
      <c r="LSG469" s="25"/>
      <c r="LSH469" s="25"/>
      <c r="LSI469" s="25"/>
      <c r="LSJ469" s="25"/>
      <c r="LSK469" s="25"/>
      <c r="LSL469" s="25"/>
      <c r="LSM469" s="25"/>
      <c r="LSN469" s="25"/>
      <c r="LSO469" s="25"/>
      <c r="LSP469" s="25"/>
      <c r="LSQ469" s="25"/>
      <c r="LSR469" s="25"/>
      <c r="LSS469" s="25"/>
      <c r="LST469" s="25"/>
      <c r="LSU469" s="25"/>
      <c r="LSV469" s="25"/>
      <c r="LSW469" s="25"/>
      <c r="LSX469" s="25"/>
      <c r="LSY469" s="25"/>
      <c r="LSZ469" s="25"/>
      <c r="LTA469" s="25"/>
      <c r="LTB469" s="25"/>
      <c r="LTC469" s="25"/>
      <c r="LTD469" s="25"/>
      <c r="LTE469" s="25"/>
      <c r="LTF469" s="25"/>
      <c r="LTG469" s="25"/>
      <c r="LTH469" s="25"/>
      <c r="LTI469" s="25"/>
      <c r="LTJ469" s="25"/>
      <c r="LTK469" s="25"/>
      <c r="LTL469" s="25"/>
      <c r="LTM469" s="25"/>
      <c r="LTN469" s="25"/>
      <c r="LTO469" s="25"/>
      <c r="LTP469" s="25"/>
      <c r="LTQ469" s="25"/>
      <c r="LTR469" s="25"/>
      <c r="LTS469" s="25"/>
      <c r="LTT469" s="25"/>
      <c r="LTU469" s="25"/>
      <c r="LTV469" s="25"/>
      <c r="LTW469" s="25"/>
      <c r="LTX469" s="25"/>
      <c r="LTY469" s="25"/>
      <c r="LTZ469" s="25"/>
      <c r="LUA469" s="25"/>
      <c r="LUB469" s="25"/>
      <c r="LUC469" s="25"/>
      <c r="LUD469" s="25"/>
      <c r="LUE469" s="25"/>
      <c r="LUF469" s="25"/>
      <c r="LUG469" s="25"/>
      <c r="LUH469" s="25"/>
      <c r="LUI469" s="25"/>
      <c r="LUJ469" s="25"/>
      <c r="LUK469" s="25"/>
      <c r="LUL469" s="25"/>
      <c r="LUM469" s="25"/>
      <c r="LUN469" s="25"/>
      <c r="LUO469" s="25"/>
      <c r="LUP469" s="25"/>
      <c r="LUQ469" s="25"/>
      <c r="LUR469" s="25"/>
      <c r="LUS469" s="25"/>
      <c r="LUT469" s="25"/>
      <c r="LUU469" s="25"/>
      <c r="LUV469" s="25"/>
      <c r="LUW469" s="25"/>
      <c r="LUX469" s="25"/>
      <c r="LUY469" s="25"/>
      <c r="LUZ469" s="25"/>
      <c r="LVA469" s="25"/>
      <c r="LVB469" s="25"/>
      <c r="LVC469" s="25"/>
      <c r="LVD469" s="25"/>
      <c r="LVE469" s="25"/>
      <c r="LVF469" s="25"/>
      <c r="LVG469" s="25"/>
      <c r="LVH469" s="25"/>
      <c r="LVI469" s="25"/>
      <c r="LVJ469" s="25"/>
      <c r="LVK469" s="25"/>
      <c r="LVL469" s="25"/>
      <c r="LVM469" s="25"/>
      <c r="LVN469" s="25"/>
      <c r="LVO469" s="25"/>
      <c r="LVP469" s="25"/>
      <c r="LVQ469" s="25"/>
      <c r="LVR469" s="25"/>
      <c r="LVS469" s="25"/>
      <c r="LVT469" s="25"/>
      <c r="LVU469" s="25"/>
      <c r="LVV469" s="25"/>
      <c r="LVW469" s="25"/>
      <c r="LVX469" s="25"/>
      <c r="LVY469" s="25"/>
      <c r="LVZ469" s="25"/>
      <c r="LWA469" s="25"/>
      <c r="LWB469" s="25"/>
      <c r="LWC469" s="25"/>
      <c r="LWD469" s="25"/>
      <c r="LWE469" s="25"/>
      <c r="LWF469" s="25"/>
      <c r="LWG469" s="25"/>
      <c r="LWH469" s="25"/>
      <c r="LWI469" s="25"/>
      <c r="LWJ469" s="25"/>
      <c r="LWK469" s="25"/>
      <c r="LWL469" s="25"/>
      <c r="LWM469" s="25"/>
      <c r="LWN469" s="25"/>
      <c r="LWO469" s="25"/>
      <c r="LWP469" s="25"/>
      <c r="LWQ469" s="25"/>
      <c r="LWR469" s="25"/>
      <c r="LWS469" s="25"/>
      <c r="LWT469" s="25"/>
      <c r="LWU469" s="25"/>
      <c r="LWV469" s="25"/>
      <c r="LWW469" s="25"/>
      <c r="LWX469" s="25"/>
      <c r="LWY469" s="25"/>
      <c r="LWZ469" s="25"/>
      <c r="LXA469" s="25"/>
      <c r="LXB469" s="25"/>
      <c r="LXC469" s="25"/>
      <c r="LXD469" s="25"/>
      <c r="LXE469" s="25"/>
      <c r="LXF469" s="25"/>
      <c r="LXG469" s="25"/>
      <c r="LXH469" s="25"/>
      <c r="LXI469" s="25"/>
      <c r="LXJ469" s="25"/>
      <c r="LXK469" s="25"/>
      <c r="LXL469" s="25"/>
      <c r="LXM469" s="25"/>
      <c r="LXN469" s="25"/>
      <c r="LXO469" s="25"/>
      <c r="LXP469" s="25"/>
      <c r="LXQ469" s="25"/>
      <c r="LXR469" s="25"/>
      <c r="LXS469" s="25"/>
      <c r="LXT469" s="25"/>
      <c r="LXU469" s="25"/>
      <c r="LXV469" s="25"/>
      <c r="LXW469" s="25"/>
      <c r="LXX469" s="25"/>
      <c r="LXY469" s="25"/>
      <c r="LXZ469" s="25"/>
      <c r="LYA469" s="25"/>
      <c r="LYB469" s="25"/>
      <c r="LYC469" s="25"/>
      <c r="LYD469" s="25"/>
      <c r="LYE469" s="25"/>
      <c r="LYF469" s="25"/>
      <c r="LYG469" s="25"/>
      <c r="LYH469" s="25"/>
      <c r="LYI469" s="25"/>
      <c r="LYJ469" s="25"/>
      <c r="LYK469" s="25"/>
      <c r="LYL469" s="25"/>
      <c r="LYM469" s="25"/>
      <c r="LYN469" s="25"/>
      <c r="LYO469" s="25"/>
      <c r="LYP469" s="25"/>
      <c r="LYQ469" s="25"/>
      <c r="LYR469" s="25"/>
      <c r="LYS469" s="25"/>
      <c r="LYT469" s="25"/>
      <c r="LYU469" s="25"/>
      <c r="LYV469" s="25"/>
      <c r="LYW469" s="25"/>
      <c r="LYX469" s="25"/>
      <c r="LYY469" s="25"/>
      <c r="LYZ469" s="25"/>
      <c r="LZA469" s="25"/>
      <c r="LZB469" s="25"/>
      <c r="LZC469" s="25"/>
      <c r="LZD469" s="25"/>
      <c r="LZE469" s="25"/>
      <c r="LZF469" s="25"/>
      <c r="LZG469" s="25"/>
      <c r="LZH469" s="25"/>
      <c r="LZI469" s="25"/>
      <c r="LZJ469" s="25"/>
      <c r="LZK469" s="25"/>
      <c r="LZL469" s="25"/>
      <c r="LZM469" s="25"/>
      <c r="LZN469" s="25"/>
      <c r="LZO469" s="25"/>
      <c r="LZP469" s="25"/>
      <c r="LZQ469" s="25"/>
      <c r="LZR469" s="25"/>
      <c r="LZS469" s="25"/>
      <c r="LZT469" s="25"/>
      <c r="LZU469" s="25"/>
      <c r="LZV469" s="25"/>
      <c r="LZW469" s="25"/>
      <c r="LZX469" s="25"/>
      <c r="LZY469" s="25"/>
      <c r="LZZ469" s="25"/>
      <c r="MAA469" s="25"/>
      <c r="MAB469" s="25"/>
      <c r="MAC469" s="25"/>
      <c r="MAD469" s="25"/>
      <c r="MAE469" s="25"/>
      <c r="MAF469" s="25"/>
      <c r="MAG469" s="25"/>
      <c r="MAH469" s="25"/>
      <c r="MAI469" s="25"/>
      <c r="MAJ469" s="25"/>
      <c r="MAK469" s="25"/>
      <c r="MAL469" s="25"/>
      <c r="MAM469" s="25"/>
      <c r="MAN469" s="25"/>
      <c r="MAO469" s="25"/>
      <c r="MAP469" s="25"/>
      <c r="MAQ469" s="25"/>
      <c r="MAR469" s="25"/>
      <c r="MAS469" s="25"/>
      <c r="MAT469" s="25"/>
      <c r="MAU469" s="25"/>
      <c r="MAV469" s="25"/>
      <c r="MAW469" s="25"/>
      <c r="MAX469" s="25"/>
      <c r="MAY469" s="25"/>
      <c r="MAZ469" s="25"/>
      <c r="MBA469" s="25"/>
      <c r="MBB469" s="25"/>
      <c r="MBC469" s="25"/>
      <c r="MBD469" s="25"/>
      <c r="MBE469" s="25"/>
      <c r="MBF469" s="25"/>
      <c r="MBG469" s="25"/>
      <c r="MBH469" s="25"/>
      <c r="MBI469" s="25"/>
      <c r="MBJ469" s="25"/>
      <c r="MBK469" s="25"/>
      <c r="MBL469" s="25"/>
      <c r="MBM469" s="25"/>
      <c r="MBN469" s="25"/>
      <c r="MBO469" s="25"/>
      <c r="MBP469" s="25"/>
      <c r="MBQ469" s="25"/>
      <c r="MBR469" s="25"/>
      <c r="MBS469" s="25"/>
      <c r="MBT469" s="25"/>
      <c r="MBU469" s="25"/>
      <c r="MBV469" s="25"/>
      <c r="MBW469" s="25"/>
      <c r="MBX469" s="25"/>
      <c r="MBY469" s="25"/>
      <c r="MBZ469" s="25"/>
      <c r="MCA469" s="25"/>
      <c r="MCB469" s="25"/>
      <c r="MCC469" s="25"/>
      <c r="MCD469" s="25"/>
      <c r="MCE469" s="25"/>
      <c r="MCF469" s="25"/>
      <c r="MCG469" s="25"/>
      <c r="MCH469" s="25"/>
      <c r="MCI469" s="25"/>
      <c r="MCJ469" s="25"/>
      <c r="MCK469" s="25"/>
      <c r="MCL469" s="25"/>
      <c r="MCM469" s="25"/>
      <c r="MCN469" s="25"/>
      <c r="MCO469" s="25"/>
      <c r="MCP469" s="25"/>
      <c r="MCQ469" s="25"/>
      <c r="MCR469" s="25"/>
      <c r="MCS469" s="25"/>
      <c r="MCT469" s="25"/>
      <c r="MCU469" s="25"/>
      <c r="MCV469" s="25"/>
      <c r="MCW469" s="25"/>
      <c r="MCX469" s="25"/>
      <c r="MCY469" s="25"/>
      <c r="MCZ469" s="25"/>
      <c r="MDA469" s="25"/>
      <c r="MDB469" s="25"/>
      <c r="MDC469" s="25"/>
      <c r="MDD469" s="25"/>
      <c r="MDE469" s="25"/>
      <c r="MDF469" s="25"/>
      <c r="MDG469" s="25"/>
      <c r="MDH469" s="25"/>
      <c r="MDI469" s="25"/>
      <c r="MDJ469" s="25"/>
      <c r="MDK469" s="25"/>
      <c r="MDL469" s="25"/>
      <c r="MDM469" s="25"/>
      <c r="MDN469" s="25"/>
      <c r="MDO469" s="25"/>
      <c r="MDP469" s="25"/>
      <c r="MDQ469" s="25"/>
      <c r="MDR469" s="25"/>
      <c r="MDS469" s="25"/>
      <c r="MDT469" s="25"/>
      <c r="MDU469" s="25"/>
      <c r="MDV469" s="25"/>
      <c r="MDW469" s="25"/>
      <c r="MDX469" s="25"/>
      <c r="MDY469" s="25"/>
      <c r="MDZ469" s="25"/>
      <c r="MEA469" s="25"/>
      <c r="MEB469" s="25"/>
      <c r="MEC469" s="25"/>
      <c r="MED469" s="25"/>
      <c r="MEE469" s="25"/>
      <c r="MEF469" s="25"/>
      <c r="MEG469" s="25"/>
      <c r="MEH469" s="25"/>
      <c r="MEI469" s="25"/>
      <c r="MEJ469" s="25"/>
      <c r="MEK469" s="25"/>
      <c r="MEL469" s="25"/>
      <c r="MEM469" s="25"/>
      <c r="MEN469" s="25"/>
      <c r="MEO469" s="25"/>
      <c r="MEP469" s="25"/>
      <c r="MEQ469" s="25"/>
      <c r="MER469" s="25"/>
      <c r="MES469" s="25"/>
      <c r="MET469" s="25"/>
      <c r="MEU469" s="25"/>
      <c r="MEV469" s="25"/>
      <c r="MEW469" s="25"/>
      <c r="MEX469" s="25"/>
      <c r="MEY469" s="25"/>
      <c r="MEZ469" s="25"/>
      <c r="MFA469" s="25"/>
      <c r="MFB469" s="25"/>
      <c r="MFC469" s="25"/>
      <c r="MFD469" s="25"/>
      <c r="MFE469" s="25"/>
      <c r="MFF469" s="25"/>
      <c r="MFG469" s="25"/>
      <c r="MFH469" s="25"/>
      <c r="MFI469" s="25"/>
      <c r="MFJ469" s="25"/>
      <c r="MFK469" s="25"/>
      <c r="MFL469" s="25"/>
      <c r="MFM469" s="25"/>
      <c r="MFN469" s="25"/>
      <c r="MFO469" s="25"/>
      <c r="MFP469" s="25"/>
      <c r="MFQ469" s="25"/>
      <c r="MFR469" s="25"/>
      <c r="MFS469" s="25"/>
      <c r="MFT469" s="25"/>
      <c r="MFU469" s="25"/>
      <c r="MFV469" s="25"/>
      <c r="MFW469" s="25"/>
      <c r="MFX469" s="25"/>
      <c r="MFY469" s="25"/>
      <c r="MFZ469" s="25"/>
      <c r="MGA469" s="25"/>
      <c r="MGB469" s="25"/>
      <c r="MGC469" s="25"/>
      <c r="MGD469" s="25"/>
      <c r="MGE469" s="25"/>
      <c r="MGF469" s="25"/>
      <c r="MGG469" s="25"/>
      <c r="MGH469" s="25"/>
      <c r="MGI469" s="25"/>
      <c r="MGJ469" s="25"/>
      <c r="MGK469" s="25"/>
      <c r="MGL469" s="25"/>
      <c r="MGM469" s="25"/>
      <c r="MGN469" s="25"/>
      <c r="MGO469" s="25"/>
      <c r="MGP469" s="25"/>
      <c r="MGQ469" s="25"/>
      <c r="MGR469" s="25"/>
      <c r="MGS469" s="25"/>
      <c r="MGT469" s="25"/>
      <c r="MGU469" s="25"/>
      <c r="MGV469" s="25"/>
      <c r="MGW469" s="25"/>
      <c r="MGX469" s="25"/>
      <c r="MGY469" s="25"/>
      <c r="MGZ469" s="25"/>
      <c r="MHA469" s="25"/>
      <c r="MHB469" s="25"/>
      <c r="MHC469" s="25"/>
      <c r="MHD469" s="25"/>
      <c r="MHE469" s="25"/>
      <c r="MHF469" s="25"/>
      <c r="MHG469" s="25"/>
      <c r="MHH469" s="25"/>
      <c r="MHI469" s="25"/>
      <c r="MHJ469" s="25"/>
      <c r="MHK469" s="25"/>
      <c r="MHL469" s="25"/>
      <c r="MHM469" s="25"/>
      <c r="MHN469" s="25"/>
      <c r="MHO469" s="25"/>
      <c r="MHP469" s="25"/>
      <c r="MHQ469" s="25"/>
      <c r="MHR469" s="25"/>
      <c r="MHS469" s="25"/>
      <c r="MHT469" s="25"/>
      <c r="MHU469" s="25"/>
      <c r="MHV469" s="25"/>
      <c r="MHW469" s="25"/>
      <c r="MHX469" s="25"/>
      <c r="MHY469" s="25"/>
      <c r="MHZ469" s="25"/>
      <c r="MIA469" s="25"/>
      <c r="MIB469" s="25"/>
      <c r="MIC469" s="25"/>
      <c r="MID469" s="25"/>
      <c r="MIE469" s="25"/>
      <c r="MIF469" s="25"/>
      <c r="MIG469" s="25"/>
      <c r="MIH469" s="25"/>
      <c r="MII469" s="25"/>
      <c r="MIJ469" s="25"/>
      <c r="MIK469" s="25"/>
      <c r="MIL469" s="25"/>
      <c r="MIM469" s="25"/>
      <c r="MIN469" s="25"/>
      <c r="MIO469" s="25"/>
      <c r="MIP469" s="25"/>
      <c r="MIQ469" s="25"/>
      <c r="MIR469" s="25"/>
      <c r="MIS469" s="25"/>
      <c r="MIT469" s="25"/>
      <c r="MIU469" s="25"/>
      <c r="MIV469" s="25"/>
      <c r="MIW469" s="25"/>
      <c r="MIX469" s="25"/>
      <c r="MIY469" s="25"/>
      <c r="MIZ469" s="25"/>
      <c r="MJA469" s="25"/>
      <c r="MJB469" s="25"/>
      <c r="MJC469" s="25"/>
      <c r="MJD469" s="25"/>
      <c r="MJE469" s="25"/>
      <c r="MJF469" s="25"/>
      <c r="MJG469" s="25"/>
      <c r="MJH469" s="25"/>
      <c r="MJI469" s="25"/>
      <c r="MJJ469" s="25"/>
      <c r="MJK469" s="25"/>
      <c r="MJL469" s="25"/>
      <c r="MJM469" s="25"/>
      <c r="MJN469" s="25"/>
      <c r="MJO469" s="25"/>
      <c r="MJP469" s="25"/>
      <c r="MJQ469" s="25"/>
      <c r="MJR469" s="25"/>
      <c r="MJS469" s="25"/>
      <c r="MJT469" s="25"/>
      <c r="MJU469" s="25"/>
      <c r="MJV469" s="25"/>
      <c r="MJW469" s="25"/>
      <c r="MJX469" s="25"/>
      <c r="MJY469" s="25"/>
      <c r="MJZ469" s="25"/>
      <c r="MKA469" s="25"/>
      <c r="MKB469" s="25"/>
      <c r="MKC469" s="25"/>
      <c r="MKD469" s="25"/>
      <c r="MKE469" s="25"/>
      <c r="MKF469" s="25"/>
      <c r="MKG469" s="25"/>
      <c r="MKH469" s="25"/>
      <c r="MKI469" s="25"/>
      <c r="MKJ469" s="25"/>
      <c r="MKK469" s="25"/>
      <c r="MKL469" s="25"/>
      <c r="MKM469" s="25"/>
      <c r="MKN469" s="25"/>
      <c r="MKO469" s="25"/>
      <c r="MKP469" s="25"/>
      <c r="MKQ469" s="25"/>
      <c r="MKR469" s="25"/>
      <c r="MKS469" s="25"/>
      <c r="MKT469" s="25"/>
      <c r="MKU469" s="25"/>
      <c r="MKV469" s="25"/>
      <c r="MKW469" s="25"/>
      <c r="MKX469" s="25"/>
      <c r="MKY469" s="25"/>
      <c r="MKZ469" s="25"/>
      <c r="MLA469" s="25"/>
      <c r="MLB469" s="25"/>
      <c r="MLC469" s="25"/>
      <c r="MLD469" s="25"/>
      <c r="MLE469" s="25"/>
      <c r="MLF469" s="25"/>
      <c r="MLG469" s="25"/>
      <c r="MLH469" s="25"/>
      <c r="MLI469" s="25"/>
      <c r="MLJ469" s="25"/>
      <c r="MLK469" s="25"/>
      <c r="MLL469" s="25"/>
      <c r="MLM469" s="25"/>
      <c r="MLN469" s="25"/>
      <c r="MLO469" s="25"/>
      <c r="MLP469" s="25"/>
      <c r="MLQ469" s="25"/>
      <c r="MLR469" s="25"/>
      <c r="MLS469" s="25"/>
      <c r="MLT469" s="25"/>
      <c r="MLU469" s="25"/>
      <c r="MLV469" s="25"/>
      <c r="MLW469" s="25"/>
      <c r="MLX469" s="25"/>
      <c r="MLY469" s="25"/>
      <c r="MLZ469" s="25"/>
      <c r="MMA469" s="25"/>
      <c r="MMB469" s="25"/>
      <c r="MMC469" s="25"/>
      <c r="MMD469" s="25"/>
      <c r="MME469" s="25"/>
      <c r="MMF469" s="25"/>
      <c r="MMG469" s="25"/>
      <c r="MMH469" s="25"/>
      <c r="MMI469" s="25"/>
      <c r="MMJ469" s="25"/>
      <c r="MMK469" s="25"/>
      <c r="MML469" s="25"/>
      <c r="MMM469" s="25"/>
      <c r="MMN469" s="25"/>
      <c r="MMO469" s="25"/>
      <c r="MMP469" s="25"/>
      <c r="MMQ469" s="25"/>
      <c r="MMR469" s="25"/>
      <c r="MMS469" s="25"/>
      <c r="MMT469" s="25"/>
      <c r="MMU469" s="25"/>
      <c r="MMV469" s="25"/>
      <c r="MMW469" s="25"/>
      <c r="MMX469" s="25"/>
      <c r="MMY469" s="25"/>
      <c r="MMZ469" s="25"/>
      <c r="MNA469" s="25"/>
      <c r="MNB469" s="25"/>
      <c r="MNC469" s="25"/>
      <c r="MND469" s="25"/>
      <c r="MNE469" s="25"/>
      <c r="MNF469" s="25"/>
      <c r="MNG469" s="25"/>
      <c r="MNH469" s="25"/>
      <c r="MNI469" s="25"/>
      <c r="MNJ469" s="25"/>
      <c r="MNK469" s="25"/>
      <c r="MNL469" s="25"/>
      <c r="MNM469" s="25"/>
      <c r="MNN469" s="25"/>
      <c r="MNO469" s="25"/>
      <c r="MNP469" s="25"/>
      <c r="MNQ469" s="25"/>
      <c r="MNR469" s="25"/>
      <c r="MNS469" s="25"/>
      <c r="MNT469" s="25"/>
      <c r="MNU469" s="25"/>
      <c r="MNV469" s="25"/>
      <c r="MNW469" s="25"/>
      <c r="MNX469" s="25"/>
      <c r="MNY469" s="25"/>
      <c r="MNZ469" s="25"/>
      <c r="MOA469" s="25"/>
      <c r="MOB469" s="25"/>
      <c r="MOC469" s="25"/>
      <c r="MOD469" s="25"/>
      <c r="MOE469" s="25"/>
      <c r="MOF469" s="25"/>
      <c r="MOG469" s="25"/>
      <c r="MOH469" s="25"/>
      <c r="MOI469" s="25"/>
      <c r="MOJ469" s="25"/>
      <c r="MOK469" s="25"/>
      <c r="MOL469" s="25"/>
      <c r="MOM469" s="25"/>
      <c r="MON469" s="25"/>
      <c r="MOO469" s="25"/>
      <c r="MOP469" s="25"/>
      <c r="MOQ469" s="25"/>
      <c r="MOR469" s="25"/>
      <c r="MOS469" s="25"/>
      <c r="MOT469" s="25"/>
      <c r="MOU469" s="25"/>
      <c r="MOV469" s="25"/>
      <c r="MOW469" s="25"/>
      <c r="MOX469" s="25"/>
      <c r="MOY469" s="25"/>
      <c r="MOZ469" s="25"/>
      <c r="MPA469" s="25"/>
      <c r="MPB469" s="25"/>
      <c r="MPC469" s="25"/>
      <c r="MPD469" s="25"/>
      <c r="MPE469" s="25"/>
      <c r="MPF469" s="25"/>
      <c r="MPG469" s="25"/>
      <c r="MPH469" s="25"/>
      <c r="MPI469" s="25"/>
      <c r="MPJ469" s="25"/>
      <c r="MPK469" s="25"/>
      <c r="MPL469" s="25"/>
      <c r="MPM469" s="25"/>
      <c r="MPN469" s="25"/>
      <c r="MPO469" s="25"/>
      <c r="MPP469" s="25"/>
      <c r="MPQ469" s="25"/>
      <c r="MPR469" s="25"/>
      <c r="MPS469" s="25"/>
      <c r="MPT469" s="25"/>
      <c r="MPU469" s="25"/>
      <c r="MPV469" s="25"/>
      <c r="MPW469" s="25"/>
      <c r="MPX469" s="25"/>
      <c r="MPY469" s="25"/>
      <c r="MPZ469" s="25"/>
      <c r="MQA469" s="25"/>
      <c r="MQB469" s="25"/>
      <c r="MQC469" s="25"/>
      <c r="MQD469" s="25"/>
      <c r="MQE469" s="25"/>
      <c r="MQF469" s="25"/>
      <c r="MQG469" s="25"/>
      <c r="MQH469" s="25"/>
      <c r="MQI469" s="25"/>
      <c r="MQJ469" s="25"/>
      <c r="MQK469" s="25"/>
      <c r="MQL469" s="25"/>
      <c r="MQM469" s="25"/>
      <c r="MQN469" s="25"/>
      <c r="MQO469" s="25"/>
      <c r="MQP469" s="25"/>
      <c r="MQQ469" s="25"/>
      <c r="MQR469" s="25"/>
      <c r="MQS469" s="25"/>
      <c r="MQT469" s="25"/>
      <c r="MQU469" s="25"/>
      <c r="MQV469" s="25"/>
      <c r="MQW469" s="25"/>
      <c r="MQX469" s="25"/>
      <c r="MQY469" s="25"/>
      <c r="MQZ469" s="25"/>
      <c r="MRA469" s="25"/>
      <c r="MRB469" s="25"/>
      <c r="MRC469" s="25"/>
      <c r="MRD469" s="25"/>
      <c r="MRE469" s="25"/>
      <c r="MRF469" s="25"/>
      <c r="MRG469" s="25"/>
      <c r="MRH469" s="25"/>
      <c r="MRI469" s="25"/>
      <c r="MRJ469" s="25"/>
      <c r="MRK469" s="25"/>
      <c r="MRL469" s="25"/>
      <c r="MRM469" s="25"/>
      <c r="MRN469" s="25"/>
      <c r="MRO469" s="25"/>
      <c r="MRP469" s="25"/>
      <c r="MRQ469" s="25"/>
      <c r="MRR469" s="25"/>
      <c r="MRS469" s="25"/>
      <c r="MRT469" s="25"/>
      <c r="MRU469" s="25"/>
      <c r="MRV469" s="25"/>
      <c r="MRW469" s="25"/>
      <c r="MRX469" s="25"/>
      <c r="MRY469" s="25"/>
      <c r="MRZ469" s="25"/>
      <c r="MSA469" s="25"/>
      <c r="MSB469" s="25"/>
      <c r="MSC469" s="25"/>
      <c r="MSD469" s="25"/>
      <c r="MSE469" s="25"/>
      <c r="MSF469" s="25"/>
      <c r="MSG469" s="25"/>
      <c r="MSH469" s="25"/>
      <c r="MSI469" s="25"/>
      <c r="MSJ469" s="25"/>
      <c r="MSK469" s="25"/>
      <c r="MSL469" s="25"/>
      <c r="MSM469" s="25"/>
      <c r="MSN469" s="25"/>
      <c r="MSO469" s="25"/>
      <c r="MSP469" s="25"/>
      <c r="MSQ469" s="25"/>
      <c r="MSR469" s="25"/>
      <c r="MSS469" s="25"/>
      <c r="MST469" s="25"/>
      <c r="MSU469" s="25"/>
      <c r="MSV469" s="25"/>
      <c r="MSW469" s="25"/>
      <c r="MSX469" s="25"/>
      <c r="MSY469" s="25"/>
      <c r="MSZ469" s="25"/>
      <c r="MTA469" s="25"/>
      <c r="MTB469" s="25"/>
      <c r="MTC469" s="25"/>
      <c r="MTD469" s="25"/>
      <c r="MTE469" s="25"/>
      <c r="MTF469" s="25"/>
      <c r="MTG469" s="25"/>
      <c r="MTH469" s="25"/>
      <c r="MTI469" s="25"/>
      <c r="MTJ469" s="25"/>
      <c r="MTK469" s="25"/>
      <c r="MTL469" s="25"/>
      <c r="MTM469" s="25"/>
      <c r="MTN469" s="25"/>
      <c r="MTO469" s="25"/>
      <c r="MTP469" s="25"/>
      <c r="MTQ469" s="25"/>
      <c r="MTR469" s="25"/>
      <c r="MTS469" s="25"/>
      <c r="MTT469" s="25"/>
      <c r="MTU469" s="25"/>
      <c r="MTV469" s="25"/>
      <c r="MTW469" s="25"/>
      <c r="MTX469" s="25"/>
      <c r="MTY469" s="25"/>
      <c r="MTZ469" s="25"/>
      <c r="MUA469" s="25"/>
      <c r="MUB469" s="25"/>
      <c r="MUC469" s="25"/>
      <c r="MUD469" s="25"/>
      <c r="MUE469" s="25"/>
      <c r="MUF469" s="25"/>
      <c r="MUG469" s="25"/>
      <c r="MUH469" s="25"/>
      <c r="MUI469" s="25"/>
      <c r="MUJ469" s="25"/>
      <c r="MUK469" s="25"/>
      <c r="MUL469" s="25"/>
      <c r="MUM469" s="25"/>
      <c r="MUN469" s="25"/>
      <c r="MUO469" s="25"/>
      <c r="MUP469" s="25"/>
      <c r="MUQ469" s="25"/>
      <c r="MUR469" s="25"/>
      <c r="MUS469" s="25"/>
      <c r="MUT469" s="25"/>
      <c r="MUU469" s="25"/>
      <c r="MUV469" s="25"/>
      <c r="MUW469" s="25"/>
      <c r="MUX469" s="25"/>
      <c r="MUY469" s="25"/>
      <c r="MUZ469" s="25"/>
      <c r="MVA469" s="25"/>
      <c r="MVB469" s="25"/>
      <c r="MVC469" s="25"/>
      <c r="MVD469" s="25"/>
      <c r="MVE469" s="25"/>
      <c r="MVF469" s="25"/>
      <c r="MVG469" s="25"/>
      <c r="MVH469" s="25"/>
      <c r="MVI469" s="25"/>
      <c r="MVJ469" s="25"/>
      <c r="MVK469" s="25"/>
      <c r="MVL469" s="25"/>
      <c r="MVM469" s="25"/>
      <c r="MVN469" s="25"/>
      <c r="MVO469" s="25"/>
      <c r="MVP469" s="25"/>
      <c r="MVQ469" s="25"/>
      <c r="MVR469" s="25"/>
      <c r="MVS469" s="25"/>
      <c r="MVT469" s="25"/>
      <c r="MVU469" s="25"/>
      <c r="MVV469" s="25"/>
      <c r="MVW469" s="25"/>
      <c r="MVX469" s="25"/>
      <c r="MVY469" s="25"/>
      <c r="MVZ469" s="25"/>
      <c r="MWA469" s="25"/>
      <c r="MWB469" s="25"/>
      <c r="MWC469" s="25"/>
      <c r="MWD469" s="25"/>
      <c r="MWE469" s="25"/>
      <c r="MWF469" s="25"/>
      <c r="MWG469" s="25"/>
      <c r="MWH469" s="25"/>
      <c r="MWI469" s="25"/>
      <c r="MWJ469" s="25"/>
      <c r="MWK469" s="25"/>
      <c r="MWL469" s="25"/>
      <c r="MWM469" s="25"/>
      <c r="MWN469" s="25"/>
      <c r="MWO469" s="25"/>
      <c r="MWP469" s="25"/>
      <c r="MWQ469" s="25"/>
      <c r="MWR469" s="25"/>
      <c r="MWS469" s="25"/>
      <c r="MWT469" s="25"/>
      <c r="MWU469" s="25"/>
      <c r="MWV469" s="25"/>
      <c r="MWW469" s="25"/>
      <c r="MWX469" s="25"/>
      <c r="MWY469" s="25"/>
      <c r="MWZ469" s="25"/>
      <c r="MXA469" s="25"/>
      <c r="MXB469" s="25"/>
      <c r="MXC469" s="25"/>
      <c r="MXD469" s="25"/>
      <c r="MXE469" s="25"/>
      <c r="MXF469" s="25"/>
      <c r="MXG469" s="25"/>
      <c r="MXH469" s="25"/>
      <c r="MXI469" s="25"/>
      <c r="MXJ469" s="25"/>
      <c r="MXK469" s="25"/>
      <c r="MXL469" s="25"/>
      <c r="MXM469" s="25"/>
      <c r="MXN469" s="25"/>
      <c r="MXO469" s="25"/>
      <c r="MXP469" s="25"/>
      <c r="MXQ469" s="25"/>
      <c r="MXR469" s="25"/>
      <c r="MXS469" s="25"/>
      <c r="MXT469" s="25"/>
      <c r="MXU469" s="25"/>
      <c r="MXV469" s="25"/>
      <c r="MXW469" s="25"/>
      <c r="MXX469" s="25"/>
      <c r="MXY469" s="25"/>
      <c r="MXZ469" s="25"/>
      <c r="MYA469" s="25"/>
      <c r="MYB469" s="25"/>
      <c r="MYC469" s="25"/>
      <c r="MYD469" s="25"/>
      <c r="MYE469" s="25"/>
      <c r="MYF469" s="25"/>
      <c r="MYG469" s="25"/>
      <c r="MYH469" s="25"/>
      <c r="MYI469" s="25"/>
      <c r="MYJ469" s="25"/>
      <c r="MYK469" s="25"/>
      <c r="MYL469" s="25"/>
      <c r="MYM469" s="25"/>
      <c r="MYN469" s="25"/>
      <c r="MYO469" s="25"/>
      <c r="MYP469" s="25"/>
      <c r="MYQ469" s="25"/>
      <c r="MYR469" s="25"/>
      <c r="MYS469" s="25"/>
      <c r="MYT469" s="25"/>
      <c r="MYU469" s="25"/>
      <c r="MYV469" s="25"/>
      <c r="MYW469" s="25"/>
      <c r="MYX469" s="25"/>
      <c r="MYY469" s="25"/>
      <c r="MYZ469" s="25"/>
      <c r="MZA469" s="25"/>
      <c r="MZB469" s="25"/>
      <c r="MZC469" s="25"/>
      <c r="MZD469" s="25"/>
      <c r="MZE469" s="25"/>
      <c r="MZF469" s="25"/>
      <c r="MZG469" s="25"/>
      <c r="MZH469" s="25"/>
      <c r="MZI469" s="25"/>
      <c r="MZJ469" s="25"/>
      <c r="MZK469" s="25"/>
      <c r="MZL469" s="25"/>
      <c r="MZM469" s="25"/>
      <c r="MZN469" s="25"/>
      <c r="MZO469" s="25"/>
      <c r="MZP469" s="25"/>
      <c r="MZQ469" s="25"/>
      <c r="MZR469" s="25"/>
      <c r="MZS469" s="25"/>
      <c r="MZT469" s="25"/>
      <c r="MZU469" s="25"/>
      <c r="MZV469" s="25"/>
      <c r="MZW469" s="25"/>
      <c r="MZX469" s="25"/>
      <c r="MZY469" s="25"/>
      <c r="MZZ469" s="25"/>
      <c r="NAA469" s="25"/>
      <c r="NAB469" s="25"/>
      <c r="NAC469" s="25"/>
      <c r="NAD469" s="25"/>
      <c r="NAE469" s="25"/>
      <c r="NAF469" s="25"/>
      <c r="NAG469" s="25"/>
      <c r="NAH469" s="25"/>
      <c r="NAI469" s="25"/>
      <c r="NAJ469" s="25"/>
      <c r="NAK469" s="25"/>
      <c r="NAL469" s="25"/>
      <c r="NAM469" s="25"/>
      <c r="NAN469" s="25"/>
      <c r="NAO469" s="25"/>
      <c r="NAP469" s="25"/>
      <c r="NAQ469" s="25"/>
      <c r="NAR469" s="25"/>
      <c r="NAS469" s="25"/>
      <c r="NAT469" s="25"/>
      <c r="NAU469" s="25"/>
      <c r="NAV469" s="25"/>
      <c r="NAW469" s="25"/>
      <c r="NAX469" s="25"/>
      <c r="NAY469" s="25"/>
      <c r="NAZ469" s="25"/>
      <c r="NBA469" s="25"/>
      <c r="NBB469" s="25"/>
      <c r="NBC469" s="25"/>
      <c r="NBD469" s="25"/>
      <c r="NBE469" s="25"/>
      <c r="NBF469" s="25"/>
      <c r="NBG469" s="25"/>
      <c r="NBH469" s="25"/>
      <c r="NBI469" s="25"/>
      <c r="NBJ469" s="25"/>
      <c r="NBK469" s="25"/>
      <c r="NBL469" s="25"/>
      <c r="NBM469" s="25"/>
      <c r="NBN469" s="25"/>
      <c r="NBO469" s="25"/>
      <c r="NBP469" s="25"/>
      <c r="NBQ469" s="25"/>
      <c r="NBR469" s="25"/>
      <c r="NBS469" s="25"/>
      <c r="NBT469" s="25"/>
      <c r="NBU469" s="25"/>
      <c r="NBV469" s="25"/>
      <c r="NBW469" s="25"/>
      <c r="NBX469" s="25"/>
      <c r="NBY469" s="25"/>
      <c r="NBZ469" s="25"/>
      <c r="NCA469" s="25"/>
      <c r="NCB469" s="25"/>
      <c r="NCC469" s="25"/>
      <c r="NCD469" s="25"/>
      <c r="NCE469" s="25"/>
      <c r="NCF469" s="25"/>
      <c r="NCG469" s="25"/>
      <c r="NCH469" s="25"/>
      <c r="NCI469" s="25"/>
      <c r="NCJ469" s="25"/>
      <c r="NCK469" s="25"/>
      <c r="NCL469" s="25"/>
      <c r="NCM469" s="25"/>
      <c r="NCN469" s="25"/>
      <c r="NCO469" s="25"/>
      <c r="NCP469" s="25"/>
      <c r="NCQ469" s="25"/>
      <c r="NCR469" s="25"/>
      <c r="NCS469" s="25"/>
      <c r="NCT469" s="25"/>
      <c r="NCU469" s="25"/>
      <c r="NCV469" s="25"/>
      <c r="NCW469" s="25"/>
      <c r="NCX469" s="25"/>
      <c r="NCY469" s="25"/>
      <c r="NCZ469" s="25"/>
      <c r="NDA469" s="25"/>
      <c r="NDB469" s="25"/>
      <c r="NDC469" s="25"/>
      <c r="NDD469" s="25"/>
      <c r="NDE469" s="25"/>
      <c r="NDF469" s="25"/>
      <c r="NDG469" s="25"/>
      <c r="NDH469" s="25"/>
      <c r="NDI469" s="25"/>
      <c r="NDJ469" s="25"/>
      <c r="NDK469" s="25"/>
      <c r="NDL469" s="25"/>
      <c r="NDM469" s="25"/>
      <c r="NDN469" s="25"/>
      <c r="NDO469" s="25"/>
      <c r="NDP469" s="25"/>
      <c r="NDQ469" s="25"/>
      <c r="NDR469" s="25"/>
      <c r="NDS469" s="25"/>
      <c r="NDT469" s="25"/>
      <c r="NDU469" s="25"/>
      <c r="NDV469" s="25"/>
      <c r="NDW469" s="25"/>
      <c r="NDX469" s="25"/>
      <c r="NDY469" s="25"/>
      <c r="NDZ469" s="25"/>
      <c r="NEA469" s="25"/>
      <c r="NEB469" s="25"/>
      <c r="NEC469" s="25"/>
      <c r="NED469" s="25"/>
      <c r="NEE469" s="25"/>
      <c r="NEF469" s="25"/>
      <c r="NEG469" s="25"/>
      <c r="NEH469" s="25"/>
      <c r="NEI469" s="25"/>
      <c r="NEJ469" s="25"/>
      <c r="NEK469" s="25"/>
      <c r="NEL469" s="25"/>
      <c r="NEM469" s="25"/>
      <c r="NEN469" s="25"/>
      <c r="NEO469" s="25"/>
      <c r="NEP469" s="25"/>
      <c r="NEQ469" s="25"/>
      <c r="NER469" s="25"/>
      <c r="NES469" s="25"/>
      <c r="NET469" s="25"/>
      <c r="NEU469" s="25"/>
      <c r="NEV469" s="25"/>
      <c r="NEW469" s="25"/>
      <c r="NEX469" s="25"/>
      <c r="NEY469" s="25"/>
      <c r="NEZ469" s="25"/>
      <c r="NFA469" s="25"/>
      <c r="NFB469" s="25"/>
      <c r="NFC469" s="25"/>
      <c r="NFD469" s="25"/>
      <c r="NFE469" s="25"/>
      <c r="NFF469" s="25"/>
      <c r="NFG469" s="25"/>
      <c r="NFH469" s="25"/>
      <c r="NFI469" s="25"/>
      <c r="NFJ469" s="25"/>
      <c r="NFK469" s="25"/>
      <c r="NFL469" s="25"/>
      <c r="NFM469" s="25"/>
      <c r="NFN469" s="25"/>
      <c r="NFO469" s="25"/>
      <c r="NFP469" s="25"/>
      <c r="NFQ469" s="25"/>
      <c r="NFR469" s="25"/>
      <c r="NFS469" s="25"/>
      <c r="NFT469" s="25"/>
      <c r="NFU469" s="25"/>
      <c r="NFV469" s="25"/>
      <c r="NFW469" s="25"/>
      <c r="NFX469" s="25"/>
      <c r="NFY469" s="25"/>
      <c r="NFZ469" s="25"/>
      <c r="NGA469" s="25"/>
      <c r="NGB469" s="25"/>
      <c r="NGC469" s="25"/>
      <c r="NGD469" s="25"/>
      <c r="NGE469" s="25"/>
      <c r="NGF469" s="25"/>
      <c r="NGG469" s="25"/>
      <c r="NGH469" s="25"/>
      <c r="NGI469" s="25"/>
      <c r="NGJ469" s="25"/>
      <c r="NGK469" s="25"/>
      <c r="NGL469" s="25"/>
      <c r="NGM469" s="25"/>
      <c r="NGN469" s="25"/>
      <c r="NGO469" s="25"/>
      <c r="NGP469" s="25"/>
      <c r="NGQ469" s="25"/>
      <c r="NGR469" s="25"/>
      <c r="NGS469" s="25"/>
      <c r="NGT469" s="25"/>
      <c r="NGU469" s="25"/>
      <c r="NGV469" s="25"/>
      <c r="NGW469" s="25"/>
      <c r="NGX469" s="25"/>
      <c r="NGY469" s="25"/>
      <c r="NGZ469" s="25"/>
      <c r="NHA469" s="25"/>
      <c r="NHB469" s="25"/>
      <c r="NHC469" s="25"/>
      <c r="NHD469" s="25"/>
      <c r="NHE469" s="25"/>
      <c r="NHF469" s="25"/>
      <c r="NHG469" s="25"/>
      <c r="NHH469" s="25"/>
      <c r="NHI469" s="25"/>
      <c r="NHJ469" s="25"/>
      <c r="NHK469" s="25"/>
      <c r="NHL469" s="25"/>
      <c r="NHM469" s="25"/>
      <c r="NHN469" s="25"/>
      <c r="NHO469" s="25"/>
      <c r="NHP469" s="25"/>
      <c r="NHQ469" s="25"/>
      <c r="NHR469" s="25"/>
      <c r="NHS469" s="25"/>
      <c r="NHT469" s="25"/>
      <c r="NHU469" s="25"/>
      <c r="NHV469" s="25"/>
      <c r="NHW469" s="25"/>
      <c r="NHX469" s="25"/>
      <c r="NHY469" s="25"/>
      <c r="NHZ469" s="25"/>
      <c r="NIA469" s="25"/>
      <c r="NIB469" s="25"/>
      <c r="NIC469" s="25"/>
      <c r="NID469" s="25"/>
      <c r="NIE469" s="25"/>
      <c r="NIF469" s="25"/>
      <c r="NIG469" s="25"/>
      <c r="NIH469" s="25"/>
      <c r="NII469" s="25"/>
      <c r="NIJ469" s="25"/>
      <c r="NIK469" s="25"/>
      <c r="NIL469" s="25"/>
      <c r="NIM469" s="25"/>
      <c r="NIN469" s="25"/>
      <c r="NIO469" s="25"/>
      <c r="NIP469" s="25"/>
      <c r="NIQ469" s="25"/>
      <c r="NIR469" s="25"/>
      <c r="NIS469" s="25"/>
      <c r="NIT469" s="25"/>
      <c r="NIU469" s="25"/>
      <c r="NIV469" s="25"/>
      <c r="NIW469" s="25"/>
      <c r="NIX469" s="25"/>
      <c r="NIY469" s="25"/>
      <c r="NIZ469" s="25"/>
      <c r="NJA469" s="25"/>
      <c r="NJB469" s="25"/>
      <c r="NJC469" s="25"/>
      <c r="NJD469" s="25"/>
      <c r="NJE469" s="25"/>
      <c r="NJF469" s="25"/>
      <c r="NJG469" s="25"/>
      <c r="NJH469" s="25"/>
      <c r="NJI469" s="25"/>
      <c r="NJJ469" s="25"/>
      <c r="NJK469" s="25"/>
      <c r="NJL469" s="25"/>
      <c r="NJM469" s="25"/>
      <c r="NJN469" s="25"/>
      <c r="NJO469" s="25"/>
      <c r="NJP469" s="25"/>
      <c r="NJQ469" s="25"/>
      <c r="NJR469" s="25"/>
      <c r="NJS469" s="25"/>
      <c r="NJT469" s="25"/>
      <c r="NJU469" s="25"/>
      <c r="NJV469" s="25"/>
      <c r="NJW469" s="25"/>
      <c r="NJX469" s="25"/>
      <c r="NJY469" s="25"/>
      <c r="NJZ469" s="25"/>
      <c r="NKA469" s="25"/>
      <c r="NKB469" s="25"/>
      <c r="NKC469" s="25"/>
      <c r="NKD469" s="25"/>
      <c r="NKE469" s="25"/>
      <c r="NKF469" s="25"/>
      <c r="NKG469" s="25"/>
      <c r="NKH469" s="25"/>
      <c r="NKI469" s="25"/>
      <c r="NKJ469" s="25"/>
      <c r="NKK469" s="25"/>
      <c r="NKL469" s="25"/>
      <c r="NKM469" s="25"/>
      <c r="NKN469" s="25"/>
      <c r="NKO469" s="25"/>
      <c r="NKP469" s="25"/>
      <c r="NKQ469" s="25"/>
      <c r="NKR469" s="25"/>
      <c r="NKS469" s="25"/>
      <c r="NKT469" s="25"/>
      <c r="NKU469" s="25"/>
      <c r="NKV469" s="25"/>
      <c r="NKW469" s="25"/>
      <c r="NKX469" s="25"/>
      <c r="NKY469" s="25"/>
      <c r="NKZ469" s="25"/>
      <c r="NLA469" s="25"/>
      <c r="NLB469" s="25"/>
      <c r="NLC469" s="25"/>
      <c r="NLD469" s="25"/>
      <c r="NLE469" s="25"/>
      <c r="NLF469" s="25"/>
      <c r="NLG469" s="25"/>
      <c r="NLH469" s="25"/>
      <c r="NLI469" s="25"/>
      <c r="NLJ469" s="25"/>
      <c r="NLK469" s="25"/>
      <c r="NLL469" s="25"/>
      <c r="NLM469" s="25"/>
      <c r="NLN469" s="25"/>
      <c r="NLO469" s="25"/>
      <c r="NLP469" s="25"/>
      <c r="NLQ469" s="25"/>
      <c r="NLR469" s="25"/>
      <c r="NLS469" s="25"/>
      <c r="NLT469" s="25"/>
      <c r="NLU469" s="25"/>
      <c r="NLV469" s="25"/>
      <c r="NLW469" s="25"/>
      <c r="NLX469" s="25"/>
      <c r="NLY469" s="25"/>
      <c r="NLZ469" s="25"/>
      <c r="NMA469" s="25"/>
      <c r="NMB469" s="25"/>
      <c r="NMC469" s="25"/>
      <c r="NMD469" s="25"/>
      <c r="NME469" s="25"/>
      <c r="NMF469" s="25"/>
      <c r="NMG469" s="25"/>
      <c r="NMH469" s="25"/>
      <c r="NMI469" s="25"/>
      <c r="NMJ469" s="25"/>
      <c r="NMK469" s="25"/>
      <c r="NML469" s="25"/>
      <c r="NMM469" s="25"/>
      <c r="NMN469" s="25"/>
      <c r="NMO469" s="25"/>
      <c r="NMP469" s="25"/>
      <c r="NMQ469" s="25"/>
      <c r="NMR469" s="25"/>
      <c r="NMS469" s="25"/>
      <c r="NMT469" s="25"/>
      <c r="NMU469" s="25"/>
      <c r="NMV469" s="25"/>
      <c r="NMW469" s="25"/>
      <c r="NMX469" s="25"/>
      <c r="NMY469" s="25"/>
      <c r="NMZ469" s="25"/>
      <c r="NNA469" s="25"/>
      <c r="NNB469" s="25"/>
      <c r="NNC469" s="25"/>
      <c r="NND469" s="25"/>
      <c r="NNE469" s="25"/>
      <c r="NNF469" s="25"/>
      <c r="NNG469" s="25"/>
      <c r="NNH469" s="25"/>
      <c r="NNI469" s="25"/>
      <c r="NNJ469" s="25"/>
      <c r="NNK469" s="25"/>
      <c r="NNL469" s="25"/>
      <c r="NNM469" s="25"/>
      <c r="NNN469" s="25"/>
      <c r="NNO469" s="25"/>
      <c r="NNP469" s="25"/>
      <c r="NNQ469" s="25"/>
      <c r="NNR469" s="25"/>
      <c r="NNS469" s="25"/>
      <c r="NNT469" s="25"/>
      <c r="NNU469" s="25"/>
      <c r="NNV469" s="25"/>
      <c r="NNW469" s="25"/>
      <c r="NNX469" s="25"/>
      <c r="NNY469" s="25"/>
      <c r="NNZ469" s="25"/>
      <c r="NOA469" s="25"/>
      <c r="NOB469" s="25"/>
      <c r="NOC469" s="25"/>
      <c r="NOD469" s="25"/>
      <c r="NOE469" s="25"/>
      <c r="NOF469" s="25"/>
      <c r="NOG469" s="25"/>
      <c r="NOH469" s="25"/>
      <c r="NOI469" s="25"/>
      <c r="NOJ469" s="25"/>
      <c r="NOK469" s="25"/>
      <c r="NOL469" s="25"/>
      <c r="NOM469" s="25"/>
      <c r="NON469" s="25"/>
      <c r="NOO469" s="25"/>
      <c r="NOP469" s="25"/>
      <c r="NOQ469" s="25"/>
      <c r="NOR469" s="25"/>
      <c r="NOS469" s="25"/>
      <c r="NOT469" s="25"/>
      <c r="NOU469" s="25"/>
      <c r="NOV469" s="25"/>
      <c r="NOW469" s="25"/>
      <c r="NOX469" s="25"/>
      <c r="NOY469" s="25"/>
      <c r="NOZ469" s="25"/>
      <c r="NPA469" s="25"/>
      <c r="NPB469" s="25"/>
      <c r="NPC469" s="25"/>
      <c r="NPD469" s="25"/>
      <c r="NPE469" s="25"/>
      <c r="NPF469" s="25"/>
      <c r="NPG469" s="25"/>
      <c r="NPH469" s="25"/>
      <c r="NPI469" s="25"/>
      <c r="NPJ469" s="25"/>
      <c r="NPK469" s="25"/>
      <c r="NPL469" s="25"/>
      <c r="NPM469" s="25"/>
      <c r="NPN469" s="25"/>
      <c r="NPO469" s="25"/>
      <c r="NPP469" s="25"/>
      <c r="NPQ469" s="25"/>
      <c r="NPR469" s="25"/>
      <c r="NPS469" s="25"/>
      <c r="NPT469" s="25"/>
      <c r="NPU469" s="25"/>
      <c r="NPV469" s="25"/>
      <c r="NPW469" s="25"/>
      <c r="NPX469" s="25"/>
      <c r="NPY469" s="25"/>
      <c r="NPZ469" s="25"/>
      <c r="NQA469" s="25"/>
      <c r="NQB469" s="25"/>
      <c r="NQC469" s="25"/>
      <c r="NQD469" s="25"/>
      <c r="NQE469" s="25"/>
      <c r="NQF469" s="25"/>
      <c r="NQG469" s="25"/>
      <c r="NQH469" s="25"/>
      <c r="NQI469" s="25"/>
      <c r="NQJ469" s="25"/>
      <c r="NQK469" s="25"/>
      <c r="NQL469" s="25"/>
      <c r="NQM469" s="25"/>
      <c r="NQN469" s="25"/>
      <c r="NQO469" s="25"/>
      <c r="NQP469" s="25"/>
      <c r="NQQ469" s="25"/>
      <c r="NQR469" s="25"/>
      <c r="NQS469" s="25"/>
      <c r="NQT469" s="25"/>
      <c r="NQU469" s="25"/>
      <c r="NQV469" s="25"/>
      <c r="NQW469" s="25"/>
      <c r="NQX469" s="25"/>
      <c r="NQY469" s="25"/>
      <c r="NQZ469" s="25"/>
      <c r="NRA469" s="25"/>
      <c r="NRB469" s="25"/>
      <c r="NRC469" s="25"/>
      <c r="NRD469" s="25"/>
      <c r="NRE469" s="25"/>
      <c r="NRF469" s="25"/>
      <c r="NRG469" s="25"/>
      <c r="NRH469" s="25"/>
      <c r="NRI469" s="25"/>
      <c r="NRJ469" s="25"/>
      <c r="NRK469" s="25"/>
      <c r="NRL469" s="25"/>
      <c r="NRM469" s="25"/>
      <c r="NRN469" s="25"/>
      <c r="NRO469" s="25"/>
      <c r="NRP469" s="25"/>
      <c r="NRQ469" s="25"/>
      <c r="NRR469" s="25"/>
      <c r="NRS469" s="25"/>
      <c r="NRT469" s="25"/>
      <c r="NRU469" s="25"/>
      <c r="NRV469" s="25"/>
      <c r="NRW469" s="25"/>
      <c r="NRX469" s="25"/>
      <c r="NRY469" s="25"/>
      <c r="NRZ469" s="25"/>
      <c r="NSA469" s="25"/>
      <c r="NSB469" s="25"/>
      <c r="NSC469" s="25"/>
      <c r="NSD469" s="25"/>
      <c r="NSE469" s="25"/>
      <c r="NSF469" s="25"/>
      <c r="NSG469" s="25"/>
      <c r="NSH469" s="25"/>
      <c r="NSI469" s="25"/>
      <c r="NSJ469" s="25"/>
      <c r="NSK469" s="25"/>
      <c r="NSL469" s="25"/>
      <c r="NSM469" s="25"/>
      <c r="NSN469" s="25"/>
      <c r="NSO469" s="25"/>
      <c r="NSP469" s="25"/>
      <c r="NSQ469" s="25"/>
      <c r="NSR469" s="25"/>
      <c r="NSS469" s="25"/>
      <c r="NST469" s="25"/>
      <c r="NSU469" s="25"/>
      <c r="NSV469" s="25"/>
      <c r="NSW469" s="25"/>
      <c r="NSX469" s="25"/>
      <c r="NSY469" s="25"/>
      <c r="NSZ469" s="25"/>
      <c r="NTA469" s="25"/>
      <c r="NTB469" s="25"/>
      <c r="NTC469" s="25"/>
      <c r="NTD469" s="25"/>
      <c r="NTE469" s="25"/>
      <c r="NTF469" s="25"/>
      <c r="NTG469" s="25"/>
      <c r="NTH469" s="25"/>
      <c r="NTI469" s="25"/>
      <c r="NTJ469" s="25"/>
      <c r="NTK469" s="25"/>
      <c r="NTL469" s="25"/>
      <c r="NTM469" s="25"/>
      <c r="NTN469" s="25"/>
      <c r="NTO469" s="25"/>
      <c r="NTP469" s="25"/>
      <c r="NTQ469" s="25"/>
      <c r="NTR469" s="25"/>
      <c r="NTS469" s="25"/>
      <c r="NTT469" s="25"/>
      <c r="NTU469" s="25"/>
      <c r="NTV469" s="25"/>
      <c r="NTW469" s="25"/>
      <c r="NTX469" s="25"/>
      <c r="NTY469" s="25"/>
      <c r="NTZ469" s="25"/>
      <c r="NUA469" s="25"/>
      <c r="NUB469" s="25"/>
      <c r="NUC469" s="25"/>
      <c r="NUD469" s="25"/>
      <c r="NUE469" s="25"/>
      <c r="NUF469" s="25"/>
      <c r="NUG469" s="25"/>
      <c r="NUH469" s="25"/>
      <c r="NUI469" s="25"/>
      <c r="NUJ469" s="25"/>
      <c r="NUK469" s="25"/>
      <c r="NUL469" s="25"/>
      <c r="NUM469" s="25"/>
      <c r="NUN469" s="25"/>
      <c r="NUO469" s="25"/>
      <c r="NUP469" s="25"/>
      <c r="NUQ469" s="25"/>
      <c r="NUR469" s="25"/>
      <c r="NUS469" s="25"/>
      <c r="NUT469" s="25"/>
      <c r="NUU469" s="25"/>
      <c r="NUV469" s="25"/>
      <c r="NUW469" s="25"/>
      <c r="NUX469" s="25"/>
      <c r="NUY469" s="25"/>
      <c r="NUZ469" s="25"/>
      <c r="NVA469" s="25"/>
      <c r="NVB469" s="25"/>
      <c r="NVC469" s="25"/>
      <c r="NVD469" s="25"/>
      <c r="NVE469" s="25"/>
      <c r="NVF469" s="25"/>
      <c r="NVG469" s="25"/>
      <c r="NVH469" s="25"/>
      <c r="NVI469" s="25"/>
      <c r="NVJ469" s="25"/>
      <c r="NVK469" s="25"/>
      <c r="NVL469" s="25"/>
      <c r="NVM469" s="25"/>
      <c r="NVN469" s="25"/>
      <c r="NVO469" s="25"/>
      <c r="NVP469" s="25"/>
      <c r="NVQ469" s="25"/>
      <c r="NVR469" s="25"/>
      <c r="NVS469" s="25"/>
      <c r="NVT469" s="25"/>
      <c r="NVU469" s="25"/>
      <c r="NVV469" s="25"/>
      <c r="NVW469" s="25"/>
      <c r="NVX469" s="25"/>
      <c r="NVY469" s="25"/>
      <c r="NVZ469" s="25"/>
      <c r="NWA469" s="25"/>
      <c r="NWB469" s="25"/>
      <c r="NWC469" s="25"/>
      <c r="NWD469" s="25"/>
      <c r="NWE469" s="25"/>
      <c r="NWF469" s="25"/>
      <c r="NWG469" s="25"/>
      <c r="NWH469" s="25"/>
      <c r="NWI469" s="25"/>
      <c r="NWJ469" s="25"/>
      <c r="NWK469" s="25"/>
      <c r="NWL469" s="25"/>
      <c r="NWM469" s="25"/>
      <c r="NWN469" s="25"/>
      <c r="NWO469" s="25"/>
      <c r="NWP469" s="25"/>
      <c r="NWQ469" s="25"/>
      <c r="NWR469" s="25"/>
      <c r="NWS469" s="25"/>
      <c r="NWT469" s="25"/>
      <c r="NWU469" s="25"/>
      <c r="NWV469" s="25"/>
      <c r="NWW469" s="25"/>
      <c r="NWX469" s="25"/>
      <c r="NWY469" s="25"/>
      <c r="NWZ469" s="25"/>
      <c r="NXA469" s="25"/>
      <c r="NXB469" s="25"/>
      <c r="NXC469" s="25"/>
      <c r="NXD469" s="25"/>
      <c r="NXE469" s="25"/>
      <c r="NXF469" s="25"/>
      <c r="NXG469" s="25"/>
      <c r="NXH469" s="25"/>
      <c r="NXI469" s="25"/>
      <c r="NXJ469" s="25"/>
      <c r="NXK469" s="25"/>
      <c r="NXL469" s="25"/>
      <c r="NXM469" s="25"/>
      <c r="NXN469" s="25"/>
      <c r="NXO469" s="25"/>
      <c r="NXP469" s="25"/>
      <c r="NXQ469" s="25"/>
      <c r="NXR469" s="25"/>
      <c r="NXS469" s="25"/>
      <c r="NXT469" s="25"/>
      <c r="NXU469" s="25"/>
      <c r="NXV469" s="25"/>
      <c r="NXW469" s="25"/>
      <c r="NXX469" s="25"/>
      <c r="NXY469" s="25"/>
      <c r="NXZ469" s="25"/>
      <c r="NYA469" s="25"/>
      <c r="NYB469" s="25"/>
      <c r="NYC469" s="25"/>
      <c r="NYD469" s="25"/>
      <c r="NYE469" s="25"/>
      <c r="NYF469" s="25"/>
      <c r="NYG469" s="25"/>
      <c r="NYH469" s="25"/>
      <c r="NYI469" s="25"/>
      <c r="NYJ469" s="25"/>
      <c r="NYK469" s="25"/>
      <c r="NYL469" s="25"/>
      <c r="NYM469" s="25"/>
      <c r="NYN469" s="25"/>
      <c r="NYO469" s="25"/>
      <c r="NYP469" s="25"/>
      <c r="NYQ469" s="25"/>
      <c r="NYR469" s="25"/>
      <c r="NYS469" s="25"/>
      <c r="NYT469" s="25"/>
      <c r="NYU469" s="25"/>
      <c r="NYV469" s="25"/>
      <c r="NYW469" s="25"/>
      <c r="NYX469" s="25"/>
      <c r="NYY469" s="25"/>
      <c r="NYZ469" s="25"/>
      <c r="NZA469" s="25"/>
      <c r="NZB469" s="25"/>
      <c r="NZC469" s="25"/>
      <c r="NZD469" s="25"/>
      <c r="NZE469" s="25"/>
      <c r="NZF469" s="25"/>
      <c r="NZG469" s="25"/>
      <c r="NZH469" s="25"/>
      <c r="NZI469" s="25"/>
      <c r="NZJ469" s="25"/>
      <c r="NZK469" s="25"/>
      <c r="NZL469" s="25"/>
      <c r="NZM469" s="25"/>
      <c r="NZN469" s="25"/>
      <c r="NZO469" s="25"/>
      <c r="NZP469" s="25"/>
      <c r="NZQ469" s="25"/>
      <c r="NZR469" s="25"/>
      <c r="NZS469" s="25"/>
      <c r="NZT469" s="25"/>
      <c r="NZU469" s="25"/>
      <c r="NZV469" s="25"/>
      <c r="NZW469" s="25"/>
      <c r="NZX469" s="25"/>
      <c r="NZY469" s="25"/>
      <c r="NZZ469" s="25"/>
      <c r="OAA469" s="25"/>
      <c r="OAB469" s="25"/>
      <c r="OAC469" s="25"/>
      <c r="OAD469" s="25"/>
      <c r="OAE469" s="25"/>
      <c r="OAF469" s="25"/>
      <c r="OAG469" s="25"/>
      <c r="OAH469" s="25"/>
      <c r="OAI469" s="25"/>
      <c r="OAJ469" s="25"/>
      <c r="OAK469" s="25"/>
      <c r="OAL469" s="25"/>
      <c r="OAM469" s="25"/>
      <c r="OAN469" s="25"/>
      <c r="OAO469" s="25"/>
      <c r="OAP469" s="25"/>
      <c r="OAQ469" s="25"/>
      <c r="OAR469" s="25"/>
      <c r="OAS469" s="25"/>
      <c r="OAT469" s="25"/>
      <c r="OAU469" s="25"/>
      <c r="OAV469" s="25"/>
      <c r="OAW469" s="25"/>
      <c r="OAX469" s="25"/>
      <c r="OAY469" s="25"/>
      <c r="OAZ469" s="25"/>
      <c r="OBA469" s="25"/>
      <c r="OBB469" s="25"/>
      <c r="OBC469" s="25"/>
      <c r="OBD469" s="25"/>
      <c r="OBE469" s="25"/>
      <c r="OBF469" s="25"/>
      <c r="OBG469" s="25"/>
      <c r="OBH469" s="25"/>
      <c r="OBI469" s="25"/>
      <c r="OBJ469" s="25"/>
      <c r="OBK469" s="25"/>
      <c r="OBL469" s="25"/>
      <c r="OBM469" s="25"/>
      <c r="OBN469" s="25"/>
      <c r="OBO469" s="25"/>
      <c r="OBP469" s="25"/>
      <c r="OBQ469" s="25"/>
      <c r="OBR469" s="25"/>
      <c r="OBS469" s="25"/>
      <c r="OBT469" s="25"/>
      <c r="OBU469" s="25"/>
      <c r="OBV469" s="25"/>
      <c r="OBW469" s="25"/>
      <c r="OBX469" s="25"/>
      <c r="OBY469" s="25"/>
      <c r="OBZ469" s="25"/>
      <c r="OCA469" s="25"/>
      <c r="OCB469" s="25"/>
      <c r="OCC469" s="25"/>
      <c r="OCD469" s="25"/>
      <c r="OCE469" s="25"/>
      <c r="OCF469" s="25"/>
      <c r="OCG469" s="25"/>
      <c r="OCH469" s="25"/>
      <c r="OCI469" s="25"/>
      <c r="OCJ469" s="25"/>
      <c r="OCK469" s="25"/>
      <c r="OCL469" s="25"/>
      <c r="OCM469" s="25"/>
      <c r="OCN469" s="25"/>
      <c r="OCO469" s="25"/>
      <c r="OCP469" s="25"/>
      <c r="OCQ469" s="25"/>
      <c r="OCR469" s="25"/>
      <c r="OCS469" s="25"/>
      <c r="OCT469" s="25"/>
      <c r="OCU469" s="25"/>
      <c r="OCV469" s="25"/>
      <c r="OCW469" s="25"/>
      <c r="OCX469" s="25"/>
      <c r="OCY469" s="25"/>
      <c r="OCZ469" s="25"/>
      <c r="ODA469" s="25"/>
      <c r="ODB469" s="25"/>
      <c r="ODC469" s="25"/>
      <c r="ODD469" s="25"/>
      <c r="ODE469" s="25"/>
      <c r="ODF469" s="25"/>
      <c r="ODG469" s="25"/>
      <c r="ODH469" s="25"/>
      <c r="ODI469" s="25"/>
      <c r="ODJ469" s="25"/>
      <c r="ODK469" s="25"/>
      <c r="ODL469" s="25"/>
      <c r="ODM469" s="25"/>
      <c r="ODN469" s="25"/>
      <c r="ODO469" s="25"/>
      <c r="ODP469" s="25"/>
      <c r="ODQ469" s="25"/>
      <c r="ODR469" s="25"/>
      <c r="ODS469" s="25"/>
      <c r="ODT469" s="25"/>
      <c r="ODU469" s="25"/>
      <c r="ODV469" s="25"/>
      <c r="ODW469" s="25"/>
      <c r="ODX469" s="25"/>
      <c r="ODY469" s="25"/>
      <c r="ODZ469" s="25"/>
      <c r="OEA469" s="25"/>
      <c r="OEB469" s="25"/>
      <c r="OEC469" s="25"/>
      <c r="OED469" s="25"/>
      <c r="OEE469" s="25"/>
      <c r="OEF469" s="25"/>
      <c r="OEG469" s="25"/>
      <c r="OEH469" s="25"/>
      <c r="OEI469" s="25"/>
      <c r="OEJ469" s="25"/>
      <c r="OEK469" s="25"/>
      <c r="OEL469" s="25"/>
      <c r="OEM469" s="25"/>
      <c r="OEN469" s="25"/>
      <c r="OEO469" s="25"/>
      <c r="OEP469" s="25"/>
      <c r="OEQ469" s="25"/>
      <c r="OER469" s="25"/>
      <c r="OES469" s="25"/>
      <c r="OET469" s="25"/>
      <c r="OEU469" s="25"/>
      <c r="OEV469" s="25"/>
      <c r="OEW469" s="25"/>
      <c r="OEX469" s="25"/>
      <c r="OEY469" s="25"/>
      <c r="OEZ469" s="25"/>
      <c r="OFA469" s="25"/>
      <c r="OFB469" s="25"/>
      <c r="OFC469" s="25"/>
      <c r="OFD469" s="25"/>
      <c r="OFE469" s="25"/>
      <c r="OFF469" s="25"/>
      <c r="OFG469" s="25"/>
      <c r="OFH469" s="25"/>
      <c r="OFI469" s="25"/>
      <c r="OFJ469" s="25"/>
      <c r="OFK469" s="25"/>
      <c r="OFL469" s="25"/>
      <c r="OFM469" s="25"/>
      <c r="OFN469" s="25"/>
      <c r="OFO469" s="25"/>
      <c r="OFP469" s="25"/>
      <c r="OFQ469" s="25"/>
      <c r="OFR469" s="25"/>
      <c r="OFS469" s="25"/>
      <c r="OFT469" s="25"/>
      <c r="OFU469" s="25"/>
      <c r="OFV469" s="25"/>
      <c r="OFW469" s="25"/>
      <c r="OFX469" s="25"/>
      <c r="OFY469" s="25"/>
      <c r="OFZ469" s="25"/>
      <c r="OGA469" s="25"/>
      <c r="OGB469" s="25"/>
      <c r="OGC469" s="25"/>
      <c r="OGD469" s="25"/>
      <c r="OGE469" s="25"/>
      <c r="OGF469" s="25"/>
      <c r="OGG469" s="25"/>
      <c r="OGH469" s="25"/>
      <c r="OGI469" s="25"/>
      <c r="OGJ469" s="25"/>
      <c r="OGK469" s="25"/>
      <c r="OGL469" s="25"/>
      <c r="OGM469" s="25"/>
      <c r="OGN469" s="25"/>
      <c r="OGO469" s="25"/>
      <c r="OGP469" s="25"/>
      <c r="OGQ469" s="25"/>
      <c r="OGR469" s="25"/>
      <c r="OGS469" s="25"/>
      <c r="OGT469" s="25"/>
      <c r="OGU469" s="25"/>
      <c r="OGV469" s="25"/>
      <c r="OGW469" s="25"/>
      <c r="OGX469" s="25"/>
      <c r="OGY469" s="25"/>
      <c r="OGZ469" s="25"/>
      <c r="OHA469" s="25"/>
      <c r="OHB469" s="25"/>
      <c r="OHC469" s="25"/>
      <c r="OHD469" s="25"/>
      <c r="OHE469" s="25"/>
      <c r="OHF469" s="25"/>
      <c r="OHG469" s="25"/>
      <c r="OHH469" s="25"/>
      <c r="OHI469" s="25"/>
      <c r="OHJ469" s="25"/>
      <c r="OHK469" s="25"/>
      <c r="OHL469" s="25"/>
      <c r="OHM469" s="25"/>
      <c r="OHN469" s="25"/>
      <c r="OHO469" s="25"/>
      <c r="OHP469" s="25"/>
      <c r="OHQ469" s="25"/>
      <c r="OHR469" s="25"/>
      <c r="OHS469" s="25"/>
      <c r="OHT469" s="25"/>
      <c r="OHU469" s="25"/>
      <c r="OHV469" s="25"/>
      <c r="OHW469" s="25"/>
      <c r="OHX469" s="25"/>
      <c r="OHY469" s="25"/>
      <c r="OHZ469" s="25"/>
      <c r="OIA469" s="25"/>
      <c r="OIB469" s="25"/>
      <c r="OIC469" s="25"/>
      <c r="OID469" s="25"/>
      <c r="OIE469" s="25"/>
      <c r="OIF469" s="25"/>
      <c r="OIG469" s="25"/>
      <c r="OIH469" s="25"/>
      <c r="OII469" s="25"/>
      <c r="OIJ469" s="25"/>
      <c r="OIK469" s="25"/>
      <c r="OIL469" s="25"/>
      <c r="OIM469" s="25"/>
      <c r="OIN469" s="25"/>
      <c r="OIO469" s="25"/>
      <c r="OIP469" s="25"/>
      <c r="OIQ469" s="25"/>
      <c r="OIR469" s="25"/>
      <c r="OIS469" s="25"/>
      <c r="OIT469" s="25"/>
      <c r="OIU469" s="25"/>
      <c r="OIV469" s="25"/>
      <c r="OIW469" s="25"/>
      <c r="OIX469" s="25"/>
      <c r="OIY469" s="25"/>
      <c r="OIZ469" s="25"/>
      <c r="OJA469" s="25"/>
      <c r="OJB469" s="25"/>
      <c r="OJC469" s="25"/>
      <c r="OJD469" s="25"/>
      <c r="OJE469" s="25"/>
      <c r="OJF469" s="25"/>
      <c r="OJG469" s="25"/>
      <c r="OJH469" s="25"/>
      <c r="OJI469" s="25"/>
      <c r="OJJ469" s="25"/>
      <c r="OJK469" s="25"/>
      <c r="OJL469" s="25"/>
      <c r="OJM469" s="25"/>
      <c r="OJN469" s="25"/>
      <c r="OJO469" s="25"/>
      <c r="OJP469" s="25"/>
      <c r="OJQ469" s="25"/>
      <c r="OJR469" s="25"/>
      <c r="OJS469" s="25"/>
      <c r="OJT469" s="25"/>
      <c r="OJU469" s="25"/>
      <c r="OJV469" s="25"/>
      <c r="OJW469" s="25"/>
      <c r="OJX469" s="25"/>
      <c r="OJY469" s="25"/>
      <c r="OJZ469" s="25"/>
      <c r="OKA469" s="25"/>
      <c r="OKB469" s="25"/>
      <c r="OKC469" s="25"/>
      <c r="OKD469" s="25"/>
      <c r="OKE469" s="25"/>
      <c r="OKF469" s="25"/>
      <c r="OKG469" s="25"/>
      <c r="OKH469" s="25"/>
      <c r="OKI469" s="25"/>
      <c r="OKJ469" s="25"/>
      <c r="OKK469" s="25"/>
      <c r="OKL469" s="25"/>
      <c r="OKM469" s="25"/>
      <c r="OKN469" s="25"/>
      <c r="OKO469" s="25"/>
      <c r="OKP469" s="25"/>
      <c r="OKQ469" s="25"/>
      <c r="OKR469" s="25"/>
      <c r="OKS469" s="25"/>
      <c r="OKT469" s="25"/>
      <c r="OKU469" s="25"/>
      <c r="OKV469" s="25"/>
      <c r="OKW469" s="25"/>
      <c r="OKX469" s="25"/>
      <c r="OKY469" s="25"/>
      <c r="OKZ469" s="25"/>
      <c r="OLA469" s="25"/>
      <c r="OLB469" s="25"/>
      <c r="OLC469" s="25"/>
      <c r="OLD469" s="25"/>
      <c r="OLE469" s="25"/>
      <c r="OLF469" s="25"/>
      <c r="OLG469" s="25"/>
      <c r="OLH469" s="25"/>
      <c r="OLI469" s="25"/>
      <c r="OLJ469" s="25"/>
      <c r="OLK469" s="25"/>
      <c r="OLL469" s="25"/>
      <c r="OLM469" s="25"/>
      <c r="OLN469" s="25"/>
      <c r="OLO469" s="25"/>
      <c r="OLP469" s="25"/>
      <c r="OLQ469" s="25"/>
      <c r="OLR469" s="25"/>
      <c r="OLS469" s="25"/>
      <c r="OLT469" s="25"/>
      <c r="OLU469" s="25"/>
      <c r="OLV469" s="25"/>
      <c r="OLW469" s="25"/>
      <c r="OLX469" s="25"/>
      <c r="OLY469" s="25"/>
      <c r="OLZ469" s="25"/>
      <c r="OMA469" s="25"/>
      <c r="OMB469" s="25"/>
      <c r="OMC469" s="25"/>
      <c r="OMD469" s="25"/>
      <c r="OME469" s="25"/>
      <c r="OMF469" s="25"/>
      <c r="OMG469" s="25"/>
      <c r="OMH469" s="25"/>
      <c r="OMI469" s="25"/>
      <c r="OMJ469" s="25"/>
      <c r="OMK469" s="25"/>
      <c r="OML469" s="25"/>
      <c r="OMM469" s="25"/>
      <c r="OMN469" s="25"/>
      <c r="OMO469" s="25"/>
      <c r="OMP469" s="25"/>
      <c r="OMQ469" s="25"/>
      <c r="OMR469" s="25"/>
      <c r="OMS469" s="25"/>
      <c r="OMT469" s="25"/>
      <c r="OMU469" s="25"/>
      <c r="OMV469" s="25"/>
      <c r="OMW469" s="25"/>
      <c r="OMX469" s="25"/>
      <c r="OMY469" s="25"/>
      <c r="OMZ469" s="25"/>
      <c r="ONA469" s="25"/>
      <c r="ONB469" s="25"/>
      <c r="ONC469" s="25"/>
      <c r="OND469" s="25"/>
      <c r="ONE469" s="25"/>
      <c r="ONF469" s="25"/>
      <c r="ONG469" s="25"/>
      <c r="ONH469" s="25"/>
      <c r="ONI469" s="25"/>
      <c r="ONJ469" s="25"/>
      <c r="ONK469" s="25"/>
      <c r="ONL469" s="25"/>
      <c r="ONM469" s="25"/>
      <c r="ONN469" s="25"/>
      <c r="ONO469" s="25"/>
      <c r="ONP469" s="25"/>
      <c r="ONQ469" s="25"/>
      <c r="ONR469" s="25"/>
      <c r="ONS469" s="25"/>
      <c r="ONT469" s="25"/>
      <c r="ONU469" s="25"/>
      <c r="ONV469" s="25"/>
      <c r="ONW469" s="25"/>
      <c r="ONX469" s="25"/>
      <c r="ONY469" s="25"/>
      <c r="ONZ469" s="25"/>
      <c r="OOA469" s="25"/>
      <c r="OOB469" s="25"/>
      <c r="OOC469" s="25"/>
      <c r="OOD469" s="25"/>
      <c r="OOE469" s="25"/>
      <c r="OOF469" s="25"/>
      <c r="OOG469" s="25"/>
      <c r="OOH469" s="25"/>
      <c r="OOI469" s="25"/>
      <c r="OOJ469" s="25"/>
      <c r="OOK469" s="25"/>
      <c r="OOL469" s="25"/>
      <c r="OOM469" s="25"/>
      <c r="OON469" s="25"/>
      <c r="OOO469" s="25"/>
      <c r="OOP469" s="25"/>
      <c r="OOQ469" s="25"/>
      <c r="OOR469" s="25"/>
      <c r="OOS469" s="25"/>
      <c r="OOT469" s="25"/>
      <c r="OOU469" s="25"/>
      <c r="OOV469" s="25"/>
      <c r="OOW469" s="25"/>
      <c r="OOX469" s="25"/>
      <c r="OOY469" s="25"/>
      <c r="OOZ469" s="25"/>
      <c r="OPA469" s="25"/>
      <c r="OPB469" s="25"/>
      <c r="OPC469" s="25"/>
      <c r="OPD469" s="25"/>
      <c r="OPE469" s="25"/>
      <c r="OPF469" s="25"/>
      <c r="OPG469" s="25"/>
      <c r="OPH469" s="25"/>
      <c r="OPI469" s="25"/>
      <c r="OPJ469" s="25"/>
      <c r="OPK469" s="25"/>
      <c r="OPL469" s="25"/>
      <c r="OPM469" s="25"/>
      <c r="OPN469" s="25"/>
      <c r="OPO469" s="25"/>
      <c r="OPP469" s="25"/>
      <c r="OPQ469" s="25"/>
      <c r="OPR469" s="25"/>
      <c r="OPS469" s="25"/>
      <c r="OPT469" s="25"/>
      <c r="OPU469" s="25"/>
      <c r="OPV469" s="25"/>
      <c r="OPW469" s="25"/>
      <c r="OPX469" s="25"/>
      <c r="OPY469" s="25"/>
      <c r="OPZ469" s="25"/>
      <c r="OQA469" s="25"/>
      <c r="OQB469" s="25"/>
      <c r="OQC469" s="25"/>
      <c r="OQD469" s="25"/>
      <c r="OQE469" s="25"/>
      <c r="OQF469" s="25"/>
      <c r="OQG469" s="25"/>
      <c r="OQH469" s="25"/>
      <c r="OQI469" s="25"/>
      <c r="OQJ469" s="25"/>
      <c r="OQK469" s="25"/>
      <c r="OQL469" s="25"/>
      <c r="OQM469" s="25"/>
      <c r="OQN469" s="25"/>
      <c r="OQO469" s="25"/>
      <c r="OQP469" s="25"/>
      <c r="OQQ469" s="25"/>
      <c r="OQR469" s="25"/>
      <c r="OQS469" s="25"/>
      <c r="OQT469" s="25"/>
      <c r="OQU469" s="25"/>
      <c r="OQV469" s="25"/>
      <c r="OQW469" s="25"/>
      <c r="OQX469" s="25"/>
      <c r="OQY469" s="25"/>
      <c r="OQZ469" s="25"/>
      <c r="ORA469" s="25"/>
      <c r="ORB469" s="25"/>
      <c r="ORC469" s="25"/>
      <c r="ORD469" s="25"/>
      <c r="ORE469" s="25"/>
      <c r="ORF469" s="25"/>
      <c r="ORG469" s="25"/>
      <c r="ORH469" s="25"/>
      <c r="ORI469" s="25"/>
      <c r="ORJ469" s="25"/>
      <c r="ORK469" s="25"/>
      <c r="ORL469" s="25"/>
      <c r="ORM469" s="25"/>
      <c r="ORN469" s="25"/>
      <c r="ORO469" s="25"/>
      <c r="ORP469" s="25"/>
      <c r="ORQ469" s="25"/>
      <c r="ORR469" s="25"/>
      <c r="ORS469" s="25"/>
      <c r="ORT469" s="25"/>
      <c r="ORU469" s="25"/>
      <c r="ORV469" s="25"/>
      <c r="ORW469" s="25"/>
      <c r="ORX469" s="25"/>
      <c r="ORY469" s="25"/>
      <c r="ORZ469" s="25"/>
      <c r="OSA469" s="25"/>
      <c r="OSB469" s="25"/>
      <c r="OSC469" s="25"/>
      <c r="OSD469" s="25"/>
      <c r="OSE469" s="25"/>
      <c r="OSF469" s="25"/>
      <c r="OSG469" s="25"/>
      <c r="OSH469" s="25"/>
      <c r="OSI469" s="25"/>
      <c r="OSJ469" s="25"/>
      <c r="OSK469" s="25"/>
      <c r="OSL469" s="25"/>
      <c r="OSM469" s="25"/>
      <c r="OSN469" s="25"/>
      <c r="OSO469" s="25"/>
      <c r="OSP469" s="25"/>
      <c r="OSQ469" s="25"/>
      <c r="OSR469" s="25"/>
      <c r="OSS469" s="25"/>
      <c r="OST469" s="25"/>
      <c r="OSU469" s="25"/>
      <c r="OSV469" s="25"/>
      <c r="OSW469" s="25"/>
      <c r="OSX469" s="25"/>
      <c r="OSY469" s="25"/>
      <c r="OSZ469" s="25"/>
      <c r="OTA469" s="25"/>
      <c r="OTB469" s="25"/>
      <c r="OTC469" s="25"/>
      <c r="OTD469" s="25"/>
      <c r="OTE469" s="25"/>
      <c r="OTF469" s="25"/>
      <c r="OTG469" s="25"/>
      <c r="OTH469" s="25"/>
      <c r="OTI469" s="25"/>
      <c r="OTJ469" s="25"/>
      <c r="OTK469" s="25"/>
      <c r="OTL469" s="25"/>
      <c r="OTM469" s="25"/>
      <c r="OTN469" s="25"/>
      <c r="OTO469" s="25"/>
      <c r="OTP469" s="25"/>
      <c r="OTQ469" s="25"/>
      <c r="OTR469" s="25"/>
      <c r="OTS469" s="25"/>
      <c r="OTT469" s="25"/>
      <c r="OTU469" s="25"/>
      <c r="OTV469" s="25"/>
      <c r="OTW469" s="25"/>
      <c r="OTX469" s="25"/>
      <c r="OTY469" s="25"/>
      <c r="OTZ469" s="25"/>
      <c r="OUA469" s="25"/>
      <c r="OUB469" s="25"/>
      <c r="OUC469" s="25"/>
      <c r="OUD469" s="25"/>
      <c r="OUE469" s="25"/>
      <c r="OUF469" s="25"/>
      <c r="OUG469" s="25"/>
      <c r="OUH469" s="25"/>
      <c r="OUI469" s="25"/>
      <c r="OUJ469" s="25"/>
      <c r="OUK469" s="25"/>
      <c r="OUL469" s="25"/>
      <c r="OUM469" s="25"/>
      <c r="OUN469" s="25"/>
      <c r="OUO469" s="25"/>
      <c r="OUP469" s="25"/>
      <c r="OUQ469" s="25"/>
      <c r="OUR469" s="25"/>
      <c r="OUS469" s="25"/>
      <c r="OUT469" s="25"/>
      <c r="OUU469" s="25"/>
      <c r="OUV469" s="25"/>
      <c r="OUW469" s="25"/>
      <c r="OUX469" s="25"/>
      <c r="OUY469" s="25"/>
      <c r="OUZ469" s="25"/>
      <c r="OVA469" s="25"/>
      <c r="OVB469" s="25"/>
      <c r="OVC469" s="25"/>
      <c r="OVD469" s="25"/>
      <c r="OVE469" s="25"/>
      <c r="OVF469" s="25"/>
      <c r="OVG469" s="25"/>
      <c r="OVH469" s="25"/>
      <c r="OVI469" s="25"/>
      <c r="OVJ469" s="25"/>
      <c r="OVK469" s="25"/>
      <c r="OVL469" s="25"/>
      <c r="OVM469" s="25"/>
      <c r="OVN469" s="25"/>
      <c r="OVO469" s="25"/>
      <c r="OVP469" s="25"/>
      <c r="OVQ469" s="25"/>
      <c r="OVR469" s="25"/>
      <c r="OVS469" s="25"/>
      <c r="OVT469" s="25"/>
      <c r="OVU469" s="25"/>
      <c r="OVV469" s="25"/>
      <c r="OVW469" s="25"/>
      <c r="OVX469" s="25"/>
      <c r="OVY469" s="25"/>
      <c r="OVZ469" s="25"/>
      <c r="OWA469" s="25"/>
      <c r="OWB469" s="25"/>
      <c r="OWC469" s="25"/>
      <c r="OWD469" s="25"/>
      <c r="OWE469" s="25"/>
      <c r="OWF469" s="25"/>
      <c r="OWG469" s="25"/>
      <c r="OWH469" s="25"/>
      <c r="OWI469" s="25"/>
      <c r="OWJ469" s="25"/>
      <c r="OWK469" s="25"/>
      <c r="OWL469" s="25"/>
      <c r="OWM469" s="25"/>
      <c r="OWN469" s="25"/>
      <c r="OWO469" s="25"/>
      <c r="OWP469" s="25"/>
      <c r="OWQ469" s="25"/>
      <c r="OWR469" s="25"/>
      <c r="OWS469" s="25"/>
      <c r="OWT469" s="25"/>
      <c r="OWU469" s="25"/>
      <c r="OWV469" s="25"/>
      <c r="OWW469" s="25"/>
      <c r="OWX469" s="25"/>
      <c r="OWY469" s="25"/>
      <c r="OWZ469" s="25"/>
      <c r="OXA469" s="25"/>
      <c r="OXB469" s="25"/>
      <c r="OXC469" s="25"/>
      <c r="OXD469" s="25"/>
      <c r="OXE469" s="25"/>
      <c r="OXF469" s="25"/>
      <c r="OXG469" s="25"/>
      <c r="OXH469" s="25"/>
      <c r="OXI469" s="25"/>
      <c r="OXJ469" s="25"/>
      <c r="OXK469" s="25"/>
      <c r="OXL469" s="25"/>
      <c r="OXM469" s="25"/>
      <c r="OXN469" s="25"/>
      <c r="OXO469" s="25"/>
      <c r="OXP469" s="25"/>
      <c r="OXQ469" s="25"/>
      <c r="OXR469" s="25"/>
      <c r="OXS469" s="25"/>
      <c r="OXT469" s="25"/>
      <c r="OXU469" s="25"/>
      <c r="OXV469" s="25"/>
      <c r="OXW469" s="25"/>
      <c r="OXX469" s="25"/>
      <c r="OXY469" s="25"/>
      <c r="OXZ469" s="25"/>
      <c r="OYA469" s="25"/>
      <c r="OYB469" s="25"/>
      <c r="OYC469" s="25"/>
      <c r="OYD469" s="25"/>
      <c r="OYE469" s="25"/>
      <c r="OYF469" s="25"/>
      <c r="OYG469" s="25"/>
      <c r="OYH469" s="25"/>
      <c r="OYI469" s="25"/>
      <c r="OYJ469" s="25"/>
      <c r="OYK469" s="25"/>
      <c r="OYL469" s="25"/>
      <c r="OYM469" s="25"/>
      <c r="OYN469" s="25"/>
      <c r="OYO469" s="25"/>
      <c r="OYP469" s="25"/>
      <c r="OYQ469" s="25"/>
      <c r="OYR469" s="25"/>
      <c r="OYS469" s="25"/>
      <c r="OYT469" s="25"/>
      <c r="OYU469" s="25"/>
      <c r="OYV469" s="25"/>
      <c r="OYW469" s="25"/>
      <c r="OYX469" s="25"/>
      <c r="OYY469" s="25"/>
      <c r="OYZ469" s="25"/>
      <c r="OZA469" s="25"/>
      <c r="OZB469" s="25"/>
      <c r="OZC469" s="25"/>
      <c r="OZD469" s="25"/>
      <c r="OZE469" s="25"/>
      <c r="OZF469" s="25"/>
      <c r="OZG469" s="25"/>
      <c r="OZH469" s="25"/>
      <c r="OZI469" s="25"/>
      <c r="OZJ469" s="25"/>
      <c r="OZK469" s="25"/>
      <c r="OZL469" s="25"/>
      <c r="OZM469" s="25"/>
      <c r="OZN469" s="25"/>
      <c r="OZO469" s="25"/>
      <c r="OZP469" s="25"/>
      <c r="OZQ469" s="25"/>
      <c r="OZR469" s="25"/>
      <c r="OZS469" s="25"/>
      <c r="OZT469" s="25"/>
      <c r="OZU469" s="25"/>
      <c r="OZV469" s="25"/>
      <c r="OZW469" s="25"/>
      <c r="OZX469" s="25"/>
      <c r="OZY469" s="25"/>
      <c r="OZZ469" s="25"/>
      <c r="PAA469" s="25"/>
      <c r="PAB469" s="25"/>
      <c r="PAC469" s="25"/>
      <c r="PAD469" s="25"/>
      <c r="PAE469" s="25"/>
      <c r="PAF469" s="25"/>
      <c r="PAG469" s="25"/>
      <c r="PAH469" s="25"/>
      <c r="PAI469" s="25"/>
      <c r="PAJ469" s="25"/>
      <c r="PAK469" s="25"/>
      <c r="PAL469" s="25"/>
      <c r="PAM469" s="25"/>
      <c r="PAN469" s="25"/>
      <c r="PAO469" s="25"/>
      <c r="PAP469" s="25"/>
      <c r="PAQ469" s="25"/>
      <c r="PAR469" s="25"/>
      <c r="PAS469" s="25"/>
      <c r="PAT469" s="25"/>
      <c r="PAU469" s="25"/>
      <c r="PAV469" s="25"/>
      <c r="PAW469" s="25"/>
      <c r="PAX469" s="25"/>
      <c r="PAY469" s="25"/>
      <c r="PAZ469" s="25"/>
      <c r="PBA469" s="25"/>
      <c r="PBB469" s="25"/>
      <c r="PBC469" s="25"/>
      <c r="PBD469" s="25"/>
      <c r="PBE469" s="25"/>
      <c r="PBF469" s="25"/>
      <c r="PBG469" s="25"/>
      <c r="PBH469" s="25"/>
      <c r="PBI469" s="25"/>
      <c r="PBJ469" s="25"/>
      <c r="PBK469" s="25"/>
      <c r="PBL469" s="25"/>
      <c r="PBM469" s="25"/>
      <c r="PBN469" s="25"/>
      <c r="PBO469" s="25"/>
      <c r="PBP469" s="25"/>
      <c r="PBQ469" s="25"/>
      <c r="PBR469" s="25"/>
      <c r="PBS469" s="25"/>
      <c r="PBT469" s="25"/>
      <c r="PBU469" s="25"/>
      <c r="PBV469" s="25"/>
      <c r="PBW469" s="25"/>
      <c r="PBX469" s="25"/>
      <c r="PBY469" s="25"/>
      <c r="PBZ469" s="25"/>
      <c r="PCA469" s="25"/>
      <c r="PCB469" s="25"/>
      <c r="PCC469" s="25"/>
      <c r="PCD469" s="25"/>
      <c r="PCE469" s="25"/>
      <c r="PCF469" s="25"/>
      <c r="PCG469" s="25"/>
      <c r="PCH469" s="25"/>
      <c r="PCI469" s="25"/>
      <c r="PCJ469" s="25"/>
      <c r="PCK469" s="25"/>
      <c r="PCL469" s="25"/>
      <c r="PCM469" s="25"/>
      <c r="PCN469" s="25"/>
      <c r="PCO469" s="25"/>
      <c r="PCP469" s="25"/>
      <c r="PCQ469" s="25"/>
      <c r="PCR469" s="25"/>
      <c r="PCS469" s="25"/>
      <c r="PCT469" s="25"/>
      <c r="PCU469" s="25"/>
      <c r="PCV469" s="25"/>
      <c r="PCW469" s="25"/>
      <c r="PCX469" s="25"/>
      <c r="PCY469" s="25"/>
      <c r="PCZ469" s="25"/>
      <c r="PDA469" s="25"/>
      <c r="PDB469" s="25"/>
      <c r="PDC469" s="25"/>
      <c r="PDD469" s="25"/>
      <c r="PDE469" s="25"/>
      <c r="PDF469" s="25"/>
      <c r="PDG469" s="25"/>
      <c r="PDH469" s="25"/>
      <c r="PDI469" s="25"/>
      <c r="PDJ469" s="25"/>
      <c r="PDK469" s="25"/>
      <c r="PDL469" s="25"/>
      <c r="PDM469" s="25"/>
      <c r="PDN469" s="25"/>
      <c r="PDO469" s="25"/>
      <c r="PDP469" s="25"/>
      <c r="PDQ469" s="25"/>
      <c r="PDR469" s="25"/>
      <c r="PDS469" s="25"/>
      <c r="PDT469" s="25"/>
      <c r="PDU469" s="25"/>
      <c r="PDV469" s="25"/>
      <c r="PDW469" s="25"/>
      <c r="PDX469" s="25"/>
      <c r="PDY469" s="25"/>
      <c r="PDZ469" s="25"/>
      <c r="PEA469" s="25"/>
      <c r="PEB469" s="25"/>
      <c r="PEC469" s="25"/>
      <c r="PED469" s="25"/>
      <c r="PEE469" s="25"/>
      <c r="PEF469" s="25"/>
      <c r="PEG469" s="25"/>
      <c r="PEH469" s="25"/>
      <c r="PEI469" s="25"/>
      <c r="PEJ469" s="25"/>
      <c r="PEK469" s="25"/>
      <c r="PEL469" s="25"/>
      <c r="PEM469" s="25"/>
      <c r="PEN469" s="25"/>
      <c r="PEO469" s="25"/>
      <c r="PEP469" s="25"/>
      <c r="PEQ469" s="25"/>
      <c r="PER469" s="25"/>
      <c r="PES469" s="25"/>
      <c r="PET469" s="25"/>
      <c r="PEU469" s="25"/>
      <c r="PEV469" s="25"/>
      <c r="PEW469" s="25"/>
      <c r="PEX469" s="25"/>
      <c r="PEY469" s="25"/>
      <c r="PEZ469" s="25"/>
      <c r="PFA469" s="25"/>
      <c r="PFB469" s="25"/>
      <c r="PFC469" s="25"/>
      <c r="PFD469" s="25"/>
      <c r="PFE469" s="25"/>
      <c r="PFF469" s="25"/>
      <c r="PFG469" s="25"/>
      <c r="PFH469" s="25"/>
      <c r="PFI469" s="25"/>
      <c r="PFJ469" s="25"/>
      <c r="PFK469" s="25"/>
      <c r="PFL469" s="25"/>
      <c r="PFM469" s="25"/>
      <c r="PFN469" s="25"/>
      <c r="PFO469" s="25"/>
      <c r="PFP469" s="25"/>
      <c r="PFQ469" s="25"/>
      <c r="PFR469" s="25"/>
      <c r="PFS469" s="25"/>
      <c r="PFT469" s="25"/>
      <c r="PFU469" s="25"/>
      <c r="PFV469" s="25"/>
      <c r="PFW469" s="25"/>
      <c r="PFX469" s="25"/>
      <c r="PFY469" s="25"/>
      <c r="PFZ469" s="25"/>
      <c r="PGA469" s="25"/>
      <c r="PGB469" s="25"/>
      <c r="PGC469" s="25"/>
      <c r="PGD469" s="25"/>
      <c r="PGE469" s="25"/>
      <c r="PGF469" s="25"/>
      <c r="PGG469" s="25"/>
      <c r="PGH469" s="25"/>
      <c r="PGI469" s="25"/>
      <c r="PGJ469" s="25"/>
      <c r="PGK469" s="25"/>
      <c r="PGL469" s="25"/>
      <c r="PGM469" s="25"/>
      <c r="PGN469" s="25"/>
      <c r="PGO469" s="25"/>
      <c r="PGP469" s="25"/>
      <c r="PGQ469" s="25"/>
      <c r="PGR469" s="25"/>
      <c r="PGS469" s="25"/>
      <c r="PGT469" s="25"/>
      <c r="PGU469" s="25"/>
      <c r="PGV469" s="25"/>
      <c r="PGW469" s="25"/>
      <c r="PGX469" s="25"/>
      <c r="PGY469" s="25"/>
      <c r="PGZ469" s="25"/>
      <c r="PHA469" s="25"/>
      <c r="PHB469" s="25"/>
      <c r="PHC469" s="25"/>
      <c r="PHD469" s="25"/>
      <c r="PHE469" s="25"/>
      <c r="PHF469" s="25"/>
      <c r="PHG469" s="25"/>
      <c r="PHH469" s="25"/>
      <c r="PHI469" s="25"/>
      <c r="PHJ469" s="25"/>
      <c r="PHK469" s="25"/>
      <c r="PHL469" s="25"/>
      <c r="PHM469" s="25"/>
      <c r="PHN469" s="25"/>
      <c r="PHO469" s="25"/>
      <c r="PHP469" s="25"/>
      <c r="PHQ469" s="25"/>
      <c r="PHR469" s="25"/>
      <c r="PHS469" s="25"/>
      <c r="PHT469" s="25"/>
      <c r="PHU469" s="25"/>
      <c r="PHV469" s="25"/>
      <c r="PHW469" s="25"/>
      <c r="PHX469" s="25"/>
      <c r="PHY469" s="25"/>
      <c r="PHZ469" s="25"/>
      <c r="PIA469" s="25"/>
      <c r="PIB469" s="25"/>
      <c r="PIC469" s="25"/>
      <c r="PID469" s="25"/>
      <c r="PIE469" s="25"/>
      <c r="PIF469" s="25"/>
      <c r="PIG469" s="25"/>
      <c r="PIH469" s="25"/>
      <c r="PII469" s="25"/>
      <c r="PIJ469" s="25"/>
      <c r="PIK469" s="25"/>
      <c r="PIL469" s="25"/>
      <c r="PIM469" s="25"/>
      <c r="PIN469" s="25"/>
      <c r="PIO469" s="25"/>
      <c r="PIP469" s="25"/>
      <c r="PIQ469" s="25"/>
      <c r="PIR469" s="25"/>
      <c r="PIS469" s="25"/>
      <c r="PIT469" s="25"/>
      <c r="PIU469" s="25"/>
      <c r="PIV469" s="25"/>
      <c r="PIW469" s="25"/>
      <c r="PIX469" s="25"/>
      <c r="PIY469" s="25"/>
      <c r="PIZ469" s="25"/>
      <c r="PJA469" s="25"/>
      <c r="PJB469" s="25"/>
      <c r="PJC469" s="25"/>
      <c r="PJD469" s="25"/>
      <c r="PJE469" s="25"/>
      <c r="PJF469" s="25"/>
      <c r="PJG469" s="25"/>
      <c r="PJH469" s="25"/>
      <c r="PJI469" s="25"/>
      <c r="PJJ469" s="25"/>
      <c r="PJK469" s="25"/>
      <c r="PJL469" s="25"/>
      <c r="PJM469" s="25"/>
      <c r="PJN469" s="25"/>
      <c r="PJO469" s="25"/>
      <c r="PJP469" s="25"/>
      <c r="PJQ469" s="25"/>
      <c r="PJR469" s="25"/>
      <c r="PJS469" s="25"/>
      <c r="PJT469" s="25"/>
      <c r="PJU469" s="25"/>
      <c r="PJV469" s="25"/>
      <c r="PJW469" s="25"/>
      <c r="PJX469" s="25"/>
      <c r="PJY469" s="25"/>
      <c r="PJZ469" s="25"/>
      <c r="PKA469" s="25"/>
      <c r="PKB469" s="25"/>
      <c r="PKC469" s="25"/>
      <c r="PKD469" s="25"/>
      <c r="PKE469" s="25"/>
      <c r="PKF469" s="25"/>
      <c r="PKG469" s="25"/>
      <c r="PKH469" s="25"/>
      <c r="PKI469" s="25"/>
      <c r="PKJ469" s="25"/>
      <c r="PKK469" s="25"/>
      <c r="PKL469" s="25"/>
      <c r="PKM469" s="25"/>
      <c r="PKN469" s="25"/>
      <c r="PKO469" s="25"/>
      <c r="PKP469" s="25"/>
      <c r="PKQ469" s="25"/>
      <c r="PKR469" s="25"/>
      <c r="PKS469" s="25"/>
      <c r="PKT469" s="25"/>
      <c r="PKU469" s="25"/>
      <c r="PKV469" s="25"/>
      <c r="PKW469" s="25"/>
      <c r="PKX469" s="25"/>
      <c r="PKY469" s="25"/>
      <c r="PKZ469" s="25"/>
      <c r="PLA469" s="25"/>
      <c r="PLB469" s="25"/>
      <c r="PLC469" s="25"/>
      <c r="PLD469" s="25"/>
      <c r="PLE469" s="25"/>
      <c r="PLF469" s="25"/>
      <c r="PLG469" s="25"/>
      <c r="PLH469" s="25"/>
      <c r="PLI469" s="25"/>
      <c r="PLJ469" s="25"/>
      <c r="PLK469" s="25"/>
      <c r="PLL469" s="25"/>
      <c r="PLM469" s="25"/>
      <c r="PLN469" s="25"/>
      <c r="PLO469" s="25"/>
      <c r="PLP469" s="25"/>
      <c r="PLQ469" s="25"/>
      <c r="PLR469" s="25"/>
      <c r="PLS469" s="25"/>
      <c r="PLT469" s="25"/>
      <c r="PLU469" s="25"/>
      <c r="PLV469" s="25"/>
      <c r="PLW469" s="25"/>
      <c r="PLX469" s="25"/>
      <c r="PLY469" s="25"/>
      <c r="PLZ469" s="25"/>
      <c r="PMA469" s="25"/>
      <c r="PMB469" s="25"/>
      <c r="PMC469" s="25"/>
      <c r="PMD469" s="25"/>
      <c r="PME469" s="25"/>
      <c r="PMF469" s="25"/>
      <c r="PMG469" s="25"/>
      <c r="PMH469" s="25"/>
      <c r="PMI469" s="25"/>
      <c r="PMJ469" s="25"/>
      <c r="PMK469" s="25"/>
      <c r="PML469" s="25"/>
      <c r="PMM469" s="25"/>
      <c r="PMN469" s="25"/>
      <c r="PMO469" s="25"/>
      <c r="PMP469" s="25"/>
      <c r="PMQ469" s="25"/>
      <c r="PMR469" s="25"/>
      <c r="PMS469" s="25"/>
      <c r="PMT469" s="25"/>
      <c r="PMU469" s="25"/>
      <c r="PMV469" s="25"/>
      <c r="PMW469" s="25"/>
      <c r="PMX469" s="25"/>
      <c r="PMY469" s="25"/>
      <c r="PMZ469" s="25"/>
      <c r="PNA469" s="25"/>
      <c r="PNB469" s="25"/>
      <c r="PNC469" s="25"/>
      <c r="PND469" s="25"/>
      <c r="PNE469" s="25"/>
      <c r="PNF469" s="25"/>
      <c r="PNG469" s="25"/>
      <c r="PNH469" s="25"/>
      <c r="PNI469" s="25"/>
      <c r="PNJ469" s="25"/>
      <c r="PNK469" s="25"/>
      <c r="PNL469" s="25"/>
      <c r="PNM469" s="25"/>
      <c r="PNN469" s="25"/>
      <c r="PNO469" s="25"/>
      <c r="PNP469" s="25"/>
      <c r="PNQ469" s="25"/>
      <c r="PNR469" s="25"/>
      <c r="PNS469" s="25"/>
      <c r="PNT469" s="25"/>
      <c r="PNU469" s="25"/>
      <c r="PNV469" s="25"/>
      <c r="PNW469" s="25"/>
      <c r="PNX469" s="25"/>
      <c r="PNY469" s="25"/>
      <c r="PNZ469" s="25"/>
      <c r="POA469" s="25"/>
      <c r="POB469" s="25"/>
      <c r="POC469" s="25"/>
      <c r="POD469" s="25"/>
      <c r="POE469" s="25"/>
      <c r="POF469" s="25"/>
      <c r="POG469" s="25"/>
      <c r="POH469" s="25"/>
      <c r="POI469" s="25"/>
      <c r="POJ469" s="25"/>
      <c r="POK469" s="25"/>
      <c r="POL469" s="25"/>
      <c r="POM469" s="25"/>
      <c r="PON469" s="25"/>
      <c r="POO469" s="25"/>
      <c r="POP469" s="25"/>
      <c r="POQ469" s="25"/>
      <c r="POR469" s="25"/>
      <c r="POS469" s="25"/>
      <c r="POT469" s="25"/>
      <c r="POU469" s="25"/>
      <c r="POV469" s="25"/>
      <c r="POW469" s="25"/>
      <c r="POX469" s="25"/>
      <c r="POY469" s="25"/>
      <c r="POZ469" s="25"/>
      <c r="PPA469" s="25"/>
      <c r="PPB469" s="25"/>
      <c r="PPC469" s="25"/>
      <c r="PPD469" s="25"/>
      <c r="PPE469" s="25"/>
      <c r="PPF469" s="25"/>
      <c r="PPG469" s="25"/>
      <c r="PPH469" s="25"/>
      <c r="PPI469" s="25"/>
      <c r="PPJ469" s="25"/>
      <c r="PPK469" s="25"/>
      <c r="PPL469" s="25"/>
      <c r="PPM469" s="25"/>
      <c r="PPN469" s="25"/>
      <c r="PPO469" s="25"/>
      <c r="PPP469" s="25"/>
      <c r="PPQ469" s="25"/>
      <c r="PPR469" s="25"/>
      <c r="PPS469" s="25"/>
      <c r="PPT469" s="25"/>
      <c r="PPU469" s="25"/>
      <c r="PPV469" s="25"/>
      <c r="PPW469" s="25"/>
      <c r="PPX469" s="25"/>
      <c r="PPY469" s="25"/>
      <c r="PPZ469" s="25"/>
      <c r="PQA469" s="25"/>
      <c r="PQB469" s="25"/>
      <c r="PQC469" s="25"/>
      <c r="PQD469" s="25"/>
      <c r="PQE469" s="25"/>
      <c r="PQF469" s="25"/>
      <c r="PQG469" s="25"/>
      <c r="PQH469" s="25"/>
      <c r="PQI469" s="25"/>
      <c r="PQJ469" s="25"/>
      <c r="PQK469" s="25"/>
      <c r="PQL469" s="25"/>
      <c r="PQM469" s="25"/>
      <c r="PQN469" s="25"/>
      <c r="PQO469" s="25"/>
      <c r="PQP469" s="25"/>
      <c r="PQQ469" s="25"/>
      <c r="PQR469" s="25"/>
      <c r="PQS469" s="25"/>
      <c r="PQT469" s="25"/>
      <c r="PQU469" s="25"/>
      <c r="PQV469" s="25"/>
      <c r="PQW469" s="25"/>
      <c r="PQX469" s="25"/>
      <c r="PQY469" s="25"/>
      <c r="PQZ469" s="25"/>
      <c r="PRA469" s="25"/>
      <c r="PRB469" s="25"/>
      <c r="PRC469" s="25"/>
      <c r="PRD469" s="25"/>
      <c r="PRE469" s="25"/>
      <c r="PRF469" s="25"/>
      <c r="PRG469" s="25"/>
      <c r="PRH469" s="25"/>
      <c r="PRI469" s="25"/>
      <c r="PRJ469" s="25"/>
      <c r="PRK469" s="25"/>
      <c r="PRL469" s="25"/>
      <c r="PRM469" s="25"/>
      <c r="PRN469" s="25"/>
      <c r="PRO469" s="25"/>
      <c r="PRP469" s="25"/>
      <c r="PRQ469" s="25"/>
      <c r="PRR469" s="25"/>
      <c r="PRS469" s="25"/>
      <c r="PRT469" s="25"/>
      <c r="PRU469" s="25"/>
      <c r="PRV469" s="25"/>
      <c r="PRW469" s="25"/>
      <c r="PRX469" s="25"/>
      <c r="PRY469" s="25"/>
      <c r="PRZ469" s="25"/>
      <c r="PSA469" s="25"/>
      <c r="PSB469" s="25"/>
      <c r="PSC469" s="25"/>
      <c r="PSD469" s="25"/>
      <c r="PSE469" s="25"/>
      <c r="PSF469" s="25"/>
      <c r="PSG469" s="25"/>
      <c r="PSH469" s="25"/>
      <c r="PSI469" s="25"/>
      <c r="PSJ469" s="25"/>
      <c r="PSK469" s="25"/>
      <c r="PSL469" s="25"/>
      <c r="PSM469" s="25"/>
      <c r="PSN469" s="25"/>
      <c r="PSO469" s="25"/>
      <c r="PSP469" s="25"/>
      <c r="PSQ469" s="25"/>
      <c r="PSR469" s="25"/>
      <c r="PSS469" s="25"/>
      <c r="PST469" s="25"/>
      <c r="PSU469" s="25"/>
      <c r="PSV469" s="25"/>
      <c r="PSW469" s="25"/>
      <c r="PSX469" s="25"/>
      <c r="PSY469" s="25"/>
      <c r="PSZ469" s="25"/>
      <c r="PTA469" s="25"/>
      <c r="PTB469" s="25"/>
      <c r="PTC469" s="25"/>
      <c r="PTD469" s="25"/>
      <c r="PTE469" s="25"/>
      <c r="PTF469" s="25"/>
      <c r="PTG469" s="25"/>
      <c r="PTH469" s="25"/>
      <c r="PTI469" s="25"/>
      <c r="PTJ469" s="25"/>
      <c r="PTK469" s="25"/>
      <c r="PTL469" s="25"/>
      <c r="PTM469" s="25"/>
      <c r="PTN469" s="25"/>
      <c r="PTO469" s="25"/>
      <c r="PTP469" s="25"/>
      <c r="PTQ469" s="25"/>
      <c r="PTR469" s="25"/>
      <c r="PTS469" s="25"/>
      <c r="PTT469" s="25"/>
      <c r="PTU469" s="25"/>
      <c r="PTV469" s="25"/>
      <c r="PTW469" s="25"/>
      <c r="PTX469" s="25"/>
      <c r="PTY469" s="25"/>
      <c r="PTZ469" s="25"/>
      <c r="PUA469" s="25"/>
      <c r="PUB469" s="25"/>
      <c r="PUC469" s="25"/>
      <c r="PUD469" s="25"/>
      <c r="PUE469" s="25"/>
      <c r="PUF469" s="25"/>
      <c r="PUG469" s="25"/>
      <c r="PUH469" s="25"/>
      <c r="PUI469" s="25"/>
      <c r="PUJ469" s="25"/>
      <c r="PUK469" s="25"/>
      <c r="PUL469" s="25"/>
      <c r="PUM469" s="25"/>
      <c r="PUN469" s="25"/>
      <c r="PUO469" s="25"/>
      <c r="PUP469" s="25"/>
      <c r="PUQ469" s="25"/>
      <c r="PUR469" s="25"/>
      <c r="PUS469" s="25"/>
      <c r="PUT469" s="25"/>
      <c r="PUU469" s="25"/>
      <c r="PUV469" s="25"/>
      <c r="PUW469" s="25"/>
      <c r="PUX469" s="25"/>
      <c r="PUY469" s="25"/>
      <c r="PUZ469" s="25"/>
      <c r="PVA469" s="25"/>
      <c r="PVB469" s="25"/>
      <c r="PVC469" s="25"/>
      <c r="PVD469" s="25"/>
      <c r="PVE469" s="25"/>
      <c r="PVF469" s="25"/>
      <c r="PVG469" s="25"/>
      <c r="PVH469" s="25"/>
      <c r="PVI469" s="25"/>
      <c r="PVJ469" s="25"/>
      <c r="PVK469" s="25"/>
      <c r="PVL469" s="25"/>
      <c r="PVM469" s="25"/>
      <c r="PVN469" s="25"/>
      <c r="PVO469" s="25"/>
      <c r="PVP469" s="25"/>
      <c r="PVQ469" s="25"/>
      <c r="PVR469" s="25"/>
      <c r="PVS469" s="25"/>
      <c r="PVT469" s="25"/>
      <c r="PVU469" s="25"/>
      <c r="PVV469" s="25"/>
      <c r="PVW469" s="25"/>
      <c r="PVX469" s="25"/>
      <c r="PVY469" s="25"/>
      <c r="PVZ469" s="25"/>
      <c r="PWA469" s="25"/>
      <c r="PWB469" s="25"/>
      <c r="PWC469" s="25"/>
      <c r="PWD469" s="25"/>
      <c r="PWE469" s="25"/>
      <c r="PWF469" s="25"/>
      <c r="PWG469" s="25"/>
      <c r="PWH469" s="25"/>
      <c r="PWI469" s="25"/>
      <c r="PWJ469" s="25"/>
      <c r="PWK469" s="25"/>
      <c r="PWL469" s="25"/>
      <c r="PWM469" s="25"/>
      <c r="PWN469" s="25"/>
      <c r="PWO469" s="25"/>
      <c r="PWP469" s="25"/>
      <c r="PWQ469" s="25"/>
      <c r="PWR469" s="25"/>
      <c r="PWS469" s="25"/>
      <c r="PWT469" s="25"/>
      <c r="PWU469" s="25"/>
      <c r="PWV469" s="25"/>
      <c r="PWW469" s="25"/>
      <c r="PWX469" s="25"/>
      <c r="PWY469" s="25"/>
      <c r="PWZ469" s="25"/>
      <c r="PXA469" s="25"/>
      <c r="PXB469" s="25"/>
      <c r="PXC469" s="25"/>
      <c r="PXD469" s="25"/>
      <c r="PXE469" s="25"/>
      <c r="PXF469" s="25"/>
      <c r="PXG469" s="25"/>
      <c r="PXH469" s="25"/>
      <c r="PXI469" s="25"/>
      <c r="PXJ469" s="25"/>
      <c r="PXK469" s="25"/>
      <c r="PXL469" s="25"/>
      <c r="PXM469" s="25"/>
      <c r="PXN469" s="25"/>
      <c r="PXO469" s="25"/>
      <c r="PXP469" s="25"/>
      <c r="PXQ469" s="25"/>
      <c r="PXR469" s="25"/>
      <c r="PXS469" s="25"/>
      <c r="PXT469" s="25"/>
      <c r="PXU469" s="25"/>
      <c r="PXV469" s="25"/>
      <c r="PXW469" s="25"/>
      <c r="PXX469" s="25"/>
      <c r="PXY469" s="25"/>
      <c r="PXZ469" s="25"/>
      <c r="PYA469" s="25"/>
      <c r="PYB469" s="25"/>
      <c r="PYC469" s="25"/>
      <c r="PYD469" s="25"/>
      <c r="PYE469" s="25"/>
      <c r="PYF469" s="25"/>
      <c r="PYG469" s="25"/>
      <c r="PYH469" s="25"/>
      <c r="PYI469" s="25"/>
      <c r="PYJ469" s="25"/>
      <c r="PYK469" s="25"/>
      <c r="PYL469" s="25"/>
      <c r="PYM469" s="25"/>
      <c r="PYN469" s="25"/>
      <c r="PYO469" s="25"/>
      <c r="PYP469" s="25"/>
      <c r="PYQ469" s="25"/>
      <c r="PYR469" s="25"/>
      <c r="PYS469" s="25"/>
      <c r="PYT469" s="25"/>
      <c r="PYU469" s="25"/>
      <c r="PYV469" s="25"/>
      <c r="PYW469" s="25"/>
      <c r="PYX469" s="25"/>
      <c r="PYY469" s="25"/>
      <c r="PYZ469" s="25"/>
      <c r="PZA469" s="25"/>
      <c r="PZB469" s="25"/>
      <c r="PZC469" s="25"/>
      <c r="PZD469" s="25"/>
      <c r="PZE469" s="25"/>
      <c r="PZF469" s="25"/>
      <c r="PZG469" s="25"/>
      <c r="PZH469" s="25"/>
      <c r="PZI469" s="25"/>
      <c r="PZJ469" s="25"/>
      <c r="PZK469" s="25"/>
      <c r="PZL469" s="25"/>
      <c r="PZM469" s="25"/>
      <c r="PZN469" s="25"/>
      <c r="PZO469" s="25"/>
      <c r="PZP469" s="25"/>
      <c r="PZQ469" s="25"/>
      <c r="PZR469" s="25"/>
      <c r="PZS469" s="25"/>
      <c r="PZT469" s="25"/>
      <c r="PZU469" s="25"/>
      <c r="PZV469" s="25"/>
      <c r="PZW469" s="25"/>
      <c r="PZX469" s="25"/>
      <c r="PZY469" s="25"/>
      <c r="PZZ469" s="25"/>
      <c r="QAA469" s="25"/>
      <c r="QAB469" s="25"/>
      <c r="QAC469" s="25"/>
      <c r="QAD469" s="25"/>
      <c r="QAE469" s="25"/>
      <c r="QAF469" s="25"/>
      <c r="QAG469" s="25"/>
      <c r="QAH469" s="25"/>
      <c r="QAI469" s="25"/>
      <c r="QAJ469" s="25"/>
      <c r="QAK469" s="25"/>
      <c r="QAL469" s="25"/>
      <c r="QAM469" s="25"/>
      <c r="QAN469" s="25"/>
      <c r="QAO469" s="25"/>
      <c r="QAP469" s="25"/>
      <c r="QAQ469" s="25"/>
      <c r="QAR469" s="25"/>
      <c r="QAS469" s="25"/>
      <c r="QAT469" s="25"/>
      <c r="QAU469" s="25"/>
      <c r="QAV469" s="25"/>
      <c r="QAW469" s="25"/>
      <c r="QAX469" s="25"/>
      <c r="QAY469" s="25"/>
      <c r="QAZ469" s="25"/>
      <c r="QBA469" s="25"/>
      <c r="QBB469" s="25"/>
      <c r="QBC469" s="25"/>
      <c r="QBD469" s="25"/>
      <c r="QBE469" s="25"/>
      <c r="QBF469" s="25"/>
      <c r="QBG469" s="25"/>
      <c r="QBH469" s="25"/>
      <c r="QBI469" s="25"/>
      <c r="QBJ469" s="25"/>
      <c r="QBK469" s="25"/>
      <c r="QBL469" s="25"/>
      <c r="QBM469" s="25"/>
      <c r="QBN469" s="25"/>
      <c r="QBO469" s="25"/>
      <c r="QBP469" s="25"/>
      <c r="QBQ469" s="25"/>
      <c r="QBR469" s="25"/>
      <c r="QBS469" s="25"/>
      <c r="QBT469" s="25"/>
      <c r="QBU469" s="25"/>
      <c r="QBV469" s="25"/>
      <c r="QBW469" s="25"/>
      <c r="QBX469" s="25"/>
      <c r="QBY469" s="25"/>
      <c r="QBZ469" s="25"/>
      <c r="QCA469" s="25"/>
      <c r="QCB469" s="25"/>
      <c r="QCC469" s="25"/>
      <c r="QCD469" s="25"/>
      <c r="QCE469" s="25"/>
      <c r="QCF469" s="25"/>
      <c r="QCG469" s="25"/>
      <c r="QCH469" s="25"/>
      <c r="QCI469" s="25"/>
      <c r="QCJ469" s="25"/>
      <c r="QCK469" s="25"/>
      <c r="QCL469" s="25"/>
      <c r="QCM469" s="25"/>
      <c r="QCN469" s="25"/>
      <c r="QCO469" s="25"/>
      <c r="QCP469" s="25"/>
      <c r="QCQ469" s="25"/>
      <c r="QCR469" s="25"/>
      <c r="QCS469" s="25"/>
      <c r="QCT469" s="25"/>
      <c r="QCU469" s="25"/>
      <c r="QCV469" s="25"/>
      <c r="QCW469" s="25"/>
      <c r="QCX469" s="25"/>
      <c r="QCY469" s="25"/>
      <c r="QCZ469" s="25"/>
      <c r="QDA469" s="25"/>
      <c r="QDB469" s="25"/>
      <c r="QDC469" s="25"/>
      <c r="QDD469" s="25"/>
      <c r="QDE469" s="25"/>
      <c r="QDF469" s="25"/>
      <c r="QDG469" s="25"/>
      <c r="QDH469" s="25"/>
      <c r="QDI469" s="25"/>
      <c r="QDJ469" s="25"/>
      <c r="QDK469" s="25"/>
      <c r="QDL469" s="25"/>
      <c r="QDM469" s="25"/>
      <c r="QDN469" s="25"/>
      <c r="QDO469" s="25"/>
      <c r="QDP469" s="25"/>
      <c r="QDQ469" s="25"/>
      <c r="QDR469" s="25"/>
      <c r="QDS469" s="25"/>
      <c r="QDT469" s="25"/>
      <c r="QDU469" s="25"/>
      <c r="QDV469" s="25"/>
      <c r="QDW469" s="25"/>
      <c r="QDX469" s="25"/>
      <c r="QDY469" s="25"/>
      <c r="QDZ469" s="25"/>
      <c r="QEA469" s="25"/>
      <c r="QEB469" s="25"/>
      <c r="QEC469" s="25"/>
      <c r="QED469" s="25"/>
      <c r="QEE469" s="25"/>
      <c r="QEF469" s="25"/>
      <c r="QEG469" s="25"/>
      <c r="QEH469" s="25"/>
      <c r="QEI469" s="25"/>
      <c r="QEJ469" s="25"/>
      <c r="QEK469" s="25"/>
      <c r="QEL469" s="25"/>
      <c r="QEM469" s="25"/>
      <c r="QEN469" s="25"/>
      <c r="QEO469" s="25"/>
      <c r="QEP469" s="25"/>
      <c r="QEQ469" s="25"/>
      <c r="QER469" s="25"/>
      <c r="QES469" s="25"/>
      <c r="QET469" s="25"/>
      <c r="QEU469" s="25"/>
      <c r="QEV469" s="25"/>
      <c r="QEW469" s="25"/>
      <c r="QEX469" s="25"/>
      <c r="QEY469" s="25"/>
      <c r="QEZ469" s="25"/>
      <c r="QFA469" s="25"/>
      <c r="QFB469" s="25"/>
      <c r="QFC469" s="25"/>
      <c r="QFD469" s="25"/>
      <c r="QFE469" s="25"/>
      <c r="QFF469" s="25"/>
      <c r="QFG469" s="25"/>
      <c r="QFH469" s="25"/>
      <c r="QFI469" s="25"/>
      <c r="QFJ469" s="25"/>
      <c r="QFK469" s="25"/>
      <c r="QFL469" s="25"/>
      <c r="QFM469" s="25"/>
      <c r="QFN469" s="25"/>
      <c r="QFO469" s="25"/>
      <c r="QFP469" s="25"/>
      <c r="QFQ469" s="25"/>
      <c r="QFR469" s="25"/>
      <c r="QFS469" s="25"/>
      <c r="QFT469" s="25"/>
      <c r="QFU469" s="25"/>
      <c r="QFV469" s="25"/>
      <c r="QFW469" s="25"/>
      <c r="QFX469" s="25"/>
      <c r="QFY469" s="25"/>
      <c r="QFZ469" s="25"/>
      <c r="QGA469" s="25"/>
      <c r="QGB469" s="25"/>
      <c r="QGC469" s="25"/>
      <c r="QGD469" s="25"/>
      <c r="QGE469" s="25"/>
      <c r="QGF469" s="25"/>
      <c r="QGG469" s="25"/>
      <c r="QGH469" s="25"/>
      <c r="QGI469" s="25"/>
      <c r="QGJ469" s="25"/>
      <c r="QGK469" s="25"/>
      <c r="QGL469" s="25"/>
      <c r="QGM469" s="25"/>
      <c r="QGN469" s="25"/>
      <c r="QGO469" s="25"/>
      <c r="QGP469" s="25"/>
      <c r="QGQ469" s="25"/>
      <c r="QGR469" s="25"/>
      <c r="QGS469" s="25"/>
      <c r="QGT469" s="25"/>
      <c r="QGU469" s="25"/>
      <c r="QGV469" s="25"/>
      <c r="QGW469" s="25"/>
      <c r="QGX469" s="25"/>
      <c r="QGY469" s="25"/>
      <c r="QGZ469" s="25"/>
      <c r="QHA469" s="25"/>
      <c r="QHB469" s="25"/>
      <c r="QHC469" s="25"/>
      <c r="QHD469" s="25"/>
      <c r="QHE469" s="25"/>
      <c r="QHF469" s="25"/>
      <c r="QHG469" s="25"/>
      <c r="QHH469" s="25"/>
      <c r="QHI469" s="25"/>
      <c r="QHJ469" s="25"/>
      <c r="QHK469" s="25"/>
      <c r="QHL469" s="25"/>
      <c r="QHM469" s="25"/>
      <c r="QHN469" s="25"/>
      <c r="QHO469" s="25"/>
      <c r="QHP469" s="25"/>
      <c r="QHQ469" s="25"/>
      <c r="QHR469" s="25"/>
      <c r="QHS469" s="25"/>
      <c r="QHT469" s="25"/>
      <c r="QHU469" s="25"/>
      <c r="QHV469" s="25"/>
      <c r="QHW469" s="25"/>
      <c r="QHX469" s="25"/>
      <c r="QHY469" s="25"/>
      <c r="QHZ469" s="25"/>
      <c r="QIA469" s="25"/>
      <c r="QIB469" s="25"/>
      <c r="QIC469" s="25"/>
      <c r="QID469" s="25"/>
      <c r="QIE469" s="25"/>
      <c r="QIF469" s="25"/>
      <c r="QIG469" s="25"/>
      <c r="QIH469" s="25"/>
      <c r="QII469" s="25"/>
      <c r="QIJ469" s="25"/>
      <c r="QIK469" s="25"/>
      <c r="QIL469" s="25"/>
      <c r="QIM469" s="25"/>
      <c r="QIN469" s="25"/>
      <c r="QIO469" s="25"/>
      <c r="QIP469" s="25"/>
      <c r="QIQ469" s="25"/>
      <c r="QIR469" s="25"/>
      <c r="QIS469" s="25"/>
      <c r="QIT469" s="25"/>
      <c r="QIU469" s="25"/>
      <c r="QIV469" s="25"/>
      <c r="QIW469" s="25"/>
      <c r="QIX469" s="25"/>
      <c r="QIY469" s="25"/>
      <c r="QIZ469" s="25"/>
      <c r="QJA469" s="25"/>
      <c r="QJB469" s="25"/>
      <c r="QJC469" s="25"/>
      <c r="QJD469" s="25"/>
      <c r="QJE469" s="25"/>
      <c r="QJF469" s="25"/>
      <c r="QJG469" s="25"/>
      <c r="QJH469" s="25"/>
      <c r="QJI469" s="25"/>
      <c r="QJJ469" s="25"/>
      <c r="QJK469" s="25"/>
      <c r="QJL469" s="25"/>
      <c r="QJM469" s="25"/>
      <c r="QJN469" s="25"/>
      <c r="QJO469" s="25"/>
      <c r="QJP469" s="25"/>
      <c r="QJQ469" s="25"/>
      <c r="QJR469" s="25"/>
      <c r="QJS469" s="25"/>
      <c r="QJT469" s="25"/>
      <c r="QJU469" s="25"/>
      <c r="QJV469" s="25"/>
      <c r="QJW469" s="25"/>
      <c r="QJX469" s="25"/>
      <c r="QJY469" s="25"/>
      <c r="QJZ469" s="25"/>
      <c r="QKA469" s="25"/>
      <c r="QKB469" s="25"/>
      <c r="QKC469" s="25"/>
      <c r="QKD469" s="25"/>
      <c r="QKE469" s="25"/>
      <c r="QKF469" s="25"/>
      <c r="QKG469" s="25"/>
      <c r="QKH469" s="25"/>
      <c r="QKI469" s="25"/>
      <c r="QKJ469" s="25"/>
      <c r="QKK469" s="25"/>
      <c r="QKL469" s="25"/>
      <c r="QKM469" s="25"/>
      <c r="QKN469" s="25"/>
      <c r="QKO469" s="25"/>
      <c r="QKP469" s="25"/>
      <c r="QKQ469" s="25"/>
      <c r="QKR469" s="25"/>
      <c r="QKS469" s="25"/>
      <c r="QKT469" s="25"/>
      <c r="QKU469" s="25"/>
      <c r="QKV469" s="25"/>
      <c r="QKW469" s="25"/>
      <c r="QKX469" s="25"/>
      <c r="QKY469" s="25"/>
      <c r="QKZ469" s="25"/>
      <c r="QLA469" s="25"/>
      <c r="QLB469" s="25"/>
      <c r="QLC469" s="25"/>
      <c r="QLD469" s="25"/>
      <c r="QLE469" s="25"/>
      <c r="QLF469" s="25"/>
      <c r="QLG469" s="25"/>
      <c r="QLH469" s="25"/>
      <c r="QLI469" s="25"/>
      <c r="QLJ469" s="25"/>
      <c r="QLK469" s="25"/>
      <c r="QLL469" s="25"/>
      <c r="QLM469" s="25"/>
      <c r="QLN469" s="25"/>
      <c r="QLO469" s="25"/>
      <c r="QLP469" s="25"/>
      <c r="QLQ469" s="25"/>
      <c r="QLR469" s="25"/>
      <c r="QLS469" s="25"/>
      <c r="QLT469" s="25"/>
      <c r="QLU469" s="25"/>
      <c r="QLV469" s="25"/>
      <c r="QLW469" s="25"/>
      <c r="QLX469" s="25"/>
      <c r="QLY469" s="25"/>
      <c r="QLZ469" s="25"/>
      <c r="QMA469" s="25"/>
      <c r="QMB469" s="25"/>
      <c r="QMC469" s="25"/>
      <c r="QMD469" s="25"/>
      <c r="QME469" s="25"/>
      <c r="QMF469" s="25"/>
      <c r="QMG469" s="25"/>
      <c r="QMH469" s="25"/>
      <c r="QMI469" s="25"/>
      <c r="QMJ469" s="25"/>
      <c r="QMK469" s="25"/>
      <c r="QML469" s="25"/>
      <c r="QMM469" s="25"/>
      <c r="QMN469" s="25"/>
      <c r="QMO469" s="25"/>
      <c r="QMP469" s="25"/>
      <c r="QMQ469" s="25"/>
      <c r="QMR469" s="25"/>
      <c r="QMS469" s="25"/>
      <c r="QMT469" s="25"/>
      <c r="QMU469" s="25"/>
      <c r="QMV469" s="25"/>
      <c r="QMW469" s="25"/>
      <c r="QMX469" s="25"/>
      <c r="QMY469" s="25"/>
      <c r="QMZ469" s="25"/>
      <c r="QNA469" s="25"/>
      <c r="QNB469" s="25"/>
      <c r="QNC469" s="25"/>
      <c r="QND469" s="25"/>
      <c r="QNE469" s="25"/>
      <c r="QNF469" s="25"/>
      <c r="QNG469" s="25"/>
      <c r="QNH469" s="25"/>
      <c r="QNI469" s="25"/>
      <c r="QNJ469" s="25"/>
      <c r="QNK469" s="25"/>
      <c r="QNL469" s="25"/>
      <c r="QNM469" s="25"/>
      <c r="QNN469" s="25"/>
      <c r="QNO469" s="25"/>
      <c r="QNP469" s="25"/>
      <c r="QNQ469" s="25"/>
      <c r="QNR469" s="25"/>
      <c r="QNS469" s="25"/>
      <c r="QNT469" s="25"/>
      <c r="QNU469" s="25"/>
      <c r="QNV469" s="25"/>
      <c r="QNW469" s="25"/>
      <c r="QNX469" s="25"/>
      <c r="QNY469" s="25"/>
      <c r="QNZ469" s="25"/>
      <c r="QOA469" s="25"/>
      <c r="QOB469" s="25"/>
      <c r="QOC469" s="25"/>
      <c r="QOD469" s="25"/>
      <c r="QOE469" s="25"/>
      <c r="QOF469" s="25"/>
      <c r="QOG469" s="25"/>
      <c r="QOH469" s="25"/>
      <c r="QOI469" s="25"/>
      <c r="QOJ469" s="25"/>
      <c r="QOK469" s="25"/>
      <c r="QOL469" s="25"/>
      <c r="QOM469" s="25"/>
      <c r="QON469" s="25"/>
      <c r="QOO469" s="25"/>
      <c r="QOP469" s="25"/>
      <c r="QOQ469" s="25"/>
      <c r="QOR469" s="25"/>
      <c r="QOS469" s="25"/>
      <c r="QOT469" s="25"/>
      <c r="QOU469" s="25"/>
      <c r="QOV469" s="25"/>
      <c r="QOW469" s="25"/>
      <c r="QOX469" s="25"/>
      <c r="QOY469" s="25"/>
      <c r="QOZ469" s="25"/>
      <c r="QPA469" s="25"/>
      <c r="QPB469" s="25"/>
      <c r="QPC469" s="25"/>
      <c r="QPD469" s="25"/>
      <c r="QPE469" s="25"/>
      <c r="QPF469" s="25"/>
      <c r="QPG469" s="25"/>
      <c r="QPH469" s="25"/>
      <c r="QPI469" s="25"/>
      <c r="QPJ469" s="25"/>
      <c r="QPK469" s="25"/>
      <c r="QPL469" s="25"/>
      <c r="QPM469" s="25"/>
      <c r="QPN469" s="25"/>
      <c r="QPO469" s="25"/>
      <c r="QPP469" s="25"/>
      <c r="QPQ469" s="25"/>
      <c r="QPR469" s="25"/>
      <c r="QPS469" s="25"/>
      <c r="QPT469" s="25"/>
      <c r="QPU469" s="25"/>
      <c r="QPV469" s="25"/>
      <c r="QPW469" s="25"/>
      <c r="QPX469" s="25"/>
      <c r="QPY469" s="25"/>
      <c r="QPZ469" s="25"/>
      <c r="QQA469" s="25"/>
      <c r="QQB469" s="25"/>
      <c r="QQC469" s="25"/>
      <c r="QQD469" s="25"/>
      <c r="QQE469" s="25"/>
      <c r="QQF469" s="25"/>
      <c r="QQG469" s="25"/>
      <c r="QQH469" s="25"/>
      <c r="QQI469" s="25"/>
      <c r="QQJ469" s="25"/>
      <c r="QQK469" s="25"/>
      <c r="QQL469" s="25"/>
      <c r="QQM469" s="25"/>
      <c r="QQN469" s="25"/>
      <c r="QQO469" s="25"/>
      <c r="QQP469" s="25"/>
      <c r="QQQ469" s="25"/>
      <c r="QQR469" s="25"/>
      <c r="QQS469" s="25"/>
      <c r="QQT469" s="25"/>
      <c r="QQU469" s="25"/>
      <c r="QQV469" s="25"/>
      <c r="QQW469" s="25"/>
      <c r="QQX469" s="25"/>
      <c r="QQY469" s="25"/>
      <c r="QQZ469" s="25"/>
      <c r="QRA469" s="25"/>
      <c r="QRB469" s="25"/>
      <c r="QRC469" s="25"/>
      <c r="QRD469" s="25"/>
      <c r="QRE469" s="25"/>
      <c r="QRF469" s="25"/>
      <c r="QRG469" s="25"/>
      <c r="QRH469" s="25"/>
      <c r="QRI469" s="25"/>
      <c r="QRJ469" s="25"/>
      <c r="QRK469" s="25"/>
      <c r="QRL469" s="25"/>
      <c r="QRM469" s="25"/>
      <c r="QRN469" s="25"/>
      <c r="QRO469" s="25"/>
      <c r="QRP469" s="25"/>
      <c r="QRQ469" s="25"/>
      <c r="QRR469" s="25"/>
      <c r="QRS469" s="25"/>
      <c r="QRT469" s="25"/>
      <c r="QRU469" s="25"/>
      <c r="QRV469" s="25"/>
      <c r="QRW469" s="25"/>
      <c r="QRX469" s="25"/>
      <c r="QRY469" s="25"/>
      <c r="QRZ469" s="25"/>
      <c r="QSA469" s="25"/>
      <c r="QSB469" s="25"/>
      <c r="QSC469" s="25"/>
      <c r="QSD469" s="25"/>
      <c r="QSE469" s="25"/>
      <c r="QSF469" s="25"/>
      <c r="QSG469" s="25"/>
      <c r="QSH469" s="25"/>
      <c r="QSI469" s="25"/>
      <c r="QSJ469" s="25"/>
      <c r="QSK469" s="25"/>
      <c r="QSL469" s="25"/>
      <c r="QSM469" s="25"/>
      <c r="QSN469" s="25"/>
      <c r="QSO469" s="25"/>
      <c r="QSP469" s="25"/>
      <c r="QSQ469" s="25"/>
      <c r="QSR469" s="25"/>
      <c r="QSS469" s="25"/>
      <c r="QST469" s="25"/>
      <c r="QSU469" s="25"/>
      <c r="QSV469" s="25"/>
      <c r="QSW469" s="25"/>
      <c r="QSX469" s="25"/>
      <c r="QSY469" s="25"/>
      <c r="QSZ469" s="25"/>
      <c r="QTA469" s="25"/>
      <c r="QTB469" s="25"/>
      <c r="QTC469" s="25"/>
      <c r="QTD469" s="25"/>
      <c r="QTE469" s="25"/>
      <c r="QTF469" s="25"/>
      <c r="QTG469" s="25"/>
      <c r="QTH469" s="25"/>
      <c r="QTI469" s="25"/>
      <c r="QTJ469" s="25"/>
      <c r="QTK469" s="25"/>
      <c r="QTL469" s="25"/>
      <c r="QTM469" s="25"/>
      <c r="QTN469" s="25"/>
      <c r="QTO469" s="25"/>
      <c r="QTP469" s="25"/>
      <c r="QTQ469" s="25"/>
      <c r="QTR469" s="25"/>
      <c r="QTS469" s="25"/>
      <c r="QTT469" s="25"/>
      <c r="QTU469" s="25"/>
      <c r="QTV469" s="25"/>
      <c r="QTW469" s="25"/>
      <c r="QTX469" s="25"/>
      <c r="QTY469" s="25"/>
      <c r="QTZ469" s="25"/>
      <c r="QUA469" s="25"/>
      <c r="QUB469" s="25"/>
      <c r="QUC469" s="25"/>
      <c r="QUD469" s="25"/>
      <c r="QUE469" s="25"/>
      <c r="QUF469" s="25"/>
      <c r="QUG469" s="25"/>
      <c r="QUH469" s="25"/>
      <c r="QUI469" s="25"/>
      <c r="QUJ469" s="25"/>
      <c r="QUK469" s="25"/>
      <c r="QUL469" s="25"/>
      <c r="QUM469" s="25"/>
      <c r="QUN469" s="25"/>
      <c r="QUO469" s="25"/>
      <c r="QUP469" s="25"/>
      <c r="QUQ469" s="25"/>
      <c r="QUR469" s="25"/>
      <c r="QUS469" s="25"/>
      <c r="QUT469" s="25"/>
      <c r="QUU469" s="25"/>
      <c r="QUV469" s="25"/>
      <c r="QUW469" s="25"/>
      <c r="QUX469" s="25"/>
      <c r="QUY469" s="25"/>
      <c r="QUZ469" s="25"/>
      <c r="QVA469" s="25"/>
      <c r="QVB469" s="25"/>
      <c r="QVC469" s="25"/>
      <c r="QVD469" s="25"/>
      <c r="QVE469" s="25"/>
      <c r="QVF469" s="25"/>
      <c r="QVG469" s="25"/>
      <c r="QVH469" s="25"/>
      <c r="QVI469" s="25"/>
      <c r="QVJ469" s="25"/>
      <c r="QVK469" s="25"/>
      <c r="QVL469" s="25"/>
      <c r="QVM469" s="25"/>
      <c r="QVN469" s="25"/>
      <c r="QVO469" s="25"/>
      <c r="QVP469" s="25"/>
      <c r="QVQ469" s="25"/>
      <c r="QVR469" s="25"/>
      <c r="QVS469" s="25"/>
      <c r="QVT469" s="25"/>
      <c r="QVU469" s="25"/>
      <c r="QVV469" s="25"/>
      <c r="QVW469" s="25"/>
      <c r="QVX469" s="25"/>
      <c r="QVY469" s="25"/>
      <c r="QVZ469" s="25"/>
      <c r="QWA469" s="25"/>
      <c r="QWB469" s="25"/>
      <c r="QWC469" s="25"/>
      <c r="QWD469" s="25"/>
      <c r="QWE469" s="25"/>
      <c r="QWF469" s="25"/>
      <c r="QWG469" s="25"/>
      <c r="QWH469" s="25"/>
      <c r="QWI469" s="25"/>
      <c r="QWJ469" s="25"/>
      <c r="QWK469" s="25"/>
      <c r="QWL469" s="25"/>
      <c r="QWM469" s="25"/>
      <c r="QWN469" s="25"/>
      <c r="QWO469" s="25"/>
      <c r="QWP469" s="25"/>
      <c r="QWQ469" s="25"/>
      <c r="QWR469" s="25"/>
      <c r="QWS469" s="25"/>
      <c r="QWT469" s="25"/>
      <c r="QWU469" s="25"/>
      <c r="QWV469" s="25"/>
      <c r="QWW469" s="25"/>
      <c r="QWX469" s="25"/>
      <c r="QWY469" s="25"/>
      <c r="QWZ469" s="25"/>
      <c r="QXA469" s="25"/>
      <c r="QXB469" s="25"/>
      <c r="QXC469" s="25"/>
      <c r="QXD469" s="25"/>
      <c r="QXE469" s="25"/>
      <c r="QXF469" s="25"/>
      <c r="QXG469" s="25"/>
      <c r="QXH469" s="25"/>
      <c r="QXI469" s="25"/>
      <c r="QXJ469" s="25"/>
      <c r="QXK469" s="25"/>
      <c r="QXL469" s="25"/>
      <c r="QXM469" s="25"/>
      <c r="QXN469" s="25"/>
      <c r="QXO469" s="25"/>
      <c r="QXP469" s="25"/>
      <c r="QXQ469" s="25"/>
      <c r="QXR469" s="25"/>
      <c r="QXS469" s="25"/>
      <c r="QXT469" s="25"/>
      <c r="QXU469" s="25"/>
      <c r="QXV469" s="25"/>
      <c r="QXW469" s="25"/>
      <c r="QXX469" s="25"/>
      <c r="QXY469" s="25"/>
      <c r="QXZ469" s="25"/>
      <c r="QYA469" s="25"/>
      <c r="QYB469" s="25"/>
      <c r="QYC469" s="25"/>
      <c r="QYD469" s="25"/>
      <c r="QYE469" s="25"/>
      <c r="QYF469" s="25"/>
      <c r="QYG469" s="25"/>
      <c r="QYH469" s="25"/>
      <c r="QYI469" s="25"/>
      <c r="QYJ469" s="25"/>
      <c r="QYK469" s="25"/>
      <c r="QYL469" s="25"/>
      <c r="QYM469" s="25"/>
      <c r="QYN469" s="25"/>
      <c r="QYO469" s="25"/>
      <c r="QYP469" s="25"/>
      <c r="QYQ469" s="25"/>
      <c r="QYR469" s="25"/>
      <c r="QYS469" s="25"/>
      <c r="QYT469" s="25"/>
      <c r="QYU469" s="25"/>
      <c r="QYV469" s="25"/>
      <c r="QYW469" s="25"/>
      <c r="QYX469" s="25"/>
      <c r="QYY469" s="25"/>
      <c r="QYZ469" s="25"/>
      <c r="QZA469" s="25"/>
      <c r="QZB469" s="25"/>
      <c r="QZC469" s="25"/>
      <c r="QZD469" s="25"/>
      <c r="QZE469" s="25"/>
      <c r="QZF469" s="25"/>
      <c r="QZG469" s="25"/>
      <c r="QZH469" s="25"/>
      <c r="QZI469" s="25"/>
      <c r="QZJ469" s="25"/>
      <c r="QZK469" s="25"/>
      <c r="QZL469" s="25"/>
      <c r="QZM469" s="25"/>
      <c r="QZN469" s="25"/>
      <c r="QZO469" s="25"/>
      <c r="QZP469" s="25"/>
      <c r="QZQ469" s="25"/>
      <c r="QZR469" s="25"/>
      <c r="QZS469" s="25"/>
      <c r="QZT469" s="25"/>
      <c r="QZU469" s="25"/>
      <c r="QZV469" s="25"/>
      <c r="QZW469" s="25"/>
      <c r="QZX469" s="25"/>
      <c r="QZY469" s="25"/>
      <c r="QZZ469" s="25"/>
      <c r="RAA469" s="25"/>
      <c r="RAB469" s="25"/>
      <c r="RAC469" s="25"/>
      <c r="RAD469" s="25"/>
      <c r="RAE469" s="25"/>
      <c r="RAF469" s="25"/>
      <c r="RAG469" s="25"/>
      <c r="RAH469" s="25"/>
      <c r="RAI469" s="25"/>
      <c r="RAJ469" s="25"/>
      <c r="RAK469" s="25"/>
      <c r="RAL469" s="25"/>
      <c r="RAM469" s="25"/>
      <c r="RAN469" s="25"/>
      <c r="RAO469" s="25"/>
      <c r="RAP469" s="25"/>
      <c r="RAQ469" s="25"/>
      <c r="RAR469" s="25"/>
      <c r="RAS469" s="25"/>
      <c r="RAT469" s="25"/>
      <c r="RAU469" s="25"/>
      <c r="RAV469" s="25"/>
      <c r="RAW469" s="25"/>
      <c r="RAX469" s="25"/>
      <c r="RAY469" s="25"/>
      <c r="RAZ469" s="25"/>
      <c r="RBA469" s="25"/>
      <c r="RBB469" s="25"/>
      <c r="RBC469" s="25"/>
      <c r="RBD469" s="25"/>
      <c r="RBE469" s="25"/>
      <c r="RBF469" s="25"/>
      <c r="RBG469" s="25"/>
      <c r="RBH469" s="25"/>
      <c r="RBI469" s="25"/>
      <c r="RBJ469" s="25"/>
      <c r="RBK469" s="25"/>
      <c r="RBL469" s="25"/>
      <c r="RBM469" s="25"/>
      <c r="RBN469" s="25"/>
      <c r="RBO469" s="25"/>
      <c r="RBP469" s="25"/>
      <c r="RBQ469" s="25"/>
      <c r="RBR469" s="25"/>
      <c r="RBS469" s="25"/>
      <c r="RBT469" s="25"/>
      <c r="RBU469" s="25"/>
      <c r="RBV469" s="25"/>
      <c r="RBW469" s="25"/>
      <c r="RBX469" s="25"/>
      <c r="RBY469" s="25"/>
      <c r="RBZ469" s="25"/>
      <c r="RCA469" s="25"/>
      <c r="RCB469" s="25"/>
      <c r="RCC469" s="25"/>
      <c r="RCD469" s="25"/>
      <c r="RCE469" s="25"/>
      <c r="RCF469" s="25"/>
      <c r="RCG469" s="25"/>
      <c r="RCH469" s="25"/>
      <c r="RCI469" s="25"/>
      <c r="RCJ469" s="25"/>
      <c r="RCK469" s="25"/>
      <c r="RCL469" s="25"/>
      <c r="RCM469" s="25"/>
      <c r="RCN469" s="25"/>
      <c r="RCO469" s="25"/>
      <c r="RCP469" s="25"/>
      <c r="RCQ469" s="25"/>
      <c r="RCR469" s="25"/>
      <c r="RCS469" s="25"/>
      <c r="RCT469" s="25"/>
      <c r="RCU469" s="25"/>
      <c r="RCV469" s="25"/>
      <c r="RCW469" s="25"/>
      <c r="RCX469" s="25"/>
      <c r="RCY469" s="25"/>
      <c r="RCZ469" s="25"/>
      <c r="RDA469" s="25"/>
      <c r="RDB469" s="25"/>
      <c r="RDC469" s="25"/>
      <c r="RDD469" s="25"/>
      <c r="RDE469" s="25"/>
      <c r="RDF469" s="25"/>
      <c r="RDG469" s="25"/>
      <c r="RDH469" s="25"/>
      <c r="RDI469" s="25"/>
      <c r="RDJ469" s="25"/>
      <c r="RDK469" s="25"/>
      <c r="RDL469" s="25"/>
      <c r="RDM469" s="25"/>
      <c r="RDN469" s="25"/>
      <c r="RDO469" s="25"/>
      <c r="RDP469" s="25"/>
      <c r="RDQ469" s="25"/>
      <c r="RDR469" s="25"/>
      <c r="RDS469" s="25"/>
      <c r="RDT469" s="25"/>
      <c r="RDU469" s="25"/>
      <c r="RDV469" s="25"/>
      <c r="RDW469" s="25"/>
      <c r="RDX469" s="25"/>
      <c r="RDY469" s="25"/>
      <c r="RDZ469" s="25"/>
      <c r="REA469" s="25"/>
      <c r="REB469" s="25"/>
      <c r="REC469" s="25"/>
      <c r="RED469" s="25"/>
      <c r="REE469" s="25"/>
      <c r="REF469" s="25"/>
      <c r="REG469" s="25"/>
      <c r="REH469" s="25"/>
      <c r="REI469" s="25"/>
      <c r="REJ469" s="25"/>
      <c r="REK469" s="25"/>
      <c r="REL469" s="25"/>
      <c r="REM469" s="25"/>
      <c r="REN469" s="25"/>
      <c r="REO469" s="25"/>
      <c r="REP469" s="25"/>
      <c r="REQ469" s="25"/>
      <c r="RER469" s="25"/>
      <c r="RES469" s="25"/>
      <c r="RET469" s="25"/>
      <c r="REU469" s="25"/>
      <c r="REV469" s="25"/>
      <c r="REW469" s="25"/>
      <c r="REX469" s="25"/>
      <c r="REY469" s="25"/>
      <c r="REZ469" s="25"/>
      <c r="RFA469" s="25"/>
      <c r="RFB469" s="25"/>
      <c r="RFC469" s="25"/>
      <c r="RFD469" s="25"/>
      <c r="RFE469" s="25"/>
      <c r="RFF469" s="25"/>
      <c r="RFG469" s="25"/>
      <c r="RFH469" s="25"/>
      <c r="RFI469" s="25"/>
      <c r="RFJ469" s="25"/>
      <c r="RFK469" s="25"/>
      <c r="RFL469" s="25"/>
      <c r="RFM469" s="25"/>
      <c r="RFN469" s="25"/>
      <c r="RFO469" s="25"/>
      <c r="RFP469" s="25"/>
      <c r="RFQ469" s="25"/>
      <c r="RFR469" s="25"/>
      <c r="RFS469" s="25"/>
      <c r="RFT469" s="25"/>
      <c r="RFU469" s="25"/>
      <c r="RFV469" s="25"/>
      <c r="RFW469" s="25"/>
      <c r="RFX469" s="25"/>
      <c r="RFY469" s="25"/>
      <c r="RFZ469" s="25"/>
      <c r="RGA469" s="25"/>
      <c r="RGB469" s="25"/>
      <c r="RGC469" s="25"/>
      <c r="RGD469" s="25"/>
      <c r="RGE469" s="25"/>
      <c r="RGF469" s="25"/>
      <c r="RGG469" s="25"/>
      <c r="RGH469" s="25"/>
      <c r="RGI469" s="25"/>
      <c r="RGJ469" s="25"/>
      <c r="RGK469" s="25"/>
      <c r="RGL469" s="25"/>
      <c r="RGM469" s="25"/>
      <c r="RGN469" s="25"/>
      <c r="RGO469" s="25"/>
      <c r="RGP469" s="25"/>
      <c r="RGQ469" s="25"/>
      <c r="RGR469" s="25"/>
      <c r="RGS469" s="25"/>
      <c r="RGT469" s="25"/>
      <c r="RGU469" s="25"/>
      <c r="RGV469" s="25"/>
      <c r="RGW469" s="25"/>
      <c r="RGX469" s="25"/>
      <c r="RGY469" s="25"/>
      <c r="RGZ469" s="25"/>
      <c r="RHA469" s="25"/>
      <c r="RHB469" s="25"/>
      <c r="RHC469" s="25"/>
      <c r="RHD469" s="25"/>
      <c r="RHE469" s="25"/>
      <c r="RHF469" s="25"/>
      <c r="RHG469" s="25"/>
      <c r="RHH469" s="25"/>
      <c r="RHI469" s="25"/>
      <c r="RHJ469" s="25"/>
      <c r="RHK469" s="25"/>
      <c r="RHL469" s="25"/>
      <c r="RHM469" s="25"/>
      <c r="RHN469" s="25"/>
      <c r="RHO469" s="25"/>
      <c r="RHP469" s="25"/>
      <c r="RHQ469" s="25"/>
      <c r="RHR469" s="25"/>
      <c r="RHS469" s="25"/>
      <c r="RHT469" s="25"/>
      <c r="RHU469" s="25"/>
      <c r="RHV469" s="25"/>
      <c r="RHW469" s="25"/>
      <c r="RHX469" s="25"/>
      <c r="RHY469" s="25"/>
      <c r="RHZ469" s="25"/>
      <c r="RIA469" s="25"/>
      <c r="RIB469" s="25"/>
      <c r="RIC469" s="25"/>
      <c r="RID469" s="25"/>
      <c r="RIE469" s="25"/>
      <c r="RIF469" s="25"/>
      <c r="RIG469" s="25"/>
      <c r="RIH469" s="25"/>
      <c r="RII469" s="25"/>
      <c r="RIJ469" s="25"/>
      <c r="RIK469" s="25"/>
      <c r="RIL469" s="25"/>
      <c r="RIM469" s="25"/>
      <c r="RIN469" s="25"/>
      <c r="RIO469" s="25"/>
      <c r="RIP469" s="25"/>
      <c r="RIQ469" s="25"/>
      <c r="RIR469" s="25"/>
      <c r="RIS469" s="25"/>
      <c r="RIT469" s="25"/>
      <c r="RIU469" s="25"/>
      <c r="RIV469" s="25"/>
      <c r="RIW469" s="25"/>
      <c r="RIX469" s="25"/>
      <c r="RIY469" s="25"/>
      <c r="RIZ469" s="25"/>
      <c r="RJA469" s="25"/>
      <c r="RJB469" s="25"/>
      <c r="RJC469" s="25"/>
      <c r="RJD469" s="25"/>
      <c r="RJE469" s="25"/>
      <c r="RJF469" s="25"/>
      <c r="RJG469" s="25"/>
      <c r="RJH469" s="25"/>
      <c r="RJI469" s="25"/>
      <c r="RJJ469" s="25"/>
      <c r="RJK469" s="25"/>
      <c r="RJL469" s="25"/>
      <c r="RJM469" s="25"/>
      <c r="RJN469" s="25"/>
      <c r="RJO469" s="25"/>
      <c r="RJP469" s="25"/>
      <c r="RJQ469" s="25"/>
      <c r="RJR469" s="25"/>
      <c r="RJS469" s="25"/>
      <c r="RJT469" s="25"/>
      <c r="RJU469" s="25"/>
      <c r="RJV469" s="25"/>
      <c r="RJW469" s="25"/>
      <c r="RJX469" s="25"/>
      <c r="RJY469" s="25"/>
      <c r="RJZ469" s="25"/>
      <c r="RKA469" s="25"/>
      <c r="RKB469" s="25"/>
      <c r="RKC469" s="25"/>
      <c r="RKD469" s="25"/>
      <c r="RKE469" s="25"/>
      <c r="RKF469" s="25"/>
      <c r="RKG469" s="25"/>
      <c r="RKH469" s="25"/>
      <c r="RKI469" s="25"/>
      <c r="RKJ469" s="25"/>
      <c r="RKK469" s="25"/>
      <c r="RKL469" s="25"/>
      <c r="RKM469" s="25"/>
      <c r="RKN469" s="25"/>
      <c r="RKO469" s="25"/>
      <c r="RKP469" s="25"/>
      <c r="RKQ469" s="25"/>
      <c r="RKR469" s="25"/>
      <c r="RKS469" s="25"/>
      <c r="RKT469" s="25"/>
      <c r="RKU469" s="25"/>
      <c r="RKV469" s="25"/>
      <c r="RKW469" s="25"/>
      <c r="RKX469" s="25"/>
      <c r="RKY469" s="25"/>
      <c r="RKZ469" s="25"/>
      <c r="RLA469" s="25"/>
      <c r="RLB469" s="25"/>
      <c r="RLC469" s="25"/>
      <c r="RLD469" s="25"/>
      <c r="RLE469" s="25"/>
      <c r="RLF469" s="25"/>
      <c r="RLG469" s="25"/>
      <c r="RLH469" s="25"/>
      <c r="RLI469" s="25"/>
      <c r="RLJ469" s="25"/>
      <c r="RLK469" s="25"/>
      <c r="RLL469" s="25"/>
      <c r="RLM469" s="25"/>
      <c r="RLN469" s="25"/>
      <c r="RLO469" s="25"/>
      <c r="RLP469" s="25"/>
      <c r="RLQ469" s="25"/>
      <c r="RLR469" s="25"/>
      <c r="RLS469" s="25"/>
      <c r="RLT469" s="25"/>
      <c r="RLU469" s="25"/>
      <c r="RLV469" s="25"/>
      <c r="RLW469" s="25"/>
      <c r="RLX469" s="25"/>
      <c r="RLY469" s="25"/>
      <c r="RLZ469" s="25"/>
      <c r="RMA469" s="25"/>
      <c r="RMB469" s="25"/>
      <c r="RMC469" s="25"/>
      <c r="RMD469" s="25"/>
      <c r="RME469" s="25"/>
      <c r="RMF469" s="25"/>
      <c r="RMG469" s="25"/>
      <c r="RMH469" s="25"/>
      <c r="RMI469" s="25"/>
      <c r="RMJ469" s="25"/>
      <c r="RMK469" s="25"/>
      <c r="RML469" s="25"/>
      <c r="RMM469" s="25"/>
      <c r="RMN469" s="25"/>
      <c r="RMO469" s="25"/>
      <c r="RMP469" s="25"/>
      <c r="RMQ469" s="25"/>
      <c r="RMR469" s="25"/>
      <c r="RMS469" s="25"/>
      <c r="RMT469" s="25"/>
      <c r="RMU469" s="25"/>
      <c r="RMV469" s="25"/>
      <c r="RMW469" s="25"/>
      <c r="RMX469" s="25"/>
      <c r="RMY469" s="25"/>
      <c r="RMZ469" s="25"/>
      <c r="RNA469" s="25"/>
      <c r="RNB469" s="25"/>
      <c r="RNC469" s="25"/>
      <c r="RND469" s="25"/>
      <c r="RNE469" s="25"/>
      <c r="RNF469" s="25"/>
      <c r="RNG469" s="25"/>
      <c r="RNH469" s="25"/>
      <c r="RNI469" s="25"/>
      <c r="RNJ469" s="25"/>
      <c r="RNK469" s="25"/>
      <c r="RNL469" s="25"/>
      <c r="RNM469" s="25"/>
      <c r="RNN469" s="25"/>
      <c r="RNO469" s="25"/>
      <c r="RNP469" s="25"/>
      <c r="RNQ469" s="25"/>
      <c r="RNR469" s="25"/>
      <c r="RNS469" s="25"/>
      <c r="RNT469" s="25"/>
      <c r="RNU469" s="25"/>
      <c r="RNV469" s="25"/>
      <c r="RNW469" s="25"/>
      <c r="RNX469" s="25"/>
      <c r="RNY469" s="25"/>
      <c r="RNZ469" s="25"/>
      <c r="ROA469" s="25"/>
      <c r="ROB469" s="25"/>
      <c r="ROC469" s="25"/>
      <c r="ROD469" s="25"/>
      <c r="ROE469" s="25"/>
      <c r="ROF469" s="25"/>
      <c r="ROG469" s="25"/>
      <c r="ROH469" s="25"/>
      <c r="ROI469" s="25"/>
      <c r="ROJ469" s="25"/>
      <c r="ROK469" s="25"/>
      <c r="ROL469" s="25"/>
      <c r="ROM469" s="25"/>
      <c r="RON469" s="25"/>
      <c r="ROO469" s="25"/>
      <c r="ROP469" s="25"/>
      <c r="ROQ469" s="25"/>
      <c r="ROR469" s="25"/>
      <c r="ROS469" s="25"/>
      <c r="ROT469" s="25"/>
      <c r="ROU469" s="25"/>
      <c r="ROV469" s="25"/>
      <c r="ROW469" s="25"/>
      <c r="ROX469" s="25"/>
      <c r="ROY469" s="25"/>
      <c r="ROZ469" s="25"/>
      <c r="RPA469" s="25"/>
      <c r="RPB469" s="25"/>
      <c r="RPC469" s="25"/>
      <c r="RPD469" s="25"/>
      <c r="RPE469" s="25"/>
      <c r="RPF469" s="25"/>
      <c r="RPG469" s="25"/>
      <c r="RPH469" s="25"/>
      <c r="RPI469" s="25"/>
      <c r="RPJ469" s="25"/>
      <c r="RPK469" s="25"/>
      <c r="RPL469" s="25"/>
      <c r="RPM469" s="25"/>
      <c r="RPN469" s="25"/>
      <c r="RPO469" s="25"/>
      <c r="RPP469" s="25"/>
      <c r="RPQ469" s="25"/>
      <c r="RPR469" s="25"/>
      <c r="RPS469" s="25"/>
      <c r="RPT469" s="25"/>
      <c r="RPU469" s="25"/>
      <c r="RPV469" s="25"/>
      <c r="RPW469" s="25"/>
      <c r="RPX469" s="25"/>
      <c r="RPY469" s="25"/>
      <c r="RPZ469" s="25"/>
      <c r="RQA469" s="25"/>
      <c r="RQB469" s="25"/>
      <c r="RQC469" s="25"/>
      <c r="RQD469" s="25"/>
      <c r="RQE469" s="25"/>
      <c r="RQF469" s="25"/>
      <c r="RQG469" s="25"/>
      <c r="RQH469" s="25"/>
      <c r="RQI469" s="25"/>
      <c r="RQJ469" s="25"/>
      <c r="RQK469" s="25"/>
      <c r="RQL469" s="25"/>
      <c r="RQM469" s="25"/>
      <c r="RQN469" s="25"/>
      <c r="RQO469" s="25"/>
      <c r="RQP469" s="25"/>
      <c r="RQQ469" s="25"/>
      <c r="RQR469" s="25"/>
      <c r="RQS469" s="25"/>
      <c r="RQT469" s="25"/>
      <c r="RQU469" s="25"/>
      <c r="RQV469" s="25"/>
      <c r="RQW469" s="25"/>
      <c r="RQX469" s="25"/>
      <c r="RQY469" s="25"/>
      <c r="RQZ469" s="25"/>
      <c r="RRA469" s="25"/>
      <c r="RRB469" s="25"/>
      <c r="RRC469" s="25"/>
      <c r="RRD469" s="25"/>
      <c r="RRE469" s="25"/>
      <c r="RRF469" s="25"/>
      <c r="RRG469" s="25"/>
      <c r="RRH469" s="25"/>
      <c r="RRI469" s="25"/>
      <c r="RRJ469" s="25"/>
      <c r="RRK469" s="25"/>
      <c r="RRL469" s="25"/>
      <c r="RRM469" s="25"/>
      <c r="RRN469" s="25"/>
      <c r="RRO469" s="25"/>
      <c r="RRP469" s="25"/>
      <c r="RRQ469" s="25"/>
      <c r="RRR469" s="25"/>
      <c r="RRS469" s="25"/>
      <c r="RRT469" s="25"/>
      <c r="RRU469" s="25"/>
      <c r="RRV469" s="25"/>
      <c r="RRW469" s="25"/>
      <c r="RRX469" s="25"/>
      <c r="RRY469" s="25"/>
      <c r="RRZ469" s="25"/>
      <c r="RSA469" s="25"/>
      <c r="RSB469" s="25"/>
      <c r="RSC469" s="25"/>
      <c r="RSD469" s="25"/>
      <c r="RSE469" s="25"/>
      <c r="RSF469" s="25"/>
      <c r="RSG469" s="25"/>
      <c r="RSH469" s="25"/>
      <c r="RSI469" s="25"/>
      <c r="RSJ469" s="25"/>
      <c r="RSK469" s="25"/>
      <c r="RSL469" s="25"/>
      <c r="RSM469" s="25"/>
      <c r="RSN469" s="25"/>
      <c r="RSO469" s="25"/>
      <c r="RSP469" s="25"/>
      <c r="RSQ469" s="25"/>
      <c r="RSR469" s="25"/>
      <c r="RSS469" s="25"/>
      <c r="RST469" s="25"/>
      <c r="RSU469" s="25"/>
      <c r="RSV469" s="25"/>
      <c r="RSW469" s="25"/>
      <c r="RSX469" s="25"/>
      <c r="RSY469" s="25"/>
      <c r="RSZ469" s="25"/>
      <c r="RTA469" s="25"/>
      <c r="RTB469" s="25"/>
      <c r="RTC469" s="25"/>
      <c r="RTD469" s="25"/>
      <c r="RTE469" s="25"/>
      <c r="RTF469" s="25"/>
      <c r="RTG469" s="25"/>
      <c r="RTH469" s="25"/>
      <c r="RTI469" s="25"/>
      <c r="RTJ469" s="25"/>
      <c r="RTK469" s="25"/>
      <c r="RTL469" s="25"/>
      <c r="RTM469" s="25"/>
      <c r="RTN469" s="25"/>
      <c r="RTO469" s="25"/>
      <c r="RTP469" s="25"/>
      <c r="RTQ469" s="25"/>
      <c r="RTR469" s="25"/>
      <c r="RTS469" s="25"/>
      <c r="RTT469" s="25"/>
      <c r="RTU469" s="25"/>
      <c r="RTV469" s="25"/>
      <c r="RTW469" s="25"/>
      <c r="RTX469" s="25"/>
      <c r="RTY469" s="25"/>
      <c r="RTZ469" s="25"/>
      <c r="RUA469" s="25"/>
      <c r="RUB469" s="25"/>
      <c r="RUC469" s="25"/>
      <c r="RUD469" s="25"/>
      <c r="RUE469" s="25"/>
      <c r="RUF469" s="25"/>
      <c r="RUG469" s="25"/>
      <c r="RUH469" s="25"/>
      <c r="RUI469" s="25"/>
      <c r="RUJ469" s="25"/>
      <c r="RUK469" s="25"/>
      <c r="RUL469" s="25"/>
      <c r="RUM469" s="25"/>
      <c r="RUN469" s="25"/>
      <c r="RUO469" s="25"/>
      <c r="RUP469" s="25"/>
      <c r="RUQ469" s="25"/>
      <c r="RUR469" s="25"/>
      <c r="RUS469" s="25"/>
      <c r="RUT469" s="25"/>
      <c r="RUU469" s="25"/>
      <c r="RUV469" s="25"/>
      <c r="RUW469" s="25"/>
      <c r="RUX469" s="25"/>
      <c r="RUY469" s="25"/>
      <c r="RUZ469" s="25"/>
      <c r="RVA469" s="25"/>
      <c r="RVB469" s="25"/>
      <c r="RVC469" s="25"/>
      <c r="RVD469" s="25"/>
      <c r="RVE469" s="25"/>
      <c r="RVF469" s="25"/>
      <c r="RVG469" s="25"/>
      <c r="RVH469" s="25"/>
      <c r="RVI469" s="25"/>
      <c r="RVJ469" s="25"/>
      <c r="RVK469" s="25"/>
      <c r="RVL469" s="25"/>
      <c r="RVM469" s="25"/>
      <c r="RVN469" s="25"/>
      <c r="RVO469" s="25"/>
      <c r="RVP469" s="25"/>
      <c r="RVQ469" s="25"/>
      <c r="RVR469" s="25"/>
      <c r="RVS469" s="25"/>
      <c r="RVT469" s="25"/>
      <c r="RVU469" s="25"/>
      <c r="RVV469" s="25"/>
      <c r="RVW469" s="25"/>
      <c r="RVX469" s="25"/>
      <c r="RVY469" s="25"/>
      <c r="RVZ469" s="25"/>
      <c r="RWA469" s="25"/>
      <c r="RWB469" s="25"/>
      <c r="RWC469" s="25"/>
      <c r="RWD469" s="25"/>
      <c r="RWE469" s="25"/>
      <c r="RWF469" s="25"/>
      <c r="RWG469" s="25"/>
      <c r="RWH469" s="25"/>
      <c r="RWI469" s="25"/>
      <c r="RWJ469" s="25"/>
      <c r="RWK469" s="25"/>
      <c r="RWL469" s="25"/>
      <c r="RWM469" s="25"/>
      <c r="RWN469" s="25"/>
      <c r="RWO469" s="25"/>
      <c r="RWP469" s="25"/>
      <c r="RWQ469" s="25"/>
      <c r="RWR469" s="25"/>
      <c r="RWS469" s="25"/>
      <c r="RWT469" s="25"/>
      <c r="RWU469" s="25"/>
      <c r="RWV469" s="25"/>
      <c r="RWW469" s="25"/>
      <c r="RWX469" s="25"/>
      <c r="RWY469" s="25"/>
      <c r="RWZ469" s="25"/>
      <c r="RXA469" s="25"/>
      <c r="RXB469" s="25"/>
      <c r="RXC469" s="25"/>
      <c r="RXD469" s="25"/>
      <c r="RXE469" s="25"/>
      <c r="RXF469" s="25"/>
      <c r="RXG469" s="25"/>
      <c r="RXH469" s="25"/>
      <c r="RXI469" s="25"/>
      <c r="RXJ469" s="25"/>
      <c r="RXK469" s="25"/>
      <c r="RXL469" s="25"/>
      <c r="RXM469" s="25"/>
      <c r="RXN469" s="25"/>
      <c r="RXO469" s="25"/>
      <c r="RXP469" s="25"/>
      <c r="RXQ469" s="25"/>
      <c r="RXR469" s="25"/>
      <c r="RXS469" s="25"/>
      <c r="RXT469" s="25"/>
      <c r="RXU469" s="25"/>
      <c r="RXV469" s="25"/>
      <c r="RXW469" s="25"/>
      <c r="RXX469" s="25"/>
      <c r="RXY469" s="25"/>
      <c r="RXZ469" s="25"/>
      <c r="RYA469" s="25"/>
      <c r="RYB469" s="25"/>
      <c r="RYC469" s="25"/>
      <c r="RYD469" s="25"/>
      <c r="RYE469" s="25"/>
      <c r="RYF469" s="25"/>
      <c r="RYG469" s="25"/>
      <c r="RYH469" s="25"/>
      <c r="RYI469" s="25"/>
      <c r="RYJ469" s="25"/>
      <c r="RYK469" s="25"/>
      <c r="RYL469" s="25"/>
      <c r="RYM469" s="25"/>
      <c r="RYN469" s="25"/>
      <c r="RYO469" s="25"/>
      <c r="RYP469" s="25"/>
      <c r="RYQ469" s="25"/>
      <c r="RYR469" s="25"/>
      <c r="RYS469" s="25"/>
      <c r="RYT469" s="25"/>
      <c r="RYU469" s="25"/>
      <c r="RYV469" s="25"/>
      <c r="RYW469" s="25"/>
      <c r="RYX469" s="25"/>
      <c r="RYY469" s="25"/>
      <c r="RYZ469" s="25"/>
      <c r="RZA469" s="25"/>
      <c r="RZB469" s="25"/>
      <c r="RZC469" s="25"/>
      <c r="RZD469" s="25"/>
      <c r="RZE469" s="25"/>
      <c r="RZF469" s="25"/>
      <c r="RZG469" s="25"/>
      <c r="RZH469" s="25"/>
      <c r="RZI469" s="25"/>
      <c r="RZJ469" s="25"/>
      <c r="RZK469" s="25"/>
      <c r="RZL469" s="25"/>
      <c r="RZM469" s="25"/>
      <c r="RZN469" s="25"/>
      <c r="RZO469" s="25"/>
      <c r="RZP469" s="25"/>
      <c r="RZQ469" s="25"/>
      <c r="RZR469" s="25"/>
      <c r="RZS469" s="25"/>
      <c r="RZT469" s="25"/>
      <c r="RZU469" s="25"/>
      <c r="RZV469" s="25"/>
      <c r="RZW469" s="25"/>
      <c r="RZX469" s="25"/>
      <c r="RZY469" s="25"/>
      <c r="RZZ469" s="25"/>
      <c r="SAA469" s="25"/>
      <c r="SAB469" s="25"/>
      <c r="SAC469" s="25"/>
      <c r="SAD469" s="25"/>
      <c r="SAE469" s="25"/>
      <c r="SAF469" s="25"/>
      <c r="SAG469" s="25"/>
      <c r="SAH469" s="25"/>
      <c r="SAI469" s="25"/>
      <c r="SAJ469" s="25"/>
      <c r="SAK469" s="25"/>
      <c r="SAL469" s="25"/>
      <c r="SAM469" s="25"/>
      <c r="SAN469" s="25"/>
      <c r="SAO469" s="25"/>
      <c r="SAP469" s="25"/>
      <c r="SAQ469" s="25"/>
      <c r="SAR469" s="25"/>
      <c r="SAS469" s="25"/>
      <c r="SAT469" s="25"/>
      <c r="SAU469" s="25"/>
      <c r="SAV469" s="25"/>
      <c r="SAW469" s="25"/>
      <c r="SAX469" s="25"/>
      <c r="SAY469" s="25"/>
      <c r="SAZ469" s="25"/>
      <c r="SBA469" s="25"/>
      <c r="SBB469" s="25"/>
      <c r="SBC469" s="25"/>
      <c r="SBD469" s="25"/>
      <c r="SBE469" s="25"/>
      <c r="SBF469" s="25"/>
      <c r="SBG469" s="25"/>
      <c r="SBH469" s="25"/>
      <c r="SBI469" s="25"/>
      <c r="SBJ469" s="25"/>
      <c r="SBK469" s="25"/>
      <c r="SBL469" s="25"/>
      <c r="SBM469" s="25"/>
      <c r="SBN469" s="25"/>
      <c r="SBO469" s="25"/>
      <c r="SBP469" s="25"/>
      <c r="SBQ469" s="25"/>
      <c r="SBR469" s="25"/>
      <c r="SBS469" s="25"/>
      <c r="SBT469" s="25"/>
      <c r="SBU469" s="25"/>
      <c r="SBV469" s="25"/>
      <c r="SBW469" s="25"/>
      <c r="SBX469" s="25"/>
      <c r="SBY469" s="25"/>
      <c r="SBZ469" s="25"/>
      <c r="SCA469" s="25"/>
      <c r="SCB469" s="25"/>
      <c r="SCC469" s="25"/>
      <c r="SCD469" s="25"/>
      <c r="SCE469" s="25"/>
      <c r="SCF469" s="25"/>
      <c r="SCG469" s="25"/>
      <c r="SCH469" s="25"/>
      <c r="SCI469" s="25"/>
      <c r="SCJ469" s="25"/>
      <c r="SCK469" s="25"/>
      <c r="SCL469" s="25"/>
      <c r="SCM469" s="25"/>
      <c r="SCN469" s="25"/>
      <c r="SCO469" s="25"/>
      <c r="SCP469" s="25"/>
      <c r="SCQ469" s="25"/>
      <c r="SCR469" s="25"/>
      <c r="SCS469" s="25"/>
      <c r="SCT469" s="25"/>
      <c r="SCU469" s="25"/>
      <c r="SCV469" s="25"/>
      <c r="SCW469" s="25"/>
      <c r="SCX469" s="25"/>
      <c r="SCY469" s="25"/>
      <c r="SCZ469" s="25"/>
      <c r="SDA469" s="25"/>
      <c r="SDB469" s="25"/>
      <c r="SDC469" s="25"/>
      <c r="SDD469" s="25"/>
      <c r="SDE469" s="25"/>
      <c r="SDF469" s="25"/>
      <c r="SDG469" s="25"/>
      <c r="SDH469" s="25"/>
      <c r="SDI469" s="25"/>
      <c r="SDJ469" s="25"/>
      <c r="SDK469" s="25"/>
      <c r="SDL469" s="25"/>
      <c r="SDM469" s="25"/>
      <c r="SDN469" s="25"/>
      <c r="SDO469" s="25"/>
      <c r="SDP469" s="25"/>
      <c r="SDQ469" s="25"/>
      <c r="SDR469" s="25"/>
      <c r="SDS469" s="25"/>
      <c r="SDT469" s="25"/>
      <c r="SDU469" s="25"/>
      <c r="SDV469" s="25"/>
      <c r="SDW469" s="25"/>
      <c r="SDX469" s="25"/>
      <c r="SDY469" s="25"/>
      <c r="SDZ469" s="25"/>
      <c r="SEA469" s="25"/>
      <c r="SEB469" s="25"/>
      <c r="SEC469" s="25"/>
      <c r="SED469" s="25"/>
      <c r="SEE469" s="25"/>
      <c r="SEF469" s="25"/>
      <c r="SEG469" s="25"/>
      <c r="SEH469" s="25"/>
      <c r="SEI469" s="25"/>
      <c r="SEJ469" s="25"/>
      <c r="SEK469" s="25"/>
      <c r="SEL469" s="25"/>
      <c r="SEM469" s="25"/>
      <c r="SEN469" s="25"/>
      <c r="SEO469" s="25"/>
      <c r="SEP469" s="25"/>
      <c r="SEQ469" s="25"/>
      <c r="SER469" s="25"/>
      <c r="SES469" s="25"/>
      <c r="SET469" s="25"/>
      <c r="SEU469" s="25"/>
      <c r="SEV469" s="25"/>
      <c r="SEW469" s="25"/>
      <c r="SEX469" s="25"/>
      <c r="SEY469" s="25"/>
      <c r="SEZ469" s="25"/>
      <c r="SFA469" s="25"/>
      <c r="SFB469" s="25"/>
      <c r="SFC469" s="25"/>
      <c r="SFD469" s="25"/>
      <c r="SFE469" s="25"/>
      <c r="SFF469" s="25"/>
      <c r="SFG469" s="25"/>
      <c r="SFH469" s="25"/>
      <c r="SFI469" s="25"/>
      <c r="SFJ469" s="25"/>
      <c r="SFK469" s="25"/>
      <c r="SFL469" s="25"/>
      <c r="SFM469" s="25"/>
      <c r="SFN469" s="25"/>
      <c r="SFO469" s="25"/>
      <c r="SFP469" s="25"/>
      <c r="SFQ469" s="25"/>
      <c r="SFR469" s="25"/>
      <c r="SFS469" s="25"/>
      <c r="SFT469" s="25"/>
      <c r="SFU469" s="25"/>
      <c r="SFV469" s="25"/>
      <c r="SFW469" s="25"/>
      <c r="SFX469" s="25"/>
      <c r="SFY469" s="25"/>
      <c r="SFZ469" s="25"/>
      <c r="SGA469" s="25"/>
      <c r="SGB469" s="25"/>
      <c r="SGC469" s="25"/>
      <c r="SGD469" s="25"/>
      <c r="SGE469" s="25"/>
      <c r="SGF469" s="25"/>
      <c r="SGG469" s="25"/>
      <c r="SGH469" s="25"/>
      <c r="SGI469" s="25"/>
      <c r="SGJ469" s="25"/>
      <c r="SGK469" s="25"/>
      <c r="SGL469" s="25"/>
      <c r="SGM469" s="25"/>
      <c r="SGN469" s="25"/>
      <c r="SGO469" s="25"/>
      <c r="SGP469" s="25"/>
      <c r="SGQ469" s="25"/>
      <c r="SGR469" s="25"/>
      <c r="SGS469" s="25"/>
      <c r="SGT469" s="25"/>
      <c r="SGU469" s="25"/>
      <c r="SGV469" s="25"/>
      <c r="SGW469" s="25"/>
      <c r="SGX469" s="25"/>
      <c r="SGY469" s="25"/>
      <c r="SGZ469" s="25"/>
      <c r="SHA469" s="25"/>
      <c r="SHB469" s="25"/>
      <c r="SHC469" s="25"/>
      <c r="SHD469" s="25"/>
      <c r="SHE469" s="25"/>
      <c r="SHF469" s="25"/>
      <c r="SHG469" s="25"/>
      <c r="SHH469" s="25"/>
      <c r="SHI469" s="25"/>
      <c r="SHJ469" s="25"/>
      <c r="SHK469" s="25"/>
      <c r="SHL469" s="25"/>
      <c r="SHM469" s="25"/>
      <c r="SHN469" s="25"/>
      <c r="SHO469" s="25"/>
      <c r="SHP469" s="25"/>
      <c r="SHQ469" s="25"/>
      <c r="SHR469" s="25"/>
      <c r="SHS469" s="25"/>
      <c r="SHT469" s="25"/>
      <c r="SHU469" s="25"/>
      <c r="SHV469" s="25"/>
      <c r="SHW469" s="25"/>
      <c r="SHX469" s="25"/>
      <c r="SHY469" s="25"/>
      <c r="SHZ469" s="25"/>
      <c r="SIA469" s="25"/>
      <c r="SIB469" s="25"/>
      <c r="SIC469" s="25"/>
      <c r="SID469" s="25"/>
      <c r="SIE469" s="25"/>
      <c r="SIF469" s="25"/>
      <c r="SIG469" s="25"/>
      <c r="SIH469" s="25"/>
      <c r="SII469" s="25"/>
      <c r="SIJ469" s="25"/>
      <c r="SIK469" s="25"/>
      <c r="SIL469" s="25"/>
      <c r="SIM469" s="25"/>
      <c r="SIN469" s="25"/>
      <c r="SIO469" s="25"/>
      <c r="SIP469" s="25"/>
      <c r="SIQ469" s="25"/>
      <c r="SIR469" s="25"/>
      <c r="SIS469" s="25"/>
      <c r="SIT469" s="25"/>
      <c r="SIU469" s="25"/>
      <c r="SIV469" s="25"/>
      <c r="SIW469" s="25"/>
      <c r="SIX469" s="25"/>
      <c r="SIY469" s="25"/>
      <c r="SIZ469" s="25"/>
      <c r="SJA469" s="25"/>
      <c r="SJB469" s="25"/>
      <c r="SJC469" s="25"/>
      <c r="SJD469" s="25"/>
      <c r="SJE469" s="25"/>
      <c r="SJF469" s="25"/>
      <c r="SJG469" s="25"/>
      <c r="SJH469" s="25"/>
      <c r="SJI469" s="25"/>
      <c r="SJJ469" s="25"/>
      <c r="SJK469" s="25"/>
      <c r="SJL469" s="25"/>
      <c r="SJM469" s="25"/>
      <c r="SJN469" s="25"/>
      <c r="SJO469" s="25"/>
      <c r="SJP469" s="25"/>
      <c r="SJQ469" s="25"/>
      <c r="SJR469" s="25"/>
      <c r="SJS469" s="25"/>
      <c r="SJT469" s="25"/>
      <c r="SJU469" s="25"/>
      <c r="SJV469" s="25"/>
      <c r="SJW469" s="25"/>
      <c r="SJX469" s="25"/>
      <c r="SJY469" s="25"/>
      <c r="SJZ469" s="25"/>
      <c r="SKA469" s="25"/>
      <c r="SKB469" s="25"/>
      <c r="SKC469" s="25"/>
      <c r="SKD469" s="25"/>
      <c r="SKE469" s="25"/>
      <c r="SKF469" s="25"/>
      <c r="SKG469" s="25"/>
      <c r="SKH469" s="25"/>
      <c r="SKI469" s="25"/>
      <c r="SKJ469" s="25"/>
      <c r="SKK469" s="25"/>
      <c r="SKL469" s="25"/>
      <c r="SKM469" s="25"/>
      <c r="SKN469" s="25"/>
      <c r="SKO469" s="25"/>
      <c r="SKP469" s="25"/>
      <c r="SKQ469" s="25"/>
      <c r="SKR469" s="25"/>
      <c r="SKS469" s="25"/>
      <c r="SKT469" s="25"/>
      <c r="SKU469" s="25"/>
      <c r="SKV469" s="25"/>
      <c r="SKW469" s="25"/>
      <c r="SKX469" s="25"/>
      <c r="SKY469" s="25"/>
      <c r="SKZ469" s="25"/>
      <c r="SLA469" s="25"/>
      <c r="SLB469" s="25"/>
      <c r="SLC469" s="25"/>
      <c r="SLD469" s="25"/>
      <c r="SLE469" s="25"/>
      <c r="SLF469" s="25"/>
      <c r="SLG469" s="25"/>
      <c r="SLH469" s="25"/>
      <c r="SLI469" s="25"/>
      <c r="SLJ469" s="25"/>
      <c r="SLK469" s="25"/>
      <c r="SLL469" s="25"/>
      <c r="SLM469" s="25"/>
      <c r="SLN469" s="25"/>
      <c r="SLO469" s="25"/>
      <c r="SLP469" s="25"/>
      <c r="SLQ469" s="25"/>
      <c r="SLR469" s="25"/>
      <c r="SLS469" s="25"/>
      <c r="SLT469" s="25"/>
      <c r="SLU469" s="25"/>
      <c r="SLV469" s="25"/>
      <c r="SLW469" s="25"/>
      <c r="SLX469" s="25"/>
      <c r="SLY469" s="25"/>
      <c r="SLZ469" s="25"/>
      <c r="SMA469" s="25"/>
      <c r="SMB469" s="25"/>
      <c r="SMC469" s="25"/>
      <c r="SMD469" s="25"/>
      <c r="SME469" s="25"/>
      <c r="SMF469" s="25"/>
      <c r="SMG469" s="25"/>
      <c r="SMH469" s="25"/>
      <c r="SMI469" s="25"/>
      <c r="SMJ469" s="25"/>
      <c r="SMK469" s="25"/>
      <c r="SML469" s="25"/>
      <c r="SMM469" s="25"/>
      <c r="SMN469" s="25"/>
      <c r="SMO469" s="25"/>
      <c r="SMP469" s="25"/>
      <c r="SMQ469" s="25"/>
      <c r="SMR469" s="25"/>
      <c r="SMS469" s="25"/>
      <c r="SMT469" s="25"/>
      <c r="SMU469" s="25"/>
      <c r="SMV469" s="25"/>
      <c r="SMW469" s="25"/>
      <c r="SMX469" s="25"/>
      <c r="SMY469" s="25"/>
      <c r="SMZ469" s="25"/>
      <c r="SNA469" s="25"/>
      <c r="SNB469" s="25"/>
      <c r="SNC469" s="25"/>
      <c r="SND469" s="25"/>
      <c r="SNE469" s="25"/>
      <c r="SNF469" s="25"/>
      <c r="SNG469" s="25"/>
      <c r="SNH469" s="25"/>
      <c r="SNI469" s="25"/>
      <c r="SNJ469" s="25"/>
      <c r="SNK469" s="25"/>
      <c r="SNL469" s="25"/>
      <c r="SNM469" s="25"/>
      <c r="SNN469" s="25"/>
      <c r="SNO469" s="25"/>
      <c r="SNP469" s="25"/>
      <c r="SNQ469" s="25"/>
      <c r="SNR469" s="25"/>
      <c r="SNS469" s="25"/>
      <c r="SNT469" s="25"/>
      <c r="SNU469" s="25"/>
      <c r="SNV469" s="25"/>
      <c r="SNW469" s="25"/>
      <c r="SNX469" s="25"/>
      <c r="SNY469" s="25"/>
      <c r="SNZ469" s="25"/>
      <c r="SOA469" s="25"/>
      <c r="SOB469" s="25"/>
      <c r="SOC469" s="25"/>
      <c r="SOD469" s="25"/>
      <c r="SOE469" s="25"/>
      <c r="SOF469" s="25"/>
      <c r="SOG469" s="25"/>
      <c r="SOH469" s="25"/>
      <c r="SOI469" s="25"/>
      <c r="SOJ469" s="25"/>
      <c r="SOK469" s="25"/>
      <c r="SOL469" s="25"/>
      <c r="SOM469" s="25"/>
      <c r="SON469" s="25"/>
      <c r="SOO469" s="25"/>
      <c r="SOP469" s="25"/>
      <c r="SOQ469" s="25"/>
      <c r="SOR469" s="25"/>
      <c r="SOS469" s="25"/>
      <c r="SOT469" s="25"/>
      <c r="SOU469" s="25"/>
      <c r="SOV469" s="25"/>
      <c r="SOW469" s="25"/>
      <c r="SOX469" s="25"/>
      <c r="SOY469" s="25"/>
      <c r="SOZ469" s="25"/>
      <c r="SPA469" s="25"/>
      <c r="SPB469" s="25"/>
      <c r="SPC469" s="25"/>
      <c r="SPD469" s="25"/>
      <c r="SPE469" s="25"/>
      <c r="SPF469" s="25"/>
      <c r="SPG469" s="25"/>
      <c r="SPH469" s="25"/>
      <c r="SPI469" s="25"/>
      <c r="SPJ469" s="25"/>
      <c r="SPK469" s="25"/>
      <c r="SPL469" s="25"/>
      <c r="SPM469" s="25"/>
      <c r="SPN469" s="25"/>
      <c r="SPO469" s="25"/>
      <c r="SPP469" s="25"/>
      <c r="SPQ469" s="25"/>
      <c r="SPR469" s="25"/>
      <c r="SPS469" s="25"/>
      <c r="SPT469" s="25"/>
      <c r="SPU469" s="25"/>
      <c r="SPV469" s="25"/>
      <c r="SPW469" s="25"/>
      <c r="SPX469" s="25"/>
      <c r="SPY469" s="25"/>
      <c r="SPZ469" s="25"/>
      <c r="SQA469" s="25"/>
      <c r="SQB469" s="25"/>
      <c r="SQC469" s="25"/>
      <c r="SQD469" s="25"/>
      <c r="SQE469" s="25"/>
      <c r="SQF469" s="25"/>
      <c r="SQG469" s="25"/>
      <c r="SQH469" s="25"/>
      <c r="SQI469" s="25"/>
      <c r="SQJ469" s="25"/>
      <c r="SQK469" s="25"/>
      <c r="SQL469" s="25"/>
      <c r="SQM469" s="25"/>
      <c r="SQN469" s="25"/>
      <c r="SQO469" s="25"/>
      <c r="SQP469" s="25"/>
      <c r="SQQ469" s="25"/>
      <c r="SQR469" s="25"/>
      <c r="SQS469" s="25"/>
      <c r="SQT469" s="25"/>
      <c r="SQU469" s="25"/>
      <c r="SQV469" s="25"/>
      <c r="SQW469" s="25"/>
      <c r="SQX469" s="25"/>
      <c r="SQY469" s="25"/>
      <c r="SQZ469" s="25"/>
      <c r="SRA469" s="25"/>
      <c r="SRB469" s="25"/>
      <c r="SRC469" s="25"/>
      <c r="SRD469" s="25"/>
      <c r="SRE469" s="25"/>
      <c r="SRF469" s="25"/>
      <c r="SRG469" s="25"/>
      <c r="SRH469" s="25"/>
      <c r="SRI469" s="25"/>
      <c r="SRJ469" s="25"/>
      <c r="SRK469" s="25"/>
      <c r="SRL469" s="25"/>
      <c r="SRM469" s="25"/>
      <c r="SRN469" s="25"/>
      <c r="SRO469" s="25"/>
      <c r="SRP469" s="25"/>
      <c r="SRQ469" s="25"/>
      <c r="SRR469" s="25"/>
      <c r="SRS469" s="25"/>
      <c r="SRT469" s="25"/>
      <c r="SRU469" s="25"/>
      <c r="SRV469" s="25"/>
      <c r="SRW469" s="25"/>
      <c r="SRX469" s="25"/>
      <c r="SRY469" s="25"/>
      <c r="SRZ469" s="25"/>
      <c r="SSA469" s="25"/>
      <c r="SSB469" s="25"/>
      <c r="SSC469" s="25"/>
      <c r="SSD469" s="25"/>
      <c r="SSE469" s="25"/>
      <c r="SSF469" s="25"/>
      <c r="SSG469" s="25"/>
      <c r="SSH469" s="25"/>
      <c r="SSI469" s="25"/>
      <c r="SSJ469" s="25"/>
      <c r="SSK469" s="25"/>
      <c r="SSL469" s="25"/>
      <c r="SSM469" s="25"/>
      <c r="SSN469" s="25"/>
      <c r="SSO469" s="25"/>
      <c r="SSP469" s="25"/>
      <c r="SSQ469" s="25"/>
      <c r="SSR469" s="25"/>
      <c r="SSS469" s="25"/>
      <c r="SST469" s="25"/>
      <c r="SSU469" s="25"/>
      <c r="SSV469" s="25"/>
      <c r="SSW469" s="25"/>
      <c r="SSX469" s="25"/>
      <c r="SSY469" s="25"/>
      <c r="SSZ469" s="25"/>
      <c r="STA469" s="25"/>
      <c r="STB469" s="25"/>
      <c r="STC469" s="25"/>
      <c r="STD469" s="25"/>
      <c r="STE469" s="25"/>
      <c r="STF469" s="25"/>
      <c r="STG469" s="25"/>
      <c r="STH469" s="25"/>
      <c r="STI469" s="25"/>
      <c r="STJ469" s="25"/>
      <c r="STK469" s="25"/>
      <c r="STL469" s="25"/>
      <c r="STM469" s="25"/>
      <c r="STN469" s="25"/>
      <c r="STO469" s="25"/>
      <c r="STP469" s="25"/>
      <c r="STQ469" s="25"/>
      <c r="STR469" s="25"/>
      <c r="STS469" s="25"/>
      <c r="STT469" s="25"/>
      <c r="STU469" s="25"/>
      <c r="STV469" s="25"/>
      <c r="STW469" s="25"/>
      <c r="STX469" s="25"/>
      <c r="STY469" s="25"/>
      <c r="STZ469" s="25"/>
      <c r="SUA469" s="25"/>
      <c r="SUB469" s="25"/>
      <c r="SUC469" s="25"/>
      <c r="SUD469" s="25"/>
      <c r="SUE469" s="25"/>
      <c r="SUF469" s="25"/>
      <c r="SUG469" s="25"/>
      <c r="SUH469" s="25"/>
      <c r="SUI469" s="25"/>
      <c r="SUJ469" s="25"/>
      <c r="SUK469" s="25"/>
      <c r="SUL469" s="25"/>
      <c r="SUM469" s="25"/>
      <c r="SUN469" s="25"/>
      <c r="SUO469" s="25"/>
      <c r="SUP469" s="25"/>
      <c r="SUQ469" s="25"/>
      <c r="SUR469" s="25"/>
      <c r="SUS469" s="25"/>
      <c r="SUT469" s="25"/>
      <c r="SUU469" s="25"/>
      <c r="SUV469" s="25"/>
      <c r="SUW469" s="25"/>
      <c r="SUX469" s="25"/>
      <c r="SUY469" s="25"/>
      <c r="SUZ469" s="25"/>
      <c r="SVA469" s="25"/>
      <c r="SVB469" s="25"/>
      <c r="SVC469" s="25"/>
      <c r="SVD469" s="25"/>
      <c r="SVE469" s="25"/>
      <c r="SVF469" s="25"/>
      <c r="SVG469" s="25"/>
      <c r="SVH469" s="25"/>
      <c r="SVI469" s="25"/>
      <c r="SVJ469" s="25"/>
      <c r="SVK469" s="25"/>
      <c r="SVL469" s="25"/>
      <c r="SVM469" s="25"/>
      <c r="SVN469" s="25"/>
      <c r="SVO469" s="25"/>
      <c r="SVP469" s="25"/>
      <c r="SVQ469" s="25"/>
      <c r="SVR469" s="25"/>
      <c r="SVS469" s="25"/>
      <c r="SVT469" s="25"/>
      <c r="SVU469" s="25"/>
      <c r="SVV469" s="25"/>
      <c r="SVW469" s="25"/>
      <c r="SVX469" s="25"/>
      <c r="SVY469" s="25"/>
      <c r="SVZ469" s="25"/>
      <c r="SWA469" s="25"/>
      <c r="SWB469" s="25"/>
      <c r="SWC469" s="25"/>
      <c r="SWD469" s="25"/>
      <c r="SWE469" s="25"/>
      <c r="SWF469" s="25"/>
      <c r="SWG469" s="25"/>
      <c r="SWH469" s="25"/>
      <c r="SWI469" s="25"/>
      <c r="SWJ469" s="25"/>
      <c r="SWK469" s="25"/>
      <c r="SWL469" s="25"/>
      <c r="SWM469" s="25"/>
      <c r="SWN469" s="25"/>
      <c r="SWO469" s="25"/>
      <c r="SWP469" s="25"/>
      <c r="SWQ469" s="25"/>
      <c r="SWR469" s="25"/>
      <c r="SWS469" s="25"/>
      <c r="SWT469" s="25"/>
      <c r="SWU469" s="25"/>
      <c r="SWV469" s="25"/>
      <c r="SWW469" s="25"/>
      <c r="SWX469" s="25"/>
      <c r="SWY469" s="25"/>
      <c r="SWZ469" s="25"/>
      <c r="SXA469" s="25"/>
      <c r="SXB469" s="25"/>
      <c r="SXC469" s="25"/>
      <c r="SXD469" s="25"/>
      <c r="SXE469" s="25"/>
      <c r="SXF469" s="25"/>
      <c r="SXG469" s="25"/>
      <c r="SXH469" s="25"/>
      <c r="SXI469" s="25"/>
      <c r="SXJ469" s="25"/>
      <c r="SXK469" s="25"/>
      <c r="SXL469" s="25"/>
      <c r="SXM469" s="25"/>
      <c r="SXN469" s="25"/>
      <c r="SXO469" s="25"/>
      <c r="SXP469" s="25"/>
      <c r="SXQ469" s="25"/>
      <c r="SXR469" s="25"/>
      <c r="SXS469" s="25"/>
      <c r="SXT469" s="25"/>
      <c r="SXU469" s="25"/>
      <c r="SXV469" s="25"/>
      <c r="SXW469" s="25"/>
      <c r="SXX469" s="25"/>
      <c r="SXY469" s="25"/>
      <c r="SXZ469" s="25"/>
      <c r="SYA469" s="25"/>
      <c r="SYB469" s="25"/>
      <c r="SYC469" s="25"/>
      <c r="SYD469" s="25"/>
      <c r="SYE469" s="25"/>
      <c r="SYF469" s="25"/>
      <c r="SYG469" s="25"/>
      <c r="SYH469" s="25"/>
      <c r="SYI469" s="25"/>
      <c r="SYJ469" s="25"/>
      <c r="SYK469" s="25"/>
      <c r="SYL469" s="25"/>
      <c r="SYM469" s="25"/>
      <c r="SYN469" s="25"/>
      <c r="SYO469" s="25"/>
      <c r="SYP469" s="25"/>
      <c r="SYQ469" s="25"/>
      <c r="SYR469" s="25"/>
      <c r="SYS469" s="25"/>
      <c r="SYT469" s="25"/>
      <c r="SYU469" s="25"/>
      <c r="SYV469" s="25"/>
      <c r="SYW469" s="25"/>
      <c r="SYX469" s="25"/>
      <c r="SYY469" s="25"/>
      <c r="SYZ469" s="25"/>
      <c r="SZA469" s="25"/>
      <c r="SZB469" s="25"/>
      <c r="SZC469" s="25"/>
      <c r="SZD469" s="25"/>
      <c r="SZE469" s="25"/>
      <c r="SZF469" s="25"/>
      <c r="SZG469" s="25"/>
      <c r="SZH469" s="25"/>
      <c r="SZI469" s="25"/>
      <c r="SZJ469" s="25"/>
      <c r="SZK469" s="25"/>
      <c r="SZL469" s="25"/>
      <c r="SZM469" s="25"/>
      <c r="SZN469" s="25"/>
      <c r="SZO469" s="25"/>
      <c r="SZP469" s="25"/>
      <c r="SZQ469" s="25"/>
      <c r="SZR469" s="25"/>
      <c r="SZS469" s="25"/>
      <c r="SZT469" s="25"/>
      <c r="SZU469" s="25"/>
      <c r="SZV469" s="25"/>
      <c r="SZW469" s="25"/>
      <c r="SZX469" s="25"/>
      <c r="SZY469" s="25"/>
      <c r="SZZ469" s="25"/>
      <c r="TAA469" s="25"/>
      <c r="TAB469" s="25"/>
      <c r="TAC469" s="25"/>
      <c r="TAD469" s="25"/>
      <c r="TAE469" s="25"/>
      <c r="TAF469" s="25"/>
      <c r="TAG469" s="25"/>
      <c r="TAH469" s="25"/>
      <c r="TAI469" s="25"/>
      <c r="TAJ469" s="25"/>
      <c r="TAK469" s="25"/>
      <c r="TAL469" s="25"/>
      <c r="TAM469" s="25"/>
      <c r="TAN469" s="25"/>
      <c r="TAO469" s="25"/>
      <c r="TAP469" s="25"/>
      <c r="TAQ469" s="25"/>
      <c r="TAR469" s="25"/>
      <c r="TAS469" s="25"/>
      <c r="TAT469" s="25"/>
      <c r="TAU469" s="25"/>
      <c r="TAV469" s="25"/>
      <c r="TAW469" s="25"/>
      <c r="TAX469" s="25"/>
      <c r="TAY469" s="25"/>
      <c r="TAZ469" s="25"/>
      <c r="TBA469" s="25"/>
      <c r="TBB469" s="25"/>
      <c r="TBC469" s="25"/>
      <c r="TBD469" s="25"/>
      <c r="TBE469" s="25"/>
      <c r="TBF469" s="25"/>
      <c r="TBG469" s="25"/>
      <c r="TBH469" s="25"/>
      <c r="TBI469" s="25"/>
      <c r="TBJ469" s="25"/>
      <c r="TBK469" s="25"/>
      <c r="TBL469" s="25"/>
      <c r="TBM469" s="25"/>
      <c r="TBN469" s="25"/>
      <c r="TBO469" s="25"/>
      <c r="TBP469" s="25"/>
      <c r="TBQ469" s="25"/>
      <c r="TBR469" s="25"/>
      <c r="TBS469" s="25"/>
      <c r="TBT469" s="25"/>
      <c r="TBU469" s="25"/>
      <c r="TBV469" s="25"/>
      <c r="TBW469" s="25"/>
      <c r="TBX469" s="25"/>
      <c r="TBY469" s="25"/>
      <c r="TBZ469" s="25"/>
      <c r="TCA469" s="25"/>
      <c r="TCB469" s="25"/>
      <c r="TCC469" s="25"/>
      <c r="TCD469" s="25"/>
      <c r="TCE469" s="25"/>
      <c r="TCF469" s="25"/>
      <c r="TCG469" s="25"/>
      <c r="TCH469" s="25"/>
      <c r="TCI469" s="25"/>
      <c r="TCJ469" s="25"/>
      <c r="TCK469" s="25"/>
      <c r="TCL469" s="25"/>
      <c r="TCM469" s="25"/>
      <c r="TCN469" s="25"/>
      <c r="TCO469" s="25"/>
      <c r="TCP469" s="25"/>
      <c r="TCQ469" s="25"/>
      <c r="TCR469" s="25"/>
      <c r="TCS469" s="25"/>
      <c r="TCT469" s="25"/>
      <c r="TCU469" s="25"/>
      <c r="TCV469" s="25"/>
      <c r="TCW469" s="25"/>
      <c r="TCX469" s="25"/>
      <c r="TCY469" s="25"/>
      <c r="TCZ469" s="25"/>
      <c r="TDA469" s="25"/>
      <c r="TDB469" s="25"/>
      <c r="TDC469" s="25"/>
      <c r="TDD469" s="25"/>
      <c r="TDE469" s="25"/>
      <c r="TDF469" s="25"/>
      <c r="TDG469" s="25"/>
      <c r="TDH469" s="25"/>
      <c r="TDI469" s="25"/>
      <c r="TDJ469" s="25"/>
      <c r="TDK469" s="25"/>
      <c r="TDL469" s="25"/>
      <c r="TDM469" s="25"/>
      <c r="TDN469" s="25"/>
      <c r="TDO469" s="25"/>
      <c r="TDP469" s="25"/>
      <c r="TDQ469" s="25"/>
      <c r="TDR469" s="25"/>
      <c r="TDS469" s="25"/>
      <c r="TDT469" s="25"/>
      <c r="TDU469" s="25"/>
      <c r="TDV469" s="25"/>
      <c r="TDW469" s="25"/>
      <c r="TDX469" s="25"/>
      <c r="TDY469" s="25"/>
      <c r="TDZ469" s="25"/>
      <c r="TEA469" s="25"/>
      <c r="TEB469" s="25"/>
      <c r="TEC469" s="25"/>
      <c r="TED469" s="25"/>
      <c r="TEE469" s="25"/>
      <c r="TEF469" s="25"/>
      <c r="TEG469" s="25"/>
      <c r="TEH469" s="25"/>
      <c r="TEI469" s="25"/>
      <c r="TEJ469" s="25"/>
      <c r="TEK469" s="25"/>
      <c r="TEL469" s="25"/>
      <c r="TEM469" s="25"/>
      <c r="TEN469" s="25"/>
      <c r="TEO469" s="25"/>
      <c r="TEP469" s="25"/>
      <c r="TEQ469" s="25"/>
      <c r="TER469" s="25"/>
      <c r="TES469" s="25"/>
      <c r="TET469" s="25"/>
      <c r="TEU469" s="25"/>
      <c r="TEV469" s="25"/>
      <c r="TEW469" s="25"/>
      <c r="TEX469" s="25"/>
      <c r="TEY469" s="25"/>
      <c r="TEZ469" s="25"/>
      <c r="TFA469" s="25"/>
      <c r="TFB469" s="25"/>
      <c r="TFC469" s="25"/>
      <c r="TFD469" s="25"/>
      <c r="TFE469" s="25"/>
      <c r="TFF469" s="25"/>
      <c r="TFG469" s="25"/>
      <c r="TFH469" s="25"/>
      <c r="TFI469" s="25"/>
      <c r="TFJ469" s="25"/>
      <c r="TFK469" s="25"/>
      <c r="TFL469" s="25"/>
      <c r="TFM469" s="25"/>
      <c r="TFN469" s="25"/>
      <c r="TFO469" s="25"/>
      <c r="TFP469" s="25"/>
      <c r="TFQ469" s="25"/>
      <c r="TFR469" s="25"/>
      <c r="TFS469" s="25"/>
      <c r="TFT469" s="25"/>
      <c r="TFU469" s="25"/>
      <c r="TFV469" s="25"/>
      <c r="TFW469" s="25"/>
      <c r="TFX469" s="25"/>
      <c r="TFY469" s="25"/>
      <c r="TFZ469" s="25"/>
      <c r="TGA469" s="25"/>
      <c r="TGB469" s="25"/>
      <c r="TGC469" s="25"/>
      <c r="TGD469" s="25"/>
      <c r="TGE469" s="25"/>
      <c r="TGF469" s="25"/>
      <c r="TGG469" s="25"/>
      <c r="TGH469" s="25"/>
      <c r="TGI469" s="25"/>
      <c r="TGJ469" s="25"/>
      <c r="TGK469" s="25"/>
      <c r="TGL469" s="25"/>
      <c r="TGM469" s="25"/>
      <c r="TGN469" s="25"/>
      <c r="TGO469" s="25"/>
      <c r="TGP469" s="25"/>
      <c r="TGQ469" s="25"/>
      <c r="TGR469" s="25"/>
      <c r="TGS469" s="25"/>
      <c r="TGT469" s="25"/>
      <c r="TGU469" s="25"/>
      <c r="TGV469" s="25"/>
      <c r="TGW469" s="25"/>
      <c r="TGX469" s="25"/>
      <c r="TGY469" s="25"/>
      <c r="TGZ469" s="25"/>
      <c r="THA469" s="25"/>
      <c r="THB469" s="25"/>
      <c r="THC469" s="25"/>
      <c r="THD469" s="25"/>
      <c r="THE469" s="25"/>
      <c r="THF469" s="25"/>
      <c r="THG469" s="25"/>
      <c r="THH469" s="25"/>
      <c r="THI469" s="25"/>
      <c r="THJ469" s="25"/>
      <c r="THK469" s="25"/>
      <c r="THL469" s="25"/>
      <c r="THM469" s="25"/>
      <c r="THN469" s="25"/>
      <c r="THO469" s="25"/>
      <c r="THP469" s="25"/>
      <c r="THQ469" s="25"/>
      <c r="THR469" s="25"/>
      <c r="THS469" s="25"/>
      <c r="THT469" s="25"/>
      <c r="THU469" s="25"/>
      <c r="THV469" s="25"/>
      <c r="THW469" s="25"/>
      <c r="THX469" s="25"/>
      <c r="THY469" s="25"/>
      <c r="THZ469" s="25"/>
      <c r="TIA469" s="25"/>
      <c r="TIB469" s="25"/>
      <c r="TIC469" s="25"/>
      <c r="TID469" s="25"/>
      <c r="TIE469" s="25"/>
      <c r="TIF469" s="25"/>
      <c r="TIG469" s="25"/>
      <c r="TIH469" s="25"/>
      <c r="TII469" s="25"/>
      <c r="TIJ469" s="25"/>
      <c r="TIK469" s="25"/>
      <c r="TIL469" s="25"/>
      <c r="TIM469" s="25"/>
      <c r="TIN469" s="25"/>
      <c r="TIO469" s="25"/>
      <c r="TIP469" s="25"/>
      <c r="TIQ469" s="25"/>
      <c r="TIR469" s="25"/>
      <c r="TIS469" s="25"/>
      <c r="TIT469" s="25"/>
      <c r="TIU469" s="25"/>
      <c r="TIV469" s="25"/>
      <c r="TIW469" s="25"/>
      <c r="TIX469" s="25"/>
      <c r="TIY469" s="25"/>
      <c r="TIZ469" s="25"/>
      <c r="TJA469" s="25"/>
      <c r="TJB469" s="25"/>
      <c r="TJC469" s="25"/>
      <c r="TJD469" s="25"/>
      <c r="TJE469" s="25"/>
      <c r="TJF469" s="25"/>
      <c r="TJG469" s="25"/>
      <c r="TJH469" s="25"/>
      <c r="TJI469" s="25"/>
      <c r="TJJ469" s="25"/>
      <c r="TJK469" s="25"/>
      <c r="TJL469" s="25"/>
      <c r="TJM469" s="25"/>
      <c r="TJN469" s="25"/>
      <c r="TJO469" s="25"/>
      <c r="TJP469" s="25"/>
      <c r="TJQ469" s="25"/>
      <c r="TJR469" s="25"/>
      <c r="TJS469" s="25"/>
      <c r="TJT469" s="25"/>
      <c r="TJU469" s="25"/>
      <c r="TJV469" s="25"/>
      <c r="TJW469" s="25"/>
      <c r="TJX469" s="25"/>
      <c r="TJY469" s="25"/>
      <c r="TJZ469" s="25"/>
      <c r="TKA469" s="25"/>
      <c r="TKB469" s="25"/>
      <c r="TKC469" s="25"/>
      <c r="TKD469" s="25"/>
      <c r="TKE469" s="25"/>
      <c r="TKF469" s="25"/>
      <c r="TKG469" s="25"/>
      <c r="TKH469" s="25"/>
      <c r="TKI469" s="25"/>
      <c r="TKJ469" s="25"/>
      <c r="TKK469" s="25"/>
      <c r="TKL469" s="25"/>
      <c r="TKM469" s="25"/>
      <c r="TKN469" s="25"/>
      <c r="TKO469" s="25"/>
      <c r="TKP469" s="25"/>
      <c r="TKQ469" s="25"/>
      <c r="TKR469" s="25"/>
      <c r="TKS469" s="25"/>
      <c r="TKT469" s="25"/>
      <c r="TKU469" s="25"/>
      <c r="TKV469" s="25"/>
      <c r="TKW469" s="25"/>
      <c r="TKX469" s="25"/>
      <c r="TKY469" s="25"/>
      <c r="TKZ469" s="25"/>
      <c r="TLA469" s="25"/>
      <c r="TLB469" s="25"/>
      <c r="TLC469" s="25"/>
      <c r="TLD469" s="25"/>
      <c r="TLE469" s="25"/>
      <c r="TLF469" s="25"/>
      <c r="TLG469" s="25"/>
      <c r="TLH469" s="25"/>
      <c r="TLI469" s="25"/>
      <c r="TLJ469" s="25"/>
      <c r="TLK469" s="25"/>
      <c r="TLL469" s="25"/>
      <c r="TLM469" s="25"/>
      <c r="TLN469" s="25"/>
      <c r="TLO469" s="25"/>
      <c r="TLP469" s="25"/>
      <c r="TLQ469" s="25"/>
      <c r="TLR469" s="25"/>
      <c r="TLS469" s="25"/>
      <c r="TLT469" s="25"/>
      <c r="TLU469" s="25"/>
      <c r="TLV469" s="25"/>
      <c r="TLW469" s="25"/>
      <c r="TLX469" s="25"/>
      <c r="TLY469" s="25"/>
      <c r="TLZ469" s="25"/>
      <c r="TMA469" s="25"/>
      <c r="TMB469" s="25"/>
      <c r="TMC469" s="25"/>
      <c r="TMD469" s="25"/>
      <c r="TME469" s="25"/>
      <c r="TMF469" s="25"/>
      <c r="TMG469" s="25"/>
      <c r="TMH469" s="25"/>
      <c r="TMI469" s="25"/>
      <c r="TMJ469" s="25"/>
      <c r="TMK469" s="25"/>
      <c r="TML469" s="25"/>
      <c r="TMM469" s="25"/>
      <c r="TMN469" s="25"/>
      <c r="TMO469" s="25"/>
      <c r="TMP469" s="25"/>
      <c r="TMQ469" s="25"/>
      <c r="TMR469" s="25"/>
      <c r="TMS469" s="25"/>
      <c r="TMT469" s="25"/>
      <c r="TMU469" s="25"/>
      <c r="TMV469" s="25"/>
      <c r="TMW469" s="25"/>
      <c r="TMX469" s="25"/>
      <c r="TMY469" s="25"/>
      <c r="TMZ469" s="25"/>
      <c r="TNA469" s="25"/>
      <c r="TNB469" s="25"/>
      <c r="TNC469" s="25"/>
      <c r="TND469" s="25"/>
      <c r="TNE469" s="25"/>
      <c r="TNF469" s="25"/>
      <c r="TNG469" s="25"/>
      <c r="TNH469" s="25"/>
      <c r="TNI469" s="25"/>
      <c r="TNJ469" s="25"/>
      <c r="TNK469" s="25"/>
      <c r="TNL469" s="25"/>
      <c r="TNM469" s="25"/>
      <c r="TNN469" s="25"/>
      <c r="TNO469" s="25"/>
      <c r="TNP469" s="25"/>
      <c r="TNQ469" s="25"/>
      <c r="TNR469" s="25"/>
      <c r="TNS469" s="25"/>
      <c r="TNT469" s="25"/>
      <c r="TNU469" s="25"/>
      <c r="TNV469" s="25"/>
      <c r="TNW469" s="25"/>
      <c r="TNX469" s="25"/>
      <c r="TNY469" s="25"/>
      <c r="TNZ469" s="25"/>
      <c r="TOA469" s="25"/>
      <c r="TOB469" s="25"/>
      <c r="TOC469" s="25"/>
      <c r="TOD469" s="25"/>
      <c r="TOE469" s="25"/>
      <c r="TOF469" s="25"/>
      <c r="TOG469" s="25"/>
      <c r="TOH469" s="25"/>
      <c r="TOI469" s="25"/>
      <c r="TOJ469" s="25"/>
      <c r="TOK469" s="25"/>
      <c r="TOL469" s="25"/>
      <c r="TOM469" s="25"/>
      <c r="TON469" s="25"/>
      <c r="TOO469" s="25"/>
      <c r="TOP469" s="25"/>
      <c r="TOQ469" s="25"/>
      <c r="TOR469" s="25"/>
      <c r="TOS469" s="25"/>
      <c r="TOT469" s="25"/>
      <c r="TOU469" s="25"/>
      <c r="TOV469" s="25"/>
      <c r="TOW469" s="25"/>
      <c r="TOX469" s="25"/>
      <c r="TOY469" s="25"/>
      <c r="TOZ469" s="25"/>
      <c r="TPA469" s="25"/>
      <c r="TPB469" s="25"/>
      <c r="TPC469" s="25"/>
      <c r="TPD469" s="25"/>
      <c r="TPE469" s="25"/>
      <c r="TPF469" s="25"/>
      <c r="TPG469" s="25"/>
      <c r="TPH469" s="25"/>
      <c r="TPI469" s="25"/>
      <c r="TPJ469" s="25"/>
      <c r="TPK469" s="25"/>
      <c r="TPL469" s="25"/>
      <c r="TPM469" s="25"/>
      <c r="TPN469" s="25"/>
      <c r="TPO469" s="25"/>
      <c r="TPP469" s="25"/>
      <c r="TPQ469" s="25"/>
      <c r="TPR469" s="25"/>
      <c r="TPS469" s="25"/>
      <c r="TPT469" s="25"/>
      <c r="TPU469" s="25"/>
      <c r="TPV469" s="25"/>
      <c r="TPW469" s="25"/>
      <c r="TPX469" s="25"/>
      <c r="TPY469" s="25"/>
      <c r="TPZ469" s="25"/>
      <c r="TQA469" s="25"/>
      <c r="TQB469" s="25"/>
      <c r="TQC469" s="25"/>
      <c r="TQD469" s="25"/>
      <c r="TQE469" s="25"/>
      <c r="TQF469" s="25"/>
      <c r="TQG469" s="25"/>
      <c r="TQH469" s="25"/>
      <c r="TQI469" s="25"/>
      <c r="TQJ469" s="25"/>
      <c r="TQK469" s="25"/>
      <c r="TQL469" s="25"/>
      <c r="TQM469" s="25"/>
      <c r="TQN469" s="25"/>
      <c r="TQO469" s="25"/>
      <c r="TQP469" s="25"/>
      <c r="TQQ469" s="25"/>
      <c r="TQR469" s="25"/>
      <c r="TQS469" s="25"/>
      <c r="TQT469" s="25"/>
      <c r="TQU469" s="25"/>
      <c r="TQV469" s="25"/>
      <c r="TQW469" s="25"/>
      <c r="TQX469" s="25"/>
      <c r="TQY469" s="25"/>
      <c r="TQZ469" s="25"/>
      <c r="TRA469" s="25"/>
      <c r="TRB469" s="25"/>
      <c r="TRC469" s="25"/>
      <c r="TRD469" s="25"/>
      <c r="TRE469" s="25"/>
      <c r="TRF469" s="25"/>
      <c r="TRG469" s="25"/>
      <c r="TRH469" s="25"/>
      <c r="TRI469" s="25"/>
      <c r="TRJ469" s="25"/>
      <c r="TRK469" s="25"/>
      <c r="TRL469" s="25"/>
      <c r="TRM469" s="25"/>
      <c r="TRN469" s="25"/>
      <c r="TRO469" s="25"/>
      <c r="TRP469" s="25"/>
      <c r="TRQ469" s="25"/>
      <c r="TRR469" s="25"/>
      <c r="TRS469" s="25"/>
      <c r="TRT469" s="25"/>
      <c r="TRU469" s="25"/>
      <c r="TRV469" s="25"/>
      <c r="TRW469" s="25"/>
      <c r="TRX469" s="25"/>
      <c r="TRY469" s="25"/>
      <c r="TRZ469" s="25"/>
      <c r="TSA469" s="25"/>
      <c r="TSB469" s="25"/>
      <c r="TSC469" s="25"/>
      <c r="TSD469" s="25"/>
      <c r="TSE469" s="25"/>
      <c r="TSF469" s="25"/>
      <c r="TSG469" s="25"/>
      <c r="TSH469" s="25"/>
      <c r="TSI469" s="25"/>
      <c r="TSJ469" s="25"/>
      <c r="TSK469" s="25"/>
      <c r="TSL469" s="25"/>
      <c r="TSM469" s="25"/>
      <c r="TSN469" s="25"/>
      <c r="TSO469" s="25"/>
      <c r="TSP469" s="25"/>
      <c r="TSQ469" s="25"/>
      <c r="TSR469" s="25"/>
      <c r="TSS469" s="25"/>
      <c r="TST469" s="25"/>
      <c r="TSU469" s="25"/>
      <c r="TSV469" s="25"/>
      <c r="TSW469" s="25"/>
      <c r="TSX469" s="25"/>
      <c r="TSY469" s="25"/>
      <c r="TSZ469" s="25"/>
      <c r="TTA469" s="25"/>
      <c r="TTB469" s="25"/>
      <c r="TTC469" s="25"/>
      <c r="TTD469" s="25"/>
      <c r="TTE469" s="25"/>
      <c r="TTF469" s="25"/>
      <c r="TTG469" s="25"/>
      <c r="TTH469" s="25"/>
      <c r="TTI469" s="25"/>
      <c r="TTJ469" s="25"/>
      <c r="TTK469" s="25"/>
      <c r="TTL469" s="25"/>
      <c r="TTM469" s="25"/>
      <c r="TTN469" s="25"/>
      <c r="TTO469" s="25"/>
      <c r="TTP469" s="25"/>
      <c r="TTQ469" s="25"/>
      <c r="TTR469" s="25"/>
      <c r="TTS469" s="25"/>
      <c r="TTT469" s="25"/>
      <c r="TTU469" s="25"/>
      <c r="TTV469" s="25"/>
      <c r="TTW469" s="25"/>
      <c r="TTX469" s="25"/>
      <c r="TTY469" s="25"/>
      <c r="TTZ469" s="25"/>
      <c r="TUA469" s="25"/>
      <c r="TUB469" s="25"/>
      <c r="TUC469" s="25"/>
      <c r="TUD469" s="25"/>
      <c r="TUE469" s="25"/>
      <c r="TUF469" s="25"/>
      <c r="TUG469" s="25"/>
      <c r="TUH469" s="25"/>
      <c r="TUI469" s="25"/>
      <c r="TUJ469" s="25"/>
      <c r="TUK469" s="25"/>
      <c r="TUL469" s="25"/>
      <c r="TUM469" s="25"/>
      <c r="TUN469" s="25"/>
      <c r="TUO469" s="25"/>
      <c r="TUP469" s="25"/>
      <c r="TUQ469" s="25"/>
      <c r="TUR469" s="25"/>
      <c r="TUS469" s="25"/>
      <c r="TUT469" s="25"/>
      <c r="TUU469" s="25"/>
      <c r="TUV469" s="25"/>
      <c r="TUW469" s="25"/>
      <c r="TUX469" s="25"/>
      <c r="TUY469" s="25"/>
      <c r="TUZ469" s="25"/>
      <c r="TVA469" s="25"/>
      <c r="TVB469" s="25"/>
      <c r="TVC469" s="25"/>
      <c r="TVD469" s="25"/>
      <c r="TVE469" s="25"/>
      <c r="TVF469" s="25"/>
      <c r="TVG469" s="25"/>
      <c r="TVH469" s="25"/>
      <c r="TVI469" s="25"/>
      <c r="TVJ469" s="25"/>
      <c r="TVK469" s="25"/>
      <c r="TVL469" s="25"/>
      <c r="TVM469" s="25"/>
      <c r="TVN469" s="25"/>
      <c r="TVO469" s="25"/>
      <c r="TVP469" s="25"/>
      <c r="TVQ469" s="25"/>
      <c r="TVR469" s="25"/>
      <c r="TVS469" s="25"/>
      <c r="TVT469" s="25"/>
      <c r="TVU469" s="25"/>
      <c r="TVV469" s="25"/>
      <c r="TVW469" s="25"/>
      <c r="TVX469" s="25"/>
      <c r="TVY469" s="25"/>
      <c r="TVZ469" s="25"/>
      <c r="TWA469" s="25"/>
      <c r="TWB469" s="25"/>
      <c r="TWC469" s="25"/>
      <c r="TWD469" s="25"/>
      <c r="TWE469" s="25"/>
      <c r="TWF469" s="25"/>
      <c r="TWG469" s="25"/>
      <c r="TWH469" s="25"/>
      <c r="TWI469" s="25"/>
      <c r="TWJ469" s="25"/>
      <c r="TWK469" s="25"/>
      <c r="TWL469" s="25"/>
      <c r="TWM469" s="25"/>
      <c r="TWN469" s="25"/>
      <c r="TWO469" s="25"/>
      <c r="TWP469" s="25"/>
      <c r="TWQ469" s="25"/>
      <c r="TWR469" s="25"/>
      <c r="TWS469" s="25"/>
      <c r="TWT469" s="25"/>
      <c r="TWU469" s="25"/>
      <c r="TWV469" s="25"/>
      <c r="TWW469" s="25"/>
      <c r="TWX469" s="25"/>
      <c r="TWY469" s="25"/>
      <c r="TWZ469" s="25"/>
      <c r="TXA469" s="25"/>
      <c r="TXB469" s="25"/>
      <c r="TXC469" s="25"/>
      <c r="TXD469" s="25"/>
      <c r="TXE469" s="25"/>
      <c r="TXF469" s="25"/>
      <c r="TXG469" s="25"/>
      <c r="TXH469" s="25"/>
      <c r="TXI469" s="25"/>
      <c r="TXJ469" s="25"/>
      <c r="TXK469" s="25"/>
      <c r="TXL469" s="25"/>
      <c r="TXM469" s="25"/>
      <c r="TXN469" s="25"/>
      <c r="TXO469" s="25"/>
      <c r="TXP469" s="25"/>
      <c r="TXQ469" s="25"/>
      <c r="TXR469" s="25"/>
      <c r="TXS469" s="25"/>
      <c r="TXT469" s="25"/>
      <c r="TXU469" s="25"/>
      <c r="TXV469" s="25"/>
      <c r="TXW469" s="25"/>
      <c r="TXX469" s="25"/>
      <c r="TXY469" s="25"/>
      <c r="TXZ469" s="25"/>
      <c r="TYA469" s="25"/>
      <c r="TYB469" s="25"/>
      <c r="TYC469" s="25"/>
      <c r="TYD469" s="25"/>
      <c r="TYE469" s="25"/>
      <c r="TYF469" s="25"/>
      <c r="TYG469" s="25"/>
      <c r="TYH469" s="25"/>
      <c r="TYI469" s="25"/>
      <c r="TYJ469" s="25"/>
      <c r="TYK469" s="25"/>
      <c r="TYL469" s="25"/>
      <c r="TYM469" s="25"/>
      <c r="TYN469" s="25"/>
      <c r="TYO469" s="25"/>
      <c r="TYP469" s="25"/>
      <c r="TYQ469" s="25"/>
      <c r="TYR469" s="25"/>
      <c r="TYS469" s="25"/>
      <c r="TYT469" s="25"/>
      <c r="TYU469" s="25"/>
      <c r="TYV469" s="25"/>
      <c r="TYW469" s="25"/>
      <c r="TYX469" s="25"/>
      <c r="TYY469" s="25"/>
      <c r="TYZ469" s="25"/>
      <c r="TZA469" s="25"/>
      <c r="TZB469" s="25"/>
      <c r="TZC469" s="25"/>
      <c r="TZD469" s="25"/>
      <c r="TZE469" s="25"/>
      <c r="TZF469" s="25"/>
      <c r="TZG469" s="25"/>
      <c r="TZH469" s="25"/>
      <c r="TZI469" s="25"/>
      <c r="TZJ469" s="25"/>
      <c r="TZK469" s="25"/>
      <c r="TZL469" s="25"/>
      <c r="TZM469" s="25"/>
      <c r="TZN469" s="25"/>
      <c r="TZO469" s="25"/>
      <c r="TZP469" s="25"/>
      <c r="TZQ469" s="25"/>
      <c r="TZR469" s="25"/>
      <c r="TZS469" s="25"/>
      <c r="TZT469" s="25"/>
      <c r="TZU469" s="25"/>
      <c r="TZV469" s="25"/>
      <c r="TZW469" s="25"/>
      <c r="TZX469" s="25"/>
      <c r="TZY469" s="25"/>
      <c r="TZZ469" s="25"/>
      <c r="UAA469" s="25"/>
      <c r="UAB469" s="25"/>
      <c r="UAC469" s="25"/>
      <c r="UAD469" s="25"/>
      <c r="UAE469" s="25"/>
      <c r="UAF469" s="25"/>
      <c r="UAG469" s="25"/>
      <c r="UAH469" s="25"/>
      <c r="UAI469" s="25"/>
      <c r="UAJ469" s="25"/>
      <c r="UAK469" s="25"/>
      <c r="UAL469" s="25"/>
      <c r="UAM469" s="25"/>
      <c r="UAN469" s="25"/>
      <c r="UAO469" s="25"/>
      <c r="UAP469" s="25"/>
      <c r="UAQ469" s="25"/>
      <c r="UAR469" s="25"/>
      <c r="UAS469" s="25"/>
      <c r="UAT469" s="25"/>
      <c r="UAU469" s="25"/>
      <c r="UAV469" s="25"/>
      <c r="UAW469" s="25"/>
      <c r="UAX469" s="25"/>
      <c r="UAY469" s="25"/>
      <c r="UAZ469" s="25"/>
      <c r="UBA469" s="25"/>
      <c r="UBB469" s="25"/>
      <c r="UBC469" s="25"/>
      <c r="UBD469" s="25"/>
      <c r="UBE469" s="25"/>
      <c r="UBF469" s="25"/>
      <c r="UBG469" s="25"/>
      <c r="UBH469" s="25"/>
      <c r="UBI469" s="25"/>
      <c r="UBJ469" s="25"/>
      <c r="UBK469" s="25"/>
      <c r="UBL469" s="25"/>
      <c r="UBM469" s="25"/>
      <c r="UBN469" s="25"/>
      <c r="UBO469" s="25"/>
      <c r="UBP469" s="25"/>
      <c r="UBQ469" s="25"/>
      <c r="UBR469" s="25"/>
      <c r="UBS469" s="25"/>
      <c r="UBT469" s="25"/>
      <c r="UBU469" s="25"/>
      <c r="UBV469" s="25"/>
      <c r="UBW469" s="25"/>
      <c r="UBX469" s="25"/>
      <c r="UBY469" s="25"/>
      <c r="UBZ469" s="25"/>
      <c r="UCA469" s="25"/>
      <c r="UCB469" s="25"/>
      <c r="UCC469" s="25"/>
      <c r="UCD469" s="25"/>
      <c r="UCE469" s="25"/>
      <c r="UCF469" s="25"/>
      <c r="UCG469" s="25"/>
      <c r="UCH469" s="25"/>
      <c r="UCI469" s="25"/>
      <c r="UCJ469" s="25"/>
      <c r="UCK469" s="25"/>
      <c r="UCL469" s="25"/>
      <c r="UCM469" s="25"/>
      <c r="UCN469" s="25"/>
      <c r="UCO469" s="25"/>
      <c r="UCP469" s="25"/>
      <c r="UCQ469" s="25"/>
      <c r="UCR469" s="25"/>
      <c r="UCS469" s="25"/>
      <c r="UCT469" s="25"/>
      <c r="UCU469" s="25"/>
      <c r="UCV469" s="25"/>
      <c r="UCW469" s="25"/>
      <c r="UCX469" s="25"/>
      <c r="UCY469" s="25"/>
      <c r="UCZ469" s="25"/>
      <c r="UDA469" s="25"/>
      <c r="UDB469" s="25"/>
      <c r="UDC469" s="25"/>
      <c r="UDD469" s="25"/>
      <c r="UDE469" s="25"/>
      <c r="UDF469" s="25"/>
      <c r="UDG469" s="25"/>
      <c r="UDH469" s="25"/>
      <c r="UDI469" s="25"/>
      <c r="UDJ469" s="25"/>
      <c r="UDK469" s="25"/>
      <c r="UDL469" s="25"/>
      <c r="UDM469" s="25"/>
      <c r="UDN469" s="25"/>
      <c r="UDO469" s="25"/>
      <c r="UDP469" s="25"/>
      <c r="UDQ469" s="25"/>
      <c r="UDR469" s="25"/>
      <c r="UDS469" s="25"/>
      <c r="UDT469" s="25"/>
      <c r="UDU469" s="25"/>
      <c r="UDV469" s="25"/>
      <c r="UDW469" s="25"/>
      <c r="UDX469" s="25"/>
      <c r="UDY469" s="25"/>
      <c r="UDZ469" s="25"/>
      <c r="UEA469" s="25"/>
      <c r="UEB469" s="25"/>
      <c r="UEC469" s="25"/>
      <c r="UED469" s="25"/>
      <c r="UEE469" s="25"/>
      <c r="UEF469" s="25"/>
      <c r="UEG469" s="25"/>
      <c r="UEH469" s="25"/>
      <c r="UEI469" s="25"/>
      <c r="UEJ469" s="25"/>
      <c r="UEK469" s="25"/>
      <c r="UEL469" s="25"/>
      <c r="UEM469" s="25"/>
      <c r="UEN469" s="25"/>
      <c r="UEO469" s="25"/>
      <c r="UEP469" s="25"/>
      <c r="UEQ469" s="25"/>
      <c r="UER469" s="25"/>
      <c r="UES469" s="25"/>
      <c r="UET469" s="25"/>
      <c r="UEU469" s="25"/>
      <c r="UEV469" s="25"/>
      <c r="UEW469" s="25"/>
      <c r="UEX469" s="25"/>
      <c r="UEY469" s="25"/>
      <c r="UEZ469" s="25"/>
      <c r="UFA469" s="25"/>
      <c r="UFB469" s="25"/>
      <c r="UFC469" s="25"/>
      <c r="UFD469" s="25"/>
      <c r="UFE469" s="25"/>
      <c r="UFF469" s="25"/>
      <c r="UFG469" s="25"/>
      <c r="UFH469" s="25"/>
      <c r="UFI469" s="25"/>
      <c r="UFJ469" s="25"/>
      <c r="UFK469" s="25"/>
      <c r="UFL469" s="25"/>
      <c r="UFM469" s="25"/>
      <c r="UFN469" s="25"/>
      <c r="UFO469" s="25"/>
      <c r="UFP469" s="25"/>
      <c r="UFQ469" s="25"/>
      <c r="UFR469" s="25"/>
      <c r="UFS469" s="25"/>
      <c r="UFT469" s="25"/>
      <c r="UFU469" s="25"/>
      <c r="UFV469" s="25"/>
      <c r="UFW469" s="25"/>
      <c r="UFX469" s="25"/>
      <c r="UFY469" s="25"/>
      <c r="UFZ469" s="25"/>
      <c r="UGA469" s="25"/>
      <c r="UGB469" s="25"/>
      <c r="UGC469" s="25"/>
      <c r="UGD469" s="25"/>
      <c r="UGE469" s="25"/>
      <c r="UGF469" s="25"/>
      <c r="UGG469" s="25"/>
      <c r="UGH469" s="25"/>
      <c r="UGI469" s="25"/>
      <c r="UGJ469" s="25"/>
      <c r="UGK469" s="25"/>
      <c r="UGL469" s="25"/>
      <c r="UGM469" s="25"/>
      <c r="UGN469" s="25"/>
      <c r="UGO469" s="25"/>
      <c r="UGP469" s="25"/>
      <c r="UGQ469" s="25"/>
      <c r="UGR469" s="25"/>
      <c r="UGS469" s="25"/>
      <c r="UGT469" s="25"/>
      <c r="UGU469" s="25"/>
      <c r="UGV469" s="25"/>
      <c r="UGW469" s="25"/>
      <c r="UGX469" s="25"/>
      <c r="UGY469" s="25"/>
      <c r="UGZ469" s="25"/>
      <c r="UHA469" s="25"/>
      <c r="UHB469" s="25"/>
      <c r="UHC469" s="25"/>
      <c r="UHD469" s="25"/>
      <c r="UHE469" s="25"/>
      <c r="UHF469" s="25"/>
      <c r="UHG469" s="25"/>
      <c r="UHH469" s="25"/>
      <c r="UHI469" s="25"/>
      <c r="UHJ469" s="25"/>
      <c r="UHK469" s="25"/>
      <c r="UHL469" s="25"/>
      <c r="UHM469" s="25"/>
      <c r="UHN469" s="25"/>
      <c r="UHO469" s="25"/>
      <c r="UHP469" s="25"/>
      <c r="UHQ469" s="25"/>
      <c r="UHR469" s="25"/>
      <c r="UHS469" s="25"/>
      <c r="UHT469" s="25"/>
      <c r="UHU469" s="25"/>
      <c r="UHV469" s="25"/>
      <c r="UHW469" s="25"/>
      <c r="UHX469" s="25"/>
      <c r="UHY469" s="25"/>
      <c r="UHZ469" s="25"/>
      <c r="UIA469" s="25"/>
      <c r="UIB469" s="25"/>
      <c r="UIC469" s="25"/>
      <c r="UID469" s="25"/>
      <c r="UIE469" s="25"/>
      <c r="UIF469" s="25"/>
      <c r="UIG469" s="25"/>
      <c r="UIH469" s="25"/>
      <c r="UII469" s="25"/>
      <c r="UIJ469" s="25"/>
      <c r="UIK469" s="25"/>
      <c r="UIL469" s="25"/>
      <c r="UIM469" s="25"/>
      <c r="UIN469" s="25"/>
      <c r="UIO469" s="25"/>
      <c r="UIP469" s="25"/>
      <c r="UIQ469" s="25"/>
      <c r="UIR469" s="25"/>
      <c r="UIS469" s="25"/>
      <c r="UIT469" s="25"/>
      <c r="UIU469" s="25"/>
      <c r="UIV469" s="25"/>
      <c r="UIW469" s="25"/>
      <c r="UIX469" s="25"/>
      <c r="UIY469" s="25"/>
      <c r="UIZ469" s="25"/>
      <c r="UJA469" s="25"/>
      <c r="UJB469" s="25"/>
      <c r="UJC469" s="25"/>
      <c r="UJD469" s="25"/>
      <c r="UJE469" s="25"/>
      <c r="UJF469" s="25"/>
      <c r="UJG469" s="25"/>
      <c r="UJH469" s="25"/>
      <c r="UJI469" s="25"/>
      <c r="UJJ469" s="25"/>
      <c r="UJK469" s="25"/>
      <c r="UJL469" s="25"/>
      <c r="UJM469" s="25"/>
      <c r="UJN469" s="25"/>
      <c r="UJO469" s="25"/>
      <c r="UJP469" s="25"/>
      <c r="UJQ469" s="25"/>
      <c r="UJR469" s="25"/>
      <c r="UJS469" s="25"/>
      <c r="UJT469" s="25"/>
      <c r="UJU469" s="25"/>
      <c r="UJV469" s="25"/>
      <c r="UJW469" s="25"/>
      <c r="UJX469" s="25"/>
      <c r="UJY469" s="25"/>
      <c r="UJZ469" s="25"/>
      <c r="UKA469" s="25"/>
      <c r="UKB469" s="25"/>
      <c r="UKC469" s="25"/>
      <c r="UKD469" s="25"/>
      <c r="UKE469" s="25"/>
      <c r="UKF469" s="25"/>
      <c r="UKG469" s="25"/>
      <c r="UKH469" s="25"/>
      <c r="UKI469" s="25"/>
      <c r="UKJ469" s="25"/>
      <c r="UKK469" s="25"/>
      <c r="UKL469" s="25"/>
      <c r="UKM469" s="25"/>
      <c r="UKN469" s="25"/>
      <c r="UKO469" s="25"/>
      <c r="UKP469" s="25"/>
      <c r="UKQ469" s="25"/>
      <c r="UKR469" s="25"/>
      <c r="UKS469" s="25"/>
      <c r="UKT469" s="25"/>
      <c r="UKU469" s="25"/>
      <c r="UKV469" s="25"/>
      <c r="UKW469" s="25"/>
      <c r="UKX469" s="25"/>
      <c r="UKY469" s="25"/>
      <c r="UKZ469" s="25"/>
      <c r="ULA469" s="25"/>
      <c r="ULB469" s="25"/>
      <c r="ULC469" s="25"/>
      <c r="ULD469" s="25"/>
      <c r="ULE469" s="25"/>
      <c r="ULF469" s="25"/>
      <c r="ULG469" s="25"/>
      <c r="ULH469" s="25"/>
      <c r="ULI469" s="25"/>
      <c r="ULJ469" s="25"/>
      <c r="ULK469" s="25"/>
      <c r="ULL469" s="25"/>
      <c r="ULM469" s="25"/>
      <c r="ULN469" s="25"/>
      <c r="ULO469" s="25"/>
      <c r="ULP469" s="25"/>
      <c r="ULQ469" s="25"/>
      <c r="ULR469" s="25"/>
      <c r="ULS469" s="25"/>
      <c r="ULT469" s="25"/>
      <c r="ULU469" s="25"/>
      <c r="ULV469" s="25"/>
      <c r="ULW469" s="25"/>
      <c r="ULX469" s="25"/>
      <c r="ULY469" s="25"/>
      <c r="ULZ469" s="25"/>
      <c r="UMA469" s="25"/>
      <c r="UMB469" s="25"/>
      <c r="UMC469" s="25"/>
      <c r="UMD469" s="25"/>
      <c r="UME469" s="25"/>
      <c r="UMF469" s="25"/>
      <c r="UMG469" s="25"/>
      <c r="UMH469" s="25"/>
      <c r="UMI469" s="25"/>
      <c r="UMJ469" s="25"/>
      <c r="UMK469" s="25"/>
      <c r="UML469" s="25"/>
      <c r="UMM469" s="25"/>
      <c r="UMN469" s="25"/>
      <c r="UMO469" s="25"/>
      <c r="UMP469" s="25"/>
      <c r="UMQ469" s="25"/>
      <c r="UMR469" s="25"/>
      <c r="UMS469" s="25"/>
      <c r="UMT469" s="25"/>
      <c r="UMU469" s="25"/>
      <c r="UMV469" s="25"/>
      <c r="UMW469" s="25"/>
      <c r="UMX469" s="25"/>
      <c r="UMY469" s="25"/>
      <c r="UMZ469" s="25"/>
      <c r="UNA469" s="25"/>
      <c r="UNB469" s="25"/>
      <c r="UNC469" s="25"/>
      <c r="UND469" s="25"/>
      <c r="UNE469" s="25"/>
      <c r="UNF469" s="25"/>
      <c r="UNG469" s="25"/>
      <c r="UNH469" s="25"/>
      <c r="UNI469" s="25"/>
      <c r="UNJ469" s="25"/>
      <c r="UNK469" s="25"/>
      <c r="UNL469" s="25"/>
      <c r="UNM469" s="25"/>
      <c r="UNN469" s="25"/>
      <c r="UNO469" s="25"/>
      <c r="UNP469" s="25"/>
      <c r="UNQ469" s="25"/>
      <c r="UNR469" s="25"/>
      <c r="UNS469" s="25"/>
      <c r="UNT469" s="25"/>
      <c r="UNU469" s="25"/>
      <c r="UNV469" s="25"/>
      <c r="UNW469" s="25"/>
      <c r="UNX469" s="25"/>
      <c r="UNY469" s="25"/>
      <c r="UNZ469" s="25"/>
      <c r="UOA469" s="25"/>
      <c r="UOB469" s="25"/>
      <c r="UOC469" s="25"/>
      <c r="UOD469" s="25"/>
      <c r="UOE469" s="25"/>
      <c r="UOF469" s="25"/>
      <c r="UOG469" s="25"/>
      <c r="UOH469" s="25"/>
      <c r="UOI469" s="25"/>
      <c r="UOJ469" s="25"/>
      <c r="UOK469" s="25"/>
      <c r="UOL469" s="25"/>
      <c r="UOM469" s="25"/>
      <c r="UON469" s="25"/>
      <c r="UOO469" s="25"/>
      <c r="UOP469" s="25"/>
      <c r="UOQ469" s="25"/>
      <c r="UOR469" s="25"/>
      <c r="UOS469" s="25"/>
      <c r="UOT469" s="25"/>
      <c r="UOU469" s="25"/>
      <c r="UOV469" s="25"/>
      <c r="UOW469" s="25"/>
      <c r="UOX469" s="25"/>
      <c r="UOY469" s="25"/>
      <c r="UOZ469" s="25"/>
      <c r="UPA469" s="25"/>
      <c r="UPB469" s="25"/>
      <c r="UPC469" s="25"/>
      <c r="UPD469" s="25"/>
      <c r="UPE469" s="25"/>
      <c r="UPF469" s="25"/>
      <c r="UPG469" s="25"/>
      <c r="UPH469" s="25"/>
      <c r="UPI469" s="25"/>
      <c r="UPJ469" s="25"/>
      <c r="UPK469" s="25"/>
      <c r="UPL469" s="25"/>
      <c r="UPM469" s="25"/>
      <c r="UPN469" s="25"/>
      <c r="UPO469" s="25"/>
      <c r="UPP469" s="25"/>
      <c r="UPQ469" s="25"/>
      <c r="UPR469" s="25"/>
      <c r="UPS469" s="25"/>
      <c r="UPT469" s="25"/>
      <c r="UPU469" s="25"/>
      <c r="UPV469" s="25"/>
      <c r="UPW469" s="25"/>
      <c r="UPX469" s="25"/>
      <c r="UPY469" s="25"/>
      <c r="UPZ469" s="25"/>
      <c r="UQA469" s="25"/>
      <c r="UQB469" s="25"/>
      <c r="UQC469" s="25"/>
      <c r="UQD469" s="25"/>
      <c r="UQE469" s="25"/>
      <c r="UQF469" s="25"/>
      <c r="UQG469" s="25"/>
      <c r="UQH469" s="25"/>
      <c r="UQI469" s="25"/>
      <c r="UQJ469" s="25"/>
      <c r="UQK469" s="25"/>
      <c r="UQL469" s="25"/>
      <c r="UQM469" s="25"/>
      <c r="UQN469" s="25"/>
      <c r="UQO469" s="25"/>
      <c r="UQP469" s="25"/>
      <c r="UQQ469" s="25"/>
      <c r="UQR469" s="25"/>
      <c r="UQS469" s="25"/>
      <c r="UQT469" s="25"/>
      <c r="UQU469" s="25"/>
      <c r="UQV469" s="25"/>
      <c r="UQW469" s="25"/>
      <c r="UQX469" s="25"/>
      <c r="UQY469" s="25"/>
      <c r="UQZ469" s="25"/>
      <c r="URA469" s="25"/>
      <c r="URB469" s="25"/>
      <c r="URC469" s="25"/>
      <c r="URD469" s="25"/>
      <c r="URE469" s="25"/>
      <c r="URF469" s="25"/>
      <c r="URG469" s="25"/>
      <c r="URH469" s="25"/>
      <c r="URI469" s="25"/>
      <c r="URJ469" s="25"/>
      <c r="URK469" s="25"/>
      <c r="URL469" s="25"/>
      <c r="URM469" s="25"/>
      <c r="URN469" s="25"/>
      <c r="URO469" s="25"/>
      <c r="URP469" s="25"/>
      <c r="URQ469" s="25"/>
      <c r="URR469" s="25"/>
      <c r="URS469" s="25"/>
      <c r="URT469" s="25"/>
      <c r="URU469" s="25"/>
      <c r="URV469" s="25"/>
      <c r="URW469" s="25"/>
      <c r="URX469" s="25"/>
      <c r="URY469" s="25"/>
      <c r="URZ469" s="25"/>
      <c r="USA469" s="25"/>
      <c r="USB469" s="25"/>
      <c r="USC469" s="25"/>
      <c r="USD469" s="25"/>
      <c r="USE469" s="25"/>
      <c r="USF469" s="25"/>
      <c r="USG469" s="25"/>
      <c r="USH469" s="25"/>
      <c r="USI469" s="25"/>
      <c r="USJ469" s="25"/>
      <c r="USK469" s="25"/>
      <c r="USL469" s="25"/>
      <c r="USM469" s="25"/>
      <c r="USN469" s="25"/>
      <c r="USO469" s="25"/>
      <c r="USP469" s="25"/>
      <c r="USQ469" s="25"/>
      <c r="USR469" s="25"/>
      <c r="USS469" s="25"/>
      <c r="UST469" s="25"/>
      <c r="USU469" s="25"/>
      <c r="USV469" s="25"/>
      <c r="USW469" s="25"/>
      <c r="USX469" s="25"/>
      <c r="USY469" s="25"/>
      <c r="USZ469" s="25"/>
      <c r="UTA469" s="25"/>
      <c r="UTB469" s="25"/>
      <c r="UTC469" s="25"/>
      <c r="UTD469" s="25"/>
      <c r="UTE469" s="25"/>
      <c r="UTF469" s="25"/>
      <c r="UTG469" s="25"/>
      <c r="UTH469" s="25"/>
      <c r="UTI469" s="25"/>
      <c r="UTJ469" s="25"/>
      <c r="UTK469" s="25"/>
      <c r="UTL469" s="25"/>
      <c r="UTM469" s="25"/>
      <c r="UTN469" s="25"/>
      <c r="UTO469" s="25"/>
      <c r="UTP469" s="25"/>
      <c r="UTQ469" s="25"/>
      <c r="UTR469" s="25"/>
      <c r="UTS469" s="25"/>
      <c r="UTT469" s="25"/>
      <c r="UTU469" s="25"/>
      <c r="UTV469" s="25"/>
      <c r="UTW469" s="25"/>
      <c r="UTX469" s="25"/>
      <c r="UTY469" s="25"/>
      <c r="UTZ469" s="25"/>
      <c r="UUA469" s="25"/>
      <c r="UUB469" s="25"/>
      <c r="UUC469" s="25"/>
      <c r="UUD469" s="25"/>
      <c r="UUE469" s="25"/>
      <c r="UUF469" s="25"/>
      <c r="UUG469" s="25"/>
      <c r="UUH469" s="25"/>
      <c r="UUI469" s="25"/>
      <c r="UUJ469" s="25"/>
      <c r="UUK469" s="25"/>
      <c r="UUL469" s="25"/>
      <c r="UUM469" s="25"/>
      <c r="UUN469" s="25"/>
      <c r="UUO469" s="25"/>
      <c r="UUP469" s="25"/>
      <c r="UUQ469" s="25"/>
      <c r="UUR469" s="25"/>
      <c r="UUS469" s="25"/>
      <c r="UUT469" s="25"/>
      <c r="UUU469" s="25"/>
      <c r="UUV469" s="25"/>
      <c r="UUW469" s="25"/>
      <c r="UUX469" s="25"/>
      <c r="UUY469" s="25"/>
      <c r="UUZ469" s="25"/>
      <c r="UVA469" s="25"/>
      <c r="UVB469" s="25"/>
      <c r="UVC469" s="25"/>
      <c r="UVD469" s="25"/>
      <c r="UVE469" s="25"/>
      <c r="UVF469" s="25"/>
      <c r="UVG469" s="25"/>
      <c r="UVH469" s="25"/>
      <c r="UVI469" s="25"/>
      <c r="UVJ469" s="25"/>
      <c r="UVK469" s="25"/>
      <c r="UVL469" s="25"/>
      <c r="UVM469" s="25"/>
      <c r="UVN469" s="25"/>
      <c r="UVO469" s="25"/>
      <c r="UVP469" s="25"/>
      <c r="UVQ469" s="25"/>
      <c r="UVR469" s="25"/>
      <c r="UVS469" s="25"/>
      <c r="UVT469" s="25"/>
      <c r="UVU469" s="25"/>
      <c r="UVV469" s="25"/>
      <c r="UVW469" s="25"/>
      <c r="UVX469" s="25"/>
      <c r="UVY469" s="25"/>
      <c r="UVZ469" s="25"/>
      <c r="UWA469" s="25"/>
      <c r="UWB469" s="25"/>
      <c r="UWC469" s="25"/>
      <c r="UWD469" s="25"/>
      <c r="UWE469" s="25"/>
      <c r="UWF469" s="25"/>
      <c r="UWG469" s="25"/>
      <c r="UWH469" s="25"/>
      <c r="UWI469" s="25"/>
      <c r="UWJ469" s="25"/>
      <c r="UWK469" s="25"/>
      <c r="UWL469" s="25"/>
      <c r="UWM469" s="25"/>
      <c r="UWN469" s="25"/>
      <c r="UWO469" s="25"/>
      <c r="UWP469" s="25"/>
      <c r="UWQ469" s="25"/>
      <c r="UWR469" s="25"/>
      <c r="UWS469" s="25"/>
      <c r="UWT469" s="25"/>
      <c r="UWU469" s="25"/>
      <c r="UWV469" s="25"/>
      <c r="UWW469" s="25"/>
      <c r="UWX469" s="25"/>
      <c r="UWY469" s="25"/>
      <c r="UWZ469" s="25"/>
      <c r="UXA469" s="25"/>
      <c r="UXB469" s="25"/>
      <c r="UXC469" s="25"/>
      <c r="UXD469" s="25"/>
      <c r="UXE469" s="25"/>
      <c r="UXF469" s="25"/>
      <c r="UXG469" s="25"/>
      <c r="UXH469" s="25"/>
      <c r="UXI469" s="25"/>
      <c r="UXJ469" s="25"/>
      <c r="UXK469" s="25"/>
      <c r="UXL469" s="25"/>
      <c r="UXM469" s="25"/>
      <c r="UXN469" s="25"/>
      <c r="UXO469" s="25"/>
      <c r="UXP469" s="25"/>
      <c r="UXQ469" s="25"/>
      <c r="UXR469" s="25"/>
      <c r="UXS469" s="25"/>
      <c r="UXT469" s="25"/>
      <c r="UXU469" s="25"/>
      <c r="UXV469" s="25"/>
      <c r="UXW469" s="25"/>
      <c r="UXX469" s="25"/>
      <c r="UXY469" s="25"/>
      <c r="UXZ469" s="25"/>
      <c r="UYA469" s="25"/>
      <c r="UYB469" s="25"/>
      <c r="UYC469" s="25"/>
      <c r="UYD469" s="25"/>
      <c r="UYE469" s="25"/>
      <c r="UYF469" s="25"/>
      <c r="UYG469" s="25"/>
      <c r="UYH469" s="25"/>
      <c r="UYI469" s="25"/>
      <c r="UYJ469" s="25"/>
      <c r="UYK469" s="25"/>
      <c r="UYL469" s="25"/>
      <c r="UYM469" s="25"/>
      <c r="UYN469" s="25"/>
      <c r="UYO469" s="25"/>
      <c r="UYP469" s="25"/>
      <c r="UYQ469" s="25"/>
      <c r="UYR469" s="25"/>
      <c r="UYS469" s="25"/>
      <c r="UYT469" s="25"/>
      <c r="UYU469" s="25"/>
      <c r="UYV469" s="25"/>
      <c r="UYW469" s="25"/>
      <c r="UYX469" s="25"/>
      <c r="UYY469" s="25"/>
      <c r="UYZ469" s="25"/>
      <c r="UZA469" s="25"/>
      <c r="UZB469" s="25"/>
      <c r="UZC469" s="25"/>
      <c r="UZD469" s="25"/>
      <c r="UZE469" s="25"/>
      <c r="UZF469" s="25"/>
      <c r="UZG469" s="25"/>
      <c r="UZH469" s="25"/>
      <c r="UZI469" s="25"/>
      <c r="UZJ469" s="25"/>
      <c r="UZK469" s="25"/>
      <c r="UZL469" s="25"/>
      <c r="UZM469" s="25"/>
      <c r="UZN469" s="25"/>
      <c r="UZO469" s="25"/>
      <c r="UZP469" s="25"/>
      <c r="UZQ469" s="25"/>
      <c r="UZR469" s="25"/>
      <c r="UZS469" s="25"/>
      <c r="UZT469" s="25"/>
      <c r="UZU469" s="25"/>
      <c r="UZV469" s="25"/>
      <c r="UZW469" s="25"/>
      <c r="UZX469" s="25"/>
      <c r="UZY469" s="25"/>
      <c r="UZZ469" s="25"/>
      <c r="VAA469" s="25"/>
      <c r="VAB469" s="25"/>
      <c r="VAC469" s="25"/>
      <c r="VAD469" s="25"/>
      <c r="VAE469" s="25"/>
      <c r="VAF469" s="25"/>
      <c r="VAG469" s="25"/>
      <c r="VAH469" s="25"/>
      <c r="VAI469" s="25"/>
      <c r="VAJ469" s="25"/>
      <c r="VAK469" s="25"/>
      <c r="VAL469" s="25"/>
      <c r="VAM469" s="25"/>
      <c r="VAN469" s="25"/>
      <c r="VAO469" s="25"/>
      <c r="VAP469" s="25"/>
      <c r="VAQ469" s="25"/>
      <c r="VAR469" s="25"/>
      <c r="VAS469" s="25"/>
      <c r="VAT469" s="25"/>
      <c r="VAU469" s="25"/>
      <c r="VAV469" s="25"/>
      <c r="VAW469" s="25"/>
      <c r="VAX469" s="25"/>
      <c r="VAY469" s="25"/>
      <c r="VAZ469" s="25"/>
      <c r="VBA469" s="25"/>
      <c r="VBB469" s="25"/>
      <c r="VBC469" s="25"/>
      <c r="VBD469" s="25"/>
      <c r="VBE469" s="25"/>
      <c r="VBF469" s="25"/>
      <c r="VBG469" s="25"/>
      <c r="VBH469" s="25"/>
      <c r="VBI469" s="25"/>
      <c r="VBJ469" s="25"/>
      <c r="VBK469" s="25"/>
      <c r="VBL469" s="25"/>
      <c r="VBM469" s="25"/>
      <c r="VBN469" s="25"/>
      <c r="VBO469" s="25"/>
      <c r="VBP469" s="25"/>
      <c r="VBQ469" s="25"/>
      <c r="VBR469" s="25"/>
      <c r="VBS469" s="25"/>
      <c r="VBT469" s="25"/>
      <c r="VBU469" s="25"/>
      <c r="VBV469" s="25"/>
      <c r="VBW469" s="25"/>
      <c r="VBX469" s="25"/>
      <c r="VBY469" s="25"/>
      <c r="VBZ469" s="25"/>
      <c r="VCA469" s="25"/>
      <c r="VCB469" s="25"/>
      <c r="VCC469" s="25"/>
      <c r="VCD469" s="25"/>
      <c r="VCE469" s="25"/>
      <c r="VCF469" s="25"/>
      <c r="VCG469" s="25"/>
      <c r="VCH469" s="25"/>
      <c r="VCI469" s="25"/>
      <c r="VCJ469" s="25"/>
      <c r="VCK469" s="25"/>
      <c r="VCL469" s="25"/>
      <c r="VCM469" s="25"/>
      <c r="VCN469" s="25"/>
      <c r="VCO469" s="25"/>
      <c r="VCP469" s="25"/>
      <c r="VCQ469" s="25"/>
      <c r="VCR469" s="25"/>
      <c r="VCS469" s="25"/>
      <c r="VCT469" s="25"/>
      <c r="VCU469" s="25"/>
      <c r="VCV469" s="25"/>
      <c r="VCW469" s="25"/>
      <c r="VCX469" s="25"/>
      <c r="VCY469" s="25"/>
      <c r="VCZ469" s="25"/>
      <c r="VDA469" s="25"/>
      <c r="VDB469" s="25"/>
      <c r="VDC469" s="25"/>
      <c r="VDD469" s="25"/>
      <c r="VDE469" s="25"/>
      <c r="VDF469" s="25"/>
      <c r="VDG469" s="25"/>
      <c r="VDH469" s="25"/>
      <c r="VDI469" s="25"/>
      <c r="VDJ469" s="25"/>
      <c r="VDK469" s="25"/>
      <c r="VDL469" s="25"/>
      <c r="VDM469" s="25"/>
      <c r="VDN469" s="25"/>
      <c r="VDO469" s="25"/>
      <c r="VDP469" s="25"/>
      <c r="VDQ469" s="25"/>
      <c r="VDR469" s="25"/>
      <c r="VDS469" s="25"/>
      <c r="VDT469" s="25"/>
      <c r="VDU469" s="25"/>
      <c r="VDV469" s="25"/>
      <c r="VDW469" s="25"/>
      <c r="VDX469" s="25"/>
      <c r="VDY469" s="25"/>
      <c r="VDZ469" s="25"/>
      <c r="VEA469" s="25"/>
      <c r="VEB469" s="25"/>
      <c r="VEC469" s="25"/>
      <c r="VED469" s="25"/>
      <c r="VEE469" s="25"/>
      <c r="VEF469" s="25"/>
      <c r="VEG469" s="25"/>
      <c r="VEH469" s="25"/>
      <c r="VEI469" s="25"/>
      <c r="VEJ469" s="25"/>
      <c r="VEK469" s="25"/>
      <c r="VEL469" s="25"/>
      <c r="VEM469" s="25"/>
      <c r="VEN469" s="25"/>
      <c r="VEO469" s="25"/>
      <c r="VEP469" s="25"/>
      <c r="VEQ469" s="25"/>
      <c r="VER469" s="25"/>
      <c r="VES469" s="25"/>
      <c r="VET469" s="25"/>
      <c r="VEU469" s="25"/>
      <c r="VEV469" s="25"/>
      <c r="VEW469" s="25"/>
      <c r="VEX469" s="25"/>
      <c r="VEY469" s="25"/>
      <c r="VEZ469" s="25"/>
      <c r="VFA469" s="25"/>
      <c r="VFB469" s="25"/>
      <c r="VFC469" s="25"/>
      <c r="VFD469" s="25"/>
      <c r="VFE469" s="25"/>
      <c r="VFF469" s="25"/>
      <c r="VFG469" s="25"/>
      <c r="VFH469" s="25"/>
      <c r="VFI469" s="25"/>
      <c r="VFJ469" s="25"/>
      <c r="VFK469" s="25"/>
      <c r="VFL469" s="25"/>
      <c r="VFM469" s="25"/>
      <c r="VFN469" s="25"/>
      <c r="VFO469" s="25"/>
      <c r="VFP469" s="25"/>
      <c r="VFQ469" s="25"/>
      <c r="VFR469" s="25"/>
      <c r="VFS469" s="25"/>
      <c r="VFT469" s="25"/>
      <c r="VFU469" s="25"/>
      <c r="VFV469" s="25"/>
      <c r="VFW469" s="25"/>
      <c r="VFX469" s="25"/>
      <c r="VFY469" s="25"/>
      <c r="VFZ469" s="25"/>
      <c r="VGA469" s="25"/>
      <c r="VGB469" s="25"/>
      <c r="VGC469" s="25"/>
      <c r="VGD469" s="25"/>
      <c r="VGE469" s="25"/>
      <c r="VGF469" s="25"/>
      <c r="VGG469" s="25"/>
      <c r="VGH469" s="25"/>
      <c r="VGI469" s="25"/>
      <c r="VGJ469" s="25"/>
      <c r="VGK469" s="25"/>
      <c r="VGL469" s="25"/>
      <c r="VGM469" s="25"/>
      <c r="VGN469" s="25"/>
      <c r="VGO469" s="25"/>
      <c r="VGP469" s="25"/>
      <c r="VGQ469" s="25"/>
      <c r="VGR469" s="25"/>
      <c r="VGS469" s="25"/>
      <c r="VGT469" s="25"/>
      <c r="VGU469" s="25"/>
      <c r="VGV469" s="25"/>
      <c r="VGW469" s="25"/>
      <c r="VGX469" s="25"/>
      <c r="VGY469" s="25"/>
      <c r="VGZ469" s="25"/>
      <c r="VHA469" s="25"/>
      <c r="VHB469" s="25"/>
      <c r="VHC469" s="25"/>
      <c r="VHD469" s="25"/>
      <c r="VHE469" s="25"/>
      <c r="VHF469" s="25"/>
      <c r="VHG469" s="25"/>
      <c r="VHH469" s="25"/>
      <c r="VHI469" s="25"/>
      <c r="VHJ469" s="25"/>
      <c r="VHK469" s="25"/>
      <c r="VHL469" s="25"/>
      <c r="VHM469" s="25"/>
      <c r="VHN469" s="25"/>
      <c r="VHO469" s="25"/>
      <c r="VHP469" s="25"/>
      <c r="VHQ469" s="25"/>
      <c r="VHR469" s="25"/>
      <c r="VHS469" s="25"/>
      <c r="VHT469" s="25"/>
      <c r="VHU469" s="25"/>
      <c r="VHV469" s="25"/>
      <c r="VHW469" s="25"/>
      <c r="VHX469" s="25"/>
      <c r="VHY469" s="25"/>
      <c r="VHZ469" s="25"/>
      <c r="VIA469" s="25"/>
      <c r="VIB469" s="25"/>
      <c r="VIC469" s="25"/>
      <c r="VID469" s="25"/>
      <c r="VIE469" s="25"/>
      <c r="VIF469" s="25"/>
      <c r="VIG469" s="25"/>
      <c r="VIH469" s="25"/>
      <c r="VII469" s="25"/>
      <c r="VIJ469" s="25"/>
      <c r="VIK469" s="25"/>
      <c r="VIL469" s="25"/>
      <c r="VIM469" s="25"/>
      <c r="VIN469" s="25"/>
      <c r="VIO469" s="25"/>
      <c r="VIP469" s="25"/>
      <c r="VIQ469" s="25"/>
      <c r="VIR469" s="25"/>
      <c r="VIS469" s="25"/>
      <c r="VIT469" s="25"/>
      <c r="VIU469" s="25"/>
      <c r="VIV469" s="25"/>
      <c r="VIW469" s="25"/>
      <c r="VIX469" s="25"/>
      <c r="VIY469" s="25"/>
      <c r="VIZ469" s="25"/>
      <c r="VJA469" s="25"/>
      <c r="VJB469" s="25"/>
      <c r="VJC469" s="25"/>
      <c r="VJD469" s="25"/>
      <c r="VJE469" s="25"/>
      <c r="VJF469" s="25"/>
      <c r="VJG469" s="25"/>
      <c r="VJH469" s="25"/>
      <c r="VJI469" s="25"/>
      <c r="VJJ469" s="25"/>
      <c r="VJK469" s="25"/>
      <c r="VJL469" s="25"/>
      <c r="VJM469" s="25"/>
      <c r="VJN469" s="25"/>
      <c r="VJO469" s="25"/>
      <c r="VJP469" s="25"/>
      <c r="VJQ469" s="25"/>
      <c r="VJR469" s="25"/>
      <c r="VJS469" s="25"/>
      <c r="VJT469" s="25"/>
      <c r="VJU469" s="25"/>
      <c r="VJV469" s="25"/>
      <c r="VJW469" s="25"/>
      <c r="VJX469" s="25"/>
      <c r="VJY469" s="25"/>
      <c r="VJZ469" s="25"/>
      <c r="VKA469" s="25"/>
      <c r="VKB469" s="25"/>
      <c r="VKC469" s="25"/>
      <c r="VKD469" s="25"/>
      <c r="VKE469" s="25"/>
      <c r="VKF469" s="25"/>
      <c r="VKG469" s="25"/>
      <c r="VKH469" s="25"/>
      <c r="VKI469" s="25"/>
      <c r="VKJ469" s="25"/>
      <c r="VKK469" s="25"/>
      <c r="VKL469" s="25"/>
      <c r="VKM469" s="25"/>
      <c r="VKN469" s="25"/>
      <c r="VKO469" s="25"/>
      <c r="VKP469" s="25"/>
      <c r="VKQ469" s="25"/>
      <c r="VKR469" s="25"/>
      <c r="VKS469" s="25"/>
      <c r="VKT469" s="25"/>
      <c r="VKU469" s="25"/>
      <c r="VKV469" s="25"/>
      <c r="VKW469" s="25"/>
      <c r="VKX469" s="25"/>
      <c r="VKY469" s="25"/>
      <c r="VKZ469" s="25"/>
      <c r="VLA469" s="25"/>
      <c r="VLB469" s="25"/>
      <c r="VLC469" s="25"/>
      <c r="VLD469" s="25"/>
      <c r="VLE469" s="25"/>
      <c r="VLF469" s="25"/>
      <c r="VLG469" s="25"/>
      <c r="VLH469" s="25"/>
      <c r="VLI469" s="25"/>
      <c r="VLJ469" s="25"/>
      <c r="VLK469" s="25"/>
      <c r="VLL469" s="25"/>
      <c r="VLM469" s="25"/>
      <c r="VLN469" s="25"/>
      <c r="VLO469" s="25"/>
      <c r="VLP469" s="25"/>
      <c r="VLQ469" s="25"/>
      <c r="VLR469" s="25"/>
      <c r="VLS469" s="25"/>
      <c r="VLT469" s="25"/>
      <c r="VLU469" s="25"/>
      <c r="VLV469" s="25"/>
      <c r="VLW469" s="25"/>
      <c r="VLX469" s="25"/>
      <c r="VLY469" s="25"/>
      <c r="VLZ469" s="25"/>
      <c r="VMA469" s="25"/>
      <c r="VMB469" s="25"/>
      <c r="VMC469" s="25"/>
      <c r="VMD469" s="25"/>
      <c r="VME469" s="25"/>
      <c r="VMF469" s="25"/>
      <c r="VMG469" s="25"/>
      <c r="VMH469" s="25"/>
      <c r="VMI469" s="25"/>
      <c r="VMJ469" s="25"/>
      <c r="VMK469" s="25"/>
      <c r="VML469" s="25"/>
      <c r="VMM469" s="25"/>
      <c r="VMN469" s="25"/>
      <c r="VMO469" s="25"/>
      <c r="VMP469" s="25"/>
      <c r="VMQ469" s="25"/>
      <c r="VMR469" s="25"/>
      <c r="VMS469" s="25"/>
      <c r="VMT469" s="25"/>
      <c r="VMU469" s="25"/>
      <c r="VMV469" s="25"/>
      <c r="VMW469" s="25"/>
      <c r="VMX469" s="25"/>
      <c r="VMY469" s="25"/>
      <c r="VMZ469" s="25"/>
      <c r="VNA469" s="25"/>
      <c r="VNB469" s="25"/>
      <c r="VNC469" s="25"/>
      <c r="VND469" s="25"/>
      <c r="VNE469" s="25"/>
      <c r="VNF469" s="25"/>
      <c r="VNG469" s="25"/>
      <c r="VNH469" s="25"/>
      <c r="VNI469" s="25"/>
      <c r="VNJ469" s="25"/>
      <c r="VNK469" s="25"/>
      <c r="VNL469" s="25"/>
      <c r="VNM469" s="25"/>
      <c r="VNN469" s="25"/>
      <c r="VNO469" s="25"/>
      <c r="VNP469" s="25"/>
      <c r="VNQ469" s="25"/>
      <c r="VNR469" s="25"/>
      <c r="VNS469" s="25"/>
      <c r="VNT469" s="25"/>
      <c r="VNU469" s="25"/>
      <c r="VNV469" s="25"/>
      <c r="VNW469" s="25"/>
      <c r="VNX469" s="25"/>
      <c r="VNY469" s="25"/>
      <c r="VNZ469" s="25"/>
      <c r="VOA469" s="25"/>
      <c r="VOB469" s="25"/>
      <c r="VOC469" s="25"/>
      <c r="VOD469" s="25"/>
      <c r="VOE469" s="25"/>
      <c r="VOF469" s="25"/>
      <c r="VOG469" s="25"/>
      <c r="VOH469" s="25"/>
      <c r="VOI469" s="25"/>
      <c r="VOJ469" s="25"/>
      <c r="VOK469" s="25"/>
      <c r="VOL469" s="25"/>
      <c r="VOM469" s="25"/>
      <c r="VON469" s="25"/>
      <c r="VOO469" s="25"/>
      <c r="VOP469" s="25"/>
      <c r="VOQ469" s="25"/>
      <c r="VOR469" s="25"/>
      <c r="VOS469" s="25"/>
      <c r="VOT469" s="25"/>
      <c r="VOU469" s="25"/>
      <c r="VOV469" s="25"/>
      <c r="VOW469" s="25"/>
      <c r="VOX469" s="25"/>
      <c r="VOY469" s="25"/>
      <c r="VOZ469" s="25"/>
      <c r="VPA469" s="25"/>
      <c r="VPB469" s="25"/>
      <c r="VPC469" s="25"/>
      <c r="VPD469" s="25"/>
      <c r="VPE469" s="25"/>
      <c r="VPF469" s="25"/>
      <c r="VPG469" s="25"/>
      <c r="VPH469" s="25"/>
      <c r="VPI469" s="25"/>
      <c r="VPJ469" s="25"/>
      <c r="VPK469" s="25"/>
      <c r="VPL469" s="25"/>
      <c r="VPM469" s="25"/>
      <c r="VPN469" s="25"/>
      <c r="VPO469" s="25"/>
      <c r="VPP469" s="25"/>
      <c r="VPQ469" s="25"/>
      <c r="VPR469" s="25"/>
      <c r="VPS469" s="25"/>
      <c r="VPT469" s="25"/>
      <c r="VPU469" s="25"/>
      <c r="VPV469" s="25"/>
      <c r="VPW469" s="25"/>
      <c r="VPX469" s="25"/>
      <c r="VPY469" s="25"/>
      <c r="VPZ469" s="25"/>
      <c r="VQA469" s="25"/>
      <c r="VQB469" s="25"/>
      <c r="VQC469" s="25"/>
      <c r="VQD469" s="25"/>
      <c r="VQE469" s="25"/>
      <c r="VQF469" s="25"/>
      <c r="VQG469" s="25"/>
      <c r="VQH469" s="25"/>
      <c r="VQI469" s="25"/>
      <c r="VQJ469" s="25"/>
      <c r="VQK469" s="25"/>
      <c r="VQL469" s="25"/>
      <c r="VQM469" s="25"/>
      <c r="VQN469" s="25"/>
      <c r="VQO469" s="25"/>
      <c r="VQP469" s="25"/>
      <c r="VQQ469" s="25"/>
      <c r="VQR469" s="25"/>
      <c r="VQS469" s="25"/>
      <c r="VQT469" s="25"/>
      <c r="VQU469" s="25"/>
      <c r="VQV469" s="25"/>
      <c r="VQW469" s="25"/>
      <c r="VQX469" s="25"/>
      <c r="VQY469" s="25"/>
      <c r="VQZ469" s="25"/>
      <c r="VRA469" s="25"/>
      <c r="VRB469" s="25"/>
      <c r="VRC469" s="25"/>
      <c r="VRD469" s="25"/>
      <c r="VRE469" s="25"/>
      <c r="VRF469" s="25"/>
      <c r="VRG469" s="25"/>
      <c r="VRH469" s="25"/>
      <c r="VRI469" s="25"/>
      <c r="VRJ469" s="25"/>
      <c r="VRK469" s="25"/>
      <c r="VRL469" s="25"/>
      <c r="VRM469" s="25"/>
      <c r="VRN469" s="25"/>
      <c r="VRO469" s="25"/>
      <c r="VRP469" s="25"/>
      <c r="VRQ469" s="25"/>
      <c r="VRR469" s="25"/>
      <c r="VRS469" s="25"/>
      <c r="VRT469" s="25"/>
      <c r="VRU469" s="25"/>
      <c r="VRV469" s="25"/>
      <c r="VRW469" s="25"/>
      <c r="VRX469" s="25"/>
      <c r="VRY469" s="25"/>
      <c r="VRZ469" s="25"/>
      <c r="VSA469" s="25"/>
      <c r="VSB469" s="25"/>
      <c r="VSC469" s="25"/>
      <c r="VSD469" s="25"/>
      <c r="VSE469" s="25"/>
      <c r="VSF469" s="25"/>
      <c r="VSG469" s="25"/>
      <c r="VSH469" s="25"/>
      <c r="VSI469" s="25"/>
      <c r="VSJ469" s="25"/>
      <c r="VSK469" s="25"/>
      <c r="VSL469" s="25"/>
      <c r="VSM469" s="25"/>
      <c r="VSN469" s="25"/>
      <c r="VSO469" s="25"/>
      <c r="VSP469" s="25"/>
      <c r="VSQ469" s="25"/>
      <c r="VSR469" s="25"/>
      <c r="VSS469" s="25"/>
      <c r="VST469" s="25"/>
      <c r="VSU469" s="25"/>
      <c r="VSV469" s="25"/>
      <c r="VSW469" s="25"/>
      <c r="VSX469" s="25"/>
      <c r="VSY469" s="25"/>
      <c r="VSZ469" s="25"/>
      <c r="VTA469" s="25"/>
      <c r="VTB469" s="25"/>
      <c r="VTC469" s="25"/>
      <c r="VTD469" s="25"/>
      <c r="VTE469" s="25"/>
      <c r="VTF469" s="25"/>
      <c r="VTG469" s="25"/>
      <c r="VTH469" s="25"/>
      <c r="VTI469" s="25"/>
      <c r="VTJ469" s="25"/>
      <c r="VTK469" s="25"/>
      <c r="VTL469" s="25"/>
      <c r="VTM469" s="25"/>
      <c r="VTN469" s="25"/>
      <c r="VTO469" s="25"/>
      <c r="VTP469" s="25"/>
      <c r="VTQ469" s="25"/>
      <c r="VTR469" s="25"/>
      <c r="VTS469" s="25"/>
      <c r="VTT469" s="25"/>
      <c r="VTU469" s="25"/>
      <c r="VTV469" s="25"/>
      <c r="VTW469" s="25"/>
      <c r="VTX469" s="25"/>
      <c r="VTY469" s="25"/>
      <c r="VTZ469" s="25"/>
      <c r="VUA469" s="25"/>
      <c r="VUB469" s="25"/>
      <c r="VUC469" s="25"/>
      <c r="VUD469" s="25"/>
      <c r="VUE469" s="25"/>
      <c r="VUF469" s="25"/>
      <c r="VUG469" s="25"/>
      <c r="VUH469" s="25"/>
      <c r="VUI469" s="25"/>
      <c r="VUJ469" s="25"/>
      <c r="VUK469" s="25"/>
      <c r="VUL469" s="25"/>
      <c r="VUM469" s="25"/>
      <c r="VUN469" s="25"/>
      <c r="VUO469" s="25"/>
      <c r="VUP469" s="25"/>
      <c r="VUQ469" s="25"/>
      <c r="VUR469" s="25"/>
      <c r="VUS469" s="25"/>
      <c r="VUT469" s="25"/>
      <c r="VUU469" s="25"/>
      <c r="VUV469" s="25"/>
      <c r="VUW469" s="25"/>
      <c r="VUX469" s="25"/>
      <c r="VUY469" s="25"/>
      <c r="VUZ469" s="25"/>
      <c r="VVA469" s="25"/>
      <c r="VVB469" s="25"/>
      <c r="VVC469" s="25"/>
      <c r="VVD469" s="25"/>
      <c r="VVE469" s="25"/>
      <c r="VVF469" s="25"/>
      <c r="VVG469" s="25"/>
      <c r="VVH469" s="25"/>
      <c r="VVI469" s="25"/>
      <c r="VVJ469" s="25"/>
      <c r="VVK469" s="25"/>
      <c r="VVL469" s="25"/>
      <c r="VVM469" s="25"/>
      <c r="VVN469" s="25"/>
      <c r="VVO469" s="25"/>
      <c r="VVP469" s="25"/>
      <c r="VVQ469" s="25"/>
      <c r="VVR469" s="25"/>
      <c r="VVS469" s="25"/>
      <c r="VVT469" s="25"/>
      <c r="VVU469" s="25"/>
      <c r="VVV469" s="25"/>
      <c r="VVW469" s="25"/>
      <c r="VVX469" s="25"/>
      <c r="VVY469" s="25"/>
      <c r="VVZ469" s="25"/>
      <c r="VWA469" s="25"/>
      <c r="VWB469" s="25"/>
      <c r="VWC469" s="25"/>
      <c r="VWD469" s="25"/>
      <c r="VWE469" s="25"/>
      <c r="VWF469" s="25"/>
      <c r="VWG469" s="25"/>
      <c r="VWH469" s="25"/>
      <c r="VWI469" s="25"/>
      <c r="VWJ469" s="25"/>
      <c r="VWK469" s="25"/>
      <c r="VWL469" s="25"/>
      <c r="VWM469" s="25"/>
      <c r="VWN469" s="25"/>
      <c r="VWO469" s="25"/>
      <c r="VWP469" s="25"/>
      <c r="VWQ469" s="25"/>
      <c r="VWR469" s="25"/>
      <c r="VWS469" s="25"/>
      <c r="VWT469" s="25"/>
      <c r="VWU469" s="25"/>
      <c r="VWV469" s="25"/>
      <c r="VWW469" s="25"/>
      <c r="VWX469" s="25"/>
      <c r="VWY469" s="25"/>
      <c r="VWZ469" s="25"/>
      <c r="VXA469" s="25"/>
      <c r="VXB469" s="25"/>
      <c r="VXC469" s="25"/>
      <c r="VXD469" s="25"/>
      <c r="VXE469" s="25"/>
      <c r="VXF469" s="25"/>
      <c r="VXG469" s="25"/>
      <c r="VXH469" s="25"/>
      <c r="VXI469" s="25"/>
      <c r="VXJ469" s="25"/>
      <c r="VXK469" s="25"/>
      <c r="VXL469" s="25"/>
      <c r="VXM469" s="25"/>
      <c r="VXN469" s="25"/>
      <c r="VXO469" s="25"/>
      <c r="VXP469" s="25"/>
      <c r="VXQ469" s="25"/>
      <c r="VXR469" s="25"/>
      <c r="VXS469" s="25"/>
      <c r="VXT469" s="25"/>
      <c r="VXU469" s="25"/>
      <c r="VXV469" s="25"/>
      <c r="VXW469" s="25"/>
      <c r="VXX469" s="25"/>
      <c r="VXY469" s="25"/>
      <c r="VXZ469" s="25"/>
      <c r="VYA469" s="25"/>
      <c r="VYB469" s="25"/>
      <c r="VYC469" s="25"/>
      <c r="VYD469" s="25"/>
      <c r="VYE469" s="25"/>
      <c r="VYF469" s="25"/>
      <c r="VYG469" s="25"/>
      <c r="VYH469" s="25"/>
      <c r="VYI469" s="25"/>
      <c r="VYJ469" s="25"/>
      <c r="VYK469" s="25"/>
      <c r="VYL469" s="25"/>
      <c r="VYM469" s="25"/>
      <c r="VYN469" s="25"/>
      <c r="VYO469" s="25"/>
      <c r="VYP469" s="25"/>
      <c r="VYQ469" s="25"/>
      <c r="VYR469" s="25"/>
      <c r="VYS469" s="25"/>
      <c r="VYT469" s="25"/>
      <c r="VYU469" s="25"/>
      <c r="VYV469" s="25"/>
      <c r="VYW469" s="25"/>
      <c r="VYX469" s="25"/>
      <c r="VYY469" s="25"/>
      <c r="VYZ469" s="25"/>
      <c r="VZA469" s="25"/>
      <c r="VZB469" s="25"/>
      <c r="VZC469" s="25"/>
      <c r="VZD469" s="25"/>
      <c r="VZE469" s="25"/>
      <c r="VZF469" s="25"/>
      <c r="VZG469" s="25"/>
      <c r="VZH469" s="25"/>
      <c r="VZI469" s="25"/>
      <c r="VZJ469" s="25"/>
      <c r="VZK469" s="25"/>
      <c r="VZL469" s="25"/>
      <c r="VZM469" s="25"/>
      <c r="VZN469" s="25"/>
      <c r="VZO469" s="25"/>
      <c r="VZP469" s="25"/>
      <c r="VZQ469" s="25"/>
      <c r="VZR469" s="25"/>
      <c r="VZS469" s="25"/>
      <c r="VZT469" s="25"/>
      <c r="VZU469" s="25"/>
      <c r="VZV469" s="25"/>
      <c r="VZW469" s="25"/>
      <c r="VZX469" s="25"/>
      <c r="VZY469" s="25"/>
      <c r="VZZ469" s="25"/>
      <c r="WAA469" s="25"/>
      <c r="WAB469" s="25"/>
      <c r="WAC469" s="25"/>
      <c r="WAD469" s="25"/>
      <c r="WAE469" s="25"/>
      <c r="WAF469" s="25"/>
      <c r="WAG469" s="25"/>
      <c r="WAH469" s="25"/>
      <c r="WAI469" s="25"/>
      <c r="WAJ469" s="25"/>
      <c r="WAK469" s="25"/>
      <c r="WAL469" s="25"/>
      <c r="WAM469" s="25"/>
      <c r="WAN469" s="25"/>
      <c r="WAO469" s="25"/>
      <c r="WAP469" s="25"/>
      <c r="WAQ469" s="25"/>
      <c r="WAR469" s="25"/>
      <c r="WAS469" s="25"/>
      <c r="WAT469" s="25"/>
      <c r="WAU469" s="25"/>
      <c r="WAV469" s="25"/>
      <c r="WAW469" s="25"/>
      <c r="WAX469" s="25"/>
      <c r="WAY469" s="25"/>
      <c r="WAZ469" s="25"/>
      <c r="WBA469" s="25"/>
      <c r="WBB469" s="25"/>
      <c r="WBC469" s="25"/>
      <c r="WBD469" s="25"/>
      <c r="WBE469" s="25"/>
      <c r="WBF469" s="25"/>
      <c r="WBG469" s="25"/>
      <c r="WBH469" s="25"/>
      <c r="WBI469" s="25"/>
      <c r="WBJ469" s="25"/>
      <c r="WBK469" s="25"/>
      <c r="WBL469" s="25"/>
      <c r="WBM469" s="25"/>
      <c r="WBN469" s="25"/>
      <c r="WBO469" s="25"/>
      <c r="WBP469" s="25"/>
      <c r="WBQ469" s="25"/>
      <c r="WBR469" s="25"/>
      <c r="WBS469" s="25"/>
      <c r="WBT469" s="25"/>
      <c r="WBU469" s="25"/>
      <c r="WBV469" s="25"/>
      <c r="WBW469" s="25"/>
      <c r="WBX469" s="25"/>
      <c r="WBY469" s="25"/>
      <c r="WBZ469" s="25"/>
      <c r="WCA469" s="25"/>
      <c r="WCB469" s="25"/>
      <c r="WCC469" s="25"/>
      <c r="WCD469" s="25"/>
      <c r="WCE469" s="25"/>
      <c r="WCF469" s="25"/>
      <c r="WCG469" s="25"/>
      <c r="WCH469" s="25"/>
      <c r="WCI469" s="25"/>
      <c r="WCJ469" s="25"/>
      <c r="WCK469" s="25"/>
      <c r="WCL469" s="25"/>
      <c r="WCM469" s="25"/>
      <c r="WCN469" s="25"/>
      <c r="WCO469" s="25"/>
      <c r="WCP469" s="25"/>
      <c r="WCQ469" s="25"/>
      <c r="WCR469" s="25"/>
      <c r="WCS469" s="25"/>
      <c r="WCT469" s="25"/>
      <c r="WCU469" s="25"/>
      <c r="WCV469" s="25"/>
      <c r="WCW469" s="25"/>
      <c r="WCX469" s="25"/>
      <c r="WCY469" s="25"/>
      <c r="WCZ469" s="25"/>
      <c r="WDA469" s="25"/>
      <c r="WDB469" s="25"/>
      <c r="WDC469" s="25"/>
      <c r="WDD469" s="25"/>
      <c r="WDE469" s="25"/>
      <c r="WDF469" s="25"/>
      <c r="WDG469" s="25"/>
      <c r="WDH469" s="25"/>
      <c r="WDI469" s="25"/>
      <c r="WDJ469" s="25"/>
      <c r="WDK469" s="25"/>
      <c r="WDL469" s="25"/>
      <c r="WDM469" s="25"/>
      <c r="WDN469" s="25"/>
      <c r="WDO469" s="25"/>
      <c r="WDP469" s="25"/>
      <c r="WDQ469" s="25"/>
      <c r="WDR469" s="25"/>
      <c r="WDS469" s="25"/>
      <c r="WDT469" s="25"/>
      <c r="WDU469" s="25"/>
      <c r="WDV469" s="25"/>
      <c r="WDW469" s="25"/>
      <c r="WDX469" s="25"/>
      <c r="WDY469" s="25"/>
      <c r="WDZ469" s="25"/>
      <c r="WEA469" s="25"/>
      <c r="WEB469" s="25"/>
      <c r="WEC469" s="25"/>
      <c r="WED469" s="25"/>
      <c r="WEE469" s="25"/>
      <c r="WEF469" s="25"/>
      <c r="WEG469" s="25"/>
      <c r="WEH469" s="25"/>
      <c r="WEI469" s="25"/>
      <c r="WEJ469" s="25"/>
      <c r="WEK469" s="25"/>
      <c r="WEL469" s="25"/>
      <c r="WEM469" s="25"/>
      <c r="WEN469" s="25"/>
      <c r="WEO469" s="25"/>
      <c r="WEP469" s="25"/>
      <c r="WEQ469" s="25"/>
      <c r="WER469" s="25"/>
      <c r="WES469" s="25"/>
      <c r="WET469" s="25"/>
      <c r="WEU469" s="25"/>
      <c r="WEV469" s="25"/>
      <c r="WEW469" s="25"/>
      <c r="WEX469" s="25"/>
      <c r="WEY469" s="25"/>
      <c r="WEZ469" s="25"/>
      <c r="WFA469" s="25"/>
      <c r="WFB469" s="25"/>
      <c r="WFC469" s="25"/>
      <c r="WFD469" s="25"/>
      <c r="WFE469" s="25"/>
      <c r="WFF469" s="25"/>
      <c r="WFG469" s="25"/>
      <c r="WFH469" s="25"/>
      <c r="WFI469" s="25"/>
      <c r="WFJ469" s="25"/>
      <c r="WFK469" s="25"/>
      <c r="WFL469" s="25"/>
      <c r="WFM469" s="25"/>
      <c r="WFN469" s="25"/>
      <c r="WFO469" s="25"/>
      <c r="WFP469" s="25"/>
      <c r="WFQ469" s="25"/>
      <c r="WFR469" s="25"/>
      <c r="WFS469" s="25"/>
      <c r="WFT469" s="25"/>
      <c r="WFU469" s="25"/>
      <c r="WFV469" s="25"/>
      <c r="WFW469" s="25"/>
      <c r="WFX469" s="25"/>
      <c r="WFY469" s="25"/>
      <c r="WFZ469" s="25"/>
      <c r="WGA469" s="25"/>
      <c r="WGB469" s="25"/>
      <c r="WGC469" s="25"/>
      <c r="WGD469" s="25"/>
      <c r="WGE469" s="25"/>
      <c r="WGF469" s="25"/>
      <c r="WGG469" s="25"/>
      <c r="WGH469" s="25"/>
      <c r="WGI469" s="25"/>
      <c r="WGJ469" s="25"/>
      <c r="WGK469" s="25"/>
      <c r="WGL469" s="25"/>
      <c r="WGM469" s="25"/>
      <c r="WGN469" s="25"/>
      <c r="WGO469" s="25"/>
      <c r="WGP469" s="25"/>
      <c r="WGQ469" s="25"/>
      <c r="WGR469" s="25"/>
      <c r="WGS469" s="25"/>
      <c r="WGT469" s="25"/>
      <c r="WGU469" s="25"/>
      <c r="WGV469" s="25"/>
      <c r="WGW469" s="25"/>
      <c r="WGX469" s="25"/>
      <c r="WGY469" s="25"/>
      <c r="WGZ469" s="25"/>
      <c r="WHA469" s="25"/>
      <c r="WHB469" s="25"/>
      <c r="WHC469" s="25"/>
      <c r="WHD469" s="25"/>
      <c r="WHE469" s="25"/>
      <c r="WHF469" s="25"/>
      <c r="WHG469" s="25"/>
      <c r="WHH469" s="25"/>
      <c r="WHI469" s="25"/>
      <c r="WHJ469" s="25"/>
      <c r="WHK469" s="25"/>
      <c r="WHL469" s="25"/>
      <c r="WHM469" s="25"/>
      <c r="WHN469" s="25"/>
      <c r="WHO469" s="25"/>
      <c r="WHP469" s="25"/>
      <c r="WHQ469" s="25"/>
      <c r="WHR469" s="25"/>
      <c r="WHS469" s="25"/>
      <c r="WHT469" s="25"/>
      <c r="WHU469" s="25"/>
      <c r="WHV469" s="25"/>
      <c r="WHW469" s="25"/>
      <c r="WHX469" s="25"/>
      <c r="WHY469" s="25"/>
      <c r="WHZ469" s="25"/>
      <c r="WIA469" s="25"/>
      <c r="WIB469" s="25"/>
      <c r="WIC469" s="25"/>
      <c r="WID469" s="25"/>
      <c r="WIE469" s="25"/>
      <c r="WIF469" s="25"/>
      <c r="WIG469" s="25"/>
      <c r="WIH469" s="25"/>
      <c r="WII469" s="25"/>
      <c r="WIJ469" s="25"/>
      <c r="WIK469" s="25"/>
      <c r="WIL469" s="25"/>
      <c r="WIM469" s="25"/>
      <c r="WIN469" s="25"/>
      <c r="WIO469" s="25"/>
      <c r="WIP469" s="25"/>
      <c r="WIQ469" s="25"/>
      <c r="WIR469" s="25"/>
      <c r="WIS469" s="25"/>
      <c r="WIT469" s="25"/>
      <c r="WIU469" s="25"/>
      <c r="WIV469" s="25"/>
      <c r="WIW469" s="25"/>
      <c r="WIX469" s="25"/>
      <c r="WIY469" s="25"/>
      <c r="WIZ469" s="25"/>
      <c r="WJA469" s="25"/>
      <c r="WJB469" s="25"/>
      <c r="WJC469" s="25"/>
      <c r="WJD469" s="25"/>
      <c r="WJE469" s="25"/>
      <c r="WJF469" s="25"/>
      <c r="WJG469" s="25"/>
      <c r="WJH469" s="25"/>
      <c r="WJI469" s="25"/>
      <c r="WJJ469" s="25"/>
      <c r="WJK469" s="25"/>
      <c r="WJL469" s="25"/>
      <c r="WJM469" s="25"/>
      <c r="WJN469" s="25"/>
      <c r="WJO469" s="25"/>
      <c r="WJP469" s="25"/>
      <c r="WJQ469" s="25"/>
      <c r="WJR469" s="25"/>
      <c r="WJS469" s="25"/>
      <c r="WJT469" s="25"/>
      <c r="WJU469" s="25"/>
      <c r="WJV469" s="25"/>
      <c r="WJW469" s="25"/>
      <c r="WJX469" s="25"/>
      <c r="WJY469" s="25"/>
      <c r="WJZ469" s="25"/>
      <c r="WKA469" s="25"/>
      <c r="WKB469" s="25"/>
      <c r="WKC469" s="25"/>
      <c r="WKD469" s="25"/>
      <c r="WKE469" s="25"/>
      <c r="WKF469" s="25"/>
      <c r="WKG469" s="25"/>
      <c r="WKH469" s="25"/>
      <c r="WKI469" s="25"/>
      <c r="WKJ469" s="25"/>
      <c r="WKK469" s="25"/>
      <c r="WKL469" s="25"/>
      <c r="WKM469" s="25"/>
      <c r="WKN469" s="25"/>
      <c r="WKO469" s="25"/>
      <c r="WKP469" s="25"/>
      <c r="WKQ469" s="25"/>
      <c r="WKR469" s="25"/>
      <c r="WKS469" s="25"/>
      <c r="WKT469" s="25"/>
      <c r="WKU469" s="25"/>
      <c r="WKV469" s="25"/>
      <c r="WKW469" s="25"/>
      <c r="WKX469" s="25"/>
      <c r="WKY469" s="25"/>
      <c r="WKZ469" s="25"/>
      <c r="WLA469" s="25"/>
      <c r="WLB469" s="25"/>
      <c r="WLC469" s="25"/>
      <c r="WLD469" s="25"/>
      <c r="WLE469" s="25"/>
      <c r="WLF469" s="25"/>
      <c r="WLG469" s="25"/>
      <c r="WLH469" s="25"/>
      <c r="WLI469" s="25"/>
      <c r="WLJ469" s="25"/>
      <c r="WLK469" s="25"/>
      <c r="WLL469" s="25"/>
      <c r="WLM469" s="25"/>
      <c r="WLN469" s="25"/>
      <c r="WLO469" s="25"/>
      <c r="WLP469" s="25"/>
      <c r="WLQ469" s="25"/>
      <c r="WLR469" s="25"/>
      <c r="WLS469" s="25"/>
      <c r="WLT469" s="25"/>
      <c r="WLU469" s="25"/>
      <c r="WLV469" s="25"/>
      <c r="WLW469" s="25"/>
      <c r="WLX469" s="25"/>
      <c r="WLY469" s="25"/>
      <c r="WLZ469" s="25"/>
      <c r="WMA469" s="25"/>
      <c r="WMB469" s="25"/>
      <c r="WMC469" s="25"/>
      <c r="WMD469" s="25"/>
      <c r="WME469" s="25"/>
      <c r="WMF469" s="25"/>
      <c r="WMG469" s="25"/>
      <c r="WMH469" s="25"/>
      <c r="WMI469" s="25"/>
      <c r="WMJ469" s="25"/>
      <c r="WMK469" s="25"/>
      <c r="WML469" s="25"/>
      <c r="WMM469" s="25"/>
      <c r="WMN469" s="25"/>
      <c r="WMO469" s="25"/>
      <c r="WMP469" s="25"/>
      <c r="WMQ469" s="25"/>
      <c r="WMR469" s="25"/>
      <c r="WMS469" s="25"/>
      <c r="WMT469" s="25"/>
      <c r="WMU469" s="25"/>
      <c r="WMV469" s="25"/>
      <c r="WMW469" s="25"/>
      <c r="WMX469" s="25"/>
      <c r="WMY469" s="25"/>
      <c r="WMZ469" s="25"/>
      <c r="WNA469" s="25"/>
      <c r="WNB469" s="25"/>
      <c r="WNC469" s="25"/>
      <c r="WND469" s="25"/>
      <c r="WNE469" s="25"/>
      <c r="WNF469" s="25"/>
      <c r="WNG469" s="25"/>
      <c r="WNH469" s="25"/>
      <c r="WNI469" s="25"/>
      <c r="WNJ469" s="25"/>
      <c r="WNK469" s="25"/>
      <c r="WNL469" s="25"/>
      <c r="WNM469" s="25"/>
      <c r="WNN469" s="25"/>
      <c r="WNO469" s="25"/>
      <c r="WNP469" s="25"/>
      <c r="WNQ469" s="25"/>
      <c r="WNR469" s="25"/>
      <c r="WNS469" s="25"/>
      <c r="WNT469" s="25"/>
      <c r="WNU469" s="25"/>
      <c r="WNV469" s="25"/>
      <c r="WNW469" s="25"/>
      <c r="WNX469" s="25"/>
      <c r="WNY469" s="25"/>
      <c r="WNZ469" s="25"/>
      <c r="WOA469" s="25"/>
      <c r="WOB469" s="25"/>
      <c r="WOC469" s="25"/>
      <c r="WOD469" s="25"/>
      <c r="WOE469" s="25"/>
      <c r="WOF469" s="25"/>
      <c r="WOG469" s="25"/>
      <c r="WOH469" s="25"/>
      <c r="WOI469" s="25"/>
      <c r="WOJ469" s="25"/>
      <c r="WOK469" s="25"/>
      <c r="WOL469" s="25"/>
      <c r="WOM469" s="25"/>
      <c r="WON469" s="25"/>
      <c r="WOO469" s="25"/>
      <c r="WOP469" s="25"/>
      <c r="WOQ469" s="25"/>
      <c r="WOR469" s="25"/>
      <c r="WOS469" s="25"/>
      <c r="WOT469" s="25"/>
      <c r="WOU469" s="25"/>
      <c r="WOV469" s="25"/>
      <c r="WOW469" s="25"/>
      <c r="WOX469" s="25"/>
      <c r="WOY469" s="25"/>
      <c r="WOZ469" s="25"/>
      <c r="WPA469" s="25"/>
      <c r="WPB469" s="25"/>
      <c r="WPC469" s="25"/>
      <c r="WPD469" s="25"/>
      <c r="WPE469" s="25"/>
      <c r="WPF469" s="25"/>
      <c r="WPG469" s="25"/>
      <c r="WPH469" s="25"/>
      <c r="WPI469" s="25"/>
      <c r="WPJ469" s="25"/>
      <c r="WPK469" s="25"/>
      <c r="WPL469" s="25"/>
      <c r="WPM469" s="25"/>
      <c r="WPN469" s="25"/>
      <c r="WPO469" s="25"/>
      <c r="WPP469" s="25"/>
      <c r="WPQ469" s="25"/>
      <c r="WPR469" s="25"/>
      <c r="WPS469" s="25"/>
      <c r="WPT469" s="25"/>
      <c r="WPU469" s="25"/>
      <c r="WPV469" s="25"/>
      <c r="WPW469" s="25"/>
      <c r="WPX469" s="25"/>
      <c r="WPY469" s="25"/>
      <c r="WPZ469" s="25"/>
      <c r="WQA469" s="25"/>
      <c r="WQB469" s="25"/>
      <c r="WQC469" s="25"/>
      <c r="WQD469" s="25"/>
      <c r="WQE469" s="25"/>
      <c r="WQF469" s="25"/>
      <c r="WQG469" s="25"/>
      <c r="WQH469" s="25"/>
      <c r="WQI469" s="25"/>
      <c r="WQJ469" s="25"/>
      <c r="WQK469" s="25"/>
      <c r="WQL469" s="25"/>
      <c r="WQM469" s="25"/>
      <c r="WQN469" s="25"/>
      <c r="WQO469" s="25"/>
      <c r="WQP469" s="25"/>
      <c r="WQQ469" s="25"/>
      <c r="WQR469" s="25"/>
      <c r="WQS469" s="25"/>
      <c r="WQT469" s="25"/>
      <c r="WQU469" s="25"/>
      <c r="WQV469" s="25"/>
      <c r="WQW469" s="25"/>
      <c r="WQX469" s="25"/>
      <c r="WQY469" s="25"/>
      <c r="WQZ469" s="25"/>
      <c r="WRA469" s="25"/>
      <c r="WRB469" s="25"/>
      <c r="WRC469" s="25"/>
      <c r="WRD469" s="25"/>
      <c r="WRE469" s="25"/>
      <c r="WRF469" s="25"/>
      <c r="WRG469" s="25"/>
      <c r="WRH469" s="25"/>
      <c r="WRI469" s="25"/>
      <c r="WRJ469" s="25"/>
      <c r="WRK469" s="25"/>
      <c r="WRL469" s="25"/>
      <c r="WRM469" s="25"/>
      <c r="WRN469" s="25"/>
      <c r="WRO469" s="25"/>
      <c r="WRP469" s="25"/>
      <c r="WRQ469" s="25"/>
      <c r="WRR469" s="25"/>
      <c r="WRS469" s="25"/>
      <c r="WRT469" s="25"/>
      <c r="WRU469" s="25"/>
      <c r="WRV469" s="25"/>
      <c r="WRW469" s="25"/>
      <c r="WRX469" s="25"/>
      <c r="WRY469" s="25"/>
      <c r="WRZ469" s="25"/>
      <c r="WSA469" s="25"/>
      <c r="WSB469" s="25"/>
      <c r="WSC469" s="25"/>
      <c r="WSD469" s="25"/>
      <c r="WSE469" s="25"/>
      <c r="WSF469" s="25"/>
      <c r="WSG469" s="25"/>
      <c r="WSH469" s="25"/>
      <c r="WSI469" s="25"/>
      <c r="WSJ469" s="25"/>
      <c r="WSK469" s="25"/>
      <c r="WSL469" s="25"/>
      <c r="WSM469" s="25"/>
      <c r="WSN469" s="25"/>
      <c r="WSO469" s="25"/>
      <c r="WSP469" s="25"/>
      <c r="WSQ469" s="25"/>
      <c r="WSR469" s="25"/>
      <c r="WSS469" s="25"/>
      <c r="WST469" s="25"/>
      <c r="WSU469" s="25"/>
      <c r="WSV469" s="25"/>
      <c r="WSW469" s="25"/>
      <c r="WSX469" s="25"/>
      <c r="WSY469" s="25"/>
      <c r="WSZ469" s="25"/>
      <c r="WTA469" s="25"/>
      <c r="WTB469" s="25"/>
      <c r="WTC469" s="25"/>
      <c r="WTD469" s="25"/>
      <c r="WTE469" s="25"/>
      <c r="WTF469" s="25"/>
      <c r="WTG469" s="25"/>
      <c r="WTH469" s="25"/>
      <c r="WTI469" s="25"/>
      <c r="WTJ469" s="25"/>
      <c r="WTK469" s="25"/>
      <c r="WTL469" s="25"/>
      <c r="WTM469" s="25"/>
      <c r="WTN469" s="25"/>
      <c r="WTO469" s="25"/>
      <c r="WTP469" s="25"/>
      <c r="WTQ469" s="25"/>
      <c r="WTR469" s="25"/>
      <c r="WTS469" s="25"/>
      <c r="WTT469" s="25"/>
      <c r="WTU469" s="25"/>
      <c r="WTV469" s="25"/>
      <c r="WTW469" s="25"/>
      <c r="WTX469" s="25"/>
      <c r="WTY469" s="25"/>
      <c r="WTZ469" s="25"/>
      <c r="WUA469" s="25"/>
      <c r="WUB469" s="25"/>
      <c r="WUC469" s="25"/>
      <c r="WUD469" s="25"/>
      <c r="WUE469" s="25"/>
      <c r="WUF469" s="25"/>
      <c r="WUG469" s="25"/>
      <c r="WUH469" s="25"/>
      <c r="WUI469" s="25"/>
      <c r="WUJ469" s="25"/>
      <c r="WUK469" s="25"/>
      <c r="WUL469" s="25"/>
      <c r="WUM469" s="25"/>
      <c r="WUN469" s="25"/>
      <c r="WUO469" s="25"/>
      <c r="WUP469" s="25"/>
      <c r="WUQ469" s="25"/>
      <c r="WUR469" s="25"/>
      <c r="WUS469" s="25"/>
      <c r="WUT469" s="25"/>
      <c r="WUU469" s="25"/>
      <c r="WUV469" s="25"/>
      <c r="WUW469" s="25"/>
      <c r="WUX469" s="25"/>
      <c r="WUY469" s="25"/>
      <c r="WUZ469" s="25"/>
      <c r="WVA469" s="25"/>
      <c r="WVB469" s="25"/>
      <c r="WVC469" s="25"/>
      <c r="WVD469" s="25"/>
      <c r="WVE469" s="25"/>
      <c r="WVF469" s="25"/>
      <c r="WVG469" s="25"/>
      <c r="WVH469" s="25"/>
      <c r="WVI469" s="25"/>
      <c r="WVJ469" s="25"/>
      <c r="WVK469" s="25"/>
      <c r="WVL469" s="25"/>
      <c r="WVM469" s="25"/>
      <c r="WVN469" s="25"/>
      <c r="WVO469" s="25"/>
      <c r="WVP469" s="25"/>
      <c r="WVQ469" s="25"/>
      <c r="WVR469" s="25"/>
      <c r="WVS469" s="25"/>
      <c r="WVT469" s="25"/>
      <c r="WVU469" s="25"/>
      <c r="WVV469" s="25"/>
      <c r="WVW469" s="25"/>
      <c r="WVX469" s="25"/>
      <c r="WVY469" s="25"/>
      <c r="WVZ469" s="25"/>
      <c r="WWA469" s="25"/>
      <c r="WWB469" s="25"/>
      <c r="WWC469" s="25"/>
      <c r="WWD469" s="25"/>
      <c r="WWE469" s="25"/>
      <c r="WWF469" s="25"/>
      <c r="WWG469" s="25"/>
      <c r="WWH469" s="25"/>
      <c r="WWI469" s="25"/>
      <c r="WWJ469" s="25"/>
      <c r="WWK469" s="25"/>
      <c r="WWL469" s="25"/>
      <c r="WWM469" s="25"/>
      <c r="WWN469" s="25"/>
      <c r="WWO469" s="25"/>
      <c r="WWP469" s="25"/>
      <c r="WWQ469" s="25"/>
      <c r="WWR469" s="25"/>
      <c r="WWS469" s="25"/>
      <c r="WWT469" s="25"/>
      <c r="WWU469" s="25"/>
      <c r="WWV469" s="25"/>
      <c r="WWW469" s="25"/>
      <c r="WWX469" s="25"/>
      <c r="WWY469" s="25"/>
      <c r="WWZ469" s="25"/>
      <c r="WXA469" s="25"/>
      <c r="WXB469" s="25"/>
      <c r="WXC469" s="25"/>
      <c r="WXD469" s="25"/>
      <c r="WXE469" s="25"/>
      <c r="WXF469" s="25"/>
      <c r="WXG469" s="25"/>
      <c r="WXH469" s="25"/>
      <c r="WXI469" s="25"/>
      <c r="WXJ469" s="25"/>
      <c r="WXK469" s="25"/>
      <c r="WXL469" s="25"/>
      <c r="WXM469" s="25"/>
      <c r="WXN469" s="25"/>
      <c r="WXO469" s="25"/>
      <c r="WXP469" s="25"/>
      <c r="WXQ469" s="25"/>
      <c r="WXR469" s="25"/>
      <c r="WXS469" s="25"/>
      <c r="WXT469" s="25"/>
      <c r="WXU469" s="25"/>
      <c r="WXV469" s="25"/>
      <c r="WXW469" s="25"/>
      <c r="WXX469" s="25"/>
      <c r="WXY469" s="25"/>
      <c r="WXZ469" s="25"/>
      <c r="WYA469" s="25"/>
      <c r="WYB469" s="25"/>
      <c r="WYC469" s="25"/>
      <c r="WYD469" s="25"/>
      <c r="WYE469" s="25"/>
      <c r="WYF469" s="25"/>
      <c r="WYG469" s="25"/>
      <c r="WYH469" s="25"/>
      <c r="WYI469" s="25"/>
      <c r="WYJ469" s="25"/>
      <c r="WYK469" s="25"/>
      <c r="WYL469" s="25"/>
      <c r="WYM469" s="25"/>
      <c r="WYN469" s="25"/>
      <c r="WYO469" s="25"/>
      <c r="WYP469" s="25"/>
      <c r="WYQ469" s="25"/>
      <c r="WYR469" s="25"/>
      <c r="WYS469" s="25"/>
      <c r="WYT469" s="25"/>
      <c r="WYU469" s="25"/>
      <c r="WYV469" s="25"/>
      <c r="WYW469" s="25"/>
      <c r="WYX469" s="25"/>
      <c r="WYY469" s="25"/>
      <c r="WYZ469" s="25"/>
      <c r="WZA469" s="25"/>
      <c r="WZB469" s="25"/>
      <c r="WZC469" s="25"/>
      <c r="WZD469" s="25"/>
      <c r="WZE469" s="25"/>
      <c r="WZF469" s="25"/>
      <c r="WZG469" s="25"/>
      <c r="WZH469" s="25"/>
      <c r="WZI469" s="25"/>
      <c r="WZJ469" s="25"/>
      <c r="WZK469" s="25"/>
      <c r="WZL469" s="25"/>
      <c r="WZM469" s="25"/>
      <c r="WZN469" s="25"/>
      <c r="WZO469" s="25"/>
      <c r="WZP469" s="25"/>
      <c r="WZQ469" s="25"/>
      <c r="WZR469" s="25"/>
      <c r="WZS469" s="25"/>
      <c r="WZT469" s="25"/>
      <c r="WZU469" s="25"/>
      <c r="WZV469" s="25"/>
      <c r="WZW469" s="25"/>
      <c r="WZX469" s="25"/>
      <c r="WZY469" s="25"/>
      <c r="WZZ469" s="25"/>
      <c r="XAA469" s="25"/>
      <c r="XAB469" s="25"/>
      <c r="XAC469" s="25"/>
      <c r="XAD469" s="25"/>
      <c r="XAE469" s="25"/>
      <c r="XAF469" s="25"/>
      <c r="XAG469" s="25"/>
      <c r="XAH469" s="25"/>
      <c r="XAI469" s="25"/>
      <c r="XAJ469" s="25"/>
      <c r="XAK469" s="25"/>
      <c r="XAL469" s="25"/>
      <c r="XAM469" s="25"/>
      <c r="XAN469" s="25"/>
      <c r="XAO469" s="25"/>
      <c r="XAP469" s="25"/>
      <c r="XAQ469" s="25"/>
      <c r="XAR469" s="25"/>
      <c r="XAS469" s="25"/>
      <c r="XAT469" s="25"/>
      <c r="XAU469" s="25"/>
      <c r="XAV469" s="25"/>
      <c r="XAW469" s="25"/>
      <c r="XAX469" s="25"/>
      <c r="XAY469" s="25"/>
      <c r="XAZ469" s="25"/>
      <c r="XBA469" s="25"/>
      <c r="XBB469" s="25"/>
      <c r="XBC469" s="25"/>
      <c r="XBD469" s="25"/>
      <c r="XBE469" s="25"/>
      <c r="XBF469" s="25"/>
      <c r="XBG469" s="25"/>
      <c r="XBH469" s="25"/>
      <c r="XBI469" s="25"/>
      <c r="XBJ469" s="25"/>
      <c r="XBK469" s="25"/>
      <c r="XBL469" s="25"/>
      <c r="XBM469" s="25"/>
      <c r="XBN469" s="25"/>
      <c r="XBO469" s="25"/>
      <c r="XBP469" s="25"/>
      <c r="XBQ469" s="25"/>
      <c r="XBR469" s="25"/>
      <c r="XBS469" s="25"/>
      <c r="XBT469" s="25"/>
      <c r="XBU469" s="25"/>
      <c r="XBV469" s="25"/>
      <c r="XBW469" s="25"/>
      <c r="XBX469" s="25"/>
      <c r="XBY469" s="25"/>
      <c r="XBZ469" s="25"/>
      <c r="XCA469" s="25"/>
      <c r="XCB469" s="25"/>
      <c r="XCC469" s="25"/>
      <c r="XCD469" s="25"/>
      <c r="XCE469" s="25"/>
      <c r="XCF469" s="25"/>
      <c r="XCG469" s="25"/>
      <c r="XCH469" s="25"/>
      <c r="XCI469" s="25"/>
      <c r="XCJ469" s="25"/>
      <c r="XCK469" s="25"/>
      <c r="XCL469" s="25"/>
      <c r="XCM469" s="25"/>
      <c r="XCN469" s="25"/>
      <c r="XCO469" s="25"/>
      <c r="XCP469" s="25"/>
      <c r="XCQ469" s="25"/>
      <c r="XCR469" s="25"/>
      <c r="XCS469" s="25"/>
      <c r="XCT469" s="25"/>
      <c r="XCU469" s="25"/>
      <c r="XCV469" s="25"/>
      <c r="XCW469" s="25"/>
      <c r="XCX469" s="25"/>
      <c r="XCY469" s="25"/>
      <c r="XCZ469" s="25"/>
      <c r="XDA469" s="25"/>
      <c r="XDB469" s="25"/>
      <c r="XDC469" s="25"/>
      <c r="XDD469" s="25"/>
      <c r="XDE469" s="25"/>
      <c r="XDF469" s="25"/>
      <c r="XDG469" s="25"/>
      <c r="XDH469" s="25"/>
      <c r="XDI469" s="25"/>
      <c r="XDJ469" s="25"/>
      <c r="XDK469" s="25"/>
      <c r="XDL469" s="25"/>
      <c r="XDM469" s="25"/>
      <c r="XDN469" s="25"/>
      <c r="XDO469" s="25"/>
      <c r="XDP469" s="25"/>
      <c r="XDQ469" s="25"/>
      <c r="XDR469" s="25"/>
      <c r="XDS469" s="25"/>
      <c r="XDT469" s="25"/>
      <c r="XDU469" s="25"/>
      <c r="XDV469" s="25"/>
      <c r="XDW469" s="25"/>
      <c r="XDX469" s="25"/>
      <c r="XDY469" s="25"/>
      <c r="XDZ469" s="25"/>
      <c r="XEA469" s="25"/>
      <c r="XEB469" s="25"/>
      <c r="XEC469" s="25"/>
      <c r="XED469" s="25"/>
      <c r="XEE469" s="25"/>
      <c r="XEF469" s="25"/>
      <c r="XEG469" s="25"/>
      <c r="XEH469" s="25"/>
      <c r="XEI469" s="25"/>
      <c r="XEJ469" s="25"/>
      <c r="XEK469" s="25"/>
      <c r="XEL469" s="25"/>
      <c r="XEM469" s="25"/>
      <c r="XEN469" s="25"/>
      <c r="XEO469" s="25"/>
      <c r="XEP469" s="25"/>
      <c r="XEQ469" s="25"/>
      <c r="XER469" s="25"/>
      <c r="XES469" s="25"/>
      <c r="XET469" s="25"/>
      <c r="XEU469" s="25"/>
      <c r="XEV469" s="25"/>
      <c r="XEW469" s="25"/>
      <c r="XEX469" s="25"/>
      <c r="XEY469" s="25"/>
      <c r="XEZ469" s="25"/>
      <c r="XFA469" s="25"/>
      <c r="XFB469" s="25"/>
      <c r="XFC469" s="25"/>
    </row>
    <row r="470" spans="1:16383" x14ac:dyDescent="0.15">
      <c r="A470" s="71">
        <v>68</v>
      </c>
      <c r="B470" s="71">
        <v>4</v>
      </c>
      <c r="C470" s="71">
        <v>8</v>
      </c>
      <c r="D470" s="71">
        <v>25</v>
      </c>
      <c r="E470" s="72" t="s">
        <v>802</v>
      </c>
      <c r="F470" s="159" t="s">
        <v>524</v>
      </c>
      <c r="G470" s="106">
        <v>51</v>
      </c>
      <c r="H470" s="12" t="s">
        <v>158</v>
      </c>
      <c r="I470" s="145" t="s">
        <v>458</v>
      </c>
      <c r="J470" s="248">
        <v>540</v>
      </c>
      <c r="K470" s="80"/>
      <c r="L470" s="71" t="s">
        <v>282</v>
      </c>
      <c r="M470" s="80">
        <v>2917755</v>
      </c>
      <c r="N470" s="80">
        <v>2763178</v>
      </c>
      <c r="O470" s="80">
        <v>31113</v>
      </c>
      <c r="P470" s="80">
        <v>96840</v>
      </c>
      <c r="Q470" s="80">
        <v>782</v>
      </c>
      <c r="R470" s="80">
        <v>25842</v>
      </c>
      <c r="S470" s="73" t="s">
        <v>474</v>
      </c>
      <c r="T470" s="149"/>
    </row>
    <row r="471" spans="1:16383" x14ac:dyDescent="0.15">
      <c r="A471" s="71">
        <v>71</v>
      </c>
      <c r="B471" s="71">
        <v>4</v>
      </c>
      <c r="C471" s="71">
        <v>9</v>
      </c>
      <c r="D471" s="71">
        <v>8</v>
      </c>
      <c r="E471" s="72" t="s">
        <v>802</v>
      </c>
      <c r="F471" s="147" t="s">
        <v>459</v>
      </c>
      <c r="G471" s="106">
        <v>261</v>
      </c>
      <c r="H471" s="147" t="s">
        <v>150</v>
      </c>
      <c r="I471" s="73" t="s">
        <v>434</v>
      </c>
      <c r="J471" s="146">
        <v>220</v>
      </c>
      <c r="K471" s="146"/>
      <c r="L471" s="71" t="s">
        <v>282</v>
      </c>
      <c r="M471" s="80">
        <v>2908907</v>
      </c>
      <c r="N471" s="80">
        <v>2763178</v>
      </c>
      <c r="O471" s="80">
        <v>31113</v>
      </c>
      <c r="P471" s="80">
        <v>91840</v>
      </c>
      <c r="Q471" s="80">
        <v>-3066</v>
      </c>
      <c r="R471" s="80">
        <v>25842</v>
      </c>
      <c r="S471" s="73"/>
      <c r="T471" s="149"/>
    </row>
    <row r="472" spans="1:16383" x14ac:dyDescent="0.15">
      <c r="A472" s="71">
        <v>76</v>
      </c>
      <c r="B472" s="71">
        <v>4</v>
      </c>
      <c r="C472" s="71">
        <v>9</v>
      </c>
      <c r="D472" s="71">
        <v>17</v>
      </c>
      <c r="E472" s="72" t="s">
        <v>802</v>
      </c>
      <c r="F472" s="147" t="s">
        <v>461</v>
      </c>
      <c r="G472" s="106">
        <v>261</v>
      </c>
      <c r="H472" s="147" t="s">
        <v>150</v>
      </c>
      <c r="I472" s="145" t="s">
        <v>23</v>
      </c>
      <c r="J472" s="146">
        <v>220</v>
      </c>
      <c r="K472" s="146"/>
      <c r="L472" s="71" t="s">
        <v>282</v>
      </c>
      <c r="M472" s="80">
        <v>2883197</v>
      </c>
      <c r="N472" s="80">
        <v>2563188</v>
      </c>
      <c r="O472" s="80">
        <v>31113</v>
      </c>
      <c r="P472" s="80">
        <v>91840</v>
      </c>
      <c r="Q472" s="80">
        <v>171214</v>
      </c>
      <c r="R472" s="80">
        <v>25842</v>
      </c>
      <c r="S472" s="73"/>
      <c r="T472" s="149"/>
    </row>
    <row r="473" spans="1:16383" x14ac:dyDescent="0.15">
      <c r="A473" s="71">
        <v>77</v>
      </c>
      <c r="B473" s="71">
        <v>4</v>
      </c>
      <c r="C473" s="71">
        <v>9</v>
      </c>
      <c r="D473" s="71">
        <v>19</v>
      </c>
      <c r="E473" s="72" t="s">
        <v>802</v>
      </c>
      <c r="F473" s="147" t="s">
        <v>462</v>
      </c>
      <c r="G473" s="106">
        <v>261</v>
      </c>
      <c r="H473" s="147" t="s">
        <v>150</v>
      </c>
      <c r="I473" s="145" t="s">
        <v>23</v>
      </c>
      <c r="J473" s="146">
        <v>118319</v>
      </c>
      <c r="K473" s="146"/>
      <c r="L473" s="71" t="s">
        <v>282</v>
      </c>
      <c r="M473" s="80">
        <v>2764878</v>
      </c>
      <c r="N473" s="80">
        <v>2563188</v>
      </c>
      <c r="O473" s="80">
        <v>31113</v>
      </c>
      <c r="P473" s="80">
        <v>91840</v>
      </c>
      <c r="Q473" s="80">
        <v>52895</v>
      </c>
      <c r="R473" s="80">
        <v>25842</v>
      </c>
      <c r="S473" s="73"/>
      <c r="T473" s="149"/>
    </row>
    <row r="474" spans="1:16383" x14ac:dyDescent="0.15">
      <c r="A474" s="2">
        <v>81</v>
      </c>
      <c r="B474" s="2">
        <v>4</v>
      </c>
      <c r="C474" s="2">
        <v>10</v>
      </c>
      <c r="D474" s="2">
        <v>16</v>
      </c>
      <c r="E474" s="72" t="s">
        <v>802</v>
      </c>
      <c r="F474" s="1" t="s">
        <v>432</v>
      </c>
      <c r="G474" s="17">
        <v>21</v>
      </c>
      <c r="H474" s="12" t="s">
        <v>56</v>
      </c>
      <c r="I474" s="3" t="s">
        <v>476</v>
      </c>
      <c r="J474" s="5">
        <v>2661</v>
      </c>
      <c r="K474" s="5"/>
      <c r="L474" s="2" t="s">
        <v>282</v>
      </c>
      <c r="M474" s="5">
        <v>2733153</v>
      </c>
      <c r="N474" s="5">
        <v>2563188</v>
      </c>
      <c r="O474" s="5">
        <v>31113</v>
      </c>
      <c r="P474" s="5">
        <v>64320</v>
      </c>
      <c r="Q474" s="5">
        <v>48690</v>
      </c>
      <c r="R474" s="5">
        <v>25842</v>
      </c>
      <c r="S474" s="12"/>
      <c r="T474" s="25"/>
      <c r="U474" s="25"/>
      <c r="V474" s="25"/>
      <c r="W474" s="25"/>
      <c r="X474" s="25"/>
      <c r="Y474" s="25"/>
      <c r="Z474" s="25"/>
      <c r="AA474" s="25"/>
      <c r="AB474" s="25"/>
      <c r="AC474" s="25"/>
      <c r="AD474" s="25"/>
      <c r="AE474" s="25"/>
      <c r="AF474" s="25"/>
      <c r="AG474" s="25"/>
      <c r="AH474" s="25"/>
      <c r="AI474" s="25"/>
      <c r="AJ474" s="25"/>
      <c r="AK474" s="25"/>
      <c r="AL474" s="25"/>
      <c r="AM474" s="25"/>
      <c r="AN474" s="25"/>
      <c r="AO474" s="25"/>
      <c r="AP474" s="25"/>
      <c r="AQ474" s="25"/>
      <c r="AR474" s="25"/>
      <c r="AS474" s="25"/>
      <c r="AT474" s="25"/>
      <c r="AU474" s="25"/>
      <c r="AV474" s="25"/>
      <c r="AW474" s="25"/>
      <c r="AX474" s="25"/>
      <c r="AY474" s="25"/>
      <c r="AZ474" s="25"/>
      <c r="BA474" s="25"/>
      <c r="BB474" s="25"/>
      <c r="BC474" s="25"/>
      <c r="BD474" s="25"/>
      <c r="BE474" s="25"/>
      <c r="BF474" s="25"/>
      <c r="BG474" s="25"/>
      <c r="BH474" s="25"/>
      <c r="BI474" s="25"/>
      <c r="BJ474" s="25"/>
      <c r="BK474" s="25"/>
      <c r="BL474" s="25"/>
      <c r="BM474" s="25"/>
      <c r="BN474" s="25"/>
      <c r="BO474" s="25"/>
      <c r="BP474" s="25"/>
      <c r="BQ474" s="25"/>
      <c r="BR474" s="25"/>
      <c r="BS474" s="25"/>
      <c r="BT474" s="25"/>
      <c r="BU474" s="25"/>
      <c r="BV474" s="25"/>
      <c r="BW474" s="25"/>
      <c r="BX474" s="25"/>
      <c r="BY474" s="25"/>
      <c r="BZ474" s="25"/>
      <c r="CA474" s="25"/>
      <c r="CB474" s="25"/>
      <c r="CC474" s="25"/>
      <c r="CD474" s="25"/>
      <c r="CE474" s="25"/>
      <c r="CF474" s="25"/>
      <c r="CG474" s="25"/>
      <c r="CH474" s="25"/>
      <c r="CI474" s="25"/>
      <c r="CJ474" s="25"/>
      <c r="CK474" s="25"/>
      <c r="CL474" s="25"/>
      <c r="CM474" s="25"/>
      <c r="CN474" s="25"/>
      <c r="CO474" s="25"/>
      <c r="CP474" s="25"/>
      <c r="CQ474" s="25"/>
      <c r="CR474" s="25"/>
      <c r="CS474" s="25"/>
      <c r="CT474" s="25"/>
      <c r="CU474" s="25"/>
      <c r="CV474" s="25"/>
      <c r="CW474" s="25"/>
      <c r="CX474" s="25"/>
      <c r="CY474" s="25"/>
      <c r="CZ474" s="25"/>
      <c r="DA474" s="25"/>
      <c r="DB474" s="25"/>
      <c r="DC474" s="25"/>
      <c r="DD474" s="25"/>
      <c r="DE474" s="25"/>
      <c r="DF474" s="25"/>
      <c r="DG474" s="25"/>
      <c r="DH474" s="25"/>
      <c r="DI474" s="25"/>
      <c r="DJ474" s="25"/>
      <c r="DK474" s="25"/>
      <c r="DL474" s="25"/>
      <c r="DM474" s="25"/>
      <c r="DN474" s="25"/>
      <c r="DO474" s="25"/>
      <c r="DP474" s="25"/>
      <c r="DQ474" s="25"/>
      <c r="DR474" s="25"/>
      <c r="DS474" s="25"/>
      <c r="DT474" s="25"/>
      <c r="DU474" s="25"/>
      <c r="DV474" s="25"/>
      <c r="DW474" s="25"/>
      <c r="DX474" s="25"/>
      <c r="DY474" s="25"/>
      <c r="DZ474" s="25"/>
      <c r="EA474" s="25"/>
      <c r="EB474" s="25"/>
      <c r="EC474" s="25"/>
      <c r="ED474" s="25"/>
      <c r="EE474" s="25"/>
      <c r="EF474" s="25"/>
      <c r="EG474" s="25"/>
      <c r="EH474" s="25"/>
      <c r="EI474" s="25"/>
      <c r="EJ474" s="25"/>
      <c r="EK474" s="25"/>
      <c r="EL474" s="25"/>
      <c r="EM474" s="25"/>
      <c r="EN474" s="25"/>
      <c r="EO474" s="25"/>
      <c r="EP474" s="25"/>
      <c r="EQ474" s="25"/>
      <c r="ER474" s="25"/>
      <c r="ES474" s="25"/>
      <c r="ET474" s="25"/>
      <c r="EU474" s="25"/>
      <c r="EV474" s="25"/>
      <c r="EW474" s="25"/>
      <c r="EX474" s="25"/>
      <c r="EY474" s="25"/>
      <c r="EZ474" s="25"/>
      <c r="FA474" s="25"/>
      <c r="FB474" s="25"/>
      <c r="FC474" s="25"/>
      <c r="FD474" s="25"/>
      <c r="FE474" s="25"/>
      <c r="FF474" s="25"/>
      <c r="FG474" s="25"/>
      <c r="FH474" s="25"/>
      <c r="FI474" s="25"/>
      <c r="FJ474" s="25"/>
      <c r="FK474" s="25"/>
      <c r="FL474" s="25"/>
      <c r="FM474" s="25"/>
      <c r="FN474" s="25"/>
      <c r="FO474" s="25"/>
      <c r="FP474" s="25"/>
      <c r="FQ474" s="25"/>
      <c r="FR474" s="25"/>
      <c r="FS474" s="25"/>
      <c r="FT474" s="25"/>
      <c r="FU474" s="25"/>
      <c r="FV474" s="25"/>
      <c r="FW474" s="25"/>
      <c r="FX474" s="25"/>
      <c r="FY474" s="25"/>
      <c r="FZ474" s="25"/>
      <c r="GA474" s="25"/>
      <c r="GB474" s="25"/>
      <c r="GC474" s="25"/>
      <c r="GD474" s="25"/>
      <c r="GE474" s="25"/>
      <c r="GF474" s="25"/>
      <c r="GG474" s="25"/>
      <c r="GH474" s="25"/>
      <c r="GI474" s="25"/>
      <c r="GJ474" s="25"/>
      <c r="GK474" s="25"/>
      <c r="GL474" s="25"/>
      <c r="GM474" s="25"/>
      <c r="GN474" s="25"/>
      <c r="GO474" s="25"/>
      <c r="GP474" s="25"/>
      <c r="GQ474" s="25"/>
      <c r="GR474" s="25"/>
      <c r="GS474" s="25"/>
      <c r="GT474" s="25"/>
      <c r="GU474" s="25"/>
      <c r="GV474" s="25"/>
      <c r="GW474" s="25"/>
      <c r="GX474" s="25"/>
      <c r="GY474" s="25"/>
      <c r="GZ474" s="25"/>
      <c r="HA474" s="25"/>
      <c r="HB474" s="25"/>
      <c r="HC474" s="25"/>
      <c r="HD474" s="25"/>
      <c r="HE474" s="25"/>
      <c r="HF474" s="25"/>
      <c r="HG474" s="25"/>
      <c r="HH474" s="25"/>
      <c r="HI474" s="25"/>
      <c r="HJ474" s="25"/>
      <c r="HK474" s="25"/>
      <c r="HL474" s="25"/>
      <c r="HM474" s="25"/>
      <c r="HN474" s="25"/>
      <c r="HO474" s="25"/>
      <c r="HP474" s="25"/>
      <c r="HQ474" s="25"/>
      <c r="HR474" s="25"/>
      <c r="HS474" s="25"/>
      <c r="HT474" s="25"/>
      <c r="HU474" s="25"/>
      <c r="HV474" s="25"/>
      <c r="HW474" s="25"/>
      <c r="HX474" s="25"/>
      <c r="HY474" s="25"/>
      <c r="HZ474" s="25"/>
      <c r="IA474" s="25"/>
      <c r="IB474" s="25"/>
      <c r="IC474" s="25"/>
      <c r="ID474" s="25"/>
      <c r="IE474" s="25"/>
      <c r="IF474" s="25"/>
      <c r="IG474" s="25"/>
      <c r="IH474" s="25"/>
      <c r="II474" s="25"/>
      <c r="IJ474" s="25"/>
      <c r="IK474" s="25"/>
      <c r="IL474" s="25"/>
      <c r="IM474" s="25"/>
      <c r="IN474" s="25"/>
      <c r="IO474" s="25"/>
      <c r="IP474" s="25"/>
      <c r="IQ474" s="25"/>
      <c r="IR474" s="25"/>
      <c r="IS474" s="25"/>
      <c r="IT474" s="25"/>
      <c r="IU474" s="25"/>
      <c r="IV474" s="25"/>
      <c r="IW474" s="25"/>
      <c r="IX474" s="25"/>
      <c r="IY474" s="25"/>
      <c r="IZ474" s="25"/>
      <c r="JA474" s="25"/>
      <c r="JB474" s="25"/>
      <c r="JC474" s="25"/>
      <c r="JD474" s="25"/>
      <c r="JE474" s="25"/>
      <c r="JF474" s="25"/>
      <c r="JG474" s="25"/>
      <c r="JH474" s="25"/>
      <c r="JI474" s="25"/>
      <c r="JJ474" s="25"/>
      <c r="JK474" s="25"/>
      <c r="JL474" s="25"/>
      <c r="JM474" s="25"/>
      <c r="JN474" s="25"/>
      <c r="JO474" s="25"/>
      <c r="JP474" s="25"/>
      <c r="JQ474" s="25"/>
      <c r="JR474" s="25"/>
      <c r="JS474" s="25"/>
      <c r="JT474" s="25"/>
      <c r="JU474" s="25"/>
      <c r="JV474" s="25"/>
      <c r="JW474" s="25"/>
      <c r="JX474" s="25"/>
      <c r="JY474" s="25"/>
      <c r="JZ474" s="25"/>
      <c r="KA474" s="25"/>
      <c r="KB474" s="25"/>
      <c r="KC474" s="25"/>
      <c r="KD474" s="25"/>
      <c r="KE474" s="25"/>
      <c r="KF474" s="25"/>
      <c r="KG474" s="25"/>
      <c r="KH474" s="25"/>
      <c r="KI474" s="25"/>
      <c r="KJ474" s="25"/>
      <c r="KK474" s="25"/>
      <c r="KL474" s="25"/>
      <c r="KM474" s="25"/>
      <c r="KN474" s="25"/>
      <c r="KO474" s="25"/>
      <c r="KP474" s="25"/>
      <c r="KQ474" s="25"/>
      <c r="KR474" s="25"/>
      <c r="KS474" s="25"/>
      <c r="KT474" s="25"/>
      <c r="KU474" s="25"/>
      <c r="KV474" s="25"/>
      <c r="KW474" s="25"/>
      <c r="KX474" s="25"/>
      <c r="KY474" s="25"/>
      <c r="KZ474" s="25"/>
      <c r="LA474" s="25"/>
      <c r="LB474" s="25"/>
      <c r="LC474" s="25"/>
      <c r="LD474" s="25"/>
      <c r="LE474" s="25"/>
      <c r="LF474" s="25"/>
      <c r="LG474" s="25"/>
      <c r="LH474" s="25"/>
      <c r="LI474" s="25"/>
      <c r="LJ474" s="25"/>
      <c r="LK474" s="25"/>
      <c r="LL474" s="25"/>
      <c r="LM474" s="25"/>
      <c r="LN474" s="25"/>
      <c r="LO474" s="25"/>
      <c r="LP474" s="25"/>
      <c r="LQ474" s="25"/>
      <c r="LR474" s="25"/>
      <c r="LS474" s="25"/>
      <c r="LT474" s="25"/>
      <c r="LU474" s="25"/>
      <c r="LV474" s="25"/>
      <c r="LW474" s="25"/>
      <c r="LX474" s="25"/>
      <c r="LY474" s="25"/>
      <c r="LZ474" s="25"/>
      <c r="MA474" s="25"/>
      <c r="MB474" s="25"/>
      <c r="MC474" s="25"/>
      <c r="MD474" s="25"/>
      <c r="ME474" s="25"/>
      <c r="MF474" s="25"/>
      <c r="MG474" s="25"/>
      <c r="MH474" s="25"/>
      <c r="MI474" s="25"/>
      <c r="MJ474" s="25"/>
      <c r="MK474" s="25"/>
      <c r="ML474" s="25"/>
      <c r="MM474" s="25"/>
      <c r="MN474" s="25"/>
      <c r="MO474" s="25"/>
      <c r="MP474" s="25"/>
      <c r="MQ474" s="25"/>
      <c r="MR474" s="25"/>
      <c r="MS474" s="25"/>
      <c r="MT474" s="25"/>
      <c r="MU474" s="25"/>
      <c r="MV474" s="25"/>
      <c r="MW474" s="25"/>
      <c r="MX474" s="25"/>
      <c r="MY474" s="25"/>
      <c r="MZ474" s="25"/>
      <c r="NA474" s="25"/>
      <c r="NB474" s="25"/>
      <c r="NC474" s="25"/>
      <c r="ND474" s="25"/>
      <c r="NE474" s="25"/>
      <c r="NF474" s="25"/>
      <c r="NG474" s="25"/>
      <c r="NH474" s="25"/>
      <c r="NI474" s="25"/>
      <c r="NJ474" s="25"/>
      <c r="NK474" s="25"/>
      <c r="NL474" s="25"/>
      <c r="NM474" s="25"/>
      <c r="NN474" s="25"/>
      <c r="NO474" s="25"/>
      <c r="NP474" s="25"/>
      <c r="NQ474" s="25"/>
      <c r="NR474" s="25"/>
      <c r="NS474" s="25"/>
      <c r="NT474" s="25"/>
      <c r="NU474" s="25"/>
      <c r="NV474" s="25"/>
      <c r="NW474" s="25"/>
      <c r="NX474" s="25"/>
      <c r="NY474" s="25"/>
      <c r="NZ474" s="25"/>
      <c r="OA474" s="25"/>
      <c r="OB474" s="25"/>
      <c r="OC474" s="25"/>
      <c r="OD474" s="25"/>
      <c r="OE474" s="25"/>
      <c r="OF474" s="25"/>
      <c r="OG474" s="25"/>
      <c r="OH474" s="25"/>
      <c r="OI474" s="25"/>
      <c r="OJ474" s="25"/>
      <c r="OK474" s="25"/>
      <c r="OL474" s="25"/>
      <c r="OM474" s="25"/>
      <c r="ON474" s="25"/>
      <c r="OO474" s="25"/>
      <c r="OP474" s="25"/>
      <c r="OQ474" s="25"/>
      <c r="OR474" s="25"/>
      <c r="OS474" s="25"/>
      <c r="OT474" s="25"/>
      <c r="OU474" s="25"/>
      <c r="OV474" s="25"/>
      <c r="OW474" s="25"/>
      <c r="OX474" s="25"/>
      <c r="OY474" s="25"/>
      <c r="OZ474" s="25"/>
      <c r="PA474" s="25"/>
      <c r="PB474" s="25"/>
      <c r="PC474" s="25"/>
      <c r="PD474" s="25"/>
      <c r="PE474" s="25"/>
      <c r="PF474" s="25"/>
      <c r="PG474" s="25"/>
      <c r="PH474" s="25"/>
      <c r="PI474" s="25"/>
      <c r="PJ474" s="25"/>
      <c r="PK474" s="25"/>
      <c r="PL474" s="25"/>
      <c r="PM474" s="25"/>
      <c r="PN474" s="25"/>
      <c r="PO474" s="25"/>
      <c r="PP474" s="25"/>
      <c r="PQ474" s="25"/>
      <c r="PR474" s="25"/>
      <c r="PS474" s="25"/>
      <c r="PT474" s="25"/>
      <c r="PU474" s="25"/>
      <c r="PV474" s="25"/>
      <c r="PW474" s="25"/>
      <c r="PX474" s="25"/>
      <c r="PY474" s="25"/>
      <c r="PZ474" s="25"/>
      <c r="QA474" s="25"/>
      <c r="QB474" s="25"/>
      <c r="QC474" s="25"/>
      <c r="QD474" s="25"/>
      <c r="QE474" s="25"/>
      <c r="QF474" s="25"/>
      <c r="QG474" s="25"/>
      <c r="QH474" s="25"/>
      <c r="QI474" s="25"/>
      <c r="QJ474" s="25"/>
      <c r="QK474" s="25"/>
      <c r="QL474" s="25"/>
      <c r="QM474" s="25"/>
      <c r="QN474" s="25"/>
      <c r="QO474" s="25"/>
      <c r="QP474" s="25"/>
      <c r="QQ474" s="25"/>
      <c r="QR474" s="25"/>
      <c r="QS474" s="25"/>
      <c r="QT474" s="25"/>
      <c r="QU474" s="25"/>
      <c r="QV474" s="25"/>
      <c r="QW474" s="25"/>
      <c r="QX474" s="25"/>
      <c r="QY474" s="25"/>
      <c r="QZ474" s="25"/>
      <c r="RA474" s="25"/>
      <c r="RB474" s="25"/>
      <c r="RC474" s="25"/>
      <c r="RD474" s="25"/>
      <c r="RE474" s="25"/>
      <c r="RF474" s="25"/>
      <c r="RG474" s="25"/>
      <c r="RH474" s="25"/>
      <c r="RI474" s="25"/>
      <c r="RJ474" s="25"/>
      <c r="RK474" s="25"/>
      <c r="RL474" s="25"/>
      <c r="RM474" s="25"/>
      <c r="RN474" s="25"/>
      <c r="RO474" s="25"/>
      <c r="RP474" s="25"/>
      <c r="RQ474" s="25"/>
      <c r="RR474" s="25"/>
      <c r="RS474" s="25"/>
      <c r="RT474" s="25"/>
      <c r="RU474" s="25"/>
      <c r="RV474" s="25"/>
      <c r="RW474" s="25"/>
      <c r="RX474" s="25"/>
      <c r="RY474" s="25"/>
      <c r="RZ474" s="25"/>
      <c r="SA474" s="25"/>
      <c r="SB474" s="25"/>
      <c r="SC474" s="25"/>
      <c r="SD474" s="25"/>
      <c r="SE474" s="25"/>
      <c r="SF474" s="25"/>
      <c r="SG474" s="25"/>
      <c r="SH474" s="25"/>
      <c r="SI474" s="25"/>
      <c r="SJ474" s="25"/>
      <c r="SK474" s="25"/>
      <c r="SL474" s="25"/>
      <c r="SM474" s="25"/>
      <c r="SN474" s="25"/>
      <c r="SO474" s="25"/>
      <c r="SP474" s="25"/>
      <c r="SQ474" s="25"/>
      <c r="SR474" s="25"/>
      <c r="SS474" s="25"/>
      <c r="ST474" s="25"/>
      <c r="SU474" s="25"/>
      <c r="SV474" s="25"/>
      <c r="SW474" s="25"/>
      <c r="SX474" s="25"/>
      <c r="SY474" s="25"/>
      <c r="SZ474" s="25"/>
      <c r="TA474" s="25"/>
      <c r="TB474" s="25"/>
      <c r="TC474" s="25"/>
      <c r="TD474" s="25"/>
      <c r="TE474" s="25"/>
      <c r="TF474" s="25"/>
      <c r="TG474" s="25"/>
      <c r="TH474" s="25"/>
      <c r="TI474" s="25"/>
      <c r="TJ474" s="25"/>
      <c r="TK474" s="25"/>
      <c r="TL474" s="25"/>
      <c r="TM474" s="25"/>
      <c r="TN474" s="25"/>
      <c r="TO474" s="25"/>
      <c r="TP474" s="25"/>
      <c r="TQ474" s="25"/>
      <c r="TR474" s="25"/>
      <c r="TS474" s="25"/>
      <c r="TT474" s="25"/>
      <c r="TU474" s="25"/>
      <c r="TV474" s="25"/>
      <c r="TW474" s="25"/>
      <c r="TX474" s="25"/>
      <c r="TY474" s="25"/>
      <c r="TZ474" s="25"/>
      <c r="UA474" s="25"/>
      <c r="UB474" s="25"/>
      <c r="UC474" s="25"/>
      <c r="UD474" s="25"/>
      <c r="UE474" s="25"/>
      <c r="UF474" s="25"/>
      <c r="UG474" s="25"/>
      <c r="UH474" s="25"/>
      <c r="UI474" s="25"/>
      <c r="UJ474" s="25"/>
      <c r="UK474" s="25"/>
      <c r="UL474" s="25"/>
      <c r="UM474" s="25"/>
      <c r="UN474" s="25"/>
      <c r="UO474" s="25"/>
      <c r="UP474" s="25"/>
      <c r="UQ474" s="25"/>
      <c r="UR474" s="25"/>
      <c r="US474" s="25"/>
      <c r="UT474" s="25"/>
      <c r="UU474" s="25"/>
      <c r="UV474" s="25"/>
      <c r="UW474" s="25"/>
      <c r="UX474" s="25"/>
      <c r="UY474" s="25"/>
      <c r="UZ474" s="25"/>
      <c r="VA474" s="25"/>
      <c r="VB474" s="25"/>
      <c r="VC474" s="25"/>
      <c r="VD474" s="25"/>
      <c r="VE474" s="25"/>
      <c r="VF474" s="25"/>
      <c r="VG474" s="25"/>
      <c r="VH474" s="25"/>
      <c r="VI474" s="25"/>
      <c r="VJ474" s="25"/>
      <c r="VK474" s="25"/>
      <c r="VL474" s="25"/>
      <c r="VM474" s="25"/>
      <c r="VN474" s="25"/>
      <c r="VO474" s="25"/>
      <c r="VP474" s="25"/>
      <c r="VQ474" s="25"/>
      <c r="VR474" s="25"/>
      <c r="VS474" s="25"/>
      <c r="VT474" s="25"/>
      <c r="VU474" s="25"/>
      <c r="VV474" s="25"/>
      <c r="VW474" s="25"/>
      <c r="VX474" s="25"/>
      <c r="VY474" s="25"/>
      <c r="VZ474" s="25"/>
      <c r="WA474" s="25"/>
      <c r="WB474" s="25"/>
      <c r="WC474" s="25"/>
      <c r="WD474" s="25"/>
      <c r="WE474" s="25"/>
      <c r="WF474" s="25"/>
      <c r="WG474" s="25"/>
      <c r="WH474" s="25"/>
      <c r="WI474" s="25"/>
      <c r="WJ474" s="25"/>
      <c r="WK474" s="25"/>
      <c r="WL474" s="25"/>
      <c r="WM474" s="25"/>
      <c r="WN474" s="25"/>
      <c r="WO474" s="25"/>
      <c r="WP474" s="25"/>
      <c r="WQ474" s="25"/>
      <c r="WR474" s="25"/>
      <c r="WS474" s="25"/>
      <c r="WT474" s="25"/>
      <c r="WU474" s="25"/>
      <c r="WV474" s="25"/>
      <c r="WW474" s="25"/>
      <c r="WX474" s="25"/>
      <c r="WY474" s="25"/>
      <c r="WZ474" s="25"/>
      <c r="XA474" s="25"/>
      <c r="XB474" s="25"/>
      <c r="XC474" s="25"/>
      <c r="XD474" s="25"/>
      <c r="XE474" s="25"/>
      <c r="XF474" s="25"/>
      <c r="XG474" s="25"/>
      <c r="XH474" s="25"/>
      <c r="XI474" s="25"/>
      <c r="XJ474" s="25"/>
      <c r="XK474" s="25"/>
      <c r="XL474" s="25"/>
      <c r="XM474" s="25"/>
      <c r="XN474" s="25"/>
      <c r="XO474" s="25"/>
      <c r="XP474" s="25"/>
      <c r="XQ474" s="25"/>
      <c r="XR474" s="25"/>
      <c r="XS474" s="25"/>
      <c r="XT474" s="25"/>
      <c r="XU474" s="25"/>
      <c r="XV474" s="25"/>
      <c r="XW474" s="25"/>
      <c r="XX474" s="25"/>
      <c r="XY474" s="25"/>
      <c r="XZ474" s="25"/>
      <c r="YA474" s="25"/>
      <c r="YB474" s="25"/>
      <c r="YC474" s="25"/>
      <c r="YD474" s="25"/>
      <c r="YE474" s="25"/>
      <c r="YF474" s="25"/>
      <c r="YG474" s="25"/>
      <c r="YH474" s="25"/>
      <c r="YI474" s="25"/>
      <c r="YJ474" s="25"/>
      <c r="YK474" s="25"/>
      <c r="YL474" s="25"/>
      <c r="YM474" s="25"/>
      <c r="YN474" s="25"/>
      <c r="YO474" s="25"/>
      <c r="YP474" s="25"/>
      <c r="YQ474" s="25"/>
      <c r="YR474" s="25"/>
      <c r="YS474" s="25"/>
      <c r="YT474" s="25"/>
      <c r="YU474" s="25"/>
      <c r="YV474" s="25"/>
      <c r="YW474" s="25"/>
      <c r="YX474" s="25"/>
      <c r="YY474" s="25"/>
      <c r="YZ474" s="25"/>
      <c r="ZA474" s="25"/>
      <c r="ZB474" s="25"/>
      <c r="ZC474" s="25"/>
      <c r="ZD474" s="25"/>
      <c r="ZE474" s="25"/>
      <c r="ZF474" s="25"/>
      <c r="ZG474" s="25"/>
      <c r="ZH474" s="25"/>
      <c r="ZI474" s="25"/>
      <c r="ZJ474" s="25"/>
      <c r="ZK474" s="25"/>
      <c r="ZL474" s="25"/>
      <c r="ZM474" s="25"/>
      <c r="ZN474" s="25"/>
      <c r="ZO474" s="25"/>
      <c r="ZP474" s="25"/>
      <c r="ZQ474" s="25"/>
      <c r="ZR474" s="25"/>
      <c r="ZS474" s="25"/>
      <c r="ZT474" s="25"/>
      <c r="ZU474" s="25"/>
      <c r="ZV474" s="25"/>
      <c r="ZW474" s="25"/>
      <c r="ZX474" s="25"/>
      <c r="ZY474" s="25"/>
      <c r="ZZ474" s="25"/>
      <c r="AAA474" s="25"/>
      <c r="AAB474" s="25"/>
      <c r="AAC474" s="25"/>
      <c r="AAD474" s="25"/>
      <c r="AAE474" s="25"/>
      <c r="AAF474" s="25"/>
      <c r="AAG474" s="25"/>
      <c r="AAH474" s="25"/>
      <c r="AAI474" s="25"/>
      <c r="AAJ474" s="25"/>
      <c r="AAK474" s="25"/>
      <c r="AAL474" s="25"/>
      <c r="AAM474" s="25"/>
      <c r="AAN474" s="25"/>
      <c r="AAO474" s="25"/>
      <c r="AAP474" s="25"/>
      <c r="AAQ474" s="25"/>
      <c r="AAR474" s="25"/>
      <c r="AAS474" s="25"/>
      <c r="AAT474" s="25"/>
      <c r="AAU474" s="25"/>
      <c r="AAV474" s="25"/>
      <c r="AAW474" s="25"/>
      <c r="AAX474" s="25"/>
      <c r="AAY474" s="25"/>
      <c r="AAZ474" s="25"/>
      <c r="ABA474" s="25"/>
      <c r="ABB474" s="25"/>
      <c r="ABC474" s="25"/>
      <c r="ABD474" s="25"/>
      <c r="ABE474" s="25"/>
      <c r="ABF474" s="25"/>
      <c r="ABG474" s="25"/>
      <c r="ABH474" s="25"/>
      <c r="ABI474" s="25"/>
      <c r="ABJ474" s="25"/>
      <c r="ABK474" s="25"/>
      <c r="ABL474" s="25"/>
      <c r="ABM474" s="25"/>
      <c r="ABN474" s="25"/>
      <c r="ABO474" s="25"/>
      <c r="ABP474" s="25"/>
      <c r="ABQ474" s="25"/>
      <c r="ABR474" s="25"/>
      <c r="ABS474" s="25"/>
      <c r="ABT474" s="25"/>
      <c r="ABU474" s="25"/>
      <c r="ABV474" s="25"/>
      <c r="ABW474" s="25"/>
      <c r="ABX474" s="25"/>
      <c r="ABY474" s="25"/>
      <c r="ABZ474" s="25"/>
      <c r="ACA474" s="25"/>
      <c r="ACB474" s="25"/>
      <c r="ACC474" s="25"/>
      <c r="ACD474" s="25"/>
      <c r="ACE474" s="25"/>
      <c r="ACF474" s="25"/>
      <c r="ACG474" s="25"/>
      <c r="ACH474" s="25"/>
      <c r="ACI474" s="25"/>
      <c r="ACJ474" s="25"/>
      <c r="ACK474" s="25"/>
      <c r="ACL474" s="25"/>
      <c r="ACM474" s="25"/>
      <c r="ACN474" s="25"/>
      <c r="ACO474" s="25"/>
      <c r="ACP474" s="25"/>
      <c r="ACQ474" s="25"/>
      <c r="ACR474" s="25"/>
      <c r="ACS474" s="25"/>
      <c r="ACT474" s="25"/>
      <c r="ACU474" s="25"/>
      <c r="ACV474" s="25"/>
      <c r="ACW474" s="25"/>
      <c r="ACX474" s="25"/>
      <c r="ACY474" s="25"/>
      <c r="ACZ474" s="25"/>
      <c r="ADA474" s="25"/>
      <c r="ADB474" s="25"/>
      <c r="ADC474" s="25"/>
      <c r="ADD474" s="25"/>
      <c r="ADE474" s="25"/>
      <c r="ADF474" s="25"/>
      <c r="ADG474" s="25"/>
      <c r="ADH474" s="25"/>
      <c r="ADI474" s="25"/>
      <c r="ADJ474" s="25"/>
      <c r="ADK474" s="25"/>
      <c r="ADL474" s="25"/>
      <c r="ADM474" s="25"/>
      <c r="ADN474" s="25"/>
      <c r="ADO474" s="25"/>
      <c r="ADP474" s="25"/>
      <c r="ADQ474" s="25"/>
      <c r="ADR474" s="25"/>
      <c r="ADS474" s="25"/>
      <c r="ADT474" s="25"/>
      <c r="ADU474" s="25"/>
      <c r="ADV474" s="25"/>
      <c r="ADW474" s="25"/>
      <c r="ADX474" s="25"/>
      <c r="ADY474" s="25"/>
      <c r="ADZ474" s="25"/>
      <c r="AEA474" s="25"/>
      <c r="AEB474" s="25"/>
      <c r="AEC474" s="25"/>
      <c r="AED474" s="25"/>
      <c r="AEE474" s="25"/>
      <c r="AEF474" s="25"/>
      <c r="AEG474" s="25"/>
      <c r="AEH474" s="25"/>
      <c r="AEI474" s="25"/>
      <c r="AEJ474" s="25"/>
      <c r="AEK474" s="25"/>
      <c r="AEL474" s="25"/>
      <c r="AEM474" s="25"/>
      <c r="AEN474" s="25"/>
      <c r="AEO474" s="25"/>
      <c r="AEP474" s="25"/>
      <c r="AEQ474" s="25"/>
      <c r="AER474" s="25"/>
      <c r="AES474" s="25"/>
      <c r="AET474" s="25"/>
      <c r="AEU474" s="25"/>
      <c r="AEV474" s="25"/>
      <c r="AEW474" s="25"/>
      <c r="AEX474" s="25"/>
      <c r="AEY474" s="25"/>
      <c r="AEZ474" s="25"/>
      <c r="AFA474" s="25"/>
      <c r="AFB474" s="25"/>
      <c r="AFC474" s="25"/>
      <c r="AFD474" s="25"/>
      <c r="AFE474" s="25"/>
      <c r="AFF474" s="25"/>
      <c r="AFG474" s="25"/>
      <c r="AFH474" s="25"/>
      <c r="AFI474" s="25"/>
      <c r="AFJ474" s="25"/>
      <c r="AFK474" s="25"/>
      <c r="AFL474" s="25"/>
      <c r="AFM474" s="25"/>
      <c r="AFN474" s="25"/>
      <c r="AFO474" s="25"/>
      <c r="AFP474" s="25"/>
      <c r="AFQ474" s="25"/>
      <c r="AFR474" s="25"/>
      <c r="AFS474" s="25"/>
      <c r="AFT474" s="25"/>
      <c r="AFU474" s="25"/>
      <c r="AFV474" s="25"/>
      <c r="AFW474" s="25"/>
      <c r="AFX474" s="25"/>
      <c r="AFY474" s="25"/>
      <c r="AFZ474" s="25"/>
      <c r="AGA474" s="25"/>
      <c r="AGB474" s="25"/>
      <c r="AGC474" s="25"/>
      <c r="AGD474" s="25"/>
      <c r="AGE474" s="25"/>
      <c r="AGF474" s="25"/>
      <c r="AGG474" s="25"/>
      <c r="AGH474" s="25"/>
      <c r="AGI474" s="25"/>
      <c r="AGJ474" s="25"/>
      <c r="AGK474" s="25"/>
      <c r="AGL474" s="25"/>
      <c r="AGM474" s="25"/>
      <c r="AGN474" s="25"/>
      <c r="AGO474" s="25"/>
      <c r="AGP474" s="25"/>
      <c r="AGQ474" s="25"/>
      <c r="AGR474" s="25"/>
      <c r="AGS474" s="25"/>
      <c r="AGT474" s="25"/>
      <c r="AGU474" s="25"/>
      <c r="AGV474" s="25"/>
      <c r="AGW474" s="25"/>
      <c r="AGX474" s="25"/>
      <c r="AGY474" s="25"/>
      <c r="AGZ474" s="25"/>
      <c r="AHA474" s="25"/>
      <c r="AHB474" s="25"/>
      <c r="AHC474" s="25"/>
      <c r="AHD474" s="25"/>
      <c r="AHE474" s="25"/>
      <c r="AHF474" s="25"/>
      <c r="AHG474" s="25"/>
      <c r="AHH474" s="25"/>
      <c r="AHI474" s="25"/>
      <c r="AHJ474" s="25"/>
      <c r="AHK474" s="25"/>
      <c r="AHL474" s="25"/>
      <c r="AHM474" s="25"/>
      <c r="AHN474" s="25"/>
      <c r="AHO474" s="25"/>
      <c r="AHP474" s="25"/>
      <c r="AHQ474" s="25"/>
      <c r="AHR474" s="25"/>
      <c r="AHS474" s="25"/>
      <c r="AHT474" s="25"/>
      <c r="AHU474" s="25"/>
      <c r="AHV474" s="25"/>
      <c r="AHW474" s="25"/>
      <c r="AHX474" s="25"/>
      <c r="AHY474" s="25"/>
      <c r="AHZ474" s="25"/>
      <c r="AIA474" s="25"/>
      <c r="AIB474" s="25"/>
      <c r="AIC474" s="25"/>
      <c r="AID474" s="25"/>
      <c r="AIE474" s="25"/>
      <c r="AIF474" s="25"/>
      <c r="AIG474" s="25"/>
      <c r="AIH474" s="25"/>
      <c r="AII474" s="25"/>
      <c r="AIJ474" s="25"/>
      <c r="AIK474" s="25"/>
      <c r="AIL474" s="25"/>
      <c r="AIM474" s="25"/>
      <c r="AIN474" s="25"/>
      <c r="AIO474" s="25"/>
      <c r="AIP474" s="25"/>
      <c r="AIQ474" s="25"/>
      <c r="AIR474" s="25"/>
      <c r="AIS474" s="25"/>
      <c r="AIT474" s="25"/>
      <c r="AIU474" s="25"/>
      <c r="AIV474" s="25"/>
      <c r="AIW474" s="25"/>
      <c r="AIX474" s="25"/>
      <c r="AIY474" s="25"/>
      <c r="AIZ474" s="25"/>
      <c r="AJA474" s="25"/>
      <c r="AJB474" s="25"/>
      <c r="AJC474" s="25"/>
      <c r="AJD474" s="25"/>
      <c r="AJE474" s="25"/>
      <c r="AJF474" s="25"/>
      <c r="AJG474" s="25"/>
      <c r="AJH474" s="25"/>
      <c r="AJI474" s="25"/>
      <c r="AJJ474" s="25"/>
      <c r="AJK474" s="25"/>
      <c r="AJL474" s="25"/>
      <c r="AJM474" s="25"/>
      <c r="AJN474" s="25"/>
      <c r="AJO474" s="25"/>
      <c r="AJP474" s="25"/>
      <c r="AJQ474" s="25"/>
      <c r="AJR474" s="25"/>
      <c r="AJS474" s="25"/>
      <c r="AJT474" s="25"/>
      <c r="AJU474" s="25"/>
      <c r="AJV474" s="25"/>
      <c r="AJW474" s="25"/>
      <c r="AJX474" s="25"/>
      <c r="AJY474" s="25"/>
      <c r="AJZ474" s="25"/>
      <c r="AKA474" s="25"/>
      <c r="AKB474" s="25"/>
      <c r="AKC474" s="25"/>
      <c r="AKD474" s="25"/>
      <c r="AKE474" s="25"/>
      <c r="AKF474" s="25"/>
      <c r="AKG474" s="25"/>
      <c r="AKH474" s="25"/>
      <c r="AKI474" s="25"/>
      <c r="AKJ474" s="25"/>
      <c r="AKK474" s="25"/>
      <c r="AKL474" s="25"/>
      <c r="AKM474" s="25"/>
      <c r="AKN474" s="25"/>
      <c r="AKO474" s="25"/>
      <c r="AKP474" s="25"/>
      <c r="AKQ474" s="25"/>
      <c r="AKR474" s="25"/>
      <c r="AKS474" s="25"/>
      <c r="AKT474" s="25"/>
      <c r="AKU474" s="25"/>
      <c r="AKV474" s="25"/>
      <c r="AKW474" s="25"/>
      <c r="AKX474" s="25"/>
      <c r="AKY474" s="25"/>
      <c r="AKZ474" s="25"/>
      <c r="ALA474" s="25"/>
      <c r="ALB474" s="25"/>
      <c r="ALC474" s="25"/>
      <c r="ALD474" s="25"/>
      <c r="ALE474" s="25"/>
      <c r="ALF474" s="25"/>
      <c r="ALG474" s="25"/>
      <c r="ALH474" s="25"/>
      <c r="ALI474" s="25"/>
      <c r="ALJ474" s="25"/>
      <c r="ALK474" s="25"/>
      <c r="ALL474" s="25"/>
      <c r="ALM474" s="25"/>
      <c r="ALN474" s="25"/>
      <c r="ALO474" s="25"/>
      <c r="ALP474" s="25"/>
      <c r="ALQ474" s="25"/>
      <c r="ALR474" s="25"/>
      <c r="ALS474" s="25"/>
      <c r="ALT474" s="25"/>
      <c r="ALU474" s="25"/>
      <c r="ALV474" s="25"/>
      <c r="ALW474" s="25"/>
      <c r="ALX474" s="25"/>
      <c r="ALY474" s="25"/>
      <c r="ALZ474" s="25"/>
      <c r="AMA474" s="25"/>
      <c r="AMB474" s="25"/>
      <c r="AMC474" s="25"/>
      <c r="AMD474" s="25"/>
      <c r="AME474" s="25"/>
      <c r="AMF474" s="25"/>
      <c r="AMG474" s="25"/>
      <c r="AMH474" s="25"/>
      <c r="AMI474" s="25"/>
      <c r="AMJ474" s="25"/>
      <c r="AMK474" s="25"/>
      <c r="AML474" s="25"/>
      <c r="AMM474" s="25"/>
      <c r="AMN474" s="25"/>
      <c r="AMO474" s="25"/>
      <c r="AMP474" s="25"/>
      <c r="AMQ474" s="25"/>
      <c r="AMR474" s="25"/>
      <c r="AMS474" s="25"/>
      <c r="AMT474" s="25"/>
      <c r="AMU474" s="25"/>
      <c r="AMV474" s="25"/>
      <c r="AMW474" s="25"/>
      <c r="AMX474" s="25"/>
      <c r="AMY474" s="25"/>
      <c r="AMZ474" s="25"/>
      <c r="ANA474" s="25"/>
      <c r="ANB474" s="25"/>
      <c r="ANC474" s="25"/>
      <c r="AND474" s="25"/>
      <c r="ANE474" s="25"/>
      <c r="ANF474" s="25"/>
      <c r="ANG474" s="25"/>
      <c r="ANH474" s="25"/>
      <c r="ANI474" s="25"/>
      <c r="ANJ474" s="25"/>
      <c r="ANK474" s="25"/>
      <c r="ANL474" s="25"/>
      <c r="ANM474" s="25"/>
      <c r="ANN474" s="25"/>
      <c r="ANO474" s="25"/>
      <c r="ANP474" s="25"/>
      <c r="ANQ474" s="25"/>
      <c r="ANR474" s="25"/>
      <c r="ANS474" s="25"/>
      <c r="ANT474" s="25"/>
      <c r="ANU474" s="25"/>
      <c r="ANV474" s="25"/>
      <c r="ANW474" s="25"/>
      <c r="ANX474" s="25"/>
      <c r="ANY474" s="25"/>
      <c r="ANZ474" s="25"/>
      <c r="AOA474" s="25"/>
      <c r="AOB474" s="25"/>
      <c r="AOC474" s="25"/>
      <c r="AOD474" s="25"/>
      <c r="AOE474" s="25"/>
      <c r="AOF474" s="25"/>
      <c r="AOG474" s="25"/>
      <c r="AOH474" s="25"/>
      <c r="AOI474" s="25"/>
      <c r="AOJ474" s="25"/>
      <c r="AOK474" s="25"/>
      <c r="AOL474" s="25"/>
      <c r="AOM474" s="25"/>
      <c r="AON474" s="25"/>
      <c r="AOO474" s="25"/>
      <c r="AOP474" s="25"/>
      <c r="AOQ474" s="25"/>
      <c r="AOR474" s="25"/>
      <c r="AOS474" s="25"/>
      <c r="AOT474" s="25"/>
      <c r="AOU474" s="25"/>
      <c r="AOV474" s="25"/>
      <c r="AOW474" s="25"/>
      <c r="AOX474" s="25"/>
      <c r="AOY474" s="25"/>
      <c r="AOZ474" s="25"/>
      <c r="APA474" s="25"/>
      <c r="APB474" s="25"/>
      <c r="APC474" s="25"/>
      <c r="APD474" s="25"/>
      <c r="APE474" s="25"/>
      <c r="APF474" s="25"/>
      <c r="APG474" s="25"/>
      <c r="APH474" s="25"/>
      <c r="API474" s="25"/>
      <c r="APJ474" s="25"/>
      <c r="APK474" s="25"/>
      <c r="APL474" s="25"/>
      <c r="APM474" s="25"/>
      <c r="APN474" s="25"/>
      <c r="APO474" s="25"/>
      <c r="APP474" s="25"/>
      <c r="APQ474" s="25"/>
      <c r="APR474" s="25"/>
      <c r="APS474" s="25"/>
      <c r="APT474" s="25"/>
      <c r="APU474" s="25"/>
      <c r="APV474" s="25"/>
      <c r="APW474" s="25"/>
      <c r="APX474" s="25"/>
      <c r="APY474" s="25"/>
      <c r="APZ474" s="25"/>
      <c r="AQA474" s="25"/>
      <c r="AQB474" s="25"/>
      <c r="AQC474" s="25"/>
      <c r="AQD474" s="25"/>
      <c r="AQE474" s="25"/>
      <c r="AQF474" s="25"/>
      <c r="AQG474" s="25"/>
      <c r="AQH474" s="25"/>
      <c r="AQI474" s="25"/>
      <c r="AQJ474" s="25"/>
      <c r="AQK474" s="25"/>
      <c r="AQL474" s="25"/>
      <c r="AQM474" s="25"/>
      <c r="AQN474" s="25"/>
      <c r="AQO474" s="25"/>
      <c r="AQP474" s="25"/>
      <c r="AQQ474" s="25"/>
      <c r="AQR474" s="25"/>
      <c r="AQS474" s="25"/>
      <c r="AQT474" s="25"/>
      <c r="AQU474" s="25"/>
      <c r="AQV474" s="25"/>
      <c r="AQW474" s="25"/>
      <c r="AQX474" s="25"/>
      <c r="AQY474" s="25"/>
      <c r="AQZ474" s="25"/>
      <c r="ARA474" s="25"/>
      <c r="ARB474" s="25"/>
      <c r="ARC474" s="25"/>
      <c r="ARD474" s="25"/>
      <c r="ARE474" s="25"/>
      <c r="ARF474" s="25"/>
      <c r="ARG474" s="25"/>
      <c r="ARH474" s="25"/>
      <c r="ARI474" s="25"/>
      <c r="ARJ474" s="25"/>
      <c r="ARK474" s="25"/>
      <c r="ARL474" s="25"/>
      <c r="ARM474" s="25"/>
      <c r="ARN474" s="25"/>
      <c r="ARO474" s="25"/>
      <c r="ARP474" s="25"/>
      <c r="ARQ474" s="25"/>
      <c r="ARR474" s="25"/>
      <c r="ARS474" s="25"/>
      <c r="ART474" s="25"/>
      <c r="ARU474" s="25"/>
      <c r="ARV474" s="25"/>
      <c r="ARW474" s="25"/>
      <c r="ARX474" s="25"/>
      <c r="ARY474" s="25"/>
      <c r="ARZ474" s="25"/>
      <c r="ASA474" s="25"/>
      <c r="ASB474" s="25"/>
      <c r="ASC474" s="25"/>
      <c r="ASD474" s="25"/>
      <c r="ASE474" s="25"/>
      <c r="ASF474" s="25"/>
      <c r="ASG474" s="25"/>
      <c r="ASH474" s="25"/>
      <c r="ASI474" s="25"/>
      <c r="ASJ474" s="25"/>
      <c r="ASK474" s="25"/>
      <c r="ASL474" s="25"/>
      <c r="ASM474" s="25"/>
      <c r="ASN474" s="25"/>
      <c r="ASO474" s="25"/>
      <c r="ASP474" s="25"/>
      <c r="ASQ474" s="25"/>
      <c r="ASR474" s="25"/>
      <c r="ASS474" s="25"/>
      <c r="AST474" s="25"/>
      <c r="ASU474" s="25"/>
      <c r="ASV474" s="25"/>
      <c r="ASW474" s="25"/>
      <c r="ASX474" s="25"/>
      <c r="ASY474" s="25"/>
      <c r="ASZ474" s="25"/>
      <c r="ATA474" s="25"/>
      <c r="ATB474" s="25"/>
      <c r="ATC474" s="25"/>
      <c r="ATD474" s="25"/>
      <c r="ATE474" s="25"/>
      <c r="ATF474" s="25"/>
      <c r="ATG474" s="25"/>
      <c r="ATH474" s="25"/>
      <c r="ATI474" s="25"/>
      <c r="ATJ474" s="25"/>
      <c r="ATK474" s="25"/>
      <c r="ATL474" s="25"/>
      <c r="ATM474" s="25"/>
      <c r="ATN474" s="25"/>
      <c r="ATO474" s="25"/>
      <c r="ATP474" s="25"/>
      <c r="ATQ474" s="25"/>
      <c r="ATR474" s="25"/>
      <c r="ATS474" s="25"/>
      <c r="ATT474" s="25"/>
      <c r="ATU474" s="25"/>
      <c r="ATV474" s="25"/>
      <c r="ATW474" s="25"/>
      <c r="ATX474" s="25"/>
      <c r="ATY474" s="25"/>
      <c r="ATZ474" s="25"/>
      <c r="AUA474" s="25"/>
      <c r="AUB474" s="25"/>
      <c r="AUC474" s="25"/>
      <c r="AUD474" s="25"/>
      <c r="AUE474" s="25"/>
      <c r="AUF474" s="25"/>
      <c r="AUG474" s="25"/>
      <c r="AUH474" s="25"/>
      <c r="AUI474" s="25"/>
      <c r="AUJ474" s="25"/>
      <c r="AUK474" s="25"/>
      <c r="AUL474" s="25"/>
      <c r="AUM474" s="25"/>
      <c r="AUN474" s="25"/>
      <c r="AUO474" s="25"/>
      <c r="AUP474" s="25"/>
      <c r="AUQ474" s="25"/>
      <c r="AUR474" s="25"/>
      <c r="AUS474" s="25"/>
      <c r="AUT474" s="25"/>
      <c r="AUU474" s="25"/>
      <c r="AUV474" s="25"/>
      <c r="AUW474" s="25"/>
      <c r="AUX474" s="25"/>
      <c r="AUY474" s="25"/>
      <c r="AUZ474" s="25"/>
      <c r="AVA474" s="25"/>
      <c r="AVB474" s="25"/>
      <c r="AVC474" s="25"/>
      <c r="AVD474" s="25"/>
      <c r="AVE474" s="25"/>
      <c r="AVF474" s="25"/>
      <c r="AVG474" s="25"/>
      <c r="AVH474" s="25"/>
      <c r="AVI474" s="25"/>
      <c r="AVJ474" s="25"/>
      <c r="AVK474" s="25"/>
      <c r="AVL474" s="25"/>
      <c r="AVM474" s="25"/>
      <c r="AVN474" s="25"/>
      <c r="AVO474" s="25"/>
      <c r="AVP474" s="25"/>
      <c r="AVQ474" s="25"/>
      <c r="AVR474" s="25"/>
      <c r="AVS474" s="25"/>
      <c r="AVT474" s="25"/>
      <c r="AVU474" s="25"/>
      <c r="AVV474" s="25"/>
      <c r="AVW474" s="25"/>
      <c r="AVX474" s="25"/>
      <c r="AVY474" s="25"/>
      <c r="AVZ474" s="25"/>
      <c r="AWA474" s="25"/>
      <c r="AWB474" s="25"/>
      <c r="AWC474" s="25"/>
      <c r="AWD474" s="25"/>
      <c r="AWE474" s="25"/>
      <c r="AWF474" s="25"/>
      <c r="AWG474" s="25"/>
      <c r="AWH474" s="25"/>
      <c r="AWI474" s="25"/>
      <c r="AWJ474" s="25"/>
      <c r="AWK474" s="25"/>
      <c r="AWL474" s="25"/>
      <c r="AWM474" s="25"/>
      <c r="AWN474" s="25"/>
      <c r="AWO474" s="25"/>
      <c r="AWP474" s="25"/>
      <c r="AWQ474" s="25"/>
      <c r="AWR474" s="25"/>
      <c r="AWS474" s="25"/>
      <c r="AWT474" s="25"/>
      <c r="AWU474" s="25"/>
      <c r="AWV474" s="25"/>
      <c r="AWW474" s="25"/>
      <c r="AWX474" s="25"/>
      <c r="AWY474" s="25"/>
      <c r="AWZ474" s="25"/>
      <c r="AXA474" s="25"/>
      <c r="AXB474" s="25"/>
      <c r="AXC474" s="25"/>
      <c r="AXD474" s="25"/>
      <c r="AXE474" s="25"/>
      <c r="AXF474" s="25"/>
      <c r="AXG474" s="25"/>
      <c r="AXH474" s="25"/>
      <c r="AXI474" s="25"/>
      <c r="AXJ474" s="25"/>
      <c r="AXK474" s="25"/>
      <c r="AXL474" s="25"/>
      <c r="AXM474" s="25"/>
      <c r="AXN474" s="25"/>
      <c r="AXO474" s="25"/>
      <c r="AXP474" s="25"/>
      <c r="AXQ474" s="25"/>
      <c r="AXR474" s="25"/>
      <c r="AXS474" s="25"/>
      <c r="AXT474" s="25"/>
      <c r="AXU474" s="25"/>
      <c r="AXV474" s="25"/>
      <c r="AXW474" s="25"/>
      <c r="AXX474" s="25"/>
      <c r="AXY474" s="25"/>
      <c r="AXZ474" s="25"/>
      <c r="AYA474" s="25"/>
      <c r="AYB474" s="25"/>
      <c r="AYC474" s="25"/>
      <c r="AYD474" s="25"/>
      <c r="AYE474" s="25"/>
      <c r="AYF474" s="25"/>
      <c r="AYG474" s="25"/>
      <c r="AYH474" s="25"/>
      <c r="AYI474" s="25"/>
      <c r="AYJ474" s="25"/>
      <c r="AYK474" s="25"/>
      <c r="AYL474" s="25"/>
      <c r="AYM474" s="25"/>
      <c r="AYN474" s="25"/>
      <c r="AYO474" s="25"/>
      <c r="AYP474" s="25"/>
      <c r="AYQ474" s="25"/>
      <c r="AYR474" s="25"/>
      <c r="AYS474" s="25"/>
      <c r="AYT474" s="25"/>
      <c r="AYU474" s="25"/>
      <c r="AYV474" s="25"/>
      <c r="AYW474" s="25"/>
      <c r="AYX474" s="25"/>
      <c r="AYY474" s="25"/>
      <c r="AYZ474" s="25"/>
      <c r="AZA474" s="25"/>
      <c r="AZB474" s="25"/>
      <c r="AZC474" s="25"/>
      <c r="AZD474" s="25"/>
      <c r="AZE474" s="25"/>
      <c r="AZF474" s="25"/>
      <c r="AZG474" s="25"/>
      <c r="AZH474" s="25"/>
      <c r="AZI474" s="25"/>
      <c r="AZJ474" s="25"/>
      <c r="AZK474" s="25"/>
      <c r="AZL474" s="25"/>
      <c r="AZM474" s="25"/>
      <c r="AZN474" s="25"/>
      <c r="AZO474" s="25"/>
      <c r="AZP474" s="25"/>
      <c r="AZQ474" s="25"/>
      <c r="AZR474" s="25"/>
      <c r="AZS474" s="25"/>
      <c r="AZT474" s="25"/>
      <c r="AZU474" s="25"/>
      <c r="AZV474" s="25"/>
      <c r="AZW474" s="25"/>
      <c r="AZX474" s="25"/>
      <c r="AZY474" s="25"/>
      <c r="AZZ474" s="25"/>
      <c r="BAA474" s="25"/>
      <c r="BAB474" s="25"/>
      <c r="BAC474" s="25"/>
      <c r="BAD474" s="25"/>
      <c r="BAE474" s="25"/>
      <c r="BAF474" s="25"/>
      <c r="BAG474" s="25"/>
      <c r="BAH474" s="25"/>
      <c r="BAI474" s="25"/>
      <c r="BAJ474" s="25"/>
      <c r="BAK474" s="25"/>
      <c r="BAL474" s="25"/>
      <c r="BAM474" s="25"/>
      <c r="BAN474" s="25"/>
      <c r="BAO474" s="25"/>
      <c r="BAP474" s="25"/>
      <c r="BAQ474" s="25"/>
      <c r="BAR474" s="25"/>
      <c r="BAS474" s="25"/>
      <c r="BAT474" s="25"/>
      <c r="BAU474" s="25"/>
      <c r="BAV474" s="25"/>
      <c r="BAW474" s="25"/>
      <c r="BAX474" s="25"/>
      <c r="BAY474" s="25"/>
      <c r="BAZ474" s="25"/>
      <c r="BBA474" s="25"/>
      <c r="BBB474" s="25"/>
      <c r="BBC474" s="25"/>
      <c r="BBD474" s="25"/>
      <c r="BBE474" s="25"/>
      <c r="BBF474" s="25"/>
      <c r="BBG474" s="25"/>
      <c r="BBH474" s="25"/>
      <c r="BBI474" s="25"/>
      <c r="BBJ474" s="25"/>
      <c r="BBK474" s="25"/>
      <c r="BBL474" s="25"/>
      <c r="BBM474" s="25"/>
      <c r="BBN474" s="25"/>
      <c r="BBO474" s="25"/>
      <c r="BBP474" s="25"/>
      <c r="BBQ474" s="25"/>
      <c r="BBR474" s="25"/>
      <c r="BBS474" s="25"/>
      <c r="BBT474" s="25"/>
      <c r="BBU474" s="25"/>
      <c r="BBV474" s="25"/>
      <c r="BBW474" s="25"/>
      <c r="BBX474" s="25"/>
      <c r="BBY474" s="25"/>
      <c r="BBZ474" s="25"/>
      <c r="BCA474" s="25"/>
      <c r="BCB474" s="25"/>
      <c r="BCC474" s="25"/>
      <c r="BCD474" s="25"/>
      <c r="BCE474" s="25"/>
      <c r="BCF474" s="25"/>
      <c r="BCG474" s="25"/>
      <c r="BCH474" s="25"/>
      <c r="BCI474" s="25"/>
      <c r="BCJ474" s="25"/>
      <c r="BCK474" s="25"/>
      <c r="BCL474" s="25"/>
      <c r="BCM474" s="25"/>
      <c r="BCN474" s="25"/>
      <c r="BCO474" s="25"/>
      <c r="BCP474" s="25"/>
      <c r="BCQ474" s="25"/>
      <c r="BCR474" s="25"/>
      <c r="BCS474" s="25"/>
      <c r="BCT474" s="25"/>
      <c r="BCU474" s="25"/>
      <c r="BCV474" s="25"/>
      <c r="BCW474" s="25"/>
      <c r="BCX474" s="25"/>
      <c r="BCY474" s="25"/>
      <c r="BCZ474" s="25"/>
      <c r="BDA474" s="25"/>
      <c r="BDB474" s="25"/>
      <c r="BDC474" s="25"/>
      <c r="BDD474" s="25"/>
      <c r="BDE474" s="25"/>
      <c r="BDF474" s="25"/>
      <c r="BDG474" s="25"/>
      <c r="BDH474" s="25"/>
      <c r="BDI474" s="25"/>
      <c r="BDJ474" s="25"/>
      <c r="BDK474" s="25"/>
      <c r="BDL474" s="25"/>
      <c r="BDM474" s="25"/>
      <c r="BDN474" s="25"/>
      <c r="BDO474" s="25"/>
      <c r="BDP474" s="25"/>
      <c r="BDQ474" s="25"/>
      <c r="BDR474" s="25"/>
      <c r="BDS474" s="25"/>
      <c r="BDT474" s="25"/>
      <c r="BDU474" s="25"/>
      <c r="BDV474" s="25"/>
      <c r="BDW474" s="25"/>
      <c r="BDX474" s="25"/>
      <c r="BDY474" s="25"/>
      <c r="BDZ474" s="25"/>
      <c r="BEA474" s="25"/>
      <c r="BEB474" s="25"/>
      <c r="BEC474" s="25"/>
      <c r="BED474" s="25"/>
      <c r="BEE474" s="25"/>
      <c r="BEF474" s="25"/>
      <c r="BEG474" s="25"/>
      <c r="BEH474" s="25"/>
      <c r="BEI474" s="25"/>
      <c r="BEJ474" s="25"/>
      <c r="BEK474" s="25"/>
      <c r="BEL474" s="25"/>
      <c r="BEM474" s="25"/>
      <c r="BEN474" s="25"/>
      <c r="BEO474" s="25"/>
      <c r="BEP474" s="25"/>
      <c r="BEQ474" s="25"/>
      <c r="BER474" s="25"/>
      <c r="BES474" s="25"/>
      <c r="BET474" s="25"/>
      <c r="BEU474" s="25"/>
      <c r="BEV474" s="25"/>
      <c r="BEW474" s="25"/>
      <c r="BEX474" s="25"/>
      <c r="BEY474" s="25"/>
      <c r="BEZ474" s="25"/>
      <c r="BFA474" s="25"/>
      <c r="BFB474" s="25"/>
      <c r="BFC474" s="25"/>
      <c r="BFD474" s="25"/>
      <c r="BFE474" s="25"/>
      <c r="BFF474" s="25"/>
      <c r="BFG474" s="25"/>
      <c r="BFH474" s="25"/>
      <c r="BFI474" s="25"/>
      <c r="BFJ474" s="25"/>
      <c r="BFK474" s="25"/>
      <c r="BFL474" s="25"/>
      <c r="BFM474" s="25"/>
      <c r="BFN474" s="25"/>
      <c r="BFO474" s="25"/>
      <c r="BFP474" s="25"/>
      <c r="BFQ474" s="25"/>
      <c r="BFR474" s="25"/>
      <c r="BFS474" s="25"/>
      <c r="BFT474" s="25"/>
      <c r="BFU474" s="25"/>
      <c r="BFV474" s="25"/>
      <c r="BFW474" s="25"/>
      <c r="BFX474" s="25"/>
      <c r="BFY474" s="25"/>
      <c r="BFZ474" s="25"/>
      <c r="BGA474" s="25"/>
      <c r="BGB474" s="25"/>
      <c r="BGC474" s="25"/>
      <c r="BGD474" s="25"/>
      <c r="BGE474" s="25"/>
      <c r="BGF474" s="25"/>
      <c r="BGG474" s="25"/>
      <c r="BGH474" s="25"/>
      <c r="BGI474" s="25"/>
      <c r="BGJ474" s="25"/>
      <c r="BGK474" s="25"/>
      <c r="BGL474" s="25"/>
      <c r="BGM474" s="25"/>
      <c r="BGN474" s="25"/>
      <c r="BGO474" s="25"/>
      <c r="BGP474" s="25"/>
      <c r="BGQ474" s="25"/>
      <c r="BGR474" s="25"/>
      <c r="BGS474" s="25"/>
      <c r="BGT474" s="25"/>
      <c r="BGU474" s="25"/>
      <c r="BGV474" s="25"/>
      <c r="BGW474" s="25"/>
      <c r="BGX474" s="25"/>
      <c r="BGY474" s="25"/>
      <c r="BGZ474" s="25"/>
      <c r="BHA474" s="25"/>
      <c r="BHB474" s="25"/>
      <c r="BHC474" s="25"/>
      <c r="BHD474" s="25"/>
      <c r="BHE474" s="25"/>
      <c r="BHF474" s="25"/>
      <c r="BHG474" s="25"/>
      <c r="BHH474" s="25"/>
      <c r="BHI474" s="25"/>
      <c r="BHJ474" s="25"/>
      <c r="BHK474" s="25"/>
      <c r="BHL474" s="25"/>
      <c r="BHM474" s="25"/>
      <c r="BHN474" s="25"/>
      <c r="BHO474" s="25"/>
      <c r="BHP474" s="25"/>
      <c r="BHQ474" s="25"/>
      <c r="BHR474" s="25"/>
      <c r="BHS474" s="25"/>
      <c r="BHT474" s="25"/>
      <c r="BHU474" s="25"/>
      <c r="BHV474" s="25"/>
      <c r="BHW474" s="25"/>
      <c r="BHX474" s="25"/>
      <c r="BHY474" s="25"/>
      <c r="BHZ474" s="25"/>
      <c r="BIA474" s="25"/>
      <c r="BIB474" s="25"/>
      <c r="BIC474" s="25"/>
      <c r="BID474" s="25"/>
      <c r="BIE474" s="25"/>
      <c r="BIF474" s="25"/>
      <c r="BIG474" s="25"/>
      <c r="BIH474" s="25"/>
      <c r="BII474" s="25"/>
      <c r="BIJ474" s="25"/>
      <c r="BIK474" s="25"/>
      <c r="BIL474" s="25"/>
      <c r="BIM474" s="25"/>
      <c r="BIN474" s="25"/>
      <c r="BIO474" s="25"/>
      <c r="BIP474" s="25"/>
      <c r="BIQ474" s="25"/>
      <c r="BIR474" s="25"/>
      <c r="BIS474" s="25"/>
      <c r="BIT474" s="25"/>
      <c r="BIU474" s="25"/>
      <c r="BIV474" s="25"/>
      <c r="BIW474" s="25"/>
      <c r="BIX474" s="25"/>
      <c r="BIY474" s="25"/>
      <c r="BIZ474" s="25"/>
      <c r="BJA474" s="25"/>
      <c r="BJB474" s="25"/>
      <c r="BJC474" s="25"/>
      <c r="BJD474" s="25"/>
      <c r="BJE474" s="25"/>
      <c r="BJF474" s="25"/>
      <c r="BJG474" s="25"/>
      <c r="BJH474" s="25"/>
      <c r="BJI474" s="25"/>
      <c r="BJJ474" s="25"/>
      <c r="BJK474" s="25"/>
      <c r="BJL474" s="25"/>
      <c r="BJM474" s="25"/>
      <c r="BJN474" s="25"/>
      <c r="BJO474" s="25"/>
      <c r="BJP474" s="25"/>
      <c r="BJQ474" s="25"/>
      <c r="BJR474" s="25"/>
      <c r="BJS474" s="25"/>
      <c r="BJT474" s="25"/>
      <c r="BJU474" s="25"/>
      <c r="BJV474" s="25"/>
      <c r="BJW474" s="25"/>
      <c r="BJX474" s="25"/>
      <c r="BJY474" s="25"/>
      <c r="BJZ474" s="25"/>
      <c r="BKA474" s="25"/>
      <c r="BKB474" s="25"/>
      <c r="BKC474" s="25"/>
      <c r="BKD474" s="25"/>
      <c r="BKE474" s="25"/>
      <c r="BKF474" s="25"/>
      <c r="BKG474" s="25"/>
      <c r="BKH474" s="25"/>
      <c r="BKI474" s="25"/>
      <c r="BKJ474" s="25"/>
      <c r="BKK474" s="25"/>
      <c r="BKL474" s="25"/>
      <c r="BKM474" s="25"/>
      <c r="BKN474" s="25"/>
      <c r="BKO474" s="25"/>
      <c r="BKP474" s="25"/>
      <c r="BKQ474" s="25"/>
      <c r="BKR474" s="25"/>
      <c r="BKS474" s="25"/>
      <c r="BKT474" s="25"/>
      <c r="BKU474" s="25"/>
      <c r="BKV474" s="25"/>
      <c r="BKW474" s="25"/>
      <c r="BKX474" s="25"/>
      <c r="BKY474" s="25"/>
      <c r="BKZ474" s="25"/>
      <c r="BLA474" s="25"/>
      <c r="BLB474" s="25"/>
      <c r="BLC474" s="25"/>
      <c r="BLD474" s="25"/>
      <c r="BLE474" s="25"/>
      <c r="BLF474" s="25"/>
      <c r="BLG474" s="25"/>
      <c r="BLH474" s="25"/>
      <c r="BLI474" s="25"/>
      <c r="BLJ474" s="25"/>
      <c r="BLK474" s="25"/>
      <c r="BLL474" s="25"/>
      <c r="BLM474" s="25"/>
      <c r="BLN474" s="25"/>
      <c r="BLO474" s="25"/>
      <c r="BLP474" s="25"/>
      <c r="BLQ474" s="25"/>
      <c r="BLR474" s="25"/>
      <c r="BLS474" s="25"/>
      <c r="BLT474" s="25"/>
      <c r="BLU474" s="25"/>
      <c r="BLV474" s="25"/>
      <c r="BLW474" s="25"/>
      <c r="BLX474" s="25"/>
      <c r="BLY474" s="25"/>
      <c r="BLZ474" s="25"/>
      <c r="BMA474" s="25"/>
      <c r="BMB474" s="25"/>
      <c r="BMC474" s="25"/>
      <c r="BMD474" s="25"/>
      <c r="BME474" s="25"/>
      <c r="BMF474" s="25"/>
      <c r="BMG474" s="25"/>
      <c r="BMH474" s="25"/>
      <c r="BMI474" s="25"/>
      <c r="BMJ474" s="25"/>
      <c r="BMK474" s="25"/>
      <c r="BML474" s="25"/>
      <c r="BMM474" s="25"/>
      <c r="BMN474" s="25"/>
      <c r="BMO474" s="25"/>
      <c r="BMP474" s="25"/>
      <c r="BMQ474" s="25"/>
      <c r="BMR474" s="25"/>
      <c r="BMS474" s="25"/>
      <c r="BMT474" s="25"/>
      <c r="BMU474" s="25"/>
      <c r="BMV474" s="25"/>
      <c r="BMW474" s="25"/>
      <c r="BMX474" s="25"/>
      <c r="BMY474" s="25"/>
      <c r="BMZ474" s="25"/>
      <c r="BNA474" s="25"/>
      <c r="BNB474" s="25"/>
      <c r="BNC474" s="25"/>
      <c r="BND474" s="25"/>
      <c r="BNE474" s="25"/>
      <c r="BNF474" s="25"/>
      <c r="BNG474" s="25"/>
      <c r="BNH474" s="25"/>
      <c r="BNI474" s="25"/>
      <c r="BNJ474" s="25"/>
      <c r="BNK474" s="25"/>
      <c r="BNL474" s="25"/>
      <c r="BNM474" s="25"/>
      <c r="BNN474" s="25"/>
      <c r="BNO474" s="25"/>
      <c r="BNP474" s="25"/>
      <c r="BNQ474" s="25"/>
      <c r="BNR474" s="25"/>
      <c r="BNS474" s="25"/>
      <c r="BNT474" s="25"/>
      <c r="BNU474" s="25"/>
      <c r="BNV474" s="25"/>
      <c r="BNW474" s="25"/>
      <c r="BNX474" s="25"/>
      <c r="BNY474" s="25"/>
      <c r="BNZ474" s="25"/>
      <c r="BOA474" s="25"/>
      <c r="BOB474" s="25"/>
      <c r="BOC474" s="25"/>
      <c r="BOD474" s="25"/>
      <c r="BOE474" s="25"/>
      <c r="BOF474" s="25"/>
      <c r="BOG474" s="25"/>
      <c r="BOH474" s="25"/>
      <c r="BOI474" s="25"/>
      <c r="BOJ474" s="25"/>
      <c r="BOK474" s="25"/>
      <c r="BOL474" s="25"/>
      <c r="BOM474" s="25"/>
      <c r="BON474" s="25"/>
      <c r="BOO474" s="25"/>
      <c r="BOP474" s="25"/>
      <c r="BOQ474" s="25"/>
      <c r="BOR474" s="25"/>
      <c r="BOS474" s="25"/>
      <c r="BOT474" s="25"/>
      <c r="BOU474" s="25"/>
      <c r="BOV474" s="25"/>
      <c r="BOW474" s="25"/>
      <c r="BOX474" s="25"/>
      <c r="BOY474" s="25"/>
      <c r="BOZ474" s="25"/>
      <c r="BPA474" s="25"/>
      <c r="BPB474" s="25"/>
      <c r="BPC474" s="25"/>
      <c r="BPD474" s="25"/>
      <c r="BPE474" s="25"/>
      <c r="BPF474" s="25"/>
      <c r="BPG474" s="25"/>
      <c r="BPH474" s="25"/>
      <c r="BPI474" s="25"/>
      <c r="BPJ474" s="25"/>
      <c r="BPK474" s="25"/>
      <c r="BPL474" s="25"/>
      <c r="BPM474" s="25"/>
      <c r="BPN474" s="25"/>
      <c r="BPO474" s="25"/>
      <c r="BPP474" s="25"/>
      <c r="BPQ474" s="25"/>
      <c r="BPR474" s="25"/>
      <c r="BPS474" s="25"/>
      <c r="BPT474" s="25"/>
      <c r="BPU474" s="25"/>
      <c r="BPV474" s="25"/>
      <c r="BPW474" s="25"/>
      <c r="BPX474" s="25"/>
      <c r="BPY474" s="25"/>
      <c r="BPZ474" s="25"/>
      <c r="BQA474" s="25"/>
      <c r="BQB474" s="25"/>
      <c r="BQC474" s="25"/>
      <c r="BQD474" s="25"/>
      <c r="BQE474" s="25"/>
      <c r="BQF474" s="25"/>
      <c r="BQG474" s="25"/>
      <c r="BQH474" s="25"/>
      <c r="BQI474" s="25"/>
      <c r="BQJ474" s="25"/>
      <c r="BQK474" s="25"/>
      <c r="BQL474" s="25"/>
      <c r="BQM474" s="25"/>
      <c r="BQN474" s="25"/>
      <c r="BQO474" s="25"/>
      <c r="BQP474" s="25"/>
      <c r="BQQ474" s="25"/>
      <c r="BQR474" s="25"/>
      <c r="BQS474" s="25"/>
      <c r="BQT474" s="25"/>
      <c r="BQU474" s="25"/>
      <c r="BQV474" s="25"/>
      <c r="BQW474" s="25"/>
      <c r="BQX474" s="25"/>
      <c r="BQY474" s="25"/>
      <c r="BQZ474" s="25"/>
      <c r="BRA474" s="25"/>
      <c r="BRB474" s="25"/>
      <c r="BRC474" s="25"/>
      <c r="BRD474" s="25"/>
      <c r="BRE474" s="25"/>
      <c r="BRF474" s="25"/>
      <c r="BRG474" s="25"/>
      <c r="BRH474" s="25"/>
      <c r="BRI474" s="25"/>
      <c r="BRJ474" s="25"/>
      <c r="BRK474" s="25"/>
      <c r="BRL474" s="25"/>
      <c r="BRM474" s="25"/>
      <c r="BRN474" s="25"/>
      <c r="BRO474" s="25"/>
      <c r="BRP474" s="25"/>
      <c r="BRQ474" s="25"/>
      <c r="BRR474" s="25"/>
      <c r="BRS474" s="25"/>
      <c r="BRT474" s="25"/>
      <c r="BRU474" s="25"/>
      <c r="BRV474" s="25"/>
      <c r="BRW474" s="25"/>
      <c r="BRX474" s="25"/>
      <c r="BRY474" s="25"/>
      <c r="BRZ474" s="25"/>
      <c r="BSA474" s="25"/>
      <c r="BSB474" s="25"/>
      <c r="BSC474" s="25"/>
      <c r="BSD474" s="25"/>
      <c r="BSE474" s="25"/>
      <c r="BSF474" s="25"/>
      <c r="BSG474" s="25"/>
      <c r="BSH474" s="25"/>
      <c r="BSI474" s="25"/>
      <c r="BSJ474" s="25"/>
      <c r="BSK474" s="25"/>
      <c r="BSL474" s="25"/>
      <c r="BSM474" s="25"/>
      <c r="BSN474" s="25"/>
      <c r="BSO474" s="25"/>
      <c r="BSP474" s="25"/>
      <c r="BSQ474" s="25"/>
      <c r="BSR474" s="25"/>
      <c r="BSS474" s="25"/>
      <c r="BST474" s="25"/>
      <c r="BSU474" s="25"/>
      <c r="BSV474" s="25"/>
      <c r="BSW474" s="25"/>
      <c r="BSX474" s="25"/>
      <c r="BSY474" s="25"/>
      <c r="BSZ474" s="25"/>
      <c r="BTA474" s="25"/>
      <c r="BTB474" s="25"/>
      <c r="BTC474" s="25"/>
      <c r="BTD474" s="25"/>
      <c r="BTE474" s="25"/>
      <c r="BTF474" s="25"/>
      <c r="BTG474" s="25"/>
      <c r="BTH474" s="25"/>
      <c r="BTI474" s="25"/>
      <c r="BTJ474" s="25"/>
      <c r="BTK474" s="25"/>
      <c r="BTL474" s="25"/>
      <c r="BTM474" s="25"/>
      <c r="BTN474" s="25"/>
      <c r="BTO474" s="25"/>
      <c r="BTP474" s="25"/>
      <c r="BTQ474" s="25"/>
      <c r="BTR474" s="25"/>
      <c r="BTS474" s="25"/>
      <c r="BTT474" s="25"/>
      <c r="BTU474" s="25"/>
      <c r="BTV474" s="25"/>
      <c r="BTW474" s="25"/>
      <c r="BTX474" s="25"/>
      <c r="BTY474" s="25"/>
      <c r="BTZ474" s="25"/>
      <c r="BUA474" s="25"/>
      <c r="BUB474" s="25"/>
      <c r="BUC474" s="25"/>
      <c r="BUD474" s="25"/>
      <c r="BUE474" s="25"/>
      <c r="BUF474" s="25"/>
      <c r="BUG474" s="25"/>
      <c r="BUH474" s="25"/>
      <c r="BUI474" s="25"/>
      <c r="BUJ474" s="25"/>
      <c r="BUK474" s="25"/>
      <c r="BUL474" s="25"/>
      <c r="BUM474" s="25"/>
      <c r="BUN474" s="25"/>
      <c r="BUO474" s="25"/>
      <c r="BUP474" s="25"/>
      <c r="BUQ474" s="25"/>
      <c r="BUR474" s="25"/>
      <c r="BUS474" s="25"/>
      <c r="BUT474" s="25"/>
      <c r="BUU474" s="25"/>
      <c r="BUV474" s="25"/>
      <c r="BUW474" s="25"/>
      <c r="BUX474" s="25"/>
      <c r="BUY474" s="25"/>
      <c r="BUZ474" s="25"/>
      <c r="BVA474" s="25"/>
      <c r="BVB474" s="25"/>
      <c r="BVC474" s="25"/>
      <c r="BVD474" s="25"/>
      <c r="BVE474" s="25"/>
      <c r="BVF474" s="25"/>
      <c r="BVG474" s="25"/>
      <c r="BVH474" s="25"/>
      <c r="BVI474" s="25"/>
      <c r="BVJ474" s="25"/>
      <c r="BVK474" s="25"/>
      <c r="BVL474" s="25"/>
      <c r="BVM474" s="25"/>
      <c r="BVN474" s="25"/>
      <c r="BVO474" s="25"/>
      <c r="BVP474" s="25"/>
      <c r="BVQ474" s="25"/>
      <c r="BVR474" s="25"/>
      <c r="BVS474" s="25"/>
      <c r="BVT474" s="25"/>
      <c r="BVU474" s="25"/>
      <c r="BVV474" s="25"/>
      <c r="BVW474" s="25"/>
      <c r="BVX474" s="25"/>
      <c r="BVY474" s="25"/>
      <c r="BVZ474" s="25"/>
      <c r="BWA474" s="25"/>
      <c r="BWB474" s="25"/>
      <c r="BWC474" s="25"/>
      <c r="BWD474" s="25"/>
      <c r="BWE474" s="25"/>
      <c r="BWF474" s="25"/>
      <c r="BWG474" s="25"/>
      <c r="BWH474" s="25"/>
      <c r="BWI474" s="25"/>
      <c r="BWJ474" s="25"/>
      <c r="BWK474" s="25"/>
      <c r="BWL474" s="25"/>
      <c r="BWM474" s="25"/>
      <c r="BWN474" s="25"/>
      <c r="BWO474" s="25"/>
      <c r="BWP474" s="25"/>
      <c r="BWQ474" s="25"/>
      <c r="BWR474" s="25"/>
      <c r="BWS474" s="25"/>
      <c r="BWT474" s="25"/>
      <c r="BWU474" s="25"/>
      <c r="BWV474" s="25"/>
      <c r="BWW474" s="25"/>
      <c r="BWX474" s="25"/>
      <c r="BWY474" s="25"/>
      <c r="BWZ474" s="25"/>
      <c r="BXA474" s="25"/>
      <c r="BXB474" s="25"/>
      <c r="BXC474" s="25"/>
      <c r="BXD474" s="25"/>
      <c r="BXE474" s="25"/>
      <c r="BXF474" s="25"/>
      <c r="BXG474" s="25"/>
      <c r="BXH474" s="25"/>
      <c r="BXI474" s="25"/>
      <c r="BXJ474" s="25"/>
      <c r="BXK474" s="25"/>
      <c r="BXL474" s="25"/>
      <c r="BXM474" s="25"/>
      <c r="BXN474" s="25"/>
      <c r="BXO474" s="25"/>
      <c r="BXP474" s="25"/>
      <c r="BXQ474" s="25"/>
      <c r="BXR474" s="25"/>
      <c r="BXS474" s="25"/>
      <c r="BXT474" s="25"/>
      <c r="BXU474" s="25"/>
      <c r="BXV474" s="25"/>
      <c r="BXW474" s="25"/>
      <c r="BXX474" s="25"/>
      <c r="BXY474" s="25"/>
      <c r="BXZ474" s="25"/>
      <c r="BYA474" s="25"/>
      <c r="BYB474" s="25"/>
      <c r="BYC474" s="25"/>
      <c r="BYD474" s="25"/>
      <c r="BYE474" s="25"/>
      <c r="BYF474" s="25"/>
      <c r="BYG474" s="25"/>
      <c r="BYH474" s="25"/>
      <c r="BYI474" s="25"/>
      <c r="BYJ474" s="25"/>
      <c r="BYK474" s="25"/>
      <c r="BYL474" s="25"/>
      <c r="BYM474" s="25"/>
      <c r="BYN474" s="25"/>
      <c r="BYO474" s="25"/>
      <c r="BYP474" s="25"/>
      <c r="BYQ474" s="25"/>
      <c r="BYR474" s="25"/>
      <c r="BYS474" s="25"/>
      <c r="BYT474" s="25"/>
      <c r="BYU474" s="25"/>
      <c r="BYV474" s="25"/>
      <c r="BYW474" s="25"/>
      <c r="BYX474" s="25"/>
      <c r="BYY474" s="25"/>
      <c r="BYZ474" s="25"/>
      <c r="BZA474" s="25"/>
      <c r="BZB474" s="25"/>
      <c r="BZC474" s="25"/>
      <c r="BZD474" s="25"/>
      <c r="BZE474" s="25"/>
      <c r="BZF474" s="25"/>
      <c r="BZG474" s="25"/>
      <c r="BZH474" s="25"/>
      <c r="BZI474" s="25"/>
      <c r="BZJ474" s="25"/>
      <c r="BZK474" s="25"/>
      <c r="BZL474" s="25"/>
      <c r="BZM474" s="25"/>
      <c r="BZN474" s="25"/>
      <c r="BZO474" s="25"/>
      <c r="BZP474" s="25"/>
      <c r="BZQ474" s="25"/>
      <c r="BZR474" s="25"/>
      <c r="BZS474" s="25"/>
      <c r="BZT474" s="25"/>
      <c r="BZU474" s="25"/>
      <c r="BZV474" s="25"/>
      <c r="BZW474" s="25"/>
      <c r="BZX474" s="25"/>
      <c r="BZY474" s="25"/>
      <c r="BZZ474" s="25"/>
      <c r="CAA474" s="25"/>
      <c r="CAB474" s="25"/>
      <c r="CAC474" s="25"/>
      <c r="CAD474" s="25"/>
      <c r="CAE474" s="25"/>
      <c r="CAF474" s="25"/>
      <c r="CAG474" s="25"/>
      <c r="CAH474" s="25"/>
      <c r="CAI474" s="25"/>
      <c r="CAJ474" s="25"/>
      <c r="CAK474" s="25"/>
      <c r="CAL474" s="25"/>
      <c r="CAM474" s="25"/>
      <c r="CAN474" s="25"/>
      <c r="CAO474" s="25"/>
      <c r="CAP474" s="25"/>
      <c r="CAQ474" s="25"/>
      <c r="CAR474" s="25"/>
      <c r="CAS474" s="25"/>
      <c r="CAT474" s="25"/>
      <c r="CAU474" s="25"/>
      <c r="CAV474" s="25"/>
      <c r="CAW474" s="25"/>
      <c r="CAX474" s="25"/>
      <c r="CAY474" s="25"/>
      <c r="CAZ474" s="25"/>
      <c r="CBA474" s="25"/>
      <c r="CBB474" s="25"/>
      <c r="CBC474" s="25"/>
      <c r="CBD474" s="25"/>
      <c r="CBE474" s="25"/>
      <c r="CBF474" s="25"/>
      <c r="CBG474" s="25"/>
      <c r="CBH474" s="25"/>
      <c r="CBI474" s="25"/>
      <c r="CBJ474" s="25"/>
      <c r="CBK474" s="25"/>
      <c r="CBL474" s="25"/>
      <c r="CBM474" s="25"/>
      <c r="CBN474" s="25"/>
      <c r="CBO474" s="25"/>
      <c r="CBP474" s="25"/>
      <c r="CBQ474" s="25"/>
      <c r="CBR474" s="25"/>
      <c r="CBS474" s="25"/>
      <c r="CBT474" s="25"/>
      <c r="CBU474" s="25"/>
      <c r="CBV474" s="25"/>
      <c r="CBW474" s="25"/>
      <c r="CBX474" s="25"/>
      <c r="CBY474" s="25"/>
      <c r="CBZ474" s="25"/>
      <c r="CCA474" s="25"/>
      <c r="CCB474" s="25"/>
      <c r="CCC474" s="25"/>
      <c r="CCD474" s="25"/>
      <c r="CCE474" s="25"/>
      <c r="CCF474" s="25"/>
      <c r="CCG474" s="25"/>
      <c r="CCH474" s="25"/>
      <c r="CCI474" s="25"/>
      <c r="CCJ474" s="25"/>
      <c r="CCK474" s="25"/>
      <c r="CCL474" s="25"/>
      <c r="CCM474" s="25"/>
      <c r="CCN474" s="25"/>
      <c r="CCO474" s="25"/>
      <c r="CCP474" s="25"/>
      <c r="CCQ474" s="25"/>
      <c r="CCR474" s="25"/>
      <c r="CCS474" s="25"/>
      <c r="CCT474" s="25"/>
      <c r="CCU474" s="25"/>
      <c r="CCV474" s="25"/>
      <c r="CCW474" s="25"/>
      <c r="CCX474" s="25"/>
      <c r="CCY474" s="25"/>
      <c r="CCZ474" s="25"/>
      <c r="CDA474" s="25"/>
      <c r="CDB474" s="25"/>
      <c r="CDC474" s="25"/>
      <c r="CDD474" s="25"/>
      <c r="CDE474" s="25"/>
      <c r="CDF474" s="25"/>
      <c r="CDG474" s="25"/>
      <c r="CDH474" s="25"/>
      <c r="CDI474" s="25"/>
      <c r="CDJ474" s="25"/>
      <c r="CDK474" s="25"/>
      <c r="CDL474" s="25"/>
      <c r="CDM474" s="25"/>
      <c r="CDN474" s="25"/>
      <c r="CDO474" s="25"/>
      <c r="CDP474" s="25"/>
      <c r="CDQ474" s="25"/>
      <c r="CDR474" s="25"/>
      <c r="CDS474" s="25"/>
      <c r="CDT474" s="25"/>
      <c r="CDU474" s="25"/>
      <c r="CDV474" s="25"/>
      <c r="CDW474" s="25"/>
      <c r="CDX474" s="25"/>
      <c r="CDY474" s="25"/>
      <c r="CDZ474" s="25"/>
      <c r="CEA474" s="25"/>
      <c r="CEB474" s="25"/>
      <c r="CEC474" s="25"/>
      <c r="CED474" s="25"/>
      <c r="CEE474" s="25"/>
      <c r="CEF474" s="25"/>
      <c r="CEG474" s="25"/>
      <c r="CEH474" s="25"/>
      <c r="CEI474" s="25"/>
      <c r="CEJ474" s="25"/>
      <c r="CEK474" s="25"/>
      <c r="CEL474" s="25"/>
      <c r="CEM474" s="25"/>
      <c r="CEN474" s="25"/>
      <c r="CEO474" s="25"/>
      <c r="CEP474" s="25"/>
      <c r="CEQ474" s="25"/>
      <c r="CER474" s="25"/>
      <c r="CES474" s="25"/>
      <c r="CET474" s="25"/>
      <c r="CEU474" s="25"/>
      <c r="CEV474" s="25"/>
      <c r="CEW474" s="25"/>
      <c r="CEX474" s="25"/>
      <c r="CEY474" s="25"/>
      <c r="CEZ474" s="25"/>
      <c r="CFA474" s="25"/>
      <c r="CFB474" s="25"/>
      <c r="CFC474" s="25"/>
      <c r="CFD474" s="25"/>
      <c r="CFE474" s="25"/>
      <c r="CFF474" s="25"/>
      <c r="CFG474" s="25"/>
      <c r="CFH474" s="25"/>
      <c r="CFI474" s="25"/>
      <c r="CFJ474" s="25"/>
      <c r="CFK474" s="25"/>
      <c r="CFL474" s="25"/>
      <c r="CFM474" s="25"/>
      <c r="CFN474" s="25"/>
      <c r="CFO474" s="25"/>
      <c r="CFP474" s="25"/>
      <c r="CFQ474" s="25"/>
      <c r="CFR474" s="25"/>
      <c r="CFS474" s="25"/>
      <c r="CFT474" s="25"/>
      <c r="CFU474" s="25"/>
      <c r="CFV474" s="25"/>
      <c r="CFW474" s="25"/>
      <c r="CFX474" s="25"/>
      <c r="CFY474" s="25"/>
      <c r="CFZ474" s="25"/>
      <c r="CGA474" s="25"/>
      <c r="CGB474" s="25"/>
      <c r="CGC474" s="25"/>
      <c r="CGD474" s="25"/>
      <c r="CGE474" s="25"/>
      <c r="CGF474" s="25"/>
      <c r="CGG474" s="25"/>
      <c r="CGH474" s="25"/>
      <c r="CGI474" s="25"/>
      <c r="CGJ474" s="25"/>
      <c r="CGK474" s="25"/>
      <c r="CGL474" s="25"/>
      <c r="CGM474" s="25"/>
      <c r="CGN474" s="25"/>
      <c r="CGO474" s="25"/>
      <c r="CGP474" s="25"/>
      <c r="CGQ474" s="25"/>
      <c r="CGR474" s="25"/>
      <c r="CGS474" s="25"/>
      <c r="CGT474" s="25"/>
      <c r="CGU474" s="25"/>
      <c r="CGV474" s="25"/>
      <c r="CGW474" s="25"/>
      <c r="CGX474" s="25"/>
      <c r="CGY474" s="25"/>
      <c r="CGZ474" s="25"/>
      <c r="CHA474" s="25"/>
      <c r="CHB474" s="25"/>
      <c r="CHC474" s="25"/>
      <c r="CHD474" s="25"/>
      <c r="CHE474" s="25"/>
      <c r="CHF474" s="25"/>
      <c r="CHG474" s="25"/>
      <c r="CHH474" s="25"/>
      <c r="CHI474" s="25"/>
      <c r="CHJ474" s="25"/>
      <c r="CHK474" s="25"/>
      <c r="CHL474" s="25"/>
      <c r="CHM474" s="25"/>
      <c r="CHN474" s="25"/>
      <c r="CHO474" s="25"/>
      <c r="CHP474" s="25"/>
      <c r="CHQ474" s="25"/>
      <c r="CHR474" s="25"/>
      <c r="CHS474" s="25"/>
      <c r="CHT474" s="25"/>
      <c r="CHU474" s="25"/>
      <c r="CHV474" s="25"/>
      <c r="CHW474" s="25"/>
      <c r="CHX474" s="25"/>
      <c r="CHY474" s="25"/>
      <c r="CHZ474" s="25"/>
      <c r="CIA474" s="25"/>
      <c r="CIB474" s="25"/>
      <c r="CIC474" s="25"/>
      <c r="CID474" s="25"/>
      <c r="CIE474" s="25"/>
      <c r="CIF474" s="25"/>
      <c r="CIG474" s="25"/>
      <c r="CIH474" s="25"/>
      <c r="CII474" s="25"/>
      <c r="CIJ474" s="25"/>
      <c r="CIK474" s="25"/>
      <c r="CIL474" s="25"/>
      <c r="CIM474" s="25"/>
      <c r="CIN474" s="25"/>
      <c r="CIO474" s="25"/>
      <c r="CIP474" s="25"/>
      <c r="CIQ474" s="25"/>
      <c r="CIR474" s="25"/>
      <c r="CIS474" s="25"/>
      <c r="CIT474" s="25"/>
      <c r="CIU474" s="25"/>
      <c r="CIV474" s="25"/>
      <c r="CIW474" s="25"/>
      <c r="CIX474" s="25"/>
      <c r="CIY474" s="25"/>
      <c r="CIZ474" s="25"/>
      <c r="CJA474" s="25"/>
      <c r="CJB474" s="25"/>
      <c r="CJC474" s="25"/>
      <c r="CJD474" s="25"/>
      <c r="CJE474" s="25"/>
      <c r="CJF474" s="25"/>
      <c r="CJG474" s="25"/>
      <c r="CJH474" s="25"/>
      <c r="CJI474" s="25"/>
      <c r="CJJ474" s="25"/>
      <c r="CJK474" s="25"/>
      <c r="CJL474" s="25"/>
      <c r="CJM474" s="25"/>
      <c r="CJN474" s="25"/>
      <c r="CJO474" s="25"/>
      <c r="CJP474" s="25"/>
      <c r="CJQ474" s="25"/>
      <c r="CJR474" s="25"/>
      <c r="CJS474" s="25"/>
      <c r="CJT474" s="25"/>
      <c r="CJU474" s="25"/>
      <c r="CJV474" s="25"/>
      <c r="CJW474" s="25"/>
      <c r="CJX474" s="25"/>
      <c r="CJY474" s="25"/>
      <c r="CJZ474" s="25"/>
      <c r="CKA474" s="25"/>
      <c r="CKB474" s="25"/>
      <c r="CKC474" s="25"/>
      <c r="CKD474" s="25"/>
      <c r="CKE474" s="25"/>
      <c r="CKF474" s="25"/>
      <c r="CKG474" s="25"/>
      <c r="CKH474" s="25"/>
      <c r="CKI474" s="25"/>
      <c r="CKJ474" s="25"/>
      <c r="CKK474" s="25"/>
      <c r="CKL474" s="25"/>
      <c r="CKM474" s="25"/>
      <c r="CKN474" s="25"/>
      <c r="CKO474" s="25"/>
      <c r="CKP474" s="25"/>
      <c r="CKQ474" s="25"/>
      <c r="CKR474" s="25"/>
      <c r="CKS474" s="25"/>
      <c r="CKT474" s="25"/>
      <c r="CKU474" s="25"/>
      <c r="CKV474" s="25"/>
      <c r="CKW474" s="25"/>
      <c r="CKX474" s="25"/>
      <c r="CKY474" s="25"/>
      <c r="CKZ474" s="25"/>
      <c r="CLA474" s="25"/>
      <c r="CLB474" s="25"/>
      <c r="CLC474" s="25"/>
      <c r="CLD474" s="25"/>
      <c r="CLE474" s="25"/>
      <c r="CLF474" s="25"/>
      <c r="CLG474" s="25"/>
      <c r="CLH474" s="25"/>
      <c r="CLI474" s="25"/>
      <c r="CLJ474" s="25"/>
      <c r="CLK474" s="25"/>
      <c r="CLL474" s="25"/>
      <c r="CLM474" s="25"/>
      <c r="CLN474" s="25"/>
      <c r="CLO474" s="25"/>
      <c r="CLP474" s="25"/>
      <c r="CLQ474" s="25"/>
      <c r="CLR474" s="25"/>
      <c r="CLS474" s="25"/>
      <c r="CLT474" s="25"/>
      <c r="CLU474" s="25"/>
      <c r="CLV474" s="25"/>
      <c r="CLW474" s="25"/>
      <c r="CLX474" s="25"/>
      <c r="CLY474" s="25"/>
      <c r="CLZ474" s="25"/>
      <c r="CMA474" s="25"/>
      <c r="CMB474" s="25"/>
      <c r="CMC474" s="25"/>
      <c r="CMD474" s="25"/>
      <c r="CME474" s="25"/>
      <c r="CMF474" s="25"/>
      <c r="CMG474" s="25"/>
      <c r="CMH474" s="25"/>
      <c r="CMI474" s="25"/>
      <c r="CMJ474" s="25"/>
      <c r="CMK474" s="25"/>
      <c r="CML474" s="25"/>
      <c r="CMM474" s="25"/>
      <c r="CMN474" s="25"/>
      <c r="CMO474" s="25"/>
      <c r="CMP474" s="25"/>
      <c r="CMQ474" s="25"/>
      <c r="CMR474" s="25"/>
      <c r="CMS474" s="25"/>
      <c r="CMT474" s="25"/>
      <c r="CMU474" s="25"/>
      <c r="CMV474" s="25"/>
      <c r="CMW474" s="25"/>
      <c r="CMX474" s="25"/>
      <c r="CMY474" s="25"/>
      <c r="CMZ474" s="25"/>
      <c r="CNA474" s="25"/>
      <c r="CNB474" s="25"/>
      <c r="CNC474" s="25"/>
      <c r="CND474" s="25"/>
      <c r="CNE474" s="25"/>
      <c r="CNF474" s="25"/>
      <c r="CNG474" s="25"/>
      <c r="CNH474" s="25"/>
      <c r="CNI474" s="25"/>
      <c r="CNJ474" s="25"/>
      <c r="CNK474" s="25"/>
      <c r="CNL474" s="25"/>
      <c r="CNM474" s="25"/>
      <c r="CNN474" s="25"/>
      <c r="CNO474" s="25"/>
      <c r="CNP474" s="25"/>
      <c r="CNQ474" s="25"/>
      <c r="CNR474" s="25"/>
      <c r="CNS474" s="25"/>
      <c r="CNT474" s="25"/>
      <c r="CNU474" s="25"/>
      <c r="CNV474" s="25"/>
      <c r="CNW474" s="25"/>
      <c r="CNX474" s="25"/>
      <c r="CNY474" s="25"/>
      <c r="CNZ474" s="25"/>
      <c r="COA474" s="25"/>
      <c r="COB474" s="25"/>
      <c r="COC474" s="25"/>
      <c r="COD474" s="25"/>
      <c r="COE474" s="25"/>
      <c r="COF474" s="25"/>
      <c r="COG474" s="25"/>
      <c r="COH474" s="25"/>
      <c r="COI474" s="25"/>
      <c r="COJ474" s="25"/>
      <c r="COK474" s="25"/>
      <c r="COL474" s="25"/>
      <c r="COM474" s="25"/>
      <c r="CON474" s="25"/>
      <c r="COO474" s="25"/>
      <c r="COP474" s="25"/>
      <c r="COQ474" s="25"/>
      <c r="COR474" s="25"/>
      <c r="COS474" s="25"/>
      <c r="COT474" s="25"/>
      <c r="COU474" s="25"/>
      <c r="COV474" s="25"/>
      <c r="COW474" s="25"/>
      <c r="COX474" s="25"/>
      <c r="COY474" s="25"/>
      <c r="COZ474" s="25"/>
      <c r="CPA474" s="25"/>
      <c r="CPB474" s="25"/>
      <c r="CPC474" s="25"/>
      <c r="CPD474" s="25"/>
      <c r="CPE474" s="25"/>
      <c r="CPF474" s="25"/>
      <c r="CPG474" s="25"/>
      <c r="CPH474" s="25"/>
      <c r="CPI474" s="25"/>
      <c r="CPJ474" s="25"/>
      <c r="CPK474" s="25"/>
      <c r="CPL474" s="25"/>
      <c r="CPM474" s="25"/>
      <c r="CPN474" s="25"/>
      <c r="CPO474" s="25"/>
      <c r="CPP474" s="25"/>
      <c r="CPQ474" s="25"/>
      <c r="CPR474" s="25"/>
      <c r="CPS474" s="25"/>
      <c r="CPT474" s="25"/>
      <c r="CPU474" s="25"/>
      <c r="CPV474" s="25"/>
      <c r="CPW474" s="25"/>
      <c r="CPX474" s="25"/>
      <c r="CPY474" s="25"/>
      <c r="CPZ474" s="25"/>
      <c r="CQA474" s="25"/>
      <c r="CQB474" s="25"/>
      <c r="CQC474" s="25"/>
      <c r="CQD474" s="25"/>
      <c r="CQE474" s="25"/>
      <c r="CQF474" s="25"/>
      <c r="CQG474" s="25"/>
      <c r="CQH474" s="25"/>
      <c r="CQI474" s="25"/>
      <c r="CQJ474" s="25"/>
      <c r="CQK474" s="25"/>
      <c r="CQL474" s="25"/>
      <c r="CQM474" s="25"/>
      <c r="CQN474" s="25"/>
      <c r="CQO474" s="25"/>
      <c r="CQP474" s="25"/>
      <c r="CQQ474" s="25"/>
      <c r="CQR474" s="25"/>
      <c r="CQS474" s="25"/>
      <c r="CQT474" s="25"/>
      <c r="CQU474" s="25"/>
      <c r="CQV474" s="25"/>
      <c r="CQW474" s="25"/>
      <c r="CQX474" s="25"/>
      <c r="CQY474" s="25"/>
      <c r="CQZ474" s="25"/>
      <c r="CRA474" s="25"/>
      <c r="CRB474" s="25"/>
      <c r="CRC474" s="25"/>
      <c r="CRD474" s="25"/>
      <c r="CRE474" s="25"/>
      <c r="CRF474" s="25"/>
      <c r="CRG474" s="25"/>
      <c r="CRH474" s="25"/>
      <c r="CRI474" s="25"/>
      <c r="CRJ474" s="25"/>
      <c r="CRK474" s="25"/>
      <c r="CRL474" s="25"/>
      <c r="CRM474" s="25"/>
      <c r="CRN474" s="25"/>
      <c r="CRO474" s="25"/>
      <c r="CRP474" s="25"/>
      <c r="CRQ474" s="25"/>
      <c r="CRR474" s="25"/>
      <c r="CRS474" s="25"/>
      <c r="CRT474" s="25"/>
      <c r="CRU474" s="25"/>
      <c r="CRV474" s="25"/>
      <c r="CRW474" s="25"/>
      <c r="CRX474" s="25"/>
      <c r="CRY474" s="25"/>
      <c r="CRZ474" s="25"/>
      <c r="CSA474" s="25"/>
      <c r="CSB474" s="25"/>
      <c r="CSC474" s="25"/>
      <c r="CSD474" s="25"/>
      <c r="CSE474" s="25"/>
      <c r="CSF474" s="25"/>
      <c r="CSG474" s="25"/>
      <c r="CSH474" s="25"/>
      <c r="CSI474" s="25"/>
      <c r="CSJ474" s="25"/>
      <c r="CSK474" s="25"/>
      <c r="CSL474" s="25"/>
      <c r="CSM474" s="25"/>
      <c r="CSN474" s="25"/>
      <c r="CSO474" s="25"/>
      <c r="CSP474" s="25"/>
      <c r="CSQ474" s="25"/>
      <c r="CSR474" s="25"/>
      <c r="CSS474" s="25"/>
      <c r="CST474" s="25"/>
      <c r="CSU474" s="25"/>
      <c r="CSV474" s="25"/>
      <c r="CSW474" s="25"/>
      <c r="CSX474" s="25"/>
      <c r="CSY474" s="25"/>
      <c r="CSZ474" s="25"/>
      <c r="CTA474" s="25"/>
      <c r="CTB474" s="25"/>
      <c r="CTC474" s="25"/>
      <c r="CTD474" s="25"/>
      <c r="CTE474" s="25"/>
      <c r="CTF474" s="25"/>
      <c r="CTG474" s="25"/>
      <c r="CTH474" s="25"/>
      <c r="CTI474" s="25"/>
      <c r="CTJ474" s="25"/>
      <c r="CTK474" s="25"/>
      <c r="CTL474" s="25"/>
      <c r="CTM474" s="25"/>
      <c r="CTN474" s="25"/>
      <c r="CTO474" s="25"/>
      <c r="CTP474" s="25"/>
      <c r="CTQ474" s="25"/>
      <c r="CTR474" s="25"/>
      <c r="CTS474" s="25"/>
      <c r="CTT474" s="25"/>
      <c r="CTU474" s="25"/>
      <c r="CTV474" s="25"/>
      <c r="CTW474" s="25"/>
      <c r="CTX474" s="25"/>
      <c r="CTY474" s="25"/>
      <c r="CTZ474" s="25"/>
      <c r="CUA474" s="25"/>
      <c r="CUB474" s="25"/>
      <c r="CUC474" s="25"/>
      <c r="CUD474" s="25"/>
      <c r="CUE474" s="25"/>
      <c r="CUF474" s="25"/>
      <c r="CUG474" s="25"/>
      <c r="CUH474" s="25"/>
      <c r="CUI474" s="25"/>
      <c r="CUJ474" s="25"/>
      <c r="CUK474" s="25"/>
      <c r="CUL474" s="25"/>
      <c r="CUM474" s="25"/>
      <c r="CUN474" s="25"/>
      <c r="CUO474" s="25"/>
      <c r="CUP474" s="25"/>
      <c r="CUQ474" s="25"/>
      <c r="CUR474" s="25"/>
      <c r="CUS474" s="25"/>
      <c r="CUT474" s="25"/>
      <c r="CUU474" s="25"/>
      <c r="CUV474" s="25"/>
      <c r="CUW474" s="25"/>
      <c r="CUX474" s="25"/>
      <c r="CUY474" s="25"/>
      <c r="CUZ474" s="25"/>
      <c r="CVA474" s="25"/>
      <c r="CVB474" s="25"/>
      <c r="CVC474" s="25"/>
      <c r="CVD474" s="25"/>
      <c r="CVE474" s="25"/>
      <c r="CVF474" s="25"/>
      <c r="CVG474" s="25"/>
      <c r="CVH474" s="25"/>
      <c r="CVI474" s="25"/>
      <c r="CVJ474" s="25"/>
      <c r="CVK474" s="25"/>
      <c r="CVL474" s="25"/>
      <c r="CVM474" s="25"/>
      <c r="CVN474" s="25"/>
      <c r="CVO474" s="25"/>
      <c r="CVP474" s="25"/>
      <c r="CVQ474" s="25"/>
      <c r="CVR474" s="25"/>
      <c r="CVS474" s="25"/>
      <c r="CVT474" s="25"/>
      <c r="CVU474" s="25"/>
      <c r="CVV474" s="25"/>
      <c r="CVW474" s="25"/>
      <c r="CVX474" s="25"/>
      <c r="CVY474" s="25"/>
      <c r="CVZ474" s="25"/>
      <c r="CWA474" s="25"/>
      <c r="CWB474" s="25"/>
      <c r="CWC474" s="25"/>
      <c r="CWD474" s="25"/>
      <c r="CWE474" s="25"/>
      <c r="CWF474" s="25"/>
      <c r="CWG474" s="25"/>
      <c r="CWH474" s="25"/>
      <c r="CWI474" s="25"/>
      <c r="CWJ474" s="25"/>
      <c r="CWK474" s="25"/>
      <c r="CWL474" s="25"/>
      <c r="CWM474" s="25"/>
      <c r="CWN474" s="25"/>
      <c r="CWO474" s="25"/>
      <c r="CWP474" s="25"/>
      <c r="CWQ474" s="25"/>
      <c r="CWR474" s="25"/>
      <c r="CWS474" s="25"/>
      <c r="CWT474" s="25"/>
      <c r="CWU474" s="25"/>
      <c r="CWV474" s="25"/>
      <c r="CWW474" s="25"/>
      <c r="CWX474" s="25"/>
      <c r="CWY474" s="25"/>
      <c r="CWZ474" s="25"/>
      <c r="CXA474" s="25"/>
      <c r="CXB474" s="25"/>
      <c r="CXC474" s="25"/>
      <c r="CXD474" s="25"/>
      <c r="CXE474" s="25"/>
      <c r="CXF474" s="25"/>
      <c r="CXG474" s="25"/>
      <c r="CXH474" s="25"/>
      <c r="CXI474" s="25"/>
      <c r="CXJ474" s="25"/>
      <c r="CXK474" s="25"/>
      <c r="CXL474" s="25"/>
      <c r="CXM474" s="25"/>
      <c r="CXN474" s="25"/>
      <c r="CXO474" s="25"/>
      <c r="CXP474" s="25"/>
      <c r="CXQ474" s="25"/>
      <c r="CXR474" s="25"/>
      <c r="CXS474" s="25"/>
      <c r="CXT474" s="25"/>
      <c r="CXU474" s="25"/>
      <c r="CXV474" s="25"/>
      <c r="CXW474" s="25"/>
      <c r="CXX474" s="25"/>
      <c r="CXY474" s="25"/>
      <c r="CXZ474" s="25"/>
      <c r="CYA474" s="25"/>
      <c r="CYB474" s="25"/>
      <c r="CYC474" s="25"/>
      <c r="CYD474" s="25"/>
      <c r="CYE474" s="25"/>
      <c r="CYF474" s="25"/>
      <c r="CYG474" s="25"/>
      <c r="CYH474" s="25"/>
      <c r="CYI474" s="25"/>
      <c r="CYJ474" s="25"/>
      <c r="CYK474" s="25"/>
      <c r="CYL474" s="25"/>
      <c r="CYM474" s="25"/>
      <c r="CYN474" s="25"/>
      <c r="CYO474" s="25"/>
      <c r="CYP474" s="25"/>
      <c r="CYQ474" s="25"/>
      <c r="CYR474" s="25"/>
      <c r="CYS474" s="25"/>
      <c r="CYT474" s="25"/>
      <c r="CYU474" s="25"/>
      <c r="CYV474" s="25"/>
      <c r="CYW474" s="25"/>
      <c r="CYX474" s="25"/>
      <c r="CYY474" s="25"/>
      <c r="CYZ474" s="25"/>
      <c r="CZA474" s="25"/>
      <c r="CZB474" s="25"/>
      <c r="CZC474" s="25"/>
      <c r="CZD474" s="25"/>
      <c r="CZE474" s="25"/>
      <c r="CZF474" s="25"/>
      <c r="CZG474" s="25"/>
      <c r="CZH474" s="25"/>
      <c r="CZI474" s="25"/>
      <c r="CZJ474" s="25"/>
      <c r="CZK474" s="25"/>
      <c r="CZL474" s="25"/>
      <c r="CZM474" s="25"/>
      <c r="CZN474" s="25"/>
      <c r="CZO474" s="25"/>
      <c r="CZP474" s="25"/>
      <c r="CZQ474" s="25"/>
      <c r="CZR474" s="25"/>
      <c r="CZS474" s="25"/>
      <c r="CZT474" s="25"/>
      <c r="CZU474" s="25"/>
      <c r="CZV474" s="25"/>
      <c r="CZW474" s="25"/>
      <c r="CZX474" s="25"/>
      <c r="CZY474" s="25"/>
      <c r="CZZ474" s="25"/>
      <c r="DAA474" s="25"/>
      <c r="DAB474" s="25"/>
      <c r="DAC474" s="25"/>
      <c r="DAD474" s="25"/>
      <c r="DAE474" s="25"/>
      <c r="DAF474" s="25"/>
      <c r="DAG474" s="25"/>
      <c r="DAH474" s="25"/>
      <c r="DAI474" s="25"/>
      <c r="DAJ474" s="25"/>
      <c r="DAK474" s="25"/>
      <c r="DAL474" s="25"/>
      <c r="DAM474" s="25"/>
      <c r="DAN474" s="25"/>
      <c r="DAO474" s="25"/>
      <c r="DAP474" s="25"/>
      <c r="DAQ474" s="25"/>
      <c r="DAR474" s="25"/>
      <c r="DAS474" s="25"/>
      <c r="DAT474" s="25"/>
      <c r="DAU474" s="25"/>
      <c r="DAV474" s="25"/>
      <c r="DAW474" s="25"/>
      <c r="DAX474" s="25"/>
      <c r="DAY474" s="25"/>
      <c r="DAZ474" s="25"/>
      <c r="DBA474" s="25"/>
      <c r="DBB474" s="25"/>
      <c r="DBC474" s="25"/>
      <c r="DBD474" s="25"/>
      <c r="DBE474" s="25"/>
      <c r="DBF474" s="25"/>
      <c r="DBG474" s="25"/>
      <c r="DBH474" s="25"/>
      <c r="DBI474" s="25"/>
      <c r="DBJ474" s="25"/>
      <c r="DBK474" s="25"/>
      <c r="DBL474" s="25"/>
      <c r="DBM474" s="25"/>
      <c r="DBN474" s="25"/>
      <c r="DBO474" s="25"/>
      <c r="DBP474" s="25"/>
      <c r="DBQ474" s="25"/>
      <c r="DBR474" s="25"/>
      <c r="DBS474" s="25"/>
      <c r="DBT474" s="25"/>
      <c r="DBU474" s="25"/>
      <c r="DBV474" s="25"/>
      <c r="DBW474" s="25"/>
      <c r="DBX474" s="25"/>
      <c r="DBY474" s="25"/>
      <c r="DBZ474" s="25"/>
      <c r="DCA474" s="25"/>
      <c r="DCB474" s="25"/>
      <c r="DCC474" s="25"/>
      <c r="DCD474" s="25"/>
      <c r="DCE474" s="25"/>
      <c r="DCF474" s="25"/>
      <c r="DCG474" s="25"/>
      <c r="DCH474" s="25"/>
      <c r="DCI474" s="25"/>
      <c r="DCJ474" s="25"/>
      <c r="DCK474" s="25"/>
      <c r="DCL474" s="25"/>
      <c r="DCM474" s="25"/>
      <c r="DCN474" s="25"/>
      <c r="DCO474" s="25"/>
      <c r="DCP474" s="25"/>
      <c r="DCQ474" s="25"/>
      <c r="DCR474" s="25"/>
      <c r="DCS474" s="25"/>
      <c r="DCT474" s="25"/>
      <c r="DCU474" s="25"/>
      <c r="DCV474" s="25"/>
      <c r="DCW474" s="25"/>
      <c r="DCX474" s="25"/>
      <c r="DCY474" s="25"/>
      <c r="DCZ474" s="25"/>
      <c r="DDA474" s="25"/>
      <c r="DDB474" s="25"/>
      <c r="DDC474" s="25"/>
      <c r="DDD474" s="25"/>
      <c r="DDE474" s="25"/>
      <c r="DDF474" s="25"/>
      <c r="DDG474" s="25"/>
      <c r="DDH474" s="25"/>
      <c r="DDI474" s="25"/>
      <c r="DDJ474" s="25"/>
      <c r="DDK474" s="25"/>
      <c r="DDL474" s="25"/>
      <c r="DDM474" s="25"/>
      <c r="DDN474" s="25"/>
      <c r="DDO474" s="25"/>
      <c r="DDP474" s="25"/>
      <c r="DDQ474" s="25"/>
      <c r="DDR474" s="25"/>
      <c r="DDS474" s="25"/>
      <c r="DDT474" s="25"/>
      <c r="DDU474" s="25"/>
      <c r="DDV474" s="25"/>
      <c r="DDW474" s="25"/>
      <c r="DDX474" s="25"/>
      <c r="DDY474" s="25"/>
      <c r="DDZ474" s="25"/>
      <c r="DEA474" s="25"/>
      <c r="DEB474" s="25"/>
      <c r="DEC474" s="25"/>
      <c r="DED474" s="25"/>
      <c r="DEE474" s="25"/>
      <c r="DEF474" s="25"/>
      <c r="DEG474" s="25"/>
      <c r="DEH474" s="25"/>
      <c r="DEI474" s="25"/>
      <c r="DEJ474" s="25"/>
      <c r="DEK474" s="25"/>
      <c r="DEL474" s="25"/>
      <c r="DEM474" s="25"/>
      <c r="DEN474" s="25"/>
      <c r="DEO474" s="25"/>
      <c r="DEP474" s="25"/>
      <c r="DEQ474" s="25"/>
      <c r="DER474" s="25"/>
      <c r="DES474" s="25"/>
      <c r="DET474" s="25"/>
      <c r="DEU474" s="25"/>
      <c r="DEV474" s="25"/>
      <c r="DEW474" s="25"/>
      <c r="DEX474" s="25"/>
      <c r="DEY474" s="25"/>
      <c r="DEZ474" s="25"/>
      <c r="DFA474" s="25"/>
      <c r="DFB474" s="25"/>
      <c r="DFC474" s="25"/>
      <c r="DFD474" s="25"/>
      <c r="DFE474" s="25"/>
      <c r="DFF474" s="25"/>
      <c r="DFG474" s="25"/>
      <c r="DFH474" s="25"/>
      <c r="DFI474" s="25"/>
      <c r="DFJ474" s="25"/>
      <c r="DFK474" s="25"/>
      <c r="DFL474" s="25"/>
      <c r="DFM474" s="25"/>
      <c r="DFN474" s="25"/>
      <c r="DFO474" s="25"/>
      <c r="DFP474" s="25"/>
      <c r="DFQ474" s="25"/>
      <c r="DFR474" s="25"/>
      <c r="DFS474" s="25"/>
      <c r="DFT474" s="25"/>
      <c r="DFU474" s="25"/>
      <c r="DFV474" s="25"/>
      <c r="DFW474" s="25"/>
      <c r="DFX474" s="25"/>
      <c r="DFY474" s="25"/>
      <c r="DFZ474" s="25"/>
      <c r="DGA474" s="25"/>
      <c r="DGB474" s="25"/>
      <c r="DGC474" s="25"/>
      <c r="DGD474" s="25"/>
      <c r="DGE474" s="25"/>
      <c r="DGF474" s="25"/>
      <c r="DGG474" s="25"/>
      <c r="DGH474" s="25"/>
      <c r="DGI474" s="25"/>
      <c r="DGJ474" s="25"/>
      <c r="DGK474" s="25"/>
      <c r="DGL474" s="25"/>
      <c r="DGM474" s="25"/>
      <c r="DGN474" s="25"/>
      <c r="DGO474" s="25"/>
      <c r="DGP474" s="25"/>
      <c r="DGQ474" s="25"/>
      <c r="DGR474" s="25"/>
      <c r="DGS474" s="25"/>
      <c r="DGT474" s="25"/>
      <c r="DGU474" s="25"/>
      <c r="DGV474" s="25"/>
      <c r="DGW474" s="25"/>
      <c r="DGX474" s="25"/>
      <c r="DGY474" s="25"/>
      <c r="DGZ474" s="25"/>
      <c r="DHA474" s="25"/>
      <c r="DHB474" s="25"/>
      <c r="DHC474" s="25"/>
      <c r="DHD474" s="25"/>
      <c r="DHE474" s="25"/>
      <c r="DHF474" s="25"/>
      <c r="DHG474" s="25"/>
      <c r="DHH474" s="25"/>
      <c r="DHI474" s="25"/>
      <c r="DHJ474" s="25"/>
      <c r="DHK474" s="25"/>
      <c r="DHL474" s="25"/>
      <c r="DHM474" s="25"/>
      <c r="DHN474" s="25"/>
      <c r="DHO474" s="25"/>
      <c r="DHP474" s="25"/>
      <c r="DHQ474" s="25"/>
      <c r="DHR474" s="25"/>
      <c r="DHS474" s="25"/>
      <c r="DHT474" s="25"/>
      <c r="DHU474" s="25"/>
      <c r="DHV474" s="25"/>
      <c r="DHW474" s="25"/>
      <c r="DHX474" s="25"/>
      <c r="DHY474" s="25"/>
      <c r="DHZ474" s="25"/>
      <c r="DIA474" s="25"/>
      <c r="DIB474" s="25"/>
      <c r="DIC474" s="25"/>
      <c r="DID474" s="25"/>
      <c r="DIE474" s="25"/>
      <c r="DIF474" s="25"/>
      <c r="DIG474" s="25"/>
      <c r="DIH474" s="25"/>
      <c r="DII474" s="25"/>
      <c r="DIJ474" s="25"/>
      <c r="DIK474" s="25"/>
      <c r="DIL474" s="25"/>
      <c r="DIM474" s="25"/>
      <c r="DIN474" s="25"/>
      <c r="DIO474" s="25"/>
      <c r="DIP474" s="25"/>
      <c r="DIQ474" s="25"/>
      <c r="DIR474" s="25"/>
      <c r="DIS474" s="25"/>
      <c r="DIT474" s="25"/>
      <c r="DIU474" s="25"/>
      <c r="DIV474" s="25"/>
      <c r="DIW474" s="25"/>
      <c r="DIX474" s="25"/>
      <c r="DIY474" s="25"/>
      <c r="DIZ474" s="25"/>
      <c r="DJA474" s="25"/>
      <c r="DJB474" s="25"/>
      <c r="DJC474" s="25"/>
      <c r="DJD474" s="25"/>
      <c r="DJE474" s="25"/>
      <c r="DJF474" s="25"/>
      <c r="DJG474" s="25"/>
      <c r="DJH474" s="25"/>
      <c r="DJI474" s="25"/>
      <c r="DJJ474" s="25"/>
      <c r="DJK474" s="25"/>
      <c r="DJL474" s="25"/>
      <c r="DJM474" s="25"/>
      <c r="DJN474" s="25"/>
      <c r="DJO474" s="25"/>
      <c r="DJP474" s="25"/>
      <c r="DJQ474" s="25"/>
      <c r="DJR474" s="25"/>
      <c r="DJS474" s="25"/>
      <c r="DJT474" s="25"/>
      <c r="DJU474" s="25"/>
      <c r="DJV474" s="25"/>
      <c r="DJW474" s="25"/>
      <c r="DJX474" s="25"/>
      <c r="DJY474" s="25"/>
      <c r="DJZ474" s="25"/>
      <c r="DKA474" s="25"/>
      <c r="DKB474" s="25"/>
      <c r="DKC474" s="25"/>
      <c r="DKD474" s="25"/>
      <c r="DKE474" s="25"/>
      <c r="DKF474" s="25"/>
      <c r="DKG474" s="25"/>
      <c r="DKH474" s="25"/>
      <c r="DKI474" s="25"/>
      <c r="DKJ474" s="25"/>
      <c r="DKK474" s="25"/>
      <c r="DKL474" s="25"/>
      <c r="DKM474" s="25"/>
      <c r="DKN474" s="25"/>
      <c r="DKO474" s="25"/>
      <c r="DKP474" s="25"/>
      <c r="DKQ474" s="25"/>
      <c r="DKR474" s="25"/>
      <c r="DKS474" s="25"/>
      <c r="DKT474" s="25"/>
      <c r="DKU474" s="25"/>
      <c r="DKV474" s="25"/>
      <c r="DKW474" s="25"/>
      <c r="DKX474" s="25"/>
      <c r="DKY474" s="25"/>
      <c r="DKZ474" s="25"/>
      <c r="DLA474" s="25"/>
      <c r="DLB474" s="25"/>
      <c r="DLC474" s="25"/>
      <c r="DLD474" s="25"/>
      <c r="DLE474" s="25"/>
      <c r="DLF474" s="25"/>
      <c r="DLG474" s="25"/>
      <c r="DLH474" s="25"/>
      <c r="DLI474" s="25"/>
      <c r="DLJ474" s="25"/>
      <c r="DLK474" s="25"/>
      <c r="DLL474" s="25"/>
      <c r="DLM474" s="25"/>
      <c r="DLN474" s="25"/>
      <c r="DLO474" s="25"/>
      <c r="DLP474" s="25"/>
      <c r="DLQ474" s="25"/>
      <c r="DLR474" s="25"/>
      <c r="DLS474" s="25"/>
      <c r="DLT474" s="25"/>
      <c r="DLU474" s="25"/>
      <c r="DLV474" s="25"/>
      <c r="DLW474" s="25"/>
      <c r="DLX474" s="25"/>
      <c r="DLY474" s="25"/>
      <c r="DLZ474" s="25"/>
      <c r="DMA474" s="25"/>
      <c r="DMB474" s="25"/>
      <c r="DMC474" s="25"/>
      <c r="DMD474" s="25"/>
      <c r="DME474" s="25"/>
      <c r="DMF474" s="25"/>
      <c r="DMG474" s="25"/>
      <c r="DMH474" s="25"/>
      <c r="DMI474" s="25"/>
      <c r="DMJ474" s="25"/>
      <c r="DMK474" s="25"/>
      <c r="DML474" s="25"/>
      <c r="DMM474" s="25"/>
      <c r="DMN474" s="25"/>
      <c r="DMO474" s="25"/>
      <c r="DMP474" s="25"/>
      <c r="DMQ474" s="25"/>
      <c r="DMR474" s="25"/>
      <c r="DMS474" s="25"/>
      <c r="DMT474" s="25"/>
      <c r="DMU474" s="25"/>
      <c r="DMV474" s="25"/>
      <c r="DMW474" s="25"/>
      <c r="DMX474" s="25"/>
      <c r="DMY474" s="25"/>
      <c r="DMZ474" s="25"/>
      <c r="DNA474" s="25"/>
      <c r="DNB474" s="25"/>
      <c r="DNC474" s="25"/>
      <c r="DND474" s="25"/>
      <c r="DNE474" s="25"/>
      <c r="DNF474" s="25"/>
      <c r="DNG474" s="25"/>
      <c r="DNH474" s="25"/>
      <c r="DNI474" s="25"/>
      <c r="DNJ474" s="25"/>
      <c r="DNK474" s="25"/>
      <c r="DNL474" s="25"/>
      <c r="DNM474" s="25"/>
      <c r="DNN474" s="25"/>
      <c r="DNO474" s="25"/>
      <c r="DNP474" s="25"/>
      <c r="DNQ474" s="25"/>
      <c r="DNR474" s="25"/>
      <c r="DNS474" s="25"/>
      <c r="DNT474" s="25"/>
      <c r="DNU474" s="25"/>
      <c r="DNV474" s="25"/>
      <c r="DNW474" s="25"/>
      <c r="DNX474" s="25"/>
      <c r="DNY474" s="25"/>
      <c r="DNZ474" s="25"/>
      <c r="DOA474" s="25"/>
      <c r="DOB474" s="25"/>
      <c r="DOC474" s="25"/>
      <c r="DOD474" s="25"/>
      <c r="DOE474" s="25"/>
      <c r="DOF474" s="25"/>
      <c r="DOG474" s="25"/>
      <c r="DOH474" s="25"/>
      <c r="DOI474" s="25"/>
      <c r="DOJ474" s="25"/>
      <c r="DOK474" s="25"/>
      <c r="DOL474" s="25"/>
      <c r="DOM474" s="25"/>
      <c r="DON474" s="25"/>
      <c r="DOO474" s="25"/>
      <c r="DOP474" s="25"/>
      <c r="DOQ474" s="25"/>
      <c r="DOR474" s="25"/>
      <c r="DOS474" s="25"/>
      <c r="DOT474" s="25"/>
      <c r="DOU474" s="25"/>
      <c r="DOV474" s="25"/>
      <c r="DOW474" s="25"/>
      <c r="DOX474" s="25"/>
      <c r="DOY474" s="25"/>
      <c r="DOZ474" s="25"/>
      <c r="DPA474" s="25"/>
      <c r="DPB474" s="25"/>
      <c r="DPC474" s="25"/>
      <c r="DPD474" s="25"/>
      <c r="DPE474" s="25"/>
      <c r="DPF474" s="25"/>
      <c r="DPG474" s="25"/>
      <c r="DPH474" s="25"/>
      <c r="DPI474" s="25"/>
      <c r="DPJ474" s="25"/>
      <c r="DPK474" s="25"/>
      <c r="DPL474" s="25"/>
      <c r="DPM474" s="25"/>
      <c r="DPN474" s="25"/>
      <c r="DPO474" s="25"/>
      <c r="DPP474" s="25"/>
      <c r="DPQ474" s="25"/>
      <c r="DPR474" s="25"/>
      <c r="DPS474" s="25"/>
      <c r="DPT474" s="25"/>
      <c r="DPU474" s="25"/>
      <c r="DPV474" s="25"/>
      <c r="DPW474" s="25"/>
      <c r="DPX474" s="25"/>
      <c r="DPY474" s="25"/>
      <c r="DPZ474" s="25"/>
      <c r="DQA474" s="25"/>
      <c r="DQB474" s="25"/>
      <c r="DQC474" s="25"/>
      <c r="DQD474" s="25"/>
      <c r="DQE474" s="25"/>
      <c r="DQF474" s="25"/>
      <c r="DQG474" s="25"/>
      <c r="DQH474" s="25"/>
      <c r="DQI474" s="25"/>
      <c r="DQJ474" s="25"/>
      <c r="DQK474" s="25"/>
      <c r="DQL474" s="25"/>
      <c r="DQM474" s="25"/>
      <c r="DQN474" s="25"/>
      <c r="DQO474" s="25"/>
      <c r="DQP474" s="25"/>
      <c r="DQQ474" s="25"/>
      <c r="DQR474" s="25"/>
      <c r="DQS474" s="25"/>
      <c r="DQT474" s="25"/>
      <c r="DQU474" s="25"/>
      <c r="DQV474" s="25"/>
      <c r="DQW474" s="25"/>
      <c r="DQX474" s="25"/>
      <c r="DQY474" s="25"/>
      <c r="DQZ474" s="25"/>
      <c r="DRA474" s="25"/>
      <c r="DRB474" s="25"/>
      <c r="DRC474" s="25"/>
      <c r="DRD474" s="25"/>
      <c r="DRE474" s="25"/>
      <c r="DRF474" s="25"/>
      <c r="DRG474" s="25"/>
      <c r="DRH474" s="25"/>
      <c r="DRI474" s="25"/>
      <c r="DRJ474" s="25"/>
      <c r="DRK474" s="25"/>
      <c r="DRL474" s="25"/>
      <c r="DRM474" s="25"/>
      <c r="DRN474" s="25"/>
      <c r="DRO474" s="25"/>
      <c r="DRP474" s="25"/>
      <c r="DRQ474" s="25"/>
      <c r="DRR474" s="25"/>
      <c r="DRS474" s="25"/>
      <c r="DRT474" s="25"/>
      <c r="DRU474" s="25"/>
      <c r="DRV474" s="25"/>
      <c r="DRW474" s="25"/>
      <c r="DRX474" s="25"/>
      <c r="DRY474" s="25"/>
      <c r="DRZ474" s="25"/>
      <c r="DSA474" s="25"/>
      <c r="DSB474" s="25"/>
      <c r="DSC474" s="25"/>
      <c r="DSD474" s="25"/>
      <c r="DSE474" s="25"/>
      <c r="DSF474" s="25"/>
      <c r="DSG474" s="25"/>
      <c r="DSH474" s="25"/>
      <c r="DSI474" s="25"/>
      <c r="DSJ474" s="25"/>
      <c r="DSK474" s="25"/>
      <c r="DSL474" s="25"/>
      <c r="DSM474" s="25"/>
      <c r="DSN474" s="25"/>
      <c r="DSO474" s="25"/>
      <c r="DSP474" s="25"/>
      <c r="DSQ474" s="25"/>
      <c r="DSR474" s="25"/>
      <c r="DSS474" s="25"/>
      <c r="DST474" s="25"/>
      <c r="DSU474" s="25"/>
      <c r="DSV474" s="25"/>
      <c r="DSW474" s="25"/>
      <c r="DSX474" s="25"/>
      <c r="DSY474" s="25"/>
      <c r="DSZ474" s="25"/>
      <c r="DTA474" s="25"/>
      <c r="DTB474" s="25"/>
      <c r="DTC474" s="25"/>
      <c r="DTD474" s="25"/>
      <c r="DTE474" s="25"/>
      <c r="DTF474" s="25"/>
      <c r="DTG474" s="25"/>
      <c r="DTH474" s="25"/>
      <c r="DTI474" s="25"/>
      <c r="DTJ474" s="25"/>
      <c r="DTK474" s="25"/>
      <c r="DTL474" s="25"/>
      <c r="DTM474" s="25"/>
      <c r="DTN474" s="25"/>
      <c r="DTO474" s="25"/>
      <c r="DTP474" s="25"/>
      <c r="DTQ474" s="25"/>
      <c r="DTR474" s="25"/>
      <c r="DTS474" s="25"/>
      <c r="DTT474" s="25"/>
      <c r="DTU474" s="25"/>
      <c r="DTV474" s="25"/>
      <c r="DTW474" s="25"/>
      <c r="DTX474" s="25"/>
      <c r="DTY474" s="25"/>
      <c r="DTZ474" s="25"/>
      <c r="DUA474" s="25"/>
      <c r="DUB474" s="25"/>
      <c r="DUC474" s="25"/>
      <c r="DUD474" s="25"/>
      <c r="DUE474" s="25"/>
      <c r="DUF474" s="25"/>
      <c r="DUG474" s="25"/>
      <c r="DUH474" s="25"/>
      <c r="DUI474" s="25"/>
      <c r="DUJ474" s="25"/>
      <c r="DUK474" s="25"/>
      <c r="DUL474" s="25"/>
      <c r="DUM474" s="25"/>
      <c r="DUN474" s="25"/>
      <c r="DUO474" s="25"/>
      <c r="DUP474" s="25"/>
      <c r="DUQ474" s="25"/>
      <c r="DUR474" s="25"/>
      <c r="DUS474" s="25"/>
      <c r="DUT474" s="25"/>
      <c r="DUU474" s="25"/>
      <c r="DUV474" s="25"/>
      <c r="DUW474" s="25"/>
      <c r="DUX474" s="25"/>
      <c r="DUY474" s="25"/>
      <c r="DUZ474" s="25"/>
      <c r="DVA474" s="25"/>
      <c r="DVB474" s="25"/>
      <c r="DVC474" s="25"/>
      <c r="DVD474" s="25"/>
      <c r="DVE474" s="25"/>
      <c r="DVF474" s="25"/>
      <c r="DVG474" s="25"/>
      <c r="DVH474" s="25"/>
      <c r="DVI474" s="25"/>
      <c r="DVJ474" s="25"/>
      <c r="DVK474" s="25"/>
      <c r="DVL474" s="25"/>
      <c r="DVM474" s="25"/>
      <c r="DVN474" s="25"/>
      <c r="DVO474" s="25"/>
      <c r="DVP474" s="25"/>
      <c r="DVQ474" s="25"/>
      <c r="DVR474" s="25"/>
      <c r="DVS474" s="25"/>
      <c r="DVT474" s="25"/>
      <c r="DVU474" s="25"/>
      <c r="DVV474" s="25"/>
      <c r="DVW474" s="25"/>
      <c r="DVX474" s="25"/>
      <c r="DVY474" s="25"/>
      <c r="DVZ474" s="25"/>
      <c r="DWA474" s="25"/>
      <c r="DWB474" s="25"/>
      <c r="DWC474" s="25"/>
      <c r="DWD474" s="25"/>
      <c r="DWE474" s="25"/>
      <c r="DWF474" s="25"/>
      <c r="DWG474" s="25"/>
      <c r="DWH474" s="25"/>
      <c r="DWI474" s="25"/>
      <c r="DWJ474" s="25"/>
      <c r="DWK474" s="25"/>
      <c r="DWL474" s="25"/>
      <c r="DWM474" s="25"/>
      <c r="DWN474" s="25"/>
      <c r="DWO474" s="25"/>
      <c r="DWP474" s="25"/>
      <c r="DWQ474" s="25"/>
      <c r="DWR474" s="25"/>
      <c r="DWS474" s="25"/>
      <c r="DWT474" s="25"/>
      <c r="DWU474" s="25"/>
      <c r="DWV474" s="25"/>
      <c r="DWW474" s="25"/>
      <c r="DWX474" s="25"/>
      <c r="DWY474" s="25"/>
      <c r="DWZ474" s="25"/>
      <c r="DXA474" s="25"/>
      <c r="DXB474" s="25"/>
      <c r="DXC474" s="25"/>
      <c r="DXD474" s="25"/>
      <c r="DXE474" s="25"/>
      <c r="DXF474" s="25"/>
      <c r="DXG474" s="25"/>
      <c r="DXH474" s="25"/>
      <c r="DXI474" s="25"/>
      <c r="DXJ474" s="25"/>
      <c r="DXK474" s="25"/>
      <c r="DXL474" s="25"/>
      <c r="DXM474" s="25"/>
      <c r="DXN474" s="25"/>
      <c r="DXO474" s="25"/>
      <c r="DXP474" s="25"/>
      <c r="DXQ474" s="25"/>
      <c r="DXR474" s="25"/>
      <c r="DXS474" s="25"/>
      <c r="DXT474" s="25"/>
      <c r="DXU474" s="25"/>
      <c r="DXV474" s="25"/>
      <c r="DXW474" s="25"/>
      <c r="DXX474" s="25"/>
      <c r="DXY474" s="25"/>
      <c r="DXZ474" s="25"/>
      <c r="DYA474" s="25"/>
      <c r="DYB474" s="25"/>
      <c r="DYC474" s="25"/>
      <c r="DYD474" s="25"/>
      <c r="DYE474" s="25"/>
      <c r="DYF474" s="25"/>
      <c r="DYG474" s="25"/>
      <c r="DYH474" s="25"/>
      <c r="DYI474" s="25"/>
      <c r="DYJ474" s="25"/>
      <c r="DYK474" s="25"/>
      <c r="DYL474" s="25"/>
      <c r="DYM474" s="25"/>
      <c r="DYN474" s="25"/>
      <c r="DYO474" s="25"/>
      <c r="DYP474" s="25"/>
      <c r="DYQ474" s="25"/>
      <c r="DYR474" s="25"/>
      <c r="DYS474" s="25"/>
      <c r="DYT474" s="25"/>
      <c r="DYU474" s="25"/>
      <c r="DYV474" s="25"/>
      <c r="DYW474" s="25"/>
      <c r="DYX474" s="25"/>
      <c r="DYY474" s="25"/>
      <c r="DYZ474" s="25"/>
      <c r="DZA474" s="25"/>
      <c r="DZB474" s="25"/>
      <c r="DZC474" s="25"/>
      <c r="DZD474" s="25"/>
      <c r="DZE474" s="25"/>
      <c r="DZF474" s="25"/>
      <c r="DZG474" s="25"/>
      <c r="DZH474" s="25"/>
      <c r="DZI474" s="25"/>
      <c r="DZJ474" s="25"/>
      <c r="DZK474" s="25"/>
      <c r="DZL474" s="25"/>
      <c r="DZM474" s="25"/>
      <c r="DZN474" s="25"/>
      <c r="DZO474" s="25"/>
      <c r="DZP474" s="25"/>
      <c r="DZQ474" s="25"/>
      <c r="DZR474" s="25"/>
      <c r="DZS474" s="25"/>
      <c r="DZT474" s="25"/>
      <c r="DZU474" s="25"/>
      <c r="DZV474" s="25"/>
      <c r="DZW474" s="25"/>
      <c r="DZX474" s="25"/>
      <c r="DZY474" s="25"/>
      <c r="DZZ474" s="25"/>
      <c r="EAA474" s="25"/>
      <c r="EAB474" s="25"/>
      <c r="EAC474" s="25"/>
      <c r="EAD474" s="25"/>
      <c r="EAE474" s="25"/>
      <c r="EAF474" s="25"/>
      <c r="EAG474" s="25"/>
      <c r="EAH474" s="25"/>
      <c r="EAI474" s="25"/>
      <c r="EAJ474" s="25"/>
      <c r="EAK474" s="25"/>
      <c r="EAL474" s="25"/>
      <c r="EAM474" s="25"/>
      <c r="EAN474" s="25"/>
      <c r="EAO474" s="25"/>
      <c r="EAP474" s="25"/>
      <c r="EAQ474" s="25"/>
      <c r="EAR474" s="25"/>
      <c r="EAS474" s="25"/>
      <c r="EAT474" s="25"/>
      <c r="EAU474" s="25"/>
      <c r="EAV474" s="25"/>
      <c r="EAW474" s="25"/>
      <c r="EAX474" s="25"/>
      <c r="EAY474" s="25"/>
      <c r="EAZ474" s="25"/>
      <c r="EBA474" s="25"/>
      <c r="EBB474" s="25"/>
      <c r="EBC474" s="25"/>
      <c r="EBD474" s="25"/>
      <c r="EBE474" s="25"/>
      <c r="EBF474" s="25"/>
      <c r="EBG474" s="25"/>
      <c r="EBH474" s="25"/>
      <c r="EBI474" s="25"/>
      <c r="EBJ474" s="25"/>
      <c r="EBK474" s="25"/>
      <c r="EBL474" s="25"/>
      <c r="EBM474" s="25"/>
      <c r="EBN474" s="25"/>
      <c r="EBO474" s="25"/>
      <c r="EBP474" s="25"/>
      <c r="EBQ474" s="25"/>
      <c r="EBR474" s="25"/>
      <c r="EBS474" s="25"/>
      <c r="EBT474" s="25"/>
      <c r="EBU474" s="25"/>
      <c r="EBV474" s="25"/>
      <c r="EBW474" s="25"/>
      <c r="EBX474" s="25"/>
      <c r="EBY474" s="25"/>
      <c r="EBZ474" s="25"/>
      <c r="ECA474" s="25"/>
      <c r="ECB474" s="25"/>
      <c r="ECC474" s="25"/>
      <c r="ECD474" s="25"/>
      <c r="ECE474" s="25"/>
      <c r="ECF474" s="25"/>
      <c r="ECG474" s="25"/>
      <c r="ECH474" s="25"/>
      <c r="ECI474" s="25"/>
      <c r="ECJ474" s="25"/>
      <c r="ECK474" s="25"/>
      <c r="ECL474" s="25"/>
      <c r="ECM474" s="25"/>
      <c r="ECN474" s="25"/>
      <c r="ECO474" s="25"/>
      <c r="ECP474" s="25"/>
      <c r="ECQ474" s="25"/>
      <c r="ECR474" s="25"/>
      <c r="ECS474" s="25"/>
      <c r="ECT474" s="25"/>
      <c r="ECU474" s="25"/>
      <c r="ECV474" s="25"/>
      <c r="ECW474" s="25"/>
      <c r="ECX474" s="25"/>
      <c r="ECY474" s="25"/>
      <c r="ECZ474" s="25"/>
      <c r="EDA474" s="25"/>
      <c r="EDB474" s="25"/>
      <c r="EDC474" s="25"/>
      <c r="EDD474" s="25"/>
      <c r="EDE474" s="25"/>
      <c r="EDF474" s="25"/>
      <c r="EDG474" s="25"/>
      <c r="EDH474" s="25"/>
      <c r="EDI474" s="25"/>
      <c r="EDJ474" s="25"/>
      <c r="EDK474" s="25"/>
      <c r="EDL474" s="25"/>
      <c r="EDM474" s="25"/>
      <c r="EDN474" s="25"/>
      <c r="EDO474" s="25"/>
      <c r="EDP474" s="25"/>
      <c r="EDQ474" s="25"/>
      <c r="EDR474" s="25"/>
      <c r="EDS474" s="25"/>
      <c r="EDT474" s="25"/>
      <c r="EDU474" s="25"/>
      <c r="EDV474" s="25"/>
      <c r="EDW474" s="25"/>
      <c r="EDX474" s="25"/>
      <c r="EDY474" s="25"/>
      <c r="EDZ474" s="25"/>
      <c r="EEA474" s="25"/>
      <c r="EEB474" s="25"/>
      <c r="EEC474" s="25"/>
      <c r="EED474" s="25"/>
      <c r="EEE474" s="25"/>
      <c r="EEF474" s="25"/>
      <c r="EEG474" s="25"/>
      <c r="EEH474" s="25"/>
      <c r="EEI474" s="25"/>
      <c r="EEJ474" s="25"/>
      <c r="EEK474" s="25"/>
      <c r="EEL474" s="25"/>
      <c r="EEM474" s="25"/>
      <c r="EEN474" s="25"/>
      <c r="EEO474" s="25"/>
      <c r="EEP474" s="25"/>
      <c r="EEQ474" s="25"/>
      <c r="EER474" s="25"/>
      <c r="EES474" s="25"/>
      <c r="EET474" s="25"/>
      <c r="EEU474" s="25"/>
      <c r="EEV474" s="25"/>
      <c r="EEW474" s="25"/>
      <c r="EEX474" s="25"/>
      <c r="EEY474" s="25"/>
      <c r="EEZ474" s="25"/>
      <c r="EFA474" s="25"/>
      <c r="EFB474" s="25"/>
      <c r="EFC474" s="25"/>
      <c r="EFD474" s="25"/>
      <c r="EFE474" s="25"/>
      <c r="EFF474" s="25"/>
      <c r="EFG474" s="25"/>
      <c r="EFH474" s="25"/>
      <c r="EFI474" s="25"/>
      <c r="EFJ474" s="25"/>
      <c r="EFK474" s="25"/>
      <c r="EFL474" s="25"/>
      <c r="EFM474" s="25"/>
      <c r="EFN474" s="25"/>
      <c r="EFO474" s="25"/>
      <c r="EFP474" s="25"/>
      <c r="EFQ474" s="25"/>
      <c r="EFR474" s="25"/>
      <c r="EFS474" s="25"/>
      <c r="EFT474" s="25"/>
      <c r="EFU474" s="25"/>
      <c r="EFV474" s="25"/>
      <c r="EFW474" s="25"/>
      <c r="EFX474" s="25"/>
      <c r="EFY474" s="25"/>
      <c r="EFZ474" s="25"/>
      <c r="EGA474" s="25"/>
      <c r="EGB474" s="25"/>
      <c r="EGC474" s="25"/>
      <c r="EGD474" s="25"/>
      <c r="EGE474" s="25"/>
      <c r="EGF474" s="25"/>
      <c r="EGG474" s="25"/>
      <c r="EGH474" s="25"/>
      <c r="EGI474" s="25"/>
      <c r="EGJ474" s="25"/>
      <c r="EGK474" s="25"/>
      <c r="EGL474" s="25"/>
      <c r="EGM474" s="25"/>
      <c r="EGN474" s="25"/>
      <c r="EGO474" s="25"/>
      <c r="EGP474" s="25"/>
      <c r="EGQ474" s="25"/>
      <c r="EGR474" s="25"/>
      <c r="EGS474" s="25"/>
      <c r="EGT474" s="25"/>
      <c r="EGU474" s="25"/>
      <c r="EGV474" s="25"/>
      <c r="EGW474" s="25"/>
      <c r="EGX474" s="25"/>
      <c r="EGY474" s="25"/>
      <c r="EGZ474" s="25"/>
      <c r="EHA474" s="25"/>
      <c r="EHB474" s="25"/>
      <c r="EHC474" s="25"/>
      <c r="EHD474" s="25"/>
      <c r="EHE474" s="25"/>
      <c r="EHF474" s="25"/>
      <c r="EHG474" s="25"/>
      <c r="EHH474" s="25"/>
      <c r="EHI474" s="25"/>
      <c r="EHJ474" s="25"/>
      <c r="EHK474" s="25"/>
      <c r="EHL474" s="25"/>
      <c r="EHM474" s="25"/>
      <c r="EHN474" s="25"/>
      <c r="EHO474" s="25"/>
      <c r="EHP474" s="25"/>
      <c r="EHQ474" s="25"/>
      <c r="EHR474" s="25"/>
      <c r="EHS474" s="25"/>
      <c r="EHT474" s="25"/>
      <c r="EHU474" s="25"/>
      <c r="EHV474" s="25"/>
      <c r="EHW474" s="25"/>
      <c r="EHX474" s="25"/>
      <c r="EHY474" s="25"/>
      <c r="EHZ474" s="25"/>
      <c r="EIA474" s="25"/>
      <c r="EIB474" s="25"/>
      <c r="EIC474" s="25"/>
      <c r="EID474" s="25"/>
      <c r="EIE474" s="25"/>
      <c r="EIF474" s="25"/>
      <c r="EIG474" s="25"/>
      <c r="EIH474" s="25"/>
      <c r="EII474" s="25"/>
      <c r="EIJ474" s="25"/>
      <c r="EIK474" s="25"/>
      <c r="EIL474" s="25"/>
      <c r="EIM474" s="25"/>
      <c r="EIN474" s="25"/>
      <c r="EIO474" s="25"/>
      <c r="EIP474" s="25"/>
      <c r="EIQ474" s="25"/>
      <c r="EIR474" s="25"/>
      <c r="EIS474" s="25"/>
      <c r="EIT474" s="25"/>
      <c r="EIU474" s="25"/>
      <c r="EIV474" s="25"/>
      <c r="EIW474" s="25"/>
      <c r="EIX474" s="25"/>
      <c r="EIY474" s="25"/>
      <c r="EIZ474" s="25"/>
      <c r="EJA474" s="25"/>
      <c r="EJB474" s="25"/>
      <c r="EJC474" s="25"/>
      <c r="EJD474" s="25"/>
      <c r="EJE474" s="25"/>
      <c r="EJF474" s="25"/>
      <c r="EJG474" s="25"/>
      <c r="EJH474" s="25"/>
      <c r="EJI474" s="25"/>
      <c r="EJJ474" s="25"/>
      <c r="EJK474" s="25"/>
      <c r="EJL474" s="25"/>
      <c r="EJM474" s="25"/>
      <c r="EJN474" s="25"/>
      <c r="EJO474" s="25"/>
      <c r="EJP474" s="25"/>
      <c r="EJQ474" s="25"/>
      <c r="EJR474" s="25"/>
      <c r="EJS474" s="25"/>
      <c r="EJT474" s="25"/>
      <c r="EJU474" s="25"/>
      <c r="EJV474" s="25"/>
      <c r="EJW474" s="25"/>
      <c r="EJX474" s="25"/>
      <c r="EJY474" s="25"/>
      <c r="EJZ474" s="25"/>
      <c r="EKA474" s="25"/>
      <c r="EKB474" s="25"/>
      <c r="EKC474" s="25"/>
      <c r="EKD474" s="25"/>
      <c r="EKE474" s="25"/>
      <c r="EKF474" s="25"/>
      <c r="EKG474" s="25"/>
      <c r="EKH474" s="25"/>
      <c r="EKI474" s="25"/>
      <c r="EKJ474" s="25"/>
      <c r="EKK474" s="25"/>
      <c r="EKL474" s="25"/>
      <c r="EKM474" s="25"/>
      <c r="EKN474" s="25"/>
      <c r="EKO474" s="25"/>
      <c r="EKP474" s="25"/>
      <c r="EKQ474" s="25"/>
      <c r="EKR474" s="25"/>
      <c r="EKS474" s="25"/>
      <c r="EKT474" s="25"/>
      <c r="EKU474" s="25"/>
      <c r="EKV474" s="25"/>
      <c r="EKW474" s="25"/>
      <c r="EKX474" s="25"/>
      <c r="EKY474" s="25"/>
      <c r="EKZ474" s="25"/>
      <c r="ELA474" s="25"/>
      <c r="ELB474" s="25"/>
      <c r="ELC474" s="25"/>
      <c r="ELD474" s="25"/>
      <c r="ELE474" s="25"/>
      <c r="ELF474" s="25"/>
      <c r="ELG474" s="25"/>
      <c r="ELH474" s="25"/>
      <c r="ELI474" s="25"/>
      <c r="ELJ474" s="25"/>
      <c r="ELK474" s="25"/>
      <c r="ELL474" s="25"/>
      <c r="ELM474" s="25"/>
      <c r="ELN474" s="25"/>
      <c r="ELO474" s="25"/>
      <c r="ELP474" s="25"/>
      <c r="ELQ474" s="25"/>
      <c r="ELR474" s="25"/>
      <c r="ELS474" s="25"/>
      <c r="ELT474" s="25"/>
      <c r="ELU474" s="25"/>
      <c r="ELV474" s="25"/>
      <c r="ELW474" s="25"/>
      <c r="ELX474" s="25"/>
      <c r="ELY474" s="25"/>
      <c r="ELZ474" s="25"/>
      <c r="EMA474" s="25"/>
      <c r="EMB474" s="25"/>
      <c r="EMC474" s="25"/>
      <c r="EMD474" s="25"/>
      <c r="EME474" s="25"/>
      <c r="EMF474" s="25"/>
      <c r="EMG474" s="25"/>
      <c r="EMH474" s="25"/>
      <c r="EMI474" s="25"/>
      <c r="EMJ474" s="25"/>
      <c r="EMK474" s="25"/>
      <c r="EML474" s="25"/>
      <c r="EMM474" s="25"/>
      <c r="EMN474" s="25"/>
      <c r="EMO474" s="25"/>
      <c r="EMP474" s="25"/>
      <c r="EMQ474" s="25"/>
      <c r="EMR474" s="25"/>
      <c r="EMS474" s="25"/>
      <c r="EMT474" s="25"/>
      <c r="EMU474" s="25"/>
      <c r="EMV474" s="25"/>
      <c r="EMW474" s="25"/>
      <c r="EMX474" s="25"/>
      <c r="EMY474" s="25"/>
      <c r="EMZ474" s="25"/>
      <c r="ENA474" s="25"/>
      <c r="ENB474" s="25"/>
      <c r="ENC474" s="25"/>
      <c r="END474" s="25"/>
      <c r="ENE474" s="25"/>
      <c r="ENF474" s="25"/>
      <c r="ENG474" s="25"/>
      <c r="ENH474" s="25"/>
      <c r="ENI474" s="25"/>
      <c r="ENJ474" s="25"/>
      <c r="ENK474" s="25"/>
      <c r="ENL474" s="25"/>
      <c r="ENM474" s="25"/>
      <c r="ENN474" s="25"/>
      <c r="ENO474" s="25"/>
      <c r="ENP474" s="25"/>
      <c r="ENQ474" s="25"/>
      <c r="ENR474" s="25"/>
      <c r="ENS474" s="25"/>
      <c r="ENT474" s="25"/>
      <c r="ENU474" s="25"/>
      <c r="ENV474" s="25"/>
      <c r="ENW474" s="25"/>
      <c r="ENX474" s="25"/>
      <c r="ENY474" s="25"/>
      <c r="ENZ474" s="25"/>
      <c r="EOA474" s="25"/>
      <c r="EOB474" s="25"/>
      <c r="EOC474" s="25"/>
      <c r="EOD474" s="25"/>
      <c r="EOE474" s="25"/>
      <c r="EOF474" s="25"/>
      <c r="EOG474" s="25"/>
      <c r="EOH474" s="25"/>
      <c r="EOI474" s="25"/>
      <c r="EOJ474" s="25"/>
      <c r="EOK474" s="25"/>
      <c r="EOL474" s="25"/>
      <c r="EOM474" s="25"/>
      <c r="EON474" s="25"/>
      <c r="EOO474" s="25"/>
      <c r="EOP474" s="25"/>
      <c r="EOQ474" s="25"/>
      <c r="EOR474" s="25"/>
      <c r="EOS474" s="25"/>
      <c r="EOT474" s="25"/>
      <c r="EOU474" s="25"/>
      <c r="EOV474" s="25"/>
      <c r="EOW474" s="25"/>
      <c r="EOX474" s="25"/>
      <c r="EOY474" s="25"/>
      <c r="EOZ474" s="25"/>
      <c r="EPA474" s="25"/>
      <c r="EPB474" s="25"/>
      <c r="EPC474" s="25"/>
      <c r="EPD474" s="25"/>
      <c r="EPE474" s="25"/>
      <c r="EPF474" s="25"/>
      <c r="EPG474" s="25"/>
      <c r="EPH474" s="25"/>
      <c r="EPI474" s="25"/>
      <c r="EPJ474" s="25"/>
      <c r="EPK474" s="25"/>
      <c r="EPL474" s="25"/>
      <c r="EPM474" s="25"/>
      <c r="EPN474" s="25"/>
      <c r="EPO474" s="25"/>
      <c r="EPP474" s="25"/>
      <c r="EPQ474" s="25"/>
      <c r="EPR474" s="25"/>
      <c r="EPS474" s="25"/>
      <c r="EPT474" s="25"/>
      <c r="EPU474" s="25"/>
      <c r="EPV474" s="25"/>
      <c r="EPW474" s="25"/>
      <c r="EPX474" s="25"/>
      <c r="EPY474" s="25"/>
      <c r="EPZ474" s="25"/>
      <c r="EQA474" s="25"/>
      <c r="EQB474" s="25"/>
      <c r="EQC474" s="25"/>
      <c r="EQD474" s="25"/>
      <c r="EQE474" s="25"/>
      <c r="EQF474" s="25"/>
      <c r="EQG474" s="25"/>
      <c r="EQH474" s="25"/>
      <c r="EQI474" s="25"/>
      <c r="EQJ474" s="25"/>
      <c r="EQK474" s="25"/>
      <c r="EQL474" s="25"/>
      <c r="EQM474" s="25"/>
      <c r="EQN474" s="25"/>
      <c r="EQO474" s="25"/>
      <c r="EQP474" s="25"/>
      <c r="EQQ474" s="25"/>
      <c r="EQR474" s="25"/>
      <c r="EQS474" s="25"/>
      <c r="EQT474" s="25"/>
      <c r="EQU474" s="25"/>
      <c r="EQV474" s="25"/>
      <c r="EQW474" s="25"/>
      <c r="EQX474" s="25"/>
      <c r="EQY474" s="25"/>
      <c r="EQZ474" s="25"/>
      <c r="ERA474" s="25"/>
      <c r="ERB474" s="25"/>
      <c r="ERC474" s="25"/>
      <c r="ERD474" s="25"/>
      <c r="ERE474" s="25"/>
      <c r="ERF474" s="25"/>
      <c r="ERG474" s="25"/>
      <c r="ERH474" s="25"/>
      <c r="ERI474" s="25"/>
      <c r="ERJ474" s="25"/>
      <c r="ERK474" s="25"/>
      <c r="ERL474" s="25"/>
      <c r="ERM474" s="25"/>
      <c r="ERN474" s="25"/>
      <c r="ERO474" s="25"/>
      <c r="ERP474" s="25"/>
      <c r="ERQ474" s="25"/>
      <c r="ERR474" s="25"/>
      <c r="ERS474" s="25"/>
      <c r="ERT474" s="25"/>
      <c r="ERU474" s="25"/>
      <c r="ERV474" s="25"/>
      <c r="ERW474" s="25"/>
      <c r="ERX474" s="25"/>
      <c r="ERY474" s="25"/>
      <c r="ERZ474" s="25"/>
      <c r="ESA474" s="25"/>
      <c r="ESB474" s="25"/>
      <c r="ESC474" s="25"/>
      <c r="ESD474" s="25"/>
      <c r="ESE474" s="25"/>
      <c r="ESF474" s="25"/>
      <c r="ESG474" s="25"/>
      <c r="ESH474" s="25"/>
      <c r="ESI474" s="25"/>
      <c r="ESJ474" s="25"/>
      <c r="ESK474" s="25"/>
      <c r="ESL474" s="25"/>
      <c r="ESM474" s="25"/>
      <c r="ESN474" s="25"/>
      <c r="ESO474" s="25"/>
      <c r="ESP474" s="25"/>
      <c r="ESQ474" s="25"/>
      <c r="ESR474" s="25"/>
      <c r="ESS474" s="25"/>
      <c r="EST474" s="25"/>
      <c r="ESU474" s="25"/>
      <c r="ESV474" s="25"/>
      <c r="ESW474" s="25"/>
      <c r="ESX474" s="25"/>
      <c r="ESY474" s="25"/>
      <c r="ESZ474" s="25"/>
      <c r="ETA474" s="25"/>
      <c r="ETB474" s="25"/>
      <c r="ETC474" s="25"/>
      <c r="ETD474" s="25"/>
      <c r="ETE474" s="25"/>
      <c r="ETF474" s="25"/>
      <c r="ETG474" s="25"/>
      <c r="ETH474" s="25"/>
      <c r="ETI474" s="25"/>
      <c r="ETJ474" s="25"/>
      <c r="ETK474" s="25"/>
      <c r="ETL474" s="25"/>
      <c r="ETM474" s="25"/>
      <c r="ETN474" s="25"/>
      <c r="ETO474" s="25"/>
      <c r="ETP474" s="25"/>
      <c r="ETQ474" s="25"/>
      <c r="ETR474" s="25"/>
      <c r="ETS474" s="25"/>
      <c r="ETT474" s="25"/>
      <c r="ETU474" s="25"/>
      <c r="ETV474" s="25"/>
      <c r="ETW474" s="25"/>
      <c r="ETX474" s="25"/>
      <c r="ETY474" s="25"/>
      <c r="ETZ474" s="25"/>
      <c r="EUA474" s="25"/>
      <c r="EUB474" s="25"/>
      <c r="EUC474" s="25"/>
      <c r="EUD474" s="25"/>
      <c r="EUE474" s="25"/>
      <c r="EUF474" s="25"/>
      <c r="EUG474" s="25"/>
      <c r="EUH474" s="25"/>
      <c r="EUI474" s="25"/>
      <c r="EUJ474" s="25"/>
      <c r="EUK474" s="25"/>
      <c r="EUL474" s="25"/>
      <c r="EUM474" s="25"/>
      <c r="EUN474" s="25"/>
      <c r="EUO474" s="25"/>
      <c r="EUP474" s="25"/>
      <c r="EUQ474" s="25"/>
      <c r="EUR474" s="25"/>
      <c r="EUS474" s="25"/>
      <c r="EUT474" s="25"/>
      <c r="EUU474" s="25"/>
      <c r="EUV474" s="25"/>
      <c r="EUW474" s="25"/>
      <c r="EUX474" s="25"/>
      <c r="EUY474" s="25"/>
      <c r="EUZ474" s="25"/>
      <c r="EVA474" s="25"/>
      <c r="EVB474" s="25"/>
      <c r="EVC474" s="25"/>
      <c r="EVD474" s="25"/>
      <c r="EVE474" s="25"/>
      <c r="EVF474" s="25"/>
      <c r="EVG474" s="25"/>
      <c r="EVH474" s="25"/>
      <c r="EVI474" s="25"/>
      <c r="EVJ474" s="25"/>
      <c r="EVK474" s="25"/>
      <c r="EVL474" s="25"/>
      <c r="EVM474" s="25"/>
      <c r="EVN474" s="25"/>
      <c r="EVO474" s="25"/>
      <c r="EVP474" s="25"/>
      <c r="EVQ474" s="25"/>
      <c r="EVR474" s="25"/>
      <c r="EVS474" s="25"/>
      <c r="EVT474" s="25"/>
      <c r="EVU474" s="25"/>
      <c r="EVV474" s="25"/>
      <c r="EVW474" s="25"/>
      <c r="EVX474" s="25"/>
      <c r="EVY474" s="25"/>
      <c r="EVZ474" s="25"/>
      <c r="EWA474" s="25"/>
      <c r="EWB474" s="25"/>
      <c r="EWC474" s="25"/>
      <c r="EWD474" s="25"/>
      <c r="EWE474" s="25"/>
      <c r="EWF474" s="25"/>
      <c r="EWG474" s="25"/>
      <c r="EWH474" s="25"/>
      <c r="EWI474" s="25"/>
      <c r="EWJ474" s="25"/>
      <c r="EWK474" s="25"/>
      <c r="EWL474" s="25"/>
      <c r="EWM474" s="25"/>
      <c r="EWN474" s="25"/>
      <c r="EWO474" s="25"/>
      <c r="EWP474" s="25"/>
      <c r="EWQ474" s="25"/>
      <c r="EWR474" s="25"/>
      <c r="EWS474" s="25"/>
      <c r="EWT474" s="25"/>
      <c r="EWU474" s="25"/>
      <c r="EWV474" s="25"/>
      <c r="EWW474" s="25"/>
      <c r="EWX474" s="25"/>
      <c r="EWY474" s="25"/>
      <c r="EWZ474" s="25"/>
      <c r="EXA474" s="25"/>
      <c r="EXB474" s="25"/>
      <c r="EXC474" s="25"/>
      <c r="EXD474" s="25"/>
      <c r="EXE474" s="25"/>
      <c r="EXF474" s="25"/>
      <c r="EXG474" s="25"/>
      <c r="EXH474" s="25"/>
      <c r="EXI474" s="25"/>
      <c r="EXJ474" s="25"/>
      <c r="EXK474" s="25"/>
      <c r="EXL474" s="25"/>
      <c r="EXM474" s="25"/>
      <c r="EXN474" s="25"/>
      <c r="EXO474" s="25"/>
      <c r="EXP474" s="25"/>
      <c r="EXQ474" s="25"/>
      <c r="EXR474" s="25"/>
      <c r="EXS474" s="25"/>
      <c r="EXT474" s="25"/>
      <c r="EXU474" s="25"/>
      <c r="EXV474" s="25"/>
      <c r="EXW474" s="25"/>
      <c r="EXX474" s="25"/>
      <c r="EXY474" s="25"/>
      <c r="EXZ474" s="25"/>
      <c r="EYA474" s="25"/>
      <c r="EYB474" s="25"/>
      <c r="EYC474" s="25"/>
      <c r="EYD474" s="25"/>
      <c r="EYE474" s="25"/>
      <c r="EYF474" s="25"/>
      <c r="EYG474" s="25"/>
      <c r="EYH474" s="25"/>
      <c r="EYI474" s="25"/>
      <c r="EYJ474" s="25"/>
      <c r="EYK474" s="25"/>
      <c r="EYL474" s="25"/>
      <c r="EYM474" s="25"/>
      <c r="EYN474" s="25"/>
      <c r="EYO474" s="25"/>
      <c r="EYP474" s="25"/>
      <c r="EYQ474" s="25"/>
      <c r="EYR474" s="25"/>
      <c r="EYS474" s="25"/>
      <c r="EYT474" s="25"/>
      <c r="EYU474" s="25"/>
      <c r="EYV474" s="25"/>
      <c r="EYW474" s="25"/>
      <c r="EYX474" s="25"/>
      <c r="EYY474" s="25"/>
      <c r="EYZ474" s="25"/>
      <c r="EZA474" s="25"/>
      <c r="EZB474" s="25"/>
      <c r="EZC474" s="25"/>
      <c r="EZD474" s="25"/>
      <c r="EZE474" s="25"/>
      <c r="EZF474" s="25"/>
      <c r="EZG474" s="25"/>
      <c r="EZH474" s="25"/>
      <c r="EZI474" s="25"/>
      <c r="EZJ474" s="25"/>
      <c r="EZK474" s="25"/>
      <c r="EZL474" s="25"/>
      <c r="EZM474" s="25"/>
      <c r="EZN474" s="25"/>
      <c r="EZO474" s="25"/>
      <c r="EZP474" s="25"/>
      <c r="EZQ474" s="25"/>
      <c r="EZR474" s="25"/>
      <c r="EZS474" s="25"/>
      <c r="EZT474" s="25"/>
      <c r="EZU474" s="25"/>
      <c r="EZV474" s="25"/>
      <c r="EZW474" s="25"/>
      <c r="EZX474" s="25"/>
      <c r="EZY474" s="25"/>
      <c r="EZZ474" s="25"/>
      <c r="FAA474" s="25"/>
      <c r="FAB474" s="25"/>
      <c r="FAC474" s="25"/>
      <c r="FAD474" s="25"/>
      <c r="FAE474" s="25"/>
      <c r="FAF474" s="25"/>
      <c r="FAG474" s="25"/>
      <c r="FAH474" s="25"/>
      <c r="FAI474" s="25"/>
      <c r="FAJ474" s="25"/>
      <c r="FAK474" s="25"/>
      <c r="FAL474" s="25"/>
      <c r="FAM474" s="25"/>
      <c r="FAN474" s="25"/>
      <c r="FAO474" s="25"/>
      <c r="FAP474" s="25"/>
      <c r="FAQ474" s="25"/>
      <c r="FAR474" s="25"/>
      <c r="FAS474" s="25"/>
      <c r="FAT474" s="25"/>
      <c r="FAU474" s="25"/>
      <c r="FAV474" s="25"/>
      <c r="FAW474" s="25"/>
      <c r="FAX474" s="25"/>
      <c r="FAY474" s="25"/>
      <c r="FAZ474" s="25"/>
      <c r="FBA474" s="25"/>
      <c r="FBB474" s="25"/>
      <c r="FBC474" s="25"/>
      <c r="FBD474" s="25"/>
      <c r="FBE474" s="25"/>
      <c r="FBF474" s="25"/>
      <c r="FBG474" s="25"/>
      <c r="FBH474" s="25"/>
      <c r="FBI474" s="25"/>
      <c r="FBJ474" s="25"/>
      <c r="FBK474" s="25"/>
      <c r="FBL474" s="25"/>
      <c r="FBM474" s="25"/>
      <c r="FBN474" s="25"/>
      <c r="FBO474" s="25"/>
      <c r="FBP474" s="25"/>
      <c r="FBQ474" s="25"/>
      <c r="FBR474" s="25"/>
      <c r="FBS474" s="25"/>
      <c r="FBT474" s="25"/>
      <c r="FBU474" s="25"/>
      <c r="FBV474" s="25"/>
      <c r="FBW474" s="25"/>
      <c r="FBX474" s="25"/>
      <c r="FBY474" s="25"/>
      <c r="FBZ474" s="25"/>
      <c r="FCA474" s="25"/>
      <c r="FCB474" s="25"/>
      <c r="FCC474" s="25"/>
      <c r="FCD474" s="25"/>
      <c r="FCE474" s="25"/>
      <c r="FCF474" s="25"/>
      <c r="FCG474" s="25"/>
      <c r="FCH474" s="25"/>
      <c r="FCI474" s="25"/>
      <c r="FCJ474" s="25"/>
      <c r="FCK474" s="25"/>
      <c r="FCL474" s="25"/>
      <c r="FCM474" s="25"/>
      <c r="FCN474" s="25"/>
      <c r="FCO474" s="25"/>
      <c r="FCP474" s="25"/>
      <c r="FCQ474" s="25"/>
      <c r="FCR474" s="25"/>
      <c r="FCS474" s="25"/>
      <c r="FCT474" s="25"/>
      <c r="FCU474" s="25"/>
      <c r="FCV474" s="25"/>
      <c r="FCW474" s="25"/>
      <c r="FCX474" s="25"/>
      <c r="FCY474" s="25"/>
      <c r="FCZ474" s="25"/>
      <c r="FDA474" s="25"/>
      <c r="FDB474" s="25"/>
      <c r="FDC474" s="25"/>
      <c r="FDD474" s="25"/>
      <c r="FDE474" s="25"/>
      <c r="FDF474" s="25"/>
      <c r="FDG474" s="25"/>
      <c r="FDH474" s="25"/>
      <c r="FDI474" s="25"/>
      <c r="FDJ474" s="25"/>
      <c r="FDK474" s="25"/>
      <c r="FDL474" s="25"/>
      <c r="FDM474" s="25"/>
      <c r="FDN474" s="25"/>
      <c r="FDO474" s="25"/>
      <c r="FDP474" s="25"/>
      <c r="FDQ474" s="25"/>
      <c r="FDR474" s="25"/>
      <c r="FDS474" s="25"/>
      <c r="FDT474" s="25"/>
      <c r="FDU474" s="25"/>
      <c r="FDV474" s="25"/>
      <c r="FDW474" s="25"/>
      <c r="FDX474" s="25"/>
      <c r="FDY474" s="25"/>
      <c r="FDZ474" s="25"/>
      <c r="FEA474" s="25"/>
      <c r="FEB474" s="25"/>
      <c r="FEC474" s="25"/>
      <c r="FED474" s="25"/>
      <c r="FEE474" s="25"/>
      <c r="FEF474" s="25"/>
      <c r="FEG474" s="25"/>
      <c r="FEH474" s="25"/>
      <c r="FEI474" s="25"/>
      <c r="FEJ474" s="25"/>
      <c r="FEK474" s="25"/>
      <c r="FEL474" s="25"/>
      <c r="FEM474" s="25"/>
      <c r="FEN474" s="25"/>
      <c r="FEO474" s="25"/>
      <c r="FEP474" s="25"/>
      <c r="FEQ474" s="25"/>
      <c r="FER474" s="25"/>
      <c r="FES474" s="25"/>
      <c r="FET474" s="25"/>
      <c r="FEU474" s="25"/>
      <c r="FEV474" s="25"/>
      <c r="FEW474" s="25"/>
      <c r="FEX474" s="25"/>
      <c r="FEY474" s="25"/>
      <c r="FEZ474" s="25"/>
      <c r="FFA474" s="25"/>
      <c r="FFB474" s="25"/>
      <c r="FFC474" s="25"/>
      <c r="FFD474" s="25"/>
      <c r="FFE474" s="25"/>
      <c r="FFF474" s="25"/>
      <c r="FFG474" s="25"/>
      <c r="FFH474" s="25"/>
      <c r="FFI474" s="25"/>
      <c r="FFJ474" s="25"/>
      <c r="FFK474" s="25"/>
      <c r="FFL474" s="25"/>
      <c r="FFM474" s="25"/>
      <c r="FFN474" s="25"/>
      <c r="FFO474" s="25"/>
      <c r="FFP474" s="25"/>
      <c r="FFQ474" s="25"/>
      <c r="FFR474" s="25"/>
      <c r="FFS474" s="25"/>
      <c r="FFT474" s="25"/>
      <c r="FFU474" s="25"/>
      <c r="FFV474" s="25"/>
      <c r="FFW474" s="25"/>
      <c r="FFX474" s="25"/>
      <c r="FFY474" s="25"/>
      <c r="FFZ474" s="25"/>
      <c r="FGA474" s="25"/>
      <c r="FGB474" s="25"/>
      <c r="FGC474" s="25"/>
      <c r="FGD474" s="25"/>
      <c r="FGE474" s="25"/>
      <c r="FGF474" s="25"/>
      <c r="FGG474" s="25"/>
      <c r="FGH474" s="25"/>
      <c r="FGI474" s="25"/>
      <c r="FGJ474" s="25"/>
      <c r="FGK474" s="25"/>
      <c r="FGL474" s="25"/>
      <c r="FGM474" s="25"/>
      <c r="FGN474" s="25"/>
      <c r="FGO474" s="25"/>
      <c r="FGP474" s="25"/>
      <c r="FGQ474" s="25"/>
      <c r="FGR474" s="25"/>
      <c r="FGS474" s="25"/>
      <c r="FGT474" s="25"/>
      <c r="FGU474" s="25"/>
      <c r="FGV474" s="25"/>
      <c r="FGW474" s="25"/>
      <c r="FGX474" s="25"/>
      <c r="FGY474" s="25"/>
      <c r="FGZ474" s="25"/>
      <c r="FHA474" s="25"/>
      <c r="FHB474" s="25"/>
      <c r="FHC474" s="25"/>
      <c r="FHD474" s="25"/>
      <c r="FHE474" s="25"/>
      <c r="FHF474" s="25"/>
      <c r="FHG474" s="25"/>
      <c r="FHH474" s="25"/>
      <c r="FHI474" s="25"/>
      <c r="FHJ474" s="25"/>
      <c r="FHK474" s="25"/>
      <c r="FHL474" s="25"/>
      <c r="FHM474" s="25"/>
      <c r="FHN474" s="25"/>
      <c r="FHO474" s="25"/>
      <c r="FHP474" s="25"/>
      <c r="FHQ474" s="25"/>
      <c r="FHR474" s="25"/>
      <c r="FHS474" s="25"/>
      <c r="FHT474" s="25"/>
      <c r="FHU474" s="25"/>
      <c r="FHV474" s="25"/>
      <c r="FHW474" s="25"/>
      <c r="FHX474" s="25"/>
      <c r="FHY474" s="25"/>
      <c r="FHZ474" s="25"/>
      <c r="FIA474" s="25"/>
      <c r="FIB474" s="25"/>
      <c r="FIC474" s="25"/>
      <c r="FID474" s="25"/>
      <c r="FIE474" s="25"/>
      <c r="FIF474" s="25"/>
      <c r="FIG474" s="25"/>
      <c r="FIH474" s="25"/>
      <c r="FII474" s="25"/>
      <c r="FIJ474" s="25"/>
      <c r="FIK474" s="25"/>
      <c r="FIL474" s="25"/>
      <c r="FIM474" s="25"/>
      <c r="FIN474" s="25"/>
      <c r="FIO474" s="25"/>
      <c r="FIP474" s="25"/>
      <c r="FIQ474" s="25"/>
      <c r="FIR474" s="25"/>
      <c r="FIS474" s="25"/>
      <c r="FIT474" s="25"/>
      <c r="FIU474" s="25"/>
      <c r="FIV474" s="25"/>
      <c r="FIW474" s="25"/>
      <c r="FIX474" s="25"/>
      <c r="FIY474" s="25"/>
      <c r="FIZ474" s="25"/>
      <c r="FJA474" s="25"/>
      <c r="FJB474" s="25"/>
      <c r="FJC474" s="25"/>
      <c r="FJD474" s="25"/>
      <c r="FJE474" s="25"/>
      <c r="FJF474" s="25"/>
      <c r="FJG474" s="25"/>
      <c r="FJH474" s="25"/>
      <c r="FJI474" s="25"/>
      <c r="FJJ474" s="25"/>
      <c r="FJK474" s="25"/>
      <c r="FJL474" s="25"/>
      <c r="FJM474" s="25"/>
      <c r="FJN474" s="25"/>
      <c r="FJO474" s="25"/>
      <c r="FJP474" s="25"/>
      <c r="FJQ474" s="25"/>
      <c r="FJR474" s="25"/>
      <c r="FJS474" s="25"/>
      <c r="FJT474" s="25"/>
      <c r="FJU474" s="25"/>
      <c r="FJV474" s="25"/>
      <c r="FJW474" s="25"/>
      <c r="FJX474" s="25"/>
      <c r="FJY474" s="25"/>
      <c r="FJZ474" s="25"/>
      <c r="FKA474" s="25"/>
      <c r="FKB474" s="25"/>
      <c r="FKC474" s="25"/>
      <c r="FKD474" s="25"/>
      <c r="FKE474" s="25"/>
      <c r="FKF474" s="25"/>
      <c r="FKG474" s="25"/>
      <c r="FKH474" s="25"/>
      <c r="FKI474" s="25"/>
      <c r="FKJ474" s="25"/>
      <c r="FKK474" s="25"/>
      <c r="FKL474" s="25"/>
      <c r="FKM474" s="25"/>
      <c r="FKN474" s="25"/>
      <c r="FKO474" s="25"/>
      <c r="FKP474" s="25"/>
      <c r="FKQ474" s="25"/>
      <c r="FKR474" s="25"/>
      <c r="FKS474" s="25"/>
      <c r="FKT474" s="25"/>
      <c r="FKU474" s="25"/>
      <c r="FKV474" s="25"/>
      <c r="FKW474" s="25"/>
      <c r="FKX474" s="25"/>
      <c r="FKY474" s="25"/>
      <c r="FKZ474" s="25"/>
      <c r="FLA474" s="25"/>
      <c r="FLB474" s="25"/>
      <c r="FLC474" s="25"/>
      <c r="FLD474" s="25"/>
      <c r="FLE474" s="25"/>
      <c r="FLF474" s="25"/>
      <c r="FLG474" s="25"/>
      <c r="FLH474" s="25"/>
      <c r="FLI474" s="25"/>
      <c r="FLJ474" s="25"/>
      <c r="FLK474" s="25"/>
      <c r="FLL474" s="25"/>
      <c r="FLM474" s="25"/>
      <c r="FLN474" s="25"/>
      <c r="FLO474" s="25"/>
      <c r="FLP474" s="25"/>
      <c r="FLQ474" s="25"/>
      <c r="FLR474" s="25"/>
      <c r="FLS474" s="25"/>
      <c r="FLT474" s="25"/>
      <c r="FLU474" s="25"/>
      <c r="FLV474" s="25"/>
      <c r="FLW474" s="25"/>
      <c r="FLX474" s="25"/>
      <c r="FLY474" s="25"/>
      <c r="FLZ474" s="25"/>
      <c r="FMA474" s="25"/>
      <c r="FMB474" s="25"/>
      <c r="FMC474" s="25"/>
      <c r="FMD474" s="25"/>
      <c r="FME474" s="25"/>
      <c r="FMF474" s="25"/>
      <c r="FMG474" s="25"/>
      <c r="FMH474" s="25"/>
      <c r="FMI474" s="25"/>
      <c r="FMJ474" s="25"/>
      <c r="FMK474" s="25"/>
      <c r="FML474" s="25"/>
      <c r="FMM474" s="25"/>
      <c r="FMN474" s="25"/>
      <c r="FMO474" s="25"/>
      <c r="FMP474" s="25"/>
      <c r="FMQ474" s="25"/>
      <c r="FMR474" s="25"/>
      <c r="FMS474" s="25"/>
      <c r="FMT474" s="25"/>
      <c r="FMU474" s="25"/>
      <c r="FMV474" s="25"/>
      <c r="FMW474" s="25"/>
      <c r="FMX474" s="25"/>
      <c r="FMY474" s="25"/>
      <c r="FMZ474" s="25"/>
      <c r="FNA474" s="25"/>
      <c r="FNB474" s="25"/>
      <c r="FNC474" s="25"/>
      <c r="FND474" s="25"/>
      <c r="FNE474" s="25"/>
      <c r="FNF474" s="25"/>
      <c r="FNG474" s="25"/>
      <c r="FNH474" s="25"/>
      <c r="FNI474" s="25"/>
      <c r="FNJ474" s="25"/>
      <c r="FNK474" s="25"/>
      <c r="FNL474" s="25"/>
      <c r="FNM474" s="25"/>
      <c r="FNN474" s="25"/>
      <c r="FNO474" s="25"/>
      <c r="FNP474" s="25"/>
      <c r="FNQ474" s="25"/>
      <c r="FNR474" s="25"/>
      <c r="FNS474" s="25"/>
      <c r="FNT474" s="25"/>
      <c r="FNU474" s="25"/>
      <c r="FNV474" s="25"/>
      <c r="FNW474" s="25"/>
      <c r="FNX474" s="25"/>
      <c r="FNY474" s="25"/>
      <c r="FNZ474" s="25"/>
      <c r="FOA474" s="25"/>
      <c r="FOB474" s="25"/>
      <c r="FOC474" s="25"/>
      <c r="FOD474" s="25"/>
      <c r="FOE474" s="25"/>
      <c r="FOF474" s="25"/>
      <c r="FOG474" s="25"/>
      <c r="FOH474" s="25"/>
      <c r="FOI474" s="25"/>
      <c r="FOJ474" s="25"/>
      <c r="FOK474" s="25"/>
      <c r="FOL474" s="25"/>
      <c r="FOM474" s="25"/>
      <c r="FON474" s="25"/>
      <c r="FOO474" s="25"/>
      <c r="FOP474" s="25"/>
      <c r="FOQ474" s="25"/>
      <c r="FOR474" s="25"/>
      <c r="FOS474" s="25"/>
      <c r="FOT474" s="25"/>
      <c r="FOU474" s="25"/>
      <c r="FOV474" s="25"/>
      <c r="FOW474" s="25"/>
      <c r="FOX474" s="25"/>
      <c r="FOY474" s="25"/>
      <c r="FOZ474" s="25"/>
      <c r="FPA474" s="25"/>
      <c r="FPB474" s="25"/>
      <c r="FPC474" s="25"/>
      <c r="FPD474" s="25"/>
      <c r="FPE474" s="25"/>
      <c r="FPF474" s="25"/>
      <c r="FPG474" s="25"/>
      <c r="FPH474" s="25"/>
      <c r="FPI474" s="25"/>
      <c r="FPJ474" s="25"/>
      <c r="FPK474" s="25"/>
      <c r="FPL474" s="25"/>
      <c r="FPM474" s="25"/>
      <c r="FPN474" s="25"/>
      <c r="FPO474" s="25"/>
      <c r="FPP474" s="25"/>
      <c r="FPQ474" s="25"/>
      <c r="FPR474" s="25"/>
      <c r="FPS474" s="25"/>
      <c r="FPT474" s="25"/>
      <c r="FPU474" s="25"/>
      <c r="FPV474" s="25"/>
      <c r="FPW474" s="25"/>
      <c r="FPX474" s="25"/>
      <c r="FPY474" s="25"/>
      <c r="FPZ474" s="25"/>
      <c r="FQA474" s="25"/>
      <c r="FQB474" s="25"/>
      <c r="FQC474" s="25"/>
      <c r="FQD474" s="25"/>
      <c r="FQE474" s="25"/>
      <c r="FQF474" s="25"/>
      <c r="FQG474" s="25"/>
      <c r="FQH474" s="25"/>
      <c r="FQI474" s="25"/>
      <c r="FQJ474" s="25"/>
      <c r="FQK474" s="25"/>
      <c r="FQL474" s="25"/>
      <c r="FQM474" s="25"/>
      <c r="FQN474" s="25"/>
      <c r="FQO474" s="25"/>
      <c r="FQP474" s="25"/>
      <c r="FQQ474" s="25"/>
      <c r="FQR474" s="25"/>
      <c r="FQS474" s="25"/>
      <c r="FQT474" s="25"/>
      <c r="FQU474" s="25"/>
      <c r="FQV474" s="25"/>
      <c r="FQW474" s="25"/>
      <c r="FQX474" s="25"/>
      <c r="FQY474" s="25"/>
      <c r="FQZ474" s="25"/>
      <c r="FRA474" s="25"/>
      <c r="FRB474" s="25"/>
      <c r="FRC474" s="25"/>
      <c r="FRD474" s="25"/>
      <c r="FRE474" s="25"/>
      <c r="FRF474" s="25"/>
      <c r="FRG474" s="25"/>
      <c r="FRH474" s="25"/>
      <c r="FRI474" s="25"/>
      <c r="FRJ474" s="25"/>
      <c r="FRK474" s="25"/>
      <c r="FRL474" s="25"/>
      <c r="FRM474" s="25"/>
      <c r="FRN474" s="25"/>
      <c r="FRO474" s="25"/>
      <c r="FRP474" s="25"/>
      <c r="FRQ474" s="25"/>
      <c r="FRR474" s="25"/>
      <c r="FRS474" s="25"/>
      <c r="FRT474" s="25"/>
      <c r="FRU474" s="25"/>
      <c r="FRV474" s="25"/>
      <c r="FRW474" s="25"/>
      <c r="FRX474" s="25"/>
      <c r="FRY474" s="25"/>
      <c r="FRZ474" s="25"/>
      <c r="FSA474" s="25"/>
      <c r="FSB474" s="25"/>
      <c r="FSC474" s="25"/>
      <c r="FSD474" s="25"/>
      <c r="FSE474" s="25"/>
      <c r="FSF474" s="25"/>
      <c r="FSG474" s="25"/>
      <c r="FSH474" s="25"/>
      <c r="FSI474" s="25"/>
      <c r="FSJ474" s="25"/>
      <c r="FSK474" s="25"/>
      <c r="FSL474" s="25"/>
      <c r="FSM474" s="25"/>
      <c r="FSN474" s="25"/>
      <c r="FSO474" s="25"/>
      <c r="FSP474" s="25"/>
      <c r="FSQ474" s="25"/>
      <c r="FSR474" s="25"/>
      <c r="FSS474" s="25"/>
      <c r="FST474" s="25"/>
      <c r="FSU474" s="25"/>
      <c r="FSV474" s="25"/>
      <c r="FSW474" s="25"/>
      <c r="FSX474" s="25"/>
      <c r="FSY474" s="25"/>
      <c r="FSZ474" s="25"/>
      <c r="FTA474" s="25"/>
      <c r="FTB474" s="25"/>
      <c r="FTC474" s="25"/>
      <c r="FTD474" s="25"/>
      <c r="FTE474" s="25"/>
      <c r="FTF474" s="25"/>
      <c r="FTG474" s="25"/>
      <c r="FTH474" s="25"/>
      <c r="FTI474" s="25"/>
      <c r="FTJ474" s="25"/>
      <c r="FTK474" s="25"/>
      <c r="FTL474" s="25"/>
      <c r="FTM474" s="25"/>
      <c r="FTN474" s="25"/>
      <c r="FTO474" s="25"/>
      <c r="FTP474" s="25"/>
      <c r="FTQ474" s="25"/>
      <c r="FTR474" s="25"/>
      <c r="FTS474" s="25"/>
      <c r="FTT474" s="25"/>
      <c r="FTU474" s="25"/>
      <c r="FTV474" s="25"/>
      <c r="FTW474" s="25"/>
      <c r="FTX474" s="25"/>
      <c r="FTY474" s="25"/>
      <c r="FTZ474" s="25"/>
      <c r="FUA474" s="25"/>
      <c r="FUB474" s="25"/>
      <c r="FUC474" s="25"/>
      <c r="FUD474" s="25"/>
      <c r="FUE474" s="25"/>
      <c r="FUF474" s="25"/>
      <c r="FUG474" s="25"/>
      <c r="FUH474" s="25"/>
      <c r="FUI474" s="25"/>
      <c r="FUJ474" s="25"/>
      <c r="FUK474" s="25"/>
      <c r="FUL474" s="25"/>
      <c r="FUM474" s="25"/>
      <c r="FUN474" s="25"/>
      <c r="FUO474" s="25"/>
      <c r="FUP474" s="25"/>
      <c r="FUQ474" s="25"/>
      <c r="FUR474" s="25"/>
      <c r="FUS474" s="25"/>
      <c r="FUT474" s="25"/>
      <c r="FUU474" s="25"/>
      <c r="FUV474" s="25"/>
      <c r="FUW474" s="25"/>
      <c r="FUX474" s="25"/>
      <c r="FUY474" s="25"/>
      <c r="FUZ474" s="25"/>
      <c r="FVA474" s="25"/>
      <c r="FVB474" s="25"/>
      <c r="FVC474" s="25"/>
      <c r="FVD474" s="25"/>
      <c r="FVE474" s="25"/>
      <c r="FVF474" s="25"/>
      <c r="FVG474" s="25"/>
      <c r="FVH474" s="25"/>
      <c r="FVI474" s="25"/>
      <c r="FVJ474" s="25"/>
      <c r="FVK474" s="25"/>
      <c r="FVL474" s="25"/>
      <c r="FVM474" s="25"/>
      <c r="FVN474" s="25"/>
      <c r="FVO474" s="25"/>
      <c r="FVP474" s="25"/>
      <c r="FVQ474" s="25"/>
      <c r="FVR474" s="25"/>
      <c r="FVS474" s="25"/>
      <c r="FVT474" s="25"/>
      <c r="FVU474" s="25"/>
      <c r="FVV474" s="25"/>
      <c r="FVW474" s="25"/>
      <c r="FVX474" s="25"/>
      <c r="FVY474" s="25"/>
      <c r="FVZ474" s="25"/>
      <c r="FWA474" s="25"/>
      <c r="FWB474" s="25"/>
      <c r="FWC474" s="25"/>
      <c r="FWD474" s="25"/>
      <c r="FWE474" s="25"/>
      <c r="FWF474" s="25"/>
      <c r="FWG474" s="25"/>
      <c r="FWH474" s="25"/>
      <c r="FWI474" s="25"/>
      <c r="FWJ474" s="25"/>
      <c r="FWK474" s="25"/>
      <c r="FWL474" s="25"/>
      <c r="FWM474" s="25"/>
      <c r="FWN474" s="25"/>
      <c r="FWO474" s="25"/>
      <c r="FWP474" s="25"/>
      <c r="FWQ474" s="25"/>
      <c r="FWR474" s="25"/>
      <c r="FWS474" s="25"/>
      <c r="FWT474" s="25"/>
      <c r="FWU474" s="25"/>
      <c r="FWV474" s="25"/>
      <c r="FWW474" s="25"/>
      <c r="FWX474" s="25"/>
      <c r="FWY474" s="25"/>
      <c r="FWZ474" s="25"/>
      <c r="FXA474" s="25"/>
      <c r="FXB474" s="25"/>
      <c r="FXC474" s="25"/>
      <c r="FXD474" s="25"/>
      <c r="FXE474" s="25"/>
      <c r="FXF474" s="25"/>
      <c r="FXG474" s="25"/>
      <c r="FXH474" s="25"/>
      <c r="FXI474" s="25"/>
      <c r="FXJ474" s="25"/>
      <c r="FXK474" s="25"/>
      <c r="FXL474" s="25"/>
      <c r="FXM474" s="25"/>
      <c r="FXN474" s="25"/>
      <c r="FXO474" s="25"/>
      <c r="FXP474" s="25"/>
      <c r="FXQ474" s="25"/>
      <c r="FXR474" s="25"/>
      <c r="FXS474" s="25"/>
      <c r="FXT474" s="25"/>
      <c r="FXU474" s="25"/>
      <c r="FXV474" s="25"/>
      <c r="FXW474" s="25"/>
      <c r="FXX474" s="25"/>
      <c r="FXY474" s="25"/>
      <c r="FXZ474" s="25"/>
      <c r="FYA474" s="25"/>
      <c r="FYB474" s="25"/>
      <c r="FYC474" s="25"/>
      <c r="FYD474" s="25"/>
      <c r="FYE474" s="25"/>
      <c r="FYF474" s="25"/>
      <c r="FYG474" s="25"/>
      <c r="FYH474" s="25"/>
      <c r="FYI474" s="25"/>
      <c r="FYJ474" s="25"/>
      <c r="FYK474" s="25"/>
      <c r="FYL474" s="25"/>
      <c r="FYM474" s="25"/>
      <c r="FYN474" s="25"/>
      <c r="FYO474" s="25"/>
      <c r="FYP474" s="25"/>
      <c r="FYQ474" s="25"/>
      <c r="FYR474" s="25"/>
      <c r="FYS474" s="25"/>
      <c r="FYT474" s="25"/>
      <c r="FYU474" s="25"/>
      <c r="FYV474" s="25"/>
      <c r="FYW474" s="25"/>
      <c r="FYX474" s="25"/>
      <c r="FYY474" s="25"/>
      <c r="FYZ474" s="25"/>
      <c r="FZA474" s="25"/>
      <c r="FZB474" s="25"/>
      <c r="FZC474" s="25"/>
      <c r="FZD474" s="25"/>
      <c r="FZE474" s="25"/>
      <c r="FZF474" s="25"/>
      <c r="FZG474" s="25"/>
      <c r="FZH474" s="25"/>
      <c r="FZI474" s="25"/>
      <c r="FZJ474" s="25"/>
      <c r="FZK474" s="25"/>
      <c r="FZL474" s="25"/>
      <c r="FZM474" s="25"/>
      <c r="FZN474" s="25"/>
      <c r="FZO474" s="25"/>
      <c r="FZP474" s="25"/>
      <c r="FZQ474" s="25"/>
      <c r="FZR474" s="25"/>
      <c r="FZS474" s="25"/>
      <c r="FZT474" s="25"/>
      <c r="FZU474" s="25"/>
      <c r="FZV474" s="25"/>
      <c r="FZW474" s="25"/>
      <c r="FZX474" s="25"/>
      <c r="FZY474" s="25"/>
      <c r="FZZ474" s="25"/>
      <c r="GAA474" s="25"/>
      <c r="GAB474" s="25"/>
      <c r="GAC474" s="25"/>
      <c r="GAD474" s="25"/>
      <c r="GAE474" s="25"/>
      <c r="GAF474" s="25"/>
      <c r="GAG474" s="25"/>
      <c r="GAH474" s="25"/>
      <c r="GAI474" s="25"/>
      <c r="GAJ474" s="25"/>
      <c r="GAK474" s="25"/>
      <c r="GAL474" s="25"/>
      <c r="GAM474" s="25"/>
      <c r="GAN474" s="25"/>
      <c r="GAO474" s="25"/>
      <c r="GAP474" s="25"/>
      <c r="GAQ474" s="25"/>
      <c r="GAR474" s="25"/>
      <c r="GAS474" s="25"/>
      <c r="GAT474" s="25"/>
      <c r="GAU474" s="25"/>
      <c r="GAV474" s="25"/>
      <c r="GAW474" s="25"/>
      <c r="GAX474" s="25"/>
      <c r="GAY474" s="25"/>
      <c r="GAZ474" s="25"/>
      <c r="GBA474" s="25"/>
      <c r="GBB474" s="25"/>
      <c r="GBC474" s="25"/>
      <c r="GBD474" s="25"/>
      <c r="GBE474" s="25"/>
      <c r="GBF474" s="25"/>
      <c r="GBG474" s="25"/>
      <c r="GBH474" s="25"/>
      <c r="GBI474" s="25"/>
      <c r="GBJ474" s="25"/>
      <c r="GBK474" s="25"/>
      <c r="GBL474" s="25"/>
      <c r="GBM474" s="25"/>
      <c r="GBN474" s="25"/>
      <c r="GBO474" s="25"/>
      <c r="GBP474" s="25"/>
      <c r="GBQ474" s="25"/>
      <c r="GBR474" s="25"/>
      <c r="GBS474" s="25"/>
      <c r="GBT474" s="25"/>
      <c r="GBU474" s="25"/>
      <c r="GBV474" s="25"/>
      <c r="GBW474" s="25"/>
      <c r="GBX474" s="25"/>
      <c r="GBY474" s="25"/>
      <c r="GBZ474" s="25"/>
      <c r="GCA474" s="25"/>
      <c r="GCB474" s="25"/>
      <c r="GCC474" s="25"/>
      <c r="GCD474" s="25"/>
      <c r="GCE474" s="25"/>
      <c r="GCF474" s="25"/>
      <c r="GCG474" s="25"/>
      <c r="GCH474" s="25"/>
      <c r="GCI474" s="25"/>
      <c r="GCJ474" s="25"/>
      <c r="GCK474" s="25"/>
      <c r="GCL474" s="25"/>
      <c r="GCM474" s="25"/>
      <c r="GCN474" s="25"/>
      <c r="GCO474" s="25"/>
      <c r="GCP474" s="25"/>
      <c r="GCQ474" s="25"/>
      <c r="GCR474" s="25"/>
      <c r="GCS474" s="25"/>
      <c r="GCT474" s="25"/>
      <c r="GCU474" s="25"/>
      <c r="GCV474" s="25"/>
      <c r="GCW474" s="25"/>
      <c r="GCX474" s="25"/>
      <c r="GCY474" s="25"/>
      <c r="GCZ474" s="25"/>
      <c r="GDA474" s="25"/>
      <c r="GDB474" s="25"/>
      <c r="GDC474" s="25"/>
      <c r="GDD474" s="25"/>
      <c r="GDE474" s="25"/>
      <c r="GDF474" s="25"/>
      <c r="GDG474" s="25"/>
      <c r="GDH474" s="25"/>
      <c r="GDI474" s="25"/>
      <c r="GDJ474" s="25"/>
      <c r="GDK474" s="25"/>
      <c r="GDL474" s="25"/>
      <c r="GDM474" s="25"/>
      <c r="GDN474" s="25"/>
      <c r="GDO474" s="25"/>
      <c r="GDP474" s="25"/>
      <c r="GDQ474" s="25"/>
      <c r="GDR474" s="25"/>
      <c r="GDS474" s="25"/>
      <c r="GDT474" s="25"/>
      <c r="GDU474" s="25"/>
      <c r="GDV474" s="25"/>
      <c r="GDW474" s="25"/>
      <c r="GDX474" s="25"/>
      <c r="GDY474" s="25"/>
      <c r="GDZ474" s="25"/>
      <c r="GEA474" s="25"/>
      <c r="GEB474" s="25"/>
      <c r="GEC474" s="25"/>
      <c r="GED474" s="25"/>
      <c r="GEE474" s="25"/>
      <c r="GEF474" s="25"/>
      <c r="GEG474" s="25"/>
      <c r="GEH474" s="25"/>
      <c r="GEI474" s="25"/>
      <c r="GEJ474" s="25"/>
      <c r="GEK474" s="25"/>
      <c r="GEL474" s="25"/>
      <c r="GEM474" s="25"/>
      <c r="GEN474" s="25"/>
      <c r="GEO474" s="25"/>
      <c r="GEP474" s="25"/>
      <c r="GEQ474" s="25"/>
      <c r="GER474" s="25"/>
      <c r="GES474" s="25"/>
      <c r="GET474" s="25"/>
      <c r="GEU474" s="25"/>
      <c r="GEV474" s="25"/>
      <c r="GEW474" s="25"/>
      <c r="GEX474" s="25"/>
      <c r="GEY474" s="25"/>
      <c r="GEZ474" s="25"/>
      <c r="GFA474" s="25"/>
      <c r="GFB474" s="25"/>
      <c r="GFC474" s="25"/>
      <c r="GFD474" s="25"/>
      <c r="GFE474" s="25"/>
      <c r="GFF474" s="25"/>
      <c r="GFG474" s="25"/>
      <c r="GFH474" s="25"/>
      <c r="GFI474" s="25"/>
      <c r="GFJ474" s="25"/>
      <c r="GFK474" s="25"/>
      <c r="GFL474" s="25"/>
      <c r="GFM474" s="25"/>
      <c r="GFN474" s="25"/>
      <c r="GFO474" s="25"/>
      <c r="GFP474" s="25"/>
      <c r="GFQ474" s="25"/>
      <c r="GFR474" s="25"/>
      <c r="GFS474" s="25"/>
      <c r="GFT474" s="25"/>
      <c r="GFU474" s="25"/>
      <c r="GFV474" s="25"/>
      <c r="GFW474" s="25"/>
      <c r="GFX474" s="25"/>
      <c r="GFY474" s="25"/>
      <c r="GFZ474" s="25"/>
      <c r="GGA474" s="25"/>
      <c r="GGB474" s="25"/>
      <c r="GGC474" s="25"/>
      <c r="GGD474" s="25"/>
      <c r="GGE474" s="25"/>
      <c r="GGF474" s="25"/>
      <c r="GGG474" s="25"/>
      <c r="GGH474" s="25"/>
      <c r="GGI474" s="25"/>
      <c r="GGJ474" s="25"/>
      <c r="GGK474" s="25"/>
      <c r="GGL474" s="25"/>
      <c r="GGM474" s="25"/>
      <c r="GGN474" s="25"/>
      <c r="GGO474" s="25"/>
      <c r="GGP474" s="25"/>
      <c r="GGQ474" s="25"/>
      <c r="GGR474" s="25"/>
      <c r="GGS474" s="25"/>
      <c r="GGT474" s="25"/>
      <c r="GGU474" s="25"/>
      <c r="GGV474" s="25"/>
      <c r="GGW474" s="25"/>
      <c r="GGX474" s="25"/>
      <c r="GGY474" s="25"/>
      <c r="GGZ474" s="25"/>
      <c r="GHA474" s="25"/>
      <c r="GHB474" s="25"/>
      <c r="GHC474" s="25"/>
      <c r="GHD474" s="25"/>
      <c r="GHE474" s="25"/>
      <c r="GHF474" s="25"/>
      <c r="GHG474" s="25"/>
      <c r="GHH474" s="25"/>
      <c r="GHI474" s="25"/>
      <c r="GHJ474" s="25"/>
      <c r="GHK474" s="25"/>
      <c r="GHL474" s="25"/>
      <c r="GHM474" s="25"/>
      <c r="GHN474" s="25"/>
      <c r="GHO474" s="25"/>
      <c r="GHP474" s="25"/>
      <c r="GHQ474" s="25"/>
      <c r="GHR474" s="25"/>
      <c r="GHS474" s="25"/>
      <c r="GHT474" s="25"/>
      <c r="GHU474" s="25"/>
      <c r="GHV474" s="25"/>
      <c r="GHW474" s="25"/>
      <c r="GHX474" s="25"/>
      <c r="GHY474" s="25"/>
      <c r="GHZ474" s="25"/>
      <c r="GIA474" s="25"/>
      <c r="GIB474" s="25"/>
      <c r="GIC474" s="25"/>
      <c r="GID474" s="25"/>
      <c r="GIE474" s="25"/>
      <c r="GIF474" s="25"/>
      <c r="GIG474" s="25"/>
      <c r="GIH474" s="25"/>
      <c r="GII474" s="25"/>
      <c r="GIJ474" s="25"/>
      <c r="GIK474" s="25"/>
      <c r="GIL474" s="25"/>
      <c r="GIM474" s="25"/>
      <c r="GIN474" s="25"/>
      <c r="GIO474" s="25"/>
      <c r="GIP474" s="25"/>
      <c r="GIQ474" s="25"/>
      <c r="GIR474" s="25"/>
      <c r="GIS474" s="25"/>
      <c r="GIT474" s="25"/>
      <c r="GIU474" s="25"/>
      <c r="GIV474" s="25"/>
      <c r="GIW474" s="25"/>
      <c r="GIX474" s="25"/>
      <c r="GIY474" s="25"/>
      <c r="GIZ474" s="25"/>
      <c r="GJA474" s="25"/>
      <c r="GJB474" s="25"/>
      <c r="GJC474" s="25"/>
      <c r="GJD474" s="25"/>
      <c r="GJE474" s="25"/>
      <c r="GJF474" s="25"/>
      <c r="GJG474" s="25"/>
      <c r="GJH474" s="25"/>
      <c r="GJI474" s="25"/>
      <c r="GJJ474" s="25"/>
      <c r="GJK474" s="25"/>
      <c r="GJL474" s="25"/>
      <c r="GJM474" s="25"/>
      <c r="GJN474" s="25"/>
      <c r="GJO474" s="25"/>
      <c r="GJP474" s="25"/>
      <c r="GJQ474" s="25"/>
      <c r="GJR474" s="25"/>
      <c r="GJS474" s="25"/>
      <c r="GJT474" s="25"/>
      <c r="GJU474" s="25"/>
      <c r="GJV474" s="25"/>
      <c r="GJW474" s="25"/>
      <c r="GJX474" s="25"/>
      <c r="GJY474" s="25"/>
      <c r="GJZ474" s="25"/>
      <c r="GKA474" s="25"/>
      <c r="GKB474" s="25"/>
      <c r="GKC474" s="25"/>
      <c r="GKD474" s="25"/>
      <c r="GKE474" s="25"/>
      <c r="GKF474" s="25"/>
      <c r="GKG474" s="25"/>
      <c r="GKH474" s="25"/>
      <c r="GKI474" s="25"/>
      <c r="GKJ474" s="25"/>
      <c r="GKK474" s="25"/>
      <c r="GKL474" s="25"/>
      <c r="GKM474" s="25"/>
      <c r="GKN474" s="25"/>
      <c r="GKO474" s="25"/>
      <c r="GKP474" s="25"/>
      <c r="GKQ474" s="25"/>
      <c r="GKR474" s="25"/>
      <c r="GKS474" s="25"/>
      <c r="GKT474" s="25"/>
      <c r="GKU474" s="25"/>
      <c r="GKV474" s="25"/>
      <c r="GKW474" s="25"/>
      <c r="GKX474" s="25"/>
      <c r="GKY474" s="25"/>
      <c r="GKZ474" s="25"/>
      <c r="GLA474" s="25"/>
      <c r="GLB474" s="25"/>
      <c r="GLC474" s="25"/>
      <c r="GLD474" s="25"/>
      <c r="GLE474" s="25"/>
      <c r="GLF474" s="25"/>
      <c r="GLG474" s="25"/>
      <c r="GLH474" s="25"/>
      <c r="GLI474" s="25"/>
      <c r="GLJ474" s="25"/>
      <c r="GLK474" s="25"/>
      <c r="GLL474" s="25"/>
      <c r="GLM474" s="25"/>
      <c r="GLN474" s="25"/>
      <c r="GLO474" s="25"/>
      <c r="GLP474" s="25"/>
      <c r="GLQ474" s="25"/>
      <c r="GLR474" s="25"/>
      <c r="GLS474" s="25"/>
      <c r="GLT474" s="25"/>
      <c r="GLU474" s="25"/>
      <c r="GLV474" s="25"/>
      <c r="GLW474" s="25"/>
      <c r="GLX474" s="25"/>
      <c r="GLY474" s="25"/>
      <c r="GLZ474" s="25"/>
      <c r="GMA474" s="25"/>
      <c r="GMB474" s="25"/>
      <c r="GMC474" s="25"/>
      <c r="GMD474" s="25"/>
      <c r="GME474" s="25"/>
      <c r="GMF474" s="25"/>
      <c r="GMG474" s="25"/>
      <c r="GMH474" s="25"/>
      <c r="GMI474" s="25"/>
      <c r="GMJ474" s="25"/>
      <c r="GMK474" s="25"/>
      <c r="GML474" s="25"/>
      <c r="GMM474" s="25"/>
      <c r="GMN474" s="25"/>
      <c r="GMO474" s="25"/>
      <c r="GMP474" s="25"/>
      <c r="GMQ474" s="25"/>
      <c r="GMR474" s="25"/>
      <c r="GMS474" s="25"/>
      <c r="GMT474" s="25"/>
      <c r="GMU474" s="25"/>
      <c r="GMV474" s="25"/>
      <c r="GMW474" s="25"/>
      <c r="GMX474" s="25"/>
      <c r="GMY474" s="25"/>
      <c r="GMZ474" s="25"/>
      <c r="GNA474" s="25"/>
      <c r="GNB474" s="25"/>
      <c r="GNC474" s="25"/>
      <c r="GND474" s="25"/>
      <c r="GNE474" s="25"/>
      <c r="GNF474" s="25"/>
      <c r="GNG474" s="25"/>
      <c r="GNH474" s="25"/>
      <c r="GNI474" s="25"/>
      <c r="GNJ474" s="25"/>
      <c r="GNK474" s="25"/>
      <c r="GNL474" s="25"/>
      <c r="GNM474" s="25"/>
      <c r="GNN474" s="25"/>
      <c r="GNO474" s="25"/>
      <c r="GNP474" s="25"/>
      <c r="GNQ474" s="25"/>
      <c r="GNR474" s="25"/>
      <c r="GNS474" s="25"/>
      <c r="GNT474" s="25"/>
      <c r="GNU474" s="25"/>
      <c r="GNV474" s="25"/>
      <c r="GNW474" s="25"/>
      <c r="GNX474" s="25"/>
      <c r="GNY474" s="25"/>
      <c r="GNZ474" s="25"/>
      <c r="GOA474" s="25"/>
      <c r="GOB474" s="25"/>
      <c r="GOC474" s="25"/>
      <c r="GOD474" s="25"/>
      <c r="GOE474" s="25"/>
      <c r="GOF474" s="25"/>
      <c r="GOG474" s="25"/>
      <c r="GOH474" s="25"/>
      <c r="GOI474" s="25"/>
      <c r="GOJ474" s="25"/>
      <c r="GOK474" s="25"/>
      <c r="GOL474" s="25"/>
      <c r="GOM474" s="25"/>
      <c r="GON474" s="25"/>
      <c r="GOO474" s="25"/>
      <c r="GOP474" s="25"/>
      <c r="GOQ474" s="25"/>
      <c r="GOR474" s="25"/>
      <c r="GOS474" s="25"/>
      <c r="GOT474" s="25"/>
      <c r="GOU474" s="25"/>
      <c r="GOV474" s="25"/>
      <c r="GOW474" s="25"/>
      <c r="GOX474" s="25"/>
      <c r="GOY474" s="25"/>
      <c r="GOZ474" s="25"/>
      <c r="GPA474" s="25"/>
      <c r="GPB474" s="25"/>
      <c r="GPC474" s="25"/>
      <c r="GPD474" s="25"/>
      <c r="GPE474" s="25"/>
      <c r="GPF474" s="25"/>
      <c r="GPG474" s="25"/>
      <c r="GPH474" s="25"/>
      <c r="GPI474" s="25"/>
      <c r="GPJ474" s="25"/>
      <c r="GPK474" s="25"/>
      <c r="GPL474" s="25"/>
      <c r="GPM474" s="25"/>
      <c r="GPN474" s="25"/>
      <c r="GPO474" s="25"/>
      <c r="GPP474" s="25"/>
      <c r="GPQ474" s="25"/>
      <c r="GPR474" s="25"/>
      <c r="GPS474" s="25"/>
      <c r="GPT474" s="25"/>
      <c r="GPU474" s="25"/>
      <c r="GPV474" s="25"/>
      <c r="GPW474" s="25"/>
      <c r="GPX474" s="25"/>
      <c r="GPY474" s="25"/>
      <c r="GPZ474" s="25"/>
      <c r="GQA474" s="25"/>
      <c r="GQB474" s="25"/>
      <c r="GQC474" s="25"/>
      <c r="GQD474" s="25"/>
      <c r="GQE474" s="25"/>
      <c r="GQF474" s="25"/>
      <c r="GQG474" s="25"/>
      <c r="GQH474" s="25"/>
      <c r="GQI474" s="25"/>
      <c r="GQJ474" s="25"/>
      <c r="GQK474" s="25"/>
      <c r="GQL474" s="25"/>
      <c r="GQM474" s="25"/>
      <c r="GQN474" s="25"/>
      <c r="GQO474" s="25"/>
      <c r="GQP474" s="25"/>
      <c r="GQQ474" s="25"/>
      <c r="GQR474" s="25"/>
      <c r="GQS474" s="25"/>
      <c r="GQT474" s="25"/>
      <c r="GQU474" s="25"/>
      <c r="GQV474" s="25"/>
      <c r="GQW474" s="25"/>
      <c r="GQX474" s="25"/>
      <c r="GQY474" s="25"/>
      <c r="GQZ474" s="25"/>
      <c r="GRA474" s="25"/>
      <c r="GRB474" s="25"/>
      <c r="GRC474" s="25"/>
      <c r="GRD474" s="25"/>
      <c r="GRE474" s="25"/>
      <c r="GRF474" s="25"/>
      <c r="GRG474" s="25"/>
      <c r="GRH474" s="25"/>
      <c r="GRI474" s="25"/>
      <c r="GRJ474" s="25"/>
      <c r="GRK474" s="25"/>
      <c r="GRL474" s="25"/>
      <c r="GRM474" s="25"/>
      <c r="GRN474" s="25"/>
      <c r="GRO474" s="25"/>
      <c r="GRP474" s="25"/>
      <c r="GRQ474" s="25"/>
      <c r="GRR474" s="25"/>
      <c r="GRS474" s="25"/>
      <c r="GRT474" s="25"/>
      <c r="GRU474" s="25"/>
      <c r="GRV474" s="25"/>
      <c r="GRW474" s="25"/>
      <c r="GRX474" s="25"/>
      <c r="GRY474" s="25"/>
      <c r="GRZ474" s="25"/>
      <c r="GSA474" s="25"/>
      <c r="GSB474" s="25"/>
      <c r="GSC474" s="25"/>
      <c r="GSD474" s="25"/>
      <c r="GSE474" s="25"/>
      <c r="GSF474" s="25"/>
      <c r="GSG474" s="25"/>
      <c r="GSH474" s="25"/>
      <c r="GSI474" s="25"/>
      <c r="GSJ474" s="25"/>
      <c r="GSK474" s="25"/>
      <c r="GSL474" s="25"/>
      <c r="GSM474" s="25"/>
      <c r="GSN474" s="25"/>
      <c r="GSO474" s="25"/>
      <c r="GSP474" s="25"/>
      <c r="GSQ474" s="25"/>
      <c r="GSR474" s="25"/>
      <c r="GSS474" s="25"/>
      <c r="GST474" s="25"/>
      <c r="GSU474" s="25"/>
      <c r="GSV474" s="25"/>
      <c r="GSW474" s="25"/>
      <c r="GSX474" s="25"/>
      <c r="GSY474" s="25"/>
      <c r="GSZ474" s="25"/>
      <c r="GTA474" s="25"/>
      <c r="GTB474" s="25"/>
      <c r="GTC474" s="25"/>
      <c r="GTD474" s="25"/>
      <c r="GTE474" s="25"/>
      <c r="GTF474" s="25"/>
      <c r="GTG474" s="25"/>
      <c r="GTH474" s="25"/>
      <c r="GTI474" s="25"/>
      <c r="GTJ474" s="25"/>
      <c r="GTK474" s="25"/>
      <c r="GTL474" s="25"/>
      <c r="GTM474" s="25"/>
      <c r="GTN474" s="25"/>
      <c r="GTO474" s="25"/>
      <c r="GTP474" s="25"/>
      <c r="GTQ474" s="25"/>
      <c r="GTR474" s="25"/>
      <c r="GTS474" s="25"/>
      <c r="GTT474" s="25"/>
      <c r="GTU474" s="25"/>
      <c r="GTV474" s="25"/>
      <c r="GTW474" s="25"/>
      <c r="GTX474" s="25"/>
      <c r="GTY474" s="25"/>
      <c r="GTZ474" s="25"/>
      <c r="GUA474" s="25"/>
      <c r="GUB474" s="25"/>
      <c r="GUC474" s="25"/>
      <c r="GUD474" s="25"/>
      <c r="GUE474" s="25"/>
      <c r="GUF474" s="25"/>
      <c r="GUG474" s="25"/>
      <c r="GUH474" s="25"/>
      <c r="GUI474" s="25"/>
      <c r="GUJ474" s="25"/>
      <c r="GUK474" s="25"/>
      <c r="GUL474" s="25"/>
      <c r="GUM474" s="25"/>
      <c r="GUN474" s="25"/>
      <c r="GUO474" s="25"/>
      <c r="GUP474" s="25"/>
      <c r="GUQ474" s="25"/>
      <c r="GUR474" s="25"/>
      <c r="GUS474" s="25"/>
      <c r="GUT474" s="25"/>
      <c r="GUU474" s="25"/>
      <c r="GUV474" s="25"/>
      <c r="GUW474" s="25"/>
      <c r="GUX474" s="25"/>
      <c r="GUY474" s="25"/>
      <c r="GUZ474" s="25"/>
      <c r="GVA474" s="25"/>
      <c r="GVB474" s="25"/>
      <c r="GVC474" s="25"/>
      <c r="GVD474" s="25"/>
      <c r="GVE474" s="25"/>
      <c r="GVF474" s="25"/>
      <c r="GVG474" s="25"/>
      <c r="GVH474" s="25"/>
      <c r="GVI474" s="25"/>
      <c r="GVJ474" s="25"/>
      <c r="GVK474" s="25"/>
      <c r="GVL474" s="25"/>
      <c r="GVM474" s="25"/>
      <c r="GVN474" s="25"/>
      <c r="GVO474" s="25"/>
      <c r="GVP474" s="25"/>
      <c r="GVQ474" s="25"/>
      <c r="GVR474" s="25"/>
      <c r="GVS474" s="25"/>
      <c r="GVT474" s="25"/>
      <c r="GVU474" s="25"/>
      <c r="GVV474" s="25"/>
      <c r="GVW474" s="25"/>
      <c r="GVX474" s="25"/>
      <c r="GVY474" s="25"/>
      <c r="GVZ474" s="25"/>
      <c r="GWA474" s="25"/>
      <c r="GWB474" s="25"/>
      <c r="GWC474" s="25"/>
      <c r="GWD474" s="25"/>
      <c r="GWE474" s="25"/>
      <c r="GWF474" s="25"/>
      <c r="GWG474" s="25"/>
      <c r="GWH474" s="25"/>
      <c r="GWI474" s="25"/>
      <c r="GWJ474" s="25"/>
      <c r="GWK474" s="25"/>
      <c r="GWL474" s="25"/>
      <c r="GWM474" s="25"/>
      <c r="GWN474" s="25"/>
      <c r="GWO474" s="25"/>
      <c r="GWP474" s="25"/>
      <c r="GWQ474" s="25"/>
      <c r="GWR474" s="25"/>
      <c r="GWS474" s="25"/>
      <c r="GWT474" s="25"/>
      <c r="GWU474" s="25"/>
      <c r="GWV474" s="25"/>
      <c r="GWW474" s="25"/>
      <c r="GWX474" s="25"/>
      <c r="GWY474" s="25"/>
      <c r="GWZ474" s="25"/>
      <c r="GXA474" s="25"/>
      <c r="GXB474" s="25"/>
      <c r="GXC474" s="25"/>
      <c r="GXD474" s="25"/>
      <c r="GXE474" s="25"/>
      <c r="GXF474" s="25"/>
      <c r="GXG474" s="25"/>
      <c r="GXH474" s="25"/>
      <c r="GXI474" s="25"/>
      <c r="GXJ474" s="25"/>
      <c r="GXK474" s="25"/>
      <c r="GXL474" s="25"/>
      <c r="GXM474" s="25"/>
      <c r="GXN474" s="25"/>
      <c r="GXO474" s="25"/>
      <c r="GXP474" s="25"/>
      <c r="GXQ474" s="25"/>
      <c r="GXR474" s="25"/>
      <c r="GXS474" s="25"/>
      <c r="GXT474" s="25"/>
      <c r="GXU474" s="25"/>
      <c r="GXV474" s="25"/>
      <c r="GXW474" s="25"/>
      <c r="GXX474" s="25"/>
      <c r="GXY474" s="25"/>
      <c r="GXZ474" s="25"/>
      <c r="GYA474" s="25"/>
      <c r="GYB474" s="25"/>
      <c r="GYC474" s="25"/>
      <c r="GYD474" s="25"/>
      <c r="GYE474" s="25"/>
      <c r="GYF474" s="25"/>
      <c r="GYG474" s="25"/>
      <c r="GYH474" s="25"/>
      <c r="GYI474" s="25"/>
      <c r="GYJ474" s="25"/>
      <c r="GYK474" s="25"/>
      <c r="GYL474" s="25"/>
      <c r="GYM474" s="25"/>
      <c r="GYN474" s="25"/>
      <c r="GYO474" s="25"/>
      <c r="GYP474" s="25"/>
      <c r="GYQ474" s="25"/>
      <c r="GYR474" s="25"/>
      <c r="GYS474" s="25"/>
      <c r="GYT474" s="25"/>
      <c r="GYU474" s="25"/>
      <c r="GYV474" s="25"/>
      <c r="GYW474" s="25"/>
      <c r="GYX474" s="25"/>
      <c r="GYY474" s="25"/>
      <c r="GYZ474" s="25"/>
      <c r="GZA474" s="25"/>
      <c r="GZB474" s="25"/>
      <c r="GZC474" s="25"/>
      <c r="GZD474" s="25"/>
      <c r="GZE474" s="25"/>
      <c r="GZF474" s="25"/>
      <c r="GZG474" s="25"/>
      <c r="GZH474" s="25"/>
      <c r="GZI474" s="25"/>
      <c r="GZJ474" s="25"/>
      <c r="GZK474" s="25"/>
      <c r="GZL474" s="25"/>
      <c r="GZM474" s="25"/>
      <c r="GZN474" s="25"/>
      <c r="GZO474" s="25"/>
      <c r="GZP474" s="25"/>
      <c r="GZQ474" s="25"/>
      <c r="GZR474" s="25"/>
      <c r="GZS474" s="25"/>
      <c r="GZT474" s="25"/>
      <c r="GZU474" s="25"/>
      <c r="GZV474" s="25"/>
      <c r="GZW474" s="25"/>
      <c r="GZX474" s="25"/>
      <c r="GZY474" s="25"/>
      <c r="GZZ474" s="25"/>
      <c r="HAA474" s="25"/>
      <c r="HAB474" s="25"/>
      <c r="HAC474" s="25"/>
      <c r="HAD474" s="25"/>
      <c r="HAE474" s="25"/>
      <c r="HAF474" s="25"/>
      <c r="HAG474" s="25"/>
      <c r="HAH474" s="25"/>
      <c r="HAI474" s="25"/>
      <c r="HAJ474" s="25"/>
      <c r="HAK474" s="25"/>
      <c r="HAL474" s="25"/>
      <c r="HAM474" s="25"/>
      <c r="HAN474" s="25"/>
      <c r="HAO474" s="25"/>
      <c r="HAP474" s="25"/>
      <c r="HAQ474" s="25"/>
      <c r="HAR474" s="25"/>
      <c r="HAS474" s="25"/>
      <c r="HAT474" s="25"/>
      <c r="HAU474" s="25"/>
      <c r="HAV474" s="25"/>
      <c r="HAW474" s="25"/>
      <c r="HAX474" s="25"/>
      <c r="HAY474" s="25"/>
      <c r="HAZ474" s="25"/>
      <c r="HBA474" s="25"/>
      <c r="HBB474" s="25"/>
      <c r="HBC474" s="25"/>
      <c r="HBD474" s="25"/>
      <c r="HBE474" s="25"/>
      <c r="HBF474" s="25"/>
      <c r="HBG474" s="25"/>
      <c r="HBH474" s="25"/>
      <c r="HBI474" s="25"/>
      <c r="HBJ474" s="25"/>
      <c r="HBK474" s="25"/>
      <c r="HBL474" s="25"/>
      <c r="HBM474" s="25"/>
      <c r="HBN474" s="25"/>
      <c r="HBO474" s="25"/>
      <c r="HBP474" s="25"/>
      <c r="HBQ474" s="25"/>
      <c r="HBR474" s="25"/>
      <c r="HBS474" s="25"/>
      <c r="HBT474" s="25"/>
      <c r="HBU474" s="25"/>
      <c r="HBV474" s="25"/>
      <c r="HBW474" s="25"/>
      <c r="HBX474" s="25"/>
      <c r="HBY474" s="25"/>
      <c r="HBZ474" s="25"/>
      <c r="HCA474" s="25"/>
      <c r="HCB474" s="25"/>
      <c r="HCC474" s="25"/>
      <c r="HCD474" s="25"/>
      <c r="HCE474" s="25"/>
      <c r="HCF474" s="25"/>
      <c r="HCG474" s="25"/>
      <c r="HCH474" s="25"/>
      <c r="HCI474" s="25"/>
      <c r="HCJ474" s="25"/>
      <c r="HCK474" s="25"/>
      <c r="HCL474" s="25"/>
      <c r="HCM474" s="25"/>
      <c r="HCN474" s="25"/>
      <c r="HCO474" s="25"/>
      <c r="HCP474" s="25"/>
      <c r="HCQ474" s="25"/>
      <c r="HCR474" s="25"/>
      <c r="HCS474" s="25"/>
      <c r="HCT474" s="25"/>
      <c r="HCU474" s="25"/>
      <c r="HCV474" s="25"/>
      <c r="HCW474" s="25"/>
      <c r="HCX474" s="25"/>
      <c r="HCY474" s="25"/>
      <c r="HCZ474" s="25"/>
      <c r="HDA474" s="25"/>
      <c r="HDB474" s="25"/>
      <c r="HDC474" s="25"/>
      <c r="HDD474" s="25"/>
      <c r="HDE474" s="25"/>
      <c r="HDF474" s="25"/>
      <c r="HDG474" s="25"/>
      <c r="HDH474" s="25"/>
      <c r="HDI474" s="25"/>
      <c r="HDJ474" s="25"/>
      <c r="HDK474" s="25"/>
      <c r="HDL474" s="25"/>
      <c r="HDM474" s="25"/>
      <c r="HDN474" s="25"/>
      <c r="HDO474" s="25"/>
      <c r="HDP474" s="25"/>
      <c r="HDQ474" s="25"/>
      <c r="HDR474" s="25"/>
      <c r="HDS474" s="25"/>
      <c r="HDT474" s="25"/>
      <c r="HDU474" s="25"/>
      <c r="HDV474" s="25"/>
      <c r="HDW474" s="25"/>
      <c r="HDX474" s="25"/>
      <c r="HDY474" s="25"/>
      <c r="HDZ474" s="25"/>
      <c r="HEA474" s="25"/>
      <c r="HEB474" s="25"/>
      <c r="HEC474" s="25"/>
      <c r="HED474" s="25"/>
      <c r="HEE474" s="25"/>
      <c r="HEF474" s="25"/>
      <c r="HEG474" s="25"/>
      <c r="HEH474" s="25"/>
      <c r="HEI474" s="25"/>
      <c r="HEJ474" s="25"/>
      <c r="HEK474" s="25"/>
      <c r="HEL474" s="25"/>
      <c r="HEM474" s="25"/>
      <c r="HEN474" s="25"/>
      <c r="HEO474" s="25"/>
      <c r="HEP474" s="25"/>
      <c r="HEQ474" s="25"/>
      <c r="HER474" s="25"/>
      <c r="HES474" s="25"/>
      <c r="HET474" s="25"/>
      <c r="HEU474" s="25"/>
      <c r="HEV474" s="25"/>
      <c r="HEW474" s="25"/>
      <c r="HEX474" s="25"/>
      <c r="HEY474" s="25"/>
      <c r="HEZ474" s="25"/>
      <c r="HFA474" s="25"/>
      <c r="HFB474" s="25"/>
      <c r="HFC474" s="25"/>
      <c r="HFD474" s="25"/>
      <c r="HFE474" s="25"/>
      <c r="HFF474" s="25"/>
      <c r="HFG474" s="25"/>
      <c r="HFH474" s="25"/>
      <c r="HFI474" s="25"/>
      <c r="HFJ474" s="25"/>
      <c r="HFK474" s="25"/>
      <c r="HFL474" s="25"/>
      <c r="HFM474" s="25"/>
      <c r="HFN474" s="25"/>
      <c r="HFO474" s="25"/>
      <c r="HFP474" s="25"/>
      <c r="HFQ474" s="25"/>
      <c r="HFR474" s="25"/>
      <c r="HFS474" s="25"/>
      <c r="HFT474" s="25"/>
      <c r="HFU474" s="25"/>
      <c r="HFV474" s="25"/>
      <c r="HFW474" s="25"/>
      <c r="HFX474" s="25"/>
      <c r="HFY474" s="25"/>
      <c r="HFZ474" s="25"/>
      <c r="HGA474" s="25"/>
      <c r="HGB474" s="25"/>
      <c r="HGC474" s="25"/>
      <c r="HGD474" s="25"/>
      <c r="HGE474" s="25"/>
      <c r="HGF474" s="25"/>
      <c r="HGG474" s="25"/>
      <c r="HGH474" s="25"/>
      <c r="HGI474" s="25"/>
      <c r="HGJ474" s="25"/>
      <c r="HGK474" s="25"/>
      <c r="HGL474" s="25"/>
      <c r="HGM474" s="25"/>
      <c r="HGN474" s="25"/>
      <c r="HGO474" s="25"/>
      <c r="HGP474" s="25"/>
      <c r="HGQ474" s="25"/>
      <c r="HGR474" s="25"/>
      <c r="HGS474" s="25"/>
      <c r="HGT474" s="25"/>
      <c r="HGU474" s="25"/>
      <c r="HGV474" s="25"/>
      <c r="HGW474" s="25"/>
      <c r="HGX474" s="25"/>
      <c r="HGY474" s="25"/>
      <c r="HGZ474" s="25"/>
      <c r="HHA474" s="25"/>
      <c r="HHB474" s="25"/>
      <c r="HHC474" s="25"/>
      <c r="HHD474" s="25"/>
      <c r="HHE474" s="25"/>
      <c r="HHF474" s="25"/>
      <c r="HHG474" s="25"/>
      <c r="HHH474" s="25"/>
      <c r="HHI474" s="25"/>
      <c r="HHJ474" s="25"/>
      <c r="HHK474" s="25"/>
      <c r="HHL474" s="25"/>
      <c r="HHM474" s="25"/>
      <c r="HHN474" s="25"/>
      <c r="HHO474" s="25"/>
      <c r="HHP474" s="25"/>
      <c r="HHQ474" s="25"/>
      <c r="HHR474" s="25"/>
      <c r="HHS474" s="25"/>
      <c r="HHT474" s="25"/>
      <c r="HHU474" s="25"/>
      <c r="HHV474" s="25"/>
      <c r="HHW474" s="25"/>
      <c r="HHX474" s="25"/>
      <c r="HHY474" s="25"/>
      <c r="HHZ474" s="25"/>
      <c r="HIA474" s="25"/>
      <c r="HIB474" s="25"/>
      <c r="HIC474" s="25"/>
      <c r="HID474" s="25"/>
      <c r="HIE474" s="25"/>
      <c r="HIF474" s="25"/>
      <c r="HIG474" s="25"/>
      <c r="HIH474" s="25"/>
      <c r="HII474" s="25"/>
      <c r="HIJ474" s="25"/>
      <c r="HIK474" s="25"/>
      <c r="HIL474" s="25"/>
      <c r="HIM474" s="25"/>
      <c r="HIN474" s="25"/>
      <c r="HIO474" s="25"/>
      <c r="HIP474" s="25"/>
      <c r="HIQ474" s="25"/>
      <c r="HIR474" s="25"/>
      <c r="HIS474" s="25"/>
      <c r="HIT474" s="25"/>
      <c r="HIU474" s="25"/>
      <c r="HIV474" s="25"/>
      <c r="HIW474" s="25"/>
      <c r="HIX474" s="25"/>
      <c r="HIY474" s="25"/>
      <c r="HIZ474" s="25"/>
      <c r="HJA474" s="25"/>
      <c r="HJB474" s="25"/>
      <c r="HJC474" s="25"/>
      <c r="HJD474" s="25"/>
      <c r="HJE474" s="25"/>
      <c r="HJF474" s="25"/>
      <c r="HJG474" s="25"/>
      <c r="HJH474" s="25"/>
      <c r="HJI474" s="25"/>
      <c r="HJJ474" s="25"/>
      <c r="HJK474" s="25"/>
      <c r="HJL474" s="25"/>
      <c r="HJM474" s="25"/>
      <c r="HJN474" s="25"/>
      <c r="HJO474" s="25"/>
      <c r="HJP474" s="25"/>
      <c r="HJQ474" s="25"/>
      <c r="HJR474" s="25"/>
      <c r="HJS474" s="25"/>
      <c r="HJT474" s="25"/>
      <c r="HJU474" s="25"/>
      <c r="HJV474" s="25"/>
      <c r="HJW474" s="25"/>
      <c r="HJX474" s="25"/>
      <c r="HJY474" s="25"/>
      <c r="HJZ474" s="25"/>
      <c r="HKA474" s="25"/>
      <c r="HKB474" s="25"/>
      <c r="HKC474" s="25"/>
      <c r="HKD474" s="25"/>
      <c r="HKE474" s="25"/>
      <c r="HKF474" s="25"/>
      <c r="HKG474" s="25"/>
      <c r="HKH474" s="25"/>
      <c r="HKI474" s="25"/>
      <c r="HKJ474" s="25"/>
      <c r="HKK474" s="25"/>
      <c r="HKL474" s="25"/>
      <c r="HKM474" s="25"/>
      <c r="HKN474" s="25"/>
      <c r="HKO474" s="25"/>
      <c r="HKP474" s="25"/>
      <c r="HKQ474" s="25"/>
      <c r="HKR474" s="25"/>
      <c r="HKS474" s="25"/>
      <c r="HKT474" s="25"/>
      <c r="HKU474" s="25"/>
      <c r="HKV474" s="25"/>
      <c r="HKW474" s="25"/>
      <c r="HKX474" s="25"/>
      <c r="HKY474" s="25"/>
      <c r="HKZ474" s="25"/>
      <c r="HLA474" s="25"/>
      <c r="HLB474" s="25"/>
      <c r="HLC474" s="25"/>
      <c r="HLD474" s="25"/>
      <c r="HLE474" s="25"/>
      <c r="HLF474" s="25"/>
      <c r="HLG474" s="25"/>
      <c r="HLH474" s="25"/>
      <c r="HLI474" s="25"/>
      <c r="HLJ474" s="25"/>
      <c r="HLK474" s="25"/>
      <c r="HLL474" s="25"/>
      <c r="HLM474" s="25"/>
      <c r="HLN474" s="25"/>
      <c r="HLO474" s="25"/>
      <c r="HLP474" s="25"/>
      <c r="HLQ474" s="25"/>
      <c r="HLR474" s="25"/>
      <c r="HLS474" s="25"/>
      <c r="HLT474" s="25"/>
      <c r="HLU474" s="25"/>
      <c r="HLV474" s="25"/>
      <c r="HLW474" s="25"/>
      <c r="HLX474" s="25"/>
      <c r="HLY474" s="25"/>
      <c r="HLZ474" s="25"/>
      <c r="HMA474" s="25"/>
      <c r="HMB474" s="25"/>
      <c r="HMC474" s="25"/>
      <c r="HMD474" s="25"/>
      <c r="HME474" s="25"/>
      <c r="HMF474" s="25"/>
      <c r="HMG474" s="25"/>
      <c r="HMH474" s="25"/>
      <c r="HMI474" s="25"/>
      <c r="HMJ474" s="25"/>
      <c r="HMK474" s="25"/>
      <c r="HML474" s="25"/>
      <c r="HMM474" s="25"/>
      <c r="HMN474" s="25"/>
      <c r="HMO474" s="25"/>
      <c r="HMP474" s="25"/>
      <c r="HMQ474" s="25"/>
      <c r="HMR474" s="25"/>
      <c r="HMS474" s="25"/>
      <c r="HMT474" s="25"/>
      <c r="HMU474" s="25"/>
      <c r="HMV474" s="25"/>
      <c r="HMW474" s="25"/>
      <c r="HMX474" s="25"/>
      <c r="HMY474" s="25"/>
      <c r="HMZ474" s="25"/>
      <c r="HNA474" s="25"/>
      <c r="HNB474" s="25"/>
      <c r="HNC474" s="25"/>
      <c r="HND474" s="25"/>
      <c r="HNE474" s="25"/>
      <c r="HNF474" s="25"/>
      <c r="HNG474" s="25"/>
      <c r="HNH474" s="25"/>
      <c r="HNI474" s="25"/>
      <c r="HNJ474" s="25"/>
      <c r="HNK474" s="25"/>
      <c r="HNL474" s="25"/>
      <c r="HNM474" s="25"/>
      <c r="HNN474" s="25"/>
      <c r="HNO474" s="25"/>
      <c r="HNP474" s="25"/>
      <c r="HNQ474" s="25"/>
      <c r="HNR474" s="25"/>
      <c r="HNS474" s="25"/>
      <c r="HNT474" s="25"/>
      <c r="HNU474" s="25"/>
      <c r="HNV474" s="25"/>
      <c r="HNW474" s="25"/>
      <c r="HNX474" s="25"/>
      <c r="HNY474" s="25"/>
      <c r="HNZ474" s="25"/>
      <c r="HOA474" s="25"/>
      <c r="HOB474" s="25"/>
      <c r="HOC474" s="25"/>
      <c r="HOD474" s="25"/>
      <c r="HOE474" s="25"/>
      <c r="HOF474" s="25"/>
      <c r="HOG474" s="25"/>
      <c r="HOH474" s="25"/>
      <c r="HOI474" s="25"/>
      <c r="HOJ474" s="25"/>
      <c r="HOK474" s="25"/>
      <c r="HOL474" s="25"/>
      <c r="HOM474" s="25"/>
      <c r="HON474" s="25"/>
      <c r="HOO474" s="25"/>
      <c r="HOP474" s="25"/>
      <c r="HOQ474" s="25"/>
      <c r="HOR474" s="25"/>
      <c r="HOS474" s="25"/>
      <c r="HOT474" s="25"/>
      <c r="HOU474" s="25"/>
      <c r="HOV474" s="25"/>
      <c r="HOW474" s="25"/>
      <c r="HOX474" s="25"/>
      <c r="HOY474" s="25"/>
      <c r="HOZ474" s="25"/>
      <c r="HPA474" s="25"/>
      <c r="HPB474" s="25"/>
      <c r="HPC474" s="25"/>
      <c r="HPD474" s="25"/>
      <c r="HPE474" s="25"/>
      <c r="HPF474" s="25"/>
      <c r="HPG474" s="25"/>
      <c r="HPH474" s="25"/>
      <c r="HPI474" s="25"/>
      <c r="HPJ474" s="25"/>
      <c r="HPK474" s="25"/>
      <c r="HPL474" s="25"/>
      <c r="HPM474" s="25"/>
      <c r="HPN474" s="25"/>
      <c r="HPO474" s="25"/>
      <c r="HPP474" s="25"/>
      <c r="HPQ474" s="25"/>
      <c r="HPR474" s="25"/>
      <c r="HPS474" s="25"/>
      <c r="HPT474" s="25"/>
      <c r="HPU474" s="25"/>
      <c r="HPV474" s="25"/>
      <c r="HPW474" s="25"/>
      <c r="HPX474" s="25"/>
      <c r="HPY474" s="25"/>
      <c r="HPZ474" s="25"/>
      <c r="HQA474" s="25"/>
      <c r="HQB474" s="25"/>
      <c r="HQC474" s="25"/>
      <c r="HQD474" s="25"/>
      <c r="HQE474" s="25"/>
      <c r="HQF474" s="25"/>
      <c r="HQG474" s="25"/>
      <c r="HQH474" s="25"/>
      <c r="HQI474" s="25"/>
      <c r="HQJ474" s="25"/>
      <c r="HQK474" s="25"/>
      <c r="HQL474" s="25"/>
      <c r="HQM474" s="25"/>
      <c r="HQN474" s="25"/>
      <c r="HQO474" s="25"/>
      <c r="HQP474" s="25"/>
      <c r="HQQ474" s="25"/>
      <c r="HQR474" s="25"/>
      <c r="HQS474" s="25"/>
      <c r="HQT474" s="25"/>
      <c r="HQU474" s="25"/>
      <c r="HQV474" s="25"/>
      <c r="HQW474" s="25"/>
      <c r="HQX474" s="25"/>
      <c r="HQY474" s="25"/>
      <c r="HQZ474" s="25"/>
      <c r="HRA474" s="25"/>
      <c r="HRB474" s="25"/>
      <c r="HRC474" s="25"/>
      <c r="HRD474" s="25"/>
      <c r="HRE474" s="25"/>
      <c r="HRF474" s="25"/>
      <c r="HRG474" s="25"/>
      <c r="HRH474" s="25"/>
      <c r="HRI474" s="25"/>
      <c r="HRJ474" s="25"/>
      <c r="HRK474" s="25"/>
      <c r="HRL474" s="25"/>
      <c r="HRM474" s="25"/>
      <c r="HRN474" s="25"/>
      <c r="HRO474" s="25"/>
      <c r="HRP474" s="25"/>
      <c r="HRQ474" s="25"/>
      <c r="HRR474" s="25"/>
      <c r="HRS474" s="25"/>
      <c r="HRT474" s="25"/>
      <c r="HRU474" s="25"/>
      <c r="HRV474" s="25"/>
      <c r="HRW474" s="25"/>
      <c r="HRX474" s="25"/>
      <c r="HRY474" s="25"/>
      <c r="HRZ474" s="25"/>
      <c r="HSA474" s="25"/>
      <c r="HSB474" s="25"/>
      <c r="HSC474" s="25"/>
      <c r="HSD474" s="25"/>
      <c r="HSE474" s="25"/>
      <c r="HSF474" s="25"/>
      <c r="HSG474" s="25"/>
      <c r="HSH474" s="25"/>
      <c r="HSI474" s="25"/>
      <c r="HSJ474" s="25"/>
      <c r="HSK474" s="25"/>
      <c r="HSL474" s="25"/>
      <c r="HSM474" s="25"/>
      <c r="HSN474" s="25"/>
      <c r="HSO474" s="25"/>
      <c r="HSP474" s="25"/>
      <c r="HSQ474" s="25"/>
      <c r="HSR474" s="25"/>
      <c r="HSS474" s="25"/>
      <c r="HST474" s="25"/>
      <c r="HSU474" s="25"/>
      <c r="HSV474" s="25"/>
      <c r="HSW474" s="25"/>
      <c r="HSX474" s="25"/>
      <c r="HSY474" s="25"/>
      <c r="HSZ474" s="25"/>
      <c r="HTA474" s="25"/>
      <c r="HTB474" s="25"/>
      <c r="HTC474" s="25"/>
      <c r="HTD474" s="25"/>
      <c r="HTE474" s="25"/>
      <c r="HTF474" s="25"/>
      <c r="HTG474" s="25"/>
      <c r="HTH474" s="25"/>
      <c r="HTI474" s="25"/>
      <c r="HTJ474" s="25"/>
      <c r="HTK474" s="25"/>
      <c r="HTL474" s="25"/>
      <c r="HTM474" s="25"/>
      <c r="HTN474" s="25"/>
      <c r="HTO474" s="25"/>
      <c r="HTP474" s="25"/>
      <c r="HTQ474" s="25"/>
      <c r="HTR474" s="25"/>
      <c r="HTS474" s="25"/>
      <c r="HTT474" s="25"/>
      <c r="HTU474" s="25"/>
      <c r="HTV474" s="25"/>
      <c r="HTW474" s="25"/>
      <c r="HTX474" s="25"/>
      <c r="HTY474" s="25"/>
      <c r="HTZ474" s="25"/>
      <c r="HUA474" s="25"/>
      <c r="HUB474" s="25"/>
      <c r="HUC474" s="25"/>
      <c r="HUD474" s="25"/>
      <c r="HUE474" s="25"/>
      <c r="HUF474" s="25"/>
      <c r="HUG474" s="25"/>
      <c r="HUH474" s="25"/>
      <c r="HUI474" s="25"/>
      <c r="HUJ474" s="25"/>
      <c r="HUK474" s="25"/>
      <c r="HUL474" s="25"/>
      <c r="HUM474" s="25"/>
      <c r="HUN474" s="25"/>
      <c r="HUO474" s="25"/>
      <c r="HUP474" s="25"/>
      <c r="HUQ474" s="25"/>
      <c r="HUR474" s="25"/>
      <c r="HUS474" s="25"/>
      <c r="HUT474" s="25"/>
      <c r="HUU474" s="25"/>
      <c r="HUV474" s="25"/>
      <c r="HUW474" s="25"/>
      <c r="HUX474" s="25"/>
      <c r="HUY474" s="25"/>
      <c r="HUZ474" s="25"/>
      <c r="HVA474" s="25"/>
      <c r="HVB474" s="25"/>
      <c r="HVC474" s="25"/>
      <c r="HVD474" s="25"/>
      <c r="HVE474" s="25"/>
      <c r="HVF474" s="25"/>
      <c r="HVG474" s="25"/>
      <c r="HVH474" s="25"/>
      <c r="HVI474" s="25"/>
      <c r="HVJ474" s="25"/>
      <c r="HVK474" s="25"/>
      <c r="HVL474" s="25"/>
      <c r="HVM474" s="25"/>
      <c r="HVN474" s="25"/>
      <c r="HVO474" s="25"/>
      <c r="HVP474" s="25"/>
      <c r="HVQ474" s="25"/>
      <c r="HVR474" s="25"/>
      <c r="HVS474" s="25"/>
      <c r="HVT474" s="25"/>
      <c r="HVU474" s="25"/>
      <c r="HVV474" s="25"/>
      <c r="HVW474" s="25"/>
      <c r="HVX474" s="25"/>
      <c r="HVY474" s="25"/>
      <c r="HVZ474" s="25"/>
      <c r="HWA474" s="25"/>
      <c r="HWB474" s="25"/>
      <c r="HWC474" s="25"/>
      <c r="HWD474" s="25"/>
      <c r="HWE474" s="25"/>
      <c r="HWF474" s="25"/>
      <c r="HWG474" s="25"/>
      <c r="HWH474" s="25"/>
      <c r="HWI474" s="25"/>
      <c r="HWJ474" s="25"/>
      <c r="HWK474" s="25"/>
      <c r="HWL474" s="25"/>
      <c r="HWM474" s="25"/>
      <c r="HWN474" s="25"/>
      <c r="HWO474" s="25"/>
      <c r="HWP474" s="25"/>
      <c r="HWQ474" s="25"/>
      <c r="HWR474" s="25"/>
      <c r="HWS474" s="25"/>
      <c r="HWT474" s="25"/>
      <c r="HWU474" s="25"/>
      <c r="HWV474" s="25"/>
      <c r="HWW474" s="25"/>
      <c r="HWX474" s="25"/>
      <c r="HWY474" s="25"/>
      <c r="HWZ474" s="25"/>
      <c r="HXA474" s="25"/>
      <c r="HXB474" s="25"/>
      <c r="HXC474" s="25"/>
      <c r="HXD474" s="25"/>
      <c r="HXE474" s="25"/>
      <c r="HXF474" s="25"/>
      <c r="HXG474" s="25"/>
      <c r="HXH474" s="25"/>
      <c r="HXI474" s="25"/>
      <c r="HXJ474" s="25"/>
      <c r="HXK474" s="25"/>
      <c r="HXL474" s="25"/>
      <c r="HXM474" s="25"/>
      <c r="HXN474" s="25"/>
      <c r="HXO474" s="25"/>
      <c r="HXP474" s="25"/>
      <c r="HXQ474" s="25"/>
      <c r="HXR474" s="25"/>
      <c r="HXS474" s="25"/>
      <c r="HXT474" s="25"/>
      <c r="HXU474" s="25"/>
      <c r="HXV474" s="25"/>
      <c r="HXW474" s="25"/>
      <c r="HXX474" s="25"/>
      <c r="HXY474" s="25"/>
      <c r="HXZ474" s="25"/>
      <c r="HYA474" s="25"/>
      <c r="HYB474" s="25"/>
      <c r="HYC474" s="25"/>
      <c r="HYD474" s="25"/>
      <c r="HYE474" s="25"/>
      <c r="HYF474" s="25"/>
      <c r="HYG474" s="25"/>
      <c r="HYH474" s="25"/>
      <c r="HYI474" s="25"/>
      <c r="HYJ474" s="25"/>
      <c r="HYK474" s="25"/>
      <c r="HYL474" s="25"/>
      <c r="HYM474" s="25"/>
      <c r="HYN474" s="25"/>
      <c r="HYO474" s="25"/>
      <c r="HYP474" s="25"/>
      <c r="HYQ474" s="25"/>
      <c r="HYR474" s="25"/>
      <c r="HYS474" s="25"/>
      <c r="HYT474" s="25"/>
      <c r="HYU474" s="25"/>
      <c r="HYV474" s="25"/>
      <c r="HYW474" s="25"/>
      <c r="HYX474" s="25"/>
      <c r="HYY474" s="25"/>
      <c r="HYZ474" s="25"/>
      <c r="HZA474" s="25"/>
      <c r="HZB474" s="25"/>
      <c r="HZC474" s="25"/>
      <c r="HZD474" s="25"/>
      <c r="HZE474" s="25"/>
      <c r="HZF474" s="25"/>
      <c r="HZG474" s="25"/>
      <c r="HZH474" s="25"/>
      <c r="HZI474" s="25"/>
      <c r="HZJ474" s="25"/>
      <c r="HZK474" s="25"/>
      <c r="HZL474" s="25"/>
      <c r="HZM474" s="25"/>
      <c r="HZN474" s="25"/>
      <c r="HZO474" s="25"/>
      <c r="HZP474" s="25"/>
      <c r="HZQ474" s="25"/>
      <c r="HZR474" s="25"/>
      <c r="HZS474" s="25"/>
      <c r="HZT474" s="25"/>
      <c r="HZU474" s="25"/>
      <c r="HZV474" s="25"/>
      <c r="HZW474" s="25"/>
      <c r="HZX474" s="25"/>
      <c r="HZY474" s="25"/>
      <c r="HZZ474" s="25"/>
      <c r="IAA474" s="25"/>
      <c r="IAB474" s="25"/>
      <c r="IAC474" s="25"/>
      <c r="IAD474" s="25"/>
      <c r="IAE474" s="25"/>
      <c r="IAF474" s="25"/>
      <c r="IAG474" s="25"/>
      <c r="IAH474" s="25"/>
      <c r="IAI474" s="25"/>
      <c r="IAJ474" s="25"/>
      <c r="IAK474" s="25"/>
      <c r="IAL474" s="25"/>
      <c r="IAM474" s="25"/>
      <c r="IAN474" s="25"/>
      <c r="IAO474" s="25"/>
      <c r="IAP474" s="25"/>
      <c r="IAQ474" s="25"/>
      <c r="IAR474" s="25"/>
      <c r="IAS474" s="25"/>
      <c r="IAT474" s="25"/>
      <c r="IAU474" s="25"/>
      <c r="IAV474" s="25"/>
      <c r="IAW474" s="25"/>
      <c r="IAX474" s="25"/>
      <c r="IAY474" s="25"/>
      <c r="IAZ474" s="25"/>
      <c r="IBA474" s="25"/>
      <c r="IBB474" s="25"/>
      <c r="IBC474" s="25"/>
      <c r="IBD474" s="25"/>
      <c r="IBE474" s="25"/>
      <c r="IBF474" s="25"/>
      <c r="IBG474" s="25"/>
      <c r="IBH474" s="25"/>
      <c r="IBI474" s="25"/>
      <c r="IBJ474" s="25"/>
      <c r="IBK474" s="25"/>
      <c r="IBL474" s="25"/>
      <c r="IBM474" s="25"/>
      <c r="IBN474" s="25"/>
      <c r="IBO474" s="25"/>
      <c r="IBP474" s="25"/>
      <c r="IBQ474" s="25"/>
      <c r="IBR474" s="25"/>
      <c r="IBS474" s="25"/>
      <c r="IBT474" s="25"/>
      <c r="IBU474" s="25"/>
      <c r="IBV474" s="25"/>
      <c r="IBW474" s="25"/>
      <c r="IBX474" s="25"/>
      <c r="IBY474" s="25"/>
      <c r="IBZ474" s="25"/>
      <c r="ICA474" s="25"/>
      <c r="ICB474" s="25"/>
      <c r="ICC474" s="25"/>
      <c r="ICD474" s="25"/>
      <c r="ICE474" s="25"/>
      <c r="ICF474" s="25"/>
      <c r="ICG474" s="25"/>
      <c r="ICH474" s="25"/>
      <c r="ICI474" s="25"/>
      <c r="ICJ474" s="25"/>
      <c r="ICK474" s="25"/>
      <c r="ICL474" s="25"/>
      <c r="ICM474" s="25"/>
      <c r="ICN474" s="25"/>
      <c r="ICO474" s="25"/>
      <c r="ICP474" s="25"/>
      <c r="ICQ474" s="25"/>
      <c r="ICR474" s="25"/>
      <c r="ICS474" s="25"/>
      <c r="ICT474" s="25"/>
      <c r="ICU474" s="25"/>
      <c r="ICV474" s="25"/>
      <c r="ICW474" s="25"/>
      <c r="ICX474" s="25"/>
      <c r="ICY474" s="25"/>
      <c r="ICZ474" s="25"/>
      <c r="IDA474" s="25"/>
      <c r="IDB474" s="25"/>
      <c r="IDC474" s="25"/>
      <c r="IDD474" s="25"/>
      <c r="IDE474" s="25"/>
      <c r="IDF474" s="25"/>
      <c r="IDG474" s="25"/>
      <c r="IDH474" s="25"/>
      <c r="IDI474" s="25"/>
      <c r="IDJ474" s="25"/>
      <c r="IDK474" s="25"/>
      <c r="IDL474" s="25"/>
      <c r="IDM474" s="25"/>
      <c r="IDN474" s="25"/>
      <c r="IDO474" s="25"/>
      <c r="IDP474" s="25"/>
      <c r="IDQ474" s="25"/>
      <c r="IDR474" s="25"/>
      <c r="IDS474" s="25"/>
      <c r="IDT474" s="25"/>
      <c r="IDU474" s="25"/>
      <c r="IDV474" s="25"/>
      <c r="IDW474" s="25"/>
      <c r="IDX474" s="25"/>
      <c r="IDY474" s="25"/>
      <c r="IDZ474" s="25"/>
      <c r="IEA474" s="25"/>
      <c r="IEB474" s="25"/>
      <c r="IEC474" s="25"/>
      <c r="IED474" s="25"/>
      <c r="IEE474" s="25"/>
      <c r="IEF474" s="25"/>
      <c r="IEG474" s="25"/>
      <c r="IEH474" s="25"/>
      <c r="IEI474" s="25"/>
      <c r="IEJ474" s="25"/>
      <c r="IEK474" s="25"/>
      <c r="IEL474" s="25"/>
      <c r="IEM474" s="25"/>
      <c r="IEN474" s="25"/>
      <c r="IEO474" s="25"/>
      <c r="IEP474" s="25"/>
      <c r="IEQ474" s="25"/>
      <c r="IER474" s="25"/>
      <c r="IES474" s="25"/>
      <c r="IET474" s="25"/>
      <c r="IEU474" s="25"/>
      <c r="IEV474" s="25"/>
      <c r="IEW474" s="25"/>
      <c r="IEX474" s="25"/>
      <c r="IEY474" s="25"/>
      <c r="IEZ474" s="25"/>
      <c r="IFA474" s="25"/>
      <c r="IFB474" s="25"/>
      <c r="IFC474" s="25"/>
      <c r="IFD474" s="25"/>
      <c r="IFE474" s="25"/>
      <c r="IFF474" s="25"/>
      <c r="IFG474" s="25"/>
      <c r="IFH474" s="25"/>
      <c r="IFI474" s="25"/>
      <c r="IFJ474" s="25"/>
      <c r="IFK474" s="25"/>
      <c r="IFL474" s="25"/>
      <c r="IFM474" s="25"/>
      <c r="IFN474" s="25"/>
      <c r="IFO474" s="25"/>
      <c r="IFP474" s="25"/>
      <c r="IFQ474" s="25"/>
      <c r="IFR474" s="25"/>
      <c r="IFS474" s="25"/>
      <c r="IFT474" s="25"/>
      <c r="IFU474" s="25"/>
      <c r="IFV474" s="25"/>
      <c r="IFW474" s="25"/>
      <c r="IFX474" s="25"/>
      <c r="IFY474" s="25"/>
      <c r="IFZ474" s="25"/>
      <c r="IGA474" s="25"/>
      <c r="IGB474" s="25"/>
      <c r="IGC474" s="25"/>
      <c r="IGD474" s="25"/>
      <c r="IGE474" s="25"/>
      <c r="IGF474" s="25"/>
      <c r="IGG474" s="25"/>
      <c r="IGH474" s="25"/>
      <c r="IGI474" s="25"/>
      <c r="IGJ474" s="25"/>
      <c r="IGK474" s="25"/>
      <c r="IGL474" s="25"/>
      <c r="IGM474" s="25"/>
      <c r="IGN474" s="25"/>
      <c r="IGO474" s="25"/>
      <c r="IGP474" s="25"/>
      <c r="IGQ474" s="25"/>
      <c r="IGR474" s="25"/>
      <c r="IGS474" s="25"/>
      <c r="IGT474" s="25"/>
      <c r="IGU474" s="25"/>
      <c r="IGV474" s="25"/>
      <c r="IGW474" s="25"/>
      <c r="IGX474" s="25"/>
      <c r="IGY474" s="25"/>
      <c r="IGZ474" s="25"/>
      <c r="IHA474" s="25"/>
      <c r="IHB474" s="25"/>
      <c r="IHC474" s="25"/>
      <c r="IHD474" s="25"/>
      <c r="IHE474" s="25"/>
      <c r="IHF474" s="25"/>
      <c r="IHG474" s="25"/>
      <c r="IHH474" s="25"/>
      <c r="IHI474" s="25"/>
      <c r="IHJ474" s="25"/>
      <c r="IHK474" s="25"/>
      <c r="IHL474" s="25"/>
      <c r="IHM474" s="25"/>
      <c r="IHN474" s="25"/>
      <c r="IHO474" s="25"/>
      <c r="IHP474" s="25"/>
      <c r="IHQ474" s="25"/>
      <c r="IHR474" s="25"/>
      <c r="IHS474" s="25"/>
      <c r="IHT474" s="25"/>
      <c r="IHU474" s="25"/>
      <c r="IHV474" s="25"/>
      <c r="IHW474" s="25"/>
      <c r="IHX474" s="25"/>
      <c r="IHY474" s="25"/>
      <c r="IHZ474" s="25"/>
      <c r="IIA474" s="25"/>
      <c r="IIB474" s="25"/>
      <c r="IIC474" s="25"/>
      <c r="IID474" s="25"/>
      <c r="IIE474" s="25"/>
      <c r="IIF474" s="25"/>
      <c r="IIG474" s="25"/>
      <c r="IIH474" s="25"/>
      <c r="III474" s="25"/>
      <c r="IIJ474" s="25"/>
      <c r="IIK474" s="25"/>
      <c r="IIL474" s="25"/>
      <c r="IIM474" s="25"/>
      <c r="IIN474" s="25"/>
      <c r="IIO474" s="25"/>
      <c r="IIP474" s="25"/>
      <c r="IIQ474" s="25"/>
      <c r="IIR474" s="25"/>
      <c r="IIS474" s="25"/>
      <c r="IIT474" s="25"/>
      <c r="IIU474" s="25"/>
      <c r="IIV474" s="25"/>
      <c r="IIW474" s="25"/>
      <c r="IIX474" s="25"/>
      <c r="IIY474" s="25"/>
      <c r="IIZ474" s="25"/>
      <c r="IJA474" s="25"/>
      <c r="IJB474" s="25"/>
      <c r="IJC474" s="25"/>
      <c r="IJD474" s="25"/>
      <c r="IJE474" s="25"/>
      <c r="IJF474" s="25"/>
      <c r="IJG474" s="25"/>
      <c r="IJH474" s="25"/>
      <c r="IJI474" s="25"/>
      <c r="IJJ474" s="25"/>
      <c r="IJK474" s="25"/>
      <c r="IJL474" s="25"/>
      <c r="IJM474" s="25"/>
      <c r="IJN474" s="25"/>
      <c r="IJO474" s="25"/>
      <c r="IJP474" s="25"/>
      <c r="IJQ474" s="25"/>
      <c r="IJR474" s="25"/>
      <c r="IJS474" s="25"/>
      <c r="IJT474" s="25"/>
      <c r="IJU474" s="25"/>
      <c r="IJV474" s="25"/>
      <c r="IJW474" s="25"/>
      <c r="IJX474" s="25"/>
      <c r="IJY474" s="25"/>
      <c r="IJZ474" s="25"/>
      <c r="IKA474" s="25"/>
      <c r="IKB474" s="25"/>
      <c r="IKC474" s="25"/>
      <c r="IKD474" s="25"/>
      <c r="IKE474" s="25"/>
      <c r="IKF474" s="25"/>
      <c r="IKG474" s="25"/>
      <c r="IKH474" s="25"/>
      <c r="IKI474" s="25"/>
      <c r="IKJ474" s="25"/>
      <c r="IKK474" s="25"/>
      <c r="IKL474" s="25"/>
      <c r="IKM474" s="25"/>
      <c r="IKN474" s="25"/>
      <c r="IKO474" s="25"/>
      <c r="IKP474" s="25"/>
      <c r="IKQ474" s="25"/>
      <c r="IKR474" s="25"/>
      <c r="IKS474" s="25"/>
      <c r="IKT474" s="25"/>
      <c r="IKU474" s="25"/>
      <c r="IKV474" s="25"/>
      <c r="IKW474" s="25"/>
      <c r="IKX474" s="25"/>
      <c r="IKY474" s="25"/>
      <c r="IKZ474" s="25"/>
      <c r="ILA474" s="25"/>
      <c r="ILB474" s="25"/>
      <c r="ILC474" s="25"/>
      <c r="ILD474" s="25"/>
      <c r="ILE474" s="25"/>
      <c r="ILF474" s="25"/>
      <c r="ILG474" s="25"/>
      <c r="ILH474" s="25"/>
      <c r="ILI474" s="25"/>
      <c r="ILJ474" s="25"/>
      <c r="ILK474" s="25"/>
      <c r="ILL474" s="25"/>
      <c r="ILM474" s="25"/>
      <c r="ILN474" s="25"/>
      <c r="ILO474" s="25"/>
      <c r="ILP474" s="25"/>
      <c r="ILQ474" s="25"/>
      <c r="ILR474" s="25"/>
      <c r="ILS474" s="25"/>
      <c r="ILT474" s="25"/>
      <c r="ILU474" s="25"/>
      <c r="ILV474" s="25"/>
      <c r="ILW474" s="25"/>
      <c r="ILX474" s="25"/>
      <c r="ILY474" s="25"/>
      <c r="ILZ474" s="25"/>
      <c r="IMA474" s="25"/>
      <c r="IMB474" s="25"/>
      <c r="IMC474" s="25"/>
      <c r="IMD474" s="25"/>
      <c r="IME474" s="25"/>
      <c r="IMF474" s="25"/>
      <c r="IMG474" s="25"/>
      <c r="IMH474" s="25"/>
      <c r="IMI474" s="25"/>
      <c r="IMJ474" s="25"/>
      <c r="IMK474" s="25"/>
      <c r="IML474" s="25"/>
      <c r="IMM474" s="25"/>
      <c r="IMN474" s="25"/>
      <c r="IMO474" s="25"/>
      <c r="IMP474" s="25"/>
      <c r="IMQ474" s="25"/>
      <c r="IMR474" s="25"/>
      <c r="IMS474" s="25"/>
      <c r="IMT474" s="25"/>
      <c r="IMU474" s="25"/>
      <c r="IMV474" s="25"/>
      <c r="IMW474" s="25"/>
      <c r="IMX474" s="25"/>
      <c r="IMY474" s="25"/>
      <c r="IMZ474" s="25"/>
      <c r="INA474" s="25"/>
      <c r="INB474" s="25"/>
      <c r="INC474" s="25"/>
      <c r="IND474" s="25"/>
      <c r="INE474" s="25"/>
      <c r="INF474" s="25"/>
      <c r="ING474" s="25"/>
      <c r="INH474" s="25"/>
      <c r="INI474" s="25"/>
      <c r="INJ474" s="25"/>
      <c r="INK474" s="25"/>
      <c r="INL474" s="25"/>
      <c r="INM474" s="25"/>
      <c r="INN474" s="25"/>
      <c r="INO474" s="25"/>
      <c r="INP474" s="25"/>
      <c r="INQ474" s="25"/>
      <c r="INR474" s="25"/>
      <c r="INS474" s="25"/>
      <c r="INT474" s="25"/>
      <c r="INU474" s="25"/>
      <c r="INV474" s="25"/>
      <c r="INW474" s="25"/>
      <c r="INX474" s="25"/>
      <c r="INY474" s="25"/>
      <c r="INZ474" s="25"/>
      <c r="IOA474" s="25"/>
      <c r="IOB474" s="25"/>
      <c r="IOC474" s="25"/>
      <c r="IOD474" s="25"/>
      <c r="IOE474" s="25"/>
      <c r="IOF474" s="25"/>
      <c r="IOG474" s="25"/>
      <c r="IOH474" s="25"/>
      <c r="IOI474" s="25"/>
      <c r="IOJ474" s="25"/>
      <c r="IOK474" s="25"/>
      <c r="IOL474" s="25"/>
      <c r="IOM474" s="25"/>
      <c r="ION474" s="25"/>
      <c r="IOO474" s="25"/>
      <c r="IOP474" s="25"/>
      <c r="IOQ474" s="25"/>
      <c r="IOR474" s="25"/>
      <c r="IOS474" s="25"/>
      <c r="IOT474" s="25"/>
      <c r="IOU474" s="25"/>
      <c r="IOV474" s="25"/>
      <c r="IOW474" s="25"/>
      <c r="IOX474" s="25"/>
      <c r="IOY474" s="25"/>
      <c r="IOZ474" s="25"/>
      <c r="IPA474" s="25"/>
      <c r="IPB474" s="25"/>
      <c r="IPC474" s="25"/>
      <c r="IPD474" s="25"/>
      <c r="IPE474" s="25"/>
      <c r="IPF474" s="25"/>
      <c r="IPG474" s="25"/>
      <c r="IPH474" s="25"/>
      <c r="IPI474" s="25"/>
      <c r="IPJ474" s="25"/>
      <c r="IPK474" s="25"/>
      <c r="IPL474" s="25"/>
      <c r="IPM474" s="25"/>
      <c r="IPN474" s="25"/>
      <c r="IPO474" s="25"/>
      <c r="IPP474" s="25"/>
      <c r="IPQ474" s="25"/>
      <c r="IPR474" s="25"/>
      <c r="IPS474" s="25"/>
      <c r="IPT474" s="25"/>
      <c r="IPU474" s="25"/>
      <c r="IPV474" s="25"/>
      <c r="IPW474" s="25"/>
      <c r="IPX474" s="25"/>
      <c r="IPY474" s="25"/>
      <c r="IPZ474" s="25"/>
      <c r="IQA474" s="25"/>
      <c r="IQB474" s="25"/>
      <c r="IQC474" s="25"/>
      <c r="IQD474" s="25"/>
      <c r="IQE474" s="25"/>
      <c r="IQF474" s="25"/>
      <c r="IQG474" s="25"/>
      <c r="IQH474" s="25"/>
      <c r="IQI474" s="25"/>
      <c r="IQJ474" s="25"/>
      <c r="IQK474" s="25"/>
      <c r="IQL474" s="25"/>
      <c r="IQM474" s="25"/>
      <c r="IQN474" s="25"/>
      <c r="IQO474" s="25"/>
      <c r="IQP474" s="25"/>
      <c r="IQQ474" s="25"/>
      <c r="IQR474" s="25"/>
      <c r="IQS474" s="25"/>
      <c r="IQT474" s="25"/>
      <c r="IQU474" s="25"/>
      <c r="IQV474" s="25"/>
      <c r="IQW474" s="25"/>
      <c r="IQX474" s="25"/>
      <c r="IQY474" s="25"/>
      <c r="IQZ474" s="25"/>
      <c r="IRA474" s="25"/>
      <c r="IRB474" s="25"/>
      <c r="IRC474" s="25"/>
      <c r="IRD474" s="25"/>
      <c r="IRE474" s="25"/>
      <c r="IRF474" s="25"/>
      <c r="IRG474" s="25"/>
      <c r="IRH474" s="25"/>
      <c r="IRI474" s="25"/>
      <c r="IRJ474" s="25"/>
      <c r="IRK474" s="25"/>
      <c r="IRL474" s="25"/>
      <c r="IRM474" s="25"/>
      <c r="IRN474" s="25"/>
      <c r="IRO474" s="25"/>
      <c r="IRP474" s="25"/>
      <c r="IRQ474" s="25"/>
      <c r="IRR474" s="25"/>
      <c r="IRS474" s="25"/>
      <c r="IRT474" s="25"/>
      <c r="IRU474" s="25"/>
      <c r="IRV474" s="25"/>
      <c r="IRW474" s="25"/>
      <c r="IRX474" s="25"/>
      <c r="IRY474" s="25"/>
      <c r="IRZ474" s="25"/>
      <c r="ISA474" s="25"/>
      <c r="ISB474" s="25"/>
      <c r="ISC474" s="25"/>
      <c r="ISD474" s="25"/>
      <c r="ISE474" s="25"/>
      <c r="ISF474" s="25"/>
      <c r="ISG474" s="25"/>
      <c r="ISH474" s="25"/>
      <c r="ISI474" s="25"/>
      <c r="ISJ474" s="25"/>
      <c r="ISK474" s="25"/>
      <c r="ISL474" s="25"/>
      <c r="ISM474" s="25"/>
      <c r="ISN474" s="25"/>
      <c r="ISO474" s="25"/>
      <c r="ISP474" s="25"/>
      <c r="ISQ474" s="25"/>
      <c r="ISR474" s="25"/>
      <c r="ISS474" s="25"/>
      <c r="IST474" s="25"/>
      <c r="ISU474" s="25"/>
      <c r="ISV474" s="25"/>
      <c r="ISW474" s="25"/>
      <c r="ISX474" s="25"/>
      <c r="ISY474" s="25"/>
      <c r="ISZ474" s="25"/>
      <c r="ITA474" s="25"/>
      <c r="ITB474" s="25"/>
      <c r="ITC474" s="25"/>
      <c r="ITD474" s="25"/>
      <c r="ITE474" s="25"/>
      <c r="ITF474" s="25"/>
      <c r="ITG474" s="25"/>
      <c r="ITH474" s="25"/>
      <c r="ITI474" s="25"/>
      <c r="ITJ474" s="25"/>
      <c r="ITK474" s="25"/>
      <c r="ITL474" s="25"/>
      <c r="ITM474" s="25"/>
      <c r="ITN474" s="25"/>
      <c r="ITO474" s="25"/>
      <c r="ITP474" s="25"/>
      <c r="ITQ474" s="25"/>
      <c r="ITR474" s="25"/>
      <c r="ITS474" s="25"/>
      <c r="ITT474" s="25"/>
      <c r="ITU474" s="25"/>
      <c r="ITV474" s="25"/>
      <c r="ITW474" s="25"/>
      <c r="ITX474" s="25"/>
      <c r="ITY474" s="25"/>
      <c r="ITZ474" s="25"/>
      <c r="IUA474" s="25"/>
      <c r="IUB474" s="25"/>
      <c r="IUC474" s="25"/>
      <c r="IUD474" s="25"/>
      <c r="IUE474" s="25"/>
      <c r="IUF474" s="25"/>
      <c r="IUG474" s="25"/>
      <c r="IUH474" s="25"/>
      <c r="IUI474" s="25"/>
      <c r="IUJ474" s="25"/>
      <c r="IUK474" s="25"/>
      <c r="IUL474" s="25"/>
      <c r="IUM474" s="25"/>
      <c r="IUN474" s="25"/>
      <c r="IUO474" s="25"/>
      <c r="IUP474" s="25"/>
      <c r="IUQ474" s="25"/>
      <c r="IUR474" s="25"/>
      <c r="IUS474" s="25"/>
      <c r="IUT474" s="25"/>
      <c r="IUU474" s="25"/>
      <c r="IUV474" s="25"/>
      <c r="IUW474" s="25"/>
      <c r="IUX474" s="25"/>
      <c r="IUY474" s="25"/>
      <c r="IUZ474" s="25"/>
      <c r="IVA474" s="25"/>
      <c r="IVB474" s="25"/>
      <c r="IVC474" s="25"/>
      <c r="IVD474" s="25"/>
      <c r="IVE474" s="25"/>
      <c r="IVF474" s="25"/>
      <c r="IVG474" s="25"/>
      <c r="IVH474" s="25"/>
      <c r="IVI474" s="25"/>
      <c r="IVJ474" s="25"/>
      <c r="IVK474" s="25"/>
      <c r="IVL474" s="25"/>
      <c r="IVM474" s="25"/>
      <c r="IVN474" s="25"/>
      <c r="IVO474" s="25"/>
      <c r="IVP474" s="25"/>
      <c r="IVQ474" s="25"/>
      <c r="IVR474" s="25"/>
      <c r="IVS474" s="25"/>
      <c r="IVT474" s="25"/>
      <c r="IVU474" s="25"/>
      <c r="IVV474" s="25"/>
      <c r="IVW474" s="25"/>
      <c r="IVX474" s="25"/>
      <c r="IVY474" s="25"/>
      <c r="IVZ474" s="25"/>
      <c r="IWA474" s="25"/>
      <c r="IWB474" s="25"/>
      <c r="IWC474" s="25"/>
      <c r="IWD474" s="25"/>
      <c r="IWE474" s="25"/>
      <c r="IWF474" s="25"/>
      <c r="IWG474" s="25"/>
      <c r="IWH474" s="25"/>
      <c r="IWI474" s="25"/>
      <c r="IWJ474" s="25"/>
      <c r="IWK474" s="25"/>
      <c r="IWL474" s="25"/>
      <c r="IWM474" s="25"/>
      <c r="IWN474" s="25"/>
      <c r="IWO474" s="25"/>
      <c r="IWP474" s="25"/>
      <c r="IWQ474" s="25"/>
      <c r="IWR474" s="25"/>
      <c r="IWS474" s="25"/>
      <c r="IWT474" s="25"/>
      <c r="IWU474" s="25"/>
      <c r="IWV474" s="25"/>
      <c r="IWW474" s="25"/>
      <c r="IWX474" s="25"/>
      <c r="IWY474" s="25"/>
      <c r="IWZ474" s="25"/>
      <c r="IXA474" s="25"/>
      <c r="IXB474" s="25"/>
      <c r="IXC474" s="25"/>
      <c r="IXD474" s="25"/>
      <c r="IXE474" s="25"/>
      <c r="IXF474" s="25"/>
      <c r="IXG474" s="25"/>
      <c r="IXH474" s="25"/>
      <c r="IXI474" s="25"/>
      <c r="IXJ474" s="25"/>
      <c r="IXK474" s="25"/>
      <c r="IXL474" s="25"/>
      <c r="IXM474" s="25"/>
      <c r="IXN474" s="25"/>
      <c r="IXO474" s="25"/>
      <c r="IXP474" s="25"/>
      <c r="IXQ474" s="25"/>
      <c r="IXR474" s="25"/>
      <c r="IXS474" s="25"/>
      <c r="IXT474" s="25"/>
      <c r="IXU474" s="25"/>
      <c r="IXV474" s="25"/>
      <c r="IXW474" s="25"/>
      <c r="IXX474" s="25"/>
      <c r="IXY474" s="25"/>
      <c r="IXZ474" s="25"/>
      <c r="IYA474" s="25"/>
      <c r="IYB474" s="25"/>
      <c r="IYC474" s="25"/>
      <c r="IYD474" s="25"/>
      <c r="IYE474" s="25"/>
      <c r="IYF474" s="25"/>
      <c r="IYG474" s="25"/>
      <c r="IYH474" s="25"/>
      <c r="IYI474" s="25"/>
      <c r="IYJ474" s="25"/>
      <c r="IYK474" s="25"/>
      <c r="IYL474" s="25"/>
      <c r="IYM474" s="25"/>
      <c r="IYN474" s="25"/>
      <c r="IYO474" s="25"/>
      <c r="IYP474" s="25"/>
      <c r="IYQ474" s="25"/>
      <c r="IYR474" s="25"/>
      <c r="IYS474" s="25"/>
      <c r="IYT474" s="25"/>
      <c r="IYU474" s="25"/>
      <c r="IYV474" s="25"/>
      <c r="IYW474" s="25"/>
      <c r="IYX474" s="25"/>
      <c r="IYY474" s="25"/>
      <c r="IYZ474" s="25"/>
      <c r="IZA474" s="25"/>
      <c r="IZB474" s="25"/>
      <c r="IZC474" s="25"/>
      <c r="IZD474" s="25"/>
      <c r="IZE474" s="25"/>
      <c r="IZF474" s="25"/>
      <c r="IZG474" s="25"/>
      <c r="IZH474" s="25"/>
      <c r="IZI474" s="25"/>
      <c r="IZJ474" s="25"/>
      <c r="IZK474" s="25"/>
      <c r="IZL474" s="25"/>
      <c r="IZM474" s="25"/>
      <c r="IZN474" s="25"/>
      <c r="IZO474" s="25"/>
      <c r="IZP474" s="25"/>
      <c r="IZQ474" s="25"/>
      <c r="IZR474" s="25"/>
      <c r="IZS474" s="25"/>
      <c r="IZT474" s="25"/>
      <c r="IZU474" s="25"/>
      <c r="IZV474" s="25"/>
      <c r="IZW474" s="25"/>
      <c r="IZX474" s="25"/>
      <c r="IZY474" s="25"/>
      <c r="IZZ474" s="25"/>
      <c r="JAA474" s="25"/>
      <c r="JAB474" s="25"/>
      <c r="JAC474" s="25"/>
      <c r="JAD474" s="25"/>
      <c r="JAE474" s="25"/>
      <c r="JAF474" s="25"/>
      <c r="JAG474" s="25"/>
      <c r="JAH474" s="25"/>
      <c r="JAI474" s="25"/>
      <c r="JAJ474" s="25"/>
      <c r="JAK474" s="25"/>
      <c r="JAL474" s="25"/>
      <c r="JAM474" s="25"/>
      <c r="JAN474" s="25"/>
      <c r="JAO474" s="25"/>
      <c r="JAP474" s="25"/>
      <c r="JAQ474" s="25"/>
      <c r="JAR474" s="25"/>
      <c r="JAS474" s="25"/>
      <c r="JAT474" s="25"/>
      <c r="JAU474" s="25"/>
      <c r="JAV474" s="25"/>
      <c r="JAW474" s="25"/>
      <c r="JAX474" s="25"/>
      <c r="JAY474" s="25"/>
      <c r="JAZ474" s="25"/>
      <c r="JBA474" s="25"/>
      <c r="JBB474" s="25"/>
      <c r="JBC474" s="25"/>
      <c r="JBD474" s="25"/>
      <c r="JBE474" s="25"/>
      <c r="JBF474" s="25"/>
      <c r="JBG474" s="25"/>
      <c r="JBH474" s="25"/>
      <c r="JBI474" s="25"/>
      <c r="JBJ474" s="25"/>
      <c r="JBK474" s="25"/>
      <c r="JBL474" s="25"/>
      <c r="JBM474" s="25"/>
      <c r="JBN474" s="25"/>
      <c r="JBO474" s="25"/>
      <c r="JBP474" s="25"/>
      <c r="JBQ474" s="25"/>
      <c r="JBR474" s="25"/>
      <c r="JBS474" s="25"/>
      <c r="JBT474" s="25"/>
      <c r="JBU474" s="25"/>
      <c r="JBV474" s="25"/>
      <c r="JBW474" s="25"/>
      <c r="JBX474" s="25"/>
      <c r="JBY474" s="25"/>
      <c r="JBZ474" s="25"/>
      <c r="JCA474" s="25"/>
      <c r="JCB474" s="25"/>
      <c r="JCC474" s="25"/>
      <c r="JCD474" s="25"/>
      <c r="JCE474" s="25"/>
      <c r="JCF474" s="25"/>
      <c r="JCG474" s="25"/>
      <c r="JCH474" s="25"/>
      <c r="JCI474" s="25"/>
      <c r="JCJ474" s="25"/>
      <c r="JCK474" s="25"/>
      <c r="JCL474" s="25"/>
      <c r="JCM474" s="25"/>
      <c r="JCN474" s="25"/>
      <c r="JCO474" s="25"/>
      <c r="JCP474" s="25"/>
      <c r="JCQ474" s="25"/>
      <c r="JCR474" s="25"/>
      <c r="JCS474" s="25"/>
      <c r="JCT474" s="25"/>
      <c r="JCU474" s="25"/>
      <c r="JCV474" s="25"/>
      <c r="JCW474" s="25"/>
      <c r="JCX474" s="25"/>
      <c r="JCY474" s="25"/>
      <c r="JCZ474" s="25"/>
      <c r="JDA474" s="25"/>
      <c r="JDB474" s="25"/>
      <c r="JDC474" s="25"/>
      <c r="JDD474" s="25"/>
      <c r="JDE474" s="25"/>
      <c r="JDF474" s="25"/>
      <c r="JDG474" s="25"/>
      <c r="JDH474" s="25"/>
      <c r="JDI474" s="25"/>
      <c r="JDJ474" s="25"/>
      <c r="JDK474" s="25"/>
      <c r="JDL474" s="25"/>
      <c r="JDM474" s="25"/>
      <c r="JDN474" s="25"/>
      <c r="JDO474" s="25"/>
      <c r="JDP474" s="25"/>
      <c r="JDQ474" s="25"/>
      <c r="JDR474" s="25"/>
      <c r="JDS474" s="25"/>
      <c r="JDT474" s="25"/>
      <c r="JDU474" s="25"/>
      <c r="JDV474" s="25"/>
      <c r="JDW474" s="25"/>
      <c r="JDX474" s="25"/>
      <c r="JDY474" s="25"/>
      <c r="JDZ474" s="25"/>
      <c r="JEA474" s="25"/>
      <c r="JEB474" s="25"/>
      <c r="JEC474" s="25"/>
      <c r="JED474" s="25"/>
      <c r="JEE474" s="25"/>
      <c r="JEF474" s="25"/>
      <c r="JEG474" s="25"/>
      <c r="JEH474" s="25"/>
      <c r="JEI474" s="25"/>
      <c r="JEJ474" s="25"/>
      <c r="JEK474" s="25"/>
      <c r="JEL474" s="25"/>
      <c r="JEM474" s="25"/>
      <c r="JEN474" s="25"/>
      <c r="JEO474" s="25"/>
      <c r="JEP474" s="25"/>
      <c r="JEQ474" s="25"/>
      <c r="JER474" s="25"/>
      <c r="JES474" s="25"/>
      <c r="JET474" s="25"/>
      <c r="JEU474" s="25"/>
      <c r="JEV474" s="25"/>
      <c r="JEW474" s="25"/>
      <c r="JEX474" s="25"/>
      <c r="JEY474" s="25"/>
      <c r="JEZ474" s="25"/>
      <c r="JFA474" s="25"/>
      <c r="JFB474" s="25"/>
      <c r="JFC474" s="25"/>
      <c r="JFD474" s="25"/>
      <c r="JFE474" s="25"/>
      <c r="JFF474" s="25"/>
      <c r="JFG474" s="25"/>
      <c r="JFH474" s="25"/>
      <c r="JFI474" s="25"/>
      <c r="JFJ474" s="25"/>
      <c r="JFK474" s="25"/>
      <c r="JFL474" s="25"/>
      <c r="JFM474" s="25"/>
      <c r="JFN474" s="25"/>
      <c r="JFO474" s="25"/>
      <c r="JFP474" s="25"/>
      <c r="JFQ474" s="25"/>
      <c r="JFR474" s="25"/>
      <c r="JFS474" s="25"/>
      <c r="JFT474" s="25"/>
      <c r="JFU474" s="25"/>
      <c r="JFV474" s="25"/>
      <c r="JFW474" s="25"/>
      <c r="JFX474" s="25"/>
      <c r="JFY474" s="25"/>
      <c r="JFZ474" s="25"/>
      <c r="JGA474" s="25"/>
      <c r="JGB474" s="25"/>
      <c r="JGC474" s="25"/>
      <c r="JGD474" s="25"/>
      <c r="JGE474" s="25"/>
      <c r="JGF474" s="25"/>
      <c r="JGG474" s="25"/>
      <c r="JGH474" s="25"/>
      <c r="JGI474" s="25"/>
      <c r="JGJ474" s="25"/>
      <c r="JGK474" s="25"/>
      <c r="JGL474" s="25"/>
      <c r="JGM474" s="25"/>
      <c r="JGN474" s="25"/>
      <c r="JGO474" s="25"/>
      <c r="JGP474" s="25"/>
      <c r="JGQ474" s="25"/>
      <c r="JGR474" s="25"/>
      <c r="JGS474" s="25"/>
      <c r="JGT474" s="25"/>
      <c r="JGU474" s="25"/>
      <c r="JGV474" s="25"/>
      <c r="JGW474" s="25"/>
      <c r="JGX474" s="25"/>
      <c r="JGY474" s="25"/>
      <c r="JGZ474" s="25"/>
      <c r="JHA474" s="25"/>
      <c r="JHB474" s="25"/>
      <c r="JHC474" s="25"/>
      <c r="JHD474" s="25"/>
      <c r="JHE474" s="25"/>
      <c r="JHF474" s="25"/>
      <c r="JHG474" s="25"/>
      <c r="JHH474" s="25"/>
      <c r="JHI474" s="25"/>
      <c r="JHJ474" s="25"/>
      <c r="JHK474" s="25"/>
      <c r="JHL474" s="25"/>
      <c r="JHM474" s="25"/>
      <c r="JHN474" s="25"/>
      <c r="JHO474" s="25"/>
      <c r="JHP474" s="25"/>
      <c r="JHQ474" s="25"/>
      <c r="JHR474" s="25"/>
      <c r="JHS474" s="25"/>
      <c r="JHT474" s="25"/>
      <c r="JHU474" s="25"/>
      <c r="JHV474" s="25"/>
      <c r="JHW474" s="25"/>
      <c r="JHX474" s="25"/>
      <c r="JHY474" s="25"/>
      <c r="JHZ474" s="25"/>
      <c r="JIA474" s="25"/>
      <c r="JIB474" s="25"/>
      <c r="JIC474" s="25"/>
      <c r="JID474" s="25"/>
      <c r="JIE474" s="25"/>
      <c r="JIF474" s="25"/>
      <c r="JIG474" s="25"/>
      <c r="JIH474" s="25"/>
      <c r="JII474" s="25"/>
      <c r="JIJ474" s="25"/>
      <c r="JIK474" s="25"/>
      <c r="JIL474" s="25"/>
      <c r="JIM474" s="25"/>
      <c r="JIN474" s="25"/>
      <c r="JIO474" s="25"/>
      <c r="JIP474" s="25"/>
      <c r="JIQ474" s="25"/>
      <c r="JIR474" s="25"/>
      <c r="JIS474" s="25"/>
      <c r="JIT474" s="25"/>
      <c r="JIU474" s="25"/>
      <c r="JIV474" s="25"/>
      <c r="JIW474" s="25"/>
      <c r="JIX474" s="25"/>
      <c r="JIY474" s="25"/>
      <c r="JIZ474" s="25"/>
      <c r="JJA474" s="25"/>
      <c r="JJB474" s="25"/>
      <c r="JJC474" s="25"/>
      <c r="JJD474" s="25"/>
      <c r="JJE474" s="25"/>
      <c r="JJF474" s="25"/>
      <c r="JJG474" s="25"/>
      <c r="JJH474" s="25"/>
      <c r="JJI474" s="25"/>
      <c r="JJJ474" s="25"/>
      <c r="JJK474" s="25"/>
      <c r="JJL474" s="25"/>
      <c r="JJM474" s="25"/>
      <c r="JJN474" s="25"/>
      <c r="JJO474" s="25"/>
      <c r="JJP474" s="25"/>
      <c r="JJQ474" s="25"/>
      <c r="JJR474" s="25"/>
      <c r="JJS474" s="25"/>
      <c r="JJT474" s="25"/>
      <c r="JJU474" s="25"/>
      <c r="JJV474" s="25"/>
      <c r="JJW474" s="25"/>
      <c r="JJX474" s="25"/>
      <c r="JJY474" s="25"/>
      <c r="JJZ474" s="25"/>
      <c r="JKA474" s="25"/>
      <c r="JKB474" s="25"/>
      <c r="JKC474" s="25"/>
      <c r="JKD474" s="25"/>
      <c r="JKE474" s="25"/>
      <c r="JKF474" s="25"/>
      <c r="JKG474" s="25"/>
      <c r="JKH474" s="25"/>
      <c r="JKI474" s="25"/>
      <c r="JKJ474" s="25"/>
      <c r="JKK474" s="25"/>
      <c r="JKL474" s="25"/>
      <c r="JKM474" s="25"/>
      <c r="JKN474" s="25"/>
      <c r="JKO474" s="25"/>
      <c r="JKP474" s="25"/>
      <c r="JKQ474" s="25"/>
      <c r="JKR474" s="25"/>
      <c r="JKS474" s="25"/>
      <c r="JKT474" s="25"/>
      <c r="JKU474" s="25"/>
      <c r="JKV474" s="25"/>
      <c r="JKW474" s="25"/>
      <c r="JKX474" s="25"/>
      <c r="JKY474" s="25"/>
      <c r="JKZ474" s="25"/>
      <c r="JLA474" s="25"/>
      <c r="JLB474" s="25"/>
      <c r="JLC474" s="25"/>
      <c r="JLD474" s="25"/>
      <c r="JLE474" s="25"/>
      <c r="JLF474" s="25"/>
      <c r="JLG474" s="25"/>
      <c r="JLH474" s="25"/>
      <c r="JLI474" s="25"/>
      <c r="JLJ474" s="25"/>
      <c r="JLK474" s="25"/>
      <c r="JLL474" s="25"/>
      <c r="JLM474" s="25"/>
      <c r="JLN474" s="25"/>
      <c r="JLO474" s="25"/>
      <c r="JLP474" s="25"/>
      <c r="JLQ474" s="25"/>
      <c r="JLR474" s="25"/>
      <c r="JLS474" s="25"/>
      <c r="JLT474" s="25"/>
      <c r="JLU474" s="25"/>
      <c r="JLV474" s="25"/>
      <c r="JLW474" s="25"/>
      <c r="JLX474" s="25"/>
      <c r="JLY474" s="25"/>
      <c r="JLZ474" s="25"/>
      <c r="JMA474" s="25"/>
      <c r="JMB474" s="25"/>
      <c r="JMC474" s="25"/>
      <c r="JMD474" s="25"/>
      <c r="JME474" s="25"/>
      <c r="JMF474" s="25"/>
      <c r="JMG474" s="25"/>
      <c r="JMH474" s="25"/>
      <c r="JMI474" s="25"/>
      <c r="JMJ474" s="25"/>
      <c r="JMK474" s="25"/>
      <c r="JML474" s="25"/>
      <c r="JMM474" s="25"/>
      <c r="JMN474" s="25"/>
      <c r="JMO474" s="25"/>
      <c r="JMP474" s="25"/>
      <c r="JMQ474" s="25"/>
      <c r="JMR474" s="25"/>
      <c r="JMS474" s="25"/>
      <c r="JMT474" s="25"/>
      <c r="JMU474" s="25"/>
      <c r="JMV474" s="25"/>
      <c r="JMW474" s="25"/>
      <c r="JMX474" s="25"/>
      <c r="JMY474" s="25"/>
      <c r="JMZ474" s="25"/>
      <c r="JNA474" s="25"/>
      <c r="JNB474" s="25"/>
      <c r="JNC474" s="25"/>
      <c r="JND474" s="25"/>
      <c r="JNE474" s="25"/>
      <c r="JNF474" s="25"/>
      <c r="JNG474" s="25"/>
      <c r="JNH474" s="25"/>
      <c r="JNI474" s="25"/>
      <c r="JNJ474" s="25"/>
      <c r="JNK474" s="25"/>
      <c r="JNL474" s="25"/>
      <c r="JNM474" s="25"/>
      <c r="JNN474" s="25"/>
      <c r="JNO474" s="25"/>
      <c r="JNP474" s="25"/>
      <c r="JNQ474" s="25"/>
      <c r="JNR474" s="25"/>
      <c r="JNS474" s="25"/>
      <c r="JNT474" s="25"/>
      <c r="JNU474" s="25"/>
      <c r="JNV474" s="25"/>
      <c r="JNW474" s="25"/>
      <c r="JNX474" s="25"/>
      <c r="JNY474" s="25"/>
      <c r="JNZ474" s="25"/>
      <c r="JOA474" s="25"/>
      <c r="JOB474" s="25"/>
      <c r="JOC474" s="25"/>
      <c r="JOD474" s="25"/>
      <c r="JOE474" s="25"/>
      <c r="JOF474" s="25"/>
      <c r="JOG474" s="25"/>
      <c r="JOH474" s="25"/>
      <c r="JOI474" s="25"/>
      <c r="JOJ474" s="25"/>
      <c r="JOK474" s="25"/>
      <c r="JOL474" s="25"/>
      <c r="JOM474" s="25"/>
      <c r="JON474" s="25"/>
      <c r="JOO474" s="25"/>
      <c r="JOP474" s="25"/>
      <c r="JOQ474" s="25"/>
      <c r="JOR474" s="25"/>
      <c r="JOS474" s="25"/>
      <c r="JOT474" s="25"/>
      <c r="JOU474" s="25"/>
      <c r="JOV474" s="25"/>
      <c r="JOW474" s="25"/>
      <c r="JOX474" s="25"/>
      <c r="JOY474" s="25"/>
      <c r="JOZ474" s="25"/>
      <c r="JPA474" s="25"/>
      <c r="JPB474" s="25"/>
      <c r="JPC474" s="25"/>
      <c r="JPD474" s="25"/>
      <c r="JPE474" s="25"/>
      <c r="JPF474" s="25"/>
      <c r="JPG474" s="25"/>
      <c r="JPH474" s="25"/>
      <c r="JPI474" s="25"/>
      <c r="JPJ474" s="25"/>
      <c r="JPK474" s="25"/>
      <c r="JPL474" s="25"/>
      <c r="JPM474" s="25"/>
      <c r="JPN474" s="25"/>
      <c r="JPO474" s="25"/>
      <c r="JPP474" s="25"/>
      <c r="JPQ474" s="25"/>
      <c r="JPR474" s="25"/>
      <c r="JPS474" s="25"/>
      <c r="JPT474" s="25"/>
      <c r="JPU474" s="25"/>
      <c r="JPV474" s="25"/>
      <c r="JPW474" s="25"/>
      <c r="JPX474" s="25"/>
      <c r="JPY474" s="25"/>
      <c r="JPZ474" s="25"/>
      <c r="JQA474" s="25"/>
      <c r="JQB474" s="25"/>
      <c r="JQC474" s="25"/>
      <c r="JQD474" s="25"/>
      <c r="JQE474" s="25"/>
      <c r="JQF474" s="25"/>
      <c r="JQG474" s="25"/>
      <c r="JQH474" s="25"/>
      <c r="JQI474" s="25"/>
      <c r="JQJ474" s="25"/>
      <c r="JQK474" s="25"/>
      <c r="JQL474" s="25"/>
      <c r="JQM474" s="25"/>
      <c r="JQN474" s="25"/>
      <c r="JQO474" s="25"/>
      <c r="JQP474" s="25"/>
      <c r="JQQ474" s="25"/>
      <c r="JQR474" s="25"/>
      <c r="JQS474" s="25"/>
      <c r="JQT474" s="25"/>
      <c r="JQU474" s="25"/>
      <c r="JQV474" s="25"/>
      <c r="JQW474" s="25"/>
      <c r="JQX474" s="25"/>
      <c r="JQY474" s="25"/>
      <c r="JQZ474" s="25"/>
      <c r="JRA474" s="25"/>
      <c r="JRB474" s="25"/>
      <c r="JRC474" s="25"/>
      <c r="JRD474" s="25"/>
      <c r="JRE474" s="25"/>
      <c r="JRF474" s="25"/>
      <c r="JRG474" s="25"/>
      <c r="JRH474" s="25"/>
      <c r="JRI474" s="25"/>
      <c r="JRJ474" s="25"/>
      <c r="JRK474" s="25"/>
      <c r="JRL474" s="25"/>
      <c r="JRM474" s="25"/>
      <c r="JRN474" s="25"/>
      <c r="JRO474" s="25"/>
      <c r="JRP474" s="25"/>
      <c r="JRQ474" s="25"/>
      <c r="JRR474" s="25"/>
      <c r="JRS474" s="25"/>
      <c r="JRT474" s="25"/>
      <c r="JRU474" s="25"/>
      <c r="JRV474" s="25"/>
      <c r="JRW474" s="25"/>
      <c r="JRX474" s="25"/>
      <c r="JRY474" s="25"/>
      <c r="JRZ474" s="25"/>
      <c r="JSA474" s="25"/>
      <c r="JSB474" s="25"/>
      <c r="JSC474" s="25"/>
      <c r="JSD474" s="25"/>
      <c r="JSE474" s="25"/>
      <c r="JSF474" s="25"/>
      <c r="JSG474" s="25"/>
      <c r="JSH474" s="25"/>
      <c r="JSI474" s="25"/>
      <c r="JSJ474" s="25"/>
      <c r="JSK474" s="25"/>
      <c r="JSL474" s="25"/>
      <c r="JSM474" s="25"/>
      <c r="JSN474" s="25"/>
      <c r="JSO474" s="25"/>
      <c r="JSP474" s="25"/>
      <c r="JSQ474" s="25"/>
      <c r="JSR474" s="25"/>
      <c r="JSS474" s="25"/>
      <c r="JST474" s="25"/>
      <c r="JSU474" s="25"/>
      <c r="JSV474" s="25"/>
      <c r="JSW474" s="25"/>
      <c r="JSX474" s="25"/>
      <c r="JSY474" s="25"/>
      <c r="JSZ474" s="25"/>
      <c r="JTA474" s="25"/>
      <c r="JTB474" s="25"/>
      <c r="JTC474" s="25"/>
      <c r="JTD474" s="25"/>
      <c r="JTE474" s="25"/>
      <c r="JTF474" s="25"/>
      <c r="JTG474" s="25"/>
      <c r="JTH474" s="25"/>
      <c r="JTI474" s="25"/>
      <c r="JTJ474" s="25"/>
      <c r="JTK474" s="25"/>
      <c r="JTL474" s="25"/>
      <c r="JTM474" s="25"/>
      <c r="JTN474" s="25"/>
      <c r="JTO474" s="25"/>
      <c r="JTP474" s="25"/>
      <c r="JTQ474" s="25"/>
      <c r="JTR474" s="25"/>
      <c r="JTS474" s="25"/>
      <c r="JTT474" s="25"/>
      <c r="JTU474" s="25"/>
      <c r="JTV474" s="25"/>
      <c r="JTW474" s="25"/>
      <c r="JTX474" s="25"/>
      <c r="JTY474" s="25"/>
      <c r="JTZ474" s="25"/>
      <c r="JUA474" s="25"/>
      <c r="JUB474" s="25"/>
      <c r="JUC474" s="25"/>
      <c r="JUD474" s="25"/>
      <c r="JUE474" s="25"/>
      <c r="JUF474" s="25"/>
      <c r="JUG474" s="25"/>
      <c r="JUH474" s="25"/>
      <c r="JUI474" s="25"/>
      <c r="JUJ474" s="25"/>
      <c r="JUK474" s="25"/>
      <c r="JUL474" s="25"/>
      <c r="JUM474" s="25"/>
      <c r="JUN474" s="25"/>
      <c r="JUO474" s="25"/>
      <c r="JUP474" s="25"/>
      <c r="JUQ474" s="25"/>
      <c r="JUR474" s="25"/>
      <c r="JUS474" s="25"/>
      <c r="JUT474" s="25"/>
      <c r="JUU474" s="25"/>
      <c r="JUV474" s="25"/>
      <c r="JUW474" s="25"/>
      <c r="JUX474" s="25"/>
      <c r="JUY474" s="25"/>
      <c r="JUZ474" s="25"/>
      <c r="JVA474" s="25"/>
      <c r="JVB474" s="25"/>
      <c r="JVC474" s="25"/>
      <c r="JVD474" s="25"/>
      <c r="JVE474" s="25"/>
      <c r="JVF474" s="25"/>
      <c r="JVG474" s="25"/>
      <c r="JVH474" s="25"/>
      <c r="JVI474" s="25"/>
      <c r="JVJ474" s="25"/>
      <c r="JVK474" s="25"/>
      <c r="JVL474" s="25"/>
      <c r="JVM474" s="25"/>
      <c r="JVN474" s="25"/>
      <c r="JVO474" s="25"/>
      <c r="JVP474" s="25"/>
      <c r="JVQ474" s="25"/>
      <c r="JVR474" s="25"/>
      <c r="JVS474" s="25"/>
      <c r="JVT474" s="25"/>
      <c r="JVU474" s="25"/>
      <c r="JVV474" s="25"/>
      <c r="JVW474" s="25"/>
      <c r="JVX474" s="25"/>
      <c r="JVY474" s="25"/>
      <c r="JVZ474" s="25"/>
      <c r="JWA474" s="25"/>
      <c r="JWB474" s="25"/>
      <c r="JWC474" s="25"/>
      <c r="JWD474" s="25"/>
      <c r="JWE474" s="25"/>
      <c r="JWF474" s="25"/>
      <c r="JWG474" s="25"/>
      <c r="JWH474" s="25"/>
      <c r="JWI474" s="25"/>
      <c r="JWJ474" s="25"/>
      <c r="JWK474" s="25"/>
      <c r="JWL474" s="25"/>
      <c r="JWM474" s="25"/>
      <c r="JWN474" s="25"/>
      <c r="JWO474" s="25"/>
      <c r="JWP474" s="25"/>
      <c r="JWQ474" s="25"/>
      <c r="JWR474" s="25"/>
      <c r="JWS474" s="25"/>
      <c r="JWT474" s="25"/>
      <c r="JWU474" s="25"/>
      <c r="JWV474" s="25"/>
      <c r="JWW474" s="25"/>
      <c r="JWX474" s="25"/>
      <c r="JWY474" s="25"/>
      <c r="JWZ474" s="25"/>
      <c r="JXA474" s="25"/>
      <c r="JXB474" s="25"/>
      <c r="JXC474" s="25"/>
      <c r="JXD474" s="25"/>
      <c r="JXE474" s="25"/>
      <c r="JXF474" s="25"/>
      <c r="JXG474" s="25"/>
      <c r="JXH474" s="25"/>
      <c r="JXI474" s="25"/>
      <c r="JXJ474" s="25"/>
      <c r="JXK474" s="25"/>
      <c r="JXL474" s="25"/>
      <c r="JXM474" s="25"/>
      <c r="JXN474" s="25"/>
      <c r="JXO474" s="25"/>
      <c r="JXP474" s="25"/>
      <c r="JXQ474" s="25"/>
      <c r="JXR474" s="25"/>
      <c r="JXS474" s="25"/>
      <c r="JXT474" s="25"/>
      <c r="JXU474" s="25"/>
      <c r="JXV474" s="25"/>
      <c r="JXW474" s="25"/>
      <c r="JXX474" s="25"/>
      <c r="JXY474" s="25"/>
      <c r="JXZ474" s="25"/>
      <c r="JYA474" s="25"/>
      <c r="JYB474" s="25"/>
      <c r="JYC474" s="25"/>
      <c r="JYD474" s="25"/>
      <c r="JYE474" s="25"/>
      <c r="JYF474" s="25"/>
      <c r="JYG474" s="25"/>
      <c r="JYH474" s="25"/>
      <c r="JYI474" s="25"/>
      <c r="JYJ474" s="25"/>
      <c r="JYK474" s="25"/>
      <c r="JYL474" s="25"/>
      <c r="JYM474" s="25"/>
      <c r="JYN474" s="25"/>
      <c r="JYO474" s="25"/>
      <c r="JYP474" s="25"/>
      <c r="JYQ474" s="25"/>
      <c r="JYR474" s="25"/>
      <c r="JYS474" s="25"/>
      <c r="JYT474" s="25"/>
      <c r="JYU474" s="25"/>
      <c r="JYV474" s="25"/>
      <c r="JYW474" s="25"/>
      <c r="JYX474" s="25"/>
      <c r="JYY474" s="25"/>
      <c r="JYZ474" s="25"/>
      <c r="JZA474" s="25"/>
      <c r="JZB474" s="25"/>
      <c r="JZC474" s="25"/>
      <c r="JZD474" s="25"/>
      <c r="JZE474" s="25"/>
      <c r="JZF474" s="25"/>
      <c r="JZG474" s="25"/>
      <c r="JZH474" s="25"/>
      <c r="JZI474" s="25"/>
      <c r="JZJ474" s="25"/>
      <c r="JZK474" s="25"/>
      <c r="JZL474" s="25"/>
      <c r="JZM474" s="25"/>
      <c r="JZN474" s="25"/>
      <c r="JZO474" s="25"/>
      <c r="JZP474" s="25"/>
      <c r="JZQ474" s="25"/>
      <c r="JZR474" s="25"/>
      <c r="JZS474" s="25"/>
      <c r="JZT474" s="25"/>
      <c r="JZU474" s="25"/>
      <c r="JZV474" s="25"/>
      <c r="JZW474" s="25"/>
      <c r="JZX474" s="25"/>
      <c r="JZY474" s="25"/>
      <c r="JZZ474" s="25"/>
      <c r="KAA474" s="25"/>
      <c r="KAB474" s="25"/>
      <c r="KAC474" s="25"/>
      <c r="KAD474" s="25"/>
      <c r="KAE474" s="25"/>
      <c r="KAF474" s="25"/>
      <c r="KAG474" s="25"/>
      <c r="KAH474" s="25"/>
      <c r="KAI474" s="25"/>
      <c r="KAJ474" s="25"/>
      <c r="KAK474" s="25"/>
      <c r="KAL474" s="25"/>
      <c r="KAM474" s="25"/>
      <c r="KAN474" s="25"/>
      <c r="KAO474" s="25"/>
      <c r="KAP474" s="25"/>
      <c r="KAQ474" s="25"/>
      <c r="KAR474" s="25"/>
      <c r="KAS474" s="25"/>
      <c r="KAT474" s="25"/>
      <c r="KAU474" s="25"/>
      <c r="KAV474" s="25"/>
      <c r="KAW474" s="25"/>
      <c r="KAX474" s="25"/>
      <c r="KAY474" s="25"/>
      <c r="KAZ474" s="25"/>
      <c r="KBA474" s="25"/>
      <c r="KBB474" s="25"/>
      <c r="KBC474" s="25"/>
      <c r="KBD474" s="25"/>
      <c r="KBE474" s="25"/>
      <c r="KBF474" s="25"/>
      <c r="KBG474" s="25"/>
      <c r="KBH474" s="25"/>
      <c r="KBI474" s="25"/>
      <c r="KBJ474" s="25"/>
      <c r="KBK474" s="25"/>
      <c r="KBL474" s="25"/>
      <c r="KBM474" s="25"/>
      <c r="KBN474" s="25"/>
      <c r="KBO474" s="25"/>
      <c r="KBP474" s="25"/>
      <c r="KBQ474" s="25"/>
      <c r="KBR474" s="25"/>
      <c r="KBS474" s="25"/>
      <c r="KBT474" s="25"/>
      <c r="KBU474" s="25"/>
      <c r="KBV474" s="25"/>
      <c r="KBW474" s="25"/>
      <c r="KBX474" s="25"/>
      <c r="KBY474" s="25"/>
      <c r="KBZ474" s="25"/>
      <c r="KCA474" s="25"/>
      <c r="KCB474" s="25"/>
      <c r="KCC474" s="25"/>
      <c r="KCD474" s="25"/>
      <c r="KCE474" s="25"/>
      <c r="KCF474" s="25"/>
      <c r="KCG474" s="25"/>
      <c r="KCH474" s="25"/>
      <c r="KCI474" s="25"/>
      <c r="KCJ474" s="25"/>
      <c r="KCK474" s="25"/>
      <c r="KCL474" s="25"/>
      <c r="KCM474" s="25"/>
      <c r="KCN474" s="25"/>
      <c r="KCO474" s="25"/>
      <c r="KCP474" s="25"/>
      <c r="KCQ474" s="25"/>
      <c r="KCR474" s="25"/>
      <c r="KCS474" s="25"/>
      <c r="KCT474" s="25"/>
      <c r="KCU474" s="25"/>
      <c r="KCV474" s="25"/>
      <c r="KCW474" s="25"/>
      <c r="KCX474" s="25"/>
      <c r="KCY474" s="25"/>
      <c r="KCZ474" s="25"/>
      <c r="KDA474" s="25"/>
      <c r="KDB474" s="25"/>
      <c r="KDC474" s="25"/>
      <c r="KDD474" s="25"/>
      <c r="KDE474" s="25"/>
      <c r="KDF474" s="25"/>
      <c r="KDG474" s="25"/>
      <c r="KDH474" s="25"/>
      <c r="KDI474" s="25"/>
      <c r="KDJ474" s="25"/>
      <c r="KDK474" s="25"/>
      <c r="KDL474" s="25"/>
      <c r="KDM474" s="25"/>
      <c r="KDN474" s="25"/>
      <c r="KDO474" s="25"/>
      <c r="KDP474" s="25"/>
      <c r="KDQ474" s="25"/>
      <c r="KDR474" s="25"/>
      <c r="KDS474" s="25"/>
      <c r="KDT474" s="25"/>
      <c r="KDU474" s="25"/>
      <c r="KDV474" s="25"/>
      <c r="KDW474" s="25"/>
      <c r="KDX474" s="25"/>
      <c r="KDY474" s="25"/>
      <c r="KDZ474" s="25"/>
      <c r="KEA474" s="25"/>
      <c r="KEB474" s="25"/>
      <c r="KEC474" s="25"/>
      <c r="KED474" s="25"/>
      <c r="KEE474" s="25"/>
      <c r="KEF474" s="25"/>
      <c r="KEG474" s="25"/>
      <c r="KEH474" s="25"/>
      <c r="KEI474" s="25"/>
      <c r="KEJ474" s="25"/>
      <c r="KEK474" s="25"/>
      <c r="KEL474" s="25"/>
      <c r="KEM474" s="25"/>
      <c r="KEN474" s="25"/>
      <c r="KEO474" s="25"/>
      <c r="KEP474" s="25"/>
      <c r="KEQ474" s="25"/>
      <c r="KER474" s="25"/>
      <c r="KES474" s="25"/>
      <c r="KET474" s="25"/>
      <c r="KEU474" s="25"/>
      <c r="KEV474" s="25"/>
      <c r="KEW474" s="25"/>
      <c r="KEX474" s="25"/>
      <c r="KEY474" s="25"/>
      <c r="KEZ474" s="25"/>
      <c r="KFA474" s="25"/>
      <c r="KFB474" s="25"/>
      <c r="KFC474" s="25"/>
      <c r="KFD474" s="25"/>
      <c r="KFE474" s="25"/>
      <c r="KFF474" s="25"/>
      <c r="KFG474" s="25"/>
      <c r="KFH474" s="25"/>
      <c r="KFI474" s="25"/>
      <c r="KFJ474" s="25"/>
      <c r="KFK474" s="25"/>
      <c r="KFL474" s="25"/>
      <c r="KFM474" s="25"/>
      <c r="KFN474" s="25"/>
      <c r="KFO474" s="25"/>
      <c r="KFP474" s="25"/>
      <c r="KFQ474" s="25"/>
      <c r="KFR474" s="25"/>
      <c r="KFS474" s="25"/>
      <c r="KFT474" s="25"/>
      <c r="KFU474" s="25"/>
      <c r="KFV474" s="25"/>
      <c r="KFW474" s="25"/>
      <c r="KFX474" s="25"/>
      <c r="KFY474" s="25"/>
      <c r="KFZ474" s="25"/>
      <c r="KGA474" s="25"/>
      <c r="KGB474" s="25"/>
      <c r="KGC474" s="25"/>
      <c r="KGD474" s="25"/>
      <c r="KGE474" s="25"/>
      <c r="KGF474" s="25"/>
      <c r="KGG474" s="25"/>
      <c r="KGH474" s="25"/>
      <c r="KGI474" s="25"/>
      <c r="KGJ474" s="25"/>
      <c r="KGK474" s="25"/>
      <c r="KGL474" s="25"/>
      <c r="KGM474" s="25"/>
      <c r="KGN474" s="25"/>
      <c r="KGO474" s="25"/>
      <c r="KGP474" s="25"/>
      <c r="KGQ474" s="25"/>
      <c r="KGR474" s="25"/>
      <c r="KGS474" s="25"/>
      <c r="KGT474" s="25"/>
      <c r="KGU474" s="25"/>
      <c r="KGV474" s="25"/>
      <c r="KGW474" s="25"/>
      <c r="KGX474" s="25"/>
      <c r="KGY474" s="25"/>
      <c r="KGZ474" s="25"/>
      <c r="KHA474" s="25"/>
      <c r="KHB474" s="25"/>
      <c r="KHC474" s="25"/>
      <c r="KHD474" s="25"/>
      <c r="KHE474" s="25"/>
      <c r="KHF474" s="25"/>
      <c r="KHG474" s="25"/>
      <c r="KHH474" s="25"/>
      <c r="KHI474" s="25"/>
      <c r="KHJ474" s="25"/>
      <c r="KHK474" s="25"/>
      <c r="KHL474" s="25"/>
      <c r="KHM474" s="25"/>
      <c r="KHN474" s="25"/>
      <c r="KHO474" s="25"/>
      <c r="KHP474" s="25"/>
      <c r="KHQ474" s="25"/>
      <c r="KHR474" s="25"/>
      <c r="KHS474" s="25"/>
      <c r="KHT474" s="25"/>
      <c r="KHU474" s="25"/>
      <c r="KHV474" s="25"/>
      <c r="KHW474" s="25"/>
      <c r="KHX474" s="25"/>
      <c r="KHY474" s="25"/>
      <c r="KHZ474" s="25"/>
      <c r="KIA474" s="25"/>
      <c r="KIB474" s="25"/>
      <c r="KIC474" s="25"/>
      <c r="KID474" s="25"/>
      <c r="KIE474" s="25"/>
      <c r="KIF474" s="25"/>
      <c r="KIG474" s="25"/>
      <c r="KIH474" s="25"/>
      <c r="KII474" s="25"/>
      <c r="KIJ474" s="25"/>
      <c r="KIK474" s="25"/>
      <c r="KIL474" s="25"/>
      <c r="KIM474" s="25"/>
      <c r="KIN474" s="25"/>
      <c r="KIO474" s="25"/>
      <c r="KIP474" s="25"/>
      <c r="KIQ474" s="25"/>
      <c r="KIR474" s="25"/>
      <c r="KIS474" s="25"/>
      <c r="KIT474" s="25"/>
      <c r="KIU474" s="25"/>
      <c r="KIV474" s="25"/>
      <c r="KIW474" s="25"/>
      <c r="KIX474" s="25"/>
      <c r="KIY474" s="25"/>
      <c r="KIZ474" s="25"/>
      <c r="KJA474" s="25"/>
      <c r="KJB474" s="25"/>
      <c r="KJC474" s="25"/>
      <c r="KJD474" s="25"/>
      <c r="KJE474" s="25"/>
      <c r="KJF474" s="25"/>
      <c r="KJG474" s="25"/>
      <c r="KJH474" s="25"/>
      <c r="KJI474" s="25"/>
      <c r="KJJ474" s="25"/>
      <c r="KJK474" s="25"/>
      <c r="KJL474" s="25"/>
      <c r="KJM474" s="25"/>
      <c r="KJN474" s="25"/>
      <c r="KJO474" s="25"/>
      <c r="KJP474" s="25"/>
      <c r="KJQ474" s="25"/>
      <c r="KJR474" s="25"/>
      <c r="KJS474" s="25"/>
      <c r="KJT474" s="25"/>
      <c r="KJU474" s="25"/>
      <c r="KJV474" s="25"/>
      <c r="KJW474" s="25"/>
      <c r="KJX474" s="25"/>
      <c r="KJY474" s="25"/>
      <c r="KJZ474" s="25"/>
      <c r="KKA474" s="25"/>
      <c r="KKB474" s="25"/>
      <c r="KKC474" s="25"/>
      <c r="KKD474" s="25"/>
      <c r="KKE474" s="25"/>
      <c r="KKF474" s="25"/>
      <c r="KKG474" s="25"/>
      <c r="KKH474" s="25"/>
      <c r="KKI474" s="25"/>
      <c r="KKJ474" s="25"/>
      <c r="KKK474" s="25"/>
      <c r="KKL474" s="25"/>
      <c r="KKM474" s="25"/>
      <c r="KKN474" s="25"/>
      <c r="KKO474" s="25"/>
      <c r="KKP474" s="25"/>
      <c r="KKQ474" s="25"/>
      <c r="KKR474" s="25"/>
      <c r="KKS474" s="25"/>
      <c r="KKT474" s="25"/>
      <c r="KKU474" s="25"/>
      <c r="KKV474" s="25"/>
      <c r="KKW474" s="25"/>
      <c r="KKX474" s="25"/>
      <c r="KKY474" s="25"/>
      <c r="KKZ474" s="25"/>
      <c r="KLA474" s="25"/>
      <c r="KLB474" s="25"/>
      <c r="KLC474" s="25"/>
      <c r="KLD474" s="25"/>
      <c r="KLE474" s="25"/>
      <c r="KLF474" s="25"/>
      <c r="KLG474" s="25"/>
      <c r="KLH474" s="25"/>
      <c r="KLI474" s="25"/>
      <c r="KLJ474" s="25"/>
      <c r="KLK474" s="25"/>
      <c r="KLL474" s="25"/>
      <c r="KLM474" s="25"/>
      <c r="KLN474" s="25"/>
      <c r="KLO474" s="25"/>
      <c r="KLP474" s="25"/>
      <c r="KLQ474" s="25"/>
      <c r="KLR474" s="25"/>
      <c r="KLS474" s="25"/>
      <c r="KLT474" s="25"/>
      <c r="KLU474" s="25"/>
      <c r="KLV474" s="25"/>
      <c r="KLW474" s="25"/>
      <c r="KLX474" s="25"/>
      <c r="KLY474" s="25"/>
      <c r="KLZ474" s="25"/>
      <c r="KMA474" s="25"/>
      <c r="KMB474" s="25"/>
      <c r="KMC474" s="25"/>
      <c r="KMD474" s="25"/>
      <c r="KME474" s="25"/>
      <c r="KMF474" s="25"/>
      <c r="KMG474" s="25"/>
      <c r="KMH474" s="25"/>
      <c r="KMI474" s="25"/>
      <c r="KMJ474" s="25"/>
      <c r="KMK474" s="25"/>
      <c r="KML474" s="25"/>
      <c r="KMM474" s="25"/>
      <c r="KMN474" s="25"/>
      <c r="KMO474" s="25"/>
      <c r="KMP474" s="25"/>
      <c r="KMQ474" s="25"/>
      <c r="KMR474" s="25"/>
      <c r="KMS474" s="25"/>
      <c r="KMT474" s="25"/>
      <c r="KMU474" s="25"/>
      <c r="KMV474" s="25"/>
      <c r="KMW474" s="25"/>
      <c r="KMX474" s="25"/>
      <c r="KMY474" s="25"/>
      <c r="KMZ474" s="25"/>
      <c r="KNA474" s="25"/>
      <c r="KNB474" s="25"/>
      <c r="KNC474" s="25"/>
      <c r="KND474" s="25"/>
      <c r="KNE474" s="25"/>
      <c r="KNF474" s="25"/>
      <c r="KNG474" s="25"/>
      <c r="KNH474" s="25"/>
      <c r="KNI474" s="25"/>
      <c r="KNJ474" s="25"/>
      <c r="KNK474" s="25"/>
      <c r="KNL474" s="25"/>
      <c r="KNM474" s="25"/>
      <c r="KNN474" s="25"/>
      <c r="KNO474" s="25"/>
      <c r="KNP474" s="25"/>
      <c r="KNQ474" s="25"/>
      <c r="KNR474" s="25"/>
      <c r="KNS474" s="25"/>
      <c r="KNT474" s="25"/>
      <c r="KNU474" s="25"/>
      <c r="KNV474" s="25"/>
      <c r="KNW474" s="25"/>
      <c r="KNX474" s="25"/>
      <c r="KNY474" s="25"/>
      <c r="KNZ474" s="25"/>
      <c r="KOA474" s="25"/>
      <c r="KOB474" s="25"/>
      <c r="KOC474" s="25"/>
      <c r="KOD474" s="25"/>
      <c r="KOE474" s="25"/>
      <c r="KOF474" s="25"/>
      <c r="KOG474" s="25"/>
      <c r="KOH474" s="25"/>
      <c r="KOI474" s="25"/>
      <c r="KOJ474" s="25"/>
      <c r="KOK474" s="25"/>
      <c r="KOL474" s="25"/>
      <c r="KOM474" s="25"/>
      <c r="KON474" s="25"/>
      <c r="KOO474" s="25"/>
      <c r="KOP474" s="25"/>
      <c r="KOQ474" s="25"/>
      <c r="KOR474" s="25"/>
      <c r="KOS474" s="25"/>
      <c r="KOT474" s="25"/>
      <c r="KOU474" s="25"/>
      <c r="KOV474" s="25"/>
      <c r="KOW474" s="25"/>
      <c r="KOX474" s="25"/>
      <c r="KOY474" s="25"/>
      <c r="KOZ474" s="25"/>
      <c r="KPA474" s="25"/>
      <c r="KPB474" s="25"/>
      <c r="KPC474" s="25"/>
      <c r="KPD474" s="25"/>
      <c r="KPE474" s="25"/>
      <c r="KPF474" s="25"/>
      <c r="KPG474" s="25"/>
      <c r="KPH474" s="25"/>
      <c r="KPI474" s="25"/>
      <c r="KPJ474" s="25"/>
      <c r="KPK474" s="25"/>
      <c r="KPL474" s="25"/>
      <c r="KPM474" s="25"/>
      <c r="KPN474" s="25"/>
      <c r="KPO474" s="25"/>
      <c r="KPP474" s="25"/>
      <c r="KPQ474" s="25"/>
      <c r="KPR474" s="25"/>
      <c r="KPS474" s="25"/>
      <c r="KPT474" s="25"/>
      <c r="KPU474" s="25"/>
      <c r="KPV474" s="25"/>
      <c r="KPW474" s="25"/>
      <c r="KPX474" s="25"/>
      <c r="KPY474" s="25"/>
      <c r="KPZ474" s="25"/>
      <c r="KQA474" s="25"/>
      <c r="KQB474" s="25"/>
      <c r="KQC474" s="25"/>
      <c r="KQD474" s="25"/>
      <c r="KQE474" s="25"/>
      <c r="KQF474" s="25"/>
      <c r="KQG474" s="25"/>
      <c r="KQH474" s="25"/>
      <c r="KQI474" s="25"/>
      <c r="KQJ474" s="25"/>
      <c r="KQK474" s="25"/>
      <c r="KQL474" s="25"/>
      <c r="KQM474" s="25"/>
      <c r="KQN474" s="25"/>
      <c r="KQO474" s="25"/>
      <c r="KQP474" s="25"/>
      <c r="KQQ474" s="25"/>
      <c r="KQR474" s="25"/>
      <c r="KQS474" s="25"/>
      <c r="KQT474" s="25"/>
      <c r="KQU474" s="25"/>
      <c r="KQV474" s="25"/>
      <c r="KQW474" s="25"/>
      <c r="KQX474" s="25"/>
      <c r="KQY474" s="25"/>
      <c r="KQZ474" s="25"/>
      <c r="KRA474" s="25"/>
      <c r="KRB474" s="25"/>
      <c r="KRC474" s="25"/>
      <c r="KRD474" s="25"/>
      <c r="KRE474" s="25"/>
      <c r="KRF474" s="25"/>
      <c r="KRG474" s="25"/>
      <c r="KRH474" s="25"/>
      <c r="KRI474" s="25"/>
      <c r="KRJ474" s="25"/>
      <c r="KRK474" s="25"/>
      <c r="KRL474" s="25"/>
      <c r="KRM474" s="25"/>
      <c r="KRN474" s="25"/>
      <c r="KRO474" s="25"/>
      <c r="KRP474" s="25"/>
      <c r="KRQ474" s="25"/>
      <c r="KRR474" s="25"/>
      <c r="KRS474" s="25"/>
      <c r="KRT474" s="25"/>
      <c r="KRU474" s="25"/>
      <c r="KRV474" s="25"/>
      <c r="KRW474" s="25"/>
      <c r="KRX474" s="25"/>
      <c r="KRY474" s="25"/>
      <c r="KRZ474" s="25"/>
      <c r="KSA474" s="25"/>
      <c r="KSB474" s="25"/>
      <c r="KSC474" s="25"/>
      <c r="KSD474" s="25"/>
      <c r="KSE474" s="25"/>
      <c r="KSF474" s="25"/>
      <c r="KSG474" s="25"/>
      <c r="KSH474" s="25"/>
      <c r="KSI474" s="25"/>
      <c r="KSJ474" s="25"/>
      <c r="KSK474" s="25"/>
      <c r="KSL474" s="25"/>
      <c r="KSM474" s="25"/>
      <c r="KSN474" s="25"/>
      <c r="KSO474" s="25"/>
      <c r="KSP474" s="25"/>
      <c r="KSQ474" s="25"/>
      <c r="KSR474" s="25"/>
      <c r="KSS474" s="25"/>
      <c r="KST474" s="25"/>
      <c r="KSU474" s="25"/>
      <c r="KSV474" s="25"/>
      <c r="KSW474" s="25"/>
      <c r="KSX474" s="25"/>
      <c r="KSY474" s="25"/>
      <c r="KSZ474" s="25"/>
      <c r="KTA474" s="25"/>
      <c r="KTB474" s="25"/>
      <c r="KTC474" s="25"/>
      <c r="KTD474" s="25"/>
      <c r="KTE474" s="25"/>
      <c r="KTF474" s="25"/>
      <c r="KTG474" s="25"/>
      <c r="KTH474" s="25"/>
      <c r="KTI474" s="25"/>
      <c r="KTJ474" s="25"/>
      <c r="KTK474" s="25"/>
      <c r="KTL474" s="25"/>
      <c r="KTM474" s="25"/>
      <c r="KTN474" s="25"/>
      <c r="KTO474" s="25"/>
      <c r="KTP474" s="25"/>
      <c r="KTQ474" s="25"/>
      <c r="KTR474" s="25"/>
      <c r="KTS474" s="25"/>
      <c r="KTT474" s="25"/>
      <c r="KTU474" s="25"/>
      <c r="KTV474" s="25"/>
      <c r="KTW474" s="25"/>
      <c r="KTX474" s="25"/>
      <c r="KTY474" s="25"/>
      <c r="KTZ474" s="25"/>
      <c r="KUA474" s="25"/>
      <c r="KUB474" s="25"/>
      <c r="KUC474" s="25"/>
      <c r="KUD474" s="25"/>
      <c r="KUE474" s="25"/>
      <c r="KUF474" s="25"/>
      <c r="KUG474" s="25"/>
      <c r="KUH474" s="25"/>
      <c r="KUI474" s="25"/>
      <c r="KUJ474" s="25"/>
      <c r="KUK474" s="25"/>
      <c r="KUL474" s="25"/>
      <c r="KUM474" s="25"/>
      <c r="KUN474" s="25"/>
      <c r="KUO474" s="25"/>
      <c r="KUP474" s="25"/>
      <c r="KUQ474" s="25"/>
      <c r="KUR474" s="25"/>
      <c r="KUS474" s="25"/>
      <c r="KUT474" s="25"/>
      <c r="KUU474" s="25"/>
      <c r="KUV474" s="25"/>
      <c r="KUW474" s="25"/>
      <c r="KUX474" s="25"/>
      <c r="KUY474" s="25"/>
      <c r="KUZ474" s="25"/>
      <c r="KVA474" s="25"/>
      <c r="KVB474" s="25"/>
      <c r="KVC474" s="25"/>
      <c r="KVD474" s="25"/>
      <c r="KVE474" s="25"/>
      <c r="KVF474" s="25"/>
      <c r="KVG474" s="25"/>
      <c r="KVH474" s="25"/>
      <c r="KVI474" s="25"/>
      <c r="KVJ474" s="25"/>
      <c r="KVK474" s="25"/>
      <c r="KVL474" s="25"/>
      <c r="KVM474" s="25"/>
      <c r="KVN474" s="25"/>
      <c r="KVO474" s="25"/>
      <c r="KVP474" s="25"/>
      <c r="KVQ474" s="25"/>
      <c r="KVR474" s="25"/>
      <c r="KVS474" s="25"/>
      <c r="KVT474" s="25"/>
      <c r="KVU474" s="25"/>
      <c r="KVV474" s="25"/>
      <c r="KVW474" s="25"/>
      <c r="KVX474" s="25"/>
      <c r="KVY474" s="25"/>
      <c r="KVZ474" s="25"/>
      <c r="KWA474" s="25"/>
      <c r="KWB474" s="25"/>
      <c r="KWC474" s="25"/>
      <c r="KWD474" s="25"/>
      <c r="KWE474" s="25"/>
      <c r="KWF474" s="25"/>
      <c r="KWG474" s="25"/>
      <c r="KWH474" s="25"/>
      <c r="KWI474" s="25"/>
      <c r="KWJ474" s="25"/>
      <c r="KWK474" s="25"/>
      <c r="KWL474" s="25"/>
      <c r="KWM474" s="25"/>
      <c r="KWN474" s="25"/>
      <c r="KWO474" s="25"/>
      <c r="KWP474" s="25"/>
      <c r="KWQ474" s="25"/>
      <c r="KWR474" s="25"/>
      <c r="KWS474" s="25"/>
      <c r="KWT474" s="25"/>
      <c r="KWU474" s="25"/>
      <c r="KWV474" s="25"/>
      <c r="KWW474" s="25"/>
      <c r="KWX474" s="25"/>
      <c r="KWY474" s="25"/>
      <c r="KWZ474" s="25"/>
      <c r="KXA474" s="25"/>
      <c r="KXB474" s="25"/>
      <c r="KXC474" s="25"/>
      <c r="KXD474" s="25"/>
      <c r="KXE474" s="25"/>
      <c r="KXF474" s="25"/>
      <c r="KXG474" s="25"/>
      <c r="KXH474" s="25"/>
      <c r="KXI474" s="25"/>
      <c r="KXJ474" s="25"/>
      <c r="KXK474" s="25"/>
      <c r="KXL474" s="25"/>
      <c r="KXM474" s="25"/>
      <c r="KXN474" s="25"/>
      <c r="KXO474" s="25"/>
      <c r="KXP474" s="25"/>
      <c r="KXQ474" s="25"/>
      <c r="KXR474" s="25"/>
      <c r="KXS474" s="25"/>
      <c r="KXT474" s="25"/>
      <c r="KXU474" s="25"/>
      <c r="KXV474" s="25"/>
      <c r="KXW474" s="25"/>
      <c r="KXX474" s="25"/>
      <c r="KXY474" s="25"/>
      <c r="KXZ474" s="25"/>
      <c r="KYA474" s="25"/>
      <c r="KYB474" s="25"/>
      <c r="KYC474" s="25"/>
      <c r="KYD474" s="25"/>
      <c r="KYE474" s="25"/>
      <c r="KYF474" s="25"/>
      <c r="KYG474" s="25"/>
      <c r="KYH474" s="25"/>
      <c r="KYI474" s="25"/>
      <c r="KYJ474" s="25"/>
      <c r="KYK474" s="25"/>
      <c r="KYL474" s="25"/>
      <c r="KYM474" s="25"/>
      <c r="KYN474" s="25"/>
      <c r="KYO474" s="25"/>
      <c r="KYP474" s="25"/>
      <c r="KYQ474" s="25"/>
      <c r="KYR474" s="25"/>
      <c r="KYS474" s="25"/>
      <c r="KYT474" s="25"/>
      <c r="KYU474" s="25"/>
      <c r="KYV474" s="25"/>
      <c r="KYW474" s="25"/>
      <c r="KYX474" s="25"/>
      <c r="KYY474" s="25"/>
      <c r="KYZ474" s="25"/>
      <c r="KZA474" s="25"/>
      <c r="KZB474" s="25"/>
      <c r="KZC474" s="25"/>
      <c r="KZD474" s="25"/>
      <c r="KZE474" s="25"/>
      <c r="KZF474" s="25"/>
      <c r="KZG474" s="25"/>
      <c r="KZH474" s="25"/>
      <c r="KZI474" s="25"/>
      <c r="KZJ474" s="25"/>
      <c r="KZK474" s="25"/>
      <c r="KZL474" s="25"/>
      <c r="KZM474" s="25"/>
      <c r="KZN474" s="25"/>
      <c r="KZO474" s="25"/>
      <c r="KZP474" s="25"/>
      <c r="KZQ474" s="25"/>
      <c r="KZR474" s="25"/>
      <c r="KZS474" s="25"/>
      <c r="KZT474" s="25"/>
      <c r="KZU474" s="25"/>
      <c r="KZV474" s="25"/>
      <c r="KZW474" s="25"/>
      <c r="KZX474" s="25"/>
      <c r="KZY474" s="25"/>
      <c r="KZZ474" s="25"/>
      <c r="LAA474" s="25"/>
      <c r="LAB474" s="25"/>
      <c r="LAC474" s="25"/>
      <c r="LAD474" s="25"/>
      <c r="LAE474" s="25"/>
      <c r="LAF474" s="25"/>
      <c r="LAG474" s="25"/>
      <c r="LAH474" s="25"/>
      <c r="LAI474" s="25"/>
      <c r="LAJ474" s="25"/>
      <c r="LAK474" s="25"/>
      <c r="LAL474" s="25"/>
      <c r="LAM474" s="25"/>
      <c r="LAN474" s="25"/>
      <c r="LAO474" s="25"/>
      <c r="LAP474" s="25"/>
      <c r="LAQ474" s="25"/>
      <c r="LAR474" s="25"/>
      <c r="LAS474" s="25"/>
      <c r="LAT474" s="25"/>
      <c r="LAU474" s="25"/>
      <c r="LAV474" s="25"/>
      <c r="LAW474" s="25"/>
      <c r="LAX474" s="25"/>
      <c r="LAY474" s="25"/>
      <c r="LAZ474" s="25"/>
      <c r="LBA474" s="25"/>
      <c r="LBB474" s="25"/>
      <c r="LBC474" s="25"/>
      <c r="LBD474" s="25"/>
      <c r="LBE474" s="25"/>
      <c r="LBF474" s="25"/>
      <c r="LBG474" s="25"/>
      <c r="LBH474" s="25"/>
      <c r="LBI474" s="25"/>
      <c r="LBJ474" s="25"/>
      <c r="LBK474" s="25"/>
      <c r="LBL474" s="25"/>
      <c r="LBM474" s="25"/>
      <c r="LBN474" s="25"/>
      <c r="LBO474" s="25"/>
      <c r="LBP474" s="25"/>
      <c r="LBQ474" s="25"/>
      <c r="LBR474" s="25"/>
      <c r="LBS474" s="25"/>
      <c r="LBT474" s="25"/>
      <c r="LBU474" s="25"/>
      <c r="LBV474" s="25"/>
      <c r="LBW474" s="25"/>
      <c r="LBX474" s="25"/>
      <c r="LBY474" s="25"/>
      <c r="LBZ474" s="25"/>
      <c r="LCA474" s="25"/>
      <c r="LCB474" s="25"/>
      <c r="LCC474" s="25"/>
      <c r="LCD474" s="25"/>
      <c r="LCE474" s="25"/>
      <c r="LCF474" s="25"/>
      <c r="LCG474" s="25"/>
      <c r="LCH474" s="25"/>
      <c r="LCI474" s="25"/>
      <c r="LCJ474" s="25"/>
      <c r="LCK474" s="25"/>
      <c r="LCL474" s="25"/>
      <c r="LCM474" s="25"/>
      <c r="LCN474" s="25"/>
      <c r="LCO474" s="25"/>
      <c r="LCP474" s="25"/>
      <c r="LCQ474" s="25"/>
      <c r="LCR474" s="25"/>
      <c r="LCS474" s="25"/>
      <c r="LCT474" s="25"/>
      <c r="LCU474" s="25"/>
      <c r="LCV474" s="25"/>
      <c r="LCW474" s="25"/>
      <c r="LCX474" s="25"/>
      <c r="LCY474" s="25"/>
      <c r="LCZ474" s="25"/>
      <c r="LDA474" s="25"/>
      <c r="LDB474" s="25"/>
      <c r="LDC474" s="25"/>
      <c r="LDD474" s="25"/>
      <c r="LDE474" s="25"/>
      <c r="LDF474" s="25"/>
      <c r="LDG474" s="25"/>
      <c r="LDH474" s="25"/>
      <c r="LDI474" s="25"/>
      <c r="LDJ474" s="25"/>
      <c r="LDK474" s="25"/>
      <c r="LDL474" s="25"/>
      <c r="LDM474" s="25"/>
      <c r="LDN474" s="25"/>
      <c r="LDO474" s="25"/>
      <c r="LDP474" s="25"/>
      <c r="LDQ474" s="25"/>
      <c r="LDR474" s="25"/>
      <c r="LDS474" s="25"/>
      <c r="LDT474" s="25"/>
      <c r="LDU474" s="25"/>
      <c r="LDV474" s="25"/>
      <c r="LDW474" s="25"/>
      <c r="LDX474" s="25"/>
      <c r="LDY474" s="25"/>
      <c r="LDZ474" s="25"/>
      <c r="LEA474" s="25"/>
      <c r="LEB474" s="25"/>
      <c r="LEC474" s="25"/>
      <c r="LED474" s="25"/>
      <c r="LEE474" s="25"/>
      <c r="LEF474" s="25"/>
      <c r="LEG474" s="25"/>
      <c r="LEH474" s="25"/>
      <c r="LEI474" s="25"/>
      <c r="LEJ474" s="25"/>
      <c r="LEK474" s="25"/>
      <c r="LEL474" s="25"/>
      <c r="LEM474" s="25"/>
      <c r="LEN474" s="25"/>
      <c r="LEO474" s="25"/>
      <c r="LEP474" s="25"/>
      <c r="LEQ474" s="25"/>
      <c r="LER474" s="25"/>
      <c r="LES474" s="25"/>
      <c r="LET474" s="25"/>
      <c r="LEU474" s="25"/>
      <c r="LEV474" s="25"/>
      <c r="LEW474" s="25"/>
      <c r="LEX474" s="25"/>
      <c r="LEY474" s="25"/>
      <c r="LEZ474" s="25"/>
      <c r="LFA474" s="25"/>
      <c r="LFB474" s="25"/>
      <c r="LFC474" s="25"/>
      <c r="LFD474" s="25"/>
      <c r="LFE474" s="25"/>
      <c r="LFF474" s="25"/>
      <c r="LFG474" s="25"/>
      <c r="LFH474" s="25"/>
      <c r="LFI474" s="25"/>
      <c r="LFJ474" s="25"/>
      <c r="LFK474" s="25"/>
      <c r="LFL474" s="25"/>
      <c r="LFM474" s="25"/>
      <c r="LFN474" s="25"/>
      <c r="LFO474" s="25"/>
      <c r="LFP474" s="25"/>
      <c r="LFQ474" s="25"/>
      <c r="LFR474" s="25"/>
      <c r="LFS474" s="25"/>
      <c r="LFT474" s="25"/>
      <c r="LFU474" s="25"/>
      <c r="LFV474" s="25"/>
      <c r="LFW474" s="25"/>
      <c r="LFX474" s="25"/>
      <c r="LFY474" s="25"/>
      <c r="LFZ474" s="25"/>
      <c r="LGA474" s="25"/>
      <c r="LGB474" s="25"/>
      <c r="LGC474" s="25"/>
      <c r="LGD474" s="25"/>
      <c r="LGE474" s="25"/>
      <c r="LGF474" s="25"/>
      <c r="LGG474" s="25"/>
      <c r="LGH474" s="25"/>
      <c r="LGI474" s="25"/>
      <c r="LGJ474" s="25"/>
      <c r="LGK474" s="25"/>
      <c r="LGL474" s="25"/>
      <c r="LGM474" s="25"/>
      <c r="LGN474" s="25"/>
      <c r="LGO474" s="25"/>
      <c r="LGP474" s="25"/>
      <c r="LGQ474" s="25"/>
      <c r="LGR474" s="25"/>
      <c r="LGS474" s="25"/>
      <c r="LGT474" s="25"/>
      <c r="LGU474" s="25"/>
      <c r="LGV474" s="25"/>
      <c r="LGW474" s="25"/>
      <c r="LGX474" s="25"/>
      <c r="LGY474" s="25"/>
      <c r="LGZ474" s="25"/>
      <c r="LHA474" s="25"/>
      <c r="LHB474" s="25"/>
      <c r="LHC474" s="25"/>
      <c r="LHD474" s="25"/>
      <c r="LHE474" s="25"/>
      <c r="LHF474" s="25"/>
      <c r="LHG474" s="25"/>
      <c r="LHH474" s="25"/>
      <c r="LHI474" s="25"/>
      <c r="LHJ474" s="25"/>
      <c r="LHK474" s="25"/>
      <c r="LHL474" s="25"/>
      <c r="LHM474" s="25"/>
      <c r="LHN474" s="25"/>
      <c r="LHO474" s="25"/>
      <c r="LHP474" s="25"/>
      <c r="LHQ474" s="25"/>
      <c r="LHR474" s="25"/>
      <c r="LHS474" s="25"/>
      <c r="LHT474" s="25"/>
      <c r="LHU474" s="25"/>
      <c r="LHV474" s="25"/>
      <c r="LHW474" s="25"/>
      <c r="LHX474" s="25"/>
      <c r="LHY474" s="25"/>
      <c r="LHZ474" s="25"/>
      <c r="LIA474" s="25"/>
      <c r="LIB474" s="25"/>
      <c r="LIC474" s="25"/>
      <c r="LID474" s="25"/>
      <c r="LIE474" s="25"/>
      <c r="LIF474" s="25"/>
      <c r="LIG474" s="25"/>
      <c r="LIH474" s="25"/>
      <c r="LII474" s="25"/>
      <c r="LIJ474" s="25"/>
      <c r="LIK474" s="25"/>
      <c r="LIL474" s="25"/>
      <c r="LIM474" s="25"/>
      <c r="LIN474" s="25"/>
      <c r="LIO474" s="25"/>
      <c r="LIP474" s="25"/>
      <c r="LIQ474" s="25"/>
      <c r="LIR474" s="25"/>
      <c r="LIS474" s="25"/>
      <c r="LIT474" s="25"/>
      <c r="LIU474" s="25"/>
      <c r="LIV474" s="25"/>
      <c r="LIW474" s="25"/>
      <c r="LIX474" s="25"/>
      <c r="LIY474" s="25"/>
      <c r="LIZ474" s="25"/>
      <c r="LJA474" s="25"/>
      <c r="LJB474" s="25"/>
      <c r="LJC474" s="25"/>
      <c r="LJD474" s="25"/>
      <c r="LJE474" s="25"/>
      <c r="LJF474" s="25"/>
      <c r="LJG474" s="25"/>
      <c r="LJH474" s="25"/>
      <c r="LJI474" s="25"/>
      <c r="LJJ474" s="25"/>
      <c r="LJK474" s="25"/>
      <c r="LJL474" s="25"/>
      <c r="LJM474" s="25"/>
      <c r="LJN474" s="25"/>
      <c r="LJO474" s="25"/>
      <c r="LJP474" s="25"/>
      <c r="LJQ474" s="25"/>
      <c r="LJR474" s="25"/>
      <c r="LJS474" s="25"/>
      <c r="LJT474" s="25"/>
      <c r="LJU474" s="25"/>
      <c r="LJV474" s="25"/>
      <c r="LJW474" s="25"/>
      <c r="LJX474" s="25"/>
      <c r="LJY474" s="25"/>
      <c r="LJZ474" s="25"/>
      <c r="LKA474" s="25"/>
      <c r="LKB474" s="25"/>
      <c r="LKC474" s="25"/>
      <c r="LKD474" s="25"/>
      <c r="LKE474" s="25"/>
      <c r="LKF474" s="25"/>
      <c r="LKG474" s="25"/>
      <c r="LKH474" s="25"/>
      <c r="LKI474" s="25"/>
      <c r="LKJ474" s="25"/>
      <c r="LKK474" s="25"/>
      <c r="LKL474" s="25"/>
      <c r="LKM474" s="25"/>
      <c r="LKN474" s="25"/>
      <c r="LKO474" s="25"/>
      <c r="LKP474" s="25"/>
      <c r="LKQ474" s="25"/>
      <c r="LKR474" s="25"/>
      <c r="LKS474" s="25"/>
      <c r="LKT474" s="25"/>
      <c r="LKU474" s="25"/>
      <c r="LKV474" s="25"/>
      <c r="LKW474" s="25"/>
      <c r="LKX474" s="25"/>
      <c r="LKY474" s="25"/>
      <c r="LKZ474" s="25"/>
      <c r="LLA474" s="25"/>
      <c r="LLB474" s="25"/>
      <c r="LLC474" s="25"/>
      <c r="LLD474" s="25"/>
      <c r="LLE474" s="25"/>
      <c r="LLF474" s="25"/>
      <c r="LLG474" s="25"/>
      <c r="LLH474" s="25"/>
      <c r="LLI474" s="25"/>
      <c r="LLJ474" s="25"/>
      <c r="LLK474" s="25"/>
      <c r="LLL474" s="25"/>
      <c r="LLM474" s="25"/>
      <c r="LLN474" s="25"/>
      <c r="LLO474" s="25"/>
      <c r="LLP474" s="25"/>
      <c r="LLQ474" s="25"/>
      <c r="LLR474" s="25"/>
      <c r="LLS474" s="25"/>
      <c r="LLT474" s="25"/>
      <c r="LLU474" s="25"/>
      <c r="LLV474" s="25"/>
      <c r="LLW474" s="25"/>
      <c r="LLX474" s="25"/>
      <c r="LLY474" s="25"/>
      <c r="LLZ474" s="25"/>
      <c r="LMA474" s="25"/>
      <c r="LMB474" s="25"/>
      <c r="LMC474" s="25"/>
      <c r="LMD474" s="25"/>
      <c r="LME474" s="25"/>
      <c r="LMF474" s="25"/>
      <c r="LMG474" s="25"/>
      <c r="LMH474" s="25"/>
      <c r="LMI474" s="25"/>
      <c r="LMJ474" s="25"/>
      <c r="LMK474" s="25"/>
      <c r="LML474" s="25"/>
      <c r="LMM474" s="25"/>
      <c r="LMN474" s="25"/>
      <c r="LMO474" s="25"/>
      <c r="LMP474" s="25"/>
      <c r="LMQ474" s="25"/>
      <c r="LMR474" s="25"/>
      <c r="LMS474" s="25"/>
      <c r="LMT474" s="25"/>
      <c r="LMU474" s="25"/>
      <c r="LMV474" s="25"/>
      <c r="LMW474" s="25"/>
      <c r="LMX474" s="25"/>
      <c r="LMY474" s="25"/>
      <c r="LMZ474" s="25"/>
      <c r="LNA474" s="25"/>
      <c r="LNB474" s="25"/>
      <c r="LNC474" s="25"/>
      <c r="LND474" s="25"/>
      <c r="LNE474" s="25"/>
      <c r="LNF474" s="25"/>
      <c r="LNG474" s="25"/>
      <c r="LNH474" s="25"/>
      <c r="LNI474" s="25"/>
      <c r="LNJ474" s="25"/>
      <c r="LNK474" s="25"/>
      <c r="LNL474" s="25"/>
      <c r="LNM474" s="25"/>
      <c r="LNN474" s="25"/>
      <c r="LNO474" s="25"/>
      <c r="LNP474" s="25"/>
      <c r="LNQ474" s="25"/>
      <c r="LNR474" s="25"/>
      <c r="LNS474" s="25"/>
      <c r="LNT474" s="25"/>
      <c r="LNU474" s="25"/>
      <c r="LNV474" s="25"/>
      <c r="LNW474" s="25"/>
      <c r="LNX474" s="25"/>
      <c r="LNY474" s="25"/>
      <c r="LNZ474" s="25"/>
      <c r="LOA474" s="25"/>
      <c r="LOB474" s="25"/>
      <c r="LOC474" s="25"/>
      <c r="LOD474" s="25"/>
      <c r="LOE474" s="25"/>
      <c r="LOF474" s="25"/>
      <c r="LOG474" s="25"/>
      <c r="LOH474" s="25"/>
      <c r="LOI474" s="25"/>
      <c r="LOJ474" s="25"/>
      <c r="LOK474" s="25"/>
      <c r="LOL474" s="25"/>
      <c r="LOM474" s="25"/>
      <c r="LON474" s="25"/>
      <c r="LOO474" s="25"/>
      <c r="LOP474" s="25"/>
      <c r="LOQ474" s="25"/>
      <c r="LOR474" s="25"/>
      <c r="LOS474" s="25"/>
      <c r="LOT474" s="25"/>
      <c r="LOU474" s="25"/>
      <c r="LOV474" s="25"/>
      <c r="LOW474" s="25"/>
      <c r="LOX474" s="25"/>
      <c r="LOY474" s="25"/>
      <c r="LOZ474" s="25"/>
      <c r="LPA474" s="25"/>
      <c r="LPB474" s="25"/>
      <c r="LPC474" s="25"/>
      <c r="LPD474" s="25"/>
      <c r="LPE474" s="25"/>
      <c r="LPF474" s="25"/>
      <c r="LPG474" s="25"/>
      <c r="LPH474" s="25"/>
      <c r="LPI474" s="25"/>
      <c r="LPJ474" s="25"/>
      <c r="LPK474" s="25"/>
      <c r="LPL474" s="25"/>
      <c r="LPM474" s="25"/>
      <c r="LPN474" s="25"/>
      <c r="LPO474" s="25"/>
      <c r="LPP474" s="25"/>
      <c r="LPQ474" s="25"/>
      <c r="LPR474" s="25"/>
      <c r="LPS474" s="25"/>
      <c r="LPT474" s="25"/>
      <c r="LPU474" s="25"/>
      <c r="LPV474" s="25"/>
      <c r="LPW474" s="25"/>
      <c r="LPX474" s="25"/>
      <c r="LPY474" s="25"/>
      <c r="LPZ474" s="25"/>
      <c r="LQA474" s="25"/>
      <c r="LQB474" s="25"/>
      <c r="LQC474" s="25"/>
      <c r="LQD474" s="25"/>
      <c r="LQE474" s="25"/>
      <c r="LQF474" s="25"/>
      <c r="LQG474" s="25"/>
      <c r="LQH474" s="25"/>
      <c r="LQI474" s="25"/>
      <c r="LQJ474" s="25"/>
      <c r="LQK474" s="25"/>
      <c r="LQL474" s="25"/>
      <c r="LQM474" s="25"/>
      <c r="LQN474" s="25"/>
      <c r="LQO474" s="25"/>
      <c r="LQP474" s="25"/>
      <c r="LQQ474" s="25"/>
      <c r="LQR474" s="25"/>
      <c r="LQS474" s="25"/>
      <c r="LQT474" s="25"/>
      <c r="LQU474" s="25"/>
      <c r="LQV474" s="25"/>
      <c r="LQW474" s="25"/>
      <c r="LQX474" s="25"/>
      <c r="LQY474" s="25"/>
      <c r="LQZ474" s="25"/>
      <c r="LRA474" s="25"/>
      <c r="LRB474" s="25"/>
      <c r="LRC474" s="25"/>
      <c r="LRD474" s="25"/>
      <c r="LRE474" s="25"/>
      <c r="LRF474" s="25"/>
      <c r="LRG474" s="25"/>
      <c r="LRH474" s="25"/>
      <c r="LRI474" s="25"/>
      <c r="LRJ474" s="25"/>
      <c r="LRK474" s="25"/>
      <c r="LRL474" s="25"/>
      <c r="LRM474" s="25"/>
      <c r="LRN474" s="25"/>
      <c r="LRO474" s="25"/>
      <c r="LRP474" s="25"/>
      <c r="LRQ474" s="25"/>
      <c r="LRR474" s="25"/>
      <c r="LRS474" s="25"/>
      <c r="LRT474" s="25"/>
      <c r="LRU474" s="25"/>
      <c r="LRV474" s="25"/>
      <c r="LRW474" s="25"/>
      <c r="LRX474" s="25"/>
      <c r="LRY474" s="25"/>
      <c r="LRZ474" s="25"/>
      <c r="LSA474" s="25"/>
      <c r="LSB474" s="25"/>
      <c r="LSC474" s="25"/>
      <c r="LSD474" s="25"/>
      <c r="LSE474" s="25"/>
      <c r="LSF474" s="25"/>
      <c r="LSG474" s="25"/>
      <c r="LSH474" s="25"/>
      <c r="LSI474" s="25"/>
      <c r="LSJ474" s="25"/>
      <c r="LSK474" s="25"/>
      <c r="LSL474" s="25"/>
      <c r="LSM474" s="25"/>
      <c r="LSN474" s="25"/>
      <c r="LSO474" s="25"/>
      <c r="LSP474" s="25"/>
      <c r="LSQ474" s="25"/>
      <c r="LSR474" s="25"/>
      <c r="LSS474" s="25"/>
      <c r="LST474" s="25"/>
      <c r="LSU474" s="25"/>
      <c r="LSV474" s="25"/>
      <c r="LSW474" s="25"/>
      <c r="LSX474" s="25"/>
      <c r="LSY474" s="25"/>
      <c r="LSZ474" s="25"/>
      <c r="LTA474" s="25"/>
      <c r="LTB474" s="25"/>
      <c r="LTC474" s="25"/>
      <c r="LTD474" s="25"/>
      <c r="LTE474" s="25"/>
      <c r="LTF474" s="25"/>
      <c r="LTG474" s="25"/>
      <c r="LTH474" s="25"/>
      <c r="LTI474" s="25"/>
      <c r="LTJ474" s="25"/>
      <c r="LTK474" s="25"/>
      <c r="LTL474" s="25"/>
      <c r="LTM474" s="25"/>
      <c r="LTN474" s="25"/>
      <c r="LTO474" s="25"/>
      <c r="LTP474" s="25"/>
      <c r="LTQ474" s="25"/>
      <c r="LTR474" s="25"/>
      <c r="LTS474" s="25"/>
      <c r="LTT474" s="25"/>
      <c r="LTU474" s="25"/>
      <c r="LTV474" s="25"/>
      <c r="LTW474" s="25"/>
      <c r="LTX474" s="25"/>
      <c r="LTY474" s="25"/>
      <c r="LTZ474" s="25"/>
      <c r="LUA474" s="25"/>
      <c r="LUB474" s="25"/>
      <c r="LUC474" s="25"/>
      <c r="LUD474" s="25"/>
      <c r="LUE474" s="25"/>
      <c r="LUF474" s="25"/>
      <c r="LUG474" s="25"/>
      <c r="LUH474" s="25"/>
      <c r="LUI474" s="25"/>
      <c r="LUJ474" s="25"/>
      <c r="LUK474" s="25"/>
      <c r="LUL474" s="25"/>
      <c r="LUM474" s="25"/>
      <c r="LUN474" s="25"/>
      <c r="LUO474" s="25"/>
      <c r="LUP474" s="25"/>
      <c r="LUQ474" s="25"/>
      <c r="LUR474" s="25"/>
      <c r="LUS474" s="25"/>
      <c r="LUT474" s="25"/>
      <c r="LUU474" s="25"/>
      <c r="LUV474" s="25"/>
      <c r="LUW474" s="25"/>
      <c r="LUX474" s="25"/>
      <c r="LUY474" s="25"/>
      <c r="LUZ474" s="25"/>
      <c r="LVA474" s="25"/>
      <c r="LVB474" s="25"/>
      <c r="LVC474" s="25"/>
      <c r="LVD474" s="25"/>
      <c r="LVE474" s="25"/>
      <c r="LVF474" s="25"/>
      <c r="LVG474" s="25"/>
      <c r="LVH474" s="25"/>
      <c r="LVI474" s="25"/>
      <c r="LVJ474" s="25"/>
      <c r="LVK474" s="25"/>
      <c r="LVL474" s="25"/>
      <c r="LVM474" s="25"/>
      <c r="LVN474" s="25"/>
      <c r="LVO474" s="25"/>
      <c r="LVP474" s="25"/>
      <c r="LVQ474" s="25"/>
      <c r="LVR474" s="25"/>
      <c r="LVS474" s="25"/>
      <c r="LVT474" s="25"/>
      <c r="LVU474" s="25"/>
      <c r="LVV474" s="25"/>
      <c r="LVW474" s="25"/>
      <c r="LVX474" s="25"/>
      <c r="LVY474" s="25"/>
      <c r="LVZ474" s="25"/>
      <c r="LWA474" s="25"/>
      <c r="LWB474" s="25"/>
      <c r="LWC474" s="25"/>
      <c r="LWD474" s="25"/>
      <c r="LWE474" s="25"/>
      <c r="LWF474" s="25"/>
      <c r="LWG474" s="25"/>
      <c r="LWH474" s="25"/>
      <c r="LWI474" s="25"/>
      <c r="LWJ474" s="25"/>
      <c r="LWK474" s="25"/>
      <c r="LWL474" s="25"/>
      <c r="LWM474" s="25"/>
      <c r="LWN474" s="25"/>
      <c r="LWO474" s="25"/>
      <c r="LWP474" s="25"/>
      <c r="LWQ474" s="25"/>
      <c r="LWR474" s="25"/>
      <c r="LWS474" s="25"/>
      <c r="LWT474" s="25"/>
      <c r="LWU474" s="25"/>
      <c r="LWV474" s="25"/>
      <c r="LWW474" s="25"/>
      <c r="LWX474" s="25"/>
      <c r="LWY474" s="25"/>
      <c r="LWZ474" s="25"/>
      <c r="LXA474" s="25"/>
      <c r="LXB474" s="25"/>
      <c r="LXC474" s="25"/>
      <c r="LXD474" s="25"/>
      <c r="LXE474" s="25"/>
      <c r="LXF474" s="25"/>
      <c r="LXG474" s="25"/>
      <c r="LXH474" s="25"/>
      <c r="LXI474" s="25"/>
      <c r="LXJ474" s="25"/>
      <c r="LXK474" s="25"/>
      <c r="LXL474" s="25"/>
      <c r="LXM474" s="25"/>
      <c r="LXN474" s="25"/>
      <c r="LXO474" s="25"/>
      <c r="LXP474" s="25"/>
      <c r="LXQ474" s="25"/>
      <c r="LXR474" s="25"/>
      <c r="LXS474" s="25"/>
      <c r="LXT474" s="25"/>
      <c r="LXU474" s="25"/>
      <c r="LXV474" s="25"/>
      <c r="LXW474" s="25"/>
      <c r="LXX474" s="25"/>
      <c r="LXY474" s="25"/>
      <c r="LXZ474" s="25"/>
      <c r="LYA474" s="25"/>
      <c r="LYB474" s="25"/>
      <c r="LYC474" s="25"/>
      <c r="LYD474" s="25"/>
      <c r="LYE474" s="25"/>
      <c r="LYF474" s="25"/>
      <c r="LYG474" s="25"/>
      <c r="LYH474" s="25"/>
      <c r="LYI474" s="25"/>
      <c r="LYJ474" s="25"/>
      <c r="LYK474" s="25"/>
      <c r="LYL474" s="25"/>
      <c r="LYM474" s="25"/>
      <c r="LYN474" s="25"/>
      <c r="LYO474" s="25"/>
      <c r="LYP474" s="25"/>
      <c r="LYQ474" s="25"/>
      <c r="LYR474" s="25"/>
      <c r="LYS474" s="25"/>
      <c r="LYT474" s="25"/>
      <c r="LYU474" s="25"/>
      <c r="LYV474" s="25"/>
      <c r="LYW474" s="25"/>
      <c r="LYX474" s="25"/>
      <c r="LYY474" s="25"/>
      <c r="LYZ474" s="25"/>
      <c r="LZA474" s="25"/>
      <c r="LZB474" s="25"/>
      <c r="LZC474" s="25"/>
      <c r="LZD474" s="25"/>
      <c r="LZE474" s="25"/>
      <c r="LZF474" s="25"/>
      <c r="LZG474" s="25"/>
      <c r="LZH474" s="25"/>
      <c r="LZI474" s="25"/>
      <c r="LZJ474" s="25"/>
      <c r="LZK474" s="25"/>
      <c r="LZL474" s="25"/>
      <c r="LZM474" s="25"/>
      <c r="LZN474" s="25"/>
      <c r="LZO474" s="25"/>
      <c r="LZP474" s="25"/>
      <c r="LZQ474" s="25"/>
      <c r="LZR474" s="25"/>
      <c r="LZS474" s="25"/>
      <c r="LZT474" s="25"/>
      <c r="LZU474" s="25"/>
      <c r="LZV474" s="25"/>
      <c r="LZW474" s="25"/>
      <c r="LZX474" s="25"/>
      <c r="LZY474" s="25"/>
      <c r="LZZ474" s="25"/>
      <c r="MAA474" s="25"/>
      <c r="MAB474" s="25"/>
      <c r="MAC474" s="25"/>
      <c r="MAD474" s="25"/>
      <c r="MAE474" s="25"/>
      <c r="MAF474" s="25"/>
      <c r="MAG474" s="25"/>
      <c r="MAH474" s="25"/>
      <c r="MAI474" s="25"/>
      <c r="MAJ474" s="25"/>
      <c r="MAK474" s="25"/>
      <c r="MAL474" s="25"/>
      <c r="MAM474" s="25"/>
      <c r="MAN474" s="25"/>
      <c r="MAO474" s="25"/>
      <c r="MAP474" s="25"/>
      <c r="MAQ474" s="25"/>
      <c r="MAR474" s="25"/>
      <c r="MAS474" s="25"/>
      <c r="MAT474" s="25"/>
      <c r="MAU474" s="25"/>
      <c r="MAV474" s="25"/>
      <c r="MAW474" s="25"/>
      <c r="MAX474" s="25"/>
      <c r="MAY474" s="25"/>
      <c r="MAZ474" s="25"/>
      <c r="MBA474" s="25"/>
      <c r="MBB474" s="25"/>
      <c r="MBC474" s="25"/>
      <c r="MBD474" s="25"/>
      <c r="MBE474" s="25"/>
      <c r="MBF474" s="25"/>
      <c r="MBG474" s="25"/>
      <c r="MBH474" s="25"/>
      <c r="MBI474" s="25"/>
      <c r="MBJ474" s="25"/>
      <c r="MBK474" s="25"/>
      <c r="MBL474" s="25"/>
      <c r="MBM474" s="25"/>
      <c r="MBN474" s="25"/>
      <c r="MBO474" s="25"/>
      <c r="MBP474" s="25"/>
      <c r="MBQ474" s="25"/>
      <c r="MBR474" s="25"/>
      <c r="MBS474" s="25"/>
      <c r="MBT474" s="25"/>
      <c r="MBU474" s="25"/>
      <c r="MBV474" s="25"/>
      <c r="MBW474" s="25"/>
      <c r="MBX474" s="25"/>
      <c r="MBY474" s="25"/>
      <c r="MBZ474" s="25"/>
      <c r="MCA474" s="25"/>
      <c r="MCB474" s="25"/>
      <c r="MCC474" s="25"/>
      <c r="MCD474" s="25"/>
      <c r="MCE474" s="25"/>
      <c r="MCF474" s="25"/>
      <c r="MCG474" s="25"/>
      <c r="MCH474" s="25"/>
      <c r="MCI474" s="25"/>
      <c r="MCJ474" s="25"/>
      <c r="MCK474" s="25"/>
      <c r="MCL474" s="25"/>
      <c r="MCM474" s="25"/>
      <c r="MCN474" s="25"/>
      <c r="MCO474" s="25"/>
      <c r="MCP474" s="25"/>
      <c r="MCQ474" s="25"/>
      <c r="MCR474" s="25"/>
      <c r="MCS474" s="25"/>
      <c r="MCT474" s="25"/>
      <c r="MCU474" s="25"/>
      <c r="MCV474" s="25"/>
      <c r="MCW474" s="25"/>
      <c r="MCX474" s="25"/>
      <c r="MCY474" s="25"/>
      <c r="MCZ474" s="25"/>
      <c r="MDA474" s="25"/>
      <c r="MDB474" s="25"/>
      <c r="MDC474" s="25"/>
      <c r="MDD474" s="25"/>
      <c r="MDE474" s="25"/>
      <c r="MDF474" s="25"/>
      <c r="MDG474" s="25"/>
      <c r="MDH474" s="25"/>
      <c r="MDI474" s="25"/>
      <c r="MDJ474" s="25"/>
      <c r="MDK474" s="25"/>
      <c r="MDL474" s="25"/>
      <c r="MDM474" s="25"/>
      <c r="MDN474" s="25"/>
      <c r="MDO474" s="25"/>
      <c r="MDP474" s="25"/>
      <c r="MDQ474" s="25"/>
      <c r="MDR474" s="25"/>
      <c r="MDS474" s="25"/>
      <c r="MDT474" s="25"/>
      <c r="MDU474" s="25"/>
      <c r="MDV474" s="25"/>
      <c r="MDW474" s="25"/>
      <c r="MDX474" s="25"/>
      <c r="MDY474" s="25"/>
      <c r="MDZ474" s="25"/>
      <c r="MEA474" s="25"/>
      <c r="MEB474" s="25"/>
      <c r="MEC474" s="25"/>
      <c r="MED474" s="25"/>
      <c r="MEE474" s="25"/>
      <c r="MEF474" s="25"/>
      <c r="MEG474" s="25"/>
      <c r="MEH474" s="25"/>
      <c r="MEI474" s="25"/>
      <c r="MEJ474" s="25"/>
      <c r="MEK474" s="25"/>
      <c r="MEL474" s="25"/>
      <c r="MEM474" s="25"/>
      <c r="MEN474" s="25"/>
      <c r="MEO474" s="25"/>
      <c r="MEP474" s="25"/>
      <c r="MEQ474" s="25"/>
      <c r="MER474" s="25"/>
      <c r="MES474" s="25"/>
      <c r="MET474" s="25"/>
      <c r="MEU474" s="25"/>
      <c r="MEV474" s="25"/>
      <c r="MEW474" s="25"/>
      <c r="MEX474" s="25"/>
      <c r="MEY474" s="25"/>
      <c r="MEZ474" s="25"/>
      <c r="MFA474" s="25"/>
      <c r="MFB474" s="25"/>
      <c r="MFC474" s="25"/>
      <c r="MFD474" s="25"/>
      <c r="MFE474" s="25"/>
      <c r="MFF474" s="25"/>
      <c r="MFG474" s="25"/>
      <c r="MFH474" s="25"/>
      <c r="MFI474" s="25"/>
      <c r="MFJ474" s="25"/>
      <c r="MFK474" s="25"/>
      <c r="MFL474" s="25"/>
      <c r="MFM474" s="25"/>
      <c r="MFN474" s="25"/>
      <c r="MFO474" s="25"/>
      <c r="MFP474" s="25"/>
      <c r="MFQ474" s="25"/>
      <c r="MFR474" s="25"/>
      <c r="MFS474" s="25"/>
      <c r="MFT474" s="25"/>
      <c r="MFU474" s="25"/>
      <c r="MFV474" s="25"/>
      <c r="MFW474" s="25"/>
      <c r="MFX474" s="25"/>
      <c r="MFY474" s="25"/>
      <c r="MFZ474" s="25"/>
      <c r="MGA474" s="25"/>
      <c r="MGB474" s="25"/>
      <c r="MGC474" s="25"/>
      <c r="MGD474" s="25"/>
      <c r="MGE474" s="25"/>
      <c r="MGF474" s="25"/>
      <c r="MGG474" s="25"/>
      <c r="MGH474" s="25"/>
      <c r="MGI474" s="25"/>
      <c r="MGJ474" s="25"/>
      <c r="MGK474" s="25"/>
      <c r="MGL474" s="25"/>
      <c r="MGM474" s="25"/>
      <c r="MGN474" s="25"/>
      <c r="MGO474" s="25"/>
      <c r="MGP474" s="25"/>
      <c r="MGQ474" s="25"/>
      <c r="MGR474" s="25"/>
      <c r="MGS474" s="25"/>
      <c r="MGT474" s="25"/>
      <c r="MGU474" s="25"/>
      <c r="MGV474" s="25"/>
      <c r="MGW474" s="25"/>
      <c r="MGX474" s="25"/>
      <c r="MGY474" s="25"/>
      <c r="MGZ474" s="25"/>
      <c r="MHA474" s="25"/>
      <c r="MHB474" s="25"/>
      <c r="MHC474" s="25"/>
      <c r="MHD474" s="25"/>
      <c r="MHE474" s="25"/>
      <c r="MHF474" s="25"/>
      <c r="MHG474" s="25"/>
      <c r="MHH474" s="25"/>
      <c r="MHI474" s="25"/>
      <c r="MHJ474" s="25"/>
      <c r="MHK474" s="25"/>
      <c r="MHL474" s="25"/>
      <c r="MHM474" s="25"/>
      <c r="MHN474" s="25"/>
      <c r="MHO474" s="25"/>
      <c r="MHP474" s="25"/>
      <c r="MHQ474" s="25"/>
      <c r="MHR474" s="25"/>
      <c r="MHS474" s="25"/>
      <c r="MHT474" s="25"/>
      <c r="MHU474" s="25"/>
      <c r="MHV474" s="25"/>
      <c r="MHW474" s="25"/>
      <c r="MHX474" s="25"/>
      <c r="MHY474" s="25"/>
      <c r="MHZ474" s="25"/>
      <c r="MIA474" s="25"/>
      <c r="MIB474" s="25"/>
      <c r="MIC474" s="25"/>
      <c r="MID474" s="25"/>
      <c r="MIE474" s="25"/>
      <c r="MIF474" s="25"/>
      <c r="MIG474" s="25"/>
      <c r="MIH474" s="25"/>
      <c r="MII474" s="25"/>
      <c r="MIJ474" s="25"/>
      <c r="MIK474" s="25"/>
      <c r="MIL474" s="25"/>
      <c r="MIM474" s="25"/>
      <c r="MIN474" s="25"/>
      <c r="MIO474" s="25"/>
      <c r="MIP474" s="25"/>
      <c r="MIQ474" s="25"/>
      <c r="MIR474" s="25"/>
      <c r="MIS474" s="25"/>
      <c r="MIT474" s="25"/>
      <c r="MIU474" s="25"/>
      <c r="MIV474" s="25"/>
      <c r="MIW474" s="25"/>
      <c r="MIX474" s="25"/>
      <c r="MIY474" s="25"/>
      <c r="MIZ474" s="25"/>
      <c r="MJA474" s="25"/>
      <c r="MJB474" s="25"/>
      <c r="MJC474" s="25"/>
      <c r="MJD474" s="25"/>
      <c r="MJE474" s="25"/>
      <c r="MJF474" s="25"/>
      <c r="MJG474" s="25"/>
      <c r="MJH474" s="25"/>
      <c r="MJI474" s="25"/>
      <c r="MJJ474" s="25"/>
      <c r="MJK474" s="25"/>
      <c r="MJL474" s="25"/>
      <c r="MJM474" s="25"/>
      <c r="MJN474" s="25"/>
      <c r="MJO474" s="25"/>
      <c r="MJP474" s="25"/>
      <c r="MJQ474" s="25"/>
      <c r="MJR474" s="25"/>
      <c r="MJS474" s="25"/>
      <c r="MJT474" s="25"/>
      <c r="MJU474" s="25"/>
      <c r="MJV474" s="25"/>
      <c r="MJW474" s="25"/>
      <c r="MJX474" s="25"/>
      <c r="MJY474" s="25"/>
      <c r="MJZ474" s="25"/>
      <c r="MKA474" s="25"/>
      <c r="MKB474" s="25"/>
      <c r="MKC474" s="25"/>
      <c r="MKD474" s="25"/>
      <c r="MKE474" s="25"/>
      <c r="MKF474" s="25"/>
      <c r="MKG474" s="25"/>
      <c r="MKH474" s="25"/>
      <c r="MKI474" s="25"/>
      <c r="MKJ474" s="25"/>
      <c r="MKK474" s="25"/>
      <c r="MKL474" s="25"/>
      <c r="MKM474" s="25"/>
      <c r="MKN474" s="25"/>
      <c r="MKO474" s="25"/>
      <c r="MKP474" s="25"/>
      <c r="MKQ474" s="25"/>
      <c r="MKR474" s="25"/>
      <c r="MKS474" s="25"/>
      <c r="MKT474" s="25"/>
      <c r="MKU474" s="25"/>
      <c r="MKV474" s="25"/>
      <c r="MKW474" s="25"/>
      <c r="MKX474" s="25"/>
      <c r="MKY474" s="25"/>
      <c r="MKZ474" s="25"/>
      <c r="MLA474" s="25"/>
      <c r="MLB474" s="25"/>
      <c r="MLC474" s="25"/>
      <c r="MLD474" s="25"/>
      <c r="MLE474" s="25"/>
      <c r="MLF474" s="25"/>
      <c r="MLG474" s="25"/>
      <c r="MLH474" s="25"/>
      <c r="MLI474" s="25"/>
      <c r="MLJ474" s="25"/>
      <c r="MLK474" s="25"/>
      <c r="MLL474" s="25"/>
      <c r="MLM474" s="25"/>
      <c r="MLN474" s="25"/>
      <c r="MLO474" s="25"/>
      <c r="MLP474" s="25"/>
      <c r="MLQ474" s="25"/>
      <c r="MLR474" s="25"/>
      <c r="MLS474" s="25"/>
      <c r="MLT474" s="25"/>
      <c r="MLU474" s="25"/>
      <c r="MLV474" s="25"/>
      <c r="MLW474" s="25"/>
      <c r="MLX474" s="25"/>
      <c r="MLY474" s="25"/>
      <c r="MLZ474" s="25"/>
      <c r="MMA474" s="25"/>
      <c r="MMB474" s="25"/>
      <c r="MMC474" s="25"/>
      <c r="MMD474" s="25"/>
      <c r="MME474" s="25"/>
      <c r="MMF474" s="25"/>
      <c r="MMG474" s="25"/>
      <c r="MMH474" s="25"/>
      <c r="MMI474" s="25"/>
      <c r="MMJ474" s="25"/>
      <c r="MMK474" s="25"/>
      <c r="MML474" s="25"/>
      <c r="MMM474" s="25"/>
      <c r="MMN474" s="25"/>
      <c r="MMO474" s="25"/>
      <c r="MMP474" s="25"/>
      <c r="MMQ474" s="25"/>
      <c r="MMR474" s="25"/>
      <c r="MMS474" s="25"/>
      <c r="MMT474" s="25"/>
      <c r="MMU474" s="25"/>
      <c r="MMV474" s="25"/>
      <c r="MMW474" s="25"/>
      <c r="MMX474" s="25"/>
      <c r="MMY474" s="25"/>
      <c r="MMZ474" s="25"/>
      <c r="MNA474" s="25"/>
      <c r="MNB474" s="25"/>
      <c r="MNC474" s="25"/>
      <c r="MND474" s="25"/>
      <c r="MNE474" s="25"/>
      <c r="MNF474" s="25"/>
      <c r="MNG474" s="25"/>
      <c r="MNH474" s="25"/>
      <c r="MNI474" s="25"/>
      <c r="MNJ474" s="25"/>
      <c r="MNK474" s="25"/>
      <c r="MNL474" s="25"/>
      <c r="MNM474" s="25"/>
      <c r="MNN474" s="25"/>
      <c r="MNO474" s="25"/>
      <c r="MNP474" s="25"/>
      <c r="MNQ474" s="25"/>
      <c r="MNR474" s="25"/>
      <c r="MNS474" s="25"/>
      <c r="MNT474" s="25"/>
      <c r="MNU474" s="25"/>
      <c r="MNV474" s="25"/>
      <c r="MNW474" s="25"/>
      <c r="MNX474" s="25"/>
      <c r="MNY474" s="25"/>
      <c r="MNZ474" s="25"/>
      <c r="MOA474" s="25"/>
      <c r="MOB474" s="25"/>
      <c r="MOC474" s="25"/>
      <c r="MOD474" s="25"/>
      <c r="MOE474" s="25"/>
      <c r="MOF474" s="25"/>
      <c r="MOG474" s="25"/>
      <c r="MOH474" s="25"/>
      <c r="MOI474" s="25"/>
      <c r="MOJ474" s="25"/>
      <c r="MOK474" s="25"/>
      <c r="MOL474" s="25"/>
      <c r="MOM474" s="25"/>
      <c r="MON474" s="25"/>
      <c r="MOO474" s="25"/>
      <c r="MOP474" s="25"/>
      <c r="MOQ474" s="25"/>
      <c r="MOR474" s="25"/>
      <c r="MOS474" s="25"/>
      <c r="MOT474" s="25"/>
      <c r="MOU474" s="25"/>
      <c r="MOV474" s="25"/>
      <c r="MOW474" s="25"/>
      <c r="MOX474" s="25"/>
      <c r="MOY474" s="25"/>
      <c r="MOZ474" s="25"/>
      <c r="MPA474" s="25"/>
      <c r="MPB474" s="25"/>
      <c r="MPC474" s="25"/>
      <c r="MPD474" s="25"/>
      <c r="MPE474" s="25"/>
      <c r="MPF474" s="25"/>
      <c r="MPG474" s="25"/>
      <c r="MPH474" s="25"/>
      <c r="MPI474" s="25"/>
      <c r="MPJ474" s="25"/>
      <c r="MPK474" s="25"/>
      <c r="MPL474" s="25"/>
      <c r="MPM474" s="25"/>
      <c r="MPN474" s="25"/>
      <c r="MPO474" s="25"/>
      <c r="MPP474" s="25"/>
      <c r="MPQ474" s="25"/>
      <c r="MPR474" s="25"/>
      <c r="MPS474" s="25"/>
      <c r="MPT474" s="25"/>
      <c r="MPU474" s="25"/>
      <c r="MPV474" s="25"/>
      <c r="MPW474" s="25"/>
      <c r="MPX474" s="25"/>
      <c r="MPY474" s="25"/>
      <c r="MPZ474" s="25"/>
      <c r="MQA474" s="25"/>
      <c r="MQB474" s="25"/>
      <c r="MQC474" s="25"/>
      <c r="MQD474" s="25"/>
      <c r="MQE474" s="25"/>
      <c r="MQF474" s="25"/>
      <c r="MQG474" s="25"/>
      <c r="MQH474" s="25"/>
      <c r="MQI474" s="25"/>
      <c r="MQJ474" s="25"/>
      <c r="MQK474" s="25"/>
      <c r="MQL474" s="25"/>
      <c r="MQM474" s="25"/>
      <c r="MQN474" s="25"/>
      <c r="MQO474" s="25"/>
      <c r="MQP474" s="25"/>
      <c r="MQQ474" s="25"/>
      <c r="MQR474" s="25"/>
      <c r="MQS474" s="25"/>
      <c r="MQT474" s="25"/>
      <c r="MQU474" s="25"/>
      <c r="MQV474" s="25"/>
      <c r="MQW474" s="25"/>
      <c r="MQX474" s="25"/>
      <c r="MQY474" s="25"/>
      <c r="MQZ474" s="25"/>
      <c r="MRA474" s="25"/>
      <c r="MRB474" s="25"/>
      <c r="MRC474" s="25"/>
      <c r="MRD474" s="25"/>
      <c r="MRE474" s="25"/>
      <c r="MRF474" s="25"/>
      <c r="MRG474" s="25"/>
      <c r="MRH474" s="25"/>
      <c r="MRI474" s="25"/>
      <c r="MRJ474" s="25"/>
      <c r="MRK474" s="25"/>
      <c r="MRL474" s="25"/>
      <c r="MRM474" s="25"/>
      <c r="MRN474" s="25"/>
      <c r="MRO474" s="25"/>
      <c r="MRP474" s="25"/>
      <c r="MRQ474" s="25"/>
      <c r="MRR474" s="25"/>
      <c r="MRS474" s="25"/>
      <c r="MRT474" s="25"/>
      <c r="MRU474" s="25"/>
      <c r="MRV474" s="25"/>
      <c r="MRW474" s="25"/>
      <c r="MRX474" s="25"/>
      <c r="MRY474" s="25"/>
      <c r="MRZ474" s="25"/>
      <c r="MSA474" s="25"/>
      <c r="MSB474" s="25"/>
      <c r="MSC474" s="25"/>
      <c r="MSD474" s="25"/>
      <c r="MSE474" s="25"/>
      <c r="MSF474" s="25"/>
      <c r="MSG474" s="25"/>
      <c r="MSH474" s="25"/>
      <c r="MSI474" s="25"/>
      <c r="MSJ474" s="25"/>
      <c r="MSK474" s="25"/>
      <c r="MSL474" s="25"/>
      <c r="MSM474" s="25"/>
      <c r="MSN474" s="25"/>
      <c r="MSO474" s="25"/>
      <c r="MSP474" s="25"/>
      <c r="MSQ474" s="25"/>
      <c r="MSR474" s="25"/>
      <c r="MSS474" s="25"/>
      <c r="MST474" s="25"/>
      <c r="MSU474" s="25"/>
      <c r="MSV474" s="25"/>
      <c r="MSW474" s="25"/>
      <c r="MSX474" s="25"/>
      <c r="MSY474" s="25"/>
      <c r="MSZ474" s="25"/>
      <c r="MTA474" s="25"/>
      <c r="MTB474" s="25"/>
      <c r="MTC474" s="25"/>
      <c r="MTD474" s="25"/>
      <c r="MTE474" s="25"/>
      <c r="MTF474" s="25"/>
      <c r="MTG474" s="25"/>
      <c r="MTH474" s="25"/>
      <c r="MTI474" s="25"/>
      <c r="MTJ474" s="25"/>
      <c r="MTK474" s="25"/>
      <c r="MTL474" s="25"/>
      <c r="MTM474" s="25"/>
      <c r="MTN474" s="25"/>
      <c r="MTO474" s="25"/>
      <c r="MTP474" s="25"/>
      <c r="MTQ474" s="25"/>
      <c r="MTR474" s="25"/>
      <c r="MTS474" s="25"/>
      <c r="MTT474" s="25"/>
      <c r="MTU474" s="25"/>
      <c r="MTV474" s="25"/>
      <c r="MTW474" s="25"/>
      <c r="MTX474" s="25"/>
      <c r="MTY474" s="25"/>
      <c r="MTZ474" s="25"/>
      <c r="MUA474" s="25"/>
      <c r="MUB474" s="25"/>
      <c r="MUC474" s="25"/>
      <c r="MUD474" s="25"/>
      <c r="MUE474" s="25"/>
      <c r="MUF474" s="25"/>
      <c r="MUG474" s="25"/>
      <c r="MUH474" s="25"/>
      <c r="MUI474" s="25"/>
      <c r="MUJ474" s="25"/>
      <c r="MUK474" s="25"/>
      <c r="MUL474" s="25"/>
      <c r="MUM474" s="25"/>
      <c r="MUN474" s="25"/>
      <c r="MUO474" s="25"/>
      <c r="MUP474" s="25"/>
      <c r="MUQ474" s="25"/>
      <c r="MUR474" s="25"/>
      <c r="MUS474" s="25"/>
      <c r="MUT474" s="25"/>
      <c r="MUU474" s="25"/>
      <c r="MUV474" s="25"/>
      <c r="MUW474" s="25"/>
      <c r="MUX474" s="25"/>
      <c r="MUY474" s="25"/>
      <c r="MUZ474" s="25"/>
      <c r="MVA474" s="25"/>
      <c r="MVB474" s="25"/>
      <c r="MVC474" s="25"/>
      <c r="MVD474" s="25"/>
      <c r="MVE474" s="25"/>
      <c r="MVF474" s="25"/>
      <c r="MVG474" s="25"/>
      <c r="MVH474" s="25"/>
      <c r="MVI474" s="25"/>
      <c r="MVJ474" s="25"/>
      <c r="MVK474" s="25"/>
      <c r="MVL474" s="25"/>
      <c r="MVM474" s="25"/>
      <c r="MVN474" s="25"/>
      <c r="MVO474" s="25"/>
      <c r="MVP474" s="25"/>
      <c r="MVQ474" s="25"/>
      <c r="MVR474" s="25"/>
      <c r="MVS474" s="25"/>
      <c r="MVT474" s="25"/>
      <c r="MVU474" s="25"/>
      <c r="MVV474" s="25"/>
      <c r="MVW474" s="25"/>
      <c r="MVX474" s="25"/>
      <c r="MVY474" s="25"/>
      <c r="MVZ474" s="25"/>
      <c r="MWA474" s="25"/>
      <c r="MWB474" s="25"/>
      <c r="MWC474" s="25"/>
      <c r="MWD474" s="25"/>
      <c r="MWE474" s="25"/>
      <c r="MWF474" s="25"/>
      <c r="MWG474" s="25"/>
      <c r="MWH474" s="25"/>
      <c r="MWI474" s="25"/>
      <c r="MWJ474" s="25"/>
      <c r="MWK474" s="25"/>
      <c r="MWL474" s="25"/>
      <c r="MWM474" s="25"/>
      <c r="MWN474" s="25"/>
      <c r="MWO474" s="25"/>
      <c r="MWP474" s="25"/>
      <c r="MWQ474" s="25"/>
      <c r="MWR474" s="25"/>
      <c r="MWS474" s="25"/>
      <c r="MWT474" s="25"/>
      <c r="MWU474" s="25"/>
      <c r="MWV474" s="25"/>
      <c r="MWW474" s="25"/>
      <c r="MWX474" s="25"/>
      <c r="MWY474" s="25"/>
      <c r="MWZ474" s="25"/>
      <c r="MXA474" s="25"/>
      <c r="MXB474" s="25"/>
      <c r="MXC474" s="25"/>
      <c r="MXD474" s="25"/>
      <c r="MXE474" s="25"/>
      <c r="MXF474" s="25"/>
      <c r="MXG474" s="25"/>
      <c r="MXH474" s="25"/>
      <c r="MXI474" s="25"/>
      <c r="MXJ474" s="25"/>
      <c r="MXK474" s="25"/>
      <c r="MXL474" s="25"/>
      <c r="MXM474" s="25"/>
      <c r="MXN474" s="25"/>
      <c r="MXO474" s="25"/>
      <c r="MXP474" s="25"/>
      <c r="MXQ474" s="25"/>
      <c r="MXR474" s="25"/>
      <c r="MXS474" s="25"/>
      <c r="MXT474" s="25"/>
      <c r="MXU474" s="25"/>
      <c r="MXV474" s="25"/>
      <c r="MXW474" s="25"/>
      <c r="MXX474" s="25"/>
      <c r="MXY474" s="25"/>
      <c r="MXZ474" s="25"/>
      <c r="MYA474" s="25"/>
      <c r="MYB474" s="25"/>
      <c r="MYC474" s="25"/>
      <c r="MYD474" s="25"/>
      <c r="MYE474" s="25"/>
      <c r="MYF474" s="25"/>
      <c r="MYG474" s="25"/>
      <c r="MYH474" s="25"/>
      <c r="MYI474" s="25"/>
      <c r="MYJ474" s="25"/>
      <c r="MYK474" s="25"/>
      <c r="MYL474" s="25"/>
      <c r="MYM474" s="25"/>
      <c r="MYN474" s="25"/>
      <c r="MYO474" s="25"/>
      <c r="MYP474" s="25"/>
      <c r="MYQ474" s="25"/>
      <c r="MYR474" s="25"/>
      <c r="MYS474" s="25"/>
      <c r="MYT474" s="25"/>
      <c r="MYU474" s="25"/>
      <c r="MYV474" s="25"/>
      <c r="MYW474" s="25"/>
      <c r="MYX474" s="25"/>
      <c r="MYY474" s="25"/>
      <c r="MYZ474" s="25"/>
      <c r="MZA474" s="25"/>
      <c r="MZB474" s="25"/>
      <c r="MZC474" s="25"/>
      <c r="MZD474" s="25"/>
      <c r="MZE474" s="25"/>
      <c r="MZF474" s="25"/>
      <c r="MZG474" s="25"/>
      <c r="MZH474" s="25"/>
      <c r="MZI474" s="25"/>
      <c r="MZJ474" s="25"/>
      <c r="MZK474" s="25"/>
      <c r="MZL474" s="25"/>
      <c r="MZM474" s="25"/>
      <c r="MZN474" s="25"/>
      <c r="MZO474" s="25"/>
      <c r="MZP474" s="25"/>
      <c r="MZQ474" s="25"/>
      <c r="MZR474" s="25"/>
      <c r="MZS474" s="25"/>
      <c r="MZT474" s="25"/>
      <c r="MZU474" s="25"/>
      <c r="MZV474" s="25"/>
      <c r="MZW474" s="25"/>
      <c r="MZX474" s="25"/>
      <c r="MZY474" s="25"/>
      <c r="MZZ474" s="25"/>
      <c r="NAA474" s="25"/>
      <c r="NAB474" s="25"/>
      <c r="NAC474" s="25"/>
      <c r="NAD474" s="25"/>
      <c r="NAE474" s="25"/>
      <c r="NAF474" s="25"/>
      <c r="NAG474" s="25"/>
      <c r="NAH474" s="25"/>
      <c r="NAI474" s="25"/>
      <c r="NAJ474" s="25"/>
      <c r="NAK474" s="25"/>
      <c r="NAL474" s="25"/>
      <c r="NAM474" s="25"/>
      <c r="NAN474" s="25"/>
      <c r="NAO474" s="25"/>
      <c r="NAP474" s="25"/>
      <c r="NAQ474" s="25"/>
      <c r="NAR474" s="25"/>
      <c r="NAS474" s="25"/>
      <c r="NAT474" s="25"/>
      <c r="NAU474" s="25"/>
      <c r="NAV474" s="25"/>
      <c r="NAW474" s="25"/>
      <c r="NAX474" s="25"/>
      <c r="NAY474" s="25"/>
      <c r="NAZ474" s="25"/>
      <c r="NBA474" s="25"/>
      <c r="NBB474" s="25"/>
      <c r="NBC474" s="25"/>
      <c r="NBD474" s="25"/>
      <c r="NBE474" s="25"/>
      <c r="NBF474" s="25"/>
      <c r="NBG474" s="25"/>
      <c r="NBH474" s="25"/>
      <c r="NBI474" s="25"/>
      <c r="NBJ474" s="25"/>
      <c r="NBK474" s="25"/>
      <c r="NBL474" s="25"/>
      <c r="NBM474" s="25"/>
      <c r="NBN474" s="25"/>
      <c r="NBO474" s="25"/>
      <c r="NBP474" s="25"/>
      <c r="NBQ474" s="25"/>
      <c r="NBR474" s="25"/>
      <c r="NBS474" s="25"/>
      <c r="NBT474" s="25"/>
      <c r="NBU474" s="25"/>
      <c r="NBV474" s="25"/>
      <c r="NBW474" s="25"/>
      <c r="NBX474" s="25"/>
      <c r="NBY474" s="25"/>
      <c r="NBZ474" s="25"/>
      <c r="NCA474" s="25"/>
      <c r="NCB474" s="25"/>
      <c r="NCC474" s="25"/>
      <c r="NCD474" s="25"/>
      <c r="NCE474" s="25"/>
      <c r="NCF474" s="25"/>
      <c r="NCG474" s="25"/>
      <c r="NCH474" s="25"/>
      <c r="NCI474" s="25"/>
      <c r="NCJ474" s="25"/>
      <c r="NCK474" s="25"/>
      <c r="NCL474" s="25"/>
      <c r="NCM474" s="25"/>
      <c r="NCN474" s="25"/>
      <c r="NCO474" s="25"/>
      <c r="NCP474" s="25"/>
      <c r="NCQ474" s="25"/>
      <c r="NCR474" s="25"/>
      <c r="NCS474" s="25"/>
      <c r="NCT474" s="25"/>
      <c r="NCU474" s="25"/>
      <c r="NCV474" s="25"/>
      <c r="NCW474" s="25"/>
      <c r="NCX474" s="25"/>
      <c r="NCY474" s="25"/>
      <c r="NCZ474" s="25"/>
      <c r="NDA474" s="25"/>
      <c r="NDB474" s="25"/>
      <c r="NDC474" s="25"/>
      <c r="NDD474" s="25"/>
      <c r="NDE474" s="25"/>
      <c r="NDF474" s="25"/>
      <c r="NDG474" s="25"/>
      <c r="NDH474" s="25"/>
      <c r="NDI474" s="25"/>
      <c r="NDJ474" s="25"/>
      <c r="NDK474" s="25"/>
      <c r="NDL474" s="25"/>
      <c r="NDM474" s="25"/>
      <c r="NDN474" s="25"/>
      <c r="NDO474" s="25"/>
      <c r="NDP474" s="25"/>
      <c r="NDQ474" s="25"/>
      <c r="NDR474" s="25"/>
      <c r="NDS474" s="25"/>
      <c r="NDT474" s="25"/>
      <c r="NDU474" s="25"/>
      <c r="NDV474" s="25"/>
      <c r="NDW474" s="25"/>
      <c r="NDX474" s="25"/>
      <c r="NDY474" s="25"/>
      <c r="NDZ474" s="25"/>
      <c r="NEA474" s="25"/>
      <c r="NEB474" s="25"/>
      <c r="NEC474" s="25"/>
      <c r="NED474" s="25"/>
      <c r="NEE474" s="25"/>
      <c r="NEF474" s="25"/>
      <c r="NEG474" s="25"/>
      <c r="NEH474" s="25"/>
      <c r="NEI474" s="25"/>
      <c r="NEJ474" s="25"/>
      <c r="NEK474" s="25"/>
      <c r="NEL474" s="25"/>
      <c r="NEM474" s="25"/>
      <c r="NEN474" s="25"/>
      <c r="NEO474" s="25"/>
      <c r="NEP474" s="25"/>
      <c r="NEQ474" s="25"/>
      <c r="NER474" s="25"/>
      <c r="NES474" s="25"/>
      <c r="NET474" s="25"/>
      <c r="NEU474" s="25"/>
      <c r="NEV474" s="25"/>
      <c r="NEW474" s="25"/>
      <c r="NEX474" s="25"/>
      <c r="NEY474" s="25"/>
      <c r="NEZ474" s="25"/>
      <c r="NFA474" s="25"/>
      <c r="NFB474" s="25"/>
      <c r="NFC474" s="25"/>
      <c r="NFD474" s="25"/>
      <c r="NFE474" s="25"/>
      <c r="NFF474" s="25"/>
      <c r="NFG474" s="25"/>
      <c r="NFH474" s="25"/>
      <c r="NFI474" s="25"/>
      <c r="NFJ474" s="25"/>
      <c r="NFK474" s="25"/>
      <c r="NFL474" s="25"/>
      <c r="NFM474" s="25"/>
      <c r="NFN474" s="25"/>
      <c r="NFO474" s="25"/>
      <c r="NFP474" s="25"/>
      <c r="NFQ474" s="25"/>
      <c r="NFR474" s="25"/>
      <c r="NFS474" s="25"/>
      <c r="NFT474" s="25"/>
      <c r="NFU474" s="25"/>
      <c r="NFV474" s="25"/>
      <c r="NFW474" s="25"/>
      <c r="NFX474" s="25"/>
      <c r="NFY474" s="25"/>
      <c r="NFZ474" s="25"/>
      <c r="NGA474" s="25"/>
      <c r="NGB474" s="25"/>
      <c r="NGC474" s="25"/>
      <c r="NGD474" s="25"/>
      <c r="NGE474" s="25"/>
      <c r="NGF474" s="25"/>
      <c r="NGG474" s="25"/>
      <c r="NGH474" s="25"/>
      <c r="NGI474" s="25"/>
      <c r="NGJ474" s="25"/>
      <c r="NGK474" s="25"/>
      <c r="NGL474" s="25"/>
      <c r="NGM474" s="25"/>
      <c r="NGN474" s="25"/>
      <c r="NGO474" s="25"/>
      <c r="NGP474" s="25"/>
      <c r="NGQ474" s="25"/>
      <c r="NGR474" s="25"/>
      <c r="NGS474" s="25"/>
      <c r="NGT474" s="25"/>
      <c r="NGU474" s="25"/>
      <c r="NGV474" s="25"/>
      <c r="NGW474" s="25"/>
      <c r="NGX474" s="25"/>
      <c r="NGY474" s="25"/>
      <c r="NGZ474" s="25"/>
      <c r="NHA474" s="25"/>
      <c r="NHB474" s="25"/>
      <c r="NHC474" s="25"/>
      <c r="NHD474" s="25"/>
      <c r="NHE474" s="25"/>
      <c r="NHF474" s="25"/>
      <c r="NHG474" s="25"/>
      <c r="NHH474" s="25"/>
      <c r="NHI474" s="25"/>
      <c r="NHJ474" s="25"/>
      <c r="NHK474" s="25"/>
      <c r="NHL474" s="25"/>
      <c r="NHM474" s="25"/>
      <c r="NHN474" s="25"/>
      <c r="NHO474" s="25"/>
      <c r="NHP474" s="25"/>
      <c r="NHQ474" s="25"/>
      <c r="NHR474" s="25"/>
      <c r="NHS474" s="25"/>
      <c r="NHT474" s="25"/>
      <c r="NHU474" s="25"/>
      <c r="NHV474" s="25"/>
      <c r="NHW474" s="25"/>
      <c r="NHX474" s="25"/>
      <c r="NHY474" s="25"/>
      <c r="NHZ474" s="25"/>
      <c r="NIA474" s="25"/>
      <c r="NIB474" s="25"/>
      <c r="NIC474" s="25"/>
      <c r="NID474" s="25"/>
      <c r="NIE474" s="25"/>
      <c r="NIF474" s="25"/>
      <c r="NIG474" s="25"/>
      <c r="NIH474" s="25"/>
      <c r="NII474" s="25"/>
      <c r="NIJ474" s="25"/>
      <c r="NIK474" s="25"/>
      <c r="NIL474" s="25"/>
      <c r="NIM474" s="25"/>
      <c r="NIN474" s="25"/>
      <c r="NIO474" s="25"/>
      <c r="NIP474" s="25"/>
      <c r="NIQ474" s="25"/>
      <c r="NIR474" s="25"/>
      <c r="NIS474" s="25"/>
      <c r="NIT474" s="25"/>
      <c r="NIU474" s="25"/>
      <c r="NIV474" s="25"/>
      <c r="NIW474" s="25"/>
      <c r="NIX474" s="25"/>
      <c r="NIY474" s="25"/>
      <c r="NIZ474" s="25"/>
      <c r="NJA474" s="25"/>
      <c r="NJB474" s="25"/>
      <c r="NJC474" s="25"/>
      <c r="NJD474" s="25"/>
      <c r="NJE474" s="25"/>
      <c r="NJF474" s="25"/>
      <c r="NJG474" s="25"/>
      <c r="NJH474" s="25"/>
      <c r="NJI474" s="25"/>
      <c r="NJJ474" s="25"/>
      <c r="NJK474" s="25"/>
      <c r="NJL474" s="25"/>
      <c r="NJM474" s="25"/>
      <c r="NJN474" s="25"/>
      <c r="NJO474" s="25"/>
      <c r="NJP474" s="25"/>
      <c r="NJQ474" s="25"/>
      <c r="NJR474" s="25"/>
      <c r="NJS474" s="25"/>
      <c r="NJT474" s="25"/>
      <c r="NJU474" s="25"/>
      <c r="NJV474" s="25"/>
      <c r="NJW474" s="25"/>
      <c r="NJX474" s="25"/>
      <c r="NJY474" s="25"/>
      <c r="NJZ474" s="25"/>
      <c r="NKA474" s="25"/>
      <c r="NKB474" s="25"/>
      <c r="NKC474" s="25"/>
      <c r="NKD474" s="25"/>
      <c r="NKE474" s="25"/>
      <c r="NKF474" s="25"/>
      <c r="NKG474" s="25"/>
      <c r="NKH474" s="25"/>
      <c r="NKI474" s="25"/>
      <c r="NKJ474" s="25"/>
      <c r="NKK474" s="25"/>
      <c r="NKL474" s="25"/>
      <c r="NKM474" s="25"/>
      <c r="NKN474" s="25"/>
      <c r="NKO474" s="25"/>
      <c r="NKP474" s="25"/>
      <c r="NKQ474" s="25"/>
      <c r="NKR474" s="25"/>
      <c r="NKS474" s="25"/>
      <c r="NKT474" s="25"/>
      <c r="NKU474" s="25"/>
      <c r="NKV474" s="25"/>
      <c r="NKW474" s="25"/>
      <c r="NKX474" s="25"/>
      <c r="NKY474" s="25"/>
      <c r="NKZ474" s="25"/>
      <c r="NLA474" s="25"/>
      <c r="NLB474" s="25"/>
      <c r="NLC474" s="25"/>
      <c r="NLD474" s="25"/>
      <c r="NLE474" s="25"/>
      <c r="NLF474" s="25"/>
      <c r="NLG474" s="25"/>
      <c r="NLH474" s="25"/>
      <c r="NLI474" s="25"/>
      <c r="NLJ474" s="25"/>
      <c r="NLK474" s="25"/>
      <c r="NLL474" s="25"/>
      <c r="NLM474" s="25"/>
      <c r="NLN474" s="25"/>
      <c r="NLO474" s="25"/>
      <c r="NLP474" s="25"/>
      <c r="NLQ474" s="25"/>
      <c r="NLR474" s="25"/>
      <c r="NLS474" s="25"/>
      <c r="NLT474" s="25"/>
      <c r="NLU474" s="25"/>
      <c r="NLV474" s="25"/>
      <c r="NLW474" s="25"/>
      <c r="NLX474" s="25"/>
      <c r="NLY474" s="25"/>
      <c r="NLZ474" s="25"/>
      <c r="NMA474" s="25"/>
      <c r="NMB474" s="25"/>
      <c r="NMC474" s="25"/>
      <c r="NMD474" s="25"/>
      <c r="NME474" s="25"/>
      <c r="NMF474" s="25"/>
      <c r="NMG474" s="25"/>
      <c r="NMH474" s="25"/>
      <c r="NMI474" s="25"/>
      <c r="NMJ474" s="25"/>
      <c r="NMK474" s="25"/>
      <c r="NML474" s="25"/>
      <c r="NMM474" s="25"/>
      <c r="NMN474" s="25"/>
      <c r="NMO474" s="25"/>
      <c r="NMP474" s="25"/>
      <c r="NMQ474" s="25"/>
      <c r="NMR474" s="25"/>
      <c r="NMS474" s="25"/>
      <c r="NMT474" s="25"/>
      <c r="NMU474" s="25"/>
      <c r="NMV474" s="25"/>
      <c r="NMW474" s="25"/>
      <c r="NMX474" s="25"/>
      <c r="NMY474" s="25"/>
      <c r="NMZ474" s="25"/>
      <c r="NNA474" s="25"/>
      <c r="NNB474" s="25"/>
      <c r="NNC474" s="25"/>
      <c r="NND474" s="25"/>
      <c r="NNE474" s="25"/>
      <c r="NNF474" s="25"/>
      <c r="NNG474" s="25"/>
      <c r="NNH474" s="25"/>
      <c r="NNI474" s="25"/>
      <c r="NNJ474" s="25"/>
      <c r="NNK474" s="25"/>
      <c r="NNL474" s="25"/>
      <c r="NNM474" s="25"/>
      <c r="NNN474" s="25"/>
      <c r="NNO474" s="25"/>
      <c r="NNP474" s="25"/>
      <c r="NNQ474" s="25"/>
      <c r="NNR474" s="25"/>
      <c r="NNS474" s="25"/>
      <c r="NNT474" s="25"/>
      <c r="NNU474" s="25"/>
      <c r="NNV474" s="25"/>
      <c r="NNW474" s="25"/>
      <c r="NNX474" s="25"/>
      <c r="NNY474" s="25"/>
      <c r="NNZ474" s="25"/>
      <c r="NOA474" s="25"/>
      <c r="NOB474" s="25"/>
      <c r="NOC474" s="25"/>
      <c r="NOD474" s="25"/>
      <c r="NOE474" s="25"/>
      <c r="NOF474" s="25"/>
      <c r="NOG474" s="25"/>
      <c r="NOH474" s="25"/>
      <c r="NOI474" s="25"/>
      <c r="NOJ474" s="25"/>
      <c r="NOK474" s="25"/>
      <c r="NOL474" s="25"/>
      <c r="NOM474" s="25"/>
      <c r="NON474" s="25"/>
      <c r="NOO474" s="25"/>
      <c r="NOP474" s="25"/>
      <c r="NOQ474" s="25"/>
      <c r="NOR474" s="25"/>
      <c r="NOS474" s="25"/>
      <c r="NOT474" s="25"/>
      <c r="NOU474" s="25"/>
      <c r="NOV474" s="25"/>
      <c r="NOW474" s="25"/>
      <c r="NOX474" s="25"/>
      <c r="NOY474" s="25"/>
      <c r="NOZ474" s="25"/>
      <c r="NPA474" s="25"/>
      <c r="NPB474" s="25"/>
      <c r="NPC474" s="25"/>
      <c r="NPD474" s="25"/>
      <c r="NPE474" s="25"/>
      <c r="NPF474" s="25"/>
      <c r="NPG474" s="25"/>
      <c r="NPH474" s="25"/>
      <c r="NPI474" s="25"/>
      <c r="NPJ474" s="25"/>
      <c r="NPK474" s="25"/>
      <c r="NPL474" s="25"/>
      <c r="NPM474" s="25"/>
      <c r="NPN474" s="25"/>
      <c r="NPO474" s="25"/>
      <c r="NPP474" s="25"/>
      <c r="NPQ474" s="25"/>
      <c r="NPR474" s="25"/>
      <c r="NPS474" s="25"/>
      <c r="NPT474" s="25"/>
      <c r="NPU474" s="25"/>
      <c r="NPV474" s="25"/>
      <c r="NPW474" s="25"/>
      <c r="NPX474" s="25"/>
      <c r="NPY474" s="25"/>
      <c r="NPZ474" s="25"/>
      <c r="NQA474" s="25"/>
      <c r="NQB474" s="25"/>
      <c r="NQC474" s="25"/>
      <c r="NQD474" s="25"/>
      <c r="NQE474" s="25"/>
      <c r="NQF474" s="25"/>
      <c r="NQG474" s="25"/>
      <c r="NQH474" s="25"/>
      <c r="NQI474" s="25"/>
      <c r="NQJ474" s="25"/>
      <c r="NQK474" s="25"/>
      <c r="NQL474" s="25"/>
      <c r="NQM474" s="25"/>
      <c r="NQN474" s="25"/>
      <c r="NQO474" s="25"/>
      <c r="NQP474" s="25"/>
      <c r="NQQ474" s="25"/>
      <c r="NQR474" s="25"/>
      <c r="NQS474" s="25"/>
      <c r="NQT474" s="25"/>
      <c r="NQU474" s="25"/>
      <c r="NQV474" s="25"/>
      <c r="NQW474" s="25"/>
      <c r="NQX474" s="25"/>
      <c r="NQY474" s="25"/>
      <c r="NQZ474" s="25"/>
      <c r="NRA474" s="25"/>
      <c r="NRB474" s="25"/>
      <c r="NRC474" s="25"/>
      <c r="NRD474" s="25"/>
      <c r="NRE474" s="25"/>
      <c r="NRF474" s="25"/>
      <c r="NRG474" s="25"/>
      <c r="NRH474" s="25"/>
      <c r="NRI474" s="25"/>
      <c r="NRJ474" s="25"/>
      <c r="NRK474" s="25"/>
      <c r="NRL474" s="25"/>
      <c r="NRM474" s="25"/>
      <c r="NRN474" s="25"/>
      <c r="NRO474" s="25"/>
      <c r="NRP474" s="25"/>
      <c r="NRQ474" s="25"/>
      <c r="NRR474" s="25"/>
      <c r="NRS474" s="25"/>
      <c r="NRT474" s="25"/>
      <c r="NRU474" s="25"/>
      <c r="NRV474" s="25"/>
      <c r="NRW474" s="25"/>
      <c r="NRX474" s="25"/>
      <c r="NRY474" s="25"/>
      <c r="NRZ474" s="25"/>
      <c r="NSA474" s="25"/>
      <c r="NSB474" s="25"/>
      <c r="NSC474" s="25"/>
      <c r="NSD474" s="25"/>
      <c r="NSE474" s="25"/>
      <c r="NSF474" s="25"/>
      <c r="NSG474" s="25"/>
      <c r="NSH474" s="25"/>
      <c r="NSI474" s="25"/>
      <c r="NSJ474" s="25"/>
      <c r="NSK474" s="25"/>
      <c r="NSL474" s="25"/>
      <c r="NSM474" s="25"/>
      <c r="NSN474" s="25"/>
      <c r="NSO474" s="25"/>
      <c r="NSP474" s="25"/>
      <c r="NSQ474" s="25"/>
      <c r="NSR474" s="25"/>
      <c r="NSS474" s="25"/>
      <c r="NST474" s="25"/>
      <c r="NSU474" s="25"/>
      <c r="NSV474" s="25"/>
      <c r="NSW474" s="25"/>
      <c r="NSX474" s="25"/>
      <c r="NSY474" s="25"/>
      <c r="NSZ474" s="25"/>
      <c r="NTA474" s="25"/>
      <c r="NTB474" s="25"/>
      <c r="NTC474" s="25"/>
      <c r="NTD474" s="25"/>
      <c r="NTE474" s="25"/>
      <c r="NTF474" s="25"/>
      <c r="NTG474" s="25"/>
      <c r="NTH474" s="25"/>
      <c r="NTI474" s="25"/>
      <c r="NTJ474" s="25"/>
      <c r="NTK474" s="25"/>
      <c r="NTL474" s="25"/>
      <c r="NTM474" s="25"/>
      <c r="NTN474" s="25"/>
      <c r="NTO474" s="25"/>
      <c r="NTP474" s="25"/>
      <c r="NTQ474" s="25"/>
      <c r="NTR474" s="25"/>
      <c r="NTS474" s="25"/>
      <c r="NTT474" s="25"/>
      <c r="NTU474" s="25"/>
      <c r="NTV474" s="25"/>
      <c r="NTW474" s="25"/>
      <c r="NTX474" s="25"/>
      <c r="NTY474" s="25"/>
      <c r="NTZ474" s="25"/>
      <c r="NUA474" s="25"/>
      <c r="NUB474" s="25"/>
      <c r="NUC474" s="25"/>
      <c r="NUD474" s="25"/>
      <c r="NUE474" s="25"/>
      <c r="NUF474" s="25"/>
      <c r="NUG474" s="25"/>
      <c r="NUH474" s="25"/>
      <c r="NUI474" s="25"/>
      <c r="NUJ474" s="25"/>
      <c r="NUK474" s="25"/>
      <c r="NUL474" s="25"/>
      <c r="NUM474" s="25"/>
      <c r="NUN474" s="25"/>
      <c r="NUO474" s="25"/>
      <c r="NUP474" s="25"/>
      <c r="NUQ474" s="25"/>
      <c r="NUR474" s="25"/>
      <c r="NUS474" s="25"/>
      <c r="NUT474" s="25"/>
      <c r="NUU474" s="25"/>
      <c r="NUV474" s="25"/>
      <c r="NUW474" s="25"/>
      <c r="NUX474" s="25"/>
      <c r="NUY474" s="25"/>
      <c r="NUZ474" s="25"/>
      <c r="NVA474" s="25"/>
      <c r="NVB474" s="25"/>
      <c r="NVC474" s="25"/>
      <c r="NVD474" s="25"/>
      <c r="NVE474" s="25"/>
      <c r="NVF474" s="25"/>
      <c r="NVG474" s="25"/>
      <c r="NVH474" s="25"/>
      <c r="NVI474" s="25"/>
      <c r="NVJ474" s="25"/>
      <c r="NVK474" s="25"/>
      <c r="NVL474" s="25"/>
      <c r="NVM474" s="25"/>
      <c r="NVN474" s="25"/>
      <c r="NVO474" s="25"/>
      <c r="NVP474" s="25"/>
      <c r="NVQ474" s="25"/>
      <c r="NVR474" s="25"/>
      <c r="NVS474" s="25"/>
      <c r="NVT474" s="25"/>
      <c r="NVU474" s="25"/>
      <c r="NVV474" s="25"/>
      <c r="NVW474" s="25"/>
      <c r="NVX474" s="25"/>
      <c r="NVY474" s="25"/>
      <c r="NVZ474" s="25"/>
      <c r="NWA474" s="25"/>
      <c r="NWB474" s="25"/>
      <c r="NWC474" s="25"/>
      <c r="NWD474" s="25"/>
      <c r="NWE474" s="25"/>
      <c r="NWF474" s="25"/>
      <c r="NWG474" s="25"/>
      <c r="NWH474" s="25"/>
      <c r="NWI474" s="25"/>
      <c r="NWJ474" s="25"/>
      <c r="NWK474" s="25"/>
      <c r="NWL474" s="25"/>
      <c r="NWM474" s="25"/>
      <c r="NWN474" s="25"/>
      <c r="NWO474" s="25"/>
      <c r="NWP474" s="25"/>
      <c r="NWQ474" s="25"/>
      <c r="NWR474" s="25"/>
      <c r="NWS474" s="25"/>
      <c r="NWT474" s="25"/>
      <c r="NWU474" s="25"/>
      <c r="NWV474" s="25"/>
      <c r="NWW474" s="25"/>
      <c r="NWX474" s="25"/>
      <c r="NWY474" s="25"/>
      <c r="NWZ474" s="25"/>
      <c r="NXA474" s="25"/>
      <c r="NXB474" s="25"/>
      <c r="NXC474" s="25"/>
      <c r="NXD474" s="25"/>
      <c r="NXE474" s="25"/>
      <c r="NXF474" s="25"/>
      <c r="NXG474" s="25"/>
      <c r="NXH474" s="25"/>
      <c r="NXI474" s="25"/>
      <c r="NXJ474" s="25"/>
      <c r="NXK474" s="25"/>
      <c r="NXL474" s="25"/>
      <c r="NXM474" s="25"/>
      <c r="NXN474" s="25"/>
      <c r="NXO474" s="25"/>
      <c r="NXP474" s="25"/>
      <c r="NXQ474" s="25"/>
      <c r="NXR474" s="25"/>
      <c r="NXS474" s="25"/>
      <c r="NXT474" s="25"/>
      <c r="NXU474" s="25"/>
      <c r="NXV474" s="25"/>
      <c r="NXW474" s="25"/>
      <c r="NXX474" s="25"/>
      <c r="NXY474" s="25"/>
      <c r="NXZ474" s="25"/>
      <c r="NYA474" s="25"/>
      <c r="NYB474" s="25"/>
      <c r="NYC474" s="25"/>
      <c r="NYD474" s="25"/>
      <c r="NYE474" s="25"/>
      <c r="NYF474" s="25"/>
      <c r="NYG474" s="25"/>
      <c r="NYH474" s="25"/>
      <c r="NYI474" s="25"/>
      <c r="NYJ474" s="25"/>
      <c r="NYK474" s="25"/>
      <c r="NYL474" s="25"/>
      <c r="NYM474" s="25"/>
      <c r="NYN474" s="25"/>
      <c r="NYO474" s="25"/>
      <c r="NYP474" s="25"/>
      <c r="NYQ474" s="25"/>
      <c r="NYR474" s="25"/>
      <c r="NYS474" s="25"/>
      <c r="NYT474" s="25"/>
      <c r="NYU474" s="25"/>
      <c r="NYV474" s="25"/>
      <c r="NYW474" s="25"/>
      <c r="NYX474" s="25"/>
      <c r="NYY474" s="25"/>
      <c r="NYZ474" s="25"/>
      <c r="NZA474" s="25"/>
      <c r="NZB474" s="25"/>
      <c r="NZC474" s="25"/>
      <c r="NZD474" s="25"/>
      <c r="NZE474" s="25"/>
      <c r="NZF474" s="25"/>
      <c r="NZG474" s="25"/>
      <c r="NZH474" s="25"/>
      <c r="NZI474" s="25"/>
      <c r="NZJ474" s="25"/>
      <c r="NZK474" s="25"/>
      <c r="NZL474" s="25"/>
      <c r="NZM474" s="25"/>
      <c r="NZN474" s="25"/>
      <c r="NZO474" s="25"/>
      <c r="NZP474" s="25"/>
      <c r="NZQ474" s="25"/>
      <c r="NZR474" s="25"/>
      <c r="NZS474" s="25"/>
      <c r="NZT474" s="25"/>
      <c r="NZU474" s="25"/>
      <c r="NZV474" s="25"/>
      <c r="NZW474" s="25"/>
      <c r="NZX474" s="25"/>
      <c r="NZY474" s="25"/>
      <c r="NZZ474" s="25"/>
      <c r="OAA474" s="25"/>
      <c r="OAB474" s="25"/>
      <c r="OAC474" s="25"/>
      <c r="OAD474" s="25"/>
      <c r="OAE474" s="25"/>
      <c r="OAF474" s="25"/>
      <c r="OAG474" s="25"/>
      <c r="OAH474" s="25"/>
      <c r="OAI474" s="25"/>
      <c r="OAJ474" s="25"/>
      <c r="OAK474" s="25"/>
      <c r="OAL474" s="25"/>
      <c r="OAM474" s="25"/>
      <c r="OAN474" s="25"/>
      <c r="OAO474" s="25"/>
      <c r="OAP474" s="25"/>
      <c r="OAQ474" s="25"/>
      <c r="OAR474" s="25"/>
      <c r="OAS474" s="25"/>
      <c r="OAT474" s="25"/>
      <c r="OAU474" s="25"/>
      <c r="OAV474" s="25"/>
      <c r="OAW474" s="25"/>
      <c r="OAX474" s="25"/>
      <c r="OAY474" s="25"/>
      <c r="OAZ474" s="25"/>
      <c r="OBA474" s="25"/>
      <c r="OBB474" s="25"/>
      <c r="OBC474" s="25"/>
      <c r="OBD474" s="25"/>
      <c r="OBE474" s="25"/>
      <c r="OBF474" s="25"/>
      <c r="OBG474" s="25"/>
      <c r="OBH474" s="25"/>
      <c r="OBI474" s="25"/>
      <c r="OBJ474" s="25"/>
      <c r="OBK474" s="25"/>
      <c r="OBL474" s="25"/>
      <c r="OBM474" s="25"/>
      <c r="OBN474" s="25"/>
      <c r="OBO474" s="25"/>
      <c r="OBP474" s="25"/>
      <c r="OBQ474" s="25"/>
      <c r="OBR474" s="25"/>
      <c r="OBS474" s="25"/>
      <c r="OBT474" s="25"/>
      <c r="OBU474" s="25"/>
      <c r="OBV474" s="25"/>
      <c r="OBW474" s="25"/>
      <c r="OBX474" s="25"/>
      <c r="OBY474" s="25"/>
      <c r="OBZ474" s="25"/>
      <c r="OCA474" s="25"/>
      <c r="OCB474" s="25"/>
      <c r="OCC474" s="25"/>
      <c r="OCD474" s="25"/>
      <c r="OCE474" s="25"/>
      <c r="OCF474" s="25"/>
      <c r="OCG474" s="25"/>
      <c r="OCH474" s="25"/>
      <c r="OCI474" s="25"/>
      <c r="OCJ474" s="25"/>
      <c r="OCK474" s="25"/>
      <c r="OCL474" s="25"/>
      <c r="OCM474" s="25"/>
      <c r="OCN474" s="25"/>
      <c r="OCO474" s="25"/>
      <c r="OCP474" s="25"/>
      <c r="OCQ474" s="25"/>
      <c r="OCR474" s="25"/>
      <c r="OCS474" s="25"/>
      <c r="OCT474" s="25"/>
      <c r="OCU474" s="25"/>
      <c r="OCV474" s="25"/>
      <c r="OCW474" s="25"/>
      <c r="OCX474" s="25"/>
      <c r="OCY474" s="25"/>
      <c r="OCZ474" s="25"/>
      <c r="ODA474" s="25"/>
      <c r="ODB474" s="25"/>
      <c r="ODC474" s="25"/>
      <c r="ODD474" s="25"/>
      <c r="ODE474" s="25"/>
      <c r="ODF474" s="25"/>
      <c r="ODG474" s="25"/>
      <c r="ODH474" s="25"/>
      <c r="ODI474" s="25"/>
      <c r="ODJ474" s="25"/>
      <c r="ODK474" s="25"/>
      <c r="ODL474" s="25"/>
      <c r="ODM474" s="25"/>
      <c r="ODN474" s="25"/>
      <c r="ODO474" s="25"/>
      <c r="ODP474" s="25"/>
      <c r="ODQ474" s="25"/>
      <c r="ODR474" s="25"/>
      <c r="ODS474" s="25"/>
      <c r="ODT474" s="25"/>
      <c r="ODU474" s="25"/>
      <c r="ODV474" s="25"/>
      <c r="ODW474" s="25"/>
      <c r="ODX474" s="25"/>
      <c r="ODY474" s="25"/>
      <c r="ODZ474" s="25"/>
      <c r="OEA474" s="25"/>
      <c r="OEB474" s="25"/>
      <c r="OEC474" s="25"/>
      <c r="OED474" s="25"/>
      <c r="OEE474" s="25"/>
      <c r="OEF474" s="25"/>
      <c r="OEG474" s="25"/>
      <c r="OEH474" s="25"/>
      <c r="OEI474" s="25"/>
      <c r="OEJ474" s="25"/>
      <c r="OEK474" s="25"/>
      <c r="OEL474" s="25"/>
      <c r="OEM474" s="25"/>
      <c r="OEN474" s="25"/>
      <c r="OEO474" s="25"/>
      <c r="OEP474" s="25"/>
      <c r="OEQ474" s="25"/>
      <c r="OER474" s="25"/>
      <c r="OES474" s="25"/>
      <c r="OET474" s="25"/>
      <c r="OEU474" s="25"/>
      <c r="OEV474" s="25"/>
      <c r="OEW474" s="25"/>
      <c r="OEX474" s="25"/>
      <c r="OEY474" s="25"/>
      <c r="OEZ474" s="25"/>
      <c r="OFA474" s="25"/>
      <c r="OFB474" s="25"/>
      <c r="OFC474" s="25"/>
      <c r="OFD474" s="25"/>
      <c r="OFE474" s="25"/>
      <c r="OFF474" s="25"/>
      <c r="OFG474" s="25"/>
      <c r="OFH474" s="25"/>
      <c r="OFI474" s="25"/>
      <c r="OFJ474" s="25"/>
      <c r="OFK474" s="25"/>
      <c r="OFL474" s="25"/>
      <c r="OFM474" s="25"/>
      <c r="OFN474" s="25"/>
      <c r="OFO474" s="25"/>
      <c r="OFP474" s="25"/>
      <c r="OFQ474" s="25"/>
      <c r="OFR474" s="25"/>
      <c r="OFS474" s="25"/>
      <c r="OFT474" s="25"/>
      <c r="OFU474" s="25"/>
      <c r="OFV474" s="25"/>
      <c r="OFW474" s="25"/>
      <c r="OFX474" s="25"/>
      <c r="OFY474" s="25"/>
      <c r="OFZ474" s="25"/>
      <c r="OGA474" s="25"/>
      <c r="OGB474" s="25"/>
      <c r="OGC474" s="25"/>
      <c r="OGD474" s="25"/>
      <c r="OGE474" s="25"/>
      <c r="OGF474" s="25"/>
      <c r="OGG474" s="25"/>
      <c r="OGH474" s="25"/>
      <c r="OGI474" s="25"/>
      <c r="OGJ474" s="25"/>
      <c r="OGK474" s="25"/>
      <c r="OGL474" s="25"/>
      <c r="OGM474" s="25"/>
      <c r="OGN474" s="25"/>
      <c r="OGO474" s="25"/>
      <c r="OGP474" s="25"/>
      <c r="OGQ474" s="25"/>
      <c r="OGR474" s="25"/>
      <c r="OGS474" s="25"/>
      <c r="OGT474" s="25"/>
      <c r="OGU474" s="25"/>
      <c r="OGV474" s="25"/>
      <c r="OGW474" s="25"/>
      <c r="OGX474" s="25"/>
      <c r="OGY474" s="25"/>
      <c r="OGZ474" s="25"/>
      <c r="OHA474" s="25"/>
      <c r="OHB474" s="25"/>
      <c r="OHC474" s="25"/>
      <c r="OHD474" s="25"/>
      <c r="OHE474" s="25"/>
      <c r="OHF474" s="25"/>
      <c r="OHG474" s="25"/>
      <c r="OHH474" s="25"/>
      <c r="OHI474" s="25"/>
      <c r="OHJ474" s="25"/>
      <c r="OHK474" s="25"/>
      <c r="OHL474" s="25"/>
      <c r="OHM474" s="25"/>
      <c r="OHN474" s="25"/>
      <c r="OHO474" s="25"/>
      <c r="OHP474" s="25"/>
      <c r="OHQ474" s="25"/>
      <c r="OHR474" s="25"/>
      <c r="OHS474" s="25"/>
      <c r="OHT474" s="25"/>
      <c r="OHU474" s="25"/>
      <c r="OHV474" s="25"/>
      <c r="OHW474" s="25"/>
      <c r="OHX474" s="25"/>
      <c r="OHY474" s="25"/>
      <c r="OHZ474" s="25"/>
      <c r="OIA474" s="25"/>
      <c r="OIB474" s="25"/>
      <c r="OIC474" s="25"/>
      <c r="OID474" s="25"/>
      <c r="OIE474" s="25"/>
      <c r="OIF474" s="25"/>
      <c r="OIG474" s="25"/>
      <c r="OIH474" s="25"/>
      <c r="OII474" s="25"/>
      <c r="OIJ474" s="25"/>
      <c r="OIK474" s="25"/>
      <c r="OIL474" s="25"/>
      <c r="OIM474" s="25"/>
      <c r="OIN474" s="25"/>
      <c r="OIO474" s="25"/>
      <c r="OIP474" s="25"/>
      <c r="OIQ474" s="25"/>
      <c r="OIR474" s="25"/>
      <c r="OIS474" s="25"/>
      <c r="OIT474" s="25"/>
      <c r="OIU474" s="25"/>
      <c r="OIV474" s="25"/>
      <c r="OIW474" s="25"/>
      <c r="OIX474" s="25"/>
      <c r="OIY474" s="25"/>
      <c r="OIZ474" s="25"/>
      <c r="OJA474" s="25"/>
      <c r="OJB474" s="25"/>
      <c r="OJC474" s="25"/>
      <c r="OJD474" s="25"/>
      <c r="OJE474" s="25"/>
      <c r="OJF474" s="25"/>
      <c r="OJG474" s="25"/>
      <c r="OJH474" s="25"/>
      <c r="OJI474" s="25"/>
      <c r="OJJ474" s="25"/>
      <c r="OJK474" s="25"/>
      <c r="OJL474" s="25"/>
      <c r="OJM474" s="25"/>
      <c r="OJN474" s="25"/>
      <c r="OJO474" s="25"/>
      <c r="OJP474" s="25"/>
      <c r="OJQ474" s="25"/>
      <c r="OJR474" s="25"/>
      <c r="OJS474" s="25"/>
      <c r="OJT474" s="25"/>
      <c r="OJU474" s="25"/>
      <c r="OJV474" s="25"/>
      <c r="OJW474" s="25"/>
      <c r="OJX474" s="25"/>
      <c r="OJY474" s="25"/>
      <c r="OJZ474" s="25"/>
      <c r="OKA474" s="25"/>
      <c r="OKB474" s="25"/>
      <c r="OKC474" s="25"/>
      <c r="OKD474" s="25"/>
      <c r="OKE474" s="25"/>
      <c r="OKF474" s="25"/>
      <c r="OKG474" s="25"/>
      <c r="OKH474" s="25"/>
      <c r="OKI474" s="25"/>
      <c r="OKJ474" s="25"/>
      <c r="OKK474" s="25"/>
      <c r="OKL474" s="25"/>
      <c r="OKM474" s="25"/>
      <c r="OKN474" s="25"/>
      <c r="OKO474" s="25"/>
      <c r="OKP474" s="25"/>
      <c r="OKQ474" s="25"/>
      <c r="OKR474" s="25"/>
      <c r="OKS474" s="25"/>
      <c r="OKT474" s="25"/>
      <c r="OKU474" s="25"/>
      <c r="OKV474" s="25"/>
      <c r="OKW474" s="25"/>
      <c r="OKX474" s="25"/>
      <c r="OKY474" s="25"/>
      <c r="OKZ474" s="25"/>
      <c r="OLA474" s="25"/>
      <c r="OLB474" s="25"/>
      <c r="OLC474" s="25"/>
      <c r="OLD474" s="25"/>
      <c r="OLE474" s="25"/>
      <c r="OLF474" s="25"/>
      <c r="OLG474" s="25"/>
      <c r="OLH474" s="25"/>
      <c r="OLI474" s="25"/>
      <c r="OLJ474" s="25"/>
      <c r="OLK474" s="25"/>
      <c r="OLL474" s="25"/>
      <c r="OLM474" s="25"/>
      <c r="OLN474" s="25"/>
      <c r="OLO474" s="25"/>
      <c r="OLP474" s="25"/>
      <c r="OLQ474" s="25"/>
      <c r="OLR474" s="25"/>
      <c r="OLS474" s="25"/>
      <c r="OLT474" s="25"/>
      <c r="OLU474" s="25"/>
      <c r="OLV474" s="25"/>
      <c r="OLW474" s="25"/>
      <c r="OLX474" s="25"/>
      <c r="OLY474" s="25"/>
      <c r="OLZ474" s="25"/>
      <c r="OMA474" s="25"/>
      <c r="OMB474" s="25"/>
      <c r="OMC474" s="25"/>
      <c r="OMD474" s="25"/>
      <c r="OME474" s="25"/>
      <c r="OMF474" s="25"/>
      <c r="OMG474" s="25"/>
      <c r="OMH474" s="25"/>
      <c r="OMI474" s="25"/>
      <c r="OMJ474" s="25"/>
      <c r="OMK474" s="25"/>
      <c r="OML474" s="25"/>
      <c r="OMM474" s="25"/>
      <c r="OMN474" s="25"/>
      <c r="OMO474" s="25"/>
      <c r="OMP474" s="25"/>
      <c r="OMQ474" s="25"/>
      <c r="OMR474" s="25"/>
      <c r="OMS474" s="25"/>
      <c r="OMT474" s="25"/>
      <c r="OMU474" s="25"/>
      <c r="OMV474" s="25"/>
      <c r="OMW474" s="25"/>
      <c r="OMX474" s="25"/>
      <c r="OMY474" s="25"/>
      <c r="OMZ474" s="25"/>
      <c r="ONA474" s="25"/>
      <c r="ONB474" s="25"/>
      <c r="ONC474" s="25"/>
      <c r="OND474" s="25"/>
      <c r="ONE474" s="25"/>
      <c r="ONF474" s="25"/>
      <c r="ONG474" s="25"/>
      <c r="ONH474" s="25"/>
      <c r="ONI474" s="25"/>
      <c r="ONJ474" s="25"/>
      <c r="ONK474" s="25"/>
      <c r="ONL474" s="25"/>
      <c r="ONM474" s="25"/>
      <c r="ONN474" s="25"/>
      <c r="ONO474" s="25"/>
      <c r="ONP474" s="25"/>
      <c r="ONQ474" s="25"/>
      <c r="ONR474" s="25"/>
      <c r="ONS474" s="25"/>
      <c r="ONT474" s="25"/>
      <c r="ONU474" s="25"/>
      <c r="ONV474" s="25"/>
      <c r="ONW474" s="25"/>
      <c r="ONX474" s="25"/>
      <c r="ONY474" s="25"/>
      <c r="ONZ474" s="25"/>
      <c r="OOA474" s="25"/>
      <c r="OOB474" s="25"/>
      <c r="OOC474" s="25"/>
      <c r="OOD474" s="25"/>
      <c r="OOE474" s="25"/>
      <c r="OOF474" s="25"/>
      <c r="OOG474" s="25"/>
      <c r="OOH474" s="25"/>
      <c r="OOI474" s="25"/>
      <c r="OOJ474" s="25"/>
      <c r="OOK474" s="25"/>
      <c r="OOL474" s="25"/>
      <c r="OOM474" s="25"/>
      <c r="OON474" s="25"/>
      <c r="OOO474" s="25"/>
      <c r="OOP474" s="25"/>
      <c r="OOQ474" s="25"/>
      <c r="OOR474" s="25"/>
      <c r="OOS474" s="25"/>
      <c r="OOT474" s="25"/>
      <c r="OOU474" s="25"/>
      <c r="OOV474" s="25"/>
      <c r="OOW474" s="25"/>
      <c r="OOX474" s="25"/>
      <c r="OOY474" s="25"/>
      <c r="OOZ474" s="25"/>
      <c r="OPA474" s="25"/>
      <c r="OPB474" s="25"/>
      <c r="OPC474" s="25"/>
      <c r="OPD474" s="25"/>
      <c r="OPE474" s="25"/>
      <c r="OPF474" s="25"/>
      <c r="OPG474" s="25"/>
      <c r="OPH474" s="25"/>
      <c r="OPI474" s="25"/>
      <c r="OPJ474" s="25"/>
      <c r="OPK474" s="25"/>
      <c r="OPL474" s="25"/>
      <c r="OPM474" s="25"/>
      <c r="OPN474" s="25"/>
      <c r="OPO474" s="25"/>
      <c r="OPP474" s="25"/>
      <c r="OPQ474" s="25"/>
      <c r="OPR474" s="25"/>
      <c r="OPS474" s="25"/>
      <c r="OPT474" s="25"/>
      <c r="OPU474" s="25"/>
      <c r="OPV474" s="25"/>
      <c r="OPW474" s="25"/>
      <c r="OPX474" s="25"/>
      <c r="OPY474" s="25"/>
      <c r="OPZ474" s="25"/>
      <c r="OQA474" s="25"/>
      <c r="OQB474" s="25"/>
      <c r="OQC474" s="25"/>
      <c r="OQD474" s="25"/>
      <c r="OQE474" s="25"/>
      <c r="OQF474" s="25"/>
      <c r="OQG474" s="25"/>
      <c r="OQH474" s="25"/>
      <c r="OQI474" s="25"/>
      <c r="OQJ474" s="25"/>
      <c r="OQK474" s="25"/>
      <c r="OQL474" s="25"/>
      <c r="OQM474" s="25"/>
      <c r="OQN474" s="25"/>
      <c r="OQO474" s="25"/>
      <c r="OQP474" s="25"/>
      <c r="OQQ474" s="25"/>
      <c r="OQR474" s="25"/>
      <c r="OQS474" s="25"/>
      <c r="OQT474" s="25"/>
      <c r="OQU474" s="25"/>
      <c r="OQV474" s="25"/>
      <c r="OQW474" s="25"/>
      <c r="OQX474" s="25"/>
      <c r="OQY474" s="25"/>
      <c r="OQZ474" s="25"/>
      <c r="ORA474" s="25"/>
      <c r="ORB474" s="25"/>
      <c r="ORC474" s="25"/>
      <c r="ORD474" s="25"/>
      <c r="ORE474" s="25"/>
      <c r="ORF474" s="25"/>
      <c r="ORG474" s="25"/>
      <c r="ORH474" s="25"/>
      <c r="ORI474" s="25"/>
      <c r="ORJ474" s="25"/>
      <c r="ORK474" s="25"/>
      <c r="ORL474" s="25"/>
      <c r="ORM474" s="25"/>
      <c r="ORN474" s="25"/>
      <c r="ORO474" s="25"/>
      <c r="ORP474" s="25"/>
      <c r="ORQ474" s="25"/>
      <c r="ORR474" s="25"/>
      <c r="ORS474" s="25"/>
      <c r="ORT474" s="25"/>
      <c r="ORU474" s="25"/>
      <c r="ORV474" s="25"/>
      <c r="ORW474" s="25"/>
      <c r="ORX474" s="25"/>
      <c r="ORY474" s="25"/>
      <c r="ORZ474" s="25"/>
      <c r="OSA474" s="25"/>
      <c r="OSB474" s="25"/>
      <c r="OSC474" s="25"/>
      <c r="OSD474" s="25"/>
      <c r="OSE474" s="25"/>
      <c r="OSF474" s="25"/>
      <c r="OSG474" s="25"/>
      <c r="OSH474" s="25"/>
      <c r="OSI474" s="25"/>
      <c r="OSJ474" s="25"/>
      <c r="OSK474" s="25"/>
      <c r="OSL474" s="25"/>
      <c r="OSM474" s="25"/>
      <c r="OSN474" s="25"/>
      <c r="OSO474" s="25"/>
      <c r="OSP474" s="25"/>
      <c r="OSQ474" s="25"/>
      <c r="OSR474" s="25"/>
      <c r="OSS474" s="25"/>
      <c r="OST474" s="25"/>
      <c r="OSU474" s="25"/>
      <c r="OSV474" s="25"/>
      <c r="OSW474" s="25"/>
      <c r="OSX474" s="25"/>
      <c r="OSY474" s="25"/>
      <c r="OSZ474" s="25"/>
      <c r="OTA474" s="25"/>
      <c r="OTB474" s="25"/>
      <c r="OTC474" s="25"/>
      <c r="OTD474" s="25"/>
      <c r="OTE474" s="25"/>
      <c r="OTF474" s="25"/>
      <c r="OTG474" s="25"/>
      <c r="OTH474" s="25"/>
      <c r="OTI474" s="25"/>
      <c r="OTJ474" s="25"/>
      <c r="OTK474" s="25"/>
      <c r="OTL474" s="25"/>
      <c r="OTM474" s="25"/>
      <c r="OTN474" s="25"/>
      <c r="OTO474" s="25"/>
      <c r="OTP474" s="25"/>
      <c r="OTQ474" s="25"/>
      <c r="OTR474" s="25"/>
      <c r="OTS474" s="25"/>
      <c r="OTT474" s="25"/>
      <c r="OTU474" s="25"/>
      <c r="OTV474" s="25"/>
      <c r="OTW474" s="25"/>
      <c r="OTX474" s="25"/>
      <c r="OTY474" s="25"/>
      <c r="OTZ474" s="25"/>
      <c r="OUA474" s="25"/>
      <c r="OUB474" s="25"/>
      <c r="OUC474" s="25"/>
      <c r="OUD474" s="25"/>
      <c r="OUE474" s="25"/>
      <c r="OUF474" s="25"/>
      <c r="OUG474" s="25"/>
      <c r="OUH474" s="25"/>
      <c r="OUI474" s="25"/>
      <c r="OUJ474" s="25"/>
      <c r="OUK474" s="25"/>
      <c r="OUL474" s="25"/>
      <c r="OUM474" s="25"/>
      <c r="OUN474" s="25"/>
      <c r="OUO474" s="25"/>
      <c r="OUP474" s="25"/>
      <c r="OUQ474" s="25"/>
      <c r="OUR474" s="25"/>
      <c r="OUS474" s="25"/>
      <c r="OUT474" s="25"/>
      <c r="OUU474" s="25"/>
      <c r="OUV474" s="25"/>
      <c r="OUW474" s="25"/>
      <c r="OUX474" s="25"/>
      <c r="OUY474" s="25"/>
      <c r="OUZ474" s="25"/>
      <c r="OVA474" s="25"/>
      <c r="OVB474" s="25"/>
      <c r="OVC474" s="25"/>
      <c r="OVD474" s="25"/>
      <c r="OVE474" s="25"/>
      <c r="OVF474" s="25"/>
      <c r="OVG474" s="25"/>
      <c r="OVH474" s="25"/>
      <c r="OVI474" s="25"/>
      <c r="OVJ474" s="25"/>
      <c r="OVK474" s="25"/>
      <c r="OVL474" s="25"/>
      <c r="OVM474" s="25"/>
      <c r="OVN474" s="25"/>
      <c r="OVO474" s="25"/>
      <c r="OVP474" s="25"/>
      <c r="OVQ474" s="25"/>
      <c r="OVR474" s="25"/>
      <c r="OVS474" s="25"/>
      <c r="OVT474" s="25"/>
      <c r="OVU474" s="25"/>
      <c r="OVV474" s="25"/>
      <c r="OVW474" s="25"/>
      <c r="OVX474" s="25"/>
      <c r="OVY474" s="25"/>
      <c r="OVZ474" s="25"/>
      <c r="OWA474" s="25"/>
      <c r="OWB474" s="25"/>
      <c r="OWC474" s="25"/>
      <c r="OWD474" s="25"/>
      <c r="OWE474" s="25"/>
      <c r="OWF474" s="25"/>
      <c r="OWG474" s="25"/>
      <c r="OWH474" s="25"/>
      <c r="OWI474" s="25"/>
      <c r="OWJ474" s="25"/>
      <c r="OWK474" s="25"/>
      <c r="OWL474" s="25"/>
      <c r="OWM474" s="25"/>
      <c r="OWN474" s="25"/>
      <c r="OWO474" s="25"/>
      <c r="OWP474" s="25"/>
      <c r="OWQ474" s="25"/>
      <c r="OWR474" s="25"/>
      <c r="OWS474" s="25"/>
      <c r="OWT474" s="25"/>
      <c r="OWU474" s="25"/>
      <c r="OWV474" s="25"/>
      <c r="OWW474" s="25"/>
      <c r="OWX474" s="25"/>
      <c r="OWY474" s="25"/>
      <c r="OWZ474" s="25"/>
      <c r="OXA474" s="25"/>
      <c r="OXB474" s="25"/>
      <c r="OXC474" s="25"/>
      <c r="OXD474" s="25"/>
      <c r="OXE474" s="25"/>
      <c r="OXF474" s="25"/>
      <c r="OXG474" s="25"/>
      <c r="OXH474" s="25"/>
      <c r="OXI474" s="25"/>
      <c r="OXJ474" s="25"/>
      <c r="OXK474" s="25"/>
      <c r="OXL474" s="25"/>
      <c r="OXM474" s="25"/>
      <c r="OXN474" s="25"/>
      <c r="OXO474" s="25"/>
      <c r="OXP474" s="25"/>
      <c r="OXQ474" s="25"/>
      <c r="OXR474" s="25"/>
      <c r="OXS474" s="25"/>
      <c r="OXT474" s="25"/>
      <c r="OXU474" s="25"/>
      <c r="OXV474" s="25"/>
      <c r="OXW474" s="25"/>
      <c r="OXX474" s="25"/>
      <c r="OXY474" s="25"/>
      <c r="OXZ474" s="25"/>
      <c r="OYA474" s="25"/>
      <c r="OYB474" s="25"/>
      <c r="OYC474" s="25"/>
      <c r="OYD474" s="25"/>
      <c r="OYE474" s="25"/>
      <c r="OYF474" s="25"/>
      <c r="OYG474" s="25"/>
      <c r="OYH474" s="25"/>
      <c r="OYI474" s="25"/>
      <c r="OYJ474" s="25"/>
      <c r="OYK474" s="25"/>
      <c r="OYL474" s="25"/>
      <c r="OYM474" s="25"/>
      <c r="OYN474" s="25"/>
      <c r="OYO474" s="25"/>
      <c r="OYP474" s="25"/>
      <c r="OYQ474" s="25"/>
      <c r="OYR474" s="25"/>
      <c r="OYS474" s="25"/>
      <c r="OYT474" s="25"/>
      <c r="OYU474" s="25"/>
      <c r="OYV474" s="25"/>
      <c r="OYW474" s="25"/>
      <c r="OYX474" s="25"/>
      <c r="OYY474" s="25"/>
      <c r="OYZ474" s="25"/>
      <c r="OZA474" s="25"/>
      <c r="OZB474" s="25"/>
      <c r="OZC474" s="25"/>
      <c r="OZD474" s="25"/>
      <c r="OZE474" s="25"/>
      <c r="OZF474" s="25"/>
      <c r="OZG474" s="25"/>
      <c r="OZH474" s="25"/>
      <c r="OZI474" s="25"/>
      <c r="OZJ474" s="25"/>
      <c r="OZK474" s="25"/>
      <c r="OZL474" s="25"/>
      <c r="OZM474" s="25"/>
      <c r="OZN474" s="25"/>
      <c r="OZO474" s="25"/>
      <c r="OZP474" s="25"/>
      <c r="OZQ474" s="25"/>
      <c r="OZR474" s="25"/>
      <c r="OZS474" s="25"/>
      <c r="OZT474" s="25"/>
      <c r="OZU474" s="25"/>
      <c r="OZV474" s="25"/>
      <c r="OZW474" s="25"/>
      <c r="OZX474" s="25"/>
      <c r="OZY474" s="25"/>
      <c r="OZZ474" s="25"/>
      <c r="PAA474" s="25"/>
      <c r="PAB474" s="25"/>
      <c r="PAC474" s="25"/>
      <c r="PAD474" s="25"/>
      <c r="PAE474" s="25"/>
      <c r="PAF474" s="25"/>
      <c r="PAG474" s="25"/>
      <c r="PAH474" s="25"/>
      <c r="PAI474" s="25"/>
      <c r="PAJ474" s="25"/>
      <c r="PAK474" s="25"/>
      <c r="PAL474" s="25"/>
      <c r="PAM474" s="25"/>
      <c r="PAN474" s="25"/>
      <c r="PAO474" s="25"/>
      <c r="PAP474" s="25"/>
      <c r="PAQ474" s="25"/>
      <c r="PAR474" s="25"/>
      <c r="PAS474" s="25"/>
      <c r="PAT474" s="25"/>
      <c r="PAU474" s="25"/>
      <c r="PAV474" s="25"/>
      <c r="PAW474" s="25"/>
      <c r="PAX474" s="25"/>
      <c r="PAY474" s="25"/>
      <c r="PAZ474" s="25"/>
      <c r="PBA474" s="25"/>
      <c r="PBB474" s="25"/>
      <c r="PBC474" s="25"/>
      <c r="PBD474" s="25"/>
      <c r="PBE474" s="25"/>
      <c r="PBF474" s="25"/>
      <c r="PBG474" s="25"/>
      <c r="PBH474" s="25"/>
      <c r="PBI474" s="25"/>
      <c r="PBJ474" s="25"/>
      <c r="PBK474" s="25"/>
      <c r="PBL474" s="25"/>
      <c r="PBM474" s="25"/>
      <c r="PBN474" s="25"/>
      <c r="PBO474" s="25"/>
      <c r="PBP474" s="25"/>
      <c r="PBQ474" s="25"/>
      <c r="PBR474" s="25"/>
      <c r="PBS474" s="25"/>
      <c r="PBT474" s="25"/>
      <c r="PBU474" s="25"/>
      <c r="PBV474" s="25"/>
      <c r="PBW474" s="25"/>
      <c r="PBX474" s="25"/>
      <c r="PBY474" s="25"/>
      <c r="PBZ474" s="25"/>
      <c r="PCA474" s="25"/>
      <c r="PCB474" s="25"/>
      <c r="PCC474" s="25"/>
      <c r="PCD474" s="25"/>
      <c r="PCE474" s="25"/>
      <c r="PCF474" s="25"/>
      <c r="PCG474" s="25"/>
      <c r="PCH474" s="25"/>
      <c r="PCI474" s="25"/>
      <c r="PCJ474" s="25"/>
      <c r="PCK474" s="25"/>
      <c r="PCL474" s="25"/>
      <c r="PCM474" s="25"/>
      <c r="PCN474" s="25"/>
      <c r="PCO474" s="25"/>
      <c r="PCP474" s="25"/>
      <c r="PCQ474" s="25"/>
      <c r="PCR474" s="25"/>
      <c r="PCS474" s="25"/>
      <c r="PCT474" s="25"/>
      <c r="PCU474" s="25"/>
      <c r="PCV474" s="25"/>
      <c r="PCW474" s="25"/>
      <c r="PCX474" s="25"/>
      <c r="PCY474" s="25"/>
      <c r="PCZ474" s="25"/>
      <c r="PDA474" s="25"/>
      <c r="PDB474" s="25"/>
      <c r="PDC474" s="25"/>
      <c r="PDD474" s="25"/>
      <c r="PDE474" s="25"/>
      <c r="PDF474" s="25"/>
      <c r="PDG474" s="25"/>
      <c r="PDH474" s="25"/>
      <c r="PDI474" s="25"/>
      <c r="PDJ474" s="25"/>
      <c r="PDK474" s="25"/>
      <c r="PDL474" s="25"/>
      <c r="PDM474" s="25"/>
      <c r="PDN474" s="25"/>
      <c r="PDO474" s="25"/>
      <c r="PDP474" s="25"/>
      <c r="PDQ474" s="25"/>
      <c r="PDR474" s="25"/>
      <c r="PDS474" s="25"/>
      <c r="PDT474" s="25"/>
      <c r="PDU474" s="25"/>
      <c r="PDV474" s="25"/>
      <c r="PDW474" s="25"/>
      <c r="PDX474" s="25"/>
      <c r="PDY474" s="25"/>
      <c r="PDZ474" s="25"/>
      <c r="PEA474" s="25"/>
      <c r="PEB474" s="25"/>
      <c r="PEC474" s="25"/>
      <c r="PED474" s="25"/>
      <c r="PEE474" s="25"/>
      <c r="PEF474" s="25"/>
      <c r="PEG474" s="25"/>
      <c r="PEH474" s="25"/>
      <c r="PEI474" s="25"/>
      <c r="PEJ474" s="25"/>
      <c r="PEK474" s="25"/>
      <c r="PEL474" s="25"/>
      <c r="PEM474" s="25"/>
      <c r="PEN474" s="25"/>
      <c r="PEO474" s="25"/>
      <c r="PEP474" s="25"/>
      <c r="PEQ474" s="25"/>
      <c r="PER474" s="25"/>
      <c r="PES474" s="25"/>
      <c r="PET474" s="25"/>
      <c r="PEU474" s="25"/>
      <c r="PEV474" s="25"/>
      <c r="PEW474" s="25"/>
      <c r="PEX474" s="25"/>
      <c r="PEY474" s="25"/>
      <c r="PEZ474" s="25"/>
      <c r="PFA474" s="25"/>
      <c r="PFB474" s="25"/>
      <c r="PFC474" s="25"/>
      <c r="PFD474" s="25"/>
      <c r="PFE474" s="25"/>
      <c r="PFF474" s="25"/>
      <c r="PFG474" s="25"/>
      <c r="PFH474" s="25"/>
      <c r="PFI474" s="25"/>
      <c r="PFJ474" s="25"/>
      <c r="PFK474" s="25"/>
      <c r="PFL474" s="25"/>
      <c r="PFM474" s="25"/>
      <c r="PFN474" s="25"/>
      <c r="PFO474" s="25"/>
      <c r="PFP474" s="25"/>
      <c r="PFQ474" s="25"/>
      <c r="PFR474" s="25"/>
      <c r="PFS474" s="25"/>
      <c r="PFT474" s="25"/>
      <c r="PFU474" s="25"/>
      <c r="PFV474" s="25"/>
      <c r="PFW474" s="25"/>
      <c r="PFX474" s="25"/>
      <c r="PFY474" s="25"/>
      <c r="PFZ474" s="25"/>
      <c r="PGA474" s="25"/>
      <c r="PGB474" s="25"/>
      <c r="PGC474" s="25"/>
      <c r="PGD474" s="25"/>
      <c r="PGE474" s="25"/>
      <c r="PGF474" s="25"/>
      <c r="PGG474" s="25"/>
      <c r="PGH474" s="25"/>
      <c r="PGI474" s="25"/>
      <c r="PGJ474" s="25"/>
      <c r="PGK474" s="25"/>
      <c r="PGL474" s="25"/>
      <c r="PGM474" s="25"/>
      <c r="PGN474" s="25"/>
      <c r="PGO474" s="25"/>
      <c r="PGP474" s="25"/>
      <c r="PGQ474" s="25"/>
      <c r="PGR474" s="25"/>
      <c r="PGS474" s="25"/>
      <c r="PGT474" s="25"/>
      <c r="PGU474" s="25"/>
      <c r="PGV474" s="25"/>
      <c r="PGW474" s="25"/>
      <c r="PGX474" s="25"/>
      <c r="PGY474" s="25"/>
      <c r="PGZ474" s="25"/>
      <c r="PHA474" s="25"/>
      <c r="PHB474" s="25"/>
      <c r="PHC474" s="25"/>
      <c r="PHD474" s="25"/>
      <c r="PHE474" s="25"/>
      <c r="PHF474" s="25"/>
      <c r="PHG474" s="25"/>
      <c r="PHH474" s="25"/>
      <c r="PHI474" s="25"/>
      <c r="PHJ474" s="25"/>
      <c r="PHK474" s="25"/>
      <c r="PHL474" s="25"/>
      <c r="PHM474" s="25"/>
      <c r="PHN474" s="25"/>
      <c r="PHO474" s="25"/>
      <c r="PHP474" s="25"/>
      <c r="PHQ474" s="25"/>
      <c r="PHR474" s="25"/>
      <c r="PHS474" s="25"/>
      <c r="PHT474" s="25"/>
      <c r="PHU474" s="25"/>
      <c r="PHV474" s="25"/>
      <c r="PHW474" s="25"/>
      <c r="PHX474" s="25"/>
      <c r="PHY474" s="25"/>
      <c r="PHZ474" s="25"/>
      <c r="PIA474" s="25"/>
      <c r="PIB474" s="25"/>
      <c r="PIC474" s="25"/>
      <c r="PID474" s="25"/>
      <c r="PIE474" s="25"/>
      <c r="PIF474" s="25"/>
      <c r="PIG474" s="25"/>
      <c r="PIH474" s="25"/>
      <c r="PII474" s="25"/>
      <c r="PIJ474" s="25"/>
      <c r="PIK474" s="25"/>
      <c r="PIL474" s="25"/>
      <c r="PIM474" s="25"/>
      <c r="PIN474" s="25"/>
      <c r="PIO474" s="25"/>
      <c r="PIP474" s="25"/>
      <c r="PIQ474" s="25"/>
      <c r="PIR474" s="25"/>
      <c r="PIS474" s="25"/>
      <c r="PIT474" s="25"/>
      <c r="PIU474" s="25"/>
      <c r="PIV474" s="25"/>
      <c r="PIW474" s="25"/>
      <c r="PIX474" s="25"/>
      <c r="PIY474" s="25"/>
      <c r="PIZ474" s="25"/>
      <c r="PJA474" s="25"/>
      <c r="PJB474" s="25"/>
      <c r="PJC474" s="25"/>
      <c r="PJD474" s="25"/>
      <c r="PJE474" s="25"/>
      <c r="PJF474" s="25"/>
      <c r="PJG474" s="25"/>
      <c r="PJH474" s="25"/>
      <c r="PJI474" s="25"/>
      <c r="PJJ474" s="25"/>
      <c r="PJK474" s="25"/>
      <c r="PJL474" s="25"/>
      <c r="PJM474" s="25"/>
      <c r="PJN474" s="25"/>
      <c r="PJO474" s="25"/>
      <c r="PJP474" s="25"/>
      <c r="PJQ474" s="25"/>
      <c r="PJR474" s="25"/>
      <c r="PJS474" s="25"/>
      <c r="PJT474" s="25"/>
      <c r="PJU474" s="25"/>
      <c r="PJV474" s="25"/>
      <c r="PJW474" s="25"/>
      <c r="PJX474" s="25"/>
      <c r="PJY474" s="25"/>
      <c r="PJZ474" s="25"/>
      <c r="PKA474" s="25"/>
      <c r="PKB474" s="25"/>
      <c r="PKC474" s="25"/>
      <c r="PKD474" s="25"/>
      <c r="PKE474" s="25"/>
      <c r="PKF474" s="25"/>
      <c r="PKG474" s="25"/>
      <c r="PKH474" s="25"/>
      <c r="PKI474" s="25"/>
      <c r="PKJ474" s="25"/>
      <c r="PKK474" s="25"/>
      <c r="PKL474" s="25"/>
      <c r="PKM474" s="25"/>
      <c r="PKN474" s="25"/>
      <c r="PKO474" s="25"/>
      <c r="PKP474" s="25"/>
      <c r="PKQ474" s="25"/>
      <c r="PKR474" s="25"/>
      <c r="PKS474" s="25"/>
      <c r="PKT474" s="25"/>
      <c r="PKU474" s="25"/>
      <c r="PKV474" s="25"/>
      <c r="PKW474" s="25"/>
      <c r="PKX474" s="25"/>
      <c r="PKY474" s="25"/>
      <c r="PKZ474" s="25"/>
      <c r="PLA474" s="25"/>
      <c r="PLB474" s="25"/>
      <c r="PLC474" s="25"/>
      <c r="PLD474" s="25"/>
      <c r="PLE474" s="25"/>
      <c r="PLF474" s="25"/>
      <c r="PLG474" s="25"/>
      <c r="PLH474" s="25"/>
      <c r="PLI474" s="25"/>
      <c r="PLJ474" s="25"/>
      <c r="PLK474" s="25"/>
      <c r="PLL474" s="25"/>
      <c r="PLM474" s="25"/>
      <c r="PLN474" s="25"/>
      <c r="PLO474" s="25"/>
      <c r="PLP474" s="25"/>
      <c r="PLQ474" s="25"/>
      <c r="PLR474" s="25"/>
      <c r="PLS474" s="25"/>
      <c r="PLT474" s="25"/>
      <c r="PLU474" s="25"/>
      <c r="PLV474" s="25"/>
      <c r="PLW474" s="25"/>
      <c r="PLX474" s="25"/>
      <c r="PLY474" s="25"/>
      <c r="PLZ474" s="25"/>
      <c r="PMA474" s="25"/>
      <c r="PMB474" s="25"/>
      <c r="PMC474" s="25"/>
      <c r="PMD474" s="25"/>
      <c r="PME474" s="25"/>
      <c r="PMF474" s="25"/>
      <c r="PMG474" s="25"/>
      <c r="PMH474" s="25"/>
      <c r="PMI474" s="25"/>
      <c r="PMJ474" s="25"/>
      <c r="PMK474" s="25"/>
      <c r="PML474" s="25"/>
      <c r="PMM474" s="25"/>
      <c r="PMN474" s="25"/>
      <c r="PMO474" s="25"/>
      <c r="PMP474" s="25"/>
      <c r="PMQ474" s="25"/>
      <c r="PMR474" s="25"/>
      <c r="PMS474" s="25"/>
      <c r="PMT474" s="25"/>
      <c r="PMU474" s="25"/>
      <c r="PMV474" s="25"/>
      <c r="PMW474" s="25"/>
      <c r="PMX474" s="25"/>
      <c r="PMY474" s="25"/>
      <c r="PMZ474" s="25"/>
      <c r="PNA474" s="25"/>
      <c r="PNB474" s="25"/>
      <c r="PNC474" s="25"/>
      <c r="PND474" s="25"/>
      <c r="PNE474" s="25"/>
      <c r="PNF474" s="25"/>
      <c r="PNG474" s="25"/>
      <c r="PNH474" s="25"/>
      <c r="PNI474" s="25"/>
      <c r="PNJ474" s="25"/>
      <c r="PNK474" s="25"/>
      <c r="PNL474" s="25"/>
      <c r="PNM474" s="25"/>
      <c r="PNN474" s="25"/>
      <c r="PNO474" s="25"/>
      <c r="PNP474" s="25"/>
      <c r="PNQ474" s="25"/>
      <c r="PNR474" s="25"/>
      <c r="PNS474" s="25"/>
      <c r="PNT474" s="25"/>
      <c r="PNU474" s="25"/>
      <c r="PNV474" s="25"/>
      <c r="PNW474" s="25"/>
      <c r="PNX474" s="25"/>
      <c r="PNY474" s="25"/>
      <c r="PNZ474" s="25"/>
      <c r="POA474" s="25"/>
      <c r="POB474" s="25"/>
      <c r="POC474" s="25"/>
      <c r="POD474" s="25"/>
      <c r="POE474" s="25"/>
      <c r="POF474" s="25"/>
      <c r="POG474" s="25"/>
      <c r="POH474" s="25"/>
      <c r="POI474" s="25"/>
      <c r="POJ474" s="25"/>
      <c r="POK474" s="25"/>
      <c r="POL474" s="25"/>
      <c r="POM474" s="25"/>
      <c r="PON474" s="25"/>
      <c r="POO474" s="25"/>
      <c r="POP474" s="25"/>
      <c r="POQ474" s="25"/>
      <c r="POR474" s="25"/>
      <c r="POS474" s="25"/>
      <c r="POT474" s="25"/>
      <c r="POU474" s="25"/>
      <c r="POV474" s="25"/>
      <c r="POW474" s="25"/>
      <c r="POX474" s="25"/>
      <c r="POY474" s="25"/>
      <c r="POZ474" s="25"/>
      <c r="PPA474" s="25"/>
      <c r="PPB474" s="25"/>
      <c r="PPC474" s="25"/>
      <c r="PPD474" s="25"/>
      <c r="PPE474" s="25"/>
      <c r="PPF474" s="25"/>
      <c r="PPG474" s="25"/>
      <c r="PPH474" s="25"/>
      <c r="PPI474" s="25"/>
      <c r="PPJ474" s="25"/>
      <c r="PPK474" s="25"/>
      <c r="PPL474" s="25"/>
      <c r="PPM474" s="25"/>
      <c r="PPN474" s="25"/>
      <c r="PPO474" s="25"/>
      <c r="PPP474" s="25"/>
      <c r="PPQ474" s="25"/>
      <c r="PPR474" s="25"/>
      <c r="PPS474" s="25"/>
      <c r="PPT474" s="25"/>
      <c r="PPU474" s="25"/>
      <c r="PPV474" s="25"/>
      <c r="PPW474" s="25"/>
      <c r="PPX474" s="25"/>
      <c r="PPY474" s="25"/>
      <c r="PPZ474" s="25"/>
      <c r="PQA474" s="25"/>
      <c r="PQB474" s="25"/>
      <c r="PQC474" s="25"/>
      <c r="PQD474" s="25"/>
      <c r="PQE474" s="25"/>
      <c r="PQF474" s="25"/>
      <c r="PQG474" s="25"/>
      <c r="PQH474" s="25"/>
      <c r="PQI474" s="25"/>
      <c r="PQJ474" s="25"/>
      <c r="PQK474" s="25"/>
      <c r="PQL474" s="25"/>
      <c r="PQM474" s="25"/>
      <c r="PQN474" s="25"/>
      <c r="PQO474" s="25"/>
      <c r="PQP474" s="25"/>
      <c r="PQQ474" s="25"/>
      <c r="PQR474" s="25"/>
      <c r="PQS474" s="25"/>
      <c r="PQT474" s="25"/>
      <c r="PQU474" s="25"/>
      <c r="PQV474" s="25"/>
      <c r="PQW474" s="25"/>
      <c r="PQX474" s="25"/>
      <c r="PQY474" s="25"/>
      <c r="PQZ474" s="25"/>
      <c r="PRA474" s="25"/>
      <c r="PRB474" s="25"/>
      <c r="PRC474" s="25"/>
      <c r="PRD474" s="25"/>
      <c r="PRE474" s="25"/>
      <c r="PRF474" s="25"/>
      <c r="PRG474" s="25"/>
      <c r="PRH474" s="25"/>
      <c r="PRI474" s="25"/>
      <c r="PRJ474" s="25"/>
      <c r="PRK474" s="25"/>
      <c r="PRL474" s="25"/>
      <c r="PRM474" s="25"/>
      <c r="PRN474" s="25"/>
      <c r="PRO474" s="25"/>
      <c r="PRP474" s="25"/>
      <c r="PRQ474" s="25"/>
      <c r="PRR474" s="25"/>
      <c r="PRS474" s="25"/>
      <c r="PRT474" s="25"/>
      <c r="PRU474" s="25"/>
      <c r="PRV474" s="25"/>
      <c r="PRW474" s="25"/>
      <c r="PRX474" s="25"/>
      <c r="PRY474" s="25"/>
      <c r="PRZ474" s="25"/>
      <c r="PSA474" s="25"/>
      <c r="PSB474" s="25"/>
      <c r="PSC474" s="25"/>
      <c r="PSD474" s="25"/>
      <c r="PSE474" s="25"/>
      <c r="PSF474" s="25"/>
      <c r="PSG474" s="25"/>
      <c r="PSH474" s="25"/>
      <c r="PSI474" s="25"/>
      <c r="PSJ474" s="25"/>
      <c r="PSK474" s="25"/>
      <c r="PSL474" s="25"/>
      <c r="PSM474" s="25"/>
      <c r="PSN474" s="25"/>
      <c r="PSO474" s="25"/>
      <c r="PSP474" s="25"/>
      <c r="PSQ474" s="25"/>
      <c r="PSR474" s="25"/>
      <c r="PSS474" s="25"/>
      <c r="PST474" s="25"/>
      <c r="PSU474" s="25"/>
      <c r="PSV474" s="25"/>
      <c r="PSW474" s="25"/>
      <c r="PSX474" s="25"/>
      <c r="PSY474" s="25"/>
      <c r="PSZ474" s="25"/>
      <c r="PTA474" s="25"/>
      <c r="PTB474" s="25"/>
      <c r="PTC474" s="25"/>
      <c r="PTD474" s="25"/>
      <c r="PTE474" s="25"/>
      <c r="PTF474" s="25"/>
      <c r="PTG474" s="25"/>
      <c r="PTH474" s="25"/>
      <c r="PTI474" s="25"/>
      <c r="PTJ474" s="25"/>
      <c r="PTK474" s="25"/>
      <c r="PTL474" s="25"/>
      <c r="PTM474" s="25"/>
      <c r="PTN474" s="25"/>
      <c r="PTO474" s="25"/>
      <c r="PTP474" s="25"/>
      <c r="PTQ474" s="25"/>
      <c r="PTR474" s="25"/>
      <c r="PTS474" s="25"/>
      <c r="PTT474" s="25"/>
      <c r="PTU474" s="25"/>
      <c r="PTV474" s="25"/>
      <c r="PTW474" s="25"/>
      <c r="PTX474" s="25"/>
      <c r="PTY474" s="25"/>
      <c r="PTZ474" s="25"/>
      <c r="PUA474" s="25"/>
      <c r="PUB474" s="25"/>
      <c r="PUC474" s="25"/>
      <c r="PUD474" s="25"/>
      <c r="PUE474" s="25"/>
      <c r="PUF474" s="25"/>
      <c r="PUG474" s="25"/>
      <c r="PUH474" s="25"/>
      <c r="PUI474" s="25"/>
      <c r="PUJ474" s="25"/>
      <c r="PUK474" s="25"/>
      <c r="PUL474" s="25"/>
      <c r="PUM474" s="25"/>
      <c r="PUN474" s="25"/>
      <c r="PUO474" s="25"/>
      <c r="PUP474" s="25"/>
      <c r="PUQ474" s="25"/>
      <c r="PUR474" s="25"/>
      <c r="PUS474" s="25"/>
      <c r="PUT474" s="25"/>
      <c r="PUU474" s="25"/>
      <c r="PUV474" s="25"/>
      <c r="PUW474" s="25"/>
      <c r="PUX474" s="25"/>
      <c r="PUY474" s="25"/>
      <c r="PUZ474" s="25"/>
      <c r="PVA474" s="25"/>
      <c r="PVB474" s="25"/>
      <c r="PVC474" s="25"/>
      <c r="PVD474" s="25"/>
      <c r="PVE474" s="25"/>
      <c r="PVF474" s="25"/>
      <c r="PVG474" s="25"/>
      <c r="PVH474" s="25"/>
      <c r="PVI474" s="25"/>
      <c r="PVJ474" s="25"/>
      <c r="PVK474" s="25"/>
      <c r="PVL474" s="25"/>
      <c r="PVM474" s="25"/>
      <c r="PVN474" s="25"/>
      <c r="PVO474" s="25"/>
      <c r="PVP474" s="25"/>
      <c r="PVQ474" s="25"/>
      <c r="PVR474" s="25"/>
      <c r="PVS474" s="25"/>
      <c r="PVT474" s="25"/>
      <c r="PVU474" s="25"/>
      <c r="PVV474" s="25"/>
      <c r="PVW474" s="25"/>
      <c r="PVX474" s="25"/>
      <c r="PVY474" s="25"/>
      <c r="PVZ474" s="25"/>
      <c r="PWA474" s="25"/>
      <c r="PWB474" s="25"/>
      <c r="PWC474" s="25"/>
      <c r="PWD474" s="25"/>
      <c r="PWE474" s="25"/>
      <c r="PWF474" s="25"/>
      <c r="PWG474" s="25"/>
      <c r="PWH474" s="25"/>
      <c r="PWI474" s="25"/>
      <c r="PWJ474" s="25"/>
      <c r="PWK474" s="25"/>
      <c r="PWL474" s="25"/>
      <c r="PWM474" s="25"/>
      <c r="PWN474" s="25"/>
      <c r="PWO474" s="25"/>
      <c r="PWP474" s="25"/>
      <c r="PWQ474" s="25"/>
      <c r="PWR474" s="25"/>
      <c r="PWS474" s="25"/>
      <c r="PWT474" s="25"/>
      <c r="PWU474" s="25"/>
      <c r="PWV474" s="25"/>
      <c r="PWW474" s="25"/>
      <c r="PWX474" s="25"/>
      <c r="PWY474" s="25"/>
      <c r="PWZ474" s="25"/>
      <c r="PXA474" s="25"/>
      <c r="PXB474" s="25"/>
      <c r="PXC474" s="25"/>
      <c r="PXD474" s="25"/>
      <c r="PXE474" s="25"/>
      <c r="PXF474" s="25"/>
      <c r="PXG474" s="25"/>
      <c r="PXH474" s="25"/>
      <c r="PXI474" s="25"/>
      <c r="PXJ474" s="25"/>
      <c r="PXK474" s="25"/>
      <c r="PXL474" s="25"/>
      <c r="PXM474" s="25"/>
      <c r="PXN474" s="25"/>
      <c r="PXO474" s="25"/>
      <c r="PXP474" s="25"/>
      <c r="PXQ474" s="25"/>
      <c r="PXR474" s="25"/>
      <c r="PXS474" s="25"/>
      <c r="PXT474" s="25"/>
      <c r="PXU474" s="25"/>
      <c r="PXV474" s="25"/>
      <c r="PXW474" s="25"/>
      <c r="PXX474" s="25"/>
      <c r="PXY474" s="25"/>
      <c r="PXZ474" s="25"/>
      <c r="PYA474" s="25"/>
      <c r="PYB474" s="25"/>
      <c r="PYC474" s="25"/>
      <c r="PYD474" s="25"/>
      <c r="PYE474" s="25"/>
      <c r="PYF474" s="25"/>
      <c r="PYG474" s="25"/>
      <c r="PYH474" s="25"/>
      <c r="PYI474" s="25"/>
      <c r="PYJ474" s="25"/>
      <c r="PYK474" s="25"/>
      <c r="PYL474" s="25"/>
      <c r="PYM474" s="25"/>
      <c r="PYN474" s="25"/>
      <c r="PYO474" s="25"/>
      <c r="PYP474" s="25"/>
      <c r="PYQ474" s="25"/>
      <c r="PYR474" s="25"/>
      <c r="PYS474" s="25"/>
      <c r="PYT474" s="25"/>
      <c r="PYU474" s="25"/>
      <c r="PYV474" s="25"/>
      <c r="PYW474" s="25"/>
      <c r="PYX474" s="25"/>
      <c r="PYY474" s="25"/>
      <c r="PYZ474" s="25"/>
      <c r="PZA474" s="25"/>
      <c r="PZB474" s="25"/>
      <c r="PZC474" s="25"/>
      <c r="PZD474" s="25"/>
      <c r="PZE474" s="25"/>
      <c r="PZF474" s="25"/>
      <c r="PZG474" s="25"/>
      <c r="PZH474" s="25"/>
      <c r="PZI474" s="25"/>
      <c r="PZJ474" s="25"/>
      <c r="PZK474" s="25"/>
      <c r="PZL474" s="25"/>
      <c r="PZM474" s="25"/>
      <c r="PZN474" s="25"/>
      <c r="PZO474" s="25"/>
      <c r="PZP474" s="25"/>
      <c r="PZQ474" s="25"/>
      <c r="PZR474" s="25"/>
      <c r="PZS474" s="25"/>
      <c r="PZT474" s="25"/>
      <c r="PZU474" s="25"/>
      <c r="PZV474" s="25"/>
      <c r="PZW474" s="25"/>
      <c r="PZX474" s="25"/>
      <c r="PZY474" s="25"/>
      <c r="PZZ474" s="25"/>
      <c r="QAA474" s="25"/>
      <c r="QAB474" s="25"/>
      <c r="QAC474" s="25"/>
      <c r="QAD474" s="25"/>
      <c r="QAE474" s="25"/>
      <c r="QAF474" s="25"/>
      <c r="QAG474" s="25"/>
      <c r="QAH474" s="25"/>
      <c r="QAI474" s="25"/>
      <c r="QAJ474" s="25"/>
      <c r="QAK474" s="25"/>
      <c r="QAL474" s="25"/>
      <c r="QAM474" s="25"/>
      <c r="QAN474" s="25"/>
      <c r="QAO474" s="25"/>
      <c r="QAP474" s="25"/>
      <c r="QAQ474" s="25"/>
      <c r="QAR474" s="25"/>
      <c r="QAS474" s="25"/>
      <c r="QAT474" s="25"/>
      <c r="QAU474" s="25"/>
      <c r="QAV474" s="25"/>
      <c r="QAW474" s="25"/>
      <c r="QAX474" s="25"/>
      <c r="QAY474" s="25"/>
      <c r="QAZ474" s="25"/>
      <c r="QBA474" s="25"/>
      <c r="QBB474" s="25"/>
      <c r="QBC474" s="25"/>
      <c r="QBD474" s="25"/>
      <c r="QBE474" s="25"/>
      <c r="QBF474" s="25"/>
      <c r="QBG474" s="25"/>
      <c r="QBH474" s="25"/>
      <c r="QBI474" s="25"/>
      <c r="QBJ474" s="25"/>
      <c r="QBK474" s="25"/>
      <c r="QBL474" s="25"/>
      <c r="QBM474" s="25"/>
      <c r="QBN474" s="25"/>
      <c r="QBO474" s="25"/>
      <c r="QBP474" s="25"/>
      <c r="QBQ474" s="25"/>
      <c r="QBR474" s="25"/>
      <c r="QBS474" s="25"/>
      <c r="QBT474" s="25"/>
      <c r="QBU474" s="25"/>
      <c r="QBV474" s="25"/>
      <c r="QBW474" s="25"/>
      <c r="QBX474" s="25"/>
      <c r="QBY474" s="25"/>
      <c r="QBZ474" s="25"/>
      <c r="QCA474" s="25"/>
      <c r="QCB474" s="25"/>
      <c r="QCC474" s="25"/>
      <c r="QCD474" s="25"/>
      <c r="QCE474" s="25"/>
      <c r="QCF474" s="25"/>
      <c r="QCG474" s="25"/>
      <c r="QCH474" s="25"/>
      <c r="QCI474" s="25"/>
      <c r="QCJ474" s="25"/>
      <c r="QCK474" s="25"/>
      <c r="QCL474" s="25"/>
      <c r="QCM474" s="25"/>
      <c r="QCN474" s="25"/>
      <c r="QCO474" s="25"/>
      <c r="QCP474" s="25"/>
      <c r="QCQ474" s="25"/>
      <c r="QCR474" s="25"/>
      <c r="QCS474" s="25"/>
      <c r="QCT474" s="25"/>
      <c r="QCU474" s="25"/>
      <c r="QCV474" s="25"/>
      <c r="QCW474" s="25"/>
      <c r="QCX474" s="25"/>
      <c r="QCY474" s="25"/>
      <c r="QCZ474" s="25"/>
      <c r="QDA474" s="25"/>
      <c r="QDB474" s="25"/>
      <c r="QDC474" s="25"/>
      <c r="QDD474" s="25"/>
      <c r="QDE474" s="25"/>
      <c r="QDF474" s="25"/>
      <c r="QDG474" s="25"/>
      <c r="QDH474" s="25"/>
      <c r="QDI474" s="25"/>
      <c r="QDJ474" s="25"/>
      <c r="QDK474" s="25"/>
      <c r="QDL474" s="25"/>
      <c r="QDM474" s="25"/>
      <c r="QDN474" s="25"/>
      <c r="QDO474" s="25"/>
      <c r="QDP474" s="25"/>
      <c r="QDQ474" s="25"/>
      <c r="QDR474" s="25"/>
      <c r="QDS474" s="25"/>
      <c r="QDT474" s="25"/>
      <c r="QDU474" s="25"/>
      <c r="QDV474" s="25"/>
      <c r="QDW474" s="25"/>
      <c r="QDX474" s="25"/>
      <c r="QDY474" s="25"/>
      <c r="QDZ474" s="25"/>
      <c r="QEA474" s="25"/>
      <c r="QEB474" s="25"/>
      <c r="QEC474" s="25"/>
      <c r="QED474" s="25"/>
      <c r="QEE474" s="25"/>
      <c r="QEF474" s="25"/>
      <c r="QEG474" s="25"/>
      <c r="QEH474" s="25"/>
      <c r="QEI474" s="25"/>
      <c r="QEJ474" s="25"/>
      <c r="QEK474" s="25"/>
      <c r="QEL474" s="25"/>
      <c r="QEM474" s="25"/>
      <c r="QEN474" s="25"/>
      <c r="QEO474" s="25"/>
      <c r="QEP474" s="25"/>
      <c r="QEQ474" s="25"/>
      <c r="QER474" s="25"/>
      <c r="QES474" s="25"/>
      <c r="QET474" s="25"/>
      <c r="QEU474" s="25"/>
      <c r="QEV474" s="25"/>
      <c r="QEW474" s="25"/>
      <c r="QEX474" s="25"/>
      <c r="QEY474" s="25"/>
      <c r="QEZ474" s="25"/>
      <c r="QFA474" s="25"/>
      <c r="QFB474" s="25"/>
      <c r="QFC474" s="25"/>
      <c r="QFD474" s="25"/>
      <c r="QFE474" s="25"/>
      <c r="QFF474" s="25"/>
      <c r="QFG474" s="25"/>
      <c r="QFH474" s="25"/>
      <c r="QFI474" s="25"/>
      <c r="QFJ474" s="25"/>
      <c r="QFK474" s="25"/>
      <c r="QFL474" s="25"/>
      <c r="QFM474" s="25"/>
      <c r="QFN474" s="25"/>
      <c r="QFO474" s="25"/>
      <c r="QFP474" s="25"/>
      <c r="QFQ474" s="25"/>
      <c r="QFR474" s="25"/>
      <c r="QFS474" s="25"/>
      <c r="QFT474" s="25"/>
      <c r="QFU474" s="25"/>
      <c r="QFV474" s="25"/>
      <c r="QFW474" s="25"/>
      <c r="QFX474" s="25"/>
      <c r="QFY474" s="25"/>
      <c r="QFZ474" s="25"/>
      <c r="QGA474" s="25"/>
      <c r="QGB474" s="25"/>
      <c r="QGC474" s="25"/>
      <c r="QGD474" s="25"/>
      <c r="QGE474" s="25"/>
      <c r="QGF474" s="25"/>
      <c r="QGG474" s="25"/>
      <c r="QGH474" s="25"/>
      <c r="QGI474" s="25"/>
      <c r="QGJ474" s="25"/>
      <c r="QGK474" s="25"/>
      <c r="QGL474" s="25"/>
      <c r="QGM474" s="25"/>
      <c r="QGN474" s="25"/>
      <c r="QGO474" s="25"/>
      <c r="QGP474" s="25"/>
      <c r="QGQ474" s="25"/>
      <c r="QGR474" s="25"/>
      <c r="QGS474" s="25"/>
      <c r="QGT474" s="25"/>
      <c r="QGU474" s="25"/>
      <c r="QGV474" s="25"/>
      <c r="QGW474" s="25"/>
      <c r="QGX474" s="25"/>
      <c r="QGY474" s="25"/>
      <c r="QGZ474" s="25"/>
      <c r="QHA474" s="25"/>
      <c r="QHB474" s="25"/>
      <c r="QHC474" s="25"/>
      <c r="QHD474" s="25"/>
      <c r="QHE474" s="25"/>
      <c r="QHF474" s="25"/>
      <c r="QHG474" s="25"/>
      <c r="QHH474" s="25"/>
      <c r="QHI474" s="25"/>
      <c r="QHJ474" s="25"/>
      <c r="QHK474" s="25"/>
      <c r="QHL474" s="25"/>
      <c r="QHM474" s="25"/>
      <c r="QHN474" s="25"/>
      <c r="QHO474" s="25"/>
      <c r="QHP474" s="25"/>
      <c r="QHQ474" s="25"/>
      <c r="QHR474" s="25"/>
      <c r="QHS474" s="25"/>
      <c r="QHT474" s="25"/>
      <c r="QHU474" s="25"/>
      <c r="QHV474" s="25"/>
      <c r="QHW474" s="25"/>
      <c r="QHX474" s="25"/>
      <c r="QHY474" s="25"/>
      <c r="QHZ474" s="25"/>
      <c r="QIA474" s="25"/>
      <c r="QIB474" s="25"/>
      <c r="QIC474" s="25"/>
      <c r="QID474" s="25"/>
      <c r="QIE474" s="25"/>
      <c r="QIF474" s="25"/>
      <c r="QIG474" s="25"/>
      <c r="QIH474" s="25"/>
      <c r="QII474" s="25"/>
      <c r="QIJ474" s="25"/>
      <c r="QIK474" s="25"/>
      <c r="QIL474" s="25"/>
      <c r="QIM474" s="25"/>
      <c r="QIN474" s="25"/>
      <c r="QIO474" s="25"/>
      <c r="QIP474" s="25"/>
      <c r="QIQ474" s="25"/>
      <c r="QIR474" s="25"/>
      <c r="QIS474" s="25"/>
      <c r="QIT474" s="25"/>
      <c r="QIU474" s="25"/>
      <c r="QIV474" s="25"/>
      <c r="QIW474" s="25"/>
      <c r="QIX474" s="25"/>
      <c r="QIY474" s="25"/>
      <c r="QIZ474" s="25"/>
      <c r="QJA474" s="25"/>
      <c r="QJB474" s="25"/>
      <c r="QJC474" s="25"/>
      <c r="QJD474" s="25"/>
      <c r="QJE474" s="25"/>
      <c r="QJF474" s="25"/>
      <c r="QJG474" s="25"/>
      <c r="QJH474" s="25"/>
      <c r="QJI474" s="25"/>
      <c r="QJJ474" s="25"/>
      <c r="QJK474" s="25"/>
      <c r="QJL474" s="25"/>
      <c r="QJM474" s="25"/>
      <c r="QJN474" s="25"/>
      <c r="QJO474" s="25"/>
      <c r="QJP474" s="25"/>
      <c r="QJQ474" s="25"/>
      <c r="QJR474" s="25"/>
      <c r="QJS474" s="25"/>
      <c r="QJT474" s="25"/>
      <c r="QJU474" s="25"/>
      <c r="QJV474" s="25"/>
      <c r="QJW474" s="25"/>
      <c r="QJX474" s="25"/>
      <c r="QJY474" s="25"/>
      <c r="QJZ474" s="25"/>
      <c r="QKA474" s="25"/>
      <c r="QKB474" s="25"/>
      <c r="QKC474" s="25"/>
      <c r="QKD474" s="25"/>
      <c r="QKE474" s="25"/>
      <c r="QKF474" s="25"/>
      <c r="QKG474" s="25"/>
      <c r="QKH474" s="25"/>
      <c r="QKI474" s="25"/>
      <c r="QKJ474" s="25"/>
      <c r="QKK474" s="25"/>
      <c r="QKL474" s="25"/>
      <c r="QKM474" s="25"/>
      <c r="QKN474" s="25"/>
      <c r="QKO474" s="25"/>
      <c r="QKP474" s="25"/>
      <c r="QKQ474" s="25"/>
      <c r="QKR474" s="25"/>
      <c r="QKS474" s="25"/>
      <c r="QKT474" s="25"/>
      <c r="QKU474" s="25"/>
      <c r="QKV474" s="25"/>
      <c r="QKW474" s="25"/>
      <c r="QKX474" s="25"/>
      <c r="QKY474" s="25"/>
      <c r="QKZ474" s="25"/>
      <c r="QLA474" s="25"/>
      <c r="QLB474" s="25"/>
      <c r="QLC474" s="25"/>
      <c r="QLD474" s="25"/>
      <c r="QLE474" s="25"/>
      <c r="QLF474" s="25"/>
      <c r="QLG474" s="25"/>
      <c r="QLH474" s="25"/>
      <c r="QLI474" s="25"/>
      <c r="QLJ474" s="25"/>
      <c r="QLK474" s="25"/>
      <c r="QLL474" s="25"/>
      <c r="QLM474" s="25"/>
      <c r="QLN474" s="25"/>
      <c r="QLO474" s="25"/>
      <c r="QLP474" s="25"/>
      <c r="QLQ474" s="25"/>
      <c r="QLR474" s="25"/>
      <c r="QLS474" s="25"/>
      <c r="QLT474" s="25"/>
      <c r="QLU474" s="25"/>
      <c r="QLV474" s="25"/>
      <c r="QLW474" s="25"/>
      <c r="QLX474" s="25"/>
      <c r="QLY474" s="25"/>
      <c r="QLZ474" s="25"/>
      <c r="QMA474" s="25"/>
      <c r="QMB474" s="25"/>
      <c r="QMC474" s="25"/>
      <c r="QMD474" s="25"/>
      <c r="QME474" s="25"/>
      <c r="QMF474" s="25"/>
      <c r="QMG474" s="25"/>
      <c r="QMH474" s="25"/>
      <c r="QMI474" s="25"/>
      <c r="QMJ474" s="25"/>
      <c r="QMK474" s="25"/>
      <c r="QML474" s="25"/>
      <c r="QMM474" s="25"/>
      <c r="QMN474" s="25"/>
      <c r="QMO474" s="25"/>
      <c r="QMP474" s="25"/>
      <c r="QMQ474" s="25"/>
      <c r="QMR474" s="25"/>
      <c r="QMS474" s="25"/>
      <c r="QMT474" s="25"/>
      <c r="QMU474" s="25"/>
      <c r="QMV474" s="25"/>
      <c r="QMW474" s="25"/>
      <c r="QMX474" s="25"/>
      <c r="QMY474" s="25"/>
      <c r="QMZ474" s="25"/>
      <c r="QNA474" s="25"/>
      <c r="QNB474" s="25"/>
      <c r="QNC474" s="25"/>
      <c r="QND474" s="25"/>
      <c r="QNE474" s="25"/>
      <c r="QNF474" s="25"/>
      <c r="QNG474" s="25"/>
      <c r="QNH474" s="25"/>
      <c r="QNI474" s="25"/>
      <c r="QNJ474" s="25"/>
      <c r="QNK474" s="25"/>
      <c r="QNL474" s="25"/>
      <c r="QNM474" s="25"/>
      <c r="QNN474" s="25"/>
      <c r="QNO474" s="25"/>
      <c r="QNP474" s="25"/>
      <c r="QNQ474" s="25"/>
      <c r="QNR474" s="25"/>
      <c r="QNS474" s="25"/>
      <c r="QNT474" s="25"/>
      <c r="QNU474" s="25"/>
      <c r="QNV474" s="25"/>
      <c r="QNW474" s="25"/>
      <c r="QNX474" s="25"/>
      <c r="QNY474" s="25"/>
      <c r="QNZ474" s="25"/>
      <c r="QOA474" s="25"/>
      <c r="QOB474" s="25"/>
      <c r="QOC474" s="25"/>
      <c r="QOD474" s="25"/>
      <c r="QOE474" s="25"/>
      <c r="QOF474" s="25"/>
      <c r="QOG474" s="25"/>
      <c r="QOH474" s="25"/>
      <c r="QOI474" s="25"/>
      <c r="QOJ474" s="25"/>
      <c r="QOK474" s="25"/>
      <c r="QOL474" s="25"/>
      <c r="QOM474" s="25"/>
      <c r="QON474" s="25"/>
      <c r="QOO474" s="25"/>
      <c r="QOP474" s="25"/>
      <c r="QOQ474" s="25"/>
      <c r="QOR474" s="25"/>
      <c r="QOS474" s="25"/>
      <c r="QOT474" s="25"/>
      <c r="QOU474" s="25"/>
      <c r="QOV474" s="25"/>
      <c r="QOW474" s="25"/>
      <c r="QOX474" s="25"/>
      <c r="QOY474" s="25"/>
      <c r="QOZ474" s="25"/>
      <c r="QPA474" s="25"/>
      <c r="QPB474" s="25"/>
      <c r="QPC474" s="25"/>
      <c r="QPD474" s="25"/>
      <c r="QPE474" s="25"/>
      <c r="QPF474" s="25"/>
      <c r="QPG474" s="25"/>
      <c r="QPH474" s="25"/>
      <c r="QPI474" s="25"/>
      <c r="QPJ474" s="25"/>
      <c r="QPK474" s="25"/>
      <c r="QPL474" s="25"/>
      <c r="QPM474" s="25"/>
      <c r="QPN474" s="25"/>
      <c r="QPO474" s="25"/>
      <c r="QPP474" s="25"/>
      <c r="QPQ474" s="25"/>
      <c r="QPR474" s="25"/>
      <c r="QPS474" s="25"/>
      <c r="QPT474" s="25"/>
      <c r="QPU474" s="25"/>
      <c r="QPV474" s="25"/>
      <c r="QPW474" s="25"/>
      <c r="QPX474" s="25"/>
      <c r="QPY474" s="25"/>
      <c r="QPZ474" s="25"/>
      <c r="QQA474" s="25"/>
      <c r="QQB474" s="25"/>
      <c r="QQC474" s="25"/>
      <c r="QQD474" s="25"/>
      <c r="QQE474" s="25"/>
      <c r="QQF474" s="25"/>
      <c r="QQG474" s="25"/>
      <c r="QQH474" s="25"/>
      <c r="QQI474" s="25"/>
      <c r="QQJ474" s="25"/>
      <c r="QQK474" s="25"/>
      <c r="QQL474" s="25"/>
      <c r="QQM474" s="25"/>
      <c r="QQN474" s="25"/>
      <c r="QQO474" s="25"/>
      <c r="QQP474" s="25"/>
      <c r="QQQ474" s="25"/>
      <c r="QQR474" s="25"/>
      <c r="QQS474" s="25"/>
      <c r="QQT474" s="25"/>
      <c r="QQU474" s="25"/>
      <c r="QQV474" s="25"/>
      <c r="QQW474" s="25"/>
      <c r="QQX474" s="25"/>
      <c r="QQY474" s="25"/>
      <c r="QQZ474" s="25"/>
      <c r="QRA474" s="25"/>
      <c r="QRB474" s="25"/>
      <c r="QRC474" s="25"/>
      <c r="QRD474" s="25"/>
      <c r="QRE474" s="25"/>
      <c r="QRF474" s="25"/>
      <c r="QRG474" s="25"/>
      <c r="QRH474" s="25"/>
      <c r="QRI474" s="25"/>
      <c r="QRJ474" s="25"/>
      <c r="QRK474" s="25"/>
      <c r="QRL474" s="25"/>
      <c r="QRM474" s="25"/>
      <c r="QRN474" s="25"/>
      <c r="QRO474" s="25"/>
      <c r="QRP474" s="25"/>
      <c r="QRQ474" s="25"/>
      <c r="QRR474" s="25"/>
      <c r="QRS474" s="25"/>
      <c r="QRT474" s="25"/>
      <c r="QRU474" s="25"/>
      <c r="QRV474" s="25"/>
      <c r="QRW474" s="25"/>
      <c r="QRX474" s="25"/>
      <c r="QRY474" s="25"/>
      <c r="QRZ474" s="25"/>
      <c r="QSA474" s="25"/>
      <c r="QSB474" s="25"/>
      <c r="QSC474" s="25"/>
      <c r="QSD474" s="25"/>
      <c r="QSE474" s="25"/>
      <c r="QSF474" s="25"/>
      <c r="QSG474" s="25"/>
      <c r="QSH474" s="25"/>
      <c r="QSI474" s="25"/>
      <c r="QSJ474" s="25"/>
      <c r="QSK474" s="25"/>
      <c r="QSL474" s="25"/>
      <c r="QSM474" s="25"/>
      <c r="QSN474" s="25"/>
      <c r="QSO474" s="25"/>
      <c r="QSP474" s="25"/>
      <c r="QSQ474" s="25"/>
      <c r="QSR474" s="25"/>
      <c r="QSS474" s="25"/>
      <c r="QST474" s="25"/>
      <c r="QSU474" s="25"/>
      <c r="QSV474" s="25"/>
      <c r="QSW474" s="25"/>
      <c r="QSX474" s="25"/>
      <c r="QSY474" s="25"/>
      <c r="QSZ474" s="25"/>
      <c r="QTA474" s="25"/>
      <c r="QTB474" s="25"/>
      <c r="QTC474" s="25"/>
      <c r="QTD474" s="25"/>
      <c r="QTE474" s="25"/>
      <c r="QTF474" s="25"/>
      <c r="QTG474" s="25"/>
      <c r="QTH474" s="25"/>
      <c r="QTI474" s="25"/>
      <c r="QTJ474" s="25"/>
      <c r="QTK474" s="25"/>
      <c r="QTL474" s="25"/>
      <c r="QTM474" s="25"/>
      <c r="QTN474" s="25"/>
      <c r="QTO474" s="25"/>
      <c r="QTP474" s="25"/>
      <c r="QTQ474" s="25"/>
      <c r="QTR474" s="25"/>
      <c r="QTS474" s="25"/>
      <c r="QTT474" s="25"/>
      <c r="QTU474" s="25"/>
      <c r="QTV474" s="25"/>
      <c r="QTW474" s="25"/>
      <c r="QTX474" s="25"/>
      <c r="QTY474" s="25"/>
      <c r="QTZ474" s="25"/>
      <c r="QUA474" s="25"/>
      <c r="QUB474" s="25"/>
      <c r="QUC474" s="25"/>
      <c r="QUD474" s="25"/>
      <c r="QUE474" s="25"/>
      <c r="QUF474" s="25"/>
      <c r="QUG474" s="25"/>
      <c r="QUH474" s="25"/>
      <c r="QUI474" s="25"/>
      <c r="QUJ474" s="25"/>
      <c r="QUK474" s="25"/>
      <c r="QUL474" s="25"/>
      <c r="QUM474" s="25"/>
      <c r="QUN474" s="25"/>
      <c r="QUO474" s="25"/>
      <c r="QUP474" s="25"/>
      <c r="QUQ474" s="25"/>
      <c r="QUR474" s="25"/>
      <c r="QUS474" s="25"/>
      <c r="QUT474" s="25"/>
      <c r="QUU474" s="25"/>
      <c r="QUV474" s="25"/>
      <c r="QUW474" s="25"/>
      <c r="QUX474" s="25"/>
      <c r="QUY474" s="25"/>
      <c r="QUZ474" s="25"/>
      <c r="QVA474" s="25"/>
      <c r="QVB474" s="25"/>
      <c r="QVC474" s="25"/>
      <c r="QVD474" s="25"/>
      <c r="QVE474" s="25"/>
      <c r="QVF474" s="25"/>
      <c r="QVG474" s="25"/>
      <c r="QVH474" s="25"/>
      <c r="QVI474" s="25"/>
      <c r="QVJ474" s="25"/>
      <c r="QVK474" s="25"/>
      <c r="QVL474" s="25"/>
      <c r="QVM474" s="25"/>
      <c r="QVN474" s="25"/>
      <c r="QVO474" s="25"/>
      <c r="QVP474" s="25"/>
      <c r="QVQ474" s="25"/>
      <c r="QVR474" s="25"/>
      <c r="QVS474" s="25"/>
      <c r="QVT474" s="25"/>
      <c r="QVU474" s="25"/>
      <c r="QVV474" s="25"/>
      <c r="QVW474" s="25"/>
      <c r="QVX474" s="25"/>
      <c r="QVY474" s="25"/>
      <c r="QVZ474" s="25"/>
      <c r="QWA474" s="25"/>
      <c r="QWB474" s="25"/>
      <c r="QWC474" s="25"/>
      <c r="QWD474" s="25"/>
      <c r="QWE474" s="25"/>
      <c r="QWF474" s="25"/>
      <c r="QWG474" s="25"/>
      <c r="QWH474" s="25"/>
      <c r="QWI474" s="25"/>
      <c r="QWJ474" s="25"/>
      <c r="QWK474" s="25"/>
      <c r="QWL474" s="25"/>
      <c r="QWM474" s="25"/>
      <c r="QWN474" s="25"/>
      <c r="QWO474" s="25"/>
      <c r="QWP474" s="25"/>
      <c r="QWQ474" s="25"/>
      <c r="QWR474" s="25"/>
      <c r="QWS474" s="25"/>
      <c r="QWT474" s="25"/>
      <c r="QWU474" s="25"/>
      <c r="QWV474" s="25"/>
      <c r="QWW474" s="25"/>
      <c r="QWX474" s="25"/>
      <c r="QWY474" s="25"/>
      <c r="QWZ474" s="25"/>
      <c r="QXA474" s="25"/>
      <c r="QXB474" s="25"/>
      <c r="QXC474" s="25"/>
      <c r="QXD474" s="25"/>
      <c r="QXE474" s="25"/>
      <c r="QXF474" s="25"/>
      <c r="QXG474" s="25"/>
      <c r="QXH474" s="25"/>
      <c r="QXI474" s="25"/>
      <c r="QXJ474" s="25"/>
      <c r="QXK474" s="25"/>
      <c r="QXL474" s="25"/>
      <c r="QXM474" s="25"/>
      <c r="QXN474" s="25"/>
      <c r="QXO474" s="25"/>
      <c r="QXP474" s="25"/>
      <c r="QXQ474" s="25"/>
      <c r="QXR474" s="25"/>
      <c r="QXS474" s="25"/>
      <c r="QXT474" s="25"/>
      <c r="QXU474" s="25"/>
      <c r="QXV474" s="25"/>
      <c r="QXW474" s="25"/>
      <c r="QXX474" s="25"/>
      <c r="QXY474" s="25"/>
      <c r="QXZ474" s="25"/>
      <c r="QYA474" s="25"/>
      <c r="QYB474" s="25"/>
      <c r="QYC474" s="25"/>
      <c r="QYD474" s="25"/>
      <c r="QYE474" s="25"/>
      <c r="QYF474" s="25"/>
      <c r="QYG474" s="25"/>
      <c r="QYH474" s="25"/>
      <c r="QYI474" s="25"/>
      <c r="QYJ474" s="25"/>
      <c r="QYK474" s="25"/>
      <c r="QYL474" s="25"/>
      <c r="QYM474" s="25"/>
      <c r="QYN474" s="25"/>
      <c r="QYO474" s="25"/>
      <c r="QYP474" s="25"/>
      <c r="QYQ474" s="25"/>
      <c r="QYR474" s="25"/>
      <c r="QYS474" s="25"/>
      <c r="QYT474" s="25"/>
      <c r="QYU474" s="25"/>
      <c r="QYV474" s="25"/>
      <c r="QYW474" s="25"/>
      <c r="QYX474" s="25"/>
      <c r="QYY474" s="25"/>
      <c r="QYZ474" s="25"/>
      <c r="QZA474" s="25"/>
      <c r="QZB474" s="25"/>
      <c r="QZC474" s="25"/>
      <c r="QZD474" s="25"/>
      <c r="QZE474" s="25"/>
      <c r="QZF474" s="25"/>
      <c r="QZG474" s="25"/>
      <c r="QZH474" s="25"/>
      <c r="QZI474" s="25"/>
      <c r="QZJ474" s="25"/>
      <c r="QZK474" s="25"/>
      <c r="QZL474" s="25"/>
      <c r="QZM474" s="25"/>
      <c r="QZN474" s="25"/>
      <c r="QZO474" s="25"/>
      <c r="QZP474" s="25"/>
      <c r="QZQ474" s="25"/>
      <c r="QZR474" s="25"/>
      <c r="QZS474" s="25"/>
      <c r="QZT474" s="25"/>
      <c r="QZU474" s="25"/>
      <c r="QZV474" s="25"/>
      <c r="QZW474" s="25"/>
      <c r="QZX474" s="25"/>
      <c r="QZY474" s="25"/>
      <c r="QZZ474" s="25"/>
      <c r="RAA474" s="25"/>
      <c r="RAB474" s="25"/>
      <c r="RAC474" s="25"/>
      <c r="RAD474" s="25"/>
      <c r="RAE474" s="25"/>
      <c r="RAF474" s="25"/>
      <c r="RAG474" s="25"/>
      <c r="RAH474" s="25"/>
      <c r="RAI474" s="25"/>
      <c r="RAJ474" s="25"/>
      <c r="RAK474" s="25"/>
      <c r="RAL474" s="25"/>
      <c r="RAM474" s="25"/>
      <c r="RAN474" s="25"/>
      <c r="RAO474" s="25"/>
      <c r="RAP474" s="25"/>
      <c r="RAQ474" s="25"/>
      <c r="RAR474" s="25"/>
      <c r="RAS474" s="25"/>
      <c r="RAT474" s="25"/>
      <c r="RAU474" s="25"/>
      <c r="RAV474" s="25"/>
      <c r="RAW474" s="25"/>
      <c r="RAX474" s="25"/>
      <c r="RAY474" s="25"/>
      <c r="RAZ474" s="25"/>
      <c r="RBA474" s="25"/>
      <c r="RBB474" s="25"/>
      <c r="RBC474" s="25"/>
      <c r="RBD474" s="25"/>
      <c r="RBE474" s="25"/>
      <c r="RBF474" s="25"/>
      <c r="RBG474" s="25"/>
      <c r="RBH474" s="25"/>
      <c r="RBI474" s="25"/>
      <c r="RBJ474" s="25"/>
      <c r="RBK474" s="25"/>
      <c r="RBL474" s="25"/>
      <c r="RBM474" s="25"/>
      <c r="RBN474" s="25"/>
      <c r="RBO474" s="25"/>
      <c r="RBP474" s="25"/>
      <c r="RBQ474" s="25"/>
      <c r="RBR474" s="25"/>
      <c r="RBS474" s="25"/>
      <c r="RBT474" s="25"/>
      <c r="RBU474" s="25"/>
      <c r="RBV474" s="25"/>
      <c r="RBW474" s="25"/>
      <c r="RBX474" s="25"/>
      <c r="RBY474" s="25"/>
      <c r="RBZ474" s="25"/>
      <c r="RCA474" s="25"/>
      <c r="RCB474" s="25"/>
      <c r="RCC474" s="25"/>
      <c r="RCD474" s="25"/>
      <c r="RCE474" s="25"/>
      <c r="RCF474" s="25"/>
      <c r="RCG474" s="25"/>
      <c r="RCH474" s="25"/>
      <c r="RCI474" s="25"/>
      <c r="RCJ474" s="25"/>
      <c r="RCK474" s="25"/>
      <c r="RCL474" s="25"/>
      <c r="RCM474" s="25"/>
      <c r="RCN474" s="25"/>
      <c r="RCO474" s="25"/>
      <c r="RCP474" s="25"/>
      <c r="RCQ474" s="25"/>
      <c r="RCR474" s="25"/>
      <c r="RCS474" s="25"/>
      <c r="RCT474" s="25"/>
      <c r="RCU474" s="25"/>
      <c r="RCV474" s="25"/>
      <c r="RCW474" s="25"/>
      <c r="RCX474" s="25"/>
      <c r="RCY474" s="25"/>
      <c r="RCZ474" s="25"/>
      <c r="RDA474" s="25"/>
      <c r="RDB474" s="25"/>
      <c r="RDC474" s="25"/>
      <c r="RDD474" s="25"/>
      <c r="RDE474" s="25"/>
      <c r="RDF474" s="25"/>
      <c r="RDG474" s="25"/>
      <c r="RDH474" s="25"/>
      <c r="RDI474" s="25"/>
      <c r="RDJ474" s="25"/>
      <c r="RDK474" s="25"/>
      <c r="RDL474" s="25"/>
      <c r="RDM474" s="25"/>
      <c r="RDN474" s="25"/>
      <c r="RDO474" s="25"/>
      <c r="RDP474" s="25"/>
      <c r="RDQ474" s="25"/>
      <c r="RDR474" s="25"/>
      <c r="RDS474" s="25"/>
      <c r="RDT474" s="25"/>
      <c r="RDU474" s="25"/>
      <c r="RDV474" s="25"/>
      <c r="RDW474" s="25"/>
      <c r="RDX474" s="25"/>
      <c r="RDY474" s="25"/>
      <c r="RDZ474" s="25"/>
      <c r="REA474" s="25"/>
      <c r="REB474" s="25"/>
      <c r="REC474" s="25"/>
      <c r="RED474" s="25"/>
      <c r="REE474" s="25"/>
      <c r="REF474" s="25"/>
      <c r="REG474" s="25"/>
      <c r="REH474" s="25"/>
      <c r="REI474" s="25"/>
      <c r="REJ474" s="25"/>
      <c r="REK474" s="25"/>
      <c r="REL474" s="25"/>
      <c r="REM474" s="25"/>
      <c r="REN474" s="25"/>
      <c r="REO474" s="25"/>
      <c r="REP474" s="25"/>
      <c r="REQ474" s="25"/>
      <c r="RER474" s="25"/>
      <c r="RES474" s="25"/>
      <c r="RET474" s="25"/>
      <c r="REU474" s="25"/>
      <c r="REV474" s="25"/>
      <c r="REW474" s="25"/>
      <c r="REX474" s="25"/>
      <c r="REY474" s="25"/>
      <c r="REZ474" s="25"/>
      <c r="RFA474" s="25"/>
      <c r="RFB474" s="25"/>
      <c r="RFC474" s="25"/>
      <c r="RFD474" s="25"/>
      <c r="RFE474" s="25"/>
      <c r="RFF474" s="25"/>
      <c r="RFG474" s="25"/>
      <c r="RFH474" s="25"/>
      <c r="RFI474" s="25"/>
      <c r="RFJ474" s="25"/>
      <c r="RFK474" s="25"/>
      <c r="RFL474" s="25"/>
      <c r="RFM474" s="25"/>
      <c r="RFN474" s="25"/>
      <c r="RFO474" s="25"/>
      <c r="RFP474" s="25"/>
      <c r="RFQ474" s="25"/>
      <c r="RFR474" s="25"/>
      <c r="RFS474" s="25"/>
      <c r="RFT474" s="25"/>
      <c r="RFU474" s="25"/>
      <c r="RFV474" s="25"/>
      <c r="RFW474" s="25"/>
      <c r="RFX474" s="25"/>
      <c r="RFY474" s="25"/>
      <c r="RFZ474" s="25"/>
      <c r="RGA474" s="25"/>
      <c r="RGB474" s="25"/>
      <c r="RGC474" s="25"/>
      <c r="RGD474" s="25"/>
      <c r="RGE474" s="25"/>
      <c r="RGF474" s="25"/>
      <c r="RGG474" s="25"/>
      <c r="RGH474" s="25"/>
      <c r="RGI474" s="25"/>
      <c r="RGJ474" s="25"/>
      <c r="RGK474" s="25"/>
      <c r="RGL474" s="25"/>
      <c r="RGM474" s="25"/>
      <c r="RGN474" s="25"/>
      <c r="RGO474" s="25"/>
      <c r="RGP474" s="25"/>
      <c r="RGQ474" s="25"/>
      <c r="RGR474" s="25"/>
      <c r="RGS474" s="25"/>
      <c r="RGT474" s="25"/>
      <c r="RGU474" s="25"/>
      <c r="RGV474" s="25"/>
      <c r="RGW474" s="25"/>
      <c r="RGX474" s="25"/>
      <c r="RGY474" s="25"/>
      <c r="RGZ474" s="25"/>
      <c r="RHA474" s="25"/>
      <c r="RHB474" s="25"/>
      <c r="RHC474" s="25"/>
      <c r="RHD474" s="25"/>
      <c r="RHE474" s="25"/>
      <c r="RHF474" s="25"/>
      <c r="RHG474" s="25"/>
      <c r="RHH474" s="25"/>
      <c r="RHI474" s="25"/>
      <c r="RHJ474" s="25"/>
      <c r="RHK474" s="25"/>
      <c r="RHL474" s="25"/>
      <c r="RHM474" s="25"/>
      <c r="RHN474" s="25"/>
      <c r="RHO474" s="25"/>
      <c r="RHP474" s="25"/>
      <c r="RHQ474" s="25"/>
      <c r="RHR474" s="25"/>
      <c r="RHS474" s="25"/>
      <c r="RHT474" s="25"/>
      <c r="RHU474" s="25"/>
      <c r="RHV474" s="25"/>
      <c r="RHW474" s="25"/>
      <c r="RHX474" s="25"/>
      <c r="RHY474" s="25"/>
      <c r="RHZ474" s="25"/>
      <c r="RIA474" s="25"/>
      <c r="RIB474" s="25"/>
      <c r="RIC474" s="25"/>
      <c r="RID474" s="25"/>
      <c r="RIE474" s="25"/>
      <c r="RIF474" s="25"/>
      <c r="RIG474" s="25"/>
      <c r="RIH474" s="25"/>
      <c r="RII474" s="25"/>
      <c r="RIJ474" s="25"/>
      <c r="RIK474" s="25"/>
      <c r="RIL474" s="25"/>
      <c r="RIM474" s="25"/>
      <c r="RIN474" s="25"/>
      <c r="RIO474" s="25"/>
      <c r="RIP474" s="25"/>
      <c r="RIQ474" s="25"/>
      <c r="RIR474" s="25"/>
      <c r="RIS474" s="25"/>
      <c r="RIT474" s="25"/>
      <c r="RIU474" s="25"/>
      <c r="RIV474" s="25"/>
      <c r="RIW474" s="25"/>
      <c r="RIX474" s="25"/>
      <c r="RIY474" s="25"/>
      <c r="RIZ474" s="25"/>
      <c r="RJA474" s="25"/>
      <c r="RJB474" s="25"/>
      <c r="RJC474" s="25"/>
      <c r="RJD474" s="25"/>
      <c r="RJE474" s="25"/>
      <c r="RJF474" s="25"/>
      <c r="RJG474" s="25"/>
      <c r="RJH474" s="25"/>
      <c r="RJI474" s="25"/>
      <c r="RJJ474" s="25"/>
      <c r="RJK474" s="25"/>
      <c r="RJL474" s="25"/>
      <c r="RJM474" s="25"/>
      <c r="RJN474" s="25"/>
      <c r="RJO474" s="25"/>
      <c r="RJP474" s="25"/>
      <c r="RJQ474" s="25"/>
      <c r="RJR474" s="25"/>
      <c r="RJS474" s="25"/>
      <c r="RJT474" s="25"/>
      <c r="RJU474" s="25"/>
      <c r="RJV474" s="25"/>
      <c r="RJW474" s="25"/>
      <c r="RJX474" s="25"/>
      <c r="RJY474" s="25"/>
      <c r="RJZ474" s="25"/>
      <c r="RKA474" s="25"/>
      <c r="RKB474" s="25"/>
      <c r="RKC474" s="25"/>
      <c r="RKD474" s="25"/>
      <c r="RKE474" s="25"/>
      <c r="RKF474" s="25"/>
      <c r="RKG474" s="25"/>
      <c r="RKH474" s="25"/>
      <c r="RKI474" s="25"/>
      <c r="RKJ474" s="25"/>
      <c r="RKK474" s="25"/>
      <c r="RKL474" s="25"/>
      <c r="RKM474" s="25"/>
      <c r="RKN474" s="25"/>
      <c r="RKO474" s="25"/>
      <c r="RKP474" s="25"/>
      <c r="RKQ474" s="25"/>
      <c r="RKR474" s="25"/>
      <c r="RKS474" s="25"/>
      <c r="RKT474" s="25"/>
      <c r="RKU474" s="25"/>
      <c r="RKV474" s="25"/>
      <c r="RKW474" s="25"/>
      <c r="RKX474" s="25"/>
      <c r="RKY474" s="25"/>
      <c r="RKZ474" s="25"/>
      <c r="RLA474" s="25"/>
      <c r="RLB474" s="25"/>
      <c r="RLC474" s="25"/>
      <c r="RLD474" s="25"/>
      <c r="RLE474" s="25"/>
      <c r="RLF474" s="25"/>
      <c r="RLG474" s="25"/>
      <c r="RLH474" s="25"/>
      <c r="RLI474" s="25"/>
      <c r="RLJ474" s="25"/>
      <c r="RLK474" s="25"/>
      <c r="RLL474" s="25"/>
      <c r="RLM474" s="25"/>
      <c r="RLN474" s="25"/>
      <c r="RLO474" s="25"/>
      <c r="RLP474" s="25"/>
      <c r="RLQ474" s="25"/>
      <c r="RLR474" s="25"/>
      <c r="RLS474" s="25"/>
      <c r="RLT474" s="25"/>
      <c r="RLU474" s="25"/>
      <c r="RLV474" s="25"/>
      <c r="RLW474" s="25"/>
      <c r="RLX474" s="25"/>
      <c r="RLY474" s="25"/>
      <c r="RLZ474" s="25"/>
      <c r="RMA474" s="25"/>
      <c r="RMB474" s="25"/>
      <c r="RMC474" s="25"/>
      <c r="RMD474" s="25"/>
      <c r="RME474" s="25"/>
      <c r="RMF474" s="25"/>
      <c r="RMG474" s="25"/>
      <c r="RMH474" s="25"/>
      <c r="RMI474" s="25"/>
      <c r="RMJ474" s="25"/>
      <c r="RMK474" s="25"/>
      <c r="RML474" s="25"/>
      <c r="RMM474" s="25"/>
      <c r="RMN474" s="25"/>
      <c r="RMO474" s="25"/>
      <c r="RMP474" s="25"/>
      <c r="RMQ474" s="25"/>
      <c r="RMR474" s="25"/>
      <c r="RMS474" s="25"/>
      <c r="RMT474" s="25"/>
      <c r="RMU474" s="25"/>
      <c r="RMV474" s="25"/>
      <c r="RMW474" s="25"/>
      <c r="RMX474" s="25"/>
      <c r="RMY474" s="25"/>
      <c r="RMZ474" s="25"/>
      <c r="RNA474" s="25"/>
      <c r="RNB474" s="25"/>
      <c r="RNC474" s="25"/>
      <c r="RND474" s="25"/>
      <c r="RNE474" s="25"/>
      <c r="RNF474" s="25"/>
      <c r="RNG474" s="25"/>
      <c r="RNH474" s="25"/>
      <c r="RNI474" s="25"/>
      <c r="RNJ474" s="25"/>
      <c r="RNK474" s="25"/>
      <c r="RNL474" s="25"/>
      <c r="RNM474" s="25"/>
      <c r="RNN474" s="25"/>
      <c r="RNO474" s="25"/>
      <c r="RNP474" s="25"/>
      <c r="RNQ474" s="25"/>
      <c r="RNR474" s="25"/>
      <c r="RNS474" s="25"/>
      <c r="RNT474" s="25"/>
      <c r="RNU474" s="25"/>
      <c r="RNV474" s="25"/>
      <c r="RNW474" s="25"/>
      <c r="RNX474" s="25"/>
      <c r="RNY474" s="25"/>
      <c r="RNZ474" s="25"/>
      <c r="ROA474" s="25"/>
      <c r="ROB474" s="25"/>
      <c r="ROC474" s="25"/>
      <c r="ROD474" s="25"/>
      <c r="ROE474" s="25"/>
      <c r="ROF474" s="25"/>
      <c r="ROG474" s="25"/>
      <c r="ROH474" s="25"/>
      <c r="ROI474" s="25"/>
      <c r="ROJ474" s="25"/>
      <c r="ROK474" s="25"/>
      <c r="ROL474" s="25"/>
      <c r="ROM474" s="25"/>
      <c r="RON474" s="25"/>
      <c r="ROO474" s="25"/>
      <c r="ROP474" s="25"/>
      <c r="ROQ474" s="25"/>
      <c r="ROR474" s="25"/>
      <c r="ROS474" s="25"/>
      <c r="ROT474" s="25"/>
      <c r="ROU474" s="25"/>
      <c r="ROV474" s="25"/>
      <c r="ROW474" s="25"/>
      <c r="ROX474" s="25"/>
      <c r="ROY474" s="25"/>
      <c r="ROZ474" s="25"/>
      <c r="RPA474" s="25"/>
      <c r="RPB474" s="25"/>
      <c r="RPC474" s="25"/>
      <c r="RPD474" s="25"/>
      <c r="RPE474" s="25"/>
      <c r="RPF474" s="25"/>
      <c r="RPG474" s="25"/>
      <c r="RPH474" s="25"/>
      <c r="RPI474" s="25"/>
      <c r="RPJ474" s="25"/>
      <c r="RPK474" s="25"/>
      <c r="RPL474" s="25"/>
      <c r="RPM474" s="25"/>
      <c r="RPN474" s="25"/>
      <c r="RPO474" s="25"/>
      <c r="RPP474" s="25"/>
      <c r="RPQ474" s="25"/>
      <c r="RPR474" s="25"/>
      <c r="RPS474" s="25"/>
      <c r="RPT474" s="25"/>
      <c r="RPU474" s="25"/>
      <c r="RPV474" s="25"/>
      <c r="RPW474" s="25"/>
      <c r="RPX474" s="25"/>
      <c r="RPY474" s="25"/>
      <c r="RPZ474" s="25"/>
      <c r="RQA474" s="25"/>
      <c r="RQB474" s="25"/>
      <c r="RQC474" s="25"/>
      <c r="RQD474" s="25"/>
      <c r="RQE474" s="25"/>
      <c r="RQF474" s="25"/>
      <c r="RQG474" s="25"/>
      <c r="RQH474" s="25"/>
      <c r="RQI474" s="25"/>
      <c r="RQJ474" s="25"/>
      <c r="RQK474" s="25"/>
      <c r="RQL474" s="25"/>
      <c r="RQM474" s="25"/>
      <c r="RQN474" s="25"/>
      <c r="RQO474" s="25"/>
      <c r="RQP474" s="25"/>
      <c r="RQQ474" s="25"/>
      <c r="RQR474" s="25"/>
      <c r="RQS474" s="25"/>
      <c r="RQT474" s="25"/>
      <c r="RQU474" s="25"/>
      <c r="RQV474" s="25"/>
      <c r="RQW474" s="25"/>
      <c r="RQX474" s="25"/>
      <c r="RQY474" s="25"/>
      <c r="RQZ474" s="25"/>
      <c r="RRA474" s="25"/>
      <c r="RRB474" s="25"/>
      <c r="RRC474" s="25"/>
      <c r="RRD474" s="25"/>
      <c r="RRE474" s="25"/>
      <c r="RRF474" s="25"/>
      <c r="RRG474" s="25"/>
      <c r="RRH474" s="25"/>
      <c r="RRI474" s="25"/>
      <c r="RRJ474" s="25"/>
      <c r="RRK474" s="25"/>
      <c r="RRL474" s="25"/>
      <c r="RRM474" s="25"/>
      <c r="RRN474" s="25"/>
      <c r="RRO474" s="25"/>
      <c r="RRP474" s="25"/>
      <c r="RRQ474" s="25"/>
      <c r="RRR474" s="25"/>
      <c r="RRS474" s="25"/>
      <c r="RRT474" s="25"/>
      <c r="RRU474" s="25"/>
      <c r="RRV474" s="25"/>
      <c r="RRW474" s="25"/>
      <c r="RRX474" s="25"/>
      <c r="RRY474" s="25"/>
      <c r="RRZ474" s="25"/>
      <c r="RSA474" s="25"/>
      <c r="RSB474" s="25"/>
      <c r="RSC474" s="25"/>
      <c r="RSD474" s="25"/>
      <c r="RSE474" s="25"/>
      <c r="RSF474" s="25"/>
      <c r="RSG474" s="25"/>
      <c r="RSH474" s="25"/>
      <c r="RSI474" s="25"/>
      <c r="RSJ474" s="25"/>
      <c r="RSK474" s="25"/>
      <c r="RSL474" s="25"/>
      <c r="RSM474" s="25"/>
      <c r="RSN474" s="25"/>
      <c r="RSO474" s="25"/>
      <c r="RSP474" s="25"/>
      <c r="RSQ474" s="25"/>
      <c r="RSR474" s="25"/>
      <c r="RSS474" s="25"/>
      <c r="RST474" s="25"/>
      <c r="RSU474" s="25"/>
      <c r="RSV474" s="25"/>
      <c r="RSW474" s="25"/>
      <c r="RSX474" s="25"/>
      <c r="RSY474" s="25"/>
      <c r="RSZ474" s="25"/>
      <c r="RTA474" s="25"/>
      <c r="RTB474" s="25"/>
      <c r="RTC474" s="25"/>
      <c r="RTD474" s="25"/>
      <c r="RTE474" s="25"/>
      <c r="RTF474" s="25"/>
      <c r="RTG474" s="25"/>
      <c r="RTH474" s="25"/>
      <c r="RTI474" s="25"/>
      <c r="RTJ474" s="25"/>
      <c r="RTK474" s="25"/>
      <c r="RTL474" s="25"/>
      <c r="RTM474" s="25"/>
      <c r="RTN474" s="25"/>
      <c r="RTO474" s="25"/>
      <c r="RTP474" s="25"/>
      <c r="RTQ474" s="25"/>
      <c r="RTR474" s="25"/>
      <c r="RTS474" s="25"/>
      <c r="RTT474" s="25"/>
      <c r="RTU474" s="25"/>
      <c r="RTV474" s="25"/>
      <c r="RTW474" s="25"/>
      <c r="RTX474" s="25"/>
      <c r="RTY474" s="25"/>
      <c r="RTZ474" s="25"/>
      <c r="RUA474" s="25"/>
      <c r="RUB474" s="25"/>
      <c r="RUC474" s="25"/>
      <c r="RUD474" s="25"/>
      <c r="RUE474" s="25"/>
      <c r="RUF474" s="25"/>
      <c r="RUG474" s="25"/>
      <c r="RUH474" s="25"/>
      <c r="RUI474" s="25"/>
      <c r="RUJ474" s="25"/>
      <c r="RUK474" s="25"/>
      <c r="RUL474" s="25"/>
      <c r="RUM474" s="25"/>
      <c r="RUN474" s="25"/>
      <c r="RUO474" s="25"/>
      <c r="RUP474" s="25"/>
      <c r="RUQ474" s="25"/>
      <c r="RUR474" s="25"/>
      <c r="RUS474" s="25"/>
      <c r="RUT474" s="25"/>
      <c r="RUU474" s="25"/>
      <c r="RUV474" s="25"/>
      <c r="RUW474" s="25"/>
      <c r="RUX474" s="25"/>
      <c r="RUY474" s="25"/>
      <c r="RUZ474" s="25"/>
      <c r="RVA474" s="25"/>
      <c r="RVB474" s="25"/>
      <c r="RVC474" s="25"/>
      <c r="RVD474" s="25"/>
      <c r="RVE474" s="25"/>
      <c r="RVF474" s="25"/>
      <c r="RVG474" s="25"/>
      <c r="RVH474" s="25"/>
      <c r="RVI474" s="25"/>
      <c r="RVJ474" s="25"/>
      <c r="RVK474" s="25"/>
      <c r="RVL474" s="25"/>
      <c r="RVM474" s="25"/>
      <c r="RVN474" s="25"/>
      <c r="RVO474" s="25"/>
      <c r="RVP474" s="25"/>
      <c r="RVQ474" s="25"/>
      <c r="RVR474" s="25"/>
      <c r="RVS474" s="25"/>
      <c r="RVT474" s="25"/>
      <c r="RVU474" s="25"/>
      <c r="RVV474" s="25"/>
      <c r="RVW474" s="25"/>
      <c r="RVX474" s="25"/>
      <c r="RVY474" s="25"/>
      <c r="RVZ474" s="25"/>
      <c r="RWA474" s="25"/>
      <c r="RWB474" s="25"/>
      <c r="RWC474" s="25"/>
      <c r="RWD474" s="25"/>
      <c r="RWE474" s="25"/>
      <c r="RWF474" s="25"/>
      <c r="RWG474" s="25"/>
      <c r="RWH474" s="25"/>
      <c r="RWI474" s="25"/>
      <c r="RWJ474" s="25"/>
      <c r="RWK474" s="25"/>
      <c r="RWL474" s="25"/>
      <c r="RWM474" s="25"/>
      <c r="RWN474" s="25"/>
      <c r="RWO474" s="25"/>
      <c r="RWP474" s="25"/>
      <c r="RWQ474" s="25"/>
      <c r="RWR474" s="25"/>
      <c r="RWS474" s="25"/>
      <c r="RWT474" s="25"/>
      <c r="RWU474" s="25"/>
      <c r="RWV474" s="25"/>
      <c r="RWW474" s="25"/>
      <c r="RWX474" s="25"/>
      <c r="RWY474" s="25"/>
      <c r="RWZ474" s="25"/>
      <c r="RXA474" s="25"/>
      <c r="RXB474" s="25"/>
      <c r="RXC474" s="25"/>
      <c r="RXD474" s="25"/>
      <c r="RXE474" s="25"/>
      <c r="RXF474" s="25"/>
      <c r="RXG474" s="25"/>
      <c r="RXH474" s="25"/>
      <c r="RXI474" s="25"/>
      <c r="RXJ474" s="25"/>
      <c r="RXK474" s="25"/>
      <c r="RXL474" s="25"/>
      <c r="RXM474" s="25"/>
      <c r="RXN474" s="25"/>
      <c r="RXO474" s="25"/>
      <c r="RXP474" s="25"/>
      <c r="RXQ474" s="25"/>
      <c r="RXR474" s="25"/>
      <c r="RXS474" s="25"/>
      <c r="RXT474" s="25"/>
      <c r="RXU474" s="25"/>
      <c r="RXV474" s="25"/>
      <c r="RXW474" s="25"/>
      <c r="RXX474" s="25"/>
      <c r="RXY474" s="25"/>
      <c r="RXZ474" s="25"/>
      <c r="RYA474" s="25"/>
      <c r="RYB474" s="25"/>
      <c r="RYC474" s="25"/>
      <c r="RYD474" s="25"/>
      <c r="RYE474" s="25"/>
      <c r="RYF474" s="25"/>
      <c r="RYG474" s="25"/>
      <c r="RYH474" s="25"/>
      <c r="RYI474" s="25"/>
      <c r="RYJ474" s="25"/>
      <c r="RYK474" s="25"/>
      <c r="RYL474" s="25"/>
      <c r="RYM474" s="25"/>
      <c r="RYN474" s="25"/>
      <c r="RYO474" s="25"/>
      <c r="RYP474" s="25"/>
      <c r="RYQ474" s="25"/>
      <c r="RYR474" s="25"/>
      <c r="RYS474" s="25"/>
      <c r="RYT474" s="25"/>
      <c r="RYU474" s="25"/>
      <c r="RYV474" s="25"/>
      <c r="RYW474" s="25"/>
      <c r="RYX474" s="25"/>
      <c r="RYY474" s="25"/>
      <c r="RYZ474" s="25"/>
      <c r="RZA474" s="25"/>
      <c r="RZB474" s="25"/>
      <c r="RZC474" s="25"/>
      <c r="RZD474" s="25"/>
      <c r="RZE474" s="25"/>
      <c r="RZF474" s="25"/>
      <c r="RZG474" s="25"/>
      <c r="RZH474" s="25"/>
      <c r="RZI474" s="25"/>
      <c r="RZJ474" s="25"/>
      <c r="RZK474" s="25"/>
      <c r="RZL474" s="25"/>
      <c r="RZM474" s="25"/>
      <c r="RZN474" s="25"/>
      <c r="RZO474" s="25"/>
      <c r="RZP474" s="25"/>
      <c r="RZQ474" s="25"/>
      <c r="RZR474" s="25"/>
      <c r="RZS474" s="25"/>
      <c r="RZT474" s="25"/>
      <c r="RZU474" s="25"/>
      <c r="RZV474" s="25"/>
      <c r="RZW474" s="25"/>
      <c r="RZX474" s="25"/>
      <c r="RZY474" s="25"/>
      <c r="RZZ474" s="25"/>
      <c r="SAA474" s="25"/>
      <c r="SAB474" s="25"/>
      <c r="SAC474" s="25"/>
      <c r="SAD474" s="25"/>
      <c r="SAE474" s="25"/>
      <c r="SAF474" s="25"/>
      <c r="SAG474" s="25"/>
      <c r="SAH474" s="25"/>
      <c r="SAI474" s="25"/>
      <c r="SAJ474" s="25"/>
      <c r="SAK474" s="25"/>
      <c r="SAL474" s="25"/>
      <c r="SAM474" s="25"/>
      <c r="SAN474" s="25"/>
      <c r="SAO474" s="25"/>
      <c r="SAP474" s="25"/>
      <c r="SAQ474" s="25"/>
      <c r="SAR474" s="25"/>
      <c r="SAS474" s="25"/>
      <c r="SAT474" s="25"/>
      <c r="SAU474" s="25"/>
      <c r="SAV474" s="25"/>
      <c r="SAW474" s="25"/>
      <c r="SAX474" s="25"/>
      <c r="SAY474" s="25"/>
      <c r="SAZ474" s="25"/>
      <c r="SBA474" s="25"/>
      <c r="SBB474" s="25"/>
      <c r="SBC474" s="25"/>
      <c r="SBD474" s="25"/>
      <c r="SBE474" s="25"/>
      <c r="SBF474" s="25"/>
      <c r="SBG474" s="25"/>
      <c r="SBH474" s="25"/>
      <c r="SBI474" s="25"/>
      <c r="SBJ474" s="25"/>
      <c r="SBK474" s="25"/>
      <c r="SBL474" s="25"/>
      <c r="SBM474" s="25"/>
      <c r="SBN474" s="25"/>
      <c r="SBO474" s="25"/>
      <c r="SBP474" s="25"/>
      <c r="SBQ474" s="25"/>
      <c r="SBR474" s="25"/>
      <c r="SBS474" s="25"/>
      <c r="SBT474" s="25"/>
      <c r="SBU474" s="25"/>
      <c r="SBV474" s="25"/>
      <c r="SBW474" s="25"/>
      <c r="SBX474" s="25"/>
      <c r="SBY474" s="25"/>
      <c r="SBZ474" s="25"/>
      <c r="SCA474" s="25"/>
      <c r="SCB474" s="25"/>
      <c r="SCC474" s="25"/>
      <c r="SCD474" s="25"/>
      <c r="SCE474" s="25"/>
      <c r="SCF474" s="25"/>
      <c r="SCG474" s="25"/>
      <c r="SCH474" s="25"/>
      <c r="SCI474" s="25"/>
      <c r="SCJ474" s="25"/>
      <c r="SCK474" s="25"/>
      <c r="SCL474" s="25"/>
      <c r="SCM474" s="25"/>
      <c r="SCN474" s="25"/>
      <c r="SCO474" s="25"/>
      <c r="SCP474" s="25"/>
      <c r="SCQ474" s="25"/>
      <c r="SCR474" s="25"/>
      <c r="SCS474" s="25"/>
      <c r="SCT474" s="25"/>
      <c r="SCU474" s="25"/>
      <c r="SCV474" s="25"/>
      <c r="SCW474" s="25"/>
      <c r="SCX474" s="25"/>
      <c r="SCY474" s="25"/>
      <c r="SCZ474" s="25"/>
      <c r="SDA474" s="25"/>
      <c r="SDB474" s="25"/>
      <c r="SDC474" s="25"/>
      <c r="SDD474" s="25"/>
      <c r="SDE474" s="25"/>
      <c r="SDF474" s="25"/>
      <c r="SDG474" s="25"/>
      <c r="SDH474" s="25"/>
      <c r="SDI474" s="25"/>
      <c r="SDJ474" s="25"/>
      <c r="SDK474" s="25"/>
      <c r="SDL474" s="25"/>
      <c r="SDM474" s="25"/>
      <c r="SDN474" s="25"/>
      <c r="SDO474" s="25"/>
      <c r="SDP474" s="25"/>
      <c r="SDQ474" s="25"/>
      <c r="SDR474" s="25"/>
      <c r="SDS474" s="25"/>
      <c r="SDT474" s="25"/>
      <c r="SDU474" s="25"/>
      <c r="SDV474" s="25"/>
      <c r="SDW474" s="25"/>
      <c r="SDX474" s="25"/>
      <c r="SDY474" s="25"/>
      <c r="SDZ474" s="25"/>
      <c r="SEA474" s="25"/>
      <c r="SEB474" s="25"/>
      <c r="SEC474" s="25"/>
      <c r="SED474" s="25"/>
      <c r="SEE474" s="25"/>
      <c r="SEF474" s="25"/>
      <c r="SEG474" s="25"/>
      <c r="SEH474" s="25"/>
      <c r="SEI474" s="25"/>
      <c r="SEJ474" s="25"/>
      <c r="SEK474" s="25"/>
      <c r="SEL474" s="25"/>
      <c r="SEM474" s="25"/>
      <c r="SEN474" s="25"/>
      <c r="SEO474" s="25"/>
      <c r="SEP474" s="25"/>
      <c r="SEQ474" s="25"/>
      <c r="SER474" s="25"/>
      <c r="SES474" s="25"/>
      <c r="SET474" s="25"/>
      <c r="SEU474" s="25"/>
      <c r="SEV474" s="25"/>
      <c r="SEW474" s="25"/>
      <c r="SEX474" s="25"/>
      <c r="SEY474" s="25"/>
      <c r="SEZ474" s="25"/>
      <c r="SFA474" s="25"/>
      <c r="SFB474" s="25"/>
      <c r="SFC474" s="25"/>
      <c r="SFD474" s="25"/>
      <c r="SFE474" s="25"/>
      <c r="SFF474" s="25"/>
      <c r="SFG474" s="25"/>
      <c r="SFH474" s="25"/>
      <c r="SFI474" s="25"/>
      <c r="SFJ474" s="25"/>
      <c r="SFK474" s="25"/>
      <c r="SFL474" s="25"/>
      <c r="SFM474" s="25"/>
      <c r="SFN474" s="25"/>
      <c r="SFO474" s="25"/>
      <c r="SFP474" s="25"/>
      <c r="SFQ474" s="25"/>
      <c r="SFR474" s="25"/>
      <c r="SFS474" s="25"/>
      <c r="SFT474" s="25"/>
      <c r="SFU474" s="25"/>
      <c r="SFV474" s="25"/>
      <c r="SFW474" s="25"/>
      <c r="SFX474" s="25"/>
      <c r="SFY474" s="25"/>
      <c r="SFZ474" s="25"/>
      <c r="SGA474" s="25"/>
      <c r="SGB474" s="25"/>
      <c r="SGC474" s="25"/>
      <c r="SGD474" s="25"/>
      <c r="SGE474" s="25"/>
      <c r="SGF474" s="25"/>
      <c r="SGG474" s="25"/>
      <c r="SGH474" s="25"/>
      <c r="SGI474" s="25"/>
      <c r="SGJ474" s="25"/>
      <c r="SGK474" s="25"/>
      <c r="SGL474" s="25"/>
      <c r="SGM474" s="25"/>
      <c r="SGN474" s="25"/>
      <c r="SGO474" s="25"/>
      <c r="SGP474" s="25"/>
      <c r="SGQ474" s="25"/>
      <c r="SGR474" s="25"/>
      <c r="SGS474" s="25"/>
      <c r="SGT474" s="25"/>
      <c r="SGU474" s="25"/>
      <c r="SGV474" s="25"/>
      <c r="SGW474" s="25"/>
      <c r="SGX474" s="25"/>
      <c r="SGY474" s="25"/>
      <c r="SGZ474" s="25"/>
      <c r="SHA474" s="25"/>
      <c r="SHB474" s="25"/>
      <c r="SHC474" s="25"/>
      <c r="SHD474" s="25"/>
      <c r="SHE474" s="25"/>
      <c r="SHF474" s="25"/>
      <c r="SHG474" s="25"/>
      <c r="SHH474" s="25"/>
      <c r="SHI474" s="25"/>
      <c r="SHJ474" s="25"/>
      <c r="SHK474" s="25"/>
      <c r="SHL474" s="25"/>
      <c r="SHM474" s="25"/>
      <c r="SHN474" s="25"/>
      <c r="SHO474" s="25"/>
      <c r="SHP474" s="25"/>
      <c r="SHQ474" s="25"/>
      <c r="SHR474" s="25"/>
      <c r="SHS474" s="25"/>
      <c r="SHT474" s="25"/>
      <c r="SHU474" s="25"/>
      <c r="SHV474" s="25"/>
      <c r="SHW474" s="25"/>
      <c r="SHX474" s="25"/>
      <c r="SHY474" s="25"/>
      <c r="SHZ474" s="25"/>
      <c r="SIA474" s="25"/>
      <c r="SIB474" s="25"/>
      <c r="SIC474" s="25"/>
      <c r="SID474" s="25"/>
      <c r="SIE474" s="25"/>
      <c r="SIF474" s="25"/>
      <c r="SIG474" s="25"/>
      <c r="SIH474" s="25"/>
      <c r="SII474" s="25"/>
      <c r="SIJ474" s="25"/>
      <c r="SIK474" s="25"/>
      <c r="SIL474" s="25"/>
      <c r="SIM474" s="25"/>
      <c r="SIN474" s="25"/>
      <c r="SIO474" s="25"/>
      <c r="SIP474" s="25"/>
      <c r="SIQ474" s="25"/>
      <c r="SIR474" s="25"/>
      <c r="SIS474" s="25"/>
      <c r="SIT474" s="25"/>
      <c r="SIU474" s="25"/>
      <c r="SIV474" s="25"/>
      <c r="SIW474" s="25"/>
      <c r="SIX474" s="25"/>
      <c r="SIY474" s="25"/>
      <c r="SIZ474" s="25"/>
      <c r="SJA474" s="25"/>
      <c r="SJB474" s="25"/>
      <c r="SJC474" s="25"/>
      <c r="SJD474" s="25"/>
      <c r="SJE474" s="25"/>
      <c r="SJF474" s="25"/>
      <c r="SJG474" s="25"/>
      <c r="SJH474" s="25"/>
      <c r="SJI474" s="25"/>
      <c r="SJJ474" s="25"/>
      <c r="SJK474" s="25"/>
      <c r="SJL474" s="25"/>
      <c r="SJM474" s="25"/>
      <c r="SJN474" s="25"/>
      <c r="SJO474" s="25"/>
      <c r="SJP474" s="25"/>
      <c r="SJQ474" s="25"/>
      <c r="SJR474" s="25"/>
      <c r="SJS474" s="25"/>
      <c r="SJT474" s="25"/>
      <c r="SJU474" s="25"/>
      <c r="SJV474" s="25"/>
      <c r="SJW474" s="25"/>
      <c r="SJX474" s="25"/>
      <c r="SJY474" s="25"/>
      <c r="SJZ474" s="25"/>
      <c r="SKA474" s="25"/>
      <c r="SKB474" s="25"/>
      <c r="SKC474" s="25"/>
      <c r="SKD474" s="25"/>
      <c r="SKE474" s="25"/>
      <c r="SKF474" s="25"/>
      <c r="SKG474" s="25"/>
      <c r="SKH474" s="25"/>
      <c r="SKI474" s="25"/>
      <c r="SKJ474" s="25"/>
      <c r="SKK474" s="25"/>
      <c r="SKL474" s="25"/>
      <c r="SKM474" s="25"/>
      <c r="SKN474" s="25"/>
      <c r="SKO474" s="25"/>
      <c r="SKP474" s="25"/>
      <c r="SKQ474" s="25"/>
      <c r="SKR474" s="25"/>
      <c r="SKS474" s="25"/>
      <c r="SKT474" s="25"/>
      <c r="SKU474" s="25"/>
      <c r="SKV474" s="25"/>
      <c r="SKW474" s="25"/>
      <c r="SKX474" s="25"/>
      <c r="SKY474" s="25"/>
      <c r="SKZ474" s="25"/>
      <c r="SLA474" s="25"/>
      <c r="SLB474" s="25"/>
      <c r="SLC474" s="25"/>
      <c r="SLD474" s="25"/>
      <c r="SLE474" s="25"/>
      <c r="SLF474" s="25"/>
      <c r="SLG474" s="25"/>
      <c r="SLH474" s="25"/>
      <c r="SLI474" s="25"/>
      <c r="SLJ474" s="25"/>
      <c r="SLK474" s="25"/>
      <c r="SLL474" s="25"/>
      <c r="SLM474" s="25"/>
      <c r="SLN474" s="25"/>
      <c r="SLO474" s="25"/>
      <c r="SLP474" s="25"/>
      <c r="SLQ474" s="25"/>
      <c r="SLR474" s="25"/>
      <c r="SLS474" s="25"/>
      <c r="SLT474" s="25"/>
      <c r="SLU474" s="25"/>
      <c r="SLV474" s="25"/>
      <c r="SLW474" s="25"/>
      <c r="SLX474" s="25"/>
      <c r="SLY474" s="25"/>
      <c r="SLZ474" s="25"/>
      <c r="SMA474" s="25"/>
      <c r="SMB474" s="25"/>
      <c r="SMC474" s="25"/>
      <c r="SMD474" s="25"/>
      <c r="SME474" s="25"/>
      <c r="SMF474" s="25"/>
      <c r="SMG474" s="25"/>
      <c r="SMH474" s="25"/>
      <c r="SMI474" s="25"/>
      <c r="SMJ474" s="25"/>
      <c r="SMK474" s="25"/>
      <c r="SML474" s="25"/>
      <c r="SMM474" s="25"/>
      <c r="SMN474" s="25"/>
      <c r="SMO474" s="25"/>
      <c r="SMP474" s="25"/>
      <c r="SMQ474" s="25"/>
      <c r="SMR474" s="25"/>
      <c r="SMS474" s="25"/>
      <c r="SMT474" s="25"/>
      <c r="SMU474" s="25"/>
      <c r="SMV474" s="25"/>
      <c r="SMW474" s="25"/>
      <c r="SMX474" s="25"/>
      <c r="SMY474" s="25"/>
      <c r="SMZ474" s="25"/>
      <c r="SNA474" s="25"/>
      <c r="SNB474" s="25"/>
      <c r="SNC474" s="25"/>
      <c r="SND474" s="25"/>
      <c r="SNE474" s="25"/>
      <c r="SNF474" s="25"/>
      <c r="SNG474" s="25"/>
      <c r="SNH474" s="25"/>
      <c r="SNI474" s="25"/>
      <c r="SNJ474" s="25"/>
      <c r="SNK474" s="25"/>
      <c r="SNL474" s="25"/>
      <c r="SNM474" s="25"/>
      <c r="SNN474" s="25"/>
      <c r="SNO474" s="25"/>
      <c r="SNP474" s="25"/>
      <c r="SNQ474" s="25"/>
      <c r="SNR474" s="25"/>
      <c r="SNS474" s="25"/>
      <c r="SNT474" s="25"/>
      <c r="SNU474" s="25"/>
      <c r="SNV474" s="25"/>
      <c r="SNW474" s="25"/>
      <c r="SNX474" s="25"/>
      <c r="SNY474" s="25"/>
      <c r="SNZ474" s="25"/>
      <c r="SOA474" s="25"/>
      <c r="SOB474" s="25"/>
      <c r="SOC474" s="25"/>
      <c r="SOD474" s="25"/>
      <c r="SOE474" s="25"/>
      <c r="SOF474" s="25"/>
      <c r="SOG474" s="25"/>
      <c r="SOH474" s="25"/>
      <c r="SOI474" s="25"/>
      <c r="SOJ474" s="25"/>
      <c r="SOK474" s="25"/>
      <c r="SOL474" s="25"/>
      <c r="SOM474" s="25"/>
      <c r="SON474" s="25"/>
      <c r="SOO474" s="25"/>
      <c r="SOP474" s="25"/>
      <c r="SOQ474" s="25"/>
      <c r="SOR474" s="25"/>
      <c r="SOS474" s="25"/>
      <c r="SOT474" s="25"/>
      <c r="SOU474" s="25"/>
      <c r="SOV474" s="25"/>
      <c r="SOW474" s="25"/>
      <c r="SOX474" s="25"/>
      <c r="SOY474" s="25"/>
      <c r="SOZ474" s="25"/>
      <c r="SPA474" s="25"/>
      <c r="SPB474" s="25"/>
      <c r="SPC474" s="25"/>
      <c r="SPD474" s="25"/>
      <c r="SPE474" s="25"/>
      <c r="SPF474" s="25"/>
      <c r="SPG474" s="25"/>
      <c r="SPH474" s="25"/>
      <c r="SPI474" s="25"/>
      <c r="SPJ474" s="25"/>
      <c r="SPK474" s="25"/>
      <c r="SPL474" s="25"/>
      <c r="SPM474" s="25"/>
      <c r="SPN474" s="25"/>
      <c r="SPO474" s="25"/>
      <c r="SPP474" s="25"/>
      <c r="SPQ474" s="25"/>
      <c r="SPR474" s="25"/>
      <c r="SPS474" s="25"/>
      <c r="SPT474" s="25"/>
      <c r="SPU474" s="25"/>
      <c r="SPV474" s="25"/>
      <c r="SPW474" s="25"/>
      <c r="SPX474" s="25"/>
      <c r="SPY474" s="25"/>
      <c r="SPZ474" s="25"/>
      <c r="SQA474" s="25"/>
      <c r="SQB474" s="25"/>
      <c r="SQC474" s="25"/>
      <c r="SQD474" s="25"/>
      <c r="SQE474" s="25"/>
      <c r="SQF474" s="25"/>
      <c r="SQG474" s="25"/>
      <c r="SQH474" s="25"/>
      <c r="SQI474" s="25"/>
      <c r="SQJ474" s="25"/>
      <c r="SQK474" s="25"/>
      <c r="SQL474" s="25"/>
      <c r="SQM474" s="25"/>
      <c r="SQN474" s="25"/>
      <c r="SQO474" s="25"/>
      <c r="SQP474" s="25"/>
      <c r="SQQ474" s="25"/>
      <c r="SQR474" s="25"/>
      <c r="SQS474" s="25"/>
      <c r="SQT474" s="25"/>
      <c r="SQU474" s="25"/>
      <c r="SQV474" s="25"/>
      <c r="SQW474" s="25"/>
      <c r="SQX474" s="25"/>
      <c r="SQY474" s="25"/>
      <c r="SQZ474" s="25"/>
      <c r="SRA474" s="25"/>
      <c r="SRB474" s="25"/>
      <c r="SRC474" s="25"/>
      <c r="SRD474" s="25"/>
      <c r="SRE474" s="25"/>
      <c r="SRF474" s="25"/>
      <c r="SRG474" s="25"/>
      <c r="SRH474" s="25"/>
      <c r="SRI474" s="25"/>
      <c r="SRJ474" s="25"/>
      <c r="SRK474" s="25"/>
      <c r="SRL474" s="25"/>
      <c r="SRM474" s="25"/>
      <c r="SRN474" s="25"/>
      <c r="SRO474" s="25"/>
      <c r="SRP474" s="25"/>
      <c r="SRQ474" s="25"/>
      <c r="SRR474" s="25"/>
      <c r="SRS474" s="25"/>
      <c r="SRT474" s="25"/>
      <c r="SRU474" s="25"/>
      <c r="SRV474" s="25"/>
      <c r="SRW474" s="25"/>
      <c r="SRX474" s="25"/>
      <c r="SRY474" s="25"/>
      <c r="SRZ474" s="25"/>
      <c r="SSA474" s="25"/>
      <c r="SSB474" s="25"/>
      <c r="SSC474" s="25"/>
      <c r="SSD474" s="25"/>
      <c r="SSE474" s="25"/>
      <c r="SSF474" s="25"/>
      <c r="SSG474" s="25"/>
      <c r="SSH474" s="25"/>
      <c r="SSI474" s="25"/>
      <c r="SSJ474" s="25"/>
      <c r="SSK474" s="25"/>
      <c r="SSL474" s="25"/>
      <c r="SSM474" s="25"/>
      <c r="SSN474" s="25"/>
      <c r="SSO474" s="25"/>
      <c r="SSP474" s="25"/>
      <c r="SSQ474" s="25"/>
      <c r="SSR474" s="25"/>
      <c r="SSS474" s="25"/>
      <c r="SST474" s="25"/>
      <c r="SSU474" s="25"/>
      <c r="SSV474" s="25"/>
      <c r="SSW474" s="25"/>
      <c r="SSX474" s="25"/>
      <c r="SSY474" s="25"/>
      <c r="SSZ474" s="25"/>
      <c r="STA474" s="25"/>
      <c r="STB474" s="25"/>
      <c r="STC474" s="25"/>
      <c r="STD474" s="25"/>
      <c r="STE474" s="25"/>
      <c r="STF474" s="25"/>
      <c r="STG474" s="25"/>
      <c r="STH474" s="25"/>
      <c r="STI474" s="25"/>
      <c r="STJ474" s="25"/>
      <c r="STK474" s="25"/>
      <c r="STL474" s="25"/>
      <c r="STM474" s="25"/>
      <c r="STN474" s="25"/>
      <c r="STO474" s="25"/>
      <c r="STP474" s="25"/>
      <c r="STQ474" s="25"/>
      <c r="STR474" s="25"/>
      <c r="STS474" s="25"/>
      <c r="STT474" s="25"/>
      <c r="STU474" s="25"/>
      <c r="STV474" s="25"/>
      <c r="STW474" s="25"/>
      <c r="STX474" s="25"/>
      <c r="STY474" s="25"/>
      <c r="STZ474" s="25"/>
      <c r="SUA474" s="25"/>
      <c r="SUB474" s="25"/>
      <c r="SUC474" s="25"/>
      <c r="SUD474" s="25"/>
      <c r="SUE474" s="25"/>
      <c r="SUF474" s="25"/>
      <c r="SUG474" s="25"/>
      <c r="SUH474" s="25"/>
      <c r="SUI474" s="25"/>
      <c r="SUJ474" s="25"/>
      <c r="SUK474" s="25"/>
      <c r="SUL474" s="25"/>
      <c r="SUM474" s="25"/>
      <c r="SUN474" s="25"/>
      <c r="SUO474" s="25"/>
      <c r="SUP474" s="25"/>
      <c r="SUQ474" s="25"/>
      <c r="SUR474" s="25"/>
      <c r="SUS474" s="25"/>
      <c r="SUT474" s="25"/>
      <c r="SUU474" s="25"/>
      <c r="SUV474" s="25"/>
      <c r="SUW474" s="25"/>
      <c r="SUX474" s="25"/>
      <c r="SUY474" s="25"/>
      <c r="SUZ474" s="25"/>
      <c r="SVA474" s="25"/>
      <c r="SVB474" s="25"/>
      <c r="SVC474" s="25"/>
      <c r="SVD474" s="25"/>
      <c r="SVE474" s="25"/>
      <c r="SVF474" s="25"/>
      <c r="SVG474" s="25"/>
      <c r="SVH474" s="25"/>
      <c r="SVI474" s="25"/>
      <c r="SVJ474" s="25"/>
      <c r="SVK474" s="25"/>
      <c r="SVL474" s="25"/>
      <c r="SVM474" s="25"/>
      <c r="SVN474" s="25"/>
      <c r="SVO474" s="25"/>
      <c r="SVP474" s="25"/>
      <c r="SVQ474" s="25"/>
      <c r="SVR474" s="25"/>
      <c r="SVS474" s="25"/>
      <c r="SVT474" s="25"/>
      <c r="SVU474" s="25"/>
      <c r="SVV474" s="25"/>
      <c r="SVW474" s="25"/>
      <c r="SVX474" s="25"/>
      <c r="SVY474" s="25"/>
      <c r="SVZ474" s="25"/>
      <c r="SWA474" s="25"/>
      <c r="SWB474" s="25"/>
      <c r="SWC474" s="25"/>
      <c r="SWD474" s="25"/>
      <c r="SWE474" s="25"/>
      <c r="SWF474" s="25"/>
      <c r="SWG474" s="25"/>
      <c r="SWH474" s="25"/>
      <c r="SWI474" s="25"/>
      <c r="SWJ474" s="25"/>
      <c r="SWK474" s="25"/>
      <c r="SWL474" s="25"/>
      <c r="SWM474" s="25"/>
      <c r="SWN474" s="25"/>
      <c r="SWO474" s="25"/>
      <c r="SWP474" s="25"/>
      <c r="SWQ474" s="25"/>
      <c r="SWR474" s="25"/>
      <c r="SWS474" s="25"/>
      <c r="SWT474" s="25"/>
      <c r="SWU474" s="25"/>
      <c r="SWV474" s="25"/>
      <c r="SWW474" s="25"/>
      <c r="SWX474" s="25"/>
      <c r="SWY474" s="25"/>
      <c r="SWZ474" s="25"/>
      <c r="SXA474" s="25"/>
      <c r="SXB474" s="25"/>
      <c r="SXC474" s="25"/>
      <c r="SXD474" s="25"/>
      <c r="SXE474" s="25"/>
      <c r="SXF474" s="25"/>
      <c r="SXG474" s="25"/>
      <c r="SXH474" s="25"/>
      <c r="SXI474" s="25"/>
      <c r="SXJ474" s="25"/>
      <c r="SXK474" s="25"/>
      <c r="SXL474" s="25"/>
      <c r="SXM474" s="25"/>
      <c r="SXN474" s="25"/>
      <c r="SXO474" s="25"/>
      <c r="SXP474" s="25"/>
      <c r="SXQ474" s="25"/>
      <c r="SXR474" s="25"/>
      <c r="SXS474" s="25"/>
      <c r="SXT474" s="25"/>
      <c r="SXU474" s="25"/>
      <c r="SXV474" s="25"/>
      <c r="SXW474" s="25"/>
      <c r="SXX474" s="25"/>
      <c r="SXY474" s="25"/>
      <c r="SXZ474" s="25"/>
      <c r="SYA474" s="25"/>
      <c r="SYB474" s="25"/>
      <c r="SYC474" s="25"/>
      <c r="SYD474" s="25"/>
      <c r="SYE474" s="25"/>
      <c r="SYF474" s="25"/>
      <c r="SYG474" s="25"/>
      <c r="SYH474" s="25"/>
      <c r="SYI474" s="25"/>
      <c r="SYJ474" s="25"/>
      <c r="SYK474" s="25"/>
      <c r="SYL474" s="25"/>
      <c r="SYM474" s="25"/>
      <c r="SYN474" s="25"/>
      <c r="SYO474" s="25"/>
      <c r="SYP474" s="25"/>
      <c r="SYQ474" s="25"/>
      <c r="SYR474" s="25"/>
      <c r="SYS474" s="25"/>
      <c r="SYT474" s="25"/>
      <c r="SYU474" s="25"/>
      <c r="SYV474" s="25"/>
      <c r="SYW474" s="25"/>
      <c r="SYX474" s="25"/>
      <c r="SYY474" s="25"/>
      <c r="SYZ474" s="25"/>
      <c r="SZA474" s="25"/>
      <c r="SZB474" s="25"/>
      <c r="SZC474" s="25"/>
      <c r="SZD474" s="25"/>
      <c r="SZE474" s="25"/>
      <c r="SZF474" s="25"/>
      <c r="SZG474" s="25"/>
      <c r="SZH474" s="25"/>
      <c r="SZI474" s="25"/>
      <c r="SZJ474" s="25"/>
      <c r="SZK474" s="25"/>
      <c r="SZL474" s="25"/>
      <c r="SZM474" s="25"/>
      <c r="SZN474" s="25"/>
      <c r="SZO474" s="25"/>
      <c r="SZP474" s="25"/>
      <c r="SZQ474" s="25"/>
      <c r="SZR474" s="25"/>
      <c r="SZS474" s="25"/>
      <c r="SZT474" s="25"/>
      <c r="SZU474" s="25"/>
      <c r="SZV474" s="25"/>
      <c r="SZW474" s="25"/>
      <c r="SZX474" s="25"/>
      <c r="SZY474" s="25"/>
      <c r="SZZ474" s="25"/>
      <c r="TAA474" s="25"/>
      <c r="TAB474" s="25"/>
      <c r="TAC474" s="25"/>
      <c r="TAD474" s="25"/>
      <c r="TAE474" s="25"/>
      <c r="TAF474" s="25"/>
      <c r="TAG474" s="25"/>
      <c r="TAH474" s="25"/>
      <c r="TAI474" s="25"/>
      <c r="TAJ474" s="25"/>
      <c r="TAK474" s="25"/>
      <c r="TAL474" s="25"/>
      <c r="TAM474" s="25"/>
      <c r="TAN474" s="25"/>
      <c r="TAO474" s="25"/>
      <c r="TAP474" s="25"/>
      <c r="TAQ474" s="25"/>
      <c r="TAR474" s="25"/>
      <c r="TAS474" s="25"/>
      <c r="TAT474" s="25"/>
      <c r="TAU474" s="25"/>
      <c r="TAV474" s="25"/>
      <c r="TAW474" s="25"/>
      <c r="TAX474" s="25"/>
      <c r="TAY474" s="25"/>
      <c r="TAZ474" s="25"/>
      <c r="TBA474" s="25"/>
      <c r="TBB474" s="25"/>
      <c r="TBC474" s="25"/>
      <c r="TBD474" s="25"/>
      <c r="TBE474" s="25"/>
      <c r="TBF474" s="25"/>
      <c r="TBG474" s="25"/>
      <c r="TBH474" s="25"/>
      <c r="TBI474" s="25"/>
      <c r="TBJ474" s="25"/>
      <c r="TBK474" s="25"/>
      <c r="TBL474" s="25"/>
      <c r="TBM474" s="25"/>
      <c r="TBN474" s="25"/>
      <c r="TBO474" s="25"/>
      <c r="TBP474" s="25"/>
      <c r="TBQ474" s="25"/>
      <c r="TBR474" s="25"/>
      <c r="TBS474" s="25"/>
      <c r="TBT474" s="25"/>
      <c r="TBU474" s="25"/>
      <c r="TBV474" s="25"/>
      <c r="TBW474" s="25"/>
      <c r="TBX474" s="25"/>
      <c r="TBY474" s="25"/>
      <c r="TBZ474" s="25"/>
      <c r="TCA474" s="25"/>
      <c r="TCB474" s="25"/>
      <c r="TCC474" s="25"/>
      <c r="TCD474" s="25"/>
      <c r="TCE474" s="25"/>
      <c r="TCF474" s="25"/>
      <c r="TCG474" s="25"/>
      <c r="TCH474" s="25"/>
      <c r="TCI474" s="25"/>
      <c r="TCJ474" s="25"/>
      <c r="TCK474" s="25"/>
      <c r="TCL474" s="25"/>
      <c r="TCM474" s="25"/>
      <c r="TCN474" s="25"/>
      <c r="TCO474" s="25"/>
      <c r="TCP474" s="25"/>
      <c r="TCQ474" s="25"/>
      <c r="TCR474" s="25"/>
      <c r="TCS474" s="25"/>
      <c r="TCT474" s="25"/>
      <c r="TCU474" s="25"/>
      <c r="TCV474" s="25"/>
      <c r="TCW474" s="25"/>
      <c r="TCX474" s="25"/>
      <c r="TCY474" s="25"/>
      <c r="TCZ474" s="25"/>
      <c r="TDA474" s="25"/>
      <c r="TDB474" s="25"/>
      <c r="TDC474" s="25"/>
      <c r="TDD474" s="25"/>
      <c r="TDE474" s="25"/>
      <c r="TDF474" s="25"/>
      <c r="TDG474" s="25"/>
      <c r="TDH474" s="25"/>
      <c r="TDI474" s="25"/>
      <c r="TDJ474" s="25"/>
      <c r="TDK474" s="25"/>
      <c r="TDL474" s="25"/>
      <c r="TDM474" s="25"/>
      <c r="TDN474" s="25"/>
      <c r="TDO474" s="25"/>
      <c r="TDP474" s="25"/>
      <c r="TDQ474" s="25"/>
      <c r="TDR474" s="25"/>
      <c r="TDS474" s="25"/>
      <c r="TDT474" s="25"/>
      <c r="TDU474" s="25"/>
      <c r="TDV474" s="25"/>
      <c r="TDW474" s="25"/>
      <c r="TDX474" s="25"/>
      <c r="TDY474" s="25"/>
      <c r="TDZ474" s="25"/>
      <c r="TEA474" s="25"/>
      <c r="TEB474" s="25"/>
      <c r="TEC474" s="25"/>
      <c r="TED474" s="25"/>
      <c r="TEE474" s="25"/>
      <c r="TEF474" s="25"/>
      <c r="TEG474" s="25"/>
      <c r="TEH474" s="25"/>
      <c r="TEI474" s="25"/>
      <c r="TEJ474" s="25"/>
      <c r="TEK474" s="25"/>
      <c r="TEL474" s="25"/>
      <c r="TEM474" s="25"/>
      <c r="TEN474" s="25"/>
      <c r="TEO474" s="25"/>
      <c r="TEP474" s="25"/>
      <c r="TEQ474" s="25"/>
      <c r="TER474" s="25"/>
      <c r="TES474" s="25"/>
      <c r="TET474" s="25"/>
      <c r="TEU474" s="25"/>
      <c r="TEV474" s="25"/>
      <c r="TEW474" s="25"/>
      <c r="TEX474" s="25"/>
      <c r="TEY474" s="25"/>
      <c r="TEZ474" s="25"/>
      <c r="TFA474" s="25"/>
      <c r="TFB474" s="25"/>
      <c r="TFC474" s="25"/>
      <c r="TFD474" s="25"/>
      <c r="TFE474" s="25"/>
      <c r="TFF474" s="25"/>
      <c r="TFG474" s="25"/>
      <c r="TFH474" s="25"/>
      <c r="TFI474" s="25"/>
      <c r="TFJ474" s="25"/>
      <c r="TFK474" s="25"/>
      <c r="TFL474" s="25"/>
      <c r="TFM474" s="25"/>
      <c r="TFN474" s="25"/>
      <c r="TFO474" s="25"/>
      <c r="TFP474" s="25"/>
      <c r="TFQ474" s="25"/>
      <c r="TFR474" s="25"/>
      <c r="TFS474" s="25"/>
      <c r="TFT474" s="25"/>
      <c r="TFU474" s="25"/>
      <c r="TFV474" s="25"/>
      <c r="TFW474" s="25"/>
      <c r="TFX474" s="25"/>
      <c r="TFY474" s="25"/>
      <c r="TFZ474" s="25"/>
      <c r="TGA474" s="25"/>
      <c r="TGB474" s="25"/>
      <c r="TGC474" s="25"/>
      <c r="TGD474" s="25"/>
      <c r="TGE474" s="25"/>
      <c r="TGF474" s="25"/>
      <c r="TGG474" s="25"/>
      <c r="TGH474" s="25"/>
      <c r="TGI474" s="25"/>
      <c r="TGJ474" s="25"/>
      <c r="TGK474" s="25"/>
      <c r="TGL474" s="25"/>
      <c r="TGM474" s="25"/>
      <c r="TGN474" s="25"/>
      <c r="TGO474" s="25"/>
      <c r="TGP474" s="25"/>
      <c r="TGQ474" s="25"/>
      <c r="TGR474" s="25"/>
      <c r="TGS474" s="25"/>
      <c r="TGT474" s="25"/>
      <c r="TGU474" s="25"/>
      <c r="TGV474" s="25"/>
      <c r="TGW474" s="25"/>
      <c r="TGX474" s="25"/>
      <c r="TGY474" s="25"/>
      <c r="TGZ474" s="25"/>
      <c r="THA474" s="25"/>
      <c r="THB474" s="25"/>
      <c r="THC474" s="25"/>
      <c r="THD474" s="25"/>
      <c r="THE474" s="25"/>
      <c r="THF474" s="25"/>
      <c r="THG474" s="25"/>
      <c r="THH474" s="25"/>
      <c r="THI474" s="25"/>
      <c r="THJ474" s="25"/>
      <c r="THK474" s="25"/>
      <c r="THL474" s="25"/>
      <c r="THM474" s="25"/>
      <c r="THN474" s="25"/>
      <c r="THO474" s="25"/>
      <c r="THP474" s="25"/>
      <c r="THQ474" s="25"/>
      <c r="THR474" s="25"/>
      <c r="THS474" s="25"/>
      <c r="THT474" s="25"/>
      <c r="THU474" s="25"/>
      <c r="THV474" s="25"/>
      <c r="THW474" s="25"/>
      <c r="THX474" s="25"/>
      <c r="THY474" s="25"/>
      <c r="THZ474" s="25"/>
      <c r="TIA474" s="25"/>
      <c r="TIB474" s="25"/>
      <c r="TIC474" s="25"/>
      <c r="TID474" s="25"/>
      <c r="TIE474" s="25"/>
      <c r="TIF474" s="25"/>
      <c r="TIG474" s="25"/>
      <c r="TIH474" s="25"/>
      <c r="TII474" s="25"/>
      <c r="TIJ474" s="25"/>
      <c r="TIK474" s="25"/>
      <c r="TIL474" s="25"/>
      <c r="TIM474" s="25"/>
      <c r="TIN474" s="25"/>
      <c r="TIO474" s="25"/>
      <c r="TIP474" s="25"/>
      <c r="TIQ474" s="25"/>
      <c r="TIR474" s="25"/>
      <c r="TIS474" s="25"/>
      <c r="TIT474" s="25"/>
      <c r="TIU474" s="25"/>
      <c r="TIV474" s="25"/>
      <c r="TIW474" s="25"/>
      <c r="TIX474" s="25"/>
      <c r="TIY474" s="25"/>
      <c r="TIZ474" s="25"/>
      <c r="TJA474" s="25"/>
      <c r="TJB474" s="25"/>
      <c r="TJC474" s="25"/>
      <c r="TJD474" s="25"/>
      <c r="TJE474" s="25"/>
      <c r="TJF474" s="25"/>
      <c r="TJG474" s="25"/>
      <c r="TJH474" s="25"/>
      <c r="TJI474" s="25"/>
      <c r="TJJ474" s="25"/>
      <c r="TJK474" s="25"/>
      <c r="TJL474" s="25"/>
      <c r="TJM474" s="25"/>
      <c r="TJN474" s="25"/>
      <c r="TJO474" s="25"/>
      <c r="TJP474" s="25"/>
      <c r="TJQ474" s="25"/>
      <c r="TJR474" s="25"/>
      <c r="TJS474" s="25"/>
      <c r="TJT474" s="25"/>
      <c r="TJU474" s="25"/>
      <c r="TJV474" s="25"/>
      <c r="TJW474" s="25"/>
      <c r="TJX474" s="25"/>
      <c r="TJY474" s="25"/>
      <c r="TJZ474" s="25"/>
      <c r="TKA474" s="25"/>
      <c r="TKB474" s="25"/>
      <c r="TKC474" s="25"/>
      <c r="TKD474" s="25"/>
      <c r="TKE474" s="25"/>
      <c r="TKF474" s="25"/>
      <c r="TKG474" s="25"/>
      <c r="TKH474" s="25"/>
      <c r="TKI474" s="25"/>
      <c r="TKJ474" s="25"/>
      <c r="TKK474" s="25"/>
      <c r="TKL474" s="25"/>
      <c r="TKM474" s="25"/>
      <c r="TKN474" s="25"/>
      <c r="TKO474" s="25"/>
      <c r="TKP474" s="25"/>
      <c r="TKQ474" s="25"/>
      <c r="TKR474" s="25"/>
      <c r="TKS474" s="25"/>
      <c r="TKT474" s="25"/>
      <c r="TKU474" s="25"/>
      <c r="TKV474" s="25"/>
      <c r="TKW474" s="25"/>
      <c r="TKX474" s="25"/>
      <c r="TKY474" s="25"/>
      <c r="TKZ474" s="25"/>
      <c r="TLA474" s="25"/>
      <c r="TLB474" s="25"/>
      <c r="TLC474" s="25"/>
      <c r="TLD474" s="25"/>
      <c r="TLE474" s="25"/>
      <c r="TLF474" s="25"/>
      <c r="TLG474" s="25"/>
      <c r="TLH474" s="25"/>
      <c r="TLI474" s="25"/>
      <c r="TLJ474" s="25"/>
      <c r="TLK474" s="25"/>
      <c r="TLL474" s="25"/>
      <c r="TLM474" s="25"/>
      <c r="TLN474" s="25"/>
      <c r="TLO474" s="25"/>
      <c r="TLP474" s="25"/>
      <c r="TLQ474" s="25"/>
      <c r="TLR474" s="25"/>
      <c r="TLS474" s="25"/>
      <c r="TLT474" s="25"/>
      <c r="TLU474" s="25"/>
      <c r="TLV474" s="25"/>
      <c r="TLW474" s="25"/>
      <c r="TLX474" s="25"/>
      <c r="TLY474" s="25"/>
      <c r="TLZ474" s="25"/>
      <c r="TMA474" s="25"/>
      <c r="TMB474" s="25"/>
      <c r="TMC474" s="25"/>
      <c r="TMD474" s="25"/>
      <c r="TME474" s="25"/>
      <c r="TMF474" s="25"/>
      <c r="TMG474" s="25"/>
      <c r="TMH474" s="25"/>
      <c r="TMI474" s="25"/>
      <c r="TMJ474" s="25"/>
      <c r="TMK474" s="25"/>
      <c r="TML474" s="25"/>
      <c r="TMM474" s="25"/>
      <c r="TMN474" s="25"/>
      <c r="TMO474" s="25"/>
      <c r="TMP474" s="25"/>
      <c r="TMQ474" s="25"/>
      <c r="TMR474" s="25"/>
      <c r="TMS474" s="25"/>
      <c r="TMT474" s="25"/>
      <c r="TMU474" s="25"/>
      <c r="TMV474" s="25"/>
      <c r="TMW474" s="25"/>
      <c r="TMX474" s="25"/>
      <c r="TMY474" s="25"/>
      <c r="TMZ474" s="25"/>
      <c r="TNA474" s="25"/>
      <c r="TNB474" s="25"/>
      <c r="TNC474" s="25"/>
      <c r="TND474" s="25"/>
      <c r="TNE474" s="25"/>
      <c r="TNF474" s="25"/>
      <c r="TNG474" s="25"/>
      <c r="TNH474" s="25"/>
      <c r="TNI474" s="25"/>
      <c r="TNJ474" s="25"/>
      <c r="TNK474" s="25"/>
      <c r="TNL474" s="25"/>
      <c r="TNM474" s="25"/>
      <c r="TNN474" s="25"/>
      <c r="TNO474" s="25"/>
      <c r="TNP474" s="25"/>
      <c r="TNQ474" s="25"/>
      <c r="TNR474" s="25"/>
      <c r="TNS474" s="25"/>
      <c r="TNT474" s="25"/>
      <c r="TNU474" s="25"/>
      <c r="TNV474" s="25"/>
      <c r="TNW474" s="25"/>
      <c r="TNX474" s="25"/>
      <c r="TNY474" s="25"/>
      <c r="TNZ474" s="25"/>
      <c r="TOA474" s="25"/>
      <c r="TOB474" s="25"/>
      <c r="TOC474" s="25"/>
      <c r="TOD474" s="25"/>
      <c r="TOE474" s="25"/>
      <c r="TOF474" s="25"/>
      <c r="TOG474" s="25"/>
      <c r="TOH474" s="25"/>
      <c r="TOI474" s="25"/>
      <c r="TOJ474" s="25"/>
      <c r="TOK474" s="25"/>
      <c r="TOL474" s="25"/>
      <c r="TOM474" s="25"/>
      <c r="TON474" s="25"/>
      <c r="TOO474" s="25"/>
      <c r="TOP474" s="25"/>
      <c r="TOQ474" s="25"/>
      <c r="TOR474" s="25"/>
      <c r="TOS474" s="25"/>
      <c r="TOT474" s="25"/>
      <c r="TOU474" s="25"/>
      <c r="TOV474" s="25"/>
      <c r="TOW474" s="25"/>
      <c r="TOX474" s="25"/>
      <c r="TOY474" s="25"/>
      <c r="TOZ474" s="25"/>
      <c r="TPA474" s="25"/>
      <c r="TPB474" s="25"/>
      <c r="TPC474" s="25"/>
      <c r="TPD474" s="25"/>
      <c r="TPE474" s="25"/>
      <c r="TPF474" s="25"/>
      <c r="TPG474" s="25"/>
      <c r="TPH474" s="25"/>
      <c r="TPI474" s="25"/>
      <c r="TPJ474" s="25"/>
      <c r="TPK474" s="25"/>
      <c r="TPL474" s="25"/>
      <c r="TPM474" s="25"/>
      <c r="TPN474" s="25"/>
      <c r="TPO474" s="25"/>
      <c r="TPP474" s="25"/>
      <c r="TPQ474" s="25"/>
      <c r="TPR474" s="25"/>
      <c r="TPS474" s="25"/>
      <c r="TPT474" s="25"/>
      <c r="TPU474" s="25"/>
      <c r="TPV474" s="25"/>
      <c r="TPW474" s="25"/>
      <c r="TPX474" s="25"/>
      <c r="TPY474" s="25"/>
      <c r="TPZ474" s="25"/>
      <c r="TQA474" s="25"/>
      <c r="TQB474" s="25"/>
      <c r="TQC474" s="25"/>
      <c r="TQD474" s="25"/>
      <c r="TQE474" s="25"/>
      <c r="TQF474" s="25"/>
      <c r="TQG474" s="25"/>
      <c r="TQH474" s="25"/>
      <c r="TQI474" s="25"/>
      <c r="TQJ474" s="25"/>
      <c r="TQK474" s="25"/>
      <c r="TQL474" s="25"/>
      <c r="TQM474" s="25"/>
      <c r="TQN474" s="25"/>
      <c r="TQO474" s="25"/>
      <c r="TQP474" s="25"/>
      <c r="TQQ474" s="25"/>
      <c r="TQR474" s="25"/>
      <c r="TQS474" s="25"/>
      <c r="TQT474" s="25"/>
      <c r="TQU474" s="25"/>
      <c r="TQV474" s="25"/>
      <c r="TQW474" s="25"/>
      <c r="TQX474" s="25"/>
      <c r="TQY474" s="25"/>
      <c r="TQZ474" s="25"/>
      <c r="TRA474" s="25"/>
      <c r="TRB474" s="25"/>
      <c r="TRC474" s="25"/>
      <c r="TRD474" s="25"/>
      <c r="TRE474" s="25"/>
      <c r="TRF474" s="25"/>
      <c r="TRG474" s="25"/>
      <c r="TRH474" s="25"/>
      <c r="TRI474" s="25"/>
      <c r="TRJ474" s="25"/>
      <c r="TRK474" s="25"/>
      <c r="TRL474" s="25"/>
      <c r="TRM474" s="25"/>
      <c r="TRN474" s="25"/>
      <c r="TRO474" s="25"/>
      <c r="TRP474" s="25"/>
      <c r="TRQ474" s="25"/>
      <c r="TRR474" s="25"/>
      <c r="TRS474" s="25"/>
      <c r="TRT474" s="25"/>
      <c r="TRU474" s="25"/>
      <c r="TRV474" s="25"/>
      <c r="TRW474" s="25"/>
      <c r="TRX474" s="25"/>
      <c r="TRY474" s="25"/>
      <c r="TRZ474" s="25"/>
      <c r="TSA474" s="25"/>
      <c r="TSB474" s="25"/>
      <c r="TSC474" s="25"/>
      <c r="TSD474" s="25"/>
      <c r="TSE474" s="25"/>
      <c r="TSF474" s="25"/>
      <c r="TSG474" s="25"/>
      <c r="TSH474" s="25"/>
      <c r="TSI474" s="25"/>
      <c r="TSJ474" s="25"/>
      <c r="TSK474" s="25"/>
      <c r="TSL474" s="25"/>
      <c r="TSM474" s="25"/>
      <c r="TSN474" s="25"/>
      <c r="TSO474" s="25"/>
      <c r="TSP474" s="25"/>
      <c r="TSQ474" s="25"/>
      <c r="TSR474" s="25"/>
      <c r="TSS474" s="25"/>
      <c r="TST474" s="25"/>
      <c r="TSU474" s="25"/>
      <c r="TSV474" s="25"/>
      <c r="TSW474" s="25"/>
      <c r="TSX474" s="25"/>
      <c r="TSY474" s="25"/>
      <c r="TSZ474" s="25"/>
      <c r="TTA474" s="25"/>
      <c r="TTB474" s="25"/>
      <c r="TTC474" s="25"/>
      <c r="TTD474" s="25"/>
      <c r="TTE474" s="25"/>
      <c r="TTF474" s="25"/>
      <c r="TTG474" s="25"/>
      <c r="TTH474" s="25"/>
      <c r="TTI474" s="25"/>
      <c r="TTJ474" s="25"/>
      <c r="TTK474" s="25"/>
      <c r="TTL474" s="25"/>
      <c r="TTM474" s="25"/>
      <c r="TTN474" s="25"/>
      <c r="TTO474" s="25"/>
      <c r="TTP474" s="25"/>
      <c r="TTQ474" s="25"/>
      <c r="TTR474" s="25"/>
      <c r="TTS474" s="25"/>
      <c r="TTT474" s="25"/>
      <c r="TTU474" s="25"/>
      <c r="TTV474" s="25"/>
      <c r="TTW474" s="25"/>
      <c r="TTX474" s="25"/>
      <c r="TTY474" s="25"/>
      <c r="TTZ474" s="25"/>
      <c r="TUA474" s="25"/>
      <c r="TUB474" s="25"/>
      <c r="TUC474" s="25"/>
      <c r="TUD474" s="25"/>
      <c r="TUE474" s="25"/>
      <c r="TUF474" s="25"/>
      <c r="TUG474" s="25"/>
      <c r="TUH474" s="25"/>
      <c r="TUI474" s="25"/>
      <c r="TUJ474" s="25"/>
      <c r="TUK474" s="25"/>
      <c r="TUL474" s="25"/>
      <c r="TUM474" s="25"/>
      <c r="TUN474" s="25"/>
      <c r="TUO474" s="25"/>
      <c r="TUP474" s="25"/>
      <c r="TUQ474" s="25"/>
      <c r="TUR474" s="25"/>
      <c r="TUS474" s="25"/>
      <c r="TUT474" s="25"/>
      <c r="TUU474" s="25"/>
      <c r="TUV474" s="25"/>
      <c r="TUW474" s="25"/>
      <c r="TUX474" s="25"/>
      <c r="TUY474" s="25"/>
      <c r="TUZ474" s="25"/>
      <c r="TVA474" s="25"/>
      <c r="TVB474" s="25"/>
      <c r="TVC474" s="25"/>
      <c r="TVD474" s="25"/>
      <c r="TVE474" s="25"/>
      <c r="TVF474" s="25"/>
      <c r="TVG474" s="25"/>
      <c r="TVH474" s="25"/>
      <c r="TVI474" s="25"/>
      <c r="TVJ474" s="25"/>
      <c r="TVK474" s="25"/>
      <c r="TVL474" s="25"/>
      <c r="TVM474" s="25"/>
      <c r="TVN474" s="25"/>
      <c r="TVO474" s="25"/>
      <c r="TVP474" s="25"/>
      <c r="TVQ474" s="25"/>
      <c r="TVR474" s="25"/>
      <c r="TVS474" s="25"/>
      <c r="TVT474" s="25"/>
      <c r="TVU474" s="25"/>
      <c r="TVV474" s="25"/>
      <c r="TVW474" s="25"/>
      <c r="TVX474" s="25"/>
      <c r="TVY474" s="25"/>
      <c r="TVZ474" s="25"/>
      <c r="TWA474" s="25"/>
      <c r="TWB474" s="25"/>
      <c r="TWC474" s="25"/>
      <c r="TWD474" s="25"/>
      <c r="TWE474" s="25"/>
      <c r="TWF474" s="25"/>
      <c r="TWG474" s="25"/>
      <c r="TWH474" s="25"/>
      <c r="TWI474" s="25"/>
      <c r="TWJ474" s="25"/>
      <c r="TWK474" s="25"/>
      <c r="TWL474" s="25"/>
      <c r="TWM474" s="25"/>
      <c r="TWN474" s="25"/>
      <c r="TWO474" s="25"/>
      <c r="TWP474" s="25"/>
      <c r="TWQ474" s="25"/>
      <c r="TWR474" s="25"/>
      <c r="TWS474" s="25"/>
      <c r="TWT474" s="25"/>
      <c r="TWU474" s="25"/>
      <c r="TWV474" s="25"/>
      <c r="TWW474" s="25"/>
      <c r="TWX474" s="25"/>
      <c r="TWY474" s="25"/>
      <c r="TWZ474" s="25"/>
      <c r="TXA474" s="25"/>
      <c r="TXB474" s="25"/>
      <c r="TXC474" s="25"/>
      <c r="TXD474" s="25"/>
      <c r="TXE474" s="25"/>
      <c r="TXF474" s="25"/>
      <c r="TXG474" s="25"/>
      <c r="TXH474" s="25"/>
      <c r="TXI474" s="25"/>
      <c r="TXJ474" s="25"/>
      <c r="TXK474" s="25"/>
      <c r="TXL474" s="25"/>
      <c r="TXM474" s="25"/>
      <c r="TXN474" s="25"/>
      <c r="TXO474" s="25"/>
      <c r="TXP474" s="25"/>
      <c r="TXQ474" s="25"/>
      <c r="TXR474" s="25"/>
      <c r="TXS474" s="25"/>
      <c r="TXT474" s="25"/>
      <c r="TXU474" s="25"/>
      <c r="TXV474" s="25"/>
      <c r="TXW474" s="25"/>
      <c r="TXX474" s="25"/>
      <c r="TXY474" s="25"/>
      <c r="TXZ474" s="25"/>
      <c r="TYA474" s="25"/>
      <c r="TYB474" s="25"/>
      <c r="TYC474" s="25"/>
      <c r="TYD474" s="25"/>
      <c r="TYE474" s="25"/>
      <c r="TYF474" s="25"/>
      <c r="TYG474" s="25"/>
      <c r="TYH474" s="25"/>
      <c r="TYI474" s="25"/>
      <c r="TYJ474" s="25"/>
      <c r="TYK474" s="25"/>
      <c r="TYL474" s="25"/>
      <c r="TYM474" s="25"/>
      <c r="TYN474" s="25"/>
      <c r="TYO474" s="25"/>
      <c r="TYP474" s="25"/>
      <c r="TYQ474" s="25"/>
      <c r="TYR474" s="25"/>
      <c r="TYS474" s="25"/>
      <c r="TYT474" s="25"/>
      <c r="TYU474" s="25"/>
      <c r="TYV474" s="25"/>
      <c r="TYW474" s="25"/>
      <c r="TYX474" s="25"/>
      <c r="TYY474" s="25"/>
      <c r="TYZ474" s="25"/>
      <c r="TZA474" s="25"/>
      <c r="TZB474" s="25"/>
      <c r="TZC474" s="25"/>
      <c r="TZD474" s="25"/>
      <c r="TZE474" s="25"/>
      <c r="TZF474" s="25"/>
      <c r="TZG474" s="25"/>
      <c r="TZH474" s="25"/>
      <c r="TZI474" s="25"/>
      <c r="TZJ474" s="25"/>
      <c r="TZK474" s="25"/>
      <c r="TZL474" s="25"/>
      <c r="TZM474" s="25"/>
      <c r="TZN474" s="25"/>
      <c r="TZO474" s="25"/>
      <c r="TZP474" s="25"/>
      <c r="TZQ474" s="25"/>
      <c r="TZR474" s="25"/>
      <c r="TZS474" s="25"/>
      <c r="TZT474" s="25"/>
      <c r="TZU474" s="25"/>
      <c r="TZV474" s="25"/>
      <c r="TZW474" s="25"/>
      <c r="TZX474" s="25"/>
      <c r="TZY474" s="25"/>
      <c r="TZZ474" s="25"/>
      <c r="UAA474" s="25"/>
      <c r="UAB474" s="25"/>
      <c r="UAC474" s="25"/>
      <c r="UAD474" s="25"/>
      <c r="UAE474" s="25"/>
      <c r="UAF474" s="25"/>
      <c r="UAG474" s="25"/>
      <c r="UAH474" s="25"/>
      <c r="UAI474" s="25"/>
      <c r="UAJ474" s="25"/>
      <c r="UAK474" s="25"/>
      <c r="UAL474" s="25"/>
      <c r="UAM474" s="25"/>
      <c r="UAN474" s="25"/>
      <c r="UAO474" s="25"/>
      <c r="UAP474" s="25"/>
      <c r="UAQ474" s="25"/>
      <c r="UAR474" s="25"/>
      <c r="UAS474" s="25"/>
      <c r="UAT474" s="25"/>
      <c r="UAU474" s="25"/>
      <c r="UAV474" s="25"/>
      <c r="UAW474" s="25"/>
      <c r="UAX474" s="25"/>
      <c r="UAY474" s="25"/>
      <c r="UAZ474" s="25"/>
      <c r="UBA474" s="25"/>
      <c r="UBB474" s="25"/>
      <c r="UBC474" s="25"/>
      <c r="UBD474" s="25"/>
      <c r="UBE474" s="25"/>
      <c r="UBF474" s="25"/>
      <c r="UBG474" s="25"/>
      <c r="UBH474" s="25"/>
      <c r="UBI474" s="25"/>
      <c r="UBJ474" s="25"/>
      <c r="UBK474" s="25"/>
      <c r="UBL474" s="25"/>
      <c r="UBM474" s="25"/>
      <c r="UBN474" s="25"/>
      <c r="UBO474" s="25"/>
      <c r="UBP474" s="25"/>
      <c r="UBQ474" s="25"/>
      <c r="UBR474" s="25"/>
      <c r="UBS474" s="25"/>
      <c r="UBT474" s="25"/>
      <c r="UBU474" s="25"/>
      <c r="UBV474" s="25"/>
      <c r="UBW474" s="25"/>
      <c r="UBX474" s="25"/>
      <c r="UBY474" s="25"/>
      <c r="UBZ474" s="25"/>
      <c r="UCA474" s="25"/>
      <c r="UCB474" s="25"/>
      <c r="UCC474" s="25"/>
      <c r="UCD474" s="25"/>
      <c r="UCE474" s="25"/>
      <c r="UCF474" s="25"/>
      <c r="UCG474" s="25"/>
      <c r="UCH474" s="25"/>
      <c r="UCI474" s="25"/>
      <c r="UCJ474" s="25"/>
      <c r="UCK474" s="25"/>
      <c r="UCL474" s="25"/>
      <c r="UCM474" s="25"/>
      <c r="UCN474" s="25"/>
      <c r="UCO474" s="25"/>
      <c r="UCP474" s="25"/>
      <c r="UCQ474" s="25"/>
      <c r="UCR474" s="25"/>
      <c r="UCS474" s="25"/>
      <c r="UCT474" s="25"/>
      <c r="UCU474" s="25"/>
      <c r="UCV474" s="25"/>
      <c r="UCW474" s="25"/>
      <c r="UCX474" s="25"/>
      <c r="UCY474" s="25"/>
      <c r="UCZ474" s="25"/>
      <c r="UDA474" s="25"/>
      <c r="UDB474" s="25"/>
      <c r="UDC474" s="25"/>
      <c r="UDD474" s="25"/>
      <c r="UDE474" s="25"/>
      <c r="UDF474" s="25"/>
      <c r="UDG474" s="25"/>
      <c r="UDH474" s="25"/>
      <c r="UDI474" s="25"/>
      <c r="UDJ474" s="25"/>
      <c r="UDK474" s="25"/>
      <c r="UDL474" s="25"/>
      <c r="UDM474" s="25"/>
      <c r="UDN474" s="25"/>
      <c r="UDO474" s="25"/>
      <c r="UDP474" s="25"/>
      <c r="UDQ474" s="25"/>
      <c r="UDR474" s="25"/>
      <c r="UDS474" s="25"/>
      <c r="UDT474" s="25"/>
      <c r="UDU474" s="25"/>
      <c r="UDV474" s="25"/>
      <c r="UDW474" s="25"/>
      <c r="UDX474" s="25"/>
      <c r="UDY474" s="25"/>
      <c r="UDZ474" s="25"/>
      <c r="UEA474" s="25"/>
      <c r="UEB474" s="25"/>
      <c r="UEC474" s="25"/>
      <c r="UED474" s="25"/>
      <c r="UEE474" s="25"/>
      <c r="UEF474" s="25"/>
      <c r="UEG474" s="25"/>
      <c r="UEH474" s="25"/>
      <c r="UEI474" s="25"/>
      <c r="UEJ474" s="25"/>
      <c r="UEK474" s="25"/>
      <c r="UEL474" s="25"/>
      <c r="UEM474" s="25"/>
      <c r="UEN474" s="25"/>
      <c r="UEO474" s="25"/>
      <c r="UEP474" s="25"/>
      <c r="UEQ474" s="25"/>
      <c r="UER474" s="25"/>
      <c r="UES474" s="25"/>
      <c r="UET474" s="25"/>
      <c r="UEU474" s="25"/>
      <c r="UEV474" s="25"/>
      <c r="UEW474" s="25"/>
      <c r="UEX474" s="25"/>
      <c r="UEY474" s="25"/>
      <c r="UEZ474" s="25"/>
      <c r="UFA474" s="25"/>
      <c r="UFB474" s="25"/>
      <c r="UFC474" s="25"/>
      <c r="UFD474" s="25"/>
      <c r="UFE474" s="25"/>
      <c r="UFF474" s="25"/>
      <c r="UFG474" s="25"/>
      <c r="UFH474" s="25"/>
      <c r="UFI474" s="25"/>
      <c r="UFJ474" s="25"/>
      <c r="UFK474" s="25"/>
      <c r="UFL474" s="25"/>
      <c r="UFM474" s="25"/>
      <c r="UFN474" s="25"/>
      <c r="UFO474" s="25"/>
      <c r="UFP474" s="25"/>
      <c r="UFQ474" s="25"/>
      <c r="UFR474" s="25"/>
      <c r="UFS474" s="25"/>
      <c r="UFT474" s="25"/>
      <c r="UFU474" s="25"/>
      <c r="UFV474" s="25"/>
      <c r="UFW474" s="25"/>
      <c r="UFX474" s="25"/>
      <c r="UFY474" s="25"/>
      <c r="UFZ474" s="25"/>
      <c r="UGA474" s="25"/>
      <c r="UGB474" s="25"/>
      <c r="UGC474" s="25"/>
      <c r="UGD474" s="25"/>
      <c r="UGE474" s="25"/>
      <c r="UGF474" s="25"/>
      <c r="UGG474" s="25"/>
      <c r="UGH474" s="25"/>
      <c r="UGI474" s="25"/>
      <c r="UGJ474" s="25"/>
      <c r="UGK474" s="25"/>
      <c r="UGL474" s="25"/>
      <c r="UGM474" s="25"/>
      <c r="UGN474" s="25"/>
      <c r="UGO474" s="25"/>
      <c r="UGP474" s="25"/>
      <c r="UGQ474" s="25"/>
      <c r="UGR474" s="25"/>
      <c r="UGS474" s="25"/>
      <c r="UGT474" s="25"/>
      <c r="UGU474" s="25"/>
      <c r="UGV474" s="25"/>
      <c r="UGW474" s="25"/>
      <c r="UGX474" s="25"/>
      <c r="UGY474" s="25"/>
      <c r="UGZ474" s="25"/>
      <c r="UHA474" s="25"/>
      <c r="UHB474" s="25"/>
      <c r="UHC474" s="25"/>
      <c r="UHD474" s="25"/>
      <c r="UHE474" s="25"/>
      <c r="UHF474" s="25"/>
      <c r="UHG474" s="25"/>
      <c r="UHH474" s="25"/>
      <c r="UHI474" s="25"/>
      <c r="UHJ474" s="25"/>
      <c r="UHK474" s="25"/>
      <c r="UHL474" s="25"/>
      <c r="UHM474" s="25"/>
      <c r="UHN474" s="25"/>
      <c r="UHO474" s="25"/>
      <c r="UHP474" s="25"/>
      <c r="UHQ474" s="25"/>
      <c r="UHR474" s="25"/>
      <c r="UHS474" s="25"/>
      <c r="UHT474" s="25"/>
      <c r="UHU474" s="25"/>
      <c r="UHV474" s="25"/>
      <c r="UHW474" s="25"/>
      <c r="UHX474" s="25"/>
      <c r="UHY474" s="25"/>
      <c r="UHZ474" s="25"/>
      <c r="UIA474" s="25"/>
      <c r="UIB474" s="25"/>
      <c r="UIC474" s="25"/>
      <c r="UID474" s="25"/>
      <c r="UIE474" s="25"/>
      <c r="UIF474" s="25"/>
      <c r="UIG474" s="25"/>
      <c r="UIH474" s="25"/>
      <c r="UII474" s="25"/>
      <c r="UIJ474" s="25"/>
      <c r="UIK474" s="25"/>
      <c r="UIL474" s="25"/>
      <c r="UIM474" s="25"/>
      <c r="UIN474" s="25"/>
      <c r="UIO474" s="25"/>
      <c r="UIP474" s="25"/>
      <c r="UIQ474" s="25"/>
      <c r="UIR474" s="25"/>
      <c r="UIS474" s="25"/>
      <c r="UIT474" s="25"/>
      <c r="UIU474" s="25"/>
      <c r="UIV474" s="25"/>
      <c r="UIW474" s="25"/>
      <c r="UIX474" s="25"/>
      <c r="UIY474" s="25"/>
      <c r="UIZ474" s="25"/>
      <c r="UJA474" s="25"/>
      <c r="UJB474" s="25"/>
      <c r="UJC474" s="25"/>
      <c r="UJD474" s="25"/>
      <c r="UJE474" s="25"/>
      <c r="UJF474" s="25"/>
      <c r="UJG474" s="25"/>
      <c r="UJH474" s="25"/>
      <c r="UJI474" s="25"/>
      <c r="UJJ474" s="25"/>
      <c r="UJK474" s="25"/>
      <c r="UJL474" s="25"/>
      <c r="UJM474" s="25"/>
      <c r="UJN474" s="25"/>
      <c r="UJO474" s="25"/>
      <c r="UJP474" s="25"/>
      <c r="UJQ474" s="25"/>
      <c r="UJR474" s="25"/>
      <c r="UJS474" s="25"/>
      <c r="UJT474" s="25"/>
      <c r="UJU474" s="25"/>
      <c r="UJV474" s="25"/>
      <c r="UJW474" s="25"/>
      <c r="UJX474" s="25"/>
      <c r="UJY474" s="25"/>
      <c r="UJZ474" s="25"/>
      <c r="UKA474" s="25"/>
      <c r="UKB474" s="25"/>
      <c r="UKC474" s="25"/>
      <c r="UKD474" s="25"/>
      <c r="UKE474" s="25"/>
      <c r="UKF474" s="25"/>
      <c r="UKG474" s="25"/>
      <c r="UKH474" s="25"/>
      <c r="UKI474" s="25"/>
      <c r="UKJ474" s="25"/>
      <c r="UKK474" s="25"/>
      <c r="UKL474" s="25"/>
      <c r="UKM474" s="25"/>
      <c r="UKN474" s="25"/>
      <c r="UKO474" s="25"/>
      <c r="UKP474" s="25"/>
      <c r="UKQ474" s="25"/>
      <c r="UKR474" s="25"/>
      <c r="UKS474" s="25"/>
      <c r="UKT474" s="25"/>
      <c r="UKU474" s="25"/>
      <c r="UKV474" s="25"/>
      <c r="UKW474" s="25"/>
      <c r="UKX474" s="25"/>
      <c r="UKY474" s="25"/>
      <c r="UKZ474" s="25"/>
      <c r="ULA474" s="25"/>
      <c r="ULB474" s="25"/>
      <c r="ULC474" s="25"/>
      <c r="ULD474" s="25"/>
      <c r="ULE474" s="25"/>
      <c r="ULF474" s="25"/>
      <c r="ULG474" s="25"/>
      <c r="ULH474" s="25"/>
      <c r="ULI474" s="25"/>
      <c r="ULJ474" s="25"/>
      <c r="ULK474" s="25"/>
      <c r="ULL474" s="25"/>
      <c r="ULM474" s="25"/>
      <c r="ULN474" s="25"/>
      <c r="ULO474" s="25"/>
      <c r="ULP474" s="25"/>
      <c r="ULQ474" s="25"/>
      <c r="ULR474" s="25"/>
      <c r="ULS474" s="25"/>
      <c r="ULT474" s="25"/>
      <c r="ULU474" s="25"/>
      <c r="ULV474" s="25"/>
      <c r="ULW474" s="25"/>
      <c r="ULX474" s="25"/>
      <c r="ULY474" s="25"/>
      <c r="ULZ474" s="25"/>
      <c r="UMA474" s="25"/>
      <c r="UMB474" s="25"/>
      <c r="UMC474" s="25"/>
      <c r="UMD474" s="25"/>
      <c r="UME474" s="25"/>
      <c r="UMF474" s="25"/>
      <c r="UMG474" s="25"/>
      <c r="UMH474" s="25"/>
      <c r="UMI474" s="25"/>
      <c r="UMJ474" s="25"/>
      <c r="UMK474" s="25"/>
      <c r="UML474" s="25"/>
      <c r="UMM474" s="25"/>
      <c r="UMN474" s="25"/>
      <c r="UMO474" s="25"/>
      <c r="UMP474" s="25"/>
      <c r="UMQ474" s="25"/>
      <c r="UMR474" s="25"/>
      <c r="UMS474" s="25"/>
      <c r="UMT474" s="25"/>
      <c r="UMU474" s="25"/>
      <c r="UMV474" s="25"/>
      <c r="UMW474" s="25"/>
      <c r="UMX474" s="25"/>
      <c r="UMY474" s="25"/>
      <c r="UMZ474" s="25"/>
      <c r="UNA474" s="25"/>
      <c r="UNB474" s="25"/>
      <c r="UNC474" s="25"/>
      <c r="UND474" s="25"/>
      <c r="UNE474" s="25"/>
      <c r="UNF474" s="25"/>
      <c r="UNG474" s="25"/>
      <c r="UNH474" s="25"/>
      <c r="UNI474" s="25"/>
      <c r="UNJ474" s="25"/>
      <c r="UNK474" s="25"/>
      <c r="UNL474" s="25"/>
      <c r="UNM474" s="25"/>
      <c r="UNN474" s="25"/>
      <c r="UNO474" s="25"/>
      <c r="UNP474" s="25"/>
      <c r="UNQ474" s="25"/>
      <c r="UNR474" s="25"/>
      <c r="UNS474" s="25"/>
      <c r="UNT474" s="25"/>
      <c r="UNU474" s="25"/>
      <c r="UNV474" s="25"/>
      <c r="UNW474" s="25"/>
      <c r="UNX474" s="25"/>
      <c r="UNY474" s="25"/>
      <c r="UNZ474" s="25"/>
      <c r="UOA474" s="25"/>
      <c r="UOB474" s="25"/>
      <c r="UOC474" s="25"/>
      <c r="UOD474" s="25"/>
      <c r="UOE474" s="25"/>
      <c r="UOF474" s="25"/>
      <c r="UOG474" s="25"/>
      <c r="UOH474" s="25"/>
      <c r="UOI474" s="25"/>
      <c r="UOJ474" s="25"/>
      <c r="UOK474" s="25"/>
      <c r="UOL474" s="25"/>
      <c r="UOM474" s="25"/>
      <c r="UON474" s="25"/>
      <c r="UOO474" s="25"/>
      <c r="UOP474" s="25"/>
      <c r="UOQ474" s="25"/>
      <c r="UOR474" s="25"/>
      <c r="UOS474" s="25"/>
      <c r="UOT474" s="25"/>
      <c r="UOU474" s="25"/>
      <c r="UOV474" s="25"/>
      <c r="UOW474" s="25"/>
      <c r="UOX474" s="25"/>
      <c r="UOY474" s="25"/>
      <c r="UOZ474" s="25"/>
      <c r="UPA474" s="25"/>
      <c r="UPB474" s="25"/>
      <c r="UPC474" s="25"/>
      <c r="UPD474" s="25"/>
      <c r="UPE474" s="25"/>
      <c r="UPF474" s="25"/>
      <c r="UPG474" s="25"/>
      <c r="UPH474" s="25"/>
      <c r="UPI474" s="25"/>
      <c r="UPJ474" s="25"/>
      <c r="UPK474" s="25"/>
      <c r="UPL474" s="25"/>
      <c r="UPM474" s="25"/>
      <c r="UPN474" s="25"/>
      <c r="UPO474" s="25"/>
      <c r="UPP474" s="25"/>
      <c r="UPQ474" s="25"/>
      <c r="UPR474" s="25"/>
      <c r="UPS474" s="25"/>
      <c r="UPT474" s="25"/>
      <c r="UPU474" s="25"/>
      <c r="UPV474" s="25"/>
      <c r="UPW474" s="25"/>
      <c r="UPX474" s="25"/>
      <c r="UPY474" s="25"/>
      <c r="UPZ474" s="25"/>
      <c r="UQA474" s="25"/>
      <c r="UQB474" s="25"/>
      <c r="UQC474" s="25"/>
      <c r="UQD474" s="25"/>
      <c r="UQE474" s="25"/>
      <c r="UQF474" s="25"/>
      <c r="UQG474" s="25"/>
      <c r="UQH474" s="25"/>
      <c r="UQI474" s="25"/>
      <c r="UQJ474" s="25"/>
      <c r="UQK474" s="25"/>
      <c r="UQL474" s="25"/>
      <c r="UQM474" s="25"/>
      <c r="UQN474" s="25"/>
      <c r="UQO474" s="25"/>
      <c r="UQP474" s="25"/>
      <c r="UQQ474" s="25"/>
      <c r="UQR474" s="25"/>
      <c r="UQS474" s="25"/>
      <c r="UQT474" s="25"/>
      <c r="UQU474" s="25"/>
      <c r="UQV474" s="25"/>
      <c r="UQW474" s="25"/>
      <c r="UQX474" s="25"/>
      <c r="UQY474" s="25"/>
      <c r="UQZ474" s="25"/>
      <c r="URA474" s="25"/>
      <c r="URB474" s="25"/>
      <c r="URC474" s="25"/>
      <c r="URD474" s="25"/>
      <c r="URE474" s="25"/>
      <c r="URF474" s="25"/>
      <c r="URG474" s="25"/>
      <c r="URH474" s="25"/>
      <c r="URI474" s="25"/>
      <c r="URJ474" s="25"/>
      <c r="URK474" s="25"/>
      <c r="URL474" s="25"/>
      <c r="URM474" s="25"/>
      <c r="URN474" s="25"/>
      <c r="URO474" s="25"/>
      <c r="URP474" s="25"/>
      <c r="URQ474" s="25"/>
      <c r="URR474" s="25"/>
      <c r="URS474" s="25"/>
      <c r="URT474" s="25"/>
      <c r="URU474" s="25"/>
      <c r="URV474" s="25"/>
      <c r="URW474" s="25"/>
      <c r="URX474" s="25"/>
      <c r="URY474" s="25"/>
      <c r="URZ474" s="25"/>
      <c r="USA474" s="25"/>
      <c r="USB474" s="25"/>
      <c r="USC474" s="25"/>
      <c r="USD474" s="25"/>
      <c r="USE474" s="25"/>
      <c r="USF474" s="25"/>
      <c r="USG474" s="25"/>
      <c r="USH474" s="25"/>
      <c r="USI474" s="25"/>
      <c r="USJ474" s="25"/>
      <c r="USK474" s="25"/>
      <c r="USL474" s="25"/>
      <c r="USM474" s="25"/>
      <c r="USN474" s="25"/>
      <c r="USO474" s="25"/>
      <c r="USP474" s="25"/>
      <c r="USQ474" s="25"/>
      <c r="USR474" s="25"/>
      <c r="USS474" s="25"/>
      <c r="UST474" s="25"/>
      <c r="USU474" s="25"/>
      <c r="USV474" s="25"/>
      <c r="USW474" s="25"/>
      <c r="USX474" s="25"/>
      <c r="USY474" s="25"/>
      <c r="USZ474" s="25"/>
      <c r="UTA474" s="25"/>
      <c r="UTB474" s="25"/>
      <c r="UTC474" s="25"/>
      <c r="UTD474" s="25"/>
      <c r="UTE474" s="25"/>
      <c r="UTF474" s="25"/>
      <c r="UTG474" s="25"/>
      <c r="UTH474" s="25"/>
      <c r="UTI474" s="25"/>
      <c r="UTJ474" s="25"/>
      <c r="UTK474" s="25"/>
      <c r="UTL474" s="25"/>
      <c r="UTM474" s="25"/>
      <c r="UTN474" s="25"/>
      <c r="UTO474" s="25"/>
      <c r="UTP474" s="25"/>
      <c r="UTQ474" s="25"/>
      <c r="UTR474" s="25"/>
      <c r="UTS474" s="25"/>
      <c r="UTT474" s="25"/>
      <c r="UTU474" s="25"/>
      <c r="UTV474" s="25"/>
      <c r="UTW474" s="25"/>
      <c r="UTX474" s="25"/>
      <c r="UTY474" s="25"/>
      <c r="UTZ474" s="25"/>
      <c r="UUA474" s="25"/>
      <c r="UUB474" s="25"/>
      <c r="UUC474" s="25"/>
      <c r="UUD474" s="25"/>
      <c r="UUE474" s="25"/>
      <c r="UUF474" s="25"/>
      <c r="UUG474" s="25"/>
      <c r="UUH474" s="25"/>
      <c r="UUI474" s="25"/>
      <c r="UUJ474" s="25"/>
      <c r="UUK474" s="25"/>
      <c r="UUL474" s="25"/>
      <c r="UUM474" s="25"/>
      <c r="UUN474" s="25"/>
      <c r="UUO474" s="25"/>
      <c r="UUP474" s="25"/>
      <c r="UUQ474" s="25"/>
      <c r="UUR474" s="25"/>
      <c r="UUS474" s="25"/>
      <c r="UUT474" s="25"/>
      <c r="UUU474" s="25"/>
      <c r="UUV474" s="25"/>
      <c r="UUW474" s="25"/>
      <c r="UUX474" s="25"/>
      <c r="UUY474" s="25"/>
      <c r="UUZ474" s="25"/>
      <c r="UVA474" s="25"/>
      <c r="UVB474" s="25"/>
      <c r="UVC474" s="25"/>
      <c r="UVD474" s="25"/>
      <c r="UVE474" s="25"/>
      <c r="UVF474" s="25"/>
      <c r="UVG474" s="25"/>
      <c r="UVH474" s="25"/>
      <c r="UVI474" s="25"/>
      <c r="UVJ474" s="25"/>
      <c r="UVK474" s="25"/>
      <c r="UVL474" s="25"/>
      <c r="UVM474" s="25"/>
      <c r="UVN474" s="25"/>
      <c r="UVO474" s="25"/>
      <c r="UVP474" s="25"/>
      <c r="UVQ474" s="25"/>
      <c r="UVR474" s="25"/>
      <c r="UVS474" s="25"/>
      <c r="UVT474" s="25"/>
      <c r="UVU474" s="25"/>
      <c r="UVV474" s="25"/>
      <c r="UVW474" s="25"/>
      <c r="UVX474" s="25"/>
      <c r="UVY474" s="25"/>
      <c r="UVZ474" s="25"/>
      <c r="UWA474" s="25"/>
      <c r="UWB474" s="25"/>
      <c r="UWC474" s="25"/>
      <c r="UWD474" s="25"/>
      <c r="UWE474" s="25"/>
      <c r="UWF474" s="25"/>
      <c r="UWG474" s="25"/>
      <c r="UWH474" s="25"/>
      <c r="UWI474" s="25"/>
      <c r="UWJ474" s="25"/>
      <c r="UWK474" s="25"/>
      <c r="UWL474" s="25"/>
      <c r="UWM474" s="25"/>
      <c r="UWN474" s="25"/>
      <c r="UWO474" s="25"/>
      <c r="UWP474" s="25"/>
      <c r="UWQ474" s="25"/>
      <c r="UWR474" s="25"/>
      <c r="UWS474" s="25"/>
      <c r="UWT474" s="25"/>
      <c r="UWU474" s="25"/>
      <c r="UWV474" s="25"/>
      <c r="UWW474" s="25"/>
      <c r="UWX474" s="25"/>
      <c r="UWY474" s="25"/>
      <c r="UWZ474" s="25"/>
      <c r="UXA474" s="25"/>
      <c r="UXB474" s="25"/>
      <c r="UXC474" s="25"/>
      <c r="UXD474" s="25"/>
      <c r="UXE474" s="25"/>
      <c r="UXF474" s="25"/>
      <c r="UXG474" s="25"/>
      <c r="UXH474" s="25"/>
      <c r="UXI474" s="25"/>
      <c r="UXJ474" s="25"/>
      <c r="UXK474" s="25"/>
      <c r="UXL474" s="25"/>
      <c r="UXM474" s="25"/>
      <c r="UXN474" s="25"/>
      <c r="UXO474" s="25"/>
      <c r="UXP474" s="25"/>
      <c r="UXQ474" s="25"/>
      <c r="UXR474" s="25"/>
      <c r="UXS474" s="25"/>
      <c r="UXT474" s="25"/>
      <c r="UXU474" s="25"/>
      <c r="UXV474" s="25"/>
      <c r="UXW474" s="25"/>
      <c r="UXX474" s="25"/>
      <c r="UXY474" s="25"/>
      <c r="UXZ474" s="25"/>
      <c r="UYA474" s="25"/>
      <c r="UYB474" s="25"/>
      <c r="UYC474" s="25"/>
      <c r="UYD474" s="25"/>
      <c r="UYE474" s="25"/>
      <c r="UYF474" s="25"/>
      <c r="UYG474" s="25"/>
      <c r="UYH474" s="25"/>
      <c r="UYI474" s="25"/>
      <c r="UYJ474" s="25"/>
      <c r="UYK474" s="25"/>
      <c r="UYL474" s="25"/>
      <c r="UYM474" s="25"/>
      <c r="UYN474" s="25"/>
      <c r="UYO474" s="25"/>
      <c r="UYP474" s="25"/>
      <c r="UYQ474" s="25"/>
      <c r="UYR474" s="25"/>
      <c r="UYS474" s="25"/>
      <c r="UYT474" s="25"/>
      <c r="UYU474" s="25"/>
      <c r="UYV474" s="25"/>
      <c r="UYW474" s="25"/>
      <c r="UYX474" s="25"/>
      <c r="UYY474" s="25"/>
      <c r="UYZ474" s="25"/>
      <c r="UZA474" s="25"/>
      <c r="UZB474" s="25"/>
      <c r="UZC474" s="25"/>
      <c r="UZD474" s="25"/>
      <c r="UZE474" s="25"/>
      <c r="UZF474" s="25"/>
      <c r="UZG474" s="25"/>
      <c r="UZH474" s="25"/>
      <c r="UZI474" s="25"/>
      <c r="UZJ474" s="25"/>
      <c r="UZK474" s="25"/>
      <c r="UZL474" s="25"/>
      <c r="UZM474" s="25"/>
      <c r="UZN474" s="25"/>
      <c r="UZO474" s="25"/>
      <c r="UZP474" s="25"/>
      <c r="UZQ474" s="25"/>
      <c r="UZR474" s="25"/>
      <c r="UZS474" s="25"/>
      <c r="UZT474" s="25"/>
      <c r="UZU474" s="25"/>
      <c r="UZV474" s="25"/>
      <c r="UZW474" s="25"/>
      <c r="UZX474" s="25"/>
      <c r="UZY474" s="25"/>
      <c r="UZZ474" s="25"/>
      <c r="VAA474" s="25"/>
      <c r="VAB474" s="25"/>
      <c r="VAC474" s="25"/>
      <c r="VAD474" s="25"/>
      <c r="VAE474" s="25"/>
      <c r="VAF474" s="25"/>
      <c r="VAG474" s="25"/>
      <c r="VAH474" s="25"/>
      <c r="VAI474" s="25"/>
      <c r="VAJ474" s="25"/>
      <c r="VAK474" s="25"/>
      <c r="VAL474" s="25"/>
      <c r="VAM474" s="25"/>
      <c r="VAN474" s="25"/>
      <c r="VAO474" s="25"/>
      <c r="VAP474" s="25"/>
      <c r="VAQ474" s="25"/>
      <c r="VAR474" s="25"/>
      <c r="VAS474" s="25"/>
      <c r="VAT474" s="25"/>
      <c r="VAU474" s="25"/>
      <c r="VAV474" s="25"/>
      <c r="VAW474" s="25"/>
      <c r="VAX474" s="25"/>
      <c r="VAY474" s="25"/>
      <c r="VAZ474" s="25"/>
      <c r="VBA474" s="25"/>
      <c r="VBB474" s="25"/>
      <c r="VBC474" s="25"/>
      <c r="VBD474" s="25"/>
      <c r="VBE474" s="25"/>
      <c r="VBF474" s="25"/>
      <c r="VBG474" s="25"/>
      <c r="VBH474" s="25"/>
      <c r="VBI474" s="25"/>
      <c r="VBJ474" s="25"/>
      <c r="VBK474" s="25"/>
      <c r="VBL474" s="25"/>
      <c r="VBM474" s="25"/>
      <c r="VBN474" s="25"/>
      <c r="VBO474" s="25"/>
      <c r="VBP474" s="25"/>
      <c r="VBQ474" s="25"/>
      <c r="VBR474" s="25"/>
      <c r="VBS474" s="25"/>
      <c r="VBT474" s="25"/>
      <c r="VBU474" s="25"/>
      <c r="VBV474" s="25"/>
      <c r="VBW474" s="25"/>
      <c r="VBX474" s="25"/>
      <c r="VBY474" s="25"/>
      <c r="VBZ474" s="25"/>
      <c r="VCA474" s="25"/>
      <c r="VCB474" s="25"/>
      <c r="VCC474" s="25"/>
      <c r="VCD474" s="25"/>
      <c r="VCE474" s="25"/>
      <c r="VCF474" s="25"/>
      <c r="VCG474" s="25"/>
      <c r="VCH474" s="25"/>
      <c r="VCI474" s="25"/>
      <c r="VCJ474" s="25"/>
      <c r="VCK474" s="25"/>
      <c r="VCL474" s="25"/>
      <c r="VCM474" s="25"/>
      <c r="VCN474" s="25"/>
      <c r="VCO474" s="25"/>
      <c r="VCP474" s="25"/>
      <c r="VCQ474" s="25"/>
      <c r="VCR474" s="25"/>
      <c r="VCS474" s="25"/>
      <c r="VCT474" s="25"/>
      <c r="VCU474" s="25"/>
      <c r="VCV474" s="25"/>
      <c r="VCW474" s="25"/>
      <c r="VCX474" s="25"/>
      <c r="VCY474" s="25"/>
      <c r="VCZ474" s="25"/>
      <c r="VDA474" s="25"/>
      <c r="VDB474" s="25"/>
      <c r="VDC474" s="25"/>
      <c r="VDD474" s="25"/>
      <c r="VDE474" s="25"/>
      <c r="VDF474" s="25"/>
      <c r="VDG474" s="25"/>
      <c r="VDH474" s="25"/>
      <c r="VDI474" s="25"/>
      <c r="VDJ474" s="25"/>
      <c r="VDK474" s="25"/>
      <c r="VDL474" s="25"/>
      <c r="VDM474" s="25"/>
      <c r="VDN474" s="25"/>
      <c r="VDO474" s="25"/>
      <c r="VDP474" s="25"/>
      <c r="VDQ474" s="25"/>
      <c r="VDR474" s="25"/>
      <c r="VDS474" s="25"/>
      <c r="VDT474" s="25"/>
      <c r="VDU474" s="25"/>
      <c r="VDV474" s="25"/>
      <c r="VDW474" s="25"/>
      <c r="VDX474" s="25"/>
      <c r="VDY474" s="25"/>
      <c r="VDZ474" s="25"/>
      <c r="VEA474" s="25"/>
      <c r="VEB474" s="25"/>
      <c r="VEC474" s="25"/>
      <c r="VED474" s="25"/>
      <c r="VEE474" s="25"/>
      <c r="VEF474" s="25"/>
      <c r="VEG474" s="25"/>
      <c r="VEH474" s="25"/>
      <c r="VEI474" s="25"/>
      <c r="VEJ474" s="25"/>
      <c r="VEK474" s="25"/>
      <c r="VEL474" s="25"/>
      <c r="VEM474" s="25"/>
      <c r="VEN474" s="25"/>
      <c r="VEO474" s="25"/>
      <c r="VEP474" s="25"/>
      <c r="VEQ474" s="25"/>
      <c r="VER474" s="25"/>
      <c r="VES474" s="25"/>
      <c r="VET474" s="25"/>
      <c r="VEU474" s="25"/>
      <c r="VEV474" s="25"/>
      <c r="VEW474" s="25"/>
      <c r="VEX474" s="25"/>
      <c r="VEY474" s="25"/>
      <c r="VEZ474" s="25"/>
      <c r="VFA474" s="25"/>
      <c r="VFB474" s="25"/>
      <c r="VFC474" s="25"/>
      <c r="VFD474" s="25"/>
      <c r="VFE474" s="25"/>
      <c r="VFF474" s="25"/>
      <c r="VFG474" s="25"/>
      <c r="VFH474" s="25"/>
      <c r="VFI474" s="25"/>
      <c r="VFJ474" s="25"/>
      <c r="VFK474" s="25"/>
      <c r="VFL474" s="25"/>
      <c r="VFM474" s="25"/>
      <c r="VFN474" s="25"/>
      <c r="VFO474" s="25"/>
      <c r="VFP474" s="25"/>
      <c r="VFQ474" s="25"/>
      <c r="VFR474" s="25"/>
      <c r="VFS474" s="25"/>
      <c r="VFT474" s="25"/>
      <c r="VFU474" s="25"/>
      <c r="VFV474" s="25"/>
      <c r="VFW474" s="25"/>
      <c r="VFX474" s="25"/>
      <c r="VFY474" s="25"/>
      <c r="VFZ474" s="25"/>
      <c r="VGA474" s="25"/>
      <c r="VGB474" s="25"/>
      <c r="VGC474" s="25"/>
      <c r="VGD474" s="25"/>
      <c r="VGE474" s="25"/>
      <c r="VGF474" s="25"/>
      <c r="VGG474" s="25"/>
      <c r="VGH474" s="25"/>
      <c r="VGI474" s="25"/>
      <c r="VGJ474" s="25"/>
      <c r="VGK474" s="25"/>
      <c r="VGL474" s="25"/>
      <c r="VGM474" s="25"/>
      <c r="VGN474" s="25"/>
      <c r="VGO474" s="25"/>
      <c r="VGP474" s="25"/>
      <c r="VGQ474" s="25"/>
      <c r="VGR474" s="25"/>
      <c r="VGS474" s="25"/>
      <c r="VGT474" s="25"/>
      <c r="VGU474" s="25"/>
      <c r="VGV474" s="25"/>
      <c r="VGW474" s="25"/>
      <c r="VGX474" s="25"/>
      <c r="VGY474" s="25"/>
      <c r="VGZ474" s="25"/>
      <c r="VHA474" s="25"/>
      <c r="VHB474" s="25"/>
      <c r="VHC474" s="25"/>
      <c r="VHD474" s="25"/>
      <c r="VHE474" s="25"/>
      <c r="VHF474" s="25"/>
      <c r="VHG474" s="25"/>
      <c r="VHH474" s="25"/>
      <c r="VHI474" s="25"/>
      <c r="VHJ474" s="25"/>
      <c r="VHK474" s="25"/>
      <c r="VHL474" s="25"/>
      <c r="VHM474" s="25"/>
      <c r="VHN474" s="25"/>
      <c r="VHO474" s="25"/>
      <c r="VHP474" s="25"/>
      <c r="VHQ474" s="25"/>
      <c r="VHR474" s="25"/>
      <c r="VHS474" s="25"/>
      <c r="VHT474" s="25"/>
      <c r="VHU474" s="25"/>
      <c r="VHV474" s="25"/>
      <c r="VHW474" s="25"/>
      <c r="VHX474" s="25"/>
      <c r="VHY474" s="25"/>
      <c r="VHZ474" s="25"/>
      <c r="VIA474" s="25"/>
      <c r="VIB474" s="25"/>
      <c r="VIC474" s="25"/>
      <c r="VID474" s="25"/>
      <c r="VIE474" s="25"/>
      <c r="VIF474" s="25"/>
      <c r="VIG474" s="25"/>
      <c r="VIH474" s="25"/>
      <c r="VII474" s="25"/>
      <c r="VIJ474" s="25"/>
      <c r="VIK474" s="25"/>
      <c r="VIL474" s="25"/>
      <c r="VIM474" s="25"/>
      <c r="VIN474" s="25"/>
      <c r="VIO474" s="25"/>
      <c r="VIP474" s="25"/>
      <c r="VIQ474" s="25"/>
      <c r="VIR474" s="25"/>
      <c r="VIS474" s="25"/>
      <c r="VIT474" s="25"/>
      <c r="VIU474" s="25"/>
      <c r="VIV474" s="25"/>
      <c r="VIW474" s="25"/>
      <c r="VIX474" s="25"/>
      <c r="VIY474" s="25"/>
      <c r="VIZ474" s="25"/>
      <c r="VJA474" s="25"/>
      <c r="VJB474" s="25"/>
      <c r="VJC474" s="25"/>
      <c r="VJD474" s="25"/>
      <c r="VJE474" s="25"/>
      <c r="VJF474" s="25"/>
      <c r="VJG474" s="25"/>
      <c r="VJH474" s="25"/>
      <c r="VJI474" s="25"/>
      <c r="VJJ474" s="25"/>
      <c r="VJK474" s="25"/>
      <c r="VJL474" s="25"/>
      <c r="VJM474" s="25"/>
      <c r="VJN474" s="25"/>
      <c r="VJO474" s="25"/>
      <c r="VJP474" s="25"/>
      <c r="VJQ474" s="25"/>
      <c r="VJR474" s="25"/>
      <c r="VJS474" s="25"/>
      <c r="VJT474" s="25"/>
      <c r="VJU474" s="25"/>
      <c r="VJV474" s="25"/>
      <c r="VJW474" s="25"/>
      <c r="VJX474" s="25"/>
      <c r="VJY474" s="25"/>
      <c r="VJZ474" s="25"/>
      <c r="VKA474" s="25"/>
      <c r="VKB474" s="25"/>
      <c r="VKC474" s="25"/>
      <c r="VKD474" s="25"/>
      <c r="VKE474" s="25"/>
      <c r="VKF474" s="25"/>
      <c r="VKG474" s="25"/>
      <c r="VKH474" s="25"/>
      <c r="VKI474" s="25"/>
      <c r="VKJ474" s="25"/>
      <c r="VKK474" s="25"/>
      <c r="VKL474" s="25"/>
      <c r="VKM474" s="25"/>
      <c r="VKN474" s="25"/>
      <c r="VKO474" s="25"/>
      <c r="VKP474" s="25"/>
      <c r="VKQ474" s="25"/>
      <c r="VKR474" s="25"/>
      <c r="VKS474" s="25"/>
      <c r="VKT474" s="25"/>
      <c r="VKU474" s="25"/>
      <c r="VKV474" s="25"/>
      <c r="VKW474" s="25"/>
      <c r="VKX474" s="25"/>
      <c r="VKY474" s="25"/>
      <c r="VKZ474" s="25"/>
      <c r="VLA474" s="25"/>
      <c r="VLB474" s="25"/>
      <c r="VLC474" s="25"/>
      <c r="VLD474" s="25"/>
      <c r="VLE474" s="25"/>
      <c r="VLF474" s="25"/>
      <c r="VLG474" s="25"/>
      <c r="VLH474" s="25"/>
      <c r="VLI474" s="25"/>
      <c r="VLJ474" s="25"/>
      <c r="VLK474" s="25"/>
      <c r="VLL474" s="25"/>
      <c r="VLM474" s="25"/>
      <c r="VLN474" s="25"/>
      <c r="VLO474" s="25"/>
      <c r="VLP474" s="25"/>
      <c r="VLQ474" s="25"/>
      <c r="VLR474" s="25"/>
      <c r="VLS474" s="25"/>
      <c r="VLT474" s="25"/>
      <c r="VLU474" s="25"/>
      <c r="VLV474" s="25"/>
      <c r="VLW474" s="25"/>
      <c r="VLX474" s="25"/>
      <c r="VLY474" s="25"/>
      <c r="VLZ474" s="25"/>
      <c r="VMA474" s="25"/>
      <c r="VMB474" s="25"/>
      <c r="VMC474" s="25"/>
      <c r="VMD474" s="25"/>
      <c r="VME474" s="25"/>
      <c r="VMF474" s="25"/>
      <c r="VMG474" s="25"/>
      <c r="VMH474" s="25"/>
      <c r="VMI474" s="25"/>
      <c r="VMJ474" s="25"/>
      <c r="VMK474" s="25"/>
      <c r="VML474" s="25"/>
      <c r="VMM474" s="25"/>
      <c r="VMN474" s="25"/>
      <c r="VMO474" s="25"/>
      <c r="VMP474" s="25"/>
      <c r="VMQ474" s="25"/>
      <c r="VMR474" s="25"/>
      <c r="VMS474" s="25"/>
      <c r="VMT474" s="25"/>
      <c r="VMU474" s="25"/>
      <c r="VMV474" s="25"/>
      <c r="VMW474" s="25"/>
      <c r="VMX474" s="25"/>
      <c r="VMY474" s="25"/>
      <c r="VMZ474" s="25"/>
      <c r="VNA474" s="25"/>
      <c r="VNB474" s="25"/>
      <c r="VNC474" s="25"/>
      <c r="VND474" s="25"/>
      <c r="VNE474" s="25"/>
      <c r="VNF474" s="25"/>
      <c r="VNG474" s="25"/>
      <c r="VNH474" s="25"/>
      <c r="VNI474" s="25"/>
      <c r="VNJ474" s="25"/>
      <c r="VNK474" s="25"/>
      <c r="VNL474" s="25"/>
      <c r="VNM474" s="25"/>
      <c r="VNN474" s="25"/>
      <c r="VNO474" s="25"/>
      <c r="VNP474" s="25"/>
      <c r="VNQ474" s="25"/>
      <c r="VNR474" s="25"/>
      <c r="VNS474" s="25"/>
      <c r="VNT474" s="25"/>
      <c r="VNU474" s="25"/>
      <c r="VNV474" s="25"/>
      <c r="VNW474" s="25"/>
      <c r="VNX474" s="25"/>
      <c r="VNY474" s="25"/>
      <c r="VNZ474" s="25"/>
      <c r="VOA474" s="25"/>
      <c r="VOB474" s="25"/>
      <c r="VOC474" s="25"/>
      <c r="VOD474" s="25"/>
      <c r="VOE474" s="25"/>
      <c r="VOF474" s="25"/>
      <c r="VOG474" s="25"/>
      <c r="VOH474" s="25"/>
      <c r="VOI474" s="25"/>
      <c r="VOJ474" s="25"/>
      <c r="VOK474" s="25"/>
      <c r="VOL474" s="25"/>
      <c r="VOM474" s="25"/>
      <c r="VON474" s="25"/>
      <c r="VOO474" s="25"/>
      <c r="VOP474" s="25"/>
      <c r="VOQ474" s="25"/>
      <c r="VOR474" s="25"/>
      <c r="VOS474" s="25"/>
      <c r="VOT474" s="25"/>
      <c r="VOU474" s="25"/>
      <c r="VOV474" s="25"/>
      <c r="VOW474" s="25"/>
      <c r="VOX474" s="25"/>
      <c r="VOY474" s="25"/>
      <c r="VOZ474" s="25"/>
      <c r="VPA474" s="25"/>
      <c r="VPB474" s="25"/>
      <c r="VPC474" s="25"/>
      <c r="VPD474" s="25"/>
      <c r="VPE474" s="25"/>
      <c r="VPF474" s="25"/>
      <c r="VPG474" s="25"/>
      <c r="VPH474" s="25"/>
      <c r="VPI474" s="25"/>
      <c r="VPJ474" s="25"/>
      <c r="VPK474" s="25"/>
      <c r="VPL474" s="25"/>
      <c r="VPM474" s="25"/>
      <c r="VPN474" s="25"/>
      <c r="VPO474" s="25"/>
      <c r="VPP474" s="25"/>
      <c r="VPQ474" s="25"/>
      <c r="VPR474" s="25"/>
      <c r="VPS474" s="25"/>
      <c r="VPT474" s="25"/>
      <c r="VPU474" s="25"/>
      <c r="VPV474" s="25"/>
      <c r="VPW474" s="25"/>
      <c r="VPX474" s="25"/>
      <c r="VPY474" s="25"/>
      <c r="VPZ474" s="25"/>
      <c r="VQA474" s="25"/>
      <c r="VQB474" s="25"/>
      <c r="VQC474" s="25"/>
      <c r="VQD474" s="25"/>
      <c r="VQE474" s="25"/>
      <c r="VQF474" s="25"/>
      <c r="VQG474" s="25"/>
      <c r="VQH474" s="25"/>
      <c r="VQI474" s="25"/>
      <c r="VQJ474" s="25"/>
      <c r="VQK474" s="25"/>
      <c r="VQL474" s="25"/>
      <c r="VQM474" s="25"/>
      <c r="VQN474" s="25"/>
      <c r="VQO474" s="25"/>
      <c r="VQP474" s="25"/>
      <c r="VQQ474" s="25"/>
      <c r="VQR474" s="25"/>
      <c r="VQS474" s="25"/>
      <c r="VQT474" s="25"/>
      <c r="VQU474" s="25"/>
      <c r="VQV474" s="25"/>
      <c r="VQW474" s="25"/>
      <c r="VQX474" s="25"/>
      <c r="VQY474" s="25"/>
      <c r="VQZ474" s="25"/>
      <c r="VRA474" s="25"/>
      <c r="VRB474" s="25"/>
      <c r="VRC474" s="25"/>
      <c r="VRD474" s="25"/>
      <c r="VRE474" s="25"/>
      <c r="VRF474" s="25"/>
      <c r="VRG474" s="25"/>
      <c r="VRH474" s="25"/>
      <c r="VRI474" s="25"/>
      <c r="VRJ474" s="25"/>
      <c r="VRK474" s="25"/>
      <c r="VRL474" s="25"/>
      <c r="VRM474" s="25"/>
      <c r="VRN474" s="25"/>
      <c r="VRO474" s="25"/>
      <c r="VRP474" s="25"/>
      <c r="VRQ474" s="25"/>
      <c r="VRR474" s="25"/>
      <c r="VRS474" s="25"/>
      <c r="VRT474" s="25"/>
      <c r="VRU474" s="25"/>
      <c r="VRV474" s="25"/>
      <c r="VRW474" s="25"/>
      <c r="VRX474" s="25"/>
      <c r="VRY474" s="25"/>
      <c r="VRZ474" s="25"/>
      <c r="VSA474" s="25"/>
      <c r="VSB474" s="25"/>
      <c r="VSC474" s="25"/>
      <c r="VSD474" s="25"/>
      <c r="VSE474" s="25"/>
      <c r="VSF474" s="25"/>
      <c r="VSG474" s="25"/>
      <c r="VSH474" s="25"/>
      <c r="VSI474" s="25"/>
      <c r="VSJ474" s="25"/>
      <c r="VSK474" s="25"/>
      <c r="VSL474" s="25"/>
      <c r="VSM474" s="25"/>
      <c r="VSN474" s="25"/>
      <c r="VSO474" s="25"/>
      <c r="VSP474" s="25"/>
      <c r="VSQ474" s="25"/>
      <c r="VSR474" s="25"/>
      <c r="VSS474" s="25"/>
      <c r="VST474" s="25"/>
      <c r="VSU474" s="25"/>
      <c r="VSV474" s="25"/>
      <c r="VSW474" s="25"/>
      <c r="VSX474" s="25"/>
      <c r="VSY474" s="25"/>
      <c r="VSZ474" s="25"/>
      <c r="VTA474" s="25"/>
      <c r="VTB474" s="25"/>
      <c r="VTC474" s="25"/>
      <c r="VTD474" s="25"/>
      <c r="VTE474" s="25"/>
      <c r="VTF474" s="25"/>
      <c r="VTG474" s="25"/>
      <c r="VTH474" s="25"/>
      <c r="VTI474" s="25"/>
      <c r="VTJ474" s="25"/>
      <c r="VTK474" s="25"/>
      <c r="VTL474" s="25"/>
      <c r="VTM474" s="25"/>
      <c r="VTN474" s="25"/>
      <c r="VTO474" s="25"/>
      <c r="VTP474" s="25"/>
      <c r="VTQ474" s="25"/>
      <c r="VTR474" s="25"/>
      <c r="VTS474" s="25"/>
      <c r="VTT474" s="25"/>
      <c r="VTU474" s="25"/>
      <c r="VTV474" s="25"/>
      <c r="VTW474" s="25"/>
      <c r="VTX474" s="25"/>
      <c r="VTY474" s="25"/>
      <c r="VTZ474" s="25"/>
      <c r="VUA474" s="25"/>
      <c r="VUB474" s="25"/>
      <c r="VUC474" s="25"/>
      <c r="VUD474" s="25"/>
      <c r="VUE474" s="25"/>
      <c r="VUF474" s="25"/>
      <c r="VUG474" s="25"/>
      <c r="VUH474" s="25"/>
      <c r="VUI474" s="25"/>
      <c r="VUJ474" s="25"/>
      <c r="VUK474" s="25"/>
      <c r="VUL474" s="25"/>
      <c r="VUM474" s="25"/>
      <c r="VUN474" s="25"/>
      <c r="VUO474" s="25"/>
      <c r="VUP474" s="25"/>
      <c r="VUQ474" s="25"/>
      <c r="VUR474" s="25"/>
      <c r="VUS474" s="25"/>
      <c r="VUT474" s="25"/>
      <c r="VUU474" s="25"/>
      <c r="VUV474" s="25"/>
      <c r="VUW474" s="25"/>
      <c r="VUX474" s="25"/>
      <c r="VUY474" s="25"/>
      <c r="VUZ474" s="25"/>
      <c r="VVA474" s="25"/>
      <c r="VVB474" s="25"/>
      <c r="VVC474" s="25"/>
      <c r="VVD474" s="25"/>
      <c r="VVE474" s="25"/>
      <c r="VVF474" s="25"/>
      <c r="VVG474" s="25"/>
      <c r="VVH474" s="25"/>
      <c r="VVI474" s="25"/>
      <c r="VVJ474" s="25"/>
      <c r="VVK474" s="25"/>
      <c r="VVL474" s="25"/>
      <c r="VVM474" s="25"/>
      <c r="VVN474" s="25"/>
      <c r="VVO474" s="25"/>
      <c r="VVP474" s="25"/>
      <c r="VVQ474" s="25"/>
      <c r="VVR474" s="25"/>
      <c r="VVS474" s="25"/>
      <c r="VVT474" s="25"/>
      <c r="VVU474" s="25"/>
      <c r="VVV474" s="25"/>
      <c r="VVW474" s="25"/>
      <c r="VVX474" s="25"/>
      <c r="VVY474" s="25"/>
      <c r="VVZ474" s="25"/>
      <c r="VWA474" s="25"/>
      <c r="VWB474" s="25"/>
      <c r="VWC474" s="25"/>
      <c r="VWD474" s="25"/>
      <c r="VWE474" s="25"/>
      <c r="VWF474" s="25"/>
      <c r="VWG474" s="25"/>
      <c r="VWH474" s="25"/>
      <c r="VWI474" s="25"/>
      <c r="VWJ474" s="25"/>
      <c r="VWK474" s="25"/>
      <c r="VWL474" s="25"/>
      <c r="VWM474" s="25"/>
      <c r="VWN474" s="25"/>
      <c r="VWO474" s="25"/>
      <c r="VWP474" s="25"/>
      <c r="VWQ474" s="25"/>
      <c r="VWR474" s="25"/>
      <c r="VWS474" s="25"/>
      <c r="VWT474" s="25"/>
      <c r="VWU474" s="25"/>
      <c r="VWV474" s="25"/>
      <c r="VWW474" s="25"/>
      <c r="VWX474" s="25"/>
      <c r="VWY474" s="25"/>
      <c r="VWZ474" s="25"/>
      <c r="VXA474" s="25"/>
      <c r="VXB474" s="25"/>
      <c r="VXC474" s="25"/>
      <c r="VXD474" s="25"/>
      <c r="VXE474" s="25"/>
      <c r="VXF474" s="25"/>
      <c r="VXG474" s="25"/>
      <c r="VXH474" s="25"/>
      <c r="VXI474" s="25"/>
      <c r="VXJ474" s="25"/>
      <c r="VXK474" s="25"/>
      <c r="VXL474" s="25"/>
      <c r="VXM474" s="25"/>
      <c r="VXN474" s="25"/>
      <c r="VXO474" s="25"/>
      <c r="VXP474" s="25"/>
      <c r="VXQ474" s="25"/>
      <c r="VXR474" s="25"/>
      <c r="VXS474" s="25"/>
      <c r="VXT474" s="25"/>
      <c r="VXU474" s="25"/>
      <c r="VXV474" s="25"/>
      <c r="VXW474" s="25"/>
      <c r="VXX474" s="25"/>
      <c r="VXY474" s="25"/>
      <c r="VXZ474" s="25"/>
      <c r="VYA474" s="25"/>
      <c r="VYB474" s="25"/>
      <c r="VYC474" s="25"/>
      <c r="VYD474" s="25"/>
      <c r="VYE474" s="25"/>
      <c r="VYF474" s="25"/>
      <c r="VYG474" s="25"/>
      <c r="VYH474" s="25"/>
      <c r="VYI474" s="25"/>
      <c r="VYJ474" s="25"/>
      <c r="VYK474" s="25"/>
      <c r="VYL474" s="25"/>
      <c r="VYM474" s="25"/>
      <c r="VYN474" s="25"/>
      <c r="VYO474" s="25"/>
      <c r="VYP474" s="25"/>
      <c r="VYQ474" s="25"/>
      <c r="VYR474" s="25"/>
      <c r="VYS474" s="25"/>
      <c r="VYT474" s="25"/>
      <c r="VYU474" s="25"/>
      <c r="VYV474" s="25"/>
      <c r="VYW474" s="25"/>
      <c r="VYX474" s="25"/>
      <c r="VYY474" s="25"/>
      <c r="VYZ474" s="25"/>
      <c r="VZA474" s="25"/>
      <c r="VZB474" s="25"/>
      <c r="VZC474" s="25"/>
      <c r="VZD474" s="25"/>
      <c r="VZE474" s="25"/>
      <c r="VZF474" s="25"/>
      <c r="VZG474" s="25"/>
      <c r="VZH474" s="25"/>
      <c r="VZI474" s="25"/>
      <c r="VZJ474" s="25"/>
      <c r="VZK474" s="25"/>
      <c r="VZL474" s="25"/>
      <c r="VZM474" s="25"/>
      <c r="VZN474" s="25"/>
      <c r="VZO474" s="25"/>
      <c r="VZP474" s="25"/>
      <c r="VZQ474" s="25"/>
      <c r="VZR474" s="25"/>
      <c r="VZS474" s="25"/>
      <c r="VZT474" s="25"/>
      <c r="VZU474" s="25"/>
      <c r="VZV474" s="25"/>
      <c r="VZW474" s="25"/>
      <c r="VZX474" s="25"/>
      <c r="VZY474" s="25"/>
      <c r="VZZ474" s="25"/>
      <c r="WAA474" s="25"/>
      <c r="WAB474" s="25"/>
      <c r="WAC474" s="25"/>
      <c r="WAD474" s="25"/>
      <c r="WAE474" s="25"/>
      <c r="WAF474" s="25"/>
      <c r="WAG474" s="25"/>
      <c r="WAH474" s="25"/>
      <c r="WAI474" s="25"/>
      <c r="WAJ474" s="25"/>
      <c r="WAK474" s="25"/>
      <c r="WAL474" s="25"/>
      <c r="WAM474" s="25"/>
      <c r="WAN474" s="25"/>
      <c r="WAO474" s="25"/>
      <c r="WAP474" s="25"/>
      <c r="WAQ474" s="25"/>
      <c r="WAR474" s="25"/>
      <c r="WAS474" s="25"/>
      <c r="WAT474" s="25"/>
      <c r="WAU474" s="25"/>
      <c r="WAV474" s="25"/>
      <c r="WAW474" s="25"/>
      <c r="WAX474" s="25"/>
      <c r="WAY474" s="25"/>
      <c r="WAZ474" s="25"/>
      <c r="WBA474" s="25"/>
      <c r="WBB474" s="25"/>
      <c r="WBC474" s="25"/>
      <c r="WBD474" s="25"/>
      <c r="WBE474" s="25"/>
      <c r="WBF474" s="25"/>
      <c r="WBG474" s="25"/>
      <c r="WBH474" s="25"/>
      <c r="WBI474" s="25"/>
      <c r="WBJ474" s="25"/>
      <c r="WBK474" s="25"/>
      <c r="WBL474" s="25"/>
      <c r="WBM474" s="25"/>
      <c r="WBN474" s="25"/>
      <c r="WBO474" s="25"/>
      <c r="WBP474" s="25"/>
      <c r="WBQ474" s="25"/>
      <c r="WBR474" s="25"/>
      <c r="WBS474" s="25"/>
      <c r="WBT474" s="25"/>
      <c r="WBU474" s="25"/>
      <c r="WBV474" s="25"/>
      <c r="WBW474" s="25"/>
      <c r="WBX474" s="25"/>
      <c r="WBY474" s="25"/>
      <c r="WBZ474" s="25"/>
      <c r="WCA474" s="25"/>
      <c r="WCB474" s="25"/>
      <c r="WCC474" s="25"/>
      <c r="WCD474" s="25"/>
      <c r="WCE474" s="25"/>
      <c r="WCF474" s="25"/>
      <c r="WCG474" s="25"/>
      <c r="WCH474" s="25"/>
      <c r="WCI474" s="25"/>
      <c r="WCJ474" s="25"/>
      <c r="WCK474" s="25"/>
      <c r="WCL474" s="25"/>
      <c r="WCM474" s="25"/>
      <c r="WCN474" s="25"/>
      <c r="WCO474" s="25"/>
      <c r="WCP474" s="25"/>
      <c r="WCQ474" s="25"/>
      <c r="WCR474" s="25"/>
      <c r="WCS474" s="25"/>
      <c r="WCT474" s="25"/>
      <c r="WCU474" s="25"/>
      <c r="WCV474" s="25"/>
      <c r="WCW474" s="25"/>
      <c r="WCX474" s="25"/>
      <c r="WCY474" s="25"/>
      <c r="WCZ474" s="25"/>
      <c r="WDA474" s="25"/>
      <c r="WDB474" s="25"/>
      <c r="WDC474" s="25"/>
      <c r="WDD474" s="25"/>
      <c r="WDE474" s="25"/>
      <c r="WDF474" s="25"/>
      <c r="WDG474" s="25"/>
      <c r="WDH474" s="25"/>
      <c r="WDI474" s="25"/>
      <c r="WDJ474" s="25"/>
      <c r="WDK474" s="25"/>
      <c r="WDL474" s="25"/>
      <c r="WDM474" s="25"/>
      <c r="WDN474" s="25"/>
      <c r="WDO474" s="25"/>
      <c r="WDP474" s="25"/>
      <c r="WDQ474" s="25"/>
      <c r="WDR474" s="25"/>
      <c r="WDS474" s="25"/>
      <c r="WDT474" s="25"/>
      <c r="WDU474" s="25"/>
      <c r="WDV474" s="25"/>
      <c r="WDW474" s="25"/>
      <c r="WDX474" s="25"/>
      <c r="WDY474" s="25"/>
      <c r="WDZ474" s="25"/>
      <c r="WEA474" s="25"/>
      <c r="WEB474" s="25"/>
      <c r="WEC474" s="25"/>
      <c r="WED474" s="25"/>
      <c r="WEE474" s="25"/>
      <c r="WEF474" s="25"/>
      <c r="WEG474" s="25"/>
      <c r="WEH474" s="25"/>
      <c r="WEI474" s="25"/>
      <c r="WEJ474" s="25"/>
      <c r="WEK474" s="25"/>
      <c r="WEL474" s="25"/>
      <c r="WEM474" s="25"/>
      <c r="WEN474" s="25"/>
      <c r="WEO474" s="25"/>
      <c r="WEP474" s="25"/>
      <c r="WEQ474" s="25"/>
      <c r="WER474" s="25"/>
      <c r="WES474" s="25"/>
      <c r="WET474" s="25"/>
      <c r="WEU474" s="25"/>
      <c r="WEV474" s="25"/>
      <c r="WEW474" s="25"/>
      <c r="WEX474" s="25"/>
      <c r="WEY474" s="25"/>
      <c r="WEZ474" s="25"/>
      <c r="WFA474" s="25"/>
      <c r="WFB474" s="25"/>
      <c r="WFC474" s="25"/>
      <c r="WFD474" s="25"/>
      <c r="WFE474" s="25"/>
      <c r="WFF474" s="25"/>
      <c r="WFG474" s="25"/>
      <c r="WFH474" s="25"/>
      <c r="WFI474" s="25"/>
      <c r="WFJ474" s="25"/>
      <c r="WFK474" s="25"/>
      <c r="WFL474" s="25"/>
      <c r="WFM474" s="25"/>
      <c r="WFN474" s="25"/>
      <c r="WFO474" s="25"/>
      <c r="WFP474" s="25"/>
      <c r="WFQ474" s="25"/>
      <c r="WFR474" s="25"/>
      <c r="WFS474" s="25"/>
      <c r="WFT474" s="25"/>
      <c r="WFU474" s="25"/>
      <c r="WFV474" s="25"/>
      <c r="WFW474" s="25"/>
      <c r="WFX474" s="25"/>
      <c r="WFY474" s="25"/>
      <c r="WFZ474" s="25"/>
      <c r="WGA474" s="25"/>
      <c r="WGB474" s="25"/>
      <c r="WGC474" s="25"/>
      <c r="WGD474" s="25"/>
      <c r="WGE474" s="25"/>
      <c r="WGF474" s="25"/>
      <c r="WGG474" s="25"/>
      <c r="WGH474" s="25"/>
      <c r="WGI474" s="25"/>
      <c r="WGJ474" s="25"/>
      <c r="WGK474" s="25"/>
      <c r="WGL474" s="25"/>
      <c r="WGM474" s="25"/>
      <c r="WGN474" s="25"/>
      <c r="WGO474" s="25"/>
      <c r="WGP474" s="25"/>
      <c r="WGQ474" s="25"/>
      <c r="WGR474" s="25"/>
      <c r="WGS474" s="25"/>
      <c r="WGT474" s="25"/>
      <c r="WGU474" s="25"/>
      <c r="WGV474" s="25"/>
      <c r="WGW474" s="25"/>
      <c r="WGX474" s="25"/>
      <c r="WGY474" s="25"/>
      <c r="WGZ474" s="25"/>
      <c r="WHA474" s="25"/>
      <c r="WHB474" s="25"/>
      <c r="WHC474" s="25"/>
      <c r="WHD474" s="25"/>
      <c r="WHE474" s="25"/>
      <c r="WHF474" s="25"/>
      <c r="WHG474" s="25"/>
      <c r="WHH474" s="25"/>
      <c r="WHI474" s="25"/>
      <c r="WHJ474" s="25"/>
      <c r="WHK474" s="25"/>
      <c r="WHL474" s="25"/>
      <c r="WHM474" s="25"/>
      <c r="WHN474" s="25"/>
      <c r="WHO474" s="25"/>
      <c r="WHP474" s="25"/>
      <c r="WHQ474" s="25"/>
      <c r="WHR474" s="25"/>
      <c r="WHS474" s="25"/>
      <c r="WHT474" s="25"/>
      <c r="WHU474" s="25"/>
      <c r="WHV474" s="25"/>
      <c r="WHW474" s="25"/>
      <c r="WHX474" s="25"/>
      <c r="WHY474" s="25"/>
      <c r="WHZ474" s="25"/>
      <c r="WIA474" s="25"/>
      <c r="WIB474" s="25"/>
      <c r="WIC474" s="25"/>
      <c r="WID474" s="25"/>
      <c r="WIE474" s="25"/>
      <c r="WIF474" s="25"/>
      <c r="WIG474" s="25"/>
      <c r="WIH474" s="25"/>
      <c r="WII474" s="25"/>
      <c r="WIJ474" s="25"/>
      <c r="WIK474" s="25"/>
      <c r="WIL474" s="25"/>
      <c r="WIM474" s="25"/>
      <c r="WIN474" s="25"/>
      <c r="WIO474" s="25"/>
      <c r="WIP474" s="25"/>
      <c r="WIQ474" s="25"/>
      <c r="WIR474" s="25"/>
      <c r="WIS474" s="25"/>
      <c r="WIT474" s="25"/>
      <c r="WIU474" s="25"/>
      <c r="WIV474" s="25"/>
      <c r="WIW474" s="25"/>
      <c r="WIX474" s="25"/>
      <c r="WIY474" s="25"/>
      <c r="WIZ474" s="25"/>
      <c r="WJA474" s="25"/>
      <c r="WJB474" s="25"/>
      <c r="WJC474" s="25"/>
      <c r="WJD474" s="25"/>
      <c r="WJE474" s="25"/>
      <c r="WJF474" s="25"/>
      <c r="WJG474" s="25"/>
      <c r="WJH474" s="25"/>
      <c r="WJI474" s="25"/>
      <c r="WJJ474" s="25"/>
      <c r="WJK474" s="25"/>
      <c r="WJL474" s="25"/>
      <c r="WJM474" s="25"/>
      <c r="WJN474" s="25"/>
      <c r="WJO474" s="25"/>
      <c r="WJP474" s="25"/>
      <c r="WJQ474" s="25"/>
      <c r="WJR474" s="25"/>
      <c r="WJS474" s="25"/>
      <c r="WJT474" s="25"/>
      <c r="WJU474" s="25"/>
      <c r="WJV474" s="25"/>
      <c r="WJW474" s="25"/>
      <c r="WJX474" s="25"/>
      <c r="WJY474" s="25"/>
      <c r="WJZ474" s="25"/>
      <c r="WKA474" s="25"/>
      <c r="WKB474" s="25"/>
      <c r="WKC474" s="25"/>
      <c r="WKD474" s="25"/>
      <c r="WKE474" s="25"/>
      <c r="WKF474" s="25"/>
      <c r="WKG474" s="25"/>
      <c r="WKH474" s="25"/>
      <c r="WKI474" s="25"/>
      <c r="WKJ474" s="25"/>
      <c r="WKK474" s="25"/>
      <c r="WKL474" s="25"/>
      <c r="WKM474" s="25"/>
      <c r="WKN474" s="25"/>
      <c r="WKO474" s="25"/>
      <c r="WKP474" s="25"/>
      <c r="WKQ474" s="25"/>
      <c r="WKR474" s="25"/>
      <c r="WKS474" s="25"/>
      <c r="WKT474" s="25"/>
      <c r="WKU474" s="25"/>
      <c r="WKV474" s="25"/>
      <c r="WKW474" s="25"/>
      <c r="WKX474" s="25"/>
      <c r="WKY474" s="25"/>
      <c r="WKZ474" s="25"/>
      <c r="WLA474" s="25"/>
      <c r="WLB474" s="25"/>
      <c r="WLC474" s="25"/>
      <c r="WLD474" s="25"/>
      <c r="WLE474" s="25"/>
      <c r="WLF474" s="25"/>
      <c r="WLG474" s="25"/>
      <c r="WLH474" s="25"/>
      <c r="WLI474" s="25"/>
      <c r="WLJ474" s="25"/>
      <c r="WLK474" s="25"/>
      <c r="WLL474" s="25"/>
      <c r="WLM474" s="25"/>
      <c r="WLN474" s="25"/>
      <c r="WLO474" s="25"/>
      <c r="WLP474" s="25"/>
      <c r="WLQ474" s="25"/>
      <c r="WLR474" s="25"/>
      <c r="WLS474" s="25"/>
      <c r="WLT474" s="25"/>
      <c r="WLU474" s="25"/>
      <c r="WLV474" s="25"/>
      <c r="WLW474" s="25"/>
      <c r="WLX474" s="25"/>
      <c r="WLY474" s="25"/>
      <c r="WLZ474" s="25"/>
      <c r="WMA474" s="25"/>
      <c r="WMB474" s="25"/>
      <c r="WMC474" s="25"/>
      <c r="WMD474" s="25"/>
      <c r="WME474" s="25"/>
      <c r="WMF474" s="25"/>
      <c r="WMG474" s="25"/>
      <c r="WMH474" s="25"/>
      <c r="WMI474" s="25"/>
      <c r="WMJ474" s="25"/>
      <c r="WMK474" s="25"/>
      <c r="WML474" s="25"/>
      <c r="WMM474" s="25"/>
      <c r="WMN474" s="25"/>
      <c r="WMO474" s="25"/>
      <c r="WMP474" s="25"/>
      <c r="WMQ474" s="25"/>
      <c r="WMR474" s="25"/>
      <c r="WMS474" s="25"/>
      <c r="WMT474" s="25"/>
      <c r="WMU474" s="25"/>
      <c r="WMV474" s="25"/>
      <c r="WMW474" s="25"/>
      <c r="WMX474" s="25"/>
      <c r="WMY474" s="25"/>
      <c r="WMZ474" s="25"/>
      <c r="WNA474" s="25"/>
      <c r="WNB474" s="25"/>
      <c r="WNC474" s="25"/>
      <c r="WND474" s="25"/>
      <c r="WNE474" s="25"/>
      <c r="WNF474" s="25"/>
      <c r="WNG474" s="25"/>
      <c r="WNH474" s="25"/>
      <c r="WNI474" s="25"/>
      <c r="WNJ474" s="25"/>
      <c r="WNK474" s="25"/>
      <c r="WNL474" s="25"/>
      <c r="WNM474" s="25"/>
      <c r="WNN474" s="25"/>
      <c r="WNO474" s="25"/>
      <c r="WNP474" s="25"/>
      <c r="WNQ474" s="25"/>
      <c r="WNR474" s="25"/>
      <c r="WNS474" s="25"/>
      <c r="WNT474" s="25"/>
      <c r="WNU474" s="25"/>
      <c r="WNV474" s="25"/>
      <c r="WNW474" s="25"/>
      <c r="WNX474" s="25"/>
      <c r="WNY474" s="25"/>
      <c r="WNZ474" s="25"/>
      <c r="WOA474" s="25"/>
      <c r="WOB474" s="25"/>
      <c r="WOC474" s="25"/>
      <c r="WOD474" s="25"/>
      <c r="WOE474" s="25"/>
      <c r="WOF474" s="25"/>
      <c r="WOG474" s="25"/>
      <c r="WOH474" s="25"/>
      <c r="WOI474" s="25"/>
      <c r="WOJ474" s="25"/>
      <c r="WOK474" s="25"/>
      <c r="WOL474" s="25"/>
      <c r="WOM474" s="25"/>
      <c r="WON474" s="25"/>
      <c r="WOO474" s="25"/>
      <c r="WOP474" s="25"/>
      <c r="WOQ474" s="25"/>
      <c r="WOR474" s="25"/>
      <c r="WOS474" s="25"/>
      <c r="WOT474" s="25"/>
      <c r="WOU474" s="25"/>
      <c r="WOV474" s="25"/>
      <c r="WOW474" s="25"/>
      <c r="WOX474" s="25"/>
      <c r="WOY474" s="25"/>
      <c r="WOZ474" s="25"/>
      <c r="WPA474" s="25"/>
      <c r="WPB474" s="25"/>
      <c r="WPC474" s="25"/>
      <c r="WPD474" s="25"/>
      <c r="WPE474" s="25"/>
      <c r="WPF474" s="25"/>
      <c r="WPG474" s="25"/>
      <c r="WPH474" s="25"/>
      <c r="WPI474" s="25"/>
      <c r="WPJ474" s="25"/>
      <c r="WPK474" s="25"/>
      <c r="WPL474" s="25"/>
      <c r="WPM474" s="25"/>
      <c r="WPN474" s="25"/>
      <c r="WPO474" s="25"/>
      <c r="WPP474" s="25"/>
      <c r="WPQ474" s="25"/>
      <c r="WPR474" s="25"/>
      <c r="WPS474" s="25"/>
      <c r="WPT474" s="25"/>
      <c r="WPU474" s="25"/>
      <c r="WPV474" s="25"/>
      <c r="WPW474" s="25"/>
      <c r="WPX474" s="25"/>
      <c r="WPY474" s="25"/>
      <c r="WPZ474" s="25"/>
      <c r="WQA474" s="25"/>
      <c r="WQB474" s="25"/>
      <c r="WQC474" s="25"/>
      <c r="WQD474" s="25"/>
      <c r="WQE474" s="25"/>
      <c r="WQF474" s="25"/>
      <c r="WQG474" s="25"/>
      <c r="WQH474" s="25"/>
      <c r="WQI474" s="25"/>
      <c r="WQJ474" s="25"/>
      <c r="WQK474" s="25"/>
      <c r="WQL474" s="25"/>
      <c r="WQM474" s="25"/>
      <c r="WQN474" s="25"/>
      <c r="WQO474" s="25"/>
      <c r="WQP474" s="25"/>
      <c r="WQQ474" s="25"/>
      <c r="WQR474" s="25"/>
      <c r="WQS474" s="25"/>
      <c r="WQT474" s="25"/>
      <c r="WQU474" s="25"/>
      <c r="WQV474" s="25"/>
      <c r="WQW474" s="25"/>
      <c r="WQX474" s="25"/>
      <c r="WQY474" s="25"/>
      <c r="WQZ474" s="25"/>
      <c r="WRA474" s="25"/>
      <c r="WRB474" s="25"/>
      <c r="WRC474" s="25"/>
      <c r="WRD474" s="25"/>
      <c r="WRE474" s="25"/>
      <c r="WRF474" s="25"/>
      <c r="WRG474" s="25"/>
      <c r="WRH474" s="25"/>
      <c r="WRI474" s="25"/>
      <c r="WRJ474" s="25"/>
      <c r="WRK474" s="25"/>
      <c r="WRL474" s="25"/>
      <c r="WRM474" s="25"/>
      <c r="WRN474" s="25"/>
      <c r="WRO474" s="25"/>
      <c r="WRP474" s="25"/>
      <c r="WRQ474" s="25"/>
      <c r="WRR474" s="25"/>
      <c r="WRS474" s="25"/>
      <c r="WRT474" s="25"/>
      <c r="WRU474" s="25"/>
      <c r="WRV474" s="25"/>
      <c r="WRW474" s="25"/>
      <c r="WRX474" s="25"/>
      <c r="WRY474" s="25"/>
      <c r="WRZ474" s="25"/>
      <c r="WSA474" s="25"/>
      <c r="WSB474" s="25"/>
      <c r="WSC474" s="25"/>
      <c r="WSD474" s="25"/>
      <c r="WSE474" s="25"/>
      <c r="WSF474" s="25"/>
      <c r="WSG474" s="25"/>
      <c r="WSH474" s="25"/>
      <c r="WSI474" s="25"/>
      <c r="WSJ474" s="25"/>
      <c r="WSK474" s="25"/>
      <c r="WSL474" s="25"/>
      <c r="WSM474" s="25"/>
      <c r="WSN474" s="25"/>
      <c r="WSO474" s="25"/>
      <c r="WSP474" s="25"/>
      <c r="WSQ474" s="25"/>
      <c r="WSR474" s="25"/>
      <c r="WSS474" s="25"/>
      <c r="WST474" s="25"/>
      <c r="WSU474" s="25"/>
      <c r="WSV474" s="25"/>
      <c r="WSW474" s="25"/>
      <c r="WSX474" s="25"/>
      <c r="WSY474" s="25"/>
      <c r="WSZ474" s="25"/>
      <c r="WTA474" s="25"/>
      <c r="WTB474" s="25"/>
      <c r="WTC474" s="25"/>
      <c r="WTD474" s="25"/>
      <c r="WTE474" s="25"/>
      <c r="WTF474" s="25"/>
      <c r="WTG474" s="25"/>
      <c r="WTH474" s="25"/>
      <c r="WTI474" s="25"/>
      <c r="WTJ474" s="25"/>
      <c r="WTK474" s="25"/>
      <c r="WTL474" s="25"/>
      <c r="WTM474" s="25"/>
      <c r="WTN474" s="25"/>
      <c r="WTO474" s="25"/>
      <c r="WTP474" s="25"/>
      <c r="WTQ474" s="25"/>
      <c r="WTR474" s="25"/>
      <c r="WTS474" s="25"/>
      <c r="WTT474" s="25"/>
      <c r="WTU474" s="25"/>
      <c r="WTV474" s="25"/>
      <c r="WTW474" s="25"/>
      <c r="WTX474" s="25"/>
      <c r="WTY474" s="25"/>
      <c r="WTZ474" s="25"/>
      <c r="WUA474" s="25"/>
      <c r="WUB474" s="25"/>
      <c r="WUC474" s="25"/>
      <c r="WUD474" s="25"/>
      <c r="WUE474" s="25"/>
      <c r="WUF474" s="25"/>
      <c r="WUG474" s="25"/>
      <c r="WUH474" s="25"/>
      <c r="WUI474" s="25"/>
      <c r="WUJ474" s="25"/>
      <c r="WUK474" s="25"/>
      <c r="WUL474" s="25"/>
      <c r="WUM474" s="25"/>
      <c r="WUN474" s="25"/>
      <c r="WUO474" s="25"/>
      <c r="WUP474" s="25"/>
      <c r="WUQ474" s="25"/>
      <c r="WUR474" s="25"/>
      <c r="WUS474" s="25"/>
      <c r="WUT474" s="25"/>
      <c r="WUU474" s="25"/>
      <c r="WUV474" s="25"/>
      <c r="WUW474" s="25"/>
      <c r="WUX474" s="25"/>
      <c r="WUY474" s="25"/>
      <c r="WUZ474" s="25"/>
      <c r="WVA474" s="25"/>
      <c r="WVB474" s="25"/>
      <c r="WVC474" s="25"/>
      <c r="WVD474" s="25"/>
      <c r="WVE474" s="25"/>
      <c r="WVF474" s="25"/>
      <c r="WVG474" s="25"/>
      <c r="WVH474" s="25"/>
      <c r="WVI474" s="25"/>
      <c r="WVJ474" s="25"/>
      <c r="WVK474" s="25"/>
      <c r="WVL474" s="25"/>
      <c r="WVM474" s="25"/>
      <c r="WVN474" s="25"/>
      <c r="WVO474" s="25"/>
      <c r="WVP474" s="25"/>
      <c r="WVQ474" s="25"/>
      <c r="WVR474" s="25"/>
      <c r="WVS474" s="25"/>
      <c r="WVT474" s="25"/>
      <c r="WVU474" s="25"/>
      <c r="WVV474" s="25"/>
      <c r="WVW474" s="25"/>
      <c r="WVX474" s="25"/>
      <c r="WVY474" s="25"/>
      <c r="WVZ474" s="25"/>
      <c r="WWA474" s="25"/>
      <c r="WWB474" s="25"/>
      <c r="WWC474" s="25"/>
      <c r="WWD474" s="25"/>
      <c r="WWE474" s="25"/>
      <c r="WWF474" s="25"/>
      <c r="WWG474" s="25"/>
      <c r="WWH474" s="25"/>
      <c r="WWI474" s="25"/>
      <c r="WWJ474" s="25"/>
      <c r="WWK474" s="25"/>
      <c r="WWL474" s="25"/>
      <c r="WWM474" s="25"/>
      <c r="WWN474" s="25"/>
      <c r="WWO474" s="25"/>
      <c r="WWP474" s="25"/>
      <c r="WWQ474" s="25"/>
      <c r="WWR474" s="25"/>
      <c r="WWS474" s="25"/>
      <c r="WWT474" s="25"/>
      <c r="WWU474" s="25"/>
      <c r="WWV474" s="25"/>
      <c r="WWW474" s="25"/>
      <c r="WWX474" s="25"/>
      <c r="WWY474" s="25"/>
      <c r="WWZ474" s="25"/>
      <c r="WXA474" s="25"/>
      <c r="WXB474" s="25"/>
      <c r="WXC474" s="25"/>
      <c r="WXD474" s="25"/>
      <c r="WXE474" s="25"/>
      <c r="WXF474" s="25"/>
      <c r="WXG474" s="25"/>
      <c r="WXH474" s="25"/>
      <c r="WXI474" s="25"/>
      <c r="WXJ474" s="25"/>
      <c r="WXK474" s="25"/>
      <c r="WXL474" s="25"/>
      <c r="WXM474" s="25"/>
      <c r="WXN474" s="25"/>
      <c r="WXO474" s="25"/>
      <c r="WXP474" s="25"/>
      <c r="WXQ474" s="25"/>
      <c r="WXR474" s="25"/>
      <c r="WXS474" s="25"/>
      <c r="WXT474" s="25"/>
      <c r="WXU474" s="25"/>
      <c r="WXV474" s="25"/>
      <c r="WXW474" s="25"/>
      <c r="WXX474" s="25"/>
      <c r="WXY474" s="25"/>
      <c r="WXZ474" s="25"/>
      <c r="WYA474" s="25"/>
      <c r="WYB474" s="25"/>
      <c r="WYC474" s="25"/>
      <c r="WYD474" s="25"/>
      <c r="WYE474" s="25"/>
      <c r="WYF474" s="25"/>
      <c r="WYG474" s="25"/>
      <c r="WYH474" s="25"/>
      <c r="WYI474" s="25"/>
      <c r="WYJ474" s="25"/>
      <c r="WYK474" s="25"/>
      <c r="WYL474" s="25"/>
      <c r="WYM474" s="25"/>
      <c r="WYN474" s="25"/>
      <c r="WYO474" s="25"/>
      <c r="WYP474" s="25"/>
      <c r="WYQ474" s="25"/>
      <c r="WYR474" s="25"/>
      <c r="WYS474" s="25"/>
      <c r="WYT474" s="25"/>
      <c r="WYU474" s="25"/>
      <c r="WYV474" s="25"/>
      <c r="WYW474" s="25"/>
      <c r="WYX474" s="25"/>
      <c r="WYY474" s="25"/>
      <c r="WYZ474" s="25"/>
      <c r="WZA474" s="25"/>
      <c r="WZB474" s="25"/>
      <c r="WZC474" s="25"/>
      <c r="WZD474" s="25"/>
      <c r="WZE474" s="25"/>
      <c r="WZF474" s="25"/>
      <c r="WZG474" s="25"/>
      <c r="WZH474" s="25"/>
      <c r="WZI474" s="25"/>
      <c r="WZJ474" s="25"/>
      <c r="WZK474" s="25"/>
      <c r="WZL474" s="25"/>
      <c r="WZM474" s="25"/>
      <c r="WZN474" s="25"/>
      <c r="WZO474" s="25"/>
      <c r="WZP474" s="25"/>
      <c r="WZQ474" s="25"/>
      <c r="WZR474" s="25"/>
      <c r="WZS474" s="25"/>
      <c r="WZT474" s="25"/>
      <c r="WZU474" s="25"/>
      <c r="WZV474" s="25"/>
      <c r="WZW474" s="25"/>
      <c r="WZX474" s="25"/>
      <c r="WZY474" s="25"/>
      <c r="WZZ474" s="25"/>
      <c r="XAA474" s="25"/>
      <c r="XAB474" s="25"/>
      <c r="XAC474" s="25"/>
      <c r="XAD474" s="25"/>
      <c r="XAE474" s="25"/>
      <c r="XAF474" s="25"/>
      <c r="XAG474" s="25"/>
      <c r="XAH474" s="25"/>
      <c r="XAI474" s="25"/>
      <c r="XAJ474" s="25"/>
      <c r="XAK474" s="25"/>
      <c r="XAL474" s="25"/>
      <c r="XAM474" s="25"/>
      <c r="XAN474" s="25"/>
      <c r="XAO474" s="25"/>
      <c r="XAP474" s="25"/>
      <c r="XAQ474" s="25"/>
      <c r="XAR474" s="25"/>
      <c r="XAS474" s="25"/>
      <c r="XAT474" s="25"/>
      <c r="XAU474" s="25"/>
      <c r="XAV474" s="25"/>
      <c r="XAW474" s="25"/>
      <c r="XAX474" s="25"/>
      <c r="XAY474" s="25"/>
      <c r="XAZ474" s="25"/>
      <c r="XBA474" s="25"/>
      <c r="XBB474" s="25"/>
      <c r="XBC474" s="25"/>
      <c r="XBD474" s="25"/>
      <c r="XBE474" s="25"/>
      <c r="XBF474" s="25"/>
      <c r="XBG474" s="25"/>
      <c r="XBH474" s="25"/>
      <c r="XBI474" s="25"/>
      <c r="XBJ474" s="25"/>
      <c r="XBK474" s="25"/>
      <c r="XBL474" s="25"/>
      <c r="XBM474" s="25"/>
      <c r="XBN474" s="25"/>
      <c r="XBO474" s="25"/>
      <c r="XBP474" s="25"/>
      <c r="XBQ474" s="25"/>
      <c r="XBR474" s="25"/>
      <c r="XBS474" s="25"/>
      <c r="XBT474" s="25"/>
      <c r="XBU474" s="25"/>
      <c r="XBV474" s="25"/>
      <c r="XBW474" s="25"/>
      <c r="XBX474" s="25"/>
      <c r="XBY474" s="25"/>
      <c r="XBZ474" s="25"/>
      <c r="XCA474" s="25"/>
      <c r="XCB474" s="25"/>
      <c r="XCC474" s="25"/>
      <c r="XCD474" s="25"/>
      <c r="XCE474" s="25"/>
      <c r="XCF474" s="25"/>
      <c r="XCG474" s="25"/>
      <c r="XCH474" s="25"/>
      <c r="XCI474" s="25"/>
      <c r="XCJ474" s="25"/>
      <c r="XCK474" s="25"/>
      <c r="XCL474" s="25"/>
      <c r="XCM474" s="25"/>
      <c r="XCN474" s="25"/>
      <c r="XCO474" s="25"/>
      <c r="XCP474" s="25"/>
      <c r="XCQ474" s="25"/>
      <c r="XCR474" s="25"/>
      <c r="XCS474" s="25"/>
      <c r="XCT474" s="25"/>
      <c r="XCU474" s="25"/>
      <c r="XCV474" s="25"/>
      <c r="XCW474" s="25"/>
      <c r="XCX474" s="25"/>
      <c r="XCY474" s="25"/>
      <c r="XCZ474" s="25"/>
      <c r="XDA474" s="25"/>
      <c r="XDB474" s="25"/>
      <c r="XDC474" s="25"/>
      <c r="XDD474" s="25"/>
      <c r="XDE474" s="25"/>
      <c r="XDF474" s="25"/>
      <c r="XDG474" s="25"/>
      <c r="XDH474" s="25"/>
      <c r="XDI474" s="25"/>
      <c r="XDJ474" s="25"/>
      <c r="XDK474" s="25"/>
      <c r="XDL474" s="25"/>
      <c r="XDM474" s="25"/>
      <c r="XDN474" s="25"/>
      <c r="XDO474" s="25"/>
      <c r="XDP474" s="25"/>
      <c r="XDQ474" s="25"/>
      <c r="XDR474" s="25"/>
      <c r="XDS474" s="25"/>
      <c r="XDT474" s="25"/>
      <c r="XDU474" s="25"/>
      <c r="XDV474" s="25"/>
      <c r="XDW474" s="25"/>
      <c r="XDX474" s="25"/>
      <c r="XDY474" s="25"/>
      <c r="XDZ474" s="25"/>
      <c r="XEA474" s="25"/>
      <c r="XEB474" s="25"/>
      <c r="XEC474" s="25"/>
      <c r="XED474" s="25"/>
      <c r="XEE474" s="25"/>
      <c r="XEF474" s="25"/>
      <c r="XEG474" s="25"/>
      <c r="XEH474" s="25"/>
      <c r="XEI474" s="25"/>
      <c r="XEJ474" s="25"/>
      <c r="XEK474" s="25"/>
      <c r="XEL474" s="25"/>
      <c r="XEM474" s="25"/>
      <c r="XEN474" s="25"/>
      <c r="XEO474" s="25"/>
      <c r="XEP474" s="25"/>
      <c r="XEQ474" s="25"/>
      <c r="XER474" s="25"/>
      <c r="XES474" s="25"/>
      <c r="XET474" s="25"/>
      <c r="XEU474" s="25"/>
      <c r="XEV474" s="25"/>
      <c r="XEW474" s="25"/>
      <c r="XEX474" s="25"/>
      <c r="XEY474" s="25"/>
      <c r="XEZ474" s="25"/>
      <c r="XFA474" s="25"/>
      <c r="XFB474" s="25"/>
      <c r="XFC474" s="25"/>
    </row>
    <row r="475" spans="1:16383" x14ac:dyDescent="0.15">
      <c r="A475" s="2">
        <v>83</v>
      </c>
      <c r="B475" s="2">
        <v>4</v>
      </c>
      <c r="C475" s="2">
        <v>10</v>
      </c>
      <c r="D475" s="2">
        <v>28</v>
      </c>
      <c r="E475" s="72" t="s">
        <v>802</v>
      </c>
      <c r="F475" s="1" t="s">
        <v>477</v>
      </c>
      <c r="G475" s="17">
        <v>21</v>
      </c>
      <c r="H475" s="12" t="s">
        <v>56</v>
      </c>
      <c r="I475" s="3" t="s">
        <v>476</v>
      </c>
      <c r="J475" s="5">
        <v>744</v>
      </c>
      <c r="K475" s="5"/>
      <c r="L475" s="2" t="s">
        <v>282</v>
      </c>
      <c r="M475" s="5">
        <v>2726966</v>
      </c>
      <c r="N475" s="5">
        <v>2563188</v>
      </c>
      <c r="O475" s="5">
        <v>31113</v>
      </c>
      <c r="P475" s="5">
        <v>64320</v>
      </c>
      <c r="Q475" s="5">
        <v>42503</v>
      </c>
      <c r="R475" s="5">
        <v>25842</v>
      </c>
      <c r="S475" s="12"/>
      <c r="T475" s="25"/>
      <c r="U475" s="25"/>
      <c r="V475" s="25"/>
      <c r="W475" s="25"/>
      <c r="X475" s="25"/>
      <c r="Y475" s="25"/>
      <c r="Z475" s="25"/>
      <c r="AA475" s="25"/>
      <c r="AB475" s="25"/>
      <c r="AC475" s="25"/>
      <c r="AD475" s="25"/>
      <c r="AE475" s="25"/>
      <c r="AF475" s="25"/>
      <c r="AG475" s="25"/>
      <c r="AH475" s="25"/>
      <c r="AI475" s="25"/>
      <c r="AJ475" s="25"/>
      <c r="AK475" s="25"/>
      <c r="AL475" s="25"/>
      <c r="AM475" s="25"/>
      <c r="AN475" s="25"/>
      <c r="AO475" s="25"/>
      <c r="AP475" s="25"/>
      <c r="AQ475" s="25"/>
      <c r="AR475" s="25"/>
      <c r="AS475" s="25"/>
      <c r="AT475" s="25"/>
      <c r="AU475" s="25"/>
      <c r="AV475" s="25"/>
      <c r="AW475" s="25"/>
      <c r="AX475" s="25"/>
      <c r="AY475" s="25"/>
      <c r="AZ475" s="25"/>
      <c r="BA475" s="25"/>
      <c r="BB475" s="25"/>
      <c r="BC475" s="25"/>
      <c r="BD475" s="25"/>
      <c r="BE475" s="25"/>
      <c r="BF475" s="25"/>
      <c r="BG475" s="25"/>
      <c r="BH475" s="25"/>
      <c r="BI475" s="25"/>
      <c r="BJ475" s="25"/>
      <c r="BK475" s="25"/>
      <c r="BL475" s="25"/>
      <c r="BM475" s="25"/>
      <c r="BN475" s="25"/>
      <c r="BO475" s="25"/>
      <c r="BP475" s="25"/>
      <c r="BQ475" s="25"/>
      <c r="BR475" s="25"/>
      <c r="BS475" s="25"/>
      <c r="BT475" s="25"/>
      <c r="BU475" s="25"/>
      <c r="BV475" s="25"/>
      <c r="BW475" s="25"/>
      <c r="BX475" s="25"/>
      <c r="BY475" s="25"/>
      <c r="BZ475" s="25"/>
      <c r="CA475" s="25"/>
      <c r="CB475" s="25"/>
      <c r="CC475" s="25"/>
      <c r="CD475" s="25"/>
      <c r="CE475" s="25"/>
      <c r="CF475" s="25"/>
      <c r="CG475" s="25"/>
      <c r="CH475" s="25"/>
      <c r="CI475" s="25"/>
      <c r="CJ475" s="25"/>
      <c r="CK475" s="25"/>
      <c r="CL475" s="25"/>
      <c r="CM475" s="25"/>
      <c r="CN475" s="25"/>
      <c r="CO475" s="25"/>
      <c r="CP475" s="25"/>
      <c r="CQ475" s="25"/>
      <c r="CR475" s="25"/>
      <c r="CS475" s="25"/>
      <c r="CT475" s="25"/>
      <c r="CU475" s="25"/>
      <c r="CV475" s="25"/>
      <c r="CW475" s="25"/>
      <c r="CX475" s="25"/>
      <c r="CY475" s="25"/>
      <c r="CZ475" s="25"/>
      <c r="DA475" s="25"/>
      <c r="DB475" s="25"/>
      <c r="DC475" s="25"/>
      <c r="DD475" s="25"/>
      <c r="DE475" s="25"/>
      <c r="DF475" s="25"/>
      <c r="DG475" s="25"/>
      <c r="DH475" s="25"/>
      <c r="DI475" s="25"/>
      <c r="DJ475" s="25"/>
      <c r="DK475" s="25"/>
      <c r="DL475" s="25"/>
      <c r="DM475" s="25"/>
      <c r="DN475" s="25"/>
      <c r="DO475" s="25"/>
      <c r="DP475" s="25"/>
      <c r="DQ475" s="25"/>
      <c r="DR475" s="25"/>
      <c r="DS475" s="25"/>
      <c r="DT475" s="25"/>
      <c r="DU475" s="25"/>
      <c r="DV475" s="25"/>
      <c r="DW475" s="25"/>
      <c r="DX475" s="25"/>
      <c r="DY475" s="25"/>
      <c r="DZ475" s="25"/>
      <c r="EA475" s="25"/>
      <c r="EB475" s="25"/>
      <c r="EC475" s="25"/>
      <c r="ED475" s="25"/>
      <c r="EE475" s="25"/>
      <c r="EF475" s="25"/>
      <c r="EG475" s="25"/>
      <c r="EH475" s="25"/>
      <c r="EI475" s="25"/>
      <c r="EJ475" s="25"/>
      <c r="EK475" s="25"/>
      <c r="EL475" s="25"/>
      <c r="EM475" s="25"/>
      <c r="EN475" s="25"/>
      <c r="EO475" s="25"/>
      <c r="EP475" s="25"/>
      <c r="EQ475" s="25"/>
      <c r="ER475" s="25"/>
      <c r="ES475" s="25"/>
      <c r="ET475" s="25"/>
      <c r="EU475" s="25"/>
      <c r="EV475" s="25"/>
      <c r="EW475" s="25"/>
      <c r="EX475" s="25"/>
      <c r="EY475" s="25"/>
      <c r="EZ475" s="25"/>
      <c r="FA475" s="25"/>
      <c r="FB475" s="25"/>
      <c r="FC475" s="25"/>
      <c r="FD475" s="25"/>
      <c r="FE475" s="25"/>
      <c r="FF475" s="25"/>
      <c r="FG475" s="25"/>
      <c r="FH475" s="25"/>
      <c r="FI475" s="25"/>
      <c r="FJ475" s="25"/>
      <c r="FK475" s="25"/>
      <c r="FL475" s="25"/>
      <c r="FM475" s="25"/>
      <c r="FN475" s="25"/>
      <c r="FO475" s="25"/>
      <c r="FP475" s="25"/>
      <c r="FQ475" s="25"/>
      <c r="FR475" s="25"/>
      <c r="FS475" s="25"/>
      <c r="FT475" s="25"/>
      <c r="FU475" s="25"/>
      <c r="FV475" s="25"/>
      <c r="FW475" s="25"/>
      <c r="FX475" s="25"/>
      <c r="FY475" s="25"/>
      <c r="FZ475" s="25"/>
      <c r="GA475" s="25"/>
      <c r="GB475" s="25"/>
      <c r="GC475" s="25"/>
      <c r="GD475" s="25"/>
      <c r="GE475" s="25"/>
      <c r="GF475" s="25"/>
      <c r="GG475" s="25"/>
      <c r="GH475" s="25"/>
      <c r="GI475" s="25"/>
      <c r="GJ475" s="25"/>
      <c r="GK475" s="25"/>
      <c r="GL475" s="25"/>
      <c r="GM475" s="25"/>
      <c r="GN475" s="25"/>
      <c r="GO475" s="25"/>
      <c r="GP475" s="25"/>
      <c r="GQ475" s="25"/>
      <c r="GR475" s="25"/>
      <c r="GS475" s="25"/>
      <c r="GT475" s="25"/>
      <c r="GU475" s="25"/>
      <c r="GV475" s="25"/>
      <c r="GW475" s="25"/>
      <c r="GX475" s="25"/>
      <c r="GY475" s="25"/>
      <c r="GZ475" s="25"/>
      <c r="HA475" s="25"/>
      <c r="HB475" s="25"/>
      <c r="HC475" s="25"/>
      <c r="HD475" s="25"/>
      <c r="HE475" s="25"/>
      <c r="HF475" s="25"/>
      <c r="HG475" s="25"/>
      <c r="HH475" s="25"/>
      <c r="HI475" s="25"/>
      <c r="HJ475" s="25"/>
      <c r="HK475" s="25"/>
      <c r="HL475" s="25"/>
      <c r="HM475" s="25"/>
      <c r="HN475" s="25"/>
      <c r="HO475" s="25"/>
      <c r="HP475" s="25"/>
      <c r="HQ475" s="25"/>
      <c r="HR475" s="25"/>
      <c r="HS475" s="25"/>
      <c r="HT475" s="25"/>
      <c r="HU475" s="25"/>
      <c r="HV475" s="25"/>
      <c r="HW475" s="25"/>
      <c r="HX475" s="25"/>
      <c r="HY475" s="25"/>
      <c r="HZ475" s="25"/>
      <c r="IA475" s="25"/>
      <c r="IB475" s="25"/>
      <c r="IC475" s="25"/>
      <c r="ID475" s="25"/>
      <c r="IE475" s="25"/>
      <c r="IF475" s="25"/>
      <c r="IG475" s="25"/>
      <c r="IH475" s="25"/>
      <c r="II475" s="25"/>
      <c r="IJ475" s="25"/>
      <c r="IK475" s="25"/>
      <c r="IL475" s="25"/>
      <c r="IM475" s="25"/>
      <c r="IN475" s="25"/>
      <c r="IO475" s="25"/>
      <c r="IP475" s="25"/>
      <c r="IQ475" s="25"/>
      <c r="IR475" s="25"/>
      <c r="IS475" s="25"/>
      <c r="IT475" s="25"/>
      <c r="IU475" s="25"/>
      <c r="IV475" s="25"/>
      <c r="IW475" s="25"/>
      <c r="IX475" s="25"/>
      <c r="IY475" s="25"/>
      <c r="IZ475" s="25"/>
      <c r="JA475" s="25"/>
      <c r="JB475" s="25"/>
      <c r="JC475" s="25"/>
      <c r="JD475" s="25"/>
      <c r="JE475" s="25"/>
      <c r="JF475" s="25"/>
      <c r="JG475" s="25"/>
      <c r="JH475" s="25"/>
      <c r="JI475" s="25"/>
      <c r="JJ475" s="25"/>
      <c r="JK475" s="25"/>
      <c r="JL475" s="25"/>
      <c r="JM475" s="25"/>
      <c r="JN475" s="25"/>
      <c r="JO475" s="25"/>
      <c r="JP475" s="25"/>
      <c r="JQ475" s="25"/>
      <c r="JR475" s="25"/>
      <c r="JS475" s="25"/>
      <c r="JT475" s="25"/>
      <c r="JU475" s="25"/>
      <c r="JV475" s="25"/>
      <c r="JW475" s="25"/>
      <c r="JX475" s="25"/>
      <c r="JY475" s="25"/>
      <c r="JZ475" s="25"/>
      <c r="KA475" s="25"/>
      <c r="KB475" s="25"/>
      <c r="KC475" s="25"/>
      <c r="KD475" s="25"/>
      <c r="KE475" s="25"/>
      <c r="KF475" s="25"/>
      <c r="KG475" s="25"/>
      <c r="KH475" s="25"/>
      <c r="KI475" s="25"/>
      <c r="KJ475" s="25"/>
      <c r="KK475" s="25"/>
      <c r="KL475" s="25"/>
      <c r="KM475" s="25"/>
      <c r="KN475" s="25"/>
      <c r="KO475" s="25"/>
      <c r="KP475" s="25"/>
      <c r="KQ475" s="25"/>
      <c r="KR475" s="25"/>
      <c r="KS475" s="25"/>
      <c r="KT475" s="25"/>
      <c r="KU475" s="25"/>
      <c r="KV475" s="25"/>
      <c r="KW475" s="25"/>
      <c r="KX475" s="25"/>
      <c r="KY475" s="25"/>
      <c r="KZ475" s="25"/>
      <c r="LA475" s="25"/>
      <c r="LB475" s="25"/>
      <c r="LC475" s="25"/>
      <c r="LD475" s="25"/>
      <c r="LE475" s="25"/>
      <c r="LF475" s="25"/>
      <c r="LG475" s="25"/>
      <c r="LH475" s="25"/>
      <c r="LI475" s="25"/>
      <c r="LJ475" s="25"/>
      <c r="LK475" s="25"/>
      <c r="LL475" s="25"/>
      <c r="LM475" s="25"/>
      <c r="LN475" s="25"/>
      <c r="LO475" s="25"/>
      <c r="LP475" s="25"/>
      <c r="LQ475" s="25"/>
      <c r="LR475" s="25"/>
      <c r="LS475" s="25"/>
      <c r="LT475" s="25"/>
      <c r="LU475" s="25"/>
      <c r="LV475" s="25"/>
      <c r="LW475" s="25"/>
      <c r="LX475" s="25"/>
      <c r="LY475" s="25"/>
      <c r="LZ475" s="25"/>
      <c r="MA475" s="25"/>
      <c r="MB475" s="25"/>
      <c r="MC475" s="25"/>
      <c r="MD475" s="25"/>
      <c r="ME475" s="25"/>
      <c r="MF475" s="25"/>
      <c r="MG475" s="25"/>
      <c r="MH475" s="25"/>
      <c r="MI475" s="25"/>
      <c r="MJ475" s="25"/>
      <c r="MK475" s="25"/>
      <c r="ML475" s="25"/>
      <c r="MM475" s="25"/>
      <c r="MN475" s="25"/>
      <c r="MO475" s="25"/>
      <c r="MP475" s="25"/>
      <c r="MQ475" s="25"/>
      <c r="MR475" s="25"/>
      <c r="MS475" s="25"/>
      <c r="MT475" s="25"/>
      <c r="MU475" s="25"/>
      <c r="MV475" s="25"/>
      <c r="MW475" s="25"/>
      <c r="MX475" s="25"/>
      <c r="MY475" s="25"/>
      <c r="MZ475" s="25"/>
      <c r="NA475" s="25"/>
      <c r="NB475" s="25"/>
      <c r="NC475" s="25"/>
      <c r="ND475" s="25"/>
      <c r="NE475" s="25"/>
      <c r="NF475" s="25"/>
      <c r="NG475" s="25"/>
      <c r="NH475" s="25"/>
      <c r="NI475" s="25"/>
      <c r="NJ475" s="25"/>
      <c r="NK475" s="25"/>
      <c r="NL475" s="25"/>
      <c r="NM475" s="25"/>
      <c r="NN475" s="25"/>
      <c r="NO475" s="25"/>
      <c r="NP475" s="25"/>
      <c r="NQ475" s="25"/>
      <c r="NR475" s="25"/>
      <c r="NS475" s="25"/>
      <c r="NT475" s="25"/>
      <c r="NU475" s="25"/>
      <c r="NV475" s="25"/>
      <c r="NW475" s="25"/>
      <c r="NX475" s="25"/>
      <c r="NY475" s="25"/>
      <c r="NZ475" s="25"/>
      <c r="OA475" s="25"/>
      <c r="OB475" s="25"/>
      <c r="OC475" s="25"/>
      <c r="OD475" s="25"/>
      <c r="OE475" s="25"/>
      <c r="OF475" s="25"/>
      <c r="OG475" s="25"/>
      <c r="OH475" s="25"/>
      <c r="OI475" s="25"/>
      <c r="OJ475" s="25"/>
      <c r="OK475" s="25"/>
      <c r="OL475" s="25"/>
      <c r="OM475" s="25"/>
      <c r="ON475" s="25"/>
      <c r="OO475" s="25"/>
      <c r="OP475" s="25"/>
      <c r="OQ475" s="25"/>
      <c r="OR475" s="25"/>
      <c r="OS475" s="25"/>
      <c r="OT475" s="25"/>
      <c r="OU475" s="25"/>
      <c r="OV475" s="25"/>
      <c r="OW475" s="25"/>
      <c r="OX475" s="25"/>
      <c r="OY475" s="25"/>
      <c r="OZ475" s="25"/>
      <c r="PA475" s="25"/>
      <c r="PB475" s="25"/>
      <c r="PC475" s="25"/>
      <c r="PD475" s="25"/>
      <c r="PE475" s="25"/>
      <c r="PF475" s="25"/>
      <c r="PG475" s="25"/>
      <c r="PH475" s="25"/>
      <c r="PI475" s="25"/>
      <c r="PJ475" s="25"/>
      <c r="PK475" s="25"/>
      <c r="PL475" s="25"/>
      <c r="PM475" s="25"/>
      <c r="PN475" s="25"/>
      <c r="PO475" s="25"/>
      <c r="PP475" s="25"/>
      <c r="PQ475" s="25"/>
      <c r="PR475" s="25"/>
      <c r="PS475" s="25"/>
      <c r="PT475" s="25"/>
      <c r="PU475" s="25"/>
      <c r="PV475" s="25"/>
      <c r="PW475" s="25"/>
      <c r="PX475" s="25"/>
      <c r="PY475" s="25"/>
      <c r="PZ475" s="25"/>
      <c r="QA475" s="25"/>
      <c r="QB475" s="25"/>
      <c r="QC475" s="25"/>
      <c r="QD475" s="25"/>
      <c r="QE475" s="25"/>
      <c r="QF475" s="25"/>
      <c r="QG475" s="25"/>
      <c r="QH475" s="25"/>
      <c r="QI475" s="25"/>
      <c r="QJ475" s="25"/>
      <c r="QK475" s="25"/>
      <c r="QL475" s="25"/>
      <c r="QM475" s="25"/>
      <c r="QN475" s="25"/>
      <c r="QO475" s="25"/>
      <c r="QP475" s="25"/>
      <c r="QQ475" s="25"/>
      <c r="QR475" s="25"/>
      <c r="QS475" s="25"/>
      <c r="QT475" s="25"/>
      <c r="QU475" s="25"/>
      <c r="QV475" s="25"/>
      <c r="QW475" s="25"/>
      <c r="QX475" s="25"/>
      <c r="QY475" s="25"/>
      <c r="QZ475" s="25"/>
      <c r="RA475" s="25"/>
      <c r="RB475" s="25"/>
      <c r="RC475" s="25"/>
      <c r="RD475" s="25"/>
      <c r="RE475" s="25"/>
      <c r="RF475" s="25"/>
      <c r="RG475" s="25"/>
      <c r="RH475" s="25"/>
      <c r="RI475" s="25"/>
      <c r="RJ475" s="25"/>
      <c r="RK475" s="25"/>
      <c r="RL475" s="25"/>
      <c r="RM475" s="25"/>
      <c r="RN475" s="25"/>
      <c r="RO475" s="25"/>
      <c r="RP475" s="25"/>
      <c r="RQ475" s="25"/>
      <c r="RR475" s="25"/>
      <c r="RS475" s="25"/>
      <c r="RT475" s="25"/>
      <c r="RU475" s="25"/>
      <c r="RV475" s="25"/>
      <c r="RW475" s="25"/>
      <c r="RX475" s="25"/>
      <c r="RY475" s="25"/>
      <c r="RZ475" s="25"/>
      <c r="SA475" s="25"/>
      <c r="SB475" s="25"/>
      <c r="SC475" s="25"/>
      <c r="SD475" s="25"/>
      <c r="SE475" s="25"/>
      <c r="SF475" s="25"/>
      <c r="SG475" s="25"/>
      <c r="SH475" s="25"/>
      <c r="SI475" s="25"/>
      <c r="SJ475" s="25"/>
      <c r="SK475" s="25"/>
      <c r="SL475" s="25"/>
      <c r="SM475" s="25"/>
      <c r="SN475" s="25"/>
      <c r="SO475" s="25"/>
      <c r="SP475" s="25"/>
      <c r="SQ475" s="25"/>
      <c r="SR475" s="25"/>
      <c r="SS475" s="25"/>
      <c r="ST475" s="25"/>
      <c r="SU475" s="25"/>
      <c r="SV475" s="25"/>
      <c r="SW475" s="25"/>
      <c r="SX475" s="25"/>
      <c r="SY475" s="25"/>
      <c r="SZ475" s="25"/>
      <c r="TA475" s="25"/>
      <c r="TB475" s="25"/>
      <c r="TC475" s="25"/>
      <c r="TD475" s="25"/>
      <c r="TE475" s="25"/>
      <c r="TF475" s="25"/>
      <c r="TG475" s="25"/>
      <c r="TH475" s="25"/>
      <c r="TI475" s="25"/>
      <c r="TJ475" s="25"/>
      <c r="TK475" s="25"/>
      <c r="TL475" s="25"/>
      <c r="TM475" s="25"/>
      <c r="TN475" s="25"/>
      <c r="TO475" s="25"/>
      <c r="TP475" s="25"/>
      <c r="TQ475" s="25"/>
      <c r="TR475" s="25"/>
      <c r="TS475" s="25"/>
      <c r="TT475" s="25"/>
      <c r="TU475" s="25"/>
      <c r="TV475" s="25"/>
      <c r="TW475" s="25"/>
      <c r="TX475" s="25"/>
      <c r="TY475" s="25"/>
      <c r="TZ475" s="25"/>
      <c r="UA475" s="25"/>
      <c r="UB475" s="25"/>
      <c r="UC475" s="25"/>
      <c r="UD475" s="25"/>
      <c r="UE475" s="25"/>
      <c r="UF475" s="25"/>
      <c r="UG475" s="25"/>
      <c r="UH475" s="25"/>
      <c r="UI475" s="25"/>
      <c r="UJ475" s="25"/>
      <c r="UK475" s="25"/>
      <c r="UL475" s="25"/>
      <c r="UM475" s="25"/>
      <c r="UN475" s="25"/>
      <c r="UO475" s="25"/>
      <c r="UP475" s="25"/>
      <c r="UQ475" s="25"/>
      <c r="UR475" s="25"/>
      <c r="US475" s="25"/>
      <c r="UT475" s="25"/>
      <c r="UU475" s="25"/>
      <c r="UV475" s="25"/>
      <c r="UW475" s="25"/>
      <c r="UX475" s="25"/>
      <c r="UY475" s="25"/>
      <c r="UZ475" s="25"/>
      <c r="VA475" s="25"/>
      <c r="VB475" s="25"/>
      <c r="VC475" s="25"/>
      <c r="VD475" s="25"/>
      <c r="VE475" s="25"/>
      <c r="VF475" s="25"/>
      <c r="VG475" s="25"/>
      <c r="VH475" s="25"/>
      <c r="VI475" s="25"/>
      <c r="VJ475" s="25"/>
      <c r="VK475" s="25"/>
      <c r="VL475" s="25"/>
      <c r="VM475" s="25"/>
      <c r="VN475" s="25"/>
      <c r="VO475" s="25"/>
      <c r="VP475" s="25"/>
      <c r="VQ475" s="25"/>
      <c r="VR475" s="25"/>
      <c r="VS475" s="25"/>
      <c r="VT475" s="25"/>
      <c r="VU475" s="25"/>
      <c r="VV475" s="25"/>
      <c r="VW475" s="25"/>
      <c r="VX475" s="25"/>
      <c r="VY475" s="25"/>
      <c r="VZ475" s="25"/>
      <c r="WA475" s="25"/>
      <c r="WB475" s="25"/>
      <c r="WC475" s="25"/>
      <c r="WD475" s="25"/>
      <c r="WE475" s="25"/>
      <c r="WF475" s="25"/>
      <c r="WG475" s="25"/>
      <c r="WH475" s="25"/>
      <c r="WI475" s="25"/>
      <c r="WJ475" s="25"/>
      <c r="WK475" s="25"/>
      <c r="WL475" s="25"/>
      <c r="WM475" s="25"/>
      <c r="WN475" s="25"/>
      <c r="WO475" s="25"/>
      <c r="WP475" s="25"/>
      <c r="WQ475" s="25"/>
      <c r="WR475" s="25"/>
      <c r="WS475" s="25"/>
      <c r="WT475" s="25"/>
      <c r="WU475" s="25"/>
      <c r="WV475" s="25"/>
      <c r="WW475" s="25"/>
      <c r="WX475" s="25"/>
      <c r="WY475" s="25"/>
      <c r="WZ475" s="25"/>
      <c r="XA475" s="25"/>
      <c r="XB475" s="25"/>
      <c r="XC475" s="25"/>
      <c r="XD475" s="25"/>
      <c r="XE475" s="25"/>
      <c r="XF475" s="25"/>
      <c r="XG475" s="25"/>
      <c r="XH475" s="25"/>
      <c r="XI475" s="25"/>
      <c r="XJ475" s="25"/>
      <c r="XK475" s="25"/>
      <c r="XL475" s="25"/>
      <c r="XM475" s="25"/>
      <c r="XN475" s="25"/>
      <c r="XO475" s="25"/>
      <c r="XP475" s="25"/>
      <c r="XQ475" s="25"/>
      <c r="XR475" s="25"/>
      <c r="XS475" s="25"/>
      <c r="XT475" s="25"/>
      <c r="XU475" s="25"/>
      <c r="XV475" s="25"/>
      <c r="XW475" s="25"/>
      <c r="XX475" s="25"/>
      <c r="XY475" s="25"/>
      <c r="XZ475" s="25"/>
      <c r="YA475" s="25"/>
      <c r="YB475" s="25"/>
      <c r="YC475" s="25"/>
      <c r="YD475" s="25"/>
      <c r="YE475" s="25"/>
      <c r="YF475" s="25"/>
      <c r="YG475" s="25"/>
      <c r="YH475" s="25"/>
      <c r="YI475" s="25"/>
      <c r="YJ475" s="25"/>
      <c r="YK475" s="25"/>
      <c r="YL475" s="25"/>
      <c r="YM475" s="25"/>
      <c r="YN475" s="25"/>
      <c r="YO475" s="25"/>
      <c r="YP475" s="25"/>
      <c r="YQ475" s="25"/>
      <c r="YR475" s="25"/>
      <c r="YS475" s="25"/>
      <c r="YT475" s="25"/>
      <c r="YU475" s="25"/>
      <c r="YV475" s="25"/>
      <c r="YW475" s="25"/>
      <c r="YX475" s="25"/>
      <c r="YY475" s="25"/>
      <c r="YZ475" s="25"/>
      <c r="ZA475" s="25"/>
      <c r="ZB475" s="25"/>
      <c r="ZC475" s="25"/>
      <c r="ZD475" s="25"/>
      <c r="ZE475" s="25"/>
      <c r="ZF475" s="25"/>
      <c r="ZG475" s="25"/>
      <c r="ZH475" s="25"/>
      <c r="ZI475" s="25"/>
      <c r="ZJ475" s="25"/>
      <c r="ZK475" s="25"/>
      <c r="ZL475" s="25"/>
      <c r="ZM475" s="25"/>
      <c r="ZN475" s="25"/>
      <c r="ZO475" s="25"/>
      <c r="ZP475" s="25"/>
      <c r="ZQ475" s="25"/>
      <c r="ZR475" s="25"/>
      <c r="ZS475" s="25"/>
      <c r="ZT475" s="25"/>
      <c r="ZU475" s="25"/>
      <c r="ZV475" s="25"/>
      <c r="ZW475" s="25"/>
      <c r="ZX475" s="25"/>
      <c r="ZY475" s="25"/>
      <c r="ZZ475" s="25"/>
      <c r="AAA475" s="25"/>
      <c r="AAB475" s="25"/>
      <c r="AAC475" s="25"/>
      <c r="AAD475" s="25"/>
      <c r="AAE475" s="25"/>
      <c r="AAF475" s="25"/>
      <c r="AAG475" s="25"/>
      <c r="AAH475" s="25"/>
      <c r="AAI475" s="25"/>
      <c r="AAJ475" s="25"/>
      <c r="AAK475" s="25"/>
      <c r="AAL475" s="25"/>
      <c r="AAM475" s="25"/>
      <c r="AAN475" s="25"/>
      <c r="AAO475" s="25"/>
      <c r="AAP475" s="25"/>
      <c r="AAQ475" s="25"/>
      <c r="AAR475" s="25"/>
      <c r="AAS475" s="25"/>
      <c r="AAT475" s="25"/>
      <c r="AAU475" s="25"/>
      <c r="AAV475" s="25"/>
      <c r="AAW475" s="25"/>
      <c r="AAX475" s="25"/>
      <c r="AAY475" s="25"/>
      <c r="AAZ475" s="25"/>
      <c r="ABA475" s="25"/>
      <c r="ABB475" s="25"/>
      <c r="ABC475" s="25"/>
      <c r="ABD475" s="25"/>
      <c r="ABE475" s="25"/>
      <c r="ABF475" s="25"/>
      <c r="ABG475" s="25"/>
      <c r="ABH475" s="25"/>
      <c r="ABI475" s="25"/>
      <c r="ABJ475" s="25"/>
      <c r="ABK475" s="25"/>
      <c r="ABL475" s="25"/>
      <c r="ABM475" s="25"/>
      <c r="ABN475" s="25"/>
      <c r="ABO475" s="25"/>
      <c r="ABP475" s="25"/>
      <c r="ABQ475" s="25"/>
      <c r="ABR475" s="25"/>
      <c r="ABS475" s="25"/>
      <c r="ABT475" s="25"/>
      <c r="ABU475" s="25"/>
      <c r="ABV475" s="25"/>
      <c r="ABW475" s="25"/>
      <c r="ABX475" s="25"/>
      <c r="ABY475" s="25"/>
      <c r="ABZ475" s="25"/>
      <c r="ACA475" s="25"/>
      <c r="ACB475" s="25"/>
      <c r="ACC475" s="25"/>
      <c r="ACD475" s="25"/>
      <c r="ACE475" s="25"/>
      <c r="ACF475" s="25"/>
      <c r="ACG475" s="25"/>
      <c r="ACH475" s="25"/>
      <c r="ACI475" s="25"/>
      <c r="ACJ475" s="25"/>
      <c r="ACK475" s="25"/>
      <c r="ACL475" s="25"/>
      <c r="ACM475" s="25"/>
      <c r="ACN475" s="25"/>
      <c r="ACO475" s="25"/>
      <c r="ACP475" s="25"/>
      <c r="ACQ475" s="25"/>
      <c r="ACR475" s="25"/>
      <c r="ACS475" s="25"/>
      <c r="ACT475" s="25"/>
      <c r="ACU475" s="25"/>
      <c r="ACV475" s="25"/>
      <c r="ACW475" s="25"/>
      <c r="ACX475" s="25"/>
      <c r="ACY475" s="25"/>
      <c r="ACZ475" s="25"/>
      <c r="ADA475" s="25"/>
      <c r="ADB475" s="25"/>
      <c r="ADC475" s="25"/>
      <c r="ADD475" s="25"/>
      <c r="ADE475" s="25"/>
      <c r="ADF475" s="25"/>
      <c r="ADG475" s="25"/>
      <c r="ADH475" s="25"/>
      <c r="ADI475" s="25"/>
      <c r="ADJ475" s="25"/>
      <c r="ADK475" s="25"/>
      <c r="ADL475" s="25"/>
      <c r="ADM475" s="25"/>
      <c r="ADN475" s="25"/>
      <c r="ADO475" s="25"/>
      <c r="ADP475" s="25"/>
      <c r="ADQ475" s="25"/>
      <c r="ADR475" s="25"/>
      <c r="ADS475" s="25"/>
      <c r="ADT475" s="25"/>
      <c r="ADU475" s="25"/>
      <c r="ADV475" s="25"/>
      <c r="ADW475" s="25"/>
      <c r="ADX475" s="25"/>
      <c r="ADY475" s="25"/>
      <c r="ADZ475" s="25"/>
      <c r="AEA475" s="25"/>
      <c r="AEB475" s="25"/>
      <c r="AEC475" s="25"/>
      <c r="AED475" s="25"/>
      <c r="AEE475" s="25"/>
      <c r="AEF475" s="25"/>
      <c r="AEG475" s="25"/>
      <c r="AEH475" s="25"/>
      <c r="AEI475" s="25"/>
      <c r="AEJ475" s="25"/>
      <c r="AEK475" s="25"/>
      <c r="AEL475" s="25"/>
      <c r="AEM475" s="25"/>
      <c r="AEN475" s="25"/>
      <c r="AEO475" s="25"/>
      <c r="AEP475" s="25"/>
      <c r="AEQ475" s="25"/>
      <c r="AER475" s="25"/>
      <c r="AES475" s="25"/>
      <c r="AET475" s="25"/>
      <c r="AEU475" s="25"/>
      <c r="AEV475" s="25"/>
      <c r="AEW475" s="25"/>
      <c r="AEX475" s="25"/>
      <c r="AEY475" s="25"/>
      <c r="AEZ475" s="25"/>
      <c r="AFA475" s="25"/>
      <c r="AFB475" s="25"/>
      <c r="AFC475" s="25"/>
      <c r="AFD475" s="25"/>
      <c r="AFE475" s="25"/>
      <c r="AFF475" s="25"/>
      <c r="AFG475" s="25"/>
      <c r="AFH475" s="25"/>
      <c r="AFI475" s="25"/>
      <c r="AFJ475" s="25"/>
      <c r="AFK475" s="25"/>
      <c r="AFL475" s="25"/>
      <c r="AFM475" s="25"/>
      <c r="AFN475" s="25"/>
      <c r="AFO475" s="25"/>
      <c r="AFP475" s="25"/>
      <c r="AFQ475" s="25"/>
      <c r="AFR475" s="25"/>
      <c r="AFS475" s="25"/>
      <c r="AFT475" s="25"/>
      <c r="AFU475" s="25"/>
      <c r="AFV475" s="25"/>
      <c r="AFW475" s="25"/>
      <c r="AFX475" s="25"/>
      <c r="AFY475" s="25"/>
      <c r="AFZ475" s="25"/>
      <c r="AGA475" s="25"/>
      <c r="AGB475" s="25"/>
      <c r="AGC475" s="25"/>
      <c r="AGD475" s="25"/>
      <c r="AGE475" s="25"/>
      <c r="AGF475" s="25"/>
      <c r="AGG475" s="25"/>
      <c r="AGH475" s="25"/>
      <c r="AGI475" s="25"/>
      <c r="AGJ475" s="25"/>
      <c r="AGK475" s="25"/>
      <c r="AGL475" s="25"/>
      <c r="AGM475" s="25"/>
      <c r="AGN475" s="25"/>
      <c r="AGO475" s="25"/>
      <c r="AGP475" s="25"/>
      <c r="AGQ475" s="25"/>
      <c r="AGR475" s="25"/>
      <c r="AGS475" s="25"/>
      <c r="AGT475" s="25"/>
      <c r="AGU475" s="25"/>
      <c r="AGV475" s="25"/>
      <c r="AGW475" s="25"/>
      <c r="AGX475" s="25"/>
      <c r="AGY475" s="25"/>
      <c r="AGZ475" s="25"/>
      <c r="AHA475" s="25"/>
      <c r="AHB475" s="25"/>
      <c r="AHC475" s="25"/>
      <c r="AHD475" s="25"/>
      <c r="AHE475" s="25"/>
      <c r="AHF475" s="25"/>
      <c r="AHG475" s="25"/>
      <c r="AHH475" s="25"/>
      <c r="AHI475" s="25"/>
      <c r="AHJ475" s="25"/>
      <c r="AHK475" s="25"/>
      <c r="AHL475" s="25"/>
      <c r="AHM475" s="25"/>
      <c r="AHN475" s="25"/>
      <c r="AHO475" s="25"/>
      <c r="AHP475" s="25"/>
      <c r="AHQ475" s="25"/>
      <c r="AHR475" s="25"/>
      <c r="AHS475" s="25"/>
      <c r="AHT475" s="25"/>
      <c r="AHU475" s="25"/>
      <c r="AHV475" s="25"/>
      <c r="AHW475" s="25"/>
      <c r="AHX475" s="25"/>
      <c r="AHY475" s="25"/>
      <c r="AHZ475" s="25"/>
      <c r="AIA475" s="25"/>
      <c r="AIB475" s="25"/>
      <c r="AIC475" s="25"/>
      <c r="AID475" s="25"/>
      <c r="AIE475" s="25"/>
      <c r="AIF475" s="25"/>
      <c r="AIG475" s="25"/>
      <c r="AIH475" s="25"/>
      <c r="AII475" s="25"/>
      <c r="AIJ475" s="25"/>
      <c r="AIK475" s="25"/>
      <c r="AIL475" s="25"/>
      <c r="AIM475" s="25"/>
      <c r="AIN475" s="25"/>
      <c r="AIO475" s="25"/>
      <c r="AIP475" s="25"/>
      <c r="AIQ475" s="25"/>
      <c r="AIR475" s="25"/>
      <c r="AIS475" s="25"/>
      <c r="AIT475" s="25"/>
      <c r="AIU475" s="25"/>
      <c r="AIV475" s="25"/>
      <c r="AIW475" s="25"/>
      <c r="AIX475" s="25"/>
      <c r="AIY475" s="25"/>
      <c r="AIZ475" s="25"/>
      <c r="AJA475" s="25"/>
      <c r="AJB475" s="25"/>
      <c r="AJC475" s="25"/>
      <c r="AJD475" s="25"/>
      <c r="AJE475" s="25"/>
      <c r="AJF475" s="25"/>
      <c r="AJG475" s="25"/>
      <c r="AJH475" s="25"/>
      <c r="AJI475" s="25"/>
      <c r="AJJ475" s="25"/>
      <c r="AJK475" s="25"/>
      <c r="AJL475" s="25"/>
      <c r="AJM475" s="25"/>
      <c r="AJN475" s="25"/>
      <c r="AJO475" s="25"/>
      <c r="AJP475" s="25"/>
      <c r="AJQ475" s="25"/>
      <c r="AJR475" s="25"/>
      <c r="AJS475" s="25"/>
      <c r="AJT475" s="25"/>
      <c r="AJU475" s="25"/>
      <c r="AJV475" s="25"/>
      <c r="AJW475" s="25"/>
      <c r="AJX475" s="25"/>
      <c r="AJY475" s="25"/>
      <c r="AJZ475" s="25"/>
      <c r="AKA475" s="25"/>
      <c r="AKB475" s="25"/>
      <c r="AKC475" s="25"/>
      <c r="AKD475" s="25"/>
      <c r="AKE475" s="25"/>
      <c r="AKF475" s="25"/>
      <c r="AKG475" s="25"/>
      <c r="AKH475" s="25"/>
      <c r="AKI475" s="25"/>
      <c r="AKJ475" s="25"/>
      <c r="AKK475" s="25"/>
      <c r="AKL475" s="25"/>
      <c r="AKM475" s="25"/>
      <c r="AKN475" s="25"/>
      <c r="AKO475" s="25"/>
      <c r="AKP475" s="25"/>
      <c r="AKQ475" s="25"/>
      <c r="AKR475" s="25"/>
      <c r="AKS475" s="25"/>
      <c r="AKT475" s="25"/>
      <c r="AKU475" s="25"/>
      <c r="AKV475" s="25"/>
      <c r="AKW475" s="25"/>
      <c r="AKX475" s="25"/>
      <c r="AKY475" s="25"/>
      <c r="AKZ475" s="25"/>
      <c r="ALA475" s="25"/>
      <c r="ALB475" s="25"/>
      <c r="ALC475" s="25"/>
      <c r="ALD475" s="25"/>
      <c r="ALE475" s="25"/>
      <c r="ALF475" s="25"/>
      <c r="ALG475" s="25"/>
      <c r="ALH475" s="25"/>
      <c r="ALI475" s="25"/>
      <c r="ALJ475" s="25"/>
      <c r="ALK475" s="25"/>
      <c r="ALL475" s="25"/>
      <c r="ALM475" s="25"/>
      <c r="ALN475" s="25"/>
      <c r="ALO475" s="25"/>
      <c r="ALP475" s="25"/>
      <c r="ALQ475" s="25"/>
      <c r="ALR475" s="25"/>
      <c r="ALS475" s="25"/>
      <c r="ALT475" s="25"/>
      <c r="ALU475" s="25"/>
      <c r="ALV475" s="25"/>
      <c r="ALW475" s="25"/>
      <c r="ALX475" s="25"/>
      <c r="ALY475" s="25"/>
      <c r="ALZ475" s="25"/>
      <c r="AMA475" s="25"/>
      <c r="AMB475" s="25"/>
      <c r="AMC475" s="25"/>
      <c r="AMD475" s="25"/>
      <c r="AME475" s="25"/>
      <c r="AMF475" s="25"/>
      <c r="AMG475" s="25"/>
      <c r="AMH475" s="25"/>
      <c r="AMI475" s="25"/>
      <c r="AMJ475" s="25"/>
      <c r="AMK475" s="25"/>
      <c r="AML475" s="25"/>
      <c r="AMM475" s="25"/>
      <c r="AMN475" s="25"/>
      <c r="AMO475" s="25"/>
      <c r="AMP475" s="25"/>
      <c r="AMQ475" s="25"/>
      <c r="AMR475" s="25"/>
      <c r="AMS475" s="25"/>
      <c r="AMT475" s="25"/>
      <c r="AMU475" s="25"/>
      <c r="AMV475" s="25"/>
      <c r="AMW475" s="25"/>
      <c r="AMX475" s="25"/>
      <c r="AMY475" s="25"/>
      <c r="AMZ475" s="25"/>
      <c r="ANA475" s="25"/>
      <c r="ANB475" s="25"/>
      <c r="ANC475" s="25"/>
      <c r="AND475" s="25"/>
      <c r="ANE475" s="25"/>
      <c r="ANF475" s="25"/>
      <c r="ANG475" s="25"/>
      <c r="ANH475" s="25"/>
      <c r="ANI475" s="25"/>
      <c r="ANJ475" s="25"/>
      <c r="ANK475" s="25"/>
      <c r="ANL475" s="25"/>
      <c r="ANM475" s="25"/>
      <c r="ANN475" s="25"/>
      <c r="ANO475" s="25"/>
      <c r="ANP475" s="25"/>
      <c r="ANQ475" s="25"/>
      <c r="ANR475" s="25"/>
      <c r="ANS475" s="25"/>
      <c r="ANT475" s="25"/>
      <c r="ANU475" s="25"/>
      <c r="ANV475" s="25"/>
      <c r="ANW475" s="25"/>
      <c r="ANX475" s="25"/>
      <c r="ANY475" s="25"/>
      <c r="ANZ475" s="25"/>
      <c r="AOA475" s="25"/>
      <c r="AOB475" s="25"/>
      <c r="AOC475" s="25"/>
      <c r="AOD475" s="25"/>
      <c r="AOE475" s="25"/>
      <c r="AOF475" s="25"/>
      <c r="AOG475" s="25"/>
      <c r="AOH475" s="25"/>
      <c r="AOI475" s="25"/>
      <c r="AOJ475" s="25"/>
      <c r="AOK475" s="25"/>
      <c r="AOL475" s="25"/>
      <c r="AOM475" s="25"/>
      <c r="AON475" s="25"/>
      <c r="AOO475" s="25"/>
      <c r="AOP475" s="25"/>
      <c r="AOQ475" s="25"/>
      <c r="AOR475" s="25"/>
      <c r="AOS475" s="25"/>
      <c r="AOT475" s="25"/>
      <c r="AOU475" s="25"/>
      <c r="AOV475" s="25"/>
      <c r="AOW475" s="25"/>
      <c r="AOX475" s="25"/>
      <c r="AOY475" s="25"/>
      <c r="AOZ475" s="25"/>
      <c r="APA475" s="25"/>
      <c r="APB475" s="25"/>
      <c r="APC475" s="25"/>
      <c r="APD475" s="25"/>
      <c r="APE475" s="25"/>
      <c r="APF475" s="25"/>
      <c r="APG475" s="25"/>
      <c r="APH475" s="25"/>
      <c r="API475" s="25"/>
      <c r="APJ475" s="25"/>
      <c r="APK475" s="25"/>
      <c r="APL475" s="25"/>
      <c r="APM475" s="25"/>
      <c r="APN475" s="25"/>
      <c r="APO475" s="25"/>
      <c r="APP475" s="25"/>
      <c r="APQ475" s="25"/>
      <c r="APR475" s="25"/>
      <c r="APS475" s="25"/>
      <c r="APT475" s="25"/>
      <c r="APU475" s="25"/>
      <c r="APV475" s="25"/>
      <c r="APW475" s="25"/>
      <c r="APX475" s="25"/>
      <c r="APY475" s="25"/>
      <c r="APZ475" s="25"/>
      <c r="AQA475" s="25"/>
      <c r="AQB475" s="25"/>
      <c r="AQC475" s="25"/>
      <c r="AQD475" s="25"/>
      <c r="AQE475" s="25"/>
      <c r="AQF475" s="25"/>
      <c r="AQG475" s="25"/>
      <c r="AQH475" s="25"/>
      <c r="AQI475" s="25"/>
      <c r="AQJ475" s="25"/>
      <c r="AQK475" s="25"/>
      <c r="AQL475" s="25"/>
      <c r="AQM475" s="25"/>
      <c r="AQN475" s="25"/>
      <c r="AQO475" s="25"/>
      <c r="AQP475" s="25"/>
      <c r="AQQ475" s="25"/>
      <c r="AQR475" s="25"/>
      <c r="AQS475" s="25"/>
      <c r="AQT475" s="25"/>
      <c r="AQU475" s="25"/>
      <c r="AQV475" s="25"/>
      <c r="AQW475" s="25"/>
      <c r="AQX475" s="25"/>
      <c r="AQY475" s="25"/>
      <c r="AQZ475" s="25"/>
      <c r="ARA475" s="25"/>
      <c r="ARB475" s="25"/>
      <c r="ARC475" s="25"/>
      <c r="ARD475" s="25"/>
      <c r="ARE475" s="25"/>
      <c r="ARF475" s="25"/>
      <c r="ARG475" s="25"/>
      <c r="ARH475" s="25"/>
      <c r="ARI475" s="25"/>
      <c r="ARJ475" s="25"/>
      <c r="ARK475" s="25"/>
      <c r="ARL475" s="25"/>
      <c r="ARM475" s="25"/>
      <c r="ARN475" s="25"/>
      <c r="ARO475" s="25"/>
      <c r="ARP475" s="25"/>
      <c r="ARQ475" s="25"/>
      <c r="ARR475" s="25"/>
      <c r="ARS475" s="25"/>
      <c r="ART475" s="25"/>
      <c r="ARU475" s="25"/>
      <c r="ARV475" s="25"/>
      <c r="ARW475" s="25"/>
      <c r="ARX475" s="25"/>
      <c r="ARY475" s="25"/>
      <c r="ARZ475" s="25"/>
      <c r="ASA475" s="25"/>
      <c r="ASB475" s="25"/>
      <c r="ASC475" s="25"/>
      <c r="ASD475" s="25"/>
      <c r="ASE475" s="25"/>
      <c r="ASF475" s="25"/>
      <c r="ASG475" s="25"/>
      <c r="ASH475" s="25"/>
      <c r="ASI475" s="25"/>
      <c r="ASJ475" s="25"/>
      <c r="ASK475" s="25"/>
      <c r="ASL475" s="25"/>
      <c r="ASM475" s="25"/>
      <c r="ASN475" s="25"/>
      <c r="ASO475" s="25"/>
      <c r="ASP475" s="25"/>
      <c r="ASQ475" s="25"/>
      <c r="ASR475" s="25"/>
      <c r="ASS475" s="25"/>
      <c r="AST475" s="25"/>
      <c r="ASU475" s="25"/>
      <c r="ASV475" s="25"/>
      <c r="ASW475" s="25"/>
      <c r="ASX475" s="25"/>
      <c r="ASY475" s="25"/>
      <c r="ASZ475" s="25"/>
      <c r="ATA475" s="25"/>
      <c r="ATB475" s="25"/>
      <c r="ATC475" s="25"/>
      <c r="ATD475" s="25"/>
      <c r="ATE475" s="25"/>
      <c r="ATF475" s="25"/>
      <c r="ATG475" s="25"/>
      <c r="ATH475" s="25"/>
      <c r="ATI475" s="25"/>
      <c r="ATJ475" s="25"/>
      <c r="ATK475" s="25"/>
      <c r="ATL475" s="25"/>
      <c r="ATM475" s="25"/>
      <c r="ATN475" s="25"/>
      <c r="ATO475" s="25"/>
      <c r="ATP475" s="25"/>
      <c r="ATQ475" s="25"/>
      <c r="ATR475" s="25"/>
      <c r="ATS475" s="25"/>
      <c r="ATT475" s="25"/>
      <c r="ATU475" s="25"/>
      <c r="ATV475" s="25"/>
      <c r="ATW475" s="25"/>
      <c r="ATX475" s="25"/>
      <c r="ATY475" s="25"/>
      <c r="ATZ475" s="25"/>
      <c r="AUA475" s="25"/>
      <c r="AUB475" s="25"/>
      <c r="AUC475" s="25"/>
      <c r="AUD475" s="25"/>
      <c r="AUE475" s="25"/>
      <c r="AUF475" s="25"/>
      <c r="AUG475" s="25"/>
      <c r="AUH475" s="25"/>
      <c r="AUI475" s="25"/>
      <c r="AUJ475" s="25"/>
      <c r="AUK475" s="25"/>
      <c r="AUL475" s="25"/>
      <c r="AUM475" s="25"/>
      <c r="AUN475" s="25"/>
      <c r="AUO475" s="25"/>
      <c r="AUP475" s="25"/>
      <c r="AUQ475" s="25"/>
      <c r="AUR475" s="25"/>
      <c r="AUS475" s="25"/>
      <c r="AUT475" s="25"/>
      <c r="AUU475" s="25"/>
      <c r="AUV475" s="25"/>
      <c r="AUW475" s="25"/>
      <c r="AUX475" s="25"/>
      <c r="AUY475" s="25"/>
      <c r="AUZ475" s="25"/>
      <c r="AVA475" s="25"/>
      <c r="AVB475" s="25"/>
      <c r="AVC475" s="25"/>
      <c r="AVD475" s="25"/>
      <c r="AVE475" s="25"/>
      <c r="AVF475" s="25"/>
      <c r="AVG475" s="25"/>
      <c r="AVH475" s="25"/>
      <c r="AVI475" s="25"/>
      <c r="AVJ475" s="25"/>
      <c r="AVK475" s="25"/>
      <c r="AVL475" s="25"/>
      <c r="AVM475" s="25"/>
      <c r="AVN475" s="25"/>
      <c r="AVO475" s="25"/>
      <c r="AVP475" s="25"/>
      <c r="AVQ475" s="25"/>
      <c r="AVR475" s="25"/>
      <c r="AVS475" s="25"/>
      <c r="AVT475" s="25"/>
      <c r="AVU475" s="25"/>
      <c r="AVV475" s="25"/>
      <c r="AVW475" s="25"/>
      <c r="AVX475" s="25"/>
      <c r="AVY475" s="25"/>
      <c r="AVZ475" s="25"/>
      <c r="AWA475" s="25"/>
      <c r="AWB475" s="25"/>
      <c r="AWC475" s="25"/>
      <c r="AWD475" s="25"/>
      <c r="AWE475" s="25"/>
      <c r="AWF475" s="25"/>
      <c r="AWG475" s="25"/>
      <c r="AWH475" s="25"/>
      <c r="AWI475" s="25"/>
      <c r="AWJ475" s="25"/>
      <c r="AWK475" s="25"/>
      <c r="AWL475" s="25"/>
      <c r="AWM475" s="25"/>
      <c r="AWN475" s="25"/>
      <c r="AWO475" s="25"/>
      <c r="AWP475" s="25"/>
      <c r="AWQ475" s="25"/>
      <c r="AWR475" s="25"/>
      <c r="AWS475" s="25"/>
      <c r="AWT475" s="25"/>
      <c r="AWU475" s="25"/>
      <c r="AWV475" s="25"/>
      <c r="AWW475" s="25"/>
      <c r="AWX475" s="25"/>
      <c r="AWY475" s="25"/>
      <c r="AWZ475" s="25"/>
      <c r="AXA475" s="25"/>
      <c r="AXB475" s="25"/>
      <c r="AXC475" s="25"/>
      <c r="AXD475" s="25"/>
      <c r="AXE475" s="25"/>
      <c r="AXF475" s="25"/>
      <c r="AXG475" s="25"/>
      <c r="AXH475" s="25"/>
      <c r="AXI475" s="25"/>
      <c r="AXJ475" s="25"/>
      <c r="AXK475" s="25"/>
      <c r="AXL475" s="25"/>
      <c r="AXM475" s="25"/>
      <c r="AXN475" s="25"/>
      <c r="AXO475" s="25"/>
      <c r="AXP475" s="25"/>
      <c r="AXQ475" s="25"/>
      <c r="AXR475" s="25"/>
      <c r="AXS475" s="25"/>
      <c r="AXT475" s="25"/>
      <c r="AXU475" s="25"/>
      <c r="AXV475" s="25"/>
      <c r="AXW475" s="25"/>
      <c r="AXX475" s="25"/>
      <c r="AXY475" s="25"/>
      <c r="AXZ475" s="25"/>
      <c r="AYA475" s="25"/>
      <c r="AYB475" s="25"/>
      <c r="AYC475" s="25"/>
      <c r="AYD475" s="25"/>
      <c r="AYE475" s="25"/>
      <c r="AYF475" s="25"/>
      <c r="AYG475" s="25"/>
      <c r="AYH475" s="25"/>
      <c r="AYI475" s="25"/>
      <c r="AYJ475" s="25"/>
      <c r="AYK475" s="25"/>
      <c r="AYL475" s="25"/>
      <c r="AYM475" s="25"/>
      <c r="AYN475" s="25"/>
      <c r="AYO475" s="25"/>
      <c r="AYP475" s="25"/>
      <c r="AYQ475" s="25"/>
      <c r="AYR475" s="25"/>
      <c r="AYS475" s="25"/>
      <c r="AYT475" s="25"/>
      <c r="AYU475" s="25"/>
      <c r="AYV475" s="25"/>
      <c r="AYW475" s="25"/>
      <c r="AYX475" s="25"/>
      <c r="AYY475" s="25"/>
      <c r="AYZ475" s="25"/>
      <c r="AZA475" s="25"/>
      <c r="AZB475" s="25"/>
      <c r="AZC475" s="25"/>
      <c r="AZD475" s="25"/>
      <c r="AZE475" s="25"/>
      <c r="AZF475" s="25"/>
      <c r="AZG475" s="25"/>
      <c r="AZH475" s="25"/>
      <c r="AZI475" s="25"/>
      <c r="AZJ475" s="25"/>
      <c r="AZK475" s="25"/>
      <c r="AZL475" s="25"/>
      <c r="AZM475" s="25"/>
      <c r="AZN475" s="25"/>
      <c r="AZO475" s="25"/>
      <c r="AZP475" s="25"/>
      <c r="AZQ475" s="25"/>
      <c r="AZR475" s="25"/>
      <c r="AZS475" s="25"/>
      <c r="AZT475" s="25"/>
      <c r="AZU475" s="25"/>
      <c r="AZV475" s="25"/>
      <c r="AZW475" s="25"/>
      <c r="AZX475" s="25"/>
      <c r="AZY475" s="25"/>
      <c r="AZZ475" s="25"/>
      <c r="BAA475" s="25"/>
      <c r="BAB475" s="25"/>
      <c r="BAC475" s="25"/>
      <c r="BAD475" s="25"/>
      <c r="BAE475" s="25"/>
      <c r="BAF475" s="25"/>
      <c r="BAG475" s="25"/>
      <c r="BAH475" s="25"/>
      <c r="BAI475" s="25"/>
      <c r="BAJ475" s="25"/>
      <c r="BAK475" s="25"/>
      <c r="BAL475" s="25"/>
      <c r="BAM475" s="25"/>
      <c r="BAN475" s="25"/>
      <c r="BAO475" s="25"/>
      <c r="BAP475" s="25"/>
      <c r="BAQ475" s="25"/>
      <c r="BAR475" s="25"/>
      <c r="BAS475" s="25"/>
      <c r="BAT475" s="25"/>
      <c r="BAU475" s="25"/>
      <c r="BAV475" s="25"/>
      <c r="BAW475" s="25"/>
      <c r="BAX475" s="25"/>
      <c r="BAY475" s="25"/>
      <c r="BAZ475" s="25"/>
      <c r="BBA475" s="25"/>
      <c r="BBB475" s="25"/>
      <c r="BBC475" s="25"/>
      <c r="BBD475" s="25"/>
      <c r="BBE475" s="25"/>
      <c r="BBF475" s="25"/>
      <c r="BBG475" s="25"/>
      <c r="BBH475" s="25"/>
      <c r="BBI475" s="25"/>
      <c r="BBJ475" s="25"/>
      <c r="BBK475" s="25"/>
      <c r="BBL475" s="25"/>
      <c r="BBM475" s="25"/>
      <c r="BBN475" s="25"/>
      <c r="BBO475" s="25"/>
      <c r="BBP475" s="25"/>
      <c r="BBQ475" s="25"/>
      <c r="BBR475" s="25"/>
      <c r="BBS475" s="25"/>
      <c r="BBT475" s="25"/>
      <c r="BBU475" s="25"/>
      <c r="BBV475" s="25"/>
      <c r="BBW475" s="25"/>
      <c r="BBX475" s="25"/>
      <c r="BBY475" s="25"/>
      <c r="BBZ475" s="25"/>
      <c r="BCA475" s="25"/>
      <c r="BCB475" s="25"/>
      <c r="BCC475" s="25"/>
      <c r="BCD475" s="25"/>
      <c r="BCE475" s="25"/>
      <c r="BCF475" s="25"/>
      <c r="BCG475" s="25"/>
      <c r="BCH475" s="25"/>
      <c r="BCI475" s="25"/>
      <c r="BCJ475" s="25"/>
      <c r="BCK475" s="25"/>
      <c r="BCL475" s="25"/>
      <c r="BCM475" s="25"/>
      <c r="BCN475" s="25"/>
      <c r="BCO475" s="25"/>
      <c r="BCP475" s="25"/>
      <c r="BCQ475" s="25"/>
      <c r="BCR475" s="25"/>
      <c r="BCS475" s="25"/>
      <c r="BCT475" s="25"/>
      <c r="BCU475" s="25"/>
      <c r="BCV475" s="25"/>
      <c r="BCW475" s="25"/>
      <c r="BCX475" s="25"/>
      <c r="BCY475" s="25"/>
      <c r="BCZ475" s="25"/>
      <c r="BDA475" s="25"/>
      <c r="BDB475" s="25"/>
      <c r="BDC475" s="25"/>
      <c r="BDD475" s="25"/>
      <c r="BDE475" s="25"/>
      <c r="BDF475" s="25"/>
      <c r="BDG475" s="25"/>
      <c r="BDH475" s="25"/>
      <c r="BDI475" s="25"/>
      <c r="BDJ475" s="25"/>
      <c r="BDK475" s="25"/>
      <c r="BDL475" s="25"/>
      <c r="BDM475" s="25"/>
      <c r="BDN475" s="25"/>
      <c r="BDO475" s="25"/>
      <c r="BDP475" s="25"/>
      <c r="BDQ475" s="25"/>
      <c r="BDR475" s="25"/>
      <c r="BDS475" s="25"/>
      <c r="BDT475" s="25"/>
      <c r="BDU475" s="25"/>
      <c r="BDV475" s="25"/>
      <c r="BDW475" s="25"/>
      <c r="BDX475" s="25"/>
      <c r="BDY475" s="25"/>
      <c r="BDZ475" s="25"/>
      <c r="BEA475" s="25"/>
      <c r="BEB475" s="25"/>
      <c r="BEC475" s="25"/>
      <c r="BED475" s="25"/>
      <c r="BEE475" s="25"/>
      <c r="BEF475" s="25"/>
      <c r="BEG475" s="25"/>
      <c r="BEH475" s="25"/>
      <c r="BEI475" s="25"/>
      <c r="BEJ475" s="25"/>
      <c r="BEK475" s="25"/>
      <c r="BEL475" s="25"/>
      <c r="BEM475" s="25"/>
      <c r="BEN475" s="25"/>
      <c r="BEO475" s="25"/>
      <c r="BEP475" s="25"/>
      <c r="BEQ475" s="25"/>
      <c r="BER475" s="25"/>
      <c r="BES475" s="25"/>
      <c r="BET475" s="25"/>
      <c r="BEU475" s="25"/>
      <c r="BEV475" s="25"/>
      <c r="BEW475" s="25"/>
      <c r="BEX475" s="25"/>
      <c r="BEY475" s="25"/>
      <c r="BEZ475" s="25"/>
      <c r="BFA475" s="25"/>
      <c r="BFB475" s="25"/>
      <c r="BFC475" s="25"/>
      <c r="BFD475" s="25"/>
      <c r="BFE475" s="25"/>
      <c r="BFF475" s="25"/>
      <c r="BFG475" s="25"/>
      <c r="BFH475" s="25"/>
      <c r="BFI475" s="25"/>
      <c r="BFJ475" s="25"/>
      <c r="BFK475" s="25"/>
      <c r="BFL475" s="25"/>
      <c r="BFM475" s="25"/>
      <c r="BFN475" s="25"/>
      <c r="BFO475" s="25"/>
      <c r="BFP475" s="25"/>
      <c r="BFQ475" s="25"/>
      <c r="BFR475" s="25"/>
      <c r="BFS475" s="25"/>
      <c r="BFT475" s="25"/>
      <c r="BFU475" s="25"/>
      <c r="BFV475" s="25"/>
      <c r="BFW475" s="25"/>
      <c r="BFX475" s="25"/>
      <c r="BFY475" s="25"/>
      <c r="BFZ475" s="25"/>
      <c r="BGA475" s="25"/>
      <c r="BGB475" s="25"/>
      <c r="BGC475" s="25"/>
      <c r="BGD475" s="25"/>
      <c r="BGE475" s="25"/>
      <c r="BGF475" s="25"/>
      <c r="BGG475" s="25"/>
      <c r="BGH475" s="25"/>
      <c r="BGI475" s="25"/>
      <c r="BGJ475" s="25"/>
      <c r="BGK475" s="25"/>
      <c r="BGL475" s="25"/>
      <c r="BGM475" s="25"/>
      <c r="BGN475" s="25"/>
      <c r="BGO475" s="25"/>
      <c r="BGP475" s="25"/>
      <c r="BGQ475" s="25"/>
      <c r="BGR475" s="25"/>
      <c r="BGS475" s="25"/>
      <c r="BGT475" s="25"/>
      <c r="BGU475" s="25"/>
      <c r="BGV475" s="25"/>
      <c r="BGW475" s="25"/>
      <c r="BGX475" s="25"/>
      <c r="BGY475" s="25"/>
      <c r="BGZ475" s="25"/>
      <c r="BHA475" s="25"/>
      <c r="BHB475" s="25"/>
      <c r="BHC475" s="25"/>
      <c r="BHD475" s="25"/>
      <c r="BHE475" s="25"/>
      <c r="BHF475" s="25"/>
      <c r="BHG475" s="25"/>
      <c r="BHH475" s="25"/>
      <c r="BHI475" s="25"/>
      <c r="BHJ475" s="25"/>
      <c r="BHK475" s="25"/>
      <c r="BHL475" s="25"/>
      <c r="BHM475" s="25"/>
      <c r="BHN475" s="25"/>
      <c r="BHO475" s="25"/>
      <c r="BHP475" s="25"/>
      <c r="BHQ475" s="25"/>
      <c r="BHR475" s="25"/>
      <c r="BHS475" s="25"/>
      <c r="BHT475" s="25"/>
      <c r="BHU475" s="25"/>
      <c r="BHV475" s="25"/>
      <c r="BHW475" s="25"/>
      <c r="BHX475" s="25"/>
      <c r="BHY475" s="25"/>
      <c r="BHZ475" s="25"/>
      <c r="BIA475" s="25"/>
      <c r="BIB475" s="25"/>
      <c r="BIC475" s="25"/>
      <c r="BID475" s="25"/>
      <c r="BIE475" s="25"/>
      <c r="BIF475" s="25"/>
      <c r="BIG475" s="25"/>
      <c r="BIH475" s="25"/>
      <c r="BII475" s="25"/>
      <c r="BIJ475" s="25"/>
      <c r="BIK475" s="25"/>
      <c r="BIL475" s="25"/>
      <c r="BIM475" s="25"/>
      <c r="BIN475" s="25"/>
      <c r="BIO475" s="25"/>
      <c r="BIP475" s="25"/>
      <c r="BIQ475" s="25"/>
      <c r="BIR475" s="25"/>
      <c r="BIS475" s="25"/>
      <c r="BIT475" s="25"/>
      <c r="BIU475" s="25"/>
      <c r="BIV475" s="25"/>
      <c r="BIW475" s="25"/>
      <c r="BIX475" s="25"/>
      <c r="BIY475" s="25"/>
      <c r="BIZ475" s="25"/>
      <c r="BJA475" s="25"/>
      <c r="BJB475" s="25"/>
      <c r="BJC475" s="25"/>
      <c r="BJD475" s="25"/>
      <c r="BJE475" s="25"/>
      <c r="BJF475" s="25"/>
      <c r="BJG475" s="25"/>
      <c r="BJH475" s="25"/>
      <c r="BJI475" s="25"/>
      <c r="BJJ475" s="25"/>
      <c r="BJK475" s="25"/>
      <c r="BJL475" s="25"/>
      <c r="BJM475" s="25"/>
      <c r="BJN475" s="25"/>
      <c r="BJO475" s="25"/>
      <c r="BJP475" s="25"/>
      <c r="BJQ475" s="25"/>
      <c r="BJR475" s="25"/>
      <c r="BJS475" s="25"/>
      <c r="BJT475" s="25"/>
      <c r="BJU475" s="25"/>
      <c r="BJV475" s="25"/>
      <c r="BJW475" s="25"/>
      <c r="BJX475" s="25"/>
      <c r="BJY475" s="25"/>
      <c r="BJZ475" s="25"/>
      <c r="BKA475" s="25"/>
      <c r="BKB475" s="25"/>
      <c r="BKC475" s="25"/>
      <c r="BKD475" s="25"/>
      <c r="BKE475" s="25"/>
      <c r="BKF475" s="25"/>
      <c r="BKG475" s="25"/>
      <c r="BKH475" s="25"/>
      <c r="BKI475" s="25"/>
      <c r="BKJ475" s="25"/>
      <c r="BKK475" s="25"/>
      <c r="BKL475" s="25"/>
      <c r="BKM475" s="25"/>
      <c r="BKN475" s="25"/>
      <c r="BKO475" s="25"/>
      <c r="BKP475" s="25"/>
      <c r="BKQ475" s="25"/>
      <c r="BKR475" s="25"/>
      <c r="BKS475" s="25"/>
      <c r="BKT475" s="25"/>
      <c r="BKU475" s="25"/>
      <c r="BKV475" s="25"/>
      <c r="BKW475" s="25"/>
      <c r="BKX475" s="25"/>
      <c r="BKY475" s="25"/>
      <c r="BKZ475" s="25"/>
      <c r="BLA475" s="25"/>
      <c r="BLB475" s="25"/>
      <c r="BLC475" s="25"/>
      <c r="BLD475" s="25"/>
      <c r="BLE475" s="25"/>
      <c r="BLF475" s="25"/>
      <c r="BLG475" s="25"/>
      <c r="BLH475" s="25"/>
      <c r="BLI475" s="25"/>
      <c r="BLJ475" s="25"/>
      <c r="BLK475" s="25"/>
      <c r="BLL475" s="25"/>
      <c r="BLM475" s="25"/>
      <c r="BLN475" s="25"/>
      <c r="BLO475" s="25"/>
      <c r="BLP475" s="25"/>
      <c r="BLQ475" s="25"/>
      <c r="BLR475" s="25"/>
      <c r="BLS475" s="25"/>
      <c r="BLT475" s="25"/>
      <c r="BLU475" s="25"/>
      <c r="BLV475" s="25"/>
      <c r="BLW475" s="25"/>
      <c r="BLX475" s="25"/>
      <c r="BLY475" s="25"/>
      <c r="BLZ475" s="25"/>
      <c r="BMA475" s="25"/>
      <c r="BMB475" s="25"/>
      <c r="BMC475" s="25"/>
      <c r="BMD475" s="25"/>
      <c r="BME475" s="25"/>
      <c r="BMF475" s="25"/>
      <c r="BMG475" s="25"/>
      <c r="BMH475" s="25"/>
      <c r="BMI475" s="25"/>
      <c r="BMJ475" s="25"/>
      <c r="BMK475" s="25"/>
      <c r="BML475" s="25"/>
      <c r="BMM475" s="25"/>
      <c r="BMN475" s="25"/>
      <c r="BMO475" s="25"/>
      <c r="BMP475" s="25"/>
      <c r="BMQ475" s="25"/>
      <c r="BMR475" s="25"/>
      <c r="BMS475" s="25"/>
      <c r="BMT475" s="25"/>
      <c r="BMU475" s="25"/>
      <c r="BMV475" s="25"/>
      <c r="BMW475" s="25"/>
      <c r="BMX475" s="25"/>
      <c r="BMY475" s="25"/>
      <c r="BMZ475" s="25"/>
      <c r="BNA475" s="25"/>
      <c r="BNB475" s="25"/>
      <c r="BNC475" s="25"/>
      <c r="BND475" s="25"/>
      <c r="BNE475" s="25"/>
      <c r="BNF475" s="25"/>
      <c r="BNG475" s="25"/>
      <c r="BNH475" s="25"/>
      <c r="BNI475" s="25"/>
      <c r="BNJ475" s="25"/>
      <c r="BNK475" s="25"/>
      <c r="BNL475" s="25"/>
      <c r="BNM475" s="25"/>
      <c r="BNN475" s="25"/>
      <c r="BNO475" s="25"/>
      <c r="BNP475" s="25"/>
      <c r="BNQ475" s="25"/>
      <c r="BNR475" s="25"/>
      <c r="BNS475" s="25"/>
      <c r="BNT475" s="25"/>
      <c r="BNU475" s="25"/>
      <c r="BNV475" s="25"/>
      <c r="BNW475" s="25"/>
      <c r="BNX475" s="25"/>
      <c r="BNY475" s="25"/>
      <c r="BNZ475" s="25"/>
      <c r="BOA475" s="25"/>
      <c r="BOB475" s="25"/>
      <c r="BOC475" s="25"/>
      <c r="BOD475" s="25"/>
      <c r="BOE475" s="25"/>
      <c r="BOF475" s="25"/>
      <c r="BOG475" s="25"/>
      <c r="BOH475" s="25"/>
      <c r="BOI475" s="25"/>
      <c r="BOJ475" s="25"/>
      <c r="BOK475" s="25"/>
      <c r="BOL475" s="25"/>
      <c r="BOM475" s="25"/>
      <c r="BON475" s="25"/>
      <c r="BOO475" s="25"/>
      <c r="BOP475" s="25"/>
      <c r="BOQ475" s="25"/>
      <c r="BOR475" s="25"/>
      <c r="BOS475" s="25"/>
      <c r="BOT475" s="25"/>
      <c r="BOU475" s="25"/>
      <c r="BOV475" s="25"/>
      <c r="BOW475" s="25"/>
      <c r="BOX475" s="25"/>
      <c r="BOY475" s="25"/>
      <c r="BOZ475" s="25"/>
      <c r="BPA475" s="25"/>
      <c r="BPB475" s="25"/>
      <c r="BPC475" s="25"/>
      <c r="BPD475" s="25"/>
      <c r="BPE475" s="25"/>
      <c r="BPF475" s="25"/>
      <c r="BPG475" s="25"/>
      <c r="BPH475" s="25"/>
      <c r="BPI475" s="25"/>
      <c r="BPJ475" s="25"/>
      <c r="BPK475" s="25"/>
      <c r="BPL475" s="25"/>
      <c r="BPM475" s="25"/>
      <c r="BPN475" s="25"/>
      <c r="BPO475" s="25"/>
      <c r="BPP475" s="25"/>
      <c r="BPQ475" s="25"/>
      <c r="BPR475" s="25"/>
      <c r="BPS475" s="25"/>
      <c r="BPT475" s="25"/>
      <c r="BPU475" s="25"/>
      <c r="BPV475" s="25"/>
      <c r="BPW475" s="25"/>
      <c r="BPX475" s="25"/>
      <c r="BPY475" s="25"/>
      <c r="BPZ475" s="25"/>
      <c r="BQA475" s="25"/>
      <c r="BQB475" s="25"/>
      <c r="BQC475" s="25"/>
      <c r="BQD475" s="25"/>
      <c r="BQE475" s="25"/>
      <c r="BQF475" s="25"/>
      <c r="BQG475" s="25"/>
      <c r="BQH475" s="25"/>
      <c r="BQI475" s="25"/>
      <c r="BQJ475" s="25"/>
      <c r="BQK475" s="25"/>
      <c r="BQL475" s="25"/>
      <c r="BQM475" s="25"/>
      <c r="BQN475" s="25"/>
      <c r="BQO475" s="25"/>
      <c r="BQP475" s="25"/>
      <c r="BQQ475" s="25"/>
      <c r="BQR475" s="25"/>
      <c r="BQS475" s="25"/>
      <c r="BQT475" s="25"/>
      <c r="BQU475" s="25"/>
      <c r="BQV475" s="25"/>
      <c r="BQW475" s="25"/>
      <c r="BQX475" s="25"/>
      <c r="BQY475" s="25"/>
      <c r="BQZ475" s="25"/>
      <c r="BRA475" s="25"/>
      <c r="BRB475" s="25"/>
      <c r="BRC475" s="25"/>
      <c r="BRD475" s="25"/>
      <c r="BRE475" s="25"/>
      <c r="BRF475" s="25"/>
      <c r="BRG475" s="25"/>
      <c r="BRH475" s="25"/>
      <c r="BRI475" s="25"/>
      <c r="BRJ475" s="25"/>
      <c r="BRK475" s="25"/>
      <c r="BRL475" s="25"/>
      <c r="BRM475" s="25"/>
      <c r="BRN475" s="25"/>
      <c r="BRO475" s="25"/>
      <c r="BRP475" s="25"/>
      <c r="BRQ475" s="25"/>
      <c r="BRR475" s="25"/>
      <c r="BRS475" s="25"/>
      <c r="BRT475" s="25"/>
      <c r="BRU475" s="25"/>
      <c r="BRV475" s="25"/>
      <c r="BRW475" s="25"/>
      <c r="BRX475" s="25"/>
      <c r="BRY475" s="25"/>
      <c r="BRZ475" s="25"/>
      <c r="BSA475" s="25"/>
      <c r="BSB475" s="25"/>
      <c r="BSC475" s="25"/>
      <c r="BSD475" s="25"/>
      <c r="BSE475" s="25"/>
      <c r="BSF475" s="25"/>
      <c r="BSG475" s="25"/>
      <c r="BSH475" s="25"/>
      <c r="BSI475" s="25"/>
      <c r="BSJ475" s="25"/>
      <c r="BSK475" s="25"/>
      <c r="BSL475" s="25"/>
      <c r="BSM475" s="25"/>
      <c r="BSN475" s="25"/>
      <c r="BSO475" s="25"/>
      <c r="BSP475" s="25"/>
      <c r="BSQ475" s="25"/>
      <c r="BSR475" s="25"/>
      <c r="BSS475" s="25"/>
      <c r="BST475" s="25"/>
      <c r="BSU475" s="25"/>
      <c r="BSV475" s="25"/>
      <c r="BSW475" s="25"/>
      <c r="BSX475" s="25"/>
      <c r="BSY475" s="25"/>
      <c r="BSZ475" s="25"/>
      <c r="BTA475" s="25"/>
      <c r="BTB475" s="25"/>
      <c r="BTC475" s="25"/>
      <c r="BTD475" s="25"/>
      <c r="BTE475" s="25"/>
      <c r="BTF475" s="25"/>
      <c r="BTG475" s="25"/>
      <c r="BTH475" s="25"/>
      <c r="BTI475" s="25"/>
      <c r="BTJ475" s="25"/>
      <c r="BTK475" s="25"/>
      <c r="BTL475" s="25"/>
      <c r="BTM475" s="25"/>
      <c r="BTN475" s="25"/>
      <c r="BTO475" s="25"/>
      <c r="BTP475" s="25"/>
      <c r="BTQ475" s="25"/>
      <c r="BTR475" s="25"/>
      <c r="BTS475" s="25"/>
      <c r="BTT475" s="25"/>
      <c r="BTU475" s="25"/>
      <c r="BTV475" s="25"/>
      <c r="BTW475" s="25"/>
      <c r="BTX475" s="25"/>
      <c r="BTY475" s="25"/>
      <c r="BTZ475" s="25"/>
      <c r="BUA475" s="25"/>
      <c r="BUB475" s="25"/>
      <c r="BUC475" s="25"/>
      <c r="BUD475" s="25"/>
      <c r="BUE475" s="25"/>
      <c r="BUF475" s="25"/>
      <c r="BUG475" s="25"/>
      <c r="BUH475" s="25"/>
      <c r="BUI475" s="25"/>
      <c r="BUJ475" s="25"/>
      <c r="BUK475" s="25"/>
      <c r="BUL475" s="25"/>
      <c r="BUM475" s="25"/>
      <c r="BUN475" s="25"/>
      <c r="BUO475" s="25"/>
      <c r="BUP475" s="25"/>
      <c r="BUQ475" s="25"/>
      <c r="BUR475" s="25"/>
      <c r="BUS475" s="25"/>
      <c r="BUT475" s="25"/>
      <c r="BUU475" s="25"/>
      <c r="BUV475" s="25"/>
      <c r="BUW475" s="25"/>
      <c r="BUX475" s="25"/>
      <c r="BUY475" s="25"/>
      <c r="BUZ475" s="25"/>
      <c r="BVA475" s="25"/>
      <c r="BVB475" s="25"/>
      <c r="BVC475" s="25"/>
      <c r="BVD475" s="25"/>
      <c r="BVE475" s="25"/>
      <c r="BVF475" s="25"/>
      <c r="BVG475" s="25"/>
      <c r="BVH475" s="25"/>
      <c r="BVI475" s="25"/>
      <c r="BVJ475" s="25"/>
      <c r="BVK475" s="25"/>
      <c r="BVL475" s="25"/>
      <c r="BVM475" s="25"/>
      <c r="BVN475" s="25"/>
      <c r="BVO475" s="25"/>
      <c r="BVP475" s="25"/>
      <c r="BVQ475" s="25"/>
      <c r="BVR475" s="25"/>
      <c r="BVS475" s="25"/>
      <c r="BVT475" s="25"/>
      <c r="BVU475" s="25"/>
      <c r="BVV475" s="25"/>
      <c r="BVW475" s="25"/>
      <c r="BVX475" s="25"/>
      <c r="BVY475" s="25"/>
      <c r="BVZ475" s="25"/>
      <c r="BWA475" s="25"/>
      <c r="BWB475" s="25"/>
      <c r="BWC475" s="25"/>
      <c r="BWD475" s="25"/>
      <c r="BWE475" s="25"/>
      <c r="BWF475" s="25"/>
      <c r="BWG475" s="25"/>
      <c r="BWH475" s="25"/>
      <c r="BWI475" s="25"/>
      <c r="BWJ475" s="25"/>
      <c r="BWK475" s="25"/>
      <c r="BWL475" s="25"/>
      <c r="BWM475" s="25"/>
      <c r="BWN475" s="25"/>
      <c r="BWO475" s="25"/>
      <c r="BWP475" s="25"/>
      <c r="BWQ475" s="25"/>
      <c r="BWR475" s="25"/>
      <c r="BWS475" s="25"/>
      <c r="BWT475" s="25"/>
      <c r="BWU475" s="25"/>
      <c r="BWV475" s="25"/>
      <c r="BWW475" s="25"/>
      <c r="BWX475" s="25"/>
      <c r="BWY475" s="25"/>
      <c r="BWZ475" s="25"/>
      <c r="BXA475" s="25"/>
      <c r="BXB475" s="25"/>
      <c r="BXC475" s="25"/>
      <c r="BXD475" s="25"/>
      <c r="BXE475" s="25"/>
      <c r="BXF475" s="25"/>
      <c r="BXG475" s="25"/>
      <c r="BXH475" s="25"/>
      <c r="BXI475" s="25"/>
      <c r="BXJ475" s="25"/>
      <c r="BXK475" s="25"/>
      <c r="BXL475" s="25"/>
      <c r="BXM475" s="25"/>
      <c r="BXN475" s="25"/>
      <c r="BXO475" s="25"/>
      <c r="BXP475" s="25"/>
      <c r="BXQ475" s="25"/>
      <c r="BXR475" s="25"/>
      <c r="BXS475" s="25"/>
      <c r="BXT475" s="25"/>
      <c r="BXU475" s="25"/>
      <c r="BXV475" s="25"/>
      <c r="BXW475" s="25"/>
      <c r="BXX475" s="25"/>
      <c r="BXY475" s="25"/>
      <c r="BXZ475" s="25"/>
      <c r="BYA475" s="25"/>
      <c r="BYB475" s="25"/>
      <c r="BYC475" s="25"/>
      <c r="BYD475" s="25"/>
      <c r="BYE475" s="25"/>
      <c r="BYF475" s="25"/>
      <c r="BYG475" s="25"/>
      <c r="BYH475" s="25"/>
      <c r="BYI475" s="25"/>
      <c r="BYJ475" s="25"/>
      <c r="BYK475" s="25"/>
      <c r="BYL475" s="25"/>
      <c r="BYM475" s="25"/>
      <c r="BYN475" s="25"/>
      <c r="BYO475" s="25"/>
      <c r="BYP475" s="25"/>
      <c r="BYQ475" s="25"/>
      <c r="BYR475" s="25"/>
      <c r="BYS475" s="25"/>
      <c r="BYT475" s="25"/>
      <c r="BYU475" s="25"/>
      <c r="BYV475" s="25"/>
      <c r="BYW475" s="25"/>
      <c r="BYX475" s="25"/>
      <c r="BYY475" s="25"/>
      <c r="BYZ475" s="25"/>
      <c r="BZA475" s="25"/>
      <c r="BZB475" s="25"/>
      <c r="BZC475" s="25"/>
      <c r="BZD475" s="25"/>
      <c r="BZE475" s="25"/>
      <c r="BZF475" s="25"/>
      <c r="BZG475" s="25"/>
      <c r="BZH475" s="25"/>
      <c r="BZI475" s="25"/>
      <c r="BZJ475" s="25"/>
      <c r="BZK475" s="25"/>
      <c r="BZL475" s="25"/>
      <c r="BZM475" s="25"/>
      <c r="BZN475" s="25"/>
      <c r="BZO475" s="25"/>
      <c r="BZP475" s="25"/>
      <c r="BZQ475" s="25"/>
      <c r="BZR475" s="25"/>
      <c r="BZS475" s="25"/>
      <c r="BZT475" s="25"/>
      <c r="BZU475" s="25"/>
      <c r="BZV475" s="25"/>
      <c r="BZW475" s="25"/>
      <c r="BZX475" s="25"/>
      <c r="BZY475" s="25"/>
      <c r="BZZ475" s="25"/>
      <c r="CAA475" s="25"/>
      <c r="CAB475" s="25"/>
      <c r="CAC475" s="25"/>
      <c r="CAD475" s="25"/>
      <c r="CAE475" s="25"/>
      <c r="CAF475" s="25"/>
      <c r="CAG475" s="25"/>
      <c r="CAH475" s="25"/>
      <c r="CAI475" s="25"/>
      <c r="CAJ475" s="25"/>
      <c r="CAK475" s="25"/>
      <c r="CAL475" s="25"/>
      <c r="CAM475" s="25"/>
      <c r="CAN475" s="25"/>
      <c r="CAO475" s="25"/>
      <c r="CAP475" s="25"/>
      <c r="CAQ475" s="25"/>
      <c r="CAR475" s="25"/>
      <c r="CAS475" s="25"/>
      <c r="CAT475" s="25"/>
      <c r="CAU475" s="25"/>
      <c r="CAV475" s="25"/>
      <c r="CAW475" s="25"/>
      <c r="CAX475" s="25"/>
      <c r="CAY475" s="25"/>
      <c r="CAZ475" s="25"/>
      <c r="CBA475" s="25"/>
      <c r="CBB475" s="25"/>
      <c r="CBC475" s="25"/>
      <c r="CBD475" s="25"/>
      <c r="CBE475" s="25"/>
      <c r="CBF475" s="25"/>
      <c r="CBG475" s="25"/>
      <c r="CBH475" s="25"/>
      <c r="CBI475" s="25"/>
      <c r="CBJ475" s="25"/>
      <c r="CBK475" s="25"/>
      <c r="CBL475" s="25"/>
      <c r="CBM475" s="25"/>
      <c r="CBN475" s="25"/>
      <c r="CBO475" s="25"/>
      <c r="CBP475" s="25"/>
      <c r="CBQ475" s="25"/>
      <c r="CBR475" s="25"/>
      <c r="CBS475" s="25"/>
      <c r="CBT475" s="25"/>
      <c r="CBU475" s="25"/>
      <c r="CBV475" s="25"/>
      <c r="CBW475" s="25"/>
      <c r="CBX475" s="25"/>
      <c r="CBY475" s="25"/>
      <c r="CBZ475" s="25"/>
      <c r="CCA475" s="25"/>
      <c r="CCB475" s="25"/>
      <c r="CCC475" s="25"/>
      <c r="CCD475" s="25"/>
      <c r="CCE475" s="25"/>
      <c r="CCF475" s="25"/>
      <c r="CCG475" s="25"/>
      <c r="CCH475" s="25"/>
      <c r="CCI475" s="25"/>
      <c r="CCJ475" s="25"/>
      <c r="CCK475" s="25"/>
      <c r="CCL475" s="25"/>
      <c r="CCM475" s="25"/>
      <c r="CCN475" s="25"/>
      <c r="CCO475" s="25"/>
      <c r="CCP475" s="25"/>
      <c r="CCQ475" s="25"/>
      <c r="CCR475" s="25"/>
      <c r="CCS475" s="25"/>
      <c r="CCT475" s="25"/>
      <c r="CCU475" s="25"/>
      <c r="CCV475" s="25"/>
      <c r="CCW475" s="25"/>
      <c r="CCX475" s="25"/>
      <c r="CCY475" s="25"/>
      <c r="CCZ475" s="25"/>
      <c r="CDA475" s="25"/>
      <c r="CDB475" s="25"/>
      <c r="CDC475" s="25"/>
      <c r="CDD475" s="25"/>
      <c r="CDE475" s="25"/>
      <c r="CDF475" s="25"/>
      <c r="CDG475" s="25"/>
      <c r="CDH475" s="25"/>
      <c r="CDI475" s="25"/>
      <c r="CDJ475" s="25"/>
      <c r="CDK475" s="25"/>
      <c r="CDL475" s="25"/>
      <c r="CDM475" s="25"/>
      <c r="CDN475" s="25"/>
      <c r="CDO475" s="25"/>
      <c r="CDP475" s="25"/>
      <c r="CDQ475" s="25"/>
      <c r="CDR475" s="25"/>
      <c r="CDS475" s="25"/>
      <c r="CDT475" s="25"/>
      <c r="CDU475" s="25"/>
      <c r="CDV475" s="25"/>
      <c r="CDW475" s="25"/>
      <c r="CDX475" s="25"/>
      <c r="CDY475" s="25"/>
      <c r="CDZ475" s="25"/>
      <c r="CEA475" s="25"/>
      <c r="CEB475" s="25"/>
      <c r="CEC475" s="25"/>
      <c r="CED475" s="25"/>
      <c r="CEE475" s="25"/>
      <c r="CEF475" s="25"/>
      <c r="CEG475" s="25"/>
      <c r="CEH475" s="25"/>
      <c r="CEI475" s="25"/>
      <c r="CEJ475" s="25"/>
      <c r="CEK475" s="25"/>
      <c r="CEL475" s="25"/>
      <c r="CEM475" s="25"/>
      <c r="CEN475" s="25"/>
      <c r="CEO475" s="25"/>
      <c r="CEP475" s="25"/>
      <c r="CEQ475" s="25"/>
      <c r="CER475" s="25"/>
      <c r="CES475" s="25"/>
      <c r="CET475" s="25"/>
      <c r="CEU475" s="25"/>
      <c r="CEV475" s="25"/>
      <c r="CEW475" s="25"/>
      <c r="CEX475" s="25"/>
      <c r="CEY475" s="25"/>
      <c r="CEZ475" s="25"/>
      <c r="CFA475" s="25"/>
      <c r="CFB475" s="25"/>
      <c r="CFC475" s="25"/>
      <c r="CFD475" s="25"/>
      <c r="CFE475" s="25"/>
      <c r="CFF475" s="25"/>
      <c r="CFG475" s="25"/>
      <c r="CFH475" s="25"/>
      <c r="CFI475" s="25"/>
      <c r="CFJ475" s="25"/>
      <c r="CFK475" s="25"/>
      <c r="CFL475" s="25"/>
      <c r="CFM475" s="25"/>
      <c r="CFN475" s="25"/>
      <c r="CFO475" s="25"/>
      <c r="CFP475" s="25"/>
      <c r="CFQ475" s="25"/>
      <c r="CFR475" s="25"/>
      <c r="CFS475" s="25"/>
      <c r="CFT475" s="25"/>
      <c r="CFU475" s="25"/>
      <c r="CFV475" s="25"/>
      <c r="CFW475" s="25"/>
      <c r="CFX475" s="25"/>
      <c r="CFY475" s="25"/>
      <c r="CFZ475" s="25"/>
      <c r="CGA475" s="25"/>
      <c r="CGB475" s="25"/>
      <c r="CGC475" s="25"/>
      <c r="CGD475" s="25"/>
      <c r="CGE475" s="25"/>
      <c r="CGF475" s="25"/>
      <c r="CGG475" s="25"/>
      <c r="CGH475" s="25"/>
      <c r="CGI475" s="25"/>
      <c r="CGJ475" s="25"/>
      <c r="CGK475" s="25"/>
      <c r="CGL475" s="25"/>
      <c r="CGM475" s="25"/>
      <c r="CGN475" s="25"/>
      <c r="CGO475" s="25"/>
      <c r="CGP475" s="25"/>
      <c r="CGQ475" s="25"/>
      <c r="CGR475" s="25"/>
      <c r="CGS475" s="25"/>
      <c r="CGT475" s="25"/>
      <c r="CGU475" s="25"/>
      <c r="CGV475" s="25"/>
      <c r="CGW475" s="25"/>
      <c r="CGX475" s="25"/>
      <c r="CGY475" s="25"/>
      <c r="CGZ475" s="25"/>
      <c r="CHA475" s="25"/>
      <c r="CHB475" s="25"/>
      <c r="CHC475" s="25"/>
      <c r="CHD475" s="25"/>
      <c r="CHE475" s="25"/>
      <c r="CHF475" s="25"/>
      <c r="CHG475" s="25"/>
      <c r="CHH475" s="25"/>
      <c r="CHI475" s="25"/>
      <c r="CHJ475" s="25"/>
      <c r="CHK475" s="25"/>
      <c r="CHL475" s="25"/>
      <c r="CHM475" s="25"/>
      <c r="CHN475" s="25"/>
      <c r="CHO475" s="25"/>
      <c r="CHP475" s="25"/>
      <c r="CHQ475" s="25"/>
      <c r="CHR475" s="25"/>
      <c r="CHS475" s="25"/>
      <c r="CHT475" s="25"/>
      <c r="CHU475" s="25"/>
      <c r="CHV475" s="25"/>
      <c r="CHW475" s="25"/>
      <c r="CHX475" s="25"/>
      <c r="CHY475" s="25"/>
      <c r="CHZ475" s="25"/>
      <c r="CIA475" s="25"/>
      <c r="CIB475" s="25"/>
      <c r="CIC475" s="25"/>
      <c r="CID475" s="25"/>
      <c r="CIE475" s="25"/>
      <c r="CIF475" s="25"/>
      <c r="CIG475" s="25"/>
      <c r="CIH475" s="25"/>
      <c r="CII475" s="25"/>
      <c r="CIJ475" s="25"/>
      <c r="CIK475" s="25"/>
      <c r="CIL475" s="25"/>
      <c r="CIM475" s="25"/>
      <c r="CIN475" s="25"/>
      <c r="CIO475" s="25"/>
      <c r="CIP475" s="25"/>
      <c r="CIQ475" s="25"/>
      <c r="CIR475" s="25"/>
      <c r="CIS475" s="25"/>
      <c r="CIT475" s="25"/>
      <c r="CIU475" s="25"/>
      <c r="CIV475" s="25"/>
      <c r="CIW475" s="25"/>
      <c r="CIX475" s="25"/>
      <c r="CIY475" s="25"/>
      <c r="CIZ475" s="25"/>
      <c r="CJA475" s="25"/>
      <c r="CJB475" s="25"/>
      <c r="CJC475" s="25"/>
      <c r="CJD475" s="25"/>
      <c r="CJE475" s="25"/>
      <c r="CJF475" s="25"/>
      <c r="CJG475" s="25"/>
      <c r="CJH475" s="25"/>
      <c r="CJI475" s="25"/>
      <c r="CJJ475" s="25"/>
      <c r="CJK475" s="25"/>
      <c r="CJL475" s="25"/>
      <c r="CJM475" s="25"/>
      <c r="CJN475" s="25"/>
      <c r="CJO475" s="25"/>
      <c r="CJP475" s="25"/>
      <c r="CJQ475" s="25"/>
      <c r="CJR475" s="25"/>
      <c r="CJS475" s="25"/>
      <c r="CJT475" s="25"/>
      <c r="CJU475" s="25"/>
      <c r="CJV475" s="25"/>
      <c r="CJW475" s="25"/>
      <c r="CJX475" s="25"/>
      <c r="CJY475" s="25"/>
      <c r="CJZ475" s="25"/>
      <c r="CKA475" s="25"/>
      <c r="CKB475" s="25"/>
      <c r="CKC475" s="25"/>
      <c r="CKD475" s="25"/>
      <c r="CKE475" s="25"/>
      <c r="CKF475" s="25"/>
      <c r="CKG475" s="25"/>
      <c r="CKH475" s="25"/>
      <c r="CKI475" s="25"/>
      <c r="CKJ475" s="25"/>
      <c r="CKK475" s="25"/>
      <c r="CKL475" s="25"/>
      <c r="CKM475" s="25"/>
      <c r="CKN475" s="25"/>
      <c r="CKO475" s="25"/>
      <c r="CKP475" s="25"/>
      <c r="CKQ475" s="25"/>
      <c r="CKR475" s="25"/>
      <c r="CKS475" s="25"/>
      <c r="CKT475" s="25"/>
      <c r="CKU475" s="25"/>
      <c r="CKV475" s="25"/>
      <c r="CKW475" s="25"/>
      <c r="CKX475" s="25"/>
      <c r="CKY475" s="25"/>
      <c r="CKZ475" s="25"/>
      <c r="CLA475" s="25"/>
      <c r="CLB475" s="25"/>
      <c r="CLC475" s="25"/>
      <c r="CLD475" s="25"/>
      <c r="CLE475" s="25"/>
      <c r="CLF475" s="25"/>
      <c r="CLG475" s="25"/>
      <c r="CLH475" s="25"/>
      <c r="CLI475" s="25"/>
      <c r="CLJ475" s="25"/>
      <c r="CLK475" s="25"/>
      <c r="CLL475" s="25"/>
      <c r="CLM475" s="25"/>
      <c r="CLN475" s="25"/>
      <c r="CLO475" s="25"/>
      <c r="CLP475" s="25"/>
      <c r="CLQ475" s="25"/>
      <c r="CLR475" s="25"/>
      <c r="CLS475" s="25"/>
      <c r="CLT475" s="25"/>
      <c r="CLU475" s="25"/>
      <c r="CLV475" s="25"/>
      <c r="CLW475" s="25"/>
      <c r="CLX475" s="25"/>
      <c r="CLY475" s="25"/>
      <c r="CLZ475" s="25"/>
      <c r="CMA475" s="25"/>
      <c r="CMB475" s="25"/>
      <c r="CMC475" s="25"/>
      <c r="CMD475" s="25"/>
      <c r="CME475" s="25"/>
      <c r="CMF475" s="25"/>
      <c r="CMG475" s="25"/>
      <c r="CMH475" s="25"/>
      <c r="CMI475" s="25"/>
      <c r="CMJ475" s="25"/>
      <c r="CMK475" s="25"/>
      <c r="CML475" s="25"/>
      <c r="CMM475" s="25"/>
      <c r="CMN475" s="25"/>
      <c r="CMO475" s="25"/>
      <c r="CMP475" s="25"/>
      <c r="CMQ475" s="25"/>
      <c r="CMR475" s="25"/>
      <c r="CMS475" s="25"/>
      <c r="CMT475" s="25"/>
      <c r="CMU475" s="25"/>
      <c r="CMV475" s="25"/>
      <c r="CMW475" s="25"/>
      <c r="CMX475" s="25"/>
      <c r="CMY475" s="25"/>
      <c r="CMZ475" s="25"/>
      <c r="CNA475" s="25"/>
      <c r="CNB475" s="25"/>
      <c r="CNC475" s="25"/>
      <c r="CND475" s="25"/>
      <c r="CNE475" s="25"/>
      <c r="CNF475" s="25"/>
      <c r="CNG475" s="25"/>
      <c r="CNH475" s="25"/>
      <c r="CNI475" s="25"/>
      <c r="CNJ475" s="25"/>
      <c r="CNK475" s="25"/>
      <c r="CNL475" s="25"/>
      <c r="CNM475" s="25"/>
      <c r="CNN475" s="25"/>
      <c r="CNO475" s="25"/>
      <c r="CNP475" s="25"/>
      <c r="CNQ475" s="25"/>
      <c r="CNR475" s="25"/>
      <c r="CNS475" s="25"/>
      <c r="CNT475" s="25"/>
      <c r="CNU475" s="25"/>
      <c r="CNV475" s="25"/>
      <c r="CNW475" s="25"/>
      <c r="CNX475" s="25"/>
      <c r="CNY475" s="25"/>
      <c r="CNZ475" s="25"/>
      <c r="COA475" s="25"/>
      <c r="COB475" s="25"/>
      <c r="COC475" s="25"/>
      <c r="COD475" s="25"/>
      <c r="COE475" s="25"/>
      <c r="COF475" s="25"/>
      <c r="COG475" s="25"/>
      <c r="COH475" s="25"/>
      <c r="COI475" s="25"/>
      <c r="COJ475" s="25"/>
      <c r="COK475" s="25"/>
      <c r="COL475" s="25"/>
      <c r="COM475" s="25"/>
      <c r="CON475" s="25"/>
      <c r="COO475" s="25"/>
      <c r="COP475" s="25"/>
      <c r="COQ475" s="25"/>
      <c r="COR475" s="25"/>
      <c r="COS475" s="25"/>
      <c r="COT475" s="25"/>
      <c r="COU475" s="25"/>
      <c r="COV475" s="25"/>
      <c r="COW475" s="25"/>
      <c r="COX475" s="25"/>
      <c r="COY475" s="25"/>
      <c r="COZ475" s="25"/>
      <c r="CPA475" s="25"/>
      <c r="CPB475" s="25"/>
      <c r="CPC475" s="25"/>
      <c r="CPD475" s="25"/>
      <c r="CPE475" s="25"/>
      <c r="CPF475" s="25"/>
      <c r="CPG475" s="25"/>
      <c r="CPH475" s="25"/>
      <c r="CPI475" s="25"/>
      <c r="CPJ475" s="25"/>
      <c r="CPK475" s="25"/>
      <c r="CPL475" s="25"/>
      <c r="CPM475" s="25"/>
      <c r="CPN475" s="25"/>
      <c r="CPO475" s="25"/>
      <c r="CPP475" s="25"/>
      <c r="CPQ475" s="25"/>
      <c r="CPR475" s="25"/>
      <c r="CPS475" s="25"/>
      <c r="CPT475" s="25"/>
      <c r="CPU475" s="25"/>
      <c r="CPV475" s="25"/>
      <c r="CPW475" s="25"/>
      <c r="CPX475" s="25"/>
      <c r="CPY475" s="25"/>
      <c r="CPZ475" s="25"/>
      <c r="CQA475" s="25"/>
      <c r="CQB475" s="25"/>
      <c r="CQC475" s="25"/>
      <c r="CQD475" s="25"/>
      <c r="CQE475" s="25"/>
      <c r="CQF475" s="25"/>
      <c r="CQG475" s="25"/>
      <c r="CQH475" s="25"/>
      <c r="CQI475" s="25"/>
      <c r="CQJ475" s="25"/>
      <c r="CQK475" s="25"/>
      <c r="CQL475" s="25"/>
      <c r="CQM475" s="25"/>
      <c r="CQN475" s="25"/>
      <c r="CQO475" s="25"/>
      <c r="CQP475" s="25"/>
      <c r="CQQ475" s="25"/>
      <c r="CQR475" s="25"/>
      <c r="CQS475" s="25"/>
      <c r="CQT475" s="25"/>
      <c r="CQU475" s="25"/>
      <c r="CQV475" s="25"/>
      <c r="CQW475" s="25"/>
      <c r="CQX475" s="25"/>
      <c r="CQY475" s="25"/>
      <c r="CQZ475" s="25"/>
      <c r="CRA475" s="25"/>
      <c r="CRB475" s="25"/>
      <c r="CRC475" s="25"/>
      <c r="CRD475" s="25"/>
      <c r="CRE475" s="25"/>
      <c r="CRF475" s="25"/>
      <c r="CRG475" s="25"/>
      <c r="CRH475" s="25"/>
      <c r="CRI475" s="25"/>
      <c r="CRJ475" s="25"/>
      <c r="CRK475" s="25"/>
      <c r="CRL475" s="25"/>
      <c r="CRM475" s="25"/>
      <c r="CRN475" s="25"/>
      <c r="CRO475" s="25"/>
      <c r="CRP475" s="25"/>
      <c r="CRQ475" s="25"/>
      <c r="CRR475" s="25"/>
      <c r="CRS475" s="25"/>
      <c r="CRT475" s="25"/>
      <c r="CRU475" s="25"/>
      <c r="CRV475" s="25"/>
      <c r="CRW475" s="25"/>
      <c r="CRX475" s="25"/>
      <c r="CRY475" s="25"/>
      <c r="CRZ475" s="25"/>
      <c r="CSA475" s="25"/>
      <c r="CSB475" s="25"/>
      <c r="CSC475" s="25"/>
      <c r="CSD475" s="25"/>
      <c r="CSE475" s="25"/>
      <c r="CSF475" s="25"/>
      <c r="CSG475" s="25"/>
      <c r="CSH475" s="25"/>
      <c r="CSI475" s="25"/>
      <c r="CSJ475" s="25"/>
      <c r="CSK475" s="25"/>
      <c r="CSL475" s="25"/>
      <c r="CSM475" s="25"/>
      <c r="CSN475" s="25"/>
      <c r="CSO475" s="25"/>
      <c r="CSP475" s="25"/>
      <c r="CSQ475" s="25"/>
      <c r="CSR475" s="25"/>
      <c r="CSS475" s="25"/>
      <c r="CST475" s="25"/>
      <c r="CSU475" s="25"/>
      <c r="CSV475" s="25"/>
      <c r="CSW475" s="25"/>
      <c r="CSX475" s="25"/>
      <c r="CSY475" s="25"/>
      <c r="CSZ475" s="25"/>
      <c r="CTA475" s="25"/>
      <c r="CTB475" s="25"/>
      <c r="CTC475" s="25"/>
      <c r="CTD475" s="25"/>
      <c r="CTE475" s="25"/>
      <c r="CTF475" s="25"/>
      <c r="CTG475" s="25"/>
      <c r="CTH475" s="25"/>
      <c r="CTI475" s="25"/>
      <c r="CTJ475" s="25"/>
      <c r="CTK475" s="25"/>
      <c r="CTL475" s="25"/>
      <c r="CTM475" s="25"/>
      <c r="CTN475" s="25"/>
      <c r="CTO475" s="25"/>
      <c r="CTP475" s="25"/>
      <c r="CTQ475" s="25"/>
      <c r="CTR475" s="25"/>
      <c r="CTS475" s="25"/>
      <c r="CTT475" s="25"/>
      <c r="CTU475" s="25"/>
      <c r="CTV475" s="25"/>
      <c r="CTW475" s="25"/>
      <c r="CTX475" s="25"/>
      <c r="CTY475" s="25"/>
      <c r="CTZ475" s="25"/>
      <c r="CUA475" s="25"/>
      <c r="CUB475" s="25"/>
      <c r="CUC475" s="25"/>
      <c r="CUD475" s="25"/>
      <c r="CUE475" s="25"/>
      <c r="CUF475" s="25"/>
      <c r="CUG475" s="25"/>
      <c r="CUH475" s="25"/>
      <c r="CUI475" s="25"/>
      <c r="CUJ475" s="25"/>
      <c r="CUK475" s="25"/>
      <c r="CUL475" s="25"/>
      <c r="CUM475" s="25"/>
      <c r="CUN475" s="25"/>
      <c r="CUO475" s="25"/>
      <c r="CUP475" s="25"/>
      <c r="CUQ475" s="25"/>
      <c r="CUR475" s="25"/>
      <c r="CUS475" s="25"/>
      <c r="CUT475" s="25"/>
      <c r="CUU475" s="25"/>
      <c r="CUV475" s="25"/>
      <c r="CUW475" s="25"/>
      <c r="CUX475" s="25"/>
      <c r="CUY475" s="25"/>
      <c r="CUZ475" s="25"/>
      <c r="CVA475" s="25"/>
      <c r="CVB475" s="25"/>
      <c r="CVC475" s="25"/>
      <c r="CVD475" s="25"/>
      <c r="CVE475" s="25"/>
      <c r="CVF475" s="25"/>
      <c r="CVG475" s="25"/>
      <c r="CVH475" s="25"/>
      <c r="CVI475" s="25"/>
      <c r="CVJ475" s="25"/>
      <c r="CVK475" s="25"/>
      <c r="CVL475" s="25"/>
      <c r="CVM475" s="25"/>
      <c r="CVN475" s="25"/>
      <c r="CVO475" s="25"/>
      <c r="CVP475" s="25"/>
      <c r="CVQ475" s="25"/>
      <c r="CVR475" s="25"/>
      <c r="CVS475" s="25"/>
      <c r="CVT475" s="25"/>
      <c r="CVU475" s="25"/>
      <c r="CVV475" s="25"/>
      <c r="CVW475" s="25"/>
      <c r="CVX475" s="25"/>
      <c r="CVY475" s="25"/>
      <c r="CVZ475" s="25"/>
      <c r="CWA475" s="25"/>
      <c r="CWB475" s="25"/>
      <c r="CWC475" s="25"/>
      <c r="CWD475" s="25"/>
      <c r="CWE475" s="25"/>
      <c r="CWF475" s="25"/>
      <c r="CWG475" s="25"/>
      <c r="CWH475" s="25"/>
      <c r="CWI475" s="25"/>
      <c r="CWJ475" s="25"/>
      <c r="CWK475" s="25"/>
      <c r="CWL475" s="25"/>
      <c r="CWM475" s="25"/>
      <c r="CWN475" s="25"/>
      <c r="CWO475" s="25"/>
      <c r="CWP475" s="25"/>
      <c r="CWQ475" s="25"/>
      <c r="CWR475" s="25"/>
      <c r="CWS475" s="25"/>
      <c r="CWT475" s="25"/>
      <c r="CWU475" s="25"/>
      <c r="CWV475" s="25"/>
      <c r="CWW475" s="25"/>
      <c r="CWX475" s="25"/>
      <c r="CWY475" s="25"/>
      <c r="CWZ475" s="25"/>
      <c r="CXA475" s="25"/>
      <c r="CXB475" s="25"/>
      <c r="CXC475" s="25"/>
      <c r="CXD475" s="25"/>
      <c r="CXE475" s="25"/>
      <c r="CXF475" s="25"/>
      <c r="CXG475" s="25"/>
      <c r="CXH475" s="25"/>
      <c r="CXI475" s="25"/>
      <c r="CXJ475" s="25"/>
      <c r="CXK475" s="25"/>
      <c r="CXL475" s="25"/>
      <c r="CXM475" s="25"/>
      <c r="CXN475" s="25"/>
      <c r="CXO475" s="25"/>
      <c r="CXP475" s="25"/>
      <c r="CXQ475" s="25"/>
      <c r="CXR475" s="25"/>
      <c r="CXS475" s="25"/>
      <c r="CXT475" s="25"/>
      <c r="CXU475" s="25"/>
      <c r="CXV475" s="25"/>
      <c r="CXW475" s="25"/>
      <c r="CXX475" s="25"/>
      <c r="CXY475" s="25"/>
      <c r="CXZ475" s="25"/>
      <c r="CYA475" s="25"/>
      <c r="CYB475" s="25"/>
      <c r="CYC475" s="25"/>
      <c r="CYD475" s="25"/>
      <c r="CYE475" s="25"/>
      <c r="CYF475" s="25"/>
      <c r="CYG475" s="25"/>
      <c r="CYH475" s="25"/>
      <c r="CYI475" s="25"/>
      <c r="CYJ475" s="25"/>
      <c r="CYK475" s="25"/>
      <c r="CYL475" s="25"/>
      <c r="CYM475" s="25"/>
      <c r="CYN475" s="25"/>
      <c r="CYO475" s="25"/>
      <c r="CYP475" s="25"/>
      <c r="CYQ475" s="25"/>
      <c r="CYR475" s="25"/>
      <c r="CYS475" s="25"/>
      <c r="CYT475" s="25"/>
      <c r="CYU475" s="25"/>
      <c r="CYV475" s="25"/>
      <c r="CYW475" s="25"/>
      <c r="CYX475" s="25"/>
      <c r="CYY475" s="25"/>
      <c r="CYZ475" s="25"/>
      <c r="CZA475" s="25"/>
      <c r="CZB475" s="25"/>
      <c r="CZC475" s="25"/>
      <c r="CZD475" s="25"/>
      <c r="CZE475" s="25"/>
      <c r="CZF475" s="25"/>
      <c r="CZG475" s="25"/>
      <c r="CZH475" s="25"/>
      <c r="CZI475" s="25"/>
      <c r="CZJ475" s="25"/>
      <c r="CZK475" s="25"/>
      <c r="CZL475" s="25"/>
      <c r="CZM475" s="25"/>
      <c r="CZN475" s="25"/>
      <c r="CZO475" s="25"/>
      <c r="CZP475" s="25"/>
      <c r="CZQ475" s="25"/>
      <c r="CZR475" s="25"/>
      <c r="CZS475" s="25"/>
      <c r="CZT475" s="25"/>
      <c r="CZU475" s="25"/>
      <c r="CZV475" s="25"/>
      <c r="CZW475" s="25"/>
      <c r="CZX475" s="25"/>
      <c r="CZY475" s="25"/>
      <c r="CZZ475" s="25"/>
      <c r="DAA475" s="25"/>
      <c r="DAB475" s="25"/>
      <c r="DAC475" s="25"/>
      <c r="DAD475" s="25"/>
      <c r="DAE475" s="25"/>
      <c r="DAF475" s="25"/>
      <c r="DAG475" s="25"/>
      <c r="DAH475" s="25"/>
      <c r="DAI475" s="25"/>
      <c r="DAJ475" s="25"/>
      <c r="DAK475" s="25"/>
      <c r="DAL475" s="25"/>
      <c r="DAM475" s="25"/>
      <c r="DAN475" s="25"/>
      <c r="DAO475" s="25"/>
      <c r="DAP475" s="25"/>
      <c r="DAQ475" s="25"/>
      <c r="DAR475" s="25"/>
      <c r="DAS475" s="25"/>
      <c r="DAT475" s="25"/>
      <c r="DAU475" s="25"/>
      <c r="DAV475" s="25"/>
      <c r="DAW475" s="25"/>
      <c r="DAX475" s="25"/>
      <c r="DAY475" s="25"/>
      <c r="DAZ475" s="25"/>
      <c r="DBA475" s="25"/>
      <c r="DBB475" s="25"/>
      <c r="DBC475" s="25"/>
      <c r="DBD475" s="25"/>
      <c r="DBE475" s="25"/>
      <c r="DBF475" s="25"/>
      <c r="DBG475" s="25"/>
      <c r="DBH475" s="25"/>
      <c r="DBI475" s="25"/>
      <c r="DBJ475" s="25"/>
      <c r="DBK475" s="25"/>
      <c r="DBL475" s="25"/>
      <c r="DBM475" s="25"/>
      <c r="DBN475" s="25"/>
      <c r="DBO475" s="25"/>
      <c r="DBP475" s="25"/>
      <c r="DBQ475" s="25"/>
      <c r="DBR475" s="25"/>
      <c r="DBS475" s="25"/>
      <c r="DBT475" s="25"/>
      <c r="DBU475" s="25"/>
      <c r="DBV475" s="25"/>
      <c r="DBW475" s="25"/>
      <c r="DBX475" s="25"/>
      <c r="DBY475" s="25"/>
      <c r="DBZ475" s="25"/>
      <c r="DCA475" s="25"/>
      <c r="DCB475" s="25"/>
      <c r="DCC475" s="25"/>
      <c r="DCD475" s="25"/>
      <c r="DCE475" s="25"/>
      <c r="DCF475" s="25"/>
      <c r="DCG475" s="25"/>
      <c r="DCH475" s="25"/>
      <c r="DCI475" s="25"/>
      <c r="DCJ475" s="25"/>
      <c r="DCK475" s="25"/>
      <c r="DCL475" s="25"/>
      <c r="DCM475" s="25"/>
      <c r="DCN475" s="25"/>
      <c r="DCO475" s="25"/>
      <c r="DCP475" s="25"/>
      <c r="DCQ475" s="25"/>
      <c r="DCR475" s="25"/>
      <c r="DCS475" s="25"/>
      <c r="DCT475" s="25"/>
      <c r="DCU475" s="25"/>
      <c r="DCV475" s="25"/>
      <c r="DCW475" s="25"/>
      <c r="DCX475" s="25"/>
      <c r="DCY475" s="25"/>
      <c r="DCZ475" s="25"/>
      <c r="DDA475" s="25"/>
      <c r="DDB475" s="25"/>
      <c r="DDC475" s="25"/>
      <c r="DDD475" s="25"/>
      <c r="DDE475" s="25"/>
      <c r="DDF475" s="25"/>
      <c r="DDG475" s="25"/>
      <c r="DDH475" s="25"/>
      <c r="DDI475" s="25"/>
      <c r="DDJ475" s="25"/>
      <c r="DDK475" s="25"/>
      <c r="DDL475" s="25"/>
      <c r="DDM475" s="25"/>
      <c r="DDN475" s="25"/>
      <c r="DDO475" s="25"/>
      <c r="DDP475" s="25"/>
      <c r="DDQ475" s="25"/>
      <c r="DDR475" s="25"/>
      <c r="DDS475" s="25"/>
      <c r="DDT475" s="25"/>
      <c r="DDU475" s="25"/>
      <c r="DDV475" s="25"/>
      <c r="DDW475" s="25"/>
      <c r="DDX475" s="25"/>
      <c r="DDY475" s="25"/>
      <c r="DDZ475" s="25"/>
      <c r="DEA475" s="25"/>
      <c r="DEB475" s="25"/>
      <c r="DEC475" s="25"/>
      <c r="DED475" s="25"/>
      <c r="DEE475" s="25"/>
      <c r="DEF475" s="25"/>
      <c r="DEG475" s="25"/>
      <c r="DEH475" s="25"/>
      <c r="DEI475" s="25"/>
      <c r="DEJ475" s="25"/>
      <c r="DEK475" s="25"/>
      <c r="DEL475" s="25"/>
      <c r="DEM475" s="25"/>
      <c r="DEN475" s="25"/>
      <c r="DEO475" s="25"/>
      <c r="DEP475" s="25"/>
      <c r="DEQ475" s="25"/>
      <c r="DER475" s="25"/>
      <c r="DES475" s="25"/>
      <c r="DET475" s="25"/>
      <c r="DEU475" s="25"/>
      <c r="DEV475" s="25"/>
      <c r="DEW475" s="25"/>
      <c r="DEX475" s="25"/>
      <c r="DEY475" s="25"/>
      <c r="DEZ475" s="25"/>
      <c r="DFA475" s="25"/>
      <c r="DFB475" s="25"/>
      <c r="DFC475" s="25"/>
      <c r="DFD475" s="25"/>
      <c r="DFE475" s="25"/>
      <c r="DFF475" s="25"/>
      <c r="DFG475" s="25"/>
      <c r="DFH475" s="25"/>
      <c r="DFI475" s="25"/>
      <c r="DFJ475" s="25"/>
      <c r="DFK475" s="25"/>
      <c r="DFL475" s="25"/>
      <c r="DFM475" s="25"/>
      <c r="DFN475" s="25"/>
      <c r="DFO475" s="25"/>
      <c r="DFP475" s="25"/>
      <c r="DFQ475" s="25"/>
      <c r="DFR475" s="25"/>
      <c r="DFS475" s="25"/>
      <c r="DFT475" s="25"/>
      <c r="DFU475" s="25"/>
      <c r="DFV475" s="25"/>
      <c r="DFW475" s="25"/>
      <c r="DFX475" s="25"/>
      <c r="DFY475" s="25"/>
      <c r="DFZ475" s="25"/>
      <c r="DGA475" s="25"/>
      <c r="DGB475" s="25"/>
      <c r="DGC475" s="25"/>
      <c r="DGD475" s="25"/>
      <c r="DGE475" s="25"/>
      <c r="DGF475" s="25"/>
      <c r="DGG475" s="25"/>
      <c r="DGH475" s="25"/>
      <c r="DGI475" s="25"/>
      <c r="DGJ475" s="25"/>
      <c r="DGK475" s="25"/>
      <c r="DGL475" s="25"/>
      <c r="DGM475" s="25"/>
      <c r="DGN475" s="25"/>
      <c r="DGO475" s="25"/>
      <c r="DGP475" s="25"/>
      <c r="DGQ475" s="25"/>
      <c r="DGR475" s="25"/>
      <c r="DGS475" s="25"/>
      <c r="DGT475" s="25"/>
      <c r="DGU475" s="25"/>
      <c r="DGV475" s="25"/>
      <c r="DGW475" s="25"/>
      <c r="DGX475" s="25"/>
      <c r="DGY475" s="25"/>
      <c r="DGZ475" s="25"/>
      <c r="DHA475" s="25"/>
      <c r="DHB475" s="25"/>
      <c r="DHC475" s="25"/>
      <c r="DHD475" s="25"/>
      <c r="DHE475" s="25"/>
      <c r="DHF475" s="25"/>
      <c r="DHG475" s="25"/>
      <c r="DHH475" s="25"/>
      <c r="DHI475" s="25"/>
      <c r="DHJ475" s="25"/>
      <c r="DHK475" s="25"/>
      <c r="DHL475" s="25"/>
      <c r="DHM475" s="25"/>
      <c r="DHN475" s="25"/>
      <c r="DHO475" s="25"/>
      <c r="DHP475" s="25"/>
      <c r="DHQ475" s="25"/>
      <c r="DHR475" s="25"/>
      <c r="DHS475" s="25"/>
      <c r="DHT475" s="25"/>
      <c r="DHU475" s="25"/>
      <c r="DHV475" s="25"/>
      <c r="DHW475" s="25"/>
      <c r="DHX475" s="25"/>
      <c r="DHY475" s="25"/>
      <c r="DHZ475" s="25"/>
      <c r="DIA475" s="25"/>
      <c r="DIB475" s="25"/>
      <c r="DIC475" s="25"/>
      <c r="DID475" s="25"/>
      <c r="DIE475" s="25"/>
      <c r="DIF475" s="25"/>
      <c r="DIG475" s="25"/>
      <c r="DIH475" s="25"/>
      <c r="DII475" s="25"/>
      <c r="DIJ475" s="25"/>
      <c r="DIK475" s="25"/>
      <c r="DIL475" s="25"/>
      <c r="DIM475" s="25"/>
      <c r="DIN475" s="25"/>
      <c r="DIO475" s="25"/>
      <c r="DIP475" s="25"/>
      <c r="DIQ475" s="25"/>
      <c r="DIR475" s="25"/>
      <c r="DIS475" s="25"/>
      <c r="DIT475" s="25"/>
      <c r="DIU475" s="25"/>
      <c r="DIV475" s="25"/>
      <c r="DIW475" s="25"/>
      <c r="DIX475" s="25"/>
      <c r="DIY475" s="25"/>
      <c r="DIZ475" s="25"/>
      <c r="DJA475" s="25"/>
      <c r="DJB475" s="25"/>
      <c r="DJC475" s="25"/>
      <c r="DJD475" s="25"/>
      <c r="DJE475" s="25"/>
      <c r="DJF475" s="25"/>
      <c r="DJG475" s="25"/>
      <c r="DJH475" s="25"/>
      <c r="DJI475" s="25"/>
      <c r="DJJ475" s="25"/>
      <c r="DJK475" s="25"/>
      <c r="DJL475" s="25"/>
      <c r="DJM475" s="25"/>
      <c r="DJN475" s="25"/>
      <c r="DJO475" s="25"/>
      <c r="DJP475" s="25"/>
      <c r="DJQ475" s="25"/>
      <c r="DJR475" s="25"/>
      <c r="DJS475" s="25"/>
      <c r="DJT475" s="25"/>
      <c r="DJU475" s="25"/>
      <c r="DJV475" s="25"/>
      <c r="DJW475" s="25"/>
      <c r="DJX475" s="25"/>
      <c r="DJY475" s="25"/>
      <c r="DJZ475" s="25"/>
      <c r="DKA475" s="25"/>
      <c r="DKB475" s="25"/>
      <c r="DKC475" s="25"/>
      <c r="DKD475" s="25"/>
      <c r="DKE475" s="25"/>
      <c r="DKF475" s="25"/>
      <c r="DKG475" s="25"/>
      <c r="DKH475" s="25"/>
      <c r="DKI475" s="25"/>
      <c r="DKJ475" s="25"/>
      <c r="DKK475" s="25"/>
      <c r="DKL475" s="25"/>
      <c r="DKM475" s="25"/>
      <c r="DKN475" s="25"/>
      <c r="DKO475" s="25"/>
      <c r="DKP475" s="25"/>
      <c r="DKQ475" s="25"/>
      <c r="DKR475" s="25"/>
      <c r="DKS475" s="25"/>
      <c r="DKT475" s="25"/>
      <c r="DKU475" s="25"/>
      <c r="DKV475" s="25"/>
      <c r="DKW475" s="25"/>
      <c r="DKX475" s="25"/>
      <c r="DKY475" s="25"/>
      <c r="DKZ475" s="25"/>
      <c r="DLA475" s="25"/>
      <c r="DLB475" s="25"/>
      <c r="DLC475" s="25"/>
      <c r="DLD475" s="25"/>
      <c r="DLE475" s="25"/>
      <c r="DLF475" s="25"/>
      <c r="DLG475" s="25"/>
      <c r="DLH475" s="25"/>
      <c r="DLI475" s="25"/>
      <c r="DLJ475" s="25"/>
      <c r="DLK475" s="25"/>
      <c r="DLL475" s="25"/>
      <c r="DLM475" s="25"/>
      <c r="DLN475" s="25"/>
      <c r="DLO475" s="25"/>
      <c r="DLP475" s="25"/>
      <c r="DLQ475" s="25"/>
      <c r="DLR475" s="25"/>
      <c r="DLS475" s="25"/>
      <c r="DLT475" s="25"/>
      <c r="DLU475" s="25"/>
      <c r="DLV475" s="25"/>
      <c r="DLW475" s="25"/>
      <c r="DLX475" s="25"/>
      <c r="DLY475" s="25"/>
      <c r="DLZ475" s="25"/>
      <c r="DMA475" s="25"/>
      <c r="DMB475" s="25"/>
      <c r="DMC475" s="25"/>
      <c r="DMD475" s="25"/>
      <c r="DME475" s="25"/>
      <c r="DMF475" s="25"/>
      <c r="DMG475" s="25"/>
      <c r="DMH475" s="25"/>
      <c r="DMI475" s="25"/>
      <c r="DMJ475" s="25"/>
      <c r="DMK475" s="25"/>
      <c r="DML475" s="25"/>
      <c r="DMM475" s="25"/>
      <c r="DMN475" s="25"/>
      <c r="DMO475" s="25"/>
      <c r="DMP475" s="25"/>
      <c r="DMQ475" s="25"/>
      <c r="DMR475" s="25"/>
      <c r="DMS475" s="25"/>
      <c r="DMT475" s="25"/>
      <c r="DMU475" s="25"/>
      <c r="DMV475" s="25"/>
      <c r="DMW475" s="25"/>
      <c r="DMX475" s="25"/>
      <c r="DMY475" s="25"/>
      <c r="DMZ475" s="25"/>
      <c r="DNA475" s="25"/>
      <c r="DNB475" s="25"/>
      <c r="DNC475" s="25"/>
      <c r="DND475" s="25"/>
      <c r="DNE475" s="25"/>
      <c r="DNF475" s="25"/>
      <c r="DNG475" s="25"/>
      <c r="DNH475" s="25"/>
      <c r="DNI475" s="25"/>
      <c r="DNJ475" s="25"/>
      <c r="DNK475" s="25"/>
      <c r="DNL475" s="25"/>
      <c r="DNM475" s="25"/>
      <c r="DNN475" s="25"/>
      <c r="DNO475" s="25"/>
      <c r="DNP475" s="25"/>
      <c r="DNQ475" s="25"/>
      <c r="DNR475" s="25"/>
      <c r="DNS475" s="25"/>
      <c r="DNT475" s="25"/>
      <c r="DNU475" s="25"/>
      <c r="DNV475" s="25"/>
      <c r="DNW475" s="25"/>
      <c r="DNX475" s="25"/>
      <c r="DNY475" s="25"/>
      <c r="DNZ475" s="25"/>
      <c r="DOA475" s="25"/>
      <c r="DOB475" s="25"/>
      <c r="DOC475" s="25"/>
      <c r="DOD475" s="25"/>
      <c r="DOE475" s="25"/>
      <c r="DOF475" s="25"/>
      <c r="DOG475" s="25"/>
      <c r="DOH475" s="25"/>
      <c r="DOI475" s="25"/>
      <c r="DOJ475" s="25"/>
      <c r="DOK475" s="25"/>
      <c r="DOL475" s="25"/>
      <c r="DOM475" s="25"/>
      <c r="DON475" s="25"/>
      <c r="DOO475" s="25"/>
      <c r="DOP475" s="25"/>
      <c r="DOQ475" s="25"/>
      <c r="DOR475" s="25"/>
      <c r="DOS475" s="25"/>
      <c r="DOT475" s="25"/>
      <c r="DOU475" s="25"/>
      <c r="DOV475" s="25"/>
      <c r="DOW475" s="25"/>
      <c r="DOX475" s="25"/>
      <c r="DOY475" s="25"/>
      <c r="DOZ475" s="25"/>
      <c r="DPA475" s="25"/>
      <c r="DPB475" s="25"/>
      <c r="DPC475" s="25"/>
      <c r="DPD475" s="25"/>
      <c r="DPE475" s="25"/>
      <c r="DPF475" s="25"/>
      <c r="DPG475" s="25"/>
      <c r="DPH475" s="25"/>
      <c r="DPI475" s="25"/>
      <c r="DPJ475" s="25"/>
      <c r="DPK475" s="25"/>
      <c r="DPL475" s="25"/>
      <c r="DPM475" s="25"/>
      <c r="DPN475" s="25"/>
      <c r="DPO475" s="25"/>
      <c r="DPP475" s="25"/>
      <c r="DPQ475" s="25"/>
      <c r="DPR475" s="25"/>
      <c r="DPS475" s="25"/>
      <c r="DPT475" s="25"/>
      <c r="DPU475" s="25"/>
      <c r="DPV475" s="25"/>
      <c r="DPW475" s="25"/>
      <c r="DPX475" s="25"/>
      <c r="DPY475" s="25"/>
      <c r="DPZ475" s="25"/>
      <c r="DQA475" s="25"/>
      <c r="DQB475" s="25"/>
      <c r="DQC475" s="25"/>
      <c r="DQD475" s="25"/>
      <c r="DQE475" s="25"/>
      <c r="DQF475" s="25"/>
      <c r="DQG475" s="25"/>
      <c r="DQH475" s="25"/>
      <c r="DQI475" s="25"/>
      <c r="DQJ475" s="25"/>
      <c r="DQK475" s="25"/>
      <c r="DQL475" s="25"/>
      <c r="DQM475" s="25"/>
      <c r="DQN475" s="25"/>
      <c r="DQO475" s="25"/>
      <c r="DQP475" s="25"/>
      <c r="DQQ475" s="25"/>
      <c r="DQR475" s="25"/>
      <c r="DQS475" s="25"/>
      <c r="DQT475" s="25"/>
      <c r="DQU475" s="25"/>
      <c r="DQV475" s="25"/>
      <c r="DQW475" s="25"/>
      <c r="DQX475" s="25"/>
      <c r="DQY475" s="25"/>
      <c r="DQZ475" s="25"/>
      <c r="DRA475" s="25"/>
      <c r="DRB475" s="25"/>
      <c r="DRC475" s="25"/>
      <c r="DRD475" s="25"/>
      <c r="DRE475" s="25"/>
      <c r="DRF475" s="25"/>
      <c r="DRG475" s="25"/>
      <c r="DRH475" s="25"/>
      <c r="DRI475" s="25"/>
      <c r="DRJ475" s="25"/>
      <c r="DRK475" s="25"/>
      <c r="DRL475" s="25"/>
      <c r="DRM475" s="25"/>
      <c r="DRN475" s="25"/>
      <c r="DRO475" s="25"/>
      <c r="DRP475" s="25"/>
      <c r="DRQ475" s="25"/>
      <c r="DRR475" s="25"/>
      <c r="DRS475" s="25"/>
      <c r="DRT475" s="25"/>
      <c r="DRU475" s="25"/>
      <c r="DRV475" s="25"/>
      <c r="DRW475" s="25"/>
      <c r="DRX475" s="25"/>
      <c r="DRY475" s="25"/>
      <c r="DRZ475" s="25"/>
      <c r="DSA475" s="25"/>
      <c r="DSB475" s="25"/>
      <c r="DSC475" s="25"/>
      <c r="DSD475" s="25"/>
      <c r="DSE475" s="25"/>
      <c r="DSF475" s="25"/>
      <c r="DSG475" s="25"/>
      <c r="DSH475" s="25"/>
      <c r="DSI475" s="25"/>
      <c r="DSJ475" s="25"/>
      <c r="DSK475" s="25"/>
      <c r="DSL475" s="25"/>
      <c r="DSM475" s="25"/>
      <c r="DSN475" s="25"/>
      <c r="DSO475" s="25"/>
      <c r="DSP475" s="25"/>
      <c r="DSQ475" s="25"/>
      <c r="DSR475" s="25"/>
      <c r="DSS475" s="25"/>
      <c r="DST475" s="25"/>
      <c r="DSU475" s="25"/>
      <c r="DSV475" s="25"/>
      <c r="DSW475" s="25"/>
      <c r="DSX475" s="25"/>
      <c r="DSY475" s="25"/>
      <c r="DSZ475" s="25"/>
      <c r="DTA475" s="25"/>
      <c r="DTB475" s="25"/>
      <c r="DTC475" s="25"/>
      <c r="DTD475" s="25"/>
      <c r="DTE475" s="25"/>
      <c r="DTF475" s="25"/>
      <c r="DTG475" s="25"/>
      <c r="DTH475" s="25"/>
      <c r="DTI475" s="25"/>
      <c r="DTJ475" s="25"/>
      <c r="DTK475" s="25"/>
      <c r="DTL475" s="25"/>
      <c r="DTM475" s="25"/>
      <c r="DTN475" s="25"/>
      <c r="DTO475" s="25"/>
      <c r="DTP475" s="25"/>
      <c r="DTQ475" s="25"/>
      <c r="DTR475" s="25"/>
      <c r="DTS475" s="25"/>
      <c r="DTT475" s="25"/>
      <c r="DTU475" s="25"/>
      <c r="DTV475" s="25"/>
      <c r="DTW475" s="25"/>
      <c r="DTX475" s="25"/>
      <c r="DTY475" s="25"/>
      <c r="DTZ475" s="25"/>
      <c r="DUA475" s="25"/>
      <c r="DUB475" s="25"/>
      <c r="DUC475" s="25"/>
      <c r="DUD475" s="25"/>
      <c r="DUE475" s="25"/>
      <c r="DUF475" s="25"/>
      <c r="DUG475" s="25"/>
      <c r="DUH475" s="25"/>
      <c r="DUI475" s="25"/>
      <c r="DUJ475" s="25"/>
      <c r="DUK475" s="25"/>
      <c r="DUL475" s="25"/>
      <c r="DUM475" s="25"/>
      <c r="DUN475" s="25"/>
      <c r="DUO475" s="25"/>
      <c r="DUP475" s="25"/>
      <c r="DUQ475" s="25"/>
      <c r="DUR475" s="25"/>
      <c r="DUS475" s="25"/>
      <c r="DUT475" s="25"/>
      <c r="DUU475" s="25"/>
      <c r="DUV475" s="25"/>
      <c r="DUW475" s="25"/>
      <c r="DUX475" s="25"/>
      <c r="DUY475" s="25"/>
      <c r="DUZ475" s="25"/>
      <c r="DVA475" s="25"/>
      <c r="DVB475" s="25"/>
      <c r="DVC475" s="25"/>
      <c r="DVD475" s="25"/>
      <c r="DVE475" s="25"/>
      <c r="DVF475" s="25"/>
      <c r="DVG475" s="25"/>
      <c r="DVH475" s="25"/>
      <c r="DVI475" s="25"/>
      <c r="DVJ475" s="25"/>
      <c r="DVK475" s="25"/>
      <c r="DVL475" s="25"/>
      <c r="DVM475" s="25"/>
      <c r="DVN475" s="25"/>
      <c r="DVO475" s="25"/>
      <c r="DVP475" s="25"/>
      <c r="DVQ475" s="25"/>
      <c r="DVR475" s="25"/>
      <c r="DVS475" s="25"/>
      <c r="DVT475" s="25"/>
      <c r="DVU475" s="25"/>
      <c r="DVV475" s="25"/>
      <c r="DVW475" s="25"/>
      <c r="DVX475" s="25"/>
      <c r="DVY475" s="25"/>
      <c r="DVZ475" s="25"/>
      <c r="DWA475" s="25"/>
      <c r="DWB475" s="25"/>
      <c r="DWC475" s="25"/>
      <c r="DWD475" s="25"/>
      <c r="DWE475" s="25"/>
      <c r="DWF475" s="25"/>
      <c r="DWG475" s="25"/>
      <c r="DWH475" s="25"/>
      <c r="DWI475" s="25"/>
      <c r="DWJ475" s="25"/>
      <c r="DWK475" s="25"/>
      <c r="DWL475" s="25"/>
      <c r="DWM475" s="25"/>
      <c r="DWN475" s="25"/>
      <c r="DWO475" s="25"/>
      <c r="DWP475" s="25"/>
      <c r="DWQ475" s="25"/>
      <c r="DWR475" s="25"/>
      <c r="DWS475" s="25"/>
      <c r="DWT475" s="25"/>
      <c r="DWU475" s="25"/>
      <c r="DWV475" s="25"/>
      <c r="DWW475" s="25"/>
      <c r="DWX475" s="25"/>
      <c r="DWY475" s="25"/>
      <c r="DWZ475" s="25"/>
      <c r="DXA475" s="25"/>
      <c r="DXB475" s="25"/>
      <c r="DXC475" s="25"/>
      <c r="DXD475" s="25"/>
      <c r="DXE475" s="25"/>
      <c r="DXF475" s="25"/>
      <c r="DXG475" s="25"/>
      <c r="DXH475" s="25"/>
      <c r="DXI475" s="25"/>
      <c r="DXJ475" s="25"/>
      <c r="DXK475" s="25"/>
      <c r="DXL475" s="25"/>
      <c r="DXM475" s="25"/>
      <c r="DXN475" s="25"/>
      <c r="DXO475" s="25"/>
      <c r="DXP475" s="25"/>
      <c r="DXQ475" s="25"/>
      <c r="DXR475" s="25"/>
      <c r="DXS475" s="25"/>
      <c r="DXT475" s="25"/>
      <c r="DXU475" s="25"/>
      <c r="DXV475" s="25"/>
      <c r="DXW475" s="25"/>
      <c r="DXX475" s="25"/>
      <c r="DXY475" s="25"/>
      <c r="DXZ475" s="25"/>
      <c r="DYA475" s="25"/>
      <c r="DYB475" s="25"/>
      <c r="DYC475" s="25"/>
      <c r="DYD475" s="25"/>
      <c r="DYE475" s="25"/>
      <c r="DYF475" s="25"/>
      <c r="DYG475" s="25"/>
      <c r="DYH475" s="25"/>
      <c r="DYI475" s="25"/>
      <c r="DYJ475" s="25"/>
      <c r="DYK475" s="25"/>
      <c r="DYL475" s="25"/>
      <c r="DYM475" s="25"/>
      <c r="DYN475" s="25"/>
      <c r="DYO475" s="25"/>
      <c r="DYP475" s="25"/>
      <c r="DYQ475" s="25"/>
      <c r="DYR475" s="25"/>
      <c r="DYS475" s="25"/>
      <c r="DYT475" s="25"/>
      <c r="DYU475" s="25"/>
      <c r="DYV475" s="25"/>
      <c r="DYW475" s="25"/>
      <c r="DYX475" s="25"/>
      <c r="DYY475" s="25"/>
      <c r="DYZ475" s="25"/>
      <c r="DZA475" s="25"/>
      <c r="DZB475" s="25"/>
      <c r="DZC475" s="25"/>
      <c r="DZD475" s="25"/>
      <c r="DZE475" s="25"/>
      <c r="DZF475" s="25"/>
      <c r="DZG475" s="25"/>
      <c r="DZH475" s="25"/>
      <c r="DZI475" s="25"/>
      <c r="DZJ475" s="25"/>
      <c r="DZK475" s="25"/>
      <c r="DZL475" s="25"/>
      <c r="DZM475" s="25"/>
      <c r="DZN475" s="25"/>
      <c r="DZO475" s="25"/>
      <c r="DZP475" s="25"/>
      <c r="DZQ475" s="25"/>
      <c r="DZR475" s="25"/>
      <c r="DZS475" s="25"/>
      <c r="DZT475" s="25"/>
      <c r="DZU475" s="25"/>
      <c r="DZV475" s="25"/>
      <c r="DZW475" s="25"/>
      <c r="DZX475" s="25"/>
      <c r="DZY475" s="25"/>
      <c r="DZZ475" s="25"/>
      <c r="EAA475" s="25"/>
      <c r="EAB475" s="25"/>
      <c r="EAC475" s="25"/>
      <c r="EAD475" s="25"/>
      <c r="EAE475" s="25"/>
      <c r="EAF475" s="25"/>
      <c r="EAG475" s="25"/>
      <c r="EAH475" s="25"/>
      <c r="EAI475" s="25"/>
      <c r="EAJ475" s="25"/>
      <c r="EAK475" s="25"/>
      <c r="EAL475" s="25"/>
      <c r="EAM475" s="25"/>
      <c r="EAN475" s="25"/>
      <c r="EAO475" s="25"/>
      <c r="EAP475" s="25"/>
      <c r="EAQ475" s="25"/>
      <c r="EAR475" s="25"/>
      <c r="EAS475" s="25"/>
      <c r="EAT475" s="25"/>
      <c r="EAU475" s="25"/>
      <c r="EAV475" s="25"/>
      <c r="EAW475" s="25"/>
      <c r="EAX475" s="25"/>
      <c r="EAY475" s="25"/>
      <c r="EAZ475" s="25"/>
      <c r="EBA475" s="25"/>
      <c r="EBB475" s="25"/>
      <c r="EBC475" s="25"/>
      <c r="EBD475" s="25"/>
      <c r="EBE475" s="25"/>
      <c r="EBF475" s="25"/>
      <c r="EBG475" s="25"/>
      <c r="EBH475" s="25"/>
      <c r="EBI475" s="25"/>
      <c r="EBJ475" s="25"/>
      <c r="EBK475" s="25"/>
      <c r="EBL475" s="25"/>
      <c r="EBM475" s="25"/>
      <c r="EBN475" s="25"/>
      <c r="EBO475" s="25"/>
      <c r="EBP475" s="25"/>
      <c r="EBQ475" s="25"/>
      <c r="EBR475" s="25"/>
      <c r="EBS475" s="25"/>
      <c r="EBT475" s="25"/>
      <c r="EBU475" s="25"/>
      <c r="EBV475" s="25"/>
      <c r="EBW475" s="25"/>
      <c r="EBX475" s="25"/>
      <c r="EBY475" s="25"/>
      <c r="EBZ475" s="25"/>
      <c r="ECA475" s="25"/>
      <c r="ECB475" s="25"/>
      <c r="ECC475" s="25"/>
      <c r="ECD475" s="25"/>
      <c r="ECE475" s="25"/>
      <c r="ECF475" s="25"/>
      <c r="ECG475" s="25"/>
      <c r="ECH475" s="25"/>
      <c r="ECI475" s="25"/>
      <c r="ECJ475" s="25"/>
      <c r="ECK475" s="25"/>
      <c r="ECL475" s="25"/>
      <c r="ECM475" s="25"/>
      <c r="ECN475" s="25"/>
      <c r="ECO475" s="25"/>
      <c r="ECP475" s="25"/>
      <c r="ECQ475" s="25"/>
      <c r="ECR475" s="25"/>
      <c r="ECS475" s="25"/>
      <c r="ECT475" s="25"/>
      <c r="ECU475" s="25"/>
      <c r="ECV475" s="25"/>
      <c r="ECW475" s="25"/>
      <c r="ECX475" s="25"/>
      <c r="ECY475" s="25"/>
      <c r="ECZ475" s="25"/>
      <c r="EDA475" s="25"/>
      <c r="EDB475" s="25"/>
      <c r="EDC475" s="25"/>
      <c r="EDD475" s="25"/>
      <c r="EDE475" s="25"/>
      <c r="EDF475" s="25"/>
      <c r="EDG475" s="25"/>
      <c r="EDH475" s="25"/>
      <c r="EDI475" s="25"/>
      <c r="EDJ475" s="25"/>
      <c r="EDK475" s="25"/>
      <c r="EDL475" s="25"/>
      <c r="EDM475" s="25"/>
      <c r="EDN475" s="25"/>
      <c r="EDO475" s="25"/>
      <c r="EDP475" s="25"/>
      <c r="EDQ475" s="25"/>
      <c r="EDR475" s="25"/>
      <c r="EDS475" s="25"/>
      <c r="EDT475" s="25"/>
      <c r="EDU475" s="25"/>
      <c r="EDV475" s="25"/>
      <c r="EDW475" s="25"/>
      <c r="EDX475" s="25"/>
      <c r="EDY475" s="25"/>
      <c r="EDZ475" s="25"/>
      <c r="EEA475" s="25"/>
      <c r="EEB475" s="25"/>
      <c r="EEC475" s="25"/>
      <c r="EED475" s="25"/>
      <c r="EEE475" s="25"/>
      <c r="EEF475" s="25"/>
      <c r="EEG475" s="25"/>
      <c r="EEH475" s="25"/>
      <c r="EEI475" s="25"/>
      <c r="EEJ475" s="25"/>
      <c r="EEK475" s="25"/>
      <c r="EEL475" s="25"/>
      <c r="EEM475" s="25"/>
      <c r="EEN475" s="25"/>
      <c r="EEO475" s="25"/>
      <c r="EEP475" s="25"/>
      <c r="EEQ475" s="25"/>
      <c r="EER475" s="25"/>
      <c r="EES475" s="25"/>
      <c r="EET475" s="25"/>
      <c r="EEU475" s="25"/>
      <c r="EEV475" s="25"/>
      <c r="EEW475" s="25"/>
      <c r="EEX475" s="25"/>
      <c r="EEY475" s="25"/>
      <c r="EEZ475" s="25"/>
      <c r="EFA475" s="25"/>
      <c r="EFB475" s="25"/>
      <c r="EFC475" s="25"/>
      <c r="EFD475" s="25"/>
      <c r="EFE475" s="25"/>
      <c r="EFF475" s="25"/>
      <c r="EFG475" s="25"/>
      <c r="EFH475" s="25"/>
      <c r="EFI475" s="25"/>
      <c r="EFJ475" s="25"/>
      <c r="EFK475" s="25"/>
      <c r="EFL475" s="25"/>
      <c r="EFM475" s="25"/>
      <c r="EFN475" s="25"/>
      <c r="EFO475" s="25"/>
      <c r="EFP475" s="25"/>
      <c r="EFQ475" s="25"/>
      <c r="EFR475" s="25"/>
      <c r="EFS475" s="25"/>
      <c r="EFT475" s="25"/>
      <c r="EFU475" s="25"/>
      <c r="EFV475" s="25"/>
      <c r="EFW475" s="25"/>
      <c r="EFX475" s="25"/>
      <c r="EFY475" s="25"/>
      <c r="EFZ475" s="25"/>
      <c r="EGA475" s="25"/>
      <c r="EGB475" s="25"/>
      <c r="EGC475" s="25"/>
      <c r="EGD475" s="25"/>
      <c r="EGE475" s="25"/>
      <c r="EGF475" s="25"/>
      <c r="EGG475" s="25"/>
      <c r="EGH475" s="25"/>
      <c r="EGI475" s="25"/>
      <c r="EGJ475" s="25"/>
      <c r="EGK475" s="25"/>
      <c r="EGL475" s="25"/>
      <c r="EGM475" s="25"/>
      <c r="EGN475" s="25"/>
      <c r="EGO475" s="25"/>
      <c r="EGP475" s="25"/>
      <c r="EGQ475" s="25"/>
      <c r="EGR475" s="25"/>
      <c r="EGS475" s="25"/>
      <c r="EGT475" s="25"/>
      <c r="EGU475" s="25"/>
      <c r="EGV475" s="25"/>
      <c r="EGW475" s="25"/>
      <c r="EGX475" s="25"/>
      <c r="EGY475" s="25"/>
      <c r="EGZ475" s="25"/>
      <c r="EHA475" s="25"/>
      <c r="EHB475" s="25"/>
      <c r="EHC475" s="25"/>
      <c r="EHD475" s="25"/>
      <c r="EHE475" s="25"/>
      <c r="EHF475" s="25"/>
      <c r="EHG475" s="25"/>
      <c r="EHH475" s="25"/>
      <c r="EHI475" s="25"/>
      <c r="EHJ475" s="25"/>
      <c r="EHK475" s="25"/>
      <c r="EHL475" s="25"/>
      <c r="EHM475" s="25"/>
      <c r="EHN475" s="25"/>
      <c r="EHO475" s="25"/>
      <c r="EHP475" s="25"/>
      <c r="EHQ475" s="25"/>
      <c r="EHR475" s="25"/>
      <c r="EHS475" s="25"/>
      <c r="EHT475" s="25"/>
      <c r="EHU475" s="25"/>
      <c r="EHV475" s="25"/>
      <c r="EHW475" s="25"/>
      <c r="EHX475" s="25"/>
      <c r="EHY475" s="25"/>
      <c r="EHZ475" s="25"/>
      <c r="EIA475" s="25"/>
      <c r="EIB475" s="25"/>
      <c r="EIC475" s="25"/>
      <c r="EID475" s="25"/>
      <c r="EIE475" s="25"/>
      <c r="EIF475" s="25"/>
      <c r="EIG475" s="25"/>
      <c r="EIH475" s="25"/>
      <c r="EII475" s="25"/>
      <c r="EIJ475" s="25"/>
      <c r="EIK475" s="25"/>
      <c r="EIL475" s="25"/>
      <c r="EIM475" s="25"/>
      <c r="EIN475" s="25"/>
      <c r="EIO475" s="25"/>
      <c r="EIP475" s="25"/>
      <c r="EIQ475" s="25"/>
      <c r="EIR475" s="25"/>
      <c r="EIS475" s="25"/>
      <c r="EIT475" s="25"/>
      <c r="EIU475" s="25"/>
      <c r="EIV475" s="25"/>
      <c r="EIW475" s="25"/>
      <c r="EIX475" s="25"/>
      <c r="EIY475" s="25"/>
      <c r="EIZ475" s="25"/>
      <c r="EJA475" s="25"/>
      <c r="EJB475" s="25"/>
      <c r="EJC475" s="25"/>
      <c r="EJD475" s="25"/>
      <c r="EJE475" s="25"/>
      <c r="EJF475" s="25"/>
      <c r="EJG475" s="25"/>
      <c r="EJH475" s="25"/>
      <c r="EJI475" s="25"/>
      <c r="EJJ475" s="25"/>
      <c r="EJK475" s="25"/>
      <c r="EJL475" s="25"/>
      <c r="EJM475" s="25"/>
      <c r="EJN475" s="25"/>
      <c r="EJO475" s="25"/>
      <c r="EJP475" s="25"/>
      <c r="EJQ475" s="25"/>
      <c r="EJR475" s="25"/>
      <c r="EJS475" s="25"/>
      <c r="EJT475" s="25"/>
      <c r="EJU475" s="25"/>
      <c r="EJV475" s="25"/>
      <c r="EJW475" s="25"/>
      <c r="EJX475" s="25"/>
      <c r="EJY475" s="25"/>
      <c r="EJZ475" s="25"/>
      <c r="EKA475" s="25"/>
      <c r="EKB475" s="25"/>
      <c r="EKC475" s="25"/>
      <c r="EKD475" s="25"/>
      <c r="EKE475" s="25"/>
      <c r="EKF475" s="25"/>
      <c r="EKG475" s="25"/>
      <c r="EKH475" s="25"/>
      <c r="EKI475" s="25"/>
      <c r="EKJ475" s="25"/>
      <c r="EKK475" s="25"/>
      <c r="EKL475" s="25"/>
      <c r="EKM475" s="25"/>
      <c r="EKN475" s="25"/>
      <c r="EKO475" s="25"/>
      <c r="EKP475" s="25"/>
      <c r="EKQ475" s="25"/>
      <c r="EKR475" s="25"/>
      <c r="EKS475" s="25"/>
      <c r="EKT475" s="25"/>
      <c r="EKU475" s="25"/>
      <c r="EKV475" s="25"/>
      <c r="EKW475" s="25"/>
      <c r="EKX475" s="25"/>
      <c r="EKY475" s="25"/>
      <c r="EKZ475" s="25"/>
      <c r="ELA475" s="25"/>
      <c r="ELB475" s="25"/>
      <c r="ELC475" s="25"/>
      <c r="ELD475" s="25"/>
      <c r="ELE475" s="25"/>
      <c r="ELF475" s="25"/>
      <c r="ELG475" s="25"/>
      <c r="ELH475" s="25"/>
      <c r="ELI475" s="25"/>
      <c r="ELJ475" s="25"/>
      <c r="ELK475" s="25"/>
      <c r="ELL475" s="25"/>
      <c r="ELM475" s="25"/>
      <c r="ELN475" s="25"/>
      <c r="ELO475" s="25"/>
      <c r="ELP475" s="25"/>
      <c r="ELQ475" s="25"/>
      <c r="ELR475" s="25"/>
      <c r="ELS475" s="25"/>
      <c r="ELT475" s="25"/>
      <c r="ELU475" s="25"/>
      <c r="ELV475" s="25"/>
      <c r="ELW475" s="25"/>
      <c r="ELX475" s="25"/>
      <c r="ELY475" s="25"/>
      <c r="ELZ475" s="25"/>
      <c r="EMA475" s="25"/>
      <c r="EMB475" s="25"/>
      <c r="EMC475" s="25"/>
      <c r="EMD475" s="25"/>
      <c r="EME475" s="25"/>
      <c r="EMF475" s="25"/>
      <c r="EMG475" s="25"/>
      <c r="EMH475" s="25"/>
      <c r="EMI475" s="25"/>
      <c r="EMJ475" s="25"/>
      <c r="EMK475" s="25"/>
      <c r="EML475" s="25"/>
      <c r="EMM475" s="25"/>
      <c r="EMN475" s="25"/>
      <c r="EMO475" s="25"/>
      <c r="EMP475" s="25"/>
      <c r="EMQ475" s="25"/>
      <c r="EMR475" s="25"/>
      <c r="EMS475" s="25"/>
      <c r="EMT475" s="25"/>
      <c r="EMU475" s="25"/>
      <c r="EMV475" s="25"/>
      <c r="EMW475" s="25"/>
      <c r="EMX475" s="25"/>
      <c r="EMY475" s="25"/>
      <c r="EMZ475" s="25"/>
      <c r="ENA475" s="25"/>
      <c r="ENB475" s="25"/>
      <c r="ENC475" s="25"/>
      <c r="END475" s="25"/>
      <c r="ENE475" s="25"/>
      <c r="ENF475" s="25"/>
      <c r="ENG475" s="25"/>
      <c r="ENH475" s="25"/>
      <c r="ENI475" s="25"/>
      <c r="ENJ475" s="25"/>
      <c r="ENK475" s="25"/>
      <c r="ENL475" s="25"/>
      <c r="ENM475" s="25"/>
      <c r="ENN475" s="25"/>
      <c r="ENO475" s="25"/>
      <c r="ENP475" s="25"/>
      <c r="ENQ475" s="25"/>
      <c r="ENR475" s="25"/>
      <c r="ENS475" s="25"/>
      <c r="ENT475" s="25"/>
      <c r="ENU475" s="25"/>
      <c r="ENV475" s="25"/>
      <c r="ENW475" s="25"/>
      <c r="ENX475" s="25"/>
      <c r="ENY475" s="25"/>
      <c r="ENZ475" s="25"/>
      <c r="EOA475" s="25"/>
      <c r="EOB475" s="25"/>
      <c r="EOC475" s="25"/>
      <c r="EOD475" s="25"/>
      <c r="EOE475" s="25"/>
      <c r="EOF475" s="25"/>
      <c r="EOG475" s="25"/>
      <c r="EOH475" s="25"/>
      <c r="EOI475" s="25"/>
      <c r="EOJ475" s="25"/>
      <c r="EOK475" s="25"/>
      <c r="EOL475" s="25"/>
      <c r="EOM475" s="25"/>
      <c r="EON475" s="25"/>
      <c r="EOO475" s="25"/>
      <c r="EOP475" s="25"/>
      <c r="EOQ475" s="25"/>
      <c r="EOR475" s="25"/>
      <c r="EOS475" s="25"/>
      <c r="EOT475" s="25"/>
      <c r="EOU475" s="25"/>
      <c r="EOV475" s="25"/>
      <c r="EOW475" s="25"/>
      <c r="EOX475" s="25"/>
      <c r="EOY475" s="25"/>
      <c r="EOZ475" s="25"/>
      <c r="EPA475" s="25"/>
      <c r="EPB475" s="25"/>
      <c r="EPC475" s="25"/>
      <c r="EPD475" s="25"/>
      <c r="EPE475" s="25"/>
      <c r="EPF475" s="25"/>
      <c r="EPG475" s="25"/>
      <c r="EPH475" s="25"/>
      <c r="EPI475" s="25"/>
      <c r="EPJ475" s="25"/>
      <c r="EPK475" s="25"/>
      <c r="EPL475" s="25"/>
      <c r="EPM475" s="25"/>
      <c r="EPN475" s="25"/>
      <c r="EPO475" s="25"/>
      <c r="EPP475" s="25"/>
      <c r="EPQ475" s="25"/>
      <c r="EPR475" s="25"/>
      <c r="EPS475" s="25"/>
      <c r="EPT475" s="25"/>
      <c r="EPU475" s="25"/>
      <c r="EPV475" s="25"/>
      <c r="EPW475" s="25"/>
      <c r="EPX475" s="25"/>
      <c r="EPY475" s="25"/>
      <c r="EPZ475" s="25"/>
      <c r="EQA475" s="25"/>
      <c r="EQB475" s="25"/>
      <c r="EQC475" s="25"/>
      <c r="EQD475" s="25"/>
      <c r="EQE475" s="25"/>
      <c r="EQF475" s="25"/>
      <c r="EQG475" s="25"/>
      <c r="EQH475" s="25"/>
      <c r="EQI475" s="25"/>
      <c r="EQJ475" s="25"/>
      <c r="EQK475" s="25"/>
      <c r="EQL475" s="25"/>
      <c r="EQM475" s="25"/>
      <c r="EQN475" s="25"/>
      <c r="EQO475" s="25"/>
      <c r="EQP475" s="25"/>
      <c r="EQQ475" s="25"/>
      <c r="EQR475" s="25"/>
      <c r="EQS475" s="25"/>
      <c r="EQT475" s="25"/>
      <c r="EQU475" s="25"/>
      <c r="EQV475" s="25"/>
      <c r="EQW475" s="25"/>
      <c r="EQX475" s="25"/>
      <c r="EQY475" s="25"/>
      <c r="EQZ475" s="25"/>
      <c r="ERA475" s="25"/>
      <c r="ERB475" s="25"/>
      <c r="ERC475" s="25"/>
      <c r="ERD475" s="25"/>
      <c r="ERE475" s="25"/>
      <c r="ERF475" s="25"/>
      <c r="ERG475" s="25"/>
      <c r="ERH475" s="25"/>
      <c r="ERI475" s="25"/>
      <c r="ERJ475" s="25"/>
      <c r="ERK475" s="25"/>
      <c r="ERL475" s="25"/>
      <c r="ERM475" s="25"/>
      <c r="ERN475" s="25"/>
      <c r="ERO475" s="25"/>
      <c r="ERP475" s="25"/>
      <c r="ERQ475" s="25"/>
      <c r="ERR475" s="25"/>
      <c r="ERS475" s="25"/>
      <c r="ERT475" s="25"/>
      <c r="ERU475" s="25"/>
      <c r="ERV475" s="25"/>
      <c r="ERW475" s="25"/>
      <c r="ERX475" s="25"/>
      <c r="ERY475" s="25"/>
      <c r="ERZ475" s="25"/>
      <c r="ESA475" s="25"/>
      <c r="ESB475" s="25"/>
      <c r="ESC475" s="25"/>
      <c r="ESD475" s="25"/>
      <c r="ESE475" s="25"/>
      <c r="ESF475" s="25"/>
      <c r="ESG475" s="25"/>
      <c r="ESH475" s="25"/>
      <c r="ESI475" s="25"/>
      <c r="ESJ475" s="25"/>
      <c r="ESK475" s="25"/>
      <c r="ESL475" s="25"/>
      <c r="ESM475" s="25"/>
      <c r="ESN475" s="25"/>
      <c r="ESO475" s="25"/>
      <c r="ESP475" s="25"/>
      <c r="ESQ475" s="25"/>
      <c r="ESR475" s="25"/>
      <c r="ESS475" s="25"/>
      <c r="EST475" s="25"/>
      <c r="ESU475" s="25"/>
      <c r="ESV475" s="25"/>
      <c r="ESW475" s="25"/>
      <c r="ESX475" s="25"/>
      <c r="ESY475" s="25"/>
      <c r="ESZ475" s="25"/>
      <c r="ETA475" s="25"/>
      <c r="ETB475" s="25"/>
      <c r="ETC475" s="25"/>
      <c r="ETD475" s="25"/>
      <c r="ETE475" s="25"/>
      <c r="ETF475" s="25"/>
      <c r="ETG475" s="25"/>
      <c r="ETH475" s="25"/>
      <c r="ETI475" s="25"/>
      <c r="ETJ475" s="25"/>
      <c r="ETK475" s="25"/>
      <c r="ETL475" s="25"/>
      <c r="ETM475" s="25"/>
      <c r="ETN475" s="25"/>
      <c r="ETO475" s="25"/>
      <c r="ETP475" s="25"/>
      <c r="ETQ475" s="25"/>
      <c r="ETR475" s="25"/>
      <c r="ETS475" s="25"/>
      <c r="ETT475" s="25"/>
      <c r="ETU475" s="25"/>
      <c r="ETV475" s="25"/>
      <c r="ETW475" s="25"/>
      <c r="ETX475" s="25"/>
      <c r="ETY475" s="25"/>
      <c r="ETZ475" s="25"/>
      <c r="EUA475" s="25"/>
      <c r="EUB475" s="25"/>
      <c r="EUC475" s="25"/>
      <c r="EUD475" s="25"/>
      <c r="EUE475" s="25"/>
      <c r="EUF475" s="25"/>
      <c r="EUG475" s="25"/>
      <c r="EUH475" s="25"/>
      <c r="EUI475" s="25"/>
      <c r="EUJ475" s="25"/>
      <c r="EUK475" s="25"/>
      <c r="EUL475" s="25"/>
      <c r="EUM475" s="25"/>
      <c r="EUN475" s="25"/>
      <c r="EUO475" s="25"/>
      <c r="EUP475" s="25"/>
      <c r="EUQ475" s="25"/>
      <c r="EUR475" s="25"/>
      <c r="EUS475" s="25"/>
      <c r="EUT475" s="25"/>
      <c r="EUU475" s="25"/>
      <c r="EUV475" s="25"/>
      <c r="EUW475" s="25"/>
      <c r="EUX475" s="25"/>
      <c r="EUY475" s="25"/>
      <c r="EUZ475" s="25"/>
      <c r="EVA475" s="25"/>
      <c r="EVB475" s="25"/>
      <c r="EVC475" s="25"/>
      <c r="EVD475" s="25"/>
      <c r="EVE475" s="25"/>
      <c r="EVF475" s="25"/>
      <c r="EVG475" s="25"/>
      <c r="EVH475" s="25"/>
      <c r="EVI475" s="25"/>
      <c r="EVJ475" s="25"/>
      <c r="EVK475" s="25"/>
      <c r="EVL475" s="25"/>
      <c r="EVM475" s="25"/>
      <c r="EVN475" s="25"/>
      <c r="EVO475" s="25"/>
      <c r="EVP475" s="25"/>
      <c r="EVQ475" s="25"/>
      <c r="EVR475" s="25"/>
      <c r="EVS475" s="25"/>
      <c r="EVT475" s="25"/>
      <c r="EVU475" s="25"/>
      <c r="EVV475" s="25"/>
      <c r="EVW475" s="25"/>
      <c r="EVX475" s="25"/>
      <c r="EVY475" s="25"/>
      <c r="EVZ475" s="25"/>
      <c r="EWA475" s="25"/>
      <c r="EWB475" s="25"/>
      <c r="EWC475" s="25"/>
      <c r="EWD475" s="25"/>
      <c r="EWE475" s="25"/>
      <c r="EWF475" s="25"/>
      <c r="EWG475" s="25"/>
      <c r="EWH475" s="25"/>
      <c r="EWI475" s="25"/>
      <c r="EWJ475" s="25"/>
      <c r="EWK475" s="25"/>
      <c r="EWL475" s="25"/>
      <c r="EWM475" s="25"/>
      <c r="EWN475" s="25"/>
      <c r="EWO475" s="25"/>
      <c r="EWP475" s="25"/>
      <c r="EWQ475" s="25"/>
      <c r="EWR475" s="25"/>
      <c r="EWS475" s="25"/>
      <c r="EWT475" s="25"/>
      <c r="EWU475" s="25"/>
      <c r="EWV475" s="25"/>
      <c r="EWW475" s="25"/>
      <c r="EWX475" s="25"/>
      <c r="EWY475" s="25"/>
      <c r="EWZ475" s="25"/>
      <c r="EXA475" s="25"/>
      <c r="EXB475" s="25"/>
      <c r="EXC475" s="25"/>
      <c r="EXD475" s="25"/>
      <c r="EXE475" s="25"/>
      <c r="EXF475" s="25"/>
      <c r="EXG475" s="25"/>
      <c r="EXH475" s="25"/>
      <c r="EXI475" s="25"/>
      <c r="EXJ475" s="25"/>
      <c r="EXK475" s="25"/>
      <c r="EXL475" s="25"/>
      <c r="EXM475" s="25"/>
      <c r="EXN475" s="25"/>
      <c r="EXO475" s="25"/>
      <c r="EXP475" s="25"/>
      <c r="EXQ475" s="25"/>
      <c r="EXR475" s="25"/>
      <c r="EXS475" s="25"/>
      <c r="EXT475" s="25"/>
      <c r="EXU475" s="25"/>
      <c r="EXV475" s="25"/>
      <c r="EXW475" s="25"/>
      <c r="EXX475" s="25"/>
      <c r="EXY475" s="25"/>
      <c r="EXZ475" s="25"/>
      <c r="EYA475" s="25"/>
      <c r="EYB475" s="25"/>
      <c r="EYC475" s="25"/>
      <c r="EYD475" s="25"/>
      <c r="EYE475" s="25"/>
      <c r="EYF475" s="25"/>
      <c r="EYG475" s="25"/>
      <c r="EYH475" s="25"/>
      <c r="EYI475" s="25"/>
      <c r="EYJ475" s="25"/>
      <c r="EYK475" s="25"/>
      <c r="EYL475" s="25"/>
      <c r="EYM475" s="25"/>
      <c r="EYN475" s="25"/>
      <c r="EYO475" s="25"/>
      <c r="EYP475" s="25"/>
      <c r="EYQ475" s="25"/>
      <c r="EYR475" s="25"/>
      <c r="EYS475" s="25"/>
      <c r="EYT475" s="25"/>
      <c r="EYU475" s="25"/>
      <c r="EYV475" s="25"/>
      <c r="EYW475" s="25"/>
      <c r="EYX475" s="25"/>
      <c r="EYY475" s="25"/>
      <c r="EYZ475" s="25"/>
      <c r="EZA475" s="25"/>
      <c r="EZB475" s="25"/>
      <c r="EZC475" s="25"/>
      <c r="EZD475" s="25"/>
      <c r="EZE475" s="25"/>
      <c r="EZF475" s="25"/>
      <c r="EZG475" s="25"/>
      <c r="EZH475" s="25"/>
      <c r="EZI475" s="25"/>
      <c r="EZJ475" s="25"/>
      <c r="EZK475" s="25"/>
      <c r="EZL475" s="25"/>
      <c r="EZM475" s="25"/>
      <c r="EZN475" s="25"/>
      <c r="EZO475" s="25"/>
      <c r="EZP475" s="25"/>
      <c r="EZQ475" s="25"/>
      <c r="EZR475" s="25"/>
      <c r="EZS475" s="25"/>
      <c r="EZT475" s="25"/>
      <c r="EZU475" s="25"/>
      <c r="EZV475" s="25"/>
      <c r="EZW475" s="25"/>
      <c r="EZX475" s="25"/>
      <c r="EZY475" s="25"/>
      <c r="EZZ475" s="25"/>
      <c r="FAA475" s="25"/>
      <c r="FAB475" s="25"/>
      <c r="FAC475" s="25"/>
      <c r="FAD475" s="25"/>
      <c r="FAE475" s="25"/>
      <c r="FAF475" s="25"/>
      <c r="FAG475" s="25"/>
      <c r="FAH475" s="25"/>
      <c r="FAI475" s="25"/>
      <c r="FAJ475" s="25"/>
      <c r="FAK475" s="25"/>
      <c r="FAL475" s="25"/>
      <c r="FAM475" s="25"/>
      <c r="FAN475" s="25"/>
      <c r="FAO475" s="25"/>
      <c r="FAP475" s="25"/>
      <c r="FAQ475" s="25"/>
      <c r="FAR475" s="25"/>
      <c r="FAS475" s="25"/>
      <c r="FAT475" s="25"/>
      <c r="FAU475" s="25"/>
      <c r="FAV475" s="25"/>
      <c r="FAW475" s="25"/>
      <c r="FAX475" s="25"/>
      <c r="FAY475" s="25"/>
      <c r="FAZ475" s="25"/>
      <c r="FBA475" s="25"/>
      <c r="FBB475" s="25"/>
      <c r="FBC475" s="25"/>
      <c r="FBD475" s="25"/>
      <c r="FBE475" s="25"/>
      <c r="FBF475" s="25"/>
      <c r="FBG475" s="25"/>
      <c r="FBH475" s="25"/>
      <c r="FBI475" s="25"/>
      <c r="FBJ475" s="25"/>
      <c r="FBK475" s="25"/>
      <c r="FBL475" s="25"/>
      <c r="FBM475" s="25"/>
      <c r="FBN475" s="25"/>
      <c r="FBO475" s="25"/>
      <c r="FBP475" s="25"/>
      <c r="FBQ475" s="25"/>
      <c r="FBR475" s="25"/>
      <c r="FBS475" s="25"/>
      <c r="FBT475" s="25"/>
      <c r="FBU475" s="25"/>
      <c r="FBV475" s="25"/>
      <c r="FBW475" s="25"/>
      <c r="FBX475" s="25"/>
      <c r="FBY475" s="25"/>
      <c r="FBZ475" s="25"/>
      <c r="FCA475" s="25"/>
      <c r="FCB475" s="25"/>
      <c r="FCC475" s="25"/>
      <c r="FCD475" s="25"/>
      <c r="FCE475" s="25"/>
      <c r="FCF475" s="25"/>
      <c r="FCG475" s="25"/>
      <c r="FCH475" s="25"/>
      <c r="FCI475" s="25"/>
      <c r="FCJ475" s="25"/>
      <c r="FCK475" s="25"/>
      <c r="FCL475" s="25"/>
      <c r="FCM475" s="25"/>
      <c r="FCN475" s="25"/>
      <c r="FCO475" s="25"/>
      <c r="FCP475" s="25"/>
      <c r="FCQ475" s="25"/>
      <c r="FCR475" s="25"/>
      <c r="FCS475" s="25"/>
      <c r="FCT475" s="25"/>
      <c r="FCU475" s="25"/>
      <c r="FCV475" s="25"/>
      <c r="FCW475" s="25"/>
      <c r="FCX475" s="25"/>
      <c r="FCY475" s="25"/>
      <c r="FCZ475" s="25"/>
      <c r="FDA475" s="25"/>
      <c r="FDB475" s="25"/>
      <c r="FDC475" s="25"/>
      <c r="FDD475" s="25"/>
      <c r="FDE475" s="25"/>
      <c r="FDF475" s="25"/>
      <c r="FDG475" s="25"/>
      <c r="FDH475" s="25"/>
      <c r="FDI475" s="25"/>
      <c r="FDJ475" s="25"/>
      <c r="FDK475" s="25"/>
      <c r="FDL475" s="25"/>
      <c r="FDM475" s="25"/>
      <c r="FDN475" s="25"/>
      <c r="FDO475" s="25"/>
      <c r="FDP475" s="25"/>
      <c r="FDQ475" s="25"/>
      <c r="FDR475" s="25"/>
      <c r="FDS475" s="25"/>
      <c r="FDT475" s="25"/>
      <c r="FDU475" s="25"/>
      <c r="FDV475" s="25"/>
      <c r="FDW475" s="25"/>
      <c r="FDX475" s="25"/>
      <c r="FDY475" s="25"/>
      <c r="FDZ475" s="25"/>
      <c r="FEA475" s="25"/>
      <c r="FEB475" s="25"/>
      <c r="FEC475" s="25"/>
      <c r="FED475" s="25"/>
      <c r="FEE475" s="25"/>
      <c r="FEF475" s="25"/>
      <c r="FEG475" s="25"/>
      <c r="FEH475" s="25"/>
      <c r="FEI475" s="25"/>
      <c r="FEJ475" s="25"/>
      <c r="FEK475" s="25"/>
      <c r="FEL475" s="25"/>
      <c r="FEM475" s="25"/>
      <c r="FEN475" s="25"/>
      <c r="FEO475" s="25"/>
      <c r="FEP475" s="25"/>
      <c r="FEQ475" s="25"/>
      <c r="FER475" s="25"/>
      <c r="FES475" s="25"/>
      <c r="FET475" s="25"/>
      <c r="FEU475" s="25"/>
      <c r="FEV475" s="25"/>
      <c r="FEW475" s="25"/>
      <c r="FEX475" s="25"/>
      <c r="FEY475" s="25"/>
      <c r="FEZ475" s="25"/>
      <c r="FFA475" s="25"/>
      <c r="FFB475" s="25"/>
      <c r="FFC475" s="25"/>
      <c r="FFD475" s="25"/>
      <c r="FFE475" s="25"/>
      <c r="FFF475" s="25"/>
      <c r="FFG475" s="25"/>
      <c r="FFH475" s="25"/>
      <c r="FFI475" s="25"/>
      <c r="FFJ475" s="25"/>
      <c r="FFK475" s="25"/>
      <c r="FFL475" s="25"/>
      <c r="FFM475" s="25"/>
      <c r="FFN475" s="25"/>
      <c r="FFO475" s="25"/>
      <c r="FFP475" s="25"/>
      <c r="FFQ475" s="25"/>
      <c r="FFR475" s="25"/>
      <c r="FFS475" s="25"/>
      <c r="FFT475" s="25"/>
      <c r="FFU475" s="25"/>
      <c r="FFV475" s="25"/>
      <c r="FFW475" s="25"/>
      <c r="FFX475" s="25"/>
      <c r="FFY475" s="25"/>
      <c r="FFZ475" s="25"/>
      <c r="FGA475" s="25"/>
      <c r="FGB475" s="25"/>
      <c r="FGC475" s="25"/>
      <c r="FGD475" s="25"/>
      <c r="FGE475" s="25"/>
      <c r="FGF475" s="25"/>
      <c r="FGG475" s="25"/>
      <c r="FGH475" s="25"/>
      <c r="FGI475" s="25"/>
      <c r="FGJ475" s="25"/>
      <c r="FGK475" s="25"/>
      <c r="FGL475" s="25"/>
      <c r="FGM475" s="25"/>
      <c r="FGN475" s="25"/>
      <c r="FGO475" s="25"/>
      <c r="FGP475" s="25"/>
      <c r="FGQ475" s="25"/>
      <c r="FGR475" s="25"/>
      <c r="FGS475" s="25"/>
      <c r="FGT475" s="25"/>
      <c r="FGU475" s="25"/>
      <c r="FGV475" s="25"/>
      <c r="FGW475" s="25"/>
      <c r="FGX475" s="25"/>
      <c r="FGY475" s="25"/>
      <c r="FGZ475" s="25"/>
      <c r="FHA475" s="25"/>
      <c r="FHB475" s="25"/>
      <c r="FHC475" s="25"/>
      <c r="FHD475" s="25"/>
      <c r="FHE475" s="25"/>
      <c r="FHF475" s="25"/>
      <c r="FHG475" s="25"/>
      <c r="FHH475" s="25"/>
      <c r="FHI475" s="25"/>
      <c r="FHJ475" s="25"/>
      <c r="FHK475" s="25"/>
      <c r="FHL475" s="25"/>
      <c r="FHM475" s="25"/>
      <c r="FHN475" s="25"/>
      <c r="FHO475" s="25"/>
      <c r="FHP475" s="25"/>
      <c r="FHQ475" s="25"/>
      <c r="FHR475" s="25"/>
      <c r="FHS475" s="25"/>
      <c r="FHT475" s="25"/>
      <c r="FHU475" s="25"/>
      <c r="FHV475" s="25"/>
      <c r="FHW475" s="25"/>
      <c r="FHX475" s="25"/>
      <c r="FHY475" s="25"/>
      <c r="FHZ475" s="25"/>
      <c r="FIA475" s="25"/>
      <c r="FIB475" s="25"/>
      <c r="FIC475" s="25"/>
      <c r="FID475" s="25"/>
      <c r="FIE475" s="25"/>
      <c r="FIF475" s="25"/>
      <c r="FIG475" s="25"/>
      <c r="FIH475" s="25"/>
      <c r="FII475" s="25"/>
      <c r="FIJ475" s="25"/>
      <c r="FIK475" s="25"/>
      <c r="FIL475" s="25"/>
      <c r="FIM475" s="25"/>
      <c r="FIN475" s="25"/>
      <c r="FIO475" s="25"/>
      <c r="FIP475" s="25"/>
      <c r="FIQ475" s="25"/>
      <c r="FIR475" s="25"/>
      <c r="FIS475" s="25"/>
      <c r="FIT475" s="25"/>
      <c r="FIU475" s="25"/>
      <c r="FIV475" s="25"/>
      <c r="FIW475" s="25"/>
      <c r="FIX475" s="25"/>
      <c r="FIY475" s="25"/>
      <c r="FIZ475" s="25"/>
      <c r="FJA475" s="25"/>
      <c r="FJB475" s="25"/>
      <c r="FJC475" s="25"/>
      <c r="FJD475" s="25"/>
      <c r="FJE475" s="25"/>
      <c r="FJF475" s="25"/>
      <c r="FJG475" s="25"/>
      <c r="FJH475" s="25"/>
      <c r="FJI475" s="25"/>
      <c r="FJJ475" s="25"/>
      <c r="FJK475" s="25"/>
      <c r="FJL475" s="25"/>
      <c r="FJM475" s="25"/>
      <c r="FJN475" s="25"/>
      <c r="FJO475" s="25"/>
      <c r="FJP475" s="25"/>
      <c r="FJQ475" s="25"/>
      <c r="FJR475" s="25"/>
      <c r="FJS475" s="25"/>
      <c r="FJT475" s="25"/>
      <c r="FJU475" s="25"/>
      <c r="FJV475" s="25"/>
      <c r="FJW475" s="25"/>
      <c r="FJX475" s="25"/>
      <c r="FJY475" s="25"/>
      <c r="FJZ475" s="25"/>
      <c r="FKA475" s="25"/>
      <c r="FKB475" s="25"/>
      <c r="FKC475" s="25"/>
      <c r="FKD475" s="25"/>
      <c r="FKE475" s="25"/>
      <c r="FKF475" s="25"/>
      <c r="FKG475" s="25"/>
      <c r="FKH475" s="25"/>
      <c r="FKI475" s="25"/>
      <c r="FKJ475" s="25"/>
      <c r="FKK475" s="25"/>
      <c r="FKL475" s="25"/>
      <c r="FKM475" s="25"/>
      <c r="FKN475" s="25"/>
      <c r="FKO475" s="25"/>
      <c r="FKP475" s="25"/>
      <c r="FKQ475" s="25"/>
      <c r="FKR475" s="25"/>
      <c r="FKS475" s="25"/>
      <c r="FKT475" s="25"/>
      <c r="FKU475" s="25"/>
      <c r="FKV475" s="25"/>
      <c r="FKW475" s="25"/>
      <c r="FKX475" s="25"/>
      <c r="FKY475" s="25"/>
      <c r="FKZ475" s="25"/>
      <c r="FLA475" s="25"/>
      <c r="FLB475" s="25"/>
      <c r="FLC475" s="25"/>
      <c r="FLD475" s="25"/>
      <c r="FLE475" s="25"/>
      <c r="FLF475" s="25"/>
      <c r="FLG475" s="25"/>
      <c r="FLH475" s="25"/>
      <c r="FLI475" s="25"/>
      <c r="FLJ475" s="25"/>
      <c r="FLK475" s="25"/>
      <c r="FLL475" s="25"/>
      <c r="FLM475" s="25"/>
      <c r="FLN475" s="25"/>
      <c r="FLO475" s="25"/>
      <c r="FLP475" s="25"/>
      <c r="FLQ475" s="25"/>
      <c r="FLR475" s="25"/>
      <c r="FLS475" s="25"/>
      <c r="FLT475" s="25"/>
      <c r="FLU475" s="25"/>
      <c r="FLV475" s="25"/>
      <c r="FLW475" s="25"/>
      <c r="FLX475" s="25"/>
      <c r="FLY475" s="25"/>
      <c r="FLZ475" s="25"/>
      <c r="FMA475" s="25"/>
      <c r="FMB475" s="25"/>
      <c r="FMC475" s="25"/>
      <c r="FMD475" s="25"/>
      <c r="FME475" s="25"/>
      <c r="FMF475" s="25"/>
      <c r="FMG475" s="25"/>
      <c r="FMH475" s="25"/>
      <c r="FMI475" s="25"/>
      <c r="FMJ475" s="25"/>
      <c r="FMK475" s="25"/>
      <c r="FML475" s="25"/>
      <c r="FMM475" s="25"/>
      <c r="FMN475" s="25"/>
      <c r="FMO475" s="25"/>
      <c r="FMP475" s="25"/>
      <c r="FMQ475" s="25"/>
      <c r="FMR475" s="25"/>
      <c r="FMS475" s="25"/>
      <c r="FMT475" s="25"/>
      <c r="FMU475" s="25"/>
      <c r="FMV475" s="25"/>
      <c r="FMW475" s="25"/>
      <c r="FMX475" s="25"/>
      <c r="FMY475" s="25"/>
      <c r="FMZ475" s="25"/>
      <c r="FNA475" s="25"/>
      <c r="FNB475" s="25"/>
      <c r="FNC475" s="25"/>
      <c r="FND475" s="25"/>
      <c r="FNE475" s="25"/>
      <c r="FNF475" s="25"/>
      <c r="FNG475" s="25"/>
      <c r="FNH475" s="25"/>
      <c r="FNI475" s="25"/>
      <c r="FNJ475" s="25"/>
      <c r="FNK475" s="25"/>
      <c r="FNL475" s="25"/>
      <c r="FNM475" s="25"/>
      <c r="FNN475" s="25"/>
      <c r="FNO475" s="25"/>
      <c r="FNP475" s="25"/>
      <c r="FNQ475" s="25"/>
      <c r="FNR475" s="25"/>
      <c r="FNS475" s="25"/>
      <c r="FNT475" s="25"/>
      <c r="FNU475" s="25"/>
      <c r="FNV475" s="25"/>
      <c r="FNW475" s="25"/>
      <c r="FNX475" s="25"/>
      <c r="FNY475" s="25"/>
      <c r="FNZ475" s="25"/>
      <c r="FOA475" s="25"/>
      <c r="FOB475" s="25"/>
      <c r="FOC475" s="25"/>
      <c r="FOD475" s="25"/>
      <c r="FOE475" s="25"/>
      <c r="FOF475" s="25"/>
      <c r="FOG475" s="25"/>
      <c r="FOH475" s="25"/>
      <c r="FOI475" s="25"/>
      <c r="FOJ475" s="25"/>
      <c r="FOK475" s="25"/>
      <c r="FOL475" s="25"/>
      <c r="FOM475" s="25"/>
      <c r="FON475" s="25"/>
      <c r="FOO475" s="25"/>
      <c r="FOP475" s="25"/>
      <c r="FOQ475" s="25"/>
      <c r="FOR475" s="25"/>
      <c r="FOS475" s="25"/>
      <c r="FOT475" s="25"/>
      <c r="FOU475" s="25"/>
      <c r="FOV475" s="25"/>
      <c r="FOW475" s="25"/>
      <c r="FOX475" s="25"/>
      <c r="FOY475" s="25"/>
      <c r="FOZ475" s="25"/>
      <c r="FPA475" s="25"/>
      <c r="FPB475" s="25"/>
      <c r="FPC475" s="25"/>
      <c r="FPD475" s="25"/>
      <c r="FPE475" s="25"/>
      <c r="FPF475" s="25"/>
      <c r="FPG475" s="25"/>
      <c r="FPH475" s="25"/>
      <c r="FPI475" s="25"/>
      <c r="FPJ475" s="25"/>
      <c r="FPK475" s="25"/>
      <c r="FPL475" s="25"/>
      <c r="FPM475" s="25"/>
      <c r="FPN475" s="25"/>
      <c r="FPO475" s="25"/>
      <c r="FPP475" s="25"/>
      <c r="FPQ475" s="25"/>
      <c r="FPR475" s="25"/>
      <c r="FPS475" s="25"/>
      <c r="FPT475" s="25"/>
      <c r="FPU475" s="25"/>
      <c r="FPV475" s="25"/>
      <c r="FPW475" s="25"/>
      <c r="FPX475" s="25"/>
      <c r="FPY475" s="25"/>
      <c r="FPZ475" s="25"/>
      <c r="FQA475" s="25"/>
      <c r="FQB475" s="25"/>
      <c r="FQC475" s="25"/>
      <c r="FQD475" s="25"/>
      <c r="FQE475" s="25"/>
      <c r="FQF475" s="25"/>
      <c r="FQG475" s="25"/>
      <c r="FQH475" s="25"/>
      <c r="FQI475" s="25"/>
      <c r="FQJ475" s="25"/>
      <c r="FQK475" s="25"/>
      <c r="FQL475" s="25"/>
      <c r="FQM475" s="25"/>
      <c r="FQN475" s="25"/>
      <c r="FQO475" s="25"/>
      <c r="FQP475" s="25"/>
      <c r="FQQ475" s="25"/>
      <c r="FQR475" s="25"/>
      <c r="FQS475" s="25"/>
      <c r="FQT475" s="25"/>
      <c r="FQU475" s="25"/>
      <c r="FQV475" s="25"/>
      <c r="FQW475" s="25"/>
      <c r="FQX475" s="25"/>
      <c r="FQY475" s="25"/>
      <c r="FQZ475" s="25"/>
      <c r="FRA475" s="25"/>
      <c r="FRB475" s="25"/>
      <c r="FRC475" s="25"/>
      <c r="FRD475" s="25"/>
      <c r="FRE475" s="25"/>
      <c r="FRF475" s="25"/>
      <c r="FRG475" s="25"/>
      <c r="FRH475" s="25"/>
      <c r="FRI475" s="25"/>
      <c r="FRJ475" s="25"/>
      <c r="FRK475" s="25"/>
      <c r="FRL475" s="25"/>
      <c r="FRM475" s="25"/>
      <c r="FRN475" s="25"/>
      <c r="FRO475" s="25"/>
      <c r="FRP475" s="25"/>
      <c r="FRQ475" s="25"/>
      <c r="FRR475" s="25"/>
      <c r="FRS475" s="25"/>
      <c r="FRT475" s="25"/>
      <c r="FRU475" s="25"/>
      <c r="FRV475" s="25"/>
      <c r="FRW475" s="25"/>
      <c r="FRX475" s="25"/>
      <c r="FRY475" s="25"/>
      <c r="FRZ475" s="25"/>
      <c r="FSA475" s="25"/>
      <c r="FSB475" s="25"/>
      <c r="FSC475" s="25"/>
      <c r="FSD475" s="25"/>
      <c r="FSE475" s="25"/>
      <c r="FSF475" s="25"/>
      <c r="FSG475" s="25"/>
      <c r="FSH475" s="25"/>
      <c r="FSI475" s="25"/>
      <c r="FSJ475" s="25"/>
      <c r="FSK475" s="25"/>
      <c r="FSL475" s="25"/>
      <c r="FSM475" s="25"/>
      <c r="FSN475" s="25"/>
      <c r="FSO475" s="25"/>
      <c r="FSP475" s="25"/>
      <c r="FSQ475" s="25"/>
      <c r="FSR475" s="25"/>
      <c r="FSS475" s="25"/>
      <c r="FST475" s="25"/>
      <c r="FSU475" s="25"/>
      <c r="FSV475" s="25"/>
      <c r="FSW475" s="25"/>
      <c r="FSX475" s="25"/>
      <c r="FSY475" s="25"/>
      <c r="FSZ475" s="25"/>
      <c r="FTA475" s="25"/>
      <c r="FTB475" s="25"/>
      <c r="FTC475" s="25"/>
      <c r="FTD475" s="25"/>
      <c r="FTE475" s="25"/>
      <c r="FTF475" s="25"/>
      <c r="FTG475" s="25"/>
      <c r="FTH475" s="25"/>
      <c r="FTI475" s="25"/>
      <c r="FTJ475" s="25"/>
      <c r="FTK475" s="25"/>
      <c r="FTL475" s="25"/>
      <c r="FTM475" s="25"/>
      <c r="FTN475" s="25"/>
      <c r="FTO475" s="25"/>
      <c r="FTP475" s="25"/>
      <c r="FTQ475" s="25"/>
      <c r="FTR475" s="25"/>
      <c r="FTS475" s="25"/>
      <c r="FTT475" s="25"/>
      <c r="FTU475" s="25"/>
      <c r="FTV475" s="25"/>
      <c r="FTW475" s="25"/>
      <c r="FTX475" s="25"/>
      <c r="FTY475" s="25"/>
      <c r="FTZ475" s="25"/>
      <c r="FUA475" s="25"/>
      <c r="FUB475" s="25"/>
      <c r="FUC475" s="25"/>
      <c r="FUD475" s="25"/>
      <c r="FUE475" s="25"/>
      <c r="FUF475" s="25"/>
      <c r="FUG475" s="25"/>
      <c r="FUH475" s="25"/>
      <c r="FUI475" s="25"/>
      <c r="FUJ475" s="25"/>
      <c r="FUK475" s="25"/>
      <c r="FUL475" s="25"/>
      <c r="FUM475" s="25"/>
      <c r="FUN475" s="25"/>
      <c r="FUO475" s="25"/>
      <c r="FUP475" s="25"/>
      <c r="FUQ475" s="25"/>
      <c r="FUR475" s="25"/>
      <c r="FUS475" s="25"/>
      <c r="FUT475" s="25"/>
      <c r="FUU475" s="25"/>
      <c r="FUV475" s="25"/>
      <c r="FUW475" s="25"/>
      <c r="FUX475" s="25"/>
      <c r="FUY475" s="25"/>
      <c r="FUZ475" s="25"/>
      <c r="FVA475" s="25"/>
      <c r="FVB475" s="25"/>
      <c r="FVC475" s="25"/>
      <c r="FVD475" s="25"/>
      <c r="FVE475" s="25"/>
      <c r="FVF475" s="25"/>
      <c r="FVG475" s="25"/>
      <c r="FVH475" s="25"/>
      <c r="FVI475" s="25"/>
      <c r="FVJ475" s="25"/>
      <c r="FVK475" s="25"/>
      <c r="FVL475" s="25"/>
      <c r="FVM475" s="25"/>
      <c r="FVN475" s="25"/>
      <c r="FVO475" s="25"/>
      <c r="FVP475" s="25"/>
      <c r="FVQ475" s="25"/>
      <c r="FVR475" s="25"/>
      <c r="FVS475" s="25"/>
      <c r="FVT475" s="25"/>
      <c r="FVU475" s="25"/>
      <c r="FVV475" s="25"/>
      <c r="FVW475" s="25"/>
      <c r="FVX475" s="25"/>
      <c r="FVY475" s="25"/>
      <c r="FVZ475" s="25"/>
      <c r="FWA475" s="25"/>
      <c r="FWB475" s="25"/>
      <c r="FWC475" s="25"/>
      <c r="FWD475" s="25"/>
      <c r="FWE475" s="25"/>
      <c r="FWF475" s="25"/>
      <c r="FWG475" s="25"/>
      <c r="FWH475" s="25"/>
      <c r="FWI475" s="25"/>
      <c r="FWJ475" s="25"/>
      <c r="FWK475" s="25"/>
      <c r="FWL475" s="25"/>
      <c r="FWM475" s="25"/>
      <c r="FWN475" s="25"/>
      <c r="FWO475" s="25"/>
      <c r="FWP475" s="25"/>
      <c r="FWQ475" s="25"/>
      <c r="FWR475" s="25"/>
      <c r="FWS475" s="25"/>
      <c r="FWT475" s="25"/>
      <c r="FWU475" s="25"/>
      <c r="FWV475" s="25"/>
      <c r="FWW475" s="25"/>
      <c r="FWX475" s="25"/>
      <c r="FWY475" s="25"/>
      <c r="FWZ475" s="25"/>
      <c r="FXA475" s="25"/>
      <c r="FXB475" s="25"/>
      <c r="FXC475" s="25"/>
      <c r="FXD475" s="25"/>
      <c r="FXE475" s="25"/>
      <c r="FXF475" s="25"/>
      <c r="FXG475" s="25"/>
      <c r="FXH475" s="25"/>
      <c r="FXI475" s="25"/>
      <c r="FXJ475" s="25"/>
      <c r="FXK475" s="25"/>
      <c r="FXL475" s="25"/>
      <c r="FXM475" s="25"/>
      <c r="FXN475" s="25"/>
      <c r="FXO475" s="25"/>
      <c r="FXP475" s="25"/>
      <c r="FXQ475" s="25"/>
      <c r="FXR475" s="25"/>
      <c r="FXS475" s="25"/>
      <c r="FXT475" s="25"/>
      <c r="FXU475" s="25"/>
      <c r="FXV475" s="25"/>
      <c r="FXW475" s="25"/>
      <c r="FXX475" s="25"/>
      <c r="FXY475" s="25"/>
      <c r="FXZ475" s="25"/>
      <c r="FYA475" s="25"/>
      <c r="FYB475" s="25"/>
      <c r="FYC475" s="25"/>
      <c r="FYD475" s="25"/>
      <c r="FYE475" s="25"/>
      <c r="FYF475" s="25"/>
      <c r="FYG475" s="25"/>
      <c r="FYH475" s="25"/>
      <c r="FYI475" s="25"/>
      <c r="FYJ475" s="25"/>
      <c r="FYK475" s="25"/>
      <c r="FYL475" s="25"/>
      <c r="FYM475" s="25"/>
      <c r="FYN475" s="25"/>
      <c r="FYO475" s="25"/>
      <c r="FYP475" s="25"/>
      <c r="FYQ475" s="25"/>
      <c r="FYR475" s="25"/>
      <c r="FYS475" s="25"/>
      <c r="FYT475" s="25"/>
      <c r="FYU475" s="25"/>
      <c r="FYV475" s="25"/>
      <c r="FYW475" s="25"/>
      <c r="FYX475" s="25"/>
      <c r="FYY475" s="25"/>
      <c r="FYZ475" s="25"/>
      <c r="FZA475" s="25"/>
      <c r="FZB475" s="25"/>
      <c r="FZC475" s="25"/>
      <c r="FZD475" s="25"/>
      <c r="FZE475" s="25"/>
      <c r="FZF475" s="25"/>
      <c r="FZG475" s="25"/>
      <c r="FZH475" s="25"/>
      <c r="FZI475" s="25"/>
      <c r="FZJ475" s="25"/>
      <c r="FZK475" s="25"/>
      <c r="FZL475" s="25"/>
      <c r="FZM475" s="25"/>
      <c r="FZN475" s="25"/>
      <c r="FZO475" s="25"/>
      <c r="FZP475" s="25"/>
      <c r="FZQ475" s="25"/>
      <c r="FZR475" s="25"/>
      <c r="FZS475" s="25"/>
      <c r="FZT475" s="25"/>
      <c r="FZU475" s="25"/>
      <c r="FZV475" s="25"/>
      <c r="FZW475" s="25"/>
      <c r="FZX475" s="25"/>
      <c r="FZY475" s="25"/>
      <c r="FZZ475" s="25"/>
      <c r="GAA475" s="25"/>
      <c r="GAB475" s="25"/>
      <c r="GAC475" s="25"/>
      <c r="GAD475" s="25"/>
      <c r="GAE475" s="25"/>
      <c r="GAF475" s="25"/>
      <c r="GAG475" s="25"/>
      <c r="GAH475" s="25"/>
      <c r="GAI475" s="25"/>
      <c r="GAJ475" s="25"/>
      <c r="GAK475" s="25"/>
      <c r="GAL475" s="25"/>
      <c r="GAM475" s="25"/>
      <c r="GAN475" s="25"/>
      <c r="GAO475" s="25"/>
      <c r="GAP475" s="25"/>
      <c r="GAQ475" s="25"/>
      <c r="GAR475" s="25"/>
      <c r="GAS475" s="25"/>
      <c r="GAT475" s="25"/>
      <c r="GAU475" s="25"/>
      <c r="GAV475" s="25"/>
      <c r="GAW475" s="25"/>
      <c r="GAX475" s="25"/>
      <c r="GAY475" s="25"/>
      <c r="GAZ475" s="25"/>
      <c r="GBA475" s="25"/>
      <c r="GBB475" s="25"/>
      <c r="GBC475" s="25"/>
      <c r="GBD475" s="25"/>
      <c r="GBE475" s="25"/>
      <c r="GBF475" s="25"/>
      <c r="GBG475" s="25"/>
      <c r="GBH475" s="25"/>
      <c r="GBI475" s="25"/>
      <c r="GBJ475" s="25"/>
      <c r="GBK475" s="25"/>
      <c r="GBL475" s="25"/>
      <c r="GBM475" s="25"/>
      <c r="GBN475" s="25"/>
      <c r="GBO475" s="25"/>
      <c r="GBP475" s="25"/>
      <c r="GBQ475" s="25"/>
      <c r="GBR475" s="25"/>
      <c r="GBS475" s="25"/>
      <c r="GBT475" s="25"/>
      <c r="GBU475" s="25"/>
      <c r="GBV475" s="25"/>
      <c r="GBW475" s="25"/>
      <c r="GBX475" s="25"/>
      <c r="GBY475" s="25"/>
      <c r="GBZ475" s="25"/>
      <c r="GCA475" s="25"/>
      <c r="GCB475" s="25"/>
      <c r="GCC475" s="25"/>
      <c r="GCD475" s="25"/>
      <c r="GCE475" s="25"/>
      <c r="GCF475" s="25"/>
      <c r="GCG475" s="25"/>
      <c r="GCH475" s="25"/>
      <c r="GCI475" s="25"/>
      <c r="GCJ475" s="25"/>
      <c r="GCK475" s="25"/>
      <c r="GCL475" s="25"/>
      <c r="GCM475" s="25"/>
      <c r="GCN475" s="25"/>
      <c r="GCO475" s="25"/>
      <c r="GCP475" s="25"/>
      <c r="GCQ475" s="25"/>
      <c r="GCR475" s="25"/>
      <c r="GCS475" s="25"/>
      <c r="GCT475" s="25"/>
      <c r="GCU475" s="25"/>
      <c r="GCV475" s="25"/>
      <c r="GCW475" s="25"/>
      <c r="GCX475" s="25"/>
      <c r="GCY475" s="25"/>
      <c r="GCZ475" s="25"/>
      <c r="GDA475" s="25"/>
      <c r="GDB475" s="25"/>
      <c r="GDC475" s="25"/>
      <c r="GDD475" s="25"/>
      <c r="GDE475" s="25"/>
      <c r="GDF475" s="25"/>
      <c r="GDG475" s="25"/>
      <c r="GDH475" s="25"/>
      <c r="GDI475" s="25"/>
      <c r="GDJ475" s="25"/>
      <c r="GDK475" s="25"/>
      <c r="GDL475" s="25"/>
      <c r="GDM475" s="25"/>
      <c r="GDN475" s="25"/>
      <c r="GDO475" s="25"/>
      <c r="GDP475" s="25"/>
      <c r="GDQ475" s="25"/>
      <c r="GDR475" s="25"/>
      <c r="GDS475" s="25"/>
      <c r="GDT475" s="25"/>
      <c r="GDU475" s="25"/>
      <c r="GDV475" s="25"/>
      <c r="GDW475" s="25"/>
      <c r="GDX475" s="25"/>
      <c r="GDY475" s="25"/>
      <c r="GDZ475" s="25"/>
      <c r="GEA475" s="25"/>
      <c r="GEB475" s="25"/>
      <c r="GEC475" s="25"/>
      <c r="GED475" s="25"/>
      <c r="GEE475" s="25"/>
      <c r="GEF475" s="25"/>
      <c r="GEG475" s="25"/>
      <c r="GEH475" s="25"/>
      <c r="GEI475" s="25"/>
      <c r="GEJ475" s="25"/>
      <c r="GEK475" s="25"/>
      <c r="GEL475" s="25"/>
      <c r="GEM475" s="25"/>
      <c r="GEN475" s="25"/>
      <c r="GEO475" s="25"/>
      <c r="GEP475" s="25"/>
      <c r="GEQ475" s="25"/>
      <c r="GER475" s="25"/>
      <c r="GES475" s="25"/>
      <c r="GET475" s="25"/>
      <c r="GEU475" s="25"/>
      <c r="GEV475" s="25"/>
      <c r="GEW475" s="25"/>
      <c r="GEX475" s="25"/>
      <c r="GEY475" s="25"/>
      <c r="GEZ475" s="25"/>
      <c r="GFA475" s="25"/>
      <c r="GFB475" s="25"/>
      <c r="GFC475" s="25"/>
      <c r="GFD475" s="25"/>
      <c r="GFE475" s="25"/>
      <c r="GFF475" s="25"/>
      <c r="GFG475" s="25"/>
      <c r="GFH475" s="25"/>
      <c r="GFI475" s="25"/>
      <c r="GFJ475" s="25"/>
      <c r="GFK475" s="25"/>
      <c r="GFL475" s="25"/>
      <c r="GFM475" s="25"/>
      <c r="GFN475" s="25"/>
      <c r="GFO475" s="25"/>
      <c r="GFP475" s="25"/>
      <c r="GFQ475" s="25"/>
      <c r="GFR475" s="25"/>
      <c r="GFS475" s="25"/>
      <c r="GFT475" s="25"/>
      <c r="GFU475" s="25"/>
      <c r="GFV475" s="25"/>
      <c r="GFW475" s="25"/>
      <c r="GFX475" s="25"/>
      <c r="GFY475" s="25"/>
      <c r="GFZ475" s="25"/>
      <c r="GGA475" s="25"/>
      <c r="GGB475" s="25"/>
      <c r="GGC475" s="25"/>
      <c r="GGD475" s="25"/>
      <c r="GGE475" s="25"/>
      <c r="GGF475" s="25"/>
      <c r="GGG475" s="25"/>
      <c r="GGH475" s="25"/>
      <c r="GGI475" s="25"/>
      <c r="GGJ475" s="25"/>
      <c r="GGK475" s="25"/>
      <c r="GGL475" s="25"/>
      <c r="GGM475" s="25"/>
      <c r="GGN475" s="25"/>
      <c r="GGO475" s="25"/>
      <c r="GGP475" s="25"/>
      <c r="GGQ475" s="25"/>
      <c r="GGR475" s="25"/>
      <c r="GGS475" s="25"/>
      <c r="GGT475" s="25"/>
      <c r="GGU475" s="25"/>
      <c r="GGV475" s="25"/>
      <c r="GGW475" s="25"/>
      <c r="GGX475" s="25"/>
      <c r="GGY475" s="25"/>
      <c r="GGZ475" s="25"/>
      <c r="GHA475" s="25"/>
      <c r="GHB475" s="25"/>
      <c r="GHC475" s="25"/>
      <c r="GHD475" s="25"/>
      <c r="GHE475" s="25"/>
      <c r="GHF475" s="25"/>
      <c r="GHG475" s="25"/>
      <c r="GHH475" s="25"/>
      <c r="GHI475" s="25"/>
      <c r="GHJ475" s="25"/>
      <c r="GHK475" s="25"/>
      <c r="GHL475" s="25"/>
      <c r="GHM475" s="25"/>
      <c r="GHN475" s="25"/>
      <c r="GHO475" s="25"/>
      <c r="GHP475" s="25"/>
      <c r="GHQ475" s="25"/>
      <c r="GHR475" s="25"/>
      <c r="GHS475" s="25"/>
      <c r="GHT475" s="25"/>
      <c r="GHU475" s="25"/>
      <c r="GHV475" s="25"/>
      <c r="GHW475" s="25"/>
      <c r="GHX475" s="25"/>
      <c r="GHY475" s="25"/>
      <c r="GHZ475" s="25"/>
      <c r="GIA475" s="25"/>
      <c r="GIB475" s="25"/>
      <c r="GIC475" s="25"/>
      <c r="GID475" s="25"/>
      <c r="GIE475" s="25"/>
      <c r="GIF475" s="25"/>
      <c r="GIG475" s="25"/>
      <c r="GIH475" s="25"/>
      <c r="GII475" s="25"/>
      <c r="GIJ475" s="25"/>
      <c r="GIK475" s="25"/>
      <c r="GIL475" s="25"/>
      <c r="GIM475" s="25"/>
      <c r="GIN475" s="25"/>
      <c r="GIO475" s="25"/>
      <c r="GIP475" s="25"/>
      <c r="GIQ475" s="25"/>
      <c r="GIR475" s="25"/>
      <c r="GIS475" s="25"/>
      <c r="GIT475" s="25"/>
      <c r="GIU475" s="25"/>
      <c r="GIV475" s="25"/>
      <c r="GIW475" s="25"/>
      <c r="GIX475" s="25"/>
      <c r="GIY475" s="25"/>
      <c r="GIZ475" s="25"/>
      <c r="GJA475" s="25"/>
      <c r="GJB475" s="25"/>
      <c r="GJC475" s="25"/>
      <c r="GJD475" s="25"/>
      <c r="GJE475" s="25"/>
      <c r="GJF475" s="25"/>
      <c r="GJG475" s="25"/>
      <c r="GJH475" s="25"/>
      <c r="GJI475" s="25"/>
      <c r="GJJ475" s="25"/>
      <c r="GJK475" s="25"/>
      <c r="GJL475" s="25"/>
      <c r="GJM475" s="25"/>
      <c r="GJN475" s="25"/>
      <c r="GJO475" s="25"/>
      <c r="GJP475" s="25"/>
      <c r="GJQ475" s="25"/>
      <c r="GJR475" s="25"/>
      <c r="GJS475" s="25"/>
      <c r="GJT475" s="25"/>
      <c r="GJU475" s="25"/>
      <c r="GJV475" s="25"/>
      <c r="GJW475" s="25"/>
      <c r="GJX475" s="25"/>
      <c r="GJY475" s="25"/>
      <c r="GJZ475" s="25"/>
      <c r="GKA475" s="25"/>
      <c r="GKB475" s="25"/>
      <c r="GKC475" s="25"/>
      <c r="GKD475" s="25"/>
      <c r="GKE475" s="25"/>
      <c r="GKF475" s="25"/>
      <c r="GKG475" s="25"/>
      <c r="GKH475" s="25"/>
      <c r="GKI475" s="25"/>
      <c r="GKJ475" s="25"/>
      <c r="GKK475" s="25"/>
      <c r="GKL475" s="25"/>
      <c r="GKM475" s="25"/>
      <c r="GKN475" s="25"/>
      <c r="GKO475" s="25"/>
      <c r="GKP475" s="25"/>
      <c r="GKQ475" s="25"/>
      <c r="GKR475" s="25"/>
      <c r="GKS475" s="25"/>
      <c r="GKT475" s="25"/>
      <c r="GKU475" s="25"/>
      <c r="GKV475" s="25"/>
      <c r="GKW475" s="25"/>
      <c r="GKX475" s="25"/>
      <c r="GKY475" s="25"/>
      <c r="GKZ475" s="25"/>
      <c r="GLA475" s="25"/>
      <c r="GLB475" s="25"/>
      <c r="GLC475" s="25"/>
      <c r="GLD475" s="25"/>
      <c r="GLE475" s="25"/>
      <c r="GLF475" s="25"/>
      <c r="GLG475" s="25"/>
      <c r="GLH475" s="25"/>
      <c r="GLI475" s="25"/>
      <c r="GLJ475" s="25"/>
      <c r="GLK475" s="25"/>
      <c r="GLL475" s="25"/>
      <c r="GLM475" s="25"/>
      <c r="GLN475" s="25"/>
      <c r="GLO475" s="25"/>
      <c r="GLP475" s="25"/>
      <c r="GLQ475" s="25"/>
      <c r="GLR475" s="25"/>
      <c r="GLS475" s="25"/>
      <c r="GLT475" s="25"/>
      <c r="GLU475" s="25"/>
      <c r="GLV475" s="25"/>
      <c r="GLW475" s="25"/>
      <c r="GLX475" s="25"/>
      <c r="GLY475" s="25"/>
      <c r="GLZ475" s="25"/>
      <c r="GMA475" s="25"/>
      <c r="GMB475" s="25"/>
      <c r="GMC475" s="25"/>
      <c r="GMD475" s="25"/>
      <c r="GME475" s="25"/>
      <c r="GMF475" s="25"/>
      <c r="GMG475" s="25"/>
      <c r="GMH475" s="25"/>
      <c r="GMI475" s="25"/>
      <c r="GMJ475" s="25"/>
      <c r="GMK475" s="25"/>
      <c r="GML475" s="25"/>
      <c r="GMM475" s="25"/>
      <c r="GMN475" s="25"/>
      <c r="GMO475" s="25"/>
      <c r="GMP475" s="25"/>
      <c r="GMQ475" s="25"/>
      <c r="GMR475" s="25"/>
      <c r="GMS475" s="25"/>
      <c r="GMT475" s="25"/>
      <c r="GMU475" s="25"/>
      <c r="GMV475" s="25"/>
      <c r="GMW475" s="25"/>
      <c r="GMX475" s="25"/>
      <c r="GMY475" s="25"/>
      <c r="GMZ475" s="25"/>
      <c r="GNA475" s="25"/>
      <c r="GNB475" s="25"/>
      <c r="GNC475" s="25"/>
      <c r="GND475" s="25"/>
      <c r="GNE475" s="25"/>
      <c r="GNF475" s="25"/>
      <c r="GNG475" s="25"/>
      <c r="GNH475" s="25"/>
      <c r="GNI475" s="25"/>
      <c r="GNJ475" s="25"/>
      <c r="GNK475" s="25"/>
      <c r="GNL475" s="25"/>
      <c r="GNM475" s="25"/>
      <c r="GNN475" s="25"/>
      <c r="GNO475" s="25"/>
      <c r="GNP475" s="25"/>
      <c r="GNQ475" s="25"/>
      <c r="GNR475" s="25"/>
      <c r="GNS475" s="25"/>
      <c r="GNT475" s="25"/>
      <c r="GNU475" s="25"/>
      <c r="GNV475" s="25"/>
      <c r="GNW475" s="25"/>
      <c r="GNX475" s="25"/>
      <c r="GNY475" s="25"/>
      <c r="GNZ475" s="25"/>
      <c r="GOA475" s="25"/>
      <c r="GOB475" s="25"/>
      <c r="GOC475" s="25"/>
      <c r="GOD475" s="25"/>
      <c r="GOE475" s="25"/>
      <c r="GOF475" s="25"/>
      <c r="GOG475" s="25"/>
      <c r="GOH475" s="25"/>
      <c r="GOI475" s="25"/>
      <c r="GOJ475" s="25"/>
      <c r="GOK475" s="25"/>
      <c r="GOL475" s="25"/>
      <c r="GOM475" s="25"/>
      <c r="GON475" s="25"/>
      <c r="GOO475" s="25"/>
      <c r="GOP475" s="25"/>
      <c r="GOQ475" s="25"/>
      <c r="GOR475" s="25"/>
      <c r="GOS475" s="25"/>
      <c r="GOT475" s="25"/>
      <c r="GOU475" s="25"/>
      <c r="GOV475" s="25"/>
      <c r="GOW475" s="25"/>
      <c r="GOX475" s="25"/>
      <c r="GOY475" s="25"/>
      <c r="GOZ475" s="25"/>
      <c r="GPA475" s="25"/>
      <c r="GPB475" s="25"/>
      <c r="GPC475" s="25"/>
      <c r="GPD475" s="25"/>
      <c r="GPE475" s="25"/>
      <c r="GPF475" s="25"/>
      <c r="GPG475" s="25"/>
      <c r="GPH475" s="25"/>
      <c r="GPI475" s="25"/>
      <c r="GPJ475" s="25"/>
      <c r="GPK475" s="25"/>
      <c r="GPL475" s="25"/>
      <c r="GPM475" s="25"/>
      <c r="GPN475" s="25"/>
      <c r="GPO475" s="25"/>
      <c r="GPP475" s="25"/>
      <c r="GPQ475" s="25"/>
      <c r="GPR475" s="25"/>
      <c r="GPS475" s="25"/>
      <c r="GPT475" s="25"/>
      <c r="GPU475" s="25"/>
      <c r="GPV475" s="25"/>
      <c r="GPW475" s="25"/>
      <c r="GPX475" s="25"/>
      <c r="GPY475" s="25"/>
      <c r="GPZ475" s="25"/>
      <c r="GQA475" s="25"/>
      <c r="GQB475" s="25"/>
      <c r="GQC475" s="25"/>
      <c r="GQD475" s="25"/>
      <c r="GQE475" s="25"/>
      <c r="GQF475" s="25"/>
      <c r="GQG475" s="25"/>
      <c r="GQH475" s="25"/>
      <c r="GQI475" s="25"/>
      <c r="GQJ475" s="25"/>
      <c r="GQK475" s="25"/>
      <c r="GQL475" s="25"/>
      <c r="GQM475" s="25"/>
      <c r="GQN475" s="25"/>
      <c r="GQO475" s="25"/>
      <c r="GQP475" s="25"/>
      <c r="GQQ475" s="25"/>
      <c r="GQR475" s="25"/>
      <c r="GQS475" s="25"/>
      <c r="GQT475" s="25"/>
      <c r="GQU475" s="25"/>
      <c r="GQV475" s="25"/>
      <c r="GQW475" s="25"/>
      <c r="GQX475" s="25"/>
      <c r="GQY475" s="25"/>
      <c r="GQZ475" s="25"/>
      <c r="GRA475" s="25"/>
      <c r="GRB475" s="25"/>
      <c r="GRC475" s="25"/>
      <c r="GRD475" s="25"/>
      <c r="GRE475" s="25"/>
      <c r="GRF475" s="25"/>
      <c r="GRG475" s="25"/>
      <c r="GRH475" s="25"/>
      <c r="GRI475" s="25"/>
      <c r="GRJ475" s="25"/>
      <c r="GRK475" s="25"/>
      <c r="GRL475" s="25"/>
      <c r="GRM475" s="25"/>
      <c r="GRN475" s="25"/>
      <c r="GRO475" s="25"/>
      <c r="GRP475" s="25"/>
      <c r="GRQ475" s="25"/>
      <c r="GRR475" s="25"/>
      <c r="GRS475" s="25"/>
      <c r="GRT475" s="25"/>
      <c r="GRU475" s="25"/>
      <c r="GRV475" s="25"/>
      <c r="GRW475" s="25"/>
      <c r="GRX475" s="25"/>
      <c r="GRY475" s="25"/>
      <c r="GRZ475" s="25"/>
      <c r="GSA475" s="25"/>
      <c r="GSB475" s="25"/>
      <c r="GSC475" s="25"/>
      <c r="GSD475" s="25"/>
      <c r="GSE475" s="25"/>
      <c r="GSF475" s="25"/>
      <c r="GSG475" s="25"/>
      <c r="GSH475" s="25"/>
      <c r="GSI475" s="25"/>
      <c r="GSJ475" s="25"/>
      <c r="GSK475" s="25"/>
      <c r="GSL475" s="25"/>
      <c r="GSM475" s="25"/>
      <c r="GSN475" s="25"/>
      <c r="GSO475" s="25"/>
      <c r="GSP475" s="25"/>
      <c r="GSQ475" s="25"/>
      <c r="GSR475" s="25"/>
      <c r="GSS475" s="25"/>
      <c r="GST475" s="25"/>
      <c r="GSU475" s="25"/>
      <c r="GSV475" s="25"/>
      <c r="GSW475" s="25"/>
      <c r="GSX475" s="25"/>
      <c r="GSY475" s="25"/>
      <c r="GSZ475" s="25"/>
      <c r="GTA475" s="25"/>
      <c r="GTB475" s="25"/>
      <c r="GTC475" s="25"/>
      <c r="GTD475" s="25"/>
      <c r="GTE475" s="25"/>
      <c r="GTF475" s="25"/>
      <c r="GTG475" s="25"/>
      <c r="GTH475" s="25"/>
      <c r="GTI475" s="25"/>
      <c r="GTJ475" s="25"/>
      <c r="GTK475" s="25"/>
      <c r="GTL475" s="25"/>
      <c r="GTM475" s="25"/>
      <c r="GTN475" s="25"/>
      <c r="GTO475" s="25"/>
      <c r="GTP475" s="25"/>
      <c r="GTQ475" s="25"/>
      <c r="GTR475" s="25"/>
      <c r="GTS475" s="25"/>
      <c r="GTT475" s="25"/>
      <c r="GTU475" s="25"/>
      <c r="GTV475" s="25"/>
      <c r="GTW475" s="25"/>
      <c r="GTX475" s="25"/>
      <c r="GTY475" s="25"/>
      <c r="GTZ475" s="25"/>
      <c r="GUA475" s="25"/>
      <c r="GUB475" s="25"/>
      <c r="GUC475" s="25"/>
      <c r="GUD475" s="25"/>
      <c r="GUE475" s="25"/>
      <c r="GUF475" s="25"/>
      <c r="GUG475" s="25"/>
      <c r="GUH475" s="25"/>
      <c r="GUI475" s="25"/>
      <c r="GUJ475" s="25"/>
      <c r="GUK475" s="25"/>
      <c r="GUL475" s="25"/>
      <c r="GUM475" s="25"/>
      <c r="GUN475" s="25"/>
      <c r="GUO475" s="25"/>
      <c r="GUP475" s="25"/>
      <c r="GUQ475" s="25"/>
      <c r="GUR475" s="25"/>
      <c r="GUS475" s="25"/>
      <c r="GUT475" s="25"/>
      <c r="GUU475" s="25"/>
      <c r="GUV475" s="25"/>
      <c r="GUW475" s="25"/>
      <c r="GUX475" s="25"/>
      <c r="GUY475" s="25"/>
      <c r="GUZ475" s="25"/>
      <c r="GVA475" s="25"/>
      <c r="GVB475" s="25"/>
      <c r="GVC475" s="25"/>
      <c r="GVD475" s="25"/>
      <c r="GVE475" s="25"/>
      <c r="GVF475" s="25"/>
      <c r="GVG475" s="25"/>
      <c r="GVH475" s="25"/>
      <c r="GVI475" s="25"/>
      <c r="GVJ475" s="25"/>
      <c r="GVK475" s="25"/>
      <c r="GVL475" s="25"/>
      <c r="GVM475" s="25"/>
      <c r="GVN475" s="25"/>
      <c r="GVO475" s="25"/>
      <c r="GVP475" s="25"/>
      <c r="GVQ475" s="25"/>
      <c r="GVR475" s="25"/>
      <c r="GVS475" s="25"/>
      <c r="GVT475" s="25"/>
      <c r="GVU475" s="25"/>
      <c r="GVV475" s="25"/>
      <c r="GVW475" s="25"/>
      <c r="GVX475" s="25"/>
      <c r="GVY475" s="25"/>
      <c r="GVZ475" s="25"/>
      <c r="GWA475" s="25"/>
      <c r="GWB475" s="25"/>
      <c r="GWC475" s="25"/>
      <c r="GWD475" s="25"/>
      <c r="GWE475" s="25"/>
      <c r="GWF475" s="25"/>
      <c r="GWG475" s="25"/>
      <c r="GWH475" s="25"/>
      <c r="GWI475" s="25"/>
      <c r="GWJ475" s="25"/>
      <c r="GWK475" s="25"/>
      <c r="GWL475" s="25"/>
      <c r="GWM475" s="25"/>
      <c r="GWN475" s="25"/>
      <c r="GWO475" s="25"/>
      <c r="GWP475" s="25"/>
      <c r="GWQ475" s="25"/>
      <c r="GWR475" s="25"/>
      <c r="GWS475" s="25"/>
      <c r="GWT475" s="25"/>
      <c r="GWU475" s="25"/>
      <c r="GWV475" s="25"/>
      <c r="GWW475" s="25"/>
      <c r="GWX475" s="25"/>
      <c r="GWY475" s="25"/>
      <c r="GWZ475" s="25"/>
      <c r="GXA475" s="25"/>
      <c r="GXB475" s="25"/>
      <c r="GXC475" s="25"/>
      <c r="GXD475" s="25"/>
      <c r="GXE475" s="25"/>
      <c r="GXF475" s="25"/>
      <c r="GXG475" s="25"/>
      <c r="GXH475" s="25"/>
      <c r="GXI475" s="25"/>
      <c r="GXJ475" s="25"/>
      <c r="GXK475" s="25"/>
      <c r="GXL475" s="25"/>
      <c r="GXM475" s="25"/>
      <c r="GXN475" s="25"/>
      <c r="GXO475" s="25"/>
      <c r="GXP475" s="25"/>
      <c r="GXQ475" s="25"/>
      <c r="GXR475" s="25"/>
      <c r="GXS475" s="25"/>
      <c r="GXT475" s="25"/>
      <c r="GXU475" s="25"/>
      <c r="GXV475" s="25"/>
      <c r="GXW475" s="25"/>
      <c r="GXX475" s="25"/>
      <c r="GXY475" s="25"/>
      <c r="GXZ475" s="25"/>
      <c r="GYA475" s="25"/>
      <c r="GYB475" s="25"/>
      <c r="GYC475" s="25"/>
      <c r="GYD475" s="25"/>
      <c r="GYE475" s="25"/>
      <c r="GYF475" s="25"/>
      <c r="GYG475" s="25"/>
      <c r="GYH475" s="25"/>
      <c r="GYI475" s="25"/>
      <c r="GYJ475" s="25"/>
      <c r="GYK475" s="25"/>
      <c r="GYL475" s="25"/>
      <c r="GYM475" s="25"/>
      <c r="GYN475" s="25"/>
      <c r="GYO475" s="25"/>
      <c r="GYP475" s="25"/>
      <c r="GYQ475" s="25"/>
      <c r="GYR475" s="25"/>
      <c r="GYS475" s="25"/>
      <c r="GYT475" s="25"/>
      <c r="GYU475" s="25"/>
      <c r="GYV475" s="25"/>
      <c r="GYW475" s="25"/>
      <c r="GYX475" s="25"/>
      <c r="GYY475" s="25"/>
      <c r="GYZ475" s="25"/>
      <c r="GZA475" s="25"/>
      <c r="GZB475" s="25"/>
      <c r="GZC475" s="25"/>
      <c r="GZD475" s="25"/>
      <c r="GZE475" s="25"/>
      <c r="GZF475" s="25"/>
      <c r="GZG475" s="25"/>
      <c r="GZH475" s="25"/>
      <c r="GZI475" s="25"/>
      <c r="GZJ475" s="25"/>
      <c r="GZK475" s="25"/>
      <c r="GZL475" s="25"/>
      <c r="GZM475" s="25"/>
      <c r="GZN475" s="25"/>
      <c r="GZO475" s="25"/>
      <c r="GZP475" s="25"/>
      <c r="GZQ475" s="25"/>
      <c r="GZR475" s="25"/>
      <c r="GZS475" s="25"/>
      <c r="GZT475" s="25"/>
      <c r="GZU475" s="25"/>
      <c r="GZV475" s="25"/>
      <c r="GZW475" s="25"/>
      <c r="GZX475" s="25"/>
      <c r="GZY475" s="25"/>
      <c r="GZZ475" s="25"/>
      <c r="HAA475" s="25"/>
      <c r="HAB475" s="25"/>
      <c r="HAC475" s="25"/>
      <c r="HAD475" s="25"/>
      <c r="HAE475" s="25"/>
      <c r="HAF475" s="25"/>
      <c r="HAG475" s="25"/>
      <c r="HAH475" s="25"/>
      <c r="HAI475" s="25"/>
      <c r="HAJ475" s="25"/>
      <c r="HAK475" s="25"/>
      <c r="HAL475" s="25"/>
      <c r="HAM475" s="25"/>
      <c r="HAN475" s="25"/>
      <c r="HAO475" s="25"/>
      <c r="HAP475" s="25"/>
      <c r="HAQ475" s="25"/>
      <c r="HAR475" s="25"/>
      <c r="HAS475" s="25"/>
      <c r="HAT475" s="25"/>
      <c r="HAU475" s="25"/>
      <c r="HAV475" s="25"/>
      <c r="HAW475" s="25"/>
      <c r="HAX475" s="25"/>
      <c r="HAY475" s="25"/>
      <c r="HAZ475" s="25"/>
      <c r="HBA475" s="25"/>
      <c r="HBB475" s="25"/>
      <c r="HBC475" s="25"/>
      <c r="HBD475" s="25"/>
      <c r="HBE475" s="25"/>
      <c r="HBF475" s="25"/>
      <c r="HBG475" s="25"/>
      <c r="HBH475" s="25"/>
      <c r="HBI475" s="25"/>
      <c r="HBJ475" s="25"/>
      <c r="HBK475" s="25"/>
      <c r="HBL475" s="25"/>
      <c r="HBM475" s="25"/>
      <c r="HBN475" s="25"/>
      <c r="HBO475" s="25"/>
      <c r="HBP475" s="25"/>
      <c r="HBQ475" s="25"/>
      <c r="HBR475" s="25"/>
      <c r="HBS475" s="25"/>
      <c r="HBT475" s="25"/>
      <c r="HBU475" s="25"/>
      <c r="HBV475" s="25"/>
      <c r="HBW475" s="25"/>
      <c r="HBX475" s="25"/>
      <c r="HBY475" s="25"/>
      <c r="HBZ475" s="25"/>
      <c r="HCA475" s="25"/>
      <c r="HCB475" s="25"/>
      <c r="HCC475" s="25"/>
      <c r="HCD475" s="25"/>
      <c r="HCE475" s="25"/>
      <c r="HCF475" s="25"/>
      <c r="HCG475" s="25"/>
      <c r="HCH475" s="25"/>
      <c r="HCI475" s="25"/>
      <c r="HCJ475" s="25"/>
      <c r="HCK475" s="25"/>
      <c r="HCL475" s="25"/>
      <c r="HCM475" s="25"/>
      <c r="HCN475" s="25"/>
      <c r="HCO475" s="25"/>
      <c r="HCP475" s="25"/>
      <c r="HCQ475" s="25"/>
      <c r="HCR475" s="25"/>
      <c r="HCS475" s="25"/>
      <c r="HCT475" s="25"/>
      <c r="HCU475" s="25"/>
      <c r="HCV475" s="25"/>
      <c r="HCW475" s="25"/>
      <c r="HCX475" s="25"/>
      <c r="HCY475" s="25"/>
      <c r="HCZ475" s="25"/>
      <c r="HDA475" s="25"/>
      <c r="HDB475" s="25"/>
      <c r="HDC475" s="25"/>
      <c r="HDD475" s="25"/>
      <c r="HDE475" s="25"/>
      <c r="HDF475" s="25"/>
      <c r="HDG475" s="25"/>
      <c r="HDH475" s="25"/>
      <c r="HDI475" s="25"/>
      <c r="HDJ475" s="25"/>
      <c r="HDK475" s="25"/>
      <c r="HDL475" s="25"/>
      <c r="HDM475" s="25"/>
      <c r="HDN475" s="25"/>
      <c r="HDO475" s="25"/>
      <c r="HDP475" s="25"/>
      <c r="HDQ475" s="25"/>
      <c r="HDR475" s="25"/>
      <c r="HDS475" s="25"/>
      <c r="HDT475" s="25"/>
      <c r="HDU475" s="25"/>
      <c r="HDV475" s="25"/>
      <c r="HDW475" s="25"/>
      <c r="HDX475" s="25"/>
      <c r="HDY475" s="25"/>
      <c r="HDZ475" s="25"/>
      <c r="HEA475" s="25"/>
      <c r="HEB475" s="25"/>
      <c r="HEC475" s="25"/>
      <c r="HED475" s="25"/>
      <c r="HEE475" s="25"/>
      <c r="HEF475" s="25"/>
      <c r="HEG475" s="25"/>
      <c r="HEH475" s="25"/>
      <c r="HEI475" s="25"/>
      <c r="HEJ475" s="25"/>
      <c r="HEK475" s="25"/>
      <c r="HEL475" s="25"/>
      <c r="HEM475" s="25"/>
      <c r="HEN475" s="25"/>
      <c r="HEO475" s="25"/>
      <c r="HEP475" s="25"/>
      <c r="HEQ475" s="25"/>
      <c r="HER475" s="25"/>
      <c r="HES475" s="25"/>
      <c r="HET475" s="25"/>
      <c r="HEU475" s="25"/>
      <c r="HEV475" s="25"/>
      <c r="HEW475" s="25"/>
      <c r="HEX475" s="25"/>
      <c r="HEY475" s="25"/>
      <c r="HEZ475" s="25"/>
      <c r="HFA475" s="25"/>
      <c r="HFB475" s="25"/>
      <c r="HFC475" s="25"/>
      <c r="HFD475" s="25"/>
      <c r="HFE475" s="25"/>
      <c r="HFF475" s="25"/>
      <c r="HFG475" s="25"/>
      <c r="HFH475" s="25"/>
      <c r="HFI475" s="25"/>
      <c r="HFJ475" s="25"/>
      <c r="HFK475" s="25"/>
      <c r="HFL475" s="25"/>
      <c r="HFM475" s="25"/>
      <c r="HFN475" s="25"/>
      <c r="HFO475" s="25"/>
      <c r="HFP475" s="25"/>
      <c r="HFQ475" s="25"/>
      <c r="HFR475" s="25"/>
      <c r="HFS475" s="25"/>
      <c r="HFT475" s="25"/>
      <c r="HFU475" s="25"/>
      <c r="HFV475" s="25"/>
      <c r="HFW475" s="25"/>
      <c r="HFX475" s="25"/>
      <c r="HFY475" s="25"/>
      <c r="HFZ475" s="25"/>
      <c r="HGA475" s="25"/>
      <c r="HGB475" s="25"/>
      <c r="HGC475" s="25"/>
      <c r="HGD475" s="25"/>
      <c r="HGE475" s="25"/>
      <c r="HGF475" s="25"/>
      <c r="HGG475" s="25"/>
      <c r="HGH475" s="25"/>
      <c r="HGI475" s="25"/>
      <c r="HGJ475" s="25"/>
      <c r="HGK475" s="25"/>
      <c r="HGL475" s="25"/>
      <c r="HGM475" s="25"/>
      <c r="HGN475" s="25"/>
      <c r="HGO475" s="25"/>
      <c r="HGP475" s="25"/>
      <c r="HGQ475" s="25"/>
      <c r="HGR475" s="25"/>
      <c r="HGS475" s="25"/>
      <c r="HGT475" s="25"/>
      <c r="HGU475" s="25"/>
      <c r="HGV475" s="25"/>
      <c r="HGW475" s="25"/>
      <c r="HGX475" s="25"/>
      <c r="HGY475" s="25"/>
      <c r="HGZ475" s="25"/>
      <c r="HHA475" s="25"/>
      <c r="HHB475" s="25"/>
      <c r="HHC475" s="25"/>
      <c r="HHD475" s="25"/>
      <c r="HHE475" s="25"/>
      <c r="HHF475" s="25"/>
      <c r="HHG475" s="25"/>
      <c r="HHH475" s="25"/>
      <c r="HHI475" s="25"/>
      <c r="HHJ475" s="25"/>
      <c r="HHK475" s="25"/>
      <c r="HHL475" s="25"/>
      <c r="HHM475" s="25"/>
      <c r="HHN475" s="25"/>
      <c r="HHO475" s="25"/>
      <c r="HHP475" s="25"/>
      <c r="HHQ475" s="25"/>
      <c r="HHR475" s="25"/>
      <c r="HHS475" s="25"/>
      <c r="HHT475" s="25"/>
      <c r="HHU475" s="25"/>
      <c r="HHV475" s="25"/>
      <c r="HHW475" s="25"/>
      <c r="HHX475" s="25"/>
      <c r="HHY475" s="25"/>
      <c r="HHZ475" s="25"/>
      <c r="HIA475" s="25"/>
      <c r="HIB475" s="25"/>
      <c r="HIC475" s="25"/>
      <c r="HID475" s="25"/>
      <c r="HIE475" s="25"/>
      <c r="HIF475" s="25"/>
      <c r="HIG475" s="25"/>
      <c r="HIH475" s="25"/>
      <c r="HII475" s="25"/>
      <c r="HIJ475" s="25"/>
      <c r="HIK475" s="25"/>
      <c r="HIL475" s="25"/>
      <c r="HIM475" s="25"/>
      <c r="HIN475" s="25"/>
      <c r="HIO475" s="25"/>
      <c r="HIP475" s="25"/>
      <c r="HIQ475" s="25"/>
      <c r="HIR475" s="25"/>
      <c r="HIS475" s="25"/>
      <c r="HIT475" s="25"/>
      <c r="HIU475" s="25"/>
      <c r="HIV475" s="25"/>
      <c r="HIW475" s="25"/>
      <c r="HIX475" s="25"/>
      <c r="HIY475" s="25"/>
      <c r="HIZ475" s="25"/>
      <c r="HJA475" s="25"/>
      <c r="HJB475" s="25"/>
      <c r="HJC475" s="25"/>
      <c r="HJD475" s="25"/>
      <c r="HJE475" s="25"/>
      <c r="HJF475" s="25"/>
      <c r="HJG475" s="25"/>
      <c r="HJH475" s="25"/>
      <c r="HJI475" s="25"/>
      <c r="HJJ475" s="25"/>
      <c r="HJK475" s="25"/>
      <c r="HJL475" s="25"/>
      <c r="HJM475" s="25"/>
      <c r="HJN475" s="25"/>
      <c r="HJO475" s="25"/>
      <c r="HJP475" s="25"/>
      <c r="HJQ475" s="25"/>
      <c r="HJR475" s="25"/>
      <c r="HJS475" s="25"/>
      <c r="HJT475" s="25"/>
      <c r="HJU475" s="25"/>
      <c r="HJV475" s="25"/>
      <c r="HJW475" s="25"/>
      <c r="HJX475" s="25"/>
      <c r="HJY475" s="25"/>
      <c r="HJZ475" s="25"/>
      <c r="HKA475" s="25"/>
      <c r="HKB475" s="25"/>
      <c r="HKC475" s="25"/>
      <c r="HKD475" s="25"/>
      <c r="HKE475" s="25"/>
      <c r="HKF475" s="25"/>
      <c r="HKG475" s="25"/>
      <c r="HKH475" s="25"/>
      <c r="HKI475" s="25"/>
      <c r="HKJ475" s="25"/>
      <c r="HKK475" s="25"/>
      <c r="HKL475" s="25"/>
      <c r="HKM475" s="25"/>
      <c r="HKN475" s="25"/>
      <c r="HKO475" s="25"/>
      <c r="HKP475" s="25"/>
      <c r="HKQ475" s="25"/>
      <c r="HKR475" s="25"/>
      <c r="HKS475" s="25"/>
      <c r="HKT475" s="25"/>
      <c r="HKU475" s="25"/>
      <c r="HKV475" s="25"/>
      <c r="HKW475" s="25"/>
      <c r="HKX475" s="25"/>
      <c r="HKY475" s="25"/>
      <c r="HKZ475" s="25"/>
      <c r="HLA475" s="25"/>
      <c r="HLB475" s="25"/>
      <c r="HLC475" s="25"/>
      <c r="HLD475" s="25"/>
      <c r="HLE475" s="25"/>
      <c r="HLF475" s="25"/>
      <c r="HLG475" s="25"/>
      <c r="HLH475" s="25"/>
      <c r="HLI475" s="25"/>
      <c r="HLJ475" s="25"/>
      <c r="HLK475" s="25"/>
      <c r="HLL475" s="25"/>
      <c r="HLM475" s="25"/>
      <c r="HLN475" s="25"/>
      <c r="HLO475" s="25"/>
      <c r="HLP475" s="25"/>
      <c r="HLQ475" s="25"/>
      <c r="HLR475" s="25"/>
      <c r="HLS475" s="25"/>
      <c r="HLT475" s="25"/>
      <c r="HLU475" s="25"/>
      <c r="HLV475" s="25"/>
      <c r="HLW475" s="25"/>
      <c r="HLX475" s="25"/>
      <c r="HLY475" s="25"/>
      <c r="HLZ475" s="25"/>
      <c r="HMA475" s="25"/>
      <c r="HMB475" s="25"/>
      <c r="HMC475" s="25"/>
      <c r="HMD475" s="25"/>
      <c r="HME475" s="25"/>
      <c r="HMF475" s="25"/>
      <c r="HMG475" s="25"/>
      <c r="HMH475" s="25"/>
      <c r="HMI475" s="25"/>
      <c r="HMJ475" s="25"/>
      <c r="HMK475" s="25"/>
      <c r="HML475" s="25"/>
      <c r="HMM475" s="25"/>
      <c r="HMN475" s="25"/>
      <c r="HMO475" s="25"/>
      <c r="HMP475" s="25"/>
      <c r="HMQ475" s="25"/>
      <c r="HMR475" s="25"/>
      <c r="HMS475" s="25"/>
      <c r="HMT475" s="25"/>
      <c r="HMU475" s="25"/>
      <c r="HMV475" s="25"/>
      <c r="HMW475" s="25"/>
      <c r="HMX475" s="25"/>
      <c r="HMY475" s="25"/>
      <c r="HMZ475" s="25"/>
      <c r="HNA475" s="25"/>
      <c r="HNB475" s="25"/>
      <c r="HNC475" s="25"/>
      <c r="HND475" s="25"/>
      <c r="HNE475" s="25"/>
      <c r="HNF475" s="25"/>
      <c r="HNG475" s="25"/>
      <c r="HNH475" s="25"/>
      <c r="HNI475" s="25"/>
      <c r="HNJ475" s="25"/>
      <c r="HNK475" s="25"/>
      <c r="HNL475" s="25"/>
      <c r="HNM475" s="25"/>
      <c r="HNN475" s="25"/>
      <c r="HNO475" s="25"/>
      <c r="HNP475" s="25"/>
      <c r="HNQ475" s="25"/>
      <c r="HNR475" s="25"/>
      <c r="HNS475" s="25"/>
      <c r="HNT475" s="25"/>
      <c r="HNU475" s="25"/>
      <c r="HNV475" s="25"/>
      <c r="HNW475" s="25"/>
      <c r="HNX475" s="25"/>
      <c r="HNY475" s="25"/>
      <c r="HNZ475" s="25"/>
      <c r="HOA475" s="25"/>
      <c r="HOB475" s="25"/>
      <c r="HOC475" s="25"/>
      <c r="HOD475" s="25"/>
      <c r="HOE475" s="25"/>
      <c r="HOF475" s="25"/>
      <c r="HOG475" s="25"/>
      <c r="HOH475" s="25"/>
      <c r="HOI475" s="25"/>
      <c r="HOJ475" s="25"/>
      <c r="HOK475" s="25"/>
      <c r="HOL475" s="25"/>
      <c r="HOM475" s="25"/>
      <c r="HON475" s="25"/>
      <c r="HOO475" s="25"/>
      <c r="HOP475" s="25"/>
      <c r="HOQ475" s="25"/>
      <c r="HOR475" s="25"/>
      <c r="HOS475" s="25"/>
      <c r="HOT475" s="25"/>
      <c r="HOU475" s="25"/>
      <c r="HOV475" s="25"/>
      <c r="HOW475" s="25"/>
      <c r="HOX475" s="25"/>
      <c r="HOY475" s="25"/>
      <c r="HOZ475" s="25"/>
      <c r="HPA475" s="25"/>
      <c r="HPB475" s="25"/>
      <c r="HPC475" s="25"/>
      <c r="HPD475" s="25"/>
      <c r="HPE475" s="25"/>
      <c r="HPF475" s="25"/>
      <c r="HPG475" s="25"/>
      <c r="HPH475" s="25"/>
      <c r="HPI475" s="25"/>
      <c r="HPJ475" s="25"/>
      <c r="HPK475" s="25"/>
      <c r="HPL475" s="25"/>
      <c r="HPM475" s="25"/>
      <c r="HPN475" s="25"/>
      <c r="HPO475" s="25"/>
      <c r="HPP475" s="25"/>
      <c r="HPQ475" s="25"/>
      <c r="HPR475" s="25"/>
      <c r="HPS475" s="25"/>
      <c r="HPT475" s="25"/>
      <c r="HPU475" s="25"/>
      <c r="HPV475" s="25"/>
      <c r="HPW475" s="25"/>
      <c r="HPX475" s="25"/>
      <c r="HPY475" s="25"/>
      <c r="HPZ475" s="25"/>
      <c r="HQA475" s="25"/>
      <c r="HQB475" s="25"/>
      <c r="HQC475" s="25"/>
      <c r="HQD475" s="25"/>
      <c r="HQE475" s="25"/>
      <c r="HQF475" s="25"/>
      <c r="HQG475" s="25"/>
      <c r="HQH475" s="25"/>
      <c r="HQI475" s="25"/>
      <c r="HQJ475" s="25"/>
      <c r="HQK475" s="25"/>
      <c r="HQL475" s="25"/>
      <c r="HQM475" s="25"/>
      <c r="HQN475" s="25"/>
      <c r="HQO475" s="25"/>
      <c r="HQP475" s="25"/>
      <c r="HQQ475" s="25"/>
      <c r="HQR475" s="25"/>
      <c r="HQS475" s="25"/>
      <c r="HQT475" s="25"/>
      <c r="HQU475" s="25"/>
      <c r="HQV475" s="25"/>
      <c r="HQW475" s="25"/>
      <c r="HQX475" s="25"/>
      <c r="HQY475" s="25"/>
      <c r="HQZ475" s="25"/>
      <c r="HRA475" s="25"/>
      <c r="HRB475" s="25"/>
      <c r="HRC475" s="25"/>
      <c r="HRD475" s="25"/>
      <c r="HRE475" s="25"/>
      <c r="HRF475" s="25"/>
      <c r="HRG475" s="25"/>
      <c r="HRH475" s="25"/>
      <c r="HRI475" s="25"/>
      <c r="HRJ475" s="25"/>
      <c r="HRK475" s="25"/>
      <c r="HRL475" s="25"/>
      <c r="HRM475" s="25"/>
      <c r="HRN475" s="25"/>
      <c r="HRO475" s="25"/>
      <c r="HRP475" s="25"/>
      <c r="HRQ475" s="25"/>
      <c r="HRR475" s="25"/>
      <c r="HRS475" s="25"/>
      <c r="HRT475" s="25"/>
      <c r="HRU475" s="25"/>
      <c r="HRV475" s="25"/>
      <c r="HRW475" s="25"/>
      <c r="HRX475" s="25"/>
      <c r="HRY475" s="25"/>
      <c r="HRZ475" s="25"/>
      <c r="HSA475" s="25"/>
      <c r="HSB475" s="25"/>
      <c r="HSC475" s="25"/>
      <c r="HSD475" s="25"/>
      <c r="HSE475" s="25"/>
      <c r="HSF475" s="25"/>
      <c r="HSG475" s="25"/>
      <c r="HSH475" s="25"/>
      <c r="HSI475" s="25"/>
      <c r="HSJ475" s="25"/>
      <c r="HSK475" s="25"/>
      <c r="HSL475" s="25"/>
      <c r="HSM475" s="25"/>
      <c r="HSN475" s="25"/>
      <c r="HSO475" s="25"/>
      <c r="HSP475" s="25"/>
      <c r="HSQ475" s="25"/>
      <c r="HSR475" s="25"/>
      <c r="HSS475" s="25"/>
      <c r="HST475" s="25"/>
      <c r="HSU475" s="25"/>
      <c r="HSV475" s="25"/>
      <c r="HSW475" s="25"/>
      <c r="HSX475" s="25"/>
      <c r="HSY475" s="25"/>
      <c r="HSZ475" s="25"/>
      <c r="HTA475" s="25"/>
      <c r="HTB475" s="25"/>
      <c r="HTC475" s="25"/>
      <c r="HTD475" s="25"/>
      <c r="HTE475" s="25"/>
      <c r="HTF475" s="25"/>
      <c r="HTG475" s="25"/>
      <c r="HTH475" s="25"/>
      <c r="HTI475" s="25"/>
      <c r="HTJ475" s="25"/>
      <c r="HTK475" s="25"/>
      <c r="HTL475" s="25"/>
      <c r="HTM475" s="25"/>
      <c r="HTN475" s="25"/>
      <c r="HTO475" s="25"/>
      <c r="HTP475" s="25"/>
      <c r="HTQ475" s="25"/>
      <c r="HTR475" s="25"/>
      <c r="HTS475" s="25"/>
      <c r="HTT475" s="25"/>
      <c r="HTU475" s="25"/>
      <c r="HTV475" s="25"/>
      <c r="HTW475" s="25"/>
      <c r="HTX475" s="25"/>
      <c r="HTY475" s="25"/>
      <c r="HTZ475" s="25"/>
      <c r="HUA475" s="25"/>
      <c r="HUB475" s="25"/>
      <c r="HUC475" s="25"/>
      <c r="HUD475" s="25"/>
      <c r="HUE475" s="25"/>
      <c r="HUF475" s="25"/>
      <c r="HUG475" s="25"/>
      <c r="HUH475" s="25"/>
      <c r="HUI475" s="25"/>
      <c r="HUJ475" s="25"/>
      <c r="HUK475" s="25"/>
      <c r="HUL475" s="25"/>
      <c r="HUM475" s="25"/>
      <c r="HUN475" s="25"/>
      <c r="HUO475" s="25"/>
      <c r="HUP475" s="25"/>
      <c r="HUQ475" s="25"/>
      <c r="HUR475" s="25"/>
      <c r="HUS475" s="25"/>
      <c r="HUT475" s="25"/>
      <c r="HUU475" s="25"/>
      <c r="HUV475" s="25"/>
      <c r="HUW475" s="25"/>
      <c r="HUX475" s="25"/>
      <c r="HUY475" s="25"/>
      <c r="HUZ475" s="25"/>
      <c r="HVA475" s="25"/>
      <c r="HVB475" s="25"/>
      <c r="HVC475" s="25"/>
      <c r="HVD475" s="25"/>
      <c r="HVE475" s="25"/>
      <c r="HVF475" s="25"/>
      <c r="HVG475" s="25"/>
      <c r="HVH475" s="25"/>
      <c r="HVI475" s="25"/>
      <c r="HVJ475" s="25"/>
      <c r="HVK475" s="25"/>
      <c r="HVL475" s="25"/>
      <c r="HVM475" s="25"/>
      <c r="HVN475" s="25"/>
      <c r="HVO475" s="25"/>
      <c r="HVP475" s="25"/>
      <c r="HVQ475" s="25"/>
      <c r="HVR475" s="25"/>
      <c r="HVS475" s="25"/>
      <c r="HVT475" s="25"/>
      <c r="HVU475" s="25"/>
      <c r="HVV475" s="25"/>
      <c r="HVW475" s="25"/>
      <c r="HVX475" s="25"/>
      <c r="HVY475" s="25"/>
      <c r="HVZ475" s="25"/>
      <c r="HWA475" s="25"/>
      <c r="HWB475" s="25"/>
      <c r="HWC475" s="25"/>
      <c r="HWD475" s="25"/>
      <c r="HWE475" s="25"/>
      <c r="HWF475" s="25"/>
      <c r="HWG475" s="25"/>
      <c r="HWH475" s="25"/>
      <c r="HWI475" s="25"/>
      <c r="HWJ475" s="25"/>
      <c r="HWK475" s="25"/>
      <c r="HWL475" s="25"/>
      <c r="HWM475" s="25"/>
      <c r="HWN475" s="25"/>
      <c r="HWO475" s="25"/>
      <c r="HWP475" s="25"/>
      <c r="HWQ475" s="25"/>
      <c r="HWR475" s="25"/>
      <c r="HWS475" s="25"/>
      <c r="HWT475" s="25"/>
      <c r="HWU475" s="25"/>
      <c r="HWV475" s="25"/>
      <c r="HWW475" s="25"/>
      <c r="HWX475" s="25"/>
      <c r="HWY475" s="25"/>
      <c r="HWZ475" s="25"/>
      <c r="HXA475" s="25"/>
      <c r="HXB475" s="25"/>
      <c r="HXC475" s="25"/>
      <c r="HXD475" s="25"/>
      <c r="HXE475" s="25"/>
      <c r="HXF475" s="25"/>
      <c r="HXG475" s="25"/>
      <c r="HXH475" s="25"/>
      <c r="HXI475" s="25"/>
      <c r="HXJ475" s="25"/>
      <c r="HXK475" s="25"/>
      <c r="HXL475" s="25"/>
      <c r="HXM475" s="25"/>
      <c r="HXN475" s="25"/>
      <c r="HXO475" s="25"/>
      <c r="HXP475" s="25"/>
      <c r="HXQ475" s="25"/>
      <c r="HXR475" s="25"/>
      <c r="HXS475" s="25"/>
      <c r="HXT475" s="25"/>
      <c r="HXU475" s="25"/>
      <c r="HXV475" s="25"/>
      <c r="HXW475" s="25"/>
      <c r="HXX475" s="25"/>
      <c r="HXY475" s="25"/>
      <c r="HXZ475" s="25"/>
      <c r="HYA475" s="25"/>
      <c r="HYB475" s="25"/>
      <c r="HYC475" s="25"/>
      <c r="HYD475" s="25"/>
      <c r="HYE475" s="25"/>
      <c r="HYF475" s="25"/>
      <c r="HYG475" s="25"/>
      <c r="HYH475" s="25"/>
      <c r="HYI475" s="25"/>
      <c r="HYJ475" s="25"/>
      <c r="HYK475" s="25"/>
      <c r="HYL475" s="25"/>
      <c r="HYM475" s="25"/>
      <c r="HYN475" s="25"/>
      <c r="HYO475" s="25"/>
      <c r="HYP475" s="25"/>
      <c r="HYQ475" s="25"/>
      <c r="HYR475" s="25"/>
      <c r="HYS475" s="25"/>
      <c r="HYT475" s="25"/>
      <c r="HYU475" s="25"/>
      <c r="HYV475" s="25"/>
      <c r="HYW475" s="25"/>
      <c r="HYX475" s="25"/>
      <c r="HYY475" s="25"/>
      <c r="HYZ475" s="25"/>
      <c r="HZA475" s="25"/>
      <c r="HZB475" s="25"/>
      <c r="HZC475" s="25"/>
      <c r="HZD475" s="25"/>
      <c r="HZE475" s="25"/>
      <c r="HZF475" s="25"/>
      <c r="HZG475" s="25"/>
      <c r="HZH475" s="25"/>
      <c r="HZI475" s="25"/>
      <c r="HZJ475" s="25"/>
      <c r="HZK475" s="25"/>
      <c r="HZL475" s="25"/>
      <c r="HZM475" s="25"/>
      <c r="HZN475" s="25"/>
      <c r="HZO475" s="25"/>
      <c r="HZP475" s="25"/>
      <c r="HZQ475" s="25"/>
      <c r="HZR475" s="25"/>
      <c r="HZS475" s="25"/>
      <c r="HZT475" s="25"/>
      <c r="HZU475" s="25"/>
      <c r="HZV475" s="25"/>
      <c r="HZW475" s="25"/>
      <c r="HZX475" s="25"/>
      <c r="HZY475" s="25"/>
      <c r="HZZ475" s="25"/>
      <c r="IAA475" s="25"/>
      <c r="IAB475" s="25"/>
      <c r="IAC475" s="25"/>
      <c r="IAD475" s="25"/>
      <c r="IAE475" s="25"/>
      <c r="IAF475" s="25"/>
      <c r="IAG475" s="25"/>
      <c r="IAH475" s="25"/>
      <c r="IAI475" s="25"/>
      <c r="IAJ475" s="25"/>
      <c r="IAK475" s="25"/>
      <c r="IAL475" s="25"/>
      <c r="IAM475" s="25"/>
      <c r="IAN475" s="25"/>
      <c r="IAO475" s="25"/>
      <c r="IAP475" s="25"/>
      <c r="IAQ475" s="25"/>
      <c r="IAR475" s="25"/>
      <c r="IAS475" s="25"/>
      <c r="IAT475" s="25"/>
      <c r="IAU475" s="25"/>
      <c r="IAV475" s="25"/>
      <c r="IAW475" s="25"/>
      <c r="IAX475" s="25"/>
      <c r="IAY475" s="25"/>
      <c r="IAZ475" s="25"/>
      <c r="IBA475" s="25"/>
      <c r="IBB475" s="25"/>
      <c r="IBC475" s="25"/>
      <c r="IBD475" s="25"/>
      <c r="IBE475" s="25"/>
      <c r="IBF475" s="25"/>
      <c r="IBG475" s="25"/>
      <c r="IBH475" s="25"/>
      <c r="IBI475" s="25"/>
      <c r="IBJ475" s="25"/>
      <c r="IBK475" s="25"/>
      <c r="IBL475" s="25"/>
      <c r="IBM475" s="25"/>
      <c r="IBN475" s="25"/>
      <c r="IBO475" s="25"/>
      <c r="IBP475" s="25"/>
      <c r="IBQ475" s="25"/>
      <c r="IBR475" s="25"/>
      <c r="IBS475" s="25"/>
      <c r="IBT475" s="25"/>
      <c r="IBU475" s="25"/>
      <c r="IBV475" s="25"/>
      <c r="IBW475" s="25"/>
      <c r="IBX475" s="25"/>
      <c r="IBY475" s="25"/>
      <c r="IBZ475" s="25"/>
      <c r="ICA475" s="25"/>
      <c r="ICB475" s="25"/>
      <c r="ICC475" s="25"/>
      <c r="ICD475" s="25"/>
      <c r="ICE475" s="25"/>
      <c r="ICF475" s="25"/>
      <c r="ICG475" s="25"/>
      <c r="ICH475" s="25"/>
      <c r="ICI475" s="25"/>
      <c r="ICJ475" s="25"/>
      <c r="ICK475" s="25"/>
      <c r="ICL475" s="25"/>
      <c r="ICM475" s="25"/>
      <c r="ICN475" s="25"/>
      <c r="ICO475" s="25"/>
      <c r="ICP475" s="25"/>
      <c r="ICQ475" s="25"/>
      <c r="ICR475" s="25"/>
      <c r="ICS475" s="25"/>
      <c r="ICT475" s="25"/>
      <c r="ICU475" s="25"/>
      <c r="ICV475" s="25"/>
      <c r="ICW475" s="25"/>
      <c r="ICX475" s="25"/>
      <c r="ICY475" s="25"/>
      <c r="ICZ475" s="25"/>
      <c r="IDA475" s="25"/>
      <c r="IDB475" s="25"/>
      <c r="IDC475" s="25"/>
      <c r="IDD475" s="25"/>
      <c r="IDE475" s="25"/>
      <c r="IDF475" s="25"/>
      <c r="IDG475" s="25"/>
      <c r="IDH475" s="25"/>
      <c r="IDI475" s="25"/>
      <c r="IDJ475" s="25"/>
      <c r="IDK475" s="25"/>
      <c r="IDL475" s="25"/>
      <c r="IDM475" s="25"/>
      <c r="IDN475" s="25"/>
      <c r="IDO475" s="25"/>
      <c r="IDP475" s="25"/>
      <c r="IDQ475" s="25"/>
      <c r="IDR475" s="25"/>
      <c r="IDS475" s="25"/>
      <c r="IDT475" s="25"/>
      <c r="IDU475" s="25"/>
      <c r="IDV475" s="25"/>
      <c r="IDW475" s="25"/>
      <c r="IDX475" s="25"/>
      <c r="IDY475" s="25"/>
      <c r="IDZ475" s="25"/>
      <c r="IEA475" s="25"/>
      <c r="IEB475" s="25"/>
      <c r="IEC475" s="25"/>
      <c r="IED475" s="25"/>
      <c r="IEE475" s="25"/>
      <c r="IEF475" s="25"/>
      <c r="IEG475" s="25"/>
      <c r="IEH475" s="25"/>
      <c r="IEI475" s="25"/>
      <c r="IEJ475" s="25"/>
      <c r="IEK475" s="25"/>
      <c r="IEL475" s="25"/>
      <c r="IEM475" s="25"/>
      <c r="IEN475" s="25"/>
      <c r="IEO475" s="25"/>
      <c r="IEP475" s="25"/>
      <c r="IEQ475" s="25"/>
      <c r="IER475" s="25"/>
      <c r="IES475" s="25"/>
      <c r="IET475" s="25"/>
      <c r="IEU475" s="25"/>
      <c r="IEV475" s="25"/>
      <c r="IEW475" s="25"/>
      <c r="IEX475" s="25"/>
      <c r="IEY475" s="25"/>
      <c r="IEZ475" s="25"/>
      <c r="IFA475" s="25"/>
      <c r="IFB475" s="25"/>
      <c r="IFC475" s="25"/>
      <c r="IFD475" s="25"/>
      <c r="IFE475" s="25"/>
      <c r="IFF475" s="25"/>
      <c r="IFG475" s="25"/>
      <c r="IFH475" s="25"/>
      <c r="IFI475" s="25"/>
      <c r="IFJ475" s="25"/>
      <c r="IFK475" s="25"/>
      <c r="IFL475" s="25"/>
      <c r="IFM475" s="25"/>
      <c r="IFN475" s="25"/>
      <c r="IFO475" s="25"/>
      <c r="IFP475" s="25"/>
      <c r="IFQ475" s="25"/>
      <c r="IFR475" s="25"/>
      <c r="IFS475" s="25"/>
      <c r="IFT475" s="25"/>
      <c r="IFU475" s="25"/>
      <c r="IFV475" s="25"/>
      <c r="IFW475" s="25"/>
      <c r="IFX475" s="25"/>
      <c r="IFY475" s="25"/>
      <c r="IFZ475" s="25"/>
      <c r="IGA475" s="25"/>
      <c r="IGB475" s="25"/>
      <c r="IGC475" s="25"/>
      <c r="IGD475" s="25"/>
      <c r="IGE475" s="25"/>
      <c r="IGF475" s="25"/>
      <c r="IGG475" s="25"/>
      <c r="IGH475" s="25"/>
      <c r="IGI475" s="25"/>
      <c r="IGJ475" s="25"/>
      <c r="IGK475" s="25"/>
      <c r="IGL475" s="25"/>
      <c r="IGM475" s="25"/>
      <c r="IGN475" s="25"/>
      <c r="IGO475" s="25"/>
      <c r="IGP475" s="25"/>
      <c r="IGQ475" s="25"/>
      <c r="IGR475" s="25"/>
      <c r="IGS475" s="25"/>
      <c r="IGT475" s="25"/>
      <c r="IGU475" s="25"/>
      <c r="IGV475" s="25"/>
      <c r="IGW475" s="25"/>
      <c r="IGX475" s="25"/>
      <c r="IGY475" s="25"/>
      <c r="IGZ475" s="25"/>
      <c r="IHA475" s="25"/>
      <c r="IHB475" s="25"/>
      <c r="IHC475" s="25"/>
      <c r="IHD475" s="25"/>
      <c r="IHE475" s="25"/>
      <c r="IHF475" s="25"/>
      <c r="IHG475" s="25"/>
      <c r="IHH475" s="25"/>
      <c r="IHI475" s="25"/>
      <c r="IHJ475" s="25"/>
      <c r="IHK475" s="25"/>
      <c r="IHL475" s="25"/>
      <c r="IHM475" s="25"/>
      <c r="IHN475" s="25"/>
      <c r="IHO475" s="25"/>
      <c r="IHP475" s="25"/>
      <c r="IHQ475" s="25"/>
      <c r="IHR475" s="25"/>
      <c r="IHS475" s="25"/>
      <c r="IHT475" s="25"/>
      <c r="IHU475" s="25"/>
      <c r="IHV475" s="25"/>
      <c r="IHW475" s="25"/>
      <c r="IHX475" s="25"/>
      <c r="IHY475" s="25"/>
      <c r="IHZ475" s="25"/>
      <c r="IIA475" s="25"/>
      <c r="IIB475" s="25"/>
      <c r="IIC475" s="25"/>
      <c r="IID475" s="25"/>
      <c r="IIE475" s="25"/>
      <c r="IIF475" s="25"/>
      <c r="IIG475" s="25"/>
      <c r="IIH475" s="25"/>
      <c r="III475" s="25"/>
      <c r="IIJ475" s="25"/>
      <c r="IIK475" s="25"/>
      <c r="IIL475" s="25"/>
      <c r="IIM475" s="25"/>
      <c r="IIN475" s="25"/>
      <c r="IIO475" s="25"/>
      <c r="IIP475" s="25"/>
      <c r="IIQ475" s="25"/>
      <c r="IIR475" s="25"/>
      <c r="IIS475" s="25"/>
      <c r="IIT475" s="25"/>
      <c r="IIU475" s="25"/>
      <c r="IIV475" s="25"/>
      <c r="IIW475" s="25"/>
      <c r="IIX475" s="25"/>
      <c r="IIY475" s="25"/>
      <c r="IIZ475" s="25"/>
      <c r="IJA475" s="25"/>
      <c r="IJB475" s="25"/>
      <c r="IJC475" s="25"/>
      <c r="IJD475" s="25"/>
      <c r="IJE475" s="25"/>
      <c r="IJF475" s="25"/>
      <c r="IJG475" s="25"/>
      <c r="IJH475" s="25"/>
      <c r="IJI475" s="25"/>
      <c r="IJJ475" s="25"/>
      <c r="IJK475" s="25"/>
      <c r="IJL475" s="25"/>
      <c r="IJM475" s="25"/>
      <c r="IJN475" s="25"/>
      <c r="IJO475" s="25"/>
      <c r="IJP475" s="25"/>
      <c r="IJQ475" s="25"/>
      <c r="IJR475" s="25"/>
      <c r="IJS475" s="25"/>
      <c r="IJT475" s="25"/>
      <c r="IJU475" s="25"/>
      <c r="IJV475" s="25"/>
      <c r="IJW475" s="25"/>
      <c r="IJX475" s="25"/>
      <c r="IJY475" s="25"/>
      <c r="IJZ475" s="25"/>
      <c r="IKA475" s="25"/>
      <c r="IKB475" s="25"/>
      <c r="IKC475" s="25"/>
      <c r="IKD475" s="25"/>
      <c r="IKE475" s="25"/>
      <c r="IKF475" s="25"/>
      <c r="IKG475" s="25"/>
      <c r="IKH475" s="25"/>
      <c r="IKI475" s="25"/>
      <c r="IKJ475" s="25"/>
      <c r="IKK475" s="25"/>
      <c r="IKL475" s="25"/>
      <c r="IKM475" s="25"/>
      <c r="IKN475" s="25"/>
      <c r="IKO475" s="25"/>
      <c r="IKP475" s="25"/>
      <c r="IKQ475" s="25"/>
      <c r="IKR475" s="25"/>
      <c r="IKS475" s="25"/>
      <c r="IKT475" s="25"/>
      <c r="IKU475" s="25"/>
      <c r="IKV475" s="25"/>
      <c r="IKW475" s="25"/>
      <c r="IKX475" s="25"/>
      <c r="IKY475" s="25"/>
      <c r="IKZ475" s="25"/>
      <c r="ILA475" s="25"/>
      <c r="ILB475" s="25"/>
      <c r="ILC475" s="25"/>
      <c r="ILD475" s="25"/>
      <c r="ILE475" s="25"/>
      <c r="ILF475" s="25"/>
      <c r="ILG475" s="25"/>
      <c r="ILH475" s="25"/>
      <c r="ILI475" s="25"/>
      <c r="ILJ475" s="25"/>
      <c r="ILK475" s="25"/>
      <c r="ILL475" s="25"/>
      <c r="ILM475" s="25"/>
      <c r="ILN475" s="25"/>
      <c r="ILO475" s="25"/>
      <c r="ILP475" s="25"/>
      <c r="ILQ475" s="25"/>
      <c r="ILR475" s="25"/>
      <c r="ILS475" s="25"/>
      <c r="ILT475" s="25"/>
      <c r="ILU475" s="25"/>
      <c r="ILV475" s="25"/>
      <c r="ILW475" s="25"/>
      <c r="ILX475" s="25"/>
      <c r="ILY475" s="25"/>
      <c r="ILZ475" s="25"/>
      <c r="IMA475" s="25"/>
      <c r="IMB475" s="25"/>
      <c r="IMC475" s="25"/>
      <c r="IMD475" s="25"/>
      <c r="IME475" s="25"/>
      <c r="IMF475" s="25"/>
      <c r="IMG475" s="25"/>
      <c r="IMH475" s="25"/>
      <c r="IMI475" s="25"/>
      <c r="IMJ475" s="25"/>
      <c r="IMK475" s="25"/>
      <c r="IML475" s="25"/>
      <c r="IMM475" s="25"/>
      <c r="IMN475" s="25"/>
      <c r="IMO475" s="25"/>
      <c r="IMP475" s="25"/>
      <c r="IMQ475" s="25"/>
      <c r="IMR475" s="25"/>
      <c r="IMS475" s="25"/>
      <c r="IMT475" s="25"/>
      <c r="IMU475" s="25"/>
      <c r="IMV475" s="25"/>
      <c r="IMW475" s="25"/>
      <c r="IMX475" s="25"/>
      <c r="IMY475" s="25"/>
      <c r="IMZ475" s="25"/>
      <c r="INA475" s="25"/>
      <c r="INB475" s="25"/>
      <c r="INC475" s="25"/>
      <c r="IND475" s="25"/>
      <c r="INE475" s="25"/>
      <c r="INF475" s="25"/>
      <c r="ING475" s="25"/>
      <c r="INH475" s="25"/>
      <c r="INI475" s="25"/>
      <c r="INJ475" s="25"/>
      <c r="INK475" s="25"/>
      <c r="INL475" s="25"/>
      <c r="INM475" s="25"/>
      <c r="INN475" s="25"/>
      <c r="INO475" s="25"/>
      <c r="INP475" s="25"/>
      <c r="INQ475" s="25"/>
      <c r="INR475" s="25"/>
      <c r="INS475" s="25"/>
      <c r="INT475" s="25"/>
      <c r="INU475" s="25"/>
      <c r="INV475" s="25"/>
      <c r="INW475" s="25"/>
      <c r="INX475" s="25"/>
      <c r="INY475" s="25"/>
      <c r="INZ475" s="25"/>
      <c r="IOA475" s="25"/>
      <c r="IOB475" s="25"/>
      <c r="IOC475" s="25"/>
      <c r="IOD475" s="25"/>
      <c r="IOE475" s="25"/>
      <c r="IOF475" s="25"/>
      <c r="IOG475" s="25"/>
      <c r="IOH475" s="25"/>
      <c r="IOI475" s="25"/>
      <c r="IOJ475" s="25"/>
      <c r="IOK475" s="25"/>
      <c r="IOL475" s="25"/>
      <c r="IOM475" s="25"/>
      <c r="ION475" s="25"/>
      <c r="IOO475" s="25"/>
      <c r="IOP475" s="25"/>
      <c r="IOQ475" s="25"/>
      <c r="IOR475" s="25"/>
      <c r="IOS475" s="25"/>
      <c r="IOT475" s="25"/>
      <c r="IOU475" s="25"/>
      <c r="IOV475" s="25"/>
      <c r="IOW475" s="25"/>
      <c r="IOX475" s="25"/>
      <c r="IOY475" s="25"/>
      <c r="IOZ475" s="25"/>
      <c r="IPA475" s="25"/>
      <c r="IPB475" s="25"/>
      <c r="IPC475" s="25"/>
      <c r="IPD475" s="25"/>
      <c r="IPE475" s="25"/>
      <c r="IPF475" s="25"/>
      <c r="IPG475" s="25"/>
      <c r="IPH475" s="25"/>
      <c r="IPI475" s="25"/>
      <c r="IPJ475" s="25"/>
      <c r="IPK475" s="25"/>
      <c r="IPL475" s="25"/>
      <c r="IPM475" s="25"/>
      <c r="IPN475" s="25"/>
      <c r="IPO475" s="25"/>
      <c r="IPP475" s="25"/>
      <c r="IPQ475" s="25"/>
      <c r="IPR475" s="25"/>
      <c r="IPS475" s="25"/>
      <c r="IPT475" s="25"/>
      <c r="IPU475" s="25"/>
      <c r="IPV475" s="25"/>
      <c r="IPW475" s="25"/>
      <c r="IPX475" s="25"/>
      <c r="IPY475" s="25"/>
      <c r="IPZ475" s="25"/>
      <c r="IQA475" s="25"/>
      <c r="IQB475" s="25"/>
      <c r="IQC475" s="25"/>
      <c r="IQD475" s="25"/>
      <c r="IQE475" s="25"/>
      <c r="IQF475" s="25"/>
      <c r="IQG475" s="25"/>
      <c r="IQH475" s="25"/>
      <c r="IQI475" s="25"/>
      <c r="IQJ475" s="25"/>
      <c r="IQK475" s="25"/>
      <c r="IQL475" s="25"/>
      <c r="IQM475" s="25"/>
      <c r="IQN475" s="25"/>
      <c r="IQO475" s="25"/>
      <c r="IQP475" s="25"/>
      <c r="IQQ475" s="25"/>
      <c r="IQR475" s="25"/>
      <c r="IQS475" s="25"/>
      <c r="IQT475" s="25"/>
      <c r="IQU475" s="25"/>
      <c r="IQV475" s="25"/>
      <c r="IQW475" s="25"/>
      <c r="IQX475" s="25"/>
      <c r="IQY475" s="25"/>
      <c r="IQZ475" s="25"/>
      <c r="IRA475" s="25"/>
      <c r="IRB475" s="25"/>
      <c r="IRC475" s="25"/>
      <c r="IRD475" s="25"/>
      <c r="IRE475" s="25"/>
      <c r="IRF475" s="25"/>
      <c r="IRG475" s="25"/>
      <c r="IRH475" s="25"/>
      <c r="IRI475" s="25"/>
      <c r="IRJ475" s="25"/>
      <c r="IRK475" s="25"/>
      <c r="IRL475" s="25"/>
      <c r="IRM475" s="25"/>
      <c r="IRN475" s="25"/>
      <c r="IRO475" s="25"/>
      <c r="IRP475" s="25"/>
      <c r="IRQ475" s="25"/>
      <c r="IRR475" s="25"/>
      <c r="IRS475" s="25"/>
      <c r="IRT475" s="25"/>
      <c r="IRU475" s="25"/>
      <c r="IRV475" s="25"/>
      <c r="IRW475" s="25"/>
      <c r="IRX475" s="25"/>
      <c r="IRY475" s="25"/>
      <c r="IRZ475" s="25"/>
      <c r="ISA475" s="25"/>
      <c r="ISB475" s="25"/>
      <c r="ISC475" s="25"/>
      <c r="ISD475" s="25"/>
      <c r="ISE475" s="25"/>
      <c r="ISF475" s="25"/>
      <c r="ISG475" s="25"/>
      <c r="ISH475" s="25"/>
      <c r="ISI475" s="25"/>
      <c r="ISJ475" s="25"/>
      <c r="ISK475" s="25"/>
      <c r="ISL475" s="25"/>
      <c r="ISM475" s="25"/>
      <c r="ISN475" s="25"/>
      <c r="ISO475" s="25"/>
      <c r="ISP475" s="25"/>
      <c r="ISQ475" s="25"/>
      <c r="ISR475" s="25"/>
      <c r="ISS475" s="25"/>
      <c r="IST475" s="25"/>
      <c r="ISU475" s="25"/>
      <c r="ISV475" s="25"/>
      <c r="ISW475" s="25"/>
      <c r="ISX475" s="25"/>
      <c r="ISY475" s="25"/>
      <c r="ISZ475" s="25"/>
      <c r="ITA475" s="25"/>
      <c r="ITB475" s="25"/>
      <c r="ITC475" s="25"/>
      <c r="ITD475" s="25"/>
      <c r="ITE475" s="25"/>
      <c r="ITF475" s="25"/>
      <c r="ITG475" s="25"/>
      <c r="ITH475" s="25"/>
      <c r="ITI475" s="25"/>
      <c r="ITJ475" s="25"/>
      <c r="ITK475" s="25"/>
      <c r="ITL475" s="25"/>
      <c r="ITM475" s="25"/>
      <c r="ITN475" s="25"/>
      <c r="ITO475" s="25"/>
      <c r="ITP475" s="25"/>
      <c r="ITQ475" s="25"/>
      <c r="ITR475" s="25"/>
      <c r="ITS475" s="25"/>
      <c r="ITT475" s="25"/>
      <c r="ITU475" s="25"/>
      <c r="ITV475" s="25"/>
      <c r="ITW475" s="25"/>
      <c r="ITX475" s="25"/>
      <c r="ITY475" s="25"/>
      <c r="ITZ475" s="25"/>
      <c r="IUA475" s="25"/>
      <c r="IUB475" s="25"/>
      <c r="IUC475" s="25"/>
      <c r="IUD475" s="25"/>
      <c r="IUE475" s="25"/>
      <c r="IUF475" s="25"/>
      <c r="IUG475" s="25"/>
      <c r="IUH475" s="25"/>
      <c r="IUI475" s="25"/>
      <c r="IUJ475" s="25"/>
      <c r="IUK475" s="25"/>
      <c r="IUL475" s="25"/>
      <c r="IUM475" s="25"/>
      <c r="IUN475" s="25"/>
      <c r="IUO475" s="25"/>
      <c r="IUP475" s="25"/>
      <c r="IUQ475" s="25"/>
      <c r="IUR475" s="25"/>
      <c r="IUS475" s="25"/>
      <c r="IUT475" s="25"/>
      <c r="IUU475" s="25"/>
      <c r="IUV475" s="25"/>
      <c r="IUW475" s="25"/>
      <c r="IUX475" s="25"/>
      <c r="IUY475" s="25"/>
      <c r="IUZ475" s="25"/>
      <c r="IVA475" s="25"/>
      <c r="IVB475" s="25"/>
      <c r="IVC475" s="25"/>
      <c r="IVD475" s="25"/>
      <c r="IVE475" s="25"/>
      <c r="IVF475" s="25"/>
      <c r="IVG475" s="25"/>
      <c r="IVH475" s="25"/>
      <c r="IVI475" s="25"/>
      <c r="IVJ475" s="25"/>
      <c r="IVK475" s="25"/>
      <c r="IVL475" s="25"/>
      <c r="IVM475" s="25"/>
      <c r="IVN475" s="25"/>
      <c r="IVO475" s="25"/>
      <c r="IVP475" s="25"/>
      <c r="IVQ475" s="25"/>
      <c r="IVR475" s="25"/>
      <c r="IVS475" s="25"/>
      <c r="IVT475" s="25"/>
      <c r="IVU475" s="25"/>
      <c r="IVV475" s="25"/>
      <c r="IVW475" s="25"/>
      <c r="IVX475" s="25"/>
      <c r="IVY475" s="25"/>
      <c r="IVZ475" s="25"/>
      <c r="IWA475" s="25"/>
      <c r="IWB475" s="25"/>
      <c r="IWC475" s="25"/>
      <c r="IWD475" s="25"/>
      <c r="IWE475" s="25"/>
      <c r="IWF475" s="25"/>
      <c r="IWG475" s="25"/>
      <c r="IWH475" s="25"/>
      <c r="IWI475" s="25"/>
      <c r="IWJ475" s="25"/>
      <c r="IWK475" s="25"/>
      <c r="IWL475" s="25"/>
      <c r="IWM475" s="25"/>
      <c r="IWN475" s="25"/>
      <c r="IWO475" s="25"/>
      <c r="IWP475" s="25"/>
      <c r="IWQ475" s="25"/>
      <c r="IWR475" s="25"/>
      <c r="IWS475" s="25"/>
      <c r="IWT475" s="25"/>
      <c r="IWU475" s="25"/>
      <c r="IWV475" s="25"/>
      <c r="IWW475" s="25"/>
      <c r="IWX475" s="25"/>
      <c r="IWY475" s="25"/>
      <c r="IWZ475" s="25"/>
      <c r="IXA475" s="25"/>
      <c r="IXB475" s="25"/>
      <c r="IXC475" s="25"/>
      <c r="IXD475" s="25"/>
      <c r="IXE475" s="25"/>
      <c r="IXF475" s="25"/>
      <c r="IXG475" s="25"/>
      <c r="IXH475" s="25"/>
      <c r="IXI475" s="25"/>
      <c r="IXJ475" s="25"/>
      <c r="IXK475" s="25"/>
      <c r="IXL475" s="25"/>
      <c r="IXM475" s="25"/>
      <c r="IXN475" s="25"/>
      <c r="IXO475" s="25"/>
      <c r="IXP475" s="25"/>
      <c r="IXQ475" s="25"/>
      <c r="IXR475" s="25"/>
      <c r="IXS475" s="25"/>
      <c r="IXT475" s="25"/>
      <c r="IXU475" s="25"/>
      <c r="IXV475" s="25"/>
      <c r="IXW475" s="25"/>
      <c r="IXX475" s="25"/>
      <c r="IXY475" s="25"/>
      <c r="IXZ475" s="25"/>
      <c r="IYA475" s="25"/>
      <c r="IYB475" s="25"/>
      <c r="IYC475" s="25"/>
      <c r="IYD475" s="25"/>
      <c r="IYE475" s="25"/>
      <c r="IYF475" s="25"/>
      <c r="IYG475" s="25"/>
      <c r="IYH475" s="25"/>
      <c r="IYI475" s="25"/>
      <c r="IYJ475" s="25"/>
      <c r="IYK475" s="25"/>
      <c r="IYL475" s="25"/>
      <c r="IYM475" s="25"/>
      <c r="IYN475" s="25"/>
      <c r="IYO475" s="25"/>
      <c r="IYP475" s="25"/>
      <c r="IYQ475" s="25"/>
      <c r="IYR475" s="25"/>
      <c r="IYS475" s="25"/>
      <c r="IYT475" s="25"/>
      <c r="IYU475" s="25"/>
      <c r="IYV475" s="25"/>
      <c r="IYW475" s="25"/>
      <c r="IYX475" s="25"/>
      <c r="IYY475" s="25"/>
      <c r="IYZ475" s="25"/>
      <c r="IZA475" s="25"/>
      <c r="IZB475" s="25"/>
      <c r="IZC475" s="25"/>
      <c r="IZD475" s="25"/>
      <c r="IZE475" s="25"/>
      <c r="IZF475" s="25"/>
      <c r="IZG475" s="25"/>
      <c r="IZH475" s="25"/>
      <c r="IZI475" s="25"/>
      <c r="IZJ475" s="25"/>
      <c r="IZK475" s="25"/>
      <c r="IZL475" s="25"/>
      <c r="IZM475" s="25"/>
      <c r="IZN475" s="25"/>
      <c r="IZO475" s="25"/>
      <c r="IZP475" s="25"/>
      <c r="IZQ475" s="25"/>
      <c r="IZR475" s="25"/>
      <c r="IZS475" s="25"/>
      <c r="IZT475" s="25"/>
      <c r="IZU475" s="25"/>
      <c r="IZV475" s="25"/>
      <c r="IZW475" s="25"/>
      <c r="IZX475" s="25"/>
      <c r="IZY475" s="25"/>
      <c r="IZZ475" s="25"/>
      <c r="JAA475" s="25"/>
      <c r="JAB475" s="25"/>
      <c r="JAC475" s="25"/>
      <c r="JAD475" s="25"/>
      <c r="JAE475" s="25"/>
      <c r="JAF475" s="25"/>
      <c r="JAG475" s="25"/>
      <c r="JAH475" s="25"/>
      <c r="JAI475" s="25"/>
      <c r="JAJ475" s="25"/>
      <c r="JAK475" s="25"/>
      <c r="JAL475" s="25"/>
      <c r="JAM475" s="25"/>
      <c r="JAN475" s="25"/>
      <c r="JAO475" s="25"/>
      <c r="JAP475" s="25"/>
      <c r="JAQ475" s="25"/>
      <c r="JAR475" s="25"/>
      <c r="JAS475" s="25"/>
      <c r="JAT475" s="25"/>
      <c r="JAU475" s="25"/>
      <c r="JAV475" s="25"/>
      <c r="JAW475" s="25"/>
      <c r="JAX475" s="25"/>
      <c r="JAY475" s="25"/>
      <c r="JAZ475" s="25"/>
      <c r="JBA475" s="25"/>
      <c r="JBB475" s="25"/>
      <c r="JBC475" s="25"/>
      <c r="JBD475" s="25"/>
      <c r="JBE475" s="25"/>
      <c r="JBF475" s="25"/>
      <c r="JBG475" s="25"/>
      <c r="JBH475" s="25"/>
      <c r="JBI475" s="25"/>
      <c r="JBJ475" s="25"/>
      <c r="JBK475" s="25"/>
      <c r="JBL475" s="25"/>
      <c r="JBM475" s="25"/>
      <c r="JBN475" s="25"/>
      <c r="JBO475" s="25"/>
      <c r="JBP475" s="25"/>
      <c r="JBQ475" s="25"/>
      <c r="JBR475" s="25"/>
      <c r="JBS475" s="25"/>
      <c r="JBT475" s="25"/>
      <c r="JBU475" s="25"/>
      <c r="JBV475" s="25"/>
      <c r="JBW475" s="25"/>
      <c r="JBX475" s="25"/>
      <c r="JBY475" s="25"/>
      <c r="JBZ475" s="25"/>
      <c r="JCA475" s="25"/>
      <c r="JCB475" s="25"/>
      <c r="JCC475" s="25"/>
      <c r="JCD475" s="25"/>
      <c r="JCE475" s="25"/>
      <c r="JCF475" s="25"/>
      <c r="JCG475" s="25"/>
      <c r="JCH475" s="25"/>
      <c r="JCI475" s="25"/>
      <c r="JCJ475" s="25"/>
      <c r="JCK475" s="25"/>
      <c r="JCL475" s="25"/>
      <c r="JCM475" s="25"/>
      <c r="JCN475" s="25"/>
      <c r="JCO475" s="25"/>
      <c r="JCP475" s="25"/>
      <c r="JCQ475" s="25"/>
      <c r="JCR475" s="25"/>
      <c r="JCS475" s="25"/>
      <c r="JCT475" s="25"/>
      <c r="JCU475" s="25"/>
      <c r="JCV475" s="25"/>
      <c r="JCW475" s="25"/>
      <c r="JCX475" s="25"/>
      <c r="JCY475" s="25"/>
      <c r="JCZ475" s="25"/>
      <c r="JDA475" s="25"/>
      <c r="JDB475" s="25"/>
      <c r="JDC475" s="25"/>
      <c r="JDD475" s="25"/>
      <c r="JDE475" s="25"/>
      <c r="JDF475" s="25"/>
      <c r="JDG475" s="25"/>
      <c r="JDH475" s="25"/>
      <c r="JDI475" s="25"/>
      <c r="JDJ475" s="25"/>
      <c r="JDK475" s="25"/>
      <c r="JDL475" s="25"/>
      <c r="JDM475" s="25"/>
      <c r="JDN475" s="25"/>
      <c r="JDO475" s="25"/>
      <c r="JDP475" s="25"/>
      <c r="JDQ475" s="25"/>
      <c r="JDR475" s="25"/>
      <c r="JDS475" s="25"/>
      <c r="JDT475" s="25"/>
      <c r="JDU475" s="25"/>
      <c r="JDV475" s="25"/>
      <c r="JDW475" s="25"/>
      <c r="JDX475" s="25"/>
      <c r="JDY475" s="25"/>
      <c r="JDZ475" s="25"/>
      <c r="JEA475" s="25"/>
      <c r="JEB475" s="25"/>
      <c r="JEC475" s="25"/>
      <c r="JED475" s="25"/>
      <c r="JEE475" s="25"/>
      <c r="JEF475" s="25"/>
      <c r="JEG475" s="25"/>
      <c r="JEH475" s="25"/>
      <c r="JEI475" s="25"/>
      <c r="JEJ475" s="25"/>
      <c r="JEK475" s="25"/>
      <c r="JEL475" s="25"/>
      <c r="JEM475" s="25"/>
      <c r="JEN475" s="25"/>
      <c r="JEO475" s="25"/>
      <c r="JEP475" s="25"/>
      <c r="JEQ475" s="25"/>
      <c r="JER475" s="25"/>
      <c r="JES475" s="25"/>
      <c r="JET475" s="25"/>
      <c r="JEU475" s="25"/>
      <c r="JEV475" s="25"/>
      <c r="JEW475" s="25"/>
      <c r="JEX475" s="25"/>
      <c r="JEY475" s="25"/>
      <c r="JEZ475" s="25"/>
      <c r="JFA475" s="25"/>
      <c r="JFB475" s="25"/>
      <c r="JFC475" s="25"/>
      <c r="JFD475" s="25"/>
      <c r="JFE475" s="25"/>
      <c r="JFF475" s="25"/>
      <c r="JFG475" s="25"/>
      <c r="JFH475" s="25"/>
      <c r="JFI475" s="25"/>
      <c r="JFJ475" s="25"/>
      <c r="JFK475" s="25"/>
      <c r="JFL475" s="25"/>
      <c r="JFM475" s="25"/>
      <c r="JFN475" s="25"/>
      <c r="JFO475" s="25"/>
      <c r="JFP475" s="25"/>
      <c r="JFQ475" s="25"/>
      <c r="JFR475" s="25"/>
      <c r="JFS475" s="25"/>
      <c r="JFT475" s="25"/>
      <c r="JFU475" s="25"/>
      <c r="JFV475" s="25"/>
      <c r="JFW475" s="25"/>
      <c r="JFX475" s="25"/>
      <c r="JFY475" s="25"/>
      <c r="JFZ475" s="25"/>
      <c r="JGA475" s="25"/>
      <c r="JGB475" s="25"/>
      <c r="JGC475" s="25"/>
      <c r="JGD475" s="25"/>
      <c r="JGE475" s="25"/>
      <c r="JGF475" s="25"/>
      <c r="JGG475" s="25"/>
      <c r="JGH475" s="25"/>
      <c r="JGI475" s="25"/>
      <c r="JGJ475" s="25"/>
      <c r="JGK475" s="25"/>
      <c r="JGL475" s="25"/>
      <c r="JGM475" s="25"/>
      <c r="JGN475" s="25"/>
      <c r="JGO475" s="25"/>
      <c r="JGP475" s="25"/>
      <c r="JGQ475" s="25"/>
      <c r="JGR475" s="25"/>
      <c r="JGS475" s="25"/>
      <c r="JGT475" s="25"/>
      <c r="JGU475" s="25"/>
      <c r="JGV475" s="25"/>
      <c r="JGW475" s="25"/>
      <c r="JGX475" s="25"/>
      <c r="JGY475" s="25"/>
      <c r="JGZ475" s="25"/>
      <c r="JHA475" s="25"/>
      <c r="JHB475" s="25"/>
      <c r="JHC475" s="25"/>
      <c r="JHD475" s="25"/>
      <c r="JHE475" s="25"/>
      <c r="JHF475" s="25"/>
      <c r="JHG475" s="25"/>
      <c r="JHH475" s="25"/>
      <c r="JHI475" s="25"/>
      <c r="JHJ475" s="25"/>
      <c r="JHK475" s="25"/>
      <c r="JHL475" s="25"/>
      <c r="JHM475" s="25"/>
      <c r="JHN475" s="25"/>
      <c r="JHO475" s="25"/>
      <c r="JHP475" s="25"/>
      <c r="JHQ475" s="25"/>
      <c r="JHR475" s="25"/>
      <c r="JHS475" s="25"/>
      <c r="JHT475" s="25"/>
      <c r="JHU475" s="25"/>
      <c r="JHV475" s="25"/>
      <c r="JHW475" s="25"/>
      <c r="JHX475" s="25"/>
      <c r="JHY475" s="25"/>
      <c r="JHZ475" s="25"/>
      <c r="JIA475" s="25"/>
      <c r="JIB475" s="25"/>
      <c r="JIC475" s="25"/>
      <c r="JID475" s="25"/>
      <c r="JIE475" s="25"/>
      <c r="JIF475" s="25"/>
      <c r="JIG475" s="25"/>
      <c r="JIH475" s="25"/>
      <c r="JII475" s="25"/>
      <c r="JIJ475" s="25"/>
      <c r="JIK475" s="25"/>
      <c r="JIL475" s="25"/>
      <c r="JIM475" s="25"/>
      <c r="JIN475" s="25"/>
      <c r="JIO475" s="25"/>
      <c r="JIP475" s="25"/>
      <c r="JIQ475" s="25"/>
      <c r="JIR475" s="25"/>
      <c r="JIS475" s="25"/>
      <c r="JIT475" s="25"/>
      <c r="JIU475" s="25"/>
      <c r="JIV475" s="25"/>
      <c r="JIW475" s="25"/>
      <c r="JIX475" s="25"/>
      <c r="JIY475" s="25"/>
      <c r="JIZ475" s="25"/>
      <c r="JJA475" s="25"/>
      <c r="JJB475" s="25"/>
      <c r="JJC475" s="25"/>
      <c r="JJD475" s="25"/>
      <c r="JJE475" s="25"/>
      <c r="JJF475" s="25"/>
      <c r="JJG475" s="25"/>
      <c r="JJH475" s="25"/>
      <c r="JJI475" s="25"/>
      <c r="JJJ475" s="25"/>
      <c r="JJK475" s="25"/>
      <c r="JJL475" s="25"/>
      <c r="JJM475" s="25"/>
      <c r="JJN475" s="25"/>
      <c r="JJO475" s="25"/>
      <c r="JJP475" s="25"/>
      <c r="JJQ475" s="25"/>
      <c r="JJR475" s="25"/>
      <c r="JJS475" s="25"/>
      <c r="JJT475" s="25"/>
      <c r="JJU475" s="25"/>
      <c r="JJV475" s="25"/>
      <c r="JJW475" s="25"/>
      <c r="JJX475" s="25"/>
      <c r="JJY475" s="25"/>
      <c r="JJZ475" s="25"/>
      <c r="JKA475" s="25"/>
      <c r="JKB475" s="25"/>
      <c r="JKC475" s="25"/>
      <c r="JKD475" s="25"/>
      <c r="JKE475" s="25"/>
      <c r="JKF475" s="25"/>
      <c r="JKG475" s="25"/>
      <c r="JKH475" s="25"/>
      <c r="JKI475" s="25"/>
      <c r="JKJ475" s="25"/>
      <c r="JKK475" s="25"/>
      <c r="JKL475" s="25"/>
      <c r="JKM475" s="25"/>
      <c r="JKN475" s="25"/>
      <c r="JKO475" s="25"/>
      <c r="JKP475" s="25"/>
      <c r="JKQ475" s="25"/>
      <c r="JKR475" s="25"/>
      <c r="JKS475" s="25"/>
      <c r="JKT475" s="25"/>
      <c r="JKU475" s="25"/>
      <c r="JKV475" s="25"/>
      <c r="JKW475" s="25"/>
      <c r="JKX475" s="25"/>
      <c r="JKY475" s="25"/>
      <c r="JKZ475" s="25"/>
      <c r="JLA475" s="25"/>
      <c r="JLB475" s="25"/>
      <c r="JLC475" s="25"/>
      <c r="JLD475" s="25"/>
      <c r="JLE475" s="25"/>
      <c r="JLF475" s="25"/>
      <c r="JLG475" s="25"/>
      <c r="JLH475" s="25"/>
      <c r="JLI475" s="25"/>
      <c r="JLJ475" s="25"/>
      <c r="JLK475" s="25"/>
      <c r="JLL475" s="25"/>
      <c r="JLM475" s="25"/>
      <c r="JLN475" s="25"/>
      <c r="JLO475" s="25"/>
      <c r="JLP475" s="25"/>
      <c r="JLQ475" s="25"/>
      <c r="JLR475" s="25"/>
      <c r="JLS475" s="25"/>
      <c r="JLT475" s="25"/>
      <c r="JLU475" s="25"/>
      <c r="JLV475" s="25"/>
      <c r="JLW475" s="25"/>
      <c r="JLX475" s="25"/>
      <c r="JLY475" s="25"/>
      <c r="JLZ475" s="25"/>
      <c r="JMA475" s="25"/>
      <c r="JMB475" s="25"/>
      <c r="JMC475" s="25"/>
      <c r="JMD475" s="25"/>
      <c r="JME475" s="25"/>
      <c r="JMF475" s="25"/>
      <c r="JMG475" s="25"/>
      <c r="JMH475" s="25"/>
      <c r="JMI475" s="25"/>
      <c r="JMJ475" s="25"/>
      <c r="JMK475" s="25"/>
      <c r="JML475" s="25"/>
      <c r="JMM475" s="25"/>
      <c r="JMN475" s="25"/>
      <c r="JMO475" s="25"/>
      <c r="JMP475" s="25"/>
      <c r="JMQ475" s="25"/>
      <c r="JMR475" s="25"/>
      <c r="JMS475" s="25"/>
      <c r="JMT475" s="25"/>
      <c r="JMU475" s="25"/>
      <c r="JMV475" s="25"/>
      <c r="JMW475" s="25"/>
      <c r="JMX475" s="25"/>
      <c r="JMY475" s="25"/>
      <c r="JMZ475" s="25"/>
      <c r="JNA475" s="25"/>
      <c r="JNB475" s="25"/>
      <c r="JNC475" s="25"/>
      <c r="JND475" s="25"/>
      <c r="JNE475" s="25"/>
      <c r="JNF475" s="25"/>
      <c r="JNG475" s="25"/>
      <c r="JNH475" s="25"/>
      <c r="JNI475" s="25"/>
      <c r="JNJ475" s="25"/>
      <c r="JNK475" s="25"/>
      <c r="JNL475" s="25"/>
      <c r="JNM475" s="25"/>
      <c r="JNN475" s="25"/>
      <c r="JNO475" s="25"/>
      <c r="JNP475" s="25"/>
      <c r="JNQ475" s="25"/>
      <c r="JNR475" s="25"/>
      <c r="JNS475" s="25"/>
      <c r="JNT475" s="25"/>
      <c r="JNU475" s="25"/>
      <c r="JNV475" s="25"/>
      <c r="JNW475" s="25"/>
      <c r="JNX475" s="25"/>
      <c r="JNY475" s="25"/>
      <c r="JNZ475" s="25"/>
      <c r="JOA475" s="25"/>
      <c r="JOB475" s="25"/>
      <c r="JOC475" s="25"/>
      <c r="JOD475" s="25"/>
      <c r="JOE475" s="25"/>
      <c r="JOF475" s="25"/>
      <c r="JOG475" s="25"/>
      <c r="JOH475" s="25"/>
      <c r="JOI475" s="25"/>
      <c r="JOJ475" s="25"/>
      <c r="JOK475" s="25"/>
      <c r="JOL475" s="25"/>
      <c r="JOM475" s="25"/>
      <c r="JON475" s="25"/>
      <c r="JOO475" s="25"/>
      <c r="JOP475" s="25"/>
      <c r="JOQ475" s="25"/>
      <c r="JOR475" s="25"/>
      <c r="JOS475" s="25"/>
      <c r="JOT475" s="25"/>
      <c r="JOU475" s="25"/>
      <c r="JOV475" s="25"/>
      <c r="JOW475" s="25"/>
      <c r="JOX475" s="25"/>
      <c r="JOY475" s="25"/>
      <c r="JOZ475" s="25"/>
      <c r="JPA475" s="25"/>
      <c r="JPB475" s="25"/>
      <c r="JPC475" s="25"/>
      <c r="JPD475" s="25"/>
      <c r="JPE475" s="25"/>
      <c r="JPF475" s="25"/>
      <c r="JPG475" s="25"/>
      <c r="JPH475" s="25"/>
      <c r="JPI475" s="25"/>
      <c r="JPJ475" s="25"/>
      <c r="JPK475" s="25"/>
      <c r="JPL475" s="25"/>
      <c r="JPM475" s="25"/>
      <c r="JPN475" s="25"/>
      <c r="JPO475" s="25"/>
      <c r="JPP475" s="25"/>
      <c r="JPQ475" s="25"/>
      <c r="JPR475" s="25"/>
      <c r="JPS475" s="25"/>
      <c r="JPT475" s="25"/>
      <c r="JPU475" s="25"/>
      <c r="JPV475" s="25"/>
      <c r="JPW475" s="25"/>
      <c r="JPX475" s="25"/>
      <c r="JPY475" s="25"/>
      <c r="JPZ475" s="25"/>
      <c r="JQA475" s="25"/>
      <c r="JQB475" s="25"/>
      <c r="JQC475" s="25"/>
      <c r="JQD475" s="25"/>
      <c r="JQE475" s="25"/>
      <c r="JQF475" s="25"/>
      <c r="JQG475" s="25"/>
      <c r="JQH475" s="25"/>
      <c r="JQI475" s="25"/>
      <c r="JQJ475" s="25"/>
      <c r="JQK475" s="25"/>
      <c r="JQL475" s="25"/>
      <c r="JQM475" s="25"/>
      <c r="JQN475" s="25"/>
      <c r="JQO475" s="25"/>
      <c r="JQP475" s="25"/>
      <c r="JQQ475" s="25"/>
      <c r="JQR475" s="25"/>
      <c r="JQS475" s="25"/>
      <c r="JQT475" s="25"/>
      <c r="JQU475" s="25"/>
      <c r="JQV475" s="25"/>
      <c r="JQW475" s="25"/>
      <c r="JQX475" s="25"/>
      <c r="JQY475" s="25"/>
      <c r="JQZ475" s="25"/>
      <c r="JRA475" s="25"/>
      <c r="JRB475" s="25"/>
      <c r="JRC475" s="25"/>
      <c r="JRD475" s="25"/>
      <c r="JRE475" s="25"/>
      <c r="JRF475" s="25"/>
      <c r="JRG475" s="25"/>
      <c r="JRH475" s="25"/>
      <c r="JRI475" s="25"/>
      <c r="JRJ475" s="25"/>
      <c r="JRK475" s="25"/>
      <c r="JRL475" s="25"/>
      <c r="JRM475" s="25"/>
      <c r="JRN475" s="25"/>
      <c r="JRO475" s="25"/>
      <c r="JRP475" s="25"/>
      <c r="JRQ475" s="25"/>
      <c r="JRR475" s="25"/>
      <c r="JRS475" s="25"/>
      <c r="JRT475" s="25"/>
      <c r="JRU475" s="25"/>
      <c r="JRV475" s="25"/>
      <c r="JRW475" s="25"/>
      <c r="JRX475" s="25"/>
      <c r="JRY475" s="25"/>
      <c r="JRZ475" s="25"/>
      <c r="JSA475" s="25"/>
      <c r="JSB475" s="25"/>
      <c r="JSC475" s="25"/>
      <c r="JSD475" s="25"/>
      <c r="JSE475" s="25"/>
      <c r="JSF475" s="25"/>
      <c r="JSG475" s="25"/>
      <c r="JSH475" s="25"/>
      <c r="JSI475" s="25"/>
      <c r="JSJ475" s="25"/>
      <c r="JSK475" s="25"/>
      <c r="JSL475" s="25"/>
      <c r="JSM475" s="25"/>
      <c r="JSN475" s="25"/>
      <c r="JSO475" s="25"/>
      <c r="JSP475" s="25"/>
      <c r="JSQ475" s="25"/>
      <c r="JSR475" s="25"/>
      <c r="JSS475" s="25"/>
      <c r="JST475" s="25"/>
      <c r="JSU475" s="25"/>
      <c r="JSV475" s="25"/>
      <c r="JSW475" s="25"/>
      <c r="JSX475" s="25"/>
      <c r="JSY475" s="25"/>
      <c r="JSZ475" s="25"/>
      <c r="JTA475" s="25"/>
      <c r="JTB475" s="25"/>
      <c r="JTC475" s="25"/>
      <c r="JTD475" s="25"/>
      <c r="JTE475" s="25"/>
      <c r="JTF475" s="25"/>
      <c r="JTG475" s="25"/>
      <c r="JTH475" s="25"/>
      <c r="JTI475" s="25"/>
      <c r="JTJ475" s="25"/>
      <c r="JTK475" s="25"/>
      <c r="JTL475" s="25"/>
      <c r="JTM475" s="25"/>
      <c r="JTN475" s="25"/>
      <c r="JTO475" s="25"/>
      <c r="JTP475" s="25"/>
      <c r="JTQ475" s="25"/>
      <c r="JTR475" s="25"/>
      <c r="JTS475" s="25"/>
      <c r="JTT475" s="25"/>
      <c r="JTU475" s="25"/>
      <c r="JTV475" s="25"/>
      <c r="JTW475" s="25"/>
      <c r="JTX475" s="25"/>
      <c r="JTY475" s="25"/>
      <c r="JTZ475" s="25"/>
      <c r="JUA475" s="25"/>
      <c r="JUB475" s="25"/>
      <c r="JUC475" s="25"/>
      <c r="JUD475" s="25"/>
      <c r="JUE475" s="25"/>
      <c r="JUF475" s="25"/>
      <c r="JUG475" s="25"/>
      <c r="JUH475" s="25"/>
      <c r="JUI475" s="25"/>
      <c r="JUJ475" s="25"/>
      <c r="JUK475" s="25"/>
      <c r="JUL475" s="25"/>
      <c r="JUM475" s="25"/>
      <c r="JUN475" s="25"/>
      <c r="JUO475" s="25"/>
      <c r="JUP475" s="25"/>
      <c r="JUQ475" s="25"/>
      <c r="JUR475" s="25"/>
      <c r="JUS475" s="25"/>
      <c r="JUT475" s="25"/>
      <c r="JUU475" s="25"/>
      <c r="JUV475" s="25"/>
      <c r="JUW475" s="25"/>
      <c r="JUX475" s="25"/>
      <c r="JUY475" s="25"/>
      <c r="JUZ475" s="25"/>
      <c r="JVA475" s="25"/>
      <c r="JVB475" s="25"/>
      <c r="JVC475" s="25"/>
      <c r="JVD475" s="25"/>
      <c r="JVE475" s="25"/>
      <c r="JVF475" s="25"/>
      <c r="JVG475" s="25"/>
      <c r="JVH475" s="25"/>
      <c r="JVI475" s="25"/>
      <c r="JVJ475" s="25"/>
      <c r="JVK475" s="25"/>
      <c r="JVL475" s="25"/>
      <c r="JVM475" s="25"/>
      <c r="JVN475" s="25"/>
      <c r="JVO475" s="25"/>
      <c r="JVP475" s="25"/>
      <c r="JVQ475" s="25"/>
      <c r="JVR475" s="25"/>
      <c r="JVS475" s="25"/>
      <c r="JVT475" s="25"/>
      <c r="JVU475" s="25"/>
      <c r="JVV475" s="25"/>
      <c r="JVW475" s="25"/>
      <c r="JVX475" s="25"/>
      <c r="JVY475" s="25"/>
      <c r="JVZ475" s="25"/>
      <c r="JWA475" s="25"/>
      <c r="JWB475" s="25"/>
      <c r="JWC475" s="25"/>
      <c r="JWD475" s="25"/>
      <c r="JWE475" s="25"/>
      <c r="JWF475" s="25"/>
      <c r="JWG475" s="25"/>
      <c r="JWH475" s="25"/>
      <c r="JWI475" s="25"/>
      <c r="JWJ475" s="25"/>
      <c r="JWK475" s="25"/>
      <c r="JWL475" s="25"/>
      <c r="JWM475" s="25"/>
      <c r="JWN475" s="25"/>
      <c r="JWO475" s="25"/>
      <c r="JWP475" s="25"/>
      <c r="JWQ475" s="25"/>
      <c r="JWR475" s="25"/>
      <c r="JWS475" s="25"/>
      <c r="JWT475" s="25"/>
      <c r="JWU475" s="25"/>
      <c r="JWV475" s="25"/>
      <c r="JWW475" s="25"/>
      <c r="JWX475" s="25"/>
      <c r="JWY475" s="25"/>
      <c r="JWZ475" s="25"/>
      <c r="JXA475" s="25"/>
      <c r="JXB475" s="25"/>
      <c r="JXC475" s="25"/>
      <c r="JXD475" s="25"/>
      <c r="JXE475" s="25"/>
      <c r="JXF475" s="25"/>
      <c r="JXG475" s="25"/>
      <c r="JXH475" s="25"/>
      <c r="JXI475" s="25"/>
      <c r="JXJ475" s="25"/>
      <c r="JXK475" s="25"/>
      <c r="JXL475" s="25"/>
      <c r="JXM475" s="25"/>
      <c r="JXN475" s="25"/>
      <c r="JXO475" s="25"/>
      <c r="JXP475" s="25"/>
      <c r="JXQ475" s="25"/>
      <c r="JXR475" s="25"/>
      <c r="JXS475" s="25"/>
      <c r="JXT475" s="25"/>
      <c r="JXU475" s="25"/>
      <c r="JXV475" s="25"/>
      <c r="JXW475" s="25"/>
      <c r="JXX475" s="25"/>
      <c r="JXY475" s="25"/>
      <c r="JXZ475" s="25"/>
      <c r="JYA475" s="25"/>
      <c r="JYB475" s="25"/>
      <c r="JYC475" s="25"/>
      <c r="JYD475" s="25"/>
      <c r="JYE475" s="25"/>
      <c r="JYF475" s="25"/>
      <c r="JYG475" s="25"/>
      <c r="JYH475" s="25"/>
      <c r="JYI475" s="25"/>
      <c r="JYJ475" s="25"/>
      <c r="JYK475" s="25"/>
      <c r="JYL475" s="25"/>
      <c r="JYM475" s="25"/>
      <c r="JYN475" s="25"/>
      <c r="JYO475" s="25"/>
      <c r="JYP475" s="25"/>
      <c r="JYQ475" s="25"/>
      <c r="JYR475" s="25"/>
      <c r="JYS475" s="25"/>
      <c r="JYT475" s="25"/>
      <c r="JYU475" s="25"/>
      <c r="JYV475" s="25"/>
      <c r="JYW475" s="25"/>
      <c r="JYX475" s="25"/>
      <c r="JYY475" s="25"/>
      <c r="JYZ475" s="25"/>
      <c r="JZA475" s="25"/>
      <c r="JZB475" s="25"/>
      <c r="JZC475" s="25"/>
      <c r="JZD475" s="25"/>
      <c r="JZE475" s="25"/>
      <c r="JZF475" s="25"/>
      <c r="JZG475" s="25"/>
      <c r="JZH475" s="25"/>
      <c r="JZI475" s="25"/>
      <c r="JZJ475" s="25"/>
      <c r="JZK475" s="25"/>
      <c r="JZL475" s="25"/>
      <c r="JZM475" s="25"/>
      <c r="JZN475" s="25"/>
      <c r="JZO475" s="25"/>
      <c r="JZP475" s="25"/>
      <c r="JZQ475" s="25"/>
      <c r="JZR475" s="25"/>
      <c r="JZS475" s="25"/>
      <c r="JZT475" s="25"/>
      <c r="JZU475" s="25"/>
      <c r="JZV475" s="25"/>
      <c r="JZW475" s="25"/>
      <c r="JZX475" s="25"/>
      <c r="JZY475" s="25"/>
      <c r="JZZ475" s="25"/>
      <c r="KAA475" s="25"/>
      <c r="KAB475" s="25"/>
      <c r="KAC475" s="25"/>
      <c r="KAD475" s="25"/>
      <c r="KAE475" s="25"/>
      <c r="KAF475" s="25"/>
      <c r="KAG475" s="25"/>
      <c r="KAH475" s="25"/>
      <c r="KAI475" s="25"/>
      <c r="KAJ475" s="25"/>
      <c r="KAK475" s="25"/>
      <c r="KAL475" s="25"/>
      <c r="KAM475" s="25"/>
      <c r="KAN475" s="25"/>
      <c r="KAO475" s="25"/>
      <c r="KAP475" s="25"/>
      <c r="KAQ475" s="25"/>
      <c r="KAR475" s="25"/>
      <c r="KAS475" s="25"/>
      <c r="KAT475" s="25"/>
      <c r="KAU475" s="25"/>
      <c r="KAV475" s="25"/>
      <c r="KAW475" s="25"/>
      <c r="KAX475" s="25"/>
      <c r="KAY475" s="25"/>
      <c r="KAZ475" s="25"/>
      <c r="KBA475" s="25"/>
      <c r="KBB475" s="25"/>
      <c r="KBC475" s="25"/>
      <c r="KBD475" s="25"/>
      <c r="KBE475" s="25"/>
      <c r="KBF475" s="25"/>
      <c r="KBG475" s="25"/>
      <c r="KBH475" s="25"/>
      <c r="KBI475" s="25"/>
      <c r="KBJ475" s="25"/>
      <c r="KBK475" s="25"/>
      <c r="KBL475" s="25"/>
      <c r="KBM475" s="25"/>
      <c r="KBN475" s="25"/>
      <c r="KBO475" s="25"/>
      <c r="KBP475" s="25"/>
      <c r="KBQ475" s="25"/>
      <c r="KBR475" s="25"/>
      <c r="KBS475" s="25"/>
      <c r="KBT475" s="25"/>
      <c r="KBU475" s="25"/>
      <c r="KBV475" s="25"/>
      <c r="KBW475" s="25"/>
      <c r="KBX475" s="25"/>
      <c r="KBY475" s="25"/>
      <c r="KBZ475" s="25"/>
      <c r="KCA475" s="25"/>
      <c r="KCB475" s="25"/>
      <c r="KCC475" s="25"/>
      <c r="KCD475" s="25"/>
      <c r="KCE475" s="25"/>
      <c r="KCF475" s="25"/>
      <c r="KCG475" s="25"/>
      <c r="KCH475" s="25"/>
      <c r="KCI475" s="25"/>
      <c r="KCJ475" s="25"/>
      <c r="KCK475" s="25"/>
      <c r="KCL475" s="25"/>
      <c r="KCM475" s="25"/>
      <c r="KCN475" s="25"/>
      <c r="KCO475" s="25"/>
      <c r="KCP475" s="25"/>
      <c r="KCQ475" s="25"/>
      <c r="KCR475" s="25"/>
      <c r="KCS475" s="25"/>
      <c r="KCT475" s="25"/>
      <c r="KCU475" s="25"/>
      <c r="KCV475" s="25"/>
      <c r="KCW475" s="25"/>
      <c r="KCX475" s="25"/>
      <c r="KCY475" s="25"/>
      <c r="KCZ475" s="25"/>
      <c r="KDA475" s="25"/>
      <c r="KDB475" s="25"/>
      <c r="KDC475" s="25"/>
      <c r="KDD475" s="25"/>
      <c r="KDE475" s="25"/>
      <c r="KDF475" s="25"/>
      <c r="KDG475" s="25"/>
      <c r="KDH475" s="25"/>
      <c r="KDI475" s="25"/>
      <c r="KDJ475" s="25"/>
      <c r="KDK475" s="25"/>
      <c r="KDL475" s="25"/>
      <c r="KDM475" s="25"/>
      <c r="KDN475" s="25"/>
      <c r="KDO475" s="25"/>
      <c r="KDP475" s="25"/>
      <c r="KDQ475" s="25"/>
      <c r="KDR475" s="25"/>
      <c r="KDS475" s="25"/>
      <c r="KDT475" s="25"/>
      <c r="KDU475" s="25"/>
      <c r="KDV475" s="25"/>
      <c r="KDW475" s="25"/>
      <c r="KDX475" s="25"/>
      <c r="KDY475" s="25"/>
      <c r="KDZ475" s="25"/>
      <c r="KEA475" s="25"/>
      <c r="KEB475" s="25"/>
      <c r="KEC475" s="25"/>
      <c r="KED475" s="25"/>
      <c r="KEE475" s="25"/>
      <c r="KEF475" s="25"/>
      <c r="KEG475" s="25"/>
      <c r="KEH475" s="25"/>
      <c r="KEI475" s="25"/>
      <c r="KEJ475" s="25"/>
      <c r="KEK475" s="25"/>
      <c r="KEL475" s="25"/>
      <c r="KEM475" s="25"/>
      <c r="KEN475" s="25"/>
      <c r="KEO475" s="25"/>
      <c r="KEP475" s="25"/>
      <c r="KEQ475" s="25"/>
      <c r="KER475" s="25"/>
      <c r="KES475" s="25"/>
      <c r="KET475" s="25"/>
      <c r="KEU475" s="25"/>
      <c r="KEV475" s="25"/>
      <c r="KEW475" s="25"/>
      <c r="KEX475" s="25"/>
      <c r="KEY475" s="25"/>
      <c r="KEZ475" s="25"/>
      <c r="KFA475" s="25"/>
      <c r="KFB475" s="25"/>
      <c r="KFC475" s="25"/>
      <c r="KFD475" s="25"/>
      <c r="KFE475" s="25"/>
      <c r="KFF475" s="25"/>
      <c r="KFG475" s="25"/>
      <c r="KFH475" s="25"/>
      <c r="KFI475" s="25"/>
      <c r="KFJ475" s="25"/>
      <c r="KFK475" s="25"/>
      <c r="KFL475" s="25"/>
      <c r="KFM475" s="25"/>
      <c r="KFN475" s="25"/>
      <c r="KFO475" s="25"/>
      <c r="KFP475" s="25"/>
      <c r="KFQ475" s="25"/>
      <c r="KFR475" s="25"/>
      <c r="KFS475" s="25"/>
      <c r="KFT475" s="25"/>
      <c r="KFU475" s="25"/>
      <c r="KFV475" s="25"/>
      <c r="KFW475" s="25"/>
      <c r="KFX475" s="25"/>
      <c r="KFY475" s="25"/>
      <c r="KFZ475" s="25"/>
      <c r="KGA475" s="25"/>
      <c r="KGB475" s="25"/>
      <c r="KGC475" s="25"/>
      <c r="KGD475" s="25"/>
      <c r="KGE475" s="25"/>
      <c r="KGF475" s="25"/>
      <c r="KGG475" s="25"/>
      <c r="KGH475" s="25"/>
      <c r="KGI475" s="25"/>
      <c r="KGJ475" s="25"/>
      <c r="KGK475" s="25"/>
      <c r="KGL475" s="25"/>
      <c r="KGM475" s="25"/>
      <c r="KGN475" s="25"/>
      <c r="KGO475" s="25"/>
      <c r="KGP475" s="25"/>
      <c r="KGQ475" s="25"/>
      <c r="KGR475" s="25"/>
      <c r="KGS475" s="25"/>
      <c r="KGT475" s="25"/>
      <c r="KGU475" s="25"/>
      <c r="KGV475" s="25"/>
      <c r="KGW475" s="25"/>
      <c r="KGX475" s="25"/>
      <c r="KGY475" s="25"/>
      <c r="KGZ475" s="25"/>
      <c r="KHA475" s="25"/>
      <c r="KHB475" s="25"/>
      <c r="KHC475" s="25"/>
      <c r="KHD475" s="25"/>
      <c r="KHE475" s="25"/>
      <c r="KHF475" s="25"/>
      <c r="KHG475" s="25"/>
      <c r="KHH475" s="25"/>
      <c r="KHI475" s="25"/>
      <c r="KHJ475" s="25"/>
      <c r="KHK475" s="25"/>
      <c r="KHL475" s="25"/>
      <c r="KHM475" s="25"/>
      <c r="KHN475" s="25"/>
      <c r="KHO475" s="25"/>
      <c r="KHP475" s="25"/>
      <c r="KHQ475" s="25"/>
      <c r="KHR475" s="25"/>
      <c r="KHS475" s="25"/>
      <c r="KHT475" s="25"/>
      <c r="KHU475" s="25"/>
      <c r="KHV475" s="25"/>
      <c r="KHW475" s="25"/>
      <c r="KHX475" s="25"/>
      <c r="KHY475" s="25"/>
      <c r="KHZ475" s="25"/>
      <c r="KIA475" s="25"/>
      <c r="KIB475" s="25"/>
      <c r="KIC475" s="25"/>
      <c r="KID475" s="25"/>
      <c r="KIE475" s="25"/>
      <c r="KIF475" s="25"/>
      <c r="KIG475" s="25"/>
      <c r="KIH475" s="25"/>
      <c r="KII475" s="25"/>
      <c r="KIJ475" s="25"/>
      <c r="KIK475" s="25"/>
      <c r="KIL475" s="25"/>
      <c r="KIM475" s="25"/>
      <c r="KIN475" s="25"/>
      <c r="KIO475" s="25"/>
      <c r="KIP475" s="25"/>
      <c r="KIQ475" s="25"/>
      <c r="KIR475" s="25"/>
      <c r="KIS475" s="25"/>
      <c r="KIT475" s="25"/>
      <c r="KIU475" s="25"/>
      <c r="KIV475" s="25"/>
      <c r="KIW475" s="25"/>
      <c r="KIX475" s="25"/>
      <c r="KIY475" s="25"/>
      <c r="KIZ475" s="25"/>
      <c r="KJA475" s="25"/>
      <c r="KJB475" s="25"/>
      <c r="KJC475" s="25"/>
      <c r="KJD475" s="25"/>
      <c r="KJE475" s="25"/>
      <c r="KJF475" s="25"/>
      <c r="KJG475" s="25"/>
      <c r="KJH475" s="25"/>
      <c r="KJI475" s="25"/>
      <c r="KJJ475" s="25"/>
      <c r="KJK475" s="25"/>
      <c r="KJL475" s="25"/>
      <c r="KJM475" s="25"/>
      <c r="KJN475" s="25"/>
      <c r="KJO475" s="25"/>
      <c r="KJP475" s="25"/>
      <c r="KJQ475" s="25"/>
      <c r="KJR475" s="25"/>
      <c r="KJS475" s="25"/>
      <c r="KJT475" s="25"/>
      <c r="KJU475" s="25"/>
      <c r="KJV475" s="25"/>
      <c r="KJW475" s="25"/>
      <c r="KJX475" s="25"/>
      <c r="KJY475" s="25"/>
      <c r="KJZ475" s="25"/>
      <c r="KKA475" s="25"/>
      <c r="KKB475" s="25"/>
      <c r="KKC475" s="25"/>
      <c r="KKD475" s="25"/>
      <c r="KKE475" s="25"/>
      <c r="KKF475" s="25"/>
      <c r="KKG475" s="25"/>
      <c r="KKH475" s="25"/>
      <c r="KKI475" s="25"/>
      <c r="KKJ475" s="25"/>
      <c r="KKK475" s="25"/>
      <c r="KKL475" s="25"/>
      <c r="KKM475" s="25"/>
      <c r="KKN475" s="25"/>
      <c r="KKO475" s="25"/>
      <c r="KKP475" s="25"/>
      <c r="KKQ475" s="25"/>
      <c r="KKR475" s="25"/>
      <c r="KKS475" s="25"/>
      <c r="KKT475" s="25"/>
      <c r="KKU475" s="25"/>
      <c r="KKV475" s="25"/>
      <c r="KKW475" s="25"/>
      <c r="KKX475" s="25"/>
      <c r="KKY475" s="25"/>
      <c r="KKZ475" s="25"/>
      <c r="KLA475" s="25"/>
      <c r="KLB475" s="25"/>
      <c r="KLC475" s="25"/>
      <c r="KLD475" s="25"/>
      <c r="KLE475" s="25"/>
      <c r="KLF475" s="25"/>
      <c r="KLG475" s="25"/>
      <c r="KLH475" s="25"/>
      <c r="KLI475" s="25"/>
      <c r="KLJ475" s="25"/>
      <c r="KLK475" s="25"/>
      <c r="KLL475" s="25"/>
      <c r="KLM475" s="25"/>
      <c r="KLN475" s="25"/>
      <c r="KLO475" s="25"/>
      <c r="KLP475" s="25"/>
      <c r="KLQ475" s="25"/>
      <c r="KLR475" s="25"/>
      <c r="KLS475" s="25"/>
      <c r="KLT475" s="25"/>
      <c r="KLU475" s="25"/>
      <c r="KLV475" s="25"/>
      <c r="KLW475" s="25"/>
      <c r="KLX475" s="25"/>
      <c r="KLY475" s="25"/>
      <c r="KLZ475" s="25"/>
      <c r="KMA475" s="25"/>
      <c r="KMB475" s="25"/>
      <c r="KMC475" s="25"/>
      <c r="KMD475" s="25"/>
      <c r="KME475" s="25"/>
      <c r="KMF475" s="25"/>
      <c r="KMG475" s="25"/>
      <c r="KMH475" s="25"/>
      <c r="KMI475" s="25"/>
      <c r="KMJ475" s="25"/>
      <c r="KMK475" s="25"/>
      <c r="KML475" s="25"/>
      <c r="KMM475" s="25"/>
      <c r="KMN475" s="25"/>
      <c r="KMO475" s="25"/>
      <c r="KMP475" s="25"/>
      <c r="KMQ475" s="25"/>
      <c r="KMR475" s="25"/>
      <c r="KMS475" s="25"/>
      <c r="KMT475" s="25"/>
      <c r="KMU475" s="25"/>
      <c r="KMV475" s="25"/>
      <c r="KMW475" s="25"/>
      <c r="KMX475" s="25"/>
      <c r="KMY475" s="25"/>
      <c r="KMZ475" s="25"/>
      <c r="KNA475" s="25"/>
      <c r="KNB475" s="25"/>
      <c r="KNC475" s="25"/>
      <c r="KND475" s="25"/>
      <c r="KNE475" s="25"/>
      <c r="KNF475" s="25"/>
      <c r="KNG475" s="25"/>
      <c r="KNH475" s="25"/>
      <c r="KNI475" s="25"/>
      <c r="KNJ475" s="25"/>
      <c r="KNK475" s="25"/>
      <c r="KNL475" s="25"/>
      <c r="KNM475" s="25"/>
      <c r="KNN475" s="25"/>
      <c r="KNO475" s="25"/>
      <c r="KNP475" s="25"/>
      <c r="KNQ475" s="25"/>
      <c r="KNR475" s="25"/>
      <c r="KNS475" s="25"/>
      <c r="KNT475" s="25"/>
      <c r="KNU475" s="25"/>
      <c r="KNV475" s="25"/>
      <c r="KNW475" s="25"/>
      <c r="KNX475" s="25"/>
      <c r="KNY475" s="25"/>
      <c r="KNZ475" s="25"/>
      <c r="KOA475" s="25"/>
      <c r="KOB475" s="25"/>
      <c r="KOC475" s="25"/>
      <c r="KOD475" s="25"/>
      <c r="KOE475" s="25"/>
      <c r="KOF475" s="25"/>
      <c r="KOG475" s="25"/>
      <c r="KOH475" s="25"/>
      <c r="KOI475" s="25"/>
      <c r="KOJ475" s="25"/>
      <c r="KOK475" s="25"/>
      <c r="KOL475" s="25"/>
      <c r="KOM475" s="25"/>
      <c r="KON475" s="25"/>
      <c r="KOO475" s="25"/>
      <c r="KOP475" s="25"/>
      <c r="KOQ475" s="25"/>
      <c r="KOR475" s="25"/>
      <c r="KOS475" s="25"/>
      <c r="KOT475" s="25"/>
      <c r="KOU475" s="25"/>
      <c r="KOV475" s="25"/>
      <c r="KOW475" s="25"/>
      <c r="KOX475" s="25"/>
      <c r="KOY475" s="25"/>
      <c r="KOZ475" s="25"/>
      <c r="KPA475" s="25"/>
      <c r="KPB475" s="25"/>
      <c r="KPC475" s="25"/>
      <c r="KPD475" s="25"/>
      <c r="KPE475" s="25"/>
      <c r="KPF475" s="25"/>
      <c r="KPG475" s="25"/>
      <c r="KPH475" s="25"/>
      <c r="KPI475" s="25"/>
      <c r="KPJ475" s="25"/>
      <c r="KPK475" s="25"/>
      <c r="KPL475" s="25"/>
      <c r="KPM475" s="25"/>
      <c r="KPN475" s="25"/>
      <c r="KPO475" s="25"/>
      <c r="KPP475" s="25"/>
      <c r="KPQ475" s="25"/>
      <c r="KPR475" s="25"/>
      <c r="KPS475" s="25"/>
      <c r="KPT475" s="25"/>
      <c r="KPU475" s="25"/>
      <c r="KPV475" s="25"/>
      <c r="KPW475" s="25"/>
      <c r="KPX475" s="25"/>
      <c r="KPY475" s="25"/>
      <c r="KPZ475" s="25"/>
      <c r="KQA475" s="25"/>
      <c r="KQB475" s="25"/>
      <c r="KQC475" s="25"/>
      <c r="KQD475" s="25"/>
      <c r="KQE475" s="25"/>
      <c r="KQF475" s="25"/>
      <c r="KQG475" s="25"/>
      <c r="KQH475" s="25"/>
      <c r="KQI475" s="25"/>
      <c r="KQJ475" s="25"/>
      <c r="KQK475" s="25"/>
      <c r="KQL475" s="25"/>
      <c r="KQM475" s="25"/>
      <c r="KQN475" s="25"/>
      <c r="KQO475" s="25"/>
      <c r="KQP475" s="25"/>
      <c r="KQQ475" s="25"/>
      <c r="KQR475" s="25"/>
      <c r="KQS475" s="25"/>
      <c r="KQT475" s="25"/>
      <c r="KQU475" s="25"/>
      <c r="KQV475" s="25"/>
      <c r="KQW475" s="25"/>
      <c r="KQX475" s="25"/>
      <c r="KQY475" s="25"/>
      <c r="KQZ475" s="25"/>
      <c r="KRA475" s="25"/>
      <c r="KRB475" s="25"/>
      <c r="KRC475" s="25"/>
      <c r="KRD475" s="25"/>
      <c r="KRE475" s="25"/>
      <c r="KRF475" s="25"/>
      <c r="KRG475" s="25"/>
      <c r="KRH475" s="25"/>
      <c r="KRI475" s="25"/>
      <c r="KRJ475" s="25"/>
      <c r="KRK475" s="25"/>
      <c r="KRL475" s="25"/>
      <c r="KRM475" s="25"/>
      <c r="KRN475" s="25"/>
      <c r="KRO475" s="25"/>
      <c r="KRP475" s="25"/>
      <c r="KRQ475" s="25"/>
      <c r="KRR475" s="25"/>
      <c r="KRS475" s="25"/>
      <c r="KRT475" s="25"/>
      <c r="KRU475" s="25"/>
      <c r="KRV475" s="25"/>
      <c r="KRW475" s="25"/>
      <c r="KRX475" s="25"/>
      <c r="KRY475" s="25"/>
      <c r="KRZ475" s="25"/>
      <c r="KSA475" s="25"/>
      <c r="KSB475" s="25"/>
      <c r="KSC475" s="25"/>
      <c r="KSD475" s="25"/>
      <c r="KSE475" s="25"/>
      <c r="KSF475" s="25"/>
      <c r="KSG475" s="25"/>
      <c r="KSH475" s="25"/>
      <c r="KSI475" s="25"/>
      <c r="KSJ475" s="25"/>
      <c r="KSK475" s="25"/>
      <c r="KSL475" s="25"/>
      <c r="KSM475" s="25"/>
      <c r="KSN475" s="25"/>
      <c r="KSO475" s="25"/>
      <c r="KSP475" s="25"/>
      <c r="KSQ475" s="25"/>
      <c r="KSR475" s="25"/>
      <c r="KSS475" s="25"/>
      <c r="KST475" s="25"/>
      <c r="KSU475" s="25"/>
      <c r="KSV475" s="25"/>
      <c r="KSW475" s="25"/>
      <c r="KSX475" s="25"/>
      <c r="KSY475" s="25"/>
      <c r="KSZ475" s="25"/>
      <c r="KTA475" s="25"/>
      <c r="KTB475" s="25"/>
      <c r="KTC475" s="25"/>
      <c r="KTD475" s="25"/>
      <c r="KTE475" s="25"/>
      <c r="KTF475" s="25"/>
      <c r="KTG475" s="25"/>
      <c r="KTH475" s="25"/>
      <c r="KTI475" s="25"/>
      <c r="KTJ475" s="25"/>
      <c r="KTK475" s="25"/>
      <c r="KTL475" s="25"/>
      <c r="KTM475" s="25"/>
      <c r="KTN475" s="25"/>
      <c r="KTO475" s="25"/>
      <c r="KTP475" s="25"/>
      <c r="KTQ475" s="25"/>
      <c r="KTR475" s="25"/>
      <c r="KTS475" s="25"/>
      <c r="KTT475" s="25"/>
      <c r="KTU475" s="25"/>
      <c r="KTV475" s="25"/>
      <c r="KTW475" s="25"/>
      <c r="KTX475" s="25"/>
      <c r="KTY475" s="25"/>
      <c r="KTZ475" s="25"/>
      <c r="KUA475" s="25"/>
      <c r="KUB475" s="25"/>
      <c r="KUC475" s="25"/>
      <c r="KUD475" s="25"/>
      <c r="KUE475" s="25"/>
      <c r="KUF475" s="25"/>
      <c r="KUG475" s="25"/>
      <c r="KUH475" s="25"/>
      <c r="KUI475" s="25"/>
      <c r="KUJ475" s="25"/>
      <c r="KUK475" s="25"/>
      <c r="KUL475" s="25"/>
      <c r="KUM475" s="25"/>
      <c r="KUN475" s="25"/>
      <c r="KUO475" s="25"/>
      <c r="KUP475" s="25"/>
      <c r="KUQ475" s="25"/>
      <c r="KUR475" s="25"/>
      <c r="KUS475" s="25"/>
      <c r="KUT475" s="25"/>
      <c r="KUU475" s="25"/>
      <c r="KUV475" s="25"/>
      <c r="KUW475" s="25"/>
      <c r="KUX475" s="25"/>
      <c r="KUY475" s="25"/>
      <c r="KUZ475" s="25"/>
      <c r="KVA475" s="25"/>
      <c r="KVB475" s="25"/>
      <c r="KVC475" s="25"/>
      <c r="KVD475" s="25"/>
      <c r="KVE475" s="25"/>
      <c r="KVF475" s="25"/>
      <c r="KVG475" s="25"/>
      <c r="KVH475" s="25"/>
      <c r="KVI475" s="25"/>
      <c r="KVJ475" s="25"/>
      <c r="KVK475" s="25"/>
      <c r="KVL475" s="25"/>
      <c r="KVM475" s="25"/>
      <c r="KVN475" s="25"/>
      <c r="KVO475" s="25"/>
      <c r="KVP475" s="25"/>
      <c r="KVQ475" s="25"/>
      <c r="KVR475" s="25"/>
      <c r="KVS475" s="25"/>
      <c r="KVT475" s="25"/>
      <c r="KVU475" s="25"/>
      <c r="KVV475" s="25"/>
      <c r="KVW475" s="25"/>
      <c r="KVX475" s="25"/>
      <c r="KVY475" s="25"/>
      <c r="KVZ475" s="25"/>
      <c r="KWA475" s="25"/>
      <c r="KWB475" s="25"/>
      <c r="KWC475" s="25"/>
      <c r="KWD475" s="25"/>
      <c r="KWE475" s="25"/>
      <c r="KWF475" s="25"/>
      <c r="KWG475" s="25"/>
      <c r="KWH475" s="25"/>
      <c r="KWI475" s="25"/>
      <c r="KWJ475" s="25"/>
      <c r="KWK475" s="25"/>
      <c r="KWL475" s="25"/>
      <c r="KWM475" s="25"/>
      <c r="KWN475" s="25"/>
      <c r="KWO475" s="25"/>
      <c r="KWP475" s="25"/>
      <c r="KWQ475" s="25"/>
      <c r="KWR475" s="25"/>
      <c r="KWS475" s="25"/>
      <c r="KWT475" s="25"/>
      <c r="KWU475" s="25"/>
      <c r="KWV475" s="25"/>
      <c r="KWW475" s="25"/>
      <c r="KWX475" s="25"/>
      <c r="KWY475" s="25"/>
      <c r="KWZ475" s="25"/>
      <c r="KXA475" s="25"/>
      <c r="KXB475" s="25"/>
      <c r="KXC475" s="25"/>
      <c r="KXD475" s="25"/>
      <c r="KXE475" s="25"/>
      <c r="KXF475" s="25"/>
      <c r="KXG475" s="25"/>
      <c r="KXH475" s="25"/>
      <c r="KXI475" s="25"/>
      <c r="KXJ475" s="25"/>
      <c r="KXK475" s="25"/>
      <c r="KXL475" s="25"/>
      <c r="KXM475" s="25"/>
      <c r="KXN475" s="25"/>
      <c r="KXO475" s="25"/>
      <c r="KXP475" s="25"/>
      <c r="KXQ475" s="25"/>
      <c r="KXR475" s="25"/>
      <c r="KXS475" s="25"/>
      <c r="KXT475" s="25"/>
      <c r="KXU475" s="25"/>
      <c r="KXV475" s="25"/>
      <c r="KXW475" s="25"/>
      <c r="KXX475" s="25"/>
      <c r="KXY475" s="25"/>
      <c r="KXZ475" s="25"/>
      <c r="KYA475" s="25"/>
      <c r="KYB475" s="25"/>
      <c r="KYC475" s="25"/>
      <c r="KYD475" s="25"/>
      <c r="KYE475" s="25"/>
      <c r="KYF475" s="25"/>
      <c r="KYG475" s="25"/>
      <c r="KYH475" s="25"/>
      <c r="KYI475" s="25"/>
      <c r="KYJ475" s="25"/>
      <c r="KYK475" s="25"/>
      <c r="KYL475" s="25"/>
      <c r="KYM475" s="25"/>
      <c r="KYN475" s="25"/>
      <c r="KYO475" s="25"/>
      <c r="KYP475" s="25"/>
      <c r="KYQ475" s="25"/>
      <c r="KYR475" s="25"/>
      <c r="KYS475" s="25"/>
      <c r="KYT475" s="25"/>
      <c r="KYU475" s="25"/>
      <c r="KYV475" s="25"/>
      <c r="KYW475" s="25"/>
      <c r="KYX475" s="25"/>
      <c r="KYY475" s="25"/>
      <c r="KYZ475" s="25"/>
      <c r="KZA475" s="25"/>
      <c r="KZB475" s="25"/>
      <c r="KZC475" s="25"/>
      <c r="KZD475" s="25"/>
      <c r="KZE475" s="25"/>
      <c r="KZF475" s="25"/>
      <c r="KZG475" s="25"/>
      <c r="KZH475" s="25"/>
      <c r="KZI475" s="25"/>
      <c r="KZJ475" s="25"/>
      <c r="KZK475" s="25"/>
      <c r="KZL475" s="25"/>
      <c r="KZM475" s="25"/>
      <c r="KZN475" s="25"/>
      <c r="KZO475" s="25"/>
      <c r="KZP475" s="25"/>
      <c r="KZQ475" s="25"/>
      <c r="KZR475" s="25"/>
      <c r="KZS475" s="25"/>
      <c r="KZT475" s="25"/>
      <c r="KZU475" s="25"/>
      <c r="KZV475" s="25"/>
      <c r="KZW475" s="25"/>
      <c r="KZX475" s="25"/>
      <c r="KZY475" s="25"/>
      <c r="KZZ475" s="25"/>
      <c r="LAA475" s="25"/>
      <c r="LAB475" s="25"/>
      <c r="LAC475" s="25"/>
      <c r="LAD475" s="25"/>
      <c r="LAE475" s="25"/>
      <c r="LAF475" s="25"/>
      <c r="LAG475" s="25"/>
      <c r="LAH475" s="25"/>
      <c r="LAI475" s="25"/>
      <c r="LAJ475" s="25"/>
      <c r="LAK475" s="25"/>
      <c r="LAL475" s="25"/>
      <c r="LAM475" s="25"/>
      <c r="LAN475" s="25"/>
      <c r="LAO475" s="25"/>
      <c r="LAP475" s="25"/>
      <c r="LAQ475" s="25"/>
      <c r="LAR475" s="25"/>
      <c r="LAS475" s="25"/>
      <c r="LAT475" s="25"/>
      <c r="LAU475" s="25"/>
      <c r="LAV475" s="25"/>
      <c r="LAW475" s="25"/>
      <c r="LAX475" s="25"/>
      <c r="LAY475" s="25"/>
      <c r="LAZ475" s="25"/>
      <c r="LBA475" s="25"/>
      <c r="LBB475" s="25"/>
      <c r="LBC475" s="25"/>
      <c r="LBD475" s="25"/>
      <c r="LBE475" s="25"/>
      <c r="LBF475" s="25"/>
      <c r="LBG475" s="25"/>
      <c r="LBH475" s="25"/>
      <c r="LBI475" s="25"/>
      <c r="LBJ475" s="25"/>
      <c r="LBK475" s="25"/>
      <c r="LBL475" s="25"/>
      <c r="LBM475" s="25"/>
      <c r="LBN475" s="25"/>
      <c r="LBO475" s="25"/>
      <c r="LBP475" s="25"/>
      <c r="LBQ475" s="25"/>
      <c r="LBR475" s="25"/>
      <c r="LBS475" s="25"/>
      <c r="LBT475" s="25"/>
      <c r="LBU475" s="25"/>
      <c r="LBV475" s="25"/>
      <c r="LBW475" s="25"/>
      <c r="LBX475" s="25"/>
      <c r="LBY475" s="25"/>
      <c r="LBZ475" s="25"/>
      <c r="LCA475" s="25"/>
      <c r="LCB475" s="25"/>
      <c r="LCC475" s="25"/>
      <c r="LCD475" s="25"/>
      <c r="LCE475" s="25"/>
      <c r="LCF475" s="25"/>
      <c r="LCG475" s="25"/>
      <c r="LCH475" s="25"/>
      <c r="LCI475" s="25"/>
      <c r="LCJ475" s="25"/>
      <c r="LCK475" s="25"/>
      <c r="LCL475" s="25"/>
      <c r="LCM475" s="25"/>
      <c r="LCN475" s="25"/>
      <c r="LCO475" s="25"/>
      <c r="LCP475" s="25"/>
      <c r="LCQ475" s="25"/>
      <c r="LCR475" s="25"/>
      <c r="LCS475" s="25"/>
      <c r="LCT475" s="25"/>
      <c r="LCU475" s="25"/>
      <c r="LCV475" s="25"/>
      <c r="LCW475" s="25"/>
      <c r="LCX475" s="25"/>
      <c r="LCY475" s="25"/>
      <c r="LCZ475" s="25"/>
      <c r="LDA475" s="25"/>
      <c r="LDB475" s="25"/>
      <c r="LDC475" s="25"/>
      <c r="LDD475" s="25"/>
      <c r="LDE475" s="25"/>
      <c r="LDF475" s="25"/>
      <c r="LDG475" s="25"/>
      <c r="LDH475" s="25"/>
      <c r="LDI475" s="25"/>
      <c r="LDJ475" s="25"/>
      <c r="LDK475" s="25"/>
      <c r="LDL475" s="25"/>
      <c r="LDM475" s="25"/>
      <c r="LDN475" s="25"/>
      <c r="LDO475" s="25"/>
      <c r="LDP475" s="25"/>
      <c r="LDQ475" s="25"/>
      <c r="LDR475" s="25"/>
      <c r="LDS475" s="25"/>
      <c r="LDT475" s="25"/>
      <c r="LDU475" s="25"/>
      <c r="LDV475" s="25"/>
      <c r="LDW475" s="25"/>
      <c r="LDX475" s="25"/>
      <c r="LDY475" s="25"/>
      <c r="LDZ475" s="25"/>
      <c r="LEA475" s="25"/>
      <c r="LEB475" s="25"/>
      <c r="LEC475" s="25"/>
      <c r="LED475" s="25"/>
      <c r="LEE475" s="25"/>
      <c r="LEF475" s="25"/>
      <c r="LEG475" s="25"/>
      <c r="LEH475" s="25"/>
      <c r="LEI475" s="25"/>
      <c r="LEJ475" s="25"/>
      <c r="LEK475" s="25"/>
      <c r="LEL475" s="25"/>
      <c r="LEM475" s="25"/>
      <c r="LEN475" s="25"/>
      <c r="LEO475" s="25"/>
      <c r="LEP475" s="25"/>
      <c r="LEQ475" s="25"/>
      <c r="LER475" s="25"/>
      <c r="LES475" s="25"/>
      <c r="LET475" s="25"/>
      <c r="LEU475" s="25"/>
      <c r="LEV475" s="25"/>
      <c r="LEW475" s="25"/>
      <c r="LEX475" s="25"/>
      <c r="LEY475" s="25"/>
      <c r="LEZ475" s="25"/>
      <c r="LFA475" s="25"/>
      <c r="LFB475" s="25"/>
      <c r="LFC475" s="25"/>
      <c r="LFD475" s="25"/>
      <c r="LFE475" s="25"/>
      <c r="LFF475" s="25"/>
      <c r="LFG475" s="25"/>
      <c r="LFH475" s="25"/>
      <c r="LFI475" s="25"/>
      <c r="LFJ475" s="25"/>
      <c r="LFK475" s="25"/>
      <c r="LFL475" s="25"/>
      <c r="LFM475" s="25"/>
      <c r="LFN475" s="25"/>
      <c r="LFO475" s="25"/>
      <c r="LFP475" s="25"/>
      <c r="LFQ475" s="25"/>
      <c r="LFR475" s="25"/>
      <c r="LFS475" s="25"/>
      <c r="LFT475" s="25"/>
      <c r="LFU475" s="25"/>
      <c r="LFV475" s="25"/>
      <c r="LFW475" s="25"/>
      <c r="LFX475" s="25"/>
      <c r="LFY475" s="25"/>
      <c r="LFZ475" s="25"/>
      <c r="LGA475" s="25"/>
      <c r="LGB475" s="25"/>
      <c r="LGC475" s="25"/>
      <c r="LGD475" s="25"/>
      <c r="LGE475" s="25"/>
      <c r="LGF475" s="25"/>
      <c r="LGG475" s="25"/>
      <c r="LGH475" s="25"/>
      <c r="LGI475" s="25"/>
      <c r="LGJ475" s="25"/>
      <c r="LGK475" s="25"/>
      <c r="LGL475" s="25"/>
      <c r="LGM475" s="25"/>
      <c r="LGN475" s="25"/>
      <c r="LGO475" s="25"/>
      <c r="LGP475" s="25"/>
      <c r="LGQ475" s="25"/>
      <c r="LGR475" s="25"/>
      <c r="LGS475" s="25"/>
      <c r="LGT475" s="25"/>
      <c r="LGU475" s="25"/>
      <c r="LGV475" s="25"/>
      <c r="LGW475" s="25"/>
      <c r="LGX475" s="25"/>
      <c r="LGY475" s="25"/>
      <c r="LGZ475" s="25"/>
      <c r="LHA475" s="25"/>
      <c r="LHB475" s="25"/>
      <c r="LHC475" s="25"/>
      <c r="LHD475" s="25"/>
      <c r="LHE475" s="25"/>
      <c r="LHF475" s="25"/>
      <c r="LHG475" s="25"/>
      <c r="LHH475" s="25"/>
      <c r="LHI475" s="25"/>
      <c r="LHJ475" s="25"/>
      <c r="LHK475" s="25"/>
      <c r="LHL475" s="25"/>
      <c r="LHM475" s="25"/>
      <c r="LHN475" s="25"/>
      <c r="LHO475" s="25"/>
      <c r="LHP475" s="25"/>
      <c r="LHQ475" s="25"/>
      <c r="LHR475" s="25"/>
      <c r="LHS475" s="25"/>
      <c r="LHT475" s="25"/>
      <c r="LHU475" s="25"/>
      <c r="LHV475" s="25"/>
      <c r="LHW475" s="25"/>
      <c r="LHX475" s="25"/>
      <c r="LHY475" s="25"/>
      <c r="LHZ475" s="25"/>
      <c r="LIA475" s="25"/>
      <c r="LIB475" s="25"/>
      <c r="LIC475" s="25"/>
      <c r="LID475" s="25"/>
      <c r="LIE475" s="25"/>
      <c r="LIF475" s="25"/>
      <c r="LIG475" s="25"/>
      <c r="LIH475" s="25"/>
      <c r="LII475" s="25"/>
      <c r="LIJ475" s="25"/>
      <c r="LIK475" s="25"/>
      <c r="LIL475" s="25"/>
      <c r="LIM475" s="25"/>
      <c r="LIN475" s="25"/>
      <c r="LIO475" s="25"/>
      <c r="LIP475" s="25"/>
      <c r="LIQ475" s="25"/>
      <c r="LIR475" s="25"/>
      <c r="LIS475" s="25"/>
      <c r="LIT475" s="25"/>
      <c r="LIU475" s="25"/>
      <c r="LIV475" s="25"/>
      <c r="LIW475" s="25"/>
      <c r="LIX475" s="25"/>
      <c r="LIY475" s="25"/>
      <c r="LIZ475" s="25"/>
      <c r="LJA475" s="25"/>
      <c r="LJB475" s="25"/>
      <c r="LJC475" s="25"/>
      <c r="LJD475" s="25"/>
      <c r="LJE475" s="25"/>
      <c r="LJF475" s="25"/>
      <c r="LJG475" s="25"/>
      <c r="LJH475" s="25"/>
      <c r="LJI475" s="25"/>
      <c r="LJJ475" s="25"/>
      <c r="LJK475" s="25"/>
      <c r="LJL475" s="25"/>
      <c r="LJM475" s="25"/>
      <c r="LJN475" s="25"/>
      <c r="LJO475" s="25"/>
      <c r="LJP475" s="25"/>
      <c r="LJQ475" s="25"/>
      <c r="LJR475" s="25"/>
      <c r="LJS475" s="25"/>
      <c r="LJT475" s="25"/>
      <c r="LJU475" s="25"/>
      <c r="LJV475" s="25"/>
      <c r="LJW475" s="25"/>
      <c r="LJX475" s="25"/>
      <c r="LJY475" s="25"/>
      <c r="LJZ475" s="25"/>
      <c r="LKA475" s="25"/>
      <c r="LKB475" s="25"/>
      <c r="LKC475" s="25"/>
      <c r="LKD475" s="25"/>
      <c r="LKE475" s="25"/>
      <c r="LKF475" s="25"/>
      <c r="LKG475" s="25"/>
      <c r="LKH475" s="25"/>
      <c r="LKI475" s="25"/>
      <c r="LKJ475" s="25"/>
      <c r="LKK475" s="25"/>
      <c r="LKL475" s="25"/>
      <c r="LKM475" s="25"/>
      <c r="LKN475" s="25"/>
      <c r="LKO475" s="25"/>
      <c r="LKP475" s="25"/>
      <c r="LKQ475" s="25"/>
      <c r="LKR475" s="25"/>
      <c r="LKS475" s="25"/>
      <c r="LKT475" s="25"/>
      <c r="LKU475" s="25"/>
      <c r="LKV475" s="25"/>
      <c r="LKW475" s="25"/>
      <c r="LKX475" s="25"/>
      <c r="LKY475" s="25"/>
      <c r="LKZ475" s="25"/>
      <c r="LLA475" s="25"/>
      <c r="LLB475" s="25"/>
      <c r="LLC475" s="25"/>
      <c r="LLD475" s="25"/>
      <c r="LLE475" s="25"/>
      <c r="LLF475" s="25"/>
      <c r="LLG475" s="25"/>
      <c r="LLH475" s="25"/>
      <c r="LLI475" s="25"/>
      <c r="LLJ475" s="25"/>
      <c r="LLK475" s="25"/>
      <c r="LLL475" s="25"/>
      <c r="LLM475" s="25"/>
      <c r="LLN475" s="25"/>
      <c r="LLO475" s="25"/>
      <c r="LLP475" s="25"/>
      <c r="LLQ475" s="25"/>
      <c r="LLR475" s="25"/>
      <c r="LLS475" s="25"/>
      <c r="LLT475" s="25"/>
      <c r="LLU475" s="25"/>
      <c r="LLV475" s="25"/>
      <c r="LLW475" s="25"/>
      <c r="LLX475" s="25"/>
      <c r="LLY475" s="25"/>
      <c r="LLZ475" s="25"/>
      <c r="LMA475" s="25"/>
      <c r="LMB475" s="25"/>
      <c r="LMC475" s="25"/>
      <c r="LMD475" s="25"/>
      <c r="LME475" s="25"/>
      <c r="LMF475" s="25"/>
      <c r="LMG475" s="25"/>
      <c r="LMH475" s="25"/>
      <c r="LMI475" s="25"/>
      <c r="LMJ475" s="25"/>
      <c r="LMK475" s="25"/>
      <c r="LML475" s="25"/>
      <c r="LMM475" s="25"/>
      <c r="LMN475" s="25"/>
      <c r="LMO475" s="25"/>
      <c r="LMP475" s="25"/>
      <c r="LMQ475" s="25"/>
      <c r="LMR475" s="25"/>
      <c r="LMS475" s="25"/>
      <c r="LMT475" s="25"/>
      <c r="LMU475" s="25"/>
      <c r="LMV475" s="25"/>
      <c r="LMW475" s="25"/>
      <c r="LMX475" s="25"/>
      <c r="LMY475" s="25"/>
      <c r="LMZ475" s="25"/>
      <c r="LNA475" s="25"/>
      <c r="LNB475" s="25"/>
      <c r="LNC475" s="25"/>
      <c r="LND475" s="25"/>
      <c r="LNE475" s="25"/>
      <c r="LNF475" s="25"/>
      <c r="LNG475" s="25"/>
      <c r="LNH475" s="25"/>
      <c r="LNI475" s="25"/>
      <c r="LNJ475" s="25"/>
      <c r="LNK475" s="25"/>
      <c r="LNL475" s="25"/>
      <c r="LNM475" s="25"/>
      <c r="LNN475" s="25"/>
      <c r="LNO475" s="25"/>
      <c r="LNP475" s="25"/>
      <c r="LNQ475" s="25"/>
      <c r="LNR475" s="25"/>
      <c r="LNS475" s="25"/>
      <c r="LNT475" s="25"/>
      <c r="LNU475" s="25"/>
      <c r="LNV475" s="25"/>
      <c r="LNW475" s="25"/>
      <c r="LNX475" s="25"/>
      <c r="LNY475" s="25"/>
      <c r="LNZ475" s="25"/>
      <c r="LOA475" s="25"/>
      <c r="LOB475" s="25"/>
      <c r="LOC475" s="25"/>
      <c r="LOD475" s="25"/>
      <c r="LOE475" s="25"/>
      <c r="LOF475" s="25"/>
      <c r="LOG475" s="25"/>
      <c r="LOH475" s="25"/>
      <c r="LOI475" s="25"/>
      <c r="LOJ475" s="25"/>
      <c r="LOK475" s="25"/>
      <c r="LOL475" s="25"/>
      <c r="LOM475" s="25"/>
      <c r="LON475" s="25"/>
      <c r="LOO475" s="25"/>
      <c r="LOP475" s="25"/>
      <c r="LOQ475" s="25"/>
      <c r="LOR475" s="25"/>
      <c r="LOS475" s="25"/>
      <c r="LOT475" s="25"/>
      <c r="LOU475" s="25"/>
      <c r="LOV475" s="25"/>
      <c r="LOW475" s="25"/>
      <c r="LOX475" s="25"/>
      <c r="LOY475" s="25"/>
      <c r="LOZ475" s="25"/>
      <c r="LPA475" s="25"/>
      <c r="LPB475" s="25"/>
      <c r="LPC475" s="25"/>
      <c r="LPD475" s="25"/>
      <c r="LPE475" s="25"/>
      <c r="LPF475" s="25"/>
      <c r="LPG475" s="25"/>
      <c r="LPH475" s="25"/>
      <c r="LPI475" s="25"/>
      <c r="LPJ475" s="25"/>
      <c r="LPK475" s="25"/>
      <c r="LPL475" s="25"/>
      <c r="LPM475" s="25"/>
      <c r="LPN475" s="25"/>
      <c r="LPO475" s="25"/>
      <c r="LPP475" s="25"/>
      <c r="LPQ475" s="25"/>
      <c r="LPR475" s="25"/>
      <c r="LPS475" s="25"/>
      <c r="LPT475" s="25"/>
      <c r="LPU475" s="25"/>
      <c r="LPV475" s="25"/>
      <c r="LPW475" s="25"/>
      <c r="LPX475" s="25"/>
      <c r="LPY475" s="25"/>
      <c r="LPZ475" s="25"/>
      <c r="LQA475" s="25"/>
      <c r="LQB475" s="25"/>
      <c r="LQC475" s="25"/>
      <c r="LQD475" s="25"/>
      <c r="LQE475" s="25"/>
      <c r="LQF475" s="25"/>
      <c r="LQG475" s="25"/>
      <c r="LQH475" s="25"/>
      <c r="LQI475" s="25"/>
      <c r="LQJ475" s="25"/>
      <c r="LQK475" s="25"/>
      <c r="LQL475" s="25"/>
      <c r="LQM475" s="25"/>
      <c r="LQN475" s="25"/>
      <c r="LQO475" s="25"/>
      <c r="LQP475" s="25"/>
      <c r="LQQ475" s="25"/>
      <c r="LQR475" s="25"/>
      <c r="LQS475" s="25"/>
      <c r="LQT475" s="25"/>
      <c r="LQU475" s="25"/>
      <c r="LQV475" s="25"/>
      <c r="LQW475" s="25"/>
      <c r="LQX475" s="25"/>
      <c r="LQY475" s="25"/>
      <c r="LQZ475" s="25"/>
      <c r="LRA475" s="25"/>
      <c r="LRB475" s="25"/>
      <c r="LRC475" s="25"/>
      <c r="LRD475" s="25"/>
      <c r="LRE475" s="25"/>
      <c r="LRF475" s="25"/>
      <c r="LRG475" s="25"/>
      <c r="LRH475" s="25"/>
      <c r="LRI475" s="25"/>
      <c r="LRJ475" s="25"/>
      <c r="LRK475" s="25"/>
      <c r="LRL475" s="25"/>
      <c r="LRM475" s="25"/>
      <c r="LRN475" s="25"/>
      <c r="LRO475" s="25"/>
      <c r="LRP475" s="25"/>
      <c r="LRQ475" s="25"/>
      <c r="LRR475" s="25"/>
      <c r="LRS475" s="25"/>
      <c r="LRT475" s="25"/>
      <c r="LRU475" s="25"/>
      <c r="LRV475" s="25"/>
      <c r="LRW475" s="25"/>
      <c r="LRX475" s="25"/>
      <c r="LRY475" s="25"/>
      <c r="LRZ475" s="25"/>
      <c r="LSA475" s="25"/>
      <c r="LSB475" s="25"/>
      <c r="LSC475" s="25"/>
      <c r="LSD475" s="25"/>
      <c r="LSE475" s="25"/>
      <c r="LSF475" s="25"/>
      <c r="LSG475" s="25"/>
      <c r="LSH475" s="25"/>
      <c r="LSI475" s="25"/>
      <c r="LSJ475" s="25"/>
      <c r="LSK475" s="25"/>
      <c r="LSL475" s="25"/>
      <c r="LSM475" s="25"/>
      <c r="LSN475" s="25"/>
      <c r="LSO475" s="25"/>
      <c r="LSP475" s="25"/>
      <c r="LSQ475" s="25"/>
      <c r="LSR475" s="25"/>
      <c r="LSS475" s="25"/>
      <c r="LST475" s="25"/>
      <c r="LSU475" s="25"/>
      <c r="LSV475" s="25"/>
      <c r="LSW475" s="25"/>
      <c r="LSX475" s="25"/>
      <c r="LSY475" s="25"/>
      <c r="LSZ475" s="25"/>
      <c r="LTA475" s="25"/>
      <c r="LTB475" s="25"/>
      <c r="LTC475" s="25"/>
      <c r="LTD475" s="25"/>
      <c r="LTE475" s="25"/>
      <c r="LTF475" s="25"/>
      <c r="LTG475" s="25"/>
      <c r="LTH475" s="25"/>
      <c r="LTI475" s="25"/>
      <c r="LTJ475" s="25"/>
      <c r="LTK475" s="25"/>
      <c r="LTL475" s="25"/>
      <c r="LTM475" s="25"/>
      <c r="LTN475" s="25"/>
      <c r="LTO475" s="25"/>
      <c r="LTP475" s="25"/>
      <c r="LTQ475" s="25"/>
      <c r="LTR475" s="25"/>
      <c r="LTS475" s="25"/>
      <c r="LTT475" s="25"/>
      <c r="LTU475" s="25"/>
      <c r="LTV475" s="25"/>
      <c r="LTW475" s="25"/>
      <c r="LTX475" s="25"/>
      <c r="LTY475" s="25"/>
      <c r="LTZ475" s="25"/>
      <c r="LUA475" s="25"/>
      <c r="LUB475" s="25"/>
      <c r="LUC475" s="25"/>
      <c r="LUD475" s="25"/>
      <c r="LUE475" s="25"/>
      <c r="LUF475" s="25"/>
      <c r="LUG475" s="25"/>
      <c r="LUH475" s="25"/>
      <c r="LUI475" s="25"/>
      <c r="LUJ475" s="25"/>
      <c r="LUK475" s="25"/>
      <c r="LUL475" s="25"/>
      <c r="LUM475" s="25"/>
      <c r="LUN475" s="25"/>
      <c r="LUO475" s="25"/>
      <c r="LUP475" s="25"/>
      <c r="LUQ475" s="25"/>
      <c r="LUR475" s="25"/>
      <c r="LUS475" s="25"/>
      <c r="LUT475" s="25"/>
      <c r="LUU475" s="25"/>
      <c r="LUV475" s="25"/>
      <c r="LUW475" s="25"/>
      <c r="LUX475" s="25"/>
      <c r="LUY475" s="25"/>
      <c r="LUZ475" s="25"/>
      <c r="LVA475" s="25"/>
      <c r="LVB475" s="25"/>
      <c r="LVC475" s="25"/>
      <c r="LVD475" s="25"/>
      <c r="LVE475" s="25"/>
      <c r="LVF475" s="25"/>
      <c r="LVG475" s="25"/>
      <c r="LVH475" s="25"/>
      <c r="LVI475" s="25"/>
      <c r="LVJ475" s="25"/>
      <c r="LVK475" s="25"/>
      <c r="LVL475" s="25"/>
      <c r="LVM475" s="25"/>
      <c r="LVN475" s="25"/>
      <c r="LVO475" s="25"/>
      <c r="LVP475" s="25"/>
      <c r="LVQ475" s="25"/>
      <c r="LVR475" s="25"/>
      <c r="LVS475" s="25"/>
      <c r="LVT475" s="25"/>
      <c r="LVU475" s="25"/>
      <c r="LVV475" s="25"/>
      <c r="LVW475" s="25"/>
      <c r="LVX475" s="25"/>
      <c r="LVY475" s="25"/>
      <c r="LVZ475" s="25"/>
      <c r="LWA475" s="25"/>
      <c r="LWB475" s="25"/>
      <c r="LWC475" s="25"/>
      <c r="LWD475" s="25"/>
      <c r="LWE475" s="25"/>
      <c r="LWF475" s="25"/>
      <c r="LWG475" s="25"/>
      <c r="LWH475" s="25"/>
      <c r="LWI475" s="25"/>
      <c r="LWJ475" s="25"/>
      <c r="LWK475" s="25"/>
      <c r="LWL475" s="25"/>
      <c r="LWM475" s="25"/>
      <c r="LWN475" s="25"/>
      <c r="LWO475" s="25"/>
      <c r="LWP475" s="25"/>
      <c r="LWQ475" s="25"/>
      <c r="LWR475" s="25"/>
      <c r="LWS475" s="25"/>
      <c r="LWT475" s="25"/>
      <c r="LWU475" s="25"/>
      <c r="LWV475" s="25"/>
      <c r="LWW475" s="25"/>
      <c r="LWX475" s="25"/>
      <c r="LWY475" s="25"/>
      <c r="LWZ475" s="25"/>
      <c r="LXA475" s="25"/>
      <c r="LXB475" s="25"/>
      <c r="LXC475" s="25"/>
      <c r="LXD475" s="25"/>
      <c r="LXE475" s="25"/>
      <c r="LXF475" s="25"/>
      <c r="LXG475" s="25"/>
      <c r="LXH475" s="25"/>
      <c r="LXI475" s="25"/>
      <c r="LXJ475" s="25"/>
      <c r="LXK475" s="25"/>
      <c r="LXL475" s="25"/>
      <c r="LXM475" s="25"/>
      <c r="LXN475" s="25"/>
      <c r="LXO475" s="25"/>
      <c r="LXP475" s="25"/>
      <c r="LXQ475" s="25"/>
      <c r="LXR475" s="25"/>
      <c r="LXS475" s="25"/>
      <c r="LXT475" s="25"/>
      <c r="LXU475" s="25"/>
      <c r="LXV475" s="25"/>
      <c r="LXW475" s="25"/>
      <c r="LXX475" s="25"/>
      <c r="LXY475" s="25"/>
      <c r="LXZ475" s="25"/>
      <c r="LYA475" s="25"/>
      <c r="LYB475" s="25"/>
      <c r="LYC475" s="25"/>
      <c r="LYD475" s="25"/>
      <c r="LYE475" s="25"/>
      <c r="LYF475" s="25"/>
      <c r="LYG475" s="25"/>
      <c r="LYH475" s="25"/>
      <c r="LYI475" s="25"/>
      <c r="LYJ475" s="25"/>
      <c r="LYK475" s="25"/>
      <c r="LYL475" s="25"/>
      <c r="LYM475" s="25"/>
      <c r="LYN475" s="25"/>
      <c r="LYO475" s="25"/>
      <c r="LYP475" s="25"/>
      <c r="LYQ475" s="25"/>
      <c r="LYR475" s="25"/>
      <c r="LYS475" s="25"/>
      <c r="LYT475" s="25"/>
      <c r="LYU475" s="25"/>
      <c r="LYV475" s="25"/>
      <c r="LYW475" s="25"/>
      <c r="LYX475" s="25"/>
      <c r="LYY475" s="25"/>
      <c r="LYZ475" s="25"/>
      <c r="LZA475" s="25"/>
      <c r="LZB475" s="25"/>
      <c r="LZC475" s="25"/>
      <c r="LZD475" s="25"/>
      <c r="LZE475" s="25"/>
      <c r="LZF475" s="25"/>
      <c r="LZG475" s="25"/>
      <c r="LZH475" s="25"/>
      <c r="LZI475" s="25"/>
      <c r="LZJ475" s="25"/>
      <c r="LZK475" s="25"/>
      <c r="LZL475" s="25"/>
      <c r="LZM475" s="25"/>
      <c r="LZN475" s="25"/>
      <c r="LZO475" s="25"/>
      <c r="LZP475" s="25"/>
      <c r="LZQ475" s="25"/>
      <c r="LZR475" s="25"/>
      <c r="LZS475" s="25"/>
      <c r="LZT475" s="25"/>
      <c r="LZU475" s="25"/>
      <c r="LZV475" s="25"/>
      <c r="LZW475" s="25"/>
      <c r="LZX475" s="25"/>
      <c r="LZY475" s="25"/>
      <c r="LZZ475" s="25"/>
      <c r="MAA475" s="25"/>
      <c r="MAB475" s="25"/>
      <c r="MAC475" s="25"/>
      <c r="MAD475" s="25"/>
      <c r="MAE475" s="25"/>
      <c r="MAF475" s="25"/>
      <c r="MAG475" s="25"/>
      <c r="MAH475" s="25"/>
      <c r="MAI475" s="25"/>
      <c r="MAJ475" s="25"/>
      <c r="MAK475" s="25"/>
      <c r="MAL475" s="25"/>
      <c r="MAM475" s="25"/>
      <c r="MAN475" s="25"/>
      <c r="MAO475" s="25"/>
      <c r="MAP475" s="25"/>
      <c r="MAQ475" s="25"/>
      <c r="MAR475" s="25"/>
      <c r="MAS475" s="25"/>
      <c r="MAT475" s="25"/>
      <c r="MAU475" s="25"/>
      <c r="MAV475" s="25"/>
      <c r="MAW475" s="25"/>
      <c r="MAX475" s="25"/>
      <c r="MAY475" s="25"/>
      <c r="MAZ475" s="25"/>
      <c r="MBA475" s="25"/>
      <c r="MBB475" s="25"/>
      <c r="MBC475" s="25"/>
      <c r="MBD475" s="25"/>
      <c r="MBE475" s="25"/>
      <c r="MBF475" s="25"/>
      <c r="MBG475" s="25"/>
      <c r="MBH475" s="25"/>
      <c r="MBI475" s="25"/>
      <c r="MBJ475" s="25"/>
      <c r="MBK475" s="25"/>
      <c r="MBL475" s="25"/>
      <c r="MBM475" s="25"/>
      <c r="MBN475" s="25"/>
      <c r="MBO475" s="25"/>
      <c r="MBP475" s="25"/>
      <c r="MBQ475" s="25"/>
      <c r="MBR475" s="25"/>
      <c r="MBS475" s="25"/>
      <c r="MBT475" s="25"/>
      <c r="MBU475" s="25"/>
      <c r="MBV475" s="25"/>
      <c r="MBW475" s="25"/>
      <c r="MBX475" s="25"/>
      <c r="MBY475" s="25"/>
      <c r="MBZ475" s="25"/>
      <c r="MCA475" s="25"/>
      <c r="MCB475" s="25"/>
      <c r="MCC475" s="25"/>
      <c r="MCD475" s="25"/>
      <c r="MCE475" s="25"/>
      <c r="MCF475" s="25"/>
      <c r="MCG475" s="25"/>
      <c r="MCH475" s="25"/>
      <c r="MCI475" s="25"/>
      <c r="MCJ475" s="25"/>
      <c r="MCK475" s="25"/>
      <c r="MCL475" s="25"/>
      <c r="MCM475" s="25"/>
      <c r="MCN475" s="25"/>
      <c r="MCO475" s="25"/>
      <c r="MCP475" s="25"/>
      <c r="MCQ475" s="25"/>
      <c r="MCR475" s="25"/>
      <c r="MCS475" s="25"/>
      <c r="MCT475" s="25"/>
      <c r="MCU475" s="25"/>
      <c r="MCV475" s="25"/>
      <c r="MCW475" s="25"/>
      <c r="MCX475" s="25"/>
      <c r="MCY475" s="25"/>
      <c r="MCZ475" s="25"/>
      <c r="MDA475" s="25"/>
      <c r="MDB475" s="25"/>
      <c r="MDC475" s="25"/>
      <c r="MDD475" s="25"/>
      <c r="MDE475" s="25"/>
      <c r="MDF475" s="25"/>
      <c r="MDG475" s="25"/>
      <c r="MDH475" s="25"/>
      <c r="MDI475" s="25"/>
      <c r="MDJ475" s="25"/>
      <c r="MDK475" s="25"/>
      <c r="MDL475" s="25"/>
      <c r="MDM475" s="25"/>
      <c r="MDN475" s="25"/>
      <c r="MDO475" s="25"/>
      <c r="MDP475" s="25"/>
      <c r="MDQ475" s="25"/>
      <c r="MDR475" s="25"/>
      <c r="MDS475" s="25"/>
      <c r="MDT475" s="25"/>
      <c r="MDU475" s="25"/>
      <c r="MDV475" s="25"/>
      <c r="MDW475" s="25"/>
      <c r="MDX475" s="25"/>
      <c r="MDY475" s="25"/>
      <c r="MDZ475" s="25"/>
      <c r="MEA475" s="25"/>
      <c r="MEB475" s="25"/>
      <c r="MEC475" s="25"/>
      <c r="MED475" s="25"/>
      <c r="MEE475" s="25"/>
      <c r="MEF475" s="25"/>
      <c r="MEG475" s="25"/>
      <c r="MEH475" s="25"/>
      <c r="MEI475" s="25"/>
      <c r="MEJ475" s="25"/>
      <c r="MEK475" s="25"/>
      <c r="MEL475" s="25"/>
      <c r="MEM475" s="25"/>
      <c r="MEN475" s="25"/>
      <c r="MEO475" s="25"/>
      <c r="MEP475" s="25"/>
      <c r="MEQ475" s="25"/>
      <c r="MER475" s="25"/>
      <c r="MES475" s="25"/>
      <c r="MET475" s="25"/>
      <c r="MEU475" s="25"/>
      <c r="MEV475" s="25"/>
      <c r="MEW475" s="25"/>
      <c r="MEX475" s="25"/>
      <c r="MEY475" s="25"/>
      <c r="MEZ475" s="25"/>
      <c r="MFA475" s="25"/>
      <c r="MFB475" s="25"/>
      <c r="MFC475" s="25"/>
      <c r="MFD475" s="25"/>
      <c r="MFE475" s="25"/>
      <c r="MFF475" s="25"/>
      <c r="MFG475" s="25"/>
      <c r="MFH475" s="25"/>
      <c r="MFI475" s="25"/>
      <c r="MFJ475" s="25"/>
      <c r="MFK475" s="25"/>
      <c r="MFL475" s="25"/>
      <c r="MFM475" s="25"/>
      <c r="MFN475" s="25"/>
      <c r="MFO475" s="25"/>
      <c r="MFP475" s="25"/>
      <c r="MFQ475" s="25"/>
      <c r="MFR475" s="25"/>
      <c r="MFS475" s="25"/>
      <c r="MFT475" s="25"/>
      <c r="MFU475" s="25"/>
      <c r="MFV475" s="25"/>
      <c r="MFW475" s="25"/>
      <c r="MFX475" s="25"/>
      <c r="MFY475" s="25"/>
      <c r="MFZ475" s="25"/>
      <c r="MGA475" s="25"/>
      <c r="MGB475" s="25"/>
      <c r="MGC475" s="25"/>
      <c r="MGD475" s="25"/>
      <c r="MGE475" s="25"/>
      <c r="MGF475" s="25"/>
      <c r="MGG475" s="25"/>
      <c r="MGH475" s="25"/>
      <c r="MGI475" s="25"/>
      <c r="MGJ475" s="25"/>
      <c r="MGK475" s="25"/>
      <c r="MGL475" s="25"/>
      <c r="MGM475" s="25"/>
      <c r="MGN475" s="25"/>
      <c r="MGO475" s="25"/>
      <c r="MGP475" s="25"/>
      <c r="MGQ475" s="25"/>
      <c r="MGR475" s="25"/>
      <c r="MGS475" s="25"/>
      <c r="MGT475" s="25"/>
      <c r="MGU475" s="25"/>
      <c r="MGV475" s="25"/>
      <c r="MGW475" s="25"/>
      <c r="MGX475" s="25"/>
      <c r="MGY475" s="25"/>
      <c r="MGZ475" s="25"/>
      <c r="MHA475" s="25"/>
      <c r="MHB475" s="25"/>
      <c r="MHC475" s="25"/>
      <c r="MHD475" s="25"/>
      <c r="MHE475" s="25"/>
      <c r="MHF475" s="25"/>
      <c r="MHG475" s="25"/>
      <c r="MHH475" s="25"/>
      <c r="MHI475" s="25"/>
      <c r="MHJ475" s="25"/>
      <c r="MHK475" s="25"/>
      <c r="MHL475" s="25"/>
      <c r="MHM475" s="25"/>
      <c r="MHN475" s="25"/>
      <c r="MHO475" s="25"/>
      <c r="MHP475" s="25"/>
      <c r="MHQ475" s="25"/>
      <c r="MHR475" s="25"/>
      <c r="MHS475" s="25"/>
      <c r="MHT475" s="25"/>
      <c r="MHU475" s="25"/>
      <c r="MHV475" s="25"/>
      <c r="MHW475" s="25"/>
      <c r="MHX475" s="25"/>
      <c r="MHY475" s="25"/>
      <c r="MHZ475" s="25"/>
      <c r="MIA475" s="25"/>
      <c r="MIB475" s="25"/>
      <c r="MIC475" s="25"/>
      <c r="MID475" s="25"/>
      <c r="MIE475" s="25"/>
      <c r="MIF475" s="25"/>
      <c r="MIG475" s="25"/>
      <c r="MIH475" s="25"/>
      <c r="MII475" s="25"/>
      <c r="MIJ475" s="25"/>
      <c r="MIK475" s="25"/>
      <c r="MIL475" s="25"/>
      <c r="MIM475" s="25"/>
      <c r="MIN475" s="25"/>
      <c r="MIO475" s="25"/>
      <c r="MIP475" s="25"/>
      <c r="MIQ475" s="25"/>
      <c r="MIR475" s="25"/>
      <c r="MIS475" s="25"/>
      <c r="MIT475" s="25"/>
      <c r="MIU475" s="25"/>
      <c r="MIV475" s="25"/>
      <c r="MIW475" s="25"/>
      <c r="MIX475" s="25"/>
      <c r="MIY475" s="25"/>
      <c r="MIZ475" s="25"/>
      <c r="MJA475" s="25"/>
      <c r="MJB475" s="25"/>
      <c r="MJC475" s="25"/>
      <c r="MJD475" s="25"/>
      <c r="MJE475" s="25"/>
      <c r="MJF475" s="25"/>
      <c r="MJG475" s="25"/>
      <c r="MJH475" s="25"/>
      <c r="MJI475" s="25"/>
      <c r="MJJ475" s="25"/>
      <c r="MJK475" s="25"/>
      <c r="MJL475" s="25"/>
      <c r="MJM475" s="25"/>
      <c r="MJN475" s="25"/>
      <c r="MJO475" s="25"/>
      <c r="MJP475" s="25"/>
      <c r="MJQ475" s="25"/>
      <c r="MJR475" s="25"/>
      <c r="MJS475" s="25"/>
      <c r="MJT475" s="25"/>
      <c r="MJU475" s="25"/>
      <c r="MJV475" s="25"/>
      <c r="MJW475" s="25"/>
      <c r="MJX475" s="25"/>
      <c r="MJY475" s="25"/>
      <c r="MJZ475" s="25"/>
      <c r="MKA475" s="25"/>
      <c r="MKB475" s="25"/>
      <c r="MKC475" s="25"/>
      <c r="MKD475" s="25"/>
      <c r="MKE475" s="25"/>
      <c r="MKF475" s="25"/>
      <c r="MKG475" s="25"/>
      <c r="MKH475" s="25"/>
      <c r="MKI475" s="25"/>
      <c r="MKJ475" s="25"/>
      <c r="MKK475" s="25"/>
      <c r="MKL475" s="25"/>
      <c r="MKM475" s="25"/>
      <c r="MKN475" s="25"/>
      <c r="MKO475" s="25"/>
      <c r="MKP475" s="25"/>
      <c r="MKQ475" s="25"/>
      <c r="MKR475" s="25"/>
      <c r="MKS475" s="25"/>
      <c r="MKT475" s="25"/>
      <c r="MKU475" s="25"/>
      <c r="MKV475" s="25"/>
      <c r="MKW475" s="25"/>
      <c r="MKX475" s="25"/>
      <c r="MKY475" s="25"/>
      <c r="MKZ475" s="25"/>
      <c r="MLA475" s="25"/>
      <c r="MLB475" s="25"/>
      <c r="MLC475" s="25"/>
      <c r="MLD475" s="25"/>
      <c r="MLE475" s="25"/>
      <c r="MLF475" s="25"/>
      <c r="MLG475" s="25"/>
      <c r="MLH475" s="25"/>
      <c r="MLI475" s="25"/>
      <c r="MLJ475" s="25"/>
      <c r="MLK475" s="25"/>
      <c r="MLL475" s="25"/>
      <c r="MLM475" s="25"/>
      <c r="MLN475" s="25"/>
      <c r="MLO475" s="25"/>
      <c r="MLP475" s="25"/>
      <c r="MLQ475" s="25"/>
      <c r="MLR475" s="25"/>
      <c r="MLS475" s="25"/>
      <c r="MLT475" s="25"/>
      <c r="MLU475" s="25"/>
      <c r="MLV475" s="25"/>
      <c r="MLW475" s="25"/>
      <c r="MLX475" s="25"/>
      <c r="MLY475" s="25"/>
      <c r="MLZ475" s="25"/>
      <c r="MMA475" s="25"/>
      <c r="MMB475" s="25"/>
      <c r="MMC475" s="25"/>
      <c r="MMD475" s="25"/>
      <c r="MME475" s="25"/>
      <c r="MMF475" s="25"/>
      <c r="MMG475" s="25"/>
      <c r="MMH475" s="25"/>
      <c r="MMI475" s="25"/>
      <c r="MMJ475" s="25"/>
      <c r="MMK475" s="25"/>
      <c r="MML475" s="25"/>
      <c r="MMM475" s="25"/>
      <c r="MMN475" s="25"/>
      <c r="MMO475" s="25"/>
      <c r="MMP475" s="25"/>
      <c r="MMQ475" s="25"/>
      <c r="MMR475" s="25"/>
      <c r="MMS475" s="25"/>
      <c r="MMT475" s="25"/>
      <c r="MMU475" s="25"/>
      <c r="MMV475" s="25"/>
      <c r="MMW475" s="25"/>
      <c r="MMX475" s="25"/>
      <c r="MMY475" s="25"/>
      <c r="MMZ475" s="25"/>
      <c r="MNA475" s="25"/>
      <c r="MNB475" s="25"/>
      <c r="MNC475" s="25"/>
      <c r="MND475" s="25"/>
      <c r="MNE475" s="25"/>
      <c r="MNF475" s="25"/>
      <c r="MNG475" s="25"/>
      <c r="MNH475" s="25"/>
      <c r="MNI475" s="25"/>
      <c r="MNJ475" s="25"/>
      <c r="MNK475" s="25"/>
      <c r="MNL475" s="25"/>
      <c r="MNM475" s="25"/>
      <c r="MNN475" s="25"/>
      <c r="MNO475" s="25"/>
      <c r="MNP475" s="25"/>
      <c r="MNQ475" s="25"/>
      <c r="MNR475" s="25"/>
      <c r="MNS475" s="25"/>
      <c r="MNT475" s="25"/>
      <c r="MNU475" s="25"/>
      <c r="MNV475" s="25"/>
      <c r="MNW475" s="25"/>
      <c r="MNX475" s="25"/>
      <c r="MNY475" s="25"/>
      <c r="MNZ475" s="25"/>
      <c r="MOA475" s="25"/>
      <c r="MOB475" s="25"/>
      <c r="MOC475" s="25"/>
      <c r="MOD475" s="25"/>
      <c r="MOE475" s="25"/>
      <c r="MOF475" s="25"/>
      <c r="MOG475" s="25"/>
      <c r="MOH475" s="25"/>
      <c r="MOI475" s="25"/>
      <c r="MOJ475" s="25"/>
      <c r="MOK475" s="25"/>
      <c r="MOL475" s="25"/>
      <c r="MOM475" s="25"/>
      <c r="MON475" s="25"/>
      <c r="MOO475" s="25"/>
      <c r="MOP475" s="25"/>
      <c r="MOQ475" s="25"/>
      <c r="MOR475" s="25"/>
      <c r="MOS475" s="25"/>
      <c r="MOT475" s="25"/>
      <c r="MOU475" s="25"/>
      <c r="MOV475" s="25"/>
      <c r="MOW475" s="25"/>
      <c r="MOX475" s="25"/>
      <c r="MOY475" s="25"/>
      <c r="MOZ475" s="25"/>
      <c r="MPA475" s="25"/>
      <c r="MPB475" s="25"/>
      <c r="MPC475" s="25"/>
      <c r="MPD475" s="25"/>
      <c r="MPE475" s="25"/>
      <c r="MPF475" s="25"/>
      <c r="MPG475" s="25"/>
      <c r="MPH475" s="25"/>
      <c r="MPI475" s="25"/>
      <c r="MPJ475" s="25"/>
      <c r="MPK475" s="25"/>
      <c r="MPL475" s="25"/>
      <c r="MPM475" s="25"/>
      <c r="MPN475" s="25"/>
      <c r="MPO475" s="25"/>
      <c r="MPP475" s="25"/>
      <c r="MPQ475" s="25"/>
      <c r="MPR475" s="25"/>
      <c r="MPS475" s="25"/>
      <c r="MPT475" s="25"/>
      <c r="MPU475" s="25"/>
      <c r="MPV475" s="25"/>
      <c r="MPW475" s="25"/>
      <c r="MPX475" s="25"/>
      <c r="MPY475" s="25"/>
      <c r="MPZ475" s="25"/>
      <c r="MQA475" s="25"/>
      <c r="MQB475" s="25"/>
      <c r="MQC475" s="25"/>
      <c r="MQD475" s="25"/>
      <c r="MQE475" s="25"/>
      <c r="MQF475" s="25"/>
      <c r="MQG475" s="25"/>
      <c r="MQH475" s="25"/>
      <c r="MQI475" s="25"/>
      <c r="MQJ475" s="25"/>
      <c r="MQK475" s="25"/>
      <c r="MQL475" s="25"/>
      <c r="MQM475" s="25"/>
      <c r="MQN475" s="25"/>
      <c r="MQO475" s="25"/>
      <c r="MQP475" s="25"/>
      <c r="MQQ475" s="25"/>
      <c r="MQR475" s="25"/>
      <c r="MQS475" s="25"/>
      <c r="MQT475" s="25"/>
      <c r="MQU475" s="25"/>
      <c r="MQV475" s="25"/>
      <c r="MQW475" s="25"/>
      <c r="MQX475" s="25"/>
      <c r="MQY475" s="25"/>
      <c r="MQZ475" s="25"/>
      <c r="MRA475" s="25"/>
      <c r="MRB475" s="25"/>
      <c r="MRC475" s="25"/>
      <c r="MRD475" s="25"/>
      <c r="MRE475" s="25"/>
      <c r="MRF475" s="25"/>
      <c r="MRG475" s="25"/>
      <c r="MRH475" s="25"/>
      <c r="MRI475" s="25"/>
      <c r="MRJ475" s="25"/>
      <c r="MRK475" s="25"/>
      <c r="MRL475" s="25"/>
      <c r="MRM475" s="25"/>
      <c r="MRN475" s="25"/>
      <c r="MRO475" s="25"/>
      <c r="MRP475" s="25"/>
      <c r="MRQ475" s="25"/>
      <c r="MRR475" s="25"/>
      <c r="MRS475" s="25"/>
      <c r="MRT475" s="25"/>
      <c r="MRU475" s="25"/>
      <c r="MRV475" s="25"/>
      <c r="MRW475" s="25"/>
      <c r="MRX475" s="25"/>
      <c r="MRY475" s="25"/>
      <c r="MRZ475" s="25"/>
      <c r="MSA475" s="25"/>
      <c r="MSB475" s="25"/>
      <c r="MSC475" s="25"/>
      <c r="MSD475" s="25"/>
      <c r="MSE475" s="25"/>
      <c r="MSF475" s="25"/>
      <c r="MSG475" s="25"/>
      <c r="MSH475" s="25"/>
      <c r="MSI475" s="25"/>
      <c r="MSJ475" s="25"/>
      <c r="MSK475" s="25"/>
      <c r="MSL475" s="25"/>
      <c r="MSM475" s="25"/>
      <c r="MSN475" s="25"/>
      <c r="MSO475" s="25"/>
      <c r="MSP475" s="25"/>
      <c r="MSQ475" s="25"/>
      <c r="MSR475" s="25"/>
      <c r="MSS475" s="25"/>
      <c r="MST475" s="25"/>
      <c r="MSU475" s="25"/>
      <c r="MSV475" s="25"/>
      <c r="MSW475" s="25"/>
      <c r="MSX475" s="25"/>
      <c r="MSY475" s="25"/>
      <c r="MSZ475" s="25"/>
      <c r="MTA475" s="25"/>
      <c r="MTB475" s="25"/>
      <c r="MTC475" s="25"/>
      <c r="MTD475" s="25"/>
      <c r="MTE475" s="25"/>
      <c r="MTF475" s="25"/>
      <c r="MTG475" s="25"/>
      <c r="MTH475" s="25"/>
      <c r="MTI475" s="25"/>
      <c r="MTJ475" s="25"/>
      <c r="MTK475" s="25"/>
      <c r="MTL475" s="25"/>
      <c r="MTM475" s="25"/>
      <c r="MTN475" s="25"/>
      <c r="MTO475" s="25"/>
      <c r="MTP475" s="25"/>
      <c r="MTQ475" s="25"/>
      <c r="MTR475" s="25"/>
      <c r="MTS475" s="25"/>
      <c r="MTT475" s="25"/>
      <c r="MTU475" s="25"/>
      <c r="MTV475" s="25"/>
      <c r="MTW475" s="25"/>
      <c r="MTX475" s="25"/>
      <c r="MTY475" s="25"/>
      <c r="MTZ475" s="25"/>
      <c r="MUA475" s="25"/>
      <c r="MUB475" s="25"/>
      <c r="MUC475" s="25"/>
      <c r="MUD475" s="25"/>
      <c r="MUE475" s="25"/>
      <c r="MUF475" s="25"/>
      <c r="MUG475" s="25"/>
      <c r="MUH475" s="25"/>
      <c r="MUI475" s="25"/>
      <c r="MUJ475" s="25"/>
      <c r="MUK475" s="25"/>
      <c r="MUL475" s="25"/>
      <c r="MUM475" s="25"/>
      <c r="MUN475" s="25"/>
      <c r="MUO475" s="25"/>
      <c r="MUP475" s="25"/>
      <c r="MUQ475" s="25"/>
      <c r="MUR475" s="25"/>
      <c r="MUS475" s="25"/>
      <c r="MUT475" s="25"/>
      <c r="MUU475" s="25"/>
      <c r="MUV475" s="25"/>
      <c r="MUW475" s="25"/>
      <c r="MUX475" s="25"/>
      <c r="MUY475" s="25"/>
      <c r="MUZ475" s="25"/>
      <c r="MVA475" s="25"/>
      <c r="MVB475" s="25"/>
      <c r="MVC475" s="25"/>
      <c r="MVD475" s="25"/>
      <c r="MVE475" s="25"/>
      <c r="MVF475" s="25"/>
      <c r="MVG475" s="25"/>
      <c r="MVH475" s="25"/>
      <c r="MVI475" s="25"/>
      <c r="MVJ475" s="25"/>
      <c r="MVK475" s="25"/>
      <c r="MVL475" s="25"/>
      <c r="MVM475" s="25"/>
      <c r="MVN475" s="25"/>
      <c r="MVO475" s="25"/>
      <c r="MVP475" s="25"/>
      <c r="MVQ475" s="25"/>
      <c r="MVR475" s="25"/>
      <c r="MVS475" s="25"/>
      <c r="MVT475" s="25"/>
      <c r="MVU475" s="25"/>
      <c r="MVV475" s="25"/>
      <c r="MVW475" s="25"/>
      <c r="MVX475" s="25"/>
      <c r="MVY475" s="25"/>
      <c r="MVZ475" s="25"/>
      <c r="MWA475" s="25"/>
      <c r="MWB475" s="25"/>
      <c r="MWC475" s="25"/>
      <c r="MWD475" s="25"/>
      <c r="MWE475" s="25"/>
      <c r="MWF475" s="25"/>
      <c r="MWG475" s="25"/>
      <c r="MWH475" s="25"/>
      <c r="MWI475" s="25"/>
      <c r="MWJ475" s="25"/>
      <c r="MWK475" s="25"/>
      <c r="MWL475" s="25"/>
      <c r="MWM475" s="25"/>
      <c r="MWN475" s="25"/>
      <c r="MWO475" s="25"/>
      <c r="MWP475" s="25"/>
      <c r="MWQ475" s="25"/>
      <c r="MWR475" s="25"/>
      <c r="MWS475" s="25"/>
      <c r="MWT475" s="25"/>
      <c r="MWU475" s="25"/>
      <c r="MWV475" s="25"/>
      <c r="MWW475" s="25"/>
      <c r="MWX475" s="25"/>
      <c r="MWY475" s="25"/>
      <c r="MWZ475" s="25"/>
      <c r="MXA475" s="25"/>
      <c r="MXB475" s="25"/>
      <c r="MXC475" s="25"/>
      <c r="MXD475" s="25"/>
      <c r="MXE475" s="25"/>
      <c r="MXF475" s="25"/>
      <c r="MXG475" s="25"/>
      <c r="MXH475" s="25"/>
      <c r="MXI475" s="25"/>
      <c r="MXJ475" s="25"/>
      <c r="MXK475" s="25"/>
      <c r="MXL475" s="25"/>
      <c r="MXM475" s="25"/>
      <c r="MXN475" s="25"/>
      <c r="MXO475" s="25"/>
      <c r="MXP475" s="25"/>
      <c r="MXQ475" s="25"/>
      <c r="MXR475" s="25"/>
      <c r="MXS475" s="25"/>
      <c r="MXT475" s="25"/>
      <c r="MXU475" s="25"/>
      <c r="MXV475" s="25"/>
      <c r="MXW475" s="25"/>
      <c r="MXX475" s="25"/>
      <c r="MXY475" s="25"/>
      <c r="MXZ475" s="25"/>
      <c r="MYA475" s="25"/>
      <c r="MYB475" s="25"/>
      <c r="MYC475" s="25"/>
      <c r="MYD475" s="25"/>
      <c r="MYE475" s="25"/>
      <c r="MYF475" s="25"/>
      <c r="MYG475" s="25"/>
      <c r="MYH475" s="25"/>
      <c r="MYI475" s="25"/>
      <c r="MYJ475" s="25"/>
      <c r="MYK475" s="25"/>
      <c r="MYL475" s="25"/>
      <c r="MYM475" s="25"/>
      <c r="MYN475" s="25"/>
      <c r="MYO475" s="25"/>
      <c r="MYP475" s="25"/>
      <c r="MYQ475" s="25"/>
      <c r="MYR475" s="25"/>
      <c r="MYS475" s="25"/>
      <c r="MYT475" s="25"/>
      <c r="MYU475" s="25"/>
      <c r="MYV475" s="25"/>
      <c r="MYW475" s="25"/>
      <c r="MYX475" s="25"/>
      <c r="MYY475" s="25"/>
      <c r="MYZ475" s="25"/>
      <c r="MZA475" s="25"/>
      <c r="MZB475" s="25"/>
      <c r="MZC475" s="25"/>
      <c r="MZD475" s="25"/>
      <c r="MZE475" s="25"/>
      <c r="MZF475" s="25"/>
      <c r="MZG475" s="25"/>
      <c r="MZH475" s="25"/>
      <c r="MZI475" s="25"/>
      <c r="MZJ475" s="25"/>
      <c r="MZK475" s="25"/>
      <c r="MZL475" s="25"/>
      <c r="MZM475" s="25"/>
      <c r="MZN475" s="25"/>
      <c r="MZO475" s="25"/>
      <c r="MZP475" s="25"/>
      <c r="MZQ475" s="25"/>
      <c r="MZR475" s="25"/>
      <c r="MZS475" s="25"/>
      <c r="MZT475" s="25"/>
      <c r="MZU475" s="25"/>
      <c r="MZV475" s="25"/>
      <c r="MZW475" s="25"/>
      <c r="MZX475" s="25"/>
      <c r="MZY475" s="25"/>
      <c r="MZZ475" s="25"/>
      <c r="NAA475" s="25"/>
      <c r="NAB475" s="25"/>
      <c r="NAC475" s="25"/>
      <c r="NAD475" s="25"/>
      <c r="NAE475" s="25"/>
      <c r="NAF475" s="25"/>
      <c r="NAG475" s="25"/>
      <c r="NAH475" s="25"/>
      <c r="NAI475" s="25"/>
      <c r="NAJ475" s="25"/>
      <c r="NAK475" s="25"/>
      <c r="NAL475" s="25"/>
      <c r="NAM475" s="25"/>
      <c r="NAN475" s="25"/>
      <c r="NAO475" s="25"/>
      <c r="NAP475" s="25"/>
      <c r="NAQ475" s="25"/>
      <c r="NAR475" s="25"/>
      <c r="NAS475" s="25"/>
      <c r="NAT475" s="25"/>
      <c r="NAU475" s="25"/>
      <c r="NAV475" s="25"/>
      <c r="NAW475" s="25"/>
      <c r="NAX475" s="25"/>
      <c r="NAY475" s="25"/>
      <c r="NAZ475" s="25"/>
      <c r="NBA475" s="25"/>
      <c r="NBB475" s="25"/>
      <c r="NBC475" s="25"/>
      <c r="NBD475" s="25"/>
      <c r="NBE475" s="25"/>
      <c r="NBF475" s="25"/>
      <c r="NBG475" s="25"/>
      <c r="NBH475" s="25"/>
      <c r="NBI475" s="25"/>
      <c r="NBJ475" s="25"/>
      <c r="NBK475" s="25"/>
      <c r="NBL475" s="25"/>
      <c r="NBM475" s="25"/>
      <c r="NBN475" s="25"/>
      <c r="NBO475" s="25"/>
      <c r="NBP475" s="25"/>
      <c r="NBQ475" s="25"/>
      <c r="NBR475" s="25"/>
      <c r="NBS475" s="25"/>
      <c r="NBT475" s="25"/>
      <c r="NBU475" s="25"/>
      <c r="NBV475" s="25"/>
      <c r="NBW475" s="25"/>
      <c r="NBX475" s="25"/>
      <c r="NBY475" s="25"/>
      <c r="NBZ475" s="25"/>
      <c r="NCA475" s="25"/>
      <c r="NCB475" s="25"/>
      <c r="NCC475" s="25"/>
      <c r="NCD475" s="25"/>
      <c r="NCE475" s="25"/>
      <c r="NCF475" s="25"/>
      <c r="NCG475" s="25"/>
      <c r="NCH475" s="25"/>
      <c r="NCI475" s="25"/>
      <c r="NCJ475" s="25"/>
      <c r="NCK475" s="25"/>
      <c r="NCL475" s="25"/>
      <c r="NCM475" s="25"/>
      <c r="NCN475" s="25"/>
      <c r="NCO475" s="25"/>
      <c r="NCP475" s="25"/>
      <c r="NCQ475" s="25"/>
      <c r="NCR475" s="25"/>
      <c r="NCS475" s="25"/>
      <c r="NCT475" s="25"/>
      <c r="NCU475" s="25"/>
      <c r="NCV475" s="25"/>
      <c r="NCW475" s="25"/>
      <c r="NCX475" s="25"/>
      <c r="NCY475" s="25"/>
      <c r="NCZ475" s="25"/>
      <c r="NDA475" s="25"/>
      <c r="NDB475" s="25"/>
      <c r="NDC475" s="25"/>
      <c r="NDD475" s="25"/>
      <c r="NDE475" s="25"/>
      <c r="NDF475" s="25"/>
      <c r="NDG475" s="25"/>
      <c r="NDH475" s="25"/>
      <c r="NDI475" s="25"/>
      <c r="NDJ475" s="25"/>
      <c r="NDK475" s="25"/>
      <c r="NDL475" s="25"/>
      <c r="NDM475" s="25"/>
      <c r="NDN475" s="25"/>
      <c r="NDO475" s="25"/>
      <c r="NDP475" s="25"/>
      <c r="NDQ475" s="25"/>
      <c r="NDR475" s="25"/>
      <c r="NDS475" s="25"/>
      <c r="NDT475" s="25"/>
      <c r="NDU475" s="25"/>
      <c r="NDV475" s="25"/>
      <c r="NDW475" s="25"/>
      <c r="NDX475" s="25"/>
      <c r="NDY475" s="25"/>
      <c r="NDZ475" s="25"/>
      <c r="NEA475" s="25"/>
      <c r="NEB475" s="25"/>
      <c r="NEC475" s="25"/>
      <c r="NED475" s="25"/>
      <c r="NEE475" s="25"/>
      <c r="NEF475" s="25"/>
      <c r="NEG475" s="25"/>
      <c r="NEH475" s="25"/>
      <c r="NEI475" s="25"/>
      <c r="NEJ475" s="25"/>
      <c r="NEK475" s="25"/>
      <c r="NEL475" s="25"/>
      <c r="NEM475" s="25"/>
      <c r="NEN475" s="25"/>
      <c r="NEO475" s="25"/>
      <c r="NEP475" s="25"/>
      <c r="NEQ475" s="25"/>
      <c r="NER475" s="25"/>
      <c r="NES475" s="25"/>
      <c r="NET475" s="25"/>
      <c r="NEU475" s="25"/>
      <c r="NEV475" s="25"/>
      <c r="NEW475" s="25"/>
      <c r="NEX475" s="25"/>
      <c r="NEY475" s="25"/>
      <c r="NEZ475" s="25"/>
      <c r="NFA475" s="25"/>
      <c r="NFB475" s="25"/>
      <c r="NFC475" s="25"/>
      <c r="NFD475" s="25"/>
      <c r="NFE475" s="25"/>
      <c r="NFF475" s="25"/>
      <c r="NFG475" s="25"/>
      <c r="NFH475" s="25"/>
      <c r="NFI475" s="25"/>
      <c r="NFJ475" s="25"/>
      <c r="NFK475" s="25"/>
      <c r="NFL475" s="25"/>
      <c r="NFM475" s="25"/>
      <c r="NFN475" s="25"/>
      <c r="NFO475" s="25"/>
      <c r="NFP475" s="25"/>
      <c r="NFQ475" s="25"/>
      <c r="NFR475" s="25"/>
      <c r="NFS475" s="25"/>
      <c r="NFT475" s="25"/>
      <c r="NFU475" s="25"/>
      <c r="NFV475" s="25"/>
      <c r="NFW475" s="25"/>
      <c r="NFX475" s="25"/>
      <c r="NFY475" s="25"/>
      <c r="NFZ475" s="25"/>
      <c r="NGA475" s="25"/>
      <c r="NGB475" s="25"/>
      <c r="NGC475" s="25"/>
      <c r="NGD475" s="25"/>
      <c r="NGE475" s="25"/>
      <c r="NGF475" s="25"/>
      <c r="NGG475" s="25"/>
      <c r="NGH475" s="25"/>
      <c r="NGI475" s="25"/>
      <c r="NGJ475" s="25"/>
      <c r="NGK475" s="25"/>
      <c r="NGL475" s="25"/>
      <c r="NGM475" s="25"/>
      <c r="NGN475" s="25"/>
      <c r="NGO475" s="25"/>
      <c r="NGP475" s="25"/>
      <c r="NGQ475" s="25"/>
      <c r="NGR475" s="25"/>
      <c r="NGS475" s="25"/>
      <c r="NGT475" s="25"/>
      <c r="NGU475" s="25"/>
      <c r="NGV475" s="25"/>
      <c r="NGW475" s="25"/>
      <c r="NGX475" s="25"/>
      <c r="NGY475" s="25"/>
      <c r="NGZ475" s="25"/>
      <c r="NHA475" s="25"/>
      <c r="NHB475" s="25"/>
      <c r="NHC475" s="25"/>
      <c r="NHD475" s="25"/>
      <c r="NHE475" s="25"/>
      <c r="NHF475" s="25"/>
      <c r="NHG475" s="25"/>
      <c r="NHH475" s="25"/>
      <c r="NHI475" s="25"/>
      <c r="NHJ475" s="25"/>
      <c r="NHK475" s="25"/>
      <c r="NHL475" s="25"/>
      <c r="NHM475" s="25"/>
      <c r="NHN475" s="25"/>
      <c r="NHO475" s="25"/>
      <c r="NHP475" s="25"/>
      <c r="NHQ475" s="25"/>
      <c r="NHR475" s="25"/>
      <c r="NHS475" s="25"/>
      <c r="NHT475" s="25"/>
      <c r="NHU475" s="25"/>
      <c r="NHV475" s="25"/>
      <c r="NHW475" s="25"/>
      <c r="NHX475" s="25"/>
      <c r="NHY475" s="25"/>
      <c r="NHZ475" s="25"/>
      <c r="NIA475" s="25"/>
      <c r="NIB475" s="25"/>
      <c r="NIC475" s="25"/>
      <c r="NID475" s="25"/>
      <c r="NIE475" s="25"/>
      <c r="NIF475" s="25"/>
      <c r="NIG475" s="25"/>
      <c r="NIH475" s="25"/>
      <c r="NII475" s="25"/>
      <c r="NIJ475" s="25"/>
      <c r="NIK475" s="25"/>
      <c r="NIL475" s="25"/>
      <c r="NIM475" s="25"/>
      <c r="NIN475" s="25"/>
      <c r="NIO475" s="25"/>
      <c r="NIP475" s="25"/>
      <c r="NIQ475" s="25"/>
      <c r="NIR475" s="25"/>
      <c r="NIS475" s="25"/>
      <c r="NIT475" s="25"/>
      <c r="NIU475" s="25"/>
      <c r="NIV475" s="25"/>
      <c r="NIW475" s="25"/>
      <c r="NIX475" s="25"/>
      <c r="NIY475" s="25"/>
      <c r="NIZ475" s="25"/>
      <c r="NJA475" s="25"/>
      <c r="NJB475" s="25"/>
      <c r="NJC475" s="25"/>
      <c r="NJD475" s="25"/>
      <c r="NJE475" s="25"/>
      <c r="NJF475" s="25"/>
      <c r="NJG475" s="25"/>
      <c r="NJH475" s="25"/>
      <c r="NJI475" s="25"/>
      <c r="NJJ475" s="25"/>
      <c r="NJK475" s="25"/>
      <c r="NJL475" s="25"/>
      <c r="NJM475" s="25"/>
      <c r="NJN475" s="25"/>
      <c r="NJO475" s="25"/>
      <c r="NJP475" s="25"/>
      <c r="NJQ475" s="25"/>
      <c r="NJR475" s="25"/>
      <c r="NJS475" s="25"/>
      <c r="NJT475" s="25"/>
      <c r="NJU475" s="25"/>
      <c r="NJV475" s="25"/>
      <c r="NJW475" s="25"/>
      <c r="NJX475" s="25"/>
      <c r="NJY475" s="25"/>
      <c r="NJZ475" s="25"/>
      <c r="NKA475" s="25"/>
      <c r="NKB475" s="25"/>
      <c r="NKC475" s="25"/>
      <c r="NKD475" s="25"/>
      <c r="NKE475" s="25"/>
      <c r="NKF475" s="25"/>
      <c r="NKG475" s="25"/>
      <c r="NKH475" s="25"/>
      <c r="NKI475" s="25"/>
      <c r="NKJ475" s="25"/>
      <c r="NKK475" s="25"/>
      <c r="NKL475" s="25"/>
      <c r="NKM475" s="25"/>
      <c r="NKN475" s="25"/>
      <c r="NKO475" s="25"/>
      <c r="NKP475" s="25"/>
      <c r="NKQ475" s="25"/>
      <c r="NKR475" s="25"/>
      <c r="NKS475" s="25"/>
      <c r="NKT475" s="25"/>
      <c r="NKU475" s="25"/>
      <c r="NKV475" s="25"/>
      <c r="NKW475" s="25"/>
      <c r="NKX475" s="25"/>
      <c r="NKY475" s="25"/>
      <c r="NKZ475" s="25"/>
      <c r="NLA475" s="25"/>
      <c r="NLB475" s="25"/>
      <c r="NLC475" s="25"/>
      <c r="NLD475" s="25"/>
      <c r="NLE475" s="25"/>
      <c r="NLF475" s="25"/>
      <c r="NLG475" s="25"/>
      <c r="NLH475" s="25"/>
      <c r="NLI475" s="25"/>
      <c r="NLJ475" s="25"/>
      <c r="NLK475" s="25"/>
      <c r="NLL475" s="25"/>
      <c r="NLM475" s="25"/>
      <c r="NLN475" s="25"/>
      <c r="NLO475" s="25"/>
      <c r="NLP475" s="25"/>
      <c r="NLQ475" s="25"/>
      <c r="NLR475" s="25"/>
      <c r="NLS475" s="25"/>
      <c r="NLT475" s="25"/>
      <c r="NLU475" s="25"/>
      <c r="NLV475" s="25"/>
      <c r="NLW475" s="25"/>
      <c r="NLX475" s="25"/>
      <c r="NLY475" s="25"/>
      <c r="NLZ475" s="25"/>
      <c r="NMA475" s="25"/>
      <c r="NMB475" s="25"/>
      <c r="NMC475" s="25"/>
      <c r="NMD475" s="25"/>
      <c r="NME475" s="25"/>
      <c r="NMF475" s="25"/>
      <c r="NMG475" s="25"/>
      <c r="NMH475" s="25"/>
      <c r="NMI475" s="25"/>
      <c r="NMJ475" s="25"/>
      <c r="NMK475" s="25"/>
      <c r="NML475" s="25"/>
      <c r="NMM475" s="25"/>
      <c r="NMN475" s="25"/>
      <c r="NMO475" s="25"/>
      <c r="NMP475" s="25"/>
      <c r="NMQ475" s="25"/>
      <c r="NMR475" s="25"/>
      <c r="NMS475" s="25"/>
      <c r="NMT475" s="25"/>
      <c r="NMU475" s="25"/>
      <c r="NMV475" s="25"/>
      <c r="NMW475" s="25"/>
      <c r="NMX475" s="25"/>
      <c r="NMY475" s="25"/>
      <c r="NMZ475" s="25"/>
      <c r="NNA475" s="25"/>
      <c r="NNB475" s="25"/>
      <c r="NNC475" s="25"/>
      <c r="NND475" s="25"/>
      <c r="NNE475" s="25"/>
      <c r="NNF475" s="25"/>
      <c r="NNG475" s="25"/>
      <c r="NNH475" s="25"/>
      <c r="NNI475" s="25"/>
      <c r="NNJ475" s="25"/>
      <c r="NNK475" s="25"/>
      <c r="NNL475" s="25"/>
      <c r="NNM475" s="25"/>
      <c r="NNN475" s="25"/>
      <c r="NNO475" s="25"/>
      <c r="NNP475" s="25"/>
      <c r="NNQ475" s="25"/>
      <c r="NNR475" s="25"/>
      <c r="NNS475" s="25"/>
      <c r="NNT475" s="25"/>
      <c r="NNU475" s="25"/>
      <c r="NNV475" s="25"/>
      <c r="NNW475" s="25"/>
      <c r="NNX475" s="25"/>
      <c r="NNY475" s="25"/>
      <c r="NNZ475" s="25"/>
      <c r="NOA475" s="25"/>
      <c r="NOB475" s="25"/>
      <c r="NOC475" s="25"/>
      <c r="NOD475" s="25"/>
      <c r="NOE475" s="25"/>
      <c r="NOF475" s="25"/>
      <c r="NOG475" s="25"/>
      <c r="NOH475" s="25"/>
      <c r="NOI475" s="25"/>
      <c r="NOJ475" s="25"/>
      <c r="NOK475" s="25"/>
      <c r="NOL475" s="25"/>
      <c r="NOM475" s="25"/>
      <c r="NON475" s="25"/>
      <c r="NOO475" s="25"/>
      <c r="NOP475" s="25"/>
      <c r="NOQ475" s="25"/>
      <c r="NOR475" s="25"/>
      <c r="NOS475" s="25"/>
      <c r="NOT475" s="25"/>
      <c r="NOU475" s="25"/>
      <c r="NOV475" s="25"/>
      <c r="NOW475" s="25"/>
      <c r="NOX475" s="25"/>
      <c r="NOY475" s="25"/>
      <c r="NOZ475" s="25"/>
      <c r="NPA475" s="25"/>
      <c r="NPB475" s="25"/>
      <c r="NPC475" s="25"/>
      <c r="NPD475" s="25"/>
      <c r="NPE475" s="25"/>
      <c r="NPF475" s="25"/>
      <c r="NPG475" s="25"/>
      <c r="NPH475" s="25"/>
      <c r="NPI475" s="25"/>
      <c r="NPJ475" s="25"/>
      <c r="NPK475" s="25"/>
      <c r="NPL475" s="25"/>
      <c r="NPM475" s="25"/>
      <c r="NPN475" s="25"/>
      <c r="NPO475" s="25"/>
      <c r="NPP475" s="25"/>
      <c r="NPQ475" s="25"/>
      <c r="NPR475" s="25"/>
      <c r="NPS475" s="25"/>
      <c r="NPT475" s="25"/>
      <c r="NPU475" s="25"/>
      <c r="NPV475" s="25"/>
      <c r="NPW475" s="25"/>
      <c r="NPX475" s="25"/>
      <c r="NPY475" s="25"/>
      <c r="NPZ475" s="25"/>
      <c r="NQA475" s="25"/>
      <c r="NQB475" s="25"/>
      <c r="NQC475" s="25"/>
      <c r="NQD475" s="25"/>
      <c r="NQE475" s="25"/>
      <c r="NQF475" s="25"/>
      <c r="NQG475" s="25"/>
      <c r="NQH475" s="25"/>
      <c r="NQI475" s="25"/>
      <c r="NQJ475" s="25"/>
      <c r="NQK475" s="25"/>
      <c r="NQL475" s="25"/>
      <c r="NQM475" s="25"/>
      <c r="NQN475" s="25"/>
      <c r="NQO475" s="25"/>
      <c r="NQP475" s="25"/>
      <c r="NQQ475" s="25"/>
      <c r="NQR475" s="25"/>
      <c r="NQS475" s="25"/>
      <c r="NQT475" s="25"/>
      <c r="NQU475" s="25"/>
      <c r="NQV475" s="25"/>
      <c r="NQW475" s="25"/>
      <c r="NQX475" s="25"/>
      <c r="NQY475" s="25"/>
      <c r="NQZ475" s="25"/>
      <c r="NRA475" s="25"/>
      <c r="NRB475" s="25"/>
      <c r="NRC475" s="25"/>
      <c r="NRD475" s="25"/>
      <c r="NRE475" s="25"/>
      <c r="NRF475" s="25"/>
      <c r="NRG475" s="25"/>
      <c r="NRH475" s="25"/>
      <c r="NRI475" s="25"/>
      <c r="NRJ475" s="25"/>
      <c r="NRK475" s="25"/>
      <c r="NRL475" s="25"/>
      <c r="NRM475" s="25"/>
      <c r="NRN475" s="25"/>
      <c r="NRO475" s="25"/>
      <c r="NRP475" s="25"/>
      <c r="NRQ475" s="25"/>
      <c r="NRR475" s="25"/>
      <c r="NRS475" s="25"/>
      <c r="NRT475" s="25"/>
      <c r="NRU475" s="25"/>
      <c r="NRV475" s="25"/>
      <c r="NRW475" s="25"/>
      <c r="NRX475" s="25"/>
      <c r="NRY475" s="25"/>
      <c r="NRZ475" s="25"/>
      <c r="NSA475" s="25"/>
      <c r="NSB475" s="25"/>
      <c r="NSC475" s="25"/>
      <c r="NSD475" s="25"/>
      <c r="NSE475" s="25"/>
      <c r="NSF475" s="25"/>
      <c r="NSG475" s="25"/>
      <c r="NSH475" s="25"/>
      <c r="NSI475" s="25"/>
      <c r="NSJ475" s="25"/>
      <c r="NSK475" s="25"/>
      <c r="NSL475" s="25"/>
      <c r="NSM475" s="25"/>
      <c r="NSN475" s="25"/>
      <c r="NSO475" s="25"/>
      <c r="NSP475" s="25"/>
      <c r="NSQ475" s="25"/>
      <c r="NSR475" s="25"/>
      <c r="NSS475" s="25"/>
      <c r="NST475" s="25"/>
      <c r="NSU475" s="25"/>
      <c r="NSV475" s="25"/>
      <c r="NSW475" s="25"/>
      <c r="NSX475" s="25"/>
      <c r="NSY475" s="25"/>
      <c r="NSZ475" s="25"/>
      <c r="NTA475" s="25"/>
      <c r="NTB475" s="25"/>
      <c r="NTC475" s="25"/>
      <c r="NTD475" s="25"/>
      <c r="NTE475" s="25"/>
      <c r="NTF475" s="25"/>
      <c r="NTG475" s="25"/>
      <c r="NTH475" s="25"/>
      <c r="NTI475" s="25"/>
      <c r="NTJ475" s="25"/>
      <c r="NTK475" s="25"/>
      <c r="NTL475" s="25"/>
      <c r="NTM475" s="25"/>
      <c r="NTN475" s="25"/>
      <c r="NTO475" s="25"/>
      <c r="NTP475" s="25"/>
      <c r="NTQ475" s="25"/>
      <c r="NTR475" s="25"/>
      <c r="NTS475" s="25"/>
      <c r="NTT475" s="25"/>
      <c r="NTU475" s="25"/>
      <c r="NTV475" s="25"/>
      <c r="NTW475" s="25"/>
      <c r="NTX475" s="25"/>
      <c r="NTY475" s="25"/>
      <c r="NTZ475" s="25"/>
      <c r="NUA475" s="25"/>
      <c r="NUB475" s="25"/>
      <c r="NUC475" s="25"/>
      <c r="NUD475" s="25"/>
      <c r="NUE475" s="25"/>
      <c r="NUF475" s="25"/>
      <c r="NUG475" s="25"/>
      <c r="NUH475" s="25"/>
      <c r="NUI475" s="25"/>
      <c r="NUJ475" s="25"/>
      <c r="NUK475" s="25"/>
      <c r="NUL475" s="25"/>
      <c r="NUM475" s="25"/>
      <c r="NUN475" s="25"/>
      <c r="NUO475" s="25"/>
      <c r="NUP475" s="25"/>
      <c r="NUQ475" s="25"/>
      <c r="NUR475" s="25"/>
      <c r="NUS475" s="25"/>
      <c r="NUT475" s="25"/>
      <c r="NUU475" s="25"/>
      <c r="NUV475" s="25"/>
      <c r="NUW475" s="25"/>
      <c r="NUX475" s="25"/>
      <c r="NUY475" s="25"/>
      <c r="NUZ475" s="25"/>
      <c r="NVA475" s="25"/>
      <c r="NVB475" s="25"/>
      <c r="NVC475" s="25"/>
      <c r="NVD475" s="25"/>
      <c r="NVE475" s="25"/>
      <c r="NVF475" s="25"/>
      <c r="NVG475" s="25"/>
      <c r="NVH475" s="25"/>
      <c r="NVI475" s="25"/>
      <c r="NVJ475" s="25"/>
      <c r="NVK475" s="25"/>
      <c r="NVL475" s="25"/>
      <c r="NVM475" s="25"/>
      <c r="NVN475" s="25"/>
      <c r="NVO475" s="25"/>
      <c r="NVP475" s="25"/>
      <c r="NVQ475" s="25"/>
      <c r="NVR475" s="25"/>
      <c r="NVS475" s="25"/>
      <c r="NVT475" s="25"/>
      <c r="NVU475" s="25"/>
      <c r="NVV475" s="25"/>
      <c r="NVW475" s="25"/>
      <c r="NVX475" s="25"/>
      <c r="NVY475" s="25"/>
      <c r="NVZ475" s="25"/>
      <c r="NWA475" s="25"/>
      <c r="NWB475" s="25"/>
      <c r="NWC475" s="25"/>
      <c r="NWD475" s="25"/>
      <c r="NWE475" s="25"/>
      <c r="NWF475" s="25"/>
      <c r="NWG475" s="25"/>
      <c r="NWH475" s="25"/>
      <c r="NWI475" s="25"/>
      <c r="NWJ475" s="25"/>
      <c r="NWK475" s="25"/>
      <c r="NWL475" s="25"/>
      <c r="NWM475" s="25"/>
      <c r="NWN475" s="25"/>
      <c r="NWO475" s="25"/>
      <c r="NWP475" s="25"/>
      <c r="NWQ475" s="25"/>
      <c r="NWR475" s="25"/>
      <c r="NWS475" s="25"/>
      <c r="NWT475" s="25"/>
      <c r="NWU475" s="25"/>
      <c r="NWV475" s="25"/>
      <c r="NWW475" s="25"/>
      <c r="NWX475" s="25"/>
      <c r="NWY475" s="25"/>
      <c r="NWZ475" s="25"/>
      <c r="NXA475" s="25"/>
      <c r="NXB475" s="25"/>
      <c r="NXC475" s="25"/>
      <c r="NXD475" s="25"/>
      <c r="NXE475" s="25"/>
      <c r="NXF475" s="25"/>
      <c r="NXG475" s="25"/>
      <c r="NXH475" s="25"/>
      <c r="NXI475" s="25"/>
      <c r="NXJ475" s="25"/>
      <c r="NXK475" s="25"/>
      <c r="NXL475" s="25"/>
      <c r="NXM475" s="25"/>
      <c r="NXN475" s="25"/>
      <c r="NXO475" s="25"/>
      <c r="NXP475" s="25"/>
      <c r="NXQ475" s="25"/>
      <c r="NXR475" s="25"/>
      <c r="NXS475" s="25"/>
      <c r="NXT475" s="25"/>
      <c r="NXU475" s="25"/>
      <c r="NXV475" s="25"/>
      <c r="NXW475" s="25"/>
      <c r="NXX475" s="25"/>
      <c r="NXY475" s="25"/>
      <c r="NXZ475" s="25"/>
      <c r="NYA475" s="25"/>
      <c r="NYB475" s="25"/>
      <c r="NYC475" s="25"/>
      <c r="NYD475" s="25"/>
      <c r="NYE475" s="25"/>
      <c r="NYF475" s="25"/>
      <c r="NYG475" s="25"/>
      <c r="NYH475" s="25"/>
      <c r="NYI475" s="25"/>
      <c r="NYJ475" s="25"/>
      <c r="NYK475" s="25"/>
      <c r="NYL475" s="25"/>
      <c r="NYM475" s="25"/>
      <c r="NYN475" s="25"/>
      <c r="NYO475" s="25"/>
      <c r="NYP475" s="25"/>
      <c r="NYQ475" s="25"/>
      <c r="NYR475" s="25"/>
      <c r="NYS475" s="25"/>
      <c r="NYT475" s="25"/>
      <c r="NYU475" s="25"/>
      <c r="NYV475" s="25"/>
      <c r="NYW475" s="25"/>
      <c r="NYX475" s="25"/>
      <c r="NYY475" s="25"/>
      <c r="NYZ475" s="25"/>
      <c r="NZA475" s="25"/>
      <c r="NZB475" s="25"/>
      <c r="NZC475" s="25"/>
      <c r="NZD475" s="25"/>
      <c r="NZE475" s="25"/>
      <c r="NZF475" s="25"/>
      <c r="NZG475" s="25"/>
      <c r="NZH475" s="25"/>
      <c r="NZI475" s="25"/>
      <c r="NZJ475" s="25"/>
      <c r="NZK475" s="25"/>
      <c r="NZL475" s="25"/>
      <c r="NZM475" s="25"/>
      <c r="NZN475" s="25"/>
      <c r="NZO475" s="25"/>
      <c r="NZP475" s="25"/>
      <c r="NZQ475" s="25"/>
      <c r="NZR475" s="25"/>
      <c r="NZS475" s="25"/>
      <c r="NZT475" s="25"/>
      <c r="NZU475" s="25"/>
      <c r="NZV475" s="25"/>
      <c r="NZW475" s="25"/>
      <c r="NZX475" s="25"/>
      <c r="NZY475" s="25"/>
      <c r="NZZ475" s="25"/>
      <c r="OAA475" s="25"/>
      <c r="OAB475" s="25"/>
      <c r="OAC475" s="25"/>
      <c r="OAD475" s="25"/>
      <c r="OAE475" s="25"/>
      <c r="OAF475" s="25"/>
      <c r="OAG475" s="25"/>
      <c r="OAH475" s="25"/>
      <c r="OAI475" s="25"/>
      <c r="OAJ475" s="25"/>
      <c r="OAK475" s="25"/>
      <c r="OAL475" s="25"/>
      <c r="OAM475" s="25"/>
      <c r="OAN475" s="25"/>
      <c r="OAO475" s="25"/>
      <c r="OAP475" s="25"/>
      <c r="OAQ475" s="25"/>
      <c r="OAR475" s="25"/>
      <c r="OAS475" s="25"/>
      <c r="OAT475" s="25"/>
      <c r="OAU475" s="25"/>
      <c r="OAV475" s="25"/>
      <c r="OAW475" s="25"/>
      <c r="OAX475" s="25"/>
      <c r="OAY475" s="25"/>
      <c r="OAZ475" s="25"/>
      <c r="OBA475" s="25"/>
      <c r="OBB475" s="25"/>
      <c r="OBC475" s="25"/>
      <c r="OBD475" s="25"/>
      <c r="OBE475" s="25"/>
      <c r="OBF475" s="25"/>
      <c r="OBG475" s="25"/>
      <c r="OBH475" s="25"/>
      <c r="OBI475" s="25"/>
      <c r="OBJ475" s="25"/>
      <c r="OBK475" s="25"/>
      <c r="OBL475" s="25"/>
      <c r="OBM475" s="25"/>
      <c r="OBN475" s="25"/>
      <c r="OBO475" s="25"/>
      <c r="OBP475" s="25"/>
      <c r="OBQ475" s="25"/>
      <c r="OBR475" s="25"/>
      <c r="OBS475" s="25"/>
      <c r="OBT475" s="25"/>
      <c r="OBU475" s="25"/>
      <c r="OBV475" s="25"/>
      <c r="OBW475" s="25"/>
      <c r="OBX475" s="25"/>
      <c r="OBY475" s="25"/>
      <c r="OBZ475" s="25"/>
      <c r="OCA475" s="25"/>
      <c r="OCB475" s="25"/>
      <c r="OCC475" s="25"/>
      <c r="OCD475" s="25"/>
      <c r="OCE475" s="25"/>
      <c r="OCF475" s="25"/>
      <c r="OCG475" s="25"/>
      <c r="OCH475" s="25"/>
      <c r="OCI475" s="25"/>
      <c r="OCJ475" s="25"/>
      <c r="OCK475" s="25"/>
      <c r="OCL475" s="25"/>
      <c r="OCM475" s="25"/>
      <c r="OCN475" s="25"/>
      <c r="OCO475" s="25"/>
      <c r="OCP475" s="25"/>
      <c r="OCQ475" s="25"/>
      <c r="OCR475" s="25"/>
      <c r="OCS475" s="25"/>
      <c r="OCT475" s="25"/>
      <c r="OCU475" s="25"/>
      <c r="OCV475" s="25"/>
      <c r="OCW475" s="25"/>
      <c r="OCX475" s="25"/>
      <c r="OCY475" s="25"/>
      <c r="OCZ475" s="25"/>
      <c r="ODA475" s="25"/>
      <c r="ODB475" s="25"/>
      <c r="ODC475" s="25"/>
      <c r="ODD475" s="25"/>
      <c r="ODE475" s="25"/>
      <c r="ODF475" s="25"/>
      <c r="ODG475" s="25"/>
      <c r="ODH475" s="25"/>
      <c r="ODI475" s="25"/>
      <c r="ODJ475" s="25"/>
      <c r="ODK475" s="25"/>
      <c r="ODL475" s="25"/>
      <c r="ODM475" s="25"/>
      <c r="ODN475" s="25"/>
      <c r="ODO475" s="25"/>
      <c r="ODP475" s="25"/>
      <c r="ODQ475" s="25"/>
      <c r="ODR475" s="25"/>
      <c r="ODS475" s="25"/>
      <c r="ODT475" s="25"/>
      <c r="ODU475" s="25"/>
      <c r="ODV475" s="25"/>
      <c r="ODW475" s="25"/>
      <c r="ODX475" s="25"/>
      <c r="ODY475" s="25"/>
      <c r="ODZ475" s="25"/>
      <c r="OEA475" s="25"/>
      <c r="OEB475" s="25"/>
      <c r="OEC475" s="25"/>
      <c r="OED475" s="25"/>
      <c r="OEE475" s="25"/>
      <c r="OEF475" s="25"/>
      <c r="OEG475" s="25"/>
      <c r="OEH475" s="25"/>
      <c r="OEI475" s="25"/>
      <c r="OEJ475" s="25"/>
      <c r="OEK475" s="25"/>
      <c r="OEL475" s="25"/>
      <c r="OEM475" s="25"/>
      <c r="OEN475" s="25"/>
      <c r="OEO475" s="25"/>
      <c r="OEP475" s="25"/>
      <c r="OEQ475" s="25"/>
      <c r="OER475" s="25"/>
      <c r="OES475" s="25"/>
      <c r="OET475" s="25"/>
      <c r="OEU475" s="25"/>
      <c r="OEV475" s="25"/>
      <c r="OEW475" s="25"/>
      <c r="OEX475" s="25"/>
      <c r="OEY475" s="25"/>
      <c r="OEZ475" s="25"/>
      <c r="OFA475" s="25"/>
      <c r="OFB475" s="25"/>
      <c r="OFC475" s="25"/>
      <c r="OFD475" s="25"/>
      <c r="OFE475" s="25"/>
      <c r="OFF475" s="25"/>
      <c r="OFG475" s="25"/>
      <c r="OFH475" s="25"/>
      <c r="OFI475" s="25"/>
      <c r="OFJ475" s="25"/>
      <c r="OFK475" s="25"/>
      <c r="OFL475" s="25"/>
      <c r="OFM475" s="25"/>
      <c r="OFN475" s="25"/>
      <c r="OFO475" s="25"/>
      <c r="OFP475" s="25"/>
      <c r="OFQ475" s="25"/>
      <c r="OFR475" s="25"/>
      <c r="OFS475" s="25"/>
      <c r="OFT475" s="25"/>
      <c r="OFU475" s="25"/>
      <c r="OFV475" s="25"/>
      <c r="OFW475" s="25"/>
      <c r="OFX475" s="25"/>
      <c r="OFY475" s="25"/>
      <c r="OFZ475" s="25"/>
      <c r="OGA475" s="25"/>
      <c r="OGB475" s="25"/>
      <c r="OGC475" s="25"/>
      <c r="OGD475" s="25"/>
      <c r="OGE475" s="25"/>
      <c r="OGF475" s="25"/>
      <c r="OGG475" s="25"/>
      <c r="OGH475" s="25"/>
      <c r="OGI475" s="25"/>
      <c r="OGJ475" s="25"/>
      <c r="OGK475" s="25"/>
      <c r="OGL475" s="25"/>
      <c r="OGM475" s="25"/>
      <c r="OGN475" s="25"/>
      <c r="OGO475" s="25"/>
      <c r="OGP475" s="25"/>
      <c r="OGQ475" s="25"/>
      <c r="OGR475" s="25"/>
      <c r="OGS475" s="25"/>
      <c r="OGT475" s="25"/>
      <c r="OGU475" s="25"/>
      <c r="OGV475" s="25"/>
      <c r="OGW475" s="25"/>
      <c r="OGX475" s="25"/>
      <c r="OGY475" s="25"/>
      <c r="OGZ475" s="25"/>
      <c r="OHA475" s="25"/>
      <c r="OHB475" s="25"/>
      <c r="OHC475" s="25"/>
      <c r="OHD475" s="25"/>
      <c r="OHE475" s="25"/>
      <c r="OHF475" s="25"/>
      <c r="OHG475" s="25"/>
      <c r="OHH475" s="25"/>
      <c r="OHI475" s="25"/>
      <c r="OHJ475" s="25"/>
      <c r="OHK475" s="25"/>
      <c r="OHL475" s="25"/>
      <c r="OHM475" s="25"/>
      <c r="OHN475" s="25"/>
      <c r="OHO475" s="25"/>
      <c r="OHP475" s="25"/>
      <c r="OHQ475" s="25"/>
      <c r="OHR475" s="25"/>
      <c r="OHS475" s="25"/>
      <c r="OHT475" s="25"/>
      <c r="OHU475" s="25"/>
      <c r="OHV475" s="25"/>
      <c r="OHW475" s="25"/>
      <c r="OHX475" s="25"/>
      <c r="OHY475" s="25"/>
      <c r="OHZ475" s="25"/>
      <c r="OIA475" s="25"/>
      <c r="OIB475" s="25"/>
      <c r="OIC475" s="25"/>
      <c r="OID475" s="25"/>
      <c r="OIE475" s="25"/>
      <c r="OIF475" s="25"/>
      <c r="OIG475" s="25"/>
      <c r="OIH475" s="25"/>
      <c r="OII475" s="25"/>
      <c r="OIJ475" s="25"/>
      <c r="OIK475" s="25"/>
      <c r="OIL475" s="25"/>
      <c r="OIM475" s="25"/>
      <c r="OIN475" s="25"/>
      <c r="OIO475" s="25"/>
      <c r="OIP475" s="25"/>
      <c r="OIQ475" s="25"/>
      <c r="OIR475" s="25"/>
      <c r="OIS475" s="25"/>
      <c r="OIT475" s="25"/>
      <c r="OIU475" s="25"/>
      <c r="OIV475" s="25"/>
      <c r="OIW475" s="25"/>
      <c r="OIX475" s="25"/>
      <c r="OIY475" s="25"/>
      <c r="OIZ475" s="25"/>
      <c r="OJA475" s="25"/>
      <c r="OJB475" s="25"/>
      <c r="OJC475" s="25"/>
      <c r="OJD475" s="25"/>
      <c r="OJE475" s="25"/>
      <c r="OJF475" s="25"/>
      <c r="OJG475" s="25"/>
      <c r="OJH475" s="25"/>
      <c r="OJI475" s="25"/>
      <c r="OJJ475" s="25"/>
      <c r="OJK475" s="25"/>
      <c r="OJL475" s="25"/>
      <c r="OJM475" s="25"/>
      <c r="OJN475" s="25"/>
      <c r="OJO475" s="25"/>
      <c r="OJP475" s="25"/>
      <c r="OJQ475" s="25"/>
      <c r="OJR475" s="25"/>
      <c r="OJS475" s="25"/>
      <c r="OJT475" s="25"/>
      <c r="OJU475" s="25"/>
      <c r="OJV475" s="25"/>
      <c r="OJW475" s="25"/>
      <c r="OJX475" s="25"/>
      <c r="OJY475" s="25"/>
      <c r="OJZ475" s="25"/>
      <c r="OKA475" s="25"/>
      <c r="OKB475" s="25"/>
      <c r="OKC475" s="25"/>
      <c r="OKD475" s="25"/>
      <c r="OKE475" s="25"/>
      <c r="OKF475" s="25"/>
      <c r="OKG475" s="25"/>
      <c r="OKH475" s="25"/>
      <c r="OKI475" s="25"/>
      <c r="OKJ475" s="25"/>
      <c r="OKK475" s="25"/>
      <c r="OKL475" s="25"/>
      <c r="OKM475" s="25"/>
      <c r="OKN475" s="25"/>
      <c r="OKO475" s="25"/>
      <c r="OKP475" s="25"/>
      <c r="OKQ475" s="25"/>
      <c r="OKR475" s="25"/>
      <c r="OKS475" s="25"/>
      <c r="OKT475" s="25"/>
      <c r="OKU475" s="25"/>
      <c r="OKV475" s="25"/>
      <c r="OKW475" s="25"/>
      <c r="OKX475" s="25"/>
      <c r="OKY475" s="25"/>
      <c r="OKZ475" s="25"/>
      <c r="OLA475" s="25"/>
      <c r="OLB475" s="25"/>
      <c r="OLC475" s="25"/>
      <c r="OLD475" s="25"/>
      <c r="OLE475" s="25"/>
      <c r="OLF475" s="25"/>
      <c r="OLG475" s="25"/>
      <c r="OLH475" s="25"/>
      <c r="OLI475" s="25"/>
      <c r="OLJ475" s="25"/>
      <c r="OLK475" s="25"/>
      <c r="OLL475" s="25"/>
      <c r="OLM475" s="25"/>
      <c r="OLN475" s="25"/>
      <c r="OLO475" s="25"/>
      <c r="OLP475" s="25"/>
      <c r="OLQ475" s="25"/>
      <c r="OLR475" s="25"/>
      <c r="OLS475" s="25"/>
      <c r="OLT475" s="25"/>
      <c r="OLU475" s="25"/>
      <c r="OLV475" s="25"/>
      <c r="OLW475" s="25"/>
      <c r="OLX475" s="25"/>
      <c r="OLY475" s="25"/>
      <c r="OLZ475" s="25"/>
      <c r="OMA475" s="25"/>
      <c r="OMB475" s="25"/>
      <c r="OMC475" s="25"/>
      <c r="OMD475" s="25"/>
      <c r="OME475" s="25"/>
      <c r="OMF475" s="25"/>
      <c r="OMG475" s="25"/>
      <c r="OMH475" s="25"/>
      <c r="OMI475" s="25"/>
      <c r="OMJ475" s="25"/>
      <c r="OMK475" s="25"/>
      <c r="OML475" s="25"/>
      <c r="OMM475" s="25"/>
      <c r="OMN475" s="25"/>
      <c r="OMO475" s="25"/>
      <c r="OMP475" s="25"/>
      <c r="OMQ475" s="25"/>
      <c r="OMR475" s="25"/>
      <c r="OMS475" s="25"/>
      <c r="OMT475" s="25"/>
      <c r="OMU475" s="25"/>
      <c r="OMV475" s="25"/>
      <c r="OMW475" s="25"/>
      <c r="OMX475" s="25"/>
      <c r="OMY475" s="25"/>
      <c r="OMZ475" s="25"/>
      <c r="ONA475" s="25"/>
      <c r="ONB475" s="25"/>
      <c r="ONC475" s="25"/>
      <c r="OND475" s="25"/>
      <c r="ONE475" s="25"/>
      <c r="ONF475" s="25"/>
      <c r="ONG475" s="25"/>
      <c r="ONH475" s="25"/>
      <c r="ONI475" s="25"/>
      <c r="ONJ475" s="25"/>
      <c r="ONK475" s="25"/>
      <c r="ONL475" s="25"/>
      <c r="ONM475" s="25"/>
      <c r="ONN475" s="25"/>
      <c r="ONO475" s="25"/>
      <c r="ONP475" s="25"/>
      <c r="ONQ475" s="25"/>
      <c r="ONR475" s="25"/>
      <c r="ONS475" s="25"/>
      <c r="ONT475" s="25"/>
      <c r="ONU475" s="25"/>
      <c r="ONV475" s="25"/>
      <c r="ONW475" s="25"/>
      <c r="ONX475" s="25"/>
      <c r="ONY475" s="25"/>
      <c r="ONZ475" s="25"/>
      <c r="OOA475" s="25"/>
      <c r="OOB475" s="25"/>
      <c r="OOC475" s="25"/>
      <c r="OOD475" s="25"/>
      <c r="OOE475" s="25"/>
      <c r="OOF475" s="25"/>
      <c r="OOG475" s="25"/>
      <c r="OOH475" s="25"/>
      <c r="OOI475" s="25"/>
      <c r="OOJ475" s="25"/>
      <c r="OOK475" s="25"/>
      <c r="OOL475" s="25"/>
      <c r="OOM475" s="25"/>
      <c r="OON475" s="25"/>
      <c r="OOO475" s="25"/>
      <c r="OOP475" s="25"/>
      <c r="OOQ475" s="25"/>
      <c r="OOR475" s="25"/>
      <c r="OOS475" s="25"/>
      <c r="OOT475" s="25"/>
      <c r="OOU475" s="25"/>
      <c r="OOV475" s="25"/>
      <c r="OOW475" s="25"/>
      <c r="OOX475" s="25"/>
      <c r="OOY475" s="25"/>
      <c r="OOZ475" s="25"/>
      <c r="OPA475" s="25"/>
      <c r="OPB475" s="25"/>
      <c r="OPC475" s="25"/>
      <c r="OPD475" s="25"/>
      <c r="OPE475" s="25"/>
      <c r="OPF475" s="25"/>
      <c r="OPG475" s="25"/>
      <c r="OPH475" s="25"/>
      <c r="OPI475" s="25"/>
      <c r="OPJ475" s="25"/>
      <c r="OPK475" s="25"/>
      <c r="OPL475" s="25"/>
      <c r="OPM475" s="25"/>
      <c r="OPN475" s="25"/>
      <c r="OPO475" s="25"/>
      <c r="OPP475" s="25"/>
      <c r="OPQ475" s="25"/>
      <c r="OPR475" s="25"/>
      <c r="OPS475" s="25"/>
      <c r="OPT475" s="25"/>
      <c r="OPU475" s="25"/>
      <c r="OPV475" s="25"/>
      <c r="OPW475" s="25"/>
      <c r="OPX475" s="25"/>
      <c r="OPY475" s="25"/>
      <c r="OPZ475" s="25"/>
      <c r="OQA475" s="25"/>
      <c r="OQB475" s="25"/>
      <c r="OQC475" s="25"/>
      <c r="OQD475" s="25"/>
      <c r="OQE475" s="25"/>
      <c r="OQF475" s="25"/>
      <c r="OQG475" s="25"/>
      <c r="OQH475" s="25"/>
      <c r="OQI475" s="25"/>
      <c r="OQJ475" s="25"/>
      <c r="OQK475" s="25"/>
      <c r="OQL475" s="25"/>
      <c r="OQM475" s="25"/>
      <c r="OQN475" s="25"/>
      <c r="OQO475" s="25"/>
      <c r="OQP475" s="25"/>
      <c r="OQQ475" s="25"/>
      <c r="OQR475" s="25"/>
      <c r="OQS475" s="25"/>
      <c r="OQT475" s="25"/>
      <c r="OQU475" s="25"/>
      <c r="OQV475" s="25"/>
      <c r="OQW475" s="25"/>
      <c r="OQX475" s="25"/>
      <c r="OQY475" s="25"/>
      <c r="OQZ475" s="25"/>
      <c r="ORA475" s="25"/>
      <c r="ORB475" s="25"/>
      <c r="ORC475" s="25"/>
      <c r="ORD475" s="25"/>
      <c r="ORE475" s="25"/>
      <c r="ORF475" s="25"/>
      <c r="ORG475" s="25"/>
      <c r="ORH475" s="25"/>
      <c r="ORI475" s="25"/>
      <c r="ORJ475" s="25"/>
      <c r="ORK475" s="25"/>
      <c r="ORL475" s="25"/>
      <c r="ORM475" s="25"/>
      <c r="ORN475" s="25"/>
      <c r="ORO475" s="25"/>
      <c r="ORP475" s="25"/>
      <c r="ORQ475" s="25"/>
      <c r="ORR475" s="25"/>
      <c r="ORS475" s="25"/>
      <c r="ORT475" s="25"/>
      <c r="ORU475" s="25"/>
      <c r="ORV475" s="25"/>
      <c r="ORW475" s="25"/>
      <c r="ORX475" s="25"/>
      <c r="ORY475" s="25"/>
      <c r="ORZ475" s="25"/>
      <c r="OSA475" s="25"/>
      <c r="OSB475" s="25"/>
      <c r="OSC475" s="25"/>
      <c r="OSD475" s="25"/>
      <c r="OSE475" s="25"/>
      <c r="OSF475" s="25"/>
      <c r="OSG475" s="25"/>
      <c r="OSH475" s="25"/>
      <c r="OSI475" s="25"/>
      <c r="OSJ475" s="25"/>
      <c r="OSK475" s="25"/>
      <c r="OSL475" s="25"/>
      <c r="OSM475" s="25"/>
      <c r="OSN475" s="25"/>
      <c r="OSO475" s="25"/>
      <c r="OSP475" s="25"/>
      <c r="OSQ475" s="25"/>
      <c r="OSR475" s="25"/>
      <c r="OSS475" s="25"/>
      <c r="OST475" s="25"/>
      <c r="OSU475" s="25"/>
      <c r="OSV475" s="25"/>
      <c r="OSW475" s="25"/>
      <c r="OSX475" s="25"/>
      <c r="OSY475" s="25"/>
      <c r="OSZ475" s="25"/>
      <c r="OTA475" s="25"/>
      <c r="OTB475" s="25"/>
      <c r="OTC475" s="25"/>
      <c r="OTD475" s="25"/>
      <c r="OTE475" s="25"/>
      <c r="OTF475" s="25"/>
      <c r="OTG475" s="25"/>
      <c r="OTH475" s="25"/>
      <c r="OTI475" s="25"/>
      <c r="OTJ475" s="25"/>
      <c r="OTK475" s="25"/>
      <c r="OTL475" s="25"/>
      <c r="OTM475" s="25"/>
      <c r="OTN475" s="25"/>
      <c r="OTO475" s="25"/>
      <c r="OTP475" s="25"/>
      <c r="OTQ475" s="25"/>
      <c r="OTR475" s="25"/>
      <c r="OTS475" s="25"/>
      <c r="OTT475" s="25"/>
      <c r="OTU475" s="25"/>
      <c r="OTV475" s="25"/>
      <c r="OTW475" s="25"/>
      <c r="OTX475" s="25"/>
      <c r="OTY475" s="25"/>
      <c r="OTZ475" s="25"/>
      <c r="OUA475" s="25"/>
      <c r="OUB475" s="25"/>
      <c r="OUC475" s="25"/>
      <c r="OUD475" s="25"/>
      <c r="OUE475" s="25"/>
      <c r="OUF475" s="25"/>
      <c r="OUG475" s="25"/>
      <c r="OUH475" s="25"/>
      <c r="OUI475" s="25"/>
      <c r="OUJ475" s="25"/>
      <c r="OUK475" s="25"/>
      <c r="OUL475" s="25"/>
      <c r="OUM475" s="25"/>
      <c r="OUN475" s="25"/>
      <c r="OUO475" s="25"/>
      <c r="OUP475" s="25"/>
      <c r="OUQ475" s="25"/>
      <c r="OUR475" s="25"/>
      <c r="OUS475" s="25"/>
      <c r="OUT475" s="25"/>
      <c r="OUU475" s="25"/>
      <c r="OUV475" s="25"/>
      <c r="OUW475" s="25"/>
      <c r="OUX475" s="25"/>
      <c r="OUY475" s="25"/>
      <c r="OUZ475" s="25"/>
      <c r="OVA475" s="25"/>
      <c r="OVB475" s="25"/>
      <c r="OVC475" s="25"/>
      <c r="OVD475" s="25"/>
      <c r="OVE475" s="25"/>
      <c r="OVF475" s="25"/>
      <c r="OVG475" s="25"/>
      <c r="OVH475" s="25"/>
      <c r="OVI475" s="25"/>
      <c r="OVJ475" s="25"/>
      <c r="OVK475" s="25"/>
      <c r="OVL475" s="25"/>
      <c r="OVM475" s="25"/>
      <c r="OVN475" s="25"/>
      <c r="OVO475" s="25"/>
      <c r="OVP475" s="25"/>
      <c r="OVQ475" s="25"/>
      <c r="OVR475" s="25"/>
      <c r="OVS475" s="25"/>
      <c r="OVT475" s="25"/>
      <c r="OVU475" s="25"/>
      <c r="OVV475" s="25"/>
      <c r="OVW475" s="25"/>
      <c r="OVX475" s="25"/>
      <c r="OVY475" s="25"/>
      <c r="OVZ475" s="25"/>
      <c r="OWA475" s="25"/>
      <c r="OWB475" s="25"/>
      <c r="OWC475" s="25"/>
      <c r="OWD475" s="25"/>
      <c r="OWE475" s="25"/>
      <c r="OWF475" s="25"/>
      <c r="OWG475" s="25"/>
      <c r="OWH475" s="25"/>
      <c r="OWI475" s="25"/>
      <c r="OWJ475" s="25"/>
      <c r="OWK475" s="25"/>
      <c r="OWL475" s="25"/>
      <c r="OWM475" s="25"/>
      <c r="OWN475" s="25"/>
      <c r="OWO475" s="25"/>
      <c r="OWP475" s="25"/>
      <c r="OWQ475" s="25"/>
      <c r="OWR475" s="25"/>
      <c r="OWS475" s="25"/>
      <c r="OWT475" s="25"/>
      <c r="OWU475" s="25"/>
      <c r="OWV475" s="25"/>
      <c r="OWW475" s="25"/>
      <c r="OWX475" s="25"/>
      <c r="OWY475" s="25"/>
      <c r="OWZ475" s="25"/>
      <c r="OXA475" s="25"/>
      <c r="OXB475" s="25"/>
      <c r="OXC475" s="25"/>
      <c r="OXD475" s="25"/>
      <c r="OXE475" s="25"/>
      <c r="OXF475" s="25"/>
      <c r="OXG475" s="25"/>
      <c r="OXH475" s="25"/>
      <c r="OXI475" s="25"/>
      <c r="OXJ475" s="25"/>
      <c r="OXK475" s="25"/>
      <c r="OXL475" s="25"/>
      <c r="OXM475" s="25"/>
      <c r="OXN475" s="25"/>
      <c r="OXO475" s="25"/>
      <c r="OXP475" s="25"/>
      <c r="OXQ475" s="25"/>
      <c r="OXR475" s="25"/>
      <c r="OXS475" s="25"/>
      <c r="OXT475" s="25"/>
      <c r="OXU475" s="25"/>
      <c r="OXV475" s="25"/>
      <c r="OXW475" s="25"/>
      <c r="OXX475" s="25"/>
      <c r="OXY475" s="25"/>
      <c r="OXZ475" s="25"/>
      <c r="OYA475" s="25"/>
      <c r="OYB475" s="25"/>
      <c r="OYC475" s="25"/>
      <c r="OYD475" s="25"/>
      <c r="OYE475" s="25"/>
      <c r="OYF475" s="25"/>
      <c r="OYG475" s="25"/>
      <c r="OYH475" s="25"/>
      <c r="OYI475" s="25"/>
      <c r="OYJ475" s="25"/>
      <c r="OYK475" s="25"/>
      <c r="OYL475" s="25"/>
      <c r="OYM475" s="25"/>
      <c r="OYN475" s="25"/>
      <c r="OYO475" s="25"/>
      <c r="OYP475" s="25"/>
      <c r="OYQ475" s="25"/>
      <c r="OYR475" s="25"/>
      <c r="OYS475" s="25"/>
      <c r="OYT475" s="25"/>
      <c r="OYU475" s="25"/>
      <c r="OYV475" s="25"/>
      <c r="OYW475" s="25"/>
      <c r="OYX475" s="25"/>
      <c r="OYY475" s="25"/>
      <c r="OYZ475" s="25"/>
      <c r="OZA475" s="25"/>
      <c r="OZB475" s="25"/>
      <c r="OZC475" s="25"/>
      <c r="OZD475" s="25"/>
      <c r="OZE475" s="25"/>
      <c r="OZF475" s="25"/>
      <c r="OZG475" s="25"/>
      <c r="OZH475" s="25"/>
      <c r="OZI475" s="25"/>
      <c r="OZJ475" s="25"/>
      <c r="OZK475" s="25"/>
      <c r="OZL475" s="25"/>
      <c r="OZM475" s="25"/>
      <c r="OZN475" s="25"/>
      <c r="OZO475" s="25"/>
      <c r="OZP475" s="25"/>
      <c r="OZQ475" s="25"/>
      <c r="OZR475" s="25"/>
      <c r="OZS475" s="25"/>
      <c r="OZT475" s="25"/>
      <c r="OZU475" s="25"/>
      <c r="OZV475" s="25"/>
      <c r="OZW475" s="25"/>
      <c r="OZX475" s="25"/>
      <c r="OZY475" s="25"/>
      <c r="OZZ475" s="25"/>
      <c r="PAA475" s="25"/>
      <c r="PAB475" s="25"/>
      <c r="PAC475" s="25"/>
      <c r="PAD475" s="25"/>
      <c r="PAE475" s="25"/>
      <c r="PAF475" s="25"/>
      <c r="PAG475" s="25"/>
      <c r="PAH475" s="25"/>
      <c r="PAI475" s="25"/>
      <c r="PAJ475" s="25"/>
      <c r="PAK475" s="25"/>
      <c r="PAL475" s="25"/>
      <c r="PAM475" s="25"/>
      <c r="PAN475" s="25"/>
      <c r="PAO475" s="25"/>
      <c r="PAP475" s="25"/>
      <c r="PAQ475" s="25"/>
      <c r="PAR475" s="25"/>
      <c r="PAS475" s="25"/>
      <c r="PAT475" s="25"/>
      <c r="PAU475" s="25"/>
      <c r="PAV475" s="25"/>
      <c r="PAW475" s="25"/>
      <c r="PAX475" s="25"/>
      <c r="PAY475" s="25"/>
      <c r="PAZ475" s="25"/>
      <c r="PBA475" s="25"/>
      <c r="PBB475" s="25"/>
      <c r="PBC475" s="25"/>
      <c r="PBD475" s="25"/>
      <c r="PBE475" s="25"/>
      <c r="PBF475" s="25"/>
      <c r="PBG475" s="25"/>
      <c r="PBH475" s="25"/>
      <c r="PBI475" s="25"/>
      <c r="PBJ475" s="25"/>
      <c r="PBK475" s="25"/>
      <c r="PBL475" s="25"/>
      <c r="PBM475" s="25"/>
      <c r="PBN475" s="25"/>
      <c r="PBO475" s="25"/>
      <c r="PBP475" s="25"/>
      <c r="PBQ475" s="25"/>
      <c r="PBR475" s="25"/>
      <c r="PBS475" s="25"/>
      <c r="PBT475" s="25"/>
      <c r="PBU475" s="25"/>
      <c r="PBV475" s="25"/>
      <c r="PBW475" s="25"/>
      <c r="PBX475" s="25"/>
      <c r="PBY475" s="25"/>
      <c r="PBZ475" s="25"/>
      <c r="PCA475" s="25"/>
      <c r="PCB475" s="25"/>
      <c r="PCC475" s="25"/>
      <c r="PCD475" s="25"/>
      <c r="PCE475" s="25"/>
      <c r="PCF475" s="25"/>
      <c r="PCG475" s="25"/>
      <c r="PCH475" s="25"/>
      <c r="PCI475" s="25"/>
      <c r="PCJ475" s="25"/>
      <c r="PCK475" s="25"/>
      <c r="PCL475" s="25"/>
      <c r="PCM475" s="25"/>
      <c r="PCN475" s="25"/>
      <c r="PCO475" s="25"/>
      <c r="PCP475" s="25"/>
      <c r="PCQ475" s="25"/>
      <c r="PCR475" s="25"/>
      <c r="PCS475" s="25"/>
      <c r="PCT475" s="25"/>
      <c r="PCU475" s="25"/>
      <c r="PCV475" s="25"/>
      <c r="PCW475" s="25"/>
      <c r="PCX475" s="25"/>
      <c r="PCY475" s="25"/>
      <c r="PCZ475" s="25"/>
      <c r="PDA475" s="25"/>
      <c r="PDB475" s="25"/>
      <c r="PDC475" s="25"/>
      <c r="PDD475" s="25"/>
      <c r="PDE475" s="25"/>
      <c r="PDF475" s="25"/>
      <c r="PDG475" s="25"/>
      <c r="PDH475" s="25"/>
      <c r="PDI475" s="25"/>
      <c r="PDJ475" s="25"/>
      <c r="PDK475" s="25"/>
      <c r="PDL475" s="25"/>
      <c r="PDM475" s="25"/>
      <c r="PDN475" s="25"/>
      <c r="PDO475" s="25"/>
      <c r="PDP475" s="25"/>
      <c r="PDQ475" s="25"/>
      <c r="PDR475" s="25"/>
      <c r="PDS475" s="25"/>
      <c r="PDT475" s="25"/>
      <c r="PDU475" s="25"/>
      <c r="PDV475" s="25"/>
      <c r="PDW475" s="25"/>
      <c r="PDX475" s="25"/>
      <c r="PDY475" s="25"/>
      <c r="PDZ475" s="25"/>
      <c r="PEA475" s="25"/>
      <c r="PEB475" s="25"/>
      <c r="PEC475" s="25"/>
      <c r="PED475" s="25"/>
      <c r="PEE475" s="25"/>
      <c r="PEF475" s="25"/>
      <c r="PEG475" s="25"/>
      <c r="PEH475" s="25"/>
      <c r="PEI475" s="25"/>
      <c r="PEJ475" s="25"/>
      <c r="PEK475" s="25"/>
      <c r="PEL475" s="25"/>
      <c r="PEM475" s="25"/>
      <c r="PEN475" s="25"/>
      <c r="PEO475" s="25"/>
      <c r="PEP475" s="25"/>
      <c r="PEQ475" s="25"/>
      <c r="PER475" s="25"/>
      <c r="PES475" s="25"/>
      <c r="PET475" s="25"/>
      <c r="PEU475" s="25"/>
      <c r="PEV475" s="25"/>
      <c r="PEW475" s="25"/>
      <c r="PEX475" s="25"/>
      <c r="PEY475" s="25"/>
      <c r="PEZ475" s="25"/>
      <c r="PFA475" s="25"/>
      <c r="PFB475" s="25"/>
      <c r="PFC475" s="25"/>
      <c r="PFD475" s="25"/>
      <c r="PFE475" s="25"/>
      <c r="PFF475" s="25"/>
      <c r="PFG475" s="25"/>
      <c r="PFH475" s="25"/>
      <c r="PFI475" s="25"/>
      <c r="PFJ475" s="25"/>
      <c r="PFK475" s="25"/>
      <c r="PFL475" s="25"/>
      <c r="PFM475" s="25"/>
      <c r="PFN475" s="25"/>
      <c r="PFO475" s="25"/>
      <c r="PFP475" s="25"/>
      <c r="PFQ475" s="25"/>
      <c r="PFR475" s="25"/>
      <c r="PFS475" s="25"/>
      <c r="PFT475" s="25"/>
      <c r="PFU475" s="25"/>
      <c r="PFV475" s="25"/>
      <c r="PFW475" s="25"/>
      <c r="PFX475" s="25"/>
      <c r="PFY475" s="25"/>
      <c r="PFZ475" s="25"/>
      <c r="PGA475" s="25"/>
      <c r="PGB475" s="25"/>
      <c r="PGC475" s="25"/>
      <c r="PGD475" s="25"/>
      <c r="PGE475" s="25"/>
      <c r="PGF475" s="25"/>
      <c r="PGG475" s="25"/>
      <c r="PGH475" s="25"/>
      <c r="PGI475" s="25"/>
      <c r="PGJ475" s="25"/>
      <c r="PGK475" s="25"/>
      <c r="PGL475" s="25"/>
      <c r="PGM475" s="25"/>
      <c r="PGN475" s="25"/>
      <c r="PGO475" s="25"/>
      <c r="PGP475" s="25"/>
      <c r="PGQ475" s="25"/>
      <c r="PGR475" s="25"/>
      <c r="PGS475" s="25"/>
      <c r="PGT475" s="25"/>
      <c r="PGU475" s="25"/>
      <c r="PGV475" s="25"/>
      <c r="PGW475" s="25"/>
      <c r="PGX475" s="25"/>
      <c r="PGY475" s="25"/>
      <c r="PGZ475" s="25"/>
      <c r="PHA475" s="25"/>
      <c r="PHB475" s="25"/>
      <c r="PHC475" s="25"/>
      <c r="PHD475" s="25"/>
      <c r="PHE475" s="25"/>
      <c r="PHF475" s="25"/>
      <c r="PHG475" s="25"/>
      <c r="PHH475" s="25"/>
      <c r="PHI475" s="25"/>
      <c r="PHJ475" s="25"/>
      <c r="PHK475" s="25"/>
      <c r="PHL475" s="25"/>
      <c r="PHM475" s="25"/>
      <c r="PHN475" s="25"/>
      <c r="PHO475" s="25"/>
      <c r="PHP475" s="25"/>
      <c r="PHQ475" s="25"/>
      <c r="PHR475" s="25"/>
      <c r="PHS475" s="25"/>
      <c r="PHT475" s="25"/>
      <c r="PHU475" s="25"/>
      <c r="PHV475" s="25"/>
      <c r="PHW475" s="25"/>
      <c r="PHX475" s="25"/>
      <c r="PHY475" s="25"/>
      <c r="PHZ475" s="25"/>
      <c r="PIA475" s="25"/>
      <c r="PIB475" s="25"/>
      <c r="PIC475" s="25"/>
      <c r="PID475" s="25"/>
      <c r="PIE475" s="25"/>
      <c r="PIF475" s="25"/>
      <c r="PIG475" s="25"/>
      <c r="PIH475" s="25"/>
      <c r="PII475" s="25"/>
      <c r="PIJ475" s="25"/>
      <c r="PIK475" s="25"/>
      <c r="PIL475" s="25"/>
      <c r="PIM475" s="25"/>
      <c r="PIN475" s="25"/>
      <c r="PIO475" s="25"/>
      <c r="PIP475" s="25"/>
      <c r="PIQ475" s="25"/>
      <c r="PIR475" s="25"/>
      <c r="PIS475" s="25"/>
      <c r="PIT475" s="25"/>
      <c r="PIU475" s="25"/>
      <c r="PIV475" s="25"/>
      <c r="PIW475" s="25"/>
      <c r="PIX475" s="25"/>
      <c r="PIY475" s="25"/>
      <c r="PIZ475" s="25"/>
      <c r="PJA475" s="25"/>
      <c r="PJB475" s="25"/>
      <c r="PJC475" s="25"/>
      <c r="PJD475" s="25"/>
      <c r="PJE475" s="25"/>
      <c r="PJF475" s="25"/>
      <c r="PJG475" s="25"/>
      <c r="PJH475" s="25"/>
      <c r="PJI475" s="25"/>
      <c r="PJJ475" s="25"/>
      <c r="PJK475" s="25"/>
      <c r="PJL475" s="25"/>
      <c r="PJM475" s="25"/>
      <c r="PJN475" s="25"/>
      <c r="PJO475" s="25"/>
      <c r="PJP475" s="25"/>
      <c r="PJQ475" s="25"/>
      <c r="PJR475" s="25"/>
      <c r="PJS475" s="25"/>
      <c r="PJT475" s="25"/>
      <c r="PJU475" s="25"/>
      <c r="PJV475" s="25"/>
      <c r="PJW475" s="25"/>
      <c r="PJX475" s="25"/>
      <c r="PJY475" s="25"/>
      <c r="PJZ475" s="25"/>
      <c r="PKA475" s="25"/>
      <c r="PKB475" s="25"/>
      <c r="PKC475" s="25"/>
      <c r="PKD475" s="25"/>
      <c r="PKE475" s="25"/>
      <c r="PKF475" s="25"/>
      <c r="PKG475" s="25"/>
      <c r="PKH475" s="25"/>
      <c r="PKI475" s="25"/>
      <c r="PKJ475" s="25"/>
      <c r="PKK475" s="25"/>
      <c r="PKL475" s="25"/>
      <c r="PKM475" s="25"/>
      <c r="PKN475" s="25"/>
      <c r="PKO475" s="25"/>
      <c r="PKP475" s="25"/>
      <c r="PKQ475" s="25"/>
      <c r="PKR475" s="25"/>
      <c r="PKS475" s="25"/>
      <c r="PKT475" s="25"/>
      <c r="PKU475" s="25"/>
      <c r="PKV475" s="25"/>
      <c r="PKW475" s="25"/>
      <c r="PKX475" s="25"/>
      <c r="PKY475" s="25"/>
      <c r="PKZ475" s="25"/>
      <c r="PLA475" s="25"/>
      <c r="PLB475" s="25"/>
      <c r="PLC475" s="25"/>
      <c r="PLD475" s="25"/>
      <c r="PLE475" s="25"/>
      <c r="PLF475" s="25"/>
      <c r="PLG475" s="25"/>
      <c r="PLH475" s="25"/>
      <c r="PLI475" s="25"/>
      <c r="PLJ475" s="25"/>
      <c r="PLK475" s="25"/>
      <c r="PLL475" s="25"/>
      <c r="PLM475" s="25"/>
      <c r="PLN475" s="25"/>
      <c r="PLO475" s="25"/>
      <c r="PLP475" s="25"/>
      <c r="PLQ475" s="25"/>
      <c r="PLR475" s="25"/>
      <c r="PLS475" s="25"/>
      <c r="PLT475" s="25"/>
      <c r="PLU475" s="25"/>
      <c r="PLV475" s="25"/>
      <c r="PLW475" s="25"/>
      <c r="PLX475" s="25"/>
      <c r="PLY475" s="25"/>
      <c r="PLZ475" s="25"/>
      <c r="PMA475" s="25"/>
      <c r="PMB475" s="25"/>
      <c r="PMC475" s="25"/>
      <c r="PMD475" s="25"/>
      <c r="PME475" s="25"/>
      <c r="PMF475" s="25"/>
      <c r="PMG475" s="25"/>
      <c r="PMH475" s="25"/>
      <c r="PMI475" s="25"/>
      <c r="PMJ475" s="25"/>
      <c r="PMK475" s="25"/>
      <c r="PML475" s="25"/>
      <c r="PMM475" s="25"/>
      <c r="PMN475" s="25"/>
      <c r="PMO475" s="25"/>
      <c r="PMP475" s="25"/>
      <c r="PMQ475" s="25"/>
      <c r="PMR475" s="25"/>
      <c r="PMS475" s="25"/>
      <c r="PMT475" s="25"/>
      <c r="PMU475" s="25"/>
      <c r="PMV475" s="25"/>
      <c r="PMW475" s="25"/>
      <c r="PMX475" s="25"/>
      <c r="PMY475" s="25"/>
      <c r="PMZ475" s="25"/>
      <c r="PNA475" s="25"/>
      <c r="PNB475" s="25"/>
      <c r="PNC475" s="25"/>
      <c r="PND475" s="25"/>
      <c r="PNE475" s="25"/>
      <c r="PNF475" s="25"/>
      <c r="PNG475" s="25"/>
      <c r="PNH475" s="25"/>
      <c r="PNI475" s="25"/>
      <c r="PNJ475" s="25"/>
      <c r="PNK475" s="25"/>
      <c r="PNL475" s="25"/>
      <c r="PNM475" s="25"/>
      <c r="PNN475" s="25"/>
      <c r="PNO475" s="25"/>
      <c r="PNP475" s="25"/>
      <c r="PNQ475" s="25"/>
      <c r="PNR475" s="25"/>
      <c r="PNS475" s="25"/>
      <c r="PNT475" s="25"/>
      <c r="PNU475" s="25"/>
      <c r="PNV475" s="25"/>
      <c r="PNW475" s="25"/>
      <c r="PNX475" s="25"/>
      <c r="PNY475" s="25"/>
      <c r="PNZ475" s="25"/>
      <c r="POA475" s="25"/>
      <c r="POB475" s="25"/>
      <c r="POC475" s="25"/>
      <c r="POD475" s="25"/>
      <c r="POE475" s="25"/>
      <c r="POF475" s="25"/>
      <c r="POG475" s="25"/>
      <c r="POH475" s="25"/>
      <c r="POI475" s="25"/>
      <c r="POJ475" s="25"/>
      <c r="POK475" s="25"/>
      <c r="POL475" s="25"/>
      <c r="POM475" s="25"/>
      <c r="PON475" s="25"/>
      <c r="POO475" s="25"/>
      <c r="POP475" s="25"/>
      <c r="POQ475" s="25"/>
      <c r="POR475" s="25"/>
      <c r="POS475" s="25"/>
      <c r="POT475" s="25"/>
      <c r="POU475" s="25"/>
      <c r="POV475" s="25"/>
      <c r="POW475" s="25"/>
      <c r="POX475" s="25"/>
      <c r="POY475" s="25"/>
      <c r="POZ475" s="25"/>
      <c r="PPA475" s="25"/>
      <c r="PPB475" s="25"/>
      <c r="PPC475" s="25"/>
      <c r="PPD475" s="25"/>
      <c r="PPE475" s="25"/>
      <c r="PPF475" s="25"/>
      <c r="PPG475" s="25"/>
      <c r="PPH475" s="25"/>
      <c r="PPI475" s="25"/>
      <c r="PPJ475" s="25"/>
      <c r="PPK475" s="25"/>
      <c r="PPL475" s="25"/>
      <c r="PPM475" s="25"/>
      <c r="PPN475" s="25"/>
      <c r="PPO475" s="25"/>
      <c r="PPP475" s="25"/>
      <c r="PPQ475" s="25"/>
      <c r="PPR475" s="25"/>
      <c r="PPS475" s="25"/>
      <c r="PPT475" s="25"/>
      <c r="PPU475" s="25"/>
      <c r="PPV475" s="25"/>
      <c r="PPW475" s="25"/>
      <c r="PPX475" s="25"/>
      <c r="PPY475" s="25"/>
      <c r="PPZ475" s="25"/>
      <c r="PQA475" s="25"/>
      <c r="PQB475" s="25"/>
      <c r="PQC475" s="25"/>
      <c r="PQD475" s="25"/>
      <c r="PQE475" s="25"/>
      <c r="PQF475" s="25"/>
      <c r="PQG475" s="25"/>
      <c r="PQH475" s="25"/>
      <c r="PQI475" s="25"/>
      <c r="PQJ475" s="25"/>
      <c r="PQK475" s="25"/>
      <c r="PQL475" s="25"/>
      <c r="PQM475" s="25"/>
      <c r="PQN475" s="25"/>
      <c r="PQO475" s="25"/>
      <c r="PQP475" s="25"/>
      <c r="PQQ475" s="25"/>
      <c r="PQR475" s="25"/>
      <c r="PQS475" s="25"/>
      <c r="PQT475" s="25"/>
      <c r="PQU475" s="25"/>
      <c r="PQV475" s="25"/>
      <c r="PQW475" s="25"/>
      <c r="PQX475" s="25"/>
      <c r="PQY475" s="25"/>
      <c r="PQZ475" s="25"/>
      <c r="PRA475" s="25"/>
      <c r="PRB475" s="25"/>
      <c r="PRC475" s="25"/>
      <c r="PRD475" s="25"/>
      <c r="PRE475" s="25"/>
      <c r="PRF475" s="25"/>
      <c r="PRG475" s="25"/>
      <c r="PRH475" s="25"/>
      <c r="PRI475" s="25"/>
      <c r="PRJ475" s="25"/>
      <c r="PRK475" s="25"/>
      <c r="PRL475" s="25"/>
      <c r="PRM475" s="25"/>
      <c r="PRN475" s="25"/>
      <c r="PRO475" s="25"/>
      <c r="PRP475" s="25"/>
      <c r="PRQ475" s="25"/>
      <c r="PRR475" s="25"/>
      <c r="PRS475" s="25"/>
      <c r="PRT475" s="25"/>
      <c r="PRU475" s="25"/>
      <c r="PRV475" s="25"/>
      <c r="PRW475" s="25"/>
      <c r="PRX475" s="25"/>
      <c r="PRY475" s="25"/>
      <c r="PRZ475" s="25"/>
      <c r="PSA475" s="25"/>
      <c r="PSB475" s="25"/>
      <c r="PSC475" s="25"/>
      <c r="PSD475" s="25"/>
      <c r="PSE475" s="25"/>
      <c r="PSF475" s="25"/>
      <c r="PSG475" s="25"/>
      <c r="PSH475" s="25"/>
      <c r="PSI475" s="25"/>
      <c r="PSJ475" s="25"/>
      <c r="PSK475" s="25"/>
      <c r="PSL475" s="25"/>
      <c r="PSM475" s="25"/>
      <c r="PSN475" s="25"/>
      <c r="PSO475" s="25"/>
      <c r="PSP475" s="25"/>
      <c r="PSQ475" s="25"/>
      <c r="PSR475" s="25"/>
      <c r="PSS475" s="25"/>
      <c r="PST475" s="25"/>
      <c r="PSU475" s="25"/>
      <c r="PSV475" s="25"/>
      <c r="PSW475" s="25"/>
      <c r="PSX475" s="25"/>
      <c r="PSY475" s="25"/>
      <c r="PSZ475" s="25"/>
      <c r="PTA475" s="25"/>
      <c r="PTB475" s="25"/>
      <c r="PTC475" s="25"/>
      <c r="PTD475" s="25"/>
      <c r="PTE475" s="25"/>
      <c r="PTF475" s="25"/>
      <c r="PTG475" s="25"/>
      <c r="PTH475" s="25"/>
      <c r="PTI475" s="25"/>
      <c r="PTJ475" s="25"/>
      <c r="PTK475" s="25"/>
      <c r="PTL475" s="25"/>
      <c r="PTM475" s="25"/>
      <c r="PTN475" s="25"/>
      <c r="PTO475" s="25"/>
      <c r="PTP475" s="25"/>
      <c r="PTQ475" s="25"/>
      <c r="PTR475" s="25"/>
      <c r="PTS475" s="25"/>
      <c r="PTT475" s="25"/>
      <c r="PTU475" s="25"/>
      <c r="PTV475" s="25"/>
      <c r="PTW475" s="25"/>
      <c r="PTX475" s="25"/>
      <c r="PTY475" s="25"/>
      <c r="PTZ475" s="25"/>
      <c r="PUA475" s="25"/>
      <c r="PUB475" s="25"/>
      <c r="PUC475" s="25"/>
      <c r="PUD475" s="25"/>
      <c r="PUE475" s="25"/>
      <c r="PUF475" s="25"/>
      <c r="PUG475" s="25"/>
      <c r="PUH475" s="25"/>
      <c r="PUI475" s="25"/>
      <c r="PUJ475" s="25"/>
      <c r="PUK475" s="25"/>
      <c r="PUL475" s="25"/>
      <c r="PUM475" s="25"/>
      <c r="PUN475" s="25"/>
      <c r="PUO475" s="25"/>
      <c r="PUP475" s="25"/>
      <c r="PUQ475" s="25"/>
      <c r="PUR475" s="25"/>
      <c r="PUS475" s="25"/>
      <c r="PUT475" s="25"/>
      <c r="PUU475" s="25"/>
      <c r="PUV475" s="25"/>
      <c r="PUW475" s="25"/>
      <c r="PUX475" s="25"/>
      <c r="PUY475" s="25"/>
      <c r="PUZ475" s="25"/>
      <c r="PVA475" s="25"/>
      <c r="PVB475" s="25"/>
      <c r="PVC475" s="25"/>
      <c r="PVD475" s="25"/>
      <c r="PVE475" s="25"/>
      <c r="PVF475" s="25"/>
      <c r="PVG475" s="25"/>
      <c r="PVH475" s="25"/>
      <c r="PVI475" s="25"/>
      <c r="PVJ475" s="25"/>
      <c r="PVK475" s="25"/>
      <c r="PVL475" s="25"/>
      <c r="PVM475" s="25"/>
      <c r="PVN475" s="25"/>
      <c r="PVO475" s="25"/>
      <c r="PVP475" s="25"/>
      <c r="PVQ475" s="25"/>
      <c r="PVR475" s="25"/>
      <c r="PVS475" s="25"/>
      <c r="PVT475" s="25"/>
      <c r="PVU475" s="25"/>
      <c r="PVV475" s="25"/>
      <c r="PVW475" s="25"/>
      <c r="PVX475" s="25"/>
      <c r="PVY475" s="25"/>
      <c r="PVZ475" s="25"/>
      <c r="PWA475" s="25"/>
      <c r="PWB475" s="25"/>
      <c r="PWC475" s="25"/>
      <c r="PWD475" s="25"/>
      <c r="PWE475" s="25"/>
      <c r="PWF475" s="25"/>
      <c r="PWG475" s="25"/>
      <c r="PWH475" s="25"/>
      <c r="PWI475" s="25"/>
      <c r="PWJ475" s="25"/>
      <c r="PWK475" s="25"/>
      <c r="PWL475" s="25"/>
      <c r="PWM475" s="25"/>
      <c r="PWN475" s="25"/>
      <c r="PWO475" s="25"/>
      <c r="PWP475" s="25"/>
      <c r="PWQ475" s="25"/>
      <c r="PWR475" s="25"/>
      <c r="PWS475" s="25"/>
      <c r="PWT475" s="25"/>
      <c r="PWU475" s="25"/>
      <c r="PWV475" s="25"/>
      <c r="PWW475" s="25"/>
      <c r="PWX475" s="25"/>
      <c r="PWY475" s="25"/>
      <c r="PWZ475" s="25"/>
      <c r="PXA475" s="25"/>
      <c r="PXB475" s="25"/>
      <c r="PXC475" s="25"/>
      <c r="PXD475" s="25"/>
      <c r="PXE475" s="25"/>
      <c r="PXF475" s="25"/>
      <c r="PXG475" s="25"/>
      <c r="PXH475" s="25"/>
      <c r="PXI475" s="25"/>
      <c r="PXJ475" s="25"/>
      <c r="PXK475" s="25"/>
      <c r="PXL475" s="25"/>
      <c r="PXM475" s="25"/>
      <c r="PXN475" s="25"/>
      <c r="PXO475" s="25"/>
      <c r="PXP475" s="25"/>
      <c r="PXQ475" s="25"/>
      <c r="PXR475" s="25"/>
      <c r="PXS475" s="25"/>
      <c r="PXT475" s="25"/>
      <c r="PXU475" s="25"/>
      <c r="PXV475" s="25"/>
      <c r="PXW475" s="25"/>
      <c r="PXX475" s="25"/>
      <c r="PXY475" s="25"/>
      <c r="PXZ475" s="25"/>
      <c r="PYA475" s="25"/>
      <c r="PYB475" s="25"/>
      <c r="PYC475" s="25"/>
      <c r="PYD475" s="25"/>
      <c r="PYE475" s="25"/>
      <c r="PYF475" s="25"/>
      <c r="PYG475" s="25"/>
      <c r="PYH475" s="25"/>
      <c r="PYI475" s="25"/>
      <c r="PYJ475" s="25"/>
      <c r="PYK475" s="25"/>
      <c r="PYL475" s="25"/>
      <c r="PYM475" s="25"/>
      <c r="PYN475" s="25"/>
      <c r="PYO475" s="25"/>
      <c r="PYP475" s="25"/>
      <c r="PYQ475" s="25"/>
      <c r="PYR475" s="25"/>
      <c r="PYS475" s="25"/>
      <c r="PYT475" s="25"/>
      <c r="PYU475" s="25"/>
      <c r="PYV475" s="25"/>
      <c r="PYW475" s="25"/>
      <c r="PYX475" s="25"/>
      <c r="PYY475" s="25"/>
      <c r="PYZ475" s="25"/>
      <c r="PZA475" s="25"/>
      <c r="PZB475" s="25"/>
      <c r="PZC475" s="25"/>
      <c r="PZD475" s="25"/>
      <c r="PZE475" s="25"/>
      <c r="PZF475" s="25"/>
      <c r="PZG475" s="25"/>
      <c r="PZH475" s="25"/>
      <c r="PZI475" s="25"/>
      <c r="PZJ475" s="25"/>
      <c r="PZK475" s="25"/>
      <c r="PZL475" s="25"/>
      <c r="PZM475" s="25"/>
      <c r="PZN475" s="25"/>
      <c r="PZO475" s="25"/>
      <c r="PZP475" s="25"/>
      <c r="PZQ475" s="25"/>
      <c r="PZR475" s="25"/>
      <c r="PZS475" s="25"/>
      <c r="PZT475" s="25"/>
      <c r="PZU475" s="25"/>
      <c r="PZV475" s="25"/>
      <c r="PZW475" s="25"/>
      <c r="PZX475" s="25"/>
      <c r="PZY475" s="25"/>
      <c r="PZZ475" s="25"/>
      <c r="QAA475" s="25"/>
      <c r="QAB475" s="25"/>
      <c r="QAC475" s="25"/>
      <c r="QAD475" s="25"/>
      <c r="QAE475" s="25"/>
      <c r="QAF475" s="25"/>
      <c r="QAG475" s="25"/>
      <c r="QAH475" s="25"/>
      <c r="QAI475" s="25"/>
      <c r="QAJ475" s="25"/>
      <c r="QAK475" s="25"/>
      <c r="QAL475" s="25"/>
      <c r="QAM475" s="25"/>
      <c r="QAN475" s="25"/>
      <c r="QAO475" s="25"/>
      <c r="QAP475" s="25"/>
      <c r="QAQ475" s="25"/>
      <c r="QAR475" s="25"/>
      <c r="QAS475" s="25"/>
      <c r="QAT475" s="25"/>
      <c r="QAU475" s="25"/>
      <c r="QAV475" s="25"/>
      <c r="QAW475" s="25"/>
      <c r="QAX475" s="25"/>
      <c r="QAY475" s="25"/>
      <c r="QAZ475" s="25"/>
      <c r="QBA475" s="25"/>
      <c r="QBB475" s="25"/>
      <c r="QBC475" s="25"/>
      <c r="QBD475" s="25"/>
      <c r="QBE475" s="25"/>
      <c r="QBF475" s="25"/>
      <c r="QBG475" s="25"/>
      <c r="QBH475" s="25"/>
      <c r="QBI475" s="25"/>
      <c r="QBJ475" s="25"/>
      <c r="QBK475" s="25"/>
      <c r="QBL475" s="25"/>
      <c r="QBM475" s="25"/>
      <c r="QBN475" s="25"/>
      <c r="QBO475" s="25"/>
      <c r="QBP475" s="25"/>
      <c r="QBQ475" s="25"/>
      <c r="QBR475" s="25"/>
      <c r="QBS475" s="25"/>
      <c r="QBT475" s="25"/>
      <c r="QBU475" s="25"/>
      <c r="QBV475" s="25"/>
      <c r="QBW475" s="25"/>
      <c r="QBX475" s="25"/>
      <c r="QBY475" s="25"/>
      <c r="QBZ475" s="25"/>
      <c r="QCA475" s="25"/>
      <c r="QCB475" s="25"/>
      <c r="QCC475" s="25"/>
      <c r="QCD475" s="25"/>
      <c r="QCE475" s="25"/>
      <c r="QCF475" s="25"/>
      <c r="QCG475" s="25"/>
      <c r="QCH475" s="25"/>
      <c r="QCI475" s="25"/>
      <c r="QCJ475" s="25"/>
      <c r="QCK475" s="25"/>
      <c r="QCL475" s="25"/>
      <c r="QCM475" s="25"/>
      <c r="QCN475" s="25"/>
      <c r="QCO475" s="25"/>
      <c r="QCP475" s="25"/>
      <c r="QCQ475" s="25"/>
      <c r="QCR475" s="25"/>
      <c r="QCS475" s="25"/>
      <c r="QCT475" s="25"/>
      <c r="QCU475" s="25"/>
      <c r="QCV475" s="25"/>
      <c r="QCW475" s="25"/>
      <c r="QCX475" s="25"/>
      <c r="QCY475" s="25"/>
      <c r="QCZ475" s="25"/>
      <c r="QDA475" s="25"/>
      <c r="QDB475" s="25"/>
      <c r="QDC475" s="25"/>
      <c r="QDD475" s="25"/>
      <c r="QDE475" s="25"/>
      <c r="QDF475" s="25"/>
      <c r="QDG475" s="25"/>
      <c r="QDH475" s="25"/>
      <c r="QDI475" s="25"/>
      <c r="QDJ475" s="25"/>
      <c r="QDK475" s="25"/>
      <c r="QDL475" s="25"/>
      <c r="QDM475" s="25"/>
      <c r="QDN475" s="25"/>
      <c r="QDO475" s="25"/>
      <c r="QDP475" s="25"/>
      <c r="QDQ475" s="25"/>
      <c r="QDR475" s="25"/>
      <c r="QDS475" s="25"/>
      <c r="QDT475" s="25"/>
      <c r="QDU475" s="25"/>
      <c r="QDV475" s="25"/>
      <c r="QDW475" s="25"/>
      <c r="QDX475" s="25"/>
      <c r="QDY475" s="25"/>
      <c r="QDZ475" s="25"/>
      <c r="QEA475" s="25"/>
      <c r="QEB475" s="25"/>
      <c r="QEC475" s="25"/>
      <c r="QED475" s="25"/>
      <c r="QEE475" s="25"/>
      <c r="QEF475" s="25"/>
      <c r="QEG475" s="25"/>
      <c r="QEH475" s="25"/>
      <c r="QEI475" s="25"/>
      <c r="QEJ475" s="25"/>
      <c r="QEK475" s="25"/>
      <c r="QEL475" s="25"/>
      <c r="QEM475" s="25"/>
      <c r="QEN475" s="25"/>
      <c r="QEO475" s="25"/>
      <c r="QEP475" s="25"/>
      <c r="QEQ475" s="25"/>
      <c r="QER475" s="25"/>
      <c r="QES475" s="25"/>
      <c r="QET475" s="25"/>
      <c r="QEU475" s="25"/>
      <c r="QEV475" s="25"/>
      <c r="QEW475" s="25"/>
      <c r="QEX475" s="25"/>
      <c r="QEY475" s="25"/>
      <c r="QEZ475" s="25"/>
      <c r="QFA475" s="25"/>
      <c r="QFB475" s="25"/>
      <c r="QFC475" s="25"/>
      <c r="QFD475" s="25"/>
      <c r="QFE475" s="25"/>
      <c r="QFF475" s="25"/>
      <c r="QFG475" s="25"/>
      <c r="QFH475" s="25"/>
      <c r="QFI475" s="25"/>
      <c r="QFJ475" s="25"/>
      <c r="QFK475" s="25"/>
      <c r="QFL475" s="25"/>
      <c r="QFM475" s="25"/>
      <c r="QFN475" s="25"/>
      <c r="QFO475" s="25"/>
      <c r="QFP475" s="25"/>
      <c r="QFQ475" s="25"/>
      <c r="QFR475" s="25"/>
      <c r="QFS475" s="25"/>
      <c r="QFT475" s="25"/>
      <c r="QFU475" s="25"/>
      <c r="QFV475" s="25"/>
      <c r="QFW475" s="25"/>
      <c r="QFX475" s="25"/>
      <c r="QFY475" s="25"/>
      <c r="QFZ475" s="25"/>
      <c r="QGA475" s="25"/>
      <c r="QGB475" s="25"/>
      <c r="QGC475" s="25"/>
      <c r="QGD475" s="25"/>
      <c r="QGE475" s="25"/>
      <c r="QGF475" s="25"/>
      <c r="QGG475" s="25"/>
      <c r="QGH475" s="25"/>
      <c r="QGI475" s="25"/>
      <c r="QGJ475" s="25"/>
      <c r="QGK475" s="25"/>
      <c r="QGL475" s="25"/>
      <c r="QGM475" s="25"/>
      <c r="QGN475" s="25"/>
      <c r="QGO475" s="25"/>
      <c r="QGP475" s="25"/>
      <c r="QGQ475" s="25"/>
      <c r="QGR475" s="25"/>
      <c r="QGS475" s="25"/>
      <c r="QGT475" s="25"/>
      <c r="QGU475" s="25"/>
      <c r="QGV475" s="25"/>
      <c r="QGW475" s="25"/>
      <c r="QGX475" s="25"/>
      <c r="QGY475" s="25"/>
      <c r="QGZ475" s="25"/>
      <c r="QHA475" s="25"/>
      <c r="QHB475" s="25"/>
      <c r="QHC475" s="25"/>
      <c r="QHD475" s="25"/>
      <c r="QHE475" s="25"/>
      <c r="QHF475" s="25"/>
      <c r="QHG475" s="25"/>
      <c r="QHH475" s="25"/>
      <c r="QHI475" s="25"/>
      <c r="QHJ475" s="25"/>
      <c r="QHK475" s="25"/>
      <c r="QHL475" s="25"/>
      <c r="QHM475" s="25"/>
      <c r="QHN475" s="25"/>
      <c r="QHO475" s="25"/>
      <c r="QHP475" s="25"/>
      <c r="QHQ475" s="25"/>
      <c r="QHR475" s="25"/>
      <c r="QHS475" s="25"/>
      <c r="QHT475" s="25"/>
      <c r="QHU475" s="25"/>
      <c r="QHV475" s="25"/>
      <c r="QHW475" s="25"/>
      <c r="QHX475" s="25"/>
      <c r="QHY475" s="25"/>
      <c r="QHZ475" s="25"/>
      <c r="QIA475" s="25"/>
      <c r="QIB475" s="25"/>
      <c r="QIC475" s="25"/>
      <c r="QID475" s="25"/>
      <c r="QIE475" s="25"/>
      <c r="QIF475" s="25"/>
      <c r="QIG475" s="25"/>
      <c r="QIH475" s="25"/>
      <c r="QII475" s="25"/>
      <c r="QIJ475" s="25"/>
      <c r="QIK475" s="25"/>
      <c r="QIL475" s="25"/>
      <c r="QIM475" s="25"/>
      <c r="QIN475" s="25"/>
      <c r="QIO475" s="25"/>
      <c r="QIP475" s="25"/>
      <c r="QIQ475" s="25"/>
      <c r="QIR475" s="25"/>
      <c r="QIS475" s="25"/>
      <c r="QIT475" s="25"/>
      <c r="QIU475" s="25"/>
      <c r="QIV475" s="25"/>
      <c r="QIW475" s="25"/>
      <c r="QIX475" s="25"/>
      <c r="QIY475" s="25"/>
      <c r="QIZ475" s="25"/>
      <c r="QJA475" s="25"/>
      <c r="QJB475" s="25"/>
      <c r="QJC475" s="25"/>
      <c r="QJD475" s="25"/>
      <c r="QJE475" s="25"/>
      <c r="QJF475" s="25"/>
      <c r="QJG475" s="25"/>
      <c r="QJH475" s="25"/>
      <c r="QJI475" s="25"/>
      <c r="QJJ475" s="25"/>
      <c r="QJK475" s="25"/>
      <c r="QJL475" s="25"/>
      <c r="QJM475" s="25"/>
      <c r="QJN475" s="25"/>
      <c r="QJO475" s="25"/>
      <c r="QJP475" s="25"/>
      <c r="QJQ475" s="25"/>
      <c r="QJR475" s="25"/>
      <c r="QJS475" s="25"/>
      <c r="QJT475" s="25"/>
      <c r="QJU475" s="25"/>
      <c r="QJV475" s="25"/>
      <c r="QJW475" s="25"/>
      <c r="QJX475" s="25"/>
      <c r="QJY475" s="25"/>
      <c r="QJZ475" s="25"/>
      <c r="QKA475" s="25"/>
      <c r="QKB475" s="25"/>
      <c r="QKC475" s="25"/>
      <c r="QKD475" s="25"/>
      <c r="QKE475" s="25"/>
      <c r="QKF475" s="25"/>
      <c r="QKG475" s="25"/>
      <c r="QKH475" s="25"/>
      <c r="QKI475" s="25"/>
      <c r="QKJ475" s="25"/>
      <c r="QKK475" s="25"/>
      <c r="QKL475" s="25"/>
      <c r="QKM475" s="25"/>
      <c r="QKN475" s="25"/>
      <c r="QKO475" s="25"/>
      <c r="QKP475" s="25"/>
      <c r="QKQ475" s="25"/>
      <c r="QKR475" s="25"/>
      <c r="QKS475" s="25"/>
      <c r="QKT475" s="25"/>
      <c r="QKU475" s="25"/>
      <c r="QKV475" s="25"/>
      <c r="QKW475" s="25"/>
      <c r="QKX475" s="25"/>
      <c r="QKY475" s="25"/>
      <c r="QKZ475" s="25"/>
      <c r="QLA475" s="25"/>
      <c r="QLB475" s="25"/>
      <c r="QLC475" s="25"/>
      <c r="QLD475" s="25"/>
      <c r="QLE475" s="25"/>
      <c r="QLF475" s="25"/>
      <c r="QLG475" s="25"/>
      <c r="QLH475" s="25"/>
      <c r="QLI475" s="25"/>
      <c r="QLJ475" s="25"/>
      <c r="QLK475" s="25"/>
      <c r="QLL475" s="25"/>
      <c r="QLM475" s="25"/>
      <c r="QLN475" s="25"/>
      <c r="QLO475" s="25"/>
      <c r="QLP475" s="25"/>
      <c r="QLQ475" s="25"/>
      <c r="QLR475" s="25"/>
      <c r="QLS475" s="25"/>
      <c r="QLT475" s="25"/>
      <c r="QLU475" s="25"/>
      <c r="QLV475" s="25"/>
      <c r="QLW475" s="25"/>
      <c r="QLX475" s="25"/>
      <c r="QLY475" s="25"/>
      <c r="QLZ475" s="25"/>
      <c r="QMA475" s="25"/>
      <c r="QMB475" s="25"/>
      <c r="QMC475" s="25"/>
      <c r="QMD475" s="25"/>
      <c r="QME475" s="25"/>
      <c r="QMF475" s="25"/>
      <c r="QMG475" s="25"/>
      <c r="QMH475" s="25"/>
      <c r="QMI475" s="25"/>
      <c r="QMJ475" s="25"/>
      <c r="QMK475" s="25"/>
      <c r="QML475" s="25"/>
      <c r="QMM475" s="25"/>
      <c r="QMN475" s="25"/>
      <c r="QMO475" s="25"/>
      <c r="QMP475" s="25"/>
      <c r="QMQ475" s="25"/>
      <c r="QMR475" s="25"/>
      <c r="QMS475" s="25"/>
      <c r="QMT475" s="25"/>
      <c r="QMU475" s="25"/>
      <c r="QMV475" s="25"/>
      <c r="QMW475" s="25"/>
      <c r="QMX475" s="25"/>
      <c r="QMY475" s="25"/>
      <c r="QMZ475" s="25"/>
      <c r="QNA475" s="25"/>
      <c r="QNB475" s="25"/>
      <c r="QNC475" s="25"/>
      <c r="QND475" s="25"/>
      <c r="QNE475" s="25"/>
      <c r="QNF475" s="25"/>
      <c r="QNG475" s="25"/>
      <c r="QNH475" s="25"/>
      <c r="QNI475" s="25"/>
      <c r="QNJ475" s="25"/>
      <c r="QNK475" s="25"/>
      <c r="QNL475" s="25"/>
      <c r="QNM475" s="25"/>
      <c r="QNN475" s="25"/>
      <c r="QNO475" s="25"/>
      <c r="QNP475" s="25"/>
      <c r="QNQ475" s="25"/>
      <c r="QNR475" s="25"/>
      <c r="QNS475" s="25"/>
      <c r="QNT475" s="25"/>
      <c r="QNU475" s="25"/>
      <c r="QNV475" s="25"/>
      <c r="QNW475" s="25"/>
      <c r="QNX475" s="25"/>
      <c r="QNY475" s="25"/>
      <c r="QNZ475" s="25"/>
      <c r="QOA475" s="25"/>
      <c r="QOB475" s="25"/>
      <c r="QOC475" s="25"/>
      <c r="QOD475" s="25"/>
      <c r="QOE475" s="25"/>
      <c r="QOF475" s="25"/>
      <c r="QOG475" s="25"/>
      <c r="QOH475" s="25"/>
      <c r="QOI475" s="25"/>
      <c r="QOJ475" s="25"/>
      <c r="QOK475" s="25"/>
      <c r="QOL475" s="25"/>
      <c r="QOM475" s="25"/>
      <c r="QON475" s="25"/>
      <c r="QOO475" s="25"/>
      <c r="QOP475" s="25"/>
      <c r="QOQ475" s="25"/>
      <c r="QOR475" s="25"/>
      <c r="QOS475" s="25"/>
      <c r="QOT475" s="25"/>
      <c r="QOU475" s="25"/>
      <c r="QOV475" s="25"/>
      <c r="QOW475" s="25"/>
      <c r="QOX475" s="25"/>
      <c r="QOY475" s="25"/>
      <c r="QOZ475" s="25"/>
      <c r="QPA475" s="25"/>
      <c r="QPB475" s="25"/>
      <c r="QPC475" s="25"/>
      <c r="QPD475" s="25"/>
      <c r="QPE475" s="25"/>
      <c r="QPF475" s="25"/>
      <c r="QPG475" s="25"/>
      <c r="QPH475" s="25"/>
      <c r="QPI475" s="25"/>
      <c r="QPJ475" s="25"/>
      <c r="QPK475" s="25"/>
      <c r="QPL475" s="25"/>
      <c r="QPM475" s="25"/>
      <c r="QPN475" s="25"/>
      <c r="QPO475" s="25"/>
      <c r="QPP475" s="25"/>
      <c r="QPQ475" s="25"/>
      <c r="QPR475" s="25"/>
      <c r="QPS475" s="25"/>
      <c r="QPT475" s="25"/>
      <c r="QPU475" s="25"/>
      <c r="QPV475" s="25"/>
      <c r="QPW475" s="25"/>
      <c r="QPX475" s="25"/>
      <c r="QPY475" s="25"/>
      <c r="QPZ475" s="25"/>
      <c r="QQA475" s="25"/>
      <c r="QQB475" s="25"/>
      <c r="QQC475" s="25"/>
      <c r="QQD475" s="25"/>
      <c r="QQE475" s="25"/>
      <c r="QQF475" s="25"/>
      <c r="QQG475" s="25"/>
      <c r="QQH475" s="25"/>
      <c r="QQI475" s="25"/>
      <c r="QQJ475" s="25"/>
      <c r="QQK475" s="25"/>
      <c r="QQL475" s="25"/>
      <c r="QQM475" s="25"/>
      <c r="QQN475" s="25"/>
      <c r="QQO475" s="25"/>
      <c r="QQP475" s="25"/>
      <c r="QQQ475" s="25"/>
      <c r="QQR475" s="25"/>
      <c r="QQS475" s="25"/>
      <c r="QQT475" s="25"/>
      <c r="QQU475" s="25"/>
      <c r="QQV475" s="25"/>
      <c r="QQW475" s="25"/>
      <c r="QQX475" s="25"/>
      <c r="QQY475" s="25"/>
      <c r="QQZ475" s="25"/>
      <c r="QRA475" s="25"/>
      <c r="QRB475" s="25"/>
      <c r="QRC475" s="25"/>
      <c r="QRD475" s="25"/>
      <c r="QRE475" s="25"/>
      <c r="QRF475" s="25"/>
      <c r="QRG475" s="25"/>
      <c r="QRH475" s="25"/>
      <c r="QRI475" s="25"/>
      <c r="QRJ475" s="25"/>
      <c r="QRK475" s="25"/>
      <c r="QRL475" s="25"/>
      <c r="QRM475" s="25"/>
      <c r="QRN475" s="25"/>
      <c r="QRO475" s="25"/>
      <c r="QRP475" s="25"/>
      <c r="QRQ475" s="25"/>
      <c r="QRR475" s="25"/>
      <c r="QRS475" s="25"/>
      <c r="QRT475" s="25"/>
      <c r="QRU475" s="25"/>
      <c r="QRV475" s="25"/>
      <c r="QRW475" s="25"/>
      <c r="QRX475" s="25"/>
      <c r="QRY475" s="25"/>
      <c r="QRZ475" s="25"/>
      <c r="QSA475" s="25"/>
      <c r="QSB475" s="25"/>
      <c r="QSC475" s="25"/>
      <c r="QSD475" s="25"/>
      <c r="QSE475" s="25"/>
      <c r="QSF475" s="25"/>
      <c r="QSG475" s="25"/>
      <c r="QSH475" s="25"/>
      <c r="QSI475" s="25"/>
      <c r="QSJ475" s="25"/>
      <c r="QSK475" s="25"/>
      <c r="QSL475" s="25"/>
      <c r="QSM475" s="25"/>
      <c r="QSN475" s="25"/>
      <c r="QSO475" s="25"/>
      <c r="QSP475" s="25"/>
      <c r="QSQ475" s="25"/>
      <c r="QSR475" s="25"/>
      <c r="QSS475" s="25"/>
      <c r="QST475" s="25"/>
      <c r="QSU475" s="25"/>
      <c r="QSV475" s="25"/>
      <c r="QSW475" s="25"/>
      <c r="QSX475" s="25"/>
      <c r="QSY475" s="25"/>
      <c r="QSZ475" s="25"/>
      <c r="QTA475" s="25"/>
      <c r="QTB475" s="25"/>
      <c r="QTC475" s="25"/>
      <c r="QTD475" s="25"/>
      <c r="QTE475" s="25"/>
      <c r="QTF475" s="25"/>
      <c r="QTG475" s="25"/>
      <c r="QTH475" s="25"/>
      <c r="QTI475" s="25"/>
      <c r="QTJ475" s="25"/>
      <c r="QTK475" s="25"/>
      <c r="QTL475" s="25"/>
      <c r="QTM475" s="25"/>
      <c r="QTN475" s="25"/>
      <c r="QTO475" s="25"/>
      <c r="QTP475" s="25"/>
      <c r="QTQ475" s="25"/>
      <c r="QTR475" s="25"/>
      <c r="QTS475" s="25"/>
      <c r="QTT475" s="25"/>
      <c r="QTU475" s="25"/>
      <c r="QTV475" s="25"/>
      <c r="QTW475" s="25"/>
      <c r="QTX475" s="25"/>
      <c r="QTY475" s="25"/>
      <c r="QTZ475" s="25"/>
      <c r="QUA475" s="25"/>
      <c r="QUB475" s="25"/>
      <c r="QUC475" s="25"/>
      <c r="QUD475" s="25"/>
      <c r="QUE475" s="25"/>
      <c r="QUF475" s="25"/>
      <c r="QUG475" s="25"/>
      <c r="QUH475" s="25"/>
      <c r="QUI475" s="25"/>
      <c r="QUJ475" s="25"/>
      <c r="QUK475" s="25"/>
      <c r="QUL475" s="25"/>
      <c r="QUM475" s="25"/>
      <c r="QUN475" s="25"/>
      <c r="QUO475" s="25"/>
      <c r="QUP475" s="25"/>
      <c r="QUQ475" s="25"/>
      <c r="QUR475" s="25"/>
      <c r="QUS475" s="25"/>
      <c r="QUT475" s="25"/>
      <c r="QUU475" s="25"/>
      <c r="QUV475" s="25"/>
      <c r="QUW475" s="25"/>
      <c r="QUX475" s="25"/>
      <c r="QUY475" s="25"/>
      <c r="QUZ475" s="25"/>
      <c r="QVA475" s="25"/>
      <c r="QVB475" s="25"/>
      <c r="QVC475" s="25"/>
      <c r="QVD475" s="25"/>
      <c r="QVE475" s="25"/>
      <c r="QVF475" s="25"/>
      <c r="QVG475" s="25"/>
      <c r="QVH475" s="25"/>
      <c r="QVI475" s="25"/>
      <c r="QVJ475" s="25"/>
      <c r="QVK475" s="25"/>
      <c r="QVL475" s="25"/>
      <c r="QVM475" s="25"/>
      <c r="QVN475" s="25"/>
      <c r="QVO475" s="25"/>
      <c r="QVP475" s="25"/>
      <c r="QVQ475" s="25"/>
      <c r="QVR475" s="25"/>
      <c r="QVS475" s="25"/>
      <c r="QVT475" s="25"/>
      <c r="QVU475" s="25"/>
      <c r="QVV475" s="25"/>
      <c r="QVW475" s="25"/>
      <c r="QVX475" s="25"/>
      <c r="QVY475" s="25"/>
      <c r="QVZ475" s="25"/>
      <c r="QWA475" s="25"/>
      <c r="QWB475" s="25"/>
      <c r="QWC475" s="25"/>
      <c r="QWD475" s="25"/>
      <c r="QWE475" s="25"/>
      <c r="QWF475" s="25"/>
      <c r="QWG475" s="25"/>
      <c r="QWH475" s="25"/>
      <c r="QWI475" s="25"/>
      <c r="QWJ475" s="25"/>
      <c r="QWK475" s="25"/>
      <c r="QWL475" s="25"/>
      <c r="QWM475" s="25"/>
      <c r="QWN475" s="25"/>
      <c r="QWO475" s="25"/>
      <c r="QWP475" s="25"/>
      <c r="QWQ475" s="25"/>
      <c r="QWR475" s="25"/>
      <c r="QWS475" s="25"/>
      <c r="QWT475" s="25"/>
      <c r="QWU475" s="25"/>
      <c r="QWV475" s="25"/>
      <c r="QWW475" s="25"/>
      <c r="QWX475" s="25"/>
      <c r="QWY475" s="25"/>
      <c r="QWZ475" s="25"/>
      <c r="QXA475" s="25"/>
      <c r="QXB475" s="25"/>
      <c r="QXC475" s="25"/>
      <c r="QXD475" s="25"/>
      <c r="QXE475" s="25"/>
      <c r="QXF475" s="25"/>
      <c r="QXG475" s="25"/>
      <c r="QXH475" s="25"/>
      <c r="QXI475" s="25"/>
      <c r="QXJ475" s="25"/>
      <c r="QXK475" s="25"/>
      <c r="QXL475" s="25"/>
      <c r="QXM475" s="25"/>
      <c r="QXN475" s="25"/>
      <c r="QXO475" s="25"/>
      <c r="QXP475" s="25"/>
      <c r="QXQ475" s="25"/>
      <c r="QXR475" s="25"/>
      <c r="QXS475" s="25"/>
      <c r="QXT475" s="25"/>
      <c r="QXU475" s="25"/>
      <c r="QXV475" s="25"/>
      <c r="QXW475" s="25"/>
      <c r="QXX475" s="25"/>
      <c r="QXY475" s="25"/>
      <c r="QXZ475" s="25"/>
      <c r="QYA475" s="25"/>
      <c r="QYB475" s="25"/>
      <c r="QYC475" s="25"/>
      <c r="QYD475" s="25"/>
      <c r="QYE475" s="25"/>
      <c r="QYF475" s="25"/>
      <c r="QYG475" s="25"/>
      <c r="QYH475" s="25"/>
      <c r="QYI475" s="25"/>
      <c r="QYJ475" s="25"/>
      <c r="QYK475" s="25"/>
      <c r="QYL475" s="25"/>
      <c r="QYM475" s="25"/>
      <c r="QYN475" s="25"/>
      <c r="QYO475" s="25"/>
      <c r="QYP475" s="25"/>
      <c r="QYQ475" s="25"/>
      <c r="QYR475" s="25"/>
      <c r="QYS475" s="25"/>
      <c r="QYT475" s="25"/>
      <c r="QYU475" s="25"/>
      <c r="QYV475" s="25"/>
      <c r="QYW475" s="25"/>
      <c r="QYX475" s="25"/>
      <c r="QYY475" s="25"/>
      <c r="QYZ475" s="25"/>
      <c r="QZA475" s="25"/>
      <c r="QZB475" s="25"/>
      <c r="QZC475" s="25"/>
      <c r="QZD475" s="25"/>
      <c r="QZE475" s="25"/>
      <c r="QZF475" s="25"/>
      <c r="QZG475" s="25"/>
      <c r="QZH475" s="25"/>
      <c r="QZI475" s="25"/>
      <c r="QZJ475" s="25"/>
      <c r="QZK475" s="25"/>
      <c r="QZL475" s="25"/>
      <c r="QZM475" s="25"/>
      <c r="QZN475" s="25"/>
      <c r="QZO475" s="25"/>
      <c r="QZP475" s="25"/>
      <c r="QZQ475" s="25"/>
      <c r="QZR475" s="25"/>
      <c r="QZS475" s="25"/>
      <c r="QZT475" s="25"/>
      <c r="QZU475" s="25"/>
      <c r="QZV475" s="25"/>
      <c r="QZW475" s="25"/>
      <c r="QZX475" s="25"/>
      <c r="QZY475" s="25"/>
      <c r="QZZ475" s="25"/>
      <c r="RAA475" s="25"/>
      <c r="RAB475" s="25"/>
      <c r="RAC475" s="25"/>
      <c r="RAD475" s="25"/>
      <c r="RAE475" s="25"/>
      <c r="RAF475" s="25"/>
      <c r="RAG475" s="25"/>
      <c r="RAH475" s="25"/>
      <c r="RAI475" s="25"/>
      <c r="RAJ475" s="25"/>
      <c r="RAK475" s="25"/>
      <c r="RAL475" s="25"/>
      <c r="RAM475" s="25"/>
      <c r="RAN475" s="25"/>
      <c r="RAO475" s="25"/>
      <c r="RAP475" s="25"/>
      <c r="RAQ475" s="25"/>
      <c r="RAR475" s="25"/>
      <c r="RAS475" s="25"/>
      <c r="RAT475" s="25"/>
      <c r="RAU475" s="25"/>
      <c r="RAV475" s="25"/>
      <c r="RAW475" s="25"/>
      <c r="RAX475" s="25"/>
      <c r="RAY475" s="25"/>
      <c r="RAZ475" s="25"/>
      <c r="RBA475" s="25"/>
      <c r="RBB475" s="25"/>
      <c r="RBC475" s="25"/>
      <c r="RBD475" s="25"/>
      <c r="RBE475" s="25"/>
      <c r="RBF475" s="25"/>
      <c r="RBG475" s="25"/>
      <c r="RBH475" s="25"/>
      <c r="RBI475" s="25"/>
      <c r="RBJ475" s="25"/>
      <c r="RBK475" s="25"/>
      <c r="RBL475" s="25"/>
      <c r="RBM475" s="25"/>
      <c r="RBN475" s="25"/>
      <c r="RBO475" s="25"/>
      <c r="RBP475" s="25"/>
      <c r="RBQ475" s="25"/>
      <c r="RBR475" s="25"/>
      <c r="RBS475" s="25"/>
      <c r="RBT475" s="25"/>
      <c r="RBU475" s="25"/>
      <c r="RBV475" s="25"/>
      <c r="RBW475" s="25"/>
      <c r="RBX475" s="25"/>
      <c r="RBY475" s="25"/>
      <c r="RBZ475" s="25"/>
      <c r="RCA475" s="25"/>
      <c r="RCB475" s="25"/>
      <c r="RCC475" s="25"/>
      <c r="RCD475" s="25"/>
      <c r="RCE475" s="25"/>
      <c r="RCF475" s="25"/>
      <c r="RCG475" s="25"/>
      <c r="RCH475" s="25"/>
      <c r="RCI475" s="25"/>
      <c r="RCJ475" s="25"/>
      <c r="RCK475" s="25"/>
      <c r="RCL475" s="25"/>
      <c r="RCM475" s="25"/>
      <c r="RCN475" s="25"/>
      <c r="RCO475" s="25"/>
      <c r="RCP475" s="25"/>
      <c r="RCQ475" s="25"/>
      <c r="RCR475" s="25"/>
      <c r="RCS475" s="25"/>
      <c r="RCT475" s="25"/>
      <c r="RCU475" s="25"/>
      <c r="RCV475" s="25"/>
      <c r="RCW475" s="25"/>
      <c r="RCX475" s="25"/>
      <c r="RCY475" s="25"/>
      <c r="RCZ475" s="25"/>
      <c r="RDA475" s="25"/>
      <c r="RDB475" s="25"/>
      <c r="RDC475" s="25"/>
      <c r="RDD475" s="25"/>
      <c r="RDE475" s="25"/>
      <c r="RDF475" s="25"/>
      <c r="RDG475" s="25"/>
      <c r="RDH475" s="25"/>
      <c r="RDI475" s="25"/>
      <c r="RDJ475" s="25"/>
      <c r="RDK475" s="25"/>
      <c r="RDL475" s="25"/>
      <c r="RDM475" s="25"/>
      <c r="RDN475" s="25"/>
      <c r="RDO475" s="25"/>
      <c r="RDP475" s="25"/>
      <c r="RDQ475" s="25"/>
      <c r="RDR475" s="25"/>
      <c r="RDS475" s="25"/>
      <c r="RDT475" s="25"/>
      <c r="RDU475" s="25"/>
      <c r="RDV475" s="25"/>
      <c r="RDW475" s="25"/>
      <c r="RDX475" s="25"/>
      <c r="RDY475" s="25"/>
      <c r="RDZ475" s="25"/>
      <c r="REA475" s="25"/>
      <c r="REB475" s="25"/>
      <c r="REC475" s="25"/>
      <c r="RED475" s="25"/>
      <c r="REE475" s="25"/>
      <c r="REF475" s="25"/>
      <c r="REG475" s="25"/>
      <c r="REH475" s="25"/>
      <c r="REI475" s="25"/>
      <c r="REJ475" s="25"/>
      <c r="REK475" s="25"/>
      <c r="REL475" s="25"/>
      <c r="REM475" s="25"/>
      <c r="REN475" s="25"/>
      <c r="REO475" s="25"/>
      <c r="REP475" s="25"/>
      <c r="REQ475" s="25"/>
      <c r="RER475" s="25"/>
      <c r="RES475" s="25"/>
      <c r="RET475" s="25"/>
      <c r="REU475" s="25"/>
      <c r="REV475" s="25"/>
      <c r="REW475" s="25"/>
      <c r="REX475" s="25"/>
      <c r="REY475" s="25"/>
      <c r="REZ475" s="25"/>
      <c r="RFA475" s="25"/>
      <c r="RFB475" s="25"/>
      <c r="RFC475" s="25"/>
      <c r="RFD475" s="25"/>
      <c r="RFE475" s="25"/>
      <c r="RFF475" s="25"/>
      <c r="RFG475" s="25"/>
      <c r="RFH475" s="25"/>
      <c r="RFI475" s="25"/>
      <c r="RFJ475" s="25"/>
      <c r="RFK475" s="25"/>
      <c r="RFL475" s="25"/>
      <c r="RFM475" s="25"/>
      <c r="RFN475" s="25"/>
      <c r="RFO475" s="25"/>
      <c r="RFP475" s="25"/>
      <c r="RFQ475" s="25"/>
      <c r="RFR475" s="25"/>
      <c r="RFS475" s="25"/>
      <c r="RFT475" s="25"/>
      <c r="RFU475" s="25"/>
      <c r="RFV475" s="25"/>
      <c r="RFW475" s="25"/>
      <c r="RFX475" s="25"/>
      <c r="RFY475" s="25"/>
      <c r="RFZ475" s="25"/>
      <c r="RGA475" s="25"/>
      <c r="RGB475" s="25"/>
      <c r="RGC475" s="25"/>
      <c r="RGD475" s="25"/>
      <c r="RGE475" s="25"/>
      <c r="RGF475" s="25"/>
      <c r="RGG475" s="25"/>
      <c r="RGH475" s="25"/>
      <c r="RGI475" s="25"/>
      <c r="RGJ475" s="25"/>
      <c r="RGK475" s="25"/>
      <c r="RGL475" s="25"/>
      <c r="RGM475" s="25"/>
      <c r="RGN475" s="25"/>
      <c r="RGO475" s="25"/>
      <c r="RGP475" s="25"/>
      <c r="RGQ475" s="25"/>
      <c r="RGR475" s="25"/>
      <c r="RGS475" s="25"/>
      <c r="RGT475" s="25"/>
      <c r="RGU475" s="25"/>
      <c r="RGV475" s="25"/>
      <c r="RGW475" s="25"/>
      <c r="RGX475" s="25"/>
      <c r="RGY475" s="25"/>
      <c r="RGZ475" s="25"/>
      <c r="RHA475" s="25"/>
      <c r="RHB475" s="25"/>
      <c r="RHC475" s="25"/>
      <c r="RHD475" s="25"/>
      <c r="RHE475" s="25"/>
      <c r="RHF475" s="25"/>
      <c r="RHG475" s="25"/>
      <c r="RHH475" s="25"/>
      <c r="RHI475" s="25"/>
      <c r="RHJ475" s="25"/>
      <c r="RHK475" s="25"/>
      <c r="RHL475" s="25"/>
      <c r="RHM475" s="25"/>
      <c r="RHN475" s="25"/>
      <c r="RHO475" s="25"/>
      <c r="RHP475" s="25"/>
      <c r="RHQ475" s="25"/>
      <c r="RHR475" s="25"/>
      <c r="RHS475" s="25"/>
      <c r="RHT475" s="25"/>
      <c r="RHU475" s="25"/>
      <c r="RHV475" s="25"/>
      <c r="RHW475" s="25"/>
      <c r="RHX475" s="25"/>
      <c r="RHY475" s="25"/>
      <c r="RHZ475" s="25"/>
      <c r="RIA475" s="25"/>
      <c r="RIB475" s="25"/>
      <c r="RIC475" s="25"/>
      <c r="RID475" s="25"/>
      <c r="RIE475" s="25"/>
      <c r="RIF475" s="25"/>
      <c r="RIG475" s="25"/>
      <c r="RIH475" s="25"/>
      <c r="RII475" s="25"/>
      <c r="RIJ475" s="25"/>
      <c r="RIK475" s="25"/>
      <c r="RIL475" s="25"/>
      <c r="RIM475" s="25"/>
      <c r="RIN475" s="25"/>
      <c r="RIO475" s="25"/>
      <c r="RIP475" s="25"/>
      <c r="RIQ475" s="25"/>
      <c r="RIR475" s="25"/>
      <c r="RIS475" s="25"/>
      <c r="RIT475" s="25"/>
      <c r="RIU475" s="25"/>
      <c r="RIV475" s="25"/>
      <c r="RIW475" s="25"/>
      <c r="RIX475" s="25"/>
      <c r="RIY475" s="25"/>
      <c r="RIZ475" s="25"/>
      <c r="RJA475" s="25"/>
      <c r="RJB475" s="25"/>
      <c r="RJC475" s="25"/>
      <c r="RJD475" s="25"/>
      <c r="RJE475" s="25"/>
      <c r="RJF475" s="25"/>
      <c r="RJG475" s="25"/>
      <c r="RJH475" s="25"/>
      <c r="RJI475" s="25"/>
      <c r="RJJ475" s="25"/>
      <c r="RJK475" s="25"/>
      <c r="RJL475" s="25"/>
      <c r="RJM475" s="25"/>
      <c r="RJN475" s="25"/>
      <c r="RJO475" s="25"/>
      <c r="RJP475" s="25"/>
      <c r="RJQ475" s="25"/>
      <c r="RJR475" s="25"/>
      <c r="RJS475" s="25"/>
      <c r="RJT475" s="25"/>
      <c r="RJU475" s="25"/>
      <c r="RJV475" s="25"/>
      <c r="RJW475" s="25"/>
      <c r="RJX475" s="25"/>
      <c r="RJY475" s="25"/>
      <c r="RJZ475" s="25"/>
      <c r="RKA475" s="25"/>
      <c r="RKB475" s="25"/>
      <c r="RKC475" s="25"/>
      <c r="RKD475" s="25"/>
      <c r="RKE475" s="25"/>
      <c r="RKF475" s="25"/>
      <c r="RKG475" s="25"/>
      <c r="RKH475" s="25"/>
      <c r="RKI475" s="25"/>
      <c r="RKJ475" s="25"/>
      <c r="RKK475" s="25"/>
      <c r="RKL475" s="25"/>
      <c r="RKM475" s="25"/>
      <c r="RKN475" s="25"/>
      <c r="RKO475" s="25"/>
      <c r="RKP475" s="25"/>
      <c r="RKQ475" s="25"/>
      <c r="RKR475" s="25"/>
      <c r="RKS475" s="25"/>
      <c r="RKT475" s="25"/>
      <c r="RKU475" s="25"/>
      <c r="RKV475" s="25"/>
      <c r="RKW475" s="25"/>
      <c r="RKX475" s="25"/>
      <c r="RKY475" s="25"/>
      <c r="RKZ475" s="25"/>
      <c r="RLA475" s="25"/>
      <c r="RLB475" s="25"/>
      <c r="RLC475" s="25"/>
      <c r="RLD475" s="25"/>
      <c r="RLE475" s="25"/>
      <c r="RLF475" s="25"/>
      <c r="RLG475" s="25"/>
      <c r="RLH475" s="25"/>
      <c r="RLI475" s="25"/>
      <c r="RLJ475" s="25"/>
      <c r="RLK475" s="25"/>
      <c r="RLL475" s="25"/>
      <c r="RLM475" s="25"/>
      <c r="RLN475" s="25"/>
      <c r="RLO475" s="25"/>
      <c r="RLP475" s="25"/>
      <c r="RLQ475" s="25"/>
      <c r="RLR475" s="25"/>
      <c r="RLS475" s="25"/>
      <c r="RLT475" s="25"/>
      <c r="RLU475" s="25"/>
      <c r="RLV475" s="25"/>
      <c r="RLW475" s="25"/>
      <c r="RLX475" s="25"/>
      <c r="RLY475" s="25"/>
      <c r="RLZ475" s="25"/>
      <c r="RMA475" s="25"/>
      <c r="RMB475" s="25"/>
      <c r="RMC475" s="25"/>
      <c r="RMD475" s="25"/>
      <c r="RME475" s="25"/>
      <c r="RMF475" s="25"/>
      <c r="RMG475" s="25"/>
      <c r="RMH475" s="25"/>
      <c r="RMI475" s="25"/>
      <c r="RMJ475" s="25"/>
      <c r="RMK475" s="25"/>
      <c r="RML475" s="25"/>
      <c r="RMM475" s="25"/>
      <c r="RMN475" s="25"/>
      <c r="RMO475" s="25"/>
      <c r="RMP475" s="25"/>
      <c r="RMQ475" s="25"/>
      <c r="RMR475" s="25"/>
      <c r="RMS475" s="25"/>
      <c r="RMT475" s="25"/>
      <c r="RMU475" s="25"/>
      <c r="RMV475" s="25"/>
      <c r="RMW475" s="25"/>
      <c r="RMX475" s="25"/>
      <c r="RMY475" s="25"/>
      <c r="RMZ475" s="25"/>
      <c r="RNA475" s="25"/>
      <c r="RNB475" s="25"/>
      <c r="RNC475" s="25"/>
      <c r="RND475" s="25"/>
      <c r="RNE475" s="25"/>
      <c r="RNF475" s="25"/>
      <c r="RNG475" s="25"/>
      <c r="RNH475" s="25"/>
      <c r="RNI475" s="25"/>
      <c r="RNJ475" s="25"/>
      <c r="RNK475" s="25"/>
      <c r="RNL475" s="25"/>
      <c r="RNM475" s="25"/>
      <c r="RNN475" s="25"/>
      <c r="RNO475" s="25"/>
      <c r="RNP475" s="25"/>
      <c r="RNQ475" s="25"/>
      <c r="RNR475" s="25"/>
      <c r="RNS475" s="25"/>
      <c r="RNT475" s="25"/>
      <c r="RNU475" s="25"/>
      <c r="RNV475" s="25"/>
      <c r="RNW475" s="25"/>
      <c r="RNX475" s="25"/>
      <c r="RNY475" s="25"/>
      <c r="RNZ475" s="25"/>
      <c r="ROA475" s="25"/>
      <c r="ROB475" s="25"/>
      <c r="ROC475" s="25"/>
      <c r="ROD475" s="25"/>
      <c r="ROE475" s="25"/>
      <c r="ROF475" s="25"/>
      <c r="ROG475" s="25"/>
      <c r="ROH475" s="25"/>
      <c r="ROI475" s="25"/>
      <c r="ROJ475" s="25"/>
      <c r="ROK475" s="25"/>
      <c r="ROL475" s="25"/>
      <c r="ROM475" s="25"/>
      <c r="RON475" s="25"/>
      <c r="ROO475" s="25"/>
      <c r="ROP475" s="25"/>
      <c r="ROQ475" s="25"/>
      <c r="ROR475" s="25"/>
      <c r="ROS475" s="25"/>
      <c r="ROT475" s="25"/>
      <c r="ROU475" s="25"/>
      <c r="ROV475" s="25"/>
      <c r="ROW475" s="25"/>
      <c r="ROX475" s="25"/>
      <c r="ROY475" s="25"/>
      <c r="ROZ475" s="25"/>
      <c r="RPA475" s="25"/>
      <c r="RPB475" s="25"/>
      <c r="RPC475" s="25"/>
      <c r="RPD475" s="25"/>
      <c r="RPE475" s="25"/>
      <c r="RPF475" s="25"/>
      <c r="RPG475" s="25"/>
      <c r="RPH475" s="25"/>
      <c r="RPI475" s="25"/>
      <c r="RPJ475" s="25"/>
      <c r="RPK475" s="25"/>
      <c r="RPL475" s="25"/>
      <c r="RPM475" s="25"/>
      <c r="RPN475" s="25"/>
      <c r="RPO475" s="25"/>
      <c r="RPP475" s="25"/>
      <c r="RPQ475" s="25"/>
      <c r="RPR475" s="25"/>
      <c r="RPS475" s="25"/>
      <c r="RPT475" s="25"/>
      <c r="RPU475" s="25"/>
      <c r="RPV475" s="25"/>
      <c r="RPW475" s="25"/>
      <c r="RPX475" s="25"/>
      <c r="RPY475" s="25"/>
      <c r="RPZ475" s="25"/>
      <c r="RQA475" s="25"/>
      <c r="RQB475" s="25"/>
      <c r="RQC475" s="25"/>
      <c r="RQD475" s="25"/>
      <c r="RQE475" s="25"/>
      <c r="RQF475" s="25"/>
      <c r="RQG475" s="25"/>
      <c r="RQH475" s="25"/>
      <c r="RQI475" s="25"/>
      <c r="RQJ475" s="25"/>
      <c r="RQK475" s="25"/>
      <c r="RQL475" s="25"/>
      <c r="RQM475" s="25"/>
      <c r="RQN475" s="25"/>
      <c r="RQO475" s="25"/>
      <c r="RQP475" s="25"/>
      <c r="RQQ475" s="25"/>
      <c r="RQR475" s="25"/>
      <c r="RQS475" s="25"/>
      <c r="RQT475" s="25"/>
      <c r="RQU475" s="25"/>
      <c r="RQV475" s="25"/>
      <c r="RQW475" s="25"/>
      <c r="RQX475" s="25"/>
      <c r="RQY475" s="25"/>
      <c r="RQZ475" s="25"/>
      <c r="RRA475" s="25"/>
      <c r="RRB475" s="25"/>
      <c r="RRC475" s="25"/>
      <c r="RRD475" s="25"/>
      <c r="RRE475" s="25"/>
      <c r="RRF475" s="25"/>
      <c r="RRG475" s="25"/>
      <c r="RRH475" s="25"/>
      <c r="RRI475" s="25"/>
      <c r="RRJ475" s="25"/>
      <c r="RRK475" s="25"/>
      <c r="RRL475" s="25"/>
      <c r="RRM475" s="25"/>
      <c r="RRN475" s="25"/>
      <c r="RRO475" s="25"/>
      <c r="RRP475" s="25"/>
      <c r="RRQ475" s="25"/>
      <c r="RRR475" s="25"/>
      <c r="RRS475" s="25"/>
      <c r="RRT475" s="25"/>
      <c r="RRU475" s="25"/>
      <c r="RRV475" s="25"/>
      <c r="RRW475" s="25"/>
      <c r="RRX475" s="25"/>
      <c r="RRY475" s="25"/>
      <c r="RRZ475" s="25"/>
      <c r="RSA475" s="25"/>
      <c r="RSB475" s="25"/>
      <c r="RSC475" s="25"/>
      <c r="RSD475" s="25"/>
      <c r="RSE475" s="25"/>
      <c r="RSF475" s="25"/>
      <c r="RSG475" s="25"/>
      <c r="RSH475" s="25"/>
      <c r="RSI475" s="25"/>
      <c r="RSJ475" s="25"/>
      <c r="RSK475" s="25"/>
      <c r="RSL475" s="25"/>
      <c r="RSM475" s="25"/>
      <c r="RSN475" s="25"/>
      <c r="RSO475" s="25"/>
      <c r="RSP475" s="25"/>
      <c r="RSQ475" s="25"/>
      <c r="RSR475" s="25"/>
      <c r="RSS475" s="25"/>
      <c r="RST475" s="25"/>
      <c r="RSU475" s="25"/>
      <c r="RSV475" s="25"/>
      <c r="RSW475" s="25"/>
      <c r="RSX475" s="25"/>
      <c r="RSY475" s="25"/>
      <c r="RSZ475" s="25"/>
      <c r="RTA475" s="25"/>
      <c r="RTB475" s="25"/>
      <c r="RTC475" s="25"/>
      <c r="RTD475" s="25"/>
      <c r="RTE475" s="25"/>
      <c r="RTF475" s="25"/>
      <c r="RTG475" s="25"/>
      <c r="RTH475" s="25"/>
      <c r="RTI475" s="25"/>
      <c r="RTJ475" s="25"/>
      <c r="RTK475" s="25"/>
      <c r="RTL475" s="25"/>
      <c r="RTM475" s="25"/>
      <c r="RTN475" s="25"/>
      <c r="RTO475" s="25"/>
      <c r="RTP475" s="25"/>
      <c r="RTQ475" s="25"/>
      <c r="RTR475" s="25"/>
      <c r="RTS475" s="25"/>
      <c r="RTT475" s="25"/>
      <c r="RTU475" s="25"/>
      <c r="RTV475" s="25"/>
      <c r="RTW475" s="25"/>
      <c r="RTX475" s="25"/>
      <c r="RTY475" s="25"/>
      <c r="RTZ475" s="25"/>
      <c r="RUA475" s="25"/>
      <c r="RUB475" s="25"/>
      <c r="RUC475" s="25"/>
      <c r="RUD475" s="25"/>
      <c r="RUE475" s="25"/>
      <c r="RUF475" s="25"/>
      <c r="RUG475" s="25"/>
      <c r="RUH475" s="25"/>
      <c r="RUI475" s="25"/>
      <c r="RUJ475" s="25"/>
      <c r="RUK475" s="25"/>
      <c r="RUL475" s="25"/>
      <c r="RUM475" s="25"/>
      <c r="RUN475" s="25"/>
      <c r="RUO475" s="25"/>
      <c r="RUP475" s="25"/>
      <c r="RUQ475" s="25"/>
      <c r="RUR475" s="25"/>
      <c r="RUS475" s="25"/>
      <c r="RUT475" s="25"/>
      <c r="RUU475" s="25"/>
      <c r="RUV475" s="25"/>
      <c r="RUW475" s="25"/>
      <c r="RUX475" s="25"/>
      <c r="RUY475" s="25"/>
      <c r="RUZ475" s="25"/>
      <c r="RVA475" s="25"/>
      <c r="RVB475" s="25"/>
      <c r="RVC475" s="25"/>
      <c r="RVD475" s="25"/>
      <c r="RVE475" s="25"/>
      <c r="RVF475" s="25"/>
      <c r="RVG475" s="25"/>
      <c r="RVH475" s="25"/>
      <c r="RVI475" s="25"/>
      <c r="RVJ475" s="25"/>
      <c r="RVK475" s="25"/>
      <c r="RVL475" s="25"/>
      <c r="RVM475" s="25"/>
      <c r="RVN475" s="25"/>
      <c r="RVO475" s="25"/>
      <c r="RVP475" s="25"/>
      <c r="RVQ475" s="25"/>
      <c r="RVR475" s="25"/>
      <c r="RVS475" s="25"/>
      <c r="RVT475" s="25"/>
      <c r="RVU475" s="25"/>
      <c r="RVV475" s="25"/>
      <c r="RVW475" s="25"/>
      <c r="RVX475" s="25"/>
      <c r="RVY475" s="25"/>
      <c r="RVZ475" s="25"/>
      <c r="RWA475" s="25"/>
      <c r="RWB475" s="25"/>
      <c r="RWC475" s="25"/>
      <c r="RWD475" s="25"/>
      <c r="RWE475" s="25"/>
      <c r="RWF475" s="25"/>
      <c r="RWG475" s="25"/>
      <c r="RWH475" s="25"/>
      <c r="RWI475" s="25"/>
      <c r="RWJ475" s="25"/>
      <c r="RWK475" s="25"/>
      <c r="RWL475" s="25"/>
      <c r="RWM475" s="25"/>
      <c r="RWN475" s="25"/>
      <c r="RWO475" s="25"/>
      <c r="RWP475" s="25"/>
      <c r="RWQ475" s="25"/>
      <c r="RWR475" s="25"/>
      <c r="RWS475" s="25"/>
      <c r="RWT475" s="25"/>
      <c r="RWU475" s="25"/>
      <c r="RWV475" s="25"/>
      <c r="RWW475" s="25"/>
      <c r="RWX475" s="25"/>
      <c r="RWY475" s="25"/>
      <c r="RWZ475" s="25"/>
      <c r="RXA475" s="25"/>
      <c r="RXB475" s="25"/>
      <c r="RXC475" s="25"/>
      <c r="RXD475" s="25"/>
      <c r="RXE475" s="25"/>
      <c r="RXF475" s="25"/>
      <c r="RXG475" s="25"/>
      <c r="RXH475" s="25"/>
      <c r="RXI475" s="25"/>
      <c r="RXJ475" s="25"/>
      <c r="RXK475" s="25"/>
      <c r="RXL475" s="25"/>
      <c r="RXM475" s="25"/>
      <c r="RXN475" s="25"/>
      <c r="RXO475" s="25"/>
      <c r="RXP475" s="25"/>
      <c r="RXQ475" s="25"/>
      <c r="RXR475" s="25"/>
      <c r="RXS475" s="25"/>
      <c r="RXT475" s="25"/>
      <c r="RXU475" s="25"/>
      <c r="RXV475" s="25"/>
      <c r="RXW475" s="25"/>
      <c r="RXX475" s="25"/>
      <c r="RXY475" s="25"/>
      <c r="RXZ475" s="25"/>
      <c r="RYA475" s="25"/>
      <c r="RYB475" s="25"/>
      <c r="RYC475" s="25"/>
      <c r="RYD475" s="25"/>
      <c r="RYE475" s="25"/>
      <c r="RYF475" s="25"/>
      <c r="RYG475" s="25"/>
      <c r="RYH475" s="25"/>
      <c r="RYI475" s="25"/>
      <c r="RYJ475" s="25"/>
      <c r="RYK475" s="25"/>
      <c r="RYL475" s="25"/>
      <c r="RYM475" s="25"/>
      <c r="RYN475" s="25"/>
      <c r="RYO475" s="25"/>
      <c r="RYP475" s="25"/>
      <c r="RYQ475" s="25"/>
      <c r="RYR475" s="25"/>
      <c r="RYS475" s="25"/>
      <c r="RYT475" s="25"/>
      <c r="RYU475" s="25"/>
      <c r="RYV475" s="25"/>
      <c r="RYW475" s="25"/>
      <c r="RYX475" s="25"/>
      <c r="RYY475" s="25"/>
      <c r="RYZ475" s="25"/>
      <c r="RZA475" s="25"/>
      <c r="RZB475" s="25"/>
      <c r="RZC475" s="25"/>
      <c r="RZD475" s="25"/>
      <c r="RZE475" s="25"/>
      <c r="RZF475" s="25"/>
      <c r="RZG475" s="25"/>
      <c r="RZH475" s="25"/>
      <c r="RZI475" s="25"/>
      <c r="RZJ475" s="25"/>
      <c r="RZK475" s="25"/>
      <c r="RZL475" s="25"/>
      <c r="RZM475" s="25"/>
      <c r="RZN475" s="25"/>
      <c r="RZO475" s="25"/>
      <c r="RZP475" s="25"/>
      <c r="RZQ475" s="25"/>
      <c r="RZR475" s="25"/>
      <c r="RZS475" s="25"/>
      <c r="RZT475" s="25"/>
      <c r="RZU475" s="25"/>
      <c r="RZV475" s="25"/>
      <c r="RZW475" s="25"/>
      <c r="RZX475" s="25"/>
      <c r="RZY475" s="25"/>
      <c r="RZZ475" s="25"/>
      <c r="SAA475" s="25"/>
      <c r="SAB475" s="25"/>
      <c r="SAC475" s="25"/>
      <c r="SAD475" s="25"/>
      <c r="SAE475" s="25"/>
      <c r="SAF475" s="25"/>
      <c r="SAG475" s="25"/>
      <c r="SAH475" s="25"/>
      <c r="SAI475" s="25"/>
      <c r="SAJ475" s="25"/>
      <c r="SAK475" s="25"/>
      <c r="SAL475" s="25"/>
      <c r="SAM475" s="25"/>
      <c r="SAN475" s="25"/>
      <c r="SAO475" s="25"/>
      <c r="SAP475" s="25"/>
      <c r="SAQ475" s="25"/>
      <c r="SAR475" s="25"/>
      <c r="SAS475" s="25"/>
      <c r="SAT475" s="25"/>
      <c r="SAU475" s="25"/>
      <c r="SAV475" s="25"/>
      <c r="SAW475" s="25"/>
      <c r="SAX475" s="25"/>
      <c r="SAY475" s="25"/>
      <c r="SAZ475" s="25"/>
      <c r="SBA475" s="25"/>
      <c r="SBB475" s="25"/>
      <c r="SBC475" s="25"/>
      <c r="SBD475" s="25"/>
      <c r="SBE475" s="25"/>
      <c r="SBF475" s="25"/>
      <c r="SBG475" s="25"/>
      <c r="SBH475" s="25"/>
      <c r="SBI475" s="25"/>
      <c r="SBJ475" s="25"/>
      <c r="SBK475" s="25"/>
      <c r="SBL475" s="25"/>
      <c r="SBM475" s="25"/>
      <c r="SBN475" s="25"/>
      <c r="SBO475" s="25"/>
      <c r="SBP475" s="25"/>
      <c r="SBQ475" s="25"/>
      <c r="SBR475" s="25"/>
      <c r="SBS475" s="25"/>
      <c r="SBT475" s="25"/>
      <c r="SBU475" s="25"/>
      <c r="SBV475" s="25"/>
      <c r="SBW475" s="25"/>
      <c r="SBX475" s="25"/>
      <c r="SBY475" s="25"/>
      <c r="SBZ475" s="25"/>
      <c r="SCA475" s="25"/>
      <c r="SCB475" s="25"/>
      <c r="SCC475" s="25"/>
      <c r="SCD475" s="25"/>
      <c r="SCE475" s="25"/>
      <c r="SCF475" s="25"/>
      <c r="SCG475" s="25"/>
      <c r="SCH475" s="25"/>
      <c r="SCI475" s="25"/>
      <c r="SCJ475" s="25"/>
      <c r="SCK475" s="25"/>
      <c r="SCL475" s="25"/>
      <c r="SCM475" s="25"/>
      <c r="SCN475" s="25"/>
      <c r="SCO475" s="25"/>
      <c r="SCP475" s="25"/>
      <c r="SCQ475" s="25"/>
      <c r="SCR475" s="25"/>
      <c r="SCS475" s="25"/>
      <c r="SCT475" s="25"/>
      <c r="SCU475" s="25"/>
      <c r="SCV475" s="25"/>
      <c r="SCW475" s="25"/>
      <c r="SCX475" s="25"/>
      <c r="SCY475" s="25"/>
      <c r="SCZ475" s="25"/>
      <c r="SDA475" s="25"/>
      <c r="SDB475" s="25"/>
      <c r="SDC475" s="25"/>
      <c r="SDD475" s="25"/>
      <c r="SDE475" s="25"/>
      <c r="SDF475" s="25"/>
      <c r="SDG475" s="25"/>
      <c r="SDH475" s="25"/>
      <c r="SDI475" s="25"/>
      <c r="SDJ475" s="25"/>
      <c r="SDK475" s="25"/>
      <c r="SDL475" s="25"/>
      <c r="SDM475" s="25"/>
      <c r="SDN475" s="25"/>
      <c r="SDO475" s="25"/>
      <c r="SDP475" s="25"/>
      <c r="SDQ475" s="25"/>
      <c r="SDR475" s="25"/>
      <c r="SDS475" s="25"/>
      <c r="SDT475" s="25"/>
      <c r="SDU475" s="25"/>
      <c r="SDV475" s="25"/>
      <c r="SDW475" s="25"/>
      <c r="SDX475" s="25"/>
      <c r="SDY475" s="25"/>
      <c r="SDZ475" s="25"/>
      <c r="SEA475" s="25"/>
      <c r="SEB475" s="25"/>
      <c r="SEC475" s="25"/>
      <c r="SED475" s="25"/>
      <c r="SEE475" s="25"/>
      <c r="SEF475" s="25"/>
      <c r="SEG475" s="25"/>
      <c r="SEH475" s="25"/>
      <c r="SEI475" s="25"/>
      <c r="SEJ475" s="25"/>
      <c r="SEK475" s="25"/>
      <c r="SEL475" s="25"/>
      <c r="SEM475" s="25"/>
      <c r="SEN475" s="25"/>
      <c r="SEO475" s="25"/>
      <c r="SEP475" s="25"/>
      <c r="SEQ475" s="25"/>
      <c r="SER475" s="25"/>
      <c r="SES475" s="25"/>
      <c r="SET475" s="25"/>
      <c r="SEU475" s="25"/>
      <c r="SEV475" s="25"/>
      <c r="SEW475" s="25"/>
      <c r="SEX475" s="25"/>
      <c r="SEY475" s="25"/>
      <c r="SEZ475" s="25"/>
      <c r="SFA475" s="25"/>
      <c r="SFB475" s="25"/>
      <c r="SFC475" s="25"/>
      <c r="SFD475" s="25"/>
      <c r="SFE475" s="25"/>
      <c r="SFF475" s="25"/>
      <c r="SFG475" s="25"/>
      <c r="SFH475" s="25"/>
      <c r="SFI475" s="25"/>
      <c r="SFJ475" s="25"/>
      <c r="SFK475" s="25"/>
      <c r="SFL475" s="25"/>
      <c r="SFM475" s="25"/>
      <c r="SFN475" s="25"/>
      <c r="SFO475" s="25"/>
      <c r="SFP475" s="25"/>
      <c r="SFQ475" s="25"/>
      <c r="SFR475" s="25"/>
      <c r="SFS475" s="25"/>
      <c r="SFT475" s="25"/>
      <c r="SFU475" s="25"/>
      <c r="SFV475" s="25"/>
      <c r="SFW475" s="25"/>
      <c r="SFX475" s="25"/>
      <c r="SFY475" s="25"/>
      <c r="SFZ475" s="25"/>
      <c r="SGA475" s="25"/>
      <c r="SGB475" s="25"/>
      <c r="SGC475" s="25"/>
      <c r="SGD475" s="25"/>
      <c r="SGE475" s="25"/>
      <c r="SGF475" s="25"/>
      <c r="SGG475" s="25"/>
      <c r="SGH475" s="25"/>
      <c r="SGI475" s="25"/>
      <c r="SGJ475" s="25"/>
      <c r="SGK475" s="25"/>
      <c r="SGL475" s="25"/>
      <c r="SGM475" s="25"/>
      <c r="SGN475" s="25"/>
      <c r="SGO475" s="25"/>
      <c r="SGP475" s="25"/>
      <c r="SGQ475" s="25"/>
      <c r="SGR475" s="25"/>
      <c r="SGS475" s="25"/>
      <c r="SGT475" s="25"/>
      <c r="SGU475" s="25"/>
      <c r="SGV475" s="25"/>
      <c r="SGW475" s="25"/>
      <c r="SGX475" s="25"/>
      <c r="SGY475" s="25"/>
      <c r="SGZ475" s="25"/>
      <c r="SHA475" s="25"/>
      <c r="SHB475" s="25"/>
      <c r="SHC475" s="25"/>
      <c r="SHD475" s="25"/>
      <c r="SHE475" s="25"/>
      <c r="SHF475" s="25"/>
      <c r="SHG475" s="25"/>
      <c r="SHH475" s="25"/>
      <c r="SHI475" s="25"/>
      <c r="SHJ475" s="25"/>
      <c r="SHK475" s="25"/>
      <c r="SHL475" s="25"/>
      <c r="SHM475" s="25"/>
      <c r="SHN475" s="25"/>
      <c r="SHO475" s="25"/>
      <c r="SHP475" s="25"/>
      <c r="SHQ475" s="25"/>
      <c r="SHR475" s="25"/>
      <c r="SHS475" s="25"/>
      <c r="SHT475" s="25"/>
      <c r="SHU475" s="25"/>
      <c r="SHV475" s="25"/>
      <c r="SHW475" s="25"/>
      <c r="SHX475" s="25"/>
      <c r="SHY475" s="25"/>
      <c r="SHZ475" s="25"/>
      <c r="SIA475" s="25"/>
      <c r="SIB475" s="25"/>
      <c r="SIC475" s="25"/>
      <c r="SID475" s="25"/>
      <c r="SIE475" s="25"/>
      <c r="SIF475" s="25"/>
      <c r="SIG475" s="25"/>
      <c r="SIH475" s="25"/>
      <c r="SII475" s="25"/>
      <c r="SIJ475" s="25"/>
      <c r="SIK475" s="25"/>
      <c r="SIL475" s="25"/>
      <c r="SIM475" s="25"/>
      <c r="SIN475" s="25"/>
      <c r="SIO475" s="25"/>
      <c r="SIP475" s="25"/>
      <c r="SIQ475" s="25"/>
      <c r="SIR475" s="25"/>
      <c r="SIS475" s="25"/>
      <c r="SIT475" s="25"/>
      <c r="SIU475" s="25"/>
      <c r="SIV475" s="25"/>
      <c r="SIW475" s="25"/>
      <c r="SIX475" s="25"/>
      <c r="SIY475" s="25"/>
      <c r="SIZ475" s="25"/>
      <c r="SJA475" s="25"/>
      <c r="SJB475" s="25"/>
      <c r="SJC475" s="25"/>
      <c r="SJD475" s="25"/>
      <c r="SJE475" s="25"/>
      <c r="SJF475" s="25"/>
      <c r="SJG475" s="25"/>
      <c r="SJH475" s="25"/>
      <c r="SJI475" s="25"/>
      <c r="SJJ475" s="25"/>
      <c r="SJK475" s="25"/>
      <c r="SJL475" s="25"/>
      <c r="SJM475" s="25"/>
      <c r="SJN475" s="25"/>
      <c r="SJO475" s="25"/>
      <c r="SJP475" s="25"/>
      <c r="SJQ475" s="25"/>
      <c r="SJR475" s="25"/>
      <c r="SJS475" s="25"/>
      <c r="SJT475" s="25"/>
      <c r="SJU475" s="25"/>
      <c r="SJV475" s="25"/>
      <c r="SJW475" s="25"/>
      <c r="SJX475" s="25"/>
      <c r="SJY475" s="25"/>
      <c r="SJZ475" s="25"/>
      <c r="SKA475" s="25"/>
      <c r="SKB475" s="25"/>
      <c r="SKC475" s="25"/>
      <c r="SKD475" s="25"/>
      <c r="SKE475" s="25"/>
      <c r="SKF475" s="25"/>
      <c r="SKG475" s="25"/>
      <c r="SKH475" s="25"/>
      <c r="SKI475" s="25"/>
      <c r="SKJ475" s="25"/>
      <c r="SKK475" s="25"/>
      <c r="SKL475" s="25"/>
      <c r="SKM475" s="25"/>
      <c r="SKN475" s="25"/>
      <c r="SKO475" s="25"/>
      <c r="SKP475" s="25"/>
      <c r="SKQ475" s="25"/>
      <c r="SKR475" s="25"/>
      <c r="SKS475" s="25"/>
      <c r="SKT475" s="25"/>
      <c r="SKU475" s="25"/>
      <c r="SKV475" s="25"/>
      <c r="SKW475" s="25"/>
      <c r="SKX475" s="25"/>
      <c r="SKY475" s="25"/>
      <c r="SKZ475" s="25"/>
      <c r="SLA475" s="25"/>
      <c r="SLB475" s="25"/>
      <c r="SLC475" s="25"/>
      <c r="SLD475" s="25"/>
      <c r="SLE475" s="25"/>
      <c r="SLF475" s="25"/>
      <c r="SLG475" s="25"/>
      <c r="SLH475" s="25"/>
      <c r="SLI475" s="25"/>
      <c r="SLJ475" s="25"/>
      <c r="SLK475" s="25"/>
      <c r="SLL475" s="25"/>
      <c r="SLM475" s="25"/>
      <c r="SLN475" s="25"/>
      <c r="SLO475" s="25"/>
      <c r="SLP475" s="25"/>
      <c r="SLQ475" s="25"/>
      <c r="SLR475" s="25"/>
      <c r="SLS475" s="25"/>
      <c r="SLT475" s="25"/>
      <c r="SLU475" s="25"/>
      <c r="SLV475" s="25"/>
      <c r="SLW475" s="25"/>
      <c r="SLX475" s="25"/>
      <c r="SLY475" s="25"/>
      <c r="SLZ475" s="25"/>
      <c r="SMA475" s="25"/>
      <c r="SMB475" s="25"/>
      <c r="SMC475" s="25"/>
      <c r="SMD475" s="25"/>
      <c r="SME475" s="25"/>
      <c r="SMF475" s="25"/>
      <c r="SMG475" s="25"/>
      <c r="SMH475" s="25"/>
      <c r="SMI475" s="25"/>
      <c r="SMJ475" s="25"/>
      <c r="SMK475" s="25"/>
      <c r="SML475" s="25"/>
      <c r="SMM475" s="25"/>
      <c r="SMN475" s="25"/>
      <c r="SMO475" s="25"/>
      <c r="SMP475" s="25"/>
      <c r="SMQ475" s="25"/>
      <c r="SMR475" s="25"/>
      <c r="SMS475" s="25"/>
      <c r="SMT475" s="25"/>
      <c r="SMU475" s="25"/>
      <c r="SMV475" s="25"/>
      <c r="SMW475" s="25"/>
      <c r="SMX475" s="25"/>
      <c r="SMY475" s="25"/>
      <c r="SMZ475" s="25"/>
      <c r="SNA475" s="25"/>
      <c r="SNB475" s="25"/>
      <c r="SNC475" s="25"/>
      <c r="SND475" s="25"/>
      <c r="SNE475" s="25"/>
      <c r="SNF475" s="25"/>
      <c r="SNG475" s="25"/>
      <c r="SNH475" s="25"/>
      <c r="SNI475" s="25"/>
      <c r="SNJ475" s="25"/>
      <c r="SNK475" s="25"/>
      <c r="SNL475" s="25"/>
      <c r="SNM475" s="25"/>
      <c r="SNN475" s="25"/>
      <c r="SNO475" s="25"/>
      <c r="SNP475" s="25"/>
      <c r="SNQ475" s="25"/>
      <c r="SNR475" s="25"/>
      <c r="SNS475" s="25"/>
      <c r="SNT475" s="25"/>
      <c r="SNU475" s="25"/>
      <c r="SNV475" s="25"/>
      <c r="SNW475" s="25"/>
      <c r="SNX475" s="25"/>
      <c r="SNY475" s="25"/>
      <c r="SNZ475" s="25"/>
      <c r="SOA475" s="25"/>
      <c r="SOB475" s="25"/>
      <c r="SOC475" s="25"/>
      <c r="SOD475" s="25"/>
      <c r="SOE475" s="25"/>
      <c r="SOF475" s="25"/>
      <c r="SOG475" s="25"/>
      <c r="SOH475" s="25"/>
      <c r="SOI475" s="25"/>
      <c r="SOJ475" s="25"/>
      <c r="SOK475" s="25"/>
      <c r="SOL475" s="25"/>
      <c r="SOM475" s="25"/>
      <c r="SON475" s="25"/>
      <c r="SOO475" s="25"/>
      <c r="SOP475" s="25"/>
      <c r="SOQ475" s="25"/>
      <c r="SOR475" s="25"/>
      <c r="SOS475" s="25"/>
      <c r="SOT475" s="25"/>
      <c r="SOU475" s="25"/>
      <c r="SOV475" s="25"/>
      <c r="SOW475" s="25"/>
      <c r="SOX475" s="25"/>
      <c r="SOY475" s="25"/>
      <c r="SOZ475" s="25"/>
      <c r="SPA475" s="25"/>
      <c r="SPB475" s="25"/>
      <c r="SPC475" s="25"/>
      <c r="SPD475" s="25"/>
      <c r="SPE475" s="25"/>
      <c r="SPF475" s="25"/>
      <c r="SPG475" s="25"/>
      <c r="SPH475" s="25"/>
      <c r="SPI475" s="25"/>
      <c r="SPJ475" s="25"/>
      <c r="SPK475" s="25"/>
      <c r="SPL475" s="25"/>
      <c r="SPM475" s="25"/>
      <c r="SPN475" s="25"/>
      <c r="SPO475" s="25"/>
      <c r="SPP475" s="25"/>
      <c r="SPQ475" s="25"/>
      <c r="SPR475" s="25"/>
      <c r="SPS475" s="25"/>
      <c r="SPT475" s="25"/>
      <c r="SPU475" s="25"/>
      <c r="SPV475" s="25"/>
      <c r="SPW475" s="25"/>
      <c r="SPX475" s="25"/>
      <c r="SPY475" s="25"/>
      <c r="SPZ475" s="25"/>
      <c r="SQA475" s="25"/>
      <c r="SQB475" s="25"/>
      <c r="SQC475" s="25"/>
      <c r="SQD475" s="25"/>
      <c r="SQE475" s="25"/>
      <c r="SQF475" s="25"/>
      <c r="SQG475" s="25"/>
      <c r="SQH475" s="25"/>
      <c r="SQI475" s="25"/>
      <c r="SQJ475" s="25"/>
      <c r="SQK475" s="25"/>
      <c r="SQL475" s="25"/>
      <c r="SQM475" s="25"/>
      <c r="SQN475" s="25"/>
      <c r="SQO475" s="25"/>
      <c r="SQP475" s="25"/>
      <c r="SQQ475" s="25"/>
      <c r="SQR475" s="25"/>
      <c r="SQS475" s="25"/>
      <c r="SQT475" s="25"/>
      <c r="SQU475" s="25"/>
      <c r="SQV475" s="25"/>
      <c r="SQW475" s="25"/>
      <c r="SQX475" s="25"/>
      <c r="SQY475" s="25"/>
      <c r="SQZ475" s="25"/>
      <c r="SRA475" s="25"/>
      <c r="SRB475" s="25"/>
      <c r="SRC475" s="25"/>
      <c r="SRD475" s="25"/>
      <c r="SRE475" s="25"/>
      <c r="SRF475" s="25"/>
      <c r="SRG475" s="25"/>
      <c r="SRH475" s="25"/>
      <c r="SRI475" s="25"/>
      <c r="SRJ475" s="25"/>
      <c r="SRK475" s="25"/>
      <c r="SRL475" s="25"/>
      <c r="SRM475" s="25"/>
      <c r="SRN475" s="25"/>
      <c r="SRO475" s="25"/>
      <c r="SRP475" s="25"/>
      <c r="SRQ475" s="25"/>
      <c r="SRR475" s="25"/>
      <c r="SRS475" s="25"/>
      <c r="SRT475" s="25"/>
      <c r="SRU475" s="25"/>
      <c r="SRV475" s="25"/>
      <c r="SRW475" s="25"/>
      <c r="SRX475" s="25"/>
      <c r="SRY475" s="25"/>
      <c r="SRZ475" s="25"/>
      <c r="SSA475" s="25"/>
      <c r="SSB475" s="25"/>
      <c r="SSC475" s="25"/>
      <c r="SSD475" s="25"/>
      <c r="SSE475" s="25"/>
      <c r="SSF475" s="25"/>
      <c r="SSG475" s="25"/>
      <c r="SSH475" s="25"/>
      <c r="SSI475" s="25"/>
      <c r="SSJ475" s="25"/>
      <c r="SSK475" s="25"/>
      <c r="SSL475" s="25"/>
      <c r="SSM475" s="25"/>
      <c r="SSN475" s="25"/>
      <c r="SSO475" s="25"/>
      <c r="SSP475" s="25"/>
      <c r="SSQ475" s="25"/>
      <c r="SSR475" s="25"/>
      <c r="SSS475" s="25"/>
      <c r="SST475" s="25"/>
      <c r="SSU475" s="25"/>
      <c r="SSV475" s="25"/>
      <c r="SSW475" s="25"/>
      <c r="SSX475" s="25"/>
      <c r="SSY475" s="25"/>
      <c r="SSZ475" s="25"/>
      <c r="STA475" s="25"/>
      <c r="STB475" s="25"/>
      <c r="STC475" s="25"/>
      <c r="STD475" s="25"/>
      <c r="STE475" s="25"/>
      <c r="STF475" s="25"/>
      <c r="STG475" s="25"/>
      <c r="STH475" s="25"/>
      <c r="STI475" s="25"/>
      <c r="STJ475" s="25"/>
      <c r="STK475" s="25"/>
      <c r="STL475" s="25"/>
      <c r="STM475" s="25"/>
      <c r="STN475" s="25"/>
      <c r="STO475" s="25"/>
      <c r="STP475" s="25"/>
      <c r="STQ475" s="25"/>
      <c r="STR475" s="25"/>
      <c r="STS475" s="25"/>
      <c r="STT475" s="25"/>
      <c r="STU475" s="25"/>
      <c r="STV475" s="25"/>
      <c r="STW475" s="25"/>
      <c r="STX475" s="25"/>
      <c r="STY475" s="25"/>
      <c r="STZ475" s="25"/>
      <c r="SUA475" s="25"/>
      <c r="SUB475" s="25"/>
      <c r="SUC475" s="25"/>
      <c r="SUD475" s="25"/>
      <c r="SUE475" s="25"/>
      <c r="SUF475" s="25"/>
      <c r="SUG475" s="25"/>
      <c r="SUH475" s="25"/>
      <c r="SUI475" s="25"/>
      <c r="SUJ475" s="25"/>
      <c r="SUK475" s="25"/>
      <c r="SUL475" s="25"/>
      <c r="SUM475" s="25"/>
      <c r="SUN475" s="25"/>
      <c r="SUO475" s="25"/>
      <c r="SUP475" s="25"/>
      <c r="SUQ475" s="25"/>
      <c r="SUR475" s="25"/>
      <c r="SUS475" s="25"/>
      <c r="SUT475" s="25"/>
      <c r="SUU475" s="25"/>
      <c r="SUV475" s="25"/>
      <c r="SUW475" s="25"/>
      <c r="SUX475" s="25"/>
      <c r="SUY475" s="25"/>
      <c r="SUZ475" s="25"/>
      <c r="SVA475" s="25"/>
      <c r="SVB475" s="25"/>
      <c r="SVC475" s="25"/>
      <c r="SVD475" s="25"/>
      <c r="SVE475" s="25"/>
      <c r="SVF475" s="25"/>
      <c r="SVG475" s="25"/>
      <c r="SVH475" s="25"/>
      <c r="SVI475" s="25"/>
      <c r="SVJ475" s="25"/>
      <c r="SVK475" s="25"/>
      <c r="SVL475" s="25"/>
      <c r="SVM475" s="25"/>
      <c r="SVN475" s="25"/>
      <c r="SVO475" s="25"/>
      <c r="SVP475" s="25"/>
      <c r="SVQ475" s="25"/>
      <c r="SVR475" s="25"/>
      <c r="SVS475" s="25"/>
      <c r="SVT475" s="25"/>
      <c r="SVU475" s="25"/>
      <c r="SVV475" s="25"/>
      <c r="SVW475" s="25"/>
      <c r="SVX475" s="25"/>
      <c r="SVY475" s="25"/>
      <c r="SVZ475" s="25"/>
      <c r="SWA475" s="25"/>
      <c r="SWB475" s="25"/>
      <c r="SWC475" s="25"/>
      <c r="SWD475" s="25"/>
      <c r="SWE475" s="25"/>
      <c r="SWF475" s="25"/>
      <c r="SWG475" s="25"/>
      <c r="SWH475" s="25"/>
      <c r="SWI475" s="25"/>
      <c r="SWJ475" s="25"/>
      <c r="SWK475" s="25"/>
      <c r="SWL475" s="25"/>
      <c r="SWM475" s="25"/>
      <c r="SWN475" s="25"/>
      <c r="SWO475" s="25"/>
      <c r="SWP475" s="25"/>
      <c r="SWQ475" s="25"/>
      <c r="SWR475" s="25"/>
      <c r="SWS475" s="25"/>
      <c r="SWT475" s="25"/>
      <c r="SWU475" s="25"/>
      <c r="SWV475" s="25"/>
      <c r="SWW475" s="25"/>
      <c r="SWX475" s="25"/>
      <c r="SWY475" s="25"/>
      <c r="SWZ475" s="25"/>
      <c r="SXA475" s="25"/>
      <c r="SXB475" s="25"/>
      <c r="SXC475" s="25"/>
      <c r="SXD475" s="25"/>
      <c r="SXE475" s="25"/>
      <c r="SXF475" s="25"/>
      <c r="SXG475" s="25"/>
      <c r="SXH475" s="25"/>
      <c r="SXI475" s="25"/>
      <c r="SXJ475" s="25"/>
      <c r="SXK475" s="25"/>
      <c r="SXL475" s="25"/>
      <c r="SXM475" s="25"/>
      <c r="SXN475" s="25"/>
      <c r="SXO475" s="25"/>
      <c r="SXP475" s="25"/>
      <c r="SXQ475" s="25"/>
      <c r="SXR475" s="25"/>
      <c r="SXS475" s="25"/>
      <c r="SXT475" s="25"/>
      <c r="SXU475" s="25"/>
      <c r="SXV475" s="25"/>
      <c r="SXW475" s="25"/>
      <c r="SXX475" s="25"/>
      <c r="SXY475" s="25"/>
      <c r="SXZ475" s="25"/>
      <c r="SYA475" s="25"/>
      <c r="SYB475" s="25"/>
      <c r="SYC475" s="25"/>
      <c r="SYD475" s="25"/>
      <c r="SYE475" s="25"/>
      <c r="SYF475" s="25"/>
      <c r="SYG475" s="25"/>
      <c r="SYH475" s="25"/>
      <c r="SYI475" s="25"/>
      <c r="SYJ475" s="25"/>
      <c r="SYK475" s="25"/>
      <c r="SYL475" s="25"/>
      <c r="SYM475" s="25"/>
      <c r="SYN475" s="25"/>
      <c r="SYO475" s="25"/>
      <c r="SYP475" s="25"/>
      <c r="SYQ475" s="25"/>
      <c r="SYR475" s="25"/>
      <c r="SYS475" s="25"/>
      <c r="SYT475" s="25"/>
      <c r="SYU475" s="25"/>
      <c r="SYV475" s="25"/>
      <c r="SYW475" s="25"/>
      <c r="SYX475" s="25"/>
      <c r="SYY475" s="25"/>
      <c r="SYZ475" s="25"/>
      <c r="SZA475" s="25"/>
      <c r="SZB475" s="25"/>
      <c r="SZC475" s="25"/>
      <c r="SZD475" s="25"/>
      <c r="SZE475" s="25"/>
      <c r="SZF475" s="25"/>
      <c r="SZG475" s="25"/>
      <c r="SZH475" s="25"/>
      <c r="SZI475" s="25"/>
      <c r="SZJ475" s="25"/>
      <c r="SZK475" s="25"/>
      <c r="SZL475" s="25"/>
      <c r="SZM475" s="25"/>
      <c r="SZN475" s="25"/>
      <c r="SZO475" s="25"/>
      <c r="SZP475" s="25"/>
      <c r="SZQ475" s="25"/>
      <c r="SZR475" s="25"/>
      <c r="SZS475" s="25"/>
      <c r="SZT475" s="25"/>
      <c r="SZU475" s="25"/>
      <c r="SZV475" s="25"/>
      <c r="SZW475" s="25"/>
      <c r="SZX475" s="25"/>
      <c r="SZY475" s="25"/>
      <c r="SZZ475" s="25"/>
      <c r="TAA475" s="25"/>
      <c r="TAB475" s="25"/>
      <c r="TAC475" s="25"/>
      <c r="TAD475" s="25"/>
      <c r="TAE475" s="25"/>
      <c r="TAF475" s="25"/>
      <c r="TAG475" s="25"/>
      <c r="TAH475" s="25"/>
      <c r="TAI475" s="25"/>
      <c r="TAJ475" s="25"/>
      <c r="TAK475" s="25"/>
      <c r="TAL475" s="25"/>
      <c r="TAM475" s="25"/>
      <c r="TAN475" s="25"/>
      <c r="TAO475" s="25"/>
      <c r="TAP475" s="25"/>
      <c r="TAQ475" s="25"/>
      <c r="TAR475" s="25"/>
      <c r="TAS475" s="25"/>
      <c r="TAT475" s="25"/>
      <c r="TAU475" s="25"/>
      <c r="TAV475" s="25"/>
      <c r="TAW475" s="25"/>
      <c r="TAX475" s="25"/>
      <c r="TAY475" s="25"/>
      <c r="TAZ475" s="25"/>
      <c r="TBA475" s="25"/>
      <c r="TBB475" s="25"/>
      <c r="TBC475" s="25"/>
      <c r="TBD475" s="25"/>
      <c r="TBE475" s="25"/>
      <c r="TBF475" s="25"/>
      <c r="TBG475" s="25"/>
      <c r="TBH475" s="25"/>
      <c r="TBI475" s="25"/>
      <c r="TBJ475" s="25"/>
      <c r="TBK475" s="25"/>
      <c r="TBL475" s="25"/>
      <c r="TBM475" s="25"/>
      <c r="TBN475" s="25"/>
      <c r="TBO475" s="25"/>
      <c r="TBP475" s="25"/>
      <c r="TBQ475" s="25"/>
      <c r="TBR475" s="25"/>
      <c r="TBS475" s="25"/>
      <c r="TBT475" s="25"/>
      <c r="TBU475" s="25"/>
      <c r="TBV475" s="25"/>
      <c r="TBW475" s="25"/>
      <c r="TBX475" s="25"/>
      <c r="TBY475" s="25"/>
      <c r="TBZ475" s="25"/>
      <c r="TCA475" s="25"/>
      <c r="TCB475" s="25"/>
      <c r="TCC475" s="25"/>
      <c r="TCD475" s="25"/>
      <c r="TCE475" s="25"/>
      <c r="TCF475" s="25"/>
      <c r="TCG475" s="25"/>
      <c r="TCH475" s="25"/>
      <c r="TCI475" s="25"/>
      <c r="TCJ475" s="25"/>
      <c r="TCK475" s="25"/>
      <c r="TCL475" s="25"/>
      <c r="TCM475" s="25"/>
      <c r="TCN475" s="25"/>
      <c r="TCO475" s="25"/>
      <c r="TCP475" s="25"/>
      <c r="TCQ475" s="25"/>
      <c r="TCR475" s="25"/>
      <c r="TCS475" s="25"/>
      <c r="TCT475" s="25"/>
      <c r="TCU475" s="25"/>
      <c r="TCV475" s="25"/>
      <c r="TCW475" s="25"/>
      <c r="TCX475" s="25"/>
      <c r="TCY475" s="25"/>
      <c r="TCZ475" s="25"/>
      <c r="TDA475" s="25"/>
      <c r="TDB475" s="25"/>
      <c r="TDC475" s="25"/>
      <c r="TDD475" s="25"/>
      <c r="TDE475" s="25"/>
      <c r="TDF475" s="25"/>
      <c r="TDG475" s="25"/>
      <c r="TDH475" s="25"/>
      <c r="TDI475" s="25"/>
      <c r="TDJ475" s="25"/>
      <c r="TDK475" s="25"/>
      <c r="TDL475" s="25"/>
      <c r="TDM475" s="25"/>
      <c r="TDN475" s="25"/>
      <c r="TDO475" s="25"/>
      <c r="TDP475" s="25"/>
      <c r="TDQ475" s="25"/>
      <c r="TDR475" s="25"/>
      <c r="TDS475" s="25"/>
      <c r="TDT475" s="25"/>
      <c r="TDU475" s="25"/>
      <c r="TDV475" s="25"/>
      <c r="TDW475" s="25"/>
      <c r="TDX475" s="25"/>
      <c r="TDY475" s="25"/>
      <c r="TDZ475" s="25"/>
      <c r="TEA475" s="25"/>
      <c r="TEB475" s="25"/>
      <c r="TEC475" s="25"/>
      <c r="TED475" s="25"/>
      <c r="TEE475" s="25"/>
      <c r="TEF475" s="25"/>
      <c r="TEG475" s="25"/>
      <c r="TEH475" s="25"/>
      <c r="TEI475" s="25"/>
      <c r="TEJ475" s="25"/>
      <c r="TEK475" s="25"/>
      <c r="TEL475" s="25"/>
      <c r="TEM475" s="25"/>
      <c r="TEN475" s="25"/>
      <c r="TEO475" s="25"/>
      <c r="TEP475" s="25"/>
      <c r="TEQ475" s="25"/>
      <c r="TER475" s="25"/>
      <c r="TES475" s="25"/>
      <c r="TET475" s="25"/>
      <c r="TEU475" s="25"/>
      <c r="TEV475" s="25"/>
      <c r="TEW475" s="25"/>
      <c r="TEX475" s="25"/>
      <c r="TEY475" s="25"/>
      <c r="TEZ475" s="25"/>
      <c r="TFA475" s="25"/>
      <c r="TFB475" s="25"/>
      <c r="TFC475" s="25"/>
      <c r="TFD475" s="25"/>
      <c r="TFE475" s="25"/>
      <c r="TFF475" s="25"/>
      <c r="TFG475" s="25"/>
      <c r="TFH475" s="25"/>
      <c r="TFI475" s="25"/>
      <c r="TFJ475" s="25"/>
      <c r="TFK475" s="25"/>
      <c r="TFL475" s="25"/>
      <c r="TFM475" s="25"/>
      <c r="TFN475" s="25"/>
      <c r="TFO475" s="25"/>
      <c r="TFP475" s="25"/>
      <c r="TFQ475" s="25"/>
      <c r="TFR475" s="25"/>
      <c r="TFS475" s="25"/>
      <c r="TFT475" s="25"/>
      <c r="TFU475" s="25"/>
      <c r="TFV475" s="25"/>
      <c r="TFW475" s="25"/>
      <c r="TFX475" s="25"/>
      <c r="TFY475" s="25"/>
      <c r="TFZ475" s="25"/>
      <c r="TGA475" s="25"/>
      <c r="TGB475" s="25"/>
      <c r="TGC475" s="25"/>
      <c r="TGD475" s="25"/>
      <c r="TGE475" s="25"/>
      <c r="TGF475" s="25"/>
      <c r="TGG475" s="25"/>
      <c r="TGH475" s="25"/>
      <c r="TGI475" s="25"/>
      <c r="TGJ475" s="25"/>
      <c r="TGK475" s="25"/>
      <c r="TGL475" s="25"/>
      <c r="TGM475" s="25"/>
      <c r="TGN475" s="25"/>
      <c r="TGO475" s="25"/>
      <c r="TGP475" s="25"/>
      <c r="TGQ475" s="25"/>
      <c r="TGR475" s="25"/>
      <c r="TGS475" s="25"/>
      <c r="TGT475" s="25"/>
      <c r="TGU475" s="25"/>
      <c r="TGV475" s="25"/>
      <c r="TGW475" s="25"/>
      <c r="TGX475" s="25"/>
      <c r="TGY475" s="25"/>
      <c r="TGZ475" s="25"/>
      <c r="THA475" s="25"/>
      <c r="THB475" s="25"/>
      <c r="THC475" s="25"/>
      <c r="THD475" s="25"/>
      <c r="THE475" s="25"/>
      <c r="THF475" s="25"/>
      <c r="THG475" s="25"/>
      <c r="THH475" s="25"/>
      <c r="THI475" s="25"/>
      <c r="THJ475" s="25"/>
      <c r="THK475" s="25"/>
      <c r="THL475" s="25"/>
      <c r="THM475" s="25"/>
      <c r="THN475" s="25"/>
      <c r="THO475" s="25"/>
      <c r="THP475" s="25"/>
      <c r="THQ475" s="25"/>
      <c r="THR475" s="25"/>
      <c r="THS475" s="25"/>
      <c r="THT475" s="25"/>
      <c r="THU475" s="25"/>
      <c r="THV475" s="25"/>
      <c r="THW475" s="25"/>
      <c r="THX475" s="25"/>
      <c r="THY475" s="25"/>
      <c r="THZ475" s="25"/>
      <c r="TIA475" s="25"/>
      <c r="TIB475" s="25"/>
      <c r="TIC475" s="25"/>
      <c r="TID475" s="25"/>
      <c r="TIE475" s="25"/>
      <c r="TIF475" s="25"/>
      <c r="TIG475" s="25"/>
      <c r="TIH475" s="25"/>
      <c r="TII475" s="25"/>
      <c r="TIJ475" s="25"/>
      <c r="TIK475" s="25"/>
      <c r="TIL475" s="25"/>
      <c r="TIM475" s="25"/>
      <c r="TIN475" s="25"/>
      <c r="TIO475" s="25"/>
      <c r="TIP475" s="25"/>
      <c r="TIQ475" s="25"/>
      <c r="TIR475" s="25"/>
      <c r="TIS475" s="25"/>
      <c r="TIT475" s="25"/>
      <c r="TIU475" s="25"/>
      <c r="TIV475" s="25"/>
      <c r="TIW475" s="25"/>
      <c r="TIX475" s="25"/>
      <c r="TIY475" s="25"/>
      <c r="TIZ475" s="25"/>
      <c r="TJA475" s="25"/>
      <c r="TJB475" s="25"/>
      <c r="TJC475" s="25"/>
      <c r="TJD475" s="25"/>
      <c r="TJE475" s="25"/>
      <c r="TJF475" s="25"/>
      <c r="TJG475" s="25"/>
      <c r="TJH475" s="25"/>
      <c r="TJI475" s="25"/>
      <c r="TJJ475" s="25"/>
      <c r="TJK475" s="25"/>
      <c r="TJL475" s="25"/>
      <c r="TJM475" s="25"/>
      <c r="TJN475" s="25"/>
      <c r="TJO475" s="25"/>
      <c r="TJP475" s="25"/>
      <c r="TJQ475" s="25"/>
      <c r="TJR475" s="25"/>
      <c r="TJS475" s="25"/>
      <c r="TJT475" s="25"/>
      <c r="TJU475" s="25"/>
      <c r="TJV475" s="25"/>
      <c r="TJW475" s="25"/>
      <c r="TJX475" s="25"/>
      <c r="TJY475" s="25"/>
      <c r="TJZ475" s="25"/>
      <c r="TKA475" s="25"/>
      <c r="TKB475" s="25"/>
      <c r="TKC475" s="25"/>
      <c r="TKD475" s="25"/>
      <c r="TKE475" s="25"/>
      <c r="TKF475" s="25"/>
      <c r="TKG475" s="25"/>
      <c r="TKH475" s="25"/>
      <c r="TKI475" s="25"/>
      <c r="TKJ475" s="25"/>
      <c r="TKK475" s="25"/>
      <c r="TKL475" s="25"/>
      <c r="TKM475" s="25"/>
      <c r="TKN475" s="25"/>
      <c r="TKO475" s="25"/>
      <c r="TKP475" s="25"/>
      <c r="TKQ475" s="25"/>
      <c r="TKR475" s="25"/>
      <c r="TKS475" s="25"/>
      <c r="TKT475" s="25"/>
      <c r="TKU475" s="25"/>
      <c r="TKV475" s="25"/>
      <c r="TKW475" s="25"/>
      <c r="TKX475" s="25"/>
      <c r="TKY475" s="25"/>
      <c r="TKZ475" s="25"/>
      <c r="TLA475" s="25"/>
      <c r="TLB475" s="25"/>
      <c r="TLC475" s="25"/>
      <c r="TLD475" s="25"/>
      <c r="TLE475" s="25"/>
      <c r="TLF475" s="25"/>
      <c r="TLG475" s="25"/>
      <c r="TLH475" s="25"/>
      <c r="TLI475" s="25"/>
      <c r="TLJ475" s="25"/>
      <c r="TLK475" s="25"/>
      <c r="TLL475" s="25"/>
      <c r="TLM475" s="25"/>
      <c r="TLN475" s="25"/>
      <c r="TLO475" s="25"/>
      <c r="TLP475" s="25"/>
      <c r="TLQ475" s="25"/>
      <c r="TLR475" s="25"/>
      <c r="TLS475" s="25"/>
      <c r="TLT475" s="25"/>
      <c r="TLU475" s="25"/>
      <c r="TLV475" s="25"/>
      <c r="TLW475" s="25"/>
      <c r="TLX475" s="25"/>
      <c r="TLY475" s="25"/>
      <c r="TLZ475" s="25"/>
      <c r="TMA475" s="25"/>
      <c r="TMB475" s="25"/>
      <c r="TMC475" s="25"/>
      <c r="TMD475" s="25"/>
      <c r="TME475" s="25"/>
      <c r="TMF475" s="25"/>
      <c r="TMG475" s="25"/>
      <c r="TMH475" s="25"/>
      <c r="TMI475" s="25"/>
      <c r="TMJ475" s="25"/>
      <c r="TMK475" s="25"/>
      <c r="TML475" s="25"/>
      <c r="TMM475" s="25"/>
      <c r="TMN475" s="25"/>
      <c r="TMO475" s="25"/>
      <c r="TMP475" s="25"/>
      <c r="TMQ475" s="25"/>
      <c r="TMR475" s="25"/>
      <c r="TMS475" s="25"/>
      <c r="TMT475" s="25"/>
      <c r="TMU475" s="25"/>
      <c r="TMV475" s="25"/>
      <c r="TMW475" s="25"/>
      <c r="TMX475" s="25"/>
      <c r="TMY475" s="25"/>
      <c r="TMZ475" s="25"/>
      <c r="TNA475" s="25"/>
      <c r="TNB475" s="25"/>
      <c r="TNC475" s="25"/>
      <c r="TND475" s="25"/>
      <c r="TNE475" s="25"/>
      <c r="TNF475" s="25"/>
      <c r="TNG475" s="25"/>
      <c r="TNH475" s="25"/>
      <c r="TNI475" s="25"/>
      <c r="TNJ475" s="25"/>
      <c r="TNK475" s="25"/>
      <c r="TNL475" s="25"/>
      <c r="TNM475" s="25"/>
      <c r="TNN475" s="25"/>
      <c r="TNO475" s="25"/>
      <c r="TNP475" s="25"/>
      <c r="TNQ475" s="25"/>
      <c r="TNR475" s="25"/>
      <c r="TNS475" s="25"/>
      <c r="TNT475" s="25"/>
      <c r="TNU475" s="25"/>
      <c r="TNV475" s="25"/>
      <c r="TNW475" s="25"/>
      <c r="TNX475" s="25"/>
      <c r="TNY475" s="25"/>
      <c r="TNZ475" s="25"/>
      <c r="TOA475" s="25"/>
      <c r="TOB475" s="25"/>
      <c r="TOC475" s="25"/>
      <c r="TOD475" s="25"/>
      <c r="TOE475" s="25"/>
      <c r="TOF475" s="25"/>
      <c r="TOG475" s="25"/>
      <c r="TOH475" s="25"/>
      <c r="TOI475" s="25"/>
      <c r="TOJ475" s="25"/>
      <c r="TOK475" s="25"/>
      <c r="TOL475" s="25"/>
      <c r="TOM475" s="25"/>
      <c r="TON475" s="25"/>
      <c r="TOO475" s="25"/>
      <c r="TOP475" s="25"/>
      <c r="TOQ475" s="25"/>
      <c r="TOR475" s="25"/>
      <c r="TOS475" s="25"/>
      <c r="TOT475" s="25"/>
      <c r="TOU475" s="25"/>
      <c r="TOV475" s="25"/>
      <c r="TOW475" s="25"/>
      <c r="TOX475" s="25"/>
      <c r="TOY475" s="25"/>
      <c r="TOZ475" s="25"/>
      <c r="TPA475" s="25"/>
      <c r="TPB475" s="25"/>
      <c r="TPC475" s="25"/>
      <c r="TPD475" s="25"/>
      <c r="TPE475" s="25"/>
      <c r="TPF475" s="25"/>
      <c r="TPG475" s="25"/>
      <c r="TPH475" s="25"/>
      <c r="TPI475" s="25"/>
      <c r="TPJ475" s="25"/>
      <c r="TPK475" s="25"/>
      <c r="TPL475" s="25"/>
      <c r="TPM475" s="25"/>
      <c r="TPN475" s="25"/>
      <c r="TPO475" s="25"/>
      <c r="TPP475" s="25"/>
      <c r="TPQ475" s="25"/>
      <c r="TPR475" s="25"/>
      <c r="TPS475" s="25"/>
      <c r="TPT475" s="25"/>
      <c r="TPU475" s="25"/>
      <c r="TPV475" s="25"/>
      <c r="TPW475" s="25"/>
      <c r="TPX475" s="25"/>
      <c r="TPY475" s="25"/>
      <c r="TPZ475" s="25"/>
      <c r="TQA475" s="25"/>
      <c r="TQB475" s="25"/>
      <c r="TQC475" s="25"/>
      <c r="TQD475" s="25"/>
      <c r="TQE475" s="25"/>
      <c r="TQF475" s="25"/>
      <c r="TQG475" s="25"/>
      <c r="TQH475" s="25"/>
      <c r="TQI475" s="25"/>
      <c r="TQJ475" s="25"/>
      <c r="TQK475" s="25"/>
      <c r="TQL475" s="25"/>
      <c r="TQM475" s="25"/>
      <c r="TQN475" s="25"/>
      <c r="TQO475" s="25"/>
      <c r="TQP475" s="25"/>
      <c r="TQQ475" s="25"/>
      <c r="TQR475" s="25"/>
      <c r="TQS475" s="25"/>
      <c r="TQT475" s="25"/>
      <c r="TQU475" s="25"/>
      <c r="TQV475" s="25"/>
      <c r="TQW475" s="25"/>
      <c r="TQX475" s="25"/>
      <c r="TQY475" s="25"/>
      <c r="TQZ475" s="25"/>
      <c r="TRA475" s="25"/>
      <c r="TRB475" s="25"/>
      <c r="TRC475" s="25"/>
      <c r="TRD475" s="25"/>
      <c r="TRE475" s="25"/>
      <c r="TRF475" s="25"/>
      <c r="TRG475" s="25"/>
      <c r="TRH475" s="25"/>
      <c r="TRI475" s="25"/>
      <c r="TRJ475" s="25"/>
      <c r="TRK475" s="25"/>
      <c r="TRL475" s="25"/>
      <c r="TRM475" s="25"/>
      <c r="TRN475" s="25"/>
      <c r="TRO475" s="25"/>
      <c r="TRP475" s="25"/>
      <c r="TRQ475" s="25"/>
      <c r="TRR475" s="25"/>
      <c r="TRS475" s="25"/>
      <c r="TRT475" s="25"/>
      <c r="TRU475" s="25"/>
      <c r="TRV475" s="25"/>
      <c r="TRW475" s="25"/>
      <c r="TRX475" s="25"/>
      <c r="TRY475" s="25"/>
      <c r="TRZ475" s="25"/>
      <c r="TSA475" s="25"/>
      <c r="TSB475" s="25"/>
      <c r="TSC475" s="25"/>
      <c r="TSD475" s="25"/>
      <c r="TSE475" s="25"/>
      <c r="TSF475" s="25"/>
      <c r="TSG475" s="25"/>
      <c r="TSH475" s="25"/>
      <c r="TSI475" s="25"/>
      <c r="TSJ475" s="25"/>
      <c r="TSK475" s="25"/>
      <c r="TSL475" s="25"/>
      <c r="TSM475" s="25"/>
      <c r="TSN475" s="25"/>
      <c r="TSO475" s="25"/>
      <c r="TSP475" s="25"/>
      <c r="TSQ475" s="25"/>
      <c r="TSR475" s="25"/>
      <c r="TSS475" s="25"/>
      <c r="TST475" s="25"/>
      <c r="TSU475" s="25"/>
      <c r="TSV475" s="25"/>
      <c r="TSW475" s="25"/>
      <c r="TSX475" s="25"/>
      <c r="TSY475" s="25"/>
      <c r="TSZ475" s="25"/>
      <c r="TTA475" s="25"/>
      <c r="TTB475" s="25"/>
      <c r="TTC475" s="25"/>
      <c r="TTD475" s="25"/>
      <c r="TTE475" s="25"/>
      <c r="TTF475" s="25"/>
      <c r="TTG475" s="25"/>
      <c r="TTH475" s="25"/>
      <c r="TTI475" s="25"/>
      <c r="TTJ475" s="25"/>
      <c r="TTK475" s="25"/>
      <c r="TTL475" s="25"/>
      <c r="TTM475" s="25"/>
      <c r="TTN475" s="25"/>
      <c r="TTO475" s="25"/>
      <c r="TTP475" s="25"/>
      <c r="TTQ475" s="25"/>
      <c r="TTR475" s="25"/>
      <c r="TTS475" s="25"/>
      <c r="TTT475" s="25"/>
      <c r="TTU475" s="25"/>
      <c r="TTV475" s="25"/>
      <c r="TTW475" s="25"/>
      <c r="TTX475" s="25"/>
      <c r="TTY475" s="25"/>
      <c r="TTZ475" s="25"/>
      <c r="TUA475" s="25"/>
      <c r="TUB475" s="25"/>
      <c r="TUC475" s="25"/>
      <c r="TUD475" s="25"/>
      <c r="TUE475" s="25"/>
      <c r="TUF475" s="25"/>
      <c r="TUG475" s="25"/>
      <c r="TUH475" s="25"/>
      <c r="TUI475" s="25"/>
      <c r="TUJ475" s="25"/>
      <c r="TUK475" s="25"/>
      <c r="TUL475" s="25"/>
      <c r="TUM475" s="25"/>
      <c r="TUN475" s="25"/>
      <c r="TUO475" s="25"/>
      <c r="TUP475" s="25"/>
      <c r="TUQ475" s="25"/>
      <c r="TUR475" s="25"/>
      <c r="TUS475" s="25"/>
      <c r="TUT475" s="25"/>
      <c r="TUU475" s="25"/>
      <c r="TUV475" s="25"/>
      <c r="TUW475" s="25"/>
      <c r="TUX475" s="25"/>
      <c r="TUY475" s="25"/>
      <c r="TUZ475" s="25"/>
      <c r="TVA475" s="25"/>
      <c r="TVB475" s="25"/>
      <c r="TVC475" s="25"/>
      <c r="TVD475" s="25"/>
      <c r="TVE475" s="25"/>
      <c r="TVF475" s="25"/>
      <c r="TVG475" s="25"/>
      <c r="TVH475" s="25"/>
      <c r="TVI475" s="25"/>
      <c r="TVJ475" s="25"/>
      <c r="TVK475" s="25"/>
      <c r="TVL475" s="25"/>
      <c r="TVM475" s="25"/>
      <c r="TVN475" s="25"/>
      <c r="TVO475" s="25"/>
      <c r="TVP475" s="25"/>
      <c r="TVQ475" s="25"/>
      <c r="TVR475" s="25"/>
      <c r="TVS475" s="25"/>
      <c r="TVT475" s="25"/>
      <c r="TVU475" s="25"/>
      <c r="TVV475" s="25"/>
      <c r="TVW475" s="25"/>
      <c r="TVX475" s="25"/>
      <c r="TVY475" s="25"/>
      <c r="TVZ475" s="25"/>
      <c r="TWA475" s="25"/>
      <c r="TWB475" s="25"/>
      <c r="TWC475" s="25"/>
      <c r="TWD475" s="25"/>
      <c r="TWE475" s="25"/>
      <c r="TWF475" s="25"/>
      <c r="TWG475" s="25"/>
      <c r="TWH475" s="25"/>
      <c r="TWI475" s="25"/>
      <c r="TWJ475" s="25"/>
      <c r="TWK475" s="25"/>
      <c r="TWL475" s="25"/>
      <c r="TWM475" s="25"/>
      <c r="TWN475" s="25"/>
      <c r="TWO475" s="25"/>
      <c r="TWP475" s="25"/>
      <c r="TWQ475" s="25"/>
      <c r="TWR475" s="25"/>
      <c r="TWS475" s="25"/>
      <c r="TWT475" s="25"/>
      <c r="TWU475" s="25"/>
      <c r="TWV475" s="25"/>
      <c r="TWW475" s="25"/>
      <c r="TWX475" s="25"/>
      <c r="TWY475" s="25"/>
      <c r="TWZ475" s="25"/>
      <c r="TXA475" s="25"/>
      <c r="TXB475" s="25"/>
      <c r="TXC475" s="25"/>
      <c r="TXD475" s="25"/>
      <c r="TXE475" s="25"/>
      <c r="TXF475" s="25"/>
      <c r="TXG475" s="25"/>
      <c r="TXH475" s="25"/>
      <c r="TXI475" s="25"/>
      <c r="TXJ475" s="25"/>
      <c r="TXK475" s="25"/>
      <c r="TXL475" s="25"/>
      <c r="TXM475" s="25"/>
      <c r="TXN475" s="25"/>
      <c r="TXO475" s="25"/>
      <c r="TXP475" s="25"/>
      <c r="TXQ475" s="25"/>
      <c r="TXR475" s="25"/>
      <c r="TXS475" s="25"/>
      <c r="TXT475" s="25"/>
      <c r="TXU475" s="25"/>
      <c r="TXV475" s="25"/>
      <c r="TXW475" s="25"/>
      <c r="TXX475" s="25"/>
      <c r="TXY475" s="25"/>
      <c r="TXZ475" s="25"/>
      <c r="TYA475" s="25"/>
      <c r="TYB475" s="25"/>
      <c r="TYC475" s="25"/>
      <c r="TYD475" s="25"/>
      <c r="TYE475" s="25"/>
      <c r="TYF475" s="25"/>
      <c r="TYG475" s="25"/>
      <c r="TYH475" s="25"/>
      <c r="TYI475" s="25"/>
      <c r="TYJ475" s="25"/>
      <c r="TYK475" s="25"/>
      <c r="TYL475" s="25"/>
      <c r="TYM475" s="25"/>
      <c r="TYN475" s="25"/>
      <c r="TYO475" s="25"/>
      <c r="TYP475" s="25"/>
      <c r="TYQ475" s="25"/>
      <c r="TYR475" s="25"/>
      <c r="TYS475" s="25"/>
      <c r="TYT475" s="25"/>
      <c r="TYU475" s="25"/>
      <c r="TYV475" s="25"/>
      <c r="TYW475" s="25"/>
      <c r="TYX475" s="25"/>
      <c r="TYY475" s="25"/>
      <c r="TYZ475" s="25"/>
      <c r="TZA475" s="25"/>
      <c r="TZB475" s="25"/>
      <c r="TZC475" s="25"/>
      <c r="TZD475" s="25"/>
      <c r="TZE475" s="25"/>
      <c r="TZF475" s="25"/>
      <c r="TZG475" s="25"/>
      <c r="TZH475" s="25"/>
      <c r="TZI475" s="25"/>
      <c r="TZJ475" s="25"/>
      <c r="TZK475" s="25"/>
      <c r="TZL475" s="25"/>
      <c r="TZM475" s="25"/>
      <c r="TZN475" s="25"/>
      <c r="TZO475" s="25"/>
      <c r="TZP475" s="25"/>
      <c r="TZQ475" s="25"/>
      <c r="TZR475" s="25"/>
      <c r="TZS475" s="25"/>
      <c r="TZT475" s="25"/>
      <c r="TZU475" s="25"/>
      <c r="TZV475" s="25"/>
      <c r="TZW475" s="25"/>
      <c r="TZX475" s="25"/>
      <c r="TZY475" s="25"/>
      <c r="TZZ475" s="25"/>
      <c r="UAA475" s="25"/>
      <c r="UAB475" s="25"/>
      <c r="UAC475" s="25"/>
      <c r="UAD475" s="25"/>
      <c r="UAE475" s="25"/>
      <c r="UAF475" s="25"/>
      <c r="UAG475" s="25"/>
      <c r="UAH475" s="25"/>
      <c r="UAI475" s="25"/>
      <c r="UAJ475" s="25"/>
      <c r="UAK475" s="25"/>
      <c r="UAL475" s="25"/>
      <c r="UAM475" s="25"/>
      <c r="UAN475" s="25"/>
      <c r="UAO475" s="25"/>
      <c r="UAP475" s="25"/>
      <c r="UAQ475" s="25"/>
      <c r="UAR475" s="25"/>
      <c r="UAS475" s="25"/>
      <c r="UAT475" s="25"/>
      <c r="UAU475" s="25"/>
      <c r="UAV475" s="25"/>
      <c r="UAW475" s="25"/>
      <c r="UAX475" s="25"/>
      <c r="UAY475" s="25"/>
      <c r="UAZ475" s="25"/>
      <c r="UBA475" s="25"/>
      <c r="UBB475" s="25"/>
      <c r="UBC475" s="25"/>
      <c r="UBD475" s="25"/>
      <c r="UBE475" s="25"/>
      <c r="UBF475" s="25"/>
      <c r="UBG475" s="25"/>
      <c r="UBH475" s="25"/>
      <c r="UBI475" s="25"/>
      <c r="UBJ475" s="25"/>
      <c r="UBK475" s="25"/>
      <c r="UBL475" s="25"/>
      <c r="UBM475" s="25"/>
      <c r="UBN475" s="25"/>
      <c r="UBO475" s="25"/>
      <c r="UBP475" s="25"/>
      <c r="UBQ475" s="25"/>
      <c r="UBR475" s="25"/>
      <c r="UBS475" s="25"/>
      <c r="UBT475" s="25"/>
      <c r="UBU475" s="25"/>
      <c r="UBV475" s="25"/>
      <c r="UBW475" s="25"/>
      <c r="UBX475" s="25"/>
      <c r="UBY475" s="25"/>
      <c r="UBZ475" s="25"/>
      <c r="UCA475" s="25"/>
      <c r="UCB475" s="25"/>
      <c r="UCC475" s="25"/>
      <c r="UCD475" s="25"/>
      <c r="UCE475" s="25"/>
      <c r="UCF475" s="25"/>
      <c r="UCG475" s="25"/>
      <c r="UCH475" s="25"/>
      <c r="UCI475" s="25"/>
      <c r="UCJ475" s="25"/>
      <c r="UCK475" s="25"/>
      <c r="UCL475" s="25"/>
      <c r="UCM475" s="25"/>
      <c r="UCN475" s="25"/>
      <c r="UCO475" s="25"/>
      <c r="UCP475" s="25"/>
      <c r="UCQ475" s="25"/>
      <c r="UCR475" s="25"/>
      <c r="UCS475" s="25"/>
      <c r="UCT475" s="25"/>
      <c r="UCU475" s="25"/>
      <c r="UCV475" s="25"/>
      <c r="UCW475" s="25"/>
      <c r="UCX475" s="25"/>
      <c r="UCY475" s="25"/>
      <c r="UCZ475" s="25"/>
      <c r="UDA475" s="25"/>
      <c r="UDB475" s="25"/>
      <c r="UDC475" s="25"/>
      <c r="UDD475" s="25"/>
      <c r="UDE475" s="25"/>
      <c r="UDF475" s="25"/>
      <c r="UDG475" s="25"/>
      <c r="UDH475" s="25"/>
      <c r="UDI475" s="25"/>
      <c r="UDJ475" s="25"/>
      <c r="UDK475" s="25"/>
      <c r="UDL475" s="25"/>
      <c r="UDM475" s="25"/>
      <c r="UDN475" s="25"/>
      <c r="UDO475" s="25"/>
      <c r="UDP475" s="25"/>
      <c r="UDQ475" s="25"/>
      <c r="UDR475" s="25"/>
      <c r="UDS475" s="25"/>
      <c r="UDT475" s="25"/>
      <c r="UDU475" s="25"/>
      <c r="UDV475" s="25"/>
      <c r="UDW475" s="25"/>
      <c r="UDX475" s="25"/>
      <c r="UDY475" s="25"/>
      <c r="UDZ475" s="25"/>
      <c r="UEA475" s="25"/>
      <c r="UEB475" s="25"/>
      <c r="UEC475" s="25"/>
      <c r="UED475" s="25"/>
      <c r="UEE475" s="25"/>
      <c r="UEF475" s="25"/>
      <c r="UEG475" s="25"/>
      <c r="UEH475" s="25"/>
      <c r="UEI475" s="25"/>
      <c r="UEJ475" s="25"/>
      <c r="UEK475" s="25"/>
      <c r="UEL475" s="25"/>
      <c r="UEM475" s="25"/>
      <c r="UEN475" s="25"/>
      <c r="UEO475" s="25"/>
      <c r="UEP475" s="25"/>
      <c r="UEQ475" s="25"/>
      <c r="UER475" s="25"/>
      <c r="UES475" s="25"/>
      <c r="UET475" s="25"/>
      <c r="UEU475" s="25"/>
      <c r="UEV475" s="25"/>
      <c r="UEW475" s="25"/>
      <c r="UEX475" s="25"/>
      <c r="UEY475" s="25"/>
      <c r="UEZ475" s="25"/>
      <c r="UFA475" s="25"/>
      <c r="UFB475" s="25"/>
      <c r="UFC475" s="25"/>
      <c r="UFD475" s="25"/>
      <c r="UFE475" s="25"/>
      <c r="UFF475" s="25"/>
      <c r="UFG475" s="25"/>
      <c r="UFH475" s="25"/>
      <c r="UFI475" s="25"/>
      <c r="UFJ475" s="25"/>
      <c r="UFK475" s="25"/>
      <c r="UFL475" s="25"/>
      <c r="UFM475" s="25"/>
      <c r="UFN475" s="25"/>
      <c r="UFO475" s="25"/>
      <c r="UFP475" s="25"/>
      <c r="UFQ475" s="25"/>
      <c r="UFR475" s="25"/>
      <c r="UFS475" s="25"/>
      <c r="UFT475" s="25"/>
      <c r="UFU475" s="25"/>
      <c r="UFV475" s="25"/>
      <c r="UFW475" s="25"/>
      <c r="UFX475" s="25"/>
      <c r="UFY475" s="25"/>
      <c r="UFZ475" s="25"/>
      <c r="UGA475" s="25"/>
      <c r="UGB475" s="25"/>
      <c r="UGC475" s="25"/>
      <c r="UGD475" s="25"/>
      <c r="UGE475" s="25"/>
      <c r="UGF475" s="25"/>
      <c r="UGG475" s="25"/>
      <c r="UGH475" s="25"/>
      <c r="UGI475" s="25"/>
      <c r="UGJ475" s="25"/>
      <c r="UGK475" s="25"/>
      <c r="UGL475" s="25"/>
      <c r="UGM475" s="25"/>
      <c r="UGN475" s="25"/>
      <c r="UGO475" s="25"/>
      <c r="UGP475" s="25"/>
      <c r="UGQ475" s="25"/>
      <c r="UGR475" s="25"/>
      <c r="UGS475" s="25"/>
      <c r="UGT475" s="25"/>
      <c r="UGU475" s="25"/>
      <c r="UGV475" s="25"/>
      <c r="UGW475" s="25"/>
      <c r="UGX475" s="25"/>
      <c r="UGY475" s="25"/>
      <c r="UGZ475" s="25"/>
      <c r="UHA475" s="25"/>
      <c r="UHB475" s="25"/>
      <c r="UHC475" s="25"/>
      <c r="UHD475" s="25"/>
      <c r="UHE475" s="25"/>
      <c r="UHF475" s="25"/>
      <c r="UHG475" s="25"/>
      <c r="UHH475" s="25"/>
      <c r="UHI475" s="25"/>
      <c r="UHJ475" s="25"/>
      <c r="UHK475" s="25"/>
      <c r="UHL475" s="25"/>
      <c r="UHM475" s="25"/>
      <c r="UHN475" s="25"/>
      <c r="UHO475" s="25"/>
      <c r="UHP475" s="25"/>
      <c r="UHQ475" s="25"/>
      <c r="UHR475" s="25"/>
      <c r="UHS475" s="25"/>
      <c r="UHT475" s="25"/>
      <c r="UHU475" s="25"/>
      <c r="UHV475" s="25"/>
      <c r="UHW475" s="25"/>
      <c r="UHX475" s="25"/>
      <c r="UHY475" s="25"/>
      <c r="UHZ475" s="25"/>
      <c r="UIA475" s="25"/>
      <c r="UIB475" s="25"/>
      <c r="UIC475" s="25"/>
      <c r="UID475" s="25"/>
      <c r="UIE475" s="25"/>
      <c r="UIF475" s="25"/>
      <c r="UIG475" s="25"/>
      <c r="UIH475" s="25"/>
      <c r="UII475" s="25"/>
      <c r="UIJ475" s="25"/>
      <c r="UIK475" s="25"/>
      <c r="UIL475" s="25"/>
      <c r="UIM475" s="25"/>
      <c r="UIN475" s="25"/>
      <c r="UIO475" s="25"/>
      <c r="UIP475" s="25"/>
      <c r="UIQ475" s="25"/>
      <c r="UIR475" s="25"/>
      <c r="UIS475" s="25"/>
      <c r="UIT475" s="25"/>
      <c r="UIU475" s="25"/>
      <c r="UIV475" s="25"/>
      <c r="UIW475" s="25"/>
      <c r="UIX475" s="25"/>
      <c r="UIY475" s="25"/>
      <c r="UIZ475" s="25"/>
      <c r="UJA475" s="25"/>
      <c r="UJB475" s="25"/>
      <c r="UJC475" s="25"/>
      <c r="UJD475" s="25"/>
      <c r="UJE475" s="25"/>
      <c r="UJF475" s="25"/>
      <c r="UJG475" s="25"/>
      <c r="UJH475" s="25"/>
      <c r="UJI475" s="25"/>
      <c r="UJJ475" s="25"/>
      <c r="UJK475" s="25"/>
      <c r="UJL475" s="25"/>
      <c r="UJM475" s="25"/>
      <c r="UJN475" s="25"/>
      <c r="UJO475" s="25"/>
      <c r="UJP475" s="25"/>
      <c r="UJQ475" s="25"/>
      <c r="UJR475" s="25"/>
      <c r="UJS475" s="25"/>
      <c r="UJT475" s="25"/>
      <c r="UJU475" s="25"/>
      <c r="UJV475" s="25"/>
      <c r="UJW475" s="25"/>
      <c r="UJX475" s="25"/>
      <c r="UJY475" s="25"/>
      <c r="UJZ475" s="25"/>
      <c r="UKA475" s="25"/>
      <c r="UKB475" s="25"/>
      <c r="UKC475" s="25"/>
      <c r="UKD475" s="25"/>
      <c r="UKE475" s="25"/>
      <c r="UKF475" s="25"/>
      <c r="UKG475" s="25"/>
      <c r="UKH475" s="25"/>
      <c r="UKI475" s="25"/>
      <c r="UKJ475" s="25"/>
      <c r="UKK475" s="25"/>
      <c r="UKL475" s="25"/>
      <c r="UKM475" s="25"/>
      <c r="UKN475" s="25"/>
      <c r="UKO475" s="25"/>
      <c r="UKP475" s="25"/>
      <c r="UKQ475" s="25"/>
      <c r="UKR475" s="25"/>
      <c r="UKS475" s="25"/>
      <c r="UKT475" s="25"/>
      <c r="UKU475" s="25"/>
      <c r="UKV475" s="25"/>
      <c r="UKW475" s="25"/>
      <c r="UKX475" s="25"/>
      <c r="UKY475" s="25"/>
      <c r="UKZ475" s="25"/>
      <c r="ULA475" s="25"/>
      <c r="ULB475" s="25"/>
      <c r="ULC475" s="25"/>
      <c r="ULD475" s="25"/>
      <c r="ULE475" s="25"/>
      <c r="ULF475" s="25"/>
      <c r="ULG475" s="25"/>
      <c r="ULH475" s="25"/>
      <c r="ULI475" s="25"/>
      <c r="ULJ475" s="25"/>
      <c r="ULK475" s="25"/>
      <c r="ULL475" s="25"/>
      <c r="ULM475" s="25"/>
      <c r="ULN475" s="25"/>
      <c r="ULO475" s="25"/>
      <c r="ULP475" s="25"/>
      <c r="ULQ475" s="25"/>
      <c r="ULR475" s="25"/>
      <c r="ULS475" s="25"/>
      <c r="ULT475" s="25"/>
      <c r="ULU475" s="25"/>
      <c r="ULV475" s="25"/>
      <c r="ULW475" s="25"/>
      <c r="ULX475" s="25"/>
      <c r="ULY475" s="25"/>
      <c r="ULZ475" s="25"/>
      <c r="UMA475" s="25"/>
      <c r="UMB475" s="25"/>
      <c r="UMC475" s="25"/>
      <c r="UMD475" s="25"/>
      <c r="UME475" s="25"/>
      <c r="UMF475" s="25"/>
      <c r="UMG475" s="25"/>
      <c r="UMH475" s="25"/>
      <c r="UMI475" s="25"/>
      <c r="UMJ475" s="25"/>
      <c r="UMK475" s="25"/>
      <c r="UML475" s="25"/>
      <c r="UMM475" s="25"/>
      <c r="UMN475" s="25"/>
      <c r="UMO475" s="25"/>
      <c r="UMP475" s="25"/>
      <c r="UMQ475" s="25"/>
      <c r="UMR475" s="25"/>
      <c r="UMS475" s="25"/>
      <c r="UMT475" s="25"/>
      <c r="UMU475" s="25"/>
      <c r="UMV475" s="25"/>
      <c r="UMW475" s="25"/>
      <c r="UMX475" s="25"/>
      <c r="UMY475" s="25"/>
      <c r="UMZ475" s="25"/>
      <c r="UNA475" s="25"/>
      <c r="UNB475" s="25"/>
      <c r="UNC475" s="25"/>
      <c r="UND475" s="25"/>
      <c r="UNE475" s="25"/>
      <c r="UNF475" s="25"/>
      <c r="UNG475" s="25"/>
      <c r="UNH475" s="25"/>
      <c r="UNI475" s="25"/>
      <c r="UNJ475" s="25"/>
      <c r="UNK475" s="25"/>
      <c r="UNL475" s="25"/>
      <c r="UNM475" s="25"/>
      <c r="UNN475" s="25"/>
      <c r="UNO475" s="25"/>
      <c r="UNP475" s="25"/>
      <c r="UNQ475" s="25"/>
      <c r="UNR475" s="25"/>
      <c r="UNS475" s="25"/>
      <c r="UNT475" s="25"/>
      <c r="UNU475" s="25"/>
      <c r="UNV475" s="25"/>
      <c r="UNW475" s="25"/>
      <c r="UNX475" s="25"/>
      <c r="UNY475" s="25"/>
      <c r="UNZ475" s="25"/>
      <c r="UOA475" s="25"/>
      <c r="UOB475" s="25"/>
      <c r="UOC475" s="25"/>
      <c r="UOD475" s="25"/>
      <c r="UOE475" s="25"/>
      <c r="UOF475" s="25"/>
      <c r="UOG475" s="25"/>
      <c r="UOH475" s="25"/>
      <c r="UOI475" s="25"/>
      <c r="UOJ475" s="25"/>
      <c r="UOK475" s="25"/>
      <c r="UOL475" s="25"/>
      <c r="UOM475" s="25"/>
      <c r="UON475" s="25"/>
      <c r="UOO475" s="25"/>
      <c r="UOP475" s="25"/>
      <c r="UOQ475" s="25"/>
      <c r="UOR475" s="25"/>
      <c r="UOS475" s="25"/>
      <c r="UOT475" s="25"/>
      <c r="UOU475" s="25"/>
      <c r="UOV475" s="25"/>
      <c r="UOW475" s="25"/>
      <c r="UOX475" s="25"/>
      <c r="UOY475" s="25"/>
      <c r="UOZ475" s="25"/>
      <c r="UPA475" s="25"/>
      <c r="UPB475" s="25"/>
      <c r="UPC475" s="25"/>
      <c r="UPD475" s="25"/>
      <c r="UPE475" s="25"/>
      <c r="UPF475" s="25"/>
      <c r="UPG475" s="25"/>
      <c r="UPH475" s="25"/>
      <c r="UPI475" s="25"/>
      <c r="UPJ475" s="25"/>
      <c r="UPK475" s="25"/>
      <c r="UPL475" s="25"/>
      <c r="UPM475" s="25"/>
      <c r="UPN475" s="25"/>
      <c r="UPO475" s="25"/>
      <c r="UPP475" s="25"/>
      <c r="UPQ475" s="25"/>
      <c r="UPR475" s="25"/>
      <c r="UPS475" s="25"/>
      <c r="UPT475" s="25"/>
      <c r="UPU475" s="25"/>
      <c r="UPV475" s="25"/>
      <c r="UPW475" s="25"/>
      <c r="UPX475" s="25"/>
      <c r="UPY475" s="25"/>
      <c r="UPZ475" s="25"/>
      <c r="UQA475" s="25"/>
      <c r="UQB475" s="25"/>
      <c r="UQC475" s="25"/>
      <c r="UQD475" s="25"/>
      <c r="UQE475" s="25"/>
      <c r="UQF475" s="25"/>
      <c r="UQG475" s="25"/>
      <c r="UQH475" s="25"/>
      <c r="UQI475" s="25"/>
      <c r="UQJ475" s="25"/>
      <c r="UQK475" s="25"/>
      <c r="UQL475" s="25"/>
      <c r="UQM475" s="25"/>
      <c r="UQN475" s="25"/>
      <c r="UQO475" s="25"/>
      <c r="UQP475" s="25"/>
      <c r="UQQ475" s="25"/>
      <c r="UQR475" s="25"/>
      <c r="UQS475" s="25"/>
      <c r="UQT475" s="25"/>
      <c r="UQU475" s="25"/>
      <c r="UQV475" s="25"/>
      <c r="UQW475" s="25"/>
      <c r="UQX475" s="25"/>
      <c r="UQY475" s="25"/>
      <c r="UQZ475" s="25"/>
      <c r="URA475" s="25"/>
      <c r="URB475" s="25"/>
      <c r="URC475" s="25"/>
      <c r="URD475" s="25"/>
      <c r="URE475" s="25"/>
      <c r="URF475" s="25"/>
      <c r="URG475" s="25"/>
      <c r="URH475" s="25"/>
      <c r="URI475" s="25"/>
      <c r="URJ475" s="25"/>
      <c r="URK475" s="25"/>
      <c r="URL475" s="25"/>
      <c r="URM475" s="25"/>
      <c r="URN475" s="25"/>
      <c r="URO475" s="25"/>
      <c r="URP475" s="25"/>
      <c r="URQ475" s="25"/>
      <c r="URR475" s="25"/>
      <c r="URS475" s="25"/>
      <c r="URT475" s="25"/>
      <c r="URU475" s="25"/>
      <c r="URV475" s="25"/>
      <c r="URW475" s="25"/>
      <c r="URX475" s="25"/>
      <c r="URY475" s="25"/>
      <c r="URZ475" s="25"/>
      <c r="USA475" s="25"/>
      <c r="USB475" s="25"/>
      <c r="USC475" s="25"/>
      <c r="USD475" s="25"/>
      <c r="USE475" s="25"/>
      <c r="USF475" s="25"/>
      <c r="USG475" s="25"/>
      <c r="USH475" s="25"/>
      <c r="USI475" s="25"/>
      <c r="USJ475" s="25"/>
      <c r="USK475" s="25"/>
      <c r="USL475" s="25"/>
      <c r="USM475" s="25"/>
      <c r="USN475" s="25"/>
      <c r="USO475" s="25"/>
      <c r="USP475" s="25"/>
      <c r="USQ475" s="25"/>
      <c r="USR475" s="25"/>
      <c r="USS475" s="25"/>
      <c r="UST475" s="25"/>
      <c r="USU475" s="25"/>
      <c r="USV475" s="25"/>
      <c r="USW475" s="25"/>
      <c r="USX475" s="25"/>
      <c r="USY475" s="25"/>
      <c r="USZ475" s="25"/>
      <c r="UTA475" s="25"/>
      <c r="UTB475" s="25"/>
      <c r="UTC475" s="25"/>
      <c r="UTD475" s="25"/>
      <c r="UTE475" s="25"/>
      <c r="UTF475" s="25"/>
      <c r="UTG475" s="25"/>
      <c r="UTH475" s="25"/>
      <c r="UTI475" s="25"/>
      <c r="UTJ475" s="25"/>
      <c r="UTK475" s="25"/>
      <c r="UTL475" s="25"/>
      <c r="UTM475" s="25"/>
      <c r="UTN475" s="25"/>
      <c r="UTO475" s="25"/>
      <c r="UTP475" s="25"/>
      <c r="UTQ475" s="25"/>
      <c r="UTR475" s="25"/>
      <c r="UTS475" s="25"/>
      <c r="UTT475" s="25"/>
      <c r="UTU475" s="25"/>
      <c r="UTV475" s="25"/>
      <c r="UTW475" s="25"/>
      <c r="UTX475" s="25"/>
      <c r="UTY475" s="25"/>
      <c r="UTZ475" s="25"/>
      <c r="UUA475" s="25"/>
      <c r="UUB475" s="25"/>
      <c r="UUC475" s="25"/>
      <c r="UUD475" s="25"/>
      <c r="UUE475" s="25"/>
      <c r="UUF475" s="25"/>
      <c r="UUG475" s="25"/>
      <c r="UUH475" s="25"/>
      <c r="UUI475" s="25"/>
      <c r="UUJ475" s="25"/>
      <c r="UUK475" s="25"/>
      <c r="UUL475" s="25"/>
      <c r="UUM475" s="25"/>
      <c r="UUN475" s="25"/>
      <c r="UUO475" s="25"/>
      <c r="UUP475" s="25"/>
      <c r="UUQ475" s="25"/>
      <c r="UUR475" s="25"/>
      <c r="UUS475" s="25"/>
      <c r="UUT475" s="25"/>
      <c r="UUU475" s="25"/>
      <c r="UUV475" s="25"/>
      <c r="UUW475" s="25"/>
      <c r="UUX475" s="25"/>
      <c r="UUY475" s="25"/>
      <c r="UUZ475" s="25"/>
      <c r="UVA475" s="25"/>
      <c r="UVB475" s="25"/>
      <c r="UVC475" s="25"/>
      <c r="UVD475" s="25"/>
      <c r="UVE475" s="25"/>
      <c r="UVF475" s="25"/>
      <c r="UVG475" s="25"/>
      <c r="UVH475" s="25"/>
      <c r="UVI475" s="25"/>
      <c r="UVJ475" s="25"/>
      <c r="UVK475" s="25"/>
      <c r="UVL475" s="25"/>
      <c r="UVM475" s="25"/>
      <c r="UVN475" s="25"/>
      <c r="UVO475" s="25"/>
      <c r="UVP475" s="25"/>
      <c r="UVQ475" s="25"/>
      <c r="UVR475" s="25"/>
      <c r="UVS475" s="25"/>
      <c r="UVT475" s="25"/>
      <c r="UVU475" s="25"/>
      <c r="UVV475" s="25"/>
      <c r="UVW475" s="25"/>
      <c r="UVX475" s="25"/>
      <c r="UVY475" s="25"/>
      <c r="UVZ475" s="25"/>
      <c r="UWA475" s="25"/>
      <c r="UWB475" s="25"/>
      <c r="UWC475" s="25"/>
      <c r="UWD475" s="25"/>
      <c r="UWE475" s="25"/>
      <c r="UWF475" s="25"/>
      <c r="UWG475" s="25"/>
      <c r="UWH475" s="25"/>
      <c r="UWI475" s="25"/>
      <c r="UWJ475" s="25"/>
      <c r="UWK475" s="25"/>
      <c r="UWL475" s="25"/>
      <c r="UWM475" s="25"/>
      <c r="UWN475" s="25"/>
      <c r="UWO475" s="25"/>
      <c r="UWP475" s="25"/>
      <c r="UWQ475" s="25"/>
      <c r="UWR475" s="25"/>
      <c r="UWS475" s="25"/>
      <c r="UWT475" s="25"/>
      <c r="UWU475" s="25"/>
      <c r="UWV475" s="25"/>
      <c r="UWW475" s="25"/>
      <c r="UWX475" s="25"/>
      <c r="UWY475" s="25"/>
      <c r="UWZ475" s="25"/>
      <c r="UXA475" s="25"/>
      <c r="UXB475" s="25"/>
      <c r="UXC475" s="25"/>
      <c r="UXD475" s="25"/>
      <c r="UXE475" s="25"/>
      <c r="UXF475" s="25"/>
      <c r="UXG475" s="25"/>
      <c r="UXH475" s="25"/>
      <c r="UXI475" s="25"/>
      <c r="UXJ475" s="25"/>
      <c r="UXK475" s="25"/>
      <c r="UXL475" s="25"/>
      <c r="UXM475" s="25"/>
      <c r="UXN475" s="25"/>
      <c r="UXO475" s="25"/>
      <c r="UXP475" s="25"/>
      <c r="UXQ475" s="25"/>
      <c r="UXR475" s="25"/>
      <c r="UXS475" s="25"/>
      <c r="UXT475" s="25"/>
      <c r="UXU475" s="25"/>
      <c r="UXV475" s="25"/>
      <c r="UXW475" s="25"/>
      <c r="UXX475" s="25"/>
      <c r="UXY475" s="25"/>
      <c r="UXZ475" s="25"/>
      <c r="UYA475" s="25"/>
      <c r="UYB475" s="25"/>
      <c r="UYC475" s="25"/>
      <c r="UYD475" s="25"/>
      <c r="UYE475" s="25"/>
      <c r="UYF475" s="25"/>
      <c r="UYG475" s="25"/>
      <c r="UYH475" s="25"/>
      <c r="UYI475" s="25"/>
      <c r="UYJ475" s="25"/>
      <c r="UYK475" s="25"/>
      <c r="UYL475" s="25"/>
      <c r="UYM475" s="25"/>
      <c r="UYN475" s="25"/>
      <c r="UYO475" s="25"/>
      <c r="UYP475" s="25"/>
      <c r="UYQ475" s="25"/>
      <c r="UYR475" s="25"/>
      <c r="UYS475" s="25"/>
      <c r="UYT475" s="25"/>
      <c r="UYU475" s="25"/>
      <c r="UYV475" s="25"/>
      <c r="UYW475" s="25"/>
      <c r="UYX475" s="25"/>
      <c r="UYY475" s="25"/>
      <c r="UYZ475" s="25"/>
      <c r="UZA475" s="25"/>
      <c r="UZB475" s="25"/>
      <c r="UZC475" s="25"/>
      <c r="UZD475" s="25"/>
      <c r="UZE475" s="25"/>
      <c r="UZF475" s="25"/>
      <c r="UZG475" s="25"/>
      <c r="UZH475" s="25"/>
      <c r="UZI475" s="25"/>
      <c r="UZJ475" s="25"/>
      <c r="UZK475" s="25"/>
      <c r="UZL475" s="25"/>
      <c r="UZM475" s="25"/>
      <c r="UZN475" s="25"/>
      <c r="UZO475" s="25"/>
      <c r="UZP475" s="25"/>
      <c r="UZQ475" s="25"/>
      <c r="UZR475" s="25"/>
      <c r="UZS475" s="25"/>
      <c r="UZT475" s="25"/>
      <c r="UZU475" s="25"/>
      <c r="UZV475" s="25"/>
      <c r="UZW475" s="25"/>
      <c r="UZX475" s="25"/>
      <c r="UZY475" s="25"/>
      <c r="UZZ475" s="25"/>
      <c r="VAA475" s="25"/>
      <c r="VAB475" s="25"/>
      <c r="VAC475" s="25"/>
      <c r="VAD475" s="25"/>
      <c r="VAE475" s="25"/>
      <c r="VAF475" s="25"/>
      <c r="VAG475" s="25"/>
      <c r="VAH475" s="25"/>
      <c r="VAI475" s="25"/>
      <c r="VAJ475" s="25"/>
      <c r="VAK475" s="25"/>
      <c r="VAL475" s="25"/>
      <c r="VAM475" s="25"/>
      <c r="VAN475" s="25"/>
      <c r="VAO475" s="25"/>
      <c r="VAP475" s="25"/>
      <c r="VAQ475" s="25"/>
      <c r="VAR475" s="25"/>
      <c r="VAS475" s="25"/>
      <c r="VAT475" s="25"/>
      <c r="VAU475" s="25"/>
      <c r="VAV475" s="25"/>
      <c r="VAW475" s="25"/>
      <c r="VAX475" s="25"/>
      <c r="VAY475" s="25"/>
      <c r="VAZ475" s="25"/>
      <c r="VBA475" s="25"/>
      <c r="VBB475" s="25"/>
      <c r="VBC475" s="25"/>
      <c r="VBD475" s="25"/>
      <c r="VBE475" s="25"/>
      <c r="VBF475" s="25"/>
      <c r="VBG475" s="25"/>
      <c r="VBH475" s="25"/>
      <c r="VBI475" s="25"/>
      <c r="VBJ475" s="25"/>
      <c r="VBK475" s="25"/>
      <c r="VBL475" s="25"/>
      <c r="VBM475" s="25"/>
      <c r="VBN475" s="25"/>
      <c r="VBO475" s="25"/>
      <c r="VBP475" s="25"/>
      <c r="VBQ475" s="25"/>
      <c r="VBR475" s="25"/>
      <c r="VBS475" s="25"/>
      <c r="VBT475" s="25"/>
      <c r="VBU475" s="25"/>
      <c r="VBV475" s="25"/>
      <c r="VBW475" s="25"/>
      <c r="VBX475" s="25"/>
      <c r="VBY475" s="25"/>
      <c r="VBZ475" s="25"/>
      <c r="VCA475" s="25"/>
      <c r="VCB475" s="25"/>
      <c r="VCC475" s="25"/>
      <c r="VCD475" s="25"/>
      <c r="VCE475" s="25"/>
      <c r="VCF475" s="25"/>
      <c r="VCG475" s="25"/>
      <c r="VCH475" s="25"/>
      <c r="VCI475" s="25"/>
      <c r="VCJ475" s="25"/>
      <c r="VCK475" s="25"/>
      <c r="VCL475" s="25"/>
      <c r="VCM475" s="25"/>
      <c r="VCN475" s="25"/>
      <c r="VCO475" s="25"/>
      <c r="VCP475" s="25"/>
      <c r="VCQ475" s="25"/>
      <c r="VCR475" s="25"/>
      <c r="VCS475" s="25"/>
      <c r="VCT475" s="25"/>
      <c r="VCU475" s="25"/>
      <c r="VCV475" s="25"/>
      <c r="VCW475" s="25"/>
      <c r="VCX475" s="25"/>
      <c r="VCY475" s="25"/>
      <c r="VCZ475" s="25"/>
      <c r="VDA475" s="25"/>
      <c r="VDB475" s="25"/>
      <c r="VDC475" s="25"/>
      <c r="VDD475" s="25"/>
      <c r="VDE475" s="25"/>
      <c r="VDF475" s="25"/>
      <c r="VDG475" s="25"/>
      <c r="VDH475" s="25"/>
      <c r="VDI475" s="25"/>
      <c r="VDJ475" s="25"/>
      <c r="VDK475" s="25"/>
      <c r="VDL475" s="25"/>
      <c r="VDM475" s="25"/>
      <c r="VDN475" s="25"/>
      <c r="VDO475" s="25"/>
      <c r="VDP475" s="25"/>
      <c r="VDQ475" s="25"/>
      <c r="VDR475" s="25"/>
      <c r="VDS475" s="25"/>
      <c r="VDT475" s="25"/>
      <c r="VDU475" s="25"/>
      <c r="VDV475" s="25"/>
      <c r="VDW475" s="25"/>
      <c r="VDX475" s="25"/>
      <c r="VDY475" s="25"/>
      <c r="VDZ475" s="25"/>
      <c r="VEA475" s="25"/>
      <c r="VEB475" s="25"/>
      <c r="VEC475" s="25"/>
      <c r="VED475" s="25"/>
      <c r="VEE475" s="25"/>
      <c r="VEF475" s="25"/>
      <c r="VEG475" s="25"/>
      <c r="VEH475" s="25"/>
      <c r="VEI475" s="25"/>
      <c r="VEJ475" s="25"/>
      <c r="VEK475" s="25"/>
      <c r="VEL475" s="25"/>
      <c r="VEM475" s="25"/>
      <c r="VEN475" s="25"/>
      <c r="VEO475" s="25"/>
      <c r="VEP475" s="25"/>
      <c r="VEQ475" s="25"/>
      <c r="VER475" s="25"/>
      <c r="VES475" s="25"/>
      <c r="VET475" s="25"/>
      <c r="VEU475" s="25"/>
      <c r="VEV475" s="25"/>
      <c r="VEW475" s="25"/>
      <c r="VEX475" s="25"/>
      <c r="VEY475" s="25"/>
      <c r="VEZ475" s="25"/>
      <c r="VFA475" s="25"/>
      <c r="VFB475" s="25"/>
      <c r="VFC475" s="25"/>
      <c r="VFD475" s="25"/>
      <c r="VFE475" s="25"/>
      <c r="VFF475" s="25"/>
      <c r="VFG475" s="25"/>
      <c r="VFH475" s="25"/>
      <c r="VFI475" s="25"/>
      <c r="VFJ475" s="25"/>
      <c r="VFK475" s="25"/>
      <c r="VFL475" s="25"/>
      <c r="VFM475" s="25"/>
      <c r="VFN475" s="25"/>
      <c r="VFO475" s="25"/>
      <c r="VFP475" s="25"/>
      <c r="VFQ475" s="25"/>
      <c r="VFR475" s="25"/>
      <c r="VFS475" s="25"/>
      <c r="VFT475" s="25"/>
      <c r="VFU475" s="25"/>
      <c r="VFV475" s="25"/>
      <c r="VFW475" s="25"/>
      <c r="VFX475" s="25"/>
      <c r="VFY475" s="25"/>
      <c r="VFZ475" s="25"/>
      <c r="VGA475" s="25"/>
      <c r="VGB475" s="25"/>
      <c r="VGC475" s="25"/>
      <c r="VGD475" s="25"/>
      <c r="VGE475" s="25"/>
      <c r="VGF475" s="25"/>
      <c r="VGG475" s="25"/>
      <c r="VGH475" s="25"/>
      <c r="VGI475" s="25"/>
      <c r="VGJ475" s="25"/>
      <c r="VGK475" s="25"/>
      <c r="VGL475" s="25"/>
      <c r="VGM475" s="25"/>
      <c r="VGN475" s="25"/>
      <c r="VGO475" s="25"/>
      <c r="VGP475" s="25"/>
      <c r="VGQ475" s="25"/>
      <c r="VGR475" s="25"/>
      <c r="VGS475" s="25"/>
      <c r="VGT475" s="25"/>
      <c r="VGU475" s="25"/>
      <c r="VGV475" s="25"/>
      <c r="VGW475" s="25"/>
      <c r="VGX475" s="25"/>
      <c r="VGY475" s="25"/>
      <c r="VGZ475" s="25"/>
      <c r="VHA475" s="25"/>
      <c r="VHB475" s="25"/>
      <c r="VHC475" s="25"/>
      <c r="VHD475" s="25"/>
      <c r="VHE475" s="25"/>
      <c r="VHF475" s="25"/>
      <c r="VHG475" s="25"/>
      <c r="VHH475" s="25"/>
      <c r="VHI475" s="25"/>
      <c r="VHJ475" s="25"/>
      <c r="VHK475" s="25"/>
      <c r="VHL475" s="25"/>
      <c r="VHM475" s="25"/>
      <c r="VHN475" s="25"/>
      <c r="VHO475" s="25"/>
      <c r="VHP475" s="25"/>
      <c r="VHQ475" s="25"/>
      <c r="VHR475" s="25"/>
      <c r="VHS475" s="25"/>
      <c r="VHT475" s="25"/>
      <c r="VHU475" s="25"/>
      <c r="VHV475" s="25"/>
      <c r="VHW475" s="25"/>
      <c r="VHX475" s="25"/>
      <c r="VHY475" s="25"/>
      <c r="VHZ475" s="25"/>
      <c r="VIA475" s="25"/>
      <c r="VIB475" s="25"/>
      <c r="VIC475" s="25"/>
      <c r="VID475" s="25"/>
      <c r="VIE475" s="25"/>
      <c r="VIF475" s="25"/>
      <c r="VIG475" s="25"/>
      <c r="VIH475" s="25"/>
      <c r="VII475" s="25"/>
      <c r="VIJ475" s="25"/>
      <c r="VIK475" s="25"/>
      <c r="VIL475" s="25"/>
      <c r="VIM475" s="25"/>
      <c r="VIN475" s="25"/>
      <c r="VIO475" s="25"/>
      <c r="VIP475" s="25"/>
      <c r="VIQ475" s="25"/>
      <c r="VIR475" s="25"/>
      <c r="VIS475" s="25"/>
      <c r="VIT475" s="25"/>
      <c r="VIU475" s="25"/>
      <c r="VIV475" s="25"/>
      <c r="VIW475" s="25"/>
      <c r="VIX475" s="25"/>
      <c r="VIY475" s="25"/>
      <c r="VIZ475" s="25"/>
      <c r="VJA475" s="25"/>
      <c r="VJB475" s="25"/>
      <c r="VJC475" s="25"/>
      <c r="VJD475" s="25"/>
      <c r="VJE475" s="25"/>
      <c r="VJF475" s="25"/>
      <c r="VJG475" s="25"/>
      <c r="VJH475" s="25"/>
      <c r="VJI475" s="25"/>
      <c r="VJJ475" s="25"/>
      <c r="VJK475" s="25"/>
      <c r="VJL475" s="25"/>
      <c r="VJM475" s="25"/>
      <c r="VJN475" s="25"/>
      <c r="VJO475" s="25"/>
      <c r="VJP475" s="25"/>
      <c r="VJQ475" s="25"/>
      <c r="VJR475" s="25"/>
      <c r="VJS475" s="25"/>
      <c r="VJT475" s="25"/>
      <c r="VJU475" s="25"/>
      <c r="VJV475" s="25"/>
      <c r="VJW475" s="25"/>
      <c r="VJX475" s="25"/>
      <c r="VJY475" s="25"/>
      <c r="VJZ475" s="25"/>
      <c r="VKA475" s="25"/>
      <c r="VKB475" s="25"/>
      <c r="VKC475" s="25"/>
      <c r="VKD475" s="25"/>
      <c r="VKE475" s="25"/>
      <c r="VKF475" s="25"/>
      <c r="VKG475" s="25"/>
      <c r="VKH475" s="25"/>
      <c r="VKI475" s="25"/>
      <c r="VKJ475" s="25"/>
      <c r="VKK475" s="25"/>
      <c r="VKL475" s="25"/>
      <c r="VKM475" s="25"/>
      <c r="VKN475" s="25"/>
      <c r="VKO475" s="25"/>
      <c r="VKP475" s="25"/>
      <c r="VKQ475" s="25"/>
      <c r="VKR475" s="25"/>
      <c r="VKS475" s="25"/>
      <c r="VKT475" s="25"/>
      <c r="VKU475" s="25"/>
      <c r="VKV475" s="25"/>
      <c r="VKW475" s="25"/>
      <c r="VKX475" s="25"/>
      <c r="VKY475" s="25"/>
      <c r="VKZ475" s="25"/>
      <c r="VLA475" s="25"/>
      <c r="VLB475" s="25"/>
      <c r="VLC475" s="25"/>
      <c r="VLD475" s="25"/>
      <c r="VLE475" s="25"/>
      <c r="VLF475" s="25"/>
      <c r="VLG475" s="25"/>
      <c r="VLH475" s="25"/>
      <c r="VLI475" s="25"/>
      <c r="VLJ475" s="25"/>
      <c r="VLK475" s="25"/>
      <c r="VLL475" s="25"/>
      <c r="VLM475" s="25"/>
      <c r="VLN475" s="25"/>
      <c r="VLO475" s="25"/>
      <c r="VLP475" s="25"/>
      <c r="VLQ475" s="25"/>
      <c r="VLR475" s="25"/>
      <c r="VLS475" s="25"/>
      <c r="VLT475" s="25"/>
      <c r="VLU475" s="25"/>
      <c r="VLV475" s="25"/>
      <c r="VLW475" s="25"/>
      <c r="VLX475" s="25"/>
      <c r="VLY475" s="25"/>
      <c r="VLZ475" s="25"/>
      <c r="VMA475" s="25"/>
      <c r="VMB475" s="25"/>
      <c r="VMC475" s="25"/>
      <c r="VMD475" s="25"/>
      <c r="VME475" s="25"/>
      <c r="VMF475" s="25"/>
      <c r="VMG475" s="25"/>
      <c r="VMH475" s="25"/>
      <c r="VMI475" s="25"/>
      <c r="VMJ475" s="25"/>
      <c r="VMK475" s="25"/>
      <c r="VML475" s="25"/>
      <c r="VMM475" s="25"/>
      <c r="VMN475" s="25"/>
      <c r="VMO475" s="25"/>
      <c r="VMP475" s="25"/>
      <c r="VMQ475" s="25"/>
      <c r="VMR475" s="25"/>
      <c r="VMS475" s="25"/>
      <c r="VMT475" s="25"/>
      <c r="VMU475" s="25"/>
      <c r="VMV475" s="25"/>
      <c r="VMW475" s="25"/>
      <c r="VMX475" s="25"/>
      <c r="VMY475" s="25"/>
      <c r="VMZ475" s="25"/>
      <c r="VNA475" s="25"/>
      <c r="VNB475" s="25"/>
      <c r="VNC475" s="25"/>
      <c r="VND475" s="25"/>
      <c r="VNE475" s="25"/>
      <c r="VNF475" s="25"/>
      <c r="VNG475" s="25"/>
      <c r="VNH475" s="25"/>
      <c r="VNI475" s="25"/>
      <c r="VNJ475" s="25"/>
      <c r="VNK475" s="25"/>
      <c r="VNL475" s="25"/>
      <c r="VNM475" s="25"/>
      <c r="VNN475" s="25"/>
      <c r="VNO475" s="25"/>
      <c r="VNP475" s="25"/>
      <c r="VNQ475" s="25"/>
      <c r="VNR475" s="25"/>
      <c r="VNS475" s="25"/>
      <c r="VNT475" s="25"/>
      <c r="VNU475" s="25"/>
      <c r="VNV475" s="25"/>
      <c r="VNW475" s="25"/>
      <c r="VNX475" s="25"/>
      <c r="VNY475" s="25"/>
      <c r="VNZ475" s="25"/>
      <c r="VOA475" s="25"/>
      <c r="VOB475" s="25"/>
      <c r="VOC475" s="25"/>
      <c r="VOD475" s="25"/>
      <c r="VOE475" s="25"/>
      <c r="VOF475" s="25"/>
      <c r="VOG475" s="25"/>
      <c r="VOH475" s="25"/>
      <c r="VOI475" s="25"/>
      <c r="VOJ475" s="25"/>
      <c r="VOK475" s="25"/>
      <c r="VOL475" s="25"/>
      <c r="VOM475" s="25"/>
      <c r="VON475" s="25"/>
      <c r="VOO475" s="25"/>
      <c r="VOP475" s="25"/>
      <c r="VOQ475" s="25"/>
      <c r="VOR475" s="25"/>
      <c r="VOS475" s="25"/>
      <c r="VOT475" s="25"/>
      <c r="VOU475" s="25"/>
      <c r="VOV475" s="25"/>
      <c r="VOW475" s="25"/>
      <c r="VOX475" s="25"/>
      <c r="VOY475" s="25"/>
      <c r="VOZ475" s="25"/>
      <c r="VPA475" s="25"/>
      <c r="VPB475" s="25"/>
      <c r="VPC475" s="25"/>
      <c r="VPD475" s="25"/>
      <c r="VPE475" s="25"/>
      <c r="VPF475" s="25"/>
      <c r="VPG475" s="25"/>
      <c r="VPH475" s="25"/>
      <c r="VPI475" s="25"/>
      <c r="VPJ475" s="25"/>
      <c r="VPK475" s="25"/>
      <c r="VPL475" s="25"/>
      <c r="VPM475" s="25"/>
      <c r="VPN475" s="25"/>
      <c r="VPO475" s="25"/>
      <c r="VPP475" s="25"/>
      <c r="VPQ475" s="25"/>
      <c r="VPR475" s="25"/>
      <c r="VPS475" s="25"/>
      <c r="VPT475" s="25"/>
      <c r="VPU475" s="25"/>
      <c r="VPV475" s="25"/>
      <c r="VPW475" s="25"/>
      <c r="VPX475" s="25"/>
      <c r="VPY475" s="25"/>
      <c r="VPZ475" s="25"/>
      <c r="VQA475" s="25"/>
      <c r="VQB475" s="25"/>
      <c r="VQC475" s="25"/>
      <c r="VQD475" s="25"/>
      <c r="VQE475" s="25"/>
      <c r="VQF475" s="25"/>
      <c r="VQG475" s="25"/>
      <c r="VQH475" s="25"/>
      <c r="VQI475" s="25"/>
      <c r="VQJ475" s="25"/>
      <c r="VQK475" s="25"/>
      <c r="VQL475" s="25"/>
      <c r="VQM475" s="25"/>
      <c r="VQN475" s="25"/>
      <c r="VQO475" s="25"/>
      <c r="VQP475" s="25"/>
      <c r="VQQ475" s="25"/>
      <c r="VQR475" s="25"/>
      <c r="VQS475" s="25"/>
      <c r="VQT475" s="25"/>
      <c r="VQU475" s="25"/>
      <c r="VQV475" s="25"/>
      <c r="VQW475" s="25"/>
      <c r="VQX475" s="25"/>
      <c r="VQY475" s="25"/>
      <c r="VQZ475" s="25"/>
      <c r="VRA475" s="25"/>
      <c r="VRB475" s="25"/>
      <c r="VRC475" s="25"/>
      <c r="VRD475" s="25"/>
      <c r="VRE475" s="25"/>
      <c r="VRF475" s="25"/>
      <c r="VRG475" s="25"/>
      <c r="VRH475" s="25"/>
      <c r="VRI475" s="25"/>
      <c r="VRJ475" s="25"/>
      <c r="VRK475" s="25"/>
      <c r="VRL475" s="25"/>
      <c r="VRM475" s="25"/>
      <c r="VRN475" s="25"/>
      <c r="VRO475" s="25"/>
      <c r="VRP475" s="25"/>
      <c r="VRQ475" s="25"/>
      <c r="VRR475" s="25"/>
      <c r="VRS475" s="25"/>
      <c r="VRT475" s="25"/>
      <c r="VRU475" s="25"/>
      <c r="VRV475" s="25"/>
      <c r="VRW475" s="25"/>
      <c r="VRX475" s="25"/>
      <c r="VRY475" s="25"/>
      <c r="VRZ475" s="25"/>
      <c r="VSA475" s="25"/>
      <c r="VSB475" s="25"/>
      <c r="VSC475" s="25"/>
      <c r="VSD475" s="25"/>
      <c r="VSE475" s="25"/>
      <c r="VSF475" s="25"/>
      <c r="VSG475" s="25"/>
      <c r="VSH475" s="25"/>
      <c r="VSI475" s="25"/>
      <c r="VSJ475" s="25"/>
      <c r="VSK475" s="25"/>
      <c r="VSL475" s="25"/>
      <c r="VSM475" s="25"/>
      <c r="VSN475" s="25"/>
      <c r="VSO475" s="25"/>
      <c r="VSP475" s="25"/>
      <c r="VSQ475" s="25"/>
      <c r="VSR475" s="25"/>
      <c r="VSS475" s="25"/>
      <c r="VST475" s="25"/>
      <c r="VSU475" s="25"/>
      <c r="VSV475" s="25"/>
      <c r="VSW475" s="25"/>
      <c r="VSX475" s="25"/>
      <c r="VSY475" s="25"/>
      <c r="VSZ475" s="25"/>
      <c r="VTA475" s="25"/>
      <c r="VTB475" s="25"/>
      <c r="VTC475" s="25"/>
      <c r="VTD475" s="25"/>
      <c r="VTE475" s="25"/>
      <c r="VTF475" s="25"/>
      <c r="VTG475" s="25"/>
      <c r="VTH475" s="25"/>
      <c r="VTI475" s="25"/>
      <c r="VTJ475" s="25"/>
      <c r="VTK475" s="25"/>
      <c r="VTL475" s="25"/>
      <c r="VTM475" s="25"/>
      <c r="VTN475" s="25"/>
      <c r="VTO475" s="25"/>
      <c r="VTP475" s="25"/>
      <c r="VTQ475" s="25"/>
      <c r="VTR475" s="25"/>
      <c r="VTS475" s="25"/>
      <c r="VTT475" s="25"/>
      <c r="VTU475" s="25"/>
      <c r="VTV475" s="25"/>
      <c r="VTW475" s="25"/>
      <c r="VTX475" s="25"/>
      <c r="VTY475" s="25"/>
      <c r="VTZ475" s="25"/>
      <c r="VUA475" s="25"/>
      <c r="VUB475" s="25"/>
      <c r="VUC475" s="25"/>
      <c r="VUD475" s="25"/>
      <c r="VUE475" s="25"/>
      <c r="VUF475" s="25"/>
      <c r="VUG475" s="25"/>
      <c r="VUH475" s="25"/>
      <c r="VUI475" s="25"/>
      <c r="VUJ475" s="25"/>
      <c r="VUK475" s="25"/>
      <c r="VUL475" s="25"/>
      <c r="VUM475" s="25"/>
      <c r="VUN475" s="25"/>
      <c r="VUO475" s="25"/>
      <c r="VUP475" s="25"/>
      <c r="VUQ475" s="25"/>
      <c r="VUR475" s="25"/>
      <c r="VUS475" s="25"/>
      <c r="VUT475" s="25"/>
      <c r="VUU475" s="25"/>
      <c r="VUV475" s="25"/>
      <c r="VUW475" s="25"/>
      <c r="VUX475" s="25"/>
      <c r="VUY475" s="25"/>
      <c r="VUZ475" s="25"/>
      <c r="VVA475" s="25"/>
      <c r="VVB475" s="25"/>
      <c r="VVC475" s="25"/>
      <c r="VVD475" s="25"/>
      <c r="VVE475" s="25"/>
      <c r="VVF475" s="25"/>
      <c r="VVG475" s="25"/>
      <c r="VVH475" s="25"/>
      <c r="VVI475" s="25"/>
      <c r="VVJ475" s="25"/>
      <c r="VVK475" s="25"/>
      <c r="VVL475" s="25"/>
      <c r="VVM475" s="25"/>
      <c r="VVN475" s="25"/>
      <c r="VVO475" s="25"/>
      <c r="VVP475" s="25"/>
      <c r="VVQ475" s="25"/>
      <c r="VVR475" s="25"/>
      <c r="VVS475" s="25"/>
      <c r="VVT475" s="25"/>
      <c r="VVU475" s="25"/>
      <c r="VVV475" s="25"/>
      <c r="VVW475" s="25"/>
      <c r="VVX475" s="25"/>
      <c r="VVY475" s="25"/>
      <c r="VVZ475" s="25"/>
      <c r="VWA475" s="25"/>
      <c r="VWB475" s="25"/>
      <c r="VWC475" s="25"/>
      <c r="VWD475" s="25"/>
      <c r="VWE475" s="25"/>
      <c r="VWF475" s="25"/>
      <c r="VWG475" s="25"/>
      <c r="VWH475" s="25"/>
      <c r="VWI475" s="25"/>
      <c r="VWJ475" s="25"/>
      <c r="VWK475" s="25"/>
      <c r="VWL475" s="25"/>
      <c r="VWM475" s="25"/>
      <c r="VWN475" s="25"/>
      <c r="VWO475" s="25"/>
      <c r="VWP475" s="25"/>
      <c r="VWQ475" s="25"/>
      <c r="VWR475" s="25"/>
      <c r="VWS475" s="25"/>
      <c r="VWT475" s="25"/>
      <c r="VWU475" s="25"/>
      <c r="VWV475" s="25"/>
      <c r="VWW475" s="25"/>
      <c r="VWX475" s="25"/>
      <c r="VWY475" s="25"/>
      <c r="VWZ475" s="25"/>
      <c r="VXA475" s="25"/>
      <c r="VXB475" s="25"/>
      <c r="VXC475" s="25"/>
      <c r="VXD475" s="25"/>
      <c r="VXE475" s="25"/>
      <c r="VXF475" s="25"/>
      <c r="VXG475" s="25"/>
      <c r="VXH475" s="25"/>
      <c r="VXI475" s="25"/>
      <c r="VXJ475" s="25"/>
      <c r="VXK475" s="25"/>
      <c r="VXL475" s="25"/>
      <c r="VXM475" s="25"/>
      <c r="VXN475" s="25"/>
      <c r="VXO475" s="25"/>
      <c r="VXP475" s="25"/>
      <c r="VXQ475" s="25"/>
      <c r="VXR475" s="25"/>
      <c r="VXS475" s="25"/>
      <c r="VXT475" s="25"/>
      <c r="VXU475" s="25"/>
      <c r="VXV475" s="25"/>
      <c r="VXW475" s="25"/>
      <c r="VXX475" s="25"/>
      <c r="VXY475" s="25"/>
      <c r="VXZ475" s="25"/>
      <c r="VYA475" s="25"/>
      <c r="VYB475" s="25"/>
      <c r="VYC475" s="25"/>
      <c r="VYD475" s="25"/>
      <c r="VYE475" s="25"/>
      <c r="VYF475" s="25"/>
      <c r="VYG475" s="25"/>
      <c r="VYH475" s="25"/>
      <c r="VYI475" s="25"/>
      <c r="VYJ475" s="25"/>
      <c r="VYK475" s="25"/>
      <c r="VYL475" s="25"/>
      <c r="VYM475" s="25"/>
      <c r="VYN475" s="25"/>
      <c r="VYO475" s="25"/>
      <c r="VYP475" s="25"/>
      <c r="VYQ475" s="25"/>
      <c r="VYR475" s="25"/>
      <c r="VYS475" s="25"/>
      <c r="VYT475" s="25"/>
      <c r="VYU475" s="25"/>
      <c r="VYV475" s="25"/>
      <c r="VYW475" s="25"/>
      <c r="VYX475" s="25"/>
      <c r="VYY475" s="25"/>
      <c r="VYZ475" s="25"/>
      <c r="VZA475" s="25"/>
      <c r="VZB475" s="25"/>
      <c r="VZC475" s="25"/>
      <c r="VZD475" s="25"/>
      <c r="VZE475" s="25"/>
      <c r="VZF475" s="25"/>
      <c r="VZG475" s="25"/>
      <c r="VZH475" s="25"/>
      <c r="VZI475" s="25"/>
      <c r="VZJ475" s="25"/>
      <c r="VZK475" s="25"/>
      <c r="VZL475" s="25"/>
      <c r="VZM475" s="25"/>
      <c r="VZN475" s="25"/>
      <c r="VZO475" s="25"/>
      <c r="VZP475" s="25"/>
      <c r="VZQ475" s="25"/>
      <c r="VZR475" s="25"/>
      <c r="VZS475" s="25"/>
      <c r="VZT475" s="25"/>
      <c r="VZU475" s="25"/>
      <c r="VZV475" s="25"/>
      <c r="VZW475" s="25"/>
      <c r="VZX475" s="25"/>
      <c r="VZY475" s="25"/>
      <c r="VZZ475" s="25"/>
      <c r="WAA475" s="25"/>
      <c r="WAB475" s="25"/>
      <c r="WAC475" s="25"/>
      <c r="WAD475" s="25"/>
      <c r="WAE475" s="25"/>
      <c r="WAF475" s="25"/>
      <c r="WAG475" s="25"/>
      <c r="WAH475" s="25"/>
      <c r="WAI475" s="25"/>
      <c r="WAJ475" s="25"/>
      <c r="WAK475" s="25"/>
      <c r="WAL475" s="25"/>
      <c r="WAM475" s="25"/>
      <c r="WAN475" s="25"/>
      <c r="WAO475" s="25"/>
      <c r="WAP475" s="25"/>
      <c r="WAQ475" s="25"/>
      <c r="WAR475" s="25"/>
      <c r="WAS475" s="25"/>
      <c r="WAT475" s="25"/>
      <c r="WAU475" s="25"/>
      <c r="WAV475" s="25"/>
      <c r="WAW475" s="25"/>
      <c r="WAX475" s="25"/>
      <c r="WAY475" s="25"/>
      <c r="WAZ475" s="25"/>
      <c r="WBA475" s="25"/>
      <c r="WBB475" s="25"/>
      <c r="WBC475" s="25"/>
      <c r="WBD475" s="25"/>
      <c r="WBE475" s="25"/>
      <c r="WBF475" s="25"/>
      <c r="WBG475" s="25"/>
      <c r="WBH475" s="25"/>
      <c r="WBI475" s="25"/>
      <c r="WBJ475" s="25"/>
      <c r="WBK475" s="25"/>
      <c r="WBL475" s="25"/>
      <c r="WBM475" s="25"/>
      <c r="WBN475" s="25"/>
      <c r="WBO475" s="25"/>
      <c r="WBP475" s="25"/>
      <c r="WBQ475" s="25"/>
      <c r="WBR475" s="25"/>
      <c r="WBS475" s="25"/>
      <c r="WBT475" s="25"/>
      <c r="WBU475" s="25"/>
      <c r="WBV475" s="25"/>
      <c r="WBW475" s="25"/>
      <c r="WBX475" s="25"/>
      <c r="WBY475" s="25"/>
      <c r="WBZ475" s="25"/>
      <c r="WCA475" s="25"/>
      <c r="WCB475" s="25"/>
      <c r="WCC475" s="25"/>
      <c r="WCD475" s="25"/>
      <c r="WCE475" s="25"/>
      <c r="WCF475" s="25"/>
      <c r="WCG475" s="25"/>
      <c r="WCH475" s="25"/>
      <c r="WCI475" s="25"/>
      <c r="WCJ475" s="25"/>
      <c r="WCK475" s="25"/>
      <c r="WCL475" s="25"/>
      <c r="WCM475" s="25"/>
      <c r="WCN475" s="25"/>
      <c r="WCO475" s="25"/>
      <c r="WCP475" s="25"/>
      <c r="WCQ475" s="25"/>
      <c r="WCR475" s="25"/>
      <c r="WCS475" s="25"/>
      <c r="WCT475" s="25"/>
      <c r="WCU475" s="25"/>
      <c r="WCV475" s="25"/>
      <c r="WCW475" s="25"/>
      <c r="WCX475" s="25"/>
      <c r="WCY475" s="25"/>
      <c r="WCZ475" s="25"/>
      <c r="WDA475" s="25"/>
      <c r="WDB475" s="25"/>
      <c r="WDC475" s="25"/>
      <c r="WDD475" s="25"/>
      <c r="WDE475" s="25"/>
      <c r="WDF475" s="25"/>
      <c r="WDG475" s="25"/>
      <c r="WDH475" s="25"/>
      <c r="WDI475" s="25"/>
      <c r="WDJ475" s="25"/>
      <c r="WDK475" s="25"/>
      <c r="WDL475" s="25"/>
      <c r="WDM475" s="25"/>
      <c r="WDN475" s="25"/>
      <c r="WDO475" s="25"/>
      <c r="WDP475" s="25"/>
      <c r="WDQ475" s="25"/>
      <c r="WDR475" s="25"/>
      <c r="WDS475" s="25"/>
      <c r="WDT475" s="25"/>
      <c r="WDU475" s="25"/>
      <c r="WDV475" s="25"/>
      <c r="WDW475" s="25"/>
      <c r="WDX475" s="25"/>
      <c r="WDY475" s="25"/>
      <c r="WDZ475" s="25"/>
      <c r="WEA475" s="25"/>
      <c r="WEB475" s="25"/>
      <c r="WEC475" s="25"/>
      <c r="WED475" s="25"/>
      <c r="WEE475" s="25"/>
      <c r="WEF475" s="25"/>
      <c r="WEG475" s="25"/>
      <c r="WEH475" s="25"/>
      <c r="WEI475" s="25"/>
      <c r="WEJ475" s="25"/>
      <c r="WEK475" s="25"/>
      <c r="WEL475" s="25"/>
      <c r="WEM475" s="25"/>
      <c r="WEN475" s="25"/>
      <c r="WEO475" s="25"/>
      <c r="WEP475" s="25"/>
      <c r="WEQ475" s="25"/>
      <c r="WER475" s="25"/>
      <c r="WES475" s="25"/>
      <c r="WET475" s="25"/>
      <c r="WEU475" s="25"/>
      <c r="WEV475" s="25"/>
      <c r="WEW475" s="25"/>
      <c r="WEX475" s="25"/>
      <c r="WEY475" s="25"/>
      <c r="WEZ475" s="25"/>
      <c r="WFA475" s="25"/>
      <c r="WFB475" s="25"/>
      <c r="WFC475" s="25"/>
      <c r="WFD475" s="25"/>
      <c r="WFE475" s="25"/>
      <c r="WFF475" s="25"/>
      <c r="WFG475" s="25"/>
      <c r="WFH475" s="25"/>
      <c r="WFI475" s="25"/>
      <c r="WFJ475" s="25"/>
      <c r="WFK475" s="25"/>
      <c r="WFL475" s="25"/>
      <c r="WFM475" s="25"/>
      <c r="WFN475" s="25"/>
      <c r="WFO475" s="25"/>
      <c r="WFP475" s="25"/>
      <c r="WFQ475" s="25"/>
      <c r="WFR475" s="25"/>
      <c r="WFS475" s="25"/>
      <c r="WFT475" s="25"/>
      <c r="WFU475" s="25"/>
      <c r="WFV475" s="25"/>
      <c r="WFW475" s="25"/>
      <c r="WFX475" s="25"/>
      <c r="WFY475" s="25"/>
      <c r="WFZ475" s="25"/>
      <c r="WGA475" s="25"/>
      <c r="WGB475" s="25"/>
      <c r="WGC475" s="25"/>
      <c r="WGD475" s="25"/>
      <c r="WGE475" s="25"/>
      <c r="WGF475" s="25"/>
      <c r="WGG475" s="25"/>
      <c r="WGH475" s="25"/>
      <c r="WGI475" s="25"/>
      <c r="WGJ475" s="25"/>
      <c r="WGK475" s="25"/>
      <c r="WGL475" s="25"/>
      <c r="WGM475" s="25"/>
      <c r="WGN475" s="25"/>
      <c r="WGO475" s="25"/>
      <c r="WGP475" s="25"/>
      <c r="WGQ475" s="25"/>
      <c r="WGR475" s="25"/>
      <c r="WGS475" s="25"/>
      <c r="WGT475" s="25"/>
      <c r="WGU475" s="25"/>
      <c r="WGV475" s="25"/>
      <c r="WGW475" s="25"/>
      <c r="WGX475" s="25"/>
      <c r="WGY475" s="25"/>
      <c r="WGZ475" s="25"/>
      <c r="WHA475" s="25"/>
      <c r="WHB475" s="25"/>
      <c r="WHC475" s="25"/>
      <c r="WHD475" s="25"/>
      <c r="WHE475" s="25"/>
      <c r="WHF475" s="25"/>
      <c r="WHG475" s="25"/>
      <c r="WHH475" s="25"/>
      <c r="WHI475" s="25"/>
      <c r="WHJ475" s="25"/>
      <c r="WHK475" s="25"/>
      <c r="WHL475" s="25"/>
      <c r="WHM475" s="25"/>
      <c r="WHN475" s="25"/>
      <c r="WHO475" s="25"/>
      <c r="WHP475" s="25"/>
      <c r="WHQ475" s="25"/>
      <c r="WHR475" s="25"/>
      <c r="WHS475" s="25"/>
      <c r="WHT475" s="25"/>
      <c r="WHU475" s="25"/>
      <c r="WHV475" s="25"/>
      <c r="WHW475" s="25"/>
      <c r="WHX475" s="25"/>
      <c r="WHY475" s="25"/>
      <c r="WHZ475" s="25"/>
      <c r="WIA475" s="25"/>
      <c r="WIB475" s="25"/>
      <c r="WIC475" s="25"/>
      <c r="WID475" s="25"/>
      <c r="WIE475" s="25"/>
      <c r="WIF475" s="25"/>
      <c r="WIG475" s="25"/>
      <c r="WIH475" s="25"/>
      <c r="WII475" s="25"/>
      <c r="WIJ475" s="25"/>
      <c r="WIK475" s="25"/>
      <c r="WIL475" s="25"/>
      <c r="WIM475" s="25"/>
      <c r="WIN475" s="25"/>
      <c r="WIO475" s="25"/>
      <c r="WIP475" s="25"/>
      <c r="WIQ475" s="25"/>
      <c r="WIR475" s="25"/>
      <c r="WIS475" s="25"/>
      <c r="WIT475" s="25"/>
      <c r="WIU475" s="25"/>
      <c r="WIV475" s="25"/>
      <c r="WIW475" s="25"/>
      <c r="WIX475" s="25"/>
      <c r="WIY475" s="25"/>
      <c r="WIZ475" s="25"/>
      <c r="WJA475" s="25"/>
      <c r="WJB475" s="25"/>
      <c r="WJC475" s="25"/>
      <c r="WJD475" s="25"/>
      <c r="WJE475" s="25"/>
      <c r="WJF475" s="25"/>
      <c r="WJG475" s="25"/>
      <c r="WJH475" s="25"/>
      <c r="WJI475" s="25"/>
      <c r="WJJ475" s="25"/>
      <c r="WJK475" s="25"/>
      <c r="WJL475" s="25"/>
      <c r="WJM475" s="25"/>
      <c r="WJN475" s="25"/>
      <c r="WJO475" s="25"/>
      <c r="WJP475" s="25"/>
      <c r="WJQ475" s="25"/>
      <c r="WJR475" s="25"/>
      <c r="WJS475" s="25"/>
      <c r="WJT475" s="25"/>
      <c r="WJU475" s="25"/>
      <c r="WJV475" s="25"/>
      <c r="WJW475" s="25"/>
      <c r="WJX475" s="25"/>
      <c r="WJY475" s="25"/>
      <c r="WJZ475" s="25"/>
      <c r="WKA475" s="25"/>
      <c r="WKB475" s="25"/>
      <c r="WKC475" s="25"/>
      <c r="WKD475" s="25"/>
      <c r="WKE475" s="25"/>
      <c r="WKF475" s="25"/>
      <c r="WKG475" s="25"/>
      <c r="WKH475" s="25"/>
      <c r="WKI475" s="25"/>
      <c r="WKJ475" s="25"/>
      <c r="WKK475" s="25"/>
      <c r="WKL475" s="25"/>
      <c r="WKM475" s="25"/>
      <c r="WKN475" s="25"/>
      <c r="WKO475" s="25"/>
      <c r="WKP475" s="25"/>
      <c r="WKQ475" s="25"/>
      <c r="WKR475" s="25"/>
      <c r="WKS475" s="25"/>
      <c r="WKT475" s="25"/>
      <c r="WKU475" s="25"/>
      <c r="WKV475" s="25"/>
      <c r="WKW475" s="25"/>
      <c r="WKX475" s="25"/>
      <c r="WKY475" s="25"/>
      <c r="WKZ475" s="25"/>
      <c r="WLA475" s="25"/>
      <c r="WLB475" s="25"/>
      <c r="WLC475" s="25"/>
      <c r="WLD475" s="25"/>
      <c r="WLE475" s="25"/>
      <c r="WLF475" s="25"/>
      <c r="WLG475" s="25"/>
      <c r="WLH475" s="25"/>
      <c r="WLI475" s="25"/>
      <c r="WLJ475" s="25"/>
      <c r="WLK475" s="25"/>
      <c r="WLL475" s="25"/>
      <c r="WLM475" s="25"/>
      <c r="WLN475" s="25"/>
      <c r="WLO475" s="25"/>
      <c r="WLP475" s="25"/>
      <c r="WLQ475" s="25"/>
      <c r="WLR475" s="25"/>
      <c r="WLS475" s="25"/>
      <c r="WLT475" s="25"/>
      <c r="WLU475" s="25"/>
      <c r="WLV475" s="25"/>
      <c r="WLW475" s="25"/>
      <c r="WLX475" s="25"/>
      <c r="WLY475" s="25"/>
      <c r="WLZ475" s="25"/>
      <c r="WMA475" s="25"/>
      <c r="WMB475" s="25"/>
      <c r="WMC475" s="25"/>
      <c r="WMD475" s="25"/>
      <c r="WME475" s="25"/>
      <c r="WMF475" s="25"/>
      <c r="WMG475" s="25"/>
      <c r="WMH475" s="25"/>
      <c r="WMI475" s="25"/>
      <c r="WMJ475" s="25"/>
      <c r="WMK475" s="25"/>
      <c r="WML475" s="25"/>
      <c r="WMM475" s="25"/>
      <c r="WMN475" s="25"/>
      <c r="WMO475" s="25"/>
      <c r="WMP475" s="25"/>
      <c r="WMQ475" s="25"/>
      <c r="WMR475" s="25"/>
      <c r="WMS475" s="25"/>
      <c r="WMT475" s="25"/>
      <c r="WMU475" s="25"/>
      <c r="WMV475" s="25"/>
      <c r="WMW475" s="25"/>
      <c r="WMX475" s="25"/>
      <c r="WMY475" s="25"/>
      <c r="WMZ475" s="25"/>
      <c r="WNA475" s="25"/>
      <c r="WNB475" s="25"/>
      <c r="WNC475" s="25"/>
      <c r="WND475" s="25"/>
      <c r="WNE475" s="25"/>
      <c r="WNF475" s="25"/>
      <c r="WNG475" s="25"/>
      <c r="WNH475" s="25"/>
      <c r="WNI475" s="25"/>
      <c r="WNJ475" s="25"/>
      <c r="WNK475" s="25"/>
      <c r="WNL475" s="25"/>
      <c r="WNM475" s="25"/>
      <c r="WNN475" s="25"/>
      <c r="WNO475" s="25"/>
      <c r="WNP475" s="25"/>
      <c r="WNQ475" s="25"/>
      <c r="WNR475" s="25"/>
      <c r="WNS475" s="25"/>
      <c r="WNT475" s="25"/>
      <c r="WNU475" s="25"/>
      <c r="WNV475" s="25"/>
      <c r="WNW475" s="25"/>
      <c r="WNX475" s="25"/>
      <c r="WNY475" s="25"/>
      <c r="WNZ475" s="25"/>
      <c r="WOA475" s="25"/>
      <c r="WOB475" s="25"/>
      <c r="WOC475" s="25"/>
      <c r="WOD475" s="25"/>
      <c r="WOE475" s="25"/>
      <c r="WOF475" s="25"/>
      <c r="WOG475" s="25"/>
      <c r="WOH475" s="25"/>
      <c r="WOI475" s="25"/>
      <c r="WOJ475" s="25"/>
      <c r="WOK475" s="25"/>
      <c r="WOL475" s="25"/>
      <c r="WOM475" s="25"/>
      <c r="WON475" s="25"/>
      <c r="WOO475" s="25"/>
      <c r="WOP475" s="25"/>
      <c r="WOQ475" s="25"/>
      <c r="WOR475" s="25"/>
      <c r="WOS475" s="25"/>
      <c r="WOT475" s="25"/>
      <c r="WOU475" s="25"/>
      <c r="WOV475" s="25"/>
      <c r="WOW475" s="25"/>
      <c r="WOX475" s="25"/>
      <c r="WOY475" s="25"/>
      <c r="WOZ475" s="25"/>
      <c r="WPA475" s="25"/>
      <c r="WPB475" s="25"/>
      <c r="WPC475" s="25"/>
      <c r="WPD475" s="25"/>
      <c r="WPE475" s="25"/>
      <c r="WPF475" s="25"/>
      <c r="WPG475" s="25"/>
      <c r="WPH475" s="25"/>
      <c r="WPI475" s="25"/>
      <c r="WPJ475" s="25"/>
      <c r="WPK475" s="25"/>
      <c r="WPL475" s="25"/>
      <c r="WPM475" s="25"/>
      <c r="WPN475" s="25"/>
      <c r="WPO475" s="25"/>
      <c r="WPP475" s="25"/>
      <c r="WPQ475" s="25"/>
      <c r="WPR475" s="25"/>
      <c r="WPS475" s="25"/>
      <c r="WPT475" s="25"/>
      <c r="WPU475" s="25"/>
      <c r="WPV475" s="25"/>
      <c r="WPW475" s="25"/>
      <c r="WPX475" s="25"/>
      <c r="WPY475" s="25"/>
      <c r="WPZ475" s="25"/>
      <c r="WQA475" s="25"/>
      <c r="WQB475" s="25"/>
      <c r="WQC475" s="25"/>
      <c r="WQD475" s="25"/>
      <c r="WQE475" s="25"/>
      <c r="WQF475" s="25"/>
      <c r="WQG475" s="25"/>
      <c r="WQH475" s="25"/>
      <c r="WQI475" s="25"/>
      <c r="WQJ475" s="25"/>
      <c r="WQK475" s="25"/>
      <c r="WQL475" s="25"/>
      <c r="WQM475" s="25"/>
      <c r="WQN475" s="25"/>
      <c r="WQO475" s="25"/>
      <c r="WQP475" s="25"/>
      <c r="WQQ475" s="25"/>
      <c r="WQR475" s="25"/>
      <c r="WQS475" s="25"/>
      <c r="WQT475" s="25"/>
      <c r="WQU475" s="25"/>
      <c r="WQV475" s="25"/>
      <c r="WQW475" s="25"/>
      <c r="WQX475" s="25"/>
      <c r="WQY475" s="25"/>
      <c r="WQZ475" s="25"/>
      <c r="WRA475" s="25"/>
      <c r="WRB475" s="25"/>
      <c r="WRC475" s="25"/>
      <c r="WRD475" s="25"/>
      <c r="WRE475" s="25"/>
      <c r="WRF475" s="25"/>
      <c r="WRG475" s="25"/>
      <c r="WRH475" s="25"/>
      <c r="WRI475" s="25"/>
      <c r="WRJ475" s="25"/>
      <c r="WRK475" s="25"/>
      <c r="WRL475" s="25"/>
      <c r="WRM475" s="25"/>
      <c r="WRN475" s="25"/>
      <c r="WRO475" s="25"/>
      <c r="WRP475" s="25"/>
      <c r="WRQ475" s="25"/>
      <c r="WRR475" s="25"/>
      <c r="WRS475" s="25"/>
      <c r="WRT475" s="25"/>
      <c r="WRU475" s="25"/>
      <c r="WRV475" s="25"/>
      <c r="WRW475" s="25"/>
      <c r="WRX475" s="25"/>
      <c r="WRY475" s="25"/>
      <c r="WRZ475" s="25"/>
      <c r="WSA475" s="25"/>
      <c r="WSB475" s="25"/>
      <c r="WSC475" s="25"/>
      <c r="WSD475" s="25"/>
      <c r="WSE475" s="25"/>
      <c r="WSF475" s="25"/>
      <c r="WSG475" s="25"/>
      <c r="WSH475" s="25"/>
      <c r="WSI475" s="25"/>
      <c r="WSJ475" s="25"/>
      <c r="WSK475" s="25"/>
      <c r="WSL475" s="25"/>
      <c r="WSM475" s="25"/>
      <c r="WSN475" s="25"/>
      <c r="WSO475" s="25"/>
      <c r="WSP475" s="25"/>
      <c r="WSQ475" s="25"/>
      <c r="WSR475" s="25"/>
      <c r="WSS475" s="25"/>
      <c r="WST475" s="25"/>
      <c r="WSU475" s="25"/>
      <c r="WSV475" s="25"/>
      <c r="WSW475" s="25"/>
      <c r="WSX475" s="25"/>
      <c r="WSY475" s="25"/>
      <c r="WSZ475" s="25"/>
      <c r="WTA475" s="25"/>
      <c r="WTB475" s="25"/>
      <c r="WTC475" s="25"/>
      <c r="WTD475" s="25"/>
      <c r="WTE475" s="25"/>
      <c r="WTF475" s="25"/>
      <c r="WTG475" s="25"/>
      <c r="WTH475" s="25"/>
      <c r="WTI475" s="25"/>
      <c r="WTJ475" s="25"/>
      <c r="WTK475" s="25"/>
      <c r="WTL475" s="25"/>
      <c r="WTM475" s="25"/>
      <c r="WTN475" s="25"/>
      <c r="WTO475" s="25"/>
      <c r="WTP475" s="25"/>
      <c r="WTQ475" s="25"/>
      <c r="WTR475" s="25"/>
      <c r="WTS475" s="25"/>
      <c r="WTT475" s="25"/>
      <c r="WTU475" s="25"/>
      <c r="WTV475" s="25"/>
      <c r="WTW475" s="25"/>
      <c r="WTX475" s="25"/>
      <c r="WTY475" s="25"/>
      <c r="WTZ475" s="25"/>
      <c r="WUA475" s="25"/>
      <c r="WUB475" s="25"/>
      <c r="WUC475" s="25"/>
      <c r="WUD475" s="25"/>
      <c r="WUE475" s="25"/>
      <c r="WUF475" s="25"/>
      <c r="WUG475" s="25"/>
      <c r="WUH475" s="25"/>
      <c r="WUI475" s="25"/>
      <c r="WUJ475" s="25"/>
      <c r="WUK475" s="25"/>
      <c r="WUL475" s="25"/>
      <c r="WUM475" s="25"/>
      <c r="WUN475" s="25"/>
      <c r="WUO475" s="25"/>
      <c r="WUP475" s="25"/>
      <c r="WUQ475" s="25"/>
      <c r="WUR475" s="25"/>
      <c r="WUS475" s="25"/>
      <c r="WUT475" s="25"/>
      <c r="WUU475" s="25"/>
      <c r="WUV475" s="25"/>
      <c r="WUW475" s="25"/>
      <c r="WUX475" s="25"/>
      <c r="WUY475" s="25"/>
      <c r="WUZ475" s="25"/>
      <c r="WVA475" s="25"/>
      <c r="WVB475" s="25"/>
      <c r="WVC475" s="25"/>
      <c r="WVD475" s="25"/>
      <c r="WVE475" s="25"/>
      <c r="WVF475" s="25"/>
      <c r="WVG475" s="25"/>
      <c r="WVH475" s="25"/>
      <c r="WVI475" s="25"/>
      <c r="WVJ475" s="25"/>
      <c r="WVK475" s="25"/>
      <c r="WVL475" s="25"/>
      <c r="WVM475" s="25"/>
      <c r="WVN475" s="25"/>
      <c r="WVO475" s="25"/>
      <c r="WVP475" s="25"/>
      <c r="WVQ475" s="25"/>
      <c r="WVR475" s="25"/>
      <c r="WVS475" s="25"/>
      <c r="WVT475" s="25"/>
      <c r="WVU475" s="25"/>
      <c r="WVV475" s="25"/>
      <c r="WVW475" s="25"/>
      <c r="WVX475" s="25"/>
      <c r="WVY475" s="25"/>
      <c r="WVZ475" s="25"/>
      <c r="WWA475" s="25"/>
      <c r="WWB475" s="25"/>
      <c r="WWC475" s="25"/>
      <c r="WWD475" s="25"/>
      <c r="WWE475" s="25"/>
      <c r="WWF475" s="25"/>
      <c r="WWG475" s="25"/>
      <c r="WWH475" s="25"/>
      <c r="WWI475" s="25"/>
      <c r="WWJ475" s="25"/>
      <c r="WWK475" s="25"/>
      <c r="WWL475" s="25"/>
      <c r="WWM475" s="25"/>
      <c r="WWN475" s="25"/>
      <c r="WWO475" s="25"/>
      <c r="WWP475" s="25"/>
      <c r="WWQ475" s="25"/>
      <c r="WWR475" s="25"/>
      <c r="WWS475" s="25"/>
      <c r="WWT475" s="25"/>
      <c r="WWU475" s="25"/>
      <c r="WWV475" s="25"/>
      <c r="WWW475" s="25"/>
      <c r="WWX475" s="25"/>
      <c r="WWY475" s="25"/>
      <c r="WWZ475" s="25"/>
      <c r="WXA475" s="25"/>
      <c r="WXB475" s="25"/>
      <c r="WXC475" s="25"/>
      <c r="WXD475" s="25"/>
      <c r="WXE475" s="25"/>
      <c r="WXF475" s="25"/>
      <c r="WXG475" s="25"/>
      <c r="WXH475" s="25"/>
      <c r="WXI475" s="25"/>
      <c r="WXJ475" s="25"/>
      <c r="WXK475" s="25"/>
      <c r="WXL475" s="25"/>
      <c r="WXM475" s="25"/>
      <c r="WXN475" s="25"/>
      <c r="WXO475" s="25"/>
      <c r="WXP475" s="25"/>
      <c r="WXQ475" s="25"/>
      <c r="WXR475" s="25"/>
      <c r="WXS475" s="25"/>
      <c r="WXT475" s="25"/>
      <c r="WXU475" s="25"/>
      <c r="WXV475" s="25"/>
      <c r="WXW475" s="25"/>
      <c r="WXX475" s="25"/>
      <c r="WXY475" s="25"/>
      <c r="WXZ475" s="25"/>
      <c r="WYA475" s="25"/>
      <c r="WYB475" s="25"/>
      <c r="WYC475" s="25"/>
      <c r="WYD475" s="25"/>
      <c r="WYE475" s="25"/>
      <c r="WYF475" s="25"/>
      <c r="WYG475" s="25"/>
      <c r="WYH475" s="25"/>
      <c r="WYI475" s="25"/>
      <c r="WYJ475" s="25"/>
      <c r="WYK475" s="25"/>
      <c r="WYL475" s="25"/>
      <c r="WYM475" s="25"/>
      <c r="WYN475" s="25"/>
      <c r="WYO475" s="25"/>
      <c r="WYP475" s="25"/>
      <c r="WYQ475" s="25"/>
      <c r="WYR475" s="25"/>
      <c r="WYS475" s="25"/>
      <c r="WYT475" s="25"/>
      <c r="WYU475" s="25"/>
      <c r="WYV475" s="25"/>
      <c r="WYW475" s="25"/>
      <c r="WYX475" s="25"/>
      <c r="WYY475" s="25"/>
      <c r="WYZ475" s="25"/>
      <c r="WZA475" s="25"/>
      <c r="WZB475" s="25"/>
      <c r="WZC475" s="25"/>
      <c r="WZD475" s="25"/>
      <c r="WZE475" s="25"/>
      <c r="WZF475" s="25"/>
      <c r="WZG475" s="25"/>
      <c r="WZH475" s="25"/>
      <c r="WZI475" s="25"/>
      <c r="WZJ475" s="25"/>
      <c r="WZK475" s="25"/>
      <c r="WZL475" s="25"/>
      <c r="WZM475" s="25"/>
      <c r="WZN475" s="25"/>
      <c r="WZO475" s="25"/>
      <c r="WZP475" s="25"/>
      <c r="WZQ475" s="25"/>
      <c r="WZR475" s="25"/>
      <c r="WZS475" s="25"/>
      <c r="WZT475" s="25"/>
      <c r="WZU475" s="25"/>
      <c r="WZV475" s="25"/>
      <c r="WZW475" s="25"/>
      <c r="WZX475" s="25"/>
      <c r="WZY475" s="25"/>
      <c r="WZZ475" s="25"/>
      <c r="XAA475" s="25"/>
      <c r="XAB475" s="25"/>
      <c r="XAC475" s="25"/>
      <c r="XAD475" s="25"/>
      <c r="XAE475" s="25"/>
      <c r="XAF475" s="25"/>
      <c r="XAG475" s="25"/>
      <c r="XAH475" s="25"/>
      <c r="XAI475" s="25"/>
      <c r="XAJ475" s="25"/>
      <c r="XAK475" s="25"/>
      <c r="XAL475" s="25"/>
      <c r="XAM475" s="25"/>
      <c r="XAN475" s="25"/>
      <c r="XAO475" s="25"/>
      <c r="XAP475" s="25"/>
      <c r="XAQ475" s="25"/>
      <c r="XAR475" s="25"/>
      <c r="XAS475" s="25"/>
      <c r="XAT475" s="25"/>
      <c r="XAU475" s="25"/>
      <c r="XAV475" s="25"/>
      <c r="XAW475" s="25"/>
      <c r="XAX475" s="25"/>
      <c r="XAY475" s="25"/>
      <c r="XAZ475" s="25"/>
      <c r="XBA475" s="25"/>
      <c r="XBB475" s="25"/>
      <c r="XBC475" s="25"/>
      <c r="XBD475" s="25"/>
      <c r="XBE475" s="25"/>
      <c r="XBF475" s="25"/>
      <c r="XBG475" s="25"/>
      <c r="XBH475" s="25"/>
      <c r="XBI475" s="25"/>
      <c r="XBJ475" s="25"/>
      <c r="XBK475" s="25"/>
      <c r="XBL475" s="25"/>
      <c r="XBM475" s="25"/>
      <c r="XBN475" s="25"/>
      <c r="XBO475" s="25"/>
      <c r="XBP475" s="25"/>
      <c r="XBQ475" s="25"/>
      <c r="XBR475" s="25"/>
      <c r="XBS475" s="25"/>
      <c r="XBT475" s="25"/>
      <c r="XBU475" s="25"/>
      <c r="XBV475" s="25"/>
      <c r="XBW475" s="25"/>
      <c r="XBX475" s="25"/>
      <c r="XBY475" s="25"/>
      <c r="XBZ475" s="25"/>
      <c r="XCA475" s="25"/>
      <c r="XCB475" s="25"/>
      <c r="XCC475" s="25"/>
      <c r="XCD475" s="25"/>
      <c r="XCE475" s="25"/>
      <c r="XCF475" s="25"/>
      <c r="XCG475" s="25"/>
      <c r="XCH475" s="25"/>
      <c r="XCI475" s="25"/>
      <c r="XCJ475" s="25"/>
      <c r="XCK475" s="25"/>
      <c r="XCL475" s="25"/>
      <c r="XCM475" s="25"/>
      <c r="XCN475" s="25"/>
      <c r="XCO475" s="25"/>
      <c r="XCP475" s="25"/>
      <c r="XCQ475" s="25"/>
      <c r="XCR475" s="25"/>
      <c r="XCS475" s="25"/>
      <c r="XCT475" s="25"/>
      <c r="XCU475" s="25"/>
      <c r="XCV475" s="25"/>
      <c r="XCW475" s="25"/>
      <c r="XCX475" s="25"/>
      <c r="XCY475" s="25"/>
      <c r="XCZ475" s="25"/>
      <c r="XDA475" s="25"/>
      <c r="XDB475" s="25"/>
      <c r="XDC475" s="25"/>
      <c r="XDD475" s="25"/>
      <c r="XDE475" s="25"/>
      <c r="XDF475" s="25"/>
      <c r="XDG475" s="25"/>
      <c r="XDH475" s="25"/>
      <c r="XDI475" s="25"/>
      <c r="XDJ475" s="25"/>
      <c r="XDK475" s="25"/>
      <c r="XDL475" s="25"/>
      <c r="XDM475" s="25"/>
      <c r="XDN475" s="25"/>
      <c r="XDO475" s="25"/>
      <c r="XDP475" s="25"/>
      <c r="XDQ475" s="25"/>
      <c r="XDR475" s="25"/>
      <c r="XDS475" s="25"/>
      <c r="XDT475" s="25"/>
      <c r="XDU475" s="25"/>
      <c r="XDV475" s="25"/>
      <c r="XDW475" s="25"/>
      <c r="XDX475" s="25"/>
      <c r="XDY475" s="25"/>
      <c r="XDZ475" s="25"/>
      <c r="XEA475" s="25"/>
      <c r="XEB475" s="25"/>
      <c r="XEC475" s="25"/>
      <c r="XED475" s="25"/>
      <c r="XEE475" s="25"/>
      <c r="XEF475" s="25"/>
      <c r="XEG475" s="25"/>
      <c r="XEH475" s="25"/>
      <c r="XEI475" s="25"/>
      <c r="XEJ475" s="25"/>
      <c r="XEK475" s="25"/>
      <c r="XEL475" s="25"/>
      <c r="XEM475" s="25"/>
      <c r="XEN475" s="25"/>
      <c r="XEO475" s="25"/>
      <c r="XEP475" s="25"/>
      <c r="XEQ475" s="25"/>
      <c r="XER475" s="25"/>
      <c r="XES475" s="25"/>
      <c r="XET475" s="25"/>
      <c r="XEU475" s="25"/>
      <c r="XEV475" s="25"/>
      <c r="XEW475" s="25"/>
      <c r="XEX475" s="25"/>
      <c r="XEY475" s="25"/>
      <c r="XEZ475" s="25"/>
      <c r="XFA475" s="25"/>
      <c r="XFB475" s="25"/>
      <c r="XFC475" s="25"/>
    </row>
    <row r="476" spans="1:16383" x14ac:dyDescent="0.15">
      <c r="A476" s="2">
        <v>85</v>
      </c>
      <c r="B476" s="2">
        <v>4</v>
      </c>
      <c r="C476" s="2">
        <v>11</v>
      </c>
      <c r="D476" s="2">
        <v>15</v>
      </c>
      <c r="E476" s="72" t="s">
        <v>802</v>
      </c>
      <c r="F476" s="1" t="s">
        <v>630</v>
      </c>
      <c r="G476" s="17">
        <v>13</v>
      </c>
      <c r="H476" s="1" t="s">
        <v>218</v>
      </c>
      <c r="I476" s="3" t="s">
        <v>580</v>
      </c>
      <c r="J476" s="24">
        <v>4000</v>
      </c>
      <c r="K476" s="24"/>
      <c r="L476" s="2" t="s">
        <v>41</v>
      </c>
      <c r="M476" s="5">
        <v>2756366</v>
      </c>
      <c r="N476" s="5">
        <v>2596588</v>
      </c>
      <c r="O476" s="5">
        <v>31113</v>
      </c>
      <c r="P476" s="5">
        <v>60320</v>
      </c>
      <c r="Q476" s="5">
        <v>42503</v>
      </c>
      <c r="R476" s="5">
        <v>25842</v>
      </c>
      <c r="S476" s="12"/>
      <c r="T476" s="25"/>
      <c r="U476" s="25"/>
      <c r="V476" s="25"/>
      <c r="W476" s="25"/>
      <c r="X476" s="25"/>
      <c r="Y476" s="25"/>
      <c r="Z476" s="25"/>
      <c r="AA476" s="25"/>
      <c r="AB476" s="25"/>
      <c r="AC476" s="25"/>
      <c r="AD476" s="25"/>
      <c r="AE476" s="25"/>
      <c r="AF476" s="25"/>
      <c r="AG476" s="25"/>
      <c r="AH476" s="25"/>
      <c r="AI476" s="25"/>
      <c r="AJ476" s="25"/>
      <c r="AK476" s="25"/>
      <c r="AL476" s="25"/>
      <c r="AM476" s="25"/>
      <c r="AN476" s="25"/>
      <c r="AO476" s="25"/>
      <c r="AP476" s="25"/>
      <c r="AQ476" s="25"/>
      <c r="AR476" s="25"/>
      <c r="AS476" s="25"/>
      <c r="AT476" s="25"/>
      <c r="AU476" s="25"/>
      <c r="AV476" s="25"/>
      <c r="AW476" s="25"/>
      <c r="AX476" s="25"/>
      <c r="AY476" s="25"/>
      <c r="AZ476" s="25"/>
      <c r="BA476" s="25"/>
      <c r="BB476" s="25"/>
      <c r="BC476" s="25"/>
      <c r="BD476" s="25"/>
      <c r="BE476" s="25"/>
      <c r="BF476" s="25"/>
      <c r="BG476" s="25"/>
      <c r="BH476" s="25"/>
      <c r="BI476" s="25"/>
      <c r="BJ476" s="25"/>
      <c r="BK476" s="25"/>
      <c r="BL476" s="25"/>
      <c r="BM476" s="25"/>
      <c r="BN476" s="25"/>
      <c r="BO476" s="25"/>
      <c r="BP476" s="25"/>
      <c r="BQ476" s="25"/>
      <c r="BR476" s="25"/>
      <c r="BS476" s="25"/>
      <c r="BT476" s="25"/>
      <c r="BU476" s="25"/>
      <c r="BV476" s="25"/>
      <c r="BW476" s="25"/>
      <c r="BX476" s="25"/>
      <c r="BY476" s="25"/>
      <c r="BZ476" s="25"/>
      <c r="CA476" s="25"/>
      <c r="CB476" s="25"/>
      <c r="CC476" s="25"/>
      <c r="CD476" s="25"/>
      <c r="CE476" s="25"/>
      <c r="CF476" s="25"/>
      <c r="CG476" s="25"/>
      <c r="CH476" s="25"/>
      <c r="CI476" s="25"/>
      <c r="CJ476" s="25"/>
      <c r="CK476" s="25"/>
      <c r="CL476" s="25"/>
      <c r="CM476" s="25"/>
      <c r="CN476" s="25"/>
      <c r="CO476" s="25"/>
      <c r="CP476" s="25"/>
      <c r="CQ476" s="25"/>
      <c r="CR476" s="25"/>
      <c r="CS476" s="25"/>
      <c r="CT476" s="25"/>
      <c r="CU476" s="25"/>
      <c r="CV476" s="25"/>
      <c r="CW476" s="25"/>
      <c r="CX476" s="25"/>
      <c r="CY476" s="25"/>
      <c r="CZ476" s="25"/>
      <c r="DA476" s="25"/>
      <c r="DB476" s="25"/>
      <c r="DC476" s="25"/>
      <c r="DD476" s="25"/>
      <c r="DE476" s="25"/>
      <c r="DF476" s="25"/>
      <c r="DG476" s="25"/>
      <c r="DH476" s="25"/>
      <c r="DI476" s="25"/>
      <c r="DJ476" s="25"/>
      <c r="DK476" s="25"/>
      <c r="DL476" s="25"/>
      <c r="DM476" s="25"/>
      <c r="DN476" s="25"/>
      <c r="DO476" s="25"/>
      <c r="DP476" s="25"/>
      <c r="DQ476" s="25"/>
      <c r="DR476" s="25"/>
      <c r="DS476" s="25"/>
      <c r="DT476" s="25"/>
      <c r="DU476" s="25"/>
      <c r="DV476" s="25"/>
      <c r="DW476" s="25"/>
      <c r="DX476" s="25"/>
      <c r="DY476" s="25"/>
      <c r="DZ476" s="25"/>
      <c r="EA476" s="25"/>
      <c r="EB476" s="25"/>
      <c r="EC476" s="25"/>
      <c r="ED476" s="25"/>
      <c r="EE476" s="25"/>
      <c r="EF476" s="25"/>
      <c r="EG476" s="25"/>
      <c r="EH476" s="25"/>
      <c r="EI476" s="25"/>
      <c r="EJ476" s="25"/>
      <c r="EK476" s="25"/>
      <c r="EL476" s="25"/>
      <c r="EM476" s="25"/>
      <c r="EN476" s="25"/>
      <c r="EO476" s="25"/>
      <c r="EP476" s="25"/>
      <c r="EQ476" s="25"/>
      <c r="ER476" s="25"/>
      <c r="ES476" s="25"/>
      <c r="ET476" s="25"/>
      <c r="EU476" s="25"/>
      <c r="EV476" s="25"/>
      <c r="EW476" s="25"/>
      <c r="EX476" s="25"/>
      <c r="EY476" s="25"/>
      <c r="EZ476" s="25"/>
      <c r="FA476" s="25"/>
      <c r="FB476" s="25"/>
      <c r="FC476" s="25"/>
      <c r="FD476" s="25"/>
      <c r="FE476" s="25"/>
      <c r="FF476" s="25"/>
      <c r="FG476" s="25"/>
      <c r="FH476" s="25"/>
      <c r="FI476" s="25"/>
      <c r="FJ476" s="25"/>
      <c r="FK476" s="25"/>
      <c r="FL476" s="25"/>
      <c r="FM476" s="25"/>
      <c r="FN476" s="25"/>
      <c r="FO476" s="25"/>
      <c r="FP476" s="25"/>
      <c r="FQ476" s="25"/>
      <c r="FR476" s="25"/>
      <c r="FS476" s="25"/>
      <c r="FT476" s="25"/>
      <c r="FU476" s="25"/>
      <c r="FV476" s="25"/>
      <c r="FW476" s="25"/>
      <c r="FX476" s="25"/>
      <c r="FY476" s="25"/>
      <c r="FZ476" s="25"/>
      <c r="GA476" s="25"/>
      <c r="GB476" s="25"/>
      <c r="GC476" s="25"/>
      <c r="GD476" s="25"/>
      <c r="GE476" s="25"/>
      <c r="GF476" s="25"/>
      <c r="GG476" s="25"/>
      <c r="GH476" s="25"/>
      <c r="GI476" s="25"/>
      <c r="GJ476" s="25"/>
      <c r="GK476" s="25"/>
      <c r="GL476" s="25"/>
      <c r="GM476" s="25"/>
      <c r="GN476" s="25"/>
      <c r="GO476" s="25"/>
      <c r="GP476" s="25"/>
      <c r="GQ476" s="25"/>
      <c r="GR476" s="25"/>
      <c r="GS476" s="25"/>
      <c r="GT476" s="25"/>
      <c r="GU476" s="25"/>
      <c r="GV476" s="25"/>
      <c r="GW476" s="25"/>
      <c r="GX476" s="25"/>
      <c r="GY476" s="25"/>
      <c r="GZ476" s="25"/>
      <c r="HA476" s="25"/>
      <c r="HB476" s="25"/>
      <c r="HC476" s="25"/>
      <c r="HD476" s="25"/>
      <c r="HE476" s="25"/>
      <c r="HF476" s="25"/>
      <c r="HG476" s="25"/>
      <c r="HH476" s="25"/>
      <c r="HI476" s="25"/>
      <c r="HJ476" s="25"/>
      <c r="HK476" s="25"/>
      <c r="HL476" s="25"/>
      <c r="HM476" s="25"/>
      <c r="HN476" s="25"/>
      <c r="HO476" s="25"/>
      <c r="HP476" s="25"/>
      <c r="HQ476" s="25"/>
      <c r="HR476" s="25"/>
      <c r="HS476" s="25"/>
      <c r="HT476" s="25"/>
      <c r="HU476" s="25"/>
      <c r="HV476" s="25"/>
      <c r="HW476" s="25"/>
      <c r="HX476" s="25"/>
      <c r="HY476" s="25"/>
      <c r="HZ476" s="25"/>
      <c r="IA476" s="25"/>
      <c r="IB476" s="25"/>
      <c r="IC476" s="25"/>
      <c r="ID476" s="25"/>
      <c r="IE476" s="25"/>
      <c r="IF476" s="25"/>
      <c r="IG476" s="25"/>
      <c r="IH476" s="25"/>
      <c r="II476" s="25"/>
      <c r="IJ476" s="25"/>
      <c r="IK476" s="25"/>
      <c r="IL476" s="25"/>
      <c r="IM476" s="25"/>
      <c r="IN476" s="25"/>
      <c r="IO476" s="25"/>
      <c r="IP476" s="25"/>
      <c r="IQ476" s="25"/>
      <c r="IR476" s="25"/>
      <c r="IS476" s="25"/>
      <c r="IT476" s="25"/>
      <c r="IU476" s="25"/>
      <c r="IV476" s="25"/>
      <c r="IW476" s="25"/>
      <c r="IX476" s="25"/>
      <c r="IY476" s="25"/>
      <c r="IZ476" s="25"/>
      <c r="JA476" s="25"/>
      <c r="JB476" s="25"/>
      <c r="JC476" s="25"/>
      <c r="JD476" s="25"/>
      <c r="JE476" s="25"/>
      <c r="JF476" s="25"/>
      <c r="JG476" s="25"/>
      <c r="JH476" s="25"/>
      <c r="JI476" s="25"/>
      <c r="JJ476" s="25"/>
      <c r="JK476" s="25"/>
      <c r="JL476" s="25"/>
      <c r="JM476" s="25"/>
      <c r="JN476" s="25"/>
      <c r="JO476" s="25"/>
      <c r="JP476" s="25"/>
      <c r="JQ476" s="25"/>
      <c r="JR476" s="25"/>
      <c r="JS476" s="25"/>
      <c r="JT476" s="25"/>
      <c r="JU476" s="25"/>
      <c r="JV476" s="25"/>
      <c r="JW476" s="25"/>
      <c r="JX476" s="25"/>
      <c r="JY476" s="25"/>
      <c r="JZ476" s="25"/>
      <c r="KA476" s="25"/>
      <c r="KB476" s="25"/>
      <c r="KC476" s="25"/>
      <c r="KD476" s="25"/>
      <c r="KE476" s="25"/>
      <c r="KF476" s="25"/>
      <c r="KG476" s="25"/>
      <c r="KH476" s="25"/>
      <c r="KI476" s="25"/>
      <c r="KJ476" s="25"/>
      <c r="KK476" s="25"/>
      <c r="KL476" s="25"/>
      <c r="KM476" s="25"/>
      <c r="KN476" s="25"/>
      <c r="KO476" s="25"/>
      <c r="KP476" s="25"/>
      <c r="KQ476" s="25"/>
      <c r="KR476" s="25"/>
      <c r="KS476" s="25"/>
      <c r="KT476" s="25"/>
      <c r="KU476" s="25"/>
      <c r="KV476" s="25"/>
      <c r="KW476" s="25"/>
      <c r="KX476" s="25"/>
      <c r="KY476" s="25"/>
      <c r="KZ476" s="25"/>
      <c r="LA476" s="25"/>
      <c r="LB476" s="25"/>
      <c r="LC476" s="25"/>
      <c r="LD476" s="25"/>
      <c r="LE476" s="25"/>
      <c r="LF476" s="25"/>
      <c r="LG476" s="25"/>
      <c r="LH476" s="25"/>
      <c r="LI476" s="25"/>
      <c r="LJ476" s="25"/>
      <c r="LK476" s="25"/>
      <c r="LL476" s="25"/>
      <c r="LM476" s="25"/>
      <c r="LN476" s="25"/>
      <c r="LO476" s="25"/>
      <c r="LP476" s="25"/>
      <c r="LQ476" s="25"/>
      <c r="LR476" s="25"/>
      <c r="LS476" s="25"/>
      <c r="LT476" s="25"/>
      <c r="LU476" s="25"/>
      <c r="LV476" s="25"/>
      <c r="LW476" s="25"/>
      <c r="LX476" s="25"/>
      <c r="LY476" s="25"/>
      <c r="LZ476" s="25"/>
      <c r="MA476" s="25"/>
      <c r="MB476" s="25"/>
      <c r="MC476" s="25"/>
      <c r="MD476" s="25"/>
      <c r="ME476" s="25"/>
      <c r="MF476" s="25"/>
      <c r="MG476" s="25"/>
      <c r="MH476" s="25"/>
      <c r="MI476" s="25"/>
      <c r="MJ476" s="25"/>
      <c r="MK476" s="25"/>
      <c r="ML476" s="25"/>
      <c r="MM476" s="25"/>
      <c r="MN476" s="25"/>
      <c r="MO476" s="25"/>
      <c r="MP476" s="25"/>
      <c r="MQ476" s="25"/>
      <c r="MR476" s="25"/>
      <c r="MS476" s="25"/>
      <c r="MT476" s="25"/>
      <c r="MU476" s="25"/>
      <c r="MV476" s="25"/>
      <c r="MW476" s="25"/>
      <c r="MX476" s="25"/>
      <c r="MY476" s="25"/>
      <c r="MZ476" s="25"/>
      <c r="NA476" s="25"/>
      <c r="NB476" s="25"/>
      <c r="NC476" s="25"/>
      <c r="ND476" s="25"/>
      <c r="NE476" s="25"/>
      <c r="NF476" s="25"/>
      <c r="NG476" s="25"/>
      <c r="NH476" s="25"/>
      <c r="NI476" s="25"/>
      <c r="NJ476" s="25"/>
      <c r="NK476" s="25"/>
      <c r="NL476" s="25"/>
      <c r="NM476" s="25"/>
      <c r="NN476" s="25"/>
      <c r="NO476" s="25"/>
      <c r="NP476" s="25"/>
      <c r="NQ476" s="25"/>
      <c r="NR476" s="25"/>
      <c r="NS476" s="25"/>
      <c r="NT476" s="25"/>
      <c r="NU476" s="25"/>
      <c r="NV476" s="25"/>
      <c r="NW476" s="25"/>
      <c r="NX476" s="25"/>
      <c r="NY476" s="25"/>
      <c r="NZ476" s="25"/>
      <c r="OA476" s="25"/>
      <c r="OB476" s="25"/>
      <c r="OC476" s="25"/>
      <c r="OD476" s="25"/>
      <c r="OE476" s="25"/>
      <c r="OF476" s="25"/>
      <c r="OG476" s="25"/>
      <c r="OH476" s="25"/>
      <c r="OI476" s="25"/>
      <c r="OJ476" s="25"/>
      <c r="OK476" s="25"/>
      <c r="OL476" s="25"/>
      <c r="OM476" s="25"/>
      <c r="ON476" s="25"/>
      <c r="OO476" s="25"/>
      <c r="OP476" s="25"/>
      <c r="OQ476" s="25"/>
      <c r="OR476" s="25"/>
      <c r="OS476" s="25"/>
      <c r="OT476" s="25"/>
      <c r="OU476" s="25"/>
      <c r="OV476" s="25"/>
      <c r="OW476" s="25"/>
      <c r="OX476" s="25"/>
      <c r="OY476" s="25"/>
      <c r="OZ476" s="25"/>
      <c r="PA476" s="25"/>
      <c r="PB476" s="25"/>
      <c r="PC476" s="25"/>
      <c r="PD476" s="25"/>
      <c r="PE476" s="25"/>
      <c r="PF476" s="25"/>
      <c r="PG476" s="25"/>
      <c r="PH476" s="25"/>
      <c r="PI476" s="25"/>
      <c r="PJ476" s="25"/>
      <c r="PK476" s="25"/>
      <c r="PL476" s="25"/>
      <c r="PM476" s="25"/>
      <c r="PN476" s="25"/>
      <c r="PO476" s="25"/>
      <c r="PP476" s="25"/>
      <c r="PQ476" s="25"/>
      <c r="PR476" s="25"/>
      <c r="PS476" s="25"/>
      <c r="PT476" s="25"/>
      <c r="PU476" s="25"/>
      <c r="PV476" s="25"/>
      <c r="PW476" s="25"/>
      <c r="PX476" s="25"/>
      <c r="PY476" s="25"/>
      <c r="PZ476" s="25"/>
      <c r="QA476" s="25"/>
      <c r="QB476" s="25"/>
      <c r="QC476" s="25"/>
      <c r="QD476" s="25"/>
      <c r="QE476" s="25"/>
      <c r="QF476" s="25"/>
      <c r="QG476" s="25"/>
      <c r="QH476" s="25"/>
      <c r="QI476" s="25"/>
      <c r="QJ476" s="25"/>
      <c r="QK476" s="25"/>
      <c r="QL476" s="25"/>
      <c r="QM476" s="25"/>
      <c r="QN476" s="25"/>
      <c r="QO476" s="25"/>
      <c r="QP476" s="25"/>
      <c r="QQ476" s="25"/>
      <c r="QR476" s="25"/>
      <c r="QS476" s="25"/>
      <c r="QT476" s="25"/>
      <c r="QU476" s="25"/>
      <c r="QV476" s="25"/>
      <c r="QW476" s="25"/>
      <c r="QX476" s="25"/>
      <c r="QY476" s="25"/>
      <c r="QZ476" s="25"/>
      <c r="RA476" s="25"/>
      <c r="RB476" s="25"/>
      <c r="RC476" s="25"/>
      <c r="RD476" s="25"/>
      <c r="RE476" s="25"/>
      <c r="RF476" s="25"/>
      <c r="RG476" s="25"/>
      <c r="RH476" s="25"/>
      <c r="RI476" s="25"/>
      <c r="RJ476" s="25"/>
      <c r="RK476" s="25"/>
      <c r="RL476" s="25"/>
      <c r="RM476" s="25"/>
      <c r="RN476" s="25"/>
      <c r="RO476" s="25"/>
      <c r="RP476" s="25"/>
      <c r="RQ476" s="25"/>
      <c r="RR476" s="25"/>
      <c r="RS476" s="25"/>
      <c r="RT476" s="25"/>
      <c r="RU476" s="25"/>
      <c r="RV476" s="25"/>
      <c r="RW476" s="25"/>
      <c r="RX476" s="25"/>
      <c r="RY476" s="25"/>
      <c r="RZ476" s="25"/>
      <c r="SA476" s="25"/>
      <c r="SB476" s="25"/>
      <c r="SC476" s="25"/>
      <c r="SD476" s="25"/>
      <c r="SE476" s="25"/>
      <c r="SF476" s="25"/>
      <c r="SG476" s="25"/>
      <c r="SH476" s="25"/>
      <c r="SI476" s="25"/>
      <c r="SJ476" s="25"/>
      <c r="SK476" s="25"/>
      <c r="SL476" s="25"/>
      <c r="SM476" s="25"/>
      <c r="SN476" s="25"/>
      <c r="SO476" s="25"/>
      <c r="SP476" s="25"/>
      <c r="SQ476" s="25"/>
      <c r="SR476" s="25"/>
      <c r="SS476" s="25"/>
      <c r="ST476" s="25"/>
      <c r="SU476" s="25"/>
      <c r="SV476" s="25"/>
      <c r="SW476" s="25"/>
      <c r="SX476" s="25"/>
      <c r="SY476" s="25"/>
      <c r="SZ476" s="25"/>
      <c r="TA476" s="25"/>
      <c r="TB476" s="25"/>
      <c r="TC476" s="25"/>
      <c r="TD476" s="25"/>
      <c r="TE476" s="25"/>
      <c r="TF476" s="25"/>
      <c r="TG476" s="25"/>
      <c r="TH476" s="25"/>
      <c r="TI476" s="25"/>
      <c r="TJ476" s="25"/>
      <c r="TK476" s="25"/>
      <c r="TL476" s="25"/>
      <c r="TM476" s="25"/>
      <c r="TN476" s="25"/>
      <c r="TO476" s="25"/>
      <c r="TP476" s="25"/>
      <c r="TQ476" s="25"/>
      <c r="TR476" s="25"/>
      <c r="TS476" s="25"/>
      <c r="TT476" s="25"/>
      <c r="TU476" s="25"/>
      <c r="TV476" s="25"/>
      <c r="TW476" s="25"/>
      <c r="TX476" s="25"/>
      <c r="TY476" s="25"/>
      <c r="TZ476" s="25"/>
      <c r="UA476" s="25"/>
      <c r="UB476" s="25"/>
      <c r="UC476" s="25"/>
      <c r="UD476" s="25"/>
      <c r="UE476" s="25"/>
      <c r="UF476" s="25"/>
      <c r="UG476" s="25"/>
      <c r="UH476" s="25"/>
      <c r="UI476" s="25"/>
      <c r="UJ476" s="25"/>
      <c r="UK476" s="25"/>
      <c r="UL476" s="25"/>
      <c r="UM476" s="25"/>
      <c r="UN476" s="25"/>
      <c r="UO476" s="25"/>
      <c r="UP476" s="25"/>
      <c r="UQ476" s="25"/>
      <c r="UR476" s="25"/>
      <c r="US476" s="25"/>
      <c r="UT476" s="25"/>
      <c r="UU476" s="25"/>
      <c r="UV476" s="25"/>
      <c r="UW476" s="25"/>
      <c r="UX476" s="25"/>
      <c r="UY476" s="25"/>
      <c r="UZ476" s="25"/>
      <c r="VA476" s="25"/>
      <c r="VB476" s="25"/>
      <c r="VC476" s="25"/>
      <c r="VD476" s="25"/>
      <c r="VE476" s="25"/>
      <c r="VF476" s="25"/>
      <c r="VG476" s="25"/>
      <c r="VH476" s="25"/>
      <c r="VI476" s="25"/>
      <c r="VJ476" s="25"/>
      <c r="VK476" s="25"/>
      <c r="VL476" s="25"/>
      <c r="VM476" s="25"/>
      <c r="VN476" s="25"/>
      <c r="VO476" s="25"/>
      <c r="VP476" s="25"/>
      <c r="VQ476" s="25"/>
      <c r="VR476" s="25"/>
      <c r="VS476" s="25"/>
      <c r="VT476" s="25"/>
      <c r="VU476" s="25"/>
      <c r="VV476" s="25"/>
      <c r="VW476" s="25"/>
      <c r="VX476" s="25"/>
      <c r="VY476" s="25"/>
      <c r="VZ476" s="25"/>
      <c r="WA476" s="25"/>
      <c r="WB476" s="25"/>
      <c r="WC476" s="25"/>
      <c r="WD476" s="25"/>
      <c r="WE476" s="25"/>
      <c r="WF476" s="25"/>
      <c r="WG476" s="25"/>
      <c r="WH476" s="25"/>
      <c r="WI476" s="25"/>
      <c r="WJ476" s="25"/>
      <c r="WK476" s="25"/>
      <c r="WL476" s="25"/>
      <c r="WM476" s="25"/>
      <c r="WN476" s="25"/>
      <c r="WO476" s="25"/>
      <c r="WP476" s="25"/>
      <c r="WQ476" s="25"/>
      <c r="WR476" s="25"/>
      <c r="WS476" s="25"/>
      <c r="WT476" s="25"/>
      <c r="WU476" s="25"/>
      <c r="WV476" s="25"/>
      <c r="WW476" s="25"/>
      <c r="WX476" s="25"/>
      <c r="WY476" s="25"/>
      <c r="WZ476" s="25"/>
      <c r="XA476" s="25"/>
      <c r="XB476" s="25"/>
      <c r="XC476" s="25"/>
      <c r="XD476" s="25"/>
      <c r="XE476" s="25"/>
      <c r="XF476" s="25"/>
      <c r="XG476" s="25"/>
      <c r="XH476" s="25"/>
      <c r="XI476" s="25"/>
      <c r="XJ476" s="25"/>
      <c r="XK476" s="25"/>
      <c r="XL476" s="25"/>
      <c r="XM476" s="25"/>
      <c r="XN476" s="25"/>
      <c r="XO476" s="25"/>
      <c r="XP476" s="25"/>
      <c r="XQ476" s="25"/>
      <c r="XR476" s="25"/>
      <c r="XS476" s="25"/>
      <c r="XT476" s="25"/>
      <c r="XU476" s="25"/>
      <c r="XV476" s="25"/>
      <c r="XW476" s="25"/>
      <c r="XX476" s="25"/>
      <c r="XY476" s="25"/>
      <c r="XZ476" s="25"/>
      <c r="YA476" s="25"/>
      <c r="YB476" s="25"/>
      <c r="YC476" s="25"/>
      <c r="YD476" s="25"/>
      <c r="YE476" s="25"/>
      <c r="YF476" s="25"/>
      <c r="YG476" s="25"/>
      <c r="YH476" s="25"/>
      <c r="YI476" s="25"/>
      <c r="YJ476" s="25"/>
      <c r="YK476" s="25"/>
      <c r="YL476" s="25"/>
      <c r="YM476" s="25"/>
      <c r="YN476" s="25"/>
      <c r="YO476" s="25"/>
      <c r="YP476" s="25"/>
      <c r="YQ476" s="25"/>
      <c r="YR476" s="25"/>
      <c r="YS476" s="25"/>
      <c r="YT476" s="25"/>
      <c r="YU476" s="25"/>
      <c r="YV476" s="25"/>
      <c r="YW476" s="25"/>
      <c r="YX476" s="25"/>
      <c r="YY476" s="25"/>
      <c r="YZ476" s="25"/>
      <c r="ZA476" s="25"/>
      <c r="ZB476" s="25"/>
      <c r="ZC476" s="25"/>
      <c r="ZD476" s="25"/>
      <c r="ZE476" s="25"/>
      <c r="ZF476" s="25"/>
      <c r="ZG476" s="25"/>
      <c r="ZH476" s="25"/>
      <c r="ZI476" s="25"/>
      <c r="ZJ476" s="25"/>
      <c r="ZK476" s="25"/>
      <c r="ZL476" s="25"/>
      <c r="ZM476" s="25"/>
      <c r="ZN476" s="25"/>
      <c r="ZO476" s="25"/>
      <c r="ZP476" s="25"/>
      <c r="ZQ476" s="25"/>
      <c r="ZR476" s="25"/>
      <c r="ZS476" s="25"/>
      <c r="ZT476" s="25"/>
      <c r="ZU476" s="25"/>
      <c r="ZV476" s="25"/>
      <c r="ZW476" s="25"/>
      <c r="ZX476" s="25"/>
      <c r="ZY476" s="25"/>
      <c r="ZZ476" s="25"/>
      <c r="AAA476" s="25"/>
      <c r="AAB476" s="25"/>
      <c r="AAC476" s="25"/>
      <c r="AAD476" s="25"/>
      <c r="AAE476" s="25"/>
      <c r="AAF476" s="25"/>
      <c r="AAG476" s="25"/>
      <c r="AAH476" s="25"/>
      <c r="AAI476" s="25"/>
      <c r="AAJ476" s="25"/>
      <c r="AAK476" s="25"/>
      <c r="AAL476" s="25"/>
      <c r="AAM476" s="25"/>
      <c r="AAN476" s="25"/>
      <c r="AAO476" s="25"/>
      <c r="AAP476" s="25"/>
      <c r="AAQ476" s="25"/>
      <c r="AAR476" s="25"/>
      <c r="AAS476" s="25"/>
      <c r="AAT476" s="25"/>
      <c r="AAU476" s="25"/>
      <c r="AAV476" s="25"/>
      <c r="AAW476" s="25"/>
      <c r="AAX476" s="25"/>
      <c r="AAY476" s="25"/>
      <c r="AAZ476" s="25"/>
      <c r="ABA476" s="25"/>
      <c r="ABB476" s="25"/>
      <c r="ABC476" s="25"/>
      <c r="ABD476" s="25"/>
      <c r="ABE476" s="25"/>
      <c r="ABF476" s="25"/>
      <c r="ABG476" s="25"/>
      <c r="ABH476" s="25"/>
      <c r="ABI476" s="25"/>
      <c r="ABJ476" s="25"/>
      <c r="ABK476" s="25"/>
      <c r="ABL476" s="25"/>
      <c r="ABM476" s="25"/>
      <c r="ABN476" s="25"/>
      <c r="ABO476" s="25"/>
      <c r="ABP476" s="25"/>
      <c r="ABQ476" s="25"/>
      <c r="ABR476" s="25"/>
      <c r="ABS476" s="25"/>
      <c r="ABT476" s="25"/>
      <c r="ABU476" s="25"/>
      <c r="ABV476" s="25"/>
      <c r="ABW476" s="25"/>
      <c r="ABX476" s="25"/>
      <c r="ABY476" s="25"/>
      <c r="ABZ476" s="25"/>
      <c r="ACA476" s="25"/>
      <c r="ACB476" s="25"/>
      <c r="ACC476" s="25"/>
      <c r="ACD476" s="25"/>
      <c r="ACE476" s="25"/>
      <c r="ACF476" s="25"/>
      <c r="ACG476" s="25"/>
      <c r="ACH476" s="25"/>
      <c r="ACI476" s="25"/>
      <c r="ACJ476" s="25"/>
      <c r="ACK476" s="25"/>
      <c r="ACL476" s="25"/>
      <c r="ACM476" s="25"/>
      <c r="ACN476" s="25"/>
      <c r="ACO476" s="25"/>
      <c r="ACP476" s="25"/>
      <c r="ACQ476" s="25"/>
      <c r="ACR476" s="25"/>
      <c r="ACS476" s="25"/>
      <c r="ACT476" s="25"/>
      <c r="ACU476" s="25"/>
      <c r="ACV476" s="25"/>
      <c r="ACW476" s="25"/>
      <c r="ACX476" s="25"/>
      <c r="ACY476" s="25"/>
      <c r="ACZ476" s="25"/>
      <c r="ADA476" s="25"/>
      <c r="ADB476" s="25"/>
      <c r="ADC476" s="25"/>
      <c r="ADD476" s="25"/>
      <c r="ADE476" s="25"/>
      <c r="ADF476" s="25"/>
      <c r="ADG476" s="25"/>
      <c r="ADH476" s="25"/>
      <c r="ADI476" s="25"/>
      <c r="ADJ476" s="25"/>
      <c r="ADK476" s="25"/>
      <c r="ADL476" s="25"/>
      <c r="ADM476" s="25"/>
      <c r="ADN476" s="25"/>
      <c r="ADO476" s="25"/>
      <c r="ADP476" s="25"/>
      <c r="ADQ476" s="25"/>
      <c r="ADR476" s="25"/>
      <c r="ADS476" s="25"/>
      <c r="ADT476" s="25"/>
      <c r="ADU476" s="25"/>
      <c r="ADV476" s="25"/>
      <c r="ADW476" s="25"/>
      <c r="ADX476" s="25"/>
      <c r="ADY476" s="25"/>
      <c r="ADZ476" s="25"/>
      <c r="AEA476" s="25"/>
      <c r="AEB476" s="25"/>
      <c r="AEC476" s="25"/>
      <c r="AED476" s="25"/>
      <c r="AEE476" s="25"/>
      <c r="AEF476" s="25"/>
      <c r="AEG476" s="25"/>
      <c r="AEH476" s="25"/>
      <c r="AEI476" s="25"/>
      <c r="AEJ476" s="25"/>
      <c r="AEK476" s="25"/>
      <c r="AEL476" s="25"/>
      <c r="AEM476" s="25"/>
      <c r="AEN476" s="25"/>
      <c r="AEO476" s="25"/>
      <c r="AEP476" s="25"/>
      <c r="AEQ476" s="25"/>
      <c r="AER476" s="25"/>
      <c r="AES476" s="25"/>
      <c r="AET476" s="25"/>
      <c r="AEU476" s="25"/>
      <c r="AEV476" s="25"/>
      <c r="AEW476" s="25"/>
      <c r="AEX476" s="25"/>
      <c r="AEY476" s="25"/>
      <c r="AEZ476" s="25"/>
      <c r="AFA476" s="25"/>
      <c r="AFB476" s="25"/>
      <c r="AFC476" s="25"/>
      <c r="AFD476" s="25"/>
      <c r="AFE476" s="25"/>
      <c r="AFF476" s="25"/>
      <c r="AFG476" s="25"/>
      <c r="AFH476" s="25"/>
      <c r="AFI476" s="25"/>
      <c r="AFJ476" s="25"/>
      <c r="AFK476" s="25"/>
      <c r="AFL476" s="25"/>
      <c r="AFM476" s="25"/>
      <c r="AFN476" s="25"/>
      <c r="AFO476" s="25"/>
      <c r="AFP476" s="25"/>
      <c r="AFQ476" s="25"/>
      <c r="AFR476" s="25"/>
      <c r="AFS476" s="25"/>
      <c r="AFT476" s="25"/>
      <c r="AFU476" s="25"/>
      <c r="AFV476" s="25"/>
      <c r="AFW476" s="25"/>
      <c r="AFX476" s="25"/>
      <c r="AFY476" s="25"/>
      <c r="AFZ476" s="25"/>
      <c r="AGA476" s="25"/>
      <c r="AGB476" s="25"/>
      <c r="AGC476" s="25"/>
      <c r="AGD476" s="25"/>
      <c r="AGE476" s="25"/>
      <c r="AGF476" s="25"/>
      <c r="AGG476" s="25"/>
      <c r="AGH476" s="25"/>
      <c r="AGI476" s="25"/>
      <c r="AGJ476" s="25"/>
      <c r="AGK476" s="25"/>
      <c r="AGL476" s="25"/>
      <c r="AGM476" s="25"/>
      <c r="AGN476" s="25"/>
      <c r="AGO476" s="25"/>
      <c r="AGP476" s="25"/>
      <c r="AGQ476" s="25"/>
      <c r="AGR476" s="25"/>
      <c r="AGS476" s="25"/>
      <c r="AGT476" s="25"/>
      <c r="AGU476" s="25"/>
      <c r="AGV476" s="25"/>
      <c r="AGW476" s="25"/>
      <c r="AGX476" s="25"/>
      <c r="AGY476" s="25"/>
      <c r="AGZ476" s="25"/>
      <c r="AHA476" s="25"/>
      <c r="AHB476" s="25"/>
      <c r="AHC476" s="25"/>
      <c r="AHD476" s="25"/>
      <c r="AHE476" s="25"/>
      <c r="AHF476" s="25"/>
      <c r="AHG476" s="25"/>
      <c r="AHH476" s="25"/>
      <c r="AHI476" s="25"/>
      <c r="AHJ476" s="25"/>
      <c r="AHK476" s="25"/>
      <c r="AHL476" s="25"/>
      <c r="AHM476" s="25"/>
      <c r="AHN476" s="25"/>
      <c r="AHO476" s="25"/>
      <c r="AHP476" s="25"/>
      <c r="AHQ476" s="25"/>
      <c r="AHR476" s="25"/>
      <c r="AHS476" s="25"/>
      <c r="AHT476" s="25"/>
      <c r="AHU476" s="25"/>
      <c r="AHV476" s="25"/>
      <c r="AHW476" s="25"/>
      <c r="AHX476" s="25"/>
      <c r="AHY476" s="25"/>
      <c r="AHZ476" s="25"/>
      <c r="AIA476" s="25"/>
      <c r="AIB476" s="25"/>
      <c r="AIC476" s="25"/>
      <c r="AID476" s="25"/>
      <c r="AIE476" s="25"/>
      <c r="AIF476" s="25"/>
      <c r="AIG476" s="25"/>
      <c r="AIH476" s="25"/>
      <c r="AII476" s="25"/>
      <c r="AIJ476" s="25"/>
      <c r="AIK476" s="25"/>
      <c r="AIL476" s="25"/>
      <c r="AIM476" s="25"/>
      <c r="AIN476" s="25"/>
      <c r="AIO476" s="25"/>
      <c r="AIP476" s="25"/>
      <c r="AIQ476" s="25"/>
      <c r="AIR476" s="25"/>
      <c r="AIS476" s="25"/>
      <c r="AIT476" s="25"/>
      <c r="AIU476" s="25"/>
      <c r="AIV476" s="25"/>
      <c r="AIW476" s="25"/>
      <c r="AIX476" s="25"/>
      <c r="AIY476" s="25"/>
      <c r="AIZ476" s="25"/>
      <c r="AJA476" s="25"/>
      <c r="AJB476" s="25"/>
      <c r="AJC476" s="25"/>
      <c r="AJD476" s="25"/>
      <c r="AJE476" s="25"/>
      <c r="AJF476" s="25"/>
      <c r="AJG476" s="25"/>
      <c r="AJH476" s="25"/>
      <c r="AJI476" s="25"/>
      <c r="AJJ476" s="25"/>
      <c r="AJK476" s="25"/>
      <c r="AJL476" s="25"/>
      <c r="AJM476" s="25"/>
      <c r="AJN476" s="25"/>
      <c r="AJO476" s="25"/>
      <c r="AJP476" s="25"/>
      <c r="AJQ476" s="25"/>
      <c r="AJR476" s="25"/>
      <c r="AJS476" s="25"/>
      <c r="AJT476" s="25"/>
      <c r="AJU476" s="25"/>
      <c r="AJV476" s="25"/>
      <c r="AJW476" s="25"/>
      <c r="AJX476" s="25"/>
      <c r="AJY476" s="25"/>
      <c r="AJZ476" s="25"/>
      <c r="AKA476" s="25"/>
      <c r="AKB476" s="25"/>
      <c r="AKC476" s="25"/>
      <c r="AKD476" s="25"/>
      <c r="AKE476" s="25"/>
      <c r="AKF476" s="25"/>
      <c r="AKG476" s="25"/>
      <c r="AKH476" s="25"/>
      <c r="AKI476" s="25"/>
      <c r="AKJ476" s="25"/>
      <c r="AKK476" s="25"/>
      <c r="AKL476" s="25"/>
      <c r="AKM476" s="25"/>
      <c r="AKN476" s="25"/>
      <c r="AKO476" s="25"/>
      <c r="AKP476" s="25"/>
      <c r="AKQ476" s="25"/>
      <c r="AKR476" s="25"/>
      <c r="AKS476" s="25"/>
      <c r="AKT476" s="25"/>
      <c r="AKU476" s="25"/>
      <c r="AKV476" s="25"/>
      <c r="AKW476" s="25"/>
      <c r="AKX476" s="25"/>
      <c r="AKY476" s="25"/>
      <c r="AKZ476" s="25"/>
      <c r="ALA476" s="25"/>
      <c r="ALB476" s="25"/>
      <c r="ALC476" s="25"/>
      <c r="ALD476" s="25"/>
      <c r="ALE476" s="25"/>
      <c r="ALF476" s="25"/>
      <c r="ALG476" s="25"/>
      <c r="ALH476" s="25"/>
      <c r="ALI476" s="25"/>
      <c r="ALJ476" s="25"/>
      <c r="ALK476" s="25"/>
      <c r="ALL476" s="25"/>
      <c r="ALM476" s="25"/>
      <c r="ALN476" s="25"/>
      <c r="ALO476" s="25"/>
      <c r="ALP476" s="25"/>
      <c r="ALQ476" s="25"/>
      <c r="ALR476" s="25"/>
      <c r="ALS476" s="25"/>
      <c r="ALT476" s="25"/>
      <c r="ALU476" s="25"/>
      <c r="ALV476" s="25"/>
      <c r="ALW476" s="25"/>
      <c r="ALX476" s="25"/>
      <c r="ALY476" s="25"/>
      <c r="ALZ476" s="25"/>
      <c r="AMA476" s="25"/>
      <c r="AMB476" s="25"/>
      <c r="AMC476" s="25"/>
      <c r="AMD476" s="25"/>
      <c r="AME476" s="25"/>
      <c r="AMF476" s="25"/>
      <c r="AMG476" s="25"/>
      <c r="AMH476" s="25"/>
      <c r="AMI476" s="25"/>
      <c r="AMJ476" s="25"/>
      <c r="AMK476" s="25"/>
      <c r="AML476" s="25"/>
      <c r="AMM476" s="25"/>
      <c r="AMN476" s="25"/>
      <c r="AMO476" s="25"/>
      <c r="AMP476" s="25"/>
      <c r="AMQ476" s="25"/>
      <c r="AMR476" s="25"/>
      <c r="AMS476" s="25"/>
      <c r="AMT476" s="25"/>
      <c r="AMU476" s="25"/>
      <c r="AMV476" s="25"/>
      <c r="AMW476" s="25"/>
      <c r="AMX476" s="25"/>
      <c r="AMY476" s="25"/>
      <c r="AMZ476" s="25"/>
      <c r="ANA476" s="25"/>
      <c r="ANB476" s="25"/>
      <c r="ANC476" s="25"/>
      <c r="AND476" s="25"/>
      <c r="ANE476" s="25"/>
      <c r="ANF476" s="25"/>
      <c r="ANG476" s="25"/>
      <c r="ANH476" s="25"/>
      <c r="ANI476" s="25"/>
      <c r="ANJ476" s="25"/>
      <c r="ANK476" s="25"/>
      <c r="ANL476" s="25"/>
      <c r="ANM476" s="25"/>
      <c r="ANN476" s="25"/>
      <c r="ANO476" s="25"/>
      <c r="ANP476" s="25"/>
      <c r="ANQ476" s="25"/>
      <c r="ANR476" s="25"/>
      <c r="ANS476" s="25"/>
      <c r="ANT476" s="25"/>
      <c r="ANU476" s="25"/>
      <c r="ANV476" s="25"/>
      <c r="ANW476" s="25"/>
      <c r="ANX476" s="25"/>
      <c r="ANY476" s="25"/>
      <c r="ANZ476" s="25"/>
      <c r="AOA476" s="25"/>
      <c r="AOB476" s="25"/>
      <c r="AOC476" s="25"/>
      <c r="AOD476" s="25"/>
      <c r="AOE476" s="25"/>
      <c r="AOF476" s="25"/>
      <c r="AOG476" s="25"/>
      <c r="AOH476" s="25"/>
      <c r="AOI476" s="25"/>
      <c r="AOJ476" s="25"/>
      <c r="AOK476" s="25"/>
      <c r="AOL476" s="25"/>
      <c r="AOM476" s="25"/>
      <c r="AON476" s="25"/>
      <c r="AOO476" s="25"/>
      <c r="AOP476" s="25"/>
      <c r="AOQ476" s="25"/>
      <c r="AOR476" s="25"/>
      <c r="AOS476" s="25"/>
      <c r="AOT476" s="25"/>
      <c r="AOU476" s="25"/>
      <c r="AOV476" s="25"/>
      <c r="AOW476" s="25"/>
      <c r="AOX476" s="25"/>
      <c r="AOY476" s="25"/>
      <c r="AOZ476" s="25"/>
      <c r="APA476" s="25"/>
      <c r="APB476" s="25"/>
      <c r="APC476" s="25"/>
      <c r="APD476" s="25"/>
      <c r="APE476" s="25"/>
      <c r="APF476" s="25"/>
      <c r="APG476" s="25"/>
      <c r="APH476" s="25"/>
      <c r="API476" s="25"/>
      <c r="APJ476" s="25"/>
      <c r="APK476" s="25"/>
      <c r="APL476" s="25"/>
      <c r="APM476" s="25"/>
      <c r="APN476" s="25"/>
      <c r="APO476" s="25"/>
      <c r="APP476" s="25"/>
      <c r="APQ476" s="25"/>
      <c r="APR476" s="25"/>
      <c r="APS476" s="25"/>
      <c r="APT476" s="25"/>
      <c r="APU476" s="25"/>
      <c r="APV476" s="25"/>
      <c r="APW476" s="25"/>
      <c r="APX476" s="25"/>
      <c r="APY476" s="25"/>
      <c r="APZ476" s="25"/>
      <c r="AQA476" s="25"/>
      <c r="AQB476" s="25"/>
      <c r="AQC476" s="25"/>
      <c r="AQD476" s="25"/>
      <c r="AQE476" s="25"/>
      <c r="AQF476" s="25"/>
      <c r="AQG476" s="25"/>
      <c r="AQH476" s="25"/>
      <c r="AQI476" s="25"/>
      <c r="AQJ476" s="25"/>
      <c r="AQK476" s="25"/>
      <c r="AQL476" s="25"/>
      <c r="AQM476" s="25"/>
      <c r="AQN476" s="25"/>
      <c r="AQO476" s="25"/>
      <c r="AQP476" s="25"/>
      <c r="AQQ476" s="25"/>
      <c r="AQR476" s="25"/>
      <c r="AQS476" s="25"/>
      <c r="AQT476" s="25"/>
      <c r="AQU476" s="25"/>
      <c r="AQV476" s="25"/>
      <c r="AQW476" s="25"/>
      <c r="AQX476" s="25"/>
      <c r="AQY476" s="25"/>
      <c r="AQZ476" s="25"/>
      <c r="ARA476" s="25"/>
      <c r="ARB476" s="25"/>
      <c r="ARC476" s="25"/>
      <c r="ARD476" s="25"/>
      <c r="ARE476" s="25"/>
      <c r="ARF476" s="25"/>
      <c r="ARG476" s="25"/>
      <c r="ARH476" s="25"/>
      <c r="ARI476" s="25"/>
      <c r="ARJ476" s="25"/>
      <c r="ARK476" s="25"/>
      <c r="ARL476" s="25"/>
      <c r="ARM476" s="25"/>
      <c r="ARN476" s="25"/>
      <c r="ARO476" s="25"/>
      <c r="ARP476" s="25"/>
      <c r="ARQ476" s="25"/>
      <c r="ARR476" s="25"/>
      <c r="ARS476" s="25"/>
      <c r="ART476" s="25"/>
      <c r="ARU476" s="25"/>
      <c r="ARV476" s="25"/>
      <c r="ARW476" s="25"/>
      <c r="ARX476" s="25"/>
      <c r="ARY476" s="25"/>
      <c r="ARZ476" s="25"/>
      <c r="ASA476" s="25"/>
      <c r="ASB476" s="25"/>
      <c r="ASC476" s="25"/>
      <c r="ASD476" s="25"/>
      <c r="ASE476" s="25"/>
      <c r="ASF476" s="25"/>
      <c r="ASG476" s="25"/>
      <c r="ASH476" s="25"/>
      <c r="ASI476" s="25"/>
      <c r="ASJ476" s="25"/>
      <c r="ASK476" s="25"/>
      <c r="ASL476" s="25"/>
      <c r="ASM476" s="25"/>
      <c r="ASN476" s="25"/>
      <c r="ASO476" s="25"/>
      <c r="ASP476" s="25"/>
      <c r="ASQ476" s="25"/>
      <c r="ASR476" s="25"/>
      <c r="ASS476" s="25"/>
      <c r="AST476" s="25"/>
      <c r="ASU476" s="25"/>
      <c r="ASV476" s="25"/>
      <c r="ASW476" s="25"/>
      <c r="ASX476" s="25"/>
      <c r="ASY476" s="25"/>
      <c r="ASZ476" s="25"/>
      <c r="ATA476" s="25"/>
      <c r="ATB476" s="25"/>
      <c r="ATC476" s="25"/>
      <c r="ATD476" s="25"/>
      <c r="ATE476" s="25"/>
      <c r="ATF476" s="25"/>
      <c r="ATG476" s="25"/>
      <c r="ATH476" s="25"/>
      <c r="ATI476" s="25"/>
      <c r="ATJ476" s="25"/>
      <c r="ATK476" s="25"/>
      <c r="ATL476" s="25"/>
      <c r="ATM476" s="25"/>
      <c r="ATN476" s="25"/>
      <c r="ATO476" s="25"/>
      <c r="ATP476" s="25"/>
      <c r="ATQ476" s="25"/>
      <c r="ATR476" s="25"/>
      <c r="ATS476" s="25"/>
      <c r="ATT476" s="25"/>
      <c r="ATU476" s="25"/>
      <c r="ATV476" s="25"/>
      <c r="ATW476" s="25"/>
      <c r="ATX476" s="25"/>
      <c r="ATY476" s="25"/>
      <c r="ATZ476" s="25"/>
      <c r="AUA476" s="25"/>
      <c r="AUB476" s="25"/>
      <c r="AUC476" s="25"/>
      <c r="AUD476" s="25"/>
      <c r="AUE476" s="25"/>
      <c r="AUF476" s="25"/>
      <c r="AUG476" s="25"/>
      <c r="AUH476" s="25"/>
      <c r="AUI476" s="25"/>
      <c r="AUJ476" s="25"/>
      <c r="AUK476" s="25"/>
      <c r="AUL476" s="25"/>
      <c r="AUM476" s="25"/>
      <c r="AUN476" s="25"/>
      <c r="AUO476" s="25"/>
      <c r="AUP476" s="25"/>
      <c r="AUQ476" s="25"/>
      <c r="AUR476" s="25"/>
      <c r="AUS476" s="25"/>
      <c r="AUT476" s="25"/>
      <c r="AUU476" s="25"/>
      <c r="AUV476" s="25"/>
      <c r="AUW476" s="25"/>
      <c r="AUX476" s="25"/>
      <c r="AUY476" s="25"/>
      <c r="AUZ476" s="25"/>
      <c r="AVA476" s="25"/>
      <c r="AVB476" s="25"/>
      <c r="AVC476" s="25"/>
      <c r="AVD476" s="25"/>
      <c r="AVE476" s="25"/>
      <c r="AVF476" s="25"/>
      <c r="AVG476" s="25"/>
      <c r="AVH476" s="25"/>
      <c r="AVI476" s="25"/>
      <c r="AVJ476" s="25"/>
      <c r="AVK476" s="25"/>
      <c r="AVL476" s="25"/>
      <c r="AVM476" s="25"/>
      <c r="AVN476" s="25"/>
      <c r="AVO476" s="25"/>
      <c r="AVP476" s="25"/>
      <c r="AVQ476" s="25"/>
      <c r="AVR476" s="25"/>
      <c r="AVS476" s="25"/>
      <c r="AVT476" s="25"/>
      <c r="AVU476" s="25"/>
      <c r="AVV476" s="25"/>
      <c r="AVW476" s="25"/>
      <c r="AVX476" s="25"/>
      <c r="AVY476" s="25"/>
      <c r="AVZ476" s="25"/>
      <c r="AWA476" s="25"/>
      <c r="AWB476" s="25"/>
      <c r="AWC476" s="25"/>
      <c r="AWD476" s="25"/>
      <c r="AWE476" s="25"/>
      <c r="AWF476" s="25"/>
      <c r="AWG476" s="25"/>
      <c r="AWH476" s="25"/>
      <c r="AWI476" s="25"/>
      <c r="AWJ476" s="25"/>
      <c r="AWK476" s="25"/>
      <c r="AWL476" s="25"/>
      <c r="AWM476" s="25"/>
      <c r="AWN476" s="25"/>
      <c r="AWO476" s="25"/>
      <c r="AWP476" s="25"/>
      <c r="AWQ476" s="25"/>
      <c r="AWR476" s="25"/>
      <c r="AWS476" s="25"/>
      <c r="AWT476" s="25"/>
      <c r="AWU476" s="25"/>
      <c r="AWV476" s="25"/>
      <c r="AWW476" s="25"/>
      <c r="AWX476" s="25"/>
      <c r="AWY476" s="25"/>
      <c r="AWZ476" s="25"/>
      <c r="AXA476" s="25"/>
      <c r="AXB476" s="25"/>
      <c r="AXC476" s="25"/>
      <c r="AXD476" s="25"/>
      <c r="AXE476" s="25"/>
      <c r="AXF476" s="25"/>
      <c r="AXG476" s="25"/>
      <c r="AXH476" s="25"/>
      <c r="AXI476" s="25"/>
      <c r="AXJ476" s="25"/>
      <c r="AXK476" s="25"/>
      <c r="AXL476" s="25"/>
      <c r="AXM476" s="25"/>
      <c r="AXN476" s="25"/>
      <c r="AXO476" s="25"/>
      <c r="AXP476" s="25"/>
      <c r="AXQ476" s="25"/>
      <c r="AXR476" s="25"/>
      <c r="AXS476" s="25"/>
      <c r="AXT476" s="25"/>
      <c r="AXU476" s="25"/>
      <c r="AXV476" s="25"/>
      <c r="AXW476" s="25"/>
      <c r="AXX476" s="25"/>
      <c r="AXY476" s="25"/>
      <c r="AXZ476" s="25"/>
      <c r="AYA476" s="25"/>
      <c r="AYB476" s="25"/>
      <c r="AYC476" s="25"/>
      <c r="AYD476" s="25"/>
      <c r="AYE476" s="25"/>
      <c r="AYF476" s="25"/>
      <c r="AYG476" s="25"/>
      <c r="AYH476" s="25"/>
      <c r="AYI476" s="25"/>
      <c r="AYJ476" s="25"/>
      <c r="AYK476" s="25"/>
      <c r="AYL476" s="25"/>
      <c r="AYM476" s="25"/>
      <c r="AYN476" s="25"/>
      <c r="AYO476" s="25"/>
      <c r="AYP476" s="25"/>
      <c r="AYQ476" s="25"/>
      <c r="AYR476" s="25"/>
      <c r="AYS476" s="25"/>
      <c r="AYT476" s="25"/>
      <c r="AYU476" s="25"/>
      <c r="AYV476" s="25"/>
      <c r="AYW476" s="25"/>
      <c r="AYX476" s="25"/>
      <c r="AYY476" s="25"/>
      <c r="AYZ476" s="25"/>
      <c r="AZA476" s="25"/>
      <c r="AZB476" s="25"/>
      <c r="AZC476" s="25"/>
      <c r="AZD476" s="25"/>
      <c r="AZE476" s="25"/>
      <c r="AZF476" s="25"/>
      <c r="AZG476" s="25"/>
      <c r="AZH476" s="25"/>
      <c r="AZI476" s="25"/>
      <c r="AZJ476" s="25"/>
      <c r="AZK476" s="25"/>
      <c r="AZL476" s="25"/>
      <c r="AZM476" s="25"/>
      <c r="AZN476" s="25"/>
      <c r="AZO476" s="25"/>
      <c r="AZP476" s="25"/>
      <c r="AZQ476" s="25"/>
      <c r="AZR476" s="25"/>
      <c r="AZS476" s="25"/>
      <c r="AZT476" s="25"/>
      <c r="AZU476" s="25"/>
      <c r="AZV476" s="25"/>
      <c r="AZW476" s="25"/>
      <c r="AZX476" s="25"/>
      <c r="AZY476" s="25"/>
      <c r="AZZ476" s="25"/>
      <c r="BAA476" s="25"/>
      <c r="BAB476" s="25"/>
      <c r="BAC476" s="25"/>
      <c r="BAD476" s="25"/>
      <c r="BAE476" s="25"/>
      <c r="BAF476" s="25"/>
      <c r="BAG476" s="25"/>
      <c r="BAH476" s="25"/>
      <c r="BAI476" s="25"/>
      <c r="BAJ476" s="25"/>
      <c r="BAK476" s="25"/>
      <c r="BAL476" s="25"/>
      <c r="BAM476" s="25"/>
      <c r="BAN476" s="25"/>
      <c r="BAO476" s="25"/>
      <c r="BAP476" s="25"/>
      <c r="BAQ476" s="25"/>
      <c r="BAR476" s="25"/>
      <c r="BAS476" s="25"/>
      <c r="BAT476" s="25"/>
      <c r="BAU476" s="25"/>
      <c r="BAV476" s="25"/>
      <c r="BAW476" s="25"/>
      <c r="BAX476" s="25"/>
      <c r="BAY476" s="25"/>
      <c r="BAZ476" s="25"/>
      <c r="BBA476" s="25"/>
      <c r="BBB476" s="25"/>
      <c r="BBC476" s="25"/>
      <c r="BBD476" s="25"/>
      <c r="BBE476" s="25"/>
      <c r="BBF476" s="25"/>
      <c r="BBG476" s="25"/>
      <c r="BBH476" s="25"/>
      <c r="BBI476" s="25"/>
      <c r="BBJ476" s="25"/>
      <c r="BBK476" s="25"/>
      <c r="BBL476" s="25"/>
      <c r="BBM476" s="25"/>
      <c r="BBN476" s="25"/>
      <c r="BBO476" s="25"/>
      <c r="BBP476" s="25"/>
      <c r="BBQ476" s="25"/>
      <c r="BBR476" s="25"/>
      <c r="BBS476" s="25"/>
      <c r="BBT476" s="25"/>
      <c r="BBU476" s="25"/>
      <c r="BBV476" s="25"/>
      <c r="BBW476" s="25"/>
      <c r="BBX476" s="25"/>
      <c r="BBY476" s="25"/>
      <c r="BBZ476" s="25"/>
      <c r="BCA476" s="25"/>
      <c r="BCB476" s="25"/>
      <c r="BCC476" s="25"/>
      <c r="BCD476" s="25"/>
      <c r="BCE476" s="25"/>
      <c r="BCF476" s="25"/>
      <c r="BCG476" s="25"/>
      <c r="BCH476" s="25"/>
      <c r="BCI476" s="25"/>
      <c r="BCJ476" s="25"/>
      <c r="BCK476" s="25"/>
      <c r="BCL476" s="25"/>
      <c r="BCM476" s="25"/>
      <c r="BCN476" s="25"/>
      <c r="BCO476" s="25"/>
      <c r="BCP476" s="25"/>
      <c r="BCQ476" s="25"/>
      <c r="BCR476" s="25"/>
      <c r="BCS476" s="25"/>
      <c r="BCT476" s="25"/>
      <c r="BCU476" s="25"/>
      <c r="BCV476" s="25"/>
      <c r="BCW476" s="25"/>
      <c r="BCX476" s="25"/>
      <c r="BCY476" s="25"/>
      <c r="BCZ476" s="25"/>
      <c r="BDA476" s="25"/>
      <c r="BDB476" s="25"/>
      <c r="BDC476" s="25"/>
      <c r="BDD476" s="25"/>
      <c r="BDE476" s="25"/>
      <c r="BDF476" s="25"/>
      <c r="BDG476" s="25"/>
      <c r="BDH476" s="25"/>
      <c r="BDI476" s="25"/>
      <c r="BDJ476" s="25"/>
      <c r="BDK476" s="25"/>
      <c r="BDL476" s="25"/>
      <c r="BDM476" s="25"/>
      <c r="BDN476" s="25"/>
      <c r="BDO476" s="25"/>
      <c r="BDP476" s="25"/>
      <c r="BDQ476" s="25"/>
      <c r="BDR476" s="25"/>
      <c r="BDS476" s="25"/>
      <c r="BDT476" s="25"/>
      <c r="BDU476" s="25"/>
      <c r="BDV476" s="25"/>
      <c r="BDW476" s="25"/>
      <c r="BDX476" s="25"/>
      <c r="BDY476" s="25"/>
      <c r="BDZ476" s="25"/>
      <c r="BEA476" s="25"/>
      <c r="BEB476" s="25"/>
      <c r="BEC476" s="25"/>
      <c r="BED476" s="25"/>
      <c r="BEE476" s="25"/>
      <c r="BEF476" s="25"/>
      <c r="BEG476" s="25"/>
      <c r="BEH476" s="25"/>
      <c r="BEI476" s="25"/>
      <c r="BEJ476" s="25"/>
      <c r="BEK476" s="25"/>
      <c r="BEL476" s="25"/>
      <c r="BEM476" s="25"/>
      <c r="BEN476" s="25"/>
      <c r="BEO476" s="25"/>
      <c r="BEP476" s="25"/>
      <c r="BEQ476" s="25"/>
      <c r="BER476" s="25"/>
      <c r="BES476" s="25"/>
      <c r="BET476" s="25"/>
      <c r="BEU476" s="25"/>
      <c r="BEV476" s="25"/>
      <c r="BEW476" s="25"/>
      <c r="BEX476" s="25"/>
      <c r="BEY476" s="25"/>
      <c r="BEZ476" s="25"/>
      <c r="BFA476" s="25"/>
      <c r="BFB476" s="25"/>
      <c r="BFC476" s="25"/>
      <c r="BFD476" s="25"/>
      <c r="BFE476" s="25"/>
      <c r="BFF476" s="25"/>
      <c r="BFG476" s="25"/>
      <c r="BFH476" s="25"/>
      <c r="BFI476" s="25"/>
      <c r="BFJ476" s="25"/>
      <c r="BFK476" s="25"/>
      <c r="BFL476" s="25"/>
      <c r="BFM476" s="25"/>
      <c r="BFN476" s="25"/>
      <c r="BFO476" s="25"/>
      <c r="BFP476" s="25"/>
      <c r="BFQ476" s="25"/>
      <c r="BFR476" s="25"/>
      <c r="BFS476" s="25"/>
      <c r="BFT476" s="25"/>
      <c r="BFU476" s="25"/>
      <c r="BFV476" s="25"/>
      <c r="BFW476" s="25"/>
      <c r="BFX476" s="25"/>
      <c r="BFY476" s="25"/>
      <c r="BFZ476" s="25"/>
      <c r="BGA476" s="25"/>
      <c r="BGB476" s="25"/>
      <c r="BGC476" s="25"/>
      <c r="BGD476" s="25"/>
      <c r="BGE476" s="25"/>
      <c r="BGF476" s="25"/>
      <c r="BGG476" s="25"/>
      <c r="BGH476" s="25"/>
      <c r="BGI476" s="25"/>
      <c r="BGJ476" s="25"/>
      <c r="BGK476" s="25"/>
      <c r="BGL476" s="25"/>
      <c r="BGM476" s="25"/>
      <c r="BGN476" s="25"/>
      <c r="BGO476" s="25"/>
      <c r="BGP476" s="25"/>
      <c r="BGQ476" s="25"/>
      <c r="BGR476" s="25"/>
      <c r="BGS476" s="25"/>
      <c r="BGT476" s="25"/>
      <c r="BGU476" s="25"/>
      <c r="BGV476" s="25"/>
      <c r="BGW476" s="25"/>
      <c r="BGX476" s="25"/>
      <c r="BGY476" s="25"/>
      <c r="BGZ476" s="25"/>
      <c r="BHA476" s="25"/>
      <c r="BHB476" s="25"/>
      <c r="BHC476" s="25"/>
      <c r="BHD476" s="25"/>
      <c r="BHE476" s="25"/>
      <c r="BHF476" s="25"/>
      <c r="BHG476" s="25"/>
      <c r="BHH476" s="25"/>
      <c r="BHI476" s="25"/>
      <c r="BHJ476" s="25"/>
      <c r="BHK476" s="25"/>
      <c r="BHL476" s="25"/>
      <c r="BHM476" s="25"/>
      <c r="BHN476" s="25"/>
      <c r="BHO476" s="25"/>
      <c r="BHP476" s="25"/>
      <c r="BHQ476" s="25"/>
      <c r="BHR476" s="25"/>
      <c r="BHS476" s="25"/>
      <c r="BHT476" s="25"/>
      <c r="BHU476" s="25"/>
      <c r="BHV476" s="25"/>
      <c r="BHW476" s="25"/>
      <c r="BHX476" s="25"/>
      <c r="BHY476" s="25"/>
      <c r="BHZ476" s="25"/>
      <c r="BIA476" s="25"/>
      <c r="BIB476" s="25"/>
      <c r="BIC476" s="25"/>
      <c r="BID476" s="25"/>
      <c r="BIE476" s="25"/>
      <c r="BIF476" s="25"/>
      <c r="BIG476" s="25"/>
      <c r="BIH476" s="25"/>
      <c r="BII476" s="25"/>
      <c r="BIJ476" s="25"/>
      <c r="BIK476" s="25"/>
      <c r="BIL476" s="25"/>
      <c r="BIM476" s="25"/>
      <c r="BIN476" s="25"/>
      <c r="BIO476" s="25"/>
      <c r="BIP476" s="25"/>
      <c r="BIQ476" s="25"/>
      <c r="BIR476" s="25"/>
      <c r="BIS476" s="25"/>
      <c r="BIT476" s="25"/>
      <c r="BIU476" s="25"/>
      <c r="BIV476" s="25"/>
      <c r="BIW476" s="25"/>
      <c r="BIX476" s="25"/>
      <c r="BIY476" s="25"/>
      <c r="BIZ476" s="25"/>
      <c r="BJA476" s="25"/>
      <c r="BJB476" s="25"/>
      <c r="BJC476" s="25"/>
      <c r="BJD476" s="25"/>
      <c r="BJE476" s="25"/>
      <c r="BJF476" s="25"/>
      <c r="BJG476" s="25"/>
      <c r="BJH476" s="25"/>
      <c r="BJI476" s="25"/>
      <c r="BJJ476" s="25"/>
      <c r="BJK476" s="25"/>
      <c r="BJL476" s="25"/>
      <c r="BJM476" s="25"/>
      <c r="BJN476" s="25"/>
      <c r="BJO476" s="25"/>
      <c r="BJP476" s="25"/>
      <c r="BJQ476" s="25"/>
      <c r="BJR476" s="25"/>
      <c r="BJS476" s="25"/>
      <c r="BJT476" s="25"/>
      <c r="BJU476" s="25"/>
      <c r="BJV476" s="25"/>
      <c r="BJW476" s="25"/>
      <c r="BJX476" s="25"/>
      <c r="BJY476" s="25"/>
      <c r="BJZ476" s="25"/>
      <c r="BKA476" s="25"/>
      <c r="BKB476" s="25"/>
      <c r="BKC476" s="25"/>
      <c r="BKD476" s="25"/>
      <c r="BKE476" s="25"/>
      <c r="BKF476" s="25"/>
      <c r="BKG476" s="25"/>
      <c r="BKH476" s="25"/>
      <c r="BKI476" s="25"/>
      <c r="BKJ476" s="25"/>
      <c r="BKK476" s="25"/>
      <c r="BKL476" s="25"/>
      <c r="BKM476" s="25"/>
      <c r="BKN476" s="25"/>
      <c r="BKO476" s="25"/>
      <c r="BKP476" s="25"/>
      <c r="BKQ476" s="25"/>
      <c r="BKR476" s="25"/>
      <c r="BKS476" s="25"/>
      <c r="BKT476" s="25"/>
      <c r="BKU476" s="25"/>
      <c r="BKV476" s="25"/>
      <c r="BKW476" s="25"/>
      <c r="BKX476" s="25"/>
      <c r="BKY476" s="25"/>
      <c r="BKZ476" s="25"/>
      <c r="BLA476" s="25"/>
      <c r="BLB476" s="25"/>
      <c r="BLC476" s="25"/>
      <c r="BLD476" s="25"/>
      <c r="BLE476" s="25"/>
      <c r="BLF476" s="25"/>
      <c r="BLG476" s="25"/>
      <c r="BLH476" s="25"/>
      <c r="BLI476" s="25"/>
      <c r="BLJ476" s="25"/>
      <c r="BLK476" s="25"/>
      <c r="BLL476" s="25"/>
      <c r="BLM476" s="25"/>
      <c r="BLN476" s="25"/>
      <c r="BLO476" s="25"/>
      <c r="BLP476" s="25"/>
      <c r="BLQ476" s="25"/>
      <c r="BLR476" s="25"/>
      <c r="BLS476" s="25"/>
      <c r="BLT476" s="25"/>
      <c r="BLU476" s="25"/>
      <c r="BLV476" s="25"/>
      <c r="BLW476" s="25"/>
      <c r="BLX476" s="25"/>
      <c r="BLY476" s="25"/>
      <c r="BLZ476" s="25"/>
      <c r="BMA476" s="25"/>
      <c r="BMB476" s="25"/>
      <c r="BMC476" s="25"/>
      <c r="BMD476" s="25"/>
      <c r="BME476" s="25"/>
      <c r="BMF476" s="25"/>
      <c r="BMG476" s="25"/>
      <c r="BMH476" s="25"/>
      <c r="BMI476" s="25"/>
      <c r="BMJ476" s="25"/>
      <c r="BMK476" s="25"/>
      <c r="BML476" s="25"/>
      <c r="BMM476" s="25"/>
      <c r="BMN476" s="25"/>
      <c r="BMO476" s="25"/>
      <c r="BMP476" s="25"/>
      <c r="BMQ476" s="25"/>
      <c r="BMR476" s="25"/>
      <c r="BMS476" s="25"/>
      <c r="BMT476" s="25"/>
      <c r="BMU476" s="25"/>
      <c r="BMV476" s="25"/>
      <c r="BMW476" s="25"/>
      <c r="BMX476" s="25"/>
      <c r="BMY476" s="25"/>
      <c r="BMZ476" s="25"/>
      <c r="BNA476" s="25"/>
      <c r="BNB476" s="25"/>
      <c r="BNC476" s="25"/>
      <c r="BND476" s="25"/>
      <c r="BNE476" s="25"/>
      <c r="BNF476" s="25"/>
      <c r="BNG476" s="25"/>
      <c r="BNH476" s="25"/>
      <c r="BNI476" s="25"/>
      <c r="BNJ476" s="25"/>
      <c r="BNK476" s="25"/>
      <c r="BNL476" s="25"/>
      <c r="BNM476" s="25"/>
      <c r="BNN476" s="25"/>
      <c r="BNO476" s="25"/>
      <c r="BNP476" s="25"/>
      <c r="BNQ476" s="25"/>
      <c r="BNR476" s="25"/>
      <c r="BNS476" s="25"/>
      <c r="BNT476" s="25"/>
      <c r="BNU476" s="25"/>
      <c r="BNV476" s="25"/>
      <c r="BNW476" s="25"/>
      <c r="BNX476" s="25"/>
      <c r="BNY476" s="25"/>
      <c r="BNZ476" s="25"/>
      <c r="BOA476" s="25"/>
      <c r="BOB476" s="25"/>
      <c r="BOC476" s="25"/>
      <c r="BOD476" s="25"/>
      <c r="BOE476" s="25"/>
      <c r="BOF476" s="25"/>
      <c r="BOG476" s="25"/>
      <c r="BOH476" s="25"/>
      <c r="BOI476" s="25"/>
      <c r="BOJ476" s="25"/>
      <c r="BOK476" s="25"/>
      <c r="BOL476" s="25"/>
      <c r="BOM476" s="25"/>
      <c r="BON476" s="25"/>
      <c r="BOO476" s="25"/>
      <c r="BOP476" s="25"/>
      <c r="BOQ476" s="25"/>
      <c r="BOR476" s="25"/>
      <c r="BOS476" s="25"/>
      <c r="BOT476" s="25"/>
      <c r="BOU476" s="25"/>
      <c r="BOV476" s="25"/>
      <c r="BOW476" s="25"/>
      <c r="BOX476" s="25"/>
      <c r="BOY476" s="25"/>
      <c r="BOZ476" s="25"/>
      <c r="BPA476" s="25"/>
      <c r="BPB476" s="25"/>
      <c r="BPC476" s="25"/>
      <c r="BPD476" s="25"/>
      <c r="BPE476" s="25"/>
      <c r="BPF476" s="25"/>
      <c r="BPG476" s="25"/>
      <c r="BPH476" s="25"/>
      <c r="BPI476" s="25"/>
      <c r="BPJ476" s="25"/>
      <c r="BPK476" s="25"/>
      <c r="BPL476" s="25"/>
      <c r="BPM476" s="25"/>
      <c r="BPN476" s="25"/>
      <c r="BPO476" s="25"/>
      <c r="BPP476" s="25"/>
      <c r="BPQ476" s="25"/>
      <c r="BPR476" s="25"/>
      <c r="BPS476" s="25"/>
      <c r="BPT476" s="25"/>
      <c r="BPU476" s="25"/>
      <c r="BPV476" s="25"/>
      <c r="BPW476" s="25"/>
      <c r="BPX476" s="25"/>
      <c r="BPY476" s="25"/>
      <c r="BPZ476" s="25"/>
      <c r="BQA476" s="25"/>
      <c r="BQB476" s="25"/>
      <c r="BQC476" s="25"/>
      <c r="BQD476" s="25"/>
      <c r="BQE476" s="25"/>
      <c r="BQF476" s="25"/>
      <c r="BQG476" s="25"/>
      <c r="BQH476" s="25"/>
      <c r="BQI476" s="25"/>
      <c r="BQJ476" s="25"/>
      <c r="BQK476" s="25"/>
      <c r="BQL476" s="25"/>
      <c r="BQM476" s="25"/>
      <c r="BQN476" s="25"/>
      <c r="BQO476" s="25"/>
      <c r="BQP476" s="25"/>
      <c r="BQQ476" s="25"/>
      <c r="BQR476" s="25"/>
      <c r="BQS476" s="25"/>
      <c r="BQT476" s="25"/>
      <c r="BQU476" s="25"/>
      <c r="BQV476" s="25"/>
      <c r="BQW476" s="25"/>
      <c r="BQX476" s="25"/>
      <c r="BQY476" s="25"/>
      <c r="BQZ476" s="25"/>
      <c r="BRA476" s="25"/>
      <c r="BRB476" s="25"/>
      <c r="BRC476" s="25"/>
      <c r="BRD476" s="25"/>
      <c r="BRE476" s="25"/>
      <c r="BRF476" s="25"/>
      <c r="BRG476" s="25"/>
      <c r="BRH476" s="25"/>
      <c r="BRI476" s="25"/>
      <c r="BRJ476" s="25"/>
      <c r="BRK476" s="25"/>
      <c r="BRL476" s="25"/>
      <c r="BRM476" s="25"/>
      <c r="BRN476" s="25"/>
      <c r="BRO476" s="25"/>
      <c r="BRP476" s="25"/>
      <c r="BRQ476" s="25"/>
      <c r="BRR476" s="25"/>
      <c r="BRS476" s="25"/>
      <c r="BRT476" s="25"/>
      <c r="BRU476" s="25"/>
      <c r="BRV476" s="25"/>
      <c r="BRW476" s="25"/>
      <c r="BRX476" s="25"/>
      <c r="BRY476" s="25"/>
      <c r="BRZ476" s="25"/>
      <c r="BSA476" s="25"/>
      <c r="BSB476" s="25"/>
      <c r="BSC476" s="25"/>
      <c r="BSD476" s="25"/>
      <c r="BSE476" s="25"/>
      <c r="BSF476" s="25"/>
      <c r="BSG476" s="25"/>
      <c r="BSH476" s="25"/>
      <c r="BSI476" s="25"/>
      <c r="BSJ476" s="25"/>
      <c r="BSK476" s="25"/>
      <c r="BSL476" s="25"/>
      <c r="BSM476" s="25"/>
      <c r="BSN476" s="25"/>
      <c r="BSO476" s="25"/>
      <c r="BSP476" s="25"/>
      <c r="BSQ476" s="25"/>
      <c r="BSR476" s="25"/>
      <c r="BSS476" s="25"/>
      <c r="BST476" s="25"/>
      <c r="BSU476" s="25"/>
      <c r="BSV476" s="25"/>
      <c r="BSW476" s="25"/>
      <c r="BSX476" s="25"/>
      <c r="BSY476" s="25"/>
      <c r="BSZ476" s="25"/>
      <c r="BTA476" s="25"/>
      <c r="BTB476" s="25"/>
      <c r="BTC476" s="25"/>
      <c r="BTD476" s="25"/>
      <c r="BTE476" s="25"/>
      <c r="BTF476" s="25"/>
      <c r="BTG476" s="25"/>
      <c r="BTH476" s="25"/>
      <c r="BTI476" s="25"/>
      <c r="BTJ476" s="25"/>
      <c r="BTK476" s="25"/>
      <c r="BTL476" s="25"/>
      <c r="BTM476" s="25"/>
      <c r="BTN476" s="25"/>
      <c r="BTO476" s="25"/>
      <c r="BTP476" s="25"/>
      <c r="BTQ476" s="25"/>
      <c r="BTR476" s="25"/>
      <c r="BTS476" s="25"/>
      <c r="BTT476" s="25"/>
      <c r="BTU476" s="25"/>
      <c r="BTV476" s="25"/>
      <c r="BTW476" s="25"/>
      <c r="BTX476" s="25"/>
      <c r="BTY476" s="25"/>
      <c r="BTZ476" s="25"/>
      <c r="BUA476" s="25"/>
      <c r="BUB476" s="25"/>
      <c r="BUC476" s="25"/>
      <c r="BUD476" s="25"/>
      <c r="BUE476" s="25"/>
      <c r="BUF476" s="25"/>
      <c r="BUG476" s="25"/>
      <c r="BUH476" s="25"/>
      <c r="BUI476" s="25"/>
      <c r="BUJ476" s="25"/>
      <c r="BUK476" s="25"/>
      <c r="BUL476" s="25"/>
      <c r="BUM476" s="25"/>
      <c r="BUN476" s="25"/>
      <c r="BUO476" s="25"/>
      <c r="BUP476" s="25"/>
      <c r="BUQ476" s="25"/>
      <c r="BUR476" s="25"/>
      <c r="BUS476" s="25"/>
      <c r="BUT476" s="25"/>
      <c r="BUU476" s="25"/>
      <c r="BUV476" s="25"/>
      <c r="BUW476" s="25"/>
      <c r="BUX476" s="25"/>
      <c r="BUY476" s="25"/>
      <c r="BUZ476" s="25"/>
      <c r="BVA476" s="25"/>
      <c r="BVB476" s="25"/>
      <c r="BVC476" s="25"/>
      <c r="BVD476" s="25"/>
      <c r="BVE476" s="25"/>
      <c r="BVF476" s="25"/>
      <c r="BVG476" s="25"/>
      <c r="BVH476" s="25"/>
      <c r="BVI476" s="25"/>
      <c r="BVJ476" s="25"/>
      <c r="BVK476" s="25"/>
      <c r="BVL476" s="25"/>
      <c r="BVM476" s="25"/>
      <c r="BVN476" s="25"/>
      <c r="BVO476" s="25"/>
      <c r="BVP476" s="25"/>
      <c r="BVQ476" s="25"/>
      <c r="BVR476" s="25"/>
      <c r="BVS476" s="25"/>
      <c r="BVT476" s="25"/>
      <c r="BVU476" s="25"/>
      <c r="BVV476" s="25"/>
      <c r="BVW476" s="25"/>
      <c r="BVX476" s="25"/>
      <c r="BVY476" s="25"/>
      <c r="BVZ476" s="25"/>
      <c r="BWA476" s="25"/>
      <c r="BWB476" s="25"/>
      <c r="BWC476" s="25"/>
      <c r="BWD476" s="25"/>
      <c r="BWE476" s="25"/>
      <c r="BWF476" s="25"/>
      <c r="BWG476" s="25"/>
      <c r="BWH476" s="25"/>
      <c r="BWI476" s="25"/>
      <c r="BWJ476" s="25"/>
      <c r="BWK476" s="25"/>
      <c r="BWL476" s="25"/>
      <c r="BWM476" s="25"/>
      <c r="BWN476" s="25"/>
      <c r="BWO476" s="25"/>
      <c r="BWP476" s="25"/>
      <c r="BWQ476" s="25"/>
      <c r="BWR476" s="25"/>
      <c r="BWS476" s="25"/>
      <c r="BWT476" s="25"/>
      <c r="BWU476" s="25"/>
      <c r="BWV476" s="25"/>
      <c r="BWW476" s="25"/>
      <c r="BWX476" s="25"/>
      <c r="BWY476" s="25"/>
      <c r="BWZ476" s="25"/>
      <c r="BXA476" s="25"/>
      <c r="BXB476" s="25"/>
      <c r="BXC476" s="25"/>
      <c r="BXD476" s="25"/>
      <c r="BXE476" s="25"/>
      <c r="BXF476" s="25"/>
      <c r="BXG476" s="25"/>
      <c r="BXH476" s="25"/>
      <c r="BXI476" s="25"/>
      <c r="BXJ476" s="25"/>
      <c r="BXK476" s="25"/>
      <c r="BXL476" s="25"/>
      <c r="BXM476" s="25"/>
      <c r="BXN476" s="25"/>
      <c r="BXO476" s="25"/>
      <c r="BXP476" s="25"/>
      <c r="BXQ476" s="25"/>
      <c r="BXR476" s="25"/>
      <c r="BXS476" s="25"/>
      <c r="BXT476" s="25"/>
      <c r="BXU476" s="25"/>
      <c r="BXV476" s="25"/>
      <c r="BXW476" s="25"/>
      <c r="BXX476" s="25"/>
      <c r="BXY476" s="25"/>
      <c r="BXZ476" s="25"/>
      <c r="BYA476" s="25"/>
      <c r="BYB476" s="25"/>
      <c r="BYC476" s="25"/>
      <c r="BYD476" s="25"/>
      <c r="BYE476" s="25"/>
      <c r="BYF476" s="25"/>
      <c r="BYG476" s="25"/>
      <c r="BYH476" s="25"/>
      <c r="BYI476" s="25"/>
      <c r="BYJ476" s="25"/>
      <c r="BYK476" s="25"/>
      <c r="BYL476" s="25"/>
      <c r="BYM476" s="25"/>
      <c r="BYN476" s="25"/>
      <c r="BYO476" s="25"/>
      <c r="BYP476" s="25"/>
      <c r="BYQ476" s="25"/>
      <c r="BYR476" s="25"/>
      <c r="BYS476" s="25"/>
      <c r="BYT476" s="25"/>
      <c r="BYU476" s="25"/>
      <c r="BYV476" s="25"/>
      <c r="BYW476" s="25"/>
      <c r="BYX476" s="25"/>
      <c r="BYY476" s="25"/>
      <c r="BYZ476" s="25"/>
      <c r="BZA476" s="25"/>
      <c r="BZB476" s="25"/>
      <c r="BZC476" s="25"/>
      <c r="BZD476" s="25"/>
      <c r="BZE476" s="25"/>
      <c r="BZF476" s="25"/>
      <c r="BZG476" s="25"/>
      <c r="BZH476" s="25"/>
      <c r="BZI476" s="25"/>
      <c r="BZJ476" s="25"/>
      <c r="BZK476" s="25"/>
      <c r="BZL476" s="25"/>
      <c r="BZM476" s="25"/>
      <c r="BZN476" s="25"/>
      <c r="BZO476" s="25"/>
      <c r="BZP476" s="25"/>
      <c r="BZQ476" s="25"/>
      <c r="BZR476" s="25"/>
      <c r="BZS476" s="25"/>
      <c r="BZT476" s="25"/>
      <c r="BZU476" s="25"/>
      <c r="BZV476" s="25"/>
      <c r="BZW476" s="25"/>
      <c r="BZX476" s="25"/>
      <c r="BZY476" s="25"/>
      <c r="BZZ476" s="25"/>
      <c r="CAA476" s="25"/>
      <c r="CAB476" s="25"/>
      <c r="CAC476" s="25"/>
      <c r="CAD476" s="25"/>
      <c r="CAE476" s="25"/>
      <c r="CAF476" s="25"/>
      <c r="CAG476" s="25"/>
      <c r="CAH476" s="25"/>
      <c r="CAI476" s="25"/>
      <c r="CAJ476" s="25"/>
      <c r="CAK476" s="25"/>
      <c r="CAL476" s="25"/>
      <c r="CAM476" s="25"/>
      <c r="CAN476" s="25"/>
      <c r="CAO476" s="25"/>
      <c r="CAP476" s="25"/>
      <c r="CAQ476" s="25"/>
      <c r="CAR476" s="25"/>
      <c r="CAS476" s="25"/>
      <c r="CAT476" s="25"/>
      <c r="CAU476" s="25"/>
      <c r="CAV476" s="25"/>
      <c r="CAW476" s="25"/>
      <c r="CAX476" s="25"/>
      <c r="CAY476" s="25"/>
      <c r="CAZ476" s="25"/>
      <c r="CBA476" s="25"/>
      <c r="CBB476" s="25"/>
      <c r="CBC476" s="25"/>
      <c r="CBD476" s="25"/>
      <c r="CBE476" s="25"/>
      <c r="CBF476" s="25"/>
      <c r="CBG476" s="25"/>
      <c r="CBH476" s="25"/>
      <c r="CBI476" s="25"/>
      <c r="CBJ476" s="25"/>
      <c r="CBK476" s="25"/>
      <c r="CBL476" s="25"/>
      <c r="CBM476" s="25"/>
      <c r="CBN476" s="25"/>
      <c r="CBO476" s="25"/>
      <c r="CBP476" s="25"/>
      <c r="CBQ476" s="25"/>
      <c r="CBR476" s="25"/>
      <c r="CBS476" s="25"/>
      <c r="CBT476" s="25"/>
      <c r="CBU476" s="25"/>
      <c r="CBV476" s="25"/>
      <c r="CBW476" s="25"/>
      <c r="CBX476" s="25"/>
      <c r="CBY476" s="25"/>
      <c r="CBZ476" s="25"/>
      <c r="CCA476" s="25"/>
      <c r="CCB476" s="25"/>
      <c r="CCC476" s="25"/>
      <c r="CCD476" s="25"/>
      <c r="CCE476" s="25"/>
      <c r="CCF476" s="25"/>
      <c r="CCG476" s="25"/>
      <c r="CCH476" s="25"/>
      <c r="CCI476" s="25"/>
      <c r="CCJ476" s="25"/>
      <c r="CCK476" s="25"/>
      <c r="CCL476" s="25"/>
      <c r="CCM476" s="25"/>
      <c r="CCN476" s="25"/>
      <c r="CCO476" s="25"/>
      <c r="CCP476" s="25"/>
      <c r="CCQ476" s="25"/>
      <c r="CCR476" s="25"/>
      <c r="CCS476" s="25"/>
      <c r="CCT476" s="25"/>
      <c r="CCU476" s="25"/>
      <c r="CCV476" s="25"/>
      <c r="CCW476" s="25"/>
      <c r="CCX476" s="25"/>
      <c r="CCY476" s="25"/>
      <c r="CCZ476" s="25"/>
      <c r="CDA476" s="25"/>
      <c r="CDB476" s="25"/>
      <c r="CDC476" s="25"/>
      <c r="CDD476" s="25"/>
      <c r="CDE476" s="25"/>
      <c r="CDF476" s="25"/>
      <c r="CDG476" s="25"/>
      <c r="CDH476" s="25"/>
      <c r="CDI476" s="25"/>
      <c r="CDJ476" s="25"/>
      <c r="CDK476" s="25"/>
      <c r="CDL476" s="25"/>
      <c r="CDM476" s="25"/>
      <c r="CDN476" s="25"/>
      <c r="CDO476" s="25"/>
      <c r="CDP476" s="25"/>
      <c r="CDQ476" s="25"/>
      <c r="CDR476" s="25"/>
      <c r="CDS476" s="25"/>
      <c r="CDT476" s="25"/>
      <c r="CDU476" s="25"/>
      <c r="CDV476" s="25"/>
      <c r="CDW476" s="25"/>
      <c r="CDX476" s="25"/>
      <c r="CDY476" s="25"/>
      <c r="CDZ476" s="25"/>
      <c r="CEA476" s="25"/>
      <c r="CEB476" s="25"/>
      <c r="CEC476" s="25"/>
      <c r="CED476" s="25"/>
      <c r="CEE476" s="25"/>
      <c r="CEF476" s="25"/>
      <c r="CEG476" s="25"/>
      <c r="CEH476" s="25"/>
      <c r="CEI476" s="25"/>
      <c r="CEJ476" s="25"/>
      <c r="CEK476" s="25"/>
      <c r="CEL476" s="25"/>
      <c r="CEM476" s="25"/>
      <c r="CEN476" s="25"/>
      <c r="CEO476" s="25"/>
      <c r="CEP476" s="25"/>
      <c r="CEQ476" s="25"/>
      <c r="CER476" s="25"/>
      <c r="CES476" s="25"/>
      <c r="CET476" s="25"/>
      <c r="CEU476" s="25"/>
      <c r="CEV476" s="25"/>
      <c r="CEW476" s="25"/>
      <c r="CEX476" s="25"/>
      <c r="CEY476" s="25"/>
      <c r="CEZ476" s="25"/>
      <c r="CFA476" s="25"/>
      <c r="CFB476" s="25"/>
      <c r="CFC476" s="25"/>
      <c r="CFD476" s="25"/>
      <c r="CFE476" s="25"/>
      <c r="CFF476" s="25"/>
      <c r="CFG476" s="25"/>
      <c r="CFH476" s="25"/>
      <c r="CFI476" s="25"/>
      <c r="CFJ476" s="25"/>
      <c r="CFK476" s="25"/>
      <c r="CFL476" s="25"/>
      <c r="CFM476" s="25"/>
      <c r="CFN476" s="25"/>
      <c r="CFO476" s="25"/>
      <c r="CFP476" s="25"/>
      <c r="CFQ476" s="25"/>
      <c r="CFR476" s="25"/>
      <c r="CFS476" s="25"/>
      <c r="CFT476" s="25"/>
      <c r="CFU476" s="25"/>
      <c r="CFV476" s="25"/>
      <c r="CFW476" s="25"/>
      <c r="CFX476" s="25"/>
      <c r="CFY476" s="25"/>
      <c r="CFZ476" s="25"/>
      <c r="CGA476" s="25"/>
      <c r="CGB476" s="25"/>
      <c r="CGC476" s="25"/>
      <c r="CGD476" s="25"/>
      <c r="CGE476" s="25"/>
      <c r="CGF476" s="25"/>
      <c r="CGG476" s="25"/>
      <c r="CGH476" s="25"/>
      <c r="CGI476" s="25"/>
      <c r="CGJ476" s="25"/>
      <c r="CGK476" s="25"/>
      <c r="CGL476" s="25"/>
      <c r="CGM476" s="25"/>
      <c r="CGN476" s="25"/>
      <c r="CGO476" s="25"/>
      <c r="CGP476" s="25"/>
      <c r="CGQ476" s="25"/>
      <c r="CGR476" s="25"/>
      <c r="CGS476" s="25"/>
      <c r="CGT476" s="25"/>
      <c r="CGU476" s="25"/>
      <c r="CGV476" s="25"/>
      <c r="CGW476" s="25"/>
      <c r="CGX476" s="25"/>
      <c r="CGY476" s="25"/>
      <c r="CGZ476" s="25"/>
      <c r="CHA476" s="25"/>
      <c r="CHB476" s="25"/>
      <c r="CHC476" s="25"/>
      <c r="CHD476" s="25"/>
      <c r="CHE476" s="25"/>
      <c r="CHF476" s="25"/>
      <c r="CHG476" s="25"/>
      <c r="CHH476" s="25"/>
      <c r="CHI476" s="25"/>
      <c r="CHJ476" s="25"/>
      <c r="CHK476" s="25"/>
      <c r="CHL476" s="25"/>
      <c r="CHM476" s="25"/>
      <c r="CHN476" s="25"/>
      <c r="CHO476" s="25"/>
      <c r="CHP476" s="25"/>
      <c r="CHQ476" s="25"/>
      <c r="CHR476" s="25"/>
      <c r="CHS476" s="25"/>
      <c r="CHT476" s="25"/>
      <c r="CHU476" s="25"/>
      <c r="CHV476" s="25"/>
      <c r="CHW476" s="25"/>
      <c r="CHX476" s="25"/>
      <c r="CHY476" s="25"/>
      <c r="CHZ476" s="25"/>
      <c r="CIA476" s="25"/>
      <c r="CIB476" s="25"/>
      <c r="CIC476" s="25"/>
      <c r="CID476" s="25"/>
      <c r="CIE476" s="25"/>
      <c r="CIF476" s="25"/>
      <c r="CIG476" s="25"/>
      <c r="CIH476" s="25"/>
      <c r="CII476" s="25"/>
      <c r="CIJ476" s="25"/>
      <c r="CIK476" s="25"/>
      <c r="CIL476" s="25"/>
      <c r="CIM476" s="25"/>
      <c r="CIN476" s="25"/>
      <c r="CIO476" s="25"/>
      <c r="CIP476" s="25"/>
      <c r="CIQ476" s="25"/>
      <c r="CIR476" s="25"/>
      <c r="CIS476" s="25"/>
      <c r="CIT476" s="25"/>
      <c r="CIU476" s="25"/>
      <c r="CIV476" s="25"/>
      <c r="CIW476" s="25"/>
      <c r="CIX476" s="25"/>
      <c r="CIY476" s="25"/>
      <c r="CIZ476" s="25"/>
      <c r="CJA476" s="25"/>
      <c r="CJB476" s="25"/>
      <c r="CJC476" s="25"/>
      <c r="CJD476" s="25"/>
      <c r="CJE476" s="25"/>
      <c r="CJF476" s="25"/>
      <c r="CJG476" s="25"/>
      <c r="CJH476" s="25"/>
      <c r="CJI476" s="25"/>
      <c r="CJJ476" s="25"/>
      <c r="CJK476" s="25"/>
      <c r="CJL476" s="25"/>
      <c r="CJM476" s="25"/>
      <c r="CJN476" s="25"/>
      <c r="CJO476" s="25"/>
      <c r="CJP476" s="25"/>
      <c r="CJQ476" s="25"/>
      <c r="CJR476" s="25"/>
      <c r="CJS476" s="25"/>
      <c r="CJT476" s="25"/>
      <c r="CJU476" s="25"/>
      <c r="CJV476" s="25"/>
      <c r="CJW476" s="25"/>
      <c r="CJX476" s="25"/>
      <c r="CJY476" s="25"/>
      <c r="CJZ476" s="25"/>
      <c r="CKA476" s="25"/>
      <c r="CKB476" s="25"/>
      <c r="CKC476" s="25"/>
      <c r="CKD476" s="25"/>
      <c r="CKE476" s="25"/>
      <c r="CKF476" s="25"/>
      <c r="CKG476" s="25"/>
      <c r="CKH476" s="25"/>
      <c r="CKI476" s="25"/>
      <c r="CKJ476" s="25"/>
      <c r="CKK476" s="25"/>
      <c r="CKL476" s="25"/>
      <c r="CKM476" s="25"/>
      <c r="CKN476" s="25"/>
      <c r="CKO476" s="25"/>
      <c r="CKP476" s="25"/>
      <c r="CKQ476" s="25"/>
      <c r="CKR476" s="25"/>
      <c r="CKS476" s="25"/>
      <c r="CKT476" s="25"/>
      <c r="CKU476" s="25"/>
      <c r="CKV476" s="25"/>
      <c r="CKW476" s="25"/>
      <c r="CKX476" s="25"/>
      <c r="CKY476" s="25"/>
      <c r="CKZ476" s="25"/>
      <c r="CLA476" s="25"/>
      <c r="CLB476" s="25"/>
      <c r="CLC476" s="25"/>
      <c r="CLD476" s="25"/>
      <c r="CLE476" s="25"/>
      <c r="CLF476" s="25"/>
      <c r="CLG476" s="25"/>
      <c r="CLH476" s="25"/>
      <c r="CLI476" s="25"/>
      <c r="CLJ476" s="25"/>
      <c r="CLK476" s="25"/>
      <c r="CLL476" s="25"/>
      <c r="CLM476" s="25"/>
      <c r="CLN476" s="25"/>
      <c r="CLO476" s="25"/>
      <c r="CLP476" s="25"/>
      <c r="CLQ476" s="25"/>
      <c r="CLR476" s="25"/>
      <c r="CLS476" s="25"/>
      <c r="CLT476" s="25"/>
      <c r="CLU476" s="25"/>
      <c r="CLV476" s="25"/>
      <c r="CLW476" s="25"/>
      <c r="CLX476" s="25"/>
      <c r="CLY476" s="25"/>
      <c r="CLZ476" s="25"/>
      <c r="CMA476" s="25"/>
      <c r="CMB476" s="25"/>
      <c r="CMC476" s="25"/>
      <c r="CMD476" s="25"/>
      <c r="CME476" s="25"/>
      <c r="CMF476" s="25"/>
      <c r="CMG476" s="25"/>
      <c r="CMH476" s="25"/>
      <c r="CMI476" s="25"/>
      <c r="CMJ476" s="25"/>
      <c r="CMK476" s="25"/>
      <c r="CML476" s="25"/>
      <c r="CMM476" s="25"/>
      <c r="CMN476" s="25"/>
      <c r="CMO476" s="25"/>
      <c r="CMP476" s="25"/>
      <c r="CMQ476" s="25"/>
      <c r="CMR476" s="25"/>
      <c r="CMS476" s="25"/>
      <c r="CMT476" s="25"/>
      <c r="CMU476" s="25"/>
      <c r="CMV476" s="25"/>
      <c r="CMW476" s="25"/>
      <c r="CMX476" s="25"/>
      <c r="CMY476" s="25"/>
      <c r="CMZ476" s="25"/>
      <c r="CNA476" s="25"/>
      <c r="CNB476" s="25"/>
      <c r="CNC476" s="25"/>
      <c r="CND476" s="25"/>
      <c r="CNE476" s="25"/>
      <c r="CNF476" s="25"/>
      <c r="CNG476" s="25"/>
      <c r="CNH476" s="25"/>
      <c r="CNI476" s="25"/>
      <c r="CNJ476" s="25"/>
      <c r="CNK476" s="25"/>
      <c r="CNL476" s="25"/>
      <c r="CNM476" s="25"/>
      <c r="CNN476" s="25"/>
      <c r="CNO476" s="25"/>
      <c r="CNP476" s="25"/>
      <c r="CNQ476" s="25"/>
      <c r="CNR476" s="25"/>
      <c r="CNS476" s="25"/>
      <c r="CNT476" s="25"/>
      <c r="CNU476" s="25"/>
      <c r="CNV476" s="25"/>
      <c r="CNW476" s="25"/>
      <c r="CNX476" s="25"/>
      <c r="CNY476" s="25"/>
      <c r="CNZ476" s="25"/>
      <c r="COA476" s="25"/>
      <c r="COB476" s="25"/>
      <c r="COC476" s="25"/>
      <c r="COD476" s="25"/>
      <c r="COE476" s="25"/>
      <c r="COF476" s="25"/>
      <c r="COG476" s="25"/>
      <c r="COH476" s="25"/>
      <c r="COI476" s="25"/>
      <c r="COJ476" s="25"/>
      <c r="COK476" s="25"/>
      <c r="COL476" s="25"/>
      <c r="COM476" s="25"/>
      <c r="CON476" s="25"/>
      <c r="COO476" s="25"/>
      <c r="COP476" s="25"/>
      <c r="COQ476" s="25"/>
      <c r="COR476" s="25"/>
      <c r="COS476" s="25"/>
      <c r="COT476" s="25"/>
      <c r="COU476" s="25"/>
      <c r="COV476" s="25"/>
      <c r="COW476" s="25"/>
      <c r="COX476" s="25"/>
      <c r="COY476" s="25"/>
      <c r="COZ476" s="25"/>
      <c r="CPA476" s="25"/>
      <c r="CPB476" s="25"/>
      <c r="CPC476" s="25"/>
      <c r="CPD476" s="25"/>
      <c r="CPE476" s="25"/>
      <c r="CPF476" s="25"/>
      <c r="CPG476" s="25"/>
      <c r="CPH476" s="25"/>
      <c r="CPI476" s="25"/>
      <c r="CPJ476" s="25"/>
      <c r="CPK476" s="25"/>
      <c r="CPL476" s="25"/>
      <c r="CPM476" s="25"/>
      <c r="CPN476" s="25"/>
      <c r="CPO476" s="25"/>
      <c r="CPP476" s="25"/>
      <c r="CPQ476" s="25"/>
      <c r="CPR476" s="25"/>
      <c r="CPS476" s="25"/>
      <c r="CPT476" s="25"/>
      <c r="CPU476" s="25"/>
      <c r="CPV476" s="25"/>
      <c r="CPW476" s="25"/>
      <c r="CPX476" s="25"/>
      <c r="CPY476" s="25"/>
      <c r="CPZ476" s="25"/>
      <c r="CQA476" s="25"/>
      <c r="CQB476" s="25"/>
      <c r="CQC476" s="25"/>
      <c r="CQD476" s="25"/>
      <c r="CQE476" s="25"/>
      <c r="CQF476" s="25"/>
      <c r="CQG476" s="25"/>
      <c r="CQH476" s="25"/>
      <c r="CQI476" s="25"/>
      <c r="CQJ476" s="25"/>
      <c r="CQK476" s="25"/>
      <c r="CQL476" s="25"/>
      <c r="CQM476" s="25"/>
      <c r="CQN476" s="25"/>
      <c r="CQO476" s="25"/>
      <c r="CQP476" s="25"/>
      <c r="CQQ476" s="25"/>
      <c r="CQR476" s="25"/>
      <c r="CQS476" s="25"/>
      <c r="CQT476" s="25"/>
      <c r="CQU476" s="25"/>
      <c r="CQV476" s="25"/>
      <c r="CQW476" s="25"/>
      <c r="CQX476" s="25"/>
      <c r="CQY476" s="25"/>
      <c r="CQZ476" s="25"/>
      <c r="CRA476" s="25"/>
      <c r="CRB476" s="25"/>
      <c r="CRC476" s="25"/>
      <c r="CRD476" s="25"/>
      <c r="CRE476" s="25"/>
      <c r="CRF476" s="25"/>
      <c r="CRG476" s="25"/>
      <c r="CRH476" s="25"/>
      <c r="CRI476" s="25"/>
      <c r="CRJ476" s="25"/>
      <c r="CRK476" s="25"/>
      <c r="CRL476" s="25"/>
      <c r="CRM476" s="25"/>
      <c r="CRN476" s="25"/>
      <c r="CRO476" s="25"/>
      <c r="CRP476" s="25"/>
      <c r="CRQ476" s="25"/>
      <c r="CRR476" s="25"/>
      <c r="CRS476" s="25"/>
      <c r="CRT476" s="25"/>
      <c r="CRU476" s="25"/>
      <c r="CRV476" s="25"/>
      <c r="CRW476" s="25"/>
      <c r="CRX476" s="25"/>
      <c r="CRY476" s="25"/>
      <c r="CRZ476" s="25"/>
      <c r="CSA476" s="25"/>
      <c r="CSB476" s="25"/>
      <c r="CSC476" s="25"/>
      <c r="CSD476" s="25"/>
      <c r="CSE476" s="25"/>
      <c r="CSF476" s="25"/>
      <c r="CSG476" s="25"/>
      <c r="CSH476" s="25"/>
      <c r="CSI476" s="25"/>
      <c r="CSJ476" s="25"/>
      <c r="CSK476" s="25"/>
      <c r="CSL476" s="25"/>
      <c r="CSM476" s="25"/>
      <c r="CSN476" s="25"/>
      <c r="CSO476" s="25"/>
      <c r="CSP476" s="25"/>
      <c r="CSQ476" s="25"/>
      <c r="CSR476" s="25"/>
      <c r="CSS476" s="25"/>
      <c r="CST476" s="25"/>
      <c r="CSU476" s="25"/>
      <c r="CSV476" s="25"/>
      <c r="CSW476" s="25"/>
      <c r="CSX476" s="25"/>
      <c r="CSY476" s="25"/>
      <c r="CSZ476" s="25"/>
      <c r="CTA476" s="25"/>
      <c r="CTB476" s="25"/>
      <c r="CTC476" s="25"/>
      <c r="CTD476" s="25"/>
      <c r="CTE476" s="25"/>
      <c r="CTF476" s="25"/>
      <c r="CTG476" s="25"/>
      <c r="CTH476" s="25"/>
      <c r="CTI476" s="25"/>
      <c r="CTJ476" s="25"/>
      <c r="CTK476" s="25"/>
      <c r="CTL476" s="25"/>
      <c r="CTM476" s="25"/>
      <c r="CTN476" s="25"/>
      <c r="CTO476" s="25"/>
      <c r="CTP476" s="25"/>
      <c r="CTQ476" s="25"/>
      <c r="CTR476" s="25"/>
      <c r="CTS476" s="25"/>
      <c r="CTT476" s="25"/>
      <c r="CTU476" s="25"/>
      <c r="CTV476" s="25"/>
      <c r="CTW476" s="25"/>
      <c r="CTX476" s="25"/>
      <c r="CTY476" s="25"/>
      <c r="CTZ476" s="25"/>
      <c r="CUA476" s="25"/>
      <c r="CUB476" s="25"/>
      <c r="CUC476" s="25"/>
      <c r="CUD476" s="25"/>
      <c r="CUE476" s="25"/>
      <c r="CUF476" s="25"/>
      <c r="CUG476" s="25"/>
      <c r="CUH476" s="25"/>
      <c r="CUI476" s="25"/>
      <c r="CUJ476" s="25"/>
      <c r="CUK476" s="25"/>
      <c r="CUL476" s="25"/>
      <c r="CUM476" s="25"/>
      <c r="CUN476" s="25"/>
      <c r="CUO476" s="25"/>
      <c r="CUP476" s="25"/>
      <c r="CUQ476" s="25"/>
      <c r="CUR476" s="25"/>
      <c r="CUS476" s="25"/>
      <c r="CUT476" s="25"/>
      <c r="CUU476" s="25"/>
      <c r="CUV476" s="25"/>
      <c r="CUW476" s="25"/>
      <c r="CUX476" s="25"/>
      <c r="CUY476" s="25"/>
      <c r="CUZ476" s="25"/>
      <c r="CVA476" s="25"/>
      <c r="CVB476" s="25"/>
      <c r="CVC476" s="25"/>
      <c r="CVD476" s="25"/>
      <c r="CVE476" s="25"/>
      <c r="CVF476" s="25"/>
      <c r="CVG476" s="25"/>
      <c r="CVH476" s="25"/>
      <c r="CVI476" s="25"/>
      <c r="CVJ476" s="25"/>
      <c r="CVK476" s="25"/>
      <c r="CVL476" s="25"/>
      <c r="CVM476" s="25"/>
      <c r="CVN476" s="25"/>
      <c r="CVO476" s="25"/>
      <c r="CVP476" s="25"/>
      <c r="CVQ476" s="25"/>
      <c r="CVR476" s="25"/>
      <c r="CVS476" s="25"/>
      <c r="CVT476" s="25"/>
      <c r="CVU476" s="25"/>
      <c r="CVV476" s="25"/>
      <c r="CVW476" s="25"/>
      <c r="CVX476" s="25"/>
      <c r="CVY476" s="25"/>
      <c r="CVZ476" s="25"/>
      <c r="CWA476" s="25"/>
      <c r="CWB476" s="25"/>
      <c r="CWC476" s="25"/>
      <c r="CWD476" s="25"/>
      <c r="CWE476" s="25"/>
      <c r="CWF476" s="25"/>
      <c r="CWG476" s="25"/>
      <c r="CWH476" s="25"/>
      <c r="CWI476" s="25"/>
      <c r="CWJ476" s="25"/>
      <c r="CWK476" s="25"/>
      <c r="CWL476" s="25"/>
      <c r="CWM476" s="25"/>
      <c r="CWN476" s="25"/>
      <c r="CWO476" s="25"/>
      <c r="CWP476" s="25"/>
      <c r="CWQ476" s="25"/>
      <c r="CWR476" s="25"/>
      <c r="CWS476" s="25"/>
      <c r="CWT476" s="25"/>
      <c r="CWU476" s="25"/>
      <c r="CWV476" s="25"/>
      <c r="CWW476" s="25"/>
      <c r="CWX476" s="25"/>
      <c r="CWY476" s="25"/>
      <c r="CWZ476" s="25"/>
      <c r="CXA476" s="25"/>
      <c r="CXB476" s="25"/>
      <c r="CXC476" s="25"/>
      <c r="CXD476" s="25"/>
      <c r="CXE476" s="25"/>
      <c r="CXF476" s="25"/>
      <c r="CXG476" s="25"/>
      <c r="CXH476" s="25"/>
      <c r="CXI476" s="25"/>
      <c r="CXJ476" s="25"/>
      <c r="CXK476" s="25"/>
      <c r="CXL476" s="25"/>
      <c r="CXM476" s="25"/>
      <c r="CXN476" s="25"/>
      <c r="CXO476" s="25"/>
      <c r="CXP476" s="25"/>
      <c r="CXQ476" s="25"/>
      <c r="CXR476" s="25"/>
      <c r="CXS476" s="25"/>
      <c r="CXT476" s="25"/>
      <c r="CXU476" s="25"/>
      <c r="CXV476" s="25"/>
      <c r="CXW476" s="25"/>
      <c r="CXX476" s="25"/>
      <c r="CXY476" s="25"/>
      <c r="CXZ476" s="25"/>
      <c r="CYA476" s="25"/>
      <c r="CYB476" s="25"/>
      <c r="CYC476" s="25"/>
      <c r="CYD476" s="25"/>
      <c r="CYE476" s="25"/>
      <c r="CYF476" s="25"/>
      <c r="CYG476" s="25"/>
      <c r="CYH476" s="25"/>
      <c r="CYI476" s="25"/>
      <c r="CYJ476" s="25"/>
      <c r="CYK476" s="25"/>
      <c r="CYL476" s="25"/>
      <c r="CYM476" s="25"/>
      <c r="CYN476" s="25"/>
      <c r="CYO476" s="25"/>
      <c r="CYP476" s="25"/>
      <c r="CYQ476" s="25"/>
      <c r="CYR476" s="25"/>
      <c r="CYS476" s="25"/>
      <c r="CYT476" s="25"/>
      <c r="CYU476" s="25"/>
      <c r="CYV476" s="25"/>
      <c r="CYW476" s="25"/>
      <c r="CYX476" s="25"/>
      <c r="CYY476" s="25"/>
      <c r="CYZ476" s="25"/>
      <c r="CZA476" s="25"/>
      <c r="CZB476" s="25"/>
      <c r="CZC476" s="25"/>
      <c r="CZD476" s="25"/>
      <c r="CZE476" s="25"/>
      <c r="CZF476" s="25"/>
      <c r="CZG476" s="25"/>
      <c r="CZH476" s="25"/>
      <c r="CZI476" s="25"/>
      <c r="CZJ476" s="25"/>
      <c r="CZK476" s="25"/>
      <c r="CZL476" s="25"/>
      <c r="CZM476" s="25"/>
      <c r="CZN476" s="25"/>
      <c r="CZO476" s="25"/>
      <c r="CZP476" s="25"/>
      <c r="CZQ476" s="25"/>
      <c r="CZR476" s="25"/>
      <c r="CZS476" s="25"/>
      <c r="CZT476" s="25"/>
      <c r="CZU476" s="25"/>
      <c r="CZV476" s="25"/>
      <c r="CZW476" s="25"/>
      <c r="CZX476" s="25"/>
      <c r="CZY476" s="25"/>
      <c r="CZZ476" s="25"/>
      <c r="DAA476" s="25"/>
      <c r="DAB476" s="25"/>
      <c r="DAC476" s="25"/>
      <c r="DAD476" s="25"/>
      <c r="DAE476" s="25"/>
      <c r="DAF476" s="25"/>
      <c r="DAG476" s="25"/>
      <c r="DAH476" s="25"/>
      <c r="DAI476" s="25"/>
      <c r="DAJ476" s="25"/>
      <c r="DAK476" s="25"/>
      <c r="DAL476" s="25"/>
      <c r="DAM476" s="25"/>
      <c r="DAN476" s="25"/>
      <c r="DAO476" s="25"/>
      <c r="DAP476" s="25"/>
      <c r="DAQ476" s="25"/>
      <c r="DAR476" s="25"/>
      <c r="DAS476" s="25"/>
      <c r="DAT476" s="25"/>
      <c r="DAU476" s="25"/>
      <c r="DAV476" s="25"/>
      <c r="DAW476" s="25"/>
      <c r="DAX476" s="25"/>
      <c r="DAY476" s="25"/>
      <c r="DAZ476" s="25"/>
      <c r="DBA476" s="25"/>
      <c r="DBB476" s="25"/>
      <c r="DBC476" s="25"/>
      <c r="DBD476" s="25"/>
      <c r="DBE476" s="25"/>
      <c r="DBF476" s="25"/>
      <c r="DBG476" s="25"/>
      <c r="DBH476" s="25"/>
      <c r="DBI476" s="25"/>
      <c r="DBJ476" s="25"/>
      <c r="DBK476" s="25"/>
      <c r="DBL476" s="25"/>
      <c r="DBM476" s="25"/>
      <c r="DBN476" s="25"/>
      <c r="DBO476" s="25"/>
      <c r="DBP476" s="25"/>
      <c r="DBQ476" s="25"/>
      <c r="DBR476" s="25"/>
      <c r="DBS476" s="25"/>
      <c r="DBT476" s="25"/>
      <c r="DBU476" s="25"/>
      <c r="DBV476" s="25"/>
      <c r="DBW476" s="25"/>
      <c r="DBX476" s="25"/>
      <c r="DBY476" s="25"/>
      <c r="DBZ476" s="25"/>
      <c r="DCA476" s="25"/>
      <c r="DCB476" s="25"/>
      <c r="DCC476" s="25"/>
      <c r="DCD476" s="25"/>
      <c r="DCE476" s="25"/>
      <c r="DCF476" s="25"/>
      <c r="DCG476" s="25"/>
      <c r="DCH476" s="25"/>
      <c r="DCI476" s="25"/>
      <c r="DCJ476" s="25"/>
      <c r="DCK476" s="25"/>
      <c r="DCL476" s="25"/>
      <c r="DCM476" s="25"/>
      <c r="DCN476" s="25"/>
      <c r="DCO476" s="25"/>
      <c r="DCP476" s="25"/>
      <c r="DCQ476" s="25"/>
      <c r="DCR476" s="25"/>
      <c r="DCS476" s="25"/>
      <c r="DCT476" s="25"/>
      <c r="DCU476" s="25"/>
      <c r="DCV476" s="25"/>
      <c r="DCW476" s="25"/>
      <c r="DCX476" s="25"/>
      <c r="DCY476" s="25"/>
      <c r="DCZ476" s="25"/>
      <c r="DDA476" s="25"/>
      <c r="DDB476" s="25"/>
      <c r="DDC476" s="25"/>
      <c r="DDD476" s="25"/>
      <c r="DDE476" s="25"/>
      <c r="DDF476" s="25"/>
      <c r="DDG476" s="25"/>
      <c r="DDH476" s="25"/>
      <c r="DDI476" s="25"/>
      <c r="DDJ476" s="25"/>
      <c r="DDK476" s="25"/>
      <c r="DDL476" s="25"/>
      <c r="DDM476" s="25"/>
      <c r="DDN476" s="25"/>
      <c r="DDO476" s="25"/>
      <c r="DDP476" s="25"/>
      <c r="DDQ476" s="25"/>
      <c r="DDR476" s="25"/>
      <c r="DDS476" s="25"/>
      <c r="DDT476" s="25"/>
      <c r="DDU476" s="25"/>
      <c r="DDV476" s="25"/>
      <c r="DDW476" s="25"/>
      <c r="DDX476" s="25"/>
      <c r="DDY476" s="25"/>
      <c r="DDZ476" s="25"/>
      <c r="DEA476" s="25"/>
      <c r="DEB476" s="25"/>
      <c r="DEC476" s="25"/>
      <c r="DED476" s="25"/>
      <c r="DEE476" s="25"/>
      <c r="DEF476" s="25"/>
      <c r="DEG476" s="25"/>
      <c r="DEH476" s="25"/>
      <c r="DEI476" s="25"/>
      <c r="DEJ476" s="25"/>
      <c r="DEK476" s="25"/>
      <c r="DEL476" s="25"/>
      <c r="DEM476" s="25"/>
      <c r="DEN476" s="25"/>
      <c r="DEO476" s="25"/>
      <c r="DEP476" s="25"/>
      <c r="DEQ476" s="25"/>
      <c r="DER476" s="25"/>
      <c r="DES476" s="25"/>
      <c r="DET476" s="25"/>
      <c r="DEU476" s="25"/>
      <c r="DEV476" s="25"/>
      <c r="DEW476" s="25"/>
      <c r="DEX476" s="25"/>
      <c r="DEY476" s="25"/>
      <c r="DEZ476" s="25"/>
      <c r="DFA476" s="25"/>
      <c r="DFB476" s="25"/>
      <c r="DFC476" s="25"/>
      <c r="DFD476" s="25"/>
      <c r="DFE476" s="25"/>
      <c r="DFF476" s="25"/>
      <c r="DFG476" s="25"/>
      <c r="DFH476" s="25"/>
      <c r="DFI476" s="25"/>
      <c r="DFJ476" s="25"/>
      <c r="DFK476" s="25"/>
      <c r="DFL476" s="25"/>
      <c r="DFM476" s="25"/>
      <c r="DFN476" s="25"/>
      <c r="DFO476" s="25"/>
      <c r="DFP476" s="25"/>
      <c r="DFQ476" s="25"/>
      <c r="DFR476" s="25"/>
      <c r="DFS476" s="25"/>
      <c r="DFT476" s="25"/>
      <c r="DFU476" s="25"/>
      <c r="DFV476" s="25"/>
      <c r="DFW476" s="25"/>
      <c r="DFX476" s="25"/>
      <c r="DFY476" s="25"/>
      <c r="DFZ476" s="25"/>
      <c r="DGA476" s="25"/>
      <c r="DGB476" s="25"/>
      <c r="DGC476" s="25"/>
      <c r="DGD476" s="25"/>
      <c r="DGE476" s="25"/>
      <c r="DGF476" s="25"/>
      <c r="DGG476" s="25"/>
      <c r="DGH476" s="25"/>
      <c r="DGI476" s="25"/>
      <c r="DGJ476" s="25"/>
      <c r="DGK476" s="25"/>
      <c r="DGL476" s="25"/>
      <c r="DGM476" s="25"/>
      <c r="DGN476" s="25"/>
      <c r="DGO476" s="25"/>
      <c r="DGP476" s="25"/>
      <c r="DGQ476" s="25"/>
      <c r="DGR476" s="25"/>
      <c r="DGS476" s="25"/>
      <c r="DGT476" s="25"/>
      <c r="DGU476" s="25"/>
      <c r="DGV476" s="25"/>
      <c r="DGW476" s="25"/>
      <c r="DGX476" s="25"/>
      <c r="DGY476" s="25"/>
      <c r="DGZ476" s="25"/>
      <c r="DHA476" s="25"/>
      <c r="DHB476" s="25"/>
      <c r="DHC476" s="25"/>
      <c r="DHD476" s="25"/>
      <c r="DHE476" s="25"/>
      <c r="DHF476" s="25"/>
      <c r="DHG476" s="25"/>
      <c r="DHH476" s="25"/>
      <c r="DHI476" s="25"/>
      <c r="DHJ476" s="25"/>
      <c r="DHK476" s="25"/>
      <c r="DHL476" s="25"/>
      <c r="DHM476" s="25"/>
      <c r="DHN476" s="25"/>
      <c r="DHO476" s="25"/>
      <c r="DHP476" s="25"/>
      <c r="DHQ476" s="25"/>
      <c r="DHR476" s="25"/>
      <c r="DHS476" s="25"/>
      <c r="DHT476" s="25"/>
      <c r="DHU476" s="25"/>
      <c r="DHV476" s="25"/>
      <c r="DHW476" s="25"/>
      <c r="DHX476" s="25"/>
      <c r="DHY476" s="25"/>
      <c r="DHZ476" s="25"/>
      <c r="DIA476" s="25"/>
      <c r="DIB476" s="25"/>
      <c r="DIC476" s="25"/>
      <c r="DID476" s="25"/>
      <c r="DIE476" s="25"/>
      <c r="DIF476" s="25"/>
      <c r="DIG476" s="25"/>
      <c r="DIH476" s="25"/>
      <c r="DII476" s="25"/>
      <c r="DIJ476" s="25"/>
      <c r="DIK476" s="25"/>
      <c r="DIL476" s="25"/>
      <c r="DIM476" s="25"/>
      <c r="DIN476" s="25"/>
      <c r="DIO476" s="25"/>
      <c r="DIP476" s="25"/>
      <c r="DIQ476" s="25"/>
      <c r="DIR476" s="25"/>
      <c r="DIS476" s="25"/>
      <c r="DIT476" s="25"/>
      <c r="DIU476" s="25"/>
      <c r="DIV476" s="25"/>
      <c r="DIW476" s="25"/>
      <c r="DIX476" s="25"/>
      <c r="DIY476" s="25"/>
      <c r="DIZ476" s="25"/>
      <c r="DJA476" s="25"/>
      <c r="DJB476" s="25"/>
      <c r="DJC476" s="25"/>
      <c r="DJD476" s="25"/>
      <c r="DJE476" s="25"/>
      <c r="DJF476" s="25"/>
      <c r="DJG476" s="25"/>
      <c r="DJH476" s="25"/>
      <c r="DJI476" s="25"/>
      <c r="DJJ476" s="25"/>
      <c r="DJK476" s="25"/>
      <c r="DJL476" s="25"/>
      <c r="DJM476" s="25"/>
      <c r="DJN476" s="25"/>
      <c r="DJO476" s="25"/>
      <c r="DJP476" s="25"/>
      <c r="DJQ476" s="25"/>
      <c r="DJR476" s="25"/>
      <c r="DJS476" s="25"/>
      <c r="DJT476" s="25"/>
      <c r="DJU476" s="25"/>
      <c r="DJV476" s="25"/>
      <c r="DJW476" s="25"/>
      <c r="DJX476" s="25"/>
      <c r="DJY476" s="25"/>
      <c r="DJZ476" s="25"/>
      <c r="DKA476" s="25"/>
      <c r="DKB476" s="25"/>
      <c r="DKC476" s="25"/>
      <c r="DKD476" s="25"/>
      <c r="DKE476" s="25"/>
      <c r="DKF476" s="25"/>
      <c r="DKG476" s="25"/>
      <c r="DKH476" s="25"/>
      <c r="DKI476" s="25"/>
      <c r="DKJ476" s="25"/>
      <c r="DKK476" s="25"/>
      <c r="DKL476" s="25"/>
      <c r="DKM476" s="25"/>
      <c r="DKN476" s="25"/>
      <c r="DKO476" s="25"/>
      <c r="DKP476" s="25"/>
      <c r="DKQ476" s="25"/>
      <c r="DKR476" s="25"/>
      <c r="DKS476" s="25"/>
      <c r="DKT476" s="25"/>
      <c r="DKU476" s="25"/>
      <c r="DKV476" s="25"/>
      <c r="DKW476" s="25"/>
      <c r="DKX476" s="25"/>
      <c r="DKY476" s="25"/>
      <c r="DKZ476" s="25"/>
      <c r="DLA476" s="25"/>
      <c r="DLB476" s="25"/>
      <c r="DLC476" s="25"/>
      <c r="DLD476" s="25"/>
      <c r="DLE476" s="25"/>
      <c r="DLF476" s="25"/>
      <c r="DLG476" s="25"/>
      <c r="DLH476" s="25"/>
      <c r="DLI476" s="25"/>
      <c r="DLJ476" s="25"/>
      <c r="DLK476" s="25"/>
      <c r="DLL476" s="25"/>
      <c r="DLM476" s="25"/>
      <c r="DLN476" s="25"/>
      <c r="DLO476" s="25"/>
      <c r="DLP476" s="25"/>
      <c r="DLQ476" s="25"/>
      <c r="DLR476" s="25"/>
      <c r="DLS476" s="25"/>
      <c r="DLT476" s="25"/>
      <c r="DLU476" s="25"/>
      <c r="DLV476" s="25"/>
      <c r="DLW476" s="25"/>
      <c r="DLX476" s="25"/>
      <c r="DLY476" s="25"/>
      <c r="DLZ476" s="25"/>
      <c r="DMA476" s="25"/>
      <c r="DMB476" s="25"/>
      <c r="DMC476" s="25"/>
      <c r="DMD476" s="25"/>
      <c r="DME476" s="25"/>
      <c r="DMF476" s="25"/>
      <c r="DMG476" s="25"/>
      <c r="DMH476" s="25"/>
      <c r="DMI476" s="25"/>
      <c r="DMJ476" s="25"/>
      <c r="DMK476" s="25"/>
      <c r="DML476" s="25"/>
      <c r="DMM476" s="25"/>
      <c r="DMN476" s="25"/>
      <c r="DMO476" s="25"/>
      <c r="DMP476" s="25"/>
      <c r="DMQ476" s="25"/>
      <c r="DMR476" s="25"/>
      <c r="DMS476" s="25"/>
      <c r="DMT476" s="25"/>
      <c r="DMU476" s="25"/>
      <c r="DMV476" s="25"/>
      <c r="DMW476" s="25"/>
      <c r="DMX476" s="25"/>
      <c r="DMY476" s="25"/>
      <c r="DMZ476" s="25"/>
      <c r="DNA476" s="25"/>
      <c r="DNB476" s="25"/>
      <c r="DNC476" s="25"/>
      <c r="DND476" s="25"/>
      <c r="DNE476" s="25"/>
      <c r="DNF476" s="25"/>
      <c r="DNG476" s="25"/>
      <c r="DNH476" s="25"/>
      <c r="DNI476" s="25"/>
      <c r="DNJ476" s="25"/>
      <c r="DNK476" s="25"/>
      <c r="DNL476" s="25"/>
      <c r="DNM476" s="25"/>
      <c r="DNN476" s="25"/>
      <c r="DNO476" s="25"/>
      <c r="DNP476" s="25"/>
      <c r="DNQ476" s="25"/>
      <c r="DNR476" s="25"/>
      <c r="DNS476" s="25"/>
      <c r="DNT476" s="25"/>
      <c r="DNU476" s="25"/>
      <c r="DNV476" s="25"/>
      <c r="DNW476" s="25"/>
      <c r="DNX476" s="25"/>
      <c r="DNY476" s="25"/>
      <c r="DNZ476" s="25"/>
      <c r="DOA476" s="25"/>
      <c r="DOB476" s="25"/>
      <c r="DOC476" s="25"/>
      <c r="DOD476" s="25"/>
      <c r="DOE476" s="25"/>
      <c r="DOF476" s="25"/>
      <c r="DOG476" s="25"/>
      <c r="DOH476" s="25"/>
      <c r="DOI476" s="25"/>
      <c r="DOJ476" s="25"/>
      <c r="DOK476" s="25"/>
      <c r="DOL476" s="25"/>
      <c r="DOM476" s="25"/>
      <c r="DON476" s="25"/>
      <c r="DOO476" s="25"/>
      <c r="DOP476" s="25"/>
      <c r="DOQ476" s="25"/>
      <c r="DOR476" s="25"/>
      <c r="DOS476" s="25"/>
      <c r="DOT476" s="25"/>
      <c r="DOU476" s="25"/>
      <c r="DOV476" s="25"/>
      <c r="DOW476" s="25"/>
      <c r="DOX476" s="25"/>
      <c r="DOY476" s="25"/>
      <c r="DOZ476" s="25"/>
      <c r="DPA476" s="25"/>
      <c r="DPB476" s="25"/>
      <c r="DPC476" s="25"/>
      <c r="DPD476" s="25"/>
      <c r="DPE476" s="25"/>
      <c r="DPF476" s="25"/>
      <c r="DPG476" s="25"/>
      <c r="DPH476" s="25"/>
      <c r="DPI476" s="25"/>
      <c r="DPJ476" s="25"/>
      <c r="DPK476" s="25"/>
      <c r="DPL476" s="25"/>
      <c r="DPM476" s="25"/>
      <c r="DPN476" s="25"/>
      <c r="DPO476" s="25"/>
      <c r="DPP476" s="25"/>
      <c r="DPQ476" s="25"/>
      <c r="DPR476" s="25"/>
      <c r="DPS476" s="25"/>
      <c r="DPT476" s="25"/>
      <c r="DPU476" s="25"/>
      <c r="DPV476" s="25"/>
      <c r="DPW476" s="25"/>
      <c r="DPX476" s="25"/>
      <c r="DPY476" s="25"/>
      <c r="DPZ476" s="25"/>
      <c r="DQA476" s="25"/>
      <c r="DQB476" s="25"/>
      <c r="DQC476" s="25"/>
      <c r="DQD476" s="25"/>
      <c r="DQE476" s="25"/>
      <c r="DQF476" s="25"/>
      <c r="DQG476" s="25"/>
      <c r="DQH476" s="25"/>
      <c r="DQI476" s="25"/>
      <c r="DQJ476" s="25"/>
      <c r="DQK476" s="25"/>
      <c r="DQL476" s="25"/>
      <c r="DQM476" s="25"/>
      <c r="DQN476" s="25"/>
      <c r="DQO476" s="25"/>
      <c r="DQP476" s="25"/>
      <c r="DQQ476" s="25"/>
      <c r="DQR476" s="25"/>
      <c r="DQS476" s="25"/>
      <c r="DQT476" s="25"/>
      <c r="DQU476" s="25"/>
      <c r="DQV476" s="25"/>
      <c r="DQW476" s="25"/>
      <c r="DQX476" s="25"/>
      <c r="DQY476" s="25"/>
      <c r="DQZ476" s="25"/>
      <c r="DRA476" s="25"/>
      <c r="DRB476" s="25"/>
      <c r="DRC476" s="25"/>
      <c r="DRD476" s="25"/>
      <c r="DRE476" s="25"/>
      <c r="DRF476" s="25"/>
      <c r="DRG476" s="25"/>
      <c r="DRH476" s="25"/>
      <c r="DRI476" s="25"/>
      <c r="DRJ476" s="25"/>
      <c r="DRK476" s="25"/>
      <c r="DRL476" s="25"/>
      <c r="DRM476" s="25"/>
      <c r="DRN476" s="25"/>
      <c r="DRO476" s="25"/>
      <c r="DRP476" s="25"/>
      <c r="DRQ476" s="25"/>
      <c r="DRR476" s="25"/>
      <c r="DRS476" s="25"/>
      <c r="DRT476" s="25"/>
      <c r="DRU476" s="25"/>
      <c r="DRV476" s="25"/>
      <c r="DRW476" s="25"/>
      <c r="DRX476" s="25"/>
      <c r="DRY476" s="25"/>
      <c r="DRZ476" s="25"/>
      <c r="DSA476" s="25"/>
      <c r="DSB476" s="25"/>
      <c r="DSC476" s="25"/>
      <c r="DSD476" s="25"/>
      <c r="DSE476" s="25"/>
      <c r="DSF476" s="25"/>
      <c r="DSG476" s="25"/>
      <c r="DSH476" s="25"/>
      <c r="DSI476" s="25"/>
      <c r="DSJ476" s="25"/>
      <c r="DSK476" s="25"/>
      <c r="DSL476" s="25"/>
      <c r="DSM476" s="25"/>
      <c r="DSN476" s="25"/>
      <c r="DSO476" s="25"/>
      <c r="DSP476" s="25"/>
      <c r="DSQ476" s="25"/>
      <c r="DSR476" s="25"/>
      <c r="DSS476" s="25"/>
      <c r="DST476" s="25"/>
      <c r="DSU476" s="25"/>
      <c r="DSV476" s="25"/>
      <c r="DSW476" s="25"/>
      <c r="DSX476" s="25"/>
      <c r="DSY476" s="25"/>
      <c r="DSZ476" s="25"/>
      <c r="DTA476" s="25"/>
      <c r="DTB476" s="25"/>
      <c r="DTC476" s="25"/>
      <c r="DTD476" s="25"/>
      <c r="DTE476" s="25"/>
      <c r="DTF476" s="25"/>
      <c r="DTG476" s="25"/>
      <c r="DTH476" s="25"/>
      <c r="DTI476" s="25"/>
      <c r="DTJ476" s="25"/>
      <c r="DTK476" s="25"/>
      <c r="DTL476" s="25"/>
      <c r="DTM476" s="25"/>
      <c r="DTN476" s="25"/>
      <c r="DTO476" s="25"/>
      <c r="DTP476" s="25"/>
      <c r="DTQ476" s="25"/>
      <c r="DTR476" s="25"/>
      <c r="DTS476" s="25"/>
      <c r="DTT476" s="25"/>
      <c r="DTU476" s="25"/>
      <c r="DTV476" s="25"/>
      <c r="DTW476" s="25"/>
      <c r="DTX476" s="25"/>
      <c r="DTY476" s="25"/>
      <c r="DTZ476" s="25"/>
      <c r="DUA476" s="25"/>
      <c r="DUB476" s="25"/>
      <c r="DUC476" s="25"/>
      <c r="DUD476" s="25"/>
      <c r="DUE476" s="25"/>
      <c r="DUF476" s="25"/>
      <c r="DUG476" s="25"/>
      <c r="DUH476" s="25"/>
      <c r="DUI476" s="25"/>
      <c r="DUJ476" s="25"/>
      <c r="DUK476" s="25"/>
      <c r="DUL476" s="25"/>
      <c r="DUM476" s="25"/>
      <c r="DUN476" s="25"/>
      <c r="DUO476" s="25"/>
      <c r="DUP476" s="25"/>
      <c r="DUQ476" s="25"/>
      <c r="DUR476" s="25"/>
      <c r="DUS476" s="25"/>
      <c r="DUT476" s="25"/>
      <c r="DUU476" s="25"/>
      <c r="DUV476" s="25"/>
      <c r="DUW476" s="25"/>
      <c r="DUX476" s="25"/>
      <c r="DUY476" s="25"/>
      <c r="DUZ476" s="25"/>
      <c r="DVA476" s="25"/>
      <c r="DVB476" s="25"/>
      <c r="DVC476" s="25"/>
      <c r="DVD476" s="25"/>
      <c r="DVE476" s="25"/>
      <c r="DVF476" s="25"/>
      <c r="DVG476" s="25"/>
      <c r="DVH476" s="25"/>
      <c r="DVI476" s="25"/>
      <c r="DVJ476" s="25"/>
      <c r="DVK476" s="25"/>
      <c r="DVL476" s="25"/>
      <c r="DVM476" s="25"/>
      <c r="DVN476" s="25"/>
      <c r="DVO476" s="25"/>
      <c r="DVP476" s="25"/>
      <c r="DVQ476" s="25"/>
      <c r="DVR476" s="25"/>
      <c r="DVS476" s="25"/>
      <c r="DVT476" s="25"/>
      <c r="DVU476" s="25"/>
      <c r="DVV476" s="25"/>
      <c r="DVW476" s="25"/>
      <c r="DVX476" s="25"/>
      <c r="DVY476" s="25"/>
      <c r="DVZ476" s="25"/>
      <c r="DWA476" s="25"/>
      <c r="DWB476" s="25"/>
      <c r="DWC476" s="25"/>
      <c r="DWD476" s="25"/>
      <c r="DWE476" s="25"/>
      <c r="DWF476" s="25"/>
      <c r="DWG476" s="25"/>
      <c r="DWH476" s="25"/>
      <c r="DWI476" s="25"/>
      <c r="DWJ476" s="25"/>
      <c r="DWK476" s="25"/>
      <c r="DWL476" s="25"/>
      <c r="DWM476" s="25"/>
      <c r="DWN476" s="25"/>
      <c r="DWO476" s="25"/>
      <c r="DWP476" s="25"/>
      <c r="DWQ476" s="25"/>
      <c r="DWR476" s="25"/>
      <c r="DWS476" s="25"/>
      <c r="DWT476" s="25"/>
      <c r="DWU476" s="25"/>
      <c r="DWV476" s="25"/>
      <c r="DWW476" s="25"/>
      <c r="DWX476" s="25"/>
      <c r="DWY476" s="25"/>
      <c r="DWZ476" s="25"/>
      <c r="DXA476" s="25"/>
      <c r="DXB476" s="25"/>
      <c r="DXC476" s="25"/>
      <c r="DXD476" s="25"/>
      <c r="DXE476" s="25"/>
      <c r="DXF476" s="25"/>
      <c r="DXG476" s="25"/>
      <c r="DXH476" s="25"/>
      <c r="DXI476" s="25"/>
      <c r="DXJ476" s="25"/>
      <c r="DXK476" s="25"/>
      <c r="DXL476" s="25"/>
      <c r="DXM476" s="25"/>
      <c r="DXN476" s="25"/>
      <c r="DXO476" s="25"/>
      <c r="DXP476" s="25"/>
      <c r="DXQ476" s="25"/>
      <c r="DXR476" s="25"/>
      <c r="DXS476" s="25"/>
      <c r="DXT476" s="25"/>
      <c r="DXU476" s="25"/>
      <c r="DXV476" s="25"/>
      <c r="DXW476" s="25"/>
      <c r="DXX476" s="25"/>
      <c r="DXY476" s="25"/>
      <c r="DXZ476" s="25"/>
      <c r="DYA476" s="25"/>
      <c r="DYB476" s="25"/>
      <c r="DYC476" s="25"/>
      <c r="DYD476" s="25"/>
      <c r="DYE476" s="25"/>
      <c r="DYF476" s="25"/>
      <c r="DYG476" s="25"/>
      <c r="DYH476" s="25"/>
      <c r="DYI476" s="25"/>
      <c r="DYJ476" s="25"/>
      <c r="DYK476" s="25"/>
      <c r="DYL476" s="25"/>
      <c r="DYM476" s="25"/>
      <c r="DYN476" s="25"/>
      <c r="DYO476" s="25"/>
      <c r="DYP476" s="25"/>
      <c r="DYQ476" s="25"/>
      <c r="DYR476" s="25"/>
      <c r="DYS476" s="25"/>
      <c r="DYT476" s="25"/>
      <c r="DYU476" s="25"/>
      <c r="DYV476" s="25"/>
      <c r="DYW476" s="25"/>
      <c r="DYX476" s="25"/>
      <c r="DYY476" s="25"/>
      <c r="DYZ476" s="25"/>
      <c r="DZA476" s="25"/>
      <c r="DZB476" s="25"/>
      <c r="DZC476" s="25"/>
      <c r="DZD476" s="25"/>
      <c r="DZE476" s="25"/>
      <c r="DZF476" s="25"/>
      <c r="DZG476" s="25"/>
      <c r="DZH476" s="25"/>
      <c r="DZI476" s="25"/>
      <c r="DZJ476" s="25"/>
      <c r="DZK476" s="25"/>
      <c r="DZL476" s="25"/>
      <c r="DZM476" s="25"/>
      <c r="DZN476" s="25"/>
      <c r="DZO476" s="25"/>
      <c r="DZP476" s="25"/>
      <c r="DZQ476" s="25"/>
      <c r="DZR476" s="25"/>
      <c r="DZS476" s="25"/>
      <c r="DZT476" s="25"/>
      <c r="DZU476" s="25"/>
      <c r="DZV476" s="25"/>
      <c r="DZW476" s="25"/>
      <c r="DZX476" s="25"/>
      <c r="DZY476" s="25"/>
      <c r="DZZ476" s="25"/>
      <c r="EAA476" s="25"/>
      <c r="EAB476" s="25"/>
      <c r="EAC476" s="25"/>
      <c r="EAD476" s="25"/>
      <c r="EAE476" s="25"/>
      <c r="EAF476" s="25"/>
      <c r="EAG476" s="25"/>
      <c r="EAH476" s="25"/>
      <c r="EAI476" s="25"/>
      <c r="EAJ476" s="25"/>
      <c r="EAK476" s="25"/>
      <c r="EAL476" s="25"/>
      <c r="EAM476" s="25"/>
      <c r="EAN476" s="25"/>
      <c r="EAO476" s="25"/>
      <c r="EAP476" s="25"/>
      <c r="EAQ476" s="25"/>
      <c r="EAR476" s="25"/>
      <c r="EAS476" s="25"/>
      <c r="EAT476" s="25"/>
      <c r="EAU476" s="25"/>
      <c r="EAV476" s="25"/>
      <c r="EAW476" s="25"/>
      <c r="EAX476" s="25"/>
      <c r="EAY476" s="25"/>
      <c r="EAZ476" s="25"/>
      <c r="EBA476" s="25"/>
      <c r="EBB476" s="25"/>
      <c r="EBC476" s="25"/>
      <c r="EBD476" s="25"/>
      <c r="EBE476" s="25"/>
      <c r="EBF476" s="25"/>
      <c r="EBG476" s="25"/>
      <c r="EBH476" s="25"/>
      <c r="EBI476" s="25"/>
      <c r="EBJ476" s="25"/>
      <c r="EBK476" s="25"/>
      <c r="EBL476" s="25"/>
      <c r="EBM476" s="25"/>
      <c r="EBN476" s="25"/>
      <c r="EBO476" s="25"/>
      <c r="EBP476" s="25"/>
      <c r="EBQ476" s="25"/>
      <c r="EBR476" s="25"/>
      <c r="EBS476" s="25"/>
      <c r="EBT476" s="25"/>
      <c r="EBU476" s="25"/>
      <c r="EBV476" s="25"/>
      <c r="EBW476" s="25"/>
      <c r="EBX476" s="25"/>
      <c r="EBY476" s="25"/>
      <c r="EBZ476" s="25"/>
      <c r="ECA476" s="25"/>
      <c r="ECB476" s="25"/>
      <c r="ECC476" s="25"/>
      <c r="ECD476" s="25"/>
      <c r="ECE476" s="25"/>
      <c r="ECF476" s="25"/>
      <c r="ECG476" s="25"/>
      <c r="ECH476" s="25"/>
      <c r="ECI476" s="25"/>
      <c r="ECJ476" s="25"/>
      <c r="ECK476" s="25"/>
      <c r="ECL476" s="25"/>
      <c r="ECM476" s="25"/>
      <c r="ECN476" s="25"/>
      <c r="ECO476" s="25"/>
      <c r="ECP476" s="25"/>
      <c r="ECQ476" s="25"/>
      <c r="ECR476" s="25"/>
      <c r="ECS476" s="25"/>
      <c r="ECT476" s="25"/>
      <c r="ECU476" s="25"/>
      <c r="ECV476" s="25"/>
      <c r="ECW476" s="25"/>
      <c r="ECX476" s="25"/>
      <c r="ECY476" s="25"/>
      <c r="ECZ476" s="25"/>
      <c r="EDA476" s="25"/>
      <c r="EDB476" s="25"/>
      <c r="EDC476" s="25"/>
      <c r="EDD476" s="25"/>
      <c r="EDE476" s="25"/>
      <c r="EDF476" s="25"/>
      <c r="EDG476" s="25"/>
      <c r="EDH476" s="25"/>
      <c r="EDI476" s="25"/>
      <c r="EDJ476" s="25"/>
      <c r="EDK476" s="25"/>
      <c r="EDL476" s="25"/>
      <c r="EDM476" s="25"/>
      <c r="EDN476" s="25"/>
      <c r="EDO476" s="25"/>
      <c r="EDP476" s="25"/>
      <c r="EDQ476" s="25"/>
      <c r="EDR476" s="25"/>
      <c r="EDS476" s="25"/>
      <c r="EDT476" s="25"/>
      <c r="EDU476" s="25"/>
      <c r="EDV476" s="25"/>
      <c r="EDW476" s="25"/>
      <c r="EDX476" s="25"/>
      <c r="EDY476" s="25"/>
      <c r="EDZ476" s="25"/>
      <c r="EEA476" s="25"/>
      <c r="EEB476" s="25"/>
      <c r="EEC476" s="25"/>
      <c r="EED476" s="25"/>
      <c r="EEE476" s="25"/>
      <c r="EEF476" s="25"/>
      <c r="EEG476" s="25"/>
      <c r="EEH476" s="25"/>
      <c r="EEI476" s="25"/>
      <c r="EEJ476" s="25"/>
      <c r="EEK476" s="25"/>
      <c r="EEL476" s="25"/>
      <c r="EEM476" s="25"/>
      <c r="EEN476" s="25"/>
      <c r="EEO476" s="25"/>
      <c r="EEP476" s="25"/>
      <c r="EEQ476" s="25"/>
      <c r="EER476" s="25"/>
      <c r="EES476" s="25"/>
      <c r="EET476" s="25"/>
      <c r="EEU476" s="25"/>
      <c r="EEV476" s="25"/>
      <c r="EEW476" s="25"/>
      <c r="EEX476" s="25"/>
      <c r="EEY476" s="25"/>
      <c r="EEZ476" s="25"/>
      <c r="EFA476" s="25"/>
      <c r="EFB476" s="25"/>
      <c r="EFC476" s="25"/>
      <c r="EFD476" s="25"/>
      <c r="EFE476" s="25"/>
      <c r="EFF476" s="25"/>
      <c r="EFG476" s="25"/>
      <c r="EFH476" s="25"/>
      <c r="EFI476" s="25"/>
      <c r="EFJ476" s="25"/>
      <c r="EFK476" s="25"/>
      <c r="EFL476" s="25"/>
      <c r="EFM476" s="25"/>
      <c r="EFN476" s="25"/>
      <c r="EFO476" s="25"/>
      <c r="EFP476" s="25"/>
      <c r="EFQ476" s="25"/>
      <c r="EFR476" s="25"/>
      <c r="EFS476" s="25"/>
      <c r="EFT476" s="25"/>
      <c r="EFU476" s="25"/>
      <c r="EFV476" s="25"/>
      <c r="EFW476" s="25"/>
      <c r="EFX476" s="25"/>
      <c r="EFY476" s="25"/>
      <c r="EFZ476" s="25"/>
      <c r="EGA476" s="25"/>
      <c r="EGB476" s="25"/>
      <c r="EGC476" s="25"/>
      <c r="EGD476" s="25"/>
      <c r="EGE476" s="25"/>
      <c r="EGF476" s="25"/>
      <c r="EGG476" s="25"/>
      <c r="EGH476" s="25"/>
      <c r="EGI476" s="25"/>
      <c r="EGJ476" s="25"/>
      <c r="EGK476" s="25"/>
      <c r="EGL476" s="25"/>
      <c r="EGM476" s="25"/>
      <c r="EGN476" s="25"/>
      <c r="EGO476" s="25"/>
      <c r="EGP476" s="25"/>
      <c r="EGQ476" s="25"/>
      <c r="EGR476" s="25"/>
      <c r="EGS476" s="25"/>
      <c r="EGT476" s="25"/>
      <c r="EGU476" s="25"/>
      <c r="EGV476" s="25"/>
      <c r="EGW476" s="25"/>
      <c r="EGX476" s="25"/>
      <c r="EGY476" s="25"/>
      <c r="EGZ476" s="25"/>
      <c r="EHA476" s="25"/>
      <c r="EHB476" s="25"/>
      <c r="EHC476" s="25"/>
      <c r="EHD476" s="25"/>
      <c r="EHE476" s="25"/>
      <c r="EHF476" s="25"/>
      <c r="EHG476" s="25"/>
      <c r="EHH476" s="25"/>
      <c r="EHI476" s="25"/>
      <c r="EHJ476" s="25"/>
      <c r="EHK476" s="25"/>
      <c r="EHL476" s="25"/>
      <c r="EHM476" s="25"/>
      <c r="EHN476" s="25"/>
      <c r="EHO476" s="25"/>
      <c r="EHP476" s="25"/>
      <c r="EHQ476" s="25"/>
      <c r="EHR476" s="25"/>
      <c r="EHS476" s="25"/>
      <c r="EHT476" s="25"/>
      <c r="EHU476" s="25"/>
      <c r="EHV476" s="25"/>
      <c r="EHW476" s="25"/>
      <c r="EHX476" s="25"/>
      <c r="EHY476" s="25"/>
      <c r="EHZ476" s="25"/>
      <c r="EIA476" s="25"/>
      <c r="EIB476" s="25"/>
      <c r="EIC476" s="25"/>
      <c r="EID476" s="25"/>
      <c r="EIE476" s="25"/>
      <c r="EIF476" s="25"/>
      <c r="EIG476" s="25"/>
      <c r="EIH476" s="25"/>
      <c r="EII476" s="25"/>
      <c r="EIJ476" s="25"/>
      <c r="EIK476" s="25"/>
      <c r="EIL476" s="25"/>
      <c r="EIM476" s="25"/>
      <c r="EIN476" s="25"/>
      <c r="EIO476" s="25"/>
      <c r="EIP476" s="25"/>
      <c r="EIQ476" s="25"/>
      <c r="EIR476" s="25"/>
      <c r="EIS476" s="25"/>
      <c r="EIT476" s="25"/>
      <c r="EIU476" s="25"/>
      <c r="EIV476" s="25"/>
      <c r="EIW476" s="25"/>
      <c r="EIX476" s="25"/>
      <c r="EIY476" s="25"/>
      <c r="EIZ476" s="25"/>
      <c r="EJA476" s="25"/>
      <c r="EJB476" s="25"/>
      <c r="EJC476" s="25"/>
      <c r="EJD476" s="25"/>
      <c r="EJE476" s="25"/>
      <c r="EJF476" s="25"/>
      <c r="EJG476" s="25"/>
      <c r="EJH476" s="25"/>
      <c r="EJI476" s="25"/>
      <c r="EJJ476" s="25"/>
      <c r="EJK476" s="25"/>
      <c r="EJL476" s="25"/>
      <c r="EJM476" s="25"/>
      <c r="EJN476" s="25"/>
      <c r="EJO476" s="25"/>
      <c r="EJP476" s="25"/>
      <c r="EJQ476" s="25"/>
      <c r="EJR476" s="25"/>
      <c r="EJS476" s="25"/>
      <c r="EJT476" s="25"/>
      <c r="EJU476" s="25"/>
      <c r="EJV476" s="25"/>
      <c r="EJW476" s="25"/>
      <c r="EJX476" s="25"/>
      <c r="EJY476" s="25"/>
      <c r="EJZ476" s="25"/>
      <c r="EKA476" s="25"/>
      <c r="EKB476" s="25"/>
      <c r="EKC476" s="25"/>
      <c r="EKD476" s="25"/>
      <c r="EKE476" s="25"/>
      <c r="EKF476" s="25"/>
      <c r="EKG476" s="25"/>
      <c r="EKH476" s="25"/>
      <c r="EKI476" s="25"/>
      <c r="EKJ476" s="25"/>
      <c r="EKK476" s="25"/>
      <c r="EKL476" s="25"/>
      <c r="EKM476" s="25"/>
      <c r="EKN476" s="25"/>
      <c r="EKO476" s="25"/>
      <c r="EKP476" s="25"/>
      <c r="EKQ476" s="25"/>
      <c r="EKR476" s="25"/>
      <c r="EKS476" s="25"/>
      <c r="EKT476" s="25"/>
      <c r="EKU476" s="25"/>
      <c r="EKV476" s="25"/>
      <c r="EKW476" s="25"/>
      <c r="EKX476" s="25"/>
      <c r="EKY476" s="25"/>
      <c r="EKZ476" s="25"/>
      <c r="ELA476" s="25"/>
      <c r="ELB476" s="25"/>
      <c r="ELC476" s="25"/>
      <c r="ELD476" s="25"/>
      <c r="ELE476" s="25"/>
      <c r="ELF476" s="25"/>
      <c r="ELG476" s="25"/>
      <c r="ELH476" s="25"/>
      <c r="ELI476" s="25"/>
      <c r="ELJ476" s="25"/>
      <c r="ELK476" s="25"/>
      <c r="ELL476" s="25"/>
      <c r="ELM476" s="25"/>
      <c r="ELN476" s="25"/>
      <c r="ELO476" s="25"/>
      <c r="ELP476" s="25"/>
      <c r="ELQ476" s="25"/>
      <c r="ELR476" s="25"/>
      <c r="ELS476" s="25"/>
      <c r="ELT476" s="25"/>
      <c r="ELU476" s="25"/>
      <c r="ELV476" s="25"/>
      <c r="ELW476" s="25"/>
      <c r="ELX476" s="25"/>
      <c r="ELY476" s="25"/>
      <c r="ELZ476" s="25"/>
      <c r="EMA476" s="25"/>
      <c r="EMB476" s="25"/>
      <c r="EMC476" s="25"/>
      <c r="EMD476" s="25"/>
      <c r="EME476" s="25"/>
      <c r="EMF476" s="25"/>
      <c r="EMG476" s="25"/>
      <c r="EMH476" s="25"/>
      <c r="EMI476" s="25"/>
      <c r="EMJ476" s="25"/>
      <c r="EMK476" s="25"/>
      <c r="EML476" s="25"/>
      <c r="EMM476" s="25"/>
      <c r="EMN476" s="25"/>
      <c r="EMO476" s="25"/>
      <c r="EMP476" s="25"/>
      <c r="EMQ476" s="25"/>
      <c r="EMR476" s="25"/>
      <c r="EMS476" s="25"/>
      <c r="EMT476" s="25"/>
      <c r="EMU476" s="25"/>
      <c r="EMV476" s="25"/>
      <c r="EMW476" s="25"/>
      <c r="EMX476" s="25"/>
      <c r="EMY476" s="25"/>
      <c r="EMZ476" s="25"/>
      <c r="ENA476" s="25"/>
      <c r="ENB476" s="25"/>
      <c r="ENC476" s="25"/>
      <c r="END476" s="25"/>
      <c r="ENE476" s="25"/>
      <c r="ENF476" s="25"/>
      <c r="ENG476" s="25"/>
      <c r="ENH476" s="25"/>
      <c r="ENI476" s="25"/>
      <c r="ENJ476" s="25"/>
      <c r="ENK476" s="25"/>
      <c r="ENL476" s="25"/>
      <c r="ENM476" s="25"/>
      <c r="ENN476" s="25"/>
      <c r="ENO476" s="25"/>
      <c r="ENP476" s="25"/>
      <c r="ENQ476" s="25"/>
      <c r="ENR476" s="25"/>
      <c r="ENS476" s="25"/>
      <c r="ENT476" s="25"/>
      <c r="ENU476" s="25"/>
      <c r="ENV476" s="25"/>
      <c r="ENW476" s="25"/>
      <c r="ENX476" s="25"/>
      <c r="ENY476" s="25"/>
      <c r="ENZ476" s="25"/>
      <c r="EOA476" s="25"/>
      <c r="EOB476" s="25"/>
      <c r="EOC476" s="25"/>
      <c r="EOD476" s="25"/>
      <c r="EOE476" s="25"/>
      <c r="EOF476" s="25"/>
      <c r="EOG476" s="25"/>
      <c r="EOH476" s="25"/>
      <c r="EOI476" s="25"/>
      <c r="EOJ476" s="25"/>
      <c r="EOK476" s="25"/>
      <c r="EOL476" s="25"/>
      <c r="EOM476" s="25"/>
      <c r="EON476" s="25"/>
      <c r="EOO476" s="25"/>
      <c r="EOP476" s="25"/>
      <c r="EOQ476" s="25"/>
      <c r="EOR476" s="25"/>
      <c r="EOS476" s="25"/>
      <c r="EOT476" s="25"/>
      <c r="EOU476" s="25"/>
      <c r="EOV476" s="25"/>
      <c r="EOW476" s="25"/>
      <c r="EOX476" s="25"/>
      <c r="EOY476" s="25"/>
      <c r="EOZ476" s="25"/>
      <c r="EPA476" s="25"/>
      <c r="EPB476" s="25"/>
      <c r="EPC476" s="25"/>
      <c r="EPD476" s="25"/>
      <c r="EPE476" s="25"/>
      <c r="EPF476" s="25"/>
      <c r="EPG476" s="25"/>
      <c r="EPH476" s="25"/>
      <c r="EPI476" s="25"/>
      <c r="EPJ476" s="25"/>
      <c r="EPK476" s="25"/>
      <c r="EPL476" s="25"/>
      <c r="EPM476" s="25"/>
      <c r="EPN476" s="25"/>
      <c r="EPO476" s="25"/>
      <c r="EPP476" s="25"/>
      <c r="EPQ476" s="25"/>
      <c r="EPR476" s="25"/>
      <c r="EPS476" s="25"/>
      <c r="EPT476" s="25"/>
      <c r="EPU476" s="25"/>
      <c r="EPV476" s="25"/>
      <c r="EPW476" s="25"/>
      <c r="EPX476" s="25"/>
      <c r="EPY476" s="25"/>
      <c r="EPZ476" s="25"/>
      <c r="EQA476" s="25"/>
      <c r="EQB476" s="25"/>
      <c r="EQC476" s="25"/>
      <c r="EQD476" s="25"/>
      <c r="EQE476" s="25"/>
      <c r="EQF476" s="25"/>
      <c r="EQG476" s="25"/>
      <c r="EQH476" s="25"/>
      <c r="EQI476" s="25"/>
      <c r="EQJ476" s="25"/>
      <c r="EQK476" s="25"/>
      <c r="EQL476" s="25"/>
      <c r="EQM476" s="25"/>
      <c r="EQN476" s="25"/>
      <c r="EQO476" s="25"/>
      <c r="EQP476" s="25"/>
      <c r="EQQ476" s="25"/>
      <c r="EQR476" s="25"/>
      <c r="EQS476" s="25"/>
      <c r="EQT476" s="25"/>
      <c r="EQU476" s="25"/>
      <c r="EQV476" s="25"/>
      <c r="EQW476" s="25"/>
      <c r="EQX476" s="25"/>
      <c r="EQY476" s="25"/>
      <c r="EQZ476" s="25"/>
      <c r="ERA476" s="25"/>
      <c r="ERB476" s="25"/>
      <c r="ERC476" s="25"/>
      <c r="ERD476" s="25"/>
      <c r="ERE476" s="25"/>
      <c r="ERF476" s="25"/>
      <c r="ERG476" s="25"/>
      <c r="ERH476" s="25"/>
      <c r="ERI476" s="25"/>
      <c r="ERJ476" s="25"/>
      <c r="ERK476" s="25"/>
      <c r="ERL476" s="25"/>
      <c r="ERM476" s="25"/>
      <c r="ERN476" s="25"/>
      <c r="ERO476" s="25"/>
      <c r="ERP476" s="25"/>
      <c r="ERQ476" s="25"/>
      <c r="ERR476" s="25"/>
      <c r="ERS476" s="25"/>
      <c r="ERT476" s="25"/>
      <c r="ERU476" s="25"/>
      <c r="ERV476" s="25"/>
      <c r="ERW476" s="25"/>
      <c r="ERX476" s="25"/>
      <c r="ERY476" s="25"/>
      <c r="ERZ476" s="25"/>
      <c r="ESA476" s="25"/>
      <c r="ESB476" s="25"/>
      <c r="ESC476" s="25"/>
      <c r="ESD476" s="25"/>
      <c r="ESE476" s="25"/>
      <c r="ESF476" s="25"/>
      <c r="ESG476" s="25"/>
      <c r="ESH476" s="25"/>
      <c r="ESI476" s="25"/>
      <c r="ESJ476" s="25"/>
      <c r="ESK476" s="25"/>
      <c r="ESL476" s="25"/>
      <c r="ESM476" s="25"/>
      <c r="ESN476" s="25"/>
      <c r="ESO476" s="25"/>
      <c r="ESP476" s="25"/>
      <c r="ESQ476" s="25"/>
      <c r="ESR476" s="25"/>
      <c r="ESS476" s="25"/>
      <c r="EST476" s="25"/>
      <c r="ESU476" s="25"/>
      <c r="ESV476" s="25"/>
      <c r="ESW476" s="25"/>
      <c r="ESX476" s="25"/>
      <c r="ESY476" s="25"/>
      <c r="ESZ476" s="25"/>
      <c r="ETA476" s="25"/>
      <c r="ETB476" s="25"/>
      <c r="ETC476" s="25"/>
      <c r="ETD476" s="25"/>
      <c r="ETE476" s="25"/>
      <c r="ETF476" s="25"/>
      <c r="ETG476" s="25"/>
      <c r="ETH476" s="25"/>
      <c r="ETI476" s="25"/>
      <c r="ETJ476" s="25"/>
      <c r="ETK476" s="25"/>
      <c r="ETL476" s="25"/>
      <c r="ETM476" s="25"/>
      <c r="ETN476" s="25"/>
      <c r="ETO476" s="25"/>
      <c r="ETP476" s="25"/>
      <c r="ETQ476" s="25"/>
      <c r="ETR476" s="25"/>
      <c r="ETS476" s="25"/>
      <c r="ETT476" s="25"/>
      <c r="ETU476" s="25"/>
      <c r="ETV476" s="25"/>
      <c r="ETW476" s="25"/>
      <c r="ETX476" s="25"/>
      <c r="ETY476" s="25"/>
      <c r="ETZ476" s="25"/>
      <c r="EUA476" s="25"/>
      <c r="EUB476" s="25"/>
      <c r="EUC476" s="25"/>
      <c r="EUD476" s="25"/>
      <c r="EUE476" s="25"/>
      <c r="EUF476" s="25"/>
      <c r="EUG476" s="25"/>
      <c r="EUH476" s="25"/>
      <c r="EUI476" s="25"/>
      <c r="EUJ476" s="25"/>
      <c r="EUK476" s="25"/>
      <c r="EUL476" s="25"/>
      <c r="EUM476" s="25"/>
      <c r="EUN476" s="25"/>
      <c r="EUO476" s="25"/>
      <c r="EUP476" s="25"/>
      <c r="EUQ476" s="25"/>
      <c r="EUR476" s="25"/>
      <c r="EUS476" s="25"/>
      <c r="EUT476" s="25"/>
      <c r="EUU476" s="25"/>
      <c r="EUV476" s="25"/>
      <c r="EUW476" s="25"/>
      <c r="EUX476" s="25"/>
      <c r="EUY476" s="25"/>
      <c r="EUZ476" s="25"/>
      <c r="EVA476" s="25"/>
      <c r="EVB476" s="25"/>
      <c r="EVC476" s="25"/>
      <c r="EVD476" s="25"/>
      <c r="EVE476" s="25"/>
      <c r="EVF476" s="25"/>
      <c r="EVG476" s="25"/>
      <c r="EVH476" s="25"/>
      <c r="EVI476" s="25"/>
      <c r="EVJ476" s="25"/>
      <c r="EVK476" s="25"/>
      <c r="EVL476" s="25"/>
      <c r="EVM476" s="25"/>
      <c r="EVN476" s="25"/>
      <c r="EVO476" s="25"/>
      <c r="EVP476" s="25"/>
      <c r="EVQ476" s="25"/>
      <c r="EVR476" s="25"/>
      <c r="EVS476" s="25"/>
      <c r="EVT476" s="25"/>
      <c r="EVU476" s="25"/>
      <c r="EVV476" s="25"/>
      <c r="EVW476" s="25"/>
      <c r="EVX476" s="25"/>
      <c r="EVY476" s="25"/>
      <c r="EVZ476" s="25"/>
      <c r="EWA476" s="25"/>
      <c r="EWB476" s="25"/>
      <c r="EWC476" s="25"/>
      <c r="EWD476" s="25"/>
      <c r="EWE476" s="25"/>
      <c r="EWF476" s="25"/>
      <c r="EWG476" s="25"/>
      <c r="EWH476" s="25"/>
      <c r="EWI476" s="25"/>
      <c r="EWJ476" s="25"/>
      <c r="EWK476" s="25"/>
      <c r="EWL476" s="25"/>
      <c r="EWM476" s="25"/>
      <c r="EWN476" s="25"/>
      <c r="EWO476" s="25"/>
      <c r="EWP476" s="25"/>
      <c r="EWQ476" s="25"/>
      <c r="EWR476" s="25"/>
      <c r="EWS476" s="25"/>
      <c r="EWT476" s="25"/>
      <c r="EWU476" s="25"/>
      <c r="EWV476" s="25"/>
      <c r="EWW476" s="25"/>
      <c r="EWX476" s="25"/>
      <c r="EWY476" s="25"/>
      <c r="EWZ476" s="25"/>
      <c r="EXA476" s="25"/>
      <c r="EXB476" s="25"/>
      <c r="EXC476" s="25"/>
      <c r="EXD476" s="25"/>
      <c r="EXE476" s="25"/>
      <c r="EXF476" s="25"/>
      <c r="EXG476" s="25"/>
      <c r="EXH476" s="25"/>
      <c r="EXI476" s="25"/>
      <c r="EXJ476" s="25"/>
      <c r="EXK476" s="25"/>
      <c r="EXL476" s="25"/>
      <c r="EXM476" s="25"/>
      <c r="EXN476" s="25"/>
      <c r="EXO476" s="25"/>
      <c r="EXP476" s="25"/>
      <c r="EXQ476" s="25"/>
      <c r="EXR476" s="25"/>
      <c r="EXS476" s="25"/>
      <c r="EXT476" s="25"/>
      <c r="EXU476" s="25"/>
      <c r="EXV476" s="25"/>
      <c r="EXW476" s="25"/>
      <c r="EXX476" s="25"/>
      <c r="EXY476" s="25"/>
      <c r="EXZ476" s="25"/>
      <c r="EYA476" s="25"/>
      <c r="EYB476" s="25"/>
      <c r="EYC476" s="25"/>
      <c r="EYD476" s="25"/>
      <c r="EYE476" s="25"/>
      <c r="EYF476" s="25"/>
      <c r="EYG476" s="25"/>
      <c r="EYH476" s="25"/>
      <c r="EYI476" s="25"/>
      <c r="EYJ476" s="25"/>
      <c r="EYK476" s="25"/>
      <c r="EYL476" s="25"/>
      <c r="EYM476" s="25"/>
      <c r="EYN476" s="25"/>
      <c r="EYO476" s="25"/>
      <c r="EYP476" s="25"/>
      <c r="EYQ476" s="25"/>
      <c r="EYR476" s="25"/>
      <c r="EYS476" s="25"/>
      <c r="EYT476" s="25"/>
      <c r="EYU476" s="25"/>
      <c r="EYV476" s="25"/>
      <c r="EYW476" s="25"/>
      <c r="EYX476" s="25"/>
      <c r="EYY476" s="25"/>
      <c r="EYZ476" s="25"/>
      <c r="EZA476" s="25"/>
      <c r="EZB476" s="25"/>
      <c r="EZC476" s="25"/>
      <c r="EZD476" s="25"/>
      <c r="EZE476" s="25"/>
      <c r="EZF476" s="25"/>
      <c r="EZG476" s="25"/>
      <c r="EZH476" s="25"/>
      <c r="EZI476" s="25"/>
      <c r="EZJ476" s="25"/>
      <c r="EZK476" s="25"/>
      <c r="EZL476" s="25"/>
      <c r="EZM476" s="25"/>
      <c r="EZN476" s="25"/>
      <c r="EZO476" s="25"/>
      <c r="EZP476" s="25"/>
      <c r="EZQ476" s="25"/>
      <c r="EZR476" s="25"/>
      <c r="EZS476" s="25"/>
      <c r="EZT476" s="25"/>
      <c r="EZU476" s="25"/>
      <c r="EZV476" s="25"/>
      <c r="EZW476" s="25"/>
      <c r="EZX476" s="25"/>
      <c r="EZY476" s="25"/>
      <c r="EZZ476" s="25"/>
      <c r="FAA476" s="25"/>
      <c r="FAB476" s="25"/>
      <c r="FAC476" s="25"/>
      <c r="FAD476" s="25"/>
      <c r="FAE476" s="25"/>
      <c r="FAF476" s="25"/>
      <c r="FAG476" s="25"/>
      <c r="FAH476" s="25"/>
      <c r="FAI476" s="25"/>
      <c r="FAJ476" s="25"/>
      <c r="FAK476" s="25"/>
      <c r="FAL476" s="25"/>
      <c r="FAM476" s="25"/>
      <c r="FAN476" s="25"/>
      <c r="FAO476" s="25"/>
      <c r="FAP476" s="25"/>
      <c r="FAQ476" s="25"/>
      <c r="FAR476" s="25"/>
      <c r="FAS476" s="25"/>
      <c r="FAT476" s="25"/>
      <c r="FAU476" s="25"/>
      <c r="FAV476" s="25"/>
      <c r="FAW476" s="25"/>
      <c r="FAX476" s="25"/>
      <c r="FAY476" s="25"/>
      <c r="FAZ476" s="25"/>
      <c r="FBA476" s="25"/>
      <c r="FBB476" s="25"/>
      <c r="FBC476" s="25"/>
      <c r="FBD476" s="25"/>
      <c r="FBE476" s="25"/>
      <c r="FBF476" s="25"/>
      <c r="FBG476" s="25"/>
      <c r="FBH476" s="25"/>
      <c r="FBI476" s="25"/>
      <c r="FBJ476" s="25"/>
      <c r="FBK476" s="25"/>
      <c r="FBL476" s="25"/>
      <c r="FBM476" s="25"/>
      <c r="FBN476" s="25"/>
      <c r="FBO476" s="25"/>
      <c r="FBP476" s="25"/>
      <c r="FBQ476" s="25"/>
      <c r="FBR476" s="25"/>
      <c r="FBS476" s="25"/>
      <c r="FBT476" s="25"/>
      <c r="FBU476" s="25"/>
      <c r="FBV476" s="25"/>
      <c r="FBW476" s="25"/>
      <c r="FBX476" s="25"/>
      <c r="FBY476" s="25"/>
      <c r="FBZ476" s="25"/>
      <c r="FCA476" s="25"/>
      <c r="FCB476" s="25"/>
      <c r="FCC476" s="25"/>
      <c r="FCD476" s="25"/>
      <c r="FCE476" s="25"/>
      <c r="FCF476" s="25"/>
      <c r="FCG476" s="25"/>
      <c r="FCH476" s="25"/>
      <c r="FCI476" s="25"/>
      <c r="FCJ476" s="25"/>
      <c r="FCK476" s="25"/>
      <c r="FCL476" s="25"/>
      <c r="FCM476" s="25"/>
      <c r="FCN476" s="25"/>
      <c r="FCO476" s="25"/>
      <c r="FCP476" s="25"/>
      <c r="FCQ476" s="25"/>
      <c r="FCR476" s="25"/>
      <c r="FCS476" s="25"/>
      <c r="FCT476" s="25"/>
      <c r="FCU476" s="25"/>
      <c r="FCV476" s="25"/>
      <c r="FCW476" s="25"/>
      <c r="FCX476" s="25"/>
      <c r="FCY476" s="25"/>
      <c r="FCZ476" s="25"/>
      <c r="FDA476" s="25"/>
      <c r="FDB476" s="25"/>
      <c r="FDC476" s="25"/>
      <c r="FDD476" s="25"/>
      <c r="FDE476" s="25"/>
      <c r="FDF476" s="25"/>
      <c r="FDG476" s="25"/>
      <c r="FDH476" s="25"/>
      <c r="FDI476" s="25"/>
      <c r="FDJ476" s="25"/>
      <c r="FDK476" s="25"/>
      <c r="FDL476" s="25"/>
      <c r="FDM476" s="25"/>
      <c r="FDN476" s="25"/>
      <c r="FDO476" s="25"/>
      <c r="FDP476" s="25"/>
      <c r="FDQ476" s="25"/>
      <c r="FDR476" s="25"/>
      <c r="FDS476" s="25"/>
      <c r="FDT476" s="25"/>
      <c r="FDU476" s="25"/>
      <c r="FDV476" s="25"/>
      <c r="FDW476" s="25"/>
      <c r="FDX476" s="25"/>
      <c r="FDY476" s="25"/>
      <c r="FDZ476" s="25"/>
      <c r="FEA476" s="25"/>
      <c r="FEB476" s="25"/>
      <c r="FEC476" s="25"/>
      <c r="FED476" s="25"/>
      <c r="FEE476" s="25"/>
      <c r="FEF476" s="25"/>
      <c r="FEG476" s="25"/>
      <c r="FEH476" s="25"/>
      <c r="FEI476" s="25"/>
      <c r="FEJ476" s="25"/>
      <c r="FEK476" s="25"/>
      <c r="FEL476" s="25"/>
      <c r="FEM476" s="25"/>
      <c r="FEN476" s="25"/>
      <c r="FEO476" s="25"/>
      <c r="FEP476" s="25"/>
      <c r="FEQ476" s="25"/>
      <c r="FER476" s="25"/>
      <c r="FES476" s="25"/>
      <c r="FET476" s="25"/>
      <c r="FEU476" s="25"/>
      <c r="FEV476" s="25"/>
      <c r="FEW476" s="25"/>
      <c r="FEX476" s="25"/>
      <c r="FEY476" s="25"/>
      <c r="FEZ476" s="25"/>
      <c r="FFA476" s="25"/>
      <c r="FFB476" s="25"/>
      <c r="FFC476" s="25"/>
      <c r="FFD476" s="25"/>
      <c r="FFE476" s="25"/>
      <c r="FFF476" s="25"/>
      <c r="FFG476" s="25"/>
      <c r="FFH476" s="25"/>
      <c r="FFI476" s="25"/>
      <c r="FFJ476" s="25"/>
      <c r="FFK476" s="25"/>
      <c r="FFL476" s="25"/>
      <c r="FFM476" s="25"/>
      <c r="FFN476" s="25"/>
      <c r="FFO476" s="25"/>
      <c r="FFP476" s="25"/>
      <c r="FFQ476" s="25"/>
      <c r="FFR476" s="25"/>
      <c r="FFS476" s="25"/>
      <c r="FFT476" s="25"/>
      <c r="FFU476" s="25"/>
      <c r="FFV476" s="25"/>
      <c r="FFW476" s="25"/>
      <c r="FFX476" s="25"/>
      <c r="FFY476" s="25"/>
      <c r="FFZ476" s="25"/>
      <c r="FGA476" s="25"/>
      <c r="FGB476" s="25"/>
      <c r="FGC476" s="25"/>
      <c r="FGD476" s="25"/>
      <c r="FGE476" s="25"/>
      <c r="FGF476" s="25"/>
      <c r="FGG476" s="25"/>
      <c r="FGH476" s="25"/>
      <c r="FGI476" s="25"/>
      <c r="FGJ476" s="25"/>
      <c r="FGK476" s="25"/>
      <c r="FGL476" s="25"/>
      <c r="FGM476" s="25"/>
      <c r="FGN476" s="25"/>
      <c r="FGO476" s="25"/>
      <c r="FGP476" s="25"/>
      <c r="FGQ476" s="25"/>
      <c r="FGR476" s="25"/>
      <c r="FGS476" s="25"/>
      <c r="FGT476" s="25"/>
      <c r="FGU476" s="25"/>
      <c r="FGV476" s="25"/>
      <c r="FGW476" s="25"/>
      <c r="FGX476" s="25"/>
      <c r="FGY476" s="25"/>
      <c r="FGZ476" s="25"/>
      <c r="FHA476" s="25"/>
      <c r="FHB476" s="25"/>
      <c r="FHC476" s="25"/>
      <c r="FHD476" s="25"/>
      <c r="FHE476" s="25"/>
      <c r="FHF476" s="25"/>
      <c r="FHG476" s="25"/>
      <c r="FHH476" s="25"/>
      <c r="FHI476" s="25"/>
      <c r="FHJ476" s="25"/>
      <c r="FHK476" s="25"/>
      <c r="FHL476" s="25"/>
      <c r="FHM476" s="25"/>
      <c r="FHN476" s="25"/>
      <c r="FHO476" s="25"/>
      <c r="FHP476" s="25"/>
      <c r="FHQ476" s="25"/>
      <c r="FHR476" s="25"/>
      <c r="FHS476" s="25"/>
      <c r="FHT476" s="25"/>
      <c r="FHU476" s="25"/>
      <c r="FHV476" s="25"/>
      <c r="FHW476" s="25"/>
      <c r="FHX476" s="25"/>
      <c r="FHY476" s="25"/>
      <c r="FHZ476" s="25"/>
      <c r="FIA476" s="25"/>
      <c r="FIB476" s="25"/>
      <c r="FIC476" s="25"/>
      <c r="FID476" s="25"/>
      <c r="FIE476" s="25"/>
      <c r="FIF476" s="25"/>
      <c r="FIG476" s="25"/>
      <c r="FIH476" s="25"/>
      <c r="FII476" s="25"/>
      <c r="FIJ476" s="25"/>
      <c r="FIK476" s="25"/>
      <c r="FIL476" s="25"/>
      <c r="FIM476" s="25"/>
      <c r="FIN476" s="25"/>
      <c r="FIO476" s="25"/>
      <c r="FIP476" s="25"/>
      <c r="FIQ476" s="25"/>
      <c r="FIR476" s="25"/>
      <c r="FIS476" s="25"/>
      <c r="FIT476" s="25"/>
      <c r="FIU476" s="25"/>
      <c r="FIV476" s="25"/>
      <c r="FIW476" s="25"/>
      <c r="FIX476" s="25"/>
      <c r="FIY476" s="25"/>
      <c r="FIZ476" s="25"/>
      <c r="FJA476" s="25"/>
      <c r="FJB476" s="25"/>
      <c r="FJC476" s="25"/>
      <c r="FJD476" s="25"/>
      <c r="FJE476" s="25"/>
      <c r="FJF476" s="25"/>
      <c r="FJG476" s="25"/>
      <c r="FJH476" s="25"/>
      <c r="FJI476" s="25"/>
      <c r="FJJ476" s="25"/>
      <c r="FJK476" s="25"/>
      <c r="FJL476" s="25"/>
      <c r="FJM476" s="25"/>
      <c r="FJN476" s="25"/>
      <c r="FJO476" s="25"/>
      <c r="FJP476" s="25"/>
      <c r="FJQ476" s="25"/>
      <c r="FJR476" s="25"/>
      <c r="FJS476" s="25"/>
      <c r="FJT476" s="25"/>
      <c r="FJU476" s="25"/>
      <c r="FJV476" s="25"/>
      <c r="FJW476" s="25"/>
      <c r="FJX476" s="25"/>
      <c r="FJY476" s="25"/>
      <c r="FJZ476" s="25"/>
      <c r="FKA476" s="25"/>
      <c r="FKB476" s="25"/>
      <c r="FKC476" s="25"/>
      <c r="FKD476" s="25"/>
      <c r="FKE476" s="25"/>
      <c r="FKF476" s="25"/>
      <c r="FKG476" s="25"/>
      <c r="FKH476" s="25"/>
      <c r="FKI476" s="25"/>
      <c r="FKJ476" s="25"/>
      <c r="FKK476" s="25"/>
      <c r="FKL476" s="25"/>
      <c r="FKM476" s="25"/>
      <c r="FKN476" s="25"/>
      <c r="FKO476" s="25"/>
      <c r="FKP476" s="25"/>
      <c r="FKQ476" s="25"/>
      <c r="FKR476" s="25"/>
      <c r="FKS476" s="25"/>
      <c r="FKT476" s="25"/>
      <c r="FKU476" s="25"/>
      <c r="FKV476" s="25"/>
      <c r="FKW476" s="25"/>
      <c r="FKX476" s="25"/>
      <c r="FKY476" s="25"/>
      <c r="FKZ476" s="25"/>
      <c r="FLA476" s="25"/>
      <c r="FLB476" s="25"/>
      <c r="FLC476" s="25"/>
      <c r="FLD476" s="25"/>
      <c r="FLE476" s="25"/>
      <c r="FLF476" s="25"/>
      <c r="FLG476" s="25"/>
      <c r="FLH476" s="25"/>
      <c r="FLI476" s="25"/>
      <c r="FLJ476" s="25"/>
      <c r="FLK476" s="25"/>
      <c r="FLL476" s="25"/>
      <c r="FLM476" s="25"/>
      <c r="FLN476" s="25"/>
      <c r="FLO476" s="25"/>
      <c r="FLP476" s="25"/>
      <c r="FLQ476" s="25"/>
      <c r="FLR476" s="25"/>
      <c r="FLS476" s="25"/>
      <c r="FLT476" s="25"/>
      <c r="FLU476" s="25"/>
      <c r="FLV476" s="25"/>
      <c r="FLW476" s="25"/>
      <c r="FLX476" s="25"/>
      <c r="FLY476" s="25"/>
      <c r="FLZ476" s="25"/>
      <c r="FMA476" s="25"/>
      <c r="FMB476" s="25"/>
      <c r="FMC476" s="25"/>
      <c r="FMD476" s="25"/>
      <c r="FME476" s="25"/>
      <c r="FMF476" s="25"/>
      <c r="FMG476" s="25"/>
      <c r="FMH476" s="25"/>
      <c r="FMI476" s="25"/>
      <c r="FMJ476" s="25"/>
      <c r="FMK476" s="25"/>
      <c r="FML476" s="25"/>
      <c r="FMM476" s="25"/>
      <c r="FMN476" s="25"/>
      <c r="FMO476" s="25"/>
      <c r="FMP476" s="25"/>
      <c r="FMQ476" s="25"/>
      <c r="FMR476" s="25"/>
      <c r="FMS476" s="25"/>
      <c r="FMT476" s="25"/>
      <c r="FMU476" s="25"/>
      <c r="FMV476" s="25"/>
      <c r="FMW476" s="25"/>
      <c r="FMX476" s="25"/>
      <c r="FMY476" s="25"/>
      <c r="FMZ476" s="25"/>
      <c r="FNA476" s="25"/>
      <c r="FNB476" s="25"/>
      <c r="FNC476" s="25"/>
      <c r="FND476" s="25"/>
      <c r="FNE476" s="25"/>
      <c r="FNF476" s="25"/>
      <c r="FNG476" s="25"/>
      <c r="FNH476" s="25"/>
      <c r="FNI476" s="25"/>
      <c r="FNJ476" s="25"/>
      <c r="FNK476" s="25"/>
      <c r="FNL476" s="25"/>
      <c r="FNM476" s="25"/>
      <c r="FNN476" s="25"/>
      <c r="FNO476" s="25"/>
      <c r="FNP476" s="25"/>
      <c r="FNQ476" s="25"/>
      <c r="FNR476" s="25"/>
      <c r="FNS476" s="25"/>
      <c r="FNT476" s="25"/>
      <c r="FNU476" s="25"/>
      <c r="FNV476" s="25"/>
      <c r="FNW476" s="25"/>
      <c r="FNX476" s="25"/>
      <c r="FNY476" s="25"/>
      <c r="FNZ476" s="25"/>
      <c r="FOA476" s="25"/>
      <c r="FOB476" s="25"/>
      <c r="FOC476" s="25"/>
      <c r="FOD476" s="25"/>
      <c r="FOE476" s="25"/>
      <c r="FOF476" s="25"/>
      <c r="FOG476" s="25"/>
      <c r="FOH476" s="25"/>
      <c r="FOI476" s="25"/>
      <c r="FOJ476" s="25"/>
      <c r="FOK476" s="25"/>
      <c r="FOL476" s="25"/>
      <c r="FOM476" s="25"/>
      <c r="FON476" s="25"/>
      <c r="FOO476" s="25"/>
      <c r="FOP476" s="25"/>
      <c r="FOQ476" s="25"/>
      <c r="FOR476" s="25"/>
      <c r="FOS476" s="25"/>
      <c r="FOT476" s="25"/>
      <c r="FOU476" s="25"/>
      <c r="FOV476" s="25"/>
      <c r="FOW476" s="25"/>
      <c r="FOX476" s="25"/>
      <c r="FOY476" s="25"/>
      <c r="FOZ476" s="25"/>
      <c r="FPA476" s="25"/>
      <c r="FPB476" s="25"/>
      <c r="FPC476" s="25"/>
      <c r="FPD476" s="25"/>
      <c r="FPE476" s="25"/>
      <c r="FPF476" s="25"/>
      <c r="FPG476" s="25"/>
      <c r="FPH476" s="25"/>
      <c r="FPI476" s="25"/>
      <c r="FPJ476" s="25"/>
      <c r="FPK476" s="25"/>
      <c r="FPL476" s="25"/>
      <c r="FPM476" s="25"/>
      <c r="FPN476" s="25"/>
      <c r="FPO476" s="25"/>
      <c r="FPP476" s="25"/>
      <c r="FPQ476" s="25"/>
      <c r="FPR476" s="25"/>
      <c r="FPS476" s="25"/>
      <c r="FPT476" s="25"/>
      <c r="FPU476" s="25"/>
      <c r="FPV476" s="25"/>
      <c r="FPW476" s="25"/>
      <c r="FPX476" s="25"/>
      <c r="FPY476" s="25"/>
      <c r="FPZ476" s="25"/>
      <c r="FQA476" s="25"/>
      <c r="FQB476" s="25"/>
      <c r="FQC476" s="25"/>
      <c r="FQD476" s="25"/>
      <c r="FQE476" s="25"/>
      <c r="FQF476" s="25"/>
      <c r="FQG476" s="25"/>
      <c r="FQH476" s="25"/>
      <c r="FQI476" s="25"/>
      <c r="FQJ476" s="25"/>
      <c r="FQK476" s="25"/>
      <c r="FQL476" s="25"/>
      <c r="FQM476" s="25"/>
      <c r="FQN476" s="25"/>
      <c r="FQO476" s="25"/>
      <c r="FQP476" s="25"/>
      <c r="FQQ476" s="25"/>
      <c r="FQR476" s="25"/>
      <c r="FQS476" s="25"/>
      <c r="FQT476" s="25"/>
      <c r="FQU476" s="25"/>
      <c r="FQV476" s="25"/>
      <c r="FQW476" s="25"/>
      <c r="FQX476" s="25"/>
      <c r="FQY476" s="25"/>
      <c r="FQZ476" s="25"/>
      <c r="FRA476" s="25"/>
      <c r="FRB476" s="25"/>
      <c r="FRC476" s="25"/>
      <c r="FRD476" s="25"/>
      <c r="FRE476" s="25"/>
      <c r="FRF476" s="25"/>
      <c r="FRG476" s="25"/>
      <c r="FRH476" s="25"/>
      <c r="FRI476" s="25"/>
      <c r="FRJ476" s="25"/>
      <c r="FRK476" s="25"/>
      <c r="FRL476" s="25"/>
      <c r="FRM476" s="25"/>
      <c r="FRN476" s="25"/>
      <c r="FRO476" s="25"/>
      <c r="FRP476" s="25"/>
      <c r="FRQ476" s="25"/>
      <c r="FRR476" s="25"/>
      <c r="FRS476" s="25"/>
      <c r="FRT476" s="25"/>
      <c r="FRU476" s="25"/>
      <c r="FRV476" s="25"/>
      <c r="FRW476" s="25"/>
      <c r="FRX476" s="25"/>
      <c r="FRY476" s="25"/>
      <c r="FRZ476" s="25"/>
      <c r="FSA476" s="25"/>
      <c r="FSB476" s="25"/>
      <c r="FSC476" s="25"/>
      <c r="FSD476" s="25"/>
      <c r="FSE476" s="25"/>
      <c r="FSF476" s="25"/>
      <c r="FSG476" s="25"/>
      <c r="FSH476" s="25"/>
      <c r="FSI476" s="25"/>
      <c r="FSJ476" s="25"/>
      <c r="FSK476" s="25"/>
      <c r="FSL476" s="25"/>
      <c r="FSM476" s="25"/>
      <c r="FSN476" s="25"/>
      <c r="FSO476" s="25"/>
      <c r="FSP476" s="25"/>
      <c r="FSQ476" s="25"/>
      <c r="FSR476" s="25"/>
      <c r="FSS476" s="25"/>
      <c r="FST476" s="25"/>
      <c r="FSU476" s="25"/>
      <c r="FSV476" s="25"/>
      <c r="FSW476" s="25"/>
      <c r="FSX476" s="25"/>
      <c r="FSY476" s="25"/>
      <c r="FSZ476" s="25"/>
      <c r="FTA476" s="25"/>
      <c r="FTB476" s="25"/>
      <c r="FTC476" s="25"/>
      <c r="FTD476" s="25"/>
      <c r="FTE476" s="25"/>
      <c r="FTF476" s="25"/>
      <c r="FTG476" s="25"/>
      <c r="FTH476" s="25"/>
      <c r="FTI476" s="25"/>
      <c r="FTJ476" s="25"/>
      <c r="FTK476" s="25"/>
      <c r="FTL476" s="25"/>
      <c r="FTM476" s="25"/>
      <c r="FTN476" s="25"/>
      <c r="FTO476" s="25"/>
      <c r="FTP476" s="25"/>
      <c r="FTQ476" s="25"/>
      <c r="FTR476" s="25"/>
      <c r="FTS476" s="25"/>
      <c r="FTT476" s="25"/>
      <c r="FTU476" s="25"/>
      <c r="FTV476" s="25"/>
      <c r="FTW476" s="25"/>
      <c r="FTX476" s="25"/>
      <c r="FTY476" s="25"/>
      <c r="FTZ476" s="25"/>
      <c r="FUA476" s="25"/>
      <c r="FUB476" s="25"/>
      <c r="FUC476" s="25"/>
      <c r="FUD476" s="25"/>
      <c r="FUE476" s="25"/>
      <c r="FUF476" s="25"/>
      <c r="FUG476" s="25"/>
      <c r="FUH476" s="25"/>
      <c r="FUI476" s="25"/>
      <c r="FUJ476" s="25"/>
      <c r="FUK476" s="25"/>
      <c r="FUL476" s="25"/>
      <c r="FUM476" s="25"/>
      <c r="FUN476" s="25"/>
      <c r="FUO476" s="25"/>
      <c r="FUP476" s="25"/>
      <c r="FUQ476" s="25"/>
      <c r="FUR476" s="25"/>
      <c r="FUS476" s="25"/>
      <c r="FUT476" s="25"/>
      <c r="FUU476" s="25"/>
      <c r="FUV476" s="25"/>
      <c r="FUW476" s="25"/>
      <c r="FUX476" s="25"/>
      <c r="FUY476" s="25"/>
      <c r="FUZ476" s="25"/>
      <c r="FVA476" s="25"/>
      <c r="FVB476" s="25"/>
      <c r="FVC476" s="25"/>
      <c r="FVD476" s="25"/>
      <c r="FVE476" s="25"/>
      <c r="FVF476" s="25"/>
      <c r="FVG476" s="25"/>
      <c r="FVH476" s="25"/>
      <c r="FVI476" s="25"/>
      <c r="FVJ476" s="25"/>
      <c r="FVK476" s="25"/>
      <c r="FVL476" s="25"/>
      <c r="FVM476" s="25"/>
      <c r="FVN476" s="25"/>
      <c r="FVO476" s="25"/>
      <c r="FVP476" s="25"/>
      <c r="FVQ476" s="25"/>
      <c r="FVR476" s="25"/>
      <c r="FVS476" s="25"/>
      <c r="FVT476" s="25"/>
      <c r="FVU476" s="25"/>
      <c r="FVV476" s="25"/>
      <c r="FVW476" s="25"/>
      <c r="FVX476" s="25"/>
      <c r="FVY476" s="25"/>
      <c r="FVZ476" s="25"/>
      <c r="FWA476" s="25"/>
      <c r="FWB476" s="25"/>
      <c r="FWC476" s="25"/>
      <c r="FWD476" s="25"/>
      <c r="FWE476" s="25"/>
      <c r="FWF476" s="25"/>
      <c r="FWG476" s="25"/>
      <c r="FWH476" s="25"/>
      <c r="FWI476" s="25"/>
      <c r="FWJ476" s="25"/>
      <c r="FWK476" s="25"/>
      <c r="FWL476" s="25"/>
      <c r="FWM476" s="25"/>
      <c r="FWN476" s="25"/>
      <c r="FWO476" s="25"/>
      <c r="FWP476" s="25"/>
      <c r="FWQ476" s="25"/>
      <c r="FWR476" s="25"/>
      <c r="FWS476" s="25"/>
      <c r="FWT476" s="25"/>
      <c r="FWU476" s="25"/>
      <c r="FWV476" s="25"/>
      <c r="FWW476" s="25"/>
      <c r="FWX476" s="25"/>
      <c r="FWY476" s="25"/>
      <c r="FWZ476" s="25"/>
      <c r="FXA476" s="25"/>
      <c r="FXB476" s="25"/>
      <c r="FXC476" s="25"/>
      <c r="FXD476" s="25"/>
      <c r="FXE476" s="25"/>
      <c r="FXF476" s="25"/>
      <c r="FXG476" s="25"/>
      <c r="FXH476" s="25"/>
      <c r="FXI476" s="25"/>
      <c r="FXJ476" s="25"/>
      <c r="FXK476" s="25"/>
      <c r="FXL476" s="25"/>
      <c r="FXM476" s="25"/>
      <c r="FXN476" s="25"/>
      <c r="FXO476" s="25"/>
      <c r="FXP476" s="25"/>
      <c r="FXQ476" s="25"/>
      <c r="FXR476" s="25"/>
      <c r="FXS476" s="25"/>
      <c r="FXT476" s="25"/>
      <c r="FXU476" s="25"/>
      <c r="FXV476" s="25"/>
      <c r="FXW476" s="25"/>
      <c r="FXX476" s="25"/>
      <c r="FXY476" s="25"/>
      <c r="FXZ476" s="25"/>
      <c r="FYA476" s="25"/>
      <c r="FYB476" s="25"/>
      <c r="FYC476" s="25"/>
      <c r="FYD476" s="25"/>
      <c r="FYE476" s="25"/>
      <c r="FYF476" s="25"/>
      <c r="FYG476" s="25"/>
      <c r="FYH476" s="25"/>
      <c r="FYI476" s="25"/>
      <c r="FYJ476" s="25"/>
      <c r="FYK476" s="25"/>
      <c r="FYL476" s="25"/>
      <c r="FYM476" s="25"/>
      <c r="FYN476" s="25"/>
      <c r="FYO476" s="25"/>
      <c r="FYP476" s="25"/>
      <c r="FYQ476" s="25"/>
      <c r="FYR476" s="25"/>
      <c r="FYS476" s="25"/>
      <c r="FYT476" s="25"/>
      <c r="FYU476" s="25"/>
      <c r="FYV476" s="25"/>
      <c r="FYW476" s="25"/>
      <c r="FYX476" s="25"/>
      <c r="FYY476" s="25"/>
      <c r="FYZ476" s="25"/>
      <c r="FZA476" s="25"/>
      <c r="FZB476" s="25"/>
      <c r="FZC476" s="25"/>
      <c r="FZD476" s="25"/>
      <c r="FZE476" s="25"/>
      <c r="FZF476" s="25"/>
      <c r="FZG476" s="25"/>
      <c r="FZH476" s="25"/>
      <c r="FZI476" s="25"/>
      <c r="FZJ476" s="25"/>
      <c r="FZK476" s="25"/>
      <c r="FZL476" s="25"/>
      <c r="FZM476" s="25"/>
      <c r="FZN476" s="25"/>
      <c r="FZO476" s="25"/>
      <c r="FZP476" s="25"/>
      <c r="FZQ476" s="25"/>
      <c r="FZR476" s="25"/>
      <c r="FZS476" s="25"/>
      <c r="FZT476" s="25"/>
      <c r="FZU476" s="25"/>
      <c r="FZV476" s="25"/>
      <c r="FZW476" s="25"/>
      <c r="FZX476" s="25"/>
      <c r="FZY476" s="25"/>
      <c r="FZZ476" s="25"/>
      <c r="GAA476" s="25"/>
      <c r="GAB476" s="25"/>
      <c r="GAC476" s="25"/>
      <c r="GAD476" s="25"/>
      <c r="GAE476" s="25"/>
      <c r="GAF476" s="25"/>
      <c r="GAG476" s="25"/>
      <c r="GAH476" s="25"/>
      <c r="GAI476" s="25"/>
      <c r="GAJ476" s="25"/>
      <c r="GAK476" s="25"/>
      <c r="GAL476" s="25"/>
      <c r="GAM476" s="25"/>
      <c r="GAN476" s="25"/>
      <c r="GAO476" s="25"/>
      <c r="GAP476" s="25"/>
      <c r="GAQ476" s="25"/>
      <c r="GAR476" s="25"/>
      <c r="GAS476" s="25"/>
      <c r="GAT476" s="25"/>
      <c r="GAU476" s="25"/>
      <c r="GAV476" s="25"/>
      <c r="GAW476" s="25"/>
      <c r="GAX476" s="25"/>
      <c r="GAY476" s="25"/>
      <c r="GAZ476" s="25"/>
      <c r="GBA476" s="25"/>
      <c r="GBB476" s="25"/>
      <c r="GBC476" s="25"/>
      <c r="GBD476" s="25"/>
      <c r="GBE476" s="25"/>
      <c r="GBF476" s="25"/>
      <c r="GBG476" s="25"/>
      <c r="GBH476" s="25"/>
      <c r="GBI476" s="25"/>
      <c r="GBJ476" s="25"/>
      <c r="GBK476" s="25"/>
      <c r="GBL476" s="25"/>
      <c r="GBM476" s="25"/>
      <c r="GBN476" s="25"/>
      <c r="GBO476" s="25"/>
      <c r="GBP476" s="25"/>
      <c r="GBQ476" s="25"/>
      <c r="GBR476" s="25"/>
      <c r="GBS476" s="25"/>
      <c r="GBT476" s="25"/>
      <c r="GBU476" s="25"/>
      <c r="GBV476" s="25"/>
      <c r="GBW476" s="25"/>
      <c r="GBX476" s="25"/>
      <c r="GBY476" s="25"/>
      <c r="GBZ476" s="25"/>
      <c r="GCA476" s="25"/>
      <c r="GCB476" s="25"/>
      <c r="GCC476" s="25"/>
      <c r="GCD476" s="25"/>
      <c r="GCE476" s="25"/>
      <c r="GCF476" s="25"/>
      <c r="GCG476" s="25"/>
      <c r="GCH476" s="25"/>
      <c r="GCI476" s="25"/>
      <c r="GCJ476" s="25"/>
      <c r="GCK476" s="25"/>
      <c r="GCL476" s="25"/>
      <c r="GCM476" s="25"/>
      <c r="GCN476" s="25"/>
      <c r="GCO476" s="25"/>
      <c r="GCP476" s="25"/>
      <c r="GCQ476" s="25"/>
      <c r="GCR476" s="25"/>
      <c r="GCS476" s="25"/>
      <c r="GCT476" s="25"/>
      <c r="GCU476" s="25"/>
      <c r="GCV476" s="25"/>
      <c r="GCW476" s="25"/>
      <c r="GCX476" s="25"/>
      <c r="GCY476" s="25"/>
      <c r="GCZ476" s="25"/>
      <c r="GDA476" s="25"/>
      <c r="GDB476" s="25"/>
      <c r="GDC476" s="25"/>
      <c r="GDD476" s="25"/>
      <c r="GDE476" s="25"/>
      <c r="GDF476" s="25"/>
      <c r="GDG476" s="25"/>
      <c r="GDH476" s="25"/>
      <c r="GDI476" s="25"/>
      <c r="GDJ476" s="25"/>
      <c r="GDK476" s="25"/>
      <c r="GDL476" s="25"/>
      <c r="GDM476" s="25"/>
      <c r="GDN476" s="25"/>
      <c r="GDO476" s="25"/>
      <c r="GDP476" s="25"/>
      <c r="GDQ476" s="25"/>
      <c r="GDR476" s="25"/>
      <c r="GDS476" s="25"/>
      <c r="GDT476" s="25"/>
      <c r="GDU476" s="25"/>
      <c r="GDV476" s="25"/>
      <c r="GDW476" s="25"/>
      <c r="GDX476" s="25"/>
      <c r="GDY476" s="25"/>
      <c r="GDZ476" s="25"/>
      <c r="GEA476" s="25"/>
      <c r="GEB476" s="25"/>
      <c r="GEC476" s="25"/>
      <c r="GED476" s="25"/>
      <c r="GEE476" s="25"/>
      <c r="GEF476" s="25"/>
      <c r="GEG476" s="25"/>
      <c r="GEH476" s="25"/>
      <c r="GEI476" s="25"/>
      <c r="GEJ476" s="25"/>
      <c r="GEK476" s="25"/>
      <c r="GEL476" s="25"/>
      <c r="GEM476" s="25"/>
      <c r="GEN476" s="25"/>
      <c r="GEO476" s="25"/>
      <c r="GEP476" s="25"/>
      <c r="GEQ476" s="25"/>
      <c r="GER476" s="25"/>
      <c r="GES476" s="25"/>
      <c r="GET476" s="25"/>
      <c r="GEU476" s="25"/>
      <c r="GEV476" s="25"/>
      <c r="GEW476" s="25"/>
      <c r="GEX476" s="25"/>
      <c r="GEY476" s="25"/>
      <c r="GEZ476" s="25"/>
      <c r="GFA476" s="25"/>
      <c r="GFB476" s="25"/>
      <c r="GFC476" s="25"/>
      <c r="GFD476" s="25"/>
      <c r="GFE476" s="25"/>
      <c r="GFF476" s="25"/>
      <c r="GFG476" s="25"/>
      <c r="GFH476" s="25"/>
      <c r="GFI476" s="25"/>
      <c r="GFJ476" s="25"/>
      <c r="GFK476" s="25"/>
      <c r="GFL476" s="25"/>
      <c r="GFM476" s="25"/>
      <c r="GFN476" s="25"/>
      <c r="GFO476" s="25"/>
      <c r="GFP476" s="25"/>
      <c r="GFQ476" s="25"/>
      <c r="GFR476" s="25"/>
      <c r="GFS476" s="25"/>
      <c r="GFT476" s="25"/>
      <c r="GFU476" s="25"/>
      <c r="GFV476" s="25"/>
      <c r="GFW476" s="25"/>
      <c r="GFX476" s="25"/>
      <c r="GFY476" s="25"/>
      <c r="GFZ476" s="25"/>
      <c r="GGA476" s="25"/>
      <c r="GGB476" s="25"/>
      <c r="GGC476" s="25"/>
      <c r="GGD476" s="25"/>
      <c r="GGE476" s="25"/>
      <c r="GGF476" s="25"/>
      <c r="GGG476" s="25"/>
      <c r="GGH476" s="25"/>
      <c r="GGI476" s="25"/>
      <c r="GGJ476" s="25"/>
      <c r="GGK476" s="25"/>
      <c r="GGL476" s="25"/>
      <c r="GGM476" s="25"/>
      <c r="GGN476" s="25"/>
      <c r="GGO476" s="25"/>
      <c r="GGP476" s="25"/>
      <c r="GGQ476" s="25"/>
      <c r="GGR476" s="25"/>
      <c r="GGS476" s="25"/>
      <c r="GGT476" s="25"/>
      <c r="GGU476" s="25"/>
      <c r="GGV476" s="25"/>
      <c r="GGW476" s="25"/>
      <c r="GGX476" s="25"/>
      <c r="GGY476" s="25"/>
      <c r="GGZ476" s="25"/>
      <c r="GHA476" s="25"/>
      <c r="GHB476" s="25"/>
      <c r="GHC476" s="25"/>
      <c r="GHD476" s="25"/>
      <c r="GHE476" s="25"/>
      <c r="GHF476" s="25"/>
      <c r="GHG476" s="25"/>
      <c r="GHH476" s="25"/>
      <c r="GHI476" s="25"/>
      <c r="GHJ476" s="25"/>
      <c r="GHK476" s="25"/>
      <c r="GHL476" s="25"/>
      <c r="GHM476" s="25"/>
      <c r="GHN476" s="25"/>
      <c r="GHO476" s="25"/>
      <c r="GHP476" s="25"/>
      <c r="GHQ476" s="25"/>
      <c r="GHR476" s="25"/>
      <c r="GHS476" s="25"/>
      <c r="GHT476" s="25"/>
      <c r="GHU476" s="25"/>
      <c r="GHV476" s="25"/>
      <c r="GHW476" s="25"/>
      <c r="GHX476" s="25"/>
      <c r="GHY476" s="25"/>
      <c r="GHZ476" s="25"/>
      <c r="GIA476" s="25"/>
      <c r="GIB476" s="25"/>
      <c r="GIC476" s="25"/>
      <c r="GID476" s="25"/>
      <c r="GIE476" s="25"/>
      <c r="GIF476" s="25"/>
      <c r="GIG476" s="25"/>
      <c r="GIH476" s="25"/>
      <c r="GII476" s="25"/>
      <c r="GIJ476" s="25"/>
      <c r="GIK476" s="25"/>
      <c r="GIL476" s="25"/>
      <c r="GIM476" s="25"/>
      <c r="GIN476" s="25"/>
      <c r="GIO476" s="25"/>
      <c r="GIP476" s="25"/>
      <c r="GIQ476" s="25"/>
      <c r="GIR476" s="25"/>
      <c r="GIS476" s="25"/>
      <c r="GIT476" s="25"/>
      <c r="GIU476" s="25"/>
      <c r="GIV476" s="25"/>
      <c r="GIW476" s="25"/>
      <c r="GIX476" s="25"/>
      <c r="GIY476" s="25"/>
      <c r="GIZ476" s="25"/>
      <c r="GJA476" s="25"/>
      <c r="GJB476" s="25"/>
      <c r="GJC476" s="25"/>
      <c r="GJD476" s="25"/>
      <c r="GJE476" s="25"/>
      <c r="GJF476" s="25"/>
      <c r="GJG476" s="25"/>
      <c r="GJH476" s="25"/>
      <c r="GJI476" s="25"/>
      <c r="GJJ476" s="25"/>
      <c r="GJK476" s="25"/>
      <c r="GJL476" s="25"/>
      <c r="GJM476" s="25"/>
      <c r="GJN476" s="25"/>
      <c r="GJO476" s="25"/>
      <c r="GJP476" s="25"/>
      <c r="GJQ476" s="25"/>
      <c r="GJR476" s="25"/>
      <c r="GJS476" s="25"/>
      <c r="GJT476" s="25"/>
      <c r="GJU476" s="25"/>
      <c r="GJV476" s="25"/>
      <c r="GJW476" s="25"/>
      <c r="GJX476" s="25"/>
      <c r="GJY476" s="25"/>
      <c r="GJZ476" s="25"/>
      <c r="GKA476" s="25"/>
      <c r="GKB476" s="25"/>
      <c r="GKC476" s="25"/>
      <c r="GKD476" s="25"/>
      <c r="GKE476" s="25"/>
      <c r="GKF476" s="25"/>
      <c r="GKG476" s="25"/>
      <c r="GKH476" s="25"/>
      <c r="GKI476" s="25"/>
      <c r="GKJ476" s="25"/>
      <c r="GKK476" s="25"/>
      <c r="GKL476" s="25"/>
      <c r="GKM476" s="25"/>
      <c r="GKN476" s="25"/>
      <c r="GKO476" s="25"/>
      <c r="GKP476" s="25"/>
      <c r="GKQ476" s="25"/>
      <c r="GKR476" s="25"/>
      <c r="GKS476" s="25"/>
      <c r="GKT476" s="25"/>
      <c r="GKU476" s="25"/>
      <c r="GKV476" s="25"/>
      <c r="GKW476" s="25"/>
      <c r="GKX476" s="25"/>
      <c r="GKY476" s="25"/>
      <c r="GKZ476" s="25"/>
      <c r="GLA476" s="25"/>
      <c r="GLB476" s="25"/>
      <c r="GLC476" s="25"/>
      <c r="GLD476" s="25"/>
      <c r="GLE476" s="25"/>
      <c r="GLF476" s="25"/>
      <c r="GLG476" s="25"/>
      <c r="GLH476" s="25"/>
      <c r="GLI476" s="25"/>
      <c r="GLJ476" s="25"/>
      <c r="GLK476" s="25"/>
      <c r="GLL476" s="25"/>
      <c r="GLM476" s="25"/>
      <c r="GLN476" s="25"/>
      <c r="GLO476" s="25"/>
      <c r="GLP476" s="25"/>
      <c r="GLQ476" s="25"/>
      <c r="GLR476" s="25"/>
      <c r="GLS476" s="25"/>
      <c r="GLT476" s="25"/>
      <c r="GLU476" s="25"/>
      <c r="GLV476" s="25"/>
      <c r="GLW476" s="25"/>
      <c r="GLX476" s="25"/>
      <c r="GLY476" s="25"/>
      <c r="GLZ476" s="25"/>
      <c r="GMA476" s="25"/>
      <c r="GMB476" s="25"/>
      <c r="GMC476" s="25"/>
      <c r="GMD476" s="25"/>
      <c r="GME476" s="25"/>
      <c r="GMF476" s="25"/>
      <c r="GMG476" s="25"/>
      <c r="GMH476" s="25"/>
      <c r="GMI476" s="25"/>
      <c r="GMJ476" s="25"/>
      <c r="GMK476" s="25"/>
      <c r="GML476" s="25"/>
      <c r="GMM476" s="25"/>
      <c r="GMN476" s="25"/>
      <c r="GMO476" s="25"/>
      <c r="GMP476" s="25"/>
      <c r="GMQ476" s="25"/>
      <c r="GMR476" s="25"/>
      <c r="GMS476" s="25"/>
      <c r="GMT476" s="25"/>
      <c r="GMU476" s="25"/>
      <c r="GMV476" s="25"/>
      <c r="GMW476" s="25"/>
      <c r="GMX476" s="25"/>
      <c r="GMY476" s="25"/>
      <c r="GMZ476" s="25"/>
      <c r="GNA476" s="25"/>
      <c r="GNB476" s="25"/>
      <c r="GNC476" s="25"/>
      <c r="GND476" s="25"/>
      <c r="GNE476" s="25"/>
      <c r="GNF476" s="25"/>
      <c r="GNG476" s="25"/>
      <c r="GNH476" s="25"/>
      <c r="GNI476" s="25"/>
      <c r="GNJ476" s="25"/>
      <c r="GNK476" s="25"/>
      <c r="GNL476" s="25"/>
      <c r="GNM476" s="25"/>
      <c r="GNN476" s="25"/>
      <c r="GNO476" s="25"/>
      <c r="GNP476" s="25"/>
      <c r="GNQ476" s="25"/>
      <c r="GNR476" s="25"/>
      <c r="GNS476" s="25"/>
      <c r="GNT476" s="25"/>
      <c r="GNU476" s="25"/>
      <c r="GNV476" s="25"/>
      <c r="GNW476" s="25"/>
      <c r="GNX476" s="25"/>
      <c r="GNY476" s="25"/>
      <c r="GNZ476" s="25"/>
      <c r="GOA476" s="25"/>
      <c r="GOB476" s="25"/>
      <c r="GOC476" s="25"/>
      <c r="GOD476" s="25"/>
      <c r="GOE476" s="25"/>
      <c r="GOF476" s="25"/>
      <c r="GOG476" s="25"/>
      <c r="GOH476" s="25"/>
      <c r="GOI476" s="25"/>
      <c r="GOJ476" s="25"/>
      <c r="GOK476" s="25"/>
      <c r="GOL476" s="25"/>
      <c r="GOM476" s="25"/>
      <c r="GON476" s="25"/>
      <c r="GOO476" s="25"/>
      <c r="GOP476" s="25"/>
      <c r="GOQ476" s="25"/>
      <c r="GOR476" s="25"/>
      <c r="GOS476" s="25"/>
      <c r="GOT476" s="25"/>
      <c r="GOU476" s="25"/>
      <c r="GOV476" s="25"/>
      <c r="GOW476" s="25"/>
      <c r="GOX476" s="25"/>
      <c r="GOY476" s="25"/>
      <c r="GOZ476" s="25"/>
      <c r="GPA476" s="25"/>
      <c r="GPB476" s="25"/>
      <c r="GPC476" s="25"/>
      <c r="GPD476" s="25"/>
      <c r="GPE476" s="25"/>
      <c r="GPF476" s="25"/>
      <c r="GPG476" s="25"/>
      <c r="GPH476" s="25"/>
      <c r="GPI476" s="25"/>
      <c r="GPJ476" s="25"/>
      <c r="GPK476" s="25"/>
      <c r="GPL476" s="25"/>
      <c r="GPM476" s="25"/>
      <c r="GPN476" s="25"/>
      <c r="GPO476" s="25"/>
      <c r="GPP476" s="25"/>
      <c r="GPQ476" s="25"/>
      <c r="GPR476" s="25"/>
      <c r="GPS476" s="25"/>
      <c r="GPT476" s="25"/>
      <c r="GPU476" s="25"/>
      <c r="GPV476" s="25"/>
      <c r="GPW476" s="25"/>
      <c r="GPX476" s="25"/>
      <c r="GPY476" s="25"/>
      <c r="GPZ476" s="25"/>
      <c r="GQA476" s="25"/>
      <c r="GQB476" s="25"/>
      <c r="GQC476" s="25"/>
      <c r="GQD476" s="25"/>
      <c r="GQE476" s="25"/>
      <c r="GQF476" s="25"/>
      <c r="GQG476" s="25"/>
      <c r="GQH476" s="25"/>
      <c r="GQI476" s="25"/>
      <c r="GQJ476" s="25"/>
      <c r="GQK476" s="25"/>
      <c r="GQL476" s="25"/>
      <c r="GQM476" s="25"/>
      <c r="GQN476" s="25"/>
      <c r="GQO476" s="25"/>
      <c r="GQP476" s="25"/>
      <c r="GQQ476" s="25"/>
      <c r="GQR476" s="25"/>
      <c r="GQS476" s="25"/>
      <c r="GQT476" s="25"/>
      <c r="GQU476" s="25"/>
      <c r="GQV476" s="25"/>
      <c r="GQW476" s="25"/>
      <c r="GQX476" s="25"/>
      <c r="GQY476" s="25"/>
      <c r="GQZ476" s="25"/>
      <c r="GRA476" s="25"/>
      <c r="GRB476" s="25"/>
      <c r="GRC476" s="25"/>
      <c r="GRD476" s="25"/>
      <c r="GRE476" s="25"/>
      <c r="GRF476" s="25"/>
      <c r="GRG476" s="25"/>
      <c r="GRH476" s="25"/>
      <c r="GRI476" s="25"/>
      <c r="GRJ476" s="25"/>
      <c r="GRK476" s="25"/>
      <c r="GRL476" s="25"/>
      <c r="GRM476" s="25"/>
      <c r="GRN476" s="25"/>
      <c r="GRO476" s="25"/>
      <c r="GRP476" s="25"/>
      <c r="GRQ476" s="25"/>
      <c r="GRR476" s="25"/>
      <c r="GRS476" s="25"/>
      <c r="GRT476" s="25"/>
      <c r="GRU476" s="25"/>
      <c r="GRV476" s="25"/>
      <c r="GRW476" s="25"/>
      <c r="GRX476" s="25"/>
      <c r="GRY476" s="25"/>
      <c r="GRZ476" s="25"/>
      <c r="GSA476" s="25"/>
      <c r="GSB476" s="25"/>
      <c r="GSC476" s="25"/>
      <c r="GSD476" s="25"/>
      <c r="GSE476" s="25"/>
      <c r="GSF476" s="25"/>
      <c r="GSG476" s="25"/>
      <c r="GSH476" s="25"/>
      <c r="GSI476" s="25"/>
      <c r="GSJ476" s="25"/>
      <c r="GSK476" s="25"/>
      <c r="GSL476" s="25"/>
      <c r="GSM476" s="25"/>
      <c r="GSN476" s="25"/>
      <c r="GSO476" s="25"/>
      <c r="GSP476" s="25"/>
      <c r="GSQ476" s="25"/>
      <c r="GSR476" s="25"/>
      <c r="GSS476" s="25"/>
      <c r="GST476" s="25"/>
      <c r="GSU476" s="25"/>
      <c r="GSV476" s="25"/>
      <c r="GSW476" s="25"/>
      <c r="GSX476" s="25"/>
      <c r="GSY476" s="25"/>
      <c r="GSZ476" s="25"/>
      <c r="GTA476" s="25"/>
      <c r="GTB476" s="25"/>
      <c r="GTC476" s="25"/>
      <c r="GTD476" s="25"/>
      <c r="GTE476" s="25"/>
      <c r="GTF476" s="25"/>
      <c r="GTG476" s="25"/>
      <c r="GTH476" s="25"/>
      <c r="GTI476" s="25"/>
      <c r="GTJ476" s="25"/>
      <c r="GTK476" s="25"/>
      <c r="GTL476" s="25"/>
      <c r="GTM476" s="25"/>
      <c r="GTN476" s="25"/>
      <c r="GTO476" s="25"/>
      <c r="GTP476" s="25"/>
      <c r="GTQ476" s="25"/>
      <c r="GTR476" s="25"/>
      <c r="GTS476" s="25"/>
      <c r="GTT476" s="25"/>
      <c r="GTU476" s="25"/>
      <c r="GTV476" s="25"/>
      <c r="GTW476" s="25"/>
      <c r="GTX476" s="25"/>
      <c r="GTY476" s="25"/>
      <c r="GTZ476" s="25"/>
      <c r="GUA476" s="25"/>
      <c r="GUB476" s="25"/>
      <c r="GUC476" s="25"/>
      <c r="GUD476" s="25"/>
      <c r="GUE476" s="25"/>
      <c r="GUF476" s="25"/>
      <c r="GUG476" s="25"/>
      <c r="GUH476" s="25"/>
      <c r="GUI476" s="25"/>
      <c r="GUJ476" s="25"/>
      <c r="GUK476" s="25"/>
      <c r="GUL476" s="25"/>
      <c r="GUM476" s="25"/>
      <c r="GUN476" s="25"/>
      <c r="GUO476" s="25"/>
      <c r="GUP476" s="25"/>
      <c r="GUQ476" s="25"/>
      <c r="GUR476" s="25"/>
      <c r="GUS476" s="25"/>
      <c r="GUT476" s="25"/>
      <c r="GUU476" s="25"/>
      <c r="GUV476" s="25"/>
      <c r="GUW476" s="25"/>
      <c r="GUX476" s="25"/>
      <c r="GUY476" s="25"/>
      <c r="GUZ476" s="25"/>
      <c r="GVA476" s="25"/>
      <c r="GVB476" s="25"/>
      <c r="GVC476" s="25"/>
      <c r="GVD476" s="25"/>
      <c r="GVE476" s="25"/>
      <c r="GVF476" s="25"/>
      <c r="GVG476" s="25"/>
      <c r="GVH476" s="25"/>
      <c r="GVI476" s="25"/>
      <c r="GVJ476" s="25"/>
      <c r="GVK476" s="25"/>
      <c r="GVL476" s="25"/>
      <c r="GVM476" s="25"/>
      <c r="GVN476" s="25"/>
      <c r="GVO476" s="25"/>
      <c r="GVP476" s="25"/>
      <c r="GVQ476" s="25"/>
      <c r="GVR476" s="25"/>
      <c r="GVS476" s="25"/>
      <c r="GVT476" s="25"/>
      <c r="GVU476" s="25"/>
      <c r="GVV476" s="25"/>
      <c r="GVW476" s="25"/>
      <c r="GVX476" s="25"/>
      <c r="GVY476" s="25"/>
      <c r="GVZ476" s="25"/>
      <c r="GWA476" s="25"/>
      <c r="GWB476" s="25"/>
      <c r="GWC476" s="25"/>
      <c r="GWD476" s="25"/>
      <c r="GWE476" s="25"/>
      <c r="GWF476" s="25"/>
      <c r="GWG476" s="25"/>
      <c r="GWH476" s="25"/>
      <c r="GWI476" s="25"/>
      <c r="GWJ476" s="25"/>
      <c r="GWK476" s="25"/>
      <c r="GWL476" s="25"/>
      <c r="GWM476" s="25"/>
      <c r="GWN476" s="25"/>
      <c r="GWO476" s="25"/>
      <c r="GWP476" s="25"/>
      <c r="GWQ476" s="25"/>
      <c r="GWR476" s="25"/>
      <c r="GWS476" s="25"/>
      <c r="GWT476" s="25"/>
      <c r="GWU476" s="25"/>
      <c r="GWV476" s="25"/>
      <c r="GWW476" s="25"/>
      <c r="GWX476" s="25"/>
      <c r="GWY476" s="25"/>
      <c r="GWZ476" s="25"/>
      <c r="GXA476" s="25"/>
      <c r="GXB476" s="25"/>
      <c r="GXC476" s="25"/>
      <c r="GXD476" s="25"/>
      <c r="GXE476" s="25"/>
      <c r="GXF476" s="25"/>
      <c r="GXG476" s="25"/>
      <c r="GXH476" s="25"/>
      <c r="GXI476" s="25"/>
      <c r="GXJ476" s="25"/>
      <c r="GXK476" s="25"/>
      <c r="GXL476" s="25"/>
      <c r="GXM476" s="25"/>
      <c r="GXN476" s="25"/>
      <c r="GXO476" s="25"/>
      <c r="GXP476" s="25"/>
      <c r="GXQ476" s="25"/>
      <c r="GXR476" s="25"/>
      <c r="GXS476" s="25"/>
      <c r="GXT476" s="25"/>
      <c r="GXU476" s="25"/>
      <c r="GXV476" s="25"/>
      <c r="GXW476" s="25"/>
      <c r="GXX476" s="25"/>
      <c r="GXY476" s="25"/>
      <c r="GXZ476" s="25"/>
      <c r="GYA476" s="25"/>
      <c r="GYB476" s="25"/>
      <c r="GYC476" s="25"/>
      <c r="GYD476" s="25"/>
      <c r="GYE476" s="25"/>
      <c r="GYF476" s="25"/>
      <c r="GYG476" s="25"/>
      <c r="GYH476" s="25"/>
      <c r="GYI476" s="25"/>
      <c r="GYJ476" s="25"/>
      <c r="GYK476" s="25"/>
      <c r="GYL476" s="25"/>
      <c r="GYM476" s="25"/>
      <c r="GYN476" s="25"/>
      <c r="GYO476" s="25"/>
      <c r="GYP476" s="25"/>
      <c r="GYQ476" s="25"/>
      <c r="GYR476" s="25"/>
      <c r="GYS476" s="25"/>
      <c r="GYT476" s="25"/>
      <c r="GYU476" s="25"/>
      <c r="GYV476" s="25"/>
      <c r="GYW476" s="25"/>
      <c r="GYX476" s="25"/>
      <c r="GYY476" s="25"/>
      <c r="GYZ476" s="25"/>
      <c r="GZA476" s="25"/>
      <c r="GZB476" s="25"/>
      <c r="GZC476" s="25"/>
      <c r="GZD476" s="25"/>
      <c r="GZE476" s="25"/>
      <c r="GZF476" s="25"/>
      <c r="GZG476" s="25"/>
      <c r="GZH476" s="25"/>
      <c r="GZI476" s="25"/>
      <c r="GZJ476" s="25"/>
      <c r="GZK476" s="25"/>
      <c r="GZL476" s="25"/>
      <c r="GZM476" s="25"/>
      <c r="GZN476" s="25"/>
      <c r="GZO476" s="25"/>
      <c r="GZP476" s="25"/>
      <c r="GZQ476" s="25"/>
      <c r="GZR476" s="25"/>
      <c r="GZS476" s="25"/>
      <c r="GZT476" s="25"/>
      <c r="GZU476" s="25"/>
      <c r="GZV476" s="25"/>
      <c r="GZW476" s="25"/>
      <c r="GZX476" s="25"/>
      <c r="GZY476" s="25"/>
      <c r="GZZ476" s="25"/>
      <c r="HAA476" s="25"/>
      <c r="HAB476" s="25"/>
      <c r="HAC476" s="25"/>
      <c r="HAD476" s="25"/>
      <c r="HAE476" s="25"/>
      <c r="HAF476" s="25"/>
      <c r="HAG476" s="25"/>
      <c r="HAH476" s="25"/>
      <c r="HAI476" s="25"/>
      <c r="HAJ476" s="25"/>
      <c r="HAK476" s="25"/>
      <c r="HAL476" s="25"/>
      <c r="HAM476" s="25"/>
      <c r="HAN476" s="25"/>
      <c r="HAO476" s="25"/>
      <c r="HAP476" s="25"/>
      <c r="HAQ476" s="25"/>
      <c r="HAR476" s="25"/>
      <c r="HAS476" s="25"/>
      <c r="HAT476" s="25"/>
      <c r="HAU476" s="25"/>
      <c r="HAV476" s="25"/>
      <c r="HAW476" s="25"/>
      <c r="HAX476" s="25"/>
      <c r="HAY476" s="25"/>
      <c r="HAZ476" s="25"/>
      <c r="HBA476" s="25"/>
      <c r="HBB476" s="25"/>
      <c r="HBC476" s="25"/>
      <c r="HBD476" s="25"/>
      <c r="HBE476" s="25"/>
      <c r="HBF476" s="25"/>
      <c r="HBG476" s="25"/>
      <c r="HBH476" s="25"/>
      <c r="HBI476" s="25"/>
      <c r="HBJ476" s="25"/>
      <c r="HBK476" s="25"/>
      <c r="HBL476" s="25"/>
      <c r="HBM476" s="25"/>
      <c r="HBN476" s="25"/>
      <c r="HBO476" s="25"/>
      <c r="HBP476" s="25"/>
      <c r="HBQ476" s="25"/>
      <c r="HBR476" s="25"/>
      <c r="HBS476" s="25"/>
      <c r="HBT476" s="25"/>
      <c r="HBU476" s="25"/>
      <c r="HBV476" s="25"/>
      <c r="HBW476" s="25"/>
      <c r="HBX476" s="25"/>
      <c r="HBY476" s="25"/>
      <c r="HBZ476" s="25"/>
      <c r="HCA476" s="25"/>
      <c r="HCB476" s="25"/>
      <c r="HCC476" s="25"/>
      <c r="HCD476" s="25"/>
      <c r="HCE476" s="25"/>
      <c r="HCF476" s="25"/>
      <c r="HCG476" s="25"/>
      <c r="HCH476" s="25"/>
      <c r="HCI476" s="25"/>
      <c r="HCJ476" s="25"/>
      <c r="HCK476" s="25"/>
      <c r="HCL476" s="25"/>
      <c r="HCM476" s="25"/>
      <c r="HCN476" s="25"/>
      <c r="HCO476" s="25"/>
      <c r="HCP476" s="25"/>
      <c r="HCQ476" s="25"/>
      <c r="HCR476" s="25"/>
      <c r="HCS476" s="25"/>
      <c r="HCT476" s="25"/>
      <c r="HCU476" s="25"/>
      <c r="HCV476" s="25"/>
      <c r="HCW476" s="25"/>
      <c r="HCX476" s="25"/>
      <c r="HCY476" s="25"/>
      <c r="HCZ476" s="25"/>
      <c r="HDA476" s="25"/>
      <c r="HDB476" s="25"/>
      <c r="HDC476" s="25"/>
      <c r="HDD476" s="25"/>
      <c r="HDE476" s="25"/>
      <c r="HDF476" s="25"/>
      <c r="HDG476" s="25"/>
      <c r="HDH476" s="25"/>
      <c r="HDI476" s="25"/>
      <c r="HDJ476" s="25"/>
      <c r="HDK476" s="25"/>
      <c r="HDL476" s="25"/>
      <c r="HDM476" s="25"/>
      <c r="HDN476" s="25"/>
      <c r="HDO476" s="25"/>
      <c r="HDP476" s="25"/>
      <c r="HDQ476" s="25"/>
      <c r="HDR476" s="25"/>
      <c r="HDS476" s="25"/>
      <c r="HDT476" s="25"/>
      <c r="HDU476" s="25"/>
      <c r="HDV476" s="25"/>
      <c r="HDW476" s="25"/>
      <c r="HDX476" s="25"/>
      <c r="HDY476" s="25"/>
      <c r="HDZ476" s="25"/>
      <c r="HEA476" s="25"/>
      <c r="HEB476" s="25"/>
      <c r="HEC476" s="25"/>
      <c r="HED476" s="25"/>
      <c r="HEE476" s="25"/>
      <c r="HEF476" s="25"/>
      <c r="HEG476" s="25"/>
      <c r="HEH476" s="25"/>
      <c r="HEI476" s="25"/>
      <c r="HEJ476" s="25"/>
      <c r="HEK476" s="25"/>
      <c r="HEL476" s="25"/>
      <c r="HEM476" s="25"/>
      <c r="HEN476" s="25"/>
      <c r="HEO476" s="25"/>
      <c r="HEP476" s="25"/>
      <c r="HEQ476" s="25"/>
      <c r="HER476" s="25"/>
      <c r="HES476" s="25"/>
      <c r="HET476" s="25"/>
      <c r="HEU476" s="25"/>
      <c r="HEV476" s="25"/>
      <c r="HEW476" s="25"/>
      <c r="HEX476" s="25"/>
      <c r="HEY476" s="25"/>
      <c r="HEZ476" s="25"/>
      <c r="HFA476" s="25"/>
      <c r="HFB476" s="25"/>
      <c r="HFC476" s="25"/>
      <c r="HFD476" s="25"/>
      <c r="HFE476" s="25"/>
      <c r="HFF476" s="25"/>
      <c r="HFG476" s="25"/>
      <c r="HFH476" s="25"/>
      <c r="HFI476" s="25"/>
      <c r="HFJ476" s="25"/>
      <c r="HFK476" s="25"/>
      <c r="HFL476" s="25"/>
      <c r="HFM476" s="25"/>
      <c r="HFN476" s="25"/>
      <c r="HFO476" s="25"/>
      <c r="HFP476" s="25"/>
      <c r="HFQ476" s="25"/>
      <c r="HFR476" s="25"/>
      <c r="HFS476" s="25"/>
      <c r="HFT476" s="25"/>
      <c r="HFU476" s="25"/>
      <c r="HFV476" s="25"/>
      <c r="HFW476" s="25"/>
      <c r="HFX476" s="25"/>
      <c r="HFY476" s="25"/>
      <c r="HFZ476" s="25"/>
      <c r="HGA476" s="25"/>
      <c r="HGB476" s="25"/>
      <c r="HGC476" s="25"/>
      <c r="HGD476" s="25"/>
      <c r="HGE476" s="25"/>
      <c r="HGF476" s="25"/>
      <c r="HGG476" s="25"/>
      <c r="HGH476" s="25"/>
      <c r="HGI476" s="25"/>
      <c r="HGJ476" s="25"/>
      <c r="HGK476" s="25"/>
      <c r="HGL476" s="25"/>
      <c r="HGM476" s="25"/>
      <c r="HGN476" s="25"/>
      <c r="HGO476" s="25"/>
      <c r="HGP476" s="25"/>
      <c r="HGQ476" s="25"/>
      <c r="HGR476" s="25"/>
      <c r="HGS476" s="25"/>
      <c r="HGT476" s="25"/>
      <c r="HGU476" s="25"/>
      <c r="HGV476" s="25"/>
      <c r="HGW476" s="25"/>
      <c r="HGX476" s="25"/>
      <c r="HGY476" s="25"/>
      <c r="HGZ476" s="25"/>
      <c r="HHA476" s="25"/>
      <c r="HHB476" s="25"/>
      <c r="HHC476" s="25"/>
      <c r="HHD476" s="25"/>
      <c r="HHE476" s="25"/>
      <c r="HHF476" s="25"/>
      <c r="HHG476" s="25"/>
      <c r="HHH476" s="25"/>
      <c r="HHI476" s="25"/>
      <c r="HHJ476" s="25"/>
      <c r="HHK476" s="25"/>
      <c r="HHL476" s="25"/>
      <c r="HHM476" s="25"/>
      <c r="HHN476" s="25"/>
      <c r="HHO476" s="25"/>
      <c r="HHP476" s="25"/>
      <c r="HHQ476" s="25"/>
      <c r="HHR476" s="25"/>
      <c r="HHS476" s="25"/>
      <c r="HHT476" s="25"/>
      <c r="HHU476" s="25"/>
      <c r="HHV476" s="25"/>
      <c r="HHW476" s="25"/>
      <c r="HHX476" s="25"/>
      <c r="HHY476" s="25"/>
      <c r="HHZ476" s="25"/>
      <c r="HIA476" s="25"/>
      <c r="HIB476" s="25"/>
      <c r="HIC476" s="25"/>
      <c r="HID476" s="25"/>
      <c r="HIE476" s="25"/>
      <c r="HIF476" s="25"/>
      <c r="HIG476" s="25"/>
      <c r="HIH476" s="25"/>
      <c r="HII476" s="25"/>
      <c r="HIJ476" s="25"/>
      <c r="HIK476" s="25"/>
      <c r="HIL476" s="25"/>
      <c r="HIM476" s="25"/>
      <c r="HIN476" s="25"/>
      <c r="HIO476" s="25"/>
      <c r="HIP476" s="25"/>
      <c r="HIQ476" s="25"/>
      <c r="HIR476" s="25"/>
      <c r="HIS476" s="25"/>
      <c r="HIT476" s="25"/>
      <c r="HIU476" s="25"/>
      <c r="HIV476" s="25"/>
      <c r="HIW476" s="25"/>
      <c r="HIX476" s="25"/>
      <c r="HIY476" s="25"/>
      <c r="HIZ476" s="25"/>
      <c r="HJA476" s="25"/>
      <c r="HJB476" s="25"/>
      <c r="HJC476" s="25"/>
      <c r="HJD476" s="25"/>
      <c r="HJE476" s="25"/>
      <c r="HJF476" s="25"/>
      <c r="HJG476" s="25"/>
      <c r="HJH476" s="25"/>
      <c r="HJI476" s="25"/>
      <c r="HJJ476" s="25"/>
      <c r="HJK476" s="25"/>
      <c r="HJL476" s="25"/>
      <c r="HJM476" s="25"/>
      <c r="HJN476" s="25"/>
      <c r="HJO476" s="25"/>
      <c r="HJP476" s="25"/>
      <c r="HJQ476" s="25"/>
      <c r="HJR476" s="25"/>
      <c r="HJS476" s="25"/>
      <c r="HJT476" s="25"/>
      <c r="HJU476" s="25"/>
      <c r="HJV476" s="25"/>
      <c r="HJW476" s="25"/>
      <c r="HJX476" s="25"/>
      <c r="HJY476" s="25"/>
      <c r="HJZ476" s="25"/>
      <c r="HKA476" s="25"/>
      <c r="HKB476" s="25"/>
      <c r="HKC476" s="25"/>
      <c r="HKD476" s="25"/>
      <c r="HKE476" s="25"/>
      <c r="HKF476" s="25"/>
      <c r="HKG476" s="25"/>
      <c r="HKH476" s="25"/>
      <c r="HKI476" s="25"/>
      <c r="HKJ476" s="25"/>
      <c r="HKK476" s="25"/>
      <c r="HKL476" s="25"/>
      <c r="HKM476" s="25"/>
      <c r="HKN476" s="25"/>
      <c r="HKO476" s="25"/>
      <c r="HKP476" s="25"/>
      <c r="HKQ476" s="25"/>
      <c r="HKR476" s="25"/>
      <c r="HKS476" s="25"/>
      <c r="HKT476" s="25"/>
      <c r="HKU476" s="25"/>
      <c r="HKV476" s="25"/>
      <c r="HKW476" s="25"/>
      <c r="HKX476" s="25"/>
      <c r="HKY476" s="25"/>
      <c r="HKZ476" s="25"/>
      <c r="HLA476" s="25"/>
      <c r="HLB476" s="25"/>
      <c r="HLC476" s="25"/>
      <c r="HLD476" s="25"/>
      <c r="HLE476" s="25"/>
      <c r="HLF476" s="25"/>
      <c r="HLG476" s="25"/>
      <c r="HLH476" s="25"/>
      <c r="HLI476" s="25"/>
      <c r="HLJ476" s="25"/>
      <c r="HLK476" s="25"/>
      <c r="HLL476" s="25"/>
      <c r="HLM476" s="25"/>
      <c r="HLN476" s="25"/>
      <c r="HLO476" s="25"/>
      <c r="HLP476" s="25"/>
      <c r="HLQ476" s="25"/>
      <c r="HLR476" s="25"/>
      <c r="HLS476" s="25"/>
      <c r="HLT476" s="25"/>
      <c r="HLU476" s="25"/>
      <c r="HLV476" s="25"/>
      <c r="HLW476" s="25"/>
      <c r="HLX476" s="25"/>
      <c r="HLY476" s="25"/>
      <c r="HLZ476" s="25"/>
      <c r="HMA476" s="25"/>
      <c r="HMB476" s="25"/>
      <c r="HMC476" s="25"/>
      <c r="HMD476" s="25"/>
      <c r="HME476" s="25"/>
      <c r="HMF476" s="25"/>
      <c r="HMG476" s="25"/>
      <c r="HMH476" s="25"/>
      <c r="HMI476" s="25"/>
      <c r="HMJ476" s="25"/>
      <c r="HMK476" s="25"/>
      <c r="HML476" s="25"/>
      <c r="HMM476" s="25"/>
      <c r="HMN476" s="25"/>
      <c r="HMO476" s="25"/>
      <c r="HMP476" s="25"/>
      <c r="HMQ476" s="25"/>
      <c r="HMR476" s="25"/>
      <c r="HMS476" s="25"/>
      <c r="HMT476" s="25"/>
      <c r="HMU476" s="25"/>
      <c r="HMV476" s="25"/>
      <c r="HMW476" s="25"/>
      <c r="HMX476" s="25"/>
      <c r="HMY476" s="25"/>
      <c r="HMZ476" s="25"/>
      <c r="HNA476" s="25"/>
      <c r="HNB476" s="25"/>
      <c r="HNC476" s="25"/>
      <c r="HND476" s="25"/>
      <c r="HNE476" s="25"/>
      <c r="HNF476" s="25"/>
      <c r="HNG476" s="25"/>
      <c r="HNH476" s="25"/>
      <c r="HNI476" s="25"/>
      <c r="HNJ476" s="25"/>
      <c r="HNK476" s="25"/>
      <c r="HNL476" s="25"/>
      <c r="HNM476" s="25"/>
      <c r="HNN476" s="25"/>
      <c r="HNO476" s="25"/>
      <c r="HNP476" s="25"/>
      <c r="HNQ476" s="25"/>
      <c r="HNR476" s="25"/>
      <c r="HNS476" s="25"/>
      <c r="HNT476" s="25"/>
      <c r="HNU476" s="25"/>
      <c r="HNV476" s="25"/>
      <c r="HNW476" s="25"/>
      <c r="HNX476" s="25"/>
      <c r="HNY476" s="25"/>
      <c r="HNZ476" s="25"/>
      <c r="HOA476" s="25"/>
      <c r="HOB476" s="25"/>
      <c r="HOC476" s="25"/>
      <c r="HOD476" s="25"/>
      <c r="HOE476" s="25"/>
      <c r="HOF476" s="25"/>
      <c r="HOG476" s="25"/>
      <c r="HOH476" s="25"/>
      <c r="HOI476" s="25"/>
      <c r="HOJ476" s="25"/>
      <c r="HOK476" s="25"/>
      <c r="HOL476" s="25"/>
      <c r="HOM476" s="25"/>
      <c r="HON476" s="25"/>
      <c r="HOO476" s="25"/>
      <c r="HOP476" s="25"/>
      <c r="HOQ476" s="25"/>
      <c r="HOR476" s="25"/>
      <c r="HOS476" s="25"/>
      <c r="HOT476" s="25"/>
      <c r="HOU476" s="25"/>
      <c r="HOV476" s="25"/>
      <c r="HOW476" s="25"/>
      <c r="HOX476" s="25"/>
      <c r="HOY476" s="25"/>
      <c r="HOZ476" s="25"/>
      <c r="HPA476" s="25"/>
      <c r="HPB476" s="25"/>
      <c r="HPC476" s="25"/>
      <c r="HPD476" s="25"/>
      <c r="HPE476" s="25"/>
      <c r="HPF476" s="25"/>
      <c r="HPG476" s="25"/>
      <c r="HPH476" s="25"/>
      <c r="HPI476" s="25"/>
      <c r="HPJ476" s="25"/>
      <c r="HPK476" s="25"/>
      <c r="HPL476" s="25"/>
      <c r="HPM476" s="25"/>
      <c r="HPN476" s="25"/>
      <c r="HPO476" s="25"/>
      <c r="HPP476" s="25"/>
      <c r="HPQ476" s="25"/>
      <c r="HPR476" s="25"/>
      <c r="HPS476" s="25"/>
      <c r="HPT476" s="25"/>
      <c r="HPU476" s="25"/>
      <c r="HPV476" s="25"/>
      <c r="HPW476" s="25"/>
      <c r="HPX476" s="25"/>
      <c r="HPY476" s="25"/>
      <c r="HPZ476" s="25"/>
      <c r="HQA476" s="25"/>
      <c r="HQB476" s="25"/>
      <c r="HQC476" s="25"/>
      <c r="HQD476" s="25"/>
      <c r="HQE476" s="25"/>
      <c r="HQF476" s="25"/>
      <c r="HQG476" s="25"/>
      <c r="HQH476" s="25"/>
      <c r="HQI476" s="25"/>
      <c r="HQJ476" s="25"/>
      <c r="HQK476" s="25"/>
      <c r="HQL476" s="25"/>
      <c r="HQM476" s="25"/>
      <c r="HQN476" s="25"/>
      <c r="HQO476" s="25"/>
      <c r="HQP476" s="25"/>
      <c r="HQQ476" s="25"/>
      <c r="HQR476" s="25"/>
      <c r="HQS476" s="25"/>
      <c r="HQT476" s="25"/>
      <c r="HQU476" s="25"/>
      <c r="HQV476" s="25"/>
      <c r="HQW476" s="25"/>
      <c r="HQX476" s="25"/>
      <c r="HQY476" s="25"/>
      <c r="HQZ476" s="25"/>
      <c r="HRA476" s="25"/>
      <c r="HRB476" s="25"/>
      <c r="HRC476" s="25"/>
      <c r="HRD476" s="25"/>
      <c r="HRE476" s="25"/>
      <c r="HRF476" s="25"/>
      <c r="HRG476" s="25"/>
      <c r="HRH476" s="25"/>
      <c r="HRI476" s="25"/>
      <c r="HRJ476" s="25"/>
      <c r="HRK476" s="25"/>
      <c r="HRL476" s="25"/>
      <c r="HRM476" s="25"/>
      <c r="HRN476" s="25"/>
      <c r="HRO476" s="25"/>
      <c r="HRP476" s="25"/>
      <c r="HRQ476" s="25"/>
      <c r="HRR476" s="25"/>
      <c r="HRS476" s="25"/>
      <c r="HRT476" s="25"/>
      <c r="HRU476" s="25"/>
      <c r="HRV476" s="25"/>
      <c r="HRW476" s="25"/>
      <c r="HRX476" s="25"/>
      <c r="HRY476" s="25"/>
      <c r="HRZ476" s="25"/>
      <c r="HSA476" s="25"/>
      <c r="HSB476" s="25"/>
      <c r="HSC476" s="25"/>
      <c r="HSD476" s="25"/>
      <c r="HSE476" s="25"/>
      <c r="HSF476" s="25"/>
      <c r="HSG476" s="25"/>
      <c r="HSH476" s="25"/>
      <c r="HSI476" s="25"/>
      <c r="HSJ476" s="25"/>
      <c r="HSK476" s="25"/>
      <c r="HSL476" s="25"/>
      <c r="HSM476" s="25"/>
      <c r="HSN476" s="25"/>
      <c r="HSO476" s="25"/>
      <c r="HSP476" s="25"/>
      <c r="HSQ476" s="25"/>
      <c r="HSR476" s="25"/>
      <c r="HSS476" s="25"/>
      <c r="HST476" s="25"/>
      <c r="HSU476" s="25"/>
      <c r="HSV476" s="25"/>
      <c r="HSW476" s="25"/>
      <c r="HSX476" s="25"/>
      <c r="HSY476" s="25"/>
      <c r="HSZ476" s="25"/>
      <c r="HTA476" s="25"/>
      <c r="HTB476" s="25"/>
      <c r="HTC476" s="25"/>
      <c r="HTD476" s="25"/>
      <c r="HTE476" s="25"/>
      <c r="HTF476" s="25"/>
      <c r="HTG476" s="25"/>
      <c r="HTH476" s="25"/>
      <c r="HTI476" s="25"/>
      <c r="HTJ476" s="25"/>
      <c r="HTK476" s="25"/>
      <c r="HTL476" s="25"/>
      <c r="HTM476" s="25"/>
      <c r="HTN476" s="25"/>
      <c r="HTO476" s="25"/>
      <c r="HTP476" s="25"/>
      <c r="HTQ476" s="25"/>
      <c r="HTR476" s="25"/>
      <c r="HTS476" s="25"/>
      <c r="HTT476" s="25"/>
      <c r="HTU476" s="25"/>
      <c r="HTV476" s="25"/>
      <c r="HTW476" s="25"/>
      <c r="HTX476" s="25"/>
      <c r="HTY476" s="25"/>
      <c r="HTZ476" s="25"/>
      <c r="HUA476" s="25"/>
      <c r="HUB476" s="25"/>
      <c r="HUC476" s="25"/>
      <c r="HUD476" s="25"/>
      <c r="HUE476" s="25"/>
      <c r="HUF476" s="25"/>
      <c r="HUG476" s="25"/>
      <c r="HUH476" s="25"/>
      <c r="HUI476" s="25"/>
      <c r="HUJ476" s="25"/>
      <c r="HUK476" s="25"/>
      <c r="HUL476" s="25"/>
      <c r="HUM476" s="25"/>
      <c r="HUN476" s="25"/>
      <c r="HUO476" s="25"/>
      <c r="HUP476" s="25"/>
      <c r="HUQ476" s="25"/>
      <c r="HUR476" s="25"/>
      <c r="HUS476" s="25"/>
      <c r="HUT476" s="25"/>
      <c r="HUU476" s="25"/>
      <c r="HUV476" s="25"/>
      <c r="HUW476" s="25"/>
      <c r="HUX476" s="25"/>
      <c r="HUY476" s="25"/>
      <c r="HUZ476" s="25"/>
      <c r="HVA476" s="25"/>
      <c r="HVB476" s="25"/>
      <c r="HVC476" s="25"/>
      <c r="HVD476" s="25"/>
      <c r="HVE476" s="25"/>
      <c r="HVF476" s="25"/>
      <c r="HVG476" s="25"/>
      <c r="HVH476" s="25"/>
      <c r="HVI476" s="25"/>
      <c r="HVJ476" s="25"/>
      <c r="HVK476" s="25"/>
      <c r="HVL476" s="25"/>
      <c r="HVM476" s="25"/>
      <c r="HVN476" s="25"/>
      <c r="HVO476" s="25"/>
      <c r="HVP476" s="25"/>
      <c r="HVQ476" s="25"/>
      <c r="HVR476" s="25"/>
      <c r="HVS476" s="25"/>
      <c r="HVT476" s="25"/>
      <c r="HVU476" s="25"/>
      <c r="HVV476" s="25"/>
      <c r="HVW476" s="25"/>
      <c r="HVX476" s="25"/>
      <c r="HVY476" s="25"/>
      <c r="HVZ476" s="25"/>
      <c r="HWA476" s="25"/>
      <c r="HWB476" s="25"/>
      <c r="HWC476" s="25"/>
      <c r="HWD476" s="25"/>
      <c r="HWE476" s="25"/>
      <c r="HWF476" s="25"/>
      <c r="HWG476" s="25"/>
      <c r="HWH476" s="25"/>
      <c r="HWI476" s="25"/>
      <c r="HWJ476" s="25"/>
      <c r="HWK476" s="25"/>
      <c r="HWL476" s="25"/>
      <c r="HWM476" s="25"/>
      <c r="HWN476" s="25"/>
      <c r="HWO476" s="25"/>
      <c r="HWP476" s="25"/>
      <c r="HWQ476" s="25"/>
      <c r="HWR476" s="25"/>
      <c r="HWS476" s="25"/>
      <c r="HWT476" s="25"/>
      <c r="HWU476" s="25"/>
      <c r="HWV476" s="25"/>
      <c r="HWW476" s="25"/>
      <c r="HWX476" s="25"/>
      <c r="HWY476" s="25"/>
      <c r="HWZ476" s="25"/>
      <c r="HXA476" s="25"/>
      <c r="HXB476" s="25"/>
      <c r="HXC476" s="25"/>
      <c r="HXD476" s="25"/>
      <c r="HXE476" s="25"/>
      <c r="HXF476" s="25"/>
      <c r="HXG476" s="25"/>
      <c r="HXH476" s="25"/>
      <c r="HXI476" s="25"/>
      <c r="HXJ476" s="25"/>
      <c r="HXK476" s="25"/>
      <c r="HXL476" s="25"/>
      <c r="HXM476" s="25"/>
      <c r="HXN476" s="25"/>
      <c r="HXO476" s="25"/>
      <c r="HXP476" s="25"/>
      <c r="HXQ476" s="25"/>
      <c r="HXR476" s="25"/>
      <c r="HXS476" s="25"/>
      <c r="HXT476" s="25"/>
      <c r="HXU476" s="25"/>
      <c r="HXV476" s="25"/>
      <c r="HXW476" s="25"/>
      <c r="HXX476" s="25"/>
      <c r="HXY476" s="25"/>
      <c r="HXZ476" s="25"/>
      <c r="HYA476" s="25"/>
      <c r="HYB476" s="25"/>
      <c r="HYC476" s="25"/>
      <c r="HYD476" s="25"/>
      <c r="HYE476" s="25"/>
      <c r="HYF476" s="25"/>
      <c r="HYG476" s="25"/>
      <c r="HYH476" s="25"/>
      <c r="HYI476" s="25"/>
      <c r="HYJ476" s="25"/>
      <c r="HYK476" s="25"/>
      <c r="HYL476" s="25"/>
      <c r="HYM476" s="25"/>
      <c r="HYN476" s="25"/>
      <c r="HYO476" s="25"/>
      <c r="HYP476" s="25"/>
      <c r="HYQ476" s="25"/>
      <c r="HYR476" s="25"/>
      <c r="HYS476" s="25"/>
      <c r="HYT476" s="25"/>
      <c r="HYU476" s="25"/>
      <c r="HYV476" s="25"/>
      <c r="HYW476" s="25"/>
      <c r="HYX476" s="25"/>
      <c r="HYY476" s="25"/>
      <c r="HYZ476" s="25"/>
      <c r="HZA476" s="25"/>
      <c r="HZB476" s="25"/>
      <c r="HZC476" s="25"/>
      <c r="HZD476" s="25"/>
      <c r="HZE476" s="25"/>
      <c r="HZF476" s="25"/>
      <c r="HZG476" s="25"/>
      <c r="HZH476" s="25"/>
      <c r="HZI476" s="25"/>
      <c r="HZJ476" s="25"/>
      <c r="HZK476" s="25"/>
      <c r="HZL476" s="25"/>
      <c r="HZM476" s="25"/>
      <c r="HZN476" s="25"/>
      <c r="HZO476" s="25"/>
      <c r="HZP476" s="25"/>
      <c r="HZQ476" s="25"/>
      <c r="HZR476" s="25"/>
      <c r="HZS476" s="25"/>
      <c r="HZT476" s="25"/>
      <c r="HZU476" s="25"/>
      <c r="HZV476" s="25"/>
      <c r="HZW476" s="25"/>
      <c r="HZX476" s="25"/>
      <c r="HZY476" s="25"/>
      <c r="HZZ476" s="25"/>
      <c r="IAA476" s="25"/>
      <c r="IAB476" s="25"/>
      <c r="IAC476" s="25"/>
      <c r="IAD476" s="25"/>
      <c r="IAE476" s="25"/>
      <c r="IAF476" s="25"/>
      <c r="IAG476" s="25"/>
      <c r="IAH476" s="25"/>
      <c r="IAI476" s="25"/>
      <c r="IAJ476" s="25"/>
      <c r="IAK476" s="25"/>
      <c r="IAL476" s="25"/>
      <c r="IAM476" s="25"/>
      <c r="IAN476" s="25"/>
      <c r="IAO476" s="25"/>
      <c r="IAP476" s="25"/>
      <c r="IAQ476" s="25"/>
      <c r="IAR476" s="25"/>
      <c r="IAS476" s="25"/>
      <c r="IAT476" s="25"/>
      <c r="IAU476" s="25"/>
      <c r="IAV476" s="25"/>
      <c r="IAW476" s="25"/>
      <c r="IAX476" s="25"/>
      <c r="IAY476" s="25"/>
      <c r="IAZ476" s="25"/>
      <c r="IBA476" s="25"/>
      <c r="IBB476" s="25"/>
      <c r="IBC476" s="25"/>
      <c r="IBD476" s="25"/>
      <c r="IBE476" s="25"/>
      <c r="IBF476" s="25"/>
      <c r="IBG476" s="25"/>
      <c r="IBH476" s="25"/>
      <c r="IBI476" s="25"/>
      <c r="IBJ476" s="25"/>
      <c r="IBK476" s="25"/>
      <c r="IBL476" s="25"/>
      <c r="IBM476" s="25"/>
      <c r="IBN476" s="25"/>
      <c r="IBO476" s="25"/>
      <c r="IBP476" s="25"/>
      <c r="IBQ476" s="25"/>
      <c r="IBR476" s="25"/>
      <c r="IBS476" s="25"/>
      <c r="IBT476" s="25"/>
      <c r="IBU476" s="25"/>
      <c r="IBV476" s="25"/>
      <c r="IBW476" s="25"/>
      <c r="IBX476" s="25"/>
      <c r="IBY476" s="25"/>
      <c r="IBZ476" s="25"/>
      <c r="ICA476" s="25"/>
      <c r="ICB476" s="25"/>
      <c r="ICC476" s="25"/>
      <c r="ICD476" s="25"/>
      <c r="ICE476" s="25"/>
      <c r="ICF476" s="25"/>
      <c r="ICG476" s="25"/>
      <c r="ICH476" s="25"/>
      <c r="ICI476" s="25"/>
      <c r="ICJ476" s="25"/>
      <c r="ICK476" s="25"/>
      <c r="ICL476" s="25"/>
      <c r="ICM476" s="25"/>
      <c r="ICN476" s="25"/>
      <c r="ICO476" s="25"/>
      <c r="ICP476" s="25"/>
      <c r="ICQ476" s="25"/>
      <c r="ICR476" s="25"/>
      <c r="ICS476" s="25"/>
      <c r="ICT476" s="25"/>
      <c r="ICU476" s="25"/>
      <c r="ICV476" s="25"/>
      <c r="ICW476" s="25"/>
      <c r="ICX476" s="25"/>
      <c r="ICY476" s="25"/>
      <c r="ICZ476" s="25"/>
      <c r="IDA476" s="25"/>
      <c r="IDB476" s="25"/>
      <c r="IDC476" s="25"/>
      <c r="IDD476" s="25"/>
      <c r="IDE476" s="25"/>
      <c r="IDF476" s="25"/>
      <c r="IDG476" s="25"/>
      <c r="IDH476" s="25"/>
      <c r="IDI476" s="25"/>
      <c r="IDJ476" s="25"/>
      <c r="IDK476" s="25"/>
      <c r="IDL476" s="25"/>
      <c r="IDM476" s="25"/>
      <c r="IDN476" s="25"/>
      <c r="IDO476" s="25"/>
      <c r="IDP476" s="25"/>
      <c r="IDQ476" s="25"/>
      <c r="IDR476" s="25"/>
      <c r="IDS476" s="25"/>
      <c r="IDT476" s="25"/>
      <c r="IDU476" s="25"/>
      <c r="IDV476" s="25"/>
      <c r="IDW476" s="25"/>
      <c r="IDX476" s="25"/>
      <c r="IDY476" s="25"/>
      <c r="IDZ476" s="25"/>
      <c r="IEA476" s="25"/>
      <c r="IEB476" s="25"/>
      <c r="IEC476" s="25"/>
      <c r="IED476" s="25"/>
      <c r="IEE476" s="25"/>
      <c r="IEF476" s="25"/>
      <c r="IEG476" s="25"/>
      <c r="IEH476" s="25"/>
      <c r="IEI476" s="25"/>
      <c r="IEJ476" s="25"/>
      <c r="IEK476" s="25"/>
      <c r="IEL476" s="25"/>
      <c r="IEM476" s="25"/>
      <c r="IEN476" s="25"/>
      <c r="IEO476" s="25"/>
      <c r="IEP476" s="25"/>
      <c r="IEQ476" s="25"/>
      <c r="IER476" s="25"/>
      <c r="IES476" s="25"/>
      <c r="IET476" s="25"/>
      <c r="IEU476" s="25"/>
      <c r="IEV476" s="25"/>
      <c r="IEW476" s="25"/>
      <c r="IEX476" s="25"/>
      <c r="IEY476" s="25"/>
      <c r="IEZ476" s="25"/>
      <c r="IFA476" s="25"/>
      <c r="IFB476" s="25"/>
      <c r="IFC476" s="25"/>
      <c r="IFD476" s="25"/>
      <c r="IFE476" s="25"/>
      <c r="IFF476" s="25"/>
      <c r="IFG476" s="25"/>
      <c r="IFH476" s="25"/>
      <c r="IFI476" s="25"/>
      <c r="IFJ476" s="25"/>
      <c r="IFK476" s="25"/>
      <c r="IFL476" s="25"/>
      <c r="IFM476" s="25"/>
      <c r="IFN476" s="25"/>
      <c r="IFO476" s="25"/>
      <c r="IFP476" s="25"/>
      <c r="IFQ476" s="25"/>
      <c r="IFR476" s="25"/>
      <c r="IFS476" s="25"/>
      <c r="IFT476" s="25"/>
      <c r="IFU476" s="25"/>
      <c r="IFV476" s="25"/>
      <c r="IFW476" s="25"/>
      <c r="IFX476" s="25"/>
      <c r="IFY476" s="25"/>
      <c r="IFZ476" s="25"/>
      <c r="IGA476" s="25"/>
      <c r="IGB476" s="25"/>
      <c r="IGC476" s="25"/>
      <c r="IGD476" s="25"/>
      <c r="IGE476" s="25"/>
      <c r="IGF476" s="25"/>
      <c r="IGG476" s="25"/>
      <c r="IGH476" s="25"/>
      <c r="IGI476" s="25"/>
      <c r="IGJ476" s="25"/>
      <c r="IGK476" s="25"/>
      <c r="IGL476" s="25"/>
      <c r="IGM476" s="25"/>
      <c r="IGN476" s="25"/>
      <c r="IGO476" s="25"/>
      <c r="IGP476" s="25"/>
      <c r="IGQ476" s="25"/>
      <c r="IGR476" s="25"/>
      <c r="IGS476" s="25"/>
      <c r="IGT476" s="25"/>
      <c r="IGU476" s="25"/>
      <c r="IGV476" s="25"/>
      <c r="IGW476" s="25"/>
      <c r="IGX476" s="25"/>
      <c r="IGY476" s="25"/>
      <c r="IGZ476" s="25"/>
      <c r="IHA476" s="25"/>
      <c r="IHB476" s="25"/>
      <c r="IHC476" s="25"/>
      <c r="IHD476" s="25"/>
      <c r="IHE476" s="25"/>
      <c r="IHF476" s="25"/>
      <c r="IHG476" s="25"/>
      <c r="IHH476" s="25"/>
      <c r="IHI476" s="25"/>
      <c r="IHJ476" s="25"/>
      <c r="IHK476" s="25"/>
      <c r="IHL476" s="25"/>
      <c r="IHM476" s="25"/>
      <c r="IHN476" s="25"/>
      <c r="IHO476" s="25"/>
      <c r="IHP476" s="25"/>
      <c r="IHQ476" s="25"/>
      <c r="IHR476" s="25"/>
      <c r="IHS476" s="25"/>
      <c r="IHT476" s="25"/>
      <c r="IHU476" s="25"/>
      <c r="IHV476" s="25"/>
      <c r="IHW476" s="25"/>
      <c r="IHX476" s="25"/>
      <c r="IHY476" s="25"/>
      <c r="IHZ476" s="25"/>
      <c r="IIA476" s="25"/>
      <c r="IIB476" s="25"/>
      <c r="IIC476" s="25"/>
      <c r="IID476" s="25"/>
      <c r="IIE476" s="25"/>
      <c r="IIF476" s="25"/>
      <c r="IIG476" s="25"/>
      <c r="IIH476" s="25"/>
      <c r="III476" s="25"/>
      <c r="IIJ476" s="25"/>
      <c r="IIK476" s="25"/>
      <c r="IIL476" s="25"/>
      <c r="IIM476" s="25"/>
      <c r="IIN476" s="25"/>
      <c r="IIO476" s="25"/>
      <c r="IIP476" s="25"/>
      <c r="IIQ476" s="25"/>
      <c r="IIR476" s="25"/>
      <c r="IIS476" s="25"/>
      <c r="IIT476" s="25"/>
      <c r="IIU476" s="25"/>
      <c r="IIV476" s="25"/>
      <c r="IIW476" s="25"/>
      <c r="IIX476" s="25"/>
      <c r="IIY476" s="25"/>
      <c r="IIZ476" s="25"/>
      <c r="IJA476" s="25"/>
      <c r="IJB476" s="25"/>
      <c r="IJC476" s="25"/>
      <c r="IJD476" s="25"/>
      <c r="IJE476" s="25"/>
      <c r="IJF476" s="25"/>
      <c r="IJG476" s="25"/>
      <c r="IJH476" s="25"/>
      <c r="IJI476" s="25"/>
      <c r="IJJ476" s="25"/>
      <c r="IJK476" s="25"/>
      <c r="IJL476" s="25"/>
      <c r="IJM476" s="25"/>
      <c r="IJN476" s="25"/>
      <c r="IJO476" s="25"/>
      <c r="IJP476" s="25"/>
      <c r="IJQ476" s="25"/>
      <c r="IJR476" s="25"/>
      <c r="IJS476" s="25"/>
      <c r="IJT476" s="25"/>
      <c r="IJU476" s="25"/>
      <c r="IJV476" s="25"/>
      <c r="IJW476" s="25"/>
      <c r="IJX476" s="25"/>
      <c r="IJY476" s="25"/>
      <c r="IJZ476" s="25"/>
      <c r="IKA476" s="25"/>
      <c r="IKB476" s="25"/>
      <c r="IKC476" s="25"/>
      <c r="IKD476" s="25"/>
      <c r="IKE476" s="25"/>
      <c r="IKF476" s="25"/>
      <c r="IKG476" s="25"/>
      <c r="IKH476" s="25"/>
      <c r="IKI476" s="25"/>
      <c r="IKJ476" s="25"/>
      <c r="IKK476" s="25"/>
      <c r="IKL476" s="25"/>
      <c r="IKM476" s="25"/>
      <c r="IKN476" s="25"/>
      <c r="IKO476" s="25"/>
      <c r="IKP476" s="25"/>
      <c r="IKQ476" s="25"/>
      <c r="IKR476" s="25"/>
      <c r="IKS476" s="25"/>
      <c r="IKT476" s="25"/>
      <c r="IKU476" s="25"/>
      <c r="IKV476" s="25"/>
      <c r="IKW476" s="25"/>
      <c r="IKX476" s="25"/>
      <c r="IKY476" s="25"/>
      <c r="IKZ476" s="25"/>
      <c r="ILA476" s="25"/>
      <c r="ILB476" s="25"/>
      <c r="ILC476" s="25"/>
      <c r="ILD476" s="25"/>
      <c r="ILE476" s="25"/>
      <c r="ILF476" s="25"/>
      <c r="ILG476" s="25"/>
      <c r="ILH476" s="25"/>
      <c r="ILI476" s="25"/>
      <c r="ILJ476" s="25"/>
      <c r="ILK476" s="25"/>
      <c r="ILL476" s="25"/>
      <c r="ILM476" s="25"/>
      <c r="ILN476" s="25"/>
      <c r="ILO476" s="25"/>
      <c r="ILP476" s="25"/>
      <c r="ILQ476" s="25"/>
      <c r="ILR476" s="25"/>
      <c r="ILS476" s="25"/>
      <c r="ILT476" s="25"/>
      <c r="ILU476" s="25"/>
      <c r="ILV476" s="25"/>
      <c r="ILW476" s="25"/>
      <c r="ILX476" s="25"/>
      <c r="ILY476" s="25"/>
      <c r="ILZ476" s="25"/>
      <c r="IMA476" s="25"/>
      <c r="IMB476" s="25"/>
      <c r="IMC476" s="25"/>
      <c r="IMD476" s="25"/>
      <c r="IME476" s="25"/>
      <c r="IMF476" s="25"/>
      <c r="IMG476" s="25"/>
      <c r="IMH476" s="25"/>
      <c r="IMI476" s="25"/>
      <c r="IMJ476" s="25"/>
      <c r="IMK476" s="25"/>
      <c r="IML476" s="25"/>
      <c r="IMM476" s="25"/>
      <c r="IMN476" s="25"/>
      <c r="IMO476" s="25"/>
      <c r="IMP476" s="25"/>
      <c r="IMQ476" s="25"/>
      <c r="IMR476" s="25"/>
      <c r="IMS476" s="25"/>
      <c r="IMT476" s="25"/>
      <c r="IMU476" s="25"/>
      <c r="IMV476" s="25"/>
      <c r="IMW476" s="25"/>
      <c r="IMX476" s="25"/>
      <c r="IMY476" s="25"/>
      <c r="IMZ476" s="25"/>
      <c r="INA476" s="25"/>
      <c r="INB476" s="25"/>
      <c r="INC476" s="25"/>
      <c r="IND476" s="25"/>
      <c r="INE476" s="25"/>
      <c r="INF476" s="25"/>
      <c r="ING476" s="25"/>
      <c r="INH476" s="25"/>
      <c r="INI476" s="25"/>
      <c r="INJ476" s="25"/>
      <c r="INK476" s="25"/>
      <c r="INL476" s="25"/>
      <c r="INM476" s="25"/>
      <c r="INN476" s="25"/>
      <c r="INO476" s="25"/>
      <c r="INP476" s="25"/>
      <c r="INQ476" s="25"/>
      <c r="INR476" s="25"/>
      <c r="INS476" s="25"/>
      <c r="INT476" s="25"/>
      <c r="INU476" s="25"/>
      <c r="INV476" s="25"/>
      <c r="INW476" s="25"/>
      <c r="INX476" s="25"/>
      <c r="INY476" s="25"/>
      <c r="INZ476" s="25"/>
      <c r="IOA476" s="25"/>
      <c r="IOB476" s="25"/>
      <c r="IOC476" s="25"/>
      <c r="IOD476" s="25"/>
      <c r="IOE476" s="25"/>
      <c r="IOF476" s="25"/>
      <c r="IOG476" s="25"/>
      <c r="IOH476" s="25"/>
      <c r="IOI476" s="25"/>
      <c r="IOJ476" s="25"/>
      <c r="IOK476" s="25"/>
      <c r="IOL476" s="25"/>
      <c r="IOM476" s="25"/>
      <c r="ION476" s="25"/>
      <c r="IOO476" s="25"/>
      <c r="IOP476" s="25"/>
      <c r="IOQ476" s="25"/>
      <c r="IOR476" s="25"/>
      <c r="IOS476" s="25"/>
      <c r="IOT476" s="25"/>
      <c r="IOU476" s="25"/>
      <c r="IOV476" s="25"/>
      <c r="IOW476" s="25"/>
      <c r="IOX476" s="25"/>
      <c r="IOY476" s="25"/>
      <c r="IOZ476" s="25"/>
      <c r="IPA476" s="25"/>
      <c r="IPB476" s="25"/>
      <c r="IPC476" s="25"/>
      <c r="IPD476" s="25"/>
      <c r="IPE476" s="25"/>
      <c r="IPF476" s="25"/>
      <c r="IPG476" s="25"/>
      <c r="IPH476" s="25"/>
      <c r="IPI476" s="25"/>
      <c r="IPJ476" s="25"/>
      <c r="IPK476" s="25"/>
      <c r="IPL476" s="25"/>
      <c r="IPM476" s="25"/>
      <c r="IPN476" s="25"/>
      <c r="IPO476" s="25"/>
      <c r="IPP476" s="25"/>
      <c r="IPQ476" s="25"/>
      <c r="IPR476" s="25"/>
      <c r="IPS476" s="25"/>
      <c r="IPT476" s="25"/>
      <c r="IPU476" s="25"/>
      <c r="IPV476" s="25"/>
      <c r="IPW476" s="25"/>
      <c r="IPX476" s="25"/>
      <c r="IPY476" s="25"/>
      <c r="IPZ476" s="25"/>
      <c r="IQA476" s="25"/>
      <c r="IQB476" s="25"/>
      <c r="IQC476" s="25"/>
      <c r="IQD476" s="25"/>
      <c r="IQE476" s="25"/>
      <c r="IQF476" s="25"/>
      <c r="IQG476" s="25"/>
      <c r="IQH476" s="25"/>
      <c r="IQI476" s="25"/>
      <c r="IQJ476" s="25"/>
      <c r="IQK476" s="25"/>
      <c r="IQL476" s="25"/>
      <c r="IQM476" s="25"/>
      <c r="IQN476" s="25"/>
      <c r="IQO476" s="25"/>
      <c r="IQP476" s="25"/>
      <c r="IQQ476" s="25"/>
      <c r="IQR476" s="25"/>
      <c r="IQS476" s="25"/>
      <c r="IQT476" s="25"/>
      <c r="IQU476" s="25"/>
      <c r="IQV476" s="25"/>
      <c r="IQW476" s="25"/>
      <c r="IQX476" s="25"/>
      <c r="IQY476" s="25"/>
      <c r="IQZ476" s="25"/>
      <c r="IRA476" s="25"/>
      <c r="IRB476" s="25"/>
      <c r="IRC476" s="25"/>
      <c r="IRD476" s="25"/>
      <c r="IRE476" s="25"/>
      <c r="IRF476" s="25"/>
      <c r="IRG476" s="25"/>
      <c r="IRH476" s="25"/>
      <c r="IRI476" s="25"/>
      <c r="IRJ476" s="25"/>
      <c r="IRK476" s="25"/>
      <c r="IRL476" s="25"/>
      <c r="IRM476" s="25"/>
      <c r="IRN476" s="25"/>
      <c r="IRO476" s="25"/>
      <c r="IRP476" s="25"/>
      <c r="IRQ476" s="25"/>
      <c r="IRR476" s="25"/>
      <c r="IRS476" s="25"/>
      <c r="IRT476" s="25"/>
      <c r="IRU476" s="25"/>
      <c r="IRV476" s="25"/>
      <c r="IRW476" s="25"/>
      <c r="IRX476" s="25"/>
      <c r="IRY476" s="25"/>
      <c r="IRZ476" s="25"/>
      <c r="ISA476" s="25"/>
      <c r="ISB476" s="25"/>
      <c r="ISC476" s="25"/>
      <c r="ISD476" s="25"/>
      <c r="ISE476" s="25"/>
      <c r="ISF476" s="25"/>
      <c r="ISG476" s="25"/>
      <c r="ISH476" s="25"/>
      <c r="ISI476" s="25"/>
      <c r="ISJ476" s="25"/>
      <c r="ISK476" s="25"/>
      <c r="ISL476" s="25"/>
      <c r="ISM476" s="25"/>
      <c r="ISN476" s="25"/>
      <c r="ISO476" s="25"/>
      <c r="ISP476" s="25"/>
      <c r="ISQ476" s="25"/>
      <c r="ISR476" s="25"/>
      <c r="ISS476" s="25"/>
      <c r="IST476" s="25"/>
      <c r="ISU476" s="25"/>
      <c r="ISV476" s="25"/>
      <c r="ISW476" s="25"/>
      <c r="ISX476" s="25"/>
      <c r="ISY476" s="25"/>
      <c r="ISZ476" s="25"/>
      <c r="ITA476" s="25"/>
      <c r="ITB476" s="25"/>
      <c r="ITC476" s="25"/>
      <c r="ITD476" s="25"/>
      <c r="ITE476" s="25"/>
      <c r="ITF476" s="25"/>
      <c r="ITG476" s="25"/>
      <c r="ITH476" s="25"/>
      <c r="ITI476" s="25"/>
      <c r="ITJ476" s="25"/>
      <c r="ITK476" s="25"/>
      <c r="ITL476" s="25"/>
      <c r="ITM476" s="25"/>
      <c r="ITN476" s="25"/>
      <c r="ITO476" s="25"/>
      <c r="ITP476" s="25"/>
      <c r="ITQ476" s="25"/>
      <c r="ITR476" s="25"/>
      <c r="ITS476" s="25"/>
      <c r="ITT476" s="25"/>
      <c r="ITU476" s="25"/>
      <c r="ITV476" s="25"/>
      <c r="ITW476" s="25"/>
      <c r="ITX476" s="25"/>
      <c r="ITY476" s="25"/>
      <c r="ITZ476" s="25"/>
      <c r="IUA476" s="25"/>
      <c r="IUB476" s="25"/>
      <c r="IUC476" s="25"/>
      <c r="IUD476" s="25"/>
      <c r="IUE476" s="25"/>
      <c r="IUF476" s="25"/>
      <c r="IUG476" s="25"/>
      <c r="IUH476" s="25"/>
      <c r="IUI476" s="25"/>
      <c r="IUJ476" s="25"/>
      <c r="IUK476" s="25"/>
      <c r="IUL476" s="25"/>
      <c r="IUM476" s="25"/>
      <c r="IUN476" s="25"/>
      <c r="IUO476" s="25"/>
      <c r="IUP476" s="25"/>
      <c r="IUQ476" s="25"/>
      <c r="IUR476" s="25"/>
      <c r="IUS476" s="25"/>
      <c r="IUT476" s="25"/>
      <c r="IUU476" s="25"/>
      <c r="IUV476" s="25"/>
      <c r="IUW476" s="25"/>
      <c r="IUX476" s="25"/>
      <c r="IUY476" s="25"/>
      <c r="IUZ476" s="25"/>
      <c r="IVA476" s="25"/>
      <c r="IVB476" s="25"/>
      <c r="IVC476" s="25"/>
      <c r="IVD476" s="25"/>
      <c r="IVE476" s="25"/>
      <c r="IVF476" s="25"/>
      <c r="IVG476" s="25"/>
      <c r="IVH476" s="25"/>
      <c r="IVI476" s="25"/>
      <c r="IVJ476" s="25"/>
      <c r="IVK476" s="25"/>
      <c r="IVL476" s="25"/>
      <c r="IVM476" s="25"/>
      <c r="IVN476" s="25"/>
      <c r="IVO476" s="25"/>
      <c r="IVP476" s="25"/>
      <c r="IVQ476" s="25"/>
      <c r="IVR476" s="25"/>
      <c r="IVS476" s="25"/>
      <c r="IVT476" s="25"/>
      <c r="IVU476" s="25"/>
      <c r="IVV476" s="25"/>
      <c r="IVW476" s="25"/>
      <c r="IVX476" s="25"/>
      <c r="IVY476" s="25"/>
      <c r="IVZ476" s="25"/>
      <c r="IWA476" s="25"/>
      <c r="IWB476" s="25"/>
      <c r="IWC476" s="25"/>
      <c r="IWD476" s="25"/>
      <c r="IWE476" s="25"/>
      <c r="IWF476" s="25"/>
      <c r="IWG476" s="25"/>
      <c r="IWH476" s="25"/>
      <c r="IWI476" s="25"/>
      <c r="IWJ476" s="25"/>
      <c r="IWK476" s="25"/>
      <c r="IWL476" s="25"/>
      <c r="IWM476" s="25"/>
      <c r="IWN476" s="25"/>
      <c r="IWO476" s="25"/>
      <c r="IWP476" s="25"/>
      <c r="IWQ476" s="25"/>
      <c r="IWR476" s="25"/>
      <c r="IWS476" s="25"/>
      <c r="IWT476" s="25"/>
      <c r="IWU476" s="25"/>
      <c r="IWV476" s="25"/>
      <c r="IWW476" s="25"/>
      <c r="IWX476" s="25"/>
      <c r="IWY476" s="25"/>
      <c r="IWZ476" s="25"/>
      <c r="IXA476" s="25"/>
      <c r="IXB476" s="25"/>
      <c r="IXC476" s="25"/>
      <c r="IXD476" s="25"/>
      <c r="IXE476" s="25"/>
      <c r="IXF476" s="25"/>
      <c r="IXG476" s="25"/>
      <c r="IXH476" s="25"/>
      <c r="IXI476" s="25"/>
      <c r="IXJ476" s="25"/>
      <c r="IXK476" s="25"/>
      <c r="IXL476" s="25"/>
      <c r="IXM476" s="25"/>
      <c r="IXN476" s="25"/>
      <c r="IXO476" s="25"/>
      <c r="IXP476" s="25"/>
      <c r="IXQ476" s="25"/>
      <c r="IXR476" s="25"/>
      <c r="IXS476" s="25"/>
      <c r="IXT476" s="25"/>
      <c r="IXU476" s="25"/>
      <c r="IXV476" s="25"/>
      <c r="IXW476" s="25"/>
      <c r="IXX476" s="25"/>
      <c r="IXY476" s="25"/>
      <c r="IXZ476" s="25"/>
      <c r="IYA476" s="25"/>
      <c r="IYB476" s="25"/>
      <c r="IYC476" s="25"/>
      <c r="IYD476" s="25"/>
      <c r="IYE476" s="25"/>
      <c r="IYF476" s="25"/>
      <c r="IYG476" s="25"/>
      <c r="IYH476" s="25"/>
      <c r="IYI476" s="25"/>
      <c r="IYJ476" s="25"/>
      <c r="IYK476" s="25"/>
      <c r="IYL476" s="25"/>
      <c r="IYM476" s="25"/>
      <c r="IYN476" s="25"/>
      <c r="IYO476" s="25"/>
      <c r="IYP476" s="25"/>
      <c r="IYQ476" s="25"/>
      <c r="IYR476" s="25"/>
      <c r="IYS476" s="25"/>
      <c r="IYT476" s="25"/>
      <c r="IYU476" s="25"/>
      <c r="IYV476" s="25"/>
      <c r="IYW476" s="25"/>
      <c r="IYX476" s="25"/>
      <c r="IYY476" s="25"/>
      <c r="IYZ476" s="25"/>
      <c r="IZA476" s="25"/>
      <c r="IZB476" s="25"/>
      <c r="IZC476" s="25"/>
      <c r="IZD476" s="25"/>
      <c r="IZE476" s="25"/>
      <c r="IZF476" s="25"/>
      <c r="IZG476" s="25"/>
      <c r="IZH476" s="25"/>
      <c r="IZI476" s="25"/>
      <c r="IZJ476" s="25"/>
      <c r="IZK476" s="25"/>
      <c r="IZL476" s="25"/>
      <c r="IZM476" s="25"/>
      <c r="IZN476" s="25"/>
      <c r="IZO476" s="25"/>
      <c r="IZP476" s="25"/>
      <c r="IZQ476" s="25"/>
      <c r="IZR476" s="25"/>
      <c r="IZS476" s="25"/>
      <c r="IZT476" s="25"/>
      <c r="IZU476" s="25"/>
      <c r="IZV476" s="25"/>
      <c r="IZW476" s="25"/>
      <c r="IZX476" s="25"/>
      <c r="IZY476" s="25"/>
      <c r="IZZ476" s="25"/>
      <c r="JAA476" s="25"/>
      <c r="JAB476" s="25"/>
      <c r="JAC476" s="25"/>
      <c r="JAD476" s="25"/>
      <c r="JAE476" s="25"/>
      <c r="JAF476" s="25"/>
      <c r="JAG476" s="25"/>
      <c r="JAH476" s="25"/>
      <c r="JAI476" s="25"/>
      <c r="JAJ476" s="25"/>
      <c r="JAK476" s="25"/>
      <c r="JAL476" s="25"/>
      <c r="JAM476" s="25"/>
      <c r="JAN476" s="25"/>
      <c r="JAO476" s="25"/>
      <c r="JAP476" s="25"/>
      <c r="JAQ476" s="25"/>
      <c r="JAR476" s="25"/>
      <c r="JAS476" s="25"/>
      <c r="JAT476" s="25"/>
      <c r="JAU476" s="25"/>
      <c r="JAV476" s="25"/>
      <c r="JAW476" s="25"/>
      <c r="JAX476" s="25"/>
      <c r="JAY476" s="25"/>
      <c r="JAZ476" s="25"/>
      <c r="JBA476" s="25"/>
      <c r="JBB476" s="25"/>
      <c r="JBC476" s="25"/>
      <c r="JBD476" s="25"/>
      <c r="JBE476" s="25"/>
      <c r="JBF476" s="25"/>
      <c r="JBG476" s="25"/>
      <c r="JBH476" s="25"/>
      <c r="JBI476" s="25"/>
      <c r="JBJ476" s="25"/>
      <c r="JBK476" s="25"/>
      <c r="JBL476" s="25"/>
      <c r="JBM476" s="25"/>
      <c r="JBN476" s="25"/>
      <c r="JBO476" s="25"/>
      <c r="JBP476" s="25"/>
      <c r="JBQ476" s="25"/>
      <c r="JBR476" s="25"/>
      <c r="JBS476" s="25"/>
      <c r="JBT476" s="25"/>
      <c r="JBU476" s="25"/>
      <c r="JBV476" s="25"/>
      <c r="JBW476" s="25"/>
      <c r="JBX476" s="25"/>
      <c r="JBY476" s="25"/>
      <c r="JBZ476" s="25"/>
      <c r="JCA476" s="25"/>
      <c r="JCB476" s="25"/>
      <c r="JCC476" s="25"/>
      <c r="JCD476" s="25"/>
      <c r="JCE476" s="25"/>
      <c r="JCF476" s="25"/>
      <c r="JCG476" s="25"/>
      <c r="JCH476" s="25"/>
      <c r="JCI476" s="25"/>
      <c r="JCJ476" s="25"/>
      <c r="JCK476" s="25"/>
      <c r="JCL476" s="25"/>
      <c r="JCM476" s="25"/>
      <c r="JCN476" s="25"/>
      <c r="JCO476" s="25"/>
      <c r="JCP476" s="25"/>
      <c r="JCQ476" s="25"/>
      <c r="JCR476" s="25"/>
      <c r="JCS476" s="25"/>
      <c r="JCT476" s="25"/>
      <c r="JCU476" s="25"/>
      <c r="JCV476" s="25"/>
      <c r="JCW476" s="25"/>
      <c r="JCX476" s="25"/>
      <c r="JCY476" s="25"/>
      <c r="JCZ476" s="25"/>
      <c r="JDA476" s="25"/>
      <c r="JDB476" s="25"/>
      <c r="JDC476" s="25"/>
      <c r="JDD476" s="25"/>
      <c r="JDE476" s="25"/>
      <c r="JDF476" s="25"/>
      <c r="JDG476" s="25"/>
      <c r="JDH476" s="25"/>
      <c r="JDI476" s="25"/>
      <c r="JDJ476" s="25"/>
      <c r="JDK476" s="25"/>
      <c r="JDL476" s="25"/>
      <c r="JDM476" s="25"/>
      <c r="JDN476" s="25"/>
      <c r="JDO476" s="25"/>
      <c r="JDP476" s="25"/>
      <c r="JDQ476" s="25"/>
      <c r="JDR476" s="25"/>
      <c r="JDS476" s="25"/>
      <c r="JDT476" s="25"/>
      <c r="JDU476" s="25"/>
      <c r="JDV476" s="25"/>
      <c r="JDW476" s="25"/>
      <c r="JDX476" s="25"/>
      <c r="JDY476" s="25"/>
      <c r="JDZ476" s="25"/>
      <c r="JEA476" s="25"/>
      <c r="JEB476" s="25"/>
      <c r="JEC476" s="25"/>
      <c r="JED476" s="25"/>
      <c r="JEE476" s="25"/>
      <c r="JEF476" s="25"/>
      <c r="JEG476" s="25"/>
      <c r="JEH476" s="25"/>
      <c r="JEI476" s="25"/>
      <c r="JEJ476" s="25"/>
      <c r="JEK476" s="25"/>
      <c r="JEL476" s="25"/>
      <c r="JEM476" s="25"/>
      <c r="JEN476" s="25"/>
      <c r="JEO476" s="25"/>
      <c r="JEP476" s="25"/>
      <c r="JEQ476" s="25"/>
      <c r="JER476" s="25"/>
      <c r="JES476" s="25"/>
      <c r="JET476" s="25"/>
      <c r="JEU476" s="25"/>
      <c r="JEV476" s="25"/>
      <c r="JEW476" s="25"/>
      <c r="JEX476" s="25"/>
      <c r="JEY476" s="25"/>
      <c r="JEZ476" s="25"/>
      <c r="JFA476" s="25"/>
      <c r="JFB476" s="25"/>
      <c r="JFC476" s="25"/>
      <c r="JFD476" s="25"/>
      <c r="JFE476" s="25"/>
      <c r="JFF476" s="25"/>
      <c r="JFG476" s="25"/>
      <c r="JFH476" s="25"/>
      <c r="JFI476" s="25"/>
      <c r="JFJ476" s="25"/>
      <c r="JFK476" s="25"/>
      <c r="JFL476" s="25"/>
      <c r="JFM476" s="25"/>
      <c r="JFN476" s="25"/>
      <c r="JFO476" s="25"/>
      <c r="JFP476" s="25"/>
      <c r="JFQ476" s="25"/>
      <c r="JFR476" s="25"/>
      <c r="JFS476" s="25"/>
      <c r="JFT476" s="25"/>
      <c r="JFU476" s="25"/>
      <c r="JFV476" s="25"/>
      <c r="JFW476" s="25"/>
      <c r="JFX476" s="25"/>
      <c r="JFY476" s="25"/>
      <c r="JFZ476" s="25"/>
      <c r="JGA476" s="25"/>
      <c r="JGB476" s="25"/>
      <c r="JGC476" s="25"/>
      <c r="JGD476" s="25"/>
      <c r="JGE476" s="25"/>
      <c r="JGF476" s="25"/>
      <c r="JGG476" s="25"/>
      <c r="JGH476" s="25"/>
      <c r="JGI476" s="25"/>
      <c r="JGJ476" s="25"/>
      <c r="JGK476" s="25"/>
      <c r="JGL476" s="25"/>
      <c r="JGM476" s="25"/>
      <c r="JGN476" s="25"/>
      <c r="JGO476" s="25"/>
      <c r="JGP476" s="25"/>
      <c r="JGQ476" s="25"/>
      <c r="JGR476" s="25"/>
      <c r="JGS476" s="25"/>
      <c r="JGT476" s="25"/>
      <c r="JGU476" s="25"/>
      <c r="JGV476" s="25"/>
      <c r="JGW476" s="25"/>
      <c r="JGX476" s="25"/>
      <c r="JGY476" s="25"/>
      <c r="JGZ476" s="25"/>
      <c r="JHA476" s="25"/>
      <c r="JHB476" s="25"/>
      <c r="JHC476" s="25"/>
      <c r="JHD476" s="25"/>
      <c r="JHE476" s="25"/>
      <c r="JHF476" s="25"/>
      <c r="JHG476" s="25"/>
      <c r="JHH476" s="25"/>
      <c r="JHI476" s="25"/>
      <c r="JHJ476" s="25"/>
      <c r="JHK476" s="25"/>
      <c r="JHL476" s="25"/>
      <c r="JHM476" s="25"/>
      <c r="JHN476" s="25"/>
      <c r="JHO476" s="25"/>
      <c r="JHP476" s="25"/>
      <c r="JHQ476" s="25"/>
      <c r="JHR476" s="25"/>
      <c r="JHS476" s="25"/>
      <c r="JHT476" s="25"/>
      <c r="JHU476" s="25"/>
      <c r="JHV476" s="25"/>
      <c r="JHW476" s="25"/>
      <c r="JHX476" s="25"/>
      <c r="JHY476" s="25"/>
      <c r="JHZ476" s="25"/>
      <c r="JIA476" s="25"/>
      <c r="JIB476" s="25"/>
      <c r="JIC476" s="25"/>
      <c r="JID476" s="25"/>
      <c r="JIE476" s="25"/>
      <c r="JIF476" s="25"/>
      <c r="JIG476" s="25"/>
      <c r="JIH476" s="25"/>
      <c r="JII476" s="25"/>
      <c r="JIJ476" s="25"/>
      <c r="JIK476" s="25"/>
      <c r="JIL476" s="25"/>
      <c r="JIM476" s="25"/>
      <c r="JIN476" s="25"/>
      <c r="JIO476" s="25"/>
      <c r="JIP476" s="25"/>
      <c r="JIQ476" s="25"/>
      <c r="JIR476" s="25"/>
      <c r="JIS476" s="25"/>
      <c r="JIT476" s="25"/>
      <c r="JIU476" s="25"/>
      <c r="JIV476" s="25"/>
      <c r="JIW476" s="25"/>
      <c r="JIX476" s="25"/>
      <c r="JIY476" s="25"/>
      <c r="JIZ476" s="25"/>
      <c r="JJA476" s="25"/>
      <c r="JJB476" s="25"/>
      <c r="JJC476" s="25"/>
      <c r="JJD476" s="25"/>
      <c r="JJE476" s="25"/>
      <c r="JJF476" s="25"/>
      <c r="JJG476" s="25"/>
      <c r="JJH476" s="25"/>
      <c r="JJI476" s="25"/>
      <c r="JJJ476" s="25"/>
      <c r="JJK476" s="25"/>
      <c r="JJL476" s="25"/>
      <c r="JJM476" s="25"/>
      <c r="JJN476" s="25"/>
      <c r="JJO476" s="25"/>
      <c r="JJP476" s="25"/>
      <c r="JJQ476" s="25"/>
      <c r="JJR476" s="25"/>
      <c r="JJS476" s="25"/>
      <c r="JJT476" s="25"/>
      <c r="JJU476" s="25"/>
      <c r="JJV476" s="25"/>
      <c r="JJW476" s="25"/>
      <c r="JJX476" s="25"/>
      <c r="JJY476" s="25"/>
      <c r="JJZ476" s="25"/>
      <c r="JKA476" s="25"/>
      <c r="JKB476" s="25"/>
      <c r="JKC476" s="25"/>
      <c r="JKD476" s="25"/>
      <c r="JKE476" s="25"/>
      <c r="JKF476" s="25"/>
      <c r="JKG476" s="25"/>
      <c r="JKH476" s="25"/>
      <c r="JKI476" s="25"/>
      <c r="JKJ476" s="25"/>
      <c r="JKK476" s="25"/>
      <c r="JKL476" s="25"/>
      <c r="JKM476" s="25"/>
      <c r="JKN476" s="25"/>
      <c r="JKO476" s="25"/>
      <c r="JKP476" s="25"/>
      <c r="JKQ476" s="25"/>
      <c r="JKR476" s="25"/>
      <c r="JKS476" s="25"/>
      <c r="JKT476" s="25"/>
      <c r="JKU476" s="25"/>
      <c r="JKV476" s="25"/>
      <c r="JKW476" s="25"/>
      <c r="JKX476" s="25"/>
      <c r="JKY476" s="25"/>
      <c r="JKZ476" s="25"/>
      <c r="JLA476" s="25"/>
      <c r="JLB476" s="25"/>
      <c r="JLC476" s="25"/>
      <c r="JLD476" s="25"/>
      <c r="JLE476" s="25"/>
      <c r="JLF476" s="25"/>
      <c r="JLG476" s="25"/>
      <c r="JLH476" s="25"/>
      <c r="JLI476" s="25"/>
      <c r="JLJ476" s="25"/>
      <c r="JLK476" s="25"/>
      <c r="JLL476" s="25"/>
      <c r="JLM476" s="25"/>
      <c r="JLN476" s="25"/>
      <c r="JLO476" s="25"/>
      <c r="JLP476" s="25"/>
      <c r="JLQ476" s="25"/>
      <c r="JLR476" s="25"/>
      <c r="JLS476" s="25"/>
      <c r="JLT476" s="25"/>
      <c r="JLU476" s="25"/>
      <c r="JLV476" s="25"/>
      <c r="JLW476" s="25"/>
      <c r="JLX476" s="25"/>
      <c r="JLY476" s="25"/>
      <c r="JLZ476" s="25"/>
      <c r="JMA476" s="25"/>
      <c r="JMB476" s="25"/>
      <c r="JMC476" s="25"/>
      <c r="JMD476" s="25"/>
      <c r="JME476" s="25"/>
      <c r="JMF476" s="25"/>
      <c r="JMG476" s="25"/>
      <c r="JMH476" s="25"/>
      <c r="JMI476" s="25"/>
      <c r="JMJ476" s="25"/>
      <c r="JMK476" s="25"/>
      <c r="JML476" s="25"/>
      <c r="JMM476" s="25"/>
      <c r="JMN476" s="25"/>
      <c r="JMO476" s="25"/>
      <c r="JMP476" s="25"/>
      <c r="JMQ476" s="25"/>
      <c r="JMR476" s="25"/>
      <c r="JMS476" s="25"/>
      <c r="JMT476" s="25"/>
      <c r="JMU476" s="25"/>
      <c r="JMV476" s="25"/>
      <c r="JMW476" s="25"/>
      <c r="JMX476" s="25"/>
      <c r="JMY476" s="25"/>
      <c r="JMZ476" s="25"/>
      <c r="JNA476" s="25"/>
      <c r="JNB476" s="25"/>
      <c r="JNC476" s="25"/>
      <c r="JND476" s="25"/>
      <c r="JNE476" s="25"/>
      <c r="JNF476" s="25"/>
      <c r="JNG476" s="25"/>
      <c r="JNH476" s="25"/>
      <c r="JNI476" s="25"/>
      <c r="JNJ476" s="25"/>
      <c r="JNK476" s="25"/>
      <c r="JNL476" s="25"/>
      <c r="JNM476" s="25"/>
      <c r="JNN476" s="25"/>
      <c r="JNO476" s="25"/>
      <c r="JNP476" s="25"/>
      <c r="JNQ476" s="25"/>
      <c r="JNR476" s="25"/>
      <c r="JNS476" s="25"/>
      <c r="JNT476" s="25"/>
      <c r="JNU476" s="25"/>
      <c r="JNV476" s="25"/>
      <c r="JNW476" s="25"/>
      <c r="JNX476" s="25"/>
      <c r="JNY476" s="25"/>
      <c r="JNZ476" s="25"/>
      <c r="JOA476" s="25"/>
      <c r="JOB476" s="25"/>
      <c r="JOC476" s="25"/>
      <c r="JOD476" s="25"/>
      <c r="JOE476" s="25"/>
      <c r="JOF476" s="25"/>
      <c r="JOG476" s="25"/>
      <c r="JOH476" s="25"/>
      <c r="JOI476" s="25"/>
      <c r="JOJ476" s="25"/>
      <c r="JOK476" s="25"/>
      <c r="JOL476" s="25"/>
      <c r="JOM476" s="25"/>
      <c r="JON476" s="25"/>
      <c r="JOO476" s="25"/>
      <c r="JOP476" s="25"/>
      <c r="JOQ476" s="25"/>
      <c r="JOR476" s="25"/>
      <c r="JOS476" s="25"/>
      <c r="JOT476" s="25"/>
      <c r="JOU476" s="25"/>
      <c r="JOV476" s="25"/>
      <c r="JOW476" s="25"/>
      <c r="JOX476" s="25"/>
      <c r="JOY476" s="25"/>
      <c r="JOZ476" s="25"/>
      <c r="JPA476" s="25"/>
      <c r="JPB476" s="25"/>
      <c r="JPC476" s="25"/>
      <c r="JPD476" s="25"/>
      <c r="JPE476" s="25"/>
      <c r="JPF476" s="25"/>
      <c r="JPG476" s="25"/>
      <c r="JPH476" s="25"/>
      <c r="JPI476" s="25"/>
      <c r="JPJ476" s="25"/>
      <c r="JPK476" s="25"/>
      <c r="JPL476" s="25"/>
      <c r="JPM476" s="25"/>
      <c r="JPN476" s="25"/>
      <c r="JPO476" s="25"/>
      <c r="JPP476" s="25"/>
      <c r="JPQ476" s="25"/>
      <c r="JPR476" s="25"/>
      <c r="JPS476" s="25"/>
      <c r="JPT476" s="25"/>
      <c r="JPU476" s="25"/>
      <c r="JPV476" s="25"/>
      <c r="JPW476" s="25"/>
      <c r="JPX476" s="25"/>
      <c r="JPY476" s="25"/>
      <c r="JPZ476" s="25"/>
      <c r="JQA476" s="25"/>
      <c r="JQB476" s="25"/>
      <c r="JQC476" s="25"/>
      <c r="JQD476" s="25"/>
      <c r="JQE476" s="25"/>
      <c r="JQF476" s="25"/>
      <c r="JQG476" s="25"/>
      <c r="JQH476" s="25"/>
      <c r="JQI476" s="25"/>
      <c r="JQJ476" s="25"/>
      <c r="JQK476" s="25"/>
      <c r="JQL476" s="25"/>
      <c r="JQM476" s="25"/>
      <c r="JQN476" s="25"/>
      <c r="JQO476" s="25"/>
      <c r="JQP476" s="25"/>
      <c r="JQQ476" s="25"/>
      <c r="JQR476" s="25"/>
      <c r="JQS476" s="25"/>
      <c r="JQT476" s="25"/>
      <c r="JQU476" s="25"/>
      <c r="JQV476" s="25"/>
      <c r="JQW476" s="25"/>
      <c r="JQX476" s="25"/>
      <c r="JQY476" s="25"/>
      <c r="JQZ476" s="25"/>
      <c r="JRA476" s="25"/>
      <c r="JRB476" s="25"/>
      <c r="JRC476" s="25"/>
      <c r="JRD476" s="25"/>
      <c r="JRE476" s="25"/>
      <c r="JRF476" s="25"/>
      <c r="JRG476" s="25"/>
      <c r="JRH476" s="25"/>
      <c r="JRI476" s="25"/>
      <c r="JRJ476" s="25"/>
      <c r="JRK476" s="25"/>
      <c r="JRL476" s="25"/>
      <c r="JRM476" s="25"/>
      <c r="JRN476" s="25"/>
      <c r="JRO476" s="25"/>
      <c r="JRP476" s="25"/>
      <c r="JRQ476" s="25"/>
      <c r="JRR476" s="25"/>
      <c r="JRS476" s="25"/>
      <c r="JRT476" s="25"/>
      <c r="JRU476" s="25"/>
      <c r="JRV476" s="25"/>
      <c r="JRW476" s="25"/>
      <c r="JRX476" s="25"/>
      <c r="JRY476" s="25"/>
      <c r="JRZ476" s="25"/>
      <c r="JSA476" s="25"/>
      <c r="JSB476" s="25"/>
      <c r="JSC476" s="25"/>
      <c r="JSD476" s="25"/>
      <c r="JSE476" s="25"/>
      <c r="JSF476" s="25"/>
      <c r="JSG476" s="25"/>
      <c r="JSH476" s="25"/>
      <c r="JSI476" s="25"/>
      <c r="JSJ476" s="25"/>
      <c r="JSK476" s="25"/>
      <c r="JSL476" s="25"/>
      <c r="JSM476" s="25"/>
      <c r="JSN476" s="25"/>
      <c r="JSO476" s="25"/>
      <c r="JSP476" s="25"/>
      <c r="JSQ476" s="25"/>
      <c r="JSR476" s="25"/>
      <c r="JSS476" s="25"/>
      <c r="JST476" s="25"/>
      <c r="JSU476" s="25"/>
      <c r="JSV476" s="25"/>
      <c r="JSW476" s="25"/>
      <c r="JSX476" s="25"/>
      <c r="JSY476" s="25"/>
      <c r="JSZ476" s="25"/>
      <c r="JTA476" s="25"/>
      <c r="JTB476" s="25"/>
      <c r="JTC476" s="25"/>
      <c r="JTD476" s="25"/>
      <c r="JTE476" s="25"/>
      <c r="JTF476" s="25"/>
      <c r="JTG476" s="25"/>
      <c r="JTH476" s="25"/>
      <c r="JTI476" s="25"/>
      <c r="JTJ476" s="25"/>
      <c r="JTK476" s="25"/>
      <c r="JTL476" s="25"/>
      <c r="JTM476" s="25"/>
      <c r="JTN476" s="25"/>
      <c r="JTO476" s="25"/>
      <c r="JTP476" s="25"/>
      <c r="JTQ476" s="25"/>
      <c r="JTR476" s="25"/>
      <c r="JTS476" s="25"/>
      <c r="JTT476" s="25"/>
      <c r="JTU476" s="25"/>
      <c r="JTV476" s="25"/>
      <c r="JTW476" s="25"/>
      <c r="JTX476" s="25"/>
      <c r="JTY476" s="25"/>
      <c r="JTZ476" s="25"/>
      <c r="JUA476" s="25"/>
      <c r="JUB476" s="25"/>
      <c r="JUC476" s="25"/>
      <c r="JUD476" s="25"/>
      <c r="JUE476" s="25"/>
      <c r="JUF476" s="25"/>
      <c r="JUG476" s="25"/>
      <c r="JUH476" s="25"/>
      <c r="JUI476" s="25"/>
      <c r="JUJ476" s="25"/>
      <c r="JUK476" s="25"/>
      <c r="JUL476" s="25"/>
      <c r="JUM476" s="25"/>
      <c r="JUN476" s="25"/>
      <c r="JUO476" s="25"/>
      <c r="JUP476" s="25"/>
      <c r="JUQ476" s="25"/>
      <c r="JUR476" s="25"/>
      <c r="JUS476" s="25"/>
      <c r="JUT476" s="25"/>
      <c r="JUU476" s="25"/>
      <c r="JUV476" s="25"/>
      <c r="JUW476" s="25"/>
      <c r="JUX476" s="25"/>
      <c r="JUY476" s="25"/>
      <c r="JUZ476" s="25"/>
      <c r="JVA476" s="25"/>
      <c r="JVB476" s="25"/>
      <c r="JVC476" s="25"/>
      <c r="JVD476" s="25"/>
      <c r="JVE476" s="25"/>
      <c r="JVF476" s="25"/>
      <c r="JVG476" s="25"/>
      <c r="JVH476" s="25"/>
      <c r="JVI476" s="25"/>
      <c r="JVJ476" s="25"/>
      <c r="JVK476" s="25"/>
      <c r="JVL476" s="25"/>
      <c r="JVM476" s="25"/>
      <c r="JVN476" s="25"/>
      <c r="JVO476" s="25"/>
      <c r="JVP476" s="25"/>
      <c r="JVQ476" s="25"/>
      <c r="JVR476" s="25"/>
      <c r="JVS476" s="25"/>
      <c r="JVT476" s="25"/>
      <c r="JVU476" s="25"/>
      <c r="JVV476" s="25"/>
      <c r="JVW476" s="25"/>
      <c r="JVX476" s="25"/>
      <c r="JVY476" s="25"/>
      <c r="JVZ476" s="25"/>
      <c r="JWA476" s="25"/>
      <c r="JWB476" s="25"/>
      <c r="JWC476" s="25"/>
      <c r="JWD476" s="25"/>
      <c r="JWE476" s="25"/>
      <c r="JWF476" s="25"/>
      <c r="JWG476" s="25"/>
      <c r="JWH476" s="25"/>
      <c r="JWI476" s="25"/>
      <c r="JWJ476" s="25"/>
      <c r="JWK476" s="25"/>
      <c r="JWL476" s="25"/>
      <c r="JWM476" s="25"/>
      <c r="JWN476" s="25"/>
      <c r="JWO476" s="25"/>
      <c r="JWP476" s="25"/>
      <c r="JWQ476" s="25"/>
      <c r="JWR476" s="25"/>
      <c r="JWS476" s="25"/>
      <c r="JWT476" s="25"/>
      <c r="JWU476" s="25"/>
      <c r="JWV476" s="25"/>
      <c r="JWW476" s="25"/>
      <c r="JWX476" s="25"/>
      <c r="JWY476" s="25"/>
      <c r="JWZ476" s="25"/>
      <c r="JXA476" s="25"/>
      <c r="JXB476" s="25"/>
      <c r="JXC476" s="25"/>
      <c r="JXD476" s="25"/>
      <c r="JXE476" s="25"/>
      <c r="JXF476" s="25"/>
      <c r="JXG476" s="25"/>
      <c r="JXH476" s="25"/>
      <c r="JXI476" s="25"/>
      <c r="JXJ476" s="25"/>
      <c r="JXK476" s="25"/>
      <c r="JXL476" s="25"/>
      <c r="JXM476" s="25"/>
      <c r="JXN476" s="25"/>
      <c r="JXO476" s="25"/>
      <c r="JXP476" s="25"/>
      <c r="JXQ476" s="25"/>
      <c r="JXR476" s="25"/>
      <c r="JXS476" s="25"/>
      <c r="JXT476" s="25"/>
      <c r="JXU476" s="25"/>
      <c r="JXV476" s="25"/>
      <c r="JXW476" s="25"/>
      <c r="JXX476" s="25"/>
      <c r="JXY476" s="25"/>
      <c r="JXZ476" s="25"/>
      <c r="JYA476" s="25"/>
      <c r="JYB476" s="25"/>
      <c r="JYC476" s="25"/>
      <c r="JYD476" s="25"/>
      <c r="JYE476" s="25"/>
      <c r="JYF476" s="25"/>
      <c r="JYG476" s="25"/>
      <c r="JYH476" s="25"/>
      <c r="JYI476" s="25"/>
      <c r="JYJ476" s="25"/>
      <c r="JYK476" s="25"/>
      <c r="JYL476" s="25"/>
      <c r="JYM476" s="25"/>
      <c r="JYN476" s="25"/>
      <c r="JYO476" s="25"/>
      <c r="JYP476" s="25"/>
      <c r="JYQ476" s="25"/>
      <c r="JYR476" s="25"/>
      <c r="JYS476" s="25"/>
      <c r="JYT476" s="25"/>
      <c r="JYU476" s="25"/>
      <c r="JYV476" s="25"/>
      <c r="JYW476" s="25"/>
      <c r="JYX476" s="25"/>
      <c r="JYY476" s="25"/>
      <c r="JYZ476" s="25"/>
      <c r="JZA476" s="25"/>
      <c r="JZB476" s="25"/>
      <c r="JZC476" s="25"/>
      <c r="JZD476" s="25"/>
      <c r="JZE476" s="25"/>
      <c r="JZF476" s="25"/>
      <c r="JZG476" s="25"/>
      <c r="JZH476" s="25"/>
      <c r="JZI476" s="25"/>
      <c r="JZJ476" s="25"/>
      <c r="JZK476" s="25"/>
      <c r="JZL476" s="25"/>
      <c r="JZM476" s="25"/>
      <c r="JZN476" s="25"/>
      <c r="JZO476" s="25"/>
      <c r="JZP476" s="25"/>
      <c r="JZQ476" s="25"/>
      <c r="JZR476" s="25"/>
      <c r="JZS476" s="25"/>
      <c r="JZT476" s="25"/>
      <c r="JZU476" s="25"/>
      <c r="JZV476" s="25"/>
      <c r="JZW476" s="25"/>
      <c r="JZX476" s="25"/>
      <c r="JZY476" s="25"/>
      <c r="JZZ476" s="25"/>
      <c r="KAA476" s="25"/>
      <c r="KAB476" s="25"/>
      <c r="KAC476" s="25"/>
      <c r="KAD476" s="25"/>
      <c r="KAE476" s="25"/>
      <c r="KAF476" s="25"/>
      <c r="KAG476" s="25"/>
      <c r="KAH476" s="25"/>
      <c r="KAI476" s="25"/>
      <c r="KAJ476" s="25"/>
      <c r="KAK476" s="25"/>
      <c r="KAL476" s="25"/>
      <c r="KAM476" s="25"/>
      <c r="KAN476" s="25"/>
      <c r="KAO476" s="25"/>
      <c r="KAP476" s="25"/>
      <c r="KAQ476" s="25"/>
      <c r="KAR476" s="25"/>
      <c r="KAS476" s="25"/>
      <c r="KAT476" s="25"/>
      <c r="KAU476" s="25"/>
      <c r="KAV476" s="25"/>
      <c r="KAW476" s="25"/>
      <c r="KAX476" s="25"/>
      <c r="KAY476" s="25"/>
      <c r="KAZ476" s="25"/>
      <c r="KBA476" s="25"/>
      <c r="KBB476" s="25"/>
      <c r="KBC476" s="25"/>
      <c r="KBD476" s="25"/>
      <c r="KBE476" s="25"/>
      <c r="KBF476" s="25"/>
      <c r="KBG476" s="25"/>
      <c r="KBH476" s="25"/>
      <c r="KBI476" s="25"/>
      <c r="KBJ476" s="25"/>
      <c r="KBK476" s="25"/>
      <c r="KBL476" s="25"/>
      <c r="KBM476" s="25"/>
      <c r="KBN476" s="25"/>
      <c r="KBO476" s="25"/>
      <c r="KBP476" s="25"/>
      <c r="KBQ476" s="25"/>
      <c r="KBR476" s="25"/>
      <c r="KBS476" s="25"/>
      <c r="KBT476" s="25"/>
      <c r="KBU476" s="25"/>
      <c r="KBV476" s="25"/>
      <c r="KBW476" s="25"/>
      <c r="KBX476" s="25"/>
      <c r="KBY476" s="25"/>
      <c r="KBZ476" s="25"/>
      <c r="KCA476" s="25"/>
      <c r="KCB476" s="25"/>
      <c r="KCC476" s="25"/>
      <c r="KCD476" s="25"/>
      <c r="KCE476" s="25"/>
      <c r="KCF476" s="25"/>
      <c r="KCG476" s="25"/>
      <c r="KCH476" s="25"/>
      <c r="KCI476" s="25"/>
      <c r="KCJ476" s="25"/>
      <c r="KCK476" s="25"/>
      <c r="KCL476" s="25"/>
      <c r="KCM476" s="25"/>
      <c r="KCN476" s="25"/>
      <c r="KCO476" s="25"/>
      <c r="KCP476" s="25"/>
      <c r="KCQ476" s="25"/>
      <c r="KCR476" s="25"/>
      <c r="KCS476" s="25"/>
      <c r="KCT476" s="25"/>
      <c r="KCU476" s="25"/>
      <c r="KCV476" s="25"/>
      <c r="KCW476" s="25"/>
      <c r="KCX476" s="25"/>
      <c r="KCY476" s="25"/>
      <c r="KCZ476" s="25"/>
      <c r="KDA476" s="25"/>
      <c r="KDB476" s="25"/>
      <c r="KDC476" s="25"/>
      <c r="KDD476" s="25"/>
      <c r="KDE476" s="25"/>
      <c r="KDF476" s="25"/>
      <c r="KDG476" s="25"/>
      <c r="KDH476" s="25"/>
      <c r="KDI476" s="25"/>
      <c r="KDJ476" s="25"/>
      <c r="KDK476" s="25"/>
      <c r="KDL476" s="25"/>
      <c r="KDM476" s="25"/>
      <c r="KDN476" s="25"/>
      <c r="KDO476" s="25"/>
      <c r="KDP476" s="25"/>
      <c r="KDQ476" s="25"/>
      <c r="KDR476" s="25"/>
      <c r="KDS476" s="25"/>
      <c r="KDT476" s="25"/>
      <c r="KDU476" s="25"/>
      <c r="KDV476" s="25"/>
      <c r="KDW476" s="25"/>
      <c r="KDX476" s="25"/>
      <c r="KDY476" s="25"/>
      <c r="KDZ476" s="25"/>
      <c r="KEA476" s="25"/>
      <c r="KEB476" s="25"/>
      <c r="KEC476" s="25"/>
      <c r="KED476" s="25"/>
      <c r="KEE476" s="25"/>
      <c r="KEF476" s="25"/>
      <c r="KEG476" s="25"/>
      <c r="KEH476" s="25"/>
      <c r="KEI476" s="25"/>
      <c r="KEJ476" s="25"/>
      <c r="KEK476" s="25"/>
      <c r="KEL476" s="25"/>
      <c r="KEM476" s="25"/>
      <c r="KEN476" s="25"/>
      <c r="KEO476" s="25"/>
      <c r="KEP476" s="25"/>
      <c r="KEQ476" s="25"/>
      <c r="KER476" s="25"/>
      <c r="KES476" s="25"/>
      <c r="KET476" s="25"/>
      <c r="KEU476" s="25"/>
      <c r="KEV476" s="25"/>
      <c r="KEW476" s="25"/>
      <c r="KEX476" s="25"/>
      <c r="KEY476" s="25"/>
      <c r="KEZ476" s="25"/>
      <c r="KFA476" s="25"/>
      <c r="KFB476" s="25"/>
      <c r="KFC476" s="25"/>
      <c r="KFD476" s="25"/>
      <c r="KFE476" s="25"/>
      <c r="KFF476" s="25"/>
      <c r="KFG476" s="25"/>
      <c r="KFH476" s="25"/>
      <c r="KFI476" s="25"/>
      <c r="KFJ476" s="25"/>
      <c r="KFK476" s="25"/>
      <c r="KFL476" s="25"/>
      <c r="KFM476" s="25"/>
      <c r="KFN476" s="25"/>
      <c r="KFO476" s="25"/>
      <c r="KFP476" s="25"/>
      <c r="KFQ476" s="25"/>
      <c r="KFR476" s="25"/>
      <c r="KFS476" s="25"/>
      <c r="KFT476" s="25"/>
      <c r="KFU476" s="25"/>
      <c r="KFV476" s="25"/>
      <c r="KFW476" s="25"/>
      <c r="KFX476" s="25"/>
      <c r="KFY476" s="25"/>
      <c r="KFZ476" s="25"/>
      <c r="KGA476" s="25"/>
      <c r="KGB476" s="25"/>
      <c r="KGC476" s="25"/>
      <c r="KGD476" s="25"/>
      <c r="KGE476" s="25"/>
      <c r="KGF476" s="25"/>
      <c r="KGG476" s="25"/>
      <c r="KGH476" s="25"/>
      <c r="KGI476" s="25"/>
      <c r="KGJ476" s="25"/>
      <c r="KGK476" s="25"/>
      <c r="KGL476" s="25"/>
      <c r="KGM476" s="25"/>
      <c r="KGN476" s="25"/>
      <c r="KGO476" s="25"/>
      <c r="KGP476" s="25"/>
      <c r="KGQ476" s="25"/>
      <c r="KGR476" s="25"/>
      <c r="KGS476" s="25"/>
      <c r="KGT476" s="25"/>
      <c r="KGU476" s="25"/>
      <c r="KGV476" s="25"/>
      <c r="KGW476" s="25"/>
      <c r="KGX476" s="25"/>
      <c r="KGY476" s="25"/>
      <c r="KGZ476" s="25"/>
      <c r="KHA476" s="25"/>
      <c r="KHB476" s="25"/>
      <c r="KHC476" s="25"/>
      <c r="KHD476" s="25"/>
      <c r="KHE476" s="25"/>
      <c r="KHF476" s="25"/>
      <c r="KHG476" s="25"/>
      <c r="KHH476" s="25"/>
      <c r="KHI476" s="25"/>
      <c r="KHJ476" s="25"/>
      <c r="KHK476" s="25"/>
      <c r="KHL476" s="25"/>
      <c r="KHM476" s="25"/>
      <c r="KHN476" s="25"/>
      <c r="KHO476" s="25"/>
      <c r="KHP476" s="25"/>
      <c r="KHQ476" s="25"/>
      <c r="KHR476" s="25"/>
      <c r="KHS476" s="25"/>
      <c r="KHT476" s="25"/>
      <c r="KHU476" s="25"/>
      <c r="KHV476" s="25"/>
      <c r="KHW476" s="25"/>
      <c r="KHX476" s="25"/>
      <c r="KHY476" s="25"/>
      <c r="KHZ476" s="25"/>
      <c r="KIA476" s="25"/>
      <c r="KIB476" s="25"/>
      <c r="KIC476" s="25"/>
      <c r="KID476" s="25"/>
      <c r="KIE476" s="25"/>
      <c r="KIF476" s="25"/>
      <c r="KIG476" s="25"/>
      <c r="KIH476" s="25"/>
      <c r="KII476" s="25"/>
      <c r="KIJ476" s="25"/>
      <c r="KIK476" s="25"/>
      <c r="KIL476" s="25"/>
      <c r="KIM476" s="25"/>
      <c r="KIN476" s="25"/>
      <c r="KIO476" s="25"/>
      <c r="KIP476" s="25"/>
      <c r="KIQ476" s="25"/>
      <c r="KIR476" s="25"/>
      <c r="KIS476" s="25"/>
      <c r="KIT476" s="25"/>
      <c r="KIU476" s="25"/>
      <c r="KIV476" s="25"/>
      <c r="KIW476" s="25"/>
      <c r="KIX476" s="25"/>
      <c r="KIY476" s="25"/>
      <c r="KIZ476" s="25"/>
      <c r="KJA476" s="25"/>
      <c r="KJB476" s="25"/>
      <c r="KJC476" s="25"/>
      <c r="KJD476" s="25"/>
      <c r="KJE476" s="25"/>
      <c r="KJF476" s="25"/>
      <c r="KJG476" s="25"/>
      <c r="KJH476" s="25"/>
      <c r="KJI476" s="25"/>
      <c r="KJJ476" s="25"/>
      <c r="KJK476" s="25"/>
      <c r="KJL476" s="25"/>
      <c r="KJM476" s="25"/>
      <c r="KJN476" s="25"/>
      <c r="KJO476" s="25"/>
      <c r="KJP476" s="25"/>
      <c r="KJQ476" s="25"/>
      <c r="KJR476" s="25"/>
      <c r="KJS476" s="25"/>
      <c r="KJT476" s="25"/>
      <c r="KJU476" s="25"/>
      <c r="KJV476" s="25"/>
      <c r="KJW476" s="25"/>
      <c r="KJX476" s="25"/>
      <c r="KJY476" s="25"/>
      <c r="KJZ476" s="25"/>
      <c r="KKA476" s="25"/>
      <c r="KKB476" s="25"/>
      <c r="KKC476" s="25"/>
      <c r="KKD476" s="25"/>
      <c r="KKE476" s="25"/>
      <c r="KKF476" s="25"/>
      <c r="KKG476" s="25"/>
      <c r="KKH476" s="25"/>
      <c r="KKI476" s="25"/>
      <c r="KKJ476" s="25"/>
      <c r="KKK476" s="25"/>
      <c r="KKL476" s="25"/>
      <c r="KKM476" s="25"/>
      <c r="KKN476" s="25"/>
      <c r="KKO476" s="25"/>
      <c r="KKP476" s="25"/>
      <c r="KKQ476" s="25"/>
      <c r="KKR476" s="25"/>
      <c r="KKS476" s="25"/>
      <c r="KKT476" s="25"/>
      <c r="KKU476" s="25"/>
      <c r="KKV476" s="25"/>
      <c r="KKW476" s="25"/>
      <c r="KKX476" s="25"/>
      <c r="KKY476" s="25"/>
      <c r="KKZ476" s="25"/>
      <c r="KLA476" s="25"/>
      <c r="KLB476" s="25"/>
      <c r="KLC476" s="25"/>
      <c r="KLD476" s="25"/>
      <c r="KLE476" s="25"/>
      <c r="KLF476" s="25"/>
      <c r="KLG476" s="25"/>
      <c r="KLH476" s="25"/>
      <c r="KLI476" s="25"/>
      <c r="KLJ476" s="25"/>
      <c r="KLK476" s="25"/>
      <c r="KLL476" s="25"/>
      <c r="KLM476" s="25"/>
      <c r="KLN476" s="25"/>
      <c r="KLO476" s="25"/>
      <c r="KLP476" s="25"/>
      <c r="KLQ476" s="25"/>
      <c r="KLR476" s="25"/>
      <c r="KLS476" s="25"/>
      <c r="KLT476" s="25"/>
      <c r="KLU476" s="25"/>
      <c r="KLV476" s="25"/>
      <c r="KLW476" s="25"/>
      <c r="KLX476" s="25"/>
      <c r="KLY476" s="25"/>
      <c r="KLZ476" s="25"/>
      <c r="KMA476" s="25"/>
      <c r="KMB476" s="25"/>
      <c r="KMC476" s="25"/>
      <c r="KMD476" s="25"/>
      <c r="KME476" s="25"/>
      <c r="KMF476" s="25"/>
      <c r="KMG476" s="25"/>
      <c r="KMH476" s="25"/>
      <c r="KMI476" s="25"/>
      <c r="KMJ476" s="25"/>
      <c r="KMK476" s="25"/>
      <c r="KML476" s="25"/>
      <c r="KMM476" s="25"/>
      <c r="KMN476" s="25"/>
      <c r="KMO476" s="25"/>
      <c r="KMP476" s="25"/>
      <c r="KMQ476" s="25"/>
      <c r="KMR476" s="25"/>
      <c r="KMS476" s="25"/>
      <c r="KMT476" s="25"/>
      <c r="KMU476" s="25"/>
      <c r="KMV476" s="25"/>
      <c r="KMW476" s="25"/>
      <c r="KMX476" s="25"/>
      <c r="KMY476" s="25"/>
      <c r="KMZ476" s="25"/>
      <c r="KNA476" s="25"/>
      <c r="KNB476" s="25"/>
      <c r="KNC476" s="25"/>
      <c r="KND476" s="25"/>
      <c r="KNE476" s="25"/>
      <c r="KNF476" s="25"/>
      <c r="KNG476" s="25"/>
      <c r="KNH476" s="25"/>
      <c r="KNI476" s="25"/>
      <c r="KNJ476" s="25"/>
      <c r="KNK476" s="25"/>
      <c r="KNL476" s="25"/>
      <c r="KNM476" s="25"/>
      <c r="KNN476" s="25"/>
      <c r="KNO476" s="25"/>
      <c r="KNP476" s="25"/>
      <c r="KNQ476" s="25"/>
      <c r="KNR476" s="25"/>
      <c r="KNS476" s="25"/>
      <c r="KNT476" s="25"/>
      <c r="KNU476" s="25"/>
      <c r="KNV476" s="25"/>
      <c r="KNW476" s="25"/>
      <c r="KNX476" s="25"/>
      <c r="KNY476" s="25"/>
      <c r="KNZ476" s="25"/>
      <c r="KOA476" s="25"/>
      <c r="KOB476" s="25"/>
      <c r="KOC476" s="25"/>
      <c r="KOD476" s="25"/>
      <c r="KOE476" s="25"/>
      <c r="KOF476" s="25"/>
      <c r="KOG476" s="25"/>
      <c r="KOH476" s="25"/>
      <c r="KOI476" s="25"/>
      <c r="KOJ476" s="25"/>
      <c r="KOK476" s="25"/>
      <c r="KOL476" s="25"/>
      <c r="KOM476" s="25"/>
      <c r="KON476" s="25"/>
      <c r="KOO476" s="25"/>
      <c r="KOP476" s="25"/>
      <c r="KOQ476" s="25"/>
      <c r="KOR476" s="25"/>
      <c r="KOS476" s="25"/>
      <c r="KOT476" s="25"/>
      <c r="KOU476" s="25"/>
      <c r="KOV476" s="25"/>
      <c r="KOW476" s="25"/>
      <c r="KOX476" s="25"/>
      <c r="KOY476" s="25"/>
      <c r="KOZ476" s="25"/>
      <c r="KPA476" s="25"/>
      <c r="KPB476" s="25"/>
      <c r="KPC476" s="25"/>
      <c r="KPD476" s="25"/>
      <c r="KPE476" s="25"/>
      <c r="KPF476" s="25"/>
      <c r="KPG476" s="25"/>
      <c r="KPH476" s="25"/>
      <c r="KPI476" s="25"/>
      <c r="KPJ476" s="25"/>
      <c r="KPK476" s="25"/>
      <c r="KPL476" s="25"/>
      <c r="KPM476" s="25"/>
      <c r="KPN476" s="25"/>
      <c r="KPO476" s="25"/>
      <c r="KPP476" s="25"/>
      <c r="KPQ476" s="25"/>
      <c r="KPR476" s="25"/>
      <c r="KPS476" s="25"/>
      <c r="KPT476" s="25"/>
      <c r="KPU476" s="25"/>
      <c r="KPV476" s="25"/>
      <c r="KPW476" s="25"/>
      <c r="KPX476" s="25"/>
      <c r="KPY476" s="25"/>
      <c r="KPZ476" s="25"/>
      <c r="KQA476" s="25"/>
      <c r="KQB476" s="25"/>
      <c r="KQC476" s="25"/>
      <c r="KQD476" s="25"/>
      <c r="KQE476" s="25"/>
      <c r="KQF476" s="25"/>
      <c r="KQG476" s="25"/>
      <c r="KQH476" s="25"/>
      <c r="KQI476" s="25"/>
      <c r="KQJ476" s="25"/>
      <c r="KQK476" s="25"/>
      <c r="KQL476" s="25"/>
      <c r="KQM476" s="25"/>
      <c r="KQN476" s="25"/>
      <c r="KQO476" s="25"/>
      <c r="KQP476" s="25"/>
      <c r="KQQ476" s="25"/>
      <c r="KQR476" s="25"/>
      <c r="KQS476" s="25"/>
      <c r="KQT476" s="25"/>
      <c r="KQU476" s="25"/>
      <c r="KQV476" s="25"/>
      <c r="KQW476" s="25"/>
      <c r="KQX476" s="25"/>
      <c r="KQY476" s="25"/>
      <c r="KQZ476" s="25"/>
      <c r="KRA476" s="25"/>
      <c r="KRB476" s="25"/>
      <c r="KRC476" s="25"/>
      <c r="KRD476" s="25"/>
      <c r="KRE476" s="25"/>
      <c r="KRF476" s="25"/>
      <c r="KRG476" s="25"/>
      <c r="KRH476" s="25"/>
      <c r="KRI476" s="25"/>
      <c r="KRJ476" s="25"/>
      <c r="KRK476" s="25"/>
      <c r="KRL476" s="25"/>
      <c r="KRM476" s="25"/>
      <c r="KRN476" s="25"/>
      <c r="KRO476" s="25"/>
      <c r="KRP476" s="25"/>
      <c r="KRQ476" s="25"/>
      <c r="KRR476" s="25"/>
      <c r="KRS476" s="25"/>
      <c r="KRT476" s="25"/>
      <c r="KRU476" s="25"/>
      <c r="KRV476" s="25"/>
      <c r="KRW476" s="25"/>
      <c r="KRX476" s="25"/>
      <c r="KRY476" s="25"/>
      <c r="KRZ476" s="25"/>
      <c r="KSA476" s="25"/>
      <c r="KSB476" s="25"/>
      <c r="KSC476" s="25"/>
      <c r="KSD476" s="25"/>
      <c r="KSE476" s="25"/>
      <c r="KSF476" s="25"/>
      <c r="KSG476" s="25"/>
      <c r="KSH476" s="25"/>
      <c r="KSI476" s="25"/>
      <c r="KSJ476" s="25"/>
      <c r="KSK476" s="25"/>
      <c r="KSL476" s="25"/>
      <c r="KSM476" s="25"/>
      <c r="KSN476" s="25"/>
      <c r="KSO476" s="25"/>
      <c r="KSP476" s="25"/>
      <c r="KSQ476" s="25"/>
      <c r="KSR476" s="25"/>
      <c r="KSS476" s="25"/>
      <c r="KST476" s="25"/>
      <c r="KSU476" s="25"/>
      <c r="KSV476" s="25"/>
      <c r="KSW476" s="25"/>
      <c r="KSX476" s="25"/>
      <c r="KSY476" s="25"/>
      <c r="KSZ476" s="25"/>
      <c r="KTA476" s="25"/>
      <c r="KTB476" s="25"/>
      <c r="KTC476" s="25"/>
      <c r="KTD476" s="25"/>
      <c r="KTE476" s="25"/>
      <c r="KTF476" s="25"/>
      <c r="KTG476" s="25"/>
      <c r="KTH476" s="25"/>
      <c r="KTI476" s="25"/>
      <c r="KTJ476" s="25"/>
      <c r="KTK476" s="25"/>
      <c r="KTL476" s="25"/>
      <c r="KTM476" s="25"/>
      <c r="KTN476" s="25"/>
      <c r="KTO476" s="25"/>
      <c r="KTP476" s="25"/>
      <c r="KTQ476" s="25"/>
      <c r="KTR476" s="25"/>
      <c r="KTS476" s="25"/>
      <c r="KTT476" s="25"/>
      <c r="KTU476" s="25"/>
      <c r="KTV476" s="25"/>
      <c r="KTW476" s="25"/>
      <c r="KTX476" s="25"/>
      <c r="KTY476" s="25"/>
      <c r="KTZ476" s="25"/>
      <c r="KUA476" s="25"/>
      <c r="KUB476" s="25"/>
      <c r="KUC476" s="25"/>
      <c r="KUD476" s="25"/>
      <c r="KUE476" s="25"/>
      <c r="KUF476" s="25"/>
      <c r="KUG476" s="25"/>
      <c r="KUH476" s="25"/>
      <c r="KUI476" s="25"/>
      <c r="KUJ476" s="25"/>
      <c r="KUK476" s="25"/>
      <c r="KUL476" s="25"/>
      <c r="KUM476" s="25"/>
      <c r="KUN476" s="25"/>
      <c r="KUO476" s="25"/>
      <c r="KUP476" s="25"/>
      <c r="KUQ476" s="25"/>
      <c r="KUR476" s="25"/>
      <c r="KUS476" s="25"/>
      <c r="KUT476" s="25"/>
      <c r="KUU476" s="25"/>
      <c r="KUV476" s="25"/>
      <c r="KUW476" s="25"/>
      <c r="KUX476" s="25"/>
      <c r="KUY476" s="25"/>
      <c r="KUZ476" s="25"/>
      <c r="KVA476" s="25"/>
      <c r="KVB476" s="25"/>
      <c r="KVC476" s="25"/>
      <c r="KVD476" s="25"/>
      <c r="KVE476" s="25"/>
      <c r="KVF476" s="25"/>
      <c r="KVG476" s="25"/>
      <c r="KVH476" s="25"/>
      <c r="KVI476" s="25"/>
      <c r="KVJ476" s="25"/>
      <c r="KVK476" s="25"/>
      <c r="KVL476" s="25"/>
      <c r="KVM476" s="25"/>
      <c r="KVN476" s="25"/>
      <c r="KVO476" s="25"/>
      <c r="KVP476" s="25"/>
      <c r="KVQ476" s="25"/>
      <c r="KVR476" s="25"/>
      <c r="KVS476" s="25"/>
      <c r="KVT476" s="25"/>
      <c r="KVU476" s="25"/>
      <c r="KVV476" s="25"/>
      <c r="KVW476" s="25"/>
      <c r="KVX476" s="25"/>
      <c r="KVY476" s="25"/>
      <c r="KVZ476" s="25"/>
      <c r="KWA476" s="25"/>
      <c r="KWB476" s="25"/>
      <c r="KWC476" s="25"/>
      <c r="KWD476" s="25"/>
      <c r="KWE476" s="25"/>
      <c r="KWF476" s="25"/>
      <c r="KWG476" s="25"/>
      <c r="KWH476" s="25"/>
      <c r="KWI476" s="25"/>
      <c r="KWJ476" s="25"/>
      <c r="KWK476" s="25"/>
      <c r="KWL476" s="25"/>
      <c r="KWM476" s="25"/>
      <c r="KWN476" s="25"/>
      <c r="KWO476" s="25"/>
      <c r="KWP476" s="25"/>
      <c r="KWQ476" s="25"/>
      <c r="KWR476" s="25"/>
      <c r="KWS476" s="25"/>
      <c r="KWT476" s="25"/>
      <c r="KWU476" s="25"/>
      <c r="KWV476" s="25"/>
      <c r="KWW476" s="25"/>
      <c r="KWX476" s="25"/>
      <c r="KWY476" s="25"/>
      <c r="KWZ476" s="25"/>
      <c r="KXA476" s="25"/>
      <c r="KXB476" s="25"/>
      <c r="KXC476" s="25"/>
      <c r="KXD476" s="25"/>
      <c r="KXE476" s="25"/>
      <c r="KXF476" s="25"/>
      <c r="KXG476" s="25"/>
      <c r="KXH476" s="25"/>
      <c r="KXI476" s="25"/>
      <c r="KXJ476" s="25"/>
      <c r="KXK476" s="25"/>
      <c r="KXL476" s="25"/>
      <c r="KXM476" s="25"/>
      <c r="KXN476" s="25"/>
      <c r="KXO476" s="25"/>
      <c r="KXP476" s="25"/>
      <c r="KXQ476" s="25"/>
      <c r="KXR476" s="25"/>
      <c r="KXS476" s="25"/>
      <c r="KXT476" s="25"/>
      <c r="KXU476" s="25"/>
      <c r="KXV476" s="25"/>
      <c r="KXW476" s="25"/>
      <c r="KXX476" s="25"/>
      <c r="KXY476" s="25"/>
      <c r="KXZ476" s="25"/>
      <c r="KYA476" s="25"/>
      <c r="KYB476" s="25"/>
      <c r="KYC476" s="25"/>
      <c r="KYD476" s="25"/>
      <c r="KYE476" s="25"/>
      <c r="KYF476" s="25"/>
      <c r="KYG476" s="25"/>
      <c r="KYH476" s="25"/>
      <c r="KYI476" s="25"/>
      <c r="KYJ476" s="25"/>
      <c r="KYK476" s="25"/>
      <c r="KYL476" s="25"/>
      <c r="KYM476" s="25"/>
      <c r="KYN476" s="25"/>
      <c r="KYO476" s="25"/>
      <c r="KYP476" s="25"/>
      <c r="KYQ476" s="25"/>
      <c r="KYR476" s="25"/>
      <c r="KYS476" s="25"/>
      <c r="KYT476" s="25"/>
      <c r="KYU476" s="25"/>
      <c r="KYV476" s="25"/>
      <c r="KYW476" s="25"/>
      <c r="KYX476" s="25"/>
      <c r="KYY476" s="25"/>
      <c r="KYZ476" s="25"/>
      <c r="KZA476" s="25"/>
      <c r="KZB476" s="25"/>
      <c r="KZC476" s="25"/>
      <c r="KZD476" s="25"/>
      <c r="KZE476" s="25"/>
      <c r="KZF476" s="25"/>
      <c r="KZG476" s="25"/>
      <c r="KZH476" s="25"/>
      <c r="KZI476" s="25"/>
      <c r="KZJ476" s="25"/>
      <c r="KZK476" s="25"/>
      <c r="KZL476" s="25"/>
      <c r="KZM476" s="25"/>
      <c r="KZN476" s="25"/>
      <c r="KZO476" s="25"/>
      <c r="KZP476" s="25"/>
      <c r="KZQ476" s="25"/>
      <c r="KZR476" s="25"/>
      <c r="KZS476" s="25"/>
      <c r="KZT476" s="25"/>
      <c r="KZU476" s="25"/>
      <c r="KZV476" s="25"/>
      <c r="KZW476" s="25"/>
      <c r="KZX476" s="25"/>
      <c r="KZY476" s="25"/>
      <c r="KZZ476" s="25"/>
      <c r="LAA476" s="25"/>
      <c r="LAB476" s="25"/>
      <c r="LAC476" s="25"/>
      <c r="LAD476" s="25"/>
      <c r="LAE476" s="25"/>
      <c r="LAF476" s="25"/>
      <c r="LAG476" s="25"/>
      <c r="LAH476" s="25"/>
      <c r="LAI476" s="25"/>
      <c r="LAJ476" s="25"/>
      <c r="LAK476" s="25"/>
      <c r="LAL476" s="25"/>
      <c r="LAM476" s="25"/>
      <c r="LAN476" s="25"/>
      <c r="LAO476" s="25"/>
      <c r="LAP476" s="25"/>
      <c r="LAQ476" s="25"/>
      <c r="LAR476" s="25"/>
      <c r="LAS476" s="25"/>
      <c r="LAT476" s="25"/>
      <c r="LAU476" s="25"/>
      <c r="LAV476" s="25"/>
      <c r="LAW476" s="25"/>
      <c r="LAX476" s="25"/>
      <c r="LAY476" s="25"/>
      <c r="LAZ476" s="25"/>
      <c r="LBA476" s="25"/>
      <c r="LBB476" s="25"/>
      <c r="LBC476" s="25"/>
      <c r="LBD476" s="25"/>
      <c r="LBE476" s="25"/>
      <c r="LBF476" s="25"/>
      <c r="LBG476" s="25"/>
      <c r="LBH476" s="25"/>
      <c r="LBI476" s="25"/>
      <c r="LBJ476" s="25"/>
      <c r="LBK476" s="25"/>
      <c r="LBL476" s="25"/>
      <c r="LBM476" s="25"/>
      <c r="LBN476" s="25"/>
      <c r="LBO476" s="25"/>
      <c r="LBP476" s="25"/>
      <c r="LBQ476" s="25"/>
      <c r="LBR476" s="25"/>
      <c r="LBS476" s="25"/>
      <c r="LBT476" s="25"/>
      <c r="LBU476" s="25"/>
      <c r="LBV476" s="25"/>
      <c r="LBW476" s="25"/>
      <c r="LBX476" s="25"/>
      <c r="LBY476" s="25"/>
      <c r="LBZ476" s="25"/>
      <c r="LCA476" s="25"/>
      <c r="LCB476" s="25"/>
      <c r="LCC476" s="25"/>
      <c r="LCD476" s="25"/>
      <c r="LCE476" s="25"/>
      <c r="LCF476" s="25"/>
      <c r="LCG476" s="25"/>
      <c r="LCH476" s="25"/>
      <c r="LCI476" s="25"/>
      <c r="LCJ476" s="25"/>
      <c r="LCK476" s="25"/>
      <c r="LCL476" s="25"/>
      <c r="LCM476" s="25"/>
      <c r="LCN476" s="25"/>
      <c r="LCO476" s="25"/>
      <c r="LCP476" s="25"/>
      <c r="LCQ476" s="25"/>
      <c r="LCR476" s="25"/>
      <c r="LCS476" s="25"/>
      <c r="LCT476" s="25"/>
      <c r="LCU476" s="25"/>
      <c r="LCV476" s="25"/>
      <c r="LCW476" s="25"/>
      <c r="LCX476" s="25"/>
      <c r="LCY476" s="25"/>
      <c r="LCZ476" s="25"/>
      <c r="LDA476" s="25"/>
      <c r="LDB476" s="25"/>
      <c r="LDC476" s="25"/>
      <c r="LDD476" s="25"/>
      <c r="LDE476" s="25"/>
      <c r="LDF476" s="25"/>
      <c r="LDG476" s="25"/>
      <c r="LDH476" s="25"/>
      <c r="LDI476" s="25"/>
      <c r="LDJ476" s="25"/>
      <c r="LDK476" s="25"/>
      <c r="LDL476" s="25"/>
      <c r="LDM476" s="25"/>
      <c r="LDN476" s="25"/>
      <c r="LDO476" s="25"/>
      <c r="LDP476" s="25"/>
      <c r="LDQ476" s="25"/>
      <c r="LDR476" s="25"/>
      <c r="LDS476" s="25"/>
      <c r="LDT476" s="25"/>
      <c r="LDU476" s="25"/>
      <c r="LDV476" s="25"/>
      <c r="LDW476" s="25"/>
      <c r="LDX476" s="25"/>
      <c r="LDY476" s="25"/>
      <c r="LDZ476" s="25"/>
      <c r="LEA476" s="25"/>
      <c r="LEB476" s="25"/>
      <c r="LEC476" s="25"/>
      <c r="LED476" s="25"/>
      <c r="LEE476" s="25"/>
      <c r="LEF476" s="25"/>
      <c r="LEG476" s="25"/>
      <c r="LEH476" s="25"/>
      <c r="LEI476" s="25"/>
      <c r="LEJ476" s="25"/>
      <c r="LEK476" s="25"/>
      <c r="LEL476" s="25"/>
      <c r="LEM476" s="25"/>
      <c r="LEN476" s="25"/>
      <c r="LEO476" s="25"/>
      <c r="LEP476" s="25"/>
      <c r="LEQ476" s="25"/>
      <c r="LER476" s="25"/>
      <c r="LES476" s="25"/>
      <c r="LET476" s="25"/>
      <c r="LEU476" s="25"/>
      <c r="LEV476" s="25"/>
      <c r="LEW476" s="25"/>
      <c r="LEX476" s="25"/>
      <c r="LEY476" s="25"/>
      <c r="LEZ476" s="25"/>
      <c r="LFA476" s="25"/>
      <c r="LFB476" s="25"/>
      <c r="LFC476" s="25"/>
      <c r="LFD476" s="25"/>
      <c r="LFE476" s="25"/>
      <c r="LFF476" s="25"/>
      <c r="LFG476" s="25"/>
      <c r="LFH476" s="25"/>
      <c r="LFI476" s="25"/>
      <c r="LFJ476" s="25"/>
      <c r="LFK476" s="25"/>
      <c r="LFL476" s="25"/>
      <c r="LFM476" s="25"/>
      <c r="LFN476" s="25"/>
      <c r="LFO476" s="25"/>
      <c r="LFP476" s="25"/>
      <c r="LFQ476" s="25"/>
      <c r="LFR476" s="25"/>
      <c r="LFS476" s="25"/>
      <c r="LFT476" s="25"/>
      <c r="LFU476" s="25"/>
      <c r="LFV476" s="25"/>
      <c r="LFW476" s="25"/>
      <c r="LFX476" s="25"/>
      <c r="LFY476" s="25"/>
      <c r="LFZ476" s="25"/>
      <c r="LGA476" s="25"/>
      <c r="LGB476" s="25"/>
      <c r="LGC476" s="25"/>
      <c r="LGD476" s="25"/>
      <c r="LGE476" s="25"/>
      <c r="LGF476" s="25"/>
      <c r="LGG476" s="25"/>
      <c r="LGH476" s="25"/>
      <c r="LGI476" s="25"/>
      <c r="LGJ476" s="25"/>
      <c r="LGK476" s="25"/>
      <c r="LGL476" s="25"/>
      <c r="LGM476" s="25"/>
      <c r="LGN476" s="25"/>
      <c r="LGO476" s="25"/>
      <c r="LGP476" s="25"/>
      <c r="LGQ476" s="25"/>
      <c r="LGR476" s="25"/>
      <c r="LGS476" s="25"/>
      <c r="LGT476" s="25"/>
      <c r="LGU476" s="25"/>
      <c r="LGV476" s="25"/>
      <c r="LGW476" s="25"/>
      <c r="LGX476" s="25"/>
      <c r="LGY476" s="25"/>
      <c r="LGZ476" s="25"/>
      <c r="LHA476" s="25"/>
      <c r="LHB476" s="25"/>
      <c r="LHC476" s="25"/>
      <c r="LHD476" s="25"/>
      <c r="LHE476" s="25"/>
      <c r="LHF476" s="25"/>
      <c r="LHG476" s="25"/>
      <c r="LHH476" s="25"/>
      <c r="LHI476" s="25"/>
      <c r="LHJ476" s="25"/>
      <c r="LHK476" s="25"/>
      <c r="LHL476" s="25"/>
      <c r="LHM476" s="25"/>
      <c r="LHN476" s="25"/>
      <c r="LHO476" s="25"/>
      <c r="LHP476" s="25"/>
      <c r="LHQ476" s="25"/>
      <c r="LHR476" s="25"/>
      <c r="LHS476" s="25"/>
      <c r="LHT476" s="25"/>
      <c r="LHU476" s="25"/>
      <c r="LHV476" s="25"/>
      <c r="LHW476" s="25"/>
      <c r="LHX476" s="25"/>
      <c r="LHY476" s="25"/>
      <c r="LHZ476" s="25"/>
      <c r="LIA476" s="25"/>
      <c r="LIB476" s="25"/>
      <c r="LIC476" s="25"/>
      <c r="LID476" s="25"/>
      <c r="LIE476" s="25"/>
      <c r="LIF476" s="25"/>
      <c r="LIG476" s="25"/>
      <c r="LIH476" s="25"/>
      <c r="LII476" s="25"/>
      <c r="LIJ476" s="25"/>
      <c r="LIK476" s="25"/>
      <c r="LIL476" s="25"/>
      <c r="LIM476" s="25"/>
      <c r="LIN476" s="25"/>
      <c r="LIO476" s="25"/>
      <c r="LIP476" s="25"/>
      <c r="LIQ476" s="25"/>
      <c r="LIR476" s="25"/>
      <c r="LIS476" s="25"/>
      <c r="LIT476" s="25"/>
      <c r="LIU476" s="25"/>
      <c r="LIV476" s="25"/>
      <c r="LIW476" s="25"/>
      <c r="LIX476" s="25"/>
      <c r="LIY476" s="25"/>
      <c r="LIZ476" s="25"/>
      <c r="LJA476" s="25"/>
      <c r="LJB476" s="25"/>
      <c r="LJC476" s="25"/>
      <c r="LJD476" s="25"/>
      <c r="LJE476" s="25"/>
      <c r="LJF476" s="25"/>
      <c r="LJG476" s="25"/>
      <c r="LJH476" s="25"/>
      <c r="LJI476" s="25"/>
      <c r="LJJ476" s="25"/>
      <c r="LJK476" s="25"/>
      <c r="LJL476" s="25"/>
      <c r="LJM476" s="25"/>
      <c r="LJN476" s="25"/>
      <c r="LJO476" s="25"/>
      <c r="LJP476" s="25"/>
      <c r="LJQ476" s="25"/>
      <c r="LJR476" s="25"/>
      <c r="LJS476" s="25"/>
      <c r="LJT476" s="25"/>
      <c r="LJU476" s="25"/>
      <c r="LJV476" s="25"/>
      <c r="LJW476" s="25"/>
      <c r="LJX476" s="25"/>
      <c r="LJY476" s="25"/>
      <c r="LJZ476" s="25"/>
      <c r="LKA476" s="25"/>
      <c r="LKB476" s="25"/>
      <c r="LKC476" s="25"/>
      <c r="LKD476" s="25"/>
      <c r="LKE476" s="25"/>
      <c r="LKF476" s="25"/>
      <c r="LKG476" s="25"/>
      <c r="LKH476" s="25"/>
      <c r="LKI476" s="25"/>
      <c r="LKJ476" s="25"/>
      <c r="LKK476" s="25"/>
      <c r="LKL476" s="25"/>
      <c r="LKM476" s="25"/>
      <c r="LKN476" s="25"/>
      <c r="LKO476" s="25"/>
      <c r="LKP476" s="25"/>
      <c r="LKQ476" s="25"/>
      <c r="LKR476" s="25"/>
      <c r="LKS476" s="25"/>
      <c r="LKT476" s="25"/>
      <c r="LKU476" s="25"/>
      <c r="LKV476" s="25"/>
      <c r="LKW476" s="25"/>
      <c r="LKX476" s="25"/>
      <c r="LKY476" s="25"/>
      <c r="LKZ476" s="25"/>
      <c r="LLA476" s="25"/>
      <c r="LLB476" s="25"/>
      <c r="LLC476" s="25"/>
      <c r="LLD476" s="25"/>
      <c r="LLE476" s="25"/>
      <c r="LLF476" s="25"/>
      <c r="LLG476" s="25"/>
      <c r="LLH476" s="25"/>
      <c r="LLI476" s="25"/>
      <c r="LLJ476" s="25"/>
      <c r="LLK476" s="25"/>
      <c r="LLL476" s="25"/>
      <c r="LLM476" s="25"/>
      <c r="LLN476" s="25"/>
      <c r="LLO476" s="25"/>
      <c r="LLP476" s="25"/>
      <c r="LLQ476" s="25"/>
      <c r="LLR476" s="25"/>
      <c r="LLS476" s="25"/>
      <c r="LLT476" s="25"/>
      <c r="LLU476" s="25"/>
      <c r="LLV476" s="25"/>
      <c r="LLW476" s="25"/>
      <c r="LLX476" s="25"/>
      <c r="LLY476" s="25"/>
      <c r="LLZ476" s="25"/>
      <c r="LMA476" s="25"/>
      <c r="LMB476" s="25"/>
      <c r="LMC476" s="25"/>
      <c r="LMD476" s="25"/>
      <c r="LME476" s="25"/>
      <c r="LMF476" s="25"/>
      <c r="LMG476" s="25"/>
      <c r="LMH476" s="25"/>
      <c r="LMI476" s="25"/>
      <c r="LMJ476" s="25"/>
      <c r="LMK476" s="25"/>
      <c r="LML476" s="25"/>
      <c r="LMM476" s="25"/>
      <c r="LMN476" s="25"/>
      <c r="LMO476" s="25"/>
      <c r="LMP476" s="25"/>
      <c r="LMQ476" s="25"/>
      <c r="LMR476" s="25"/>
      <c r="LMS476" s="25"/>
      <c r="LMT476" s="25"/>
      <c r="LMU476" s="25"/>
      <c r="LMV476" s="25"/>
      <c r="LMW476" s="25"/>
      <c r="LMX476" s="25"/>
      <c r="LMY476" s="25"/>
      <c r="LMZ476" s="25"/>
      <c r="LNA476" s="25"/>
      <c r="LNB476" s="25"/>
      <c r="LNC476" s="25"/>
      <c r="LND476" s="25"/>
      <c r="LNE476" s="25"/>
      <c r="LNF476" s="25"/>
      <c r="LNG476" s="25"/>
      <c r="LNH476" s="25"/>
      <c r="LNI476" s="25"/>
      <c r="LNJ476" s="25"/>
      <c r="LNK476" s="25"/>
      <c r="LNL476" s="25"/>
      <c r="LNM476" s="25"/>
      <c r="LNN476" s="25"/>
      <c r="LNO476" s="25"/>
      <c r="LNP476" s="25"/>
      <c r="LNQ476" s="25"/>
      <c r="LNR476" s="25"/>
      <c r="LNS476" s="25"/>
      <c r="LNT476" s="25"/>
      <c r="LNU476" s="25"/>
      <c r="LNV476" s="25"/>
      <c r="LNW476" s="25"/>
      <c r="LNX476" s="25"/>
      <c r="LNY476" s="25"/>
      <c r="LNZ476" s="25"/>
      <c r="LOA476" s="25"/>
      <c r="LOB476" s="25"/>
      <c r="LOC476" s="25"/>
      <c r="LOD476" s="25"/>
      <c r="LOE476" s="25"/>
      <c r="LOF476" s="25"/>
      <c r="LOG476" s="25"/>
      <c r="LOH476" s="25"/>
      <c r="LOI476" s="25"/>
      <c r="LOJ476" s="25"/>
      <c r="LOK476" s="25"/>
      <c r="LOL476" s="25"/>
      <c r="LOM476" s="25"/>
      <c r="LON476" s="25"/>
      <c r="LOO476" s="25"/>
      <c r="LOP476" s="25"/>
      <c r="LOQ476" s="25"/>
      <c r="LOR476" s="25"/>
      <c r="LOS476" s="25"/>
      <c r="LOT476" s="25"/>
      <c r="LOU476" s="25"/>
      <c r="LOV476" s="25"/>
      <c r="LOW476" s="25"/>
      <c r="LOX476" s="25"/>
      <c r="LOY476" s="25"/>
      <c r="LOZ476" s="25"/>
      <c r="LPA476" s="25"/>
      <c r="LPB476" s="25"/>
      <c r="LPC476" s="25"/>
      <c r="LPD476" s="25"/>
      <c r="LPE476" s="25"/>
      <c r="LPF476" s="25"/>
      <c r="LPG476" s="25"/>
      <c r="LPH476" s="25"/>
      <c r="LPI476" s="25"/>
      <c r="LPJ476" s="25"/>
      <c r="LPK476" s="25"/>
      <c r="LPL476" s="25"/>
      <c r="LPM476" s="25"/>
      <c r="LPN476" s="25"/>
      <c r="LPO476" s="25"/>
      <c r="LPP476" s="25"/>
      <c r="LPQ476" s="25"/>
      <c r="LPR476" s="25"/>
      <c r="LPS476" s="25"/>
      <c r="LPT476" s="25"/>
      <c r="LPU476" s="25"/>
      <c r="LPV476" s="25"/>
      <c r="LPW476" s="25"/>
      <c r="LPX476" s="25"/>
      <c r="LPY476" s="25"/>
      <c r="LPZ476" s="25"/>
      <c r="LQA476" s="25"/>
      <c r="LQB476" s="25"/>
      <c r="LQC476" s="25"/>
      <c r="LQD476" s="25"/>
      <c r="LQE476" s="25"/>
      <c r="LQF476" s="25"/>
      <c r="LQG476" s="25"/>
      <c r="LQH476" s="25"/>
      <c r="LQI476" s="25"/>
      <c r="LQJ476" s="25"/>
      <c r="LQK476" s="25"/>
      <c r="LQL476" s="25"/>
      <c r="LQM476" s="25"/>
      <c r="LQN476" s="25"/>
      <c r="LQO476" s="25"/>
      <c r="LQP476" s="25"/>
      <c r="LQQ476" s="25"/>
      <c r="LQR476" s="25"/>
      <c r="LQS476" s="25"/>
      <c r="LQT476" s="25"/>
      <c r="LQU476" s="25"/>
      <c r="LQV476" s="25"/>
      <c r="LQW476" s="25"/>
      <c r="LQX476" s="25"/>
      <c r="LQY476" s="25"/>
      <c r="LQZ476" s="25"/>
      <c r="LRA476" s="25"/>
      <c r="LRB476" s="25"/>
      <c r="LRC476" s="25"/>
      <c r="LRD476" s="25"/>
      <c r="LRE476" s="25"/>
      <c r="LRF476" s="25"/>
      <c r="LRG476" s="25"/>
      <c r="LRH476" s="25"/>
      <c r="LRI476" s="25"/>
      <c r="LRJ476" s="25"/>
      <c r="LRK476" s="25"/>
      <c r="LRL476" s="25"/>
      <c r="LRM476" s="25"/>
      <c r="LRN476" s="25"/>
      <c r="LRO476" s="25"/>
      <c r="LRP476" s="25"/>
      <c r="LRQ476" s="25"/>
      <c r="LRR476" s="25"/>
      <c r="LRS476" s="25"/>
      <c r="LRT476" s="25"/>
      <c r="LRU476" s="25"/>
      <c r="LRV476" s="25"/>
      <c r="LRW476" s="25"/>
      <c r="LRX476" s="25"/>
      <c r="LRY476" s="25"/>
      <c r="LRZ476" s="25"/>
      <c r="LSA476" s="25"/>
      <c r="LSB476" s="25"/>
      <c r="LSC476" s="25"/>
      <c r="LSD476" s="25"/>
      <c r="LSE476" s="25"/>
      <c r="LSF476" s="25"/>
      <c r="LSG476" s="25"/>
      <c r="LSH476" s="25"/>
      <c r="LSI476" s="25"/>
      <c r="LSJ476" s="25"/>
      <c r="LSK476" s="25"/>
      <c r="LSL476" s="25"/>
      <c r="LSM476" s="25"/>
      <c r="LSN476" s="25"/>
      <c r="LSO476" s="25"/>
      <c r="LSP476" s="25"/>
      <c r="LSQ476" s="25"/>
      <c r="LSR476" s="25"/>
      <c r="LSS476" s="25"/>
      <c r="LST476" s="25"/>
      <c r="LSU476" s="25"/>
      <c r="LSV476" s="25"/>
      <c r="LSW476" s="25"/>
      <c r="LSX476" s="25"/>
      <c r="LSY476" s="25"/>
      <c r="LSZ476" s="25"/>
      <c r="LTA476" s="25"/>
      <c r="LTB476" s="25"/>
      <c r="LTC476" s="25"/>
      <c r="LTD476" s="25"/>
      <c r="LTE476" s="25"/>
      <c r="LTF476" s="25"/>
      <c r="LTG476" s="25"/>
      <c r="LTH476" s="25"/>
      <c r="LTI476" s="25"/>
      <c r="LTJ476" s="25"/>
      <c r="LTK476" s="25"/>
      <c r="LTL476" s="25"/>
      <c r="LTM476" s="25"/>
      <c r="LTN476" s="25"/>
      <c r="LTO476" s="25"/>
      <c r="LTP476" s="25"/>
      <c r="LTQ476" s="25"/>
      <c r="LTR476" s="25"/>
      <c r="LTS476" s="25"/>
      <c r="LTT476" s="25"/>
      <c r="LTU476" s="25"/>
      <c r="LTV476" s="25"/>
      <c r="LTW476" s="25"/>
      <c r="LTX476" s="25"/>
      <c r="LTY476" s="25"/>
      <c r="LTZ476" s="25"/>
      <c r="LUA476" s="25"/>
      <c r="LUB476" s="25"/>
      <c r="LUC476" s="25"/>
      <c r="LUD476" s="25"/>
      <c r="LUE476" s="25"/>
      <c r="LUF476" s="25"/>
      <c r="LUG476" s="25"/>
      <c r="LUH476" s="25"/>
      <c r="LUI476" s="25"/>
      <c r="LUJ476" s="25"/>
      <c r="LUK476" s="25"/>
      <c r="LUL476" s="25"/>
      <c r="LUM476" s="25"/>
      <c r="LUN476" s="25"/>
      <c r="LUO476" s="25"/>
      <c r="LUP476" s="25"/>
      <c r="LUQ476" s="25"/>
      <c r="LUR476" s="25"/>
      <c r="LUS476" s="25"/>
      <c r="LUT476" s="25"/>
      <c r="LUU476" s="25"/>
      <c r="LUV476" s="25"/>
      <c r="LUW476" s="25"/>
      <c r="LUX476" s="25"/>
      <c r="LUY476" s="25"/>
      <c r="LUZ476" s="25"/>
      <c r="LVA476" s="25"/>
      <c r="LVB476" s="25"/>
      <c r="LVC476" s="25"/>
      <c r="LVD476" s="25"/>
      <c r="LVE476" s="25"/>
      <c r="LVF476" s="25"/>
      <c r="LVG476" s="25"/>
      <c r="LVH476" s="25"/>
      <c r="LVI476" s="25"/>
      <c r="LVJ476" s="25"/>
      <c r="LVK476" s="25"/>
      <c r="LVL476" s="25"/>
      <c r="LVM476" s="25"/>
      <c r="LVN476" s="25"/>
      <c r="LVO476" s="25"/>
      <c r="LVP476" s="25"/>
      <c r="LVQ476" s="25"/>
      <c r="LVR476" s="25"/>
      <c r="LVS476" s="25"/>
      <c r="LVT476" s="25"/>
      <c r="LVU476" s="25"/>
      <c r="LVV476" s="25"/>
      <c r="LVW476" s="25"/>
      <c r="LVX476" s="25"/>
      <c r="LVY476" s="25"/>
      <c r="LVZ476" s="25"/>
      <c r="LWA476" s="25"/>
      <c r="LWB476" s="25"/>
      <c r="LWC476" s="25"/>
      <c r="LWD476" s="25"/>
      <c r="LWE476" s="25"/>
      <c r="LWF476" s="25"/>
      <c r="LWG476" s="25"/>
      <c r="LWH476" s="25"/>
      <c r="LWI476" s="25"/>
      <c r="LWJ476" s="25"/>
      <c r="LWK476" s="25"/>
      <c r="LWL476" s="25"/>
      <c r="LWM476" s="25"/>
      <c r="LWN476" s="25"/>
      <c r="LWO476" s="25"/>
      <c r="LWP476" s="25"/>
      <c r="LWQ476" s="25"/>
      <c r="LWR476" s="25"/>
      <c r="LWS476" s="25"/>
      <c r="LWT476" s="25"/>
      <c r="LWU476" s="25"/>
      <c r="LWV476" s="25"/>
      <c r="LWW476" s="25"/>
      <c r="LWX476" s="25"/>
      <c r="LWY476" s="25"/>
      <c r="LWZ476" s="25"/>
      <c r="LXA476" s="25"/>
      <c r="LXB476" s="25"/>
      <c r="LXC476" s="25"/>
      <c r="LXD476" s="25"/>
      <c r="LXE476" s="25"/>
      <c r="LXF476" s="25"/>
      <c r="LXG476" s="25"/>
      <c r="LXH476" s="25"/>
      <c r="LXI476" s="25"/>
      <c r="LXJ476" s="25"/>
      <c r="LXK476" s="25"/>
      <c r="LXL476" s="25"/>
      <c r="LXM476" s="25"/>
      <c r="LXN476" s="25"/>
      <c r="LXO476" s="25"/>
      <c r="LXP476" s="25"/>
      <c r="LXQ476" s="25"/>
      <c r="LXR476" s="25"/>
      <c r="LXS476" s="25"/>
      <c r="LXT476" s="25"/>
      <c r="LXU476" s="25"/>
      <c r="LXV476" s="25"/>
      <c r="LXW476" s="25"/>
      <c r="LXX476" s="25"/>
      <c r="LXY476" s="25"/>
      <c r="LXZ476" s="25"/>
      <c r="LYA476" s="25"/>
      <c r="LYB476" s="25"/>
      <c r="LYC476" s="25"/>
      <c r="LYD476" s="25"/>
      <c r="LYE476" s="25"/>
      <c r="LYF476" s="25"/>
      <c r="LYG476" s="25"/>
      <c r="LYH476" s="25"/>
      <c r="LYI476" s="25"/>
      <c r="LYJ476" s="25"/>
      <c r="LYK476" s="25"/>
      <c r="LYL476" s="25"/>
      <c r="LYM476" s="25"/>
      <c r="LYN476" s="25"/>
      <c r="LYO476" s="25"/>
      <c r="LYP476" s="25"/>
      <c r="LYQ476" s="25"/>
      <c r="LYR476" s="25"/>
      <c r="LYS476" s="25"/>
      <c r="LYT476" s="25"/>
      <c r="LYU476" s="25"/>
      <c r="LYV476" s="25"/>
      <c r="LYW476" s="25"/>
      <c r="LYX476" s="25"/>
      <c r="LYY476" s="25"/>
      <c r="LYZ476" s="25"/>
      <c r="LZA476" s="25"/>
      <c r="LZB476" s="25"/>
      <c r="LZC476" s="25"/>
      <c r="LZD476" s="25"/>
      <c r="LZE476" s="25"/>
      <c r="LZF476" s="25"/>
      <c r="LZG476" s="25"/>
      <c r="LZH476" s="25"/>
      <c r="LZI476" s="25"/>
      <c r="LZJ476" s="25"/>
      <c r="LZK476" s="25"/>
      <c r="LZL476" s="25"/>
      <c r="LZM476" s="25"/>
      <c r="LZN476" s="25"/>
      <c r="LZO476" s="25"/>
      <c r="LZP476" s="25"/>
      <c r="LZQ476" s="25"/>
      <c r="LZR476" s="25"/>
      <c r="LZS476" s="25"/>
      <c r="LZT476" s="25"/>
      <c r="LZU476" s="25"/>
      <c r="LZV476" s="25"/>
      <c r="LZW476" s="25"/>
      <c r="LZX476" s="25"/>
      <c r="LZY476" s="25"/>
      <c r="LZZ476" s="25"/>
      <c r="MAA476" s="25"/>
      <c r="MAB476" s="25"/>
      <c r="MAC476" s="25"/>
      <c r="MAD476" s="25"/>
      <c r="MAE476" s="25"/>
      <c r="MAF476" s="25"/>
      <c r="MAG476" s="25"/>
      <c r="MAH476" s="25"/>
      <c r="MAI476" s="25"/>
      <c r="MAJ476" s="25"/>
      <c r="MAK476" s="25"/>
      <c r="MAL476" s="25"/>
      <c r="MAM476" s="25"/>
      <c r="MAN476" s="25"/>
      <c r="MAO476" s="25"/>
      <c r="MAP476" s="25"/>
      <c r="MAQ476" s="25"/>
      <c r="MAR476" s="25"/>
      <c r="MAS476" s="25"/>
      <c r="MAT476" s="25"/>
      <c r="MAU476" s="25"/>
      <c r="MAV476" s="25"/>
      <c r="MAW476" s="25"/>
      <c r="MAX476" s="25"/>
      <c r="MAY476" s="25"/>
      <c r="MAZ476" s="25"/>
      <c r="MBA476" s="25"/>
      <c r="MBB476" s="25"/>
      <c r="MBC476" s="25"/>
      <c r="MBD476" s="25"/>
      <c r="MBE476" s="25"/>
      <c r="MBF476" s="25"/>
      <c r="MBG476" s="25"/>
      <c r="MBH476" s="25"/>
      <c r="MBI476" s="25"/>
      <c r="MBJ476" s="25"/>
      <c r="MBK476" s="25"/>
      <c r="MBL476" s="25"/>
      <c r="MBM476" s="25"/>
      <c r="MBN476" s="25"/>
      <c r="MBO476" s="25"/>
      <c r="MBP476" s="25"/>
      <c r="MBQ476" s="25"/>
      <c r="MBR476" s="25"/>
      <c r="MBS476" s="25"/>
      <c r="MBT476" s="25"/>
      <c r="MBU476" s="25"/>
      <c r="MBV476" s="25"/>
      <c r="MBW476" s="25"/>
      <c r="MBX476" s="25"/>
      <c r="MBY476" s="25"/>
      <c r="MBZ476" s="25"/>
      <c r="MCA476" s="25"/>
      <c r="MCB476" s="25"/>
      <c r="MCC476" s="25"/>
      <c r="MCD476" s="25"/>
      <c r="MCE476" s="25"/>
      <c r="MCF476" s="25"/>
      <c r="MCG476" s="25"/>
      <c r="MCH476" s="25"/>
      <c r="MCI476" s="25"/>
      <c r="MCJ476" s="25"/>
      <c r="MCK476" s="25"/>
      <c r="MCL476" s="25"/>
      <c r="MCM476" s="25"/>
      <c r="MCN476" s="25"/>
      <c r="MCO476" s="25"/>
      <c r="MCP476" s="25"/>
      <c r="MCQ476" s="25"/>
      <c r="MCR476" s="25"/>
      <c r="MCS476" s="25"/>
      <c r="MCT476" s="25"/>
      <c r="MCU476" s="25"/>
      <c r="MCV476" s="25"/>
      <c r="MCW476" s="25"/>
      <c r="MCX476" s="25"/>
      <c r="MCY476" s="25"/>
      <c r="MCZ476" s="25"/>
      <c r="MDA476" s="25"/>
      <c r="MDB476" s="25"/>
      <c r="MDC476" s="25"/>
      <c r="MDD476" s="25"/>
      <c r="MDE476" s="25"/>
      <c r="MDF476" s="25"/>
      <c r="MDG476" s="25"/>
      <c r="MDH476" s="25"/>
      <c r="MDI476" s="25"/>
      <c r="MDJ476" s="25"/>
      <c r="MDK476" s="25"/>
      <c r="MDL476" s="25"/>
      <c r="MDM476" s="25"/>
      <c r="MDN476" s="25"/>
      <c r="MDO476" s="25"/>
      <c r="MDP476" s="25"/>
      <c r="MDQ476" s="25"/>
      <c r="MDR476" s="25"/>
      <c r="MDS476" s="25"/>
      <c r="MDT476" s="25"/>
      <c r="MDU476" s="25"/>
      <c r="MDV476" s="25"/>
      <c r="MDW476" s="25"/>
      <c r="MDX476" s="25"/>
      <c r="MDY476" s="25"/>
      <c r="MDZ476" s="25"/>
      <c r="MEA476" s="25"/>
      <c r="MEB476" s="25"/>
      <c r="MEC476" s="25"/>
      <c r="MED476" s="25"/>
      <c r="MEE476" s="25"/>
      <c r="MEF476" s="25"/>
      <c r="MEG476" s="25"/>
      <c r="MEH476" s="25"/>
      <c r="MEI476" s="25"/>
      <c r="MEJ476" s="25"/>
      <c r="MEK476" s="25"/>
      <c r="MEL476" s="25"/>
      <c r="MEM476" s="25"/>
      <c r="MEN476" s="25"/>
      <c r="MEO476" s="25"/>
      <c r="MEP476" s="25"/>
      <c r="MEQ476" s="25"/>
      <c r="MER476" s="25"/>
      <c r="MES476" s="25"/>
      <c r="MET476" s="25"/>
      <c r="MEU476" s="25"/>
      <c r="MEV476" s="25"/>
      <c r="MEW476" s="25"/>
      <c r="MEX476" s="25"/>
      <c r="MEY476" s="25"/>
      <c r="MEZ476" s="25"/>
      <c r="MFA476" s="25"/>
      <c r="MFB476" s="25"/>
      <c r="MFC476" s="25"/>
      <c r="MFD476" s="25"/>
      <c r="MFE476" s="25"/>
      <c r="MFF476" s="25"/>
      <c r="MFG476" s="25"/>
      <c r="MFH476" s="25"/>
      <c r="MFI476" s="25"/>
      <c r="MFJ476" s="25"/>
      <c r="MFK476" s="25"/>
      <c r="MFL476" s="25"/>
      <c r="MFM476" s="25"/>
      <c r="MFN476" s="25"/>
      <c r="MFO476" s="25"/>
      <c r="MFP476" s="25"/>
      <c r="MFQ476" s="25"/>
      <c r="MFR476" s="25"/>
      <c r="MFS476" s="25"/>
      <c r="MFT476" s="25"/>
      <c r="MFU476" s="25"/>
      <c r="MFV476" s="25"/>
      <c r="MFW476" s="25"/>
      <c r="MFX476" s="25"/>
      <c r="MFY476" s="25"/>
      <c r="MFZ476" s="25"/>
      <c r="MGA476" s="25"/>
      <c r="MGB476" s="25"/>
      <c r="MGC476" s="25"/>
      <c r="MGD476" s="25"/>
      <c r="MGE476" s="25"/>
      <c r="MGF476" s="25"/>
      <c r="MGG476" s="25"/>
      <c r="MGH476" s="25"/>
      <c r="MGI476" s="25"/>
      <c r="MGJ476" s="25"/>
      <c r="MGK476" s="25"/>
      <c r="MGL476" s="25"/>
      <c r="MGM476" s="25"/>
      <c r="MGN476" s="25"/>
      <c r="MGO476" s="25"/>
      <c r="MGP476" s="25"/>
      <c r="MGQ476" s="25"/>
      <c r="MGR476" s="25"/>
      <c r="MGS476" s="25"/>
      <c r="MGT476" s="25"/>
      <c r="MGU476" s="25"/>
      <c r="MGV476" s="25"/>
      <c r="MGW476" s="25"/>
      <c r="MGX476" s="25"/>
      <c r="MGY476" s="25"/>
      <c r="MGZ476" s="25"/>
      <c r="MHA476" s="25"/>
      <c r="MHB476" s="25"/>
      <c r="MHC476" s="25"/>
      <c r="MHD476" s="25"/>
      <c r="MHE476" s="25"/>
      <c r="MHF476" s="25"/>
      <c r="MHG476" s="25"/>
      <c r="MHH476" s="25"/>
      <c r="MHI476" s="25"/>
      <c r="MHJ476" s="25"/>
      <c r="MHK476" s="25"/>
      <c r="MHL476" s="25"/>
      <c r="MHM476" s="25"/>
      <c r="MHN476" s="25"/>
      <c r="MHO476" s="25"/>
      <c r="MHP476" s="25"/>
      <c r="MHQ476" s="25"/>
      <c r="MHR476" s="25"/>
      <c r="MHS476" s="25"/>
      <c r="MHT476" s="25"/>
      <c r="MHU476" s="25"/>
      <c r="MHV476" s="25"/>
      <c r="MHW476" s="25"/>
      <c r="MHX476" s="25"/>
      <c r="MHY476" s="25"/>
      <c r="MHZ476" s="25"/>
      <c r="MIA476" s="25"/>
      <c r="MIB476" s="25"/>
      <c r="MIC476" s="25"/>
      <c r="MID476" s="25"/>
      <c r="MIE476" s="25"/>
      <c r="MIF476" s="25"/>
      <c r="MIG476" s="25"/>
      <c r="MIH476" s="25"/>
      <c r="MII476" s="25"/>
      <c r="MIJ476" s="25"/>
      <c r="MIK476" s="25"/>
      <c r="MIL476" s="25"/>
      <c r="MIM476" s="25"/>
      <c r="MIN476" s="25"/>
      <c r="MIO476" s="25"/>
      <c r="MIP476" s="25"/>
      <c r="MIQ476" s="25"/>
      <c r="MIR476" s="25"/>
      <c r="MIS476" s="25"/>
      <c r="MIT476" s="25"/>
      <c r="MIU476" s="25"/>
      <c r="MIV476" s="25"/>
      <c r="MIW476" s="25"/>
      <c r="MIX476" s="25"/>
      <c r="MIY476" s="25"/>
      <c r="MIZ476" s="25"/>
      <c r="MJA476" s="25"/>
      <c r="MJB476" s="25"/>
      <c r="MJC476" s="25"/>
      <c r="MJD476" s="25"/>
      <c r="MJE476" s="25"/>
      <c r="MJF476" s="25"/>
      <c r="MJG476" s="25"/>
      <c r="MJH476" s="25"/>
      <c r="MJI476" s="25"/>
      <c r="MJJ476" s="25"/>
      <c r="MJK476" s="25"/>
      <c r="MJL476" s="25"/>
      <c r="MJM476" s="25"/>
      <c r="MJN476" s="25"/>
      <c r="MJO476" s="25"/>
      <c r="MJP476" s="25"/>
      <c r="MJQ476" s="25"/>
      <c r="MJR476" s="25"/>
      <c r="MJS476" s="25"/>
      <c r="MJT476" s="25"/>
      <c r="MJU476" s="25"/>
      <c r="MJV476" s="25"/>
      <c r="MJW476" s="25"/>
      <c r="MJX476" s="25"/>
      <c r="MJY476" s="25"/>
      <c r="MJZ476" s="25"/>
      <c r="MKA476" s="25"/>
      <c r="MKB476" s="25"/>
      <c r="MKC476" s="25"/>
      <c r="MKD476" s="25"/>
      <c r="MKE476" s="25"/>
      <c r="MKF476" s="25"/>
      <c r="MKG476" s="25"/>
      <c r="MKH476" s="25"/>
      <c r="MKI476" s="25"/>
      <c r="MKJ476" s="25"/>
      <c r="MKK476" s="25"/>
      <c r="MKL476" s="25"/>
      <c r="MKM476" s="25"/>
      <c r="MKN476" s="25"/>
      <c r="MKO476" s="25"/>
      <c r="MKP476" s="25"/>
      <c r="MKQ476" s="25"/>
      <c r="MKR476" s="25"/>
      <c r="MKS476" s="25"/>
      <c r="MKT476" s="25"/>
      <c r="MKU476" s="25"/>
      <c r="MKV476" s="25"/>
      <c r="MKW476" s="25"/>
      <c r="MKX476" s="25"/>
      <c r="MKY476" s="25"/>
      <c r="MKZ476" s="25"/>
      <c r="MLA476" s="25"/>
      <c r="MLB476" s="25"/>
      <c r="MLC476" s="25"/>
      <c r="MLD476" s="25"/>
      <c r="MLE476" s="25"/>
      <c r="MLF476" s="25"/>
      <c r="MLG476" s="25"/>
      <c r="MLH476" s="25"/>
      <c r="MLI476" s="25"/>
      <c r="MLJ476" s="25"/>
      <c r="MLK476" s="25"/>
      <c r="MLL476" s="25"/>
      <c r="MLM476" s="25"/>
      <c r="MLN476" s="25"/>
      <c r="MLO476" s="25"/>
      <c r="MLP476" s="25"/>
      <c r="MLQ476" s="25"/>
      <c r="MLR476" s="25"/>
      <c r="MLS476" s="25"/>
      <c r="MLT476" s="25"/>
      <c r="MLU476" s="25"/>
      <c r="MLV476" s="25"/>
      <c r="MLW476" s="25"/>
      <c r="MLX476" s="25"/>
      <c r="MLY476" s="25"/>
      <c r="MLZ476" s="25"/>
      <c r="MMA476" s="25"/>
      <c r="MMB476" s="25"/>
      <c r="MMC476" s="25"/>
      <c r="MMD476" s="25"/>
      <c r="MME476" s="25"/>
      <c r="MMF476" s="25"/>
      <c r="MMG476" s="25"/>
      <c r="MMH476" s="25"/>
      <c r="MMI476" s="25"/>
      <c r="MMJ476" s="25"/>
      <c r="MMK476" s="25"/>
      <c r="MML476" s="25"/>
      <c r="MMM476" s="25"/>
      <c r="MMN476" s="25"/>
      <c r="MMO476" s="25"/>
      <c r="MMP476" s="25"/>
      <c r="MMQ476" s="25"/>
      <c r="MMR476" s="25"/>
      <c r="MMS476" s="25"/>
      <c r="MMT476" s="25"/>
      <c r="MMU476" s="25"/>
      <c r="MMV476" s="25"/>
      <c r="MMW476" s="25"/>
      <c r="MMX476" s="25"/>
      <c r="MMY476" s="25"/>
      <c r="MMZ476" s="25"/>
      <c r="MNA476" s="25"/>
      <c r="MNB476" s="25"/>
      <c r="MNC476" s="25"/>
      <c r="MND476" s="25"/>
      <c r="MNE476" s="25"/>
      <c r="MNF476" s="25"/>
      <c r="MNG476" s="25"/>
      <c r="MNH476" s="25"/>
      <c r="MNI476" s="25"/>
      <c r="MNJ476" s="25"/>
      <c r="MNK476" s="25"/>
      <c r="MNL476" s="25"/>
      <c r="MNM476" s="25"/>
      <c r="MNN476" s="25"/>
      <c r="MNO476" s="25"/>
      <c r="MNP476" s="25"/>
      <c r="MNQ476" s="25"/>
      <c r="MNR476" s="25"/>
      <c r="MNS476" s="25"/>
      <c r="MNT476" s="25"/>
      <c r="MNU476" s="25"/>
      <c r="MNV476" s="25"/>
      <c r="MNW476" s="25"/>
      <c r="MNX476" s="25"/>
      <c r="MNY476" s="25"/>
      <c r="MNZ476" s="25"/>
      <c r="MOA476" s="25"/>
      <c r="MOB476" s="25"/>
      <c r="MOC476" s="25"/>
      <c r="MOD476" s="25"/>
      <c r="MOE476" s="25"/>
      <c r="MOF476" s="25"/>
      <c r="MOG476" s="25"/>
      <c r="MOH476" s="25"/>
      <c r="MOI476" s="25"/>
      <c r="MOJ476" s="25"/>
      <c r="MOK476" s="25"/>
      <c r="MOL476" s="25"/>
      <c r="MOM476" s="25"/>
      <c r="MON476" s="25"/>
      <c r="MOO476" s="25"/>
      <c r="MOP476" s="25"/>
      <c r="MOQ476" s="25"/>
      <c r="MOR476" s="25"/>
      <c r="MOS476" s="25"/>
      <c r="MOT476" s="25"/>
      <c r="MOU476" s="25"/>
      <c r="MOV476" s="25"/>
      <c r="MOW476" s="25"/>
      <c r="MOX476" s="25"/>
      <c r="MOY476" s="25"/>
      <c r="MOZ476" s="25"/>
      <c r="MPA476" s="25"/>
      <c r="MPB476" s="25"/>
      <c r="MPC476" s="25"/>
      <c r="MPD476" s="25"/>
      <c r="MPE476" s="25"/>
      <c r="MPF476" s="25"/>
      <c r="MPG476" s="25"/>
      <c r="MPH476" s="25"/>
      <c r="MPI476" s="25"/>
      <c r="MPJ476" s="25"/>
      <c r="MPK476" s="25"/>
      <c r="MPL476" s="25"/>
      <c r="MPM476" s="25"/>
      <c r="MPN476" s="25"/>
      <c r="MPO476" s="25"/>
      <c r="MPP476" s="25"/>
      <c r="MPQ476" s="25"/>
      <c r="MPR476" s="25"/>
      <c r="MPS476" s="25"/>
      <c r="MPT476" s="25"/>
      <c r="MPU476" s="25"/>
      <c r="MPV476" s="25"/>
      <c r="MPW476" s="25"/>
      <c r="MPX476" s="25"/>
      <c r="MPY476" s="25"/>
      <c r="MPZ476" s="25"/>
      <c r="MQA476" s="25"/>
      <c r="MQB476" s="25"/>
      <c r="MQC476" s="25"/>
      <c r="MQD476" s="25"/>
      <c r="MQE476" s="25"/>
      <c r="MQF476" s="25"/>
      <c r="MQG476" s="25"/>
      <c r="MQH476" s="25"/>
      <c r="MQI476" s="25"/>
      <c r="MQJ476" s="25"/>
      <c r="MQK476" s="25"/>
      <c r="MQL476" s="25"/>
      <c r="MQM476" s="25"/>
      <c r="MQN476" s="25"/>
      <c r="MQO476" s="25"/>
      <c r="MQP476" s="25"/>
      <c r="MQQ476" s="25"/>
      <c r="MQR476" s="25"/>
      <c r="MQS476" s="25"/>
      <c r="MQT476" s="25"/>
      <c r="MQU476" s="25"/>
      <c r="MQV476" s="25"/>
      <c r="MQW476" s="25"/>
      <c r="MQX476" s="25"/>
      <c r="MQY476" s="25"/>
      <c r="MQZ476" s="25"/>
      <c r="MRA476" s="25"/>
      <c r="MRB476" s="25"/>
      <c r="MRC476" s="25"/>
      <c r="MRD476" s="25"/>
      <c r="MRE476" s="25"/>
      <c r="MRF476" s="25"/>
      <c r="MRG476" s="25"/>
      <c r="MRH476" s="25"/>
      <c r="MRI476" s="25"/>
      <c r="MRJ476" s="25"/>
      <c r="MRK476" s="25"/>
      <c r="MRL476" s="25"/>
      <c r="MRM476" s="25"/>
      <c r="MRN476" s="25"/>
      <c r="MRO476" s="25"/>
      <c r="MRP476" s="25"/>
      <c r="MRQ476" s="25"/>
      <c r="MRR476" s="25"/>
      <c r="MRS476" s="25"/>
      <c r="MRT476" s="25"/>
      <c r="MRU476" s="25"/>
      <c r="MRV476" s="25"/>
      <c r="MRW476" s="25"/>
      <c r="MRX476" s="25"/>
      <c r="MRY476" s="25"/>
      <c r="MRZ476" s="25"/>
      <c r="MSA476" s="25"/>
      <c r="MSB476" s="25"/>
      <c r="MSC476" s="25"/>
      <c r="MSD476" s="25"/>
      <c r="MSE476" s="25"/>
      <c r="MSF476" s="25"/>
      <c r="MSG476" s="25"/>
      <c r="MSH476" s="25"/>
      <c r="MSI476" s="25"/>
      <c r="MSJ476" s="25"/>
      <c r="MSK476" s="25"/>
      <c r="MSL476" s="25"/>
      <c r="MSM476" s="25"/>
      <c r="MSN476" s="25"/>
      <c r="MSO476" s="25"/>
      <c r="MSP476" s="25"/>
      <c r="MSQ476" s="25"/>
      <c r="MSR476" s="25"/>
      <c r="MSS476" s="25"/>
      <c r="MST476" s="25"/>
      <c r="MSU476" s="25"/>
      <c r="MSV476" s="25"/>
      <c r="MSW476" s="25"/>
      <c r="MSX476" s="25"/>
      <c r="MSY476" s="25"/>
      <c r="MSZ476" s="25"/>
      <c r="MTA476" s="25"/>
      <c r="MTB476" s="25"/>
      <c r="MTC476" s="25"/>
      <c r="MTD476" s="25"/>
      <c r="MTE476" s="25"/>
      <c r="MTF476" s="25"/>
      <c r="MTG476" s="25"/>
      <c r="MTH476" s="25"/>
      <c r="MTI476" s="25"/>
      <c r="MTJ476" s="25"/>
      <c r="MTK476" s="25"/>
      <c r="MTL476" s="25"/>
      <c r="MTM476" s="25"/>
      <c r="MTN476" s="25"/>
      <c r="MTO476" s="25"/>
      <c r="MTP476" s="25"/>
      <c r="MTQ476" s="25"/>
      <c r="MTR476" s="25"/>
      <c r="MTS476" s="25"/>
      <c r="MTT476" s="25"/>
      <c r="MTU476" s="25"/>
      <c r="MTV476" s="25"/>
      <c r="MTW476" s="25"/>
      <c r="MTX476" s="25"/>
      <c r="MTY476" s="25"/>
      <c r="MTZ476" s="25"/>
      <c r="MUA476" s="25"/>
      <c r="MUB476" s="25"/>
      <c r="MUC476" s="25"/>
      <c r="MUD476" s="25"/>
      <c r="MUE476" s="25"/>
      <c r="MUF476" s="25"/>
      <c r="MUG476" s="25"/>
      <c r="MUH476" s="25"/>
      <c r="MUI476" s="25"/>
      <c r="MUJ476" s="25"/>
      <c r="MUK476" s="25"/>
      <c r="MUL476" s="25"/>
      <c r="MUM476" s="25"/>
      <c r="MUN476" s="25"/>
      <c r="MUO476" s="25"/>
      <c r="MUP476" s="25"/>
      <c r="MUQ476" s="25"/>
      <c r="MUR476" s="25"/>
      <c r="MUS476" s="25"/>
      <c r="MUT476" s="25"/>
      <c r="MUU476" s="25"/>
      <c r="MUV476" s="25"/>
      <c r="MUW476" s="25"/>
      <c r="MUX476" s="25"/>
      <c r="MUY476" s="25"/>
      <c r="MUZ476" s="25"/>
      <c r="MVA476" s="25"/>
      <c r="MVB476" s="25"/>
      <c r="MVC476" s="25"/>
      <c r="MVD476" s="25"/>
      <c r="MVE476" s="25"/>
      <c r="MVF476" s="25"/>
      <c r="MVG476" s="25"/>
      <c r="MVH476" s="25"/>
      <c r="MVI476" s="25"/>
      <c r="MVJ476" s="25"/>
      <c r="MVK476" s="25"/>
      <c r="MVL476" s="25"/>
      <c r="MVM476" s="25"/>
      <c r="MVN476" s="25"/>
      <c r="MVO476" s="25"/>
      <c r="MVP476" s="25"/>
      <c r="MVQ476" s="25"/>
      <c r="MVR476" s="25"/>
      <c r="MVS476" s="25"/>
      <c r="MVT476" s="25"/>
      <c r="MVU476" s="25"/>
      <c r="MVV476" s="25"/>
      <c r="MVW476" s="25"/>
      <c r="MVX476" s="25"/>
      <c r="MVY476" s="25"/>
      <c r="MVZ476" s="25"/>
      <c r="MWA476" s="25"/>
      <c r="MWB476" s="25"/>
      <c r="MWC476" s="25"/>
      <c r="MWD476" s="25"/>
      <c r="MWE476" s="25"/>
      <c r="MWF476" s="25"/>
      <c r="MWG476" s="25"/>
      <c r="MWH476" s="25"/>
      <c r="MWI476" s="25"/>
      <c r="MWJ476" s="25"/>
      <c r="MWK476" s="25"/>
      <c r="MWL476" s="25"/>
      <c r="MWM476" s="25"/>
      <c r="MWN476" s="25"/>
      <c r="MWO476" s="25"/>
      <c r="MWP476" s="25"/>
      <c r="MWQ476" s="25"/>
      <c r="MWR476" s="25"/>
      <c r="MWS476" s="25"/>
      <c r="MWT476" s="25"/>
      <c r="MWU476" s="25"/>
      <c r="MWV476" s="25"/>
      <c r="MWW476" s="25"/>
      <c r="MWX476" s="25"/>
      <c r="MWY476" s="25"/>
      <c r="MWZ476" s="25"/>
      <c r="MXA476" s="25"/>
      <c r="MXB476" s="25"/>
      <c r="MXC476" s="25"/>
      <c r="MXD476" s="25"/>
      <c r="MXE476" s="25"/>
      <c r="MXF476" s="25"/>
      <c r="MXG476" s="25"/>
      <c r="MXH476" s="25"/>
      <c r="MXI476" s="25"/>
      <c r="MXJ476" s="25"/>
      <c r="MXK476" s="25"/>
      <c r="MXL476" s="25"/>
      <c r="MXM476" s="25"/>
      <c r="MXN476" s="25"/>
      <c r="MXO476" s="25"/>
      <c r="MXP476" s="25"/>
      <c r="MXQ476" s="25"/>
      <c r="MXR476" s="25"/>
      <c r="MXS476" s="25"/>
      <c r="MXT476" s="25"/>
      <c r="MXU476" s="25"/>
      <c r="MXV476" s="25"/>
      <c r="MXW476" s="25"/>
      <c r="MXX476" s="25"/>
      <c r="MXY476" s="25"/>
      <c r="MXZ476" s="25"/>
      <c r="MYA476" s="25"/>
      <c r="MYB476" s="25"/>
      <c r="MYC476" s="25"/>
      <c r="MYD476" s="25"/>
      <c r="MYE476" s="25"/>
      <c r="MYF476" s="25"/>
      <c r="MYG476" s="25"/>
      <c r="MYH476" s="25"/>
      <c r="MYI476" s="25"/>
      <c r="MYJ476" s="25"/>
      <c r="MYK476" s="25"/>
      <c r="MYL476" s="25"/>
      <c r="MYM476" s="25"/>
      <c r="MYN476" s="25"/>
      <c r="MYO476" s="25"/>
      <c r="MYP476" s="25"/>
      <c r="MYQ476" s="25"/>
      <c r="MYR476" s="25"/>
      <c r="MYS476" s="25"/>
      <c r="MYT476" s="25"/>
      <c r="MYU476" s="25"/>
      <c r="MYV476" s="25"/>
      <c r="MYW476" s="25"/>
      <c r="MYX476" s="25"/>
      <c r="MYY476" s="25"/>
      <c r="MYZ476" s="25"/>
      <c r="MZA476" s="25"/>
      <c r="MZB476" s="25"/>
      <c r="MZC476" s="25"/>
      <c r="MZD476" s="25"/>
      <c r="MZE476" s="25"/>
      <c r="MZF476" s="25"/>
      <c r="MZG476" s="25"/>
      <c r="MZH476" s="25"/>
      <c r="MZI476" s="25"/>
      <c r="MZJ476" s="25"/>
      <c r="MZK476" s="25"/>
      <c r="MZL476" s="25"/>
      <c r="MZM476" s="25"/>
      <c r="MZN476" s="25"/>
      <c r="MZO476" s="25"/>
      <c r="MZP476" s="25"/>
      <c r="MZQ476" s="25"/>
      <c r="MZR476" s="25"/>
      <c r="MZS476" s="25"/>
      <c r="MZT476" s="25"/>
      <c r="MZU476" s="25"/>
      <c r="MZV476" s="25"/>
      <c r="MZW476" s="25"/>
      <c r="MZX476" s="25"/>
      <c r="MZY476" s="25"/>
      <c r="MZZ476" s="25"/>
      <c r="NAA476" s="25"/>
      <c r="NAB476" s="25"/>
      <c r="NAC476" s="25"/>
      <c r="NAD476" s="25"/>
      <c r="NAE476" s="25"/>
      <c r="NAF476" s="25"/>
      <c r="NAG476" s="25"/>
      <c r="NAH476" s="25"/>
      <c r="NAI476" s="25"/>
      <c r="NAJ476" s="25"/>
      <c r="NAK476" s="25"/>
      <c r="NAL476" s="25"/>
      <c r="NAM476" s="25"/>
      <c r="NAN476" s="25"/>
      <c r="NAO476" s="25"/>
      <c r="NAP476" s="25"/>
      <c r="NAQ476" s="25"/>
      <c r="NAR476" s="25"/>
      <c r="NAS476" s="25"/>
      <c r="NAT476" s="25"/>
      <c r="NAU476" s="25"/>
      <c r="NAV476" s="25"/>
      <c r="NAW476" s="25"/>
      <c r="NAX476" s="25"/>
      <c r="NAY476" s="25"/>
      <c r="NAZ476" s="25"/>
      <c r="NBA476" s="25"/>
      <c r="NBB476" s="25"/>
      <c r="NBC476" s="25"/>
      <c r="NBD476" s="25"/>
      <c r="NBE476" s="25"/>
      <c r="NBF476" s="25"/>
      <c r="NBG476" s="25"/>
      <c r="NBH476" s="25"/>
      <c r="NBI476" s="25"/>
      <c r="NBJ476" s="25"/>
      <c r="NBK476" s="25"/>
      <c r="NBL476" s="25"/>
      <c r="NBM476" s="25"/>
      <c r="NBN476" s="25"/>
      <c r="NBO476" s="25"/>
      <c r="NBP476" s="25"/>
      <c r="NBQ476" s="25"/>
      <c r="NBR476" s="25"/>
      <c r="NBS476" s="25"/>
      <c r="NBT476" s="25"/>
      <c r="NBU476" s="25"/>
      <c r="NBV476" s="25"/>
      <c r="NBW476" s="25"/>
      <c r="NBX476" s="25"/>
      <c r="NBY476" s="25"/>
      <c r="NBZ476" s="25"/>
      <c r="NCA476" s="25"/>
      <c r="NCB476" s="25"/>
      <c r="NCC476" s="25"/>
      <c r="NCD476" s="25"/>
      <c r="NCE476" s="25"/>
      <c r="NCF476" s="25"/>
      <c r="NCG476" s="25"/>
      <c r="NCH476" s="25"/>
      <c r="NCI476" s="25"/>
      <c r="NCJ476" s="25"/>
      <c r="NCK476" s="25"/>
      <c r="NCL476" s="25"/>
      <c r="NCM476" s="25"/>
      <c r="NCN476" s="25"/>
      <c r="NCO476" s="25"/>
      <c r="NCP476" s="25"/>
      <c r="NCQ476" s="25"/>
      <c r="NCR476" s="25"/>
      <c r="NCS476" s="25"/>
      <c r="NCT476" s="25"/>
      <c r="NCU476" s="25"/>
      <c r="NCV476" s="25"/>
      <c r="NCW476" s="25"/>
      <c r="NCX476" s="25"/>
      <c r="NCY476" s="25"/>
      <c r="NCZ476" s="25"/>
      <c r="NDA476" s="25"/>
      <c r="NDB476" s="25"/>
      <c r="NDC476" s="25"/>
      <c r="NDD476" s="25"/>
      <c r="NDE476" s="25"/>
      <c r="NDF476" s="25"/>
      <c r="NDG476" s="25"/>
      <c r="NDH476" s="25"/>
      <c r="NDI476" s="25"/>
      <c r="NDJ476" s="25"/>
      <c r="NDK476" s="25"/>
      <c r="NDL476" s="25"/>
      <c r="NDM476" s="25"/>
      <c r="NDN476" s="25"/>
      <c r="NDO476" s="25"/>
      <c r="NDP476" s="25"/>
      <c r="NDQ476" s="25"/>
      <c r="NDR476" s="25"/>
      <c r="NDS476" s="25"/>
      <c r="NDT476" s="25"/>
      <c r="NDU476" s="25"/>
      <c r="NDV476" s="25"/>
      <c r="NDW476" s="25"/>
      <c r="NDX476" s="25"/>
      <c r="NDY476" s="25"/>
      <c r="NDZ476" s="25"/>
      <c r="NEA476" s="25"/>
      <c r="NEB476" s="25"/>
      <c r="NEC476" s="25"/>
      <c r="NED476" s="25"/>
      <c r="NEE476" s="25"/>
      <c r="NEF476" s="25"/>
      <c r="NEG476" s="25"/>
      <c r="NEH476" s="25"/>
      <c r="NEI476" s="25"/>
      <c r="NEJ476" s="25"/>
      <c r="NEK476" s="25"/>
      <c r="NEL476" s="25"/>
      <c r="NEM476" s="25"/>
      <c r="NEN476" s="25"/>
      <c r="NEO476" s="25"/>
      <c r="NEP476" s="25"/>
      <c r="NEQ476" s="25"/>
      <c r="NER476" s="25"/>
      <c r="NES476" s="25"/>
      <c r="NET476" s="25"/>
      <c r="NEU476" s="25"/>
      <c r="NEV476" s="25"/>
      <c r="NEW476" s="25"/>
      <c r="NEX476" s="25"/>
      <c r="NEY476" s="25"/>
      <c r="NEZ476" s="25"/>
      <c r="NFA476" s="25"/>
      <c r="NFB476" s="25"/>
      <c r="NFC476" s="25"/>
      <c r="NFD476" s="25"/>
      <c r="NFE476" s="25"/>
      <c r="NFF476" s="25"/>
      <c r="NFG476" s="25"/>
      <c r="NFH476" s="25"/>
      <c r="NFI476" s="25"/>
      <c r="NFJ476" s="25"/>
      <c r="NFK476" s="25"/>
      <c r="NFL476" s="25"/>
      <c r="NFM476" s="25"/>
      <c r="NFN476" s="25"/>
      <c r="NFO476" s="25"/>
      <c r="NFP476" s="25"/>
      <c r="NFQ476" s="25"/>
      <c r="NFR476" s="25"/>
      <c r="NFS476" s="25"/>
      <c r="NFT476" s="25"/>
      <c r="NFU476" s="25"/>
      <c r="NFV476" s="25"/>
      <c r="NFW476" s="25"/>
      <c r="NFX476" s="25"/>
      <c r="NFY476" s="25"/>
      <c r="NFZ476" s="25"/>
      <c r="NGA476" s="25"/>
      <c r="NGB476" s="25"/>
      <c r="NGC476" s="25"/>
      <c r="NGD476" s="25"/>
      <c r="NGE476" s="25"/>
      <c r="NGF476" s="25"/>
      <c r="NGG476" s="25"/>
      <c r="NGH476" s="25"/>
      <c r="NGI476" s="25"/>
      <c r="NGJ476" s="25"/>
      <c r="NGK476" s="25"/>
      <c r="NGL476" s="25"/>
      <c r="NGM476" s="25"/>
      <c r="NGN476" s="25"/>
      <c r="NGO476" s="25"/>
      <c r="NGP476" s="25"/>
      <c r="NGQ476" s="25"/>
      <c r="NGR476" s="25"/>
      <c r="NGS476" s="25"/>
      <c r="NGT476" s="25"/>
      <c r="NGU476" s="25"/>
      <c r="NGV476" s="25"/>
      <c r="NGW476" s="25"/>
      <c r="NGX476" s="25"/>
      <c r="NGY476" s="25"/>
      <c r="NGZ476" s="25"/>
      <c r="NHA476" s="25"/>
      <c r="NHB476" s="25"/>
      <c r="NHC476" s="25"/>
      <c r="NHD476" s="25"/>
      <c r="NHE476" s="25"/>
      <c r="NHF476" s="25"/>
      <c r="NHG476" s="25"/>
      <c r="NHH476" s="25"/>
      <c r="NHI476" s="25"/>
      <c r="NHJ476" s="25"/>
      <c r="NHK476" s="25"/>
      <c r="NHL476" s="25"/>
      <c r="NHM476" s="25"/>
      <c r="NHN476" s="25"/>
      <c r="NHO476" s="25"/>
      <c r="NHP476" s="25"/>
      <c r="NHQ476" s="25"/>
      <c r="NHR476" s="25"/>
      <c r="NHS476" s="25"/>
      <c r="NHT476" s="25"/>
      <c r="NHU476" s="25"/>
      <c r="NHV476" s="25"/>
      <c r="NHW476" s="25"/>
      <c r="NHX476" s="25"/>
      <c r="NHY476" s="25"/>
      <c r="NHZ476" s="25"/>
      <c r="NIA476" s="25"/>
      <c r="NIB476" s="25"/>
      <c r="NIC476" s="25"/>
      <c r="NID476" s="25"/>
      <c r="NIE476" s="25"/>
      <c r="NIF476" s="25"/>
      <c r="NIG476" s="25"/>
      <c r="NIH476" s="25"/>
      <c r="NII476" s="25"/>
      <c r="NIJ476" s="25"/>
      <c r="NIK476" s="25"/>
      <c r="NIL476" s="25"/>
      <c r="NIM476" s="25"/>
      <c r="NIN476" s="25"/>
      <c r="NIO476" s="25"/>
      <c r="NIP476" s="25"/>
      <c r="NIQ476" s="25"/>
      <c r="NIR476" s="25"/>
      <c r="NIS476" s="25"/>
      <c r="NIT476" s="25"/>
      <c r="NIU476" s="25"/>
      <c r="NIV476" s="25"/>
      <c r="NIW476" s="25"/>
      <c r="NIX476" s="25"/>
      <c r="NIY476" s="25"/>
      <c r="NIZ476" s="25"/>
      <c r="NJA476" s="25"/>
      <c r="NJB476" s="25"/>
      <c r="NJC476" s="25"/>
      <c r="NJD476" s="25"/>
      <c r="NJE476" s="25"/>
      <c r="NJF476" s="25"/>
      <c r="NJG476" s="25"/>
      <c r="NJH476" s="25"/>
      <c r="NJI476" s="25"/>
      <c r="NJJ476" s="25"/>
      <c r="NJK476" s="25"/>
      <c r="NJL476" s="25"/>
      <c r="NJM476" s="25"/>
      <c r="NJN476" s="25"/>
      <c r="NJO476" s="25"/>
      <c r="NJP476" s="25"/>
      <c r="NJQ476" s="25"/>
      <c r="NJR476" s="25"/>
      <c r="NJS476" s="25"/>
      <c r="NJT476" s="25"/>
      <c r="NJU476" s="25"/>
      <c r="NJV476" s="25"/>
      <c r="NJW476" s="25"/>
      <c r="NJX476" s="25"/>
      <c r="NJY476" s="25"/>
      <c r="NJZ476" s="25"/>
      <c r="NKA476" s="25"/>
      <c r="NKB476" s="25"/>
      <c r="NKC476" s="25"/>
      <c r="NKD476" s="25"/>
      <c r="NKE476" s="25"/>
      <c r="NKF476" s="25"/>
      <c r="NKG476" s="25"/>
      <c r="NKH476" s="25"/>
      <c r="NKI476" s="25"/>
      <c r="NKJ476" s="25"/>
      <c r="NKK476" s="25"/>
      <c r="NKL476" s="25"/>
      <c r="NKM476" s="25"/>
      <c r="NKN476" s="25"/>
      <c r="NKO476" s="25"/>
      <c r="NKP476" s="25"/>
      <c r="NKQ476" s="25"/>
      <c r="NKR476" s="25"/>
      <c r="NKS476" s="25"/>
      <c r="NKT476" s="25"/>
      <c r="NKU476" s="25"/>
      <c r="NKV476" s="25"/>
      <c r="NKW476" s="25"/>
      <c r="NKX476" s="25"/>
      <c r="NKY476" s="25"/>
      <c r="NKZ476" s="25"/>
      <c r="NLA476" s="25"/>
      <c r="NLB476" s="25"/>
      <c r="NLC476" s="25"/>
      <c r="NLD476" s="25"/>
      <c r="NLE476" s="25"/>
      <c r="NLF476" s="25"/>
      <c r="NLG476" s="25"/>
      <c r="NLH476" s="25"/>
      <c r="NLI476" s="25"/>
      <c r="NLJ476" s="25"/>
      <c r="NLK476" s="25"/>
      <c r="NLL476" s="25"/>
      <c r="NLM476" s="25"/>
      <c r="NLN476" s="25"/>
      <c r="NLO476" s="25"/>
      <c r="NLP476" s="25"/>
      <c r="NLQ476" s="25"/>
      <c r="NLR476" s="25"/>
      <c r="NLS476" s="25"/>
      <c r="NLT476" s="25"/>
      <c r="NLU476" s="25"/>
      <c r="NLV476" s="25"/>
      <c r="NLW476" s="25"/>
      <c r="NLX476" s="25"/>
      <c r="NLY476" s="25"/>
      <c r="NLZ476" s="25"/>
      <c r="NMA476" s="25"/>
      <c r="NMB476" s="25"/>
      <c r="NMC476" s="25"/>
      <c r="NMD476" s="25"/>
      <c r="NME476" s="25"/>
      <c r="NMF476" s="25"/>
      <c r="NMG476" s="25"/>
      <c r="NMH476" s="25"/>
      <c r="NMI476" s="25"/>
      <c r="NMJ476" s="25"/>
      <c r="NMK476" s="25"/>
      <c r="NML476" s="25"/>
      <c r="NMM476" s="25"/>
      <c r="NMN476" s="25"/>
      <c r="NMO476" s="25"/>
      <c r="NMP476" s="25"/>
      <c r="NMQ476" s="25"/>
      <c r="NMR476" s="25"/>
      <c r="NMS476" s="25"/>
      <c r="NMT476" s="25"/>
      <c r="NMU476" s="25"/>
      <c r="NMV476" s="25"/>
      <c r="NMW476" s="25"/>
      <c r="NMX476" s="25"/>
      <c r="NMY476" s="25"/>
      <c r="NMZ476" s="25"/>
      <c r="NNA476" s="25"/>
      <c r="NNB476" s="25"/>
      <c r="NNC476" s="25"/>
      <c r="NND476" s="25"/>
      <c r="NNE476" s="25"/>
      <c r="NNF476" s="25"/>
      <c r="NNG476" s="25"/>
      <c r="NNH476" s="25"/>
      <c r="NNI476" s="25"/>
      <c r="NNJ476" s="25"/>
      <c r="NNK476" s="25"/>
      <c r="NNL476" s="25"/>
      <c r="NNM476" s="25"/>
      <c r="NNN476" s="25"/>
      <c r="NNO476" s="25"/>
      <c r="NNP476" s="25"/>
      <c r="NNQ476" s="25"/>
      <c r="NNR476" s="25"/>
      <c r="NNS476" s="25"/>
      <c r="NNT476" s="25"/>
      <c r="NNU476" s="25"/>
      <c r="NNV476" s="25"/>
      <c r="NNW476" s="25"/>
      <c r="NNX476" s="25"/>
      <c r="NNY476" s="25"/>
      <c r="NNZ476" s="25"/>
      <c r="NOA476" s="25"/>
      <c r="NOB476" s="25"/>
      <c r="NOC476" s="25"/>
      <c r="NOD476" s="25"/>
      <c r="NOE476" s="25"/>
      <c r="NOF476" s="25"/>
      <c r="NOG476" s="25"/>
      <c r="NOH476" s="25"/>
      <c r="NOI476" s="25"/>
      <c r="NOJ476" s="25"/>
      <c r="NOK476" s="25"/>
      <c r="NOL476" s="25"/>
      <c r="NOM476" s="25"/>
      <c r="NON476" s="25"/>
      <c r="NOO476" s="25"/>
      <c r="NOP476" s="25"/>
      <c r="NOQ476" s="25"/>
      <c r="NOR476" s="25"/>
      <c r="NOS476" s="25"/>
      <c r="NOT476" s="25"/>
      <c r="NOU476" s="25"/>
      <c r="NOV476" s="25"/>
      <c r="NOW476" s="25"/>
      <c r="NOX476" s="25"/>
      <c r="NOY476" s="25"/>
      <c r="NOZ476" s="25"/>
      <c r="NPA476" s="25"/>
      <c r="NPB476" s="25"/>
      <c r="NPC476" s="25"/>
      <c r="NPD476" s="25"/>
      <c r="NPE476" s="25"/>
      <c r="NPF476" s="25"/>
      <c r="NPG476" s="25"/>
      <c r="NPH476" s="25"/>
      <c r="NPI476" s="25"/>
      <c r="NPJ476" s="25"/>
      <c r="NPK476" s="25"/>
      <c r="NPL476" s="25"/>
      <c r="NPM476" s="25"/>
      <c r="NPN476" s="25"/>
      <c r="NPO476" s="25"/>
      <c r="NPP476" s="25"/>
      <c r="NPQ476" s="25"/>
      <c r="NPR476" s="25"/>
      <c r="NPS476" s="25"/>
      <c r="NPT476" s="25"/>
      <c r="NPU476" s="25"/>
      <c r="NPV476" s="25"/>
      <c r="NPW476" s="25"/>
      <c r="NPX476" s="25"/>
      <c r="NPY476" s="25"/>
      <c r="NPZ476" s="25"/>
      <c r="NQA476" s="25"/>
      <c r="NQB476" s="25"/>
      <c r="NQC476" s="25"/>
      <c r="NQD476" s="25"/>
      <c r="NQE476" s="25"/>
      <c r="NQF476" s="25"/>
      <c r="NQG476" s="25"/>
      <c r="NQH476" s="25"/>
      <c r="NQI476" s="25"/>
      <c r="NQJ476" s="25"/>
      <c r="NQK476" s="25"/>
      <c r="NQL476" s="25"/>
      <c r="NQM476" s="25"/>
      <c r="NQN476" s="25"/>
      <c r="NQO476" s="25"/>
      <c r="NQP476" s="25"/>
      <c r="NQQ476" s="25"/>
      <c r="NQR476" s="25"/>
      <c r="NQS476" s="25"/>
      <c r="NQT476" s="25"/>
      <c r="NQU476" s="25"/>
      <c r="NQV476" s="25"/>
      <c r="NQW476" s="25"/>
      <c r="NQX476" s="25"/>
      <c r="NQY476" s="25"/>
      <c r="NQZ476" s="25"/>
      <c r="NRA476" s="25"/>
      <c r="NRB476" s="25"/>
      <c r="NRC476" s="25"/>
      <c r="NRD476" s="25"/>
      <c r="NRE476" s="25"/>
      <c r="NRF476" s="25"/>
      <c r="NRG476" s="25"/>
      <c r="NRH476" s="25"/>
      <c r="NRI476" s="25"/>
      <c r="NRJ476" s="25"/>
      <c r="NRK476" s="25"/>
      <c r="NRL476" s="25"/>
      <c r="NRM476" s="25"/>
      <c r="NRN476" s="25"/>
      <c r="NRO476" s="25"/>
      <c r="NRP476" s="25"/>
      <c r="NRQ476" s="25"/>
      <c r="NRR476" s="25"/>
      <c r="NRS476" s="25"/>
      <c r="NRT476" s="25"/>
      <c r="NRU476" s="25"/>
      <c r="NRV476" s="25"/>
      <c r="NRW476" s="25"/>
      <c r="NRX476" s="25"/>
      <c r="NRY476" s="25"/>
      <c r="NRZ476" s="25"/>
      <c r="NSA476" s="25"/>
      <c r="NSB476" s="25"/>
      <c r="NSC476" s="25"/>
      <c r="NSD476" s="25"/>
      <c r="NSE476" s="25"/>
      <c r="NSF476" s="25"/>
      <c r="NSG476" s="25"/>
      <c r="NSH476" s="25"/>
      <c r="NSI476" s="25"/>
      <c r="NSJ476" s="25"/>
      <c r="NSK476" s="25"/>
      <c r="NSL476" s="25"/>
      <c r="NSM476" s="25"/>
      <c r="NSN476" s="25"/>
      <c r="NSO476" s="25"/>
      <c r="NSP476" s="25"/>
      <c r="NSQ476" s="25"/>
      <c r="NSR476" s="25"/>
      <c r="NSS476" s="25"/>
      <c r="NST476" s="25"/>
      <c r="NSU476" s="25"/>
      <c r="NSV476" s="25"/>
      <c r="NSW476" s="25"/>
      <c r="NSX476" s="25"/>
      <c r="NSY476" s="25"/>
      <c r="NSZ476" s="25"/>
      <c r="NTA476" s="25"/>
      <c r="NTB476" s="25"/>
      <c r="NTC476" s="25"/>
      <c r="NTD476" s="25"/>
      <c r="NTE476" s="25"/>
      <c r="NTF476" s="25"/>
      <c r="NTG476" s="25"/>
      <c r="NTH476" s="25"/>
      <c r="NTI476" s="25"/>
      <c r="NTJ476" s="25"/>
      <c r="NTK476" s="25"/>
      <c r="NTL476" s="25"/>
      <c r="NTM476" s="25"/>
      <c r="NTN476" s="25"/>
      <c r="NTO476" s="25"/>
      <c r="NTP476" s="25"/>
      <c r="NTQ476" s="25"/>
      <c r="NTR476" s="25"/>
      <c r="NTS476" s="25"/>
      <c r="NTT476" s="25"/>
      <c r="NTU476" s="25"/>
      <c r="NTV476" s="25"/>
      <c r="NTW476" s="25"/>
      <c r="NTX476" s="25"/>
      <c r="NTY476" s="25"/>
      <c r="NTZ476" s="25"/>
      <c r="NUA476" s="25"/>
      <c r="NUB476" s="25"/>
      <c r="NUC476" s="25"/>
      <c r="NUD476" s="25"/>
      <c r="NUE476" s="25"/>
      <c r="NUF476" s="25"/>
      <c r="NUG476" s="25"/>
      <c r="NUH476" s="25"/>
      <c r="NUI476" s="25"/>
      <c r="NUJ476" s="25"/>
      <c r="NUK476" s="25"/>
      <c r="NUL476" s="25"/>
      <c r="NUM476" s="25"/>
      <c r="NUN476" s="25"/>
      <c r="NUO476" s="25"/>
      <c r="NUP476" s="25"/>
      <c r="NUQ476" s="25"/>
      <c r="NUR476" s="25"/>
      <c r="NUS476" s="25"/>
      <c r="NUT476" s="25"/>
      <c r="NUU476" s="25"/>
      <c r="NUV476" s="25"/>
      <c r="NUW476" s="25"/>
      <c r="NUX476" s="25"/>
      <c r="NUY476" s="25"/>
      <c r="NUZ476" s="25"/>
      <c r="NVA476" s="25"/>
      <c r="NVB476" s="25"/>
      <c r="NVC476" s="25"/>
      <c r="NVD476" s="25"/>
      <c r="NVE476" s="25"/>
      <c r="NVF476" s="25"/>
      <c r="NVG476" s="25"/>
      <c r="NVH476" s="25"/>
      <c r="NVI476" s="25"/>
      <c r="NVJ476" s="25"/>
      <c r="NVK476" s="25"/>
      <c r="NVL476" s="25"/>
      <c r="NVM476" s="25"/>
      <c r="NVN476" s="25"/>
      <c r="NVO476" s="25"/>
      <c r="NVP476" s="25"/>
      <c r="NVQ476" s="25"/>
      <c r="NVR476" s="25"/>
      <c r="NVS476" s="25"/>
      <c r="NVT476" s="25"/>
      <c r="NVU476" s="25"/>
      <c r="NVV476" s="25"/>
      <c r="NVW476" s="25"/>
      <c r="NVX476" s="25"/>
      <c r="NVY476" s="25"/>
      <c r="NVZ476" s="25"/>
      <c r="NWA476" s="25"/>
      <c r="NWB476" s="25"/>
      <c r="NWC476" s="25"/>
      <c r="NWD476" s="25"/>
      <c r="NWE476" s="25"/>
      <c r="NWF476" s="25"/>
      <c r="NWG476" s="25"/>
      <c r="NWH476" s="25"/>
      <c r="NWI476" s="25"/>
      <c r="NWJ476" s="25"/>
      <c r="NWK476" s="25"/>
      <c r="NWL476" s="25"/>
      <c r="NWM476" s="25"/>
      <c r="NWN476" s="25"/>
      <c r="NWO476" s="25"/>
      <c r="NWP476" s="25"/>
      <c r="NWQ476" s="25"/>
      <c r="NWR476" s="25"/>
      <c r="NWS476" s="25"/>
      <c r="NWT476" s="25"/>
      <c r="NWU476" s="25"/>
      <c r="NWV476" s="25"/>
      <c r="NWW476" s="25"/>
      <c r="NWX476" s="25"/>
      <c r="NWY476" s="25"/>
      <c r="NWZ476" s="25"/>
      <c r="NXA476" s="25"/>
      <c r="NXB476" s="25"/>
      <c r="NXC476" s="25"/>
      <c r="NXD476" s="25"/>
      <c r="NXE476" s="25"/>
      <c r="NXF476" s="25"/>
      <c r="NXG476" s="25"/>
      <c r="NXH476" s="25"/>
      <c r="NXI476" s="25"/>
      <c r="NXJ476" s="25"/>
      <c r="NXK476" s="25"/>
      <c r="NXL476" s="25"/>
      <c r="NXM476" s="25"/>
      <c r="NXN476" s="25"/>
      <c r="NXO476" s="25"/>
      <c r="NXP476" s="25"/>
      <c r="NXQ476" s="25"/>
      <c r="NXR476" s="25"/>
      <c r="NXS476" s="25"/>
      <c r="NXT476" s="25"/>
      <c r="NXU476" s="25"/>
      <c r="NXV476" s="25"/>
      <c r="NXW476" s="25"/>
      <c r="NXX476" s="25"/>
      <c r="NXY476" s="25"/>
      <c r="NXZ476" s="25"/>
      <c r="NYA476" s="25"/>
      <c r="NYB476" s="25"/>
      <c r="NYC476" s="25"/>
      <c r="NYD476" s="25"/>
      <c r="NYE476" s="25"/>
      <c r="NYF476" s="25"/>
      <c r="NYG476" s="25"/>
      <c r="NYH476" s="25"/>
      <c r="NYI476" s="25"/>
      <c r="NYJ476" s="25"/>
      <c r="NYK476" s="25"/>
      <c r="NYL476" s="25"/>
      <c r="NYM476" s="25"/>
      <c r="NYN476" s="25"/>
      <c r="NYO476" s="25"/>
      <c r="NYP476" s="25"/>
      <c r="NYQ476" s="25"/>
      <c r="NYR476" s="25"/>
      <c r="NYS476" s="25"/>
      <c r="NYT476" s="25"/>
      <c r="NYU476" s="25"/>
      <c r="NYV476" s="25"/>
      <c r="NYW476" s="25"/>
      <c r="NYX476" s="25"/>
      <c r="NYY476" s="25"/>
      <c r="NYZ476" s="25"/>
      <c r="NZA476" s="25"/>
      <c r="NZB476" s="25"/>
      <c r="NZC476" s="25"/>
      <c r="NZD476" s="25"/>
      <c r="NZE476" s="25"/>
      <c r="NZF476" s="25"/>
      <c r="NZG476" s="25"/>
      <c r="NZH476" s="25"/>
      <c r="NZI476" s="25"/>
      <c r="NZJ476" s="25"/>
      <c r="NZK476" s="25"/>
      <c r="NZL476" s="25"/>
      <c r="NZM476" s="25"/>
      <c r="NZN476" s="25"/>
      <c r="NZO476" s="25"/>
      <c r="NZP476" s="25"/>
      <c r="NZQ476" s="25"/>
      <c r="NZR476" s="25"/>
      <c r="NZS476" s="25"/>
      <c r="NZT476" s="25"/>
      <c r="NZU476" s="25"/>
      <c r="NZV476" s="25"/>
      <c r="NZW476" s="25"/>
      <c r="NZX476" s="25"/>
      <c r="NZY476" s="25"/>
      <c r="NZZ476" s="25"/>
      <c r="OAA476" s="25"/>
      <c r="OAB476" s="25"/>
      <c r="OAC476" s="25"/>
      <c r="OAD476" s="25"/>
      <c r="OAE476" s="25"/>
      <c r="OAF476" s="25"/>
      <c r="OAG476" s="25"/>
      <c r="OAH476" s="25"/>
      <c r="OAI476" s="25"/>
      <c r="OAJ476" s="25"/>
      <c r="OAK476" s="25"/>
      <c r="OAL476" s="25"/>
      <c r="OAM476" s="25"/>
      <c r="OAN476" s="25"/>
      <c r="OAO476" s="25"/>
      <c r="OAP476" s="25"/>
      <c r="OAQ476" s="25"/>
      <c r="OAR476" s="25"/>
      <c r="OAS476" s="25"/>
      <c r="OAT476" s="25"/>
      <c r="OAU476" s="25"/>
      <c r="OAV476" s="25"/>
      <c r="OAW476" s="25"/>
      <c r="OAX476" s="25"/>
      <c r="OAY476" s="25"/>
      <c r="OAZ476" s="25"/>
      <c r="OBA476" s="25"/>
      <c r="OBB476" s="25"/>
      <c r="OBC476" s="25"/>
      <c r="OBD476" s="25"/>
      <c r="OBE476" s="25"/>
      <c r="OBF476" s="25"/>
      <c r="OBG476" s="25"/>
      <c r="OBH476" s="25"/>
      <c r="OBI476" s="25"/>
      <c r="OBJ476" s="25"/>
      <c r="OBK476" s="25"/>
      <c r="OBL476" s="25"/>
      <c r="OBM476" s="25"/>
      <c r="OBN476" s="25"/>
      <c r="OBO476" s="25"/>
      <c r="OBP476" s="25"/>
      <c r="OBQ476" s="25"/>
      <c r="OBR476" s="25"/>
      <c r="OBS476" s="25"/>
      <c r="OBT476" s="25"/>
      <c r="OBU476" s="25"/>
      <c r="OBV476" s="25"/>
      <c r="OBW476" s="25"/>
      <c r="OBX476" s="25"/>
      <c r="OBY476" s="25"/>
      <c r="OBZ476" s="25"/>
      <c r="OCA476" s="25"/>
      <c r="OCB476" s="25"/>
      <c r="OCC476" s="25"/>
      <c r="OCD476" s="25"/>
      <c r="OCE476" s="25"/>
      <c r="OCF476" s="25"/>
      <c r="OCG476" s="25"/>
      <c r="OCH476" s="25"/>
      <c r="OCI476" s="25"/>
      <c r="OCJ476" s="25"/>
      <c r="OCK476" s="25"/>
      <c r="OCL476" s="25"/>
      <c r="OCM476" s="25"/>
      <c r="OCN476" s="25"/>
      <c r="OCO476" s="25"/>
      <c r="OCP476" s="25"/>
      <c r="OCQ476" s="25"/>
      <c r="OCR476" s="25"/>
      <c r="OCS476" s="25"/>
      <c r="OCT476" s="25"/>
      <c r="OCU476" s="25"/>
      <c r="OCV476" s="25"/>
      <c r="OCW476" s="25"/>
      <c r="OCX476" s="25"/>
      <c r="OCY476" s="25"/>
      <c r="OCZ476" s="25"/>
      <c r="ODA476" s="25"/>
      <c r="ODB476" s="25"/>
      <c r="ODC476" s="25"/>
      <c r="ODD476" s="25"/>
      <c r="ODE476" s="25"/>
      <c r="ODF476" s="25"/>
      <c r="ODG476" s="25"/>
      <c r="ODH476" s="25"/>
      <c r="ODI476" s="25"/>
      <c r="ODJ476" s="25"/>
      <c r="ODK476" s="25"/>
      <c r="ODL476" s="25"/>
      <c r="ODM476" s="25"/>
      <c r="ODN476" s="25"/>
      <c r="ODO476" s="25"/>
      <c r="ODP476" s="25"/>
      <c r="ODQ476" s="25"/>
      <c r="ODR476" s="25"/>
      <c r="ODS476" s="25"/>
      <c r="ODT476" s="25"/>
      <c r="ODU476" s="25"/>
      <c r="ODV476" s="25"/>
      <c r="ODW476" s="25"/>
      <c r="ODX476" s="25"/>
      <c r="ODY476" s="25"/>
      <c r="ODZ476" s="25"/>
      <c r="OEA476" s="25"/>
      <c r="OEB476" s="25"/>
      <c r="OEC476" s="25"/>
      <c r="OED476" s="25"/>
      <c r="OEE476" s="25"/>
      <c r="OEF476" s="25"/>
      <c r="OEG476" s="25"/>
      <c r="OEH476" s="25"/>
      <c r="OEI476" s="25"/>
      <c r="OEJ476" s="25"/>
      <c r="OEK476" s="25"/>
      <c r="OEL476" s="25"/>
      <c r="OEM476" s="25"/>
      <c r="OEN476" s="25"/>
      <c r="OEO476" s="25"/>
      <c r="OEP476" s="25"/>
      <c r="OEQ476" s="25"/>
      <c r="OER476" s="25"/>
      <c r="OES476" s="25"/>
      <c r="OET476" s="25"/>
      <c r="OEU476" s="25"/>
      <c r="OEV476" s="25"/>
      <c r="OEW476" s="25"/>
      <c r="OEX476" s="25"/>
      <c r="OEY476" s="25"/>
      <c r="OEZ476" s="25"/>
      <c r="OFA476" s="25"/>
      <c r="OFB476" s="25"/>
      <c r="OFC476" s="25"/>
      <c r="OFD476" s="25"/>
      <c r="OFE476" s="25"/>
      <c r="OFF476" s="25"/>
      <c r="OFG476" s="25"/>
      <c r="OFH476" s="25"/>
      <c r="OFI476" s="25"/>
      <c r="OFJ476" s="25"/>
      <c r="OFK476" s="25"/>
      <c r="OFL476" s="25"/>
      <c r="OFM476" s="25"/>
      <c r="OFN476" s="25"/>
      <c r="OFO476" s="25"/>
      <c r="OFP476" s="25"/>
      <c r="OFQ476" s="25"/>
      <c r="OFR476" s="25"/>
      <c r="OFS476" s="25"/>
      <c r="OFT476" s="25"/>
      <c r="OFU476" s="25"/>
      <c r="OFV476" s="25"/>
      <c r="OFW476" s="25"/>
      <c r="OFX476" s="25"/>
      <c r="OFY476" s="25"/>
      <c r="OFZ476" s="25"/>
      <c r="OGA476" s="25"/>
      <c r="OGB476" s="25"/>
      <c r="OGC476" s="25"/>
      <c r="OGD476" s="25"/>
      <c r="OGE476" s="25"/>
      <c r="OGF476" s="25"/>
      <c r="OGG476" s="25"/>
      <c r="OGH476" s="25"/>
      <c r="OGI476" s="25"/>
      <c r="OGJ476" s="25"/>
      <c r="OGK476" s="25"/>
      <c r="OGL476" s="25"/>
      <c r="OGM476" s="25"/>
      <c r="OGN476" s="25"/>
      <c r="OGO476" s="25"/>
      <c r="OGP476" s="25"/>
      <c r="OGQ476" s="25"/>
      <c r="OGR476" s="25"/>
      <c r="OGS476" s="25"/>
      <c r="OGT476" s="25"/>
      <c r="OGU476" s="25"/>
      <c r="OGV476" s="25"/>
      <c r="OGW476" s="25"/>
      <c r="OGX476" s="25"/>
      <c r="OGY476" s="25"/>
      <c r="OGZ476" s="25"/>
      <c r="OHA476" s="25"/>
      <c r="OHB476" s="25"/>
      <c r="OHC476" s="25"/>
      <c r="OHD476" s="25"/>
      <c r="OHE476" s="25"/>
      <c r="OHF476" s="25"/>
      <c r="OHG476" s="25"/>
      <c r="OHH476" s="25"/>
      <c r="OHI476" s="25"/>
      <c r="OHJ476" s="25"/>
      <c r="OHK476" s="25"/>
      <c r="OHL476" s="25"/>
      <c r="OHM476" s="25"/>
      <c r="OHN476" s="25"/>
      <c r="OHO476" s="25"/>
      <c r="OHP476" s="25"/>
      <c r="OHQ476" s="25"/>
      <c r="OHR476" s="25"/>
      <c r="OHS476" s="25"/>
      <c r="OHT476" s="25"/>
      <c r="OHU476" s="25"/>
      <c r="OHV476" s="25"/>
      <c r="OHW476" s="25"/>
      <c r="OHX476" s="25"/>
      <c r="OHY476" s="25"/>
      <c r="OHZ476" s="25"/>
      <c r="OIA476" s="25"/>
      <c r="OIB476" s="25"/>
      <c r="OIC476" s="25"/>
      <c r="OID476" s="25"/>
      <c r="OIE476" s="25"/>
      <c r="OIF476" s="25"/>
      <c r="OIG476" s="25"/>
      <c r="OIH476" s="25"/>
      <c r="OII476" s="25"/>
      <c r="OIJ476" s="25"/>
      <c r="OIK476" s="25"/>
      <c r="OIL476" s="25"/>
      <c r="OIM476" s="25"/>
      <c r="OIN476" s="25"/>
      <c r="OIO476" s="25"/>
      <c r="OIP476" s="25"/>
      <c r="OIQ476" s="25"/>
      <c r="OIR476" s="25"/>
      <c r="OIS476" s="25"/>
      <c r="OIT476" s="25"/>
      <c r="OIU476" s="25"/>
      <c r="OIV476" s="25"/>
      <c r="OIW476" s="25"/>
      <c r="OIX476" s="25"/>
      <c r="OIY476" s="25"/>
      <c r="OIZ476" s="25"/>
      <c r="OJA476" s="25"/>
      <c r="OJB476" s="25"/>
      <c r="OJC476" s="25"/>
      <c r="OJD476" s="25"/>
      <c r="OJE476" s="25"/>
      <c r="OJF476" s="25"/>
      <c r="OJG476" s="25"/>
      <c r="OJH476" s="25"/>
      <c r="OJI476" s="25"/>
      <c r="OJJ476" s="25"/>
      <c r="OJK476" s="25"/>
      <c r="OJL476" s="25"/>
      <c r="OJM476" s="25"/>
      <c r="OJN476" s="25"/>
      <c r="OJO476" s="25"/>
      <c r="OJP476" s="25"/>
      <c r="OJQ476" s="25"/>
      <c r="OJR476" s="25"/>
      <c r="OJS476" s="25"/>
      <c r="OJT476" s="25"/>
      <c r="OJU476" s="25"/>
      <c r="OJV476" s="25"/>
      <c r="OJW476" s="25"/>
      <c r="OJX476" s="25"/>
      <c r="OJY476" s="25"/>
      <c r="OJZ476" s="25"/>
      <c r="OKA476" s="25"/>
      <c r="OKB476" s="25"/>
      <c r="OKC476" s="25"/>
      <c r="OKD476" s="25"/>
      <c r="OKE476" s="25"/>
      <c r="OKF476" s="25"/>
      <c r="OKG476" s="25"/>
      <c r="OKH476" s="25"/>
      <c r="OKI476" s="25"/>
      <c r="OKJ476" s="25"/>
      <c r="OKK476" s="25"/>
      <c r="OKL476" s="25"/>
      <c r="OKM476" s="25"/>
      <c r="OKN476" s="25"/>
      <c r="OKO476" s="25"/>
      <c r="OKP476" s="25"/>
      <c r="OKQ476" s="25"/>
      <c r="OKR476" s="25"/>
      <c r="OKS476" s="25"/>
      <c r="OKT476" s="25"/>
      <c r="OKU476" s="25"/>
      <c r="OKV476" s="25"/>
      <c r="OKW476" s="25"/>
      <c r="OKX476" s="25"/>
      <c r="OKY476" s="25"/>
      <c r="OKZ476" s="25"/>
      <c r="OLA476" s="25"/>
      <c r="OLB476" s="25"/>
      <c r="OLC476" s="25"/>
      <c r="OLD476" s="25"/>
      <c r="OLE476" s="25"/>
      <c r="OLF476" s="25"/>
      <c r="OLG476" s="25"/>
      <c r="OLH476" s="25"/>
      <c r="OLI476" s="25"/>
      <c r="OLJ476" s="25"/>
      <c r="OLK476" s="25"/>
      <c r="OLL476" s="25"/>
      <c r="OLM476" s="25"/>
      <c r="OLN476" s="25"/>
      <c r="OLO476" s="25"/>
      <c r="OLP476" s="25"/>
      <c r="OLQ476" s="25"/>
      <c r="OLR476" s="25"/>
      <c r="OLS476" s="25"/>
      <c r="OLT476" s="25"/>
      <c r="OLU476" s="25"/>
      <c r="OLV476" s="25"/>
      <c r="OLW476" s="25"/>
      <c r="OLX476" s="25"/>
      <c r="OLY476" s="25"/>
      <c r="OLZ476" s="25"/>
      <c r="OMA476" s="25"/>
      <c r="OMB476" s="25"/>
      <c r="OMC476" s="25"/>
      <c r="OMD476" s="25"/>
      <c r="OME476" s="25"/>
      <c r="OMF476" s="25"/>
      <c r="OMG476" s="25"/>
      <c r="OMH476" s="25"/>
      <c r="OMI476" s="25"/>
      <c r="OMJ476" s="25"/>
      <c r="OMK476" s="25"/>
      <c r="OML476" s="25"/>
      <c r="OMM476" s="25"/>
      <c r="OMN476" s="25"/>
      <c r="OMO476" s="25"/>
      <c r="OMP476" s="25"/>
      <c r="OMQ476" s="25"/>
      <c r="OMR476" s="25"/>
      <c r="OMS476" s="25"/>
      <c r="OMT476" s="25"/>
      <c r="OMU476" s="25"/>
      <c r="OMV476" s="25"/>
      <c r="OMW476" s="25"/>
      <c r="OMX476" s="25"/>
      <c r="OMY476" s="25"/>
      <c r="OMZ476" s="25"/>
      <c r="ONA476" s="25"/>
      <c r="ONB476" s="25"/>
      <c r="ONC476" s="25"/>
      <c r="OND476" s="25"/>
      <c r="ONE476" s="25"/>
      <c r="ONF476" s="25"/>
      <c r="ONG476" s="25"/>
      <c r="ONH476" s="25"/>
      <c r="ONI476" s="25"/>
      <c r="ONJ476" s="25"/>
      <c r="ONK476" s="25"/>
      <c r="ONL476" s="25"/>
      <c r="ONM476" s="25"/>
      <c r="ONN476" s="25"/>
      <c r="ONO476" s="25"/>
      <c r="ONP476" s="25"/>
      <c r="ONQ476" s="25"/>
      <c r="ONR476" s="25"/>
      <c r="ONS476" s="25"/>
      <c r="ONT476" s="25"/>
      <c r="ONU476" s="25"/>
      <c r="ONV476" s="25"/>
      <c r="ONW476" s="25"/>
      <c r="ONX476" s="25"/>
      <c r="ONY476" s="25"/>
      <c r="ONZ476" s="25"/>
      <c r="OOA476" s="25"/>
      <c r="OOB476" s="25"/>
      <c r="OOC476" s="25"/>
      <c r="OOD476" s="25"/>
      <c r="OOE476" s="25"/>
      <c r="OOF476" s="25"/>
      <c r="OOG476" s="25"/>
      <c r="OOH476" s="25"/>
      <c r="OOI476" s="25"/>
      <c r="OOJ476" s="25"/>
      <c r="OOK476" s="25"/>
      <c r="OOL476" s="25"/>
      <c r="OOM476" s="25"/>
      <c r="OON476" s="25"/>
      <c r="OOO476" s="25"/>
      <c r="OOP476" s="25"/>
      <c r="OOQ476" s="25"/>
      <c r="OOR476" s="25"/>
      <c r="OOS476" s="25"/>
      <c r="OOT476" s="25"/>
      <c r="OOU476" s="25"/>
      <c r="OOV476" s="25"/>
      <c r="OOW476" s="25"/>
      <c r="OOX476" s="25"/>
      <c r="OOY476" s="25"/>
      <c r="OOZ476" s="25"/>
      <c r="OPA476" s="25"/>
      <c r="OPB476" s="25"/>
      <c r="OPC476" s="25"/>
      <c r="OPD476" s="25"/>
      <c r="OPE476" s="25"/>
      <c r="OPF476" s="25"/>
      <c r="OPG476" s="25"/>
      <c r="OPH476" s="25"/>
      <c r="OPI476" s="25"/>
      <c r="OPJ476" s="25"/>
      <c r="OPK476" s="25"/>
      <c r="OPL476" s="25"/>
      <c r="OPM476" s="25"/>
      <c r="OPN476" s="25"/>
      <c r="OPO476" s="25"/>
      <c r="OPP476" s="25"/>
      <c r="OPQ476" s="25"/>
      <c r="OPR476" s="25"/>
      <c r="OPS476" s="25"/>
      <c r="OPT476" s="25"/>
      <c r="OPU476" s="25"/>
      <c r="OPV476" s="25"/>
      <c r="OPW476" s="25"/>
      <c r="OPX476" s="25"/>
      <c r="OPY476" s="25"/>
      <c r="OPZ476" s="25"/>
      <c r="OQA476" s="25"/>
      <c r="OQB476" s="25"/>
      <c r="OQC476" s="25"/>
      <c r="OQD476" s="25"/>
      <c r="OQE476" s="25"/>
      <c r="OQF476" s="25"/>
      <c r="OQG476" s="25"/>
      <c r="OQH476" s="25"/>
      <c r="OQI476" s="25"/>
      <c r="OQJ476" s="25"/>
      <c r="OQK476" s="25"/>
      <c r="OQL476" s="25"/>
      <c r="OQM476" s="25"/>
      <c r="OQN476" s="25"/>
      <c r="OQO476" s="25"/>
      <c r="OQP476" s="25"/>
      <c r="OQQ476" s="25"/>
      <c r="OQR476" s="25"/>
      <c r="OQS476" s="25"/>
      <c r="OQT476" s="25"/>
      <c r="OQU476" s="25"/>
      <c r="OQV476" s="25"/>
      <c r="OQW476" s="25"/>
      <c r="OQX476" s="25"/>
      <c r="OQY476" s="25"/>
      <c r="OQZ476" s="25"/>
      <c r="ORA476" s="25"/>
      <c r="ORB476" s="25"/>
      <c r="ORC476" s="25"/>
      <c r="ORD476" s="25"/>
      <c r="ORE476" s="25"/>
      <c r="ORF476" s="25"/>
      <c r="ORG476" s="25"/>
      <c r="ORH476" s="25"/>
      <c r="ORI476" s="25"/>
      <c r="ORJ476" s="25"/>
      <c r="ORK476" s="25"/>
      <c r="ORL476" s="25"/>
      <c r="ORM476" s="25"/>
      <c r="ORN476" s="25"/>
      <c r="ORO476" s="25"/>
      <c r="ORP476" s="25"/>
      <c r="ORQ476" s="25"/>
      <c r="ORR476" s="25"/>
      <c r="ORS476" s="25"/>
      <c r="ORT476" s="25"/>
      <c r="ORU476" s="25"/>
      <c r="ORV476" s="25"/>
      <c r="ORW476" s="25"/>
      <c r="ORX476" s="25"/>
      <c r="ORY476" s="25"/>
      <c r="ORZ476" s="25"/>
      <c r="OSA476" s="25"/>
      <c r="OSB476" s="25"/>
      <c r="OSC476" s="25"/>
      <c r="OSD476" s="25"/>
      <c r="OSE476" s="25"/>
      <c r="OSF476" s="25"/>
      <c r="OSG476" s="25"/>
      <c r="OSH476" s="25"/>
      <c r="OSI476" s="25"/>
      <c r="OSJ476" s="25"/>
      <c r="OSK476" s="25"/>
      <c r="OSL476" s="25"/>
      <c r="OSM476" s="25"/>
      <c r="OSN476" s="25"/>
      <c r="OSO476" s="25"/>
      <c r="OSP476" s="25"/>
      <c r="OSQ476" s="25"/>
      <c r="OSR476" s="25"/>
      <c r="OSS476" s="25"/>
      <c r="OST476" s="25"/>
      <c r="OSU476" s="25"/>
      <c r="OSV476" s="25"/>
      <c r="OSW476" s="25"/>
      <c r="OSX476" s="25"/>
      <c r="OSY476" s="25"/>
      <c r="OSZ476" s="25"/>
      <c r="OTA476" s="25"/>
      <c r="OTB476" s="25"/>
      <c r="OTC476" s="25"/>
      <c r="OTD476" s="25"/>
      <c r="OTE476" s="25"/>
      <c r="OTF476" s="25"/>
      <c r="OTG476" s="25"/>
      <c r="OTH476" s="25"/>
      <c r="OTI476" s="25"/>
      <c r="OTJ476" s="25"/>
      <c r="OTK476" s="25"/>
      <c r="OTL476" s="25"/>
      <c r="OTM476" s="25"/>
      <c r="OTN476" s="25"/>
      <c r="OTO476" s="25"/>
      <c r="OTP476" s="25"/>
      <c r="OTQ476" s="25"/>
      <c r="OTR476" s="25"/>
      <c r="OTS476" s="25"/>
      <c r="OTT476" s="25"/>
      <c r="OTU476" s="25"/>
      <c r="OTV476" s="25"/>
      <c r="OTW476" s="25"/>
      <c r="OTX476" s="25"/>
      <c r="OTY476" s="25"/>
      <c r="OTZ476" s="25"/>
      <c r="OUA476" s="25"/>
      <c r="OUB476" s="25"/>
      <c r="OUC476" s="25"/>
      <c r="OUD476" s="25"/>
      <c r="OUE476" s="25"/>
      <c r="OUF476" s="25"/>
      <c r="OUG476" s="25"/>
      <c r="OUH476" s="25"/>
      <c r="OUI476" s="25"/>
      <c r="OUJ476" s="25"/>
      <c r="OUK476" s="25"/>
      <c r="OUL476" s="25"/>
      <c r="OUM476" s="25"/>
      <c r="OUN476" s="25"/>
      <c r="OUO476" s="25"/>
      <c r="OUP476" s="25"/>
      <c r="OUQ476" s="25"/>
      <c r="OUR476" s="25"/>
      <c r="OUS476" s="25"/>
      <c r="OUT476" s="25"/>
      <c r="OUU476" s="25"/>
      <c r="OUV476" s="25"/>
      <c r="OUW476" s="25"/>
      <c r="OUX476" s="25"/>
      <c r="OUY476" s="25"/>
      <c r="OUZ476" s="25"/>
      <c r="OVA476" s="25"/>
      <c r="OVB476" s="25"/>
      <c r="OVC476" s="25"/>
      <c r="OVD476" s="25"/>
      <c r="OVE476" s="25"/>
      <c r="OVF476" s="25"/>
      <c r="OVG476" s="25"/>
      <c r="OVH476" s="25"/>
      <c r="OVI476" s="25"/>
      <c r="OVJ476" s="25"/>
      <c r="OVK476" s="25"/>
      <c r="OVL476" s="25"/>
      <c r="OVM476" s="25"/>
      <c r="OVN476" s="25"/>
      <c r="OVO476" s="25"/>
      <c r="OVP476" s="25"/>
      <c r="OVQ476" s="25"/>
      <c r="OVR476" s="25"/>
      <c r="OVS476" s="25"/>
      <c r="OVT476" s="25"/>
      <c r="OVU476" s="25"/>
      <c r="OVV476" s="25"/>
      <c r="OVW476" s="25"/>
      <c r="OVX476" s="25"/>
      <c r="OVY476" s="25"/>
      <c r="OVZ476" s="25"/>
      <c r="OWA476" s="25"/>
      <c r="OWB476" s="25"/>
      <c r="OWC476" s="25"/>
      <c r="OWD476" s="25"/>
      <c r="OWE476" s="25"/>
      <c r="OWF476" s="25"/>
      <c r="OWG476" s="25"/>
      <c r="OWH476" s="25"/>
      <c r="OWI476" s="25"/>
      <c r="OWJ476" s="25"/>
      <c r="OWK476" s="25"/>
      <c r="OWL476" s="25"/>
      <c r="OWM476" s="25"/>
      <c r="OWN476" s="25"/>
      <c r="OWO476" s="25"/>
      <c r="OWP476" s="25"/>
      <c r="OWQ476" s="25"/>
      <c r="OWR476" s="25"/>
      <c r="OWS476" s="25"/>
      <c r="OWT476" s="25"/>
      <c r="OWU476" s="25"/>
      <c r="OWV476" s="25"/>
      <c r="OWW476" s="25"/>
      <c r="OWX476" s="25"/>
      <c r="OWY476" s="25"/>
      <c r="OWZ476" s="25"/>
      <c r="OXA476" s="25"/>
      <c r="OXB476" s="25"/>
      <c r="OXC476" s="25"/>
      <c r="OXD476" s="25"/>
      <c r="OXE476" s="25"/>
      <c r="OXF476" s="25"/>
      <c r="OXG476" s="25"/>
      <c r="OXH476" s="25"/>
      <c r="OXI476" s="25"/>
      <c r="OXJ476" s="25"/>
      <c r="OXK476" s="25"/>
      <c r="OXL476" s="25"/>
      <c r="OXM476" s="25"/>
      <c r="OXN476" s="25"/>
      <c r="OXO476" s="25"/>
      <c r="OXP476" s="25"/>
      <c r="OXQ476" s="25"/>
      <c r="OXR476" s="25"/>
      <c r="OXS476" s="25"/>
      <c r="OXT476" s="25"/>
      <c r="OXU476" s="25"/>
      <c r="OXV476" s="25"/>
      <c r="OXW476" s="25"/>
      <c r="OXX476" s="25"/>
      <c r="OXY476" s="25"/>
      <c r="OXZ476" s="25"/>
      <c r="OYA476" s="25"/>
      <c r="OYB476" s="25"/>
      <c r="OYC476" s="25"/>
      <c r="OYD476" s="25"/>
      <c r="OYE476" s="25"/>
      <c r="OYF476" s="25"/>
      <c r="OYG476" s="25"/>
      <c r="OYH476" s="25"/>
      <c r="OYI476" s="25"/>
      <c r="OYJ476" s="25"/>
      <c r="OYK476" s="25"/>
      <c r="OYL476" s="25"/>
      <c r="OYM476" s="25"/>
      <c r="OYN476" s="25"/>
      <c r="OYO476" s="25"/>
      <c r="OYP476" s="25"/>
      <c r="OYQ476" s="25"/>
      <c r="OYR476" s="25"/>
      <c r="OYS476" s="25"/>
      <c r="OYT476" s="25"/>
      <c r="OYU476" s="25"/>
      <c r="OYV476" s="25"/>
      <c r="OYW476" s="25"/>
      <c r="OYX476" s="25"/>
      <c r="OYY476" s="25"/>
      <c r="OYZ476" s="25"/>
      <c r="OZA476" s="25"/>
      <c r="OZB476" s="25"/>
      <c r="OZC476" s="25"/>
      <c r="OZD476" s="25"/>
      <c r="OZE476" s="25"/>
      <c r="OZF476" s="25"/>
      <c r="OZG476" s="25"/>
      <c r="OZH476" s="25"/>
      <c r="OZI476" s="25"/>
      <c r="OZJ476" s="25"/>
      <c r="OZK476" s="25"/>
      <c r="OZL476" s="25"/>
      <c r="OZM476" s="25"/>
      <c r="OZN476" s="25"/>
      <c r="OZO476" s="25"/>
      <c r="OZP476" s="25"/>
      <c r="OZQ476" s="25"/>
      <c r="OZR476" s="25"/>
      <c r="OZS476" s="25"/>
      <c r="OZT476" s="25"/>
      <c r="OZU476" s="25"/>
      <c r="OZV476" s="25"/>
      <c r="OZW476" s="25"/>
      <c r="OZX476" s="25"/>
      <c r="OZY476" s="25"/>
      <c r="OZZ476" s="25"/>
      <c r="PAA476" s="25"/>
      <c r="PAB476" s="25"/>
      <c r="PAC476" s="25"/>
      <c r="PAD476" s="25"/>
      <c r="PAE476" s="25"/>
      <c r="PAF476" s="25"/>
      <c r="PAG476" s="25"/>
      <c r="PAH476" s="25"/>
      <c r="PAI476" s="25"/>
      <c r="PAJ476" s="25"/>
      <c r="PAK476" s="25"/>
      <c r="PAL476" s="25"/>
      <c r="PAM476" s="25"/>
      <c r="PAN476" s="25"/>
      <c r="PAO476" s="25"/>
      <c r="PAP476" s="25"/>
      <c r="PAQ476" s="25"/>
      <c r="PAR476" s="25"/>
      <c r="PAS476" s="25"/>
      <c r="PAT476" s="25"/>
      <c r="PAU476" s="25"/>
      <c r="PAV476" s="25"/>
      <c r="PAW476" s="25"/>
      <c r="PAX476" s="25"/>
      <c r="PAY476" s="25"/>
      <c r="PAZ476" s="25"/>
      <c r="PBA476" s="25"/>
      <c r="PBB476" s="25"/>
      <c r="PBC476" s="25"/>
      <c r="PBD476" s="25"/>
      <c r="PBE476" s="25"/>
      <c r="PBF476" s="25"/>
      <c r="PBG476" s="25"/>
      <c r="PBH476" s="25"/>
      <c r="PBI476" s="25"/>
      <c r="PBJ476" s="25"/>
      <c r="PBK476" s="25"/>
      <c r="PBL476" s="25"/>
      <c r="PBM476" s="25"/>
      <c r="PBN476" s="25"/>
      <c r="PBO476" s="25"/>
      <c r="PBP476" s="25"/>
      <c r="PBQ476" s="25"/>
      <c r="PBR476" s="25"/>
      <c r="PBS476" s="25"/>
      <c r="PBT476" s="25"/>
      <c r="PBU476" s="25"/>
      <c r="PBV476" s="25"/>
      <c r="PBW476" s="25"/>
      <c r="PBX476" s="25"/>
      <c r="PBY476" s="25"/>
      <c r="PBZ476" s="25"/>
      <c r="PCA476" s="25"/>
      <c r="PCB476" s="25"/>
      <c r="PCC476" s="25"/>
      <c r="PCD476" s="25"/>
      <c r="PCE476" s="25"/>
      <c r="PCF476" s="25"/>
      <c r="PCG476" s="25"/>
      <c r="PCH476" s="25"/>
      <c r="PCI476" s="25"/>
      <c r="PCJ476" s="25"/>
      <c r="PCK476" s="25"/>
      <c r="PCL476" s="25"/>
      <c r="PCM476" s="25"/>
      <c r="PCN476" s="25"/>
      <c r="PCO476" s="25"/>
      <c r="PCP476" s="25"/>
      <c r="PCQ476" s="25"/>
      <c r="PCR476" s="25"/>
      <c r="PCS476" s="25"/>
      <c r="PCT476" s="25"/>
      <c r="PCU476" s="25"/>
      <c r="PCV476" s="25"/>
      <c r="PCW476" s="25"/>
      <c r="PCX476" s="25"/>
      <c r="PCY476" s="25"/>
      <c r="PCZ476" s="25"/>
      <c r="PDA476" s="25"/>
      <c r="PDB476" s="25"/>
      <c r="PDC476" s="25"/>
      <c r="PDD476" s="25"/>
      <c r="PDE476" s="25"/>
      <c r="PDF476" s="25"/>
      <c r="PDG476" s="25"/>
      <c r="PDH476" s="25"/>
      <c r="PDI476" s="25"/>
      <c r="PDJ476" s="25"/>
      <c r="PDK476" s="25"/>
      <c r="PDL476" s="25"/>
      <c r="PDM476" s="25"/>
      <c r="PDN476" s="25"/>
      <c r="PDO476" s="25"/>
      <c r="PDP476" s="25"/>
      <c r="PDQ476" s="25"/>
      <c r="PDR476" s="25"/>
      <c r="PDS476" s="25"/>
      <c r="PDT476" s="25"/>
      <c r="PDU476" s="25"/>
      <c r="PDV476" s="25"/>
      <c r="PDW476" s="25"/>
      <c r="PDX476" s="25"/>
      <c r="PDY476" s="25"/>
      <c r="PDZ476" s="25"/>
      <c r="PEA476" s="25"/>
      <c r="PEB476" s="25"/>
      <c r="PEC476" s="25"/>
      <c r="PED476" s="25"/>
      <c r="PEE476" s="25"/>
      <c r="PEF476" s="25"/>
      <c r="PEG476" s="25"/>
      <c r="PEH476" s="25"/>
      <c r="PEI476" s="25"/>
      <c r="PEJ476" s="25"/>
      <c r="PEK476" s="25"/>
      <c r="PEL476" s="25"/>
      <c r="PEM476" s="25"/>
      <c r="PEN476" s="25"/>
      <c r="PEO476" s="25"/>
      <c r="PEP476" s="25"/>
      <c r="PEQ476" s="25"/>
      <c r="PER476" s="25"/>
      <c r="PES476" s="25"/>
      <c r="PET476" s="25"/>
      <c r="PEU476" s="25"/>
      <c r="PEV476" s="25"/>
      <c r="PEW476" s="25"/>
      <c r="PEX476" s="25"/>
      <c r="PEY476" s="25"/>
      <c r="PEZ476" s="25"/>
      <c r="PFA476" s="25"/>
      <c r="PFB476" s="25"/>
      <c r="PFC476" s="25"/>
      <c r="PFD476" s="25"/>
      <c r="PFE476" s="25"/>
      <c r="PFF476" s="25"/>
      <c r="PFG476" s="25"/>
      <c r="PFH476" s="25"/>
      <c r="PFI476" s="25"/>
      <c r="PFJ476" s="25"/>
      <c r="PFK476" s="25"/>
      <c r="PFL476" s="25"/>
      <c r="PFM476" s="25"/>
      <c r="PFN476" s="25"/>
      <c r="PFO476" s="25"/>
      <c r="PFP476" s="25"/>
      <c r="PFQ476" s="25"/>
      <c r="PFR476" s="25"/>
      <c r="PFS476" s="25"/>
      <c r="PFT476" s="25"/>
      <c r="PFU476" s="25"/>
      <c r="PFV476" s="25"/>
      <c r="PFW476" s="25"/>
      <c r="PFX476" s="25"/>
      <c r="PFY476" s="25"/>
      <c r="PFZ476" s="25"/>
      <c r="PGA476" s="25"/>
      <c r="PGB476" s="25"/>
      <c r="PGC476" s="25"/>
      <c r="PGD476" s="25"/>
      <c r="PGE476" s="25"/>
      <c r="PGF476" s="25"/>
      <c r="PGG476" s="25"/>
      <c r="PGH476" s="25"/>
      <c r="PGI476" s="25"/>
      <c r="PGJ476" s="25"/>
      <c r="PGK476" s="25"/>
      <c r="PGL476" s="25"/>
      <c r="PGM476" s="25"/>
      <c r="PGN476" s="25"/>
      <c r="PGO476" s="25"/>
      <c r="PGP476" s="25"/>
      <c r="PGQ476" s="25"/>
      <c r="PGR476" s="25"/>
      <c r="PGS476" s="25"/>
      <c r="PGT476" s="25"/>
      <c r="PGU476" s="25"/>
      <c r="PGV476" s="25"/>
      <c r="PGW476" s="25"/>
      <c r="PGX476" s="25"/>
      <c r="PGY476" s="25"/>
      <c r="PGZ476" s="25"/>
      <c r="PHA476" s="25"/>
      <c r="PHB476" s="25"/>
      <c r="PHC476" s="25"/>
      <c r="PHD476" s="25"/>
      <c r="PHE476" s="25"/>
      <c r="PHF476" s="25"/>
      <c r="PHG476" s="25"/>
      <c r="PHH476" s="25"/>
      <c r="PHI476" s="25"/>
      <c r="PHJ476" s="25"/>
      <c r="PHK476" s="25"/>
      <c r="PHL476" s="25"/>
      <c r="PHM476" s="25"/>
      <c r="PHN476" s="25"/>
      <c r="PHO476" s="25"/>
      <c r="PHP476" s="25"/>
      <c r="PHQ476" s="25"/>
      <c r="PHR476" s="25"/>
      <c r="PHS476" s="25"/>
      <c r="PHT476" s="25"/>
      <c r="PHU476" s="25"/>
      <c r="PHV476" s="25"/>
      <c r="PHW476" s="25"/>
      <c r="PHX476" s="25"/>
      <c r="PHY476" s="25"/>
      <c r="PHZ476" s="25"/>
      <c r="PIA476" s="25"/>
      <c r="PIB476" s="25"/>
      <c r="PIC476" s="25"/>
      <c r="PID476" s="25"/>
      <c r="PIE476" s="25"/>
      <c r="PIF476" s="25"/>
      <c r="PIG476" s="25"/>
      <c r="PIH476" s="25"/>
      <c r="PII476" s="25"/>
      <c r="PIJ476" s="25"/>
      <c r="PIK476" s="25"/>
      <c r="PIL476" s="25"/>
      <c r="PIM476" s="25"/>
      <c r="PIN476" s="25"/>
      <c r="PIO476" s="25"/>
      <c r="PIP476" s="25"/>
      <c r="PIQ476" s="25"/>
      <c r="PIR476" s="25"/>
      <c r="PIS476" s="25"/>
      <c r="PIT476" s="25"/>
      <c r="PIU476" s="25"/>
      <c r="PIV476" s="25"/>
      <c r="PIW476" s="25"/>
      <c r="PIX476" s="25"/>
      <c r="PIY476" s="25"/>
      <c r="PIZ476" s="25"/>
      <c r="PJA476" s="25"/>
      <c r="PJB476" s="25"/>
      <c r="PJC476" s="25"/>
      <c r="PJD476" s="25"/>
      <c r="PJE476" s="25"/>
      <c r="PJF476" s="25"/>
      <c r="PJG476" s="25"/>
      <c r="PJH476" s="25"/>
      <c r="PJI476" s="25"/>
      <c r="PJJ476" s="25"/>
      <c r="PJK476" s="25"/>
      <c r="PJL476" s="25"/>
      <c r="PJM476" s="25"/>
      <c r="PJN476" s="25"/>
      <c r="PJO476" s="25"/>
      <c r="PJP476" s="25"/>
      <c r="PJQ476" s="25"/>
      <c r="PJR476" s="25"/>
      <c r="PJS476" s="25"/>
      <c r="PJT476" s="25"/>
      <c r="PJU476" s="25"/>
      <c r="PJV476" s="25"/>
      <c r="PJW476" s="25"/>
      <c r="PJX476" s="25"/>
      <c r="PJY476" s="25"/>
      <c r="PJZ476" s="25"/>
      <c r="PKA476" s="25"/>
      <c r="PKB476" s="25"/>
      <c r="PKC476" s="25"/>
      <c r="PKD476" s="25"/>
      <c r="PKE476" s="25"/>
      <c r="PKF476" s="25"/>
      <c r="PKG476" s="25"/>
      <c r="PKH476" s="25"/>
      <c r="PKI476" s="25"/>
      <c r="PKJ476" s="25"/>
      <c r="PKK476" s="25"/>
      <c r="PKL476" s="25"/>
      <c r="PKM476" s="25"/>
      <c r="PKN476" s="25"/>
      <c r="PKO476" s="25"/>
      <c r="PKP476" s="25"/>
      <c r="PKQ476" s="25"/>
      <c r="PKR476" s="25"/>
      <c r="PKS476" s="25"/>
      <c r="PKT476" s="25"/>
      <c r="PKU476" s="25"/>
      <c r="PKV476" s="25"/>
      <c r="PKW476" s="25"/>
      <c r="PKX476" s="25"/>
      <c r="PKY476" s="25"/>
      <c r="PKZ476" s="25"/>
      <c r="PLA476" s="25"/>
      <c r="PLB476" s="25"/>
      <c r="PLC476" s="25"/>
      <c r="PLD476" s="25"/>
      <c r="PLE476" s="25"/>
      <c r="PLF476" s="25"/>
      <c r="PLG476" s="25"/>
      <c r="PLH476" s="25"/>
      <c r="PLI476" s="25"/>
      <c r="PLJ476" s="25"/>
      <c r="PLK476" s="25"/>
      <c r="PLL476" s="25"/>
      <c r="PLM476" s="25"/>
      <c r="PLN476" s="25"/>
      <c r="PLO476" s="25"/>
      <c r="PLP476" s="25"/>
      <c r="PLQ476" s="25"/>
      <c r="PLR476" s="25"/>
      <c r="PLS476" s="25"/>
      <c r="PLT476" s="25"/>
      <c r="PLU476" s="25"/>
      <c r="PLV476" s="25"/>
      <c r="PLW476" s="25"/>
      <c r="PLX476" s="25"/>
      <c r="PLY476" s="25"/>
      <c r="PLZ476" s="25"/>
      <c r="PMA476" s="25"/>
      <c r="PMB476" s="25"/>
      <c r="PMC476" s="25"/>
      <c r="PMD476" s="25"/>
      <c r="PME476" s="25"/>
      <c r="PMF476" s="25"/>
      <c r="PMG476" s="25"/>
      <c r="PMH476" s="25"/>
      <c r="PMI476" s="25"/>
      <c r="PMJ476" s="25"/>
      <c r="PMK476" s="25"/>
      <c r="PML476" s="25"/>
      <c r="PMM476" s="25"/>
      <c r="PMN476" s="25"/>
      <c r="PMO476" s="25"/>
      <c r="PMP476" s="25"/>
      <c r="PMQ476" s="25"/>
      <c r="PMR476" s="25"/>
      <c r="PMS476" s="25"/>
      <c r="PMT476" s="25"/>
      <c r="PMU476" s="25"/>
      <c r="PMV476" s="25"/>
      <c r="PMW476" s="25"/>
      <c r="PMX476" s="25"/>
      <c r="PMY476" s="25"/>
      <c r="PMZ476" s="25"/>
      <c r="PNA476" s="25"/>
      <c r="PNB476" s="25"/>
      <c r="PNC476" s="25"/>
      <c r="PND476" s="25"/>
      <c r="PNE476" s="25"/>
      <c r="PNF476" s="25"/>
      <c r="PNG476" s="25"/>
      <c r="PNH476" s="25"/>
      <c r="PNI476" s="25"/>
      <c r="PNJ476" s="25"/>
      <c r="PNK476" s="25"/>
      <c r="PNL476" s="25"/>
      <c r="PNM476" s="25"/>
      <c r="PNN476" s="25"/>
      <c r="PNO476" s="25"/>
      <c r="PNP476" s="25"/>
      <c r="PNQ476" s="25"/>
      <c r="PNR476" s="25"/>
      <c r="PNS476" s="25"/>
      <c r="PNT476" s="25"/>
      <c r="PNU476" s="25"/>
      <c r="PNV476" s="25"/>
      <c r="PNW476" s="25"/>
      <c r="PNX476" s="25"/>
      <c r="PNY476" s="25"/>
      <c r="PNZ476" s="25"/>
      <c r="POA476" s="25"/>
      <c r="POB476" s="25"/>
      <c r="POC476" s="25"/>
      <c r="POD476" s="25"/>
      <c r="POE476" s="25"/>
      <c r="POF476" s="25"/>
      <c r="POG476" s="25"/>
      <c r="POH476" s="25"/>
      <c r="POI476" s="25"/>
      <c r="POJ476" s="25"/>
      <c r="POK476" s="25"/>
      <c r="POL476" s="25"/>
      <c r="POM476" s="25"/>
      <c r="PON476" s="25"/>
      <c r="POO476" s="25"/>
      <c r="POP476" s="25"/>
      <c r="POQ476" s="25"/>
      <c r="POR476" s="25"/>
      <c r="POS476" s="25"/>
      <c r="POT476" s="25"/>
      <c r="POU476" s="25"/>
      <c r="POV476" s="25"/>
      <c r="POW476" s="25"/>
      <c r="POX476" s="25"/>
      <c r="POY476" s="25"/>
      <c r="POZ476" s="25"/>
      <c r="PPA476" s="25"/>
      <c r="PPB476" s="25"/>
      <c r="PPC476" s="25"/>
      <c r="PPD476" s="25"/>
      <c r="PPE476" s="25"/>
      <c r="PPF476" s="25"/>
      <c r="PPG476" s="25"/>
      <c r="PPH476" s="25"/>
      <c r="PPI476" s="25"/>
      <c r="PPJ476" s="25"/>
      <c r="PPK476" s="25"/>
      <c r="PPL476" s="25"/>
      <c r="PPM476" s="25"/>
      <c r="PPN476" s="25"/>
      <c r="PPO476" s="25"/>
      <c r="PPP476" s="25"/>
      <c r="PPQ476" s="25"/>
      <c r="PPR476" s="25"/>
      <c r="PPS476" s="25"/>
      <c r="PPT476" s="25"/>
      <c r="PPU476" s="25"/>
      <c r="PPV476" s="25"/>
      <c r="PPW476" s="25"/>
      <c r="PPX476" s="25"/>
      <c r="PPY476" s="25"/>
      <c r="PPZ476" s="25"/>
      <c r="PQA476" s="25"/>
      <c r="PQB476" s="25"/>
      <c r="PQC476" s="25"/>
      <c r="PQD476" s="25"/>
      <c r="PQE476" s="25"/>
      <c r="PQF476" s="25"/>
      <c r="PQG476" s="25"/>
      <c r="PQH476" s="25"/>
      <c r="PQI476" s="25"/>
      <c r="PQJ476" s="25"/>
      <c r="PQK476" s="25"/>
      <c r="PQL476" s="25"/>
      <c r="PQM476" s="25"/>
      <c r="PQN476" s="25"/>
      <c r="PQO476" s="25"/>
      <c r="PQP476" s="25"/>
      <c r="PQQ476" s="25"/>
      <c r="PQR476" s="25"/>
      <c r="PQS476" s="25"/>
      <c r="PQT476" s="25"/>
      <c r="PQU476" s="25"/>
      <c r="PQV476" s="25"/>
      <c r="PQW476" s="25"/>
      <c r="PQX476" s="25"/>
      <c r="PQY476" s="25"/>
      <c r="PQZ476" s="25"/>
      <c r="PRA476" s="25"/>
      <c r="PRB476" s="25"/>
      <c r="PRC476" s="25"/>
      <c r="PRD476" s="25"/>
      <c r="PRE476" s="25"/>
      <c r="PRF476" s="25"/>
      <c r="PRG476" s="25"/>
      <c r="PRH476" s="25"/>
      <c r="PRI476" s="25"/>
      <c r="PRJ476" s="25"/>
      <c r="PRK476" s="25"/>
      <c r="PRL476" s="25"/>
      <c r="PRM476" s="25"/>
      <c r="PRN476" s="25"/>
      <c r="PRO476" s="25"/>
      <c r="PRP476" s="25"/>
      <c r="PRQ476" s="25"/>
      <c r="PRR476" s="25"/>
      <c r="PRS476" s="25"/>
      <c r="PRT476" s="25"/>
      <c r="PRU476" s="25"/>
      <c r="PRV476" s="25"/>
      <c r="PRW476" s="25"/>
      <c r="PRX476" s="25"/>
      <c r="PRY476" s="25"/>
      <c r="PRZ476" s="25"/>
      <c r="PSA476" s="25"/>
      <c r="PSB476" s="25"/>
      <c r="PSC476" s="25"/>
      <c r="PSD476" s="25"/>
      <c r="PSE476" s="25"/>
      <c r="PSF476" s="25"/>
      <c r="PSG476" s="25"/>
      <c r="PSH476" s="25"/>
      <c r="PSI476" s="25"/>
      <c r="PSJ476" s="25"/>
      <c r="PSK476" s="25"/>
      <c r="PSL476" s="25"/>
      <c r="PSM476" s="25"/>
      <c r="PSN476" s="25"/>
      <c r="PSO476" s="25"/>
      <c r="PSP476" s="25"/>
      <c r="PSQ476" s="25"/>
      <c r="PSR476" s="25"/>
      <c r="PSS476" s="25"/>
      <c r="PST476" s="25"/>
      <c r="PSU476" s="25"/>
      <c r="PSV476" s="25"/>
      <c r="PSW476" s="25"/>
      <c r="PSX476" s="25"/>
      <c r="PSY476" s="25"/>
      <c r="PSZ476" s="25"/>
      <c r="PTA476" s="25"/>
      <c r="PTB476" s="25"/>
      <c r="PTC476" s="25"/>
      <c r="PTD476" s="25"/>
      <c r="PTE476" s="25"/>
      <c r="PTF476" s="25"/>
      <c r="PTG476" s="25"/>
      <c r="PTH476" s="25"/>
      <c r="PTI476" s="25"/>
      <c r="PTJ476" s="25"/>
      <c r="PTK476" s="25"/>
      <c r="PTL476" s="25"/>
      <c r="PTM476" s="25"/>
      <c r="PTN476" s="25"/>
      <c r="PTO476" s="25"/>
      <c r="PTP476" s="25"/>
      <c r="PTQ476" s="25"/>
      <c r="PTR476" s="25"/>
      <c r="PTS476" s="25"/>
      <c r="PTT476" s="25"/>
      <c r="PTU476" s="25"/>
      <c r="PTV476" s="25"/>
      <c r="PTW476" s="25"/>
      <c r="PTX476" s="25"/>
      <c r="PTY476" s="25"/>
      <c r="PTZ476" s="25"/>
      <c r="PUA476" s="25"/>
      <c r="PUB476" s="25"/>
      <c r="PUC476" s="25"/>
      <c r="PUD476" s="25"/>
      <c r="PUE476" s="25"/>
      <c r="PUF476" s="25"/>
      <c r="PUG476" s="25"/>
      <c r="PUH476" s="25"/>
      <c r="PUI476" s="25"/>
      <c r="PUJ476" s="25"/>
      <c r="PUK476" s="25"/>
      <c r="PUL476" s="25"/>
      <c r="PUM476" s="25"/>
      <c r="PUN476" s="25"/>
      <c r="PUO476" s="25"/>
      <c r="PUP476" s="25"/>
      <c r="PUQ476" s="25"/>
      <c r="PUR476" s="25"/>
      <c r="PUS476" s="25"/>
      <c r="PUT476" s="25"/>
      <c r="PUU476" s="25"/>
      <c r="PUV476" s="25"/>
      <c r="PUW476" s="25"/>
      <c r="PUX476" s="25"/>
      <c r="PUY476" s="25"/>
      <c r="PUZ476" s="25"/>
      <c r="PVA476" s="25"/>
      <c r="PVB476" s="25"/>
      <c r="PVC476" s="25"/>
      <c r="PVD476" s="25"/>
      <c r="PVE476" s="25"/>
      <c r="PVF476" s="25"/>
      <c r="PVG476" s="25"/>
      <c r="PVH476" s="25"/>
      <c r="PVI476" s="25"/>
      <c r="PVJ476" s="25"/>
      <c r="PVK476" s="25"/>
      <c r="PVL476" s="25"/>
      <c r="PVM476" s="25"/>
      <c r="PVN476" s="25"/>
      <c r="PVO476" s="25"/>
      <c r="PVP476" s="25"/>
      <c r="PVQ476" s="25"/>
      <c r="PVR476" s="25"/>
      <c r="PVS476" s="25"/>
      <c r="PVT476" s="25"/>
      <c r="PVU476" s="25"/>
      <c r="PVV476" s="25"/>
      <c r="PVW476" s="25"/>
      <c r="PVX476" s="25"/>
      <c r="PVY476" s="25"/>
      <c r="PVZ476" s="25"/>
      <c r="PWA476" s="25"/>
      <c r="PWB476" s="25"/>
      <c r="PWC476" s="25"/>
      <c r="PWD476" s="25"/>
      <c r="PWE476" s="25"/>
      <c r="PWF476" s="25"/>
      <c r="PWG476" s="25"/>
      <c r="PWH476" s="25"/>
      <c r="PWI476" s="25"/>
      <c r="PWJ476" s="25"/>
      <c r="PWK476" s="25"/>
      <c r="PWL476" s="25"/>
      <c r="PWM476" s="25"/>
      <c r="PWN476" s="25"/>
      <c r="PWO476" s="25"/>
      <c r="PWP476" s="25"/>
      <c r="PWQ476" s="25"/>
      <c r="PWR476" s="25"/>
      <c r="PWS476" s="25"/>
      <c r="PWT476" s="25"/>
      <c r="PWU476" s="25"/>
      <c r="PWV476" s="25"/>
      <c r="PWW476" s="25"/>
      <c r="PWX476" s="25"/>
      <c r="PWY476" s="25"/>
      <c r="PWZ476" s="25"/>
      <c r="PXA476" s="25"/>
      <c r="PXB476" s="25"/>
      <c r="PXC476" s="25"/>
      <c r="PXD476" s="25"/>
      <c r="PXE476" s="25"/>
      <c r="PXF476" s="25"/>
      <c r="PXG476" s="25"/>
      <c r="PXH476" s="25"/>
      <c r="PXI476" s="25"/>
      <c r="PXJ476" s="25"/>
      <c r="PXK476" s="25"/>
      <c r="PXL476" s="25"/>
      <c r="PXM476" s="25"/>
      <c r="PXN476" s="25"/>
      <c r="PXO476" s="25"/>
      <c r="PXP476" s="25"/>
      <c r="PXQ476" s="25"/>
      <c r="PXR476" s="25"/>
      <c r="PXS476" s="25"/>
      <c r="PXT476" s="25"/>
      <c r="PXU476" s="25"/>
      <c r="PXV476" s="25"/>
      <c r="PXW476" s="25"/>
      <c r="PXX476" s="25"/>
      <c r="PXY476" s="25"/>
      <c r="PXZ476" s="25"/>
      <c r="PYA476" s="25"/>
      <c r="PYB476" s="25"/>
      <c r="PYC476" s="25"/>
      <c r="PYD476" s="25"/>
      <c r="PYE476" s="25"/>
      <c r="PYF476" s="25"/>
      <c r="PYG476" s="25"/>
      <c r="PYH476" s="25"/>
      <c r="PYI476" s="25"/>
      <c r="PYJ476" s="25"/>
      <c r="PYK476" s="25"/>
      <c r="PYL476" s="25"/>
      <c r="PYM476" s="25"/>
      <c r="PYN476" s="25"/>
      <c r="PYO476" s="25"/>
      <c r="PYP476" s="25"/>
      <c r="PYQ476" s="25"/>
      <c r="PYR476" s="25"/>
      <c r="PYS476" s="25"/>
      <c r="PYT476" s="25"/>
      <c r="PYU476" s="25"/>
      <c r="PYV476" s="25"/>
      <c r="PYW476" s="25"/>
      <c r="PYX476" s="25"/>
      <c r="PYY476" s="25"/>
      <c r="PYZ476" s="25"/>
      <c r="PZA476" s="25"/>
      <c r="PZB476" s="25"/>
      <c r="PZC476" s="25"/>
      <c r="PZD476" s="25"/>
      <c r="PZE476" s="25"/>
      <c r="PZF476" s="25"/>
      <c r="PZG476" s="25"/>
      <c r="PZH476" s="25"/>
      <c r="PZI476" s="25"/>
      <c r="PZJ476" s="25"/>
      <c r="PZK476" s="25"/>
      <c r="PZL476" s="25"/>
      <c r="PZM476" s="25"/>
      <c r="PZN476" s="25"/>
      <c r="PZO476" s="25"/>
      <c r="PZP476" s="25"/>
      <c r="PZQ476" s="25"/>
      <c r="PZR476" s="25"/>
      <c r="PZS476" s="25"/>
      <c r="PZT476" s="25"/>
      <c r="PZU476" s="25"/>
      <c r="PZV476" s="25"/>
      <c r="PZW476" s="25"/>
      <c r="PZX476" s="25"/>
      <c r="PZY476" s="25"/>
      <c r="PZZ476" s="25"/>
      <c r="QAA476" s="25"/>
      <c r="QAB476" s="25"/>
      <c r="QAC476" s="25"/>
      <c r="QAD476" s="25"/>
      <c r="QAE476" s="25"/>
      <c r="QAF476" s="25"/>
      <c r="QAG476" s="25"/>
      <c r="QAH476" s="25"/>
      <c r="QAI476" s="25"/>
      <c r="QAJ476" s="25"/>
      <c r="QAK476" s="25"/>
      <c r="QAL476" s="25"/>
      <c r="QAM476" s="25"/>
      <c r="QAN476" s="25"/>
      <c r="QAO476" s="25"/>
      <c r="QAP476" s="25"/>
      <c r="QAQ476" s="25"/>
      <c r="QAR476" s="25"/>
      <c r="QAS476" s="25"/>
      <c r="QAT476" s="25"/>
      <c r="QAU476" s="25"/>
      <c r="QAV476" s="25"/>
      <c r="QAW476" s="25"/>
      <c r="QAX476" s="25"/>
      <c r="QAY476" s="25"/>
      <c r="QAZ476" s="25"/>
      <c r="QBA476" s="25"/>
      <c r="QBB476" s="25"/>
      <c r="QBC476" s="25"/>
      <c r="QBD476" s="25"/>
      <c r="QBE476" s="25"/>
      <c r="QBF476" s="25"/>
      <c r="QBG476" s="25"/>
      <c r="QBH476" s="25"/>
      <c r="QBI476" s="25"/>
      <c r="QBJ476" s="25"/>
      <c r="QBK476" s="25"/>
      <c r="QBL476" s="25"/>
      <c r="QBM476" s="25"/>
      <c r="QBN476" s="25"/>
      <c r="QBO476" s="25"/>
      <c r="QBP476" s="25"/>
      <c r="QBQ476" s="25"/>
      <c r="QBR476" s="25"/>
      <c r="QBS476" s="25"/>
      <c r="QBT476" s="25"/>
      <c r="QBU476" s="25"/>
      <c r="QBV476" s="25"/>
      <c r="QBW476" s="25"/>
      <c r="QBX476" s="25"/>
      <c r="QBY476" s="25"/>
      <c r="QBZ476" s="25"/>
      <c r="QCA476" s="25"/>
      <c r="QCB476" s="25"/>
      <c r="QCC476" s="25"/>
      <c r="QCD476" s="25"/>
      <c r="QCE476" s="25"/>
      <c r="QCF476" s="25"/>
      <c r="QCG476" s="25"/>
      <c r="QCH476" s="25"/>
      <c r="QCI476" s="25"/>
      <c r="QCJ476" s="25"/>
      <c r="QCK476" s="25"/>
      <c r="QCL476" s="25"/>
      <c r="QCM476" s="25"/>
      <c r="QCN476" s="25"/>
      <c r="QCO476" s="25"/>
      <c r="QCP476" s="25"/>
      <c r="QCQ476" s="25"/>
      <c r="QCR476" s="25"/>
      <c r="QCS476" s="25"/>
      <c r="QCT476" s="25"/>
      <c r="QCU476" s="25"/>
      <c r="QCV476" s="25"/>
      <c r="QCW476" s="25"/>
      <c r="QCX476" s="25"/>
      <c r="QCY476" s="25"/>
      <c r="QCZ476" s="25"/>
      <c r="QDA476" s="25"/>
      <c r="QDB476" s="25"/>
      <c r="QDC476" s="25"/>
      <c r="QDD476" s="25"/>
      <c r="QDE476" s="25"/>
      <c r="QDF476" s="25"/>
      <c r="QDG476" s="25"/>
      <c r="QDH476" s="25"/>
      <c r="QDI476" s="25"/>
      <c r="QDJ476" s="25"/>
      <c r="QDK476" s="25"/>
      <c r="QDL476" s="25"/>
      <c r="QDM476" s="25"/>
      <c r="QDN476" s="25"/>
      <c r="QDO476" s="25"/>
      <c r="QDP476" s="25"/>
      <c r="QDQ476" s="25"/>
      <c r="QDR476" s="25"/>
      <c r="QDS476" s="25"/>
      <c r="QDT476" s="25"/>
      <c r="QDU476" s="25"/>
      <c r="QDV476" s="25"/>
      <c r="QDW476" s="25"/>
      <c r="QDX476" s="25"/>
      <c r="QDY476" s="25"/>
      <c r="QDZ476" s="25"/>
      <c r="QEA476" s="25"/>
      <c r="QEB476" s="25"/>
      <c r="QEC476" s="25"/>
      <c r="QED476" s="25"/>
      <c r="QEE476" s="25"/>
      <c r="QEF476" s="25"/>
      <c r="QEG476" s="25"/>
      <c r="QEH476" s="25"/>
      <c r="QEI476" s="25"/>
      <c r="QEJ476" s="25"/>
      <c r="QEK476" s="25"/>
      <c r="QEL476" s="25"/>
      <c r="QEM476" s="25"/>
      <c r="QEN476" s="25"/>
      <c r="QEO476" s="25"/>
      <c r="QEP476" s="25"/>
      <c r="QEQ476" s="25"/>
      <c r="QER476" s="25"/>
      <c r="QES476" s="25"/>
      <c r="QET476" s="25"/>
      <c r="QEU476" s="25"/>
      <c r="QEV476" s="25"/>
      <c r="QEW476" s="25"/>
      <c r="QEX476" s="25"/>
      <c r="QEY476" s="25"/>
      <c r="QEZ476" s="25"/>
      <c r="QFA476" s="25"/>
      <c r="QFB476" s="25"/>
      <c r="QFC476" s="25"/>
      <c r="QFD476" s="25"/>
      <c r="QFE476" s="25"/>
      <c r="QFF476" s="25"/>
      <c r="QFG476" s="25"/>
      <c r="QFH476" s="25"/>
      <c r="QFI476" s="25"/>
      <c r="QFJ476" s="25"/>
      <c r="QFK476" s="25"/>
      <c r="QFL476" s="25"/>
      <c r="QFM476" s="25"/>
      <c r="QFN476" s="25"/>
      <c r="QFO476" s="25"/>
      <c r="QFP476" s="25"/>
      <c r="QFQ476" s="25"/>
      <c r="QFR476" s="25"/>
      <c r="QFS476" s="25"/>
      <c r="QFT476" s="25"/>
      <c r="QFU476" s="25"/>
      <c r="QFV476" s="25"/>
      <c r="QFW476" s="25"/>
      <c r="QFX476" s="25"/>
      <c r="QFY476" s="25"/>
      <c r="QFZ476" s="25"/>
      <c r="QGA476" s="25"/>
      <c r="QGB476" s="25"/>
      <c r="QGC476" s="25"/>
      <c r="QGD476" s="25"/>
      <c r="QGE476" s="25"/>
      <c r="QGF476" s="25"/>
      <c r="QGG476" s="25"/>
      <c r="QGH476" s="25"/>
      <c r="QGI476" s="25"/>
      <c r="QGJ476" s="25"/>
      <c r="QGK476" s="25"/>
      <c r="QGL476" s="25"/>
      <c r="QGM476" s="25"/>
      <c r="QGN476" s="25"/>
      <c r="QGO476" s="25"/>
      <c r="QGP476" s="25"/>
      <c r="QGQ476" s="25"/>
      <c r="QGR476" s="25"/>
      <c r="QGS476" s="25"/>
      <c r="QGT476" s="25"/>
      <c r="QGU476" s="25"/>
      <c r="QGV476" s="25"/>
      <c r="QGW476" s="25"/>
      <c r="QGX476" s="25"/>
      <c r="QGY476" s="25"/>
      <c r="QGZ476" s="25"/>
      <c r="QHA476" s="25"/>
      <c r="QHB476" s="25"/>
      <c r="QHC476" s="25"/>
      <c r="QHD476" s="25"/>
      <c r="QHE476" s="25"/>
      <c r="QHF476" s="25"/>
      <c r="QHG476" s="25"/>
      <c r="QHH476" s="25"/>
      <c r="QHI476" s="25"/>
      <c r="QHJ476" s="25"/>
      <c r="QHK476" s="25"/>
      <c r="QHL476" s="25"/>
      <c r="QHM476" s="25"/>
      <c r="QHN476" s="25"/>
      <c r="QHO476" s="25"/>
      <c r="QHP476" s="25"/>
      <c r="QHQ476" s="25"/>
      <c r="QHR476" s="25"/>
      <c r="QHS476" s="25"/>
      <c r="QHT476" s="25"/>
      <c r="QHU476" s="25"/>
      <c r="QHV476" s="25"/>
      <c r="QHW476" s="25"/>
      <c r="QHX476" s="25"/>
      <c r="QHY476" s="25"/>
      <c r="QHZ476" s="25"/>
      <c r="QIA476" s="25"/>
      <c r="QIB476" s="25"/>
      <c r="QIC476" s="25"/>
      <c r="QID476" s="25"/>
      <c r="QIE476" s="25"/>
      <c r="QIF476" s="25"/>
      <c r="QIG476" s="25"/>
      <c r="QIH476" s="25"/>
      <c r="QII476" s="25"/>
      <c r="QIJ476" s="25"/>
      <c r="QIK476" s="25"/>
      <c r="QIL476" s="25"/>
      <c r="QIM476" s="25"/>
      <c r="QIN476" s="25"/>
      <c r="QIO476" s="25"/>
      <c r="QIP476" s="25"/>
      <c r="QIQ476" s="25"/>
      <c r="QIR476" s="25"/>
      <c r="QIS476" s="25"/>
      <c r="QIT476" s="25"/>
      <c r="QIU476" s="25"/>
      <c r="QIV476" s="25"/>
      <c r="QIW476" s="25"/>
      <c r="QIX476" s="25"/>
      <c r="QIY476" s="25"/>
      <c r="QIZ476" s="25"/>
      <c r="QJA476" s="25"/>
      <c r="QJB476" s="25"/>
      <c r="QJC476" s="25"/>
      <c r="QJD476" s="25"/>
      <c r="QJE476" s="25"/>
      <c r="QJF476" s="25"/>
      <c r="QJG476" s="25"/>
      <c r="QJH476" s="25"/>
      <c r="QJI476" s="25"/>
      <c r="QJJ476" s="25"/>
      <c r="QJK476" s="25"/>
      <c r="QJL476" s="25"/>
      <c r="QJM476" s="25"/>
      <c r="QJN476" s="25"/>
      <c r="QJO476" s="25"/>
      <c r="QJP476" s="25"/>
      <c r="QJQ476" s="25"/>
      <c r="QJR476" s="25"/>
      <c r="QJS476" s="25"/>
      <c r="QJT476" s="25"/>
      <c r="QJU476" s="25"/>
      <c r="QJV476" s="25"/>
      <c r="QJW476" s="25"/>
      <c r="QJX476" s="25"/>
      <c r="QJY476" s="25"/>
      <c r="QJZ476" s="25"/>
      <c r="QKA476" s="25"/>
      <c r="QKB476" s="25"/>
      <c r="QKC476" s="25"/>
      <c r="QKD476" s="25"/>
      <c r="QKE476" s="25"/>
      <c r="QKF476" s="25"/>
      <c r="QKG476" s="25"/>
      <c r="QKH476" s="25"/>
      <c r="QKI476" s="25"/>
      <c r="QKJ476" s="25"/>
      <c r="QKK476" s="25"/>
      <c r="QKL476" s="25"/>
      <c r="QKM476" s="25"/>
      <c r="QKN476" s="25"/>
      <c r="QKO476" s="25"/>
      <c r="QKP476" s="25"/>
      <c r="QKQ476" s="25"/>
      <c r="QKR476" s="25"/>
      <c r="QKS476" s="25"/>
      <c r="QKT476" s="25"/>
      <c r="QKU476" s="25"/>
      <c r="QKV476" s="25"/>
      <c r="QKW476" s="25"/>
      <c r="QKX476" s="25"/>
      <c r="QKY476" s="25"/>
      <c r="QKZ476" s="25"/>
      <c r="QLA476" s="25"/>
      <c r="QLB476" s="25"/>
      <c r="QLC476" s="25"/>
      <c r="QLD476" s="25"/>
      <c r="QLE476" s="25"/>
      <c r="QLF476" s="25"/>
      <c r="QLG476" s="25"/>
      <c r="QLH476" s="25"/>
      <c r="QLI476" s="25"/>
      <c r="QLJ476" s="25"/>
      <c r="QLK476" s="25"/>
      <c r="QLL476" s="25"/>
      <c r="QLM476" s="25"/>
      <c r="QLN476" s="25"/>
      <c r="QLO476" s="25"/>
      <c r="QLP476" s="25"/>
      <c r="QLQ476" s="25"/>
      <c r="QLR476" s="25"/>
      <c r="QLS476" s="25"/>
      <c r="QLT476" s="25"/>
      <c r="QLU476" s="25"/>
      <c r="QLV476" s="25"/>
      <c r="QLW476" s="25"/>
      <c r="QLX476" s="25"/>
      <c r="QLY476" s="25"/>
      <c r="QLZ476" s="25"/>
      <c r="QMA476" s="25"/>
      <c r="QMB476" s="25"/>
      <c r="QMC476" s="25"/>
      <c r="QMD476" s="25"/>
      <c r="QME476" s="25"/>
      <c r="QMF476" s="25"/>
      <c r="QMG476" s="25"/>
      <c r="QMH476" s="25"/>
      <c r="QMI476" s="25"/>
      <c r="QMJ476" s="25"/>
      <c r="QMK476" s="25"/>
      <c r="QML476" s="25"/>
      <c r="QMM476" s="25"/>
      <c r="QMN476" s="25"/>
      <c r="QMO476" s="25"/>
      <c r="QMP476" s="25"/>
      <c r="QMQ476" s="25"/>
      <c r="QMR476" s="25"/>
      <c r="QMS476" s="25"/>
      <c r="QMT476" s="25"/>
      <c r="QMU476" s="25"/>
      <c r="QMV476" s="25"/>
      <c r="QMW476" s="25"/>
      <c r="QMX476" s="25"/>
      <c r="QMY476" s="25"/>
      <c r="QMZ476" s="25"/>
      <c r="QNA476" s="25"/>
      <c r="QNB476" s="25"/>
      <c r="QNC476" s="25"/>
      <c r="QND476" s="25"/>
      <c r="QNE476" s="25"/>
      <c r="QNF476" s="25"/>
      <c r="QNG476" s="25"/>
      <c r="QNH476" s="25"/>
      <c r="QNI476" s="25"/>
      <c r="QNJ476" s="25"/>
      <c r="QNK476" s="25"/>
      <c r="QNL476" s="25"/>
      <c r="QNM476" s="25"/>
      <c r="QNN476" s="25"/>
      <c r="QNO476" s="25"/>
      <c r="QNP476" s="25"/>
      <c r="QNQ476" s="25"/>
      <c r="QNR476" s="25"/>
      <c r="QNS476" s="25"/>
      <c r="QNT476" s="25"/>
      <c r="QNU476" s="25"/>
      <c r="QNV476" s="25"/>
      <c r="QNW476" s="25"/>
      <c r="QNX476" s="25"/>
      <c r="QNY476" s="25"/>
      <c r="QNZ476" s="25"/>
      <c r="QOA476" s="25"/>
      <c r="QOB476" s="25"/>
      <c r="QOC476" s="25"/>
      <c r="QOD476" s="25"/>
      <c r="QOE476" s="25"/>
      <c r="QOF476" s="25"/>
      <c r="QOG476" s="25"/>
      <c r="QOH476" s="25"/>
      <c r="QOI476" s="25"/>
      <c r="QOJ476" s="25"/>
      <c r="QOK476" s="25"/>
      <c r="QOL476" s="25"/>
      <c r="QOM476" s="25"/>
      <c r="QON476" s="25"/>
      <c r="QOO476" s="25"/>
      <c r="QOP476" s="25"/>
      <c r="QOQ476" s="25"/>
      <c r="QOR476" s="25"/>
      <c r="QOS476" s="25"/>
      <c r="QOT476" s="25"/>
      <c r="QOU476" s="25"/>
      <c r="QOV476" s="25"/>
      <c r="QOW476" s="25"/>
      <c r="QOX476" s="25"/>
      <c r="QOY476" s="25"/>
      <c r="QOZ476" s="25"/>
      <c r="QPA476" s="25"/>
      <c r="QPB476" s="25"/>
      <c r="QPC476" s="25"/>
      <c r="QPD476" s="25"/>
      <c r="QPE476" s="25"/>
      <c r="QPF476" s="25"/>
      <c r="QPG476" s="25"/>
      <c r="QPH476" s="25"/>
      <c r="QPI476" s="25"/>
      <c r="QPJ476" s="25"/>
      <c r="QPK476" s="25"/>
      <c r="QPL476" s="25"/>
      <c r="QPM476" s="25"/>
      <c r="QPN476" s="25"/>
      <c r="QPO476" s="25"/>
      <c r="QPP476" s="25"/>
      <c r="QPQ476" s="25"/>
      <c r="QPR476" s="25"/>
      <c r="QPS476" s="25"/>
      <c r="QPT476" s="25"/>
      <c r="QPU476" s="25"/>
      <c r="QPV476" s="25"/>
      <c r="QPW476" s="25"/>
      <c r="QPX476" s="25"/>
      <c r="QPY476" s="25"/>
      <c r="QPZ476" s="25"/>
      <c r="QQA476" s="25"/>
      <c r="QQB476" s="25"/>
      <c r="QQC476" s="25"/>
      <c r="QQD476" s="25"/>
      <c r="QQE476" s="25"/>
      <c r="QQF476" s="25"/>
      <c r="QQG476" s="25"/>
      <c r="QQH476" s="25"/>
      <c r="QQI476" s="25"/>
      <c r="QQJ476" s="25"/>
      <c r="QQK476" s="25"/>
      <c r="QQL476" s="25"/>
      <c r="QQM476" s="25"/>
      <c r="QQN476" s="25"/>
      <c r="QQO476" s="25"/>
      <c r="QQP476" s="25"/>
      <c r="QQQ476" s="25"/>
      <c r="QQR476" s="25"/>
      <c r="QQS476" s="25"/>
      <c r="QQT476" s="25"/>
      <c r="QQU476" s="25"/>
      <c r="QQV476" s="25"/>
      <c r="QQW476" s="25"/>
      <c r="QQX476" s="25"/>
      <c r="QQY476" s="25"/>
      <c r="QQZ476" s="25"/>
      <c r="QRA476" s="25"/>
      <c r="QRB476" s="25"/>
      <c r="QRC476" s="25"/>
      <c r="QRD476" s="25"/>
      <c r="QRE476" s="25"/>
      <c r="QRF476" s="25"/>
      <c r="QRG476" s="25"/>
      <c r="QRH476" s="25"/>
      <c r="QRI476" s="25"/>
      <c r="QRJ476" s="25"/>
      <c r="QRK476" s="25"/>
      <c r="QRL476" s="25"/>
      <c r="QRM476" s="25"/>
      <c r="QRN476" s="25"/>
      <c r="QRO476" s="25"/>
      <c r="QRP476" s="25"/>
      <c r="QRQ476" s="25"/>
      <c r="QRR476" s="25"/>
      <c r="QRS476" s="25"/>
      <c r="QRT476" s="25"/>
      <c r="QRU476" s="25"/>
      <c r="QRV476" s="25"/>
      <c r="QRW476" s="25"/>
      <c r="QRX476" s="25"/>
      <c r="QRY476" s="25"/>
      <c r="QRZ476" s="25"/>
      <c r="QSA476" s="25"/>
      <c r="QSB476" s="25"/>
      <c r="QSC476" s="25"/>
      <c r="QSD476" s="25"/>
      <c r="QSE476" s="25"/>
      <c r="QSF476" s="25"/>
      <c r="QSG476" s="25"/>
      <c r="QSH476" s="25"/>
      <c r="QSI476" s="25"/>
      <c r="QSJ476" s="25"/>
      <c r="QSK476" s="25"/>
      <c r="QSL476" s="25"/>
      <c r="QSM476" s="25"/>
      <c r="QSN476" s="25"/>
      <c r="QSO476" s="25"/>
      <c r="QSP476" s="25"/>
      <c r="QSQ476" s="25"/>
      <c r="QSR476" s="25"/>
      <c r="QSS476" s="25"/>
      <c r="QST476" s="25"/>
      <c r="QSU476" s="25"/>
      <c r="QSV476" s="25"/>
      <c r="QSW476" s="25"/>
      <c r="QSX476" s="25"/>
      <c r="QSY476" s="25"/>
      <c r="QSZ476" s="25"/>
      <c r="QTA476" s="25"/>
      <c r="QTB476" s="25"/>
      <c r="QTC476" s="25"/>
      <c r="QTD476" s="25"/>
      <c r="QTE476" s="25"/>
      <c r="QTF476" s="25"/>
      <c r="QTG476" s="25"/>
      <c r="QTH476" s="25"/>
      <c r="QTI476" s="25"/>
      <c r="QTJ476" s="25"/>
      <c r="QTK476" s="25"/>
      <c r="QTL476" s="25"/>
      <c r="QTM476" s="25"/>
      <c r="QTN476" s="25"/>
      <c r="QTO476" s="25"/>
      <c r="QTP476" s="25"/>
      <c r="QTQ476" s="25"/>
      <c r="QTR476" s="25"/>
      <c r="QTS476" s="25"/>
      <c r="QTT476" s="25"/>
      <c r="QTU476" s="25"/>
      <c r="QTV476" s="25"/>
      <c r="QTW476" s="25"/>
      <c r="QTX476" s="25"/>
      <c r="QTY476" s="25"/>
      <c r="QTZ476" s="25"/>
      <c r="QUA476" s="25"/>
      <c r="QUB476" s="25"/>
      <c r="QUC476" s="25"/>
      <c r="QUD476" s="25"/>
      <c r="QUE476" s="25"/>
      <c r="QUF476" s="25"/>
      <c r="QUG476" s="25"/>
      <c r="QUH476" s="25"/>
      <c r="QUI476" s="25"/>
      <c r="QUJ476" s="25"/>
      <c r="QUK476" s="25"/>
      <c r="QUL476" s="25"/>
      <c r="QUM476" s="25"/>
      <c r="QUN476" s="25"/>
      <c r="QUO476" s="25"/>
      <c r="QUP476" s="25"/>
      <c r="QUQ476" s="25"/>
      <c r="QUR476" s="25"/>
      <c r="QUS476" s="25"/>
      <c r="QUT476" s="25"/>
      <c r="QUU476" s="25"/>
      <c r="QUV476" s="25"/>
      <c r="QUW476" s="25"/>
      <c r="QUX476" s="25"/>
      <c r="QUY476" s="25"/>
      <c r="QUZ476" s="25"/>
      <c r="QVA476" s="25"/>
      <c r="QVB476" s="25"/>
      <c r="QVC476" s="25"/>
      <c r="QVD476" s="25"/>
      <c r="QVE476" s="25"/>
      <c r="QVF476" s="25"/>
      <c r="QVG476" s="25"/>
      <c r="QVH476" s="25"/>
      <c r="QVI476" s="25"/>
      <c r="QVJ476" s="25"/>
      <c r="QVK476" s="25"/>
      <c r="QVL476" s="25"/>
      <c r="QVM476" s="25"/>
      <c r="QVN476" s="25"/>
      <c r="QVO476" s="25"/>
      <c r="QVP476" s="25"/>
      <c r="QVQ476" s="25"/>
      <c r="QVR476" s="25"/>
      <c r="QVS476" s="25"/>
      <c r="QVT476" s="25"/>
      <c r="QVU476" s="25"/>
      <c r="QVV476" s="25"/>
      <c r="QVW476" s="25"/>
      <c r="QVX476" s="25"/>
      <c r="QVY476" s="25"/>
      <c r="QVZ476" s="25"/>
      <c r="QWA476" s="25"/>
      <c r="QWB476" s="25"/>
      <c r="QWC476" s="25"/>
      <c r="QWD476" s="25"/>
      <c r="QWE476" s="25"/>
      <c r="QWF476" s="25"/>
      <c r="QWG476" s="25"/>
      <c r="QWH476" s="25"/>
      <c r="QWI476" s="25"/>
      <c r="QWJ476" s="25"/>
      <c r="QWK476" s="25"/>
      <c r="QWL476" s="25"/>
      <c r="QWM476" s="25"/>
      <c r="QWN476" s="25"/>
      <c r="QWO476" s="25"/>
      <c r="QWP476" s="25"/>
      <c r="QWQ476" s="25"/>
      <c r="QWR476" s="25"/>
      <c r="QWS476" s="25"/>
      <c r="QWT476" s="25"/>
      <c r="QWU476" s="25"/>
      <c r="QWV476" s="25"/>
      <c r="QWW476" s="25"/>
      <c r="QWX476" s="25"/>
      <c r="QWY476" s="25"/>
      <c r="QWZ476" s="25"/>
      <c r="QXA476" s="25"/>
      <c r="QXB476" s="25"/>
      <c r="QXC476" s="25"/>
      <c r="QXD476" s="25"/>
      <c r="QXE476" s="25"/>
      <c r="QXF476" s="25"/>
      <c r="QXG476" s="25"/>
      <c r="QXH476" s="25"/>
      <c r="QXI476" s="25"/>
      <c r="QXJ476" s="25"/>
      <c r="QXK476" s="25"/>
      <c r="QXL476" s="25"/>
      <c r="QXM476" s="25"/>
      <c r="QXN476" s="25"/>
      <c r="QXO476" s="25"/>
      <c r="QXP476" s="25"/>
      <c r="QXQ476" s="25"/>
      <c r="QXR476" s="25"/>
      <c r="QXS476" s="25"/>
      <c r="QXT476" s="25"/>
      <c r="QXU476" s="25"/>
      <c r="QXV476" s="25"/>
      <c r="QXW476" s="25"/>
      <c r="QXX476" s="25"/>
      <c r="QXY476" s="25"/>
      <c r="QXZ476" s="25"/>
      <c r="QYA476" s="25"/>
      <c r="QYB476" s="25"/>
      <c r="QYC476" s="25"/>
      <c r="QYD476" s="25"/>
      <c r="QYE476" s="25"/>
      <c r="QYF476" s="25"/>
      <c r="QYG476" s="25"/>
      <c r="QYH476" s="25"/>
      <c r="QYI476" s="25"/>
      <c r="QYJ476" s="25"/>
      <c r="QYK476" s="25"/>
      <c r="QYL476" s="25"/>
      <c r="QYM476" s="25"/>
      <c r="QYN476" s="25"/>
      <c r="QYO476" s="25"/>
      <c r="QYP476" s="25"/>
      <c r="QYQ476" s="25"/>
      <c r="QYR476" s="25"/>
      <c r="QYS476" s="25"/>
      <c r="QYT476" s="25"/>
      <c r="QYU476" s="25"/>
      <c r="QYV476" s="25"/>
      <c r="QYW476" s="25"/>
      <c r="QYX476" s="25"/>
      <c r="QYY476" s="25"/>
      <c r="QYZ476" s="25"/>
      <c r="QZA476" s="25"/>
      <c r="QZB476" s="25"/>
      <c r="QZC476" s="25"/>
      <c r="QZD476" s="25"/>
      <c r="QZE476" s="25"/>
      <c r="QZF476" s="25"/>
      <c r="QZG476" s="25"/>
      <c r="QZH476" s="25"/>
      <c r="QZI476" s="25"/>
      <c r="QZJ476" s="25"/>
      <c r="QZK476" s="25"/>
      <c r="QZL476" s="25"/>
      <c r="QZM476" s="25"/>
      <c r="QZN476" s="25"/>
      <c r="QZO476" s="25"/>
      <c r="QZP476" s="25"/>
      <c r="QZQ476" s="25"/>
      <c r="QZR476" s="25"/>
      <c r="QZS476" s="25"/>
      <c r="QZT476" s="25"/>
      <c r="QZU476" s="25"/>
      <c r="QZV476" s="25"/>
      <c r="QZW476" s="25"/>
      <c r="QZX476" s="25"/>
      <c r="QZY476" s="25"/>
      <c r="QZZ476" s="25"/>
      <c r="RAA476" s="25"/>
      <c r="RAB476" s="25"/>
      <c r="RAC476" s="25"/>
      <c r="RAD476" s="25"/>
      <c r="RAE476" s="25"/>
      <c r="RAF476" s="25"/>
      <c r="RAG476" s="25"/>
      <c r="RAH476" s="25"/>
      <c r="RAI476" s="25"/>
      <c r="RAJ476" s="25"/>
      <c r="RAK476" s="25"/>
      <c r="RAL476" s="25"/>
      <c r="RAM476" s="25"/>
      <c r="RAN476" s="25"/>
      <c r="RAO476" s="25"/>
      <c r="RAP476" s="25"/>
      <c r="RAQ476" s="25"/>
      <c r="RAR476" s="25"/>
      <c r="RAS476" s="25"/>
      <c r="RAT476" s="25"/>
      <c r="RAU476" s="25"/>
      <c r="RAV476" s="25"/>
      <c r="RAW476" s="25"/>
      <c r="RAX476" s="25"/>
      <c r="RAY476" s="25"/>
      <c r="RAZ476" s="25"/>
      <c r="RBA476" s="25"/>
      <c r="RBB476" s="25"/>
      <c r="RBC476" s="25"/>
      <c r="RBD476" s="25"/>
      <c r="RBE476" s="25"/>
      <c r="RBF476" s="25"/>
      <c r="RBG476" s="25"/>
      <c r="RBH476" s="25"/>
      <c r="RBI476" s="25"/>
      <c r="RBJ476" s="25"/>
      <c r="RBK476" s="25"/>
      <c r="RBL476" s="25"/>
      <c r="RBM476" s="25"/>
      <c r="RBN476" s="25"/>
      <c r="RBO476" s="25"/>
      <c r="RBP476" s="25"/>
      <c r="RBQ476" s="25"/>
      <c r="RBR476" s="25"/>
      <c r="RBS476" s="25"/>
      <c r="RBT476" s="25"/>
      <c r="RBU476" s="25"/>
      <c r="RBV476" s="25"/>
      <c r="RBW476" s="25"/>
      <c r="RBX476" s="25"/>
      <c r="RBY476" s="25"/>
      <c r="RBZ476" s="25"/>
      <c r="RCA476" s="25"/>
      <c r="RCB476" s="25"/>
      <c r="RCC476" s="25"/>
      <c r="RCD476" s="25"/>
      <c r="RCE476" s="25"/>
      <c r="RCF476" s="25"/>
      <c r="RCG476" s="25"/>
      <c r="RCH476" s="25"/>
      <c r="RCI476" s="25"/>
      <c r="RCJ476" s="25"/>
      <c r="RCK476" s="25"/>
      <c r="RCL476" s="25"/>
      <c r="RCM476" s="25"/>
      <c r="RCN476" s="25"/>
      <c r="RCO476" s="25"/>
      <c r="RCP476" s="25"/>
      <c r="RCQ476" s="25"/>
      <c r="RCR476" s="25"/>
      <c r="RCS476" s="25"/>
      <c r="RCT476" s="25"/>
      <c r="RCU476" s="25"/>
      <c r="RCV476" s="25"/>
      <c r="RCW476" s="25"/>
      <c r="RCX476" s="25"/>
      <c r="RCY476" s="25"/>
      <c r="RCZ476" s="25"/>
      <c r="RDA476" s="25"/>
      <c r="RDB476" s="25"/>
      <c r="RDC476" s="25"/>
      <c r="RDD476" s="25"/>
      <c r="RDE476" s="25"/>
      <c r="RDF476" s="25"/>
      <c r="RDG476" s="25"/>
      <c r="RDH476" s="25"/>
      <c r="RDI476" s="25"/>
      <c r="RDJ476" s="25"/>
      <c r="RDK476" s="25"/>
      <c r="RDL476" s="25"/>
      <c r="RDM476" s="25"/>
      <c r="RDN476" s="25"/>
      <c r="RDO476" s="25"/>
      <c r="RDP476" s="25"/>
      <c r="RDQ476" s="25"/>
      <c r="RDR476" s="25"/>
      <c r="RDS476" s="25"/>
      <c r="RDT476" s="25"/>
      <c r="RDU476" s="25"/>
      <c r="RDV476" s="25"/>
      <c r="RDW476" s="25"/>
      <c r="RDX476" s="25"/>
      <c r="RDY476" s="25"/>
      <c r="RDZ476" s="25"/>
      <c r="REA476" s="25"/>
      <c r="REB476" s="25"/>
      <c r="REC476" s="25"/>
      <c r="RED476" s="25"/>
      <c r="REE476" s="25"/>
      <c r="REF476" s="25"/>
      <c r="REG476" s="25"/>
      <c r="REH476" s="25"/>
      <c r="REI476" s="25"/>
      <c r="REJ476" s="25"/>
      <c r="REK476" s="25"/>
      <c r="REL476" s="25"/>
      <c r="REM476" s="25"/>
      <c r="REN476" s="25"/>
      <c r="REO476" s="25"/>
      <c r="REP476" s="25"/>
      <c r="REQ476" s="25"/>
      <c r="RER476" s="25"/>
      <c r="RES476" s="25"/>
      <c r="RET476" s="25"/>
      <c r="REU476" s="25"/>
      <c r="REV476" s="25"/>
      <c r="REW476" s="25"/>
      <c r="REX476" s="25"/>
      <c r="REY476" s="25"/>
      <c r="REZ476" s="25"/>
      <c r="RFA476" s="25"/>
      <c r="RFB476" s="25"/>
      <c r="RFC476" s="25"/>
      <c r="RFD476" s="25"/>
      <c r="RFE476" s="25"/>
      <c r="RFF476" s="25"/>
      <c r="RFG476" s="25"/>
      <c r="RFH476" s="25"/>
      <c r="RFI476" s="25"/>
      <c r="RFJ476" s="25"/>
      <c r="RFK476" s="25"/>
      <c r="RFL476" s="25"/>
      <c r="RFM476" s="25"/>
      <c r="RFN476" s="25"/>
      <c r="RFO476" s="25"/>
      <c r="RFP476" s="25"/>
      <c r="RFQ476" s="25"/>
      <c r="RFR476" s="25"/>
      <c r="RFS476" s="25"/>
      <c r="RFT476" s="25"/>
      <c r="RFU476" s="25"/>
      <c r="RFV476" s="25"/>
      <c r="RFW476" s="25"/>
      <c r="RFX476" s="25"/>
      <c r="RFY476" s="25"/>
      <c r="RFZ476" s="25"/>
      <c r="RGA476" s="25"/>
      <c r="RGB476" s="25"/>
      <c r="RGC476" s="25"/>
      <c r="RGD476" s="25"/>
      <c r="RGE476" s="25"/>
      <c r="RGF476" s="25"/>
      <c r="RGG476" s="25"/>
      <c r="RGH476" s="25"/>
      <c r="RGI476" s="25"/>
      <c r="RGJ476" s="25"/>
      <c r="RGK476" s="25"/>
      <c r="RGL476" s="25"/>
      <c r="RGM476" s="25"/>
      <c r="RGN476" s="25"/>
      <c r="RGO476" s="25"/>
      <c r="RGP476" s="25"/>
      <c r="RGQ476" s="25"/>
      <c r="RGR476" s="25"/>
      <c r="RGS476" s="25"/>
      <c r="RGT476" s="25"/>
      <c r="RGU476" s="25"/>
      <c r="RGV476" s="25"/>
      <c r="RGW476" s="25"/>
      <c r="RGX476" s="25"/>
      <c r="RGY476" s="25"/>
      <c r="RGZ476" s="25"/>
      <c r="RHA476" s="25"/>
      <c r="RHB476" s="25"/>
      <c r="RHC476" s="25"/>
      <c r="RHD476" s="25"/>
      <c r="RHE476" s="25"/>
      <c r="RHF476" s="25"/>
      <c r="RHG476" s="25"/>
      <c r="RHH476" s="25"/>
      <c r="RHI476" s="25"/>
      <c r="RHJ476" s="25"/>
      <c r="RHK476" s="25"/>
      <c r="RHL476" s="25"/>
      <c r="RHM476" s="25"/>
      <c r="RHN476" s="25"/>
      <c r="RHO476" s="25"/>
      <c r="RHP476" s="25"/>
      <c r="RHQ476" s="25"/>
      <c r="RHR476" s="25"/>
      <c r="RHS476" s="25"/>
      <c r="RHT476" s="25"/>
      <c r="RHU476" s="25"/>
      <c r="RHV476" s="25"/>
      <c r="RHW476" s="25"/>
      <c r="RHX476" s="25"/>
      <c r="RHY476" s="25"/>
      <c r="RHZ476" s="25"/>
      <c r="RIA476" s="25"/>
      <c r="RIB476" s="25"/>
      <c r="RIC476" s="25"/>
      <c r="RID476" s="25"/>
      <c r="RIE476" s="25"/>
      <c r="RIF476" s="25"/>
      <c r="RIG476" s="25"/>
      <c r="RIH476" s="25"/>
      <c r="RII476" s="25"/>
      <c r="RIJ476" s="25"/>
      <c r="RIK476" s="25"/>
      <c r="RIL476" s="25"/>
      <c r="RIM476" s="25"/>
      <c r="RIN476" s="25"/>
      <c r="RIO476" s="25"/>
      <c r="RIP476" s="25"/>
      <c r="RIQ476" s="25"/>
      <c r="RIR476" s="25"/>
      <c r="RIS476" s="25"/>
      <c r="RIT476" s="25"/>
      <c r="RIU476" s="25"/>
      <c r="RIV476" s="25"/>
      <c r="RIW476" s="25"/>
      <c r="RIX476" s="25"/>
      <c r="RIY476" s="25"/>
      <c r="RIZ476" s="25"/>
      <c r="RJA476" s="25"/>
      <c r="RJB476" s="25"/>
      <c r="RJC476" s="25"/>
      <c r="RJD476" s="25"/>
      <c r="RJE476" s="25"/>
      <c r="RJF476" s="25"/>
      <c r="RJG476" s="25"/>
      <c r="RJH476" s="25"/>
      <c r="RJI476" s="25"/>
      <c r="RJJ476" s="25"/>
      <c r="RJK476" s="25"/>
      <c r="RJL476" s="25"/>
      <c r="RJM476" s="25"/>
      <c r="RJN476" s="25"/>
      <c r="RJO476" s="25"/>
      <c r="RJP476" s="25"/>
      <c r="RJQ476" s="25"/>
      <c r="RJR476" s="25"/>
      <c r="RJS476" s="25"/>
      <c r="RJT476" s="25"/>
      <c r="RJU476" s="25"/>
      <c r="RJV476" s="25"/>
      <c r="RJW476" s="25"/>
      <c r="RJX476" s="25"/>
      <c r="RJY476" s="25"/>
      <c r="RJZ476" s="25"/>
      <c r="RKA476" s="25"/>
      <c r="RKB476" s="25"/>
      <c r="RKC476" s="25"/>
      <c r="RKD476" s="25"/>
      <c r="RKE476" s="25"/>
      <c r="RKF476" s="25"/>
      <c r="RKG476" s="25"/>
      <c r="RKH476" s="25"/>
      <c r="RKI476" s="25"/>
      <c r="RKJ476" s="25"/>
      <c r="RKK476" s="25"/>
      <c r="RKL476" s="25"/>
      <c r="RKM476" s="25"/>
      <c r="RKN476" s="25"/>
      <c r="RKO476" s="25"/>
      <c r="RKP476" s="25"/>
      <c r="RKQ476" s="25"/>
      <c r="RKR476" s="25"/>
      <c r="RKS476" s="25"/>
      <c r="RKT476" s="25"/>
      <c r="RKU476" s="25"/>
      <c r="RKV476" s="25"/>
      <c r="RKW476" s="25"/>
      <c r="RKX476" s="25"/>
      <c r="RKY476" s="25"/>
      <c r="RKZ476" s="25"/>
      <c r="RLA476" s="25"/>
      <c r="RLB476" s="25"/>
      <c r="RLC476" s="25"/>
      <c r="RLD476" s="25"/>
      <c r="RLE476" s="25"/>
      <c r="RLF476" s="25"/>
      <c r="RLG476" s="25"/>
      <c r="RLH476" s="25"/>
      <c r="RLI476" s="25"/>
      <c r="RLJ476" s="25"/>
      <c r="RLK476" s="25"/>
      <c r="RLL476" s="25"/>
      <c r="RLM476" s="25"/>
      <c r="RLN476" s="25"/>
      <c r="RLO476" s="25"/>
      <c r="RLP476" s="25"/>
      <c r="RLQ476" s="25"/>
      <c r="RLR476" s="25"/>
      <c r="RLS476" s="25"/>
      <c r="RLT476" s="25"/>
      <c r="RLU476" s="25"/>
      <c r="RLV476" s="25"/>
      <c r="RLW476" s="25"/>
      <c r="RLX476" s="25"/>
      <c r="RLY476" s="25"/>
      <c r="RLZ476" s="25"/>
      <c r="RMA476" s="25"/>
      <c r="RMB476" s="25"/>
      <c r="RMC476" s="25"/>
      <c r="RMD476" s="25"/>
      <c r="RME476" s="25"/>
      <c r="RMF476" s="25"/>
      <c r="RMG476" s="25"/>
      <c r="RMH476" s="25"/>
      <c r="RMI476" s="25"/>
      <c r="RMJ476" s="25"/>
      <c r="RMK476" s="25"/>
      <c r="RML476" s="25"/>
      <c r="RMM476" s="25"/>
      <c r="RMN476" s="25"/>
      <c r="RMO476" s="25"/>
      <c r="RMP476" s="25"/>
      <c r="RMQ476" s="25"/>
      <c r="RMR476" s="25"/>
      <c r="RMS476" s="25"/>
      <c r="RMT476" s="25"/>
      <c r="RMU476" s="25"/>
      <c r="RMV476" s="25"/>
      <c r="RMW476" s="25"/>
      <c r="RMX476" s="25"/>
      <c r="RMY476" s="25"/>
      <c r="RMZ476" s="25"/>
      <c r="RNA476" s="25"/>
      <c r="RNB476" s="25"/>
      <c r="RNC476" s="25"/>
      <c r="RND476" s="25"/>
      <c r="RNE476" s="25"/>
      <c r="RNF476" s="25"/>
      <c r="RNG476" s="25"/>
      <c r="RNH476" s="25"/>
      <c r="RNI476" s="25"/>
      <c r="RNJ476" s="25"/>
      <c r="RNK476" s="25"/>
      <c r="RNL476" s="25"/>
      <c r="RNM476" s="25"/>
      <c r="RNN476" s="25"/>
      <c r="RNO476" s="25"/>
      <c r="RNP476" s="25"/>
      <c r="RNQ476" s="25"/>
      <c r="RNR476" s="25"/>
      <c r="RNS476" s="25"/>
      <c r="RNT476" s="25"/>
      <c r="RNU476" s="25"/>
      <c r="RNV476" s="25"/>
      <c r="RNW476" s="25"/>
      <c r="RNX476" s="25"/>
      <c r="RNY476" s="25"/>
      <c r="RNZ476" s="25"/>
      <c r="ROA476" s="25"/>
      <c r="ROB476" s="25"/>
      <c r="ROC476" s="25"/>
      <c r="ROD476" s="25"/>
      <c r="ROE476" s="25"/>
      <c r="ROF476" s="25"/>
      <c r="ROG476" s="25"/>
      <c r="ROH476" s="25"/>
      <c r="ROI476" s="25"/>
      <c r="ROJ476" s="25"/>
      <c r="ROK476" s="25"/>
      <c r="ROL476" s="25"/>
      <c r="ROM476" s="25"/>
      <c r="RON476" s="25"/>
      <c r="ROO476" s="25"/>
      <c r="ROP476" s="25"/>
      <c r="ROQ476" s="25"/>
      <c r="ROR476" s="25"/>
      <c r="ROS476" s="25"/>
      <c r="ROT476" s="25"/>
      <c r="ROU476" s="25"/>
      <c r="ROV476" s="25"/>
      <c r="ROW476" s="25"/>
      <c r="ROX476" s="25"/>
      <c r="ROY476" s="25"/>
      <c r="ROZ476" s="25"/>
      <c r="RPA476" s="25"/>
      <c r="RPB476" s="25"/>
      <c r="RPC476" s="25"/>
      <c r="RPD476" s="25"/>
      <c r="RPE476" s="25"/>
      <c r="RPF476" s="25"/>
      <c r="RPG476" s="25"/>
      <c r="RPH476" s="25"/>
      <c r="RPI476" s="25"/>
      <c r="RPJ476" s="25"/>
      <c r="RPK476" s="25"/>
      <c r="RPL476" s="25"/>
      <c r="RPM476" s="25"/>
      <c r="RPN476" s="25"/>
      <c r="RPO476" s="25"/>
      <c r="RPP476" s="25"/>
      <c r="RPQ476" s="25"/>
      <c r="RPR476" s="25"/>
      <c r="RPS476" s="25"/>
      <c r="RPT476" s="25"/>
      <c r="RPU476" s="25"/>
      <c r="RPV476" s="25"/>
      <c r="RPW476" s="25"/>
      <c r="RPX476" s="25"/>
      <c r="RPY476" s="25"/>
      <c r="RPZ476" s="25"/>
      <c r="RQA476" s="25"/>
      <c r="RQB476" s="25"/>
      <c r="RQC476" s="25"/>
      <c r="RQD476" s="25"/>
      <c r="RQE476" s="25"/>
      <c r="RQF476" s="25"/>
      <c r="RQG476" s="25"/>
      <c r="RQH476" s="25"/>
      <c r="RQI476" s="25"/>
      <c r="RQJ476" s="25"/>
      <c r="RQK476" s="25"/>
      <c r="RQL476" s="25"/>
      <c r="RQM476" s="25"/>
      <c r="RQN476" s="25"/>
      <c r="RQO476" s="25"/>
      <c r="RQP476" s="25"/>
      <c r="RQQ476" s="25"/>
      <c r="RQR476" s="25"/>
      <c r="RQS476" s="25"/>
      <c r="RQT476" s="25"/>
      <c r="RQU476" s="25"/>
      <c r="RQV476" s="25"/>
      <c r="RQW476" s="25"/>
      <c r="RQX476" s="25"/>
      <c r="RQY476" s="25"/>
      <c r="RQZ476" s="25"/>
      <c r="RRA476" s="25"/>
      <c r="RRB476" s="25"/>
      <c r="RRC476" s="25"/>
      <c r="RRD476" s="25"/>
      <c r="RRE476" s="25"/>
      <c r="RRF476" s="25"/>
      <c r="RRG476" s="25"/>
      <c r="RRH476" s="25"/>
      <c r="RRI476" s="25"/>
      <c r="RRJ476" s="25"/>
      <c r="RRK476" s="25"/>
      <c r="RRL476" s="25"/>
      <c r="RRM476" s="25"/>
      <c r="RRN476" s="25"/>
      <c r="RRO476" s="25"/>
      <c r="RRP476" s="25"/>
      <c r="RRQ476" s="25"/>
      <c r="RRR476" s="25"/>
      <c r="RRS476" s="25"/>
      <c r="RRT476" s="25"/>
      <c r="RRU476" s="25"/>
      <c r="RRV476" s="25"/>
      <c r="RRW476" s="25"/>
      <c r="RRX476" s="25"/>
      <c r="RRY476" s="25"/>
      <c r="RRZ476" s="25"/>
      <c r="RSA476" s="25"/>
      <c r="RSB476" s="25"/>
      <c r="RSC476" s="25"/>
      <c r="RSD476" s="25"/>
      <c r="RSE476" s="25"/>
      <c r="RSF476" s="25"/>
      <c r="RSG476" s="25"/>
      <c r="RSH476" s="25"/>
      <c r="RSI476" s="25"/>
      <c r="RSJ476" s="25"/>
      <c r="RSK476" s="25"/>
      <c r="RSL476" s="25"/>
      <c r="RSM476" s="25"/>
      <c r="RSN476" s="25"/>
      <c r="RSO476" s="25"/>
      <c r="RSP476" s="25"/>
      <c r="RSQ476" s="25"/>
      <c r="RSR476" s="25"/>
      <c r="RSS476" s="25"/>
      <c r="RST476" s="25"/>
      <c r="RSU476" s="25"/>
      <c r="RSV476" s="25"/>
      <c r="RSW476" s="25"/>
      <c r="RSX476" s="25"/>
      <c r="RSY476" s="25"/>
      <c r="RSZ476" s="25"/>
      <c r="RTA476" s="25"/>
      <c r="RTB476" s="25"/>
      <c r="RTC476" s="25"/>
      <c r="RTD476" s="25"/>
      <c r="RTE476" s="25"/>
      <c r="RTF476" s="25"/>
      <c r="RTG476" s="25"/>
      <c r="RTH476" s="25"/>
      <c r="RTI476" s="25"/>
      <c r="RTJ476" s="25"/>
      <c r="RTK476" s="25"/>
      <c r="RTL476" s="25"/>
      <c r="RTM476" s="25"/>
      <c r="RTN476" s="25"/>
      <c r="RTO476" s="25"/>
      <c r="RTP476" s="25"/>
      <c r="RTQ476" s="25"/>
      <c r="RTR476" s="25"/>
      <c r="RTS476" s="25"/>
      <c r="RTT476" s="25"/>
      <c r="RTU476" s="25"/>
      <c r="RTV476" s="25"/>
      <c r="RTW476" s="25"/>
      <c r="RTX476" s="25"/>
      <c r="RTY476" s="25"/>
      <c r="RTZ476" s="25"/>
      <c r="RUA476" s="25"/>
      <c r="RUB476" s="25"/>
      <c r="RUC476" s="25"/>
      <c r="RUD476" s="25"/>
      <c r="RUE476" s="25"/>
      <c r="RUF476" s="25"/>
      <c r="RUG476" s="25"/>
      <c r="RUH476" s="25"/>
      <c r="RUI476" s="25"/>
      <c r="RUJ476" s="25"/>
      <c r="RUK476" s="25"/>
      <c r="RUL476" s="25"/>
      <c r="RUM476" s="25"/>
      <c r="RUN476" s="25"/>
      <c r="RUO476" s="25"/>
      <c r="RUP476" s="25"/>
      <c r="RUQ476" s="25"/>
      <c r="RUR476" s="25"/>
      <c r="RUS476" s="25"/>
      <c r="RUT476" s="25"/>
      <c r="RUU476" s="25"/>
      <c r="RUV476" s="25"/>
      <c r="RUW476" s="25"/>
      <c r="RUX476" s="25"/>
      <c r="RUY476" s="25"/>
      <c r="RUZ476" s="25"/>
      <c r="RVA476" s="25"/>
      <c r="RVB476" s="25"/>
      <c r="RVC476" s="25"/>
      <c r="RVD476" s="25"/>
      <c r="RVE476" s="25"/>
      <c r="RVF476" s="25"/>
      <c r="RVG476" s="25"/>
      <c r="RVH476" s="25"/>
      <c r="RVI476" s="25"/>
      <c r="RVJ476" s="25"/>
      <c r="RVK476" s="25"/>
      <c r="RVL476" s="25"/>
      <c r="RVM476" s="25"/>
      <c r="RVN476" s="25"/>
      <c r="RVO476" s="25"/>
      <c r="RVP476" s="25"/>
      <c r="RVQ476" s="25"/>
      <c r="RVR476" s="25"/>
      <c r="RVS476" s="25"/>
      <c r="RVT476" s="25"/>
      <c r="RVU476" s="25"/>
      <c r="RVV476" s="25"/>
      <c r="RVW476" s="25"/>
      <c r="RVX476" s="25"/>
      <c r="RVY476" s="25"/>
      <c r="RVZ476" s="25"/>
      <c r="RWA476" s="25"/>
      <c r="RWB476" s="25"/>
      <c r="RWC476" s="25"/>
      <c r="RWD476" s="25"/>
      <c r="RWE476" s="25"/>
      <c r="RWF476" s="25"/>
      <c r="RWG476" s="25"/>
      <c r="RWH476" s="25"/>
      <c r="RWI476" s="25"/>
      <c r="RWJ476" s="25"/>
      <c r="RWK476" s="25"/>
      <c r="RWL476" s="25"/>
      <c r="RWM476" s="25"/>
      <c r="RWN476" s="25"/>
      <c r="RWO476" s="25"/>
      <c r="RWP476" s="25"/>
      <c r="RWQ476" s="25"/>
      <c r="RWR476" s="25"/>
      <c r="RWS476" s="25"/>
      <c r="RWT476" s="25"/>
      <c r="RWU476" s="25"/>
      <c r="RWV476" s="25"/>
      <c r="RWW476" s="25"/>
      <c r="RWX476" s="25"/>
      <c r="RWY476" s="25"/>
      <c r="RWZ476" s="25"/>
      <c r="RXA476" s="25"/>
      <c r="RXB476" s="25"/>
      <c r="RXC476" s="25"/>
      <c r="RXD476" s="25"/>
      <c r="RXE476" s="25"/>
      <c r="RXF476" s="25"/>
      <c r="RXG476" s="25"/>
      <c r="RXH476" s="25"/>
      <c r="RXI476" s="25"/>
      <c r="RXJ476" s="25"/>
      <c r="RXK476" s="25"/>
      <c r="RXL476" s="25"/>
      <c r="RXM476" s="25"/>
      <c r="RXN476" s="25"/>
      <c r="RXO476" s="25"/>
      <c r="RXP476" s="25"/>
      <c r="RXQ476" s="25"/>
      <c r="RXR476" s="25"/>
      <c r="RXS476" s="25"/>
      <c r="RXT476" s="25"/>
      <c r="RXU476" s="25"/>
      <c r="RXV476" s="25"/>
      <c r="RXW476" s="25"/>
      <c r="RXX476" s="25"/>
      <c r="RXY476" s="25"/>
      <c r="RXZ476" s="25"/>
      <c r="RYA476" s="25"/>
      <c r="RYB476" s="25"/>
      <c r="RYC476" s="25"/>
      <c r="RYD476" s="25"/>
      <c r="RYE476" s="25"/>
      <c r="RYF476" s="25"/>
      <c r="RYG476" s="25"/>
      <c r="RYH476" s="25"/>
      <c r="RYI476" s="25"/>
      <c r="RYJ476" s="25"/>
      <c r="RYK476" s="25"/>
      <c r="RYL476" s="25"/>
      <c r="RYM476" s="25"/>
      <c r="RYN476" s="25"/>
      <c r="RYO476" s="25"/>
      <c r="RYP476" s="25"/>
      <c r="RYQ476" s="25"/>
      <c r="RYR476" s="25"/>
      <c r="RYS476" s="25"/>
      <c r="RYT476" s="25"/>
      <c r="RYU476" s="25"/>
      <c r="RYV476" s="25"/>
      <c r="RYW476" s="25"/>
      <c r="RYX476" s="25"/>
      <c r="RYY476" s="25"/>
      <c r="RYZ476" s="25"/>
      <c r="RZA476" s="25"/>
      <c r="RZB476" s="25"/>
      <c r="RZC476" s="25"/>
      <c r="RZD476" s="25"/>
      <c r="RZE476" s="25"/>
      <c r="RZF476" s="25"/>
      <c r="RZG476" s="25"/>
      <c r="RZH476" s="25"/>
      <c r="RZI476" s="25"/>
      <c r="RZJ476" s="25"/>
      <c r="RZK476" s="25"/>
      <c r="RZL476" s="25"/>
      <c r="RZM476" s="25"/>
      <c r="RZN476" s="25"/>
      <c r="RZO476" s="25"/>
      <c r="RZP476" s="25"/>
      <c r="RZQ476" s="25"/>
      <c r="RZR476" s="25"/>
      <c r="RZS476" s="25"/>
      <c r="RZT476" s="25"/>
      <c r="RZU476" s="25"/>
      <c r="RZV476" s="25"/>
      <c r="RZW476" s="25"/>
      <c r="RZX476" s="25"/>
      <c r="RZY476" s="25"/>
      <c r="RZZ476" s="25"/>
      <c r="SAA476" s="25"/>
      <c r="SAB476" s="25"/>
      <c r="SAC476" s="25"/>
      <c r="SAD476" s="25"/>
      <c r="SAE476" s="25"/>
      <c r="SAF476" s="25"/>
      <c r="SAG476" s="25"/>
      <c r="SAH476" s="25"/>
      <c r="SAI476" s="25"/>
      <c r="SAJ476" s="25"/>
      <c r="SAK476" s="25"/>
      <c r="SAL476" s="25"/>
      <c r="SAM476" s="25"/>
      <c r="SAN476" s="25"/>
      <c r="SAO476" s="25"/>
      <c r="SAP476" s="25"/>
      <c r="SAQ476" s="25"/>
      <c r="SAR476" s="25"/>
      <c r="SAS476" s="25"/>
      <c r="SAT476" s="25"/>
      <c r="SAU476" s="25"/>
      <c r="SAV476" s="25"/>
      <c r="SAW476" s="25"/>
      <c r="SAX476" s="25"/>
      <c r="SAY476" s="25"/>
      <c r="SAZ476" s="25"/>
      <c r="SBA476" s="25"/>
      <c r="SBB476" s="25"/>
      <c r="SBC476" s="25"/>
      <c r="SBD476" s="25"/>
      <c r="SBE476" s="25"/>
      <c r="SBF476" s="25"/>
      <c r="SBG476" s="25"/>
      <c r="SBH476" s="25"/>
      <c r="SBI476" s="25"/>
      <c r="SBJ476" s="25"/>
      <c r="SBK476" s="25"/>
      <c r="SBL476" s="25"/>
      <c r="SBM476" s="25"/>
      <c r="SBN476" s="25"/>
      <c r="SBO476" s="25"/>
      <c r="SBP476" s="25"/>
      <c r="SBQ476" s="25"/>
      <c r="SBR476" s="25"/>
      <c r="SBS476" s="25"/>
      <c r="SBT476" s="25"/>
      <c r="SBU476" s="25"/>
      <c r="SBV476" s="25"/>
      <c r="SBW476" s="25"/>
      <c r="SBX476" s="25"/>
      <c r="SBY476" s="25"/>
      <c r="SBZ476" s="25"/>
      <c r="SCA476" s="25"/>
      <c r="SCB476" s="25"/>
      <c r="SCC476" s="25"/>
      <c r="SCD476" s="25"/>
      <c r="SCE476" s="25"/>
      <c r="SCF476" s="25"/>
      <c r="SCG476" s="25"/>
      <c r="SCH476" s="25"/>
      <c r="SCI476" s="25"/>
      <c r="SCJ476" s="25"/>
      <c r="SCK476" s="25"/>
      <c r="SCL476" s="25"/>
      <c r="SCM476" s="25"/>
      <c r="SCN476" s="25"/>
      <c r="SCO476" s="25"/>
      <c r="SCP476" s="25"/>
      <c r="SCQ476" s="25"/>
      <c r="SCR476" s="25"/>
      <c r="SCS476" s="25"/>
      <c r="SCT476" s="25"/>
      <c r="SCU476" s="25"/>
      <c r="SCV476" s="25"/>
      <c r="SCW476" s="25"/>
      <c r="SCX476" s="25"/>
      <c r="SCY476" s="25"/>
      <c r="SCZ476" s="25"/>
      <c r="SDA476" s="25"/>
      <c r="SDB476" s="25"/>
      <c r="SDC476" s="25"/>
      <c r="SDD476" s="25"/>
      <c r="SDE476" s="25"/>
      <c r="SDF476" s="25"/>
      <c r="SDG476" s="25"/>
      <c r="SDH476" s="25"/>
      <c r="SDI476" s="25"/>
      <c r="SDJ476" s="25"/>
      <c r="SDK476" s="25"/>
      <c r="SDL476" s="25"/>
      <c r="SDM476" s="25"/>
      <c r="SDN476" s="25"/>
      <c r="SDO476" s="25"/>
      <c r="SDP476" s="25"/>
      <c r="SDQ476" s="25"/>
      <c r="SDR476" s="25"/>
      <c r="SDS476" s="25"/>
      <c r="SDT476" s="25"/>
      <c r="SDU476" s="25"/>
      <c r="SDV476" s="25"/>
      <c r="SDW476" s="25"/>
      <c r="SDX476" s="25"/>
      <c r="SDY476" s="25"/>
      <c r="SDZ476" s="25"/>
      <c r="SEA476" s="25"/>
      <c r="SEB476" s="25"/>
      <c r="SEC476" s="25"/>
      <c r="SED476" s="25"/>
      <c r="SEE476" s="25"/>
      <c r="SEF476" s="25"/>
      <c r="SEG476" s="25"/>
      <c r="SEH476" s="25"/>
      <c r="SEI476" s="25"/>
      <c r="SEJ476" s="25"/>
      <c r="SEK476" s="25"/>
      <c r="SEL476" s="25"/>
      <c r="SEM476" s="25"/>
      <c r="SEN476" s="25"/>
      <c r="SEO476" s="25"/>
      <c r="SEP476" s="25"/>
      <c r="SEQ476" s="25"/>
      <c r="SER476" s="25"/>
      <c r="SES476" s="25"/>
      <c r="SET476" s="25"/>
      <c r="SEU476" s="25"/>
      <c r="SEV476" s="25"/>
      <c r="SEW476" s="25"/>
      <c r="SEX476" s="25"/>
      <c r="SEY476" s="25"/>
      <c r="SEZ476" s="25"/>
      <c r="SFA476" s="25"/>
      <c r="SFB476" s="25"/>
      <c r="SFC476" s="25"/>
      <c r="SFD476" s="25"/>
      <c r="SFE476" s="25"/>
      <c r="SFF476" s="25"/>
      <c r="SFG476" s="25"/>
      <c r="SFH476" s="25"/>
      <c r="SFI476" s="25"/>
      <c r="SFJ476" s="25"/>
      <c r="SFK476" s="25"/>
      <c r="SFL476" s="25"/>
      <c r="SFM476" s="25"/>
      <c r="SFN476" s="25"/>
      <c r="SFO476" s="25"/>
      <c r="SFP476" s="25"/>
      <c r="SFQ476" s="25"/>
      <c r="SFR476" s="25"/>
      <c r="SFS476" s="25"/>
      <c r="SFT476" s="25"/>
      <c r="SFU476" s="25"/>
      <c r="SFV476" s="25"/>
      <c r="SFW476" s="25"/>
      <c r="SFX476" s="25"/>
      <c r="SFY476" s="25"/>
      <c r="SFZ476" s="25"/>
      <c r="SGA476" s="25"/>
      <c r="SGB476" s="25"/>
      <c r="SGC476" s="25"/>
      <c r="SGD476" s="25"/>
      <c r="SGE476" s="25"/>
      <c r="SGF476" s="25"/>
      <c r="SGG476" s="25"/>
      <c r="SGH476" s="25"/>
      <c r="SGI476" s="25"/>
      <c r="SGJ476" s="25"/>
      <c r="SGK476" s="25"/>
      <c r="SGL476" s="25"/>
      <c r="SGM476" s="25"/>
      <c r="SGN476" s="25"/>
      <c r="SGO476" s="25"/>
      <c r="SGP476" s="25"/>
      <c r="SGQ476" s="25"/>
      <c r="SGR476" s="25"/>
      <c r="SGS476" s="25"/>
      <c r="SGT476" s="25"/>
      <c r="SGU476" s="25"/>
      <c r="SGV476" s="25"/>
      <c r="SGW476" s="25"/>
      <c r="SGX476" s="25"/>
      <c r="SGY476" s="25"/>
      <c r="SGZ476" s="25"/>
      <c r="SHA476" s="25"/>
      <c r="SHB476" s="25"/>
      <c r="SHC476" s="25"/>
      <c r="SHD476" s="25"/>
      <c r="SHE476" s="25"/>
      <c r="SHF476" s="25"/>
      <c r="SHG476" s="25"/>
      <c r="SHH476" s="25"/>
      <c r="SHI476" s="25"/>
      <c r="SHJ476" s="25"/>
      <c r="SHK476" s="25"/>
      <c r="SHL476" s="25"/>
      <c r="SHM476" s="25"/>
      <c r="SHN476" s="25"/>
      <c r="SHO476" s="25"/>
      <c r="SHP476" s="25"/>
      <c r="SHQ476" s="25"/>
      <c r="SHR476" s="25"/>
      <c r="SHS476" s="25"/>
      <c r="SHT476" s="25"/>
      <c r="SHU476" s="25"/>
      <c r="SHV476" s="25"/>
      <c r="SHW476" s="25"/>
      <c r="SHX476" s="25"/>
      <c r="SHY476" s="25"/>
      <c r="SHZ476" s="25"/>
      <c r="SIA476" s="25"/>
      <c r="SIB476" s="25"/>
      <c r="SIC476" s="25"/>
      <c r="SID476" s="25"/>
      <c r="SIE476" s="25"/>
      <c r="SIF476" s="25"/>
      <c r="SIG476" s="25"/>
      <c r="SIH476" s="25"/>
      <c r="SII476" s="25"/>
      <c r="SIJ476" s="25"/>
      <c r="SIK476" s="25"/>
      <c r="SIL476" s="25"/>
      <c r="SIM476" s="25"/>
      <c r="SIN476" s="25"/>
      <c r="SIO476" s="25"/>
      <c r="SIP476" s="25"/>
      <c r="SIQ476" s="25"/>
      <c r="SIR476" s="25"/>
      <c r="SIS476" s="25"/>
      <c r="SIT476" s="25"/>
      <c r="SIU476" s="25"/>
      <c r="SIV476" s="25"/>
      <c r="SIW476" s="25"/>
      <c r="SIX476" s="25"/>
      <c r="SIY476" s="25"/>
      <c r="SIZ476" s="25"/>
      <c r="SJA476" s="25"/>
      <c r="SJB476" s="25"/>
      <c r="SJC476" s="25"/>
      <c r="SJD476" s="25"/>
      <c r="SJE476" s="25"/>
      <c r="SJF476" s="25"/>
      <c r="SJG476" s="25"/>
      <c r="SJH476" s="25"/>
      <c r="SJI476" s="25"/>
      <c r="SJJ476" s="25"/>
      <c r="SJK476" s="25"/>
      <c r="SJL476" s="25"/>
      <c r="SJM476" s="25"/>
      <c r="SJN476" s="25"/>
      <c r="SJO476" s="25"/>
      <c r="SJP476" s="25"/>
      <c r="SJQ476" s="25"/>
      <c r="SJR476" s="25"/>
      <c r="SJS476" s="25"/>
      <c r="SJT476" s="25"/>
      <c r="SJU476" s="25"/>
      <c r="SJV476" s="25"/>
      <c r="SJW476" s="25"/>
      <c r="SJX476" s="25"/>
      <c r="SJY476" s="25"/>
      <c r="SJZ476" s="25"/>
      <c r="SKA476" s="25"/>
      <c r="SKB476" s="25"/>
      <c r="SKC476" s="25"/>
      <c r="SKD476" s="25"/>
      <c r="SKE476" s="25"/>
      <c r="SKF476" s="25"/>
      <c r="SKG476" s="25"/>
      <c r="SKH476" s="25"/>
      <c r="SKI476" s="25"/>
      <c r="SKJ476" s="25"/>
      <c r="SKK476" s="25"/>
      <c r="SKL476" s="25"/>
      <c r="SKM476" s="25"/>
      <c r="SKN476" s="25"/>
      <c r="SKO476" s="25"/>
      <c r="SKP476" s="25"/>
      <c r="SKQ476" s="25"/>
      <c r="SKR476" s="25"/>
      <c r="SKS476" s="25"/>
      <c r="SKT476" s="25"/>
      <c r="SKU476" s="25"/>
      <c r="SKV476" s="25"/>
      <c r="SKW476" s="25"/>
      <c r="SKX476" s="25"/>
      <c r="SKY476" s="25"/>
      <c r="SKZ476" s="25"/>
      <c r="SLA476" s="25"/>
      <c r="SLB476" s="25"/>
      <c r="SLC476" s="25"/>
      <c r="SLD476" s="25"/>
      <c r="SLE476" s="25"/>
      <c r="SLF476" s="25"/>
      <c r="SLG476" s="25"/>
      <c r="SLH476" s="25"/>
      <c r="SLI476" s="25"/>
      <c r="SLJ476" s="25"/>
      <c r="SLK476" s="25"/>
      <c r="SLL476" s="25"/>
      <c r="SLM476" s="25"/>
      <c r="SLN476" s="25"/>
      <c r="SLO476" s="25"/>
      <c r="SLP476" s="25"/>
      <c r="SLQ476" s="25"/>
      <c r="SLR476" s="25"/>
      <c r="SLS476" s="25"/>
      <c r="SLT476" s="25"/>
      <c r="SLU476" s="25"/>
      <c r="SLV476" s="25"/>
      <c r="SLW476" s="25"/>
      <c r="SLX476" s="25"/>
      <c r="SLY476" s="25"/>
      <c r="SLZ476" s="25"/>
      <c r="SMA476" s="25"/>
      <c r="SMB476" s="25"/>
      <c r="SMC476" s="25"/>
      <c r="SMD476" s="25"/>
      <c r="SME476" s="25"/>
      <c r="SMF476" s="25"/>
      <c r="SMG476" s="25"/>
      <c r="SMH476" s="25"/>
      <c r="SMI476" s="25"/>
      <c r="SMJ476" s="25"/>
      <c r="SMK476" s="25"/>
      <c r="SML476" s="25"/>
      <c r="SMM476" s="25"/>
      <c r="SMN476" s="25"/>
      <c r="SMO476" s="25"/>
      <c r="SMP476" s="25"/>
      <c r="SMQ476" s="25"/>
      <c r="SMR476" s="25"/>
      <c r="SMS476" s="25"/>
      <c r="SMT476" s="25"/>
      <c r="SMU476" s="25"/>
      <c r="SMV476" s="25"/>
      <c r="SMW476" s="25"/>
      <c r="SMX476" s="25"/>
      <c r="SMY476" s="25"/>
      <c r="SMZ476" s="25"/>
      <c r="SNA476" s="25"/>
      <c r="SNB476" s="25"/>
      <c r="SNC476" s="25"/>
      <c r="SND476" s="25"/>
      <c r="SNE476" s="25"/>
      <c r="SNF476" s="25"/>
      <c r="SNG476" s="25"/>
      <c r="SNH476" s="25"/>
      <c r="SNI476" s="25"/>
      <c r="SNJ476" s="25"/>
      <c r="SNK476" s="25"/>
      <c r="SNL476" s="25"/>
      <c r="SNM476" s="25"/>
      <c r="SNN476" s="25"/>
      <c r="SNO476" s="25"/>
      <c r="SNP476" s="25"/>
      <c r="SNQ476" s="25"/>
      <c r="SNR476" s="25"/>
      <c r="SNS476" s="25"/>
      <c r="SNT476" s="25"/>
      <c r="SNU476" s="25"/>
      <c r="SNV476" s="25"/>
      <c r="SNW476" s="25"/>
      <c r="SNX476" s="25"/>
      <c r="SNY476" s="25"/>
      <c r="SNZ476" s="25"/>
      <c r="SOA476" s="25"/>
      <c r="SOB476" s="25"/>
      <c r="SOC476" s="25"/>
      <c r="SOD476" s="25"/>
      <c r="SOE476" s="25"/>
      <c r="SOF476" s="25"/>
      <c r="SOG476" s="25"/>
      <c r="SOH476" s="25"/>
      <c r="SOI476" s="25"/>
      <c r="SOJ476" s="25"/>
      <c r="SOK476" s="25"/>
      <c r="SOL476" s="25"/>
      <c r="SOM476" s="25"/>
      <c r="SON476" s="25"/>
      <c r="SOO476" s="25"/>
      <c r="SOP476" s="25"/>
      <c r="SOQ476" s="25"/>
      <c r="SOR476" s="25"/>
      <c r="SOS476" s="25"/>
      <c r="SOT476" s="25"/>
      <c r="SOU476" s="25"/>
      <c r="SOV476" s="25"/>
      <c r="SOW476" s="25"/>
      <c r="SOX476" s="25"/>
      <c r="SOY476" s="25"/>
      <c r="SOZ476" s="25"/>
      <c r="SPA476" s="25"/>
      <c r="SPB476" s="25"/>
      <c r="SPC476" s="25"/>
      <c r="SPD476" s="25"/>
      <c r="SPE476" s="25"/>
      <c r="SPF476" s="25"/>
      <c r="SPG476" s="25"/>
      <c r="SPH476" s="25"/>
      <c r="SPI476" s="25"/>
      <c r="SPJ476" s="25"/>
      <c r="SPK476" s="25"/>
      <c r="SPL476" s="25"/>
      <c r="SPM476" s="25"/>
      <c r="SPN476" s="25"/>
      <c r="SPO476" s="25"/>
      <c r="SPP476" s="25"/>
      <c r="SPQ476" s="25"/>
      <c r="SPR476" s="25"/>
      <c r="SPS476" s="25"/>
      <c r="SPT476" s="25"/>
      <c r="SPU476" s="25"/>
      <c r="SPV476" s="25"/>
      <c r="SPW476" s="25"/>
      <c r="SPX476" s="25"/>
      <c r="SPY476" s="25"/>
      <c r="SPZ476" s="25"/>
      <c r="SQA476" s="25"/>
      <c r="SQB476" s="25"/>
      <c r="SQC476" s="25"/>
      <c r="SQD476" s="25"/>
      <c r="SQE476" s="25"/>
      <c r="SQF476" s="25"/>
      <c r="SQG476" s="25"/>
      <c r="SQH476" s="25"/>
      <c r="SQI476" s="25"/>
      <c r="SQJ476" s="25"/>
      <c r="SQK476" s="25"/>
      <c r="SQL476" s="25"/>
      <c r="SQM476" s="25"/>
      <c r="SQN476" s="25"/>
      <c r="SQO476" s="25"/>
      <c r="SQP476" s="25"/>
      <c r="SQQ476" s="25"/>
      <c r="SQR476" s="25"/>
      <c r="SQS476" s="25"/>
      <c r="SQT476" s="25"/>
      <c r="SQU476" s="25"/>
      <c r="SQV476" s="25"/>
      <c r="SQW476" s="25"/>
      <c r="SQX476" s="25"/>
      <c r="SQY476" s="25"/>
      <c r="SQZ476" s="25"/>
      <c r="SRA476" s="25"/>
      <c r="SRB476" s="25"/>
      <c r="SRC476" s="25"/>
      <c r="SRD476" s="25"/>
      <c r="SRE476" s="25"/>
      <c r="SRF476" s="25"/>
      <c r="SRG476" s="25"/>
      <c r="SRH476" s="25"/>
      <c r="SRI476" s="25"/>
      <c r="SRJ476" s="25"/>
      <c r="SRK476" s="25"/>
      <c r="SRL476" s="25"/>
      <c r="SRM476" s="25"/>
      <c r="SRN476" s="25"/>
      <c r="SRO476" s="25"/>
      <c r="SRP476" s="25"/>
      <c r="SRQ476" s="25"/>
      <c r="SRR476" s="25"/>
      <c r="SRS476" s="25"/>
      <c r="SRT476" s="25"/>
      <c r="SRU476" s="25"/>
      <c r="SRV476" s="25"/>
      <c r="SRW476" s="25"/>
      <c r="SRX476" s="25"/>
      <c r="SRY476" s="25"/>
      <c r="SRZ476" s="25"/>
      <c r="SSA476" s="25"/>
      <c r="SSB476" s="25"/>
      <c r="SSC476" s="25"/>
      <c r="SSD476" s="25"/>
      <c r="SSE476" s="25"/>
      <c r="SSF476" s="25"/>
      <c r="SSG476" s="25"/>
      <c r="SSH476" s="25"/>
      <c r="SSI476" s="25"/>
      <c r="SSJ476" s="25"/>
      <c r="SSK476" s="25"/>
      <c r="SSL476" s="25"/>
      <c r="SSM476" s="25"/>
      <c r="SSN476" s="25"/>
      <c r="SSO476" s="25"/>
      <c r="SSP476" s="25"/>
      <c r="SSQ476" s="25"/>
      <c r="SSR476" s="25"/>
      <c r="SSS476" s="25"/>
      <c r="SST476" s="25"/>
      <c r="SSU476" s="25"/>
      <c r="SSV476" s="25"/>
      <c r="SSW476" s="25"/>
      <c r="SSX476" s="25"/>
      <c r="SSY476" s="25"/>
      <c r="SSZ476" s="25"/>
      <c r="STA476" s="25"/>
      <c r="STB476" s="25"/>
      <c r="STC476" s="25"/>
      <c r="STD476" s="25"/>
      <c r="STE476" s="25"/>
      <c r="STF476" s="25"/>
      <c r="STG476" s="25"/>
      <c r="STH476" s="25"/>
      <c r="STI476" s="25"/>
      <c r="STJ476" s="25"/>
      <c r="STK476" s="25"/>
      <c r="STL476" s="25"/>
      <c r="STM476" s="25"/>
      <c r="STN476" s="25"/>
      <c r="STO476" s="25"/>
      <c r="STP476" s="25"/>
      <c r="STQ476" s="25"/>
      <c r="STR476" s="25"/>
      <c r="STS476" s="25"/>
      <c r="STT476" s="25"/>
      <c r="STU476" s="25"/>
      <c r="STV476" s="25"/>
      <c r="STW476" s="25"/>
      <c r="STX476" s="25"/>
      <c r="STY476" s="25"/>
      <c r="STZ476" s="25"/>
      <c r="SUA476" s="25"/>
      <c r="SUB476" s="25"/>
      <c r="SUC476" s="25"/>
      <c r="SUD476" s="25"/>
      <c r="SUE476" s="25"/>
      <c r="SUF476" s="25"/>
      <c r="SUG476" s="25"/>
      <c r="SUH476" s="25"/>
      <c r="SUI476" s="25"/>
      <c r="SUJ476" s="25"/>
      <c r="SUK476" s="25"/>
      <c r="SUL476" s="25"/>
      <c r="SUM476" s="25"/>
      <c r="SUN476" s="25"/>
      <c r="SUO476" s="25"/>
      <c r="SUP476" s="25"/>
      <c r="SUQ476" s="25"/>
      <c r="SUR476" s="25"/>
      <c r="SUS476" s="25"/>
      <c r="SUT476" s="25"/>
      <c r="SUU476" s="25"/>
      <c r="SUV476" s="25"/>
      <c r="SUW476" s="25"/>
      <c r="SUX476" s="25"/>
      <c r="SUY476" s="25"/>
      <c r="SUZ476" s="25"/>
      <c r="SVA476" s="25"/>
      <c r="SVB476" s="25"/>
      <c r="SVC476" s="25"/>
      <c r="SVD476" s="25"/>
      <c r="SVE476" s="25"/>
      <c r="SVF476" s="25"/>
      <c r="SVG476" s="25"/>
      <c r="SVH476" s="25"/>
      <c r="SVI476" s="25"/>
      <c r="SVJ476" s="25"/>
      <c r="SVK476" s="25"/>
      <c r="SVL476" s="25"/>
      <c r="SVM476" s="25"/>
      <c r="SVN476" s="25"/>
      <c r="SVO476" s="25"/>
      <c r="SVP476" s="25"/>
      <c r="SVQ476" s="25"/>
      <c r="SVR476" s="25"/>
      <c r="SVS476" s="25"/>
      <c r="SVT476" s="25"/>
      <c r="SVU476" s="25"/>
      <c r="SVV476" s="25"/>
      <c r="SVW476" s="25"/>
      <c r="SVX476" s="25"/>
      <c r="SVY476" s="25"/>
      <c r="SVZ476" s="25"/>
      <c r="SWA476" s="25"/>
      <c r="SWB476" s="25"/>
      <c r="SWC476" s="25"/>
      <c r="SWD476" s="25"/>
      <c r="SWE476" s="25"/>
      <c r="SWF476" s="25"/>
      <c r="SWG476" s="25"/>
      <c r="SWH476" s="25"/>
      <c r="SWI476" s="25"/>
      <c r="SWJ476" s="25"/>
      <c r="SWK476" s="25"/>
      <c r="SWL476" s="25"/>
      <c r="SWM476" s="25"/>
      <c r="SWN476" s="25"/>
      <c r="SWO476" s="25"/>
      <c r="SWP476" s="25"/>
      <c r="SWQ476" s="25"/>
      <c r="SWR476" s="25"/>
      <c r="SWS476" s="25"/>
      <c r="SWT476" s="25"/>
      <c r="SWU476" s="25"/>
      <c r="SWV476" s="25"/>
      <c r="SWW476" s="25"/>
      <c r="SWX476" s="25"/>
      <c r="SWY476" s="25"/>
      <c r="SWZ476" s="25"/>
      <c r="SXA476" s="25"/>
      <c r="SXB476" s="25"/>
      <c r="SXC476" s="25"/>
      <c r="SXD476" s="25"/>
      <c r="SXE476" s="25"/>
      <c r="SXF476" s="25"/>
      <c r="SXG476" s="25"/>
      <c r="SXH476" s="25"/>
      <c r="SXI476" s="25"/>
      <c r="SXJ476" s="25"/>
      <c r="SXK476" s="25"/>
      <c r="SXL476" s="25"/>
      <c r="SXM476" s="25"/>
      <c r="SXN476" s="25"/>
      <c r="SXO476" s="25"/>
      <c r="SXP476" s="25"/>
      <c r="SXQ476" s="25"/>
      <c r="SXR476" s="25"/>
      <c r="SXS476" s="25"/>
      <c r="SXT476" s="25"/>
      <c r="SXU476" s="25"/>
      <c r="SXV476" s="25"/>
      <c r="SXW476" s="25"/>
      <c r="SXX476" s="25"/>
      <c r="SXY476" s="25"/>
      <c r="SXZ476" s="25"/>
      <c r="SYA476" s="25"/>
      <c r="SYB476" s="25"/>
      <c r="SYC476" s="25"/>
      <c r="SYD476" s="25"/>
      <c r="SYE476" s="25"/>
      <c r="SYF476" s="25"/>
      <c r="SYG476" s="25"/>
      <c r="SYH476" s="25"/>
      <c r="SYI476" s="25"/>
      <c r="SYJ476" s="25"/>
      <c r="SYK476" s="25"/>
      <c r="SYL476" s="25"/>
      <c r="SYM476" s="25"/>
      <c r="SYN476" s="25"/>
      <c r="SYO476" s="25"/>
      <c r="SYP476" s="25"/>
      <c r="SYQ476" s="25"/>
      <c r="SYR476" s="25"/>
      <c r="SYS476" s="25"/>
      <c r="SYT476" s="25"/>
      <c r="SYU476" s="25"/>
      <c r="SYV476" s="25"/>
      <c r="SYW476" s="25"/>
      <c r="SYX476" s="25"/>
      <c r="SYY476" s="25"/>
      <c r="SYZ476" s="25"/>
      <c r="SZA476" s="25"/>
      <c r="SZB476" s="25"/>
      <c r="SZC476" s="25"/>
      <c r="SZD476" s="25"/>
      <c r="SZE476" s="25"/>
      <c r="SZF476" s="25"/>
      <c r="SZG476" s="25"/>
      <c r="SZH476" s="25"/>
      <c r="SZI476" s="25"/>
      <c r="SZJ476" s="25"/>
      <c r="SZK476" s="25"/>
      <c r="SZL476" s="25"/>
      <c r="SZM476" s="25"/>
      <c r="SZN476" s="25"/>
      <c r="SZO476" s="25"/>
      <c r="SZP476" s="25"/>
      <c r="SZQ476" s="25"/>
      <c r="SZR476" s="25"/>
      <c r="SZS476" s="25"/>
      <c r="SZT476" s="25"/>
      <c r="SZU476" s="25"/>
      <c r="SZV476" s="25"/>
      <c r="SZW476" s="25"/>
      <c r="SZX476" s="25"/>
      <c r="SZY476" s="25"/>
      <c r="SZZ476" s="25"/>
      <c r="TAA476" s="25"/>
      <c r="TAB476" s="25"/>
      <c r="TAC476" s="25"/>
      <c r="TAD476" s="25"/>
      <c r="TAE476" s="25"/>
      <c r="TAF476" s="25"/>
      <c r="TAG476" s="25"/>
      <c r="TAH476" s="25"/>
      <c r="TAI476" s="25"/>
      <c r="TAJ476" s="25"/>
      <c r="TAK476" s="25"/>
      <c r="TAL476" s="25"/>
      <c r="TAM476" s="25"/>
      <c r="TAN476" s="25"/>
      <c r="TAO476" s="25"/>
      <c r="TAP476" s="25"/>
      <c r="TAQ476" s="25"/>
      <c r="TAR476" s="25"/>
      <c r="TAS476" s="25"/>
      <c r="TAT476" s="25"/>
      <c r="TAU476" s="25"/>
      <c r="TAV476" s="25"/>
      <c r="TAW476" s="25"/>
      <c r="TAX476" s="25"/>
      <c r="TAY476" s="25"/>
      <c r="TAZ476" s="25"/>
      <c r="TBA476" s="25"/>
      <c r="TBB476" s="25"/>
      <c r="TBC476" s="25"/>
      <c r="TBD476" s="25"/>
      <c r="TBE476" s="25"/>
      <c r="TBF476" s="25"/>
      <c r="TBG476" s="25"/>
      <c r="TBH476" s="25"/>
      <c r="TBI476" s="25"/>
      <c r="TBJ476" s="25"/>
      <c r="TBK476" s="25"/>
      <c r="TBL476" s="25"/>
      <c r="TBM476" s="25"/>
      <c r="TBN476" s="25"/>
      <c r="TBO476" s="25"/>
      <c r="TBP476" s="25"/>
      <c r="TBQ476" s="25"/>
      <c r="TBR476" s="25"/>
      <c r="TBS476" s="25"/>
      <c r="TBT476" s="25"/>
      <c r="TBU476" s="25"/>
      <c r="TBV476" s="25"/>
      <c r="TBW476" s="25"/>
      <c r="TBX476" s="25"/>
      <c r="TBY476" s="25"/>
      <c r="TBZ476" s="25"/>
      <c r="TCA476" s="25"/>
      <c r="TCB476" s="25"/>
      <c r="TCC476" s="25"/>
      <c r="TCD476" s="25"/>
      <c r="TCE476" s="25"/>
      <c r="TCF476" s="25"/>
      <c r="TCG476" s="25"/>
      <c r="TCH476" s="25"/>
      <c r="TCI476" s="25"/>
      <c r="TCJ476" s="25"/>
      <c r="TCK476" s="25"/>
      <c r="TCL476" s="25"/>
      <c r="TCM476" s="25"/>
      <c r="TCN476" s="25"/>
      <c r="TCO476" s="25"/>
      <c r="TCP476" s="25"/>
      <c r="TCQ476" s="25"/>
      <c r="TCR476" s="25"/>
      <c r="TCS476" s="25"/>
      <c r="TCT476" s="25"/>
      <c r="TCU476" s="25"/>
      <c r="TCV476" s="25"/>
      <c r="TCW476" s="25"/>
      <c r="TCX476" s="25"/>
      <c r="TCY476" s="25"/>
      <c r="TCZ476" s="25"/>
      <c r="TDA476" s="25"/>
      <c r="TDB476" s="25"/>
      <c r="TDC476" s="25"/>
      <c r="TDD476" s="25"/>
      <c r="TDE476" s="25"/>
      <c r="TDF476" s="25"/>
      <c r="TDG476" s="25"/>
      <c r="TDH476" s="25"/>
      <c r="TDI476" s="25"/>
      <c r="TDJ476" s="25"/>
      <c r="TDK476" s="25"/>
      <c r="TDL476" s="25"/>
      <c r="TDM476" s="25"/>
      <c r="TDN476" s="25"/>
      <c r="TDO476" s="25"/>
      <c r="TDP476" s="25"/>
      <c r="TDQ476" s="25"/>
      <c r="TDR476" s="25"/>
      <c r="TDS476" s="25"/>
      <c r="TDT476" s="25"/>
      <c r="TDU476" s="25"/>
      <c r="TDV476" s="25"/>
      <c r="TDW476" s="25"/>
      <c r="TDX476" s="25"/>
      <c r="TDY476" s="25"/>
      <c r="TDZ476" s="25"/>
      <c r="TEA476" s="25"/>
      <c r="TEB476" s="25"/>
      <c r="TEC476" s="25"/>
      <c r="TED476" s="25"/>
      <c r="TEE476" s="25"/>
      <c r="TEF476" s="25"/>
      <c r="TEG476" s="25"/>
      <c r="TEH476" s="25"/>
      <c r="TEI476" s="25"/>
      <c r="TEJ476" s="25"/>
      <c r="TEK476" s="25"/>
      <c r="TEL476" s="25"/>
      <c r="TEM476" s="25"/>
      <c r="TEN476" s="25"/>
      <c r="TEO476" s="25"/>
      <c r="TEP476" s="25"/>
      <c r="TEQ476" s="25"/>
      <c r="TER476" s="25"/>
      <c r="TES476" s="25"/>
      <c r="TET476" s="25"/>
      <c r="TEU476" s="25"/>
      <c r="TEV476" s="25"/>
      <c r="TEW476" s="25"/>
      <c r="TEX476" s="25"/>
      <c r="TEY476" s="25"/>
      <c r="TEZ476" s="25"/>
      <c r="TFA476" s="25"/>
      <c r="TFB476" s="25"/>
      <c r="TFC476" s="25"/>
      <c r="TFD476" s="25"/>
      <c r="TFE476" s="25"/>
      <c r="TFF476" s="25"/>
      <c r="TFG476" s="25"/>
      <c r="TFH476" s="25"/>
      <c r="TFI476" s="25"/>
      <c r="TFJ476" s="25"/>
      <c r="TFK476" s="25"/>
      <c r="TFL476" s="25"/>
      <c r="TFM476" s="25"/>
      <c r="TFN476" s="25"/>
      <c r="TFO476" s="25"/>
      <c r="TFP476" s="25"/>
      <c r="TFQ476" s="25"/>
      <c r="TFR476" s="25"/>
      <c r="TFS476" s="25"/>
      <c r="TFT476" s="25"/>
      <c r="TFU476" s="25"/>
      <c r="TFV476" s="25"/>
      <c r="TFW476" s="25"/>
      <c r="TFX476" s="25"/>
      <c r="TFY476" s="25"/>
      <c r="TFZ476" s="25"/>
      <c r="TGA476" s="25"/>
      <c r="TGB476" s="25"/>
      <c r="TGC476" s="25"/>
      <c r="TGD476" s="25"/>
      <c r="TGE476" s="25"/>
      <c r="TGF476" s="25"/>
      <c r="TGG476" s="25"/>
      <c r="TGH476" s="25"/>
      <c r="TGI476" s="25"/>
      <c r="TGJ476" s="25"/>
      <c r="TGK476" s="25"/>
      <c r="TGL476" s="25"/>
      <c r="TGM476" s="25"/>
      <c r="TGN476" s="25"/>
      <c r="TGO476" s="25"/>
      <c r="TGP476" s="25"/>
      <c r="TGQ476" s="25"/>
      <c r="TGR476" s="25"/>
      <c r="TGS476" s="25"/>
      <c r="TGT476" s="25"/>
      <c r="TGU476" s="25"/>
      <c r="TGV476" s="25"/>
      <c r="TGW476" s="25"/>
      <c r="TGX476" s="25"/>
      <c r="TGY476" s="25"/>
      <c r="TGZ476" s="25"/>
      <c r="THA476" s="25"/>
      <c r="THB476" s="25"/>
      <c r="THC476" s="25"/>
      <c r="THD476" s="25"/>
      <c r="THE476" s="25"/>
      <c r="THF476" s="25"/>
      <c r="THG476" s="25"/>
      <c r="THH476" s="25"/>
      <c r="THI476" s="25"/>
      <c r="THJ476" s="25"/>
      <c r="THK476" s="25"/>
      <c r="THL476" s="25"/>
      <c r="THM476" s="25"/>
      <c r="THN476" s="25"/>
      <c r="THO476" s="25"/>
      <c r="THP476" s="25"/>
      <c r="THQ476" s="25"/>
      <c r="THR476" s="25"/>
      <c r="THS476" s="25"/>
      <c r="THT476" s="25"/>
      <c r="THU476" s="25"/>
      <c r="THV476" s="25"/>
      <c r="THW476" s="25"/>
      <c r="THX476" s="25"/>
      <c r="THY476" s="25"/>
      <c r="THZ476" s="25"/>
      <c r="TIA476" s="25"/>
      <c r="TIB476" s="25"/>
      <c r="TIC476" s="25"/>
      <c r="TID476" s="25"/>
      <c r="TIE476" s="25"/>
      <c r="TIF476" s="25"/>
      <c r="TIG476" s="25"/>
      <c r="TIH476" s="25"/>
      <c r="TII476" s="25"/>
      <c r="TIJ476" s="25"/>
      <c r="TIK476" s="25"/>
      <c r="TIL476" s="25"/>
      <c r="TIM476" s="25"/>
      <c r="TIN476" s="25"/>
      <c r="TIO476" s="25"/>
      <c r="TIP476" s="25"/>
      <c r="TIQ476" s="25"/>
      <c r="TIR476" s="25"/>
      <c r="TIS476" s="25"/>
      <c r="TIT476" s="25"/>
      <c r="TIU476" s="25"/>
      <c r="TIV476" s="25"/>
      <c r="TIW476" s="25"/>
      <c r="TIX476" s="25"/>
      <c r="TIY476" s="25"/>
      <c r="TIZ476" s="25"/>
      <c r="TJA476" s="25"/>
      <c r="TJB476" s="25"/>
      <c r="TJC476" s="25"/>
      <c r="TJD476" s="25"/>
      <c r="TJE476" s="25"/>
      <c r="TJF476" s="25"/>
      <c r="TJG476" s="25"/>
      <c r="TJH476" s="25"/>
      <c r="TJI476" s="25"/>
      <c r="TJJ476" s="25"/>
      <c r="TJK476" s="25"/>
      <c r="TJL476" s="25"/>
      <c r="TJM476" s="25"/>
      <c r="TJN476" s="25"/>
      <c r="TJO476" s="25"/>
      <c r="TJP476" s="25"/>
      <c r="TJQ476" s="25"/>
      <c r="TJR476" s="25"/>
      <c r="TJS476" s="25"/>
      <c r="TJT476" s="25"/>
      <c r="TJU476" s="25"/>
      <c r="TJV476" s="25"/>
      <c r="TJW476" s="25"/>
      <c r="TJX476" s="25"/>
      <c r="TJY476" s="25"/>
      <c r="TJZ476" s="25"/>
      <c r="TKA476" s="25"/>
      <c r="TKB476" s="25"/>
      <c r="TKC476" s="25"/>
      <c r="TKD476" s="25"/>
      <c r="TKE476" s="25"/>
      <c r="TKF476" s="25"/>
      <c r="TKG476" s="25"/>
      <c r="TKH476" s="25"/>
      <c r="TKI476" s="25"/>
      <c r="TKJ476" s="25"/>
      <c r="TKK476" s="25"/>
      <c r="TKL476" s="25"/>
      <c r="TKM476" s="25"/>
      <c r="TKN476" s="25"/>
      <c r="TKO476" s="25"/>
      <c r="TKP476" s="25"/>
      <c r="TKQ476" s="25"/>
      <c r="TKR476" s="25"/>
      <c r="TKS476" s="25"/>
      <c r="TKT476" s="25"/>
      <c r="TKU476" s="25"/>
      <c r="TKV476" s="25"/>
      <c r="TKW476" s="25"/>
      <c r="TKX476" s="25"/>
      <c r="TKY476" s="25"/>
      <c r="TKZ476" s="25"/>
      <c r="TLA476" s="25"/>
      <c r="TLB476" s="25"/>
      <c r="TLC476" s="25"/>
      <c r="TLD476" s="25"/>
      <c r="TLE476" s="25"/>
      <c r="TLF476" s="25"/>
      <c r="TLG476" s="25"/>
      <c r="TLH476" s="25"/>
      <c r="TLI476" s="25"/>
      <c r="TLJ476" s="25"/>
      <c r="TLK476" s="25"/>
      <c r="TLL476" s="25"/>
      <c r="TLM476" s="25"/>
      <c r="TLN476" s="25"/>
      <c r="TLO476" s="25"/>
      <c r="TLP476" s="25"/>
      <c r="TLQ476" s="25"/>
      <c r="TLR476" s="25"/>
      <c r="TLS476" s="25"/>
      <c r="TLT476" s="25"/>
      <c r="TLU476" s="25"/>
      <c r="TLV476" s="25"/>
      <c r="TLW476" s="25"/>
      <c r="TLX476" s="25"/>
      <c r="TLY476" s="25"/>
      <c r="TLZ476" s="25"/>
      <c r="TMA476" s="25"/>
      <c r="TMB476" s="25"/>
      <c r="TMC476" s="25"/>
      <c r="TMD476" s="25"/>
      <c r="TME476" s="25"/>
      <c r="TMF476" s="25"/>
      <c r="TMG476" s="25"/>
      <c r="TMH476" s="25"/>
      <c r="TMI476" s="25"/>
      <c r="TMJ476" s="25"/>
      <c r="TMK476" s="25"/>
      <c r="TML476" s="25"/>
      <c r="TMM476" s="25"/>
      <c r="TMN476" s="25"/>
      <c r="TMO476" s="25"/>
      <c r="TMP476" s="25"/>
      <c r="TMQ476" s="25"/>
      <c r="TMR476" s="25"/>
      <c r="TMS476" s="25"/>
      <c r="TMT476" s="25"/>
      <c r="TMU476" s="25"/>
      <c r="TMV476" s="25"/>
      <c r="TMW476" s="25"/>
      <c r="TMX476" s="25"/>
      <c r="TMY476" s="25"/>
      <c r="TMZ476" s="25"/>
      <c r="TNA476" s="25"/>
      <c r="TNB476" s="25"/>
      <c r="TNC476" s="25"/>
      <c r="TND476" s="25"/>
      <c r="TNE476" s="25"/>
      <c r="TNF476" s="25"/>
      <c r="TNG476" s="25"/>
      <c r="TNH476" s="25"/>
      <c r="TNI476" s="25"/>
      <c r="TNJ476" s="25"/>
      <c r="TNK476" s="25"/>
      <c r="TNL476" s="25"/>
      <c r="TNM476" s="25"/>
      <c r="TNN476" s="25"/>
      <c r="TNO476" s="25"/>
      <c r="TNP476" s="25"/>
      <c r="TNQ476" s="25"/>
      <c r="TNR476" s="25"/>
      <c r="TNS476" s="25"/>
      <c r="TNT476" s="25"/>
      <c r="TNU476" s="25"/>
      <c r="TNV476" s="25"/>
      <c r="TNW476" s="25"/>
      <c r="TNX476" s="25"/>
      <c r="TNY476" s="25"/>
      <c r="TNZ476" s="25"/>
      <c r="TOA476" s="25"/>
      <c r="TOB476" s="25"/>
      <c r="TOC476" s="25"/>
      <c r="TOD476" s="25"/>
      <c r="TOE476" s="25"/>
      <c r="TOF476" s="25"/>
      <c r="TOG476" s="25"/>
      <c r="TOH476" s="25"/>
      <c r="TOI476" s="25"/>
      <c r="TOJ476" s="25"/>
      <c r="TOK476" s="25"/>
      <c r="TOL476" s="25"/>
      <c r="TOM476" s="25"/>
      <c r="TON476" s="25"/>
      <c r="TOO476" s="25"/>
      <c r="TOP476" s="25"/>
      <c r="TOQ476" s="25"/>
      <c r="TOR476" s="25"/>
      <c r="TOS476" s="25"/>
      <c r="TOT476" s="25"/>
      <c r="TOU476" s="25"/>
      <c r="TOV476" s="25"/>
      <c r="TOW476" s="25"/>
      <c r="TOX476" s="25"/>
      <c r="TOY476" s="25"/>
      <c r="TOZ476" s="25"/>
      <c r="TPA476" s="25"/>
      <c r="TPB476" s="25"/>
      <c r="TPC476" s="25"/>
      <c r="TPD476" s="25"/>
      <c r="TPE476" s="25"/>
      <c r="TPF476" s="25"/>
      <c r="TPG476" s="25"/>
      <c r="TPH476" s="25"/>
      <c r="TPI476" s="25"/>
      <c r="TPJ476" s="25"/>
      <c r="TPK476" s="25"/>
      <c r="TPL476" s="25"/>
      <c r="TPM476" s="25"/>
      <c r="TPN476" s="25"/>
      <c r="TPO476" s="25"/>
      <c r="TPP476" s="25"/>
      <c r="TPQ476" s="25"/>
      <c r="TPR476" s="25"/>
      <c r="TPS476" s="25"/>
      <c r="TPT476" s="25"/>
      <c r="TPU476" s="25"/>
      <c r="TPV476" s="25"/>
      <c r="TPW476" s="25"/>
      <c r="TPX476" s="25"/>
      <c r="TPY476" s="25"/>
      <c r="TPZ476" s="25"/>
      <c r="TQA476" s="25"/>
      <c r="TQB476" s="25"/>
      <c r="TQC476" s="25"/>
      <c r="TQD476" s="25"/>
      <c r="TQE476" s="25"/>
      <c r="TQF476" s="25"/>
      <c r="TQG476" s="25"/>
      <c r="TQH476" s="25"/>
      <c r="TQI476" s="25"/>
      <c r="TQJ476" s="25"/>
      <c r="TQK476" s="25"/>
      <c r="TQL476" s="25"/>
      <c r="TQM476" s="25"/>
      <c r="TQN476" s="25"/>
      <c r="TQO476" s="25"/>
      <c r="TQP476" s="25"/>
      <c r="TQQ476" s="25"/>
      <c r="TQR476" s="25"/>
      <c r="TQS476" s="25"/>
      <c r="TQT476" s="25"/>
      <c r="TQU476" s="25"/>
      <c r="TQV476" s="25"/>
      <c r="TQW476" s="25"/>
      <c r="TQX476" s="25"/>
      <c r="TQY476" s="25"/>
      <c r="TQZ476" s="25"/>
      <c r="TRA476" s="25"/>
      <c r="TRB476" s="25"/>
      <c r="TRC476" s="25"/>
      <c r="TRD476" s="25"/>
      <c r="TRE476" s="25"/>
      <c r="TRF476" s="25"/>
      <c r="TRG476" s="25"/>
      <c r="TRH476" s="25"/>
      <c r="TRI476" s="25"/>
      <c r="TRJ476" s="25"/>
      <c r="TRK476" s="25"/>
      <c r="TRL476" s="25"/>
      <c r="TRM476" s="25"/>
      <c r="TRN476" s="25"/>
      <c r="TRO476" s="25"/>
      <c r="TRP476" s="25"/>
      <c r="TRQ476" s="25"/>
      <c r="TRR476" s="25"/>
      <c r="TRS476" s="25"/>
      <c r="TRT476" s="25"/>
      <c r="TRU476" s="25"/>
      <c r="TRV476" s="25"/>
      <c r="TRW476" s="25"/>
      <c r="TRX476" s="25"/>
      <c r="TRY476" s="25"/>
      <c r="TRZ476" s="25"/>
      <c r="TSA476" s="25"/>
      <c r="TSB476" s="25"/>
      <c r="TSC476" s="25"/>
      <c r="TSD476" s="25"/>
      <c r="TSE476" s="25"/>
      <c r="TSF476" s="25"/>
      <c r="TSG476" s="25"/>
      <c r="TSH476" s="25"/>
      <c r="TSI476" s="25"/>
      <c r="TSJ476" s="25"/>
      <c r="TSK476" s="25"/>
      <c r="TSL476" s="25"/>
      <c r="TSM476" s="25"/>
      <c r="TSN476" s="25"/>
      <c r="TSO476" s="25"/>
      <c r="TSP476" s="25"/>
      <c r="TSQ476" s="25"/>
      <c r="TSR476" s="25"/>
      <c r="TSS476" s="25"/>
      <c r="TST476" s="25"/>
      <c r="TSU476" s="25"/>
      <c r="TSV476" s="25"/>
      <c r="TSW476" s="25"/>
      <c r="TSX476" s="25"/>
      <c r="TSY476" s="25"/>
      <c r="TSZ476" s="25"/>
      <c r="TTA476" s="25"/>
      <c r="TTB476" s="25"/>
      <c r="TTC476" s="25"/>
      <c r="TTD476" s="25"/>
      <c r="TTE476" s="25"/>
      <c r="TTF476" s="25"/>
      <c r="TTG476" s="25"/>
      <c r="TTH476" s="25"/>
      <c r="TTI476" s="25"/>
      <c r="TTJ476" s="25"/>
      <c r="TTK476" s="25"/>
      <c r="TTL476" s="25"/>
      <c r="TTM476" s="25"/>
      <c r="TTN476" s="25"/>
      <c r="TTO476" s="25"/>
      <c r="TTP476" s="25"/>
      <c r="TTQ476" s="25"/>
      <c r="TTR476" s="25"/>
      <c r="TTS476" s="25"/>
      <c r="TTT476" s="25"/>
      <c r="TTU476" s="25"/>
      <c r="TTV476" s="25"/>
      <c r="TTW476" s="25"/>
      <c r="TTX476" s="25"/>
      <c r="TTY476" s="25"/>
      <c r="TTZ476" s="25"/>
      <c r="TUA476" s="25"/>
      <c r="TUB476" s="25"/>
      <c r="TUC476" s="25"/>
      <c r="TUD476" s="25"/>
      <c r="TUE476" s="25"/>
      <c r="TUF476" s="25"/>
      <c r="TUG476" s="25"/>
      <c r="TUH476" s="25"/>
      <c r="TUI476" s="25"/>
      <c r="TUJ476" s="25"/>
      <c r="TUK476" s="25"/>
      <c r="TUL476" s="25"/>
      <c r="TUM476" s="25"/>
      <c r="TUN476" s="25"/>
      <c r="TUO476" s="25"/>
      <c r="TUP476" s="25"/>
      <c r="TUQ476" s="25"/>
      <c r="TUR476" s="25"/>
      <c r="TUS476" s="25"/>
      <c r="TUT476" s="25"/>
      <c r="TUU476" s="25"/>
      <c r="TUV476" s="25"/>
      <c r="TUW476" s="25"/>
      <c r="TUX476" s="25"/>
      <c r="TUY476" s="25"/>
      <c r="TUZ476" s="25"/>
      <c r="TVA476" s="25"/>
      <c r="TVB476" s="25"/>
      <c r="TVC476" s="25"/>
      <c r="TVD476" s="25"/>
      <c r="TVE476" s="25"/>
      <c r="TVF476" s="25"/>
      <c r="TVG476" s="25"/>
      <c r="TVH476" s="25"/>
      <c r="TVI476" s="25"/>
      <c r="TVJ476" s="25"/>
      <c r="TVK476" s="25"/>
      <c r="TVL476" s="25"/>
      <c r="TVM476" s="25"/>
      <c r="TVN476" s="25"/>
      <c r="TVO476" s="25"/>
      <c r="TVP476" s="25"/>
      <c r="TVQ476" s="25"/>
      <c r="TVR476" s="25"/>
      <c r="TVS476" s="25"/>
      <c r="TVT476" s="25"/>
      <c r="TVU476" s="25"/>
      <c r="TVV476" s="25"/>
      <c r="TVW476" s="25"/>
      <c r="TVX476" s="25"/>
      <c r="TVY476" s="25"/>
      <c r="TVZ476" s="25"/>
      <c r="TWA476" s="25"/>
      <c r="TWB476" s="25"/>
      <c r="TWC476" s="25"/>
      <c r="TWD476" s="25"/>
      <c r="TWE476" s="25"/>
      <c r="TWF476" s="25"/>
      <c r="TWG476" s="25"/>
      <c r="TWH476" s="25"/>
      <c r="TWI476" s="25"/>
      <c r="TWJ476" s="25"/>
      <c r="TWK476" s="25"/>
      <c r="TWL476" s="25"/>
      <c r="TWM476" s="25"/>
      <c r="TWN476" s="25"/>
      <c r="TWO476" s="25"/>
      <c r="TWP476" s="25"/>
      <c r="TWQ476" s="25"/>
      <c r="TWR476" s="25"/>
      <c r="TWS476" s="25"/>
      <c r="TWT476" s="25"/>
      <c r="TWU476" s="25"/>
      <c r="TWV476" s="25"/>
      <c r="TWW476" s="25"/>
      <c r="TWX476" s="25"/>
      <c r="TWY476" s="25"/>
      <c r="TWZ476" s="25"/>
      <c r="TXA476" s="25"/>
      <c r="TXB476" s="25"/>
      <c r="TXC476" s="25"/>
      <c r="TXD476" s="25"/>
      <c r="TXE476" s="25"/>
      <c r="TXF476" s="25"/>
      <c r="TXG476" s="25"/>
      <c r="TXH476" s="25"/>
      <c r="TXI476" s="25"/>
      <c r="TXJ476" s="25"/>
      <c r="TXK476" s="25"/>
      <c r="TXL476" s="25"/>
      <c r="TXM476" s="25"/>
      <c r="TXN476" s="25"/>
      <c r="TXO476" s="25"/>
      <c r="TXP476" s="25"/>
      <c r="TXQ476" s="25"/>
      <c r="TXR476" s="25"/>
      <c r="TXS476" s="25"/>
      <c r="TXT476" s="25"/>
      <c r="TXU476" s="25"/>
      <c r="TXV476" s="25"/>
      <c r="TXW476" s="25"/>
      <c r="TXX476" s="25"/>
      <c r="TXY476" s="25"/>
      <c r="TXZ476" s="25"/>
      <c r="TYA476" s="25"/>
      <c r="TYB476" s="25"/>
      <c r="TYC476" s="25"/>
      <c r="TYD476" s="25"/>
      <c r="TYE476" s="25"/>
      <c r="TYF476" s="25"/>
      <c r="TYG476" s="25"/>
      <c r="TYH476" s="25"/>
      <c r="TYI476" s="25"/>
      <c r="TYJ476" s="25"/>
      <c r="TYK476" s="25"/>
      <c r="TYL476" s="25"/>
      <c r="TYM476" s="25"/>
      <c r="TYN476" s="25"/>
      <c r="TYO476" s="25"/>
      <c r="TYP476" s="25"/>
      <c r="TYQ476" s="25"/>
      <c r="TYR476" s="25"/>
      <c r="TYS476" s="25"/>
      <c r="TYT476" s="25"/>
      <c r="TYU476" s="25"/>
      <c r="TYV476" s="25"/>
      <c r="TYW476" s="25"/>
      <c r="TYX476" s="25"/>
      <c r="TYY476" s="25"/>
      <c r="TYZ476" s="25"/>
      <c r="TZA476" s="25"/>
      <c r="TZB476" s="25"/>
      <c r="TZC476" s="25"/>
      <c r="TZD476" s="25"/>
      <c r="TZE476" s="25"/>
      <c r="TZF476" s="25"/>
      <c r="TZG476" s="25"/>
      <c r="TZH476" s="25"/>
      <c r="TZI476" s="25"/>
      <c r="TZJ476" s="25"/>
      <c r="TZK476" s="25"/>
      <c r="TZL476" s="25"/>
      <c r="TZM476" s="25"/>
      <c r="TZN476" s="25"/>
      <c r="TZO476" s="25"/>
      <c r="TZP476" s="25"/>
      <c r="TZQ476" s="25"/>
      <c r="TZR476" s="25"/>
      <c r="TZS476" s="25"/>
      <c r="TZT476" s="25"/>
      <c r="TZU476" s="25"/>
      <c r="TZV476" s="25"/>
      <c r="TZW476" s="25"/>
      <c r="TZX476" s="25"/>
      <c r="TZY476" s="25"/>
      <c r="TZZ476" s="25"/>
      <c r="UAA476" s="25"/>
      <c r="UAB476" s="25"/>
      <c r="UAC476" s="25"/>
      <c r="UAD476" s="25"/>
      <c r="UAE476" s="25"/>
      <c r="UAF476" s="25"/>
      <c r="UAG476" s="25"/>
      <c r="UAH476" s="25"/>
      <c r="UAI476" s="25"/>
      <c r="UAJ476" s="25"/>
      <c r="UAK476" s="25"/>
      <c r="UAL476" s="25"/>
      <c r="UAM476" s="25"/>
      <c r="UAN476" s="25"/>
      <c r="UAO476" s="25"/>
      <c r="UAP476" s="25"/>
      <c r="UAQ476" s="25"/>
      <c r="UAR476" s="25"/>
      <c r="UAS476" s="25"/>
      <c r="UAT476" s="25"/>
      <c r="UAU476" s="25"/>
      <c r="UAV476" s="25"/>
      <c r="UAW476" s="25"/>
      <c r="UAX476" s="25"/>
      <c r="UAY476" s="25"/>
      <c r="UAZ476" s="25"/>
      <c r="UBA476" s="25"/>
      <c r="UBB476" s="25"/>
      <c r="UBC476" s="25"/>
      <c r="UBD476" s="25"/>
      <c r="UBE476" s="25"/>
      <c r="UBF476" s="25"/>
      <c r="UBG476" s="25"/>
      <c r="UBH476" s="25"/>
      <c r="UBI476" s="25"/>
      <c r="UBJ476" s="25"/>
      <c r="UBK476" s="25"/>
      <c r="UBL476" s="25"/>
      <c r="UBM476" s="25"/>
      <c r="UBN476" s="25"/>
      <c r="UBO476" s="25"/>
      <c r="UBP476" s="25"/>
      <c r="UBQ476" s="25"/>
      <c r="UBR476" s="25"/>
      <c r="UBS476" s="25"/>
      <c r="UBT476" s="25"/>
      <c r="UBU476" s="25"/>
      <c r="UBV476" s="25"/>
      <c r="UBW476" s="25"/>
      <c r="UBX476" s="25"/>
      <c r="UBY476" s="25"/>
      <c r="UBZ476" s="25"/>
      <c r="UCA476" s="25"/>
      <c r="UCB476" s="25"/>
      <c r="UCC476" s="25"/>
      <c r="UCD476" s="25"/>
      <c r="UCE476" s="25"/>
      <c r="UCF476" s="25"/>
      <c r="UCG476" s="25"/>
      <c r="UCH476" s="25"/>
      <c r="UCI476" s="25"/>
      <c r="UCJ476" s="25"/>
      <c r="UCK476" s="25"/>
      <c r="UCL476" s="25"/>
      <c r="UCM476" s="25"/>
      <c r="UCN476" s="25"/>
      <c r="UCO476" s="25"/>
      <c r="UCP476" s="25"/>
      <c r="UCQ476" s="25"/>
      <c r="UCR476" s="25"/>
      <c r="UCS476" s="25"/>
      <c r="UCT476" s="25"/>
      <c r="UCU476" s="25"/>
      <c r="UCV476" s="25"/>
      <c r="UCW476" s="25"/>
      <c r="UCX476" s="25"/>
      <c r="UCY476" s="25"/>
      <c r="UCZ476" s="25"/>
      <c r="UDA476" s="25"/>
      <c r="UDB476" s="25"/>
      <c r="UDC476" s="25"/>
      <c r="UDD476" s="25"/>
      <c r="UDE476" s="25"/>
      <c r="UDF476" s="25"/>
      <c r="UDG476" s="25"/>
      <c r="UDH476" s="25"/>
      <c r="UDI476" s="25"/>
      <c r="UDJ476" s="25"/>
      <c r="UDK476" s="25"/>
      <c r="UDL476" s="25"/>
      <c r="UDM476" s="25"/>
      <c r="UDN476" s="25"/>
      <c r="UDO476" s="25"/>
      <c r="UDP476" s="25"/>
      <c r="UDQ476" s="25"/>
      <c r="UDR476" s="25"/>
      <c r="UDS476" s="25"/>
      <c r="UDT476" s="25"/>
      <c r="UDU476" s="25"/>
      <c r="UDV476" s="25"/>
      <c r="UDW476" s="25"/>
      <c r="UDX476" s="25"/>
      <c r="UDY476" s="25"/>
      <c r="UDZ476" s="25"/>
      <c r="UEA476" s="25"/>
      <c r="UEB476" s="25"/>
      <c r="UEC476" s="25"/>
      <c r="UED476" s="25"/>
      <c r="UEE476" s="25"/>
      <c r="UEF476" s="25"/>
      <c r="UEG476" s="25"/>
      <c r="UEH476" s="25"/>
      <c r="UEI476" s="25"/>
      <c r="UEJ476" s="25"/>
      <c r="UEK476" s="25"/>
      <c r="UEL476" s="25"/>
      <c r="UEM476" s="25"/>
      <c r="UEN476" s="25"/>
      <c r="UEO476" s="25"/>
      <c r="UEP476" s="25"/>
      <c r="UEQ476" s="25"/>
      <c r="UER476" s="25"/>
      <c r="UES476" s="25"/>
      <c r="UET476" s="25"/>
      <c r="UEU476" s="25"/>
      <c r="UEV476" s="25"/>
      <c r="UEW476" s="25"/>
      <c r="UEX476" s="25"/>
      <c r="UEY476" s="25"/>
      <c r="UEZ476" s="25"/>
      <c r="UFA476" s="25"/>
      <c r="UFB476" s="25"/>
      <c r="UFC476" s="25"/>
      <c r="UFD476" s="25"/>
      <c r="UFE476" s="25"/>
      <c r="UFF476" s="25"/>
      <c r="UFG476" s="25"/>
      <c r="UFH476" s="25"/>
      <c r="UFI476" s="25"/>
      <c r="UFJ476" s="25"/>
      <c r="UFK476" s="25"/>
      <c r="UFL476" s="25"/>
      <c r="UFM476" s="25"/>
      <c r="UFN476" s="25"/>
      <c r="UFO476" s="25"/>
      <c r="UFP476" s="25"/>
      <c r="UFQ476" s="25"/>
      <c r="UFR476" s="25"/>
      <c r="UFS476" s="25"/>
      <c r="UFT476" s="25"/>
      <c r="UFU476" s="25"/>
      <c r="UFV476" s="25"/>
      <c r="UFW476" s="25"/>
      <c r="UFX476" s="25"/>
      <c r="UFY476" s="25"/>
      <c r="UFZ476" s="25"/>
      <c r="UGA476" s="25"/>
      <c r="UGB476" s="25"/>
      <c r="UGC476" s="25"/>
      <c r="UGD476" s="25"/>
      <c r="UGE476" s="25"/>
      <c r="UGF476" s="25"/>
      <c r="UGG476" s="25"/>
      <c r="UGH476" s="25"/>
      <c r="UGI476" s="25"/>
      <c r="UGJ476" s="25"/>
      <c r="UGK476" s="25"/>
      <c r="UGL476" s="25"/>
      <c r="UGM476" s="25"/>
      <c r="UGN476" s="25"/>
      <c r="UGO476" s="25"/>
      <c r="UGP476" s="25"/>
      <c r="UGQ476" s="25"/>
      <c r="UGR476" s="25"/>
      <c r="UGS476" s="25"/>
      <c r="UGT476" s="25"/>
      <c r="UGU476" s="25"/>
      <c r="UGV476" s="25"/>
      <c r="UGW476" s="25"/>
      <c r="UGX476" s="25"/>
      <c r="UGY476" s="25"/>
      <c r="UGZ476" s="25"/>
      <c r="UHA476" s="25"/>
      <c r="UHB476" s="25"/>
      <c r="UHC476" s="25"/>
      <c r="UHD476" s="25"/>
      <c r="UHE476" s="25"/>
      <c r="UHF476" s="25"/>
      <c r="UHG476" s="25"/>
      <c r="UHH476" s="25"/>
      <c r="UHI476" s="25"/>
      <c r="UHJ476" s="25"/>
      <c r="UHK476" s="25"/>
      <c r="UHL476" s="25"/>
      <c r="UHM476" s="25"/>
      <c r="UHN476" s="25"/>
      <c r="UHO476" s="25"/>
      <c r="UHP476" s="25"/>
      <c r="UHQ476" s="25"/>
      <c r="UHR476" s="25"/>
      <c r="UHS476" s="25"/>
      <c r="UHT476" s="25"/>
      <c r="UHU476" s="25"/>
      <c r="UHV476" s="25"/>
      <c r="UHW476" s="25"/>
      <c r="UHX476" s="25"/>
      <c r="UHY476" s="25"/>
      <c r="UHZ476" s="25"/>
      <c r="UIA476" s="25"/>
      <c r="UIB476" s="25"/>
      <c r="UIC476" s="25"/>
      <c r="UID476" s="25"/>
      <c r="UIE476" s="25"/>
      <c r="UIF476" s="25"/>
      <c r="UIG476" s="25"/>
      <c r="UIH476" s="25"/>
      <c r="UII476" s="25"/>
      <c r="UIJ476" s="25"/>
      <c r="UIK476" s="25"/>
      <c r="UIL476" s="25"/>
      <c r="UIM476" s="25"/>
      <c r="UIN476" s="25"/>
      <c r="UIO476" s="25"/>
      <c r="UIP476" s="25"/>
      <c r="UIQ476" s="25"/>
      <c r="UIR476" s="25"/>
      <c r="UIS476" s="25"/>
      <c r="UIT476" s="25"/>
      <c r="UIU476" s="25"/>
      <c r="UIV476" s="25"/>
      <c r="UIW476" s="25"/>
      <c r="UIX476" s="25"/>
      <c r="UIY476" s="25"/>
      <c r="UIZ476" s="25"/>
      <c r="UJA476" s="25"/>
      <c r="UJB476" s="25"/>
      <c r="UJC476" s="25"/>
      <c r="UJD476" s="25"/>
      <c r="UJE476" s="25"/>
      <c r="UJF476" s="25"/>
      <c r="UJG476" s="25"/>
      <c r="UJH476" s="25"/>
      <c r="UJI476" s="25"/>
      <c r="UJJ476" s="25"/>
      <c r="UJK476" s="25"/>
      <c r="UJL476" s="25"/>
      <c r="UJM476" s="25"/>
      <c r="UJN476" s="25"/>
      <c r="UJO476" s="25"/>
      <c r="UJP476" s="25"/>
      <c r="UJQ476" s="25"/>
      <c r="UJR476" s="25"/>
      <c r="UJS476" s="25"/>
      <c r="UJT476" s="25"/>
      <c r="UJU476" s="25"/>
      <c r="UJV476" s="25"/>
      <c r="UJW476" s="25"/>
      <c r="UJX476" s="25"/>
      <c r="UJY476" s="25"/>
      <c r="UJZ476" s="25"/>
      <c r="UKA476" s="25"/>
      <c r="UKB476" s="25"/>
      <c r="UKC476" s="25"/>
      <c r="UKD476" s="25"/>
      <c r="UKE476" s="25"/>
      <c r="UKF476" s="25"/>
      <c r="UKG476" s="25"/>
      <c r="UKH476" s="25"/>
      <c r="UKI476" s="25"/>
      <c r="UKJ476" s="25"/>
      <c r="UKK476" s="25"/>
      <c r="UKL476" s="25"/>
      <c r="UKM476" s="25"/>
      <c r="UKN476" s="25"/>
      <c r="UKO476" s="25"/>
      <c r="UKP476" s="25"/>
      <c r="UKQ476" s="25"/>
      <c r="UKR476" s="25"/>
      <c r="UKS476" s="25"/>
      <c r="UKT476" s="25"/>
      <c r="UKU476" s="25"/>
      <c r="UKV476" s="25"/>
      <c r="UKW476" s="25"/>
      <c r="UKX476" s="25"/>
      <c r="UKY476" s="25"/>
      <c r="UKZ476" s="25"/>
      <c r="ULA476" s="25"/>
      <c r="ULB476" s="25"/>
      <c r="ULC476" s="25"/>
      <c r="ULD476" s="25"/>
      <c r="ULE476" s="25"/>
      <c r="ULF476" s="25"/>
      <c r="ULG476" s="25"/>
      <c r="ULH476" s="25"/>
      <c r="ULI476" s="25"/>
      <c r="ULJ476" s="25"/>
      <c r="ULK476" s="25"/>
      <c r="ULL476" s="25"/>
      <c r="ULM476" s="25"/>
      <c r="ULN476" s="25"/>
      <c r="ULO476" s="25"/>
      <c r="ULP476" s="25"/>
      <c r="ULQ476" s="25"/>
      <c r="ULR476" s="25"/>
      <c r="ULS476" s="25"/>
      <c r="ULT476" s="25"/>
      <c r="ULU476" s="25"/>
      <c r="ULV476" s="25"/>
      <c r="ULW476" s="25"/>
      <c r="ULX476" s="25"/>
      <c r="ULY476" s="25"/>
      <c r="ULZ476" s="25"/>
      <c r="UMA476" s="25"/>
      <c r="UMB476" s="25"/>
      <c r="UMC476" s="25"/>
      <c r="UMD476" s="25"/>
      <c r="UME476" s="25"/>
      <c r="UMF476" s="25"/>
      <c r="UMG476" s="25"/>
      <c r="UMH476" s="25"/>
      <c r="UMI476" s="25"/>
      <c r="UMJ476" s="25"/>
      <c r="UMK476" s="25"/>
      <c r="UML476" s="25"/>
      <c r="UMM476" s="25"/>
      <c r="UMN476" s="25"/>
      <c r="UMO476" s="25"/>
      <c r="UMP476" s="25"/>
      <c r="UMQ476" s="25"/>
      <c r="UMR476" s="25"/>
      <c r="UMS476" s="25"/>
      <c r="UMT476" s="25"/>
      <c r="UMU476" s="25"/>
      <c r="UMV476" s="25"/>
      <c r="UMW476" s="25"/>
      <c r="UMX476" s="25"/>
      <c r="UMY476" s="25"/>
      <c r="UMZ476" s="25"/>
      <c r="UNA476" s="25"/>
      <c r="UNB476" s="25"/>
      <c r="UNC476" s="25"/>
      <c r="UND476" s="25"/>
      <c r="UNE476" s="25"/>
      <c r="UNF476" s="25"/>
      <c r="UNG476" s="25"/>
      <c r="UNH476" s="25"/>
      <c r="UNI476" s="25"/>
      <c r="UNJ476" s="25"/>
      <c r="UNK476" s="25"/>
      <c r="UNL476" s="25"/>
      <c r="UNM476" s="25"/>
      <c r="UNN476" s="25"/>
      <c r="UNO476" s="25"/>
      <c r="UNP476" s="25"/>
      <c r="UNQ476" s="25"/>
      <c r="UNR476" s="25"/>
      <c r="UNS476" s="25"/>
      <c r="UNT476" s="25"/>
      <c r="UNU476" s="25"/>
      <c r="UNV476" s="25"/>
      <c r="UNW476" s="25"/>
      <c r="UNX476" s="25"/>
      <c r="UNY476" s="25"/>
      <c r="UNZ476" s="25"/>
      <c r="UOA476" s="25"/>
      <c r="UOB476" s="25"/>
      <c r="UOC476" s="25"/>
      <c r="UOD476" s="25"/>
      <c r="UOE476" s="25"/>
      <c r="UOF476" s="25"/>
      <c r="UOG476" s="25"/>
      <c r="UOH476" s="25"/>
      <c r="UOI476" s="25"/>
      <c r="UOJ476" s="25"/>
      <c r="UOK476" s="25"/>
      <c r="UOL476" s="25"/>
      <c r="UOM476" s="25"/>
      <c r="UON476" s="25"/>
      <c r="UOO476" s="25"/>
      <c r="UOP476" s="25"/>
      <c r="UOQ476" s="25"/>
      <c r="UOR476" s="25"/>
      <c r="UOS476" s="25"/>
      <c r="UOT476" s="25"/>
      <c r="UOU476" s="25"/>
      <c r="UOV476" s="25"/>
      <c r="UOW476" s="25"/>
      <c r="UOX476" s="25"/>
      <c r="UOY476" s="25"/>
      <c r="UOZ476" s="25"/>
      <c r="UPA476" s="25"/>
      <c r="UPB476" s="25"/>
      <c r="UPC476" s="25"/>
      <c r="UPD476" s="25"/>
      <c r="UPE476" s="25"/>
      <c r="UPF476" s="25"/>
      <c r="UPG476" s="25"/>
      <c r="UPH476" s="25"/>
      <c r="UPI476" s="25"/>
      <c r="UPJ476" s="25"/>
      <c r="UPK476" s="25"/>
      <c r="UPL476" s="25"/>
      <c r="UPM476" s="25"/>
      <c r="UPN476" s="25"/>
      <c r="UPO476" s="25"/>
      <c r="UPP476" s="25"/>
      <c r="UPQ476" s="25"/>
      <c r="UPR476" s="25"/>
      <c r="UPS476" s="25"/>
      <c r="UPT476" s="25"/>
      <c r="UPU476" s="25"/>
      <c r="UPV476" s="25"/>
      <c r="UPW476" s="25"/>
      <c r="UPX476" s="25"/>
      <c r="UPY476" s="25"/>
      <c r="UPZ476" s="25"/>
      <c r="UQA476" s="25"/>
      <c r="UQB476" s="25"/>
      <c r="UQC476" s="25"/>
      <c r="UQD476" s="25"/>
      <c r="UQE476" s="25"/>
      <c r="UQF476" s="25"/>
      <c r="UQG476" s="25"/>
      <c r="UQH476" s="25"/>
      <c r="UQI476" s="25"/>
      <c r="UQJ476" s="25"/>
      <c r="UQK476" s="25"/>
      <c r="UQL476" s="25"/>
      <c r="UQM476" s="25"/>
      <c r="UQN476" s="25"/>
      <c r="UQO476" s="25"/>
      <c r="UQP476" s="25"/>
      <c r="UQQ476" s="25"/>
      <c r="UQR476" s="25"/>
      <c r="UQS476" s="25"/>
      <c r="UQT476" s="25"/>
      <c r="UQU476" s="25"/>
      <c r="UQV476" s="25"/>
      <c r="UQW476" s="25"/>
      <c r="UQX476" s="25"/>
      <c r="UQY476" s="25"/>
      <c r="UQZ476" s="25"/>
      <c r="URA476" s="25"/>
      <c r="URB476" s="25"/>
      <c r="URC476" s="25"/>
      <c r="URD476" s="25"/>
      <c r="URE476" s="25"/>
      <c r="URF476" s="25"/>
      <c r="URG476" s="25"/>
      <c r="URH476" s="25"/>
      <c r="URI476" s="25"/>
      <c r="URJ476" s="25"/>
      <c r="URK476" s="25"/>
      <c r="URL476" s="25"/>
      <c r="URM476" s="25"/>
      <c r="URN476" s="25"/>
      <c r="URO476" s="25"/>
      <c r="URP476" s="25"/>
      <c r="URQ476" s="25"/>
      <c r="URR476" s="25"/>
      <c r="URS476" s="25"/>
      <c r="URT476" s="25"/>
      <c r="URU476" s="25"/>
      <c r="URV476" s="25"/>
      <c r="URW476" s="25"/>
      <c r="URX476" s="25"/>
      <c r="URY476" s="25"/>
      <c r="URZ476" s="25"/>
      <c r="USA476" s="25"/>
      <c r="USB476" s="25"/>
      <c r="USC476" s="25"/>
      <c r="USD476" s="25"/>
      <c r="USE476" s="25"/>
      <c r="USF476" s="25"/>
      <c r="USG476" s="25"/>
      <c r="USH476" s="25"/>
      <c r="USI476" s="25"/>
      <c r="USJ476" s="25"/>
      <c r="USK476" s="25"/>
      <c r="USL476" s="25"/>
      <c r="USM476" s="25"/>
      <c r="USN476" s="25"/>
      <c r="USO476" s="25"/>
      <c r="USP476" s="25"/>
      <c r="USQ476" s="25"/>
      <c r="USR476" s="25"/>
      <c r="USS476" s="25"/>
      <c r="UST476" s="25"/>
      <c r="USU476" s="25"/>
      <c r="USV476" s="25"/>
      <c r="USW476" s="25"/>
      <c r="USX476" s="25"/>
      <c r="USY476" s="25"/>
      <c r="USZ476" s="25"/>
      <c r="UTA476" s="25"/>
      <c r="UTB476" s="25"/>
      <c r="UTC476" s="25"/>
      <c r="UTD476" s="25"/>
      <c r="UTE476" s="25"/>
      <c r="UTF476" s="25"/>
      <c r="UTG476" s="25"/>
      <c r="UTH476" s="25"/>
      <c r="UTI476" s="25"/>
      <c r="UTJ476" s="25"/>
      <c r="UTK476" s="25"/>
      <c r="UTL476" s="25"/>
      <c r="UTM476" s="25"/>
      <c r="UTN476" s="25"/>
      <c r="UTO476" s="25"/>
      <c r="UTP476" s="25"/>
      <c r="UTQ476" s="25"/>
      <c r="UTR476" s="25"/>
      <c r="UTS476" s="25"/>
      <c r="UTT476" s="25"/>
      <c r="UTU476" s="25"/>
      <c r="UTV476" s="25"/>
      <c r="UTW476" s="25"/>
      <c r="UTX476" s="25"/>
      <c r="UTY476" s="25"/>
      <c r="UTZ476" s="25"/>
      <c r="UUA476" s="25"/>
      <c r="UUB476" s="25"/>
      <c r="UUC476" s="25"/>
      <c r="UUD476" s="25"/>
      <c r="UUE476" s="25"/>
      <c r="UUF476" s="25"/>
      <c r="UUG476" s="25"/>
      <c r="UUH476" s="25"/>
      <c r="UUI476" s="25"/>
      <c r="UUJ476" s="25"/>
      <c r="UUK476" s="25"/>
      <c r="UUL476" s="25"/>
      <c r="UUM476" s="25"/>
      <c r="UUN476" s="25"/>
      <c r="UUO476" s="25"/>
      <c r="UUP476" s="25"/>
      <c r="UUQ476" s="25"/>
      <c r="UUR476" s="25"/>
      <c r="UUS476" s="25"/>
      <c r="UUT476" s="25"/>
      <c r="UUU476" s="25"/>
      <c r="UUV476" s="25"/>
      <c r="UUW476" s="25"/>
      <c r="UUX476" s="25"/>
      <c r="UUY476" s="25"/>
      <c r="UUZ476" s="25"/>
      <c r="UVA476" s="25"/>
      <c r="UVB476" s="25"/>
      <c r="UVC476" s="25"/>
      <c r="UVD476" s="25"/>
      <c r="UVE476" s="25"/>
      <c r="UVF476" s="25"/>
      <c r="UVG476" s="25"/>
      <c r="UVH476" s="25"/>
      <c r="UVI476" s="25"/>
      <c r="UVJ476" s="25"/>
      <c r="UVK476" s="25"/>
      <c r="UVL476" s="25"/>
      <c r="UVM476" s="25"/>
      <c r="UVN476" s="25"/>
      <c r="UVO476" s="25"/>
      <c r="UVP476" s="25"/>
      <c r="UVQ476" s="25"/>
      <c r="UVR476" s="25"/>
      <c r="UVS476" s="25"/>
      <c r="UVT476" s="25"/>
      <c r="UVU476" s="25"/>
      <c r="UVV476" s="25"/>
      <c r="UVW476" s="25"/>
      <c r="UVX476" s="25"/>
      <c r="UVY476" s="25"/>
      <c r="UVZ476" s="25"/>
      <c r="UWA476" s="25"/>
      <c r="UWB476" s="25"/>
      <c r="UWC476" s="25"/>
      <c r="UWD476" s="25"/>
      <c r="UWE476" s="25"/>
      <c r="UWF476" s="25"/>
      <c r="UWG476" s="25"/>
      <c r="UWH476" s="25"/>
      <c r="UWI476" s="25"/>
      <c r="UWJ476" s="25"/>
      <c r="UWK476" s="25"/>
      <c r="UWL476" s="25"/>
      <c r="UWM476" s="25"/>
      <c r="UWN476" s="25"/>
      <c r="UWO476" s="25"/>
      <c r="UWP476" s="25"/>
      <c r="UWQ476" s="25"/>
      <c r="UWR476" s="25"/>
      <c r="UWS476" s="25"/>
      <c r="UWT476" s="25"/>
      <c r="UWU476" s="25"/>
      <c r="UWV476" s="25"/>
      <c r="UWW476" s="25"/>
      <c r="UWX476" s="25"/>
      <c r="UWY476" s="25"/>
      <c r="UWZ476" s="25"/>
      <c r="UXA476" s="25"/>
      <c r="UXB476" s="25"/>
      <c r="UXC476" s="25"/>
      <c r="UXD476" s="25"/>
      <c r="UXE476" s="25"/>
      <c r="UXF476" s="25"/>
      <c r="UXG476" s="25"/>
      <c r="UXH476" s="25"/>
      <c r="UXI476" s="25"/>
      <c r="UXJ476" s="25"/>
      <c r="UXK476" s="25"/>
      <c r="UXL476" s="25"/>
      <c r="UXM476" s="25"/>
      <c r="UXN476" s="25"/>
      <c r="UXO476" s="25"/>
      <c r="UXP476" s="25"/>
      <c r="UXQ476" s="25"/>
      <c r="UXR476" s="25"/>
      <c r="UXS476" s="25"/>
      <c r="UXT476" s="25"/>
      <c r="UXU476" s="25"/>
      <c r="UXV476" s="25"/>
      <c r="UXW476" s="25"/>
      <c r="UXX476" s="25"/>
      <c r="UXY476" s="25"/>
      <c r="UXZ476" s="25"/>
      <c r="UYA476" s="25"/>
      <c r="UYB476" s="25"/>
      <c r="UYC476" s="25"/>
      <c r="UYD476" s="25"/>
      <c r="UYE476" s="25"/>
      <c r="UYF476" s="25"/>
      <c r="UYG476" s="25"/>
      <c r="UYH476" s="25"/>
      <c r="UYI476" s="25"/>
      <c r="UYJ476" s="25"/>
      <c r="UYK476" s="25"/>
      <c r="UYL476" s="25"/>
      <c r="UYM476" s="25"/>
      <c r="UYN476" s="25"/>
      <c r="UYO476" s="25"/>
      <c r="UYP476" s="25"/>
      <c r="UYQ476" s="25"/>
      <c r="UYR476" s="25"/>
      <c r="UYS476" s="25"/>
      <c r="UYT476" s="25"/>
      <c r="UYU476" s="25"/>
      <c r="UYV476" s="25"/>
      <c r="UYW476" s="25"/>
      <c r="UYX476" s="25"/>
      <c r="UYY476" s="25"/>
      <c r="UYZ476" s="25"/>
      <c r="UZA476" s="25"/>
      <c r="UZB476" s="25"/>
      <c r="UZC476" s="25"/>
      <c r="UZD476" s="25"/>
      <c r="UZE476" s="25"/>
      <c r="UZF476" s="25"/>
      <c r="UZG476" s="25"/>
      <c r="UZH476" s="25"/>
      <c r="UZI476" s="25"/>
      <c r="UZJ476" s="25"/>
      <c r="UZK476" s="25"/>
      <c r="UZL476" s="25"/>
      <c r="UZM476" s="25"/>
      <c r="UZN476" s="25"/>
      <c r="UZO476" s="25"/>
      <c r="UZP476" s="25"/>
      <c r="UZQ476" s="25"/>
      <c r="UZR476" s="25"/>
      <c r="UZS476" s="25"/>
      <c r="UZT476" s="25"/>
      <c r="UZU476" s="25"/>
      <c r="UZV476" s="25"/>
      <c r="UZW476" s="25"/>
      <c r="UZX476" s="25"/>
      <c r="UZY476" s="25"/>
      <c r="UZZ476" s="25"/>
      <c r="VAA476" s="25"/>
      <c r="VAB476" s="25"/>
      <c r="VAC476" s="25"/>
      <c r="VAD476" s="25"/>
      <c r="VAE476" s="25"/>
      <c r="VAF476" s="25"/>
      <c r="VAG476" s="25"/>
      <c r="VAH476" s="25"/>
      <c r="VAI476" s="25"/>
      <c r="VAJ476" s="25"/>
      <c r="VAK476" s="25"/>
      <c r="VAL476" s="25"/>
      <c r="VAM476" s="25"/>
      <c r="VAN476" s="25"/>
      <c r="VAO476" s="25"/>
      <c r="VAP476" s="25"/>
      <c r="VAQ476" s="25"/>
      <c r="VAR476" s="25"/>
      <c r="VAS476" s="25"/>
      <c r="VAT476" s="25"/>
      <c r="VAU476" s="25"/>
      <c r="VAV476" s="25"/>
      <c r="VAW476" s="25"/>
      <c r="VAX476" s="25"/>
      <c r="VAY476" s="25"/>
      <c r="VAZ476" s="25"/>
      <c r="VBA476" s="25"/>
      <c r="VBB476" s="25"/>
      <c r="VBC476" s="25"/>
      <c r="VBD476" s="25"/>
      <c r="VBE476" s="25"/>
      <c r="VBF476" s="25"/>
      <c r="VBG476" s="25"/>
      <c r="VBH476" s="25"/>
      <c r="VBI476" s="25"/>
      <c r="VBJ476" s="25"/>
      <c r="VBK476" s="25"/>
      <c r="VBL476" s="25"/>
      <c r="VBM476" s="25"/>
      <c r="VBN476" s="25"/>
      <c r="VBO476" s="25"/>
      <c r="VBP476" s="25"/>
      <c r="VBQ476" s="25"/>
      <c r="VBR476" s="25"/>
      <c r="VBS476" s="25"/>
      <c r="VBT476" s="25"/>
      <c r="VBU476" s="25"/>
      <c r="VBV476" s="25"/>
      <c r="VBW476" s="25"/>
      <c r="VBX476" s="25"/>
      <c r="VBY476" s="25"/>
      <c r="VBZ476" s="25"/>
      <c r="VCA476" s="25"/>
      <c r="VCB476" s="25"/>
      <c r="VCC476" s="25"/>
      <c r="VCD476" s="25"/>
      <c r="VCE476" s="25"/>
      <c r="VCF476" s="25"/>
      <c r="VCG476" s="25"/>
      <c r="VCH476" s="25"/>
      <c r="VCI476" s="25"/>
      <c r="VCJ476" s="25"/>
      <c r="VCK476" s="25"/>
      <c r="VCL476" s="25"/>
      <c r="VCM476" s="25"/>
      <c r="VCN476" s="25"/>
      <c r="VCO476" s="25"/>
      <c r="VCP476" s="25"/>
      <c r="VCQ476" s="25"/>
      <c r="VCR476" s="25"/>
      <c r="VCS476" s="25"/>
      <c r="VCT476" s="25"/>
      <c r="VCU476" s="25"/>
      <c r="VCV476" s="25"/>
      <c r="VCW476" s="25"/>
      <c r="VCX476" s="25"/>
      <c r="VCY476" s="25"/>
      <c r="VCZ476" s="25"/>
      <c r="VDA476" s="25"/>
      <c r="VDB476" s="25"/>
      <c r="VDC476" s="25"/>
      <c r="VDD476" s="25"/>
      <c r="VDE476" s="25"/>
      <c r="VDF476" s="25"/>
      <c r="VDG476" s="25"/>
      <c r="VDH476" s="25"/>
      <c r="VDI476" s="25"/>
      <c r="VDJ476" s="25"/>
      <c r="VDK476" s="25"/>
      <c r="VDL476" s="25"/>
      <c r="VDM476" s="25"/>
      <c r="VDN476" s="25"/>
      <c r="VDO476" s="25"/>
      <c r="VDP476" s="25"/>
      <c r="VDQ476" s="25"/>
      <c r="VDR476" s="25"/>
      <c r="VDS476" s="25"/>
      <c r="VDT476" s="25"/>
      <c r="VDU476" s="25"/>
      <c r="VDV476" s="25"/>
      <c r="VDW476" s="25"/>
      <c r="VDX476" s="25"/>
      <c r="VDY476" s="25"/>
      <c r="VDZ476" s="25"/>
      <c r="VEA476" s="25"/>
      <c r="VEB476" s="25"/>
      <c r="VEC476" s="25"/>
      <c r="VED476" s="25"/>
      <c r="VEE476" s="25"/>
      <c r="VEF476" s="25"/>
      <c r="VEG476" s="25"/>
      <c r="VEH476" s="25"/>
      <c r="VEI476" s="25"/>
      <c r="VEJ476" s="25"/>
      <c r="VEK476" s="25"/>
      <c r="VEL476" s="25"/>
      <c r="VEM476" s="25"/>
      <c r="VEN476" s="25"/>
      <c r="VEO476" s="25"/>
      <c r="VEP476" s="25"/>
      <c r="VEQ476" s="25"/>
      <c r="VER476" s="25"/>
      <c r="VES476" s="25"/>
      <c r="VET476" s="25"/>
      <c r="VEU476" s="25"/>
      <c r="VEV476" s="25"/>
      <c r="VEW476" s="25"/>
      <c r="VEX476" s="25"/>
      <c r="VEY476" s="25"/>
      <c r="VEZ476" s="25"/>
      <c r="VFA476" s="25"/>
      <c r="VFB476" s="25"/>
      <c r="VFC476" s="25"/>
      <c r="VFD476" s="25"/>
      <c r="VFE476" s="25"/>
      <c r="VFF476" s="25"/>
      <c r="VFG476" s="25"/>
      <c r="VFH476" s="25"/>
      <c r="VFI476" s="25"/>
      <c r="VFJ476" s="25"/>
      <c r="VFK476" s="25"/>
      <c r="VFL476" s="25"/>
      <c r="VFM476" s="25"/>
      <c r="VFN476" s="25"/>
      <c r="VFO476" s="25"/>
      <c r="VFP476" s="25"/>
      <c r="VFQ476" s="25"/>
      <c r="VFR476" s="25"/>
      <c r="VFS476" s="25"/>
      <c r="VFT476" s="25"/>
      <c r="VFU476" s="25"/>
      <c r="VFV476" s="25"/>
      <c r="VFW476" s="25"/>
      <c r="VFX476" s="25"/>
      <c r="VFY476" s="25"/>
      <c r="VFZ476" s="25"/>
      <c r="VGA476" s="25"/>
      <c r="VGB476" s="25"/>
      <c r="VGC476" s="25"/>
      <c r="VGD476" s="25"/>
      <c r="VGE476" s="25"/>
      <c r="VGF476" s="25"/>
      <c r="VGG476" s="25"/>
      <c r="VGH476" s="25"/>
      <c r="VGI476" s="25"/>
      <c r="VGJ476" s="25"/>
      <c r="VGK476" s="25"/>
      <c r="VGL476" s="25"/>
      <c r="VGM476" s="25"/>
      <c r="VGN476" s="25"/>
      <c r="VGO476" s="25"/>
      <c r="VGP476" s="25"/>
      <c r="VGQ476" s="25"/>
      <c r="VGR476" s="25"/>
      <c r="VGS476" s="25"/>
      <c r="VGT476" s="25"/>
      <c r="VGU476" s="25"/>
      <c r="VGV476" s="25"/>
      <c r="VGW476" s="25"/>
      <c r="VGX476" s="25"/>
      <c r="VGY476" s="25"/>
      <c r="VGZ476" s="25"/>
      <c r="VHA476" s="25"/>
      <c r="VHB476" s="25"/>
      <c r="VHC476" s="25"/>
      <c r="VHD476" s="25"/>
      <c r="VHE476" s="25"/>
      <c r="VHF476" s="25"/>
      <c r="VHG476" s="25"/>
      <c r="VHH476" s="25"/>
      <c r="VHI476" s="25"/>
      <c r="VHJ476" s="25"/>
      <c r="VHK476" s="25"/>
      <c r="VHL476" s="25"/>
      <c r="VHM476" s="25"/>
      <c r="VHN476" s="25"/>
      <c r="VHO476" s="25"/>
      <c r="VHP476" s="25"/>
      <c r="VHQ476" s="25"/>
      <c r="VHR476" s="25"/>
      <c r="VHS476" s="25"/>
      <c r="VHT476" s="25"/>
      <c r="VHU476" s="25"/>
      <c r="VHV476" s="25"/>
      <c r="VHW476" s="25"/>
      <c r="VHX476" s="25"/>
      <c r="VHY476" s="25"/>
      <c r="VHZ476" s="25"/>
      <c r="VIA476" s="25"/>
      <c r="VIB476" s="25"/>
      <c r="VIC476" s="25"/>
      <c r="VID476" s="25"/>
      <c r="VIE476" s="25"/>
      <c r="VIF476" s="25"/>
      <c r="VIG476" s="25"/>
      <c r="VIH476" s="25"/>
      <c r="VII476" s="25"/>
      <c r="VIJ476" s="25"/>
      <c r="VIK476" s="25"/>
      <c r="VIL476" s="25"/>
      <c r="VIM476" s="25"/>
      <c r="VIN476" s="25"/>
      <c r="VIO476" s="25"/>
      <c r="VIP476" s="25"/>
      <c r="VIQ476" s="25"/>
      <c r="VIR476" s="25"/>
      <c r="VIS476" s="25"/>
      <c r="VIT476" s="25"/>
      <c r="VIU476" s="25"/>
      <c r="VIV476" s="25"/>
      <c r="VIW476" s="25"/>
      <c r="VIX476" s="25"/>
      <c r="VIY476" s="25"/>
      <c r="VIZ476" s="25"/>
      <c r="VJA476" s="25"/>
      <c r="VJB476" s="25"/>
      <c r="VJC476" s="25"/>
      <c r="VJD476" s="25"/>
      <c r="VJE476" s="25"/>
      <c r="VJF476" s="25"/>
      <c r="VJG476" s="25"/>
      <c r="VJH476" s="25"/>
      <c r="VJI476" s="25"/>
      <c r="VJJ476" s="25"/>
      <c r="VJK476" s="25"/>
      <c r="VJL476" s="25"/>
      <c r="VJM476" s="25"/>
      <c r="VJN476" s="25"/>
      <c r="VJO476" s="25"/>
      <c r="VJP476" s="25"/>
      <c r="VJQ476" s="25"/>
      <c r="VJR476" s="25"/>
      <c r="VJS476" s="25"/>
      <c r="VJT476" s="25"/>
      <c r="VJU476" s="25"/>
      <c r="VJV476" s="25"/>
      <c r="VJW476" s="25"/>
      <c r="VJX476" s="25"/>
      <c r="VJY476" s="25"/>
      <c r="VJZ476" s="25"/>
      <c r="VKA476" s="25"/>
      <c r="VKB476" s="25"/>
      <c r="VKC476" s="25"/>
      <c r="VKD476" s="25"/>
      <c r="VKE476" s="25"/>
      <c r="VKF476" s="25"/>
      <c r="VKG476" s="25"/>
      <c r="VKH476" s="25"/>
      <c r="VKI476" s="25"/>
      <c r="VKJ476" s="25"/>
      <c r="VKK476" s="25"/>
      <c r="VKL476" s="25"/>
      <c r="VKM476" s="25"/>
      <c r="VKN476" s="25"/>
      <c r="VKO476" s="25"/>
      <c r="VKP476" s="25"/>
      <c r="VKQ476" s="25"/>
      <c r="VKR476" s="25"/>
      <c r="VKS476" s="25"/>
      <c r="VKT476" s="25"/>
      <c r="VKU476" s="25"/>
      <c r="VKV476" s="25"/>
      <c r="VKW476" s="25"/>
      <c r="VKX476" s="25"/>
      <c r="VKY476" s="25"/>
      <c r="VKZ476" s="25"/>
      <c r="VLA476" s="25"/>
      <c r="VLB476" s="25"/>
      <c r="VLC476" s="25"/>
      <c r="VLD476" s="25"/>
      <c r="VLE476" s="25"/>
      <c r="VLF476" s="25"/>
      <c r="VLG476" s="25"/>
      <c r="VLH476" s="25"/>
      <c r="VLI476" s="25"/>
      <c r="VLJ476" s="25"/>
      <c r="VLK476" s="25"/>
      <c r="VLL476" s="25"/>
      <c r="VLM476" s="25"/>
      <c r="VLN476" s="25"/>
      <c r="VLO476" s="25"/>
      <c r="VLP476" s="25"/>
      <c r="VLQ476" s="25"/>
      <c r="VLR476" s="25"/>
      <c r="VLS476" s="25"/>
      <c r="VLT476" s="25"/>
      <c r="VLU476" s="25"/>
      <c r="VLV476" s="25"/>
      <c r="VLW476" s="25"/>
      <c r="VLX476" s="25"/>
      <c r="VLY476" s="25"/>
      <c r="VLZ476" s="25"/>
      <c r="VMA476" s="25"/>
      <c r="VMB476" s="25"/>
      <c r="VMC476" s="25"/>
      <c r="VMD476" s="25"/>
      <c r="VME476" s="25"/>
      <c r="VMF476" s="25"/>
      <c r="VMG476" s="25"/>
      <c r="VMH476" s="25"/>
      <c r="VMI476" s="25"/>
      <c r="VMJ476" s="25"/>
      <c r="VMK476" s="25"/>
      <c r="VML476" s="25"/>
      <c r="VMM476" s="25"/>
      <c r="VMN476" s="25"/>
      <c r="VMO476" s="25"/>
      <c r="VMP476" s="25"/>
      <c r="VMQ476" s="25"/>
      <c r="VMR476" s="25"/>
      <c r="VMS476" s="25"/>
      <c r="VMT476" s="25"/>
      <c r="VMU476" s="25"/>
      <c r="VMV476" s="25"/>
      <c r="VMW476" s="25"/>
      <c r="VMX476" s="25"/>
      <c r="VMY476" s="25"/>
      <c r="VMZ476" s="25"/>
      <c r="VNA476" s="25"/>
      <c r="VNB476" s="25"/>
      <c r="VNC476" s="25"/>
      <c r="VND476" s="25"/>
      <c r="VNE476" s="25"/>
      <c r="VNF476" s="25"/>
      <c r="VNG476" s="25"/>
      <c r="VNH476" s="25"/>
      <c r="VNI476" s="25"/>
      <c r="VNJ476" s="25"/>
      <c r="VNK476" s="25"/>
      <c r="VNL476" s="25"/>
      <c r="VNM476" s="25"/>
      <c r="VNN476" s="25"/>
      <c r="VNO476" s="25"/>
      <c r="VNP476" s="25"/>
      <c r="VNQ476" s="25"/>
      <c r="VNR476" s="25"/>
      <c r="VNS476" s="25"/>
      <c r="VNT476" s="25"/>
      <c r="VNU476" s="25"/>
      <c r="VNV476" s="25"/>
      <c r="VNW476" s="25"/>
      <c r="VNX476" s="25"/>
      <c r="VNY476" s="25"/>
      <c r="VNZ476" s="25"/>
      <c r="VOA476" s="25"/>
      <c r="VOB476" s="25"/>
      <c r="VOC476" s="25"/>
      <c r="VOD476" s="25"/>
      <c r="VOE476" s="25"/>
      <c r="VOF476" s="25"/>
      <c r="VOG476" s="25"/>
      <c r="VOH476" s="25"/>
      <c r="VOI476" s="25"/>
      <c r="VOJ476" s="25"/>
      <c r="VOK476" s="25"/>
      <c r="VOL476" s="25"/>
      <c r="VOM476" s="25"/>
      <c r="VON476" s="25"/>
      <c r="VOO476" s="25"/>
      <c r="VOP476" s="25"/>
      <c r="VOQ476" s="25"/>
      <c r="VOR476" s="25"/>
      <c r="VOS476" s="25"/>
      <c r="VOT476" s="25"/>
      <c r="VOU476" s="25"/>
      <c r="VOV476" s="25"/>
      <c r="VOW476" s="25"/>
      <c r="VOX476" s="25"/>
      <c r="VOY476" s="25"/>
      <c r="VOZ476" s="25"/>
      <c r="VPA476" s="25"/>
      <c r="VPB476" s="25"/>
      <c r="VPC476" s="25"/>
      <c r="VPD476" s="25"/>
      <c r="VPE476" s="25"/>
      <c r="VPF476" s="25"/>
      <c r="VPG476" s="25"/>
      <c r="VPH476" s="25"/>
      <c r="VPI476" s="25"/>
      <c r="VPJ476" s="25"/>
      <c r="VPK476" s="25"/>
      <c r="VPL476" s="25"/>
      <c r="VPM476" s="25"/>
      <c r="VPN476" s="25"/>
      <c r="VPO476" s="25"/>
      <c r="VPP476" s="25"/>
      <c r="VPQ476" s="25"/>
      <c r="VPR476" s="25"/>
      <c r="VPS476" s="25"/>
      <c r="VPT476" s="25"/>
      <c r="VPU476" s="25"/>
      <c r="VPV476" s="25"/>
      <c r="VPW476" s="25"/>
      <c r="VPX476" s="25"/>
      <c r="VPY476" s="25"/>
      <c r="VPZ476" s="25"/>
      <c r="VQA476" s="25"/>
      <c r="VQB476" s="25"/>
      <c r="VQC476" s="25"/>
      <c r="VQD476" s="25"/>
      <c r="VQE476" s="25"/>
      <c r="VQF476" s="25"/>
      <c r="VQG476" s="25"/>
      <c r="VQH476" s="25"/>
      <c r="VQI476" s="25"/>
      <c r="VQJ476" s="25"/>
      <c r="VQK476" s="25"/>
      <c r="VQL476" s="25"/>
      <c r="VQM476" s="25"/>
      <c r="VQN476" s="25"/>
      <c r="VQO476" s="25"/>
      <c r="VQP476" s="25"/>
      <c r="VQQ476" s="25"/>
      <c r="VQR476" s="25"/>
      <c r="VQS476" s="25"/>
      <c r="VQT476" s="25"/>
      <c r="VQU476" s="25"/>
      <c r="VQV476" s="25"/>
      <c r="VQW476" s="25"/>
      <c r="VQX476" s="25"/>
      <c r="VQY476" s="25"/>
      <c r="VQZ476" s="25"/>
      <c r="VRA476" s="25"/>
      <c r="VRB476" s="25"/>
      <c r="VRC476" s="25"/>
      <c r="VRD476" s="25"/>
      <c r="VRE476" s="25"/>
      <c r="VRF476" s="25"/>
      <c r="VRG476" s="25"/>
      <c r="VRH476" s="25"/>
      <c r="VRI476" s="25"/>
      <c r="VRJ476" s="25"/>
      <c r="VRK476" s="25"/>
      <c r="VRL476" s="25"/>
      <c r="VRM476" s="25"/>
      <c r="VRN476" s="25"/>
      <c r="VRO476" s="25"/>
      <c r="VRP476" s="25"/>
      <c r="VRQ476" s="25"/>
      <c r="VRR476" s="25"/>
      <c r="VRS476" s="25"/>
      <c r="VRT476" s="25"/>
      <c r="VRU476" s="25"/>
      <c r="VRV476" s="25"/>
      <c r="VRW476" s="25"/>
      <c r="VRX476" s="25"/>
      <c r="VRY476" s="25"/>
      <c r="VRZ476" s="25"/>
      <c r="VSA476" s="25"/>
      <c r="VSB476" s="25"/>
      <c r="VSC476" s="25"/>
      <c r="VSD476" s="25"/>
      <c r="VSE476" s="25"/>
      <c r="VSF476" s="25"/>
      <c r="VSG476" s="25"/>
      <c r="VSH476" s="25"/>
      <c r="VSI476" s="25"/>
      <c r="VSJ476" s="25"/>
      <c r="VSK476" s="25"/>
      <c r="VSL476" s="25"/>
      <c r="VSM476" s="25"/>
      <c r="VSN476" s="25"/>
      <c r="VSO476" s="25"/>
      <c r="VSP476" s="25"/>
      <c r="VSQ476" s="25"/>
      <c r="VSR476" s="25"/>
      <c r="VSS476" s="25"/>
      <c r="VST476" s="25"/>
      <c r="VSU476" s="25"/>
      <c r="VSV476" s="25"/>
      <c r="VSW476" s="25"/>
      <c r="VSX476" s="25"/>
      <c r="VSY476" s="25"/>
      <c r="VSZ476" s="25"/>
      <c r="VTA476" s="25"/>
      <c r="VTB476" s="25"/>
      <c r="VTC476" s="25"/>
      <c r="VTD476" s="25"/>
      <c r="VTE476" s="25"/>
      <c r="VTF476" s="25"/>
      <c r="VTG476" s="25"/>
      <c r="VTH476" s="25"/>
      <c r="VTI476" s="25"/>
      <c r="VTJ476" s="25"/>
      <c r="VTK476" s="25"/>
      <c r="VTL476" s="25"/>
      <c r="VTM476" s="25"/>
      <c r="VTN476" s="25"/>
      <c r="VTO476" s="25"/>
      <c r="VTP476" s="25"/>
      <c r="VTQ476" s="25"/>
      <c r="VTR476" s="25"/>
      <c r="VTS476" s="25"/>
      <c r="VTT476" s="25"/>
      <c r="VTU476" s="25"/>
      <c r="VTV476" s="25"/>
      <c r="VTW476" s="25"/>
      <c r="VTX476" s="25"/>
      <c r="VTY476" s="25"/>
      <c r="VTZ476" s="25"/>
      <c r="VUA476" s="25"/>
      <c r="VUB476" s="25"/>
      <c r="VUC476" s="25"/>
      <c r="VUD476" s="25"/>
      <c r="VUE476" s="25"/>
      <c r="VUF476" s="25"/>
      <c r="VUG476" s="25"/>
      <c r="VUH476" s="25"/>
      <c r="VUI476" s="25"/>
      <c r="VUJ476" s="25"/>
      <c r="VUK476" s="25"/>
      <c r="VUL476" s="25"/>
      <c r="VUM476" s="25"/>
      <c r="VUN476" s="25"/>
      <c r="VUO476" s="25"/>
      <c r="VUP476" s="25"/>
      <c r="VUQ476" s="25"/>
      <c r="VUR476" s="25"/>
      <c r="VUS476" s="25"/>
      <c r="VUT476" s="25"/>
      <c r="VUU476" s="25"/>
      <c r="VUV476" s="25"/>
      <c r="VUW476" s="25"/>
      <c r="VUX476" s="25"/>
      <c r="VUY476" s="25"/>
      <c r="VUZ476" s="25"/>
      <c r="VVA476" s="25"/>
      <c r="VVB476" s="25"/>
      <c r="VVC476" s="25"/>
      <c r="VVD476" s="25"/>
      <c r="VVE476" s="25"/>
      <c r="VVF476" s="25"/>
      <c r="VVG476" s="25"/>
      <c r="VVH476" s="25"/>
      <c r="VVI476" s="25"/>
      <c r="VVJ476" s="25"/>
      <c r="VVK476" s="25"/>
      <c r="VVL476" s="25"/>
      <c r="VVM476" s="25"/>
      <c r="VVN476" s="25"/>
      <c r="VVO476" s="25"/>
      <c r="VVP476" s="25"/>
      <c r="VVQ476" s="25"/>
      <c r="VVR476" s="25"/>
      <c r="VVS476" s="25"/>
      <c r="VVT476" s="25"/>
      <c r="VVU476" s="25"/>
      <c r="VVV476" s="25"/>
      <c r="VVW476" s="25"/>
      <c r="VVX476" s="25"/>
      <c r="VVY476" s="25"/>
      <c r="VVZ476" s="25"/>
      <c r="VWA476" s="25"/>
      <c r="VWB476" s="25"/>
      <c r="VWC476" s="25"/>
      <c r="VWD476" s="25"/>
      <c r="VWE476" s="25"/>
      <c r="VWF476" s="25"/>
      <c r="VWG476" s="25"/>
      <c r="VWH476" s="25"/>
      <c r="VWI476" s="25"/>
      <c r="VWJ476" s="25"/>
      <c r="VWK476" s="25"/>
      <c r="VWL476" s="25"/>
      <c r="VWM476" s="25"/>
      <c r="VWN476" s="25"/>
      <c r="VWO476" s="25"/>
      <c r="VWP476" s="25"/>
      <c r="VWQ476" s="25"/>
      <c r="VWR476" s="25"/>
      <c r="VWS476" s="25"/>
      <c r="VWT476" s="25"/>
      <c r="VWU476" s="25"/>
      <c r="VWV476" s="25"/>
      <c r="VWW476" s="25"/>
      <c r="VWX476" s="25"/>
      <c r="VWY476" s="25"/>
      <c r="VWZ476" s="25"/>
      <c r="VXA476" s="25"/>
      <c r="VXB476" s="25"/>
      <c r="VXC476" s="25"/>
      <c r="VXD476" s="25"/>
      <c r="VXE476" s="25"/>
      <c r="VXF476" s="25"/>
      <c r="VXG476" s="25"/>
      <c r="VXH476" s="25"/>
      <c r="VXI476" s="25"/>
      <c r="VXJ476" s="25"/>
      <c r="VXK476" s="25"/>
      <c r="VXL476" s="25"/>
      <c r="VXM476" s="25"/>
      <c r="VXN476" s="25"/>
      <c r="VXO476" s="25"/>
      <c r="VXP476" s="25"/>
      <c r="VXQ476" s="25"/>
      <c r="VXR476" s="25"/>
      <c r="VXS476" s="25"/>
      <c r="VXT476" s="25"/>
      <c r="VXU476" s="25"/>
      <c r="VXV476" s="25"/>
      <c r="VXW476" s="25"/>
      <c r="VXX476" s="25"/>
      <c r="VXY476" s="25"/>
      <c r="VXZ476" s="25"/>
      <c r="VYA476" s="25"/>
      <c r="VYB476" s="25"/>
      <c r="VYC476" s="25"/>
      <c r="VYD476" s="25"/>
      <c r="VYE476" s="25"/>
      <c r="VYF476" s="25"/>
      <c r="VYG476" s="25"/>
      <c r="VYH476" s="25"/>
      <c r="VYI476" s="25"/>
      <c r="VYJ476" s="25"/>
      <c r="VYK476" s="25"/>
      <c r="VYL476" s="25"/>
      <c r="VYM476" s="25"/>
      <c r="VYN476" s="25"/>
      <c r="VYO476" s="25"/>
      <c r="VYP476" s="25"/>
      <c r="VYQ476" s="25"/>
      <c r="VYR476" s="25"/>
      <c r="VYS476" s="25"/>
      <c r="VYT476" s="25"/>
      <c r="VYU476" s="25"/>
      <c r="VYV476" s="25"/>
      <c r="VYW476" s="25"/>
      <c r="VYX476" s="25"/>
      <c r="VYY476" s="25"/>
      <c r="VYZ476" s="25"/>
      <c r="VZA476" s="25"/>
      <c r="VZB476" s="25"/>
      <c r="VZC476" s="25"/>
      <c r="VZD476" s="25"/>
      <c r="VZE476" s="25"/>
      <c r="VZF476" s="25"/>
      <c r="VZG476" s="25"/>
      <c r="VZH476" s="25"/>
      <c r="VZI476" s="25"/>
      <c r="VZJ476" s="25"/>
      <c r="VZK476" s="25"/>
      <c r="VZL476" s="25"/>
      <c r="VZM476" s="25"/>
      <c r="VZN476" s="25"/>
      <c r="VZO476" s="25"/>
      <c r="VZP476" s="25"/>
      <c r="VZQ476" s="25"/>
      <c r="VZR476" s="25"/>
      <c r="VZS476" s="25"/>
      <c r="VZT476" s="25"/>
      <c r="VZU476" s="25"/>
      <c r="VZV476" s="25"/>
      <c r="VZW476" s="25"/>
      <c r="VZX476" s="25"/>
      <c r="VZY476" s="25"/>
      <c r="VZZ476" s="25"/>
      <c r="WAA476" s="25"/>
      <c r="WAB476" s="25"/>
      <c r="WAC476" s="25"/>
      <c r="WAD476" s="25"/>
      <c r="WAE476" s="25"/>
      <c r="WAF476" s="25"/>
      <c r="WAG476" s="25"/>
      <c r="WAH476" s="25"/>
      <c r="WAI476" s="25"/>
      <c r="WAJ476" s="25"/>
      <c r="WAK476" s="25"/>
      <c r="WAL476" s="25"/>
      <c r="WAM476" s="25"/>
      <c r="WAN476" s="25"/>
      <c r="WAO476" s="25"/>
      <c r="WAP476" s="25"/>
      <c r="WAQ476" s="25"/>
      <c r="WAR476" s="25"/>
      <c r="WAS476" s="25"/>
      <c r="WAT476" s="25"/>
      <c r="WAU476" s="25"/>
      <c r="WAV476" s="25"/>
      <c r="WAW476" s="25"/>
      <c r="WAX476" s="25"/>
      <c r="WAY476" s="25"/>
      <c r="WAZ476" s="25"/>
      <c r="WBA476" s="25"/>
      <c r="WBB476" s="25"/>
      <c r="WBC476" s="25"/>
      <c r="WBD476" s="25"/>
      <c r="WBE476" s="25"/>
      <c r="WBF476" s="25"/>
      <c r="WBG476" s="25"/>
      <c r="WBH476" s="25"/>
      <c r="WBI476" s="25"/>
      <c r="WBJ476" s="25"/>
      <c r="WBK476" s="25"/>
      <c r="WBL476" s="25"/>
      <c r="WBM476" s="25"/>
      <c r="WBN476" s="25"/>
      <c r="WBO476" s="25"/>
      <c r="WBP476" s="25"/>
      <c r="WBQ476" s="25"/>
      <c r="WBR476" s="25"/>
      <c r="WBS476" s="25"/>
      <c r="WBT476" s="25"/>
      <c r="WBU476" s="25"/>
      <c r="WBV476" s="25"/>
      <c r="WBW476" s="25"/>
      <c r="WBX476" s="25"/>
      <c r="WBY476" s="25"/>
      <c r="WBZ476" s="25"/>
      <c r="WCA476" s="25"/>
      <c r="WCB476" s="25"/>
      <c r="WCC476" s="25"/>
      <c r="WCD476" s="25"/>
      <c r="WCE476" s="25"/>
      <c r="WCF476" s="25"/>
      <c r="WCG476" s="25"/>
      <c r="WCH476" s="25"/>
      <c r="WCI476" s="25"/>
      <c r="WCJ476" s="25"/>
      <c r="WCK476" s="25"/>
      <c r="WCL476" s="25"/>
      <c r="WCM476" s="25"/>
      <c r="WCN476" s="25"/>
      <c r="WCO476" s="25"/>
      <c r="WCP476" s="25"/>
      <c r="WCQ476" s="25"/>
      <c r="WCR476" s="25"/>
      <c r="WCS476" s="25"/>
      <c r="WCT476" s="25"/>
      <c r="WCU476" s="25"/>
      <c r="WCV476" s="25"/>
      <c r="WCW476" s="25"/>
      <c r="WCX476" s="25"/>
      <c r="WCY476" s="25"/>
      <c r="WCZ476" s="25"/>
      <c r="WDA476" s="25"/>
      <c r="WDB476" s="25"/>
      <c r="WDC476" s="25"/>
      <c r="WDD476" s="25"/>
      <c r="WDE476" s="25"/>
      <c r="WDF476" s="25"/>
      <c r="WDG476" s="25"/>
      <c r="WDH476" s="25"/>
      <c r="WDI476" s="25"/>
      <c r="WDJ476" s="25"/>
      <c r="WDK476" s="25"/>
      <c r="WDL476" s="25"/>
      <c r="WDM476" s="25"/>
      <c r="WDN476" s="25"/>
      <c r="WDO476" s="25"/>
      <c r="WDP476" s="25"/>
      <c r="WDQ476" s="25"/>
      <c r="WDR476" s="25"/>
      <c r="WDS476" s="25"/>
      <c r="WDT476" s="25"/>
      <c r="WDU476" s="25"/>
      <c r="WDV476" s="25"/>
      <c r="WDW476" s="25"/>
      <c r="WDX476" s="25"/>
      <c r="WDY476" s="25"/>
      <c r="WDZ476" s="25"/>
      <c r="WEA476" s="25"/>
      <c r="WEB476" s="25"/>
      <c r="WEC476" s="25"/>
      <c r="WED476" s="25"/>
      <c r="WEE476" s="25"/>
      <c r="WEF476" s="25"/>
      <c r="WEG476" s="25"/>
      <c r="WEH476" s="25"/>
      <c r="WEI476" s="25"/>
      <c r="WEJ476" s="25"/>
      <c r="WEK476" s="25"/>
      <c r="WEL476" s="25"/>
      <c r="WEM476" s="25"/>
      <c r="WEN476" s="25"/>
      <c r="WEO476" s="25"/>
      <c r="WEP476" s="25"/>
      <c r="WEQ476" s="25"/>
      <c r="WER476" s="25"/>
      <c r="WES476" s="25"/>
      <c r="WET476" s="25"/>
      <c r="WEU476" s="25"/>
      <c r="WEV476" s="25"/>
      <c r="WEW476" s="25"/>
      <c r="WEX476" s="25"/>
      <c r="WEY476" s="25"/>
      <c r="WEZ476" s="25"/>
      <c r="WFA476" s="25"/>
      <c r="WFB476" s="25"/>
      <c r="WFC476" s="25"/>
      <c r="WFD476" s="25"/>
      <c r="WFE476" s="25"/>
      <c r="WFF476" s="25"/>
      <c r="WFG476" s="25"/>
      <c r="WFH476" s="25"/>
      <c r="WFI476" s="25"/>
      <c r="WFJ476" s="25"/>
      <c r="WFK476" s="25"/>
      <c r="WFL476" s="25"/>
      <c r="WFM476" s="25"/>
      <c r="WFN476" s="25"/>
      <c r="WFO476" s="25"/>
      <c r="WFP476" s="25"/>
      <c r="WFQ476" s="25"/>
      <c r="WFR476" s="25"/>
      <c r="WFS476" s="25"/>
      <c r="WFT476" s="25"/>
      <c r="WFU476" s="25"/>
      <c r="WFV476" s="25"/>
      <c r="WFW476" s="25"/>
      <c r="WFX476" s="25"/>
      <c r="WFY476" s="25"/>
      <c r="WFZ476" s="25"/>
      <c r="WGA476" s="25"/>
      <c r="WGB476" s="25"/>
      <c r="WGC476" s="25"/>
      <c r="WGD476" s="25"/>
      <c r="WGE476" s="25"/>
      <c r="WGF476" s="25"/>
      <c r="WGG476" s="25"/>
      <c r="WGH476" s="25"/>
      <c r="WGI476" s="25"/>
      <c r="WGJ476" s="25"/>
      <c r="WGK476" s="25"/>
      <c r="WGL476" s="25"/>
      <c r="WGM476" s="25"/>
      <c r="WGN476" s="25"/>
      <c r="WGO476" s="25"/>
      <c r="WGP476" s="25"/>
      <c r="WGQ476" s="25"/>
      <c r="WGR476" s="25"/>
      <c r="WGS476" s="25"/>
      <c r="WGT476" s="25"/>
      <c r="WGU476" s="25"/>
      <c r="WGV476" s="25"/>
      <c r="WGW476" s="25"/>
      <c r="WGX476" s="25"/>
      <c r="WGY476" s="25"/>
      <c r="WGZ476" s="25"/>
      <c r="WHA476" s="25"/>
      <c r="WHB476" s="25"/>
      <c r="WHC476" s="25"/>
      <c r="WHD476" s="25"/>
      <c r="WHE476" s="25"/>
      <c r="WHF476" s="25"/>
      <c r="WHG476" s="25"/>
      <c r="WHH476" s="25"/>
      <c r="WHI476" s="25"/>
      <c r="WHJ476" s="25"/>
      <c r="WHK476" s="25"/>
      <c r="WHL476" s="25"/>
      <c r="WHM476" s="25"/>
      <c r="WHN476" s="25"/>
      <c r="WHO476" s="25"/>
      <c r="WHP476" s="25"/>
      <c r="WHQ476" s="25"/>
      <c r="WHR476" s="25"/>
      <c r="WHS476" s="25"/>
      <c r="WHT476" s="25"/>
      <c r="WHU476" s="25"/>
      <c r="WHV476" s="25"/>
      <c r="WHW476" s="25"/>
      <c r="WHX476" s="25"/>
      <c r="WHY476" s="25"/>
      <c r="WHZ476" s="25"/>
      <c r="WIA476" s="25"/>
      <c r="WIB476" s="25"/>
      <c r="WIC476" s="25"/>
      <c r="WID476" s="25"/>
      <c r="WIE476" s="25"/>
      <c r="WIF476" s="25"/>
      <c r="WIG476" s="25"/>
      <c r="WIH476" s="25"/>
      <c r="WII476" s="25"/>
      <c r="WIJ476" s="25"/>
      <c r="WIK476" s="25"/>
      <c r="WIL476" s="25"/>
      <c r="WIM476" s="25"/>
      <c r="WIN476" s="25"/>
      <c r="WIO476" s="25"/>
      <c r="WIP476" s="25"/>
      <c r="WIQ476" s="25"/>
      <c r="WIR476" s="25"/>
      <c r="WIS476" s="25"/>
      <c r="WIT476" s="25"/>
      <c r="WIU476" s="25"/>
      <c r="WIV476" s="25"/>
      <c r="WIW476" s="25"/>
      <c r="WIX476" s="25"/>
      <c r="WIY476" s="25"/>
      <c r="WIZ476" s="25"/>
      <c r="WJA476" s="25"/>
      <c r="WJB476" s="25"/>
      <c r="WJC476" s="25"/>
      <c r="WJD476" s="25"/>
      <c r="WJE476" s="25"/>
      <c r="WJF476" s="25"/>
      <c r="WJG476" s="25"/>
      <c r="WJH476" s="25"/>
      <c r="WJI476" s="25"/>
      <c r="WJJ476" s="25"/>
      <c r="WJK476" s="25"/>
      <c r="WJL476" s="25"/>
      <c r="WJM476" s="25"/>
      <c r="WJN476" s="25"/>
      <c r="WJO476" s="25"/>
      <c r="WJP476" s="25"/>
      <c r="WJQ476" s="25"/>
      <c r="WJR476" s="25"/>
      <c r="WJS476" s="25"/>
      <c r="WJT476" s="25"/>
      <c r="WJU476" s="25"/>
      <c r="WJV476" s="25"/>
      <c r="WJW476" s="25"/>
      <c r="WJX476" s="25"/>
      <c r="WJY476" s="25"/>
      <c r="WJZ476" s="25"/>
      <c r="WKA476" s="25"/>
      <c r="WKB476" s="25"/>
      <c r="WKC476" s="25"/>
      <c r="WKD476" s="25"/>
      <c r="WKE476" s="25"/>
      <c r="WKF476" s="25"/>
      <c r="WKG476" s="25"/>
      <c r="WKH476" s="25"/>
      <c r="WKI476" s="25"/>
      <c r="WKJ476" s="25"/>
      <c r="WKK476" s="25"/>
      <c r="WKL476" s="25"/>
      <c r="WKM476" s="25"/>
      <c r="WKN476" s="25"/>
      <c r="WKO476" s="25"/>
      <c r="WKP476" s="25"/>
      <c r="WKQ476" s="25"/>
      <c r="WKR476" s="25"/>
      <c r="WKS476" s="25"/>
      <c r="WKT476" s="25"/>
      <c r="WKU476" s="25"/>
      <c r="WKV476" s="25"/>
      <c r="WKW476" s="25"/>
      <c r="WKX476" s="25"/>
      <c r="WKY476" s="25"/>
      <c r="WKZ476" s="25"/>
      <c r="WLA476" s="25"/>
      <c r="WLB476" s="25"/>
      <c r="WLC476" s="25"/>
      <c r="WLD476" s="25"/>
      <c r="WLE476" s="25"/>
      <c r="WLF476" s="25"/>
      <c r="WLG476" s="25"/>
      <c r="WLH476" s="25"/>
      <c r="WLI476" s="25"/>
      <c r="WLJ476" s="25"/>
      <c r="WLK476" s="25"/>
      <c r="WLL476" s="25"/>
      <c r="WLM476" s="25"/>
      <c r="WLN476" s="25"/>
      <c r="WLO476" s="25"/>
      <c r="WLP476" s="25"/>
      <c r="WLQ476" s="25"/>
      <c r="WLR476" s="25"/>
      <c r="WLS476" s="25"/>
      <c r="WLT476" s="25"/>
      <c r="WLU476" s="25"/>
      <c r="WLV476" s="25"/>
      <c r="WLW476" s="25"/>
      <c r="WLX476" s="25"/>
      <c r="WLY476" s="25"/>
      <c r="WLZ476" s="25"/>
      <c r="WMA476" s="25"/>
      <c r="WMB476" s="25"/>
      <c r="WMC476" s="25"/>
      <c r="WMD476" s="25"/>
      <c r="WME476" s="25"/>
      <c r="WMF476" s="25"/>
      <c r="WMG476" s="25"/>
      <c r="WMH476" s="25"/>
      <c r="WMI476" s="25"/>
      <c r="WMJ476" s="25"/>
      <c r="WMK476" s="25"/>
      <c r="WML476" s="25"/>
      <c r="WMM476" s="25"/>
      <c r="WMN476" s="25"/>
      <c r="WMO476" s="25"/>
      <c r="WMP476" s="25"/>
      <c r="WMQ476" s="25"/>
      <c r="WMR476" s="25"/>
      <c r="WMS476" s="25"/>
      <c r="WMT476" s="25"/>
      <c r="WMU476" s="25"/>
      <c r="WMV476" s="25"/>
      <c r="WMW476" s="25"/>
      <c r="WMX476" s="25"/>
      <c r="WMY476" s="25"/>
      <c r="WMZ476" s="25"/>
      <c r="WNA476" s="25"/>
      <c r="WNB476" s="25"/>
      <c r="WNC476" s="25"/>
      <c r="WND476" s="25"/>
      <c r="WNE476" s="25"/>
      <c r="WNF476" s="25"/>
      <c r="WNG476" s="25"/>
      <c r="WNH476" s="25"/>
      <c r="WNI476" s="25"/>
      <c r="WNJ476" s="25"/>
      <c r="WNK476" s="25"/>
      <c r="WNL476" s="25"/>
      <c r="WNM476" s="25"/>
      <c r="WNN476" s="25"/>
      <c r="WNO476" s="25"/>
      <c r="WNP476" s="25"/>
      <c r="WNQ476" s="25"/>
      <c r="WNR476" s="25"/>
      <c r="WNS476" s="25"/>
      <c r="WNT476" s="25"/>
      <c r="WNU476" s="25"/>
      <c r="WNV476" s="25"/>
      <c r="WNW476" s="25"/>
      <c r="WNX476" s="25"/>
      <c r="WNY476" s="25"/>
      <c r="WNZ476" s="25"/>
      <c r="WOA476" s="25"/>
      <c r="WOB476" s="25"/>
      <c r="WOC476" s="25"/>
      <c r="WOD476" s="25"/>
      <c r="WOE476" s="25"/>
      <c r="WOF476" s="25"/>
      <c r="WOG476" s="25"/>
      <c r="WOH476" s="25"/>
      <c r="WOI476" s="25"/>
      <c r="WOJ476" s="25"/>
      <c r="WOK476" s="25"/>
      <c r="WOL476" s="25"/>
      <c r="WOM476" s="25"/>
      <c r="WON476" s="25"/>
      <c r="WOO476" s="25"/>
      <c r="WOP476" s="25"/>
      <c r="WOQ476" s="25"/>
      <c r="WOR476" s="25"/>
      <c r="WOS476" s="25"/>
      <c r="WOT476" s="25"/>
      <c r="WOU476" s="25"/>
      <c r="WOV476" s="25"/>
      <c r="WOW476" s="25"/>
      <c r="WOX476" s="25"/>
      <c r="WOY476" s="25"/>
      <c r="WOZ476" s="25"/>
      <c r="WPA476" s="25"/>
      <c r="WPB476" s="25"/>
      <c r="WPC476" s="25"/>
      <c r="WPD476" s="25"/>
      <c r="WPE476" s="25"/>
      <c r="WPF476" s="25"/>
      <c r="WPG476" s="25"/>
      <c r="WPH476" s="25"/>
      <c r="WPI476" s="25"/>
      <c r="WPJ476" s="25"/>
      <c r="WPK476" s="25"/>
      <c r="WPL476" s="25"/>
      <c r="WPM476" s="25"/>
      <c r="WPN476" s="25"/>
      <c r="WPO476" s="25"/>
      <c r="WPP476" s="25"/>
      <c r="WPQ476" s="25"/>
      <c r="WPR476" s="25"/>
      <c r="WPS476" s="25"/>
      <c r="WPT476" s="25"/>
      <c r="WPU476" s="25"/>
      <c r="WPV476" s="25"/>
      <c r="WPW476" s="25"/>
      <c r="WPX476" s="25"/>
      <c r="WPY476" s="25"/>
      <c r="WPZ476" s="25"/>
      <c r="WQA476" s="25"/>
      <c r="WQB476" s="25"/>
      <c r="WQC476" s="25"/>
      <c r="WQD476" s="25"/>
      <c r="WQE476" s="25"/>
      <c r="WQF476" s="25"/>
      <c r="WQG476" s="25"/>
      <c r="WQH476" s="25"/>
      <c r="WQI476" s="25"/>
      <c r="WQJ476" s="25"/>
      <c r="WQK476" s="25"/>
      <c r="WQL476" s="25"/>
      <c r="WQM476" s="25"/>
      <c r="WQN476" s="25"/>
      <c r="WQO476" s="25"/>
      <c r="WQP476" s="25"/>
      <c r="WQQ476" s="25"/>
      <c r="WQR476" s="25"/>
      <c r="WQS476" s="25"/>
      <c r="WQT476" s="25"/>
      <c r="WQU476" s="25"/>
      <c r="WQV476" s="25"/>
      <c r="WQW476" s="25"/>
      <c r="WQX476" s="25"/>
      <c r="WQY476" s="25"/>
      <c r="WQZ476" s="25"/>
      <c r="WRA476" s="25"/>
      <c r="WRB476" s="25"/>
      <c r="WRC476" s="25"/>
      <c r="WRD476" s="25"/>
      <c r="WRE476" s="25"/>
      <c r="WRF476" s="25"/>
      <c r="WRG476" s="25"/>
      <c r="WRH476" s="25"/>
      <c r="WRI476" s="25"/>
      <c r="WRJ476" s="25"/>
      <c r="WRK476" s="25"/>
      <c r="WRL476" s="25"/>
      <c r="WRM476" s="25"/>
      <c r="WRN476" s="25"/>
      <c r="WRO476" s="25"/>
      <c r="WRP476" s="25"/>
      <c r="WRQ476" s="25"/>
      <c r="WRR476" s="25"/>
      <c r="WRS476" s="25"/>
      <c r="WRT476" s="25"/>
      <c r="WRU476" s="25"/>
      <c r="WRV476" s="25"/>
      <c r="WRW476" s="25"/>
      <c r="WRX476" s="25"/>
      <c r="WRY476" s="25"/>
      <c r="WRZ476" s="25"/>
      <c r="WSA476" s="25"/>
      <c r="WSB476" s="25"/>
      <c r="WSC476" s="25"/>
      <c r="WSD476" s="25"/>
      <c r="WSE476" s="25"/>
      <c r="WSF476" s="25"/>
      <c r="WSG476" s="25"/>
      <c r="WSH476" s="25"/>
      <c r="WSI476" s="25"/>
      <c r="WSJ476" s="25"/>
      <c r="WSK476" s="25"/>
      <c r="WSL476" s="25"/>
      <c r="WSM476" s="25"/>
      <c r="WSN476" s="25"/>
      <c r="WSO476" s="25"/>
      <c r="WSP476" s="25"/>
      <c r="WSQ476" s="25"/>
      <c r="WSR476" s="25"/>
      <c r="WSS476" s="25"/>
      <c r="WST476" s="25"/>
      <c r="WSU476" s="25"/>
      <c r="WSV476" s="25"/>
      <c r="WSW476" s="25"/>
      <c r="WSX476" s="25"/>
      <c r="WSY476" s="25"/>
      <c r="WSZ476" s="25"/>
      <c r="WTA476" s="25"/>
      <c r="WTB476" s="25"/>
      <c r="WTC476" s="25"/>
      <c r="WTD476" s="25"/>
      <c r="WTE476" s="25"/>
      <c r="WTF476" s="25"/>
      <c r="WTG476" s="25"/>
      <c r="WTH476" s="25"/>
      <c r="WTI476" s="25"/>
      <c r="WTJ476" s="25"/>
      <c r="WTK476" s="25"/>
      <c r="WTL476" s="25"/>
      <c r="WTM476" s="25"/>
      <c r="WTN476" s="25"/>
      <c r="WTO476" s="25"/>
      <c r="WTP476" s="25"/>
      <c r="WTQ476" s="25"/>
      <c r="WTR476" s="25"/>
      <c r="WTS476" s="25"/>
      <c r="WTT476" s="25"/>
      <c r="WTU476" s="25"/>
      <c r="WTV476" s="25"/>
      <c r="WTW476" s="25"/>
      <c r="WTX476" s="25"/>
      <c r="WTY476" s="25"/>
      <c r="WTZ476" s="25"/>
      <c r="WUA476" s="25"/>
      <c r="WUB476" s="25"/>
      <c r="WUC476" s="25"/>
      <c r="WUD476" s="25"/>
      <c r="WUE476" s="25"/>
      <c r="WUF476" s="25"/>
      <c r="WUG476" s="25"/>
      <c r="WUH476" s="25"/>
      <c r="WUI476" s="25"/>
      <c r="WUJ476" s="25"/>
      <c r="WUK476" s="25"/>
      <c r="WUL476" s="25"/>
      <c r="WUM476" s="25"/>
      <c r="WUN476" s="25"/>
      <c r="WUO476" s="25"/>
      <c r="WUP476" s="25"/>
      <c r="WUQ476" s="25"/>
      <c r="WUR476" s="25"/>
      <c r="WUS476" s="25"/>
      <c r="WUT476" s="25"/>
      <c r="WUU476" s="25"/>
      <c r="WUV476" s="25"/>
      <c r="WUW476" s="25"/>
      <c r="WUX476" s="25"/>
      <c r="WUY476" s="25"/>
      <c r="WUZ476" s="25"/>
      <c r="WVA476" s="25"/>
      <c r="WVB476" s="25"/>
      <c r="WVC476" s="25"/>
      <c r="WVD476" s="25"/>
      <c r="WVE476" s="25"/>
      <c r="WVF476" s="25"/>
      <c r="WVG476" s="25"/>
      <c r="WVH476" s="25"/>
      <c r="WVI476" s="25"/>
      <c r="WVJ476" s="25"/>
      <c r="WVK476" s="25"/>
      <c r="WVL476" s="25"/>
      <c r="WVM476" s="25"/>
      <c r="WVN476" s="25"/>
      <c r="WVO476" s="25"/>
      <c r="WVP476" s="25"/>
      <c r="WVQ476" s="25"/>
      <c r="WVR476" s="25"/>
      <c r="WVS476" s="25"/>
      <c r="WVT476" s="25"/>
      <c r="WVU476" s="25"/>
      <c r="WVV476" s="25"/>
      <c r="WVW476" s="25"/>
      <c r="WVX476" s="25"/>
      <c r="WVY476" s="25"/>
      <c r="WVZ476" s="25"/>
      <c r="WWA476" s="25"/>
      <c r="WWB476" s="25"/>
      <c r="WWC476" s="25"/>
      <c r="WWD476" s="25"/>
      <c r="WWE476" s="25"/>
      <c r="WWF476" s="25"/>
      <c r="WWG476" s="25"/>
      <c r="WWH476" s="25"/>
      <c r="WWI476" s="25"/>
      <c r="WWJ476" s="25"/>
      <c r="WWK476" s="25"/>
      <c r="WWL476" s="25"/>
      <c r="WWM476" s="25"/>
      <c r="WWN476" s="25"/>
      <c r="WWO476" s="25"/>
      <c r="WWP476" s="25"/>
      <c r="WWQ476" s="25"/>
      <c r="WWR476" s="25"/>
      <c r="WWS476" s="25"/>
      <c r="WWT476" s="25"/>
      <c r="WWU476" s="25"/>
      <c r="WWV476" s="25"/>
      <c r="WWW476" s="25"/>
      <c r="WWX476" s="25"/>
      <c r="WWY476" s="25"/>
      <c r="WWZ476" s="25"/>
      <c r="WXA476" s="25"/>
      <c r="WXB476" s="25"/>
      <c r="WXC476" s="25"/>
      <c r="WXD476" s="25"/>
      <c r="WXE476" s="25"/>
      <c r="WXF476" s="25"/>
      <c r="WXG476" s="25"/>
      <c r="WXH476" s="25"/>
      <c r="WXI476" s="25"/>
      <c r="WXJ476" s="25"/>
      <c r="WXK476" s="25"/>
      <c r="WXL476" s="25"/>
      <c r="WXM476" s="25"/>
      <c r="WXN476" s="25"/>
      <c r="WXO476" s="25"/>
      <c r="WXP476" s="25"/>
      <c r="WXQ476" s="25"/>
      <c r="WXR476" s="25"/>
      <c r="WXS476" s="25"/>
      <c r="WXT476" s="25"/>
      <c r="WXU476" s="25"/>
      <c r="WXV476" s="25"/>
      <c r="WXW476" s="25"/>
      <c r="WXX476" s="25"/>
      <c r="WXY476" s="25"/>
      <c r="WXZ476" s="25"/>
      <c r="WYA476" s="25"/>
      <c r="WYB476" s="25"/>
      <c r="WYC476" s="25"/>
      <c r="WYD476" s="25"/>
      <c r="WYE476" s="25"/>
      <c r="WYF476" s="25"/>
      <c r="WYG476" s="25"/>
      <c r="WYH476" s="25"/>
      <c r="WYI476" s="25"/>
      <c r="WYJ476" s="25"/>
      <c r="WYK476" s="25"/>
      <c r="WYL476" s="25"/>
      <c r="WYM476" s="25"/>
      <c r="WYN476" s="25"/>
      <c r="WYO476" s="25"/>
      <c r="WYP476" s="25"/>
      <c r="WYQ476" s="25"/>
      <c r="WYR476" s="25"/>
      <c r="WYS476" s="25"/>
      <c r="WYT476" s="25"/>
      <c r="WYU476" s="25"/>
      <c r="WYV476" s="25"/>
      <c r="WYW476" s="25"/>
      <c r="WYX476" s="25"/>
      <c r="WYY476" s="25"/>
      <c r="WYZ476" s="25"/>
      <c r="WZA476" s="25"/>
      <c r="WZB476" s="25"/>
      <c r="WZC476" s="25"/>
      <c r="WZD476" s="25"/>
      <c r="WZE476" s="25"/>
      <c r="WZF476" s="25"/>
      <c r="WZG476" s="25"/>
      <c r="WZH476" s="25"/>
      <c r="WZI476" s="25"/>
      <c r="WZJ476" s="25"/>
      <c r="WZK476" s="25"/>
      <c r="WZL476" s="25"/>
      <c r="WZM476" s="25"/>
      <c r="WZN476" s="25"/>
      <c r="WZO476" s="25"/>
      <c r="WZP476" s="25"/>
      <c r="WZQ476" s="25"/>
      <c r="WZR476" s="25"/>
      <c r="WZS476" s="25"/>
      <c r="WZT476" s="25"/>
      <c r="WZU476" s="25"/>
      <c r="WZV476" s="25"/>
      <c r="WZW476" s="25"/>
      <c r="WZX476" s="25"/>
      <c r="WZY476" s="25"/>
      <c r="WZZ476" s="25"/>
      <c r="XAA476" s="25"/>
      <c r="XAB476" s="25"/>
      <c r="XAC476" s="25"/>
      <c r="XAD476" s="25"/>
      <c r="XAE476" s="25"/>
      <c r="XAF476" s="25"/>
      <c r="XAG476" s="25"/>
      <c r="XAH476" s="25"/>
      <c r="XAI476" s="25"/>
      <c r="XAJ476" s="25"/>
      <c r="XAK476" s="25"/>
      <c r="XAL476" s="25"/>
      <c r="XAM476" s="25"/>
      <c r="XAN476" s="25"/>
      <c r="XAO476" s="25"/>
      <c r="XAP476" s="25"/>
      <c r="XAQ476" s="25"/>
      <c r="XAR476" s="25"/>
      <c r="XAS476" s="25"/>
      <c r="XAT476" s="25"/>
      <c r="XAU476" s="25"/>
      <c r="XAV476" s="25"/>
      <c r="XAW476" s="25"/>
      <c r="XAX476" s="25"/>
      <c r="XAY476" s="25"/>
      <c r="XAZ476" s="25"/>
      <c r="XBA476" s="25"/>
      <c r="XBB476" s="25"/>
      <c r="XBC476" s="25"/>
      <c r="XBD476" s="25"/>
      <c r="XBE476" s="25"/>
      <c r="XBF476" s="25"/>
      <c r="XBG476" s="25"/>
      <c r="XBH476" s="25"/>
      <c r="XBI476" s="25"/>
      <c r="XBJ476" s="25"/>
      <c r="XBK476" s="25"/>
      <c r="XBL476" s="25"/>
      <c r="XBM476" s="25"/>
      <c r="XBN476" s="25"/>
      <c r="XBO476" s="25"/>
      <c r="XBP476" s="25"/>
      <c r="XBQ476" s="25"/>
      <c r="XBR476" s="25"/>
      <c r="XBS476" s="25"/>
      <c r="XBT476" s="25"/>
      <c r="XBU476" s="25"/>
      <c r="XBV476" s="25"/>
      <c r="XBW476" s="25"/>
      <c r="XBX476" s="25"/>
      <c r="XBY476" s="25"/>
      <c r="XBZ476" s="25"/>
      <c r="XCA476" s="25"/>
      <c r="XCB476" s="25"/>
      <c r="XCC476" s="25"/>
      <c r="XCD476" s="25"/>
      <c r="XCE476" s="25"/>
      <c r="XCF476" s="25"/>
      <c r="XCG476" s="25"/>
      <c r="XCH476" s="25"/>
      <c r="XCI476" s="25"/>
      <c r="XCJ476" s="25"/>
      <c r="XCK476" s="25"/>
      <c r="XCL476" s="25"/>
      <c r="XCM476" s="25"/>
      <c r="XCN476" s="25"/>
      <c r="XCO476" s="25"/>
      <c r="XCP476" s="25"/>
      <c r="XCQ476" s="25"/>
      <c r="XCR476" s="25"/>
      <c r="XCS476" s="25"/>
      <c r="XCT476" s="25"/>
      <c r="XCU476" s="25"/>
      <c r="XCV476" s="25"/>
      <c r="XCW476" s="25"/>
      <c r="XCX476" s="25"/>
      <c r="XCY476" s="25"/>
      <c r="XCZ476" s="25"/>
      <c r="XDA476" s="25"/>
      <c r="XDB476" s="25"/>
      <c r="XDC476" s="25"/>
      <c r="XDD476" s="25"/>
      <c r="XDE476" s="25"/>
      <c r="XDF476" s="25"/>
      <c r="XDG476" s="25"/>
      <c r="XDH476" s="25"/>
      <c r="XDI476" s="25"/>
      <c r="XDJ476" s="25"/>
      <c r="XDK476" s="25"/>
      <c r="XDL476" s="25"/>
      <c r="XDM476" s="25"/>
      <c r="XDN476" s="25"/>
      <c r="XDO476" s="25"/>
      <c r="XDP476" s="25"/>
      <c r="XDQ476" s="25"/>
      <c r="XDR476" s="25"/>
      <c r="XDS476" s="25"/>
      <c r="XDT476" s="25"/>
      <c r="XDU476" s="25"/>
      <c r="XDV476" s="25"/>
      <c r="XDW476" s="25"/>
      <c r="XDX476" s="25"/>
      <c r="XDY476" s="25"/>
      <c r="XDZ476" s="25"/>
      <c r="XEA476" s="25"/>
      <c r="XEB476" s="25"/>
      <c r="XEC476" s="25"/>
      <c r="XED476" s="25"/>
      <c r="XEE476" s="25"/>
      <c r="XEF476" s="25"/>
      <c r="XEG476" s="25"/>
      <c r="XEH476" s="25"/>
      <c r="XEI476" s="25"/>
      <c r="XEJ476" s="25"/>
      <c r="XEK476" s="25"/>
      <c r="XEL476" s="25"/>
      <c r="XEM476" s="25"/>
      <c r="XEN476" s="25"/>
      <c r="XEO476" s="25"/>
      <c r="XEP476" s="25"/>
      <c r="XEQ476" s="25"/>
      <c r="XER476" s="25"/>
      <c r="XES476" s="25"/>
      <c r="XET476" s="25"/>
      <c r="XEU476" s="25"/>
      <c r="XEV476" s="25"/>
      <c r="XEW476" s="25"/>
      <c r="XEX476" s="25"/>
      <c r="XEY476" s="25"/>
      <c r="XEZ476" s="25"/>
      <c r="XFA476" s="25"/>
      <c r="XFB476" s="25"/>
      <c r="XFC476" s="25"/>
    </row>
    <row r="477" spans="1:16383" x14ac:dyDescent="0.15">
      <c r="A477" s="71">
        <v>88</v>
      </c>
      <c r="B477" s="71">
        <v>4</v>
      </c>
      <c r="C477" s="71">
        <v>11</v>
      </c>
      <c r="D477" s="71">
        <v>19</v>
      </c>
      <c r="E477" s="72" t="s">
        <v>802</v>
      </c>
      <c r="F477" s="168" t="s">
        <v>525</v>
      </c>
      <c r="G477" s="106">
        <v>51</v>
      </c>
      <c r="H477" s="12" t="s">
        <v>158</v>
      </c>
      <c r="I477" s="145" t="s">
        <v>494</v>
      </c>
      <c r="J477" s="247">
        <v>449</v>
      </c>
      <c r="K477" s="146"/>
      <c r="L477" s="71" t="s">
        <v>282</v>
      </c>
      <c r="M477" s="80">
        <v>2803037</v>
      </c>
      <c r="N477" s="80">
        <v>2643708</v>
      </c>
      <c r="O477" s="80">
        <v>31113</v>
      </c>
      <c r="P477" s="80">
        <v>60320</v>
      </c>
      <c r="Q477" s="80">
        <v>42054</v>
      </c>
      <c r="R477" s="80">
        <v>25842</v>
      </c>
      <c r="S477" s="73" t="s">
        <v>474</v>
      </c>
      <c r="T477" s="142"/>
      <c r="U477" s="142"/>
      <c r="V477" s="142"/>
      <c r="W477" s="142"/>
      <c r="X477" s="142"/>
      <c r="Y477" s="142"/>
      <c r="Z477" s="142"/>
      <c r="AA477" s="142"/>
      <c r="AB477" s="142"/>
      <c r="AC477" s="142"/>
      <c r="AD477" s="142"/>
      <c r="AE477" s="142"/>
      <c r="AF477" s="142"/>
      <c r="AG477" s="142"/>
      <c r="AH477" s="142"/>
      <c r="AI477" s="142"/>
      <c r="AJ477" s="142"/>
      <c r="AK477" s="142"/>
      <c r="AL477" s="142"/>
      <c r="AM477" s="142"/>
      <c r="AN477" s="142"/>
      <c r="AO477" s="142"/>
      <c r="AP477" s="142"/>
      <c r="AQ477" s="142"/>
      <c r="AR477" s="142"/>
      <c r="AS477" s="142"/>
      <c r="AT477" s="142"/>
      <c r="AU477" s="142"/>
      <c r="AV477" s="142"/>
      <c r="AW477" s="142"/>
      <c r="AX477" s="142"/>
      <c r="AY477" s="142"/>
      <c r="AZ477" s="142"/>
      <c r="BA477" s="142"/>
      <c r="BB477" s="142"/>
      <c r="BC477" s="142"/>
      <c r="BD477" s="142"/>
      <c r="BE477" s="142"/>
      <c r="BF477" s="142"/>
      <c r="BG477" s="142"/>
      <c r="BH477" s="142"/>
      <c r="BI477" s="142"/>
      <c r="BJ477" s="142"/>
      <c r="BK477" s="142"/>
      <c r="BL477" s="142"/>
      <c r="BM477" s="142"/>
      <c r="BN477" s="142"/>
      <c r="BO477" s="142"/>
      <c r="BP477" s="142"/>
      <c r="BQ477" s="142"/>
      <c r="BR477" s="142"/>
      <c r="BS477" s="142"/>
      <c r="BT477" s="142"/>
      <c r="BU477" s="142"/>
      <c r="BV477" s="142"/>
      <c r="BW477" s="142"/>
      <c r="BX477" s="142"/>
      <c r="BY477" s="142"/>
      <c r="BZ477" s="142"/>
      <c r="CA477" s="142"/>
      <c r="CB477" s="142"/>
      <c r="CC477" s="142"/>
      <c r="CD477" s="142"/>
      <c r="CE477" s="142"/>
      <c r="CF477" s="142"/>
      <c r="CG477" s="142"/>
      <c r="CH477" s="142"/>
      <c r="CI477" s="142"/>
      <c r="CJ477" s="142"/>
      <c r="CK477" s="142"/>
      <c r="CL477" s="142"/>
      <c r="CM477" s="142"/>
      <c r="CN477" s="142"/>
      <c r="CO477" s="142"/>
      <c r="CP477" s="142"/>
      <c r="CQ477" s="142"/>
      <c r="CR477" s="142"/>
      <c r="CS477" s="142"/>
      <c r="CT477" s="142"/>
      <c r="CU477" s="142"/>
      <c r="CV477" s="142"/>
      <c r="CW477" s="142"/>
      <c r="CX477" s="142"/>
      <c r="CY477" s="142"/>
      <c r="CZ477" s="142"/>
      <c r="DA477" s="142"/>
      <c r="DB477" s="142"/>
      <c r="DC477" s="142"/>
      <c r="DD477" s="142"/>
      <c r="DE477" s="142"/>
      <c r="DF477" s="142"/>
      <c r="DG477" s="142"/>
      <c r="DH477" s="142"/>
      <c r="DI477" s="142"/>
      <c r="DJ477" s="142"/>
      <c r="DK477" s="142"/>
      <c r="DL477" s="142"/>
      <c r="DM477" s="142"/>
      <c r="DN477" s="142"/>
      <c r="DO477" s="142"/>
      <c r="DP477" s="142"/>
      <c r="DQ477" s="142"/>
      <c r="DR477" s="142"/>
      <c r="DS477" s="142"/>
      <c r="DT477" s="142"/>
      <c r="DU477" s="142"/>
      <c r="DV477" s="142"/>
      <c r="DW477" s="142"/>
      <c r="DX477" s="142"/>
      <c r="DY477" s="142"/>
      <c r="DZ477" s="142"/>
      <c r="EA477" s="142"/>
      <c r="EB477" s="142"/>
      <c r="EC477" s="142"/>
      <c r="ED477" s="142"/>
      <c r="EE477" s="142"/>
      <c r="EF477" s="142"/>
      <c r="EG477" s="142"/>
      <c r="EH477" s="142"/>
      <c r="EI477" s="142"/>
      <c r="EJ477" s="142"/>
      <c r="EK477" s="142"/>
      <c r="EL477" s="142"/>
      <c r="EM477" s="142"/>
      <c r="EN477" s="142"/>
      <c r="EO477" s="142"/>
      <c r="EP477" s="142"/>
      <c r="EQ477" s="142"/>
      <c r="ER477" s="142"/>
      <c r="ES477" s="142"/>
      <c r="ET477" s="142"/>
      <c r="EU477" s="142"/>
      <c r="EV477" s="142"/>
      <c r="EW477" s="142"/>
      <c r="EX477" s="142"/>
      <c r="EY477" s="142"/>
      <c r="EZ477" s="142"/>
      <c r="FA477" s="142"/>
      <c r="FB477" s="142"/>
      <c r="FC477" s="142"/>
      <c r="FD477" s="142"/>
      <c r="FE477" s="142"/>
      <c r="FF477" s="142"/>
      <c r="FG477" s="142"/>
      <c r="FH477" s="142"/>
      <c r="FI477" s="142"/>
      <c r="FJ477" s="142"/>
      <c r="FK477" s="142"/>
      <c r="FL477" s="142"/>
      <c r="FM477" s="142"/>
      <c r="FN477" s="142"/>
      <c r="FO477" s="142"/>
      <c r="FP477" s="142"/>
      <c r="FQ477" s="142"/>
      <c r="FR477" s="142"/>
      <c r="FS477" s="142"/>
      <c r="FT477" s="142"/>
      <c r="FU477" s="142"/>
      <c r="FV477" s="142"/>
      <c r="FW477" s="142"/>
      <c r="FX477" s="142"/>
      <c r="FY477" s="142"/>
      <c r="FZ477" s="142"/>
      <c r="GA477" s="142"/>
      <c r="GB477" s="142"/>
      <c r="GC477" s="142"/>
      <c r="GD477" s="142"/>
      <c r="GE477" s="142"/>
      <c r="GF477" s="142"/>
      <c r="GG477" s="142"/>
      <c r="GH477" s="142"/>
      <c r="GI477" s="142"/>
      <c r="GJ477" s="142"/>
      <c r="GK477" s="142"/>
      <c r="GL477" s="142"/>
      <c r="GM477" s="142"/>
      <c r="GN477" s="142"/>
      <c r="GO477" s="142"/>
      <c r="GP477" s="142"/>
      <c r="GQ477" s="142"/>
      <c r="GR477" s="142"/>
      <c r="GS477" s="142"/>
      <c r="GT477" s="142"/>
      <c r="GU477" s="142"/>
      <c r="GV477" s="142"/>
      <c r="GW477" s="142"/>
      <c r="GX477" s="142"/>
      <c r="GY477" s="142"/>
      <c r="GZ477" s="142"/>
      <c r="HA477" s="142"/>
      <c r="HB477" s="142"/>
      <c r="HC477" s="142"/>
      <c r="HD477" s="142"/>
      <c r="HE477" s="142"/>
      <c r="HF477" s="142"/>
      <c r="HG477" s="142"/>
      <c r="HH477" s="142"/>
      <c r="HI477" s="142"/>
      <c r="HJ477" s="142"/>
      <c r="HK477" s="142"/>
      <c r="HL477" s="142"/>
      <c r="HM477" s="142"/>
      <c r="HN477" s="142"/>
      <c r="HO477" s="142"/>
      <c r="HP477" s="142"/>
      <c r="HQ477" s="142"/>
      <c r="HR477" s="142"/>
      <c r="HS477" s="142"/>
      <c r="HT477" s="142"/>
      <c r="HU477" s="142"/>
      <c r="HV477" s="142"/>
      <c r="HW477" s="142"/>
      <c r="HX477" s="142"/>
      <c r="HY477" s="142"/>
      <c r="HZ477" s="142"/>
      <c r="IA477" s="142"/>
      <c r="IB477" s="142"/>
      <c r="IC477" s="142"/>
      <c r="ID477" s="142"/>
      <c r="IE477" s="142"/>
      <c r="IF477" s="142"/>
      <c r="IG477" s="142"/>
      <c r="IH477" s="142"/>
      <c r="II477" s="142"/>
      <c r="IJ477" s="142"/>
      <c r="IK477" s="142"/>
      <c r="IL477" s="142"/>
      <c r="IM477" s="142"/>
      <c r="IN477" s="142"/>
      <c r="IO477" s="142"/>
      <c r="IP477" s="142"/>
      <c r="IQ477" s="142"/>
      <c r="IR477" s="142"/>
      <c r="IS477" s="142"/>
      <c r="IT477" s="142"/>
      <c r="IU477" s="142"/>
      <c r="IV477" s="142"/>
      <c r="IW477" s="142"/>
      <c r="IX477" s="142"/>
      <c r="IY477" s="142"/>
      <c r="IZ477" s="142"/>
      <c r="JA477" s="142"/>
      <c r="JB477" s="142"/>
      <c r="JC477" s="142"/>
      <c r="JD477" s="142"/>
      <c r="JE477" s="142"/>
      <c r="JF477" s="142"/>
      <c r="JG477" s="142"/>
      <c r="JH477" s="142"/>
      <c r="JI477" s="142"/>
      <c r="JJ477" s="142"/>
      <c r="JK477" s="142"/>
      <c r="JL477" s="142"/>
      <c r="JM477" s="142"/>
      <c r="JN477" s="142"/>
      <c r="JO477" s="142"/>
      <c r="JP477" s="142"/>
      <c r="JQ477" s="142"/>
      <c r="JR477" s="142"/>
      <c r="JS477" s="142"/>
      <c r="JT477" s="142"/>
      <c r="JU477" s="142"/>
      <c r="JV477" s="142"/>
      <c r="JW477" s="142"/>
      <c r="JX477" s="142"/>
      <c r="JY477" s="142"/>
      <c r="JZ477" s="142"/>
      <c r="KA477" s="142"/>
      <c r="KB477" s="142"/>
      <c r="KC477" s="142"/>
      <c r="KD477" s="142"/>
      <c r="KE477" s="142"/>
      <c r="KF477" s="142"/>
      <c r="KG477" s="142"/>
      <c r="KH477" s="142"/>
      <c r="KI477" s="142"/>
      <c r="KJ477" s="142"/>
      <c r="KK477" s="142"/>
      <c r="KL477" s="142"/>
      <c r="KM477" s="142"/>
      <c r="KN477" s="142"/>
      <c r="KO477" s="142"/>
      <c r="KP477" s="142"/>
      <c r="KQ477" s="142"/>
      <c r="KR477" s="142"/>
      <c r="KS477" s="142"/>
      <c r="KT477" s="142"/>
      <c r="KU477" s="142"/>
      <c r="KV477" s="142"/>
      <c r="KW477" s="142"/>
      <c r="KX477" s="142"/>
      <c r="KY477" s="142"/>
      <c r="KZ477" s="142"/>
      <c r="LA477" s="142"/>
      <c r="LB477" s="142"/>
      <c r="LC477" s="142"/>
      <c r="LD477" s="142"/>
      <c r="LE477" s="142"/>
      <c r="LF477" s="142"/>
      <c r="LG477" s="142"/>
      <c r="LH477" s="142"/>
      <c r="LI477" s="142"/>
      <c r="LJ477" s="142"/>
      <c r="LK477" s="142"/>
      <c r="LL477" s="142"/>
      <c r="LM477" s="142"/>
      <c r="LN477" s="142"/>
      <c r="LO477" s="142"/>
      <c r="LP477" s="142"/>
      <c r="LQ477" s="142"/>
      <c r="LR477" s="142"/>
      <c r="LS477" s="142"/>
      <c r="LT477" s="142"/>
      <c r="LU477" s="142"/>
      <c r="LV477" s="142"/>
      <c r="LW477" s="142"/>
      <c r="LX477" s="142"/>
      <c r="LY477" s="142"/>
      <c r="LZ477" s="142"/>
      <c r="MA477" s="142"/>
      <c r="MB477" s="142"/>
      <c r="MC477" s="142"/>
      <c r="MD477" s="142"/>
      <c r="ME477" s="142"/>
      <c r="MF477" s="142"/>
      <c r="MG477" s="142"/>
      <c r="MH477" s="142"/>
      <c r="MI477" s="142"/>
      <c r="MJ477" s="142"/>
      <c r="MK477" s="142"/>
      <c r="ML477" s="142"/>
      <c r="MM477" s="142"/>
      <c r="MN477" s="142"/>
      <c r="MO477" s="142"/>
      <c r="MP477" s="142"/>
      <c r="MQ477" s="142"/>
      <c r="MR477" s="142"/>
      <c r="MS477" s="142"/>
      <c r="MT477" s="142"/>
      <c r="MU477" s="142"/>
      <c r="MV477" s="142"/>
      <c r="MW477" s="142"/>
      <c r="MX477" s="142"/>
      <c r="MY477" s="142"/>
      <c r="MZ477" s="142"/>
      <c r="NA477" s="142"/>
      <c r="NB477" s="142"/>
      <c r="NC477" s="142"/>
      <c r="ND477" s="142"/>
      <c r="NE477" s="142"/>
      <c r="NF477" s="142"/>
      <c r="NG477" s="142"/>
      <c r="NH477" s="142"/>
      <c r="NI477" s="142"/>
      <c r="NJ477" s="142"/>
      <c r="NK477" s="142"/>
      <c r="NL477" s="142"/>
      <c r="NM477" s="142"/>
      <c r="NN477" s="142"/>
      <c r="NO477" s="142"/>
      <c r="NP477" s="142"/>
      <c r="NQ477" s="142"/>
      <c r="NR477" s="142"/>
      <c r="NS477" s="142"/>
      <c r="NT477" s="142"/>
      <c r="NU477" s="142"/>
      <c r="NV477" s="142"/>
      <c r="NW477" s="142"/>
      <c r="NX477" s="142"/>
      <c r="NY477" s="142"/>
      <c r="NZ477" s="142"/>
      <c r="OA477" s="142"/>
      <c r="OB477" s="142"/>
      <c r="OC477" s="142"/>
      <c r="OD477" s="142"/>
      <c r="OE477" s="142"/>
      <c r="OF477" s="142"/>
      <c r="OG477" s="142"/>
      <c r="OH477" s="142"/>
      <c r="OI477" s="142"/>
      <c r="OJ477" s="142"/>
      <c r="OK477" s="142"/>
      <c r="OL477" s="142"/>
      <c r="OM477" s="142"/>
      <c r="ON477" s="142"/>
      <c r="OO477" s="142"/>
      <c r="OP477" s="142"/>
      <c r="OQ477" s="142"/>
      <c r="OR477" s="142"/>
      <c r="OS477" s="142"/>
      <c r="OT477" s="142"/>
      <c r="OU477" s="142"/>
      <c r="OV477" s="142"/>
      <c r="OW477" s="142"/>
      <c r="OX477" s="142"/>
      <c r="OY477" s="142"/>
      <c r="OZ477" s="142"/>
      <c r="PA477" s="142"/>
      <c r="PB477" s="142"/>
      <c r="PC477" s="142"/>
      <c r="PD477" s="142"/>
      <c r="PE477" s="142"/>
      <c r="PF477" s="142"/>
      <c r="PG477" s="142"/>
      <c r="PH477" s="142"/>
      <c r="PI477" s="142"/>
      <c r="PJ477" s="142"/>
      <c r="PK477" s="142"/>
      <c r="PL477" s="142"/>
      <c r="PM477" s="142"/>
      <c r="PN477" s="142"/>
      <c r="PO477" s="142"/>
      <c r="PP477" s="142"/>
      <c r="PQ477" s="142"/>
      <c r="PR477" s="142"/>
      <c r="PS477" s="142"/>
      <c r="PT477" s="142"/>
      <c r="PU477" s="142"/>
      <c r="PV477" s="142"/>
      <c r="PW477" s="142"/>
      <c r="PX477" s="142"/>
      <c r="PY477" s="142"/>
      <c r="PZ477" s="142"/>
      <c r="QA477" s="142"/>
      <c r="QB477" s="142"/>
      <c r="QC477" s="142"/>
      <c r="QD477" s="142"/>
      <c r="QE477" s="142"/>
      <c r="QF477" s="142"/>
      <c r="QG477" s="142"/>
      <c r="QH477" s="142"/>
      <c r="QI477" s="142"/>
      <c r="QJ477" s="142"/>
      <c r="QK477" s="142"/>
      <c r="QL477" s="142"/>
      <c r="QM477" s="142"/>
      <c r="QN477" s="142"/>
      <c r="QO477" s="142"/>
      <c r="QP477" s="142"/>
      <c r="QQ477" s="142"/>
      <c r="QR477" s="142"/>
      <c r="QS477" s="142"/>
      <c r="QT477" s="142"/>
      <c r="QU477" s="142"/>
      <c r="QV477" s="142"/>
      <c r="QW477" s="142"/>
      <c r="QX477" s="142"/>
      <c r="QY477" s="142"/>
      <c r="QZ477" s="142"/>
      <c r="RA477" s="142"/>
      <c r="RB477" s="142"/>
      <c r="RC477" s="142"/>
      <c r="RD477" s="142"/>
      <c r="RE477" s="142"/>
      <c r="RF477" s="142"/>
      <c r="RG477" s="142"/>
      <c r="RH477" s="142"/>
      <c r="RI477" s="142"/>
      <c r="RJ477" s="142"/>
      <c r="RK477" s="142"/>
      <c r="RL477" s="142"/>
      <c r="RM477" s="142"/>
      <c r="RN477" s="142"/>
      <c r="RO477" s="142"/>
      <c r="RP477" s="142"/>
      <c r="RQ477" s="142"/>
      <c r="RR477" s="142"/>
      <c r="RS477" s="142"/>
      <c r="RT477" s="142"/>
      <c r="RU477" s="142"/>
      <c r="RV477" s="142"/>
      <c r="RW477" s="142"/>
      <c r="RX477" s="142"/>
      <c r="RY477" s="142"/>
      <c r="RZ477" s="142"/>
      <c r="SA477" s="142"/>
      <c r="SB477" s="142"/>
      <c r="SC477" s="142"/>
      <c r="SD477" s="142"/>
      <c r="SE477" s="142"/>
      <c r="SF477" s="142"/>
      <c r="SG477" s="142"/>
      <c r="SH477" s="142"/>
      <c r="SI477" s="142"/>
      <c r="SJ477" s="142"/>
      <c r="SK477" s="142"/>
      <c r="SL477" s="142"/>
      <c r="SM477" s="142"/>
      <c r="SN477" s="142"/>
      <c r="SO477" s="142"/>
      <c r="SP477" s="142"/>
      <c r="SQ477" s="142"/>
      <c r="SR477" s="142"/>
      <c r="SS477" s="142"/>
      <c r="ST477" s="142"/>
      <c r="SU477" s="142"/>
      <c r="SV477" s="142"/>
      <c r="SW477" s="142"/>
      <c r="SX477" s="142"/>
      <c r="SY477" s="142"/>
      <c r="SZ477" s="142"/>
      <c r="TA477" s="142"/>
      <c r="TB477" s="142"/>
      <c r="TC477" s="142"/>
      <c r="TD477" s="142"/>
      <c r="TE477" s="142"/>
      <c r="TF477" s="142"/>
      <c r="TG477" s="142"/>
      <c r="TH477" s="142"/>
      <c r="TI477" s="142"/>
      <c r="TJ477" s="142"/>
      <c r="TK477" s="142"/>
      <c r="TL477" s="142"/>
      <c r="TM477" s="142"/>
      <c r="TN477" s="142"/>
      <c r="TO477" s="142"/>
      <c r="TP477" s="142"/>
      <c r="TQ477" s="142"/>
      <c r="TR477" s="142"/>
      <c r="TS477" s="142"/>
      <c r="TT477" s="142"/>
      <c r="TU477" s="142"/>
      <c r="TV477" s="142"/>
      <c r="TW477" s="142"/>
      <c r="TX477" s="142"/>
      <c r="TY477" s="142"/>
      <c r="TZ477" s="142"/>
      <c r="UA477" s="142"/>
      <c r="UB477" s="142"/>
      <c r="UC477" s="142"/>
      <c r="UD477" s="142"/>
      <c r="UE477" s="142"/>
      <c r="UF477" s="142"/>
      <c r="UG477" s="142"/>
      <c r="UH477" s="142"/>
      <c r="UI477" s="142"/>
      <c r="UJ477" s="142"/>
      <c r="UK477" s="142"/>
      <c r="UL477" s="142"/>
      <c r="UM477" s="142"/>
      <c r="UN477" s="142"/>
      <c r="UO477" s="142"/>
      <c r="UP477" s="142"/>
      <c r="UQ477" s="142"/>
      <c r="UR477" s="142"/>
      <c r="US477" s="142"/>
      <c r="UT477" s="142"/>
      <c r="UU477" s="142"/>
      <c r="UV477" s="142"/>
      <c r="UW477" s="142"/>
      <c r="UX477" s="142"/>
      <c r="UY477" s="142"/>
      <c r="UZ477" s="142"/>
      <c r="VA477" s="142"/>
      <c r="VB477" s="142"/>
      <c r="VC477" s="142"/>
      <c r="VD477" s="142"/>
      <c r="VE477" s="142"/>
      <c r="VF477" s="142"/>
      <c r="VG477" s="142"/>
      <c r="VH477" s="142"/>
      <c r="VI477" s="142"/>
      <c r="VJ477" s="142"/>
      <c r="VK477" s="142"/>
      <c r="VL477" s="142"/>
      <c r="VM477" s="142"/>
      <c r="VN477" s="142"/>
      <c r="VO477" s="142"/>
      <c r="VP477" s="142"/>
      <c r="VQ477" s="142"/>
      <c r="VR477" s="142"/>
      <c r="VS477" s="142"/>
      <c r="VT477" s="142"/>
      <c r="VU477" s="142"/>
      <c r="VV477" s="142"/>
      <c r="VW477" s="142"/>
      <c r="VX477" s="142"/>
      <c r="VY477" s="142"/>
      <c r="VZ477" s="142"/>
      <c r="WA477" s="142"/>
      <c r="WB477" s="142"/>
      <c r="WC477" s="142"/>
      <c r="WD477" s="142"/>
      <c r="WE477" s="142"/>
      <c r="WF477" s="142"/>
      <c r="WG477" s="142"/>
      <c r="WH477" s="142"/>
      <c r="WI477" s="142"/>
      <c r="WJ477" s="142"/>
      <c r="WK477" s="142"/>
      <c r="WL477" s="142"/>
      <c r="WM477" s="142"/>
      <c r="WN477" s="142"/>
      <c r="WO477" s="142"/>
      <c r="WP477" s="142"/>
      <c r="WQ477" s="142"/>
      <c r="WR477" s="142"/>
      <c r="WS477" s="142"/>
      <c r="WT477" s="142"/>
      <c r="WU477" s="142"/>
      <c r="WV477" s="142"/>
      <c r="WW477" s="142"/>
      <c r="WX477" s="142"/>
      <c r="WY477" s="142"/>
      <c r="WZ477" s="142"/>
      <c r="XA477" s="142"/>
      <c r="XB477" s="142"/>
      <c r="XC477" s="142"/>
      <c r="XD477" s="142"/>
      <c r="XE477" s="142"/>
      <c r="XF477" s="142"/>
      <c r="XG477" s="142"/>
      <c r="XH477" s="142"/>
      <c r="XI477" s="142"/>
      <c r="XJ477" s="142"/>
      <c r="XK477" s="142"/>
      <c r="XL477" s="142"/>
      <c r="XM477" s="142"/>
      <c r="XN477" s="142"/>
      <c r="XO477" s="142"/>
      <c r="XP477" s="142"/>
      <c r="XQ477" s="142"/>
      <c r="XR477" s="142"/>
      <c r="XS477" s="142"/>
      <c r="XT477" s="142"/>
      <c r="XU477" s="142"/>
      <c r="XV477" s="142"/>
      <c r="XW477" s="142"/>
      <c r="XX477" s="142"/>
      <c r="XY477" s="142"/>
      <c r="XZ477" s="142"/>
      <c r="YA477" s="142"/>
      <c r="YB477" s="142"/>
      <c r="YC477" s="142"/>
      <c r="YD477" s="142"/>
      <c r="YE477" s="142"/>
      <c r="YF477" s="142"/>
      <c r="YG477" s="142"/>
      <c r="YH477" s="142"/>
      <c r="YI477" s="142"/>
      <c r="YJ477" s="142"/>
      <c r="YK477" s="142"/>
      <c r="YL477" s="142"/>
      <c r="YM477" s="142"/>
      <c r="YN477" s="142"/>
      <c r="YO477" s="142"/>
      <c r="YP477" s="142"/>
      <c r="YQ477" s="142"/>
      <c r="YR477" s="142"/>
      <c r="YS477" s="142"/>
      <c r="YT477" s="142"/>
      <c r="YU477" s="142"/>
      <c r="YV477" s="142"/>
      <c r="YW477" s="142"/>
      <c r="YX477" s="142"/>
      <c r="YY477" s="142"/>
      <c r="YZ477" s="142"/>
      <c r="ZA477" s="142"/>
      <c r="ZB477" s="142"/>
      <c r="ZC477" s="142"/>
      <c r="ZD477" s="142"/>
      <c r="ZE477" s="142"/>
      <c r="ZF477" s="142"/>
      <c r="ZG477" s="142"/>
      <c r="ZH477" s="142"/>
      <c r="ZI477" s="142"/>
      <c r="ZJ477" s="142"/>
      <c r="ZK477" s="142"/>
      <c r="ZL477" s="142"/>
      <c r="ZM477" s="142"/>
      <c r="ZN477" s="142"/>
      <c r="ZO477" s="142"/>
      <c r="ZP477" s="142"/>
      <c r="ZQ477" s="142"/>
      <c r="ZR477" s="142"/>
      <c r="ZS477" s="142"/>
      <c r="ZT477" s="142"/>
      <c r="ZU477" s="142"/>
      <c r="ZV477" s="142"/>
      <c r="ZW477" s="142"/>
      <c r="ZX477" s="142"/>
      <c r="ZY477" s="142"/>
      <c r="ZZ477" s="142"/>
      <c r="AAA477" s="142"/>
      <c r="AAB477" s="142"/>
      <c r="AAC477" s="142"/>
      <c r="AAD477" s="142"/>
      <c r="AAE477" s="142"/>
      <c r="AAF477" s="142"/>
      <c r="AAG477" s="142"/>
      <c r="AAH477" s="142"/>
      <c r="AAI477" s="142"/>
      <c r="AAJ477" s="142"/>
      <c r="AAK477" s="142"/>
      <c r="AAL477" s="142"/>
      <c r="AAM477" s="142"/>
      <c r="AAN477" s="142"/>
      <c r="AAO477" s="142"/>
      <c r="AAP477" s="142"/>
      <c r="AAQ477" s="142"/>
      <c r="AAR477" s="142"/>
      <c r="AAS477" s="142"/>
      <c r="AAT477" s="142"/>
      <c r="AAU477" s="142"/>
      <c r="AAV477" s="142"/>
      <c r="AAW477" s="142"/>
      <c r="AAX477" s="142"/>
      <c r="AAY477" s="142"/>
      <c r="AAZ477" s="142"/>
      <c r="ABA477" s="142"/>
      <c r="ABB477" s="142"/>
      <c r="ABC477" s="142"/>
      <c r="ABD477" s="142"/>
      <c r="ABE477" s="142"/>
      <c r="ABF477" s="142"/>
      <c r="ABG477" s="142"/>
      <c r="ABH477" s="142"/>
      <c r="ABI477" s="142"/>
      <c r="ABJ477" s="142"/>
      <c r="ABK477" s="142"/>
      <c r="ABL477" s="142"/>
      <c r="ABM477" s="142"/>
      <c r="ABN477" s="142"/>
      <c r="ABO477" s="142"/>
      <c r="ABP477" s="142"/>
      <c r="ABQ477" s="142"/>
      <c r="ABR477" s="142"/>
      <c r="ABS477" s="142"/>
      <c r="ABT477" s="142"/>
      <c r="ABU477" s="142"/>
      <c r="ABV477" s="142"/>
      <c r="ABW477" s="142"/>
      <c r="ABX477" s="142"/>
      <c r="ABY477" s="142"/>
      <c r="ABZ477" s="142"/>
      <c r="ACA477" s="142"/>
      <c r="ACB477" s="142"/>
      <c r="ACC477" s="142"/>
      <c r="ACD477" s="142"/>
      <c r="ACE477" s="142"/>
      <c r="ACF477" s="142"/>
      <c r="ACG477" s="142"/>
      <c r="ACH477" s="142"/>
      <c r="ACI477" s="142"/>
      <c r="ACJ477" s="142"/>
      <c r="ACK477" s="142"/>
      <c r="ACL477" s="142"/>
      <c r="ACM477" s="142"/>
      <c r="ACN477" s="142"/>
      <c r="ACO477" s="142"/>
      <c r="ACP477" s="142"/>
      <c r="ACQ477" s="142"/>
      <c r="ACR477" s="142"/>
      <c r="ACS477" s="142"/>
      <c r="ACT477" s="142"/>
      <c r="ACU477" s="142"/>
      <c r="ACV477" s="142"/>
      <c r="ACW477" s="142"/>
      <c r="ACX477" s="142"/>
      <c r="ACY477" s="142"/>
      <c r="ACZ477" s="142"/>
      <c r="ADA477" s="142"/>
      <c r="ADB477" s="142"/>
      <c r="ADC477" s="142"/>
      <c r="ADD477" s="142"/>
      <c r="ADE477" s="142"/>
      <c r="ADF477" s="142"/>
      <c r="ADG477" s="142"/>
      <c r="ADH477" s="142"/>
      <c r="ADI477" s="142"/>
      <c r="ADJ477" s="142"/>
      <c r="ADK477" s="142"/>
      <c r="ADL477" s="142"/>
      <c r="ADM477" s="142"/>
      <c r="ADN477" s="142"/>
      <c r="ADO477" s="142"/>
      <c r="ADP477" s="142"/>
      <c r="ADQ477" s="142"/>
      <c r="ADR477" s="142"/>
      <c r="ADS477" s="142"/>
      <c r="ADT477" s="142"/>
      <c r="ADU477" s="142"/>
      <c r="ADV477" s="142"/>
      <c r="ADW477" s="142"/>
      <c r="ADX477" s="142"/>
      <c r="ADY477" s="142"/>
      <c r="ADZ477" s="142"/>
      <c r="AEA477" s="142"/>
      <c r="AEB477" s="142"/>
      <c r="AEC477" s="142"/>
      <c r="AED477" s="142"/>
      <c r="AEE477" s="142"/>
      <c r="AEF477" s="142"/>
      <c r="AEG477" s="142"/>
      <c r="AEH477" s="142"/>
      <c r="AEI477" s="142"/>
      <c r="AEJ477" s="142"/>
      <c r="AEK477" s="142"/>
      <c r="AEL477" s="142"/>
      <c r="AEM477" s="142"/>
      <c r="AEN477" s="142"/>
      <c r="AEO477" s="142"/>
      <c r="AEP477" s="142"/>
      <c r="AEQ477" s="142"/>
      <c r="AER477" s="142"/>
      <c r="AES477" s="142"/>
      <c r="AET477" s="142"/>
      <c r="AEU477" s="142"/>
      <c r="AEV477" s="142"/>
      <c r="AEW477" s="142"/>
      <c r="AEX477" s="142"/>
      <c r="AEY477" s="142"/>
      <c r="AEZ477" s="142"/>
      <c r="AFA477" s="142"/>
      <c r="AFB477" s="142"/>
      <c r="AFC477" s="142"/>
      <c r="AFD477" s="142"/>
      <c r="AFE477" s="142"/>
      <c r="AFF477" s="142"/>
      <c r="AFG477" s="142"/>
      <c r="AFH477" s="142"/>
      <c r="AFI477" s="142"/>
      <c r="AFJ477" s="142"/>
      <c r="AFK477" s="142"/>
      <c r="AFL477" s="142"/>
      <c r="AFM477" s="142"/>
      <c r="AFN477" s="142"/>
      <c r="AFO477" s="142"/>
      <c r="AFP477" s="142"/>
      <c r="AFQ477" s="142"/>
      <c r="AFR477" s="142"/>
      <c r="AFS477" s="142"/>
      <c r="AFT477" s="142"/>
      <c r="AFU477" s="142"/>
      <c r="AFV477" s="142"/>
      <c r="AFW477" s="142"/>
      <c r="AFX477" s="142"/>
      <c r="AFY477" s="142"/>
      <c r="AFZ477" s="142"/>
      <c r="AGA477" s="142"/>
      <c r="AGB477" s="142"/>
      <c r="AGC477" s="142"/>
      <c r="AGD477" s="142"/>
      <c r="AGE477" s="142"/>
      <c r="AGF477" s="142"/>
      <c r="AGG477" s="142"/>
      <c r="AGH477" s="142"/>
      <c r="AGI477" s="142"/>
      <c r="AGJ477" s="142"/>
      <c r="AGK477" s="142"/>
      <c r="AGL477" s="142"/>
      <c r="AGM477" s="142"/>
      <c r="AGN477" s="142"/>
      <c r="AGO477" s="142"/>
      <c r="AGP477" s="142"/>
      <c r="AGQ477" s="142"/>
      <c r="AGR477" s="142"/>
      <c r="AGS477" s="142"/>
      <c r="AGT477" s="142"/>
      <c r="AGU477" s="142"/>
      <c r="AGV477" s="142"/>
      <c r="AGW477" s="142"/>
      <c r="AGX477" s="142"/>
      <c r="AGY477" s="142"/>
      <c r="AGZ477" s="142"/>
      <c r="AHA477" s="142"/>
      <c r="AHB477" s="142"/>
      <c r="AHC477" s="142"/>
      <c r="AHD477" s="142"/>
      <c r="AHE477" s="142"/>
      <c r="AHF477" s="142"/>
      <c r="AHG477" s="142"/>
      <c r="AHH477" s="142"/>
      <c r="AHI477" s="142"/>
      <c r="AHJ477" s="142"/>
      <c r="AHK477" s="142"/>
      <c r="AHL477" s="142"/>
      <c r="AHM477" s="142"/>
      <c r="AHN477" s="142"/>
      <c r="AHO477" s="142"/>
      <c r="AHP477" s="142"/>
      <c r="AHQ477" s="142"/>
      <c r="AHR477" s="142"/>
      <c r="AHS477" s="142"/>
      <c r="AHT477" s="142"/>
      <c r="AHU477" s="142"/>
      <c r="AHV477" s="142"/>
      <c r="AHW477" s="142"/>
      <c r="AHX477" s="142"/>
      <c r="AHY477" s="142"/>
      <c r="AHZ477" s="142"/>
      <c r="AIA477" s="142"/>
      <c r="AIB477" s="142"/>
      <c r="AIC477" s="142"/>
      <c r="AID477" s="142"/>
      <c r="AIE477" s="142"/>
      <c r="AIF477" s="142"/>
      <c r="AIG477" s="142"/>
      <c r="AIH477" s="142"/>
      <c r="AII477" s="142"/>
      <c r="AIJ477" s="142"/>
      <c r="AIK477" s="142"/>
      <c r="AIL477" s="142"/>
      <c r="AIM477" s="142"/>
      <c r="AIN477" s="142"/>
      <c r="AIO477" s="142"/>
      <c r="AIP477" s="142"/>
      <c r="AIQ477" s="142"/>
      <c r="AIR477" s="142"/>
      <c r="AIS477" s="142"/>
      <c r="AIT477" s="142"/>
      <c r="AIU477" s="142"/>
      <c r="AIV477" s="142"/>
      <c r="AIW477" s="142"/>
      <c r="AIX477" s="142"/>
      <c r="AIY477" s="142"/>
      <c r="AIZ477" s="142"/>
      <c r="AJA477" s="142"/>
      <c r="AJB477" s="142"/>
      <c r="AJC477" s="142"/>
      <c r="AJD477" s="142"/>
      <c r="AJE477" s="142"/>
      <c r="AJF477" s="142"/>
      <c r="AJG477" s="142"/>
      <c r="AJH477" s="142"/>
      <c r="AJI477" s="142"/>
      <c r="AJJ477" s="142"/>
      <c r="AJK477" s="142"/>
      <c r="AJL477" s="142"/>
      <c r="AJM477" s="142"/>
      <c r="AJN477" s="142"/>
      <c r="AJO477" s="142"/>
      <c r="AJP477" s="142"/>
      <c r="AJQ477" s="142"/>
      <c r="AJR477" s="142"/>
      <c r="AJS477" s="142"/>
      <c r="AJT477" s="142"/>
      <c r="AJU477" s="142"/>
      <c r="AJV477" s="142"/>
      <c r="AJW477" s="142"/>
      <c r="AJX477" s="142"/>
      <c r="AJY477" s="142"/>
      <c r="AJZ477" s="142"/>
      <c r="AKA477" s="142"/>
      <c r="AKB477" s="142"/>
      <c r="AKC477" s="142"/>
      <c r="AKD477" s="142"/>
      <c r="AKE477" s="142"/>
      <c r="AKF477" s="142"/>
      <c r="AKG477" s="142"/>
      <c r="AKH477" s="142"/>
      <c r="AKI477" s="142"/>
      <c r="AKJ477" s="142"/>
      <c r="AKK477" s="142"/>
      <c r="AKL477" s="142"/>
      <c r="AKM477" s="142"/>
      <c r="AKN477" s="142"/>
      <c r="AKO477" s="142"/>
      <c r="AKP477" s="142"/>
      <c r="AKQ477" s="142"/>
      <c r="AKR477" s="142"/>
      <c r="AKS477" s="142"/>
      <c r="AKT477" s="142"/>
      <c r="AKU477" s="142"/>
      <c r="AKV477" s="142"/>
      <c r="AKW477" s="142"/>
      <c r="AKX477" s="142"/>
      <c r="AKY477" s="142"/>
      <c r="AKZ477" s="142"/>
      <c r="ALA477" s="142"/>
      <c r="ALB477" s="142"/>
      <c r="ALC477" s="142"/>
      <c r="ALD477" s="142"/>
      <c r="ALE477" s="142"/>
      <c r="ALF477" s="142"/>
      <c r="ALG477" s="142"/>
      <c r="ALH477" s="142"/>
      <c r="ALI477" s="142"/>
      <c r="ALJ477" s="142"/>
      <c r="ALK477" s="142"/>
      <c r="ALL477" s="142"/>
      <c r="ALM477" s="142"/>
      <c r="ALN477" s="142"/>
      <c r="ALO477" s="142"/>
      <c r="ALP477" s="142"/>
      <c r="ALQ477" s="142"/>
      <c r="ALR477" s="142"/>
      <c r="ALS477" s="142"/>
      <c r="ALT477" s="142"/>
      <c r="ALU477" s="142"/>
      <c r="ALV477" s="142"/>
      <c r="ALW477" s="142"/>
      <c r="ALX477" s="142"/>
      <c r="ALY477" s="142"/>
      <c r="ALZ477" s="142"/>
      <c r="AMA477" s="142"/>
      <c r="AMB477" s="142"/>
      <c r="AMC477" s="142"/>
      <c r="AMD477" s="142"/>
      <c r="AME477" s="142"/>
      <c r="AMF477" s="142"/>
      <c r="AMG477" s="142"/>
      <c r="AMH477" s="142"/>
      <c r="AMI477" s="142"/>
      <c r="AMJ477" s="142"/>
      <c r="AMK477" s="142"/>
      <c r="AML477" s="142"/>
      <c r="AMM477" s="142"/>
      <c r="AMN477" s="142"/>
      <c r="AMO477" s="142"/>
      <c r="AMP477" s="142"/>
      <c r="AMQ477" s="142"/>
      <c r="AMR477" s="142"/>
      <c r="AMS477" s="142"/>
      <c r="AMT477" s="142"/>
      <c r="AMU477" s="142"/>
      <c r="AMV477" s="142"/>
      <c r="AMW477" s="142"/>
      <c r="AMX477" s="142"/>
      <c r="AMY477" s="142"/>
      <c r="AMZ477" s="142"/>
      <c r="ANA477" s="142"/>
      <c r="ANB477" s="142"/>
      <c r="ANC477" s="142"/>
      <c r="AND477" s="142"/>
      <c r="ANE477" s="142"/>
      <c r="ANF477" s="142"/>
      <c r="ANG477" s="142"/>
      <c r="ANH477" s="142"/>
      <c r="ANI477" s="142"/>
      <c r="ANJ477" s="142"/>
      <c r="ANK477" s="142"/>
      <c r="ANL477" s="142"/>
      <c r="ANM477" s="142"/>
      <c r="ANN477" s="142"/>
      <c r="ANO477" s="142"/>
      <c r="ANP477" s="142"/>
      <c r="ANQ477" s="142"/>
      <c r="ANR477" s="142"/>
      <c r="ANS477" s="142"/>
      <c r="ANT477" s="142"/>
      <c r="ANU477" s="142"/>
      <c r="ANV477" s="142"/>
      <c r="ANW477" s="142"/>
      <c r="ANX477" s="142"/>
      <c r="ANY477" s="142"/>
      <c r="ANZ477" s="142"/>
      <c r="AOA477" s="142"/>
      <c r="AOB477" s="142"/>
      <c r="AOC477" s="142"/>
      <c r="AOD477" s="142"/>
      <c r="AOE477" s="142"/>
      <c r="AOF477" s="142"/>
      <c r="AOG477" s="142"/>
      <c r="AOH477" s="142"/>
      <c r="AOI477" s="142"/>
      <c r="AOJ477" s="142"/>
      <c r="AOK477" s="142"/>
      <c r="AOL477" s="142"/>
      <c r="AOM477" s="142"/>
      <c r="AON477" s="142"/>
      <c r="AOO477" s="142"/>
      <c r="AOP477" s="142"/>
      <c r="AOQ477" s="142"/>
      <c r="AOR477" s="142"/>
      <c r="AOS477" s="142"/>
      <c r="AOT477" s="142"/>
      <c r="AOU477" s="142"/>
      <c r="AOV477" s="142"/>
      <c r="AOW477" s="142"/>
      <c r="AOX477" s="142"/>
      <c r="AOY477" s="142"/>
      <c r="AOZ477" s="142"/>
      <c r="APA477" s="142"/>
      <c r="APB477" s="142"/>
      <c r="APC477" s="142"/>
      <c r="APD477" s="142"/>
      <c r="APE477" s="142"/>
      <c r="APF477" s="142"/>
      <c r="APG477" s="142"/>
      <c r="APH477" s="142"/>
      <c r="API477" s="142"/>
      <c r="APJ477" s="142"/>
      <c r="APK477" s="142"/>
      <c r="APL477" s="142"/>
      <c r="APM477" s="142"/>
      <c r="APN477" s="142"/>
      <c r="APO477" s="142"/>
      <c r="APP477" s="142"/>
      <c r="APQ477" s="142"/>
      <c r="APR477" s="142"/>
      <c r="APS477" s="142"/>
      <c r="APT477" s="142"/>
      <c r="APU477" s="142"/>
      <c r="APV477" s="142"/>
      <c r="APW477" s="142"/>
      <c r="APX477" s="142"/>
      <c r="APY477" s="142"/>
      <c r="APZ477" s="142"/>
      <c r="AQA477" s="142"/>
      <c r="AQB477" s="142"/>
      <c r="AQC477" s="142"/>
      <c r="AQD477" s="142"/>
      <c r="AQE477" s="142"/>
      <c r="AQF477" s="142"/>
      <c r="AQG477" s="142"/>
      <c r="AQH477" s="142"/>
      <c r="AQI477" s="142"/>
      <c r="AQJ477" s="142"/>
      <c r="AQK477" s="142"/>
      <c r="AQL477" s="142"/>
      <c r="AQM477" s="142"/>
      <c r="AQN477" s="142"/>
      <c r="AQO477" s="142"/>
      <c r="AQP477" s="142"/>
      <c r="AQQ477" s="142"/>
      <c r="AQR477" s="142"/>
      <c r="AQS477" s="142"/>
      <c r="AQT477" s="142"/>
      <c r="AQU477" s="142"/>
      <c r="AQV477" s="142"/>
      <c r="AQW477" s="142"/>
      <c r="AQX477" s="142"/>
      <c r="AQY477" s="142"/>
      <c r="AQZ477" s="142"/>
      <c r="ARA477" s="142"/>
      <c r="ARB477" s="142"/>
      <c r="ARC477" s="142"/>
      <c r="ARD477" s="142"/>
      <c r="ARE477" s="142"/>
      <c r="ARF477" s="142"/>
      <c r="ARG477" s="142"/>
      <c r="ARH477" s="142"/>
      <c r="ARI477" s="142"/>
      <c r="ARJ477" s="142"/>
      <c r="ARK477" s="142"/>
      <c r="ARL477" s="142"/>
      <c r="ARM477" s="142"/>
      <c r="ARN477" s="142"/>
      <c r="ARO477" s="142"/>
      <c r="ARP477" s="142"/>
      <c r="ARQ477" s="142"/>
      <c r="ARR477" s="142"/>
      <c r="ARS477" s="142"/>
      <c r="ART477" s="142"/>
      <c r="ARU477" s="142"/>
      <c r="ARV477" s="142"/>
      <c r="ARW477" s="142"/>
      <c r="ARX477" s="142"/>
      <c r="ARY477" s="142"/>
      <c r="ARZ477" s="142"/>
      <c r="ASA477" s="142"/>
      <c r="ASB477" s="142"/>
      <c r="ASC477" s="142"/>
      <c r="ASD477" s="142"/>
      <c r="ASE477" s="142"/>
      <c r="ASF477" s="142"/>
      <c r="ASG477" s="142"/>
      <c r="ASH477" s="142"/>
      <c r="ASI477" s="142"/>
      <c r="ASJ477" s="142"/>
      <c r="ASK477" s="142"/>
      <c r="ASL477" s="142"/>
      <c r="ASM477" s="142"/>
      <c r="ASN477" s="142"/>
      <c r="ASO477" s="142"/>
      <c r="ASP477" s="142"/>
      <c r="ASQ477" s="142"/>
      <c r="ASR477" s="142"/>
      <c r="ASS477" s="142"/>
      <c r="AST477" s="142"/>
      <c r="ASU477" s="142"/>
      <c r="ASV477" s="142"/>
      <c r="ASW477" s="142"/>
      <c r="ASX477" s="142"/>
      <c r="ASY477" s="142"/>
      <c r="ASZ477" s="142"/>
      <c r="ATA477" s="142"/>
      <c r="ATB477" s="142"/>
      <c r="ATC477" s="142"/>
      <c r="ATD477" s="142"/>
      <c r="ATE477" s="142"/>
      <c r="ATF477" s="142"/>
      <c r="ATG477" s="142"/>
      <c r="ATH477" s="142"/>
      <c r="ATI477" s="142"/>
      <c r="ATJ477" s="142"/>
      <c r="ATK477" s="142"/>
      <c r="ATL477" s="142"/>
      <c r="ATM477" s="142"/>
      <c r="ATN477" s="142"/>
      <c r="ATO477" s="142"/>
      <c r="ATP477" s="142"/>
      <c r="ATQ477" s="142"/>
      <c r="ATR477" s="142"/>
      <c r="ATS477" s="142"/>
      <c r="ATT477" s="142"/>
      <c r="ATU477" s="142"/>
      <c r="ATV477" s="142"/>
      <c r="ATW477" s="142"/>
      <c r="ATX477" s="142"/>
      <c r="ATY477" s="142"/>
      <c r="ATZ477" s="142"/>
      <c r="AUA477" s="142"/>
      <c r="AUB477" s="142"/>
      <c r="AUC477" s="142"/>
      <c r="AUD477" s="142"/>
      <c r="AUE477" s="142"/>
      <c r="AUF477" s="142"/>
      <c r="AUG477" s="142"/>
      <c r="AUH477" s="142"/>
      <c r="AUI477" s="142"/>
      <c r="AUJ477" s="142"/>
      <c r="AUK477" s="142"/>
      <c r="AUL477" s="142"/>
      <c r="AUM477" s="142"/>
      <c r="AUN477" s="142"/>
      <c r="AUO477" s="142"/>
      <c r="AUP477" s="142"/>
      <c r="AUQ477" s="142"/>
      <c r="AUR477" s="142"/>
      <c r="AUS477" s="142"/>
      <c r="AUT477" s="142"/>
      <c r="AUU477" s="142"/>
      <c r="AUV477" s="142"/>
      <c r="AUW477" s="142"/>
      <c r="AUX477" s="142"/>
      <c r="AUY477" s="142"/>
      <c r="AUZ477" s="142"/>
      <c r="AVA477" s="142"/>
      <c r="AVB477" s="142"/>
      <c r="AVC477" s="142"/>
      <c r="AVD477" s="142"/>
      <c r="AVE477" s="142"/>
      <c r="AVF477" s="142"/>
      <c r="AVG477" s="142"/>
      <c r="AVH477" s="142"/>
      <c r="AVI477" s="142"/>
      <c r="AVJ477" s="142"/>
      <c r="AVK477" s="142"/>
      <c r="AVL477" s="142"/>
      <c r="AVM477" s="142"/>
      <c r="AVN477" s="142"/>
      <c r="AVO477" s="142"/>
      <c r="AVP477" s="142"/>
      <c r="AVQ477" s="142"/>
      <c r="AVR477" s="142"/>
      <c r="AVS477" s="142"/>
      <c r="AVT477" s="142"/>
      <c r="AVU477" s="142"/>
      <c r="AVV477" s="142"/>
      <c r="AVW477" s="142"/>
      <c r="AVX477" s="142"/>
      <c r="AVY477" s="142"/>
      <c r="AVZ477" s="142"/>
      <c r="AWA477" s="142"/>
      <c r="AWB477" s="142"/>
      <c r="AWC477" s="142"/>
      <c r="AWD477" s="142"/>
      <c r="AWE477" s="142"/>
      <c r="AWF477" s="142"/>
      <c r="AWG477" s="142"/>
      <c r="AWH477" s="142"/>
      <c r="AWI477" s="142"/>
      <c r="AWJ477" s="142"/>
      <c r="AWK477" s="142"/>
      <c r="AWL477" s="142"/>
      <c r="AWM477" s="142"/>
      <c r="AWN477" s="142"/>
      <c r="AWO477" s="142"/>
      <c r="AWP477" s="142"/>
      <c r="AWQ477" s="142"/>
      <c r="AWR477" s="142"/>
      <c r="AWS477" s="142"/>
      <c r="AWT477" s="142"/>
      <c r="AWU477" s="142"/>
      <c r="AWV477" s="142"/>
      <c r="AWW477" s="142"/>
      <c r="AWX477" s="142"/>
      <c r="AWY477" s="142"/>
      <c r="AWZ477" s="142"/>
      <c r="AXA477" s="142"/>
      <c r="AXB477" s="142"/>
      <c r="AXC477" s="142"/>
      <c r="AXD477" s="142"/>
      <c r="AXE477" s="142"/>
      <c r="AXF477" s="142"/>
      <c r="AXG477" s="142"/>
      <c r="AXH477" s="142"/>
      <c r="AXI477" s="142"/>
      <c r="AXJ477" s="142"/>
      <c r="AXK477" s="142"/>
      <c r="AXL477" s="142"/>
      <c r="AXM477" s="142"/>
      <c r="AXN477" s="142"/>
      <c r="AXO477" s="142"/>
      <c r="AXP477" s="142"/>
      <c r="AXQ477" s="142"/>
      <c r="AXR477" s="142"/>
      <c r="AXS477" s="142"/>
      <c r="AXT477" s="142"/>
      <c r="AXU477" s="142"/>
      <c r="AXV477" s="142"/>
      <c r="AXW477" s="142"/>
      <c r="AXX477" s="142"/>
      <c r="AXY477" s="142"/>
      <c r="AXZ477" s="142"/>
      <c r="AYA477" s="142"/>
      <c r="AYB477" s="142"/>
      <c r="AYC477" s="142"/>
      <c r="AYD477" s="142"/>
      <c r="AYE477" s="142"/>
      <c r="AYF477" s="142"/>
      <c r="AYG477" s="142"/>
      <c r="AYH477" s="142"/>
      <c r="AYI477" s="142"/>
      <c r="AYJ477" s="142"/>
      <c r="AYK477" s="142"/>
      <c r="AYL477" s="142"/>
      <c r="AYM477" s="142"/>
      <c r="AYN477" s="142"/>
      <c r="AYO477" s="142"/>
      <c r="AYP477" s="142"/>
      <c r="AYQ477" s="142"/>
      <c r="AYR477" s="142"/>
      <c r="AYS477" s="142"/>
      <c r="AYT477" s="142"/>
      <c r="AYU477" s="142"/>
      <c r="AYV477" s="142"/>
      <c r="AYW477" s="142"/>
      <c r="AYX477" s="142"/>
      <c r="AYY477" s="142"/>
      <c r="AYZ477" s="142"/>
      <c r="AZA477" s="142"/>
      <c r="AZB477" s="142"/>
      <c r="AZC477" s="142"/>
      <c r="AZD477" s="142"/>
      <c r="AZE477" s="142"/>
      <c r="AZF477" s="142"/>
      <c r="AZG477" s="142"/>
      <c r="AZH477" s="142"/>
      <c r="AZI477" s="142"/>
      <c r="AZJ477" s="142"/>
      <c r="AZK477" s="142"/>
      <c r="AZL477" s="142"/>
      <c r="AZM477" s="142"/>
      <c r="AZN477" s="142"/>
      <c r="AZO477" s="142"/>
      <c r="AZP477" s="142"/>
      <c r="AZQ477" s="142"/>
      <c r="AZR477" s="142"/>
      <c r="AZS477" s="142"/>
      <c r="AZT477" s="142"/>
      <c r="AZU477" s="142"/>
      <c r="AZV477" s="142"/>
      <c r="AZW477" s="142"/>
      <c r="AZX477" s="142"/>
      <c r="AZY477" s="142"/>
      <c r="AZZ477" s="142"/>
      <c r="BAA477" s="142"/>
      <c r="BAB477" s="142"/>
      <c r="BAC477" s="142"/>
      <c r="BAD477" s="142"/>
      <c r="BAE477" s="142"/>
      <c r="BAF477" s="142"/>
      <c r="BAG477" s="142"/>
      <c r="BAH477" s="142"/>
      <c r="BAI477" s="142"/>
      <c r="BAJ477" s="142"/>
      <c r="BAK477" s="142"/>
      <c r="BAL477" s="142"/>
      <c r="BAM477" s="142"/>
      <c r="BAN477" s="142"/>
      <c r="BAO477" s="142"/>
      <c r="BAP477" s="142"/>
      <c r="BAQ477" s="142"/>
      <c r="BAR477" s="142"/>
      <c r="BAS477" s="142"/>
      <c r="BAT477" s="142"/>
      <c r="BAU477" s="142"/>
      <c r="BAV477" s="142"/>
      <c r="BAW477" s="142"/>
      <c r="BAX477" s="142"/>
      <c r="BAY477" s="142"/>
      <c r="BAZ477" s="142"/>
      <c r="BBA477" s="142"/>
      <c r="BBB477" s="142"/>
      <c r="BBC477" s="142"/>
      <c r="BBD477" s="142"/>
      <c r="BBE477" s="142"/>
      <c r="BBF477" s="142"/>
      <c r="BBG477" s="142"/>
      <c r="BBH477" s="142"/>
      <c r="BBI477" s="142"/>
      <c r="BBJ477" s="142"/>
      <c r="BBK477" s="142"/>
      <c r="BBL477" s="142"/>
      <c r="BBM477" s="142"/>
      <c r="BBN477" s="142"/>
      <c r="BBO477" s="142"/>
      <c r="BBP477" s="142"/>
      <c r="BBQ477" s="142"/>
      <c r="BBR477" s="142"/>
      <c r="BBS477" s="142"/>
      <c r="BBT477" s="142"/>
      <c r="BBU477" s="142"/>
      <c r="BBV477" s="142"/>
      <c r="BBW477" s="142"/>
      <c r="BBX477" s="142"/>
      <c r="BBY477" s="142"/>
      <c r="BBZ477" s="142"/>
      <c r="BCA477" s="142"/>
      <c r="BCB477" s="142"/>
      <c r="BCC477" s="142"/>
      <c r="BCD477" s="142"/>
      <c r="BCE477" s="142"/>
      <c r="BCF477" s="142"/>
      <c r="BCG477" s="142"/>
      <c r="BCH477" s="142"/>
      <c r="BCI477" s="142"/>
      <c r="BCJ477" s="142"/>
      <c r="BCK477" s="142"/>
      <c r="BCL477" s="142"/>
      <c r="BCM477" s="142"/>
      <c r="BCN477" s="142"/>
      <c r="BCO477" s="142"/>
      <c r="BCP477" s="142"/>
      <c r="BCQ477" s="142"/>
      <c r="BCR477" s="142"/>
      <c r="BCS477" s="142"/>
      <c r="BCT477" s="142"/>
      <c r="BCU477" s="142"/>
      <c r="BCV477" s="142"/>
      <c r="BCW477" s="142"/>
      <c r="BCX477" s="142"/>
      <c r="BCY477" s="142"/>
      <c r="BCZ477" s="142"/>
      <c r="BDA477" s="142"/>
      <c r="BDB477" s="142"/>
      <c r="BDC477" s="142"/>
      <c r="BDD477" s="142"/>
      <c r="BDE477" s="142"/>
      <c r="BDF477" s="142"/>
      <c r="BDG477" s="142"/>
      <c r="BDH477" s="142"/>
      <c r="BDI477" s="142"/>
      <c r="BDJ477" s="142"/>
      <c r="BDK477" s="142"/>
      <c r="BDL477" s="142"/>
      <c r="BDM477" s="142"/>
      <c r="BDN477" s="142"/>
      <c r="BDO477" s="142"/>
      <c r="BDP477" s="142"/>
      <c r="BDQ477" s="142"/>
      <c r="BDR477" s="142"/>
      <c r="BDS477" s="142"/>
      <c r="BDT477" s="142"/>
      <c r="BDU477" s="142"/>
      <c r="BDV477" s="142"/>
      <c r="BDW477" s="142"/>
      <c r="BDX477" s="142"/>
      <c r="BDY477" s="142"/>
      <c r="BDZ477" s="142"/>
      <c r="BEA477" s="142"/>
      <c r="BEB477" s="142"/>
      <c r="BEC477" s="142"/>
      <c r="BED477" s="142"/>
      <c r="BEE477" s="142"/>
      <c r="BEF477" s="142"/>
      <c r="BEG477" s="142"/>
      <c r="BEH477" s="142"/>
      <c r="BEI477" s="142"/>
      <c r="BEJ477" s="142"/>
      <c r="BEK477" s="142"/>
      <c r="BEL477" s="142"/>
      <c r="BEM477" s="142"/>
      <c r="BEN477" s="142"/>
      <c r="BEO477" s="142"/>
      <c r="BEP477" s="142"/>
      <c r="BEQ477" s="142"/>
      <c r="BER477" s="142"/>
      <c r="BES477" s="142"/>
      <c r="BET477" s="142"/>
      <c r="BEU477" s="142"/>
      <c r="BEV477" s="142"/>
      <c r="BEW477" s="142"/>
      <c r="BEX477" s="142"/>
      <c r="BEY477" s="142"/>
      <c r="BEZ477" s="142"/>
      <c r="BFA477" s="142"/>
      <c r="BFB477" s="142"/>
      <c r="BFC477" s="142"/>
      <c r="BFD477" s="142"/>
      <c r="BFE477" s="142"/>
      <c r="BFF477" s="142"/>
      <c r="BFG477" s="142"/>
      <c r="BFH477" s="142"/>
      <c r="BFI477" s="142"/>
      <c r="BFJ477" s="142"/>
      <c r="BFK477" s="142"/>
      <c r="BFL477" s="142"/>
      <c r="BFM477" s="142"/>
      <c r="BFN477" s="142"/>
      <c r="BFO477" s="142"/>
      <c r="BFP477" s="142"/>
      <c r="BFQ477" s="142"/>
      <c r="BFR477" s="142"/>
      <c r="BFS477" s="142"/>
      <c r="BFT477" s="142"/>
      <c r="BFU477" s="142"/>
      <c r="BFV477" s="142"/>
      <c r="BFW477" s="142"/>
      <c r="BFX477" s="142"/>
      <c r="BFY477" s="142"/>
      <c r="BFZ477" s="142"/>
      <c r="BGA477" s="142"/>
      <c r="BGB477" s="142"/>
      <c r="BGC477" s="142"/>
      <c r="BGD477" s="142"/>
      <c r="BGE477" s="142"/>
      <c r="BGF477" s="142"/>
      <c r="BGG477" s="142"/>
      <c r="BGH477" s="142"/>
      <c r="BGI477" s="142"/>
      <c r="BGJ477" s="142"/>
      <c r="BGK477" s="142"/>
      <c r="BGL477" s="142"/>
      <c r="BGM477" s="142"/>
      <c r="BGN477" s="142"/>
      <c r="BGO477" s="142"/>
      <c r="BGP477" s="142"/>
      <c r="BGQ477" s="142"/>
      <c r="BGR477" s="142"/>
      <c r="BGS477" s="142"/>
      <c r="BGT477" s="142"/>
      <c r="BGU477" s="142"/>
      <c r="BGV477" s="142"/>
      <c r="BGW477" s="142"/>
      <c r="BGX477" s="142"/>
      <c r="BGY477" s="142"/>
      <c r="BGZ477" s="142"/>
      <c r="BHA477" s="142"/>
      <c r="BHB477" s="142"/>
      <c r="BHC477" s="142"/>
      <c r="BHD477" s="142"/>
      <c r="BHE477" s="142"/>
      <c r="BHF477" s="142"/>
      <c r="BHG477" s="142"/>
      <c r="BHH477" s="142"/>
      <c r="BHI477" s="142"/>
      <c r="BHJ477" s="142"/>
      <c r="BHK477" s="142"/>
      <c r="BHL477" s="142"/>
      <c r="BHM477" s="142"/>
      <c r="BHN477" s="142"/>
      <c r="BHO477" s="142"/>
      <c r="BHP477" s="142"/>
      <c r="BHQ477" s="142"/>
      <c r="BHR477" s="142"/>
      <c r="BHS477" s="142"/>
      <c r="BHT477" s="142"/>
      <c r="BHU477" s="142"/>
      <c r="BHV477" s="142"/>
      <c r="BHW477" s="142"/>
      <c r="BHX477" s="142"/>
      <c r="BHY477" s="142"/>
      <c r="BHZ477" s="142"/>
      <c r="BIA477" s="142"/>
      <c r="BIB477" s="142"/>
      <c r="BIC477" s="142"/>
      <c r="BID477" s="142"/>
      <c r="BIE477" s="142"/>
      <c r="BIF477" s="142"/>
      <c r="BIG477" s="142"/>
      <c r="BIH477" s="142"/>
      <c r="BII477" s="142"/>
      <c r="BIJ477" s="142"/>
      <c r="BIK477" s="142"/>
      <c r="BIL477" s="142"/>
      <c r="BIM477" s="142"/>
      <c r="BIN477" s="142"/>
      <c r="BIO477" s="142"/>
      <c r="BIP477" s="142"/>
      <c r="BIQ477" s="142"/>
      <c r="BIR477" s="142"/>
      <c r="BIS477" s="142"/>
      <c r="BIT477" s="142"/>
      <c r="BIU477" s="142"/>
      <c r="BIV477" s="142"/>
      <c r="BIW477" s="142"/>
      <c r="BIX477" s="142"/>
      <c r="BIY477" s="142"/>
      <c r="BIZ477" s="142"/>
      <c r="BJA477" s="142"/>
      <c r="BJB477" s="142"/>
      <c r="BJC477" s="142"/>
      <c r="BJD477" s="142"/>
      <c r="BJE477" s="142"/>
      <c r="BJF477" s="142"/>
      <c r="BJG477" s="142"/>
      <c r="BJH477" s="142"/>
      <c r="BJI477" s="142"/>
      <c r="BJJ477" s="142"/>
      <c r="BJK477" s="142"/>
      <c r="BJL477" s="142"/>
      <c r="BJM477" s="142"/>
      <c r="BJN477" s="142"/>
      <c r="BJO477" s="142"/>
      <c r="BJP477" s="142"/>
      <c r="BJQ477" s="142"/>
      <c r="BJR477" s="142"/>
      <c r="BJS477" s="142"/>
      <c r="BJT477" s="142"/>
      <c r="BJU477" s="142"/>
      <c r="BJV477" s="142"/>
      <c r="BJW477" s="142"/>
      <c r="BJX477" s="142"/>
      <c r="BJY477" s="142"/>
      <c r="BJZ477" s="142"/>
      <c r="BKA477" s="142"/>
      <c r="BKB477" s="142"/>
      <c r="BKC477" s="142"/>
      <c r="BKD477" s="142"/>
      <c r="BKE477" s="142"/>
      <c r="BKF477" s="142"/>
      <c r="BKG477" s="142"/>
      <c r="BKH477" s="142"/>
      <c r="BKI477" s="142"/>
      <c r="BKJ477" s="142"/>
      <c r="BKK477" s="142"/>
      <c r="BKL477" s="142"/>
      <c r="BKM477" s="142"/>
      <c r="BKN477" s="142"/>
      <c r="BKO477" s="142"/>
      <c r="BKP477" s="142"/>
      <c r="BKQ477" s="142"/>
      <c r="BKR477" s="142"/>
      <c r="BKS477" s="142"/>
      <c r="BKT477" s="142"/>
      <c r="BKU477" s="142"/>
      <c r="BKV477" s="142"/>
      <c r="BKW477" s="142"/>
      <c r="BKX477" s="142"/>
      <c r="BKY477" s="142"/>
      <c r="BKZ477" s="142"/>
      <c r="BLA477" s="142"/>
      <c r="BLB477" s="142"/>
      <c r="BLC477" s="142"/>
      <c r="BLD477" s="142"/>
      <c r="BLE477" s="142"/>
      <c r="BLF477" s="142"/>
      <c r="BLG477" s="142"/>
      <c r="BLH477" s="142"/>
      <c r="BLI477" s="142"/>
      <c r="BLJ477" s="142"/>
      <c r="BLK477" s="142"/>
      <c r="BLL477" s="142"/>
      <c r="BLM477" s="142"/>
      <c r="BLN477" s="142"/>
      <c r="BLO477" s="142"/>
      <c r="BLP477" s="142"/>
      <c r="BLQ477" s="142"/>
      <c r="BLR477" s="142"/>
      <c r="BLS477" s="142"/>
      <c r="BLT477" s="142"/>
      <c r="BLU477" s="142"/>
      <c r="BLV477" s="142"/>
      <c r="BLW477" s="142"/>
      <c r="BLX477" s="142"/>
      <c r="BLY477" s="142"/>
      <c r="BLZ477" s="142"/>
      <c r="BMA477" s="142"/>
      <c r="BMB477" s="142"/>
      <c r="BMC477" s="142"/>
      <c r="BMD477" s="142"/>
      <c r="BME477" s="142"/>
      <c r="BMF477" s="142"/>
      <c r="BMG477" s="142"/>
      <c r="BMH477" s="142"/>
      <c r="BMI477" s="142"/>
      <c r="BMJ477" s="142"/>
      <c r="BMK477" s="142"/>
      <c r="BML477" s="142"/>
      <c r="BMM477" s="142"/>
      <c r="BMN477" s="142"/>
      <c r="BMO477" s="142"/>
      <c r="BMP477" s="142"/>
      <c r="BMQ477" s="142"/>
      <c r="BMR477" s="142"/>
      <c r="BMS477" s="142"/>
      <c r="BMT477" s="142"/>
      <c r="BMU477" s="142"/>
      <c r="BMV477" s="142"/>
      <c r="BMW477" s="142"/>
      <c r="BMX477" s="142"/>
      <c r="BMY477" s="142"/>
      <c r="BMZ477" s="142"/>
      <c r="BNA477" s="142"/>
      <c r="BNB477" s="142"/>
      <c r="BNC477" s="142"/>
      <c r="BND477" s="142"/>
      <c r="BNE477" s="142"/>
      <c r="BNF477" s="142"/>
      <c r="BNG477" s="142"/>
      <c r="BNH477" s="142"/>
      <c r="BNI477" s="142"/>
      <c r="BNJ477" s="142"/>
      <c r="BNK477" s="142"/>
      <c r="BNL477" s="142"/>
      <c r="BNM477" s="142"/>
      <c r="BNN477" s="142"/>
      <c r="BNO477" s="142"/>
      <c r="BNP477" s="142"/>
      <c r="BNQ477" s="142"/>
      <c r="BNR477" s="142"/>
      <c r="BNS477" s="142"/>
      <c r="BNT477" s="142"/>
      <c r="BNU477" s="142"/>
      <c r="BNV477" s="142"/>
      <c r="BNW477" s="142"/>
      <c r="BNX477" s="142"/>
      <c r="BNY477" s="142"/>
      <c r="BNZ477" s="142"/>
      <c r="BOA477" s="142"/>
      <c r="BOB477" s="142"/>
      <c r="BOC477" s="142"/>
      <c r="BOD477" s="142"/>
      <c r="BOE477" s="142"/>
      <c r="BOF477" s="142"/>
      <c r="BOG477" s="142"/>
      <c r="BOH477" s="142"/>
      <c r="BOI477" s="142"/>
      <c r="BOJ477" s="142"/>
      <c r="BOK477" s="142"/>
      <c r="BOL477" s="142"/>
      <c r="BOM477" s="142"/>
      <c r="BON477" s="142"/>
      <c r="BOO477" s="142"/>
      <c r="BOP477" s="142"/>
      <c r="BOQ477" s="142"/>
      <c r="BOR477" s="142"/>
      <c r="BOS477" s="142"/>
      <c r="BOT477" s="142"/>
      <c r="BOU477" s="142"/>
      <c r="BOV477" s="142"/>
      <c r="BOW477" s="142"/>
      <c r="BOX477" s="142"/>
      <c r="BOY477" s="142"/>
      <c r="BOZ477" s="142"/>
      <c r="BPA477" s="142"/>
      <c r="BPB477" s="142"/>
      <c r="BPC477" s="142"/>
      <c r="BPD477" s="142"/>
      <c r="BPE477" s="142"/>
      <c r="BPF477" s="142"/>
      <c r="BPG477" s="142"/>
      <c r="BPH477" s="142"/>
      <c r="BPI477" s="142"/>
      <c r="BPJ477" s="142"/>
      <c r="BPK477" s="142"/>
      <c r="BPL477" s="142"/>
      <c r="BPM477" s="142"/>
      <c r="BPN477" s="142"/>
      <c r="BPO477" s="142"/>
      <c r="BPP477" s="142"/>
      <c r="BPQ477" s="142"/>
      <c r="BPR477" s="142"/>
      <c r="BPS477" s="142"/>
      <c r="BPT477" s="142"/>
      <c r="BPU477" s="142"/>
      <c r="BPV477" s="142"/>
      <c r="BPW477" s="142"/>
      <c r="BPX477" s="142"/>
      <c r="BPY477" s="142"/>
      <c r="BPZ477" s="142"/>
      <c r="BQA477" s="142"/>
      <c r="BQB477" s="142"/>
      <c r="BQC477" s="142"/>
      <c r="BQD477" s="142"/>
      <c r="BQE477" s="142"/>
      <c r="BQF477" s="142"/>
      <c r="BQG477" s="142"/>
      <c r="BQH477" s="142"/>
      <c r="BQI477" s="142"/>
      <c r="BQJ477" s="142"/>
      <c r="BQK477" s="142"/>
      <c r="BQL477" s="142"/>
      <c r="BQM477" s="142"/>
      <c r="BQN477" s="142"/>
      <c r="BQO477" s="142"/>
      <c r="BQP477" s="142"/>
      <c r="BQQ477" s="142"/>
      <c r="BQR477" s="142"/>
      <c r="BQS477" s="142"/>
      <c r="BQT477" s="142"/>
      <c r="BQU477" s="142"/>
      <c r="BQV477" s="142"/>
      <c r="BQW477" s="142"/>
      <c r="BQX477" s="142"/>
      <c r="BQY477" s="142"/>
      <c r="BQZ477" s="142"/>
      <c r="BRA477" s="142"/>
      <c r="BRB477" s="142"/>
      <c r="BRC477" s="142"/>
      <c r="BRD477" s="142"/>
      <c r="BRE477" s="142"/>
      <c r="BRF477" s="142"/>
      <c r="BRG477" s="142"/>
      <c r="BRH477" s="142"/>
      <c r="BRI477" s="142"/>
      <c r="BRJ477" s="142"/>
      <c r="BRK477" s="142"/>
      <c r="BRL477" s="142"/>
      <c r="BRM477" s="142"/>
      <c r="BRN477" s="142"/>
      <c r="BRO477" s="142"/>
      <c r="BRP477" s="142"/>
      <c r="BRQ477" s="142"/>
      <c r="BRR477" s="142"/>
      <c r="BRS477" s="142"/>
      <c r="BRT477" s="142"/>
      <c r="BRU477" s="142"/>
      <c r="BRV477" s="142"/>
      <c r="BRW477" s="142"/>
      <c r="BRX477" s="142"/>
      <c r="BRY477" s="142"/>
      <c r="BRZ477" s="142"/>
      <c r="BSA477" s="142"/>
      <c r="BSB477" s="142"/>
      <c r="BSC477" s="142"/>
      <c r="BSD477" s="142"/>
      <c r="BSE477" s="142"/>
      <c r="BSF477" s="142"/>
      <c r="BSG477" s="142"/>
      <c r="BSH477" s="142"/>
      <c r="BSI477" s="142"/>
      <c r="BSJ477" s="142"/>
      <c r="BSK477" s="142"/>
      <c r="BSL477" s="142"/>
      <c r="BSM477" s="142"/>
      <c r="BSN477" s="142"/>
      <c r="BSO477" s="142"/>
      <c r="BSP477" s="142"/>
      <c r="BSQ477" s="142"/>
      <c r="BSR477" s="142"/>
      <c r="BSS477" s="142"/>
      <c r="BST477" s="142"/>
      <c r="BSU477" s="142"/>
      <c r="BSV477" s="142"/>
      <c r="BSW477" s="142"/>
      <c r="BSX477" s="142"/>
      <c r="BSY477" s="142"/>
      <c r="BSZ477" s="142"/>
      <c r="BTA477" s="142"/>
      <c r="BTB477" s="142"/>
      <c r="BTC477" s="142"/>
      <c r="BTD477" s="142"/>
      <c r="BTE477" s="142"/>
      <c r="BTF477" s="142"/>
      <c r="BTG477" s="142"/>
      <c r="BTH477" s="142"/>
      <c r="BTI477" s="142"/>
      <c r="BTJ477" s="142"/>
      <c r="BTK477" s="142"/>
      <c r="BTL477" s="142"/>
      <c r="BTM477" s="142"/>
      <c r="BTN477" s="142"/>
      <c r="BTO477" s="142"/>
      <c r="BTP477" s="142"/>
      <c r="BTQ477" s="142"/>
      <c r="BTR477" s="142"/>
      <c r="BTS477" s="142"/>
      <c r="BTT477" s="142"/>
      <c r="BTU477" s="142"/>
      <c r="BTV477" s="142"/>
      <c r="BTW477" s="142"/>
      <c r="BTX477" s="142"/>
      <c r="BTY477" s="142"/>
      <c r="BTZ477" s="142"/>
      <c r="BUA477" s="142"/>
      <c r="BUB477" s="142"/>
      <c r="BUC477" s="142"/>
      <c r="BUD477" s="142"/>
      <c r="BUE477" s="142"/>
      <c r="BUF477" s="142"/>
      <c r="BUG477" s="142"/>
      <c r="BUH477" s="142"/>
      <c r="BUI477" s="142"/>
      <c r="BUJ477" s="142"/>
      <c r="BUK477" s="142"/>
      <c r="BUL477" s="142"/>
      <c r="BUM477" s="142"/>
      <c r="BUN477" s="142"/>
      <c r="BUO477" s="142"/>
      <c r="BUP477" s="142"/>
      <c r="BUQ477" s="142"/>
      <c r="BUR477" s="142"/>
      <c r="BUS477" s="142"/>
      <c r="BUT477" s="142"/>
      <c r="BUU477" s="142"/>
      <c r="BUV477" s="142"/>
      <c r="BUW477" s="142"/>
      <c r="BUX477" s="142"/>
      <c r="BUY477" s="142"/>
      <c r="BUZ477" s="142"/>
      <c r="BVA477" s="142"/>
      <c r="BVB477" s="142"/>
      <c r="BVC477" s="142"/>
      <c r="BVD477" s="142"/>
      <c r="BVE477" s="142"/>
      <c r="BVF477" s="142"/>
      <c r="BVG477" s="142"/>
      <c r="BVH477" s="142"/>
      <c r="BVI477" s="142"/>
      <c r="BVJ477" s="142"/>
      <c r="BVK477" s="142"/>
      <c r="BVL477" s="142"/>
      <c r="BVM477" s="142"/>
      <c r="BVN477" s="142"/>
      <c r="BVO477" s="142"/>
      <c r="BVP477" s="142"/>
      <c r="BVQ477" s="142"/>
      <c r="BVR477" s="142"/>
      <c r="BVS477" s="142"/>
      <c r="BVT477" s="142"/>
      <c r="BVU477" s="142"/>
      <c r="BVV477" s="142"/>
      <c r="BVW477" s="142"/>
      <c r="BVX477" s="142"/>
      <c r="BVY477" s="142"/>
      <c r="BVZ477" s="142"/>
      <c r="BWA477" s="142"/>
      <c r="BWB477" s="142"/>
      <c r="BWC477" s="142"/>
      <c r="BWD477" s="142"/>
      <c r="BWE477" s="142"/>
      <c r="BWF477" s="142"/>
      <c r="BWG477" s="142"/>
      <c r="BWH477" s="142"/>
      <c r="BWI477" s="142"/>
      <c r="BWJ477" s="142"/>
      <c r="BWK477" s="142"/>
      <c r="BWL477" s="142"/>
      <c r="BWM477" s="142"/>
      <c r="BWN477" s="142"/>
      <c r="BWO477" s="142"/>
      <c r="BWP477" s="142"/>
      <c r="BWQ477" s="142"/>
      <c r="BWR477" s="142"/>
      <c r="BWS477" s="142"/>
      <c r="BWT477" s="142"/>
      <c r="BWU477" s="142"/>
      <c r="BWV477" s="142"/>
      <c r="BWW477" s="142"/>
      <c r="BWX477" s="142"/>
      <c r="BWY477" s="142"/>
      <c r="BWZ477" s="142"/>
      <c r="BXA477" s="142"/>
      <c r="BXB477" s="142"/>
      <c r="BXC477" s="142"/>
      <c r="BXD477" s="142"/>
      <c r="BXE477" s="142"/>
      <c r="BXF477" s="142"/>
      <c r="BXG477" s="142"/>
      <c r="BXH477" s="142"/>
      <c r="BXI477" s="142"/>
      <c r="BXJ477" s="142"/>
      <c r="BXK477" s="142"/>
      <c r="BXL477" s="142"/>
      <c r="BXM477" s="142"/>
      <c r="BXN477" s="142"/>
      <c r="BXO477" s="142"/>
      <c r="BXP477" s="142"/>
      <c r="BXQ477" s="142"/>
      <c r="BXR477" s="142"/>
      <c r="BXS477" s="142"/>
      <c r="BXT477" s="142"/>
      <c r="BXU477" s="142"/>
      <c r="BXV477" s="142"/>
      <c r="BXW477" s="142"/>
      <c r="BXX477" s="142"/>
      <c r="BXY477" s="142"/>
      <c r="BXZ477" s="142"/>
      <c r="BYA477" s="142"/>
      <c r="BYB477" s="142"/>
      <c r="BYC477" s="142"/>
      <c r="BYD477" s="142"/>
      <c r="BYE477" s="142"/>
      <c r="BYF477" s="142"/>
      <c r="BYG477" s="142"/>
      <c r="BYH477" s="142"/>
      <c r="BYI477" s="142"/>
      <c r="BYJ477" s="142"/>
      <c r="BYK477" s="142"/>
      <c r="BYL477" s="142"/>
      <c r="BYM477" s="142"/>
      <c r="BYN477" s="142"/>
      <c r="BYO477" s="142"/>
      <c r="BYP477" s="142"/>
      <c r="BYQ477" s="142"/>
      <c r="BYR477" s="142"/>
      <c r="BYS477" s="142"/>
      <c r="BYT477" s="142"/>
      <c r="BYU477" s="142"/>
      <c r="BYV477" s="142"/>
      <c r="BYW477" s="142"/>
      <c r="BYX477" s="142"/>
      <c r="BYY477" s="142"/>
      <c r="BYZ477" s="142"/>
      <c r="BZA477" s="142"/>
      <c r="BZB477" s="142"/>
      <c r="BZC477" s="142"/>
      <c r="BZD477" s="142"/>
      <c r="BZE477" s="142"/>
      <c r="BZF477" s="142"/>
      <c r="BZG477" s="142"/>
      <c r="BZH477" s="142"/>
      <c r="BZI477" s="142"/>
      <c r="BZJ477" s="142"/>
      <c r="BZK477" s="142"/>
      <c r="BZL477" s="142"/>
      <c r="BZM477" s="142"/>
      <c r="BZN477" s="142"/>
      <c r="BZO477" s="142"/>
      <c r="BZP477" s="142"/>
      <c r="BZQ477" s="142"/>
      <c r="BZR477" s="142"/>
      <c r="BZS477" s="142"/>
      <c r="BZT477" s="142"/>
      <c r="BZU477" s="142"/>
      <c r="BZV477" s="142"/>
      <c r="BZW477" s="142"/>
      <c r="BZX477" s="142"/>
      <c r="BZY477" s="142"/>
      <c r="BZZ477" s="142"/>
      <c r="CAA477" s="142"/>
      <c r="CAB477" s="142"/>
      <c r="CAC477" s="142"/>
      <c r="CAD477" s="142"/>
      <c r="CAE477" s="142"/>
      <c r="CAF477" s="142"/>
      <c r="CAG477" s="142"/>
      <c r="CAH477" s="142"/>
      <c r="CAI477" s="142"/>
      <c r="CAJ477" s="142"/>
      <c r="CAK477" s="142"/>
      <c r="CAL477" s="142"/>
      <c r="CAM477" s="142"/>
      <c r="CAN477" s="142"/>
      <c r="CAO477" s="142"/>
      <c r="CAP477" s="142"/>
      <c r="CAQ477" s="142"/>
      <c r="CAR477" s="142"/>
      <c r="CAS477" s="142"/>
      <c r="CAT477" s="142"/>
      <c r="CAU477" s="142"/>
      <c r="CAV477" s="142"/>
      <c r="CAW477" s="142"/>
      <c r="CAX477" s="142"/>
      <c r="CAY477" s="142"/>
      <c r="CAZ477" s="142"/>
      <c r="CBA477" s="142"/>
      <c r="CBB477" s="142"/>
      <c r="CBC477" s="142"/>
      <c r="CBD477" s="142"/>
      <c r="CBE477" s="142"/>
      <c r="CBF477" s="142"/>
      <c r="CBG477" s="142"/>
      <c r="CBH477" s="142"/>
      <c r="CBI477" s="142"/>
      <c r="CBJ477" s="142"/>
      <c r="CBK477" s="142"/>
      <c r="CBL477" s="142"/>
      <c r="CBM477" s="142"/>
      <c r="CBN477" s="142"/>
      <c r="CBO477" s="142"/>
      <c r="CBP477" s="142"/>
      <c r="CBQ477" s="142"/>
      <c r="CBR477" s="142"/>
      <c r="CBS477" s="142"/>
      <c r="CBT477" s="142"/>
      <c r="CBU477" s="142"/>
      <c r="CBV477" s="142"/>
      <c r="CBW477" s="142"/>
      <c r="CBX477" s="142"/>
      <c r="CBY477" s="142"/>
      <c r="CBZ477" s="142"/>
      <c r="CCA477" s="142"/>
      <c r="CCB477" s="142"/>
      <c r="CCC477" s="142"/>
      <c r="CCD477" s="142"/>
      <c r="CCE477" s="142"/>
      <c r="CCF477" s="142"/>
      <c r="CCG477" s="142"/>
      <c r="CCH477" s="142"/>
      <c r="CCI477" s="142"/>
      <c r="CCJ477" s="142"/>
      <c r="CCK477" s="142"/>
      <c r="CCL477" s="142"/>
      <c r="CCM477" s="142"/>
      <c r="CCN477" s="142"/>
      <c r="CCO477" s="142"/>
      <c r="CCP477" s="142"/>
      <c r="CCQ477" s="142"/>
      <c r="CCR477" s="142"/>
      <c r="CCS477" s="142"/>
      <c r="CCT477" s="142"/>
      <c r="CCU477" s="142"/>
      <c r="CCV477" s="142"/>
      <c r="CCW477" s="142"/>
      <c r="CCX477" s="142"/>
      <c r="CCY477" s="142"/>
      <c r="CCZ477" s="142"/>
      <c r="CDA477" s="142"/>
      <c r="CDB477" s="142"/>
      <c r="CDC477" s="142"/>
      <c r="CDD477" s="142"/>
      <c r="CDE477" s="142"/>
      <c r="CDF477" s="142"/>
      <c r="CDG477" s="142"/>
      <c r="CDH477" s="142"/>
      <c r="CDI477" s="142"/>
      <c r="CDJ477" s="142"/>
      <c r="CDK477" s="142"/>
      <c r="CDL477" s="142"/>
      <c r="CDM477" s="142"/>
      <c r="CDN477" s="142"/>
      <c r="CDO477" s="142"/>
      <c r="CDP477" s="142"/>
      <c r="CDQ477" s="142"/>
      <c r="CDR477" s="142"/>
      <c r="CDS477" s="142"/>
      <c r="CDT477" s="142"/>
      <c r="CDU477" s="142"/>
      <c r="CDV477" s="142"/>
      <c r="CDW477" s="142"/>
      <c r="CDX477" s="142"/>
      <c r="CDY477" s="142"/>
      <c r="CDZ477" s="142"/>
      <c r="CEA477" s="142"/>
      <c r="CEB477" s="142"/>
      <c r="CEC477" s="142"/>
      <c r="CED477" s="142"/>
      <c r="CEE477" s="142"/>
      <c r="CEF477" s="142"/>
      <c r="CEG477" s="142"/>
      <c r="CEH477" s="142"/>
      <c r="CEI477" s="142"/>
      <c r="CEJ477" s="142"/>
      <c r="CEK477" s="142"/>
      <c r="CEL477" s="142"/>
      <c r="CEM477" s="142"/>
      <c r="CEN477" s="142"/>
      <c r="CEO477" s="142"/>
      <c r="CEP477" s="142"/>
      <c r="CEQ477" s="142"/>
      <c r="CER477" s="142"/>
      <c r="CES477" s="142"/>
      <c r="CET477" s="142"/>
      <c r="CEU477" s="142"/>
      <c r="CEV477" s="142"/>
      <c r="CEW477" s="142"/>
      <c r="CEX477" s="142"/>
      <c r="CEY477" s="142"/>
      <c r="CEZ477" s="142"/>
      <c r="CFA477" s="142"/>
      <c r="CFB477" s="142"/>
      <c r="CFC477" s="142"/>
      <c r="CFD477" s="142"/>
      <c r="CFE477" s="142"/>
      <c r="CFF477" s="142"/>
      <c r="CFG477" s="142"/>
      <c r="CFH477" s="142"/>
      <c r="CFI477" s="142"/>
      <c r="CFJ477" s="142"/>
      <c r="CFK477" s="142"/>
      <c r="CFL477" s="142"/>
      <c r="CFM477" s="142"/>
      <c r="CFN477" s="142"/>
      <c r="CFO477" s="142"/>
      <c r="CFP477" s="142"/>
      <c r="CFQ477" s="142"/>
      <c r="CFR477" s="142"/>
      <c r="CFS477" s="142"/>
      <c r="CFT477" s="142"/>
      <c r="CFU477" s="142"/>
      <c r="CFV477" s="142"/>
      <c r="CFW477" s="142"/>
      <c r="CFX477" s="142"/>
      <c r="CFY477" s="142"/>
      <c r="CFZ477" s="142"/>
      <c r="CGA477" s="142"/>
      <c r="CGB477" s="142"/>
      <c r="CGC477" s="142"/>
      <c r="CGD477" s="142"/>
      <c r="CGE477" s="142"/>
      <c r="CGF477" s="142"/>
      <c r="CGG477" s="142"/>
      <c r="CGH477" s="142"/>
      <c r="CGI477" s="142"/>
      <c r="CGJ477" s="142"/>
      <c r="CGK477" s="142"/>
      <c r="CGL477" s="142"/>
      <c r="CGM477" s="142"/>
      <c r="CGN477" s="142"/>
      <c r="CGO477" s="142"/>
      <c r="CGP477" s="142"/>
      <c r="CGQ477" s="142"/>
      <c r="CGR477" s="142"/>
      <c r="CGS477" s="142"/>
      <c r="CGT477" s="142"/>
      <c r="CGU477" s="142"/>
      <c r="CGV477" s="142"/>
      <c r="CGW477" s="142"/>
      <c r="CGX477" s="142"/>
      <c r="CGY477" s="142"/>
      <c r="CGZ477" s="142"/>
      <c r="CHA477" s="142"/>
      <c r="CHB477" s="142"/>
      <c r="CHC477" s="142"/>
      <c r="CHD477" s="142"/>
      <c r="CHE477" s="142"/>
      <c r="CHF477" s="142"/>
      <c r="CHG477" s="142"/>
      <c r="CHH477" s="142"/>
      <c r="CHI477" s="142"/>
      <c r="CHJ477" s="142"/>
      <c r="CHK477" s="142"/>
      <c r="CHL477" s="142"/>
      <c r="CHM477" s="142"/>
      <c r="CHN477" s="142"/>
      <c r="CHO477" s="142"/>
      <c r="CHP477" s="142"/>
      <c r="CHQ477" s="142"/>
      <c r="CHR477" s="142"/>
      <c r="CHS477" s="142"/>
      <c r="CHT477" s="142"/>
      <c r="CHU477" s="142"/>
      <c r="CHV477" s="142"/>
      <c r="CHW477" s="142"/>
      <c r="CHX477" s="142"/>
      <c r="CHY477" s="142"/>
      <c r="CHZ477" s="142"/>
      <c r="CIA477" s="142"/>
      <c r="CIB477" s="142"/>
      <c r="CIC477" s="142"/>
      <c r="CID477" s="142"/>
      <c r="CIE477" s="142"/>
      <c r="CIF477" s="142"/>
      <c r="CIG477" s="142"/>
      <c r="CIH477" s="142"/>
      <c r="CII477" s="142"/>
      <c r="CIJ477" s="142"/>
      <c r="CIK477" s="142"/>
      <c r="CIL477" s="142"/>
      <c r="CIM477" s="142"/>
      <c r="CIN477" s="142"/>
      <c r="CIO477" s="142"/>
      <c r="CIP477" s="142"/>
      <c r="CIQ477" s="142"/>
      <c r="CIR477" s="142"/>
      <c r="CIS477" s="142"/>
      <c r="CIT477" s="142"/>
      <c r="CIU477" s="142"/>
      <c r="CIV477" s="142"/>
      <c r="CIW477" s="142"/>
      <c r="CIX477" s="142"/>
      <c r="CIY477" s="142"/>
      <c r="CIZ477" s="142"/>
      <c r="CJA477" s="142"/>
      <c r="CJB477" s="142"/>
      <c r="CJC477" s="142"/>
      <c r="CJD477" s="142"/>
      <c r="CJE477" s="142"/>
      <c r="CJF477" s="142"/>
      <c r="CJG477" s="142"/>
      <c r="CJH477" s="142"/>
      <c r="CJI477" s="142"/>
      <c r="CJJ477" s="142"/>
      <c r="CJK477" s="142"/>
      <c r="CJL477" s="142"/>
      <c r="CJM477" s="142"/>
      <c r="CJN477" s="142"/>
      <c r="CJO477" s="142"/>
      <c r="CJP477" s="142"/>
      <c r="CJQ477" s="142"/>
      <c r="CJR477" s="142"/>
      <c r="CJS477" s="142"/>
      <c r="CJT477" s="142"/>
      <c r="CJU477" s="142"/>
      <c r="CJV477" s="142"/>
      <c r="CJW477" s="142"/>
      <c r="CJX477" s="142"/>
      <c r="CJY477" s="142"/>
      <c r="CJZ477" s="142"/>
      <c r="CKA477" s="142"/>
      <c r="CKB477" s="142"/>
      <c r="CKC477" s="142"/>
      <c r="CKD477" s="142"/>
      <c r="CKE477" s="142"/>
      <c r="CKF477" s="142"/>
      <c r="CKG477" s="142"/>
      <c r="CKH477" s="142"/>
      <c r="CKI477" s="142"/>
      <c r="CKJ477" s="142"/>
      <c r="CKK477" s="142"/>
      <c r="CKL477" s="142"/>
      <c r="CKM477" s="142"/>
      <c r="CKN477" s="142"/>
      <c r="CKO477" s="142"/>
      <c r="CKP477" s="142"/>
      <c r="CKQ477" s="142"/>
      <c r="CKR477" s="142"/>
      <c r="CKS477" s="142"/>
      <c r="CKT477" s="142"/>
      <c r="CKU477" s="142"/>
      <c r="CKV477" s="142"/>
      <c r="CKW477" s="142"/>
      <c r="CKX477" s="142"/>
      <c r="CKY477" s="142"/>
      <c r="CKZ477" s="142"/>
      <c r="CLA477" s="142"/>
      <c r="CLB477" s="142"/>
      <c r="CLC477" s="142"/>
      <c r="CLD477" s="142"/>
      <c r="CLE477" s="142"/>
      <c r="CLF477" s="142"/>
      <c r="CLG477" s="142"/>
      <c r="CLH477" s="142"/>
      <c r="CLI477" s="142"/>
      <c r="CLJ477" s="142"/>
      <c r="CLK477" s="142"/>
      <c r="CLL477" s="142"/>
      <c r="CLM477" s="142"/>
      <c r="CLN477" s="142"/>
      <c r="CLO477" s="142"/>
      <c r="CLP477" s="142"/>
      <c r="CLQ477" s="142"/>
      <c r="CLR477" s="142"/>
      <c r="CLS477" s="142"/>
      <c r="CLT477" s="142"/>
      <c r="CLU477" s="142"/>
      <c r="CLV477" s="142"/>
      <c r="CLW477" s="142"/>
      <c r="CLX477" s="142"/>
      <c r="CLY477" s="142"/>
      <c r="CLZ477" s="142"/>
      <c r="CMA477" s="142"/>
      <c r="CMB477" s="142"/>
      <c r="CMC477" s="142"/>
      <c r="CMD477" s="142"/>
      <c r="CME477" s="142"/>
      <c r="CMF477" s="142"/>
      <c r="CMG477" s="142"/>
      <c r="CMH477" s="142"/>
      <c r="CMI477" s="142"/>
      <c r="CMJ477" s="142"/>
      <c r="CMK477" s="142"/>
      <c r="CML477" s="142"/>
      <c r="CMM477" s="142"/>
      <c r="CMN477" s="142"/>
      <c r="CMO477" s="142"/>
      <c r="CMP477" s="142"/>
      <c r="CMQ477" s="142"/>
      <c r="CMR477" s="142"/>
      <c r="CMS477" s="142"/>
      <c r="CMT477" s="142"/>
      <c r="CMU477" s="142"/>
      <c r="CMV477" s="142"/>
      <c r="CMW477" s="142"/>
      <c r="CMX477" s="142"/>
      <c r="CMY477" s="142"/>
      <c r="CMZ477" s="142"/>
      <c r="CNA477" s="142"/>
      <c r="CNB477" s="142"/>
      <c r="CNC477" s="142"/>
      <c r="CND477" s="142"/>
      <c r="CNE477" s="142"/>
      <c r="CNF477" s="142"/>
      <c r="CNG477" s="142"/>
      <c r="CNH477" s="142"/>
      <c r="CNI477" s="142"/>
      <c r="CNJ477" s="142"/>
      <c r="CNK477" s="142"/>
      <c r="CNL477" s="142"/>
      <c r="CNM477" s="142"/>
      <c r="CNN477" s="142"/>
      <c r="CNO477" s="142"/>
      <c r="CNP477" s="142"/>
      <c r="CNQ477" s="142"/>
      <c r="CNR477" s="142"/>
      <c r="CNS477" s="142"/>
      <c r="CNT477" s="142"/>
      <c r="CNU477" s="142"/>
      <c r="CNV477" s="142"/>
      <c r="CNW477" s="142"/>
      <c r="CNX477" s="142"/>
      <c r="CNY477" s="142"/>
      <c r="CNZ477" s="142"/>
      <c r="COA477" s="142"/>
      <c r="COB477" s="142"/>
      <c r="COC477" s="142"/>
      <c r="COD477" s="142"/>
      <c r="COE477" s="142"/>
      <c r="COF477" s="142"/>
      <c r="COG477" s="142"/>
      <c r="COH477" s="142"/>
      <c r="COI477" s="142"/>
      <c r="COJ477" s="142"/>
      <c r="COK477" s="142"/>
      <c r="COL477" s="142"/>
      <c r="COM477" s="142"/>
      <c r="CON477" s="142"/>
      <c r="COO477" s="142"/>
      <c r="COP477" s="142"/>
      <c r="COQ477" s="142"/>
      <c r="COR477" s="142"/>
      <c r="COS477" s="142"/>
      <c r="COT477" s="142"/>
      <c r="COU477" s="142"/>
      <c r="COV477" s="142"/>
      <c r="COW477" s="142"/>
      <c r="COX477" s="142"/>
      <c r="COY477" s="142"/>
      <c r="COZ477" s="142"/>
      <c r="CPA477" s="142"/>
      <c r="CPB477" s="142"/>
      <c r="CPC477" s="142"/>
      <c r="CPD477" s="142"/>
      <c r="CPE477" s="142"/>
      <c r="CPF477" s="142"/>
      <c r="CPG477" s="142"/>
      <c r="CPH477" s="142"/>
      <c r="CPI477" s="142"/>
      <c r="CPJ477" s="142"/>
      <c r="CPK477" s="142"/>
      <c r="CPL477" s="142"/>
      <c r="CPM477" s="142"/>
      <c r="CPN477" s="142"/>
      <c r="CPO477" s="142"/>
      <c r="CPP477" s="142"/>
      <c r="CPQ477" s="142"/>
      <c r="CPR477" s="142"/>
      <c r="CPS477" s="142"/>
      <c r="CPT477" s="142"/>
      <c r="CPU477" s="142"/>
      <c r="CPV477" s="142"/>
      <c r="CPW477" s="142"/>
      <c r="CPX477" s="142"/>
      <c r="CPY477" s="142"/>
      <c r="CPZ477" s="142"/>
      <c r="CQA477" s="142"/>
      <c r="CQB477" s="142"/>
      <c r="CQC477" s="142"/>
      <c r="CQD477" s="142"/>
      <c r="CQE477" s="142"/>
      <c r="CQF477" s="142"/>
      <c r="CQG477" s="142"/>
      <c r="CQH477" s="142"/>
      <c r="CQI477" s="142"/>
      <c r="CQJ477" s="142"/>
      <c r="CQK477" s="142"/>
      <c r="CQL477" s="142"/>
      <c r="CQM477" s="142"/>
      <c r="CQN477" s="142"/>
      <c r="CQO477" s="142"/>
      <c r="CQP477" s="142"/>
      <c r="CQQ477" s="142"/>
      <c r="CQR477" s="142"/>
      <c r="CQS477" s="142"/>
      <c r="CQT477" s="142"/>
      <c r="CQU477" s="142"/>
      <c r="CQV477" s="142"/>
      <c r="CQW477" s="142"/>
      <c r="CQX477" s="142"/>
      <c r="CQY477" s="142"/>
      <c r="CQZ477" s="142"/>
      <c r="CRA477" s="142"/>
      <c r="CRB477" s="142"/>
      <c r="CRC477" s="142"/>
      <c r="CRD477" s="142"/>
      <c r="CRE477" s="142"/>
      <c r="CRF477" s="142"/>
      <c r="CRG477" s="142"/>
      <c r="CRH477" s="142"/>
      <c r="CRI477" s="142"/>
      <c r="CRJ477" s="142"/>
      <c r="CRK477" s="142"/>
      <c r="CRL477" s="142"/>
      <c r="CRM477" s="142"/>
      <c r="CRN477" s="142"/>
      <c r="CRO477" s="142"/>
      <c r="CRP477" s="142"/>
      <c r="CRQ477" s="142"/>
      <c r="CRR477" s="142"/>
      <c r="CRS477" s="142"/>
      <c r="CRT477" s="142"/>
      <c r="CRU477" s="142"/>
      <c r="CRV477" s="142"/>
      <c r="CRW477" s="142"/>
      <c r="CRX477" s="142"/>
      <c r="CRY477" s="142"/>
      <c r="CRZ477" s="142"/>
      <c r="CSA477" s="142"/>
      <c r="CSB477" s="142"/>
      <c r="CSC477" s="142"/>
      <c r="CSD477" s="142"/>
      <c r="CSE477" s="142"/>
      <c r="CSF477" s="142"/>
      <c r="CSG477" s="142"/>
      <c r="CSH477" s="142"/>
      <c r="CSI477" s="142"/>
      <c r="CSJ477" s="142"/>
      <c r="CSK477" s="142"/>
      <c r="CSL477" s="142"/>
      <c r="CSM477" s="142"/>
      <c r="CSN477" s="142"/>
      <c r="CSO477" s="142"/>
      <c r="CSP477" s="142"/>
      <c r="CSQ477" s="142"/>
      <c r="CSR477" s="142"/>
      <c r="CSS477" s="142"/>
      <c r="CST477" s="142"/>
      <c r="CSU477" s="142"/>
      <c r="CSV477" s="142"/>
      <c r="CSW477" s="142"/>
      <c r="CSX477" s="142"/>
      <c r="CSY477" s="142"/>
      <c r="CSZ477" s="142"/>
      <c r="CTA477" s="142"/>
      <c r="CTB477" s="142"/>
      <c r="CTC477" s="142"/>
      <c r="CTD477" s="142"/>
      <c r="CTE477" s="142"/>
      <c r="CTF477" s="142"/>
      <c r="CTG477" s="142"/>
      <c r="CTH477" s="142"/>
      <c r="CTI477" s="142"/>
      <c r="CTJ477" s="142"/>
      <c r="CTK477" s="142"/>
      <c r="CTL477" s="142"/>
      <c r="CTM477" s="142"/>
      <c r="CTN477" s="142"/>
      <c r="CTO477" s="142"/>
      <c r="CTP477" s="142"/>
      <c r="CTQ477" s="142"/>
      <c r="CTR477" s="142"/>
      <c r="CTS477" s="142"/>
      <c r="CTT477" s="142"/>
      <c r="CTU477" s="142"/>
      <c r="CTV477" s="142"/>
      <c r="CTW477" s="142"/>
      <c r="CTX477" s="142"/>
      <c r="CTY477" s="142"/>
      <c r="CTZ477" s="142"/>
      <c r="CUA477" s="142"/>
      <c r="CUB477" s="142"/>
      <c r="CUC477" s="142"/>
      <c r="CUD477" s="142"/>
      <c r="CUE477" s="142"/>
      <c r="CUF477" s="142"/>
      <c r="CUG477" s="142"/>
      <c r="CUH477" s="142"/>
      <c r="CUI477" s="142"/>
      <c r="CUJ477" s="142"/>
      <c r="CUK477" s="142"/>
      <c r="CUL477" s="142"/>
      <c r="CUM477" s="142"/>
      <c r="CUN477" s="142"/>
      <c r="CUO477" s="142"/>
      <c r="CUP477" s="142"/>
      <c r="CUQ477" s="142"/>
      <c r="CUR477" s="142"/>
      <c r="CUS477" s="142"/>
      <c r="CUT477" s="142"/>
      <c r="CUU477" s="142"/>
      <c r="CUV477" s="142"/>
      <c r="CUW477" s="142"/>
      <c r="CUX477" s="142"/>
      <c r="CUY477" s="142"/>
      <c r="CUZ477" s="142"/>
      <c r="CVA477" s="142"/>
      <c r="CVB477" s="142"/>
      <c r="CVC477" s="142"/>
      <c r="CVD477" s="142"/>
      <c r="CVE477" s="142"/>
      <c r="CVF477" s="142"/>
      <c r="CVG477" s="142"/>
      <c r="CVH477" s="142"/>
      <c r="CVI477" s="142"/>
      <c r="CVJ477" s="142"/>
      <c r="CVK477" s="142"/>
      <c r="CVL477" s="142"/>
      <c r="CVM477" s="142"/>
      <c r="CVN477" s="142"/>
      <c r="CVO477" s="142"/>
      <c r="CVP477" s="142"/>
      <c r="CVQ477" s="142"/>
      <c r="CVR477" s="142"/>
      <c r="CVS477" s="142"/>
      <c r="CVT477" s="142"/>
      <c r="CVU477" s="142"/>
      <c r="CVV477" s="142"/>
      <c r="CVW477" s="142"/>
      <c r="CVX477" s="142"/>
      <c r="CVY477" s="142"/>
      <c r="CVZ477" s="142"/>
      <c r="CWA477" s="142"/>
      <c r="CWB477" s="142"/>
      <c r="CWC477" s="142"/>
      <c r="CWD477" s="142"/>
      <c r="CWE477" s="142"/>
      <c r="CWF477" s="142"/>
      <c r="CWG477" s="142"/>
      <c r="CWH477" s="142"/>
      <c r="CWI477" s="142"/>
      <c r="CWJ477" s="142"/>
      <c r="CWK477" s="142"/>
      <c r="CWL477" s="142"/>
      <c r="CWM477" s="142"/>
      <c r="CWN477" s="142"/>
      <c r="CWO477" s="142"/>
      <c r="CWP477" s="142"/>
      <c r="CWQ477" s="142"/>
      <c r="CWR477" s="142"/>
      <c r="CWS477" s="142"/>
      <c r="CWT477" s="142"/>
      <c r="CWU477" s="142"/>
      <c r="CWV477" s="142"/>
      <c r="CWW477" s="142"/>
      <c r="CWX477" s="142"/>
      <c r="CWY477" s="142"/>
      <c r="CWZ477" s="142"/>
      <c r="CXA477" s="142"/>
      <c r="CXB477" s="142"/>
      <c r="CXC477" s="142"/>
      <c r="CXD477" s="142"/>
      <c r="CXE477" s="142"/>
      <c r="CXF477" s="142"/>
      <c r="CXG477" s="142"/>
      <c r="CXH477" s="142"/>
      <c r="CXI477" s="142"/>
      <c r="CXJ477" s="142"/>
      <c r="CXK477" s="142"/>
      <c r="CXL477" s="142"/>
      <c r="CXM477" s="142"/>
      <c r="CXN477" s="142"/>
      <c r="CXO477" s="142"/>
      <c r="CXP477" s="142"/>
      <c r="CXQ477" s="142"/>
      <c r="CXR477" s="142"/>
      <c r="CXS477" s="142"/>
      <c r="CXT477" s="142"/>
      <c r="CXU477" s="142"/>
      <c r="CXV477" s="142"/>
      <c r="CXW477" s="142"/>
      <c r="CXX477" s="142"/>
      <c r="CXY477" s="142"/>
      <c r="CXZ477" s="142"/>
      <c r="CYA477" s="142"/>
      <c r="CYB477" s="142"/>
      <c r="CYC477" s="142"/>
      <c r="CYD477" s="142"/>
      <c r="CYE477" s="142"/>
      <c r="CYF477" s="142"/>
      <c r="CYG477" s="142"/>
      <c r="CYH477" s="142"/>
      <c r="CYI477" s="142"/>
      <c r="CYJ477" s="142"/>
      <c r="CYK477" s="142"/>
      <c r="CYL477" s="142"/>
      <c r="CYM477" s="142"/>
      <c r="CYN477" s="142"/>
      <c r="CYO477" s="142"/>
      <c r="CYP477" s="142"/>
      <c r="CYQ477" s="142"/>
      <c r="CYR477" s="142"/>
      <c r="CYS477" s="142"/>
      <c r="CYT477" s="142"/>
      <c r="CYU477" s="142"/>
      <c r="CYV477" s="142"/>
      <c r="CYW477" s="142"/>
      <c r="CYX477" s="142"/>
      <c r="CYY477" s="142"/>
      <c r="CYZ477" s="142"/>
      <c r="CZA477" s="142"/>
      <c r="CZB477" s="142"/>
      <c r="CZC477" s="142"/>
      <c r="CZD477" s="142"/>
      <c r="CZE477" s="142"/>
      <c r="CZF477" s="142"/>
      <c r="CZG477" s="142"/>
      <c r="CZH477" s="142"/>
      <c r="CZI477" s="142"/>
      <c r="CZJ477" s="142"/>
      <c r="CZK477" s="142"/>
      <c r="CZL477" s="142"/>
      <c r="CZM477" s="142"/>
      <c r="CZN477" s="142"/>
      <c r="CZO477" s="142"/>
      <c r="CZP477" s="142"/>
      <c r="CZQ477" s="142"/>
      <c r="CZR477" s="142"/>
      <c r="CZS477" s="142"/>
      <c r="CZT477" s="142"/>
      <c r="CZU477" s="142"/>
      <c r="CZV477" s="142"/>
      <c r="CZW477" s="142"/>
      <c r="CZX477" s="142"/>
      <c r="CZY477" s="142"/>
      <c r="CZZ477" s="142"/>
      <c r="DAA477" s="142"/>
      <c r="DAB477" s="142"/>
      <c r="DAC477" s="142"/>
      <c r="DAD477" s="142"/>
      <c r="DAE477" s="142"/>
      <c r="DAF477" s="142"/>
      <c r="DAG477" s="142"/>
      <c r="DAH477" s="142"/>
      <c r="DAI477" s="142"/>
      <c r="DAJ477" s="142"/>
      <c r="DAK477" s="142"/>
      <c r="DAL477" s="142"/>
      <c r="DAM477" s="142"/>
      <c r="DAN477" s="142"/>
      <c r="DAO477" s="142"/>
      <c r="DAP477" s="142"/>
      <c r="DAQ477" s="142"/>
      <c r="DAR477" s="142"/>
      <c r="DAS477" s="142"/>
      <c r="DAT477" s="142"/>
      <c r="DAU477" s="142"/>
      <c r="DAV477" s="142"/>
      <c r="DAW477" s="142"/>
      <c r="DAX477" s="142"/>
      <c r="DAY477" s="142"/>
      <c r="DAZ477" s="142"/>
      <c r="DBA477" s="142"/>
      <c r="DBB477" s="142"/>
      <c r="DBC477" s="142"/>
      <c r="DBD477" s="142"/>
      <c r="DBE477" s="142"/>
      <c r="DBF477" s="142"/>
      <c r="DBG477" s="142"/>
      <c r="DBH477" s="142"/>
      <c r="DBI477" s="142"/>
      <c r="DBJ477" s="142"/>
      <c r="DBK477" s="142"/>
      <c r="DBL477" s="142"/>
      <c r="DBM477" s="142"/>
      <c r="DBN477" s="142"/>
      <c r="DBO477" s="142"/>
      <c r="DBP477" s="142"/>
      <c r="DBQ477" s="142"/>
      <c r="DBR477" s="142"/>
      <c r="DBS477" s="142"/>
      <c r="DBT477" s="142"/>
      <c r="DBU477" s="142"/>
      <c r="DBV477" s="142"/>
      <c r="DBW477" s="142"/>
      <c r="DBX477" s="142"/>
      <c r="DBY477" s="142"/>
      <c r="DBZ477" s="142"/>
      <c r="DCA477" s="142"/>
      <c r="DCB477" s="142"/>
      <c r="DCC477" s="142"/>
      <c r="DCD477" s="142"/>
      <c r="DCE477" s="142"/>
      <c r="DCF477" s="142"/>
      <c r="DCG477" s="142"/>
      <c r="DCH477" s="142"/>
      <c r="DCI477" s="142"/>
      <c r="DCJ477" s="142"/>
      <c r="DCK477" s="142"/>
      <c r="DCL477" s="142"/>
      <c r="DCM477" s="142"/>
      <c r="DCN477" s="142"/>
      <c r="DCO477" s="142"/>
      <c r="DCP477" s="142"/>
      <c r="DCQ477" s="142"/>
      <c r="DCR477" s="142"/>
      <c r="DCS477" s="142"/>
      <c r="DCT477" s="142"/>
      <c r="DCU477" s="142"/>
      <c r="DCV477" s="142"/>
      <c r="DCW477" s="142"/>
      <c r="DCX477" s="142"/>
      <c r="DCY477" s="142"/>
      <c r="DCZ477" s="142"/>
      <c r="DDA477" s="142"/>
      <c r="DDB477" s="142"/>
      <c r="DDC477" s="142"/>
      <c r="DDD477" s="142"/>
      <c r="DDE477" s="142"/>
      <c r="DDF477" s="142"/>
      <c r="DDG477" s="142"/>
      <c r="DDH477" s="142"/>
      <c r="DDI477" s="142"/>
      <c r="DDJ477" s="142"/>
      <c r="DDK477" s="142"/>
      <c r="DDL477" s="142"/>
      <c r="DDM477" s="142"/>
      <c r="DDN477" s="142"/>
      <c r="DDO477" s="142"/>
      <c r="DDP477" s="142"/>
      <c r="DDQ477" s="142"/>
      <c r="DDR477" s="142"/>
      <c r="DDS477" s="142"/>
      <c r="DDT477" s="142"/>
      <c r="DDU477" s="142"/>
      <c r="DDV477" s="142"/>
      <c r="DDW477" s="142"/>
      <c r="DDX477" s="142"/>
      <c r="DDY477" s="142"/>
      <c r="DDZ477" s="142"/>
      <c r="DEA477" s="142"/>
      <c r="DEB477" s="142"/>
      <c r="DEC477" s="142"/>
      <c r="DED477" s="142"/>
      <c r="DEE477" s="142"/>
      <c r="DEF477" s="142"/>
      <c r="DEG477" s="142"/>
      <c r="DEH477" s="142"/>
      <c r="DEI477" s="142"/>
      <c r="DEJ477" s="142"/>
      <c r="DEK477" s="142"/>
      <c r="DEL477" s="142"/>
      <c r="DEM477" s="142"/>
      <c r="DEN477" s="142"/>
      <c r="DEO477" s="142"/>
      <c r="DEP477" s="142"/>
      <c r="DEQ477" s="142"/>
      <c r="DER477" s="142"/>
      <c r="DES477" s="142"/>
      <c r="DET477" s="142"/>
      <c r="DEU477" s="142"/>
      <c r="DEV477" s="142"/>
      <c r="DEW477" s="142"/>
      <c r="DEX477" s="142"/>
      <c r="DEY477" s="142"/>
      <c r="DEZ477" s="142"/>
      <c r="DFA477" s="142"/>
      <c r="DFB477" s="142"/>
      <c r="DFC477" s="142"/>
      <c r="DFD477" s="142"/>
      <c r="DFE477" s="142"/>
      <c r="DFF477" s="142"/>
      <c r="DFG477" s="142"/>
      <c r="DFH477" s="142"/>
      <c r="DFI477" s="142"/>
      <c r="DFJ477" s="142"/>
      <c r="DFK477" s="142"/>
      <c r="DFL477" s="142"/>
      <c r="DFM477" s="142"/>
      <c r="DFN477" s="142"/>
      <c r="DFO477" s="142"/>
      <c r="DFP477" s="142"/>
      <c r="DFQ477" s="142"/>
      <c r="DFR477" s="142"/>
      <c r="DFS477" s="142"/>
      <c r="DFT477" s="142"/>
      <c r="DFU477" s="142"/>
      <c r="DFV477" s="142"/>
      <c r="DFW477" s="142"/>
      <c r="DFX477" s="142"/>
      <c r="DFY477" s="142"/>
      <c r="DFZ477" s="142"/>
      <c r="DGA477" s="142"/>
      <c r="DGB477" s="142"/>
      <c r="DGC477" s="142"/>
      <c r="DGD477" s="142"/>
      <c r="DGE477" s="142"/>
      <c r="DGF477" s="142"/>
      <c r="DGG477" s="142"/>
      <c r="DGH477" s="142"/>
      <c r="DGI477" s="142"/>
      <c r="DGJ477" s="142"/>
      <c r="DGK477" s="142"/>
      <c r="DGL477" s="142"/>
      <c r="DGM477" s="142"/>
      <c r="DGN477" s="142"/>
      <c r="DGO477" s="142"/>
      <c r="DGP477" s="142"/>
      <c r="DGQ477" s="142"/>
      <c r="DGR477" s="142"/>
      <c r="DGS477" s="142"/>
      <c r="DGT477" s="142"/>
      <c r="DGU477" s="142"/>
      <c r="DGV477" s="142"/>
      <c r="DGW477" s="142"/>
      <c r="DGX477" s="142"/>
      <c r="DGY477" s="142"/>
      <c r="DGZ477" s="142"/>
      <c r="DHA477" s="142"/>
      <c r="DHB477" s="142"/>
      <c r="DHC477" s="142"/>
      <c r="DHD477" s="142"/>
      <c r="DHE477" s="142"/>
      <c r="DHF477" s="142"/>
      <c r="DHG477" s="142"/>
      <c r="DHH477" s="142"/>
      <c r="DHI477" s="142"/>
      <c r="DHJ477" s="142"/>
      <c r="DHK477" s="142"/>
      <c r="DHL477" s="142"/>
      <c r="DHM477" s="142"/>
      <c r="DHN477" s="142"/>
      <c r="DHO477" s="142"/>
      <c r="DHP477" s="142"/>
      <c r="DHQ477" s="142"/>
      <c r="DHR477" s="142"/>
      <c r="DHS477" s="142"/>
      <c r="DHT477" s="142"/>
      <c r="DHU477" s="142"/>
      <c r="DHV477" s="142"/>
      <c r="DHW477" s="142"/>
      <c r="DHX477" s="142"/>
      <c r="DHY477" s="142"/>
      <c r="DHZ477" s="142"/>
      <c r="DIA477" s="142"/>
      <c r="DIB477" s="142"/>
      <c r="DIC477" s="142"/>
      <c r="DID477" s="142"/>
      <c r="DIE477" s="142"/>
      <c r="DIF477" s="142"/>
      <c r="DIG477" s="142"/>
      <c r="DIH477" s="142"/>
      <c r="DII477" s="142"/>
      <c r="DIJ477" s="142"/>
      <c r="DIK477" s="142"/>
      <c r="DIL477" s="142"/>
      <c r="DIM477" s="142"/>
      <c r="DIN477" s="142"/>
      <c r="DIO477" s="142"/>
      <c r="DIP477" s="142"/>
      <c r="DIQ477" s="142"/>
      <c r="DIR477" s="142"/>
      <c r="DIS477" s="142"/>
      <c r="DIT477" s="142"/>
      <c r="DIU477" s="142"/>
      <c r="DIV477" s="142"/>
      <c r="DIW477" s="142"/>
      <c r="DIX477" s="142"/>
      <c r="DIY477" s="142"/>
      <c r="DIZ477" s="142"/>
      <c r="DJA477" s="142"/>
      <c r="DJB477" s="142"/>
      <c r="DJC477" s="142"/>
      <c r="DJD477" s="142"/>
      <c r="DJE477" s="142"/>
      <c r="DJF477" s="142"/>
      <c r="DJG477" s="142"/>
      <c r="DJH477" s="142"/>
      <c r="DJI477" s="142"/>
      <c r="DJJ477" s="142"/>
      <c r="DJK477" s="142"/>
      <c r="DJL477" s="142"/>
      <c r="DJM477" s="142"/>
      <c r="DJN477" s="142"/>
      <c r="DJO477" s="142"/>
      <c r="DJP477" s="142"/>
      <c r="DJQ477" s="142"/>
      <c r="DJR477" s="142"/>
      <c r="DJS477" s="142"/>
      <c r="DJT477" s="142"/>
      <c r="DJU477" s="142"/>
      <c r="DJV477" s="142"/>
      <c r="DJW477" s="142"/>
      <c r="DJX477" s="142"/>
      <c r="DJY477" s="142"/>
      <c r="DJZ477" s="142"/>
      <c r="DKA477" s="142"/>
      <c r="DKB477" s="142"/>
      <c r="DKC477" s="142"/>
      <c r="DKD477" s="142"/>
      <c r="DKE477" s="142"/>
      <c r="DKF477" s="142"/>
      <c r="DKG477" s="142"/>
      <c r="DKH477" s="142"/>
      <c r="DKI477" s="142"/>
      <c r="DKJ477" s="142"/>
      <c r="DKK477" s="142"/>
      <c r="DKL477" s="142"/>
      <c r="DKM477" s="142"/>
      <c r="DKN477" s="142"/>
      <c r="DKO477" s="142"/>
      <c r="DKP477" s="142"/>
      <c r="DKQ477" s="142"/>
      <c r="DKR477" s="142"/>
      <c r="DKS477" s="142"/>
      <c r="DKT477" s="142"/>
      <c r="DKU477" s="142"/>
      <c r="DKV477" s="142"/>
      <c r="DKW477" s="142"/>
      <c r="DKX477" s="142"/>
      <c r="DKY477" s="142"/>
      <c r="DKZ477" s="142"/>
      <c r="DLA477" s="142"/>
      <c r="DLB477" s="142"/>
      <c r="DLC477" s="142"/>
      <c r="DLD477" s="142"/>
      <c r="DLE477" s="142"/>
      <c r="DLF477" s="142"/>
      <c r="DLG477" s="142"/>
      <c r="DLH477" s="142"/>
      <c r="DLI477" s="142"/>
      <c r="DLJ477" s="142"/>
      <c r="DLK477" s="142"/>
      <c r="DLL477" s="142"/>
      <c r="DLM477" s="142"/>
      <c r="DLN477" s="142"/>
      <c r="DLO477" s="142"/>
      <c r="DLP477" s="142"/>
      <c r="DLQ477" s="142"/>
      <c r="DLR477" s="142"/>
      <c r="DLS477" s="142"/>
      <c r="DLT477" s="142"/>
      <c r="DLU477" s="142"/>
      <c r="DLV477" s="142"/>
      <c r="DLW477" s="142"/>
      <c r="DLX477" s="142"/>
      <c r="DLY477" s="142"/>
      <c r="DLZ477" s="142"/>
      <c r="DMA477" s="142"/>
      <c r="DMB477" s="142"/>
      <c r="DMC477" s="142"/>
      <c r="DMD477" s="142"/>
      <c r="DME477" s="142"/>
      <c r="DMF477" s="142"/>
      <c r="DMG477" s="142"/>
      <c r="DMH477" s="142"/>
      <c r="DMI477" s="142"/>
      <c r="DMJ477" s="142"/>
      <c r="DMK477" s="142"/>
      <c r="DML477" s="142"/>
      <c r="DMM477" s="142"/>
      <c r="DMN477" s="142"/>
      <c r="DMO477" s="142"/>
      <c r="DMP477" s="142"/>
      <c r="DMQ477" s="142"/>
      <c r="DMR477" s="142"/>
      <c r="DMS477" s="142"/>
      <c r="DMT477" s="142"/>
      <c r="DMU477" s="142"/>
      <c r="DMV477" s="142"/>
      <c r="DMW477" s="142"/>
      <c r="DMX477" s="142"/>
      <c r="DMY477" s="142"/>
      <c r="DMZ477" s="142"/>
      <c r="DNA477" s="142"/>
      <c r="DNB477" s="142"/>
      <c r="DNC477" s="142"/>
      <c r="DND477" s="142"/>
      <c r="DNE477" s="142"/>
      <c r="DNF477" s="142"/>
      <c r="DNG477" s="142"/>
      <c r="DNH477" s="142"/>
      <c r="DNI477" s="142"/>
      <c r="DNJ477" s="142"/>
      <c r="DNK477" s="142"/>
      <c r="DNL477" s="142"/>
      <c r="DNM477" s="142"/>
      <c r="DNN477" s="142"/>
      <c r="DNO477" s="142"/>
      <c r="DNP477" s="142"/>
      <c r="DNQ477" s="142"/>
      <c r="DNR477" s="142"/>
      <c r="DNS477" s="142"/>
      <c r="DNT477" s="142"/>
      <c r="DNU477" s="142"/>
      <c r="DNV477" s="142"/>
      <c r="DNW477" s="142"/>
      <c r="DNX477" s="142"/>
      <c r="DNY477" s="142"/>
      <c r="DNZ477" s="142"/>
      <c r="DOA477" s="142"/>
      <c r="DOB477" s="142"/>
      <c r="DOC477" s="142"/>
      <c r="DOD477" s="142"/>
      <c r="DOE477" s="142"/>
      <c r="DOF477" s="142"/>
      <c r="DOG477" s="142"/>
      <c r="DOH477" s="142"/>
      <c r="DOI477" s="142"/>
      <c r="DOJ477" s="142"/>
      <c r="DOK477" s="142"/>
      <c r="DOL477" s="142"/>
      <c r="DOM477" s="142"/>
      <c r="DON477" s="142"/>
      <c r="DOO477" s="142"/>
      <c r="DOP477" s="142"/>
      <c r="DOQ477" s="142"/>
      <c r="DOR477" s="142"/>
      <c r="DOS477" s="142"/>
      <c r="DOT477" s="142"/>
      <c r="DOU477" s="142"/>
      <c r="DOV477" s="142"/>
      <c r="DOW477" s="142"/>
      <c r="DOX477" s="142"/>
      <c r="DOY477" s="142"/>
      <c r="DOZ477" s="142"/>
      <c r="DPA477" s="142"/>
      <c r="DPB477" s="142"/>
      <c r="DPC477" s="142"/>
      <c r="DPD477" s="142"/>
      <c r="DPE477" s="142"/>
      <c r="DPF477" s="142"/>
      <c r="DPG477" s="142"/>
      <c r="DPH477" s="142"/>
      <c r="DPI477" s="142"/>
      <c r="DPJ477" s="142"/>
      <c r="DPK477" s="142"/>
      <c r="DPL477" s="142"/>
      <c r="DPM477" s="142"/>
      <c r="DPN477" s="142"/>
      <c r="DPO477" s="142"/>
      <c r="DPP477" s="142"/>
      <c r="DPQ477" s="142"/>
      <c r="DPR477" s="142"/>
      <c r="DPS477" s="142"/>
      <c r="DPT477" s="142"/>
      <c r="DPU477" s="142"/>
      <c r="DPV477" s="142"/>
      <c r="DPW477" s="142"/>
      <c r="DPX477" s="142"/>
      <c r="DPY477" s="142"/>
      <c r="DPZ477" s="142"/>
      <c r="DQA477" s="142"/>
      <c r="DQB477" s="142"/>
      <c r="DQC477" s="142"/>
      <c r="DQD477" s="142"/>
      <c r="DQE477" s="142"/>
      <c r="DQF477" s="142"/>
      <c r="DQG477" s="142"/>
      <c r="DQH477" s="142"/>
      <c r="DQI477" s="142"/>
      <c r="DQJ477" s="142"/>
      <c r="DQK477" s="142"/>
      <c r="DQL477" s="142"/>
      <c r="DQM477" s="142"/>
      <c r="DQN477" s="142"/>
      <c r="DQO477" s="142"/>
      <c r="DQP477" s="142"/>
      <c r="DQQ477" s="142"/>
      <c r="DQR477" s="142"/>
      <c r="DQS477" s="142"/>
      <c r="DQT477" s="142"/>
      <c r="DQU477" s="142"/>
      <c r="DQV477" s="142"/>
      <c r="DQW477" s="142"/>
      <c r="DQX477" s="142"/>
      <c r="DQY477" s="142"/>
      <c r="DQZ477" s="142"/>
      <c r="DRA477" s="142"/>
      <c r="DRB477" s="142"/>
      <c r="DRC477" s="142"/>
      <c r="DRD477" s="142"/>
      <c r="DRE477" s="142"/>
      <c r="DRF477" s="142"/>
      <c r="DRG477" s="142"/>
      <c r="DRH477" s="142"/>
      <c r="DRI477" s="142"/>
      <c r="DRJ477" s="142"/>
      <c r="DRK477" s="142"/>
      <c r="DRL477" s="142"/>
      <c r="DRM477" s="142"/>
      <c r="DRN477" s="142"/>
      <c r="DRO477" s="142"/>
      <c r="DRP477" s="142"/>
      <c r="DRQ477" s="142"/>
      <c r="DRR477" s="142"/>
      <c r="DRS477" s="142"/>
      <c r="DRT477" s="142"/>
      <c r="DRU477" s="142"/>
      <c r="DRV477" s="142"/>
      <c r="DRW477" s="142"/>
      <c r="DRX477" s="142"/>
      <c r="DRY477" s="142"/>
      <c r="DRZ477" s="142"/>
      <c r="DSA477" s="142"/>
      <c r="DSB477" s="142"/>
      <c r="DSC477" s="142"/>
      <c r="DSD477" s="142"/>
      <c r="DSE477" s="142"/>
      <c r="DSF477" s="142"/>
      <c r="DSG477" s="142"/>
      <c r="DSH477" s="142"/>
      <c r="DSI477" s="142"/>
      <c r="DSJ477" s="142"/>
      <c r="DSK477" s="142"/>
      <c r="DSL477" s="142"/>
      <c r="DSM477" s="142"/>
      <c r="DSN477" s="142"/>
      <c r="DSO477" s="142"/>
      <c r="DSP477" s="142"/>
      <c r="DSQ477" s="142"/>
      <c r="DSR477" s="142"/>
      <c r="DSS477" s="142"/>
      <c r="DST477" s="142"/>
      <c r="DSU477" s="142"/>
      <c r="DSV477" s="142"/>
      <c r="DSW477" s="142"/>
      <c r="DSX477" s="142"/>
      <c r="DSY477" s="142"/>
      <c r="DSZ477" s="142"/>
      <c r="DTA477" s="142"/>
      <c r="DTB477" s="142"/>
      <c r="DTC477" s="142"/>
      <c r="DTD477" s="142"/>
      <c r="DTE477" s="142"/>
      <c r="DTF477" s="142"/>
      <c r="DTG477" s="142"/>
      <c r="DTH477" s="142"/>
      <c r="DTI477" s="142"/>
      <c r="DTJ477" s="142"/>
      <c r="DTK477" s="142"/>
      <c r="DTL477" s="142"/>
      <c r="DTM477" s="142"/>
      <c r="DTN477" s="142"/>
      <c r="DTO477" s="142"/>
      <c r="DTP477" s="142"/>
      <c r="DTQ477" s="142"/>
      <c r="DTR477" s="142"/>
      <c r="DTS477" s="142"/>
      <c r="DTT477" s="142"/>
      <c r="DTU477" s="142"/>
      <c r="DTV477" s="142"/>
      <c r="DTW477" s="142"/>
      <c r="DTX477" s="142"/>
      <c r="DTY477" s="142"/>
      <c r="DTZ477" s="142"/>
      <c r="DUA477" s="142"/>
      <c r="DUB477" s="142"/>
      <c r="DUC477" s="142"/>
      <c r="DUD477" s="142"/>
      <c r="DUE477" s="142"/>
      <c r="DUF477" s="142"/>
      <c r="DUG477" s="142"/>
      <c r="DUH477" s="142"/>
      <c r="DUI477" s="142"/>
      <c r="DUJ477" s="142"/>
      <c r="DUK477" s="142"/>
      <c r="DUL477" s="142"/>
      <c r="DUM477" s="142"/>
      <c r="DUN477" s="142"/>
      <c r="DUO477" s="142"/>
      <c r="DUP477" s="142"/>
      <c r="DUQ477" s="142"/>
      <c r="DUR477" s="142"/>
      <c r="DUS477" s="142"/>
      <c r="DUT477" s="142"/>
      <c r="DUU477" s="142"/>
      <c r="DUV477" s="142"/>
      <c r="DUW477" s="142"/>
      <c r="DUX477" s="142"/>
      <c r="DUY477" s="142"/>
      <c r="DUZ477" s="142"/>
      <c r="DVA477" s="142"/>
      <c r="DVB477" s="142"/>
      <c r="DVC477" s="142"/>
      <c r="DVD477" s="142"/>
      <c r="DVE477" s="142"/>
      <c r="DVF477" s="142"/>
      <c r="DVG477" s="142"/>
      <c r="DVH477" s="142"/>
      <c r="DVI477" s="142"/>
      <c r="DVJ477" s="142"/>
      <c r="DVK477" s="142"/>
      <c r="DVL477" s="142"/>
      <c r="DVM477" s="142"/>
      <c r="DVN477" s="142"/>
      <c r="DVO477" s="142"/>
      <c r="DVP477" s="142"/>
      <c r="DVQ477" s="142"/>
      <c r="DVR477" s="142"/>
      <c r="DVS477" s="142"/>
      <c r="DVT477" s="142"/>
      <c r="DVU477" s="142"/>
      <c r="DVV477" s="142"/>
      <c r="DVW477" s="142"/>
      <c r="DVX477" s="142"/>
      <c r="DVY477" s="142"/>
      <c r="DVZ477" s="142"/>
      <c r="DWA477" s="142"/>
      <c r="DWB477" s="142"/>
      <c r="DWC477" s="142"/>
      <c r="DWD477" s="142"/>
      <c r="DWE477" s="142"/>
      <c r="DWF477" s="142"/>
      <c r="DWG477" s="142"/>
      <c r="DWH477" s="142"/>
      <c r="DWI477" s="142"/>
      <c r="DWJ477" s="142"/>
      <c r="DWK477" s="142"/>
      <c r="DWL477" s="142"/>
      <c r="DWM477" s="142"/>
      <c r="DWN477" s="142"/>
      <c r="DWO477" s="142"/>
      <c r="DWP477" s="142"/>
      <c r="DWQ477" s="142"/>
      <c r="DWR477" s="142"/>
      <c r="DWS477" s="142"/>
      <c r="DWT477" s="142"/>
      <c r="DWU477" s="142"/>
      <c r="DWV477" s="142"/>
      <c r="DWW477" s="142"/>
      <c r="DWX477" s="142"/>
      <c r="DWY477" s="142"/>
      <c r="DWZ477" s="142"/>
      <c r="DXA477" s="142"/>
      <c r="DXB477" s="142"/>
      <c r="DXC477" s="142"/>
      <c r="DXD477" s="142"/>
      <c r="DXE477" s="142"/>
      <c r="DXF477" s="142"/>
      <c r="DXG477" s="142"/>
      <c r="DXH477" s="142"/>
      <c r="DXI477" s="142"/>
      <c r="DXJ477" s="142"/>
      <c r="DXK477" s="142"/>
      <c r="DXL477" s="142"/>
      <c r="DXM477" s="142"/>
      <c r="DXN477" s="142"/>
      <c r="DXO477" s="142"/>
      <c r="DXP477" s="142"/>
      <c r="DXQ477" s="142"/>
      <c r="DXR477" s="142"/>
      <c r="DXS477" s="142"/>
      <c r="DXT477" s="142"/>
      <c r="DXU477" s="142"/>
      <c r="DXV477" s="142"/>
      <c r="DXW477" s="142"/>
      <c r="DXX477" s="142"/>
      <c r="DXY477" s="142"/>
      <c r="DXZ477" s="142"/>
      <c r="DYA477" s="142"/>
      <c r="DYB477" s="142"/>
      <c r="DYC477" s="142"/>
      <c r="DYD477" s="142"/>
      <c r="DYE477" s="142"/>
      <c r="DYF477" s="142"/>
      <c r="DYG477" s="142"/>
      <c r="DYH477" s="142"/>
      <c r="DYI477" s="142"/>
      <c r="DYJ477" s="142"/>
      <c r="DYK477" s="142"/>
      <c r="DYL477" s="142"/>
      <c r="DYM477" s="142"/>
      <c r="DYN477" s="142"/>
      <c r="DYO477" s="142"/>
      <c r="DYP477" s="142"/>
      <c r="DYQ477" s="142"/>
      <c r="DYR477" s="142"/>
      <c r="DYS477" s="142"/>
      <c r="DYT477" s="142"/>
      <c r="DYU477" s="142"/>
      <c r="DYV477" s="142"/>
      <c r="DYW477" s="142"/>
      <c r="DYX477" s="142"/>
      <c r="DYY477" s="142"/>
      <c r="DYZ477" s="142"/>
      <c r="DZA477" s="142"/>
      <c r="DZB477" s="142"/>
      <c r="DZC477" s="142"/>
      <c r="DZD477" s="142"/>
      <c r="DZE477" s="142"/>
      <c r="DZF477" s="142"/>
      <c r="DZG477" s="142"/>
      <c r="DZH477" s="142"/>
      <c r="DZI477" s="142"/>
      <c r="DZJ477" s="142"/>
      <c r="DZK477" s="142"/>
      <c r="DZL477" s="142"/>
      <c r="DZM477" s="142"/>
      <c r="DZN477" s="142"/>
      <c r="DZO477" s="142"/>
      <c r="DZP477" s="142"/>
      <c r="DZQ477" s="142"/>
      <c r="DZR477" s="142"/>
      <c r="DZS477" s="142"/>
      <c r="DZT477" s="142"/>
      <c r="DZU477" s="142"/>
      <c r="DZV477" s="142"/>
      <c r="DZW477" s="142"/>
      <c r="DZX477" s="142"/>
      <c r="DZY477" s="142"/>
      <c r="DZZ477" s="142"/>
      <c r="EAA477" s="142"/>
      <c r="EAB477" s="142"/>
      <c r="EAC477" s="142"/>
      <c r="EAD477" s="142"/>
      <c r="EAE477" s="142"/>
      <c r="EAF477" s="142"/>
      <c r="EAG477" s="142"/>
      <c r="EAH477" s="142"/>
      <c r="EAI477" s="142"/>
      <c r="EAJ477" s="142"/>
      <c r="EAK477" s="142"/>
      <c r="EAL477" s="142"/>
      <c r="EAM477" s="142"/>
      <c r="EAN477" s="142"/>
      <c r="EAO477" s="142"/>
      <c r="EAP477" s="142"/>
      <c r="EAQ477" s="142"/>
      <c r="EAR477" s="142"/>
      <c r="EAS477" s="142"/>
      <c r="EAT477" s="142"/>
      <c r="EAU477" s="142"/>
      <c r="EAV477" s="142"/>
      <c r="EAW477" s="142"/>
      <c r="EAX477" s="142"/>
      <c r="EAY477" s="142"/>
      <c r="EAZ477" s="142"/>
      <c r="EBA477" s="142"/>
      <c r="EBB477" s="142"/>
      <c r="EBC477" s="142"/>
      <c r="EBD477" s="142"/>
      <c r="EBE477" s="142"/>
      <c r="EBF477" s="142"/>
      <c r="EBG477" s="142"/>
      <c r="EBH477" s="142"/>
      <c r="EBI477" s="142"/>
      <c r="EBJ477" s="142"/>
      <c r="EBK477" s="142"/>
      <c r="EBL477" s="142"/>
      <c r="EBM477" s="142"/>
      <c r="EBN477" s="142"/>
      <c r="EBO477" s="142"/>
      <c r="EBP477" s="142"/>
      <c r="EBQ477" s="142"/>
      <c r="EBR477" s="142"/>
      <c r="EBS477" s="142"/>
      <c r="EBT477" s="142"/>
      <c r="EBU477" s="142"/>
      <c r="EBV477" s="142"/>
      <c r="EBW477" s="142"/>
      <c r="EBX477" s="142"/>
      <c r="EBY477" s="142"/>
      <c r="EBZ477" s="142"/>
      <c r="ECA477" s="142"/>
      <c r="ECB477" s="142"/>
      <c r="ECC477" s="142"/>
      <c r="ECD477" s="142"/>
      <c r="ECE477" s="142"/>
      <c r="ECF477" s="142"/>
      <c r="ECG477" s="142"/>
      <c r="ECH477" s="142"/>
      <c r="ECI477" s="142"/>
      <c r="ECJ477" s="142"/>
      <c r="ECK477" s="142"/>
      <c r="ECL477" s="142"/>
      <c r="ECM477" s="142"/>
      <c r="ECN477" s="142"/>
      <c r="ECO477" s="142"/>
      <c r="ECP477" s="142"/>
      <c r="ECQ477" s="142"/>
      <c r="ECR477" s="142"/>
      <c r="ECS477" s="142"/>
      <c r="ECT477" s="142"/>
      <c r="ECU477" s="142"/>
      <c r="ECV477" s="142"/>
      <c r="ECW477" s="142"/>
      <c r="ECX477" s="142"/>
      <c r="ECY477" s="142"/>
      <c r="ECZ477" s="142"/>
      <c r="EDA477" s="142"/>
      <c r="EDB477" s="142"/>
      <c r="EDC477" s="142"/>
      <c r="EDD477" s="142"/>
      <c r="EDE477" s="142"/>
      <c r="EDF477" s="142"/>
      <c r="EDG477" s="142"/>
      <c r="EDH477" s="142"/>
      <c r="EDI477" s="142"/>
      <c r="EDJ477" s="142"/>
      <c r="EDK477" s="142"/>
      <c r="EDL477" s="142"/>
      <c r="EDM477" s="142"/>
      <c r="EDN477" s="142"/>
      <c r="EDO477" s="142"/>
      <c r="EDP477" s="142"/>
      <c r="EDQ477" s="142"/>
      <c r="EDR477" s="142"/>
      <c r="EDS477" s="142"/>
      <c r="EDT477" s="142"/>
      <c r="EDU477" s="142"/>
      <c r="EDV477" s="142"/>
      <c r="EDW477" s="142"/>
      <c r="EDX477" s="142"/>
      <c r="EDY477" s="142"/>
      <c r="EDZ477" s="142"/>
      <c r="EEA477" s="142"/>
      <c r="EEB477" s="142"/>
      <c r="EEC477" s="142"/>
      <c r="EED477" s="142"/>
      <c r="EEE477" s="142"/>
      <c r="EEF477" s="142"/>
      <c r="EEG477" s="142"/>
      <c r="EEH477" s="142"/>
      <c r="EEI477" s="142"/>
      <c r="EEJ477" s="142"/>
      <c r="EEK477" s="142"/>
      <c r="EEL477" s="142"/>
      <c r="EEM477" s="142"/>
      <c r="EEN477" s="142"/>
      <c r="EEO477" s="142"/>
      <c r="EEP477" s="142"/>
      <c r="EEQ477" s="142"/>
      <c r="EER477" s="142"/>
      <c r="EES477" s="142"/>
      <c r="EET477" s="142"/>
      <c r="EEU477" s="142"/>
      <c r="EEV477" s="142"/>
      <c r="EEW477" s="142"/>
      <c r="EEX477" s="142"/>
      <c r="EEY477" s="142"/>
      <c r="EEZ477" s="142"/>
      <c r="EFA477" s="142"/>
      <c r="EFB477" s="142"/>
      <c r="EFC477" s="142"/>
      <c r="EFD477" s="142"/>
      <c r="EFE477" s="142"/>
      <c r="EFF477" s="142"/>
      <c r="EFG477" s="142"/>
      <c r="EFH477" s="142"/>
      <c r="EFI477" s="142"/>
      <c r="EFJ477" s="142"/>
      <c r="EFK477" s="142"/>
      <c r="EFL477" s="142"/>
      <c r="EFM477" s="142"/>
      <c r="EFN477" s="142"/>
      <c r="EFO477" s="142"/>
      <c r="EFP477" s="142"/>
      <c r="EFQ477" s="142"/>
      <c r="EFR477" s="142"/>
      <c r="EFS477" s="142"/>
      <c r="EFT477" s="142"/>
      <c r="EFU477" s="142"/>
      <c r="EFV477" s="142"/>
      <c r="EFW477" s="142"/>
      <c r="EFX477" s="142"/>
      <c r="EFY477" s="142"/>
      <c r="EFZ477" s="142"/>
      <c r="EGA477" s="142"/>
      <c r="EGB477" s="142"/>
      <c r="EGC477" s="142"/>
      <c r="EGD477" s="142"/>
      <c r="EGE477" s="142"/>
      <c r="EGF477" s="142"/>
      <c r="EGG477" s="142"/>
      <c r="EGH477" s="142"/>
      <c r="EGI477" s="142"/>
      <c r="EGJ477" s="142"/>
      <c r="EGK477" s="142"/>
      <c r="EGL477" s="142"/>
      <c r="EGM477" s="142"/>
      <c r="EGN477" s="142"/>
      <c r="EGO477" s="142"/>
      <c r="EGP477" s="142"/>
      <c r="EGQ477" s="142"/>
      <c r="EGR477" s="142"/>
      <c r="EGS477" s="142"/>
      <c r="EGT477" s="142"/>
      <c r="EGU477" s="142"/>
      <c r="EGV477" s="142"/>
      <c r="EGW477" s="142"/>
      <c r="EGX477" s="142"/>
      <c r="EGY477" s="142"/>
      <c r="EGZ477" s="142"/>
      <c r="EHA477" s="142"/>
      <c r="EHB477" s="142"/>
      <c r="EHC477" s="142"/>
      <c r="EHD477" s="142"/>
      <c r="EHE477" s="142"/>
      <c r="EHF477" s="142"/>
      <c r="EHG477" s="142"/>
      <c r="EHH477" s="142"/>
      <c r="EHI477" s="142"/>
      <c r="EHJ477" s="142"/>
      <c r="EHK477" s="142"/>
      <c r="EHL477" s="142"/>
      <c r="EHM477" s="142"/>
      <c r="EHN477" s="142"/>
      <c r="EHO477" s="142"/>
      <c r="EHP477" s="142"/>
      <c r="EHQ477" s="142"/>
      <c r="EHR477" s="142"/>
      <c r="EHS477" s="142"/>
      <c r="EHT477" s="142"/>
      <c r="EHU477" s="142"/>
      <c r="EHV477" s="142"/>
      <c r="EHW477" s="142"/>
      <c r="EHX477" s="142"/>
      <c r="EHY477" s="142"/>
      <c r="EHZ477" s="142"/>
      <c r="EIA477" s="142"/>
      <c r="EIB477" s="142"/>
      <c r="EIC477" s="142"/>
      <c r="EID477" s="142"/>
      <c r="EIE477" s="142"/>
      <c r="EIF477" s="142"/>
      <c r="EIG477" s="142"/>
      <c r="EIH477" s="142"/>
      <c r="EII477" s="142"/>
      <c r="EIJ477" s="142"/>
      <c r="EIK477" s="142"/>
      <c r="EIL477" s="142"/>
      <c r="EIM477" s="142"/>
      <c r="EIN477" s="142"/>
      <c r="EIO477" s="142"/>
      <c r="EIP477" s="142"/>
      <c r="EIQ477" s="142"/>
      <c r="EIR477" s="142"/>
      <c r="EIS477" s="142"/>
      <c r="EIT477" s="142"/>
      <c r="EIU477" s="142"/>
      <c r="EIV477" s="142"/>
      <c r="EIW477" s="142"/>
      <c r="EIX477" s="142"/>
      <c r="EIY477" s="142"/>
      <c r="EIZ477" s="142"/>
      <c r="EJA477" s="142"/>
      <c r="EJB477" s="142"/>
      <c r="EJC477" s="142"/>
      <c r="EJD477" s="142"/>
      <c r="EJE477" s="142"/>
      <c r="EJF477" s="142"/>
      <c r="EJG477" s="142"/>
      <c r="EJH477" s="142"/>
      <c r="EJI477" s="142"/>
      <c r="EJJ477" s="142"/>
      <c r="EJK477" s="142"/>
      <c r="EJL477" s="142"/>
      <c r="EJM477" s="142"/>
      <c r="EJN477" s="142"/>
      <c r="EJO477" s="142"/>
      <c r="EJP477" s="142"/>
      <c r="EJQ477" s="142"/>
      <c r="EJR477" s="142"/>
      <c r="EJS477" s="142"/>
      <c r="EJT477" s="142"/>
      <c r="EJU477" s="142"/>
      <c r="EJV477" s="142"/>
      <c r="EJW477" s="142"/>
      <c r="EJX477" s="142"/>
      <c r="EJY477" s="142"/>
      <c r="EJZ477" s="142"/>
      <c r="EKA477" s="142"/>
      <c r="EKB477" s="142"/>
      <c r="EKC477" s="142"/>
      <c r="EKD477" s="142"/>
      <c r="EKE477" s="142"/>
      <c r="EKF477" s="142"/>
      <c r="EKG477" s="142"/>
      <c r="EKH477" s="142"/>
      <c r="EKI477" s="142"/>
      <c r="EKJ477" s="142"/>
      <c r="EKK477" s="142"/>
      <c r="EKL477" s="142"/>
      <c r="EKM477" s="142"/>
      <c r="EKN477" s="142"/>
      <c r="EKO477" s="142"/>
      <c r="EKP477" s="142"/>
      <c r="EKQ477" s="142"/>
      <c r="EKR477" s="142"/>
      <c r="EKS477" s="142"/>
      <c r="EKT477" s="142"/>
      <c r="EKU477" s="142"/>
      <c r="EKV477" s="142"/>
      <c r="EKW477" s="142"/>
      <c r="EKX477" s="142"/>
      <c r="EKY477" s="142"/>
      <c r="EKZ477" s="142"/>
      <c r="ELA477" s="142"/>
      <c r="ELB477" s="142"/>
      <c r="ELC477" s="142"/>
      <c r="ELD477" s="142"/>
      <c r="ELE477" s="142"/>
      <c r="ELF477" s="142"/>
      <c r="ELG477" s="142"/>
      <c r="ELH477" s="142"/>
      <c r="ELI477" s="142"/>
      <c r="ELJ477" s="142"/>
      <c r="ELK477" s="142"/>
      <c r="ELL477" s="142"/>
      <c r="ELM477" s="142"/>
      <c r="ELN477" s="142"/>
      <c r="ELO477" s="142"/>
      <c r="ELP477" s="142"/>
      <c r="ELQ477" s="142"/>
      <c r="ELR477" s="142"/>
      <c r="ELS477" s="142"/>
      <c r="ELT477" s="142"/>
      <c r="ELU477" s="142"/>
      <c r="ELV477" s="142"/>
      <c r="ELW477" s="142"/>
      <c r="ELX477" s="142"/>
      <c r="ELY477" s="142"/>
      <c r="ELZ477" s="142"/>
      <c r="EMA477" s="142"/>
      <c r="EMB477" s="142"/>
      <c r="EMC477" s="142"/>
      <c r="EMD477" s="142"/>
      <c r="EME477" s="142"/>
      <c r="EMF477" s="142"/>
      <c r="EMG477" s="142"/>
      <c r="EMH477" s="142"/>
      <c r="EMI477" s="142"/>
      <c r="EMJ477" s="142"/>
      <c r="EMK477" s="142"/>
      <c r="EML477" s="142"/>
      <c r="EMM477" s="142"/>
      <c r="EMN477" s="142"/>
      <c r="EMO477" s="142"/>
      <c r="EMP477" s="142"/>
      <c r="EMQ477" s="142"/>
      <c r="EMR477" s="142"/>
      <c r="EMS477" s="142"/>
      <c r="EMT477" s="142"/>
      <c r="EMU477" s="142"/>
      <c r="EMV477" s="142"/>
      <c r="EMW477" s="142"/>
      <c r="EMX477" s="142"/>
      <c r="EMY477" s="142"/>
      <c r="EMZ477" s="142"/>
      <c r="ENA477" s="142"/>
      <c r="ENB477" s="142"/>
      <c r="ENC477" s="142"/>
      <c r="END477" s="142"/>
      <c r="ENE477" s="142"/>
      <c r="ENF477" s="142"/>
      <c r="ENG477" s="142"/>
      <c r="ENH477" s="142"/>
      <c r="ENI477" s="142"/>
      <c r="ENJ477" s="142"/>
      <c r="ENK477" s="142"/>
      <c r="ENL477" s="142"/>
      <c r="ENM477" s="142"/>
      <c r="ENN477" s="142"/>
      <c r="ENO477" s="142"/>
      <c r="ENP477" s="142"/>
      <c r="ENQ477" s="142"/>
      <c r="ENR477" s="142"/>
      <c r="ENS477" s="142"/>
      <c r="ENT477" s="142"/>
      <c r="ENU477" s="142"/>
      <c r="ENV477" s="142"/>
      <c r="ENW477" s="142"/>
      <c r="ENX477" s="142"/>
      <c r="ENY477" s="142"/>
      <c r="ENZ477" s="142"/>
      <c r="EOA477" s="142"/>
      <c r="EOB477" s="142"/>
      <c r="EOC477" s="142"/>
      <c r="EOD477" s="142"/>
      <c r="EOE477" s="142"/>
      <c r="EOF477" s="142"/>
      <c r="EOG477" s="142"/>
      <c r="EOH477" s="142"/>
      <c r="EOI477" s="142"/>
      <c r="EOJ477" s="142"/>
      <c r="EOK477" s="142"/>
      <c r="EOL477" s="142"/>
      <c r="EOM477" s="142"/>
      <c r="EON477" s="142"/>
      <c r="EOO477" s="142"/>
      <c r="EOP477" s="142"/>
      <c r="EOQ477" s="142"/>
      <c r="EOR477" s="142"/>
      <c r="EOS477" s="142"/>
      <c r="EOT477" s="142"/>
      <c r="EOU477" s="142"/>
      <c r="EOV477" s="142"/>
      <c r="EOW477" s="142"/>
      <c r="EOX477" s="142"/>
      <c r="EOY477" s="142"/>
      <c r="EOZ477" s="142"/>
      <c r="EPA477" s="142"/>
      <c r="EPB477" s="142"/>
      <c r="EPC477" s="142"/>
      <c r="EPD477" s="142"/>
      <c r="EPE477" s="142"/>
      <c r="EPF477" s="142"/>
      <c r="EPG477" s="142"/>
      <c r="EPH477" s="142"/>
      <c r="EPI477" s="142"/>
      <c r="EPJ477" s="142"/>
      <c r="EPK477" s="142"/>
      <c r="EPL477" s="142"/>
      <c r="EPM477" s="142"/>
      <c r="EPN477" s="142"/>
      <c r="EPO477" s="142"/>
      <c r="EPP477" s="142"/>
      <c r="EPQ477" s="142"/>
      <c r="EPR477" s="142"/>
      <c r="EPS477" s="142"/>
      <c r="EPT477" s="142"/>
      <c r="EPU477" s="142"/>
      <c r="EPV477" s="142"/>
      <c r="EPW477" s="142"/>
      <c r="EPX477" s="142"/>
      <c r="EPY477" s="142"/>
      <c r="EPZ477" s="142"/>
      <c r="EQA477" s="142"/>
      <c r="EQB477" s="142"/>
      <c r="EQC477" s="142"/>
      <c r="EQD477" s="142"/>
      <c r="EQE477" s="142"/>
      <c r="EQF477" s="142"/>
      <c r="EQG477" s="142"/>
      <c r="EQH477" s="142"/>
      <c r="EQI477" s="142"/>
      <c r="EQJ477" s="142"/>
      <c r="EQK477" s="142"/>
      <c r="EQL477" s="142"/>
      <c r="EQM477" s="142"/>
      <c r="EQN477" s="142"/>
      <c r="EQO477" s="142"/>
      <c r="EQP477" s="142"/>
      <c r="EQQ477" s="142"/>
      <c r="EQR477" s="142"/>
      <c r="EQS477" s="142"/>
      <c r="EQT477" s="142"/>
      <c r="EQU477" s="142"/>
      <c r="EQV477" s="142"/>
      <c r="EQW477" s="142"/>
      <c r="EQX477" s="142"/>
      <c r="EQY477" s="142"/>
      <c r="EQZ477" s="142"/>
      <c r="ERA477" s="142"/>
      <c r="ERB477" s="142"/>
      <c r="ERC477" s="142"/>
      <c r="ERD477" s="142"/>
      <c r="ERE477" s="142"/>
      <c r="ERF477" s="142"/>
      <c r="ERG477" s="142"/>
      <c r="ERH477" s="142"/>
      <c r="ERI477" s="142"/>
      <c r="ERJ477" s="142"/>
      <c r="ERK477" s="142"/>
      <c r="ERL477" s="142"/>
      <c r="ERM477" s="142"/>
      <c r="ERN477" s="142"/>
      <c r="ERO477" s="142"/>
      <c r="ERP477" s="142"/>
      <c r="ERQ477" s="142"/>
      <c r="ERR477" s="142"/>
      <c r="ERS477" s="142"/>
      <c r="ERT477" s="142"/>
      <c r="ERU477" s="142"/>
      <c r="ERV477" s="142"/>
      <c r="ERW477" s="142"/>
      <c r="ERX477" s="142"/>
      <c r="ERY477" s="142"/>
      <c r="ERZ477" s="142"/>
      <c r="ESA477" s="142"/>
      <c r="ESB477" s="142"/>
      <c r="ESC477" s="142"/>
      <c r="ESD477" s="142"/>
      <c r="ESE477" s="142"/>
      <c r="ESF477" s="142"/>
      <c r="ESG477" s="142"/>
      <c r="ESH477" s="142"/>
      <c r="ESI477" s="142"/>
      <c r="ESJ477" s="142"/>
      <c r="ESK477" s="142"/>
      <c r="ESL477" s="142"/>
      <c r="ESM477" s="142"/>
      <c r="ESN477" s="142"/>
      <c r="ESO477" s="142"/>
      <c r="ESP477" s="142"/>
      <c r="ESQ477" s="142"/>
      <c r="ESR477" s="142"/>
      <c r="ESS477" s="142"/>
      <c r="EST477" s="142"/>
      <c r="ESU477" s="142"/>
      <c r="ESV477" s="142"/>
      <c r="ESW477" s="142"/>
      <c r="ESX477" s="142"/>
      <c r="ESY477" s="142"/>
      <c r="ESZ477" s="142"/>
      <c r="ETA477" s="142"/>
      <c r="ETB477" s="142"/>
      <c r="ETC477" s="142"/>
      <c r="ETD477" s="142"/>
      <c r="ETE477" s="142"/>
      <c r="ETF477" s="142"/>
      <c r="ETG477" s="142"/>
      <c r="ETH477" s="142"/>
      <c r="ETI477" s="142"/>
      <c r="ETJ477" s="142"/>
      <c r="ETK477" s="142"/>
      <c r="ETL477" s="142"/>
      <c r="ETM477" s="142"/>
      <c r="ETN477" s="142"/>
      <c r="ETO477" s="142"/>
      <c r="ETP477" s="142"/>
      <c r="ETQ477" s="142"/>
      <c r="ETR477" s="142"/>
      <c r="ETS477" s="142"/>
      <c r="ETT477" s="142"/>
      <c r="ETU477" s="142"/>
      <c r="ETV477" s="142"/>
      <c r="ETW477" s="142"/>
      <c r="ETX477" s="142"/>
      <c r="ETY477" s="142"/>
      <c r="ETZ477" s="142"/>
      <c r="EUA477" s="142"/>
      <c r="EUB477" s="142"/>
      <c r="EUC477" s="142"/>
      <c r="EUD477" s="142"/>
      <c r="EUE477" s="142"/>
      <c r="EUF477" s="142"/>
      <c r="EUG477" s="142"/>
      <c r="EUH477" s="142"/>
      <c r="EUI477" s="142"/>
      <c r="EUJ477" s="142"/>
      <c r="EUK477" s="142"/>
      <c r="EUL477" s="142"/>
      <c r="EUM477" s="142"/>
      <c r="EUN477" s="142"/>
      <c r="EUO477" s="142"/>
      <c r="EUP477" s="142"/>
      <c r="EUQ477" s="142"/>
      <c r="EUR477" s="142"/>
      <c r="EUS477" s="142"/>
      <c r="EUT477" s="142"/>
      <c r="EUU477" s="142"/>
      <c r="EUV477" s="142"/>
      <c r="EUW477" s="142"/>
      <c r="EUX477" s="142"/>
      <c r="EUY477" s="142"/>
      <c r="EUZ477" s="142"/>
      <c r="EVA477" s="142"/>
      <c r="EVB477" s="142"/>
      <c r="EVC477" s="142"/>
      <c r="EVD477" s="142"/>
      <c r="EVE477" s="142"/>
      <c r="EVF477" s="142"/>
      <c r="EVG477" s="142"/>
      <c r="EVH477" s="142"/>
      <c r="EVI477" s="142"/>
      <c r="EVJ477" s="142"/>
      <c r="EVK477" s="142"/>
      <c r="EVL477" s="142"/>
      <c r="EVM477" s="142"/>
      <c r="EVN477" s="142"/>
      <c r="EVO477" s="142"/>
      <c r="EVP477" s="142"/>
      <c r="EVQ477" s="142"/>
      <c r="EVR477" s="142"/>
      <c r="EVS477" s="142"/>
      <c r="EVT477" s="142"/>
      <c r="EVU477" s="142"/>
      <c r="EVV477" s="142"/>
      <c r="EVW477" s="142"/>
      <c r="EVX477" s="142"/>
      <c r="EVY477" s="142"/>
      <c r="EVZ477" s="142"/>
      <c r="EWA477" s="142"/>
      <c r="EWB477" s="142"/>
      <c r="EWC477" s="142"/>
      <c r="EWD477" s="142"/>
      <c r="EWE477" s="142"/>
      <c r="EWF477" s="142"/>
      <c r="EWG477" s="142"/>
      <c r="EWH477" s="142"/>
      <c r="EWI477" s="142"/>
      <c r="EWJ477" s="142"/>
      <c r="EWK477" s="142"/>
      <c r="EWL477" s="142"/>
      <c r="EWM477" s="142"/>
      <c r="EWN477" s="142"/>
      <c r="EWO477" s="142"/>
      <c r="EWP477" s="142"/>
      <c r="EWQ477" s="142"/>
      <c r="EWR477" s="142"/>
      <c r="EWS477" s="142"/>
      <c r="EWT477" s="142"/>
      <c r="EWU477" s="142"/>
      <c r="EWV477" s="142"/>
      <c r="EWW477" s="142"/>
      <c r="EWX477" s="142"/>
      <c r="EWY477" s="142"/>
      <c r="EWZ477" s="142"/>
      <c r="EXA477" s="142"/>
      <c r="EXB477" s="142"/>
      <c r="EXC477" s="142"/>
      <c r="EXD477" s="142"/>
      <c r="EXE477" s="142"/>
      <c r="EXF477" s="142"/>
      <c r="EXG477" s="142"/>
      <c r="EXH477" s="142"/>
      <c r="EXI477" s="142"/>
      <c r="EXJ477" s="142"/>
      <c r="EXK477" s="142"/>
      <c r="EXL477" s="142"/>
      <c r="EXM477" s="142"/>
      <c r="EXN477" s="142"/>
      <c r="EXO477" s="142"/>
      <c r="EXP477" s="142"/>
      <c r="EXQ477" s="142"/>
      <c r="EXR477" s="142"/>
      <c r="EXS477" s="142"/>
      <c r="EXT477" s="142"/>
      <c r="EXU477" s="142"/>
      <c r="EXV477" s="142"/>
      <c r="EXW477" s="142"/>
      <c r="EXX477" s="142"/>
      <c r="EXY477" s="142"/>
      <c r="EXZ477" s="142"/>
      <c r="EYA477" s="142"/>
      <c r="EYB477" s="142"/>
      <c r="EYC477" s="142"/>
      <c r="EYD477" s="142"/>
      <c r="EYE477" s="142"/>
      <c r="EYF477" s="142"/>
      <c r="EYG477" s="142"/>
      <c r="EYH477" s="142"/>
      <c r="EYI477" s="142"/>
      <c r="EYJ477" s="142"/>
      <c r="EYK477" s="142"/>
      <c r="EYL477" s="142"/>
      <c r="EYM477" s="142"/>
      <c r="EYN477" s="142"/>
      <c r="EYO477" s="142"/>
      <c r="EYP477" s="142"/>
      <c r="EYQ477" s="142"/>
      <c r="EYR477" s="142"/>
      <c r="EYS477" s="142"/>
      <c r="EYT477" s="142"/>
      <c r="EYU477" s="142"/>
      <c r="EYV477" s="142"/>
      <c r="EYW477" s="142"/>
      <c r="EYX477" s="142"/>
      <c r="EYY477" s="142"/>
      <c r="EYZ477" s="142"/>
      <c r="EZA477" s="142"/>
      <c r="EZB477" s="142"/>
      <c r="EZC477" s="142"/>
      <c r="EZD477" s="142"/>
      <c r="EZE477" s="142"/>
      <c r="EZF477" s="142"/>
      <c r="EZG477" s="142"/>
      <c r="EZH477" s="142"/>
      <c r="EZI477" s="142"/>
      <c r="EZJ477" s="142"/>
      <c r="EZK477" s="142"/>
      <c r="EZL477" s="142"/>
      <c r="EZM477" s="142"/>
      <c r="EZN477" s="142"/>
      <c r="EZO477" s="142"/>
      <c r="EZP477" s="142"/>
      <c r="EZQ477" s="142"/>
      <c r="EZR477" s="142"/>
      <c r="EZS477" s="142"/>
      <c r="EZT477" s="142"/>
      <c r="EZU477" s="142"/>
      <c r="EZV477" s="142"/>
      <c r="EZW477" s="142"/>
      <c r="EZX477" s="142"/>
      <c r="EZY477" s="142"/>
      <c r="EZZ477" s="142"/>
      <c r="FAA477" s="142"/>
      <c r="FAB477" s="142"/>
      <c r="FAC477" s="142"/>
      <c r="FAD477" s="142"/>
      <c r="FAE477" s="142"/>
      <c r="FAF477" s="142"/>
      <c r="FAG477" s="142"/>
      <c r="FAH477" s="142"/>
      <c r="FAI477" s="142"/>
      <c r="FAJ477" s="142"/>
      <c r="FAK477" s="142"/>
      <c r="FAL477" s="142"/>
      <c r="FAM477" s="142"/>
      <c r="FAN477" s="142"/>
      <c r="FAO477" s="142"/>
      <c r="FAP477" s="142"/>
      <c r="FAQ477" s="142"/>
      <c r="FAR477" s="142"/>
      <c r="FAS477" s="142"/>
      <c r="FAT477" s="142"/>
      <c r="FAU477" s="142"/>
      <c r="FAV477" s="142"/>
      <c r="FAW477" s="142"/>
      <c r="FAX477" s="142"/>
      <c r="FAY477" s="142"/>
      <c r="FAZ477" s="142"/>
      <c r="FBA477" s="142"/>
      <c r="FBB477" s="142"/>
      <c r="FBC477" s="142"/>
      <c r="FBD477" s="142"/>
      <c r="FBE477" s="142"/>
      <c r="FBF477" s="142"/>
      <c r="FBG477" s="142"/>
      <c r="FBH477" s="142"/>
      <c r="FBI477" s="142"/>
      <c r="FBJ477" s="142"/>
      <c r="FBK477" s="142"/>
      <c r="FBL477" s="142"/>
      <c r="FBM477" s="142"/>
      <c r="FBN477" s="142"/>
      <c r="FBO477" s="142"/>
      <c r="FBP477" s="142"/>
      <c r="FBQ477" s="142"/>
      <c r="FBR477" s="142"/>
      <c r="FBS477" s="142"/>
      <c r="FBT477" s="142"/>
      <c r="FBU477" s="142"/>
      <c r="FBV477" s="142"/>
      <c r="FBW477" s="142"/>
      <c r="FBX477" s="142"/>
      <c r="FBY477" s="142"/>
      <c r="FBZ477" s="142"/>
      <c r="FCA477" s="142"/>
      <c r="FCB477" s="142"/>
      <c r="FCC477" s="142"/>
      <c r="FCD477" s="142"/>
      <c r="FCE477" s="142"/>
      <c r="FCF477" s="142"/>
      <c r="FCG477" s="142"/>
      <c r="FCH477" s="142"/>
      <c r="FCI477" s="142"/>
      <c r="FCJ477" s="142"/>
      <c r="FCK477" s="142"/>
      <c r="FCL477" s="142"/>
      <c r="FCM477" s="142"/>
      <c r="FCN477" s="142"/>
      <c r="FCO477" s="142"/>
      <c r="FCP477" s="142"/>
      <c r="FCQ477" s="142"/>
      <c r="FCR477" s="142"/>
      <c r="FCS477" s="142"/>
      <c r="FCT477" s="142"/>
      <c r="FCU477" s="142"/>
      <c r="FCV477" s="142"/>
      <c r="FCW477" s="142"/>
      <c r="FCX477" s="142"/>
      <c r="FCY477" s="142"/>
      <c r="FCZ477" s="142"/>
      <c r="FDA477" s="142"/>
      <c r="FDB477" s="142"/>
      <c r="FDC477" s="142"/>
      <c r="FDD477" s="142"/>
      <c r="FDE477" s="142"/>
      <c r="FDF477" s="142"/>
      <c r="FDG477" s="142"/>
      <c r="FDH477" s="142"/>
      <c r="FDI477" s="142"/>
      <c r="FDJ477" s="142"/>
      <c r="FDK477" s="142"/>
      <c r="FDL477" s="142"/>
      <c r="FDM477" s="142"/>
      <c r="FDN477" s="142"/>
      <c r="FDO477" s="142"/>
      <c r="FDP477" s="142"/>
      <c r="FDQ477" s="142"/>
      <c r="FDR477" s="142"/>
      <c r="FDS477" s="142"/>
      <c r="FDT477" s="142"/>
      <c r="FDU477" s="142"/>
      <c r="FDV477" s="142"/>
      <c r="FDW477" s="142"/>
      <c r="FDX477" s="142"/>
      <c r="FDY477" s="142"/>
      <c r="FDZ477" s="142"/>
      <c r="FEA477" s="142"/>
      <c r="FEB477" s="142"/>
      <c r="FEC477" s="142"/>
      <c r="FED477" s="142"/>
      <c r="FEE477" s="142"/>
      <c r="FEF477" s="142"/>
      <c r="FEG477" s="142"/>
      <c r="FEH477" s="142"/>
      <c r="FEI477" s="142"/>
      <c r="FEJ477" s="142"/>
      <c r="FEK477" s="142"/>
      <c r="FEL477" s="142"/>
      <c r="FEM477" s="142"/>
      <c r="FEN477" s="142"/>
      <c r="FEO477" s="142"/>
      <c r="FEP477" s="142"/>
      <c r="FEQ477" s="142"/>
      <c r="FER477" s="142"/>
      <c r="FES477" s="142"/>
      <c r="FET477" s="142"/>
      <c r="FEU477" s="142"/>
      <c r="FEV477" s="142"/>
      <c r="FEW477" s="142"/>
      <c r="FEX477" s="142"/>
      <c r="FEY477" s="142"/>
      <c r="FEZ477" s="142"/>
      <c r="FFA477" s="142"/>
      <c r="FFB477" s="142"/>
      <c r="FFC477" s="142"/>
      <c r="FFD477" s="142"/>
      <c r="FFE477" s="142"/>
      <c r="FFF477" s="142"/>
      <c r="FFG477" s="142"/>
      <c r="FFH477" s="142"/>
      <c r="FFI477" s="142"/>
      <c r="FFJ477" s="142"/>
      <c r="FFK477" s="142"/>
      <c r="FFL477" s="142"/>
      <c r="FFM477" s="142"/>
      <c r="FFN477" s="142"/>
      <c r="FFO477" s="142"/>
      <c r="FFP477" s="142"/>
      <c r="FFQ477" s="142"/>
      <c r="FFR477" s="142"/>
      <c r="FFS477" s="142"/>
      <c r="FFT477" s="142"/>
      <c r="FFU477" s="142"/>
      <c r="FFV477" s="142"/>
      <c r="FFW477" s="142"/>
      <c r="FFX477" s="142"/>
      <c r="FFY477" s="142"/>
      <c r="FFZ477" s="142"/>
      <c r="FGA477" s="142"/>
      <c r="FGB477" s="142"/>
      <c r="FGC477" s="142"/>
      <c r="FGD477" s="142"/>
      <c r="FGE477" s="142"/>
      <c r="FGF477" s="142"/>
      <c r="FGG477" s="142"/>
      <c r="FGH477" s="142"/>
      <c r="FGI477" s="142"/>
      <c r="FGJ477" s="142"/>
      <c r="FGK477" s="142"/>
      <c r="FGL477" s="142"/>
      <c r="FGM477" s="142"/>
      <c r="FGN477" s="142"/>
      <c r="FGO477" s="142"/>
      <c r="FGP477" s="142"/>
      <c r="FGQ477" s="142"/>
      <c r="FGR477" s="142"/>
      <c r="FGS477" s="142"/>
      <c r="FGT477" s="142"/>
      <c r="FGU477" s="142"/>
      <c r="FGV477" s="142"/>
      <c r="FGW477" s="142"/>
      <c r="FGX477" s="142"/>
      <c r="FGY477" s="142"/>
      <c r="FGZ477" s="142"/>
      <c r="FHA477" s="142"/>
      <c r="FHB477" s="142"/>
      <c r="FHC477" s="142"/>
      <c r="FHD477" s="142"/>
      <c r="FHE477" s="142"/>
      <c r="FHF477" s="142"/>
      <c r="FHG477" s="142"/>
      <c r="FHH477" s="142"/>
      <c r="FHI477" s="142"/>
      <c r="FHJ477" s="142"/>
      <c r="FHK477" s="142"/>
      <c r="FHL477" s="142"/>
      <c r="FHM477" s="142"/>
      <c r="FHN477" s="142"/>
      <c r="FHO477" s="142"/>
      <c r="FHP477" s="142"/>
      <c r="FHQ477" s="142"/>
      <c r="FHR477" s="142"/>
      <c r="FHS477" s="142"/>
      <c r="FHT477" s="142"/>
      <c r="FHU477" s="142"/>
      <c r="FHV477" s="142"/>
      <c r="FHW477" s="142"/>
      <c r="FHX477" s="142"/>
      <c r="FHY477" s="142"/>
      <c r="FHZ477" s="142"/>
      <c r="FIA477" s="142"/>
      <c r="FIB477" s="142"/>
      <c r="FIC477" s="142"/>
      <c r="FID477" s="142"/>
      <c r="FIE477" s="142"/>
      <c r="FIF477" s="142"/>
      <c r="FIG477" s="142"/>
      <c r="FIH477" s="142"/>
      <c r="FII477" s="142"/>
      <c r="FIJ477" s="142"/>
      <c r="FIK477" s="142"/>
      <c r="FIL477" s="142"/>
      <c r="FIM477" s="142"/>
      <c r="FIN477" s="142"/>
      <c r="FIO477" s="142"/>
      <c r="FIP477" s="142"/>
      <c r="FIQ477" s="142"/>
      <c r="FIR477" s="142"/>
      <c r="FIS477" s="142"/>
      <c r="FIT477" s="142"/>
      <c r="FIU477" s="142"/>
      <c r="FIV477" s="142"/>
      <c r="FIW477" s="142"/>
      <c r="FIX477" s="142"/>
      <c r="FIY477" s="142"/>
      <c r="FIZ477" s="142"/>
      <c r="FJA477" s="142"/>
      <c r="FJB477" s="142"/>
      <c r="FJC477" s="142"/>
      <c r="FJD477" s="142"/>
      <c r="FJE477" s="142"/>
      <c r="FJF477" s="142"/>
      <c r="FJG477" s="142"/>
      <c r="FJH477" s="142"/>
      <c r="FJI477" s="142"/>
      <c r="FJJ477" s="142"/>
      <c r="FJK477" s="142"/>
      <c r="FJL477" s="142"/>
      <c r="FJM477" s="142"/>
      <c r="FJN477" s="142"/>
      <c r="FJO477" s="142"/>
      <c r="FJP477" s="142"/>
      <c r="FJQ477" s="142"/>
      <c r="FJR477" s="142"/>
      <c r="FJS477" s="142"/>
      <c r="FJT477" s="142"/>
      <c r="FJU477" s="142"/>
      <c r="FJV477" s="142"/>
      <c r="FJW477" s="142"/>
      <c r="FJX477" s="142"/>
      <c r="FJY477" s="142"/>
      <c r="FJZ477" s="142"/>
      <c r="FKA477" s="142"/>
      <c r="FKB477" s="142"/>
      <c r="FKC477" s="142"/>
      <c r="FKD477" s="142"/>
      <c r="FKE477" s="142"/>
      <c r="FKF477" s="142"/>
      <c r="FKG477" s="142"/>
      <c r="FKH477" s="142"/>
      <c r="FKI477" s="142"/>
      <c r="FKJ477" s="142"/>
      <c r="FKK477" s="142"/>
      <c r="FKL477" s="142"/>
      <c r="FKM477" s="142"/>
      <c r="FKN477" s="142"/>
      <c r="FKO477" s="142"/>
      <c r="FKP477" s="142"/>
      <c r="FKQ477" s="142"/>
      <c r="FKR477" s="142"/>
      <c r="FKS477" s="142"/>
      <c r="FKT477" s="142"/>
      <c r="FKU477" s="142"/>
      <c r="FKV477" s="142"/>
      <c r="FKW477" s="142"/>
      <c r="FKX477" s="142"/>
      <c r="FKY477" s="142"/>
      <c r="FKZ477" s="142"/>
      <c r="FLA477" s="142"/>
      <c r="FLB477" s="142"/>
      <c r="FLC477" s="142"/>
      <c r="FLD477" s="142"/>
      <c r="FLE477" s="142"/>
      <c r="FLF477" s="142"/>
      <c r="FLG477" s="142"/>
      <c r="FLH477" s="142"/>
      <c r="FLI477" s="142"/>
      <c r="FLJ477" s="142"/>
      <c r="FLK477" s="142"/>
      <c r="FLL477" s="142"/>
      <c r="FLM477" s="142"/>
      <c r="FLN477" s="142"/>
      <c r="FLO477" s="142"/>
      <c r="FLP477" s="142"/>
      <c r="FLQ477" s="142"/>
      <c r="FLR477" s="142"/>
      <c r="FLS477" s="142"/>
      <c r="FLT477" s="142"/>
      <c r="FLU477" s="142"/>
      <c r="FLV477" s="142"/>
      <c r="FLW477" s="142"/>
      <c r="FLX477" s="142"/>
      <c r="FLY477" s="142"/>
      <c r="FLZ477" s="142"/>
      <c r="FMA477" s="142"/>
      <c r="FMB477" s="142"/>
      <c r="FMC477" s="142"/>
      <c r="FMD477" s="142"/>
      <c r="FME477" s="142"/>
      <c r="FMF477" s="142"/>
      <c r="FMG477" s="142"/>
      <c r="FMH477" s="142"/>
      <c r="FMI477" s="142"/>
      <c r="FMJ477" s="142"/>
      <c r="FMK477" s="142"/>
      <c r="FML477" s="142"/>
      <c r="FMM477" s="142"/>
      <c r="FMN477" s="142"/>
      <c r="FMO477" s="142"/>
      <c r="FMP477" s="142"/>
      <c r="FMQ477" s="142"/>
      <c r="FMR477" s="142"/>
      <c r="FMS477" s="142"/>
      <c r="FMT477" s="142"/>
      <c r="FMU477" s="142"/>
      <c r="FMV477" s="142"/>
      <c r="FMW477" s="142"/>
      <c r="FMX477" s="142"/>
      <c r="FMY477" s="142"/>
      <c r="FMZ477" s="142"/>
      <c r="FNA477" s="142"/>
      <c r="FNB477" s="142"/>
      <c r="FNC477" s="142"/>
      <c r="FND477" s="142"/>
      <c r="FNE477" s="142"/>
      <c r="FNF477" s="142"/>
      <c r="FNG477" s="142"/>
      <c r="FNH477" s="142"/>
      <c r="FNI477" s="142"/>
      <c r="FNJ477" s="142"/>
      <c r="FNK477" s="142"/>
      <c r="FNL477" s="142"/>
      <c r="FNM477" s="142"/>
      <c r="FNN477" s="142"/>
      <c r="FNO477" s="142"/>
      <c r="FNP477" s="142"/>
      <c r="FNQ477" s="142"/>
      <c r="FNR477" s="142"/>
      <c r="FNS477" s="142"/>
      <c r="FNT477" s="142"/>
      <c r="FNU477" s="142"/>
      <c r="FNV477" s="142"/>
      <c r="FNW477" s="142"/>
      <c r="FNX477" s="142"/>
      <c r="FNY477" s="142"/>
      <c r="FNZ477" s="142"/>
      <c r="FOA477" s="142"/>
      <c r="FOB477" s="142"/>
      <c r="FOC477" s="142"/>
      <c r="FOD477" s="142"/>
      <c r="FOE477" s="142"/>
      <c r="FOF477" s="142"/>
      <c r="FOG477" s="142"/>
      <c r="FOH477" s="142"/>
      <c r="FOI477" s="142"/>
      <c r="FOJ477" s="142"/>
      <c r="FOK477" s="142"/>
      <c r="FOL477" s="142"/>
      <c r="FOM477" s="142"/>
      <c r="FON477" s="142"/>
      <c r="FOO477" s="142"/>
      <c r="FOP477" s="142"/>
      <c r="FOQ477" s="142"/>
      <c r="FOR477" s="142"/>
      <c r="FOS477" s="142"/>
      <c r="FOT477" s="142"/>
      <c r="FOU477" s="142"/>
      <c r="FOV477" s="142"/>
      <c r="FOW477" s="142"/>
      <c r="FOX477" s="142"/>
      <c r="FOY477" s="142"/>
      <c r="FOZ477" s="142"/>
      <c r="FPA477" s="142"/>
      <c r="FPB477" s="142"/>
      <c r="FPC477" s="142"/>
      <c r="FPD477" s="142"/>
      <c r="FPE477" s="142"/>
      <c r="FPF477" s="142"/>
      <c r="FPG477" s="142"/>
      <c r="FPH477" s="142"/>
      <c r="FPI477" s="142"/>
      <c r="FPJ477" s="142"/>
      <c r="FPK477" s="142"/>
      <c r="FPL477" s="142"/>
      <c r="FPM477" s="142"/>
      <c r="FPN477" s="142"/>
      <c r="FPO477" s="142"/>
      <c r="FPP477" s="142"/>
      <c r="FPQ477" s="142"/>
      <c r="FPR477" s="142"/>
      <c r="FPS477" s="142"/>
      <c r="FPT477" s="142"/>
      <c r="FPU477" s="142"/>
      <c r="FPV477" s="142"/>
      <c r="FPW477" s="142"/>
      <c r="FPX477" s="142"/>
      <c r="FPY477" s="142"/>
      <c r="FPZ477" s="142"/>
      <c r="FQA477" s="142"/>
      <c r="FQB477" s="142"/>
      <c r="FQC477" s="142"/>
      <c r="FQD477" s="142"/>
      <c r="FQE477" s="142"/>
      <c r="FQF477" s="142"/>
      <c r="FQG477" s="142"/>
      <c r="FQH477" s="142"/>
      <c r="FQI477" s="142"/>
      <c r="FQJ477" s="142"/>
      <c r="FQK477" s="142"/>
      <c r="FQL477" s="142"/>
      <c r="FQM477" s="142"/>
      <c r="FQN477" s="142"/>
      <c r="FQO477" s="142"/>
      <c r="FQP477" s="142"/>
      <c r="FQQ477" s="142"/>
      <c r="FQR477" s="142"/>
      <c r="FQS477" s="142"/>
      <c r="FQT477" s="142"/>
      <c r="FQU477" s="142"/>
      <c r="FQV477" s="142"/>
      <c r="FQW477" s="142"/>
      <c r="FQX477" s="142"/>
      <c r="FQY477" s="142"/>
      <c r="FQZ477" s="142"/>
      <c r="FRA477" s="142"/>
      <c r="FRB477" s="142"/>
      <c r="FRC477" s="142"/>
      <c r="FRD477" s="142"/>
      <c r="FRE477" s="142"/>
      <c r="FRF477" s="142"/>
      <c r="FRG477" s="142"/>
      <c r="FRH477" s="142"/>
      <c r="FRI477" s="142"/>
      <c r="FRJ477" s="142"/>
      <c r="FRK477" s="142"/>
      <c r="FRL477" s="142"/>
      <c r="FRM477" s="142"/>
      <c r="FRN477" s="142"/>
      <c r="FRO477" s="142"/>
      <c r="FRP477" s="142"/>
      <c r="FRQ477" s="142"/>
      <c r="FRR477" s="142"/>
      <c r="FRS477" s="142"/>
      <c r="FRT477" s="142"/>
      <c r="FRU477" s="142"/>
      <c r="FRV477" s="142"/>
      <c r="FRW477" s="142"/>
      <c r="FRX477" s="142"/>
      <c r="FRY477" s="142"/>
      <c r="FRZ477" s="142"/>
      <c r="FSA477" s="142"/>
      <c r="FSB477" s="142"/>
      <c r="FSC477" s="142"/>
      <c r="FSD477" s="142"/>
      <c r="FSE477" s="142"/>
      <c r="FSF477" s="142"/>
      <c r="FSG477" s="142"/>
      <c r="FSH477" s="142"/>
      <c r="FSI477" s="142"/>
      <c r="FSJ477" s="142"/>
      <c r="FSK477" s="142"/>
      <c r="FSL477" s="142"/>
      <c r="FSM477" s="142"/>
      <c r="FSN477" s="142"/>
      <c r="FSO477" s="142"/>
      <c r="FSP477" s="142"/>
      <c r="FSQ477" s="142"/>
      <c r="FSR477" s="142"/>
      <c r="FSS477" s="142"/>
      <c r="FST477" s="142"/>
      <c r="FSU477" s="142"/>
      <c r="FSV477" s="142"/>
      <c r="FSW477" s="142"/>
      <c r="FSX477" s="142"/>
      <c r="FSY477" s="142"/>
      <c r="FSZ477" s="142"/>
      <c r="FTA477" s="142"/>
      <c r="FTB477" s="142"/>
      <c r="FTC477" s="142"/>
      <c r="FTD477" s="142"/>
      <c r="FTE477" s="142"/>
      <c r="FTF477" s="142"/>
      <c r="FTG477" s="142"/>
      <c r="FTH477" s="142"/>
      <c r="FTI477" s="142"/>
      <c r="FTJ477" s="142"/>
      <c r="FTK477" s="142"/>
      <c r="FTL477" s="142"/>
      <c r="FTM477" s="142"/>
      <c r="FTN477" s="142"/>
      <c r="FTO477" s="142"/>
      <c r="FTP477" s="142"/>
      <c r="FTQ477" s="142"/>
      <c r="FTR477" s="142"/>
      <c r="FTS477" s="142"/>
      <c r="FTT477" s="142"/>
      <c r="FTU477" s="142"/>
      <c r="FTV477" s="142"/>
      <c r="FTW477" s="142"/>
      <c r="FTX477" s="142"/>
      <c r="FTY477" s="142"/>
      <c r="FTZ477" s="142"/>
      <c r="FUA477" s="142"/>
      <c r="FUB477" s="142"/>
      <c r="FUC477" s="142"/>
      <c r="FUD477" s="142"/>
      <c r="FUE477" s="142"/>
      <c r="FUF477" s="142"/>
      <c r="FUG477" s="142"/>
      <c r="FUH477" s="142"/>
      <c r="FUI477" s="142"/>
      <c r="FUJ477" s="142"/>
      <c r="FUK477" s="142"/>
      <c r="FUL477" s="142"/>
      <c r="FUM477" s="142"/>
      <c r="FUN477" s="142"/>
      <c r="FUO477" s="142"/>
      <c r="FUP477" s="142"/>
      <c r="FUQ477" s="142"/>
      <c r="FUR477" s="142"/>
      <c r="FUS477" s="142"/>
      <c r="FUT477" s="142"/>
      <c r="FUU477" s="142"/>
      <c r="FUV477" s="142"/>
      <c r="FUW477" s="142"/>
      <c r="FUX477" s="142"/>
      <c r="FUY477" s="142"/>
      <c r="FUZ477" s="142"/>
      <c r="FVA477" s="142"/>
      <c r="FVB477" s="142"/>
      <c r="FVC477" s="142"/>
      <c r="FVD477" s="142"/>
      <c r="FVE477" s="142"/>
      <c r="FVF477" s="142"/>
      <c r="FVG477" s="142"/>
      <c r="FVH477" s="142"/>
      <c r="FVI477" s="142"/>
      <c r="FVJ477" s="142"/>
      <c r="FVK477" s="142"/>
      <c r="FVL477" s="142"/>
      <c r="FVM477" s="142"/>
      <c r="FVN477" s="142"/>
      <c r="FVO477" s="142"/>
      <c r="FVP477" s="142"/>
      <c r="FVQ477" s="142"/>
      <c r="FVR477" s="142"/>
      <c r="FVS477" s="142"/>
      <c r="FVT477" s="142"/>
      <c r="FVU477" s="142"/>
      <c r="FVV477" s="142"/>
      <c r="FVW477" s="142"/>
      <c r="FVX477" s="142"/>
      <c r="FVY477" s="142"/>
      <c r="FVZ477" s="142"/>
      <c r="FWA477" s="142"/>
      <c r="FWB477" s="142"/>
      <c r="FWC477" s="142"/>
      <c r="FWD477" s="142"/>
      <c r="FWE477" s="142"/>
      <c r="FWF477" s="142"/>
      <c r="FWG477" s="142"/>
      <c r="FWH477" s="142"/>
      <c r="FWI477" s="142"/>
      <c r="FWJ477" s="142"/>
      <c r="FWK477" s="142"/>
      <c r="FWL477" s="142"/>
      <c r="FWM477" s="142"/>
      <c r="FWN477" s="142"/>
      <c r="FWO477" s="142"/>
      <c r="FWP477" s="142"/>
      <c r="FWQ477" s="142"/>
      <c r="FWR477" s="142"/>
      <c r="FWS477" s="142"/>
      <c r="FWT477" s="142"/>
      <c r="FWU477" s="142"/>
      <c r="FWV477" s="142"/>
      <c r="FWW477" s="142"/>
      <c r="FWX477" s="142"/>
      <c r="FWY477" s="142"/>
      <c r="FWZ477" s="142"/>
      <c r="FXA477" s="142"/>
      <c r="FXB477" s="142"/>
      <c r="FXC477" s="142"/>
      <c r="FXD477" s="142"/>
      <c r="FXE477" s="142"/>
      <c r="FXF477" s="142"/>
      <c r="FXG477" s="142"/>
      <c r="FXH477" s="142"/>
      <c r="FXI477" s="142"/>
      <c r="FXJ477" s="142"/>
      <c r="FXK477" s="142"/>
      <c r="FXL477" s="142"/>
      <c r="FXM477" s="142"/>
      <c r="FXN477" s="142"/>
      <c r="FXO477" s="142"/>
      <c r="FXP477" s="142"/>
      <c r="FXQ477" s="142"/>
      <c r="FXR477" s="142"/>
      <c r="FXS477" s="142"/>
      <c r="FXT477" s="142"/>
      <c r="FXU477" s="142"/>
      <c r="FXV477" s="142"/>
      <c r="FXW477" s="142"/>
      <c r="FXX477" s="142"/>
      <c r="FXY477" s="142"/>
      <c r="FXZ477" s="142"/>
      <c r="FYA477" s="142"/>
      <c r="FYB477" s="142"/>
      <c r="FYC477" s="142"/>
      <c r="FYD477" s="142"/>
      <c r="FYE477" s="142"/>
      <c r="FYF477" s="142"/>
      <c r="FYG477" s="142"/>
      <c r="FYH477" s="142"/>
      <c r="FYI477" s="142"/>
      <c r="FYJ477" s="142"/>
      <c r="FYK477" s="142"/>
      <c r="FYL477" s="142"/>
      <c r="FYM477" s="142"/>
      <c r="FYN477" s="142"/>
      <c r="FYO477" s="142"/>
      <c r="FYP477" s="142"/>
      <c r="FYQ477" s="142"/>
      <c r="FYR477" s="142"/>
      <c r="FYS477" s="142"/>
      <c r="FYT477" s="142"/>
      <c r="FYU477" s="142"/>
      <c r="FYV477" s="142"/>
      <c r="FYW477" s="142"/>
      <c r="FYX477" s="142"/>
      <c r="FYY477" s="142"/>
      <c r="FYZ477" s="142"/>
      <c r="FZA477" s="142"/>
      <c r="FZB477" s="142"/>
      <c r="FZC477" s="142"/>
      <c r="FZD477" s="142"/>
      <c r="FZE477" s="142"/>
      <c r="FZF477" s="142"/>
      <c r="FZG477" s="142"/>
      <c r="FZH477" s="142"/>
      <c r="FZI477" s="142"/>
      <c r="FZJ477" s="142"/>
      <c r="FZK477" s="142"/>
      <c r="FZL477" s="142"/>
      <c r="FZM477" s="142"/>
      <c r="FZN477" s="142"/>
      <c r="FZO477" s="142"/>
      <c r="FZP477" s="142"/>
      <c r="FZQ477" s="142"/>
      <c r="FZR477" s="142"/>
      <c r="FZS477" s="142"/>
      <c r="FZT477" s="142"/>
      <c r="FZU477" s="142"/>
      <c r="FZV477" s="142"/>
      <c r="FZW477" s="142"/>
      <c r="FZX477" s="142"/>
      <c r="FZY477" s="142"/>
      <c r="FZZ477" s="142"/>
      <c r="GAA477" s="142"/>
      <c r="GAB477" s="142"/>
      <c r="GAC477" s="142"/>
      <c r="GAD477" s="142"/>
      <c r="GAE477" s="142"/>
      <c r="GAF477" s="142"/>
      <c r="GAG477" s="142"/>
      <c r="GAH477" s="142"/>
      <c r="GAI477" s="142"/>
      <c r="GAJ477" s="142"/>
      <c r="GAK477" s="142"/>
      <c r="GAL477" s="142"/>
      <c r="GAM477" s="142"/>
      <c r="GAN477" s="142"/>
      <c r="GAO477" s="142"/>
      <c r="GAP477" s="142"/>
      <c r="GAQ477" s="142"/>
      <c r="GAR477" s="142"/>
      <c r="GAS477" s="142"/>
      <c r="GAT477" s="142"/>
      <c r="GAU477" s="142"/>
      <c r="GAV477" s="142"/>
      <c r="GAW477" s="142"/>
      <c r="GAX477" s="142"/>
      <c r="GAY477" s="142"/>
      <c r="GAZ477" s="142"/>
      <c r="GBA477" s="142"/>
      <c r="GBB477" s="142"/>
      <c r="GBC477" s="142"/>
      <c r="GBD477" s="142"/>
      <c r="GBE477" s="142"/>
      <c r="GBF477" s="142"/>
      <c r="GBG477" s="142"/>
      <c r="GBH477" s="142"/>
      <c r="GBI477" s="142"/>
      <c r="GBJ477" s="142"/>
      <c r="GBK477" s="142"/>
      <c r="GBL477" s="142"/>
      <c r="GBM477" s="142"/>
      <c r="GBN477" s="142"/>
      <c r="GBO477" s="142"/>
      <c r="GBP477" s="142"/>
      <c r="GBQ477" s="142"/>
      <c r="GBR477" s="142"/>
      <c r="GBS477" s="142"/>
      <c r="GBT477" s="142"/>
      <c r="GBU477" s="142"/>
      <c r="GBV477" s="142"/>
      <c r="GBW477" s="142"/>
      <c r="GBX477" s="142"/>
      <c r="GBY477" s="142"/>
      <c r="GBZ477" s="142"/>
      <c r="GCA477" s="142"/>
      <c r="GCB477" s="142"/>
      <c r="GCC477" s="142"/>
      <c r="GCD477" s="142"/>
      <c r="GCE477" s="142"/>
      <c r="GCF477" s="142"/>
      <c r="GCG477" s="142"/>
      <c r="GCH477" s="142"/>
      <c r="GCI477" s="142"/>
      <c r="GCJ477" s="142"/>
      <c r="GCK477" s="142"/>
      <c r="GCL477" s="142"/>
      <c r="GCM477" s="142"/>
      <c r="GCN477" s="142"/>
      <c r="GCO477" s="142"/>
      <c r="GCP477" s="142"/>
      <c r="GCQ477" s="142"/>
      <c r="GCR477" s="142"/>
      <c r="GCS477" s="142"/>
      <c r="GCT477" s="142"/>
      <c r="GCU477" s="142"/>
      <c r="GCV477" s="142"/>
      <c r="GCW477" s="142"/>
      <c r="GCX477" s="142"/>
      <c r="GCY477" s="142"/>
      <c r="GCZ477" s="142"/>
      <c r="GDA477" s="142"/>
      <c r="GDB477" s="142"/>
      <c r="GDC477" s="142"/>
      <c r="GDD477" s="142"/>
      <c r="GDE477" s="142"/>
      <c r="GDF477" s="142"/>
      <c r="GDG477" s="142"/>
      <c r="GDH477" s="142"/>
      <c r="GDI477" s="142"/>
      <c r="GDJ477" s="142"/>
      <c r="GDK477" s="142"/>
      <c r="GDL477" s="142"/>
      <c r="GDM477" s="142"/>
      <c r="GDN477" s="142"/>
      <c r="GDO477" s="142"/>
      <c r="GDP477" s="142"/>
      <c r="GDQ477" s="142"/>
      <c r="GDR477" s="142"/>
      <c r="GDS477" s="142"/>
      <c r="GDT477" s="142"/>
      <c r="GDU477" s="142"/>
      <c r="GDV477" s="142"/>
      <c r="GDW477" s="142"/>
      <c r="GDX477" s="142"/>
      <c r="GDY477" s="142"/>
      <c r="GDZ477" s="142"/>
      <c r="GEA477" s="142"/>
      <c r="GEB477" s="142"/>
      <c r="GEC477" s="142"/>
      <c r="GED477" s="142"/>
      <c r="GEE477" s="142"/>
      <c r="GEF477" s="142"/>
      <c r="GEG477" s="142"/>
      <c r="GEH477" s="142"/>
      <c r="GEI477" s="142"/>
      <c r="GEJ477" s="142"/>
      <c r="GEK477" s="142"/>
      <c r="GEL477" s="142"/>
      <c r="GEM477" s="142"/>
      <c r="GEN477" s="142"/>
      <c r="GEO477" s="142"/>
      <c r="GEP477" s="142"/>
      <c r="GEQ477" s="142"/>
      <c r="GER477" s="142"/>
      <c r="GES477" s="142"/>
      <c r="GET477" s="142"/>
      <c r="GEU477" s="142"/>
      <c r="GEV477" s="142"/>
      <c r="GEW477" s="142"/>
      <c r="GEX477" s="142"/>
      <c r="GEY477" s="142"/>
      <c r="GEZ477" s="142"/>
      <c r="GFA477" s="142"/>
      <c r="GFB477" s="142"/>
      <c r="GFC477" s="142"/>
      <c r="GFD477" s="142"/>
      <c r="GFE477" s="142"/>
      <c r="GFF477" s="142"/>
      <c r="GFG477" s="142"/>
      <c r="GFH477" s="142"/>
      <c r="GFI477" s="142"/>
      <c r="GFJ477" s="142"/>
      <c r="GFK477" s="142"/>
      <c r="GFL477" s="142"/>
      <c r="GFM477" s="142"/>
      <c r="GFN477" s="142"/>
      <c r="GFO477" s="142"/>
      <c r="GFP477" s="142"/>
      <c r="GFQ477" s="142"/>
      <c r="GFR477" s="142"/>
      <c r="GFS477" s="142"/>
      <c r="GFT477" s="142"/>
      <c r="GFU477" s="142"/>
      <c r="GFV477" s="142"/>
      <c r="GFW477" s="142"/>
      <c r="GFX477" s="142"/>
      <c r="GFY477" s="142"/>
      <c r="GFZ477" s="142"/>
      <c r="GGA477" s="142"/>
      <c r="GGB477" s="142"/>
      <c r="GGC477" s="142"/>
      <c r="GGD477" s="142"/>
      <c r="GGE477" s="142"/>
      <c r="GGF477" s="142"/>
      <c r="GGG477" s="142"/>
      <c r="GGH477" s="142"/>
      <c r="GGI477" s="142"/>
      <c r="GGJ477" s="142"/>
      <c r="GGK477" s="142"/>
      <c r="GGL477" s="142"/>
      <c r="GGM477" s="142"/>
      <c r="GGN477" s="142"/>
      <c r="GGO477" s="142"/>
      <c r="GGP477" s="142"/>
      <c r="GGQ477" s="142"/>
      <c r="GGR477" s="142"/>
      <c r="GGS477" s="142"/>
      <c r="GGT477" s="142"/>
      <c r="GGU477" s="142"/>
      <c r="GGV477" s="142"/>
      <c r="GGW477" s="142"/>
      <c r="GGX477" s="142"/>
      <c r="GGY477" s="142"/>
      <c r="GGZ477" s="142"/>
      <c r="GHA477" s="142"/>
      <c r="GHB477" s="142"/>
      <c r="GHC477" s="142"/>
      <c r="GHD477" s="142"/>
      <c r="GHE477" s="142"/>
      <c r="GHF477" s="142"/>
      <c r="GHG477" s="142"/>
      <c r="GHH477" s="142"/>
      <c r="GHI477" s="142"/>
      <c r="GHJ477" s="142"/>
      <c r="GHK477" s="142"/>
      <c r="GHL477" s="142"/>
      <c r="GHM477" s="142"/>
      <c r="GHN477" s="142"/>
      <c r="GHO477" s="142"/>
      <c r="GHP477" s="142"/>
      <c r="GHQ477" s="142"/>
      <c r="GHR477" s="142"/>
      <c r="GHS477" s="142"/>
      <c r="GHT477" s="142"/>
      <c r="GHU477" s="142"/>
      <c r="GHV477" s="142"/>
      <c r="GHW477" s="142"/>
      <c r="GHX477" s="142"/>
      <c r="GHY477" s="142"/>
      <c r="GHZ477" s="142"/>
      <c r="GIA477" s="142"/>
      <c r="GIB477" s="142"/>
      <c r="GIC477" s="142"/>
      <c r="GID477" s="142"/>
      <c r="GIE477" s="142"/>
      <c r="GIF477" s="142"/>
      <c r="GIG477" s="142"/>
      <c r="GIH477" s="142"/>
      <c r="GII477" s="142"/>
      <c r="GIJ477" s="142"/>
      <c r="GIK477" s="142"/>
      <c r="GIL477" s="142"/>
      <c r="GIM477" s="142"/>
      <c r="GIN477" s="142"/>
      <c r="GIO477" s="142"/>
      <c r="GIP477" s="142"/>
      <c r="GIQ477" s="142"/>
      <c r="GIR477" s="142"/>
      <c r="GIS477" s="142"/>
      <c r="GIT477" s="142"/>
      <c r="GIU477" s="142"/>
      <c r="GIV477" s="142"/>
      <c r="GIW477" s="142"/>
      <c r="GIX477" s="142"/>
      <c r="GIY477" s="142"/>
      <c r="GIZ477" s="142"/>
      <c r="GJA477" s="142"/>
      <c r="GJB477" s="142"/>
      <c r="GJC477" s="142"/>
      <c r="GJD477" s="142"/>
      <c r="GJE477" s="142"/>
      <c r="GJF477" s="142"/>
      <c r="GJG477" s="142"/>
      <c r="GJH477" s="142"/>
      <c r="GJI477" s="142"/>
      <c r="GJJ477" s="142"/>
      <c r="GJK477" s="142"/>
      <c r="GJL477" s="142"/>
      <c r="GJM477" s="142"/>
      <c r="GJN477" s="142"/>
      <c r="GJO477" s="142"/>
      <c r="GJP477" s="142"/>
      <c r="GJQ477" s="142"/>
      <c r="GJR477" s="142"/>
      <c r="GJS477" s="142"/>
      <c r="GJT477" s="142"/>
      <c r="GJU477" s="142"/>
      <c r="GJV477" s="142"/>
      <c r="GJW477" s="142"/>
      <c r="GJX477" s="142"/>
      <c r="GJY477" s="142"/>
      <c r="GJZ477" s="142"/>
      <c r="GKA477" s="142"/>
      <c r="GKB477" s="142"/>
      <c r="GKC477" s="142"/>
      <c r="GKD477" s="142"/>
      <c r="GKE477" s="142"/>
      <c r="GKF477" s="142"/>
      <c r="GKG477" s="142"/>
      <c r="GKH477" s="142"/>
      <c r="GKI477" s="142"/>
      <c r="GKJ477" s="142"/>
      <c r="GKK477" s="142"/>
      <c r="GKL477" s="142"/>
      <c r="GKM477" s="142"/>
      <c r="GKN477" s="142"/>
      <c r="GKO477" s="142"/>
      <c r="GKP477" s="142"/>
      <c r="GKQ477" s="142"/>
      <c r="GKR477" s="142"/>
      <c r="GKS477" s="142"/>
      <c r="GKT477" s="142"/>
      <c r="GKU477" s="142"/>
      <c r="GKV477" s="142"/>
      <c r="GKW477" s="142"/>
      <c r="GKX477" s="142"/>
      <c r="GKY477" s="142"/>
      <c r="GKZ477" s="142"/>
      <c r="GLA477" s="142"/>
      <c r="GLB477" s="142"/>
      <c r="GLC477" s="142"/>
      <c r="GLD477" s="142"/>
      <c r="GLE477" s="142"/>
      <c r="GLF477" s="142"/>
      <c r="GLG477" s="142"/>
      <c r="GLH477" s="142"/>
      <c r="GLI477" s="142"/>
      <c r="GLJ477" s="142"/>
      <c r="GLK477" s="142"/>
      <c r="GLL477" s="142"/>
      <c r="GLM477" s="142"/>
      <c r="GLN477" s="142"/>
      <c r="GLO477" s="142"/>
      <c r="GLP477" s="142"/>
      <c r="GLQ477" s="142"/>
      <c r="GLR477" s="142"/>
      <c r="GLS477" s="142"/>
      <c r="GLT477" s="142"/>
      <c r="GLU477" s="142"/>
      <c r="GLV477" s="142"/>
      <c r="GLW477" s="142"/>
      <c r="GLX477" s="142"/>
      <c r="GLY477" s="142"/>
      <c r="GLZ477" s="142"/>
      <c r="GMA477" s="142"/>
      <c r="GMB477" s="142"/>
      <c r="GMC477" s="142"/>
      <c r="GMD477" s="142"/>
      <c r="GME477" s="142"/>
      <c r="GMF477" s="142"/>
      <c r="GMG477" s="142"/>
      <c r="GMH477" s="142"/>
      <c r="GMI477" s="142"/>
      <c r="GMJ477" s="142"/>
      <c r="GMK477" s="142"/>
      <c r="GML477" s="142"/>
      <c r="GMM477" s="142"/>
      <c r="GMN477" s="142"/>
      <c r="GMO477" s="142"/>
      <c r="GMP477" s="142"/>
      <c r="GMQ477" s="142"/>
      <c r="GMR477" s="142"/>
      <c r="GMS477" s="142"/>
      <c r="GMT477" s="142"/>
      <c r="GMU477" s="142"/>
      <c r="GMV477" s="142"/>
      <c r="GMW477" s="142"/>
      <c r="GMX477" s="142"/>
      <c r="GMY477" s="142"/>
      <c r="GMZ477" s="142"/>
      <c r="GNA477" s="142"/>
      <c r="GNB477" s="142"/>
      <c r="GNC477" s="142"/>
      <c r="GND477" s="142"/>
      <c r="GNE477" s="142"/>
      <c r="GNF477" s="142"/>
      <c r="GNG477" s="142"/>
      <c r="GNH477" s="142"/>
      <c r="GNI477" s="142"/>
      <c r="GNJ477" s="142"/>
      <c r="GNK477" s="142"/>
      <c r="GNL477" s="142"/>
      <c r="GNM477" s="142"/>
      <c r="GNN477" s="142"/>
      <c r="GNO477" s="142"/>
      <c r="GNP477" s="142"/>
      <c r="GNQ477" s="142"/>
      <c r="GNR477" s="142"/>
      <c r="GNS477" s="142"/>
      <c r="GNT477" s="142"/>
      <c r="GNU477" s="142"/>
      <c r="GNV477" s="142"/>
      <c r="GNW477" s="142"/>
      <c r="GNX477" s="142"/>
      <c r="GNY477" s="142"/>
      <c r="GNZ477" s="142"/>
      <c r="GOA477" s="142"/>
      <c r="GOB477" s="142"/>
      <c r="GOC477" s="142"/>
      <c r="GOD477" s="142"/>
      <c r="GOE477" s="142"/>
      <c r="GOF477" s="142"/>
      <c r="GOG477" s="142"/>
      <c r="GOH477" s="142"/>
      <c r="GOI477" s="142"/>
      <c r="GOJ477" s="142"/>
      <c r="GOK477" s="142"/>
      <c r="GOL477" s="142"/>
      <c r="GOM477" s="142"/>
      <c r="GON477" s="142"/>
      <c r="GOO477" s="142"/>
      <c r="GOP477" s="142"/>
      <c r="GOQ477" s="142"/>
      <c r="GOR477" s="142"/>
      <c r="GOS477" s="142"/>
      <c r="GOT477" s="142"/>
      <c r="GOU477" s="142"/>
      <c r="GOV477" s="142"/>
      <c r="GOW477" s="142"/>
      <c r="GOX477" s="142"/>
      <c r="GOY477" s="142"/>
      <c r="GOZ477" s="142"/>
      <c r="GPA477" s="142"/>
      <c r="GPB477" s="142"/>
      <c r="GPC477" s="142"/>
      <c r="GPD477" s="142"/>
      <c r="GPE477" s="142"/>
      <c r="GPF477" s="142"/>
      <c r="GPG477" s="142"/>
      <c r="GPH477" s="142"/>
      <c r="GPI477" s="142"/>
      <c r="GPJ477" s="142"/>
      <c r="GPK477" s="142"/>
      <c r="GPL477" s="142"/>
      <c r="GPM477" s="142"/>
      <c r="GPN477" s="142"/>
      <c r="GPO477" s="142"/>
      <c r="GPP477" s="142"/>
      <c r="GPQ477" s="142"/>
      <c r="GPR477" s="142"/>
      <c r="GPS477" s="142"/>
      <c r="GPT477" s="142"/>
      <c r="GPU477" s="142"/>
      <c r="GPV477" s="142"/>
      <c r="GPW477" s="142"/>
      <c r="GPX477" s="142"/>
      <c r="GPY477" s="142"/>
      <c r="GPZ477" s="142"/>
      <c r="GQA477" s="142"/>
      <c r="GQB477" s="142"/>
      <c r="GQC477" s="142"/>
      <c r="GQD477" s="142"/>
      <c r="GQE477" s="142"/>
      <c r="GQF477" s="142"/>
      <c r="GQG477" s="142"/>
      <c r="GQH477" s="142"/>
      <c r="GQI477" s="142"/>
      <c r="GQJ477" s="142"/>
      <c r="GQK477" s="142"/>
      <c r="GQL477" s="142"/>
      <c r="GQM477" s="142"/>
      <c r="GQN477" s="142"/>
      <c r="GQO477" s="142"/>
      <c r="GQP477" s="142"/>
      <c r="GQQ477" s="142"/>
      <c r="GQR477" s="142"/>
      <c r="GQS477" s="142"/>
      <c r="GQT477" s="142"/>
      <c r="GQU477" s="142"/>
      <c r="GQV477" s="142"/>
      <c r="GQW477" s="142"/>
      <c r="GQX477" s="142"/>
      <c r="GQY477" s="142"/>
      <c r="GQZ477" s="142"/>
      <c r="GRA477" s="142"/>
      <c r="GRB477" s="142"/>
      <c r="GRC477" s="142"/>
      <c r="GRD477" s="142"/>
      <c r="GRE477" s="142"/>
      <c r="GRF477" s="142"/>
      <c r="GRG477" s="142"/>
      <c r="GRH477" s="142"/>
      <c r="GRI477" s="142"/>
      <c r="GRJ477" s="142"/>
      <c r="GRK477" s="142"/>
      <c r="GRL477" s="142"/>
      <c r="GRM477" s="142"/>
      <c r="GRN477" s="142"/>
      <c r="GRO477" s="142"/>
      <c r="GRP477" s="142"/>
      <c r="GRQ477" s="142"/>
      <c r="GRR477" s="142"/>
      <c r="GRS477" s="142"/>
      <c r="GRT477" s="142"/>
      <c r="GRU477" s="142"/>
      <c r="GRV477" s="142"/>
      <c r="GRW477" s="142"/>
      <c r="GRX477" s="142"/>
      <c r="GRY477" s="142"/>
      <c r="GRZ477" s="142"/>
      <c r="GSA477" s="142"/>
      <c r="GSB477" s="142"/>
      <c r="GSC477" s="142"/>
      <c r="GSD477" s="142"/>
      <c r="GSE477" s="142"/>
      <c r="GSF477" s="142"/>
      <c r="GSG477" s="142"/>
      <c r="GSH477" s="142"/>
      <c r="GSI477" s="142"/>
      <c r="GSJ477" s="142"/>
      <c r="GSK477" s="142"/>
      <c r="GSL477" s="142"/>
      <c r="GSM477" s="142"/>
      <c r="GSN477" s="142"/>
      <c r="GSO477" s="142"/>
      <c r="GSP477" s="142"/>
      <c r="GSQ477" s="142"/>
      <c r="GSR477" s="142"/>
      <c r="GSS477" s="142"/>
      <c r="GST477" s="142"/>
      <c r="GSU477" s="142"/>
      <c r="GSV477" s="142"/>
      <c r="GSW477" s="142"/>
      <c r="GSX477" s="142"/>
      <c r="GSY477" s="142"/>
      <c r="GSZ477" s="142"/>
      <c r="GTA477" s="142"/>
      <c r="GTB477" s="142"/>
      <c r="GTC477" s="142"/>
      <c r="GTD477" s="142"/>
      <c r="GTE477" s="142"/>
      <c r="GTF477" s="142"/>
      <c r="GTG477" s="142"/>
      <c r="GTH477" s="142"/>
      <c r="GTI477" s="142"/>
      <c r="GTJ477" s="142"/>
      <c r="GTK477" s="142"/>
      <c r="GTL477" s="142"/>
      <c r="GTM477" s="142"/>
      <c r="GTN477" s="142"/>
      <c r="GTO477" s="142"/>
      <c r="GTP477" s="142"/>
      <c r="GTQ477" s="142"/>
      <c r="GTR477" s="142"/>
      <c r="GTS477" s="142"/>
      <c r="GTT477" s="142"/>
      <c r="GTU477" s="142"/>
      <c r="GTV477" s="142"/>
      <c r="GTW477" s="142"/>
      <c r="GTX477" s="142"/>
      <c r="GTY477" s="142"/>
      <c r="GTZ477" s="142"/>
      <c r="GUA477" s="142"/>
      <c r="GUB477" s="142"/>
      <c r="GUC477" s="142"/>
      <c r="GUD477" s="142"/>
      <c r="GUE477" s="142"/>
      <c r="GUF477" s="142"/>
      <c r="GUG477" s="142"/>
      <c r="GUH477" s="142"/>
      <c r="GUI477" s="142"/>
      <c r="GUJ477" s="142"/>
      <c r="GUK477" s="142"/>
      <c r="GUL477" s="142"/>
      <c r="GUM477" s="142"/>
      <c r="GUN477" s="142"/>
      <c r="GUO477" s="142"/>
      <c r="GUP477" s="142"/>
      <c r="GUQ477" s="142"/>
      <c r="GUR477" s="142"/>
      <c r="GUS477" s="142"/>
      <c r="GUT477" s="142"/>
      <c r="GUU477" s="142"/>
      <c r="GUV477" s="142"/>
      <c r="GUW477" s="142"/>
      <c r="GUX477" s="142"/>
      <c r="GUY477" s="142"/>
      <c r="GUZ477" s="142"/>
      <c r="GVA477" s="142"/>
      <c r="GVB477" s="142"/>
      <c r="GVC477" s="142"/>
      <c r="GVD477" s="142"/>
      <c r="GVE477" s="142"/>
      <c r="GVF477" s="142"/>
      <c r="GVG477" s="142"/>
      <c r="GVH477" s="142"/>
      <c r="GVI477" s="142"/>
      <c r="GVJ477" s="142"/>
      <c r="GVK477" s="142"/>
      <c r="GVL477" s="142"/>
      <c r="GVM477" s="142"/>
      <c r="GVN477" s="142"/>
      <c r="GVO477" s="142"/>
      <c r="GVP477" s="142"/>
      <c r="GVQ477" s="142"/>
      <c r="GVR477" s="142"/>
      <c r="GVS477" s="142"/>
      <c r="GVT477" s="142"/>
      <c r="GVU477" s="142"/>
      <c r="GVV477" s="142"/>
      <c r="GVW477" s="142"/>
      <c r="GVX477" s="142"/>
      <c r="GVY477" s="142"/>
      <c r="GVZ477" s="142"/>
      <c r="GWA477" s="142"/>
      <c r="GWB477" s="142"/>
      <c r="GWC477" s="142"/>
      <c r="GWD477" s="142"/>
      <c r="GWE477" s="142"/>
      <c r="GWF477" s="142"/>
      <c r="GWG477" s="142"/>
      <c r="GWH477" s="142"/>
      <c r="GWI477" s="142"/>
      <c r="GWJ477" s="142"/>
      <c r="GWK477" s="142"/>
      <c r="GWL477" s="142"/>
      <c r="GWM477" s="142"/>
      <c r="GWN477" s="142"/>
      <c r="GWO477" s="142"/>
      <c r="GWP477" s="142"/>
      <c r="GWQ477" s="142"/>
      <c r="GWR477" s="142"/>
      <c r="GWS477" s="142"/>
      <c r="GWT477" s="142"/>
      <c r="GWU477" s="142"/>
      <c r="GWV477" s="142"/>
      <c r="GWW477" s="142"/>
      <c r="GWX477" s="142"/>
      <c r="GWY477" s="142"/>
      <c r="GWZ477" s="142"/>
      <c r="GXA477" s="142"/>
      <c r="GXB477" s="142"/>
      <c r="GXC477" s="142"/>
      <c r="GXD477" s="142"/>
      <c r="GXE477" s="142"/>
      <c r="GXF477" s="142"/>
      <c r="GXG477" s="142"/>
      <c r="GXH477" s="142"/>
      <c r="GXI477" s="142"/>
      <c r="GXJ477" s="142"/>
      <c r="GXK477" s="142"/>
      <c r="GXL477" s="142"/>
      <c r="GXM477" s="142"/>
      <c r="GXN477" s="142"/>
      <c r="GXO477" s="142"/>
      <c r="GXP477" s="142"/>
      <c r="GXQ477" s="142"/>
      <c r="GXR477" s="142"/>
      <c r="GXS477" s="142"/>
      <c r="GXT477" s="142"/>
      <c r="GXU477" s="142"/>
      <c r="GXV477" s="142"/>
      <c r="GXW477" s="142"/>
      <c r="GXX477" s="142"/>
      <c r="GXY477" s="142"/>
      <c r="GXZ477" s="142"/>
      <c r="GYA477" s="142"/>
      <c r="GYB477" s="142"/>
      <c r="GYC477" s="142"/>
      <c r="GYD477" s="142"/>
      <c r="GYE477" s="142"/>
      <c r="GYF477" s="142"/>
      <c r="GYG477" s="142"/>
      <c r="GYH477" s="142"/>
      <c r="GYI477" s="142"/>
      <c r="GYJ477" s="142"/>
      <c r="GYK477" s="142"/>
      <c r="GYL477" s="142"/>
      <c r="GYM477" s="142"/>
      <c r="GYN477" s="142"/>
      <c r="GYO477" s="142"/>
      <c r="GYP477" s="142"/>
      <c r="GYQ477" s="142"/>
      <c r="GYR477" s="142"/>
      <c r="GYS477" s="142"/>
      <c r="GYT477" s="142"/>
      <c r="GYU477" s="142"/>
      <c r="GYV477" s="142"/>
      <c r="GYW477" s="142"/>
      <c r="GYX477" s="142"/>
      <c r="GYY477" s="142"/>
      <c r="GYZ477" s="142"/>
      <c r="GZA477" s="142"/>
      <c r="GZB477" s="142"/>
      <c r="GZC477" s="142"/>
      <c r="GZD477" s="142"/>
      <c r="GZE477" s="142"/>
      <c r="GZF477" s="142"/>
      <c r="GZG477" s="142"/>
      <c r="GZH477" s="142"/>
      <c r="GZI477" s="142"/>
      <c r="GZJ477" s="142"/>
      <c r="GZK477" s="142"/>
      <c r="GZL477" s="142"/>
      <c r="GZM477" s="142"/>
      <c r="GZN477" s="142"/>
      <c r="GZO477" s="142"/>
      <c r="GZP477" s="142"/>
      <c r="GZQ477" s="142"/>
      <c r="GZR477" s="142"/>
      <c r="GZS477" s="142"/>
      <c r="GZT477" s="142"/>
      <c r="GZU477" s="142"/>
      <c r="GZV477" s="142"/>
      <c r="GZW477" s="142"/>
      <c r="GZX477" s="142"/>
      <c r="GZY477" s="142"/>
      <c r="GZZ477" s="142"/>
      <c r="HAA477" s="142"/>
      <c r="HAB477" s="142"/>
      <c r="HAC477" s="142"/>
      <c r="HAD477" s="142"/>
      <c r="HAE477" s="142"/>
      <c r="HAF477" s="142"/>
      <c r="HAG477" s="142"/>
      <c r="HAH477" s="142"/>
      <c r="HAI477" s="142"/>
      <c r="HAJ477" s="142"/>
      <c r="HAK477" s="142"/>
      <c r="HAL477" s="142"/>
      <c r="HAM477" s="142"/>
      <c r="HAN477" s="142"/>
      <c r="HAO477" s="142"/>
      <c r="HAP477" s="142"/>
      <c r="HAQ477" s="142"/>
      <c r="HAR477" s="142"/>
      <c r="HAS477" s="142"/>
      <c r="HAT477" s="142"/>
      <c r="HAU477" s="142"/>
      <c r="HAV477" s="142"/>
      <c r="HAW477" s="142"/>
      <c r="HAX477" s="142"/>
      <c r="HAY477" s="142"/>
      <c r="HAZ477" s="142"/>
      <c r="HBA477" s="142"/>
      <c r="HBB477" s="142"/>
      <c r="HBC477" s="142"/>
      <c r="HBD477" s="142"/>
      <c r="HBE477" s="142"/>
      <c r="HBF477" s="142"/>
      <c r="HBG477" s="142"/>
      <c r="HBH477" s="142"/>
      <c r="HBI477" s="142"/>
      <c r="HBJ477" s="142"/>
      <c r="HBK477" s="142"/>
      <c r="HBL477" s="142"/>
      <c r="HBM477" s="142"/>
      <c r="HBN477" s="142"/>
      <c r="HBO477" s="142"/>
      <c r="HBP477" s="142"/>
      <c r="HBQ477" s="142"/>
      <c r="HBR477" s="142"/>
      <c r="HBS477" s="142"/>
      <c r="HBT477" s="142"/>
      <c r="HBU477" s="142"/>
      <c r="HBV477" s="142"/>
      <c r="HBW477" s="142"/>
      <c r="HBX477" s="142"/>
      <c r="HBY477" s="142"/>
      <c r="HBZ477" s="142"/>
      <c r="HCA477" s="142"/>
      <c r="HCB477" s="142"/>
      <c r="HCC477" s="142"/>
      <c r="HCD477" s="142"/>
      <c r="HCE477" s="142"/>
      <c r="HCF477" s="142"/>
      <c r="HCG477" s="142"/>
      <c r="HCH477" s="142"/>
      <c r="HCI477" s="142"/>
      <c r="HCJ477" s="142"/>
      <c r="HCK477" s="142"/>
      <c r="HCL477" s="142"/>
      <c r="HCM477" s="142"/>
      <c r="HCN477" s="142"/>
      <c r="HCO477" s="142"/>
      <c r="HCP477" s="142"/>
      <c r="HCQ477" s="142"/>
      <c r="HCR477" s="142"/>
      <c r="HCS477" s="142"/>
      <c r="HCT477" s="142"/>
      <c r="HCU477" s="142"/>
      <c r="HCV477" s="142"/>
      <c r="HCW477" s="142"/>
      <c r="HCX477" s="142"/>
      <c r="HCY477" s="142"/>
      <c r="HCZ477" s="142"/>
      <c r="HDA477" s="142"/>
      <c r="HDB477" s="142"/>
      <c r="HDC477" s="142"/>
      <c r="HDD477" s="142"/>
      <c r="HDE477" s="142"/>
      <c r="HDF477" s="142"/>
      <c r="HDG477" s="142"/>
      <c r="HDH477" s="142"/>
      <c r="HDI477" s="142"/>
      <c r="HDJ477" s="142"/>
      <c r="HDK477" s="142"/>
      <c r="HDL477" s="142"/>
      <c r="HDM477" s="142"/>
      <c r="HDN477" s="142"/>
      <c r="HDO477" s="142"/>
      <c r="HDP477" s="142"/>
      <c r="HDQ477" s="142"/>
      <c r="HDR477" s="142"/>
      <c r="HDS477" s="142"/>
      <c r="HDT477" s="142"/>
      <c r="HDU477" s="142"/>
      <c r="HDV477" s="142"/>
      <c r="HDW477" s="142"/>
      <c r="HDX477" s="142"/>
      <c r="HDY477" s="142"/>
      <c r="HDZ477" s="142"/>
      <c r="HEA477" s="142"/>
      <c r="HEB477" s="142"/>
      <c r="HEC477" s="142"/>
      <c r="HED477" s="142"/>
      <c r="HEE477" s="142"/>
      <c r="HEF477" s="142"/>
      <c r="HEG477" s="142"/>
      <c r="HEH477" s="142"/>
      <c r="HEI477" s="142"/>
      <c r="HEJ477" s="142"/>
      <c r="HEK477" s="142"/>
      <c r="HEL477" s="142"/>
      <c r="HEM477" s="142"/>
      <c r="HEN477" s="142"/>
      <c r="HEO477" s="142"/>
      <c r="HEP477" s="142"/>
      <c r="HEQ477" s="142"/>
      <c r="HER477" s="142"/>
      <c r="HES477" s="142"/>
      <c r="HET477" s="142"/>
      <c r="HEU477" s="142"/>
      <c r="HEV477" s="142"/>
      <c r="HEW477" s="142"/>
      <c r="HEX477" s="142"/>
      <c r="HEY477" s="142"/>
      <c r="HEZ477" s="142"/>
      <c r="HFA477" s="142"/>
      <c r="HFB477" s="142"/>
      <c r="HFC477" s="142"/>
      <c r="HFD477" s="142"/>
      <c r="HFE477" s="142"/>
      <c r="HFF477" s="142"/>
      <c r="HFG477" s="142"/>
      <c r="HFH477" s="142"/>
      <c r="HFI477" s="142"/>
      <c r="HFJ477" s="142"/>
      <c r="HFK477" s="142"/>
      <c r="HFL477" s="142"/>
      <c r="HFM477" s="142"/>
      <c r="HFN477" s="142"/>
      <c r="HFO477" s="142"/>
      <c r="HFP477" s="142"/>
      <c r="HFQ477" s="142"/>
      <c r="HFR477" s="142"/>
      <c r="HFS477" s="142"/>
      <c r="HFT477" s="142"/>
      <c r="HFU477" s="142"/>
      <c r="HFV477" s="142"/>
      <c r="HFW477" s="142"/>
      <c r="HFX477" s="142"/>
      <c r="HFY477" s="142"/>
      <c r="HFZ477" s="142"/>
      <c r="HGA477" s="142"/>
      <c r="HGB477" s="142"/>
      <c r="HGC477" s="142"/>
      <c r="HGD477" s="142"/>
      <c r="HGE477" s="142"/>
      <c r="HGF477" s="142"/>
      <c r="HGG477" s="142"/>
      <c r="HGH477" s="142"/>
      <c r="HGI477" s="142"/>
      <c r="HGJ477" s="142"/>
      <c r="HGK477" s="142"/>
      <c r="HGL477" s="142"/>
      <c r="HGM477" s="142"/>
      <c r="HGN477" s="142"/>
      <c r="HGO477" s="142"/>
      <c r="HGP477" s="142"/>
      <c r="HGQ477" s="142"/>
      <c r="HGR477" s="142"/>
      <c r="HGS477" s="142"/>
      <c r="HGT477" s="142"/>
      <c r="HGU477" s="142"/>
      <c r="HGV477" s="142"/>
      <c r="HGW477" s="142"/>
      <c r="HGX477" s="142"/>
      <c r="HGY477" s="142"/>
      <c r="HGZ477" s="142"/>
      <c r="HHA477" s="142"/>
      <c r="HHB477" s="142"/>
      <c r="HHC477" s="142"/>
      <c r="HHD477" s="142"/>
      <c r="HHE477" s="142"/>
      <c r="HHF477" s="142"/>
      <c r="HHG477" s="142"/>
      <c r="HHH477" s="142"/>
      <c r="HHI477" s="142"/>
      <c r="HHJ477" s="142"/>
      <c r="HHK477" s="142"/>
      <c r="HHL477" s="142"/>
      <c r="HHM477" s="142"/>
      <c r="HHN477" s="142"/>
      <c r="HHO477" s="142"/>
      <c r="HHP477" s="142"/>
      <c r="HHQ477" s="142"/>
      <c r="HHR477" s="142"/>
      <c r="HHS477" s="142"/>
      <c r="HHT477" s="142"/>
      <c r="HHU477" s="142"/>
      <c r="HHV477" s="142"/>
      <c r="HHW477" s="142"/>
      <c r="HHX477" s="142"/>
      <c r="HHY477" s="142"/>
      <c r="HHZ477" s="142"/>
      <c r="HIA477" s="142"/>
      <c r="HIB477" s="142"/>
      <c r="HIC477" s="142"/>
      <c r="HID477" s="142"/>
      <c r="HIE477" s="142"/>
      <c r="HIF477" s="142"/>
      <c r="HIG477" s="142"/>
      <c r="HIH477" s="142"/>
      <c r="HII477" s="142"/>
      <c r="HIJ477" s="142"/>
      <c r="HIK477" s="142"/>
      <c r="HIL477" s="142"/>
      <c r="HIM477" s="142"/>
      <c r="HIN477" s="142"/>
      <c r="HIO477" s="142"/>
      <c r="HIP477" s="142"/>
      <c r="HIQ477" s="142"/>
      <c r="HIR477" s="142"/>
      <c r="HIS477" s="142"/>
      <c r="HIT477" s="142"/>
      <c r="HIU477" s="142"/>
      <c r="HIV477" s="142"/>
      <c r="HIW477" s="142"/>
      <c r="HIX477" s="142"/>
      <c r="HIY477" s="142"/>
      <c r="HIZ477" s="142"/>
      <c r="HJA477" s="142"/>
      <c r="HJB477" s="142"/>
      <c r="HJC477" s="142"/>
      <c r="HJD477" s="142"/>
      <c r="HJE477" s="142"/>
      <c r="HJF477" s="142"/>
      <c r="HJG477" s="142"/>
      <c r="HJH477" s="142"/>
      <c r="HJI477" s="142"/>
      <c r="HJJ477" s="142"/>
      <c r="HJK477" s="142"/>
      <c r="HJL477" s="142"/>
      <c r="HJM477" s="142"/>
      <c r="HJN477" s="142"/>
      <c r="HJO477" s="142"/>
      <c r="HJP477" s="142"/>
      <c r="HJQ477" s="142"/>
      <c r="HJR477" s="142"/>
      <c r="HJS477" s="142"/>
      <c r="HJT477" s="142"/>
      <c r="HJU477" s="142"/>
      <c r="HJV477" s="142"/>
      <c r="HJW477" s="142"/>
      <c r="HJX477" s="142"/>
      <c r="HJY477" s="142"/>
      <c r="HJZ477" s="142"/>
      <c r="HKA477" s="142"/>
      <c r="HKB477" s="142"/>
      <c r="HKC477" s="142"/>
      <c r="HKD477" s="142"/>
      <c r="HKE477" s="142"/>
      <c r="HKF477" s="142"/>
      <c r="HKG477" s="142"/>
      <c r="HKH477" s="142"/>
      <c r="HKI477" s="142"/>
      <c r="HKJ477" s="142"/>
      <c r="HKK477" s="142"/>
      <c r="HKL477" s="142"/>
      <c r="HKM477" s="142"/>
      <c r="HKN477" s="142"/>
      <c r="HKO477" s="142"/>
      <c r="HKP477" s="142"/>
      <c r="HKQ477" s="142"/>
      <c r="HKR477" s="142"/>
      <c r="HKS477" s="142"/>
      <c r="HKT477" s="142"/>
      <c r="HKU477" s="142"/>
      <c r="HKV477" s="142"/>
      <c r="HKW477" s="142"/>
      <c r="HKX477" s="142"/>
      <c r="HKY477" s="142"/>
      <c r="HKZ477" s="142"/>
      <c r="HLA477" s="142"/>
      <c r="HLB477" s="142"/>
      <c r="HLC477" s="142"/>
      <c r="HLD477" s="142"/>
      <c r="HLE477" s="142"/>
      <c r="HLF477" s="142"/>
      <c r="HLG477" s="142"/>
      <c r="HLH477" s="142"/>
      <c r="HLI477" s="142"/>
      <c r="HLJ477" s="142"/>
      <c r="HLK477" s="142"/>
      <c r="HLL477" s="142"/>
      <c r="HLM477" s="142"/>
      <c r="HLN477" s="142"/>
      <c r="HLO477" s="142"/>
      <c r="HLP477" s="142"/>
      <c r="HLQ477" s="142"/>
      <c r="HLR477" s="142"/>
      <c r="HLS477" s="142"/>
      <c r="HLT477" s="142"/>
      <c r="HLU477" s="142"/>
      <c r="HLV477" s="142"/>
      <c r="HLW477" s="142"/>
      <c r="HLX477" s="142"/>
      <c r="HLY477" s="142"/>
      <c r="HLZ477" s="142"/>
      <c r="HMA477" s="142"/>
      <c r="HMB477" s="142"/>
      <c r="HMC477" s="142"/>
      <c r="HMD477" s="142"/>
      <c r="HME477" s="142"/>
      <c r="HMF477" s="142"/>
      <c r="HMG477" s="142"/>
      <c r="HMH477" s="142"/>
      <c r="HMI477" s="142"/>
      <c r="HMJ477" s="142"/>
      <c r="HMK477" s="142"/>
      <c r="HML477" s="142"/>
      <c r="HMM477" s="142"/>
      <c r="HMN477" s="142"/>
      <c r="HMO477" s="142"/>
      <c r="HMP477" s="142"/>
      <c r="HMQ477" s="142"/>
      <c r="HMR477" s="142"/>
      <c r="HMS477" s="142"/>
      <c r="HMT477" s="142"/>
      <c r="HMU477" s="142"/>
      <c r="HMV477" s="142"/>
      <c r="HMW477" s="142"/>
      <c r="HMX477" s="142"/>
      <c r="HMY477" s="142"/>
      <c r="HMZ477" s="142"/>
      <c r="HNA477" s="142"/>
      <c r="HNB477" s="142"/>
      <c r="HNC477" s="142"/>
      <c r="HND477" s="142"/>
      <c r="HNE477" s="142"/>
      <c r="HNF477" s="142"/>
      <c r="HNG477" s="142"/>
      <c r="HNH477" s="142"/>
      <c r="HNI477" s="142"/>
      <c r="HNJ477" s="142"/>
      <c r="HNK477" s="142"/>
      <c r="HNL477" s="142"/>
      <c r="HNM477" s="142"/>
      <c r="HNN477" s="142"/>
      <c r="HNO477" s="142"/>
      <c r="HNP477" s="142"/>
      <c r="HNQ477" s="142"/>
      <c r="HNR477" s="142"/>
      <c r="HNS477" s="142"/>
      <c r="HNT477" s="142"/>
      <c r="HNU477" s="142"/>
      <c r="HNV477" s="142"/>
      <c r="HNW477" s="142"/>
      <c r="HNX477" s="142"/>
      <c r="HNY477" s="142"/>
      <c r="HNZ477" s="142"/>
      <c r="HOA477" s="142"/>
      <c r="HOB477" s="142"/>
      <c r="HOC477" s="142"/>
      <c r="HOD477" s="142"/>
      <c r="HOE477" s="142"/>
      <c r="HOF477" s="142"/>
      <c r="HOG477" s="142"/>
      <c r="HOH477" s="142"/>
      <c r="HOI477" s="142"/>
      <c r="HOJ477" s="142"/>
      <c r="HOK477" s="142"/>
      <c r="HOL477" s="142"/>
      <c r="HOM477" s="142"/>
      <c r="HON477" s="142"/>
      <c r="HOO477" s="142"/>
      <c r="HOP477" s="142"/>
      <c r="HOQ477" s="142"/>
      <c r="HOR477" s="142"/>
      <c r="HOS477" s="142"/>
      <c r="HOT477" s="142"/>
      <c r="HOU477" s="142"/>
      <c r="HOV477" s="142"/>
      <c r="HOW477" s="142"/>
      <c r="HOX477" s="142"/>
      <c r="HOY477" s="142"/>
      <c r="HOZ477" s="142"/>
      <c r="HPA477" s="142"/>
      <c r="HPB477" s="142"/>
      <c r="HPC477" s="142"/>
      <c r="HPD477" s="142"/>
      <c r="HPE477" s="142"/>
      <c r="HPF477" s="142"/>
      <c r="HPG477" s="142"/>
      <c r="HPH477" s="142"/>
      <c r="HPI477" s="142"/>
      <c r="HPJ477" s="142"/>
      <c r="HPK477" s="142"/>
      <c r="HPL477" s="142"/>
      <c r="HPM477" s="142"/>
      <c r="HPN477" s="142"/>
      <c r="HPO477" s="142"/>
      <c r="HPP477" s="142"/>
      <c r="HPQ477" s="142"/>
      <c r="HPR477" s="142"/>
      <c r="HPS477" s="142"/>
      <c r="HPT477" s="142"/>
      <c r="HPU477" s="142"/>
      <c r="HPV477" s="142"/>
      <c r="HPW477" s="142"/>
      <c r="HPX477" s="142"/>
      <c r="HPY477" s="142"/>
      <c r="HPZ477" s="142"/>
      <c r="HQA477" s="142"/>
      <c r="HQB477" s="142"/>
      <c r="HQC477" s="142"/>
      <c r="HQD477" s="142"/>
      <c r="HQE477" s="142"/>
      <c r="HQF477" s="142"/>
      <c r="HQG477" s="142"/>
      <c r="HQH477" s="142"/>
      <c r="HQI477" s="142"/>
      <c r="HQJ477" s="142"/>
      <c r="HQK477" s="142"/>
      <c r="HQL477" s="142"/>
      <c r="HQM477" s="142"/>
      <c r="HQN477" s="142"/>
      <c r="HQO477" s="142"/>
      <c r="HQP477" s="142"/>
      <c r="HQQ477" s="142"/>
      <c r="HQR477" s="142"/>
      <c r="HQS477" s="142"/>
      <c r="HQT477" s="142"/>
      <c r="HQU477" s="142"/>
      <c r="HQV477" s="142"/>
      <c r="HQW477" s="142"/>
      <c r="HQX477" s="142"/>
      <c r="HQY477" s="142"/>
      <c r="HQZ477" s="142"/>
      <c r="HRA477" s="142"/>
      <c r="HRB477" s="142"/>
      <c r="HRC477" s="142"/>
      <c r="HRD477" s="142"/>
      <c r="HRE477" s="142"/>
      <c r="HRF477" s="142"/>
      <c r="HRG477" s="142"/>
      <c r="HRH477" s="142"/>
      <c r="HRI477" s="142"/>
      <c r="HRJ477" s="142"/>
      <c r="HRK477" s="142"/>
      <c r="HRL477" s="142"/>
      <c r="HRM477" s="142"/>
      <c r="HRN477" s="142"/>
      <c r="HRO477" s="142"/>
      <c r="HRP477" s="142"/>
      <c r="HRQ477" s="142"/>
      <c r="HRR477" s="142"/>
      <c r="HRS477" s="142"/>
      <c r="HRT477" s="142"/>
      <c r="HRU477" s="142"/>
      <c r="HRV477" s="142"/>
      <c r="HRW477" s="142"/>
      <c r="HRX477" s="142"/>
      <c r="HRY477" s="142"/>
      <c r="HRZ477" s="142"/>
      <c r="HSA477" s="142"/>
      <c r="HSB477" s="142"/>
      <c r="HSC477" s="142"/>
      <c r="HSD477" s="142"/>
      <c r="HSE477" s="142"/>
      <c r="HSF477" s="142"/>
      <c r="HSG477" s="142"/>
      <c r="HSH477" s="142"/>
      <c r="HSI477" s="142"/>
      <c r="HSJ477" s="142"/>
      <c r="HSK477" s="142"/>
      <c r="HSL477" s="142"/>
      <c r="HSM477" s="142"/>
      <c r="HSN477" s="142"/>
      <c r="HSO477" s="142"/>
      <c r="HSP477" s="142"/>
      <c r="HSQ477" s="142"/>
      <c r="HSR477" s="142"/>
      <c r="HSS477" s="142"/>
      <c r="HST477" s="142"/>
      <c r="HSU477" s="142"/>
      <c r="HSV477" s="142"/>
      <c r="HSW477" s="142"/>
      <c r="HSX477" s="142"/>
      <c r="HSY477" s="142"/>
      <c r="HSZ477" s="142"/>
      <c r="HTA477" s="142"/>
      <c r="HTB477" s="142"/>
      <c r="HTC477" s="142"/>
      <c r="HTD477" s="142"/>
      <c r="HTE477" s="142"/>
      <c r="HTF477" s="142"/>
      <c r="HTG477" s="142"/>
      <c r="HTH477" s="142"/>
      <c r="HTI477" s="142"/>
      <c r="HTJ477" s="142"/>
      <c r="HTK477" s="142"/>
      <c r="HTL477" s="142"/>
      <c r="HTM477" s="142"/>
      <c r="HTN477" s="142"/>
      <c r="HTO477" s="142"/>
      <c r="HTP477" s="142"/>
      <c r="HTQ477" s="142"/>
      <c r="HTR477" s="142"/>
      <c r="HTS477" s="142"/>
      <c r="HTT477" s="142"/>
      <c r="HTU477" s="142"/>
      <c r="HTV477" s="142"/>
      <c r="HTW477" s="142"/>
      <c r="HTX477" s="142"/>
      <c r="HTY477" s="142"/>
      <c r="HTZ477" s="142"/>
      <c r="HUA477" s="142"/>
      <c r="HUB477" s="142"/>
      <c r="HUC477" s="142"/>
      <c r="HUD477" s="142"/>
      <c r="HUE477" s="142"/>
      <c r="HUF477" s="142"/>
      <c r="HUG477" s="142"/>
      <c r="HUH477" s="142"/>
      <c r="HUI477" s="142"/>
      <c r="HUJ477" s="142"/>
      <c r="HUK477" s="142"/>
      <c r="HUL477" s="142"/>
      <c r="HUM477" s="142"/>
      <c r="HUN477" s="142"/>
      <c r="HUO477" s="142"/>
      <c r="HUP477" s="142"/>
      <c r="HUQ477" s="142"/>
      <c r="HUR477" s="142"/>
      <c r="HUS477" s="142"/>
      <c r="HUT477" s="142"/>
      <c r="HUU477" s="142"/>
      <c r="HUV477" s="142"/>
      <c r="HUW477" s="142"/>
      <c r="HUX477" s="142"/>
      <c r="HUY477" s="142"/>
      <c r="HUZ477" s="142"/>
      <c r="HVA477" s="142"/>
      <c r="HVB477" s="142"/>
      <c r="HVC477" s="142"/>
      <c r="HVD477" s="142"/>
      <c r="HVE477" s="142"/>
      <c r="HVF477" s="142"/>
      <c r="HVG477" s="142"/>
      <c r="HVH477" s="142"/>
      <c r="HVI477" s="142"/>
      <c r="HVJ477" s="142"/>
      <c r="HVK477" s="142"/>
      <c r="HVL477" s="142"/>
      <c r="HVM477" s="142"/>
      <c r="HVN477" s="142"/>
      <c r="HVO477" s="142"/>
      <c r="HVP477" s="142"/>
      <c r="HVQ477" s="142"/>
      <c r="HVR477" s="142"/>
      <c r="HVS477" s="142"/>
      <c r="HVT477" s="142"/>
      <c r="HVU477" s="142"/>
      <c r="HVV477" s="142"/>
      <c r="HVW477" s="142"/>
      <c r="HVX477" s="142"/>
      <c r="HVY477" s="142"/>
      <c r="HVZ477" s="142"/>
      <c r="HWA477" s="142"/>
      <c r="HWB477" s="142"/>
      <c r="HWC477" s="142"/>
      <c r="HWD477" s="142"/>
      <c r="HWE477" s="142"/>
      <c r="HWF477" s="142"/>
      <c r="HWG477" s="142"/>
      <c r="HWH477" s="142"/>
      <c r="HWI477" s="142"/>
      <c r="HWJ477" s="142"/>
      <c r="HWK477" s="142"/>
      <c r="HWL477" s="142"/>
      <c r="HWM477" s="142"/>
      <c r="HWN477" s="142"/>
      <c r="HWO477" s="142"/>
      <c r="HWP477" s="142"/>
      <c r="HWQ477" s="142"/>
      <c r="HWR477" s="142"/>
      <c r="HWS477" s="142"/>
      <c r="HWT477" s="142"/>
      <c r="HWU477" s="142"/>
      <c r="HWV477" s="142"/>
      <c r="HWW477" s="142"/>
      <c r="HWX477" s="142"/>
      <c r="HWY477" s="142"/>
      <c r="HWZ477" s="142"/>
      <c r="HXA477" s="142"/>
      <c r="HXB477" s="142"/>
      <c r="HXC477" s="142"/>
      <c r="HXD477" s="142"/>
      <c r="HXE477" s="142"/>
      <c r="HXF477" s="142"/>
      <c r="HXG477" s="142"/>
      <c r="HXH477" s="142"/>
      <c r="HXI477" s="142"/>
      <c r="HXJ477" s="142"/>
      <c r="HXK477" s="142"/>
      <c r="HXL477" s="142"/>
      <c r="HXM477" s="142"/>
      <c r="HXN477" s="142"/>
      <c r="HXO477" s="142"/>
      <c r="HXP477" s="142"/>
      <c r="HXQ477" s="142"/>
      <c r="HXR477" s="142"/>
      <c r="HXS477" s="142"/>
      <c r="HXT477" s="142"/>
      <c r="HXU477" s="142"/>
      <c r="HXV477" s="142"/>
      <c r="HXW477" s="142"/>
      <c r="HXX477" s="142"/>
      <c r="HXY477" s="142"/>
      <c r="HXZ477" s="142"/>
      <c r="HYA477" s="142"/>
      <c r="HYB477" s="142"/>
      <c r="HYC477" s="142"/>
      <c r="HYD477" s="142"/>
      <c r="HYE477" s="142"/>
      <c r="HYF477" s="142"/>
      <c r="HYG477" s="142"/>
      <c r="HYH477" s="142"/>
      <c r="HYI477" s="142"/>
      <c r="HYJ477" s="142"/>
      <c r="HYK477" s="142"/>
      <c r="HYL477" s="142"/>
      <c r="HYM477" s="142"/>
      <c r="HYN477" s="142"/>
      <c r="HYO477" s="142"/>
      <c r="HYP477" s="142"/>
      <c r="HYQ477" s="142"/>
      <c r="HYR477" s="142"/>
      <c r="HYS477" s="142"/>
      <c r="HYT477" s="142"/>
      <c r="HYU477" s="142"/>
      <c r="HYV477" s="142"/>
      <c r="HYW477" s="142"/>
      <c r="HYX477" s="142"/>
      <c r="HYY477" s="142"/>
      <c r="HYZ477" s="142"/>
      <c r="HZA477" s="142"/>
      <c r="HZB477" s="142"/>
      <c r="HZC477" s="142"/>
      <c r="HZD477" s="142"/>
      <c r="HZE477" s="142"/>
      <c r="HZF477" s="142"/>
      <c r="HZG477" s="142"/>
      <c r="HZH477" s="142"/>
      <c r="HZI477" s="142"/>
      <c r="HZJ477" s="142"/>
      <c r="HZK477" s="142"/>
      <c r="HZL477" s="142"/>
      <c r="HZM477" s="142"/>
      <c r="HZN477" s="142"/>
      <c r="HZO477" s="142"/>
      <c r="HZP477" s="142"/>
      <c r="HZQ477" s="142"/>
      <c r="HZR477" s="142"/>
      <c r="HZS477" s="142"/>
      <c r="HZT477" s="142"/>
      <c r="HZU477" s="142"/>
      <c r="HZV477" s="142"/>
      <c r="HZW477" s="142"/>
      <c r="HZX477" s="142"/>
      <c r="HZY477" s="142"/>
      <c r="HZZ477" s="142"/>
      <c r="IAA477" s="142"/>
      <c r="IAB477" s="142"/>
      <c r="IAC477" s="142"/>
      <c r="IAD477" s="142"/>
      <c r="IAE477" s="142"/>
      <c r="IAF477" s="142"/>
      <c r="IAG477" s="142"/>
      <c r="IAH477" s="142"/>
      <c r="IAI477" s="142"/>
      <c r="IAJ477" s="142"/>
      <c r="IAK477" s="142"/>
      <c r="IAL477" s="142"/>
      <c r="IAM477" s="142"/>
      <c r="IAN477" s="142"/>
      <c r="IAO477" s="142"/>
      <c r="IAP477" s="142"/>
      <c r="IAQ477" s="142"/>
      <c r="IAR477" s="142"/>
      <c r="IAS477" s="142"/>
      <c r="IAT477" s="142"/>
      <c r="IAU477" s="142"/>
      <c r="IAV477" s="142"/>
      <c r="IAW477" s="142"/>
      <c r="IAX477" s="142"/>
      <c r="IAY477" s="142"/>
      <c r="IAZ477" s="142"/>
      <c r="IBA477" s="142"/>
      <c r="IBB477" s="142"/>
      <c r="IBC477" s="142"/>
      <c r="IBD477" s="142"/>
      <c r="IBE477" s="142"/>
      <c r="IBF477" s="142"/>
      <c r="IBG477" s="142"/>
      <c r="IBH477" s="142"/>
      <c r="IBI477" s="142"/>
      <c r="IBJ477" s="142"/>
      <c r="IBK477" s="142"/>
      <c r="IBL477" s="142"/>
      <c r="IBM477" s="142"/>
      <c r="IBN477" s="142"/>
      <c r="IBO477" s="142"/>
      <c r="IBP477" s="142"/>
      <c r="IBQ477" s="142"/>
      <c r="IBR477" s="142"/>
      <c r="IBS477" s="142"/>
      <c r="IBT477" s="142"/>
      <c r="IBU477" s="142"/>
      <c r="IBV477" s="142"/>
      <c r="IBW477" s="142"/>
      <c r="IBX477" s="142"/>
      <c r="IBY477" s="142"/>
      <c r="IBZ477" s="142"/>
      <c r="ICA477" s="142"/>
      <c r="ICB477" s="142"/>
      <c r="ICC477" s="142"/>
      <c r="ICD477" s="142"/>
      <c r="ICE477" s="142"/>
      <c r="ICF477" s="142"/>
      <c r="ICG477" s="142"/>
      <c r="ICH477" s="142"/>
      <c r="ICI477" s="142"/>
      <c r="ICJ477" s="142"/>
      <c r="ICK477" s="142"/>
      <c r="ICL477" s="142"/>
      <c r="ICM477" s="142"/>
      <c r="ICN477" s="142"/>
      <c r="ICO477" s="142"/>
      <c r="ICP477" s="142"/>
      <c r="ICQ477" s="142"/>
      <c r="ICR477" s="142"/>
      <c r="ICS477" s="142"/>
      <c r="ICT477" s="142"/>
      <c r="ICU477" s="142"/>
      <c r="ICV477" s="142"/>
      <c r="ICW477" s="142"/>
      <c r="ICX477" s="142"/>
      <c r="ICY477" s="142"/>
      <c r="ICZ477" s="142"/>
      <c r="IDA477" s="142"/>
      <c r="IDB477" s="142"/>
      <c r="IDC477" s="142"/>
      <c r="IDD477" s="142"/>
      <c r="IDE477" s="142"/>
      <c r="IDF477" s="142"/>
      <c r="IDG477" s="142"/>
      <c r="IDH477" s="142"/>
      <c r="IDI477" s="142"/>
      <c r="IDJ477" s="142"/>
      <c r="IDK477" s="142"/>
      <c r="IDL477" s="142"/>
      <c r="IDM477" s="142"/>
      <c r="IDN477" s="142"/>
      <c r="IDO477" s="142"/>
      <c r="IDP477" s="142"/>
      <c r="IDQ477" s="142"/>
      <c r="IDR477" s="142"/>
      <c r="IDS477" s="142"/>
      <c r="IDT477" s="142"/>
      <c r="IDU477" s="142"/>
      <c r="IDV477" s="142"/>
      <c r="IDW477" s="142"/>
      <c r="IDX477" s="142"/>
      <c r="IDY477" s="142"/>
      <c r="IDZ477" s="142"/>
      <c r="IEA477" s="142"/>
      <c r="IEB477" s="142"/>
      <c r="IEC477" s="142"/>
      <c r="IED477" s="142"/>
      <c r="IEE477" s="142"/>
      <c r="IEF477" s="142"/>
      <c r="IEG477" s="142"/>
      <c r="IEH477" s="142"/>
      <c r="IEI477" s="142"/>
      <c r="IEJ477" s="142"/>
      <c r="IEK477" s="142"/>
      <c r="IEL477" s="142"/>
      <c r="IEM477" s="142"/>
      <c r="IEN477" s="142"/>
      <c r="IEO477" s="142"/>
      <c r="IEP477" s="142"/>
      <c r="IEQ477" s="142"/>
      <c r="IER477" s="142"/>
      <c r="IES477" s="142"/>
      <c r="IET477" s="142"/>
      <c r="IEU477" s="142"/>
      <c r="IEV477" s="142"/>
      <c r="IEW477" s="142"/>
      <c r="IEX477" s="142"/>
      <c r="IEY477" s="142"/>
      <c r="IEZ477" s="142"/>
      <c r="IFA477" s="142"/>
      <c r="IFB477" s="142"/>
      <c r="IFC477" s="142"/>
      <c r="IFD477" s="142"/>
      <c r="IFE477" s="142"/>
      <c r="IFF477" s="142"/>
      <c r="IFG477" s="142"/>
      <c r="IFH477" s="142"/>
      <c r="IFI477" s="142"/>
      <c r="IFJ477" s="142"/>
      <c r="IFK477" s="142"/>
      <c r="IFL477" s="142"/>
      <c r="IFM477" s="142"/>
      <c r="IFN477" s="142"/>
      <c r="IFO477" s="142"/>
      <c r="IFP477" s="142"/>
      <c r="IFQ477" s="142"/>
      <c r="IFR477" s="142"/>
      <c r="IFS477" s="142"/>
      <c r="IFT477" s="142"/>
      <c r="IFU477" s="142"/>
      <c r="IFV477" s="142"/>
      <c r="IFW477" s="142"/>
      <c r="IFX477" s="142"/>
      <c r="IFY477" s="142"/>
      <c r="IFZ477" s="142"/>
      <c r="IGA477" s="142"/>
      <c r="IGB477" s="142"/>
      <c r="IGC477" s="142"/>
      <c r="IGD477" s="142"/>
      <c r="IGE477" s="142"/>
      <c r="IGF477" s="142"/>
      <c r="IGG477" s="142"/>
      <c r="IGH477" s="142"/>
      <c r="IGI477" s="142"/>
      <c r="IGJ477" s="142"/>
      <c r="IGK477" s="142"/>
      <c r="IGL477" s="142"/>
      <c r="IGM477" s="142"/>
      <c r="IGN477" s="142"/>
      <c r="IGO477" s="142"/>
      <c r="IGP477" s="142"/>
      <c r="IGQ477" s="142"/>
      <c r="IGR477" s="142"/>
      <c r="IGS477" s="142"/>
      <c r="IGT477" s="142"/>
      <c r="IGU477" s="142"/>
      <c r="IGV477" s="142"/>
      <c r="IGW477" s="142"/>
      <c r="IGX477" s="142"/>
      <c r="IGY477" s="142"/>
      <c r="IGZ477" s="142"/>
      <c r="IHA477" s="142"/>
      <c r="IHB477" s="142"/>
      <c r="IHC477" s="142"/>
      <c r="IHD477" s="142"/>
      <c r="IHE477" s="142"/>
      <c r="IHF477" s="142"/>
      <c r="IHG477" s="142"/>
      <c r="IHH477" s="142"/>
      <c r="IHI477" s="142"/>
      <c r="IHJ477" s="142"/>
      <c r="IHK477" s="142"/>
      <c r="IHL477" s="142"/>
      <c r="IHM477" s="142"/>
      <c r="IHN477" s="142"/>
      <c r="IHO477" s="142"/>
      <c r="IHP477" s="142"/>
      <c r="IHQ477" s="142"/>
      <c r="IHR477" s="142"/>
      <c r="IHS477" s="142"/>
      <c r="IHT477" s="142"/>
      <c r="IHU477" s="142"/>
      <c r="IHV477" s="142"/>
      <c r="IHW477" s="142"/>
      <c r="IHX477" s="142"/>
      <c r="IHY477" s="142"/>
      <c r="IHZ477" s="142"/>
      <c r="IIA477" s="142"/>
      <c r="IIB477" s="142"/>
      <c r="IIC477" s="142"/>
      <c r="IID477" s="142"/>
      <c r="IIE477" s="142"/>
      <c r="IIF477" s="142"/>
      <c r="IIG477" s="142"/>
      <c r="IIH477" s="142"/>
      <c r="III477" s="142"/>
      <c r="IIJ477" s="142"/>
      <c r="IIK477" s="142"/>
      <c r="IIL477" s="142"/>
      <c r="IIM477" s="142"/>
      <c r="IIN477" s="142"/>
      <c r="IIO477" s="142"/>
      <c r="IIP477" s="142"/>
      <c r="IIQ477" s="142"/>
      <c r="IIR477" s="142"/>
      <c r="IIS477" s="142"/>
      <c r="IIT477" s="142"/>
      <c r="IIU477" s="142"/>
      <c r="IIV477" s="142"/>
      <c r="IIW477" s="142"/>
      <c r="IIX477" s="142"/>
      <c r="IIY477" s="142"/>
      <c r="IIZ477" s="142"/>
      <c r="IJA477" s="142"/>
      <c r="IJB477" s="142"/>
      <c r="IJC477" s="142"/>
      <c r="IJD477" s="142"/>
      <c r="IJE477" s="142"/>
      <c r="IJF477" s="142"/>
      <c r="IJG477" s="142"/>
      <c r="IJH477" s="142"/>
      <c r="IJI477" s="142"/>
      <c r="IJJ477" s="142"/>
      <c r="IJK477" s="142"/>
      <c r="IJL477" s="142"/>
      <c r="IJM477" s="142"/>
      <c r="IJN477" s="142"/>
      <c r="IJO477" s="142"/>
      <c r="IJP477" s="142"/>
      <c r="IJQ477" s="142"/>
      <c r="IJR477" s="142"/>
      <c r="IJS477" s="142"/>
      <c r="IJT477" s="142"/>
      <c r="IJU477" s="142"/>
      <c r="IJV477" s="142"/>
      <c r="IJW477" s="142"/>
      <c r="IJX477" s="142"/>
      <c r="IJY477" s="142"/>
      <c r="IJZ477" s="142"/>
      <c r="IKA477" s="142"/>
      <c r="IKB477" s="142"/>
      <c r="IKC477" s="142"/>
      <c r="IKD477" s="142"/>
      <c r="IKE477" s="142"/>
      <c r="IKF477" s="142"/>
      <c r="IKG477" s="142"/>
      <c r="IKH477" s="142"/>
      <c r="IKI477" s="142"/>
      <c r="IKJ477" s="142"/>
      <c r="IKK477" s="142"/>
      <c r="IKL477" s="142"/>
      <c r="IKM477" s="142"/>
      <c r="IKN477" s="142"/>
      <c r="IKO477" s="142"/>
      <c r="IKP477" s="142"/>
      <c r="IKQ477" s="142"/>
      <c r="IKR477" s="142"/>
      <c r="IKS477" s="142"/>
      <c r="IKT477" s="142"/>
      <c r="IKU477" s="142"/>
      <c r="IKV477" s="142"/>
      <c r="IKW477" s="142"/>
      <c r="IKX477" s="142"/>
      <c r="IKY477" s="142"/>
      <c r="IKZ477" s="142"/>
      <c r="ILA477" s="142"/>
      <c r="ILB477" s="142"/>
      <c r="ILC477" s="142"/>
      <c r="ILD477" s="142"/>
      <c r="ILE477" s="142"/>
      <c r="ILF477" s="142"/>
      <c r="ILG477" s="142"/>
      <c r="ILH477" s="142"/>
      <c r="ILI477" s="142"/>
      <c r="ILJ477" s="142"/>
      <c r="ILK477" s="142"/>
      <c r="ILL477" s="142"/>
      <c r="ILM477" s="142"/>
      <c r="ILN477" s="142"/>
      <c r="ILO477" s="142"/>
      <c r="ILP477" s="142"/>
      <c r="ILQ477" s="142"/>
      <c r="ILR477" s="142"/>
      <c r="ILS477" s="142"/>
      <c r="ILT477" s="142"/>
      <c r="ILU477" s="142"/>
      <c r="ILV477" s="142"/>
      <c r="ILW477" s="142"/>
      <c r="ILX477" s="142"/>
      <c r="ILY477" s="142"/>
      <c r="ILZ477" s="142"/>
      <c r="IMA477" s="142"/>
      <c r="IMB477" s="142"/>
      <c r="IMC477" s="142"/>
      <c r="IMD477" s="142"/>
      <c r="IME477" s="142"/>
      <c r="IMF477" s="142"/>
      <c r="IMG477" s="142"/>
      <c r="IMH477" s="142"/>
      <c r="IMI477" s="142"/>
      <c r="IMJ477" s="142"/>
      <c r="IMK477" s="142"/>
      <c r="IML477" s="142"/>
      <c r="IMM477" s="142"/>
      <c r="IMN477" s="142"/>
      <c r="IMO477" s="142"/>
      <c r="IMP477" s="142"/>
      <c r="IMQ477" s="142"/>
      <c r="IMR477" s="142"/>
      <c r="IMS477" s="142"/>
      <c r="IMT477" s="142"/>
      <c r="IMU477" s="142"/>
      <c r="IMV477" s="142"/>
      <c r="IMW477" s="142"/>
      <c r="IMX477" s="142"/>
      <c r="IMY477" s="142"/>
      <c r="IMZ477" s="142"/>
      <c r="INA477" s="142"/>
      <c r="INB477" s="142"/>
      <c r="INC477" s="142"/>
      <c r="IND477" s="142"/>
      <c r="INE477" s="142"/>
      <c r="INF477" s="142"/>
      <c r="ING477" s="142"/>
      <c r="INH477" s="142"/>
      <c r="INI477" s="142"/>
      <c r="INJ477" s="142"/>
      <c r="INK477" s="142"/>
      <c r="INL477" s="142"/>
      <c r="INM477" s="142"/>
      <c r="INN477" s="142"/>
      <c r="INO477" s="142"/>
      <c r="INP477" s="142"/>
      <c r="INQ477" s="142"/>
      <c r="INR477" s="142"/>
      <c r="INS477" s="142"/>
      <c r="INT477" s="142"/>
      <c r="INU477" s="142"/>
      <c r="INV477" s="142"/>
      <c r="INW477" s="142"/>
      <c r="INX477" s="142"/>
      <c r="INY477" s="142"/>
      <c r="INZ477" s="142"/>
      <c r="IOA477" s="142"/>
      <c r="IOB477" s="142"/>
      <c r="IOC477" s="142"/>
      <c r="IOD477" s="142"/>
      <c r="IOE477" s="142"/>
      <c r="IOF477" s="142"/>
      <c r="IOG477" s="142"/>
      <c r="IOH477" s="142"/>
      <c r="IOI477" s="142"/>
      <c r="IOJ477" s="142"/>
      <c r="IOK477" s="142"/>
      <c r="IOL477" s="142"/>
      <c r="IOM477" s="142"/>
      <c r="ION477" s="142"/>
      <c r="IOO477" s="142"/>
      <c r="IOP477" s="142"/>
      <c r="IOQ477" s="142"/>
      <c r="IOR477" s="142"/>
      <c r="IOS477" s="142"/>
      <c r="IOT477" s="142"/>
      <c r="IOU477" s="142"/>
      <c r="IOV477" s="142"/>
      <c r="IOW477" s="142"/>
      <c r="IOX477" s="142"/>
      <c r="IOY477" s="142"/>
      <c r="IOZ477" s="142"/>
      <c r="IPA477" s="142"/>
      <c r="IPB477" s="142"/>
      <c r="IPC477" s="142"/>
      <c r="IPD477" s="142"/>
      <c r="IPE477" s="142"/>
      <c r="IPF477" s="142"/>
      <c r="IPG477" s="142"/>
      <c r="IPH477" s="142"/>
      <c r="IPI477" s="142"/>
      <c r="IPJ477" s="142"/>
      <c r="IPK477" s="142"/>
      <c r="IPL477" s="142"/>
      <c r="IPM477" s="142"/>
      <c r="IPN477" s="142"/>
      <c r="IPO477" s="142"/>
      <c r="IPP477" s="142"/>
      <c r="IPQ477" s="142"/>
      <c r="IPR477" s="142"/>
      <c r="IPS477" s="142"/>
      <c r="IPT477" s="142"/>
      <c r="IPU477" s="142"/>
      <c r="IPV477" s="142"/>
      <c r="IPW477" s="142"/>
      <c r="IPX477" s="142"/>
      <c r="IPY477" s="142"/>
      <c r="IPZ477" s="142"/>
      <c r="IQA477" s="142"/>
      <c r="IQB477" s="142"/>
      <c r="IQC477" s="142"/>
      <c r="IQD477" s="142"/>
      <c r="IQE477" s="142"/>
      <c r="IQF477" s="142"/>
      <c r="IQG477" s="142"/>
      <c r="IQH477" s="142"/>
      <c r="IQI477" s="142"/>
      <c r="IQJ477" s="142"/>
      <c r="IQK477" s="142"/>
      <c r="IQL477" s="142"/>
      <c r="IQM477" s="142"/>
      <c r="IQN477" s="142"/>
      <c r="IQO477" s="142"/>
      <c r="IQP477" s="142"/>
      <c r="IQQ477" s="142"/>
      <c r="IQR477" s="142"/>
      <c r="IQS477" s="142"/>
      <c r="IQT477" s="142"/>
      <c r="IQU477" s="142"/>
      <c r="IQV477" s="142"/>
      <c r="IQW477" s="142"/>
      <c r="IQX477" s="142"/>
      <c r="IQY477" s="142"/>
      <c r="IQZ477" s="142"/>
      <c r="IRA477" s="142"/>
      <c r="IRB477" s="142"/>
      <c r="IRC477" s="142"/>
      <c r="IRD477" s="142"/>
      <c r="IRE477" s="142"/>
      <c r="IRF477" s="142"/>
      <c r="IRG477" s="142"/>
      <c r="IRH477" s="142"/>
      <c r="IRI477" s="142"/>
      <c r="IRJ477" s="142"/>
      <c r="IRK477" s="142"/>
      <c r="IRL477" s="142"/>
      <c r="IRM477" s="142"/>
      <c r="IRN477" s="142"/>
      <c r="IRO477" s="142"/>
      <c r="IRP477" s="142"/>
      <c r="IRQ477" s="142"/>
      <c r="IRR477" s="142"/>
      <c r="IRS477" s="142"/>
      <c r="IRT477" s="142"/>
      <c r="IRU477" s="142"/>
      <c r="IRV477" s="142"/>
      <c r="IRW477" s="142"/>
      <c r="IRX477" s="142"/>
      <c r="IRY477" s="142"/>
      <c r="IRZ477" s="142"/>
      <c r="ISA477" s="142"/>
      <c r="ISB477" s="142"/>
      <c r="ISC477" s="142"/>
      <c r="ISD477" s="142"/>
      <c r="ISE477" s="142"/>
      <c r="ISF477" s="142"/>
      <c r="ISG477" s="142"/>
      <c r="ISH477" s="142"/>
      <c r="ISI477" s="142"/>
      <c r="ISJ477" s="142"/>
      <c r="ISK477" s="142"/>
      <c r="ISL477" s="142"/>
      <c r="ISM477" s="142"/>
      <c r="ISN477" s="142"/>
      <c r="ISO477" s="142"/>
      <c r="ISP477" s="142"/>
      <c r="ISQ477" s="142"/>
      <c r="ISR477" s="142"/>
      <c r="ISS477" s="142"/>
      <c r="IST477" s="142"/>
      <c r="ISU477" s="142"/>
      <c r="ISV477" s="142"/>
      <c r="ISW477" s="142"/>
      <c r="ISX477" s="142"/>
      <c r="ISY477" s="142"/>
      <c r="ISZ477" s="142"/>
      <c r="ITA477" s="142"/>
      <c r="ITB477" s="142"/>
      <c r="ITC477" s="142"/>
      <c r="ITD477" s="142"/>
      <c r="ITE477" s="142"/>
      <c r="ITF477" s="142"/>
      <c r="ITG477" s="142"/>
      <c r="ITH477" s="142"/>
      <c r="ITI477" s="142"/>
      <c r="ITJ477" s="142"/>
      <c r="ITK477" s="142"/>
      <c r="ITL477" s="142"/>
      <c r="ITM477" s="142"/>
      <c r="ITN477" s="142"/>
      <c r="ITO477" s="142"/>
      <c r="ITP477" s="142"/>
      <c r="ITQ477" s="142"/>
      <c r="ITR477" s="142"/>
      <c r="ITS477" s="142"/>
      <c r="ITT477" s="142"/>
      <c r="ITU477" s="142"/>
      <c r="ITV477" s="142"/>
      <c r="ITW477" s="142"/>
      <c r="ITX477" s="142"/>
      <c r="ITY477" s="142"/>
      <c r="ITZ477" s="142"/>
      <c r="IUA477" s="142"/>
      <c r="IUB477" s="142"/>
      <c r="IUC477" s="142"/>
      <c r="IUD477" s="142"/>
      <c r="IUE477" s="142"/>
      <c r="IUF477" s="142"/>
      <c r="IUG477" s="142"/>
      <c r="IUH477" s="142"/>
      <c r="IUI477" s="142"/>
      <c r="IUJ477" s="142"/>
      <c r="IUK477" s="142"/>
      <c r="IUL477" s="142"/>
      <c r="IUM477" s="142"/>
      <c r="IUN477" s="142"/>
      <c r="IUO477" s="142"/>
      <c r="IUP477" s="142"/>
      <c r="IUQ477" s="142"/>
      <c r="IUR477" s="142"/>
      <c r="IUS477" s="142"/>
      <c r="IUT477" s="142"/>
      <c r="IUU477" s="142"/>
      <c r="IUV477" s="142"/>
      <c r="IUW477" s="142"/>
      <c r="IUX477" s="142"/>
      <c r="IUY477" s="142"/>
      <c r="IUZ477" s="142"/>
      <c r="IVA477" s="142"/>
      <c r="IVB477" s="142"/>
      <c r="IVC477" s="142"/>
      <c r="IVD477" s="142"/>
      <c r="IVE477" s="142"/>
      <c r="IVF477" s="142"/>
      <c r="IVG477" s="142"/>
      <c r="IVH477" s="142"/>
      <c r="IVI477" s="142"/>
      <c r="IVJ477" s="142"/>
      <c r="IVK477" s="142"/>
      <c r="IVL477" s="142"/>
      <c r="IVM477" s="142"/>
      <c r="IVN477" s="142"/>
      <c r="IVO477" s="142"/>
      <c r="IVP477" s="142"/>
      <c r="IVQ477" s="142"/>
      <c r="IVR477" s="142"/>
      <c r="IVS477" s="142"/>
      <c r="IVT477" s="142"/>
      <c r="IVU477" s="142"/>
      <c r="IVV477" s="142"/>
      <c r="IVW477" s="142"/>
      <c r="IVX477" s="142"/>
      <c r="IVY477" s="142"/>
      <c r="IVZ477" s="142"/>
      <c r="IWA477" s="142"/>
      <c r="IWB477" s="142"/>
      <c r="IWC477" s="142"/>
      <c r="IWD477" s="142"/>
      <c r="IWE477" s="142"/>
      <c r="IWF477" s="142"/>
      <c r="IWG477" s="142"/>
      <c r="IWH477" s="142"/>
      <c r="IWI477" s="142"/>
      <c r="IWJ477" s="142"/>
      <c r="IWK477" s="142"/>
      <c r="IWL477" s="142"/>
      <c r="IWM477" s="142"/>
      <c r="IWN477" s="142"/>
      <c r="IWO477" s="142"/>
      <c r="IWP477" s="142"/>
      <c r="IWQ477" s="142"/>
      <c r="IWR477" s="142"/>
      <c r="IWS477" s="142"/>
      <c r="IWT477" s="142"/>
      <c r="IWU477" s="142"/>
      <c r="IWV477" s="142"/>
      <c r="IWW477" s="142"/>
      <c r="IWX477" s="142"/>
      <c r="IWY477" s="142"/>
      <c r="IWZ477" s="142"/>
      <c r="IXA477" s="142"/>
      <c r="IXB477" s="142"/>
      <c r="IXC477" s="142"/>
      <c r="IXD477" s="142"/>
      <c r="IXE477" s="142"/>
      <c r="IXF477" s="142"/>
      <c r="IXG477" s="142"/>
      <c r="IXH477" s="142"/>
      <c r="IXI477" s="142"/>
      <c r="IXJ477" s="142"/>
      <c r="IXK477" s="142"/>
      <c r="IXL477" s="142"/>
      <c r="IXM477" s="142"/>
      <c r="IXN477" s="142"/>
      <c r="IXO477" s="142"/>
      <c r="IXP477" s="142"/>
      <c r="IXQ477" s="142"/>
      <c r="IXR477" s="142"/>
      <c r="IXS477" s="142"/>
      <c r="IXT477" s="142"/>
      <c r="IXU477" s="142"/>
      <c r="IXV477" s="142"/>
      <c r="IXW477" s="142"/>
      <c r="IXX477" s="142"/>
      <c r="IXY477" s="142"/>
      <c r="IXZ477" s="142"/>
      <c r="IYA477" s="142"/>
      <c r="IYB477" s="142"/>
      <c r="IYC477" s="142"/>
      <c r="IYD477" s="142"/>
      <c r="IYE477" s="142"/>
      <c r="IYF477" s="142"/>
      <c r="IYG477" s="142"/>
      <c r="IYH477" s="142"/>
      <c r="IYI477" s="142"/>
      <c r="IYJ477" s="142"/>
      <c r="IYK477" s="142"/>
      <c r="IYL477" s="142"/>
      <c r="IYM477" s="142"/>
      <c r="IYN477" s="142"/>
      <c r="IYO477" s="142"/>
      <c r="IYP477" s="142"/>
      <c r="IYQ477" s="142"/>
      <c r="IYR477" s="142"/>
      <c r="IYS477" s="142"/>
      <c r="IYT477" s="142"/>
      <c r="IYU477" s="142"/>
      <c r="IYV477" s="142"/>
      <c r="IYW477" s="142"/>
      <c r="IYX477" s="142"/>
      <c r="IYY477" s="142"/>
      <c r="IYZ477" s="142"/>
      <c r="IZA477" s="142"/>
      <c r="IZB477" s="142"/>
      <c r="IZC477" s="142"/>
      <c r="IZD477" s="142"/>
      <c r="IZE477" s="142"/>
      <c r="IZF477" s="142"/>
      <c r="IZG477" s="142"/>
      <c r="IZH477" s="142"/>
      <c r="IZI477" s="142"/>
      <c r="IZJ477" s="142"/>
      <c r="IZK477" s="142"/>
      <c r="IZL477" s="142"/>
      <c r="IZM477" s="142"/>
      <c r="IZN477" s="142"/>
      <c r="IZO477" s="142"/>
      <c r="IZP477" s="142"/>
      <c r="IZQ477" s="142"/>
      <c r="IZR477" s="142"/>
      <c r="IZS477" s="142"/>
      <c r="IZT477" s="142"/>
      <c r="IZU477" s="142"/>
      <c r="IZV477" s="142"/>
      <c r="IZW477" s="142"/>
      <c r="IZX477" s="142"/>
      <c r="IZY477" s="142"/>
      <c r="IZZ477" s="142"/>
      <c r="JAA477" s="142"/>
      <c r="JAB477" s="142"/>
      <c r="JAC477" s="142"/>
      <c r="JAD477" s="142"/>
      <c r="JAE477" s="142"/>
      <c r="JAF477" s="142"/>
      <c r="JAG477" s="142"/>
      <c r="JAH477" s="142"/>
      <c r="JAI477" s="142"/>
      <c r="JAJ477" s="142"/>
      <c r="JAK477" s="142"/>
      <c r="JAL477" s="142"/>
      <c r="JAM477" s="142"/>
      <c r="JAN477" s="142"/>
      <c r="JAO477" s="142"/>
      <c r="JAP477" s="142"/>
      <c r="JAQ477" s="142"/>
      <c r="JAR477" s="142"/>
      <c r="JAS477" s="142"/>
      <c r="JAT477" s="142"/>
      <c r="JAU477" s="142"/>
      <c r="JAV477" s="142"/>
      <c r="JAW477" s="142"/>
      <c r="JAX477" s="142"/>
      <c r="JAY477" s="142"/>
      <c r="JAZ477" s="142"/>
      <c r="JBA477" s="142"/>
      <c r="JBB477" s="142"/>
      <c r="JBC477" s="142"/>
      <c r="JBD477" s="142"/>
      <c r="JBE477" s="142"/>
      <c r="JBF477" s="142"/>
      <c r="JBG477" s="142"/>
      <c r="JBH477" s="142"/>
      <c r="JBI477" s="142"/>
      <c r="JBJ477" s="142"/>
      <c r="JBK477" s="142"/>
      <c r="JBL477" s="142"/>
      <c r="JBM477" s="142"/>
      <c r="JBN477" s="142"/>
      <c r="JBO477" s="142"/>
      <c r="JBP477" s="142"/>
      <c r="JBQ477" s="142"/>
      <c r="JBR477" s="142"/>
      <c r="JBS477" s="142"/>
      <c r="JBT477" s="142"/>
      <c r="JBU477" s="142"/>
      <c r="JBV477" s="142"/>
      <c r="JBW477" s="142"/>
      <c r="JBX477" s="142"/>
      <c r="JBY477" s="142"/>
      <c r="JBZ477" s="142"/>
      <c r="JCA477" s="142"/>
      <c r="JCB477" s="142"/>
      <c r="JCC477" s="142"/>
      <c r="JCD477" s="142"/>
      <c r="JCE477" s="142"/>
      <c r="JCF477" s="142"/>
      <c r="JCG477" s="142"/>
      <c r="JCH477" s="142"/>
      <c r="JCI477" s="142"/>
      <c r="JCJ477" s="142"/>
      <c r="JCK477" s="142"/>
      <c r="JCL477" s="142"/>
      <c r="JCM477" s="142"/>
      <c r="JCN477" s="142"/>
      <c r="JCO477" s="142"/>
      <c r="JCP477" s="142"/>
      <c r="JCQ477" s="142"/>
      <c r="JCR477" s="142"/>
      <c r="JCS477" s="142"/>
      <c r="JCT477" s="142"/>
      <c r="JCU477" s="142"/>
      <c r="JCV477" s="142"/>
      <c r="JCW477" s="142"/>
      <c r="JCX477" s="142"/>
      <c r="JCY477" s="142"/>
      <c r="JCZ477" s="142"/>
      <c r="JDA477" s="142"/>
      <c r="JDB477" s="142"/>
      <c r="JDC477" s="142"/>
      <c r="JDD477" s="142"/>
      <c r="JDE477" s="142"/>
      <c r="JDF477" s="142"/>
      <c r="JDG477" s="142"/>
      <c r="JDH477" s="142"/>
      <c r="JDI477" s="142"/>
      <c r="JDJ477" s="142"/>
      <c r="JDK477" s="142"/>
      <c r="JDL477" s="142"/>
      <c r="JDM477" s="142"/>
      <c r="JDN477" s="142"/>
      <c r="JDO477" s="142"/>
      <c r="JDP477" s="142"/>
      <c r="JDQ477" s="142"/>
      <c r="JDR477" s="142"/>
      <c r="JDS477" s="142"/>
      <c r="JDT477" s="142"/>
      <c r="JDU477" s="142"/>
      <c r="JDV477" s="142"/>
      <c r="JDW477" s="142"/>
      <c r="JDX477" s="142"/>
      <c r="JDY477" s="142"/>
      <c r="JDZ477" s="142"/>
      <c r="JEA477" s="142"/>
      <c r="JEB477" s="142"/>
      <c r="JEC477" s="142"/>
      <c r="JED477" s="142"/>
      <c r="JEE477" s="142"/>
      <c r="JEF477" s="142"/>
      <c r="JEG477" s="142"/>
      <c r="JEH477" s="142"/>
      <c r="JEI477" s="142"/>
      <c r="JEJ477" s="142"/>
      <c r="JEK477" s="142"/>
      <c r="JEL477" s="142"/>
      <c r="JEM477" s="142"/>
      <c r="JEN477" s="142"/>
      <c r="JEO477" s="142"/>
      <c r="JEP477" s="142"/>
      <c r="JEQ477" s="142"/>
      <c r="JER477" s="142"/>
      <c r="JES477" s="142"/>
      <c r="JET477" s="142"/>
      <c r="JEU477" s="142"/>
      <c r="JEV477" s="142"/>
      <c r="JEW477" s="142"/>
      <c r="JEX477" s="142"/>
      <c r="JEY477" s="142"/>
      <c r="JEZ477" s="142"/>
      <c r="JFA477" s="142"/>
      <c r="JFB477" s="142"/>
      <c r="JFC477" s="142"/>
      <c r="JFD477" s="142"/>
      <c r="JFE477" s="142"/>
      <c r="JFF477" s="142"/>
      <c r="JFG477" s="142"/>
      <c r="JFH477" s="142"/>
      <c r="JFI477" s="142"/>
      <c r="JFJ477" s="142"/>
      <c r="JFK477" s="142"/>
      <c r="JFL477" s="142"/>
      <c r="JFM477" s="142"/>
      <c r="JFN477" s="142"/>
      <c r="JFO477" s="142"/>
      <c r="JFP477" s="142"/>
      <c r="JFQ477" s="142"/>
      <c r="JFR477" s="142"/>
      <c r="JFS477" s="142"/>
      <c r="JFT477" s="142"/>
      <c r="JFU477" s="142"/>
      <c r="JFV477" s="142"/>
      <c r="JFW477" s="142"/>
      <c r="JFX477" s="142"/>
      <c r="JFY477" s="142"/>
      <c r="JFZ477" s="142"/>
      <c r="JGA477" s="142"/>
      <c r="JGB477" s="142"/>
      <c r="JGC477" s="142"/>
      <c r="JGD477" s="142"/>
      <c r="JGE477" s="142"/>
      <c r="JGF477" s="142"/>
      <c r="JGG477" s="142"/>
      <c r="JGH477" s="142"/>
      <c r="JGI477" s="142"/>
      <c r="JGJ477" s="142"/>
      <c r="JGK477" s="142"/>
      <c r="JGL477" s="142"/>
      <c r="JGM477" s="142"/>
      <c r="JGN477" s="142"/>
      <c r="JGO477" s="142"/>
      <c r="JGP477" s="142"/>
      <c r="JGQ477" s="142"/>
      <c r="JGR477" s="142"/>
      <c r="JGS477" s="142"/>
      <c r="JGT477" s="142"/>
      <c r="JGU477" s="142"/>
      <c r="JGV477" s="142"/>
      <c r="JGW477" s="142"/>
      <c r="JGX477" s="142"/>
      <c r="JGY477" s="142"/>
      <c r="JGZ477" s="142"/>
      <c r="JHA477" s="142"/>
      <c r="JHB477" s="142"/>
      <c r="JHC477" s="142"/>
      <c r="JHD477" s="142"/>
      <c r="JHE477" s="142"/>
      <c r="JHF477" s="142"/>
      <c r="JHG477" s="142"/>
      <c r="JHH477" s="142"/>
      <c r="JHI477" s="142"/>
      <c r="JHJ477" s="142"/>
      <c r="JHK477" s="142"/>
      <c r="JHL477" s="142"/>
      <c r="JHM477" s="142"/>
      <c r="JHN477" s="142"/>
      <c r="JHO477" s="142"/>
      <c r="JHP477" s="142"/>
      <c r="JHQ477" s="142"/>
      <c r="JHR477" s="142"/>
      <c r="JHS477" s="142"/>
      <c r="JHT477" s="142"/>
      <c r="JHU477" s="142"/>
      <c r="JHV477" s="142"/>
      <c r="JHW477" s="142"/>
      <c r="JHX477" s="142"/>
      <c r="JHY477" s="142"/>
      <c r="JHZ477" s="142"/>
      <c r="JIA477" s="142"/>
      <c r="JIB477" s="142"/>
      <c r="JIC477" s="142"/>
      <c r="JID477" s="142"/>
      <c r="JIE477" s="142"/>
      <c r="JIF477" s="142"/>
      <c r="JIG477" s="142"/>
      <c r="JIH477" s="142"/>
      <c r="JII477" s="142"/>
      <c r="JIJ477" s="142"/>
      <c r="JIK477" s="142"/>
      <c r="JIL477" s="142"/>
      <c r="JIM477" s="142"/>
      <c r="JIN477" s="142"/>
      <c r="JIO477" s="142"/>
      <c r="JIP477" s="142"/>
      <c r="JIQ477" s="142"/>
      <c r="JIR477" s="142"/>
      <c r="JIS477" s="142"/>
      <c r="JIT477" s="142"/>
      <c r="JIU477" s="142"/>
      <c r="JIV477" s="142"/>
      <c r="JIW477" s="142"/>
      <c r="JIX477" s="142"/>
      <c r="JIY477" s="142"/>
      <c r="JIZ477" s="142"/>
      <c r="JJA477" s="142"/>
      <c r="JJB477" s="142"/>
      <c r="JJC477" s="142"/>
      <c r="JJD477" s="142"/>
      <c r="JJE477" s="142"/>
      <c r="JJF477" s="142"/>
      <c r="JJG477" s="142"/>
      <c r="JJH477" s="142"/>
      <c r="JJI477" s="142"/>
      <c r="JJJ477" s="142"/>
      <c r="JJK477" s="142"/>
      <c r="JJL477" s="142"/>
      <c r="JJM477" s="142"/>
      <c r="JJN477" s="142"/>
      <c r="JJO477" s="142"/>
      <c r="JJP477" s="142"/>
      <c r="JJQ477" s="142"/>
      <c r="JJR477" s="142"/>
      <c r="JJS477" s="142"/>
      <c r="JJT477" s="142"/>
      <c r="JJU477" s="142"/>
      <c r="JJV477" s="142"/>
      <c r="JJW477" s="142"/>
      <c r="JJX477" s="142"/>
      <c r="JJY477" s="142"/>
      <c r="JJZ477" s="142"/>
      <c r="JKA477" s="142"/>
      <c r="JKB477" s="142"/>
      <c r="JKC477" s="142"/>
      <c r="JKD477" s="142"/>
      <c r="JKE477" s="142"/>
      <c r="JKF477" s="142"/>
      <c r="JKG477" s="142"/>
      <c r="JKH477" s="142"/>
      <c r="JKI477" s="142"/>
      <c r="JKJ477" s="142"/>
      <c r="JKK477" s="142"/>
      <c r="JKL477" s="142"/>
      <c r="JKM477" s="142"/>
      <c r="JKN477" s="142"/>
      <c r="JKO477" s="142"/>
      <c r="JKP477" s="142"/>
      <c r="JKQ477" s="142"/>
      <c r="JKR477" s="142"/>
      <c r="JKS477" s="142"/>
      <c r="JKT477" s="142"/>
      <c r="JKU477" s="142"/>
      <c r="JKV477" s="142"/>
      <c r="JKW477" s="142"/>
      <c r="JKX477" s="142"/>
      <c r="JKY477" s="142"/>
      <c r="JKZ477" s="142"/>
      <c r="JLA477" s="142"/>
      <c r="JLB477" s="142"/>
      <c r="JLC477" s="142"/>
      <c r="JLD477" s="142"/>
      <c r="JLE477" s="142"/>
      <c r="JLF477" s="142"/>
      <c r="JLG477" s="142"/>
      <c r="JLH477" s="142"/>
      <c r="JLI477" s="142"/>
      <c r="JLJ477" s="142"/>
      <c r="JLK477" s="142"/>
      <c r="JLL477" s="142"/>
      <c r="JLM477" s="142"/>
      <c r="JLN477" s="142"/>
      <c r="JLO477" s="142"/>
      <c r="JLP477" s="142"/>
      <c r="JLQ477" s="142"/>
      <c r="JLR477" s="142"/>
      <c r="JLS477" s="142"/>
      <c r="JLT477" s="142"/>
      <c r="JLU477" s="142"/>
      <c r="JLV477" s="142"/>
      <c r="JLW477" s="142"/>
      <c r="JLX477" s="142"/>
      <c r="JLY477" s="142"/>
      <c r="JLZ477" s="142"/>
      <c r="JMA477" s="142"/>
      <c r="JMB477" s="142"/>
      <c r="JMC477" s="142"/>
      <c r="JMD477" s="142"/>
      <c r="JME477" s="142"/>
      <c r="JMF477" s="142"/>
      <c r="JMG477" s="142"/>
      <c r="JMH477" s="142"/>
      <c r="JMI477" s="142"/>
      <c r="JMJ477" s="142"/>
      <c r="JMK477" s="142"/>
      <c r="JML477" s="142"/>
      <c r="JMM477" s="142"/>
      <c r="JMN477" s="142"/>
      <c r="JMO477" s="142"/>
      <c r="JMP477" s="142"/>
      <c r="JMQ477" s="142"/>
      <c r="JMR477" s="142"/>
      <c r="JMS477" s="142"/>
      <c r="JMT477" s="142"/>
      <c r="JMU477" s="142"/>
      <c r="JMV477" s="142"/>
      <c r="JMW477" s="142"/>
      <c r="JMX477" s="142"/>
      <c r="JMY477" s="142"/>
      <c r="JMZ477" s="142"/>
      <c r="JNA477" s="142"/>
      <c r="JNB477" s="142"/>
      <c r="JNC477" s="142"/>
      <c r="JND477" s="142"/>
      <c r="JNE477" s="142"/>
      <c r="JNF477" s="142"/>
      <c r="JNG477" s="142"/>
      <c r="JNH477" s="142"/>
      <c r="JNI477" s="142"/>
      <c r="JNJ477" s="142"/>
      <c r="JNK477" s="142"/>
      <c r="JNL477" s="142"/>
      <c r="JNM477" s="142"/>
      <c r="JNN477" s="142"/>
      <c r="JNO477" s="142"/>
      <c r="JNP477" s="142"/>
      <c r="JNQ477" s="142"/>
      <c r="JNR477" s="142"/>
      <c r="JNS477" s="142"/>
      <c r="JNT477" s="142"/>
      <c r="JNU477" s="142"/>
      <c r="JNV477" s="142"/>
      <c r="JNW477" s="142"/>
      <c r="JNX477" s="142"/>
      <c r="JNY477" s="142"/>
      <c r="JNZ477" s="142"/>
      <c r="JOA477" s="142"/>
      <c r="JOB477" s="142"/>
      <c r="JOC477" s="142"/>
      <c r="JOD477" s="142"/>
      <c r="JOE477" s="142"/>
      <c r="JOF477" s="142"/>
      <c r="JOG477" s="142"/>
      <c r="JOH477" s="142"/>
      <c r="JOI477" s="142"/>
      <c r="JOJ477" s="142"/>
      <c r="JOK477" s="142"/>
      <c r="JOL477" s="142"/>
      <c r="JOM477" s="142"/>
      <c r="JON477" s="142"/>
      <c r="JOO477" s="142"/>
      <c r="JOP477" s="142"/>
      <c r="JOQ477" s="142"/>
      <c r="JOR477" s="142"/>
      <c r="JOS477" s="142"/>
      <c r="JOT477" s="142"/>
      <c r="JOU477" s="142"/>
      <c r="JOV477" s="142"/>
      <c r="JOW477" s="142"/>
      <c r="JOX477" s="142"/>
      <c r="JOY477" s="142"/>
      <c r="JOZ477" s="142"/>
      <c r="JPA477" s="142"/>
      <c r="JPB477" s="142"/>
      <c r="JPC477" s="142"/>
      <c r="JPD477" s="142"/>
      <c r="JPE477" s="142"/>
      <c r="JPF477" s="142"/>
      <c r="JPG477" s="142"/>
      <c r="JPH477" s="142"/>
      <c r="JPI477" s="142"/>
      <c r="JPJ477" s="142"/>
      <c r="JPK477" s="142"/>
      <c r="JPL477" s="142"/>
      <c r="JPM477" s="142"/>
      <c r="JPN477" s="142"/>
      <c r="JPO477" s="142"/>
      <c r="JPP477" s="142"/>
      <c r="JPQ477" s="142"/>
      <c r="JPR477" s="142"/>
      <c r="JPS477" s="142"/>
      <c r="JPT477" s="142"/>
      <c r="JPU477" s="142"/>
      <c r="JPV477" s="142"/>
      <c r="JPW477" s="142"/>
      <c r="JPX477" s="142"/>
      <c r="JPY477" s="142"/>
      <c r="JPZ477" s="142"/>
      <c r="JQA477" s="142"/>
      <c r="JQB477" s="142"/>
      <c r="JQC477" s="142"/>
      <c r="JQD477" s="142"/>
      <c r="JQE477" s="142"/>
      <c r="JQF477" s="142"/>
      <c r="JQG477" s="142"/>
      <c r="JQH477" s="142"/>
      <c r="JQI477" s="142"/>
      <c r="JQJ477" s="142"/>
      <c r="JQK477" s="142"/>
      <c r="JQL477" s="142"/>
      <c r="JQM477" s="142"/>
      <c r="JQN477" s="142"/>
      <c r="JQO477" s="142"/>
      <c r="JQP477" s="142"/>
      <c r="JQQ477" s="142"/>
      <c r="JQR477" s="142"/>
      <c r="JQS477" s="142"/>
      <c r="JQT477" s="142"/>
      <c r="JQU477" s="142"/>
      <c r="JQV477" s="142"/>
      <c r="JQW477" s="142"/>
      <c r="JQX477" s="142"/>
      <c r="JQY477" s="142"/>
      <c r="JQZ477" s="142"/>
      <c r="JRA477" s="142"/>
      <c r="JRB477" s="142"/>
      <c r="JRC477" s="142"/>
      <c r="JRD477" s="142"/>
      <c r="JRE477" s="142"/>
      <c r="JRF477" s="142"/>
      <c r="JRG477" s="142"/>
      <c r="JRH477" s="142"/>
      <c r="JRI477" s="142"/>
      <c r="JRJ477" s="142"/>
      <c r="JRK477" s="142"/>
      <c r="JRL477" s="142"/>
      <c r="JRM477" s="142"/>
      <c r="JRN477" s="142"/>
      <c r="JRO477" s="142"/>
      <c r="JRP477" s="142"/>
      <c r="JRQ477" s="142"/>
      <c r="JRR477" s="142"/>
      <c r="JRS477" s="142"/>
      <c r="JRT477" s="142"/>
      <c r="JRU477" s="142"/>
      <c r="JRV477" s="142"/>
      <c r="JRW477" s="142"/>
      <c r="JRX477" s="142"/>
      <c r="JRY477" s="142"/>
      <c r="JRZ477" s="142"/>
      <c r="JSA477" s="142"/>
      <c r="JSB477" s="142"/>
      <c r="JSC477" s="142"/>
      <c r="JSD477" s="142"/>
      <c r="JSE477" s="142"/>
      <c r="JSF477" s="142"/>
      <c r="JSG477" s="142"/>
      <c r="JSH477" s="142"/>
      <c r="JSI477" s="142"/>
      <c r="JSJ477" s="142"/>
      <c r="JSK477" s="142"/>
      <c r="JSL477" s="142"/>
      <c r="JSM477" s="142"/>
      <c r="JSN477" s="142"/>
      <c r="JSO477" s="142"/>
      <c r="JSP477" s="142"/>
      <c r="JSQ477" s="142"/>
      <c r="JSR477" s="142"/>
      <c r="JSS477" s="142"/>
      <c r="JST477" s="142"/>
      <c r="JSU477" s="142"/>
      <c r="JSV477" s="142"/>
      <c r="JSW477" s="142"/>
      <c r="JSX477" s="142"/>
      <c r="JSY477" s="142"/>
      <c r="JSZ477" s="142"/>
      <c r="JTA477" s="142"/>
      <c r="JTB477" s="142"/>
      <c r="JTC477" s="142"/>
      <c r="JTD477" s="142"/>
      <c r="JTE477" s="142"/>
      <c r="JTF477" s="142"/>
      <c r="JTG477" s="142"/>
      <c r="JTH477" s="142"/>
      <c r="JTI477" s="142"/>
      <c r="JTJ477" s="142"/>
      <c r="JTK477" s="142"/>
      <c r="JTL477" s="142"/>
      <c r="JTM477" s="142"/>
      <c r="JTN477" s="142"/>
      <c r="JTO477" s="142"/>
      <c r="JTP477" s="142"/>
      <c r="JTQ477" s="142"/>
      <c r="JTR477" s="142"/>
      <c r="JTS477" s="142"/>
      <c r="JTT477" s="142"/>
      <c r="JTU477" s="142"/>
      <c r="JTV477" s="142"/>
      <c r="JTW477" s="142"/>
      <c r="JTX477" s="142"/>
      <c r="JTY477" s="142"/>
      <c r="JTZ477" s="142"/>
      <c r="JUA477" s="142"/>
      <c r="JUB477" s="142"/>
      <c r="JUC477" s="142"/>
      <c r="JUD477" s="142"/>
      <c r="JUE477" s="142"/>
      <c r="JUF477" s="142"/>
      <c r="JUG477" s="142"/>
      <c r="JUH477" s="142"/>
      <c r="JUI477" s="142"/>
      <c r="JUJ477" s="142"/>
      <c r="JUK477" s="142"/>
      <c r="JUL477" s="142"/>
      <c r="JUM477" s="142"/>
      <c r="JUN477" s="142"/>
      <c r="JUO477" s="142"/>
      <c r="JUP477" s="142"/>
      <c r="JUQ477" s="142"/>
      <c r="JUR477" s="142"/>
      <c r="JUS477" s="142"/>
      <c r="JUT477" s="142"/>
      <c r="JUU477" s="142"/>
      <c r="JUV477" s="142"/>
      <c r="JUW477" s="142"/>
      <c r="JUX477" s="142"/>
      <c r="JUY477" s="142"/>
      <c r="JUZ477" s="142"/>
      <c r="JVA477" s="142"/>
      <c r="JVB477" s="142"/>
      <c r="JVC477" s="142"/>
      <c r="JVD477" s="142"/>
      <c r="JVE477" s="142"/>
      <c r="JVF477" s="142"/>
      <c r="JVG477" s="142"/>
      <c r="JVH477" s="142"/>
      <c r="JVI477" s="142"/>
      <c r="JVJ477" s="142"/>
      <c r="JVK477" s="142"/>
      <c r="JVL477" s="142"/>
      <c r="JVM477" s="142"/>
      <c r="JVN477" s="142"/>
      <c r="JVO477" s="142"/>
      <c r="JVP477" s="142"/>
      <c r="JVQ477" s="142"/>
      <c r="JVR477" s="142"/>
      <c r="JVS477" s="142"/>
      <c r="JVT477" s="142"/>
      <c r="JVU477" s="142"/>
      <c r="JVV477" s="142"/>
      <c r="JVW477" s="142"/>
      <c r="JVX477" s="142"/>
      <c r="JVY477" s="142"/>
      <c r="JVZ477" s="142"/>
      <c r="JWA477" s="142"/>
      <c r="JWB477" s="142"/>
      <c r="JWC477" s="142"/>
      <c r="JWD477" s="142"/>
      <c r="JWE477" s="142"/>
      <c r="JWF477" s="142"/>
      <c r="JWG477" s="142"/>
      <c r="JWH477" s="142"/>
      <c r="JWI477" s="142"/>
      <c r="JWJ477" s="142"/>
      <c r="JWK477" s="142"/>
      <c r="JWL477" s="142"/>
      <c r="JWM477" s="142"/>
      <c r="JWN477" s="142"/>
      <c r="JWO477" s="142"/>
      <c r="JWP477" s="142"/>
      <c r="JWQ477" s="142"/>
      <c r="JWR477" s="142"/>
      <c r="JWS477" s="142"/>
      <c r="JWT477" s="142"/>
      <c r="JWU477" s="142"/>
      <c r="JWV477" s="142"/>
      <c r="JWW477" s="142"/>
      <c r="JWX477" s="142"/>
      <c r="JWY477" s="142"/>
      <c r="JWZ477" s="142"/>
      <c r="JXA477" s="142"/>
      <c r="JXB477" s="142"/>
      <c r="JXC477" s="142"/>
      <c r="JXD477" s="142"/>
      <c r="JXE477" s="142"/>
      <c r="JXF477" s="142"/>
      <c r="JXG477" s="142"/>
      <c r="JXH477" s="142"/>
      <c r="JXI477" s="142"/>
      <c r="JXJ477" s="142"/>
      <c r="JXK477" s="142"/>
      <c r="JXL477" s="142"/>
      <c r="JXM477" s="142"/>
      <c r="JXN477" s="142"/>
      <c r="JXO477" s="142"/>
      <c r="JXP477" s="142"/>
      <c r="JXQ477" s="142"/>
      <c r="JXR477" s="142"/>
      <c r="JXS477" s="142"/>
      <c r="JXT477" s="142"/>
      <c r="JXU477" s="142"/>
      <c r="JXV477" s="142"/>
      <c r="JXW477" s="142"/>
      <c r="JXX477" s="142"/>
      <c r="JXY477" s="142"/>
      <c r="JXZ477" s="142"/>
      <c r="JYA477" s="142"/>
      <c r="JYB477" s="142"/>
      <c r="JYC477" s="142"/>
      <c r="JYD477" s="142"/>
      <c r="JYE477" s="142"/>
      <c r="JYF477" s="142"/>
      <c r="JYG477" s="142"/>
      <c r="JYH477" s="142"/>
      <c r="JYI477" s="142"/>
      <c r="JYJ477" s="142"/>
      <c r="JYK477" s="142"/>
      <c r="JYL477" s="142"/>
      <c r="JYM477" s="142"/>
      <c r="JYN477" s="142"/>
      <c r="JYO477" s="142"/>
      <c r="JYP477" s="142"/>
      <c r="JYQ477" s="142"/>
      <c r="JYR477" s="142"/>
      <c r="JYS477" s="142"/>
      <c r="JYT477" s="142"/>
      <c r="JYU477" s="142"/>
      <c r="JYV477" s="142"/>
      <c r="JYW477" s="142"/>
      <c r="JYX477" s="142"/>
      <c r="JYY477" s="142"/>
      <c r="JYZ477" s="142"/>
      <c r="JZA477" s="142"/>
      <c r="JZB477" s="142"/>
      <c r="JZC477" s="142"/>
      <c r="JZD477" s="142"/>
      <c r="JZE477" s="142"/>
      <c r="JZF477" s="142"/>
      <c r="JZG477" s="142"/>
      <c r="JZH477" s="142"/>
      <c r="JZI477" s="142"/>
      <c r="JZJ477" s="142"/>
      <c r="JZK477" s="142"/>
      <c r="JZL477" s="142"/>
      <c r="JZM477" s="142"/>
      <c r="JZN477" s="142"/>
      <c r="JZO477" s="142"/>
      <c r="JZP477" s="142"/>
      <c r="JZQ477" s="142"/>
      <c r="JZR477" s="142"/>
      <c r="JZS477" s="142"/>
      <c r="JZT477" s="142"/>
      <c r="JZU477" s="142"/>
      <c r="JZV477" s="142"/>
      <c r="JZW477" s="142"/>
      <c r="JZX477" s="142"/>
      <c r="JZY477" s="142"/>
      <c r="JZZ477" s="142"/>
      <c r="KAA477" s="142"/>
      <c r="KAB477" s="142"/>
      <c r="KAC477" s="142"/>
      <c r="KAD477" s="142"/>
      <c r="KAE477" s="142"/>
      <c r="KAF477" s="142"/>
      <c r="KAG477" s="142"/>
      <c r="KAH477" s="142"/>
      <c r="KAI477" s="142"/>
      <c r="KAJ477" s="142"/>
      <c r="KAK477" s="142"/>
      <c r="KAL477" s="142"/>
      <c r="KAM477" s="142"/>
      <c r="KAN477" s="142"/>
      <c r="KAO477" s="142"/>
      <c r="KAP477" s="142"/>
      <c r="KAQ477" s="142"/>
      <c r="KAR477" s="142"/>
      <c r="KAS477" s="142"/>
      <c r="KAT477" s="142"/>
      <c r="KAU477" s="142"/>
      <c r="KAV477" s="142"/>
      <c r="KAW477" s="142"/>
      <c r="KAX477" s="142"/>
      <c r="KAY477" s="142"/>
      <c r="KAZ477" s="142"/>
      <c r="KBA477" s="142"/>
      <c r="KBB477" s="142"/>
      <c r="KBC477" s="142"/>
      <c r="KBD477" s="142"/>
      <c r="KBE477" s="142"/>
      <c r="KBF477" s="142"/>
      <c r="KBG477" s="142"/>
      <c r="KBH477" s="142"/>
      <c r="KBI477" s="142"/>
      <c r="KBJ477" s="142"/>
      <c r="KBK477" s="142"/>
      <c r="KBL477" s="142"/>
      <c r="KBM477" s="142"/>
      <c r="KBN477" s="142"/>
      <c r="KBO477" s="142"/>
      <c r="KBP477" s="142"/>
      <c r="KBQ477" s="142"/>
      <c r="KBR477" s="142"/>
      <c r="KBS477" s="142"/>
      <c r="KBT477" s="142"/>
      <c r="KBU477" s="142"/>
      <c r="KBV477" s="142"/>
      <c r="KBW477" s="142"/>
      <c r="KBX477" s="142"/>
      <c r="KBY477" s="142"/>
      <c r="KBZ477" s="142"/>
      <c r="KCA477" s="142"/>
      <c r="KCB477" s="142"/>
      <c r="KCC477" s="142"/>
      <c r="KCD477" s="142"/>
      <c r="KCE477" s="142"/>
      <c r="KCF477" s="142"/>
      <c r="KCG477" s="142"/>
      <c r="KCH477" s="142"/>
      <c r="KCI477" s="142"/>
      <c r="KCJ477" s="142"/>
      <c r="KCK477" s="142"/>
      <c r="KCL477" s="142"/>
      <c r="KCM477" s="142"/>
      <c r="KCN477" s="142"/>
      <c r="KCO477" s="142"/>
      <c r="KCP477" s="142"/>
      <c r="KCQ477" s="142"/>
      <c r="KCR477" s="142"/>
      <c r="KCS477" s="142"/>
      <c r="KCT477" s="142"/>
      <c r="KCU477" s="142"/>
      <c r="KCV477" s="142"/>
      <c r="KCW477" s="142"/>
      <c r="KCX477" s="142"/>
      <c r="KCY477" s="142"/>
      <c r="KCZ477" s="142"/>
      <c r="KDA477" s="142"/>
      <c r="KDB477" s="142"/>
      <c r="KDC477" s="142"/>
      <c r="KDD477" s="142"/>
      <c r="KDE477" s="142"/>
      <c r="KDF477" s="142"/>
      <c r="KDG477" s="142"/>
      <c r="KDH477" s="142"/>
      <c r="KDI477" s="142"/>
      <c r="KDJ477" s="142"/>
      <c r="KDK477" s="142"/>
      <c r="KDL477" s="142"/>
      <c r="KDM477" s="142"/>
      <c r="KDN477" s="142"/>
      <c r="KDO477" s="142"/>
      <c r="KDP477" s="142"/>
      <c r="KDQ477" s="142"/>
      <c r="KDR477" s="142"/>
      <c r="KDS477" s="142"/>
      <c r="KDT477" s="142"/>
      <c r="KDU477" s="142"/>
      <c r="KDV477" s="142"/>
      <c r="KDW477" s="142"/>
      <c r="KDX477" s="142"/>
      <c r="KDY477" s="142"/>
      <c r="KDZ477" s="142"/>
      <c r="KEA477" s="142"/>
      <c r="KEB477" s="142"/>
      <c r="KEC477" s="142"/>
      <c r="KED477" s="142"/>
      <c r="KEE477" s="142"/>
      <c r="KEF477" s="142"/>
      <c r="KEG477" s="142"/>
      <c r="KEH477" s="142"/>
      <c r="KEI477" s="142"/>
      <c r="KEJ477" s="142"/>
      <c r="KEK477" s="142"/>
      <c r="KEL477" s="142"/>
      <c r="KEM477" s="142"/>
      <c r="KEN477" s="142"/>
      <c r="KEO477" s="142"/>
      <c r="KEP477" s="142"/>
      <c r="KEQ477" s="142"/>
      <c r="KER477" s="142"/>
      <c r="KES477" s="142"/>
      <c r="KET477" s="142"/>
      <c r="KEU477" s="142"/>
      <c r="KEV477" s="142"/>
      <c r="KEW477" s="142"/>
      <c r="KEX477" s="142"/>
      <c r="KEY477" s="142"/>
      <c r="KEZ477" s="142"/>
      <c r="KFA477" s="142"/>
      <c r="KFB477" s="142"/>
      <c r="KFC477" s="142"/>
      <c r="KFD477" s="142"/>
      <c r="KFE477" s="142"/>
      <c r="KFF477" s="142"/>
      <c r="KFG477" s="142"/>
      <c r="KFH477" s="142"/>
      <c r="KFI477" s="142"/>
      <c r="KFJ477" s="142"/>
      <c r="KFK477" s="142"/>
      <c r="KFL477" s="142"/>
      <c r="KFM477" s="142"/>
      <c r="KFN477" s="142"/>
      <c r="KFO477" s="142"/>
      <c r="KFP477" s="142"/>
      <c r="KFQ477" s="142"/>
      <c r="KFR477" s="142"/>
      <c r="KFS477" s="142"/>
      <c r="KFT477" s="142"/>
      <c r="KFU477" s="142"/>
      <c r="KFV477" s="142"/>
      <c r="KFW477" s="142"/>
      <c r="KFX477" s="142"/>
      <c r="KFY477" s="142"/>
      <c r="KFZ477" s="142"/>
      <c r="KGA477" s="142"/>
      <c r="KGB477" s="142"/>
      <c r="KGC477" s="142"/>
      <c r="KGD477" s="142"/>
      <c r="KGE477" s="142"/>
      <c r="KGF477" s="142"/>
      <c r="KGG477" s="142"/>
      <c r="KGH477" s="142"/>
      <c r="KGI477" s="142"/>
      <c r="KGJ477" s="142"/>
      <c r="KGK477" s="142"/>
      <c r="KGL477" s="142"/>
      <c r="KGM477" s="142"/>
      <c r="KGN477" s="142"/>
      <c r="KGO477" s="142"/>
      <c r="KGP477" s="142"/>
      <c r="KGQ477" s="142"/>
      <c r="KGR477" s="142"/>
      <c r="KGS477" s="142"/>
      <c r="KGT477" s="142"/>
      <c r="KGU477" s="142"/>
      <c r="KGV477" s="142"/>
      <c r="KGW477" s="142"/>
      <c r="KGX477" s="142"/>
      <c r="KGY477" s="142"/>
      <c r="KGZ477" s="142"/>
      <c r="KHA477" s="142"/>
      <c r="KHB477" s="142"/>
      <c r="KHC477" s="142"/>
      <c r="KHD477" s="142"/>
      <c r="KHE477" s="142"/>
      <c r="KHF477" s="142"/>
      <c r="KHG477" s="142"/>
      <c r="KHH477" s="142"/>
      <c r="KHI477" s="142"/>
      <c r="KHJ477" s="142"/>
      <c r="KHK477" s="142"/>
      <c r="KHL477" s="142"/>
      <c r="KHM477" s="142"/>
      <c r="KHN477" s="142"/>
      <c r="KHO477" s="142"/>
      <c r="KHP477" s="142"/>
      <c r="KHQ477" s="142"/>
      <c r="KHR477" s="142"/>
      <c r="KHS477" s="142"/>
      <c r="KHT477" s="142"/>
      <c r="KHU477" s="142"/>
      <c r="KHV477" s="142"/>
      <c r="KHW477" s="142"/>
      <c r="KHX477" s="142"/>
      <c r="KHY477" s="142"/>
      <c r="KHZ477" s="142"/>
      <c r="KIA477" s="142"/>
      <c r="KIB477" s="142"/>
      <c r="KIC477" s="142"/>
      <c r="KID477" s="142"/>
      <c r="KIE477" s="142"/>
      <c r="KIF477" s="142"/>
      <c r="KIG477" s="142"/>
      <c r="KIH477" s="142"/>
      <c r="KII477" s="142"/>
      <c r="KIJ477" s="142"/>
      <c r="KIK477" s="142"/>
      <c r="KIL477" s="142"/>
      <c r="KIM477" s="142"/>
      <c r="KIN477" s="142"/>
      <c r="KIO477" s="142"/>
      <c r="KIP477" s="142"/>
      <c r="KIQ477" s="142"/>
      <c r="KIR477" s="142"/>
      <c r="KIS477" s="142"/>
      <c r="KIT477" s="142"/>
      <c r="KIU477" s="142"/>
      <c r="KIV477" s="142"/>
      <c r="KIW477" s="142"/>
      <c r="KIX477" s="142"/>
      <c r="KIY477" s="142"/>
      <c r="KIZ477" s="142"/>
      <c r="KJA477" s="142"/>
      <c r="KJB477" s="142"/>
      <c r="KJC477" s="142"/>
      <c r="KJD477" s="142"/>
      <c r="KJE477" s="142"/>
      <c r="KJF477" s="142"/>
      <c r="KJG477" s="142"/>
      <c r="KJH477" s="142"/>
      <c r="KJI477" s="142"/>
      <c r="KJJ477" s="142"/>
      <c r="KJK477" s="142"/>
      <c r="KJL477" s="142"/>
      <c r="KJM477" s="142"/>
      <c r="KJN477" s="142"/>
      <c r="KJO477" s="142"/>
      <c r="KJP477" s="142"/>
      <c r="KJQ477" s="142"/>
      <c r="KJR477" s="142"/>
      <c r="KJS477" s="142"/>
      <c r="KJT477" s="142"/>
      <c r="KJU477" s="142"/>
      <c r="KJV477" s="142"/>
      <c r="KJW477" s="142"/>
      <c r="KJX477" s="142"/>
      <c r="KJY477" s="142"/>
      <c r="KJZ477" s="142"/>
      <c r="KKA477" s="142"/>
      <c r="KKB477" s="142"/>
      <c r="KKC477" s="142"/>
      <c r="KKD477" s="142"/>
      <c r="KKE477" s="142"/>
      <c r="KKF477" s="142"/>
      <c r="KKG477" s="142"/>
      <c r="KKH477" s="142"/>
      <c r="KKI477" s="142"/>
      <c r="KKJ477" s="142"/>
      <c r="KKK477" s="142"/>
      <c r="KKL477" s="142"/>
      <c r="KKM477" s="142"/>
      <c r="KKN477" s="142"/>
      <c r="KKO477" s="142"/>
      <c r="KKP477" s="142"/>
      <c r="KKQ477" s="142"/>
      <c r="KKR477" s="142"/>
      <c r="KKS477" s="142"/>
      <c r="KKT477" s="142"/>
      <c r="KKU477" s="142"/>
      <c r="KKV477" s="142"/>
      <c r="KKW477" s="142"/>
      <c r="KKX477" s="142"/>
      <c r="KKY477" s="142"/>
      <c r="KKZ477" s="142"/>
      <c r="KLA477" s="142"/>
      <c r="KLB477" s="142"/>
      <c r="KLC477" s="142"/>
      <c r="KLD477" s="142"/>
      <c r="KLE477" s="142"/>
      <c r="KLF477" s="142"/>
      <c r="KLG477" s="142"/>
      <c r="KLH477" s="142"/>
      <c r="KLI477" s="142"/>
      <c r="KLJ477" s="142"/>
      <c r="KLK477" s="142"/>
      <c r="KLL477" s="142"/>
      <c r="KLM477" s="142"/>
      <c r="KLN477" s="142"/>
      <c r="KLO477" s="142"/>
      <c r="KLP477" s="142"/>
      <c r="KLQ477" s="142"/>
      <c r="KLR477" s="142"/>
      <c r="KLS477" s="142"/>
      <c r="KLT477" s="142"/>
      <c r="KLU477" s="142"/>
      <c r="KLV477" s="142"/>
      <c r="KLW477" s="142"/>
      <c r="KLX477" s="142"/>
      <c r="KLY477" s="142"/>
      <c r="KLZ477" s="142"/>
      <c r="KMA477" s="142"/>
      <c r="KMB477" s="142"/>
      <c r="KMC477" s="142"/>
      <c r="KMD477" s="142"/>
      <c r="KME477" s="142"/>
      <c r="KMF477" s="142"/>
      <c r="KMG477" s="142"/>
      <c r="KMH477" s="142"/>
      <c r="KMI477" s="142"/>
      <c r="KMJ477" s="142"/>
      <c r="KMK477" s="142"/>
      <c r="KML477" s="142"/>
      <c r="KMM477" s="142"/>
      <c r="KMN477" s="142"/>
      <c r="KMO477" s="142"/>
      <c r="KMP477" s="142"/>
      <c r="KMQ477" s="142"/>
      <c r="KMR477" s="142"/>
      <c r="KMS477" s="142"/>
      <c r="KMT477" s="142"/>
      <c r="KMU477" s="142"/>
      <c r="KMV477" s="142"/>
      <c r="KMW477" s="142"/>
      <c r="KMX477" s="142"/>
      <c r="KMY477" s="142"/>
      <c r="KMZ477" s="142"/>
      <c r="KNA477" s="142"/>
      <c r="KNB477" s="142"/>
      <c r="KNC477" s="142"/>
      <c r="KND477" s="142"/>
      <c r="KNE477" s="142"/>
      <c r="KNF477" s="142"/>
      <c r="KNG477" s="142"/>
      <c r="KNH477" s="142"/>
      <c r="KNI477" s="142"/>
      <c r="KNJ477" s="142"/>
      <c r="KNK477" s="142"/>
      <c r="KNL477" s="142"/>
      <c r="KNM477" s="142"/>
      <c r="KNN477" s="142"/>
      <c r="KNO477" s="142"/>
      <c r="KNP477" s="142"/>
      <c r="KNQ477" s="142"/>
      <c r="KNR477" s="142"/>
      <c r="KNS477" s="142"/>
      <c r="KNT477" s="142"/>
      <c r="KNU477" s="142"/>
      <c r="KNV477" s="142"/>
      <c r="KNW477" s="142"/>
      <c r="KNX477" s="142"/>
      <c r="KNY477" s="142"/>
      <c r="KNZ477" s="142"/>
      <c r="KOA477" s="142"/>
      <c r="KOB477" s="142"/>
      <c r="KOC477" s="142"/>
      <c r="KOD477" s="142"/>
      <c r="KOE477" s="142"/>
      <c r="KOF477" s="142"/>
      <c r="KOG477" s="142"/>
      <c r="KOH477" s="142"/>
      <c r="KOI477" s="142"/>
      <c r="KOJ477" s="142"/>
      <c r="KOK477" s="142"/>
      <c r="KOL477" s="142"/>
      <c r="KOM477" s="142"/>
      <c r="KON477" s="142"/>
      <c r="KOO477" s="142"/>
      <c r="KOP477" s="142"/>
      <c r="KOQ477" s="142"/>
      <c r="KOR477" s="142"/>
      <c r="KOS477" s="142"/>
      <c r="KOT477" s="142"/>
      <c r="KOU477" s="142"/>
      <c r="KOV477" s="142"/>
      <c r="KOW477" s="142"/>
      <c r="KOX477" s="142"/>
      <c r="KOY477" s="142"/>
      <c r="KOZ477" s="142"/>
      <c r="KPA477" s="142"/>
      <c r="KPB477" s="142"/>
      <c r="KPC477" s="142"/>
      <c r="KPD477" s="142"/>
      <c r="KPE477" s="142"/>
      <c r="KPF477" s="142"/>
      <c r="KPG477" s="142"/>
      <c r="KPH477" s="142"/>
      <c r="KPI477" s="142"/>
      <c r="KPJ477" s="142"/>
      <c r="KPK477" s="142"/>
      <c r="KPL477" s="142"/>
      <c r="KPM477" s="142"/>
      <c r="KPN477" s="142"/>
      <c r="KPO477" s="142"/>
      <c r="KPP477" s="142"/>
      <c r="KPQ477" s="142"/>
      <c r="KPR477" s="142"/>
      <c r="KPS477" s="142"/>
      <c r="KPT477" s="142"/>
      <c r="KPU477" s="142"/>
      <c r="KPV477" s="142"/>
      <c r="KPW477" s="142"/>
      <c r="KPX477" s="142"/>
      <c r="KPY477" s="142"/>
      <c r="KPZ477" s="142"/>
      <c r="KQA477" s="142"/>
      <c r="KQB477" s="142"/>
      <c r="KQC477" s="142"/>
      <c r="KQD477" s="142"/>
      <c r="KQE477" s="142"/>
      <c r="KQF477" s="142"/>
      <c r="KQG477" s="142"/>
      <c r="KQH477" s="142"/>
      <c r="KQI477" s="142"/>
      <c r="KQJ477" s="142"/>
      <c r="KQK477" s="142"/>
      <c r="KQL477" s="142"/>
      <c r="KQM477" s="142"/>
      <c r="KQN477" s="142"/>
      <c r="KQO477" s="142"/>
      <c r="KQP477" s="142"/>
      <c r="KQQ477" s="142"/>
      <c r="KQR477" s="142"/>
      <c r="KQS477" s="142"/>
      <c r="KQT477" s="142"/>
      <c r="KQU477" s="142"/>
      <c r="KQV477" s="142"/>
      <c r="KQW477" s="142"/>
      <c r="KQX477" s="142"/>
      <c r="KQY477" s="142"/>
      <c r="KQZ477" s="142"/>
      <c r="KRA477" s="142"/>
      <c r="KRB477" s="142"/>
      <c r="KRC477" s="142"/>
      <c r="KRD477" s="142"/>
      <c r="KRE477" s="142"/>
      <c r="KRF477" s="142"/>
      <c r="KRG477" s="142"/>
      <c r="KRH477" s="142"/>
      <c r="KRI477" s="142"/>
      <c r="KRJ477" s="142"/>
      <c r="KRK477" s="142"/>
      <c r="KRL477" s="142"/>
      <c r="KRM477" s="142"/>
      <c r="KRN477" s="142"/>
      <c r="KRO477" s="142"/>
      <c r="KRP477" s="142"/>
      <c r="KRQ477" s="142"/>
      <c r="KRR477" s="142"/>
      <c r="KRS477" s="142"/>
      <c r="KRT477" s="142"/>
      <c r="KRU477" s="142"/>
      <c r="KRV477" s="142"/>
      <c r="KRW477" s="142"/>
      <c r="KRX477" s="142"/>
      <c r="KRY477" s="142"/>
      <c r="KRZ477" s="142"/>
      <c r="KSA477" s="142"/>
      <c r="KSB477" s="142"/>
      <c r="KSC477" s="142"/>
      <c r="KSD477" s="142"/>
      <c r="KSE477" s="142"/>
      <c r="KSF477" s="142"/>
      <c r="KSG477" s="142"/>
      <c r="KSH477" s="142"/>
      <c r="KSI477" s="142"/>
      <c r="KSJ477" s="142"/>
      <c r="KSK477" s="142"/>
      <c r="KSL477" s="142"/>
      <c r="KSM477" s="142"/>
      <c r="KSN477" s="142"/>
      <c r="KSO477" s="142"/>
      <c r="KSP477" s="142"/>
      <c r="KSQ477" s="142"/>
      <c r="KSR477" s="142"/>
      <c r="KSS477" s="142"/>
      <c r="KST477" s="142"/>
      <c r="KSU477" s="142"/>
      <c r="KSV477" s="142"/>
      <c r="KSW477" s="142"/>
      <c r="KSX477" s="142"/>
      <c r="KSY477" s="142"/>
      <c r="KSZ477" s="142"/>
      <c r="KTA477" s="142"/>
      <c r="KTB477" s="142"/>
      <c r="KTC477" s="142"/>
      <c r="KTD477" s="142"/>
      <c r="KTE477" s="142"/>
      <c r="KTF477" s="142"/>
      <c r="KTG477" s="142"/>
      <c r="KTH477" s="142"/>
      <c r="KTI477" s="142"/>
      <c r="KTJ477" s="142"/>
      <c r="KTK477" s="142"/>
      <c r="KTL477" s="142"/>
      <c r="KTM477" s="142"/>
      <c r="KTN477" s="142"/>
      <c r="KTO477" s="142"/>
      <c r="KTP477" s="142"/>
      <c r="KTQ477" s="142"/>
      <c r="KTR477" s="142"/>
      <c r="KTS477" s="142"/>
      <c r="KTT477" s="142"/>
      <c r="KTU477" s="142"/>
      <c r="KTV477" s="142"/>
      <c r="KTW477" s="142"/>
      <c r="KTX477" s="142"/>
      <c r="KTY477" s="142"/>
      <c r="KTZ477" s="142"/>
      <c r="KUA477" s="142"/>
      <c r="KUB477" s="142"/>
      <c r="KUC477" s="142"/>
      <c r="KUD477" s="142"/>
      <c r="KUE477" s="142"/>
      <c r="KUF477" s="142"/>
      <c r="KUG477" s="142"/>
      <c r="KUH477" s="142"/>
      <c r="KUI477" s="142"/>
      <c r="KUJ477" s="142"/>
      <c r="KUK477" s="142"/>
      <c r="KUL477" s="142"/>
      <c r="KUM477" s="142"/>
      <c r="KUN477" s="142"/>
      <c r="KUO477" s="142"/>
      <c r="KUP477" s="142"/>
      <c r="KUQ477" s="142"/>
      <c r="KUR477" s="142"/>
      <c r="KUS477" s="142"/>
      <c r="KUT477" s="142"/>
      <c r="KUU477" s="142"/>
      <c r="KUV477" s="142"/>
      <c r="KUW477" s="142"/>
      <c r="KUX477" s="142"/>
      <c r="KUY477" s="142"/>
      <c r="KUZ477" s="142"/>
      <c r="KVA477" s="142"/>
      <c r="KVB477" s="142"/>
      <c r="KVC477" s="142"/>
      <c r="KVD477" s="142"/>
      <c r="KVE477" s="142"/>
      <c r="KVF477" s="142"/>
      <c r="KVG477" s="142"/>
      <c r="KVH477" s="142"/>
      <c r="KVI477" s="142"/>
      <c r="KVJ477" s="142"/>
      <c r="KVK477" s="142"/>
      <c r="KVL477" s="142"/>
      <c r="KVM477" s="142"/>
      <c r="KVN477" s="142"/>
      <c r="KVO477" s="142"/>
      <c r="KVP477" s="142"/>
      <c r="KVQ477" s="142"/>
      <c r="KVR477" s="142"/>
      <c r="KVS477" s="142"/>
      <c r="KVT477" s="142"/>
      <c r="KVU477" s="142"/>
      <c r="KVV477" s="142"/>
      <c r="KVW477" s="142"/>
      <c r="KVX477" s="142"/>
      <c r="KVY477" s="142"/>
      <c r="KVZ477" s="142"/>
      <c r="KWA477" s="142"/>
      <c r="KWB477" s="142"/>
      <c r="KWC477" s="142"/>
      <c r="KWD477" s="142"/>
      <c r="KWE477" s="142"/>
      <c r="KWF477" s="142"/>
      <c r="KWG477" s="142"/>
      <c r="KWH477" s="142"/>
      <c r="KWI477" s="142"/>
      <c r="KWJ477" s="142"/>
      <c r="KWK477" s="142"/>
      <c r="KWL477" s="142"/>
      <c r="KWM477" s="142"/>
      <c r="KWN477" s="142"/>
      <c r="KWO477" s="142"/>
      <c r="KWP477" s="142"/>
      <c r="KWQ477" s="142"/>
      <c r="KWR477" s="142"/>
      <c r="KWS477" s="142"/>
      <c r="KWT477" s="142"/>
      <c r="KWU477" s="142"/>
      <c r="KWV477" s="142"/>
      <c r="KWW477" s="142"/>
      <c r="KWX477" s="142"/>
      <c r="KWY477" s="142"/>
      <c r="KWZ477" s="142"/>
      <c r="KXA477" s="142"/>
      <c r="KXB477" s="142"/>
      <c r="KXC477" s="142"/>
      <c r="KXD477" s="142"/>
      <c r="KXE477" s="142"/>
      <c r="KXF477" s="142"/>
      <c r="KXG477" s="142"/>
      <c r="KXH477" s="142"/>
      <c r="KXI477" s="142"/>
      <c r="KXJ477" s="142"/>
      <c r="KXK477" s="142"/>
      <c r="KXL477" s="142"/>
      <c r="KXM477" s="142"/>
      <c r="KXN477" s="142"/>
      <c r="KXO477" s="142"/>
      <c r="KXP477" s="142"/>
      <c r="KXQ477" s="142"/>
      <c r="KXR477" s="142"/>
      <c r="KXS477" s="142"/>
      <c r="KXT477" s="142"/>
      <c r="KXU477" s="142"/>
      <c r="KXV477" s="142"/>
      <c r="KXW477" s="142"/>
      <c r="KXX477" s="142"/>
      <c r="KXY477" s="142"/>
      <c r="KXZ477" s="142"/>
      <c r="KYA477" s="142"/>
      <c r="KYB477" s="142"/>
      <c r="KYC477" s="142"/>
      <c r="KYD477" s="142"/>
      <c r="KYE477" s="142"/>
      <c r="KYF477" s="142"/>
      <c r="KYG477" s="142"/>
      <c r="KYH477" s="142"/>
      <c r="KYI477" s="142"/>
      <c r="KYJ477" s="142"/>
      <c r="KYK477" s="142"/>
      <c r="KYL477" s="142"/>
      <c r="KYM477" s="142"/>
      <c r="KYN477" s="142"/>
      <c r="KYO477" s="142"/>
      <c r="KYP477" s="142"/>
      <c r="KYQ477" s="142"/>
      <c r="KYR477" s="142"/>
      <c r="KYS477" s="142"/>
      <c r="KYT477" s="142"/>
      <c r="KYU477" s="142"/>
      <c r="KYV477" s="142"/>
      <c r="KYW477" s="142"/>
      <c r="KYX477" s="142"/>
      <c r="KYY477" s="142"/>
      <c r="KYZ477" s="142"/>
      <c r="KZA477" s="142"/>
      <c r="KZB477" s="142"/>
      <c r="KZC477" s="142"/>
      <c r="KZD477" s="142"/>
      <c r="KZE477" s="142"/>
      <c r="KZF477" s="142"/>
      <c r="KZG477" s="142"/>
      <c r="KZH477" s="142"/>
      <c r="KZI477" s="142"/>
      <c r="KZJ477" s="142"/>
      <c r="KZK477" s="142"/>
      <c r="KZL477" s="142"/>
      <c r="KZM477" s="142"/>
      <c r="KZN477" s="142"/>
      <c r="KZO477" s="142"/>
      <c r="KZP477" s="142"/>
      <c r="KZQ477" s="142"/>
      <c r="KZR477" s="142"/>
      <c r="KZS477" s="142"/>
      <c r="KZT477" s="142"/>
      <c r="KZU477" s="142"/>
      <c r="KZV477" s="142"/>
      <c r="KZW477" s="142"/>
      <c r="KZX477" s="142"/>
      <c r="KZY477" s="142"/>
      <c r="KZZ477" s="142"/>
      <c r="LAA477" s="142"/>
      <c r="LAB477" s="142"/>
      <c r="LAC477" s="142"/>
      <c r="LAD477" s="142"/>
      <c r="LAE477" s="142"/>
      <c r="LAF477" s="142"/>
      <c r="LAG477" s="142"/>
      <c r="LAH477" s="142"/>
      <c r="LAI477" s="142"/>
      <c r="LAJ477" s="142"/>
      <c r="LAK477" s="142"/>
      <c r="LAL477" s="142"/>
      <c r="LAM477" s="142"/>
      <c r="LAN477" s="142"/>
      <c r="LAO477" s="142"/>
      <c r="LAP477" s="142"/>
      <c r="LAQ477" s="142"/>
      <c r="LAR477" s="142"/>
      <c r="LAS477" s="142"/>
      <c r="LAT477" s="142"/>
      <c r="LAU477" s="142"/>
      <c r="LAV477" s="142"/>
      <c r="LAW477" s="142"/>
      <c r="LAX477" s="142"/>
      <c r="LAY477" s="142"/>
      <c r="LAZ477" s="142"/>
      <c r="LBA477" s="142"/>
      <c r="LBB477" s="142"/>
      <c r="LBC477" s="142"/>
      <c r="LBD477" s="142"/>
      <c r="LBE477" s="142"/>
      <c r="LBF477" s="142"/>
      <c r="LBG477" s="142"/>
      <c r="LBH477" s="142"/>
      <c r="LBI477" s="142"/>
      <c r="LBJ477" s="142"/>
      <c r="LBK477" s="142"/>
      <c r="LBL477" s="142"/>
      <c r="LBM477" s="142"/>
      <c r="LBN477" s="142"/>
      <c r="LBO477" s="142"/>
      <c r="LBP477" s="142"/>
      <c r="LBQ477" s="142"/>
      <c r="LBR477" s="142"/>
      <c r="LBS477" s="142"/>
      <c r="LBT477" s="142"/>
      <c r="LBU477" s="142"/>
      <c r="LBV477" s="142"/>
      <c r="LBW477" s="142"/>
      <c r="LBX477" s="142"/>
      <c r="LBY477" s="142"/>
      <c r="LBZ477" s="142"/>
      <c r="LCA477" s="142"/>
      <c r="LCB477" s="142"/>
      <c r="LCC477" s="142"/>
      <c r="LCD477" s="142"/>
      <c r="LCE477" s="142"/>
      <c r="LCF477" s="142"/>
      <c r="LCG477" s="142"/>
      <c r="LCH477" s="142"/>
      <c r="LCI477" s="142"/>
      <c r="LCJ477" s="142"/>
      <c r="LCK477" s="142"/>
      <c r="LCL477" s="142"/>
      <c r="LCM477" s="142"/>
      <c r="LCN477" s="142"/>
      <c r="LCO477" s="142"/>
      <c r="LCP477" s="142"/>
      <c r="LCQ477" s="142"/>
      <c r="LCR477" s="142"/>
      <c r="LCS477" s="142"/>
      <c r="LCT477" s="142"/>
      <c r="LCU477" s="142"/>
      <c r="LCV477" s="142"/>
      <c r="LCW477" s="142"/>
      <c r="LCX477" s="142"/>
      <c r="LCY477" s="142"/>
      <c r="LCZ477" s="142"/>
      <c r="LDA477" s="142"/>
      <c r="LDB477" s="142"/>
      <c r="LDC477" s="142"/>
      <c r="LDD477" s="142"/>
      <c r="LDE477" s="142"/>
      <c r="LDF477" s="142"/>
      <c r="LDG477" s="142"/>
      <c r="LDH477" s="142"/>
      <c r="LDI477" s="142"/>
      <c r="LDJ477" s="142"/>
      <c r="LDK477" s="142"/>
      <c r="LDL477" s="142"/>
      <c r="LDM477" s="142"/>
      <c r="LDN477" s="142"/>
      <c r="LDO477" s="142"/>
      <c r="LDP477" s="142"/>
      <c r="LDQ477" s="142"/>
      <c r="LDR477" s="142"/>
      <c r="LDS477" s="142"/>
      <c r="LDT477" s="142"/>
      <c r="LDU477" s="142"/>
      <c r="LDV477" s="142"/>
      <c r="LDW477" s="142"/>
      <c r="LDX477" s="142"/>
      <c r="LDY477" s="142"/>
      <c r="LDZ477" s="142"/>
      <c r="LEA477" s="142"/>
      <c r="LEB477" s="142"/>
      <c r="LEC477" s="142"/>
      <c r="LED477" s="142"/>
      <c r="LEE477" s="142"/>
      <c r="LEF477" s="142"/>
      <c r="LEG477" s="142"/>
      <c r="LEH477" s="142"/>
      <c r="LEI477" s="142"/>
      <c r="LEJ477" s="142"/>
      <c r="LEK477" s="142"/>
      <c r="LEL477" s="142"/>
      <c r="LEM477" s="142"/>
      <c r="LEN477" s="142"/>
      <c r="LEO477" s="142"/>
      <c r="LEP477" s="142"/>
      <c r="LEQ477" s="142"/>
      <c r="LER477" s="142"/>
      <c r="LES477" s="142"/>
      <c r="LET477" s="142"/>
      <c r="LEU477" s="142"/>
      <c r="LEV477" s="142"/>
      <c r="LEW477" s="142"/>
      <c r="LEX477" s="142"/>
      <c r="LEY477" s="142"/>
      <c r="LEZ477" s="142"/>
      <c r="LFA477" s="142"/>
      <c r="LFB477" s="142"/>
      <c r="LFC477" s="142"/>
      <c r="LFD477" s="142"/>
      <c r="LFE477" s="142"/>
      <c r="LFF477" s="142"/>
      <c r="LFG477" s="142"/>
      <c r="LFH477" s="142"/>
      <c r="LFI477" s="142"/>
      <c r="LFJ477" s="142"/>
      <c r="LFK477" s="142"/>
      <c r="LFL477" s="142"/>
      <c r="LFM477" s="142"/>
      <c r="LFN477" s="142"/>
      <c r="LFO477" s="142"/>
      <c r="LFP477" s="142"/>
      <c r="LFQ477" s="142"/>
      <c r="LFR477" s="142"/>
      <c r="LFS477" s="142"/>
      <c r="LFT477" s="142"/>
      <c r="LFU477" s="142"/>
      <c r="LFV477" s="142"/>
      <c r="LFW477" s="142"/>
      <c r="LFX477" s="142"/>
      <c r="LFY477" s="142"/>
      <c r="LFZ477" s="142"/>
      <c r="LGA477" s="142"/>
      <c r="LGB477" s="142"/>
      <c r="LGC477" s="142"/>
      <c r="LGD477" s="142"/>
      <c r="LGE477" s="142"/>
      <c r="LGF477" s="142"/>
      <c r="LGG477" s="142"/>
      <c r="LGH477" s="142"/>
      <c r="LGI477" s="142"/>
      <c r="LGJ477" s="142"/>
      <c r="LGK477" s="142"/>
      <c r="LGL477" s="142"/>
      <c r="LGM477" s="142"/>
      <c r="LGN477" s="142"/>
      <c r="LGO477" s="142"/>
      <c r="LGP477" s="142"/>
      <c r="LGQ477" s="142"/>
      <c r="LGR477" s="142"/>
      <c r="LGS477" s="142"/>
      <c r="LGT477" s="142"/>
      <c r="LGU477" s="142"/>
      <c r="LGV477" s="142"/>
      <c r="LGW477" s="142"/>
      <c r="LGX477" s="142"/>
      <c r="LGY477" s="142"/>
      <c r="LGZ477" s="142"/>
      <c r="LHA477" s="142"/>
      <c r="LHB477" s="142"/>
      <c r="LHC477" s="142"/>
      <c r="LHD477" s="142"/>
      <c r="LHE477" s="142"/>
      <c r="LHF477" s="142"/>
      <c r="LHG477" s="142"/>
      <c r="LHH477" s="142"/>
      <c r="LHI477" s="142"/>
      <c r="LHJ477" s="142"/>
      <c r="LHK477" s="142"/>
      <c r="LHL477" s="142"/>
      <c r="LHM477" s="142"/>
      <c r="LHN477" s="142"/>
      <c r="LHO477" s="142"/>
      <c r="LHP477" s="142"/>
      <c r="LHQ477" s="142"/>
      <c r="LHR477" s="142"/>
      <c r="LHS477" s="142"/>
      <c r="LHT477" s="142"/>
      <c r="LHU477" s="142"/>
      <c r="LHV477" s="142"/>
      <c r="LHW477" s="142"/>
      <c r="LHX477" s="142"/>
      <c r="LHY477" s="142"/>
      <c r="LHZ477" s="142"/>
      <c r="LIA477" s="142"/>
      <c r="LIB477" s="142"/>
      <c r="LIC477" s="142"/>
      <c r="LID477" s="142"/>
      <c r="LIE477" s="142"/>
      <c r="LIF477" s="142"/>
      <c r="LIG477" s="142"/>
      <c r="LIH477" s="142"/>
      <c r="LII477" s="142"/>
      <c r="LIJ477" s="142"/>
      <c r="LIK477" s="142"/>
      <c r="LIL477" s="142"/>
      <c r="LIM477" s="142"/>
      <c r="LIN477" s="142"/>
      <c r="LIO477" s="142"/>
      <c r="LIP477" s="142"/>
      <c r="LIQ477" s="142"/>
      <c r="LIR477" s="142"/>
      <c r="LIS477" s="142"/>
      <c r="LIT477" s="142"/>
      <c r="LIU477" s="142"/>
      <c r="LIV477" s="142"/>
      <c r="LIW477" s="142"/>
      <c r="LIX477" s="142"/>
      <c r="LIY477" s="142"/>
      <c r="LIZ477" s="142"/>
      <c r="LJA477" s="142"/>
      <c r="LJB477" s="142"/>
      <c r="LJC477" s="142"/>
      <c r="LJD477" s="142"/>
      <c r="LJE477" s="142"/>
      <c r="LJF477" s="142"/>
      <c r="LJG477" s="142"/>
      <c r="LJH477" s="142"/>
      <c r="LJI477" s="142"/>
      <c r="LJJ477" s="142"/>
      <c r="LJK477" s="142"/>
      <c r="LJL477" s="142"/>
      <c r="LJM477" s="142"/>
      <c r="LJN477" s="142"/>
      <c r="LJO477" s="142"/>
      <c r="LJP477" s="142"/>
      <c r="LJQ477" s="142"/>
      <c r="LJR477" s="142"/>
      <c r="LJS477" s="142"/>
      <c r="LJT477" s="142"/>
      <c r="LJU477" s="142"/>
      <c r="LJV477" s="142"/>
      <c r="LJW477" s="142"/>
      <c r="LJX477" s="142"/>
      <c r="LJY477" s="142"/>
      <c r="LJZ477" s="142"/>
      <c r="LKA477" s="142"/>
      <c r="LKB477" s="142"/>
      <c r="LKC477" s="142"/>
      <c r="LKD477" s="142"/>
      <c r="LKE477" s="142"/>
      <c r="LKF477" s="142"/>
      <c r="LKG477" s="142"/>
      <c r="LKH477" s="142"/>
      <c r="LKI477" s="142"/>
      <c r="LKJ477" s="142"/>
      <c r="LKK477" s="142"/>
      <c r="LKL477" s="142"/>
      <c r="LKM477" s="142"/>
      <c r="LKN477" s="142"/>
      <c r="LKO477" s="142"/>
      <c r="LKP477" s="142"/>
      <c r="LKQ477" s="142"/>
      <c r="LKR477" s="142"/>
      <c r="LKS477" s="142"/>
      <c r="LKT477" s="142"/>
      <c r="LKU477" s="142"/>
      <c r="LKV477" s="142"/>
      <c r="LKW477" s="142"/>
      <c r="LKX477" s="142"/>
      <c r="LKY477" s="142"/>
      <c r="LKZ477" s="142"/>
      <c r="LLA477" s="142"/>
      <c r="LLB477" s="142"/>
      <c r="LLC477" s="142"/>
      <c r="LLD477" s="142"/>
      <c r="LLE477" s="142"/>
      <c r="LLF477" s="142"/>
      <c r="LLG477" s="142"/>
      <c r="LLH477" s="142"/>
      <c r="LLI477" s="142"/>
      <c r="LLJ477" s="142"/>
      <c r="LLK477" s="142"/>
      <c r="LLL477" s="142"/>
      <c r="LLM477" s="142"/>
      <c r="LLN477" s="142"/>
      <c r="LLO477" s="142"/>
      <c r="LLP477" s="142"/>
      <c r="LLQ477" s="142"/>
      <c r="LLR477" s="142"/>
      <c r="LLS477" s="142"/>
      <c r="LLT477" s="142"/>
      <c r="LLU477" s="142"/>
      <c r="LLV477" s="142"/>
      <c r="LLW477" s="142"/>
      <c r="LLX477" s="142"/>
      <c r="LLY477" s="142"/>
      <c r="LLZ477" s="142"/>
      <c r="LMA477" s="142"/>
      <c r="LMB477" s="142"/>
      <c r="LMC477" s="142"/>
      <c r="LMD477" s="142"/>
      <c r="LME477" s="142"/>
      <c r="LMF477" s="142"/>
      <c r="LMG477" s="142"/>
      <c r="LMH477" s="142"/>
      <c r="LMI477" s="142"/>
      <c r="LMJ477" s="142"/>
      <c r="LMK477" s="142"/>
      <c r="LML477" s="142"/>
      <c r="LMM477" s="142"/>
      <c r="LMN477" s="142"/>
      <c r="LMO477" s="142"/>
      <c r="LMP477" s="142"/>
      <c r="LMQ477" s="142"/>
      <c r="LMR477" s="142"/>
      <c r="LMS477" s="142"/>
      <c r="LMT477" s="142"/>
      <c r="LMU477" s="142"/>
      <c r="LMV477" s="142"/>
      <c r="LMW477" s="142"/>
      <c r="LMX477" s="142"/>
      <c r="LMY477" s="142"/>
      <c r="LMZ477" s="142"/>
      <c r="LNA477" s="142"/>
      <c r="LNB477" s="142"/>
      <c r="LNC477" s="142"/>
      <c r="LND477" s="142"/>
      <c r="LNE477" s="142"/>
      <c r="LNF477" s="142"/>
      <c r="LNG477" s="142"/>
      <c r="LNH477" s="142"/>
      <c r="LNI477" s="142"/>
      <c r="LNJ477" s="142"/>
      <c r="LNK477" s="142"/>
      <c r="LNL477" s="142"/>
      <c r="LNM477" s="142"/>
      <c r="LNN477" s="142"/>
      <c r="LNO477" s="142"/>
      <c r="LNP477" s="142"/>
      <c r="LNQ477" s="142"/>
      <c r="LNR477" s="142"/>
      <c r="LNS477" s="142"/>
      <c r="LNT477" s="142"/>
      <c r="LNU477" s="142"/>
      <c r="LNV477" s="142"/>
      <c r="LNW477" s="142"/>
      <c r="LNX477" s="142"/>
      <c r="LNY477" s="142"/>
      <c r="LNZ477" s="142"/>
      <c r="LOA477" s="142"/>
      <c r="LOB477" s="142"/>
      <c r="LOC477" s="142"/>
      <c r="LOD477" s="142"/>
      <c r="LOE477" s="142"/>
      <c r="LOF477" s="142"/>
      <c r="LOG477" s="142"/>
      <c r="LOH477" s="142"/>
      <c r="LOI477" s="142"/>
      <c r="LOJ477" s="142"/>
      <c r="LOK477" s="142"/>
      <c r="LOL477" s="142"/>
      <c r="LOM477" s="142"/>
      <c r="LON477" s="142"/>
      <c r="LOO477" s="142"/>
      <c r="LOP477" s="142"/>
      <c r="LOQ477" s="142"/>
      <c r="LOR477" s="142"/>
      <c r="LOS477" s="142"/>
      <c r="LOT477" s="142"/>
      <c r="LOU477" s="142"/>
      <c r="LOV477" s="142"/>
      <c r="LOW477" s="142"/>
      <c r="LOX477" s="142"/>
      <c r="LOY477" s="142"/>
      <c r="LOZ477" s="142"/>
      <c r="LPA477" s="142"/>
      <c r="LPB477" s="142"/>
      <c r="LPC477" s="142"/>
      <c r="LPD477" s="142"/>
      <c r="LPE477" s="142"/>
      <c r="LPF477" s="142"/>
      <c r="LPG477" s="142"/>
      <c r="LPH477" s="142"/>
      <c r="LPI477" s="142"/>
      <c r="LPJ477" s="142"/>
      <c r="LPK477" s="142"/>
      <c r="LPL477" s="142"/>
      <c r="LPM477" s="142"/>
      <c r="LPN477" s="142"/>
      <c r="LPO477" s="142"/>
      <c r="LPP477" s="142"/>
      <c r="LPQ477" s="142"/>
      <c r="LPR477" s="142"/>
      <c r="LPS477" s="142"/>
      <c r="LPT477" s="142"/>
      <c r="LPU477" s="142"/>
      <c r="LPV477" s="142"/>
      <c r="LPW477" s="142"/>
      <c r="LPX477" s="142"/>
      <c r="LPY477" s="142"/>
      <c r="LPZ477" s="142"/>
      <c r="LQA477" s="142"/>
      <c r="LQB477" s="142"/>
      <c r="LQC477" s="142"/>
      <c r="LQD477" s="142"/>
      <c r="LQE477" s="142"/>
      <c r="LQF477" s="142"/>
      <c r="LQG477" s="142"/>
      <c r="LQH477" s="142"/>
      <c r="LQI477" s="142"/>
      <c r="LQJ477" s="142"/>
      <c r="LQK477" s="142"/>
      <c r="LQL477" s="142"/>
      <c r="LQM477" s="142"/>
      <c r="LQN477" s="142"/>
      <c r="LQO477" s="142"/>
      <c r="LQP477" s="142"/>
      <c r="LQQ477" s="142"/>
      <c r="LQR477" s="142"/>
      <c r="LQS477" s="142"/>
      <c r="LQT477" s="142"/>
      <c r="LQU477" s="142"/>
      <c r="LQV477" s="142"/>
      <c r="LQW477" s="142"/>
      <c r="LQX477" s="142"/>
      <c r="LQY477" s="142"/>
      <c r="LQZ477" s="142"/>
      <c r="LRA477" s="142"/>
      <c r="LRB477" s="142"/>
      <c r="LRC477" s="142"/>
      <c r="LRD477" s="142"/>
      <c r="LRE477" s="142"/>
      <c r="LRF477" s="142"/>
      <c r="LRG477" s="142"/>
      <c r="LRH477" s="142"/>
      <c r="LRI477" s="142"/>
      <c r="LRJ477" s="142"/>
      <c r="LRK477" s="142"/>
      <c r="LRL477" s="142"/>
      <c r="LRM477" s="142"/>
      <c r="LRN477" s="142"/>
      <c r="LRO477" s="142"/>
      <c r="LRP477" s="142"/>
      <c r="LRQ477" s="142"/>
      <c r="LRR477" s="142"/>
      <c r="LRS477" s="142"/>
      <c r="LRT477" s="142"/>
      <c r="LRU477" s="142"/>
      <c r="LRV477" s="142"/>
      <c r="LRW477" s="142"/>
      <c r="LRX477" s="142"/>
      <c r="LRY477" s="142"/>
      <c r="LRZ477" s="142"/>
      <c r="LSA477" s="142"/>
      <c r="LSB477" s="142"/>
      <c r="LSC477" s="142"/>
      <c r="LSD477" s="142"/>
      <c r="LSE477" s="142"/>
      <c r="LSF477" s="142"/>
      <c r="LSG477" s="142"/>
      <c r="LSH477" s="142"/>
      <c r="LSI477" s="142"/>
      <c r="LSJ477" s="142"/>
      <c r="LSK477" s="142"/>
      <c r="LSL477" s="142"/>
      <c r="LSM477" s="142"/>
      <c r="LSN477" s="142"/>
      <c r="LSO477" s="142"/>
      <c r="LSP477" s="142"/>
      <c r="LSQ477" s="142"/>
      <c r="LSR477" s="142"/>
      <c r="LSS477" s="142"/>
      <c r="LST477" s="142"/>
      <c r="LSU477" s="142"/>
      <c r="LSV477" s="142"/>
      <c r="LSW477" s="142"/>
      <c r="LSX477" s="142"/>
      <c r="LSY477" s="142"/>
      <c r="LSZ477" s="142"/>
      <c r="LTA477" s="142"/>
      <c r="LTB477" s="142"/>
      <c r="LTC477" s="142"/>
      <c r="LTD477" s="142"/>
      <c r="LTE477" s="142"/>
      <c r="LTF477" s="142"/>
      <c r="LTG477" s="142"/>
      <c r="LTH477" s="142"/>
      <c r="LTI477" s="142"/>
      <c r="LTJ477" s="142"/>
      <c r="LTK477" s="142"/>
      <c r="LTL477" s="142"/>
      <c r="LTM477" s="142"/>
      <c r="LTN477" s="142"/>
      <c r="LTO477" s="142"/>
      <c r="LTP477" s="142"/>
      <c r="LTQ477" s="142"/>
      <c r="LTR477" s="142"/>
      <c r="LTS477" s="142"/>
      <c r="LTT477" s="142"/>
      <c r="LTU477" s="142"/>
      <c r="LTV477" s="142"/>
      <c r="LTW477" s="142"/>
      <c r="LTX477" s="142"/>
      <c r="LTY477" s="142"/>
      <c r="LTZ477" s="142"/>
      <c r="LUA477" s="142"/>
      <c r="LUB477" s="142"/>
      <c r="LUC477" s="142"/>
      <c r="LUD477" s="142"/>
      <c r="LUE477" s="142"/>
      <c r="LUF477" s="142"/>
      <c r="LUG477" s="142"/>
      <c r="LUH477" s="142"/>
      <c r="LUI477" s="142"/>
      <c r="LUJ477" s="142"/>
      <c r="LUK477" s="142"/>
      <c r="LUL477" s="142"/>
      <c r="LUM477" s="142"/>
      <c r="LUN477" s="142"/>
      <c r="LUO477" s="142"/>
      <c r="LUP477" s="142"/>
      <c r="LUQ477" s="142"/>
      <c r="LUR477" s="142"/>
      <c r="LUS477" s="142"/>
      <c r="LUT477" s="142"/>
      <c r="LUU477" s="142"/>
      <c r="LUV477" s="142"/>
      <c r="LUW477" s="142"/>
      <c r="LUX477" s="142"/>
      <c r="LUY477" s="142"/>
      <c r="LUZ477" s="142"/>
      <c r="LVA477" s="142"/>
      <c r="LVB477" s="142"/>
      <c r="LVC477" s="142"/>
      <c r="LVD477" s="142"/>
      <c r="LVE477" s="142"/>
      <c r="LVF477" s="142"/>
      <c r="LVG477" s="142"/>
      <c r="LVH477" s="142"/>
      <c r="LVI477" s="142"/>
      <c r="LVJ477" s="142"/>
      <c r="LVK477" s="142"/>
      <c r="LVL477" s="142"/>
      <c r="LVM477" s="142"/>
      <c r="LVN477" s="142"/>
      <c r="LVO477" s="142"/>
      <c r="LVP477" s="142"/>
      <c r="LVQ477" s="142"/>
      <c r="LVR477" s="142"/>
      <c r="LVS477" s="142"/>
      <c r="LVT477" s="142"/>
      <c r="LVU477" s="142"/>
      <c r="LVV477" s="142"/>
      <c r="LVW477" s="142"/>
      <c r="LVX477" s="142"/>
      <c r="LVY477" s="142"/>
      <c r="LVZ477" s="142"/>
      <c r="LWA477" s="142"/>
      <c r="LWB477" s="142"/>
      <c r="LWC477" s="142"/>
      <c r="LWD477" s="142"/>
      <c r="LWE477" s="142"/>
      <c r="LWF477" s="142"/>
      <c r="LWG477" s="142"/>
      <c r="LWH477" s="142"/>
      <c r="LWI477" s="142"/>
      <c r="LWJ477" s="142"/>
      <c r="LWK477" s="142"/>
      <c r="LWL477" s="142"/>
      <c r="LWM477" s="142"/>
      <c r="LWN477" s="142"/>
      <c r="LWO477" s="142"/>
      <c r="LWP477" s="142"/>
      <c r="LWQ477" s="142"/>
      <c r="LWR477" s="142"/>
      <c r="LWS477" s="142"/>
      <c r="LWT477" s="142"/>
      <c r="LWU477" s="142"/>
      <c r="LWV477" s="142"/>
      <c r="LWW477" s="142"/>
      <c r="LWX477" s="142"/>
      <c r="LWY477" s="142"/>
      <c r="LWZ477" s="142"/>
      <c r="LXA477" s="142"/>
      <c r="LXB477" s="142"/>
      <c r="LXC477" s="142"/>
      <c r="LXD477" s="142"/>
      <c r="LXE477" s="142"/>
      <c r="LXF477" s="142"/>
      <c r="LXG477" s="142"/>
      <c r="LXH477" s="142"/>
      <c r="LXI477" s="142"/>
      <c r="LXJ477" s="142"/>
      <c r="LXK477" s="142"/>
      <c r="LXL477" s="142"/>
      <c r="LXM477" s="142"/>
      <c r="LXN477" s="142"/>
      <c r="LXO477" s="142"/>
      <c r="LXP477" s="142"/>
      <c r="LXQ477" s="142"/>
      <c r="LXR477" s="142"/>
      <c r="LXS477" s="142"/>
      <c r="LXT477" s="142"/>
      <c r="LXU477" s="142"/>
      <c r="LXV477" s="142"/>
      <c r="LXW477" s="142"/>
      <c r="LXX477" s="142"/>
      <c r="LXY477" s="142"/>
      <c r="LXZ477" s="142"/>
      <c r="LYA477" s="142"/>
      <c r="LYB477" s="142"/>
      <c r="LYC477" s="142"/>
      <c r="LYD477" s="142"/>
      <c r="LYE477" s="142"/>
      <c r="LYF477" s="142"/>
      <c r="LYG477" s="142"/>
      <c r="LYH477" s="142"/>
      <c r="LYI477" s="142"/>
      <c r="LYJ477" s="142"/>
      <c r="LYK477" s="142"/>
      <c r="LYL477" s="142"/>
      <c r="LYM477" s="142"/>
      <c r="LYN477" s="142"/>
      <c r="LYO477" s="142"/>
      <c r="LYP477" s="142"/>
      <c r="LYQ477" s="142"/>
      <c r="LYR477" s="142"/>
      <c r="LYS477" s="142"/>
      <c r="LYT477" s="142"/>
      <c r="LYU477" s="142"/>
      <c r="LYV477" s="142"/>
      <c r="LYW477" s="142"/>
      <c r="LYX477" s="142"/>
      <c r="LYY477" s="142"/>
      <c r="LYZ477" s="142"/>
      <c r="LZA477" s="142"/>
      <c r="LZB477" s="142"/>
      <c r="LZC477" s="142"/>
      <c r="LZD477" s="142"/>
      <c r="LZE477" s="142"/>
      <c r="LZF477" s="142"/>
      <c r="LZG477" s="142"/>
      <c r="LZH477" s="142"/>
      <c r="LZI477" s="142"/>
      <c r="LZJ477" s="142"/>
      <c r="LZK477" s="142"/>
      <c r="LZL477" s="142"/>
      <c r="LZM477" s="142"/>
      <c r="LZN477" s="142"/>
      <c r="LZO477" s="142"/>
      <c r="LZP477" s="142"/>
      <c r="LZQ477" s="142"/>
      <c r="LZR477" s="142"/>
      <c r="LZS477" s="142"/>
      <c r="LZT477" s="142"/>
      <c r="LZU477" s="142"/>
      <c r="LZV477" s="142"/>
      <c r="LZW477" s="142"/>
      <c r="LZX477" s="142"/>
      <c r="LZY477" s="142"/>
      <c r="LZZ477" s="142"/>
      <c r="MAA477" s="142"/>
      <c r="MAB477" s="142"/>
      <c r="MAC477" s="142"/>
      <c r="MAD477" s="142"/>
      <c r="MAE477" s="142"/>
      <c r="MAF477" s="142"/>
      <c r="MAG477" s="142"/>
      <c r="MAH477" s="142"/>
      <c r="MAI477" s="142"/>
      <c r="MAJ477" s="142"/>
      <c r="MAK477" s="142"/>
      <c r="MAL477" s="142"/>
      <c r="MAM477" s="142"/>
      <c r="MAN477" s="142"/>
      <c r="MAO477" s="142"/>
      <c r="MAP477" s="142"/>
      <c r="MAQ477" s="142"/>
      <c r="MAR477" s="142"/>
      <c r="MAS477" s="142"/>
      <c r="MAT477" s="142"/>
      <c r="MAU477" s="142"/>
      <c r="MAV477" s="142"/>
      <c r="MAW477" s="142"/>
      <c r="MAX477" s="142"/>
      <c r="MAY477" s="142"/>
      <c r="MAZ477" s="142"/>
      <c r="MBA477" s="142"/>
      <c r="MBB477" s="142"/>
      <c r="MBC477" s="142"/>
      <c r="MBD477" s="142"/>
      <c r="MBE477" s="142"/>
      <c r="MBF477" s="142"/>
      <c r="MBG477" s="142"/>
      <c r="MBH477" s="142"/>
      <c r="MBI477" s="142"/>
      <c r="MBJ477" s="142"/>
      <c r="MBK477" s="142"/>
      <c r="MBL477" s="142"/>
      <c r="MBM477" s="142"/>
      <c r="MBN477" s="142"/>
      <c r="MBO477" s="142"/>
      <c r="MBP477" s="142"/>
      <c r="MBQ477" s="142"/>
      <c r="MBR477" s="142"/>
      <c r="MBS477" s="142"/>
      <c r="MBT477" s="142"/>
      <c r="MBU477" s="142"/>
      <c r="MBV477" s="142"/>
      <c r="MBW477" s="142"/>
      <c r="MBX477" s="142"/>
      <c r="MBY477" s="142"/>
      <c r="MBZ477" s="142"/>
      <c r="MCA477" s="142"/>
      <c r="MCB477" s="142"/>
      <c r="MCC477" s="142"/>
      <c r="MCD477" s="142"/>
      <c r="MCE477" s="142"/>
      <c r="MCF477" s="142"/>
      <c r="MCG477" s="142"/>
      <c r="MCH477" s="142"/>
      <c r="MCI477" s="142"/>
      <c r="MCJ477" s="142"/>
      <c r="MCK477" s="142"/>
      <c r="MCL477" s="142"/>
      <c r="MCM477" s="142"/>
      <c r="MCN477" s="142"/>
      <c r="MCO477" s="142"/>
      <c r="MCP477" s="142"/>
      <c r="MCQ477" s="142"/>
      <c r="MCR477" s="142"/>
      <c r="MCS477" s="142"/>
      <c r="MCT477" s="142"/>
      <c r="MCU477" s="142"/>
      <c r="MCV477" s="142"/>
      <c r="MCW477" s="142"/>
      <c r="MCX477" s="142"/>
      <c r="MCY477" s="142"/>
      <c r="MCZ477" s="142"/>
      <c r="MDA477" s="142"/>
      <c r="MDB477" s="142"/>
      <c r="MDC477" s="142"/>
      <c r="MDD477" s="142"/>
      <c r="MDE477" s="142"/>
      <c r="MDF477" s="142"/>
      <c r="MDG477" s="142"/>
      <c r="MDH477" s="142"/>
      <c r="MDI477" s="142"/>
      <c r="MDJ477" s="142"/>
      <c r="MDK477" s="142"/>
      <c r="MDL477" s="142"/>
      <c r="MDM477" s="142"/>
      <c r="MDN477" s="142"/>
      <c r="MDO477" s="142"/>
      <c r="MDP477" s="142"/>
      <c r="MDQ477" s="142"/>
      <c r="MDR477" s="142"/>
      <c r="MDS477" s="142"/>
      <c r="MDT477" s="142"/>
      <c r="MDU477" s="142"/>
      <c r="MDV477" s="142"/>
      <c r="MDW477" s="142"/>
      <c r="MDX477" s="142"/>
      <c r="MDY477" s="142"/>
      <c r="MDZ477" s="142"/>
      <c r="MEA477" s="142"/>
      <c r="MEB477" s="142"/>
      <c r="MEC477" s="142"/>
      <c r="MED477" s="142"/>
      <c r="MEE477" s="142"/>
      <c r="MEF477" s="142"/>
      <c r="MEG477" s="142"/>
      <c r="MEH477" s="142"/>
      <c r="MEI477" s="142"/>
      <c r="MEJ477" s="142"/>
      <c r="MEK477" s="142"/>
      <c r="MEL477" s="142"/>
      <c r="MEM477" s="142"/>
      <c r="MEN477" s="142"/>
      <c r="MEO477" s="142"/>
      <c r="MEP477" s="142"/>
      <c r="MEQ477" s="142"/>
      <c r="MER477" s="142"/>
      <c r="MES477" s="142"/>
      <c r="MET477" s="142"/>
      <c r="MEU477" s="142"/>
      <c r="MEV477" s="142"/>
      <c r="MEW477" s="142"/>
      <c r="MEX477" s="142"/>
      <c r="MEY477" s="142"/>
      <c r="MEZ477" s="142"/>
      <c r="MFA477" s="142"/>
      <c r="MFB477" s="142"/>
      <c r="MFC477" s="142"/>
      <c r="MFD477" s="142"/>
      <c r="MFE477" s="142"/>
      <c r="MFF477" s="142"/>
      <c r="MFG477" s="142"/>
      <c r="MFH477" s="142"/>
      <c r="MFI477" s="142"/>
      <c r="MFJ477" s="142"/>
      <c r="MFK477" s="142"/>
      <c r="MFL477" s="142"/>
      <c r="MFM477" s="142"/>
      <c r="MFN477" s="142"/>
      <c r="MFO477" s="142"/>
      <c r="MFP477" s="142"/>
      <c r="MFQ477" s="142"/>
      <c r="MFR477" s="142"/>
      <c r="MFS477" s="142"/>
      <c r="MFT477" s="142"/>
      <c r="MFU477" s="142"/>
      <c r="MFV477" s="142"/>
      <c r="MFW477" s="142"/>
      <c r="MFX477" s="142"/>
      <c r="MFY477" s="142"/>
      <c r="MFZ477" s="142"/>
      <c r="MGA477" s="142"/>
      <c r="MGB477" s="142"/>
      <c r="MGC477" s="142"/>
      <c r="MGD477" s="142"/>
      <c r="MGE477" s="142"/>
      <c r="MGF477" s="142"/>
      <c r="MGG477" s="142"/>
      <c r="MGH477" s="142"/>
      <c r="MGI477" s="142"/>
      <c r="MGJ477" s="142"/>
      <c r="MGK477" s="142"/>
      <c r="MGL477" s="142"/>
      <c r="MGM477" s="142"/>
      <c r="MGN477" s="142"/>
      <c r="MGO477" s="142"/>
      <c r="MGP477" s="142"/>
      <c r="MGQ477" s="142"/>
      <c r="MGR477" s="142"/>
      <c r="MGS477" s="142"/>
      <c r="MGT477" s="142"/>
      <c r="MGU477" s="142"/>
      <c r="MGV477" s="142"/>
      <c r="MGW477" s="142"/>
      <c r="MGX477" s="142"/>
      <c r="MGY477" s="142"/>
      <c r="MGZ477" s="142"/>
      <c r="MHA477" s="142"/>
      <c r="MHB477" s="142"/>
      <c r="MHC477" s="142"/>
      <c r="MHD477" s="142"/>
      <c r="MHE477" s="142"/>
      <c r="MHF477" s="142"/>
      <c r="MHG477" s="142"/>
      <c r="MHH477" s="142"/>
      <c r="MHI477" s="142"/>
      <c r="MHJ477" s="142"/>
      <c r="MHK477" s="142"/>
      <c r="MHL477" s="142"/>
      <c r="MHM477" s="142"/>
      <c r="MHN477" s="142"/>
      <c r="MHO477" s="142"/>
      <c r="MHP477" s="142"/>
      <c r="MHQ477" s="142"/>
      <c r="MHR477" s="142"/>
      <c r="MHS477" s="142"/>
      <c r="MHT477" s="142"/>
      <c r="MHU477" s="142"/>
      <c r="MHV477" s="142"/>
      <c r="MHW477" s="142"/>
      <c r="MHX477" s="142"/>
      <c r="MHY477" s="142"/>
      <c r="MHZ477" s="142"/>
      <c r="MIA477" s="142"/>
      <c r="MIB477" s="142"/>
      <c r="MIC477" s="142"/>
      <c r="MID477" s="142"/>
      <c r="MIE477" s="142"/>
      <c r="MIF477" s="142"/>
      <c r="MIG477" s="142"/>
      <c r="MIH477" s="142"/>
      <c r="MII477" s="142"/>
      <c r="MIJ477" s="142"/>
      <c r="MIK477" s="142"/>
      <c r="MIL477" s="142"/>
      <c r="MIM477" s="142"/>
      <c r="MIN477" s="142"/>
      <c r="MIO477" s="142"/>
      <c r="MIP477" s="142"/>
      <c r="MIQ477" s="142"/>
      <c r="MIR477" s="142"/>
      <c r="MIS477" s="142"/>
      <c r="MIT477" s="142"/>
      <c r="MIU477" s="142"/>
      <c r="MIV477" s="142"/>
      <c r="MIW477" s="142"/>
      <c r="MIX477" s="142"/>
      <c r="MIY477" s="142"/>
      <c r="MIZ477" s="142"/>
      <c r="MJA477" s="142"/>
      <c r="MJB477" s="142"/>
      <c r="MJC477" s="142"/>
      <c r="MJD477" s="142"/>
      <c r="MJE477" s="142"/>
      <c r="MJF477" s="142"/>
      <c r="MJG477" s="142"/>
      <c r="MJH477" s="142"/>
      <c r="MJI477" s="142"/>
      <c r="MJJ477" s="142"/>
      <c r="MJK477" s="142"/>
      <c r="MJL477" s="142"/>
      <c r="MJM477" s="142"/>
      <c r="MJN477" s="142"/>
      <c r="MJO477" s="142"/>
      <c r="MJP477" s="142"/>
      <c r="MJQ477" s="142"/>
      <c r="MJR477" s="142"/>
      <c r="MJS477" s="142"/>
      <c r="MJT477" s="142"/>
      <c r="MJU477" s="142"/>
      <c r="MJV477" s="142"/>
      <c r="MJW477" s="142"/>
      <c r="MJX477" s="142"/>
      <c r="MJY477" s="142"/>
      <c r="MJZ477" s="142"/>
      <c r="MKA477" s="142"/>
      <c r="MKB477" s="142"/>
      <c r="MKC477" s="142"/>
      <c r="MKD477" s="142"/>
      <c r="MKE477" s="142"/>
      <c r="MKF477" s="142"/>
      <c r="MKG477" s="142"/>
      <c r="MKH477" s="142"/>
      <c r="MKI477" s="142"/>
      <c r="MKJ477" s="142"/>
      <c r="MKK477" s="142"/>
      <c r="MKL477" s="142"/>
      <c r="MKM477" s="142"/>
      <c r="MKN477" s="142"/>
      <c r="MKO477" s="142"/>
      <c r="MKP477" s="142"/>
      <c r="MKQ477" s="142"/>
      <c r="MKR477" s="142"/>
      <c r="MKS477" s="142"/>
      <c r="MKT477" s="142"/>
      <c r="MKU477" s="142"/>
      <c r="MKV477" s="142"/>
      <c r="MKW477" s="142"/>
      <c r="MKX477" s="142"/>
      <c r="MKY477" s="142"/>
      <c r="MKZ477" s="142"/>
      <c r="MLA477" s="142"/>
      <c r="MLB477" s="142"/>
      <c r="MLC477" s="142"/>
      <c r="MLD477" s="142"/>
      <c r="MLE477" s="142"/>
      <c r="MLF477" s="142"/>
      <c r="MLG477" s="142"/>
      <c r="MLH477" s="142"/>
      <c r="MLI477" s="142"/>
      <c r="MLJ477" s="142"/>
      <c r="MLK477" s="142"/>
      <c r="MLL477" s="142"/>
      <c r="MLM477" s="142"/>
      <c r="MLN477" s="142"/>
      <c r="MLO477" s="142"/>
      <c r="MLP477" s="142"/>
      <c r="MLQ477" s="142"/>
      <c r="MLR477" s="142"/>
      <c r="MLS477" s="142"/>
      <c r="MLT477" s="142"/>
      <c r="MLU477" s="142"/>
      <c r="MLV477" s="142"/>
      <c r="MLW477" s="142"/>
      <c r="MLX477" s="142"/>
      <c r="MLY477" s="142"/>
      <c r="MLZ477" s="142"/>
      <c r="MMA477" s="142"/>
      <c r="MMB477" s="142"/>
      <c r="MMC477" s="142"/>
      <c r="MMD477" s="142"/>
      <c r="MME477" s="142"/>
      <c r="MMF477" s="142"/>
      <c r="MMG477" s="142"/>
      <c r="MMH477" s="142"/>
      <c r="MMI477" s="142"/>
      <c r="MMJ477" s="142"/>
      <c r="MMK477" s="142"/>
      <c r="MML477" s="142"/>
      <c r="MMM477" s="142"/>
      <c r="MMN477" s="142"/>
      <c r="MMO477" s="142"/>
      <c r="MMP477" s="142"/>
      <c r="MMQ477" s="142"/>
      <c r="MMR477" s="142"/>
      <c r="MMS477" s="142"/>
      <c r="MMT477" s="142"/>
      <c r="MMU477" s="142"/>
      <c r="MMV477" s="142"/>
      <c r="MMW477" s="142"/>
      <c r="MMX477" s="142"/>
      <c r="MMY477" s="142"/>
      <c r="MMZ477" s="142"/>
      <c r="MNA477" s="142"/>
      <c r="MNB477" s="142"/>
      <c r="MNC477" s="142"/>
      <c r="MND477" s="142"/>
      <c r="MNE477" s="142"/>
      <c r="MNF477" s="142"/>
      <c r="MNG477" s="142"/>
      <c r="MNH477" s="142"/>
      <c r="MNI477" s="142"/>
      <c r="MNJ477" s="142"/>
      <c r="MNK477" s="142"/>
      <c r="MNL477" s="142"/>
      <c r="MNM477" s="142"/>
      <c r="MNN477" s="142"/>
      <c r="MNO477" s="142"/>
      <c r="MNP477" s="142"/>
      <c r="MNQ477" s="142"/>
      <c r="MNR477" s="142"/>
      <c r="MNS477" s="142"/>
      <c r="MNT477" s="142"/>
      <c r="MNU477" s="142"/>
      <c r="MNV477" s="142"/>
      <c r="MNW477" s="142"/>
      <c r="MNX477" s="142"/>
      <c r="MNY477" s="142"/>
      <c r="MNZ477" s="142"/>
      <c r="MOA477" s="142"/>
      <c r="MOB477" s="142"/>
      <c r="MOC477" s="142"/>
      <c r="MOD477" s="142"/>
      <c r="MOE477" s="142"/>
      <c r="MOF477" s="142"/>
      <c r="MOG477" s="142"/>
      <c r="MOH477" s="142"/>
      <c r="MOI477" s="142"/>
      <c r="MOJ477" s="142"/>
      <c r="MOK477" s="142"/>
      <c r="MOL477" s="142"/>
      <c r="MOM477" s="142"/>
      <c r="MON477" s="142"/>
      <c r="MOO477" s="142"/>
      <c r="MOP477" s="142"/>
      <c r="MOQ477" s="142"/>
      <c r="MOR477" s="142"/>
      <c r="MOS477" s="142"/>
      <c r="MOT477" s="142"/>
      <c r="MOU477" s="142"/>
      <c r="MOV477" s="142"/>
      <c r="MOW477" s="142"/>
      <c r="MOX477" s="142"/>
      <c r="MOY477" s="142"/>
      <c r="MOZ477" s="142"/>
      <c r="MPA477" s="142"/>
      <c r="MPB477" s="142"/>
      <c r="MPC477" s="142"/>
      <c r="MPD477" s="142"/>
      <c r="MPE477" s="142"/>
      <c r="MPF477" s="142"/>
      <c r="MPG477" s="142"/>
      <c r="MPH477" s="142"/>
      <c r="MPI477" s="142"/>
      <c r="MPJ477" s="142"/>
      <c r="MPK477" s="142"/>
      <c r="MPL477" s="142"/>
      <c r="MPM477" s="142"/>
      <c r="MPN477" s="142"/>
      <c r="MPO477" s="142"/>
      <c r="MPP477" s="142"/>
      <c r="MPQ477" s="142"/>
      <c r="MPR477" s="142"/>
      <c r="MPS477" s="142"/>
      <c r="MPT477" s="142"/>
      <c r="MPU477" s="142"/>
      <c r="MPV477" s="142"/>
      <c r="MPW477" s="142"/>
      <c r="MPX477" s="142"/>
      <c r="MPY477" s="142"/>
      <c r="MPZ477" s="142"/>
      <c r="MQA477" s="142"/>
      <c r="MQB477" s="142"/>
      <c r="MQC477" s="142"/>
      <c r="MQD477" s="142"/>
      <c r="MQE477" s="142"/>
      <c r="MQF477" s="142"/>
      <c r="MQG477" s="142"/>
      <c r="MQH477" s="142"/>
      <c r="MQI477" s="142"/>
      <c r="MQJ477" s="142"/>
      <c r="MQK477" s="142"/>
      <c r="MQL477" s="142"/>
      <c r="MQM477" s="142"/>
      <c r="MQN477" s="142"/>
      <c r="MQO477" s="142"/>
      <c r="MQP477" s="142"/>
      <c r="MQQ477" s="142"/>
      <c r="MQR477" s="142"/>
      <c r="MQS477" s="142"/>
      <c r="MQT477" s="142"/>
      <c r="MQU477" s="142"/>
      <c r="MQV477" s="142"/>
      <c r="MQW477" s="142"/>
      <c r="MQX477" s="142"/>
      <c r="MQY477" s="142"/>
      <c r="MQZ477" s="142"/>
      <c r="MRA477" s="142"/>
      <c r="MRB477" s="142"/>
      <c r="MRC477" s="142"/>
      <c r="MRD477" s="142"/>
      <c r="MRE477" s="142"/>
      <c r="MRF477" s="142"/>
      <c r="MRG477" s="142"/>
      <c r="MRH477" s="142"/>
      <c r="MRI477" s="142"/>
      <c r="MRJ477" s="142"/>
      <c r="MRK477" s="142"/>
      <c r="MRL477" s="142"/>
      <c r="MRM477" s="142"/>
      <c r="MRN477" s="142"/>
      <c r="MRO477" s="142"/>
      <c r="MRP477" s="142"/>
      <c r="MRQ477" s="142"/>
      <c r="MRR477" s="142"/>
      <c r="MRS477" s="142"/>
      <c r="MRT477" s="142"/>
      <c r="MRU477" s="142"/>
      <c r="MRV477" s="142"/>
      <c r="MRW477" s="142"/>
      <c r="MRX477" s="142"/>
      <c r="MRY477" s="142"/>
      <c r="MRZ477" s="142"/>
      <c r="MSA477" s="142"/>
      <c r="MSB477" s="142"/>
      <c r="MSC477" s="142"/>
      <c r="MSD477" s="142"/>
      <c r="MSE477" s="142"/>
      <c r="MSF477" s="142"/>
      <c r="MSG477" s="142"/>
      <c r="MSH477" s="142"/>
      <c r="MSI477" s="142"/>
      <c r="MSJ477" s="142"/>
      <c r="MSK477" s="142"/>
      <c r="MSL477" s="142"/>
      <c r="MSM477" s="142"/>
      <c r="MSN477" s="142"/>
      <c r="MSO477" s="142"/>
      <c r="MSP477" s="142"/>
      <c r="MSQ477" s="142"/>
      <c r="MSR477" s="142"/>
      <c r="MSS477" s="142"/>
      <c r="MST477" s="142"/>
      <c r="MSU477" s="142"/>
      <c r="MSV477" s="142"/>
      <c r="MSW477" s="142"/>
      <c r="MSX477" s="142"/>
      <c r="MSY477" s="142"/>
      <c r="MSZ477" s="142"/>
      <c r="MTA477" s="142"/>
      <c r="MTB477" s="142"/>
      <c r="MTC477" s="142"/>
      <c r="MTD477" s="142"/>
      <c r="MTE477" s="142"/>
      <c r="MTF477" s="142"/>
      <c r="MTG477" s="142"/>
      <c r="MTH477" s="142"/>
      <c r="MTI477" s="142"/>
      <c r="MTJ477" s="142"/>
      <c r="MTK477" s="142"/>
      <c r="MTL477" s="142"/>
      <c r="MTM477" s="142"/>
      <c r="MTN477" s="142"/>
      <c r="MTO477" s="142"/>
      <c r="MTP477" s="142"/>
      <c r="MTQ477" s="142"/>
      <c r="MTR477" s="142"/>
      <c r="MTS477" s="142"/>
      <c r="MTT477" s="142"/>
      <c r="MTU477" s="142"/>
      <c r="MTV477" s="142"/>
      <c r="MTW477" s="142"/>
      <c r="MTX477" s="142"/>
      <c r="MTY477" s="142"/>
      <c r="MTZ477" s="142"/>
      <c r="MUA477" s="142"/>
      <c r="MUB477" s="142"/>
      <c r="MUC477" s="142"/>
      <c r="MUD477" s="142"/>
      <c r="MUE477" s="142"/>
      <c r="MUF477" s="142"/>
      <c r="MUG477" s="142"/>
      <c r="MUH477" s="142"/>
      <c r="MUI477" s="142"/>
      <c r="MUJ477" s="142"/>
      <c r="MUK477" s="142"/>
      <c r="MUL477" s="142"/>
      <c r="MUM477" s="142"/>
      <c r="MUN477" s="142"/>
      <c r="MUO477" s="142"/>
      <c r="MUP477" s="142"/>
      <c r="MUQ477" s="142"/>
      <c r="MUR477" s="142"/>
      <c r="MUS477" s="142"/>
      <c r="MUT477" s="142"/>
      <c r="MUU477" s="142"/>
      <c r="MUV477" s="142"/>
      <c r="MUW477" s="142"/>
      <c r="MUX477" s="142"/>
      <c r="MUY477" s="142"/>
      <c r="MUZ477" s="142"/>
      <c r="MVA477" s="142"/>
      <c r="MVB477" s="142"/>
      <c r="MVC477" s="142"/>
      <c r="MVD477" s="142"/>
      <c r="MVE477" s="142"/>
      <c r="MVF477" s="142"/>
      <c r="MVG477" s="142"/>
      <c r="MVH477" s="142"/>
      <c r="MVI477" s="142"/>
      <c r="MVJ477" s="142"/>
      <c r="MVK477" s="142"/>
      <c r="MVL477" s="142"/>
      <c r="MVM477" s="142"/>
      <c r="MVN477" s="142"/>
      <c r="MVO477" s="142"/>
      <c r="MVP477" s="142"/>
      <c r="MVQ477" s="142"/>
      <c r="MVR477" s="142"/>
      <c r="MVS477" s="142"/>
      <c r="MVT477" s="142"/>
      <c r="MVU477" s="142"/>
      <c r="MVV477" s="142"/>
      <c r="MVW477" s="142"/>
      <c r="MVX477" s="142"/>
      <c r="MVY477" s="142"/>
      <c r="MVZ477" s="142"/>
      <c r="MWA477" s="142"/>
      <c r="MWB477" s="142"/>
      <c r="MWC477" s="142"/>
      <c r="MWD477" s="142"/>
      <c r="MWE477" s="142"/>
      <c r="MWF477" s="142"/>
      <c r="MWG477" s="142"/>
      <c r="MWH477" s="142"/>
      <c r="MWI477" s="142"/>
      <c r="MWJ477" s="142"/>
      <c r="MWK477" s="142"/>
      <c r="MWL477" s="142"/>
      <c r="MWM477" s="142"/>
      <c r="MWN477" s="142"/>
      <c r="MWO477" s="142"/>
      <c r="MWP477" s="142"/>
      <c r="MWQ477" s="142"/>
      <c r="MWR477" s="142"/>
      <c r="MWS477" s="142"/>
      <c r="MWT477" s="142"/>
      <c r="MWU477" s="142"/>
      <c r="MWV477" s="142"/>
      <c r="MWW477" s="142"/>
      <c r="MWX477" s="142"/>
      <c r="MWY477" s="142"/>
      <c r="MWZ477" s="142"/>
      <c r="MXA477" s="142"/>
      <c r="MXB477" s="142"/>
      <c r="MXC477" s="142"/>
      <c r="MXD477" s="142"/>
      <c r="MXE477" s="142"/>
      <c r="MXF477" s="142"/>
      <c r="MXG477" s="142"/>
      <c r="MXH477" s="142"/>
      <c r="MXI477" s="142"/>
      <c r="MXJ477" s="142"/>
      <c r="MXK477" s="142"/>
      <c r="MXL477" s="142"/>
      <c r="MXM477" s="142"/>
      <c r="MXN477" s="142"/>
      <c r="MXO477" s="142"/>
      <c r="MXP477" s="142"/>
      <c r="MXQ477" s="142"/>
      <c r="MXR477" s="142"/>
      <c r="MXS477" s="142"/>
      <c r="MXT477" s="142"/>
      <c r="MXU477" s="142"/>
      <c r="MXV477" s="142"/>
      <c r="MXW477" s="142"/>
      <c r="MXX477" s="142"/>
      <c r="MXY477" s="142"/>
      <c r="MXZ477" s="142"/>
      <c r="MYA477" s="142"/>
      <c r="MYB477" s="142"/>
      <c r="MYC477" s="142"/>
      <c r="MYD477" s="142"/>
      <c r="MYE477" s="142"/>
      <c r="MYF477" s="142"/>
      <c r="MYG477" s="142"/>
      <c r="MYH477" s="142"/>
      <c r="MYI477" s="142"/>
      <c r="MYJ477" s="142"/>
      <c r="MYK477" s="142"/>
      <c r="MYL477" s="142"/>
      <c r="MYM477" s="142"/>
      <c r="MYN477" s="142"/>
      <c r="MYO477" s="142"/>
      <c r="MYP477" s="142"/>
      <c r="MYQ477" s="142"/>
      <c r="MYR477" s="142"/>
      <c r="MYS477" s="142"/>
      <c r="MYT477" s="142"/>
      <c r="MYU477" s="142"/>
      <c r="MYV477" s="142"/>
      <c r="MYW477" s="142"/>
      <c r="MYX477" s="142"/>
      <c r="MYY477" s="142"/>
      <c r="MYZ477" s="142"/>
      <c r="MZA477" s="142"/>
      <c r="MZB477" s="142"/>
      <c r="MZC477" s="142"/>
      <c r="MZD477" s="142"/>
      <c r="MZE477" s="142"/>
      <c r="MZF477" s="142"/>
      <c r="MZG477" s="142"/>
      <c r="MZH477" s="142"/>
      <c r="MZI477" s="142"/>
      <c r="MZJ477" s="142"/>
      <c r="MZK477" s="142"/>
      <c r="MZL477" s="142"/>
      <c r="MZM477" s="142"/>
      <c r="MZN477" s="142"/>
      <c r="MZO477" s="142"/>
      <c r="MZP477" s="142"/>
      <c r="MZQ477" s="142"/>
      <c r="MZR477" s="142"/>
      <c r="MZS477" s="142"/>
      <c r="MZT477" s="142"/>
      <c r="MZU477" s="142"/>
      <c r="MZV477" s="142"/>
      <c r="MZW477" s="142"/>
      <c r="MZX477" s="142"/>
      <c r="MZY477" s="142"/>
      <c r="MZZ477" s="142"/>
      <c r="NAA477" s="142"/>
      <c r="NAB477" s="142"/>
      <c r="NAC477" s="142"/>
      <c r="NAD477" s="142"/>
      <c r="NAE477" s="142"/>
      <c r="NAF477" s="142"/>
      <c r="NAG477" s="142"/>
      <c r="NAH477" s="142"/>
      <c r="NAI477" s="142"/>
      <c r="NAJ477" s="142"/>
      <c r="NAK477" s="142"/>
      <c r="NAL477" s="142"/>
      <c r="NAM477" s="142"/>
      <c r="NAN477" s="142"/>
      <c r="NAO477" s="142"/>
      <c r="NAP477" s="142"/>
      <c r="NAQ477" s="142"/>
      <c r="NAR477" s="142"/>
      <c r="NAS477" s="142"/>
      <c r="NAT477" s="142"/>
      <c r="NAU477" s="142"/>
      <c r="NAV477" s="142"/>
      <c r="NAW477" s="142"/>
      <c r="NAX477" s="142"/>
      <c r="NAY477" s="142"/>
      <c r="NAZ477" s="142"/>
      <c r="NBA477" s="142"/>
      <c r="NBB477" s="142"/>
      <c r="NBC477" s="142"/>
      <c r="NBD477" s="142"/>
      <c r="NBE477" s="142"/>
      <c r="NBF477" s="142"/>
      <c r="NBG477" s="142"/>
      <c r="NBH477" s="142"/>
      <c r="NBI477" s="142"/>
      <c r="NBJ477" s="142"/>
      <c r="NBK477" s="142"/>
      <c r="NBL477" s="142"/>
      <c r="NBM477" s="142"/>
      <c r="NBN477" s="142"/>
      <c r="NBO477" s="142"/>
      <c r="NBP477" s="142"/>
      <c r="NBQ477" s="142"/>
      <c r="NBR477" s="142"/>
      <c r="NBS477" s="142"/>
      <c r="NBT477" s="142"/>
      <c r="NBU477" s="142"/>
      <c r="NBV477" s="142"/>
      <c r="NBW477" s="142"/>
      <c r="NBX477" s="142"/>
      <c r="NBY477" s="142"/>
      <c r="NBZ477" s="142"/>
      <c r="NCA477" s="142"/>
      <c r="NCB477" s="142"/>
      <c r="NCC477" s="142"/>
      <c r="NCD477" s="142"/>
      <c r="NCE477" s="142"/>
      <c r="NCF477" s="142"/>
      <c r="NCG477" s="142"/>
      <c r="NCH477" s="142"/>
      <c r="NCI477" s="142"/>
      <c r="NCJ477" s="142"/>
      <c r="NCK477" s="142"/>
      <c r="NCL477" s="142"/>
      <c r="NCM477" s="142"/>
      <c r="NCN477" s="142"/>
      <c r="NCO477" s="142"/>
      <c r="NCP477" s="142"/>
      <c r="NCQ477" s="142"/>
      <c r="NCR477" s="142"/>
      <c r="NCS477" s="142"/>
      <c r="NCT477" s="142"/>
      <c r="NCU477" s="142"/>
      <c r="NCV477" s="142"/>
      <c r="NCW477" s="142"/>
      <c r="NCX477" s="142"/>
      <c r="NCY477" s="142"/>
      <c r="NCZ477" s="142"/>
      <c r="NDA477" s="142"/>
      <c r="NDB477" s="142"/>
      <c r="NDC477" s="142"/>
      <c r="NDD477" s="142"/>
      <c r="NDE477" s="142"/>
      <c r="NDF477" s="142"/>
      <c r="NDG477" s="142"/>
      <c r="NDH477" s="142"/>
      <c r="NDI477" s="142"/>
      <c r="NDJ477" s="142"/>
      <c r="NDK477" s="142"/>
      <c r="NDL477" s="142"/>
      <c r="NDM477" s="142"/>
      <c r="NDN477" s="142"/>
      <c r="NDO477" s="142"/>
      <c r="NDP477" s="142"/>
      <c r="NDQ477" s="142"/>
      <c r="NDR477" s="142"/>
      <c r="NDS477" s="142"/>
      <c r="NDT477" s="142"/>
      <c r="NDU477" s="142"/>
      <c r="NDV477" s="142"/>
      <c r="NDW477" s="142"/>
      <c r="NDX477" s="142"/>
      <c r="NDY477" s="142"/>
      <c r="NDZ477" s="142"/>
      <c r="NEA477" s="142"/>
      <c r="NEB477" s="142"/>
      <c r="NEC477" s="142"/>
      <c r="NED477" s="142"/>
      <c r="NEE477" s="142"/>
      <c r="NEF477" s="142"/>
      <c r="NEG477" s="142"/>
      <c r="NEH477" s="142"/>
      <c r="NEI477" s="142"/>
      <c r="NEJ477" s="142"/>
      <c r="NEK477" s="142"/>
      <c r="NEL477" s="142"/>
      <c r="NEM477" s="142"/>
      <c r="NEN477" s="142"/>
      <c r="NEO477" s="142"/>
      <c r="NEP477" s="142"/>
      <c r="NEQ477" s="142"/>
      <c r="NER477" s="142"/>
      <c r="NES477" s="142"/>
      <c r="NET477" s="142"/>
      <c r="NEU477" s="142"/>
      <c r="NEV477" s="142"/>
      <c r="NEW477" s="142"/>
      <c r="NEX477" s="142"/>
      <c r="NEY477" s="142"/>
      <c r="NEZ477" s="142"/>
      <c r="NFA477" s="142"/>
      <c r="NFB477" s="142"/>
      <c r="NFC477" s="142"/>
      <c r="NFD477" s="142"/>
      <c r="NFE477" s="142"/>
      <c r="NFF477" s="142"/>
      <c r="NFG477" s="142"/>
      <c r="NFH477" s="142"/>
      <c r="NFI477" s="142"/>
      <c r="NFJ477" s="142"/>
      <c r="NFK477" s="142"/>
      <c r="NFL477" s="142"/>
      <c r="NFM477" s="142"/>
      <c r="NFN477" s="142"/>
      <c r="NFO477" s="142"/>
      <c r="NFP477" s="142"/>
      <c r="NFQ477" s="142"/>
      <c r="NFR477" s="142"/>
      <c r="NFS477" s="142"/>
      <c r="NFT477" s="142"/>
      <c r="NFU477" s="142"/>
      <c r="NFV477" s="142"/>
      <c r="NFW477" s="142"/>
      <c r="NFX477" s="142"/>
      <c r="NFY477" s="142"/>
      <c r="NFZ477" s="142"/>
      <c r="NGA477" s="142"/>
      <c r="NGB477" s="142"/>
      <c r="NGC477" s="142"/>
      <c r="NGD477" s="142"/>
      <c r="NGE477" s="142"/>
      <c r="NGF477" s="142"/>
      <c r="NGG477" s="142"/>
      <c r="NGH477" s="142"/>
      <c r="NGI477" s="142"/>
      <c r="NGJ477" s="142"/>
      <c r="NGK477" s="142"/>
      <c r="NGL477" s="142"/>
      <c r="NGM477" s="142"/>
      <c r="NGN477" s="142"/>
      <c r="NGO477" s="142"/>
      <c r="NGP477" s="142"/>
      <c r="NGQ477" s="142"/>
      <c r="NGR477" s="142"/>
      <c r="NGS477" s="142"/>
      <c r="NGT477" s="142"/>
      <c r="NGU477" s="142"/>
      <c r="NGV477" s="142"/>
      <c r="NGW477" s="142"/>
      <c r="NGX477" s="142"/>
      <c r="NGY477" s="142"/>
      <c r="NGZ477" s="142"/>
      <c r="NHA477" s="142"/>
      <c r="NHB477" s="142"/>
      <c r="NHC477" s="142"/>
      <c r="NHD477" s="142"/>
      <c r="NHE477" s="142"/>
      <c r="NHF477" s="142"/>
      <c r="NHG477" s="142"/>
      <c r="NHH477" s="142"/>
      <c r="NHI477" s="142"/>
      <c r="NHJ477" s="142"/>
      <c r="NHK477" s="142"/>
      <c r="NHL477" s="142"/>
      <c r="NHM477" s="142"/>
      <c r="NHN477" s="142"/>
      <c r="NHO477" s="142"/>
      <c r="NHP477" s="142"/>
      <c r="NHQ477" s="142"/>
      <c r="NHR477" s="142"/>
      <c r="NHS477" s="142"/>
      <c r="NHT477" s="142"/>
      <c r="NHU477" s="142"/>
      <c r="NHV477" s="142"/>
      <c r="NHW477" s="142"/>
      <c r="NHX477" s="142"/>
      <c r="NHY477" s="142"/>
      <c r="NHZ477" s="142"/>
      <c r="NIA477" s="142"/>
      <c r="NIB477" s="142"/>
      <c r="NIC477" s="142"/>
      <c r="NID477" s="142"/>
      <c r="NIE477" s="142"/>
      <c r="NIF477" s="142"/>
      <c r="NIG477" s="142"/>
      <c r="NIH477" s="142"/>
      <c r="NII477" s="142"/>
      <c r="NIJ477" s="142"/>
      <c r="NIK477" s="142"/>
      <c r="NIL477" s="142"/>
      <c r="NIM477" s="142"/>
      <c r="NIN477" s="142"/>
      <c r="NIO477" s="142"/>
      <c r="NIP477" s="142"/>
      <c r="NIQ477" s="142"/>
      <c r="NIR477" s="142"/>
      <c r="NIS477" s="142"/>
      <c r="NIT477" s="142"/>
      <c r="NIU477" s="142"/>
      <c r="NIV477" s="142"/>
      <c r="NIW477" s="142"/>
      <c r="NIX477" s="142"/>
      <c r="NIY477" s="142"/>
      <c r="NIZ477" s="142"/>
      <c r="NJA477" s="142"/>
      <c r="NJB477" s="142"/>
      <c r="NJC477" s="142"/>
      <c r="NJD477" s="142"/>
      <c r="NJE477" s="142"/>
      <c r="NJF477" s="142"/>
      <c r="NJG477" s="142"/>
      <c r="NJH477" s="142"/>
      <c r="NJI477" s="142"/>
      <c r="NJJ477" s="142"/>
      <c r="NJK477" s="142"/>
      <c r="NJL477" s="142"/>
      <c r="NJM477" s="142"/>
      <c r="NJN477" s="142"/>
      <c r="NJO477" s="142"/>
      <c r="NJP477" s="142"/>
      <c r="NJQ477" s="142"/>
      <c r="NJR477" s="142"/>
      <c r="NJS477" s="142"/>
      <c r="NJT477" s="142"/>
      <c r="NJU477" s="142"/>
      <c r="NJV477" s="142"/>
      <c r="NJW477" s="142"/>
      <c r="NJX477" s="142"/>
      <c r="NJY477" s="142"/>
      <c r="NJZ477" s="142"/>
      <c r="NKA477" s="142"/>
      <c r="NKB477" s="142"/>
      <c r="NKC477" s="142"/>
      <c r="NKD477" s="142"/>
      <c r="NKE477" s="142"/>
      <c r="NKF477" s="142"/>
      <c r="NKG477" s="142"/>
      <c r="NKH477" s="142"/>
      <c r="NKI477" s="142"/>
      <c r="NKJ477" s="142"/>
      <c r="NKK477" s="142"/>
      <c r="NKL477" s="142"/>
      <c r="NKM477" s="142"/>
      <c r="NKN477" s="142"/>
      <c r="NKO477" s="142"/>
      <c r="NKP477" s="142"/>
      <c r="NKQ477" s="142"/>
      <c r="NKR477" s="142"/>
      <c r="NKS477" s="142"/>
      <c r="NKT477" s="142"/>
      <c r="NKU477" s="142"/>
      <c r="NKV477" s="142"/>
      <c r="NKW477" s="142"/>
      <c r="NKX477" s="142"/>
      <c r="NKY477" s="142"/>
      <c r="NKZ477" s="142"/>
      <c r="NLA477" s="142"/>
      <c r="NLB477" s="142"/>
      <c r="NLC477" s="142"/>
      <c r="NLD477" s="142"/>
      <c r="NLE477" s="142"/>
      <c r="NLF477" s="142"/>
      <c r="NLG477" s="142"/>
      <c r="NLH477" s="142"/>
      <c r="NLI477" s="142"/>
      <c r="NLJ477" s="142"/>
      <c r="NLK477" s="142"/>
      <c r="NLL477" s="142"/>
      <c r="NLM477" s="142"/>
      <c r="NLN477" s="142"/>
      <c r="NLO477" s="142"/>
      <c r="NLP477" s="142"/>
      <c r="NLQ477" s="142"/>
      <c r="NLR477" s="142"/>
      <c r="NLS477" s="142"/>
      <c r="NLT477" s="142"/>
      <c r="NLU477" s="142"/>
      <c r="NLV477" s="142"/>
      <c r="NLW477" s="142"/>
      <c r="NLX477" s="142"/>
      <c r="NLY477" s="142"/>
      <c r="NLZ477" s="142"/>
      <c r="NMA477" s="142"/>
      <c r="NMB477" s="142"/>
      <c r="NMC477" s="142"/>
      <c r="NMD477" s="142"/>
      <c r="NME477" s="142"/>
      <c r="NMF477" s="142"/>
      <c r="NMG477" s="142"/>
      <c r="NMH477" s="142"/>
      <c r="NMI477" s="142"/>
      <c r="NMJ477" s="142"/>
      <c r="NMK477" s="142"/>
      <c r="NML477" s="142"/>
      <c r="NMM477" s="142"/>
      <c r="NMN477" s="142"/>
      <c r="NMO477" s="142"/>
      <c r="NMP477" s="142"/>
      <c r="NMQ477" s="142"/>
      <c r="NMR477" s="142"/>
      <c r="NMS477" s="142"/>
      <c r="NMT477" s="142"/>
      <c r="NMU477" s="142"/>
      <c r="NMV477" s="142"/>
      <c r="NMW477" s="142"/>
      <c r="NMX477" s="142"/>
      <c r="NMY477" s="142"/>
      <c r="NMZ477" s="142"/>
      <c r="NNA477" s="142"/>
      <c r="NNB477" s="142"/>
      <c r="NNC477" s="142"/>
      <c r="NND477" s="142"/>
      <c r="NNE477" s="142"/>
      <c r="NNF477" s="142"/>
      <c r="NNG477" s="142"/>
      <c r="NNH477" s="142"/>
      <c r="NNI477" s="142"/>
      <c r="NNJ477" s="142"/>
      <c r="NNK477" s="142"/>
      <c r="NNL477" s="142"/>
      <c r="NNM477" s="142"/>
      <c r="NNN477" s="142"/>
      <c r="NNO477" s="142"/>
      <c r="NNP477" s="142"/>
      <c r="NNQ477" s="142"/>
      <c r="NNR477" s="142"/>
      <c r="NNS477" s="142"/>
      <c r="NNT477" s="142"/>
      <c r="NNU477" s="142"/>
      <c r="NNV477" s="142"/>
      <c r="NNW477" s="142"/>
      <c r="NNX477" s="142"/>
      <c r="NNY477" s="142"/>
      <c r="NNZ477" s="142"/>
      <c r="NOA477" s="142"/>
      <c r="NOB477" s="142"/>
      <c r="NOC477" s="142"/>
      <c r="NOD477" s="142"/>
      <c r="NOE477" s="142"/>
      <c r="NOF477" s="142"/>
      <c r="NOG477" s="142"/>
      <c r="NOH477" s="142"/>
      <c r="NOI477" s="142"/>
      <c r="NOJ477" s="142"/>
      <c r="NOK477" s="142"/>
      <c r="NOL477" s="142"/>
      <c r="NOM477" s="142"/>
      <c r="NON477" s="142"/>
      <c r="NOO477" s="142"/>
      <c r="NOP477" s="142"/>
      <c r="NOQ477" s="142"/>
      <c r="NOR477" s="142"/>
      <c r="NOS477" s="142"/>
      <c r="NOT477" s="142"/>
      <c r="NOU477" s="142"/>
      <c r="NOV477" s="142"/>
      <c r="NOW477" s="142"/>
      <c r="NOX477" s="142"/>
      <c r="NOY477" s="142"/>
      <c r="NOZ477" s="142"/>
      <c r="NPA477" s="142"/>
      <c r="NPB477" s="142"/>
      <c r="NPC477" s="142"/>
      <c r="NPD477" s="142"/>
      <c r="NPE477" s="142"/>
      <c r="NPF477" s="142"/>
      <c r="NPG477" s="142"/>
      <c r="NPH477" s="142"/>
      <c r="NPI477" s="142"/>
      <c r="NPJ477" s="142"/>
      <c r="NPK477" s="142"/>
      <c r="NPL477" s="142"/>
      <c r="NPM477" s="142"/>
      <c r="NPN477" s="142"/>
      <c r="NPO477" s="142"/>
      <c r="NPP477" s="142"/>
      <c r="NPQ477" s="142"/>
      <c r="NPR477" s="142"/>
      <c r="NPS477" s="142"/>
      <c r="NPT477" s="142"/>
      <c r="NPU477" s="142"/>
      <c r="NPV477" s="142"/>
      <c r="NPW477" s="142"/>
      <c r="NPX477" s="142"/>
      <c r="NPY477" s="142"/>
      <c r="NPZ477" s="142"/>
      <c r="NQA477" s="142"/>
      <c r="NQB477" s="142"/>
      <c r="NQC477" s="142"/>
      <c r="NQD477" s="142"/>
      <c r="NQE477" s="142"/>
      <c r="NQF477" s="142"/>
      <c r="NQG477" s="142"/>
      <c r="NQH477" s="142"/>
      <c r="NQI477" s="142"/>
      <c r="NQJ477" s="142"/>
      <c r="NQK477" s="142"/>
      <c r="NQL477" s="142"/>
      <c r="NQM477" s="142"/>
      <c r="NQN477" s="142"/>
      <c r="NQO477" s="142"/>
      <c r="NQP477" s="142"/>
      <c r="NQQ477" s="142"/>
      <c r="NQR477" s="142"/>
      <c r="NQS477" s="142"/>
      <c r="NQT477" s="142"/>
      <c r="NQU477" s="142"/>
      <c r="NQV477" s="142"/>
      <c r="NQW477" s="142"/>
      <c r="NQX477" s="142"/>
      <c r="NQY477" s="142"/>
      <c r="NQZ477" s="142"/>
      <c r="NRA477" s="142"/>
      <c r="NRB477" s="142"/>
      <c r="NRC477" s="142"/>
      <c r="NRD477" s="142"/>
      <c r="NRE477" s="142"/>
      <c r="NRF477" s="142"/>
      <c r="NRG477" s="142"/>
      <c r="NRH477" s="142"/>
      <c r="NRI477" s="142"/>
      <c r="NRJ477" s="142"/>
      <c r="NRK477" s="142"/>
      <c r="NRL477" s="142"/>
      <c r="NRM477" s="142"/>
      <c r="NRN477" s="142"/>
      <c r="NRO477" s="142"/>
      <c r="NRP477" s="142"/>
      <c r="NRQ477" s="142"/>
      <c r="NRR477" s="142"/>
      <c r="NRS477" s="142"/>
      <c r="NRT477" s="142"/>
      <c r="NRU477" s="142"/>
      <c r="NRV477" s="142"/>
      <c r="NRW477" s="142"/>
      <c r="NRX477" s="142"/>
      <c r="NRY477" s="142"/>
      <c r="NRZ477" s="142"/>
      <c r="NSA477" s="142"/>
      <c r="NSB477" s="142"/>
      <c r="NSC477" s="142"/>
      <c r="NSD477" s="142"/>
      <c r="NSE477" s="142"/>
      <c r="NSF477" s="142"/>
      <c r="NSG477" s="142"/>
      <c r="NSH477" s="142"/>
      <c r="NSI477" s="142"/>
      <c r="NSJ477" s="142"/>
      <c r="NSK477" s="142"/>
      <c r="NSL477" s="142"/>
      <c r="NSM477" s="142"/>
      <c r="NSN477" s="142"/>
      <c r="NSO477" s="142"/>
      <c r="NSP477" s="142"/>
      <c r="NSQ477" s="142"/>
      <c r="NSR477" s="142"/>
      <c r="NSS477" s="142"/>
      <c r="NST477" s="142"/>
      <c r="NSU477" s="142"/>
      <c r="NSV477" s="142"/>
      <c r="NSW477" s="142"/>
      <c r="NSX477" s="142"/>
      <c r="NSY477" s="142"/>
      <c r="NSZ477" s="142"/>
      <c r="NTA477" s="142"/>
      <c r="NTB477" s="142"/>
      <c r="NTC477" s="142"/>
      <c r="NTD477" s="142"/>
      <c r="NTE477" s="142"/>
      <c r="NTF477" s="142"/>
      <c r="NTG477" s="142"/>
      <c r="NTH477" s="142"/>
      <c r="NTI477" s="142"/>
      <c r="NTJ477" s="142"/>
      <c r="NTK477" s="142"/>
      <c r="NTL477" s="142"/>
      <c r="NTM477" s="142"/>
      <c r="NTN477" s="142"/>
      <c r="NTO477" s="142"/>
      <c r="NTP477" s="142"/>
      <c r="NTQ477" s="142"/>
      <c r="NTR477" s="142"/>
      <c r="NTS477" s="142"/>
      <c r="NTT477" s="142"/>
      <c r="NTU477" s="142"/>
      <c r="NTV477" s="142"/>
      <c r="NTW477" s="142"/>
      <c r="NTX477" s="142"/>
      <c r="NTY477" s="142"/>
      <c r="NTZ477" s="142"/>
      <c r="NUA477" s="142"/>
      <c r="NUB477" s="142"/>
      <c r="NUC477" s="142"/>
      <c r="NUD477" s="142"/>
      <c r="NUE477" s="142"/>
      <c r="NUF477" s="142"/>
      <c r="NUG477" s="142"/>
      <c r="NUH477" s="142"/>
      <c r="NUI477" s="142"/>
      <c r="NUJ477" s="142"/>
      <c r="NUK477" s="142"/>
      <c r="NUL477" s="142"/>
      <c r="NUM477" s="142"/>
      <c r="NUN477" s="142"/>
      <c r="NUO477" s="142"/>
      <c r="NUP477" s="142"/>
      <c r="NUQ477" s="142"/>
      <c r="NUR477" s="142"/>
      <c r="NUS477" s="142"/>
      <c r="NUT477" s="142"/>
      <c r="NUU477" s="142"/>
      <c r="NUV477" s="142"/>
      <c r="NUW477" s="142"/>
      <c r="NUX477" s="142"/>
      <c r="NUY477" s="142"/>
      <c r="NUZ477" s="142"/>
      <c r="NVA477" s="142"/>
      <c r="NVB477" s="142"/>
      <c r="NVC477" s="142"/>
      <c r="NVD477" s="142"/>
      <c r="NVE477" s="142"/>
      <c r="NVF477" s="142"/>
      <c r="NVG477" s="142"/>
      <c r="NVH477" s="142"/>
      <c r="NVI477" s="142"/>
      <c r="NVJ477" s="142"/>
      <c r="NVK477" s="142"/>
      <c r="NVL477" s="142"/>
      <c r="NVM477" s="142"/>
      <c r="NVN477" s="142"/>
      <c r="NVO477" s="142"/>
      <c r="NVP477" s="142"/>
      <c r="NVQ477" s="142"/>
      <c r="NVR477" s="142"/>
      <c r="NVS477" s="142"/>
      <c r="NVT477" s="142"/>
      <c r="NVU477" s="142"/>
      <c r="NVV477" s="142"/>
      <c r="NVW477" s="142"/>
      <c r="NVX477" s="142"/>
      <c r="NVY477" s="142"/>
      <c r="NVZ477" s="142"/>
      <c r="NWA477" s="142"/>
      <c r="NWB477" s="142"/>
      <c r="NWC477" s="142"/>
      <c r="NWD477" s="142"/>
      <c r="NWE477" s="142"/>
      <c r="NWF477" s="142"/>
      <c r="NWG477" s="142"/>
      <c r="NWH477" s="142"/>
      <c r="NWI477" s="142"/>
      <c r="NWJ477" s="142"/>
      <c r="NWK477" s="142"/>
      <c r="NWL477" s="142"/>
      <c r="NWM477" s="142"/>
      <c r="NWN477" s="142"/>
      <c r="NWO477" s="142"/>
      <c r="NWP477" s="142"/>
      <c r="NWQ477" s="142"/>
      <c r="NWR477" s="142"/>
      <c r="NWS477" s="142"/>
      <c r="NWT477" s="142"/>
      <c r="NWU477" s="142"/>
      <c r="NWV477" s="142"/>
      <c r="NWW477" s="142"/>
      <c r="NWX477" s="142"/>
      <c r="NWY477" s="142"/>
      <c r="NWZ477" s="142"/>
      <c r="NXA477" s="142"/>
      <c r="NXB477" s="142"/>
      <c r="NXC477" s="142"/>
      <c r="NXD477" s="142"/>
      <c r="NXE477" s="142"/>
      <c r="NXF477" s="142"/>
      <c r="NXG477" s="142"/>
      <c r="NXH477" s="142"/>
      <c r="NXI477" s="142"/>
      <c r="NXJ477" s="142"/>
      <c r="NXK477" s="142"/>
      <c r="NXL477" s="142"/>
      <c r="NXM477" s="142"/>
      <c r="NXN477" s="142"/>
      <c r="NXO477" s="142"/>
      <c r="NXP477" s="142"/>
      <c r="NXQ477" s="142"/>
      <c r="NXR477" s="142"/>
      <c r="NXS477" s="142"/>
      <c r="NXT477" s="142"/>
      <c r="NXU477" s="142"/>
      <c r="NXV477" s="142"/>
      <c r="NXW477" s="142"/>
      <c r="NXX477" s="142"/>
      <c r="NXY477" s="142"/>
      <c r="NXZ477" s="142"/>
      <c r="NYA477" s="142"/>
      <c r="NYB477" s="142"/>
      <c r="NYC477" s="142"/>
      <c r="NYD477" s="142"/>
      <c r="NYE477" s="142"/>
      <c r="NYF477" s="142"/>
      <c r="NYG477" s="142"/>
      <c r="NYH477" s="142"/>
      <c r="NYI477" s="142"/>
      <c r="NYJ477" s="142"/>
      <c r="NYK477" s="142"/>
      <c r="NYL477" s="142"/>
      <c r="NYM477" s="142"/>
      <c r="NYN477" s="142"/>
      <c r="NYO477" s="142"/>
      <c r="NYP477" s="142"/>
      <c r="NYQ477" s="142"/>
      <c r="NYR477" s="142"/>
      <c r="NYS477" s="142"/>
      <c r="NYT477" s="142"/>
      <c r="NYU477" s="142"/>
      <c r="NYV477" s="142"/>
      <c r="NYW477" s="142"/>
      <c r="NYX477" s="142"/>
      <c r="NYY477" s="142"/>
      <c r="NYZ477" s="142"/>
      <c r="NZA477" s="142"/>
      <c r="NZB477" s="142"/>
      <c r="NZC477" s="142"/>
      <c r="NZD477" s="142"/>
      <c r="NZE477" s="142"/>
      <c r="NZF477" s="142"/>
      <c r="NZG477" s="142"/>
      <c r="NZH477" s="142"/>
      <c r="NZI477" s="142"/>
      <c r="NZJ477" s="142"/>
      <c r="NZK477" s="142"/>
      <c r="NZL477" s="142"/>
      <c r="NZM477" s="142"/>
      <c r="NZN477" s="142"/>
      <c r="NZO477" s="142"/>
      <c r="NZP477" s="142"/>
      <c r="NZQ477" s="142"/>
      <c r="NZR477" s="142"/>
      <c r="NZS477" s="142"/>
      <c r="NZT477" s="142"/>
      <c r="NZU477" s="142"/>
      <c r="NZV477" s="142"/>
      <c r="NZW477" s="142"/>
      <c r="NZX477" s="142"/>
      <c r="NZY477" s="142"/>
      <c r="NZZ477" s="142"/>
      <c r="OAA477" s="142"/>
      <c r="OAB477" s="142"/>
      <c r="OAC477" s="142"/>
      <c r="OAD477" s="142"/>
      <c r="OAE477" s="142"/>
      <c r="OAF477" s="142"/>
      <c r="OAG477" s="142"/>
      <c r="OAH477" s="142"/>
      <c r="OAI477" s="142"/>
      <c r="OAJ477" s="142"/>
      <c r="OAK477" s="142"/>
      <c r="OAL477" s="142"/>
      <c r="OAM477" s="142"/>
      <c r="OAN477" s="142"/>
      <c r="OAO477" s="142"/>
      <c r="OAP477" s="142"/>
      <c r="OAQ477" s="142"/>
      <c r="OAR477" s="142"/>
      <c r="OAS477" s="142"/>
      <c r="OAT477" s="142"/>
      <c r="OAU477" s="142"/>
      <c r="OAV477" s="142"/>
      <c r="OAW477" s="142"/>
      <c r="OAX477" s="142"/>
      <c r="OAY477" s="142"/>
      <c r="OAZ477" s="142"/>
      <c r="OBA477" s="142"/>
      <c r="OBB477" s="142"/>
      <c r="OBC477" s="142"/>
      <c r="OBD477" s="142"/>
      <c r="OBE477" s="142"/>
      <c r="OBF477" s="142"/>
      <c r="OBG477" s="142"/>
      <c r="OBH477" s="142"/>
      <c r="OBI477" s="142"/>
      <c r="OBJ477" s="142"/>
      <c r="OBK477" s="142"/>
      <c r="OBL477" s="142"/>
      <c r="OBM477" s="142"/>
      <c r="OBN477" s="142"/>
      <c r="OBO477" s="142"/>
      <c r="OBP477" s="142"/>
      <c r="OBQ477" s="142"/>
      <c r="OBR477" s="142"/>
      <c r="OBS477" s="142"/>
      <c r="OBT477" s="142"/>
      <c r="OBU477" s="142"/>
      <c r="OBV477" s="142"/>
      <c r="OBW477" s="142"/>
      <c r="OBX477" s="142"/>
      <c r="OBY477" s="142"/>
      <c r="OBZ477" s="142"/>
      <c r="OCA477" s="142"/>
      <c r="OCB477" s="142"/>
      <c r="OCC477" s="142"/>
      <c r="OCD477" s="142"/>
      <c r="OCE477" s="142"/>
      <c r="OCF477" s="142"/>
      <c r="OCG477" s="142"/>
      <c r="OCH477" s="142"/>
      <c r="OCI477" s="142"/>
      <c r="OCJ477" s="142"/>
      <c r="OCK477" s="142"/>
      <c r="OCL477" s="142"/>
      <c r="OCM477" s="142"/>
      <c r="OCN477" s="142"/>
      <c r="OCO477" s="142"/>
      <c r="OCP477" s="142"/>
      <c r="OCQ477" s="142"/>
      <c r="OCR477" s="142"/>
      <c r="OCS477" s="142"/>
      <c r="OCT477" s="142"/>
      <c r="OCU477" s="142"/>
      <c r="OCV477" s="142"/>
      <c r="OCW477" s="142"/>
      <c r="OCX477" s="142"/>
      <c r="OCY477" s="142"/>
      <c r="OCZ477" s="142"/>
      <c r="ODA477" s="142"/>
      <c r="ODB477" s="142"/>
      <c r="ODC477" s="142"/>
      <c r="ODD477" s="142"/>
      <c r="ODE477" s="142"/>
      <c r="ODF477" s="142"/>
      <c r="ODG477" s="142"/>
      <c r="ODH477" s="142"/>
      <c r="ODI477" s="142"/>
      <c r="ODJ477" s="142"/>
      <c r="ODK477" s="142"/>
      <c r="ODL477" s="142"/>
      <c r="ODM477" s="142"/>
      <c r="ODN477" s="142"/>
      <c r="ODO477" s="142"/>
      <c r="ODP477" s="142"/>
      <c r="ODQ477" s="142"/>
      <c r="ODR477" s="142"/>
      <c r="ODS477" s="142"/>
      <c r="ODT477" s="142"/>
      <c r="ODU477" s="142"/>
      <c r="ODV477" s="142"/>
      <c r="ODW477" s="142"/>
      <c r="ODX477" s="142"/>
      <c r="ODY477" s="142"/>
      <c r="ODZ477" s="142"/>
      <c r="OEA477" s="142"/>
      <c r="OEB477" s="142"/>
      <c r="OEC477" s="142"/>
      <c r="OED477" s="142"/>
      <c r="OEE477" s="142"/>
      <c r="OEF477" s="142"/>
      <c r="OEG477" s="142"/>
      <c r="OEH477" s="142"/>
      <c r="OEI477" s="142"/>
      <c r="OEJ477" s="142"/>
      <c r="OEK477" s="142"/>
      <c r="OEL477" s="142"/>
      <c r="OEM477" s="142"/>
      <c r="OEN477" s="142"/>
      <c r="OEO477" s="142"/>
      <c r="OEP477" s="142"/>
      <c r="OEQ477" s="142"/>
      <c r="OER477" s="142"/>
      <c r="OES477" s="142"/>
      <c r="OET477" s="142"/>
      <c r="OEU477" s="142"/>
      <c r="OEV477" s="142"/>
      <c r="OEW477" s="142"/>
      <c r="OEX477" s="142"/>
      <c r="OEY477" s="142"/>
      <c r="OEZ477" s="142"/>
      <c r="OFA477" s="142"/>
      <c r="OFB477" s="142"/>
      <c r="OFC477" s="142"/>
      <c r="OFD477" s="142"/>
      <c r="OFE477" s="142"/>
      <c r="OFF477" s="142"/>
      <c r="OFG477" s="142"/>
      <c r="OFH477" s="142"/>
      <c r="OFI477" s="142"/>
      <c r="OFJ477" s="142"/>
      <c r="OFK477" s="142"/>
      <c r="OFL477" s="142"/>
      <c r="OFM477" s="142"/>
      <c r="OFN477" s="142"/>
      <c r="OFO477" s="142"/>
      <c r="OFP477" s="142"/>
      <c r="OFQ477" s="142"/>
      <c r="OFR477" s="142"/>
      <c r="OFS477" s="142"/>
      <c r="OFT477" s="142"/>
      <c r="OFU477" s="142"/>
      <c r="OFV477" s="142"/>
      <c r="OFW477" s="142"/>
      <c r="OFX477" s="142"/>
      <c r="OFY477" s="142"/>
      <c r="OFZ477" s="142"/>
      <c r="OGA477" s="142"/>
      <c r="OGB477" s="142"/>
      <c r="OGC477" s="142"/>
      <c r="OGD477" s="142"/>
      <c r="OGE477" s="142"/>
      <c r="OGF477" s="142"/>
      <c r="OGG477" s="142"/>
      <c r="OGH477" s="142"/>
      <c r="OGI477" s="142"/>
      <c r="OGJ477" s="142"/>
      <c r="OGK477" s="142"/>
      <c r="OGL477" s="142"/>
      <c r="OGM477" s="142"/>
      <c r="OGN477" s="142"/>
      <c r="OGO477" s="142"/>
      <c r="OGP477" s="142"/>
      <c r="OGQ477" s="142"/>
      <c r="OGR477" s="142"/>
      <c r="OGS477" s="142"/>
      <c r="OGT477" s="142"/>
      <c r="OGU477" s="142"/>
      <c r="OGV477" s="142"/>
      <c r="OGW477" s="142"/>
      <c r="OGX477" s="142"/>
      <c r="OGY477" s="142"/>
      <c r="OGZ477" s="142"/>
      <c r="OHA477" s="142"/>
      <c r="OHB477" s="142"/>
      <c r="OHC477" s="142"/>
      <c r="OHD477" s="142"/>
      <c r="OHE477" s="142"/>
      <c r="OHF477" s="142"/>
      <c r="OHG477" s="142"/>
      <c r="OHH477" s="142"/>
      <c r="OHI477" s="142"/>
      <c r="OHJ477" s="142"/>
      <c r="OHK477" s="142"/>
      <c r="OHL477" s="142"/>
      <c r="OHM477" s="142"/>
      <c r="OHN477" s="142"/>
      <c r="OHO477" s="142"/>
      <c r="OHP477" s="142"/>
      <c r="OHQ477" s="142"/>
      <c r="OHR477" s="142"/>
      <c r="OHS477" s="142"/>
      <c r="OHT477" s="142"/>
      <c r="OHU477" s="142"/>
      <c r="OHV477" s="142"/>
      <c r="OHW477" s="142"/>
      <c r="OHX477" s="142"/>
      <c r="OHY477" s="142"/>
      <c r="OHZ477" s="142"/>
      <c r="OIA477" s="142"/>
      <c r="OIB477" s="142"/>
      <c r="OIC477" s="142"/>
      <c r="OID477" s="142"/>
      <c r="OIE477" s="142"/>
      <c r="OIF477" s="142"/>
      <c r="OIG477" s="142"/>
      <c r="OIH477" s="142"/>
      <c r="OII477" s="142"/>
      <c r="OIJ477" s="142"/>
      <c r="OIK477" s="142"/>
      <c r="OIL477" s="142"/>
      <c r="OIM477" s="142"/>
      <c r="OIN477" s="142"/>
      <c r="OIO477" s="142"/>
      <c r="OIP477" s="142"/>
      <c r="OIQ477" s="142"/>
      <c r="OIR477" s="142"/>
      <c r="OIS477" s="142"/>
      <c r="OIT477" s="142"/>
      <c r="OIU477" s="142"/>
      <c r="OIV477" s="142"/>
      <c r="OIW477" s="142"/>
      <c r="OIX477" s="142"/>
      <c r="OIY477" s="142"/>
      <c r="OIZ477" s="142"/>
      <c r="OJA477" s="142"/>
      <c r="OJB477" s="142"/>
      <c r="OJC477" s="142"/>
      <c r="OJD477" s="142"/>
      <c r="OJE477" s="142"/>
      <c r="OJF477" s="142"/>
      <c r="OJG477" s="142"/>
      <c r="OJH477" s="142"/>
      <c r="OJI477" s="142"/>
      <c r="OJJ477" s="142"/>
      <c r="OJK477" s="142"/>
      <c r="OJL477" s="142"/>
      <c r="OJM477" s="142"/>
      <c r="OJN477" s="142"/>
      <c r="OJO477" s="142"/>
      <c r="OJP477" s="142"/>
      <c r="OJQ477" s="142"/>
      <c r="OJR477" s="142"/>
      <c r="OJS477" s="142"/>
      <c r="OJT477" s="142"/>
      <c r="OJU477" s="142"/>
      <c r="OJV477" s="142"/>
      <c r="OJW477" s="142"/>
      <c r="OJX477" s="142"/>
      <c r="OJY477" s="142"/>
      <c r="OJZ477" s="142"/>
      <c r="OKA477" s="142"/>
      <c r="OKB477" s="142"/>
      <c r="OKC477" s="142"/>
      <c r="OKD477" s="142"/>
      <c r="OKE477" s="142"/>
      <c r="OKF477" s="142"/>
      <c r="OKG477" s="142"/>
      <c r="OKH477" s="142"/>
      <c r="OKI477" s="142"/>
      <c r="OKJ477" s="142"/>
      <c r="OKK477" s="142"/>
      <c r="OKL477" s="142"/>
      <c r="OKM477" s="142"/>
      <c r="OKN477" s="142"/>
      <c r="OKO477" s="142"/>
      <c r="OKP477" s="142"/>
      <c r="OKQ477" s="142"/>
      <c r="OKR477" s="142"/>
      <c r="OKS477" s="142"/>
      <c r="OKT477" s="142"/>
      <c r="OKU477" s="142"/>
      <c r="OKV477" s="142"/>
      <c r="OKW477" s="142"/>
      <c r="OKX477" s="142"/>
      <c r="OKY477" s="142"/>
      <c r="OKZ477" s="142"/>
      <c r="OLA477" s="142"/>
      <c r="OLB477" s="142"/>
      <c r="OLC477" s="142"/>
      <c r="OLD477" s="142"/>
      <c r="OLE477" s="142"/>
      <c r="OLF477" s="142"/>
      <c r="OLG477" s="142"/>
      <c r="OLH477" s="142"/>
      <c r="OLI477" s="142"/>
      <c r="OLJ477" s="142"/>
      <c r="OLK477" s="142"/>
      <c r="OLL477" s="142"/>
      <c r="OLM477" s="142"/>
      <c r="OLN477" s="142"/>
      <c r="OLO477" s="142"/>
      <c r="OLP477" s="142"/>
      <c r="OLQ477" s="142"/>
      <c r="OLR477" s="142"/>
      <c r="OLS477" s="142"/>
      <c r="OLT477" s="142"/>
      <c r="OLU477" s="142"/>
      <c r="OLV477" s="142"/>
      <c r="OLW477" s="142"/>
      <c r="OLX477" s="142"/>
      <c r="OLY477" s="142"/>
      <c r="OLZ477" s="142"/>
      <c r="OMA477" s="142"/>
      <c r="OMB477" s="142"/>
      <c r="OMC477" s="142"/>
      <c r="OMD477" s="142"/>
      <c r="OME477" s="142"/>
      <c r="OMF477" s="142"/>
      <c r="OMG477" s="142"/>
      <c r="OMH477" s="142"/>
      <c r="OMI477" s="142"/>
      <c r="OMJ477" s="142"/>
      <c r="OMK477" s="142"/>
      <c r="OML477" s="142"/>
      <c r="OMM477" s="142"/>
      <c r="OMN477" s="142"/>
      <c r="OMO477" s="142"/>
      <c r="OMP477" s="142"/>
      <c r="OMQ477" s="142"/>
      <c r="OMR477" s="142"/>
      <c r="OMS477" s="142"/>
      <c r="OMT477" s="142"/>
      <c r="OMU477" s="142"/>
      <c r="OMV477" s="142"/>
      <c r="OMW477" s="142"/>
      <c r="OMX477" s="142"/>
      <c r="OMY477" s="142"/>
      <c r="OMZ477" s="142"/>
      <c r="ONA477" s="142"/>
      <c r="ONB477" s="142"/>
      <c r="ONC477" s="142"/>
      <c r="OND477" s="142"/>
      <c r="ONE477" s="142"/>
      <c r="ONF477" s="142"/>
      <c r="ONG477" s="142"/>
      <c r="ONH477" s="142"/>
      <c r="ONI477" s="142"/>
      <c r="ONJ477" s="142"/>
      <c r="ONK477" s="142"/>
      <c r="ONL477" s="142"/>
      <c r="ONM477" s="142"/>
      <c r="ONN477" s="142"/>
      <c r="ONO477" s="142"/>
      <c r="ONP477" s="142"/>
      <c r="ONQ477" s="142"/>
      <c r="ONR477" s="142"/>
      <c r="ONS477" s="142"/>
      <c r="ONT477" s="142"/>
      <c r="ONU477" s="142"/>
      <c r="ONV477" s="142"/>
      <c r="ONW477" s="142"/>
      <c r="ONX477" s="142"/>
      <c r="ONY477" s="142"/>
      <c r="ONZ477" s="142"/>
      <c r="OOA477" s="142"/>
      <c r="OOB477" s="142"/>
      <c r="OOC477" s="142"/>
      <c r="OOD477" s="142"/>
      <c r="OOE477" s="142"/>
      <c r="OOF477" s="142"/>
      <c r="OOG477" s="142"/>
      <c r="OOH477" s="142"/>
      <c r="OOI477" s="142"/>
      <c r="OOJ477" s="142"/>
      <c r="OOK477" s="142"/>
      <c r="OOL477" s="142"/>
      <c r="OOM477" s="142"/>
      <c r="OON477" s="142"/>
      <c r="OOO477" s="142"/>
      <c r="OOP477" s="142"/>
      <c r="OOQ477" s="142"/>
      <c r="OOR477" s="142"/>
      <c r="OOS477" s="142"/>
      <c r="OOT477" s="142"/>
      <c r="OOU477" s="142"/>
      <c r="OOV477" s="142"/>
      <c r="OOW477" s="142"/>
      <c r="OOX477" s="142"/>
      <c r="OOY477" s="142"/>
      <c r="OOZ477" s="142"/>
      <c r="OPA477" s="142"/>
      <c r="OPB477" s="142"/>
      <c r="OPC477" s="142"/>
      <c r="OPD477" s="142"/>
      <c r="OPE477" s="142"/>
      <c r="OPF477" s="142"/>
      <c r="OPG477" s="142"/>
      <c r="OPH477" s="142"/>
      <c r="OPI477" s="142"/>
      <c r="OPJ477" s="142"/>
      <c r="OPK477" s="142"/>
      <c r="OPL477" s="142"/>
      <c r="OPM477" s="142"/>
      <c r="OPN477" s="142"/>
      <c r="OPO477" s="142"/>
      <c r="OPP477" s="142"/>
      <c r="OPQ477" s="142"/>
      <c r="OPR477" s="142"/>
      <c r="OPS477" s="142"/>
      <c r="OPT477" s="142"/>
      <c r="OPU477" s="142"/>
      <c r="OPV477" s="142"/>
      <c r="OPW477" s="142"/>
      <c r="OPX477" s="142"/>
      <c r="OPY477" s="142"/>
      <c r="OPZ477" s="142"/>
      <c r="OQA477" s="142"/>
      <c r="OQB477" s="142"/>
      <c r="OQC477" s="142"/>
      <c r="OQD477" s="142"/>
      <c r="OQE477" s="142"/>
      <c r="OQF477" s="142"/>
      <c r="OQG477" s="142"/>
      <c r="OQH477" s="142"/>
      <c r="OQI477" s="142"/>
      <c r="OQJ477" s="142"/>
      <c r="OQK477" s="142"/>
      <c r="OQL477" s="142"/>
      <c r="OQM477" s="142"/>
      <c r="OQN477" s="142"/>
      <c r="OQO477" s="142"/>
      <c r="OQP477" s="142"/>
      <c r="OQQ477" s="142"/>
      <c r="OQR477" s="142"/>
      <c r="OQS477" s="142"/>
      <c r="OQT477" s="142"/>
      <c r="OQU477" s="142"/>
      <c r="OQV477" s="142"/>
      <c r="OQW477" s="142"/>
      <c r="OQX477" s="142"/>
      <c r="OQY477" s="142"/>
      <c r="OQZ477" s="142"/>
      <c r="ORA477" s="142"/>
      <c r="ORB477" s="142"/>
      <c r="ORC477" s="142"/>
      <c r="ORD477" s="142"/>
      <c r="ORE477" s="142"/>
      <c r="ORF477" s="142"/>
      <c r="ORG477" s="142"/>
      <c r="ORH477" s="142"/>
      <c r="ORI477" s="142"/>
      <c r="ORJ477" s="142"/>
      <c r="ORK477" s="142"/>
      <c r="ORL477" s="142"/>
      <c r="ORM477" s="142"/>
      <c r="ORN477" s="142"/>
      <c r="ORO477" s="142"/>
      <c r="ORP477" s="142"/>
      <c r="ORQ477" s="142"/>
      <c r="ORR477" s="142"/>
      <c r="ORS477" s="142"/>
      <c r="ORT477" s="142"/>
      <c r="ORU477" s="142"/>
      <c r="ORV477" s="142"/>
      <c r="ORW477" s="142"/>
      <c r="ORX477" s="142"/>
      <c r="ORY477" s="142"/>
      <c r="ORZ477" s="142"/>
      <c r="OSA477" s="142"/>
      <c r="OSB477" s="142"/>
      <c r="OSC477" s="142"/>
      <c r="OSD477" s="142"/>
      <c r="OSE477" s="142"/>
      <c r="OSF477" s="142"/>
      <c r="OSG477" s="142"/>
      <c r="OSH477" s="142"/>
      <c r="OSI477" s="142"/>
      <c r="OSJ477" s="142"/>
      <c r="OSK477" s="142"/>
      <c r="OSL477" s="142"/>
      <c r="OSM477" s="142"/>
      <c r="OSN477" s="142"/>
      <c r="OSO477" s="142"/>
      <c r="OSP477" s="142"/>
      <c r="OSQ477" s="142"/>
      <c r="OSR477" s="142"/>
      <c r="OSS477" s="142"/>
      <c r="OST477" s="142"/>
      <c r="OSU477" s="142"/>
      <c r="OSV477" s="142"/>
      <c r="OSW477" s="142"/>
      <c r="OSX477" s="142"/>
      <c r="OSY477" s="142"/>
      <c r="OSZ477" s="142"/>
      <c r="OTA477" s="142"/>
      <c r="OTB477" s="142"/>
      <c r="OTC477" s="142"/>
      <c r="OTD477" s="142"/>
      <c r="OTE477" s="142"/>
      <c r="OTF477" s="142"/>
      <c r="OTG477" s="142"/>
      <c r="OTH477" s="142"/>
      <c r="OTI477" s="142"/>
      <c r="OTJ477" s="142"/>
      <c r="OTK477" s="142"/>
      <c r="OTL477" s="142"/>
      <c r="OTM477" s="142"/>
      <c r="OTN477" s="142"/>
      <c r="OTO477" s="142"/>
      <c r="OTP477" s="142"/>
      <c r="OTQ477" s="142"/>
      <c r="OTR477" s="142"/>
      <c r="OTS477" s="142"/>
      <c r="OTT477" s="142"/>
      <c r="OTU477" s="142"/>
      <c r="OTV477" s="142"/>
      <c r="OTW477" s="142"/>
      <c r="OTX477" s="142"/>
      <c r="OTY477" s="142"/>
      <c r="OTZ477" s="142"/>
      <c r="OUA477" s="142"/>
      <c r="OUB477" s="142"/>
      <c r="OUC477" s="142"/>
      <c r="OUD477" s="142"/>
      <c r="OUE477" s="142"/>
      <c r="OUF477" s="142"/>
      <c r="OUG477" s="142"/>
      <c r="OUH477" s="142"/>
      <c r="OUI477" s="142"/>
      <c r="OUJ477" s="142"/>
      <c r="OUK477" s="142"/>
      <c r="OUL477" s="142"/>
      <c r="OUM477" s="142"/>
      <c r="OUN477" s="142"/>
      <c r="OUO477" s="142"/>
      <c r="OUP477" s="142"/>
      <c r="OUQ477" s="142"/>
      <c r="OUR477" s="142"/>
      <c r="OUS477" s="142"/>
      <c r="OUT477" s="142"/>
      <c r="OUU477" s="142"/>
      <c r="OUV477" s="142"/>
      <c r="OUW477" s="142"/>
      <c r="OUX477" s="142"/>
      <c r="OUY477" s="142"/>
      <c r="OUZ477" s="142"/>
      <c r="OVA477" s="142"/>
      <c r="OVB477" s="142"/>
      <c r="OVC477" s="142"/>
      <c r="OVD477" s="142"/>
      <c r="OVE477" s="142"/>
      <c r="OVF477" s="142"/>
      <c r="OVG477" s="142"/>
      <c r="OVH477" s="142"/>
      <c r="OVI477" s="142"/>
      <c r="OVJ477" s="142"/>
      <c r="OVK477" s="142"/>
      <c r="OVL477" s="142"/>
      <c r="OVM477" s="142"/>
      <c r="OVN477" s="142"/>
      <c r="OVO477" s="142"/>
      <c r="OVP477" s="142"/>
      <c r="OVQ477" s="142"/>
      <c r="OVR477" s="142"/>
      <c r="OVS477" s="142"/>
      <c r="OVT477" s="142"/>
      <c r="OVU477" s="142"/>
      <c r="OVV477" s="142"/>
      <c r="OVW477" s="142"/>
      <c r="OVX477" s="142"/>
      <c r="OVY477" s="142"/>
      <c r="OVZ477" s="142"/>
      <c r="OWA477" s="142"/>
      <c r="OWB477" s="142"/>
      <c r="OWC477" s="142"/>
      <c r="OWD477" s="142"/>
      <c r="OWE477" s="142"/>
      <c r="OWF477" s="142"/>
      <c r="OWG477" s="142"/>
      <c r="OWH477" s="142"/>
      <c r="OWI477" s="142"/>
      <c r="OWJ477" s="142"/>
      <c r="OWK477" s="142"/>
      <c r="OWL477" s="142"/>
      <c r="OWM477" s="142"/>
      <c r="OWN477" s="142"/>
      <c r="OWO477" s="142"/>
      <c r="OWP477" s="142"/>
      <c r="OWQ477" s="142"/>
      <c r="OWR477" s="142"/>
      <c r="OWS477" s="142"/>
      <c r="OWT477" s="142"/>
      <c r="OWU477" s="142"/>
      <c r="OWV477" s="142"/>
      <c r="OWW477" s="142"/>
      <c r="OWX477" s="142"/>
      <c r="OWY477" s="142"/>
      <c r="OWZ477" s="142"/>
      <c r="OXA477" s="142"/>
      <c r="OXB477" s="142"/>
      <c r="OXC477" s="142"/>
      <c r="OXD477" s="142"/>
      <c r="OXE477" s="142"/>
      <c r="OXF477" s="142"/>
      <c r="OXG477" s="142"/>
      <c r="OXH477" s="142"/>
      <c r="OXI477" s="142"/>
      <c r="OXJ477" s="142"/>
      <c r="OXK477" s="142"/>
      <c r="OXL477" s="142"/>
      <c r="OXM477" s="142"/>
      <c r="OXN477" s="142"/>
      <c r="OXO477" s="142"/>
      <c r="OXP477" s="142"/>
      <c r="OXQ477" s="142"/>
      <c r="OXR477" s="142"/>
      <c r="OXS477" s="142"/>
      <c r="OXT477" s="142"/>
      <c r="OXU477" s="142"/>
      <c r="OXV477" s="142"/>
      <c r="OXW477" s="142"/>
      <c r="OXX477" s="142"/>
      <c r="OXY477" s="142"/>
      <c r="OXZ477" s="142"/>
      <c r="OYA477" s="142"/>
      <c r="OYB477" s="142"/>
      <c r="OYC477" s="142"/>
      <c r="OYD477" s="142"/>
      <c r="OYE477" s="142"/>
      <c r="OYF477" s="142"/>
      <c r="OYG477" s="142"/>
      <c r="OYH477" s="142"/>
      <c r="OYI477" s="142"/>
      <c r="OYJ477" s="142"/>
      <c r="OYK477" s="142"/>
      <c r="OYL477" s="142"/>
      <c r="OYM477" s="142"/>
      <c r="OYN477" s="142"/>
      <c r="OYO477" s="142"/>
      <c r="OYP477" s="142"/>
      <c r="OYQ477" s="142"/>
      <c r="OYR477" s="142"/>
      <c r="OYS477" s="142"/>
      <c r="OYT477" s="142"/>
      <c r="OYU477" s="142"/>
      <c r="OYV477" s="142"/>
      <c r="OYW477" s="142"/>
      <c r="OYX477" s="142"/>
      <c r="OYY477" s="142"/>
      <c r="OYZ477" s="142"/>
      <c r="OZA477" s="142"/>
      <c r="OZB477" s="142"/>
      <c r="OZC477" s="142"/>
      <c r="OZD477" s="142"/>
      <c r="OZE477" s="142"/>
      <c r="OZF477" s="142"/>
      <c r="OZG477" s="142"/>
      <c r="OZH477" s="142"/>
      <c r="OZI477" s="142"/>
      <c r="OZJ477" s="142"/>
      <c r="OZK477" s="142"/>
      <c r="OZL477" s="142"/>
      <c r="OZM477" s="142"/>
      <c r="OZN477" s="142"/>
      <c r="OZO477" s="142"/>
      <c r="OZP477" s="142"/>
      <c r="OZQ477" s="142"/>
      <c r="OZR477" s="142"/>
      <c r="OZS477" s="142"/>
      <c r="OZT477" s="142"/>
      <c r="OZU477" s="142"/>
      <c r="OZV477" s="142"/>
      <c r="OZW477" s="142"/>
      <c r="OZX477" s="142"/>
      <c r="OZY477" s="142"/>
      <c r="OZZ477" s="142"/>
      <c r="PAA477" s="142"/>
      <c r="PAB477" s="142"/>
      <c r="PAC477" s="142"/>
      <c r="PAD477" s="142"/>
      <c r="PAE477" s="142"/>
      <c r="PAF477" s="142"/>
      <c r="PAG477" s="142"/>
      <c r="PAH477" s="142"/>
      <c r="PAI477" s="142"/>
      <c r="PAJ477" s="142"/>
      <c r="PAK477" s="142"/>
      <c r="PAL477" s="142"/>
      <c r="PAM477" s="142"/>
      <c r="PAN477" s="142"/>
      <c r="PAO477" s="142"/>
      <c r="PAP477" s="142"/>
      <c r="PAQ477" s="142"/>
      <c r="PAR477" s="142"/>
      <c r="PAS477" s="142"/>
      <c r="PAT477" s="142"/>
      <c r="PAU477" s="142"/>
      <c r="PAV477" s="142"/>
      <c r="PAW477" s="142"/>
      <c r="PAX477" s="142"/>
      <c r="PAY477" s="142"/>
      <c r="PAZ477" s="142"/>
      <c r="PBA477" s="142"/>
      <c r="PBB477" s="142"/>
      <c r="PBC477" s="142"/>
      <c r="PBD477" s="142"/>
      <c r="PBE477" s="142"/>
      <c r="PBF477" s="142"/>
      <c r="PBG477" s="142"/>
      <c r="PBH477" s="142"/>
      <c r="PBI477" s="142"/>
      <c r="PBJ477" s="142"/>
      <c r="PBK477" s="142"/>
      <c r="PBL477" s="142"/>
      <c r="PBM477" s="142"/>
      <c r="PBN477" s="142"/>
      <c r="PBO477" s="142"/>
      <c r="PBP477" s="142"/>
      <c r="PBQ477" s="142"/>
      <c r="PBR477" s="142"/>
      <c r="PBS477" s="142"/>
      <c r="PBT477" s="142"/>
      <c r="PBU477" s="142"/>
      <c r="PBV477" s="142"/>
      <c r="PBW477" s="142"/>
      <c r="PBX477" s="142"/>
      <c r="PBY477" s="142"/>
      <c r="PBZ477" s="142"/>
      <c r="PCA477" s="142"/>
      <c r="PCB477" s="142"/>
      <c r="PCC477" s="142"/>
      <c r="PCD477" s="142"/>
      <c r="PCE477" s="142"/>
      <c r="PCF477" s="142"/>
      <c r="PCG477" s="142"/>
      <c r="PCH477" s="142"/>
      <c r="PCI477" s="142"/>
      <c r="PCJ477" s="142"/>
      <c r="PCK477" s="142"/>
      <c r="PCL477" s="142"/>
      <c r="PCM477" s="142"/>
      <c r="PCN477" s="142"/>
      <c r="PCO477" s="142"/>
      <c r="PCP477" s="142"/>
      <c r="PCQ477" s="142"/>
      <c r="PCR477" s="142"/>
      <c r="PCS477" s="142"/>
      <c r="PCT477" s="142"/>
      <c r="PCU477" s="142"/>
      <c r="PCV477" s="142"/>
      <c r="PCW477" s="142"/>
      <c r="PCX477" s="142"/>
      <c r="PCY477" s="142"/>
      <c r="PCZ477" s="142"/>
      <c r="PDA477" s="142"/>
      <c r="PDB477" s="142"/>
      <c r="PDC477" s="142"/>
      <c r="PDD477" s="142"/>
      <c r="PDE477" s="142"/>
      <c r="PDF477" s="142"/>
      <c r="PDG477" s="142"/>
      <c r="PDH477" s="142"/>
      <c r="PDI477" s="142"/>
      <c r="PDJ477" s="142"/>
      <c r="PDK477" s="142"/>
      <c r="PDL477" s="142"/>
      <c r="PDM477" s="142"/>
      <c r="PDN477" s="142"/>
      <c r="PDO477" s="142"/>
      <c r="PDP477" s="142"/>
      <c r="PDQ477" s="142"/>
      <c r="PDR477" s="142"/>
      <c r="PDS477" s="142"/>
      <c r="PDT477" s="142"/>
      <c r="PDU477" s="142"/>
      <c r="PDV477" s="142"/>
      <c r="PDW477" s="142"/>
      <c r="PDX477" s="142"/>
      <c r="PDY477" s="142"/>
      <c r="PDZ477" s="142"/>
      <c r="PEA477" s="142"/>
      <c r="PEB477" s="142"/>
      <c r="PEC477" s="142"/>
      <c r="PED477" s="142"/>
      <c r="PEE477" s="142"/>
      <c r="PEF477" s="142"/>
      <c r="PEG477" s="142"/>
      <c r="PEH477" s="142"/>
      <c r="PEI477" s="142"/>
      <c r="PEJ477" s="142"/>
      <c r="PEK477" s="142"/>
      <c r="PEL477" s="142"/>
      <c r="PEM477" s="142"/>
      <c r="PEN477" s="142"/>
      <c r="PEO477" s="142"/>
      <c r="PEP477" s="142"/>
      <c r="PEQ477" s="142"/>
      <c r="PER477" s="142"/>
      <c r="PES477" s="142"/>
      <c r="PET477" s="142"/>
      <c r="PEU477" s="142"/>
      <c r="PEV477" s="142"/>
      <c r="PEW477" s="142"/>
      <c r="PEX477" s="142"/>
      <c r="PEY477" s="142"/>
      <c r="PEZ477" s="142"/>
      <c r="PFA477" s="142"/>
      <c r="PFB477" s="142"/>
      <c r="PFC477" s="142"/>
      <c r="PFD477" s="142"/>
      <c r="PFE477" s="142"/>
      <c r="PFF477" s="142"/>
      <c r="PFG477" s="142"/>
      <c r="PFH477" s="142"/>
      <c r="PFI477" s="142"/>
      <c r="PFJ477" s="142"/>
      <c r="PFK477" s="142"/>
      <c r="PFL477" s="142"/>
      <c r="PFM477" s="142"/>
      <c r="PFN477" s="142"/>
      <c r="PFO477" s="142"/>
      <c r="PFP477" s="142"/>
      <c r="PFQ477" s="142"/>
      <c r="PFR477" s="142"/>
      <c r="PFS477" s="142"/>
      <c r="PFT477" s="142"/>
      <c r="PFU477" s="142"/>
      <c r="PFV477" s="142"/>
      <c r="PFW477" s="142"/>
      <c r="PFX477" s="142"/>
      <c r="PFY477" s="142"/>
      <c r="PFZ477" s="142"/>
      <c r="PGA477" s="142"/>
      <c r="PGB477" s="142"/>
      <c r="PGC477" s="142"/>
      <c r="PGD477" s="142"/>
      <c r="PGE477" s="142"/>
      <c r="PGF477" s="142"/>
      <c r="PGG477" s="142"/>
      <c r="PGH477" s="142"/>
      <c r="PGI477" s="142"/>
      <c r="PGJ477" s="142"/>
      <c r="PGK477" s="142"/>
      <c r="PGL477" s="142"/>
      <c r="PGM477" s="142"/>
      <c r="PGN477" s="142"/>
      <c r="PGO477" s="142"/>
      <c r="PGP477" s="142"/>
      <c r="PGQ477" s="142"/>
      <c r="PGR477" s="142"/>
      <c r="PGS477" s="142"/>
      <c r="PGT477" s="142"/>
      <c r="PGU477" s="142"/>
      <c r="PGV477" s="142"/>
      <c r="PGW477" s="142"/>
      <c r="PGX477" s="142"/>
      <c r="PGY477" s="142"/>
      <c r="PGZ477" s="142"/>
      <c r="PHA477" s="142"/>
      <c r="PHB477" s="142"/>
      <c r="PHC477" s="142"/>
      <c r="PHD477" s="142"/>
      <c r="PHE477" s="142"/>
      <c r="PHF477" s="142"/>
      <c r="PHG477" s="142"/>
      <c r="PHH477" s="142"/>
      <c r="PHI477" s="142"/>
      <c r="PHJ477" s="142"/>
      <c r="PHK477" s="142"/>
      <c r="PHL477" s="142"/>
      <c r="PHM477" s="142"/>
      <c r="PHN477" s="142"/>
      <c r="PHO477" s="142"/>
      <c r="PHP477" s="142"/>
      <c r="PHQ477" s="142"/>
      <c r="PHR477" s="142"/>
      <c r="PHS477" s="142"/>
      <c r="PHT477" s="142"/>
      <c r="PHU477" s="142"/>
      <c r="PHV477" s="142"/>
      <c r="PHW477" s="142"/>
      <c r="PHX477" s="142"/>
      <c r="PHY477" s="142"/>
      <c r="PHZ477" s="142"/>
      <c r="PIA477" s="142"/>
      <c r="PIB477" s="142"/>
      <c r="PIC477" s="142"/>
      <c r="PID477" s="142"/>
      <c r="PIE477" s="142"/>
      <c r="PIF477" s="142"/>
      <c r="PIG477" s="142"/>
      <c r="PIH477" s="142"/>
      <c r="PII477" s="142"/>
      <c r="PIJ477" s="142"/>
      <c r="PIK477" s="142"/>
      <c r="PIL477" s="142"/>
      <c r="PIM477" s="142"/>
      <c r="PIN477" s="142"/>
      <c r="PIO477" s="142"/>
      <c r="PIP477" s="142"/>
      <c r="PIQ477" s="142"/>
      <c r="PIR477" s="142"/>
      <c r="PIS477" s="142"/>
      <c r="PIT477" s="142"/>
      <c r="PIU477" s="142"/>
      <c r="PIV477" s="142"/>
      <c r="PIW477" s="142"/>
      <c r="PIX477" s="142"/>
      <c r="PIY477" s="142"/>
      <c r="PIZ477" s="142"/>
      <c r="PJA477" s="142"/>
      <c r="PJB477" s="142"/>
      <c r="PJC477" s="142"/>
      <c r="PJD477" s="142"/>
      <c r="PJE477" s="142"/>
      <c r="PJF477" s="142"/>
      <c r="PJG477" s="142"/>
      <c r="PJH477" s="142"/>
      <c r="PJI477" s="142"/>
      <c r="PJJ477" s="142"/>
      <c r="PJK477" s="142"/>
      <c r="PJL477" s="142"/>
      <c r="PJM477" s="142"/>
      <c r="PJN477" s="142"/>
      <c r="PJO477" s="142"/>
      <c r="PJP477" s="142"/>
      <c r="PJQ477" s="142"/>
      <c r="PJR477" s="142"/>
      <c r="PJS477" s="142"/>
      <c r="PJT477" s="142"/>
      <c r="PJU477" s="142"/>
      <c r="PJV477" s="142"/>
      <c r="PJW477" s="142"/>
      <c r="PJX477" s="142"/>
      <c r="PJY477" s="142"/>
      <c r="PJZ477" s="142"/>
      <c r="PKA477" s="142"/>
      <c r="PKB477" s="142"/>
      <c r="PKC477" s="142"/>
      <c r="PKD477" s="142"/>
      <c r="PKE477" s="142"/>
      <c r="PKF477" s="142"/>
      <c r="PKG477" s="142"/>
      <c r="PKH477" s="142"/>
      <c r="PKI477" s="142"/>
      <c r="PKJ477" s="142"/>
      <c r="PKK477" s="142"/>
      <c r="PKL477" s="142"/>
      <c r="PKM477" s="142"/>
      <c r="PKN477" s="142"/>
      <c r="PKO477" s="142"/>
      <c r="PKP477" s="142"/>
      <c r="PKQ477" s="142"/>
      <c r="PKR477" s="142"/>
      <c r="PKS477" s="142"/>
      <c r="PKT477" s="142"/>
      <c r="PKU477" s="142"/>
      <c r="PKV477" s="142"/>
      <c r="PKW477" s="142"/>
      <c r="PKX477" s="142"/>
      <c r="PKY477" s="142"/>
      <c r="PKZ477" s="142"/>
      <c r="PLA477" s="142"/>
      <c r="PLB477" s="142"/>
      <c r="PLC477" s="142"/>
      <c r="PLD477" s="142"/>
      <c r="PLE477" s="142"/>
      <c r="PLF477" s="142"/>
      <c r="PLG477" s="142"/>
      <c r="PLH477" s="142"/>
      <c r="PLI477" s="142"/>
      <c r="PLJ477" s="142"/>
      <c r="PLK477" s="142"/>
      <c r="PLL477" s="142"/>
      <c r="PLM477" s="142"/>
      <c r="PLN477" s="142"/>
      <c r="PLO477" s="142"/>
      <c r="PLP477" s="142"/>
      <c r="PLQ477" s="142"/>
      <c r="PLR477" s="142"/>
      <c r="PLS477" s="142"/>
      <c r="PLT477" s="142"/>
      <c r="PLU477" s="142"/>
      <c r="PLV477" s="142"/>
      <c r="PLW477" s="142"/>
      <c r="PLX477" s="142"/>
      <c r="PLY477" s="142"/>
      <c r="PLZ477" s="142"/>
      <c r="PMA477" s="142"/>
      <c r="PMB477" s="142"/>
      <c r="PMC477" s="142"/>
      <c r="PMD477" s="142"/>
      <c r="PME477" s="142"/>
      <c r="PMF477" s="142"/>
      <c r="PMG477" s="142"/>
      <c r="PMH477" s="142"/>
      <c r="PMI477" s="142"/>
      <c r="PMJ477" s="142"/>
      <c r="PMK477" s="142"/>
      <c r="PML477" s="142"/>
      <c r="PMM477" s="142"/>
      <c r="PMN477" s="142"/>
      <c r="PMO477" s="142"/>
      <c r="PMP477" s="142"/>
      <c r="PMQ477" s="142"/>
      <c r="PMR477" s="142"/>
      <c r="PMS477" s="142"/>
      <c r="PMT477" s="142"/>
      <c r="PMU477" s="142"/>
      <c r="PMV477" s="142"/>
      <c r="PMW477" s="142"/>
      <c r="PMX477" s="142"/>
      <c r="PMY477" s="142"/>
      <c r="PMZ477" s="142"/>
      <c r="PNA477" s="142"/>
      <c r="PNB477" s="142"/>
      <c r="PNC477" s="142"/>
      <c r="PND477" s="142"/>
      <c r="PNE477" s="142"/>
      <c r="PNF477" s="142"/>
      <c r="PNG477" s="142"/>
      <c r="PNH477" s="142"/>
      <c r="PNI477" s="142"/>
      <c r="PNJ477" s="142"/>
      <c r="PNK477" s="142"/>
      <c r="PNL477" s="142"/>
      <c r="PNM477" s="142"/>
      <c r="PNN477" s="142"/>
      <c r="PNO477" s="142"/>
      <c r="PNP477" s="142"/>
      <c r="PNQ477" s="142"/>
      <c r="PNR477" s="142"/>
      <c r="PNS477" s="142"/>
      <c r="PNT477" s="142"/>
      <c r="PNU477" s="142"/>
      <c r="PNV477" s="142"/>
      <c r="PNW477" s="142"/>
      <c r="PNX477" s="142"/>
      <c r="PNY477" s="142"/>
      <c r="PNZ477" s="142"/>
      <c r="POA477" s="142"/>
      <c r="POB477" s="142"/>
      <c r="POC477" s="142"/>
      <c r="POD477" s="142"/>
      <c r="POE477" s="142"/>
      <c r="POF477" s="142"/>
      <c r="POG477" s="142"/>
      <c r="POH477" s="142"/>
      <c r="POI477" s="142"/>
      <c r="POJ477" s="142"/>
      <c r="POK477" s="142"/>
      <c r="POL477" s="142"/>
      <c r="POM477" s="142"/>
      <c r="PON477" s="142"/>
      <c r="POO477" s="142"/>
      <c r="POP477" s="142"/>
      <c r="POQ477" s="142"/>
      <c r="POR477" s="142"/>
      <c r="POS477" s="142"/>
      <c r="POT477" s="142"/>
      <c r="POU477" s="142"/>
      <c r="POV477" s="142"/>
      <c r="POW477" s="142"/>
      <c r="POX477" s="142"/>
      <c r="POY477" s="142"/>
      <c r="POZ477" s="142"/>
      <c r="PPA477" s="142"/>
      <c r="PPB477" s="142"/>
      <c r="PPC477" s="142"/>
      <c r="PPD477" s="142"/>
      <c r="PPE477" s="142"/>
      <c r="PPF477" s="142"/>
      <c r="PPG477" s="142"/>
      <c r="PPH477" s="142"/>
      <c r="PPI477" s="142"/>
      <c r="PPJ477" s="142"/>
      <c r="PPK477" s="142"/>
      <c r="PPL477" s="142"/>
      <c r="PPM477" s="142"/>
      <c r="PPN477" s="142"/>
      <c r="PPO477" s="142"/>
      <c r="PPP477" s="142"/>
      <c r="PPQ477" s="142"/>
      <c r="PPR477" s="142"/>
      <c r="PPS477" s="142"/>
      <c r="PPT477" s="142"/>
      <c r="PPU477" s="142"/>
      <c r="PPV477" s="142"/>
      <c r="PPW477" s="142"/>
      <c r="PPX477" s="142"/>
      <c r="PPY477" s="142"/>
      <c r="PPZ477" s="142"/>
      <c r="PQA477" s="142"/>
      <c r="PQB477" s="142"/>
      <c r="PQC477" s="142"/>
      <c r="PQD477" s="142"/>
      <c r="PQE477" s="142"/>
      <c r="PQF477" s="142"/>
      <c r="PQG477" s="142"/>
      <c r="PQH477" s="142"/>
      <c r="PQI477" s="142"/>
      <c r="PQJ477" s="142"/>
      <c r="PQK477" s="142"/>
      <c r="PQL477" s="142"/>
      <c r="PQM477" s="142"/>
      <c r="PQN477" s="142"/>
      <c r="PQO477" s="142"/>
      <c r="PQP477" s="142"/>
      <c r="PQQ477" s="142"/>
      <c r="PQR477" s="142"/>
      <c r="PQS477" s="142"/>
      <c r="PQT477" s="142"/>
      <c r="PQU477" s="142"/>
      <c r="PQV477" s="142"/>
      <c r="PQW477" s="142"/>
      <c r="PQX477" s="142"/>
      <c r="PQY477" s="142"/>
      <c r="PQZ477" s="142"/>
      <c r="PRA477" s="142"/>
      <c r="PRB477" s="142"/>
      <c r="PRC477" s="142"/>
      <c r="PRD477" s="142"/>
      <c r="PRE477" s="142"/>
      <c r="PRF477" s="142"/>
      <c r="PRG477" s="142"/>
      <c r="PRH477" s="142"/>
      <c r="PRI477" s="142"/>
      <c r="PRJ477" s="142"/>
      <c r="PRK477" s="142"/>
      <c r="PRL477" s="142"/>
      <c r="PRM477" s="142"/>
      <c r="PRN477" s="142"/>
      <c r="PRO477" s="142"/>
      <c r="PRP477" s="142"/>
      <c r="PRQ477" s="142"/>
      <c r="PRR477" s="142"/>
      <c r="PRS477" s="142"/>
      <c r="PRT477" s="142"/>
      <c r="PRU477" s="142"/>
      <c r="PRV477" s="142"/>
      <c r="PRW477" s="142"/>
      <c r="PRX477" s="142"/>
      <c r="PRY477" s="142"/>
      <c r="PRZ477" s="142"/>
      <c r="PSA477" s="142"/>
      <c r="PSB477" s="142"/>
      <c r="PSC477" s="142"/>
      <c r="PSD477" s="142"/>
      <c r="PSE477" s="142"/>
      <c r="PSF477" s="142"/>
      <c r="PSG477" s="142"/>
      <c r="PSH477" s="142"/>
      <c r="PSI477" s="142"/>
      <c r="PSJ477" s="142"/>
      <c r="PSK477" s="142"/>
      <c r="PSL477" s="142"/>
      <c r="PSM477" s="142"/>
      <c r="PSN477" s="142"/>
      <c r="PSO477" s="142"/>
      <c r="PSP477" s="142"/>
      <c r="PSQ477" s="142"/>
      <c r="PSR477" s="142"/>
      <c r="PSS477" s="142"/>
      <c r="PST477" s="142"/>
      <c r="PSU477" s="142"/>
      <c r="PSV477" s="142"/>
      <c r="PSW477" s="142"/>
      <c r="PSX477" s="142"/>
      <c r="PSY477" s="142"/>
      <c r="PSZ477" s="142"/>
      <c r="PTA477" s="142"/>
      <c r="PTB477" s="142"/>
      <c r="PTC477" s="142"/>
      <c r="PTD477" s="142"/>
      <c r="PTE477" s="142"/>
      <c r="PTF477" s="142"/>
      <c r="PTG477" s="142"/>
      <c r="PTH477" s="142"/>
      <c r="PTI477" s="142"/>
      <c r="PTJ477" s="142"/>
      <c r="PTK477" s="142"/>
      <c r="PTL477" s="142"/>
      <c r="PTM477" s="142"/>
      <c r="PTN477" s="142"/>
      <c r="PTO477" s="142"/>
      <c r="PTP477" s="142"/>
      <c r="PTQ477" s="142"/>
      <c r="PTR477" s="142"/>
      <c r="PTS477" s="142"/>
      <c r="PTT477" s="142"/>
      <c r="PTU477" s="142"/>
      <c r="PTV477" s="142"/>
      <c r="PTW477" s="142"/>
      <c r="PTX477" s="142"/>
      <c r="PTY477" s="142"/>
      <c r="PTZ477" s="142"/>
      <c r="PUA477" s="142"/>
      <c r="PUB477" s="142"/>
      <c r="PUC477" s="142"/>
      <c r="PUD477" s="142"/>
      <c r="PUE477" s="142"/>
      <c r="PUF477" s="142"/>
      <c r="PUG477" s="142"/>
      <c r="PUH477" s="142"/>
      <c r="PUI477" s="142"/>
      <c r="PUJ477" s="142"/>
      <c r="PUK477" s="142"/>
      <c r="PUL477" s="142"/>
      <c r="PUM477" s="142"/>
      <c r="PUN477" s="142"/>
      <c r="PUO477" s="142"/>
      <c r="PUP477" s="142"/>
      <c r="PUQ477" s="142"/>
      <c r="PUR477" s="142"/>
      <c r="PUS477" s="142"/>
      <c r="PUT477" s="142"/>
      <c r="PUU477" s="142"/>
      <c r="PUV477" s="142"/>
      <c r="PUW477" s="142"/>
      <c r="PUX477" s="142"/>
      <c r="PUY477" s="142"/>
      <c r="PUZ477" s="142"/>
      <c r="PVA477" s="142"/>
      <c r="PVB477" s="142"/>
      <c r="PVC477" s="142"/>
      <c r="PVD477" s="142"/>
      <c r="PVE477" s="142"/>
      <c r="PVF477" s="142"/>
      <c r="PVG477" s="142"/>
      <c r="PVH477" s="142"/>
      <c r="PVI477" s="142"/>
      <c r="PVJ477" s="142"/>
      <c r="PVK477" s="142"/>
      <c r="PVL477" s="142"/>
      <c r="PVM477" s="142"/>
      <c r="PVN477" s="142"/>
      <c r="PVO477" s="142"/>
      <c r="PVP477" s="142"/>
      <c r="PVQ477" s="142"/>
      <c r="PVR477" s="142"/>
      <c r="PVS477" s="142"/>
      <c r="PVT477" s="142"/>
      <c r="PVU477" s="142"/>
      <c r="PVV477" s="142"/>
      <c r="PVW477" s="142"/>
      <c r="PVX477" s="142"/>
      <c r="PVY477" s="142"/>
      <c r="PVZ477" s="142"/>
      <c r="PWA477" s="142"/>
      <c r="PWB477" s="142"/>
      <c r="PWC477" s="142"/>
      <c r="PWD477" s="142"/>
      <c r="PWE477" s="142"/>
      <c r="PWF477" s="142"/>
      <c r="PWG477" s="142"/>
      <c r="PWH477" s="142"/>
      <c r="PWI477" s="142"/>
      <c r="PWJ477" s="142"/>
      <c r="PWK477" s="142"/>
      <c r="PWL477" s="142"/>
      <c r="PWM477" s="142"/>
      <c r="PWN477" s="142"/>
      <c r="PWO477" s="142"/>
      <c r="PWP477" s="142"/>
      <c r="PWQ477" s="142"/>
      <c r="PWR477" s="142"/>
      <c r="PWS477" s="142"/>
      <c r="PWT477" s="142"/>
      <c r="PWU477" s="142"/>
      <c r="PWV477" s="142"/>
      <c r="PWW477" s="142"/>
      <c r="PWX477" s="142"/>
      <c r="PWY477" s="142"/>
      <c r="PWZ477" s="142"/>
      <c r="PXA477" s="142"/>
      <c r="PXB477" s="142"/>
      <c r="PXC477" s="142"/>
      <c r="PXD477" s="142"/>
      <c r="PXE477" s="142"/>
      <c r="PXF477" s="142"/>
      <c r="PXG477" s="142"/>
      <c r="PXH477" s="142"/>
      <c r="PXI477" s="142"/>
      <c r="PXJ477" s="142"/>
      <c r="PXK477" s="142"/>
      <c r="PXL477" s="142"/>
      <c r="PXM477" s="142"/>
      <c r="PXN477" s="142"/>
      <c r="PXO477" s="142"/>
      <c r="PXP477" s="142"/>
      <c r="PXQ477" s="142"/>
      <c r="PXR477" s="142"/>
      <c r="PXS477" s="142"/>
      <c r="PXT477" s="142"/>
      <c r="PXU477" s="142"/>
      <c r="PXV477" s="142"/>
      <c r="PXW477" s="142"/>
      <c r="PXX477" s="142"/>
      <c r="PXY477" s="142"/>
      <c r="PXZ477" s="142"/>
      <c r="PYA477" s="142"/>
      <c r="PYB477" s="142"/>
      <c r="PYC477" s="142"/>
      <c r="PYD477" s="142"/>
      <c r="PYE477" s="142"/>
      <c r="PYF477" s="142"/>
      <c r="PYG477" s="142"/>
      <c r="PYH477" s="142"/>
      <c r="PYI477" s="142"/>
      <c r="PYJ477" s="142"/>
      <c r="PYK477" s="142"/>
      <c r="PYL477" s="142"/>
      <c r="PYM477" s="142"/>
      <c r="PYN477" s="142"/>
      <c r="PYO477" s="142"/>
      <c r="PYP477" s="142"/>
      <c r="PYQ477" s="142"/>
      <c r="PYR477" s="142"/>
      <c r="PYS477" s="142"/>
      <c r="PYT477" s="142"/>
      <c r="PYU477" s="142"/>
      <c r="PYV477" s="142"/>
      <c r="PYW477" s="142"/>
      <c r="PYX477" s="142"/>
      <c r="PYY477" s="142"/>
      <c r="PYZ477" s="142"/>
      <c r="PZA477" s="142"/>
      <c r="PZB477" s="142"/>
      <c r="PZC477" s="142"/>
      <c r="PZD477" s="142"/>
      <c r="PZE477" s="142"/>
      <c r="PZF477" s="142"/>
      <c r="PZG477" s="142"/>
      <c r="PZH477" s="142"/>
      <c r="PZI477" s="142"/>
      <c r="PZJ477" s="142"/>
      <c r="PZK477" s="142"/>
      <c r="PZL477" s="142"/>
      <c r="PZM477" s="142"/>
      <c r="PZN477" s="142"/>
      <c r="PZO477" s="142"/>
      <c r="PZP477" s="142"/>
      <c r="PZQ477" s="142"/>
      <c r="PZR477" s="142"/>
      <c r="PZS477" s="142"/>
      <c r="PZT477" s="142"/>
      <c r="PZU477" s="142"/>
      <c r="PZV477" s="142"/>
      <c r="PZW477" s="142"/>
      <c r="PZX477" s="142"/>
      <c r="PZY477" s="142"/>
      <c r="PZZ477" s="142"/>
      <c r="QAA477" s="142"/>
      <c r="QAB477" s="142"/>
      <c r="QAC477" s="142"/>
      <c r="QAD477" s="142"/>
      <c r="QAE477" s="142"/>
      <c r="QAF477" s="142"/>
      <c r="QAG477" s="142"/>
      <c r="QAH477" s="142"/>
      <c r="QAI477" s="142"/>
      <c r="QAJ477" s="142"/>
      <c r="QAK477" s="142"/>
      <c r="QAL477" s="142"/>
      <c r="QAM477" s="142"/>
      <c r="QAN477" s="142"/>
      <c r="QAO477" s="142"/>
      <c r="QAP477" s="142"/>
      <c r="QAQ477" s="142"/>
      <c r="QAR477" s="142"/>
      <c r="QAS477" s="142"/>
      <c r="QAT477" s="142"/>
      <c r="QAU477" s="142"/>
      <c r="QAV477" s="142"/>
      <c r="QAW477" s="142"/>
      <c r="QAX477" s="142"/>
      <c r="QAY477" s="142"/>
      <c r="QAZ477" s="142"/>
      <c r="QBA477" s="142"/>
      <c r="QBB477" s="142"/>
      <c r="QBC477" s="142"/>
      <c r="QBD477" s="142"/>
      <c r="QBE477" s="142"/>
      <c r="QBF477" s="142"/>
      <c r="QBG477" s="142"/>
      <c r="QBH477" s="142"/>
      <c r="QBI477" s="142"/>
      <c r="QBJ477" s="142"/>
      <c r="QBK477" s="142"/>
      <c r="QBL477" s="142"/>
      <c r="QBM477" s="142"/>
      <c r="QBN477" s="142"/>
      <c r="QBO477" s="142"/>
      <c r="QBP477" s="142"/>
      <c r="QBQ477" s="142"/>
      <c r="QBR477" s="142"/>
      <c r="QBS477" s="142"/>
      <c r="QBT477" s="142"/>
      <c r="QBU477" s="142"/>
      <c r="QBV477" s="142"/>
      <c r="QBW477" s="142"/>
      <c r="QBX477" s="142"/>
      <c r="QBY477" s="142"/>
      <c r="QBZ477" s="142"/>
      <c r="QCA477" s="142"/>
      <c r="QCB477" s="142"/>
      <c r="QCC477" s="142"/>
      <c r="QCD477" s="142"/>
      <c r="QCE477" s="142"/>
      <c r="QCF477" s="142"/>
      <c r="QCG477" s="142"/>
      <c r="QCH477" s="142"/>
      <c r="QCI477" s="142"/>
      <c r="QCJ477" s="142"/>
      <c r="QCK477" s="142"/>
      <c r="QCL477" s="142"/>
      <c r="QCM477" s="142"/>
      <c r="QCN477" s="142"/>
      <c r="QCO477" s="142"/>
      <c r="QCP477" s="142"/>
      <c r="QCQ477" s="142"/>
      <c r="QCR477" s="142"/>
      <c r="QCS477" s="142"/>
      <c r="QCT477" s="142"/>
      <c r="QCU477" s="142"/>
      <c r="QCV477" s="142"/>
      <c r="QCW477" s="142"/>
      <c r="QCX477" s="142"/>
      <c r="QCY477" s="142"/>
      <c r="QCZ477" s="142"/>
      <c r="QDA477" s="142"/>
      <c r="QDB477" s="142"/>
      <c r="QDC477" s="142"/>
      <c r="QDD477" s="142"/>
      <c r="QDE477" s="142"/>
      <c r="QDF477" s="142"/>
      <c r="QDG477" s="142"/>
      <c r="QDH477" s="142"/>
      <c r="QDI477" s="142"/>
      <c r="QDJ477" s="142"/>
      <c r="QDK477" s="142"/>
      <c r="QDL477" s="142"/>
      <c r="QDM477" s="142"/>
      <c r="QDN477" s="142"/>
      <c r="QDO477" s="142"/>
      <c r="QDP477" s="142"/>
      <c r="QDQ477" s="142"/>
      <c r="QDR477" s="142"/>
      <c r="QDS477" s="142"/>
      <c r="QDT477" s="142"/>
      <c r="QDU477" s="142"/>
      <c r="QDV477" s="142"/>
      <c r="QDW477" s="142"/>
      <c r="QDX477" s="142"/>
      <c r="QDY477" s="142"/>
      <c r="QDZ477" s="142"/>
      <c r="QEA477" s="142"/>
      <c r="QEB477" s="142"/>
      <c r="QEC477" s="142"/>
      <c r="QED477" s="142"/>
      <c r="QEE477" s="142"/>
      <c r="QEF477" s="142"/>
      <c r="QEG477" s="142"/>
      <c r="QEH477" s="142"/>
      <c r="QEI477" s="142"/>
      <c r="QEJ477" s="142"/>
      <c r="QEK477" s="142"/>
      <c r="QEL477" s="142"/>
      <c r="QEM477" s="142"/>
      <c r="QEN477" s="142"/>
      <c r="QEO477" s="142"/>
      <c r="QEP477" s="142"/>
      <c r="QEQ477" s="142"/>
      <c r="QER477" s="142"/>
      <c r="QES477" s="142"/>
      <c r="QET477" s="142"/>
      <c r="QEU477" s="142"/>
      <c r="QEV477" s="142"/>
      <c r="QEW477" s="142"/>
      <c r="QEX477" s="142"/>
      <c r="QEY477" s="142"/>
      <c r="QEZ477" s="142"/>
      <c r="QFA477" s="142"/>
      <c r="QFB477" s="142"/>
      <c r="QFC477" s="142"/>
      <c r="QFD477" s="142"/>
      <c r="QFE477" s="142"/>
      <c r="QFF477" s="142"/>
      <c r="QFG477" s="142"/>
      <c r="QFH477" s="142"/>
      <c r="QFI477" s="142"/>
      <c r="QFJ477" s="142"/>
      <c r="QFK477" s="142"/>
      <c r="QFL477" s="142"/>
      <c r="QFM477" s="142"/>
      <c r="QFN477" s="142"/>
      <c r="QFO477" s="142"/>
      <c r="QFP477" s="142"/>
      <c r="QFQ477" s="142"/>
      <c r="QFR477" s="142"/>
      <c r="QFS477" s="142"/>
      <c r="QFT477" s="142"/>
      <c r="QFU477" s="142"/>
      <c r="QFV477" s="142"/>
      <c r="QFW477" s="142"/>
      <c r="QFX477" s="142"/>
      <c r="QFY477" s="142"/>
      <c r="QFZ477" s="142"/>
      <c r="QGA477" s="142"/>
      <c r="QGB477" s="142"/>
      <c r="QGC477" s="142"/>
      <c r="QGD477" s="142"/>
      <c r="QGE477" s="142"/>
      <c r="QGF477" s="142"/>
      <c r="QGG477" s="142"/>
      <c r="QGH477" s="142"/>
      <c r="QGI477" s="142"/>
      <c r="QGJ477" s="142"/>
      <c r="QGK477" s="142"/>
      <c r="QGL477" s="142"/>
      <c r="QGM477" s="142"/>
      <c r="QGN477" s="142"/>
      <c r="QGO477" s="142"/>
      <c r="QGP477" s="142"/>
      <c r="QGQ477" s="142"/>
      <c r="QGR477" s="142"/>
      <c r="QGS477" s="142"/>
      <c r="QGT477" s="142"/>
      <c r="QGU477" s="142"/>
      <c r="QGV477" s="142"/>
      <c r="QGW477" s="142"/>
      <c r="QGX477" s="142"/>
      <c r="QGY477" s="142"/>
      <c r="QGZ477" s="142"/>
      <c r="QHA477" s="142"/>
      <c r="QHB477" s="142"/>
      <c r="QHC477" s="142"/>
      <c r="QHD477" s="142"/>
      <c r="QHE477" s="142"/>
      <c r="QHF477" s="142"/>
      <c r="QHG477" s="142"/>
      <c r="QHH477" s="142"/>
      <c r="QHI477" s="142"/>
      <c r="QHJ477" s="142"/>
      <c r="QHK477" s="142"/>
      <c r="QHL477" s="142"/>
      <c r="QHM477" s="142"/>
      <c r="QHN477" s="142"/>
      <c r="QHO477" s="142"/>
      <c r="QHP477" s="142"/>
      <c r="QHQ477" s="142"/>
      <c r="QHR477" s="142"/>
      <c r="QHS477" s="142"/>
      <c r="QHT477" s="142"/>
      <c r="QHU477" s="142"/>
      <c r="QHV477" s="142"/>
      <c r="QHW477" s="142"/>
      <c r="QHX477" s="142"/>
      <c r="QHY477" s="142"/>
      <c r="QHZ477" s="142"/>
      <c r="QIA477" s="142"/>
      <c r="QIB477" s="142"/>
      <c r="QIC477" s="142"/>
      <c r="QID477" s="142"/>
      <c r="QIE477" s="142"/>
      <c r="QIF477" s="142"/>
      <c r="QIG477" s="142"/>
      <c r="QIH477" s="142"/>
      <c r="QII477" s="142"/>
      <c r="QIJ477" s="142"/>
      <c r="QIK477" s="142"/>
      <c r="QIL477" s="142"/>
      <c r="QIM477" s="142"/>
      <c r="QIN477" s="142"/>
      <c r="QIO477" s="142"/>
      <c r="QIP477" s="142"/>
      <c r="QIQ477" s="142"/>
      <c r="QIR477" s="142"/>
      <c r="QIS477" s="142"/>
      <c r="QIT477" s="142"/>
      <c r="QIU477" s="142"/>
      <c r="QIV477" s="142"/>
      <c r="QIW477" s="142"/>
      <c r="QIX477" s="142"/>
      <c r="QIY477" s="142"/>
      <c r="QIZ477" s="142"/>
      <c r="QJA477" s="142"/>
      <c r="QJB477" s="142"/>
      <c r="QJC477" s="142"/>
      <c r="QJD477" s="142"/>
      <c r="QJE477" s="142"/>
      <c r="QJF477" s="142"/>
      <c r="QJG477" s="142"/>
      <c r="QJH477" s="142"/>
      <c r="QJI477" s="142"/>
      <c r="QJJ477" s="142"/>
      <c r="QJK477" s="142"/>
      <c r="QJL477" s="142"/>
      <c r="QJM477" s="142"/>
      <c r="QJN477" s="142"/>
      <c r="QJO477" s="142"/>
      <c r="QJP477" s="142"/>
      <c r="QJQ477" s="142"/>
      <c r="QJR477" s="142"/>
      <c r="QJS477" s="142"/>
      <c r="QJT477" s="142"/>
      <c r="QJU477" s="142"/>
      <c r="QJV477" s="142"/>
      <c r="QJW477" s="142"/>
      <c r="QJX477" s="142"/>
      <c r="QJY477" s="142"/>
      <c r="QJZ477" s="142"/>
      <c r="QKA477" s="142"/>
      <c r="QKB477" s="142"/>
      <c r="QKC477" s="142"/>
      <c r="QKD477" s="142"/>
      <c r="QKE477" s="142"/>
      <c r="QKF477" s="142"/>
      <c r="QKG477" s="142"/>
      <c r="QKH477" s="142"/>
      <c r="QKI477" s="142"/>
      <c r="QKJ477" s="142"/>
      <c r="QKK477" s="142"/>
      <c r="QKL477" s="142"/>
      <c r="QKM477" s="142"/>
      <c r="QKN477" s="142"/>
      <c r="QKO477" s="142"/>
      <c r="QKP477" s="142"/>
      <c r="QKQ477" s="142"/>
      <c r="QKR477" s="142"/>
      <c r="QKS477" s="142"/>
      <c r="QKT477" s="142"/>
      <c r="QKU477" s="142"/>
      <c r="QKV477" s="142"/>
      <c r="QKW477" s="142"/>
      <c r="QKX477" s="142"/>
      <c r="QKY477" s="142"/>
      <c r="QKZ477" s="142"/>
      <c r="QLA477" s="142"/>
      <c r="QLB477" s="142"/>
      <c r="QLC477" s="142"/>
      <c r="QLD477" s="142"/>
      <c r="QLE477" s="142"/>
      <c r="QLF477" s="142"/>
      <c r="QLG477" s="142"/>
      <c r="QLH477" s="142"/>
      <c r="QLI477" s="142"/>
      <c r="QLJ477" s="142"/>
      <c r="QLK477" s="142"/>
      <c r="QLL477" s="142"/>
      <c r="QLM477" s="142"/>
      <c r="QLN477" s="142"/>
      <c r="QLO477" s="142"/>
      <c r="QLP477" s="142"/>
      <c r="QLQ477" s="142"/>
      <c r="QLR477" s="142"/>
      <c r="QLS477" s="142"/>
      <c r="QLT477" s="142"/>
      <c r="QLU477" s="142"/>
      <c r="QLV477" s="142"/>
      <c r="QLW477" s="142"/>
      <c r="QLX477" s="142"/>
      <c r="QLY477" s="142"/>
      <c r="QLZ477" s="142"/>
      <c r="QMA477" s="142"/>
      <c r="QMB477" s="142"/>
      <c r="QMC477" s="142"/>
      <c r="QMD477" s="142"/>
      <c r="QME477" s="142"/>
      <c r="QMF477" s="142"/>
      <c r="QMG477" s="142"/>
      <c r="QMH477" s="142"/>
      <c r="QMI477" s="142"/>
      <c r="QMJ477" s="142"/>
      <c r="QMK477" s="142"/>
      <c r="QML477" s="142"/>
      <c r="QMM477" s="142"/>
      <c r="QMN477" s="142"/>
      <c r="QMO477" s="142"/>
      <c r="QMP477" s="142"/>
      <c r="QMQ477" s="142"/>
      <c r="QMR477" s="142"/>
      <c r="QMS477" s="142"/>
      <c r="QMT477" s="142"/>
      <c r="QMU477" s="142"/>
      <c r="QMV477" s="142"/>
      <c r="QMW477" s="142"/>
      <c r="QMX477" s="142"/>
      <c r="QMY477" s="142"/>
      <c r="QMZ477" s="142"/>
      <c r="QNA477" s="142"/>
      <c r="QNB477" s="142"/>
      <c r="QNC477" s="142"/>
      <c r="QND477" s="142"/>
      <c r="QNE477" s="142"/>
      <c r="QNF477" s="142"/>
      <c r="QNG477" s="142"/>
      <c r="QNH477" s="142"/>
      <c r="QNI477" s="142"/>
      <c r="QNJ477" s="142"/>
      <c r="QNK477" s="142"/>
      <c r="QNL477" s="142"/>
      <c r="QNM477" s="142"/>
      <c r="QNN477" s="142"/>
      <c r="QNO477" s="142"/>
      <c r="QNP477" s="142"/>
      <c r="QNQ477" s="142"/>
      <c r="QNR477" s="142"/>
      <c r="QNS477" s="142"/>
      <c r="QNT477" s="142"/>
      <c r="QNU477" s="142"/>
      <c r="QNV477" s="142"/>
      <c r="QNW477" s="142"/>
      <c r="QNX477" s="142"/>
      <c r="QNY477" s="142"/>
      <c r="QNZ477" s="142"/>
      <c r="QOA477" s="142"/>
      <c r="QOB477" s="142"/>
      <c r="QOC477" s="142"/>
      <c r="QOD477" s="142"/>
      <c r="QOE477" s="142"/>
      <c r="QOF477" s="142"/>
      <c r="QOG477" s="142"/>
      <c r="QOH477" s="142"/>
      <c r="QOI477" s="142"/>
      <c r="QOJ477" s="142"/>
      <c r="QOK477" s="142"/>
      <c r="QOL477" s="142"/>
      <c r="QOM477" s="142"/>
      <c r="QON477" s="142"/>
      <c r="QOO477" s="142"/>
      <c r="QOP477" s="142"/>
      <c r="QOQ477" s="142"/>
      <c r="QOR477" s="142"/>
      <c r="QOS477" s="142"/>
      <c r="QOT477" s="142"/>
      <c r="QOU477" s="142"/>
      <c r="QOV477" s="142"/>
      <c r="QOW477" s="142"/>
      <c r="QOX477" s="142"/>
      <c r="QOY477" s="142"/>
      <c r="QOZ477" s="142"/>
      <c r="QPA477" s="142"/>
      <c r="QPB477" s="142"/>
      <c r="QPC477" s="142"/>
      <c r="QPD477" s="142"/>
      <c r="QPE477" s="142"/>
      <c r="QPF477" s="142"/>
      <c r="QPG477" s="142"/>
      <c r="QPH477" s="142"/>
      <c r="QPI477" s="142"/>
      <c r="QPJ477" s="142"/>
      <c r="QPK477" s="142"/>
      <c r="QPL477" s="142"/>
      <c r="QPM477" s="142"/>
      <c r="QPN477" s="142"/>
      <c r="QPO477" s="142"/>
      <c r="QPP477" s="142"/>
      <c r="QPQ477" s="142"/>
      <c r="QPR477" s="142"/>
      <c r="QPS477" s="142"/>
      <c r="QPT477" s="142"/>
      <c r="QPU477" s="142"/>
      <c r="QPV477" s="142"/>
      <c r="QPW477" s="142"/>
      <c r="QPX477" s="142"/>
      <c r="QPY477" s="142"/>
      <c r="QPZ477" s="142"/>
      <c r="QQA477" s="142"/>
      <c r="QQB477" s="142"/>
      <c r="QQC477" s="142"/>
      <c r="QQD477" s="142"/>
      <c r="QQE477" s="142"/>
      <c r="QQF477" s="142"/>
      <c r="QQG477" s="142"/>
      <c r="QQH477" s="142"/>
      <c r="QQI477" s="142"/>
      <c r="QQJ477" s="142"/>
      <c r="QQK477" s="142"/>
      <c r="QQL477" s="142"/>
      <c r="QQM477" s="142"/>
      <c r="QQN477" s="142"/>
      <c r="QQO477" s="142"/>
      <c r="QQP477" s="142"/>
      <c r="QQQ477" s="142"/>
      <c r="QQR477" s="142"/>
      <c r="QQS477" s="142"/>
      <c r="QQT477" s="142"/>
      <c r="QQU477" s="142"/>
      <c r="QQV477" s="142"/>
      <c r="QQW477" s="142"/>
      <c r="QQX477" s="142"/>
      <c r="QQY477" s="142"/>
      <c r="QQZ477" s="142"/>
      <c r="QRA477" s="142"/>
      <c r="QRB477" s="142"/>
      <c r="QRC477" s="142"/>
      <c r="QRD477" s="142"/>
      <c r="QRE477" s="142"/>
      <c r="QRF477" s="142"/>
      <c r="QRG477" s="142"/>
      <c r="QRH477" s="142"/>
      <c r="QRI477" s="142"/>
      <c r="QRJ477" s="142"/>
      <c r="QRK477" s="142"/>
      <c r="QRL477" s="142"/>
      <c r="QRM477" s="142"/>
      <c r="QRN477" s="142"/>
      <c r="QRO477" s="142"/>
      <c r="QRP477" s="142"/>
      <c r="QRQ477" s="142"/>
      <c r="QRR477" s="142"/>
      <c r="QRS477" s="142"/>
      <c r="QRT477" s="142"/>
      <c r="QRU477" s="142"/>
      <c r="QRV477" s="142"/>
      <c r="QRW477" s="142"/>
      <c r="QRX477" s="142"/>
      <c r="QRY477" s="142"/>
      <c r="QRZ477" s="142"/>
      <c r="QSA477" s="142"/>
      <c r="QSB477" s="142"/>
      <c r="QSC477" s="142"/>
      <c r="QSD477" s="142"/>
      <c r="QSE477" s="142"/>
      <c r="QSF477" s="142"/>
      <c r="QSG477" s="142"/>
      <c r="QSH477" s="142"/>
      <c r="QSI477" s="142"/>
      <c r="QSJ477" s="142"/>
      <c r="QSK477" s="142"/>
      <c r="QSL477" s="142"/>
      <c r="QSM477" s="142"/>
      <c r="QSN477" s="142"/>
      <c r="QSO477" s="142"/>
      <c r="QSP477" s="142"/>
      <c r="QSQ477" s="142"/>
      <c r="QSR477" s="142"/>
      <c r="QSS477" s="142"/>
      <c r="QST477" s="142"/>
      <c r="QSU477" s="142"/>
      <c r="QSV477" s="142"/>
      <c r="QSW477" s="142"/>
      <c r="QSX477" s="142"/>
      <c r="QSY477" s="142"/>
      <c r="QSZ477" s="142"/>
      <c r="QTA477" s="142"/>
      <c r="QTB477" s="142"/>
      <c r="QTC477" s="142"/>
      <c r="QTD477" s="142"/>
      <c r="QTE477" s="142"/>
      <c r="QTF477" s="142"/>
      <c r="QTG477" s="142"/>
      <c r="QTH477" s="142"/>
      <c r="QTI477" s="142"/>
      <c r="QTJ477" s="142"/>
      <c r="QTK477" s="142"/>
      <c r="QTL477" s="142"/>
      <c r="QTM477" s="142"/>
      <c r="QTN477" s="142"/>
      <c r="QTO477" s="142"/>
      <c r="QTP477" s="142"/>
      <c r="QTQ477" s="142"/>
      <c r="QTR477" s="142"/>
      <c r="QTS477" s="142"/>
      <c r="QTT477" s="142"/>
      <c r="QTU477" s="142"/>
      <c r="QTV477" s="142"/>
      <c r="QTW477" s="142"/>
      <c r="QTX477" s="142"/>
      <c r="QTY477" s="142"/>
      <c r="QTZ477" s="142"/>
      <c r="QUA477" s="142"/>
      <c r="QUB477" s="142"/>
      <c r="QUC477" s="142"/>
      <c r="QUD477" s="142"/>
      <c r="QUE477" s="142"/>
      <c r="QUF477" s="142"/>
      <c r="QUG477" s="142"/>
      <c r="QUH477" s="142"/>
      <c r="QUI477" s="142"/>
      <c r="QUJ477" s="142"/>
      <c r="QUK477" s="142"/>
      <c r="QUL477" s="142"/>
      <c r="QUM477" s="142"/>
      <c r="QUN477" s="142"/>
      <c r="QUO477" s="142"/>
      <c r="QUP477" s="142"/>
      <c r="QUQ477" s="142"/>
      <c r="QUR477" s="142"/>
      <c r="QUS477" s="142"/>
      <c r="QUT477" s="142"/>
      <c r="QUU477" s="142"/>
      <c r="QUV477" s="142"/>
      <c r="QUW477" s="142"/>
      <c r="QUX477" s="142"/>
      <c r="QUY477" s="142"/>
      <c r="QUZ477" s="142"/>
      <c r="QVA477" s="142"/>
      <c r="QVB477" s="142"/>
      <c r="QVC477" s="142"/>
      <c r="QVD477" s="142"/>
      <c r="QVE477" s="142"/>
      <c r="QVF477" s="142"/>
      <c r="QVG477" s="142"/>
      <c r="QVH477" s="142"/>
      <c r="QVI477" s="142"/>
      <c r="QVJ477" s="142"/>
      <c r="QVK477" s="142"/>
      <c r="QVL477" s="142"/>
      <c r="QVM477" s="142"/>
      <c r="QVN477" s="142"/>
      <c r="QVO477" s="142"/>
      <c r="QVP477" s="142"/>
      <c r="QVQ477" s="142"/>
      <c r="QVR477" s="142"/>
      <c r="QVS477" s="142"/>
      <c r="QVT477" s="142"/>
      <c r="QVU477" s="142"/>
      <c r="QVV477" s="142"/>
      <c r="QVW477" s="142"/>
      <c r="QVX477" s="142"/>
      <c r="QVY477" s="142"/>
      <c r="QVZ477" s="142"/>
      <c r="QWA477" s="142"/>
      <c r="QWB477" s="142"/>
      <c r="QWC477" s="142"/>
      <c r="QWD477" s="142"/>
      <c r="QWE477" s="142"/>
      <c r="QWF477" s="142"/>
      <c r="QWG477" s="142"/>
      <c r="QWH477" s="142"/>
      <c r="QWI477" s="142"/>
      <c r="QWJ477" s="142"/>
      <c r="QWK477" s="142"/>
      <c r="QWL477" s="142"/>
      <c r="QWM477" s="142"/>
      <c r="QWN477" s="142"/>
      <c r="QWO477" s="142"/>
      <c r="QWP477" s="142"/>
      <c r="QWQ477" s="142"/>
      <c r="QWR477" s="142"/>
      <c r="QWS477" s="142"/>
      <c r="QWT477" s="142"/>
      <c r="QWU477" s="142"/>
      <c r="QWV477" s="142"/>
      <c r="QWW477" s="142"/>
      <c r="QWX477" s="142"/>
      <c r="QWY477" s="142"/>
      <c r="QWZ477" s="142"/>
      <c r="QXA477" s="142"/>
      <c r="QXB477" s="142"/>
      <c r="QXC477" s="142"/>
      <c r="QXD477" s="142"/>
      <c r="QXE477" s="142"/>
      <c r="QXF477" s="142"/>
      <c r="QXG477" s="142"/>
      <c r="QXH477" s="142"/>
      <c r="QXI477" s="142"/>
      <c r="QXJ477" s="142"/>
      <c r="QXK477" s="142"/>
      <c r="QXL477" s="142"/>
      <c r="QXM477" s="142"/>
      <c r="QXN477" s="142"/>
      <c r="QXO477" s="142"/>
      <c r="QXP477" s="142"/>
      <c r="QXQ477" s="142"/>
      <c r="QXR477" s="142"/>
      <c r="QXS477" s="142"/>
      <c r="QXT477" s="142"/>
      <c r="QXU477" s="142"/>
      <c r="QXV477" s="142"/>
      <c r="QXW477" s="142"/>
      <c r="QXX477" s="142"/>
      <c r="QXY477" s="142"/>
      <c r="QXZ477" s="142"/>
      <c r="QYA477" s="142"/>
      <c r="QYB477" s="142"/>
      <c r="QYC477" s="142"/>
      <c r="QYD477" s="142"/>
      <c r="QYE477" s="142"/>
      <c r="QYF477" s="142"/>
      <c r="QYG477" s="142"/>
      <c r="QYH477" s="142"/>
      <c r="QYI477" s="142"/>
      <c r="QYJ477" s="142"/>
      <c r="QYK477" s="142"/>
      <c r="QYL477" s="142"/>
      <c r="QYM477" s="142"/>
      <c r="QYN477" s="142"/>
      <c r="QYO477" s="142"/>
      <c r="QYP477" s="142"/>
      <c r="QYQ477" s="142"/>
      <c r="QYR477" s="142"/>
      <c r="QYS477" s="142"/>
      <c r="QYT477" s="142"/>
      <c r="QYU477" s="142"/>
      <c r="QYV477" s="142"/>
      <c r="QYW477" s="142"/>
      <c r="QYX477" s="142"/>
      <c r="QYY477" s="142"/>
      <c r="QYZ477" s="142"/>
      <c r="QZA477" s="142"/>
      <c r="QZB477" s="142"/>
      <c r="QZC477" s="142"/>
      <c r="QZD477" s="142"/>
      <c r="QZE477" s="142"/>
      <c r="QZF477" s="142"/>
      <c r="QZG477" s="142"/>
      <c r="QZH477" s="142"/>
      <c r="QZI477" s="142"/>
      <c r="QZJ477" s="142"/>
      <c r="QZK477" s="142"/>
      <c r="QZL477" s="142"/>
      <c r="QZM477" s="142"/>
      <c r="QZN477" s="142"/>
      <c r="QZO477" s="142"/>
      <c r="QZP477" s="142"/>
      <c r="QZQ477" s="142"/>
      <c r="QZR477" s="142"/>
      <c r="QZS477" s="142"/>
      <c r="QZT477" s="142"/>
      <c r="QZU477" s="142"/>
      <c r="QZV477" s="142"/>
      <c r="QZW477" s="142"/>
      <c r="QZX477" s="142"/>
      <c r="QZY477" s="142"/>
      <c r="QZZ477" s="142"/>
      <c r="RAA477" s="142"/>
      <c r="RAB477" s="142"/>
      <c r="RAC477" s="142"/>
      <c r="RAD477" s="142"/>
      <c r="RAE477" s="142"/>
      <c r="RAF477" s="142"/>
      <c r="RAG477" s="142"/>
      <c r="RAH477" s="142"/>
      <c r="RAI477" s="142"/>
      <c r="RAJ477" s="142"/>
      <c r="RAK477" s="142"/>
      <c r="RAL477" s="142"/>
      <c r="RAM477" s="142"/>
      <c r="RAN477" s="142"/>
      <c r="RAO477" s="142"/>
      <c r="RAP477" s="142"/>
      <c r="RAQ477" s="142"/>
      <c r="RAR477" s="142"/>
      <c r="RAS477" s="142"/>
      <c r="RAT477" s="142"/>
      <c r="RAU477" s="142"/>
      <c r="RAV477" s="142"/>
      <c r="RAW477" s="142"/>
      <c r="RAX477" s="142"/>
      <c r="RAY477" s="142"/>
      <c r="RAZ477" s="142"/>
      <c r="RBA477" s="142"/>
      <c r="RBB477" s="142"/>
      <c r="RBC477" s="142"/>
      <c r="RBD477" s="142"/>
      <c r="RBE477" s="142"/>
      <c r="RBF477" s="142"/>
      <c r="RBG477" s="142"/>
      <c r="RBH477" s="142"/>
      <c r="RBI477" s="142"/>
      <c r="RBJ477" s="142"/>
      <c r="RBK477" s="142"/>
      <c r="RBL477" s="142"/>
      <c r="RBM477" s="142"/>
      <c r="RBN477" s="142"/>
      <c r="RBO477" s="142"/>
      <c r="RBP477" s="142"/>
      <c r="RBQ477" s="142"/>
      <c r="RBR477" s="142"/>
      <c r="RBS477" s="142"/>
      <c r="RBT477" s="142"/>
      <c r="RBU477" s="142"/>
      <c r="RBV477" s="142"/>
      <c r="RBW477" s="142"/>
      <c r="RBX477" s="142"/>
      <c r="RBY477" s="142"/>
      <c r="RBZ477" s="142"/>
      <c r="RCA477" s="142"/>
      <c r="RCB477" s="142"/>
      <c r="RCC477" s="142"/>
      <c r="RCD477" s="142"/>
      <c r="RCE477" s="142"/>
      <c r="RCF477" s="142"/>
      <c r="RCG477" s="142"/>
      <c r="RCH477" s="142"/>
      <c r="RCI477" s="142"/>
      <c r="RCJ477" s="142"/>
      <c r="RCK477" s="142"/>
      <c r="RCL477" s="142"/>
      <c r="RCM477" s="142"/>
      <c r="RCN477" s="142"/>
      <c r="RCO477" s="142"/>
      <c r="RCP477" s="142"/>
      <c r="RCQ477" s="142"/>
      <c r="RCR477" s="142"/>
      <c r="RCS477" s="142"/>
      <c r="RCT477" s="142"/>
      <c r="RCU477" s="142"/>
      <c r="RCV477" s="142"/>
      <c r="RCW477" s="142"/>
      <c r="RCX477" s="142"/>
      <c r="RCY477" s="142"/>
      <c r="RCZ477" s="142"/>
      <c r="RDA477" s="142"/>
      <c r="RDB477" s="142"/>
      <c r="RDC477" s="142"/>
      <c r="RDD477" s="142"/>
      <c r="RDE477" s="142"/>
      <c r="RDF477" s="142"/>
      <c r="RDG477" s="142"/>
      <c r="RDH477" s="142"/>
      <c r="RDI477" s="142"/>
      <c r="RDJ477" s="142"/>
      <c r="RDK477" s="142"/>
      <c r="RDL477" s="142"/>
      <c r="RDM477" s="142"/>
      <c r="RDN477" s="142"/>
      <c r="RDO477" s="142"/>
      <c r="RDP477" s="142"/>
      <c r="RDQ477" s="142"/>
      <c r="RDR477" s="142"/>
      <c r="RDS477" s="142"/>
      <c r="RDT477" s="142"/>
      <c r="RDU477" s="142"/>
      <c r="RDV477" s="142"/>
      <c r="RDW477" s="142"/>
      <c r="RDX477" s="142"/>
      <c r="RDY477" s="142"/>
      <c r="RDZ477" s="142"/>
      <c r="REA477" s="142"/>
      <c r="REB477" s="142"/>
      <c r="REC477" s="142"/>
      <c r="RED477" s="142"/>
      <c r="REE477" s="142"/>
      <c r="REF477" s="142"/>
      <c r="REG477" s="142"/>
      <c r="REH477" s="142"/>
      <c r="REI477" s="142"/>
      <c r="REJ477" s="142"/>
      <c r="REK477" s="142"/>
      <c r="REL477" s="142"/>
      <c r="REM477" s="142"/>
      <c r="REN477" s="142"/>
      <c r="REO477" s="142"/>
      <c r="REP477" s="142"/>
      <c r="REQ477" s="142"/>
      <c r="RER477" s="142"/>
      <c r="RES477" s="142"/>
      <c r="RET477" s="142"/>
      <c r="REU477" s="142"/>
      <c r="REV477" s="142"/>
      <c r="REW477" s="142"/>
      <c r="REX477" s="142"/>
      <c r="REY477" s="142"/>
      <c r="REZ477" s="142"/>
      <c r="RFA477" s="142"/>
      <c r="RFB477" s="142"/>
      <c r="RFC477" s="142"/>
      <c r="RFD477" s="142"/>
      <c r="RFE477" s="142"/>
      <c r="RFF477" s="142"/>
      <c r="RFG477" s="142"/>
      <c r="RFH477" s="142"/>
      <c r="RFI477" s="142"/>
      <c r="RFJ477" s="142"/>
      <c r="RFK477" s="142"/>
      <c r="RFL477" s="142"/>
      <c r="RFM477" s="142"/>
      <c r="RFN477" s="142"/>
      <c r="RFO477" s="142"/>
      <c r="RFP477" s="142"/>
      <c r="RFQ477" s="142"/>
      <c r="RFR477" s="142"/>
      <c r="RFS477" s="142"/>
      <c r="RFT477" s="142"/>
      <c r="RFU477" s="142"/>
      <c r="RFV477" s="142"/>
      <c r="RFW477" s="142"/>
      <c r="RFX477" s="142"/>
      <c r="RFY477" s="142"/>
      <c r="RFZ477" s="142"/>
      <c r="RGA477" s="142"/>
      <c r="RGB477" s="142"/>
      <c r="RGC477" s="142"/>
      <c r="RGD477" s="142"/>
      <c r="RGE477" s="142"/>
      <c r="RGF477" s="142"/>
      <c r="RGG477" s="142"/>
      <c r="RGH477" s="142"/>
      <c r="RGI477" s="142"/>
      <c r="RGJ477" s="142"/>
      <c r="RGK477" s="142"/>
      <c r="RGL477" s="142"/>
      <c r="RGM477" s="142"/>
      <c r="RGN477" s="142"/>
      <c r="RGO477" s="142"/>
      <c r="RGP477" s="142"/>
      <c r="RGQ477" s="142"/>
      <c r="RGR477" s="142"/>
      <c r="RGS477" s="142"/>
      <c r="RGT477" s="142"/>
      <c r="RGU477" s="142"/>
      <c r="RGV477" s="142"/>
      <c r="RGW477" s="142"/>
      <c r="RGX477" s="142"/>
      <c r="RGY477" s="142"/>
      <c r="RGZ477" s="142"/>
      <c r="RHA477" s="142"/>
      <c r="RHB477" s="142"/>
      <c r="RHC477" s="142"/>
      <c r="RHD477" s="142"/>
      <c r="RHE477" s="142"/>
      <c r="RHF477" s="142"/>
      <c r="RHG477" s="142"/>
      <c r="RHH477" s="142"/>
      <c r="RHI477" s="142"/>
      <c r="RHJ477" s="142"/>
      <c r="RHK477" s="142"/>
      <c r="RHL477" s="142"/>
      <c r="RHM477" s="142"/>
      <c r="RHN477" s="142"/>
      <c r="RHO477" s="142"/>
      <c r="RHP477" s="142"/>
      <c r="RHQ477" s="142"/>
      <c r="RHR477" s="142"/>
      <c r="RHS477" s="142"/>
      <c r="RHT477" s="142"/>
      <c r="RHU477" s="142"/>
      <c r="RHV477" s="142"/>
      <c r="RHW477" s="142"/>
      <c r="RHX477" s="142"/>
      <c r="RHY477" s="142"/>
      <c r="RHZ477" s="142"/>
      <c r="RIA477" s="142"/>
      <c r="RIB477" s="142"/>
      <c r="RIC477" s="142"/>
      <c r="RID477" s="142"/>
      <c r="RIE477" s="142"/>
      <c r="RIF477" s="142"/>
      <c r="RIG477" s="142"/>
      <c r="RIH477" s="142"/>
      <c r="RII477" s="142"/>
      <c r="RIJ477" s="142"/>
      <c r="RIK477" s="142"/>
      <c r="RIL477" s="142"/>
      <c r="RIM477" s="142"/>
      <c r="RIN477" s="142"/>
      <c r="RIO477" s="142"/>
      <c r="RIP477" s="142"/>
      <c r="RIQ477" s="142"/>
      <c r="RIR477" s="142"/>
      <c r="RIS477" s="142"/>
      <c r="RIT477" s="142"/>
      <c r="RIU477" s="142"/>
      <c r="RIV477" s="142"/>
      <c r="RIW477" s="142"/>
      <c r="RIX477" s="142"/>
      <c r="RIY477" s="142"/>
      <c r="RIZ477" s="142"/>
      <c r="RJA477" s="142"/>
      <c r="RJB477" s="142"/>
      <c r="RJC477" s="142"/>
      <c r="RJD477" s="142"/>
      <c r="RJE477" s="142"/>
      <c r="RJF477" s="142"/>
      <c r="RJG477" s="142"/>
      <c r="RJH477" s="142"/>
      <c r="RJI477" s="142"/>
      <c r="RJJ477" s="142"/>
      <c r="RJK477" s="142"/>
      <c r="RJL477" s="142"/>
      <c r="RJM477" s="142"/>
      <c r="RJN477" s="142"/>
      <c r="RJO477" s="142"/>
      <c r="RJP477" s="142"/>
      <c r="RJQ477" s="142"/>
      <c r="RJR477" s="142"/>
      <c r="RJS477" s="142"/>
      <c r="RJT477" s="142"/>
      <c r="RJU477" s="142"/>
      <c r="RJV477" s="142"/>
      <c r="RJW477" s="142"/>
      <c r="RJX477" s="142"/>
      <c r="RJY477" s="142"/>
      <c r="RJZ477" s="142"/>
      <c r="RKA477" s="142"/>
      <c r="RKB477" s="142"/>
      <c r="RKC477" s="142"/>
      <c r="RKD477" s="142"/>
      <c r="RKE477" s="142"/>
      <c r="RKF477" s="142"/>
      <c r="RKG477" s="142"/>
      <c r="RKH477" s="142"/>
      <c r="RKI477" s="142"/>
      <c r="RKJ477" s="142"/>
      <c r="RKK477" s="142"/>
      <c r="RKL477" s="142"/>
      <c r="RKM477" s="142"/>
      <c r="RKN477" s="142"/>
      <c r="RKO477" s="142"/>
      <c r="RKP477" s="142"/>
      <c r="RKQ477" s="142"/>
      <c r="RKR477" s="142"/>
      <c r="RKS477" s="142"/>
      <c r="RKT477" s="142"/>
      <c r="RKU477" s="142"/>
      <c r="RKV477" s="142"/>
      <c r="RKW477" s="142"/>
      <c r="RKX477" s="142"/>
      <c r="RKY477" s="142"/>
      <c r="RKZ477" s="142"/>
      <c r="RLA477" s="142"/>
      <c r="RLB477" s="142"/>
      <c r="RLC477" s="142"/>
      <c r="RLD477" s="142"/>
      <c r="RLE477" s="142"/>
      <c r="RLF477" s="142"/>
      <c r="RLG477" s="142"/>
      <c r="RLH477" s="142"/>
      <c r="RLI477" s="142"/>
      <c r="RLJ477" s="142"/>
      <c r="RLK477" s="142"/>
      <c r="RLL477" s="142"/>
      <c r="RLM477" s="142"/>
      <c r="RLN477" s="142"/>
      <c r="RLO477" s="142"/>
      <c r="RLP477" s="142"/>
      <c r="RLQ477" s="142"/>
      <c r="RLR477" s="142"/>
      <c r="RLS477" s="142"/>
      <c r="RLT477" s="142"/>
      <c r="RLU477" s="142"/>
      <c r="RLV477" s="142"/>
      <c r="RLW477" s="142"/>
      <c r="RLX477" s="142"/>
      <c r="RLY477" s="142"/>
      <c r="RLZ477" s="142"/>
      <c r="RMA477" s="142"/>
      <c r="RMB477" s="142"/>
      <c r="RMC477" s="142"/>
      <c r="RMD477" s="142"/>
      <c r="RME477" s="142"/>
      <c r="RMF477" s="142"/>
      <c r="RMG477" s="142"/>
      <c r="RMH477" s="142"/>
      <c r="RMI477" s="142"/>
      <c r="RMJ477" s="142"/>
      <c r="RMK477" s="142"/>
      <c r="RML477" s="142"/>
      <c r="RMM477" s="142"/>
      <c r="RMN477" s="142"/>
      <c r="RMO477" s="142"/>
      <c r="RMP477" s="142"/>
      <c r="RMQ477" s="142"/>
      <c r="RMR477" s="142"/>
      <c r="RMS477" s="142"/>
      <c r="RMT477" s="142"/>
      <c r="RMU477" s="142"/>
      <c r="RMV477" s="142"/>
      <c r="RMW477" s="142"/>
      <c r="RMX477" s="142"/>
      <c r="RMY477" s="142"/>
      <c r="RMZ477" s="142"/>
      <c r="RNA477" s="142"/>
      <c r="RNB477" s="142"/>
      <c r="RNC477" s="142"/>
      <c r="RND477" s="142"/>
      <c r="RNE477" s="142"/>
      <c r="RNF477" s="142"/>
      <c r="RNG477" s="142"/>
      <c r="RNH477" s="142"/>
      <c r="RNI477" s="142"/>
      <c r="RNJ477" s="142"/>
      <c r="RNK477" s="142"/>
      <c r="RNL477" s="142"/>
      <c r="RNM477" s="142"/>
      <c r="RNN477" s="142"/>
      <c r="RNO477" s="142"/>
      <c r="RNP477" s="142"/>
      <c r="RNQ477" s="142"/>
      <c r="RNR477" s="142"/>
      <c r="RNS477" s="142"/>
      <c r="RNT477" s="142"/>
      <c r="RNU477" s="142"/>
      <c r="RNV477" s="142"/>
      <c r="RNW477" s="142"/>
      <c r="RNX477" s="142"/>
      <c r="RNY477" s="142"/>
      <c r="RNZ477" s="142"/>
      <c r="ROA477" s="142"/>
      <c r="ROB477" s="142"/>
      <c r="ROC477" s="142"/>
      <c r="ROD477" s="142"/>
      <c r="ROE477" s="142"/>
      <c r="ROF477" s="142"/>
      <c r="ROG477" s="142"/>
      <c r="ROH477" s="142"/>
      <c r="ROI477" s="142"/>
      <c r="ROJ477" s="142"/>
      <c r="ROK477" s="142"/>
      <c r="ROL477" s="142"/>
      <c r="ROM477" s="142"/>
      <c r="RON477" s="142"/>
      <c r="ROO477" s="142"/>
      <c r="ROP477" s="142"/>
      <c r="ROQ477" s="142"/>
      <c r="ROR477" s="142"/>
      <c r="ROS477" s="142"/>
      <c r="ROT477" s="142"/>
      <c r="ROU477" s="142"/>
      <c r="ROV477" s="142"/>
      <c r="ROW477" s="142"/>
      <c r="ROX477" s="142"/>
      <c r="ROY477" s="142"/>
      <c r="ROZ477" s="142"/>
      <c r="RPA477" s="142"/>
      <c r="RPB477" s="142"/>
      <c r="RPC477" s="142"/>
      <c r="RPD477" s="142"/>
      <c r="RPE477" s="142"/>
      <c r="RPF477" s="142"/>
      <c r="RPG477" s="142"/>
      <c r="RPH477" s="142"/>
      <c r="RPI477" s="142"/>
      <c r="RPJ477" s="142"/>
      <c r="RPK477" s="142"/>
      <c r="RPL477" s="142"/>
      <c r="RPM477" s="142"/>
      <c r="RPN477" s="142"/>
      <c r="RPO477" s="142"/>
      <c r="RPP477" s="142"/>
      <c r="RPQ477" s="142"/>
      <c r="RPR477" s="142"/>
      <c r="RPS477" s="142"/>
      <c r="RPT477" s="142"/>
      <c r="RPU477" s="142"/>
      <c r="RPV477" s="142"/>
      <c r="RPW477" s="142"/>
      <c r="RPX477" s="142"/>
      <c r="RPY477" s="142"/>
      <c r="RPZ477" s="142"/>
      <c r="RQA477" s="142"/>
      <c r="RQB477" s="142"/>
      <c r="RQC477" s="142"/>
      <c r="RQD477" s="142"/>
      <c r="RQE477" s="142"/>
      <c r="RQF477" s="142"/>
      <c r="RQG477" s="142"/>
      <c r="RQH477" s="142"/>
      <c r="RQI477" s="142"/>
      <c r="RQJ477" s="142"/>
      <c r="RQK477" s="142"/>
      <c r="RQL477" s="142"/>
      <c r="RQM477" s="142"/>
      <c r="RQN477" s="142"/>
      <c r="RQO477" s="142"/>
      <c r="RQP477" s="142"/>
      <c r="RQQ477" s="142"/>
      <c r="RQR477" s="142"/>
      <c r="RQS477" s="142"/>
      <c r="RQT477" s="142"/>
      <c r="RQU477" s="142"/>
      <c r="RQV477" s="142"/>
      <c r="RQW477" s="142"/>
      <c r="RQX477" s="142"/>
      <c r="RQY477" s="142"/>
      <c r="RQZ477" s="142"/>
      <c r="RRA477" s="142"/>
      <c r="RRB477" s="142"/>
      <c r="RRC477" s="142"/>
      <c r="RRD477" s="142"/>
      <c r="RRE477" s="142"/>
      <c r="RRF477" s="142"/>
      <c r="RRG477" s="142"/>
      <c r="RRH477" s="142"/>
      <c r="RRI477" s="142"/>
      <c r="RRJ477" s="142"/>
      <c r="RRK477" s="142"/>
      <c r="RRL477" s="142"/>
      <c r="RRM477" s="142"/>
      <c r="RRN477" s="142"/>
      <c r="RRO477" s="142"/>
      <c r="RRP477" s="142"/>
      <c r="RRQ477" s="142"/>
      <c r="RRR477" s="142"/>
      <c r="RRS477" s="142"/>
      <c r="RRT477" s="142"/>
      <c r="RRU477" s="142"/>
      <c r="RRV477" s="142"/>
      <c r="RRW477" s="142"/>
      <c r="RRX477" s="142"/>
      <c r="RRY477" s="142"/>
      <c r="RRZ477" s="142"/>
      <c r="RSA477" s="142"/>
      <c r="RSB477" s="142"/>
      <c r="RSC477" s="142"/>
      <c r="RSD477" s="142"/>
      <c r="RSE477" s="142"/>
      <c r="RSF477" s="142"/>
      <c r="RSG477" s="142"/>
      <c r="RSH477" s="142"/>
      <c r="RSI477" s="142"/>
      <c r="RSJ477" s="142"/>
      <c r="RSK477" s="142"/>
      <c r="RSL477" s="142"/>
      <c r="RSM477" s="142"/>
      <c r="RSN477" s="142"/>
      <c r="RSO477" s="142"/>
      <c r="RSP477" s="142"/>
      <c r="RSQ477" s="142"/>
      <c r="RSR477" s="142"/>
      <c r="RSS477" s="142"/>
      <c r="RST477" s="142"/>
      <c r="RSU477" s="142"/>
      <c r="RSV477" s="142"/>
      <c r="RSW477" s="142"/>
      <c r="RSX477" s="142"/>
      <c r="RSY477" s="142"/>
      <c r="RSZ477" s="142"/>
      <c r="RTA477" s="142"/>
      <c r="RTB477" s="142"/>
      <c r="RTC477" s="142"/>
      <c r="RTD477" s="142"/>
      <c r="RTE477" s="142"/>
      <c r="RTF477" s="142"/>
      <c r="RTG477" s="142"/>
      <c r="RTH477" s="142"/>
      <c r="RTI477" s="142"/>
      <c r="RTJ477" s="142"/>
      <c r="RTK477" s="142"/>
      <c r="RTL477" s="142"/>
      <c r="RTM477" s="142"/>
      <c r="RTN477" s="142"/>
      <c r="RTO477" s="142"/>
      <c r="RTP477" s="142"/>
      <c r="RTQ477" s="142"/>
      <c r="RTR477" s="142"/>
      <c r="RTS477" s="142"/>
      <c r="RTT477" s="142"/>
      <c r="RTU477" s="142"/>
      <c r="RTV477" s="142"/>
      <c r="RTW477" s="142"/>
      <c r="RTX477" s="142"/>
      <c r="RTY477" s="142"/>
      <c r="RTZ477" s="142"/>
      <c r="RUA477" s="142"/>
      <c r="RUB477" s="142"/>
      <c r="RUC477" s="142"/>
      <c r="RUD477" s="142"/>
      <c r="RUE477" s="142"/>
      <c r="RUF477" s="142"/>
      <c r="RUG477" s="142"/>
      <c r="RUH477" s="142"/>
      <c r="RUI477" s="142"/>
      <c r="RUJ477" s="142"/>
      <c r="RUK477" s="142"/>
      <c r="RUL477" s="142"/>
      <c r="RUM477" s="142"/>
      <c r="RUN477" s="142"/>
      <c r="RUO477" s="142"/>
      <c r="RUP477" s="142"/>
      <c r="RUQ477" s="142"/>
      <c r="RUR477" s="142"/>
      <c r="RUS477" s="142"/>
      <c r="RUT477" s="142"/>
      <c r="RUU477" s="142"/>
      <c r="RUV477" s="142"/>
      <c r="RUW477" s="142"/>
      <c r="RUX477" s="142"/>
      <c r="RUY477" s="142"/>
      <c r="RUZ477" s="142"/>
      <c r="RVA477" s="142"/>
      <c r="RVB477" s="142"/>
      <c r="RVC477" s="142"/>
      <c r="RVD477" s="142"/>
      <c r="RVE477" s="142"/>
      <c r="RVF477" s="142"/>
      <c r="RVG477" s="142"/>
      <c r="RVH477" s="142"/>
      <c r="RVI477" s="142"/>
      <c r="RVJ477" s="142"/>
      <c r="RVK477" s="142"/>
      <c r="RVL477" s="142"/>
      <c r="RVM477" s="142"/>
      <c r="RVN477" s="142"/>
      <c r="RVO477" s="142"/>
      <c r="RVP477" s="142"/>
      <c r="RVQ477" s="142"/>
      <c r="RVR477" s="142"/>
      <c r="RVS477" s="142"/>
      <c r="RVT477" s="142"/>
      <c r="RVU477" s="142"/>
      <c r="RVV477" s="142"/>
      <c r="RVW477" s="142"/>
      <c r="RVX477" s="142"/>
      <c r="RVY477" s="142"/>
      <c r="RVZ477" s="142"/>
      <c r="RWA477" s="142"/>
      <c r="RWB477" s="142"/>
      <c r="RWC477" s="142"/>
      <c r="RWD477" s="142"/>
      <c r="RWE477" s="142"/>
      <c r="RWF477" s="142"/>
      <c r="RWG477" s="142"/>
      <c r="RWH477" s="142"/>
      <c r="RWI477" s="142"/>
      <c r="RWJ477" s="142"/>
      <c r="RWK477" s="142"/>
      <c r="RWL477" s="142"/>
      <c r="RWM477" s="142"/>
      <c r="RWN477" s="142"/>
      <c r="RWO477" s="142"/>
      <c r="RWP477" s="142"/>
      <c r="RWQ477" s="142"/>
      <c r="RWR477" s="142"/>
      <c r="RWS477" s="142"/>
      <c r="RWT477" s="142"/>
      <c r="RWU477" s="142"/>
      <c r="RWV477" s="142"/>
      <c r="RWW477" s="142"/>
      <c r="RWX477" s="142"/>
      <c r="RWY477" s="142"/>
      <c r="RWZ477" s="142"/>
      <c r="RXA477" s="142"/>
      <c r="RXB477" s="142"/>
      <c r="RXC477" s="142"/>
      <c r="RXD477" s="142"/>
      <c r="RXE477" s="142"/>
      <c r="RXF477" s="142"/>
      <c r="RXG477" s="142"/>
      <c r="RXH477" s="142"/>
      <c r="RXI477" s="142"/>
      <c r="RXJ477" s="142"/>
      <c r="RXK477" s="142"/>
      <c r="RXL477" s="142"/>
      <c r="RXM477" s="142"/>
      <c r="RXN477" s="142"/>
      <c r="RXO477" s="142"/>
      <c r="RXP477" s="142"/>
      <c r="RXQ477" s="142"/>
      <c r="RXR477" s="142"/>
      <c r="RXS477" s="142"/>
      <c r="RXT477" s="142"/>
      <c r="RXU477" s="142"/>
      <c r="RXV477" s="142"/>
      <c r="RXW477" s="142"/>
      <c r="RXX477" s="142"/>
      <c r="RXY477" s="142"/>
      <c r="RXZ477" s="142"/>
      <c r="RYA477" s="142"/>
      <c r="RYB477" s="142"/>
      <c r="RYC477" s="142"/>
      <c r="RYD477" s="142"/>
      <c r="RYE477" s="142"/>
      <c r="RYF477" s="142"/>
      <c r="RYG477" s="142"/>
      <c r="RYH477" s="142"/>
      <c r="RYI477" s="142"/>
      <c r="RYJ477" s="142"/>
      <c r="RYK477" s="142"/>
      <c r="RYL477" s="142"/>
      <c r="RYM477" s="142"/>
      <c r="RYN477" s="142"/>
      <c r="RYO477" s="142"/>
      <c r="RYP477" s="142"/>
      <c r="RYQ477" s="142"/>
      <c r="RYR477" s="142"/>
      <c r="RYS477" s="142"/>
      <c r="RYT477" s="142"/>
      <c r="RYU477" s="142"/>
      <c r="RYV477" s="142"/>
      <c r="RYW477" s="142"/>
      <c r="RYX477" s="142"/>
      <c r="RYY477" s="142"/>
      <c r="RYZ477" s="142"/>
      <c r="RZA477" s="142"/>
      <c r="RZB477" s="142"/>
      <c r="RZC477" s="142"/>
      <c r="RZD477" s="142"/>
      <c r="RZE477" s="142"/>
      <c r="RZF477" s="142"/>
      <c r="RZG477" s="142"/>
      <c r="RZH477" s="142"/>
      <c r="RZI477" s="142"/>
      <c r="RZJ477" s="142"/>
      <c r="RZK477" s="142"/>
      <c r="RZL477" s="142"/>
      <c r="RZM477" s="142"/>
      <c r="RZN477" s="142"/>
      <c r="RZO477" s="142"/>
      <c r="RZP477" s="142"/>
      <c r="RZQ477" s="142"/>
      <c r="RZR477" s="142"/>
      <c r="RZS477" s="142"/>
      <c r="RZT477" s="142"/>
      <c r="RZU477" s="142"/>
      <c r="RZV477" s="142"/>
      <c r="RZW477" s="142"/>
      <c r="RZX477" s="142"/>
      <c r="RZY477" s="142"/>
      <c r="RZZ477" s="142"/>
      <c r="SAA477" s="142"/>
      <c r="SAB477" s="142"/>
      <c r="SAC477" s="142"/>
      <c r="SAD477" s="142"/>
      <c r="SAE477" s="142"/>
      <c r="SAF477" s="142"/>
      <c r="SAG477" s="142"/>
      <c r="SAH477" s="142"/>
      <c r="SAI477" s="142"/>
      <c r="SAJ477" s="142"/>
      <c r="SAK477" s="142"/>
      <c r="SAL477" s="142"/>
      <c r="SAM477" s="142"/>
      <c r="SAN477" s="142"/>
      <c r="SAO477" s="142"/>
      <c r="SAP477" s="142"/>
      <c r="SAQ477" s="142"/>
      <c r="SAR477" s="142"/>
      <c r="SAS477" s="142"/>
      <c r="SAT477" s="142"/>
      <c r="SAU477" s="142"/>
      <c r="SAV477" s="142"/>
      <c r="SAW477" s="142"/>
      <c r="SAX477" s="142"/>
      <c r="SAY477" s="142"/>
      <c r="SAZ477" s="142"/>
      <c r="SBA477" s="142"/>
      <c r="SBB477" s="142"/>
      <c r="SBC477" s="142"/>
      <c r="SBD477" s="142"/>
      <c r="SBE477" s="142"/>
      <c r="SBF477" s="142"/>
      <c r="SBG477" s="142"/>
      <c r="SBH477" s="142"/>
      <c r="SBI477" s="142"/>
      <c r="SBJ477" s="142"/>
      <c r="SBK477" s="142"/>
      <c r="SBL477" s="142"/>
      <c r="SBM477" s="142"/>
      <c r="SBN477" s="142"/>
      <c r="SBO477" s="142"/>
      <c r="SBP477" s="142"/>
      <c r="SBQ477" s="142"/>
      <c r="SBR477" s="142"/>
      <c r="SBS477" s="142"/>
      <c r="SBT477" s="142"/>
      <c r="SBU477" s="142"/>
      <c r="SBV477" s="142"/>
      <c r="SBW477" s="142"/>
      <c r="SBX477" s="142"/>
      <c r="SBY477" s="142"/>
      <c r="SBZ477" s="142"/>
      <c r="SCA477" s="142"/>
      <c r="SCB477" s="142"/>
      <c r="SCC477" s="142"/>
      <c r="SCD477" s="142"/>
      <c r="SCE477" s="142"/>
      <c r="SCF477" s="142"/>
      <c r="SCG477" s="142"/>
      <c r="SCH477" s="142"/>
      <c r="SCI477" s="142"/>
      <c r="SCJ477" s="142"/>
      <c r="SCK477" s="142"/>
      <c r="SCL477" s="142"/>
      <c r="SCM477" s="142"/>
      <c r="SCN477" s="142"/>
      <c r="SCO477" s="142"/>
      <c r="SCP477" s="142"/>
      <c r="SCQ477" s="142"/>
      <c r="SCR477" s="142"/>
      <c r="SCS477" s="142"/>
      <c r="SCT477" s="142"/>
      <c r="SCU477" s="142"/>
      <c r="SCV477" s="142"/>
      <c r="SCW477" s="142"/>
      <c r="SCX477" s="142"/>
      <c r="SCY477" s="142"/>
      <c r="SCZ477" s="142"/>
      <c r="SDA477" s="142"/>
      <c r="SDB477" s="142"/>
      <c r="SDC477" s="142"/>
      <c r="SDD477" s="142"/>
      <c r="SDE477" s="142"/>
      <c r="SDF477" s="142"/>
      <c r="SDG477" s="142"/>
      <c r="SDH477" s="142"/>
      <c r="SDI477" s="142"/>
      <c r="SDJ477" s="142"/>
      <c r="SDK477" s="142"/>
      <c r="SDL477" s="142"/>
      <c r="SDM477" s="142"/>
      <c r="SDN477" s="142"/>
      <c r="SDO477" s="142"/>
      <c r="SDP477" s="142"/>
      <c r="SDQ477" s="142"/>
      <c r="SDR477" s="142"/>
      <c r="SDS477" s="142"/>
      <c r="SDT477" s="142"/>
      <c r="SDU477" s="142"/>
      <c r="SDV477" s="142"/>
      <c r="SDW477" s="142"/>
      <c r="SDX477" s="142"/>
      <c r="SDY477" s="142"/>
      <c r="SDZ477" s="142"/>
      <c r="SEA477" s="142"/>
      <c r="SEB477" s="142"/>
      <c r="SEC477" s="142"/>
      <c r="SED477" s="142"/>
      <c r="SEE477" s="142"/>
      <c r="SEF477" s="142"/>
      <c r="SEG477" s="142"/>
      <c r="SEH477" s="142"/>
      <c r="SEI477" s="142"/>
      <c r="SEJ477" s="142"/>
      <c r="SEK477" s="142"/>
      <c r="SEL477" s="142"/>
      <c r="SEM477" s="142"/>
      <c r="SEN477" s="142"/>
      <c r="SEO477" s="142"/>
      <c r="SEP477" s="142"/>
      <c r="SEQ477" s="142"/>
      <c r="SER477" s="142"/>
      <c r="SES477" s="142"/>
      <c r="SET477" s="142"/>
      <c r="SEU477" s="142"/>
      <c r="SEV477" s="142"/>
      <c r="SEW477" s="142"/>
      <c r="SEX477" s="142"/>
      <c r="SEY477" s="142"/>
      <c r="SEZ477" s="142"/>
      <c r="SFA477" s="142"/>
      <c r="SFB477" s="142"/>
      <c r="SFC477" s="142"/>
      <c r="SFD477" s="142"/>
      <c r="SFE477" s="142"/>
      <c r="SFF477" s="142"/>
      <c r="SFG477" s="142"/>
      <c r="SFH477" s="142"/>
      <c r="SFI477" s="142"/>
      <c r="SFJ477" s="142"/>
      <c r="SFK477" s="142"/>
      <c r="SFL477" s="142"/>
      <c r="SFM477" s="142"/>
      <c r="SFN477" s="142"/>
      <c r="SFO477" s="142"/>
      <c r="SFP477" s="142"/>
      <c r="SFQ477" s="142"/>
      <c r="SFR477" s="142"/>
      <c r="SFS477" s="142"/>
      <c r="SFT477" s="142"/>
      <c r="SFU477" s="142"/>
      <c r="SFV477" s="142"/>
      <c r="SFW477" s="142"/>
      <c r="SFX477" s="142"/>
      <c r="SFY477" s="142"/>
      <c r="SFZ477" s="142"/>
      <c r="SGA477" s="142"/>
      <c r="SGB477" s="142"/>
      <c r="SGC477" s="142"/>
      <c r="SGD477" s="142"/>
      <c r="SGE477" s="142"/>
      <c r="SGF477" s="142"/>
      <c r="SGG477" s="142"/>
      <c r="SGH477" s="142"/>
      <c r="SGI477" s="142"/>
      <c r="SGJ477" s="142"/>
      <c r="SGK477" s="142"/>
      <c r="SGL477" s="142"/>
      <c r="SGM477" s="142"/>
      <c r="SGN477" s="142"/>
      <c r="SGO477" s="142"/>
      <c r="SGP477" s="142"/>
      <c r="SGQ477" s="142"/>
      <c r="SGR477" s="142"/>
      <c r="SGS477" s="142"/>
      <c r="SGT477" s="142"/>
      <c r="SGU477" s="142"/>
      <c r="SGV477" s="142"/>
      <c r="SGW477" s="142"/>
      <c r="SGX477" s="142"/>
      <c r="SGY477" s="142"/>
      <c r="SGZ477" s="142"/>
      <c r="SHA477" s="142"/>
      <c r="SHB477" s="142"/>
      <c r="SHC477" s="142"/>
      <c r="SHD477" s="142"/>
      <c r="SHE477" s="142"/>
      <c r="SHF477" s="142"/>
      <c r="SHG477" s="142"/>
      <c r="SHH477" s="142"/>
      <c r="SHI477" s="142"/>
      <c r="SHJ477" s="142"/>
      <c r="SHK477" s="142"/>
      <c r="SHL477" s="142"/>
      <c r="SHM477" s="142"/>
      <c r="SHN477" s="142"/>
      <c r="SHO477" s="142"/>
      <c r="SHP477" s="142"/>
      <c r="SHQ477" s="142"/>
      <c r="SHR477" s="142"/>
      <c r="SHS477" s="142"/>
      <c r="SHT477" s="142"/>
      <c r="SHU477" s="142"/>
      <c r="SHV477" s="142"/>
      <c r="SHW477" s="142"/>
      <c r="SHX477" s="142"/>
      <c r="SHY477" s="142"/>
      <c r="SHZ477" s="142"/>
      <c r="SIA477" s="142"/>
      <c r="SIB477" s="142"/>
      <c r="SIC477" s="142"/>
      <c r="SID477" s="142"/>
      <c r="SIE477" s="142"/>
      <c r="SIF477" s="142"/>
      <c r="SIG477" s="142"/>
      <c r="SIH477" s="142"/>
      <c r="SII477" s="142"/>
      <c r="SIJ477" s="142"/>
      <c r="SIK477" s="142"/>
      <c r="SIL477" s="142"/>
      <c r="SIM477" s="142"/>
      <c r="SIN477" s="142"/>
      <c r="SIO477" s="142"/>
      <c r="SIP477" s="142"/>
      <c r="SIQ477" s="142"/>
      <c r="SIR477" s="142"/>
      <c r="SIS477" s="142"/>
      <c r="SIT477" s="142"/>
      <c r="SIU477" s="142"/>
      <c r="SIV477" s="142"/>
      <c r="SIW477" s="142"/>
      <c r="SIX477" s="142"/>
      <c r="SIY477" s="142"/>
      <c r="SIZ477" s="142"/>
      <c r="SJA477" s="142"/>
      <c r="SJB477" s="142"/>
      <c r="SJC477" s="142"/>
      <c r="SJD477" s="142"/>
      <c r="SJE477" s="142"/>
      <c r="SJF477" s="142"/>
      <c r="SJG477" s="142"/>
      <c r="SJH477" s="142"/>
      <c r="SJI477" s="142"/>
      <c r="SJJ477" s="142"/>
      <c r="SJK477" s="142"/>
      <c r="SJL477" s="142"/>
      <c r="SJM477" s="142"/>
      <c r="SJN477" s="142"/>
      <c r="SJO477" s="142"/>
      <c r="SJP477" s="142"/>
      <c r="SJQ477" s="142"/>
      <c r="SJR477" s="142"/>
      <c r="SJS477" s="142"/>
      <c r="SJT477" s="142"/>
      <c r="SJU477" s="142"/>
      <c r="SJV477" s="142"/>
      <c r="SJW477" s="142"/>
      <c r="SJX477" s="142"/>
      <c r="SJY477" s="142"/>
      <c r="SJZ477" s="142"/>
      <c r="SKA477" s="142"/>
      <c r="SKB477" s="142"/>
      <c r="SKC477" s="142"/>
      <c r="SKD477" s="142"/>
      <c r="SKE477" s="142"/>
      <c r="SKF477" s="142"/>
      <c r="SKG477" s="142"/>
      <c r="SKH477" s="142"/>
      <c r="SKI477" s="142"/>
      <c r="SKJ477" s="142"/>
      <c r="SKK477" s="142"/>
      <c r="SKL477" s="142"/>
      <c r="SKM477" s="142"/>
      <c r="SKN477" s="142"/>
      <c r="SKO477" s="142"/>
      <c r="SKP477" s="142"/>
      <c r="SKQ477" s="142"/>
      <c r="SKR477" s="142"/>
      <c r="SKS477" s="142"/>
      <c r="SKT477" s="142"/>
      <c r="SKU477" s="142"/>
      <c r="SKV477" s="142"/>
      <c r="SKW477" s="142"/>
      <c r="SKX477" s="142"/>
      <c r="SKY477" s="142"/>
      <c r="SKZ477" s="142"/>
      <c r="SLA477" s="142"/>
      <c r="SLB477" s="142"/>
      <c r="SLC477" s="142"/>
      <c r="SLD477" s="142"/>
      <c r="SLE477" s="142"/>
      <c r="SLF477" s="142"/>
      <c r="SLG477" s="142"/>
      <c r="SLH477" s="142"/>
      <c r="SLI477" s="142"/>
      <c r="SLJ477" s="142"/>
      <c r="SLK477" s="142"/>
      <c r="SLL477" s="142"/>
      <c r="SLM477" s="142"/>
      <c r="SLN477" s="142"/>
      <c r="SLO477" s="142"/>
      <c r="SLP477" s="142"/>
      <c r="SLQ477" s="142"/>
      <c r="SLR477" s="142"/>
      <c r="SLS477" s="142"/>
      <c r="SLT477" s="142"/>
      <c r="SLU477" s="142"/>
      <c r="SLV477" s="142"/>
      <c r="SLW477" s="142"/>
      <c r="SLX477" s="142"/>
      <c r="SLY477" s="142"/>
      <c r="SLZ477" s="142"/>
      <c r="SMA477" s="142"/>
      <c r="SMB477" s="142"/>
      <c r="SMC477" s="142"/>
      <c r="SMD477" s="142"/>
      <c r="SME477" s="142"/>
      <c r="SMF477" s="142"/>
      <c r="SMG477" s="142"/>
      <c r="SMH477" s="142"/>
      <c r="SMI477" s="142"/>
      <c r="SMJ477" s="142"/>
      <c r="SMK477" s="142"/>
      <c r="SML477" s="142"/>
      <c r="SMM477" s="142"/>
      <c r="SMN477" s="142"/>
      <c r="SMO477" s="142"/>
      <c r="SMP477" s="142"/>
      <c r="SMQ477" s="142"/>
      <c r="SMR477" s="142"/>
      <c r="SMS477" s="142"/>
      <c r="SMT477" s="142"/>
      <c r="SMU477" s="142"/>
      <c r="SMV477" s="142"/>
      <c r="SMW477" s="142"/>
      <c r="SMX477" s="142"/>
      <c r="SMY477" s="142"/>
      <c r="SMZ477" s="142"/>
      <c r="SNA477" s="142"/>
      <c r="SNB477" s="142"/>
      <c r="SNC477" s="142"/>
      <c r="SND477" s="142"/>
      <c r="SNE477" s="142"/>
      <c r="SNF477" s="142"/>
      <c r="SNG477" s="142"/>
      <c r="SNH477" s="142"/>
      <c r="SNI477" s="142"/>
      <c r="SNJ477" s="142"/>
      <c r="SNK477" s="142"/>
      <c r="SNL477" s="142"/>
      <c r="SNM477" s="142"/>
      <c r="SNN477" s="142"/>
      <c r="SNO477" s="142"/>
      <c r="SNP477" s="142"/>
      <c r="SNQ477" s="142"/>
      <c r="SNR477" s="142"/>
      <c r="SNS477" s="142"/>
      <c r="SNT477" s="142"/>
      <c r="SNU477" s="142"/>
      <c r="SNV477" s="142"/>
      <c r="SNW477" s="142"/>
      <c r="SNX477" s="142"/>
      <c r="SNY477" s="142"/>
      <c r="SNZ477" s="142"/>
      <c r="SOA477" s="142"/>
      <c r="SOB477" s="142"/>
      <c r="SOC477" s="142"/>
      <c r="SOD477" s="142"/>
      <c r="SOE477" s="142"/>
      <c r="SOF477" s="142"/>
      <c r="SOG477" s="142"/>
      <c r="SOH477" s="142"/>
      <c r="SOI477" s="142"/>
      <c r="SOJ477" s="142"/>
      <c r="SOK477" s="142"/>
      <c r="SOL477" s="142"/>
      <c r="SOM477" s="142"/>
      <c r="SON477" s="142"/>
      <c r="SOO477" s="142"/>
      <c r="SOP477" s="142"/>
      <c r="SOQ477" s="142"/>
      <c r="SOR477" s="142"/>
      <c r="SOS477" s="142"/>
      <c r="SOT477" s="142"/>
      <c r="SOU477" s="142"/>
      <c r="SOV477" s="142"/>
      <c r="SOW477" s="142"/>
      <c r="SOX477" s="142"/>
      <c r="SOY477" s="142"/>
      <c r="SOZ477" s="142"/>
      <c r="SPA477" s="142"/>
      <c r="SPB477" s="142"/>
      <c r="SPC477" s="142"/>
      <c r="SPD477" s="142"/>
      <c r="SPE477" s="142"/>
      <c r="SPF477" s="142"/>
      <c r="SPG477" s="142"/>
      <c r="SPH477" s="142"/>
      <c r="SPI477" s="142"/>
      <c r="SPJ477" s="142"/>
      <c r="SPK477" s="142"/>
      <c r="SPL477" s="142"/>
      <c r="SPM477" s="142"/>
      <c r="SPN477" s="142"/>
      <c r="SPO477" s="142"/>
      <c r="SPP477" s="142"/>
      <c r="SPQ477" s="142"/>
      <c r="SPR477" s="142"/>
      <c r="SPS477" s="142"/>
      <c r="SPT477" s="142"/>
      <c r="SPU477" s="142"/>
      <c r="SPV477" s="142"/>
      <c r="SPW477" s="142"/>
      <c r="SPX477" s="142"/>
      <c r="SPY477" s="142"/>
      <c r="SPZ477" s="142"/>
      <c r="SQA477" s="142"/>
      <c r="SQB477" s="142"/>
      <c r="SQC477" s="142"/>
      <c r="SQD477" s="142"/>
      <c r="SQE477" s="142"/>
      <c r="SQF477" s="142"/>
      <c r="SQG477" s="142"/>
      <c r="SQH477" s="142"/>
      <c r="SQI477" s="142"/>
      <c r="SQJ477" s="142"/>
      <c r="SQK477" s="142"/>
      <c r="SQL477" s="142"/>
      <c r="SQM477" s="142"/>
      <c r="SQN477" s="142"/>
      <c r="SQO477" s="142"/>
      <c r="SQP477" s="142"/>
      <c r="SQQ477" s="142"/>
      <c r="SQR477" s="142"/>
      <c r="SQS477" s="142"/>
      <c r="SQT477" s="142"/>
      <c r="SQU477" s="142"/>
      <c r="SQV477" s="142"/>
      <c r="SQW477" s="142"/>
      <c r="SQX477" s="142"/>
      <c r="SQY477" s="142"/>
      <c r="SQZ477" s="142"/>
      <c r="SRA477" s="142"/>
      <c r="SRB477" s="142"/>
      <c r="SRC477" s="142"/>
      <c r="SRD477" s="142"/>
      <c r="SRE477" s="142"/>
      <c r="SRF477" s="142"/>
      <c r="SRG477" s="142"/>
      <c r="SRH477" s="142"/>
      <c r="SRI477" s="142"/>
      <c r="SRJ477" s="142"/>
      <c r="SRK477" s="142"/>
      <c r="SRL477" s="142"/>
      <c r="SRM477" s="142"/>
      <c r="SRN477" s="142"/>
      <c r="SRO477" s="142"/>
      <c r="SRP477" s="142"/>
      <c r="SRQ477" s="142"/>
      <c r="SRR477" s="142"/>
      <c r="SRS477" s="142"/>
      <c r="SRT477" s="142"/>
      <c r="SRU477" s="142"/>
      <c r="SRV477" s="142"/>
      <c r="SRW477" s="142"/>
      <c r="SRX477" s="142"/>
      <c r="SRY477" s="142"/>
      <c r="SRZ477" s="142"/>
      <c r="SSA477" s="142"/>
      <c r="SSB477" s="142"/>
      <c r="SSC477" s="142"/>
      <c r="SSD477" s="142"/>
      <c r="SSE477" s="142"/>
      <c r="SSF477" s="142"/>
      <c r="SSG477" s="142"/>
      <c r="SSH477" s="142"/>
      <c r="SSI477" s="142"/>
      <c r="SSJ477" s="142"/>
      <c r="SSK477" s="142"/>
      <c r="SSL477" s="142"/>
      <c r="SSM477" s="142"/>
      <c r="SSN477" s="142"/>
      <c r="SSO477" s="142"/>
      <c r="SSP477" s="142"/>
      <c r="SSQ477" s="142"/>
      <c r="SSR477" s="142"/>
      <c r="SSS477" s="142"/>
      <c r="SST477" s="142"/>
      <c r="SSU477" s="142"/>
      <c r="SSV477" s="142"/>
      <c r="SSW477" s="142"/>
      <c r="SSX477" s="142"/>
      <c r="SSY477" s="142"/>
      <c r="SSZ477" s="142"/>
      <c r="STA477" s="142"/>
      <c r="STB477" s="142"/>
      <c r="STC477" s="142"/>
      <c r="STD477" s="142"/>
      <c r="STE477" s="142"/>
      <c r="STF477" s="142"/>
      <c r="STG477" s="142"/>
      <c r="STH477" s="142"/>
      <c r="STI477" s="142"/>
      <c r="STJ477" s="142"/>
      <c r="STK477" s="142"/>
      <c r="STL477" s="142"/>
      <c r="STM477" s="142"/>
      <c r="STN477" s="142"/>
      <c r="STO477" s="142"/>
      <c r="STP477" s="142"/>
      <c r="STQ477" s="142"/>
      <c r="STR477" s="142"/>
      <c r="STS477" s="142"/>
      <c r="STT477" s="142"/>
      <c r="STU477" s="142"/>
      <c r="STV477" s="142"/>
      <c r="STW477" s="142"/>
      <c r="STX477" s="142"/>
      <c r="STY477" s="142"/>
      <c r="STZ477" s="142"/>
      <c r="SUA477" s="142"/>
      <c r="SUB477" s="142"/>
      <c r="SUC477" s="142"/>
      <c r="SUD477" s="142"/>
      <c r="SUE477" s="142"/>
      <c r="SUF477" s="142"/>
      <c r="SUG477" s="142"/>
      <c r="SUH477" s="142"/>
      <c r="SUI477" s="142"/>
      <c r="SUJ477" s="142"/>
      <c r="SUK477" s="142"/>
      <c r="SUL477" s="142"/>
      <c r="SUM477" s="142"/>
      <c r="SUN477" s="142"/>
      <c r="SUO477" s="142"/>
      <c r="SUP477" s="142"/>
      <c r="SUQ477" s="142"/>
      <c r="SUR477" s="142"/>
      <c r="SUS477" s="142"/>
      <c r="SUT477" s="142"/>
      <c r="SUU477" s="142"/>
      <c r="SUV477" s="142"/>
      <c r="SUW477" s="142"/>
      <c r="SUX477" s="142"/>
      <c r="SUY477" s="142"/>
      <c r="SUZ477" s="142"/>
      <c r="SVA477" s="142"/>
      <c r="SVB477" s="142"/>
      <c r="SVC477" s="142"/>
      <c r="SVD477" s="142"/>
      <c r="SVE477" s="142"/>
      <c r="SVF477" s="142"/>
      <c r="SVG477" s="142"/>
      <c r="SVH477" s="142"/>
      <c r="SVI477" s="142"/>
      <c r="SVJ477" s="142"/>
      <c r="SVK477" s="142"/>
      <c r="SVL477" s="142"/>
      <c r="SVM477" s="142"/>
      <c r="SVN477" s="142"/>
      <c r="SVO477" s="142"/>
      <c r="SVP477" s="142"/>
      <c r="SVQ477" s="142"/>
      <c r="SVR477" s="142"/>
      <c r="SVS477" s="142"/>
      <c r="SVT477" s="142"/>
      <c r="SVU477" s="142"/>
      <c r="SVV477" s="142"/>
      <c r="SVW477" s="142"/>
      <c r="SVX477" s="142"/>
      <c r="SVY477" s="142"/>
      <c r="SVZ477" s="142"/>
      <c r="SWA477" s="142"/>
      <c r="SWB477" s="142"/>
      <c r="SWC477" s="142"/>
      <c r="SWD477" s="142"/>
      <c r="SWE477" s="142"/>
      <c r="SWF477" s="142"/>
      <c r="SWG477" s="142"/>
      <c r="SWH477" s="142"/>
      <c r="SWI477" s="142"/>
      <c r="SWJ477" s="142"/>
      <c r="SWK477" s="142"/>
      <c r="SWL477" s="142"/>
      <c r="SWM477" s="142"/>
      <c r="SWN477" s="142"/>
      <c r="SWO477" s="142"/>
      <c r="SWP477" s="142"/>
      <c r="SWQ477" s="142"/>
      <c r="SWR477" s="142"/>
      <c r="SWS477" s="142"/>
      <c r="SWT477" s="142"/>
      <c r="SWU477" s="142"/>
      <c r="SWV477" s="142"/>
      <c r="SWW477" s="142"/>
      <c r="SWX477" s="142"/>
      <c r="SWY477" s="142"/>
      <c r="SWZ477" s="142"/>
      <c r="SXA477" s="142"/>
      <c r="SXB477" s="142"/>
      <c r="SXC477" s="142"/>
      <c r="SXD477" s="142"/>
      <c r="SXE477" s="142"/>
      <c r="SXF477" s="142"/>
      <c r="SXG477" s="142"/>
      <c r="SXH477" s="142"/>
      <c r="SXI477" s="142"/>
      <c r="SXJ477" s="142"/>
      <c r="SXK477" s="142"/>
      <c r="SXL477" s="142"/>
      <c r="SXM477" s="142"/>
      <c r="SXN477" s="142"/>
      <c r="SXO477" s="142"/>
      <c r="SXP477" s="142"/>
      <c r="SXQ477" s="142"/>
      <c r="SXR477" s="142"/>
      <c r="SXS477" s="142"/>
      <c r="SXT477" s="142"/>
      <c r="SXU477" s="142"/>
      <c r="SXV477" s="142"/>
      <c r="SXW477" s="142"/>
      <c r="SXX477" s="142"/>
      <c r="SXY477" s="142"/>
      <c r="SXZ477" s="142"/>
      <c r="SYA477" s="142"/>
      <c r="SYB477" s="142"/>
      <c r="SYC477" s="142"/>
      <c r="SYD477" s="142"/>
      <c r="SYE477" s="142"/>
      <c r="SYF477" s="142"/>
      <c r="SYG477" s="142"/>
      <c r="SYH477" s="142"/>
      <c r="SYI477" s="142"/>
      <c r="SYJ477" s="142"/>
      <c r="SYK477" s="142"/>
      <c r="SYL477" s="142"/>
      <c r="SYM477" s="142"/>
      <c r="SYN477" s="142"/>
      <c r="SYO477" s="142"/>
      <c r="SYP477" s="142"/>
      <c r="SYQ477" s="142"/>
      <c r="SYR477" s="142"/>
      <c r="SYS477" s="142"/>
      <c r="SYT477" s="142"/>
      <c r="SYU477" s="142"/>
      <c r="SYV477" s="142"/>
      <c r="SYW477" s="142"/>
      <c r="SYX477" s="142"/>
      <c r="SYY477" s="142"/>
      <c r="SYZ477" s="142"/>
      <c r="SZA477" s="142"/>
      <c r="SZB477" s="142"/>
      <c r="SZC477" s="142"/>
      <c r="SZD477" s="142"/>
      <c r="SZE477" s="142"/>
      <c r="SZF477" s="142"/>
      <c r="SZG477" s="142"/>
      <c r="SZH477" s="142"/>
      <c r="SZI477" s="142"/>
      <c r="SZJ477" s="142"/>
      <c r="SZK477" s="142"/>
      <c r="SZL477" s="142"/>
      <c r="SZM477" s="142"/>
      <c r="SZN477" s="142"/>
      <c r="SZO477" s="142"/>
      <c r="SZP477" s="142"/>
      <c r="SZQ477" s="142"/>
      <c r="SZR477" s="142"/>
      <c r="SZS477" s="142"/>
      <c r="SZT477" s="142"/>
      <c r="SZU477" s="142"/>
      <c r="SZV477" s="142"/>
      <c r="SZW477" s="142"/>
      <c r="SZX477" s="142"/>
      <c r="SZY477" s="142"/>
      <c r="SZZ477" s="142"/>
      <c r="TAA477" s="142"/>
      <c r="TAB477" s="142"/>
      <c r="TAC477" s="142"/>
      <c r="TAD477" s="142"/>
      <c r="TAE477" s="142"/>
      <c r="TAF477" s="142"/>
      <c r="TAG477" s="142"/>
      <c r="TAH477" s="142"/>
      <c r="TAI477" s="142"/>
      <c r="TAJ477" s="142"/>
      <c r="TAK477" s="142"/>
      <c r="TAL477" s="142"/>
      <c r="TAM477" s="142"/>
      <c r="TAN477" s="142"/>
      <c r="TAO477" s="142"/>
      <c r="TAP477" s="142"/>
      <c r="TAQ477" s="142"/>
      <c r="TAR477" s="142"/>
      <c r="TAS477" s="142"/>
      <c r="TAT477" s="142"/>
      <c r="TAU477" s="142"/>
      <c r="TAV477" s="142"/>
      <c r="TAW477" s="142"/>
      <c r="TAX477" s="142"/>
      <c r="TAY477" s="142"/>
      <c r="TAZ477" s="142"/>
      <c r="TBA477" s="142"/>
      <c r="TBB477" s="142"/>
      <c r="TBC477" s="142"/>
      <c r="TBD477" s="142"/>
      <c r="TBE477" s="142"/>
      <c r="TBF477" s="142"/>
      <c r="TBG477" s="142"/>
      <c r="TBH477" s="142"/>
      <c r="TBI477" s="142"/>
      <c r="TBJ477" s="142"/>
      <c r="TBK477" s="142"/>
      <c r="TBL477" s="142"/>
      <c r="TBM477" s="142"/>
      <c r="TBN477" s="142"/>
      <c r="TBO477" s="142"/>
      <c r="TBP477" s="142"/>
      <c r="TBQ477" s="142"/>
      <c r="TBR477" s="142"/>
      <c r="TBS477" s="142"/>
      <c r="TBT477" s="142"/>
      <c r="TBU477" s="142"/>
      <c r="TBV477" s="142"/>
      <c r="TBW477" s="142"/>
      <c r="TBX477" s="142"/>
      <c r="TBY477" s="142"/>
      <c r="TBZ477" s="142"/>
      <c r="TCA477" s="142"/>
      <c r="TCB477" s="142"/>
      <c r="TCC477" s="142"/>
      <c r="TCD477" s="142"/>
      <c r="TCE477" s="142"/>
      <c r="TCF477" s="142"/>
      <c r="TCG477" s="142"/>
      <c r="TCH477" s="142"/>
      <c r="TCI477" s="142"/>
      <c r="TCJ477" s="142"/>
      <c r="TCK477" s="142"/>
      <c r="TCL477" s="142"/>
      <c r="TCM477" s="142"/>
      <c r="TCN477" s="142"/>
      <c r="TCO477" s="142"/>
      <c r="TCP477" s="142"/>
      <c r="TCQ477" s="142"/>
      <c r="TCR477" s="142"/>
      <c r="TCS477" s="142"/>
      <c r="TCT477" s="142"/>
      <c r="TCU477" s="142"/>
      <c r="TCV477" s="142"/>
      <c r="TCW477" s="142"/>
      <c r="TCX477" s="142"/>
      <c r="TCY477" s="142"/>
      <c r="TCZ477" s="142"/>
      <c r="TDA477" s="142"/>
      <c r="TDB477" s="142"/>
      <c r="TDC477" s="142"/>
      <c r="TDD477" s="142"/>
      <c r="TDE477" s="142"/>
      <c r="TDF477" s="142"/>
      <c r="TDG477" s="142"/>
      <c r="TDH477" s="142"/>
      <c r="TDI477" s="142"/>
      <c r="TDJ477" s="142"/>
      <c r="TDK477" s="142"/>
      <c r="TDL477" s="142"/>
      <c r="TDM477" s="142"/>
      <c r="TDN477" s="142"/>
      <c r="TDO477" s="142"/>
      <c r="TDP477" s="142"/>
      <c r="TDQ477" s="142"/>
      <c r="TDR477" s="142"/>
      <c r="TDS477" s="142"/>
      <c r="TDT477" s="142"/>
      <c r="TDU477" s="142"/>
      <c r="TDV477" s="142"/>
      <c r="TDW477" s="142"/>
      <c r="TDX477" s="142"/>
      <c r="TDY477" s="142"/>
      <c r="TDZ477" s="142"/>
      <c r="TEA477" s="142"/>
      <c r="TEB477" s="142"/>
      <c r="TEC477" s="142"/>
      <c r="TED477" s="142"/>
      <c r="TEE477" s="142"/>
      <c r="TEF477" s="142"/>
      <c r="TEG477" s="142"/>
      <c r="TEH477" s="142"/>
      <c r="TEI477" s="142"/>
      <c r="TEJ477" s="142"/>
      <c r="TEK477" s="142"/>
      <c r="TEL477" s="142"/>
      <c r="TEM477" s="142"/>
      <c r="TEN477" s="142"/>
      <c r="TEO477" s="142"/>
      <c r="TEP477" s="142"/>
      <c r="TEQ477" s="142"/>
      <c r="TER477" s="142"/>
      <c r="TES477" s="142"/>
      <c r="TET477" s="142"/>
      <c r="TEU477" s="142"/>
      <c r="TEV477" s="142"/>
      <c r="TEW477" s="142"/>
      <c r="TEX477" s="142"/>
      <c r="TEY477" s="142"/>
      <c r="TEZ477" s="142"/>
      <c r="TFA477" s="142"/>
      <c r="TFB477" s="142"/>
      <c r="TFC477" s="142"/>
      <c r="TFD477" s="142"/>
      <c r="TFE477" s="142"/>
      <c r="TFF477" s="142"/>
      <c r="TFG477" s="142"/>
      <c r="TFH477" s="142"/>
      <c r="TFI477" s="142"/>
      <c r="TFJ477" s="142"/>
      <c r="TFK477" s="142"/>
      <c r="TFL477" s="142"/>
      <c r="TFM477" s="142"/>
      <c r="TFN477" s="142"/>
      <c r="TFO477" s="142"/>
      <c r="TFP477" s="142"/>
      <c r="TFQ477" s="142"/>
      <c r="TFR477" s="142"/>
      <c r="TFS477" s="142"/>
      <c r="TFT477" s="142"/>
      <c r="TFU477" s="142"/>
      <c r="TFV477" s="142"/>
      <c r="TFW477" s="142"/>
      <c r="TFX477" s="142"/>
      <c r="TFY477" s="142"/>
      <c r="TFZ477" s="142"/>
      <c r="TGA477" s="142"/>
      <c r="TGB477" s="142"/>
      <c r="TGC477" s="142"/>
      <c r="TGD477" s="142"/>
      <c r="TGE477" s="142"/>
      <c r="TGF477" s="142"/>
      <c r="TGG477" s="142"/>
      <c r="TGH477" s="142"/>
      <c r="TGI477" s="142"/>
      <c r="TGJ477" s="142"/>
      <c r="TGK477" s="142"/>
      <c r="TGL477" s="142"/>
      <c r="TGM477" s="142"/>
      <c r="TGN477" s="142"/>
      <c r="TGO477" s="142"/>
      <c r="TGP477" s="142"/>
      <c r="TGQ477" s="142"/>
      <c r="TGR477" s="142"/>
      <c r="TGS477" s="142"/>
      <c r="TGT477" s="142"/>
      <c r="TGU477" s="142"/>
      <c r="TGV477" s="142"/>
      <c r="TGW477" s="142"/>
      <c r="TGX477" s="142"/>
      <c r="TGY477" s="142"/>
      <c r="TGZ477" s="142"/>
      <c r="THA477" s="142"/>
      <c r="THB477" s="142"/>
      <c r="THC477" s="142"/>
      <c r="THD477" s="142"/>
      <c r="THE477" s="142"/>
      <c r="THF477" s="142"/>
      <c r="THG477" s="142"/>
      <c r="THH477" s="142"/>
      <c r="THI477" s="142"/>
      <c r="THJ477" s="142"/>
      <c r="THK477" s="142"/>
      <c r="THL477" s="142"/>
      <c r="THM477" s="142"/>
      <c r="THN477" s="142"/>
      <c r="THO477" s="142"/>
      <c r="THP477" s="142"/>
      <c r="THQ477" s="142"/>
      <c r="THR477" s="142"/>
      <c r="THS477" s="142"/>
      <c r="THT477" s="142"/>
      <c r="THU477" s="142"/>
      <c r="THV477" s="142"/>
      <c r="THW477" s="142"/>
      <c r="THX477" s="142"/>
      <c r="THY477" s="142"/>
      <c r="THZ477" s="142"/>
      <c r="TIA477" s="142"/>
      <c r="TIB477" s="142"/>
      <c r="TIC477" s="142"/>
      <c r="TID477" s="142"/>
      <c r="TIE477" s="142"/>
      <c r="TIF477" s="142"/>
      <c r="TIG477" s="142"/>
      <c r="TIH477" s="142"/>
      <c r="TII477" s="142"/>
      <c r="TIJ477" s="142"/>
      <c r="TIK477" s="142"/>
      <c r="TIL477" s="142"/>
      <c r="TIM477" s="142"/>
      <c r="TIN477" s="142"/>
      <c r="TIO477" s="142"/>
      <c r="TIP477" s="142"/>
      <c r="TIQ477" s="142"/>
      <c r="TIR477" s="142"/>
      <c r="TIS477" s="142"/>
      <c r="TIT477" s="142"/>
      <c r="TIU477" s="142"/>
      <c r="TIV477" s="142"/>
      <c r="TIW477" s="142"/>
      <c r="TIX477" s="142"/>
      <c r="TIY477" s="142"/>
      <c r="TIZ477" s="142"/>
      <c r="TJA477" s="142"/>
      <c r="TJB477" s="142"/>
      <c r="TJC477" s="142"/>
      <c r="TJD477" s="142"/>
      <c r="TJE477" s="142"/>
      <c r="TJF477" s="142"/>
      <c r="TJG477" s="142"/>
      <c r="TJH477" s="142"/>
      <c r="TJI477" s="142"/>
      <c r="TJJ477" s="142"/>
      <c r="TJK477" s="142"/>
      <c r="TJL477" s="142"/>
      <c r="TJM477" s="142"/>
      <c r="TJN477" s="142"/>
      <c r="TJO477" s="142"/>
      <c r="TJP477" s="142"/>
      <c r="TJQ477" s="142"/>
      <c r="TJR477" s="142"/>
      <c r="TJS477" s="142"/>
      <c r="TJT477" s="142"/>
      <c r="TJU477" s="142"/>
      <c r="TJV477" s="142"/>
      <c r="TJW477" s="142"/>
      <c r="TJX477" s="142"/>
      <c r="TJY477" s="142"/>
      <c r="TJZ477" s="142"/>
      <c r="TKA477" s="142"/>
      <c r="TKB477" s="142"/>
      <c r="TKC477" s="142"/>
      <c r="TKD477" s="142"/>
      <c r="TKE477" s="142"/>
      <c r="TKF477" s="142"/>
      <c r="TKG477" s="142"/>
      <c r="TKH477" s="142"/>
      <c r="TKI477" s="142"/>
      <c r="TKJ477" s="142"/>
      <c r="TKK477" s="142"/>
      <c r="TKL477" s="142"/>
      <c r="TKM477" s="142"/>
      <c r="TKN477" s="142"/>
      <c r="TKO477" s="142"/>
      <c r="TKP477" s="142"/>
      <c r="TKQ477" s="142"/>
      <c r="TKR477" s="142"/>
      <c r="TKS477" s="142"/>
      <c r="TKT477" s="142"/>
      <c r="TKU477" s="142"/>
      <c r="TKV477" s="142"/>
      <c r="TKW477" s="142"/>
      <c r="TKX477" s="142"/>
      <c r="TKY477" s="142"/>
      <c r="TKZ477" s="142"/>
      <c r="TLA477" s="142"/>
      <c r="TLB477" s="142"/>
      <c r="TLC477" s="142"/>
      <c r="TLD477" s="142"/>
      <c r="TLE477" s="142"/>
      <c r="TLF477" s="142"/>
      <c r="TLG477" s="142"/>
      <c r="TLH477" s="142"/>
      <c r="TLI477" s="142"/>
      <c r="TLJ477" s="142"/>
      <c r="TLK477" s="142"/>
      <c r="TLL477" s="142"/>
      <c r="TLM477" s="142"/>
      <c r="TLN477" s="142"/>
      <c r="TLO477" s="142"/>
      <c r="TLP477" s="142"/>
      <c r="TLQ477" s="142"/>
      <c r="TLR477" s="142"/>
      <c r="TLS477" s="142"/>
      <c r="TLT477" s="142"/>
      <c r="TLU477" s="142"/>
      <c r="TLV477" s="142"/>
      <c r="TLW477" s="142"/>
      <c r="TLX477" s="142"/>
      <c r="TLY477" s="142"/>
      <c r="TLZ477" s="142"/>
      <c r="TMA477" s="142"/>
      <c r="TMB477" s="142"/>
      <c r="TMC477" s="142"/>
      <c r="TMD477" s="142"/>
      <c r="TME477" s="142"/>
      <c r="TMF477" s="142"/>
      <c r="TMG477" s="142"/>
      <c r="TMH477" s="142"/>
      <c r="TMI477" s="142"/>
      <c r="TMJ477" s="142"/>
      <c r="TMK477" s="142"/>
      <c r="TML477" s="142"/>
      <c r="TMM477" s="142"/>
      <c r="TMN477" s="142"/>
      <c r="TMO477" s="142"/>
      <c r="TMP477" s="142"/>
      <c r="TMQ477" s="142"/>
      <c r="TMR477" s="142"/>
      <c r="TMS477" s="142"/>
      <c r="TMT477" s="142"/>
      <c r="TMU477" s="142"/>
      <c r="TMV477" s="142"/>
      <c r="TMW477" s="142"/>
      <c r="TMX477" s="142"/>
      <c r="TMY477" s="142"/>
      <c r="TMZ477" s="142"/>
      <c r="TNA477" s="142"/>
      <c r="TNB477" s="142"/>
      <c r="TNC477" s="142"/>
      <c r="TND477" s="142"/>
      <c r="TNE477" s="142"/>
      <c r="TNF477" s="142"/>
      <c r="TNG477" s="142"/>
      <c r="TNH477" s="142"/>
      <c r="TNI477" s="142"/>
      <c r="TNJ477" s="142"/>
      <c r="TNK477" s="142"/>
      <c r="TNL477" s="142"/>
      <c r="TNM477" s="142"/>
      <c r="TNN477" s="142"/>
      <c r="TNO477" s="142"/>
      <c r="TNP477" s="142"/>
      <c r="TNQ477" s="142"/>
      <c r="TNR477" s="142"/>
      <c r="TNS477" s="142"/>
      <c r="TNT477" s="142"/>
      <c r="TNU477" s="142"/>
      <c r="TNV477" s="142"/>
      <c r="TNW477" s="142"/>
      <c r="TNX477" s="142"/>
      <c r="TNY477" s="142"/>
      <c r="TNZ477" s="142"/>
      <c r="TOA477" s="142"/>
      <c r="TOB477" s="142"/>
      <c r="TOC477" s="142"/>
      <c r="TOD477" s="142"/>
      <c r="TOE477" s="142"/>
      <c r="TOF477" s="142"/>
      <c r="TOG477" s="142"/>
      <c r="TOH477" s="142"/>
      <c r="TOI477" s="142"/>
      <c r="TOJ477" s="142"/>
      <c r="TOK477" s="142"/>
      <c r="TOL477" s="142"/>
      <c r="TOM477" s="142"/>
      <c r="TON477" s="142"/>
      <c r="TOO477" s="142"/>
      <c r="TOP477" s="142"/>
      <c r="TOQ477" s="142"/>
      <c r="TOR477" s="142"/>
      <c r="TOS477" s="142"/>
      <c r="TOT477" s="142"/>
      <c r="TOU477" s="142"/>
      <c r="TOV477" s="142"/>
      <c r="TOW477" s="142"/>
      <c r="TOX477" s="142"/>
      <c r="TOY477" s="142"/>
      <c r="TOZ477" s="142"/>
      <c r="TPA477" s="142"/>
      <c r="TPB477" s="142"/>
      <c r="TPC477" s="142"/>
      <c r="TPD477" s="142"/>
      <c r="TPE477" s="142"/>
      <c r="TPF477" s="142"/>
      <c r="TPG477" s="142"/>
      <c r="TPH477" s="142"/>
      <c r="TPI477" s="142"/>
      <c r="TPJ477" s="142"/>
      <c r="TPK477" s="142"/>
      <c r="TPL477" s="142"/>
      <c r="TPM477" s="142"/>
      <c r="TPN477" s="142"/>
      <c r="TPO477" s="142"/>
      <c r="TPP477" s="142"/>
      <c r="TPQ477" s="142"/>
      <c r="TPR477" s="142"/>
      <c r="TPS477" s="142"/>
      <c r="TPT477" s="142"/>
      <c r="TPU477" s="142"/>
      <c r="TPV477" s="142"/>
      <c r="TPW477" s="142"/>
      <c r="TPX477" s="142"/>
      <c r="TPY477" s="142"/>
      <c r="TPZ477" s="142"/>
      <c r="TQA477" s="142"/>
      <c r="TQB477" s="142"/>
      <c r="TQC477" s="142"/>
      <c r="TQD477" s="142"/>
      <c r="TQE477" s="142"/>
      <c r="TQF477" s="142"/>
      <c r="TQG477" s="142"/>
      <c r="TQH477" s="142"/>
      <c r="TQI477" s="142"/>
      <c r="TQJ477" s="142"/>
      <c r="TQK477" s="142"/>
      <c r="TQL477" s="142"/>
      <c r="TQM477" s="142"/>
      <c r="TQN477" s="142"/>
      <c r="TQO477" s="142"/>
      <c r="TQP477" s="142"/>
      <c r="TQQ477" s="142"/>
      <c r="TQR477" s="142"/>
      <c r="TQS477" s="142"/>
      <c r="TQT477" s="142"/>
      <c r="TQU477" s="142"/>
      <c r="TQV477" s="142"/>
      <c r="TQW477" s="142"/>
      <c r="TQX477" s="142"/>
      <c r="TQY477" s="142"/>
      <c r="TQZ477" s="142"/>
      <c r="TRA477" s="142"/>
      <c r="TRB477" s="142"/>
      <c r="TRC477" s="142"/>
      <c r="TRD477" s="142"/>
      <c r="TRE477" s="142"/>
      <c r="TRF477" s="142"/>
      <c r="TRG477" s="142"/>
      <c r="TRH477" s="142"/>
      <c r="TRI477" s="142"/>
      <c r="TRJ477" s="142"/>
      <c r="TRK477" s="142"/>
      <c r="TRL477" s="142"/>
      <c r="TRM477" s="142"/>
      <c r="TRN477" s="142"/>
      <c r="TRO477" s="142"/>
      <c r="TRP477" s="142"/>
      <c r="TRQ477" s="142"/>
      <c r="TRR477" s="142"/>
      <c r="TRS477" s="142"/>
      <c r="TRT477" s="142"/>
      <c r="TRU477" s="142"/>
      <c r="TRV477" s="142"/>
      <c r="TRW477" s="142"/>
      <c r="TRX477" s="142"/>
      <c r="TRY477" s="142"/>
      <c r="TRZ477" s="142"/>
      <c r="TSA477" s="142"/>
      <c r="TSB477" s="142"/>
      <c r="TSC477" s="142"/>
      <c r="TSD477" s="142"/>
      <c r="TSE477" s="142"/>
      <c r="TSF477" s="142"/>
      <c r="TSG477" s="142"/>
      <c r="TSH477" s="142"/>
      <c r="TSI477" s="142"/>
      <c r="TSJ477" s="142"/>
      <c r="TSK477" s="142"/>
      <c r="TSL477" s="142"/>
      <c r="TSM477" s="142"/>
      <c r="TSN477" s="142"/>
      <c r="TSO477" s="142"/>
      <c r="TSP477" s="142"/>
      <c r="TSQ477" s="142"/>
      <c r="TSR477" s="142"/>
      <c r="TSS477" s="142"/>
      <c r="TST477" s="142"/>
      <c r="TSU477" s="142"/>
      <c r="TSV477" s="142"/>
      <c r="TSW477" s="142"/>
      <c r="TSX477" s="142"/>
      <c r="TSY477" s="142"/>
      <c r="TSZ477" s="142"/>
      <c r="TTA477" s="142"/>
      <c r="TTB477" s="142"/>
      <c r="TTC477" s="142"/>
      <c r="TTD477" s="142"/>
      <c r="TTE477" s="142"/>
      <c r="TTF477" s="142"/>
      <c r="TTG477" s="142"/>
      <c r="TTH477" s="142"/>
      <c r="TTI477" s="142"/>
      <c r="TTJ477" s="142"/>
      <c r="TTK477" s="142"/>
      <c r="TTL477" s="142"/>
      <c r="TTM477" s="142"/>
      <c r="TTN477" s="142"/>
      <c r="TTO477" s="142"/>
      <c r="TTP477" s="142"/>
      <c r="TTQ477" s="142"/>
      <c r="TTR477" s="142"/>
      <c r="TTS477" s="142"/>
      <c r="TTT477" s="142"/>
      <c r="TTU477" s="142"/>
      <c r="TTV477" s="142"/>
      <c r="TTW477" s="142"/>
      <c r="TTX477" s="142"/>
      <c r="TTY477" s="142"/>
      <c r="TTZ477" s="142"/>
      <c r="TUA477" s="142"/>
      <c r="TUB477" s="142"/>
      <c r="TUC477" s="142"/>
      <c r="TUD477" s="142"/>
      <c r="TUE477" s="142"/>
      <c r="TUF477" s="142"/>
      <c r="TUG477" s="142"/>
      <c r="TUH477" s="142"/>
      <c r="TUI477" s="142"/>
      <c r="TUJ477" s="142"/>
      <c r="TUK477" s="142"/>
      <c r="TUL477" s="142"/>
      <c r="TUM477" s="142"/>
      <c r="TUN477" s="142"/>
      <c r="TUO477" s="142"/>
      <c r="TUP477" s="142"/>
      <c r="TUQ477" s="142"/>
      <c r="TUR477" s="142"/>
      <c r="TUS477" s="142"/>
      <c r="TUT477" s="142"/>
      <c r="TUU477" s="142"/>
      <c r="TUV477" s="142"/>
      <c r="TUW477" s="142"/>
      <c r="TUX477" s="142"/>
      <c r="TUY477" s="142"/>
      <c r="TUZ477" s="142"/>
      <c r="TVA477" s="142"/>
      <c r="TVB477" s="142"/>
      <c r="TVC477" s="142"/>
      <c r="TVD477" s="142"/>
      <c r="TVE477" s="142"/>
      <c r="TVF477" s="142"/>
      <c r="TVG477" s="142"/>
      <c r="TVH477" s="142"/>
      <c r="TVI477" s="142"/>
      <c r="TVJ477" s="142"/>
      <c r="TVK477" s="142"/>
      <c r="TVL477" s="142"/>
      <c r="TVM477" s="142"/>
      <c r="TVN477" s="142"/>
      <c r="TVO477" s="142"/>
      <c r="TVP477" s="142"/>
      <c r="TVQ477" s="142"/>
      <c r="TVR477" s="142"/>
      <c r="TVS477" s="142"/>
      <c r="TVT477" s="142"/>
      <c r="TVU477" s="142"/>
      <c r="TVV477" s="142"/>
      <c r="TVW477" s="142"/>
      <c r="TVX477" s="142"/>
      <c r="TVY477" s="142"/>
      <c r="TVZ477" s="142"/>
      <c r="TWA477" s="142"/>
      <c r="TWB477" s="142"/>
      <c r="TWC477" s="142"/>
      <c r="TWD477" s="142"/>
      <c r="TWE477" s="142"/>
      <c r="TWF477" s="142"/>
      <c r="TWG477" s="142"/>
      <c r="TWH477" s="142"/>
      <c r="TWI477" s="142"/>
      <c r="TWJ477" s="142"/>
      <c r="TWK477" s="142"/>
      <c r="TWL477" s="142"/>
      <c r="TWM477" s="142"/>
      <c r="TWN477" s="142"/>
      <c r="TWO477" s="142"/>
      <c r="TWP477" s="142"/>
      <c r="TWQ477" s="142"/>
      <c r="TWR477" s="142"/>
      <c r="TWS477" s="142"/>
      <c r="TWT477" s="142"/>
      <c r="TWU477" s="142"/>
      <c r="TWV477" s="142"/>
      <c r="TWW477" s="142"/>
      <c r="TWX477" s="142"/>
      <c r="TWY477" s="142"/>
      <c r="TWZ477" s="142"/>
      <c r="TXA477" s="142"/>
      <c r="TXB477" s="142"/>
      <c r="TXC477" s="142"/>
      <c r="TXD477" s="142"/>
      <c r="TXE477" s="142"/>
      <c r="TXF477" s="142"/>
      <c r="TXG477" s="142"/>
      <c r="TXH477" s="142"/>
      <c r="TXI477" s="142"/>
      <c r="TXJ477" s="142"/>
      <c r="TXK477" s="142"/>
      <c r="TXL477" s="142"/>
      <c r="TXM477" s="142"/>
      <c r="TXN477" s="142"/>
      <c r="TXO477" s="142"/>
      <c r="TXP477" s="142"/>
      <c r="TXQ477" s="142"/>
      <c r="TXR477" s="142"/>
      <c r="TXS477" s="142"/>
      <c r="TXT477" s="142"/>
      <c r="TXU477" s="142"/>
      <c r="TXV477" s="142"/>
      <c r="TXW477" s="142"/>
      <c r="TXX477" s="142"/>
      <c r="TXY477" s="142"/>
      <c r="TXZ477" s="142"/>
      <c r="TYA477" s="142"/>
      <c r="TYB477" s="142"/>
      <c r="TYC477" s="142"/>
      <c r="TYD477" s="142"/>
      <c r="TYE477" s="142"/>
      <c r="TYF477" s="142"/>
      <c r="TYG477" s="142"/>
      <c r="TYH477" s="142"/>
      <c r="TYI477" s="142"/>
      <c r="TYJ477" s="142"/>
      <c r="TYK477" s="142"/>
      <c r="TYL477" s="142"/>
      <c r="TYM477" s="142"/>
      <c r="TYN477" s="142"/>
      <c r="TYO477" s="142"/>
      <c r="TYP477" s="142"/>
      <c r="TYQ477" s="142"/>
      <c r="TYR477" s="142"/>
      <c r="TYS477" s="142"/>
      <c r="TYT477" s="142"/>
      <c r="TYU477" s="142"/>
      <c r="TYV477" s="142"/>
      <c r="TYW477" s="142"/>
      <c r="TYX477" s="142"/>
      <c r="TYY477" s="142"/>
      <c r="TYZ477" s="142"/>
      <c r="TZA477" s="142"/>
      <c r="TZB477" s="142"/>
      <c r="TZC477" s="142"/>
      <c r="TZD477" s="142"/>
      <c r="TZE477" s="142"/>
      <c r="TZF477" s="142"/>
      <c r="TZG477" s="142"/>
      <c r="TZH477" s="142"/>
      <c r="TZI477" s="142"/>
      <c r="TZJ477" s="142"/>
      <c r="TZK477" s="142"/>
      <c r="TZL477" s="142"/>
      <c r="TZM477" s="142"/>
      <c r="TZN477" s="142"/>
      <c r="TZO477" s="142"/>
      <c r="TZP477" s="142"/>
      <c r="TZQ477" s="142"/>
      <c r="TZR477" s="142"/>
      <c r="TZS477" s="142"/>
      <c r="TZT477" s="142"/>
      <c r="TZU477" s="142"/>
      <c r="TZV477" s="142"/>
      <c r="TZW477" s="142"/>
      <c r="TZX477" s="142"/>
      <c r="TZY477" s="142"/>
      <c r="TZZ477" s="142"/>
      <c r="UAA477" s="142"/>
      <c r="UAB477" s="142"/>
      <c r="UAC477" s="142"/>
      <c r="UAD477" s="142"/>
      <c r="UAE477" s="142"/>
      <c r="UAF477" s="142"/>
      <c r="UAG477" s="142"/>
      <c r="UAH477" s="142"/>
      <c r="UAI477" s="142"/>
      <c r="UAJ477" s="142"/>
      <c r="UAK477" s="142"/>
      <c r="UAL477" s="142"/>
      <c r="UAM477" s="142"/>
      <c r="UAN477" s="142"/>
      <c r="UAO477" s="142"/>
      <c r="UAP477" s="142"/>
      <c r="UAQ477" s="142"/>
      <c r="UAR477" s="142"/>
      <c r="UAS477" s="142"/>
      <c r="UAT477" s="142"/>
      <c r="UAU477" s="142"/>
      <c r="UAV477" s="142"/>
      <c r="UAW477" s="142"/>
      <c r="UAX477" s="142"/>
      <c r="UAY477" s="142"/>
      <c r="UAZ477" s="142"/>
      <c r="UBA477" s="142"/>
      <c r="UBB477" s="142"/>
      <c r="UBC477" s="142"/>
      <c r="UBD477" s="142"/>
      <c r="UBE477" s="142"/>
      <c r="UBF477" s="142"/>
      <c r="UBG477" s="142"/>
      <c r="UBH477" s="142"/>
      <c r="UBI477" s="142"/>
      <c r="UBJ477" s="142"/>
      <c r="UBK477" s="142"/>
      <c r="UBL477" s="142"/>
      <c r="UBM477" s="142"/>
      <c r="UBN477" s="142"/>
      <c r="UBO477" s="142"/>
      <c r="UBP477" s="142"/>
      <c r="UBQ477" s="142"/>
      <c r="UBR477" s="142"/>
      <c r="UBS477" s="142"/>
      <c r="UBT477" s="142"/>
      <c r="UBU477" s="142"/>
      <c r="UBV477" s="142"/>
      <c r="UBW477" s="142"/>
      <c r="UBX477" s="142"/>
      <c r="UBY477" s="142"/>
      <c r="UBZ477" s="142"/>
      <c r="UCA477" s="142"/>
      <c r="UCB477" s="142"/>
      <c r="UCC477" s="142"/>
      <c r="UCD477" s="142"/>
      <c r="UCE477" s="142"/>
      <c r="UCF477" s="142"/>
      <c r="UCG477" s="142"/>
      <c r="UCH477" s="142"/>
      <c r="UCI477" s="142"/>
      <c r="UCJ477" s="142"/>
      <c r="UCK477" s="142"/>
      <c r="UCL477" s="142"/>
      <c r="UCM477" s="142"/>
      <c r="UCN477" s="142"/>
      <c r="UCO477" s="142"/>
      <c r="UCP477" s="142"/>
      <c r="UCQ477" s="142"/>
      <c r="UCR477" s="142"/>
      <c r="UCS477" s="142"/>
      <c r="UCT477" s="142"/>
      <c r="UCU477" s="142"/>
      <c r="UCV477" s="142"/>
      <c r="UCW477" s="142"/>
      <c r="UCX477" s="142"/>
      <c r="UCY477" s="142"/>
      <c r="UCZ477" s="142"/>
      <c r="UDA477" s="142"/>
      <c r="UDB477" s="142"/>
      <c r="UDC477" s="142"/>
      <c r="UDD477" s="142"/>
      <c r="UDE477" s="142"/>
      <c r="UDF477" s="142"/>
      <c r="UDG477" s="142"/>
      <c r="UDH477" s="142"/>
      <c r="UDI477" s="142"/>
      <c r="UDJ477" s="142"/>
      <c r="UDK477" s="142"/>
      <c r="UDL477" s="142"/>
      <c r="UDM477" s="142"/>
      <c r="UDN477" s="142"/>
      <c r="UDO477" s="142"/>
      <c r="UDP477" s="142"/>
      <c r="UDQ477" s="142"/>
      <c r="UDR477" s="142"/>
      <c r="UDS477" s="142"/>
      <c r="UDT477" s="142"/>
      <c r="UDU477" s="142"/>
      <c r="UDV477" s="142"/>
      <c r="UDW477" s="142"/>
      <c r="UDX477" s="142"/>
      <c r="UDY477" s="142"/>
      <c r="UDZ477" s="142"/>
      <c r="UEA477" s="142"/>
      <c r="UEB477" s="142"/>
      <c r="UEC477" s="142"/>
      <c r="UED477" s="142"/>
      <c r="UEE477" s="142"/>
      <c r="UEF477" s="142"/>
      <c r="UEG477" s="142"/>
      <c r="UEH477" s="142"/>
      <c r="UEI477" s="142"/>
      <c r="UEJ477" s="142"/>
      <c r="UEK477" s="142"/>
      <c r="UEL477" s="142"/>
      <c r="UEM477" s="142"/>
      <c r="UEN477" s="142"/>
      <c r="UEO477" s="142"/>
      <c r="UEP477" s="142"/>
      <c r="UEQ477" s="142"/>
      <c r="UER477" s="142"/>
      <c r="UES477" s="142"/>
      <c r="UET477" s="142"/>
      <c r="UEU477" s="142"/>
      <c r="UEV477" s="142"/>
      <c r="UEW477" s="142"/>
      <c r="UEX477" s="142"/>
      <c r="UEY477" s="142"/>
      <c r="UEZ477" s="142"/>
      <c r="UFA477" s="142"/>
      <c r="UFB477" s="142"/>
      <c r="UFC477" s="142"/>
      <c r="UFD477" s="142"/>
      <c r="UFE477" s="142"/>
      <c r="UFF477" s="142"/>
      <c r="UFG477" s="142"/>
      <c r="UFH477" s="142"/>
      <c r="UFI477" s="142"/>
      <c r="UFJ477" s="142"/>
      <c r="UFK477" s="142"/>
      <c r="UFL477" s="142"/>
      <c r="UFM477" s="142"/>
      <c r="UFN477" s="142"/>
      <c r="UFO477" s="142"/>
      <c r="UFP477" s="142"/>
      <c r="UFQ477" s="142"/>
      <c r="UFR477" s="142"/>
      <c r="UFS477" s="142"/>
      <c r="UFT477" s="142"/>
      <c r="UFU477" s="142"/>
      <c r="UFV477" s="142"/>
      <c r="UFW477" s="142"/>
      <c r="UFX477" s="142"/>
      <c r="UFY477" s="142"/>
      <c r="UFZ477" s="142"/>
      <c r="UGA477" s="142"/>
      <c r="UGB477" s="142"/>
      <c r="UGC477" s="142"/>
      <c r="UGD477" s="142"/>
      <c r="UGE477" s="142"/>
      <c r="UGF477" s="142"/>
      <c r="UGG477" s="142"/>
      <c r="UGH477" s="142"/>
      <c r="UGI477" s="142"/>
      <c r="UGJ477" s="142"/>
      <c r="UGK477" s="142"/>
      <c r="UGL477" s="142"/>
      <c r="UGM477" s="142"/>
      <c r="UGN477" s="142"/>
      <c r="UGO477" s="142"/>
      <c r="UGP477" s="142"/>
      <c r="UGQ477" s="142"/>
      <c r="UGR477" s="142"/>
      <c r="UGS477" s="142"/>
      <c r="UGT477" s="142"/>
      <c r="UGU477" s="142"/>
      <c r="UGV477" s="142"/>
      <c r="UGW477" s="142"/>
      <c r="UGX477" s="142"/>
      <c r="UGY477" s="142"/>
      <c r="UGZ477" s="142"/>
      <c r="UHA477" s="142"/>
      <c r="UHB477" s="142"/>
      <c r="UHC477" s="142"/>
      <c r="UHD477" s="142"/>
      <c r="UHE477" s="142"/>
      <c r="UHF477" s="142"/>
      <c r="UHG477" s="142"/>
      <c r="UHH477" s="142"/>
      <c r="UHI477" s="142"/>
      <c r="UHJ477" s="142"/>
      <c r="UHK477" s="142"/>
      <c r="UHL477" s="142"/>
      <c r="UHM477" s="142"/>
      <c r="UHN477" s="142"/>
      <c r="UHO477" s="142"/>
      <c r="UHP477" s="142"/>
      <c r="UHQ477" s="142"/>
      <c r="UHR477" s="142"/>
      <c r="UHS477" s="142"/>
      <c r="UHT477" s="142"/>
      <c r="UHU477" s="142"/>
      <c r="UHV477" s="142"/>
      <c r="UHW477" s="142"/>
      <c r="UHX477" s="142"/>
      <c r="UHY477" s="142"/>
      <c r="UHZ477" s="142"/>
      <c r="UIA477" s="142"/>
      <c r="UIB477" s="142"/>
      <c r="UIC477" s="142"/>
      <c r="UID477" s="142"/>
      <c r="UIE477" s="142"/>
      <c r="UIF477" s="142"/>
      <c r="UIG477" s="142"/>
      <c r="UIH477" s="142"/>
      <c r="UII477" s="142"/>
      <c r="UIJ477" s="142"/>
      <c r="UIK477" s="142"/>
      <c r="UIL477" s="142"/>
      <c r="UIM477" s="142"/>
      <c r="UIN477" s="142"/>
      <c r="UIO477" s="142"/>
      <c r="UIP477" s="142"/>
      <c r="UIQ477" s="142"/>
      <c r="UIR477" s="142"/>
      <c r="UIS477" s="142"/>
      <c r="UIT477" s="142"/>
      <c r="UIU477" s="142"/>
      <c r="UIV477" s="142"/>
      <c r="UIW477" s="142"/>
      <c r="UIX477" s="142"/>
      <c r="UIY477" s="142"/>
      <c r="UIZ477" s="142"/>
      <c r="UJA477" s="142"/>
      <c r="UJB477" s="142"/>
      <c r="UJC477" s="142"/>
      <c r="UJD477" s="142"/>
      <c r="UJE477" s="142"/>
      <c r="UJF477" s="142"/>
      <c r="UJG477" s="142"/>
      <c r="UJH477" s="142"/>
      <c r="UJI477" s="142"/>
      <c r="UJJ477" s="142"/>
      <c r="UJK477" s="142"/>
      <c r="UJL477" s="142"/>
      <c r="UJM477" s="142"/>
      <c r="UJN477" s="142"/>
      <c r="UJO477" s="142"/>
      <c r="UJP477" s="142"/>
      <c r="UJQ477" s="142"/>
      <c r="UJR477" s="142"/>
      <c r="UJS477" s="142"/>
      <c r="UJT477" s="142"/>
      <c r="UJU477" s="142"/>
      <c r="UJV477" s="142"/>
      <c r="UJW477" s="142"/>
      <c r="UJX477" s="142"/>
      <c r="UJY477" s="142"/>
      <c r="UJZ477" s="142"/>
      <c r="UKA477" s="142"/>
      <c r="UKB477" s="142"/>
      <c r="UKC477" s="142"/>
      <c r="UKD477" s="142"/>
      <c r="UKE477" s="142"/>
      <c r="UKF477" s="142"/>
      <c r="UKG477" s="142"/>
      <c r="UKH477" s="142"/>
      <c r="UKI477" s="142"/>
      <c r="UKJ477" s="142"/>
      <c r="UKK477" s="142"/>
      <c r="UKL477" s="142"/>
      <c r="UKM477" s="142"/>
      <c r="UKN477" s="142"/>
      <c r="UKO477" s="142"/>
      <c r="UKP477" s="142"/>
      <c r="UKQ477" s="142"/>
      <c r="UKR477" s="142"/>
      <c r="UKS477" s="142"/>
      <c r="UKT477" s="142"/>
      <c r="UKU477" s="142"/>
      <c r="UKV477" s="142"/>
      <c r="UKW477" s="142"/>
      <c r="UKX477" s="142"/>
      <c r="UKY477" s="142"/>
      <c r="UKZ477" s="142"/>
      <c r="ULA477" s="142"/>
      <c r="ULB477" s="142"/>
      <c r="ULC477" s="142"/>
      <c r="ULD477" s="142"/>
      <c r="ULE477" s="142"/>
      <c r="ULF477" s="142"/>
      <c r="ULG477" s="142"/>
      <c r="ULH477" s="142"/>
      <c r="ULI477" s="142"/>
      <c r="ULJ477" s="142"/>
      <c r="ULK477" s="142"/>
      <c r="ULL477" s="142"/>
      <c r="ULM477" s="142"/>
      <c r="ULN477" s="142"/>
      <c r="ULO477" s="142"/>
      <c r="ULP477" s="142"/>
      <c r="ULQ477" s="142"/>
      <c r="ULR477" s="142"/>
      <c r="ULS477" s="142"/>
      <c r="ULT477" s="142"/>
      <c r="ULU477" s="142"/>
      <c r="ULV477" s="142"/>
      <c r="ULW477" s="142"/>
      <c r="ULX477" s="142"/>
      <c r="ULY477" s="142"/>
      <c r="ULZ477" s="142"/>
      <c r="UMA477" s="142"/>
      <c r="UMB477" s="142"/>
      <c r="UMC477" s="142"/>
      <c r="UMD477" s="142"/>
      <c r="UME477" s="142"/>
      <c r="UMF477" s="142"/>
      <c r="UMG477" s="142"/>
      <c r="UMH477" s="142"/>
      <c r="UMI477" s="142"/>
      <c r="UMJ477" s="142"/>
      <c r="UMK477" s="142"/>
      <c r="UML477" s="142"/>
      <c r="UMM477" s="142"/>
      <c r="UMN477" s="142"/>
      <c r="UMO477" s="142"/>
      <c r="UMP477" s="142"/>
      <c r="UMQ477" s="142"/>
      <c r="UMR477" s="142"/>
      <c r="UMS477" s="142"/>
      <c r="UMT477" s="142"/>
      <c r="UMU477" s="142"/>
      <c r="UMV477" s="142"/>
      <c r="UMW477" s="142"/>
      <c r="UMX477" s="142"/>
      <c r="UMY477" s="142"/>
      <c r="UMZ477" s="142"/>
      <c r="UNA477" s="142"/>
      <c r="UNB477" s="142"/>
      <c r="UNC477" s="142"/>
      <c r="UND477" s="142"/>
      <c r="UNE477" s="142"/>
      <c r="UNF477" s="142"/>
      <c r="UNG477" s="142"/>
      <c r="UNH477" s="142"/>
      <c r="UNI477" s="142"/>
      <c r="UNJ477" s="142"/>
      <c r="UNK477" s="142"/>
      <c r="UNL477" s="142"/>
      <c r="UNM477" s="142"/>
      <c r="UNN477" s="142"/>
      <c r="UNO477" s="142"/>
      <c r="UNP477" s="142"/>
      <c r="UNQ477" s="142"/>
      <c r="UNR477" s="142"/>
      <c r="UNS477" s="142"/>
      <c r="UNT477" s="142"/>
      <c r="UNU477" s="142"/>
      <c r="UNV477" s="142"/>
      <c r="UNW477" s="142"/>
      <c r="UNX477" s="142"/>
      <c r="UNY477" s="142"/>
      <c r="UNZ477" s="142"/>
      <c r="UOA477" s="142"/>
      <c r="UOB477" s="142"/>
      <c r="UOC477" s="142"/>
      <c r="UOD477" s="142"/>
      <c r="UOE477" s="142"/>
      <c r="UOF477" s="142"/>
      <c r="UOG477" s="142"/>
      <c r="UOH477" s="142"/>
      <c r="UOI477" s="142"/>
      <c r="UOJ477" s="142"/>
      <c r="UOK477" s="142"/>
      <c r="UOL477" s="142"/>
      <c r="UOM477" s="142"/>
      <c r="UON477" s="142"/>
      <c r="UOO477" s="142"/>
      <c r="UOP477" s="142"/>
      <c r="UOQ477" s="142"/>
      <c r="UOR477" s="142"/>
      <c r="UOS477" s="142"/>
      <c r="UOT477" s="142"/>
      <c r="UOU477" s="142"/>
      <c r="UOV477" s="142"/>
      <c r="UOW477" s="142"/>
      <c r="UOX477" s="142"/>
      <c r="UOY477" s="142"/>
      <c r="UOZ477" s="142"/>
      <c r="UPA477" s="142"/>
      <c r="UPB477" s="142"/>
      <c r="UPC477" s="142"/>
      <c r="UPD477" s="142"/>
      <c r="UPE477" s="142"/>
      <c r="UPF477" s="142"/>
      <c r="UPG477" s="142"/>
      <c r="UPH477" s="142"/>
      <c r="UPI477" s="142"/>
      <c r="UPJ477" s="142"/>
      <c r="UPK477" s="142"/>
      <c r="UPL477" s="142"/>
      <c r="UPM477" s="142"/>
      <c r="UPN477" s="142"/>
      <c r="UPO477" s="142"/>
      <c r="UPP477" s="142"/>
      <c r="UPQ477" s="142"/>
      <c r="UPR477" s="142"/>
      <c r="UPS477" s="142"/>
      <c r="UPT477" s="142"/>
      <c r="UPU477" s="142"/>
      <c r="UPV477" s="142"/>
      <c r="UPW477" s="142"/>
      <c r="UPX477" s="142"/>
      <c r="UPY477" s="142"/>
      <c r="UPZ477" s="142"/>
      <c r="UQA477" s="142"/>
      <c r="UQB477" s="142"/>
      <c r="UQC477" s="142"/>
      <c r="UQD477" s="142"/>
      <c r="UQE477" s="142"/>
      <c r="UQF477" s="142"/>
      <c r="UQG477" s="142"/>
      <c r="UQH477" s="142"/>
      <c r="UQI477" s="142"/>
      <c r="UQJ477" s="142"/>
      <c r="UQK477" s="142"/>
      <c r="UQL477" s="142"/>
      <c r="UQM477" s="142"/>
      <c r="UQN477" s="142"/>
      <c r="UQO477" s="142"/>
      <c r="UQP477" s="142"/>
      <c r="UQQ477" s="142"/>
      <c r="UQR477" s="142"/>
      <c r="UQS477" s="142"/>
      <c r="UQT477" s="142"/>
      <c r="UQU477" s="142"/>
      <c r="UQV477" s="142"/>
      <c r="UQW477" s="142"/>
      <c r="UQX477" s="142"/>
      <c r="UQY477" s="142"/>
      <c r="UQZ477" s="142"/>
      <c r="URA477" s="142"/>
      <c r="URB477" s="142"/>
      <c r="URC477" s="142"/>
      <c r="URD477" s="142"/>
      <c r="URE477" s="142"/>
      <c r="URF477" s="142"/>
      <c r="URG477" s="142"/>
      <c r="URH477" s="142"/>
      <c r="URI477" s="142"/>
      <c r="URJ477" s="142"/>
      <c r="URK477" s="142"/>
      <c r="URL477" s="142"/>
      <c r="URM477" s="142"/>
      <c r="URN477" s="142"/>
      <c r="URO477" s="142"/>
      <c r="URP477" s="142"/>
      <c r="URQ477" s="142"/>
      <c r="URR477" s="142"/>
      <c r="URS477" s="142"/>
      <c r="URT477" s="142"/>
      <c r="URU477" s="142"/>
      <c r="URV477" s="142"/>
      <c r="URW477" s="142"/>
      <c r="URX477" s="142"/>
      <c r="URY477" s="142"/>
      <c r="URZ477" s="142"/>
      <c r="USA477" s="142"/>
      <c r="USB477" s="142"/>
      <c r="USC477" s="142"/>
      <c r="USD477" s="142"/>
      <c r="USE477" s="142"/>
      <c r="USF477" s="142"/>
      <c r="USG477" s="142"/>
      <c r="USH477" s="142"/>
      <c r="USI477" s="142"/>
      <c r="USJ477" s="142"/>
      <c r="USK477" s="142"/>
      <c r="USL477" s="142"/>
      <c r="USM477" s="142"/>
      <c r="USN477" s="142"/>
      <c r="USO477" s="142"/>
      <c r="USP477" s="142"/>
      <c r="USQ477" s="142"/>
      <c r="USR477" s="142"/>
      <c r="USS477" s="142"/>
      <c r="UST477" s="142"/>
      <c r="USU477" s="142"/>
      <c r="USV477" s="142"/>
      <c r="USW477" s="142"/>
      <c r="USX477" s="142"/>
      <c r="USY477" s="142"/>
      <c r="USZ477" s="142"/>
      <c r="UTA477" s="142"/>
      <c r="UTB477" s="142"/>
      <c r="UTC477" s="142"/>
      <c r="UTD477" s="142"/>
      <c r="UTE477" s="142"/>
      <c r="UTF477" s="142"/>
      <c r="UTG477" s="142"/>
      <c r="UTH477" s="142"/>
      <c r="UTI477" s="142"/>
      <c r="UTJ477" s="142"/>
      <c r="UTK477" s="142"/>
      <c r="UTL477" s="142"/>
      <c r="UTM477" s="142"/>
      <c r="UTN477" s="142"/>
      <c r="UTO477" s="142"/>
      <c r="UTP477" s="142"/>
      <c r="UTQ477" s="142"/>
      <c r="UTR477" s="142"/>
      <c r="UTS477" s="142"/>
      <c r="UTT477" s="142"/>
      <c r="UTU477" s="142"/>
      <c r="UTV477" s="142"/>
      <c r="UTW477" s="142"/>
      <c r="UTX477" s="142"/>
      <c r="UTY477" s="142"/>
      <c r="UTZ477" s="142"/>
      <c r="UUA477" s="142"/>
      <c r="UUB477" s="142"/>
      <c r="UUC477" s="142"/>
      <c r="UUD477" s="142"/>
      <c r="UUE477" s="142"/>
      <c r="UUF477" s="142"/>
      <c r="UUG477" s="142"/>
      <c r="UUH477" s="142"/>
      <c r="UUI477" s="142"/>
      <c r="UUJ477" s="142"/>
      <c r="UUK477" s="142"/>
      <c r="UUL477" s="142"/>
      <c r="UUM477" s="142"/>
      <c r="UUN477" s="142"/>
      <c r="UUO477" s="142"/>
      <c r="UUP477" s="142"/>
      <c r="UUQ477" s="142"/>
      <c r="UUR477" s="142"/>
      <c r="UUS477" s="142"/>
      <c r="UUT477" s="142"/>
      <c r="UUU477" s="142"/>
      <c r="UUV477" s="142"/>
      <c r="UUW477" s="142"/>
      <c r="UUX477" s="142"/>
      <c r="UUY477" s="142"/>
      <c r="UUZ477" s="142"/>
      <c r="UVA477" s="142"/>
      <c r="UVB477" s="142"/>
      <c r="UVC477" s="142"/>
      <c r="UVD477" s="142"/>
      <c r="UVE477" s="142"/>
      <c r="UVF477" s="142"/>
      <c r="UVG477" s="142"/>
      <c r="UVH477" s="142"/>
      <c r="UVI477" s="142"/>
      <c r="UVJ477" s="142"/>
      <c r="UVK477" s="142"/>
      <c r="UVL477" s="142"/>
      <c r="UVM477" s="142"/>
      <c r="UVN477" s="142"/>
      <c r="UVO477" s="142"/>
      <c r="UVP477" s="142"/>
      <c r="UVQ477" s="142"/>
      <c r="UVR477" s="142"/>
      <c r="UVS477" s="142"/>
      <c r="UVT477" s="142"/>
      <c r="UVU477" s="142"/>
      <c r="UVV477" s="142"/>
      <c r="UVW477" s="142"/>
      <c r="UVX477" s="142"/>
      <c r="UVY477" s="142"/>
      <c r="UVZ477" s="142"/>
      <c r="UWA477" s="142"/>
      <c r="UWB477" s="142"/>
      <c r="UWC477" s="142"/>
      <c r="UWD477" s="142"/>
      <c r="UWE477" s="142"/>
      <c r="UWF477" s="142"/>
      <c r="UWG477" s="142"/>
      <c r="UWH477" s="142"/>
      <c r="UWI477" s="142"/>
      <c r="UWJ477" s="142"/>
      <c r="UWK477" s="142"/>
      <c r="UWL477" s="142"/>
      <c r="UWM477" s="142"/>
      <c r="UWN477" s="142"/>
      <c r="UWO477" s="142"/>
      <c r="UWP477" s="142"/>
      <c r="UWQ477" s="142"/>
      <c r="UWR477" s="142"/>
      <c r="UWS477" s="142"/>
      <c r="UWT477" s="142"/>
      <c r="UWU477" s="142"/>
      <c r="UWV477" s="142"/>
      <c r="UWW477" s="142"/>
      <c r="UWX477" s="142"/>
      <c r="UWY477" s="142"/>
      <c r="UWZ477" s="142"/>
      <c r="UXA477" s="142"/>
      <c r="UXB477" s="142"/>
      <c r="UXC477" s="142"/>
      <c r="UXD477" s="142"/>
      <c r="UXE477" s="142"/>
      <c r="UXF477" s="142"/>
      <c r="UXG477" s="142"/>
      <c r="UXH477" s="142"/>
      <c r="UXI477" s="142"/>
      <c r="UXJ477" s="142"/>
      <c r="UXK477" s="142"/>
      <c r="UXL477" s="142"/>
      <c r="UXM477" s="142"/>
      <c r="UXN477" s="142"/>
      <c r="UXO477" s="142"/>
      <c r="UXP477" s="142"/>
      <c r="UXQ477" s="142"/>
      <c r="UXR477" s="142"/>
      <c r="UXS477" s="142"/>
      <c r="UXT477" s="142"/>
      <c r="UXU477" s="142"/>
      <c r="UXV477" s="142"/>
      <c r="UXW477" s="142"/>
      <c r="UXX477" s="142"/>
      <c r="UXY477" s="142"/>
      <c r="UXZ477" s="142"/>
      <c r="UYA477" s="142"/>
      <c r="UYB477" s="142"/>
      <c r="UYC477" s="142"/>
      <c r="UYD477" s="142"/>
      <c r="UYE477" s="142"/>
      <c r="UYF477" s="142"/>
      <c r="UYG477" s="142"/>
      <c r="UYH477" s="142"/>
      <c r="UYI477" s="142"/>
      <c r="UYJ477" s="142"/>
      <c r="UYK477" s="142"/>
      <c r="UYL477" s="142"/>
      <c r="UYM477" s="142"/>
      <c r="UYN477" s="142"/>
      <c r="UYO477" s="142"/>
      <c r="UYP477" s="142"/>
      <c r="UYQ477" s="142"/>
      <c r="UYR477" s="142"/>
      <c r="UYS477" s="142"/>
      <c r="UYT477" s="142"/>
      <c r="UYU477" s="142"/>
      <c r="UYV477" s="142"/>
      <c r="UYW477" s="142"/>
      <c r="UYX477" s="142"/>
      <c r="UYY477" s="142"/>
      <c r="UYZ477" s="142"/>
      <c r="UZA477" s="142"/>
      <c r="UZB477" s="142"/>
      <c r="UZC477" s="142"/>
      <c r="UZD477" s="142"/>
      <c r="UZE477" s="142"/>
      <c r="UZF477" s="142"/>
      <c r="UZG477" s="142"/>
      <c r="UZH477" s="142"/>
      <c r="UZI477" s="142"/>
      <c r="UZJ477" s="142"/>
      <c r="UZK477" s="142"/>
      <c r="UZL477" s="142"/>
      <c r="UZM477" s="142"/>
      <c r="UZN477" s="142"/>
      <c r="UZO477" s="142"/>
      <c r="UZP477" s="142"/>
      <c r="UZQ477" s="142"/>
      <c r="UZR477" s="142"/>
      <c r="UZS477" s="142"/>
      <c r="UZT477" s="142"/>
      <c r="UZU477" s="142"/>
      <c r="UZV477" s="142"/>
      <c r="UZW477" s="142"/>
      <c r="UZX477" s="142"/>
      <c r="UZY477" s="142"/>
      <c r="UZZ477" s="142"/>
      <c r="VAA477" s="142"/>
      <c r="VAB477" s="142"/>
      <c r="VAC477" s="142"/>
      <c r="VAD477" s="142"/>
      <c r="VAE477" s="142"/>
      <c r="VAF477" s="142"/>
      <c r="VAG477" s="142"/>
      <c r="VAH477" s="142"/>
      <c r="VAI477" s="142"/>
      <c r="VAJ477" s="142"/>
      <c r="VAK477" s="142"/>
      <c r="VAL477" s="142"/>
      <c r="VAM477" s="142"/>
      <c r="VAN477" s="142"/>
      <c r="VAO477" s="142"/>
      <c r="VAP477" s="142"/>
      <c r="VAQ477" s="142"/>
      <c r="VAR477" s="142"/>
      <c r="VAS477" s="142"/>
      <c r="VAT477" s="142"/>
      <c r="VAU477" s="142"/>
      <c r="VAV477" s="142"/>
      <c r="VAW477" s="142"/>
      <c r="VAX477" s="142"/>
      <c r="VAY477" s="142"/>
      <c r="VAZ477" s="142"/>
      <c r="VBA477" s="142"/>
      <c r="VBB477" s="142"/>
      <c r="VBC477" s="142"/>
      <c r="VBD477" s="142"/>
      <c r="VBE477" s="142"/>
      <c r="VBF477" s="142"/>
      <c r="VBG477" s="142"/>
      <c r="VBH477" s="142"/>
      <c r="VBI477" s="142"/>
      <c r="VBJ477" s="142"/>
      <c r="VBK477" s="142"/>
      <c r="VBL477" s="142"/>
      <c r="VBM477" s="142"/>
      <c r="VBN477" s="142"/>
      <c r="VBO477" s="142"/>
      <c r="VBP477" s="142"/>
      <c r="VBQ477" s="142"/>
      <c r="VBR477" s="142"/>
      <c r="VBS477" s="142"/>
      <c r="VBT477" s="142"/>
      <c r="VBU477" s="142"/>
      <c r="VBV477" s="142"/>
      <c r="VBW477" s="142"/>
      <c r="VBX477" s="142"/>
      <c r="VBY477" s="142"/>
      <c r="VBZ477" s="142"/>
      <c r="VCA477" s="142"/>
      <c r="VCB477" s="142"/>
      <c r="VCC477" s="142"/>
      <c r="VCD477" s="142"/>
      <c r="VCE477" s="142"/>
      <c r="VCF477" s="142"/>
      <c r="VCG477" s="142"/>
      <c r="VCH477" s="142"/>
      <c r="VCI477" s="142"/>
      <c r="VCJ477" s="142"/>
      <c r="VCK477" s="142"/>
      <c r="VCL477" s="142"/>
      <c r="VCM477" s="142"/>
      <c r="VCN477" s="142"/>
      <c r="VCO477" s="142"/>
      <c r="VCP477" s="142"/>
      <c r="VCQ477" s="142"/>
      <c r="VCR477" s="142"/>
      <c r="VCS477" s="142"/>
      <c r="VCT477" s="142"/>
      <c r="VCU477" s="142"/>
      <c r="VCV477" s="142"/>
      <c r="VCW477" s="142"/>
      <c r="VCX477" s="142"/>
      <c r="VCY477" s="142"/>
      <c r="VCZ477" s="142"/>
      <c r="VDA477" s="142"/>
      <c r="VDB477" s="142"/>
      <c r="VDC477" s="142"/>
      <c r="VDD477" s="142"/>
      <c r="VDE477" s="142"/>
      <c r="VDF477" s="142"/>
      <c r="VDG477" s="142"/>
      <c r="VDH477" s="142"/>
      <c r="VDI477" s="142"/>
      <c r="VDJ477" s="142"/>
      <c r="VDK477" s="142"/>
      <c r="VDL477" s="142"/>
      <c r="VDM477" s="142"/>
      <c r="VDN477" s="142"/>
      <c r="VDO477" s="142"/>
      <c r="VDP477" s="142"/>
      <c r="VDQ477" s="142"/>
      <c r="VDR477" s="142"/>
      <c r="VDS477" s="142"/>
      <c r="VDT477" s="142"/>
      <c r="VDU477" s="142"/>
      <c r="VDV477" s="142"/>
      <c r="VDW477" s="142"/>
      <c r="VDX477" s="142"/>
      <c r="VDY477" s="142"/>
      <c r="VDZ477" s="142"/>
      <c r="VEA477" s="142"/>
      <c r="VEB477" s="142"/>
      <c r="VEC477" s="142"/>
      <c r="VED477" s="142"/>
      <c r="VEE477" s="142"/>
      <c r="VEF477" s="142"/>
      <c r="VEG477" s="142"/>
      <c r="VEH477" s="142"/>
      <c r="VEI477" s="142"/>
      <c r="VEJ477" s="142"/>
      <c r="VEK477" s="142"/>
      <c r="VEL477" s="142"/>
      <c r="VEM477" s="142"/>
      <c r="VEN477" s="142"/>
      <c r="VEO477" s="142"/>
      <c r="VEP477" s="142"/>
      <c r="VEQ477" s="142"/>
      <c r="VER477" s="142"/>
      <c r="VES477" s="142"/>
      <c r="VET477" s="142"/>
      <c r="VEU477" s="142"/>
      <c r="VEV477" s="142"/>
      <c r="VEW477" s="142"/>
      <c r="VEX477" s="142"/>
      <c r="VEY477" s="142"/>
      <c r="VEZ477" s="142"/>
      <c r="VFA477" s="142"/>
      <c r="VFB477" s="142"/>
      <c r="VFC477" s="142"/>
      <c r="VFD477" s="142"/>
      <c r="VFE477" s="142"/>
      <c r="VFF477" s="142"/>
      <c r="VFG477" s="142"/>
      <c r="VFH477" s="142"/>
      <c r="VFI477" s="142"/>
      <c r="VFJ477" s="142"/>
      <c r="VFK477" s="142"/>
      <c r="VFL477" s="142"/>
      <c r="VFM477" s="142"/>
      <c r="VFN477" s="142"/>
      <c r="VFO477" s="142"/>
      <c r="VFP477" s="142"/>
      <c r="VFQ477" s="142"/>
      <c r="VFR477" s="142"/>
      <c r="VFS477" s="142"/>
      <c r="VFT477" s="142"/>
      <c r="VFU477" s="142"/>
      <c r="VFV477" s="142"/>
      <c r="VFW477" s="142"/>
      <c r="VFX477" s="142"/>
      <c r="VFY477" s="142"/>
      <c r="VFZ477" s="142"/>
      <c r="VGA477" s="142"/>
      <c r="VGB477" s="142"/>
      <c r="VGC477" s="142"/>
      <c r="VGD477" s="142"/>
      <c r="VGE477" s="142"/>
      <c r="VGF477" s="142"/>
      <c r="VGG477" s="142"/>
      <c r="VGH477" s="142"/>
      <c r="VGI477" s="142"/>
      <c r="VGJ477" s="142"/>
      <c r="VGK477" s="142"/>
      <c r="VGL477" s="142"/>
      <c r="VGM477" s="142"/>
      <c r="VGN477" s="142"/>
      <c r="VGO477" s="142"/>
      <c r="VGP477" s="142"/>
      <c r="VGQ477" s="142"/>
      <c r="VGR477" s="142"/>
      <c r="VGS477" s="142"/>
      <c r="VGT477" s="142"/>
      <c r="VGU477" s="142"/>
      <c r="VGV477" s="142"/>
      <c r="VGW477" s="142"/>
      <c r="VGX477" s="142"/>
      <c r="VGY477" s="142"/>
      <c r="VGZ477" s="142"/>
      <c r="VHA477" s="142"/>
      <c r="VHB477" s="142"/>
      <c r="VHC477" s="142"/>
      <c r="VHD477" s="142"/>
      <c r="VHE477" s="142"/>
      <c r="VHF477" s="142"/>
      <c r="VHG477" s="142"/>
      <c r="VHH477" s="142"/>
      <c r="VHI477" s="142"/>
      <c r="VHJ477" s="142"/>
      <c r="VHK477" s="142"/>
      <c r="VHL477" s="142"/>
      <c r="VHM477" s="142"/>
      <c r="VHN477" s="142"/>
      <c r="VHO477" s="142"/>
      <c r="VHP477" s="142"/>
      <c r="VHQ477" s="142"/>
      <c r="VHR477" s="142"/>
      <c r="VHS477" s="142"/>
      <c r="VHT477" s="142"/>
      <c r="VHU477" s="142"/>
      <c r="VHV477" s="142"/>
      <c r="VHW477" s="142"/>
      <c r="VHX477" s="142"/>
      <c r="VHY477" s="142"/>
      <c r="VHZ477" s="142"/>
      <c r="VIA477" s="142"/>
      <c r="VIB477" s="142"/>
      <c r="VIC477" s="142"/>
      <c r="VID477" s="142"/>
      <c r="VIE477" s="142"/>
      <c r="VIF477" s="142"/>
      <c r="VIG477" s="142"/>
      <c r="VIH477" s="142"/>
      <c r="VII477" s="142"/>
      <c r="VIJ477" s="142"/>
      <c r="VIK477" s="142"/>
      <c r="VIL477" s="142"/>
      <c r="VIM477" s="142"/>
      <c r="VIN477" s="142"/>
      <c r="VIO477" s="142"/>
      <c r="VIP477" s="142"/>
      <c r="VIQ477" s="142"/>
      <c r="VIR477" s="142"/>
      <c r="VIS477" s="142"/>
      <c r="VIT477" s="142"/>
      <c r="VIU477" s="142"/>
      <c r="VIV477" s="142"/>
      <c r="VIW477" s="142"/>
      <c r="VIX477" s="142"/>
      <c r="VIY477" s="142"/>
      <c r="VIZ477" s="142"/>
      <c r="VJA477" s="142"/>
      <c r="VJB477" s="142"/>
      <c r="VJC477" s="142"/>
      <c r="VJD477" s="142"/>
      <c r="VJE477" s="142"/>
      <c r="VJF477" s="142"/>
      <c r="VJG477" s="142"/>
      <c r="VJH477" s="142"/>
      <c r="VJI477" s="142"/>
      <c r="VJJ477" s="142"/>
      <c r="VJK477" s="142"/>
      <c r="VJL477" s="142"/>
      <c r="VJM477" s="142"/>
      <c r="VJN477" s="142"/>
      <c r="VJO477" s="142"/>
      <c r="VJP477" s="142"/>
      <c r="VJQ477" s="142"/>
      <c r="VJR477" s="142"/>
      <c r="VJS477" s="142"/>
      <c r="VJT477" s="142"/>
      <c r="VJU477" s="142"/>
      <c r="VJV477" s="142"/>
      <c r="VJW477" s="142"/>
      <c r="VJX477" s="142"/>
      <c r="VJY477" s="142"/>
      <c r="VJZ477" s="142"/>
      <c r="VKA477" s="142"/>
      <c r="VKB477" s="142"/>
      <c r="VKC477" s="142"/>
      <c r="VKD477" s="142"/>
      <c r="VKE477" s="142"/>
      <c r="VKF477" s="142"/>
      <c r="VKG477" s="142"/>
      <c r="VKH477" s="142"/>
      <c r="VKI477" s="142"/>
      <c r="VKJ477" s="142"/>
      <c r="VKK477" s="142"/>
      <c r="VKL477" s="142"/>
      <c r="VKM477" s="142"/>
      <c r="VKN477" s="142"/>
      <c r="VKO477" s="142"/>
      <c r="VKP477" s="142"/>
      <c r="VKQ477" s="142"/>
      <c r="VKR477" s="142"/>
      <c r="VKS477" s="142"/>
      <c r="VKT477" s="142"/>
      <c r="VKU477" s="142"/>
      <c r="VKV477" s="142"/>
      <c r="VKW477" s="142"/>
      <c r="VKX477" s="142"/>
      <c r="VKY477" s="142"/>
      <c r="VKZ477" s="142"/>
      <c r="VLA477" s="142"/>
      <c r="VLB477" s="142"/>
      <c r="VLC477" s="142"/>
      <c r="VLD477" s="142"/>
      <c r="VLE477" s="142"/>
      <c r="VLF477" s="142"/>
      <c r="VLG477" s="142"/>
      <c r="VLH477" s="142"/>
      <c r="VLI477" s="142"/>
      <c r="VLJ477" s="142"/>
      <c r="VLK477" s="142"/>
      <c r="VLL477" s="142"/>
      <c r="VLM477" s="142"/>
      <c r="VLN477" s="142"/>
      <c r="VLO477" s="142"/>
      <c r="VLP477" s="142"/>
      <c r="VLQ477" s="142"/>
      <c r="VLR477" s="142"/>
      <c r="VLS477" s="142"/>
      <c r="VLT477" s="142"/>
      <c r="VLU477" s="142"/>
      <c r="VLV477" s="142"/>
      <c r="VLW477" s="142"/>
      <c r="VLX477" s="142"/>
      <c r="VLY477" s="142"/>
      <c r="VLZ477" s="142"/>
      <c r="VMA477" s="142"/>
      <c r="VMB477" s="142"/>
      <c r="VMC477" s="142"/>
      <c r="VMD477" s="142"/>
      <c r="VME477" s="142"/>
      <c r="VMF477" s="142"/>
      <c r="VMG477" s="142"/>
      <c r="VMH477" s="142"/>
      <c r="VMI477" s="142"/>
      <c r="VMJ477" s="142"/>
      <c r="VMK477" s="142"/>
      <c r="VML477" s="142"/>
      <c r="VMM477" s="142"/>
      <c r="VMN477" s="142"/>
      <c r="VMO477" s="142"/>
      <c r="VMP477" s="142"/>
      <c r="VMQ477" s="142"/>
      <c r="VMR477" s="142"/>
      <c r="VMS477" s="142"/>
      <c r="VMT477" s="142"/>
      <c r="VMU477" s="142"/>
      <c r="VMV477" s="142"/>
      <c r="VMW477" s="142"/>
      <c r="VMX477" s="142"/>
      <c r="VMY477" s="142"/>
      <c r="VMZ477" s="142"/>
      <c r="VNA477" s="142"/>
      <c r="VNB477" s="142"/>
      <c r="VNC477" s="142"/>
      <c r="VND477" s="142"/>
      <c r="VNE477" s="142"/>
      <c r="VNF477" s="142"/>
      <c r="VNG477" s="142"/>
      <c r="VNH477" s="142"/>
      <c r="VNI477" s="142"/>
      <c r="VNJ477" s="142"/>
      <c r="VNK477" s="142"/>
      <c r="VNL477" s="142"/>
      <c r="VNM477" s="142"/>
      <c r="VNN477" s="142"/>
      <c r="VNO477" s="142"/>
      <c r="VNP477" s="142"/>
      <c r="VNQ477" s="142"/>
      <c r="VNR477" s="142"/>
      <c r="VNS477" s="142"/>
      <c r="VNT477" s="142"/>
      <c r="VNU477" s="142"/>
      <c r="VNV477" s="142"/>
      <c r="VNW477" s="142"/>
      <c r="VNX477" s="142"/>
      <c r="VNY477" s="142"/>
      <c r="VNZ477" s="142"/>
      <c r="VOA477" s="142"/>
      <c r="VOB477" s="142"/>
      <c r="VOC477" s="142"/>
      <c r="VOD477" s="142"/>
      <c r="VOE477" s="142"/>
      <c r="VOF477" s="142"/>
      <c r="VOG477" s="142"/>
      <c r="VOH477" s="142"/>
      <c r="VOI477" s="142"/>
      <c r="VOJ477" s="142"/>
      <c r="VOK477" s="142"/>
      <c r="VOL477" s="142"/>
      <c r="VOM477" s="142"/>
      <c r="VON477" s="142"/>
      <c r="VOO477" s="142"/>
      <c r="VOP477" s="142"/>
      <c r="VOQ477" s="142"/>
      <c r="VOR477" s="142"/>
      <c r="VOS477" s="142"/>
      <c r="VOT477" s="142"/>
      <c r="VOU477" s="142"/>
      <c r="VOV477" s="142"/>
      <c r="VOW477" s="142"/>
      <c r="VOX477" s="142"/>
      <c r="VOY477" s="142"/>
      <c r="VOZ477" s="142"/>
      <c r="VPA477" s="142"/>
      <c r="VPB477" s="142"/>
      <c r="VPC477" s="142"/>
      <c r="VPD477" s="142"/>
      <c r="VPE477" s="142"/>
      <c r="VPF477" s="142"/>
      <c r="VPG477" s="142"/>
      <c r="VPH477" s="142"/>
      <c r="VPI477" s="142"/>
      <c r="VPJ477" s="142"/>
      <c r="VPK477" s="142"/>
      <c r="VPL477" s="142"/>
      <c r="VPM477" s="142"/>
      <c r="VPN477" s="142"/>
      <c r="VPO477" s="142"/>
      <c r="VPP477" s="142"/>
      <c r="VPQ477" s="142"/>
      <c r="VPR477" s="142"/>
      <c r="VPS477" s="142"/>
      <c r="VPT477" s="142"/>
      <c r="VPU477" s="142"/>
      <c r="VPV477" s="142"/>
      <c r="VPW477" s="142"/>
      <c r="VPX477" s="142"/>
      <c r="VPY477" s="142"/>
      <c r="VPZ477" s="142"/>
      <c r="VQA477" s="142"/>
      <c r="VQB477" s="142"/>
      <c r="VQC477" s="142"/>
      <c r="VQD477" s="142"/>
      <c r="VQE477" s="142"/>
      <c r="VQF477" s="142"/>
      <c r="VQG477" s="142"/>
      <c r="VQH477" s="142"/>
      <c r="VQI477" s="142"/>
      <c r="VQJ477" s="142"/>
      <c r="VQK477" s="142"/>
      <c r="VQL477" s="142"/>
      <c r="VQM477" s="142"/>
      <c r="VQN477" s="142"/>
      <c r="VQO477" s="142"/>
      <c r="VQP477" s="142"/>
      <c r="VQQ477" s="142"/>
      <c r="VQR477" s="142"/>
      <c r="VQS477" s="142"/>
      <c r="VQT477" s="142"/>
      <c r="VQU477" s="142"/>
      <c r="VQV477" s="142"/>
      <c r="VQW477" s="142"/>
      <c r="VQX477" s="142"/>
      <c r="VQY477" s="142"/>
      <c r="VQZ477" s="142"/>
      <c r="VRA477" s="142"/>
      <c r="VRB477" s="142"/>
      <c r="VRC477" s="142"/>
      <c r="VRD477" s="142"/>
      <c r="VRE477" s="142"/>
      <c r="VRF477" s="142"/>
      <c r="VRG477" s="142"/>
      <c r="VRH477" s="142"/>
      <c r="VRI477" s="142"/>
      <c r="VRJ477" s="142"/>
      <c r="VRK477" s="142"/>
      <c r="VRL477" s="142"/>
      <c r="VRM477" s="142"/>
      <c r="VRN477" s="142"/>
      <c r="VRO477" s="142"/>
      <c r="VRP477" s="142"/>
      <c r="VRQ477" s="142"/>
      <c r="VRR477" s="142"/>
      <c r="VRS477" s="142"/>
      <c r="VRT477" s="142"/>
      <c r="VRU477" s="142"/>
      <c r="VRV477" s="142"/>
      <c r="VRW477" s="142"/>
      <c r="VRX477" s="142"/>
      <c r="VRY477" s="142"/>
      <c r="VRZ477" s="142"/>
      <c r="VSA477" s="142"/>
      <c r="VSB477" s="142"/>
      <c r="VSC477" s="142"/>
      <c r="VSD477" s="142"/>
      <c r="VSE477" s="142"/>
      <c r="VSF477" s="142"/>
      <c r="VSG477" s="142"/>
      <c r="VSH477" s="142"/>
      <c r="VSI477" s="142"/>
      <c r="VSJ477" s="142"/>
      <c r="VSK477" s="142"/>
      <c r="VSL477" s="142"/>
      <c r="VSM477" s="142"/>
      <c r="VSN477" s="142"/>
      <c r="VSO477" s="142"/>
      <c r="VSP477" s="142"/>
      <c r="VSQ477" s="142"/>
      <c r="VSR477" s="142"/>
      <c r="VSS477" s="142"/>
      <c r="VST477" s="142"/>
      <c r="VSU477" s="142"/>
      <c r="VSV477" s="142"/>
      <c r="VSW477" s="142"/>
      <c r="VSX477" s="142"/>
      <c r="VSY477" s="142"/>
      <c r="VSZ477" s="142"/>
      <c r="VTA477" s="142"/>
      <c r="VTB477" s="142"/>
      <c r="VTC477" s="142"/>
      <c r="VTD477" s="142"/>
      <c r="VTE477" s="142"/>
      <c r="VTF477" s="142"/>
      <c r="VTG477" s="142"/>
      <c r="VTH477" s="142"/>
      <c r="VTI477" s="142"/>
      <c r="VTJ477" s="142"/>
      <c r="VTK477" s="142"/>
      <c r="VTL477" s="142"/>
      <c r="VTM477" s="142"/>
      <c r="VTN477" s="142"/>
      <c r="VTO477" s="142"/>
      <c r="VTP477" s="142"/>
      <c r="VTQ477" s="142"/>
      <c r="VTR477" s="142"/>
      <c r="VTS477" s="142"/>
      <c r="VTT477" s="142"/>
      <c r="VTU477" s="142"/>
      <c r="VTV477" s="142"/>
      <c r="VTW477" s="142"/>
      <c r="VTX477" s="142"/>
      <c r="VTY477" s="142"/>
      <c r="VTZ477" s="142"/>
      <c r="VUA477" s="142"/>
      <c r="VUB477" s="142"/>
      <c r="VUC477" s="142"/>
      <c r="VUD477" s="142"/>
      <c r="VUE477" s="142"/>
      <c r="VUF477" s="142"/>
      <c r="VUG477" s="142"/>
      <c r="VUH477" s="142"/>
      <c r="VUI477" s="142"/>
      <c r="VUJ477" s="142"/>
      <c r="VUK477" s="142"/>
      <c r="VUL477" s="142"/>
      <c r="VUM477" s="142"/>
      <c r="VUN477" s="142"/>
      <c r="VUO477" s="142"/>
      <c r="VUP477" s="142"/>
      <c r="VUQ477" s="142"/>
      <c r="VUR477" s="142"/>
      <c r="VUS477" s="142"/>
      <c r="VUT477" s="142"/>
      <c r="VUU477" s="142"/>
      <c r="VUV477" s="142"/>
      <c r="VUW477" s="142"/>
      <c r="VUX477" s="142"/>
      <c r="VUY477" s="142"/>
      <c r="VUZ477" s="142"/>
      <c r="VVA477" s="142"/>
      <c r="VVB477" s="142"/>
      <c r="VVC477" s="142"/>
      <c r="VVD477" s="142"/>
      <c r="VVE477" s="142"/>
      <c r="VVF477" s="142"/>
      <c r="VVG477" s="142"/>
      <c r="VVH477" s="142"/>
      <c r="VVI477" s="142"/>
      <c r="VVJ477" s="142"/>
      <c r="VVK477" s="142"/>
      <c r="VVL477" s="142"/>
      <c r="VVM477" s="142"/>
      <c r="VVN477" s="142"/>
      <c r="VVO477" s="142"/>
      <c r="VVP477" s="142"/>
      <c r="VVQ477" s="142"/>
      <c r="VVR477" s="142"/>
      <c r="VVS477" s="142"/>
      <c r="VVT477" s="142"/>
      <c r="VVU477" s="142"/>
      <c r="VVV477" s="142"/>
      <c r="VVW477" s="142"/>
      <c r="VVX477" s="142"/>
      <c r="VVY477" s="142"/>
      <c r="VVZ477" s="142"/>
      <c r="VWA477" s="142"/>
      <c r="VWB477" s="142"/>
      <c r="VWC477" s="142"/>
      <c r="VWD477" s="142"/>
      <c r="VWE477" s="142"/>
      <c r="VWF477" s="142"/>
      <c r="VWG477" s="142"/>
      <c r="VWH477" s="142"/>
      <c r="VWI477" s="142"/>
      <c r="VWJ477" s="142"/>
      <c r="VWK477" s="142"/>
      <c r="VWL477" s="142"/>
      <c r="VWM477" s="142"/>
      <c r="VWN477" s="142"/>
      <c r="VWO477" s="142"/>
      <c r="VWP477" s="142"/>
      <c r="VWQ477" s="142"/>
      <c r="VWR477" s="142"/>
      <c r="VWS477" s="142"/>
      <c r="VWT477" s="142"/>
      <c r="VWU477" s="142"/>
      <c r="VWV477" s="142"/>
      <c r="VWW477" s="142"/>
      <c r="VWX477" s="142"/>
      <c r="VWY477" s="142"/>
      <c r="VWZ477" s="142"/>
      <c r="VXA477" s="142"/>
      <c r="VXB477" s="142"/>
      <c r="VXC477" s="142"/>
      <c r="VXD477" s="142"/>
      <c r="VXE477" s="142"/>
      <c r="VXF477" s="142"/>
      <c r="VXG477" s="142"/>
      <c r="VXH477" s="142"/>
      <c r="VXI477" s="142"/>
      <c r="VXJ477" s="142"/>
      <c r="VXK477" s="142"/>
      <c r="VXL477" s="142"/>
      <c r="VXM477" s="142"/>
      <c r="VXN477" s="142"/>
      <c r="VXO477" s="142"/>
      <c r="VXP477" s="142"/>
      <c r="VXQ477" s="142"/>
      <c r="VXR477" s="142"/>
      <c r="VXS477" s="142"/>
      <c r="VXT477" s="142"/>
      <c r="VXU477" s="142"/>
      <c r="VXV477" s="142"/>
      <c r="VXW477" s="142"/>
      <c r="VXX477" s="142"/>
      <c r="VXY477" s="142"/>
      <c r="VXZ477" s="142"/>
      <c r="VYA477" s="142"/>
      <c r="VYB477" s="142"/>
      <c r="VYC477" s="142"/>
      <c r="VYD477" s="142"/>
      <c r="VYE477" s="142"/>
      <c r="VYF477" s="142"/>
      <c r="VYG477" s="142"/>
      <c r="VYH477" s="142"/>
      <c r="VYI477" s="142"/>
      <c r="VYJ477" s="142"/>
      <c r="VYK477" s="142"/>
      <c r="VYL477" s="142"/>
      <c r="VYM477" s="142"/>
      <c r="VYN477" s="142"/>
      <c r="VYO477" s="142"/>
      <c r="VYP477" s="142"/>
      <c r="VYQ477" s="142"/>
      <c r="VYR477" s="142"/>
      <c r="VYS477" s="142"/>
      <c r="VYT477" s="142"/>
      <c r="VYU477" s="142"/>
      <c r="VYV477" s="142"/>
      <c r="VYW477" s="142"/>
      <c r="VYX477" s="142"/>
      <c r="VYY477" s="142"/>
      <c r="VYZ477" s="142"/>
      <c r="VZA477" s="142"/>
      <c r="VZB477" s="142"/>
      <c r="VZC477" s="142"/>
      <c r="VZD477" s="142"/>
      <c r="VZE477" s="142"/>
      <c r="VZF477" s="142"/>
      <c r="VZG477" s="142"/>
      <c r="VZH477" s="142"/>
      <c r="VZI477" s="142"/>
      <c r="VZJ477" s="142"/>
      <c r="VZK477" s="142"/>
      <c r="VZL477" s="142"/>
      <c r="VZM477" s="142"/>
      <c r="VZN477" s="142"/>
      <c r="VZO477" s="142"/>
      <c r="VZP477" s="142"/>
      <c r="VZQ477" s="142"/>
      <c r="VZR477" s="142"/>
      <c r="VZS477" s="142"/>
      <c r="VZT477" s="142"/>
      <c r="VZU477" s="142"/>
      <c r="VZV477" s="142"/>
      <c r="VZW477" s="142"/>
      <c r="VZX477" s="142"/>
      <c r="VZY477" s="142"/>
      <c r="VZZ477" s="142"/>
      <c r="WAA477" s="142"/>
      <c r="WAB477" s="142"/>
      <c r="WAC477" s="142"/>
      <c r="WAD477" s="142"/>
      <c r="WAE477" s="142"/>
      <c r="WAF477" s="142"/>
      <c r="WAG477" s="142"/>
      <c r="WAH477" s="142"/>
      <c r="WAI477" s="142"/>
      <c r="WAJ477" s="142"/>
      <c r="WAK477" s="142"/>
      <c r="WAL477" s="142"/>
      <c r="WAM477" s="142"/>
      <c r="WAN477" s="142"/>
      <c r="WAO477" s="142"/>
      <c r="WAP477" s="142"/>
      <c r="WAQ477" s="142"/>
      <c r="WAR477" s="142"/>
      <c r="WAS477" s="142"/>
      <c r="WAT477" s="142"/>
      <c r="WAU477" s="142"/>
      <c r="WAV477" s="142"/>
      <c r="WAW477" s="142"/>
      <c r="WAX477" s="142"/>
      <c r="WAY477" s="142"/>
      <c r="WAZ477" s="142"/>
      <c r="WBA477" s="142"/>
      <c r="WBB477" s="142"/>
      <c r="WBC477" s="142"/>
      <c r="WBD477" s="142"/>
      <c r="WBE477" s="142"/>
      <c r="WBF477" s="142"/>
      <c r="WBG477" s="142"/>
      <c r="WBH477" s="142"/>
      <c r="WBI477" s="142"/>
      <c r="WBJ477" s="142"/>
      <c r="WBK477" s="142"/>
      <c r="WBL477" s="142"/>
      <c r="WBM477" s="142"/>
      <c r="WBN477" s="142"/>
      <c r="WBO477" s="142"/>
      <c r="WBP477" s="142"/>
      <c r="WBQ477" s="142"/>
      <c r="WBR477" s="142"/>
      <c r="WBS477" s="142"/>
      <c r="WBT477" s="142"/>
      <c r="WBU477" s="142"/>
      <c r="WBV477" s="142"/>
      <c r="WBW477" s="142"/>
      <c r="WBX477" s="142"/>
      <c r="WBY477" s="142"/>
      <c r="WBZ477" s="142"/>
      <c r="WCA477" s="142"/>
      <c r="WCB477" s="142"/>
      <c r="WCC477" s="142"/>
      <c r="WCD477" s="142"/>
      <c r="WCE477" s="142"/>
      <c r="WCF477" s="142"/>
      <c r="WCG477" s="142"/>
      <c r="WCH477" s="142"/>
      <c r="WCI477" s="142"/>
      <c r="WCJ477" s="142"/>
      <c r="WCK477" s="142"/>
      <c r="WCL477" s="142"/>
      <c r="WCM477" s="142"/>
      <c r="WCN477" s="142"/>
      <c r="WCO477" s="142"/>
      <c r="WCP477" s="142"/>
      <c r="WCQ477" s="142"/>
      <c r="WCR477" s="142"/>
      <c r="WCS477" s="142"/>
      <c r="WCT477" s="142"/>
      <c r="WCU477" s="142"/>
      <c r="WCV477" s="142"/>
      <c r="WCW477" s="142"/>
      <c r="WCX477" s="142"/>
      <c r="WCY477" s="142"/>
      <c r="WCZ477" s="142"/>
      <c r="WDA477" s="142"/>
      <c r="WDB477" s="142"/>
      <c r="WDC477" s="142"/>
      <c r="WDD477" s="142"/>
      <c r="WDE477" s="142"/>
      <c r="WDF477" s="142"/>
      <c r="WDG477" s="142"/>
      <c r="WDH477" s="142"/>
      <c r="WDI477" s="142"/>
      <c r="WDJ477" s="142"/>
      <c r="WDK477" s="142"/>
      <c r="WDL477" s="142"/>
      <c r="WDM477" s="142"/>
      <c r="WDN477" s="142"/>
      <c r="WDO477" s="142"/>
      <c r="WDP477" s="142"/>
      <c r="WDQ477" s="142"/>
      <c r="WDR477" s="142"/>
      <c r="WDS477" s="142"/>
      <c r="WDT477" s="142"/>
      <c r="WDU477" s="142"/>
      <c r="WDV477" s="142"/>
      <c r="WDW477" s="142"/>
      <c r="WDX477" s="142"/>
      <c r="WDY477" s="142"/>
      <c r="WDZ477" s="142"/>
      <c r="WEA477" s="142"/>
      <c r="WEB477" s="142"/>
      <c r="WEC477" s="142"/>
      <c r="WED477" s="142"/>
      <c r="WEE477" s="142"/>
      <c r="WEF477" s="142"/>
      <c r="WEG477" s="142"/>
      <c r="WEH477" s="142"/>
      <c r="WEI477" s="142"/>
      <c r="WEJ477" s="142"/>
      <c r="WEK477" s="142"/>
      <c r="WEL477" s="142"/>
      <c r="WEM477" s="142"/>
      <c r="WEN477" s="142"/>
      <c r="WEO477" s="142"/>
      <c r="WEP477" s="142"/>
      <c r="WEQ477" s="142"/>
      <c r="WER477" s="142"/>
      <c r="WES477" s="142"/>
      <c r="WET477" s="142"/>
      <c r="WEU477" s="142"/>
      <c r="WEV477" s="142"/>
      <c r="WEW477" s="142"/>
      <c r="WEX477" s="142"/>
      <c r="WEY477" s="142"/>
      <c r="WEZ477" s="142"/>
      <c r="WFA477" s="142"/>
      <c r="WFB477" s="142"/>
      <c r="WFC477" s="142"/>
      <c r="WFD477" s="142"/>
      <c r="WFE477" s="142"/>
      <c r="WFF477" s="142"/>
      <c r="WFG477" s="142"/>
      <c r="WFH477" s="142"/>
      <c r="WFI477" s="142"/>
      <c r="WFJ477" s="142"/>
      <c r="WFK477" s="142"/>
      <c r="WFL477" s="142"/>
      <c r="WFM477" s="142"/>
      <c r="WFN477" s="142"/>
      <c r="WFO477" s="142"/>
      <c r="WFP477" s="142"/>
      <c r="WFQ477" s="142"/>
      <c r="WFR477" s="142"/>
      <c r="WFS477" s="142"/>
      <c r="WFT477" s="142"/>
      <c r="WFU477" s="142"/>
      <c r="WFV477" s="142"/>
      <c r="WFW477" s="142"/>
      <c r="WFX477" s="142"/>
      <c r="WFY477" s="142"/>
      <c r="WFZ477" s="142"/>
      <c r="WGA477" s="142"/>
      <c r="WGB477" s="142"/>
      <c r="WGC477" s="142"/>
      <c r="WGD477" s="142"/>
      <c r="WGE477" s="142"/>
      <c r="WGF477" s="142"/>
      <c r="WGG477" s="142"/>
      <c r="WGH477" s="142"/>
      <c r="WGI477" s="142"/>
      <c r="WGJ477" s="142"/>
      <c r="WGK477" s="142"/>
      <c r="WGL477" s="142"/>
      <c r="WGM477" s="142"/>
      <c r="WGN477" s="142"/>
      <c r="WGO477" s="142"/>
      <c r="WGP477" s="142"/>
      <c r="WGQ477" s="142"/>
      <c r="WGR477" s="142"/>
      <c r="WGS477" s="142"/>
      <c r="WGT477" s="142"/>
      <c r="WGU477" s="142"/>
      <c r="WGV477" s="142"/>
      <c r="WGW477" s="142"/>
      <c r="WGX477" s="142"/>
      <c r="WGY477" s="142"/>
      <c r="WGZ477" s="142"/>
      <c r="WHA477" s="142"/>
      <c r="WHB477" s="142"/>
      <c r="WHC477" s="142"/>
      <c r="WHD477" s="142"/>
      <c r="WHE477" s="142"/>
      <c r="WHF477" s="142"/>
      <c r="WHG477" s="142"/>
      <c r="WHH477" s="142"/>
      <c r="WHI477" s="142"/>
      <c r="WHJ477" s="142"/>
      <c r="WHK477" s="142"/>
      <c r="WHL477" s="142"/>
      <c r="WHM477" s="142"/>
      <c r="WHN477" s="142"/>
      <c r="WHO477" s="142"/>
      <c r="WHP477" s="142"/>
      <c r="WHQ477" s="142"/>
      <c r="WHR477" s="142"/>
      <c r="WHS477" s="142"/>
      <c r="WHT477" s="142"/>
      <c r="WHU477" s="142"/>
      <c r="WHV477" s="142"/>
      <c r="WHW477" s="142"/>
      <c r="WHX477" s="142"/>
      <c r="WHY477" s="142"/>
      <c r="WHZ477" s="142"/>
      <c r="WIA477" s="142"/>
      <c r="WIB477" s="142"/>
      <c r="WIC477" s="142"/>
      <c r="WID477" s="142"/>
      <c r="WIE477" s="142"/>
      <c r="WIF477" s="142"/>
      <c r="WIG477" s="142"/>
      <c r="WIH477" s="142"/>
      <c r="WII477" s="142"/>
      <c r="WIJ477" s="142"/>
      <c r="WIK477" s="142"/>
      <c r="WIL477" s="142"/>
      <c r="WIM477" s="142"/>
      <c r="WIN477" s="142"/>
      <c r="WIO477" s="142"/>
      <c r="WIP477" s="142"/>
      <c r="WIQ477" s="142"/>
      <c r="WIR477" s="142"/>
      <c r="WIS477" s="142"/>
      <c r="WIT477" s="142"/>
      <c r="WIU477" s="142"/>
      <c r="WIV477" s="142"/>
      <c r="WIW477" s="142"/>
      <c r="WIX477" s="142"/>
      <c r="WIY477" s="142"/>
      <c r="WIZ477" s="142"/>
      <c r="WJA477" s="142"/>
      <c r="WJB477" s="142"/>
      <c r="WJC477" s="142"/>
      <c r="WJD477" s="142"/>
      <c r="WJE477" s="142"/>
      <c r="WJF477" s="142"/>
      <c r="WJG477" s="142"/>
      <c r="WJH477" s="142"/>
      <c r="WJI477" s="142"/>
      <c r="WJJ477" s="142"/>
      <c r="WJK477" s="142"/>
      <c r="WJL477" s="142"/>
      <c r="WJM477" s="142"/>
      <c r="WJN477" s="142"/>
      <c r="WJO477" s="142"/>
      <c r="WJP477" s="142"/>
      <c r="WJQ477" s="142"/>
      <c r="WJR477" s="142"/>
      <c r="WJS477" s="142"/>
      <c r="WJT477" s="142"/>
      <c r="WJU477" s="142"/>
      <c r="WJV477" s="142"/>
      <c r="WJW477" s="142"/>
      <c r="WJX477" s="142"/>
      <c r="WJY477" s="142"/>
      <c r="WJZ477" s="142"/>
      <c r="WKA477" s="142"/>
      <c r="WKB477" s="142"/>
      <c r="WKC477" s="142"/>
      <c r="WKD477" s="142"/>
      <c r="WKE477" s="142"/>
      <c r="WKF477" s="142"/>
      <c r="WKG477" s="142"/>
      <c r="WKH477" s="142"/>
      <c r="WKI477" s="142"/>
      <c r="WKJ477" s="142"/>
      <c r="WKK477" s="142"/>
      <c r="WKL477" s="142"/>
      <c r="WKM477" s="142"/>
      <c r="WKN477" s="142"/>
      <c r="WKO477" s="142"/>
      <c r="WKP477" s="142"/>
      <c r="WKQ477" s="142"/>
      <c r="WKR477" s="142"/>
      <c r="WKS477" s="142"/>
      <c r="WKT477" s="142"/>
      <c r="WKU477" s="142"/>
      <c r="WKV477" s="142"/>
      <c r="WKW477" s="142"/>
      <c r="WKX477" s="142"/>
      <c r="WKY477" s="142"/>
      <c r="WKZ477" s="142"/>
      <c r="WLA477" s="142"/>
      <c r="WLB477" s="142"/>
      <c r="WLC477" s="142"/>
      <c r="WLD477" s="142"/>
      <c r="WLE477" s="142"/>
      <c r="WLF477" s="142"/>
      <c r="WLG477" s="142"/>
      <c r="WLH477" s="142"/>
      <c r="WLI477" s="142"/>
      <c r="WLJ477" s="142"/>
      <c r="WLK477" s="142"/>
      <c r="WLL477" s="142"/>
      <c r="WLM477" s="142"/>
      <c r="WLN477" s="142"/>
      <c r="WLO477" s="142"/>
      <c r="WLP477" s="142"/>
      <c r="WLQ477" s="142"/>
      <c r="WLR477" s="142"/>
      <c r="WLS477" s="142"/>
      <c r="WLT477" s="142"/>
      <c r="WLU477" s="142"/>
      <c r="WLV477" s="142"/>
      <c r="WLW477" s="142"/>
      <c r="WLX477" s="142"/>
      <c r="WLY477" s="142"/>
      <c r="WLZ477" s="142"/>
      <c r="WMA477" s="142"/>
      <c r="WMB477" s="142"/>
      <c r="WMC477" s="142"/>
      <c r="WMD477" s="142"/>
      <c r="WME477" s="142"/>
      <c r="WMF477" s="142"/>
      <c r="WMG477" s="142"/>
      <c r="WMH477" s="142"/>
      <c r="WMI477" s="142"/>
      <c r="WMJ477" s="142"/>
      <c r="WMK477" s="142"/>
      <c r="WML477" s="142"/>
      <c r="WMM477" s="142"/>
      <c r="WMN477" s="142"/>
      <c r="WMO477" s="142"/>
      <c r="WMP477" s="142"/>
      <c r="WMQ477" s="142"/>
      <c r="WMR477" s="142"/>
      <c r="WMS477" s="142"/>
      <c r="WMT477" s="142"/>
      <c r="WMU477" s="142"/>
      <c r="WMV477" s="142"/>
      <c r="WMW477" s="142"/>
      <c r="WMX477" s="142"/>
      <c r="WMY477" s="142"/>
      <c r="WMZ477" s="142"/>
      <c r="WNA477" s="142"/>
      <c r="WNB477" s="142"/>
      <c r="WNC477" s="142"/>
      <c r="WND477" s="142"/>
      <c r="WNE477" s="142"/>
      <c r="WNF477" s="142"/>
      <c r="WNG477" s="142"/>
      <c r="WNH477" s="142"/>
      <c r="WNI477" s="142"/>
      <c r="WNJ477" s="142"/>
      <c r="WNK477" s="142"/>
      <c r="WNL477" s="142"/>
      <c r="WNM477" s="142"/>
      <c r="WNN477" s="142"/>
      <c r="WNO477" s="142"/>
      <c r="WNP477" s="142"/>
      <c r="WNQ477" s="142"/>
      <c r="WNR477" s="142"/>
      <c r="WNS477" s="142"/>
      <c r="WNT477" s="142"/>
      <c r="WNU477" s="142"/>
      <c r="WNV477" s="142"/>
      <c r="WNW477" s="142"/>
      <c r="WNX477" s="142"/>
      <c r="WNY477" s="142"/>
      <c r="WNZ477" s="142"/>
      <c r="WOA477" s="142"/>
      <c r="WOB477" s="142"/>
      <c r="WOC477" s="142"/>
      <c r="WOD477" s="142"/>
      <c r="WOE477" s="142"/>
      <c r="WOF477" s="142"/>
      <c r="WOG477" s="142"/>
      <c r="WOH477" s="142"/>
      <c r="WOI477" s="142"/>
      <c r="WOJ477" s="142"/>
      <c r="WOK477" s="142"/>
      <c r="WOL477" s="142"/>
      <c r="WOM477" s="142"/>
      <c r="WON477" s="142"/>
      <c r="WOO477" s="142"/>
      <c r="WOP477" s="142"/>
      <c r="WOQ477" s="142"/>
      <c r="WOR477" s="142"/>
      <c r="WOS477" s="142"/>
      <c r="WOT477" s="142"/>
      <c r="WOU477" s="142"/>
      <c r="WOV477" s="142"/>
      <c r="WOW477" s="142"/>
      <c r="WOX477" s="142"/>
      <c r="WOY477" s="142"/>
      <c r="WOZ477" s="142"/>
      <c r="WPA477" s="142"/>
      <c r="WPB477" s="142"/>
      <c r="WPC477" s="142"/>
      <c r="WPD477" s="142"/>
      <c r="WPE477" s="142"/>
      <c r="WPF477" s="142"/>
      <c r="WPG477" s="142"/>
      <c r="WPH477" s="142"/>
      <c r="WPI477" s="142"/>
      <c r="WPJ477" s="142"/>
      <c r="WPK477" s="142"/>
      <c r="WPL477" s="142"/>
      <c r="WPM477" s="142"/>
      <c r="WPN477" s="142"/>
      <c r="WPO477" s="142"/>
      <c r="WPP477" s="142"/>
      <c r="WPQ477" s="142"/>
      <c r="WPR477" s="142"/>
      <c r="WPS477" s="142"/>
      <c r="WPT477" s="142"/>
      <c r="WPU477" s="142"/>
      <c r="WPV477" s="142"/>
      <c r="WPW477" s="142"/>
      <c r="WPX477" s="142"/>
      <c r="WPY477" s="142"/>
      <c r="WPZ477" s="142"/>
      <c r="WQA477" s="142"/>
      <c r="WQB477" s="142"/>
      <c r="WQC477" s="142"/>
      <c r="WQD477" s="142"/>
      <c r="WQE477" s="142"/>
      <c r="WQF477" s="142"/>
      <c r="WQG477" s="142"/>
      <c r="WQH477" s="142"/>
      <c r="WQI477" s="142"/>
      <c r="WQJ477" s="142"/>
      <c r="WQK477" s="142"/>
      <c r="WQL477" s="142"/>
      <c r="WQM477" s="142"/>
      <c r="WQN477" s="142"/>
      <c r="WQO477" s="142"/>
      <c r="WQP477" s="142"/>
      <c r="WQQ477" s="142"/>
      <c r="WQR477" s="142"/>
      <c r="WQS477" s="142"/>
      <c r="WQT477" s="142"/>
      <c r="WQU477" s="142"/>
      <c r="WQV477" s="142"/>
      <c r="WQW477" s="142"/>
      <c r="WQX477" s="142"/>
      <c r="WQY477" s="142"/>
      <c r="WQZ477" s="142"/>
      <c r="WRA477" s="142"/>
      <c r="WRB477" s="142"/>
      <c r="WRC477" s="142"/>
      <c r="WRD477" s="142"/>
      <c r="WRE477" s="142"/>
      <c r="WRF477" s="142"/>
      <c r="WRG477" s="142"/>
      <c r="WRH477" s="142"/>
      <c r="WRI477" s="142"/>
      <c r="WRJ477" s="142"/>
      <c r="WRK477" s="142"/>
      <c r="WRL477" s="142"/>
      <c r="WRM477" s="142"/>
      <c r="WRN477" s="142"/>
      <c r="WRO477" s="142"/>
      <c r="WRP477" s="142"/>
      <c r="WRQ477" s="142"/>
      <c r="WRR477" s="142"/>
      <c r="WRS477" s="142"/>
      <c r="WRT477" s="142"/>
      <c r="WRU477" s="142"/>
      <c r="WRV477" s="142"/>
      <c r="WRW477" s="142"/>
      <c r="WRX477" s="142"/>
      <c r="WRY477" s="142"/>
      <c r="WRZ477" s="142"/>
      <c r="WSA477" s="142"/>
      <c r="WSB477" s="142"/>
      <c r="WSC477" s="142"/>
      <c r="WSD477" s="142"/>
      <c r="WSE477" s="142"/>
      <c r="WSF477" s="142"/>
      <c r="WSG477" s="142"/>
      <c r="WSH477" s="142"/>
      <c r="WSI477" s="142"/>
      <c r="WSJ477" s="142"/>
      <c r="WSK477" s="142"/>
      <c r="WSL477" s="142"/>
      <c r="WSM477" s="142"/>
      <c r="WSN477" s="142"/>
      <c r="WSO477" s="142"/>
      <c r="WSP477" s="142"/>
      <c r="WSQ477" s="142"/>
      <c r="WSR477" s="142"/>
      <c r="WSS477" s="142"/>
      <c r="WST477" s="142"/>
      <c r="WSU477" s="142"/>
      <c r="WSV477" s="142"/>
      <c r="WSW477" s="142"/>
      <c r="WSX477" s="142"/>
      <c r="WSY477" s="142"/>
      <c r="WSZ477" s="142"/>
      <c r="WTA477" s="142"/>
      <c r="WTB477" s="142"/>
      <c r="WTC477" s="142"/>
      <c r="WTD477" s="142"/>
      <c r="WTE477" s="142"/>
      <c r="WTF477" s="142"/>
      <c r="WTG477" s="142"/>
      <c r="WTH477" s="142"/>
      <c r="WTI477" s="142"/>
      <c r="WTJ477" s="142"/>
      <c r="WTK477" s="142"/>
      <c r="WTL477" s="142"/>
      <c r="WTM477" s="142"/>
      <c r="WTN477" s="142"/>
      <c r="WTO477" s="142"/>
      <c r="WTP477" s="142"/>
      <c r="WTQ477" s="142"/>
      <c r="WTR477" s="142"/>
      <c r="WTS477" s="142"/>
      <c r="WTT477" s="142"/>
      <c r="WTU477" s="142"/>
      <c r="WTV477" s="142"/>
      <c r="WTW477" s="142"/>
      <c r="WTX477" s="142"/>
      <c r="WTY477" s="142"/>
      <c r="WTZ477" s="142"/>
      <c r="WUA477" s="142"/>
      <c r="WUB477" s="142"/>
      <c r="WUC477" s="142"/>
      <c r="WUD477" s="142"/>
      <c r="WUE477" s="142"/>
      <c r="WUF477" s="142"/>
      <c r="WUG477" s="142"/>
      <c r="WUH477" s="142"/>
      <c r="WUI477" s="142"/>
      <c r="WUJ477" s="142"/>
      <c r="WUK477" s="142"/>
      <c r="WUL477" s="142"/>
      <c r="WUM477" s="142"/>
      <c r="WUN477" s="142"/>
      <c r="WUO477" s="142"/>
      <c r="WUP477" s="142"/>
      <c r="WUQ477" s="142"/>
      <c r="WUR477" s="142"/>
      <c r="WUS477" s="142"/>
      <c r="WUT477" s="142"/>
      <c r="WUU477" s="142"/>
      <c r="WUV477" s="142"/>
      <c r="WUW477" s="142"/>
      <c r="WUX477" s="142"/>
      <c r="WUY477" s="142"/>
      <c r="WUZ477" s="142"/>
      <c r="WVA477" s="142"/>
      <c r="WVB477" s="142"/>
      <c r="WVC477" s="142"/>
      <c r="WVD477" s="142"/>
      <c r="WVE477" s="142"/>
      <c r="WVF477" s="142"/>
      <c r="WVG477" s="142"/>
      <c r="WVH477" s="142"/>
      <c r="WVI477" s="142"/>
      <c r="WVJ477" s="142"/>
      <c r="WVK477" s="142"/>
      <c r="WVL477" s="142"/>
      <c r="WVM477" s="142"/>
      <c r="WVN477" s="142"/>
      <c r="WVO477" s="142"/>
      <c r="WVP477" s="142"/>
      <c r="WVQ477" s="142"/>
      <c r="WVR477" s="142"/>
      <c r="WVS477" s="142"/>
      <c r="WVT477" s="142"/>
      <c r="WVU477" s="142"/>
      <c r="WVV477" s="142"/>
      <c r="WVW477" s="142"/>
      <c r="WVX477" s="142"/>
      <c r="WVY477" s="142"/>
      <c r="WVZ477" s="142"/>
      <c r="WWA477" s="142"/>
      <c r="WWB477" s="142"/>
      <c r="WWC477" s="142"/>
      <c r="WWD477" s="142"/>
      <c r="WWE477" s="142"/>
      <c r="WWF477" s="142"/>
      <c r="WWG477" s="142"/>
      <c r="WWH477" s="142"/>
      <c r="WWI477" s="142"/>
      <c r="WWJ477" s="142"/>
      <c r="WWK477" s="142"/>
      <c r="WWL477" s="142"/>
      <c r="WWM477" s="142"/>
      <c r="WWN477" s="142"/>
      <c r="WWO477" s="142"/>
      <c r="WWP477" s="142"/>
      <c r="WWQ477" s="142"/>
      <c r="WWR477" s="142"/>
      <c r="WWS477" s="142"/>
      <c r="WWT477" s="142"/>
      <c r="WWU477" s="142"/>
      <c r="WWV477" s="142"/>
      <c r="WWW477" s="142"/>
      <c r="WWX477" s="142"/>
      <c r="WWY477" s="142"/>
      <c r="WWZ477" s="142"/>
      <c r="WXA477" s="142"/>
      <c r="WXB477" s="142"/>
      <c r="WXC477" s="142"/>
      <c r="WXD477" s="142"/>
      <c r="WXE477" s="142"/>
      <c r="WXF477" s="142"/>
      <c r="WXG477" s="142"/>
      <c r="WXH477" s="142"/>
      <c r="WXI477" s="142"/>
      <c r="WXJ477" s="142"/>
      <c r="WXK477" s="142"/>
      <c r="WXL477" s="142"/>
      <c r="WXM477" s="142"/>
      <c r="WXN477" s="142"/>
      <c r="WXO477" s="142"/>
      <c r="WXP477" s="142"/>
      <c r="WXQ477" s="142"/>
      <c r="WXR477" s="142"/>
      <c r="WXS477" s="142"/>
      <c r="WXT477" s="142"/>
      <c r="WXU477" s="142"/>
      <c r="WXV477" s="142"/>
      <c r="WXW477" s="142"/>
      <c r="WXX477" s="142"/>
      <c r="WXY477" s="142"/>
      <c r="WXZ477" s="142"/>
      <c r="WYA477" s="142"/>
      <c r="WYB477" s="142"/>
      <c r="WYC477" s="142"/>
      <c r="WYD477" s="142"/>
      <c r="WYE477" s="142"/>
      <c r="WYF477" s="142"/>
      <c r="WYG477" s="142"/>
      <c r="WYH477" s="142"/>
      <c r="WYI477" s="142"/>
      <c r="WYJ477" s="142"/>
      <c r="WYK477" s="142"/>
      <c r="WYL477" s="142"/>
      <c r="WYM477" s="142"/>
      <c r="WYN477" s="142"/>
      <c r="WYO477" s="142"/>
      <c r="WYP477" s="142"/>
      <c r="WYQ477" s="142"/>
      <c r="WYR477" s="142"/>
      <c r="WYS477" s="142"/>
      <c r="WYT477" s="142"/>
      <c r="WYU477" s="142"/>
      <c r="WYV477" s="142"/>
      <c r="WYW477" s="142"/>
      <c r="WYX477" s="142"/>
      <c r="WYY477" s="142"/>
      <c r="WYZ477" s="142"/>
      <c r="WZA477" s="142"/>
      <c r="WZB477" s="142"/>
      <c r="WZC477" s="142"/>
      <c r="WZD477" s="142"/>
      <c r="WZE477" s="142"/>
      <c r="WZF477" s="142"/>
      <c r="WZG477" s="142"/>
      <c r="WZH477" s="142"/>
      <c r="WZI477" s="142"/>
      <c r="WZJ477" s="142"/>
      <c r="WZK477" s="142"/>
      <c r="WZL477" s="142"/>
      <c r="WZM477" s="142"/>
      <c r="WZN477" s="142"/>
      <c r="WZO477" s="142"/>
      <c r="WZP477" s="142"/>
      <c r="WZQ477" s="142"/>
      <c r="WZR477" s="142"/>
      <c r="WZS477" s="142"/>
      <c r="WZT477" s="142"/>
      <c r="WZU477" s="142"/>
      <c r="WZV477" s="142"/>
      <c r="WZW477" s="142"/>
      <c r="WZX477" s="142"/>
      <c r="WZY477" s="142"/>
      <c r="WZZ477" s="142"/>
      <c r="XAA477" s="142"/>
      <c r="XAB477" s="142"/>
      <c r="XAC477" s="142"/>
      <c r="XAD477" s="142"/>
      <c r="XAE477" s="142"/>
      <c r="XAF477" s="142"/>
      <c r="XAG477" s="142"/>
      <c r="XAH477" s="142"/>
      <c r="XAI477" s="142"/>
      <c r="XAJ477" s="142"/>
      <c r="XAK477" s="142"/>
      <c r="XAL477" s="142"/>
      <c r="XAM477" s="142"/>
      <c r="XAN477" s="142"/>
      <c r="XAO477" s="142"/>
      <c r="XAP477" s="142"/>
      <c r="XAQ477" s="142"/>
      <c r="XAR477" s="142"/>
      <c r="XAS477" s="142"/>
      <c r="XAT477" s="142"/>
      <c r="XAU477" s="142"/>
      <c r="XAV477" s="142"/>
      <c r="XAW477" s="142"/>
      <c r="XAX477" s="142"/>
      <c r="XAY477" s="142"/>
      <c r="XAZ477" s="142"/>
      <c r="XBA477" s="142"/>
      <c r="XBB477" s="142"/>
      <c r="XBC477" s="142"/>
      <c r="XBD477" s="142"/>
      <c r="XBE477" s="142"/>
      <c r="XBF477" s="142"/>
      <c r="XBG477" s="142"/>
      <c r="XBH477" s="142"/>
      <c r="XBI477" s="142"/>
      <c r="XBJ477" s="142"/>
      <c r="XBK477" s="142"/>
      <c r="XBL477" s="142"/>
      <c r="XBM477" s="142"/>
      <c r="XBN477" s="142"/>
      <c r="XBO477" s="142"/>
      <c r="XBP477" s="142"/>
      <c r="XBQ477" s="142"/>
      <c r="XBR477" s="142"/>
      <c r="XBS477" s="142"/>
      <c r="XBT477" s="142"/>
      <c r="XBU477" s="142"/>
      <c r="XBV477" s="142"/>
      <c r="XBW477" s="142"/>
      <c r="XBX477" s="142"/>
      <c r="XBY477" s="142"/>
      <c r="XBZ477" s="142"/>
      <c r="XCA477" s="142"/>
      <c r="XCB477" s="142"/>
      <c r="XCC477" s="142"/>
      <c r="XCD477" s="142"/>
      <c r="XCE477" s="142"/>
      <c r="XCF477" s="142"/>
      <c r="XCG477" s="142"/>
      <c r="XCH477" s="142"/>
      <c r="XCI477" s="142"/>
      <c r="XCJ477" s="142"/>
      <c r="XCK477" s="142"/>
      <c r="XCL477" s="142"/>
      <c r="XCM477" s="142"/>
      <c r="XCN477" s="142"/>
      <c r="XCO477" s="142"/>
      <c r="XCP477" s="142"/>
      <c r="XCQ477" s="142"/>
      <c r="XCR477" s="142"/>
      <c r="XCS477" s="142"/>
      <c r="XCT477" s="142"/>
      <c r="XCU477" s="142"/>
      <c r="XCV477" s="142"/>
      <c r="XCW477" s="142"/>
      <c r="XCX477" s="142"/>
      <c r="XCY477" s="142"/>
      <c r="XCZ477" s="142"/>
      <c r="XDA477" s="142"/>
      <c r="XDB477" s="142"/>
      <c r="XDC477" s="142"/>
      <c r="XDD477" s="142"/>
      <c r="XDE477" s="142"/>
      <c r="XDF477" s="142"/>
      <c r="XDG477" s="142"/>
      <c r="XDH477" s="142"/>
      <c r="XDI477" s="142"/>
      <c r="XDJ477" s="142"/>
      <c r="XDK477" s="142"/>
      <c r="XDL477" s="142"/>
      <c r="XDM477" s="142"/>
      <c r="XDN477" s="142"/>
      <c r="XDO477" s="142"/>
      <c r="XDP477" s="142"/>
      <c r="XDQ477" s="142"/>
      <c r="XDR477" s="142"/>
      <c r="XDS477" s="142"/>
      <c r="XDT477" s="142"/>
      <c r="XDU477" s="142"/>
      <c r="XDV477" s="142"/>
      <c r="XDW477" s="142"/>
      <c r="XDX477" s="142"/>
      <c r="XDY477" s="142"/>
      <c r="XDZ477" s="142"/>
      <c r="XEA477" s="142"/>
      <c r="XEB477" s="142"/>
      <c r="XEC477" s="142"/>
      <c r="XED477" s="142"/>
      <c r="XEE477" s="142"/>
      <c r="XEF477" s="142"/>
      <c r="XEG477" s="142"/>
      <c r="XEH477" s="142"/>
      <c r="XEI477" s="142"/>
      <c r="XEJ477" s="142"/>
      <c r="XEK477" s="142"/>
      <c r="XEL477" s="142"/>
      <c r="XEM477" s="142"/>
      <c r="XEN477" s="142"/>
      <c r="XEO477" s="142"/>
      <c r="XEP477" s="142"/>
      <c r="XEQ477" s="142"/>
      <c r="XER477" s="142"/>
      <c r="XES477" s="142"/>
      <c r="XET477" s="142"/>
      <c r="XEU477" s="142"/>
      <c r="XEV477" s="142"/>
      <c r="XEW477" s="142"/>
      <c r="XEX477" s="142"/>
      <c r="XEY477" s="142"/>
      <c r="XEZ477" s="142"/>
      <c r="XFA477" s="142"/>
      <c r="XFB477" s="142"/>
      <c r="XFC477" s="142"/>
    </row>
    <row r="478" spans="1:16383" x14ac:dyDescent="0.15">
      <c r="A478" s="2">
        <v>92</v>
      </c>
      <c r="B478" s="2">
        <v>4</v>
      </c>
      <c r="C478" s="2">
        <v>12</v>
      </c>
      <c r="D478" s="2">
        <v>11</v>
      </c>
      <c r="E478" s="72" t="s">
        <v>802</v>
      </c>
      <c r="F478" s="1" t="s">
        <v>591</v>
      </c>
      <c r="G478" s="17">
        <v>21</v>
      </c>
      <c r="H478" s="12" t="s">
        <v>56</v>
      </c>
      <c r="I478" s="3" t="s">
        <v>23</v>
      </c>
      <c r="J478" s="24">
        <v>70</v>
      </c>
      <c r="K478" s="24"/>
      <c r="L478" s="2" t="s">
        <v>282</v>
      </c>
      <c r="M478" s="5">
        <v>2938067</v>
      </c>
      <c r="N478" s="5">
        <v>2785808</v>
      </c>
      <c r="O478" s="5">
        <v>31113</v>
      </c>
      <c r="P478" s="5">
        <v>58320</v>
      </c>
      <c r="Q478" s="5">
        <v>36984</v>
      </c>
      <c r="R478" s="5">
        <v>25842</v>
      </c>
      <c r="S478" s="12"/>
      <c r="T478" s="25"/>
      <c r="U478" s="25"/>
      <c r="V478" s="25"/>
      <c r="W478" s="25"/>
      <c r="X478" s="25"/>
      <c r="Y478" s="25"/>
      <c r="Z478" s="25"/>
      <c r="AA478" s="25"/>
      <c r="AB478" s="25"/>
      <c r="AC478" s="25"/>
      <c r="AD478" s="25"/>
      <c r="AE478" s="25"/>
      <c r="AF478" s="25"/>
      <c r="AG478" s="25"/>
      <c r="AH478" s="25"/>
      <c r="AI478" s="25"/>
      <c r="AJ478" s="25"/>
      <c r="AK478" s="25"/>
      <c r="AL478" s="25"/>
      <c r="AM478" s="25"/>
      <c r="AN478" s="25"/>
      <c r="AO478" s="25"/>
      <c r="AP478" s="25"/>
      <c r="AQ478" s="25"/>
      <c r="AR478" s="25"/>
      <c r="AS478" s="25"/>
      <c r="AT478" s="25"/>
      <c r="AU478" s="25"/>
      <c r="AV478" s="25"/>
      <c r="AW478" s="25"/>
      <c r="AX478" s="25"/>
      <c r="AY478" s="25"/>
      <c r="AZ478" s="25"/>
      <c r="BA478" s="25"/>
      <c r="BB478" s="25"/>
      <c r="BC478" s="25"/>
      <c r="BD478" s="25"/>
      <c r="BE478" s="25"/>
      <c r="BF478" s="25"/>
      <c r="BG478" s="25"/>
      <c r="BH478" s="25"/>
      <c r="BI478" s="25"/>
      <c r="BJ478" s="25"/>
      <c r="BK478" s="25"/>
      <c r="BL478" s="25"/>
      <c r="BM478" s="25"/>
      <c r="BN478" s="25"/>
      <c r="BO478" s="25"/>
      <c r="BP478" s="25"/>
      <c r="BQ478" s="25"/>
      <c r="BR478" s="25"/>
      <c r="BS478" s="25"/>
      <c r="BT478" s="25"/>
      <c r="BU478" s="25"/>
      <c r="BV478" s="25"/>
      <c r="BW478" s="25"/>
      <c r="BX478" s="25"/>
      <c r="BY478" s="25"/>
      <c r="BZ478" s="25"/>
      <c r="CA478" s="25"/>
      <c r="CB478" s="25"/>
      <c r="CC478" s="25"/>
      <c r="CD478" s="25"/>
      <c r="CE478" s="25"/>
      <c r="CF478" s="25"/>
      <c r="CG478" s="25"/>
      <c r="CH478" s="25"/>
      <c r="CI478" s="25"/>
      <c r="CJ478" s="25"/>
      <c r="CK478" s="25"/>
      <c r="CL478" s="25"/>
      <c r="CM478" s="25"/>
      <c r="CN478" s="25"/>
      <c r="CO478" s="25"/>
      <c r="CP478" s="25"/>
      <c r="CQ478" s="25"/>
      <c r="CR478" s="25"/>
      <c r="CS478" s="25"/>
      <c r="CT478" s="25"/>
      <c r="CU478" s="25"/>
      <c r="CV478" s="25"/>
      <c r="CW478" s="25"/>
      <c r="CX478" s="25"/>
      <c r="CY478" s="25"/>
      <c r="CZ478" s="25"/>
      <c r="DA478" s="25"/>
      <c r="DB478" s="25"/>
      <c r="DC478" s="25"/>
      <c r="DD478" s="25"/>
      <c r="DE478" s="25"/>
      <c r="DF478" s="25"/>
      <c r="DG478" s="25"/>
      <c r="DH478" s="25"/>
      <c r="DI478" s="25"/>
      <c r="DJ478" s="25"/>
      <c r="DK478" s="25"/>
      <c r="DL478" s="25"/>
      <c r="DM478" s="25"/>
      <c r="DN478" s="25"/>
      <c r="DO478" s="25"/>
      <c r="DP478" s="25"/>
      <c r="DQ478" s="25"/>
      <c r="DR478" s="25"/>
      <c r="DS478" s="25"/>
      <c r="DT478" s="25"/>
      <c r="DU478" s="25"/>
      <c r="DV478" s="25"/>
      <c r="DW478" s="25"/>
      <c r="DX478" s="25"/>
      <c r="DY478" s="25"/>
      <c r="DZ478" s="25"/>
      <c r="EA478" s="25"/>
      <c r="EB478" s="25"/>
      <c r="EC478" s="25"/>
      <c r="ED478" s="25"/>
      <c r="EE478" s="25"/>
      <c r="EF478" s="25"/>
      <c r="EG478" s="25"/>
      <c r="EH478" s="25"/>
      <c r="EI478" s="25"/>
      <c r="EJ478" s="25"/>
      <c r="EK478" s="25"/>
      <c r="EL478" s="25"/>
      <c r="EM478" s="25"/>
      <c r="EN478" s="25"/>
      <c r="EO478" s="25"/>
      <c r="EP478" s="25"/>
      <c r="EQ478" s="25"/>
      <c r="ER478" s="25"/>
      <c r="ES478" s="25"/>
      <c r="ET478" s="25"/>
      <c r="EU478" s="25"/>
      <c r="EV478" s="25"/>
      <c r="EW478" s="25"/>
      <c r="EX478" s="25"/>
      <c r="EY478" s="25"/>
      <c r="EZ478" s="25"/>
      <c r="FA478" s="25"/>
      <c r="FB478" s="25"/>
      <c r="FC478" s="25"/>
      <c r="FD478" s="25"/>
      <c r="FE478" s="25"/>
      <c r="FF478" s="25"/>
      <c r="FG478" s="25"/>
      <c r="FH478" s="25"/>
      <c r="FI478" s="25"/>
      <c r="FJ478" s="25"/>
      <c r="FK478" s="25"/>
      <c r="FL478" s="25"/>
      <c r="FM478" s="25"/>
      <c r="FN478" s="25"/>
      <c r="FO478" s="25"/>
      <c r="FP478" s="25"/>
      <c r="FQ478" s="25"/>
      <c r="FR478" s="25"/>
      <c r="FS478" s="25"/>
      <c r="FT478" s="25"/>
      <c r="FU478" s="25"/>
      <c r="FV478" s="25"/>
      <c r="FW478" s="25"/>
      <c r="FX478" s="25"/>
      <c r="FY478" s="25"/>
      <c r="FZ478" s="25"/>
      <c r="GA478" s="25"/>
      <c r="GB478" s="25"/>
      <c r="GC478" s="25"/>
      <c r="GD478" s="25"/>
      <c r="GE478" s="25"/>
      <c r="GF478" s="25"/>
      <c r="GG478" s="25"/>
      <c r="GH478" s="25"/>
      <c r="GI478" s="25"/>
      <c r="GJ478" s="25"/>
      <c r="GK478" s="25"/>
      <c r="GL478" s="25"/>
      <c r="GM478" s="25"/>
      <c r="GN478" s="25"/>
      <c r="GO478" s="25"/>
      <c r="GP478" s="25"/>
      <c r="GQ478" s="25"/>
      <c r="GR478" s="25"/>
      <c r="GS478" s="25"/>
      <c r="GT478" s="25"/>
      <c r="GU478" s="25"/>
      <c r="GV478" s="25"/>
      <c r="GW478" s="25"/>
      <c r="GX478" s="25"/>
      <c r="GY478" s="25"/>
      <c r="GZ478" s="25"/>
      <c r="HA478" s="25"/>
      <c r="HB478" s="25"/>
      <c r="HC478" s="25"/>
      <c r="HD478" s="25"/>
      <c r="HE478" s="25"/>
      <c r="HF478" s="25"/>
      <c r="HG478" s="25"/>
      <c r="HH478" s="25"/>
      <c r="HI478" s="25"/>
      <c r="HJ478" s="25"/>
      <c r="HK478" s="25"/>
      <c r="HL478" s="25"/>
      <c r="HM478" s="25"/>
      <c r="HN478" s="25"/>
      <c r="HO478" s="25"/>
      <c r="HP478" s="25"/>
      <c r="HQ478" s="25"/>
      <c r="HR478" s="25"/>
      <c r="HS478" s="25"/>
      <c r="HT478" s="25"/>
      <c r="HU478" s="25"/>
      <c r="HV478" s="25"/>
      <c r="HW478" s="25"/>
      <c r="HX478" s="25"/>
      <c r="HY478" s="25"/>
      <c r="HZ478" s="25"/>
      <c r="IA478" s="25"/>
      <c r="IB478" s="25"/>
      <c r="IC478" s="25"/>
      <c r="ID478" s="25"/>
      <c r="IE478" s="25"/>
      <c r="IF478" s="25"/>
      <c r="IG478" s="25"/>
      <c r="IH478" s="25"/>
      <c r="II478" s="25"/>
      <c r="IJ478" s="25"/>
      <c r="IK478" s="25"/>
      <c r="IL478" s="25"/>
      <c r="IM478" s="25"/>
      <c r="IN478" s="25"/>
      <c r="IO478" s="25"/>
      <c r="IP478" s="25"/>
      <c r="IQ478" s="25"/>
      <c r="IR478" s="25"/>
      <c r="IS478" s="25"/>
      <c r="IT478" s="25"/>
      <c r="IU478" s="25"/>
      <c r="IV478" s="25"/>
      <c r="IW478" s="25"/>
      <c r="IX478" s="25"/>
      <c r="IY478" s="25"/>
      <c r="IZ478" s="25"/>
      <c r="JA478" s="25"/>
      <c r="JB478" s="25"/>
      <c r="JC478" s="25"/>
      <c r="JD478" s="25"/>
      <c r="JE478" s="25"/>
      <c r="JF478" s="25"/>
      <c r="JG478" s="25"/>
      <c r="JH478" s="25"/>
      <c r="JI478" s="25"/>
      <c r="JJ478" s="25"/>
      <c r="JK478" s="25"/>
      <c r="JL478" s="25"/>
      <c r="JM478" s="25"/>
      <c r="JN478" s="25"/>
      <c r="JO478" s="25"/>
      <c r="JP478" s="25"/>
      <c r="JQ478" s="25"/>
      <c r="JR478" s="25"/>
      <c r="JS478" s="25"/>
      <c r="JT478" s="25"/>
      <c r="JU478" s="25"/>
      <c r="JV478" s="25"/>
      <c r="JW478" s="25"/>
      <c r="JX478" s="25"/>
      <c r="JY478" s="25"/>
      <c r="JZ478" s="25"/>
      <c r="KA478" s="25"/>
      <c r="KB478" s="25"/>
      <c r="KC478" s="25"/>
      <c r="KD478" s="25"/>
      <c r="KE478" s="25"/>
      <c r="KF478" s="25"/>
      <c r="KG478" s="25"/>
      <c r="KH478" s="25"/>
      <c r="KI478" s="25"/>
      <c r="KJ478" s="25"/>
      <c r="KK478" s="25"/>
      <c r="KL478" s="25"/>
      <c r="KM478" s="25"/>
      <c r="KN478" s="25"/>
      <c r="KO478" s="25"/>
      <c r="KP478" s="25"/>
      <c r="KQ478" s="25"/>
      <c r="KR478" s="25"/>
      <c r="KS478" s="25"/>
      <c r="KT478" s="25"/>
      <c r="KU478" s="25"/>
      <c r="KV478" s="25"/>
      <c r="KW478" s="25"/>
      <c r="KX478" s="25"/>
      <c r="KY478" s="25"/>
      <c r="KZ478" s="25"/>
      <c r="LA478" s="25"/>
      <c r="LB478" s="25"/>
      <c r="LC478" s="25"/>
      <c r="LD478" s="25"/>
      <c r="LE478" s="25"/>
      <c r="LF478" s="25"/>
      <c r="LG478" s="25"/>
      <c r="LH478" s="25"/>
      <c r="LI478" s="25"/>
      <c r="LJ478" s="25"/>
      <c r="LK478" s="25"/>
      <c r="LL478" s="25"/>
      <c r="LM478" s="25"/>
      <c r="LN478" s="25"/>
      <c r="LO478" s="25"/>
      <c r="LP478" s="25"/>
      <c r="LQ478" s="25"/>
      <c r="LR478" s="25"/>
      <c r="LS478" s="25"/>
      <c r="LT478" s="25"/>
      <c r="LU478" s="25"/>
      <c r="LV478" s="25"/>
      <c r="LW478" s="25"/>
      <c r="LX478" s="25"/>
      <c r="LY478" s="25"/>
      <c r="LZ478" s="25"/>
      <c r="MA478" s="25"/>
      <c r="MB478" s="25"/>
      <c r="MC478" s="25"/>
      <c r="MD478" s="25"/>
      <c r="ME478" s="25"/>
      <c r="MF478" s="25"/>
      <c r="MG478" s="25"/>
      <c r="MH478" s="25"/>
      <c r="MI478" s="25"/>
      <c r="MJ478" s="25"/>
      <c r="MK478" s="25"/>
      <c r="ML478" s="25"/>
      <c r="MM478" s="25"/>
      <c r="MN478" s="25"/>
      <c r="MO478" s="25"/>
      <c r="MP478" s="25"/>
      <c r="MQ478" s="25"/>
      <c r="MR478" s="25"/>
      <c r="MS478" s="25"/>
      <c r="MT478" s="25"/>
      <c r="MU478" s="25"/>
      <c r="MV478" s="25"/>
      <c r="MW478" s="25"/>
      <c r="MX478" s="25"/>
      <c r="MY478" s="25"/>
      <c r="MZ478" s="25"/>
      <c r="NA478" s="25"/>
      <c r="NB478" s="25"/>
      <c r="NC478" s="25"/>
      <c r="ND478" s="25"/>
      <c r="NE478" s="25"/>
      <c r="NF478" s="25"/>
      <c r="NG478" s="25"/>
      <c r="NH478" s="25"/>
      <c r="NI478" s="25"/>
      <c r="NJ478" s="25"/>
      <c r="NK478" s="25"/>
      <c r="NL478" s="25"/>
      <c r="NM478" s="25"/>
      <c r="NN478" s="25"/>
      <c r="NO478" s="25"/>
      <c r="NP478" s="25"/>
      <c r="NQ478" s="25"/>
      <c r="NR478" s="25"/>
      <c r="NS478" s="25"/>
      <c r="NT478" s="25"/>
      <c r="NU478" s="25"/>
      <c r="NV478" s="25"/>
      <c r="NW478" s="25"/>
      <c r="NX478" s="25"/>
      <c r="NY478" s="25"/>
      <c r="NZ478" s="25"/>
      <c r="OA478" s="25"/>
      <c r="OB478" s="25"/>
      <c r="OC478" s="25"/>
      <c r="OD478" s="25"/>
      <c r="OE478" s="25"/>
      <c r="OF478" s="25"/>
      <c r="OG478" s="25"/>
      <c r="OH478" s="25"/>
      <c r="OI478" s="25"/>
      <c r="OJ478" s="25"/>
      <c r="OK478" s="25"/>
      <c r="OL478" s="25"/>
      <c r="OM478" s="25"/>
      <c r="ON478" s="25"/>
      <c r="OO478" s="25"/>
      <c r="OP478" s="25"/>
      <c r="OQ478" s="25"/>
      <c r="OR478" s="25"/>
      <c r="OS478" s="25"/>
      <c r="OT478" s="25"/>
      <c r="OU478" s="25"/>
      <c r="OV478" s="25"/>
      <c r="OW478" s="25"/>
      <c r="OX478" s="25"/>
      <c r="OY478" s="25"/>
      <c r="OZ478" s="25"/>
      <c r="PA478" s="25"/>
      <c r="PB478" s="25"/>
      <c r="PC478" s="25"/>
      <c r="PD478" s="25"/>
      <c r="PE478" s="25"/>
      <c r="PF478" s="25"/>
      <c r="PG478" s="25"/>
      <c r="PH478" s="25"/>
      <c r="PI478" s="25"/>
      <c r="PJ478" s="25"/>
      <c r="PK478" s="25"/>
      <c r="PL478" s="25"/>
      <c r="PM478" s="25"/>
      <c r="PN478" s="25"/>
      <c r="PO478" s="25"/>
      <c r="PP478" s="25"/>
      <c r="PQ478" s="25"/>
      <c r="PR478" s="25"/>
      <c r="PS478" s="25"/>
      <c r="PT478" s="25"/>
      <c r="PU478" s="25"/>
      <c r="PV478" s="25"/>
      <c r="PW478" s="25"/>
      <c r="PX478" s="25"/>
      <c r="PY478" s="25"/>
      <c r="PZ478" s="25"/>
      <c r="QA478" s="25"/>
      <c r="QB478" s="25"/>
      <c r="QC478" s="25"/>
      <c r="QD478" s="25"/>
      <c r="QE478" s="25"/>
      <c r="QF478" s="25"/>
      <c r="QG478" s="25"/>
      <c r="QH478" s="25"/>
      <c r="QI478" s="25"/>
      <c r="QJ478" s="25"/>
      <c r="QK478" s="25"/>
      <c r="QL478" s="25"/>
      <c r="QM478" s="25"/>
      <c r="QN478" s="25"/>
      <c r="QO478" s="25"/>
      <c r="QP478" s="25"/>
      <c r="QQ478" s="25"/>
      <c r="QR478" s="25"/>
      <c r="QS478" s="25"/>
      <c r="QT478" s="25"/>
      <c r="QU478" s="25"/>
      <c r="QV478" s="25"/>
      <c r="QW478" s="25"/>
      <c r="QX478" s="25"/>
      <c r="QY478" s="25"/>
      <c r="QZ478" s="25"/>
      <c r="RA478" s="25"/>
      <c r="RB478" s="25"/>
      <c r="RC478" s="25"/>
      <c r="RD478" s="25"/>
      <c r="RE478" s="25"/>
      <c r="RF478" s="25"/>
      <c r="RG478" s="25"/>
      <c r="RH478" s="25"/>
      <c r="RI478" s="25"/>
      <c r="RJ478" s="25"/>
      <c r="RK478" s="25"/>
      <c r="RL478" s="25"/>
      <c r="RM478" s="25"/>
      <c r="RN478" s="25"/>
      <c r="RO478" s="25"/>
      <c r="RP478" s="25"/>
      <c r="RQ478" s="25"/>
      <c r="RR478" s="25"/>
      <c r="RS478" s="25"/>
      <c r="RT478" s="25"/>
      <c r="RU478" s="25"/>
      <c r="RV478" s="25"/>
      <c r="RW478" s="25"/>
      <c r="RX478" s="25"/>
      <c r="RY478" s="25"/>
      <c r="RZ478" s="25"/>
      <c r="SA478" s="25"/>
      <c r="SB478" s="25"/>
      <c r="SC478" s="25"/>
      <c r="SD478" s="25"/>
      <c r="SE478" s="25"/>
      <c r="SF478" s="25"/>
      <c r="SG478" s="25"/>
      <c r="SH478" s="25"/>
      <c r="SI478" s="25"/>
      <c r="SJ478" s="25"/>
      <c r="SK478" s="25"/>
      <c r="SL478" s="25"/>
      <c r="SM478" s="25"/>
      <c r="SN478" s="25"/>
      <c r="SO478" s="25"/>
      <c r="SP478" s="25"/>
      <c r="SQ478" s="25"/>
      <c r="SR478" s="25"/>
      <c r="SS478" s="25"/>
      <c r="ST478" s="25"/>
      <c r="SU478" s="25"/>
      <c r="SV478" s="25"/>
      <c r="SW478" s="25"/>
      <c r="SX478" s="25"/>
      <c r="SY478" s="25"/>
      <c r="SZ478" s="25"/>
      <c r="TA478" s="25"/>
      <c r="TB478" s="25"/>
      <c r="TC478" s="25"/>
      <c r="TD478" s="25"/>
      <c r="TE478" s="25"/>
      <c r="TF478" s="25"/>
      <c r="TG478" s="25"/>
      <c r="TH478" s="25"/>
      <c r="TI478" s="25"/>
      <c r="TJ478" s="25"/>
      <c r="TK478" s="25"/>
      <c r="TL478" s="25"/>
      <c r="TM478" s="25"/>
      <c r="TN478" s="25"/>
      <c r="TO478" s="25"/>
      <c r="TP478" s="25"/>
      <c r="TQ478" s="25"/>
      <c r="TR478" s="25"/>
      <c r="TS478" s="25"/>
      <c r="TT478" s="25"/>
      <c r="TU478" s="25"/>
      <c r="TV478" s="25"/>
      <c r="TW478" s="25"/>
      <c r="TX478" s="25"/>
      <c r="TY478" s="25"/>
      <c r="TZ478" s="25"/>
      <c r="UA478" s="25"/>
      <c r="UB478" s="25"/>
      <c r="UC478" s="25"/>
      <c r="UD478" s="25"/>
      <c r="UE478" s="25"/>
      <c r="UF478" s="25"/>
      <c r="UG478" s="25"/>
      <c r="UH478" s="25"/>
      <c r="UI478" s="25"/>
      <c r="UJ478" s="25"/>
      <c r="UK478" s="25"/>
      <c r="UL478" s="25"/>
      <c r="UM478" s="25"/>
      <c r="UN478" s="25"/>
      <c r="UO478" s="25"/>
      <c r="UP478" s="25"/>
      <c r="UQ478" s="25"/>
      <c r="UR478" s="25"/>
      <c r="US478" s="25"/>
      <c r="UT478" s="25"/>
      <c r="UU478" s="25"/>
      <c r="UV478" s="25"/>
      <c r="UW478" s="25"/>
      <c r="UX478" s="25"/>
      <c r="UY478" s="25"/>
      <c r="UZ478" s="25"/>
      <c r="VA478" s="25"/>
      <c r="VB478" s="25"/>
      <c r="VC478" s="25"/>
      <c r="VD478" s="25"/>
      <c r="VE478" s="25"/>
      <c r="VF478" s="25"/>
      <c r="VG478" s="25"/>
      <c r="VH478" s="25"/>
      <c r="VI478" s="25"/>
      <c r="VJ478" s="25"/>
      <c r="VK478" s="25"/>
      <c r="VL478" s="25"/>
      <c r="VM478" s="25"/>
      <c r="VN478" s="25"/>
      <c r="VO478" s="25"/>
      <c r="VP478" s="25"/>
      <c r="VQ478" s="25"/>
      <c r="VR478" s="25"/>
      <c r="VS478" s="25"/>
      <c r="VT478" s="25"/>
      <c r="VU478" s="25"/>
      <c r="VV478" s="25"/>
      <c r="VW478" s="25"/>
      <c r="VX478" s="25"/>
      <c r="VY478" s="25"/>
      <c r="VZ478" s="25"/>
      <c r="WA478" s="25"/>
      <c r="WB478" s="25"/>
      <c r="WC478" s="25"/>
      <c r="WD478" s="25"/>
      <c r="WE478" s="25"/>
      <c r="WF478" s="25"/>
      <c r="WG478" s="25"/>
      <c r="WH478" s="25"/>
      <c r="WI478" s="25"/>
      <c r="WJ478" s="25"/>
      <c r="WK478" s="25"/>
      <c r="WL478" s="25"/>
      <c r="WM478" s="25"/>
      <c r="WN478" s="25"/>
      <c r="WO478" s="25"/>
      <c r="WP478" s="25"/>
      <c r="WQ478" s="25"/>
      <c r="WR478" s="25"/>
      <c r="WS478" s="25"/>
      <c r="WT478" s="25"/>
      <c r="WU478" s="25"/>
      <c r="WV478" s="25"/>
      <c r="WW478" s="25"/>
      <c r="WX478" s="25"/>
      <c r="WY478" s="25"/>
      <c r="WZ478" s="25"/>
      <c r="XA478" s="25"/>
      <c r="XB478" s="25"/>
      <c r="XC478" s="25"/>
      <c r="XD478" s="25"/>
      <c r="XE478" s="25"/>
      <c r="XF478" s="25"/>
      <c r="XG478" s="25"/>
      <c r="XH478" s="25"/>
      <c r="XI478" s="25"/>
      <c r="XJ478" s="25"/>
      <c r="XK478" s="25"/>
      <c r="XL478" s="25"/>
      <c r="XM478" s="25"/>
      <c r="XN478" s="25"/>
      <c r="XO478" s="25"/>
      <c r="XP478" s="25"/>
      <c r="XQ478" s="25"/>
      <c r="XR478" s="25"/>
      <c r="XS478" s="25"/>
      <c r="XT478" s="25"/>
      <c r="XU478" s="25"/>
      <c r="XV478" s="25"/>
      <c r="XW478" s="25"/>
      <c r="XX478" s="25"/>
      <c r="XY478" s="25"/>
      <c r="XZ478" s="25"/>
      <c r="YA478" s="25"/>
      <c r="YB478" s="25"/>
      <c r="YC478" s="25"/>
      <c r="YD478" s="25"/>
      <c r="YE478" s="25"/>
      <c r="YF478" s="25"/>
      <c r="YG478" s="25"/>
      <c r="YH478" s="25"/>
      <c r="YI478" s="25"/>
      <c r="YJ478" s="25"/>
      <c r="YK478" s="25"/>
      <c r="YL478" s="25"/>
      <c r="YM478" s="25"/>
      <c r="YN478" s="25"/>
      <c r="YO478" s="25"/>
      <c r="YP478" s="25"/>
      <c r="YQ478" s="25"/>
      <c r="YR478" s="25"/>
      <c r="YS478" s="25"/>
      <c r="YT478" s="25"/>
      <c r="YU478" s="25"/>
      <c r="YV478" s="25"/>
      <c r="YW478" s="25"/>
      <c r="YX478" s="25"/>
      <c r="YY478" s="25"/>
      <c r="YZ478" s="25"/>
      <c r="ZA478" s="25"/>
      <c r="ZB478" s="25"/>
      <c r="ZC478" s="25"/>
      <c r="ZD478" s="25"/>
      <c r="ZE478" s="25"/>
      <c r="ZF478" s="25"/>
      <c r="ZG478" s="25"/>
      <c r="ZH478" s="25"/>
      <c r="ZI478" s="25"/>
      <c r="ZJ478" s="25"/>
      <c r="ZK478" s="25"/>
      <c r="ZL478" s="25"/>
      <c r="ZM478" s="25"/>
      <c r="ZN478" s="25"/>
      <c r="ZO478" s="25"/>
      <c r="ZP478" s="25"/>
      <c r="ZQ478" s="25"/>
      <c r="ZR478" s="25"/>
      <c r="ZS478" s="25"/>
      <c r="ZT478" s="25"/>
      <c r="ZU478" s="25"/>
      <c r="ZV478" s="25"/>
      <c r="ZW478" s="25"/>
      <c r="ZX478" s="25"/>
      <c r="ZY478" s="25"/>
      <c r="ZZ478" s="25"/>
      <c r="AAA478" s="25"/>
      <c r="AAB478" s="25"/>
      <c r="AAC478" s="25"/>
      <c r="AAD478" s="25"/>
      <c r="AAE478" s="25"/>
      <c r="AAF478" s="25"/>
      <c r="AAG478" s="25"/>
      <c r="AAH478" s="25"/>
      <c r="AAI478" s="25"/>
      <c r="AAJ478" s="25"/>
      <c r="AAK478" s="25"/>
      <c r="AAL478" s="25"/>
      <c r="AAM478" s="25"/>
      <c r="AAN478" s="25"/>
      <c r="AAO478" s="25"/>
      <c r="AAP478" s="25"/>
      <c r="AAQ478" s="25"/>
      <c r="AAR478" s="25"/>
      <c r="AAS478" s="25"/>
      <c r="AAT478" s="25"/>
      <c r="AAU478" s="25"/>
      <c r="AAV478" s="25"/>
      <c r="AAW478" s="25"/>
      <c r="AAX478" s="25"/>
      <c r="AAY478" s="25"/>
      <c r="AAZ478" s="25"/>
      <c r="ABA478" s="25"/>
      <c r="ABB478" s="25"/>
      <c r="ABC478" s="25"/>
      <c r="ABD478" s="25"/>
      <c r="ABE478" s="25"/>
      <c r="ABF478" s="25"/>
      <c r="ABG478" s="25"/>
      <c r="ABH478" s="25"/>
      <c r="ABI478" s="25"/>
      <c r="ABJ478" s="25"/>
      <c r="ABK478" s="25"/>
      <c r="ABL478" s="25"/>
      <c r="ABM478" s="25"/>
      <c r="ABN478" s="25"/>
      <c r="ABO478" s="25"/>
      <c r="ABP478" s="25"/>
      <c r="ABQ478" s="25"/>
      <c r="ABR478" s="25"/>
      <c r="ABS478" s="25"/>
      <c r="ABT478" s="25"/>
      <c r="ABU478" s="25"/>
      <c r="ABV478" s="25"/>
      <c r="ABW478" s="25"/>
      <c r="ABX478" s="25"/>
      <c r="ABY478" s="25"/>
      <c r="ABZ478" s="25"/>
      <c r="ACA478" s="25"/>
      <c r="ACB478" s="25"/>
      <c r="ACC478" s="25"/>
      <c r="ACD478" s="25"/>
      <c r="ACE478" s="25"/>
      <c r="ACF478" s="25"/>
      <c r="ACG478" s="25"/>
      <c r="ACH478" s="25"/>
      <c r="ACI478" s="25"/>
      <c r="ACJ478" s="25"/>
      <c r="ACK478" s="25"/>
      <c r="ACL478" s="25"/>
      <c r="ACM478" s="25"/>
      <c r="ACN478" s="25"/>
      <c r="ACO478" s="25"/>
      <c r="ACP478" s="25"/>
      <c r="ACQ478" s="25"/>
      <c r="ACR478" s="25"/>
      <c r="ACS478" s="25"/>
      <c r="ACT478" s="25"/>
      <c r="ACU478" s="25"/>
      <c r="ACV478" s="25"/>
      <c r="ACW478" s="25"/>
      <c r="ACX478" s="25"/>
      <c r="ACY478" s="25"/>
      <c r="ACZ478" s="25"/>
      <c r="ADA478" s="25"/>
      <c r="ADB478" s="25"/>
      <c r="ADC478" s="25"/>
      <c r="ADD478" s="25"/>
      <c r="ADE478" s="25"/>
      <c r="ADF478" s="25"/>
      <c r="ADG478" s="25"/>
      <c r="ADH478" s="25"/>
      <c r="ADI478" s="25"/>
      <c r="ADJ478" s="25"/>
      <c r="ADK478" s="25"/>
      <c r="ADL478" s="25"/>
      <c r="ADM478" s="25"/>
      <c r="ADN478" s="25"/>
      <c r="ADO478" s="25"/>
      <c r="ADP478" s="25"/>
      <c r="ADQ478" s="25"/>
      <c r="ADR478" s="25"/>
      <c r="ADS478" s="25"/>
      <c r="ADT478" s="25"/>
      <c r="ADU478" s="25"/>
      <c r="ADV478" s="25"/>
      <c r="ADW478" s="25"/>
      <c r="ADX478" s="25"/>
      <c r="ADY478" s="25"/>
      <c r="ADZ478" s="25"/>
      <c r="AEA478" s="25"/>
      <c r="AEB478" s="25"/>
      <c r="AEC478" s="25"/>
      <c r="AED478" s="25"/>
      <c r="AEE478" s="25"/>
      <c r="AEF478" s="25"/>
      <c r="AEG478" s="25"/>
      <c r="AEH478" s="25"/>
      <c r="AEI478" s="25"/>
      <c r="AEJ478" s="25"/>
      <c r="AEK478" s="25"/>
      <c r="AEL478" s="25"/>
      <c r="AEM478" s="25"/>
      <c r="AEN478" s="25"/>
      <c r="AEO478" s="25"/>
      <c r="AEP478" s="25"/>
      <c r="AEQ478" s="25"/>
      <c r="AER478" s="25"/>
      <c r="AES478" s="25"/>
      <c r="AET478" s="25"/>
      <c r="AEU478" s="25"/>
      <c r="AEV478" s="25"/>
      <c r="AEW478" s="25"/>
      <c r="AEX478" s="25"/>
      <c r="AEY478" s="25"/>
      <c r="AEZ478" s="25"/>
      <c r="AFA478" s="25"/>
      <c r="AFB478" s="25"/>
      <c r="AFC478" s="25"/>
      <c r="AFD478" s="25"/>
      <c r="AFE478" s="25"/>
      <c r="AFF478" s="25"/>
      <c r="AFG478" s="25"/>
      <c r="AFH478" s="25"/>
      <c r="AFI478" s="25"/>
      <c r="AFJ478" s="25"/>
      <c r="AFK478" s="25"/>
      <c r="AFL478" s="25"/>
      <c r="AFM478" s="25"/>
      <c r="AFN478" s="25"/>
      <c r="AFO478" s="25"/>
      <c r="AFP478" s="25"/>
      <c r="AFQ478" s="25"/>
      <c r="AFR478" s="25"/>
      <c r="AFS478" s="25"/>
      <c r="AFT478" s="25"/>
      <c r="AFU478" s="25"/>
      <c r="AFV478" s="25"/>
      <c r="AFW478" s="25"/>
      <c r="AFX478" s="25"/>
      <c r="AFY478" s="25"/>
      <c r="AFZ478" s="25"/>
      <c r="AGA478" s="25"/>
      <c r="AGB478" s="25"/>
      <c r="AGC478" s="25"/>
      <c r="AGD478" s="25"/>
      <c r="AGE478" s="25"/>
      <c r="AGF478" s="25"/>
      <c r="AGG478" s="25"/>
      <c r="AGH478" s="25"/>
      <c r="AGI478" s="25"/>
      <c r="AGJ478" s="25"/>
      <c r="AGK478" s="25"/>
      <c r="AGL478" s="25"/>
      <c r="AGM478" s="25"/>
      <c r="AGN478" s="25"/>
      <c r="AGO478" s="25"/>
      <c r="AGP478" s="25"/>
      <c r="AGQ478" s="25"/>
      <c r="AGR478" s="25"/>
      <c r="AGS478" s="25"/>
      <c r="AGT478" s="25"/>
      <c r="AGU478" s="25"/>
      <c r="AGV478" s="25"/>
      <c r="AGW478" s="25"/>
      <c r="AGX478" s="25"/>
      <c r="AGY478" s="25"/>
      <c r="AGZ478" s="25"/>
      <c r="AHA478" s="25"/>
      <c r="AHB478" s="25"/>
      <c r="AHC478" s="25"/>
      <c r="AHD478" s="25"/>
      <c r="AHE478" s="25"/>
      <c r="AHF478" s="25"/>
      <c r="AHG478" s="25"/>
      <c r="AHH478" s="25"/>
      <c r="AHI478" s="25"/>
      <c r="AHJ478" s="25"/>
      <c r="AHK478" s="25"/>
      <c r="AHL478" s="25"/>
      <c r="AHM478" s="25"/>
      <c r="AHN478" s="25"/>
      <c r="AHO478" s="25"/>
      <c r="AHP478" s="25"/>
      <c r="AHQ478" s="25"/>
      <c r="AHR478" s="25"/>
      <c r="AHS478" s="25"/>
      <c r="AHT478" s="25"/>
      <c r="AHU478" s="25"/>
      <c r="AHV478" s="25"/>
      <c r="AHW478" s="25"/>
      <c r="AHX478" s="25"/>
      <c r="AHY478" s="25"/>
      <c r="AHZ478" s="25"/>
      <c r="AIA478" s="25"/>
      <c r="AIB478" s="25"/>
      <c r="AIC478" s="25"/>
      <c r="AID478" s="25"/>
      <c r="AIE478" s="25"/>
      <c r="AIF478" s="25"/>
      <c r="AIG478" s="25"/>
      <c r="AIH478" s="25"/>
      <c r="AII478" s="25"/>
      <c r="AIJ478" s="25"/>
      <c r="AIK478" s="25"/>
      <c r="AIL478" s="25"/>
      <c r="AIM478" s="25"/>
      <c r="AIN478" s="25"/>
      <c r="AIO478" s="25"/>
      <c r="AIP478" s="25"/>
      <c r="AIQ478" s="25"/>
      <c r="AIR478" s="25"/>
      <c r="AIS478" s="25"/>
      <c r="AIT478" s="25"/>
      <c r="AIU478" s="25"/>
      <c r="AIV478" s="25"/>
      <c r="AIW478" s="25"/>
      <c r="AIX478" s="25"/>
      <c r="AIY478" s="25"/>
      <c r="AIZ478" s="25"/>
      <c r="AJA478" s="25"/>
      <c r="AJB478" s="25"/>
      <c r="AJC478" s="25"/>
      <c r="AJD478" s="25"/>
      <c r="AJE478" s="25"/>
      <c r="AJF478" s="25"/>
      <c r="AJG478" s="25"/>
      <c r="AJH478" s="25"/>
      <c r="AJI478" s="25"/>
      <c r="AJJ478" s="25"/>
      <c r="AJK478" s="25"/>
      <c r="AJL478" s="25"/>
      <c r="AJM478" s="25"/>
      <c r="AJN478" s="25"/>
      <c r="AJO478" s="25"/>
      <c r="AJP478" s="25"/>
      <c r="AJQ478" s="25"/>
      <c r="AJR478" s="25"/>
      <c r="AJS478" s="25"/>
      <c r="AJT478" s="25"/>
      <c r="AJU478" s="25"/>
      <c r="AJV478" s="25"/>
      <c r="AJW478" s="25"/>
      <c r="AJX478" s="25"/>
      <c r="AJY478" s="25"/>
      <c r="AJZ478" s="25"/>
      <c r="AKA478" s="25"/>
      <c r="AKB478" s="25"/>
      <c r="AKC478" s="25"/>
      <c r="AKD478" s="25"/>
      <c r="AKE478" s="25"/>
      <c r="AKF478" s="25"/>
      <c r="AKG478" s="25"/>
      <c r="AKH478" s="25"/>
      <c r="AKI478" s="25"/>
      <c r="AKJ478" s="25"/>
      <c r="AKK478" s="25"/>
      <c r="AKL478" s="25"/>
      <c r="AKM478" s="25"/>
      <c r="AKN478" s="25"/>
      <c r="AKO478" s="25"/>
      <c r="AKP478" s="25"/>
      <c r="AKQ478" s="25"/>
      <c r="AKR478" s="25"/>
      <c r="AKS478" s="25"/>
      <c r="AKT478" s="25"/>
      <c r="AKU478" s="25"/>
      <c r="AKV478" s="25"/>
      <c r="AKW478" s="25"/>
      <c r="AKX478" s="25"/>
      <c r="AKY478" s="25"/>
      <c r="AKZ478" s="25"/>
      <c r="ALA478" s="25"/>
      <c r="ALB478" s="25"/>
      <c r="ALC478" s="25"/>
      <c r="ALD478" s="25"/>
      <c r="ALE478" s="25"/>
      <c r="ALF478" s="25"/>
      <c r="ALG478" s="25"/>
      <c r="ALH478" s="25"/>
      <c r="ALI478" s="25"/>
      <c r="ALJ478" s="25"/>
      <c r="ALK478" s="25"/>
      <c r="ALL478" s="25"/>
      <c r="ALM478" s="25"/>
      <c r="ALN478" s="25"/>
      <c r="ALO478" s="25"/>
      <c r="ALP478" s="25"/>
      <c r="ALQ478" s="25"/>
      <c r="ALR478" s="25"/>
      <c r="ALS478" s="25"/>
      <c r="ALT478" s="25"/>
      <c r="ALU478" s="25"/>
      <c r="ALV478" s="25"/>
      <c r="ALW478" s="25"/>
      <c r="ALX478" s="25"/>
      <c r="ALY478" s="25"/>
      <c r="ALZ478" s="25"/>
      <c r="AMA478" s="25"/>
      <c r="AMB478" s="25"/>
      <c r="AMC478" s="25"/>
      <c r="AMD478" s="25"/>
      <c r="AME478" s="25"/>
      <c r="AMF478" s="25"/>
      <c r="AMG478" s="25"/>
      <c r="AMH478" s="25"/>
      <c r="AMI478" s="25"/>
      <c r="AMJ478" s="25"/>
      <c r="AMK478" s="25"/>
      <c r="AML478" s="25"/>
      <c r="AMM478" s="25"/>
      <c r="AMN478" s="25"/>
      <c r="AMO478" s="25"/>
      <c r="AMP478" s="25"/>
      <c r="AMQ478" s="25"/>
      <c r="AMR478" s="25"/>
      <c r="AMS478" s="25"/>
      <c r="AMT478" s="25"/>
      <c r="AMU478" s="25"/>
      <c r="AMV478" s="25"/>
      <c r="AMW478" s="25"/>
      <c r="AMX478" s="25"/>
      <c r="AMY478" s="25"/>
      <c r="AMZ478" s="25"/>
      <c r="ANA478" s="25"/>
      <c r="ANB478" s="25"/>
      <c r="ANC478" s="25"/>
      <c r="AND478" s="25"/>
      <c r="ANE478" s="25"/>
      <c r="ANF478" s="25"/>
      <c r="ANG478" s="25"/>
      <c r="ANH478" s="25"/>
      <c r="ANI478" s="25"/>
      <c r="ANJ478" s="25"/>
      <c r="ANK478" s="25"/>
      <c r="ANL478" s="25"/>
      <c r="ANM478" s="25"/>
      <c r="ANN478" s="25"/>
      <c r="ANO478" s="25"/>
      <c r="ANP478" s="25"/>
      <c r="ANQ478" s="25"/>
      <c r="ANR478" s="25"/>
      <c r="ANS478" s="25"/>
      <c r="ANT478" s="25"/>
      <c r="ANU478" s="25"/>
      <c r="ANV478" s="25"/>
      <c r="ANW478" s="25"/>
      <c r="ANX478" s="25"/>
      <c r="ANY478" s="25"/>
      <c r="ANZ478" s="25"/>
      <c r="AOA478" s="25"/>
      <c r="AOB478" s="25"/>
      <c r="AOC478" s="25"/>
      <c r="AOD478" s="25"/>
      <c r="AOE478" s="25"/>
      <c r="AOF478" s="25"/>
      <c r="AOG478" s="25"/>
      <c r="AOH478" s="25"/>
      <c r="AOI478" s="25"/>
      <c r="AOJ478" s="25"/>
      <c r="AOK478" s="25"/>
      <c r="AOL478" s="25"/>
      <c r="AOM478" s="25"/>
      <c r="AON478" s="25"/>
      <c r="AOO478" s="25"/>
      <c r="AOP478" s="25"/>
      <c r="AOQ478" s="25"/>
      <c r="AOR478" s="25"/>
      <c r="AOS478" s="25"/>
      <c r="AOT478" s="25"/>
      <c r="AOU478" s="25"/>
      <c r="AOV478" s="25"/>
      <c r="AOW478" s="25"/>
      <c r="AOX478" s="25"/>
      <c r="AOY478" s="25"/>
      <c r="AOZ478" s="25"/>
      <c r="APA478" s="25"/>
      <c r="APB478" s="25"/>
      <c r="APC478" s="25"/>
      <c r="APD478" s="25"/>
      <c r="APE478" s="25"/>
      <c r="APF478" s="25"/>
      <c r="APG478" s="25"/>
      <c r="APH478" s="25"/>
      <c r="API478" s="25"/>
      <c r="APJ478" s="25"/>
      <c r="APK478" s="25"/>
      <c r="APL478" s="25"/>
      <c r="APM478" s="25"/>
      <c r="APN478" s="25"/>
      <c r="APO478" s="25"/>
      <c r="APP478" s="25"/>
      <c r="APQ478" s="25"/>
      <c r="APR478" s="25"/>
      <c r="APS478" s="25"/>
      <c r="APT478" s="25"/>
      <c r="APU478" s="25"/>
      <c r="APV478" s="25"/>
      <c r="APW478" s="25"/>
      <c r="APX478" s="25"/>
      <c r="APY478" s="25"/>
      <c r="APZ478" s="25"/>
      <c r="AQA478" s="25"/>
      <c r="AQB478" s="25"/>
      <c r="AQC478" s="25"/>
      <c r="AQD478" s="25"/>
      <c r="AQE478" s="25"/>
      <c r="AQF478" s="25"/>
      <c r="AQG478" s="25"/>
      <c r="AQH478" s="25"/>
      <c r="AQI478" s="25"/>
      <c r="AQJ478" s="25"/>
      <c r="AQK478" s="25"/>
      <c r="AQL478" s="25"/>
      <c r="AQM478" s="25"/>
      <c r="AQN478" s="25"/>
      <c r="AQO478" s="25"/>
      <c r="AQP478" s="25"/>
      <c r="AQQ478" s="25"/>
      <c r="AQR478" s="25"/>
      <c r="AQS478" s="25"/>
      <c r="AQT478" s="25"/>
      <c r="AQU478" s="25"/>
      <c r="AQV478" s="25"/>
      <c r="AQW478" s="25"/>
      <c r="AQX478" s="25"/>
      <c r="AQY478" s="25"/>
      <c r="AQZ478" s="25"/>
      <c r="ARA478" s="25"/>
      <c r="ARB478" s="25"/>
      <c r="ARC478" s="25"/>
      <c r="ARD478" s="25"/>
      <c r="ARE478" s="25"/>
      <c r="ARF478" s="25"/>
      <c r="ARG478" s="25"/>
      <c r="ARH478" s="25"/>
      <c r="ARI478" s="25"/>
      <c r="ARJ478" s="25"/>
      <c r="ARK478" s="25"/>
      <c r="ARL478" s="25"/>
      <c r="ARM478" s="25"/>
      <c r="ARN478" s="25"/>
      <c r="ARO478" s="25"/>
      <c r="ARP478" s="25"/>
      <c r="ARQ478" s="25"/>
      <c r="ARR478" s="25"/>
      <c r="ARS478" s="25"/>
      <c r="ART478" s="25"/>
      <c r="ARU478" s="25"/>
      <c r="ARV478" s="25"/>
      <c r="ARW478" s="25"/>
      <c r="ARX478" s="25"/>
      <c r="ARY478" s="25"/>
      <c r="ARZ478" s="25"/>
      <c r="ASA478" s="25"/>
      <c r="ASB478" s="25"/>
      <c r="ASC478" s="25"/>
      <c r="ASD478" s="25"/>
      <c r="ASE478" s="25"/>
      <c r="ASF478" s="25"/>
      <c r="ASG478" s="25"/>
      <c r="ASH478" s="25"/>
      <c r="ASI478" s="25"/>
      <c r="ASJ478" s="25"/>
      <c r="ASK478" s="25"/>
      <c r="ASL478" s="25"/>
      <c r="ASM478" s="25"/>
      <c r="ASN478" s="25"/>
      <c r="ASO478" s="25"/>
      <c r="ASP478" s="25"/>
      <c r="ASQ478" s="25"/>
      <c r="ASR478" s="25"/>
      <c r="ASS478" s="25"/>
      <c r="AST478" s="25"/>
      <c r="ASU478" s="25"/>
      <c r="ASV478" s="25"/>
      <c r="ASW478" s="25"/>
      <c r="ASX478" s="25"/>
      <c r="ASY478" s="25"/>
      <c r="ASZ478" s="25"/>
      <c r="ATA478" s="25"/>
      <c r="ATB478" s="25"/>
      <c r="ATC478" s="25"/>
      <c r="ATD478" s="25"/>
      <c r="ATE478" s="25"/>
      <c r="ATF478" s="25"/>
      <c r="ATG478" s="25"/>
      <c r="ATH478" s="25"/>
      <c r="ATI478" s="25"/>
      <c r="ATJ478" s="25"/>
      <c r="ATK478" s="25"/>
      <c r="ATL478" s="25"/>
      <c r="ATM478" s="25"/>
      <c r="ATN478" s="25"/>
      <c r="ATO478" s="25"/>
      <c r="ATP478" s="25"/>
      <c r="ATQ478" s="25"/>
      <c r="ATR478" s="25"/>
      <c r="ATS478" s="25"/>
      <c r="ATT478" s="25"/>
      <c r="ATU478" s="25"/>
      <c r="ATV478" s="25"/>
      <c r="ATW478" s="25"/>
      <c r="ATX478" s="25"/>
      <c r="ATY478" s="25"/>
      <c r="ATZ478" s="25"/>
      <c r="AUA478" s="25"/>
      <c r="AUB478" s="25"/>
      <c r="AUC478" s="25"/>
      <c r="AUD478" s="25"/>
      <c r="AUE478" s="25"/>
      <c r="AUF478" s="25"/>
      <c r="AUG478" s="25"/>
      <c r="AUH478" s="25"/>
      <c r="AUI478" s="25"/>
      <c r="AUJ478" s="25"/>
      <c r="AUK478" s="25"/>
      <c r="AUL478" s="25"/>
      <c r="AUM478" s="25"/>
      <c r="AUN478" s="25"/>
      <c r="AUO478" s="25"/>
      <c r="AUP478" s="25"/>
      <c r="AUQ478" s="25"/>
      <c r="AUR478" s="25"/>
      <c r="AUS478" s="25"/>
      <c r="AUT478" s="25"/>
      <c r="AUU478" s="25"/>
      <c r="AUV478" s="25"/>
      <c r="AUW478" s="25"/>
      <c r="AUX478" s="25"/>
      <c r="AUY478" s="25"/>
      <c r="AUZ478" s="25"/>
      <c r="AVA478" s="25"/>
      <c r="AVB478" s="25"/>
      <c r="AVC478" s="25"/>
      <c r="AVD478" s="25"/>
      <c r="AVE478" s="25"/>
      <c r="AVF478" s="25"/>
      <c r="AVG478" s="25"/>
      <c r="AVH478" s="25"/>
      <c r="AVI478" s="25"/>
      <c r="AVJ478" s="25"/>
      <c r="AVK478" s="25"/>
      <c r="AVL478" s="25"/>
      <c r="AVM478" s="25"/>
      <c r="AVN478" s="25"/>
      <c r="AVO478" s="25"/>
      <c r="AVP478" s="25"/>
      <c r="AVQ478" s="25"/>
      <c r="AVR478" s="25"/>
      <c r="AVS478" s="25"/>
      <c r="AVT478" s="25"/>
      <c r="AVU478" s="25"/>
      <c r="AVV478" s="25"/>
      <c r="AVW478" s="25"/>
      <c r="AVX478" s="25"/>
      <c r="AVY478" s="25"/>
      <c r="AVZ478" s="25"/>
      <c r="AWA478" s="25"/>
      <c r="AWB478" s="25"/>
      <c r="AWC478" s="25"/>
      <c r="AWD478" s="25"/>
      <c r="AWE478" s="25"/>
      <c r="AWF478" s="25"/>
      <c r="AWG478" s="25"/>
      <c r="AWH478" s="25"/>
      <c r="AWI478" s="25"/>
      <c r="AWJ478" s="25"/>
      <c r="AWK478" s="25"/>
      <c r="AWL478" s="25"/>
      <c r="AWM478" s="25"/>
      <c r="AWN478" s="25"/>
      <c r="AWO478" s="25"/>
      <c r="AWP478" s="25"/>
      <c r="AWQ478" s="25"/>
      <c r="AWR478" s="25"/>
      <c r="AWS478" s="25"/>
      <c r="AWT478" s="25"/>
      <c r="AWU478" s="25"/>
      <c r="AWV478" s="25"/>
      <c r="AWW478" s="25"/>
      <c r="AWX478" s="25"/>
      <c r="AWY478" s="25"/>
      <c r="AWZ478" s="25"/>
      <c r="AXA478" s="25"/>
      <c r="AXB478" s="25"/>
      <c r="AXC478" s="25"/>
      <c r="AXD478" s="25"/>
      <c r="AXE478" s="25"/>
      <c r="AXF478" s="25"/>
      <c r="AXG478" s="25"/>
      <c r="AXH478" s="25"/>
      <c r="AXI478" s="25"/>
      <c r="AXJ478" s="25"/>
      <c r="AXK478" s="25"/>
      <c r="AXL478" s="25"/>
      <c r="AXM478" s="25"/>
      <c r="AXN478" s="25"/>
      <c r="AXO478" s="25"/>
      <c r="AXP478" s="25"/>
      <c r="AXQ478" s="25"/>
      <c r="AXR478" s="25"/>
      <c r="AXS478" s="25"/>
      <c r="AXT478" s="25"/>
      <c r="AXU478" s="25"/>
      <c r="AXV478" s="25"/>
      <c r="AXW478" s="25"/>
      <c r="AXX478" s="25"/>
      <c r="AXY478" s="25"/>
      <c r="AXZ478" s="25"/>
      <c r="AYA478" s="25"/>
      <c r="AYB478" s="25"/>
      <c r="AYC478" s="25"/>
      <c r="AYD478" s="25"/>
      <c r="AYE478" s="25"/>
      <c r="AYF478" s="25"/>
      <c r="AYG478" s="25"/>
      <c r="AYH478" s="25"/>
      <c r="AYI478" s="25"/>
      <c r="AYJ478" s="25"/>
      <c r="AYK478" s="25"/>
      <c r="AYL478" s="25"/>
      <c r="AYM478" s="25"/>
      <c r="AYN478" s="25"/>
      <c r="AYO478" s="25"/>
      <c r="AYP478" s="25"/>
      <c r="AYQ478" s="25"/>
      <c r="AYR478" s="25"/>
      <c r="AYS478" s="25"/>
      <c r="AYT478" s="25"/>
      <c r="AYU478" s="25"/>
      <c r="AYV478" s="25"/>
      <c r="AYW478" s="25"/>
      <c r="AYX478" s="25"/>
      <c r="AYY478" s="25"/>
      <c r="AYZ478" s="25"/>
      <c r="AZA478" s="25"/>
      <c r="AZB478" s="25"/>
      <c r="AZC478" s="25"/>
      <c r="AZD478" s="25"/>
      <c r="AZE478" s="25"/>
      <c r="AZF478" s="25"/>
      <c r="AZG478" s="25"/>
      <c r="AZH478" s="25"/>
      <c r="AZI478" s="25"/>
      <c r="AZJ478" s="25"/>
      <c r="AZK478" s="25"/>
      <c r="AZL478" s="25"/>
      <c r="AZM478" s="25"/>
      <c r="AZN478" s="25"/>
      <c r="AZO478" s="25"/>
      <c r="AZP478" s="25"/>
      <c r="AZQ478" s="25"/>
      <c r="AZR478" s="25"/>
      <c r="AZS478" s="25"/>
      <c r="AZT478" s="25"/>
      <c r="AZU478" s="25"/>
      <c r="AZV478" s="25"/>
      <c r="AZW478" s="25"/>
      <c r="AZX478" s="25"/>
      <c r="AZY478" s="25"/>
      <c r="AZZ478" s="25"/>
      <c r="BAA478" s="25"/>
      <c r="BAB478" s="25"/>
      <c r="BAC478" s="25"/>
      <c r="BAD478" s="25"/>
      <c r="BAE478" s="25"/>
      <c r="BAF478" s="25"/>
      <c r="BAG478" s="25"/>
      <c r="BAH478" s="25"/>
      <c r="BAI478" s="25"/>
      <c r="BAJ478" s="25"/>
      <c r="BAK478" s="25"/>
      <c r="BAL478" s="25"/>
      <c r="BAM478" s="25"/>
      <c r="BAN478" s="25"/>
      <c r="BAO478" s="25"/>
      <c r="BAP478" s="25"/>
      <c r="BAQ478" s="25"/>
      <c r="BAR478" s="25"/>
      <c r="BAS478" s="25"/>
      <c r="BAT478" s="25"/>
      <c r="BAU478" s="25"/>
      <c r="BAV478" s="25"/>
      <c r="BAW478" s="25"/>
      <c r="BAX478" s="25"/>
      <c r="BAY478" s="25"/>
      <c r="BAZ478" s="25"/>
      <c r="BBA478" s="25"/>
      <c r="BBB478" s="25"/>
      <c r="BBC478" s="25"/>
      <c r="BBD478" s="25"/>
      <c r="BBE478" s="25"/>
      <c r="BBF478" s="25"/>
      <c r="BBG478" s="25"/>
      <c r="BBH478" s="25"/>
      <c r="BBI478" s="25"/>
      <c r="BBJ478" s="25"/>
      <c r="BBK478" s="25"/>
      <c r="BBL478" s="25"/>
      <c r="BBM478" s="25"/>
      <c r="BBN478" s="25"/>
      <c r="BBO478" s="25"/>
      <c r="BBP478" s="25"/>
      <c r="BBQ478" s="25"/>
      <c r="BBR478" s="25"/>
      <c r="BBS478" s="25"/>
      <c r="BBT478" s="25"/>
      <c r="BBU478" s="25"/>
      <c r="BBV478" s="25"/>
      <c r="BBW478" s="25"/>
      <c r="BBX478" s="25"/>
      <c r="BBY478" s="25"/>
      <c r="BBZ478" s="25"/>
      <c r="BCA478" s="25"/>
      <c r="BCB478" s="25"/>
      <c r="BCC478" s="25"/>
      <c r="BCD478" s="25"/>
      <c r="BCE478" s="25"/>
      <c r="BCF478" s="25"/>
      <c r="BCG478" s="25"/>
      <c r="BCH478" s="25"/>
      <c r="BCI478" s="25"/>
      <c r="BCJ478" s="25"/>
      <c r="BCK478" s="25"/>
      <c r="BCL478" s="25"/>
      <c r="BCM478" s="25"/>
      <c r="BCN478" s="25"/>
      <c r="BCO478" s="25"/>
      <c r="BCP478" s="25"/>
      <c r="BCQ478" s="25"/>
      <c r="BCR478" s="25"/>
      <c r="BCS478" s="25"/>
      <c r="BCT478" s="25"/>
      <c r="BCU478" s="25"/>
      <c r="BCV478" s="25"/>
      <c r="BCW478" s="25"/>
      <c r="BCX478" s="25"/>
      <c r="BCY478" s="25"/>
      <c r="BCZ478" s="25"/>
      <c r="BDA478" s="25"/>
      <c r="BDB478" s="25"/>
      <c r="BDC478" s="25"/>
      <c r="BDD478" s="25"/>
      <c r="BDE478" s="25"/>
      <c r="BDF478" s="25"/>
      <c r="BDG478" s="25"/>
      <c r="BDH478" s="25"/>
      <c r="BDI478" s="25"/>
      <c r="BDJ478" s="25"/>
      <c r="BDK478" s="25"/>
      <c r="BDL478" s="25"/>
      <c r="BDM478" s="25"/>
      <c r="BDN478" s="25"/>
      <c r="BDO478" s="25"/>
      <c r="BDP478" s="25"/>
      <c r="BDQ478" s="25"/>
      <c r="BDR478" s="25"/>
      <c r="BDS478" s="25"/>
      <c r="BDT478" s="25"/>
      <c r="BDU478" s="25"/>
      <c r="BDV478" s="25"/>
      <c r="BDW478" s="25"/>
      <c r="BDX478" s="25"/>
      <c r="BDY478" s="25"/>
      <c r="BDZ478" s="25"/>
      <c r="BEA478" s="25"/>
      <c r="BEB478" s="25"/>
      <c r="BEC478" s="25"/>
      <c r="BED478" s="25"/>
      <c r="BEE478" s="25"/>
      <c r="BEF478" s="25"/>
      <c r="BEG478" s="25"/>
      <c r="BEH478" s="25"/>
      <c r="BEI478" s="25"/>
      <c r="BEJ478" s="25"/>
      <c r="BEK478" s="25"/>
      <c r="BEL478" s="25"/>
      <c r="BEM478" s="25"/>
      <c r="BEN478" s="25"/>
      <c r="BEO478" s="25"/>
      <c r="BEP478" s="25"/>
      <c r="BEQ478" s="25"/>
      <c r="BER478" s="25"/>
      <c r="BES478" s="25"/>
      <c r="BET478" s="25"/>
      <c r="BEU478" s="25"/>
      <c r="BEV478" s="25"/>
      <c r="BEW478" s="25"/>
      <c r="BEX478" s="25"/>
      <c r="BEY478" s="25"/>
      <c r="BEZ478" s="25"/>
      <c r="BFA478" s="25"/>
      <c r="BFB478" s="25"/>
      <c r="BFC478" s="25"/>
      <c r="BFD478" s="25"/>
      <c r="BFE478" s="25"/>
      <c r="BFF478" s="25"/>
      <c r="BFG478" s="25"/>
      <c r="BFH478" s="25"/>
      <c r="BFI478" s="25"/>
      <c r="BFJ478" s="25"/>
      <c r="BFK478" s="25"/>
      <c r="BFL478" s="25"/>
      <c r="BFM478" s="25"/>
      <c r="BFN478" s="25"/>
      <c r="BFO478" s="25"/>
      <c r="BFP478" s="25"/>
      <c r="BFQ478" s="25"/>
      <c r="BFR478" s="25"/>
      <c r="BFS478" s="25"/>
      <c r="BFT478" s="25"/>
      <c r="BFU478" s="25"/>
      <c r="BFV478" s="25"/>
      <c r="BFW478" s="25"/>
      <c r="BFX478" s="25"/>
      <c r="BFY478" s="25"/>
      <c r="BFZ478" s="25"/>
      <c r="BGA478" s="25"/>
      <c r="BGB478" s="25"/>
      <c r="BGC478" s="25"/>
      <c r="BGD478" s="25"/>
      <c r="BGE478" s="25"/>
      <c r="BGF478" s="25"/>
      <c r="BGG478" s="25"/>
      <c r="BGH478" s="25"/>
      <c r="BGI478" s="25"/>
      <c r="BGJ478" s="25"/>
      <c r="BGK478" s="25"/>
      <c r="BGL478" s="25"/>
      <c r="BGM478" s="25"/>
      <c r="BGN478" s="25"/>
      <c r="BGO478" s="25"/>
      <c r="BGP478" s="25"/>
      <c r="BGQ478" s="25"/>
      <c r="BGR478" s="25"/>
      <c r="BGS478" s="25"/>
      <c r="BGT478" s="25"/>
      <c r="BGU478" s="25"/>
      <c r="BGV478" s="25"/>
      <c r="BGW478" s="25"/>
      <c r="BGX478" s="25"/>
      <c r="BGY478" s="25"/>
      <c r="BGZ478" s="25"/>
      <c r="BHA478" s="25"/>
      <c r="BHB478" s="25"/>
      <c r="BHC478" s="25"/>
      <c r="BHD478" s="25"/>
      <c r="BHE478" s="25"/>
      <c r="BHF478" s="25"/>
      <c r="BHG478" s="25"/>
      <c r="BHH478" s="25"/>
      <c r="BHI478" s="25"/>
      <c r="BHJ478" s="25"/>
      <c r="BHK478" s="25"/>
      <c r="BHL478" s="25"/>
      <c r="BHM478" s="25"/>
      <c r="BHN478" s="25"/>
      <c r="BHO478" s="25"/>
      <c r="BHP478" s="25"/>
      <c r="BHQ478" s="25"/>
      <c r="BHR478" s="25"/>
      <c r="BHS478" s="25"/>
      <c r="BHT478" s="25"/>
      <c r="BHU478" s="25"/>
      <c r="BHV478" s="25"/>
      <c r="BHW478" s="25"/>
      <c r="BHX478" s="25"/>
      <c r="BHY478" s="25"/>
      <c r="BHZ478" s="25"/>
      <c r="BIA478" s="25"/>
      <c r="BIB478" s="25"/>
      <c r="BIC478" s="25"/>
      <c r="BID478" s="25"/>
      <c r="BIE478" s="25"/>
      <c r="BIF478" s="25"/>
      <c r="BIG478" s="25"/>
      <c r="BIH478" s="25"/>
      <c r="BII478" s="25"/>
      <c r="BIJ478" s="25"/>
      <c r="BIK478" s="25"/>
      <c r="BIL478" s="25"/>
      <c r="BIM478" s="25"/>
      <c r="BIN478" s="25"/>
      <c r="BIO478" s="25"/>
      <c r="BIP478" s="25"/>
      <c r="BIQ478" s="25"/>
      <c r="BIR478" s="25"/>
      <c r="BIS478" s="25"/>
      <c r="BIT478" s="25"/>
      <c r="BIU478" s="25"/>
      <c r="BIV478" s="25"/>
      <c r="BIW478" s="25"/>
      <c r="BIX478" s="25"/>
      <c r="BIY478" s="25"/>
      <c r="BIZ478" s="25"/>
      <c r="BJA478" s="25"/>
      <c r="BJB478" s="25"/>
      <c r="BJC478" s="25"/>
      <c r="BJD478" s="25"/>
      <c r="BJE478" s="25"/>
      <c r="BJF478" s="25"/>
      <c r="BJG478" s="25"/>
      <c r="BJH478" s="25"/>
      <c r="BJI478" s="25"/>
      <c r="BJJ478" s="25"/>
      <c r="BJK478" s="25"/>
      <c r="BJL478" s="25"/>
      <c r="BJM478" s="25"/>
      <c r="BJN478" s="25"/>
      <c r="BJO478" s="25"/>
      <c r="BJP478" s="25"/>
      <c r="BJQ478" s="25"/>
      <c r="BJR478" s="25"/>
      <c r="BJS478" s="25"/>
      <c r="BJT478" s="25"/>
      <c r="BJU478" s="25"/>
      <c r="BJV478" s="25"/>
      <c r="BJW478" s="25"/>
      <c r="BJX478" s="25"/>
      <c r="BJY478" s="25"/>
      <c r="BJZ478" s="25"/>
      <c r="BKA478" s="25"/>
      <c r="BKB478" s="25"/>
      <c r="BKC478" s="25"/>
      <c r="BKD478" s="25"/>
      <c r="BKE478" s="25"/>
      <c r="BKF478" s="25"/>
      <c r="BKG478" s="25"/>
      <c r="BKH478" s="25"/>
      <c r="BKI478" s="25"/>
      <c r="BKJ478" s="25"/>
      <c r="BKK478" s="25"/>
      <c r="BKL478" s="25"/>
      <c r="BKM478" s="25"/>
      <c r="BKN478" s="25"/>
      <c r="BKO478" s="25"/>
      <c r="BKP478" s="25"/>
      <c r="BKQ478" s="25"/>
      <c r="BKR478" s="25"/>
      <c r="BKS478" s="25"/>
      <c r="BKT478" s="25"/>
      <c r="BKU478" s="25"/>
      <c r="BKV478" s="25"/>
      <c r="BKW478" s="25"/>
      <c r="BKX478" s="25"/>
      <c r="BKY478" s="25"/>
      <c r="BKZ478" s="25"/>
      <c r="BLA478" s="25"/>
      <c r="BLB478" s="25"/>
      <c r="BLC478" s="25"/>
      <c r="BLD478" s="25"/>
      <c r="BLE478" s="25"/>
      <c r="BLF478" s="25"/>
      <c r="BLG478" s="25"/>
      <c r="BLH478" s="25"/>
      <c r="BLI478" s="25"/>
      <c r="BLJ478" s="25"/>
      <c r="BLK478" s="25"/>
      <c r="BLL478" s="25"/>
      <c r="BLM478" s="25"/>
      <c r="BLN478" s="25"/>
      <c r="BLO478" s="25"/>
      <c r="BLP478" s="25"/>
      <c r="BLQ478" s="25"/>
      <c r="BLR478" s="25"/>
      <c r="BLS478" s="25"/>
      <c r="BLT478" s="25"/>
      <c r="BLU478" s="25"/>
      <c r="BLV478" s="25"/>
      <c r="BLW478" s="25"/>
      <c r="BLX478" s="25"/>
      <c r="BLY478" s="25"/>
      <c r="BLZ478" s="25"/>
      <c r="BMA478" s="25"/>
      <c r="BMB478" s="25"/>
      <c r="BMC478" s="25"/>
      <c r="BMD478" s="25"/>
      <c r="BME478" s="25"/>
      <c r="BMF478" s="25"/>
      <c r="BMG478" s="25"/>
      <c r="BMH478" s="25"/>
      <c r="BMI478" s="25"/>
      <c r="BMJ478" s="25"/>
      <c r="BMK478" s="25"/>
      <c r="BML478" s="25"/>
      <c r="BMM478" s="25"/>
      <c r="BMN478" s="25"/>
      <c r="BMO478" s="25"/>
      <c r="BMP478" s="25"/>
      <c r="BMQ478" s="25"/>
      <c r="BMR478" s="25"/>
      <c r="BMS478" s="25"/>
      <c r="BMT478" s="25"/>
      <c r="BMU478" s="25"/>
      <c r="BMV478" s="25"/>
      <c r="BMW478" s="25"/>
      <c r="BMX478" s="25"/>
      <c r="BMY478" s="25"/>
      <c r="BMZ478" s="25"/>
      <c r="BNA478" s="25"/>
      <c r="BNB478" s="25"/>
      <c r="BNC478" s="25"/>
      <c r="BND478" s="25"/>
      <c r="BNE478" s="25"/>
      <c r="BNF478" s="25"/>
      <c r="BNG478" s="25"/>
      <c r="BNH478" s="25"/>
      <c r="BNI478" s="25"/>
      <c r="BNJ478" s="25"/>
      <c r="BNK478" s="25"/>
      <c r="BNL478" s="25"/>
      <c r="BNM478" s="25"/>
      <c r="BNN478" s="25"/>
      <c r="BNO478" s="25"/>
      <c r="BNP478" s="25"/>
      <c r="BNQ478" s="25"/>
      <c r="BNR478" s="25"/>
      <c r="BNS478" s="25"/>
      <c r="BNT478" s="25"/>
      <c r="BNU478" s="25"/>
      <c r="BNV478" s="25"/>
      <c r="BNW478" s="25"/>
      <c r="BNX478" s="25"/>
      <c r="BNY478" s="25"/>
      <c r="BNZ478" s="25"/>
      <c r="BOA478" s="25"/>
      <c r="BOB478" s="25"/>
      <c r="BOC478" s="25"/>
      <c r="BOD478" s="25"/>
      <c r="BOE478" s="25"/>
      <c r="BOF478" s="25"/>
      <c r="BOG478" s="25"/>
      <c r="BOH478" s="25"/>
      <c r="BOI478" s="25"/>
      <c r="BOJ478" s="25"/>
      <c r="BOK478" s="25"/>
      <c r="BOL478" s="25"/>
      <c r="BOM478" s="25"/>
      <c r="BON478" s="25"/>
      <c r="BOO478" s="25"/>
      <c r="BOP478" s="25"/>
      <c r="BOQ478" s="25"/>
      <c r="BOR478" s="25"/>
      <c r="BOS478" s="25"/>
      <c r="BOT478" s="25"/>
      <c r="BOU478" s="25"/>
      <c r="BOV478" s="25"/>
      <c r="BOW478" s="25"/>
      <c r="BOX478" s="25"/>
      <c r="BOY478" s="25"/>
      <c r="BOZ478" s="25"/>
      <c r="BPA478" s="25"/>
      <c r="BPB478" s="25"/>
      <c r="BPC478" s="25"/>
      <c r="BPD478" s="25"/>
      <c r="BPE478" s="25"/>
      <c r="BPF478" s="25"/>
      <c r="BPG478" s="25"/>
      <c r="BPH478" s="25"/>
      <c r="BPI478" s="25"/>
      <c r="BPJ478" s="25"/>
      <c r="BPK478" s="25"/>
      <c r="BPL478" s="25"/>
      <c r="BPM478" s="25"/>
      <c r="BPN478" s="25"/>
      <c r="BPO478" s="25"/>
      <c r="BPP478" s="25"/>
      <c r="BPQ478" s="25"/>
      <c r="BPR478" s="25"/>
      <c r="BPS478" s="25"/>
      <c r="BPT478" s="25"/>
      <c r="BPU478" s="25"/>
      <c r="BPV478" s="25"/>
      <c r="BPW478" s="25"/>
      <c r="BPX478" s="25"/>
      <c r="BPY478" s="25"/>
      <c r="BPZ478" s="25"/>
      <c r="BQA478" s="25"/>
      <c r="BQB478" s="25"/>
      <c r="BQC478" s="25"/>
      <c r="BQD478" s="25"/>
      <c r="BQE478" s="25"/>
      <c r="BQF478" s="25"/>
      <c r="BQG478" s="25"/>
      <c r="BQH478" s="25"/>
      <c r="BQI478" s="25"/>
      <c r="BQJ478" s="25"/>
      <c r="BQK478" s="25"/>
      <c r="BQL478" s="25"/>
      <c r="BQM478" s="25"/>
      <c r="BQN478" s="25"/>
      <c r="BQO478" s="25"/>
      <c r="BQP478" s="25"/>
      <c r="BQQ478" s="25"/>
      <c r="BQR478" s="25"/>
      <c r="BQS478" s="25"/>
      <c r="BQT478" s="25"/>
      <c r="BQU478" s="25"/>
      <c r="BQV478" s="25"/>
      <c r="BQW478" s="25"/>
      <c r="BQX478" s="25"/>
      <c r="BQY478" s="25"/>
      <c r="BQZ478" s="25"/>
      <c r="BRA478" s="25"/>
      <c r="BRB478" s="25"/>
      <c r="BRC478" s="25"/>
      <c r="BRD478" s="25"/>
      <c r="BRE478" s="25"/>
      <c r="BRF478" s="25"/>
      <c r="BRG478" s="25"/>
      <c r="BRH478" s="25"/>
      <c r="BRI478" s="25"/>
      <c r="BRJ478" s="25"/>
      <c r="BRK478" s="25"/>
      <c r="BRL478" s="25"/>
      <c r="BRM478" s="25"/>
      <c r="BRN478" s="25"/>
      <c r="BRO478" s="25"/>
      <c r="BRP478" s="25"/>
      <c r="BRQ478" s="25"/>
      <c r="BRR478" s="25"/>
      <c r="BRS478" s="25"/>
      <c r="BRT478" s="25"/>
      <c r="BRU478" s="25"/>
      <c r="BRV478" s="25"/>
      <c r="BRW478" s="25"/>
      <c r="BRX478" s="25"/>
      <c r="BRY478" s="25"/>
      <c r="BRZ478" s="25"/>
      <c r="BSA478" s="25"/>
      <c r="BSB478" s="25"/>
      <c r="BSC478" s="25"/>
      <c r="BSD478" s="25"/>
      <c r="BSE478" s="25"/>
      <c r="BSF478" s="25"/>
      <c r="BSG478" s="25"/>
      <c r="BSH478" s="25"/>
      <c r="BSI478" s="25"/>
      <c r="BSJ478" s="25"/>
      <c r="BSK478" s="25"/>
      <c r="BSL478" s="25"/>
      <c r="BSM478" s="25"/>
      <c r="BSN478" s="25"/>
      <c r="BSO478" s="25"/>
      <c r="BSP478" s="25"/>
      <c r="BSQ478" s="25"/>
      <c r="BSR478" s="25"/>
      <c r="BSS478" s="25"/>
      <c r="BST478" s="25"/>
      <c r="BSU478" s="25"/>
      <c r="BSV478" s="25"/>
      <c r="BSW478" s="25"/>
      <c r="BSX478" s="25"/>
      <c r="BSY478" s="25"/>
      <c r="BSZ478" s="25"/>
      <c r="BTA478" s="25"/>
      <c r="BTB478" s="25"/>
      <c r="BTC478" s="25"/>
      <c r="BTD478" s="25"/>
      <c r="BTE478" s="25"/>
      <c r="BTF478" s="25"/>
      <c r="BTG478" s="25"/>
      <c r="BTH478" s="25"/>
      <c r="BTI478" s="25"/>
      <c r="BTJ478" s="25"/>
      <c r="BTK478" s="25"/>
      <c r="BTL478" s="25"/>
      <c r="BTM478" s="25"/>
      <c r="BTN478" s="25"/>
      <c r="BTO478" s="25"/>
      <c r="BTP478" s="25"/>
      <c r="BTQ478" s="25"/>
      <c r="BTR478" s="25"/>
      <c r="BTS478" s="25"/>
      <c r="BTT478" s="25"/>
      <c r="BTU478" s="25"/>
      <c r="BTV478" s="25"/>
      <c r="BTW478" s="25"/>
      <c r="BTX478" s="25"/>
      <c r="BTY478" s="25"/>
      <c r="BTZ478" s="25"/>
      <c r="BUA478" s="25"/>
      <c r="BUB478" s="25"/>
      <c r="BUC478" s="25"/>
      <c r="BUD478" s="25"/>
      <c r="BUE478" s="25"/>
      <c r="BUF478" s="25"/>
      <c r="BUG478" s="25"/>
      <c r="BUH478" s="25"/>
      <c r="BUI478" s="25"/>
      <c r="BUJ478" s="25"/>
      <c r="BUK478" s="25"/>
      <c r="BUL478" s="25"/>
      <c r="BUM478" s="25"/>
      <c r="BUN478" s="25"/>
      <c r="BUO478" s="25"/>
      <c r="BUP478" s="25"/>
      <c r="BUQ478" s="25"/>
      <c r="BUR478" s="25"/>
      <c r="BUS478" s="25"/>
      <c r="BUT478" s="25"/>
      <c r="BUU478" s="25"/>
      <c r="BUV478" s="25"/>
      <c r="BUW478" s="25"/>
      <c r="BUX478" s="25"/>
      <c r="BUY478" s="25"/>
      <c r="BUZ478" s="25"/>
      <c r="BVA478" s="25"/>
      <c r="BVB478" s="25"/>
      <c r="BVC478" s="25"/>
      <c r="BVD478" s="25"/>
      <c r="BVE478" s="25"/>
      <c r="BVF478" s="25"/>
      <c r="BVG478" s="25"/>
      <c r="BVH478" s="25"/>
      <c r="BVI478" s="25"/>
      <c r="BVJ478" s="25"/>
      <c r="BVK478" s="25"/>
      <c r="BVL478" s="25"/>
      <c r="BVM478" s="25"/>
      <c r="BVN478" s="25"/>
      <c r="BVO478" s="25"/>
      <c r="BVP478" s="25"/>
      <c r="BVQ478" s="25"/>
      <c r="BVR478" s="25"/>
      <c r="BVS478" s="25"/>
      <c r="BVT478" s="25"/>
      <c r="BVU478" s="25"/>
      <c r="BVV478" s="25"/>
      <c r="BVW478" s="25"/>
      <c r="BVX478" s="25"/>
      <c r="BVY478" s="25"/>
      <c r="BVZ478" s="25"/>
      <c r="BWA478" s="25"/>
      <c r="BWB478" s="25"/>
      <c r="BWC478" s="25"/>
      <c r="BWD478" s="25"/>
      <c r="BWE478" s="25"/>
      <c r="BWF478" s="25"/>
      <c r="BWG478" s="25"/>
      <c r="BWH478" s="25"/>
      <c r="BWI478" s="25"/>
      <c r="BWJ478" s="25"/>
      <c r="BWK478" s="25"/>
      <c r="BWL478" s="25"/>
      <c r="BWM478" s="25"/>
      <c r="BWN478" s="25"/>
      <c r="BWO478" s="25"/>
      <c r="BWP478" s="25"/>
      <c r="BWQ478" s="25"/>
      <c r="BWR478" s="25"/>
      <c r="BWS478" s="25"/>
      <c r="BWT478" s="25"/>
      <c r="BWU478" s="25"/>
      <c r="BWV478" s="25"/>
      <c r="BWW478" s="25"/>
      <c r="BWX478" s="25"/>
      <c r="BWY478" s="25"/>
      <c r="BWZ478" s="25"/>
      <c r="BXA478" s="25"/>
      <c r="BXB478" s="25"/>
      <c r="BXC478" s="25"/>
      <c r="BXD478" s="25"/>
      <c r="BXE478" s="25"/>
      <c r="BXF478" s="25"/>
      <c r="BXG478" s="25"/>
      <c r="BXH478" s="25"/>
      <c r="BXI478" s="25"/>
      <c r="BXJ478" s="25"/>
      <c r="BXK478" s="25"/>
      <c r="BXL478" s="25"/>
      <c r="BXM478" s="25"/>
      <c r="BXN478" s="25"/>
      <c r="BXO478" s="25"/>
      <c r="BXP478" s="25"/>
      <c r="BXQ478" s="25"/>
      <c r="BXR478" s="25"/>
      <c r="BXS478" s="25"/>
      <c r="BXT478" s="25"/>
      <c r="BXU478" s="25"/>
      <c r="BXV478" s="25"/>
      <c r="BXW478" s="25"/>
      <c r="BXX478" s="25"/>
      <c r="BXY478" s="25"/>
      <c r="BXZ478" s="25"/>
      <c r="BYA478" s="25"/>
      <c r="BYB478" s="25"/>
      <c r="BYC478" s="25"/>
      <c r="BYD478" s="25"/>
      <c r="BYE478" s="25"/>
      <c r="BYF478" s="25"/>
      <c r="BYG478" s="25"/>
      <c r="BYH478" s="25"/>
      <c r="BYI478" s="25"/>
      <c r="BYJ478" s="25"/>
      <c r="BYK478" s="25"/>
      <c r="BYL478" s="25"/>
      <c r="BYM478" s="25"/>
      <c r="BYN478" s="25"/>
      <c r="BYO478" s="25"/>
      <c r="BYP478" s="25"/>
      <c r="BYQ478" s="25"/>
      <c r="BYR478" s="25"/>
      <c r="BYS478" s="25"/>
      <c r="BYT478" s="25"/>
      <c r="BYU478" s="25"/>
      <c r="BYV478" s="25"/>
      <c r="BYW478" s="25"/>
      <c r="BYX478" s="25"/>
      <c r="BYY478" s="25"/>
      <c r="BYZ478" s="25"/>
      <c r="BZA478" s="25"/>
      <c r="BZB478" s="25"/>
      <c r="BZC478" s="25"/>
      <c r="BZD478" s="25"/>
      <c r="BZE478" s="25"/>
      <c r="BZF478" s="25"/>
      <c r="BZG478" s="25"/>
      <c r="BZH478" s="25"/>
      <c r="BZI478" s="25"/>
      <c r="BZJ478" s="25"/>
      <c r="BZK478" s="25"/>
      <c r="BZL478" s="25"/>
      <c r="BZM478" s="25"/>
      <c r="BZN478" s="25"/>
      <c r="BZO478" s="25"/>
      <c r="BZP478" s="25"/>
      <c r="BZQ478" s="25"/>
      <c r="BZR478" s="25"/>
      <c r="BZS478" s="25"/>
      <c r="BZT478" s="25"/>
      <c r="BZU478" s="25"/>
      <c r="BZV478" s="25"/>
      <c r="BZW478" s="25"/>
      <c r="BZX478" s="25"/>
      <c r="BZY478" s="25"/>
      <c r="BZZ478" s="25"/>
      <c r="CAA478" s="25"/>
      <c r="CAB478" s="25"/>
      <c r="CAC478" s="25"/>
      <c r="CAD478" s="25"/>
      <c r="CAE478" s="25"/>
      <c r="CAF478" s="25"/>
      <c r="CAG478" s="25"/>
      <c r="CAH478" s="25"/>
      <c r="CAI478" s="25"/>
      <c r="CAJ478" s="25"/>
      <c r="CAK478" s="25"/>
      <c r="CAL478" s="25"/>
      <c r="CAM478" s="25"/>
      <c r="CAN478" s="25"/>
      <c r="CAO478" s="25"/>
      <c r="CAP478" s="25"/>
      <c r="CAQ478" s="25"/>
      <c r="CAR478" s="25"/>
      <c r="CAS478" s="25"/>
      <c r="CAT478" s="25"/>
      <c r="CAU478" s="25"/>
      <c r="CAV478" s="25"/>
      <c r="CAW478" s="25"/>
      <c r="CAX478" s="25"/>
      <c r="CAY478" s="25"/>
      <c r="CAZ478" s="25"/>
      <c r="CBA478" s="25"/>
      <c r="CBB478" s="25"/>
      <c r="CBC478" s="25"/>
      <c r="CBD478" s="25"/>
      <c r="CBE478" s="25"/>
      <c r="CBF478" s="25"/>
      <c r="CBG478" s="25"/>
      <c r="CBH478" s="25"/>
      <c r="CBI478" s="25"/>
      <c r="CBJ478" s="25"/>
      <c r="CBK478" s="25"/>
      <c r="CBL478" s="25"/>
      <c r="CBM478" s="25"/>
      <c r="CBN478" s="25"/>
      <c r="CBO478" s="25"/>
      <c r="CBP478" s="25"/>
      <c r="CBQ478" s="25"/>
      <c r="CBR478" s="25"/>
      <c r="CBS478" s="25"/>
      <c r="CBT478" s="25"/>
      <c r="CBU478" s="25"/>
      <c r="CBV478" s="25"/>
      <c r="CBW478" s="25"/>
      <c r="CBX478" s="25"/>
      <c r="CBY478" s="25"/>
      <c r="CBZ478" s="25"/>
      <c r="CCA478" s="25"/>
      <c r="CCB478" s="25"/>
      <c r="CCC478" s="25"/>
      <c r="CCD478" s="25"/>
      <c r="CCE478" s="25"/>
      <c r="CCF478" s="25"/>
      <c r="CCG478" s="25"/>
      <c r="CCH478" s="25"/>
      <c r="CCI478" s="25"/>
      <c r="CCJ478" s="25"/>
      <c r="CCK478" s="25"/>
      <c r="CCL478" s="25"/>
      <c r="CCM478" s="25"/>
      <c r="CCN478" s="25"/>
      <c r="CCO478" s="25"/>
      <c r="CCP478" s="25"/>
      <c r="CCQ478" s="25"/>
      <c r="CCR478" s="25"/>
      <c r="CCS478" s="25"/>
      <c r="CCT478" s="25"/>
      <c r="CCU478" s="25"/>
      <c r="CCV478" s="25"/>
      <c r="CCW478" s="25"/>
      <c r="CCX478" s="25"/>
      <c r="CCY478" s="25"/>
      <c r="CCZ478" s="25"/>
      <c r="CDA478" s="25"/>
      <c r="CDB478" s="25"/>
      <c r="CDC478" s="25"/>
      <c r="CDD478" s="25"/>
      <c r="CDE478" s="25"/>
      <c r="CDF478" s="25"/>
      <c r="CDG478" s="25"/>
      <c r="CDH478" s="25"/>
      <c r="CDI478" s="25"/>
      <c r="CDJ478" s="25"/>
      <c r="CDK478" s="25"/>
      <c r="CDL478" s="25"/>
      <c r="CDM478" s="25"/>
      <c r="CDN478" s="25"/>
      <c r="CDO478" s="25"/>
      <c r="CDP478" s="25"/>
      <c r="CDQ478" s="25"/>
      <c r="CDR478" s="25"/>
      <c r="CDS478" s="25"/>
      <c r="CDT478" s="25"/>
      <c r="CDU478" s="25"/>
      <c r="CDV478" s="25"/>
      <c r="CDW478" s="25"/>
      <c r="CDX478" s="25"/>
      <c r="CDY478" s="25"/>
      <c r="CDZ478" s="25"/>
      <c r="CEA478" s="25"/>
      <c r="CEB478" s="25"/>
      <c r="CEC478" s="25"/>
      <c r="CED478" s="25"/>
      <c r="CEE478" s="25"/>
      <c r="CEF478" s="25"/>
      <c r="CEG478" s="25"/>
      <c r="CEH478" s="25"/>
      <c r="CEI478" s="25"/>
      <c r="CEJ478" s="25"/>
      <c r="CEK478" s="25"/>
      <c r="CEL478" s="25"/>
      <c r="CEM478" s="25"/>
      <c r="CEN478" s="25"/>
      <c r="CEO478" s="25"/>
      <c r="CEP478" s="25"/>
      <c r="CEQ478" s="25"/>
      <c r="CER478" s="25"/>
      <c r="CES478" s="25"/>
      <c r="CET478" s="25"/>
      <c r="CEU478" s="25"/>
      <c r="CEV478" s="25"/>
      <c r="CEW478" s="25"/>
      <c r="CEX478" s="25"/>
      <c r="CEY478" s="25"/>
      <c r="CEZ478" s="25"/>
      <c r="CFA478" s="25"/>
      <c r="CFB478" s="25"/>
      <c r="CFC478" s="25"/>
      <c r="CFD478" s="25"/>
      <c r="CFE478" s="25"/>
      <c r="CFF478" s="25"/>
      <c r="CFG478" s="25"/>
      <c r="CFH478" s="25"/>
      <c r="CFI478" s="25"/>
      <c r="CFJ478" s="25"/>
      <c r="CFK478" s="25"/>
      <c r="CFL478" s="25"/>
      <c r="CFM478" s="25"/>
      <c r="CFN478" s="25"/>
      <c r="CFO478" s="25"/>
      <c r="CFP478" s="25"/>
      <c r="CFQ478" s="25"/>
      <c r="CFR478" s="25"/>
      <c r="CFS478" s="25"/>
      <c r="CFT478" s="25"/>
      <c r="CFU478" s="25"/>
      <c r="CFV478" s="25"/>
      <c r="CFW478" s="25"/>
      <c r="CFX478" s="25"/>
      <c r="CFY478" s="25"/>
      <c r="CFZ478" s="25"/>
      <c r="CGA478" s="25"/>
      <c r="CGB478" s="25"/>
      <c r="CGC478" s="25"/>
      <c r="CGD478" s="25"/>
      <c r="CGE478" s="25"/>
      <c r="CGF478" s="25"/>
      <c r="CGG478" s="25"/>
      <c r="CGH478" s="25"/>
      <c r="CGI478" s="25"/>
      <c r="CGJ478" s="25"/>
      <c r="CGK478" s="25"/>
      <c r="CGL478" s="25"/>
      <c r="CGM478" s="25"/>
      <c r="CGN478" s="25"/>
      <c r="CGO478" s="25"/>
      <c r="CGP478" s="25"/>
      <c r="CGQ478" s="25"/>
      <c r="CGR478" s="25"/>
      <c r="CGS478" s="25"/>
      <c r="CGT478" s="25"/>
      <c r="CGU478" s="25"/>
      <c r="CGV478" s="25"/>
      <c r="CGW478" s="25"/>
      <c r="CGX478" s="25"/>
      <c r="CGY478" s="25"/>
      <c r="CGZ478" s="25"/>
      <c r="CHA478" s="25"/>
      <c r="CHB478" s="25"/>
      <c r="CHC478" s="25"/>
      <c r="CHD478" s="25"/>
      <c r="CHE478" s="25"/>
      <c r="CHF478" s="25"/>
      <c r="CHG478" s="25"/>
      <c r="CHH478" s="25"/>
      <c r="CHI478" s="25"/>
      <c r="CHJ478" s="25"/>
      <c r="CHK478" s="25"/>
      <c r="CHL478" s="25"/>
      <c r="CHM478" s="25"/>
      <c r="CHN478" s="25"/>
      <c r="CHO478" s="25"/>
      <c r="CHP478" s="25"/>
      <c r="CHQ478" s="25"/>
      <c r="CHR478" s="25"/>
      <c r="CHS478" s="25"/>
      <c r="CHT478" s="25"/>
      <c r="CHU478" s="25"/>
      <c r="CHV478" s="25"/>
      <c r="CHW478" s="25"/>
      <c r="CHX478" s="25"/>
      <c r="CHY478" s="25"/>
      <c r="CHZ478" s="25"/>
      <c r="CIA478" s="25"/>
      <c r="CIB478" s="25"/>
      <c r="CIC478" s="25"/>
      <c r="CID478" s="25"/>
      <c r="CIE478" s="25"/>
      <c r="CIF478" s="25"/>
      <c r="CIG478" s="25"/>
      <c r="CIH478" s="25"/>
      <c r="CII478" s="25"/>
      <c r="CIJ478" s="25"/>
      <c r="CIK478" s="25"/>
      <c r="CIL478" s="25"/>
      <c r="CIM478" s="25"/>
      <c r="CIN478" s="25"/>
      <c r="CIO478" s="25"/>
      <c r="CIP478" s="25"/>
      <c r="CIQ478" s="25"/>
      <c r="CIR478" s="25"/>
      <c r="CIS478" s="25"/>
      <c r="CIT478" s="25"/>
      <c r="CIU478" s="25"/>
      <c r="CIV478" s="25"/>
      <c r="CIW478" s="25"/>
      <c r="CIX478" s="25"/>
      <c r="CIY478" s="25"/>
      <c r="CIZ478" s="25"/>
      <c r="CJA478" s="25"/>
      <c r="CJB478" s="25"/>
      <c r="CJC478" s="25"/>
      <c r="CJD478" s="25"/>
      <c r="CJE478" s="25"/>
      <c r="CJF478" s="25"/>
      <c r="CJG478" s="25"/>
      <c r="CJH478" s="25"/>
      <c r="CJI478" s="25"/>
      <c r="CJJ478" s="25"/>
      <c r="CJK478" s="25"/>
      <c r="CJL478" s="25"/>
      <c r="CJM478" s="25"/>
      <c r="CJN478" s="25"/>
      <c r="CJO478" s="25"/>
      <c r="CJP478" s="25"/>
      <c r="CJQ478" s="25"/>
      <c r="CJR478" s="25"/>
      <c r="CJS478" s="25"/>
      <c r="CJT478" s="25"/>
      <c r="CJU478" s="25"/>
      <c r="CJV478" s="25"/>
      <c r="CJW478" s="25"/>
      <c r="CJX478" s="25"/>
      <c r="CJY478" s="25"/>
      <c r="CJZ478" s="25"/>
      <c r="CKA478" s="25"/>
      <c r="CKB478" s="25"/>
      <c r="CKC478" s="25"/>
      <c r="CKD478" s="25"/>
      <c r="CKE478" s="25"/>
      <c r="CKF478" s="25"/>
      <c r="CKG478" s="25"/>
      <c r="CKH478" s="25"/>
      <c r="CKI478" s="25"/>
      <c r="CKJ478" s="25"/>
      <c r="CKK478" s="25"/>
      <c r="CKL478" s="25"/>
      <c r="CKM478" s="25"/>
      <c r="CKN478" s="25"/>
      <c r="CKO478" s="25"/>
      <c r="CKP478" s="25"/>
      <c r="CKQ478" s="25"/>
      <c r="CKR478" s="25"/>
      <c r="CKS478" s="25"/>
      <c r="CKT478" s="25"/>
      <c r="CKU478" s="25"/>
      <c r="CKV478" s="25"/>
      <c r="CKW478" s="25"/>
      <c r="CKX478" s="25"/>
      <c r="CKY478" s="25"/>
      <c r="CKZ478" s="25"/>
      <c r="CLA478" s="25"/>
      <c r="CLB478" s="25"/>
      <c r="CLC478" s="25"/>
      <c r="CLD478" s="25"/>
      <c r="CLE478" s="25"/>
      <c r="CLF478" s="25"/>
      <c r="CLG478" s="25"/>
      <c r="CLH478" s="25"/>
      <c r="CLI478" s="25"/>
      <c r="CLJ478" s="25"/>
      <c r="CLK478" s="25"/>
      <c r="CLL478" s="25"/>
      <c r="CLM478" s="25"/>
      <c r="CLN478" s="25"/>
      <c r="CLO478" s="25"/>
      <c r="CLP478" s="25"/>
      <c r="CLQ478" s="25"/>
      <c r="CLR478" s="25"/>
      <c r="CLS478" s="25"/>
      <c r="CLT478" s="25"/>
      <c r="CLU478" s="25"/>
      <c r="CLV478" s="25"/>
      <c r="CLW478" s="25"/>
      <c r="CLX478" s="25"/>
      <c r="CLY478" s="25"/>
      <c r="CLZ478" s="25"/>
      <c r="CMA478" s="25"/>
      <c r="CMB478" s="25"/>
      <c r="CMC478" s="25"/>
      <c r="CMD478" s="25"/>
      <c r="CME478" s="25"/>
      <c r="CMF478" s="25"/>
      <c r="CMG478" s="25"/>
      <c r="CMH478" s="25"/>
      <c r="CMI478" s="25"/>
      <c r="CMJ478" s="25"/>
      <c r="CMK478" s="25"/>
      <c r="CML478" s="25"/>
      <c r="CMM478" s="25"/>
      <c r="CMN478" s="25"/>
      <c r="CMO478" s="25"/>
      <c r="CMP478" s="25"/>
      <c r="CMQ478" s="25"/>
      <c r="CMR478" s="25"/>
      <c r="CMS478" s="25"/>
      <c r="CMT478" s="25"/>
      <c r="CMU478" s="25"/>
      <c r="CMV478" s="25"/>
      <c r="CMW478" s="25"/>
      <c r="CMX478" s="25"/>
      <c r="CMY478" s="25"/>
      <c r="CMZ478" s="25"/>
      <c r="CNA478" s="25"/>
      <c r="CNB478" s="25"/>
      <c r="CNC478" s="25"/>
      <c r="CND478" s="25"/>
      <c r="CNE478" s="25"/>
      <c r="CNF478" s="25"/>
      <c r="CNG478" s="25"/>
      <c r="CNH478" s="25"/>
      <c r="CNI478" s="25"/>
      <c r="CNJ478" s="25"/>
      <c r="CNK478" s="25"/>
      <c r="CNL478" s="25"/>
      <c r="CNM478" s="25"/>
      <c r="CNN478" s="25"/>
      <c r="CNO478" s="25"/>
      <c r="CNP478" s="25"/>
      <c r="CNQ478" s="25"/>
      <c r="CNR478" s="25"/>
      <c r="CNS478" s="25"/>
      <c r="CNT478" s="25"/>
      <c r="CNU478" s="25"/>
      <c r="CNV478" s="25"/>
      <c r="CNW478" s="25"/>
      <c r="CNX478" s="25"/>
      <c r="CNY478" s="25"/>
      <c r="CNZ478" s="25"/>
      <c r="COA478" s="25"/>
      <c r="COB478" s="25"/>
      <c r="COC478" s="25"/>
      <c r="COD478" s="25"/>
      <c r="COE478" s="25"/>
      <c r="COF478" s="25"/>
      <c r="COG478" s="25"/>
      <c r="COH478" s="25"/>
      <c r="COI478" s="25"/>
      <c r="COJ478" s="25"/>
      <c r="COK478" s="25"/>
      <c r="COL478" s="25"/>
      <c r="COM478" s="25"/>
      <c r="CON478" s="25"/>
      <c r="COO478" s="25"/>
      <c r="COP478" s="25"/>
      <c r="COQ478" s="25"/>
      <c r="COR478" s="25"/>
      <c r="COS478" s="25"/>
      <c r="COT478" s="25"/>
      <c r="COU478" s="25"/>
      <c r="COV478" s="25"/>
      <c r="COW478" s="25"/>
      <c r="COX478" s="25"/>
      <c r="COY478" s="25"/>
      <c r="COZ478" s="25"/>
      <c r="CPA478" s="25"/>
      <c r="CPB478" s="25"/>
      <c r="CPC478" s="25"/>
      <c r="CPD478" s="25"/>
      <c r="CPE478" s="25"/>
      <c r="CPF478" s="25"/>
      <c r="CPG478" s="25"/>
      <c r="CPH478" s="25"/>
      <c r="CPI478" s="25"/>
      <c r="CPJ478" s="25"/>
      <c r="CPK478" s="25"/>
      <c r="CPL478" s="25"/>
      <c r="CPM478" s="25"/>
      <c r="CPN478" s="25"/>
      <c r="CPO478" s="25"/>
      <c r="CPP478" s="25"/>
      <c r="CPQ478" s="25"/>
      <c r="CPR478" s="25"/>
      <c r="CPS478" s="25"/>
      <c r="CPT478" s="25"/>
      <c r="CPU478" s="25"/>
      <c r="CPV478" s="25"/>
      <c r="CPW478" s="25"/>
      <c r="CPX478" s="25"/>
      <c r="CPY478" s="25"/>
      <c r="CPZ478" s="25"/>
      <c r="CQA478" s="25"/>
      <c r="CQB478" s="25"/>
      <c r="CQC478" s="25"/>
      <c r="CQD478" s="25"/>
      <c r="CQE478" s="25"/>
      <c r="CQF478" s="25"/>
      <c r="CQG478" s="25"/>
      <c r="CQH478" s="25"/>
      <c r="CQI478" s="25"/>
      <c r="CQJ478" s="25"/>
      <c r="CQK478" s="25"/>
      <c r="CQL478" s="25"/>
      <c r="CQM478" s="25"/>
      <c r="CQN478" s="25"/>
      <c r="CQO478" s="25"/>
      <c r="CQP478" s="25"/>
      <c r="CQQ478" s="25"/>
      <c r="CQR478" s="25"/>
      <c r="CQS478" s="25"/>
      <c r="CQT478" s="25"/>
      <c r="CQU478" s="25"/>
      <c r="CQV478" s="25"/>
      <c r="CQW478" s="25"/>
      <c r="CQX478" s="25"/>
      <c r="CQY478" s="25"/>
      <c r="CQZ478" s="25"/>
      <c r="CRA478" s="25"/>
      <c r="CRB478" s="25"/>
      <c r="CRC478" s="25"/>
      <c r="CRD478" s="25"/>
      <c r="CRE478" s="25"/>
      <c r="CRF478" s="25"/>
      <c r="CRG478" s="25"/>
      <c r="CRH478" s="25"/>
      <c r="CRI478" s="25"/>
      <c r="CRJ478" s="25"/>
      <c r="CRK478" s="25"/>
      <c r="CRL478" s="25"/>
      <c r="CRM478" s="25"/>
      <c r="CRN478" s="25"/>
      <c r="CRO478" s="25"/>
      <c r="CRP478" s="25"/>
      <c r="CRQ478" s="25"/>
      <c r="CRR478" s="25"/>
      <c r="CRS478" s="25"/>
      <c r="CRT478" s="25"/>
      <c r="CRU478" s="25"/>
      <c r="CRV478" s="25"/>
      <c r="CRW478" s="25"/>
      <c r="CRX478" s="25"/>
      <c r="CRY478" s="25"/>
      <c r="CRZ478" s="25"/>
      <c r="CSA478" s="25"/>
      <c r="CSB478" s="25"/>
      <c r="CSC478" s="25"/>
      <c r="CSD478" s="25"/>
      <c r="CSE478" s="25"/>
      <c r="CSF478" s="25"/>
      <c r="CSG478" s="25"/>
      <c r="CSH478" s="25"/>
      <c r="CSI478" s="25"/>
      <c r="CSJ478" s="25"/>
      <c r="CSK478" s="25"/>
      <c r="CSL478" s="25"/>
      <c r="CSM478" s="25"/>
      <c r="CSN478" s="25"/>
      <c r="CSO478" s="25"/>
      <c r="CSP478" s="25"/>
      <c r="CSQ478" s="25"/>
      <c r="CSR478" s="25"/>
      <c r="CSS478" s="25"/>
      <c r="CST478" s="25"/>
      <c r="CSU478" s="25"/>
      <c r="CSV478" s="25"/>
      <c r="CSW478" s="25"/>
      <c r="CSX478" s="25"/>
      <c r="CSY478" s="25"/>
      <c r="CSZ478" s="25"/>
      <c r="CTA478" s="25"/>
      <c r="CTB478" s="25"/>
      <c r="CTC478" s="25"/>
      <c r="CTD478" s="25"/>
      <c r="CTE478" s="25"/>
      <c r="CTF478" s="25"/>
      <c r="CTG478" s="25"/>
      <c r="CTH478" s="25"/>
      <c r="CTI478" s="25"/>
      <c r="CTJ478" s="25"/>
      <c r="CTK478" s="25"/>
      <c r="CTL478" s="25"/>
      <c r="CTM478" s="25"/>
      <c r="CTN478" s="25"/>
      <c r="CTO478" s="25"/>
      <c r="CTP478" s="25"/>
      <c r="CTQ478" s="25"/>
      <c r="CTR478" s="25"/>
      <c r="CTS478" s="25"/>
      <c r="CTT478" s="25"/>
      <c r="CTU478" s="25"/>
      <c r="CTV478" s="25"/>
      <c r="CTW478" s="25"/>
      <c r="CTX478" s="25"/>
      <c r="CTY478" s="25"/>
      <c r="CTZ478" s="25"/>
      <c r="CUA478" s="25"/>
      <c r="CUB478" s="25"/>
      <c r="CUC478" s="25"/>
      <c r="CUD478" s="25"/>
      <c r="CUE478" s="25"/>
      <c r="CUF478" s="25"/>
      <c r="CUG478" s="25"/>
      <c r="CUH478" s="25"/>
      <c r="CUI478" s="25"/>
      <c r="CUJ478" s="25"/>
      <c r="CUK478" s="25"/>
      <c r="CUL478" s="25"/>
      <c r="CUM478" s="25"/>
      <c r="CUN478" s="25"/>
      <c r="CUO478" s="25"/>
      <c r="CUP478" s="25"/>
      <c r="CUQ478" s="25"/>
      <c r="CUR478" s="25"/>
      <c r="CUS478" s="25"/>
      <c r="CUT478" s="25"/>
      <c r="CUU478" s="25"/>
      <c r="CUV478" s="25"/>
      <c r="CUW478" s="25"/>
      <c r="CUX478" s="25"/>
      <c r="CUY478" s="25"/>
      <c r="CUZ478" s="25"/>
      <c r="CVA478" s="25"/>
      <c r="CVB478" s="25"/>
      <c r="CVC478" s="25"/>
      <c r="CVD478" s="25"/>
      <c r="CVE478" s="25"/>
      <c r="CVF478" s="25"/>
      <c r="CVG478" s="25"/>
      <c r="CVH478" s="25"/>
      <c r="CVI478" s="25"/>
      <c r="CVJ478" s="25"/>
      <c r="CVK478" s="25"/>
      <c r="CVL478" s="25"/>
      <c r="CVM478" s="25"/>
      <c r="CVN478" s="25"/>
      <c r="CVO478" s="25"/>
      <c r="CVP478" s="25"/>
      <c r="CVQ478" s="25"/>
      <c r="CVR478" s="25"/>
      <c r="CVS478" s="25"/>
      <c r="CVT478" s="25"/>
      <c r="CVU478" s="25"/>
      <c r="CVV478" s="25"/>
      <c r="CVW478" s="25"/>
      <c r="CVX478" s="25"/>
      <c r="CVY478" s="25"/>
      <c r="CVZ478" s="25"/>
      <c r="CWA478" s="25"/>
      <c r="CWB478" s="25"/>
      <c r="CWC478" s="25"/>
      <c r="CWD478" s="25"/>
      <c r="CWE478" s="25"/>
      <c r="CWF478" s="25"/>
      <c r="CWG478" s="25"/>
      <c r="CWH478" s="25"/>
      <c r="CWI478" s="25"/>
      <c r="CWJ478" s="25"/>
      <c r="CWK478" s="25"/>
      <c r="CWL478" s="25"/>
      <c r="CWM478" s="25"/>
      <c r="CWN478" s="25"/>
      <c r="CWO478" s="25"/>
      <c r="CWP478" s="25"/>
      <c r="CWQ478" s="25"/>
      <c r="CWR478" s="25"/>
      <c r="CWS478" s="25"/>
      <c r="CWT478" s="25"/>
      <c r="CWU478" s="25"/>
      <c r="CWV478" s="25"/>
      <c r="CWW478" s="25"/>
      <c r="CWX478" s="25"/>
      <c r="CWY478" s="25"/>
      <c r="CWZ478" s="25"/>
      <c r="CXA478" s="25"/>
      <c r="CXB478" s="25"/>
      <c r="CXC478" s="25"/>
      <c r="CXD478" s="25"/>
      <c r="CXE478" s="25"/>
      <c r="CXF478" s="25"/>
      <c r="CXG478" s="25"/>
      <c r="CXH478" s="25"/>
      <c r="CXI478" s="25"/>
      <c r="CXJ478" s="25"/>
      <c r="CXK478" s="25"/>
      <c r="CXL478" s="25"/>
      <c r="CXM478" s="25"/>
      <c r="CXN478" s="25"/>
      <c r="CXO478" s="25"/>
      <c r="CXP478" s="25"/>
      <c r="CXQ478" s="25"/>
      <c r="CXR478" s="25"/>
      <c r="CXS478" s="25"/>
      <c r="CXT478" s="25"/>
      <c r="CXU478" s="25"/>
      <c r="CXV478" s="25"/>
      <c r="CXW478" s="25"/>
      <c r="CXX478" s="25"/>
      <c r="CXY478" s="25"/>
      <c r="CXZ478" s="25"/>
      <c r="CYA478" s="25"/>
      <c r="CYB478" s="25"/>
      <c r="CYC478" s="25"/>
      <c r="CYD478" s="25"/>
      <c r="CYE478" s="25"/>
      <c r="CYF478" s="25"/>
      <c r="CYG478" s="25"/>
      <c r="CYH478" s="25"/>
      <c r="CYI478" s="25"/>
      <c r="CYJ478" s="25"/>
      <c r="CYK478" s="25"/>
      <c r="CYL478" s="25"/>
      <c r="CYM478" s="25"/>
      <c r="CYN478" s="25"/>
      <c r="CYO478" s="25"/>
      <c r="CYP478" s="25"/>
      <c r="CYQ478" s="25"/>
      <c r="CYR478" s="25"/>
      <c r="CYS478" s="25"/>
      <c r="CYT478" s="25"/>
      <c r="CYU478" s="25"/>
      <c r="CYV478" s="25"/>
      <c r="CYW478" s="25"/>
      <c r="CYX478" s="25"/>
      <c r="CYY478" s="25"/>
      <c r="CYZ478" s="25"/>
      <c r="CZA478" s="25"/>
      <c r="CZB478" s="25"/>
      <c r="CZC478" s="25"/>
      <c r="CZD478" s="25"/>
      <c r="CZE478" s="25"/>
      <c r="CZF478" s="25"/>
      <c r="CZG478" s="25"/>
      <c r="CZH478" s="25"/>
      <c r="CZI478" s="25"/>
      <c r="CZJ478" s="25"/>
      <c r="CZK478" s="25"/>
      <c r="CZL478" s="25"/>
      <c r="CZM478" s="25"/>
      <c r="CZN478" s="25"/>
      <c r="CZO478" s="25"/>
      <c r="CZP478" s="25"/>
      <c r="CZQ478" s="25"/>
      <c r="CZR478" s="25"/>
      <c r="CZS478" s="25"/>
      <c r="CZT478" s="25"/>
      <c r="CZU478" s="25"/>
      <c r="CZV478" s="25"/>
      <c r="CZW478" s="25"/>
      <c r="CZX478" s="25"/>
      <c r="CZY478" s="25"/>
      <c r="CZZ478" s="25"/>
      <c r="DAA478" s="25"/>
      <c r="DAB478" s="25"/>
      <c r="DAC478" s="25"/>
      <c r="DAD478" s="25"/>
      <c r="DAE478" s="25"/>
      <c r="DAF478" s="25"/>
      <c r="DAG478" s="25"/>
      <c r="DAH478" s="25"/>
      <c r="DAI478" s="25"/>
      <c r="DAJ478" s="25"/>
      <c r="DAK478" s="25"/>
      <c r="DAL478" s="25"/>
      <c r="DAM478" s="25"/>
      <c r="DAN478" s="25"/>
      <c r="DAO478" s="25"/>
      <c r="DAP478" s="25"/>
      <c r="DAQ478" s="25"/>
      <c r="DAR478" s="25"/>
      <c r="DAS478" s="25"/>
      <c r="DAT478" s="25"/>
      <c r="DAU478" s="25"/>
      <c r="DAV478" s="25"/>
      <c r="DAW478" s="25"/>
      <c r="DAX478" s="25"/>
      <c r="DAY478" s="25"/>
      <c r="DAZ478" s="25"/>
      <c r="DBA478" s="25"/>
      <c r="DBB478" s="25"/>
      <c r="DBC478" s="25"/>
      <c r="DBD478" s="25"/>
      <c r="DBE478" s="25"/>
      <c r="DBF478" s="25"/>
      <c r="DBG478" s="25"/>
      <c r="DBH478" s="25"/>
      <c r="DBI478" s="25"/>
      <c r="DBJ478" s="25"/>
      <c r="DBK478" s="25"/>
      <c r="DBL478" s="25"/>
      <c r="DBM478" s="25"/>
      <c r="DBN478" s="25"/>
      <c r="DBO478" s="25"/>
      <c r="DBP478" s="25"/>
      <c r="DBQ478" s="25"/>
      <c r="DBR478" s="25"/>
      <c r="DBS478" s="25"/>
      <c r="DBT478" s="25"/>
      <c r="DBU478" s="25"/>
      <c r="DBV478" s="25"/>
      <c r="DBW478" s="25"/>
      <c r="DBX478" s="25"/>
      <c r="DBY478" s="25"/>
      <c r="DBZ478" s="25"/>
      <c r="DCA478" s="25"/>
      <c r="DCB478" s="25"/>
      <c r="DCC478" s="25"/>
      <c r="DCD478" s="25"/>
      <c r="DCE478" s="25"/>
      <c r="DCF478" s="25"/>
      <c r="DCG478" s="25"/>
      <c r="DCH478" s="25"/>
      <c r="DCI478" s="25"/>
      <c r="DCJ478" s="25"/>
      <c r="DCK478" s="25"/>
      <c r="DCL478" s="25"/>
      <c r="DCM478" s="25"/>
      <c r="DCN478" s="25"/>
      <c r="DCO478" s="25"/>
      <c r="DCP478" s="25"/>
      <c r="DCQ478" s="25"/>
      <c r="DCR478" s="25"/>
      <c r="DCS478" s="25"/>
      <c r="DCT478" s="25"/>
      <c r="DCU478" s="25"/>
      <c r="DCV478" s="25"/>
      <c r="DCW478" s="25"/>
      <c r="DCX478" s="25"/>
      <c r="DCY478" s="25"/>
      <c r="DCZ478" s="25"/>
      <c r="DDA478" s="25"/>
      <c r="DDB478" s="25"/>
      <c r="DDC478" s="25"/>
      <c r="DDD478" s="25"/>
      <c r="DDE478" s="25"/>
      <c r="DDF478" s="25"/>
      <c r="DDG478" s="25"/>
      <c r="DDH478" s="25"/>
      <c r="DDI478" s="25"/>
      <c r="DDJ478" s="25"/>
      <c r="DDK478" s="25"/>
      <c r="DDL478" s="25"/>
      <c r="DDM478" s="25"/>
      <c r="DDN478" s="25"/>
      <c r="DDO478" s="25"/>
      <c r="DDP478" s="25"/>
      <c r="DDQ478" s="25"/>
      <c r="DDR478" s="25"/>
      <c r="DDS478" s="25"/>
      <c r="DDT478" s="25"/>
      <c r="DDU478" s="25"/>
      <c r="DDV478" s="25"/>
      <c r="DDW478" s="25"/>
      <c r="DDX478" s="25"/>
      <c r="DDY478" s="25"/>
      <c r="DDZ478" s="25"/>
      <c r="DEA478" s="25"/>
      <c r="DEB478" s="25"/>
      <c r="DEC478" s="25"/>
      <c r="DED478" s="25"/>
      <c r="DEE478" s="25"/>
      <c r="DEF478" s="25"/>
      <c r="DEG478" s="25"/>
      <c r="DEH478" s="25"/>
      <c r="DEI478" s="25"/>
      <c r="DEJ478" s="25"/>
      <c r="DEK478" s="25"/>
      <c r="DEL478" s="25"/>
      <c r="DEM478" s="25"/>
      <c r="DEN478" s="25"/>
      <c r="DEO478" s="25"/>
      <c r="DEP478" s="25"/>
      <c r="DEQ478" s="25"/>
      <c r="DER478" s="25"/>
      <c r="DES478" s="25"/>
      <c r="DET478" s="25"/>
      <c r="DEU478" s="25"/>
      <c r="DEV478" s="25"/>
      <c r="DEW478" s="25"/>
      <c r="DEX478" s="25"/>
      <c r="DEY478" s="25"/>
      <c r="DEZ478" s="25"/>
      <c r="DFA478" s="25"/>
      <c r="DFB478" s="25"/>
      <c r="DFC478" s="25"/>
      <c r="DFD478" s="25"/>
      <c r="DFE478" s="25"/>
      <c r="DFF478" s="25"/>
      <c r="DFG478" s="25"/>
      <c r="DFH478" s="25"/>
      <c r="DFI478" s="25"/>
      <c r="DFJ478" s="25"/>
      <c r="DFK478" s="25"/>
      <c r="DFL478" s="25"/>
      <c r="DFM478" s="25"/>
      <c r="DFN478" s="25"/>
      <c r="DFO478" s="25"/>
      <c r="DFP478" s="25"/>
      <c r="DFQ478" s="25"/>
      <c r="DFR478" s="25"/>
      <c r="DFS478" s="25"/>
      <c r="DFT478" s="25"/>
      <c r="DFU478" s="25"/>
      <c r="DFV478" s="25"/>
      <c r="DFW478" s="25"/>
      <c r="DFX478" s="25"/>
      <c r="DFY478" s="25"/>
      <c r="DFZ478" s="25"/>
      <c r="DGA478" s="25"/>
      <c r="DGB478" s="25"/>
      <c r="DGC478" s="25"/>
      <c r="DGD478" s="25"/>
      <c r="DGE478" s="25"/>
      <c r="DGF478" s="25"/>
      <c r="DGG478" s="25"/>
      <c r="DGH478" s="25"/>
      <c r="DGI478" s="25"/>
      <c r="DGJ478" s="25"/>
      <c r="DGK478" s="25"/>
      <c r="DGL478" s="25"/>
      <c r="DGM478" s="25"/>
      <c r="DGN478" s="25"/>
      <c r="DGO478" s="25"/>
      <c r="DGP478" s="25"/>
      <c r="DGQ478" s="25"/>
      <c r="DGR478" s="25"/>
      <c r="DGS478" s="25"/>
      <c r="DGT478" s="25"/>
      <c r="DGU478" s="25"/>
      <c r="DGV478" s="25"/>
      <c r="DGW478" s="25"/>
      <c r="DGX478" s="25"/>
      <c r="DGY478" s="25"/>
      <c r="DGZ478" s="25"/>
      <c r="DHA478" s="25"/>
      <c r="DHB478" s="25"/>
      <c r="DHC478" s="25"/>
      <c r="DHD478" s="25"/>
      <c r="DHE478" s="25"/>
      <c r="DHF478" s="25"/>
      <c r="DHG478" s="25"/>
      <c r="DHH478" s="25"/>
      <c r="DHI478" s="25"/>
      <c r="DHJ478" s="25"/>
      <c r="DHK478" s="25"/>
      <c r="DHL478" s="25"/>
      <c r="DHM478" s="25"/>
      <c r="DHN478" s="25"/>
      <c r="DHO478" s="25"/>
      <c r="DHP478" s="25"/>
      <c r="DHQ478" s="25"/>
      <c r="DHR478" s="25"/>
      <c r="DHS478" s="25"/>
      <c r="DHT478" s="25"/>
      <c r="DHU478" s="25"/>
      <c r="DHV478" s="25"/>
      <c r="DHW478" s="25"/>
      <c r="DHX478" s="25"/>
      <c r="DHY478" s="25"/>
      <c r="DHZ478" s="25"/>
      <c r="DIA478" s="25"/>
      <c r="DIB478" s="25"/>
      <c r="DIC478" s="25"/>
      <c r="DID478" s="25"/>
      <c r="DIE478" s="25"/>
      <c r="DIF478" s="25"/>
      <c r="DIG478" s="25"/>
      <c r="DIH478" s="25"/>
      <c r="DII478" s="25"/>
      <c r="DIJ478" s="25"/>
      <c r="DIK478" s="25"/>
      <c r="DIL478" s="25"/>
      <c r="DIM478" s="25"/>
      <c r="DIN478" s="25"/>
      <c r="DIO478" s="25"/>
      <c r="DIP478" s="25"/>
      <c r="DIQ478" s="25"/>
      <c r="DIR478" s="25"/>
      <c r="DIS478" s="25"/>
      <c r="DIT478" s="25"/>
      <c r="DIU478" s="25"/>
      <c r="DIV478" s="25"/>
      <c r="DIW478" s="25"/>
      <c r="DIX478" s="25"/>
      <c r="DIY478" s="25"/>
      <c r="DIZ478" s="25"/>
      <c r="DJA478" s="25"/>
      <c r="DJB478" s="25"/>
      <c r="DJC478" s="25"/>
      <c r="DJD478" s="25"/>
      <c r="DJE478" s="25"/>
      <c r="DJF478" s="25"/>
      <c r="DJG478" s="25"/>
      <c r="DJH478" s="25"/>
      <c r="DJI478" s="25"/>
      <c r="DJJ478" s="25"/>
      <c r="DJK478" s="25"/>
      <c r="DJL478" s="25"/>
      <c r="DJM478" s="25"/>
      <c r="DJN478" s="25"/>
      <c r="DJO478" s="25"/>
      <c r="DJP478" s="25"/>
      <c r="DJQ478" s="25"/>
      <c r="DJR478" s="25"/>
      <c r="DJS478" s="25"/>
      <c r="DJT478" s="25"/>
      <c r="DJU478" s="25"/>
      <c r="DJV478" s="25"/>
      <c r="DJW478" s="25"/>
      <c r="DJX478" s="25"/>
      <c r="DJY478" s="25"/>
      <c r="DJZ478" s="25"/>
      <c r="DKA478" s="25"/>
      <c r="DKB478" s="25"/>
      <c r="DKC478" s="25"/>
      <c r="DKD478" s="25"/>
      <c r="DKE478" s="25"/>
      <c r="DKF478" s="25"/>
      <c r="DKG478" s="25"/>
      <c r="DKH478" s="25"/>
      <c r="DKI478" s="25"/>
      <c r="DKJ478" s="25"/>
      <c r="DKK478" s="25"/>
      <c r="DKL478" s="25"/>
      <c r="DKM478" s="25"/>
      <c r="DKN478" s="25"/>
      <c r="DKO478" s="25"/>
      <c r="DKP478" s="25"/>
      <c r="DKQ478" s="25"/>
      <c r="DKR478" s="25"/>
      <c r="DKS478" s="25"/>
      <c r="DKT478" s="25"/>
      <c r="DKU478" s="25"/>
      <c r="DKV478" s="25"/>
      <c r="DKW478" s="25"/>
      <c r="DKX478" s="25"/>
      <c r="DKY478" s="25"/>
      <c r="DKZ478" s="25"/>
      <c r="DLA478" s="25"/>
      <c r="DLB478" s="25"/>
      <c r="DLC478" s="25"/>
      <c r="DLD478" s="25"/>
      <c r="DLE478" s="25"/>
      <c r="DLF478" s="25"/>
      <c r="DLG478" s="25"/>
      <c r="DLH478" s="25"/>
      <c r="DLI478" s="25"/>
      <c r="DLJ478" s="25"/>
      <c r="DLK478" s="25"/>
      <c r="DLL478" s="25"/>
      <c r="DLM478" s="25"/>
      <c r="DLN478" s="25"/>
      <c r="DLO478" s="25"/>
      <c r="DLP478" s="25"/>
      <c r="DLQ478" s="25"/>
      <c r="DLR478" s="25"/>
      <c r="DLS478" s="25"/>
      <c r="DLT478" s="25"/>
      <c r="DLU478" s="25"/>
      <c r="DLV478" s="25"/>
      <c r="DLW478" s="25"/>
      <c r="DLX478" s="25"/>
      <c r="DLY478" s="25"/>
      <c r="DLZ478" s="25"/>
      <c r="DMA478" s="25"/>
      <c r="DMB478" s="25"/>
      <c r="DMC478" s="25"/>
      <c r="DMD478" s="25"/>
      <c r="DME478" s="25"/>
      <c r="DMF478" s="25"/>
      <c r="DMG478" s="25"/>
      <c r="DMH478" s="25"/>
      <c r="DMI478" s="25"/>
      <c r="DMJ478" s="25"/>
      <c r="DMK478" s="25"/>
      <c r="DML478" s="25"/>
      <c r="DMM478" s="25"/>
      <c r="DMN478" s="25"/>
      <c r="DMO478" s="25"/>
      <c r="DMP478" s="25"/>
      <c r="DMQ478" s="25"/>
      <c r="DMR478" s="25"/>
      <c r="DMS478" s="25"/>
      <c r="DMT478" s="25"/>
      <c r="DMU478" s="25"/>
      <c r="DMV478" s="25"/>
      <c r="DMW478" s="25"/>
      <c r="DMX478" s="25"/>
      <c r="DMY478" s="25"/>
      <c r="DMZ478" s="25"/>
      <c r="DNA478" s="25"/>
      <c r="DNB478" s="25"/>
      <c r="DNC478" s="25"/>
      <c r="DND478" s="25"/>
      <c r="DNE478" s="25"/>
      <c r="DNF478" s="25"/>
      <c r="DNG478" s="25"/>
      <c r="DNH478" s="25"/>
      <c r="DNI478" s="25"/>
      <c r="DNJ478" s="25"/>
      <c r="DNK478" s="25"/>
      <c r="DNL478" s="25"/>
      <c r="DNM478" s="25"/>
      <c r="DNN478" s="25"/>
      <c r="DNO478" s="25"/>
      <c r="DNP478" s="25"/>
      <c r="DNQ478" s="25"/>
      <c r="DNR478" s="25"/>
      <c r="DNS478" s="25"/>
      <c r="DNT478" s="25"/>
      <c r="DNU478" s="25"/>
      <c r="DNV478" s="25"/>
      <c r="DNW478" s="25"/>
      <c r="DNX478" s="25"/>
      <c r="DNY478" s="25"/>
      <c r="DNZ478" s="25"/>
      <c r="DOA478" s="25"/>
      <c r="DOB478" s="25"/>
      <c r="DOC478" s="25"/>
      <c r="DOD478" s="25"/>
      <c r="DOE478" s="25"/>
      <c r="DOF478" s="25"/>
      <c r="DOG478" s="25"/>
      <c r="DOH478" s="25"/>
      <c r="DOI478" s="25"/>
      <c r="DOJ478" s="25"/>
      <c r="DOK478" s="25"/>
      <c r="DOL478" s="25"/>
      <c r="DOM478" s="25"/>
      <c r="DON478" s="25"/>
      <c r="DOO478" s="25"/>
      <c r="DOP478" s="25"/>
      <c r="DOQ478" s="25"/>
      <c r="DOR478" s="25"/>
      <c r="DOS478" s="25"/>
      <c r="DOT478" s="25"/>
      <c r="DOU478" s="25"/>
      <c r="DOV478" s="25"/>
      <c r="DOW478" s="25"/>
      <c r="DOX478" s="25"/>
      <c r="DOY478" s="25"/>
      <c r="DOZ478" s="25"/>
      <c r="DPA478" s="25"/>
      <c r="DPB478" s="25"/>
      <c r="DPC478" s="25"/>
      <c r="DPD478" s="25"/>
      <c r="DPE478" s="25"/>
      <c r="DPF478" s="25"/>
      <c r="DPG478" s="25"/>
      <c r="DPH478" s="25"/>
      <c r="DPI478" s="25"/>
      <c r="DPJ478" s="25"/>
      <c r="DPK478" s="25"/>
      <c r="DPL478" s="25"/>
      <c r="DPM478" s="25"/>
      <c r="DPN478" s="25"/>
      <c r="DPO478" s="25"/>
      <c r="DPP478" s="25"/>
      <c r="DPQ478" s="25"/>
      <c r="DPR478" s="25"/>
      <c r="DPS478" s="25"/>
      <c r="DPT478" s="25"/>
      <c r="DPU478" s="25"/>
      <c r="DPV478" s="25"/>
      <c r="DPW478" s="25"/>
      <c r="DPX478" s="25"/>
      <c r="DPY478" s="25"/>
      <c r="DPZ478" s="25"/>
      <c r="DQA478" s="25"/>
      <c r="DQB478" s="25"/>
      <c r="DQC478" s="25"/>
      <c r="DQD478" s="25"/>
      <c r="DQE478" s="25"/>
      <c r="DQF478" s="25"/>
      <c r="DQG478" s="25"/>
      <c r="DQH478" s="25"/>
      <c r="DQI478" s="25"/>
      <c r="DQJ478" s="25"/>
      <c r="DQK478" s="25"/>
      <c r="DQL478" s="25"/>
      <c r="DQM478" s="25"/>
      <c r="DQN478" s="25"/>
      <c r="DQO478" s="25"/>
      <c r="DQP478" s="25"/>
      <c r="DQQ478" s="25"/>
      <c r="DQR478" s="25"/>
      <c r="DQS478" s="25"/>
      <c r="DQT478" s="25"/>
      <c r="DQU478" s="25"/>
      <c r="DQV478" s="25"/>
      <c r="DQW478" s="25"/>
      <c r="DQX478" s="25"/>
      <c r="DQY478" s="25"/>
      <c r="DQZ478" s="25"/>
      <c r="DRA478" s="25"/>
      <c r="DRB478" s="25"/>
      <c r="DRC478" s="25"/>
      <c r="DRD478" s="25"/>
      <c r="DRE478" s="25"/>
      <c r="DRF478" s="25"/>
      <c r="DRG478" s="25"/>
      <c r="DRH478" s="25"/>
      <c r="DRI478" s="25"/>
      <c r="DRJ478" s="25"/>
      <c r="DRK478" s="25"/>
      <c r="DRL478" s="25"/>
      <c r="DRM478" s="25"/>
      <c r="DRN478" s="25"/>
      <c r="DRO478" s="25"/>
      <c r="DRP478" s="25"/>
      <c r="DRQ478" s="25"/>
      <c r="DRR478" s="25"/>
      <c r="DRS478" s="25"/>
      <c r="DRT478" s="25"/>
      <c r="DRU478" s="25"/>
      <c r="DRV478" s="25"/>
      <c r="DRW478" s="25"/>
      <c r="DRX478" s="25"/>
      <c r="DRY478" s="25"/>
      <c r="DRZ478" s="25"/>
      <c r="DSA478" s="25"/>
      <c r="DSB478" s="25"/>
      <c r="DSC478" s="25"/>
      <c r="DSD478" s="25"/>
      <c r="DSE478" s="25"/>
      <c r="DSF478" s="25"/>
      <c r="DSG478" s="25"/>
      <c r="DSH478" s="25"/>
      <c r="DSI478" s="25"/>
      <c r="DSJ478" s="25"/>
      <c r="DSK478" s="25"/>
      <c r="DSL478" s="25"/>
      <c r="DSM478" s="25"/>
      <c r="DSN478" s="25"/>
      <c r="DSO478" s="25"/>
      <c r="DSP478" s="25"/>
      <c r="DSQ478" s="25"/>
      <c r="DSR478" s="25"/>
      <c r="DSS478" s="25"/>
      <c r="DST478" s="25"/>
      <c r="DSU478" s="25"/>
      <c r="DSV478" s="25"/>
      <c r="DSW478" s="25"/>
      <c r="DSX478" s="25"/>
      <c r="DSY478" s="25"/>
      <c r="DSZ478" s="25"/>
      <c r="DTA478" s="25"/>
      <c r="DTB478" s="25"/>
      <c r="DTC478" s="25"/>
      <c r="DTD478" s="25"/>
      <c r="DTE478" s="25"/>
      <c r="DTF478" s="25"/>
      <c r="DTG478" s="25"/>
      <c r="DTH478" s="25"/>
      <c r="DTI478" s="25"/>
      <c r="DTJ478" s="25"/>
      <c r="DTK478" s="25"/>
      <c r="DTL478" s="25"/>
      <c r="DTM478" s="25"/>
      <c r="DTN478" s="25"/>
      <c r="DTO478" s="25"/>
      <c r="DTP478" s="25"/>
      <c r="DTQ478" s="25"/>
      <c r="DTR478" s="25"/>
      <c r="DTS478" s="25"/>
      <c r="DTT478" s="25"/>
      <c r="DTU478" s="25"/>
      <c r="DTV478" s="25"/>
      <c r="DTW478" s="25"/>
      <c r="DTX478" s="25"/>
      <c r="DTY478" s="25"/>
      <c r="DTZ478" s="25"/>
      <c r="DUA478" s="25"/>
      <c r="DUB478" s="25"/>
      <c r="DUC478" s="25"/>
      <c r="DUD478" s="25"/>
      <c r="DUE478" s="25"/>
      <c r="DUF478" s="25"/>
      <c r="DUG478" s="25"/>
      <c r="DUH478" s="25"/>
      <c r="DUI478" s="25"/>
      <c r="DUJ478" s="25"/>
      <c r="DUK478" s="25"/>
      <c r="DUL478" s="25"/>
      <c r="DUM478" s="25"/>
      <c r="DUN478" s="25"/>
      <c r="DUO478" s="25"/>
      <c r="DUP478" s="25"/>
      <c r="DUQ478" s="25"/>
      <c r="DUR478" s="25"/>
      <c r="DUS478" s="25"/>
      <c r="DUT478" s="25"/>
      <c r="DUU478" s="25"/>
      <c r="DUV478" s="25"/>
      <c r="DUW478" s="25"/>
      <c r="DUX478" s="25"/>
      <c r="DUY478" s="25"/>
      <c r="DUZ478" s="25"/>
      <c r="DVA478" s="25"/>
      <c r="DVB478" s="25"/>
      <c r="DVC478" s="25"/>
      <c r="DVD478" s="25"/>
      <c r="DVE478" s="25"/>
      <c r="DVF478" s="25"/>
      <c r="DVG478" s="25"/>
      <c r="DVH478" s="25"/>
      <c r="DVI478" s="25"/>
      <c r="DVJ478" s="25"/>
      <c r="DVK478" s="25"/>
      <c r="DVL478" s="25"/>
      <c r="DVM478" s="25"/>
      <c r="DVN478" s="25"/>
      <c r="DVO478" s="25"/>
      <c r="DVP478" s="25"/>
      <c r="DVQ478" s="25"/>
      <c r="DVR478" s="25"/>
      <c r="DVS478" s="25"/>
      <c r="DVT478" s="25"/>
      <c r="DVU478" s="25"/>
      <c r="DVV478" s="25"/>
      <c r="DVW478" s="25"/>
      <c r="DVX478" s="25"/>
      <c r="DVY478" s="25"/>
      <c r="DVZ478" s="25"/>
      <c r="DWA478" s="25"/>
      <c r="DWB478" s="25"/>
      <c r="DWC478" s="25"/>
      <c r="DWD478" s="25"/>
      <c r="DWE478" s="25"/>
      <c r="DWF478" s="25"/>
      <c r="DWG478" s="25"/>
      <c r="DWH478" s="25"/>
      <c r="DWI478" s="25"/>
      <c r="DWJ478" s="25"/>
      <c r="DWK478" s="25"/>
      <c r="DWL478" s="25"/>
      <c r="DWM478" s="25"/>
      <c r="DWN478" s="25"/>
      <c r="DWO478" s="25"/>
      <c r="DWP478" s="25"/>
      <c r="DWQ478" s="25"/>
      <c r="DWR478" s="25"/>
      <c r="DWS478" s="25"/>
      <c r="DWT478" s="25"/>
      <c r="DWU478" s="25"/>
      <c r="DWV478" s="25"/>
      <c r="DWW478" s="25"/>
      <c r="DWX478" s="25"/>
      <c r="DWY478" s="25"/>
      <c r="DWZ478" s="25"/>
      <c r="DXA478" s="25"/>
      <c r="DXB478" s="25"/>
      <c r="DXC478" s="25"/>
      <c r="DXD478" s="25"/>
      <c r="DXE478" s="25"/>
      <c r="DXF478" s="25"/>
      <c r="DXG478" s="25"/>
      <c r="DXH478" s="25"/>
      <c r="DXI478" s="25"/>
      <c r="DXJ478" s="25"/>
      <c r="DXK478" s="25"/>
      <c r="DXL478" s="25"/>
      <c r="DXM478" s="25"/>
      <c r="DXN478" s="25"/>
      <c r="DXO478" s="25"/>
      <c r="DXP478" s="25"/>
      <c r="DXQ478" s="25"/>
      <c r="DXR478" s="25"/>
      <c r="DXS478" s="25"/>
      <c r="DXT478" s="25"/>
      <c r="DXU478" s="25"/>
      <c r="DXV478" s="25"/>
      <c r="DXW478" s="25"/>
      <c r="DXX478" s="25"/>
      <c r="DXY478" s="25"/>
      <c r="DXZ478" s="25"/>
      <c r="DYA478" s="25"/>
      <c r="DYB478" s="25"/>
      <c r="DYC478" s="25"/>
      <c r="DYD478" s="25"/>
      <c r="DYE478" s="25"/>
      <c r="DYF478" s="25"/>
      <c r="DYG478" s="25"/>
      <c r="DYH478" s="25"/>
      <c r="DYI478" s="25"/>
      <c r="DYJ478" s="25"/>
      <c r="DYK478" s="25"/>
      <c r="DYL478" s="25"/>
      <c r="DYM478" s="25"/>
      <c r="DYN478" s="25"/>
      <c r="DYO478" s="25"/>
      <c r="DYP478" s="25"/>
      <c r="DYQ478" s="25"/>
      <c r="DYR478" s="25"/>
      <c r="DYS478" s="25"/>
      <c r="DYT478" s="25"/>
      <c r="DYU478" s="25"/>
      <c r="DYV478" s="25"/>
      <c r="DYW478" s="25"/>
      <c r="DYX478" s="25"/>
      <c r="DYY478" s="25"/>
      <c r="DYZ478" s="25"/>
      <c r="DZA478" s="25"/>
      <c r="DZB478" s="25"/>
      <c r="DZC478" s="25"/>
      <c r="DZD478" s="25"/>
      <c r="DZE478" s="25"/>
      <c r="DZF478" s="25"/>
      <c r="DZG478" s="25"/>
      <c r="DZH478" s="25"/>
      <c r="DZI478" s="25"/>
      <c r="DZJ478" s="25"/>
      <c r="DZK478" s="25"/>
      <c r="DZL478" s="25"/>
      <c r="DZM478" s="25"/>
      <c r="DZN478" s="25"/>
      <c r="DZO478" s="25"/>
      <c r="DZP478" s="25"/>
      <c r="DZQ478" s="25"/>
      <c r="DZR478" s="25"/>
      <c r="DZS478" s="25"/>
      <c r="DZT478" s="25"/>
      <c r="DZU478" s="25"/>
      <c r="DZV478" s="25"/>
      <c r="DZW478" s="25"/>
      <c r="DZX478" s="25"/>
      <c r="DZY478" s="25"/>
      <c r="DZZ478" s="25"/>
      <c r="EAA478" s="25"/>
      <c r="EAB478" s="25"/>
      <c r="EAC478" s="25"/>
      <c r="EAD478" s="25"/>
      <c r="EAE478" s="25"/>
      <c r="EAF478" s="25"/>
      <c r="EAG478" s="25"/>
      <c r="EAH478" s="25"/>
      <c r="EAI478" s="25"/>
      <c r="EAJ478" s="25"/>
      <c r="EAK478" s="25"/>
      <c r="EAL478" s="25"/>
      <c r="EAM478" s="25"/>
      <c r="EAN478" s="25"/>
      <c r="EAO478" s="25"/>
      <c r="EAP478" s="25"/>
      <c r="EAQ478" s="25"/>
      <c r="EAR478" s="25"/>
      <c r="EAS478" s="25"/>
      <c r="EAT478" s="25"/>
      <c r="EAU478" s="25"/>
      <c r="EAV478" s="25"/>
      <c r="EAW478" s="25"/>
      <c r="EAX478" s="25"/>
      <c r="EAY478" s="25"/>
      <c r="EAZ478" s="25"/>
      <c r="EBA478" s="25"/>
      <c r="EBB478" s="25"/>
      <c r="EBC478" s="25"/>
      <c r="EBD478" s="25"/>
      <c r="EBE478" s="25"/>
      <c r="EBF478" s="25"/>
      <c r="EBG478" s="25"/>
      <c r="EBH478" s="25"/>
      <c r="EBI478" s="25"/>
      <c r="EBJ478" s="25"/>
      <c r="EBK478" s="25"/>
      <c r="EBL478" s="25"/>
      <c r="EBM478" s="25"/>
      <c r="EBN478" s="25"/>
      <c r="EBO478" s="25"/>
      <c r="EBP478" s="25"/>
      <c r="EBQ478" s="25"/>
      <c r="EBR478" s="25"/>
      <c r="EBS478" s="25"/>
      <c r="EBT478" s="25"/>
      <c r="EBU478" s="25"/>
      <c r="EBV478" s="25"/>
      <c r="EBW478" s="25"/>
      <c r="EBX478" s="25"/>
      <c r="EBY478" s="25"/>
      <c r="EBZ478" s="25"/>
      <c r="ECA478" s="25"/>
      <c r="ECB478" s="25"/>
      <c r="ECC478" s="25"/>
      <c r="ECD478" s="25"/>
      <c r="ECE478" s="25"/>
      <c r="ECF478" s="25"/>
      <c r="ECG478" s="25"/>
      <c r="ECH478" s="25"/>
      <c r="ECI478" s="25"/>
      <c r="ECJ478" s="25"/>
      <c r="ECK478" s="25"/>
      <c r="ECL478" s="25"/>
      <c r="ECM478" s="25"/>
      <c r="ECN478" s="25"/>
      <c r="ECO478" s="25"/>
      <c r="ECP478" s="25"/>
      <c r="ECQ478" s="25"/>
      <c r="ECR478" s="25"/>
      <c r="ECS478" s="25"/>
      <c r="ECT478" s="25"/>
      <c r="ECU478" s="25"/>
      <c r="ECV478" s="25"/>
      <c r="ECW478" s="25"/>
      <c r="ECX478" s="25"/>
      <c r="ECY478" s="25"/>
      <c r="ECZ478" s="25"/>
      <c r="EDA478" s="25"/>
      <c r="EDB478" s="25"/>
      <c r="EDC478" s="25"/>
      <c r="EDD478" s="25"/>
      <c r="EDE478" s="25"/>
      <c r="EDF478" s="25"/>
      <c r="EDG478" s="25"/>
      <c r="EDH478" s="25"/>
      <c r="EDI478" s="25"/>
      <c r="EDJ478" s="25"/>
      <c r="EDK478" s="25"/>
      <c r="EDL478" s="25"/>
      <c r="EDM478" s="25"/>
      <c r="EDN478" s="25"/>
      <c r="EDO478" s="25"/>
      <c r="EDP478" s="25"/>
      <c r="EDQ478" s="25"/>
      <c r="EDR478" s="25"/>
      <c r="EDS478" s="25"/>
      <c r="EDT478" s="25"/>
      <c r="EDU478" s="25"/>
      <c r="EDV478" s="25"/>
      <c r="EDW478" s="25"/>
      <c r="EDX478" s="25"/>
      <c r="EDY478" s="25"/>
      <c r="EDZ478" s="25"/>
      <c r="EEA478" s="25"/>
      <c r="EEB478" s="25"/>
      <c r="EEC478" s="25"/>
      <c r="EED478" s="25"/>
      <c r="EEE478" s="25"/>
      <c r="EEF478" s="25"/>
      <c r="EEG478" s="25"/>
      <c r="EEH478" s="25"/>
      <c r="EEI478" s="25"/>
      <c r="EEJ478" s="25"/>
      <c r="EEK478" s="25"/>
      <c r="EEL478" s="25"/>
      <c r="EEM478" s="25"/>
      <c r="EEN478" s="25"/>
      <c r="EEO478" s="25"/>
      <c r="EEP478" s="25"/>
      <c r="EEQ478" s="25"/>
      <c r="EER478" s="25"/>
      <c r="EES478" s="25"/>
      <c r="EET478" s="25"/>
      <c r="EEU478" s="25"/>
      <c r="EEV478" s="25"/>
      <c r="EEW478" s="25"/>
      <c r="EEX478" s="25"/>
      <c r="EEY478" s="25"/>
      <c r="EEZ478" s="25"/>
      <c r="EFA478" s="25"/>
      <c r="EFB478" s="25"/>
      <c r="EFC478" s="25"/>
      <c r="EFD478" s="25"/>
      <c r="EFE478" s="25"/>
      <c r="EFF478" s="25"/>
      <c r="EFG478" s="25"/>
      <c r="EFH478" s="25"/>
      <c r="EFI478" s="25"/>
      <c r="EFJ478" s="25"/>
      <c r="EFK478" s="25"/>
      <c r="EFL478" s="25"/>
      <c r="EFM478" s="25"/>
      <c r="EFN478" s="25"/>
      <c r="EFO478" s="25"/>
      <c r="EFP478" s="25"/>
      <c r="EFQ478" s="25"/>
      <c r="EFR478" s="25"/>
      <c r="EFS478" s="25"/>
      <c r="EFT478" s="25"/>
      <c r="EFU478" s="25"/>
      <c r="EFV478" s="25"/>
      <c r="EFW478" s="25"/>
      <c r="EFX478" s="25"/>
      <c r="EFY478" s="25"/>
      <c r="EFZ478" s="25"/>
      <c r="EGA478" s="25"/>
      <c r="EGB478" s="25"/>
      <c r="EGC478" s="25"/>
      <c r="EGD478" s="25"/>
      <c r="EGE478" s="25"/>
      <c r="EGF478" s="25"/>
      <c r="EGG478" s="25"/>
      <c r="EGH478" s="25"/>
      <c r="EGI478" s="25"/>
      <c r="EGJ478" s="25"/>
      <c r="EGK478" s="25"/>
      <c r="EGL478" s="25"/>
      <c r="EGM478" s="25"/>
      <c r="EGN478" s="25"/>
      <c r="EGO478" s="25"/>
      <c r="EGP478" s="25"/>
      <c r="EGQ478" s="25"/>
      <c r="EGR478" s="25"/>
      <c r="EGS478" s="25"/>
      <c r="EGT478" s="25"/>
      <c r="EGU478" s="25"/>
      <c r="EGV478" s="25"/>
      <c r="EGW478" s="25"/>
      <c r="EGX478" s="25"/>
      <c r="EGY478" s="25"/>
      <c r="EGZ478" s="25"/>
      <c r="EHA478" s="25"/>
      <c r="EHB478" s="25"/>
      <c r="EHC478" s="25"/>
      <c r="EHD478" s="25"/>
      <c r="EHE478" s="25"/>
      <c r="EHF478" s="25"/>
      <c r="EHG478" s="25"/>
      <c r="EHH478" s="25"/>
      <c r="EHI478" s="25"/>
      <c r="EHJ478" s="25"/>
      <c r="EHK478" s="25"/>
      <c r="EHL478" s="25"/>
      <c r="EHM478" s="25"/>
      <c r="EHN478" s="25"/>
      <c r="EHO478" s="25"/>
      <c r="EHP478" s="25"/>
      <c r="EHQ478" s="25"/>
      <c r="EHR478" s="25"/>
      <c r="EHS478" s="25"/>
      <c r="EHT478" s="25"/>
      <c r="EHU478" s="25"/>
      <c r="EHV478" s="25"/>
      <c r="EHW478" s="25"/>
      <c r="EHX478" s="25"/>
      <c r="EHY478" s="25"/>
      <c r="EHZ478" s="25"/>
      <c r="EIA478" s="25"/>
      <c r="EIB478" s="25"/>
      <c r="EIC478" s="25"/>
      <c r="EID478" s="25"/>
      <c r="EIE478" s="25"/>
      <c r="EIF478" s="25"/>
      <c r="EIG478" s="25"/>
      <c r="EIH478" s="25"/>
      <c r="EII478" s="25"/>
      <c r="EIJ478" s="25"/>
      <c r="EIK478" s="25"/>
      <c r="EIL478" s="25"/>
      <c r="EIM478" s="25"/>
      <c r="EIN478" s="25"/>
      <c r="EIO478" s="25"/>
      <c r="EIP478" s="25"/>
      <c r="EIQ478" s="25"/>
      <c r="EIR478" s="25"/>
      <c r="EIS478" s="25"/>
      <c r="EIT478" s="25"/>
      <c r="EIU478" s="25"/>
      <c r="EIV478" s="25"/>
      <c r="EIW478" s="25"/>
      <c r="EIX478" s="25"/>
      <c r="EIY478" s="25"/>
      <c r="EIZ478" s="25"/>
      <c r="EJA478" s="25"/>
      <c r="EJB478" s="25"/>
      <c r="EJC478" s="25"/>
      <c r="EJD478" s="25"/>
      <c r="EJE478" s="25"/>
      <c r="EJF478" s="25"/>
      <c r="EJG478" s="25"/>
      <c r="EJH478" s="25"/>
      <c r="EJI478" s="25"/>
      <c r="EJJ478" s="25"/>
      <c r="EJK478" s="25"/>
      <c r="EJL478" s="25"/>
      <c r="EJM478" s="25"/>
      <c r="EJN478" s="25"/>
      <c r="EJO478" s="25"/>
      <c r="EJP478" s="25"/>
      <c r="EJQ478" s="25"/>
      <c r="EJR478" s="25"/>
      <c r="EJS478" s="25"/>
      <c r="EJT478" s="25"/>
      <c r="EJU478" s="25"/>
      <c r="EJV478" s="25"/>
      <c r="EJW478" s="25"/>
      <c r="EJX478" s="25"/>
      <c r="EJY478" s="25"/>
      <c r="EJZ478" s="25"/>
      <c r="EKA478" s="25"/>
      <c r="EKB478" s="25"/>
      <c r="EKC478" s="25"/>
      <c r="EKD478" s="25"/>
      <c r="EKE478" s="25"/>
      <c r="EKF478" s="25"/>
      <c r="EKG478" s="25"/>
      <c r="EKH478" s="25"/>
      <c r="EKI478" s="25"/>
      <c r="EKJ478" s="25"/>
      <c r="EKK478" s="25"/>
      <c r="EKL478" s="25"/>
      <c r="EKM478" s="25"/>
      <c r="EKN478" s="25"/>
      <c r="EKO478" s="25"/>
      <c r="EKP478" s="25"/>
      <c r="EKQ478" s="25"/>
      <c r="EKR478" s="25"/>
      <c r="EKS478" s="25"/>
      <c r="EKT478" s="25"/>
      <c r="EKU478" s="25"/>
      <c r="EKV478" s="25"/>
      <c r="EKW478" s="25"/>
      <c r="EKX478" s="25"/>
      <c r="EKY478" s="25"/>
      <c r="EKZ478" s="25"/>
      <c r="ELA478" s="25"/>
      <c r="ELB478" s="25"/>
      <c r="ELC478" s="25"/>
      <c r="ELD478" s="25"/>
      <c r="ELE478" s="25"/>
      <c r="ELF478" s="25"/>
      <c r="ELG478" s="25"/>
      <c r="ELH478" s="25"/>
      <c r="ELI478" s="25"/>
      <c r="ELJ478" s="25"/>
      <c r="ELK478" s="25"/>
      <c r="ELL478" s="25"/>
      <c r="ELM478" s="25"/>
      <c r="ELN478" s="25"/>
      <c r="ELO478" s="25"/>
      <c r="ELP478" s="25"/>
      <c r="ELQ478" s="25"/>
      <c r="ELR478" s="25"/>
      <c r="ELS478" s="25"/>
      <c r="ELT478" s="25"/>
      <c r="ELU478" s="25"/>
      <c r="ELV478" s="25"/>
      <c r="ELW478" s="25"/>
      <c r="ELX478" s="25"/>
      <c r="ELY478" s="25"/>
      <c r="ELZ478" s="25"/>
      <c r="EMA478" s="25"/>
      <c r="EMB478" s="25"/>
      <c r="EMC478" s="25"/>
      <c r="EMD478" s="25"/>
      <c r="EME478" s="25"/>
      <c r="EMF478" s="25"/>
      <c r="EMG478" s="25"/>
      <c r="EMH478" s="25"/>
      <c r="EMI478" s="25"/>
      <c r="EMJ478" s="25"/>
      <c r="EMK478" s="25"/>
      <c r="EML478" s="25"/>
      <c r="EMM478" s="25"/>
      <c r="EMN478" s="25"/>
      <c r="EMO478" s="25"/>
      <c r="EMP478" s="25"/>
      <c r="EMQ478" s="25"/>
      <c r="EMR478" s="25"/>
      <c r="EMS478" s="25"/>
      <c r="EMT478" s="25"/>
      <c r="EMU478" s="25"/>
      <c r="EMV478" s="25"/>
      <c r="EMW478" s="25"/>
      <c r="EMX478" s="25"/>
      <c r="EMY478" s="25"/>
      <c r="EMZ478" s="25"/>
      <c r="ENA478" s="25"/>
      <c r="ENB478" s="25"/>
      <c r="ENC478" s="25"/>
      <c r="END478" s="25"/>
      <c r="ENE478" s="25"/>
      <c r="ENF478" s="25"/>
      <c r="ENG478" s="25"/>
      <c r="ENH478" s="25"/>
      <c r="ENI478" s="25"/>
      <c r="ENJ478" s="25"/>
      <c r="ENK478" s="25"/>
      <c r="ENL478" s="25"/>
      <c r="ENM478" s="25"/>
      <c r="ENN478" s="25"/>
      <c r="ENO478" s="25"/>
      <c r="ENP478" s="25"/>
      <c r="ENQ478" s="25"/>
      <c r="ENR478" s="25"/>
      <c r="ENS478" s="25"/>
      <c r="ENT478" s="25"/>
      <c r="ENU478" s="25"/>
      <c r="ENV478" s="25"/>
      <c r="ENW478" s="25"/>
      <c r="ENX478" s="25"/>
      <c r="ENY478" s="25"/>
      <c r="ENZ478" s="25"/>
      <c r="EOA478" s="25"/>
      <c r="EOB478" s="25"/>
      <c r="EOC478" s="25"/>
      <c r="EOD478" s="25"/>
      <c r="EOE478" s="25"/>
      <c r="EOF478" s="25"/>
      <c r="EOG478" s="25"/>
      <c r="EOH478" s="25"/>
      <c r="EOI478" s="25"/>
      <c r="EOJ478" s="25"/>
      <c r="EOK478" s="25"/>
      <c r="EOL478" s="25"/>
      <c r="EOM478" s="25"/>
      <c r="EON478" s="25"/>
      <c r="EOO478" s="25"/>
      <c r="EOP478" s="25"/>
      <c r="EOQ478" s="25"/>
      <c r="EOR478" s="25"/>
      <c r="EOS478" s="25"/>
      <c r="EOT478" s="25"/>
      <c r="EOU478" s="25"/>
      <c r="EOV478" s="25"/>
      <c r="EOW478" s="25"/>
      <c r="EOX478" s="25"/>
      <c r="EOY478" s="25"/>
      <c r="EOZ478" s="25"/>
      <c r="EPA478" s="25"/>
      <c r="EPB478" s="25"/>
      <c r="EPC478" s="25"/>
      <c r="EPD478" s="25"/>
      <c r="EPE478" s="25"/>
      <c r="EPF478" s="25"/>
      <c r="EPG478" s="25"/>
      <c r="EPH478" s="25"/>
      <c r="EPI478" s="25"/>
      <c r="EPJ478" s="25"/>
      <c r="EPK478" s="25"/>
      <c r="EPL478" s="25"/>
      <c r="EPM478" s="25"/>
      <c r="EPN478" s="25"/>
      <c r="EPO478" s="25"/>
      <c r="EPP478" s="25"/>
      <c r="EPQ478" s="25"/>
      <c r="EPR478" s="25"/>
      <c r="EPS478" s="25"/>
      <c r="EPT478" s="25"/>
      <c r="EPU478" s="25"/>
      <c r="EPV478" s="25"/>
      <c r="EPW478" s="25"/>
      <c r="EPX478" s="25"/>
      <c r="EPY478" s="25"/>
      <c r="EPZ478" s="25"/>
      <c r="EQA478" s="25"/>
      <c r="EQB478" s="25"/>
      <c r="EQC478" s="25"/>
      <c r="EQD478" s="25"/>
      <c r="EQE478" s="25"/>
      <c r="EQF478" s="25"/>
      <c r="EQG478" s="25"/>
      <c r="EQH478" s="25"/>
      <c r="EQI478" s="25"/>
      <c r="EQJ478" s="25"/>
      <c r="EQK478" s="25"/>
      <c r="EQL478" s="25"/>
      <c r="EQM478" s="25"/>
      <c r="EQN478" s="25"/>
      <c r="EQO478" s="25"/>
      <c r="EQP478" s="25"/>
      <c r="EQQ478" s="25"/>
      <c r="EQR478" s="25"/>
      <c r="EQS478" s="25"/>
      <c r="EQT478" s="25"/>
      <c r="EQU478" s="25"/>
      <c r="EQV478" s="25"/>
      <c r="EQW478" s="25"/>
      <c r="EQX478" s="25"/>
      <c r="EQY478" s="25"/>
      <c r="EQZ478" s="25"/>
      <c r="ERA478" s="25"/>
      <c r="ERB478" s="25"/>
      <c r="ERC478" s="25"/>
      <c r="ERD478" s="25"/>
      <c r="ERE478" s="25"/>
      <c r="ERF478" s="25"/>
      <c r="ERG478" s="25"/>
      <c r="ERH478" s="25"/>
      <c r="ERI478" s="25"/>
      <c r="ERJ478" s="25"/>
      <c r="ERK478" s="25"/>
      <c r="ERL478" s="25"/>
      <c r="ERM478" s="25"/>
      <c r="ERN478" s="25"/>
      <c r="ERO478" s="25"/>
      <c r="ERP478" s="25"/>
      <c r="ERQ478" s="25"/>
      <c r="ERR478" s="25"/>
      <c r="ERS478" s="25"/>
      <c r="ERT478" s="25"/>
      <c r="ERU478" s="25"/>
      <c r="ERV478" s="25"/>
      <c r="ERW478" s="25"/>
      <c r="ERX478" s="25"/>
      <c r="ERY478" s="25"/>
      <c r="ERZ478" s="25"/>
      <c r="ESA478" s="25"/>
      <c r="ESB478" s="25"/>
      <c r="ESC478" s="25"/>
      <c r="ESD478" s="25"/>
      <c r="ESE478" s="25"/>
      <c r="ESF478" s="25"/>
      <c r="ESG478" s="25"/>
      <c r="ESH478" s="25"/>
      <c r="ESI478" s="25"/>
      <c r="ESJ478" s="25"/>
      <c r="ESK478" s="25"/>
      <c r="ESL478" s="25"/>
      <c r="ESM478" s="25"/>
      <c r="ESN478" s="25"/>
      <c r="ESO478" s="25"/>
      <c r="ESP478" s="25"/>
      <c r="ESQ478" s="25"/>
      <c r="ESR478" s="25"/>
      <c r="ESS478" s="25"/>
      <c r="EST478" s="25"/>
      <c r="ESU478" s="25"/>
      <c r="ESV478" s="25"/>
      <c r="ESW478" s="25"/>
      <c r="ESX478" s="25"/>
      <c r="ESY478" s="25"/>
      <c r="ESZ478" s="25"/>
      <c r="ETA478" s="25"/>
      <c r="ETB478" s="25"/>
      <c r="ETC478" s="25"/>
      <c r="ETD478" s="25"/>
      <c r="ETE478" s="25"/>
      <c r="ETF478" s="25"/>
      <c r="ETG478" s="25"/>
      <c r="ETH478" s="25"/>
      <c r="ETI478" s="25"/>
      <c r="ETJ478" s="25"/>
      <c r="ETK478" s="25"/>
      <c r="ETL478" s="25"/>
      <c r="ETM478" s="25"/>
      <c r="ETN478" s="25"/>
      <c r="ETO478" s="25"/>
      <c r="ETP478" s="25"/>
      <c r="ETQ478" s="25"/>
      <c r="ETR478" s="25"/>
      <c r="ETS478" s="25"/>
      <c r="ETT478" s="25"/>
      <c r="ETU478" s="25"/>
      <c r="ETV478" s="25"/>
      <c r="ETW478" s="25"/>
      <c r="ETX478" s="25"/>
      <c r="ETY478" s="25"/>
      <c r="ETZ478" s="25"/>
      <c r="EUA478" s="25"/>
      <c r="EUB478" s="25"/>
      <c r="EUC478" s="25"/>
      <c r="EUD478" s="25"/>
      <c r="EUE478" s="25"/>
      <c r="EUF478" s="25"/>
      <c r="EUG478" s="25"/>
      <c r="EUH478" s="25"/>
      <c r="EUI478" s="25"/>
      <c r="EUJ478" s="25"/>
      <c r="EUK478" s="25"/>
      <c r="EUL478" s="25"/>
      <c r="EUM478" s="25"/>
      <c r="EUN478" s="25"/>
      <c r="EUO478" s="25"/>
      <c r="EUP478" s="25"/>
      <c r="EUQ478" s="25"/>
      <c r="EUR478" s="25"/>
      <c r="EUS478" s="25"/>
      <c r="EUT478" s="25"/>
      <c r="EUU478" s="25"/>
      <c r="EUV478" s="25"/>
      <c r="EUW478" s="25"/>
      <c r="EUX478" s="25"/>
      <c r="EUY478" s="25"/>
      <c r="EUZ478" s="25"/>
      <c r="EVA478" s="25"/>
      <c r="EVB478" s="25"/>
      <c r="EVC478" s="25"/>
      <c r="EVD478" s="25"/>
      <c r="EVE478" s="25"/>
      <c r="EVF478" s="25"/>
      <c r="EVG478" s="25"/>
      <c r="EVH478" s="25"/>
      <c r="EVI478" s="25"/>
      <c r="EVJ478" s="25"/>
      <c r="EVK478" s="25"/>
      <c r="EVL478" s="25"/>
      <c r="EVM478" s="25"/>
      <c r="EVN478" s="25"/>
      <c r="EVO478" s="25"/>
      <c r="EVP478" s="25"/>
      <c r="EVQ478" s="25"/>
      <c r="EVR478" s="25"/>
      <c r="EVS478" s="25"/>
      <c r="EVT478" s="25"/>
      <c r="EVU478" s="25"/>
      <c r="EVV478" s="25"/>
      <c r="EVW478" s="25"/>
      <c r="EVX478" s="25"/>
      <c r="EVY478" s="25"/>
      <c r="EVZ478" s="25"/>
      <c r="EWA478" s="25"/>
      <c r="EWB478" s="25"/>
      <c r="EWC478" s="25"/>
      <c r="EWD478" s="25"/>
      <c r="EWE478" s="25"/>
      <c r="EWF478" s="25"/>
      <c r="EWG478" s="25"/>
      <c r="EWH478" s="25"/>
      <c r="EWI478" s="25"/>
      <c r="EWJ478" s="25"/>
      <c r="EWK478" s="25"/>
      <c r="EWL478" s="25"/>
      <c r="EWM478" s="25"/>
      <c r="EWN478" s="25"/>
      <c r="EWO478" s="25"/>
      <c r="EWP478" s="25"/>
      <c r="EWQ478" s="25"/>
      <c r="EWR478" s="25"/>
      <c r="EWS478" s="25"/>
      <c r="EWT478" s="25"/>
      <c r="EWU478" s="25"/>
      <c r="EWV478" s="25"/>
      <c r="EWW478" s="25"/>
      <c r="EWX478" s="25"/>
      <c r="EWY478" s="25"/>
      <c r="EWZ478" s="25"/>
      <c r="EXA478" s="25"/>
      <c r="EXB478" s="25"/>
      <c r="EXC478" s="25"/>
      <c r="EXD478" s="25"/>
      <c r="EXE478" s="25"/>
      <c r="EXF478" s="25"/>
      <c r="EXG478" s="25"/>
      <c r="EXH478" s="25"/>
      <c r="EXI478" s="25"/>
      <c r="EXJ478" s="25"/>
      <c r="EXK478" s="25"/>
      <c r="EXL478" s="25"/>
      <c r="EXM478" s="25"/>
      <c r="EXN478" s="25"/>
      <c r="EXO478" s="25"/>
      <c r="EXP478" s="25"/>
      <c r="EXQ478" s="25"/>
      <c r="EXR478" s="25"/>
      <c r="EXS478" s="25"/>
      <c r="EXT478" s="25"/>
      <c r="EXU478" s="25"/>
      <c r="EXV478" s="25"/>
      <c r="EXW478" s="25"/>
      <c r="EXX478" s="25"/>
      <c r="EXY478" s="25"/>
      <c r="EXZ478" s="25"/>
      <c r="EYA478" s="25"/>
      <c r="EYB478" s="25"/>
      <c r="EYC478" s="25"/>
      <c r="EYD478" s="25"/>
      <c r="EYE478" s="25"/>
      <c r="EYF478" s="25"/>
      <c r="EYG478" s="25"/>
      <c r="EYH478" s="25"/>
      <c r="EYI478" s="25"/>
      <c r="EYJ478" s="25"/>
      <c r="EYK478" s="25"/>
      <c r="EYL478" s="25"/>
      <c r="EYM478" s="25"/>
      <c r="EYN478" s="25"/>
      <c r="EYO478" s="25"/>
      <c r="EYP478" s="25"/>
      <c r="EYQ478" s="25"/>
      <c r="EYR478" s="25"/>
      <c r="EYS478" s="25"/>
      <c r="EYT478" s="25"/>
      <c r="EYU478" s="25"/>
      <c r="EYV478" s="25"/>
      <c r="EYW478" s="25"/>
      <c r="EYX478" s="25"/>
      <c r="EYY478" s="25"/>
      <c r="EYZ478" s="25"/>
      <c r="EZA478" s="25"/>
      <c r="EZB478" s="25"/>
      <c r="EZC478" s="25"/>
      <c r="EZD478" s="25"/>
      <c r="EZE478" s="25"/>
      <c r="EZF478" s="25"/>
      <c r="EZG478" s="25"/>
      <c r="EZH478" s="25"/>
      <c r="EZI478" s="25"/>
      <c r="EZJ478" s="25"/>
      <c r="EZK478" s="25"/>
      <c r="EZL478" s="25"/>
      <c r="EZM478" s="25"/>
      <c r="EZN478" s="25"/>
      <c r="EZO478" s="25"/>
      <c r="EZP478" s="25"/>
      <c r="EZQ478" s="25"/>
      <c r="EZR478" s="25"/>
      <c r="EZS478" s="25"/>
      <c r="EZT478" s="25"/>
      <c r="EZU478" s="25"/>
      <c r="EZV478" s="25"/>
      <c r="EZW478" s="25"/>
      <c r="EZX478" s="25"/>
      <c r="EZY478" s="25"/>
      <c r="EZZ478" s="25"/>
      <c r="FAA478" s="25"/>
      <c r="FAB478" s="25"/>
      <c r="FAC478" s="25"/>
      <c r="FAD478" s="25"/>
      <c r="FAE478" s="25"/>
      <c r="FAF478" s="25"/>
      <c r="FAG478" s="25"/>
      <c r="FAH478" s="25"/>
      <c r="FAI478" s="25"/>
      <c r="FAJ478" s="25"/>
      <c r="FAK478" s="25"/>
      <c r="FAL478" s="25"/>
      <c r="FAM478" s="25"/>
      <c r="FAN478" s="25"/>
      <c r="FAO478" s="25"/>
      <c r="FAP478" s="25"/>
      <c r="FAQ478" s="25"/>
      <c r="FAR478" s="25"/>
      <c r="FAS478" s="25"/>
      <c r="FAT478" s="25"/>
      <c r="FAU478" s="25"/>
      <c r="FAV478" s="25"/>
      <c r="FAW478" s="25"/>
      <c r="FAX478" s="25"/>
      <c r="FAY478" s="25"/>
      <c r="FAZ478" s="25"/>
      <c r="FBA478" s="25"/>
      <c r="FBB478" s="25"/>
      <c r="FBC478" s="25"/>
      <c r="FBD478" s="25"/>
      <c r="FBE478" s="25"/>
      <c r="FBF478" s="25"/>
      <c r="FBG478" s="25"/>
      <c r="FBH478" s="25"/>
      <c r="FBI478" s="25"/>
      <c r="FBJ478" s="25"/>
      <c r="FBK478" s="25"/>
      <c r="FBL478" s="25"/>
      <c r="FBM478" s="25"/>
      <c r="FBN478" s="25"/>
      <c r="FBO478" s="25"/>
      <c r="FBP478" s="25"/>
      <c r="FBQ478" s="25"/>
      <c r="FBR478" s="25"/>
      <c r="FBS478" s="25"/>
      <c r="FBT478" s="25"/>
      <c r="FBU478" s="25"/>
      <c r="FBV478" s="25"/>
      <c r="FBW478" s="25"/>
      <c r="FBX478" s="25"/>
      <c r="FBY478" s="25"/>
      <c r="FBZ478" s="25"/>
      <c r="FCA478" s="25"/>
      <c r="FCB478" s="25"/>
      <c r="FCC478" s="25"/>
      <c r="FCD478" s="25"/>
      <c r="FCE478" s="25"/>
      <c r="FCF478" s="25"/>
      <c r="FCG478" s="25"/>
      <c r="FCH478" s="25"/>
      <c r="FCI478" s="25"/>
      <c r="FCJ478" s="25"/>
      <c r="FCK478" s="25"/>
      <c r="FCL478" s="25"/>
      <c r="FCM478" s="25"/>
      <c r="FCN478" s="25"/>
      <c r="FCO478" s="25"/>
      <c r="FCP478" s="25"/>
      <c r="FCQ478" s="25"/>
      <c r="FCR478" s="25"/>
      <c r="FCS478" s="25"/>
      <c r="FCT478" s="25"/>
      <c r="FCU478" s="25"/>
      <c r="FCV478" s="25"/>
      <c r="FCW478" s="25"/>
      <c r="FCX478" s="25"/>
      <c r="FCY478" s="25"/>
      <c r="FCZ478" s="25"/>
      <c r="FDA478" s="25"/>
      <c r="FDB478" s="25"/>
      <c r="FDC478" s="25"/>
      <c r="FDD478" s="25"/>
      <c r="FDE478" s="25"/>
      <c r="FDF478" s="25"/>
      <c r="FDG478" s="25"/>
      <c r="FDH478" s="25"/>
      <c r="FDI478" s="25"/>
      <c r="FDJ478" s="25"/>
      <c r="FDK478" s="25"/>
      <c r="FDL478" s="25"/>
      <c r="FDM478" s="25"/>
      <c r="FDN478" s="25"/>
      <c r="FDO478" s="25"/>
      <c r="FDP478" s="25"/>
      <c r="FDQ478" s="25"/>
      <c r="FDR478" s="25"/>
      <c r="FDS478" s="25"/>
      <c r="FDT478" s="25"/>
      <c r="FDU478" s="25"/>
      <c r="FDV478" s="25"/>
      <c r="FDW478" s="25"/>
      <c r="FDX478" s="25"/>
      <c r="FDY478" s="25"/>
      <c r="FDZ478" s="25"/>
      <c r="FEA478" s="25"/>
      <c r="FEB478" s="25"/>
      <c r="FEC478" s="25"/>
      <c r="FED478" s="25"/>
      <c r="FEE478" s="25"/>
      <c r="FEF478" s="25"/>
      <c r="FEG478" s="25"/>
      <c r="FEH478" s="25"/>
      <c r="FEI478" s="25"/>
      <c r="FEJ478" s="25"/>
      <c r="FEK478" s="25"/>
      <c r="FEL478" s="25"/>
      <c r="FEM478" s="25"/>
      <c r="FEN478" s="25"/>
      <c r="FEO478" s="25"/>
      <c r="FEP478" s="25"/>
      <c r="FEQ478" s="25"/>
      <c r="FER478" s="25"/>
      <c r="FES478" s="25"/>
      <c r="FET478" s="25"/>
      <c r="FEU478" s="25"/>
      <c r="FEV478" s="25"/>
      <c r="FEW478" s="25"/>
      <c r="FEX478" s="25"/>
      <c r="FEY478" s="25"/>
      <c r="FEZ478" s="25"/>
      <c r="FFA478" s="25"/>
      <c r="FFB478" s="25"/>
      <c r="FFC478" s="25"/>
      <c r="FFD478" s="25"/>
      <c r="FFE478" s="25"/>
      <c r="FFF478" s="25"/>
      <c r="FFG478" s="25"/>
      <c r="FFH478" s="25"/>
      <c r="FFI478" s="25"/>
      <c r="FFJ478" s="25"/>
      <c r="FFK478" s="25"/>
      <c r="FFL478" s="25"/>
      <c r="FFM478" s="25"/>
      <c r="FFN478" s="25"/>
      <c r="FFO478" s="25"/>
      <c r="FFP478" s="25"/>
      <c r="FFQ478" s="25"/>
      <c r="FFR478" s="25"/>
      <c r="FFS478" s="25"/>
      <c r="FFT478" s="25"/>
      <c r="FFU478" s="25"/>
      <c r="FFV478" s="25"/>
      <c r="FFW478" s="25"/>
      <c r="FFX478" s="25"/>
      <c r="FFY478" s="25"/>
      <c r="FFZ478" s="25"/>
      <c r="FGA478" s="25"/>
      <c r="FGB478" s="25"/>
      <c r="FGC478" s="25"/>
      <c r="FGD478" s="25"/>
      <c r="FGE478" s="25"/>
      <c r="FGF478" s="25"/>
      <c r="FGG478" s="25"/>
      <c r="FGH478" s="25"/>
      <c r="FGI478" s="25"/>
      <c r="FGJ478" s="25"/>
      <c r="FGK478" s="25"/>
      <c r="FGL478" s="25"/>
      <c r="FGM478" s="25"/>
      <c r="FGN478" s="25"/>
      <c r="FGO478" s="25"/>
      <c r="FGP478" s="25"/>
      <c r="FGQ478" s="25"/>
      <c r="FGR478" s="25"/>
      <c r="FGS478" s="25"/>
      <c r="FGT478" s="25"/>
      <c r="FGU478" s="25"/>
      <c r="FGV478" s="25"/>
      <c r="FGW478" s="25"/>
      <c r="FGX478" s="25"/>
      <c r="FGY478" s="25"/>
      <c r="FGZ478" s="25"/>
      <c r="FHA478" s="25"/>
      <c r="FHB478" s="25"/>
      <c r="FHC478" s="25"/>
      <c r="FHD478" s="25"/>
      <c r="FHE478" s="25"/>
      <c r="FHF478" s="25"/>
      <c r="FHG478" s="25"/>
      <c r="FHH478" s="25"/>
      <c r="FHI478" s="25"/>
      <c r="FHJ478" s="25"/>
      <c r="FHK478" s="25"/>
      <c r="FHL478" s="25"/>
      <c r="FHM478" s="25"/>
      <c r="FHN478" s="25"/>
      <c r="FHO478" s="25"/>
      <c r="FHP478" s="25"/>
      <c r="FHQ478" s="25"/>
      <c r="FHR478" s="25"/>
      <c r="FHS478" s="25"/>
      <c r="FHT478" s="25"/>
      <c r="FHU478" s="25"/>
      <c r="FHV478" s="25"/>
      <c r="FHW478" s="25"/>
      <c r="FHX478" s="25"/>
      <c r="FHY478" s="25"/>
      <c r="FHZ478" s="25"/>
      <c r="FIA478" s="25"/>
      <c r="FIB478" s="25"/>
      <c r="FIC478" s="25"/>
      <c r="FID478" s="25"/>
      <c r="FIE478" s="25"/>
      <c r="FIF478" s="25"/>
      <c r="FIG478" s="25"/>
      <c r="FIH478" s="25"/>
      <c r="FII478" s="25"/>
      <c r="FIJ478" s="25"/>
      <c r="FIK478" s="25"/>
      <c r="FIL478" s="25"/>
      <c r="FIM478" s="25"/>
      <c r="FIN478" s="25"/>
      <c r="FIO478" s="25"/>
      <c r="FIP478" s="25"/>
      <c r="FIQ478" s="25"/>
      <c r="FIR478" s="25"/>
      <c r="FIS478" s="25"/>
      <c r="FIT478" s="25"/>
      <c r="FIU478" s="25"/>
      <c r="FIV478" s="25"/>
      <c r="FIW478" s="25"/>
      <c r="FIX478" s="25"/>
      <c r="FIY478" s="25"/>
      <c r="FIZ478" s="25"/>
      <c r="FJA478" s="25"/>
      <c r="FJB478" s="25"/>
      <c r="FJC478" s="25"/>
      <c r="FJD478" s="25"/>
      <c r="FJE478" s="25"/>
      <c r="FJF478" s="25"/>
      <c r="FJG478" s="25"/>
      <c r="FJH478" s="25"/>
      <c r="FJI478" s="25"/>
      <c r="FJJ478" s="25"/>
      <c r="FJK478" s="25"/>
      <c r="FJL478" s="25"/>
      <c r="FJM478" s="25"/>
      <c r="FJN478" s="25"/>
      <c r="FJO478" s="25"/>
      <c r="FJP478" s="25"/>
      <c r="FJQ478" s="25"/>
      <c r="FJR478" s="25"/>
      <c r="FJS478" s="25"/>
      <c r="FJT478" s="25"/>
      <c r="FJU478" s="25"/>
      <c r="FJV478" s="25"/>
      <c r="FJW478" s="25"/>
      <c r="FJX478" s="25"/>
      <c r="FJY478" s="25"/>
      <c r="FJZ478" s="25"/>
      <c r="FKA478" s="25"/>
      <c r="FKB478" s="25"/>
      <c r="FKC478" s="25"/>
      <c r="FKD478" s="25"/>
      <c r="FKE478" s="25"/>
      <c r="FKF478" s="25"/>
      <c r="FKG478" s="25"/>
      <c r="FKH478" s="25"/>
      <c r="FKI478" s="25"/>
      <c r="FKJ478" s="25"/>
      <c r="FKK478" s="25"/>
      <c r="FKL478" s="25"/>
      <c r="FKM478" s="25"/>
      <c r="FKN478" s="25"/>
      <c r="FKO478" s="25"/>
      <c r="FKP478" s="25"/>
      <c r="FKQ478" s="25"/>
      <c r="FKR478" s="25"/>
      <c r="FKS478" s="25"/>
      <c r="FKT478" s="25"/>
      <c r="FKU478" s="25"/>
      <c r="FKV478" s="25"/>
      <c r="FKW478" s="25"/>
      <c r="FKX478" s="25"/>
      <c r="FKY478" s="25"/>
      <c r="FKZ478" s="25"/>
      <c r="FLA478" s="25"/>
      <c r="FLB478" s="25"/>
      <c r="FLC478" s="25"/>
      <c r="FLD478" s="25"/>
      <c r="FLE478" s="25"/>
      <c r="FLF478" s="25"/>
      <c r="FLG478" s="25"/>
      <c r="FLH478" s="25"/>
      <c r="FLI478" s="25"/>
      <c r="FLJ478" s="25"/>
      <c r="FLK478" s="25"/>
      <c r="FLL478" s="25"/>
      <c r="FLM478" s="25"/>
      <c r="FLN478" s="25"/>
      <c r="FLO478" s="25"/>
      <c r="FLP478" s="25"/>
      <c r="FLQ478" s="25"/>
      <c r="FLR478" s="25"/>
      <c r="FLS478" s="25"/>
      <c r="FLT478" s="25"/>
      <c r="FLU478" s="25"/>
      <c r="FLV478" s="25"/>
      <c r="FLW478" s="25"/>
      <c r="FLX478" s="25"/>
      <c r="FLY478" s="25"/>
      <c r="FLZ478" s="25"/>
      <c r="FMA478" s="25"/>
      <c r="FMB478" s="25"/>
      <c r="FMC478" s="25"/>
      <c r="FMD478" s="25"/>
      <c r="FME478" s="25"/>
      <c r="FMF478" s="25"/>
      <c r="FMG478" s="25"/>
      <c r="FMH478" s="25"/>
      <c r="FMI478" s="25"/>
      <c r="FMJ478" s="25"/>
      <c r="FMK478" s="25"/>
      <c r="FML478" s="25"/>
      <c r="FMM478" s="25"/>
      <c r="FMN478" s="25"/>
      <c r="FMO478" s="25"/>
      <c r="FMP478" s="25"/>
      <c r="FMQ478" s="25"/>
      <c r="FMR478" s="25"/>
      <c r="FMS478" s="25"/>
      <c r="FMT478" s="25"/>
      <c r="FMU478" s="25"/>
      <c r="FMV478" s="25"/>
      <c r="FMW478" s="25"/>
      <c r="FMX478" s="25"/>
      <c r="FMY478" s="25"/>
      <c r="FMZ478" s="25"/>
      <c r="FNA478" s="25"/>
      <c r="FNB478" s="25"/>
      <c r="FNC478" s="25"/>
      <c r="FND478" s="25"/>
      <c r="FNE478" s="25"/>
      <c r="FNF478" s="25"/>
      <c r="FNG478" s="25"/>
      <c r="FNH478" s="25"/>
      <c r="FNI478" s="25"/>
      <c r="FNJ478" s="25"/>
      <c r="FNK478" s="25"/>
      <c r="FNL478" s="25"/>
      <c r="FNM478" s="25"/>
      <c r="FNN478" s="25"/>
      <c r="FNO478" s="25"/>
      <c r="FNP478" s="25"/>
      <c r="FNQ478" s="25"/>
      <c r="FNR478" s="25"/>
      <c r="FNS478" s="25"/>
      <c r="FNT478" s="25"/>
      <c r="FNU478" s="25"/>
      <c r="FNV478" s="25"/>
      <c r="FNW478" s="25"/>
      <c r="FNX478" s="25"/>
      <c r="FNY478" s="25"/>
      <c r="FNZ478" s="25"/>
      <c r="FOA478" s="25"/>
      <c r="FOB478" s="25"/>
      <c r="FOC478" s="25"/>
      <c r="FOD478" s="25"/>
      <c r="FOE478" s="25"/>
      <c r="FOF478" s="25"/>
      <c r="FOG478" s="25"/>
      <c r="FOH478" s="25"/>
      <c r="FOI478" s="25"/>
      <c r="FOJ478" s="25"/>
      <c r="FOK478" s="25"/>
      <c r="FOL478" s="25"/>
      <c r="FOM478" s="25"/>
      <c r="FON478" s="25"/>
      <c r="FOO478" s="25"/>
      <c r="FOP478" s="25"/>
      <c r="FOQ478" s="25"/>
      <c r="FOR478" s="25"/>
      <c r="FOS478" s="25"/>
      <c r="FOT478" s="25"/>
      <c r="FOU478" s="25"/>
      <c r="FOV478" s="25"/>
      <c r="FOW478" s="25"/>
      <c r="FOX478" s="25"/>
      <c r="FOY478" s="25"/>
      <c r="FOZ478" s="25"/>
      <c r="FPA478" s="25"/>
      <c r="FPB478" s="25"/>
      <c r="FPC478" s="25"/>
      <c r="FPD478" s="25"/>
      <c r="FPE478" s="25"/>
      <c r="FPF478" s="25"/>
      <c r="FPG478" s="25"/>
      <c r="FPH478" s="25"/>
      <c r="FPI478" s="25"/>
      <c r="FPJ478" s="25"/>
      <c r="FPK478" s="25"/>
      <c r="FPL478" s="25"/>
      <c r="FPM478" s="25"/>
      <c r="FPN478" s="25"/>
      <c r="FPO478" s="25"/>
      <c r="FPP478" s="25"/>
      <c r="FPQ478" s="25"/>
      <c r="FPR478" s="25"/>
      <c r="FPS478" s="25"/>
      <c r="FPT478" s="25"/>
      <c r="FPU478" s="25"/>
      <c r="FPV478" s="25"/>
      <c r="FPW478" s="25"/>
      <c r="FPX478" s="25"/>
      <c r="FPY478" s="25"/>
      <c r="FPZ478" s="25"/>
      <c r="FQA478" s="25"/>
      <c r="FQB478" s="25"/>
      <c r="FQC478" s="25"/>
      <c r="FQD478" s="25"/>
      <c r="FQE478" s="25"/>
      <c r="FQF478" s="25"/>
      <c r="FQG478" s="25"/>
      <c r="FQH478" s="25"/>
      <c r="FQI478" s="25"/>
      <c r="FQJ478" s="25"/>
      <c r="FQK478" s="25"/>
      <c r="FQL478" s="25"/>
      <c r="FQM478" s="25"/>
      <c r="FQN478" s="25"/>
      <c r="FQO478" s="25"/>
      <c r="FQP478" s="25"/>
      <c r="FQQ478" s="25"/>
      <c r="FQR478" s="25"/>
      <c r="FQS478" s="25"/>
      <c r="FQT478" s="25"/>
      <c r="FQU478" s="25"/>
      <c r="FQV478" s="25"/>
      <c r="FQW478" s="25"/>
      <c r="FQX478" s="25"/>
      <c r="FQY478" s="25"/>
      <c r="FQZ478" s="25"/>
      <c r="FRA478" s="25"/>
      <c r="FRB478" s="25"/>
      <c r="FRC478" s="25"/>
      <c r="FRD478" s="25"/>
      <c r="FRE478" s="25"/>
      <c r="FRF478" s="25"/>
      <c r="FRG478" s="25"/>
      <c r="FRH478" s="25"/>
      <c r="FRI478" s="25"/>
      <c r="FRJ478" s="25"/>
      <c r="FRK478" s="25"/>
      <c r="FRL478" s="25"/>
      <c r="FRM478" s="25"/>
      <c r="FRN478" s="25"/>
      <c r="FRO478" s="25"/>
      <c r="FRP478" s="25"/>
      <c r="FRQ478" s="25"/>
      <c r="FRR478" s="25"/>
      <c r="FRS478" s="25"/>
      <c r="FRT478" s="25"/>
      <c r="FRU478" s="25"/>
      <c r="FRV478" s="25"/>
      <c r="FRW478" s="25"/>
      <c r="FRX478" s="25"/>
      <c r="FRY478" s="25"/>
      <c r="FRZ478" s="25"/>
      <c r="FSA478" s="25"/>
      <c r="FSB478" s="25"/>
      <c r="FSC478" s="25"/>
      <c r="FSD478" s="25"/>
      <c r="FSE478" s="25"/>
      <c r="FSF478" s="25"/>
      <c r="FSG478" s="25"/>
      <c r="FSH478" s="25"/>
      <c r="FSI478" s="25"/>
      <c r="FSJ478" s="25"/>
      <c r="FSK478" s="25"/>
      <c r="FSL478" s="25"/>
      <c r="FSM478" s="25"/>
      <c r="FSN478" s="25"/>
      <c r="FSO478" s="25"/>
      <c r="FSP478" s="25"/>
      <c r="FSQ478" s="25"/>
      <c r="FSR478" s="25"/>
      <c r="FSS478" s="25"/>
      <c r="FST478" s="25"/>
      <c r="FSU478" s="25"/>
      <c r="FSV478" s="25"/>
      <c r="FSW478" s="25"/>
      <c r="FSX478" s="25"/>
      <c r="FSY478" s="25"/>
      <c r="FSZ478" s="25"/>
      <c r="FTA478" s="25"/>
      <c r="FTB478" s="25"/>
      <c r="FTC478" s="25"/>
      <c r="FTD478" s="25"/>
      <c r="FTE478" s="25"/>
      <c r="FTF478" s="25"/>
      <c r="FTG478" s="25"/>
      <c r="FTH478" s="25"/>
      <c r="FTI478" s="25"/>
      <c r="FTJ478" s="25"/>
      <c r="FTK478" s="25"/>
      <c r="FTL478" s="25"/>
      <c r="FTM478" s="25"/>
      <c r="FTN478" s="25"/>
      <c r="FTO478" s="25"/>
      <c r="FTP478" s="25"/>
      <c r="FTQ478" s="25"/>
      <c r="FTR478" s="25"/>
      <c r="FTS478" s="25"/>
      <c r="FTT478" s="25"/>
      <c r="FTU478" s="25"/>
      <c r="FTV478" s="25"/>
      <c r="FTW478" s="25"/>
      <c r="FTX478" s="25"/>
      <c r="FTY478" s="25"/>
      <c r="FTZ478" s="25"/>
      <c r="FUA478" s="25"/>
      <c r="FUB478" s="25"/>
      <c r="FUC478" s="25"/>
      <c r="FUD478" s="25"/>
      <c r="FUE478" s="25"/>
      <c r="FUF478" s="25"/>
      <c r="FUG478" s="25"/>
      <c r="FUH478" s="25"/>
      <c r="FUI478" s="25"/>
      <c r="FUJ478" s="25"/>
      <c r="FUK478" s="25"/>
      <c r="FUL478" s="25"/>
      <c r="FUM478" s="25"/>
      <c r="FUN478" s="25"/>
      <c r="FUO478" s="25"/>
      <c r="FUP478" s="25"/>
      <c r="FUQ478" s="25"/>
      <c r="FUR478" s="25"/>
      <c r="FUS478" s="25"/>
      <c r="FUT478" s="25"/>
      <c r="FUU478" s="25"/>
      <c r="FUV478" s="25"/>
      <c r="FUW478" s="25"/>
      <c r="FUX478" s="25"/>
      <c r="FUY478" s="25"/>
      <c r="FUZ478" s="25"/>
      <c r="FVA478" s="25"/>
      <c r="FVB478" s="25"/>
      <c r="FVC478" s="25"/>
      <c r="FVD478" s="25"/>
      <c r="FVE478" s="25"/>
      <c r="FVF478" s="25"/>
      <c r="FVG478" s="25"/>
      <c r="FVH478" s="25"/>
      <c r="FVI478" s="25"/>
      <c r="FVJ478" s="25"/>
      <c r="FVK478" s="25"/>
      <c r="FVL478" s="25"/>
      <c r="FVM478" s="25"/>
      <c r="FVN478" s="25"/>
      <c r="FVO478" s="25"/>
      <c r="FVP478" s="25"/>
      <c r="FVQ478" s="25"/>
      <c r="FVR478" s="25"/>
      <c r="FVS478" s="25"/>
      <c r="FVT478" s="25"/>
      <c r="FVU478" s="25"/>
      <c r="FVV478" s="25"/>
      <c r="FVW478" s="25"/>
      <c r="FVX478" s="25"/>
      <c r="FVY478" s="25"/>
      <c r="FVZ478" s="25"/>
      <c r="FWA478" s="25"/>
      <c r="FWB478" s="25"/>
      <c r="FWC478" s="25"/>
      <c r="FWD478" s="25"/>
      <c r="FWE478" s="25"/>
      <c r="FWF478" s="25"/>
      <c r="FWG478" s="25"/>
      <c r="FWH478" s="25"/>
      <c r="FWI478" s="25"/>
      <c r="FWJ478" s="25"/>
      <c r="FWK478" s="25"/>
      <c r="FWL478" s="25"/>
      <c r="FWM478" s="25"/>
      <c r="FWN478" s="25"/>
      <c r="FWO478" s="25"/>
      <c r="FWP478" s="25"/>
      <c r="FWQ478" s="25"/>
      <c r="FWR478" s="25"/>
      <c r="FWS478" s="25"/>
      <c r="FWT478" s="25"/>
      <c r="FWU478" s="25"/>
      <c r="FWV478" s="25"/>
      <c r="FWW478" s="25"/>
      <c r="FWX478" s="25"/>
      <c r="FWY478" s="25"/>
      <c r="FWZ478" s="25"/>
      <c r="FXA478" s="25"/>
      <c r="FXB478" s="25"/>
      <c r="FXC478" s="25"/>
      <c r="FXD478" s="25"/>
      <c r="FXE478" s="25"/>
      <c r="FXF478" s="25"/>
      <c r="FXG478" s="25"/>
      <c r="FXH478" s="25"/>
      <c r="FXI478" s="25"/>
      <c r="FXJ478" s="25"/>
      <c r="FXK478" s="25"/>
      <c r="FXL478" s="25"/>
      <c r="FXM478" s="25"/>
      <c r="FXN478" s="25"/>
      <c r="FXO478" s="25"/>
      <c r="FXP478" s="25"/>
      <c r="FXQ478" s="25"/>
      <c r="FXR478" s="25"/>
      <c r="FXS478" s="25"/>
      <c r="FXT478" s="25"/>
      <c r="FXU478" s="25"/>
      <c r="FXV478" s="25"/>
      <c r="FXW478" s="25"/>
      <c r="FXX478" s="25"/>
      <c r="FXY478" s="25"/>
      <c r="FXZ478" s="25"/>
      <c r="FYA478" s="25"/>
      <c r="FYB478" s="25"/>
      <c r="FYC478" s="25"/>
      <c r="FYD478" s="25"/>
      <c r="FYE478" s="25"/>
      <c r="FYF478" s="25"/>
      <c r="FYG478" s="25"/>
      <c r="FYH478" s="25"/>
      <c r="FYI478" s="25"/>
      <c r="FYJ478" s="25"/>
      <c r="FYK478" s="25"/>
      <c r="FYL478" s="25"/>
      <c r="FYM478" s="25"/>
      <c r="FYN478" s="25"/>
      <c r="FYO478" s="25"/>
      <c r="FYP478" s="25"/>
      <c r="FYQ478" s="25"/>
      <c r="FYR478" s="25"/>
      <c r="FYS478" s="25"/>
      <c r="FYT478" s="25"/>
      <c r="FYU478" s="25"/>
      <c r="FYV478" s="25"/>
      <c r="FYW478" s="25"/>
      <c r="FYX478" s="25"/>
      <c r="FYY478" s="25"/>
      <c r="FYZ478" s="25"/>
      <c r="FZA478" s="25"/>
      <c r="FZB478" s="25"/>
      <c r="FZC478" s="25"/>
      <c r="FZD478" s="25"/>
      <c r="FZE478" s="25"/>
      <c r="FZF478" s="25"/>
      <c r="FZG478" s="25"/>
      <c r="FZH478" s="25"/>
      <c r="FZI478" s="25"/>
      <c r="FZJ478" s="25"/>
      <c r="FZK478" s="25"/>
      <c r="FZL478" s="25"/>
      <c r="FZM478" s="25"/>
      <c r="FZN478" s="25"/>
      <c r="FZO478" s="25"/>
      <c r="FZP478" s="25"/>
      <c r="FZQ478" s="25"/>
      <c r="FZR478" s="25"/>
      <c r="FZS478" s="25"/>
      <c r="FZT478" s="25"/>
      <c r="FZU478" s="25"/>
      <c r="FZV478" s="25"/>
      <c r="FZW478" s="25"/>
      <c r="FZX478" s="25"/>
      <c r="FZY478" s="25"/>
      <c r="FZZ478" s="25"/>
      <c r="GAA478" s="25"/>
      <c r="GAB478" s="25"/>
      <c r="GAC478" s="25"/>
      <c r="GAD478" s="25"/>
      <c r="GAE478" s="25"/>
      <c r="GAF478" s="25"/>
      <c r="GAG478" s="25"/>
      <c r="GAH478" s="25"/>
      <c r="GAI478" s="25"/>
      <c r="GAJ478" s="25"/>
      <c r="GAK478" s="25"/>
      <c r="GAL478" s="25"/>
      <c r="GAM478" s="25"/>
      <c r="GAN478" s="25"/>
      <c r="GAO478" s="25"/>
      <c r="GAP478" s="25"/>
      <c r="GAQ478" s="25"/>
      <c r="GAR478" s="25"/>
      <c r="GAS478" s="25"/>
      <c r="GAT478" s="25"/>
      <c r="GAU478" s="25"/>
      <c r="GAV478" s="25"/>
      <c r="GAW478" s="25"/>
      <c r="GAX478" s="25"/>
      <c r="GAY478" s="25"/>
      <c r="GAZ478" s="25"/>
      <c r="GBA478" s="25"/>
      <c r="GBB478" s="25"/>
      <c r="GBC478" s="25"/>
      <c r="GBD478" s="25"/>
      <c r="GBE478" s="25"/>
      <c r="GBF478" s="25"/>
      <c r="GBG478" s="25"/>
      <c r="GBH478" s="25"/>
      <c r="GBI478" s="25"/>
      <c r="GBJ478" s="25"/>
      <c r="GBK478" s="25"/>
      <c r="GBL478" s="25"/>
      <c r="GBM478" s="25"/>
      <c r="GBN478" s="25"/>
      <c r="GBO478" s="25"/>
      <c r="GBP478" s="25"/>
      <c r="GBQ478" s="25"/>
      <c r="GBR478" s="25"/>
      <c r="GBS478" s="25"/>
      <c r="GBT478" s="25"/>
      <c r="GBU478" s="25"/>
      <c r="GBV478" s="25"/>
      <c r="GBW478" s="25"/>
      <c r="GBX478" s="25"/>
      <c r="GBY478" s="25"/>
      <c r="GBZ478" s="25"/>
      <c r="GCA478" s="25"/>
      <c r="GCB478" s="25"/>
      <c r="GCC478" s="25"/>
      <c r="GCD478" s="25"/>
      <c r="GCE478" s="25"/>
      <c r="GCF478" s="25"/>
      <c r="GCG478" s="25"/>
      <c r="GCH478" s="25"/>
      <c r="GCI478" s="25"/>
      <c r="GCJ478" s="25"/>
      <c r="GCK478" s="25"/>
      <c r="GCL478" s="25"/>
      <c r="GCM478" s="25"/>
      <c r="GCN478" s="25"/>
      <c r="GCO478" s="25"/>
      <c r="GCP478" s="25"/>
      <c r="GCQ478" s="25"/>
      <c r="GCR478" s="25"/>
      <c r="GCS478" s="25"/>
      <c r="GCT478" s="25"/>
      <c r="GCU478" s="25"/>
      <c r="GCV478" s="25"/>
      <c r="GCW478" s="25"/>
      <c r="GCX478" s="25"/>
      <c r="GCY478" s="25"/>
      <c r="GCZ478" s="25"/>
      <c r="GDA478" s="25"/>
      <c r="GDB478" s="25"/>
      <c r="GDC478" s="25"/>
      <c r="GDD478" s="25"/>
      <c r="GDE478" s="25"/>
      <c r="GDF478" s="25"/>
      <c r="GDG478" s="25"/>
      <c r="GDH478" s="25"/>
      <c r="GDI478" s="25"/>
      <c r="GDJ478" s="25"/>
      <c r="GDK478" s="25"/>
      <c r="GDL478" s="25"/>
      <c r="GDM478" s="25"/>
      <c r="GDN478" s="25"/>
      <c r="GDO478" s="25"/>
      <c r="GDP478" s="25"/>
      <c r="GDQ478" s="25"/>
      <c r="GDR478" s="25"/>
      <c r="GDS478" s="25"/>
      <c r="GDT478" s="25"/>
      <c r="GDU478" s="25"/>
      <c r="GDV478" s="25"/>
      <c r="GDW478" s="25"/>
      <c r="GDX478" s="25"/>
      <c r="GDY478" s="25"/>
      <c r="GDZ478" s="25"/>
      <c r="GEA478" s="25"/>
      <c r="GEB478" s="25"/>
      <c r="GEC478" s="25"/>
      <c r="GED478" s="25"/>
      <c r="GEE478" s="25"/>
      <c r="GEF478" s="25"/>
      <c r="GEG478" s="25"/>
      <c r="GEH478" s="25"/>
      <c r="GEI478" s="25"/>
      <c r="GEJ478" s="25"/>
      <c r="GEK478" s="25"/>
      <c r="GEL478" s="25"/>
      <c r="GEM478" s="25"/>
      <c r="GEN478" s="25"/>
      <c r="GEO478" s="25"/>
      <c r="GEP478" s="25"/>
      <c r="GEQ478" s="25"/>
      <c r="GER478" s="25"/>
      <c r="GES478" s="25"/>
      <c r="GET478" s="25"/>
      <c r="GEU478" s="25"/>
      <c r="GEV478" s="25"/>
      <c r="GEW478" s="25"/>
      <c r="GEX478" s="25"/>
      <c r="GEY478" s="25"/>
      <c r="GEZ478" s="25"/>
      <c r="GFA478" s="25"/>
      <c r="GFB478" s="25"/>
      <c r="GFC478" s="25"/>
      <c r="GFD478" s="25"/>
      <c r="GFE478" s="25"/>
      <c r="GFF478" s="25"/>
      <c r="GFG478" s="25"/>
      <c r="GFH478" s="25"/>
      <c r="GFI478" s="25"/>
      <c r="GFJ478" s="25"/>
      <c r="GFK478" s="25"/>
      <c r="GFL478" s="25"/>
      <c r="GFM478" s="25"/>
      <c r="GFN478" s="25"/>
      <c r="GFO478" s="25"/>
      <c r="GFP478" s="25"/>
      <c r="GFQ478" s="25"/>
      <c r="GFR478" s="25"/>
      <c r="GFS478" s="25"/>
      <c r="GFT478" s="25"/>
      <c r="GFU478" s="25"/>
      <c r="GFV478" s="25"/>
      <c r="GFW478" s="25"/>
      <c r="GFX478" s="25"/>
      <c r="GFY478" s="25"/>
      <c r="GFZ478" s="25"/>
      <c r="GGA478" s="25"/>
      <c r="GGB478" s="25"/>
      <c r="GGC478" s="25"/>
      <c r="GGD478" s="25"/>
      <c r="GGE478" s="25"/>
      <c r="GGF478" s="25"/>
      <c r="GGG478" s="25"/>
      <c r="GGH478" s="25"/>
      <c r="GGI478" s="25"/>
      <c r="GGJ478" s="25"/>
      <c r="GGK478" s="25"/>
      <c r="GGL478" s="25"/>
      <c r="GGM478" s="25"/>
      <c r="GGN478" s="25"/>
      <c r="GGO478" s="25"/>
      <c r="GGP478" s="25"/>
      <c r="GGQ478" s="25"/>
      <c r="GGR478" s="25"/>
      <c r="GGS478" s="25"/>
      <c r="GGT478" s="25"/>
      <c r="GGU478" s="25"/>
      <c r="GGV478" s="25"/>
      <c r="GGW478" s="25"/>
      <c r="GGX478" s="25"/>
      <c r="GGY478" s="25"/>
      <c r="GGZ478" s="25"/>
      <c r="GHA478" s="25"/>
      <c r="GHB478" s="25"/>
      <c r="GHC478" s="25"/>
      <c r="GHD478" s="25"/>
      <c r="GHE478" s="25"/>
      <c r="GHF478" s="25"/>
      <c r="GHG478" s="25"/>
      <c r="GHH478" s="25"/>
      <c r="GHI478" s="25"/>
      <c r="GHJ478" s="25"/>
      <c r="GHK478" s="25"/>
      <c r="GHL478" s="25"/>
      <c r="GHM478" s="25"/>
      <c r="GHN478" s="25"/>
      <c r="GHO478" s="25"/>
      <c r="GHP478" s="25"/>
      <c r="GHQ478" s="25"/>
      <c r="GHR478" s="25"/>
      <c r="GHS478" s="25"/>
      <c r="GHT478" s="25"/>
      <c r="GHU478" s="25"/>
      <c r="GHV478" s="25"/>
      <c r="GHW478" s="25"/>
      <c r="GHX478" s="25"/>
      <c r="GHY478" s="25"/>
      <c r="GHZ478" s="25"/>
      <c r="GIA478" s="25"/>
      <c r="GIB478" s="25"/>
      <c r="GIC478" s="25"/>
      <c r="GID478" s="25"/>
      <c r="GIE478" s="25"/>
      <c r="GIF478" s="25"/>
      <c r="GIG478" s="25"/>
      <c r="GIH478" s="25"/>
      <c r="GII478" s="25"/>
      <c r="GIJ478" s="25"/>
      <c r="GIK478" s="25"/>
      <c r="GIL478" s="25"/>
      <c r="GIM478" s="25"/>
      <c r="GIN478" s="25"/>
      <c r="GIO478" s="25"/>
      <c r="GIP478" s="25"/>
      <c r="GIQ478" s="25"/>
      <c r="GIR478" s="25"/>
      <c r="GIS478" s="25"/>
      <c r="GIT478" s="25"/>
      <c r="GIU478" s="25"/>
      <c r="GIV478" s="25"/>
      <c r="GIW478" s="25"/>
      <c r="GIX478" s="25"/>
      <c r="GIY478" s="25"/>
      <c r="GIZ478" s="25"/>
      <c r="GJA478" s="25"/>
      <c r="GJB478" s="25"/>
      <c r="GJC478" s="25"/>
      <c r="GJD478" s="25"/>
      <c r="GJE478" s="25"/>
      <c r="GJF478" s="25"/>
      <c r="GJG478" s="25"/>
      <c r="GJH478" s="25"/>
      <c r="GJI478" s="25"/>
      <c r="GJJ478" s="25"/>
      <c r="GJK478" s="25"/>
      <c r="GJL478" s="25"/>
      <c r="GJM478" s="25"/>
      <c r="GJN478" s="25"/>
      <c r="GJO478" s="25"/>
      <c r="GJP478" s="25"/>
      <c r="GJQ478" s="25"/>
      <c r="GJR478" s="25"/>
      <c r="GJS478" s="25"/>
      <c r="GJT478" s="25"/>
      <c r="GJU478" s="25"/>
      <c r="GJV478" s="25"/>
      <c r="GJW478" s="25"/>
      <c r="GJX478" s="25"/>
      <c r="GJY478" s="25"/>
      <c r="GJZ478" s="25"/>
      <c r="GKA478" s="25"/>
      <c r="GKB478" s="25"/>
      <c r="GKC478" s="25"/>
      <c r="GKD478" s="25"/>
      <c r="GKE478" s="25"/>
      <c r="GKF478" s="25"/>
      <c r="GKG478" s="25"/>
      <c r="GKH478" s="25"/>
      <c r="GKI478" s="25"/>
      <c r="GKJ478" s="25"/>
      <c r="GKK478" s="25"/>
      <c r="GKL478" s="25"/>
      <c r="GKM478" s="25"/>
      <c r="GKN478" s="25"/>
      <c r="GKO478" s="25"/>
      <c r="GKP478" s="25"/>
      <c r="GKQ478" s="25"/>
      <c r="GKR478" s="25"/>
      <c r="GKS478" s="25"/>
      <c r="GKT478" s="25"/>
      <c r="GKU478" s="25"/>
      <c r="GKV478" s="25"/>
      <c r="GKW478" s="25"/>
      <c r="GKX478" s="25"/>
      <c r="GKY478" s="25"/>
      <c r="GKZ478" s="25"/>
      <c r="GLA478" s="25"/>
      <c r="GLB478" s="25"/>
      <c r="GLC478" s="25"/>
      <c r="GLD478" s="25"/>
      <c r="GLE478" s="25"/>
      <c r="GLF478" s="25"/>
      <c r="GLG478" s="25"/>
      <c r="GLH478" s="25"/>
      <c r="GLI478" s="25"/>
      <c r="GLJ478" s="25"/>
      <c r="GLK478" s="25"/>
      <c r="GLL478" s="25"/>
      <c r="GLM478" s="25"/>
      <c r="GLN478" s="25"/>
      <c r="GLO478" s="25"/>
      <c r="GLP478" s="25"/>
      <c r="GLQ478" s="25"/>
      <c r="GLR478" s="25"/>
      <c r="GLS478" s="25"/>
      <c r="GLT478" s="25"/>
      <c r="GLU478" s="25"/>
      <c r="GLV478" s="25"/>
      <c r="GLW478" s="25"/>
      <c r="GLX478" s="25"/>
      <c r="GLY478" s="25"/>
      <c r="GLZ478" s="25"/>
      <c r="GMA478" s="25"/>
      <c r="GMB478" s="25"/>
      <c r="GMC478" s="25"/>
      <c r="GMD478" s="25"/>
      <c r="GME478" s="25"/>
      <c r="GMF478" s="25"/>
      <c r="GMG478" s="25"/>
      <c r="GMH478" s="25"/>
      <c r="GMI478" s="25"/>
      <c r="GMJ478" s="25"/>
      <c r="GMK478" s="25"/>
      <c r="GML478" s="25"/>
      <c r="GMM478" s="25"/>
      <c r="GMN478" s="25"/>
      <c r="GMO478" s="25"/>
      <c r="GMP478" s="25"/>
      <c r="GMQ478" s="25"/>
      <c r="GMR478" s="25"/>
      <c r="GMS478" s="25"/>
      <c r="GMT478" s="25"/>
      <c r="GMU478" s="25"/>
      <c r="GMV478" s="25"/>
      <c r="GMW478" s="25"/>
      <c r="GMX478" s="25"/>
      <c r="GMY478" s="25"/>
      <c r="GMZ478" s="25"/>
      <c r="GNA478" s="25"/>
      <c r="GNB478" s="25"/>
      <c r="GNC478" s="25"/>
      <c r="GND478" s="25"/>
      <c r="GNE478" s="25"/>
      <c r="GNF478" s="25"/>
      <c r="GNG478" s="25"/>
      <c r="GNH478" s="25"/>
      <c r="GNI478" s="25"/>
      <c r="GNJ478" s="25"/>
      <c r="GNK478" s="25"/>
      <c r="GNL478" s="25"/>
      <c r="GNM478" s="25"/>
      <c r="GNN478" s="25"/>
      <c r="GNO478" s="25"/>
      <c r="GNP478" s="25"/>
      <c r="GNQ478" s="25"/>
      <c r="GNR478" s="25"/>
      <c r="GNS478" s="25"/>
      <c r="GNT478" s="25"/>
      <c r="GNU478" s="25"/>
      <c r="GNV478" s="25"/>
      <c r="GNW478" s="25"/>
      <c r="GNX478" s="25"/>
      <c r="GNY478" s="25"/>
      <c r="GNZ478" s="25"/>
      <c r="GOA478" s="25"/>
      <c r="GOB478" s="25"/>
      <c r="GOC478" s="25"/>
      <c r="GOD478" s="25"/>
      <c r="GOE478" s="25"/>
      <c r="GOF478" s="25"/>
      <c r="GOG478" s="25"/>
      <c r="GOH478" s="25"/>
      <c r="GOI478" s="25"/>
      <c r="GOJ478" s="25"/>
      <c r="GOK478" s="25"/>
      <c r="GOL478" s="25"/>
      <c r="GOM478" s="25"/>
      <c r="GON478" s="25"/>
      <c r="GOO478" s="25"/>
      <c r="GOP478" s="25"/>
      <c r="GOQ478" s="25"/>
      <c r="GOR478" s="25"/>
      <c r="GOS478" s="25"/>
      <c r="GOT478" s="25"/>
      <c r="GOU478" s="25"/>
      <c r="GOV478" s="25"/>
      <c r="GOW478" s="25"/>
      <c r="GOX478" s="25"/>
      <c r="GOY478" s="25"/>
      <c r="GOZ478" s="25"/>
      <c r="GPA478" s="25"/>
      <c r="GPB478" s="25"/>
      <c r="GPC478" s="25"/>
      <c r="GPD478" s="25"/>
      <c r="GPE478" s="25"/>
      <c r="GPF478" s="25"/>
      <c r="GPG478" s="25"/>
      <c r="GPH478" s="25"/>
      <c r="GPI478" s="25"/>
      <c r="GPJ478" s="25"/>
      <c r="GPK478" s="25"/>
      <c r="GPL478" s="25"/>
      <c r="GPM478" s="25"/>
      <c r="GPN478" s="25"/>
      <c r="GPO478" s="25"/>
      <c r="GPP478" s="25"/>
      <c r="GPQ478" s="25"/>
      <c r="GPR478" s="25"/>
      <c r="GPS478" s="25"/>
      <c r="GPT478" s="25"/>
      <c r="GPU478" s="25"/>
      <c r="GPV478" s="25"/>
      <c r="GPW478" s="25"/>
      <c r="GPX478" s="25"/>
      <c r="GPY478" s="25"/>
      <c r="GPZ478" s="25"/>
      <c r="GQA478" s="25"/>
      <c r="GQB478" s="25"/>
      <c r="GQC478" s="25"/>
      <c r="GQD478" s="25"/>
      <c r="GQE478" s="25"/>
      <c r="GQF478" s="25"/>
      <c r="GQG478" s="25"/>
      <c r="GQH478" s="25"/>
      <c r="GQI478" s="25"/>
      <c r="GQJ478" s="25"/>
      <c r="GQK478" s="25"/>
      <c r="GQL478" s="25"/>
      <c r="GQM478" s="25"/>
      <c r="GQN478" s="25"/>
      <c r="GQO478" s="25"/>
      <c r="GQP478" s="25"/>
      <c r="GQQ478" s="25"/>
      <c r="GQR478" s="25"/>
      <c r="GQS478" s="25"/>
      <c r="GQT478" s="25"/>
      <c r="GQU478" s="25"/>
      <c r="GQV478" s="25"/>
      <c r="GQW478" s="25"/>
      <c r="GQX478" s="25"/>
      <c r="GQY478" s="25"/>
      <c r="GQZ478" s="25"/>
      <c r="GRA478" s="25"/>
      <c r="GRB478" s="25"/>
      <c r="GRC478" s="25"/>
      <c r="GRD478" s="25"/>
      <c r="GRE478" s="25"/>
      <c r="GRF478" s="25"/>
      <c r="GRG478" s="25"/>
      <c r="GRH478" s="25"/>
      <c r="GRI478" s="25"/>
      <c r="GRJ478" s="25"/>
      <c r="GRK478" s="25"/>
      <c r="GRL478" s="25"/>
      <c r="GRM478" s="25"/>
      <c r="GRN478" s="25"/>
      <c r="GRO478" s="25"/>
      <c r="GRP478" s="25"/>
      <c r="GRQ478" s="25"/>
      <c r="GRR478" s="25"/>
      <c r="GRS478" s="25"/>
      <c r="GRT478" s="25"/>
      <c r="GRU478" s="25"/>
      <c r="GRV478" s="25"/>
      <c r="GRW478" s="25"/>
      <c r="GRX478" s="25"/>
      <c r="GRY478" s="25"/>
      <c r="GRZ478" s="25"/>
      <c r="GSA478" s="25"/>
      <c r="GSB478" s="25"/>
      <c r="GSC478" s="25"/>
      <c r="GSD478" s="25"/>
      <c r="GSE478" s="25"/>
      <c r="GSF478" s="25"/>
      <c r="GSG478" s="25"/>
      <c r="GSH478" s="25"/>
      <c r="GSI478" s="25"/>
      <c r="GSJ478" s="25"/>
      <c r="GSK478" s="25"/>
      <c r="GSL478" s="25"/>
      <c r="GSM478" s="25"/>
      <c r="GSN478" s="25"/>
      <c r="GSO478" s="25"/>
      <c r="GSP478" s="25"/>
      <c r="GSQ478" s="25"/>
      <c r="GSR478" s="25"/>
      <c r="GSS478" s="25"/>
      <c r="GST478" s="25"/>
      <c r="GSU478" s="25"/>
      <c r="GSV478" s="25"/>
      <c r="GSW478" s="25"/>
      <c r="GSX478" s="25"/>
      <c r="GSY478" s="25"/>
      <c r="GSZ478" s="25"/>
      <c r="GTA478" s="25"/>
      <c r="GTB478" s="25"/>
      <c r="GTC478" s="25"/>
      <c r="GTD478" s="25"/>
      <c r="GTE478" s="25"/>
      <c r="GTF478" s="25"/>
      <c r="GTG478" s="25"/>
      <c r="GTH478" s="25"/>
      <c r="GTI478" s="25"/>
      <c r="GTJ478" s="25"/>
      <c r="GTK478" s="25"/>
      <c r="GTL478" s="25"/>
      <c r="GTM478" s="25"/>
      <c r="GTN478" s="25"/>
      <c r="GTO478" s="25"/>
      <c r="GTP478" s="25"/>
      <c r="GTQ478" s="25"/>
      <c r="GTR478" s="25"/>
      <c r="GTS478" s="25"/>
      <c r="GTT478" s="25"/>
      <c r="GTU478" s="25"/>
      <c r="GTV478" s="25"/>
      <c r="GTW478" s="25"/>
      <c r="GTX478" s="25"/>
      <c r="GTY478" s="25"/>
      <c r="GTZ478" s="25"/>
      <c r="GUA478" s="25"/>
      <c r="GUB478" s="25"/>
      <c r="GUC478" s="25"/>
      <c r="GUD478" s="25"/>
      <c r="GUE478" s="25"/>
      <c r="GUF478" s="25"/>
      <c r="GUG478" s="25"/>
      <c r="GUH478" s="25"/>
      <c r="GUI478" s="25"/>
      <c r="GUJ478" s="25"/>
      <c r="GUK478" s="25"/>
      <c r="GUL478" s="25"/>
      <c r="GUM478" s="25"/>
      <c r="GUN478" s="25"/>
      <c r="GUO478" s="25"/>
      <c r="GUP478" s="25"/>
      <c r="GUQ478" s="25"/>
      <c r="GUR478" s="25"/>
      <c r="GUS478" s="25"/>
      <c r="GUT478" s="25"/>
      <c r="GUU478" s="25"/>
      <c r="GUV478" s="25"/>
      <c r="GUW478" s="25"/>
      <c r="GUX478" s="25"/>
      <c r="GUY478" s="25"/>
      <c r="GUZ478" s="25"/>
      <c r="GVA478" s="25"/>
      <c r="GVB478" s="25"/>
      <c r="GVC478" s="25"/>
      <c r="GVD478" s="25"/>
      <c r="GVE478" s="25"/>
      <c r="GVF478" s="25"/>
      <c r="GVG478" s="25"/>
      <c r="GVH478" s="25"/>
      <c r="GVI478" s="25"/>
      <c r="GVJ478" s="25"/>
      <c r="GVK478" s="25"/>
      <c r="GVL478" s="25"/>
      <c r="GVM478" s="25"/>
      <c r="GVN478" s="25"/>
      <c r="GVO478" s="25"/>
      <c r="GVP478" s="25"/>
      <c r="GVQ478" s="25"/>
      <c r="GVR478" s="25"/>
      <c r="GVS478" s="25"/>
      <c r="GVT478" s="25"/>
      <c r="GVU478" s="25"/>
      <c r="GVV478" s="25"/>
      <c r="GVW478" s="25"/>
      <c r="GVX478" s="25"/>
      <c r="GVY478" s="25"/>
      <c r="GVZ478" s="25"/>
      <c r="GWA478" s="25"/>
      <c r="GWB478" s="25"/>
      <c r="GWC478" s="25"/>
      <c r="GWD478" s="25"/>
      <c r="GWE478" s="25"/>
      <c r="GWF478" s="25"/>
      <c r="GWG478" s="25"/>
      <c r="GWH478" s="25"/>
      <c r="GWI478" s="25"/>
      <c r="GWJ478" s="25"/>
      <c r="GWK478" s="25"/>
      <c r="GWL478" s="25"/>
      <c r="GWM478" s="25"/>
      <c r="GWN478" s="25"/>
      <c r="GWO478" s="25"/>
      <c r="GWP478" s="25"/>
      <c r="GWQ478" s="25"/>
      <c r="GWR478" s="25"/>
      <c r="GWS478" s="25"/>
      <c r="GWT478" s="25"/>
      <c r="GWU478" s="25"/>
      <c r="GWV478" s="25"/>
      <c r="GWW478" s="25"/>
      <c r="GWX478" s="25"/>
      <c r="GWY478" s="25"/>
      <c r="GWZ478" s="25"/>
      <c r="GXA478" s="25"/>
      <c r="GXB478" s="25"/>
      <c r="GXC478" s="25"/>
      <c r="GXD478" s="25"/>
      <c r="GXE478" s="25"/>
      <c r="GXF478" s="25"/>
      <c r="GXG478" s="25"/>
      <c r="GXH478" s="25"/>
      <c r="GXI478" s="25"/>
      <c r="GXJ478" s="25"/>
      <c r="GXK478" s="25"/>
      <c r="GXL478" s="25"/>
      <c r="GXM478" s="25"/>
      <c r="GXN478" s="25"/>
      <c r="GXO478" s="25"/>
      <c r="GXP478" s="25"/>
      <c r="GXQ478" s="25"/>
      <c r="GXR478" s="25"/>
      <c r="GXS478" s="25"/>
      <c r="GXT478" s="25"/>
      <c r="GXU478" s="25"/>
      <c r="GXV478" s="25"/>
      <c r="GXW478" s="25"/>
      <c r="GXX478" s="25"/>
      <c r="GXY478" s="25"/>
      <c r="GXZ478" s="25"/>
      <c r="GYA478" s="25"/>
      <c r="GYB478" s="25"/>
      <c r="GYC478" s="25"/>
      <c r="GYD478" s="25"/>
      <c r="GYE478" s="25"/>
      <c r="GYF478" s="25"/>
      <c r="GYG478" s="25"/>
      <c r="GYH478" s="25"/>
      <c r="GYI478" s="25"/>
      <c r="GYJ478" s="25"/>
      <c r="GYK478" s="25"/>
      <c r="GYL478" s="25"/>
      <c r="GYM478" s="25"/>
      <c r="GYN478" s="25"/>
      <c r="GYO478" s="25"/>
      <c r="GYP478" s="25"/>
      <c r="GYQ478" s="25"/>
      <c r="GYR478" s="25"/>
      <c r="GYS478" s="25"/>
      <c r="GYT478" s="25"/>
      <c r="GYU478" s="25"/>
      <c r="GYV478" s="25"/>
      <c r="GYW478" s="25"/>
      <c r="GYX478" s="25"/>
      <c r="GYY478" s="25"/>
      <c r="GYZ478" s="25"/>
      <c r="GZA478" s="25"/>
      <c r="GZB478" s="25"/>
      <c r="GZC478" s="25"/>
      <c r="GZD478" s="25"/>
      <c r="GZE478" s="25"/>
      <c r="GZF478" s="25"/>
      <c r="GZG478" s="25"/>
      <c r="GZH478" s="25"/>
      <c r="GZI478" s="25"/>
      <c r="GZJ478" s="25"/>
      <c r="GZK478" s="25"/>
      <c r="GZL478" s="25"/>
      <c r="GZM478" s="25"/>
      <c r="GZN478" s="25"/>
      <c r="GZO478" s="25"/>
      <c r="GZP478" s="25"/>
      <c r="GZQ478" s="25"/>
      <c r="GZR478" s="25"/>
      <c r="GZS478" s="25"/>
      <c r="GZT478" s="25"/>
      <c r="GZU478" s="25"/>
      <c r="GZV478" s="25"/>
      <c r="GZW478" s="25"/>
      <c r="GZX478" s="25"/>
      <c r="GZY478" s="25"/>
      <c r="GZZ478" s="25"/>
      <c r="HAA478" s="25"/>
      <c r="HAB478" s="25"/>
      <c r="HAC478" s="25"/>
      <c r="HAD478" s="25"/>
      <c r="HAE478" s="25"/>
      <c r="HAF478" s="25"/>
      <c r="HAG478" s="25"/>
      <c r="HAH478" s="25"/>
      <c r="HAI478" s="25"/>
      <c r="HAJ478" s="25"/>
      <c r="HAK478" s="25"/>
      <c r="HAL478" s="25"/>
      <c r="HAM478" s="25"/>
      <c r="HAN478" s="25"/>
      <c r="HAO478" s="25"/>
      <c r="HAP478" s="25"/>
      <c r="HAQ478" s="25"/>
      <c r="HAR478" s="25"/>
      <c r="HAS478" s="25"/>
      <c r="HAT478" s="25"/>
      <c r="HAU478" s="25"/>
      <c r="HAV478" s="25"/>
      <c r="HAW478" s="25"/>
      <c r="HAX478" s="25"/>
      <c r="HAY478" s="25"/>
      <c r="HAZ478" s="25"/>
      <c r="HBA478" s="25"/>
      <c r="HBB478" s="25"/>
      <c r="HBC478" s="25"/>
      <c r="HBD478" s="25"/>
      <c r="HBE478" s="25"/>
      <c r="HBF478" s="25"/>
      <c r="HBG478" s="25"/>
      <c r="HBH478" s="25"/>
      <c r="HBI478" s="25"/>
      <c r="HBJ478" s="25"/>
      <c r="HBK478" s="25"/>
      <c r="HBL478" s="25"/>
      <c r="HBM478" s="25"/>
      <c r="HBN478" s="25"/>
      <c r="HBO478" s="25"/>
      <c r="HBP478" s="25"/>
      <c r="HBQ478" s="25"/>
      <c r="HBR478" s="25"/>
      <c r="HBS478" s="25"/>
      <c r="HBT478" s="25"/>
      <c r="HBU478" s="25"/>
      <c r="HBV478" s="25"/>
      <c r="HBW478" s="25"/>
      <c r="HBX478" s="25"/>
      <c r="HBY478" s="25"/>
      <c r="HBZ478" s="25"/>
      <c r="HCA478" s="25"/>
      <c r="HCB478" s="25"/>
      <c r="HCC478" s="25"/>
      <c r="HCD478" s="25"/>
      <c r="HCE478" s="25"/>
      <c r="HCF478" s="25"/>
      <c r="HCG478" s="25"/>
      <c r="HCH478" s="25"/>
      <c r="HCI478" s="25"/>
      <c r="HCJ478" s="25"/>
      <c r="HCK478" s="25"/>
      <c r="HCL478" s="25"/>
      <c r="HCM478" s="25"/>
      <c r="HCN478" s="25"/>
      <c r="HCO478" s="25"/>
      <c r="HCP478" s="25"/>
      <c r="HCQ478" s="25"/>
      <c r="HCR478" s="25"/>
      <c r="HCS478" s="25"/>
      <c r="HCT478" s="25"/>
      <c r="HCU478" s="25"/>
      <c r="HCV478" s="25"/>
      <c r="HCW478" s="25"/>
      <c r="HCX478" s="25"/>
      <c r="HCY478" s="25"/>
      <c r="HCZ478" s="25"/>
      <c r="HDA478" s="25"/>
      <c r="HDB478" s="25"/>
      <c r="HDC478" s="25"/>
      <c r="HDD478" s="25"/>
      <c r="HDE478" s="25"/>
      <c r="HDF478" s="25"/>
      <c r="HDG478" s="25"/>
      <c r="HDH478" s="25"/>
      <c r="HDI478" s="25"/>
      <c r="HDJ478" s="25"/>
      <c r="HDK478" s="25"/>
      <c r="HDL478" s="25"/>
      <c r="HDM478" s="25"/>
      <c r="HDN478" s="25"/>
      <c r="HDO478" s="25"/>
      <c r="HDP478" s="25"/>
      <c r="HDQ478" s="25"/>
      <c r="HDR478" s="25"/>
      <c r="HDS478" s="25"/>
      <c r="HDT478" s="25"/>
      <c r="HDU478" s="25"/>
      <c r="HDV478" s="25"/>
      <c r="HDW478" s="25"/>
      <c r="HDX478" s="25"/>
      <c r="HDY478" s="25"/>
      <c r="HDZ478" s="25"/>
      <c r="HEA478" s="25"/>
      <c r="HEB478" s="25"/>
      <c r="HEC478" s="25"/>
      <c r="HED478" s="25"/>
      <c r="HEE478" s="25"/>
      <c r="HEF478" s="25"/>
      <c r="HEG478" s="25"/>
      <c r="HEH478" s="25"/>
      <c r="HEI478" s="25"/>
      <c r="HEJ478" s="25"/>
      <c r="HEK478" s="25"/>
      <c r="HEL478" s="25"/>
      <c r="HEM478" s="25"/>
      <c r="HEN478" s="25"/>
      <c r="HEO478" s="25"/>
      <c r="HEP478" s="25"/>
      <c r="HEQ478" s="25"/>
      <c r="HER478" s="25"/>
      <c r="HES478" s="25"/>
      <c r="HET478" s="25"/>
      <c r="HEU478" s="25"/>
      <c r="HEV478" s="25"/>
      <c r="HEW478" s="25"/>
      <c r="HEX478" s="25"/>
      <c r="HEY478" s="25"/>
      <c r="HEZ478" s="25"/>
      <c r="HFA478" s="25"/>
      <c r="HFB478" s="25"/>
      <c r="HFC478" s="25"/>
      <c r="HFD478" s="25"/>
      <c r="HFE478" s="25"/>
      <c r="HFF478" s="25"/>
      <c r="HFG478" s="25"/>
      <c r="HFH478" s="25"/>
      <c r="HFI478" s="25"/>
      <c r="HFJ478" s="25"/>
      <c r="HFK478" s="25"/>
      <c r="HFL478" s="25"/>
      <c r="HFM478" s="25"/>
      <c r="HFN478" s="25"/>
      <c r="HFO478" s="25"/>
      <c r="HFP478" s="25"/>
      <c r="HFQ478" s="25"/>
      <c r="HFR478" s="25"/>
      <c r="HFS478" s="25"/>
      <c r="HFT478" s="25"/>
      <c r="HFU478" s="25"/>
      <c r="HFV478" s="25"/>
      <c r="HFW478" s="25"/>
      <c r="HFX478" s="25"/>
      <c r="HFY478" s="25"/>
      <c r="HFZ478" s="25"/>
      <c r="HGA478" s="25"/>
      <c r="HGB478" s="25"/>
      <c r="HGC478" s="25"/>
      <c r="HGD478" s="25"/>
      <c r="HGE478" s="25"/>
      <c r="HGF478" s="25"/>
      <c r="HGG478" s="25"/>
      <c r="HGH478" s="25"/>
      <c r="HGI478" s="25"/>
      <c r="HGJ478" s="25"/>
      <c r="HGK478" s="25"/>
      <c r="HGL478" s="25"/>
      <c r="HGM478" s="25"/>
      <c r="HGN478" s="25"/>
      <c r="HGO478" s="25"/>
      <c r="HGP478" s="25"/>
      <c r="HGQ478" s="25"/>
      <c r="HGR478" s="25"/>
      <c r="HGS478" s="25"/>
      <c r="HGT478" s="25"/>
      <c r="HGU478" s="25"/>
      <c r="HGV478" s="25"/>
      <c r="HGW478" s="25"/>
      <c r="HGX478" s="25"/>
      <c r="HGY478" s="25"/>
      <c r="HGZ478" s="25"/>
      <c r="HHA478" s="25"/>
      <c r="HHB478" s="25"/>
      <c r="HHC478" s="25"/>
      <c r="HHD478" s="25"/>
      <c r="HHE478" s="25"/>
      <c r="HHF478" s="25"/>
      <c r="HHG478" s="25"/>
      <c r="HHH478" s="25"/>
      <c r="HHI478" s="25"/>
      <c r="HHJ478" s="25"/>
      <c r="HHK478" s="25"/>
      <c r="HHL478" s="25"/>
      <c r="HHM478" s="25"/>
      <c r="HHN478" s="25"/>
      <c r="HHO478" s="25"/>
      <c r="HHP478" s="25"/>
      <c r="HHQ478" s="25"/>
      <c r="HHR478" s="25"/>
      <c r="HHS478" s="25"/>
      <c r="HHT478" s="25"/>
      <c r="HHU478" s="25"/>
      <c r="HHV478" s="25"/>
      <c r="HHW478" s="25"/>
      <c r="HHX478" s="25"/>
      <c r="HHY478" s="25"/>
      <c r="HHZ478" s="25"/>
      <c r="HIA478" s="25"/>
      <c r="HIB478" s="25"/>
      <c r="HIC478" s="25"/>
      <c r="HID478" s="25"/>
      <c r="HIE478" s="25"/>
      <c r="HIF478" s="25"/>
      <c r="HIG478" s="25"/>
      <c r="HIH478" s="25"/>
      <c r="HII478" s="25"/>
      <c r="HIJ478" s="25"/>
      <c r="HIK478" s="25"/>
      <c r="HIL478" s="25"/>
      <c r="HIM478" s="25"/>
      <c r="HIN478" s="25"/>
      <c r="HIO478" s="25"/>
      <c r="HIP478" s="25"/>
      <c r="HIQ478" s="25"/>
      <c r="HIR478" s="25"/>
      <c r="HIS478" s="25"/>
      <c r="HIT478" s="25"/>
      <c r="HIU478" s="25"/>
      <c r="HIV478" s="25"/>
      <c r="HIW478" s="25"/>
      <c r="HIX478" s="25"/>
      <c r="HIY478" s="25"/>
      <c r="HIZ478" s="25"/>
      <c r="HJA478" s="25"/>
      <c r="HJB478" s="25"/>
      <c r="HJC478" s="25"/>
      <c r="HJD478" s="25"/>
      <c r="HJE478" s="25"/>
      <c r="HJF478" s="25"/>
      <c r="HJG478" s="25"/>
      <c r="HJH478" s="25"/>
      <c r="HJI478" s="25"/>
      <c r="HJJ478" s="25"/>
      <c r="HJK478" s="25"/>
      <c r="HJL478" s="25"/>
      <c r="HJM478" s="25"/>
      <c r="HJN478" s="25"/>
      <c r="HJO478" s="25"/>
      <c r="HJP478" s="25"/>
      <c r="HJQ478" s="25"/>
      <c r="HJR478" s="25"/>
      <c r="HJS478" s="25"/>
      <c r="HJT478" s="25"/>
      <c r="HJU478" s="25"/>
      <c r="HJV478" s="25"/>
      <c r="HJW478" s="25"/>
      <c r="HJX478" s="25"/>
      <c r="HJY478" s="25"/>
      <c r="HJZ478" s="25"/>
      <c r="HKA478" s="25"/>
      <c r="HKB478" s="25"/>
      <c r="HKC478" s="25"/>
      <c r="HKD478" s="25"/>
      <c r="HKE478" s="25"/>
      <c r="HKF478" s="25"/>
      <c r="HKG478" s="25"/>
      <c r="HKH478" s="25"/>
      <c r="HKI478" s="25"/>
      <c r="HKJ478" s="25"/>
      <c r="HKK478" s="25"/>
      <c r="HKL478" s="25"/>
      <c r="HKM478" s="25"/>
      <c r="HKN478" s="25"/>
      <c r="HKO478" s="25"/>
      <c r="HKP478" s="25"/>
      <c r="HKQ478" s="25"/>
      <c r="HKR478" s="25"/>
      <c r="HKS478" s="25"/>
      <c r="HKT478" s="25"/>
      <c r="HKU478" s="25"/>
      <c r="HKV478" s="25"/>
      <c r="HKW478" s="25"/>
      <c r="HKX478" s="25"/>
      <c r="HKY478" s="25"/>
      <c r="HKZ478" s="25"/>
      <c r="HLA478" s="25"/>
      <c r="HLB478" s="25"/>
      <c r="HLC478" s="25"/>
      <c r="HLD478" s="25"/>
      <c r="HLE478" s="25"/>
      <c r="HLF478" s="25"/>
      <c r="HLG478" s="25"/>
      <c r="HLH478" s="25"/>
      <c r="HLI478" s="25"/>
      <c r="HLJ478" s="25"/>
      <c r="HLK478" s="25"/>
      <c r="HLL478" s="25"/>
      <c r="HLM478" s="25"/>
      <c r="HLN478" s="25"/>
      <c r="HLO478" s="25"/>
      <c r="HLP478" s="25"/>
      <c r="HLQ478" s="25"/>
      <c r="HLR478" s="25"/>
      <c r="HLS478" s="25"/>
      <c r="HLT478" s="25"/>
      <c r="HLU478" s="25"/>
      <c r="HLV478" s="25"/>
      <c r="HLW478" s="25"/>
      <c r="HLX478" s="25"/>
      <c r="HLY478" s="25"/>
      <c r="HLZ478" s="25"/>
      <c r="HMA478" s="25"/>
      <c r="HMB478" s="25"/>
      <c r="HMC478" s="25"/>
      <c r="HMD478" s="25"/>
      <c r="HME478" s="25"/>
      <c r="HMF478" s="25"/>
      <c r="HMG478" s="25"/>
      <c r="HMH478" s="25"/>
      <c r="HMI478" s="25"/>
      <c r="HMJ478" s="25"/>
      <c r="HMK478" s="25"/>
      <c r="HML478" s="25"/>
      <c r="HMM478" s="25"/>
      <c r="HMN478" s="25"/>
      <c r="HMO478" s="25"/>
      <c r="HMP478" s="25"/>
      <c r="HMQ478" s="25"/>
      <c r="HMR478" s="25"/>
      <c r="HMS478" s="25"/>
      <c r="HMT478" s="25"/>
      <c r="HMU478" s="25"/>
      <c r="HMV478" s="25"/>
      <c r="HMW478" s="25"/>
      <c r="HMX478" s="25"/>
      <c r="HMY478" s="25"/>
      <c r="HMZ478" s="25"/>
      <c r="HNA478" s="25"/>
      <c r="HNB478" s="25"/>
      <c r="HNC478" s="25"/>
      <c r="HND478" s="25"/>
      <c r="HNE478" s="25"/>
      <c r="HNF478" s="25"/>
      <c r="HNG478" s="25"/>
      <c r="HNH478" s="25"/>
      <c r="HNI478" s="25"/>
      <c r="HNJ478" s="25"/>
      <c r="HNK478" s="25"/>
      <c r="HNL478" s="25"/>
      <c r="HNM478" s="25"/>
      <c r="HNN478" s="25"/>
      <c r="HNO478" s="25"/>
      <c r="HNP478" s="25"/>
      <c r="HNQ478" s="25"/>
      <c r="HNR478" s="25"/>
      <c r="HNS478" s="25"/>
      <c r="HNT478" s="25"/>
      <c r="HNU478" s="25"/>
      <c r="HNV478" s="25"/>
      <c r="HNW478" s="25"/>
      <c r="HNX478" s="25"/>
      <c r="HNY478" s="25"/>
      <c r="HNZ478" s="25"/>
      <c r="HOA478" s="25"/>
      <c r="HOB478" s="25"/>
      <c r="HOC478" s="25"/>
      <c r="HOD478" s="25"/>
      <c r="HOE478" s="25"/>
      <c r="HOF478" s="25"/>
      <c r="HOG478" s="25"/>
      <c r="HOH478" s="25"/>
      <c r="HOI478" s="25"/>
      <c r="HOJ478" s="25"/>
      <c r="HOK478" s="25"/>
      <c r="HOL478" s="25"/>
      <c r="HOM478" s="25"/>
      <c r="HON478" s="25"/>
      <c r="HOO478" s="25"/>
      <c r="HOP478" s="25"/>
      <c r="HOQ478" s="25"/>
      <c r="HOR478" s="25"/>
      <c r="HOS478" s="25"/>
      <c r="HOT478" s="25"/>
      <c r="HOU478" s="25"/>
      <c r="HOV478" s="25"/>
      <c r="HOW478" s="25"/>
      <c r="HOX478" s="25"/>
      <c r="HOY478" s="25"/>
      <c r="HOZ478" s="25"/>
      <c r="HPA478" s="25"/>
      <c r="HPB478" s="25"/>
      <c r="HPC478" s="25"/>
      <c r="HPD478" s="25"/>
      <c r="HPE478" s="25"/>
      <c r="HPF478" s="25"/>
      <c r="HPG478" s="25"/>
      <c r="HPH478" s="25"/>
      <c r="HPI478" s="25"/>
      <c r="HPJ478" s="25"/>
      <c r="HPK478" s="25"/>
      <c r="HPL478" s="25"/>
      <c r="HPM478" s="25"/>
      <c r="HPN478" s="25"/>
      <c r="HPO478" s="25"/>
      <c r="HPP478" s="25"/>
      <c r="HPQ478" s="25"/>
      <c r="HPR478" s="25"/>
      <c r="HPS478" s="25"/>
      <c r="HPT478" s="25"/>
      <c r="HPU478" s="25"/>
      <c r="HPV478" s="25"/>
      <c r="HPW478" s="25"/>
      <c r="HPX478" s="25"/>
      <c r="HPY478" s="25"/>
      <c r="HPZ478" s="25"/>
      <c r="HQA478" s="25"/>
      <c r="HQB478" s="25"/>
      <c r="HQC478" s="25"/>
      <c r="HQD478" s="25"/>
      <c r="HQE478" s="25"/>
      <c r="HQF478" s="25"/>
      <c r="HQG478" s="25"/>
      <c r="HQH478" s="25"/>
      <c r="HQI478" s="25"/>
      <c r="HQJ478" s="25"/>
      <c r="HQK478" s="25"/>
      <c r="HQL478" s="25"/>
      <c r="HQM478" s="25"/>
      <c r="HQN478" s="25"/>
      <c r="HQO478" s="25"/>
      <c r="HQP478" s="25"/>
      <c r="HQQ478" s="25"/>
      <c r="HQR478" s="25"/>
      <c r="HQS478" s="25"/>
      <c r="HQT478" s="25"/>
      <c r="HQU478" s="25"/>
      <c r="HQV478" s="25"/>
      <c r="HQW478" s="25"/>
      <c r="HQX478" s="25"/>
      <c r="HQY478" s="25"/>
      <c r="HQZ478" s="25"/>
      <c r="HRA478" s="25"/>
      <c r="HRB478" s="25"/>
      <c r="HRC478" s="25"/>
      <c r="HRD478" s="25"/>
      <c r="HRE478" s="25"/>
      <c r="HRF478" s="25"/>
      <c r="HRG478" s="25"/>
      <c r="HRH478" s="25"/>
      <c r="HRI478" s="25"/>
      <c r="HRJ478" s="25"/>
      <c r="HRK478" s="25"/>
      <c r="HRL478" s="25"/>
      <c r="HRM478" s="25"/>
      <c r="HRN478" s="25"/>
      <c r="HRO478" s="25"/>
      <c r="HRP478" s="25"/>
      <c r="HRQ478" s="25"/>
      <c r="HRR478" s="25"/>
      <c r="HRS478" s="25"/>
      <c r="HRT478" s="25"/>
      <c r="HRU478" s="25"/>
      <c r="HRV478" s="25"/>
      <c r="HRW478" s="25"/>
      <c r="HRX478" s="25"/>
      <c r="HRY478" s="25"/>
      <c r="HRZ478" s="25"/>
      <c r="HSA478" s="25"/>
      <c r="HSB478" s="25"/>
      <c r="HSC478" s="25"/>
      <c r="HSD478" s="25"/>
      <c r="HSE478" s="25"/>
      <c r="HSF478" s="25"/>
      <c r="HSG478" s="25"/>
      <c r="HSH478" s="25"/>
      <c r="HSI478" s="25"/>
      <c r="HSJ478" s="25"/>
      <c r="HSK478" s="25"/>
      <c r="HSL478" s="25"/>
      <c r="HSM478" s="25"/>
      <c r="HSN478" s="25"/>
      <c r="HSO478" s="25"/>
      <c r="HSP478" s="25"/>
      <c r="HSQ478" s="25"/>
      <c r="HSR478" s="25"/>
      <c r="HSS478" s="25"/>
      <c r="HST478" s="25"/>
      <c r="HSU478" s="25"/>
      <c r="HSV478" s="25"/>
      <c r="HSW478" s="25"/>
      <c r="HSX478" s="25"/>
      <c r="HSY478" s="25"/>
      <c r="HSZ478" s="25"/>
      <c r="HTA478" s="25"/>
      <c r="HTB478" s="25"/>
      <c r="HTC478" s="25"/>
      <c r="HTD478" s="25"/>
      <c r="HTE478" s="25"/>
      <c r="HTF478" s="25"/>
      <c r="HTG478" s="25"/>
      <c r="HTH478" s="25"/>
      <c r="HTI478" s="25"/>
      <c r="HTJ478" s="25"/>
      <c r="HTK478" s="25"/>
      <c r="HTL478" s="25"/>
      <c r="HTM478" s="25"/>
      <c r="HTN478" s="25"/>
      <c r="HTO478" s="25"/>
      <c r="HTP478" s="25"/>
      <c r="HTQ478" s="25"/>
      <c r="HTR478" s="25"/>
      <c r="HTS478" s="25"/>
      <c r="HTT478" s="25"/>
      <c r="HTU478" s="25"/>
      <c r="HTV478" s="25"/>
      <c r="HTW478" s="25"/>
      <c r="HTX478" s="25"/>
      <c r="HTY478" s="25"/>
      <c r="HTZ478" s="25"/>
      <c r="HUA478" s="25"/>
      <c r="HUB478" s="25"/>
      <c r="HUC478" s="25"/>
      <c r="HUD478" s="25"/>
      <c r="HUE478" s="25"/>
      <c r="HUF478" s="25"/>
      <c r="HUG478" s="25"/>
      <c r="HUH478" s="25"/>
      <c r="HUI478" s="25"/>
      <c r="HUJ478" s="25"/>
      <c r="HUK478" s="25"/>
      <c r="HUL478" s="25"/>
      <c r="HUM478" s="25"/>
      <c r="HUN478" s="25"/>
      <c r="HUO478" s="25"/>
      <c r="HUP478" s="25"/>
      <c r="HUQ478" s="25"/>
      <c r="HUR478" s="25"/>
      <c r="HUS478" s="25"/>
      <c r="HUT478" s="25"/>
      <c r="HUU478" s="25"/>
      <c r="HUV478" s="25"/>
      <c r="HUW478" s="25"/>
      <c r="HUX478" s="25"/>
      <c r="HUY478" s="25"/>
      <c r="HUZ478" s="25"/>
      <c r="HVA478" s="25"/>
      <c r="HVB478" s="25"/>
      <c r="HVC478" s="25"/>
      <c r="HVD478" s="25"/>
      <c r="HVE478" s="25"/>
      <c r="HVF478" s="25"/>
      <c r="HVG478" s="25"/>
      <c r="HVH478" s="25"/>
      <c r="HVI478" s="25"/>
      <c r="HVJ478" s="25"/>
      <c r="HVK478" s="25"/>
      <c r="HVL478" s="25"/>
      <c r="HVM478" s="25"/>
      <c r="HVN478" s="25"/>
      <c r="HVO478" s="25"/>
      <c r="HVP478" s="25"/>
      <c r="HVQ478" s="25"/>
      <c r="HVR478" s="25"/>
      <c r="HVS478" s="25"/>
      <c r="HVT478" s="25"/>
      <c r="HVU478" s="25"/>
      <c r="HVV478" s="25"/>
      <c r="HVW478" s="25"/>
      <c r="HVX478" s="25"/>
      <c r="HVY478" s="25"/>
      <c r="HVZ478" s="25"/>
      <c r="HWA478" s="25"/>
      <c r="HWB478" s="25"/>
      <c r="HWC478" s="25"/>
      <c r="HWD478" s="25"/>
      <c r="HWE478" s="25"/>
      <c r="HWF478" s="25"/>
      <c r="HWG478" s="25"/>
      <c r="HWH478" s="25"/>
      <c r="HWI478" s="25"/>
      <c r="HWJ478" s="25"/>
      <c r="HWK478" s="25"/>
      <c r="HWL478" s="25"/>
      <c r="HWM478" s="25"/>
      <c r="HWN478" s="25"/>
      <c r="HWO478" s="25"/>
      <c r="HWP478" s="25"/>
      <c r="HWQ478" s="25"/>
      <c r="HWR478" s="25"/>
      <c r="HWS478" s="25"/>
      <c r="HWT478" s="25"/>
      <c r="HWU478" s="25"/>
      <c r="HWV478" s="25"/>
      <c r="HWW478" s="25"/>
      <c r="HWX478" s="25"/>
      <c r="HWY478" s="25"/>
      <c r="HWZ478" s="25"/>
      <c r="HXA478" s="25"/>
      <c r="HXB478" s="25"/>
      <c r="HXC478" s="25"/>
      <c r="HXD478" s="25"/>
      <c r="HXE478" s="25"/>
      <c r="HXF478" s="25"/>
      <c r="HXG478" s="25"/>
      <c r="HXH478" s="25"/>
      <c r="HXI478" s="25"/>
      <c r="HXJ478" s="25"/>
      <c r="HXK478" s="25"/>
      <c r="HXL478" s="25"/>
      <c r="HXM478" s="25"/>
      <c r="HXN478" s="25"/>
      <c r="HXO478" s="25"/>
      <c r="HXP478" s="25"/>
      <c r="HXQ478" s="25"/>
      <c r="HXR478" s="25"/>
      <c r="HXS478" s="25"/>
      <c r="HXT478" s="25"/>
      <c r="HXU478" s="25"/>
      <c r="HXV478" s="25"/>
      <c r="HXW478" s="25"/>
      <c r="HXX478" s="25"/>
      <c r="HXY478" s="25"/>
      <c r="HXZ478" s="25"/>
      <c r="HYA478" s="25"/>
      <c r="HYB478" s="25"/>
      <c r="HYC478" s="25"/>
      <c r="HYD478" s="25"/>
      <c r="HYE478" s="25"/>
      <c r="HYF478" s="25"/>
      <c r="HYG478" s="25"/>
      <c r="HYH478" s="25"/>
      <c r="HYI478" s="25"/>
      <c r="HYJ478" s="25"/>
      <c r="HYK478" s="25"/>
      <c r="HYL478" s="25"/>
      <c r="HYM478" s="25"/>
      <c r="HYN478" s="25"/>
      <c r="HYO478" s="25"/>
      <c r="HYP478" s="25"/>
      <c r="HYQ478" s="25"/>
      <c r="HYR478" s="25"/>
      <c r="HYS478" s="25"/>
      <c r="HYT478" s="25"/>
      <c r="HYU478" s="25"/>
      <c r="HYV478" s="25"/>
      <c r="HYW478" s="25"/>
      <c r="HYX478" s="25"/>
      <c r="HYY478" s="25"/>
      <c r="HYZ478" s="25"/>
      <c r="HZA478" s="25"/>
      <c r="HZB478" s="25"/>
      <c r="HZC478" s="25"/>
      <c r="HZD478" s="25"/>
      <c r="HZE478" s="25"/>
      <c r="HZF478" s="25"/>
      <c r="HZG478" s="25"/>
      <c r="HZH478" s="25"/>
      <c r="HZI478" s="25"/>
      <c r="HZJ478" s="25"/>
      <c r="HZK478" s="25"/>
      <c r="HZL478" s="25"/>
      <c r="HZM478" s="25"/>
      <c r="HZN478" s="25"/>
      <c r="HZO478" s="25"/>
      <c r="HZP478" s="25"/>
      <c r="HZQ478" s="25"/>
      <c r="HZR478" s="25"/>
      <c r="HZS478" s="25"/>
      <c r="HZT478" s="25"/>
      <c r="HZU478" s="25"/>
      <c r="HZV478" s="25"/>
      <c r="HZW478" s="25"/>
      <c r="HZX478" s="25"/>
      <c r="HZY478" s="25"/>
      <c r="HZZ478" s="25"/>
      <c r="IAA478" s="25"/>
      <c r="IAB478" s="25"/>
      <c r="IAC478" s="25"/>
      <c r="IAD478" s="25"/>
      <c r="IAE478" s="25"/>
      <c r="IAF478" s="25"/>
      <c r="IAG478" s="25"/>
      <c r="IAH478" s="25"/>
      <c r="IAI478" s="25"/>
      <c r="IAJ478" s="25"/>
      <c r="IAK478" s="25"/>
      <c r="IAL478" s="25"/>
      <c r="IAM478" s="25"/>
      <c r="IAN478" s="25"/>
      <c r="IAO478" s="25"/>
      <c r="IAP478" s="25"/>
      <c r="IAQ478" s="25"/>
      <c r="IAR478" s="25"/>
      <c r="IAS478" s="25"/>
      <c r="IAT478" s="25"/>
      <c r="IAU478" s="25"/>
      <c r="IAV478" s="25"/>
      <c r="IAW478" s="25"/>
      <c r="IAX478" s="25"/>
      <c r="IAY478" s="25"/>
      <c r="IAZ478" s="25"/>
      <c r="IBA478" s="25"/>
      <c r="IBB478" s="25"/>
      <c r="IBC478" s="25"/>
      <c r="IBD478" s="25"/>
      <c r="IBE478" s="25"/>
      <c r="IBF478" s="25"/>
      <c r="IBG478" s="25"/>
      <c r="IBH478" s="25"/>
      <c r="IBI478" s="25"/>
      <c r="IBJ478" s="25"/>
      <c r="IBK478" s="25"/>
      <c r="IBL478" s="25"/>
      <c r="IBM478" s="25"/>
      <c r="IBN478" s="25"/>
      <c r="IBO478" s="25"/>
      <c r="IBP478" s="25"/>
      <c r="IBQ478" s="25"/>
      <c r="IBR478" s="25"/>
      <c r="IBS478" s="25"/>
      <c r="IBT478" s="25"/>
      <c r="IBU478" s="25"/>
      <c r="IBV478" s="25"/>
      <c r="IBW478" s="25"/>
      <c r="IBX478" s="25"/>
      <c r="IBY478" s="25"/>
      <c r="IBZ478" s="25"/>
      <c r="ICA478" s="25"/>
      <c r="ICB478" s="25"/>
      <c r="ICC478" s="25"/>
      <c r="ICD478" s="25"/>
      <c r="ICE478" s="25"/>
      <c r="ICF478" s="25"/>
      <c r="ICG478" s="25"/>
      <c r="ICH478" s="25"/>
      <c r="ICI478" s="25"/>
      <c r="ICJ478" s="25"/>
      <c r="ICK478" s="25"/>
      <c r="ICL478" s="25"/>
      <c r="ICM478" s="25"/>
      <c r="ICN478" s="25"/>
      <c r="ICO478" s="25"/>
      <c r="ICP478" s="25"/>
      <c r="ICQ478" s="25"/>
      <c r="ICR478" s="25"/>
      <c r="ICS478" s="25"/>
      <c r="ICT478" s="25"/>
      <c r="ICU478" s="25"/>
      <c r="ICV478" s="25"/>
      <c r="ICW478" s="25"/>
      <c r="ICX478" s="25"/>
      <c r="ICY478" s="25"/>
      <c r="ICZ478" s="25"/>
      <c r="IDA478" s="25"/>
      <c r="IDB478" s="25"/>
      <c r="IDC478" s="25"/>
      <c r="IDD478" s="25"/>
      <c r="IDE478" s="25"/>
      <c r="IDF478" s="25"/>
      <c r="IDG478" s="25"/>
      <c r="IDH478" s="25"/>
      <c r="IDI478" s="25"/>
      <c r="IDJ478" s="25"/>
      <c r="IDK478" s="25"/>
      <c r="IDL478" s="25"/>
      <c r="IDM478" s="25"/>
      <c r="IDN478" s="25"/>
      <c r="IDO478" s="25"/>
      <c r="IDP478" s="25"/>
      <c r="IDQ478" s="25"/>
      <c r="IDR478" s="25"/>
      <c r="IDS478" s="25"/>
      <c r="IDT478" s="25"/>
      <c r="IDU478" s="25"/>
      <c r="IDV478" s="25"/>
      <c r="IDW478" s="25"/>
      <c r="IDX478" s="25"/>
      <c r="IDY478" s="25"/>
      <c r="IDZ478" s="25"/>
      <c r="IEA478" s="25"/>
      <c r="IEB478" s="25"/>
      <c r="IEC478" s="25"/>
      <c r="IED478" s="25"/>
      <c r="IEE478" s="25"/>
      <c r="IEF478" s="25"/>
      <c r="IEG478" s="25"/>
      <c r="IEH478" s="25"/>
      <c r="IEI478" s="25"/>
      <c r="IEJ478" s="25"/>
      <c r="IEK478" s="25"/>
      <c r="IEL478" s="25"/>
      <c r="IEM478" s="25"/>
      <c r="IEN478" s="25"/>
      <c r="IEO478" s="25"/>
      <c r="IEP478" s="25"/>
      <c r="IEQ478" s="25"/>
      <c r="IER478" s="25"/>
      <c r="IES478" s="25"/>
      <c r="IET478" s="25"/>
      <c r="IEU478" s="25"/>
      <c r="IEV478" s="25"/>
      <c r="IEW478" s="25"/>
      <c r="IEX478" s="25"/>
      <c r="IEY478" s="25"/>
      <c r="IEZ478" s="25"/>
      <c r="IFA478" s="25"/>
      <c r="IFB478" s="25"/>
      <c r="IFC478" s="25"/>
      <c r="IFD478" s="25"/>
      <c r="IFE478" s="25"/>
      <c r="IFF478" s="25"/>
      <c r="IFG478" s="25"/>
      <c r="IFH478" s="25"/>
      <c r="IFI478" s="25"/>
      <c r="IFJ478" s="25"/>
      <c r="IFK478" s="25"/>
      <c r="IFL478" s="25"/>
      <c r="IFM478" s="25"/>
      <c r="IFN478" s="25"/>
      <c r="IFO478" s="25"/>
      <c r="IFP478" s="25"/>
      <c r="IFQ478" s="25"/>
      <c r="IFR478" s="25"/>
      <c r="IFS478" s="25"/>
      <c r="IFT478" s="25"/>
      <c r="IFU478" s="25"/>
      <c r="IFV478" s="25"/>
      <c r="IFW478" s="25"/>
      <c r="IFX478" s="25"/>
      <c r="IFY478" s="25"/>
      <c r="IFZ478" s="25"/>
      <c r="IGA478" s="25"/>
      <c r="IGB478" s="25"/>
      <c r="IGC478" s="25"/>
      <c r="IGD478" s="25"/>
      <c r="IGE478" s="25"/>
      <c r="IGF478" s="25"/>
      <c r="IGG478" s="25"/>
      <c r="IGH478" s="25"/>
      <c r="IGI478" s="25"/>
      <c r="IGJ478" s="25"/>
      <c r="IGK478" s="25"/>
      <c r="IGL478" s="25"/>
      <c r="IGM478" s="25"/>
      <c r="IGN478" s="25"/>
      <c r="IGO478" s="25"/>
      <c r="IGP478" s="25"/>
      <c r="IGQ478" s="25"/>
      <c r="IGR478" s="25"/>
      <c r="IGS478" s="25"/>
      <c r="IGT478" s="25"/>
      <c r="IGU478" s="25"/>
      <c r="IGV478" s="25"/>
      <c r="IGW478" s="25"/>
      <c r="IGX478" s="25"/>
      <c r="IGY478" s="25"/>
      <c r="IGZ478" s="25"/>
      <c r="IHA478" s="25"/>
      <c r="IHB478" s="25"/>
      <c r="IHC478" s="25"/>
      <c r="IHD478" s="25"/>
      <c r="IHE478" s="25"/>
      <c r="IHF478" s="25"/>
      <c r="IHG478" s="25"/>
      <c r="IHH478" s="25"/>
      <c r="IHI478" s="25"/>
      <c r="IHJ478" s="25"/>
      <c r="IHK478" s="25"/>
      <c r="IHL478" s="25"/>
      <c r="IHM478" s="25"/>
      <c r="IHN478" s="25"/>
      <c r="IHO478" s="25"/>
      <c r="IHP478" s="25"/>
      <c r="IHQ478" s="25"/>
      <c r="IHR478" s="25"/>
      <c r="IHS478" s="25"/>
      <c r="IHT478" s="25"/>
      <c r="IHU478" s="25"/>
      <c r="IHV478" s="25"/>
      <c r="IHW478" s="25"/>
      <c r="IHX478" s="25"/>
      <c r="IHY478" s="25"/>
      <c r="IHZ478" s="25"/>
      <c r="IIA478" s="25"/>
      <c r="IIB478" s="25"/>
      <c r="IIC478" s="25"/>
      <c r="IID478" s="25"/>
      <c r="IIE478" s="25"/>
      <c r="IIF478" s="25"/>
      <c r="IIG478" s="25"/>
      <c r="IIH478" s="25"/>
      <c r="III478" s="25"/>
      <c r="IIJ478" s="25"/>
      <c r="IIK478" s="25"/>
      <c r="IIL478" s="25"/>
      <c r="IIM478" s="25"/>
      <c r="IIN478" s="25"/>
      <c r="IIO478" s="25"/>
      <c r="IIP478" s="25"/>
      <c r="IIQ478" s="25"/>
      <c r="IIR478" s="25"/>
      <c r="IIS478" s="25"/>
      <c r="IIT478" s="25"/>
      <c r="IIU478" s="25"/>
      <c r="IIV478" s="25"/>
      <c r="IIW478" s="25"/>
      <c r="IIX478" s="25"/>
      <c r="IIY478" s="25"/>
      <c r="IIZ478" s="25"/>
      <c r="IJA478" s="25"/>
      <c r="IJB478" s="25"/>
      <c r="IJC478" s="25"/>
      <c r="IJD478" s="25"/>
      <c r="IJE478" s="25"/>
      <c r="IJF478" s="25"/>
      <c r="IJG478" s="25"/>
      <c r="IJH478" s="25"/>
      <c r="IJI478" s="25"/>
      <c r="IJJ478" s="25"/>
      <c r="IJK478" s="25"/>
      <c r="IJL478" s="25"/>
      <c r="IJM478" s="25"/>
      <c r="IJN478" s="25"/>
      <c r="IJO478" s="25"/>
      <c r="IJP478" s="25"/>
      <c r="IJQ478" s="25"/>
      <c r="IJR478" s="25"/>
      <c r="IJS478" s="25"/>
      <c r="IJT478" s="25"/>
      <c r="IJU478" s="25"/>
      <c r="IJV478" s="25"/>
      <c r="IJW478" s="25"/>
      <c r="IJX478" s="25"/>
      <c r="IJY478" s="25"/>
      <c r="IJZ478" s="25"/>
      <c r="IKA478" s="25"/>
      <c r="IKB478" s="25"/>
      <c r="IKC478" s="25"/>
      <c r="IKD478" s="25"/>
      <c r="IKE478" s="25"/>
      <c r="IKF478" s="25"/>
      <c r="IKG478" s="25"/>
      <c r="IKH478" s="25"/>
      <c r="IKI478" s="25"/>
      <c r="IKJ478" s="25"/>
      <c r="IKK478" s="25"/>
      <c r="IKL478" s="25"/>
      <c r="IKM478" s="25"/>
      <c r="IKN478" s="25"/>
      <c r="IKO478" s="25"/>
      <c r="IKP478" s="25"/>
      <c r="IKQ478" s="25"/>
      <c r="IKR478" s="25"/>
      <c r="IKS478" s="25"/>
      <c r="IKT478" s="25"/>
      <c r="IKU478" s="25"/>
      <c r="IKV478" s="25"/>
      <c r="IKW478" s="25"/>
      <c r="IKX478" s="25"/>
      <c r="IKY478" s="25"/>
      <c r="IKZ478" s="25"/>
      <c r="ILA478" s="25"/>
      <c r="ILB478" s="25"/>
      <c r="ILC478" s="25"/>
      <c r="ILD478" s="25"/>
      <c r="ILE478" s="25"/>
      <c r="ILF478" s="25"/>
      <c r="ILG478" s="25"/>
      <c r="ILH478" s="25"/>
      <c r="ILI478" s="25"/>
      <c r="ILJ478" s="25"/>
      <c r="ILK478" s="25"/>
      <c r="ILL478" s="25"/>
      <c r="ILM478" s="25"/>
      <c r="ILN478" s="25"/>
      <c r="ILO478" s="25"/>
      <c r="ILP478" s="25"/>
      <c r="ILQ478" s="25"/>
      <c r="ILR478" s="25"/>
      <c r="ILS478" s="25"/>
      <c r="ILT478" s="25"/>
      <c r="ILU478" s="25"/>
      <c r="ILV478" s="25"/>
      <c r="ILW478" s="25"/>
      <c r="ILX478" s="25"/>
      <c r="ILY478" s="25"/>
      <c r="ILZ478" s="25"/>
      <c r="IMA478" s="25"/>
      <c r="IMB478" s="25"/>
      <c r="IMC478" s="25"/>
      <c r="IMD478" s="25"/>
      <c r="IME478" s="25"/>
      <c r="IMF478" s="25"/>
      <c r="IMG478" s="25"/>
      <c r="IMH478" s="25"/>
      <c r="IMI478" s="25"/>
      <c r="IMJ478" s="25"/>
      <c r="IMK478" s="25"/>
      <c r="IML478" s="25"/>
      <c r="IMM478" s="25"/>
      <c r="IMN478" s="25"/>
      <c r="IMO478" s="25"/>
      <c r="IMP478" s="25"/>
      <c r="IMQ478" s="25"/>
      <c r="IMR478" s="25"/>
      <c r="IMS478" s="25"/>
      <c r="IMT478" s="25"/>
      <c r="IMU478" s="25"/>
      <c r="IMV478" s="25"/>
      <c r="IMW478" s="25"/>
      <c r="IMX478" s="25"/>
      <c r="IMY478" s="25"/>
      <c r="IMZ478" s="25"/>
      <c r="INA478" s="25"/>
      <c r="INB478" s="25"/>
      <c r="INC478" s="25"/>
      <c r="IND478" s="25"/>
      <c r="INE478" s="25"/>
      <c r="INF478" s="25"/>
      <c r="ING478" s="25"/>
      <c r="INH478" s="25"/>
      <c r="INI478" s="25"/>
      <c r="INJ478" s="25"/>
      <c r="INK478" s="25"/>
      <c r="INL478" s="25"/>
      <c r="INM478" s="25"/>
      <c r="INN478" s="25"/>
      <c r="INO478" s="25"/>
      <c r="INP478" s="25"/>
      <c r="INQ478" s="25"/>
      <c r="INR478" s="25"/>
      <c r="INS478" s="25"/>
      <c r="INT478" s="25"/>
      <c r="INU478" s="25"/>
      <c r="INV478" s="25"/>
      <c r="INW478" s="25"/>
      <c r="INX478" s="25"/>
      <c r="INY478" s="25"/>
      <c r="INZ478" s="25"/>
      <c r="IOA478" s="25"/>
      <c r="IOB478" s="25"/>
      <c r="IOC478" s="25"/>
      <c r="IOD478" s="25"/>
      <c r="IOE478" s="25"/>
      <c r="IOF478" s="25"/>
      <c r="IOG478" s="25"/>
      <c r="IOH478" s="25"/>
      <c r="IOI478" s="25"/>
      <c r="IOJ478" s="25"/>
      <c r="IOK478" s="25"/>
      <c r="IOL478" s="25"/>
      <c r="IOM478" s="25"/>
      <c r="ION478" s="25"/>
      <c r="IOO478" s="25"/>
      <c r="IOP478" s="25"/>
      <c r="IOQ478" s="25"/>
      <c r="IOR478" s="25"/>
      <c r="IOS478" s="25"/>
      <c r="IOT478" s="25"/>
      <c r="IOU478" s="25"/>
      <c r="IOV478" s="25"/>
      <c r="IOW478" s="25"/>
      <c r="IOX478" s="25"/>
      <c r="IOY478" s="25"/>
      <c r="IOZ478" s="25"/>
      <c r="IPA478" s="25"/>
      <c r="IPB478" s="25"/>
      <c r="IPC478" s="25"/>
      <c r="IPD478" s="25"/>
      <c r="IPE478" s="25"/>
      <c r="IPF478" s="25"/>
      <c r="IPG478" s="25"/>
      <c r="IPH478" s="25"/>
      <c r="IPI478" s="25"/>
      <c r="IPJ478" s="25"/>
      <c r="IPK478" s="25"/>
      <c r="IPL478" s="25"/>
      <c r="IPM478" s="25"/>
      <c r="IPN478" s="25"/>
      <c r="IPO478" s="25"/>
      <c r="IPP478" s="25"/>
      <c r="IPQ478" s="25"/>
      <c r="IPR478" s="25"/>
      <c r="IPS478" s="25"/>
      <c r="IPT478" s="25"/>
      <c r="IPU478" s="25"/>
      <c r="IPV478" s="25"/>
      <c r="IPW478" s="25"/>
      <c r="IPX478" s="25"/>
      <c r="IPY478" s="25"/>
      <c r="IPZ478" s="25"/>
      <c r="IQA478" s="25"/>
      <c r="IQB478" s="25"/>
      <c r="IQC478" s="25"/>
      <c r="IQD478" s="25"/>
      <c r="IQE478" s="25"/>
      <c r="IQF478" s="25"/>
      <c r="IQG478" s="25"/>
      <c r="IQH478" s="25"/>
      <c r="IQI478" s="25"/>
      <c r="IQJ478" s="25"/>
      <c r="IQK478" s="25"/>
      <c r="IQL478" s="25"/>
      <c r="IQM478" s="25"/>
      <c r="IQN478" s="25"/>
      <c r="IQO478" s="25"/>
      <c r="IQP478" s="25"/>
      <c r="IQQ478" s="25"/>
      <c r="IQR478" s="25"/>
      <c r="IQS478" s="25"/>
      <c r="IQT478" s="25"/>
      <c r="IQU478" s="25"/>
      <c r="IQV478" s="25"/>
      <c r="IQW478" s="25"/>
      <c r="IQX478" s="25"/>
      <c r="IQY478" s="25"/>
      <c r="IQZ478" s="25"/>
      <c r="IRA478" s="25"/>
      <c r="IRB478" s="25"/>
      <c r="IRC478" s="25"/>
      <c r="IRD478" s="25"/>
      <c r="IRE478" s="25"/>
      <c r="IRF478" s="25"/>
      <c r="IRG478" s="25"/>
      <c r="IRH478" s="25"/>
      <c r="IRI478" s="25"/>
      <c r="IRJ478" s="25"/>
      <c r="IRK478" s="25"/>
      <c r="IRL478" s="25"/>
      <c r="IRM478" s="25"/>
      <c r="IRN478" s="25"/>
      <c r="IRO478" s="25"/>
      <c r="IRP478" s="25"/>
      <c r="IRQ478" s="25"/>
      <c r="IRR478" s="25"/>
      <c r="IRS478" s="25"/>
      <c r="IRT478" s="25"/>
      <c r="IRU478" s="25"/>
      <c r="IRV478" s="25"/>
      <c r="IRW478" s="25"/>
      <c r="IRX478" s="25"/>
      <c r="IRY478" s="25"/>
      <c r="IRZ478" s="25"/>
      <c r="ISA478" s="25"/>
      <c r="ISB478" s="25"/>
      <c r="ISC478" s="25"/>
      <c r="ISD478" s="25"/>
      <c r="ISE478" s="25"/>
      <c r="ISF478" s="25"/>
      <c r="ISG478" s="25"/>
      <c r="ISH478" s="25"/>
      <c r="ISI478" s="25"/>
      <c r="ISJ478" s="25"/>
      <c r="ISK478" s="25"/>
      <c r="ISL478" s="25"/>
      <c r="ISM478" s="25"/>
      <c r="ISN478" s="25"/>
      <c r="ISO478" s="25"/>
      <c r="ISP478" s="25"/>
      <c r="ISQ478" s="25"/>
      <c r="ISR478" s="25"/>
      <c r="ISS478" s="25"/>
      <c r="IST478" s="25"/>
      <c r="ISU478" s="25"/>
      <c r="ISV478" s="25"/>
      <c r="ISW478" s="25"/>
      <c r="ISX478" s="25"/>
      <c r="ISY478" s="25"/>
      <c r="ISZ478" s="25"/>
      <c r="ITA478" s="25"/>
      <c r="ITB478" s="25"/>
      <c r="ITC478" s="25"/>
      <c r="ITD478" s="25"/>
      <c r="ITE478" s="25"/>
      <c r="ITF478" s="25"/>
      <c r="ITG478" s="25"/>
      <c r="ITH478" s="25"/>
      <c r="ITI478" s="25"/>
      <c r="ITJ478" s="25"/>
      <c r="ITK478" s="25"/>
      <c r="ITL478" s="25"/>
      <c r="ITM478" s="25"/>
      <c r="ITN478" s="25"/>
      <c r="ITO478" s="25"/>
      <c r="ITP478" s="25"/>
      <c r="ITQ478" s="25"/>
      <c r="ITR478" s="25"/>
      <c r="ITS478" s="25"/>
      <c r="ITT478" s="25"/>
      <c r="ITU478" s="25"/>
      <c r="ITV478" s="25"/>
      <c r="ITW478" s="25"/>
      <c r="ITX478" s="25"/>
      <c r="ITY478" s="25"/>
      <c r="ITZ478" s="25"/>
      <c r="IUA478" s="25"/>
      <c r="IUB478" s="25"/>
      <c r="IUC478" s="25"/>
      <c r="IUD478" s="25"/>
      <c r="IUE478" s="25"/>
      <c r="IUF478" s="25"/>
      <c r="IUG478" s="25"/>
      <c r="IUH478" s="25"/>
      <c r="IUI478" s="25"/>
      <c r="IUJ478" s="25"/>
      <c r="IUK478" s="25"/>
      <c r="IUL478" s="25"/>
      <c r="IUM478" s="25"/>
      <c r="IUN478" s="25"/>
      <c r="IUO478" s="25"/>
      <c r="IUP478" s="25"/>
      <c r="IUQ478" s="25"/>
      <c r="IUR478" s="25"/>
      <c r="IUS478" s="25"/>
      <c r="IUT478" s="25"/>
      <c r="IUU478" s="25"/>
      <c r="IUV478" s="25"/>
      <c r="IUW478" s="25"/>
      <c r="IUX478" s="25"/>
      <c r="IUY478" s="25"/>
      <c r="IUZ478" s="25"/>
      <c r="IVA478" s="25"/>
      <c r="IVB478" s="25"/>
      <c r="IVC478" s="25"/>
      <c r="IVD478" s="25"/>
      <c r="IVE478" s="25"/>
      <c r="IVF478" s="25"/>
      <c r="IVG478" s="25"/>
      <c r="IVH478" s="25"/>
      <c r="IVI478" s="25"/>
      <c r="IVJ478" s="25"/>
      <c r="IVK478" s="25"/>
      <c r="IVL478" s="25"/>
      <c r="IVM478" s="25"/>
      <c r="IVN478" s="25"/>
      <c r="IVO478" s="25"/>
      <c r="IVP478" s="25"/>
      <c r="IVQ478" s="25"/>
      <c r="IVR478" s="25"/>
      <c r="IVS478" s="25"/>
      <c r="IVT478" s="25"/>
      <c r="IVU478" s="25"/>
      <c r="IVV478" s="25"/>
      <c r="IVW478" s="25"/>
      <c r="IVX478" s="25"/>
      <c r="IVY478" s="25"/>
      <c r="IVZ478" s="25"/>
      <c r="IWA478" s="25"/>
      <c r="IWB478" s="25"/>
      <c r="IWC478" s="25"/>
      <c r="IWD478" s="25"/>
      <c r="IWE478" s="25"/>
      <c r="IWF478" s="25"/>
      <c r="IWG478" s="25"/>
      <c r="IWH478" s="25"/>
      <c r="IWI478" s="25"/>
      <c r="IWJ478" s="25"/>
      <c r="IWK478" s="25"/>
      <c r="IWL478" s="25"/>
      <c r="IWM478" s="25"/>
      <c r="IWN478" s="25"/>
      <c r="IWO478" s="25"/>
      <c r="IWP478" s="25"/>
      <c r="IWQ478" s="25"/>
      <c r="IWR478" s="25"/>
      <c r="IWS478" s="25"/>
      <c r="IWT478" s="25"/>
      <c r="IWU478" s="25"/>
      <c r="IWV478" s="25"/>
      <c r="IWW478" s="25"/>
      <c r="IWX478" s="25"/>
      <c r="IWY478" s="25"/>
      <c r="IWZ478" s="25"/>
      <c r="IXA478" s="25"/>
      <c r="IXB478" s="25"/>
      <c r="IXC478" s="25"/>
      <c r="IXD478" s="25"/>
      <c r="IXE478" s="25"/>
      <c r="IXF478" s="25"/>
      <c r="IXG478" s="25"/>
      <c r="IXH478" s="25"/>
      <c r="IXI478" s="25"/>
      <c r="IXJ478" s="25"/>
      <c r="IXK478" s="25"/>
      <c r="IXL478" s="25"/>
      <c r="IXM478" s="25"/>
      <c r="IXN478" s="25"/>
      <c r="IXO478" s="25"/>
      <c r="IXP478" s="25"/>
      <c r="IXQ478" s="25"/>
      <c r="IXR478" s="25"/>
      <c r="IXS478" s="25"/>
      <c r="IXT478" s="25"/>
      <c r="IXU478" s="25"/>
      <c r="IXV478" s="25"/>
      <c r="IXW478" s="25"/>
      <c r="IXX478" s="25"/>
      <c r="IXY478" s="25"/>
      <c r="IXZ478" s="25"/>
      <c r="IYA478" s="25"/>
      <c r="IYB478" s="25"/>
      <c r="IYC478" s="25"/>
      <c r="IYD478" s="25"/>
      <c r="IYE478" s="25"/>
      <c r="IYF478" s="25"/>
      <c r="IYG478" s="25"/>
      <c r="IYH478" s="25"/>
      <c r="IYI478" s="25"/>
      <c r="IYJ478" s="25"/>
      <c r="IYK478" s="25"/>
      <c r="IYL478" s="25"/>
      <c r="IYM478" s="25"/>
      <c r="IYN478" s="25"/>
      <c r="IYO478" s="25"/>
      <c r="IYP478" s="25"/>
      <c r="IYQ478" s="25"/>
      <c r="IYR478" s="25"/>
      <c r="IYS478" s="25"/>
      <c r="IYT478" s="25"/>
      <c r="IYU478" s="25"/>
      <c r="IYV478" s="25"/>
      <c r="IYW478" s="25"/>
      <c r="IYX478" s="25"/>
      <c r="IYY478" s="25"/>
      <c r="IYZ478" s="25"/>
      <c r="IZA478" s="25"/>
      <c r="IZB478" s="25"/>
      <c r="IZC478" s="25"/>
      <c r="IZD478" s="25"/>
      <c r="IZE478" s="25"/>
      <c r="IZF478" s="25"/>
      <c r="IZG478" s="25"/>
      <c r="IZH478" s="25"/>
      <c r="IZI478" s="25"/>
      <c r="IZJ478" s="25"/>
      <c r="IZK478" s="25"/>
      <c r="IZL478" s="25"/>
      <c r="IZM478" s="25"/>
      <c r="IZN478" s="25"/>
      <c r="IZO478" s="25"/>
      <c r="IZP478" s="25"/>
      <c r="IZQ478" s="25"/>
      <c r="IZR478" s="25"/>
      <c r="IZS478" s="25"/>
      <c r="IZT478" s="25"/>
      <c r="IZU478" s="25"/>
      <c r="IZV478" s="25"/>
      <c r="IZW478" s="25"/>
      <c r="IZX478" s="25"/>
      <c r="IZY478" s="25"/>
      <c r="IZZ478" s="25"/>
      <c r="JAA478" s="25"/>
      <c r="JAB478" s="25"/>
      <c r="JAC478" s="25"/>
      <c r="JAD478" s="25"/>
      <c r="JAE478" s="25"/>
      <c r="JAF478" s="25"/>
      <c r="JAG478" s="25"/>
      <c r="JAH478" s="25"/>
      <c r="JAI478" s="25"/>
      <c r="JAJ478" s="25"/>
      <c r="JAK478" s="25"/>
      <c r="JAL478" s="25"/>
      <c r="JAM478" s="25"/>
      <c r="JAN478" s="25"/>
      <c r="JAO478" s="25"/>
      <c r="JAP478" s="25"/>
      <c r="JAQ478" s="25"/>
      <c r="JAR478" s="25"/>
      <c r="JAS478" s="25"/>
      <c r="JAT478" s="25"/>
      <c r="JAU478" s="25"/>
      <c r="JAV478" s="25"/>
      <c r="JAW478" s="25"/>
      <c r="JAX478" s="25"/>
      <c r="JAY478" s="25"/>
      <c r="JAZ478" s="25"/>
      <c r="JBA478" s="25"/>
      <c r="JBB478" s="25"/>
      <c r="JBC478" s="25"/>
      <c r="JBD478" s="25"/>
      <c r="JBE478" s="25"/>
      <c r="JBF478" s="25"/>
      <c r="JBG478" s="25"/>
      <c r="JBH478" s="25"/>
      <c r="JBI478" s="25"/>
      <c r="JBJ478" s="25"/>
      <c r="JBK478" s="25"/>
      <c r="JBL478" s="25"/>
      <c r="JBM478" s="25"/>
      <c r="JBN478" s="25"/>
      <c r="JBO478" s="25"/>
      <c r="JBP478" s="25"/>
      <c r="JBQ478" s="25"/>
      <c r="JBR478" s="25"/>
      <c r="JBS478" s="25"/>
      <c r="JBT478" s="25"/>
      <c r="JBU478" s="25"/>
      <c r="JBV478" s="25"/>
      <c r="JBW478" s="25"/>
      <c r="JBX478" s="25"/>
      <c r="JBY478" s="25"/>
      <c r="JBZ478" s="25"/>
      <c r="JCA478" s="25"/>
      <c r="JCB478" s="25"/>
      <c r="JCC478" s="25"/>
      <c r="JCD478" s="25"/>
      <c r="JCE478" s="25"/>
      <c r="JCF478" s="25"/>
      <c r="JCG478" s="25"/>
      <c r="JCH478" s="25"/>
      <c r="JCI478" s="25"/>
      <c r="JCJ478" s="25"/>
      <c r="JCK478" s="25"/>
      <c r="JCL478" s="25"/>
      <c r="JCM478" s="25"/>
      <c r="JCN478" s="25"/>
      <c r="JCO478" s="25"/>
      <c r="JCP478" s="25"/>
      <c r="JCQ478" s="25"/>
      <c r="JCR478" s="25"/>
      <c r="JCS478" s="25"/>
      <c r="JCT478" s="25"/>
      <c r="JCU478" s="25"/>
      <c r="JCV478" s="25"/>
      <c r="JCW478" s="25"/>
      <c r="JCX478" s="25"/>
      <c r="JCY478" s="25"/>
      <c r="JCZ478" s="25"/>
      <c r="JDA478" s="25"/>
      <c r="JDB478" s="25"/>
      <c r="JDC478" s="25"/>
      <c r="JDD478" s="25"/>
      <c r="JDE478" s="25"/>
      <c r="JDF478" s="25"/>
      <c r="JDG478" s="25"/>
      <c r="JDH478" s="25"/>
      <c r="JDI478" s="25"/>
      <c r="JDJ478" s="25"/>
      <c r="JDK478" s="25"/>
      <c r="JDL478" s="25"/>
      <c r="JDM478" s="25"/>
      <c r="JDN478" s="25"/>
      <c r="JDO478" s="25"/>
      <c r="JDP478" s="25"/>
      <c r="JDQ478" s="25"/>
      <c r="JDR478" s="25"/>
      <c r="JDS478" s="25"/>
      <c r="JDT478" s="25"/>
      <c r="JDU478" s="25"/>
      <c r="JDV478" s="25"/>
      <c r="JDW478" s="25"/>
      <c r="JDX478" s="25"/>
      <c r="JDY478" s="25"/>
      <c r="JDZ478" s="25"/>
      <c r="JEA478" s="25"/>
      <c r="JEB478" s="25"/>
      <c r="JEC478" s="25"/>
      <c r="JED478" s="25"/>
      <c r="JEE478" s="25"/>
      <c r="JEF478" s="25"/>
      <c r="JEG478" s="25"/>
      <c r="JEH478" s="25"/>
      <c r="JEI478" s="25"/>
      <c r="JEJ478" s="25"/>
      <c r="JEK478" s="25"/>
      <c r="JEL478" s="25"/>
      <c r="JEM478" s="25"/>
      <c r="JEN478" s="25"/>
      <c r="JEO478" s="25"/>
      <c r="JEP478" s="25"/>
      <c r="JEQ478" s="25"/>
      <c r="JER478" s="25"/>
      <c r="JES478" s="25"/>
      <c r="JET478" s="25"/>
      <c r="JEU478" s="25"/>
      <c r="JEV478" s="25"/>
      <c r="JEW478" s="25"/>
      <c r="JEX478" s="25"/>
      <c r="JEY478" s="25"/>
      <c r="JEZ478" s="25"/>
      <c r="JFA478" s="25"/>
      <c r="JFB478" s="25"/>
      <c r="JFC478" s="25"/>
      <c r="JFD478" s="25"/>
      <c r="JFE478" s="25"/>
      <c r="JFF478" s="25"/>
      <c r="JFG478" s="25"/>
      <c r="JFH478" s="25"/>
      <c r="JFI478" s="25"/>
      <c r="JFJ478" s="25"/>
      <c r="JFK478" s="25"/>
      <c r="JFL478" s="25"/>
      <c r="JFM478" s="25"/>
      <c r="JFN478" s="25"/>
      <c r="JFO478" s="25"/>
      <c r="JFP478" s="25"/>
      <c r="JFQ478" s="25"/>
      <c r="JFR478" s="25"/>
      <c r="JFS478" s="25"/>
      <c r="JFT478" s="25"/>
      <c r="JFU478" s="25"/>
      <c r="JFV478" s="25"/>
      <c r="JFW478" s="25"/>
      <c r="JFX478" s="25"/>
      <c r="JFY478" s="25"/>
      <c r="JFZ478" s="25"/>
      <c r="JGA478" s="25"/>
      <c r="JGB478" s="25"/>
      <c r="JGC478" s="25"/>
      <c r="JGD478" s="25"/>
      <c r="JGE478" s="25"/>
      <c r="JGF478" s="25"/>
      <c r="JGG478" s="25"/>
      <c r="JGH478" s="25"/>
      <c r="JGI478" s="25"/>
      <c r="JGJ478" s="25"/>
      <c r="JGK478" s="25"/>
      <c r="JGL478" s="25"/>
      <c r="JGM478" s="25"/>
      <c r="JGN478" s="25"/>
      <c r="JGO478" s="25"/>
      <c r="JGP478" s="25"/>
      <c r="JGQ478" s="25"/>
      <c r="JGR478" s="25"/>
      <c r="JGS478" s="25"/>
      <c r="JGT478" s="25"/>
      <c r="JGU478" s="25"/>
      <c r="JGV478" s="25"/>
      <c r="JGW478" s="25"/>
      <c r="JGX478" s="25"/>
      <c r="JGY478" s="25"/>
      <c r="JGZ478" s="25"/>
      <c r="JHA478" s="25"/>
      <c r="JHB478" s="25"/>
      <c r="JHC478" s="25"/>
      <c r="JHD478" s="25"/>
      <c r="JHE478" s="25"/>
      <c r="JHF478" s="25"/>
      <c r="JHG478" s="25"/>
      <c r="JHH478" s="25"/>
      <c r="JHI478" s="25"/>
      <c r="JHJ478" s="25"/>
      <c r="JHK478" s="25"/>
      <c r="JHL478" s="25"/>
      <c r="JHM478" s="25"/>
      <c r="JHN478" s="25"/>
      <c r="JHO478" s="25"/>
      <c r="JHP478" s="25"/>
      <c r="JHQ478" s="25"/>
      <c r="JHR478" s="25"/>
      <c r="JHS478" s="25"/>
      <c r="JHT478" s="25"/>
      <c r="JHU478" s="25"/>
      <c r="JHV478" s="25"/>
      <c r="JHW478" s="25"/>
      <c r="JHX478" s="25"/>
      <c r="JHY478" s="25"/>
      <c r="JHZ478" s="25"/>
      <c r="JIA478" s="25"/>
      <c r="JIB478" s="25"/>
      <c r="JIC478" s="25"/>
      <c r="JID478" s="25"/>
      <c r="JIE478" s="25"/>
      <c r="JIF478" s="25"/>
      <c r="JIG478" s="25"/>
      <c r="JIH478" s="25"/>
      <c r="JII478" s="25"/>
      <c r="JIJ478" s="25"/>
      <c r="JIK478" s="25"/>
      <c r="JIL478" s="25"/>
      <c r="JIM478" s="25"/>
      <c r="JIN478" s="25"/>
      <c r="JIO478" s="25"/>
      <c r="JIP478" s="25"/>
      <c r="JIQ478" s="25"/>
      <c r="JIR478" s="25"/>
      <c r="JIS478" s="25"/>
      <c r="JIT478" s="25"/>
      <c r="JIU478" s="25"/>
      <c r="JIV478" s="25"/>
      <c r="JIW478" s="25"/>
      <c r="JIX478" s="25"/>
      <c r="JIY478" s="25"/>
      <c r="JIZ478" s="25"/>
      <c r="JJA478" s="25"/>
      <c r="JJB478" s="25"/>
      <c r="JJC478" s="25"/>
      <c r="JJD478" s="25"/>
      <c r="JJE478" s="25"/>
      <c r="JJF478" s="25"/>
      <c r="JJG478" s="25"/>
      <c r="JJH478" s="25"/>
      <c r="JJI478" s="25"/>
      <c r="JJJ478" s="25"/>
      <c r="JJK478" s="25"/>
      <c r="JJL478" s="25"/>
      <c r="JJM478" s="25"/>
      <c r="JJN478" s="25"/>
      <c r="JJO478" s="25"/>
      <c r="JJP478" s="25"/>
      <c r="JJQ478" s="25"/>
      <c r="JJR478" s="25"/>
      <c r="JJS478" s="25"/>
      <c r="JJT478" s="25"/>
      <c r="JJU478" s="25"/>
      <c r="JJV478" s="25"/>
      <c r="JJW478" s="25"/>
      <c r="JJX478" s="25"/>
      <c r="JJY478" s="25"/>
      <c r="JJZ478" s="25"/>
      <c r="JKA478" s="25"/>
      <c r="JKB478" s="25"/>
      <c r="JKC478" s="25"/>
      <c r="JKD478" s="25"/>
      <c r="JKE478" s="25"/>
      <c r="JKF478" s="25"/>
      <c r="JKG478" s="25"/>
      <c r="JKH478" s="25"/>
      <c r="JKI478" s="25"/>
      <c r="JKJ478" s="25"/>
      <c r="JKK478" s="25"/>
      <c r="JKL478" s="25"/>
      <c r="JKM478" s="25"/>
      <c r="JKN478" s="25"/>
      <c r="JKO478" s="25"/>
      <c r="JKP478" s="25"/>
      <c r="JKQ478" s="25"/>
      <c r="JKR478" s="25"/>
      <c r="JKS478" s="25"/>
      <c r="JKT478" s="25"/>
      <c r="JKU478" s="25"/>
      <c r="JKV478" s="25"/>
      <c r="JKW478" s="25"/>
      <c r="JKX478" s="25"/>
      <c r="JKY478" s="25"/>
      <c r="JKZ478" s="25"/>
      <c r="JLA478" s="25"/>
      <c r="JLB478" s="25"/>
      <c r="JLC478" s="25"/>
      <c r="JLD478" s="25"/>
      <c r="JLE478" s="25"/>
      <c r="JLF478" s="25"/>
      <c r="JLG478" s="25"/>
      <c r="JLH478" s="25"/>
      <c r="JLI478" s="25"/>
      <c r="JLJ478" s="25"/>
      <c r="JLK478" s="25"/>
      <c r="JLL478" s="25"/>
      <c r="JLM478" s="25"/>
      <c r="JLN478" s="25"/>
      <c r="JLO478" s="25"/>
      <c r="JLP478" s="25"/>
      <c r="JLQ478" s="25"/>
      <c r="JLR478" s="25"/>
      <c r="JLS478" s="25"/>
      <c r="JLT478" s="25"/>
      <c r="JLU478" s="25"/>
      <c r="JLV478" s="25"/>
      <c r="JLW478" s="25"/>
      <c r="JLX478" s="25"/>
      <c r="JLY478" s="25"/>
      <c r="JLZ478" s="25"/>
      <c r="JMA478" s="25"/>
      <c r="JMB478" s="25"/>
      <c r="JMC478" s="25"/>
      <c r="JMD478" s="25"/>
      <c r="JME478" s="25"/>
      <c r="JMF478" s="25"/>
      <c r="JMG478" s="25"/>
      <c r="JMH478" s="25"/>
      <c r="JMI478" s="25"/>
      <c r="JMJ478" s="25"/>
      <c r="JMK478" s="25"/>
      <c r="JML478" s="25"/>
      <c r="JMM478" s="25"/>
      <c r="JMN478" s="25"/>
      <c r="JMO478" s="25"/>
      <c r="JMP478" s="25"/>
      <c r="JMQ478" s="25"/>
      <c r="JMR478" s="25"/>
      <c r="JMS478" s="25"/>
      <c r="JMT478" s="25"/>
      <c r="JMU478" s="25"/>
      <c r="JMV478" s="25"/>
      <c r="JMW478" s="25"/>
      <c r="JMX478" s="25"/>
      <c r="JMY478" s="25"/>
      <c r="JMZ478" s="25"/>
      <c r="JNA478" s="25"/>
      <c r="JNB478" s="25"/>
      <c r="JNC478" s="25"/>
      <c r="JND478" s="25"/>
      <c r="JNE478" s="25"/>
      <c r="JNF478" s="25"/>
      <c r="JNG478" s="25"/>
      <c r="JNH478" s="25"/>
      <c r="JNI478" s="25"/>
      <c r="JNJ478" s="25"/>
      <c r="JNK478" s="25"/>
      <c r="JNL478" s="25"/>
      <c r="JNM478" s="25"/>
      <c r="JNN478" s="25"/>
      <c r="JNO478" s="25"/>
      <c r="JNP478" s="25"/>
      <c r="JNQ478" s="25"/>
      <c r="JNR478" s="25"/>
      <c r="JNS478" s="25"/>
      <c r="JNT478" s="25"/>
      <c r="JNU478" s="25"/>
      <c r="JNV478" s="25"/>
      <c r="JNW478" s="25"/>
      <c r="JNX478" s="25"/>
      <c r="JNY478" s="25"/>
      <c r="JNZ478" s="25"/>
      <c r="JOA478" s="25"/>
      <c r="JOB478" s="25"/>
      <c r="JOC478" s="25"/>
      <c r="JOD478" s="25"/>
      <c r="JOE478" s="25"/>
      <c r="JOF478" s="25"/>
      <c r="JOG478" s="25"/>
      <c r="JOH478" s="25"/>
      <c r="JOI478" s="25"/>
      <c r="JOJ478" s="25"/>
      <c r="JOK478" s="25"/>
      <c r="JOL478" s="25"/>
      <c r="JOM478" s="25"/>
      <c r="JON478" s="25"/>
      <c r="JOO478" s="25"/>
      <c r="JOP478" s="25"/>
      <c r="JOQ478" s="25"/>
      <c r="JOR478" s="25"/>
      <c r="JOS478" s="25"/>
      <c r="JOT478" s="25"/>
      <c r="JOU478" s="25"/>
      <c r="JOV478" s="25"/>
      <c r="JOW478" s="25"/>
      <c r="JOX478" s="25"/>
      <c r="JOY478" s="25"/>
      <c r="JOZ478" s="25"/>
      <c r="JPA478" s="25"/>
      <c r="JPB478" s="25"/>
      <c r="JPC478" s="25"/>
      <c r="JPD478" s="25"/>
      <c r="JPE478" s="25"/>
      <c r="JPF478" s="25"/>
      <c r="JPG478" s="25"/>
      <c r="JPH478" s="25"/>
      <c r="JPI478" s="25"/>
      <c r="JPJ478" s="25"/>
      <c r="JPK478" s="25"/>
      <c r="JPL478" s="25"/>
      <c r="JPM478" s="25"/>
      <c r="JPN478" s="25"/>
      <c r="JPO478" s="25"/>
      <c r="JPP478" s="25"/>
      <c r="JPQ478" s="25"/>
      <c r="JPR478" s="25"/>
      <c r="JPS478" s="25"/>
      <c r="JPT478" s="25"/>
      <c r="JPU478" s="25"/>
      <c r="JPV478" s="25"/>
      <c r="JPW478" s="25"/>
      <c r="JPX478" s="25"/>
      <c r="JPY478" s="25"/>
      <c r="JPZ478" s="25"/>
      <c r="JQA478" s="25"/>
      <c r="JQB478" s="25"/>
      <c r="JQC478" s="25"/>
      <c r="JQD478" s="25"/>
      <c r="JQE478" s="25"/>
      <c r="JQF478" s="25"/>
      <c r="JQG478" s="25"/>
      <c r="JQH478" s="25"/>
      <c r="JQI478" s="25"/>
      <c r="JQJ478" s="25"/>
      <c r="JQK478" s="25"/>
      <c r="JQL478" s="25"/>
      <c r="JQM478" s="25"/>
      <c r="JQN478" s="25"/>
      <c r="JQO478" s="25"/>
      <c r="JQP478" s="25"/>
      <c r="JQQ478" s="25"/>
      <c r="JQR478" s="25"/>
      <c r="JQS478" s="25"/>
      <c r="JQT478" s="25"/>
      <c r="JQU478" s="25"/>
      <c r="JQV478" s="25"/>
      <c r="JQW478" s="25"/>
      <c r="JQX478" s="25"/>
      <c r="JQY478" s="25"/>
      <c r="JQZ478" s="25"/>
      <c r="JRA478" s="25"/>
      <c r="JRB478" s="25"/>
      <c r="JRC478" s="25"/>
      <c r="JRD478" s="25"/>
      <c r="JRE478" s="25"/>
      <c r="JRF478" s="25"/>
      <c r="JRG478" s="25"/>
      <c r="JRH478" s="25"/>
      <c r="JRI478" s="25"/>
      <c r="JRJ478" s="25"/>
      <c r="JRK478" s="25"/>
      <c r="JRL478" s="25"/>
      <c r="JRM478" s="25"/>
      <c r="JRN478" s="25"/>
      <c r="JRO478" s="25"/>
      <c r="JRP478" s="25"/>
      <c r="JRQ478" s="25"/>
      <c r="JRR478" s="25"/>
      <c r="JRS478" s="25"/>
      <c r="JRT478" s="25"/>
      <c r="JRU478" s="25"/>
      <c r="JRV478" s="25"/>
      <c r="JRW478" s="25"/>
      <c r="JRX478" s="25"/>
      <c r="JRY478" s="25"/>
      <c r="JRZ478" s="25"/>
      <c r="JSA478" s="25"/>
      <c r="JSB478" s="25"/>
      <c r="JSC478" s="25"/>
      <c r="JSD478" s="25"/>
      <c r="JSE478" s="25"/>
      <c r="JSF478" s="25"/>
      <c r="JSG478" s="25"/>
      <c r="JSH478" s="25"/>
      <c r="JSI478" s="25"/>
      <c r="JSJ478" s="25"/>
      <c r="JSK478" s="25"/>
      <c r="JSL478" s="25"/>
      <c r="JSM478" s="25"/>
      <c r="JSN478" s="25"/>
      <c r="JSO478" s="25"/>
      <c r="JSP478" s="25"/>
      <c r="JSQ478" s="25"/>
      <c r="JSR478" s="25"/>
      <c r="JSS478" s="25"/>
      <c r="JST478" s="25"/>
      <c r="JSU478" s="25"/>
      <c r="JSV478" s="25"/>
      <c r="JSW478" s="25"/>
      <c r="JSX478" s="25"/>
      <c r="JSY478" s="25"/>
      <c r="JSZ478" s="25"/>
      <c r="JTA478" s="25"/>
      <c r="JTB478" s="25"/>
      <c r="JTC478" s="25"/>
      <c r="JTD478" s="25"/>
      <c r="JTE478" s="25"/>
      <c r="JTF478" s="25"/>
      <c r="JTG478" s="25"/>
      <c r="JTH478" s="25"/>
      <c r="JTI478" s="25"/>
      <c r="JTJ478" s="25"/>
      <c r="JTK478" s="25"/>
      <c r="JTL478" s="25"/>
      <c r="JTM478" s="25"/>
      <c r="JTN478" s="25"/>
      <c r="JTO478" s="25"/>
      <c r="JTP478" s="25"/>
      <c r="JTQ478" s="25"/>
      <c r="JTR478" s="25"/>
      <c r="JTS478" s="25"/>
      <c r="JTT478" s="25"/>
      <c r="JTU478" s="25"/>
      <c r="JTV478" s="25"/>
      <c r="JTW478" s="25"/>
      <c r="JTX478" s="25"/>
      <c r="JTY478" s="25"/>
      <c r="JTZ478" s="25"/>
      <c r="JUA478" s="25"/>
      <c r="JUB478" s="25"/>
      <c r="JUC478" s="25"/>
      <c r="JUD478" s="25"/>
      <c r="JUE478" s="25"/>
      <c r="JUF478" s="25"/>
      <c r="JUG478" s="25"/>
      <c r="JUH478" s="25"/>
      <c r="JUI478" s="25"/>
      <c r="JUJ478" s="25"/>
      <c r="JUK478" s="25"/>
      <c r="JUL478" s="25"/>
      <c r="JUM478" s="25"/>
      <c r="JUN478" s="25"/>
      <c r="JUO478" s="25"/>
      <c r="JUP478" s="25"/>
      <c r="JUQ478" s="25"/>
      <c r="JUR478" s="25"/>
      <c r="JUS478" s="25"/>
      <c r="JUT478" s="25"/>
      <c r="JUU478" s="25"/>
      <c r="JUV478" s="25"/>
      <c r="JUW478" s="25"/>
      <c r="JUX478" s="25"/>
      <c r="JUY478" s="25"/>
      <c r="JUZ478" s="25"/>
      <c r="JVA478" s="25"/>
      <c r="JVB478" s="25"/>
      <c r="JVC478" s="25"/>
      <c r="JVD478" s="25"/>
      <c r="JVE478" s="25"/>
      <c r="JVF478" s="25"/>
      <c r="JVG478" s="25"/>
      <c r="JVH478" s="25"/>
      <c r="JVI478" s="25"/>
      <c r="JVJ478" s="25"/>
      <c r="JVK478" s="25"/>
      <c r="JVL478" s="25"/>
      <c r="JVM478" s="25"/>
      <c r="JVN478" s="25"/>
      <c r="JVO478" s="25"/>
      <c r="JVP478" s="25"/>
      <c r="JVQ478" s="25"/>
      <c r="JVR478" s="25"/>
      <c r="JVS478" s="25"/>
      <c r="JVT478" s="25"/>
      <c r="JVU478" s="25"/>
      <c r="JVV478" s="25"/>
      <c r="JVW478" s="25"/>
      <c r="JVX478" s="25"/>
      <c r="JVY478" s="25"/>
      <c r="JVZ478" s="25"/>
      <c r="JWA478" s="25"/>
      <c r="JWB478" s="25"/>
      <c r="JWC478" s="25"/>
      <c r="JWD478" s="25"/>
      <c r="JWE478" s="25"/>
      <c r="JWF478" s="25"/>
      <c r="JWG478" s="25"/>
      <c r="JWH478" s="25"/>
      <c r="JWI478" s="25"/>
      <c r="JWJ478" s="25"/>
      <c r="JWK478" s="25"/>
      <c r="JWL478" s="25"/>
      <c r="JWM478" s="25"/>
      <c r="JWN478" s="25"/>
      <c r="JWO478" s="25"/>
      <c r="JWP478" s="25"/>
      <c r="JWQ478" s="25"/>
      <c r="JWR478" s="25"/>
      <c r="JWS478" s="25"/>
      <c r="JWT478" s="25"/>
      <c r="JWU478" s="25"/>
      <c r="JWV478" s="25"/>
      <c r="JWW478" s="25"/>
      <c r="JWX478" s="25"/>
      <c r="JWY478" s="25"/>
      <c r="JWZ478" s="25"/>
      <c r="JXA478" s="25"/>
      <c r="JXB478" s="25"/>
      <c r="JXC478" s="25"/>
      <c r="JXD478" s="25"/>
      <c r="JXE478" s="25"/>
      <c r="JXF478" s="25"/>
      <c r="JXG478" s="25"/>
      <c r="JXH478" s="25"/>
      <c r="JXI478" s="25"/>
      <c r="JXJ478" s="25"/>
      <c r="JXK478" s="25"/>
      <c r="JXL478" s="25"/>
      <c r="JXM478" s="25"/>
      <c r="JXN478" s="25"/>
      <c r="JXO478" s="25"/>
      <c r="JXP478" s="25"/>
      <c r="JXQ478" s="25"/>
      <c r="JXR478" s="25"/>
      <c r="JXS478" s="25"/>
      <c r="JXT478" s="25"/>
      <c r="JXU478" s="25"/>
      <c r="JXV478" s="25"/>
      <c r="JXW478" s="25"/>
      <c r="JXX478" s="25"/>
      <c r="JXY478" s="25"/>
      <c r="JXZ478" s="25"/>
      <c r="JYA478" s="25"/>
      <c r="JYB478" s="25"/>
      <c r="JYC478" s="25"/>
      <c r="JYD478" s="25"/>
      <c r="JYE478" s="25"/>
      <c r="JYF478" s="25"/>
      <c r="JYG478" s="25"/>
      <c r="JYH478" s="25"/>
      <c r="JYI478" s="25"/>
      <c r="JYJ478" s="25"/>
      <c r="JYK478" s="25"/>
      <c r="JYL478" s="25"/>
      <c r="JYM478" s="25"/>
      <c r="JYN478" s="25"/>
      <c r="JYO478" s="25"/>
      <c r="JYP478" s="25"/>
      <c r="JYQ478" s="25"/>
      <c r="JYR478" s="25"/>
      <c r="JYS478" s="25"/>
      <c r="JYT478" s="25"/>
      <c r="JYU478" s="25"/>
      <c r="JYV478" s="25"/>
      <c r="JYW478" s="25"/>
      <c r="JYX478" s="25"/>
      <c r="JYY478" s="25"/>
      <c r="JYZ478" s="25"/>
      <c r="JZA478" s="25"/>
      <c r="JZB478" s="25"/>
      <c r="JZC478" s="25"/>
      <c r="JZD478" s="25"/>
      <c r="JZE478" s="25"/>
      <c r="JZF478" s="25"/>
      <c r="JZG478" s="25"/>
      <c r="JZH478" s="25"/>
      <c r="JZI478" s="25"/>
      <c r="JZJ478" s="25"/>
      <c r="JZK478" s="25"/>
      <c r="JZL478" s="25"/>
      <c r="JZM478" s="25"/>
      <c r="JZN478" s="25"/>
      <c r="JZO478" s="25"/>
      <c r="JZP478" s="25"/>
      <c r="JZQ478" s="25"/>
      <c r="JZR478" s="25"/>
      <c r="JZS478" s="25"/>
      <c r="JZT478" s="25"/>
      <c r="JZU478" s="25"/>
      <c r="JZV478" s="25"/>
      <c r="JZW478" s="25"/>
      <c r="JZX478" s="25"/>
      <c r="JZY478" s="25"/>
      <c r="JZZ478" s="25"/>
      <c r="KAA478" s="25"/>
      <c r="KAB478" s="25"/>
      <c r="KAC478" s="25"/>
      <c r="KAD478" s="25"/>
      <c r="KAE478" s="25"/>
      <c r="KAF478" s="25"/>
      <c r="KAG478" s="25"/>
      <c r="KAH478" s="25"/>
      <c r="KAI478" s="25"/>
      <c r="KAJ478" s="25"/>
      <c r="KAK478" s="25"/>
      <c r="KAL478" s="25"/>
      <c r="KAM478" s="25"/>
      <c r="KAN478" s="25"/>
      <c r="KAO478" s="25"/>
      <c r="KAP478" s="25"/>
      <c r="KAQ478" s="25"/>
      <c r="KAR478" s="25"/>
      <c r="KAS478" s="25"/>
      <c r="KAT478" s="25"/>
      <c r="KAU478" s="25"/>
      <c r="KAV478" s="25"/>
      <c r="KAW478" s="25"/>
      <c r="KAX478" s="25"/>
      <c r="KAY478" s="25"/>
      <c r="KAZ478" s="25"/>
      <c r="KBA478" s="25"/>
      <c r="KBB478" s="25"/>
      <c r="KBC478" s="25"/>
      <c r="KBD478" s="25"/>
      <c r="KBE478" s="25"/>
      <c r="KBF478" s="25"/>
      <c r="KBG478" s="25"/>
      <c r="KBH478" s="25"/>
      <c r="KBI478" s="25"/>
      <c r="KBJ478" s="25"/>
      <c r="KBK478" s="25"/>
      <c r="KBL478" s="25"/>
      <c r="KBM478" s="25"/>
      <c r="KBN478" s="25"/>
      <c r="KBO478" s="25"/>
      <c r="KBP478" s="25"/>
      <c r="KBQ478" s="25"/>
      <c r="KBR478" s="25"/>
      <c r="KBS478" s="25"/>
      <c r="KBT478" s="25"/>
      <c r="KBU478" s="25"/>
      <c r="KBV478" s="25"/>
      <c r="KBW478" s="25"/>
      <c r="KBX478" s="25"/>
      <c r="KBY478" s="25"/>
      <c r="KBZ478" s="25"/>
      <c r="KCA478" s="25"/>
      <c r="KCB478" s="25"/>
      <c r="KCC478" s="25"/>
      <c r="KCD478" s="25"/>
      <c r="KCE478" s="25"/>
      <c r="KCF478" s="25"/>
      <c r="KCG478" s="25"/>
      <c r="KCH478" s="25"/>
      <c r="KCI478" s="25"/>
      <c r="KCJ478" s="25"/>
      <c r="KCK478" s="25"/>
      <c r="KCL478" s="25"/>
      <c r="KCM478" s="25"/>
      <c r="KCN478" s="25"/>
      <c r="KCO478" s="25"/>
      <c r="KCP478" s="25"/>
      <c r="KCQ478" s="25"/>
      <c r="KCR478" s="25"/>
      <c r="KCS478" s="25"/>
      <c r="KCT478" s="25"/>
      <c r="KCU478" s="25"/>
      <c r="KCV478" s="25"/>
      <c r="KCW478" s="25"/>
      <c r="KCX478" s="25"/>
      <c r="KCY478" s="25"/>
      <c r="KCZ478" s="25"/>
      <c r="KDA478" s="25"/>
      <c r="KDB478" s="25"/>
      <c r="KDC478" s="25"/>
      <c r="KDD478" s="25"/>
      <c r="KDE478" s="25"/>
      <c r="KDF478" s="25"/>
      <c r="KDG478" s="25"/>
      <c r="KDH478" s="25"/>
      <c r="KDI478" s="25"/>
      <c r="KDJ478" s="25"/>
      <c r="KDK478" s="25"/>
      <c r="KDL478" s="25"/>
      <c r="KDM478" s="25"/>
      <c r="KDN478" s="25"/>
      <c r="KDO478" s="25"/>
      <c r="KDP478" s="25"/>
      <c r="KDQ478" s="25"/>
      <c r="KDR478" s="25"/>
      <c r="KDS478" s="25"/>
      <c r="KDT478" s="25"/>
      <c r="KDU478" s="25"/>
      <c r="KDV478" s="25"/>
      <c r="KDW478" s="25"/>
      <c r="KDX478" s="25"/>
      <c r="KDY478" s="25"/>
      <c r="KDZ478" s="25"/>
      <c r="KEA478" s="25"/>
      <c r="KEB478" s="25"/>
      <c r="KEC478" s="25"/>
      <c r="KED478" s="25"/>
      <c r="KEE478" s="25"/>
      <c r="KEF478" s="25"/>
      <c r="KEG478" s="25"/>
      <c r="KEH478" s="25"/>
      <c r="KEI478" s="25"/>
      <c r="KEJ478" s="25"/>
      <c r="KEK478" s="25"/>
      <c r="KEL478" s="25"/>
      <c r="KEM478" s="25"/>
      <c r="KEN478" s="25"/>
      <c r="KEO478" s="25"/>
      <c r="KEP478" s="25"/>
      <c r="KEQ478" s="25"/>
      <c r="KER478" s="25"/>
      <c r="KES478" s="25"/>
      <c r="KET478" s="25"/>
      <c r="KEU478" s="25"/>
      <c r="KEV478" s="25"/>
      <c r="KEW478" s="25"/>
      <c r="KEX478" s="25"/>
      <c r="KEY478" s="25"/>
      <c r="KEZ478" s="25"/>
      <c r="KFA478" s="25"/>
      <c r="KFB478" s="25"/>
      <c r="KFC478" s="25"/>
      <c r="KFD478" s="25"/>
      <c r="KFE478" s="25"/>
      <c r="KFF478" s="25"/>
      <c r="KFG478" s="25"/>
      <c r="KFH478" s="25"/>
      <c r="KFI478" s="25"/>
      <c r="KFJ478" s="25"/>
      <c r="KFK478" s="25"/>
      <c r="KFL478" s="25"/>
      <c r="KFM478" s="25"/>
      <c r="KFN478" s="25"/>
      <c r="KFO478" s="25"/>
      <c r="KFP478" s="25"/>
      <c r="KFQ478" s="25"/>
      <c r="KFR478" s="25"/>
      <c r="KFS478" s="25"/>
      <c r="KFT478" s="25"/>
      <c r="KFU478" s="25"/>
      <c r="KFV478" s="25"/>
      <c r="KFW478" s="25"/>
      <c r="KFX478" s="25"/>
      <c r="KFY478" s="25"/>
      <c r="KFZ478" s="25"/>
      <c r="KGA478" s="25"/>
      <c r="KGB478" s="25"/>
      <c r="KGC478" s="25"/>
      <c r="KGD478" s="25"/>
      <c r="KGE478" s="25"/>
      <c r="KGF478" s="25"/>
      <c r="KGG478" s="25"/>
      <c r="KGH478" s="25"/>
      <c r="KGI478" s="25"/>
      <c r="KGJ478" s="25"/>
      <c r="KGK478" s="25"/>
      <c r="KGL478" s="25"/>
      <c r="KGM478" s="25"/>
      <c r="KGN478" s="25"/>
      <c r="KGO478" s="25"/>
      <c r="KGP478" s="25"/>
      <c r="KGQ478" s="25"/>
      <c r="KGR478" s="25"/>
      <c r="KGS478" s="25"/>
      <c r="KGT478" s="25"/>
      <c r="KGU478" s="25"/>
      <c r="KGV478" s="25"/>
      <c r="KGW478" s="25"/>
      <c r="KGX478" s="25"/>
      <c r="KGY478" s="25"/>
      <c r="KGZ478" s="25"/>
      <c r="KHA478" s="25"/>
      <c r="KHB478" s="25"/>
      <c r="KHC478" s="25"/>
      <c r="KHD478" s="25"/>
      <c r="KHE478" s="25"/>
      <c r="KHF478" s="25"/>
      <c r="KHG478" s="25"/>
      <c r="KHH478" s="25"/>
      <c r="KHI478" s="25"/>
      <c r="KHJ478" s="25"/>
      <c r="KHK478" s="25"/>
      <c r="KHL478" s="25"/>
      <c r="KHM478" s="25"/>
      <c r="KHN478" s="25"/>
      <c r="KHO478" s="25"/>
      <c r="KHP478" s="25"/>
      <c r="KHQ478" s="25"/>
      <c r="KHR478" s="25"/>
      <c r="KHS478" s="25"/>
      <c r="KHT478" s="25"/>
      <c r="KHU478" s="25"/>
      <c r="KHV478" s="25"/>
      <c r="KHW478" s="25"/>
      <c r="KHX478" s="25"/>
      <c r="KHY478" s="25"/>
      <c r="KHZ478" s="25"/>
      <c r="KIA478" s="25"/>
      <c r="KIB478" s="25"/>
      <c r="KIC478" s="25"/>
      <c r="KID478" s="25"/>
      <c r="KIE478" s="25"/>
      <c r="KIF478" s="25"/>
      <c r="KIG478" s="25"/>
      <c r="KIH478" s="25"/>
      <c r="KII478" s="25"/>
      <c r="KIJ478" s="25"/>
      <c r="KIK478" s="25"/>
      <c r="KIL478" s="25"/>
      <c r="KIM478" s="25"/>
      <c r="KIN478" s="25"/>
      <c r="KIO478" s="25"/>
      <c r="KIP478" s="25"/>
      <c r="KIQ478" s="25"/>
      <c r="KIR478" s="25"/>
      <c r="KIS478" s="25"/>
      <c r="KIT478" s="25"/>
      <c r="KIU478" s="25"/>
      <c r="KIV478" s="25"/>
      <c r="KIW478" s="25"/>
      <c r="KIX478" s="25"/>
      <c r="KIY478" s="25"/>
      <c r="KIZ478" s="25"/>
      <c r="KJA478" s="25"/>
      <c r="KJB478" s="25"/>
      <c r="KJC478" s="25"/>
      <c r="KJD478" s="25"/>
      <c r="KJE478" s="25"/>
      <c r="KJF478" s="25"/>
      <c r="KJG478" s="25"/>
      <c r="KJH478" s="25"/>
      <c r="KJI478" s="25"/>
      <c r="KJJ478" s="25"/>
      <c r="KJK478" s="25"/>
      <c r="KJL478" s="25"/>
      <c r="KJM478" s="25"/>
      <c r="KJN478" s="25"/>
      <c r="KJO478" s="25"/>
      <c r="KJP478" s="25"/>
      <c r="KJQ478" s="25"/>
      <c r="KJR478" s="25"/>
      <c r="KJS478" s="25"/>
      <c r="KJT478" s="25"/>
      <c r="KJU478" s="25"/>
      <c r="KJV478" s="25"/>
      <c r="KJW478" s="25"/>
      <c r="KJX478" s="25"/>
      <c r="KJY478" s="25"/>
      <c r="KJZ478" s="25"/>
      <c r="KKA478" s="25"/>
      <c r="KKB478" s="25"/>
      <c r="KKC478" s="25"/>
      <c r="KKD478" s="25"/>
      <c r="KKE478" s="25"/>
      <c r="KKF478" s="25"/>
      <c r="KKG478" s="25"/>
      <c r="KKH478" s="25"/>
      <c r="KKI478" s="25"/>
      <c r="KKJ478" s="25"/>
      <c r="KKK478" s="25"/>
      <c r="KKL478" s="25"/>
      <c r="KKM478" s="25"/>
      <c r="KKN478" s="25"/>
      <c r="KKO478" s="25"/>
      <c r="KKP478" s="25"/>
      <c r="KKQ478" s="25"/>
      <c r="KKR478" s="25"/>
      <c r="KKS478" s="25"/>
      <c r="KKT478" s="25"/>
      <c r="KKU478" s="25"/>
      <c r="KKV478" s="25"/>
      <c r="KKW478" s="25"/>
      <c r="KKX478" s="25"/>
      <c r="KKY478" s="25"/>
      <c r="KKZ478" s="25"/>
      <c r="KLA478" s="25"/>
      <c r="KLB478" s="25"/>
      <c r="KLC478" s="25"/>
      <c r="KLD478" s="25"/>
      <c r="KLE478" s="25"/>
      <c r="KLF478" s="25"/>
      <c r="KLG478" s="25"/>
      <c r="KLH478" s="25"/>
      <c r="KLI478" s="25"/>
      <c r="KLJ478" s="25"/>
      <c r="KLK478" s="25"/>
      <c r="KLL478" s="25"/>
      <c r="KLM478" s="25"/>
      <c r="KLN478" s="25"/>
      <c r="KLO478" s="25"/>
      <c r="KLP478" s="25"/>
      <c r="KLQ478" s="25"/>
      <c r="KLR478" s="25"/>
      <c r="KLS478" s="25"/>
      <c r="KLT478" s="25"/>
      <c r="KLU478" s="25"/>
      <c r="KLV478" s="25"/>
      <c r="KLW478" s="25"/>
      <c r="KLX478" s="25"/>
      <c r="KLY478" s="25"/>
      <c r="KLZ478" s="25"/>
      <c r="KMA478" s="25"/>
      <c r="KMB478" s="25"/>
      <c r="KMC478" s="25"/>
      <c r="KMD478" s="25"/>
      <c r="KME478" s="25"/>
      <c r="KMF478" s="25"/>
      <c r="KMG478" s="25"/>
      <c r="KMH478" s="25"/>
      <c r="KMI478" s="25"/>
      <c r="KMJ478" s="25"/>
      <c r="KMK478" s="25"/>
      <c r="KML478" s="25"/>
      <c r="KMM478" s="25"/>
      <c r="KMN478" s="25"/>
      <c r="KMO478" s="25"/>
      <c r="KMP478" s="25"/>
      <c r="KMQ478" s="25"/>
      <c r="KMR478" s="25"/>
      <c r="KMS478" s="25"/>
      <c r="KMT478" s="25"/>
      <c r="KMU478" s="25"/>
      <c r="KMV478" s="25"/>
      <c r="KMW478" s="25"/>
      <c r="KMX478" s="25"/>
      <c r="KMY478" s="25"/>
      <c r="KMZ478" s="25"/>
      <c r="KNA478" s="25"/>
      <c r="KNB478" s="25"/>
      <c r="KNC478" s="25"/>
      <c r="KND478" s="25"/>
      <c r="KNE478" s="25"/>
      <c r="KNF478" s="25"/>
      <c r="KNG478" s="25"/>
      <c r="KNH478" s="25"/>
      <c r="KNI478" s="25"/>
      <c r="KNJ478" s="25"/>
      <c r="KNK478" s="25"/>
      <c r="KNL478" s="25"/>
      <c r="KNM478" s="25"/>
      <c r="KNN478" s="25"/>
      <c r="KNO478" s="25"/>
      <c r="KNP478" s="25"/>
      <c r="KNQ478" s="25"/>
      <c r="KNR478" s="25"/>
      <c r="KNS478" s="25"/>
      <c r="KNT478" s="25"/>
      <c r="KNU478" s="25"/>
      <c r="KNV478" s="25"/>
      <c r="KNW478" s="25"/>
      <c r="KNX478" s="25"/>
      <c r="KNY478" s="25"/>
      <c r="KNZ478" s="25"/>
      <c r="KOA478" s="25"/>
      <c r="KOB478" s="25"/>
      <c r="KOC478" s="25"/>
      <c r="KOD478" s="25"/>
      <c r="KOE478" s="25"/>
      <c r="KOF478" s="25"/>
      <c r="KOG478" s="25"/>
      <c r="KOH478" s="25"/>
      <c r="KOI478" s="25"/>
      <c r="KOJ478" s="25"/>
      <c r="KOK478" s="25"/>
      <c r="KOL478" s="25"/>
      <c r="KOM478" s="25"/>
      <c r="KON478" s="25"/>
      <c r="KOO478" s="25"/>
      <c r="KOP478" s="25"/>
      <c r="KOQ478" s="25"/>
      <c r="KOR478" s="25"/>
      <c r="KOS478" s="25"/>
      <c r="KOT478" s="25"/>
      <c r="KOU478" s="25"/>
      <c r="KOV478" s="25"/>
      <c r="KOW478" s="25"/>
      <c r="KOX478" s="25"/>
      <c r="KOY478" s="25"/>
      <c r="KOZ478" s="25"/>
      <c r="KPA478" s="25"/>
      <c r="KPB478" s="25"/>
      <c r="KPC478" s="25"/>
      <c r="KPD478" s="25"/>
      <c r="KPE478" s="25"/>
      <c r="KPF478" s="25"/>
      <c r="KPG478" s="25"/>
      <c r="KPH478" s="25"/>
      <c r="KPI478" s="25"/>
      <c r="KPJ478" s="25"/>
      <c r="KPK478" s="25"/>
      <c r="KPL478" s="25"/>
      <c r="KPM478" s="25"/>
      <c r="KPN478" s="25"/>
      <c r="KPO478" s="25"/>
      <c r="KPP478" s="25"/>
      <c r="KPQ478" s="25"/>
      <c r="KPR478" s="25"/>
      <c r="KPS478" s="25"/>
      <c r="KPT478" s="25"/>
      <c r="KPU478" s="25"/>
      <c r="KPV478" s="25"/>
      <c r="KPW478" s="25"/>
      <c r="KPX478" s="25"/>
      <c r="KPY478" s="25"/>
      <c r="KPZ478" s="25"/>
      <c r="KQA478" s="25"/>
      <c r="KQB478" s="25"/>
      <c r="KQC478" s="25"/>
      <c r="KQD478" s="25"/>
      <c r="KQE478" s="25"/>
      <c r="KQF478" s="25"/>
      <c r="KQG478" s="25"/>
      <c r="KQH478" s="25"/>
      <c r="KQI478" s="25"/>
      <c r="KQJ478" s="25"/>
      <c r="KQK478" s="25"/>
      <c r="KQL478" s="25"/>
      <c r="KQM478" s="25"/>
      <c r="KQN478" s="25"/>
      <c r="KQO478" s="25"/>
      <c r="KQP478" s="25"/>
      <c r="KQQ478" s="25"/>
      <c r="KQR478" s="25"/>
      <c r="KQS478" s="25"/>
      <c r="KQT478" s="25"/>
      <c r="KQU478" s="25"/>
      <c r="KQV478" s="25"/>
      <c r="KQW478" s="25"/>
      <c r="KQX478" s="25"/>
      <c r="KQY478" s="25"/>
      <c r="KQZ478" s="25"/>
      <c r="KRA478" s="25"/>
      <c r="KRB478" s="25"/>
      <c r="KRC478" s="25"/>
      <c r="KRD478" s="25"/>
      <c r="KRE478" s="25"/>
      <c r="KRF478" s="25"/>
      <c r="KRG478" s="25"/>
      <c r="KRH478" s="25"/>
      <c r="KRI478" s="25"/>
      <c r="KRJ478" s="25"/>
      <c r="KRK478" s="25"/>
      <c r="KRL478" s="25"/>
      <c r="KRM478" s="25"/>
      <c r="KRN478" s="25"/>
      <c r="KRO478" s="25"/>
      <c r="KRP478" s="25"/>
      <c r="KRQ478" s="25"/>
      <c r="KRR478" s="25"/>
      <c r="KRS478" s="25"/>
      <c r="KRT478" s="25"/>
      <c r="KRU478" s="25"/>
      <c r="KRV478" s="25"/>
      <c r="KRW478" s="25"/>
      <c r="KRX478" s="25"/>
      <c r="KRY478" s="25"/>
      <c r="KRZ478" s="25"/>
      <c r="KSA478" s="25"/>
      <c r="KSB478" s="25"/>
      <c r="KSC478" s="25"/>
      <c r="KSD478" s="25"/>
      <c r="KSE478" s="25"/>
      <c r="KSF478" s="25"/>
      <c r="KSG478" s="25"/>
      <c r="KSH478" s="25"/>
      <c r="KSI478" s="25"/>
      <c r="KSJ478" s="25"/>
      <c r="KSK478" s="25"/>
      <c r="KSL478" s="25"/>
      <c r="KSM478" s="25"/>
      <c r="KSN478" s="25"/>
      <c r="KSO478" s="25"/>
      <c r="KSP478" s="25"/>
      <c r="KSQ478" s="25"/>
      <c r="KSR478" s="25"/>
      <c r="KSS478" s="25"/>
      <c r="KST478" s="25"/>
      <c r="KSU478" s="25"/>
      <c r="KSV478" s="25"/>
      <c r="KSW478" s="25"/>
      <c r="KSX478" s="25"/>
      <c r="KSY478" s="25"/>
      <c r="KSZ478" s="25"/>
      <c r="KTA478" s="25"/>
      <c r="KTB478" s="25"/>
      <c r="KTC478" s="25"/>
      <c r="KTD478" s="25"/>
      <c r="KTE478" s="25"/>
      <c r="KTF478" s="25"/>
      <c r="KTG478" s="25"/>
      <c r="KTH478" s="25"/>
      <c r="KTI478" s="25"/>
      <c r="KTJ478" s="25"/>
      <c r="KTK478" s="25"/>
      <c r="KTL478" s="25"/>
      <c r="KTM478" s="25"/>
      <c r="KTN478" s="25"/>
      <c r="KTO478" s="25"/>
      <c r="KTP478" s="25"/>
      <c r="KTQ478" s="25"/>
      <c r="KTR478" s="25"/>
      <c r="KTS478" s="25"/>
      <c r="KTT478" s="25"/>
      <c r="KTU478" s="25"/>
      <c r="KTV478" s="25"/>
      <c r="KTW478" s="25"/>
      <c r="KTX478" s="25"/>
      <c r="KTY478" s="25"/>
      <c r="KTZ478" s="25"/>
      <c r="KUA478" s="25"/>
      <c r="KUB478" s="25"/>
      <c r="KUC478" s="25"/>
      <c r="KUD478" s="25"/>
      <c r="KUE478" s="25"/>
      <c r="KUF478" s="25"/>
      <c r="KUG478" s="25"/>
      <c r="KUH478" s="25"/>
      <c r="KUI478" s="25"/>
      <c r="KUJ478" s="25"/>
      <c r="KUK478" s="25"/>
      <c r="KUL478" s="25"/>
      <c r="KUM478" s="25"/>
      <c r="KUN478" s="25"/>
      <c r="KUO478" s="25"/>
      <c r="KUP478" s="25"/>
      <c r="KUQ478" s="25"/>
      <c r="KUR478" s="25"/>
      <c r="KUS478" s="25"/>
      <c r="KUT478" s="25"/>
      <c r="KUU478" s="25"/>
      <c r="KUV478" s="25"/>
      <c r="KUW478" s="25"/>
      <c r="KUX478" s="25"/>
      <c r="KUY478" s="25"/>
      <c r="KUZ478" s="25"/>
      <c r="KVA478" s="25"/>
      <c r="KVB478" s="25"/>
      <c r="KVC478" s="25"/>
      <c r="KVD478" s="25"/>
      <c r="KVE478" s="25"/>
      <c r="KVF478" s="25"/>
      <c r="KVG478" s="25"/>
      <c r="KVH478" s="25"/>
      <c r="KVI478" s="25"/>
      <c r="KVJ478" s="25"/>
      <c r="KVK478" s="25"/>
      <c r="KVL478" s="25"/>
      <c r="KVM478" s="25"/>
      <c r="KVN478" s="25"/>
      <c r="KVO478" s="25"/>
      <c r="KVP478" s="25"/>
      <c r="KVQ478" s="25"/>
      <c r="KVR478" s="25"/>
      <c r="KVS478" s="25"/>
      <c r="KVT478" s="25"/>
      <c r="KVU478" s="25"/>
      <c r="KVV478" s="25"/>
      <c r="KVW478" s="25"/>
      <c r="KVX478" s="25"/>
      <c r="KVY478" s="25"/>
      <c r="KVZ478" s="25"/>
      <c r="KWA478" s="25"/>
      <c r="KWB478" s="25"/>
      <c r="KWC478" s="25"/>
      <c r="KWD478" s="25"/>
      <c r="KWE478" s="25"/>
      <c r="KWF478" s="25"/>
      <c r="KWG478" s="25"/>
      <c r="KWH478" s="25"/>
      <c r="KWI478" s="25"/>
      <c r="KWJ478" s="25"/>
      <c r="KWK478" s="25"/>
      <c r="KWL478" s="25"/>
      <c r="KWM478" s="25"/>
      <c r="KWN478" s="25"/>
      <c r="KWO478" s="25"/>
      <c r="KWP478" s="25"/>
      <c r="KWQ478" s="25"/>
      <c r="KWR478" s="25"/>
      <c r="KWS478" s="25"/>
      <c r="KWT478" s="25"/>
      <c r="KWU478" s="25"/>
      <c r="KWV478" s="25"/>
      <c r="KWW478" s="25"/>
      <c r="KWX478" s="25"/>
      <c r="KWY478" s="25"/>
      <c r="KWZ478" s="25"/>
      <c r="KXA478" s="25"/>
      <c r="KXB478" s="25"/>
      <c r="KXC478" s="25"/>
      <c r="KXD478" s="25"/>
      <c r="KXE478" s="25"/>
      <c r="KXF478" s="25"/>
      <c r="KXG478" s="25"/>
      <c r="KXH478" s="25"/>
      <c r="KXI478" s="25"/>
      <c r="KXJ478" s="25"/>
      <c r="KXK478" s="25"/>
      <c r="KXL478" s="25"/>
      <c r="KXM478" s="25"/>
      <c r="KXN478" s="25"/>
      <c r="KXO478" s="25"/>
      <c r="KXP478" s="25"/>
      <c r="KXQ478" s="25"/>
      <c r="KXR478" s="25"/>
      <c r="KXS478" s="25"/>
      <c r="KXT478" s="25"/>
      <c r="KXU478" s="25"/>
      <c r="KXV478" s="25"/>
      <c r="KXW478" s="25"/>
      <c r="KXX478" s="25"/>
      <c r="KXY478" s="25"/>
      <c r="KXZ478" s="25"/>
      <c r="KYA478" s="25"/>
      <c r="KYB478" s="25"/>
      <c r="KYC478" s="25"/>
      <c r="KYD478" s="25"/>
      <c r="KYE478" s="25"/>
      <c r="KYF478" s="25"/>
      <c r="KYG478" s="25"/>
      <c r="KYH478" s="25"/>
      <c r="KYI478" s="25"/>
      <c r="KYJ478" s="25"/>
      <c r="KYK478" s="25"/>
      <c r="KYL478" s="25"/>
      <c r="KYM478" s="25"/>
      <c r="KYN478" s="25"/>
      <c r="KYO478" s="25"/>
      <c r="KYP478" s="25"/>
      <c r="KYQ478" s="25"/>
      <c r="KYR478" s="25"/>
      <c r="KYS478" s="25"/>
      <c r="KYT478" s="25"/>
      <c r="KYU478" s="25"/>
      <c r="KYV478" s="25"/>
      <c r="KYW478" s="25"/>
      <c r="KYX478" s="25"/>
      <c r="KYY478" s="25"/>
      <c r="KYZ478" s="25"/>
      <c r="KZA478" s="25"/>
      <c r="KZB478" s="25"/>
      <c r="KZC478" s="25"/>
      <c r="KZD478" s="25"/>
      <c r="KZE478" s="25"/>
      <c r="KZF478" s="25"/>
      <c r="KZG478" s="25"/>
      <c r="KZH478" s="25"/>
      <c r="KZI478" s="25"/>
      <c r="KZJ478" s="25"/>
      <c r="KZK478" s="25"/>
      <c r="KZL478" s="25"/>
      <c r="KZM478" s="25"/>
      <c r="KZN478" s="25"/>
      <c r="KZO478" s="25"/>
      <c r="KZP478" s="25"/>
      <c r="KZQ478" s="25"/>
      <c r="KZR478" s="25"/>
      <c r="KZS478" s="25"/>
      <c r="KZT478" s="25"/>
      <c r="KZU478" s="25"/>
      <c r="KZV478" s="25"/>
      <c r="KZW478" s="25"/>
      <c r="KZX478" s="25"/>
      <c r="KZY478" s="25"/>
      <c r="KZZ478" s="25"/>
      <c r="LAA478" s="25"/>
      <c r="LAB478" s="25"/>
      <c r="LAC478" s="25"/>
      <c r="LAD478" s="25"/>
      <c r="LAE478" s="25"/>
      <c r="LAF478" s="25"/>
      <c r="LAG478" s="25"/>
      <c r="LAH478" s="25"/>
      <c r="LAI478" s="25"/>
      <c r="LAJ478" s="25"/>
      <c r="LAK478" s="25"/>
      <c r="LAL478" s="25"/>
      <c r="LAM478" s="25"/>
      <c r="LAN478" s="25"/>
      <c r="LAO478" s="25"/>
      <c r="LAP478" s="25"/>
      <c r="LAQ478" s="25"/>
      <c r="LAR478" s="25"/>
      <c r="LAS478" s="25"/>
      <c r="LAT478" s="25"/>
      <c r="LAU478" s="25"/>
      <c r="LAV478" s="25"/>
      <c r="LAW478" s="25"/>
      <c r="LAX478" s="25"/>
      <c r="LAY478" s="25"/>
      <c r="LAZ478" s="25"/>
      <c r="LBA478" s="25"/>
      <c r="LBB478" s="25"/>
      <c r="LBC478" s="25"/>
      <c r="LBD478" s="25"/>
      <c r="LBE478" s="25"/>
      <c r="LBF478" s="25"/>
      <c r="LBG478" s="25"/>
      <c r="LBH478" s="25"/>
      <c r="LBI478" s="25"/>
      <c r="LBJ478" s="25"/>
      <c r="LBK478" s="25"/>
      <c r="LBL478" s="25"/>
      <c r="LBM478" s="25"/>
      <c r="LBN478" s="25"/>
      <c r="LBO478" s="25"/>
      <c r="LBP478" s="25"/>
      <c r="LBQ478" s="25"/>
      <c r="LBR478" s="25"/>
      <c r="LBS478" s="25"/>
      <c r="LBT478" s="25"/>
      <c r="LBU478" s="25"/>
      <c r="LBV478" s="25"/>
      <c r="LBW478" s="25"/>
      <c r="LBX478" s="25"/>
      <c r="LBY478" s="25"/>
      <c r="LBZ478" s="25"/>
      <c r="LCA478" s="25"/>
      <c r="LCB478" s="25"/>
      <c r="LCC478" s="25"/>
      <c r="LCD478" s="25"/>
      <c r="LCE478" s="25"/>
      <c r="LCF478" s="25"/>
      <c r="LCG478" s="25"/>
      <c r="LCH478" s="25"/>
      <c r="LCI478" s="25"/>
      <c r="LCJ478" s="25"/>
      <c r="LCK478" s="25"/>
      <c r="LCL478" s="25"/>
      <c r="LCM478" s="25"/>
      <c r="LCN478" s="25"/>
      <c r="LCO478" s="25"/>
      <c r="LCP478" s="25"/>
      <c r="LCQ478" s="25"/>
      <c r="LCR478" s="25"/>
      <c r="LCS478" s="25"/>
      <c r="LCT478" s="25"/>
      <c r="LCU478" s="25"/>
      <c r="LCV478" s="25"/>
      <c r="LCW478" s="25"/>
      <c r="LCX478" s="25"/>
      <c r="LCY478" s="25"/>
      <c r="LCZ478" s="25"/>
      <c r="LDA478" s="25"/>
      <c r="LDB478" s="25"/>
      <c r="LDC478" s="25"/>
      <c r="LDD478" s="25"/>
      <c r="LDE478" s="25"/>
      <c r="LDF478" s="25"/>
      <c r="LDG478" s="25"/>
      <c r="LDH478" s="25"/>
      <c r="LDI478" s="25"/>
      <c r="LDJ478" s="25"/>
      <c r="LDK478" s="25"/>
      <c r="LDL478" s="25"/>
      <c r="LDM478" s="25"/>
      <c r="LDN478" s="25"/>
      <c r="LDO478" s="25"/>
      <c r="LDP478" s="25"/>
      <c r="LDQ478" s="25"/>
      <c r="LDR478" s="25"/>
      <c r="LDS478" s="25"/>
      <c r="LDT478" s="25"/>
      <c r="LDU478" s="25"/>
      <c r="LDV478" s="25"/>
      <c r="LDW478" s="25"/>
      <c r="LDX478" s="25"/>
      <c r="LDY478" s="25"/>
      <c r="LDZ478" s="25"/>
      <c r="LEA478" s="25"/>
      <c r="LEB478" s="25"/>
      <c r="LEC478" s="25"/>
      <c r="LED478" s="25"/>
      <c r="LEE478" s="25"/>
      <c r="LEF478" s="25"/>
      <c r="LEG478" s="25"/>
      <c r="LEH478" s="25"/>
      <c r="LEI478" s="25"/>
      <c r="LEJ478" s="25"/>
      <c r="LEK478" s="25"/>
      <c r="LEL478" s="25"/>
      <c r="LEM478" s="25"/>
      <c r="LEN478" s="25"/>
      <c r="LEO478" s="25"/>
      <c r="LEP478" s="25"/>
      <c r="LEQ478" s="25"/>
      <c r="LER478" s="25"/>
      <c r="LES478" s="25"/>
      <c r="LET478" s="25"/>
      <c r="LEU478" s="25"/>
      <c r="LEV478" s="25"/>
      <c r="LEW478" s="25"/>
      <c r="LEX478" s="25"/>
      <c r="LEY478" s="25"/>
      <c r="LEZ478" s="25"/>
      <c r="LFA478" s="25"/>
      <c r="LFB478" s="25"/>
      <c r="LFC478" s="25"/>
      <c r="LFD478" s="25"/>
      <c r="LFE478" s="25"/>
      <c r="LFF478" s="25"/>
      <c r="LFG478" s="25"/>
      <c r="LFH478" s="25"/>
      <c r="LFI478" s="25"/>
      <c r="LFJ478" s="25"/>
      <c r="LFK478" s="25"/>
      <c r="LFL478" s="25"/>
      <c r="LFM478" s="25"/>
      <c r="LFN478" s="25"/>
      <c r="LFO478" s="25"/>
      <c r="LFP478" s="25"/>
      <c r="LFQ478" s="25"/>
      <c r="LFR478" s="25"/>
      <c r="LFS478" s="25"/>
      <c r="LFT478" s="25"/>
      <c r="LFU478" s="25"/>
      <c r="LFV478" s="25"/>
      <c r="LFW478" s="25"/>
      <c r="LFX478" s="25"/>
      <c r="LFY478" s="25"/>
      <c r="LFZ478" s="25"/>
      <c r="LGA478" s="25"/>
      <c r="LGB478" s="25"/>
      <c r="LGC478" s="25"/>
      <c r="LGD478" s="25"/>
      <c r="LGE478" s="25"/>
      <c r="LGF478" s="25"/>
      <c r="LGG478" s="25"/>
      <c r="LGH478" s="25"/>
      <c r="LGI478" s="25"/>
      <c r="LGJ478" s="25"/>
      <c r="LGK478" s="25"/>
      <c r="LGL478" s="25"/>
      <c r="LGM478" s="25"/>
      <c r="LGN478" s="25"/>
      <c r="LGO478" s="25"/>
      <c r="LGP478" s="25"/>
      <c r="LGQ478" s="25"/>
      <c r="LGR478" s="25"/>
      <c r="LGS478" s="25"/>
      <c r="LGT478" s="25"/>
      <c r="LGU478" s="25"/>
      <c r="LGV478" s="25"/>
      <c r="LGW478" s="25"/>
      <c r="LGX478" s="25"/>
      <c r="LGY478" s="25"/>
      <c r="LGZ478" s="25"/>
      <c r="LHA478" s="25"/>
      <c r="LHB478" s="25"/>
      <c r="LHC478" s="25"/>
      <c r="LHD478" s="25"/>
      <c r="LHE478" s="25"/>
      <c r="LHF478" s="25"/>
      <c r="LHG478" s="25"/>
      <c r="LHH478" s="25"/>
      <c r="LHI478" s="25"/>
      <c r="LHJ478" s="25"/>
      <c r="LHK478" s="25"/>
      <c r="LHL478" s="25"/>
      <c r="LHM478" s="25"/>
      <c r="LHN478" s="25"/>
      <c r="LHO478" s="25"/>
      <c r="LHP478" s="25"/>
      <c r="LHQ478" s="25"/>
      <c r="LHR478" s="25"/>
      <c r="LHS478" s="25"/>
      <c r="LHT478" s="25"/>
      <c r="LHU478" s="25"/>
      <c r="LHV478" s="25"/>
      <c r="LHW478" s="25"/>
      <c r="LHX478" s="25"/>
      <c r="LHY478" s="25"/>
      <c r="LHZ478" s="25"/>
      <c r="LIA478" s="25"/>
      <c r="LIB478" s="25"/>
      <c r="LIC478" s="25"/>
      <c r="LID478" s="25"/>
      <c r="LIE478" s="25"/>
      <c r="LIF478" s="25"/>
      <c r="LIG478" s="25"/>
      <c r="LIH478" s="25"/>
      <c r="LII478" s="25"/>
      <c r="LIJ478" s="25"/>
      <c r="LIK478" s="25"/>
      <c r="LIL478" s="25"/>
      <c r="LIM478" s="25"/>
      <c r="LIN478" s="25"/>
      <c r="LIO478" s="25"/>
      <c r="LIP478" s="25"/>
      <c r="LIQ478" s="25"/>
      <c r="LIR478" s="25"/>
      <c r="LIS478" s="25"/>
      <c r="LIT478" s="25"/>
      <c r="LIU478" s="25"/>
      <c r="LIV478" s="25"/>
      <c r="LIW478" s="25"/>
      <c r="LIX478" s="25"/>
      <c r="LIY478" s="25"/>
      <c r="LIZ478" s="25"/>
      <c r="LJA478" s="25"/>
      <c r="LJB478" s="25"/>
      <c r="LJC478" s="25"/>
      <c r="LJD478" s="25"/>
      <c r="LJE478" s="25"/>
      <c r="LJF478" s="25"/>
      <c r="LJG478" s="25"/>
      <c r="LJH478" s="25"/>
      <c r="LJI478" s="25"/>
      <c r="LJJ478" s="25"/>
      <c r="LJK478" s="25"/>
      <c r="LJL478" s="25"/>
      <c r="LJM478" s="25"/>
      <c r="LJN478" s="25"/>
      <c r="LJO478" s="25"/>
      <c r="LJP478" s="25"/>
      <c r="LJQ478" s="25"/>
      <c r="LJR478" s="25"/>
      <c r="LJS478" s="25"/>
      <c r="LJT478" s="25"/>
      <c r="LJU478" s="25"/>
      <c r="LJV478" s="25"/>
      <c r="LJW478" s="25"/>
      <c r="LJX478" s="25"/>
      <c r="LJY478" s="25"/>
      <c r="LJZ478" s="25"/>
      <c r="LKA478" s="25"/>
      <c r="LKB478" s="25"/>
      <c r="LKC478" s="25"/>
      <c r="LKD478" s="25"/>
      <c r="LKE478" s="25"/>
      <c r="LKF478" s="25"/>
      <c r="LKG478" s="25"/>
      <c r="LKH478" s="25"/>
      <c r="LKI478" s="25"/>
      <c r="LKJ478" s="25"/>
      <c r="LKK478" s="25"/>
      <c r="LKL478" s="25"/>
      <c r="LKM478" s="25"/>
      <c r="LKN478" s="25"/>
      <c r="LKO478" s="25"/>
      <c r="LKP478" s="25"/>
      <c r="LKQ478" s="25"/>
      <c r="LKR478" s="25"/>
      <c r="LKS478" s="25"/>
      <c r="LKT478" s="25"/>
      <c r="LKU478" s="25"/>
      <c r="LKV478" s="25"/>
      <c r="LKW478" s="25"/>
      <c r="LKX478" s="25"/>
      <c r="LKY478" s="25"/>
      <c r="LKZ478" s="25"/>
      <c r="LLA478" s="25"/>
      <c r="LLB478" s="25"/>
      <c r="LLC478" s="25"/>
      <c r="LLD478" s="25"/>
      <c r="LLE478" s="25"/>
      <c r="LLF478" s="25"/>
      <c r="LLG478" s="25"/>
      <c r="LLH478" s="25"/>
      <c r="LLI478" s="25"/>
      <c r="LLJ478" s="25"/>
      <c r="LLK478" s="25"/>
      <c r="LLL478" s="25"/>
      <c r="LLM478" s="25"/>
      <c r="LLN478" s="25"/>
      <c r="LLO478" s="25"/>
      <c r="LLP478" s="25"/>
      <c r="LLQ478" s="25"/>
      <c r="LLR478" s="25"/>
      <c r="LLS478" s="25"/>
      <c r="LLT478" s="25"/>
      <c r="LLU478" s="25"/>
      <c r="LLV478" s="25"/>
      <c r="LLW478" s="25"/>
      <c r="LLX478" s="25"/>
      <c r="LLY478" s="25"/>
      <c r="LLZ478" s="25"/>
      <c r="LMA478" s="25"/>
      <c r="LMB478" s="25"/>
      <c r="LMC478" s="25"/>
      <c r="LMD478" s="25"/>
      <c r="LME478" s="25"/>
      <c r="LMF478" s="25"/>
      <c r="LMG478" s="25"/>
      <c r="LMH478" s="25"/>
      <c r="LMI478" s="25"/>
      <c r="LMJ478" s="25"/>
      <c r="LMK478" s="25"/>
      <c r="LML478" s="25"/>
      <c r="LMM478" s="25"/>
      <c r="LMN478" s="25"/>
      <c r="LMO478" s="25"/>
      <c r="LMP478" s="25"/>
      <c r="LMQ478" s="25"/>
      <c r="LMR478" s="25"/>
      <c r="LMS478" s="25"/>
      <c r="LMT478" s="25"/>
      <c r="LMU478" s="25"/>
      <c r="LMV478" s="25"/>
      <c r="LMW478" s="25"/>
      <c r="LMX478" s="25"/>
      <c r="LMY478" s="25"/>
      <c r="LMZ478" s="25"/>
      <c r="LNA478" s="25"/>
      <c r="LNB478" s="25"/>
      <c r="LNC478" s="25"/>
      <c r="LND478" s="25"/>
      <c r="LNE478" s="25"/>
      <c r="LNF478" s="25"/>
      <c r="LNG478" s="25"/>
      <c r="LNH478" s="25"/>
      <c r="LNI478" s="25"/>
      <c r="LNJ478" s="25"/>
      <c r="LNK478" s="25"/>
      <c r="LNL478" s="25"/>
      <c r="LNM478" s="25"/>
      <c r="LNN478" s="25"/>
      <c r="LNO478" s="25"/>
      <c r="LNP478" s="25"/>
      <c r="LNQ478" s="25"/>
      <c r="LNR478" s="25"/>
      <c r="LNS478" s="25"/>
      <c r="LNT478" s="25"/>
      <c r="LNU478" s="25"/>
      <c r="LNV478" s="25"/>
      <c r="LNW478" s="25"/>
      <c r="LNX478" s="25"/>
      <c r="LNY478" s="25"/>
      <c r="LNZ478" s="25"/>
      <c r="LOA478" s="25"/>
      <c r="LOB478" s="25"/>
      <c r="LOC478" s="25"/>
      <c r="LOD478" s="25"/>
      <c r="LOE478" s="25"/>
      <c r="LOF478" s="25"/>
      <c r="LOG478" s="25"/>
      <c r="LOH478" s="25"/>
      <c r="LOI478" s="25"/>
      <c r="LOJ478" s="25"/>
      <c r="LOK478" s="25"/>
      <c r="LOL478" s="25"/>
      <c r="LOM478" s="25"/>
      <c r="LON478" s="25"/>
      <c r="LOO478" s="25"/>
      <c r="LOP478" s="25"/>
      <c r="LOQ478" s="25"/>
      <c r="LOR478" s="25"/>
      <c r="LOS478" s="25"/>
      <c r="LOT478" s="25"/>
      <c r="LOU478" s="25"/>
      <c r="LOV478" s="25"/>
      <c r="LOW478" s="25"/>
      <c r="LOX478" s="25"/>
      <c r="LOY478" s="25"/>
      <c r="LOZ478" s="25"/>
      <c r="LPA478" s="25"/>
      <c r="LPB478" s="25"/>
      <c r="LPC478" s="25"/>
      <c r="LPD478" s="25"/>
      <c r="LPE478" s="25"/>
      <c r="LPF478" s="25"/>
      <c r="LPG478" s="25"/>
      <c r="LPH478" s="25"/>
      <c r="LPI478" s="25"/>
      <c r="LPJ478" s="25"/>
      <c r="LPK478" s="25"/>
      <c r="LPL478" s="25"/>
      <c r="LPM478" s="25"/>
      <c r="LPN478" s="25"/>
      <c r="LPO478" s="25"/>
      <c r="LPP478" s="25"/>
      <c r="LPQ478" s="25"/>
      <c r="LPR478" s="25"/>
      <c r="LPS478" s="25"/>
      <c r="LPT478" s="25"/>
      <c r="LPU478" s="25"/>
      <c r="LPV478" s="25"/>
      <c r="LPW478" s="25"/>
      <c r="LPX478" s="25"/>
      <c r="LPY478" s="25"/>
      <c r="LPZ478" s="25"/>
      <c r="LQA478" s="25"/>
      <c r="LQB478" s="25"/>
      <c r="LQC478" s="25"/>
      <c r="LQD478" s="25"/>
      <c r="LQE478" s="25"/>
      <c r="LQF478" s="25"/>
      <c r="LQG478" s="25"/>
      <c r="LQH478" s="25"/>
      <c r="LQI478" s="25"/>
      <c r="LQJ478" s="25"/>
      <c r="LQK478" s="25"/>
      <c r="LQL478" s="25"/>
      <c r="LQM478" s="25"/>
      <c r="LQN478" s="25"/>
      <c r="LQO478" s="25"/>
      <c r="LQP478" s="25"/>
      <c r="LQQ478" s="25"/>
      <c r="LQR478" s="25"/>
      <c r="LQS478" s="25"/>
      <c r="LQT478" s="25"/>
      <c r="LQU478" s="25"/>
      <c r="LQV478" s="25"/>
      <c r="LQW478" s="25"/>
      <c r="LQX478" s="25"/>
      <c r="LQY478" s="25"/>
      <c r="LQZ478" s="25"/>
      <c r="LRA478" s="25"/>
      <c r="LRB478" s="25"/>
      <c r="LRC478" s="25"/>
      <c r="LRD478" s="25"/>
      <c r="LRE478" s="25"/>
      <c r="LRF478" s="25"/>
      <c r="LRG478" s="25"/>
      <c r="LRH478" s="25"/>
      <c r="LRI478" s="25"/>
      <c r="LRJ478" s="25"/>
      <c r="LRK478" s="25"/>
      <c r="LRL478" s="25"/>
      <c r="LRM478" s="25"/>
      <c r="LRN478" s="25"/>
      <c r="LRO478" s="25"/>
      <c r="LRP478" s="25"/>
      <c r="LRQ478" s="25"/>
      <c r="LRR478" s="25"/>
      <c r="LRS478" s="25"/>
      <c r="LRT478" s="25"/>
      <c r="LRU478" s="25"/>
      <c r="LRV478" s="25"/>
      <c r="LRW478" s="25"/>
      <c r="LRX478" s="25"/>
      <c r="LRY478" s="25"/>
      <c r="LRZ478" s="25"/>
      <c r="LSA478" s="25"/>
      <c r="LSB478" s="25"/>
      <c r="LSC478" s="25"/>
      <c r="LSD478" s="25"/>
      <c r="LSE478" s="25"/>
      <c r="LSF478" s="25"/>
      <c r="LSG478" s="25"/>
      <c r="LSH478" s="25"/>
      <c r="LSI478" s="25"/>
      <c r="LSJ478" s="25"/>
      <c r="LSK478" s="25"/>
      <c r="LSL478" s="25"/>
      <c r="LSM478" s="25"/>
      <c r="LSN478" s="25"/>
      <c r="LSO478" s="25"/>
      <c r="LSP478" s="25"/>
      <c r="LSQ478" s="25"/>
      <c r="LSR478" s="25"/>
      <c r="LSS478" s="25"/>
      <c r="LST478" s="25"/>
      <c r="LSU478" s="25"/>
      <c r="LSV478" s="25"/>
      <c r="LSW478" s="25"/>
      <c r="LSX478" s="25"/>
      <c r="LSY478" s="25"/>
      <c r="LSZ478" s="25"/>
      <c r="LTA478" s="25"/>
      <c r="LTB478" s="25"/>
      <c r="LTC478" s="25"/>
      <c r="LTD478" s="25"/>
      <c r="LTE478" s="25"/>
      <c r="LTF478" s="25"/>
      <c r="LTG478" s="25"/>
      <c r="LTH478" s="25"/>
      <c r="LTI478" s="25"/>
      <c r="LTJ478" s="25"/>
      <c r="LTK478" s="25"/>
      <c r="LTL478" s="25"/>
      <c r="LTM478" s="25"/>
      <c r="LTN478" s="25"/>
      <c r="LTO478" s="25"/>
      <c r="LTP478" s="25"/>
      <c r="LTQ478" s="25"/>
      <c r="LTR478" s="25"/>
      <c r="LTS478" s="25"/>
      <c r="LTT478" s="25"/>
      <c r="LTU478" s="25"/>
      <c r="LTV478" s="25"/>
      <c r="LTW478" s="25"/>
      <c r="LTX478" s="25"/>
      <c r="LTY478" s="25"/>
      <c r="LTZ478" s="25"/>
      <c r="LUA478" s="25"/>
      <c r="LUB478" s="25"/>
      <c r="LUC478" s="25"/>
      <c r="LUD478" s="25"/>
      <c r="LUE478" s="25"/>
      <c r="LUF478" s="25"/>
      <c r="LUG478" s="25"/>
      <c r="LUH478" s="25"/>
      <c r="LUI478" s="25"/>
      <c r="LUJ478" s="25"/>
      <c r="LUK478" s="25"/>
      <c r="LUL478" s="25"/>
      <c r="LUM478" s="25"/>
      <c r="LUN478" s="25"/>
      <c r="LUO478" s="25"/>
      <c r="LUP478" s="25"/>
      <c r="LUQ478" s="25"/>
      <c r="LUR478" s="25"/>
      <c r="LUS478" s="25"/>
      <c r="LUT478" s="25"/>
      <c r="LUU478" s="25"/>
      <c r="LUV478" s="25"/>
      <c r="LUW478" s="25"/>
      <c r="LUX478" s="25"/>
      <c r="LUY478" s="25"/>
      <c r="LUZ478" s="25"/>
      <c r="LVA478" s="25"/>
      <c r="LVB478" s="25"/>
      <c r="LVC478" s="25"/>
      <c r="LVD478" s="25"/>
      <c r="LVE478" s="25"/>
      <c r="LVF478" s="25"/>
      <c r="LVG478" s="25"/>
      <c r="LVH478" s="25"/>
      <c r="LVI478" s="25"/>
      <c r="LVJ478" s="25"/>
      <c r="LVK478" s="25"/>
      <c r="LVL478" s="25"/>
      <c r="LVM478" s="25"/>
      <c r="LVN478" s="25"/>
      <c r="LVO478" s="25"/>
      <c r="LVP478" s="25"/>
      <c r="LVQ478" s="25"/>
      <c r="LVR478" s="25"/>
      <c r="LVS478" s="25"/>
      <c r="LVT478" s="25"/>
      <c r="LVU478" s="25"/>
      <c r="LVV478" s="25"/>
      <c r="LVW478" s="25"/>
      <c r="LVX478" s="25"/>
      <c r="LVY478" s="25"/>
      <c r="LVZ478" s="25"/>
      <c r="LWA478" s="25"/>
      <c r="LWB478" s="25"/>
      <c r="LWC478" s="25"/>
      <c r="LWD478" s="25"/>
      <c r="LWE478" s="25"/>
      <c r="LWF478" s="25"/>
      <c r="LWG478" s="25"/>
      <c r="LWH478" s="25"/>
      <c r="LWI478" s="25"/>
      <c r="LWJ478" s="25"/>
      <c r="LWK478" s="25"/>
      <c r="LWL478" s="25"/>
      <c r="LWM478" s="25"/>
      <c r="LWN478" s="25"/>
      <c r="LWO478" s="25"/>
      <c r="LWP478" s="25"/>
      <c r="LWQ478" s="25"/>
      <c r="LWR478" s="25"/>
      <c r="LWS478" s="25"/>
      <c r="LWT478" s="25"/>
      <c r="LWU478" s="25"/>
      <c r="LWV478" s="25"/>
      <c r="LWW478" s="25"/>
      <c r="LWX478" s="25"/>
      <c r="LWY478" s="25"/>
      <c r="LWZ478" s="25"/>
      <c r="LXA478" s="25"/>
      <c r="LXB478" s="25"/>
      <c r="LXC478" s="25"/>
      <c r="LXD478" s="25"/>
      <c r="LXE478" s="25"/>
      <c r="LXF478" s="25"/>
      <c r="LXG478" s="25"/>
      <c r="LXH478" s="25"/>
      <c r="LXI478" s="25"/>
      <c r="LXJ478" s="25"/>
      <c r="LXK478" s="25"/>
      <c r="LXL478" s="25"/>
      <c r="LXM478" s="25"/>
      <c r="LXN478" s="25"/>
      <c r="LXO478" s="25"/>
      <c r="LXP478" s="25"/>
      <c r="LXQ478" s="25"/>
      <c r="LXR478" s="25"/>
      <c r="LXS478" s="25"/>
      <c r="LXT478" s="25"/>
      <c r="LXU478" s="25"/>
      <c r="LXV478" s="25"/>
      <c r="LXW478" s="25"/>
      <c r="LXX478" s="25"/>
      <c r="LXY478" s="25"/>
      <c r="LXZ478" s="25"/>
      <c r="LYA478" s="25"/>
      <c r="LYB478" s="25"/>
      <c r="LYC478" s="25"/>
      <c r="LYD478" s="25"/>
      <c r="LYE478" s="25"/>
      <c r="LYF478" s="25"/>
      <c r="LYG478" s="25"/>
      <c r="LYH478" s="25"/>
      <c r="LYI478" s="25"/>
      <c r="LYJ478" s="25"/>
      <c r="LYK478" s="25"/>
      <c r="LYL478" s="25"/>
      <c r="LYM478" s="25"/>
      <c r="LYN478" s="25"/>
      <c r="LYO478" s="25"/>
      <c r="LYP478" s="25"/>
      <c r="LYQ478" s="25"/>
      <c r="LYR478" s="25"/>
      <c r="LYS478" s="25"/>
      <c r="LYT478" s="25"/>
      <c r="LYU478" s="25"/>
      <c r="LYV478" s="25"/>
      <c r="LYW478" s="25"/>
      <c r="LYX478" s="25"/>
      <c r="LYY478" s="25"/>
      <c r="LYZ478" s="25"/>
      <c r="LZA478" s="25"/>
      <c r="LZB478" s="25"/>
      <c r="LZC478" s="25"/>
      <c r="LZD478" s="25"/>
      <c r="LZE478" s="25"/>
      <c r="LZF478" s="25"/>
      <c r="LZG478" s="25"/>
      <c r="LZH478" s="25"/>
      <c r="LZI478" s="25"/>
      <c r="LZJ478" s="25"/>
      <c r="LZK478" s="25"/>
      <c r="LZL478" s="25"/>
      <c r="LZM478" s="25"/>
      <c r="LZN478" s="25"/>
      <c r="LZO478" s="25"/>
      <c r="LZP478" s="25"/>
      <c r="LZQ478" s="25"/>
      <c r="LZR478" s="25"/>
      <c r="LZS478" s="25"/>
      <c r="LZT478" s="25"/>
      <c r="LZU478" s="25"/>
      <c r="LZV478" s="25"/>
      <c r="LZW478" s="25"/>
      <c r="LZX478" s="25"/>
      <c r="LZY478" s="25"/>
      <c r="LZZ478" s="25"/>
      <c r="MAA478" s="25"/>
      <c r="MAB478" s="25"/>
      <c r="MAC478" s="25"/>
      <c r="MAD478" s="25"/>
      <c r="MAE478" s="25"/>
      <c r="MAF478" s="25"/>
      <c r="MAG478" s="25"/>
      <c r="MAH478" s="25"/>
      <c r="MAI478" s="25"/>
      <c r="MAJ478" s="25"/>
      <c r="MAK478" s="25"/>
      <c r="MAL478" s="25"/>
      <c r="MAM478" s="25"/>
      <c r="MAN478" s="25"/>
      <c r="MAO478" s="25"/>
      <c r="MAP478" s="25"/>
      <c r="MAQ478" s="25"/>
      <c r="MAR478" s="25"/>
      <c r="MAS478" s="25"/>
      <c r="MAT478" s="25"/>
      <c r="MAU478" s="25"/>
      <c r="MAV478" s="25"/>
      <c r="MAW478" s="25"/>
      <c r="MAX478" s="25"/>
      <c r="MAY478" s="25"/>
      <c r="MAZ478" s="25"/>
      <c r="MBA478" s="25"/>
      <c r="MBB478" s="25"/>
      <c r="MBC478" s="25"/>
      <c r="MBD478" s="25"/>
      <c r="MBE478" s="25"/>
      <c r="MBF478" s="25"/>
      <c r="MBG478" s="25"/>
      <c r="MBH478" s="25"/>
      <c r="MBI478" s="25"/>
      <c r="MBJ478" s="25"/>
      <c r="MBK478" s="25"/>
      <c r="MBL478" s="25"/>
      <c r="MBM478" s="25"/>
      <c r="MBN478" s="25"/>
      <c r="MBO478" s="25"/>
      <c r="MBP478" s="25"/>
      <c r="MBQ478" s="25"/>
      <c r="MBR478" s="25"/>
      <c r="MBS478" s="25"/>
      <c r="MBT478" s="25"/>
      <c r="MBU478" s="25"/>
      <c r="MBV478" s="25"/>
      <c r="MBW478" s="25"/>
      <c r="MBX478" s="25"/>
      <c r="MBY478" s="25"/>
      <c r="MBZ478" s="25"/>
      <c r="MCA478" s="25"/>
      <c r="MCB478" s="25"/>
      <c r="MCC478" s="25"/>
      <c r="MCD478" s="25"/>
      <c r="MCE478" s="25"/>
      <c r="MCF478" s="25"/>
      <c r="MCG478" s="25"/>
      <c r="MCH478" s="25"/>
      <c r="MCI478" s="25"/>
      <c r="MCJ478" s="25"/>
      <c r="MCK478" s="25"/>
      <c r="MCL478" s="25"/>
      <c r="MCM478" s="25"/>
      <c r="MCN478" s="25"/>
      <c r="MCO478" s="25"/>
      <c r="MCP478" s="25"/>
      <c r="MCQ478" s="25"/>
      <c r="MCR478" s="25"/>
      <c r="MCS478" s="25"/>
      <c r="MCT478" s="25"/>
      <c r="MCU478" s="25"/>
      <c r="MCV478" s="25"/>
      <c r="MCW478" s="25"/>
      <c r="MCX478" s="25"/>
      <c r="MCY478" s="25"/>
      <c r="MCZ478" s="25"/>
      <c r="MDA478" s="25"/>
      <c r="MDB478" s="25"/>
      <c r="MDC478" s="25"/>
      <c r="MDD478" s="25"/>
      <c r="MDE478" s="25"/>
      <c r="MDF478" s="25"/>
      <c r="MDG478" s="25"/>
      <c r="MDH478" s="25"/>
      <c r="MDI478" s="25"/>
      <c r="MDJ478" s="25"/>
      <c r="MDK478" s="25"/>
      <c r="MDL478" s="25"/>
      <c r="MDM478" s="25"/>
      <c r="MDN478" s="25"/>
      <c r="MDO478" s="25"/>
      <c r="MDP478" s="25"/>
      <c r="MDQ478" s="25"/>
      <c r="MDR478" s="25"/>
      <c r="MDS478" s="25"/>
      <c r="MDT478" s="25"/>
      <c r="MDU478" s="25"/>
      <c r="MDV478" s="25"/>
      <c r="MDW478" s="25"/>
      <c r="MDX478" s="25"/>
      <c r="MDY478" s="25"/>
      <c r="MDZ478" s="25"/>
      <c r="MEA478" s="25"/>
      <c r="MEB478" s="25"/>
      <c r="MEC478" s="25"/>
      <c r="MED478" s="25"/>
      <c r="MEE478" s="25"/>
      <c r="MEF478" s="25"/>
      <c r="MEG478" s="25"/>
      <c r="MEH478" s="25"/>
      <c r="MEI478" s="25"/>
      <c r="MEJ478" s="25"/>
      <c r="MEK478" s="25"/>
      <c r="MEL478" s="25"/>
      <c r="MEM478" s="25"/>
      <c r="MEN478" s="25"/>
      <c r="MEO478" s="25"/>
      <c r="MEP478" s="25"/>
      <c r="MEQ478" s="25"/>
      <c r="MER478" s="25"/>
      <c r="MES478" s="25"/>
      <c r="MET478" s="25"/>
      <c r="MEU478" s="25"/>
      <c r="MEV478" s="25"/>
      <c r="MEW478" s="25"/>
      <c r="MEX478" s="25"/>
      <c r="MEY478" s="25"/>
      <c r="MEZ478" s="25"/>
      <c r="MFA478" s="25"/>
      <c r="MFB478" s="25"/>
      <c r="MFC478" s="25"/>
      <c r="MFD478" s="25"/>
      <c r="MFE478" s="25"/>
      <c r="MFF478" s="25"/>
      <c r="MFG478" s="25"/>
      <c r="MFH478" s="25"/>
      <c r="MFI478" s="25"/>
      <c r="MFJ478" s="25"/>
      <c r="MFK478" s="25"/>
      <c r="MFL478" s="25"/>
      <c r="MFM478" s="25"/>
      <c r="MFN478" s="25"/>
      <c r="MFO478" s="25"/>
      <c r="MFP478" s="25"/>
      <c r="MFQ478" s="25"/>
      <c r="MFR478" s="25"/>
      <c r="MFS478" s="25"/>
      <c r="MFT478" s="25"/>
      <c r="MFU478" s="25"/>
      <c r="MFV478" s="25"/>
      <c r="MFW478" s="25"/>
      <c r="MFX478" s="25"/>
      <c r="MFY478" s="25"/>
      <c r="MFZ478" s="25"/>
      <c r="MGA478" s="25"/>
      <c r="MGB478" s="25"/>
      <c r="MGC478" s="25"/>
      <c r="MGD478" s="25"/>
      <c r="MGE478" s="25"/>
      <c r="MGF478" s="25"/>
      <c r="MGG478" s="25"/>
      <c r="MGH478" s="25"/>
      <c r="MGI478" s="25"/>
      <c r="MGJ478" s="25"/>
      <c r="MGK478" s="25"/>
      <c r="MGL478" s="25"/>
      <c r="MGM478" s="25"/>
      <c r="MGN478" s="25"/>
      <c r="MGO478" s="25"/>
      <c r="MGP478" s="25"/>
      <c r="MGQ478" s="25"/>
      <c r="MGR478" s="25"/>
      <c r="MGS478" s="25"/>
      <c r="MGT478" s="25"/>
      <c r="MGU478" s="25"/>
      <c r="MGV478" s="25"/>
      <c r="MGW478" s="25"/>
      <c r="MGX478" s="25"/>
      <c r="MGY478" s="25"/>
      <c r="MGZ478" s="25"/>
      <c r="MHA478" s="25"/>
      <c r="MHB478" s="25"/>
      <c r="MHC478" s="25"/>
      <c r="MHD478" s="25"/>
      <c r="MHE478" s="25"/>
      <c r="MHF478" s="25"/>
      <c r="MHG478" s="25"/>
      <c r="MHH478" s="25"/>
      <c r="MHI478" s="25"/>
      <c r="MHJ478" s="25"/>
      <c r="MHK478" s="25"/>
      <c r="MHL478" s="25"/>
      <c r="MHM478" s="25"/>
      <c r="MHN478" s="25"/>
      <c r="MHO478" s="25"/>
      <c r="MHP478" s="25"/>
      <c r="MHQ478" s="25"/>
      <c r="MHR478" s="25"/>
      <c r="MHS478" s="25"/>
      <c r="MHT478" s="25"/>
      <c r="MHU478" s="25"/>
      <c r="MHV478" s="25"/>
      <c r="MHW478" s="25"/>
      <c r="MHX478" s="25"/>
      <c r="MHY478" s="25"/>
      <c r="MHZ478" s="25"/>
      <c r="MIA478" s="25"/>
      <c r="MIB478" s="25"/>
      <c r="MIC478" s="25"/>
      <c r="MID478" s="25"/>
      <c r="MIE478" s="25"/>
      <c r="MIF478" s="25"/>
      <c r="MIG478" s="25"/>
      <c r="MIH478" s="25"/>
      <c r="MII478" s="25"/>
      <c r="MIJ478" s="25"/>
      <c r="MIK478" s="25"/>
      <c r="MIL478" s="25"/>
      <c r="MIM478" s="25"/>
      <c r="MIN478" s="25"/>
      <c r="MIO478" s="25"/>
      <c r="MIP478" s="25"/>
      <c r="MIQ478" s="25"/>
      <c r="MIR478" s="25"/>
      <c r="MIS478" s="25"/>
      <c r="MIT478" s="25"/>
      <c r="MIU478" s="25"/>
      <c r="MIV478" s="25"/>
      <c r="MIW478" s="25"/>
      <c r="MIX478" s="25"/>
      <c r="MIY478" s="25"/>
      <c r="MIZ478" s="25"/>
      <c r="MJA478" s="25"/>
      <c r="MJB478" s="25"/>
      <c r="MJC478" s="25"/>
      <c r="MJD478" s="25"/>
      <c r="MJE478" s="25"/>
      <c r="MJF478" s="25"/>
      <c r="MJG478" s="25"/>
      <c r="MJH478" s="25"/>
      <c r="MJI478" s="25"/>
      <c r="MJJ478" s="25"/>
      <c r="MJK478" s="25"/>
      <c r="MJL478" s="25"/>
      <c r="MJM478" s="25"/>
      <c r="MJN478" s="25"/>
      <c r="MJO478" s="25"/>
      <c r="MJP478" s="25"/>
      <c r="MJQ478" s="25"/>
      <c r="MJR478" s="25"/>
      <c r="MJS478" s="25"/>
      <c r="MJT478" s="25"/>
      <c r="MJU478" s="25"/>
      <c r="MJV478" s="25"/>
      <c r="MJW478" s="25"/>
      <c r="MJX478" s="25"/>
      <c r="MJY478" s="25"/>
      <c r="MJZ478" s="25"/>
      <c r="MKA478" s="25"/>
      <c r="MKB478" s="25"/>
      <c r="MKC478" s="25"/>
      <c r="MKD478" s="25"/>
      <c r="MKE478" s="25"/>
      <c r="MKF478" s="25"/>
      <c r="MKG478" s="25"/>
      <c r="MKH478" s="25"/>
      <c r="MKI478" s="25"/>
      <c r="MKJ478" s="25"/>
      <c r="MKK478" s="25"/>
      <c r="MKL478" s="25"/>
      <c r="MKM478" s="25"/>
      <c r="MKN478" s="25"/>
      <c r="MKO478" s="25"/>
      <c r="MKP478" s="25"/>
      <c r="MKQ478" s="25"/>
      <c r="MKR478" s="25"/>
      <c r="MKS478" s="25"/>
      <c r="MKT478" s="25"/>
      <c r="MKU478" s="25"/>
      <c r="MKV478" s="25"/>
      <c r="MKW478" s="25"/>
      <c r="MKX478" s="25"/>
      <c r="MKY478" s="25"/>
      <c r="MKZ478" s="25"/>
      <c r="MLA478" s="25"/>
      <c r="MLB478" s="25"/>
      <c r="MLC478" s="25"/>
      <c r="MLD478" s="25"/>
      <c r="MLE478" s="25"/>
      <c r="MLF478" s="25"/>
      <c r="MLG478" s="25"/>
      <c r="MLH478" s="25"/>
      <c r="MLI478" s="25"/>
      <c r="MLJ478" s="25"/>
      <c r="MLK478" s="25"/>
      <c r="MLL478" s="25"/>
      <c r="MLM478" s="25"/>
      <c r="MLN478" s="25"/>
      <c r="MLO478" s="25"/>
      <c r="MLP478" s="25"/>
      <c r="MLQ478" s="25"/>
      <c r="MLR478" s="25"/>
      <c r="MLS478" s="25"/>
      <c r="MLT478" s="25"/>
      <c r="MLU478" s="25"/>
      <c r="MLV478" s="25"/>
      <c r="MLW478" s="25"/>
      <c r="MLX478" s="25"/>
      <c r="MLY478" s="25"/>
      <c r="MLZ478" s="25"/>
      <c r="MMA478" s="25"/>
      <c r="MMB478" s="25"/>
      <c r="MMC478" s="25"/>
      <c r="MMD478" s="25"/>
      <c r="MME478" s="25"/>
      <c r="MMF478" s="25"/>
      <c r="MMG478" s="25"/>
      <c r="MMH478" s="25"/>
      <c r="MMI478" s="25"/>
      <c r="MMJ478" s="25"/>
      <c r="MMK478" s="25"/>
      <c r="MML478" s="25"/>
      <c r="MMM478" s="25"/>
      <c r="MMN478" s="25"/>
      <c r="MMO478" s="25"/>
      <c r="MMP478" s="25"/>
      <c r="MMQ478" s="25"/>
      <c r="MMR478" s="25"/>
      <c r="MMS478" s="25"/>
      <c r="MMT478" s="25"/>
      <c r="MMU478" s="25"/>
      <c r="MMV478" s="25"/>
      <c r="MMW478" s="25"/>
      <c r="MMX478" s="25"/>
      <c r="MMY478" s="25"/>
      <c r="MMZ478" s="25"/>
      <c r="MNA478" s="25"/>
      <c r="MNB478" s="25"/>
      <c r="MNC478" s="25"/>
      <c r="MND478" s="25"/>
      <c r="MNE478" s="25"/>
      <c r="MNF478" s="25"/>
      <c r="MNG478" s="25"/>
      <c r="MNH478" s="25"/>
      <c r="MNI478" s="25"/>
      <c r="MNJ478" s="25"/>
      <c r="MNK478" s="25"/>
      <c r="MNL478" s="25"/>
      <c r="MNM478" s="25"/>
      <c r="MNN478" s="25"/>
      <c r="MNO478" s="25"/>
      <c r="MNP478" s="25"/>
      <c r="MNQ478" s="25"/>
      <c r="MNR478" s="25"/>
      <c r="MNS478" s="25"/>
      <c r="MNT478" s="25"/>
      <c r="MNU478" s="25"/>
      <c r="MNV478" s="25"/>
      <c r="MNW478" s="25"/>
      <c r="MNX478" s="25"/>
      <c r="MNY478" s="25"/>
      <c r="MNZ478" s="25"/>
      <c r="MOA478" s="25"/>
      <c r="MOB478" s="25"/>
      <c r="MOC478" s="25"/>
      <c r="MOD478" s="25"/>
      <c r="MOE478" s="25"/>
      <c r="MOF478" s="25"/>
      <c r="MOG478" s="25"/>
      <c r="MOH478" s="25"/>
      <c r="MOI478" s="25"/>
      <c r="MOJ478" s="25"/>
      <c r="MOK478" s="25"/>
      <c r="MOL478" s="25"/>
      <c r="MOM478" s="25"/>
      <c r="MON478" s="25"/>
      <c r="MOO478" s="25"/>
      <c r="MOP478" s="25"/>
      <c r="MOQ478" s="25"/>
      <c r="MOR478" s="25"/>
      <c r="MOS478" s="25"/>
      <c r="MOT478" s="25"/>
      <c r="MOU478" s="25"/>
      <c r="MOV478" s="25"/>
      <c r="MOW478" s="25"/>
      <c r="MOX478" s="25"/>
      <c r="MOY478" s="25"/>
      <c r="MOZ478" s="25"/>
      <c r="MPA478" s="25"/>
      <c r="MPB478" s="25"/>
      <c r="MPC478" s="25"/>
      <c r="MPD478" s="25"/>
      <c r="MPE478" s="25"/>
      <c r="MPF478" s="25"/>
      <c r="MPG478" s="25"/>
      <c r="MPH478" s="25"/>
      <c r="MPI478" s="25"/>
      <c r="MPJ478" s="25"/>
      <c r="MPK478" s="25"/>
      <c r="MPL478" s="25"/>
      <c r="MPM478" s="25"/>
      <c r="MPN478" s="25"/>
      <c r="MPO478" s="25"/>
      <c r="MPP478" s="25"/>
      <c r="MPQ478" s="25"/>
      <c r="MPR478" s="25"/>
      <c r="MPS478" s="25"/>
      <c r="MPT478" s="25"/>
      <c r="MPU478" s="25"/>
      <c r="MPV478" s="25"/>
      <c r="MPW478" s="25"/>
      <c r="MPX478" s="25"/>
      <c r="MPY478" s="25"/>
      <c r="MPZ478" s="25"/>
      <c r="MQA478" s="25"/>
      <c r="MQB478" s="25"/>
      <c r="MQC478" s="25"/>
      <c r="MQD478" s="25"/>
      <c r="MQE478" s="25"/>
      <c r="MQF478" s="25"/>
      <c r="MQG478" s="25"/>
      <c r="MQH478" s="25"/>
      <c r="MQI478" s="25"/>
      <c r="MQJ478" s="25"/>
      <c r="MQK478" s="25"/>
      <c r="MQL478" s="25"/>
      <c r="MQM478" s="25"/>
      <c r="MQN478" s="25"/>
      <c r="MQO478" s="25"/>
      <c r="MQP478" s="25"/>
      <c r="MQQ478" s="25"/>
      <c r="MQR478" s="25"/>
      <c r="MQS478" s="25"/>
      <c r="MQT478" s="25"/>
      <c r="MQU478" s="25"/>
      <c r="MQV478" s="25"/>
      <c r="MQW478" s="25"/>
      <c r="MQX478" s="25"/>
      <c r="MQY478" s="25"/>
      <c r="MQZ478" s="25"/>
      <c r="MRA478" s="25"/>
      <c r="MRB478" s="25"/>
      <c r="MRC478" s="25"/>
      <c r="MRD478" s="25"/>
      <c r="MRE478" s="25"/>
      <c r="MRF478" s="25"/>
      <c r="MRG478" s="25"/>
      <c r="MRH478" s="25"/>
      <c r="MRI478" s="25"/>
      <c r="MRJ478" s="25"/>
      <c r="MRK478" s="25"/>
      <c r="MRL478" s="25"/>
      <c r="MRM478" s="25"/>
      <c r="MRN478" s="25"/>
      <c r="MRO478" s="25"/>
      <c r="MRP478" s="25"/>
      <c r="MRQ478" s="25"/>
      <c r="MRR478" s="25"/>
      <c r="MRS478" s="25"/>
      <c r="MRT478" s="25"/>
      <c r="MRU478" s="25"/>
      <c r="MRV478" s="25"/>
      <c r="MRW478" s="25"/>
      <c r="MRX478" s="25"/>
      <c r="MRY478" s="25"/>
      <c r="MRZ478" s="25"/>
      <c r="MSA478" s="25"/>
      <c r="MSB478" s="25"/>
      <c r="MSC478" s="25"/>
      <c r="MSD478" s="25"/>
      <c r="MSE478" s="25"/>
      <c r="MSF478" s="25"/>
      <c r="MSG478" s="25"/>
      <c r="MSH478" s="25"/>
      <c r="MSI478" s="25"/>
      <c r="MSJ478" s="25"/>
      <c r="MSK478" s="25"/>
      <c r="MSL478" s="25"/>
      <c r="MSM478" s="25"/>
      <c r="MSN478" s="25"/>
      <c r="MSO478" s="25"/>
      <c r="MSP478" s="25"/>
      <c r="MSQ478" s="25"/>
      <c r="MSR478" s="25"/>
      <c r="MSS478" s="25"/>
      <c r="MST478" s="25"/>
      <c r="MSU478" s="25"/>
      <c r="MSV478" s="25"/>
      <c r="MSW478" s="25"/>
      <c r="MSX478" s="25"/>
      <c r="MSY478" s="25"/>
      <c r="MSZ478" s="25"/>
      <c r="MTA478" s="25"/>
      <c r="MTB478" s="25"/>
      <c r="MTC478" s="25"/>
      <c r="MTD478" s="25"/>
      <c r="MTE478" s="25"/>
      <c r="MTF478" s="25"/>
      <c r="MTG478" s="25"/>
      <c r="MTH478" s="25"/>
      <c r="MTI478" s="25"/>
      <c r="MTJ478" s="25"/>
      <c r="MTK478" s="25"/>
      <c r="MTL478" s="25"/>
      <c r="MTM478" s="25"/>
      <c r="MTN478" s="25"/>
      <c r="MTO478" s="25"/>
      <c r="MTP478" s="25"/>
      <c r="MTQ478" s="25"/>
      <c r="MTR478" s="25"/>
      <c r="MTS478" s="25"/>
      <c r="MTT478" s="25"/>
      <c r="MTU478" s="25"/>
      <c r="MTV478" s="25"/>
      <c r="MTW478" s="25"/>
      <c r="MTX478" s="25"/>
      <c r="MTY478" s="25"/>
      <c r="MTZ478" s="25"/>
      <c r="MUA478" s="25"/>
      <c r="MUB478" s="25"/>
      <c r="MUC478" s="25"/>
      <c r="MUD478" s="25"/>
      <c r="MUE478" s="25"/>
      <c r="MUF478" s="25"/>
      <c r="MUG478" s="25"/>
      <c r="MUH478" s="25"/>
      <c r="MUI478" s="25"/>
      <c r="MUJ478" s="25"/>
      <c r="MUK478" s="25"/>
      <c r="MUL478" s="25"/>
      <c r="MUM478" s="25"/>
      <c r="MUN478" s="25"/>
      <c r="MUO478" s="25"/>
      <c r="MUP478" s="25"/>
      <c r="MUQ478" s="25"/>
      <c r="MUR478" s="25"/>
      <c r="MUS478" s="25"/>
      <c r="MUT478" s="25"/>
      <c r="MUU478" s="25"/>
      <c r="MUV478" s="25"/>
      <c r="MUW478" s="25"/>
      <c r="MUX478" s="25"/>
      <c r="MUY478" s="25"/>
      <c r="MUZ478" s="25"/>
      <c r="MVA478" s="25"/>
      <c r="MVB478" s="25"/>
      <c r="MVC478" s="25"/>
      <c r="MVD478" s="25"/>
      <c r="MVE478" s="25"/>
      <c r="MVF478" s="25"/>
      <c r="MVG478" s="25"/>
      <c r="MVH478" s="25"/>
      <c r="MVI478" s="25"/>
      <c r="MVJ478" s="25"/>
      <c r="MVK478" s="25"/>
      <c r="MVL478" s="25"/>
      <c r="MVM478" s="25"/>
      <c r="MVN478" s="25"/>
      <c r="MVO478" s="25"/>
      <c r="MVP478" s="25"/>
      <c r="MVQ478" s="25"/>
      <c r="MVR478" s="25"/>
      <c r="MVS478" s="25"/>
      <c r="MVT478" s="25"/>
      <c r="MVU478" s="25"/>
      <c r="MVV478" s="25"/>
      <c r="MVW478" s="25"/>
      <c r="MVX478" s="25"/>
      <c r="MVY478" s="25"/>
      <c r="MVZ478" s="25"/>
      <c r="MWA478" s="25"/>
      <c r="MWB478" s="25"/>
      <c r="MWC478" s="25"/>
      <c r="MWD478" s="25"/>
      <c r="MWE478" s="25"/>
      <c r="MWF478" s="25"/>
      <c r="MWG478" s="25"/>
      <c r="MWH478" s="25"/>
      <c r="MWI478" s="25"/>
      <c r="MWJ478" s="25"/>
      <c r="MWK478" s="25"/>
      <c r="MWL478" s="25"/>
      <c r="MWM478" s="25"/>
      <c r="MWN478" s="25"/>
      <c r="MWO478" s="25"/>
      <c r="MWP478" s="25"/>
      <c r="MWQ478" s="25"/>
      <c r="MWR478" s="25"/>
      <c r="MWS478" s="25"/>
      <c r="MWT478" s="25"/>
      <c r="MWU478" s="25"/>
      <c r="MWV478" s="25"/>
      <c r="MWW478" s="25"/>
      <c r="MWX478" s="25"/>
      <c r="MWY478" s="25"/>
      <c r="MWZ478" s="25"/>
      <c r="MXA478" s="25"/>
      <c r="MXB478" s="25"/>
      <c r="MXC478" s="25"/>
      <c r="MXD478" s="25"/>
      <c r="MXE478" s="25"/>
      <c r="MXF478" s="25"/>
      <c r="MXG478" s="25"/>
      <c r="MXH478" s="25"/>
      <c r="MXI478" s="25"/>
      <c r="MXJ478" s="25"/>
      <c r="MXK478" s="25"/>
      <c r="MXL478" s="25"/>
      <c r="MXM478" s="25"/>
      <c r="MXN478" s="25"/>
      <c r="MXO478" s="25"/>
      <c r="MXP478" s="25"/>
      <c r="MXQ478" s="25"/>
      <c r="MXR478" s="25"/>
      <c r="MXS478" s="25"/>
      <c r="MXT478" s="25"/>
      <c r="MXU478" s="25"/>
      <c r="MXV478" s="25"/>
      <c r="MXW478" s="25"/>
      <c r="MXX478" s="25"/>
      <c r="MXY478" s="25"/>
      <c r="MXZ478" s="25"/>
      <c r="MYA478" s="25"/>
      <c r="MYB478" s="25"/>
      <c r="MYC478" s="25"/>
      <c r="MYD478" s="25"/>
      <c r="MYE478" s="25"/>
      <c r="MYF478" s="25"/>
      <c r="MYG478" s="25"/>
      <c r="MYH478" s="25"/>
      <c r="MYI478" s="25"/>
      <c r="MYJ478" s="25"/>
      <c r="MYK478" s="25"/>
      <c r="MYL478" s="25"/>
      <c r="MYM478" s="25"/>
      <c r="MYN478" s="25"/>
      <c r="MYO478" s="25"/>
      <c r="MYP478" s="25"/>
      <c r="MYQ478" s="25"/>
      <c r="MYR478" s="25"/>
      <c r="MYS478" s="25"/>
      <c r="MYT478" s="25"/>
      <c r="MYU478" s="25"/>
      <c r="MYV478" s="25"/>
      <c r="MYW478" s="25"/>
      <c r="MYX478" s="25"/>
      <c r="MYY478" s="25"/>
      <c r="MYZ478" s="25"/>
      <c r="MZA478" s="25"/>
      <c r="MZB478" s="25"/>
      <c r="MZC478" s="25"/>
      <c r="MZD478" s="25"/>
      <c r="MZE478" s="25"/>
      <c r="MZF478" s="25"/>
      <c r="MZG478" s="25"/>
      <c r="MZH478" s="25"/>
      <c r="MZI478" s="25"/>
      <c r="MZJ478" s="25"/>
      <c r="MZK478" s="25"/>
      <c r="MZL478" s="25"/>
      <c r="MZM478" s="25"/>
      <c r="MZN478" s="25"/>
      <c r="MZO478" s="25"/>
      <c r="MZP478" s="25"/>
      <c r="MZQ478" s="25"/>
      <c r="MZR478" s="25"/>
      <c r="MZS478" s="25"/>
      <c r="MZT478" s="25"/>
      <c r="MZU478" s="25"/>
      <c r="MZV478" s="25"/>
      <c r="MZW478" s="25"/>
      <c r="MZX478" s="25"/>
      <c r="MZY478" s="25"/>
      <c r="MZZ478" s="25"/>
      <c r="NAA478" s="25"/>
      <c r="NAB478" s="25"/>
      <c r="NAC478" s="25"/>
      <c r="NAD478" s="25"/>
      <c r="NAE478" s="25"/>
      <c r="NAF478" s="25"/>
      <c r="NAG478" s="25"/>
      <c r="NAH478" s="25"/>
      <c r="NAI478" s="25"/>
      <c r="NAJ478" s="25"/>
      <c r="NAK478" s="25"/>
      <c r="NAL478" s="25"/>
      <c r="NAM478" s="25"/>
      <c r="NAN478" s="25"/>
      <c r="NAO478" s="25"/>
      <c r="NAP478" s="25"/>
      <c r="NAQ478" s="25"/>
      <c r="NAR478" s="25"/>
      <c r="NAS478" s="25"/>
      <c r="NAT478" s="25"/>
      <c r="NAU478" s="25"/>
      <c r="NAV478" s="25"/>
      <c r="NAW478" s="25"/>
      <c r="NAX478" s="25"/>
      <c r="NAY478" s="25"/>
      <c r="NAZ478" s="25"/>
      <c r="NBA478" s="25"/>
      <c r="NBB478" s="25"/>
      <c r="NBC478" s="25"/>
      <c r="NBD478" s="25"/>
      <c r="NBE478" s="25"/>
      <c r="NBF478" s="25"/>
      <c r="NBG478" s="25"/>
      <c r="NBH478" s="25"/>
      <c r="NBI478" s="25"/>
      <c r="NBJ478" s="25"/>
      <c r="NBK478" s="25"/>
      <c r="NBL478" s="25"/>
      <c r="NBM478" s="25"/>
      <c r="NBN478" s="25"/>
      <c r="NBO478" s="25"/>
      <c r="NBP478" s="25"/>
      <c r="NBQ478" s="25"/>
      <c r="NBR478" s="25"/>
      <c r="NBS478" s="25"/>
      <c r="NBT478" s="25"/>
      <c r="NBU478" s="25"/>
      <c r="NBV478" s="25"/>
      <c r="NBW478" s="25"/>
      <c r="NBX478" s="25"/>
      <c r="NBY478" s="25"/>
      <c r="NBZ478" s="25"/>
      <c r="NCA478" s="25"/>
      <c r="NCB478" s="25"/>
      <c r="NCC478" s="25"/>
      <c r="NCD478" s="25"/>
      <c r="NCE478" s="25"/>
      <c r="NCF478" s="25"/>
      <c r="NCG478" s="25"/>
      <c r="NCH478" s="25"/>
      <c r="NCI478" s="25"/>
      <c r="NCJ478" s="25"/>
      <c r="NCK478" s="25"/>
      <c r="NCL478" s="25"/>
      <c r="NCM478" s="25"/>
      <c r="NCN478" s="25"/>
      <c r="NCO478" s="25"/>
      <c r="NCP478" s="25"/>
      <c r="NCQ478" s="25"/>
      <c r="NCR478" s="25"/>
      <c r="NCS478" s="25"/>
      <c r="NCT478" s="25"/>
      <c r="NCU478" s="25"/>
      <c r="NCV478" s="25"/>
      <c r="NCW478" s="25"/>
      <c r="NCX478" s="25"/>
      <c r="NCY478" s="25"/>
      <c r="NCZ478" s="25"/>
      <c r="NDA478" s="25"/>
      <c r="NDB478" s="25"/>
      <c r="NDC478" s="25"/>
      <c r="NDD478" s="25"/>
      <c r="NDE478" s="25"/>
      <c r="NDF478" s="25"/>
      <c r="NDG478" s="25"/>
      <c r="NDH478" s="25"/>
      <c r="NDI478" s="25"/>
      <c r="NDJ478" s="25"/>
      <c r="NDK478" s="25"/>
      <c r="NDL478" s="25"/>
      <c r="NDM478" s="25"/>
      <c r="NDN478" s="25"/>
      <c r="NDO478" s="25"/>
      <c r="NDP478" s="25"/>
      <c r="NDQ478" s="25"/>
      <c r="NDR478" s="25"/>
      <c r="NDS478" s="25"/>
      <c r="NDT478" s="25"/>
      <c r="NDU478" s="25"/>
      <c r="NDV478" s="25"/>
      <c r="NDW478" s="25"/>
      <c r="NDX478" s="25"/>
      <c r="NDY478" s="25"/>
      <c r="NDZ478" s="25"/>
      <c r="NEA478" s="25"/>
      <c r="NEB478" s="25"/>
      <c r="NEC478" s="25"/>
      <c r="NED478" s="25"/>
      <c r="NEE478" s="25"/>
      <c r="NEF478" s="25"/>
      <c r="NEG478" s="25"/>
      <c r="NEH478" s="25"/>
      <c r="NEI478" s="25"/>
      <c r="NEJ478" s="25"/>
      <c r="NEK478" s="25"/>
      <c r="NEL478" s="25"/>
      <c r="NEM478" s="25"/>
      <c r="NEN478" s="25"/>
      <c r="NEO478" s="25"/>
      <c r="NEP478" s="25"/>
      <c r="NEQ478" s="25"/>
      <c r="NER478" s="25"/>
      <c r="NES478" s="25"/>
      <c r="NET478" s="25"/>
      <c r="NEU478" s="25"/>
      <c r="NEV478" s="25"/>
      <c r="NEW478" s="25"/>
      <c r="NEX478" s="25"/>
      <c r="NEY478" s="25"/>
      <c r="NEZ478" s="25"/>
      <c r="NFA478" s="25"/>
      <c r="NFB478" s="25"/>
      <c r="NFC478" s="25"/>
      <c r="NFD478" s="25"/>
      <c r="NFE478" s="25"/>
      <c r="NFF478" s="25"/>
      <c r="NFG478" s="25"/>
      <c r="NFH478" s="25"/>
      <c r="NFI478" s="25"/>
      <c r="NFJ478" s="25"/>
      <c r="NFK478" s="25"/>
      <c r="NFL478" s="25"/>
      <c r="NFM478" s="25"/>
      <c r="NFN478" s="25"/>
      <c r="NFO478" s="25"/>
      <c r="NFP478" s="25"/>
      <c r="NFQ478" s="25"/>
      <c r="NFR478" s="25"/>
      <c r="NFS478" s="25"/>
      <c r="NFT478" s="25"/>
      <c r="NFU478" s="25"/>
      <c r="NFV478" s="25"/>
      <c r="NFW478" s="25"/>
      <c r="NFX478" s="25"/>
      <c r="NFY478" s="25"/>
      <c r="NFZ478" s="25"/>
      <c r="NGA478" s="25"/>
      <c r="NGB478" s="25"/>
      <c r="NGC478" s="25"/>
      <c r="NGD478" s="25"/>
      <c r="NGE478" s="25"/>
      <c r="NGF478" s="25"/>
      <c r="NGG478" s="25"/>
      <c r="NGH478" s="25"/>
      <c r="NGI478" s="25"/>
      <c r="NGJ478" s="25"/>
      <c r="NGK478" s="25"/>
      <c r="NGL478" s="25"/>
      <c r="NGM478" s="25"/>
      <c r="NGN478" s="25"/>
      <c r="NGO478" s="25"/>
      <c r="NGP478" s="25"/>
      <c r="NGQ478" s="25"/>
      <c r="NGR478" s="25"/>
      <c r="NGS478" s="25"/>
      <c r="NGT478" s="25"/>
      <c r="NGU478" s="25"/>
      <c r="NGV478" s="25"/>
      <c r="NGW478" s="25"/>
      <c r="NGX478" s="25"/>
      <c r="NGY478" s="25"/>
      <c r="NGZ478" s="25"/>
      <c r="NHA478" s="25"/>
      <c r="NHB478" s="25"/>
      <c r="NHC478" s="25"/>
      <c r="NHD478" s="25"/>
      <c r="NHE478" s="25"/>
      <c r="NHF478" s="25"/>
      <c r="NHG478" s="25"/>
      <c r="NHH478" s="25"/>
      <c r="NHI478" s="25"/>
      <c r="NHJ478" s="25"/>
      <c r="NHK478" s="25"/>
      <c r="NHL478" s="25"/>
      <c r="NHM478" s="25"/>
      <c r="NHN478" s="25"/>
      <c r="NHO478" s="25"/>
      <c r="NHP478" s="25"/>
      <c r="NHQ478" s="25"/>
      <c r="NHR478" s="25"/>
      <c r="NHS478" s="25"/>
      <c r="NHT478" s="25"/>
      <c r="NHU478" s="25"/>
      <c r="NHV478" s="25"/>
      <c r="NHW478" s="25"/>
      <c r="NHX478" s="25"/>
      <c r="NHY478" s="25"/>
      <c r="NHZ478" s="25"/>
      <c r="NIA478" s="25"/>
      <c r="NIB478" s="25"/>
      <c r="NIC478" s="25"/>
      <c r="NID478" s="25"/>
      <c r="NIE478" s="25"/>
      <c r="NIF478" s="25"/>
      <c r="NIG478" s="25"/>
      <c r="NIH478" s="25"/>
      <c r="NII478" s="25"/>
      <c r="NIJ478" s="25"/>
      <c r="NIK478" s="25"/>
      <c r="NIL478" s="25"/>
      <c r="NIM478" s="25"/>
      <c r="NIN478" s="25"/>
      <c r="NIO478" s="25"/>
      <c r="NIP478" s="25"/>
      <c r="NIQ478" s="25"/>
      <c r="NIR478" s="25"/>
      <c r="NIS478" s="25"/>
      <c r="NIT478" s="25"/>
      <c r="NIU478" s="25"/>
      <c r="NIV478" s="25"/>
      <c r="NIW478" s="25"/>
      <c r="NIX478" s="25"/>
      <c r="NIY478" s="25"/>
      <c r="NIZ478" s="25"/>
      <c r="NJA478" s="25"/>
      <c r="NJB478" s="25"/>
      <c r="NJC478" s="25"/>
      <c r="NJD478" s="25"/>
      <c r="NJE478" s="25"/>
      <c r="NJF478" s="25"/>
      <c r="NJG478" s="25"/>
      <c r="NJH478" s="25"/>
      <c r="NJI478" s="25"/>
      <c r="NJJ478" s="25"/>
      <c r="NJK478" s="25"/>
      <c r="NJL478" s="25"/>
      <c r="NJM478" s="25"/>
      <c r="NJN478" s="25"/>
      <c r="NJO478" s="25"/>
      <c r="NJP478" s="25"/>
      <c r="NJQ478" s="25"/>
      <c r="NJR478" s="25"/>
      <c r="NJS478" s="25"/>
      <c r="NJT478" s="25"/>
      <c r="NJU478" s="25"/>
      <c r="NJV478" s="25"/>
      <c r="NJW478" s="25"/>
      <c r="NJX478" s="25"/>
      <c r="NJY478" s="25"/>
      <c r="NJZ478" s="25"/>
      <c r="NKA478" s="25"/>
      <c r="NKB478" s="25"/>
      <c r="NKC478" s="25"/>
      <c r="NKD478" s="25"/>
      <c r="NKE478" s="25"/>
      <c r="NKF478" s="25"/>
      <c r="NKG478" s="25"/>
      <c r="NKH478" s="25"/>
      <c r="NKI478" s="25"/>
      <c r="NKJ478" s="25"/>
      <c r="NKK478" s="25"/>
      <c r="NKL478" s="25"/>
      <c r="NKM478" s="25"/>
      <c r="NKN478" s="25"/>
      <c r="NKO478" s="25"/>
      <c r="NKP478" s="25"/>
      <c r="NKQ478" s="25"/>
      <c r="NKR478" s="25"/>
      <c r="NKS478" s="25"/>
      <c r="NKT478" s="25"/>
      <c r="NKU478" s="25"/>
      <c r="NKV478" s="25"/>
      <c r="NKW478" s="25"/>
      <c r="NKX478" s="25"/>
      <c r="NKY478" s="25"/>
      <c r="NKZ478" s="25"/>
      <c r="NLA478" s="25"/>
      <c r="NLB478" s="25"/>
      <c r="NLC478" s="25"/>
      <c r="NLD478" s="25"/>
      <c r="NLE478" s="25"/>
      <c r="NLF478" s="25"/>
      <c r="NLG478" s="25"/>
      <c r="NLH478" s="25"/>
      <c r="NLI478" s="25"/>
      <c r="NLJ478" s="25"/>
      <c r="NLK478" s="25"/>
      <c r="NLL478" s="25"/>
      <c r="NLM478" s="25"/>
      <c r="NLN478" s="25"/>
      <c r="NLO478" s="25"/>
      <c r="NLP478" s="25"/>
      <c r="NLQ478" s="25"/>
      <c r="NLR478" s="25"/>
      <c r="NLS478" s="25"/>
      <c r="NLT478" s="25"/>
      <c r="NLU478" s="25"/>
      <c r="NLV478" s="25"/>
      <c r="NLW478" s="25"/>
      <c r="NLX478" s="25"/>
      <c r="NLY478" s="25"/>
      <c r="NLZ478" s="25"/>
      <c r="NMA478" s="25"/>
      <c r="NMB478" s="25"/>
      <c r="NMC478" s="25"/>
      <c r="NMD478" s="25"/>
      <c r="NME478" s="25"/>
      <c r="NMF478" s="25"/>
      <c r="NMG478" s="25"/>
      <c r="NMH478" s="25"/>
      <c r="NMI478" s="25"/>
      <c r="NMJ478" s="25"/>
      <c r="NMK478" s="25"/>
      <c r="NML478" s="25"/>
      <c r="NMM478" s="25"/>
      <c r="NMN478" s="25"/>
      <c r="NMO478" s="25"/>
      <c r="NMP478" s="25"/>
      <c r="NMQ478" s="25"/>
      <c r="NMR478" s="25"/>
      <c r="NMS478" s="25"/>
      <c r="NMT478" s="25"/>
      <c r="NMU478" s="25"/>
      <c r="NMV478" s="25"/>
      <c r="NMW478" s="25"/>
      <c r="NMX478" s="25"/>
      <c r="NMY478" s="25"/>
      <c r="NMZ478" s="25"/>
      <c r="NNA478" s="25"/>
      <c r="NNB478" s="25"/>
      <c r="NNC478" s="25"/>
      <c r="NND478" s="25"/>
      <c r="NNE478" s="25"/>
      <c r="NNF478" s="25"/>
      <c r="NNG478" s="25"/>
      <c r="NNH478" s="25"/>
      <c r="NNI478" s="25"/>
      <c r="NNJ478" s="25"/>
      <c r="NNK478" s="25"/>
      <c r="NNL478" s="25"/>
      <c r="NNM478" s="25"/>
      <c r="NNN478" s="25"/>
      <c r="NNO478" s="25"/>
      <c r="NNP478" s="25"/>
      <c r="NNQ478" s="25"/>
      <c r="NNR478" s="25"/>
      <c r="NNS478" s="25"/>
      <c r="NNT478" s="25"/>
      <c r="NNU478" s="25"/>
      <c r="NNV478" s="25"/>
      <c r="NNW478" s="25"/>
      <c r="NNX478" s="25"/>
      <c r="NNY478" s="25"/>
      <c r="NNZ478" s="25"/>
      <c r="NOA478" s="25"/>
      <c r="NOB478" s="25"/>
      <c r="NOC478" s="25"/>
      <c r="NOD478" s="25"/>
      <c r="NOE478" s="25"/>
      <c r="NOF478" s="25"/>
      <c r="NOG478" s="25"/>
      <c r="NOH478" s="25"/>
      <c r="NOI478" s="25"/>
      <c r="NOJ478" s="25"/>
      <c r="NOK478" s="25"/>
      <c r="NOL478" s="25"/>
      <c r="NOM478" s="25"/>
      <c r="NON478" s="25"/>
      <c r="NOO478" s="25"/>
      <c r="NOP478" s="25"/>
      <c r="NOQ478" s="25"/>
      <c r="NOR478" s="25"/>
      <c r="NOS478" s="25"/>
      <c r="NOT478" s="25"/>
      <c r="NOU478" s="25"/>
      <c r="NOV478" s="25"/>
      <c r="NOW478" s="25"/>
      <c r="NOX478" s="25"/>
      <c r="NOY478" s="25"/>
      <c r="NOZ478" s="25"/>
      <c r="NPA478" s="25"/>
      <c r="NPB478" s="25"/>
      <c r="NPC478" s="25"/>
      <c r="NPD478" s="25"/>
      <c r="NPE478" s="25"/>
      <c r="NPF478" s="25"/>
      <c r="NPG478" s="25"/>
      <c r="NPH478" s="25"/>
      <c r="NPI478" s="25"/>
      <c r="NPJ478" s="25"/>
      <c r="NPK478" s="25"/>
      <c r="NPL478" s="25"/>
      <c r="NPM478" s="25"/>
      <c r="NPN478" s="25"/>
      <c r="NPO478" s="25"/>
      <c r="NPP478" s="25"/>
      <c r="NPQ478" s="25"/>
      <c r="NPR478" s="25"/>
      <c r="NPS478" s="25"/>
      <c r="NPT478" s="25"/>
      <c r="NPU478" s="25"/>
      <c r="NPV478" s="25"/>
      <c r="NPW478" s="25"/>
      <c r="NPX478" s="25"/>
      <c r="NPY478" s="25"/>
      <c r="NPZ478" s="25"/>
      <c r="NQA478" s="25"/>
      <c r="NQB478" s="25"/>
      <c r="NQC478" s="25"/>
      <c r="NQD478" s="25"/>
      <c r="NQE478" s="25"/>
      <c r="NQF478" s="25"/>
      <c r="NQG478" s="25"/>
      <c r="NQH478" s="25"/>
      <c r="NQI478" s="25"/>
      <c r="NQJ478" s="25"/>
      <c r="NQK478" s="25"/>
      <c r="NQL478" s="25"/>
      <c r="NQM478" s="25"/>
      <c r="NQN478" s="25"/>
      <c r="NQO478" s="25"/>
      <c r="NQP478" s="25"/>
      <c r="NQQ478" s="25"/>
      <c r="NQR478" s="25"/>
      <c r="NQS478" s="25"/>
      <c r="NQT478" s="25"/>
      <c r="NQU478" s="25"/>
      <c r="NQV478" s="25"/>
      <c r="NQW478" s="25"/>
      <c r="NQX478" s="25"/>
      <c r="NQY478" s="25"/>
      <c r="NQZ478" s="25"/>
      <c r="NRA478" s="25"/>
      <c r="NRB478" s="25"/>
      <c r="NRC478" s="25"/>
      <c r="NRD478" s="25"/>
      <c r="NRE478" s="25"/>
      <c r="NRF478" s="25"/>
      <c r="NRG478" s="25"/>
      <c r="NRH478" s="25"/>
      <c r="NRI478" s="25"/>
      <c r="NRJ478" s="25"/>
      <c r="NRK478" s="25"/>
      <c r="NRL478" s="25"/>
      <c r="NRM478" s="25"/>
      <c r="NRN478" s="25"/>
      <c r="NRO478" s="25"/>
      <c r="NRP478" s="25"/>
      <c r="NRQ478" s="25"/>
      <c r="NRR478" s="25"/>
      <c r="NRS478" s="25"/>
      <c r="NRT478" s="25"/>
      <c r="NRU478" s="25"/>
      <c r="NRV478" s="25"/>
      <c r="NRW478" s="25"/>
      <c r="NRX478" s="25"/>
      <c r="NRY478" s="25"/>
      <c r="NRZ478" s="25"/>
      <c r="NSA478" s="25"/>
      <c r="NSB478" s="25"/>
      <c r="NSC478" s="25"/>
      <c r="NSD478" s="25"/>
      <c r="NSE478" s="25"/>
      <c r="NSF478" s="25"/>
      <c r="NSG478" s="25"/>
      <c r="NSH478" s="25"/>
      <c r="NSI478" s="25"/>
      <c r="NSJ478" s="25"/>
      <c r="NSK478" s="25"/>
      <c r="NSL478" s="25"/>
      <c r="NSM478" s="25"/>
      <c r="NSN478" s="25"/>
      <c r="NSO478" s="25"/>
      <c r="NSP478" s="25"/>
      <c r="NSQ478" s="25"/>
      <c r="NSR478" s="25"/>
      <c r="NSS478" s="25"/>
      <c r="NST478" s="25"/>
      <c r="NSU478" s="25"/>
      <c r="NSV478" s="25"/>
      <c r="NSW478" s="25"/>
      <c r="NSX478" s="25"/>
      <c r="NSY478" s="25"/>
      <c r="NSZ478" s="25"/>
      <c r="NTA478" s="25"/>
      <c r="NTB478" s="25"/>
      <c r="NTC478" s="25"/>
      <c r="NTD478" s="25"/>
      <c r="NTE478" s="25"/>
      <c r="NTF478" s="25"/>
      <c r="NTG478" s="25"/>
      <c r="NTH478" s="25"/>
      <c r="NTI478" s="25"/>
      <c r="NTJ478" s="25"/>
      <c r="NTK478" s="25"/>
      <c r="NTL478" s="25"/>
      <c r="NTM478" s="25"/>
      <c r="NTN478" s="25"/>
      <c r="NTO478" s="25"/>
      <c r="NTP478" s="25"/>
      <c r="NTQ478" s="25"/>
      <c r="NTR478" s="25"/>
      <c r="NTS478" s="25"/>
      <c r="NTT478" s="25"/>
      <c r="NTU478" s="25"/>
      <c r="NTV478" s="25"/>
      <c r="NTW478" s="25"/>
      <c r="NTX478" s="25"/>
      <c r="NTY478" s="25"/>
      <c r="NTZ478" s="25"/>
      <c r="NUA478" s="25"/>
      <c r="NUB478" s="25"/>
      <c r="NUC478" s="25"/>
      <c r="NUD478" s="25"/>
      <c r="NUE478" s="25"/>
      <c r="NUF478" s="25"/>
      <c r="NUG478" s="25"/>
      <c r="NUH478" s="25"/>
      <c r="NUI478" s="25"/>
      <c r="NUJ478" s="25"/>
      <c r="NUK478" s="25"/>
      <c r="NUL478" s="25"/>
      <c r="NUM478" s="25"/>
      <c r="NUN478" s="25"/>
      <c r="NUO478" s="25"/>
      <c r="NUP478" s="25"/>
      <c r="NUQ478" s="25"/>
      <c r="NUR478" s="25"/>
      <c r="NUS478" s="25"/>
      <c r="NUT478" s="25"/>
      <c r="NUU478" s="25"/>
      <c r="NUV478" s="25"/>
      <c r="NUW478" s="25"/>
      <c r="NUX478" s="25"/>
      <c r="NUY478" s="25"/>
      <c r="NUZ478" s="25"/>
      <c r="NVA478" s="25"/>
      <c r="NVB478" s="25"/>
      <c r="NVC478" s="25"/>
      <c r="NVD478" s="25"/>
      <c r="NVE478" s="25"/>
      <c r="NVF478" s="25"/>
      <c r="NVG478" s="25"/>
      <c r="NVH478" s="25"/>
      <c r="NVI478" s="25"/>
      <c r="NVJ478" s="25"/>
      <c r="NVK478" s="25"/>
      <c r="NVL478" s="25"/>
      <c r="NVM478" s="25"/>
      <c r="NVN478" s="25"/>
      <c r="NVO478" s="25"/>
      <c r="NVP478" s="25"/>
      <c r="NVQ478" s="25"/>
      <c r="NVR478" s="25"/>
      <c r="NVS478" s="25"/>
      <c r="NVT478" s="25"/>
      <c r="NVU478" s="25"/>
      <c r="NVV478" s="25"/>
      <c r="NVW478" s="25"/>
      <c r="NVX478" s="25"/>
      <c r="NVY478" s="25"/>
      <c r="NVZ478" s="25"/>
      <c r="NWA478" s="25"/>
      <c r="NWB478" s="25"/>
      <c r="NWC478" s="25"/>
      <c r="NWD478" s="25"/>
      <c r="NWE478" s="25"/>
      <c r="NWF478" s="25"/>
      <c r="NWG478" s="25"/>
      <c r="NWH478" s="25"/>
      <c r="NWI478" s="25"/>
      <c r="NWJ478" s="25"/>
      <c r="NWK478" s="25"/>
      <c r="NWL478" s="25"/>
      <c r="NWM478" s="25"/>
      <c r="NWN478" s="25"/>
      <c r="NWO478" s="25"/>
      <c r="NWP478" s="25"/>
      <c r="NWQ478" s="25"/>
      <c r="NWR478" s="25"/>
      <c r="NWS478" s="25"/>
      <c r="NWT478" s="25"/>
      <c r="NWU478" s="25"/>
      <c r="NWV478" s="25"/>
      <c r="NWW478" s="25"/>
      <c r="NWX478" s="25"/>
      <c r="NWY478" s="25"/>
      <c r="NWZ478" s="25"/>
      <c r="NXA478" s="25"/>
      <c r="NXB478" s="25"/>
      <c r="NXC478" s="25"/>
      <c r="NXD478" s="25"/>
      <c r="NXE478" s="25"/>
      <c r="NXF478" s="25"/>
      <c r="NXG478" s="25"/>
      <c r="NXH478" s="25"/>
      <c r="NXI478" s="25"/>
      <c r="NXJ478" s="25"/>
      <c r="NXK478" s="25"/>
      <c r="NXL478" s="25"/>
      <c r="NXM478" s="25"/>
      <c r="NXN478" s="25"/>
      <c r="NXO478" s="25"/>
      <c r="NXP478" s="25"/>
      <c r="NXQ478" s="25"/>
      <c r="NXR478" s="25"/>
      <c r="NXS478" s="25"/>
      <c r="NXT478" s="25"/>
      <c r="NXU478" s="25"/>
      <c r="NXV478" s="25"/>
      <c r="NXW478" s="25"/>
      <c r="NXX478" s="25"/>
      <c r="NXY478" s="25"/>
      <c r="NXZ478" s="25"/>
      <c r="NYA478" s="25"/>
      <c r="NYB478" s="25"/>
      <c r="NYC478" s="25"/>
      <c r="NYD478" s="25"/>
      <c r="NYE478" s="25"/>
      <c r="NYF478" s="25"/>
      <c r="NYG478" s="25"/>
      <c r="NYH478" s="25"/>
      <c r="NYI478" s="25"/>
      <c r="NYJ478" s="25"/>
      <c r="NYK478" s="25"/>
      <c r="NYL478" s="25"/>
      <c r="NYM478" s="25"/>
      <c r="NYN478" s="25"/>
      <c r="NYO478" s="25"/>
      <c r="NYP478" s="25"/>
      <c r="NYQ478" s="25"/>
      <c r="NYR478" s="25"/>
      <c r="NYS478" s="25"/>
      <c r="NYT478" s="25"/>
      <c r="NYU478" s="25"/>
      <c r="NYV478" s="25"/>
      <c r="NYW478" s="25"/>
      <c r="NYX478" s="25"/>
      <c r="NYY478" s="25"/>
      <c r="NYZ478" s="25"/>
      <c r="NZA478" s="25"/>
      <c r="NZB478" s="25"/>
      <c r="NZC478" s="25"/>
      <c r="NZD478" s="25"/>
      <c r="NZE478" s="25"/>
      <c r="NZF478" s="25"/>
      <c r="NZG478" s="25"/>
      <c r="NZH478" s="25"/>
      <c r="NZI478" s="25"/>
      <c r="NZJ478" s="25"/>
      <c r="NZK478" s="25"/>
      <c r="NZL478" s="25"/>
      <c r="NZM478" s="25"/>
      <c r="NZN478" s="25"/>
      <c r="NZO478" s="25"/>
      <c r="NZP478" s="25"/>
      <c r="NZQ478" s="25"/>
      <c r="NZR478" s="25"/>
      <c r="NZS478" s="25"/>
      <c r="NZT478" s="25"/>
      <c r="NZU478" s="25"/>
      <c r="NZV478" s="25"/>
      <c r="NZW478" s="25"/>
      <c r="NZX478" s="25"/>
      <c r="NZY478" s="25"/>
      <c r="NZZ478" s="25"/>
      <c r="OAA478" s="25"/>
      <c r="OAB478" s="25"/>
      <c r="OAC478" s="25"/>
      <c r="OAD478" s="25"/>
      <c r="OAE478" s="25"/>
      <c r="OAF478" s="25"/>
      <c r="OAG478" s="25"/>
      <c r="OAH478" s="25"/>
      <c r="OAI478" s="25"/>
      <c r="OAJ478" s="25"/>
      <c r="OAK478" s="25"/>
      <c r="OAL478" s="25"/>
      <c r="OAM478" s="25"/>
      <c r="OAN478" s="25"/>
      <c r="OAO478" s="25"/>
      <c r="OAP478" s="25"/>
      <c r="OAQ478" s="25"/>
      <c r="OAR478" s="25"/>
      <c r="OAS478" s="25"/>
      <c r="OAT478" s="25"/>
      <c r="OAU478" s="25"/>
      <c r="OAV478" s="25"/>
      <c r="OAW478" s="25"/>
      <c r="OAX478" s="25"/>
      <c r="OAY478" s="25"/>
      <c r="OAZ478" s="25"/>
      <c r="OBA478" s="25"/>
      <c r="OBB478" s="25"/>
      <c r="OBC478" s="25"/>
      <c r="OBD478" s="25"/>
      <c r="OBE478" s="25"/>
      <c r="OBF478" s="25"/>
      <c r="OBG478" s="25"/>
      <c r="OBH478" s="25"/>
      <c r="OBI478" s="25"/>
      <c r="OBJ478" s="25"/>
      <c r="OBK478" s="25"/>
      <c r="OBL478" s="25"/>
      <c r="OBM478" s="25"/>
      <c r="OBN478" s="25"/>
      <c r="OBO478" s="25"/>
      <c r="OBP478" s="25"/>
      <c r="OBQ478" s="25"/>
      <c r="OBR478" s="25"/>
      <c r="OBS478" s="25"/>
      <c r="OBT478" s="25"/>
      <c r="OBU478" s="25"/>
      <c r="OBV478" s="25"/>
      <c r="OBW478" s="25"/>
      <c r="OBX478" s="25"/>
      <c r="OBY478" s="25"/>
      <c r="OBZ478" s="25"/>
      <c r="OCA478" s="25"/>
      <c r="OCB478" s="25"/>
      <c r="OCC478" s="25"/>
      <c r="OCD478" s="25"/>
      <c r="OCE478" s="25"/>
      <c r="OCF478" s="25"/>
      <c r="OCG478" s="25"/>
      <c r="OCH478" s="25"/>
      <c r="OCI478" s="25"/>
      <c r="OCJ478" s="25"/>
      <c r="OCK478" s="25"/>
      <c r="OCL478" s="25"/>
      <c r="OCM478" s="25"/>
      <c r="OCN478" s="25"/>
      <c r="OCO478" s="25"/>
      <c r="OCP478" s="25"/>
      <c r="OCQ478" s="25"/>
      <c r="OCR478" s="25"/>
      <c r="OCS478" s="25"/>
      <c r="OCT478" s="25"/>
      <c r="OCU478" s="25"/>
      <c r="OCV478" s="25"/>
      <c r="OCW478" s="25"/>
      <c r="OCX478" s="25"/>
      <c r="OCY478" s="25"/>
      <c r="OCZ478" s="25"/>
      <c r="ODA478" s="25"/>
      <c r="ODB478" s="25"/>
      <c r="ODC478" s="25"/>
      <c r="ODD478" s="25"/>
      <c r="ODE478" s="25"/>
      <c r="ODF478" s="25"/>
      <c r="ODG478" s="25"/>
      <c r="ODH478" s="25"/>
      <c r="ODI478" s="25"/>
      <c r="ODJ478" s="25"/>
      <c r="ODK478" s="25"/>
      <c r="ODL478" s="25"/>
      <c r="ODM478" s="25"/>
      <c r="ODN478" s="25"/>
      <c r="ODO478" s="25"/>
      <c r="ODP478" s="25"/>
      <c r="ODQ478" s="25"/>
      <c r="ODR478" s="25"/>
      <c r="ODS478" s="25"/>
      <c r="ODT478" s="25"/>
      <c r="ODU478" s="25"/>
      <c r="ODV478" s="25"/>
      <c r="ODW478" s="25"/>
      <c r="ODX478" s="25"/>
      <c r="ODY478" s="25"/>
      <c r="ODZ478" s="25"/>
      <c r="OEA478" s="25"/>
      <c r="OEB478" s="25"/>
      <c r="OEC478" s="25"/>
      <c r="OED478" s="25"/>
      <c r="OEE478" s="25"/>
      <c r="OEF478" s="25"/>
      <c r="OEG478" s="25"/>
      <c r="OEH478" s="25"/>
      <c r="OEI478" s="25"/>
      <c r="OEJ478" s="25"/>
      <c r="OEK478" s="25"/>
      <c r="OEL478" s="25"/>
      <c r="OEM478" s="25"/>
      <c r="OEN478" s="25"/>
      <c r="OEO478" s="25"/>
      <c r="OEP478" s="25"/>
      <c r="OEQ478" s="25"/>
      <c r="OER478" s="25"/>
      <c r="OES478" s="25"/>
      <c r="OET478" s="25"/>
      <c r="OEU478" s="25"/>
      <c r="OEV478" s="25"/>
      <c r="OEW478" s="25"/>
      <c r="OEX478" s="25"/>
      <c r="OEY478" s="25"/>
      <c r="OEZ478" s="25"/>
      <c r="OFA478" s="25"/>
      <c r="OFB478" s="25"/>
      <c r="OFC478" s="25"/>
      <c r="OFD478" s="25"/>
      <c r="OFE478" s="25"/>
      <c r="OFF478" s="25"/>
      <c r="OFG478" s="25"/>
      <c r="OFH478" s="25"/>
      <c r="OFI478" s="25"/>
      <c r="OFJ478" s="25"/>
      <c r="OFK478" s="25"/>
      <c r="OFL478" s="25"/>
      <c r="OFM478" s="25"/>
      <c r="OFN478" s="25"/>
      <c r="OFO478" s="25"/>
      <c r="OFP478" s="25"/>
      <c r="OFQ478" s="25"/>
      <c r="OFR478" s="25"/>
      <c r="OFS478" s="25"/>
      <c r="OFT478" s="25"/>
      <c r="OFU478" s="25"/>
      <c r="OFV478" s="25"/>
      <c r="OFW478" s="25"/>
      <c r="OFX478" s="25"/>
      <c r="OFY478" s="25"/>
      <c r="OFZ478" s="25"/>
      <c r="OGA478" s="25"/>
      <c r="OGB478" s="25"/>
      <c r="OGC478" s="25"/>
      <c r="OGD478" s="25"/>
      <c r="OGE478" s="25"/>
      <c r="OGF478" s="25"/>
      <c r="OGG478" s="25"/>
      <c r="OGH478" s="25"/>
      <c r="OGI478" s="25"/>
      <c r="OGJ478" s="25"/>
      <c r="OGK478" s="25"/>
      <c r="OGL478" s="25"/>
      <c r="OGM478" s="25"/>
      <c r="OGN478" s="25"/>
      <c r="OGO478" s="25"/>
      <c r="OGP478" s="25"/>
      <c r="OGQ478" s="25"/>
      <c r="OGR478" s="25"/>
      <c r="OGS478" s="25"/>
      <c r="OGT478" s="25"/>
      <c r="OGU478" s="25"/>
      <c r="OGV478" s="25"/>
      <c r="OGW478" s="25"/>
      <c r="OGX478" s="25"/>
      <c r="OGY478" s="25"/>
      <c r="OGZ478" s="25"/>
      <c r="OHA478" s="25"/>
      <c r="OHB478" s="25"/>
      <c r="OHC478" s="25"/>
      <c r="OHD478" s="25"/>
      <c r="OHE478" s="25"/>
      <c r="OHF478" s="25"/>
      <c r="OHG478" s="25"/>
      <c r="OHH478" s="25"/>
      <c r="OHI478" s="25"/>
      <c r="OHJ478" s="25"/>
      <c r="OHK478" s="25"/>
      <c r="OHL478" s="25"/>
      <c r="OHM478" s="25"/>
      <c r="OHN478" s="25"/>
      <c r="OHO478" s="25"/>
      <c r="OHP478" s="25"/>
      <c r="OHQ478" s="25"/>
      <c r="OHR478" s="25"/>
      <c r="OHS478" s="25"/>
      <c r="OHT478" s="25"/>
      <c r="OHU478" s="25"/>
      <c r="OHV478" s="25"/>
      <c r="OHW478" s="25"/>
      <c r="OHX478" s="25"/>
      <c r="OHY478" s="25"/>
      <c r="OHZ478" s="25"/>
      <c r="OIA478" s="25"/>
      <c r="OIB478" s="25"/>
      <c r="OIC478" s="25"/>
      <c r="OID478" s="25"/>
      <c r="OIE478" s="25"/>
      <c r="OIF478" s="25"/>
      <c r="OIG478" s="25"/>
      <c r="OIH478" s="25"/>
      <c r="OII478" s="25"/>
      <c r="OIJ478" s="25"/>
      <c r="OIK478" s="25"/>
      <c r="OIL478" s="25"/>
      <c r="OIM478" s="25"/>
      <c r="OIN478" s="25"/>
      <c r="OIO478" s="25"/>
      <c r="OIP478" s="25"/>
      <c r="OIQ478" s="25"/>
      <c r="OIR478" s="25"/>
      <c r="OIS478" s="25"/>
      <c r="OIT478" s="25"/>
      <c r="OIU478" s="25"/>
      <c r="OIV478" s="25"/>
      <c r="OIW478" s="25"/>
      <c r="OIX478" s="25"/>
      <c r="OIY478" s="25"/>
      <c r="OIZ478" s="25"/>
      <c r="OJA478" s="25"/>
      <c r="OJB478" s="25"/>
      <c r="OJC478" s="25"/>
      <c r="OJD478" s="25"/>
      <c r="OJE478" s="25"/>
      <c r="OJF478" s="25"/>
      <c r="OJG478" s="25"/>
      <c r="OJH478" s="25"/>
      <c r="OJI478" s="25"/>
      <c r="OJJ478" s="25"/>
      <c r="OJK478" s="25"/>
      <c r="OJL478" s="25"/>
      <c r="OJM478" s="25"/>
      <c r="OJN478" s="25"/>
      <c r="OJO478" s="25"/>
      <c r="OJP478" s="25"/>
      <c r="OJQ478" s="25"/>
      <c r="OJR478" s="25"/>
      <c r="OJS478" s="25"/>
      <c r="OJT478" s="25"/>
      <c r="OJU478" s="25"/>
      <c r="OJV478" s="25"/>
      <c r="OJW478" s="25"/>
      <c r="OJX478" s="25"/>
      <c r="OJY478" s="25"/>
      <c r="OJZ478" s="25"/>
      <c r="OKA478" s="25"/>
      <c r="OKB478" s="25"/>
      <c r="OKC478" s="25"/>
      <c r="OKD478" s="25"/>
      <c r="OKE478" s="25"/>
      <c r="OKF478" s="25"/>
      <c r="OKG478" s="25"/>
      <c r="OKH478" s="25"/>
      <c r="OKI478" s="25"/>
      <c r="OKJ478" s="25"/>
      <c r="OKK478" s="25"/>
      <c r="OKL478" s="25"/>
      <c r="OKM478" s="25"/>
      <c r="OKN478" s="25"/>
      <c r="OKO478" s="25"/>
      <c r="OKP478" s="25"/>
      <c r="OKQ478" s="25"/>
      <c r="OKR478" s="25"/>
      <c r="OKS478" s="25"/>
      <c r="OKT478" s="25"/>
      <c r="OKU478" s="25"/>
      <c r="OKV478" s="25"/>
      <c r="OKW478" s="25"/>
      <c r="OKX478" s="25"/>
      <c r="OKY478" s="25"/>
      <c r="OKZ478" s="25"/>
      <c r="OLA478" s="25"/>
      <c r="OLB478" s="25"/>
      <c r="OLC478" s="25"/>
      <c r="OLD478" s="25"/>
      <c r="OLE478" s="25"/>
      <c r="OLF478" s="25"/>
      <c r="OLG478" s="25"/>
      <c r="OLH478" s="25"/>
      <c r="OLI478" s="25"/>
      <c r="OLJ478" s="25"/>
      <c r="OLK478" s="25"/>
      <c r="OLL478" s="25"/>
      <c r="OLM478" s="25"/>
      <c r="OLN478" s="25"/>
      <c r="OLO478" s="25"/>
      <c r="OLP478" s="25"/>
      <c r="OLQ478" s="25"/>
      <c r="OLR478" s="25"/>
      <c r="OLS478" s="25"/>
      <c r="OLT478" s="25"/>
      <c r="OLU478" s="25"/>
      <c r="OLV478" s="25"/>
      <c r="OLW478" s="25"/>
      <c r="OLX478" s="25"/>
      <c r="OLY478" s="25"/>
      <c r="OLZ478" s="25"/>
      <c r="OMA478" s="25"/>
      <c r="OMB478" s="25"/>
      <c r="OMC478" s="25"/>
      <c r="OMD478" s="25"/>
      <c r="OME478" s="25"/>
      <c r="OMF478" s="25"/>
      <c r="OMG478" s="25"/>
      <c r="OMH478" s="25"/>
      <c r="OMI478" s="25"/>
      <c r="OMJ478" s="25"/>
      <c r="OMK478" s="25"/>
      <c r="OML478" s="25"/>
      <c r="OMM478" s="25"/>
      <c r="OMN478" s="25"/>
      <c r="OMO478" s="25"/>
      <c r="OMP478" s="25"/>
      <c r="OMQ478" s="25"/>
      <c r="OMR478" s="25"/>
      <c r="OMS478" s="25"/>
      <c r="OMT478" s="25"/>
      <c r="OMU478" s="25"/>
      <c r="OMV478" s="25"/>
      <c r="OMW478" s="25"/>
      <c r="OMX478" s="25"/>
      <c r="OMY478" s="25"/>
      <c r="OMZ478" s="25"/>
      <c r="ONA478" s="25"/>
      <c r="ONB478" s="25"/>
      <c r="ONC478" s="25"/>
      <c r="OND478" s="25"/>
      <c r="ONE478" s="25"/>
      <c r="ONF478" s="25"/>
      <c r="ONG478" s="25"/>
      <c r="ONH478" s="25"/>
      <c r="ONI478" s="25"/>
      <c r="ONJ478" s="25"/>
      <c r="ONK478" s="25"/>
      <c r="ONL478" s="25"/>
      <c r="ONM478" s="25"/>
      <c r="ONN478" s="25"/>
      <c r="ONO478" s="25"/>
      <c r="ONP478" s="25"/>
      <c r="ONQ478" s="25"/>
      <c r="ONR478" s="25"/>
      <c r="ONS478" s="25"/>
      <c r="ONT478" s="25"/>
      <c r="ONU478" s="25"/>
      <c r="ONV478" s="25"/>
      <c r="ONW478" s="25"/>
      <c r="ONX478" s="25"/>
      <c r="ONY478" s="25"/>
      <c r="ONZ478" s="25"/>
      <c r="OOA478" s="25"/>
      <c r="OOB478" s="25"/>
      <c r="OOC478" s="25"/>
      <c r="OOD478" s="25"/>
      <c r="OOE478" s="25"/>
      <c r="OOF478" s="25"/>
      <c r="OOG478" s="25"/>
      <c r="OOH478" s="25"/>
      <c r="OOI478" s="25"/>
      <c r="OOJ478" s="25"/>
      <c r="OOK478" s="25"/>
      <c r="OOL478" s="25"/>
      <c r="OOM478" s="25"/>
      <c r="OON478" s="25"/>
      <c r="OOO478" s="25"/>
      <c r="OOP478" s="25"/>
      <c r="OOQ478" s="25"/>
      <c r="OOR478" s="25"/>
      <c r="OOS478" s="25"/>
      <c r="OOT478" s="25"/>
      <c r="OOU478" s="25"/>
      <c r="OOV478" s="25"/>
      <c r="OOW478" s="25"/>
      <c r="OOX478" s="25"/>
      <c r="OOY478" s="25"/>
      <c r="OOZ478" s="25"/>
      <c r="OPA478" s="25"/>
      <c r="OPB478" s="25"/>
      <c r="OPC478" s="25"/>
      <c r="OPD478" s="25"/>
      <c r="OPE478" s="25"/>
      <c r="OPF478" s="25"/>
      <c r="OPG478" s="25"/>
      <c r="OPH478" s="25"/>
      <c r="OPI478" s="25"/>
      <c r="OPJ478" s="25"/>
      <c r="OPK478" s="25"/>
      <c r="OPL478" s="25"/>
      <c r="OPM478" s="25"/>
      <c r="OPN478" s="25"/>
      <c r="OPO478" s="25"/>
      <c r="OPP478" s="25"/>
      <c r="OPQ478" s="25"/>
      <c r="OPR478" s="25"/>
      <c r="OPS478" s="25"/>
      <c r="OPT478" s="25"/>
      <c r="OPU478" s="25"/>
      <c r="OPV478" s="25"/>
      <c r="OPW478" s="25"/>
      <c r="OPX478" s="25"/>
      <c r="OPY478" s="25"/>
      <c r="OPZ478" s="25"/>
      <c r="OQA478" s="25"/>
      <c r="OQB478" s="25"/>
      <c r="OQC478" s="25"/>
      <c r="OQD478" s="25"/>
      <c r="OQE478" s="25"/>
      <c r="OQF478" s="25"/>
      <c r="OQG478" s="25"/>
      <c r="OQH478" s="25"/>
      <c r="OQI478" s="25"/>
      <c r="OQJ478" s="25"/>
      <c r="OQK478" s="25"/>
      <c r="OQL478" s="25"/>
      <c r="OQM478" s="25"/>
      <c r="OQN478" s="25"/>
      <c r="OQO478" s="25"/>
      <c r="OQP478" s="25"/>
      <c r="OQQ478" s="25"/>
      <c r="OQR478" s="25"/>
      <c r="OQS478" s="25"/>
      <c r="OQT478" s="25"/>
      <c r="OQU478" s="25"/>
      <c r="OQV478" s="25"/>
      <c r="OQW478" s="25"/>
      <c r="OQX478" s="25"/>
      <c r="OQY478" s="25"/>
      <c r="OQZ478" s="25"/>
      <c r="ORA478" s="25"/>
      <c r="ORB478" s="25"/>
      <c r="ORC478" s="25"/>
      <c r="ORD478" s="25"/>
      <c r="ORE478" s="25"/>
      <c r="ORF478" s="25"/>
      <c r="ORG478" s="25"/>
      <c r="ORH478" s="25"/>
      <c r="ORI478" s="25"/>
      <c r="ORJ478" s="25"/>
      <c r="ORK478" s="25"/>
      <c r="ORL478" s="25"/>
      <c r="ORM478" s="25"/>
      <c r="ORN478" s="25"/>
      <c r="ORO478" s="25"/>
      <c r="ORP478" s="25"/>
      <c r="ORQ478" s="25"/>
      <c r="ORR478" s="25"/>
      <c r="ORS478" s="25"/>
      <c r="ORT478" s="25"/>
      <c r="ORU478" s="25"/>
      <c r="ORV478" s="25"/>
      <c r="ORW478" s="25"/>
      <c r="ORX478" s="25"/>
      <c r="ORY478" s="25"/>
      <c r="ORZ478" s="25"/>
      <c r="OSA478" s="25"/>
      <c r="OSB478" s="25"/>
      <c r="OSC478" s="25"/>
      <c r="OSD478" s="25"/>
      <c r="OSE478" s="25"/>
      <c r="OSF478" s="25"/>
      <c r="OSG478" s="25"/>
      <c r="OSH478" s="25"/>
      <c r="OSI478" s="25"/>
      <c r="OSJ478" s="25"/>
      <c r="OSK478" s="25"/>
      <c r="OSL478" s="25"/>
      <c r="OSM478" s="25"/>
      <c r="OSN478" s="25"/>
      <c r="OSO478" s="25"/>
      <c r="OSP478" s="25"/>
      <c r="OSQ478" s="25"/>
      <c r="OSR478" s="25"/>
      <c r="OSS478" s="25"/>
      <c r="OST478" s="25"/>
      <c r="OSU478" s="25"/>
      <c r="OSV478" s="25"/>
      <c r="OSW478" s="25"/>
      <c r="OSX478" s="25"/>
      <c r="OSY478" s="25"/>
      <c r="OSZ478" s="25"/>
      <c r="OTA478" s="25"/>
      <c r="OTB478" s="25"/>
      <c r="OTC478" s="25"/>
      <c r="OTD478" s="25"/>
      <c r="OTE478" s="25"/>
      <c r="OTF478" s="25"/>
      <c r="OTG478" s="25"/>
      <c r="OTH478" s="25"/>
      <c r="OTI478" s="25"/>
      <c r="OTJ478" s="25"/>
      <c r="OTK478" s="25"/>
      <c r="OTL478" s="25"/>
      <c r="OTM478" s="25"/>
      <c r="OTN478" s="25"/>
      <c r="OTO478" s="25"/>
      <c r="OTP478" s="25"/>
      <c r="OTQ478" s="25"/>
      <c r="OTR478" s="25"/>
      <c r="OTS478" s="25"/>
      <c r="OTT478" s="25"/>
      <c r="OTU478" s="25"/>
      <c r="OTV478" s="25"/>
      <c r="OTW478" s="25"/>
      <c r="OTX478" s="25"/>
      <c r="OTY478" s="25"/>
      <c r="OTZ478" s="25"/>
      <c r="OUA478" s="25"/>
      <c r="OUB478" s="25"/>
      <c r="OUC478" s="25"/>
      <c r="OUD478" s="25"/>
      <c r="OUE478" s="25"/>
      <c r="OUF478" s="25"/>
      <c r="OUG478" s="25"/>
      <c r="OUH478" s="25"/>
      <c r="OUI478" s="25"/>
      <c r="OUJ478" s="25"/>
      <c r="OUK478" s="25"/>
      <c r="OUL478" s="25"/>
      <c r="OUM478" s="25"/>
      <c r="OUN478" s="25"/>
      <c r="OUO478" s="25"/>
      <c r="OUP478" s="25"/>
      <c r="OUQ478" s="25"/>
      <c r="OUR478" s="25"/>
      <c r="OUS478" s="25"/>
      <c r="OUT478" s="25"/>
      <c r="OUU478" s="25"/>
      <c r="OUV478" s="25"/>
      <c r="OUW478" s="25"/>
      <c r="OUX478" s="25"/>
      <c r="OUY478" s="25"/>
      <c r="OUZ478" s="25"/>
      <c r="OVA478" s="25"/>
      <c r="OVB478" s="25"/>
      <c r="OVC478" s="25"/>
      <c r="OVD478" s="25"/>
      <c r="OVE478" s="25"/>
      <c r="OVF478" s="25"/>
      <c r="OVG478" s="25"/>
      <c r="OVH478" s="25"/>
      <c r="OVI478" s="25"/>
      <c r="OVJ478" s="25"/>
      <c r="OVK478" s="25"/>
      <c r="OVL478" s="25"/>
      <c r="OVM478" s="25"/>
      <c r="OVN478" s="25"/>
      <c r="OVO478" s="25"/>
      <c r="OVP478" s="25"/>
      <c r="OVQ478" s="25"/>
      <c r="OVR478" s="25"/>
      <c r="OVS478" s="25"/>
      <c r="OVT478" s="25"/>
      <c r="OVU478" s="25"/>
      <c r="OVV478" s="25"/>
      <c r="OVW478" s="25"/>
      <c r="OVX478" s="25"/>
      <c r="OVY478" s="25"/>
      <c r="OVZ478" s="25"/>
      <c r="OWA478" s="25"/>
      <c r="OWB478" s="25"/>
      <c r="OWC478" s="25"/>
      <c r="OWD478" s="25"/>
      <c r="OWE478" s="25"/>
      <c r="OWF478" s="25"/>
      <c r="OWG478" s="25"/>
      <c r="OWH478" s="25"/>
      <c r="OWI478" s="25"/>
      <c r="OWJ478" s="25"/>
      <c r="OWK478" s="25"/>
      <c r="OWL478" s="25"/>
      <c r="OWM478" s="25"/>
      <c r="OWN478" s="25"/>
      <c r="OWO478" s="25"/>
      <c r="OWP478" s="25"/>
      <c r="OWQ478" s="25"/>
      <c r="OWR478" s="25"/>
      <c r="OWS478" s="25"/>
      <c r="OWT478" s="25"/>
      <c r="OWU478" s="25"/>
      <c r="OWV478" s="25"/>
      <c r="OWW478" s="25"/>
      <c r="OWX478" s="25"/>
      <c r="OWY478" s="25"/>
      <c r="OWZ478" s="25"/>
      <c r="OXA478" s="25"/>
      <c r="OXB478" s="25"/>
      <c r="OXC478" s="25"/>
      <c r="OXD478" s="25"/>
      <c r="OXE478" s="25"/>
      <c r="OXF478" s="25"/>
      <c r="OXG478" s="25"/>
      <c r="OXH478" s="25"/>
      <c r="OXI478" s="25"/>
      <c r="OXJ478" s="25"/>
      <c r="OXK478" s="25"/>
      <c r="OXL478" s="25"/>
      <c r="OXM478" s="25"/>
      <c r="OXN478" s="25"/>
      <c r="OXO478" s="25"/>
      <c r="OXP478" s="25"/>
      <c r="OXQ478" s="25"/>
      <c r="OXR478" s="25"/>
      <c r="OXS478" s="25"/>
      <c r="OXT478" s="25"/>
      <c r="OXU478" s="25"/>
      <c r="OXV478" s="25"/>
      <c r="OXW478" s="25"/>
      <c r="OXX478" s="25"/>
      <c r="OXY478" s="25"/>
      <c r="OXZ478" s="25"/>
      <c r="OYA478" s="25"/>
      <c r="OYB478" s="25"/>
      <c r="OYC478" s="25"/>
      <c r="OYD478" s="25"/>
      <c r="OYE478" s="25"/>
      <c r="OYF478" s="25"/>
      <c r="OYG478" s="25"/>
      <c r="OYH478" s="25"/>
      <c r="OYI478" s="25"/>
      <c r="OYJ478" s="25"/>
      <c r="OYK478" s="25"/>
      <c r="OYL478" s="25"/>
      <c r="OYM478" s="25"/>
      <c r="OYN478" s="25"/>
      <c r="OYO478" s="25"/>
      <c r="OYP478" s="25"/>
      <c r="OYQ478" s="25"/>
      <c r="OYR478" s="25"/>
      <c r="OYS478" s="25"/>
      <c r="OYT478" s="25"/>
      <c r="OYU478" s="25"/>
      <c r="OYV478" s="25"/>
      <c r="OYW478" s="25"/>
      <c r="OYX478" s="25"/>
      <c r="OYY478" s="25"/>
      <c r="OYZ478" s="25"/>
      <c r="OZA478" s="25"/>
      <c r="OZB478" s="25"/>
      <c r="OZC478" s="25"/>
      <c r="OZD478" s="25"/>
      <c r="OZE478" s="25"/>
      <c r="OZF478" s="25"/>
      <c r="OZG478" s="25"/>
      <c r="OZH478" s="25"/>
      <c r="OZI478" s="25"/>
      <c r="OZJ478" s="25"/>
      <c r="OZK478" s="25"/>
      <c r="OZL478" s="25"/>
      <c r="OZM478" s="25"/>
      <c r="OZN478" s="25"/>
      <c r="OZO478" s="25"/>
      <c r="OZP478" s="25"/>
      <c r="OZQ478" s="25"/>
      <c r="OZR478" s="25"/>
      <c r="OZS478" s="25"/>
      <c r="OZT478" s="25"/>
      <c r="OZU478" s="25"/>
      <c r="OZV478" s="25"/>
      <c r="OZW478" s="25"/>
      <c r="OZX478" s="25"/>
      <c r="OZY478" s="25"/>
      <c r="OZZ478" s="25"/>
      <c r="PAA478" s="25"/>
      <c r="PAB478" s="25"/>
      <c r="PAC478" s="25"/>
      <c r="PAD478" s="25"/>
      <c r="PAE478" s="25"/>
      <c r="PAF478" s="25"/>
      <c r="PAG478" s="25"/>
      <c r="PAH478" s="25"/>
      <c r="PAI478" s="25"/>
      <c r="PAJ478" s="25"/>
      <c r="PAK478" s="25"/>
      <c r="PAL478" s="25"/>
      <c r="PAM478" s="25"/>
      <c r="PAN478" s="25"/>
      <c r="PAO478" s="25"/>
      <c r="PAP478" s="25"/>
      <c r="PAQ478" s="25"/>
      <c r="PAR478" s="25"/>
      <c r="PAS478" s="25"/>
      <c r="PAT478" s="25"/>
      <c r="PAU478" s="25"/>
      <c r="PAV478" s="25"/>
      <c r="PAW478" s="25"/>
      <c r="PAX478" s="25"/>
      <c r="PAY478" s="25"/>
      <c r="PAZ478" s="25"/>
      <c r="PBA478" s="25"/>
      <c r="PBB478" s="25"/>
      <c r="PBC478" s="25"/>
      <c r="PBD478" s="25"/>
      <c r="PBE478" s="25"/>
      <c r="PBF478" s="25"/>
      <c r="PBG478" s="25"/>
      <c r="PBH478" s="25"/>
      <c r="PBI478" s="25"/>
      <c r="PBJ478" s="25"/>
      <c r="PBK478" s="25"/>
      <c r="PBL478" s="25"/>
      <c r="PBM478" s="25"/>
      <c r="PBN478" s="25"/>
      <c r="PBO478" s="25"/>
      <c r="PBP478" s="25"/>
      <c r="PBQ478" s="25"/>
      <c r="PBR478" s="25"/>
      <c r="PBS478" s="25"/>
      <c r="PBT478" s="25"/>
      <c r="PBU478" s="25"/>
      <c r="PBV478" s="25"/>
      <c r="PBW478" s="25"/>
      <c r="PBX478" s="25"/>
      <c r="PBY478" s="25"/>
      <c r="PBZ478" s="25"/>
      <c r="PCA478" s="25"/>
      <c r="PCB478" s="25"/>
      <c r="PCC478" s="25"/>
      <c r="PCD478" s="25"/>
      <c r="PCE478" s="25"/>
      <c r="PCF478" s="25"/>
      <c r="PCG478" s="25"/>
      <c r="PCH478" s="25"/>
      <c r="PCI478" s="25"/>
      <c r="PCJ478" s="25"/>
      <c r="PCK478" s="25"/>
      <c r="PCL478" s="25"/>
      <c r="PCM478" s="25"/>
      <c r="PCN478" s="25"/>
      <c r="PCO478" s="25"/>
      <c r="PCP478" s="25"/>
      <c r="PCQ478" s="25"/>
      <c r="PCR478" s="25"/>
      <c r="PCS478" s="25"/>
      <c r="PCT478" s="25"/>
      <c r="PCU478" s="25"/>
      <c r="PCV478" s="25"/>
      <c r="PCW478" s="25"/>
      <c r="PCX478" s="25"/>
      <c r="PCY478" s="25"/>
      <c r="PCZ478" s="25"/>
      <c r="PDA478" s="25"/>
      <c r="PDB478" s="25"/>
      <c r="PDC478" s="25"/>
      <c r="PDD478" s="25"/>
      <c r="PDE478" s="25"/>
      <c r="PDF478" s="25"/>
      <c r="PDG478" s="25"/>
      <c r="PDH478" s="25"/>
      <c r="PDI478" s="25"/>
      <c r="PDJ478" s="25"/>
      <c r="PDK478" s="25"/>
      <c r="PDL478" s="25"/>
      <c r="PDM478" s="25"/>
      <c r="PDN478" s="25"/>
      <c r="PDO478" s="25"/>
      <c r="PDP478" s="25"/>
      <c r="PDQ478" s="25"/>
      <c r="PDR478" s="25"/>
      <c r="PDS478" s="25"/>
      <c r="PDT478" s="25"/>
      <c r="PDU478" s="25"/>
      <c r="PDV478" s="25"/>
      <c r="PDW478" s="25"/>
      <c r="PDX478" s="25"/>
      <c r="PDY478" s="25"/>
      <c r="PDZ478" s="25"/>
      <c r="PEA478" s="25"/>
      <c r="PEB478" s="25"/>
      <c r="PEC478" s="25"/>
      <c r="PED478" s="25"/>
      <c r="PEE478" s="25"/>
      <c r="PEF478" s="25"/>
      <c r="PEG478" s="25"/>
      <c r="PEH478" s="25"/>
      <c r="PEI478" s="25"/>
      <c r="PEJ478" s="25"/>
      <c r="PEK478" s="25"/>
      <c r="PEL478" s="25"/>
      <c r="PEM478" s="25"/>
      <c r="PEN478" s="25"/>
      <c r="PEO478" s="25"/>
      <c r="PEP478" s="25"/>
      <c r="PEQ478" s="25"/>
      <c r="PER478" s="25"/>
      <c r="PES478" s="25"/>
      <c r="PET478" s="25"/>
      <c r="PEU478" s="25"/>
      <c r="PEV478" s="25"/>
      <c r="PEW478" s="25"/>
      <c r="PEX478" s="25"/>
      <c r="PEY478" s="25"/>
      <c r="PEZ478" s="25"/>
      <c r="PFA478" s="25"/>
      <c r="PFB478" s="25"/>
      <c r="PFC478" s="25"/>
      <c r="PFD478" s="25"/>
      <c r="PFE478" s="25"/>
      <c r="PFF478" s="25"/>
      <c r="PFG478" s="25"/>
      <c r="PFH478" s="25"/>
      <c r="PFI478" s="25"/>
      <c r="PFJ478" s="25"/>
      <c r="PFK478" s="25"/>
      <c r="PFL478" s="25"/>
      <c r="PFM478" s="25"/>
      <c r="PFN478" s="25"/>
      <c r="PFO478" s="25"/>
      <c r="PFP478" s="25"/>
      <c r="PFQ478" s="25"/>
      <c r="PFR478" s="25"/>
      <c r="PFS478" s="25"/>
      <c r="PFT478" s="25"/>
      <c r="PFU478" s="25"/>
      <c r="PFV478" s="25"/>
      <c r="PFW478" s="25"/>
      <c r="PFX478" s="25"/>
      <c r="PFY478" s="25"/>
      <c r="PFZ478" s="25"/>
      <c r="PGA478" s="25"/>
      <c r="PGB478" s="25"/>
      <c r="PGC478" s="25"/>
      <c r="PGD478" s="25"/>
      <c r="PGE478" s="25"/>
      <c r="PGF478" s="25"/>
      <c r="PGG478" s="25"/>
      <c r="PGH478" s="25"/>
      <c r="PGI478" s="25"/>
      <c r="PGJ478" s="25"/>
      <c r="PGK478" s="25"/>
      <c r="PGL478" s="25"/>
      <c r="PGM478" s="25"/>
      <c r="PGN478" s="25"/>
      <c r="PGO478" s="25"/>
      <c r="PGP478" s="25"/>
      <c r="PGQ478" s="25"/>
      <c r="PGR478" s="25"/>
      <c r="PGS478" s="25"/>
      <c r="PGT478" s="25"/>
      <c r="PGU478" s="25"/>
      <c r="PGV478" s="25"/>
      <c r="PGW478" s="25"/>
      <c r="PGX478" s="25"/>
      <c r="PGY478" s="25"/>
      <c r="PGZ478" s="25"/>
      <c r="PHA478" s="25"/>
      <c r="PHB478" s="25"/>
      <c r="PHC478" s="25"/>
      <c r="PHD478" s="25"/>
      <c r="PHE478" s="25"/>
      <c r="PHF478" s="25"/>
      <c r="PHG478" s="25"/>
      <c r="PHH478" s="25"/>
      <c r="PHI478" s="25"/>
      <c r="PHJ478" s="25"/>
      <c r="PHK478" s="25"/>
      <c r="PHL478" s="25"/>
      <c r="PHM478" s="25"/>
      <c r="PHN478" s="25"/>
      <c r="PHO478" s="25"/>
      <c r="PHP478" s="25"/>
      <c r="PHQ478" s="25"/>
      <c r="PHR478" s="25"/>
      <c r="PHS478" s="25"/>
      <c r="PHT478" s="25"/>
      <c r="PHU478" s="25"/>
      <c r="PHV478" s="25"/>
      <c r="PHW478" s="25"/>
      <c r="PHX478" s="25"/>
      <c r="PHY478" s="25"/>
      <c r="PHZ478" s="25"/>
      <c r="PIA478" s="25"/>
      <c r="PIB478" s="25"/>
      <c r="PIC478" s="25"/>
      <c r="PID478" s="25"/>
      <c r="PIE478" s="25"/>
      <c r="PIF478" s="25"/>
      <c r="PIG478" s="25"/>
      <c r="PIH478" s="25"/>
      <c r="PII478" s="25"/>
      <c r="PIJ478" s="25"/>
      <c r="PIK478" s="25"/>
      <c r="PIL478" s="25"/>
      <c r="PIM478" s="25"/>
      <c r="PIN478" s="25"/>
      <c r="PIO478" s="25"/>
      <c r="PIP478" s="25"/>
      <c r="PIQ478" s="25"/>
      <c r="PIR478" s="25"/>
      <c r="PIS478" s="25"/>
      <c r="PIT478" s="25"/>
      <c r="PIU478" s="25"/>
      <c r="PIV478" s="25"/>
      <c r="PIW478" s="25"/>
      <c r="PIX478" s="25"/>
      <c r="PIY478" s="25"/>
      <c r="PIZ478" s="25"/>
      <c r="PJA478" s="25"/>
      <c r="PJB478" s="25"/>
      <c r="PJC478" s="25"/>
      <c r="PJD478" s="25"/>
      <c r="PJE478" s="25"/>
      <c r="PJF478" s="25"/>
      <c r="PJG478" s="25"/>
      <c r="PJH478" s="25"/>
      <c r="PJI478" s="25"/>
      <c r="PJJ478" s="25"/>
      <c r="PJK478" s="25"/>
      <c r="PJL478" s="25"/>
      <c r="PJM478" s="25"/>
      <c r="PJN478" s="25"/>
      <c r="PJO478" s="25"/>
      <c r="PJP478" s="25"/>
      <c r="PJQ478" s="25"/>
      <c r="PJR478" s="25"/>
      <c r="PJS478" s="25"/>
      <c r="PJT478" s="25"/>
      <c r="PJU478" s="25"/>
      <c r="PJV478" s="25"/>
      <c r="PJW478" s="25"/>
      <c r="PJX478" s="25"/>
      <c r="PJY478" s="25"/>
      <c r="PJZ478" s="25"/>
      <c r="PKA478" s="25"/>
      <c r="PKB478" s="25"/>
      <c r="PKC478" s="25"/>
      <c r="PKD478" s="25"/>
      <c r="PKE478" s="25"/>
      <c r="PKF478" s="25"/>
      <c r="PKG478" s="25"/>
      <c r="PKH478" s="25"/>
      <c r="PKI478" s="25"/>
      <c r="PKJ478" s="25"/>
      <c r="PKK478" s="25"/>
      <c r="PKL478" s="25"/>
      <c r="PKM478" s="25"/>
      <c r="PKN478" s="25"/>
      <c r="PKO478" s="25"/>
      <c r="PKP478" s="25"/>
      <c r="PKQ478" s="25"/>
      <c r="PKR478" s="25"/>
      <c r="PKS478" s="25"/>
      <c r="PKT478" s="25"/>
      <c r="PKU478" s="25"/>
      <c r="PKV478" s="25"/>
      <c r="PKW478" s="25"/>
      <c r="PKX478" s="25"/>
      <c r="PKY478" s="25"/>
      <c r="PKZ478" s="25"/>
      <c r="PLA478" s="25"/>
      <c r="PLB478" s="25"/>
      <c r="PLC478" s="25"/>
      <c r="PLD478" s="25"/>
      <c r="PLE478" s="25"/>
      <c r="PLF478" s="25"/>
      <c r="PLG478" s="25"/>
      <c r="PLH478" s="25"/>
      <c r="PLI478" s="25"/>
      <c r="PLJ478" s="25"/>
      <c r="PLK478" s="25"/>
      <c r="PLL478" s="25"/>
      <c r="PLM478" s="25"/>
      <c r="PLN478" s="25"/>
      <c r="PLO478" s="25"/>
      <c r="PLP478" s="25"/>
      <c r="PLQ478" s="25"/>
      <c r="PLR478" s="25"/>
      <c r="PLS478" s="25"/>
      <c r="PLT478" s="25"/>
      <c r="PLU478" s="25"/>
      <c r="PLV478" s="25"/>
      <c r="PLW478" s="25"/>
      <c r="PLX478" s="25"/>
      <c r="PLY478" s="25"/>
      <c r="PLZ478" s="25"/>
      <c r="PMA478" s="25"/>
      <c r="PMB478" s="25"/>
      <c r="PMC478" s="25"/>
      <c r="PMD478" s="25"/>
      <c r="PME478" s="25"/>
      <c r="PMF478" s="25"/>
      <c r="PMG478" s="25"/>
      <c r="PMH478" s="25"/>
      <c r="PMI478" s="25"/>
      <c r="PMJ478" s="25"/>
      <c r="PMK478" s="25"/>
      <c r="PML478" s="25"/>
      <c r="PMM478" s="25"/>
      <c r="PMN478" s="25"/>
      <c r="PMO478" s="25"/>
      <c r="PMP478" s="25"/>
      <c r="PMQ478" s="25"/>
      <c r="PMR478" s="25"/>
      <c r="PMS478" s="25"/>
      <c r="PMT478" s="25"/>
      <c r="PMU478" s="25"/>
      <c r="PMV478" s="25"/>
      <c r="PMW478" s="25"/>
      <c r="PMX478" s="25"/>
      <c r="PMY478" s="25"/>
      <c r="PMZ478" s="25"/>
      <c r="PNA478" s="25"/>
      <c r="PNB478" s="25"/>
      <c r="PNC478" s="25"/>
      <c r="PND478" s="25"/>
      <c r="PNE478" s="25"/>
      <c r="PNF478" s="25"/>
      <c r="PNG478" s="25"/>
      <c r="PNH478" s="25"/>
      <c r="PNI478" s="25"/>
      <c r="PNJ478" s="25"/>
      <c r="PNK478" s="25"/>
      <c r="PNL478" s="25"/>
      <c r="PNM478" s="25"/>
      <c r="PNN478" s="25"/>
      <c r="PNO478" s="25"/>
      <c r="PNP478" s="25"/>
      <c r="PNQ478" s="25"/>
      <c r="PNR478" s="25"/>
      <c r="PNS478" s="25"/>
      <c r="PNT478" s="25"/>
      <c r="PNU478" s="25"/>
      <c r="PNV478" s="25"/>
      <c r="PNW478" s="25"/>
      <c r="PNX478" s="25"/>
      <c r="PNY478" s="25"/>
      <c r="PNZ478" s="25"/>
      <c r="POA478" s="25"/>
      <c r="POB478" s="25"/>
      <c r="POC478" s="25"/>
      <c r="POD478" s="25"/>
      <c r="POE478" s="25"/>
      <c r="POF478" s="25"/>
      <c r="POG478" s="25"/>
      <c r="POH478" s="25"/>
      <c r="POI478" s="25"/>
      <c r="POJ478" s="25"/>
      <c r="POK478" s="25"/>
      <c r="POL478" s="25"/>
      <c r="POM478" s="25"/>
      <c r="PON478" s="25"/>
      <c r="POO478" s="25"/>
      <c r="POP478" s="25"/>
      <c r="POQ478" s="25"/>
      <c r="POR478" s="25"/>
      <c r="POS478" s="25"/>
      <c r="POT478" s="25"/>
      <c r="POU478" s="25"/>
      <c r="POV478" s="25"/>
      <c r="POW478" s="25"/>
      <c r="POX478" s="25"/>
      <c r="POY478" s="25"/>
      <c r="POZ478" s="25"/>
      <c r="PPA478" s="25"/>
      <c r="PPB478" s="25"/>
      <c r="PPC478" s="25"/>
      <c r="PPD478" s="25"/>
      <c r="PPE478" s="25"/>
      <c r="PPF478" s="25"/>
      <c r="PPG478" s="25"/>
      <c r="PPH478" s="25"/>
      <c r="PPI478" s="25"/>
      <c r="PPJ478" s="25"/>
      <c r="PPK478" s="25"/>
      <c r="PPL478" s="25"/>
      <c r="PPM478" s="25"/>
      <c r="PPN478" s="25"/>
      <c r="PPO478" s="25"/>
      <c r="PPP478" s="25"/>
      <c r="PPQ478" s="25"/>
      <c r="PPR478" s="25"/>
      <c r="PPS478" s="25"/>
      <c r="PPT478" s="25"/>
      <c r="PPU478" s="25"/>
      <c r="PPV478" s="25"/>
      <c r="PPW478" s="25"/>
      <c r="PPX478" s="25"/>
      <c r="PPY478" s="25"/>
      <c r="PPZ478" s="25"/>
      <c r="PQA478" s="25"/>
      <c r="PQB478" s="25"/>
      <c r="PQC478" s="25"/>
      <c r="PQD478" s="25"/>
      <c r="PQE478" s="25"/>
      <c r="PQF478" s="25"/>
      <c r="PQG478" s="25"/>
      <c r="PQH478" s="25"/>
      <c r="PQI478" s="25"/>
      <c r="PQJ478" s="25"/>
      <c r="PQK478" s="25"/>
      <c r="PQL478" s="25"/>
      <c r="PQM478" s="25"/>
      <c r="PQN478" s="25"/>
      <c r="PQO478" s="25"/>
      <c r="PQP478" s="25"/>
      <c r="PQQ478" s="25"/>
      <c r="PQR478" s="25"/>
      <c r="PQS478" s="25"/>
      <c r="PQT478" s="25"/>
      <c r="PQU478" s="25"/>
      <c r="PQV478" s="25"/>
      <c r="PQW478" s="25"/>
      <c r="PQX478" s="25"/>
      <c r="PQY478" s="25"/>
      <c r="PQZ478" s="25"/>
      <c r="PRA478" s="25"/>
      <c r="PRB478" s="25"/>
      <c r="PRC478" s="25"/>
      <c r="PRD478" s="25"/>
      <c r="PRE478" s="25"/>
      <c r="PRF478" s="25"/>
      <c r="PRG478" s="25"/>
      <c r="PRH478" s="25"/>
      <c r="PRI478" s="25"/>
      <c r="PRJ478" s="25"/>
      <c r="PRK478" s="25"/>
      <c r="PRL478" s="25"/>
      <c r="PRM478" s="25"/>
      <c r="PRN478" s="25"/>
      <c r="PRO478" s="25"/>
      <c r="PRP478" s="25"/>
      <c r="PRQ478" s="25"/>
      <c r="PRR478" s="25"/>
      <c r="PRS478" s="25"/>
      <c r="PRT478" s="25"/>
      <c r="PRU478" s="25"/>
      <c r="PRV478" s="25"/>
      <c r="PRW478" s="25"/>
      <c r="PRX478" s="25"/>
      <c r="PRY478" s="25"/>
      <c r="PRZ478" s="25"/>
      <c r="PSA478" s="25"/>
      <c r="PSB478" s="25"/>
      <c r="PSC478" s="25"/>
      <c r="PSD478" s="25"/>
      <c r="PSE478" s="25"/>
      <c r="PSF478" s="25"/>
      <c r="PSG478" s="25"/>
      <c r="PSH478" s="25"/>
      <c r="PSI478" s="25"/>
      <c r="PSJ478" s="25"/>
      <c r="PSK478" s="25"/>
      <c r="PSL478" s="25"/>
      <c r="PSM478" s="25"/>
      <c r="PSN478" s="25"/>
      <c r="PSO478" s="25"/>
      <c r="PSP478" s="25"/>
      <c r="PSQ478" s="25"/>
      <c r="PSR478" s="25"/>
      <c r="PSS478" s="25"/>
      <c r="PST478" s="25"/>
      <c r="PSU478" s="25"/>
      <c r="PSV478" s="25"/>
      <c r="PSW478" s="25"/>
      <c r="PSX478" s="25"/>
      <c r="PSY478" s="25"/>
      <c r="PSZ478" s="25"/>
      <c r="PTA478" s="25"/>
      <c r="PTB478" s="25"/>
      <c r="PTC478" s="25"/>
      <c r="PTD478" s="25"/>
      <c r="PTE478" s="25"/>
      <c r="PTF478" s="25"/>
      <c r="PTG478" s="25"/>
      <c r="PTH478" s="25"/>
      <c r="PTI478" s="25"/>
      <c r="PTJ478" s="25"/>
      <c r="PTK478" s="25"/>
      <c r="PTL478" s="25"/>
      <c r="PTM478" s="25"/>
      <c r="PTN478" s="25"/>
      <c r="PTO478" s="25"/>
      <c r="PTP478" s="25"/>
      <c r="PTQ478" s="25"/>
      <c r="PTR478" s="25"/>
      <c r="PTS478" s="25"/>
      <c r="PTT478" s="25"/>
      <c r="PTU478" s="25"/>
      <c r="PTV478" s="25"/>
      <c r="PTW478" s="25"/>
      <c r="PTX478" s="25"/>
      <c r="PTY478" s="25"/>
      <c r="PTZ478" s="25"/>
      <c r="PUA478" s="25"/>
      <c r="PUB478" s="25"/>
      <c r="PUC478" s="25"/>
      <c r="PUD478" s="25"/>
      <c r="PUE478" s="25"/>
      <c r="PUF478" s="25"/>
      <c r="PUG478" s="25"/>
      <c r="PUH478" s="25"/>
      <c r="PUI478" s="25"/>
      <c r="PUJ478" s="25"/>
      <c r="PUK478" s="25"/>
      <c r="PUL478" s="25"/>
      <c r="PUM478" s="25"/>
      <c r="PUN478" s="25"/>
      <c r="PUO478" s="25"/>
      <c r="PUP478" s="25"/>
      <c r="PUQ478" s="25"/>
      <c r="PUR478" s="25"/>
      <c r="PUS478" s="25"/>
      <c r="PUT478" s="25"/>
      <c r="PUU478" s="25"/>
      <c r="PUV478" s="25"/>
      <c r="PUW478" s="25"/>
      <c r="PUX478" s="25"/>
      <c r="PUY478" s="25"/>
      <c r="PUZ478" s="25"/>
      <c r="PVA478" s="25"/>
      <c r="PVB478" s="25"/>
      <c r="PVC478" s="25"/>
      <c r="PVD478" s="25"/>
      <c r="PVE478" s="25"/>
      <c r="PVF478" s="25"/>
      <c r="PVG478" s="25"/>
      <c r="PVH478" s="25"/>
      <c r="PVI478" s="25"/>
      <c r="PVJ478" s="25"/>
      <c r="PVK478" s="25"/>
      <c r="PVL478" s="25"/>
      <c r="PVM478" s="25"/>
      <c r="PVN478" s="25"/>
      <c r="PVO478" s="25"/>
      <c r="PVP478" s="25"/>
      <c r="PVQ478" s="25"/>
      <c r="PVR478" s="25"/>
      <c r="PVS478" s="25"/>
      <c r="PVT478" s="25"/>
      <c r="PVU478" s="25"/>
      <c r="PVV478" s="25"/>
      <c r="PVW478" s="25"/>
      <c r="PVX478" s="25"/>
      <c r="PVY478" s="25"/>
      <c r="PVZ478" s="25"/>
      <c r="PWA478" s="25"/>
      <c r="PWB478" s="25"/>
      <c r="PWC478" s="25"/>
      <c r="PWD478" s="25"/>
      <c r="PWE478" s="25"/>
      <c r="PWF478" s="25"/>
      <c r="PWG478" s="25"/>
      <c r="PWH478" s="25"/>
      <c r="PWI478" s="25"/>
      <c r="PWJ478" s="25"/>
      <c r="PWK478" s="25"/>
      <c r="PWL478" s="25"/>
      <c r="PWM478" s="25"/>
      <c r="PWN478" s="25"/>
      <c r="PWO478" s="25"/>
      <c r="PWP478" s="25"/>
      <c r="PWQ478" s="25"/>
      <c r="PWR478" s="25"/>
      <c r="PWS478" s="25"/>
      <c r="PWT478" s="25"/>
      <c r="PWU478" s="25"/>
      <c r="PWV478" s="25"/>
      <c r="PWW478" s="25"/>
      <c r="PWX478" s="25"/>
      <c r="PWY478" s="25"/>
      <c r="PWZ478" s="25"/>
      <c r="PXA478" s="25"/>
      <c r="PXB478" s="25"/>
      <c r="PXC478" s="25"/>
      <c r="PXD478" s="25"/>
      <c r="PXE478" s="25"/>
      <c r="PXF478" s="25"/>
      <c r="PXG478" s="25"/>
      <c r="PXH478" s="25"/>
      <c r="PXI478" s="25"/>
      <c r="PXJ478" s="25"/>
      <c r="PXK478" s="25"/>
      <c r="PXL478" s="25"/>
      <c r="PXM478" s="25"/>
      <c r="PXN478" s="25"/>
      <c r="PXO478" s="25"/>
      <c r="PXP478" s="25"/>
      <c r="PXQ478" s="25"/>
      <c r="PXR478" s="25"/>
      <c r="PXS478" s="25"/>
      <c r="PXT478" s="25"/>
      <c r="PXU478" s="25"/>
      <c r="PXV478" s="25"/>
      <c r="PXW478" s="25"/>
      <c r="PXX478" s="25"/>
      <c r="PXY478" s="25"/>
      <c r="PXZ478" s="25"/>
      <c r="PYA478" s="25"/>
      <c r="PYB478" s="25"/>
      <c r="PYC478" s="25"/>
      <c r="PYD478" s="25"/>
      <c r="PYE478" s="25"/>
      <c r="PYF478" s="25"/>
      <c r="PYG478" s="25"/>
      <c r="PYH478" s="25"/>
      <c r="PYI478" s="25"/>
      <c r="PYJ478" s="25"/>
      <c r="PYK478" s="25"/>
      <c r="PYL478" s="25"/>
      <c r="PYM478" s="25"/>
      <c r="PYN478" s="25"/>
      <c r="PYO478" s="25"/>
      <c r="PYP478" s="25"/>
      <c r="PYQ478" s="25"/>
      <c r="PYR478" s="25"/>
      <c r="PYS478" s="25"/>
      <c r="PYT478" s="25"/>
      <c r="PYU478" s="25"/>
      <c r="PYV478" s="25"/>
      <c r="PYW478" s="25"/>
      <c r="PYX478" s="25"/>
      <c r="PYY478" s="25"/>
      <c r="PYZ478" s="25"/>
      <c r="PZA478" s="25"/>
      <c r="PZB478" s="25"/>
      <c r="PZC478" s="25"/>
      <c r="PZD478" s="25"/>
      <c r="PZE478" s="25"/>
      <c r="PZF478" s="25"/>
      <c r="PZG478" s="25"/>
      <c r="PZH478" s="25"/>
      <c r="PZI478" s="25"/>
      <c r="PZJ478" s="25"/>
      <c r="PZK478" s="25"/>
      <c r="PZL478" s="25"/>
      <c r="PZM478" s="25"/>
      <c r="PZN478" s="25"/>
      <c r="PZO478" s="25"/>
      <c r="PZP478" s="25"/>
      <c r="PZQ478" s="25"/>
      <c r="PZR478" s="25"/>
      <c r="PZS478" s="25"/>
      <c r="PZT478" s="25"/>
      <c r="PZU478" s="25"/>
      <c r="PZV478" s="25"/>
      <c r="PZW478" s="25"/>
      <c r="PZX478" s="25"/>
      <c r="PZY478" s="25"/>
      <c r="PZZ478" s="25"/>
      <c r="QAA478" s="25"/>
      <c r="QAB478" s="25"/>
      <c r="QAC478" s="25"/>
      <c r="QAD478" s="25"/>
      <c r="QAE478" s="25"/>
      <c r="QAF478" s="25"/>
      <c r="QAG478" s="25"/>
      <c r="QAH478" s="25"/>
      <c r="QAI478" s="25"/>
      <c r="QAJ478" s="25"/>
      <c r="QAK478" s="25"/>
      <c r="QAL478" s="25"/>
      <c r="QAM478" s="25"/>
      <c r="QAN478" s="25"/>
      <c r="QAO478" s="25"/>
      <c r="QAP478" s="25"/>
      <c r="QAQ478" s="25"/>
      <c r="QAR478" s="25"/>
      <c r="QAS478" s="25"/>
      <c r="QAT478" s="25"/>
      <c r="QAU478" s="25"/>
      <c r="QAV478" s="25"/>
      <c r="QAW478" s="25"/>
      <c r="QAX478" s="25"/>
      <c r="QAY478" s="25"/>
      <c r="QAZ478" s="25"/>
      <c r="QBA478" s="25"/>
      <c r="QBB478" s="25"/>
      <c r="QBC478" s="25"/>
      <c r="QBD478" s="25"/>
      <c r="QBE478" s="25"/>
      <c r="QBF478" s="25"/>
      <c r="QBG478" s="25"/>
      <c r="QBH478" s="25"/>
      <c r="QBI478" s="25"/>
      <c r="QBJ478" s="25"/>
      <c r="QBK478" s="25"/>
      <c r="QBL478" s="25"/>
      <c r="QBM478" s="25"/>
      <c r="QBN478" s="25"/>
      <c r="QBO478" s="25"/>
      <c r="QBP478" s="25"/>
      <c r="QBQ478" s="25"/>
      <c r="QBR478" s="25"/>
      <c r="QBS478" s="25"/>
      <c r="QBT478" s="25"/>
      <c r="QBU478" s="25"/>
      <c r="QBV478" s="25"/>
      <c r="QBW478" s="25"/>
      <c r="QBX478" s="25"/>
      <c r="QBY478" s="25"/>
      <c r="QBZ478" s="25"/>
      <c r="QCA478" s="25"/>
      <c r="QCB478" s="25"/>
      <c r="QCC478" s="25"/>
      <c r="QCD478" s="25"/>
      <c r="QCE478" s="25"/>
      <c r="QCF478" s="25"/>
      <c r="QCG478" s="25"/>
      <c r="QCH478" s="25"/>
      <c r="QCI478" s="25"/>
      <c r="QCJ478" s="25"/>
      <c r="QCK478" s="25"/>
      <c r="QCL478" s="25"/>
      <c r="QCM478" s="25"/>
      <c r="QCN478" s="25"/>
      <c r="QCO478" s="25"/>
      <c r="QCP478" s="25"/>
      <c r="QCQ478" s="25"/>
      <c r="QCR478" s="25"/>
      <c r="QCS478" s="25"/>
      <c r="QCT478" s="25"/>
      <c r="QCU478" s="25"/>
      <c r="QCV478" s="25"/>
      <c r="QCW478" s="25"/>
      <c r="QCX478" s="25"/>
      <c r="QCY478" s="25"/>
      <c r="QCZ478" s="25"/>
      <c r="QDA478" s="25"/>
      <c r="QDB478" s="25"/>
      <c r="QDC478" s="25"/>
      <c r="QDD478" s="25"/>
      <c r="QDE478" s="25"/>
      <c r="QDF478" s="25"/>
      <c r="QDG478" s="25"/>
      <c r="QDH478" s="25"/>
      <c r="QDI478" s="25"/>
      <c r="QDJ478" s="25"/>
      <c r="QDK478" s="25"/>
      <c r="QDL478" s="25"/>
      <c r="QDM478" s="25"/>
      <c r="QDN478" s="25"/>
      <c r="QDO478" s="25"/>
      <c r="QDP478" s="25"/>
      <c r="QDQ478" s="25"/>
      <c r="QDR478" s="25"/>
      <c r="QDS478" s="25"/>
      <c r="QDT478" s="25"/>
      <c r="QDU478" s="25"/>
      <c r="QDV478" s="25"/>
      <c r="QDW478" s="25"/>
      <c r="QDX478" s="25"/>
      <c r="QDY478" s="25"/>
      <c r="QDZ478" s="25"/>
      <c r="QEA478" s="25"/>
      <c r="QEB478" s="25"/>
      <c r="QEC478" s="25"/>
      <c r="QED478" s="25"/>
      <c r="QEE478" s="25"/>
      <c r="QEF478" s="25"/>
      <c r="QEG478" s="25"/>
      <c r="QEH478" s="25"/>
      <c r="QEI478" s="25"/>
      <c r="QEJ478" s="25"/>
      <c r="QEK478" s="25"/>
      <c r="QEL478" s="25"/>
      <c r="QEM478" s="25"/>
      <c r="QEN478" s="25"/>
      <c r="QEO478" s="25"/>
      <c r="QEP478" s="25"/>
      <c r="QEQ478" s="25"/>
      <c r="QER478" s="25"/>
      <c r="QES478" s="25"/>
      <c r="QET478" s="25"/>
      <c r="QEU478" s="25"/>
      <c r="QEV478" s="25"/>
      <c r="QEW478" s="25"/>
      <c r="QEX478" s="25"/>
      <c r="QEY478" s="25"/>
      <c r="QEZ478" s="25"/>
      <c r="QFA478" s="25"/>
      <c r="QFB478" s="25"/>
      <c r="QFC478" s="25"/>
      <c r="QFD478" s="25"/>
      <c r="QFE478" s="25"/>
      <c r="QFF478" s="25"/>
      <c r="QFG478" s="25"/>
      <c r="QFH478" s="25"/>
      <c r="QFI478" s="25"/>
      <c r="QFJ478" s="25"/>
      <c r="QFK478" s="25"/>
      <c r="QFL478" s="25"/>
      <c r="QFM478" s="25"/>
      <c r="QFN478" s="25"/>
      <c r="QFO478" s="25"/>
      <c r="QFP478" s="25"/>
      <c r="QFQ478" s="25"/>
      <c r="QFR478" s="25"/>
      <c r="QFS478" s="25"/>
      <c r="QFT478" s="25"/>
      <c r="QFU478" s="25"/>
      <c r="QFV478" s="25"/>
      <c r="QFW478" s="25"/>
      <c r="QFX478" s="25"/>
      <c r="QFY478" s="25"/>
      <c r="QFZ478" s="25"/>
      <c r="QGA478" s="25"/>
      <c r="QGB478" s="25"/>
      <c r="QGC478" s="25"/>
      <c r="QGD478" s="25"/>
      <c r="QGE478" s="25"/>
      <c r="QGF478" s="25"/>
      <c r="QGG478" s="25"/>
      <c r="QGH478" s="25"/>
      <c r="QGI478" s="25"/>
      <c r="QGJ478" s="25"/>
      <c r="QGK478" s="25"/>
      <c r="QGL478" s="25"/>
      <c r="QGM478" s="25"/>
      <c r="QGN478" s="25"/>
      <c r="QGO478" s="25"/>
      <c r="QGP478" s="25"/>
      <c r="QGQ478" s="25"/>
      <c r="QGR478" s="25"/>
      <c r="QGS478" s="25"/>
      <c r="QGT478" s="25"/>
      <c r="QGU478" s="25"/>
      <c r="QGV478" s="25"/>
      <c r="QGW478" s="25"/>
      <c r="QGX478" s="25"/>
      <c r="QGY478" s="25"/>
      <c r="QGZ478" s="25"/>
      <c r="QHA478" s="25"/>
      <c r="QHB478" s="25"/>
      <c r="QHC478" s="25"/>
      <c r="QHD478" s="25"/>
      <c r="QHE478" s="25"/>
      <c r="QHF478" s="25"/>
      <c r="QHG478" s="25"/>
      <c r="QHH478" s="25"/>
      <c r="QHI478" s="25"/>
      <c r="QHJ478" s="25"/>
      <c r="QHK478" s="25"/>
      <c r="QHL478" s="25"/>
      <c r="QHM478" s="25"/>
      <c r="QHN478" s="25"/>
      <c r="QHO478" s="25"/>
      <c r="QHP478" s="25"/>
      <c r="QHQ478" s="25"/>
      <c r="QHR478" s="25"/>
      <c r="QHS478" s="25"/>
      <c r="QHT478" s="25"/>
      <c r="QHU478" s="25"/>
      <c r="QHV478" s="25"/>
      <c r="QHW478" s="25"/>
      <c r="QHX478" s="25"/>
      <c r="QHY478" s="25"/>
      <c r="QHZ478" s="25"/>
      <c r="QIA478" s="25"/>
      <c r="QIB478" s="25"/>
      <c r="QIC478" s="25"/>
      <c r="QID478" s="25"/>
      <c r="QIE478" s="25"/>
      <c r="QIF478" s="25"/>
      <c r="QIG478" s="25"/>
      <c r="QIH478" s="25"/>
      <c r="QII478" s="25"/>
      <c r="QIJ478" s="25"/>
      <c r="QIK478" s="25"/>
      <c r="QIL478" s="25"/>
      <c r="QIM478" s="25"/>
      <c r="QIN478" s="25"/>
      <c r="QIO478" s="25"/>
      <c r="QIP478" s="25"/>
      <c r="QIQ478" s="25"/>
      <c r="QIR478" s="25"/>
      <c r="QIS478" s="25"/>
      <c r="QIT478" s="25"/>
      <c r="QIU478" s="25"/>
      <c r="QIV478" s="25"/>
      <c r="QIW478" s="25"/>
      <c r="QIX478" s="25"/>
      <c r="QIY478" s="25"/>
      <c r="QIZ478" s="25"/>
      <c r="QJA478" s="25"/>
      <c r="QJB478" s="25"/>
      <c r="QJC478" s="25"/>
      <c r="QJD478" s="25"/>
      <c r="QJE478" s="25"/>
      <c r="QJF478" s="25"/>
      <c r="QJG478" s="25"/>
      <c r="QJH478" s="25"/>
      <c r="QJI478" s="25"/>
      <c r="QJJ478" s="25"/>
      <c r="QJK478" s="25"/>
      <c r="QJL478" s="25"/>
      <c r="QJM478" s="25"/>
      <c r="QJN478" s="25"/>
      <c r="QJO478" s="25"/>
      <c r="QJP478" s="25"/>
      <c r="QJQ478" s="25"/>
      <c r="QJR478" s="25"/>
      <c r="QJS478" s="25"/>
      <c r="QJT478" s="25"/>
      <c r="QJU478" s="25"/>
      <c r="QJV478" s="25"/>
      <c r="QJW478" s="25"/>
      <c r="QJX478" s="25"/>
      <c r="QJY478" s="25"/>
      <c r="QJZ478" s="25"/>
      <c r="QKA478" s="25"/>
      <c r="QKB478" s="25"/>
      <c r="QKC478" s="25"/>
      <c r="QKD478" s="25"/>
      <c r="QKE478" s="25"/>
      <c r="QKF478" s="25"/>
      <c r="QKG478" s="25"/>
      <c r="QKH478" s="25"/>
      <c r="QKI478" s="25"/>
      <c r="QKJ478" s="25"/>
      <c r="QKK478" s="25"/>
      <c r="QKL478" s="25"/>
      <c r="QKM478" s="25"/>
      <c r="QKN478" s="25"/>
      <c r="QKO478" s="25"/>
      <c r="QKP478" s="25"/>
      <c r="QKQ478" s="25"/>
      <c r="QKR478" s="25"/>
      <c r="QKS478" s="25"/>
      <c r="QKT478" s="25"/>
      <c r="QKU478" s="25"/>
      <c r="QKV478" s="25"/>
      <c r="QKW478" s="25"/>
      <c r="QKX478" s="25"/>
      <c r="QKY478" s="25"/>
      <c r="QKZ478" s="25"/>
      <c r="QLA478" s="25"/>
      <c r="QLB478" s="25"/>
      <c r="QLC478" s="25"/>
      <c r="QLD478" s="25"/>
      <c r="QLE478" s="25"/>
      <c r="QLF478" s="25"/>
      <c r="QLG478" s="25"/>
      <c r="QLH478" s="25"/>
      <c r="QLI478" s="25"/>
      <c r="QLJ478" s="25"/>
      <c r="QLK478" s="25"/>
      <c r="QLL478" s="25"/>
      <c r="QLM478" s="25"/>
      <c r="QLN478" s="25"/>
      <c r="QLO478" s="25"/>
      <c r="QLP478" s="25"/>
      <c r="QLQ478" s="25"/>
      <c r="QLR478" s="25"/>
      <c r="QLS478" s="25"/>
      <c r="QLT478" s="25"/>
      <c r="QLU478" s="25"/>
      <c r="QLV478" s="25"/>
      <c r="QLW478" s="25"/>
      <c r="QLX478" s="25"/>
      <c r="QLY478" s="25"/>
      <c r="QLZ478" s="25"/>
      <c r="QMA478" s="25"/>
      <c r="QMB478" s="25"/>
      <c r="QMC478" s="25"/>
      <c r="QMD478" s="25"/>
      <c r="QME478" s="25"/>
      <c r="QMF478" s="25"/>
      <c r="QMG478" s="25"/>
      <c r="QMH478" s="25"/>
      <c r="QMI478" s="25"/>
      <c r="QMJ478" s="25"/>
      <c r="QMK478" s="25"/>
      <c r="QML478" s="25"/>
      <c r="QMM478" s="25"/>
      <c r="QMN478" s="25"/>
      <c r="QMO478" s="25"/>
      <c r="QMP478" s="25"/>
      <c r="QMQ478" s="25"/>
      <c r="QMR478" s="25"/>
      <c r="QMS478" s="25"/>
      <c r="QMT478" s="25"/>
      <c r="QMU478" s="25"/>
      <c r="QMV478" s="25"/>
      <c r="QMW478" s="25"/>
      <c r="QMX478" s="25"/>
      <c r="QMY478" s="25"/>
      <c r="QMZ478" s="25"/>
      <c r="QNA478" s="25"/>
      <c r="QNB478" s="25"/>
      <c r="QNC478" s="25"/>
      <c r="QND478" s="25"/>
      <c r="QNE478" s="25"/>
      <c r="QNF478" s="25"/>
      <c r="QNG478" s="25"/>
      <c r="QNH478" s="25"/>
      <c r="QNI478" s="25"/>
      <c r="QNJ478" s="25"/>
      <c r="QNK478" s="25"/>
      <c r="QNL478" s="25"/>
      <c r="QNM478" s="25"/>
      <c r="QNN478" s="25"/>
      <c r="QNO478" s="25"/>
      <c r="QNP478" s="25"/>
      <c r="QNQ478" s="25"/>
      <c r="QNR478" s="25"/>
      <c r="QNS478" s="25"/>
      <c r="QNT478" s="25"/>
      <c r="QNU478" s="25"/>
      <c r="QNV478" s="25"/>
      <c r="QNW478" s="25"/>
      <c r="QNX478" s="25"/>
      <c r="QNY478" s="25"/>
      <c r="QNZ478" s="25"/>
      <c r="QOA478" s="25"/>
      <c r="QOB478" s="25"/>
      <c r="QOC478" s="25"/>
      <c r="QOD478" s="25"/>
      <c r="QOE478" s="25"/>
      <c r="QOF478" s="25"/>
      <c r="QOG478" s="25"/>
      <c r="QOH478" s="25"/>
      <c r="QOI478" s="25"/>
      <c r="QOJ478" s="25"/>
      <c r="QOK478" s="25"/>
      <c r="QOL478" s="25"/>
      <c r="QOM478" s="25"/>
      <c r="QON478" s="25"/>
      <c r="QOO478" s="25"/>
      <c r="QOP478" s="25"/>
      <c r="QOQ478" s="25"/>
      <c r="QOR478" s="25"/>
      <c r="QOS478" s="25"/>
      <c r="QOT478" s="25"/>
      <c r="QOU478" s="25"/>
      <c r="QOV478" s="25"/>
      <c r="QOW478" s="25"/>
      <c r="QOX478" s="25"/>
      <c r="QOY478" s="25"/>
      <c r="QOZ478" s="25"/>
      <c r="QPA478" s="25"/>
      <c r="QPB478" s="25"/>
      <c r="QPC478" s="25"/>
      <c r="QPD478" s="25"/>
      <c r="QPE478" s="25"/>
      <c r="QPF478" s="25"/>
      <c r="QPG478" s="25"/>
      <c r="QPH478" s="25"/>
      <c r="QPI478" s="25"/>
      <c r="QPJ478" s="25"/>
      <c r="QPK478" s="25"/>
      <c r="QPL478" s="25"/>
      <c r="QPM478" s="25"/>
      <c r="QPN478" s="25"/>
      <c r="QPO478" s="25"/>
      <c r="QPP478" s="25"/>
      <c r="QPQ478" s="25"/>
      <c r="QPR478" s="25"/>
      <c r="QPS478" s="25"/>
      <c r="QPT478" s="25"/>
      <c r="QPU478" s="25"/>
      <c r="QPV478" s="25"/>
      <c r="QPW478" s="25"/>
      <c r="QPX478" s="25"/>
      <c r="QPY478" s="25"/>
      <c r="QPZ478" s="25"/>
      <c r="QQA478" s="25"/>
      <c r="QQB478" s="25"/>
      <c r="QQC478" s="25"/>
      <c r="QQD478" s="25"/>
      <c r="QQE478" s="25"/>
      <c r="QQF478" s="25"/>
      <c r="QQG478" s="25"/>
      <c r="QQH478" s="25"/>
      <c r="QQI478" s="25"/>
      <c r="QQJ478" s="25"/>
      <c r="QQK478" s="25"/>
      <c r="QQL478" s="25"/>
      <c r="QQM478" s="25"/>
      <c r="QQN478" s="25"/>
      <c r="QQO478" s="25"/>
      <c r="QQP478" s="25"/>
      <c r="QQQ478" s="25"/>
      <c r="QQR478" s="25"/>
      <c r="QQS478" s="25"/>
      <c r="QQT478" s="25"/>
      <c r="QQU478" s="25"/>
      <c r="QQV478" s="25"/>
      <c r="QQW478" s="25"/>
      <c r="QQX478" s="25"/>
      <c r="QQY478" s="25"/>
      <c r="QQZ478" s="25"/>
      <c r="QRA478" s="25"/>
      <c r="QRB478" s="25"/>
      <c r="QRC478" s="25"/>
      <c r="QRD478" s="25"/>
      <c r="QRE478" s="25"/>
      <c r="QRF478" s="25"/>
      <c r="QRG478" s="25"/>
      <c r="QRH478" s="25"/>
      <c r="QRI478" s="25"/>
      <c r="QRJ478" s="25"/>
      <c r="QRK478" s="25"/>
      <c r="QRL478" s="25"/>
      <c r="QRM478" s="25"/>
      <c r="QRN478" s="25"/>
      <c r="QRO478" s="25"/>
      <c r="QRP478" s="25"/>
      <c r="QRQ478" s="25"/>
      <c r="QRR478" s="25"/>
      <c r="QRS478" s="25"/>
      <c r="QRT478" s="25"/>
      <c r="QRU478" s="25"/>
      <c r="QRV478" s="25"/>
      <c r="QRW478" s="25"/>
      <c r="QRX478" s="25"/>
      <c r="QRY478" s="25"/>
      <c r="QRZ478" s="25"/>
      <c r="QSA478" s="25"/>
      <c r="QSB478" s="25"/>
      <c r="QSC478" s="25"/>
      <c r="QSD478" s="25"/>
      <c r="QSE478" s="25"/>
      <c r="QSF478" s="25"/>
      <c r="QSG478" s="25"/>
      <c r="QSH478" s="25"/>
      <c r="QSI478" s="25"/>
      <c r="QSJ478" s="25"/>
      <c r="QSK478" s="25"/>
      <c r="QSL478" s="25"/>
      <c r="QSM478" s="25"/>
      <c r="QSN478" s="25"/>
      <c r="QSO478" s="25"/>
      <c r="QSP478" s="25"/>
      <c r="QSQ478" s="25"/>
      <c r="QSR478" s="25"/>
      <c r="QSS478" s="25"/>
      <c r="QST478" s="25"/>
      <c r="QSU478" s="25"/>
      <c r="QSV478" s="25"/>
      <c r="QSW478" s="25"/>
      <c r="QSX478" s="25"/>
      <c r="QSY478" s="25"/>
      <c r="QSZ478" s="25"/>
      <c r="QTA478" s="25"/>
      <c r="QTB478" s="25"/>
      <c r="QTC478" s="25"/>
      <c r="QTD478" s="25"/>
      <c r="QTE478" s="25"/>
      <c r="QTF478" s="25"/>
      <c r="QTG478" s="25"/>
      <c r="QTH478" s="25"/>
      <c r="QTI478" s="25"/>
      <c r="QTJ478" s="25"/>
      <c r="QTK478" s="25"/>
      <c r="QTL478" s="25"/>
      <c r="QTM478" s="25"/>
      <c r="QTN478" s="25"/>
      <c r="QTO478" s="25"/>
      <c r="QTP478" s="25"/>
      <c r="QTQ478" s="25"/>
      <c r="QTR478" s="25"/>
      <c r="QTS478" s="25"/>
      <c r="QTT478" s="25"/>
      <c r="QTU478" s="25"/>
      <c r="QTV478" s="25"/>
      <c r="QTW478" s="25"/>
      <c r="QTX478" s="25"/>
      <c r="QTY478" s="25"/>
      <c r="QTZ478" s="25"/>
      <c r="QUA478" s="25"/>
      <c r="QUB478" s="25"/>
      <c r="QUC478" s="25"/>
      <c r="QUD478" s="25"/>
      <c r="QUE478" s="25"/>
      <c r="QUF478" s="25"/>
      <c r="QUG478" s="25"/>
      <c r="QUH478" s="25"/>
      <c r="QUI478" s="25"/>
      <c r="QUJ478" s="25"/>
      <c r="QUK478" s="25"/>
      <c r="QUL478" s="25"/>
      <c r="QUM478" s="25"/>
      <c r="QUN478" s="25"/>
      <c r="QUO478" s="25"/>
      <c r="QUP478" s="25"/>
      <c r="QUQ478" s="25"/>
      <c r="QUR478" s="25"/>
      <c r="QUS478" s="25"/>
      <c r="QUT478" s="25"/>
      <c r="QUU478" s="25"/>
      <c r="QUV478" s="25"/>
      <c r="QUW478" s="25"/>
      <c r="QUX478" s="25"/>
      <c r="QUY478" s="25"/>
      <c r="QUZ478" s="25"/>
      <c r="QVA478" s="25"/>
      <c r="QVB478" s="25"/>
      <c r="QVC478" s="25"/>
      <c r="QVD478" s="25"/>
      <c r="QVE478" s="25"/>
      <c r="QVF478" s="25"/>
      <c r="QVG478" s="25"/>
      <c r="QVH478" s="25"/>
      <c r="QVI478" s="25"/>
      <c r="QVJ478" s="25"/>
      <c r="QVK478" s="25"/>
      <c r="QVL478" s="25"/>
      <c r="QVM478" s="25"/>
      <c r="QVN478" s="25"/>
      <c r="QVO478" s="25"/>
      <c r="QVP478" s="25"/>
      <c r="QVQ478" s="25"/>
      <c r="QVR478" s="25"/>
      <c r="QVS478" s="25"/>
      <c r="QVT478" s="25"/>
      <c r="QVU478" s="25"/>
      <c r="QVV478" s="25"/>
      <c r="QVW478" s="25"/>
      <c r="QVX478" s="25"/>
      <c r="QVY478" s="25"/>
      <c r="QVZ478" s="25"/>
      <c r="QWA478" s="25"/>
      <c r="QWB478" s="25"/>
      <c r="QWC478" s="25"/>
      <c r="QWD478" s="25"/>
      <c r="QWE478" s="25"/>
      <c r="QWF478" s="25"/>
      <c r="QWG478" s="25"/>
      <c r="QWH478" s="25"/>
      <c r="QWI478" s="25"/>
      <c r="QWJ478" s="25"/>
      <c r="QWK478" s="25"/>
      <c r="QWL478" s="25"/>
      <c r="QWM478" s="25"/>
      <c r="QWN478" s="25"/>
      <c r="QWO478" s="25"/>
      <c r="QWP478" s="25"/>
      <c r="QWQ478" s="25"/>
      <c r="QWR478" s="25"/>
      <c r="QWS478" s="25"/>
      <c r="QWT478" s="25"/>
      <c r="QWU478" s="25"/>
      <c r="QWV478" s="25"/>
      <c r="QWW478" s="25"/>
      <c r="QWX478" s="25"/>
      <c r="QWY478" s="25"/>
      <c r="QWZ478" s="25"/>
      <c r="QXA478" s="25"/>
      <c r="QXB478" s="25"/>
      <c r="QXC478" s="25"/>
      <c r="QXD478" s="25"/>
      <c r="QXE478" s="25"/>
      <c r="QXF478" s="25"/>
      <c r="QXG478" s="25"/>
      <c r="QXH478" s="25"/>
      <c r="QXI478" s="25"/>
      <c r="QXJ478" s="25"/>
      <c r="QXK478" s="25"/>
      <c r="QXL478" s="25"/>
      <c r="QXM478" s="25"/>
      <c r="QXN478" s="25"/>
      <c r="QXO478" s="25"/>
      <c r="QXP478" s="25"/>
      <c r="QXQ478" s="25"/>
      <c r="QXR478" s="25"/>
      <c r="QXS478" s="25"/>
      <c r="QXT478" s="25"/>
      <c r="QXU478" s="25"/>
      <c r="QXV478" s="25"/>
      <c r="QXW478" s="25"/>
      <c r="QXX478" s="25"/>
      <c r="QXY478" s="25"/>
      <c r="QXZ478" s="25"/>
      <c r="QYA478" s="25"/>
      <c r="QYB478" s="25"/>
      <c r="QYC478" s="25"/>
      <c r="QYD478" s="25"/>
      <c r="QYE478" s="25"/>
      <c r="QYF478" s="25"/>
      <c r="QYG478" s="25"/>
      <c r="QYH478" s="25"/>
      <c r="QYI478" s="25"/>
      <c r="QYJ478" s="25"/>
      <c r="QYK478" s="25"/>
      <c r="QYL478" s="25"/>
      <c r="QYM478" s="25"/>
      <c r="QYN478" s="25"/>
      <c r="QYO478" s="25"/>
      <c r="QYP478" s="25"/>
      <c r="QYQ478" s="25"/>
      <c r="QYR478" s="25"/>
      <c r="QYS478" s="25"/>
      <c r="QYT478" s="25"/>
      <c r="QYU478" s="25"/>
      <c r="QYV478" s="25"/>
      <c r="QYW478" s="25"/>
      <c r="QYX478" s="25"/>
      <c r="QYY478" s="25"/>
      <c r="QYZ478" s="25"/>
      <c r="QZA478" s="25"/>
      <c r="QZB478" s="25"/>
      <c r="QZC478" s="25"/>
      <c r="QZD478" s="25"/>
      <c r="QZE478" s="25"/>
      <c r="QZF478" s="25"/>
      <c r="QZG478" s="25"/>
      <c r="QZH478" s="25"/>
      <c r="QZI478" s="25"/>
      <c r="QZJ478" s="25"/>
      <c r="QZK478" s="25"/>
      <c r="QZL478" s="25"/>
      <c r="QZM478" s="25"/>
      <c r="QZN478" s="25"/>
      <c r="QZO478" s="25"/>
      <c r="QZP478" s="25"/>
      <c r="QZQ478" s="25"/>
      <c r="QZR478" s="25"/>
      <c r="QZS478" s="25"/>
      <c r="QZT478" s="25"/>
      <c r="QZU478" s="25"/>
      <c r="QZV478" s="25"/>
      <c r="QZW478" s="25"/>
      <c r="QZX478" s="25"/>
      <c r="QZY478" s="25"/>
      <c r="QZZ478" s="25"/>
      <c r="RAA478" s="25"/>
      <c r="RAB478" s="25"/>
      <c r="RAC478" s="25"/>
      <c r="RAD478" s="25"/>
      <c r="RAE478" s="25"/>
      <c r="RAF478" s="25"/>
      <c r="RAG478" s="25"/>
      <c r="RAH478" s="25"/>
      <c r="RAI478" s="25"/>
      <c r="RAJ478" s="25"/>
      <c r="RAK478" s="25"/>
      <c r="RAL478" s="25"/>
      <c r="RAM478" s="25"/>
      <c r="RAN478" s="25"/>
      <c r="RAO478" s="25"/>
      <c r="RAP478" s="25"/>
      <c r="RAQ478" s="25"/>
      <c r="RAR478" s="25"/>
      <c r="RAS478" s="25"/>
      <c r="RAT478" s="25"/>
      <c r="RAU478" s="25"/>
      <c r="RAV478" s="25"/>
      <c r="RAW478" s="25"/>
      <c r="RAX478" s="25"/>
      <c r="RAY478" s="25"/>
      <c r="RAZ478" s="25"/>
      <c r="RBA478" s="25"/>
      <c r="RBB478" s="25"/>
      <c r="RBC478" s="25"/>
      <c r="RBD478" s="25"/>
      <c r="RBE478" s="25"/>
      <c r="RBF478" s="25"/>
      <c r="RBG478" s="25"/>
      <c r="RBH478" s="25"/>
      <c r="RBI478" s="25"/>
      <c r="RBJ478" s="25"/>
      <c r="RBK478" s="25"/>
      <c r="RBL478" s="25"/>
      <c r="RBM478" s="25"/>
      <c r="RBN478" s="25"/>
      <c r="RBO478" s="25"/>
      <c r="RBP478" s="25"/>
      <c r="RBQ478" s="25"/>
      <c r="RBR478" s="25"/>
      <c r="RBS478" s="25"/>
      <c r="RBT478" s="25"/>
      <c r="RBU478" s="25"/>
      <c r="RBV478" s="25"/>
      <c r="RBW478" s="25"/>
      <c r="RBX478" s="25"/>
      <c r="RBY478" s="25"/>
      <c r="RBZ478" s="25"/>
      <c r="RCA478" s="25"/>
      <c r="RCB478" s="25"/>
      <c r="RCC478" s="25"/>
      <c r="RCD478" s="25"/>
      <c r="RCE478" s="25"/>
      <c r="RCF478" s="25"/>
      <c r="RCG478" s="25"/>
      <c r="RCH478" s="25"/>
      <c r="RCI478" s="25"/>
      <c r="RCJ478" s="25"/>
      <c r="RCK478" s="25"/>
      <c r="RCL478" s="25"/>
      <c r="RCM478" s="25"/>
      <c r="RCN478" s="25"/>
      <c r="RCO478" s="25"/>
      <c r="RCP478" s="25"/>
      <c r="RCQ478" s="25"/>
      <c r="RCR478" s="25"/>
      <c r="RCS478" s="25"/>
      <c r="RCT478" s="25"/>
      <c r="RCU478" s="25"/>
      <c r="RCV478" s="25"/>
      <c r="RCW478" s="25"/>
      <c r="RCX478" s="25"/>
      <c r="RCY478" s="25"/>
      <c r="RCZ478" s="25"/>
      <c r="RDA478" s="25"/>
      <c r="RDB478" s="25"/>
      <c r="RDC478" s="25"/>
      <c r="RDD478" s="25"/>
      <c r="RDE478" s="25"/>
      <c r="RDF478" s="25"/>
      <c r="RDG478" s="25"/>
      <c r="RDH478" s="25"/>
      <c r="RDI478" s="25"/>
      <c r="RDJ478" s="25"/>
      <c r="RDK478" s="25"/>
      <c r="RDL478" s="25"/>
      <c r="RDM478" s="25"/>
      <c r="RDN478" s="25"/>
      <c r="RDO478" s="25"/>
      <c r="RDP478" s="25"/>
      <c r="RDQ478" s="25"/>
      <c r="RDR478" s="25"/>
      <c r="RDS478" s="25"/>
      <c r="RDT478" s="25"/>
      <c r="RDU478" s="25"/>
      <c r="RDV478" s="25"/>
      <c r="RDW478" s="25"/>
      <c r="RDX478" s="25"/>
      <c r="RDY478" s="25"/>
      <c r="RDZ478" s="25"/>
      <c r="REA478" s="25"/>
      <c r="REB478" s="25"/>
      <c r="REC478" s="25"/>
      <c r="RED478" s="25"/>
      <c r="REE478" s="25"/>
      <c r="REF478" s="25"/>
      <c r="REG478" s="25"/>
      <c r="REH478" s="25"/>
      <c r="REI478" s="25"/>
      <c r="REJ478" s="25"/>
      <c r="REK478" s="25"/>
      <c r="REL478" s="25"/>
      <c r="REM478" s="25"/>
      <c r="REN478" s="25"/>
      <c r="REO478" s="25"/>
      <c r="REP478" s="25"/>
      <c r="REQ478" s="25"/>
      <c r="RER478" s="25"/>
      <c r="RES478" s="25"/>
      <c r="RET478" s="25"/>
      <c r="REU478" s="25"/>
      <c r="REV478" s="25"/>
      <c r="REW478" s="25"/>
      <c r="REX478" s="25"/>
      <c r="REY478" s="25"/>
      <c r="REZ478" s="25"/>
      <c r="RFA478" s="25"/>
      <c r="RFB478" s="25"/>
      <c r="RFC478" s="25"/>
      <c r="RFD478" s="25"/>
      <c r="RFE478" s="25"/>
      <c r="RFF478" s="25"/>
      <c r="RFG478" s="25"/>
      <c r="RFH478" s="25"/>
      <c r="RFI478" s="25"/>
      <c r="RFJ478" s="25"/>
      <c r="RFK478" s="25"/>
      <c r="RFL478" s="25"/>
      <c r="RFM478" s="25"/>
      <c r="RFN478" s="25"/>
      <c r="RFO478" s="25"/>
      <c r="RFP478" s="25"/>
      <c r="RFQ478" s="25"/>
      <c r="RFR478" s="25"/>
      <c r="RFS478" s="25"/>
      <c r="RFT478" s="25"/>
      <c r="RFU478" s="25"/>
      <c r="RFV478" s="25"/>
      <c r="RFW478" s="25"/>
      <c r="RFX478" s="25"/>
      <c r="RFY478" s="25"/>
      <c r="RFZ478" s="25"/>
      <c r="RGA478" s="25"/>
      <c r="RGB478" s="25"/>
      <c r="RGC478" s="25"/>
      <c r="RGD478" s="25"/>
      <c r="RGE478" s="25"/>
      <c r="RGF478" s="25"/>
      <c r="RGG478" s="25"/>
      <c r="RGH478" s="25"/>
      <c r="RGI478" s="25"/>
      <c r="RGJ478" s="25"/>
      <c r="RGK478" s="25"/>
      <c r="RGL478" s="25"/>
      <c r="RGM478" s="25"/>
      <c r="RGN478" s="25"/>
      <c r="RGO478" s="25"/>
      <c r="RGP478" s="25"/>
      <c r="RGQ478" s="25"/>
      <c r="RGR478" s="25"/>
      <c r="RGS478" s="25"/>
      <c r="RGT478" s="25"/>
      <c r="RGU478" s="25"/>
      <c r="RGV478" s="25"/>
      <c r="RGW478" s="25"/>
      <c r="RGX478" s="25"/>
      <c r="RGY478" s="25"/>
      <c r="RGZ478" s="25"/>
      <c r="RHA478" s="25"/>
      <c r="RHB478" s="25"/>
      <c r="RHC478" s="25"/>
      <c r="RHD478" s="25"/>
      <c r="RHE478" s="25"/>
      <c r="RHF478" s="25"/>
      <c r="RHG478" s="25"/>
      <c r="RHH478" s="25"/>
      <c r="RHI478" s="25"/>
      <c r="RHJ478" s="25"/>
      <c r="RHK478" s="25"/>
      <c r="RHL478" s="25"/>
      <c r="RHM478" s="25"/>
      <c r="RHN478" s="25"/>
      <c r="RHO478" s="25"/>
      <c r="RHP478" s="25"/>
      <c r="RHQ478" s="25"/>
      <c r="RHR478" s="25"/>
      <c r="RHS478" s="25"/>
      <c r="RHT478" s="25"/>
      <c r="RHU478" s="25"/>
      <c r="RHV478" s="25"/>
      <c r="RHW478" s="25"/>
      <c r="RHX478" s="25"/>
      <c r="RHY478" s="25"/>
      <c r="RHZ478" s="25"/>
      <c r="RIA478" s="25"/>
      <c r="RIB478" s="25"/>
      <c r="RIC478" s="25"/>
      <c r="RID478" s="25"/>
      <c r="RIE478" s="25"/>
      <c r="RIF478" s="25"/>
      <c r="RIG478" s="25"/>
      <c r="RIH478" s="25"/>
      <c r="RII478" s="25"/>
      <c r="RIJ478" s="25"/>
      <c r="RIK478" s="25"/>
      <c r="RIL478" s="25"/>
      <c r="RIM478" s="25"/>
      <c r="RIN478" s="25"/>
      <c r="RIO478" s="25"/>
      <c r="RIP478" s="25"/>
      <c r="RIQ478" s="25"/>
      <c r="RIR478" s="25"/>
      <c r="RIS478" s="25"/>
      <c r="RIT478" s="25"/>
      <c r="RIU478" s="25"/>
      <c r="RIV478" s="25"/>
      <c r="RIW478" s="25"/>
      <c r="RIX478" s="25"/>
      <c r="RIY478" s="25"/>
      <c r="RIZ478" s="25"/>
      <c r="RJA478" s="25"/>
      <c r="RJB478" s="25"/>
      <c r="RJC478" s="25"/>
      <c r="RJD478" s="25"/>
      <c r="RJE478" s="25"/>
      <c r="RJF478" s="25"/>
      <c r="RJG478" s="25"/>
      <c r="RJH478" s="25"/>
      <c r="RJI478" s="25"/>
      <c r="RJJ478" s="25"/>
      <c r="RJK478" s="25"/>
      <c r="RJL478" s="25"/>
      <c r="RJM478" s="25"/>
      <c r="RJN478" s="25"/>
      <c r="RJO478" s="25"/>
      <c r="RJP478" s="25"/>
      <c r="RJQ478" s="25"/>
      <c r="RJR478" s="25"/>
      <c r="RJS478" s="25"/>
      <c r="RJT478" s="25"/>
      <c r="RJU478" s="25"/>
      <c r="RJV478" s="25"/>
      <c r="RJW478" s="25"/>
      <c r="RJX478" s="25"/>
      <c r="RJY478" s="25"/>
      <c r="RJZ478" s="25"/>
      <c r="RKA478" s="25"/>
      <c r="RKB478" s="25"/>
      <c r="RKC478" s="25"/>
      <c r="RKD478" s="25"/>
      <c r="RKE478" s="25"/>
      <c r="RKF478" s="25"/>
      <c r="RKG478" s="25"/>
      <c r="RKH478" s="25"/>
      <c r="RKI478" s="25"/>
      <c r="RKJ478" s="25"/>
      <c r="RKK478" s="25"/>
      <c r="RKL478" s="25"/>
      <c r="RKM478" s="25"/>
      <c r="RKN478" s="25"/>
      <c r="RKO478" s="25"/>
      <c r="RKP478" s="25"/>
      <c r="RKQ478" s="25"/>
      <c r="RKR478" s="25"/>
      <c r="RKS478" s="25"/>
      <c r="RKT478" s="25"/>
      <c r="RKU478" s="25"/>
      <c r="RKV478" s="25"/>
      <c r="RKW478" s="25"/>
      <c r="RKX478" s="25"/>
      <c r="RKY478" s="25"/>
      <c r="RKZ478" s="25"/>
      <c r="RLA478" s="25"/>
      <c r="RLB478" s="25"/>
      <c r="RLC478" s="25"/>
      <c r="RLD478" s="25"/>
      <c r="RLE478" s="25"/>
      <c r="RLF478" s="25"/>
      <c r="RLG478" s="25"/>
      <c r="RLH478" s="25"/>
      <c r="RLI478" s="25"/>
      <c r="RLJ478" s="25"/>
      <c r="RLK478" s="25"/>
      <c r="RLL478" s="25"/>
      <c r="RLM478" s="25"/>
      <c r="RLN478" s="25"/>
      <c r="RLO478" s="25"/>
      <c r="RLP478" s="25"/>
      <c r="RLQ478" s="25"/>
      <c r="RLR478" s="25"/>
      <c r="RLS478" s="25"/>
      <c r="RLT478" s="25"/>
      <c r="RLU478" s="25"/>
      <c r="RLV478" s="25"/>
      <c r="RLW478" s="25"/>
      <c r="RLX478" s="25"/>
      <c r="RLY478" s="25"/>
      <c r="RLZ478" s="25"/>
      <c r="RMA478" s="25"/>
      <c r="RMB478" s="25"/>
      <c r="RMC478" s="25"/>
      <c r="RMD478" s="25"/>
      <c r="RME478" s="25"/>
      <c r="RMF478" s="25"/>
      <c r="RMG478" s="25"/>
      <c r="RMH478" s="25"/>
      <c r="RMI478" s="25"/>
      <c r="RMJ478" s="25"/>
      <c r="RMK478" s="25"/>
      <c r="RML478" s="25"/>
      <c r="RMM478" s="25"/>
      <c r="RMN478" s="25"/>
      <c r="RMO478" s="25"/>
      <c r="RMP478" s="25"/>
      <c r="RMQ478" s="25"/>
      <c r="RMR478" s="25"/>
      <c r="RMS478" s="25"/>
      <c r="RMT478" s="25"/>
      <c r="RMU478" s="25"/>
      <c r="RMV478" s="25"/>
      <c r="RMW478" s="25"/>
      <c r="RMX478" s="25"/>
      <c r="RMY478" s="25"/>
      <c r="RMZ478" s="25"/>
      <c r="RNA478" s="25"/>
      <c r="RNB478" s="25"/>
      <c r="RNC478" s="25"/>
      <c r="RND478" s="25"/>
      <c r="RNE478" s="25"/>
      <c r="RNF478" s="25"/>
      <c r="RNG478" s="25"/>
      <c r="RNH478" s="25"/>
      <c r="RNI478" s="25"/>
      <c r="RNJ478" s="25"/>
      <c r="RNK478" s="25"/>
      <c r="RNL478" s="25"/>
      <c r="RNM478" s="25"/>
      <c r="RNN478" s="25"/>
      <c r="RNO478" s="25"/>
      <c r="RNP478" s="25"/>
      <c r="RNQ478" s="25"/>
      <c r="RNR478" s="25"/>
      <c r="RNS478" s="25"/>
      <c r="RNT478" s="25"/>
      <c r="RNU478" s="25"/>
      <c r="RNV478" s="25"/>
      <c r="RNW478" s="25"/>
      <c r="RNX478" s="25"/>
      <c r="RNY478" s="25"/>
      <c r="RNZ478" s="25"/>
      <c r="ROA478" s="25"/>
      <c r="ROB478" s="25"/>
      <c r="ROC478" s="25"/>
      <c r="ROD478" s="25"/>
      <c r="ROE478" s="25"/>
      <c r="ROF478" s="25"/>
      <c r="ROG478" s="25"/>
      <c r="ROH478" s="25"/>
      <c r="ROI478" s="25"/>
      <c r="ROJ478" s="25"/>
      <c r="ROK478" s="25"/>
      <c r="ROL478" s="25"/>
      <c r="ROM478" s="25"/>
      <c r="RON478" s="25"/>
      <c r="ROO478" s="25"/>
      <c r="ROP478" s="25"/>
      <c r="ROQ478" s="25"/>
      <c r="ROR478" s="25"/>
      <c r="ROS478" s="25"/>
      <c r="ROT478" s="25"/>
      <c r="ROU478" s="25"/>
      <c r="ROV478" s="25"/>
      <c r="ROW478" s="25"/>
      <c r="ROX478" s="25"/>
      <c r="ROY478" s="25"/>
      <c r="ROZ478" s="25"/>
      <c r="RPA478" s="25"/>
      <c r="RPB478" s="25"/>
      <c r="RPC478" s="25"/>
      <c r="RPD478" s="25"/>
      <c r="RPE478" s="25"/>
      <c r="RPF478" s="25"/>
      <c r="RPG478" s="25"/>
      <c r="RPH478" s="25"/>
      <c r="RPI478" s="25"/>
      <c r="RPJ478" s="25"/>
      <c r="RPK478" s="25"/>
      <c r="RPL478" s="25"/>
      <c r="RPM478" s="25"/>
      <c r="RPN478" s="25"/>
      <c r="RPO478" s="25"/>
      <c r="RPP478" s="25"/>
      <c r="RPQ478" s="25"/>
      <c r="RPR478" s="25"/>
      <c r="RPS478" s="25"/>
      <c r="RPT478" s="25"/>
      <c r="RPU478" s="25"/>
      <c r="RPV478" s="25"/>
      <c r="RPW478" s="25"/>
      <c r="RPX478" s="25"/>
      <c r="RPY478" s="25"/>
      <c r="RPZ478" s="25"/>
      <c r="RQA478" s="25"/>
      <c r="RQB478" s="25"/>
      <c r="RQC478" s="25"/>
      <c r="RQD478" s="25"/>
      <c r="RQE478" s="25"/>
      <c r="RQF478" s="25"/>
      <c r="RQG478" s="25"/>
      <c r="RQH478" s="25"/>
      <c r="RQI478" s="25"/>
      <c r="RQJ478" s="25"/>
      <c r="RQK478" s="25"/>
      <c r="RQL478" s="25"/>
      <c r="RQM478" s="25"/>
      <c r="RQN478" s="25"/>
      <c r="RQO478" s="25"/>
      <c r="RQP478" s="25"/>
      <c r="RQQ478" s="25"/>
      <c r="RQR478" s="25"/>
      <c r="RQS478" s="25"/>
      <c r="RQT478" s="25"/>
      <c r="RQU478" s="25"/>
      <c r="RQV478" s="25"/>
      <c r="RQW478" s="25"/>
      <c r="RQX478" s="25"/>
      <c r="RQY478" s="25"/>
      <c r="RQZ478" s="25"/>
      <c r="RRA478" s="25"/>
      <c r="RRB478" s="25"/>
      <c r="RRC478" s="25"/>
      <c r="RRD478" s="25"/>
      <c r="RRE478" s="25"/>
      <c r="RRF478" s="25"/>
      <c r="RRG478" s="25"/>
      <c r="RRH478" s="25"/>
      <c r="RRI478" s="25"/>
      <c r="RRJ478" s="25"/>
      <c r="RRK478" s="25"/>
      <c r="RRL478" s="25"/>
      <c r="RRM478" s="25"/>
      <c r="RRN478" s="25"/>
      <c r="RRO478" s="25"/>
      <c r="RRP478" s="25"/>
      <c r="RRQ478" s="25"/>
      <c r="RRR478" s="25"/>
      <c r="RRS478" s="25"/>
      <c r="RRT478" s="25"/>
      <c r="RRU478" s="25"/>
      <c r="RRV478" s="25"/>
      <c r="RRW478" s="25"/>
      <c r="RRX478" s="25"/>
      <c r="RRY478" s="25"/>
      <c r="RRZ478" s="25"/>
      <c r="RSA478" s="25"/>
      <c r="RSB478" s="25"/>
      <c r="RSC478" s="25"/>
      <c r="RSD478" s="25"/>
      <c r="RSE478" s="25"/>
      <c r="RSF478" s="25"/>
      <c r="RSG478" s="25"/>
      <c r="RSH478" s="25"/>
      <c r="RSI478" s="25"/>
      <c r="RSJ478" s="25"/>
      <c r="RSK478" s="25"/>
      <c r="RSL478" s="25"/>
      <c r="RSM478" s="25"/>
      <c r="RSN478" s="25"/>
      <c r="RSO478" s="25"/>
      <c r="RSP478" s="25"/>
      <c r="RSQ478" s="25"/>
      <c r="RSR478" s="25"/>
      <c r="RSS478" s="25"/>
      <c r="RST478" s="25"/>
      <c r="RSU478" s="25"/>
      <c r="RSV478" s="25"/>
      <c r="RSW478" s="25"/>
      <c r="RSX478" s="25"/>
      <c r="RSY478" s="25"/>
      <c r="RSZ478" s="25"/>
      <c r="RTA478" s="25"/>
      <c r="RTB478" s="25"/>
      <c r="RTC478" s="25"/>
      <c r="RTD478" s="25"/>
      <c r="RTE478" s="25"/>
      <c r="RTF478" s="25"/>
      <c r="RTG478" s="25"/>
      <c r="RTH478" s="25"/>
      <c r="RTI478" s="25"/>
      <c r="RTJ478" s="25"/>
      <c r="RTK478" s="25"/>
      <c r="RTL478" s="25"/>
      <c r="RTM478" s="25"/>
      <c r="RTN478" s="25"/>
      <c r="RTO478" s="25"/>
      <c r="RTP478" s="25"/>
      <c r="RTQ478" s="25"/>
      <c r="RTR478" s="25"/>
      <c r="RTS478" s="25"/>
      <c r="RTT478" s="25"/>
      <c r="RTU478" s="25"/>
      <c r="RTV478" s="25"/>
      <c r="RTW478" s="25"/>
      <c r="RTX478" s="25"/>
      <c r="RTY478" s="25"/>
      <c r="RTZ478" s="25"/>
      <c r="RUA478" s="25"/>
      <c r="RUB478" s="25"/>
      <c r="RUC478" s="25"/>
      <c r="RUD478" s="25"/>
      <c r="RUE478" s="25"/>
      <c r="RUF478" s="25"/>
      <c r="RUG478" s="25"/>
      <c r="RUH478" s="25"/>
      <c r="RUI478" s="25"/>
      <c r="RUJ478" s="25"/>
      <c r="RUK478" s="25"/>
      <c r="RUL478" s="25"/>
      <c r="RUM478" s="25"/>
      <c r="RUN478" s="25"/>
      <c r="RUO478" s="25"/>
      <c r="RUP478" s="25"/>
      <c r="RUQ478" s="25"/>
      <c r="RUR478" s="25"/>
      <c r="RUS478" s="25"/>
      <c r="RUT478" s="25"/>
      <c r="RUU478" s="25"/>
      <c r="RUV478" s="25"/>
      <c r="RUW478" s="25"/>
      <c r="RUX478" s="25"/>
      <c r="RUY478" s="25"/>
      <c r="RUZ478" s="25"/>
      <c r="RVA478" s="25"/>
      <c r="RVB478" s="25"/>
      <c r="RVC478" s="25"/>
      <c r="RVD478" s="25"/>
      <c r="RVE478" s="25"/>
      <c r="RVF478" s="25"/>
      <c r="RVG478" s="25"/>
      <c r="RVH478" s="25"/>
      <c r="RVI478" s="25"/>
      <c r="RVJ478" s="25"/>
      <c r="RVK478" s="25"/>
      <c r="RVL478" s="25"/>
      <c r="RVM478" s="25"/>
      <c r="RVN478" s="25"/>
      <c r="RVO478" s="25"/>
      <c r="RVP478" s="25"/>
      <c r="RVQ478" s="25"/>
      <c r="RVR478" s="25"/>
      <c r="RVS478" s="25"/>
      <c r="RVT478" s="25"/>
      <c r="RVU478" s="25"/>
      <c r="RVV478" s="25"/>
      <c r="RVW478" s="25"/>
      <c r="RVX478" s="25"/>
      <c r="RVY478" s="25"/>
      <c r="RVZ478" s="25"/>
      <c r="RWA478" s="25"/>
      <c r="RWB478" s="25"/>
      <c r="RWC478" s="25"/>
      <c r="RWD478" s="25"/>
      <c r="RWE478" s="25"/>
      <c r="RWF478" s="25"/>
      <c r="RWG478" s="25"/>
      <c r="RWH478" s="25"/>
      <c r="RWI478" s="25"/>
      <c r="RWJ478" s="25"/>
      <c r="RWK478" s="25"/>
      <c r="RWL478" s="25"/>
      <c r="RWM478" s="25"/>
      <c r="RWN478" s="25"/>
      <c r="RWO478" s="25"/>
      <c r="RWP478" s="25"/>
      <c r="RWQ478" s="25"/>
      <c r="RWR478" s="25"/>
      <c r="RWS478" s="25"/>
      <c r="RWT478" s="25"/>
      <c r="RWU478" s="25"/>
      <c r="RWV478" s="25"/>
      <c r="RWW478" s="25"/>
      <c r="RWX478" s="25"/>
      <c r="RWY478" s="25"/>
      <c r="RWZ478" s="25"/>
      <c r="RXA478" s="25"/>
      <c r="RXB478" s="25"/>
      <c r="RXC478" s="25"/>
      <c r="RXD478" s="25"/>
      <c r="RXE478" s="25"/>
      <c r="RXF478" s="25"/>
      <c r="RXG478" s="25"/>
      <c r="RXH478" s="25"/>
      <c r="RXI478" s="25"/>
      <c r="RXJ478" s="25"/>
      <c r="RXK478" s="25"/>
      <c r="RXL478" s="25"/>
      <c r="RXM478" s="25"/>
      <c r="RXN478" s="25"/>
      <c r="RXO478" s="25"/>
      <c r="RXP478" s="25"/>
      <c r="RXQ478" s="25"/>
      <c r="RXR478" s="25"/>
      <c r="RXS478" s="25"/>
      <c r="RXT478" s="25"/>
      <c r="RXU478" s="25"/>
      <c r="RXV478" s="25"/>
      <c r="RXW478" s="25"/>
      <c r="RXX478" s="25"/>
      <c r="RXY478" s="25"/>
      <c r="RXZ478" s="25"/>
      <c r="RYA478" s="25"/>
      <c r="RYB478" s="25"/>
      <c r="RYC478" s="25"/>
      <c r="RYD478" s="25"/>
      <c r="RYE478" s="25"/>
      <c r="RYF478" s="25"/>
      <c r="RYG478" s="25"/>
      <c r="RYH478" s="25"/>
      <c r="RYI478" s="25"/>
      <c r="RYJ478" s="25"/>
      <c r="RYK478" s="25"/>
      <c r="RYL478" s="25"/>
      <c r="RYM478" s="25"/>
      <c r="RYN478" s="25"/>
      <c r="RYO478" s="25"/>
      <c r="RYP478" s="25"/>
      <c r="RYQ478" s="25"/>
      <c r="RYR478" s="25"/>
      <c r="RYS478" s="25"/>
      <c r="RYT478" s="25"/>
      <c r="RYU478" s="25"/>
      <c r="RYV478" s="25"/>
      <c r="RYW478" s="25"/>
      <c r="RYX478" s="25"/>
      <c r="RYY478" s="25"/>
      <c r="RYZ478" s="25"/>
      <c r="RZA478" s="25"/>
      <c r="RZB478" s="25"/>
      <c r="RZC478" s="25"/>
      <c r="RZD478" s="25"/>
      <c r="RZE478" s="25"/>
      <c r="RZF478" s="25"/>
      <c r="RZG478" s="25"/>
      <c r="RZH478" s="25"/>
      <c r="RZI478" s="25"/>
      <c r="RZJ478" s="25"/>
      <c r="RZK478" s="25"/>
      <c r="RZL478" s="25"/>
      <c r="RZM478" s="25"/>
      <c r="RZN478" s="25"/>
      <c r="RZO478" s="25"/>
      <c r="RZP478" s="25"/>
      <c r="RZQ478" s="25"/>
      <c r="RZR478" s="25"/>
      <c r="RZS478" s="25"/>
      <c r="RZT478" s="25"/>
      <c r="RZU478" s="25"/>
      <c r="RZV478" s="25"/>
      <c r="RZW478" s="25"/>
      <c r="RZX478" s="25"/>
      <c r="RZY478" s="25"/>
      <c r="RZZ478" s="25"/>
      <c r="SAA478" s="25"/>
      <c r="SAB478" s="25"/>
      <c r="SAC478" s="25"/>
      <c r="SAD478" s="25"/>
      <c r="SAE478" s="25"/>
      <c r="SAF478" s="25"/>
      <c r="SAG478" s="25"/>
      <c r="SAH478" s="25"/>
      <c r="SAI478" s="25"/>
      <c r="SAJ478" s="25"/>
      <c r="SAK478" s="25"/>
      <c r="SAL478" s="25"/>
      <c r="SAM478" s="25"/>
      <c r="SAN478" s="25"/>
      <c r="SAO478" s="25"/>
      <c r="SAP478" s="25"/>
      <c r="SAQ478" s="25"/>
      <c r="SAR478" s="25"/>
      <c r="SAS478" s="25"/>
      <c r="SAT478" s="25"/>
      <c r="SAU478" s="25"/>
      <c r="SAV478" s="25"/>
      <c r="SAW478" s="25"/>
      <c r="SAX478" s="25"/>
      <c r="SAY478" s="25"/>
      <c r="SAZ478" s="25"/>
      <c r="SBA478" s="25"/>
      <c r="SBB478" s="25"/>
      <c r="SBC478" s="25"/>
      <c r="SBD478" s="25"/>
      <c r="SBE478" s="25"/>
      <c r="SBF478" s="25"/>
      <c r="SBG478" s="25"/>
      <c r="SBH478" s="25"/>
      <c r="SBI478" s="25"/>
      <c r="SBJ478" s="25"/>
      <c r="SBK478" s="25"/>
      <c r="SBL478" s="25"/>
      <c r="SBM478" s="25"/>
      <c r="SBN478" s="25"/>
      <c r="SBO478" s="25"/>
      <c r="SBP478" s="25"/>
      <c r="SBQ478" s="25"/>
      <c r="SBR478" s="25"/>
      <c r="SBS478" s="25"/>
      <c r="SBT478" s="25"/>
      <c r="SBU478" s="25"/>
      <c r="SBV478" s="25"/>
      <c r="SBW478" s="25"/>
      <c r="SBX478" s="25"/>
      <c r="SBY478" s="25"/>
      <c r="SBZ478" s="25"/>
      <c r="SCA478" s="25"/>
      <c r="SCB478" s="25"/>
      <c r="SCC478" s="25"/>
      <c r="SCD478" s="25"/>
      <c r="SCE478" s="25"/>
      <c r="SCF478" s="25"/>
      <c r="SCG478" s="25"/>
      <c r="SCH478" s="25"/>
      <c r="SCI478" s="25"/>
      <c r="SCJ478" s="25"/>
      <c r="SCK478" s="25"/>
      <c r="SCL478" s="25"/>
      <c r="SCM478" s="25"/>
      <c r="SCN478" s="25"/>
      <c r="SCO478" s="25"/>
      <c r="SCP478" s="25"/>
      <c r="SCQ478" s="25"/>
      <c r="SCR478" s="25"/>
      <c r="SCS478" s="25"/>
      <c r="SCT478" s="25"/>
      <c r="SCU478" s="25"/>
      <c r="SCV478" s="25"/>
      <c r="SCW478" s="25"/>
      <c r="SCX478" s="25"/>
      <c r="SCY478" s="25"/>
      <c r="SCZ478" s="25"/>
      <c r="SDA478" s="25"/>
      <c r="SDB478" s="25"/>
      <c r="SDC478" s="25"/>
      <c r="SDD478" s="25"/>
      <c r="SDE478" s="25"/>
      <c r="SDF478" s="25"/>
      <c r="SDG478" s="25"/>
      <c r="SDH478" s="25"/>
      <c r="SDI478" s="25"/>
      <c r="SDJ478" s="25"/>
      <c r="SDK478" s="25"/>
      <c r="SDL478" s="25"/>
      <c r="SDM478" s="25"/>
      <c r="SDN478" s="25"/>
      <c r="SDO478" s="25"/>
      <c r="SDP478" s="25"/>
      <c r="SDQ478" s="25"/>
      <c r="SDR478" s="25"/>
      <c r="SDS478" s="25"/>
      <c r="SDT478" s="25"/>
      <c r="SDU478" s="25"/>
      <c r="SDV478" s="25"/>
      <c r="SDW478" s="25"/>
      <c r="SDX478" s="25"/>
      <c r="SDY478" s="25"/>
      <c r="SDZ478" s="25"/>
      <c r="SEA478" s="25"/>
      <c r="SEB478" s="25"/>
      <c r="SEC478" s="25"/>
      <c r="SED478" s="25"/>
      <c r="SEE478" s="25"/>
      <c r="SEF478" s="25"/>
      <c r="SEG478" s="25"/>
      <c r="SEH478" s="25"/>
      <c r="SEI478" s="25"/>
      <c r="SEJ478" s="25"/>
      <c r="SEK478" s="25"/>
      <c r="SEL478" s="25"/>
      <c r="SEM478" s="25"/>
      <c r="SEN478" s="25"/>
      <c r="SEO478" s="25"/>
      <c r="SEP478" s="25"/>
      <c r="SEQ478" s="25"/>
      <c r="SER478" s="25"/>
      <c r="SES478" s="25"/>
      <c r="SET478" s="25"/>
      <c r="SEU478" s="25"/>
      <c r="SEV478" s="25"/>
      <c r="SEW478" s="25"/>
      <c r="SEX478" s="25"/>
      <c r="SEY478" s="25"/>
      <c r="SEZ478" s="25"/>
      <c r="SFA478" s="25"/>
      <c r="SFB478" s="25"/>
      <c r="SFC478" s="25"/>
      <c r="SFD478" s="25"/>
      <c r="SFE478" s="25"/>
      <c r="SFF478" s="25"/>
      <c r="SFG478" s="25"/>
      <c r="SFH478" s="25"/>
      <c r="SFI478" s="25"/>
      <c r="SFJ478" s="25"/>
      <c r="SFK478" s="25"/>
      <c r="SFL478" s="25"/>
      <c r="SFM478" s="25"/>
      <c r="SFN478" s="25"/>
      <c r="SFO478" s="25"/>
      <c r="SFP478" s="25"/>
      <c r="SFQ478" s="25"/>
      <c r="SFR478" s="25"/>
      <c r="SFS478" s="25"/>
      <c r="SFT478" s="25"/>
      <c r="SFU478" s="25"/>
      <c r="SFV478" s="25"/>
      <c r="SFW478" s="25"/>
      <c r="SFX478" s="25"/>
      <c r="SFY478" s="25"/>
      <c r="SFZ478" s="25"/>
      <c r="SGA478" s="25"/>
      <c r="SGB478" s="25"/>
      <c r="SGC478" s="25"/>
      <c r="SGD478" s="25"/>
      <c r="SGE478" s="25"/>
      <c r="SGF478" s="25"/>
      <c r="SGG478" s="25"/>
      <c r="SGH478" s="25"/>
      <c r="SGI478" s="25"/>
      <c r="SGJ478" s="25"/>
      <c r="SGK478" s="25"/>
      <c r="SGL478" s="25"/>
      <c r="SGM478" s="25"/>
      <c r="SGN478" s="25"/>
      <c r="SGO478" s="25"/>
      <c r="SGP478" s="25"/>
      <c r="SGQ478" s="25"/>
      <c r="SGR478" s="25"/>
      <c r="SGS478" s="25"/>
      <c r="SGT478" s="25"/>
      <c r="SGU478" s="25"/>
      <c r="SGV478" s="25"/>
      <c r="SGW478" s="25"/>
      <c r="SGX478" s="25"/>
      <c r="SGY478" s="25"/>
      <c r="SGZ478" s="25"/>
      <c r="SHA478" s="25"/>
      <c r="SHB478" s="25"/>
      <c r="SHC478" s="25"/>
      <c r="SHD478" s="25"/>
      <c r="SHE478" s="25"/>
      <c r="SHF478" s="25"/>
      <c r="SHG478" s="25"/>
      <c r="SHH478" s="25"/>
      <c r="SHI478" s="25"/>
      <c r="SHJ478" s="25"/>
      <c r="SHK478" s="25"/>
      <c r="SHL478" s="25"/>
      <c r="SHM478" s="25"/>
      <c r="SHN478" s="25"/>
      <c r="SHO478" s="25"/>
      <c r="SHP478" s="25"/>
      <c r="SHQ478" s="25"/>
      <c r="SHR478" s="25"/>
      <c r="SHS478" s="25"/>
      <c r="SHT478" s="25"/>
      <c r="SHU478" s="25"/>
      <c r="SHV478" s="25"/>
      <c r="SHW478" s="25"/>
      <c r="SHX478" s="25"/>
      <c r="SHY478" s="25"/>
      <c r="SHZ478" s="25"/>
      <c r="SIA478" s="25"/>
      <c r="SIB478" s="25"/>
      <c r="SIC478" s="25"/>
      <c r="SID478" s="25"/>
      <c r="SIE478" s="25"/>
      <c r="SIF478" s="25"/>
      <c r="SIG478" s="25"/>
      <c r="SIH478" s="25"/>
      <c r="SII478" s="25"/>
      <c r="SIJ478" s="25"/>
      <c r="SIK478" s="25"/>
      <c r="SIL478" s="25"/>
      <c r="SIM478" s="25"/>
      <c r="SIN478" s="25"/>
      <c r="SIO478" s="25"/>
      <c r="SIP478" s="25"/>
      <c r="SIQ478" s="25"/>
      <c r="SIR478" s="25"/>
      <c r="SIS478" s="25"/>
      <c r="SIT478" s="25"/>
      <c r="SIU478" s="25"/>
      <c r="SIV478" s="25"/>
      <c r="SIW478" s="25"/>
      <c r="SIX478" s="25"/>
      <c r="SIY478" s="25"/>
      <c r="SIZ478" s="25"/>
      <c r="SJA478" s="25"/>
      <c r="SJB478" s="25"/>
      <c r="SJC478" s="25"/>
      <c r="SJD478" s="25"/>
      <c r="SJE478" s="25"/>
      <c r="SJF478" s="25"/>
      <c r="SJG478" s="25"/>
      <c r="SJH478" s="25"/>
      <c r="SJI478" s="25"/>
      <c r="SJJ478" s="25"/>
      <c r="SJK478" s="25"/>
      <c r="SJL478" s="25"/>
      <c r="SJM478" s="25"/>
      <c r="SJN478" s="25"/>
      <c r="SJO478" s="25"/>
      <c r="SJP478" s="25"/>
      <c r="SJQ478" s="25"/>
      <c r="SJR478" s="25"/>
      <c r="SJS478" s="25"/>
      <c r="SJT478" s="25"/>
      <c r="SJU478" s="25"/>
      <c r="SJV478" s="25"/>
      <c r="SJW478" s="25"/>
      <c r="SJX478" s="25"/>
      <c r="SJY478" s="25"/>
      <c r="SJZ478" s="25"/>
      <c r="SKA478" s="25"/>
      <c r="SKB478" s="25"/>
      <c r="SKC478" s="25"/>
      <c r="SKD478" s="25"/>
      <c r="SKE478" s="25"/>
      <c r="SKF478" s="25"/>
      <c r="SKG478" s="25"/>
      <c r="SKH478" s="25"/>
      <c r="SKI478" s="25"/>
      <c r="SKJ478" s="25"/>
      <c r="SKK478" s="25"/>
      <c r="SKL478" s="25"/>
      <c r="SKM478" s="25"/>
      <c r="SKN478" s="25"/>
      <c r="SKO478" s="25"/>
      <c r="SKP478" s="25"/>
      <c r="SKQ478" s="25"/>
      <c r="SKR478" s="25"/>
      <c r="SKS478" s="25"/>
      <c r="SKT478" s="25"/>
      <c r="SKU478" s="25"/>
      <c r="SKV478" s="25"/>
      <c r="SKW478" s="25"/>
      <c r="SKX478" s="25"/>
      <c r="SKY478" s="25"/>
      <c r="SKZ478" s="25"/>
      <c r="SLA478" s="25"/>
      <c r="SLB478" s="25"/>
      <c r="SLC478" s="25"/>
      <c r="SLD478" s="25"/>
      <c r="SLE478" s="25"/>
      <c r="SLF478" s="25"/>
      <c r="SLG478" s="25"/>
      <c r="SLH478" s="25"/>
      <c r="SLI478" s="25"/>
      <c r="SLJ478" s="25"/>
      <c r="SLK478" s="25"/>
      <c r="SLL478" s="25"/>
      <c r="SLM478" s="25"/>
      <c r="SLN478" s="25"/>
      <c r="SLO478" s="25"/>
      <c r="SLP478" s="25"/>
      <c r="SLQ478" s="25"/>
      <c r="SLR478" s="25"/>
      <c r="SLS478" s="25"/>
      <c r="SLT478" s="25"/>
      <c r="SLU478" s="25"/>
      <c r="SLV478" s="25"/>
      <c r="SLW478" s="25"/>
      <c r="SLX478" s="25"/>
      <c r="SLY478" s="25"/>
      <c r="SLZ478" s="25"/>
      <c r="SMA478" s="25"/>
      <c r="SMB478" s="25"/>
      <c r="SMC478" s="25"/>
      <c r="SMD478" s="25"/>
      <c r="SME478" s="25"/>
      <c r="SMF478" s="25"/>
      <c r="SMG478" s="25"/>
      <c r="SMH478" s="25"/>
      <c r="SMI478" s="25"/>
      <c r="SMJ478" s="25"/>
      <c r="SMK478" s="25"/>
      <c r="SML478" s="25"/>
      <c r="SMM478" s="25"/>
      <c r="SMN478" s="25"/>
      <c r="SMO478" s="25"/>
      <c r="SMP478" s="25"/>
      <c r="SMQ478" s="25"/>
      <c r="SMR478" s="25"/>
      <c r="SMS478" s="25"/>
      <c r="SMT478" s="25"/>
      <c r="SMU478" s="25"/>
      <c r="SMV478" s="25"/>
      <c r="SMW478" s="25"/>
      <c r="SMX478" s="25"/>
      <c r="SMY478" s="25"/>
      <c r="SMZ478" s="25"/>
      <c r="SNA478" s="25"/>
      <c r="SNB478" s="25"/>
      <c r="SNC478" s="25"/>
      <c r="SND478" s="25"/>
      <c r="SNE478" s="25"/>
      <c r="SNF478" s="25"/>
      <c r="SNG478" s="25"/>
      <c r="SNH478" s="25"/>
      <c r="SNI478" s="25"/>
      <c r="SNJ478" s="25"/>
      <c r="SNK478" s="25"/>
      <c r="SNL478" s="25"/>
      <c r="SNM478" s="25"/>
      <c r="SNN478" s="25"/>
      <c r="SNO478" s="25"/>
      <c r="SNP478" s="25"/>
      <c r="SNQ478" s="25"/>
      <c r="SNR478" s="25"/>
      <c r="SNS478" s="25"/>
      <c r="SNT478" s="25"/>
      <c r="SNU478" s="25"/>
      <c r="SNV478" s="25"/>
      <c r="SNW478" s="25"/>
      <c r="SNX478" s="25"/>
      <c r="SNY478" s="25"/>
      <c r="SNZ478" s="25"/>
      <c r="SOA478" s="25"/>
      <c r="SOB478" s="25"/>
      <c r="SOC478" s="25"/>
      <c r="SOD478" s="25"/>
      <c r="SOE478" s="25"/>
      <c r="SOF478" s="25"/>
      <c r="SOG478" s="25"/>
      <c r="SOH478" s="25"/>
      <c r="SOI478" s="25"/>
      <c r="SOJ478" s="25"/>
      <c r="SOK478" s="25"/>
      <c r="SOL478" s="25"/>
      <c r="SOM478" s="25"/>
      <c r="SON478" s="25"/>
      <c r="SOO478" s="25"/>
      <c r="SOP478" s="25"/>
      <c r="SOQ478" s="25"/>
      <c r="SOR478" s="25"/>
      <c r="SOS478" s="25"/>
      <c r="SOT478" s="25"/>
      <c r="SOU478" s="25"/>
      <c r="SOV478" s="25"/>
      <c r="SOW478" s="25"/>
      <c r="SOX478" s="25"/>
      <c r="SOY478" s="25"/>
      <c r="SOZ478" s="25"/>
      <c r="SPA478" s="25"/>
      <c r="SPB478" s="25"/>
      <c r="SPC478" s="25"/>
      <c r="SPD478" s="25"/>
      <c r="SPE478" s="25"/>
      <c r="SPF478" s="25"/>
      <c r="SPG478" s="25"/>
      <c r="SPH478" s="25"/>
      <c r="SPI478" s="25"/>
      <c r="SPJ478" s="25"/>
      <c r="SPK478" s="25"/>
      <c r="SPL478" s="25"/>
      <c r="SPM478" s="25"/>
      <c r="SPN478" s="25"/>
      <c r="SPO478" s="25"/>
      <c r="SPP478" s="25"/>
      <c r="SPQ478" s="25"/>
      <c r="SPR478" s="25"/>
      <c r="SPS478" s="25"/>
      <c r="SPT478" s="25"/>
      <c r="SPU478" s="25"/>
      <c r="SPV478" s="25"/>
      <c r="SPW478" s="25"/>
      <c r="SPX478" s="25"/>
      <c r="SPY478" s="25"/>
      <c r="SPZ478" s="25"/>
      <c r="SQA478" s="25"/>
      <c r="SQB478" s="25"/>
      <c r="SQC478" s="25"/>
      <c r="SQD478" s="25"/>
      <c r="SQE478" s="25"/>
      <c r="SQF478" s="25"/>
      <c r="SQG478" s="25"/>
      <c r="SQH478" s="25"/>
      <c r="SQI478" s="25"/>
      <c r="SQJ478" s="25"/>
      <c r="SQK478" s="25"/>
      <c r="SQL478" s="25"/>
      <c r="SQM478" s="25"/>
      <c r="SQN478" s="25"/>
      <c r="SQO478" s="25"/>
      <c r="SQP478" s="25"/>
      <c r="SQQ478" s="25"/>
      <c r="SQR478" s="25"/>
      <c r="SQS478" s="25"/>
      <c r="SQT478" s="25"/>
      <c r="SQU478" s="25"/>
      <c r="SQV478" s="25"/>
      <c r="SQW478" s="25"/>
      <c r="SQX478" s="25"/>
      <c r="SQY478" s="25"/>
      <c r="SQZ478" s="25"/>
      <c r="SRA478" s="25"/>
      <c r="SRB478" s="25"/>
      <c r="SRC478" s="25"/>
      <c r="SRD478" s="25"/>
      <c r="SRE478" s="25"/>
      <c r="SRF478" s="25"/>
      <c r="SRG478" s="25"/>
      <c r="SRH478" s="25"/>
      <c r="SRI478" s="25"/>
      <c r="SRJ478" s="25"/>
      <c r="SRK478" s="25"/>
      <c r="SRL478" s="25"/>
      <c r="SRM478" s="25"/>
      <c r="SRN478" s="25"/>
      <c r="SRO478" s="25"/>
      <c r="SRP478" s="25"/>
      <c r="SRQ478" s="25"/>
      <c r="SRR478" s="25"/>
      <c r="SRS478" s="25"/>
      <c r="SRT478" s="25"/>
      <c r="SRU478" s="25"/>
      <c r="SRV478" s="25"/>
      <c r="SRW478" s="25"/>
      <c r="SRX478" s="25"/>
      <c r="SRY478" s="25"/>
      <c r="SRZ478" s="25"/>
      <c r="SSA478" s="25"/>
      <c r="SSB478" s="25"/>
      <c r="SSC478" s="25"/>
      <c r="SSD478" s="25"/>
      <c r="SSE478" s="25"/>
      <c r="SSF478" s="25"/>
      <c r="SSG478" s="25"/>
      <c r="SSH478" s="25"/>
      <c r="SSI478" s="25"/>
      <c r="SSJ478" s="25"/>
      <c r="SSK478" s="25"/>
      <c r="SSL478" s="25"/>
      <c r="SSM478" s="25"/>
      <c r="SSN478" s="25"/>
      <c r="SSO478" s="25"/>
      <c r="SSP478" s="25"/>
      <c r="SSQ478" s="25"/>
      <c r="SSR478" s="25"/>
      <c r="SSS478" s="25"/>
      <c r="SST478" s="25"/>
      <c r="SSU478" s="25"/>
      <c r="SSV478" s="25"/>
      <c r="SSW478" s="25"/>
      <c r="SSX478" s="25"/>
      <c r="SSY478" s="25"/>
      <c r="SSZ478" s="25"/>
      <c r="STA478" s="25"/>
      <c r="STB478" s="25"/>
      <c r="STC478" s="25"/>
      <c r="STD478" s="25"/>
      <c r="STE478" s="25"/>
      <c r="STF478" s="25"/>
      <c r="STG478" s="25"/>
      <c r="STH478" s="25"/>
      <c r="STI478" s="25"/>
      <c r="STJ478" s="25"/>
      <c r="STK478" s="25"/>
      <c r="STL478" s="25"/>
      <c r="STM478" s="25"/>
      <c r="STN478" s="25"/>
      <c r="STO478" s="25"/>
      <c r="STP478" s="25"/>
      <c r="STQ478" s="25"/>
      <c r="STR478" s="25"/>
      <c r="STS478" s="25"/>
      <c r="STT478" s="25"/>
      <c r="STU478" s="25"/>
      <c r="STV478" s="25"/>
      <c r="STW478" s="25"/>
      <c r="STX478" s="25"/>
      <c r="STY478" s="25"/>
      <c r="STZ478" s="25"/>
      <c r="SUA478" s="25"/>
      <c r="SUB478" s="25"/>
      <c r="SUC478" s="25"/>
      <c r="SUD478" s="25"/>
      <c r="SUE478" s="25"/>
      <c r="SUF478" s="25"/>
      <c r="SUG478" s="25"/>
      <c r="SUH478" s="25"/>
      <c r="SUI478" s="25"/>
      <c r="SUJ478" s="25"/>
      <c r="SUK478" s="25"/>
      <c r="SUL478" s="25"/>
      <c r="SUM478" s="25"/>
      <c r="SUN478" s="25"/>
      <c r="SUO478" s="25"/>
      <c r="SUP478" s="25"/>
      <c r="SUQ478" s="25"/>
      <c r="SUR478" s="25"/>
      <c r="SUS478" s="25"/>
      <c r="SUT478" s="25"/>
      <c r="SUU478" s="25"/>
      <c r="SUV478" s="25"/>
      <c r="SUW478" s="25"/>
      <c r="SUX478" s="25"/>
      <c r="SUY478" s="25"/>
      <c r="SUZ478" s="25"/>
      <c r="SVA478" s="25"/>
      <c r="SVB478" s="25"/>
      <c r="SVC478" s="25"/>
      <c r="SVD478" s="25"/>
      <c r="SVE478" s="25"/>
      <c r="SVF478" s="25"/>
      <c r="SVG478" s="25"/>
      <c r="SVH478" s="25"/>
      <c r="SVI478" s="25"/>
      <c r="SVJ478" s="25"/>
      <c r="SVK478" s="25"/>
      <c r="SVL478" s="25"/>
      <c r="SVM478" s="25"/>
      <c r="SVN478" s="25"/>
      <c r="SVO478" s="25"/>
      <c r="SVP478" s="25"/>
      <c r="SVQ478" s="25"/>
      <c r="SVR478" s="25"/>
      <c r="SVS478" s="25"/>
      <c r="SVT478" s="25"/>
      <c r="SVU478" s="25"/>
      <c r="SVV478" s="25"/>
      <c r="SVW478" s="25"/>
      <c r="SVX478" s="25"/>
      <c r="SVY478" s="25"/>
      <c r="SVZ478" s="25"/>
      <c r="SWA478" s="25"/>
      <c r="SWB478" s="25"/>
      <c r="SWC478" s="25"/>
      <c r="SWD478" s="25"/>
      <c r="SWE478" s="25"/>
      <c r="SWF478" s="25"/>
      <c r="SWG478" s="25"/>
      <c r="SWH478" s="25"/>
      <c r="SWI478" s="25"/>
      <c r="SWJ478" s="25"/>
      <c r="SWK478" s="25"/>
      <c r="SWL478" s="25"/>
      <c r="SWM478" s="25"/>
      <c r="SWN478" s="25"/>
      <c r="SWO478" s="25"/>
      <c r="SWP478" s="25"/>
      <c r="SWQ478" s="25"/>
      <c r="SWR478" s="25"/>
      <c r="SWS478" s="25"/>
      <c r="SWT478" s="25"/>
      <c r="SWU478" s="25"/>
      <c r="SWV478" s="25"/>
      <c r="SWW478" s="25"/>
      <c r="SWX478" s="25"/>
      <c r="SWY478" s="25"/>
      <c r="SWZ478" s="25"/>
      <c r="SXA478" s="25"/>
      <c r="SXB478" s="25"/>
      <c r="SXC478" s="25"/>
      <c r="SXD478" s="25"/>
      <c r="SXE478" s="25"/>
      <c r="SXF478" s="25"/>
      <c r="SXG478" s="25"/>
      <c r="SXH478" s="25"/>
      <c r="SXI478" s="25"/>
      <c r="SXJ478" s="25"/>
      <c r="SXK478" s="25"/>
      <c r="SXL478" s="25"/>
      <c r="SXM478" s="25"/>
      <c r="SXN478" s="25"/>
      <c r="SXO478" s="25"/>
      <c r="SXP478" s="25"/>
      <c r="SXQ478" s="25"/>
      <c r="SXR478" s="25"/>
      <c r="SXS478" s="25"/>
      <c r="SXT478" s="25"/>
      <c r="SXU478" s="25"/>
      <c r="SXV478" s="25"/>
      <c r="SXW478" s="25"/>
      <c r="SXX478" s="25"/>
      <c r="SXY478" s="25"/>
      <c r="SXZ478" s="25"/>
      <c r="SYA478" s="25"/>
      <c r="SYB478" s="25"/>
      <c r="SYC478" s="25"/>
      <c r="SYD478" s="25"/>
      <c r="SYE478" s="25"/>
      <c r="SYF478" s="25"/>
      <c r="SYG478" s="25"/>
      <c r="SYH478" s="25"/>
      <c r="SYI478" s="25"/>
      <c r="SYJ478" s="25"/>
      <c r="SYK478" s="25"/>
      <c r="SYL478" s="25"/>
      <c r="SYM478" s="25"/>
      <c r="SYN478" s="25"/>
      <c r="SYO478" s="25"/>
      <c r="SYP478" s="25"/>
      <c r="SYQ478" s="25"/>
      <c r="SYR478" s="25"/>
      <c r="SYS478" s="25"/>
      <c r="SYT478" s="25"/>
      <c r="SYU478" s="25"/>
      <c r="SYV478" s="25"/>
      <c r="SYW478" s="25"/>
      <c r="SYX478" s="25"/>
      <c r="SYY478" s="25"/>
      <c r="SYZ478" s="25"/>
      <c r="SZA478" s="25"/>
      <c r="SZB478" s="25"/>
      <c r="SZC478" s="25"/>
      <c r="SZD478" s="25"/>
      <c r="SZE478" s="25"/>
      <c r="SZF478" s="25"/>
      <c r="SZG478" s="25"/>
      <c r="SZH478" s="25"/>
      <c r="SZI478" s="25"/>
      <c r="SZJ478" s="25"/>
      <c r="SZK478" s="25"/>
      <c r="SZL478" s="25"/>
      <c r="SZM478" s="25"/>
      <c r="SZN478" s="25"/>
      <c r="SZO478" s="25"/>
      <c r="SZP478" s="25"/>
      <c r="SZQ478" s="25"/>
      <c r="SZR478" s="25"/>
      <c r="SZS478" s="25"/>
      <c r="SZT478" s="25"/>
      <c r="SZU478" s="25"/>
      <c r="SZV478" s="25"/>
      <c r="SZW478" s="25"/>
      <c r="SZX478" s="25"/>
      <c r="SZY478" s="25"/>
      <c r="SZZ478" s="25"/>
      <c r="TAA478" s="25"/>
      <c r="TAB478" s="25"/>
      <c r="TAC478" s="25"/>
      <c r="TAD478" s="25"/>
      <c r="TAE478" s="25"/>
      <c r="TAF478" s="25"/>
      <c r="TAG478" s="25"/>
      <c r="TAH478" s="25"/>
      <c r="TAI478" s="25"/>
      <c r="TAJ478" s="25"/>
      <c r="TAK478" s="25"/>
      <c r="TAL478" s="25"/>
      <c r="TAM478" s="25"/>
      <c r="TAN478" s="25"/>
      <c r="TAO478" s="25"/>
      <c r="TAP478" s="25"/>
      <c r="TAQ478" s="25"/>
      <c r="TAR478" s="25"/>
      <c r="TAS478" s="25"/>
      <c r="TAT478" s="25"/>
      <c r="TAU478" s="25"/>
      <c r="TAV478" s="25"/>
      <c r="TAW478" s="25"/>
      <c r="TAX478" s="25"/>
      <c r="TAY478" s="25"/>
      <c r="TAZ478" s="25"/>
      <c r="TBA478" s="25"/>
      <c r="TBB478" s="25"/>
      <c r="TBC478" s="25"/>
      <c r="TBD478" s="25"/>
      <c r="TBE478" s="25"/>
      <c r="TBF478" s="25"/>
      <c r="TBG478" s="25"/>
      <c r="TBH478" s="25"/>
      <c r="TBI478" s="25"/>
      <c r="TBJ478" s="25"/>
      <c r="TBK478" s="25"/>
      <c r="TBL478" s="25"/>
      <c r="TBM478" s="25"/>
      <c r="TBN478" s="25"/>
      <c r="TBO478" s="25"/>
      <c r="TBP478" s="25"/>
      <c r="TBQ478" s="25"/>
      <c r="TBR478" s="25"/>
      <c r="TBS478" s="25"/>
      <c r="TBT478" s="25"/>
      <c r="TBU478" s="25"/>
      <c r="TBV478" s="25"/>
      <c r="TBW478" s="25"/>
      <c r="TBX478" s="25"/>
      <c r="TBY478" s="25"/>
      <c r="TBZ478" s="25"/>
      <c r="TCA478" s="25"/>
      <c r="TCB478" s="25"/>
      <c r="TCC478" s="25"/>
      <c r="TCD478" s="25"/>
      <c r="TCE478" s="25"/>
      <c r="TCF478" s="25"/>
      <c r="TCG478" s="25"/>
      <c r="TCH478" s="25"/>
      <c r="TCI478" s="25"/>
      <c r="TCJ478" s="25"/>
      <c r="TCK478" s="25"/>
      <c r="TCL478" s="25"/>
      <c r="TCM478" s="25"/>
      <c r="TCN478" s="25"/>
      <c r="TCO478" s="25"/>
      <c r="TCP478" s="25"/>
      <c r="TCQ478" s="25"/>
      <c r="TCR478" s="25"/>
      <c r="TCS478" s="25"/>
      <c r="TCT478" s="25"/>
      <c r="TCU478" s="25"/>
      <c r="TCV478" s="25"/>
      <c r="TCW478" s="25"/>
      <c r="TCX478" s="25"/>
      <c r="TCY478" s="25"/>
      <c r="TCZ478" s="25"/>
      <c r="TDA478" s="25"/>
      <c r="TDB478" s="25"/>
      <c r="TDC478" s="25"/>
      <c r="TDD478" s="25"/>
      <c r="TDE478" s="25"/>
      <c r="TDF478" s="25"/>
      <c r="TDG478" s="25"/>
      <c r="TDH478" s="25"/>
      <c r="TDI478" s="25"/>
      <c r="TDJ478" s="25"/>
      <c r="TDK478" s="25"/>
      <c r="TDL478" s="25"/>
      <c r="TDM478" s="25"/>
      <c r="TDN478" s="25"/>
      <c r="TDO478" s="25"/>
      <c r="TDP478" s="25"/>
      <c r="TDQ478" s="25"/>
      <c r="TDR478" s="25"/>
      <c r="TDS478" s="25"/>
      <c r="TDT478" s="25"/>
      <c r="TDU478" s="25"/>
      <c r="TDV478" s="25"/>
      <c r="TDW478" s="25"/>
      <c r="TDX478" s="25"/>
      <c r="TDY478" s="25"/>
      <c r="TDZ478" s="25"/>
      <c r="TEA478" s="25"/>
      <c r="TEB478" s="25"/>
      <c r="TEC478" s="25"/>
      <c r="TED478" s="25"/>
      <c r="TEE478" s="25"/>
      <c r="TEF478" s="25"/>
      <c r="TEG478" s="25"/>
      <c r="TEH478" s="25"/>
      <c r="TEI478" s="25"/>
      <c r="TEJ478" s="25"/>
      <c r="TEK478" s="25"/>
      <c r="TEL478" s="25"/>
      <c r="TEM478" s="25"/>
      <c r="TEN478" s="25"/>
      <c r="TEO478" s="25"/>
      <c r="TEP478" s="25"/>
      <c r="TEQ478" s="25"/>
      <c r="TER478" s="25"/>
      <c r="TES478" s="25"/>
      <c r="TET478" s="25"/>
      <c r="TEU478" s="25"/>
      <c r="TEV478" s="25"/>
      <c r="TEW478" s="25"/>
      <c r="TEX478" s="25"/>
      <c r="TEY478" s="25"/>
      <c r="TEZ478" s="25"/>
      <c r="TFA478" s="25"/>
      <c r="TFB478" s="25"/>
      <c r="TFC478" s="25"/>
      <c r="TFD478" s="25"/>
      <c r="TFE478" s="25"/>
      <c r="TFF478" s="25"/>
      <c r="TFG478" s="25"/>
      <c r="TFH478" s="25"/>
      <c r="TFI478" s="25"/>
      <c r="TFJ478" s="25"/>
      <c r="TFK478" s="25"/>
      <c r="TFL478" s="25"/>
      <c r="TFM478" s="25"/>
      <c r="TFN478" s="25"/>
      <c r="TFO478" s="25"/>
      <c r="TFP478" s="25"/>
      <c r="TFQ478" s="25"/>
      <c r="TFR478" s="25"/>
      <c r="TFS478" s="25"/>
      <c r="TFT478" s="25"/>
      <c r="TFU478" s="25"/>
      <c r="TFV478" s="25"/>
      <c r="TFW478" s="25"/>
      <c r="TFX478" s="25"/>
      <c r="TFY478" s="25"/>
      <c r="TFZ478" s="25"/>
      <c r="TGA478" s="25"/>
      <c r="TGB478" s="25"/>
      <c r="TGC478" s="25"/>
      <c r="TGD478" s="25"/>
      <c r="TGE478" s="25"/>
      <c r="TGF478" s="25"/>
      <c r="TGG478" s="25"/>
      <c r="TGH478" s="25"/>
      <c r="TGI478" s="25"/>
      <c r="TGJ478" s="25"/>
      <c r="TGK478" s="25"/>
      <c r="TGL478" s="25"/>
      <c r="TGM478" s="25"/>
      <c r="TGN478" s="25"/>
      <c r="TGO478" s="25"/>
      <c r="TGP478" s="25"/>
      <c r="TGQ478" s="25"/>
      <c r="TGR478" s="25"/>
      <c r="TGS478" s="25"/>
      <c r="TGT478" s="25"/>
      <c r="TGU478" s="25"/>
      <c r="TGV478" s="25"/>
      <c r="TGW478" s="25"/>
      <c r="TGX478" s="25"/>
      <c r="TGY478" s="25"/>
      <c r="TGZ478" s="25"/>
      <c r="THA478" s="25"/>
      <c r="THB478" s="25"/>
      <c r="THC478" s="25"/>
      <c r="THD478" s="25"/>
      <c r="THE478" s="25"/>
      <c r="THF478" s="25"/>
      <c r="THG478" s="25"/>
      <c r="THH478" s="25"/>
      <c r="THI478" s="25"/>
      <c r="THJ478" s="25"/>
      <c r="THK478" s="25"/>
      <c r="THL478" s="25"/>
      <c r="THM478" s="25"/>
      <c r="THN478" s="25"/>
      <c r="THO478" s="25"/>
      <c r="THP478" s="25"/>
      <c r="THQ478" s="25"/>
      <c r="THR478" s="25"/>
      <c r="THS478" s="25"/>
      <c r="THT478" s="25"/>
      <c r="THU478" s="25"/>
      <c r="THV478" s="25"/>
      <c r="THW478" s="25"/>
      <c r="THX478" s="25"/>
      <c r="THY478" s="25"/>
      <c r="THZ478" s="25"/>
      <c r="TIA478" s="25"/>
      <c r="TIB478" s="25"/>
      <c r="TIC478" s="25"/>
      <c r="TID478" s="25"/>
      <c r="TIE478" s="25"/>
      <c r="TIF478" s="25"/>
      <c r="TIG478" s="25"/>
      <c r="TIH478" s="25"/>
      <c r="TII478" s="25"/>
      <c r="TIJ478" s="25"/>
      <c r="TIK478" s="25"/>
      <c r="TIL478" s="25"/>
      <c r="TIM478" s="25"/>
      <c r="TIN478" s="25"/>
      <c r="TIO478" s="25"/>
      <c r="TIP478" s="25"/>
      <c r="TIQ478" s="25"/>
      <c r="TIR478" s="25"/>
      <c r="TIS478" s="25"/>
      <c r="TIT478" s="25"/>
      <c r="TIU478" s="25"/>
      <c r="TIV478" s="25"/>
      <c r="TIW478" s="25"/>
      <c r="TIX478" s="25"/>
      <c r="TIY478" s="25"/>
      <c r="TIZ478" s="25"/>
      <c r="TJA478" s="25"/>
      <c r="TJB478" s="25"/>
      <c r="TJC478" s="25"/>
      <c r="TJD478" s="25"/>
      <c r="TJE478" s="25"/>
      <c r="TJF478" s="25"/>
      <c r="TJG478" s="25"/>
      <c r="TJH478" s="25"/>
      <c r="TJI478" s="25"/>
      <c r="TJJ478" s="25"/>
      <c r="TJK478" s="25"/>
      <c r="TJL478" s="25"/>
      <c r="TJM478" s="25"/>
      <c r="TJN478" s="25"/>
      <c r="TJO478" s="25"/>
      <c r="TJP478" s="25"/>
      <c r="TJQ478" s="25"/>
      <c r="TJR478" s="25"/>
      <c r="TJS478" s="25"/>
      <c r="TJT478" s="25"/>
      <c r="TJU478" s="25"/>
      <c r="TJV478" s="25"/>
      <c r="TJW478" s="25"/>
      <c r="TJX478" s="25"/>
      <c r="TJY478" s="25"/>
      <c r="TJZ478" s="25"/>
      <c r="TKA478" s="25"/>
      <c r="TKB478" s="25"/>
      <c r="TKC478" s="25"/>
      <c r="TKD478" s="25"/>
      <c r="TKE478" s="25"/>
      <c r="TKF478" s="25"/>
      <c r="TKG478" s="25"/>
      <c r="TKH478" s="25"/>
      <c r="TKI478" s="25"/>
      <c r="TKJ478" s="25"/>
      <c r="TKK478" s="25"/>
      <c r="TKL478" s="25"/>
      <c r="TKM478" s="25"/>
      <c r="TKN478" s="25"/>
      <c r="TKO478" s="25"/>
      <c r="TKP478" s="25"/>
      <c r="TKQ478" s="25"/>
      <c r="TKR478" s="25"/>
      <c r="TKS478" s="25"/>
      <c r="TKT478" s="25"/>
      <c r="TKU478" s="25"/>
      <c r="TKV478" s="25"/>
      <c r="TKW478" s="25"/>
      <c r="TKX478" s="25"/>
      <c r="TKY478" s="25"/>
      <c r="TKZ478" s="25"/>
      <c r="TLA478" s="25"/>
      <c r="TLB478" s="25"/>
      <c r="TLC478" s="25"/>
      <c r="TLD478" s="25"/>
      <c r="TLE478" s="25"/>
      <c r="TLF478" s="25"/>
      <c r="TLG478" s="25"/>
      <c r="TLH478" s="25"/>
      <c r="TLI478" s="25"/>
      <c r="TLJ478" s="25"/>
      <c r="TLK478" s="25"/>
      <c r="TLL478" s="25"/>
      <c r="TLM478" s="25"/>
      <c r="TLN478" s="25"/>
      <c r="TLO478" s="25"/>
      <c r="TLP478" s="25"/>
      <c r="TLQ478" s="25"/>
      <c r="TLR478" s="25"/>
      <c r="TLS478" s="25"/>
      <c r="TLT478" s="25"/>
      <c r="TLU478" s="25"/>
      <c r="TLV478" s="25"/>
      <c r="TLW478" s="25"/>
      <c r="TLX478" s="25"/>
      <c r="TLY478" s="25"/>
      <c r="TLZ478" s="25"/>
      <c r="TMA478" s="25"/>
      <c r="TMB478" s="25"/>
      <c r="TMC478" s="25"/>
      <c r="TMD478" s="25"/>
      <c r="TME478" s="25"/>
      <c r="TMF478" s="25"/>
      <c r="TMG478" s="25"/>
      <c r="TMH478" s="25"/>
      <c r="TMI478" s="25"/>
      <c r="TMJ478" s="25"/>
      <c r="TMK478" s="25"/>
      <c r="TML478" s="25"/>
      <c r="TMM478" s="25"/>
      <c r="TMN478" s="25"/>
      <c r="TMO478" s="25"/>
      <c r="TMP478" s="25"/>
      <c r="TMQ478" s="25"/>
      <c r="TMR478" s="25"/>
      <c r="TMS478" s="25"/>
      <c r="TMT478" s="25"/>
      <c r="TMU478" s="25"/>
      <c r="TMV478" s="25"/>
      <c r="TMW478" s="25"/>
      <c r="TMX478" s="25"/>
      <c r="TMY478" s="25"/>
      <c r="TMZ478" s="25"/>
      <c r="TNA478" s="25"/>
      <c r="TNB478" s="25"/>
      <c r="TNC478" s="25"/>
      <c r="TND478" s="25"/>
      <c r="TNE478" s="25"/>
      <c r="TNF478" s="25"/>
      <c r="TNG478" s="25"/>
      <c r="TNH478" s="25"/>
      <c r="TNI478" s="25"/>
      <c r="TNJ478" s="25"/>
      <c r="TNK478" s="25"/>
      <c r="TNL478" s="25"/>
      <c r="TNM478" s="25"/>
      <c r="TNN478" s="25"/>
      <c r="TNO478" s="25"/>
      <c r="TNP478" s="25"/>
      <c r="TNQ478" s="25"/>
      <c r="TNR478" s="25"/>
      <c r="TNS478" s="25"/>
      <c r="TNT478" s="25"/>
      <c r="TNU478" s="25"/>
      <c r="TNV478" s="25"/>
      <c r="TNW478" s="25"/>
      <c r="TNX478" s="25"/>
      <c r="TNY478" s="25"/>
      <c r="TNZ478" s="25"/>
      <c r="TOA478" s="25"/>
      <c r="TOB478" s="25"/>
      <c r="TOC478" s="25"/>
      <c r="TOD478" s="25"/>
      <c r="TOE478" s="25"/>
      <c r="TOF478" s="25"/>
      <c r="TOG478" s="25"/>
      <c r="TOH478" s="25"/>
      <c r="TOI478" s="25"/>
      <c r="TOJ478" s="25"/>
      <c r="TOK478" s="25"/>
      <c r="TOL478" s="25"/>
      <c r="TOM478" s="25"/>
      <c r="TON478" s="25"/>
      <c r="TOO478" s="25"/>
      <c r="TOP478" s="25"/>
      <c r="TOQ478" s="25"/>
      <c r="TOR478" s="25"/>
      <c r="TOS478" s="25"/>
      <c r="TOT478" s="25"/>
      <c r="TOU478" s="25"/>
      <c r="TOV478" s="25"/>
      <c r="TOW478" s="25"/>
      <c r="TOX478" s="25"/>
      <c r="TOY478" s="25"/>
      <c r="TOZ478" s="25"/>
      <c r="TPA478" s="25"/>
      <c r="TPB478" s="25"/>
      <c r="TPC478" s="25"/>
      <c r="TPD478" s="25"/>
      <c r="TPE478" s="25"/>
      <c r="TPF478" s="25"/>
      <c r="TPG478" s="25"/>
      <c r="TPH478" s="25"/>
      <c r="TPI478" s="25"/>
      <c r="TPJ478" s="25"/>
      <c r="TPK478" s="25"/>
      <c r="TPL478" s="25"/>
      <c r="TPM478" s="25"/>
      <c r="TPN478" s="25"/>
      <c r="TPO478" s="25"/>
      <c r="TPP478" s="25"/>
      <c r="TPQ478" s="25"/>
      <c r="TPR478" s="25"/>
      <c r="TPS478" s="25"/>
      <c r="TPT478" s="25"/>
      <c r="TPU478" s="25"/>
      <c r="TPV478" s="25"/>
      <c r="TPW478" s="25"/>
      <c r="TPX478" s="25"/>
      <c r="TPY478" s="25"/>
      <c r="TPZ478" s="25"/>
      <c r="TQA478" s="25"/>
      <c r="TQB478" s="25"/>
      <c r="TQC478" s="25"/>
      <c r="TQD478" s="25"/>
      <c r="TQE478" s="25"/>
      <c r="TQF478" s="25"/>
      <c r="TQG478" s="25"/>
      <c r="TQH478" s="25"/>
      <c r="TQI478" s="25"/>
      <c r="TQJ478" s="25"/>
      <c r="TQK478" s="25"/>
      <c r="TQL478" s="25"/>
      <c r="TQM478" s="25"/>
      <c r="TQN478" s="25"/>
      <c r="TQO478" s="25"/>
      <c r="TQP478" s="25"/>
      <c r="TQQ478" s="25"/>
      <c r="TQR478" s="25"/>
      <c r="TQS478" s="25"/>
      <c r="TQT478" s="25"/>
      <c r="TQU478" s="25"/>
      <c r="TQV478" s="25"/>
      <c r="TQW478" s="25"/>
      <c r="TQX478" s="25"/>
      <c r="TQY478" s="25"/>
      <c r="TQZ478" s="25"/>
      <c r="TRA478" s="25"/>
      <c r="TRB478" s="25"/>
      <c r="TRC478" s="25"/>
      <c r="TRD478" s="25"/>
      <c r="TRE478" s="25"/>
      <c r="TRF478" s="25"/>
      <c r="TRG478" s="25"/>
      <c r="TRH478" s="25"/>
      <c r="TRI478" s="25"/>
      <c r="TRJ478" s="25"/>
      <c r="TRK478" s="25"/>
      <c r="TRL478" s="25"/>
      <c r="TRM478" s="25"/>
      <c r="TRN478" s="25"/>
      <c r="TRO478" s="25"/>
      <c r="TRP478" s="25"/>
      <c r="TRQ478" s="25"/>
      <c r="TRR478" s="25"/>
      <c r="TRS478" s="25"/>
      <c r="TRT478" s="25"/>
      <c r="TRU478" s="25"/>
      <c r="TRV478" s="25"/>
      <c r="TRW478" s="25"/>
      <c r="TRX478" s="25"/>
      <c r="TRY478" s="25"/>
      <c r="TRZ478" s="25"/>
      <c r="TSA478" s="25"/>
      <c r="TSB478" s="25"/>
      <c r="TSC478" s="25"/>
      <c r="TSD478" s="25"/>
      <c r="TSE478" s="25"/>
      <c r="TSF478" s="25"/>
      <c r="TSG478" s="25"/>
      <c r="TSH478" s="25"/>
      <c r="TSI478" s="25"/>
      <c r="TSJ478" s="25"/>
      <c r="TSK478" s="25"/>
      <c r="TSL478" s="25"/>
      <c r="TSM478" s="25"/>
      <c r="TSN478" s="25"/>
      <c r="TSO478" s="25"/>
      <c r="TSP478" s="25"/>
      <c r="TSQ478" s="25"/>
      <c r="TSR478" s="25"/>
      <c r="TSS478" s="25"/>
      <c r="TST478" s="25"/>
      <c r="TSU478" s="25"/>
      <c r="TSV478" s="25"/>
      <c r="TSW478" s="25"/>
      <c r="TSX478" s="25"/>
      <c r="TSY478" s="25"/>
      <c r="TSZ478" s="25"/>
      <c r="TTA478" s="25"/>
      <c r="TTB478" s="25"/>
      <c r="TTC478" s="25"/>
      <c r="TTD478" s="25"/>
      <c r="TTE478" s="25"/>
      <c r="TTF478" s="25"/>
      <c r="TTG478" s="25"/>
      <c r="TTH478" s="25"/>
      <c r="TTI478" s="25"/>
      <c r="TTJ478" s="25"/>
      <c r="TTK478" s="25"/>
      <c r="TTL478" s="25"/>
      <c r="TTM478" s="25"/>
      <c r="TTN478" s="25"/>
      <c r="TTO478" s="25"/>
      <c r="TTP478" s="25"/>
      <c r="TTQ478" s="25"/>
      <c r="TTR478" s="25"/>
      <c r="TTS478" s="25"/>
      <c r="TTT478" s="25"/>
      <c r="TTU478" s="25"/>
      <c r="TTV478" s="25"/>
      <c r="TTW478" s="25"/>
      <c r="TTX478" s="25"/>
      <c r="TTY478" s="25"/>
      <c r="TTZ478" s="25"/>
      <c r="TUA478" s="25"/>
      <c r="TUB478" s="25"/>
      <c r="TUC478" s="25"/>
      <c r="TUD478" s="25"/>
      <c r="TUE478" s="25"/>
      <c r="TUF478" s="25"/>
      <c r="TUG478" s="25"/>
      <c r="TUH478" s="25"/>
      <c r="TUI478" s="25"/>
      <c r="TUJ478" s="25"/>
      <c r="TUK478" s="25"/>
      <c r="TUL478" s="25"/>
      <c r="TUM478" s="25"/>
      <c r="TUN478" s="25"/>
      <c r="TUO478" s="25"/>
      <c r="TUP478" s="25"/>
      <c r="TUQ478" s="25"/>
      <c r="TUR478" s="25"/>
      <c r="TUS478" s="25"/>
      <c r="TUT478" s="25"/>
      <c r="TUU478" s="25"/>
      <c r="TUV478" s="25"/>
      <c r="TUW478" s="25"/>
      <c r="TUX478" s="25"/>
      <c r="TUY478" s="25"/>
      <c r="TUZ478" s="25"/>
      <c r="TVA478" s="25"/>
      <c r="TVB478" s="25"/>
      <c r="TVC478" s="25"/>
      <c r="TVD478" s="25"/>
      <c r="TVE478" s="25"/>
      <c r="TVF478" s="25"/>
      <c r="TVG478" s="25"/>
      <c r="TVH478" s="25"/>
      <c r="TVI478" s="25"/>
      <c r="TVJ478" s="25"/>
      <c r="TVK478" s="25"/>
      <c r="TVL478" s="25"/>
      <c r="TVM478" s="25"/>
      <c r="TVN478" s="25"/>
      <c r="TVO478" s="25"/>
      <c r="TVP478" s="25"/>
      <c r="TVQ478" s="25"/>
      <c r="TVR478" s="25"/>
      <c r="TVS478" s="25"/>
      <c r="TVT478" s="25"/>
      <c r="TVU478" s="25"/>
      <c r="TVV478" s="25"/>
      <c r="TVW478" s="25"/>
      <c r="TVX478" s="25"/>
      <c r="TVY478" s="25"/>
      <c r="TVZ478" s="25"/>
      <c r="TWA478" s="25"/>
      <c r="TWB478" s="25"/>
      <c r="TWC478" s="25"/>
      <c r="TWD478" s="25"/>
      <c r="TWE478" s="25"/>
      <c r="TWF478" s="25"/>
      <c r="TWG478" s="25"/>
      <c r="TWH478" s="25"/>
      <c r="TWI478" s="25"/>
      <c r="TWJ478" s="25"/>
      <c r="TWK478" s="25"/>
      <c r="TWL478" s="25"/>
      <c r="TWM478" s="25"/>
      <c r="TWN478" s="25"/>
      <c r="TWO478" s="25"/>
      <c r="TWP478" s="25"/>
      <c r="TWQ478" s="25"/>
      <c r="TWR478" s="25"/>
      <c r="TWS478" s="25"/>
      <c r="TWT478" s="25"/>
      <c r="TWU478" s="25"/>
      <c r="TWV478" s="25"/>
      <c r="TWW478" s="25"/>
      <c r="TWX478" s="25"/>
      <c r="TWY478" s="25"/>
      <c r="TWZ478" s="25"/>
      <c r="TXA478" s="25"/>
      <c r="TXB478" s="25"/>
      <c r="TXC478" s="25"/>
      <c r="TXD478" s="25"/>
      <c r="TXE478" s="25"/>
      <c r="TXF478" s="25"/>
      <c r="TXG478" s="25"/>
      <c r="TXH478" s="25"/>
      <c r="TXI478" s="25"/>
      <c r="TXJ478" s="25"/>
      <c r="TXK478" s="25"/>
      <c r="TXL478" s="25"/>
      <c r="TXM478" s="25"/>
      <c r="TXN478" s="25"/>
      <c r="TXO478" s="25"/>
      <c r="TXP478" s="25"/>
      <c r="TXQ478" s="25"/>
      <c r="TXR478" s="25"/>
      <c r="TXS478" s="25"/>
      <c r="TXT478" s="25"/>
      <c r="TXU478" s="25"/>
      <c r="TXV478" s="25"/>
      <c r="TXW478" s="25"/>
      <c r="TXX478" s="25"/>
      <c r="TXY478" s="25"/>
      <c r="TXZ478" s="25"/>
      <c r="TYA478" s="25"/>
      <c r="TYB478" s="25"/>
      <c r="TYC478" s="25"/>
      <c r="TYD478" s="25"/>
      <c r="TYE478" s="25"/>
      <c r="TYF478" s="25"/>
      <c r="TYG478" s="25"/>
      <c r="TYH478" s="25"/>
      <c r="TYI478" s="25"/>
      <c r="TYJ478" s="25"/>
      <c r="TYK478" s="25"/>
      <c r="TYL478" s="25"/>
      <c r="TYM478" s="25"/>
      <c r="TYN478" s="25"/>
      <c r="TYO478" s="25"/>
      <c r="TYP478" s="25"/>
      <c r="TYQ478" s="25"/>
      <c r="TYR478" s="25"/>
      <c r="TYS478" s="25"/>
      <c r="TYT478" s="25"/>
      <c r="TYU478" s="25"/>
      <c r="TYV478" s="25"/>
      <c r="TYW478" s="25"/>
      <c r="TYX478" s="25"/>
      <c r="TYY478" s="25"/>
      <c r="TYZ478" s="25"/>
      <c r="TZA478" s="25"/>
      <c r="TZB478" s="25"/>
      <c r="TZC478" s="25"/>
      <c r="TZD478" s="25"/>
      <c r="TZE478" s="25"/>
      <c r="TZF478" s="25"/>
      <c r="TZG478" s="25"/>
      <c r="TZH478" s="25"/>
      <c r="TZI478" s="25"/>
      <c r="TZJ478" s="25"/>
      <c r="TZK478" s="25"/>
      <c r="TZL478" s="25"/>
      <c r="TZM478" s="25"/>
      <c r="TZN478" s="25"/>
      <c r="TZO478" s="25"/>
      <c r="TZP478" s="25"/>
      <c r="TZQ478" s="25"/>
      <c r="TZR478" s="25"/>
      <c r="TZS478" s="25"/>
      <c r="TZT478" s="25"/>
      <c r="TZU478" s="25"/>
      <c r="TZV478" s="25"/>
      <c r="TZW478" s="25"/>
      <c r="TZX478" s="25"/>
      <c r="TZY478" s="25"/>
      <c r="TZZ478" s="25"/>
      <c r="UAA478" s="25"/>
      <c r="UAB478" s="25"/>
      <c r="UAC478" s="25"/>
      <c r="UAD478" s="25"/>
      <c r="UAE478" s="25"/>
      <c r="UAF478" s="25"/>
      <c r="UAG478" s="25"/>
      <c r="UAH478" s="25"/>
      <c r="UAI478" s="25"/>
      <c r="UAJ478" s="25"/>
      <c r="UAK478" s="25"/>
      <c r="UAL478" s="25"/>
      <c r="UAM478" s="25"/>
      <c r="UAN478" s="25"/>
      <c r="UAO478" s="25"/>
      <c r="UAP478" s="25"/>
      <c r="UAQ478" s="25"/>
      <c r="UAR478" s="25"/>
      <c r="UAS478" s="25"/>
      <c r="UAT478" s="25"/>
      <c r="UAU478" s="25"/>
      <c r="UAV478" s="25"/>
      <c r="UAW478" s="25"/>
      <c r="UAX478" s="25"/>
      <c r="UAY478" s="25"/>
      <c r="UAZ478" s="25"/>
      <c r="UBA478" s="25"/>
      <c r="UBB478" s="25"/>
      <c r="UBC478" s="25"/>
      <c r="UBD478" s="25"/>
      <c r="UBE478" s="25"/>
      <c r="UBF478" s="25"/>
      <c r="UBG478" s="25"/>
      <c r="UBH478" s="25"/>
      <c r="UBI478" s="25"/>
      <c r="UBJ478" s="25"/>
      <c r="UBK478" s="25"/>
      <c r="UBL478" s="25"/>
      <c r="UBM478" s="25"/>
      <c r="UBN478" s="25"/>
      <c r="UBO478" s="25"/>
      <c r="UBP478" s="25"/>
      <c r="UBQ478" s="25"/>
      <c r="UBR478" s="25"/>
      <c r="UBS478" s="25"/>
      <c r="UBT478" s="25"/>
      <c r="UBU478" s="25"/>
      <c r="UBV478" s="25"/>
      <c r="UBW478" s="25"/>
      <c r="UBX478" s="25"/>
      <c r="UBY478" s="25"/>
      <c r="UBZ478" s="25"/>
      <c r="UCA478" s="25"/>
      <c r="UCB478" s="25"/>
      <c r="UCC478" s="25"/>
      <c r="UCD478" s="25"/>
      <c r="UCE478" s="25"/>
      <c r="UCF478" s="25"/>
      <c r="UCG478" s="25"/>
      <c r="UCH478" s="25"/>
      <c r="UCI478" s="25"/>
      <c r="UCJ478" s="25"/>
      <c r="UCK478" s="25"/>
      <c r="UCL478" s="25"/>
      <c r="UCM478" s="25"/>
      <c r="UCN478" s="25"/>
      <c r="UCO478" s="25"/>
      <c r="UCP478" s="25"/>
      <c r="UCQ478" s="25"/>
      <c r="UCR478" s="25"/>
      <c r="UCS478" s="25"/>
      <c r="UCT478" s="25"/>
      <c r="UCU478" s="25"/>
      <c r="UCV478" s="25"/>
      <c r="UCW478" s="25"/>
      <c r="UCX478" s="25"/>
      <c r="UCY478" s="25"/>
      <c r="UCZ478" s="25"/>
      <c r="UDA478" s="25"/>
      <c r="UDB478" s="25"/>
      <c r="UDC478" s="25"/>
      <c r="UDD478" s="25"/>
      <c r="UDE478" s="25"/>
      <c r="UDF478" s="25"/>
      <c r="UDG478" s="25"/>
      <c r="UDH478" s="25"/>
      <c r="UDI478" s="25"/>
      <c r="UDJ478" s="25"/>
      <c r="UDK478" s="25"/>
      <c r="UDL478" s="25"/>
      <c r="UDM478" s="25"/>
      <c r="UDN478" s="25"/>
      <c r="UDO478" s="25"/>
      <c r="UDP478" s="25"/>
      <c r="UDQ478" s="25"/>
      <c r="UDR478" s="25"/>
      <c r="UDS478" s="25"/>
      <c r="UDT478" s="25"/>
      <c r="UDU478" s="25"/>
      <c r="UDV478" s="25"/>
      <c r="UDW478" s="25"/>
      <c r="UDX478" s="25"/>
      <c r="UDY478" s="25"/>
      <c r="UDZ478" s="25"/>
      <c r="UEA478" s="25"/>
      <c r="UEB478" s="25"/>
      <c r="UEC478" s="25"/>
      <c r="UED478" s="25"/>
      <c r="UEE478" s="25"/>
      <c r="UEF478" s="25"/>
      <c r="UEG478" s="25"/>
      <c r="UEH478" s="25"/>
      <c r="UEI478" s="25"/>
      <c r="UEJ478" s="25"/>
      <c r="UEK478" s="25"/>
      <c r="UEL478" s="25"/>
      <c r="UEM478" s="25"/>
      <c r="UEN478" s="25"/>
      <c r="UEO478" s="25"/>
      <c r="UEP478" s="25"/>
      <c r="UEQ478" s="25"/>
      <c r="UER478" s="25"/>
      <c r="UES478" s="25"/>
      <c r="UET478" s="25"/>
      <c r="UEU478" s="25"/>
      <c r="UEV478" s="25"/>
      <c r="UEW478" s="25"/>
      <c r="UEX478" s="25"/>
      <c r="UEY478" s="25"/>
      <c r="UEZ478" s="25"/>
      <c r="UFA478" s="25"/>
      <c r="UFB478" s="25"/>
      <c r="UFC478" s="25"/>
      <c r="UFD478" s="25"/>
      <c r="UFE478" s="25"/>
      <c r="UFF478" s="25"/>
      <c r="UFG478" s="25"/>
      <c r="UFH478" s="25"/>
      <c r="UFI478" s="25"/>
      <c r="UFJ478" s="25"/>
      <c r="UFK478" s="25"/>
      <c r="UFL478" s="25"/>
      <c r="UFM478" s="25"/>
      <c r="UFN478" s="25"/>
      <c r="UFO478" s="25"/>
      <c r="UFP478" s="25"/>
      <c r="UFQ478" s="25"/>
      <c r="UFR478" s="25"/>
      <c r="UFS478" s="25"/>
      <c r="UFT478" s="25"/>
      <c r="UFU478" s="25"/>
      <c r="UFV478" s="25"/>
      <c r="UFW478" s="25"/>
      <c r="UFX478" s="25"/>
      <c r="UFY478" s="25"/>
      <c r="UFZ478" s="25"/>
      <c r="UGA478" s="25"/>
      <c r="UGB478" s="25"/>
      <c r="UGC478" s="25"/>
      <c r="UGD478" s="25"/>
      <c r="UGE478" s="25"/>
      <c r="UGF478" s="25"/>
      <c r="UGG478" s="25"/>
      <c r="UGH478" s="25"/>
      <c r="UGI478" s="25"/>
      <c r="UGJ478" s="25"/>
      <c r="UGK478" s="25"/>
      <c r="UGL478" s="25"/>
      <c r="UGM478" s="25"/>
      <c r="UGN478" s="25"/>
      <c r="UGO478" s="25"/>
      <c r="UGP478" s="25"/>
      <c r="UGQ478" s="25"/>
      <c r="UGR478" s="25"/>
      <c r="UGS478" s="25"/>
      <c r="UGT478" s="25"/>
      <c r="UGU478" s="25"/>
      <c r="UGV478" s="25"/>
      <c r="UGW478" s="25"/>
      <c r="UGX478" s="25"/>
      <c r="UGY478" s="25"/>
      <c r="UGZ478" s="25"/>
      <c r="UHA478" s="25"/>
      <c r="UHB478" s="25"/>
      <c r="UHC478" s="25"/>
      <c r="UHD478" s="25"/>
      <c r="UHE478" s="25"/>
      <c r="UHF478" s="25"/>
      <c r="UHG478" s="25"/>
      <c r="UHH478" s="25"/>
      <c r="UHI478" s="25"/>
      <c r="UHJ478" s="25"/>
      <c r="UHK478" s="25"/>
      <c r="UHL478" s="25"/>
      <c r="UHM478" s="25"/>
      <c r="UHN478" s="25"/>
      <c r="UHO478" s="25"/>
      <c r="UHP478" s="25"/>
      <c r="UHQ478" s="25"/>
      <c r="UHR478" s="25"/>
      <c r="UHS478" s="25"/>
      <c r="UHT478" s="25"/>
      <c r="UHU478" s="25"/>
      <c r="UHV478" s="25"/>
      <c r="UHW478" s="25"/>
      <c r="UHX478" s="25"/>
      <c r="UHY478" s="25"/>
      <c r="UHZ478" s="25"/>
      <c r="UIA478" s="25"/>
      <c r="UIB478" s="25"/>
      <c r="UIC478" s="25"/>
      <c r="UID478" s="25"/>
      <c r="UIE478" s="25"/>
      <c r="UIF478" s="25"/>
      <c r="UIG478" s="25"/>
      <c r="UIH478" s="25"/>
      <c r="UII478" s="25"/>
      <c r="UIJ478" s="25"/>
      <c r="UIK478" s="25"/>
      <c r="UIL478" s="25"/>
      <c r="UIM478" s="25"/>
      <c r="UIN478" s="25"/>
      <c r="UIO478" s="25"/>
      <c r="UIP478" s="25"/>
      <c r="UIQ478" s="25"/>
      <c r="UIR478" s="25"/>
      <c r="UIS478" s="25"/>
      <c r="UIT478" s="25"/>
      <c r="UIU478" s="25"/>
      <c r="UIV478" s="25"/>
      <c r="UIW478" s="25"/>
      <c r="UIX478" s="25"/>
      <c r="UIY478" s="25"/>
      <c r="UIZ478" s="25"/>
      <c r="UJA478" s="25"/>
      <c r="UJB478" s="25"/>
      <c r="UJC478" s="25"/>
      <c r="UJD478" s="25"/>
      <c r="UJE478" s="25"/>
      <c r="UJF478" s="25"/>
      <c r="UJG478" s="25"/>
      <c r="UJH478" s="25"/>
      <c r="UJI478" s="25"/>
      <c r="UJJ478" s="25"/>
      <c r="UJK478" s="25"/>
      <c r="UJL478" s="25"/>
      <c r="UJM478" s="25"/>
      <c r="UJN478" s="25"/>
      <c r="UJO478" s="25"/>
      <c r="UJP478" s="25"/>
      <c r="UJQ478" s="25"/>
      <c r="UJR478" s="25"/>
      <c r="UJS478" s="25"/>
      <c r="UJT478" s="25"/>
      <c r="UJU478" s="25"/>
      <c r="UJV478" s="25"/>
      <c r="UJW478" s="25"/>
      <c r="UJX478" s="25"/>
      <c r="UJY478" s="25"/>
      <c r="UJZ478" s="25"/>
      <c r="UKA478" s="25"/>
      <c r="UKB478" s="25"/>
      <c r="UKC478" s="25"/>
      <c r="UKD478" s="25"/>
      <c r="UKE478" s="25"/>
      <c r="UKF478" s="25"/>
      <c r="UKG478" s="25"/>
      <c r="UKH478" s="25"/>
      <c r="UKI478" s="25"/>
      <c r="UKJ478" s="25"/>
      <c r="UKK478" s="25"/>
      <c r="UKL478" s="25"/>
      <c r="UKM478" s="25"/>
      <c r="UKN478" s="25"/>
      <c r="UKO478" s="25"/>
      <c r="UKP478" s="25"/>
      <c r="UKQ478" s="25"/>
      <c r="UKR478" s="25"/>
      <c r="UKS478" s="25"/>
      <c r="UKT478" s="25"/>
      <c r="UKU478" s="25"/>
      <c r="UKV478" s="25"/>
      <c r="UKW478" s="25"/>
      <c r="UKX478" s="25"/>
      <c r="UKY478" s="25"/>
      <c r="UKZ478" s="25"/>
      <c r="ULA478" s="25"/>
      <c r="ULB478" s="25"/>
      <c r="ULC478" s="25"/>
      <c r="ULD478" s="25"/>
      <c r="ULE478" s="25"/>
      <c r="ULF478" s="25"/>
      <c r="ULG478" s="25"/>
      <c r="ULH478" s="25"/>
      <c r="ULI478" s="25"/>
      <c r="ULJ478" s="25"/>
      <c r="ULK478" s="25"/>
      <c r="ULL478" s="25"/>
      <c r="ULM478" s="25"/>
      <c r="ULN478" s="25"/>
      <c r="ULO478" s="25"/>
      <c r="ULP478" s="25"/>
      <c r="ULQ478" s="25"/>
      <c r="ULR478" s="25"/>
      <c r="ULS478" s="25"/>
      <c r="ULT478" s="25"/>
      <c r="ULU478" s="25"/>
      <c r="ULV478" s="25"/>
      <c r="ULW478" s="25"/>
      <c r="ULX478" s="25"/>
      <c r="ULY478" s="25"/>
      <c r="ULZ478" s="25"/>
      <c r="UMA478" s="25"/>
      <c r="UMB478" s="25"/>
      <c r="UMC478" s="25"/>
      <c r="UMD478" s="25"/>
      <c r="UME478" s="25"/>
      <c r="UMF478" s="25"/>
      <c r="UMG478" s="25"/>
      <c r="UMH478" s="25"/>
      <c r="UMI478" s="25"/>
      <c r="UMJ478" s="25"/>
      <c r="UMK478" s="25"/>
      <c r="UML478" s="25"/>
      <c r="UMM478" s="25"/>
      <c r="UMN478" s="25"/>
      <c r="UMO478" s="25"/>
      <c r="UMP478" s="25"/>
      <c r="UMQ478" s="25"/>
      <c r="UMR478" s="25"/>
      <c r="UMS478" s="25"/>
      <c r="UMT478" s="25"/>
      <c r="UMU478" s="25"/>
      <c r="UMV478" s="25"/>
      <c r="UMW478" s="25"/>
      <c r="UMX478" s="25"/>
      <c r="UMY478" s="25"/>
      <c r="UMZ478" s="25"/>
      <c r="UNA478" s="25"/>
      <c r="UNB478" s="25"/>
      <c r="UNC478" s="25"/>
      <c r="UND478" s="25"/>
      <c r="UNE478" s="25"/>
      <c r="UNF478" s="25"/>
      <c r="UNG478" s="25"/>
      <c r="UNH478" s="25"/>
      <c r="UNI478" s="25"/>
      <c r="UNJ478" s="25"/>
      <c r="UNK478" s="25"/>
      <c r="UNL478" s="25"/>
      <c r="UNM478" s="25"/>
      <c r="UNN478" s="25"/>
      <c r="UNO478" s="25"/>
      <c r="UNP478" s="25"/>
      <c r="UNQ478" s="25"/>
      <c r="UNR478" s="25"/>
      <c r="UNS478" s="25"/>
      <c r="UNT478" s="25"/>
      <c r="UNU478" s="25"/>
      <c r="UNV478" s="25"/>
      <c r="UNW478" s="25"/>
      <c r="UNX478" s="25"/>
      <c r="UNY478" s="25"/>
      <c r="UNZ478" s="25"/>
      <c r="UOA478" s="25"/>
      <c r="UOB478" s="25"/>
      <c r="UOC478" s="25"/>
      <c r="UOD478" s="25"/>
      <c r="UOE478" s="25"/>
      <c r="UOF478" s="25"/>
      <c r="UOG478" s="25"/>
      <c r="UOH478" s="25"/>
      <c r="UOI478" s="25"/>
      <c r="UOJ478" s="25"/>
      <c r="UOK478" s="25"/>
      <c r="UOL478" s="25"/>
      <c r="UOM478" s="25"/>
      <c r="UON478" s="25"/>
      <c r="UOO478" s="25"/>
      <c r="UOP478" s="25"/>
      <c r="UOQ478" s="25"/>
      <c r="UOR478" s="25"/>
      <c r="UOS478" s="25"/>
      <c r="UOT478" s="25"/>
      <c r="UOU478" s="25"/>
      <c r="UOV478" s="25"/>
      <c r="UOW478" s="25"/>
      <c r="UOX478" s="25"/>
      <c r="UOY478" s="25"/>
      <c r="UOZ478" s="25"/>
      <c r="UPA478" s="25"/>
      <c r="UPB478" s="25"/>
      <c r="UPC478" s="25"/>
      <c r="UPD478" s="25"/>
      <c r="UPE478" s="25"/>
      <c r="UPF478" s="25"/>
      <c r="UPG478" s="25"/>
      <c r="UPH478" s="25"/>
      <c r="UPI478" s="25"/>
      <c r="UPJ478" s="25"/>
      <c r="UPK478" s="25"/>
      <c r="UPL478" s="25"/>
      <c r="UPM478" s="25"/>
      <c r="UPN478" s="25"/>
      <c r="UPO478" s="25"/>
      <c r="UPP478" s="25"/>
      <c r="UPQ478" s="25"/>
      <c r="UPR478" s="25"/>
      <c r="UPS478" s="25"/>
      <c r="UPT478" s="25"/>
      <c r="UPU478" s="25"/>
      <c r="UPV478" s="25"/>
      <c r="UPW478" s="25"/>
      <c r="UPX478" s="25"/>
      <c r="UPY478" s="25"/>
      <c r="UPZ478" s="25"/>
      <c r="UQA478" s="25"/>
      <c r="UQB478" s="25"/>
      <c r="UQC478" s="25"/>
      <c r="UQD478" s="25"/>
      <c r="UQE478" s="25"/>
      <c r="UQF478" s="25"/>
      <c r="UQG478" s="25"/>
      <c r="UQH478" s="25"/>
      <c r="UQI478" s="25"/>
      <c r="UQJ478" s="25"/>
      <c r="UQK478" s="25"/>
      <c r="UQL478" s="25"/>
      <c r="UQM478" s="25"/>
      <c r="UQN478" s="25"/>
      <c r="UQO478" s="25"/>
      <c r="UQP478" s="25"/>
      <c r="UQQ478" s="25"/>
      <c r="UQR478" s="25"/>
      <c r="UQS478" s="25"/>
      <c r="UQT478" s="25"/>
      <c r="UQU478" s="25"/>
      <c r="UQV478" s="25"/>
      <c r="UQW478" s="25"/>
      <c r="UQX478" s="25"/>
      <c r="UQY478" s="25"/>
      <c r="UQZ478" s="25"/>
      <c r="URA478" s="25"/>
      <c r="URB478" s="25"/>
      <c r="URC478" s="25"/>
      <c r="URD478" s="25"/>
      <c r="URE478" s="25"/>
      <c r="URF478" s="25"/>
      <c r="URG478" s="25"/>
      <c r="URH478" s="25"/>
      <c r="URI478" s="25"/>
      <c r="URJ478" s="25"/>
      <c r="URK478" s="25"/>
      <c r="URL478" s="25"/>
      <c r="URM478" s="25"/>
      <c r="URN478" s="25"/>
      <c r="URO478" s="25"/>
      <c r="URP478" s="25"/>
      <c r="URQ478" s="25"/>
      <c r="URR478" s="25"/>
      <c r="URS478" s="25"/>
      <c r="URT478" s="25"/>
      <c r="URU478" s="25"/>
      <c r="URV478" s="25"/>
      <c r="URW478" s="25"/>
      <c r="URX478" s="25"/>
      <c r="URY478" s="25"/>
      <c r="URZ478" s="25"/>
      <c r="USA478" s="25"/>
      <c r="USB478" s="25"/>
      <c r="USC478" s="25"/>
      <c r="USD478" s="25"/>
      <c r="USE478" s="25"/>
      <c r="USF478" s="25"/>
      <c r="USG478" s="25"/>
      <c r="USH478" s="25"/>
      <c r="USI478" s="25"/>
      <c r="USJ478" s="25"/>
      <c r="USK478" s="25"/>
      <c r="USL478" s="25"/>
      <c r="USM478" s="25"/>
      <c r="USN478" s="25"/>
      <c r="USO478" s="25"/>
      <c r="USP478" s="25"/>
      <c r="USQ478" s="25"/>
      <c r="USR478" s="25"/>
      <c r="USS478" s="25"/>
      <c r="UST478" s="25"/>
      <c r="USU478" s="25"/>
      <c r="USV478" s="25"/>
      <c r="USW478" s="25"/>
      <c r="USX478" s="25"/>
      <c r="USY478" s="25"/>
      <c r="USZ478" s="25"/>
      <c r="UTA478" s="25"/>
      <c r="UTB478" s="25"/>
      <c r="UTC478" s="25"/>
      <c r="UTD478" s="25"/>
      <c r="UTE478" s="25"/>
      <c r="UTF478" s="25"/>
      <c r="UTG478" s="25"/>
      <c r="UTH478" s="25"/>
      <c r="UTI478" s="25"/>
      <c r="UTJ478" s="25"/>
      <c r="UTK478" s="25"/>
      <c r="UTL478" s="25"/>
      <c r="UTM478" s="25"/>
      <c r="UTN478" s="25"/>
      <c r="UTO478" s="25"/>
      <c r="UTP478" s="25"/>
      <c r="UTQ478" s="25"/>
      <c r="UTR478" s="25"/>
      <c r="UTS478" s="25"/>
      <c r="UTT478" s="25"/>
      <c r="UTU478" s="25"/>
      <c r="UTV478" s="25"/>
      <c r="UTW478" s="25"/>
      <c r="UTX478" s="25"/>
      <c r="UTY478" s="25"/>
      <c r="UTZ478" s="25"/>
      <c r="UUA478" s="25"/>
      <c r="UUB478" s="25"/>
      <c r="UUC478" s="25"/>
      <c r="UUD478" s="25"/>
      <c r="UUE478" s="25"/>
      <c r="UUF478" s="25"/>
      <c r="UUG478" s="25"/>
      <c r="UUH478" s="25"/>
      <c r="UUI478" s="25"/>
      <c r="UUJ478" s="25"/>
      <c r="UUK478" s="25"/>
      <c r="UUL478" s="25"/>
      <c r="UUM478" s="25"/>
      <c r="UUN478" s="25"/>
      <c r="UUO478" s="25"/>
      <c r="UUP478" s="25"/>
      <c r="UUQ478" s="25"/>
      <c r="UUR478" s="25"/>
      <c r="UUS478" s="25"/>
      <c r="UUT478" s="25"/>
      <c r="UUU478" s="25"/>
      <c r="UUV478" s="25"/>
      <c r="UUW478" s="25"/>
      <c r="UUX478" s="25"/>
      <c r="UUY478" s="25"/>
      <c r="UUZ478" s="25"/>
      <c r="UVA478" s="25"/>
      <c r="UVB478" s="25"/>
      <c r="UVC478" s="25"/>
      <c r="UVD478" s="25"/>
      <c r="UVE478" s="25"/>
      <c r="UVF478" s="25"/>
      <c r="UVG478" s="25"/>
      <c r="UVH478" s="25"/>
      <c r="UVI478" s="25"/>
      <c r="UVJ478" s="25"/>
      <c r="UVK478" s="25"/>
      <c r="UVL478" s="25"/>
      <c r="UVM478" s="25"/>
      <c r="UVN478" s="25"/>
      <c r="UVO478" s="25"/>
      <c r="UVP478" s="25"/>
      <c r="UVQ478" s="25"/>
      <c r="UVR478" s="25"/>
      <c r="UVS478" s="25"/>
      <c r="UVT478" s="25"/>
      <c r="UVU478" s="25"/>
      <c r="UVV478" s="25"/>
      <c r="UVW478" s="25"/>
      <c r="UVX478" s="25"/>
      <c r="UVY478" s="25"/>
      <c r="UVZ478" s="25"/>
      <c r="UWA478" s="25"/>
      <c r="UWB478" s="25"/>
      <c r="UWC478" s="25"/>
      <c r="UWD478" s="25"/>
      <c r="UWE478" s="25"/>
      <c r="UWF478" s="25"/>
      <c r="UWG478" s="25"/>
      <c r="UWH478" s="25"/>
      <c r="UWI478" s="25"/>
      <c r="UWJ478" s="25"/>
      <c r="UWK478" s="25"/>
      <c r="UWL478" s="25"/>
      <c r="UWM478" s="25"/>
      <c r="UWN478" s="25"/>
      <c r="UWO478" s="25"/>
      <c r="UWP478" s="25"/>
      <c r="UWQ478" s="25"/>
      <c r="UWR478" s="25"/>
      <c r="UWS478" s="25"/>
      <c r="UWT478" s="25"/>
      <c r="UWU478" s="25"/>
      <c r="UWV478" s="25"/>
      <c r="UWW478" s="25"/>
      <c r="UWX478" s="25"/>
      <c r="UWY478" s="25"/>
      <c r="UWZ478" s="25"/>
      <c r="UXA478" s="25"/>
      <c r="UXB478" s="25"/>
      <c r="UXC478" s="25"/>
      <c r="UXD478" s="25"/>
      <c r="UXE478" s="25"/>
      <c r="UXF478" s="25"/>
      <c r="UXG478" s="25"/>
      <c r="UXH478" s="25"/>
      <c r="UXI478" s="25"/>
      <c r="UXJ478" s="25"/>
      <c r="UXK478" s="25"/>
      <c r="UXL478" s="25"/>
      <c r="UXM478" s="25"/>
      <c r="UXN478" s="25"/>
      <c r="UXO478" s="25"/>
      <c r="UXP478" s="25"/>
      <c r="UXQ478" s="25"/>
      <c r="UXR478" s="25"/>
      <c r="UXS478" s="25"/>
      <c r="UXT478" s="25"/>
      <c r="UXU478" s="25"/>
      <c r="UXV478" s="25"/>
      <c r="UXW478" s="25"/>
      <c r="UXX478" s="25"/>
      <c r="UXY478" s="25"/>
      <c r="UXZ478" s="25"/>
      <c r="UYA478" s="25"/>
      <c r="UYB478" s="25"/>
      <c r="UYC478" s="25"/>
      <c r="UYD478" s="25"/>
      <c r="UYE478" s="25"/>
      <c r="UYF478" s="25"/>
      <c r="UYG478" s="25"/>
      <c r="UYH478" s="25"/>
      <c r="UYI478" s="25"/>
      <c r="UYJ478" s="25"/>
      <c r="UYK478" s="25"/>
      <c r="UYL478" s="25"/>
      <c r="UYM478" s="25"/>
      <c r="UYN478" s="25"/>
      <c r="UYO478" s="25"/>
      <c r="UYP478" s="25"/>
      <c r="UYQ478" s="25"/>
      <c r="UYR478" s="25"/>
      <c r="UYS478" s="25"/>
      <c r="UYT478" s="25"/>
      <c r="UYU478" s="25"/>
      <c r="UYV478" s="25"/>
      <c r="UYW478" s="25"/>
      <c r="UYX478" s="25"/>
      <c r="UYY478" s="25"/>
      <c r="UYZ478" s="25"/>
      <c r="UZA478" s="25"/>
      <c r="UZB478" s="25"/>
      <c r="UZC478" s="25"/>
      <c r="UZD478" s="25"/>
      <c r="UZE478" s="25"/>
      <c r="UZF478" s="25"/>
      <c r="UZG478" s="25"/>
      <c r="UZH478" s="25"/>
      <c r="UZI478" s="25"/>
      <c r="UZJ478" s="25"/>
      <c r="UZK478" s="25"/>
      <c r="UZL478" s="25"/>
      <c r="UZM478" s="25"/>
      <c r="UZN478" s="25"/>
      <c r="UZO478" s="25"/>
      <c r="UZP478" s="25"/>
      <c r="UZQ478" s="25"/>
      <c r="UZR478" s="25"/>
      <c r="UZS478" s="25"/>
      <c r="UZT478" s="25"/>
      <c r="UZU478" s="25"/>
      <c r="UZV478" s="25"/>
      <c r="UZW478" s="25"/>
      <c r="UZX478" s="25"/>
      <c r="UZY478" s="25"/>
      <c r="UZZ478" s="25"/>
      <c r="VAA478" s="25"/>
      <c r="VAB478" s="25"/>
      <c r="VAC478" s="25"/>
      <c r="VAD478" s="25"/>
      <c r="VAE478" s="25"/>
      <c r="VAF478" s="25"/>
      <c r="VAG478" s="25"/>
      <c r="VAH478" s="25"/>
      <c r="VAI478" s="25"/>
      <c r="VAJ478" s="25"/>
      <c r="VAK478" s="25"/>
      <c r="VAL478" s="25"/>
      <c r="VAM478" s="25"/>
      <c r="VAN478" s="25"/>
      <c r="VAO478" s="25"/>
      <c r="VAP478" s="25"/>
      <c r="VAQ478" s="25"/>
      <c r="VAR478" s="25"/>
      <c r="VAS478" s="25"/>
      <c r="VAT478" s="25"/>
      <c r="VAU478" s="25"/>
      <c r="VAV478" s="25"/>
      <c r="VAW478" s="25"/>
      <c r="VAX478" s="25"/>
      <c r="VAY478" s="25"/>
      <c r="VAZ478" s="25"/>
      <c r="VBA478" s="25"/>
      <c r="VBB478" s="25"/>
      <c r="VBC478" s="25"/>
      <c r="VBD478" s="25"/>
      <c r="VBE478" s="25"/>
      <c r="VBF478" s="25"/>
      <c r="VBG478" s="25"/>
      <c r="VBH478" s="25"/>
      <c r="VBI478" s="25"/>
      <c r="VBJ478" s="25"/>
      <c r="VBK478" s="25"/>
      <c r="VBL478" s="25"/>
      <c r="VBM478" s="25"/>
      <c r="VBN478" s="25"/>
      <c r="VBO478" s="25"/>
      <c r="VBP478" s="25"/>
      <c r="VBQ478" s="25"/>
      <c r="VBR478" s="25"/>
      <c r="VBS478" s="25"/>
      <c r="VBT478" s="25"/>
      <c r="VBU478" s="25"/>
      <c r="VBV478" s="25"/>
      <c r="VBW478" s="25"/>
      <c r="VBX478" s="25"/>
      <c r="VBY478" s="25"/>
      <c r="VBZ478" s="25"/>
      <c r="VCA478" s="25"/>
      <c r="VCB478" s="25"/>
      <c r="VCC478" s="25"/>
      <c r="VCD478" s="25"/>
      <c r="VCE478" s="25"/>
      <c r="VCF478" s="25"/>
      <c r="VCG478" s="25"/>
      <c r="VCH478" s="25"/>
      <c r="VCI478" s="25"/>
      <c r="VCJ478" s="25"/>
      <c r="VCK478" s="25"/>
      <c r="VCL478" s="25"/>
      <c r="VCM478" s="25"/>
      <c r="VCN478" s="25"/>
      <c r="VCO478" s="25"/>
      <c r="VCP478" s="25"/>
      <c r="VCQ478" s="25"/>
      <c r="VCR478" s="25"/>
      <c r="VCS478" s="25"/>
      <c r="VCT478" s="25"/>
      <c r="VCU478" s="25"/>
      <c r="VCV478" s="25"/>
      <c r="VCW478" s="25"/>
      <c r="VCX478" s="25"/>
      <c r="VCY478" s="25"/>
      <c r="VCZ478" s="25"/>
      <c r="VDA478" s="25"/>
      <c r="VDB478" s="25"/>
      <c r="VDC478" s="25"/>
      <c r="VDD478" s="25"/>
      <c r="VDE478" s="25"/>
      <c r="VDF478" s="25"/>
      <c r="VDG478" s="25"/>
      <c r="VDH478" s="25"/>
      <c r="VDI478" s="25"/>
      <c r="VDJ478" s="25"/>
      <c r="VDK478" s="25"/>
      <c r="VDL478" s="25"/>
      <c r="VDM478" s="25"/>
      <c r="VDN478" s="25"/>
      <c r="VDO478" s="25"/>
      <c r="VDP478" s="25"/>
      <c r="VDQ478" s="25"/>
      <c r="VDR478" s="25"/>
      <c r="VDS478" s="25"/>
      <c r="VDT478" s="25"/>
      <c r="VDU478" s="25"/>
      <c r="VDV478" s="25"/>
      <c r="VDW478" s="25"/>
      <c r="VDX478" s="25"/>
      <c r="VDY478" s="25"/>
      <c r="VDZ478" s="25"/>
      <c r="VEA478" s="25"/>
      <c r="VEB478" s="25"/>
      <c r="VEC478" s="25"/>
      <c r="VED478" s="25"/>
      <c r="VEE478" s="25"/>
      <c r="VEF478" s="25"/>
      <c r="VEG478" s="25"/>
      <c r="VEH478" s="25"/>
      <c r="VEI478" s="25"/>
      <c r="VEJ478" s="25"/>
      <c r="VEK478" s="25"/>
      <c r="VEL478" s="25"/>
      <c r="VEM478" s="25"/>
      <c r="VEN478" s="25"/>
      <c r="VEO478" s="25"/>
      <c r="VEP478" s="25"/>
      <c r="VEQ478" s="25"/>
      <c r="VER478" s="25"/>
      <c r="VES478" s="25"/>
      <c r="VET478" s="25"/>
      <c r="VEU478" s="25"/>
      <c r="VEV478" s="25"/>
      <c r="VEW478" s="25"/>
      <c r="VEX478" s="25"/>
      <c r="VEY478" s="25"/>
      <c r="VEZ478" s="25"/>
      <c r="VFA478" s="25"/>
      <c r="VFB478" s="25"/>
      <c r="VFC478" s="25"/>
      <c r="VFD478" s="25"/>
      <c r="VFE478" s="25"/>
      <c r="VFF478" s="25"/>
      <c r="VFG478" s="25"/>
      <c r="VFH478" s="25"/>
      <c r="VFI478" s="25"/>
      <c r="VFJ478" s="25"/>
      <c r="VFK478" s="25"/>
      <c r="VFL478" s="25"/>
      <c r="VFM478" s="25"/>
      <c r="VFN478" s="25"/>
      <c r="VFO478" s="25"/>
      <c r="VFP478" s="25"/>
      <c r="VFQ478" s="25"/>
      <c r="VFR478" s="25"/>
      <c r="VFS478" s="25"/>
      <c r="VFT478" s="25"/>
      <c r="VFU478" s="25"/>
      <c r="VFV478" s="25"/>
      <c r="VFW478" s="25"/>
      <c r="VFX478" s="25"/>
      <c r="VFY478" s="25"/>
      <c r="VFZ478" s="25"/>
      <c r="VGA478" s="25"/>
      <c r="VGB478" s="25"/>
      <c r="VGC478" s="25"/>
      <c r="VGD478" s="25"/>
      <c r="VGE478" s="25"/>
      <c r="VGF478" s="25"/>
      <c r="VGG478" s="25"/>
      <c r="VGH478" s="25"/>
      <c r="VGI478" s="25"/>
      <c r="VGJ478" s="25"/>
      <c r="VGK478" s="25"/>
      <c r="VGL478" s="25"/>
      <c r="VGM478" s="25"/>
      <c r="VGN478" s="25"/>
      <c r="VGO478" s="25"/>
      <c r="VGP478" s="25"/>
      <c r="VGQ478" s="25"/>
      <c r="VGR478" s="25"/>
      <c r="VGS478" s="25"/>
      <c r="VGT478" s="25"/>
      <c r="VGU478" s="25"/>
      <c r="VGV478" s="25"/>
      <c r="VGW478" s="25"/>
      <c r="VGX478" s="25"/>
      <c r="VGY478" s="25"/>
      <c r="VGZ478" s="25"/>
      <c r="VHA478" s="25"/>
      <c r="VHB478" s="25"/>
      <c r="VHC478" s="25"/>
      <c r="VHD478" s="25"/>
      <c r="VHE478" s="25"/>
      <c r="VHF478" s="25"/>
      <c r="VHG478" s="25"/>
      <c r="VHH478" s="25"/>
      <c r="VHI478" s="25"/>
      <c r="VHJ478" s="25"/>
      <c r="VHK478" s="25"/>
      <c r="VHL478" s="25"/>
      <c r="VHM478" s="25"/>
      <c r="VHN478" s="25"/>
      <c r="VHO478" s="25"/>
      <c r="VHP478" s="25"/>
      <c r="VHQ478" s="25"/>
      <c r="VHR478" s="25"/>
      <c r="VHS478" s="25"/>
      <c r="VHT478" s="25"/>
      <c r="VHU478" s="25"/>
      <c r="VHV478" s="25"/>
      <c r="VHW478" s="25"/>
      <c r="VHX478" s="25"/>
      <c r="VHY478" s="25"/>
      <c r="VHZ478" s="25"/>
      <c r="VIA478" s="25"/>
      <c r="VIB478" s="25"/>
      <c r="VIC478" s="25"/>
      <c r="VID478" s="25"/>
      <c r="VIE478" s="25"/>
      <c r="VIF478" s="25"/>
      <c r="VIG478" s="25"/>
      <c r="VIH478" s="25"/>
      <c r="VII478" s="25"/>
      <c r="VIJ478" s="25"/>
      <c r="VIK478" s="25"/>
      <c r="VIL478" s="25"/>
      <c r="VIM478" s="25"/>
      <c r="VIN478" s="25"/>
      <c r="VIO478" s="25"/>
      <c r="VIP478" s="25"/>
      <c r="VIQ478" s="25"/>
      <c r="VIR478" s="25"/>
      <c r="VIS478" s="25"/>
      <c r="VIT478" s="25"/>
      <c r="VIU478" s="25"/>
      <c r="VIV478" s="25"/>
      <c r="VIW478" s="25"/>
      <c r="VIX478" s="25"/>
      <c r="VIY478" s="25"/>
      <c r="VIZ478" s="25"/>
      <c r="VJA478" s="25"/>
      <c r="VJB478" s="25"/>
      <c r="VJC478" s="25"/>
      <c r="VJD478" s="25"/>
      <c r="VJE478" s="25"/>
      <c r="VJF478" s="25"/>
      <c r="VJG478" s="25"/>
      <c r="VJH478" s="25"/>
      <c r="VJI478" s="25"/>
      <c r="VJJ478" s="25"/>
      <c r="VJK478" s="25"/>
      <c r="VJL478" s="25"/>
      <c r="VJM478" s="25"/>
      <c r="VJN478" s="25"/>
      <c r="VJO478" s="25"/>
      <c r="VJP478" s="25"/>
      <c r="VJQ478" s="25"/>
      <c r="VJR478" s="25"/>
      <c r="VJS478" s="25"/>
      <c r="VJT478" s="25"/>
      <c r="VJU478" s="25"/>
      <c r="VJV478" s="25"/>
      <c r="VJW478" s="25"/>
      <c r="VJX478" s="25"/>
      <c r="VJY478" s="25"/>
      <c r="VJZ478" s="25"/>
      <c r="VKA478" s="25"/>
      <c r="VKB478" s="25"/>
      <c r="VKC478" s="25"/>
      <c r="VKD478" s="25"/>
      <c r="VKE478" s="25"/>
      <c r="VKF478" s="25"/>
      <c r="VKG478" s="25"/>
      <c r="VKH478" s="25"/>
      <c r="VKI478" s="25"/>
      <c r="VKJ478" s="25"/>
      <c r="VKK478" s="25"/>
      <c r="VKL478" s="25"/>
      <c r="VKM478" s="25"/>
      <c r="VKN478" s="25"/>
      <c r="VKO478" s="25"/>
      <c r="VKP478" s="25"/>
      <c r="VKQ478" s="25"/>
      <c r="VKR478" s="25"/>
      <c r="VKS478" s="25"/>
      <c r="VKT478" s="25"/>
      <c r="VKU478" s="25"/>
      <c r="VKV478" s="25"/>
      <c r="VKW478" s="25"/>
      <c r="VKX478" s="25"/>
      <c r="VKY478" s="25"/>
      <c r="VKZ478" s="25"/>
      <c r="VLA478" s="25"/>
      <c r="VLB478" s="25"/>
      <c r="VLC478" s="25"/>
      <c r="VLD478" s="25"/>
      <c r="VLE478" s="25"/>
      <c r="VLF478" s="25"/>
      <c r="VLG478" s="25"/>
      <c r="VLH478" s="25"/>
      <c r="VLI478" s="25"/>
      <c r="VLJ478" s="25"/>
      <c r="VLK478" s="25"/>
      <c r="VLL478" s="25"/>
      <c r="VLM478" s="25"/>
      <c r="VLN478" s="25"/>
      <c r="VLO478" s="25"/>
      <c r="VLP478" s="25"/>
      <c r="VLQ478" s="25"/>
      <c r="VLR478" s="25"/>
      <c r="VLS478" s="25"/>
      <c r="VLT478" s="25"/>
      <c r="VLU478" s="25"/>
      <c r="VLV478" s="25"/>
      <c r="VLW478" s="25"/>
      <c r="VLX478" s="25"/>
      <c r="VLY478" s="25"/>
      <c r="VLZ478" s="25"/>
      <c r="VMA478" s="25"/>
      <c r="VMB478" s="25"/>
      <c r="VMC478" s="25"/>
      <c r="VMD478" s="25"/>
      <c r="VME478" s="25"/>
      <c r="VMF478" s="25"/>
      <c r="VMG478" s="25"/>
      <c r="VMH478" s="25"/>
      <c r="VMI478" s="25"/>
      <c r="VMJ478" s="25"/>
      <c r="VMK478" s="25"/>
      <c r="VML478" s="25"/>
      <c r="VMM478" s="25"/>
      <c r="VMN478" s="25"/>
      <c r="VMO478" s="25"/>
      <c r="VMP478" s="25"/>
      <c r="VMQ478" s="25"/>
      <c r="VMR478" s="25"/>
      <c r="VMS478" s="25"/>
      <c r="VMT478" s="25"/>
      <c r="VMU478" s="25"/>
      <c r="VMV478" s="25"/>
      <c r="VMW478" s="25"/>
      <c r="VMX478" s="25"/>
      <c r="VMY478" s="25"/>
      <c r="VMZ478" s="25"/>
      <c r="VNA478" s="25"/>
      <c r="VNB478" s="25"/>
      <c r="VNC478" s="25"/>
      <c r="VND478" s="25"/>
      <c r="VNE478" s="25"/>
      <c r="VNF478" s="25"/>
      <c r="VNG478" s="25"/>
      <c r="VNH478" s="25"/>
      <c r="VNI478" s="25"/>
      <c r="VNJ478" s="25"/>
      <c r="VNK478" s="25"/>
      <c r="VNL478" s="25"/>
      <c r="VNM478" s="25"/>
      <c r="VNN478" s="25"/>
      <c r="VNO478" s="25"/>
      <c r="VNP478" s="25"/>
      <c r="VNQ478" s="25"/>
      <c r="VNR478" s="25"/>
      <c r="VNS478" s="25"/>
      <c r="VNT478" s="25"/>
      <c r="VNU478" s="25"/>
      <c r="VNV478" s="25"/>
      <c r="VNW478" s="25"/>
      <c r="VNX478" s="25"/>
      <c r="VNY478" s="25"/>
      <c r="VNZ478" s="25"/>
      <c r="VOA478" s="25"/>
      <c r="VOB478" s="25"/>
      <c r="VOC478" s="25"/>
      <c r="VOD478" s="25"/>
      <c r="VOE478" s="25"/>
      <c r="VOF478" s="25"/>
      <c r="VOG478" s="25"/>
      <c r="VOH478" s="25"/>
      <c r="VOI478" s="25"/>
      <c r="VOJ478" s="25"/>
      <c r="VOK478" s="25"/>
      <c r="VOL478" s="25"/>
      <c r="VOM478" s="25"/>
      <c r="VON478" s="25"/>
      <c r="VOO478" s="25"/>
      <c r="VOP478" s="25"/>
      <c r="VOQ478" s="25"/>
      <c r="VOR478" s="25"/>
      <c r="VOS478" s="25"/>
      <c r="VOT478" s="25"/>
      <c r="VOU478" s="25"/>
      <c r="VOV478" s="25"/>
      <c r="VOW478" s="25"/>
      <c r="VOX478" s="25"/>
      <c r="VOY478" s="25"/>
      <c r="VOZ478" s="25"/>
      <c r="VPA478" s="25"/>
      <c r="VPB478" s="25"/>
      <c r="VPC478" s="25"/>
      <c r="VPD478" s="25"/>
      <c r="VPE478" s="25"/>
      <c r="VPF478" s="25"/>
      <c r="VPG478" s="25"/>
      <c r="VPH478" s="25"/>
      <c r="VPI478" s="25"/>
      <c r="VPJ478" s="25"/>
      <c r="VPK478" s="25"/>
      <c r="VPL478" s="25"/>
      <c r="VPM478" s="25"/>
      <c r="VPN478" s="25"/>
      <c r="VPO478" s="25"/>
      <c r="VPP478" s="25"/>
      <c r="VPQ478" s="25"/>
      <c r="VPR478" s="25"/>
      <c r="VPS478" s="25"/>
      <c r="VPT478" s="25"/>
      <c r="VPU478" s="25"/>
      <c r="VPV478" s="25"/>
      <c r="VPW478" s="25"/>
      <c r="VPX478" s="25"/>
      <c r="VPY478" s="25"/>
      <c r="VPZ478" s="25"/>
      <c r="VQA478" s="25"/>
      <c r="VQB478" s="25"/>
      <c r="VQC478" s="25"/>
      <c r="VQD478" s="25"/>
      <c r="VQE478" s="25"/>
      <c r="VQF478" s="25"/>
      <c r="VQG478" s="25"/>
      <c r="VQH478" s="25"/>
      <c r="VQI478" s="25"/>
      <c r="VQJ478" s="25"/>
      <c r="VQK478" s="25"/>
      <c r="VQL478" s="25"/>
      <c r="VQM478" s="25"/>
      <c r="VQN478" s="25"/>
      <c r="VQO478" s="25"/>
      <c r="VQP478" s="25"/>
      <c r="VQQ478" s="25"/>
      <c r="VQR478" s="25"/>
      <c r="VQS478" s="25"/>
      <c r="VQT478" s="25"/>
      <c r="VQU478" s="25"/>
      <c r="VQV478" s="25"/>
      <c r="VQW478" s="25"/>
      <c r="VQX478" s="25"/>
      <c r="VQY478" s="25"/>
      <c r="VQZ478" s="25"/>
      <c r="VRA478" s="25"/>
      <c r="VRB478" s="25"/>
      <c r="VRC478" s="25"/>
      <c r="VRD478" s="25"/>
      <c r="VRE478" s="25"/>
      <c r="VRF478" s="25"/>
      <c r="VRG478" s="25"/>
      <c r="VRH478" s="25"/>
      <c r="VRI478" s="25"/>
      <c r="VRJ478" s="25"/>
      <c r="VRK478" s="25"/>
      <c r="VRL478" s="25"/>
      <c r="VRM478" s="25"/>
      <c r="VRN478" s="25"/>
      <c r="VRO478" s="25"/>
      <c r="VRP478" s="25"/>
      <c r="VRQ478" s="25"/>
      <c r="VRR478" s="25"/>
      <c r="VRS478" s="25"/>
      <c r="VRT478" s="25"/>
      <c r="VRU478" s="25"/>
      <c r="VRV478" s="25"/>
      <c r="VRW478" s="25"/>
      <c r="VRX478" s="25"/>
      <c r="VRY478" s="25"/>
      <c r="VRZ478" s="25"/>
      <c r="VSA478" s="25"/>
      <c r="VSB478" s="25"/>
      <c r="VSC478" s="25"/>
      <c r="VSD478" s="25"/>
      <c r="VSE478" s="25"/>
      <c r="VSF478" s="25"/>
      <c r="VSG478" s="25"/>
      <c r="VSH478" s="25"/>
      <c r="VSI478" s="25"/>
      <c r="VSJ478" s="25"/>
      <c r="VSK478" s="25"/>
      <c r="VSL478" s="25"/>
      <c r="VSM478" s="25"/>
      <c r="VSN478" s="25"/>
      <c r="VSO478" s="25"/>
      <c r="VSP478" s="25"/>
      <c r="VSQ478" s="25"/>
      <c r="VSR478" s="25"/>
      <c r="VSS478" s="25"/>
      <c r="VST478" s="25"/>
      <c r="VSU478" s="25"/>
      <c r="VSV478" s="25"/>
      <c r="VSW478" s="25"/>
      <c r="VSX478" s="25"/>
      <c r="VSY478" s="25"/>
      <c r="VSZ478" s="25"/>
      <c r="VTA478" s="25"/>
      <c r="VTB478" s="25"/>
      <c r="VTC478" s="25"/>
      <c r="VTD478" s="25"/>
      <c r="VTE478" s="25"/>
      <c r="VTF478" s="25"/>
      <c r="VTG478" s="25"/>
      <c r="VTH478" s="25"/>
      <c r="VTI478" s="25"/>
      <c r="VTJ478" s="25"/>
      <c r="VTK478" s="25"/>
      <c r="VTL478" s="25"/>
      <c r="VTM478" s="25"/>
      <c r="VTN478" s="25"/>
      <c r="VTO478" s="25"/>
      <c r="VTP478" s="25"/>
      <c r="VTQ478" s="25"/>
      <c r="VTR478" s="25"/>
      <c r="VTS478" s="25"/>
      <c r="VTT478" s="25"/>
      <c r="VTU478" s="25"/>
      <c r="VTV478" s="25"/>
      <c r="VTW478" s="25"/>
      <c r="VTX478" s="25"/>
      <c r="VTY478" s="25"/>
      <c r="VTZ478" s="25"/>
      <c r="VUA478" s="25"/>
      <c r="VUB478" s="25"/>
      <c r="VUC478" s="25"/>
      <c r="VUD478" s="25"/>
      <c r="VUE478" s="25"/>
      <c r="VUF478" s="25"/>
      <c r="VUG478" s="25"/>
      <c r="VUH478" s="25"/>
      <c r="VUI478" s="25"/>
      <c r="VUJ478" s="25"/>
      <c r="VUK478" s="25"/>
      <c r="VUL478" s="25"/>
      <c r="VUM478" s="25"/>
      <c r="VUN478" s="25"/>
      <c r="VUO478" s="25"/>
      <c r="VUP478" s="25"/>
      <c r="VUQ478" s="25"/>
      <c r="VUR478" s="25"/>
      <c r="VUS478" s="25"/>
      <c r="VUT478" s="25"/>
      <c r="VUU478" s="25"/>
      <c r="VUV478" s="25"/>
      <c r="VUW478" s="25"/>
      <c r="VUX478" s="25"/>
      <c r="VUY478" s="25"/>
      <c r="VUZ478" s="25"/>
      <c r="VVA478" s="25"/>
      <c r="VVB478" s="25"/>
      <c r="VVC478" s="25"/>
      <c r="VVD478" s="25"/>
      <c r="VVE478" s="25"/>
      <c r="VVF478" s="25"/>
      <c r="VVG478" s="25"/>
      <c r="VVH478" s="25"/>
      <c r="VVI478" s="25"/>
      <c r="VVJ478" s="25"/>
      <c r="VVK478" s="25"/>
      <c r="VVL478" s="25"/>
      <c r="VVM478" s="25"/>
      <c r="VVN478" s="25"/>
      <c r="VVO478" s="25"/>
      <c r="VVP478" s="25"/>
      <c r="VVQ478" s="25"/>
      <c r="VVR478" s="25"/>
      <c r="VVS478" s="25"/>
      <c r="VVT478" s="25"/>
      <c r="VVU478" s="25"/>
      <c r="VVV478" s="25"/>
      <c r="VVW478" s="25"/>
      <c r="VVX478" s="25"/>
      <c r="VVY478" s="25"/>
      <c r="VVZ478" s="25"/>
      <c r="VWA478" s="25"/>
      <c r="VWB478" s="25"/>
      <c r="VWC478" s="25"/>
      <c r="VWD478" s="25"/>
      <c r="VWE478" s="25"/>
      <c r="VWF478" s="25"/>
      <c r="VWG478" s="25"/>
      <c r="VWH478" s="25"/>
      <c r="VWI478" s="25"/>
      <c r="VWJ478" s="25"/>
      <c r="VWK478" s="25"/>
      <c r="VWL478" s="25"/>
      <c r="VWM478" s="25"/>
      <c r="VWN478" s="25"/>
      <c r="VWO478" s="25"/>
      <c r="VWP478" s="25"/>
      <c r="VWQ478" s="25"/>
      <c r="VWR478" s="25"/>
      <c r="VWS478" s="25"/>
      <c r="VWT478" s="25"/>
      <c r="VWU478" s="25"/>
      <c r="VWV478" s="25"/>
      <c r="VWW478" s="25"/>
      <c r="VWX478" s="25"/>
      <c r="VWY478" s="25"/>
      <c r="VWZ478" s="25"/>
      <c r="VXA478" s="25"/>
      <c r="VXB478" s="25"/>
      <c r="VXC478" s="25"/>
      <c r="VXD478" s="25"/>
      <c r="VXE478" s="25"/>
      <c r="VXF478" s="25"/>
      <c r="VXG478" s="25"/>
      <c r="VXH478" s="25"/>
      <c r="VXI478" s="25"/>
      <c r="VXJ478" s="25"/>
      <c r="VXK478" s="25"/>
      <c r="VXL478" s="25"/>
      <c r="VXM478" s="25"/>
      <c r="VXN478" s="25"/>
      <c r="VXO478" s="25"/>
      <c r="VXP478" s="25"/>
      <c r="VXQ478" s="25"/>
      <c r="VXR478" s="25"/>
      <c r="VXS478" s="25"/>
      <c r="VXT478" s="25"/>
      <c r="VXU478" s="25"/>
      <c r="VXV478" s="25"/>
      <c r="VXW478" s="25"/>
      <c r="VXX478" s="25"/>
      <c r="VXY478" s="25"/>
      <c r="VXZ478" s="25"/>
      <c r="VYA478" s="25"/>
      <c r="VYB478" s="25"/>
      <c r="VYC478" s="25"/>
      <c r="VYD478" s="25"/>
      <c r="VYE478" s="25"/>
      <c r="VYF478" s="25"/>
      <c r="VYG478" s="25"/>
      <c r="VYH478" s="25"/>
      <c r="VYI478" s="25"/>
      <c r="VYJ478" s="25"/>
      <c r="VYK478" s="25"/>
      <c r="VYL478" s="25"/>
      <c r="VYM478" s="25"/>
      <c r="VYN478" s="25"/>
      <c r="VYO478" s="25"/>
      <c r="VYP478" s="25"/>
      <c r="VYQ478" s="25"/>
      <c r="VYR478" s="25"/>
      <c r="VYS478" s="25"/>
      <c r="VYT478" s="25"/>
      <c r="VYU478" s="25"/>
      <c r="VYV478" s="25"/>
      <c r="VYW478" s="25"/>
      <c r="VYX478" s="25"/>
      <c r="VYY478" s="25"/>
      <c r="VYZ478" s="25"/>
      <c r="VZA478" s="25"/>
      <c r="VZB478" s="25"/>
      <c r="VZC478" s="25"/>
      <c r="VZD478" s="25"/>
      <c r="VZE478" s="25"/>
      <c r="VZF478" s="25"/>
      <c r="VZG478" s="25"/>
      <c r="VZH478" s="25"/>
      <c r="VZI478" s="25"/>
      <c r="VZJ478" s="25"/>
      <c r="VZK478" s="25"/>
      <c r="VZL478" s="25"/>
      <c r="VZM478" s="25"/>
      <c r="VZN478" s="25"/>
      <c r="VZO478" s="25"/>
      <c r="VZP478" s="25"/>
      <c r="VZQ478" s="25"/>
      <c r="VZR478" s="25"/>
      <c r="VZS478" s="25"/>
      <c r="VZT478" s="25"/>
      <c r="VZU478" s="25"/>
      <c r="VZV478" s="25"/>
      <c r="VZW478" s="25"/>
      <c r="VZX478" s="25"/>
      <c r="VZY478" s="25"/>
      <c r="VZZ478" s="25"/>
      <c r="WAA478" s="25"/>
      <c r="WAB478" s="25"/>
      <c r="WAC478" s="25"/>
      <c r="WAD478" s="25"/>
      <c r="WAE478" s="25"/>
      <c r="WAF478" s="25"/>
      <c r="WAG478" s="25"/>
      <c r="WAH478" s="25"/>
      <c r="WAI478" s="25"/>
      <c r="WAJ478" s="25"/>
      <c r="WAK478" s="25"/>
      <c r="WAL478" s="25"/>
      <c r="WAM478" s="25"/>
      <c r="WAN478" s="25"/>
      <c r="WAO478" s="25"/>
      <c r="WAP478" s="25"/>
      <c r="WAQ478" s="25"/>
      <c r="WAR478" s="25"/>
      <c r="WAS478" s="25"/>
      <c r="WAT478" s="25"/>
      <c r="WAU478" s="25"/>
      <c r="WAV478" s="25"/>
      <c r="WAW478" s="25"/>
      <c r="WAX478" s="25"/>
      <c r="WAY478" s="25"/>
      <c r="WAZ478" s="25"/>
      <c r="WBA478" s="25"/>
      <c r="WBB478" s="25"/>
      <c r="WBC478" s="25"/>
      <c r="WBD478" s="25"/>
      <c r="WBE478" s="25"/>
      <c r="WBF478" s="25"/>
      <c r="WBG478" s="25"/>
      <c r="WBH478" s="25"/>
      <c r="WBI478" s="25"/>
      <c r="WBJ478" s="25"/>
      <c r="WBK478" s="25"/>
      <c r="WBL478" s="25"/>
      <c r="WBM478" s="25"/>
      <c r="WBN478" s="25"/>
      <c r="WBO478" s="25"/>
      <c r="WBP478" s="25"/>
      <c r="WBQ478" s="25"/>
      <c r="WBR478" s="25"/>
      <c r="WBS478" s="25"/>
      <c r="WBT478" s="25"/>
      <c r="WBU478" s="25"/>
      <c r="WBV478" s="25"/>
      <c r="WBW478" s="25"/>
      <c r="WBX478" s="25"/>
      <c r="WBY478" s="25"/>
      <c r="WBZ478" s="25"/>
      <c r="WCA478" s="25"/>
      <c r="WCB478" s="25"/>
      <c r="WCC478" s="25"/>
      <c r="WCD478" s="25"/>
      <c r="WCE478" s="25"/>
      <c r="WCF478" s="25"/>
      <c r="WCG478" s="25"/>
      <c r="WCH478" s="25"/>
      <c r="WCI478" s="25"/>
      <c r="WCJ478" s="25"/>
      <c r="WCK478" s="25"/>
      <c r="WCL478" s="25"/>
      <c r="WCM478" s="25"/>
      <c r="WCN478" s="25"/>
      <c r="WCO478" s="25"/>
      <c r="WCP478" s="25"/>
      <c r="WCQ478" s="25"/>
      <c r="WCR478" s="25"/>
      <c r="WCS478" s="25"/>
      <c r="WCT478" s="25"/>
      <c r="WCU478" s="25"/>
      <c r="WCV478" s="25"/>
      <c r="WCW478" s="25"/>
      <c r="WCX478" s="25"/>
      <c r="WCY478" s="25"/>
      <c r="WCZ478" s="25"/>
      <c r="WDA478" s="25"/>
      <c r="WDB478" s="25"/>
      <c r="WDC478" s="25"/>
      <c r="WDD478" s="25"/>
      <c r="WDE478" s="25"/>
      <c r="WDF478" s="25"/>
      <c r="WDG478" s="25"/>
      <c r="WDH478" s="25"/>
      <c r="WDI478" s="25"/>
      <c r="WDJ478" s="25"/>
      <c r="WDK478" s="25"/>
      <c r="WDL478" s="25"/>
      <c r="WDM478" s="25"/>
      <c r="WDN478" s="25"/>
      <c r="WDO478" s="25"/>
      <c r="WDP478" s="25"/>
      <c r="WDQ478" s="25"/>
      <c r="WDR478" s="25"/>
      <c r="WDS478" s="25"/>
      <c r="WDT478" s="25"/>
      <c r="WDU478" s="25"/>
      <c r="WDV478" s="25"/>
      <c r="WDW478" s="25"/>
      <c r="WDX478" s="25"/>
      <c r="WDY478" s="25"/>
      <c r="WDZ478" s="25"/>
      <c r="WEA478" s="25"/>
      <c r="WEB478" s="25"/>
      <c r="WEC478" s="25"/>
      <c r="WED478" s="25"/>
      <c r="WEE478" s="25"/>
      <c r="WEF478" s="25"/>
      <c r="WEG478" s="25"/>
      <c r="WEH478" s="25"/>
      <c r="WEI478" s="25"/>
      <c r="WEJ478" s="25"/>
      <c r="WEK478" s="25"/>
      <c r="WEL478" s="25"/>
      <c r="WEM478" s="25"/>
      <c r="WEN478" s="25"/>
      <c r="WEO478" s="25"/>
      <c r="WEP478" s="25"/>
      <c r="WEQ478" s="25"/>
      <c r="WER478" s="25"/>
      <c r="WES478" s="25"/>
      <c r="WET478" s="25"/>
      <c r="WEU478" s="25"/>
      <c r="WEV478" s="25"/>
      <c r="WEW478" s="25"/>
      <c r="WEX478" s="25"/>
      <c r="WEY478" s="25"/>
      <c r="WEZ478" s="25"/>
      <c r="WFA478" s="25"/>
      <c r="WFB478" s="25"/>
      <c r="WFC478" s="25"/>
      <c r="WFD478" s="25"/>
      <c r="WFE478" s="25"/>
      <c r="WFF478" s="25"/>
      <c r="WFG478" s="25"/>
      <c r="WFH478" s="25"/>
      <c r="WFI478" s="25"/>
      <c r="WFJ478" s="25"/>
      <c r="WFK478" s="25"/>
      <c r="WFL478" s="25"/>
      <c r="WFM478" s="25"/>
      <c r="WFN478" s="25"/>
      <c r="WFO478" s="25"/>
      <c r="WFP478" s="25"/>
      <c r="WFQ478" s="25"/>
      <c r="WFR478" s="25"/>
      <c r="WFS478" s="25"/>
      <c r="WFT478" s="25"/>
      <c r="WFU478" s="25"/>
      <c r="WFV478" s="25"/>
      <c r="WFW478" s="25"/>
      <c r="WFX478" s="25"/>
      <c r="WFY478" s="25"/>
      <c r="WFZ478" s="25"/>
      <c r="WGA478" s="25"/>
      <c r="WGB478" s="25"/>
      <c r="WGC478" s="25"/>
      <c r="WGD478" s="25"/>
      <c r="WGE478" s="25"/>
      <c r="WGF478" s="25"/>
      <c r="WGG478" s="25"/>
      <c r="WGH478" s="25"/>
      <c r="WGI478" s="25"/>
      <c r="WGJ478" s="25"/>
      <c r="WGK478" s="25"/>
      <c r="WGL478" s="25"/>
      <c r="WGM478" s="25"/>
      <c r="WGN478" s="25"/>
      <c r="WGO478" s="25"/>
      <c r="WGP478" s="25"/>
      <c r="WGQ478" s="25"/>
      <c r="WGR478" s="25"/>
      <c r="WGS478" s="25"/>
      <c r="WGT478" s="25"/>
      <c r="WGU478" s="25"/>
      <c r="WGV478" s="25"/>
      <c r="WGW478" s="25"/>
      <c r="WGX478" s="25"/>
      <c r="WGY478" s="25"/>
      <c r="WGZ478" s="25"/>
      <c r="WHA478" s="25"/>
      <c r="WHB478" s="25"/>
      <c r="WHC478" s="25"/>
      <c r="WHD478" s="25"/>
      <c r="WHE478" s="25"/>
      <c r="WHF478" s="25"/>
      <c r="WHG478" s="25"/>
      <c r="WHH478" s="25"/>
      <c r="WHI478" s="25"/>
      <c r="WHJ478" s="25"/>
      <c r="WHK478" s="25"/>
      <c r="WHL478" s="25"/>
      <c r="WHM478" s="25"/>
      <c r="WHN478" s="25"/>
      <c r="WHO478" s="25"/>
      <c r="WHP478" s="25"/>
      <c r="WHQ478" s="25"/>
      <c r="WHR478" s="25"/>
      <c r="WHS478" s="25"/>
      <c r="WHT478" s="25"/>
      <c r="WHU478" s="25"/>
      <c r="WHV478" s="25"/>
      <c r="WHW478" s="25"/>
      <c r="WHX478" s="25"/>
      <c r="WHY478" s="25"/>
      <c r="WHZ478" s="25"/>
      <c r="WIA478" s="25"/>
      <c r="WIB478" s="25"/>
      <c r="WIC478" s="25"/>
      <c r="WID478" s="25"/>
      <c r="WIE478" s="25"/>
      <c r="WIF478" s="25"/>
      <c r="WIG478" s="25"/>
      <c r="WIH478" s="25"/>
      <c r="WII478" s="25"/>
      <c r="WIJ478" s="25"/>
      <c r="WIK478" s="25"/>
      <c r="WIL478" s="25"/>
      <c r="WIM478" s="25"/>
      <c r="WIN478" s="25"/>
      <c r="WIO478" s="25"/>
      <c r="WIP478" s="25"/>
      <c r="WIQ478" s="25"/>
      <c r="WIR478" s="25"/>
      <c r="WIS478" s="25"/>
      <c r="WIT478" s="25"/>
      <c r="WIU478" s="25"/>
      <c r="WIV478" s="25"/>
      <c r="WIW478" s="25"/>
      <c r="WIX478" s="25"/>
      <c r="WIY478" s="25"/>
      <c r="WIZ478" s="25"/>
      <c r="WJA478" s="25"/>
      <c r="WJB478" s="25"/>
      <c r="WJC478" s="25"/>
      <c r="WJD478" s="25"/>
      <c r="WJE478" s="25"/>
      <c r="WJF478" s="25"/>
      <c r="WJG478" s="25"/>
      <c r="WJH478" s="25"/>
      <c r="WJI478" s="25"/>
      <c r="WJJ478" s="25"/>
      <c r="WJK478" s="25"/>
      <c r="WJL478" s="25"/>
      <c r="WJM478" s="25"/>
      <c r="WJN478" s="25"/>
      <c r="WJO478" s="25"/>
      <c r="WJP478" s="25"/>
      <c r="WJQ478" s="25"/>
      <c r="WJR478" s="25"/>
      <c r="WJS478" s="25"/>
      <c r="WJT478" s="25"/>
      <c r="WJU478" s="25"/>
      <c r="WJV478" s="25"/>
      <c r="WJW478" s="25"/>
      <c r="WJX478" s="25"/>
      <c r="WJY478" s="25"/>
      <c r="WJZ478" s="25"/>
      <c r="WKA478" s="25"/>
      <c r="WKB478" s="25"/>
      <c r="WKC478" s="25"/>
      <c r="WKD478" s="25"/>
      <c r="WKE478" s="25"/>
      <c r="WKF478" s="25"/>
      <c r="WKG478" s="25"/>
      <c r="WKH478" s="25"/>
      <c r="WKI478" s="25"/>
      <c r="WKJ478" s="25"/>
      <c r="WKK478" s="25"/>
      <c r="WKL478" s="25"/>
      <c r="WKM478" s="25"/>
      <c r="WKN478" s="25"/>
      <c r="WKO478" s="25"/>
      <c r="WKP478" s="25"/>
      <c r="WKQ478" s="25"/>
      <c r="WKR478" s="25"/>
      <c r="WKS478" s="25"/>
      <c r="WKT478" s="25"/>
      <c r="WKU478" s="25"/>
      <c r="WKV478" s="25"/>
      <c r="WKW478" s="25"/>
      <c r="WKX478" s="25"/>
      <c r="WKY478" s="25"/>
      <c r="WKZ478" s="25"/>
      <c r="WLA478" s="25"/>
      <c r="WLB478" s="25"/>
      <c r="WLC478" s="25"/>
      <c r="WLD478" s="25"/>
      <c r="WLE478" s="25"/>
      <c r="WLF478" s="25"/>
      <c r="WLG478" s="25"/>
      <c r="WLH478" s="25"/>
      <c r="WLI478" s="25"/>
      <c r="WLJ478" s="25"/>
      <c r="WLK478" s="25"/>
      <c r="WLL478" s="25"/>
      <c r="WLM478" s="25"/>
      <c r="WLN478" s="25"/>
      <c r="WLO478" s="25"/>
      <c r="WLP478" s="25"/>
      <c r="WLQ478" s="25"/>
      <c r="WLR478" s="25"/>
      <c r="WLS478" s="25"/>
      <c r="WLT478" s="25"/>
      <c r="WLU478" s="25"/>
      <c r="WLV478" s="25"/>
      <c r="WLW478" s="25"/>
      <c r="WLX478" s="25"/>
      <c r="WLY478" s="25"/>
      <c r="WLZ478" s="25"/>
      <c r="WMA478" s="25"/>
      <c r="WMB478" s="25"/>
      <c r="WMC478" s="25"/>
      <c r="WMD478" s="25"/>
      <c r="WME478" s="25"/>
      <c r="WMF478" s="25"/>
      <c r="WMG478" s="25"/>
      <c r="WMH478" s="25"/>
      <c r="WMI478" s="25"/>
      <c r="WMJ478" s="25"/>
      <c r="WMK478" s="25"/>
      <c r="WML478" s="25"/>
      <c r="WMM478" s="25"/>
      <c r="WMN478" s="25"/>
      <c r="WMO478" s="25"/>
      <c r="WMP478" s="25"/>
      <c r="WMQ478" s="25"/>
      <c r="WMR478" s="25"/>
      <c r="WMS478" s="25"/>
      <c r="WMT478" s="25"/>
      <c r="WMU478" s="25"/>
      <c r="WMV478" s="25"/>
      <c r="WMW478" s="25"/>
      <c r="WMX478" s="25"/>
      <c r="WMY478" s="25"/>
      <c r="WMZ478" s="25"/>
      <c r="WNA478" s="25"/>
      <c r="WNB478" s="25"/>
      <c r="WNC478" s="25"/>
      <c r="WND478" s="25"/>
      <c r="WNE478" s="25"/>
      <c r="WNF478" s="25"/>
      <c r="WNG478" s="25"/>
      <c r="WNH478" s="25"/>
      <c r="WNI478" s="25"/>
      <c r="WNJ478" s="25"/>
      <c r="WNK478" s="25"/>
      <c r="WNL478" s="25"/>
      <c r="WNM478" s="25"/>
      <c r="WNN478" s="25"/>
      <c r="WNO478" s="25"/>
      <c r="WNP478" s="25"/>
      <c r="WNQ478" s="25"/>
      <c r="WNR478" s="25"/>
      <c r="WNS478" s="25"/>
      <c r="WNT478" s="25"/>
      <c r="WNU478" s="25"/>
      <c r="WNV478" s="25"/>
      <c r="WNW478" s="25"/>
      <c r="WNX478" s="25"/>
      <c r="WNY478" s="25"/>
      <c r="WNZ478" s="25"/>
      <c r="WOA478" s="25"/>
      <c r="WOB478" s="25"/>
      <c r="WOC478" s="25"/>
      <c r="WOD478" s="25"/>
      <c r="WOE478" s="25"/>
      <c r="WOF478" s="25"/>
      <c r="WOG478" s="25"/>
      <c r="WOH478" s="25"/>
      <c r="WOI478" s="25"/>
      <c r="WOJ478" s="25"/>
      <c r="WOK478" s="25"/>
      <c r="WOL478" s="25"/>
      <c r="WOM478" s="25"/>
      <c r="WON478" s="25"/>
      <c r="WOO478" s="25"/>
      <c r="WOP478" s="25"/>
      <c r="WOQ478" s="25"/>
      <c r="WOR478" s="25"/>
      <c r="WOS478" s="25"/>
      <c r="WOT478" s="25"/>
      <c r="WOU478" s="25"/>
      <c r="WOV478" s="25"/>
      <c r="WOW478" s="25"/>
      <c r="WOX478" s="25"/>
      <c r="WOY478" s="25"/>
      <c r="WOZ478" s="25"/>
      <c r="WPA478" s="25"/>
      <c r="WPB478" s="25"/>
      <c r="WPC478" s="25"/>
      <c r="WPD478" s="25"/>
      <c r="WPE478" s="25"/>
      <c r="WPF478" s="25"/>
      <c r="WPG478" s="25"/>
      <c r="WPH478" s="25"/>
      <c r="WPI478" s="25"/>
      <c r="WPJ478" s="25"/>
      <c r="WPK478" s="25"/>
      <c r="WPL478" s="25"/>
      <c r="WPM478" s="25"/>
      <c r="WPN478" s="25"/>
      <c r="WPO478" s="25"/>
      <c r="WPP478" s="25"/>
      <c r="WPQ478" s="25"/>
      <c r="WPR478" s="25"/>
      <c r="WPS478" s="25"/>
      <c r="WPT478" s="25"/>
      <c r="WPU478" s="25"/>
      <c r="WPV478" s="25"/>
      <c r="WPW478" s="25"/>
      <c r="WPX478" s="25"/>
      <c r="WPY478" s="25"/>
      <c r="WPZ478" s="25"/>
      <c r="WQA478" s="25"/>
      <c r="WQB478" s="25"/>
      <c r="WQC478" s="25"/>
      <c r="WQD478" s="25"/>
      <c r="WQE478" s="25"/>
      <c r="WQF478" s="25"/>
      <c r="WQG478" s="25"/>
      <c r="WQH478" s="25"/>
      <c r="WQI478" s="25"/>
      <c r="WQJ478" s="25"/>
      <c r="WQK478" s="25"/>
      <c r="WQL478" s="25"/>
      <c r="WQM478" s="25"/>
      <c r="WQN478" s="25"/>
      <c r="WQO478" s="25"/>
      <c r="WQP478" s="25"/>
      <c r="WQQ478" s="25"/>
      <c r="WQR478" s="25"/>
      <c r="WQS478" s="25"/>
      <c r="WQT478" s="25"/>
      <c r="WQU478" s="25"/>
      <c r="WQV478" s="25"/>
      <c r="WQW478" s="25"/>
      <c r="WQX478" s="25"/>
      <c r="WQY478" s="25"/>
      <c r="WQZ478" s="25"/>
      <c r="WRA478" s="25"/>
      <c r="WRB478" s="25"/>
      <c r="WRC478" s="25"/>
      <c r="WRD478" s="25"/>
      <c r="WRE478" s="25"/>
      <c r="WRF478" s="25"/>
      <c r="WRG478" s="25"/>
      <c r="WRH478" s="25"/>
      <c r="WRI478" s="25"/>
      <c r="WRJ478" s="25"/>
      <c r="WRK478" s="25"/>
      <c r="WRL478" s="25"/>
      <c r="WRM478" s="25"/>
      <c r="WRN478" s="25"/>
      <c r="WRO478" s="25"/>
      <c r="WRP478" s="25"/>
      <c r="WRQ478" s="25"/>
      <c r="WRR478" s="25"/>
      <c r="WRS478" s="25"/>
      <c r="WRT478" s="25"/>
      <c r="WRU478" s="25"/>
      <c r="WRV478" s="25"/>
      <c r="WRW478" s="25"/>
      <c r="WRX478" s="25"/>
      <c r="WRY478" s="25"/>
      <c r="WRZ478" s="25"/>
      <c r="WSA478" s="25"/>
      <c r="WSB478" s="25"/>
      <c r="WSC478" s="25"/>
      <c r="WSD478" s="25"/>
      <c r="WSE478" s="25"/>
      <c r="WSF478" s="25"/>
      <c r="WSG478" s="25"/>
      <c r="WSH478" s="25"/>
      <c r="WSI478" s="25"/>
      <c r="WSJ478" s="25"/>
      <c r="WSK478" s="25"/>
      <c r="WSL478" s="25"/>
      <c r="WSM478" s="25"/>
      <c r="WSN478" s="25"/>
      <c r="WSO478" s="25"/>
      <c r="WSP478" s="25"/>
      <c r="WSQ478" s="25"/>
      <c r="WSR478" s="25"/>
      <c r="WSS478" s="25"/>
      <c r="WST478" s="25"/>
      <c r="WSU478" s="25"/>
      <c r="WSV478" s="25"/>
      <c r="WSW478" s="25"/>
      <c r="WSX478" s="25"/>
      <c r="WSY478" s="25"/>
      <c r="WSZ478" s="25"/>
      <c r="WTA478" s="25"/>
      <c r="WTB478" s="25"/>
      <c r="WTC478" s="25"/>
      <c r="WTD478" s="25"/>
      <c r="WTE478" s="25"/>
      <c r="WTF478" s="25"/>
      <c r="WTG478" s="25"/>
      <c r="WTH478" s="25"/>
      <c r="WTI478" s="25"/>
      <c r="WTJ478" s="25"/>
      <c r="WTK478" s="25"/>
      <c r="WTL478" s="25"/>
      <c r="WTM478" s="25"/>
      <c r="WTN478" s="25"/>
      <c r="WTO478" s="25"/>
      <c r="WTP478" s="25"/>
      <c r="WTQ478" s="25"/>
      <c r="WTR478" s="25"/>
      <c r="WTS478" s="25"/>
      <c r="WTT478" s="25"/>
      <c r="WTU478" s="25"/>
      <c r="WTV478" s="25"/>
      <c r="WTW478" s="25"/>
      <c r="WTX478" s="25"/>
      <c r="WTY478" s="25"/>
      <c r="WTZ478" s="25"/>
      <c r="WUA478" s="25"/>
      <c r="WUB478" s="25"/>
      <c r="WUC478" s="25"/>
      <c r="WUD478" s="25"/>
      <c r="WUE478" s="25"/>
      <c r="WUF478" s="25"/>
      <c r="WUG478" s="25"/>
      <c r="WUH478" s="25"/>
      <c r="WUI478" s="25"/>
      <c r="WUJ478" s="25"/>
      <c r="WUK478" s="25"/>
      <c r="WUL478" s="25"/>
      <c r="WUM478" s="25"/>
      <c r="WUN478" s="25"/>
      <c r="WUO478" s="25"/>
      <c r="WUP478" s="25"/>
      <c r="WUQ478" s="25"/>
      <c r="WUR478" s="25"/>
      <c r="WUS478" s="25"/>
      <c r="WUT478" s="25"/>
      <c r="WUU478" s="25"/>
      <c r="WUV478" s="25"/>
      <c r="WUW478" s="25"/>
      <c r="WUX478" s="25"/>
      <c r="WUY478" s="25"/>
      <c r="WUZ478" s="25"/>
      <c r="WVA478" s="25"/>
      <c r="WVB478" s="25"/>
      <c r="WVC478" s="25"/>
      <c r="WVD478" s="25"/>
      <c r="WVE478" s="25"/>
      <c r="WVF478" s="25"/>
      <c r="WVG478" s="25"/>
      <c r="WVH478" s="25"/>
      <c r="WVI478" s="25"/>
      <c r="WVJ478" s="25"/>
      <c r="WVK478" s="25"/>
      <c r="WVL478" s="25"/>
      <c r="WVM478" s="25"/>
      <c r="WVN478" s="25"/>
      <c r="WVO478" s="25"/>
      <c r="WVP478" s="25"/>
      <c r="WVQ478" s="25"/>
      <c r="WVR478" s="25"/>
      <c r="WVS478" s="25"/>
      <c r="WVT478" s="25"/>
      <c r="WVU478" s="25"/>
      <c r="WVV478" s="25"/>
      <c r="WVW478" s="25"/>
      <c r="WVX478" s="25"/>
      <c r="WVY478" s="25"/>
      <c r="WVZ478" s="25"/>
      <c r="WWA478" s="25"/>
      <c r="WWB478" s="25"/>
      <c r="WWC478" s="25"/>
      <c r="WWD478" s="25"/>
      <c r="WWE478" s="25"/>
      <c r="WWF478" s="25"/>
      <c r="WWG478" s="25"/>
      <c r="WWH478" s="25"/>
      <c r="WWI478" s="25"/>
      <c r="WWJ478" s="25"/>
      <c r="WWK478" s="25"/>
      <c r="WWL478" s="25"/>
      <c r="WWM478" s="25"/>
      <c r="WWN478" s="25"/>
      <c r="WWO478" s="25"/>
      <c r="WWP478" s="25"/>
      <c r="WWQ478" s="25"/>
      <c r="WWR478" s="25"/>
      <c r="WWS478" s="25"/>
      <c r="WWT478" s="25"/>
      <c r="WWU478" s="25"/>
      <c r="WWV478" s="25"/>
      <c r="WWW478" s="25"/>
      <c r="WWX478" s="25"/>
      <c r="WWY478" s="25"/>
      <c r="WWZ478" s="25"/>
      <c r="WXA478" s="25"/>
      <c r="WXB478" s="25"/>
      <c r="WXC478" s="25"/>
      <c r="WXD478" s="25"/>
      <c r="WXE478" s="25"/>
      <c r="WXF478" s="25"/>
      <c r="WXG478" s="25"/>
      <c r="WXH478" s="25"/>
      <c r="WXI478" s="25"/>
      <c r="WXJ478" s="25"/>
      <c r="WXK478" s="25"/>
      <c r="WXL478" s="25"/>
      <c r="WXM478" s="25"/>
      <c r="WXN478" s="25"/>
      <c r="WXO478" s="25"/>
      <c r="WXP478" s="25"/>
      <c r="WXQ478" s="25"/>
      <c r="WXR478" s="25"/>
      <c r="WXS478" s="25"/>
      <c r="WXT478" s="25"/>
      <c r="WXU478" s="25"/>
      <c r="WXV478" s="25"/>
      <c r="WXW478" s="25"/>
      <c r="WXX478" s="25"/>
      <c r="WXY478" s="25"/>
      <c r="WXZ478" s="25"/>
      <c r="WYA478" s="25"/>
      <c r="WYB478" s="25"/>
      <c r="WYC478" s="25"/>
      <c r="WYD478" s="25"/>
      <c r="WYE478" s="25"/>
      <c r="WYF478" s="25"/>
      <c r="WYG478" s="25"/>
      <c r="WYH478" s="25"/>
      <c r="WYI478" s="25"/>
      <c r="WYJ478" s="25"/>
      <c r="WYK478" s="25"/>
      <c r="WYL478" s="25"/>
      <c r="WYM478" s="25"/>
      <c r="WYN478" s="25"/>
      <c r="WYO478" s="25"/>
      <c r="WYP478" s="25"/>
      <c r="WYQ478" s="25"/>
      <c r="WYR478" s="25"/>
      <c r="WYS478" s="25"/>
      <c r="WYT478" s="25"/>
      <c r="WYU478" s="25"/>
      <c r="WYV478" s="25"/>
      <c r="WYW478" s="25"/>
      <c r="WYX478" s="25"/>
      <c r="WYY478" s="25"/>
      <c r="WYZ478" s="25"/>
      <c r="WZA478" s="25"/>
      <c r="WZB478" s="25"/>
      <c r="WZC478" s="25"/>
      <c r="WZD478" s="25"/>
      <c r="WZE478" s="25"/>
      <c r="WZF478" s="25"/>
      <c r="WZG478" s="25"/>
      <c r="WZH478" s="25"/>
      <c r="WZI478" s="25"/>
      <c r="WZJ478" s="25"/>
      <c r="WZK478" s="25"/>
      <c r="WZL478" s="25"/>
      <c r="WZM478" s="25"/>
      <c r="WZN478" s="25"/>
      <c r="WZO478" s="25"/>
      <c r="WZP478" s="25"/>
      <c r="WZQ478" s="25"/>
      <c r="WZR478" s="25"/>
      <c r="WZS478" s="25"/>
      <c r="WZT478" s="25"/>
      <c r="WZU478" s="25"/>
      <c r="WZV478" s="25"/>
      <c r="WZW478" s="25"/>
      <c r="WZX478" s="25"/>
      <c r="WZY478" s="25"/>
      <c r="WZZ478" s="25"/>
      <c r="XAA478" s="25"/>
      <c r="XAB478" s="25"/>
      <c r="XAC478" s="25"/>
      <c r="XAD478" s="25"/>
      <c r="XAE478" s="25"/>
      <c r="XAF478" s="25"/>
      <c r="XAG478" s="25"/>
      <c r="XAH478" s="25"/>
      <c r="XAI478" s="25"/>
      <c r="XAJ478" s="25"/>
      <c r="XAK478" s="25"/>
      <c r="XAL478" s="25"/>
      <c r="XAM478" s="25"/>
      <c r="XAN478" s="25"/>
      <c r="XAO478" s="25"/>
      <c r="XAP478" s="25"/>
      <c r="XAQ478" s="25"/>
      <c r="XAR478" s="25"/>
      <c r="XAS478" s="25"/>
      <c r="XAT478" s="25"/>
      <c r="XAU478" s="25"/>
      <c r="XAV478" s="25"/>
      <c r="XAW478" s="25"/>
      <c r="XAX478" s="25"/>
      <c r="XAY478" s="25"/>
      <c r="XAZ478" s="25"/>
      <c r="XBA478" s="25"/>
      <c r="XBB478" s="25"/>
      <c r="XBC478" s="25"/>
      <c r="XBD478" s="25"/>
      <c r="XBE478" s="25"/>
      <c r="XBF478" s="25"/>
      <c r="XBG478" s="25"/>
      <c r="XBH478" s="25"/>
      <c r="XBI478" s="25"/>
      <c r="XBJ478" s="25"/>
      <c r="XBK478" s="25"/>
      <c r="XBL478" s="25"/>
      <c r="XBM478" s="25"/>
      <c r="XBN478" s="25"/>
      <c r="XBO478" s="25"/>
      <c r="XBP478" s="25"/>
      <c r="XBQ478" s="25"/>
      <c r="XBR478" s="25"/>
      <c r="XBS478" s="25"/>
      <c r="XBT478" s="25"/>
      <c r="XBU478" s="25"/>
      <c r="XBV478" s="25"/>
      <c r="XBW478" s="25"/>
      <c r="XBX478" s="25"/>
      <c r="XBY478" s="25"/>
      <c r="XBZ478" s="25"/>
      <c r="XCA478" s="25"/>
      <c r="XCB478" s="25"/>
      <c r="XCC478" s="25"/>
      <c r="XCD478" s="25"/>
      <c r="XCE478" s="25"/>
      <c r="XCF478" s="25"/>
      <c r="XCG478" s="25"/>
      <c r="XCH478" s="25"/>
      <c r="XCI478" s="25"/>
      <c r="XCJ478" s="25"/>
      <c r="XCK478" s="25"/>
      <c r="XCL478" s="25"/>
      <c r="XCM478" s="25"/>
      <c r="XCN478" s="25"/>
      <c r="XCO478" s="25"/>
      <c r="XCP478" s="25"/>
      <c r="XCQ478" s="25"/>
      <c r="XCR478" s="25"/>
      <c r="XCS478" s="25"/>
      <c r="XCT478" s="25"/>
      <c r="XCU478" s="25"/>
      <c r="XCV478" s="25"/>
      <c r="XCW478" s="25"/>
      <c r="XCX478" s="25"/>
      <c r="XCY478" s="25"/>
      <c r="XCZ478" s="25"/>
      <c r="XDA478" s="25"/>
      <c r="XDB478" s="25"/>
      <c r="XDC478" s="25"/>
      <c r="XDD478" s="25"/>
      <c r="XDE478" s="25"/>
      <c r="XDF478" s="25"/>
      <c r="XDG478" s="25"/>
      <c r="XDH478" s="25"/>
      <c r="XDI478" s="25"/>
      <c r="XDJ478" s="25"/>
      <c r="XDK478" s="25"/>
      <c r="XDL478" s="25"/>
      <c r="XDM478" s="25"/>
      <c r="XDN478" s="25"/>
      <c r="XDO478" s="25"/>
      <c r="XDP478" s="25"/>
      <c r="XDQ478" s="25"/>
      <c r="XDR478" s="25"/>
      <c r="XDS478" s="25"/>
      <c r="XDT478" s="25"/>
      <c r="XDU478" s="25"/>
      <c r="XDV478" s="25"/>
      <c r="XDW478" s="25"/>
      <c r="XDX478" s="25"/>
      <c r="XDY478" s="25"/>
      <c r="XDZ478" s="25"/>
      <c r="XEA478" s="25"/>
      <c r="XEB478" s="25"/>
      <c r="XEC478" s="25"/>
      <c r="XED478" s="25"/>
      <c r="XEE478" s="25"/>
      <c r="XEF478" s="25"/>
      <c r="XEG478" s="25"/>
      <c r="XEH478" s="25"/>
      <c r="XEI478" s="25"/>
      <c r="XEJ478" s="25"/>
      <c r="XEK478" s="25"/>
      <c r="XEL478" s="25"/>
      <c r="XEM478" s="25"/>
      <c r="XEN478" s="25"/>
      <c r="XEO478" s="25"/>
      <c r="XEP478" s="25"/>
      <c r="XEQ478" s="25"/>
      <c r="XER478" s="25"/>
      <c r="XES478" s="25"/>
      <c r="XET478" s="25"/>
      <c r="XEU478" s="25"/>
      <c r="XEV478" s="25"/>
      <c r="XEW478" s="25"/>
      <c r="XEX478" s="25"/>
      <c r="XEY478" s="25"/>
      <c r="XEZ478" s="25"/>
      <c r="XFA478" s="25"/>
      <c r="XFB478" s="25"/>
      <c r="XFC478" s="25"/>
    </row>
    <row r="479" spans="1:16383" x14ac:dyDescent="0.15">
      <c r="A479" s="2">
        <v>94</v>
      </c>
      <c r="B479" s="2">
        <v>4</v>
      </c>
      <c r="C479" s="2">
        <v>12</v>
      </c>
      <c r="D479" s="2">
        <v>11</v>
      </c>
      <c r="E479" s="72" t="s">
        <v>802</v>
      </c>
      <c r="F479" s="12" t="s">
        <v>522</v>
      </c>
      <c r="G479" s="71">
        <v>42</v>
      </c>
      <c r="H479" s="148" t="s">
        <v>156</v>
      </c>
      <c r="I479" s="12" t="s">
        <v>20</v>
      </c>
      <c r="J479" s="24">
        <v>3628</v>
      </c>
      <c r="K479" s="24"/>
      <c r="L479" s="2" t="s">
        <v>282</v>
      </c>
      <c r="M479" s="5">
        <v>2930811</v>
      </c>
      <c r="N479" s="5">
        <v>2785808</v>
      </c>
      <c r="O479" s="5">
        <v>31113</v>
      </c>
      <c r="P479" s="5">
        <v>58320</v>
      </c>
      <c r="Q479" s="5">
        <v>29728</v>
      </c>
      <c r="R479" s="5">
        <v>25842</v>
      </c>
      <c r="S479" s="12" t="s">
        <v>480</v>
      </c>
      <c r="T479" s="25"/>
      <c r="U479" s="25"/>
      <c r="V479" s="25"/>
      <c r="W479" s="25"/>
      <c r="X479" s="25"/>
      <c r="Y479" s="25"/>
      <c r="Z479" s="25"/>
      <c r="AA479" s="25"/>
      <c r="AB479" s="25"/>
      <c r="AC479" s="25"/>
      <c r="AD479" s="25"/>
      <c r="AE479" s="25"/>
      <c r="AF479" s="25"/>
      <c r="AG479" s="25"/>
      <c r="AH479" s="25"/>
      <c r="AI479" s="25"/>
      <c r="AJ479" s="25"/>
      <c r="AK479" s="25"/>
      <c r="AL479" s="25"/>
      <c r="AM479" s="25"/>
      <c r="AN479" s="25"/>
      <c r="AO479" s="25"/>
      <c r="AP479" s="25"/>
      <c r="AQ479" s="25"/>
      <c r="AR479" s="25"/>
      <c r="AS479" s="25"/>
      <c r="AT479" s="25"/>
      <c r="AU479" s="25"/>
      <c r="AV479" s="25"/>
      <c r="AW479" s="25"/>
      <c r="AX479" s="25"/>
      <c r="AY479" s="25"/>
      <c r="AZ479" s="25"/>
      <c r="BA479" s="25"/>
      <c r="BB479" s="25"/>
      <c r="BC479" s="25"/>
      <c r="BD479" s="25"/>
      <c r="BE479" s="25"/>
      <c r="BF479" s="25"/>
      <c r="BG479" s="25"/>
      <c r="BH479" s="25"/>
      <c r="BI479" s="25"/>
      <c r="BJ479" s="25"/>
      <c r="BK479" s="25"/>
      <c r="BL479" s="25"/>
      <c r="BM479" s="25"/>
      <c r="BN479" s="25"/>
      <c r="BO479" s="25"/>
      <c r="BP479" s="25"/>
      <c r="BQ479" s="25"/>
      <c r="BR479" s="25"/>
      <c r="BS479" s="25"/>
      <c r="BT479" s="25"/>
      <c r="BU479" s="25"/>
      <c r="BV479" s="25"/>
      <c r="BW479" s="25"/>
      <c r="BX479" s="25"/>
      <c r="BY479" s="25"/>
      <c r="BZ479" s="25"/>
      <c r="CA479" s="25"/>
      <c r="CB479" s="25"/>
      <c r="CC479" s="25"/>
      <c r="CD479" s="25"/>
      <c r="CE479" s="25"/>
      <c r="CF479" s="25"/>
      <c r="CG479" s="25"/>
      <c r="CH479" s="25"/>
      <c r="CI479" s="25"/>
      <c r="CJ479" s="25"/>
      <c r="CK479" s="25"/>
      <c r="CL479" s="25"/>
      <c r="CM479" s="25"/>
      <c r="CN479" s="25"/>
      <c r="CO479" s="25"/>
      <c r="CP479" s="25"/>
      <c r="CQ479" s="25"/>
      <c r="CR479" s="25"/>
      <c r="CS479" s="25"/>
      <c r="CT479" s="25"/>
      <c r="CU479" s="25"/>
      <c r="CV479" s="25"/>
      <c r="CW479" s="25"/>
      <c r="CX479" s="25"/>
      <c r="CY479" s="25"/>
      <c r="CZ479" s="25"/>
      <c r="DA479" s="25"/>
      <c r="DB479" s="25"/>
      <c r="DC479" s="25"/>
      <c r="DD479" s="25"/>
      <c r="DE479" s="25"/>
      <c r="DF479" s="25"/>
      <c r="DG479" s="25"/>
      <c r="DH479" s="25"/>
      <c r="DI479" s="25"/>
      <c r="DJ479" s="25"/>
      <c r="DK479" s="25"/>
      <c r="DL479" s="25"/>
      <c r="DM479" s="25"/>
      <c r="DN479" s="25"/>
      <c r="DO479" s="25"/>
      <c r="DP479" s="25"/>
      <c r="DQ479" s="25"/>
      <c r="DR479" s="25"/>
      <c r="DS479" s="25"/>
      <c r="DT479" s="25"/>
      <c r="DU479" s="25"/>
      <c r="DV479" s="25"/>
      <c r="DW479" s="25"/>
      <c r="DX479" s="25"/>
      <c r="DY479" s="25"/>
      <c r="DZ479" s="25"/>
      <c r="EA479" s="25"/>
      <c r="EB479" s="25"/>
      <c r="EC479" s="25"/>
      <c r="ED479" s="25"/>
      <c r="EE479" s="25"/>
      <c r="EF479" s="25"/>
      <c r="EG479" s="25"/>
      <c r="EH479" s="25"/>
      <c r="EI479" s="25"/>
      <c r="EJ479" s="25"/>
      <c r="EK479" s="25"/>
      <c r="EL479" s="25"/>
      <c r="EM479" s="25"/>
      <c r="EN479" s="25"/>
      <c r="EO479" s="25"/>
      <c r="EP479" s="25"/>
      <c r="EQ479" s="25"/>
      <c r="ER479" s="25"/>
      <c r="ES479" s="25"/>
      <c r="ET479" s="25"/>
      <c r="EU479" s="25"/>
      <c r="EV479" s="25"/>
      <c r="EW479" s="25"/>
      <c r="EX479" s="25"/>
      <c r="EY479" s="25"/>
      <c r="EZ479" s="25"/>
      <c r="FA479" s="25"/>
      <c r="FB479" s="25"/>
      <c r="FC479" s="25"/>
      <c r="FD479" s="25"/>
      <c r="FE479" s="25"/>
      <c r="FF479" s="25"/>
      <c r="FG479" s="25"/>
      <c r="FH479" s="25"/>
      <c r="FI479" s="25"/>
      <c r="FJ479" s="25"/>
      <c r="FK479" s="25"/>
      <c r="FL479" s="25"/>
      <c r="FM479" s="25"/>
      <c r="FN479" s="25"/>
      <c r="FO479" s="25"/>
      <c r="FP479" s="25"/>
      <c r="FQ479" s="25"/>
      <c r="FR479" s="25"/>
      <c r="FS479" s="25"/>
      <c r="FT479" s="25"/>
      <c r="FU479" s="25"/>
      <c r="FV479" s="25"/>
      <c r="FW479" s="25"/>
      <c r="FX479" s="25"/>
      <c r="FY479" s="25"/>
      <c r="FZ479" s="25"/>
      <c r="GA479" s="25"/>
      <c r="GB479" s="25"/>
      <c r="GC479" s="25"/>
      <c r="GD479" s="25"/>
      <c r="GE479" s="25"/>
      <c r="GF479" s="25"/>
      <c r="GG479" s="25"/>
      <c r="GH479" s="25"/>
      <c r="GI479" s="25"/>
      <c r="GJ479" s="25"/>
      <c r="GK479" s="25"/>
      <c r="GL479" s="25"/>
      <c r="GM479" s="25"/>
      <c r="GN479" s="25"/>
      <c r="GO479" s="25"/>
      <c r="GP479" s="25"/>
      <c r="GQ479" s="25"/>
      <c r="GR479" s="25"/>
      <c r="GS479" s="25"/>
      <c r="GT479" s="25"/>
      <c r="GU479" s="25"/>
      <c r="GV479" s="25"/>
      <c r="GW479" s="25"/>
      <c r="GX479" s="25"/>
      <c r="GY479" s="25"/>
      <c r="GZ479" s="25"/>
      <c r="HA479" s="25"/>
      <c r="HB479" s="25"/>
      <c r="HC479" s="25"/>
      <c r="HD479" s="25"/>
      <c r="HE479" s="25"/>
      <c r="HF479" s="25"/>
      <c r="HG479" s="25"/>
      <c r="HH479" s="25"/>
      <c r="HI479" s="25"/>
      <c r="HJ479" s="25"/>
      <c r="HK479" s="25"/>
      <c r="HL479" s="25"/>
      <c r="HM479" s="25"/>
      <c r="HN479" s="25"/>
      <c r="HO479" s="25"/>
      <c r="HP479" s="25"/>
      <c r="HQ479" s="25"/>
      <c r="HR479" s="25"/>
      <c r="HS479" s="25"/>
      <c r="HT479" s="25"/>
      <c r="HU479" s="25"/>
      <c r="HV479" s="25"/>
      <c r="HW479" s="25"/>
      <c r="HX479" s="25"/>
      <c r="HY479" s="25"/>
      <c r="HZ479" s="25"/>
      <c r="IA479" s="25"/>
      <c r="IB479" s="25"/>
      <c r="IC479" s="25"/>
      <c r="ID479" s="25"/>
      <c r="IE479" s="25"/>
      <c r="IF479" s="25"/>
      <c r="IG479" s="25"/>
      <c r="IH479" s="25"/>
      <c r="II479" s="25"/>
      <c r="IJ479" s="25"/>
      <c r="IK479" s="25"/>
      <c r="IL479" s="25"/>
      <c r="IM479" s="25"/>
      <c r="IN479" s="25"/>
      <c r="IO479" s="25"/>
      <c r="IP479" s="25"/>
      <c r="IQ479" s="25"/>
      <c r="IR479" s="25"/>
      <c r="IS479" s="25"/>
      <c r="IT479" s="25"/>
      <c r="IU479" s="25"/>
      <c r="IV479" s="25"/>
      <c r="IW479" s="25"/>
      <c r="IX479" s="25"/>
      <c r="IY479" s="25"/>
      <c r="IZ479" s="25"/>
      <c r="JA479" s="25"/>
      <c r="JB479" s="25"/>
      <c r="JC479" s="25"/>
      <c r="JD479" s="25"/>
      <c r="JE479" s="25"/>
      <c r="JF479" s="25"/>
      <c r="JG479" s="25"/>
      <c r="JH479" s="25"/>
      <c r="JI479" s="25"/>
      <c r="JJ479" s="25"/>
      <c r="JK479" s="25"/>
      <c r="JL479" s="25"/>
      <c r="JM479" s="25"/>
      <c r="JN479" s="25"/>
      <c r="JO479" s="25"/>
      <c r="JP479" s="25"/>
      <c r="JQ479" s="25"/>
      <c r="JR479" s="25"/>
      <c r="JS479" s="25"/>
      <c r="JT479" s="25"/>
      <c r="JU479" s="25"/>
      <c r="JV479" s="25"/>
      <c r="JW479" s="25"/>
      <c r="JX479" s="25"/>
      <c r="JY479" s="25"/>
      <c r="JZ479" s="25"/>
      <c r="KA479" s="25"/>
      <c r="KB479" s="25"/>
      <c r="KC479" s="25"/>
      <c r="KD479" s="25"/>
      <c r="KE479" s="25"/>
      <c r="KF479" s="25"/>
      <c r="KG479" s="25"/>
      <c r="KH479" s="25"/>
      <c r="KI479" s="25"/>
      <c r="KJ479" s="25"/>
      <c r="KK479" s="25"/>
      <c r="KL479" s="25"/>
      <c r="KM479" s="25"/>
      <c r="KN479" s="25"/>
      <c r="KO479" s="25"/>
      <c r="KP479" s="25"/>
      <c r="KQ479" s="25"/>
      <c r="KR479" s="25"/>
      <c r="KS479" s="25"/>
      <c r="KT479" s="25"/>
      <c r="KU479" s="25"/>
      <c r="KV479" s="25"/>
      <c r="KW479" s="25"/>
      <c r="KX479" s="25"/>
      <c r="KY479" s="25"/>
      <c r="KZ479" s="25"/>
      <c r="LA479" s="25"/>
      <c r="LB479" s="25"/>
      <c r="LC479" s="25"/>
      <c r="LD479" s="25"/>
      <c r="LE479" s="25"/>
      <c r="LF479" s="25"/>
      <c r="LG479" s="25"/>
      <c r="LH479" s="25"/>
      <c r="LI479" s="25"/>
      <c r="LJ479" s="25"/>
      <c r="LK479" s="25"/>
      <c r="LL479" s="25"/>
      <c r="LM479" s="25"/>
      <c r="LN479" s="25"/>
      <c r="LO479" s="25"/>
      <c r="LP479" s="25"/>
      <c r="LQ479" s="25"/>
      <c r="LR479" s="25"/>
      <c r="LS479" s="25"/>
      <c r="LT479" s="25"/>
      <c r="LU479" s="25"/>
      <c r="LV479" s="25"/>
      <c r="LW479" s="25"/>
      <c r="LX479" s="25"/>
      <c r="LY479" s="25"/>
      <c r="LZ479" s="25"/>
      <c r="MA479" s="25"/>
      <c r="MB479" s="25"/>
      <c r="MC479" s="25"/>
      <c r="MD479" s="25"/>
      <c r="ME479" s="25"/>
      <c r="MF479" s="25"/>
      <c r="MG479" s="25"/>
      <c r="MH479" s="25"/>
      <c r="MI479" s="25"/>
      <c r="MJ479" s="25"/>
      <c r="MK479" s="25"/>
      <c r="ML479" s="25"/>
      <c r="MM479" s="25"/>
      <c r="MN479" s="25"/>
      <c r="MO479" s="25"/>
      <c r="MP479" s="25"/>
      <c r="MQ479" s="25"/>
      <c r="MR479" s="25"/>
      <c r="MS479" s="25"/>
      <c r="MT479" s="25"/>
      <c r="MU479" s="25"/>
      <c r="MV479" s="25"/>
      <c r="MW479" s="25"/>
      <c r="MX479" s="25"/>
      <c r="MY479" s="25"/>
      <c r="MZ479" s="25"/>
      <c r="NA479" s="25"/>
      <c r="NB479" s="25"/>
      <c r="NC479" s="25"/>
      <c r="ND479" s="25"/>
      <c r="NE479" s="25"/>
      <c r="NF479" s="25"/>
      <c r="NG479" s="25"/>
      <c r="NH479" s="25"/>
      <c r="NI479" s="25"/>
      <c r="NJ479" s="25"/>
      <c r="NK479" s="25"/>
      <c r="NL479" s="25"/>
      <c r="NM479" s="25"/>
      <c r="NN479" s="25"/>
      <c r="NO479" s="25"/>
      <c r="NP479" s="25"/>
      <c r="NQ479" s="25"/>
      <c r="NR479" s="25"/>
      <c r="NS479" s="25"/>
      <c r="NT479" s="25"/>
      <c r="NU479" s="25"/>
      <c r="NV479" s="25"/>
      <c r="NW479" s="25"/>
      <c r="NX479" s="25"/>
      <c r="NY479" s="25"/>
      <c r="NZ479" s="25"/>
      <c r="OA479" s="25"/>
      <c r="OB479" s="25"/>
      <c r="OC479" s="25"/>
      <c r="OD479" s="25"/>
      <c r="OE479" s="25"/>
      <c r="OF479" s="25"/>
      <c r="OG479" s="25"/>
      <c r="OH479" s="25"/>
      <c r="OI479" s="25"/>
      <c r="OJ479" s="25"/>
      <c r="OK479" s="25"/>
      <c r="OL479" s="25"/>
      <c r="OM479" s="25"/>
      <c r="ON479" s="25"/>
      <c r="OO479" s="25"/>
      <c r="OP479" s="25"/>
      <c r="OQ479" s="25"/>
      <c r="OR479" s="25"/>
      <c r="OS479" s="25"/>
      <c r="OT479" s="25"/>
      <c r="OU479" s="25"/>
      <c r="OV479" s="25"/>
      <c r="OW479" s="25"/>
      <c r="OX479" s="25"/>
      <c r="OY479" s="25"/>
      <c r="OZ479" s="25"/>
      <c r="PA479" s="25"/>
      <c r="PB479" s="25"/>
      <c r="PC479" s="25"/>
      <c r="PD479" s="25"/>
      <c r="PE479" s="25"/>
      <c r="PF479" s="25"/>
      <c r="PG479" s="25"/>
      <c r="PH479" s="25"/>
      <c r="PI479" s="25"/>
      <c r="PJ479" s="25"/>
      <c r="PK479" s="25"/>
      <c r="PL479" s="25"/>
      <c r="PM479" s="25"/>
      <c r="PN479" s="25"/>
      <c r="PO479" s="25"/>
      <c r="PP479" s="25"/>
      <c r="PQ479" s="25"/>
      <c r="PR479" s="25"/>
      <c r="PS479" s="25"/>
      <c r="PT479" s="25"/>
      <c r="PU479" s="25"/>
      <c r="PV479" s="25"/>
      <c r="PW479" s="25"/>
      <c r="PX479" s="25"/>
      <c r="PY479" s="25"/>
      <c r="PZ479" s="25"/>
      <c r="QA479" s="25"/>
      <c r="QB479" s="25"/>
      <c r="QC479" s="25"/>
      <c r="QD479" s="25"/>
      <c r="QE479" s="25"/>
      <c r="QF479" s="25"/>
      <c r="QG479" s="25"/>
      <c r="QH479" s="25"/>
      <c r="QI479" s="25"/>
      <c r="QJ479" s="25"/>
      <c r="QK479" s="25"/>
      <c r="QL479" s="25"/>
      <c r="QM479" s="25"/>
      <c r="QN479" s="25"/>
      <c r="QO479" s="25"/>
      <c r="QP479" s="25"/>
      <c r="QQ479" s="25"/>
      <c r="QR479" s="25"/>
      <c r="QS479" s="25"/>
      <c r="QT479" s="25"/>
      <c r="QU479" s="25"/>
      <c r="QV479" s="25"/>
      <c r="QW479" s="25"/>
      <c r="QX479" s="25"/>
      <c r="QY479" s="25"/>
      <c r="QZ479" s="25"/>
      <c r="RA479" s="25"/>
      <c r="RB479" s="25"/>
      <c r="RC479" s="25"/>
      <c r="RD479" s="25"/>
      <c r="RE479" s="25"/>
      <c r="RF479" s="25"/>
      <c r="RG479" s="25"/>
      <c r="RH479" s="25"/>
      <c r="RI479" s="25"/>
      <c r="RJ479" s="25"/>
      <c r="RK479" s="25"/>
      <c r="RL479" s="25"/>
      <c r="RM479" s="25"/>
      <c r="RN479" s="25"/>
      <c r="RO479" s="25"/>
      <c r="RP479" s="25"/>
      <c r="RQ479" s="25"/>
      <c r="RR479" s="25"/>
      <c r="RS479" s="25"/>
      <c r="RT479" s="25"/>
      <c r="RU479" s="25"/>
      <c r="RV479" s="25"/>
      <c r="RW479" s="25"/>
      <c r="RX479" s="25"/>
      <c r="RY479" s="25"/>
      <c r="RZ479" s="25"/>
      <c r="SA479" s="25"/>
      <c r="SB479" s="25"/>
      <c r="SC479" s="25"/>
      <c r="SD479" s="25"/>
      <c r="SE479" s="25"/>
      <c r="SF479" s="25"/>
      <c r="SG479" s="25"/>
      <c r="SH479" s="25"/>
      <c r="SI479" s="25"/>
      <c r="SJ479" s="25"/>
      <c r="SK479" s="25"/>
      <c r="SL479" s="25"/>
      <c r="SM479" s="25"/>
      <c r="SN479" s="25"/>
      <c r="SO479" s="25"/>
      <c r="SP479" s="25"/>
      <c r="SQ479" s="25"/>
      <c r="SR479" s="25"/>
      <c r="SS479" s="25"/>
      <c r="ST479" s="25"/>
      <c r="SU479" s="25"/>
      <c r="SV479" s="25"/>
      <c r="SW479" s="25"/>
      <c r="SX479" s="25"/>
      <c r="SY479" s="25"/>
      <c r="SZ479" s="25"/>
      <c r="TA479" s="25"/>
      <c r="TB479" s="25"/>
      <c r="TC479" s="25"/>
      <c r="TD479" s="25"/>
      <c r="TE479" s="25"/>
      <c r="TF479" s="25"/>
      <c r="TG479" s="25"/>
      <c r="TH479" s="25"/>
      <c r="TI479" s="25"/>
      <c r="TJ479" s="25"/>
      <c r="TK479" s="25"/>
      <c r="TL479" s="25"/>
      <c r="TM479" s="25"/>
      <c r="TN479" s="25"/>
      <c r="TO479" s="25"/>
      <c r="TP479" s="25"/>
      <c r="TQ479" s="25"/>
      <c r="TR479" s="25"/>
      <c r="TS479" s="25"/>
      <c r="TT479" s="25"/>
      <c r="TU479" s="25"/>
      <c r="TV479" s="25"/>
      <c r="TW479" s="25"/>
      <c r="TX479" s="25"/>
      <c r="TY479" s="25"/>
      <c r="TZ479" s="25"/>
      <c r="UA479" s="25"/>
      <c r="UB479" s="25"/>
      <c r="UC479" s="25"/>
      <c r="UD479" s="25"/>
      <c r="UE479" s="25"/>
      <c r="UF479" s="25"/>
      <c r="UG479" s="25"/>
      <c r="UH479" s="25"/>
      <c r="UI479" s="25"/>
      <c r="UJ479" s="25"/>
      <c r="UK479" s="25"/>
      <c r="UL479" s="25"/>
      <c r="UM479" s="25"/>
      <c r="UN479" s="25"/>
      <c r="UO479" s="25"/>
      <c r="UP479" s="25"/>
      <c r="UQ479" s="25"/>
      <c r="UR479" s="25"/>
      <c r="US479" s="25"/>
      <c r="UT479" s="25"/>
      <c r="UU479" s="25"/>
      <c r="UV479" s="25"/>
      <c r="UW479" s="25"/>
      <c r="UX479" s="25"/>
      <c r="UY479" s="25"/>
      <c r="UZ479" s="25"/>
      <c r="VA479" s="25"/>
      <c r="VB479" s="25"/>
      <c r="VC479" s="25"/>
      <c r="VD479" s="25"/>
      <c r="VE479" s="25"/>
      <c r="VF479" s="25"/>
      <c r="VG479" s="25"/>
      <c r="VH479" s="25"/>
      <c r="VI479" s="25"/>
      <c r="VJ479" s="25"/>
      <c r="VK479" s="25"/>
      <c r="VL479" s="25"/>
      <c r="VM479" s="25"/>
      <c r="VN479" s="25"/>
      <c r="VO479" s="25"/>
      <c r="VP479" s="25"/>
      <c r="VQ479" s="25"/>
      <c r="VR479" s="25"/>
      <c r="VS479" s="25"/>
      <c r="VT479" s="25"/>
      <c r="VU479" s="25"/>
      <c r="VV479" s="25"/>
      <c r="VW479" s="25"/>
      <c r="VX479" s="25"/>
      <c r="VY479" s="25"/>
      <c r="VZ479" s="25"/>
      <c r="WA479" s="25"/>
      <c r="WB479" s="25"/>
      <c r="WC479" s="25"/>
      <c r="WD479" s="25"/>
      <c r="WE479" s="25"/>
      <c r="WF479" s="25"/>
      <c r="WG479" s="25"/>
      <c r="WH479" s="25"/>
      <c r="WI479" s="25"/>
      <c r="WJ479" s="25"/>
      <c r="WK479" s="25"/>
      <c r="WL479" s="25"/>
      <c r="WM479" s="25"/>
      <c r="WN479" s="25"/>
      <c r="WO479" s="25"/>
      <c r="WP479" s="25"/>
      <c r="WQ479" s="25"/>
      <c r="WR479" s="25"/>
      <c r="WS479" s="25"/>
      <c r="WT479" s="25"/>
      <c r="WU479" s="25"/>
      <c r="WV479" s="25"/>
      <c r="WW479" s="25"/>
      <c r="WX479" s="25"/>
      <c r="WY479" s="25"/>
      <c r="WZ479" s="25"/>
      <c r="XA479" s="25"/>
      <c r="XB479" s="25"/>
      <c r="XC479" s="25"/>
      <c r="XD479" s="25"/>
      <c r="XE479" s="25"/>
      <c r="XF479" s="25"/>
      <c r="XG479" s="25"/>
      <c r="XH479" s="25"/>
      <c r="XI479" s="25"/>
      <c r="XJ479" s="25"/>
      <c r="XK479" s="25"/>
      <c r="XL479" s="25"/>
      <c r="XM479" s="25"/>
      <c r="XN479" s="25"/>
      <c r="XO479" s="25"/>
      <c r="XP479" s="25"/>
      <c r="XQ479" s="25"/>
      <c r="XR479" s="25"/>
      <c r="XS479" s="25"/>
      <c r="XT479" s="25"/>
      <c r="XU479" s="25"/>
      <c r="XV479" s="25"/>
      <c r="XW479" s="25"/>
      <c r="XX479" s="25"/>
      <c r="XY479" s="25"/>
      <c r="XZ479" s="25"/>
      <c r="YA479" s="25"/>
      <c r="YB479" s="25"/>
      <c r="YC479" s="25"/>
      <c r="YD479" s="25"/>
      <c r="YE479" s="25"/>
      <c r="YF479" s="25"/>
      <c r="YG479" s="25"/>
      <c r="YH479" s="25"/>
      <c r="YI479" s="25"/>
      <c r="YJ479" s="25"/>
      <c r="YK479" s="25"/>
      <c r="YL479" s="25"/>
      <c r="YM479" s="25"/>
      <c r="YN479" s="25"/>
      <c r="YO479" s="25"/>
      <c r="YP479" s="25"/>
      <c r="YQ479" s="25"/>
      <c r="YR479" s="25"/>
      <c r="YS479" s="25"/>
      <c r="YT479" s="25"/>
      <c r="YU479" s="25"/>
      <c r="YV479" s="25"/>
      <c r="YW479" s="25"/>
      <c r="YX479" s="25"/>
      <c r="YY479" s="25"/>
      <c r="YZ479" s="25"/>
      <c r="ZA479" s="25"/>
      <c r="ZB479" s="25"/>
      <c r="ZC479" s="25"/>
      <c r="ZD479" s="25"/>
      <c r="ZE479" s="25"/>
      <c r="ZF479" s="25"/>
      <c r="ZG479" s="25"/>
      <c r="ZH479" s="25"/>
      <c r="ZI479" s="25"/>
      <c r="ZJ479" s="25"/>
      <c r="ZK479" s="25"/>
      <c r="ZL479" s="25"/>
      <c r="ZM479" s="25"/>
      <c r="ZN479" s="25"/>
      <c r="ZO479" s="25"/>
      <c r="ZP479" s="25"/>
      <c r="ZQ479" s="25"/>
      <c r="ZR479" s="25"/>
      <c r="ZS479" s="25"/>
      <c r="ZT479" s="25"/>
      <c r="ZU479" s="25"/>
      <c r="ZV479" s="25"/>
      <c r="ZW479" s="25"/>
      <c r="ZX479" s="25"/>
      <c r="ZY479" s="25"/>
      <c r="ZZ479" s="25"/>
      <c r="AAA479" s="25"/>
      <c r="AAB479" s="25"/>
      <c r="AAC479" s="25"/>
      <c r="AAD479" s="25"/>
      <c r="AAE479" s="25"/>
      <c r="AAF479" s="25"/>
      <c r="AAG479" s="25"/>
      <c r="AAH479" s="25"/>
      <c r="AAI479" s="25"/>
      <c r="AAJ479" s="25"/>
      <c r="AAK479" s="25"/>
      <c r="AAL479" s="25"/>
      <c r="AAM479" s="25"/>
      <c r="AAN479" s="25"/>
      <c r="AAO479" s="25"/>
      <c r="AAP479" s="25"/>
      <c r="AAQ479" s="25"/>
      <c r="AAR479" s="25"/>
      <c r="AAS479" s="25"/>
      <c r="AAT479" s="25"/>
      <c r="AAU479" s="25"/>
      <c r="AAV479" s="25"/>
      <c r="AAW479" s="25"/>
      <c r="AAX479" s="25"/>
      <c r="AAY479" s="25"/>
      <c r="AAZ479" s="25"/>
      <c r="ABA479" s="25"/>
      <c r="ABB479" s="25"/>
      <c r="ABC479" s="25"/>
      <c r="ABD479" s="25"/>
      <c r="ABE479" s="25"/>
      <c r="ABF479" s="25"/>
      <c r="ABG479" s="25"/>
      <c r="ABH479" s="25"/>
      <c r="ABI479" s="25"/>
      <c r="ABJ479" s="25"/>
      <c r="ABK479" s="25"/>
      <c r="ABL479" s="25"/>
      <c r="ABM479" s="25"/>
      <c r="ABN479" s="25"/>
      <c r="ABO479" s="25"/>
      <c r="ABP479" s="25"/>
      <c r="ABQ479" s="25"/>
      <c r="ABR479" s="25"/>
      <c r="ABS479" s="25"/>
      <c r="ABT479" s="25"/>
      <c r="ABU479" s="25"/>
      <c r="ABV479" s="25"/>
      <c r="ABW479" s="25"/>
      <c r="ABX479" s="25"/>
      <c r="ABY479" s="25"/>
      <c r="ABZ479" s="25"/>
      <c r="ACA479" s="25"/>
      <c r="ACB479" s="25"/>
      <c r="ACC479" s="25"/>
      <c r="ACD479" s="25"/>
      <c r="ACE479" s="25"/>
      <c r="ACF479" s="25"/>
      <c r="ACG479" s="25"/>
      <c r="ACH479" s="25"/>
      <c r="ACI479" s="25"/>
      <c r="ACJ479" s="25"/>
      <c r="ACK479" s="25"/>
      <c r="ACL479" s="25"/>
      <c r="ACM479" s="25"/>
      <c r="ACN479" s="25"/>
      <c r="ACO479" s="25"/>
      <c r="ACP479" s="25"/>
      <c r="ACQ479" s="25"/>
      <c r="ACR479" s="25"/>
      <c r="ACS479" s="25"/>
      <c r="ACT479" s="25"/>
      <c r="ACU479" s="25"/>
      <c r="ACV479" s="25"/>
      <c r="ACW479" s="25"/>
      <c r="ACX479" s="25"/>
      <c r="ACY479" s="25"/>
      <c r="ACZ479" s="25"/>
      <c r="ADA479" s="25"/>
      <c r="ADB479" s="25"/>
      <c r="ADC479" s="25"/>
      <c r="ADD479" s="25"/>
      <c r="ADE479" s="25"/>
      <c r="ADF479" s="25"/>
      <c r="ADG479" s="25"/>
      <c r="ADH479" s="25"/>
      <c r="ADI479" s="25"/>
      <c r="ADJ479" s="25"/>
      <c r="ADK479" s="25"/>
      <c r="ADL479" s="25"/>
      <c r="ADM479" s="25"/>
      <c r="ADN479" s="25"/>
      <c r="ADO479" s="25"/>
      <c r="ADP479" s="25"/>
      <c r="ADQ479" s="25"/>
      <c r="ADR479" s="25"/>
      <c r="ADS479" s="25"/>
      <c r="ADT479" s="25"/>
      <c r="ADU479" s="25"/>
      <c r="ADV479" s="25"/>
      <c r="ADW479" s="25"/>
      <c r="ADX479" s="25"/>
      <c r="ADY479" s="25"/>
      <c r="ADZ479" s="25"/>
      <c r="AEA479" s="25"/>
      <c r="AEB479" s="25"/>
      <c r="AEC479" s="25"/>
      <c r="AED479" s="25"/>
      <c r="AEE479" s="25"/>
      <c r="AEF479" s="25"/>
      <c r="AEG479" s="25"/>
      <c r="AEH479" s="25"/>
      <c r="AEI479" s="25"/>
      <c r="AEJ479" s="25"/>
      <c r="AEK479" s="25"/>
      <c r="AEL479" s="25"/>
      <c r="AEM479" s="25"/>
      <c r="AEN479" s="25"/>
      <c r="AEO479" s="25"/>
      <c r="AEP479" s="25"/>
      <c r="AEQ479" s="25"/>
      <c r="AER479" s="25"/>
      <c r="AES479" s="25"/>
      <c r="AET479" s="25"/>
      <c r="AEU479" s="25"/>
      <c r="AEV479" s="25"/>
      <c r="AEW479" s="25"/>
      <c r="AEX479" s="25"/>
      <c r="AEY479" s="25"/>
      <c r="AEZ479" s="25"/>
      <c r="AFA479" s="25"/>
      <c r="AFB479" s="25"/>
      <c r="AFC479" s="25"/>
      <c r="AFD479" s="25"/>
      <c r="AFE479" s="25"/>
      <c r="AFF479" s="25"/>
      <c r="AFG479" s="25"/>
      <c r="AFH479" s="25"/>
      <c r="AFI479" s="25"/>
      <c r="AFJ479" s="25"/>
      <c r="AFK479" s="25"/>
      <c r="AFL479" s="25"/>
      <c r="AFM479" s="25"/>
      <c r="AFN479" s="25"/>
      <c r="AFO479" s="25"/>
      <c r="AFP479" s="25"/>
      <c r="AFQ479" s="25"/>
      <c r="AFR479" s="25"/>
      <c r="AFS479" s="25"/>
      <c r="AFT479" s="25"/>
      <c r="AFU479" s="25"/>
      <c r="AFV479" s="25"/>
      <c r="AFW479" s="25"/>
      <c r="AFX479" s="25"/>
      <c r="AFY479" s="25"/>
      <c r="AFZ479" s="25"/>
      <c r="AGA479" s="25"/>
      <c r="AGB479" s="25"/>
      <c r="AGC479" s="25"/>
      <c r="AGD479" s="25"/>
      <c r="AGE479" s="25"/>
      <c r="AGF479" s="25"/>
      <c r="AGG479" s="25"/>
      <c r="AGH479" s="25"/>
      <c r="AGI479" s="25"/>
      <c r="AGJ479" s="25"/>
      <c r="AGK479" s="25"/>
      <c r="AGL479" s="25"/>
      <c r="AGM479" s="25"/>
      <c r="AGN479" s="25"/>
      <c r="AGO479" s="25"/>
      <c r="AGP479" s="25"/>
      <c r="AGQ479" s="25"/>
      <c r="AGR479" s="25"/>
      <c r="AGS479" s="25"/>
      <c r="AGT479" s="25"/>
      <c r="AGU479" s="25"/>
      <c r="AGV479" s="25"/>
      <c r="AGW479" s="25"/>
      <c r="AGX479" s="25"/>
      <c r="AGY479" s="25"/>
      <c r="AGZ479" s="25"/>
      <c r="AHA479" s="25"/>
      <c r="AHB479" s="25"/>
      <c r="AHC479" s="25"/>
      <c r="AHD479" s="25"/>
      <c r="AHE479" s="25"/>
      <c r="AHF479" s="25"/>
      <c r="AHG479" s="25"/>
      <c r="AHH479" s="25"/>
      <c r="AHI479" s="25"/>
      <c r="AHJ479" s="25"/>
      <c r="AHK479" s="25"/>
      <c r="AHL479" s="25"/>
      <c r="AHM479" s="25"/>
      <c r="AHN479" s="25"/>
      <c r="AHO479" s="25"/>
      <c r="AHP479" s="25"/>
      <c r="AHQ479" s="25"/>
      <c r="AHR479" s="25"/>
      <c r="AHS479" s="25"/>
      <c r="AHT479" s="25"/>
      <c r="AHU479" s="25"/>
      <c r="AHV479" s="25"/>
      <c r="AHW479" s="25"/>
      <c r="AHX479" s="25"/>
      <c r="AHY479" s="25"/>
      <c r="AHZ479" s="25"/>
      <c r="AIA479" s="25"/>
      <c r="AIB479" s="25"/>
      <c r="AIC479" s="25"/>
      <c r="AID479" s="25"/>
      <c r="AIE479" s="25"/>
      <c r="AIF479" s="25"/>
      <c r="AIG479" s="25"/>
      <c r="AIH479" s="25"/>
      <c r="AII479" s="25"/>
      <c r="AIJ479" s="25"/>
      <c r="AIK479" s="25"/>
      <c r="AIL479" s="25"/>
      <c r="AIM479" s="25"/>
      <c r="AIN479" s="25"/>
      <c r="AIO479" s="25"/>
      <c r="AIP479" s="25"/>
      <c r="AIQ479" s="25"/>
      <c r="AIR479" s="25"/>
      <c r="AIS479" s="25"/>
      <c r="AIT479" s="25"/>
      <c r="AIU479" s="25"/>
      <c r="AIV479" s="25"/>
      <c r="AIW479" s="25"/>
      <c r="AIX479" s="25"/>
      <c r="AIY479" s="25"/>
      <c r="AIZ479" s="25"/>
      <c r="AJA479" s="25"/>
      <c r="AJB479" s="25"/>
      <c r="AJC479" s="25"/>
      <c r="AJD479" s="25"/>
      <c r="AJE479" s="25"/>
      <c r="AJF479" s="25"/>
      <c r="AJG479" s="25"/>
      <c r="AJH479" s="25"/>
      <c r="AJI479" s="25"/>
      <c r="AJJ479" s="25"/>
      <c r="AJK479" s="25"/>
      <c r="AJL479" s="25"/>
      <c r="AJM479" s="25"/>
      <c r="AJN479" s="25"/>
      <c r="AJO479" s="25"/>
      <c r="AJP479" s="25"/>
      <c r="AJQ479" s="25"/>
      <c r="AJR479" s="25"/>
      <c r="AJS479" s="25"/>
      <c r="AJT479" s="25"/>
      <c r="AJU479" s="25"/>
      <c r="AJV479" s="25"/>
      <c r="AJW479" s="25"/>
      <c r="AJX479" s="25"/>
      <c r="AJY479" s="25"/>
      <c r="AJZ479" s="25"/>
      <c r="AKA479" s="25"/>
      <c r="AKB479" s="25"/>
      <c r="AKC479" s="25"/>
      <c r="AKD479" s="25"/>
      <c r="AKE479" s="25"/>
      <c r="AKF479" s="25"/>
      <c r="AKG479" s="25"/>
      <c r="AKH479" s="25"/>
      <c r="AKI479" s="25"/>
      <c r="AKJ479" s="25"/>
      <c r="AKK479" s="25"/>
      <c r="AKL479" s="25"/>
      <c r="AKM479" s="25"/>
      <c r="AKN479" s="25"/>
      <c r="AKO479" s="25"/>
      <c r="AKP479" s="25"/>
      <c r="AKQ479" s="25"/>
      <c r="AKR479" s="25"/>
      <c r="AKS479" s="25"/>
      <c r="AKT479" s="25"/>
      <c r="AKU479" s="25"/>
      <c r="AKV479" s="25"/>
      <c r="AKW479" s="25"/>
      <c r="AKX479" s="25"/>
      <c r="AKY479" s="25"/>
      <c r="AKZ479" s="25"/>
      <c r="ALA479" s="25"/>
      <c r="ALB479" s="25"/>
      <c r="ALC479" s="25"/>
      <c r="ALD479" s="25"/>
      <c r="ALE479" s="25"/>
      <c r="ALF479" s="25"/>
      <c r="ALG479" s="25"/>
      <c r="ALH479" s="25"/>
      <c r="ALI479" s="25"/>
      <c r="ALJ479" s="25"/>
      <c r="ALK479" s="25"/>
      <c r="ALL479" s="25"/>
      <c r="ALM479" s="25"/>
      <c r="ALN479" s="25"/>
      <c r="ALO479" s="25"/>
      <c r="ALP479" s="25"/>
      <c r="ALQ479" s="25"/>
      <c r="ALR479" s="25"/>
      <c r="ALS479" s="25"/>
      <c r="ALT479" s="25"/>
      <c r="ALU479" s="25"/>
      <c r="ALV479" s="25"/>
      <c r="ALW479" s="25"/>
      <c r="ALX479" s="25"/>
      <c r="ALY479" s="25"/>
      <c r="ALZ479" s="25"/>
      <c r="AMA479" s="25"/>
      <c r="AMB479" s="25"/>
      <c r="AMC479" s="25"/>
      <c r="AMD479" s="25"/>
      <c r="AME479" s="25"/>
      <c r="AMF479" s="25"/>
      <c r="AMG479" s="25"/>
      <c r="AMH479" s="25"/>
      <c r="AMI479" s="25"/>
      <c r="AMJ479" s="25"/>
      <c r="AMK479" s="25"/>
      <c r="AML479" s="25"/>
      <c r="AMM479" s="25"/>
      <c r="AMN479" s="25"/>
      <c r="AMO479" s="25"/>
      <c r="AMP479" s="25"/>
      <c r="AMQ479" s="25"/>
      <c r="AMR479" s="25"/>
      <c r="AMS479" s="25"/>
      <c r="AMT479" s="25"/>
      <c r="AMU479" s="25"/>
      <c r="AMV479" s="25"/>
      <c r="AMW479" s="25"/>
      <c r="AMX479" s="25"/>
      <c r="AMY479" s="25"/>
      <c r="AMZ479" s="25"/>
      <c r="ANA479" s="25"/>
      <c r="ANB479" s="25"/>
      <c r="ANC479" s="25"/>
      <c r="AND479" s="25"/>
      <c r="ANE479" s="25"/>
      <c r="ANF479" s="25"/>
      <c r="ANG479" s="25"/>
      <c r="ANH479" s="25"/>
      <c r="ANI479" s="25"/>
      <c r="ANJ479" s="25"/>
      <c r="ANK479" s="25"/>
      <c r="ANL479" s="25"/>
      <c r="ANM479" s="25"/>
      <c r="ANN479" s="25"/>
      <c r="ANO479" s="25"/>
      <c r="ANP479" s="25"/>
      <c r="ANQ479" s="25"/>
      <c r="ANR479" s="25"/>
      <c r="ANS479" s="25"/>
      <c r="ANT479" s="25"/>
      <c r="ANU479" s="25"/>
      <c r="ANV479" s="25"/>
      <c r="ANW479" s="25"/>
      <c r="ANX479" s="25"/>
      <c r="ANY479" s="25"/>
      <c r="ANZ479" s="25"/>
      <c r="AOA479" s="25"/>
      <c r="AOB479" s="25"/>
      <c r="AOC479" s="25"/>
      <c r="AOD479" s="25"/>
      <c r="AOE479" s="25"/>
      <c r="AOF479" s="25"/>
      <c r="AOG479" s="25"/>
      <c r="AOH479" s="25"/>
      <c r="AOI479" s="25"/>
      <c r="AOJ479" s="25"/>
      <c r="AOK479" s="25"/>
      <c r="AOL479" s="25"/>
      <c r="AOM479" s="25"/>
      <c r="AON479" s="25"/>
      <c r="AOO479" s="25"/>
      <c r="AOP479" s="25"/>
      <c r="AOQ479" s="25"/>
      <c r="AOR479" s="25"/>
      <c r="AOS479" s="25"/>
      <c r="AOT479" s="25"/>
      <c r="AOU479" s="25"/>
      <c r="AOV479" s="25"/>
      <c r="AOW479" s="25"/>
      <c r="AOX479" s="25"/>
      <c r="AOY479" s="25"/>
      <c r="AOZ479" s="25"/>
      <c r="APA479" s="25"/>
      <c r="APB479" s="25"/>
      <c r="APC479" s="25"/>
      <c r="APD479" s="25"/>
      <c r="APE479" s="25"/>
      <c r="APF479" s="25"/>
      <c r="APG479" s="25"/>
      <c r="APH479" s="25"/>
      <c r="API479" s="25"/>
      <c r="APJ479" s="25"/>
      <c r="APK479" s="25"/>
      <c r="APL479" s="25"/>
      <c r="APM479" s="25"/>
      <c r="APN479" s="25"/>
      <c r="APO479" s="25"/>
      <c r="APP479" s="25"/>
      <c r="APQ479" s="25"/>
      <c r="APR479" s="25"/>
      <c r="APS479" s="25"/>
      <c r="APT479" s="25"/>
      <c r="APU479" s="25"/>
      <c r="APV479" s="25"/>
      <c r="APW479" s="25"/>
      <c r="APX479" s="25"/>
      <c r="APY479" s="25"/>
      <c r="APZ479" s="25"/>
      <c r="AQA479" s="25"/>
      <c r="AQB479" s="25"/>
      <c r="AQC479" s="25"/>
      <c r="AQD479" s="25"/>
      <c r="AQE479" s="25"/>
      <c r="AQF479" s="25"/>
      <c r="AQG479" s="25"/>
      <c r="AQH479" s="25"/>
      <c r="AQI479" s="25"/>
      <c r="AQJ479" s="25"/>
      <c r="AQK479" s="25"/>
      <c r="AQL479" s="25"/>
      <c r="AQM479" s="25"/>
      <c r="AQN479" s="25"/>
      <c r="AQO479" s="25"/>
      <c r="AQP479" s="25"/>
      <c r="AQQ479" s="25"/>
      <c r="AQR479" s="25"/>
      <c r="AQS479" s="25"/>
      <c r="AQT479" s="25"/>
      <c r="AQU479" s="25"/>
      <c r="AQV479" s="25"/>
      <c r="AQW479" s="25"/>
      <c r="AQX479" s="25"/>
      <c r="AQY479" s="25"/>
      <c r="AQZ479" s="25"/>
      <c r="ARA479" s="25"/>
      <c r="ARB479" s="25"/>
      <c r="ARC479" s="25"/>
      <c r="ARD479" s="25"/>
      <c r="ARE479" s="25"/>
      <c r="ARF479" s="25"/>
      <c r="ARG479" s="25"/>
      <c r="ARH479" s="25"/>
      <c r="ARI479" s="25"/>
      <c r="ARJ479" s="25"/>
      <c r="ARK479" s="25"/>
      <c r="ARL479" s="25"/>
      <c r="ARM479" s="25"/>
      <c r="ARN479" s="25"/>
      <c r="ARO479" s="25"/>
      <c r="ARP479" s="25"/>
      <c r="ARQ479" s="25"/>
      <c r="ARR479" s="25"/>
      <c r="ARS479" s="25"/>
      <c r="ART479" s="25"/>
      <c r="ARU479" s="25"/>
      <c r="ARV479" s="25"/>
      <c r="ARW479" s="25"/>
      <c r="ARX479" s="25"/>
      <c r="ARY479" s="25"/>
      <c r="ARZ479" s="25"/>
      <c r="ASA479" s="25"/>
      <c r="ASB479" s="25"/>
      <c r="ASC479" s="25"/>
      <c r="ASD479" s="25"/>
      <c r="ASE479" s="25"/>
      <c r="ASF479" s="25"/>
      <c r="ASG479" s="25"/>
      <c r="ASH479" s="25"/>
      <c r="ASI479" s="25"/>
      <c r="ASJ479" s="25"/>
      <c r="ASK479" s="25"/>
      <c r="ASL479" s="25"/>
      <c r="ASM479" s="25"/>
      <c r="ASN479" s="25"/>
      <c r="ASO479" s="25"/>
      <c r="ASP479" s="25"/>
      <c r="ASQ479" s="25"/>
      <c r="ASR479" s="25"/>
      <c r="ASS479" s="25"/>
      <c r="AST479" s="25"/>
      <c r="ASU479" s="25"/>
      <c r="ASV479" s="25"/>
      <c r="ASW479" s="25"/>
      <c r="ASX479" s="25"/>
      <c r="ASY479" s="25"/>
      <c r="ASZ479" s="25"/>
      <c r="ATA479" s="25"/>
      <c r="ATB479" s="25"/>
      <c r="ATC479" s="25"/>
      <c r="ATD479" s="25"/>
      <c r="ATE479" s="25"/>
      <c r="ATF479" s="25"/>
      <c r="ATG479" s="25"/>
      <c r="ATH479" s="25"/>
      <c r="ATI479" s="25"/>
      <c r="ATJ479" s="25"/>
      <c r="ATK479" s="25"/>
      <c r="ATL479" s="25"/>
      <c r="ATM479" s="25"/>
      <c r="ATN479" s="25"/>
      <c r="ATO479" s="25"/>
      <c r="ATP479" s="25"/>
      <c r="ATQ479" s="25"/>
      <c r="ATR479" s="25"/>
      <c r="ATS479" s="25"/>
      <c r="ATT479" s="25"/>
      <c r="ATU479" s="25"/>
      <c r="ATV479" s="25"/>
      <c r="ATW479" s="25"/>
      <c r="ATX479" s="25"/>
      <c r="ATY479" s="25"/>
      <c r="ATZ479" s="25"/>
      <c r="AUA479" s="25"/>
      <c r="AUB479" s="25"/>
      <c r="AUC479" s="25"/>
      <c r="AUD479" s="25"/>
      <c r="AUE479" s="25"/>
      <c r="AUF479" s="25"/>
      <c r="AUG479" s="25"/>
      <c r="AUH479" s="25"/>
      <c r="AUI479" s="25"/>
      <c r="AUJ479" s="25"/>
      <c r="AUK479" s="25"/>
      <c r="AUL479" s="25"/>
      <c r="AUM479" s="25"/>
      <c r="AUN479" s="25"/>
      <c r="AUO479" s="25"/>
      <c r="AUP479" s="25"/>
      <c r="AUQ479" s="25"/>
      <c r="AUR479" s="25"/>
      <c r="AUS479" s="25"/>
      <c r="AUT479" s="25"/>
      <c r="AUU479" s="25"/>
      <c r="AUV479" s="25"/>
      <c r="AUW479" s="25"/>
      <c r="AUX479" s="25"/>
      <c r="AUY479" s="25"/>
      <c r="AUZ479" s="25"/>
      <c r="AVA479" s="25"/>
      <c r="AVB479" s="25"/>
      <c r="AVC479" s="25"/>
      <c r="AVD479" s="25"/>
      <c r="AVE479" s="25"/>
      <c r="AVF479" s="25"/>
      <c r="AVG479" s="25"/>
      <c r="AVH479" s="25"/>
      <c r="AVI479" s="25"/>
      <c r="AVJ479" s="25"/>
      <c r="AVK479" s="25"/>
      <c r="AVL479" s="25"/>
      <c r="AVM479" s="25"/>
      <c r="AVN479" s="25"/>
      <c r="AVO479" s="25"/>
      <c r="AVP479" s="25"/>
      <c r="AVQ479" s="25"/>
      <c r="AVR479" s="25"/>
      <c r="AVS479" s="25"/>
      <c r="AVT479" s="25"/>
      <c r="AVU479" s="25"/>
      <c r="AVV479" s="25"/>
      <c r="AVW479" s="25"/>
      <c r="AVX479" s="25"/>
      <c r="AVY479" s="25"/>
      <c r="AVZ479" s="25"/>
      <c r="AWA479" s="25"/>
      <c r="AWB479" s="25"/>
      <c r="AWC479" s="25"/>
      <c r="AWD479" s="25"/>
      <c r="AWE479" s="25"/>
      <c r="AWF479" s="25"/>
      <c r="AWG479" s="25"/>
      <c r="AWH479" s="25"/>
      <c r="AWI479" s="25"/>
      <c r="AWJ479" s="25"/>
      <c r="AWK479" s="25"/>
      <c r="AWL479" s="25"/>
      <c r="AWM479" s="25"/>
      <c r="AWN479" s="25"/>
      <c r="AWO479" s="25"/>
      <c r="AWP479" s="25"/>
      <c r="AWQ479" s="25"/>
      <c r="AWR479" s="25"/>
      <c r="AWS479" s="25"/>
      <c r="AWT479" s="25"/>
      <c r="AWU479" s="25"/>
      <c r="AWV479" s="25"/>
      <c r="AWW479" s="25"/>
      <c r="AWX479" s="25"/>
      <c r="AWY479" s="25"/>
      <c r="AWZ479" s="25"/>
      <c r="AXA479" s="25"/>
      <c r="AXB479" s="25"/>
      <c r="AXC479" s="25"/>
      <c r="AXD479" s="25"/>
      <c r="AXE479" s="25"/>
      <c r="AXF479" s="25"/>
      <c r="AXG479" s="25"/>
      <c r="AXH479" s="25"/>
      <c r="AXI479" s="25"/>
      <c r="AXJ479" s="25"/>
      <c r="AXK479" s="25"/>
      <c r="AXL479" s="25"/>
      <c r="AXM479" s="25"/>
      <c r="AXN479" s="25"/>
      <c r="AXO479" s="25"/>
      <c r="AXP479" s="25"/>
      <c r="AXQ479" s="25"/>
      <c r="AXR479" s="25"/>
      <c r="AXS479" s="25"/>
      <c r="AXT479" s="25"/>
      <c r="AXU479" s="25"/>
      <c r="AXV479" s="25"/>
      <c r="AXW479" s="25"/>
      <c r="AXX479" s="25"/>
      <c r="AXY479" s="25"/>
      <c r="AXZ479" s="25"/>
      <c r="AYA479" s="25"/>
      <c r="AYB479" s="25"/>
      <c r="AYC479" s="25"/>
      <c r="AYD479" s="25"/>
      <c r="AYE479" s="25"/>
      <c r="AYF479" s="25"/>
      <c r="AYG479" s="25"/>
      <c r="AYH479" s="25"/>
      <c r="AYI479" s="25"/>
      <c r="AYJ479" s="25"/>
      <c r="AYK479" s="25"/>
      <c r="AYL479" s="25"/>
      <c r="AYM479" s="25"/>
      <c r="AYN479" s="25"/>
      <c r="AYO479" s="25"/>
      <c r="AYP479" s="25"/>
      <c r="AYQ479" s="25"/>
      <c r="AYR479" s="25"/>
      <c r="AYS479" s="25"/>
      <c r="AYT479" s="25"/>
      <c r="AYU479" s="25"/>
      <c r="AYV479" s="25"/>
      <c r="AYW479" s="25"/>
      <c r="AYX479" s="25"/>
      <c r="AYY479" s="25"/>
      <c r="AYZ479" s="25"/>
      <c r="AZA479" s="25"/>
      <c r="AZB479" s="25"/>
      <c r="AZC479" s="25"/>
      <c r="AZD479" s="25"/>
      <c r="AZE479" s="25"/>
      <c r="AZF479" s="25"/>
      <c r="AZG479" s="25"/>
      <c r="AZH479" s="25"/>
      <c r="AZI479" s="25"/>
      <c r="AZJ479" s="25"/>
      <c r="AZK479" s="25"/>
      <c r="AZL479" s="25"/>
      <c r="AZM479" s="25"/>
      <c r="AZN479" s="25"/>
      <c r="AZO479" s="25"/>
      <c r="AZP479" s="25"/>
      <c r="AZQ479" s="25"/>
      <c r="AZR479" s="25"/>
      <c r="AZS479" s="25"/>
      <c r="AZT479" s="25"/>
      <c r="AZU479" s="25"/>
      <c r="AZV479" s="25"/>
      <c r="AZW479" s="25"/>
      <c r="AZX479" s="25"/>
      <c r="AZY479" s="25"/>
      <c r="AZZ479" s="25"/>
      <c r="BAA479" s="25"/>
      <c r="BAB479" s="25"/>
      <c r="BAC479" s="25"/>
      <c r="BAD479" s="25"/>
      <c r="BAE479" s="25"/>
      <c r="BAF479" s="25"/>
      <c r="BAG479" s="25"/>
      <c r="BAH479" s="25"/>
      <c r="BAI479" s="25"/>
      <c r="BAJ479" s="25"/>
      <c r="BAK479" s="25"/>
      <c r="BAL479" s="25"/>
      <c r="BAM479" s="25"/>
      <c r="BAN479" s="25"/>
      <c r="BAO479" s="25"/>
      <c r="BAP479" s="25"/>
      <c r="BAQ479" s="25"/>
      <c r="BAR479" s="25"/>
      <c r="BAS479" s="25"/>
      <c r="BAT479" s="25"/>
      <c r="BAU479" s="25"/>
      <c r="BAV479" s="25"/>
      <c r="BAW479" s="25"/>
      <c r="BAX479" s="25"/>
      <c r="BAY479" s="25"/>
      <c r="BAZ479" s="25"/>
      <c r="BBA479" s="25"/>
      <c r="BBB479" s="25"/>
      <c r="BBC479" s="25"/>
      <c r="BBD479" s="25"/>
      <c r="BBE479" s="25"/>
      <c r="BBF479" s="25"/>
      <c r="BBG479" s="25"/>
      <c r="BBH479" s="25"/>
      <c r="BBI479" s="25"/>
      <c r="BBJ479" s="25"/>
      <c r="BBK479" s="25"/>
      <c r="BBL479" s="25"/>
      <c r="BBM479" s="25"/>
      <c r="BBN479" s="25"/>
      <c r="BBO479" s="25"/>
      <c r="BBP479" s="25"/>
      <c r="BBQ479" s="25"/>
      <c r="BBR479" s="25"/>
      <c r="BBS479" s="25"/>
      <c r="BBT479" s="25"/>
      <c r="BBU479" s="25"/>
      <c r="BBV479" s="25"/>
      <c r="BBW479" s="25"/>
      <c r="BBX479" s="25"/>
      <c r="BBY479" s="25"/>
      <c r="BBZ479" s="25"/>
      <c r="BCA479" s="25"/>
      <c r="BCB479" s="25"/>
      <c r="BCC479" s="25"/>
      <c r="BCD479" s="25"/>
      <c r="BCE479" s="25"/>
      <c r="BCF479" s="25"/>
      <c r="BCG479" s="25"/>
      <c r="BCH479" s="25"/>
      <c r="BCI479" s="25"/>
      <c r="BCJ479" s="25"/>
      <c r="BCK479" s="25"/>
      <c r="BCL479" s="25"/>
      <c r="BCM479" s="25"/>
      <c r="BCN479" s="25"/>
      <c r="BCO479" s="25"/>
      <c r="BCP479" s="25"/>
      <c r="BCQ479" s="25"/>
      <c r="BCR479" s="25"/>
      <c r="BCS479" s="25"/>
      <c r="BCT479" s="25"/>
      <c r="BCU479" s="25"/>
      <c r="BCV479" s="25"/>
      <c r="BCW479" s="25"/>
      <c r="BCX479" s="25"/>
      <c r="BCY479" s="25"/>
      <c r="BCZ479" s="25"/>
      <c r="BDA479" s="25"/>
      <c r="BDB479" s="25"/>
      <c r="BDC479" s="25"/>
      <c r="BDD479" s="25"/>
      <c r="BDE479" s="25"/>
      <c r="BDF479" s="25"/>
      <c r="BDG479" s="25"/>
      <c r="BDH479" s="25"/>
      <c r="BDI479" s="25"/>
      <c r="BDJ479" s="25"/>
      <c r="BDK479" s="25"/>
      <c r="BDL479" s="25"/>
      <c r="BDM479" s="25"/>
      <c r="BDN479" s="25"/>
      <c r="BDO479" s="25"/>
      <c r="BDP479" s="25"/>
      <c r="BDQ479" s="25"/>
      <c r="BDR479" s="25"/>
      <c r="BDS479" s="25"/>
      <c r="BDT479" s="25"/>
      <c r="BDU479" s="25"/>
      <c r="BDV479" s="25"/>
      <c r="BDW479" s="25"/>
      <c r="BDX479" s="25"/>
      <c r="BDY479" s="25"/>
      <c r="BDZ479" s="25"/>
      <c r="BEA479" s="25"/>
      <c r="BEB479" s="25"/>
      <c r="BEC479" s="25"/>
      <c r="BED479" s="25"/>
      <c r="BEE479" s="25"/>
      <c r="BEF479" s="25"/>
      <c r="BEG479" s="25"/>
      <c r="BEH479" s="25"/>
      <c r="BEI479" s="25"/>
      <c r="BEJ479" s="25"/>
      <c r="BEK479" s="25"/>
      <c r="BEL479" s="25"/>
      <c r="BEM479" s="25"/>
      <c r="BEN479" s="25"/>
      <c r="BEO479" s="25"/>
      <c r="BEP479" s="25"/>
      <c r="BEQ479" s="25"/>
      <c r="BER479" s="25"/>
      <c r="BES479" s="25"/>
      <c r="BET479" s="25"/>
      <c r="BEU479" s="25"/>
      <c r="BEV479" s="25"/>
      <c r="BEW479" s="25"/>
      <c r="BEX479" s="25"/>
      <c r="BEY479" s="25"/>
      <c r="BEZ479" s="25"/>
      <c r="BFA479" s="25"/>
      <c r="BFB479" s="25"/>
      <c r="BFC479" s="25"/>
      <c r="BFD479" s="25"/>
      <c r="BFE479" s="25"/>
      <c r="BFF479" s="25"/>
      <c r="BFG479" s="25"/>
      <c r="BFH479" s="25"/>
      <c r="BFI479" s="25"/>
      <c r="BFJ479" s="25"/>
      <c r="BFK479" s="25"/>
      <c r="BFL479" s="25"/>
      <c r="BFM479" s="25"/>
      <c r="BFN479" s="25"/>
      <c r="BFO479" s="25"/>
      <c r="BFP479" s="25"/>
      <c r="BFQ479" s="25"/>
      <c r="BFR479" s="25"/>
      <c r="BFS479" s="25"/>
      <c r="BFT479" s="25"/>
      <c r="BFU479" s="25"/>
      <c r="BFV479" s="25"/>
      <c r="BFW479" s="25"/>
      <c r="BFX479" s="25"/>
      <c r="BFY479" s="25"/>
      <c r="BFZ479" s="25"/>
      <c r="BGA479" s="25"/>
      <c r="BGB479" s="25"/>
      <c r="BGC479" s="25"/>
      <c r="BGD479" s="25"/>
      <c r="BGE479" s="25"/>
      <c r="BGF479" s="25"/>
      <c r="BGG479" s="25"/>
      <c r="BGH479" s="25"/>
      <c r="BGI479" s="25"/>
      <c r="BGJ479" s="25"/>
      <c r="BGK479" s="25"/>
      <c r="BGL479" s="25"/>
      <c r="BGM479" s="25"/>
      <c r="BGN479" s="25"/>
      <c r="BGO479" s="25"/>
      <c r="BGP479" s="25"/>
      <c r="BGQ479" s="25"/>
      <c r="BGR479" s="25"/>
      <c r="BGS479" s="25"/>
      <c r="BGT479" s="25"/>
      <c r="BGU479" s="25"/>
      <c r="BGV479" s="25"/>
      <c r="BGW479" s="25"/>
      <c r="BGX479" s="25"/>
      <c r="BGY479" s="25"/>
      <c r="BGZ479" s="25"/>
      <c r="BHA479" s="25"/>
      <c r="BHB479" s="25"/>
      <c r="BHC479" s="25"/>
      <c r="BHD479" s="25"/>
      <c r="BHE479" s="25"/>
      <c r="BHF479" s="25"/>
      <c r="BHG479" s="25"/>
      <c r="BHH479" s="25"/>
      <c r="BHI479" s="25"/>
      <c r="BHJ479" s="25"/>
      <c r="BHK479" s="25"/>
      <c r="BHL479" s="25"/>
      <c r="BHM479" s="25"/>
      <c r="BHN479" s="25"/>
      <c r="BHO479" s="25"/>
      <c r="BHP479" s="25"/>
      <c r="BHQ479" s="25"/>
      <c r="BHR479" s="25"/>
      <c r="BHS479" s="25"/>
      <c r="BHT479" s="25"/>
      <c r="BHU479" s="25"/>
      <c r="BHV479" s="25"/>
      <c r="BHW479" s="25"/>
      <c r="BHX479" s="25"/>
      <c r="BHY479" s="25"/>
      <c r="BHZ479" s="25"/>
      <c r="BIA479" s="25"/>
      <c r="BIB479" s="25"/>
      <c r="BIC479" s="25"/>
      <c r="BID479" s="25"/>
      <c r="BIE479" s="25"/>
      <c r="BIF479" s="25"/>
      <c r="BIG479" s="25"/>
      <c r="BIH479" s="25"/>
      <c r="BII479" s="25"/>
      <c r="BIJ479" s="25"/>
      <c r="BIK479" s="25"/>
      <c r="BIL479" s="25"/>
      <c r="BIM479" s="25"/>
      <c r="BIN479" s="25"/>
      <c r="BIO479" s="25"/>
      <c r="BIP479" s="25"/>
      <c r="BIQ479" s="25"/>
      <c r="BIR479" s="25"/>
      <c r="BIS479" s="25"/>
      <c r="BIT479" s="25"/>
      <c r="BIU479" s="25"/>
      <c r="BIV479" s="25"/>
      <c r="BIW479" s="25"/>
      <c r="BIX479" s="25"/>
      <c r="BIY479" s="25"/>
      <c r="BIZ479" s="25"/>
      <c r="BJA479" s="25"/>
      <c r="BJB479" s="25"/>
      <c r="BJC479" s="25"/>
      <c r="BJD479" s="25"/>
      <c r="BJE479" s="25"/>
      <c r="BJF479" s="25"/>
      <c r="BJG479" s="25"/>
      <c r="BJH479" s="25"/>
      <c r="BJI479" s="25"/>
      <c r="BJJ479" s="25"/>
      <c r="BJK479" s="25"/>
      <c r="BJL479" s="25"/>
      <c r="BJM479" s="25"/>
      <c r="BJN479" s="25"/>
      <c r="BJO479" s="25"/>
      <c r="BJP479" s="25"/>
      <c r="BJQ479" s="25"/>
      <c r="BJR479" s="25"/>
      <c r="BJS479" s="25"/>
      <c r="BJT479" s="25"/>
      <c r="BJU479" s="25"/>
      <c r="BJV479" s="25"/>
      <c r="BJW479" s="25"/>
      <c r="BJX479" s="25"/>
      <c r="BJY479" s="25"/>
      <c r="BJZ479" s="25"/>
      <c r="BKA479" s="25"/>
      <c r="BKB479" s="25"/>
      <c r="BKC479" s="25"/>
      <c r="BKD479" s="25"/>
      <c r="BKE479" s="25"/>
      <c r="BKF479" s="25"/>
      <c r="BKG479" s="25"/>
      <c r="BKH479" s="25"/>
      <c r="BKI479" s="25"/>
      <c r="BKJ479" s="25"/>
      <c r="BKK479" s="25"/>
      <c r="BKL479" s="25"/>
      <c r="BKM479" s="25"/>
      <c r="BKN479" s="25"/>
      <c r="BKO479" s="25"/>
      <c r="BKP479" s="25"/>
      <c r="BKQ479" s="25"/>
      <c r="BKR479" s="25"/>
      <c r="BKS479" s="25"/>
      <c r="BKT479" s="25"/>
      <c r="BKU479" s="25"/>
      <c r="BKV479" s="25"/>
      <c r="BKW479" s="25"/>
      <c r="BKX479" s="25"/>
      <c r="BKY479" s="25"/>
      <c r="BKZ479" s="25"/>
      <c r="BLA479" s="25"/>
      <c r="BLB479" s="25"/>
      <c r="BLC479" s="25"/>
      <c r="BLD479" s="25"/>
      <c r="BLE479" s="25"/>
      <c r="BLF479" s="25"/>
      <c r="BLG479" s="25"/>
      <c r="BLH479" s="25"/>
      <c r="BLI479" s="25"/>
      <c r="BLJ479" s="25"/>
      <c r="BLK479" s="25"/>
      <c r="BLL479" s="25"/>
      <c r="BLM479" s="25"/>
      <c r="BLN479" s="25"/>
      <c r="BLO479" s="25"/>
      <c r="BLP479" s="25"/>
      <c r="BLQ479" s="25"/>
      <c r="BLR479" s="25"/>
      <c r="BLS479" s="25"/>
      <c r="BLT479" s="25"/>
      <c r="BLU479" s="25"/>
      <c r="BLV479" s="25"/>
      <c r="BLW479" s="25"/>
      <c r="BLX479" s="25"/>
      <c r="BLY479" s="25"/>
      <c r="BLZ479" s="25"/>
      <c r="BMA479" s="25"/>
      <c r="BMB479" s="25"/>
      <c r="BMC479" s="25"/>
      <c r="BMD479" s="25"/>
      <c r="BME479" s="25"/>
      <c r="BMF479" s="25"/>
      <c r="BMG479" s="25"/>
      <c r="BMH479" s="25"/>
      <c r="BMI479" s="25"/>
      <c r="BMJ479" s="25"/>
      <c r="BMK479" s="25"/>
      <c r="BML479" s="25"/>
      <c r="BMM479" s="25"/>
      <c r="BMN479" s="25"/>
      <c r="BMO479" s="25"/>
      <c r="BMP479" s="25"/>
      <c r="BMQ479" s="25"/>
      <c r="BMR479" s="25"/>
      <c r="BMS479" s="25"/>
      <c r="BMT479" s="25"/>
      <c r="BMU479" s="25"/>
      <c r="BMV479" s="25"/>
      <c r="BMW479" s="25"/>
      <c r="BMX479" s="25"/>
      <c r="BMY479" s="25"/>
      <c r="BMZ479" s="25"/>
      <c r="BNA479" s="25"/>
      <c r="BNB479" s="25"/>
      <c r="BNC479" s="25"/>
      <c r="BND479" s="25"/>
      <c r="BNE479" s="25"/>
      <c r="BNF479" s="25"/>
      <c r="BNG479" s="25"/>
      <c r="BNH479" s="25"/>
      <c r="BNI479" s="25"/>
      <c r="BNJ479" s="25"/>
      <c r="BNK479" s="25"/>
      <c r="BNL479" s="25"/>
      <c r="BNM479" s="25"/>
      <c r="BNN479" s="25"/>
      <c r="BNO479" s="25"/>
      <c r="BNP479" s="25"/>
      <c r="BNQ479" s="25"/>
      <c r="BNR479" s="25"/>
      <c r="BNS479" s="25"/>
      <c r="BNT479" s="25"/>
      <c r="BNU479" s="25"/>
      <c r="BNV479" s="25"/>
      <c r="BNW479" s="25"/>
      <c r="BNX479" s="25"/>
      <c r="BNY479" s="25"/>
      <c r="BNZ479" s="25"/>
      <c r="BOA479" s="25"/>
      <c r="BOB479" s="25"/>
      <c r="BOC479" s="25"/>
      <c r="BOD479" s="25"/>
      <c r="BOE479" s="25"/>
      <c r="BOF479" s="25"/>
      <c r="BOG479" s="25"/>
      <c r="BOH479" s="25"/>
      <c r="BOI479" s="25"/>
      <c r="BOJ479" s="25"/>
      <c r="BOK479" s="25"/>
      <c r="BOL479" s="25"/>
      <c r="BOM479" s="25"/>
      <c r="BON479" s="25"/>
      <c r="BOO479" s="25"/>
      <c r="BOP479" s="25"/>
      <c r="BOQ479" s="25"/>
      <c r="BOR479" s="25"/>
      <c r="BOS479" s="25"/>
      <c r="BOT479" s="25"/>
      <c r="BOU479" s="25"/>
      <c r="BOV479" s="25"/>
      <c r="BOW479" s="25"/>
      <c r="BOX479" s="25"/>
      <c r="BOY479" s="25"/>
      <c r="BOZ479" s="25"/>
      <c r="BPA479" s="25"/>
      <c r="BPB479" s="25"/>
      <c r="BPC479" s="25"/>
      <c r="BPD479" s="25"/>
      <c r="BPE479" s="25"/>
      <c r="BPF479" s="25"/>
      <c r="BPG479" s="25"/>
      <c r="BPH479" s="25"/>
      <c r="BPI479" s="25"/>
      <c r="BPJ479" s="25"/>
      <c r="BPK479" s="25"/>
      <c r="BPL479" s="25"/>
      <c r="BPM479" s="25"/>
      <c r="BPN479" s="25"/>
      <c r="BPO479" s="25"/>
      <c r="BPP479" s="25"/>
      <c r="BPQ479" s="25"/>
      <c r="BPR479" s="25"/>
      <c r="BPS479" s="25"/>
      <c r="BPT479" s="25"/>
      <c r="BPU479" s="25"/>
      <c r="BPV479" s="25"/>
      <c r="BPW479" s="25"/>
      <c r="BPX479" s="25"/>
      <c r="BPY479" s="25"/>
      <c r="BPZ479" s="25"/>
      <c r="BQA479" s="25"/>
      <c r="BQB479" s="25"/>
      <c r="BQC479" s="25"/>
      <c r="BQD479" s="25"/>
      <c r="BQE479" s="25"/>
      <c r="BQF479" s="25"/>
      <c r="BQG479" s="25"/>
      <c r="BQH479" s="25"/>
      <c r="BQI479" s="25"/>
      <c r="BQJ479" s="25"/>
      <c r="BQK479" s="25"/>
      <c r="BQL479" s="25"/>
      <c r="BQM479" s="25"/>
      <c r="BQN479" s="25"/>
      <c r="BQO479" s="25"/>
      <c r="BQP479" s="25"/>
      <c r="BQQ479" s="25"/>
      <c r="BQR479" s="25"/>
      <c r="BQS479" s="25"/>
      <c r="BQT479" s="25"/>
      <c r="BQU479" s="25"/>
      <c r="BQV479" s="25"/>
      <c r="BQW479" s="25"/>
      <c r="BQX479" s="25"/>
      <c r="BQY479" s="25"/>
      <c r="BQZ479" s="25"/>
      <c r="BRA479" s="25"/>
      <c r="BRB479" s="25"/>
      <c r="BRC479" s="25"/>
      <c r="BRD479" s="25"/>
      <c r="BRE479" s="25"/>
      <c r="BRF479" s="25"/>
      <c r="BRG479" s="25"/>
      <c r="BRH479" s="25"/>
      <c r="BRI479" s="25"/>
      <c r="BRJ479" s="25"/>
      <c r="BRK479" s="25"/>
      <c r="BRL479" s="25"/>
      <c r="BRM479" s="25"/>
      <c r="BRN479" s="25"/>
      <c r="BRO479" s="25"/>
      <c r="BRP479" s="25"/>
      <c r="BRQ479" s="25"/>
      <c r="BRR479" s="25"/>
      <c r="BRS479" s="25"/>
      <c r="BRT479" s="25"/>
      <c r="BRU479" s="25"/>
      <c r="BRV479" s="25"/>
      <c r="BRW479" s="25"/>
      <c r="BRX479" s="25"/>
      <c r="BRY479" s="25"/>
      <c r="BRZ479" s="25"/>
      <c r="BSA479" s="25"/>
      <c r="BSB479" s="25"/>
      <c r="BSC479" s="25"/>
      <c r="BSD479" s="25"/>
      <c r="BSE479" s="25"/>
      <c r="BSF479" s="25"/>
      <c r="BSG479" s="25"/>
      <c r="BSH479" s="25"/>
      <c r="BSI479" s="25"/>
      <c r="BSJ479" s="25"/>
      <c r="BSK479" s="25"/>
      <c r="BSL479" s="25"/>
      <c r="BSM479" s="25"/>
      <c r="BSN479" s="25"/>
      <c r="BSO479" s="25"/>
      <c r="BSP479" s="25"/>
      <c r="BSQ479" s="25"/>
      <c r="BSR479" s="25"/>
      <c r="BSS479" s="25"/>
      <c r="BST479" s="25"/>
      <c r="BSU479" s="25"/>
      <c r="BSV479" s="25"/>
      <c r="BSW479" s="25"/>
      <c r="BSX479" s="25"/>
      <c r="BSY479" s="25"/>
      <c r="BSZ479" s="25"/>
      <c r="BTA479" s="25"/>
      <c r="BTB479" s="25"/>
      <c r="BTC479" s="25"/>
      <c r="BTD479" s="25"/>
      <c r="BTE479" s="25"/>
      <c r="BTF479" s="25"/>
      <c r="BTG479" s="25"/>
      <c r="BTH479" s="25"/>
      <c r="BTI479" s="25"/>
      <c r="BTJ479" s="25"/>
      <c r="BTK479" s="25"/>
      <c r="BTL479" s="25"/>
      <c r="BTM479" s="25"/>
      <c r="BTN479" s="25"/>
      <c r="BTO479" s="25"/>
      <c r="BTP479" s="25"/>
      <c r="BTQ479" s="25"/>
      <c r="BTR479" s="25"/>
      <c r="BTS479" s="25"/>
      <c r="BTT479" s="25"/>
      <c r="BTU479" s="25"/>
      <c r="BTV479" s="25"/>
      <c r="BTW479" s="25"/>
      <c r="BTX479" s="25"/>
      <c r="BTY479" s="25"/>
      <c r="BTZ479" s="25"/>
      <c r="BUA479" s="25"/>
      <c r="BUB479" s="25"/>
      <c r="BUC479" s="25"/>
      <c r="BUD479" s="25"/>
      <c r="BUE479" s="25"/>
      <c r="BUF479" s="25"/>
      <c r="BUG479" s="25"/>
      <c r="BUH479" s="25"/>
      <c r="BUI479" s="25"/>
      <c r="BUJ479" s="25"/>
      <c r="BUK479" s="25"/>
      <c r="BUL479" s="25"/>
      <c r="BUM479" s="25"/>
      <c r="BUN479" s="25"/>
      <c r="BUO479" s="25"/>
      <c r="BUP479" s="25"/>
      <c r="BUQ479" s="25"/>
      <c r="BUR479" s="25"/>
      <c r="BUS479" s="25"/>
      <c r="BUT479" s="25"/>
      <c r="BUU479" s="25"/>
      <c r="BUV479" s="25"/>
      <c r="BUW479" s="25"/>
      <c r="BUX479" s="25"/>
      <c r="BUY479" s="25"/>
      <c r="BUZ479" s="25"/>
      <c r="BVA479" s="25"/>
      <c r="BVB479" s="25"/>
      <c r="BVC479" s="25"/>
      <c r="BVD479" s="25"/>
      <c r="BVE479" s="25"/>
      <c r="BVF479" s="25"/>
      <c r="BVG479" s="25"/>
      <c r="BVH479" s="25"/>
      <c r="BVI479" s="25"/>
      <c r="BVJ479" s="25"/>
      <c r="BVK479" s="25"/>
      <c r="BVL479" s="25"/>
      <c r="BVM479" s="25"/>
      <c r="BVN479" s="25"/>
      <c r="BVO479" s="25"/>
      <c r="BVP479" s="25"/>
      <c r="BVQ479" s="25"/>
      <c r="BVR479" s="25"/>
      <c r="BVS479" s="25"/>
      <c r="BVT479" s="25"/>
      <c r="BVU479" s="25"/>
      <c r="BVV479" s="25"/>
      <c r="BVW479" s="25"/>
      <c r="BVX479" s="25"/>
      <c r="BVY479" s="25"/>
      <c r="BVZ479" s="25"/>
      <c r="BWA479" s="25"/>
      <c r="BWB479" s="25"/>
      <c r="BWC479" s="25"/>
      <c r="BWD479" s="25"/>
      <c r="BWE479" s="25"/>
      <c r="BWF479" s="25"/>
      <c r="BWG479" s="25"/>
      <c r="BWH479" s="25"/>
      <c r="BWI479" s="25"/>
      <c r="BWJ479" s="25"/>
      <c r="BWK479" s="25"/>
      <c r="BWL479" s="25"/>
      <c r="BWM479" s="25"/>
      <c r="BWN479" s="25"/>
      <c r="BWO479" s="25"/>
      <c r="BWP479" s="25"/>
      <c r="BWQ479" s="25"/>
      <c r="BWR479" s="25"/>
      <c r="BWS479" s="25"/>
      <c r="BWT479" s="25"/>
      <c r="BWU479" s="25"/>
      <c r="BWV479" s="25"/>
      <c r="BWW479" s="25"/>
      <c r="BWX479" s="25"/>
      <c r="BWY479" s="25"/>
      <c r="BWZ479" s="25"/>
      <c r="BXA479" s="25"/>
      <c r="BXB479" s="25"/>
      <c r="BXC479" s="25"/>
      <c r="BXD479" s="25"/>
      <c r="BXE479" s="25"/>
      <c r="BXF479" s="25"/>
      <c r="BXG479" s="25"/>
      <c r="BXH479" s="25"/>
      <c r="BXI479" s="25"/>
      <c r="BXJ479" s="25"/>
      <c r="BXK479" s="25"/>
      <c r="BXL479" s="25"/>
      <c r="BXM479" s="25"/>
      <c r="BXN479" s="25"/>
      <c r="BXO479" s="25"/>
      <c r="BXP479" s="25"/>
      <c r="BXQ479" s="25"/>
      <c r="BXR479" s="25"/>
      <c r="BXS479" s="25"/>
      <c r="BXT479" s="25"/>
      <c r="BXU479" s="25"/>
      <c r="BXV479" s="25"/>
      <c r="BXW479" s="25"/>
      <c r="BXX479" s="25"/>
      <c r="BXY479" s="25"/>
      <c r="BXZ479" s="25"/>
      <c r="BYA479" s="25"/>
      <c r="BYB479" s="25"/>
      <c r="BYC479" s="25"/>
      <c r="BYD479" s="25"/>
      <c r="BYE479" s="25"/>
      <c r="BYF479" s="25"/>
      <c r="BYG479" s="25"/>
      <c r="BYH479" s="25"/>
      <c r="BYI479" s="25"/>
      <c r="BYJ479" s="25"/>
      <c r="BYK479" s="25"/>
      <c r="BYL479" s="25"/>
      <c r="BYM479" s="25"/>
      <c r="BYN479" s="25"/>
      <c r="BYO479" s="25"/>
      <c r="BYP479" s="25"/>
      <c r="BYQ479" s="25"/>
      <c r="BYR479" s="25"/>
      <c r="BYS479" s="25"/>
      <c r="BYT479" s="25"/>
      <c r="BYU479" s="25"/>
      <c r="BYV479" s="25"/>
      <c r="BYW479" s="25"/>
      <c r="BYX479" s="25"/>
      <c r="BYY479" s="25"/>
      <c r="BYZ479" s="25"/>
      <c r="BZA479" s="25"/>
      <c r="BZB479" s="25"/>
      <c r="BZC479" s="25"/>
      <c r="BZD479" s="25"/>
      <c r="BZE479" s="25"/>
      <c r="BZF479" s="25"/>
      <c r="BZG479" s="25"/>
      <c r="BZH479" s="25"/>
      <c r="BZI479" s="25"/>
      <c r="BZJ479" s="25"/>
      <c r="BZK479" s="25"/>
      <c r="BZL479" s="25"/>
      <c r="BZM479" s="25"/>
      <c r="BZN479" s="25"/>
      <c r="BZO479" s="25"/>
      <c r="BZP479" s="25"/>
      <c r="BZQ479" s="25"/>
      <c r="BZR479" s="25"/>
      <c r="BZS479" s="25"/>
      <c r="BZT479" s="25"/>
      <c r="BZU479" s="25"/>
      <c r="BZV479" s="25"/>
      <c r="BZW479" s="25"/>
      <c r="BZX479" s="25"/>
      <c r="BZY479" s="25"/>
      <c r="BZZ479" s="25"/>
      <c r="CAA479" s="25"/>
      <c r="CAB479" s="25"/>
      <c r="CAC479" s="25"/>
      <c r="CAD479" s="25"/>
      <c r="CAE479" s="25"/>
      <c r="CAF479" s="25"/>
      <c r="CAG479" s="25"/>
      <c r="CAH479" s="25"/>
      <c r="CAI479" s="25"/>
      <c r="CAJ479" s="25"/>
      <c r="CAK479" s="25"/>
      <c r="CAL479" s="25"/>
      <c r="CAM479" s="25"/>
      <c r="CAN479" s="25"/>
      <c r="CAO479" s="25"/>
      <c r="CAP479" s="25"/>
      <c r="CAQ479" s="25"/>
      <c r="CAR479" s="25"/>
      <c r="CAS479" s="25"/>
      <c r="CAT479" s="25"/>
      <c r="CAU479" s="25"/>
      <c r="CAV479" s="25"/>
      <c r="CAW479" s="25"/>
      <c r="CAX479" s="25"/>
      <c r="CAY479" s="25"/>
      <c r="CAZ479" s="25"/>
      <c r="CBA479" s="25"/>
      <c r="CBB479" s="25"/>
      <c r="CBC479" s="25"/>
      <c r="CBD479" s="25"/>
      <c r="CBE479" s="25"/>
      <c r="CBF479" s="25"/>
      <c r="CBG479" s="25"/>
      <c r="CBH479" s="25"/>
      <c r="CBI479" s="25"/>
      <c r="CBJ479" s="25"/>
      <c r="CBK479" s="25"/>
      <c r="CBL479" s="25"/>
      <c r="CBM479" s="25"/>
      <c r="CBN479" s="25"/>
      <c r="CBO479" s="25"/>
      <c r="CBP479" s="25"/>
      <c r="CBQ479" s="25"/>
      <c r="CBR479" s="25"/>
      <c r="CBS479" s="25"/>
      <c r="CBT479" s="25"/>
      <c r="CBU479" s="25"/>
      <c r="CBV479" s="25"/>
      <c r="CBW479" s="25"/>
      <c r="CBX479" s="25"/>
      <c r="CBY479" s="25"/>
      <c r="CBZ479" s="25"/>
      <c r="CCA479" s="25"/>
      <c r="CCB479" s="25"/>
      <c r="CCC479" s="25"/>
      <c r="CCD479" s="25"/>
      <c r="CCE479" s="25"/>
      <c r="CCF479" s="25"/>
      <c r="CCG479" s="25"/>
      <c r="CCH479" s="25"/>
      <c r="CCI479" s="25"/>
      <c r="CCJ479" s="25"/>
      <c r="CCK479" s="25"/>
      <c r="CCL479" s="25"/>
      <c r="CCM479" s="25"/>
      <c r="CCN479" s="25"/>
      <c r="CCO479" s="25"/>
      <c r="CCP479" s="25"/>
      <c r="CCQ479" s="25"/>
      <c r="CCR479" s="25"/>
      <c r="CCS479" s="25"/>
      <c r="CCT479" s="25"/>
      <c r="CCU479" s="25"/>
      <c r="CCV479" s="25"/>
      <c r="CCW479" s="25"/>
      <c r="CCX479" s="25"/>
      <c r="CCY479" s="25"/>
      <c r="CCZ479" s="25"/>
      <c r="CDA479" s="25"/>
      <c r="CDB479" s="25"/>
      <c r="CDC479" s="25"/>
      <c r="CDD479" s="25"/>
      <c r="CDE479" s="25"/>
      <c r="CDF479" s="25"/>
      <c r="CDG479" s="25"/>
      <c r="CDH479" s="25"/>
      <c r="CDI479" s="25"/>
      <c r="CDJ479" s="25"/>
      <c r="CDK479" s="25"/>
      <c r="CDL479" s="25"/>
      <c r="CDM479" s="25"/>
      <c r="CDN479" s="25"/>
      <c r="CDO479" s="25"/>
      <c r="CDP479" s="25"/>
      <c r="CDQ479" s="25"/>
      <c r="CDR479" s="25"/>
      <c r="CDS479" s="25"/>
      <c r="CDT479" s="25"/>
      <c r="CDU479" s="25"/>
      <c r="CDV479" s="25"/>
      <c r="CDW479" s="25"/>
      <c r="CDX479" s="25"/>
      <c r="CDY479" s="25"/>
      <c r="CDZ479" s="25"/>
      <c r="CEA479" s="25"/>
      <c r="CEB479" s="25"/>
      <c r="CEC479" s="25"/>
      <c r="CED479" s="25"/>
      <c r="CEE479" s="25"/>
      <c r="CEF479" s="25"/>
      <c r="CEG479" s="25"/>
      <c r="CEH479" s="25"/>
      <c r="CEI479" s="25"/>
      <c r="CEJ479" s="25"/>
      <c r="CEK479" s="25"/>
      <c r="CEL479" s="25"/>
      <c r="CEM479" s="25"/>
      <c r="CEN479" s="25"/>
      <c r="CEO479" s="25"/>
      <c r="CEP479" s="25"/>
      <c r="CEQ479" s="25"/>
      <c r="CER479" s="25"/>
      <c r="CES479" s="25"/>
      <c r="CET479" s="25"/>
      <c r="CEU479" s="25"/>
      <c r="CEV479" s="25"/>
      <c r="CEW479" s="25"/>
      <c r="CEX479" s="25"/>
      <c r="CEY479" s="25"/>
      <c r="CEZ479" s="25"/>
      <c r="CFA479" s="25"/>
      <c r="CFB479" s="25"/>
      <c r="CFC479" s="25"/>
      <c r="CFD479" s="25"/>
      <c r="CFE479" s="25"/>
      <c r="CFF479" s="25"/>
      <c r="CFG479" s="25"/>
      <c r="CFH479" s="25"/>
      <c r="CFI479" s="25"/>
      <c r="CFJ479" s="25"/>
      <c r="CFK479" s="25"/>
      <c r="CFL479" s="25"/>
      <c r="CFM479" s="25"/>
      <c r="CFN479" s="25"/>
      <c r="CFO479" s="25"/>
      <c r="CFP479" s="25"/>
      <c r="CFQ479" s="25"/>
      <c r="CFR479" s="25"/>
      <c r="CFS479" s="25"/>
      <c r="CFT479" s="25"/>
      <c r="CFU479" s="25"/>
      <c r="CFV479" s="25"/>
      <c r="CFW479" s="25"/>
      <c r="CFX479" s="25"/>
      <c r="CFY479" s="25"/>
      <c r="CFZ479" s="25"/>
      <c r="CGA479" s="25"/>
      <c r="CGB479" s="25"/>
      <c r="CGC479" s="25"/>
      <c r="CGD479" s="25"/>
      <c r="CGE479" s="25"/>
      <c r="CGF479" s="25"/>
      <c r="CGG479" s="25"/>
      <c r="CGH479" s="25"/>
      <c r="CGI479" s="25"/>
      <c r="CGJ479" s="25"/>
      <c r="CGK479" s="25"/>
      <c r="CGL479" s="25"/>
      <c r="CGM479" s="25"/>
      <c r="CGN479" s="25"/>
      <c r="CGO479" s="25"/>
      <c r="CGP479" s="25"/>
      <c r="CGQ479" s="25"/>
      <c r="CGR479" s="25"/>
      <c r="CGS479" s="25"/>
      <c r="CGT479" s="25"/>
      <c r="CGU479" s="25"/>
      <c r="CGV479" s="25"/>
      <c r="CGW479" s="25"/>
      <c r="CGX479" s="25"/>
      <c r="CGY479" s="25"/>
      <c r="CGZ479" s="25"/>
      <c r="CHA479" s="25"/>
      <c r="CHB479" s="25"/>
      <c r="CHC479" s="25"/>
      <c r="CHD479" s="25"/>
      <c r="CHE479" s="25"/>
      <c r="CHF479" s="25"/>
      <c r="CHG479" s="25"/>
      <c r="CHH479" s="25"/>
      <c r="CHI479" s="25"/>
      <c r="CHJ479" s="25"/>
      <c r="CHK479" s="25"/>
      <c r="CHL479" s="25"/>
      <c r="CHM479" s="25"/>
      <c r="CHN479" s="25"/>
      <c r="CHO479" s="25"/>
      <c r="CHP479" s="25"/>
      <c r="CHQ479" s="25"/>
      <c r="CHR479" s="25"/>
      <c r="CHS479" s="25"/>
      <c r="CHT479" s="25"/>
      <c r="CHU479" s="25"/>
      <c r="CHV479" s="25"/>
      <c r="CHW479" s="25"/>
      <c r="CHX479" s="25"/>
      <c r="CHY479" s="25"/>
      <c r="CHZ479" s="25"/>
      <c r="CIA479" s="25"/>
      <c r="CIB479" s="25"/>
      <c r="CIC479" s="25"/>
      <c r="CID479" s="25"/>
      <c r="CIE479" s="25"/>
      <c r="CIF479" s="25"/>
      <c r="CIG479" s="25"/>
      <c r="CIH479" s="25"/>
      <c r="CII479" s="25"/>
      <c r="CIJ479" s="25"/>
      <c r="CIK479" s="25"/>
      <c r="CIL479" s="25"/>
      <c r="CIM479" s="25"/>
      <c r="CIN479" s="25"/>
      <c r="CIO479" s="25"/>
      <c r="CIP479" s="25"/>
      <c r="CIQ479" s="25"/>
      <c r="CIR479" s="25"/>
      <c r="CIS479" s="25"/>
      <c r="CIT479" s="25"/>
      <c r="CIU479" s="25"/>
      <c r="CIV479" s="25"/>
      <c r="CIW479" s="25"/>
      <c r="CIX479" s="25"/>
      <c r="CIY479" s="25"/>
      <c r="CIZ479" s="25"/>
      <c r="CJA479" s="25"/>
      <c r="CJB479" s="25"/>
      <c r="CJC479" s="25"/>
      <c r="CJD479" s="25"/>
      <c r="CJE479" s="25"/>
      <c r="CJF479" s="25"/>
      <c r="CJG479" s="25"/>
      <c r="CJH479" s="25"/>
      <c r="CJI479" s="25"/>
      <c r="CJJ479" s="25"/>
      <c r="CJK479" s="25"/>
      <c r="CJL479" s="25"/>
      <c r="CJM479" s="25"/>
      <c r="CJN479" s="25"/>
      <c r="CJO479" s="25"/>
      <c r="CJP479" s="25"/>
      <c r="CJQ479" s="25"/>
      <c r="CJR479" s="25"/>
      <c r="CJS479" s="25"/>
      <c r="CJT479" s="25"/>
      <c r="CJU479" s="25"/>
      <c r="CJV479" s="25"/>
      <c r="CJW479" s="25"/>
      <c r="CJX479" s="25"/>
      <c r="CJY479" s="25"/>
      <c r="CJZ479" s="25"/>
      <c r="CKA479" s="25"/>
      <c r="CKB479" s="25"/>
      <c r="CKC479" s="25"/>
      <c r="CKD479" s="25"/>
      <c r="CKE479" s="25"/>
      <c r="CKF479" s="25"/>
      <c r="CKG479" s="25"/>
      <c r="CKH479" s="25"/>
      <c r="CKI479" s="25"/>
      <c r="CKJ479" s="25"/>
      <c r="CKK479" s="25"/>
      <c r="CKL479" s="25"/>
      <c r="CKM479" s="25"/>
      <c r="CKN479" s="25"/>
      <c r="CKO479" s="25"/>
      <c r="CKP479" s="25"/>
      <c r="CKQ479" s="25"/>
      <c r="CKR479" s="25"/>
      <c r="CKS479" s="25"/>
      <c r="CKT479" s="25"/>
      <c r="CKU479" s="25"/>
      <c r="CKV479" s="25"/>
      <c r="CKW479" s="25"/>
      <c r="CKX479" s="25"/>
      <c r="CKY479" s="25"/>
      <c r="CKZ479" s="25"/>
      <c r="CLA479" s="25"/>
      <c r="CLB479" s="25"/>
      <c r="CLC479" s="25"/>
      <c r="CLD479" s="25"/>
      <c r="CLE479" s="25"/>
      <c r="CLF479" s="25"/>
      <c r="CLG479" s="25"/>
      <c r="CLH479" s="25"/>
      <c r="CLI479" s="25"/>
      <c r="CLJ479" s="25"/>
      <c r="CLK479" s="25"/>
      <c r="CLL479" s="25"/>
      <c r="CLM479" s="25"/>
      <c r="CLN479" s="25"/>
      <c r="CLO479" s="25"/>
      <c r="CLP479" s="25"/>
      <c r="CLQ479" s="25"/>
      <c r="CLR479" s="25"/>
      <c r="CLS479" s="25"/>
      <c r="CLT479" s="25"/>
      <c r="CLU479" s="25"/>
      <c r="CLV479" s="25"/>
      <c r="CLW479" s="25"/>
      <c r="CLX479" s="25"/>
      <c r="CLY479" s="25"/>
      <c r="CLZ479" s="25"/>
      <c r="CMA479" s="25"/>
      <c r="CMB479" s="25"/>
      <c r="CMC479" s="25"/>
      <c r="CMD479" s="25"/>
      <c r="CME479" s="25"/>
      <c r="CMF479" s="25"/>
      <c r="CMG479" s="25"/>
      <c r="CMH479" s="25"/>
      <c r="CMI479" s="25"/>
      <c r="CMJ479" s="25"/>
      <c r="CMK479" s="25"/>
      <c r="CML479" s="25"/>
      <c r="CMM479" s="25"/>
      <c r="CMN479" s="25"/>
      <c r="CMO479" s="25"/>
      <c r="CMP479" s="25"/>
      <c r="CMQ479" s="25"/>
      <c r="CMR479" s="25"/>
      <c r="CMS479" s="25"/>
      <c r="CMT479" s="25"/>
      <c r="CMU479" s="25"/>
      <c r="CMV479" s="25"/>
      <c r="CMW479" s="25"/>
      <c r="CMX479" s="25"/>
      <c r="CMY479" s="25"/>
      <c r="CMZ479" s="25"/>
      <c r="CNA479" s="25"/>
      <c r="CNB479" s="25"/>
      <c r="CNC479" s="25"/>
      <c r="CND479" s="25"/>
      <c r="CNE479" s="25"/>
      <c r="CNF479" s="25"/>
      <c r="CNG479" s="25"/>
      <c r="CNH479" s="25"/>
      <c r="CNI479" s="25"/>
      <c r="CNJ479" s="25"/>
      <c r="CNK479" s="25"/>
      <c r="CNL479" s="25"/>
      <c r="CNM479" s="25"/>
      <c r="CNN479" s="25"/>
      <c r="CNO479" s="25"/>
      <c r="CNP479" s="25"/>
      <c r="CNQ479" s="25"/>
      <c r="CNR479" s="25"/>
      <c r="CNS479" s="25"/>
      <c r="CNT479" s="25"/>
      <c r="CNU479" s="25"/>
      <c r="CNV479" s="25"/>
      <c r="CNW479" s="25"/>
      <c r="CNX479" s="25"/>
      <c r="CNY479" s="25"/>
      <c r="CNZ479" s="25"/>
      <c r="COA479" s="25"/>
      <c r="COB479" s="25"/>
      <c r="COC479" s="25"/>
      <c r="COD479" s="25"/>
      <c r="COE479" s="25"/>
      <c r="COF479" s="25"/>
      <c r="COG479" s="25"/>
      <c r="COH479" s="25"/>
      <c r="COI479" s="25"/>
      <c r="COJ479" s="25"/>
      <c r="COK479" s="25"/>
      <c r="COL479" s="25"/>
      <c r="COM479" s="25"/>
      <c r="CON479" s="25"/>
      <c r="COO479" s="25"/>
      <c r="COP479" s="25"/>
      <c r="COQ479" s="25"/>
      <c r="COR479" s="25"/>
      <c r="COS479" s="25"/>
      <c r="COT479" s="25"/>
      <c r="COU479" s="25"/>
      <c r="COV479" s="25"/>
      <c r="COW479" s="25"/>
      <c r="COX479" s="25"/>
      <c r="COY479" s="25"/>
      <c r="COZ479" s="25"/>
      <c r="CPA479" s="25"/>
      <c r="CPB479" s="25"/>
      <c r="CPC479" s="25"/>
      <c r="CPD479" s="25"/>
      <c r="CPE479" s="25"/>
      <c r="CPF479" s="25"/>
      <c r="CPG479" s="25"/>
      <c r="CPH479" s="25"/>
      <c r="CPI479" s="25"/>
      <c r="CPJ479" s="25"/>
      <c r="CPK479" s="25"/>
      <c r="CPL479" s="25"/>
      <c r="CPM479" s="25"/>
      <c r="CPN479" s="25"/>
      <c r="CPO479" s="25"/>
      <c r="CPP479" s="25"/>
      <c r="CPQ479" s="25"/>
      <c r="CPR479" s="25"/>
      <c r="CPS479" s="25"/>
      <c r="CPT479" s="25"/>
      <c r="CPU479" s="25"/>
      <c r="CPV479" s="25"/>
      <c r="CPW479" s="25"/>
      <c r="CPX479" s="25"/>
      <c r="CPY479" s="25"/>
      <c r="CPZ479" s="25"/>
      <c r="CQA479" s="25"/>
      <c r="CQB479" s="25"/>
      <c r="CQC479" s="25"/>
      <c r="CQD479" s="25"/>
      <c r="CQE479" s="25"/>
      <c r="CQF479" s="25"/>
      <c r="CQG479" s="25"/>
      <c r="CQH479" s="25"/>
      <c r="CQI479" s="25"/>
      <c r="CQJ479" s="25"/>
      <c r="CQK479" s="25"/>
      <c r="CQL479" s="25"/>
      <c r="CQM479" s="25"/>
      <c r="CQN479" s="25"/>
      <c r="CQO479" s="25"/>
      <c r="CQP479" s="25"/>
      <c r="CQQ479" s="25"/>
      <c r="CQR479" s="25"/>
      <c r="CQS479" s="25"/>
      <c r="CQT479" s="25"/>
      <c r="CQU479" s="25"/>
      <c r="CQV479" s="25"/>
      <c r="CQW479" s="25"/>
      <c r="CQX479" s="25"/>
      <c r="CQY479" s="25"/>
      <c r="CQZ479" s="25"/>
      <c r="CRA479" s="25"/>
      <c r="CRB479" s="25"/>
      <c r="CRC479" s="25"/>
      <c r="CRD479" s="25"/>
      <c r="CRE479" s="25"/>
      <c r="CRF479" s="25"/>
      <c r="CRG479" s="25"/>
      <c r="CRH479" s="25"/>
      <c r="CRI479" s="25"/>
      <c r="CRJ479" s="25"/>
      <c r="CRK479" s="25"/>
      <c r="CRL479" s="25"/>
      <c r="CRM479" s="25"/>
      <c r="CRN479" s="25"/>
      <c r="CRO479" s="25"/>
      <c r="CRP479" s="25"/>
      <c r="CRQ479" s="25"/>
      <c r="CRR479" s="25"/>
      <c r="CRS479" s="25"/>
      <c r="CRT479" s="25"/>
      <c r="CRU479" s="25"/>
      <c r="CRV479" s="25"/>
      <c r="CRW479" s="25"/>
      <c r="CRX479" s="25"/>
      <c r="CRY479" s="25"/>
      <c r="CRZ479" s="25"/>
      <c r="CSA479" s="25"/>
      <c r="CSB479" s="25"/>
      <c r="CSC479" s="25"/>
      <c r="CSD479" s="25"/>
      <c r="CSE479" s="25"/>
      <c r="CSF479" s="25"/>
      <c r="CSG479" s="25"/>
      <c r="CSH479" s="25"/>
      <c r="CSI479" s="25"/>
      <c r="CSJ479" s="25"/>
      <c r="CSK479" s="25"/>
      <c r="CSL479" s="25"/>
      <c r="CSM479" s="25"/>
      <c r="CSN479" s="25"/>
      <c r="CSO479" s="25"/>
      <c r="CSP479" s="25"/>
      <c r="CSQ479" s="25"/>
      <c r="CSR479" s="25"/>
      <c r="CSS479" s="25"/>
      <c r="CST479" s="25"/>
      <c r="CSU479" s="25"/>
      <c r="CSV479" s="25"/>
      <c r="CSW479" s="25"/>
      <c r="CSX479" s="25"/>
      <c r="CSY479" s="25"/>
      <c r="CSZ479" s="25"/>
      <c r="CTA479" s="25"/>
      <c r="CTB479" s="25"/>
      <c r="CTC479" s="25"/>
      <c r="CTD479" s="25"/>
      <c r="CTE479" s="25"/>
      <c r="CTF479" s="25"/>
      <c r="CTG479" s="25"/>
      <c r="CTH479" s="25"/>
      <c r="CTI479" s="25"/>
      <c r="CTJ479" s="25"/>
      <c r="CTK479" s="25"/>
      <c r="CTL479" s="25"/>
      <c r="CTM479" s="25"/>
      <c r="CTN479" s="25"/>
      <c r="CTO479" s="25"/>
      <c r="CTP479" s="25"/>
      <c r="CTQ479" s="25"/>
      <c r="CTR479" s="25"/>
      <c r="CTS479" s="25"/>
      <c r="CTT479" s="25"/>
      <c r="CTU479" s="25"/>
      <c r="CTV479" s="25"/>
      <c r="CTW479" s="25"/>
      <c r="CTX479" s="25"/>
      <c r="CTY479" s="25"/>
      <c r="CTZ479" s="25"/>
      <c r="CUA479" s="25"/>
      <c r="CUB479" s="25"/>
      <c r="CUC479" s="25"/>
      <c r="CUD479" s="25"/>
      <c r="CUE479" s="25"/>
      <c r="CUF479" s="25"/>
      <c r="CUG479" s="25"/>
      <c r="CUH479" s="25"/>
      <c r="CUI479" s="25"/>
      <c r="CUJ479" s="25"/>
      <c r="CUK479" s="25"/>
      <c r="CUL479" s="25"/>
      <c r="CUM479" s="25"/>
      <c r="CUN479" s="25"/>
      <c r="CUO479" s="25"/>
      <c r="CUP479" s="25"/>
      <c r="CUQ479" s="25"/>
      <c r="CUR479" s="25"/>
      <c r="CUS479" s="25"/>
      <c r="CUT479" s="25"/>
      <c r="CUU479" s="25"/>
      <c r="CUV479" s="25"/>
      <c r="CUW479" s="25"/>
      <c r="CUX479" s="25"/>
      <c r="CUY479" s="25"/>
      <c r="CUZ479" s="25"/>
      <c r="CVA479" s="25"/>
      <c r="CVB479" s="25"/>
      <c r="CVC479" s="25"/>
      <c r="CVD479" s="25"/>
      <c r="CVE479" s="25"/>
      <c r="CVF479" s="25"/>
      <c r="CVG479" s="25"/>
      <c r="CVH479" s="25"/>
      <c r="CVI479" s="25"/>
      <c r="CVJ479" s="25"/>
      <c r="CVK479" s="25"/>
      <c r="CVL479" s="25"/>
      <c r="CVM479" s="25"/>
      <c r="CVN479" s="25"/>
      <c r="CVO479" s="25"/>
      <c r="CVP479" s="25"/>
      <c r="CVQ479" s="25"/>
      <c r="CVR479" s="25"/>
      <c r="CVS479" s="25"/>
      <c r="CVT479" s="25"/>
      <c r="CVU479" s="25"/>
      <c r="CVV479" s="25"/>
      <c r="CVW479" s="25"/>
      <c r="CVX479" s="25"/>
      <c r="CVY479" s="25"/>
      <c r="CVZ479" s="25"/>
      <c r="CWA479" s="25"/>
      <c r="CWB479" s="25"/>
      <c r="CWC479" s="25"/>
      <c r="CWD479" s="25"/>
      <c r="CWE479" s="25"/>
      <c r="CWF479" s="25"/>
      <c r="CWG479" s="25"/>
      <c r="CWH479" s="25"/>
      <c r="CWI479" s="25"/>
      <c r="CWJ479" s="25"/>
      <c r="CWK479" s="25"/>
      <c r="CWL479" s="25"/>
      <c r="CWM479" s="25"/>
      <c r="CWN479" s="25"/>
      <c r="CWO479" s="25"/>
      <c r="CWP479" s="25"/>
      <c r="CWQ479" s="25"/>
      <c r="CWR479" s="25"/>
      <c r="CWS479" s="25"/>
      <c r="CWT479" s="25"/>
      <c r="CWU479" s="25"/>
      <c r="CWV479" s="25"/>
      <c r="CWW479" s="25"/>
      <c r="CWX479" s="25"/>
      <c r="CWY479" s="25"/>
      <c r="CWZ479" s="25"/>
      <c r="CXA479" s="25"/>
      <c r="CXB479" s="25"/>
      <c r="CXC479" s="25"/>
      <c r="CXD479" s="25"/>
      <c r="CXE479" s="25"/>
      <c r="CXF479" s="25"/>
      <c r="CXG479" s="25"/>
      <c r="CXH479" s="25"/>
      <c r="CXI479" s="25"/>
      <c r="CXJ479" s="25"/>
      <c r="CXK479" s="25"/>
      <c r="CXL479" s="25"/>
      <c r="CXM479" s="25"/>
      <c r="CXN479" s="25"/>
      <c r="CXO479" s="25"/>
      <c r="CXP479" s="25"/>
      <c r="CXQ479" s="25"/>
      <c r="CXR479" s="25"/>
      <c r="CXS479" s="25"/>
      <c r="CXT479" s="25"/>
      <c r="CXU479" s="25"/>
      <c r="CXV479" s="25"/>
      <c r="CXW479" s="25"/>
      <c r="CXX479" s="25"/>
      <c r="CXY479" s="25"/>
      <c r="CXZ479" s="25"/>
      <c r="CYA479" s="25"/>
      <c r="CYB479" s="25"/>
      <c r="CYC479" s="25"/>
      <c r="CYD479" s="25"/>
      <c r="CYE479" s="25"/>
      <c r="CYF479" s="25"/>
      <c r="CYG479" s="25"/>
      <c r="CYH479" s="25"/>
      <c r="CYI479" s="25"/>
      <c r="CYJ479" s="25"/>
      <c r="CYK479" s="25"/>
      <c r="CYL479" s="25"/>
      <c r="CYM479" s="25"/>
      <c r="CYN479" s="25"/>
      <c r="CYO479" s="25"/>
      <c r="CYP479" s="25"/>
      <c r="CYQ479" s="25"/>
      <c r="CYR479" s="25"/>
      <c r="CYS479" s="25"/>
      <c r="CYT479" s="25"/>
      <c r="CYU479" s="25"/>
      <c r="CYV479" s="25"/>
      <c r="CYW479" s="25"/>
      <c r="CYX479" s="25"/>
      <c r="CYY479" s="25"/>
      <c r="CYZ479" s="25"/>
      <c r="CZA479" s="25"/>
      <c r="CZB479" s="25"/>
      <c r="CZC479" s="25"/>
      <c r="CZD479" s="25"/>
      <c r="CZE479" s="25"/>
      <c r="CZF479" s="25"/>
      <c r="CZG479" s="25"/>
      <c r="CZH479" s="25"/>
      <c r="CZI479" s="25"/>
      <c r="CZJ479" s="25"/>
      <c r="CZK479" s="25"/>
      <c r="CZL479" s="25"/>
      <c r="CZM479" s="25"/>
      <c r="CZN479" s="25"/>
      <c r="CZO479" s="25"/>
      <c r="CZP479" s="25"/>
      <c r="CZQ479" s="25"/>
      <c r="CZR479" s="25"/>
      <c r="CZS479" s="25"/>
      <c r="CZT479" s="25"/>
      <c r="CZU479" s="25"/>
      <c r="CZV479" s="25"/>
      <c r="CZW479" s="25"/>
      <c r="CZX479" s="25"/>
      <c r="CZY479" s="25"/>
      <c r="CZZ479" s="25"/>
      <c r="DAA479" s="25"/>
      <c r="DAB479" s="25"/>
      <c r="DAC479" s="25"/>
      <c r="DAD479" s="25"/>
      <c r="DAE479" s="25"/>
      <c r="DAF479" s="25"/>
      <c r="DAG479" s="25"/>
      <c r="DAH479" s="25"/>
      <c r="DAI479" s="25"/>
      <c r="DAJ479" s="25"/>
      <c r="DAK479" s="25"/>
      <c r="DAL479" s="25"/>
      <c r="DAM479" s="25"/>
      <c r="DAN479" s="25"/>
      <c r="DAO479" s="25"/>
      <c r="DAP479" s="25"/>
      <c r="DAQ479" s="25"/>
      <c r="DAR479" s="25"/>
      <c r="DAS479" s="25"/>
      <c r="DAT479" s="25"/>
      <c r="DAU479" s="25"/>
      <c r="DAV479" s="25"/>
      <c r="DAW479" s="25"/>
      <c r="DAX479" s="25"/>
      <c r="DAY479" s="25"/>
      <c r="DAZ479" s="25"/>
      <c r="DBA479" s="25"/>
      <c r="DBB479" s="25"/>
      <c r="DBC479" s="25"/>
      <c r="DBD479" s="25"/>
      <c r="DBE479" s="25"/>
      <c r="DBF479" s="25"/>
      <c r="DBG479" s="25"/>
      <c r="DBH479" s="25"/>
      <c r="DBI479" s="25"/>
      <c r="DBJ479" s="25"/>
      <c r="DBK479" s="25"/>
      <c r="DBL479" s="25"/>
      <c r="DBM479" s="25"/>
      <c r="DBN479" s="25"/>
      <c r="DBO479" s="25"/>
      <c r="DBP479" s="25"/>
      <c r="DBQ479" s="25"/>
      <c r="DBR479" s="25"/>
      <c r="DBS479" s="25"/>
      <c r="DBT479" s="25"/>
      <c r="DBU479" s="25"/>
      <c r="DBV479" s="25"/>
      <c r="DBW479" s="25"/>
      <c r="DBX479" s="25"/>
      <c r="DBY479" s="25"/>
      <c r="DBZ479" s="25"/>
      <c r="DCA479" s="25"/>
      <c r="DCB479" s="25"/>
      <c r="DCC479" s="25"/>
      <c r="DCD479" s="25"/>
      <c r="DCE479" s="25"/>
      <c r="DCF479" s="25"/>
      <c r="DCG479" s="25"/>
      <c r="DCH479" s="25"/>
      <c r="DCI479" s="25"/>
      <c r="DCJ479" s="25"/>
      <c r="DCK479" s="25"/>
      <c r="DCL479" s="25"/>
      <c r="DCM479" s="25"/>
      <c r="DCN479" s="25"/>
      <c r="DCO479" s="25"/>
      <c r="DCP479" s="25"/>
      <c r="DCQ479" s="25"/>
      <c r="DCR479" s="25"/>
      <c r="DCS479" s="25"/>
      <c r="DCT479" s="25"/>
      <c r="DCU479" s="25"/>
      <c r="DCV479" s="25"/>
      <c r="DCW479" s="25"/>
      <c r="DCX479" s="25"/>
      <c r="DCY479" s="25"/>
      <c r="DCZ479" s="25"/>
      <c r="DDA479" s="25"/>
      <c r="DDB479" s="25"/>
      <c r="DDC479" s="25"/>
      <c r="DDD479" s="25"/>
      <c r="DDE479" s="25"/>
      <c r="DDF479" s="25"/>
      <c r="DDG479" s="25"/>
      <c r="DDH479" s="25"/>
      <c r="DDI479" s="25"/>
      <c r="DDJ479" s="25"/>
      <c r="DDK479" s="25"/>
      <c r="DDL479" s="25"/>
      <c r="DDM479" s="25"/>
      <c r="DDN479" s="25"/>
      <c r="DDO479" s="25"/>
      <c r="DDP479" s="25"/>
      <c r="DDQ479" s="25"/>
      <c r="DDR479" s="25"/>
      <c r="DDS479" s="25"/>
      <c r="DDT479" s="25"/>
      <c r="DDU479" s="25"/>
      <c r="DDV479" s="25"/>
      <c r="DDW479" s="25"/>
      <c r="DDX479" s="25"/>
      <c r="DDY479" s="25"/>
      <c r="DDZ479" s="25"/>
      <c r="DEA479" s="25"/>
      <c r="DEB479" s="25"/>
      <c r="DEC479" s="25"/>
      <c r="DED479" s="25"/>
      <c r="DEE479" s="25"/>
      <c r="DEF479" s="25"/>
      <c r="DEG479" s="25"/>
      <c r="DEH479" s="25"/>
      <c r="DEI479" s="25"/>
      <c r="DEJ479" s="25"/>
      <c r="DEK479" s="25"/>
      <c r="DEL479" s="25"/>
      <c r="DEM479" s="25"/>
      <c r="DEN479" s="25"/>
      <c r="DEO479" s="25"/>
      <c r="DEP479" s="25"/>
      <c r="DEQ479" s="25"/>
      <c r="DER479" s="25"/>
      <c r="DES479" s="25"/>
      <c r="DET479" s="25"/>
      <c r="DEU479" s="25"/>
      <c r="DEV479" s="25"/>
      <c r="DEW479" s="25"/>
      <c r="DEX479" s="25"/>
      <c r="DEY479" s="25"/>
      <c r="DEZ479" s="25"/>
      <c r="DFA479" s="25"/>
      <c r="DFB479" s="25"/>
      <c r="DFC479" s="25"/>
      <c r="DFD479" s="25"/>
      <c r="DFE479" s="25"/>
      <c r="DFF479" s="25"/>
      <c r="DFG479" s="25"/>
      <c r="DFH479" s="25"/>
      <c r="DFI479" s="25"/>
      <c r="DFJ479" s="25"/>
      <c r="DFK479" s="25"/>
      <c r="DFL479" s="25"/>
      <c r="DFM479" s="25"/>
      <c r="DFN479" s="25"/>
      <c r="DFO479" s="25"/>
      <c r="DFP479" s="25"/>
      <c r="DFQ479" s="25"/>
      <c r="DFR479" s="25"/>
      <c r="DFS479" s="25"/>
      <c r="DFT479" s="25"/>
      <c r="DFU479" s="25"/>
      <c r="DFV479" s="25"/>
      <c r="DFW479" s="25"/>
      <c r="DFX479" s="25"/>
      <c r="DFY479" s="25"/>
      <c r="DFZ479" s="25"/>
      <c r="DGA479" s="25"/>
      <c r="DGB479" s="25"/>
      <c r="DGC479" s="25"/>
      <c r="DGD479" s="25"/>
      <c r="DGE479" s="25"/>
      <c r="DGF479" s="25"/>
      <c r="DGG479" s="25"/>
      <c r="DGH479" s="25"/>
      <c r="DGI479" s="25"/>
      <c r="DGJ479" s="25"/>
      <c r="DGK479" s="25"/>
      <c r="DGL479" s="25"/>
      <c r="DGM479" s="25"/>
      <c r="DGN479" s="25"/>
      <c r="DGO479" s="25"/>
      <c r="DGP479" s="25"/>
      <c r="DGQ479" s="25"/>
      <c r="DGR479" s="25"/>
      <c r="DGS479" s="25"/>
      <c r="DGT479" s="25"/>
      <c r="DGU479" s="25"/>
      <c r="DGV479" s="25"/>
      <c r="DGW479" s="25"/>
      <c r="DGX479" s="25"/>
      <c r="DGY479" s="25"/>
      <c r="DGZ479" s="25"/>
      <c r="DHA479" s="25"/>
      <c r="DHB479" s="25"/>
      <c r="DHC479" s="25"/>
      <c r="DHD479" s="25"/>
      <c r="DHE479" s="25"/>
      <c r="DHF479" s="25"/>
      <c r="DHG479" s="25"/>
      <c r="DHH479" s="25"/>
      <c r="DHI479" s="25"/>
      <c r="DHJ479" s="25"/>
      <c r="DHK479" s="25"/>
      <c r="DHL479" s="25"/>
      <c r="DHM479" s="25"/>
      <c r="DHN479" s="25"/>
      <c r="DHO479" s="25"/>
      <c r="DHP479" s="25"/>
      <c r="DHQ479" s="25"/>
      <c r="DHR479" s="25"/>
      <c r="DHS479" s="25"/>
      <c r="DHT479" s="25"/>
      <c r="DHU479" s="25"/>
      <c r="DHV479" s="25"/>
      <c r="DHW479" s="25"/>
      <c r="DHX479" s="25"/>
      <c r="DHY479" s="25"/>
      <c r="DHZ479" s="25"/>
      <c r="DIA479" s="25"/>
      <c r="DIB479" s="25"/>
      <c r="DIC479" s="25"/>
      <c r="DID479" s="25"/>
      <c r="DIE479" s="25"/>
      <c r="DIF479" s="25"/>
      <c r="DIG479" s="25"/>
      <c r="DIH479" s="25"/>
      <c r="DII479" s="25"/>
      <c r="DIJ479" s="25"/>
      <c r="DIK479" s="25"/>
      <c r="DIL479" s="25"/>
      <c r="DIM479" s="25"/>
      <c r="DIN479" s="25"/>
      <c r="DIO479" s="25"/>
      <c r="DIP479" s="25"/>
      <c r="DIQ479" s="25"/>
      <c r="DIR479" s="25"/>
      <c r="DIS479" s="25"/>
      <c r="DIT479" s="25"/>
      <c r="DIU479" s="25"/>
      <c r="DIV479" s="25"/>
      <c r="DIW479" s="25"/>
      <c r="DIX479" s="25"/>
      <c r="DIY479" s="25"/>
      <c r="DIZ479" s="25"/>
      <c r="DJA479" s="25"/>
      <c r="DJB479" s="25"/>
      <c r="DJC479" s="25"/>
      <c r="DJD479" s="25"/>
      <c r="DJE479" s="25"/>
      <c r="DJF479" s="25"/>
      <c r="DJG479" s="25"/>
      <c r="DJH479" s="25"/>
      <c r="DJI479" s="25"/>
      <c r="DJJ479" s="25"/>
      <c r="DJK479" s="25"/>
      <c r="DJL479" s="25"/>
      <c r="DJM479" s="25"/>
      <c r="DJN479" s="25"/>
      <c r="DJO479" s="25"/>
      <c r="DJP479" s="25"/>
      <c r="DJQ479" s="25"/>
      <c r="DJR479" s="25"/>
      <c r="DJS479" s="25"/>
      <c r="DJT479" s="25"/>
      <c r="DJU479" s="25"/>
      <c r="DJV479" s="25"/>
      <c r="DJW479" s="25"/>
      <c r="DJX479" s="25"/>
      <c r="DJY479" s="25"/>
      <c r="DJZ479" s="25"/>
      <c r="DKA479" s="25"/>
      <c r="DKB479" s="25"/>
      <c r="DKC479" s="25"/>
      <c r="DKD479" s="25"/>
      <c r="DKE479" s="25"/>
      <c r="DKF479" s="25"/>
      <c r="DKG479" s="25"/>
      <c r="DKH479" s="25"/>
      <c r="DKI479" s="25"/>
      <c r="DKJ479" s="25"/>
      <c r="DKK479" s="25"/>
      <c r="DKL479" s="25"/>
      <c r="DKM479" s="25"/>
      <c r="DKN479" s="25"/>
      <c r="DKO479" s="25"/>
      <c r="DKP479" s="25"/>
      <c r="DKQ479" s="25"/>
      <c r="DKR479" s="25"/>
      <c r="DKS479" s="25"/>
      <c r="DKT479" s="25"/>
      <c r="DKU479" s="25"/>
      <c r="DKV479" s="25"/>
      <c r="DKW479" s="25"/>
      <c r="DKX479" s="25"/>
      <c r="DKY479" s="25"/>
      <c r="DKZ479" s="25"/>
      <c r="DLA479" s="25"/>
      <c r="DLB479" s="25"/>
      <c r="DLC479" s="25"/>
      <c r="DLD479" s="25"/>
      <c r="DLE479" s="25"/>
      <c r="DLF479" s="25"/>
      <c r="DLG479" s="25"/>
      <c r="DLH479" s="25"/>
      <c r="DLI479" s="25"/>
      <c r="DLJ479" s="25"/>
      <c r="DLK479" s="25"/>
      <c r="DLL479" s="25"/>
      <c r="DLM479" s="25"/>
      <c r="DLN479" s="25"/>
      <c r="DLO479" s="25"/>
      <c r="DLP479" s="25"/>
      <c r="DLQ479" s="25"/>
      <c r="DLR479" s="25"/>
      <c r="DLS479" s="25"/>
      <c r="DLT479" s="25"/>
      <c r="DLU479" s="25"/>
      <c r="DLV479" s="25"/>
      <c r="DLW479" s="25"/>
      <c r="DLX479" s="25"/>
      <c r="DLY479" s="25"/>
      <c r="DLZ479" s="25"/>
      <c r="DMA479" s="25"/>
      <c r="DMB479" s="25"/>
      <c r="DMC479" s="25"/>
      <c r="DMD479" s="25"/>
      <c r="DME479" s="25"/>
      <c r="DMF479" s="25"/>
      <c r="DMG479" s="25"/>
      <c r="DMH479" s="25"/>
      <c r="DMI479" s="25"/>
      <c r="DMJ479" s="25"/>
      <c r="DMK479" s="25"/>
      <c r="DML479" s="25"/>
      <c r="DMM479" s="25"/>
      <c r="DMN479" s="25"/>
      <c r="DMO479" s="25"/>
      <c r="DMP479" s="25"/>
      <c r="DMQ479" s="25"/>
      <c r="DMR479" s="25"/>
      <c r="DMS479" s="25"/>
      <c r="DMT479" s="25"/>
      <c r="DMU479" s="25"/>
      <c r="DMV479" s="25"/>
      <c r="DMW479" s="25"/>
      <c r="DMX479" s="25"/>
      <c r="DMY479" s="25"/>
      <c r="DMZ479" s="25"/>
      <c r="DNA479" s="25"/>
      <c r="DNB479" s="25"/>
      <c r="DNC479" s="25"/>
      <c r="DND479" s="25"/>
      <c r="DNE479" s="25"/>
      <c r="DNF479" s="25"/>
      <c r="DNG479" s="25"/>
      <c r="DNH479" s="25"/>
      <c r="DNI479" s="25"/>
      <c r="DNJ479" s="25"/>
      <c r="DNK479" s="25"/>
      <c r="DNL479" s="25"/>
      <c r="DNM479" s="25"/>
      <c r="DNN479" s="25"/>
      <c r="DNO479" s="25"/>
      <c r="DNP479" s="25"/>
      <c r="DNQ479" s="25"/>
      <c r="DNR479" s="25"/>
      <c r="DNS479" s="25"/>
      <c r="DNT479" s="25"/>
      <c r="DNU479" s="25"/>
      <c r="DNV479" s="25"/>
      <c r="DNW479" s="25"/>
      <c r="DNX479" s="25"/>
      <c r="DNY479" s="25"/>
      <c r="DNZ479" s="25"/>
      <c r="DOA479" s="25"/>
      <c r="DOB479" s="25"/>
      <c r="DOC479" s="25"/>
      <c r="DOD479" s="25"/>
      <c r="DOE479" s="25"/>
      <c r="DOF479" s="25"/>
      <c r="DOG479" s="25"/>
      <c r="DOH479" s="25"/>
      <c r="DOI479" s="25"/>
      <c r="DOJ479" s="25"/>
      <c r="DOK479" s="25"/>
      <c r="DOL479" s="25"/>
      <c r="DOM479" s="25"/>
      <c r="DON479" s="25"/>
      <c r="DOO479" s="25"/>
      <c r="DOP479" s="25"/>
      <c r="DOQ479" s="25"/>
      <c r="DOR479" s="25"/>
      <c r="DOS479" s="25"/>
      <c r="DOT479" s="25"/>
      <c r="DOU479" s="25"/>
      <c r="DOV479" s="25"/>
      <c r="DOW479" s="25"/>
      <c r="DOX479" s="25"/>
      <c r="DOY479" s="25"/>
      <c r="DOZ479" s="25"/>
      <c r="DPA479" s="25"/>
      <c r="DPB479" s="25"/>
      <c r="DPC479" s="25"/>
      <c r="DPD479" s="25"/>
      <c r="DPE479" s="25"/>
      <c r="DPF479" s="25"/>
      <c r="DPG479" s="25"/>
      <c r="DPH479" s="25"/>
      <c r="DPI479" s="25"/>
      <c r="DPJ479" s="25"/>
      <c r="DPK479" s="25"/>
      <c r="DPL479" s="25"/>
      <c r="DPM479" s="25"/>
      <c r="DPN479" s="25"/>
      <c r="DPO479" s="25"/>
      <c r="DPP479" s="25"/>
      <c r="DPQ479" s="25"/>
      <c r="DPR479" s="25"/>
      <c r="DPS479" s="25"/>
      <c r="DPT479" s="25"/>
      <c r="DPU479" s="25"/>
      <c r="DPV479" s="25"/>
      <c r="DPW479" s="25"/>
      <c r="DPX479" s="25"/>
      <c r="DPY479" s="25"/>
      <c r="DPZ479" s="25"/>
      <c r="DQA479" s="25"/>
      <c r="DQB479" s="25"/>
      <c r="DQC479" s="25"/>
      <c r="DQD479" s="25"/>
      <c r="DQE479" s="25"/>
      <c r="DQF479" s="25"/>
      <c r="DQG479" s="25"/>
      <c r="DQH479" s="25"/>
      <c r="DQI479" s="25"/>
      <c r="DQJ479" s="25"/>
      <c r="DQK479" s="25"/>
      <c r="DQL479" s="25"/>
      <c r="DQM479" s="25"/>
      <c r="DQN479" s="25"/>
      <c r="DQO479" s="25"/>
      <c r="DQP479" s="25"/>
      <c r="DQQ479" s="25"/>
      <c r="DQR479" s="25"/>
      <c r="DQS479" s="25"/>
      <c r="DQT479" s="25"/>
      <c r="DQU479" s="25"/>
      <c r="DQV479" s="25"/>
      <c r="DQW479" s="25"/>
      <c r="DQX479" s="25"/>
      <c r="DQY479" s="25"/>
      <c r="DQZ479" s="25"/>
      <c r="DRA479" s="25"/>
      <c r="DRB479" s="25"/>
      <c r="DRC479" s="25"/>
      <c r="DRD479" s="25"/>
      <c r="DRE479" s="25"/>
      <c r="DRF479" s="25"/>
      <c r="DRG479" s="25"/>
      <c r="DRH479" s="25"/>
      <c r="DRI479" s="25"/>
      <c r="DRJ479" s="25"/>
      <c r="DRK479" s="25"/>
      <c r="DRL479" s="25"/>
      <c r="DRM479" s="25"/>
      <c r="DRN479" s="25"/>
      <c r="DRO479" s="25"/>
      <c r="DRP479" s="25"/>
      <c r="DRQ479" s="25"/>
      <c r="DRR479" s="25"/>
      <c r="DRS479" s="25"/>
      <c r="DRT479" s="25"/>
      <c r="DRU479" s="25"/>
      <c r="DRV479" s="25"/>
      <c r="DRW479" s="25"/>
      <c r="DRX479" s="25"/>
      <c r="DRY479" s="25"/>
      <c r="DRZ479" s="25"/>
      <c r="DSA479" s="25"/>
      <c r="DSB479" s="25"/>
      <c r="DSC479" s="25"/>
      <c r="DSD479" s="25"/>
      <c r="DSE479" s="25"/>
      <c r="DSF479" s="25"/>
      <c r="DSG479" s="25"/>
      <c r="DSH479" s="25"/>
      <c r="DSI479" s="25"/>
      <c r="DSJ479" s="25"/>
      <c r="DSK479" s="25"/>
      <c r="DSL479" s="25"/>
      <c r="DSM479" s="25"/>
      <c r="DSN479" s="25"/>
      <c r="DSO479" s="25"/>
      <c r="DSP479" s="25"/>
      <c r="DSQ479" s="25"/>
      <c r="DSR479" s="25"/>
      <c r="DSS479" s="25"/>
      <c r="DST479" s="25"/>
      <c r="DSU479" s="25"/>
      <c r="DSV479" s="25"/>
      <c r="DSW479" s="25"/>
      <c r="DSX479" s="25"/>
      <c r="DSY479" s="25"/>
      <c r="DSZ479" s="25"/>
      <c r="DTA479" s="25"/>
      <c r="DTB479" s="25"/>
      <c r="DTC479" s="25"/>
      <c r="DTD479" s="25"/>
      <c r="DTE479" s="25"/>
      <c r="DTF479" s="25"/>
      <c r="DTG479" s="25"/>
      <c r="DTH479" s="25"/>
      <c r="DTI479" s="25"/>
      <c r="DTJ479" s="25"/>
      <c r="DTK479" s="25"/>
      <c r="DTL479" s="25"/>
      <c r="DTM479" s="25"/>
      <c r="DTN479" s="25"/>
      <c r="DTO479" s="25"/>
      <c r="DTP479" s="25"/>
      <c r="DTQ479" s="25"/>
      <c r="DTR479" s="25"/>
      <c r="DTS479" s="25"/>
      <c r="DTT479" s="25"/>
      <c r="DTU479" s="25"/>
      <c r="DTV479" s="25"/>
      <c r="DTW479" s="25"/>
      <c r="DTX479" s="25"/>
      <c r="DTY479" s="25"/>
      <c r="DTZ479" s="25"/>
      <c r="DUA479" s="25"/>
      <c r="DUB479" s="25"/>
      <c r="DUC479" s="25"/>
      <c r="DUD479" s="25"/>
      <c r="DUE479" s="25"/>
      <c r="DUF479" s="25"/>
      <c r="DUG479" s="25"/>
      <c r="DUH479" s="25"/>
      <c r="DUI479" s="25"/>
      <c r="DUJ479" s="25"/>
      <c r="DUK479" s="25"/>
      <c r="DUL479" s="25"/>
      <c r="DUM479" s="25"/>
      <c r="DUN479" s="25"/>
      <c r="DUO479" s="25"/>
      <c r="DUP479" s="25"/>
      <c r="DUQ479" s="25"/>
      <c r="DUR479" s="25"/>
      <c r="DUS479" s="25"/>
      <c r="DUT479" s="25"/>
      <c r="DUU479" s="25"/>
      <c r="DUV479" s="25"/>
      <c r="DUW479" s="25"/>
      <c r="DUX479" s="25"/>
      <c r="DUY479" s="25"/>
      <c r="DUZ479" s="25"/>
      <c r="DVA479" s="25"/>
      <c r="DVB479" s="25"/>
      <c r="DVC479" s="25"/>
      <c r="DVD479" s="25"/>
      <c r="DVE479" s="25"/>
      <c r="DVF479" s="25"/>
      <c r="DVG479" s="25"/>
      <c r="DVH479" s="25"/>
      <c r="DVI479" s="25"/>
      <c r="DVJ479" s="25"/>
      <c r="DVK479" s="25"/>
      <c r="DVL479" s="25"/>
      <c r="DVM479" s="25"/>
      <c r="DVN479" s="25"/>
      <c r="DVO479" s="25"/>
      <c r="DVP479" s="25"/>
      <c r="DVQ479" s="25"/>
      <c r="DVR479" s="25"/>
      <c r="DVS479" s="25"/>
      <c r="DVT479" s="25"/>
      <c r="DVU479" s="25"/>
      <c r="DVV479" s="25"/>
      <c r="DVW479" s="25"/>
      <c r="DVX479" s="25"/>
      <c r="DVY479" s="25"/>
      <c r="DVZ479" s="25"/>
      <c r="DWA479" s="25"/>
      <c r="DWB479" s="25"/>
      <c r="DWC479" s="25"/>
      <c r="DWD479" s="25"/>
      <c r="DWE479" s="25"/>
      <c r="DWF479" s="25"/>
      <c r="DWG479" s="25"/>
      <c r="DWH479" s="25"/>
      <c r="DWI479" s="25"/>
      <c r="DWJ479" s="25"/>
      <c r="DWK479" s="25"/>
      <c r="DWL479" s="25"/>
      <c r="DWM479" s="25"/>
      <c r="DWN479" s="25"/>
      <c r="DWO479" s="25"/>
      <c r="DWP479" s="25"/>
      <c r="DWQ479" s="25"/>
      <c r="DWR479" s="25"/>
      <c r="DWS479" s="25"/>
      <c r="DWT479" s="25"/>
      <c r="DWU479" s="25"/>
      <c r="DWV479" s="25"/>
      <c r="DWW479" s="25"/>
      <c r="DWX479" s="25"/>
      <c r="DWY479" s="25"/>
      <c r="DWZ479" s="25"/>
      <c r="DXA479" s="25"/>
      <c r="DXB479" s="25"/>
      <c r="DXC479" s="25"/>
      <c r="DXD479" s="25"/>
      <c r="DXE479" s="25"/>
      <c r="DXF479" s="25"/>
      <c r="DXG479" s="25"/>
      <c r="DXH479" s="25"/>
      <c r="DXI479" s="25"/>
      <c r="DXJ479" s="25"/>
      <c r="DXK479" s="25"/>
      <c r="DXL479" s="25"/>
      <c r="DXM479" s="25"/>
      <c r="DXN479" s="25"/>
      <c r="DXO479" s="25"/>
      <c r="DXP479" s="25"/>
      <c r="DXQ479" s="25"/>
      <c r="DXR479" s="25"/>
      <c r="DXS479" s="25"/>
      <c r="DXT479" s="25"/>
      <c r="DXU479" s="25"/>
      <c r="DXV479" s="25"/>
      <c r="DXW479" s="25"/>
      <c r="DXX479" s="25"/>
      <c r="DXY479" s="25"/>
      <c r="DXZ479" s="25"/>
      <c r="DYA479" s="25"/>
      <c r="DYB479" s="25"/>
      <c r="DYC479" s="25"/>
      <c r="DYD479" s="25"/>
      <c r="DYE479" s="25"/>
      <c r="DYF479" s="25"/>
      <c r="DYG479" s="25"/>
      <c r="DYH479" s="25"/>
      <c r="DYI479" s="25"/>
      <c r="DYJ479" s="25"/>
      <c r="DYK479" s="25"/>
      <c r="DYL479" s="25"/>
      <c r="DYM479" s="25"/>
      <c r="DYN479" s="25"/>
      <c r="DYO479" s="25"/>
      <c r="DYP479" s="25"/>
      <c r="DYQ479" s="25"/>
      <c r="DYR479" s="25"/>
      <c r="DYS479" s="25"/>
      <c r="DYT479" s="25"/>
      <c r="DYU479" s="25"/>
      <c r="DYV479" s="25"/>
      <c r="DYW479" s="25"/>
      <c r="DYX479" s="25"/>
      <c r="DYY479" s="25"/>
      <c r="DYZ479" s="25"/>
      <c r="DZA479" s="25"/>
      <c r="DZB479" s="25"/>
      <c r="DZC479" s="25"/>
      <c r="DZD479" s="25"/>
      <c r="DZE479" s="25"/>
      <c r="DZF479" s="25"/>
      <c r="DZG479" s="25"/>
      <c r="DZH479" s="25"/>
      <c r="DZI479" s="25"/>
      <c r="DZJ479" s="25"/>
      <c r="DZK479" s="25"/>
      <c r="DZL479" s="25"/>
      <c r="DZM479" s="25"/>
      <c r="DZN479" s="25"/>
      <c r="DZO479" s="25"/>
      <c r="DZP479" s="25"/>
      <c r="DZQ479" s="25"/>
      <c r="DZR479" s="25"/>
      <c r="DZS479" s="25"/>
      <c r="DZT479" s="25"/>
      <c r="DZU479" s="25"/>
      <c r="DZV479" s="25"/>
      <c r="DZW479" s="25"/>
      <c r="DZX479" s="25"/>
      <c r="DZY479" s="25"/>
      <c r="DZZ479" s="25"/>
      <c r="EAA479" s="25"/>
      <c r="EAB479" s="25"/>
      <c r="EAC479" s="25"/>
      <c r="EAD479" s="25"/>
      <c r="EAE479" s="25"/>
      <c r="EAF479" s="25"/>
      <c r="EAG479" s="25"/>
      <c r="EAH479" s="25"/>
      <c r="EAI479" s="25"/>
      <c r="EAJ479" s="25"/>
      <c r="EAK479" s="25"/>
      <c r="EAL479" s="25"/>
      <c r="EAM479" s="25"/>
      <c r="EAN479" s="25"/>
      <c r="EAO479" s="25"/>
      <c r="EAP479" s="25"/>
      <c r="EAQ479" s="25"/>
      <c r="EAR479" s="25"/>
      <c r="EAS479" s="25"/>
      <c r="EAT479" s="25"/>
      <c r="EAU479" s="25"/>
      <c r="EAV479" s="25"/>
      <c r="EAW479" s="25"/>
      <c r="EAX479" s="25"/>
      <c r="EAY479" s="25"/>
      <c r="EAZ479" s="25"/>
      <c r="EBA479" s="25"/>
      <c r="EBB479" s="25"/>
      <c r="EBC479" s="25"/>
      <c r="EBD479" s="25"/>
      <c r="EBE479" s="25"/>
      <c r="EBF479" s="25"/>
      <c r="EBG479" s="25"/>
      <c r="EBH479" s="25"/>
      <c r="EBI479" s="25"/>
      <c r="EBJ479" s="25"/>
      <c r="EBK479" s="25"/>
      <c r="EBL479" s="25"/>
      <c r="EBM479" s="25"/>
      <c r="EBN479" s="25"/>
      <c r="EBO479" s="25"/>
      <c r="EBP479" s="25"/>
      <c r="EBQ479" s="25"/>
      <c r="EBR479" s="25"/>
      <c r="EBS479" s="25"/>
      <c r="EBT479" s="25"/>
      <c r="EBU479" s="25"/>
      <c r="EBV479" s="25"/>
      <c r="EBW479" s="25"/>
      <c r="EBX479" s="25"/>
      <c r="EBY479" s="25"/>
      <c r="EBZ479" s="25"/>
      <c r="ECA479" s="25"/>
      <c r="ECB479" s="25"/>
      <c r="ECC479" s="25"/>
      <c r="ECD479" s="25"/>
      <c r="ECE479" s="25"/>
      <c r="ECF479" s="25"/>
      <c r="ECG479" s="25"/>
      <c r="ECH479" s="25"/>
      <c r="ECI479" s="25"/>
      <c r="ECJ479" s="25"/>
      <c r="ECK479" s="25"/>
      <c r="ECL479" s="25"/>
      <c r="ECM479" s="25"/>
      <c r="ECN479" s="25"/>
      <c r="ECO479" s="25"/>
      <c r="ECP479" s="25"/>
      <c r="ECQ479" s="25"/>
      <c r="ECR479" s="25"/>
      <c r="ECS479" s="25"/>
      <c r="ECT479" s="25"/>
      <c r="ECU479" s="25"/>
      <c r="ECV479" s="25"/>
      <c r="ECW479" s="25"/>
      <c r="ECX479" s="25"/>
      <c r="ECY479" s="25"/>
      <c r="ECZ479" s="25"/>
      <c r="EDA479" s="25"/>
      <c r="EDB479" s="25"/>
      <c r="EDC479" s="25"/>
      <c r="EDD479" s="25"/>
      <c r="EDE479" s="25"/>
      <c r="EDF479" s="25"/>
      <c r="EDG479" s="25"/>
      <c r="EDH479" s="25"/>
      <c r="EDI479" s="25"/>
      <c r="EDJ479" s="25"/>
      <c r="EDK479" s="25"/>
      <c r="EDL479" s="25"/>
      <c r="EDM479" s="25"/>
      <c r="EDN479" s="25"/>
      <c r="EDO479" s="25"/>
      <c r="EDP479" s="25"/>
      <c r="EDQ479" s="25"/>
      <c r="EDR479" s="25"/>
      <c r="EDS479" s="25"/>
      <c r="EDT479" s="25"/>
      <c r="EDU479" s="25"/>
      <c r="EDV479" s="25"/>
      <c r="EDW479" s="25"/>
      <c r="EDX479" s="25"/>
      <c r="EDY479" s="25"/>
      <c r="EDZ479" s="25"/>
      <c r="EEA479" s="25"/>
      <c r="EEB479" s="25"/>
      <c r="EEC479" s="25"/>
      <c r="EED479" s="25"/>
      <c r="EEE479" s="25"/>
      <c r="EEF479" s="25"/>
      <c r="EEG479" s="25"/>
      <c r="EEH479" s="25"/>
      <c r="EEI479" s="25"/>
      <c r="EEJ479" s="25"/>
      <c r="EEK479" s="25"/>
      <c r="EEL479" s="25"/>
      <c r="EEM479" s="25"/>
      <c r="EEN479" s="25"/>
      <c r="EEO479" s="25"/>
      <c r="EEP479" s="25"/>
      <c r="EEQ479" s="25"/>
      <c r="EER479" s="25"/>
      <c r="EES479" s="25"/>
      <c r="EET479" s="25"/>
      <c r="EEU479" s="25"/>
      <c r="EEV479" s="25"/>
      <c r="EEW479" s="25"/>
      <c r="EEX479" s="25"/>
      <c r="EEY479" s="25"/>
      <c r="EEZ479" s="25"/>
      <c r="EFA479" s="25"/>
      <c r="EFB479" s="25"/>
      <c r="EFC479" s="25"/>
      <c r="EFD479" s="25"/>
      <c r="EFE479" s="25"/>
      <c r="EFF479" s="25"/>
      <c r="EFG479" s="25"/>
      <c r="EFH479" s="25"/>
      <c r="EFI479" s="25"/>
      <c r="EFJ479" s="25"/>
      <c r="EFK479" s="25"/>
      <c r="EFL479" s="25"/>
      <c r="EFM479" s="25"/>
      <c r="EFN479" s="25"/>
      <c r="EFO479" s="25"/>
      <c r="EFP479" s="25"/>
      <c r="EFQ479" s="25"/>
      <c r="EFR479" s="25"/>
      <c r="EFS479" s="25"/>
      <c r="EFT479" s="25"/>
      <c r="EFU479" s="25"/>
      <c r="EFV479" s="25"/>
      <c r="EFW479" s="25"/>
      <c r="EFX479" s="25"/>
      <c r="EFY479" s="25"/>
      <c r="EFZ479" s="25"/>
      <c r="EGA479" s="25"/>
      <c r="EGB479" s="25"/>
      <c r="EGC479" s="25"/>
      <c r="EGD479" s="25"/>
      <c r="EGE479" s="25"/>
      <c r="EGF479" s="25"/>
      <c r="EGG479" s="25"/>
      <c r="EGH479" s="25"/>
      <c r="EGI479" s="25"/>
      <c r="EGJ479" s="25"/>
      <c r="EGK479" s="25"/>
      <c r="EGL479" s="25"/>
      <c r="EGM479" s="25"/>
      <c r="EGN479" s="25"/>
      <c r="EGO479" s="25"/>
      <c r="EGP479" s="25"/>
      <c r="EGQ479" s="25"/>
      <c r="EGR479" s="25"/>
      <c r="EGS479" s="25"/>
      <c r="EGT479" s="25"/>
      <c r="EGU479" s="25"/>
      <c r="EGV479" s="25"/>
      <c r="EGW479" s="25"/>
      <c r="EGX479" s="25"/>
      <c r="EGY479" s="25"/>
      <c r="EGZ479" s="25"/>
      <c r="EHA479" s="25"/>
      <c r="EHB479" s="25"/>
      <c r="EHC479" s="25"/>
      <c r="EHD479" s="25"/>
      <c r="EHE479" s="25"/>
      <c r="EHF479" s="25"/>
      <c r="EHG479" s="25"/>
      <c r="EHH479" s="25"/>
      <c r="EHI479" s="25"/>
      <c r="EHJ479" s="25"/>
      <c r="EHK479" s="25"/>
      <c r="EHL479" s="25"/>
      <c r="EHM479" s="25"/>
      <c r="EHN479" s="25"/>
      <c r="EHO479" s="25"/>
      <c r="EHP479" s="25"/>
      <c r="EHQ479" s="25"/>
      <c r="EHR479" s="25"/>
      <c r="EHS479" s="25"/>
      <c r="EHT479" s="25"/>
      <c r="EHU479" s="25"/>
      <c r="EHV479" s="25"/>
      <c r="EHW479" s="25"/>
      <c r="EHX479" s="25"/>
      <c r="EHY479" s="25"/>
      <c r="EHZ479" s="25"/>
      <c r="EIA479" s="25"/>
      <c r="EIB479" s="25"/>
      <c r="EIC479" s="25"/>
      <c r="EID479" s="25"/>
      <c r="EIE479" s="25"/>
      <c r="EIF479" s="25"/>
      <c r="EIG479" s="25"/>
      <c r="EIH479" s="25"/>
      <c r="EII479" s="25"/>
      <c r="EIJ479" s="25"/>
      <c r="EIK479" s="25"/>
      <c r="EIL479" s="25"/>
      <c r="EIM479" s="25"/>
      <c r="EIN479" s="25"/>
      <c r="EIO479" s="25"/>
      <c r="EIP479" s="25"/>
      <c r="EIQ479" s="25"/>
      <c r="EIR479" s="25"/>
      <c r="EIS479" s="25"/>
      <c r="EIT479" s="25"/>
      <c r="EIU479" s="25"/>
      <c r="EIV479" s="25"/>
      <c r="EIW479" s="25"/>
      <c r="EIX479" s="25"/>
      <c r="EIY479" s="25"/>
      <c r="EIZ479" s="25"/>
      <c r="EJA479" s="25"/>
      <c r="EJB479" s="25"/>
      <c r="EJC479" s="25"/>
      <c r="EJD479" s="25"/>
      <c r="EJE479" s="25"/>
      <c r="EJF479" s="25"/>
      <c r="EJG479" s="25"/>
      <c r="EJH479" s="25"/>
      <c r="EJI479" s="25"/>
      <c r="EJJ479" s="25"/>
      <c r="EJK479" s="25"/>
      <c r="EJL479" s="25"/>
      <c r="EJM479" s="25"/>
      <c r="EJN479" s="25"/>
      <c r="EJO479" s="25"/>
      <c r="EJP479" s="25"/>
      <c r="EJQ479" s="25"/>
      <c r="EJR479" s="25"/>
      <c r="EJS479" s="25"/>
      <c r="EJT479" s="25"/>
      <c r="EJU479" s="25"/>
      <c r="EJV479" s="25"/>
      <c r="EJW479" s="25"/>
      <c r="EJX479" s="25"/>
      <c r="EJY479" s="25"/>
      <c r="EJZ479" s="25"/>
      <c r="EKA479" s="25"/>
      <c r="EKB479" s="25"/>
      <c r="EKC479" s="25"/>
      <c r="EKD479" s="25"/>
      <c r="EKE479" s="25"/>
      <c r="EKF479" s="25"/>
      <c r="EKG479" s="25"/>
      <c r="EKH479" s="25"/>
      <c r="EKI479" s="25"/>
      <c r="EKJ479" s="25"/>
      <c r="EKK479" s="25"/>
      <c r="EKL479" s="25"/>
      <c r="EKM479" s="25"/>
      <c r="EKN479" s="25"/>
      <c r="EKO479" s="25"/>
      <c r="EKP479" s="25"/>
      <c r="EKQ479" s="25"/>
      <c r="EKR479" s="25"/>
      <c r="EKS479" s="25"/>
      <c r="EKT479" s="25"/>
      <c r="EKU479" s="25"/>
      <c r="EKV479" s="25"/>
      <c r="EKW479" s="25"/>
      <c r="EKX479" s="25"/>
      <c r="EKY479" s="25"/>
      <c r="EKZ479" s="25"/>
      <c r="ELA479" s="25"/>
      <c r="ELB479" s="25"/>
      <c r="ELC479" s="25"/>
      <c r="ELD479" s="25"/>
      <c r="ELE479" s="25"/>
      <c r="ELF479" s="25"/>
      <c r="ELG479" s="25"/>
      <c r="ELH479" s="25"/>
      <c r="ELI479" s="25"/>
      <c r="ELJ479" s="25"/>
      <c r="ELK479" s="25"/>
      <c r="ELL479" s="25"/>
      <c r="ELM479" s="25"/>
      <c r="ELN479" s="25"/>
      <c r="ELO479" s="25"/>
      <c r="ELP479" s="25"/>
      <c r="ELQ479" s="25"/>
      <c r="ELR479" s="25"/>
      <c r="ELS479" s="25"/>
      <c r="ELT479" s="25"/>
      <c r="ELU479" s="25"/>
      <c r="ELV479" s="25"/>
      <c r="ELW479" s="25"/>
      <c r="ELX479" s="25"/>
      <c r="ELY479" s="25"/>
      <c r="ELZ479" s="25"/>
      <c r="EMA479" s="25"/>
      <c r="EMB479" s="25"/>
      <c r="EMC479" s="25"/>
      <c r="EMD479" s="25"/>
      <c r="EME479" s="25"/>
      <c r="EMF479" s="25"/>
      <c r="EMG479" s="25"/>
      <c r="EMH479" s="25"/>
      <c r="EMI479" s="25"/>
      <c r="EMJ479" s="25"/>
      <c r="EMK479" s="25"/>
      <c r="EML479" s="25"/>
      <c r="EMM479" s="25"/>
      <c r="EMN479" s="25"/>
      <c r="EMO479" s="25"/>
      <c r="EMP479" s="25"/>
      <c r="EMQ479" s="25"/>
      <c r="EMR479" s="25"/>
      <c r="EMS479" s="25"/>
      <c r="EMT479" s="25"/>
      <c r="EMU479" s="25"/>
      <c r="EMV479" s="25"/>
      <c r="EMW479" s="25"/>
      <c r="EMX479" s="25"/>
      <c r="EMY479" s="25"/>
      <c r="EMZ479" s="25"/>
      <c r="ENA479" s="25"/>
      <c r="ENB479" s="25"/>
      <c r="ENC479" s="25"/>
      <c r="END479" s="25"/>
      <c r="ENE479" s="25"/>
      <c r="ENF479" s="25"/>
      <c r="ENG479" s="25"/>
      <c r="ENH479" s="25"/>
      <c r="ENI479" s="25"/>
      <c r="ENJ479" s="25"/>
      <c r="ENK479" s="25"/>
      <c r="ENL479" s="25"/>
      <c r="ENM479" s="25"/>
      <c r="ENN479" s="25"/>
      <c r="ENO479" s="25"/>
      <c r="ENP479" s="25"/>
      <c r="ENQ479" s="25"/>
      <c r="ENR479" s="25"/>
      <c r="ENS479" s="25"/>
      <c r="ENT479" s="25"/>
      <c r="ENU479" s="25"/>
      <c r="ENV479" s="25"/>
      <c r="ENW479" s="25"/>
      <c r="ENX479" s="25"/>
      <c r="ENY479" s="25"/>
      <c r="ENZ479" s="25"/>
      <c r="EOA479" s="25"/>
      <c r="EOB479" s="25"/>
      <c r="EOC479" s="25"/>
      <c r="EOD479" s="25"/>
      <c r="EOE479" s="25"/>
      <c r="EOF479" s="25"/>
      <c r="EOG479" s="25"/>
      <c r="EOH479" s="25"/>
      <c r="EOI479" s="25"/>
      <c r="EOJ479" s="25"/>
      <c r="EOK479" s="25"/>
      <c r="EOL479" s="25"/>
      <c r="EOM479" s="25"/>
      <c r="EON479" s="25"/>
      <c r="EOO479" s="25"/>
      <c r="EOP479" s="25"/>
      <c r="EOQ479" s="25"/>
      <c r="EOR479" s="25"/>
      <c r="EOS479" s="25"/>
      <c r="EOT479" s="25"/>
      <c r="EOU479" s="25"/>
      <c r="EOV479" s="25"/>
      <c r="EOW479" s="25"/>
      <c r="EOX479" s="25"/>
      <c r="EOY479" s="25"/>
      <c r="EOZ479" s="25"/>
      <c r="EPA479" s="25"/>
      <c r="EPB479" s="25"/>
      <c r="EPC479" s="25"/>
      <c r="EPD479" s="25"/>
      <c r="EPE479" s="25"/>
      <c r="EPF479" s="25"/>
      <c r="EPG479" s="25"/>
      <c r="EPH479" s="25"/>
      <c r="EPI479" s="25"/>
      <c r="EPJ479" s="25"/>
      <c r="EPK479" s="25"/>
      <c r="EPL479" s="25"/>
      <c r="EPM479" s="25"/>
      <c r="EPN479" s="25"/>
      <c r="EPO479" s="25"/>
      <c r="EPP479" s="25"/>
      <c r="EPQ479" s="25"/>
      <c r="EPR479" s="25"/>
      <c r="EPS479" s="25"/>
      <c r="EPT479" s="25"/>
      <c r="EPU479" s="25"/>
      <c r="EPV479" s="25"/>
      <c r="EPW479" s="25"/>
      <c r="EPX479" s="25"/>
      <c r="EPY479" s="25"/>
      <c r="EPZ479" s="25"/>
      <c r="EQA479" s="25"/>
      <c r="EQB479" s="25"/>
      <c r="EQC479" s="25"/>
      <c r="EQD479" s="25"/>
      <c r="EQE479" s="25"/>
      <c r="EQF479" s="25"/>
      <c r="EQG479" s="25"/>
      <c r="EQH479" s="25"/>
      <c r="EQI479" s="25"/>
      <c r="EQJ479" s="25"/>
      <c r="EQK479" s="25"/>
      <c r="EQL479" s="25"/>
      <c r="EQM479" s="25"/>
      <c r="EQN479" s="25"/>
      <c r="EQO479" s="25"/>
      <c r="EQP479" s="25"/>
      <c r="EQQ479" s="25"/>
      <c r="EQR479" s="25"/>
      <c r="EQS479" s="25"/>
      <c r="EQT479" s="25"/>
      <c r="EQU479" s="25"/>
      <c r="EQV479" s="25"/>
      <c r="EQW479" s="25"/>
      <c r="EQX479" s="25"/>
      <c r="EQY479" s="25"/>
      <c r="EQZ479" s="25"/>
      <c r="ERA479" s="25"/>
      <c r="ERB479" s="25"/>
      <c r="ERC479" s="25"/>
      <c r="ERD479" s="25"/>
      <c r="ERE479" s="25"/>
      <c r="ERF479" s="25"/>
      <c r="ERG479" s="25"/>
      <c r="ERH479" s="25"/>
      <c r="ERI479" s="25"/>
      <c r="ERJ479" s="25"/>
      <c r="ERK479" s="25"/>
      <c r="ERL479" s="25"/>
      <c r="ERM479" s="25"/>
      <c r="ERN479" s="25"/>
      <c r="ERO479" s="25"/>
      <c r="ERP479" s="25"/>
      <c r="ERQ479" s="25"/>
      <c r="ERR479" s="25"/>
      <c r="ERS479" s="25"/>
      <c r="ERT479" s="25"/>
      <c r="ERU479" s="25"/>
      <c r="ERV479" s="25"/>
      <c r="ERW479" s="25"/>
      <c r="ERX479" s="25"/>
      <c r="ERY479" s="25"/>
      <c r="ERZ479" s="25"/>
      <c r="ESA479" s="25"/>
      <c r="ESB479" s="25"/>
      <c r="ESC479" s="25"/>
      <c r="ESD479" s="25"/>
      <c r="ESE479" s="25"/>
      <c r="ESF479" s="25"/>
      <c r="ESG479" s="25"/>
      <c r="ESH479" s="25"/>
      <c r="ESI479" s="25"/>
      <c r="ESJ479" s="25"/>
      <c r="ESK479" s="25"/>
      <c r="ESL479" s="25"/>
      <c r="ESM479" s="25"/>
      <c r="ESN479" s="25"/>
      <c r="ESO479" s="25"/>
      <c r="ESP479" s="25"/>
      <c r="ESQ479" s="25"/>
      <c r="ESR479" s="25"/>
      <c r="ESS479" s="25"/>
      <c r="EST479" s="25"/>
      <c r="ESU479" s="25"/>
      <c r="ESV479" s="25"/>
      <c r="ESW479" s="25"/>
      <c r="ESX479" s="25"/>
      <c r="ESY479" s="25"/>
      <c r="ESZ479" s="25"/>
      <c r="ETA479" s="25"/>
      <c r="ETB479" s="25"/>
      <c r="ETC479" s="25"/>
      <c r="ETD479" s="25"/>
      <c r="ETE479" s="25"/>
      <c r="ETF479" s="25"/>
      <c r="ETG479" s="25"/>
      <c r="ETH479" s="25"/>
      <c r="ETI479" s="25"/>
      <c r="ETJ479" s="25"/>
      <c r="ETK479" s="25"/>
      <c r="ETL479" s="25"/>
      <c r="ETM479" s="25"/>
      <c r="ETN479" s="25"/>
      <c r="ETO479" s="25"/>
      <c r="ETP479" s="25"/>
      <c r="ETQ479" s="25"/>
      <c r="ETR479" s="25"/>
      <c r="ETS479" s="25"/>
      <c r="ETT479" s="25"/>
      <c r="ETU479" s="25"/>
      <c r="ETV479" s="25"/>
      <c r="ETW479" s="25"/>
      <c r="ETX479" s="25"/>
      <c r="ETY479" s="25"/>
      <c r="ETZ479" s="25"/>
      <c r="EUA479" s="25"/>
      <c r="EUB479" s="25"/>
      <c r="EUC479" s="25"/>
      <c r="EUD479" s="25"/>
      <c r="EUE479" s="25"/>
      <c r="EUF479" s="25"/>
      <c r="EUG479" s="25"/>
      <c r="EUH479" s="25"/>
      <c r="EUI479" s="25"/>
      <c r="EUJ479" s="25"/>
      <c r="EUK479" s="25"/>
      <c r="EUL479" s="25"/>
      <c r="EUM479" s="25"/>
      <c r="EUN479" s="25"/>
      <c r="EUO479" s="25"/>
      <c r="EUP479" s="25"/>
      <c r="EUQ479" s="25"/>
      <c r="EUR479" s="25"/>
      <c r="EUS479" s="25"/>
      <c r="EUT479" s="25"/>
      <c r="EUU479" s="25"/>
      <c r="EUV479" s="25"/>
      <c r="EUW479" s="25"/>
      <c r="EUX479" s="25"/>
      <c r="EUY479" s="25"/>
      <c r="EUZ479" s="25"/>
      <c r="EVA479" s="25"/>
      <c r="EVB479" s="25"/>
      <c r="EVC479" s="25"/>
      <c r="EVD479" s="25"/>
      <c r="EVE479" s="25"/>
      <c r="EVF479" s="25"/>
      <c r="EVG479" s="25"/>
      <c r="EVH479" s="25"/>
      <c r="EVI479" s="25"/>
      <c r="EVJ479" s="25"/>
      <c r="EVK479" s="25"/>
      <c r="EVL479" s="25"/>
      <c r="EVM479" s="25"/>
      <c r="EVN479" s="25"/>
      <c r="EVO479" s="25"/>
      <c r="EVP479" s="25"/>
      <c r="EVQ479" s="25"/>
      <c r="EVR479" s="25"/>
      <c r="EVS479" s="25"/>
      <c r="EVT479" s="25"/>
      <c r="EVU479" s="25"/>
      <c r="EVV479" s="25"/>
      <c r="EVW479" s="25"/>
      <c r="EVX479" s="25"/>
      <c r="EVY479" s="25"/>
      <c r="EVZ479" s="25"/>
      <c r="EWA479" s="25"/>
      <c r="EWB479" s="25"/>
      <c r="EWC479" s="25"/>
      <c r="EWD479" s="25"/>
      <c r="EWE479" s="25"/>
      <c r="EWF479" s="25"/>
      <c r="EWG479" s="25"/>
      <c r="EWH479" s="25"/>
      <c r="EWI479" s="25"/>
      <c r="EWJ479" s="25"/>
      <c r="EWK479" s="25"/>
      <c r="EWL479" s="25"/>
      <c r="EWM479" s="25"/>
      <c r="EWN479" s="25"/>
      <c r="EWO479" s="25"/>
      <c r="EWP479" s="25"/>
      <c r="EWQ479" s="25"/>
      <c r="EWR479" s="25"/>
      <c r="EWS479" s="25"/>
      <c r="EWT479" s="25"/>
      <c r="EWU479" s="25"/>
      <c r="EWV479" s="25"/>
      <c r="EWW479" s="25"/>
      <c r="EWX479" s="25"/>
      <c r="EWY479" s="25"/>
      <c r="EWZ479" s="25"/>
      <c r="EXA479" s="25"/>
      <c r="EXB479" s="25"/>
      <c r="EXC479" s="25"/>
      <c r="EXD479" s="25"/>
      <c r="EXE479" s="25"/>
      <c r="EXF479" s="25"/>
      <c r="EXG479" s="25"/>
      <c r="EXH479" s="25"/>
      <c r="EXI479" s="25"/>
      <c r="EXJ479" s="25"/>
      <c r="EXK479" s="25"/>
      <c r="EXL479" s="25"/>
      <c r="EXM479" s="25"/>
      <c r="EXN479" s="25"/>
      <c r="EXO479" s="25"/>
      <c r="EXP479" s="25"/>
      <c r="EXQ479" s="25"/>
      <c r="EXR479" s="25"/>
      <c r="EXS479" s="25"/>
      <c r="EXT479" s="25"/>
      <c r="EXU479" s="25"/>
      <c r="EXV479" s="25"/>
      <c r="EXW479" s="25"/>
      <c r="EXX479" s="25"/>
      <c r="EXY479" s="25"/>
      <c r="EXZ479" s="25"/>
      <c r="EYA479" s="25"/>
      <c r="EYB479" s="25"/>
      <c r="EYC479" s="25"/>
      <c r="EYD479" s="25"/>
      <c r="EYE479" s="25"/>
      <c r="EYF479" s="25"/>
      <c r="EYG479" s="25"/>
      <c r="EYH479" s="25"/>
      <c r="EYI479" s="25"/>
      <c r="EYJ479" s="25"/>
      <c r="EYK479" s="25"/>
      <c r="EYL479" s="25"/>
      <c r="EYM479" s="25"/>
      <c r="EYN479" s="25"/>
      <c r="EYO479" s="25"/>
      <c r="EYP479" s="25"/>
      <c r="EYQ479" s="25"/>
      <c r="EYR479" s="25"/>
      <c r="EYS479" s="25"/>
      <c r="EYT479" s="25"/>
      <c r="EYU479" s="25"/>
      <c r="EYV479" s="25"/>
      <c r="EYW479" s="25"/>
      <c r="EYX479" s="25"/>
      <c r="EYY479" s="25"/>
      <c r="EYZ479" s="25"/>
      <c r="EZA479" s="25"/>
      <c r="EZB479" s="25"/>
      <c r="EZC479" s="25"/>
      <c r="EZD479" s="25"/>
      <c r="EZE479" s="25"/>
      <c r="EZF479" s="25"/>
      <c r="EZG479" s="25"/>
      <c r="EZH479" s="25"/>
      <c r="EZI479" s="25"/>
      <c r="EZJ479" s="25"/>
      <c r="EZK479" s="25"/>
      <c r="EZL479" s="25"/>
      <c r="EZM479" s="25"/>
      <c r="EZN479" s="25"/>
      <c r="EZO479" s="25"/>
      <c r="EZP479" s="25"/>
      <c r="EZQ479" s="25"/>
      <c r="EZR479" s="25"/>
      <c r="EZS479" s="25"/>
      <c r="EZT479" s="25"/>
      <c r="EZU479" s="25"/>
      <c r="EZV479" s="25"/>
      <c r="EZW479" s="25"/>
      <c r="EZX479" s="25"/>
      <c r="EZY479" s="25"/>
      <c r="EZZ479" s="25"/>
      <c r="FAA479" s="25"/>
      <c r="FAB479" s="25"/>
      <c r="FAC479" s="25"/>
      <c r="FAD479" s="25"/>
      <c r="FAE479" s="25"/>
      <c r="FAF479" s="25"/>
      <c r="FAG479" s="25"/>
      <c r="FAH479" s="25"/>
      <c r="FAI479" s="25"/>
      <c r="FAJ479" s="25"/>
      <c r="FAK479" s="25"/>
      <c r="FAL479" s="25"/>
      <c r="FAM479" s="25"/>
      <c r="FAN479" s="25"/>
      <c r="FAO479" s="25"/>
      <c r="FAP479" s="25"/>
      <c r="FAQ479" s="25"/>
      <c r="FAR479" s="25"/>
      <c r="FAS479" s="25"/>
      <c r="FAT479" s="25"/>
      <c r="FAU479" s="25"/>
      <c r="FAV479" s="25"/>
      <c r="FAW479" s="25"/>
      <c r="FAX479" s="25"/>
      <c r="FAY479" s="25"/>
      <c r="FAZ479" s="25"/>
      <c r="FBA479" s="25"/>
      <c r="FBB479" s="25"/>
      <c r="FBC479" s="25"/>
      <c r="FBD479" s="25"/>
      <c r="FBE479" s="25"/>
      <c r="FBF479" s="25"/>
      <c r="FBG479" s="25"/>
      <c r="FBH479" s="25"/>
      <c r="FBI479" s="25"/>
      <c r="FBJ479" s="25"/>
      <c r="FBK479" s="25"/>
      <c r="FBL479" s="25"/>
      <c r="FBM479" s="25"/>
      <c r="FBN479" s="25"/>
      <c r="FBO479" s="25"/>
      <c r="FBP479" s="25"/>
      <c r="FBQ479" s="25"/>
      <c r="FBR479" s="25"/>
      <c r="FBS479" s="25"/>
      <c r="FBT479" s="25"/>
      <c r="FBU479" s="25"/>
      <c r="FBV479" s="25"/>
      <c r="FBW479" s="25"/>
      <c r="FBX479" s="25"/>
      <c r="FBY479" s="25"/>
      <c r="FBZ479" s="25"/>
      <c r="FCA479" s="25"/>
      <c r="FCB479" s="25"/>
      <c r="FCC479" s="25"/>
      <c r="FCD479" s="25"/>
      <c r="FCE479" s="25"/>
      <c r="FCF479" s="25"/>
      <c r="FCG479" s="25"/>
      <c r="FCH479" s="25"/>
      <c r="FCI479" s="25"/>
      <c r="FCJ479" s="25"/>
      <c r="FCK479" s="25"/>
      <c r="FCL479" s="25"/>
      <c r="FCM479" s="25"/>
      <c r="FCN479" s="25"/>
      <c r="FCO479" s="25"/>
      <c r="FCP479" s="25"/>
      <c r="FCQ479" s="25"/>
      <c r="FCR479" s="25"/>
      <c r="FCS479" s="25"/>
      <c r="FCT479" s="25"/>
      <c r="FCU479" s="25"/>
      <c r="FCV479" s="25"/>
      <c r="FCW479" s="25"/>
      <c r="FCX479" s="25"/>
      <c r="FCY479" s="25"/>
      <c r="FCZ479" s="25"/>
      <c r="FDA479" s="25"/>
      <c r="FDB479" s="25"/>
      <c r="FDC479" s="25"/>
      <c r="FDD479" s="25"/>
      <c r="FDE479" s="25"/>
      <c r="FDF479" s="25"/>
      <c r="FDG479" s="25"/>
      <c r="FDH479" s="25"/>
      <c r="FDI479" s="25"/>
      <c r="FDJ479" s="25"/>
      <c r="FDK479" s="25"/>
      <c r="FDL479" s="25"/>
      <c r="FDM479" s="25"/>
      <c r="FDN479" s="25"/>
      <c r="FDO479" s="25"/>
      <c r="FDP479" s="25"/>
      <c r="FDQ479" s="25"/>
      <c r="FDR479" s="25"/>
      <c r="FDS479" s="25"/>
      <c r="FDT479" s="25"/>
      <c r="FDU479" s="25"/>
      <c r="FDV479" s="25"/>
      <c r="FDW479" s="25"/>
      <c r="FDX479" s="25"/>
      <c r="FDY479" s="25"/>
      <c r="FDZ479" s="25"/>
      <c r="FEA479" s="25"/>
      <c r="FEB479" s="25"/>
      <c r="FEC479" s="25"/>
      <c r="FED479" s="25"/>
      <c r="FEE479" s="25"/>
      <c r="FEF479" s="25"/>
      <c r="FEG479" s="25"/>
      <c r="FEH479" s="25"/>
      <c r="FEI479" s="25"/>
      <c r="FEJ479" s="25"/>
      <c r="FEK479" s="25"/>
      <c r="FEL479" s="25"/>
      <c r="FEM479" s="25"/>
      <c r="FEN479" s="25"/>
      <c r="FEO479" s="25"/>
      <c r="FEP479" s="25"/>
      <c r="FEQ479" s="25"/>
      <c r="FER479" s="25"/>
      <c r="FES479" s="25"/>
      <c r="FET479" s="25"/>
      <c r="FEU479" s="25"/>
      <c r="FEV479" s="25"/>
      <c r="FEW479" s="25"/>
      <c r="FEX479" s="25"/>
      <c r="FEY479" s="25"/>
      <c r="FEZ479" s="25"/>
      <c r="FFA479" s="25"/>
      <c r="FFB479" s="25"/>
      <c r="FFC479" s="25"/>
      <c r="FFD479" s="25"/>
      <c r="FFE479" s="25"/>
      <c r="FFF479" s="25"/>
      <c r="FFG479" s="25"/>
      <c r="FFH479" s="25"/>
      <c r="FFI479" s="25"/>
      <c r="FFJ479" s="25"/>
      <c r="FFK479" s="25"/>
      <c r="FFL479" s="25"/>
      <c r="FFM479" s="25"/>
      <c r="FFN479" s="25"/>
      <c r="FFO479" s="25"/>
      <c r="FFP479" s="25"/>
      <c r="FFQ479" s="25"/>
      <c r="FFR479" s="25"/>
      <c r="FFS479" s="25"/>
      <c r="FFT479" s="25"/>
      <c r="FFU479" s="25"/>
      <c r="FFV479" s="25"/>
      <c r="FFW479" s="25"/>
      <c r="FFX479" s="25"/>
      <c r="FFY479" s="25"/>
      <c r="FFZ479" s="25"/>
      <c r="FGA479" s="25"/>
      <c r="FGB479" s="25"/>
      <c r="FGC479" s="25"/>
      <c r="FGD479" s="25"/>
      <c r="FGE479" s="25"/>
      <c r="FGF479" s="25"/>
      <c r="FGG479" s="25"/>
      <c r="FGH479" s="25"/>
      <c r="FGI479" s="25"/>
      <c r="FGJ479" s="25"/>
      <c r="FGK479" s="25"/>
      <c r="FGL479" s="25"/>
      <c r="FGM479" s="25"/>
      <c r="FGN479" s="25"/>
      <c r="FGO479" s="25"/>
      <c r="FGP479" s="25"/>
      <c r="FGQ479" s="25"/>
      <c r="FGR479" s="25"/>
      <c r="FGS479" s="25"/>
      <c r="FGT479" s="25"/>
      <c r="FGU479" s="25"/>
      <c r="FGV479" s="25"/>
      <c r="FGW479" s="25"/>
      <c r="FGX479" s="25"/>
      <c r="FGY479" s="25"/>
      <c r="FGZ479" s="25"/>
      <c r="FHA479" s="25"/>
      <c r="FHB479" s="25"/>
      <c r="FHC479" s="25"/>
      <c r="FHD479" s="25"/>
      <c r="FHE479" s="25"/>
      <c r="FHF479" s="25"/>
      <c r="FHG479" s="25"/>
      <c r="FHH479" s="25"/>
      <c r="FHI479" s="25"/>
      <c r="FHJ479" s="25"/>
      <c r="FHK479" s="25"/>
      <c r="FHL479" s="25"/>
      <c r="FHM479" s="25"/>
      <c r="FHN479" s="25"/>
      <c r="FHO479" s="25"/>
      <c r="FHP479" s="25"/>
      <c r="FHQ479" s="25"/>
      <c r="FHR479" s="25"/>
      <c r="FHS479" s="25"/>
      <c r="FHT479" s="25"/>
      <c r="FHU479" s="25"/>
      <c r="FHV479" s="25"/>
      <c r="FHW479" s="25"/>
      <c r="FHX479" s="25"/>
      <c r="FHY479" s="25"/>
      <c r="FHZ479" s="25"/>
      <c r="FIA479" s="25"/>
      <c r="FIB479" s="25"/>
      <c r="FIC479" s="25"/>
      <c r="FID479" s="25"/>
      <c r="FIE479" s="25"/>
      <c r="FIF479" s="25"/>
      <c r="FIG479" s="25"/>
      <c r="FIH479" s="25"/>
      <c r="FII479" s="25"/>
      <c r="FIJ479" s="25"/>
      <c r="FIK479" s="25"/>
      <c r="FIL479" s="25"/>
      <c r="FIM479" s="25"/>
      <c r="FIN479" s="25"/>
      <c r="FIO479" s="25"/>
      <c r="FIP479" s="25"/>
      <c r="FIQ479" s="25"/>
      <c r="FIR479" s="25"/>
      <c r="FIS479" s="25"/>
      <c r="FIT479" s="25"/>
      <c r="FIU479" s="25"/>
      <c r="FIV479" s="25"/>
      <c r="FIW479" s="25"/>
      <c r="FIX479" s="25"/>
      <c r="FIY479" s="25"/>
      <c r="FIZ479" s="25"/>
      <c r="FJA479" s="25"/>
      <c r="FJB479" s="25"/>
      <c r="FJC479" s="25"/>
      <c r="FJD479" s="25"/>
      <c r="FJE479" s="25"/>
      <c r="FJF479" s="25"/>
      <c r="FJG479" s="25"/>
      <c r="FJH479" s="25"/>
      <c r="FJI479" s="25"/>
      <c r="FJJ479" s="25"/>
      <c r="FJK479" s="25"/>
      <c r="FJL479" s="25"/>
      <c r="FJM479" s="25"/>
      <c r="FJN479" s="25"/>
      <c r="FJO479" s="25"/>
      <c r="FJP479" s="25"/>
      <c r="FJQ479" s="25"/>
      <c r="FJR479" s="25"/>
      <c r="FJS479" s="25"/>
      <c r="FJT479" s="25"/>
      <c r="FJU479" s="25"/>
      <c r="FJV479" s="25"/>
      <c r="FJW479" s="25"/>
      <c r="FJX479" s="25"/>
      <c r="FJY479" s="25"/>
      <c r="FJZ479" s="25"/>
      <c r="FKA479" s="25"/>
      <c r="FKB479" s="25"/>
      <c r="FKC479" s="25"/>
      <c r="FKD479" s="25"/>
      <c r="FKE479" s="25"/>
      <c r="FKF479" s="25"/>
      <c r="FKG479" s="25"/>
      <c r="FKH479" s="25"/>
      <c r="FKI479" s="25"/>
      <c r="FKJ479" s="25"/>
      <c r="FKK479" s="25"/>
      <c r="FKL479" s="25"/>
      <c r="FKM479" s="25"/>
      <c r="FKN479" s="25"/>
      <c r="FKO479" s="25"/>
      <c r="FKP479" s="25"/>
      <c r="FKQ479" s="25"/>
      <c r="FKR479" s="25"/>
      <c r="FKS479" s="25"/>
      <c r="FKT479" s="25"/>
      <c r="FKU479" s="25"/>
      <c r="FKV479" s="25"/>
      <c r="FKW479" s="25"/>
      <c r="FKX479" s="25"/>
      <c r="FKY479" s="25"/>
      <c r="FKZ479" s="25"/>
      <c r="FLA479" s="25"/>
      <c r="FLB479" s="25"/>
      <c r="FLC479" s="25"/>
      <c r="FLD479" s="25"/>
      <c r="FLE479" s="25"/>
      <c r="FLF479" s="25"/>
      <c r="FLG479" s="25"/>
      <c r="FLH479" s="25"/>
      <c r="FLI479" s="25"/>
      <c r="FLJ479" s="25"/>
      <c r="FLK479" s="25"/>
      <c r="FLL479" s="25"/>
      <c r="FLM479" s="25"/>
      <c r="FLN479" s="25"/>
      <c r="FLO479" s="25"/>
      <c r="FLP479" s="25"/>
      <c r="FLQ479" s="25"/>
      <c r="FLR479" s="25"/>
      <c r="FLS479" s="25"/>
      <c r="FLT479" s="25"/>
      <c r="FLU479" s="25"/>
      <c r="FLV479" s="25"/>
      <c r="FLW479" s="25"/>
      <c r="FLX479" s="25"/>
      <c r="FLY479" s="25"/>
      <c r="FLZ479" s="25"/>
      <c r="FMA479" s="25"/>
      <c r="FMB479" s="25"/>
      <c r="FMC479" s="25"/>
      <c r="FMD479" s="25"/>
      <c r="FME479" s="25"/>
      <c r="FMF479" s="25"/>
      <c r="FMG479" s="25"/>
      <c r="FMH479" s="25"/>
      <c r="FMI479" s="25"/>
      <c r="FMJ479" s="25"/>
      <c r="FMK479" s="25"/>
      <c r="FML479" s="25"/>
      <c r="FMM479" s="25"/>
      <c r="FMN479" s="25"/>
      <c r="FMO479" s="25"/>
      <c r="FMP479" s="25"/>
      <c r="FMQ479" s="25"/>
      <c r="FMR479" s="25"/>
      <c r="FMS479" s="25"/>
      <c r="FMT479" s="25"/>
      <c r="FMU479" s="25"/>
      <c r="FMV479" s="25"/>
      <c r="FMW479" s="25"/>
      <c r="FMX479" s="25"/>
      <c r="FMY479" s="25"/>
      <c r="FMZ479" s="25"/>
      <c r="FNA479" s="25"/>
      <c r="FNB479" s="25"/>
      <c r="FNC479" s="25"/>
      <c r="FND479" s="25"/>
      <c r="FNE479" s="25"/>
      <c r="FNF479" s="25"/>
      <c r="FNG479" s="25"/>
      <c r="FNH479" s="25"/>
      <c r="FNI479" s="25"/>
      <c r="FNJ479" s="25"/>
      <c r="FNK479" s="25"/>
      <c r="FNL479" s="25"/>
      <c r="FNM479" s="25"/>
      <c r="FNN479" s="25"/>
      <c r="FNO479" s="25"/>
      <c r="FNP479" s="25"/>
      <c r="FNQ479" s="25"/>
      <c r="FNR479" s="25"/>
      <c r="FNS479" s="25"/>
      <c r="FNT479" s="25"/>
      <c r="FNU479" s="25"/>
      <c r="FNV479" s="25"/>
      <c r="FNW479" s="25"/>
      <c r="FNX479" s="25"/>
      <c r="FNY479" s="25"/>
      <c r="FNZ479" s="25"/>
      <c r="FOA479" s="25"/>
      <c r="FOB479" s="25"/>
      <c r="FOC479" s="25"/>
      <c r="FOD479" s="25"/>
      <c r="FOE479" s="25"/>
      <c r="FOF479" s="25"/>
      <c r="FOG479" s="25"/>
      <c r="FOH479" s="25"/>
      <c r="FOI479" s="25"/>
      <c r="FOJ479" s="25"/>
      <c r="FOK479" s="25"/>
      <c r="FOL479" s="25"/>
      <c r="FOM479" s="25"/>
      <c r="FON479" s="25"/>
      <c r="FOO479" s="25"/>
      <c r="FOP479" s="25"/>
      <c r="FOQ479" s="25"/>
      <c r="FOR479" s="25"/>
      <c r="FOS479" s="25"/>
      <c r="FOT479" s="25"/>
      <c r="FOU479" s="25"/>
      <c r="FOV479" s="25"/>
      <c r="FOW479" s="25"/>
      <c r="FOX479" s="25"/>
      <c r="FOY479" s="25"/>
      <c r="FOZ479" s="25"/>
      <c r="FPA479" s="25"/>
      <c r="FPB479" s="25"/>
      <c r="FPC479" s="25"/>
      <c r="FPD479" s="25"/>
      <c r="FPE479" s="25"/>
      <c r="FPF479" s="25"/>
      <c r="FPG479" s="25"/>
      <c r="FPH479" s="25"/>
      <c r="FPI479" s="25"/>
      <c r="FPJ479" s="25"/>
      <c r="FPK479" s="25"/>
      <c r="FPL479" s="25"/>
      <c r="FPM479" s="25"/>
      <c r="FPN479" s="25"/>
      <c r="FPO479" s="25"/>
      <c r="FPP479" s="25"/>
      <c r="FPQ479" s="25"/>
      <c r="FPR479" s="25"/>
      <c r="FPS479" s="25"/>
      <c r="FPT479" s="25"/>
      <c r="FPU479" s="25"/>
      <c r="FPV479" s="25"/>
      <c r="FPW479" s="25"/>
      <c r="FPX479" s="25"/>
      <c r="FPY479" s="25"/>
      <c r="FPZ479" s="25"/>
      <c r="FQA479" s="25"/>
      <c r="FQB479" s="25"/>
      <c r="FQC479" s="25"/>
      <c r="FQD479" s="25"/>
      <c r="FQE479" s="25"/>
      <c r="FQF479" s="25"/>
      <c r="FQG479" s="25"/>
      <c r="FQH479" s="25"/>
      <c r="FQI479" s="25"/>
      <c r="FQJ479" s="25"/>
      <c r="FQK479" s="25"/>
      <c r="FQL479" s="25"/>
      <c r="FQM479" s="25"/>
      <c r="FQN479" s="25"/>
      <c r="FQO479" s="25"/>
      <c r="FQP479" s="25"/>
      <c r="FQQ479" s="25"/>
      <c r="FQR479" s="25"/>
      <c r="FQS479" s="25"/>
      <c r="FQT479" s="25"/>
      <c r="FQU479" s="25"/>
      <c r="FQV479" s="25"/>
      <c r="FQW479" s="25"/>
      <c r="FQX479" s="25"/>
      <c r="FQY479" s="25"/>
      <c r="FQZ479" s="25"/>
      <c r="FRA479" s="25"/>
      <c r="FRB479" s="25"/>
      <c r="FRC479" s="25"/>
      <c r="FRD479" s="25"/>
      <c r="FRE479" s="25"/>
      <c r="FRF479" s="25"/>
      <c r="FRG479" s="25"/>
      <c r="FRH479" s="25"/>
      <c r="FRI479" s="25"/>
      <c r="FRJ479" s="25"/>
      <c r="FRK479" s="25"/>
      <c r="FRL479" s="25"/>
      <c r="FRM479" s="25"/>
      <c r="FRN479" s="25"/>
      <c r="FRO479" s="25"/>
      <c r="FRP479" s="25"/>
      <c r="FRQ479" s="25"/>
      <c r="FRR479" s="25"/>
      <c r="FRS479" s="25"/>
      <c r="FRT479" s="25"/>
      <c r="FRU479" s="25"/>
      <c r="FRV479" s="25"/>
      <c r="FRW479" s="25"/>
      <c r="FRX479" s="25"/>
      <c r="FRY479" s="25"/>
      <c r="FRZ479" s="25"/>
      <c r="FSA479" s="25"/>
      <c r="FSB479" s="25"/>
      <c r="FSC479" s="25"/>
      <c r="FSD479" s="25"/>
      <c r="FSE479" s="25"/>
      <c r="FSF479" s="25"/>
      <c r="FSG479" s="25"/>
      <c r="FSH479" s="25"/>
      <c r="FSI479" s="25"/>
      <c r="FSJ479" s="25"/>
      <c r="FSK479" s="25"/>
      <c r="FSL479" s="25"/>
      <c r="FSM479" s="25"/>
      <c r="FSN479" s="25"/>
      <c r="FSO479" s="25"/>
      <c r="FSP479" s="25"/>
      <c r="FSQ479" s="25"/>
      <c r="FSR479" s="25"/>
      <c r="FSS479" s="25"/>
      <c r="FST479" s="25"/>
      <c r="FSU479" s="25"/>
      <c r="FSV479" s="25"/>
      <c r="FSW479" s="25"/>
      <c r="FSX479" s="25"/>
      <c r="FSY479" s="25"/>
      <c r="FSZ479" s="25"/>
      <c r="FTA479" s="25"/>
      <c r="FTB479" s="25"/>
      <c r="FTC479" s="25"/>
      <c r="FTD479" s="25"/>
      <c r="FTE479" s="25"/>
      <c r="FTF479" s="25"/>
      <c r="FTG479" s="25"/>
      <c r="FTH479" s="25"/>
      <c r="FTI479" s="25"/>
      <c r="FTJ479" s="25"/>
      <c r="FTK479" s="25"/>
      <c r="FTL479" s="25"/>
      <c r="FTM479" s="25"/>
      <c r="FTN479" s="25"/>
      <c r="FTO479" s="25"/>
      <c r="FTP479" s="25"/>
      <c r="FTQ479" s="25"/>
      <c r="FTR479" s="25"/>
      <c r="FTS479" s="25"/>
      <c r="FTT479" s="25"/>
      <c r="FTU479" s="25"/>
      <c r="FTV479" s="25"/>
      <c r="FTW479" s="25"/>
      <c r="FTX479" s="25"/>
      <c r="FTY479" s="25"/>
      <c r="FTZ479" s="25"/>
      <c r="FUA479" s="25"/>
      <c r="FUB479" s="25"/>
      <c r="FUC479" s="25"/>
      <c r="FUD479" s="25"/>
      <c r="FUE479" s="25"/>
      <c r="FUF479" s="25"/>
      <c r="FUG479" s="25"/>
      <c r="FUH479" s="25"/>
      <c r="FUI479" s="25"/>
      <c r="FUJ479" s="25"/>
      <c r="FUK479" s="25"/>
      <c r="FUL479" s="25"/>
      <c r="FUM479" s="25"/>
      <c r="FUN479" s="25"/>
      <c r="FUO479" s="25"/>
      <c r="FUP479" s="25"/>
      <c r="FUQ479" s="25"/>
      <c r="FUR479" s="25"/>
      <c r="FUS479" s="25"/>
      <c r="FUT479" s="25"/>
      <c r="FUU479" s="25"/>
      <c r="FUV479" s="25"/>
      <c r="FUW479" s="25"/>
      <c r="FUX479" s="25"/>
      <c r="FUY479" s="25"/>
      <c r="FUZ479" s="25"/>
      <c r="FVA479" s="25"/>
      <c r="FVB479" s="25"/>
      <c r="FVC479" s="25"/>
      <c r="FVD479" s="25"/>
      <c r="FVE479" s="25"/>
      <c r="FVF479" s="25"/>
      <c r="FVG479" s="25"/>
      <c r="FVH479" s="25"/>
      <c r="FVI479" s="25"/>
      <c r="FVJ479" s="25"/>
      <c r="FVK479" s="25"/>
      <c r="FVL479" s="25"/>
      <c r="FVM479" s="25"/>
      <c r="FVN479" s="25"/>
      <c r="FVO479" s="25"/>
      <c r="FVP479" s="25"/>
      <c r="FVQ479" s="25"/>
      <c r="FVR479" s="25"/>
      <c r="FVS479" s="25"/>
      <c r="FVT479" s="25"/>
      <c r="FVU479" s="25"/>
      <c r="FVV479" s="25"/>
      <c r="FVW479" s="25"/>
      <c r="FVX479" s="25"/>
      <c r="FVY479" s="25"/>
      <c r="FVZ479" s="25"/>
      <c r="FWA479" s="25"/>
      <c r="FWB479" s="25"/>
      <c r="FWC479" s="25"/>
      <c r="FWD479" s="25"/>
      <c r="FWE479" s="25"/>
      <c r="FWF479" s="25"/>
      <c r="FWG479" s="25"/>
      <c r="FWH479" s="25"/>
      <c r="FWI479" s="25"/>
      <c r="FWJ479" s="25"/>
      <c r="FWK479" s="25"/>
      <c r="FWL479" s="25"/>
      <c r="FWM479" s="25"/>
      <c r="FWN479" s="25"/>
      <c r="FWO479" s="25"/>
      <c r="FWP479" s="25"/>
      <c r="FWQ479" s="25"/>
      <c r="FWR479" s="25"/>
      <c r="FWS479" s="25"/>
      <c r="FWT479" s="25"/>
      <c r="FWU479" s="25"/>
      <c r="FWV479" s="25"/>
      <c r="FWW479" s="25"/>
      <c r="FWX479" s="25"/>
      <c r="FWY479" s="25"/>
      <c r="FWZ479" s="25"/>
      <c r="FXA479" s="25"/>
      <c r="FXB479" s="25"/>
      <c r="FXC479" s="25"/>
      <c r="FXD479" s="25"/>
      <c r="FXE479" s="25"/>
      <c r="FXF479" s="25"/>
      <c r="FXG479" s="25"/>
      <c r="FXH479" s="25"/>
      <c r="FXI479" s="25"/>
      <c r="FXJ479" s="25"/>
      <c r="FXK479" s="25"/>
      <c r="FXL479" s="25"/>
      <c r="FXM479" s="25"/>
      <c r="FXN479" s="25"/>
      <c r="FXO479" s="25"/>
      <c r="FXP479" s="25"/>
      <c r="FXQ479" s="25"/>
      <c r="FXR479" s="25"/>
      <c r="FXS479" s="25"/>
      <c r="FXT479" s="25"/>
      <c r="FXU479" s="25"/>
      <c r="FXV479" s="25"/>
      <c r="FXW479" s="25"/>
      <c r="FXX479" s="25"/>
      <c r="FXY479" s="25"/>
      <c r="FXZ479" s="25"/>
      <c r="FYA479" s="25"/>
      <c r="FYB479" s="25"/>
      <c r="FYC479" s="25"/>
      <c r="FYD479" s="25"/>
      <c r="FYE479" s="25"/>
      <c r="FYF479" s="25"/>
      <c r="FYG479" s="25"/>
      <c r="FYH479" s="25"/>
      <c r="FYI479" s="25"/>
      <c r="FYJ479" s="25"/>
      <c r="FYK479" s="25"/>
      <c r="FYL479" s="25"/>
      <c r="FYM479" s="25"/>
      <c r="FYN479" s="25"/>
      <c r="FYO479" s="25"/>
      <c r="FYP479" s="25"/>
      <c r="FYQ479" s="25"/>
      <c r="FYR479" s="25"/>
      <c r="FYS479" s="25"/>
      <c r="FYT479" s="25"/>
      <c r="FYU479" s="25"/>
      <c r="FYV479" s="25"/>
      <c r="FYW479" s="25"/>
      <c r="FYX479" s="25"/>
      <c r="FYY479" s="25"/>
      <c r="FYZ479" s="25"/>
      <c r="FZA479" s="25"/>
      <c r="FZB479" s="25"/>
      <c r="FZC479" s="25"/>
      <c r="FZD479" s="25"/>
      <c r="FZE479" s="25"/>
      <c r="FZF479" s="25"/>
      <c r="FZG479" s="25"/>
      <c r="FZH479" s="25"/>
      <c r="FZI479" s="25"/>
      <c r="FZJ479" s="25"/>
      <c r="FZK479" s="25"/>
      <c r="FZL479" s="25"/>
      <c r="FZM479" s="25"/>
      <c r="FZN479" s="25"/>
      <c r="FZO479" s="25"/>
      <c r="FZP479" s="25"/>
      <c r="FZQ479" s="25"/>
      <c r="FZR479" s="25"/>
      <c r="FZS479" s="25"/>
      <c r="FZT479" s="25"/>
      <c r="FZU479" s="25"/>
      <c r="FZV479" s="25"/>
      <c r="FZW479" s="25"/>
      <c r="FZX479" s="25"/>
      <c r="FZY479" s="25"/>
      <c r="FZZ479" s="25"/>
      <c r="GAA479" s="25"/>
      <c r="GAB479" s="25"/>
      <c r="GAC479" s="25"/>
      <c r="GAD479" s="25"/>
      <c r="GAE479" s="25"/>
      <c r="GAF479" s="25"/>
      <c r="GAG479" s="25"/>
      <c r="GAH479" s="25"/>
      <c r="GAI479" s="25"/>
      <c r="GAJ479" s="25"/>
      <c r="GAK479" s="25"/>
      <c r="GAL479" s="25"/>
      <c r="GAM479" s="25"/>
      <c r="GAN479" s="25"/>
      <c r="GAO479" s="25"/>
      <c r="GAP479" s="25"/>
      <c r="GAQ479" s="25"/>
      <c r="GAR479" s="25"/>
      <c r="GAS479" s="25"/>
      <c r="GAT479" s="25"/>
      <c r="GAU479" s="25"/>
      <c r="GAV479" s="25"/>
      <c r="GAW479" s="25"/>
      <c r="GAX479" s="25"/>
      <c r="GAY479" s="25"/>
      <c r="GAZ479" s="25"/>
      <c r="GBA479" s="25"/>
      <c r="GBB479" s="25"/>
      <c r="GBC479" s="25"/>
      <c r="GBD479" s="25"/>
      <c r="GBE479" s="25"/>
      <c r="GBF479" s="25"/>
      <c r="GBG479" s="25"/>
      <c r="GBH479" s="25"/>
      <c r="GBI479" s="25"/>
      <c r="GBJ479" s="25"/>
      <c r="GBK479" s="25"/>
      <c r="GBL479" s="25"/>
      <c r="GBM479" s="25"/>
      <c r="GBN479" s="25"/>
      <c r="GBO479" s="25"/>
      <c r="GBP479" s="25"/>
      <c r="GBQ479" s="25"/>
      <c r="GBR479" s="25"/>
      <c r="GBS479" s="25"/>
      <c r="GBT479" s="25"/>
      <c r="GBU479" s="25"/>
      <c r="GBV479" s="25"/>
      <c r="GBW479" s="25"/>
      <c r="GBX479" s="25"/>
      <c r="GBY479" s="25"/>
      <c r="GBZ479" s="25"/>
      <c r="GCA479" s="25"/>
      <c r="GCB479" s="25"/>
      <c r="GCC479" s="25"/>
      <c r="GCD479" s="25"/>
      <c r="GCE479" s="25"/>
      <c r="GCF479" s="25"/>
      <c r="GCG479" s="25"/>
      <c r="GCH479" s="25"/>
      <c r="GCI479" s="25"/>
      <c r="GCJ479" s="25"/>
      <c r="GCK479" s="25"/>
      <c r="GCL479" s="25"/>
      <c r="GCM479" s="25"/>
      <c r="GCN479" s="25"/>
      <c r="GCO479" s="25"/>
      <c r="GCP479" s="25"/>
      <c r="GCQ479" s="25"/>
      <c r="GCR479" s="25"/>
      <c r="GCS479" s="25"/>
      <c r="GCT479" s="25"/>
      <c r="GCU479" s="25"/>
      <c r="GCV479" s="25"/>
      <c r="GCW479" s="25"/>
      <c r="GCX479" s="25"/>
      <c r="GCY479" s="25"/>
      <c r="GCZ479" s="25"/>
      <c r="GDA479" s="25"/>
      <c r="GDB479" s="25"/>
      <c r="GDC479" s="25"/>
      <c r="GDD479" s="25"/>
      <c r="GDE479" s="25"/>
      <c r="GDF479" s="25"/>
      <c r="GDG479" s="25"/>
      <c r="GDH479" s="25"/>
      <c r="GDI479" s="25"/>
      <c r="GDJ479" s="25"/>
      <c r="GDK479" s="25"/>
      <c r="GDL479" s="25"/>
      <c r="GDM479" s="25"/>
      <c r="GDN479" s="25"/>
      <c r="GDO479" s="25"/>
      <c r="GDP479" s="25"/>
      <c r="GDQ479" s="25"/>
      <c r="GDR479" s="25"/>
      <c r="GDS479" s="25"/>
      <c r="GDT479" s="25"/>
      <c r="GDU479" s="25"/>
      <c r="GDV479" s="25"/>
      <c r="GDW479" s="25"/>
      <c r="GDX479" s="25"/>
      <c r="GDY479" s="25"/>
      <c r="GDZ479" s="25"/>
      <c r="GEA479" s="25"/>
      <c r="GEB479" s="25"/>
      <c r="GEC479" s="25"/>
      <c r="GED479" s="25"/>
      <c r="GEE479" s="25"/>
      <c r="GEF479" s="25"/>
      <c r="GEG479" s="25"/>
      <c r="GEH479" s="25"/>
      <c r="GEI479" s="25"/>
      <c r="GEJ479" s="25"/>
      <c r="GEK479" s="25"/>
      <c r="GEL479" s="25"/>
      <c r="GEM479" s="25"/>
      <c r="GEN479" s="25"/>
      <c r="GEO479" s="25"/>
      <c r="GEP479" s="25"/>
      <c r="GEQ479" s="25"/>
      <c r="GER479" s="25"/>
      <c r="GES479" s="25"/>
      <c r="GET479" s="25"/>
      <c r="GEU479" s="25"/>
      <c r="GEV479" s="25"/>
      <c r="GEW479" s="25"/>
      <c r="GEX479" s="25"/>
      <c r="GEY479" s="25"/>
      <c r="GEZ479" s="25"/>
      <c r="GFA479" s="25"/>
      <c r="GFB479" s="25"/>
      <c r="GFC479" s="25"/>
      <c r="GFD479" s="25"/>
      <c r="GFE479" s="25"/>
      <c r="GFF479" s="25"/>
      <c r="GFG479" s="25"/>
      <c r="GFH479" s="25"/>
      <c r="GFI479" s="25"/>
      <c r="GFJ479" s="25"/>
      <c r="GFK479" s="25"/>
      <c r="GFL479" s="25"/>
      <c r="GFM479" s="25"/>
      <c r="GFN479" s="25"/>
      <c r="GFO479" s="25"/>
      <c r="GFP479" s="25"/>
      <c r="GFQ479" s="25"/>
      <c r="GFR479" s="25"/>
      <c r="GFS479" s="25"/>
      <c r="GFT479" s="25"/>
      <c r="GFU479" s="25"/>
      <c r="GFV479" s="25"/>
      <c r="GFW479" s="25"/>
      <c r="GFX479" s="25"/>
      <c r="GFY479" s="25"/>
      <c r="GFZ479" s="25"/>
      <c r="GGA479" s="25"/>
      <c r="GGB479" s="25"/>
      <c r="GGC479" s="25"/>
      <c r="GGD479" s="25"/>
      <c r="GGE479" s="25"/>
      <c r="GGF479" s="25"/>
      <c r="GGG479" s="25"/>
      <c r="GGH479" s="25"/>
      <c r="GGI479" s="25"/>
      <c r="GGJ479" s="25"/>
      <c r="GGK479" s="25"/>
      <c r="GGL479" s="25"/>
      <c r="GGM479" s="25"/>
      <c r="GGN479" s="25"/>
      <c r="GGO479" s="25"/>
      <c r="GGP479" s="25"/>
      <c r="GGQ479" s="25"/>
      <c r="GGR479" s="25"/>
      <c r="GGS479" s="25"/>
      <c r="GGT479" s="25"/>
      <c r="GGU479" s="25"/>
      <c r="GGV479" s="25"/>
      <c r="GGW479" s="25"/>
      <c r="GGX479" s="25"/>
      <c r="GGY479" s="25"/>
      <c r="GGZ479" s="25"/>
      <c r="GHA479" s="25"/>
      <c r="GHB479" s="25"/>
      <c r="GHC479" s="25"/>
      <c r="GHD479" s="25"/>
      <c r="GHE479" s="25"/>
      <c r="GHF479" s="25"/>
      <c r="GHG479" s="25"/>
      <c r="GHH479" s="25"/>
      <c r="GHI479" s="25"/>
      <c r="GHJ479" s="25"/>
      <c r="GHK479" s="25"/>
      <c r="GHL479" s="25"/>
      <c r="GHM479" s="25"/>
      <c r="GHN479" s="25"/>
      <c r="GHO479" s="25"/>
      <c r="GHP479" s="25"/>
      <c r="GHQ479" s="25"/>
      <c r="GHR479" s="25"/>
      <c r="GHS479" s="25"/>
      <c r="GHT479" s="25"/>
      <c r="GHU479" s="25"/>
      <c r="GHV479" s="25"/>
      <c r="GHW479" s="25"/>
      <c r="GHX479" s="25"/>
      <c r="GHY479" s="25"/>
      <c r="GHZ479" s="25"/>
      <c r="GIA479" s="25"/>
      <c r="GIB479" s="25"/>
      <c r="GIC479" s="25"/>
      <c r="GID479" s="25"/>
      <c r="GIE479" s="25"/>
      <c r="GIF479" s="25"/>
      <c r="GIG479" s="25"/>
      <c r="GIH479" s="25"/>
      <c r="GII479" s="25"/>
      <c r="GIJ479" s="25"/>
      <c r="GIK479" s="25"/>
      <c r="GIL479" s="25"/>
      <c r="GIM479" s="25"/>
      <c r="GIN479" s="25"/>
      <c r="GIO479" s="25"/>
      <c r="GIP479" s="25"/>
      <c r="GIQ479" s="25"/>
      <c r="GIR479" s="25"/>
      <c r="GIS479" s="25"/>
      <c r="GIT479" s="25"/>
      <c r="GIU479" s="25"/>
      <c r="GIV479" s="25"/>
      <c r="GIW479" s="25"/>
      <c r="GIX479" s="25"/>
      <c r="GIY479" s="25"/>
      <c r="GIZ479" s="25"/>
      <c r="GJA479" s="25"/>
      <c r="GJB479" s="25"/>
      <c r="GJC479" s="25"/>
      <c r="GJD479" s="25"/>
      <c r="GJE479" s="25"/>
      <c r="GJF479" s="25"/>
      <c r="GJG479" s="25"/>
      <c r="GJH479" s="25"/>
      <c r="GJI479" s="25"/>
      <c r="GJJ479" s="25"/>
      <c r="GJK479" s="25"/>
      <c r="GJL479" s="25"/>
      <c r="GJM479" s="25"/>
      <c r="GJN479" s="25"/>
      <c r="GJO479" s="25"/>
      <c r="GJP479" s="25"/>
      <c r="GJQ479" s="25"/>
      <c r="GJR479" s="25"/>
      <c r="GJS479" s="25"/>
      <c r="GJT479" s="25"/>
      <c r="GJU479" s="25"/>
      <c r="GJV479" s="25"/>
      <c r="GJW479" s="25"/>
      <c r="GJX479" s="25"/>
      <c r="GJY479" s="25"/>
      <c r="GJZ479" s="25"/>
      <c r="GKA479" s="25"/>
      <c r="GKB479" s="25"/>
      <c r="GKC479" s="25"/>
      <c r="GKD479" s="25"/>
      <c r="GKE479" s="25"/>
      <c r="GKF479" s="25"/>
      <c r="GKG479" s="25"/>
      <c r="GKH479" s="25"/>
      <c r="GKI479" s="25"/>
      <c r="GKJ479" s="25"/>
      <c r="GKK479" s="25"/>
      <c r="GKL479" s="25"/>
      <c r="GKM479" s="25"/>
      <c r="GKN479" s="25"/>
      <c r="GKO479" s="25"/>
      <c r="GKP479" s="25"/>
      <c r="GKQ479" s="25"/>
      <c r="GKR479" s="25"/>
      <c r="GKS479" s="25"/>
      <c r="GKT479" s="25"/>
      <c r="GKU479" s="25"/>
      <c r="GKV479" s="25"/>
      <c r="GKW479" s="25"/>
      <c r="GKX479" s="25"/>
      <c r="GKY479" s="25"/>
      <c r="GKZ479" s="25"/>
      <c r="GLA479" s="25"/>
      <c r="GLB479" s="25"/>
      <c r="GLC479" s="25"/>
      <c r="GLD479" s="25"/>
      <c r="GLE479" s="25"/>
      <c r="GLF479" s="25"/>
      <c r="GLG479" s="25"/>
      <c r="GLH479" s="25"/>
      <c r="GLI479" s="25"/>
      <c r="GLJ479" s="25"/>
      <c r="GLK479" s="25"/>
      <c r="GLL479" s="25"/>
      <c r="GLM479" s="25"/>
      <c r="GLN479" s="25"/>
      <c r="GLO479" s="25"/>
      <c r="GLP479" s="25"/>
      <c r="GLQ479" s="25"/>
      <c r="GLR479" s="25"/>
      <c r="GLS479" s="25"/>
      <c r="GLT479" s="25"/>
      <c r="GLU479" s="25"/>
      <c r="GLV479" s="25"/>
      <c r="GLW479" s="25"/>
      <c r="GLX479" s="25"/>
      <c r="GLY479" s="25"/>
      <c r="GLZ479" s="25"/>
      <c r="GMA479" s="25"/>
      <c r="GMB479" s="25"/>
      <c r="GMC479" s="25"/>
      <c r="GMD479" s="25"/>
      <c r="GME479" s="25"/>
      <c r="GMF479" s="25"/>
      <c r="GMG479" s="25"/>
      <c r="GMH479" s="25"/>
      <c r="GMI479" s="25"/>
      <c r="GMJ479" s="25"/>
      <c r="GMK479" s="25"/>
      <c r="GML479" s="25"/>
      <c r="GMM479" s="25"/>
      <c r="GMN479" s="25"/>
      <c r="GMO479" s="25"/>
      <c r="GMP479" s="25"/>
      <c r="GMQ479" s="25"/>
      <c r="GMR479" s="25"/>
      <c r="GMS479" s="25"/>
      <c r="GMT479" s="25"/>
      <c r="GMU479" s="25"/>
      <c r="GMV479" s="25"/>
      <c r="GMW479" s="25"/>
      <c r="GMX479" s="25"/>
      <c r="GMY479" s="25"/>
      <c r="GMZ479" s="25"/>
      <c r="GNA479" s="25"/>
      <c r="GNB479" s="25"/>
      <c r="GNC479" s="25"/>
      <c r="GND479" s="25"/>
      <c r="GNE479" s="25"/>
      <c r="GNF479" s="25"/>
      <c r="GNG479" s="25"/>
      <c r="GNH479" s="25"/>
      <c r="GNI479" s="25"/>
      <c r="GNJ479" s="25"/>
      <c r="GNK479" s="25"/>
      <c r="GNL479" s="25"/>
      <c r="GNM479" s="25"/>
      <c r="GNN479" s="25"/>
      <c r="GNO479" s="25"/>
      <c r="GNP479" s="25"/>
      <c r="GNQ479" s="25"/>
      <c r="GNR479" s="25"/>
      <c r="GNS479" s="25"/>
      <c r="GNT479" s="25"/>
      <c r="GNU479" s="25"/>
      <c r="GNV479" s="25"/>
      <c r="GNW479" s="25"/>
      <c r="GNX479" s="25"/>
      <c r="GNY479" s="25"/>
      <c r="GNZ479" s="25"/>
      <c r="GOA479" s="25"/>
      <c r="GOB479" s="25"/>
      <c r="GOC479" s="25"/>
      <c r="GOD479" s="25"/>
      <c r="GOE479" s="25"/>
      <c r="GOF479" s="25"/>
      <c r="GOG479" s="25"/>
      <c r="GOH479" s="25"/>
      <c r="GOI479" s="25"/>
      <c r="GOJ479" s="25"/>
      <c r="GOK479" s="25"/>
      <c r="GOL479" s="25"/>
      <c r="GOM479" s="25"/>
      <c r="GON479" s="25"/>
      <c r="GOO479" s="25"/>
      <c r="GOP479" s="25"/>
      <c r="GOQ479" s="25"/>
      <c r="GOR479" s="25"/>
      <c r="GOS479" s="25"/>
      <c r="GOT479" s="25"/>
      <c r="GOU479" s="25"/>
      <c r="GOV479" s="25"/>
      <c r="GOW479" s="25"/>
      <c r="GOX479" s="25"/>
      <c r="GOY479" s="25"/>
      <c r="GOZ479" s="25"/>
      <c r="GPA479" s="25"/>
      <c r="GPB479" s="25"/>
      <c r="GPC479" s="25"/>
      <c r="GPD479" s="25"/>
      <c r="GPE479" s="25"/>
      <c r="GPF479" s="25"/>
      <c r="GPG479" s="25"/>
      <c r="GPH479" s="25"/>
      <c r="GPI479" s="25"/>
      <c r="GPJ479" s="25"/>
      <c r="GPK479" s="25"/>
      <c r="GPL479" s="25"/>
      <c r="GPM479" s="25"/>
      <c r="GPN479" s="25"/>
      <c r="GPO479" s="25"/>
      <c r="GPP479" s="25"/>
      <c r="GPQ479" s="25"/>
      <c r="GPR479" s="25"/>
      <c r="GPS479" s="25"/>
      <c r="GPT479" s="25"/>
      <c r="GPU479" s="25"/>
      <c r="GPV479" s="25"/>
      <c r="GPW479" s="25"/>
      <c r="GPX479" s="25"/>
      <c r="GPY479" s="25"/>
      <c r="GPZ479" s="25"/>
      <c r="GQA479" s="25"/>
      <c r="GQB479" s="25"/>
      <c r="GQC479" s="25"/>
      <c r="GQD479" s="25"/>
      <c r="GQE479" s="25"/>
      <c r="GQF479" s="25"/>
      <c r="GQG479" s="25"/>
      <c r="GQH479" s="25"/>
      <c r="GQI479" s="25"/>
      <c r="GQJ479" s="25"/>
      <c r="GQK479" s="25"/>
      <c r="GQL479" s="25"/>
      <c r="GQM479" s="25"/>
      <c r="GQN479" s="25"/>
      <c r="GQO479" s="25"/>
      <c r="GQP479" s="25"/>
      <c r="GQQ479" s="25"/>
      <c r="GQR479" s="25"/>
      <c r="GQS479" s="25"/>
      <c r="GQT479" s="25"/>
      <c r="GQU479" s="25"/>
      <c r="GQV479" s="25"/>
      <c r="GQW479" s="25"/>
      <c r="GQX479" s="25"/>
      <c r="GQY479" s="25"/>
      <c r="GQZ479" s="25"/>
      <c r="GRA479" s="25"/>
      <c r="GRB479" s="25"/>
      <c r="GRC479" s="25"/>
      <c r="GRD479" s="25"/>
      <c r="GRE479" s="25"/>
      <c r="GRF479" s="25"/>
      <c r="GRG479" s="25"/>
      <c r="GRH479" s="25"/>
      <c r="GRI479" s="25"/>
      <c r="GRJ479" s="25"/>
      <c r="GRK479" s="25"/>
      <c r="GRL479" s="25"/>
      <c r="GRM479" s="25"/>
      <c r="GRN479" s="25"/>
      <c r="GRO479" s="25"/>
      <c r="GRP479" s="25"/>
      <c r="GRQ479" s="25"/>
      <c r="GRR479" s="25"/>
      <c r="GRS479" s="25"/>
      <c r="GRT479" s="25"/>
      <c r="GRU479" s="25"/>
      <c r="GRV479" s="25"/>
      <c r="GRW479" s="25"/>
      <c r="GRX479" s="25"/>
      <c r="GRY479" s="25"/>
      <c r="GRZ479" s="25"/>
      <c r="GSA479" s="25"/>
      <c r="GSB479" s="25"/>
      <c r="GSC479" s="25"/>
      <c r="GSD479" s="25"/>
      <c r="GSE479" s="25"/>
      <c r="GSF479" s="25"/>
      <c r="GSG479" s="25"/>
      <c r="GSH479" s="25"/>
      <c r="GSI479" s="25"/>
      <c r="GSJ479" s="25"/>
      <c r="GSK479" s="25"/>
      <c r="GSL479" s="25"/>
      <c r="GSM479" s="25"/>
      <c r="GSN479" s="25"/>
      <c r="GSO479" s="25"/>
      <c r="GSP479" s="25"/>
      <c r="GSQ479" s="25"/>
      <c r="GSR479" s="25"/>
      <c r="GSS479" s="25"/>
      <c r="GST479" s="25"/>
      <c r="GSU479" s="25"/>
      <c r="GSV479" s="25"/>
      <c r="GSW479" s="25"/>
      <c r="GSX479" s="25"/>
      <c r="GSY479" s="25"/>
      <c r="GSZ479" s="25"/>
      <c r="GTA479" s="25"/>
      <c r="GTB479" s="25"/>
      <c r="GTC479" s="25"/>
      <c r="GTD479" s="25"/>
      <c r="GTE479" s="25"/>
      <c r="GTF479" s="25"/>
      <c r="GTG479" s="25"/>
      <c r="GTH479" s="25"/>
      <c r="GTI479" s="25"/>
      <c r="GTJ479" s="25"/>
      <c r="GTK479" s="25"/>
      <c r="GTL479" s="25"/>
      <c r="GTM479" s="25"/>
      <c r="GTN479" s="25"/>
      <c r="GTO479" s="25"/>
      <c r="GTP479" s="25"/>
      <c r="GTQ479" s="25"/>
      <c r="GTR479" s="25"/>
      <c r="GTS479" s="25"/>
      <c r="GTT479" s="25"/>
      <c r="GTU479" s="25"/>
      <c r="GTV479" s="25"/>
      <c r="GTW479" s="25"/>
      <c r="GTX479" s="25"/>
      <c r="GTY479" s="25"/>
      <c r="GTZ479" s="25"/>
      <c r="GUA479" s="25"/>
      <c r="GUB479" s="25"/>
      <c r="GUC479" s="25"/>
      <c r="GUD479" s="25"/>
      <c r="GUE479" s="25"/>
      <c r="GUF479" s="25"/>
      <c r="GUG479" s="25"/>
      <c r="GUH479" s="25"/>
      <c r="GUI479" s="25"/>
      <c r="GUJ479" s="25"/>
      <c r="GUK479" s="25"/>
      <c r="GUL479" s="25"/>
      <c r="GUM479" s="25"/>
      <c r="GUN479" s="25"/>
      <c r="GUO479" s="25"/>
      <c r="GUP479" s="25"/>
      <c r="GUQ479" s="25"/>
      <c r="GUR479" s="25"/>
      <c r="GUS479" s="25"/>
      <c r="GUT479" s="25"/>
      <c r="GUU479" s="25"/>
      <c r="GUV479" s="25"/>
      <c r="GUW479" s="25"/>
      <c r="GUX479" s="25"/>
      <c r="GUY479" s="25"/>
      <c r="GUZ479" s="25"/>
      <c r="GVA479" s="25"/>
      <c r="GVB479" s="25"/>
      <c r="GVC479" s="25"/>
      <c r="GVD479" s="25"/>
      <c r="GVE479" s="25"/>
      <c r="GVF479" s="25"/>
      <c r="GVG479" s="25"/>
      <c r="GVH479" s="25"/>
      <c r="GVI479" s="25"/>
      <c r="GVJ479" s="25"/>
      <c r="GVK479" s="25"/>
      <c r="GVL479" s="25"/>
      <c r="GVM479" s="25"/>
      <c r="GVN479" s="25"/>
      <c r="GVO479" s="25"/>
      <c r="GVP479" s="25"/>
      <c r="GVQ479" s="25"/>
      <c r="GVR479" s="25"/>
      <c r="GVS479" s="25"/>
      <c r="GVT479" s="25"/>
      <c r="GVU479" s="25"/>
      <c r="GVV479" s="25"/>
      <c r="GVW479" s="25"/>
      <c r="GVX479" s="25"/>
      <c r="GVY479" s="25"/>
      <c r="GVZ479" s="25"/>
      <c r="GWA479" s="25"/>
      <c r="GWB479" s="25"/>
      <c r="GWC479" s="25"/>
      <c r="GWD479" s="25"/>
      <c r="GWE479" s="25"/>
      <c r="GWF479" s="25"/>
      <c r="GWG479" s="25"/>
      <c r="GWH479" s="25"/>
      <c r="GWI479" s="25"/>
      <c r="GWJ479" s="25"/>
      <c r="GWK479" s="25"/>
      <c r="GWL479" s="25"/>
      <c r="GWM479" s="25"/>
      <c r="GWN479" s="25"/>
      <c r="GWO479" s="25"/>
      <c r="GWP479" s="25"/>
      <c r="GWQ479" s="25"/>
      <c r="GWR479" s="25"/>
      <c r="GWS479" s="25"/>
      <c r="GWT479" s="25"/>
      <c r="GWU479" s="25"/>
      <c r="GWV479" s="25"/>
      <c r="GWW479" s="25"/>
      <c r="GWX479" s="25"/>
      <c r="GWY479" s="25"/>
      <c r="GWZ479" s="25"/>
      <c r="GXA479" s="25"/>
      <c r="GXB479" s="25"/>
      <c r="GXC479" s="25"/>
      <c r="GXD479" s="25"/>
      <c r="GXE479" s="25"/>
      <c r="GXF479" s="25"/>
      <c r="GXG479" s="25"/>
      <c r="GXH479" s="25"/>
      <c r="GXI479" s="25"/>
      <c r="GXJ479" s="25"/>
      <c r="GXK479" s="25"/>
      <c r="GXL479" s="25"/>
      <c r="GXM479" s="25"/>
      <c r="GXN479" s="25"/>
      <c r="GXO479" s="25"/>
      <c r="GXP479" s="25"/>
      <c r="GXQ479" s="25"/>
      <c r="GXR479" s="25"/>
      <c r="GXS479" s="25"/>
      <c r="GXT479" s="25"/>
      <c r="GXU479" s="25"/>
      <c r="GXV479" s="25"/>
      <c r="GXW479" s="25"/>
      <c r="GXX479" s="25"/>
      <c r="GXY479" s="25"/>
      <c r="GXZ479" s="25"/>
      <c r="GYA479" s="25"/>
      <c r="GYB479" s="25"/>
      <c r="GYC479" s="25"/>
      <c r="GYD479" s="25"/>
      <c r="GYE479" s="25"/>
      <c r="GYF479" s="25"/>
      <c r="GYG479" s="25"/>
      <c r="GYH479" s="25"/>
      <c r="GYI479" s="25"/>
      <c r="GYJ479" s="25"/>
      <c r="GYK479" s="25"/>
      <c r="GYL479" s="25"/>
      <c r="GYM479" s="25"/>
      <c r="GYN479" s="25"/>
      <c r="GYO479" s="25"/>
      <c r="GYP479" s="25"/>
      <c r="GYQ479" s="25"/>
      <c r="GYR479" s="25"/>
      <c r="GYS479" s="25"/>
      <c r="GYT479" s="25"/>
      <c r="GYU479" s="25"/>
      <c r="GYV479" s="25"/>
      <c r="GYW479" s="25"/>
      <c r="GYX479" s="25"/>
      <c r="GYY479" s="25"/>
      <c r="GYZ479" s="25"/>
      <c r="GZA479" s="25"/>
      <c r="GZB479" s="25"/>
      <c r="GZC479" s="25"/>
      <c r="GZD479" s="25"/>
      <c r="GZE479" s="25"/>
      <c r="GZF479" s="25"/>
      <c r="GZG479" s="25"/>
      <c r="GZH479" s="25"/>
      <c r="GZI479" s="25"/>
      <c r="GZJ479" s="25"/>
      <c r="GZK479" s="25"/>
      <c r="GZL479" s="25"/>
      <c r="GZM479" s="25"/>
      <c r="GZN479" s="25"/>
      <c r="GZO479" s="25"/>
      <c r="GZP479" s="25"/>
      <c r="GZQ479" s="25"/>
      <c r="GZR479" s="25"/>
      <c r="GZS479" s="25"/>
      <c r="GZT479" s="25"/>
      <c r="GZU479" s="25"/>
      <c r="GZV479" s="25"/>
      <c r="GZW479" s="25"/>
      <c r="GZX479" s="25"/>
      <c r="GZY479" s="25"/>
      <c r="GZZ479" s="25"/>
      <c r="HAA479" s="25"/>
      <c r="HAB479" s="25"/>
      <c r="HAC479" s="25"/>
      <c r="HAD479" s="25"/>
      <c r="HAE479" s="25"/>
      <c r="HAF479" s="25"/>
      <c r="HAG479" s="25"/>
      <c r="HAH479" s="25"/>
      <c r="HAI479" s="25"/>
      <c r="HAJ479" s="25"/>
      <c r="HAK479" s="25"/>
      <c r="HAL479" s="25"/>
      <c r="HAM479" s="25"/>
      <c r="HAN479" s="25"/>
      <c r="HAO479" s="25"/>
      <c r="HAP479" s="25"/>
      <c r="HAQ479" s="25"/>
      <c r="HAR479" s="25"/>
      <c r="HAS479" s="25"/>
      <c r="HAT479" s="25"/>
      <c r="HAU479" s="25"/>
      <c r="HAV479" s="25"/>
      <c r="HAW479" s="25"/>
      <c r="HAX479" s="25"/>
      <c r="HAY479" s="25"/>
      <c r="HAZ479" s="25"/>
      <c r="HBA479" s="25"/>
      <c r="HBB479" s="25"/>
      <c r="HBC479" s="25"/>
      <c r="HBD479" s="25"/>
      <c r="HBE479" s="25"/>
      <c r="HBF479" s="25"/>
      <c r="HBG479" s="25"/>
      <c r="HBH479" s="25"/>
      <c r="HBI479" s="25"/>
      <c r="HBJ479" s="25"/>
      <c r="HBK479" s="25"/>
      <c r="HBL479" s="25"/>
      <c r="HBM479" s="25"/>
      <c r="HBN479" s="25"/>
      <c r="HBO479" s="25"/>
      <c r="HBP479" s="25"/>
      <c r="HBQ479" s="25"/>
      <c r="HBR479" s="25"/>
      <c r="HBS479" s="25"/>
      <c r="HBT479" s="25"/>
      <c r="HBU479" s="25"/>
      <c r="HBV479" s="25"/>
      <c r="HBW479" s="25"/>
      <c r="HBX479" s="25"/>
      <c r="HBY479" s="25"/>
      <c r="HBZ479" s="25"/>
      <c r="HCA479" s="25"/>
      <c r="HCB479" s="25"/>
      <c r="HCC479" s="25"/>
      <c r="HCD479" s="25"/>
      <c r="HCE479" s="25"/>
      <c r="HCF479" s="25"/>
      <c r="HCG479" s="25"/>
      <c r="HCH479" s="25"/>
      <c r="HCI479" s="25"/>
      <c r="HCJ479" s="25"/>
      <c r="HCK479" s="25"/>
      <c r="HCL479" s="25"/>
      <c r="HCM479" s="25"/>
      <c r="HCN479" s="25"/>
      <c r="HCO479" s="25"/>
      <c r="HCP479" s="25"/>
      <c r="HCQ479" s="25"/>
      <c r="HCR479" s="25"/>
      <c r="HCS479" s="25"/>
      <c r="HCT479" s="25"/>
      <c r="HCU479" s="25"/>
      <c r="HCV479" s="25"/>
      <c r="HCW479" s="25"/>
      <c r="HCX479" s="25"/>
      <c r="HCY479" s="25"/>
      <c r="HCZ479" s="25"/>
      <c r="HDA479" s="25"/>
      <c r="HDB479" s="25"/>
      <c r="HDC479" s="25"/>
      <c r="HDD479" s="25"/>
      <c r="HDE479" s="25"/>
      <c r="HDF479" s="25"/>
      <c r="HDG479" s="25"/>
      <c r="HDH479" s="25"/>
      <c r="HDI479" s="25"/>
      <c r="HDJ479" s="25"/>
      <c r="HDK479" s="25"/>
      <c r="HDL479" s="25"/>
      <c r="HDM479" s="25"/>
      <c r="HDN479" s="25"/>
      <c r="HDO479" s="25"/>
      <c r="HDP479" s="25"/>
      <c r="HDQ479" s="25"/>
      <c r="HDR479" s="25"/>
      <c r="HDS479" s="25"/>
      <c r="HDT479" s="25"/>
      <c r="HDU479" s="25"/>
      <c r="HDV479" s="25"/>
      <c r="HDW479" s="25"/>
      <c r="HDX479" s="25"/>
      <c r="HDY479" s="25"/>
      <c r="HDZ479" s="25"/>
      <c r="HEA479" s="25"/>
      <c r="HEB479" s="25"/>
      <c r="HEC479" s="25"/>
      <c r="HED479" s="25"/>
      <c r="HEE479" s="25"/>
      <c r="HEF479" s="25"/>
      <c r="HEG479" s="25"/>
      <c r="HEH479" s="25"/>
      <c r="HEI479" s="25"/>
      <c r="HEJ479" s="25"/>
      <c r="HEK479" s="25"/>
      <c r="HEL479" s="25"/>
      <c r="HEM479" s="25"/>
      <c r="HEN479" s="25"/>
      <c r="HEO479" s="25"/>
      <c r="HEP479" s="25"/>
      <c r="HEQ479" s="25"/>
      <c r="HER479" s="25"/>
      <c r="HES479" s="25"/>
      <c r="HET479" s="25"/>
      <c r="HEU479" s="25"/>
      <c r="HEV479" s="25"/>
      <c r="HEW479" s="25"/>
      <c r="HEX479" s="25"/>
      <c r="HEY479" s="25"/>
      <c r="HEZ479" s="25"/>
      <c r="HFA479" s="25"/>
      <c r="HFB479" s="25"/>
      <c r="HFC479" s="25"/>
      <c r="HFD479" s="25"/>
      <c r="HFE479" s="25"/>
      <c r="HFF479" s="25"/>
      <c r="HFG479" s="25"/>
      <c r="HFH479" s="25"/>
      <c r="HFI479" s="25"/>
      <c r="HFJ479" s="25"/>
      <c r="HFK479" s="25"/>
      <c r="HFL479" s="25"/>
      <c r="HFM479" s="25"/>
      <c r="HFN479" s="25"/>
      <c r="HFO479" s="25"/>
      <c r="HFP479" s="25"/>
      <c r="HFQ479" s="25"/>
      <c r="HFR479" s="25"/>
      <c r="HFS479" s="25"/>
      <c r="HFT479" s="25"/>
      <c r="HFU479" s="25"/>
      <c r="HFV479" s="25"/>
      <c r="HFW479" s="25"/>
      <c r="HFX479" s="25"/>
      <c r="HFY479" s="25"/>
      <c r="HFZ479" s="25"/>
      <c r="HGA479" s="25"/>
      <c r="HGB479" s="25"/>
      <c r="HGC479" s="25"/>
      <c r="HGD479" s="25"/>
      <c r="HGE479" s="25"/>
      <c r="HGF479" s="25"/>
      <c r="HGG479" s="25"/>
      <c r="HGH479" s="25"/>
      <c r="HGI479" s="25"/>
      <c r="HGJ479" s="25"/>
      <c r="HGK479" s="25"/>
      <c r="HGL479" s="25"/>
      <c r="HGM479" s="25"/>
      <c r="HGN479" s="25"/>
      <c r="HGO479" s="25"/>
      <c r="HGP479" s="25"/>
      <c r="HGQ479" s="25"/>
      <c r="HGR479" s="25"/>
      <c r="HGS479" s="25"/>
      <c r="HGT479" s="25"/>
      <c r="HGU479" s="25"/>
      <c r="HGV479" s="25"/>
      <c r="HGW479" s="25"/>
      <c r="HGX479" s="25"/>
      <c r="HGY479" s="25"/>
      <c r="HGZ479" s="25"/>
      <c r="HHA479" s="25"/>
      <c r="HHB479" s="25"/>
      <c r="HHC479" s="25"/>
      <c r="HHD479" s="25"/>
      <c r="HHE479" s="25"/>
      <c r="HHF479" s="25"/>
      <c r="HHG479" s="25"/>
      <c r="HHH479" s="25"/>
      <c r="HHI479" s="25"/>
      <c r="HHJ479" s="25"/>
      <c r="HHK479" s="25"/>
      <c r="HHL479" s="25"/>
      <c r="HHM479" s="25"/>
      <c r="HHN479" s="25"/>
      <c r="HHO479" s="25"/>
      <c r="HHP479" s="25"/>
      <c r="HHQ479" s="25"/>
      <c r="HHR479" s="25"/>
      <c r="HHS479" s="25"/>
      <c r="HHT479" s="25"/>
      <c r="HHU479" s="25"/>
      <c r="HHV479" s="25"/>
      <c r="HHW479" s="25"/>
      <c r="HHX479" s="25"/>
      <c r="HHY479" s="25"/>
      <c r="HHZ479" s="25"/>
      <c r="HIA479" s="25"/>
      <c r="HIB479" s="25"/>
      <c r="HIC479" s="25"/>
      <c r="HID479" s="25"/>
      <c r="HIE479" s="25"/>
      <c r="HIF479" s="25"/>
      <c r="HIG479" s="25"/>
      <c r="HIH479" s="25"/>
      <c r="HII479" s="25"/>
      <c r="HIJ479" s="25"/>
      <c r="HIK479" s="25"/>
      <c r="HIL479" s="25"/>
      <c r="HIM479" s="25"/>
      <c r="HIN479" s="25"/>
      <c r="HIO479" s="25"/>
      <c r="HIP479" s="25"/>
      <c r="HIQ479" s="25"/>
      <c r="HIR479" s="25"/>
      <c r="HIS479" s="25"/>
      <c r="HIT479" s="25"/>
      <c r="HIU479" s="25"/>
      <c r="HIV479" s="25"/>
      <c r="HIW479" s="25"/>
      <c r="HIX479" s="25"/>
      <c r="HIY479" s="25"/>
      <c r="HIZ479" s="25"/>
      <c r="HJA479" s="25"/>
      <c r="HJB479" s="25"/>
      <c r="HJC479" s="25"/>
      <c r="HJD479" s="25"/>
      <c r="HJE479" s="25"/>
      <c r="HJF479" s="25"/>
      <c r="HJG479" s="25"/>
      <c r="HJH479" s="25"/>
      <c r="HJI479" s="25"/>
      <c r="HJJ479" s="25"/>
      <c r="HJK479" s="25"/>
      <c r="HJL479" s="25"/>
      <c r="HJM479" s="25"/>
      <c r="HJN479" s="25"/>
      <c r="HJO479" s="25"/>
      <c r="HJP479" s="25"/>
      <c r="HJQ479" s="25"/>
      <c r="HJR479" s="25"/>
      <c r="HJS479" s="25"/>
      <c r="HJT479" s="25"/>
      <c r="HJU479" s="25"/>
      <c r="HJV479" s="25"/>
      <c r="HJW479" s="25"/>
      <c r="HJX479" s="25"/>
      <c r="HJY479" s="25"/>
      <c r="HJZ479" s="25"/>
      <c r="HKA479" s="25"/>
      <c r="HKB479" s="25"/>
      <c r="HKC479" s="25"/>
      <c r="HKD479" s="25"/>
      <c r="HKE479" s="25"/>
      <c r="HKF479" s="25"/>
      <c r="HKG479" s="25"/>
      <c r="HKH479" s="25"/>
      <c r="HKI479" s="25"/>
      <c r="HKJ479" s="25"/>
      <c r="HKK479" s="25"/>
      <c r="HKL479" s="25"/>
      <c r="HKM479" s="25"/>
      <c r="HKN479" s="25"/>
      <c r="HKO479" s="25"/>
      <c r="HKP479" s="25"/>
      <c r="HKQ479" s="25"/>
      <c r="HKR479" s="25"/>
      <c r="HKS479" s="25"/>
      <c r="HKT479" s="25"/>
      <c r="HKU479" s="25"/>
      <c r="HKV479" s="25"/>
      <c r="HKW479" s="25"/>
      <c r="HKX479" s="25"/>
      <c r="HKY479" s="25"/>
      <c r="HKZ479" s="25"/>
      <c r="HLA479" s="25"/>
      <c r="HLB479" s="25"/>
      <c r="HLC479" s="25"/>
      <c r="HLD479" s="25"/>
      <c r="HLE479" s="25"/>
      <c r="HLF479" s="25"/>
      <c r="HLG479" s="25"/>
      <c r="HLH479" s="25"/>
      <c r="HLI479" s="25"/>
      <c r="HLJ479" s="25"/>
      <c r="HLK479" s="25"/>
      <c r="HLL479" s="25"/>
      <c r="HLM479" s="25"/>
      <c r="HLN479" s="25"/>
      <c r="HLO479" s="25"/>
      <c r="HLP479" s="25"/>
      <c r="HLQ479" s="25"/>
      <c r="HLR479" s="25"/>
      <c r="HLS479" s="25"/>
      <c r="HLT479" s="25"/>
      <c r="HLU479" s="25"/>
      <c r="HLV479" s="25"/>
      <c r="HLW479" s="25"/>
      <c r="HLX479" s="25"/>
      <c r="HLY479" s="25"/>
      <c r="HLZ479" s="25"/>
      <c r="HMA479" s="25"/>
      <c r="HMB479" s="25"/>
      <c r="HMC479" s="25"/>
      <c r="HMD479" s="25"/>
      <c r="HME479" s="25"/>
      <c r="HMF479" s="25"/>
      <c r="HMG479" s="25"/>
      <c r="HMH479" s="25"/>
      <c r="HMI479" s="25"/>
      <c r="HMJ479" s="25"/>
      <c r="HMK479" s="25"/>
      <c r="HML479" s="25"/>
      <c r="HMM479" s="25"/>
      <c r="HMN479" s="25"/>
      <c r="HMO479" s="25"/>
      <c r="HMP479" s="25"/>
      <c r="HMQ479" s="25"/>
      <c r="HMR479" s="25"/>
      <c r="HMS479" s="25"/>
      <c r="HMT479" s="25"/>
      <c r="HMU479" s="25"/>
      <c r="HMV479" s="25"/>
      <c r="HMW479" s="25"/>
      <c r="HMX479" s="25"/>
      <c r="HMY479" s="25"/>
      <c r="HMZ479" s="25"/>
      <c r="HNA479" s="25"/>
      <c r="HNB479" s="25"/>
      <c r="HNC479" s="25"/>
      <c r="HND479" s="25"/>
      <c r="HNE479" s="25"/>
      <c r="HNF479" s="25"/>
      <c r="HNG479" s="25"/>
      <c r="HNH479" s="25"/>
      <c r="HNI479" s="25"/>
      <c r="HNJ479" s="25"/>
      <c r="HNK479" s="25"/>
      <c r="HNL479" s="25"/>
      <c r="HNM479" s="25"/>
      <c r="HNN479" s="25"/>
      <c r="HNO479" s="25"/>
      <c r="HNP479" s="25"/>
      <c r="HNQ479" s="25"/>
      <c r="HNR479" s="25"/>
      <c r="HNS479" s="25"/>
      <c r="HNT479" s="25"/>
      <c r="HNU479" s="25"/>
      <c r="HNV479" s="25"/>
      <c r="HNW479" s="25"/>
      <c r="HNX479" s="25"/>
      <c r="HNY479" s="25"/>
      <c r="HNZ479" s="25"/>
      <c r="HOA479" s="25"/>
      <c r="HOB479" s="25"/>
      <c r="HOC479" s="25"/>
      <c r="HOD479" s="25"/>
      <c r="HOE479" s="25"/>
      <c r="HOF479" s="25"/>
      <c r="HOG479" s="25"/>
      <c r="HOH479" s="25"/>
      <c r="HOI479" s="25"/>
      <c r="HOJ479" s="25"/>
      <c r="HOK479" s="25"/>
      <c r="HOL479" s="25"/>
      <c r="HOM479" s="25"/>
      <c r="HON479" s="25"/>
      <c r="HOO479" s="25"/>
      <c r="HOP479" s="25"/>
      <c r="HOQ479" s="25"/>
      <c r="HOR479" s="25"/>
      <c r="HOS479" s="25"/>
      <c r="HOT479" s="25"/>
      <c r="HOU479" s="25"/>
      <c r="HOV479" s="25"/>
      <c r="HOW479" s="25"/>
      <c r="HOX479" s="25"/>
      <c r="HOY479" s="25"/>
      <c r="HOZ479" s="25"/>
      <c r="HPA479" s="25"/>
      <c r="HPB479" s="25"/>
      <c r="HPC479" s="25"/>
      <c r="HPD479" s="25"/>
      <c r="HPE479" s="25"/>
      <c r="HPF479" s="25"/>
      <c r="HPG479" s="25"/>
      <c r="HPH479" s="25"/>
      <c r="HPI479" s="25"/>
      <c r="HPJ479" s="25"/>
      <c r="HPK479" s="25"/>
      <c r="HPL479" s="25"/>
      <c r="HPM479" s="25"/>
      <c r="HPN479" s="25"/>
      <c r="HPO479" s="25"/>
      <c r="HPP479" s="25"/>
      <c r="HPQ479" s="25"/>
      <c r="HPR479" s="25"/>
      <c r="HPS479" s="25"/>
      <c r="HPT479" s="25"/>
      <c r="HPU479" s="25"/>
      <c r="HPV479" s="25"/>
      <c r="HPW479" s="25"/>
      <c r="HPX479" s="25"/>
      <c r="HPY479" s="25"/>
      <c r="HPZ479" s="25"/>
      <c r="HQA479" s="25"/>
      <c r="HQB479" s="25"/>
      <c r="HQC479" s="25"/>
      <c r="HQD479" s="25"/>
      <c r="HQE479" s="25"/>
      <c r="HQF479" s="25"/>
      <c r="HQG479" s="25"/>
      <c r="HQH479" s="25"/>
      <c r="HQI479" s="25"/>
      <c r="HQJ479" s="25"/>
      <c r="HQK479" s="25"/>
      <c r="HQL479" s="25"/>
      <c r="HQM479" s="25"/>
      <c r="HQN479" s="25"/>
      <c r="HQO479" s="25"/>
      <c r="HQP479" s="25"/>
      <c r="HQQ479" s="25"/>
      <c r="HQR479" s="25"/>
      <c r="HQS479" s="25"/>
      <c r="HQT479" s="25"/>
      <c r="HQU479" s="25"/>
      <c r="HQV479" s="25"/>
      <c r="HQW479" s="25"/>
      <c r="HQX479" s="25"/>
      <c r="HQY479" s="25"/>
      <c r="HQZ479" s="25"/>
      <c r="HRA479" s="25"/>
      <c r="HRB479" s="25"/>
      <c r="HRC479" s="25"/>
      <c r="HRD479" s="25"/>
      <c r="HRE479" s="25"/>
      <c r="HRF479" s="25"/>
      <c r="HRG479" s="25"/>
      <c r="HRH479" s="25"/>
      <c r="HRI479" s="25"/>
      <c r="HRJ479" s="25"/>
      <c r="HRK479" s="25"/>
      <c r="HRL479" s="25"/>
      <c r="HRM479" s="25"/>
      <c r="HRN479" s="25"/>
      <c r="HRO479" s="25"/>
      <c r="HRP479" s="25"/>
      <c r="HRQ479" s="25"/>
      <c r="HRR479" s="25"/>
      <c r="HRS479" s="25"/>
      <c r="HRT479" s="25"/>
      <c r="HRU479" s="25"/>
      <c r="HRV479" s="25"/>
      <c r="HRW479" s="25"/>
      <c r="HRX479" s="25"/>
      <c r="HRY479" s="25"/>
      <c r="HRZ479" s="25"/>
      <c r="HSA479" s="25"/>
      <c r="HSB479" s="25"/>
      <c r="HSC479" s="25"/>
      <c r="HSD479" s="25"/>
      <c r="HSE479" s="25"/>
      <c r="HSF479" s="25"/>
      <c r="HSG479" s="25"/>
      <c r="HSH479" s="25"/>
      <c r="HSI479" s="25"/>
      <c r="HSJ479" s="25"/>
      <c r="HSK479" s="25"/>
      <c r="HSL479" s="25"/>
      <c r="HSM479" s="25"/>
      <c r="HSN479" s="25"/>
      <c r="HSO479" s="25"/>
      <c r="HSP479" s="25"/>
      <c r="HSQ479" s="25"/>
      <c r="HSR479" s="25"/>
      <c r="HSS479" s="25"/>
      <c r="HST479" s="25"/>
      <c r="HSU479" s="25"/>
      <c r="HSV479" s="25"/>
      <c r="HSW479" s="25"/>
      <c r="HSX479" s="25"/>
      <c r="HSY479" s="25"/>
      <c r="HSZ479" s="25"/>
      <c r="HTA479" s="25"/>
      <c r="HTB479" s="25"/>
      <c r="HTC479" s="25"/>
      <c r="HTD479" s="25"/>
      <c r="HTE479" s="25"/>
      <c r="HTF479" s="25"/>
      <c r="HTG479" s="25"/>
      <c r="HTH479" s="25"/>
      <c r="HTI479" s="25"/>
      <c r="HTJ479" s="25"/>
      <c r="HTK479" s="25"/>
      <c r="HTL479" s="25"/>
      <c r="HTM479" s="25"/>
      <c r="HTN479" s="25"/>
      <c r="HTO479" s="25"/>
      <c r="HTP479" s="25"/>
      <c r="HTQ479" s="25"/>
      <c r="HTR479" s="25"/>
      <c r="HTS479" s="25"/>
      <c r="HTT479" s="25"/>
      <c r="HTU479" s="25"/>
      <c r="HTV479" s="25"/>
      <c r="HTW479" s="25"/>
      <c r="HTX479" s="25"/>
      <c r="HTY479" s="25"/>
      <c r="HTZ479" s="25"/>
      <c r="HUA479" s="25"/>
      <c r="HUB479" s="25"/>
      <c r="HUC479" s="25"/>
      <c r="HUD479" s="25"/>
      <c r="HUE479" s="25"/>
      <c r="HUF479" s="25"/>
      <c r="HUG479" s="25"/>
      <c r="HUH479" s="25"/>
      <c r="HUI479" s="25"/>
      <c r="HUJ479" s="25"/>
      <c r="HUK479" s="25"/>
      <c r="HUL479" s="25"/>
      <c r="HUM479" s="25"/>
      <c r="HUN479" s="25"/>
      <c r="HUO479" s="25"/>
      <c r="HUP479" s="25"/>
      <c r="HUQ479" s="25"/>
      <c r="HUR479" s="25"/>
      <c r="HUS479" s="25"/>
      <c r="HUT479" s="25"/>
      <c r="HUU479" s="25"/>
      <c r="HUV479" s="25"/>
      <c r="HUW479" s="25"/>
      <c r="HUX479" s="25"/>
      <c r="HUY479" s="25"/>
      <c r="HUZ479" s="25"/>
      <c r="HVA479" s="25"/>
      <c r="HVB479" s="25"/>
      <c r="HVC479" s="25"/>
      <c r="HVD479" s="25"/>
      <c r="HVE479" s="25"/>
      <c r="HVF479" s="25"/>
      <c r="HVG479" s="25"/>
      <c r="HVH479" s="25"/>
      <c r="HVI479" s="25"/>
      <c r="HVJ479" s="25"/>
      <c r="HVK479" s="25"/>
      <c r="HVL479" s="25"/>
      <c r="HVM479" s="25"/>
      <c r="HVN479" s="25"/>
      <c r="HVO479" s="25"/>
      <c r="HVP479" s="25"/>
      <c r="HVQ479" s="25"/>
      <c r="HVR479" s="25"/>
      <c r="HVS479" s="25"/>
      <c r="HVT479" s="25"/>
      <c r="HVU479" s="25"/>
      <c r="HVV479" s="25"/>
      <c r="HVW479" s="25"/>
      <c r="HVX479" s="25"/>
      <c r="HVY479" s="25"/>
      <c r="HVZ479" s="25"/>
      <c r="HWA479" s="25"/>
      <c r="HWB479" s="25"/>
      <c r="HWC479" s="25"/>
      <c r="HWD479" s="25"/>
      <c r="HWE479" s="25"/>
      <c r="HWF479" s="25"/>
      <c r="HWG479" s="25"/>
      <c r="HWH479" s="25"/>
      <c r="HWI479" s="25"/>
      <c r="HWJ479" s="25"/>
      <c r="HWK479" s="25"/>
      <c r="HWL479" s="25"/>
      <c r="HWM479" s="25"/>
      <c r="HWN479" s="25"/>
      <c r="HWO479" s="25"/>
      <c r="HWP479" s="25"/>
      <c r="HWQ479" s="25"/>
      <c r="HWR479" s="25"/>
      <c r="HWS479" s="25"/>
      <c r="HWT479" s="25"/>
      <c r="HWU479" s="25"/>
      <c r="HWV479" s="25"/>
      <c r="HWW479" s="25"/>
      <c r="HWX479" s="25"/>
      <c r="HWY479" s="25"/>
      <c r="HWZ479" s="25"/>
      <c r="HXA479" s="25"/>
      <c r="HXB479" s="25"/>
      <c r="HXC479" s="25"/>
      <c r="HXD479" s="25"/>
      <c r="HXE479" s="25"/>
      <c r="HXF479" s="25"/>
      <c r="HXG479" s="25"/>
      <c r="HXH479" s="25"/>
      <c r="HXI479" s="25"/>
      <c r="HXJ479" s="25"/>
      <c r="HXK479" s="25"/>
      <c r="HXL479" s="25"/>
      <c r="HXM479" s="25"/>
      <c r="HXN479" s="25"/>
      <c r="HXO479" s="25"/>
      <c r="HXP479" s="25"/>
      <c r="HXQ479" s="25"/>
      <c r="HXR479" s="25"/>
      <c r="HXS479" s="25"/>
      <c r="HXT479" s="25"/>
      <c r="HXU479" s="25"/>
      <c r="HXV479" s="25"/>
      <c r="HXW479" s="25"/>
      <c r="HXX479" s="25"/>
      <c r="HXY479" s="25"/>
      <c r="HXZ479" s="25"/>
      <c r="HYA479" s="25"/>
      <c r="HYB479" s="25"/>
      <c r="HYC479" s="25"/>
      <c r="HYD479" s="25"/>
      <c r="HYE479" s="25"/>
      <c r="HYF479" s="25"/>
      <c r="HYG479" s="25"/>
      <c r="HYH479" s="25"/>
      <c r="HYI479" s="25"/>
      <c r="HYJ479" s="25"/>
      <c r="HYK479" s="25"/>
      <c r="HYL479" s="25"/>
      <c r="HYM479" s="25"/>
      <c r="HYN479" s="25"/>
      <c r="HYO479" s="25"/>
      <c r="HYP479" s="25"/>
      <c r="HYQ479" s="25"/>
      <c r="HYR479" s="25"/>
      <c r="HYS479" s="25"/>
      <c r="HYT479" s="25"/>
      <c r="HYU479" s="25"/>
      <c r="HYV479" s="25"/>
      <c r="HYW479" s="25"/>
      <c r="HYX479" s="25"/>
      <c r="HYY479" s="25"/>
      <c r="HYZ479" s="25"/>
      <c r="HZA479" s="25"/>
      <c r="HZB479" s="25"/>
      <c r="HZC479" s="25"/>
      <c r="HZD479" s="25"/>
      <c r="HZE479" s="25"/>
      <c r="HZF479" s="25"/>
      <c r="HZG479" s="25"/>
      <c r="HZH479" s="25"/>
      <c r="HZI479" s="25"/>
      <c r="HZJ479" s="25"/>
      <c r="HZK479" s="25"/>
      <c r="HZL479" s="25"/>
      <c r="HZM479" s="25"/>
      <c r="HZN479" s="25"/>
      <c r="HZO479" s="25"/>
      <c r="HZP479" s="25"/>
      <c r="HZQ479" s="25"/>
      <c r="HZR479" s="25"/>
      <c r="HZS479" s="25"/>
      <c r="HZT479" s="25"/>
      <c r="HZU479" s="25"/>
      <c r="HZV479" s="25"/>
      <c r="HZW479" s="25"/>
      <c r="HZX479" s="25"/>
      <c r="HZY479" s="25"/>
      <c r="HZZ479" s="25"/>
      <c r="IAA479" s="25"/>
      <c r="IAB479" s="25"/>
      <c r="IAC479" s="25"/>
      <c r="IAD479" s="25"/>
      <c r="IAE479" s="25"/>
      <c r="IAF479" s="25"/>
      <c r="IAG479" s="25"/>
      <c r="IAH479" s="25"/>
      <c r="IAI479" s="25"/>
      <c r="IAJ479" s="25"/>
      <c r="IAK479" s="25"/>
      <c r="IAL479" s="25"/>
      <c r="IAM479" s="25"/>
      <c r="IAN479" s="25"/>
      <c r="IAO479" s="25"/>
      <c r="IAP479" s="25"/>
      <c r="IAQ479" s="25"/>
      <c r="IAR479" s="25"/>
      <c r="IAS479" s="25"/>
      <c r="IAT479" s="25"/>
      <c r="IAU479" s="25"/>
      <c r="IAV479" s="25"/>
      <c r="IAW479" s="25"/>
      <c r="IAX479" s="25"/>
      <c r="IAY479" s="25"/>
      <c r="IAZ479" s="25"/>
      <c r="IBA479" s="25"/>
      <c r="IBB479" s="25"/>
      <c r="IBC479" s="25"/>
      <c r="IBD479" s="25"/>
      <c r="IBE479" s="25"/>
      <c r="IBF479" s="25"/>
      <c r="IBG479" s="25"/>
      <c r="IBH479" s="25"/>
      <c r="IBI479" s="25"/>
      <c r="IBJ479" s="25"/>
      <c r="IBK479" s="25"/>
      <c r="IBL479" s="25"/>
      <c r="IBM479" s="25"/>
      <c r="IBN479" s="25"/>
      <c r="IBO479" s="25"/>
      <c r="IBP479" s="25"/>
      <c r="IBQ479" s="25"/>
      <c r="IBR479" s="25"/>
      <c r="IBS479" s="25"/>
      <c r="IBT479" s="25"/>
      <c r="IBU479" s="25"/>
      <c r="IBV479" s="25"/>
      <c r="IBW479" s="25"/>
      <c r="IBX479" s="25"/>
      <c r="IBY479" s="25"/>
      <c r="IBZ479" s="25"/>
      <c r="ICA479" s="25"/>
      <c r="ICB479" s="25"/>
      <c r="ICC479" s="25"/>
      <c r="ICD479" s="25"/>
      <c r="ICE479" s="25"/>
      <c r="ICF479" s="25"/>
      <c r="ICG479" s="25"/>
      <c r="ICH479" s="25"/>
      <c r="ICI479" s="25"/>
      <c r="ICJ479" s="25"/>
      <c r="ICK479" s="25"/>
      <c r="ICL479" s="25"/>
      <c r="ICM479" s="25"/>
      <c r="ICN479" s="25"/>
      <c r="ICO479" s="25"/>
      <c r="ICP479" s="25"/>
      <c r="ICQ479" s="25"/>
      <c r="ICR479" s="25"/>
      <c r="ICS479" s="25"/>
      <c r="ICT479" s="25"/>
      <c r="ICU479" s="25"/>
      <c r="ICV479" s="25"/>
      <c r="ICW479" s="25"/>
      <c r="ICX479" s="25"/>
      <c r="ICY479" s="25"/>
      <c r="ICZ479" s="25"/>
      <c r="IDA479" s="25"/>
      <c r="IDB479" s="25"/>
      <c r="IDC479" s="25"/>
      <c r="IDD479" s="25"/>
      <c r="IDE479" s="25"/>
      <c r="IDF479" s="25"/>
      <c r="IDG479" s="25"/>
      <c r="IDH479" s="25"/>
      <c r="IDI479" s="25"/>
      <c r="IDJ479" s="25"/>
      <c r="IDK479" s="25"/>
      <c r="IDL479" s="25"/>
      <c r="IDM479" s="25"/>
      <c r="IDN479" s="25"/>
      <c r="IDO479" s="25"/>
      <c r="IDP479" s="25"/>
      <c r="IDQ479" s="25"/>
      <c r="IDR479" s="25"/>
      <c r="IDS479" s="25"/>
      <c r="IDT479" s="25"/>
      <c r="IDU479" s="25"/>
      <c r="IDV479" s="25"/>
      <c r="IDW479" s="25"/>
      <c r="IDX479" s="25"/>
      <c r="IDY479" s="25"/>
      <c r="IDZ479" s="25"/>
      <c r="IEA479" s="25"/>
      <c r="IEB479" s="25"/>
      <c r="IEC479" s="25"/>
      <c r="IED479" s="25"/>
      <c r="IEE479" s="25"/>
      <c r="IEF479" s="25"/>
      <c r="IEG479" s="25"/>
      <c r="IEH479" s="25"/>
      <c r="IEI479" s="25"/>
      <c r="IEJ479" s="25"/>
      <c r="IEK479" s="25"/>
      <c r="IEL479" s="25"/>
      <c r="IEM479" s="25"/>
      <c r="IEN479" s="25"/>
      <c r="IEO479" s="25"/>
      <c r="IEP479" s="25"/>
      <c r="IEQ479" s="25"/>
      <c r="IER479" s="25"/>
      <c r="IES479" s="25"/>
      <c r="IET479" s="25"/>
      <c r="IEU479" s="25"/>
      <c r="IEV479" s="25"/>
      <c r="IEW479" s="25"/>
      <c r="IEX479" s="25"/>
      <c r="IEY479" s="25"/>
      <c r="IEZ479" s="25"/>
      <c r="IFA479" s="25"/>
      <c r="IFB479" s="25"/>
      <c r="IFC479" s="25"/>
      <c r="IFD479" s="25"/>
      <c r="IFE479" s="25"/>
      <c r="IFF479" s="25"/>
      <c r="IFG479" s="25"/>
      <c r="IFH479" s="25"/>
      <c r="IFI479" s="25"/>
      <c r="IFJ479" s="25"/>
      <c r="IFK479" s="25"/>
      <c r="IFL479" s="25"/>
      <c r="IFM479" s="25"/>
      <c r="IFN479" s="25"/>
      <c r="IFO479" s="25"/>
      <c r="IFP479" s="25"/>
      <c r="IFQ479" s="25"/>
      <c r="IFR479" s="25"/>
      <c r="IFS479" s="25"/>
      <c r="IFT479" s="25"/>
      <c r="IFU479" s="25"/>
      <c r="IFV479" s="25"/>
      <c r="IFW479" s="25"/>
      <c r="IFX479" s="25"/>
      <c r="IFY479" s="25"/>
      <c r="IFZ479" s="25"/>
      <c r="IGA479" s="25"/>
      <c r="IGB479" s="25"/>
      <c r="IGC479" s="25"/>
      <c r="IGD479" s="25"/>
      <c r="IGE479" s="25"/>
      <c r="IGF479" s="25"/>
      <c r="IGG479" s="25"/>
      <c r="IGH479" s="25"/>
      <c r="IGI479" s="25"/>
      <c r="IGJ479" s="25"/>
      <c r="IGK479" s="25"/>
      <c r="IGL479" s="25"/>
      <c r="IGM479" s="25"/>
      <c r="IGN479" s="25"/>
      <c r="IGO479" s="25"/>
      <c r="IGP479" s="25"/>
      <c r="IGQ479" s="25"/>
      <c r="IGR479" s="25"/>
      <c r="IGS479" s="25"/>
      <c r="IGT479" s="25"/>
      <c r="IGU479" s="25"/>
      <c r="IGV479" s="25"/>
      <c r="IGW479" s="25"/>
      <c r="IGX479" s="25"/>
      <c r="IGY479" s="25"/>
      <c r="IGZ479" s="25"/>
      <c r="IHA479" s="25"/>
      <c r="IHB479" s="25"/>
      <c r="IHC479" s="25"/>
      <c r="IHD479" s="25"/>
      <c r="IHE479" s="25"/>
      <c r="IHF479" s="25"/>
      <c r="IHG479" s="25"/>
      <c r="IHH479" s="25"/>
      <c r="IHI479" s="25"/>
      <c r="IHJ479" s="25"/>
      <c r="IHK479" s="25"/>
      <c r="IHL479" s="25"/>
      <c r="IHM479" s="25"/>
      <c r="IHN479" s="25"/>
      <c r="IHO479" s="25"/>
      <c r="IHP479" s="25"/>
      <c r="IHQ479" s="25"/>
      <c r="IHR479" s="25"/>
      <c r="IHS479" s="25"/>
      <c r="IHT479" s="25"/>
      <c r="IHU479" s="25"/>
      <c r="IHV479" s="25"/>
      <c r="IHW479" s="25"/>
      <c r="IHX479" s="25"/>
      <c r="IHY479" s="25"/>
      <c r="IHZ479" s="25"/>
      <c r="IIA479" s="25"/>
      <c r="IIB479" s="25"/>
      <c r="IIC479" s="25"/>
      <c r="IID479" s="25"/>
      <c r="IIE479" s="25"/>
      <c r="IIF479" s="25"/>
      <c r="IIG479" s="25"/>
      <c r="IIH479" s="25"/>
      <c r="III479" s="25"/>
      <c r="IIJ479" s="25"/>
      <c r="IIK479" s="25"/>
      <c r="IIL479" s="25"/>
      <c r="IIM479" s="25"/>
      <c r="IIN479" s="25"/>
      <c r="IIO479" s="25"/>
      <c r="IIP479" s="25"/>
      <c r="IIQ479" s="25"/>
      <c r="IIR479" s="25"/>
      <c r="IIS479" s="25"/>
      <c r="IIT479" s="25"/>
      <c r="IIU479" s="25"/>
      <c r="IIV479" s="25"/>
      <c r="IIW479" s="25"/>
      <c r="IIX479" s="25"/>
      <c r="IIY479" s="25"/>
      <c r="IIZ479" s="25"/>
      <c r="IJA479" s="25"/>
      <c r="IJB479" s="25"/>
      <c r="IJC479" s="25"/>
      <c r="IJD479" s="25"/>
      <c r="IJE479" s="25"/>
      <c r="IJF479" s="25"/>
      <c r="IJG479" s="25"/>
      <c r="IJH479" s="25"/>
      <c r="IJI479" s="25"/>
      <c r="IJJ479" s="25"/>
      <c r="IJK479" s="25"/>
      <c r="IJL479" s="25"/>
      <c r="IJM479" s="25"/>
      <c r="IJN479" s="25"/>
      <c r="IJO479" s="25"/>
      <c r="IJP479" s="25"/>
      <c r="IJQ479" s="25"/>
      <c r="IJR479" s="25"/>
      <c r="IJS479" s="25"/>
      <c r="IJT479" s="25"/>
      <c r="IJU479" s="25"/>
      <c r="IJV479" s="25"/>
      <c r="IJW479" s="25"/>
      <c r="IJX479" s="25"/>
      <c r="IJY479" s="25"/>
      <c r="IJZ479" s="25"/>
      <c r="IKA479" s="25"/>
      <c r="IKB479" s="25"/>
      <c r="IKC479" s="25"/>
      <c r="IKD479" s="25"/>
      <c r="IKE479" s="25"/>
      <c r="IKF479" s="25"/>
      <c r="IKG479" s="25"/>
      <c r="IKH479" s="25"/>
      <c r="IKI479" s="25"/>
      <c r="IKJ479" s="25"/>
      <c r="IKK479" s="25"/>
      <c r="IKL479" s="25"/>
      <c r="IKM479" s="25"/>
      <c r="IKN479" s="25"/>
      <c r="IKO479" s="25"/>
      <c r="IKP479" s="25"/>
      <c r="IKQ479" s="25"/>
      <c r="IKR479" s="25"/>
      <c r="IKS479" s="25"/>
      <c r="IKT479" s="25"/>
      <c r="IKU479" s="25"/>
      <c r="IKV479" s="25"/>
      <c r="IKW479" s="25"/>
      <c r="IKX479" s="25"/>
      <c r="IKY479" s="25"/>
      <c r="IKZ479" s="25"/>
      <c r="ILA479" s="25"/>
      <c r="ILB479" s="25"/>
      <c r="ILC479" s="25"/>
      <c r="ILD479" s="25"/>
      <c r="ILE479" s="25"/>
      <c r="ILF479" s="25"/>
      <c r="ILG479" s="25"/>
      <c r="ILH479" s="25"/>
      <c r="ILI479" s="25"/>
      <c r="ILJ479" s="25"/>
      <c r="ILK479" s="25"/>
      <c r="ILL479" s="25"/>
      <c r="ILM479" s="25"/>
      <c r="ILN479" s="25"/>
      <c r="ILO479" s="25"/>
      <c r="ILP479" s="25"/>
      <c r="ILQ479" s="25"/>
      <c r="ILR479" s="25"/>
      <c r="ILS479" s="25"/>
      <c r="ILT479" s="25"/>
      <c r="ILU479" s="25"/>
      <c r="ILV479" s="25"/>
      <c r="ILW479" s="25"/>
      <c r="ILX479" s="25"/>
      <c r="ILY479" s="25"/>
      <c r="ILZ479" s="25"/>
      <c r="IMA479" s="25"/>
      <c r="IMB479" s="25"/>
      <c r="IMC479" s="25"/>
      <c r="IMD479" s="25"/>
      <c r="IME479" s="25"/>
      <c r="IMF479" s="25"/>
      <c r="IMG479" s="25"/>
      <c r="IMH479" s="25"/>
      <c r="IMI479" s="25"/>
      <c r="IMJ479" s="25"/>
      <c r="IMK479" s="25"/>
      <c r="IML479" s="25"/>
      <c r="IMM479" s="25"/>
      <c r="IMN479" s="25"/>
      <c r="IMO479" s="25"/>
      <c r="IMP479" s="25"/>
      <c r="IMQ479" s="25"/>
      <c r="IMR479" s="25"/>
      <c r="IMS479" s="25"/>
      <c r="IMT479" s="25"/>
      <c r="IMU479" s="25"/>
      <c r="IMV479" s="25"/>
      <c r="IMW479" s="25"/>
      <c r="IMX479" s="25"/>
      <c r="IMY479" s="25"/>
      <c r="IMZ479" s="25"/>
      <c r="INA479" s="25"/>
      <c r="INB479" s="25"/>
      <c r="INC479" s="25"/>
      <c r="IND479" s="25"/>
      <c r="INE479" s="25"/>
      <c r="INF479" s="25"/>
      <c r="ING479" s="25"/>
      <c r="INH479" s="25"/>
      <c r="INI479" s="25"/>
      <c r="INJ479" s="25"/>
      <c r="INK479" s="25"/>
      <c r="INL479" s="25"/>
      <c r="INM479" s="25"/>
      <c r="INN479" s="25"/>
      <c r="INO479" s="25"/>
      <c r="INP479" s="25"/>
      <c r="INQ479" s="25"/>
      <c r="INR479" s="25"/>
      <c r="INS479" s="25"/>
      <c r="INT479" s="25"/>
      <c r="INU479" s="25"/>
      <c r="INV479" s="25"/>
      <c r="INW479" s="25"/>
      <c r="INX479" s="25"/>
      <c r="INY479" s="25"/>
      <c r="INZ479" s="25"/>
      <c r="IOA479" s="25"/>
      <c r="IOB479" s="25"/>
      <c r="IOC479" s="25"/>
      <c r="IOD479" s="25"/>
      <c r="IOE479" s="25"/>
      <c r="IOF479" s="25"/>
      <c r="IOG479" s="25"/>
      <c r="IOH479" s="25"/>
      <c r="IOI479" s="25"/>
      <c r="IOJ479" s="25"/>
      <c r="IOK479" s="25"/>
      <c r="IOL479" s="25"/>
      <c r="IOM479" s="25"/>
      <c r="ION479" s="25"/>
      <c r="IOO479" s="25"/>
      <c r="IOP479" s="25"/>
      <c r="IOQ479" s="25"/>
      <c r="IOR479" s="25"/>
      <c r="IOS479" s="25"/>
      <c r="IOT479" s="25"/>
      <c r="IOU479" s="25"/>
      <c r="IOV479" s="25"/>
      <c r="IOW479" s="25"/>
      <c r="IOX479" s="25"/>
      <c r="IOY479" s="25"/>
      <c r="IOZ479" s="25"/>
      <c r="IPA479" s="25"/>
      <c r="IPB479" s="25"/>
      <c r="IPC479" s="25"/>
      <c r="IPD479" s="25"/>
      <c r="IPE479" s="25"/>
      <c r="IPF479" s="25"/>
      <c r="IPG479" s="25"/>
      <c r="IPH479" s="25"/>
      <c r="IPI479" s="25"/>
      <c r="IPJ479" s="25"/>
      <c r="IPK479" s="25"/>
      <c r="IPL479" s="25"/>
      <c r="IPM479" s="25"/>
      <c r="IPN479" s="25"/>
      <c r="IPO479" s="25"/>
      <c r="IPP479" s="25"/>
      <c r="IPQ479" s="25"/>
      <c r="IPR479" s="25"/>
      <c r="IPS479" s="25"/>
      <c r="IPT479" s="25"/>
      <c r="IPU479" s="25"/>
      <c r="IPV479" s="25"/>
      <c r="IPW479" s="25"/>
      <c r="IPX479" s="25"/>
      <c r="IPY479" s="25"/>
      <c r="IPZ479" s="25"/>
      <c r="IQA479" s="25"/>
      <c r="IQB479" s="25"/>
      <c r="IQC479" s="25"/>
      <c r="IQD479" s="25"/>
      <c r="IQE479" s="25"/>
      <c r="IQF479" s="25"/>
      <c r="IQG479" s="25"/>
      <c r="IQH479" s="25"/>
      <c r="IQI479" s="25"/>
      <c r="IQJ479" s="25"/>
      <c r="IQK479" s="25"/>
      <c r="IQL479" s="25"/>
      <c r="IQM479" s="25"/>
      <c r="IQN479" s="25"/>
      <c r="IQO479" s="25"/>
      <c r="IQP479" s="25"/>
      <c r="IQQ479" s="25"/>
      <c r="IQR479" s="25"/>
      <c r="IQS479" s="25"/>
      <c r="IQT479" s="25"/>
      <c r="IQU479" s="25"/>
      <c r="IQV479" s="25"/>
      <c r="IQW479" s="25"/>
      <c r="IQX479" s="25"/>
      <c r="IQY479" s="25"/>
      <c r="IQZ479" s="25"/>
      <c r="IRA479" s="25"/>
      <c r="IRB479" s="25"/>
      <c r="IRC479" s="25"/>
      <c r="IRD479" s="25"/>
      <c r="IRE479" s="25"/>
      <c r="IRF479" s="25"/>
      <c r="IRG479" s="25"/>
      <c r="IRH479" s="25"/>
      <c r="IRI479" s="25"/>
      <c r="IRJ479" s="25"/>
      <c r="IRK479" s="25"/>
      <c r="IRL479" s="25"/>
      <c r="IRM479" s="25"/>
      <c r="IRN479" s="25"/>
      <c r="IRO479" s="25"/>
      <c r="IRP479" s="25"/>
      <c r="IRQ479" s="25"/>
      <c r="IRR479" s="25"/>
      <c r="IRS479" s="25"/>
      <c r="IRT479" s="25"/>
      <c r="IRU479" s="25"/>
      <c r="IRV479" s="25"/>
      <c r="IRW479" s="25"/>
      <c r="IRX479" s="25"/>
      <c r="IRY479" s="25"/>
      <c r="IRZ479" s="25"/>
      <c r="ISA479" s="25"/>
      <c r="ISB479" s="25"/>
      <c r="ISC479" s="25"/>
      <c r="ISD479" s="25"/>
      <c r="ISE479" s="25"/>
      <c r="ISF479" s="25"/>
      <c r="ISG479" s="25"/>
      <c r="ISH479" s="25"/>
      <c r="ISI479" s="25"/>
      <c r="ISJ479" s="25"/>
      <c r="ISK479" s="25"/>
      <c r="ISL479" s="25"/>
      <c r="ISM479" s="25"/>
      <c r="ISN479" s="25"/>
      <c r="ISO479" s="25"/>
      <c r="ISP479" s="25"/>
      <c r="ISQ479" s="25"/>
      <c r="ISR479" s="25"/>
      <c r="ISS479" s="25"/>
      <c r="IST479" s="25"/>
      <c r="ISU479" s="25"/>
      <c r="ISV479" s="25"/>
      <c r="ISW479" s="25"/>
      <c r="ISX479" s="25"/>
      <c r="ISY479" s="25"/>
      <c r="ISZ479" s="25"/>
      <c r="ITA479" s="25"/>
      <c r="ITB479" s="25"/>
      <c r="ITC479" s="25"/>
      <c r="ITD479" s="25"/>
      <c r="ITE479" s="25"/>
      <c r="ITF479" s="25"/>
      <c r="ITG479" s="25"/>
      <c r="ITH479" s="25"/>
      <c r="ITI479" s="25"/>
      <c r="ITJ479" s="25"/>
      <c r="ITK479" s="25"/>
      <c r="ITL479" s="25"/>
      <c r="ITM479" s="25"/>
      <c r="ITN479" s="25"/>
      <c r="ITO479" s="25"/>
      <c r="ITP479" s="25"/>
      <c r="ITQ479" s="25"/>
      <c r="ITR479" s="25"/>
      <c r="ITS479" s="25"/>
      <c r="ITT479" s="25"/>
      <c r="ITU479" s="25"/>
      <c r="ITV479" s="25"/>
      <c r="ITW479" s="25"/>
      <c r="ITX479" s="25"/>
      <c r="ITY479" s="25"/>
      <c r="ITZ479" s="25"/>
      <c r="IUA479" s="25"/>
      <c r="IUB479" s="25"/>
      <c r="IUC479" s="25"/>
      <c r="IUD479" s="25"/>
      <c r="IUE479" s="25"/>
      <c r="IUF479" s="25"/>
      <c r="IUG479" s="25"/>
      <c r="IUH479" s="25"/>
      <c r="IUI479" s="25"/>
      <c r="IUJ479" s="25"/>
      <c r="IUK479" s="25"/>
      <c r="IUL479" s="25"/>
      <c r="IUM479" s="25"/>
      <c r="IUN479" s="25"/>
      <c r="IUO479" s="25"/>
      <c r="IUP479" s="25"/>
      <c r="IUQ479" s="25"/>
      <c r="IUR479" s="25"/>
      <c r="IUS479" s="25"/>
      <c r="IUT479" s="25"/>
      <c r="IUU479" s="25"/>
      <c r="IUV479" s="25"/>
      <c r="IUW479" s="25"/>
      <c r="IUX479" s="25"/>
      <c r="IUY479" s="25"/>
      <c r="IUZ479" s="25"/>
      <c r="IVA479" s="25"/>
      <c r="IVB479" s="25"/>
      <c r="IVC479" s="25"/>
      <c r="IVD479" s="25"/>
      <c r="IVE479" s="25"/>
      <c r="IVF479" s="25"/>
      <c r="IVG479" s="25"/>
      <c r="IVH479" s="25"/>
      <c r="IVI479" s="25"/>
      <c r="IVJ479" s="25"/>
      <c r="IVK479" s="25"/>
      <c r="IVL479" s="25"/>
      <c r="IVM479" s="25"/>
      <c r="IVN479" s="25"/>
      <c r="IVO479" s="25"/>
      <c r="IVP479" s="25"/>
      <c r="IVQ479" s="25"/>
      <c r="IVR479" s="25"/>
      <c r="IVS479" s="25"/>
      <c r="IVT479" s="25"/>
      <c r="IVU479" s="25"/>
      <c r="IVV479" s="25"/>
      <c r="IVW479" s="25"/>
      <c r="IVX479" s="25"/>
      <c r="IVY479" s="25"/>
      <c r="IVZ479" s="25"/>
      <c r="IWA479" s="25"/>
      <c r="IWB479" s="25"/>
      <c r="IWC479" s="25"/>
      <c r="IWD479" s="25"/>
      <c r="IWE479" s="25"/>
      <c r="IWF479" s="25"/>
      <c r="IWG479" s="25"/>
      <c r="IWH479" s="25"/>
      <c r="IWI479" s="25"/>
      <c r="IWJ479" s="25"/>
      <c r="IWK479" s="25"/>
      <c r="IWL479" s="25"/>
      <c r="IWM479" s="25"/>
      <c r="IWN479" s="25"/>
      <c r="IWO479" s="25"/>
      <c r="IWP479" s="25"/>
      <c r="IWQ479" s="25"/>
      <c r="IWR479" s="25"/>
      <c r="IWS479" s="25"/>
      <c r="IWT479" s="25"/>
      <c r="IWU479" s="25"/>
      <c r="IWV479" s="25"/>
      <c r="IWW479" s="25"/>
      <c r="IWX479" s="25"/>
      <c r="IWY479" s="25"/>
      <c r="IWZ479" s="25"/>
      <c r="IXA479" s="25"/>
      <c r="IXB479" s="25"/>
      <c r="IXC479" s="25"/>
      <c r="IXD479" s="25"/>
      <c r="IXE479" s="25"/>
      <c r="IXF479" s="25"/>
      <c r="IXG479" s="25"/>
      <c r="IXH479" s="25"/>
      <c r="IXI479" s="25"/>
      <c r="IXJ479" s="25"/>
      <c r="IXK479" s="25"/>
      <c r="IXL479" s="25"/>
      <c r="IXM479" s="25"/>
      <c r="IXN479" s="25"/>
      <c r="IXO479" s="25"/>
      <c r="IXP479" s="25"/>
      <c r="IXQ479" s="25"/>
      <c r="IXR479" s="25"/>
      <c r="IXS479" s="25"/>
      <c r="IXT479" s="25"/>
      <c r="IXU479" s="25"/>
      <c r="IXV479" s="25"/>
      <c r="IXW479" s="25"/>
      <c r="IXX479" s="25"/>
      <c r="IXY479" s="25"/>
      <c r="IXZ479" s="25"/>
      <c r="IYA479" s="25"/>
      <c r="IYB479" s="25"/>
      <c r="IYC479" s="25"/>
      <c r="IYD479" s="25"/>
      <c r="IYE479" s="25"/>
      <c r="IYF479" s="25"/>
      <c r="IYG479" s="25"/>
      <c r="IYH479" s="25"/>
      <c r="IYI479" s="25"/>
      <c r="IYJ479" s="25"/>
      <c r="IYK479" s="25"/>
      <c r="IYL479" s="25"/>
      <c r="IYM479" s="25"/>
      <c r="IYN479" s="25"/>
      <c r="IYO479" s="25"/>
      <c r="IYP479" s="25"/>
      <c r="IYQ479" s="25"/>
      <c r="IYR479" s="25"/>
      <c r="IYS479" s="25"/>
      <c r="IYT479" s="25"/>
      <c r="IYU479" s="25"/>
      <c r="IYV479" s="25"/>
      <c r="IYW479" s="25"/>
      <c r="IYX479" s="25"/>
      <c r="IYY479" s="25"/>
      <c r="IYZ479" s="25"/>
      <c r="IZA479" s="25"/>
      <c r="IZB479" s="25"/>
      <c r="IZC479" s="25"/>
      <c r="IZD479" s="25"/>
      <c r="IZE479" s="25"/>
      <c r="IZF479" s="25"/>
      <c r="IZG479" s="25"/>
      <c r="IZH479" s="25"/>
      <c r="IZI479" s="25"/>
      <c r="IZJ479" s="25"/>
      <c r="IZK479" s="25"/>
      <c r="IZL479" s="25"/>
      <c r="IZM479" s="25"/>
      <c r="IZN479" s="25"/>
      <c r="IZO479" s="25"/>
      <c r="IZP479" s="25"/>
      <c r="IZQ479" s="25"/>
      <c r="IZR479" s="25"/>
      <c r="IZS479" s="25"/>
      <c r="IZT479" s="25"/>
      <c r="IZU479" s="25"/>
      <c r="IZV479" s="25"/>
      <c r="IZW479" s="25"/>
      <c r="IZX479" s="25"/>
      <c r="IZY479" s="25"/>
      <c r="IZZ479" s="25"/>
      <c r="JAA479" s="25"/>
      <c r="JAB479" s="25"/>
      <c r="JAC479" s="25"/>
      <c r="JAD479" s="25"/>
      <c r="JAE479" s="25"/>
      <c r="JAF479" s="25"/>
      <c r="JAG479" s="25"/>
      <c r="JAH479" s="25"/>
      <c r="JAI479" s="25"/>
      <c r="JAJ479" s="25"/>
      <c r="JAK479" s="25"/>
      <c r="JAL479" s="25"/>
      <c r="JAM479" s="25"/>
      <c r="JAN479" s="25"/>
      <c r="JAO479" s="25"/>
      <c r="JAP479" s="25"/>
      <c r="JAQ479" s="25"/>
      <c r="JAR479" s="25"/>
      <c r="JAS479" s="25"/>
      <c r="JAT479" s="25"/>
      <c r="JAU479" s="25"/>
      <c r="JAV479" s="25"/>
      <c r="JAW479" s="25"/>
      <c r="JAX479" s="25"/>
      <c r="JAY479" s="25"/>
      <c r="JAZ479" s="25"/>
      <c r="JBA479" s="25"/>
      <c r="JBB479" s="25"/>
      <c r="JBC479" s="25"/>
      <c r="JBD479" s="25"/>
      <c r="JBE479" s="25"/>
      <c r="JBF479" s="25"/>
      <c r="JBG479" s="25"/>
      <c r="JBH479" s="25"/>
      <c r="JBI479" s="25"/>
      <c r="JBJ479" s="25"/>
      <c r="JBK479" s="25"/>
      <c r="JBL479" s="25"/>
      <c r="JBM479" s="25"/>
      <c r="JBN479" s="25"/>
      <c r="JBO479" s="25"/>
      <c r="JBP479" s="25"/>
      <c r="JBQ479" s="25"/>
      <c r="JBR479" s="25"/>
      <c r="JBS479" s="25"/>
      <c r="JBT479" s="25"/>
      <c r="JBU479" s="25"/>
      <c r="JBV479" s="25"/>
      <c r="JBW479" s="25"/>
      <c r="JBX479" s="25"/>
      <c r="JBY479" s="25"/>
      <c r="JBZ479" s="25"/>
      <c r="JCA479" s="25"/>
      <c r="JCB479" s="25"/>
      <c r="JCC479" s="25"/>
      <c r="JCD479" s="25"/>
      <c r="JCE479" s="25"/>
      <c r="JCF479" s="25"/>
      <c r="JCG479" s="25"/>
      <c r="JCH479" s="25"/>
      <c r="JCI479" s="25"/>
      <c r="JCJ479" s="25"/>
      <c r="JCK479" s="25"/>
      <c r="JCL479" s="25"/>
      <c r="JCM479" s="25"/>
      <c r="JCN479" s="25"/>
      <c r="JCO479" s="25"/>
      <c r="JCP479" s="25"/>
      <c r="JCQ479" s="25"/>
      <c r="JCR479" s="25"/>
      <c r="JCS479" s="25"/>
      <c r="JCT479" s="25"/>
      <c r="JCU479" s="25"/>
      <c r="JCV479" s="25"/>
      <c r="JCW479" s="25"/>
      <c r="JCX479" s="25"/>
      <c r="JCY479" s="25"/>
      <c r="JCZ479" s="25"/>
      <c r="JDA479" s="25"/>
      <c r="JDB479" s="25"/>
      <c r="JDC479" s="25"/>
      <c r="JDD479" s="25"/>
      <c r="JDE479" s="25"/>
      <c r="JDF479" s="25"/>
      <c r="JDG479" s="25"/>
      <c r="JDH479" s="25"/>
      <c r="JDI479" s="25"/>
      <c r="JDJ479" s="25"/>
      <c r="JDK479" s="25"/>
      <c r="JDL479" s="25"/>
      <c r="JDM479" s="25"/>
      <c r="JDN479" s="25"/>
      <c r="JDO479" s="25"/>
      <c r="JDP479" s="25"/>
      <c r="JDQ479" s="25"/>
      <c r="JDR479" s="25"/>
      <c r="JDS479" s="25"/>
      <c r="JDT479" s="25"/>
      <c r="JDU479" s="25"/>
      <c r="JDV479" s="25"/>
      <c r="JDW479" s="25"/>
      <c r="JDX479" s="25"/>
      <c r="JDY479" s="25"/>
      <c r="JDZ479" s="25"/>
      <c r="JEA479" s="25"/>
      <c r="JEB479" s="25"/>
      <c r="JEC479" s="25"/>
      <c r="JED479" s="25"/>
      <c r="JEE479" s="25"/>
      <c r="JEF479" s="25"/>
      <c r="JEG479" s="25"/>
      <c r="JEH479" s="25"/>
      <c r="JEI479" s="25"/>
      <c r="JEJ479" s="25"/>
      <c r="JEK479" s="25"/>
      <c r="JEL479" s="25"/>
      <c r="JEM479" s="25"/>
      <c r="JEN479" s="25"/>
      <c r="JEO479" s="25"/>
      <c r="JEP479" s="25"/>
      <c r="JEQ479" s="25"/>
      <c r="JER479" s="25"/>
      <c r="JES479" s="25"/>
      <c r="JET479" s="25"/>
      <c r="JEU479" s="25"/>
      <c r="JEV479" s="25"/>
      <c r="JEW479" s="25"/>
      <c r="JEX479" s="25"/>
      <c r="JEY479" s="25"/>
      <c r="JEZ479" s="25"/>
      <c r="JFA479" s="25"/>
      <c r="JFB479" s="25"/>
      <c r="JFC479" s="25"/>
      <c r="JFD479" s="25"/>
      <c r="JFE479" s="25"/>
      <c r="JFF479" s="25"/>
      <c r="JFG479" s="25"/>
      <c r="JFH479" s="25"/>
      <c r="JFI479" s="25"/>
      <c r="JFJ479" s="25"/>
      <c r="JFK479" s="25"/>
      <c r="JFL479" s="25"/>
      <c r="JFM479" s="25"/>
      <c r="JFN479" s="25"/>
      <c r="JFO479" s="25"/>
      <c r="JFP479" s="25"/>
      <c r="JFQ479" s="25"/>
      <c r="JFR479" s="25"/>
      <c r="JFS479" s="25"/>
      <c r="JFT479" s="25"/>
      <c r="JFU479" s="25"/>
      <c r="JFV479" s="25"/>
      <c r="JFW479" s="25"/>
      <c r="JFX479" s="25"/>
      <c r="JFY479" s="25"/>
      <c r="JFZ479" s="25"/>
      <c r="JGA479" s="25"/>
      <c r="JGB479" s="25"/>
      <c r="JGC479" s="25"/>
      <c r="JGD479" s="25"/>
      <c r="JGE479" s="25"/>
      <c r="JGF479" s="25"/>
      <c r="JGG479" s="25"/>
      <c r="JGH479" s="25"/>
      <c r="JGI479" s="25"/>
      <c r="JGJ479" s="25"/>
      <c r="JGK479" s="25"/>
      <c r="JGL479" s="25"/>
      <c r="JGM479" s="25"/>
      <c r="JGN479" s="25"/>
      <c r="JGO479" s="25"/>
      <c r="JGP479" s="25"/>
      <c r="JGQ479" s="25"/>
      <c r="JGR479" s="25"/>
      <c r="JGS479" s="25"/>
      <c r="JGT479" s="25"/>
      <c r="JGU479" s="25"/>
      <c r="JGV479" s="25"/>
      <c r="JGW479" s="25"/>
      <c r="JGX479" s="25"/>
      <c r="JGY479" s="25"/>
      <c r="JGZ479" s="25"/>
      <c r="JHA479" s="25"/>
      <c r="JHB479" s="25"/>
      <c r="JHC479" s="25"/>
      <c r="JHD479" s="25"/>
      <c r="JHE479" s="25"/>
      <c r="JHF479" s="25"/>
      <c r="JHG479" s="25"/>
      <c r="JHH479" s="25"/>
      <c r="JHI479" s="25"/>
      <c r="JHJ479" s="25"/>
      <c r="JHK479" s="25"/>
      <c r="JHL479" s="25"/>
      <c r="JHM479" s="25"/>
      <c r="JHN479" s="25"/>
      <c r="JHO479" s="25"/>
      <c r="JHP479" s="25"/>
      <c r="JHQ479" s="25"/>
      <c r="JHR479" s="25"/>
      <c r="JHS479" s="25"/>
      <c r="JHT479" s="25"/>
      <c r="JHU479" s="25"/>
      <c r="JHV479" s="25"/>
      <c r="JHW479" s="25"/>
      <c r="JHX479" s="25"/>
      <c r="JHY479" s="25"/>
      <c r="JHZ479" s="25"/>
      <c r="JIA479" s="25"/>
      <c r="JIB479" s="25"/>
      <c r="JIC479" s="25"/>
      <c r="JID479" s="25"/>
      <c r="JIE479" s="25"/>
      <c r="JIF479" s="25"/>
      <c r="JIG479" s="25"/>
      <c r="JIH479" s="25"/>
      <c r="JII479" s="25"/>
      <c r="JIJ479" s="25"/>
      <c r="JIK479" s="25"/>
      <c r="JIL479" s="25"/>
      <c r="JIM479" s="25"/>
      <c r="JIN479" s="25"/>
      <c r="JIO479" s="25"/>
      <c r="JIP479" s="25"/>
      <c r="JIQ479" s="25"/>
      <c r="JIR479" s="25"/>
      <c r="JIS479" s="25"/>
      <c r="JIT479" s="25"/>
      <c r="JIU479" s="25"/>
      <c r="JIV479" s="25"/>
      <c r="JIW479" s="25"/>
      <c r="JIX479" s="25"/>
      <c r="JIY479" s="25"/>
      <c r="JIZ479" s="25"/>
      <c r="JJA479" s="25"/>
      <c r="JJB479" s="25"/>
      <c r="JJC479" s="25"/>
      <c r="JJD479" s="25"/>
      <c r="JJE479" s="25"/>
      <c r="JJF479" s="25"/>
      <c r="JJG479" s="25"/>
      <c r="JJH479" s="25"/>
      <c r="JJI479" s="25"/>
      <c r="JJJ479" s="25"/>
      <c r="JJK479" s="25"/>
      <c r="JJL479" s="25"/>
      <c r="JJM479" s="25"/>
      <c r="JJN479" s="25"/>
      <c r="JJO479" s="25"/>
      <c r="JJP479" s="25"/>
      <c r="JJQ479" s="25"/>
      <c r="JJR479" s="25"/>
      <c r="JJS479" s="25"/>
      <c r="JJT479" s="25"/>
      <c r="JJU479" s="25"/>
      <c r="JJV479" s="25"/>
      <c r="JJW479" s="25"/>
      <c r="JJX479" s="25"/>
      <c r="JJY479" s="25"/>
      <c r="JJZ479" s="25"/>
      <c r="JKA479" s="25"/>
      <c r="JKB479" s="25"/>
      <c r="JKC479" s="25"/>
      <c r="JKD479" s="25"/>
      <c r="JKE479" s="25"/>
      <c r="JKF479" s="25"/>
      <c r="JKG479" s="25"/>
      <c r="JKH479" s="25"/>
      <c r="JKI479" s="25"/>
      <c r="JKJ479" s="25"/>
      <c r="JKK479" s="25"/>
      <c r="JKL479" s="25"/>
      <c r="JKM479" s="25"/>
      <c r="JKN479" s="25"/>
      <c r="JKO479" s="25"/>
      <c r="JKP479" s="25"/>
      <c r="JKQ479" s="25"/>
      <c r="JKR479" s="25"/>
      <c r="JKS479" s="25"/>
      <c r="JKT479" s="25"/>
      <c r="JKU479" s="25"/>
      <c r="JKV479" s="25"/>
      <c r="JKW479" s="25"/>
      <c r="JKX479" s="25"/>
      <c r="JKY479" s="25"/>
      <c r="JKZ479" s="25"/>
      <c r="JLA479" s="25"/>
      <c r="JLB479" s="25"/>
      <c r="JLC479" s="25"/>
      <c r="JLD479" s="25"/>
      <c r="JLE479" s="25"/>
      <c r="JLF479" s="25"/>
      <c r="JLG479" s="25"/>
      <c r="JLH479" s="25"/>
      <c r="JLI479" s="25"/>
      <c r="JLJ479" s="25"/>
      <c r="JLK479" s="25"/>
      <c r="JLL479" s="25"/>
      <c r="JLM479" s="25"/>
      <c r="JLN479" s="25"/>
      <c r="JLO479" s="25"/>
      <c r="JLP479" s="25"/>
      <c r="JLQ479" s="25"/>
      <c r="JLR479" s="25"/>
      <c r="JLS479" s="25"/>
      <c r="JLT479" s="25"/>
      <c r="JLU479" s="25"/>
      <c r="JLV479" s="25"/>
      <c r="JLW479" s="25"/>
      <c r="JLX479" s="25"/>
      <c r="JLY479" s="25"/>
      <c r="JLZ479" s="25"/>
      <c r="JMA479" s="25"/>
      <c r="JMB479" s="25"/>
      <c r="JMC479" s="25"/>
      <c r="JMD479" s="25"/>
      <c r="JME479" s="25"/>
      <c r="JMF479" s="25"/>
      <c r="JMG479" s="25"/>
      <c r="JMH479" s="25"/>
      <c r="JMI479" s="25"/>
      <c r="JMJ479" s="25"/>
      <c r="JMK479" s="25"/>
      <c r="JML479" s="25"/>
      <c r="JMM479" s="25"/>
      <c r="JMN479" s="25"/>
      <c r="JMO479" s="25"/>
      <c r="JMP479" s="25"/>
      <c r="JMQ479" s="25"/>
      <c r="JMR479" s="25"/>
      <c r="JMS479" s="25"/>
      <c r="JMT479" s="25"/>
      <c r="JMU479" s="25"/>
      <c r="JMV479" s="25"/>
      <c r="JMW479" s="25"/>
      <c r="JMX479" s="25"/>
      <c r="JMY479" s="25"/>
      <c r="JMZ479" s="25"/>
      <c r="JNA479" s="25"/>
      <c r="JNB479" s="25"/>
      <c r="JNC479" s="25"/>
      <c r="JND479" s="25"/>
      <c r="JNE479" s="25"/>
      <c r="JNF479" s="25"/>
      <c r="JNG479" s="25"/>
      <c r="JNH479" s="25"/>
      <c r="JNI479" s="25"/>
      <c r="JNJ479" s="25"/>
      <c r="JNK479" s="25"/>
      <c r="JNL479" s="25"/>
      <c r="JNM479" s="25"/>
      <c r="JNN479" s="25"/>
      <c r="JNO479" s="25"/>
      <c r="JNP479" s="25"/>
      <c r="JNQ479" s="25"/>
      <c r="JNR479" s="25"/>
      <c r="JNS479" s="25"/>
      <c r="JNT479" s="25"/>
      <c r="JNU479" s="25"/>
      <c r="JNV479" s="25"/>
      <c r="JNW479" s="25"/>
      <c r="JNX479" s="25"/>
      <c r="JNY479" s="25"/>
      <c r="JNZ479" s="25"/>
      <c r="JOA479" s="25"/>
      <c r="JOB479" s="25"/>
      <c r="JOC479" s="25"/>
      <c r="JOD479" s="25"/>
      <c r="JOE479" s="25"/>
      <c r="JOF479" s="25"/>
      <c r="JOG479" s="25"/>
      <c r="JOH479" s="25"/>
      <c r="JOI479" s="25"/>
      <c r="JOJ479" s="25"/>
      <c r="JOK479" s="25"/>
      <c r="JOL479" s="25"/>
      <c r="JOM479" s="25"/>
      <c r="JON479" s="25"/>
      <c r="JOO479" s="25"/>
      <c r="JOP479" s="25"/>
      <c r="JOQ479" s="25"/>
      <c r="JOR479" s="25"/>
      <c r="JOS479" s="25"/>
      <c r="JOT479" s="25"/>
      <c r="JOU479" s="25"/>
      <c r="JOV479" s="25"/>
      <c r="JOW479" s="25"/>
      <c r="JOX479" s="25"/>
      <c r="JOY479" s="25"/>
      <c r="JOZ479" s="25"/>
      <c r="JPA479" s="25"/>
      <c r="JPB479" s="25"/>
      <c r="JPC479" s="25"/>
      <c r="JPD479" s="25"/>
      <c r="JPE479" s="25"/>
      <c r="JPF479" s="25"/>
      <c r="JPG479" s="25"/>
      <c r="JPH479" s="25"/>
      <c r="JPI479" s="25"/>
      <c r="JPJ479" s="25"/>
      <c r="JPK479" s="25"/>
      <c r="JPL479" s="25"/>
      <c r="JPM479" s="25"/>
      <c r="JPN479" s="25"/>
      <c r="JPO479" s="25"/>
      <c r="JPP479" s="25"/>
      <c r="JPQ479" s="25"/>
      <c r="JPR479" s="25"/>
      <c r="JPS479" s="25"/>
      <c r="JPT479" s="25"/>
      <c r="JPU479" s="25"/>
      <c r="JPV479" s="25"/>
      <c r="JPW479" s="25"/>
      <c r="JPX479" s="25"/>
      <c r="JPY479" s="25"/>
      <c r="JPZ479" s="25"/>
      <c r="JQA479" s="25"/>
      <c r="JQB479" s="25"/>
      <c r="JQC479" s="25"/>
      <c r="JQD479" s="25"/>
      <c r="JQE479" s="25"/>
      <c r="JQF479" s="25"/>
      <c r="JQG479" s="25"/>
      <c r="JQH479" s="25"/>
      <c r="JQI479" s="25"/>
      <c r="JQJ479" s="25"/>
      <c r="JQK479" s="25"/>
      <c r="JQL479" s="25"/>
      <c r="JQM479" s="25"/>
      <c r="JQN479" s="25"/>
      <c r="JQO479" s="25"/>
      <c r="JQP479" s="25"/>
      <c r="JQQ479" s="25"/>
      <c r="JQR479" s="25"/>
      <c r="JQS479" s="25"/>
      <c r="JQT479" s="25"/>
      <c r="JQU479" s="25"/>
      <c r="JQV479" s="25"/>
      <c r="JQW479" s="25"/>
      <c r="JQX479" s="25"/>
      <c r="JQY479" s="25"/>
      <c r="JQZ479" s="25"/>
      <c r="JRA479" s="25"/>
      <c r="JRB479" s="25"/>
      <c r="JRC479" s="25"/>
      <c r="JRD479" s="25"/>
      <c r="JRE479" s="25"/>
      <c r="JRF479" s="25"/>
      <c r="JRG479" s="25"/>
      <c r="JRH479" s="25"/>
      <c r="JRI479" s="25"/>
      <c r="JRJ479" s="25"/>
      <c r="JRK479" s="25"/>
      <c r="JRL479" s="25"/>
      <c r="JRM479" s="25"/>
      <c r="JRN479" s="25"/>
      <c r="JRO479" s="25"/>
      <c r="JRP479" s="25"/>
      <c r="JRQ479" s="25"/>
      <c r="JRR479" s="25"/>
      <c r="JRS479" s="25"/>
      <c r="JRT479" s="25"/>
      <c r="JRU479" s="25"/>
      <c r="JRV479" s="25"/>
      <c r="JRW479" s="25"/>
      <c r="JRX479" s="25"/>
      <c r="JRY479" s="25"/>
      <c r="JRZ479" s="25"/>
      <c r="JSA479" s="25"/>
      <c r="JSB479" s="25"/>
      <c r="JSC479" s="25"/>
      <c r="JSD479" s="25"/>
      <c r="JSE479" s="25"/>
      <c r="JSF479" s="25"/>
      <c r="JSG479" s="25"/>
      <c r="JSH479" s="25"/>
      <c r="JSI479" s="25"/>
      <c r="JSJ479" s="25"/>
      <c r="JSK479" s="25"/>
      <c r="JSL479" s="25"/>
      <c r="JSM479" s="25"/>
      <c r="JSN479" s="25"/>
      <c r="JSO479" s="25"/>
      <c r="JSP479" s="25"/>
      <c r="JSQ479" s="25"/>
      <c r="JSR479" s="25"/>
      <c r="JSS479" s="25"/>
      <c r="JST479" s="25"/>
      <c r="JSU479" s="25"/>
      <c r="JSV479" s="25"/>
      <c r="JSW479" s="25"/>
      <c r="JSX479" s="25"/>
      <c r="JSY479" s="25"/>
      <c r="JSZ479" s="25"/>
      <c r="JTA479" s="25"/>
      <c r="JTB479" s="25"/>
      <c r="JTC479" s="25"/>
      <c r="JTD479" s="25"/>
      <c r="JTE479" s="25"/>
      <c r="JTF479" s="25"/>
      <c r="JTG479" s="25"/>
      <c r="JTH479" s="25"/>
      <c r="JTI479" s="25"/>
      <c r="JTJ479" s="25"/>
      <c r="JTK479" s="25"/>
      <c r="JTL479" s="25"/>
      <c r="JTM479" s="25"/>
      <c r="JTN479" s="25"/>
      <c r="JTO479" s="25"/>
      <c r="JTP479" s="25"/>
      <c r="JTQ479" s="25"/>
      <c r="JTR479" s="25"/>
      <c r="JTS479" s="25"/>
      <c r="JTT479" s="25"/>
      <c r="JTU479" s="25"/>
      <c r="JTV479" s="25"/>
      <c r="JTW479" s="25"/>
      <c r="JTX479" s="25"/>
      <c r="JTY479" s="25"/>
      <c r="JTZ479" s="25"/>
      <c r="JUA479" s="25"/>
      <c r="JUB479" s="25"/>
      <c r="JUC479" s="25"/>
      <c r="JUD479" s="25"/>
      <c r="JUE479" s="25"/>
      <c r="JUF479" s="25"/>
      <c r="JUG479" s="25"/>
      <c r="JUH479" s="25"/>
      <c r="JUI479" s="25"/>
      <c r="JUJ479" s="25"/>
      <c r="JUK479" s="25"/>
      <c r="JUL479" s="25"/>
      <c r="JUM479" s="25"/>
      <c r="JUN479" s="25"/>
      <c r="JUO479" s="25"/>
      <c r="JUP479" s="25"/>
      <c r="JUQ479" s="25"/>
      <c r="JUR479" s="25"/>
      <c r="JUS479" s="25"/>
      <c r="JUT479" s="25"/>
      <c r="JUU479" s="25"/>
      <c r="JUV479" s="25"/>
      <c r="JUW479" s="25"/>
      <c r="JUX479" s="25"/>
      <c r="JUY479" s="25"/>
      <c r="JUZ479" s="25"/>
      <c r="JVA479" s="25"/>
      <c r="JVB479" s="25"/>
      <c r="JVC479" s="25"/>
      <c r="JVD479" s="25"/>
      <c r="JVE479" s="25"/>
      <c r="JVF479" s="25"/>
      <c r="JVG479" s="25"/>
      <c r="JVH479" s="25"/>
      <c r="JVI479" s="25"/>
      <c r="JVJ479" s="25"/>
      <c r="JVK479" s="25"/>
      <c r="JVL479" s="25"/>
      <c r="JVM479" s="25"/>
      <c r="JVN479" s="25"/>
      <c r="JVO479" s="25"/>
      <c r="JVP479" s="25"/>
      <c r="JVQ479" s="25"/>
      <c r="JVR479" s="25"/>
      <c r="JVS479" s="25"/>
      <c r="JVT479" s="25"/>
      <c r="JVU479" s="25"/>
      <c r="JVV479" s="25"/>
      <c r="JVW479" s="25"/>
      <c r="JVX479" s="25"/>
      <c r="JVY479" s="25"/>
      <c r="JVZ479" s="25"/>
      <c r="JWA479" s="25"/>
      <c r="JWB479" s="25"/>
      <c r="JWC479" s="25"/>
      <c r="JWD479" s="25"/>
      <c r="JWE479" s="25"/>
      <c r="JWF479" s="25"/>
      <c r="JWG479" s="25"/>
      <c r="JWH479" s="25"/>
      <c r="JWI479" s="25"/>
      <c r="JWJ479" s="25"/>
      <c r="JWK479" s="25"/>
      <c r="JWL479" s="25"/>
      <c r="JWM479" s="25"/>
      <c r="JWN479" s="25"/>
      <c r="JWO479" s="25"/>
      <c r="JWP479" s="25"/>
      <c r="JWQ479" s="25"/>
      <c r="JWR479" s="25"/>
      <c r="JWS479" s="25"/>
      <c r="JWT479" s="25"/>
      <c r="JWU479" s="25"/>
      <c r="JWV479" s="25"/>
      <c r="JWW479" s="25"/>
      <c r="JWX479" s="25"/>
      <c r="JWY479" s="25"/>
      <c r="JWZ479" s="25"/>
      <c r="JXA479" s="25"/>
      <c r="JXB479" s="25"/>
      <c r="JXC479" s="25"/>
      <c r="JXD479" s="25"/>
      <c r="JXE479" s="25"/>
      <c r="JXF479" s="25"/>
      <c r="JXG479" s="25"/>
      <c r="JXH479" s="25"/>
      <c r="JXI479" s="25"/>
      <c r="JXJ479" s="25"/>
      <c r="JXK479" s="25"/>
      <c r="JXL479" s="25"/>
      <c r="JXM479" s="25"/>
      <c r="JXN479" s="25"/>
      <c r="JXO479" s="25"/>
      <c r="JXP479" s="25"/>
      <c r="JXQ479" s="25"/>
      <c r="JXR479" s="25"/>
      <c r="JXS479" s="25"/>
      <c r="JXT479" s="25"/>
      <c r="JXU479" s="25"/>
      <c r="JXV479" s="25"/>
      <c r="JXW479" s="25"/>
      <c r="JXX479" s="25"/>
      <c r="JXY479" s="25"/>
      <c r="JXZ479" s="25"/>
      <c r="JYA479" s="25"/>
      <c r="JYB479" s="25"/>
      <c r="JYC479" s="25"/>
      <c r="JYD479" s="25"/>
      <c r="JYE479" s="25"/>
      <c r="JYF479" s="25"/>
      <c r="JYG479" s="25"/>
      <c r="JYH479" s="25"/>
      <c r="JYI479" s="25"/>
      <c r="JYJ479" s="25"/>
      <c r="JYK479" s="25"/>
      <c r="JYL479" s="25"/>
      <c r="JYM479" s="25"/>
      <c r="JYN479" s="25"/>
      <c r="JYO479" s="25"/>
      <c r="JYP479" s="25"/>
      <c r="JYQ479" s="25"/>
      <c r="JYR479" s="25"/>
      <c r="JYS479" s="25"/>
      <c r="JYT479" s="25"/>
      <c r="JYU479" s="25"/>
      <c r="JYV479" s="25"/>
      <c r="JYW479" s="25"/>
      <c r="JYX479" s="25"/>
      <c r="JYY479" s="25"/>
      <c r="JYZ479" s="25"/>
      <c r="JZA479" s="25"/>
      <c r="JZB479" s="25"/>
      <c r="JZC479" s="25"/>
      <c r="JZD479" s="25"/>
      <c r="JZE479" s="25"/>
      <c r="JZF479" s="25"/>
      <c r="JZG479" s="25"/>
      <c r="JZH479" s="25"/>
      <c r="JZI479" s="25"/>
      <c r="JZJ479" s="25"/>
      <c r="JZK479" s="25"/>
      <c r="JZL479" s="25"/>
      <c r="JZM479" s="25"/>
      <c r="JZN479" s="25"/>
      <c r="JZO479" s="25"/>
      <c r="JZP479" s="25"/>
      <c r="JZQ479" s="25"/>
      <c r="JZR479" s="25"/>
      <c r="JZS479" s="25"/>
      <c r="JZT479" s="25"/>
      <c r="JZU479" s="25"/>
      <c r="JZV479" s="25"/>
      <c r="JZW479" s="25"/>
      <c r="JZX479" s="25"/>
      <c r="JZY479" s="25"/>
      <c r="JZZ479" s="25"/>
      <c r="KAA479" s="25"/>
      <c r="KAB479" s="25"/>
      <c r="KAC479" s="25"/>
      <c r="KAD479" s="25"/>
      <c r="KAE479" s="25"/>
      <c r="KAF479" s="25"/>
      <c r="KAG479" s="25"/>
      <c r="KAH479" s="25"/>
      <c r="KAI479" s="25"/>
      <c r="KAJ479" s="25"/>
      <c r="KAK479" s="25"/>
      <c r="KAL479" s="25"/>
      <c r="KAM479" s="25"/>
      <c r="KAN479" s="25"/>
      <c r="KAO479" s="25"/>
      <c r="KAP479" s="25"/>
      <c r="KAQ479" s="25"/>
      <c r="KAR479" s="25"/>
      <c r="KAS479" s="25"/>
      <c r="KAT479" s="25"/>
      <c r="KAU479" s="25"/>
      <c r="KAV479" s="25"/>
      <c r="KAW479" s="25"/>
      <c r="KAX479" s="25"/>
      <c r="KAY479" s="25"/>
      <c r="KAZ479" s="25"/>
      <c r="KBA479" s="25"/>
      <c r="KBB479" s="25"/>
      <c r="KBC479" s="25"/>
      <c r="KBD479" s="25"/>
      <c r="KBE479" s="25"/>
      <c r="KBF479" s="25"/>
      <c r="KBG479" s="25"/>
      <c r="KBH479" s="25"/>
      <c r="KBI479" s="25"/>
      <c r="KBJ479" s="25"/>
      <c r="KBK479" s="25"/>
      <c r="KBL479" s="25"/>
      <c r="KBM479" s="25"/>
      <c r="KBN479" s="25"/>
      <c r="KBO479" s="25"/>
      <c r="KBP479" s="25"/>
      <c r="KBQ479" s="25"/>
      <c r="KBR479" s="25"/>
      <c r="KBS479" s="25"/>
      <c r="KBT479" s="25"/>
      <c r="KBU479" s="25"/>
      <c r="KBV479" s="25"/>
      <c r="KBW479" s="25"/>
      <c r="KBX479" s="25"/>
      <c r="KBY479" s="25"/>
      <c r="KBZ479" s="25"/>
      <c r="KCA479" s="25"/>
      <c r="KCB479" s="25"/>
      <c r="KCC479" s="25"/>
      <c r="KCD479" s="25"/>
      <c r="KCE479" s="25"/>
      <c r="KCF479" s="25"/>
      <c r="KCG479" s="25"/>
      <c r="KCH479" s="25"/>
      <c r="KCI479" s="25"/>
      <c r="KCJ479" s="25"/>
      <c r="KCK479" s="25"/>
      <c r="KCL479" s="25"/>
      <c r="KCM479" s="25"/>
      <c r="KCN479" s="25"/>
      <c r="KCO479" s="25"/>
      <c r="KCP479" s="25"/>
      <c r="KCQ479" s="25"/>
      <c r="KCR479" s="25"/>
      <c r="KCS479" s="25"/>
      <c r="KCT479" s="25"/>
      <c r="KCU479" s="25"/>
      <c r="KCV479" s="25"/>
      <c r="KCW479" s="25"/>
      <c r="KCX479" s="25"/>
      <c r="KCY479" s="25"/>
      <c r="KCZ479" s="25"/>
      <c r="KDA479" s="25"/>
      <c r="KDB479" s="25"/>
      <c r="KDC479" s="25"/>
      <c r="KDD479" s="25"/>
      <c r="KDE479" s="25"/>
      <c r="KDF479" s="25"/>
      <c r="KDG479" s="25"/>
      <c r="KDH479" s="25"/>
      <c r="KDI479" s="25"/>
      <c r="KDJ479" s="25"/>
      <c r="KDK479" s="25"/>
      <c r="KDL479" s="25"/>
      <c r="KDM479" s="25"/>
      <c r="KDN479" s="25"/>
      <c r="KDO479" s="25"/>
      <c r="KDP479" s="25"/>
      <c r="KDQ479" s="25"/>
      <c r="KDR479" s="25"/>
      <c r="KDS479" s="25"/>
      <c r="KDT479" s="25"/>
      <c r="KDU479" s="25"/>
      <c r="KDV479" s="25"/>
      <c r="KDW479" s="25"/>
      <c r="KDX479" s="25"/>
      <c r="KDY479" s="25"/>
      <c r="KDZ479" s="25"/>
      <c r="KEA479" s="25"/>
      <c r="KEB479" s="25"/>
      <c r="KEC479" s="25"/>
      <c r="KED479" s="25"/>
      <c r="KEE479" s="25"/>
      <c r="KEF479" s="25"/>
      <c r="KEG479" s="25"/>
      <c r="KEH479" s="25"/>
      <c r="KEI479" s="25"/>
      <c r="KEJ479" s="25"/>
      <c r="KEK479" s="25"/>
      <c r="KEL479" s="25"/>
      <c r="KEM479" s="25"/>
      <c r="KEN479" s="25"/>
      <c r="KEO479" s="25"/>
      <c r="KEP479" s="25"/>
      <c r="KEQ479" s="25"/>
      <c r="KER479" s="25"/>
      <c r="KES479" s="25"/>
      <c r="KET479" s="25"/>
      <c r="KEU479" s="25"/>
      <c r="KEV479" s="25"/>
      <c r="KEW479" s="25"/>
      <c r="KEX479" s="25"/>
      <c r="KEY479" s="25"/>
      <c r="KEZ479" s="25"/>
      <c r="KFA479" s="25"/>
      <c r="KFB479" s="25"/>
      <c r="KFC479" s="25"/>
      <c r="KFD479" s="25"/>
      <c r="KFE479" s="25"/>
      <c r="KFF479" s="25"/>
      <c r="KFG479" s="25"/>
      <c r="KFH479" s="25"/>
      <c r="KFI479" s="25"/>
      <c r="KFJ479" s="25"/>
      <c r="KFK479" s="25"/>
      <c r="KFL479" s="25"/>
      <c r="KFM479" s="25"/>
      <c r="KFN479" s="25"/>
      <c r="KFO479" s="25"/>
      <c r="KFP479" s="25"/>
      <c r="KFQ479" s="25"/>
      <c r="KFR479" s="25"/>
      <c r="KFS479" s="25"/>
      <c r="KFT479" s="25"/>
      <c r="KFU479" s="25"/>
      <c r="KFV479" s="25"/>
      <c r="KFW479" s="25"/>
      <c r="KFX479" s="25"/>
      <c r="KFY479" s="25"/>
      <c r="KFZ479" s="25"/>
      <c r="KGA479" s="25"/>
      <c r="KGB479" s="25"/>
      <c r="KGC479" s="25"/>
      <c r="KGD479" s="25"/>
      <c r="KGE479" s="25"/>
      <c r="KGF479" s="25"/>
      <c r="KGG479" s="25"/>
      <c r="KGH479" s="25"/>
      <c r="KGI479" s="25"/>
      <c r="KGJ479" s="25"/>
      <c r="KGK479" s="25"/>
      <c r="KGL479" s="25"/>
      <c r="KGM479" s="25"/>
      <c r="KGN479" s="25"/>
      <c r="KGO479" s="25"/>
      <c r="KGP479" s="25"/>
      <c r="KGQ479" s="25"/>
      <c r="KGR479" s="25"/>
      <c r="KGS479" s="25"/>
      <c r="KGT479" s="25"/>
      <c r="KGU479" s="25"/>
      <c r="KGV479" s="25"/>
      <c r="KGW479" s="25"/>
      <c r="KGX479" s="25"/>
      <c r="KGY479" s="25"/>
      <c r="KGZ479" s="25"/>
      <c r="KHA479" s="25"/>
      <c r="KHB479" s="25"/>
      <c r="KHC479" s="25"/>
      <c r="KHD479" s="25"/>
      <c r="KHE479" s="25"/>
      <c r="KHF479" s="25"/>
      <c r="KHG479" s="25"/>
      <c r="KHH479" s="25"/>
      <c r="KHI479" s="25"/>
      <c r="KHJ479" s="25"/>
      <c r="KHK479" s="25"/>
      <c r="KHL479" s="25"/>
      <c r="KHM479" s="25"/>
      <c r="KHN479" s="25"/>
      <c r="KHO479" s="25"/>
      <c r="KHP479" s="25"/>
      <c r="KHQ479" s="25"/>
      <c r="KHR479" s="25"/>
      <c r="KHS479" s="25"/>
      <c r="KHT479" s="25"/>
      <c r="KHU479" s="25"/>
      <c r="KHV479" s="25"/>
      <c r="KHW479" s="25"/>
      <c r="KHX479" s="25"/>
      <c r="KHY479" s="25"/>
      <c r="KHZ479" s="25"/>
      <c r="KIA479" s="25"/>
      <c r="KIB479" s="25"/>
      <c r="KIC479" s="25"/>
      <c r="KID479" s="25"/>
      <c r="KIE479" s="25"/>
      <c r="KIF479" s="25"/>
      <c r="KIG479" s="25"/>
      <c r="KIH479" s="25"/>
      <c r="KII479" s="25"/>
      <c r="KIJ479" s="25"/>
      <c r="KIK479" s="25"/>
      <c r="KIL479" s="25"/>
      <c r="KIM479" s="25"/>
      <c r="KIN479" s="25"/>
      <c r="KIO479" s="25"/>
      <c r="KIP479" s="25"/>
      <c r="KIQ479" s="25"/>
      <c r="KIR479" s="25"/>
      <c r="KIS479" s="25"/>
      <c r="KIT479" s="25"/>
      <c r="KIU479" s="25"/>
      <c r="KIV479" s="25"/>
      <c r="KIW479" s="25"/>
      <c r="KIX479" s="25"/>
      <c r="KIY479" s="25"/>
      <c r="KIZ479" s="25"/>
      <c r="KJA479" s="25"/>
      <c r="KJB479" s="25"/>
      <c r="KJC479" s="25"/>
      <c r="KJD479" s="25"/>
      <c r="KJE479" s="25"/>
      <c r="KJF479" s="25"/>
      <c r="KJG479" s="25"/>
      <c r="KJH479" s="25"/>
      <c r="KJI479" s="25"/>
      <c r="KJJ479" s="25"/>
      <c r="KJK479" s="25"/>
      <c r="KJL479" s="25"/>
      <c r="KJM479" s="25"/>
      <c r="KJN479" s="25"/>
      <c r="KJO479" s="25"/>
      <c r="KJP479" s="25"/>
      <c r="KJQ479" s="25"/>
      <c r="KJR479" s="25"/>
      <c r="KJS479" s="25"/>
      <c r="KJT479" s="25"/>
      <c r="KJU479" s="25"/>
      <c r="KJV479" s="25"/>
      <c r="KJW479" s="25"/>
      <c r="KJX479" s="25"/>
      <c r="KJY479" s="25"/>
      <c r="KJZ479" s="25"/>
      <c r="KKA479" s="25"/>
      <c r="KKB479" s="25"/>
      <c r="KKC479" s="25"/>
      <c r="KKD479" s="25"/>
      <c r="KKE479" s="25"/>
      <c r="KKF479" s="25"/>
      <c r="KKG479" s="25"/>
      <c r="KKH479" s="25"/>
      <c r="KKI479" s="25"/>
      <c r="KKJ479" s="25"/>
      <c r="KKK479" s="25"/>
      <c r="KKL479" s="25"/>
      <c r="KKM479" s="25"/>
      <c r="KKN479" s="25"/>
      <c r="KKO479" s="25"/>
      <c r="KKP479" s="25"/>
      <c r="KKQ479" s="25"/>
      <c r="KKR479" s="25"/>
      <c r="KKS479" s="25"/>
      <c r="KKT479" s="25"/>
      <c r="KKU479" s="25"/>
      <c r="KKV479" s="25"/>
      <c r="KKW479" s="25"/>
      <c r="KKX479" s="25"/>
      <c r="KKY479" s="25"/>
      <c r="KKZ479" s="25"/>
      <c r="KLA479" s="25"/>
      <c r="KLB479" s="25"/>
      <c r="KLC479" s="25"/>
      <c r="KLD479" s="25"/>
      <c r="KLE479" s="25"/>
      <c r="KLF479" s="25"/>
      <c r="KLG479" s="25"/>
      <c r="KLH479" s="25"/>
      <c r="KLI479" s="25"/>
      <c r="KLJ479" s="25"/>
      <c r="KLK479" s="25"/>
      <c r="KLL479" s="25"/>
      <c r="KLM479" s="25"/>
      <c r="KLN479" s="25"/>
      <c r="KLO479" s="25"/>
      <c r="KLP479" s="25"/>
      <c r="KLQ479" s="25"/>
      <c r="KLR479" s="25"/>
      <c r="KLS479" s="25"/>
      <c r="KLT479" s="25"/>
      <c r="KLU479" s="25"/>
      <c r="KLV479" s="25"/>
      <c r="KLW479" s="25"/>
      <c r="KLX479" s="25"/>
      <c r="KLY479" s="25"/>
      <c r="KLZ479" s="25"/>
      <c r="KMA479" s="25"/>
      <c r="KMB479" s="25"/>
      <c r="KMC479" s="25"/>
      <c r="KMD479" s="25"/>
      <c r="KME479" s="25"/>
      <c r="KMF479" s="25"/>
      <c r="KMG479" s="25"/>
      <c r="KMH479" s="25"/>
      <c r="KMI479" s="25"/>
      <c r="KMJ479" s="25"/>
      <c r="KMK479" s="25"/>
      <c r="KML479" s="25"/>
      <c r="KMM479" s="25"/>
      <c r="KMN479" s="25"/>
      <c r="KMO479" s="25"/>
      <c r="KMP479" s="25"/>
      <c r="KMQ479" s="25"/>
      <c r="KMR479" s="25"/>
      <c r="KMS479" s="25"/>
      <c r="KMT479" s="25"/>
      <c r="KMU479" s="25"/>
      <c r="KMV479" s="25"/>
      <c r="KMW479" s="25"/>
      <c r="KMX479" s="25"/>
      <c r="KMY479" s="25"/>
      <c r="KMZ479" s="25"/>
      <c r="KNA479" s="25"/>
      <c r="KNB479" s="25"/>
      <c r="KNC479" s="25"/>
      <c r="KND479" s="25"/>
      <c r="KNE479" s="25"/>
      <c r="KNF479" s="25"/>
      <c r="KNG479" s="25"/>
      <c r="KNH479" s="25"/>
      <c r="KNI479" s="25"/>
      <c r="KNJ479" s="25"/>
      <c r="KNK479" s="25"/>
      <c r="KNL479" s="25"/>
      <c r="KNM479" s="25"/>
      <c r="KNN479" s="25"/>
      <c r="KNO479" s="25"/>
      <c r="KNP479" s="25"/>
      <c r="KNQ479" s="25"/>
      <c r="KNR479" s="25"/>
      <c r="KNS479" s="25"/>
      <c r="KNT479" s="25"/>
      <c r="KNU479" s="25"/>
      <c r="KNV479" s="25"/>
      <c r="KNW479" s="25"/>
      <c r="KNX479" s="25"/>
      <c r="KNY479" s="25"/>
      <c r="KNZ479" s="25"/>
      <c r="KOA479" s="25"/>
      <c r="KOB479" s="25"/>
      <c r="KOC479" s="25"/>
      <c r="KOD479" s="25"/>
      <c r="KOE479" s="25"/>
      <c r="KOF479" s="25"/>
      <c r="KOG479" s="25"/>
      <c r="KOH479" s="25"/>
      <c r="KOI479" s="25"/>
      <c r="KOJ479" s="25"/>
      <c r="KOK479" s="25"/>
      <c r="KOL479" s="25"/>
      <c r="KOM479" s="25"/>
      <c r="KON479" s="25"/>
      <c r="KOO479" s="25"/>
      <c r="KOP479" s="25"/>
      <c r="KOQ479" s="25"/>
      <c r="KOR479" s="25"/>
      <c r="KOS479" s="25"/>
      <c r="KOT479" s="25"/>
      <c r="KOU479" s="25"/>
      <c r="KOV479" s="25"/>
      <c r="KOW479" s="25"/>
      <c r="KOX479" s="25"/>
      <c r="KOY479" s="25"/>
      <c r="KOZ479" s="25"/>
      <c r="KPA479" s="25"/>
      <c r="KPB479" s="25"/>
      <c r="KPC479" s="25"/>
      <c r="KPD479" s="25"/>
      <c r="KPE479" s="25"/>
      <c r="KPF479" s="25"/>
      <c r="KPG479" s="25"/>
      <c r="KPH479" s="25"/>
      <c r="KPI479" s="25"/>
      <c r="KPJ479" s="25"/>
      <c r="KPK479" s="25"/>
      <c r="KPL479" s="25"/>
      <c r="KPM479" s="25"/>
      <c r="KPN479" s="25"/>
      <c r="KPO479" s="25"/>
      <c r="KPP479" s="25"/>
      <c r="KPQ479" s="25"/>
      <c r="KPR479" s="25"/>
      <c r="KPS479" s="25"/>
      <c r="KPT479" s="25"/>
      <c r="KPU479" s="25"/>
      <c r="KPV479" s="25"/>
      <c r="KPW479" s="25"/>
      <c r="KPX479" s="25"/>
      <c r="KPY479" s="25"/>
      <c r="KPZ479" s="25"/>
      <c r="KQA479" s="25"/>
      <c r="KQB479" s="25"/>
      <c r="KQC479" s="25"/>
      <c r="KQD479" s="25"/>
      <c r="KQE479" s="25"/>
      <c r="KQF479" s="25"/>
      <c r="KQG479" s="25"/>
      <c r="KQH479" s="25"/>
      <c r="KQI479" s="25"/>
      <c r="KQJ479" s="25"/>
      <c r="KQK479" s="25"/>
      <c r="KQL479" s="25"/>
      <c r="KQM479" s="25"/>
      <c r="KQN479" s="25"/>
      <c r="KQO479" s="25"/>
      <c r="KQP479" s="25"/>
      <c r="KQQ479" s="25"/>
      <c r="KQR479" s="25"/>
      <c r="KQS479" s="25"/>
      <c r="KQT479" s="25"/>
      <c r="KQU479" s="25"/>
      <c r="KQV479" s="25"/>
      <c r="KQW479" s="25"/>
      <c r="KQX479" s="25"/>
      <c r="KQY479" s="25"/>
      <c r="KQZ479" s="25"/>
      <c r="KRA479" s="25"/>
      <c r="KRB479" s="25"/>
      <c r="KRC479" s="25"/>
      <c r="KRD479" s="25"/>
      <c r="KRE479" s="25"/>
      <c r="KRF479" s="25"/>
      <c r="KRG479" s="25"/>
      <c r="KRH479" s="25"/>
      <c r="KRI479" s="25"/>
      <c r="KRJ479" s="25"/>
      <c r="KRK479" s="25"/>
      <c r="KRL479" s="25"/>
      <c r="KRM479" s="25"/>
      <c r="KRN479" s="25"/>
      <c r="KRO479" s="25"/>
      <c r="KRP479" s="25"/>
      <c r="KRQ479" s="25"/>
      <c r="KRR479" s="25"/>
      <c r="KRS479" s="25"/>
      <c r="KRT479" s="25"/>
      <c r="KRU479" s="25"/>
      <c r="KRV479" s="25"/>
      <c r="KRW479" s="25"/>
      <c r="KRX479" s="25"/>
      <c r="KRY479" s="25"/>
      <c r="KRZ479" s="25"/>
      <c r="KSA479" s="25"/>
      <c r="KSB479" s="25"/>
      <c r="KSC479" s="25"/>
      <c r="KSD479" s="25"/>
      <c r="KSE479" s="25"/>
      <c r="KSF479" s="25"/>
      <c r="KSG479" s="25"/>
      <c r="KSH479" s="25"/>
      <c r="KSI479" s="25"/>
      <c r="KSJ479" s="25"/>
      <c r="KSK479" s="25"/>
      <c r="KSL479" s="25"/>
      <c r="KSM479" s="25"/>
      <c r="KSN479" s="25"/>
      <c r="KSO479" s="25"/>
      <c r="KSP479" s="25"/>
      <c r="KSQ479" s="25"/>
      <c r="KSR479" s="25"/>
      <c r="KSS479" s="25"/>
      <c r="KST479" s="25"/>
      <c r="KSU479" s="25"/>
      <c r="KSV479" s="25"/>
      <c r="KSW479" s="25"/>
      <c r="KSX479" s="25"/>
      <c r="KSY479" s="25"/>
      <c r="KSZ479" s="25"/>
      <c r="KTA479" s="25"/>
      <c r="KTB479" s="25"/>
      <c r="KTC479" s="25"/>
      <c r="KTD479" s="25"/>
      <c r="KTE479" s="25"/>
      <c r="KTF479" s="25"/>
      <c r="KTG479" s="25"/>
      <c r="KTH479" s="25"/>
      <c r="KTI479" s="25"/>
      <c r="KTJ479" s="25"/>
      <c r="KTK479" s="25"/>
      <c r="KTL479" s="25"/>
      <c r="KTM479" s="25"/>
      <c r="KTN479" s="25"/>
      <c r="KTO479" s="25"/>
      <c r="KTP479" s="25"/>
      <c r="KTQ479" s="25"/>
      <c r="KTR479" s="25"/>
      <c r="KTS479" s="25"/>
      <c r="KTT479" s="25"/>
      <c r="KTU479" s="25"/>
      <c r="KTV479" s="25"/>
      <c r="KTW479" s="25"/>
      <c r="KTX479" s="25"/>
      <c r="KTY479" s="25"/>
      <c r="KTZ479" s="25"/>
      <c r="KUA479" s="25"/>
      <c r="KUB479" s="25"/>
      <c r="KUC479" s="25"/>
      <c r="KUD479" s="25"/>
      <c r="KUE479" s="25"/>
      <c r="KUF479" s="25"/>
      <c r="KUG479" s="25"/>
      <c r="KUH479" s="25"/>
      <c r="KUI479" s="25"/>
      <c r="KUJ479" s="25"/>
      <c r="KUK479" s="25"/>
      <c r="KUL479" s="25"/>
      <c r="KUM479" s="25"/>
      <c r="KUN479" s="25"/>
      <c r="KUO479" s="25"/>
      <c r="KUP479" s="25"/>
      <c r="KUQ479" s="25"/>
      <c r="KUR479" s="25"/>
      <c r="KUS479" s="25"/>
      <c r="KUT479" s="25"/>
      <c r="KUU479" s="25"/>
      <c r="KUV479" s="25"/>
      <c r="KUW479" s="25"/>
      <c r="KUX479" s="25"/>
      <c r="KUY479" s="25"/>
      <c r="KUZ479" s="25"/>
      <c r="KVA479" s="25"/>
      <c r="KVB479" s="25"/>
      <c r="KVC479" s="25"/>
      <c r="KVD479" s="25"/>
      <c r="KVE479" s="25"/>
      <c r="KVF479" s="25"/>
      <c r="KVG479" s="25"/>
      <c r="KVH479" s="25"/>
      <c r="KVI479" s="25"/>
      <c r="KVJ479" s="25"/>
      <c r="KVK479" s="25"/>
      <c r="KVL479" s="25"/>
      <c r="KVM479" s="25"/>
      <c r="KVN479" s="25"/>
      <c r="KVO479" s="25"/>
      <c r="KVP479" s="25"/>
      <c r="KVQ479" s="25"/>
      <c r="KVR479" s="25"/>
      <c r="KVS479" s="25"/>
      <c r="KVT479" s="25"/>
      <c r="KVU479" s="25"/>
      <c r="KVV479" s="25"/>
      <c r="KVW479" s="25"/>
      <c r="KVX479" s="25"/>
      <c r="KVY479" s="25"/>
      <c r="KVZ479" s="25"/>
      <c r="KWA479" s="25"/>
      <c r="KWB479" s="25"/>
      <c r="KWC479" s="25"/>
      <c r="KWD479" s="25"/>
      <c r="KWE479" s="25"/>
      <c r="KWF479" s="25"/>
      <c r="KWG479" s="25"/>
      <c r="KWH479" s="25"/>
      <c r="KWI479" s="25"/>
      <c r="KWJ479" s="25"/>
      <c r="KWK479" s="25"/>
      <c r="KWL479" s="25"/>
      <c r="KWM479" s="25"/>
      <c r="KWN479" s="25"/>
      <c r="KWO479" s="25"/>
      <c r="KWP479" s="25"/>
      <c r="KWQ479" s="25"/>
      <c r="KWR479" s="25"/>
      <c r="KWS479" s="25"/>
      <c r="KWT479" s="25"/>
      <c r="KWU479" s="25"/>
      <c r="KWV479" s="25"/>
      <c r="KWW479" s="25"/>
      <c r="KWX479" s="25"/>
      <c r="KWY479" s="25"/>
      <c r="KWZ479" s="25"/>
      <c r="KXA479" s="25"/>
      <c r="KXB479" s="25"/>
      <c r="KXC479" s="25"/>
      <c r="KXD479" s="25"/>
      <c r="KXE479" s="25"/>
      <c r="KXF479" s="25"/>
      <c r="KXG479" s="25"/>
      <c r="KXH479" s="25"/>
      <c r="KXI479" s="25"/>
      <c r="KXJ479" s="25"/>
      <c r="KXK479" s="25"/>
      <c r="KXL479" s="25"/>
      <c r="KXM479" s="25"/>
      <c r="KXN479" s="25"/>
      <c r="KXO479" s="25"/>
      <c r="KXP479" s="25"/>
      <c r="KXQ479" s="25"/>
      <c r="KXR479" s="25"/>
      <c r="KXS479" s="25"/>
      <c r="KXT479" s="25"/>
      <c r="KXU479" s="25"/>
      <c r="KXV479" s="25"/>
      <c r="KXW479" s="25"/>
      <c r="KXX479" s="25"/>
      <c r="KXY479" s="25"/>
      <c r="KXZ479" s="25"/>
      <c r="KYA479" s="25"/>
      <c r="KYB479" s="25"/>
      <c r="KYC479" s="25"/>
      <c r="KYD479" s="25"/>
      <c r="KYE479" s="25"/>
      <c r="KYF479" s="25"/>
      <c r="KYG479" s="25"/>
      <c r="KYH479" s="25"/>
      <c r="KYI479" s="25"/>
      <c r="KYJ479" s="25"/>
      <c r="KYK479" s="25"/>
      <c r="KYL479" s="25"/>
      <c r="KYM479" s="25"/>
      <c r="KYN479" s="25"/>
      <c r="KYO479" s="25"/>
      <c r="KYP479" s="25"/>
      <c r="KYQ479" s="25"/>
      <c r="KYR479" s="25"/>
      <c r="KYS479" s="25"/>
      <c r="KYT479" s="25"/>
      <c r="KYU479" s="25"/>
      <c r="KYV479" s="25"/>
      <c r="KYW479" s="25"/>
      <c r="KYX479" s="25"/>
      <c r="KYY479" s="25"/>
      <c r="KYZ479" s="25"/>
      <c r="KZA479" s="25"/>
      <c r="KZB479" s="25"/>
      <c r="KZC479" s="25"/>
      <c r="KZD479" s="25"/>
      <c r="KZE479" s="25"/>
      <c r="KZF479" s="25"/>
      <c r="KZG479" s="25"/>
      <c r="KZH479" s="25"/>
      <c r="KZI479" s="25"/>
      <c r="KZJ479" s="25"/>
      <c r="KZK479" s="25"/>
      <c r="KZL479" s="25"/>
      <c r="KZM479" s="25"/>
      <c r="KZN479" s="25"/>
      <c r="KZO479" s="25"/>
      <c r="KZP479" s="25"/>
      <c r="KZQ479" s="25"/>
      <c r="KZR479" s="25"/>
      <c r="KZS479" s="25"/>
      <c r="KZT479" s="25"/>
      <c r="KZU479" s="25"/>
      <c r="KZV479" s="25"/>
      <c r="KZW479" s="25"/>
      <c r="KZX479" s="25"/>
      <c r="KZY479" s="25"/>
      <c r="KZZ479" s="25"/>
      <c r="LAA479" s="25"/>
      <c r="LAB479" s="25"/>
      <c r="LAC479" s="25"/>
      <c r="LAD479" s="25"/>
      <c r="LAE479" s="25"/>
      <c r="LAF479" s="25"/>
      <c r="LAG479" s="25"/>
      <c r="LAH479" s="25"/>
      <c r="LAI479" s="25"/>
      <c r="LAJ479" s="25"/>
      <c r="LAK479" s="25"/>
      <c r="LAL479" s="25"/>
      <c r="LAM479" s="25"/>
      <c r="LAN479" s="25"/>
      <c r="LAO479" s="25"/>
      <c r="LAP479" s="25"/>
      <c r="LAQ479" s="25"/>
      <c r="LAR479" s="25"/>
      <c r="LAS479" s="25"/>
      <c r="LAT479" s="25"/>
      <c r="LAU479" s="25"/>
      <c r="LAV479" s="25"/>
      <c r="LAW479" s="25"/>
      <c r="LAX479" s="25"/>
      <c r="LAY479" s="25"/>
      <c r="LAZ479" s="25"/>
      <c r="LBA479" s="25"/>
      <c r="LBB479" s="25"/>
      <c r="LBC479" s="25"/>
      <c r="LBD479" s="25"/>
      <c r="LBE479" s="25"/>
      <c r="LBF479" s="25"/>
      <c r="LBG479" s="25"/>
      <c r="LBH479" s="25"/>
      <c r="LBI479" s="25"/>
      <c r="LBJ479" s="25"/>
      <c r="LBK479" s="25"/>
      <c r="LBL479" s="25"/>
      <c r="LBM479" s="25"/>
      <c r="LBN479" s="25"/>
      <c r="LBO479" s="25"/>
      <c r="LBP479" s="25"/>
      <c r="LBQ479" s="25"/>
      <c r="LBR479" s="25"/>
      <c r="LBS479" s="25"/>
      <c r="LBT479" s="25"/>
      <c r="LBU479" s="25"/>
      <c r="LBV479" s="25"/>
      <c r="LBW479" s="25"/>
      <c r="LBX479" s="25"/>
      <c r="LBY479" s="25"/>
      <c r="LBZ479" s="25"/>
      <c r="LCA479" s="25"/>
      <c r="LCB479" s="25"/>
      <c r="LCC479" s="25"/>
      <c r="LCD479" s="25"/>
      <c r="LCE479" s="25"/>
      <c r="LCF479" s="25"/>
      <c r="LCG479" s="25"/>
      <c r="LCH479" s="25"/>
      <c r="LCI479" s="25"/>
      <c r="LCJ479" s="25"/>
      <c r="LCK479" s="25"/>
      <c r="LCL479" s="25"/>
      <c r="LCM479" s="25"/>
      <c r="LCN479" s="25"/>
      <c r="LCO479" s="25"/>
      <c r="LCP479" s="25"/>
      <c r="LCQ479" s="25"/>
      <c r="LCR479" s="25"/>
      <c r="LCS479" s="25"/>
      <c r="LCT479" s="25"/>
      <c r="LCU479" s="25"/>
      <c r="LCV479" s="25"/>
      <c r="LCW479" s="25"/>
      <c r="LCX479" s="25"/>
      <c r="LCY479" s="25"/>
      <c r="LCZ479" s="25"/>
      <c r="LDA479" s="25"/>
      <c r="LDB479" s="25"/>
      <c r="LDC479" s="25"/>
      <c r="LDD479" s="25"/>
      <c r="LDE479" s="25"/>
      <c r="LDF479" s="25"/>
      <c r="LDG479" s="25"/>
      <c r="LDH479" s="25"/>
      <c r="LDI479" s="25"/>
      <c r="LDJ479" s="25"/>
      <c r="LDK479" s="25"/>
      <c r="LDL479" s="25"/>
      <c r="LDM479" s="25"/>
      <c r="LDN479" s="25"/>
      <c r="LDO479" s="25"/>
      <c r="LDP479" s="25"/>
      <c r="LDQ479" s="25"/>
      <c r="LDR479" s="25"/>
      <c r="LDS479" s="25"/>
      <c r="LDT479" s="25"/>
      <c r="LDU479" s="25"/>
      <c r="LDV479" s="25"/>
      <c r="LDW479" s="25"/>
      <c r="LDX479" s="25"/>
      <c r="LDY479" s="25"/>
      <c r="LDZ479" s="25"/>
      <c r="LEA479" s="25"/>
      <c r="LEB479" s="25"/>
      <c r="LEC479" s="25"/>
      <c r="LED479" s="25"/>
      <c r="LEE479" s="25"/>
      <c r="LEF479" s="25"/>
      <c r="LEG479" s="25"/>
      <c r="LEH479" s="25"/>
      <c r="LEI479" s="25"/>
      <c r="LEJ479" s="25"/>
      <c r="LEK479" s="25"/>
      <c r="LEL479" s="25"/>
      <c r="LEM479" s="25"/>
      <c r="LEN479" s="25"/>
      <c r="LEO479" s="25"/>
      <c r="LEP479" s="25"/>
      <c r="LEQ479" s="25"/>
      <c r="LER479" s="25"/>
      <c r="LES479" s="25"/>
      <c r="LET479" s="25"/>
      <c r="LEU479" s="25"/>
      <c r="LEV479" s="25"/>
      <c r="LEW479" s="25"/>
      <c r="LEX479" s="25"/>
      <c r="LEY479" s="25"/>
      <c r="LEZ479" s="25"/>
      <c r="LFA479" s="25"/>
      <c r="LFB479" s="25"/>
      <c r="LFC479" s="25"/>
      <c r="LFD479" s="25"/>
      <c r="LFE479" s="25"/>
      <c r="LFF479" s="25"/>
      <c r="LFG479" s="25"/>
      <c r="LFH479" s="25"/>
      <c r="LFI479" s="25"/>
      <c r="LFJ479" s="25"/>
      <c r="LFK479" s="25"/>
      <c r="LFL479" s="25"/>
      <c r="LFM479" s="25"/>
      <c r="LFN479" s="25"/>
      <c r="LFO479" s="25"/>
      <c r="LFP479" s="25"/>
      <c r="LFQ479" s="25"/>
      <c r="LFR479" s="25"/>
      <c r="LFS479" s="25"/>
      <c r="LFT479" s="25"/>
      <c r="LFU479" s="25"/>
      <c r="LFV479" s="25"/>
      <c r="LFW479" s="25"/>
      <c r="LFX479" s="25"/>
      <c r="LFY479" s="25"/>
      <c r="LFZ479" s="25"/>
      <c r="LGA479" s="25"/>
      <c r="LGB479" s="25"/>
      <c r="LGC479" s="25"/>
      <c r="LGD479" s="25"/>
      <c r="LGE479" s="25"/>
      <c r="LGF479" s="25"/>
      <c r="LGG479" s="25"/>
      <c r="LGH479" s="25"/>
      <c r="LGI479" s="25"/>
      <c r="LGJ479" s="25"/>
      <c r="LGK479" s="25"/>
      <c r="LGL479" s="25"/>
      <c r="LGM479" s="25"/>
      <c r="LGN479" s="25"/>
      <c r="LGO479" s="25"/>
      <c r="LGP479" s="25"/>
      <c r="LGQ479" s="25"/>
      <c r="LGR479" s="25"/>
      <c r="LGS479" s="25"/>
      <c r="LGT479" s="25"/>
      <c r="LGU479" s="25"/>
      <c r="LGV479" s="25"/>
      <c r="LGW479" s="25"/>
      <c r="LGX479" s="25"/>
      <c r="LGY479" s="25"/>
      <c r="LGZ479" s="25"/>
      <c r="LHA479" s="25"/>
      <c r="LHB479" s="25"/>
      <c r="LHC479" s="25"/>
      <c r="LHD479" s="25"/>
      <c r="LHE479" s="25"/>
      <c r="LHF479" s="25"/>
      <c r="LHG479" s="25"/>
      <c r="LHH479" s="25"/>
      <c r="LHI479" s="25"/>
      <c r="LHJ479" s="25"/>
      <c r="LHK479" s="25"/>
      <c r="LHL479" s="25"/>
      <c r="LHM479" s="25"/>
      <c r="LHN479" s="25"/>
      <c r="LHO479" s="25"/>
      <c r="LHP479" s="25"/>
      <c r="LHQ479" s="25"/>
      <c r="LHR479" s="25"/>
      <c r="LHS479" s="25"/>
      <c r="LHT479" s="25"/>
      <c r="LHU479" s="25"/>
      <c r="LHV479" s="25"/>
      <c r="LHW479" s="25"/>
      <c r="LHX479" s="25"/>
      <c r="LHY479" s="25"/>
      <c r="LHZ479" s="25"/>
      <c r="LIA479" s="25"/>
      <c r="LIB479" s="25"/>
      <c r="LIC479" s="25"/>
      <c r="LID479" s="25"/>
      <c r="LIE479" s="25"/>
      <c r="LIF479" s="25"/>
      <c r="LIG479" s="25"/>
      <c r="LIH479" s="25"/>
      <c r="LII479" s="25"/>
      <c r="LIJ479" s="25"/>
      <c r="LIK479" s="25"/>
      <c r="LIL479" s="25"/>
      <c r="LIM479" s="25"/>
      <c r="LIN479" s="25"/>
      <c r="LIO479" s="25"/>
      <c r="LIP479" s="25"/>
      <c r="LIQ479" s="25"/>
      <c r="LIR479" s="25"/>
      <c r="LIS479" s="25"/>
      <c r="LIT479" s="25"/>
      <c r="LIU479" s="25"/>
      <c r="LIV479" s="25"/>
      <c r="LIW479" s="25"/>
      <c r="LIX479" s="25"/>
      <c r="LIY479" s="25"/>
      <c r="LIZ479" s="25"/>
      <c r="LJA479" s="25"/>
      <c r="LJB479" s="25"/>
      <c r="LJC479" s="25"/>
      <c r="LJD479" s="25"/>
      <c r="LJE479" s="25"/>
      <c r="LJF479" s="25"/>
      <c r="LJG479" s="25"/>
      <c r="LJH479" s="25"/>
      <c r="LJI479" s="25"/>
      <c r="LJJ479" s="25"/>
      <c r="LJK479" s="25"/>
      <c r="LJL479" s="25"/>
      <c r="LJM479" s="25"/>
      <c r="LJN479" s="25"/>
      <c r="LJO479" s="25"/>
      <c r="LJP479" s="25"/>
      <c r="LJQ479" s="25"/>
      <c r="LJR479" s="25"/>
      <c r="LJS479" s="25"/>
      <c r="LJT479" s="25"/>
      <c r="LJU479" s="25"/>
      <c r="LJV479" s="25"/>
      <c r="LJW479" s="25"/>
      <c r="LJX479" s="25"/>
      <c r="LJY479" s="25"/>
      <c r="LJZ479" s="25"/>
      <c r="LKA479" s="25"/>
      <c r="LKB479" s="25"/>
      <c r="LKC479" s="25"/>
      <c r="LKD479" s="25"/>
      <c r="LKE479" s="25"/>
      <c r="LKF479" s="25"/>
      <c r="LKG479" s="25"/>
      <c r="LKH479" s="25"/>
      <c r="LKI479" s="25"/>
      <c r="LKJ479" s="25"/>
      <c r="LKK479" s="25"/>
      <c r="LKL479" s="25"/>
      <c r="LKM479" s="25"/>
      <c r="LKN479" s="25"/>
      <c r="LKO479" s="25"/>
      <c r="LKP479" s="25"/>
      <c r="LKQ479" s="25"/>
      <c r="LKR479" s="25"/>
      <c r="LKS479" s="25"/>
      <c r="LKT479" s="25"/>
      <c r="LKU479" s="25"/>
      <c r="LKV479" s="25"/>
      <c r="LKW479" s="25"/>
      <c r="LKX479" s="25"/>
      <c r="LKY479" s="25"/>
      <c r="LKZ479" s="25"/>
      <c r="LLA479" s="25"/>
      <c r="LLB479" s="25"/>
      <c r="LLC479" s="25"/>
      <c r="LLD479" s="25"/>
      <c r="LLE479" s="25"/>
      <c r="LLF479" s="25"/>
      <c r="LLG479" s="25"/>
      <c r="LLH479" s="25"/>
      <c r="LLI479" s="25"/>
      <c r="LLJ479" s="25"/>
      <c r="LLK479" s="25"/>
      <c r="LLL479" s="25"/>
      <c r="LLM479" s="25"/>
      <c r="LLN479" s="25"/>
      <c r="LLO479" s="25"/>
      <c r="LLP479" s="25"/>
      <c r="LLQ479" s="25"/>
      <c r="LLR479" s="25"/>
      <c r="LLS479" s="25"/>
      <c r="LLT479" s="25"/>
      <c r="LLU479" s="25"/>
      <c r="LLV479" s="25"/>
      <c r="LLW479" s="25"/>
      <c r="LLX479" s="25"/>
      <c r="LLY479" s="25"/>
      <c r="LLZ479" s="25"/>
      <c r="LMA479" s="25"/>
      <c r="LMB479" s="25"/>
      <c r="LMC479" s="25"/>
      <c r="LMD479" s="25"/>
      <c r="LME479" s="25"/>
      <c r="LMF479" s="25"/>
      <c r="LMG479" s="25"/>
      <c r="LMH479" s="25"/>
      <c r="LMI479" s="25"/>
      <c r="LMJ479" s="25"/>
      <c r="LMK479" s="25"/>
      <c r="LML479" s="25"/>
      <c r="LMM479" s="25"/>
      <c r="LMN479" s="25"/>
      <c r="LMO479" s="25"/>
      <c r="LMP479" s="25"/>
      <c r="LMQ479" s="25"/>
      <c r="LMR479" s="25"/>
      <c r="LMS479" s="25"/>
      <c r="LMT479" s="25"/>
      <c r="LMU479" s="25"/>
      <c r="LMV479" s="25"/>
      <c r="LMW479" s="25"/>
      <c r="LMX479" s="25"/>
      <c r="LMY479" s="25"/>
      <c r="LMZ479" s="25"/>
      <c r="LNA479" s="25"/>
      <c r="LNB479" s="25"/>
      <c r="LNC479" s="25"/>
      <c r="LND479" s="25"/>
      <c r="LNE479" s="25"/>
      <c r="LNF479" s="25"/>
      <c r="LNG479" s="25"/>
      <c r="LNH479" s="25"/>
      <c r="LNI479" s="25"/>
      <c r="LNJ479" s="25"/>
      <c r="LNK479" s="25"/>
      <c r="LNL479" s="25"/>
      <c r="LNM479" s="25"/>
      <c r="LNN479" s="25"/>
      <c r="LNO479" s="25"/>
      <c r="LNP479" s="25"/>
      <c r="LNQ479" s="25"/>
      <c r="LNR479" s="25"/>
      <c r="LNS479" s="25"/>
      <c r="LNT479" s="25"/>
      <c r="LNU479" s="25"/>
      <c r="LNV479" s="25"/>
      <c r="LNW479" s="25"/>
      <c r="LNX479" s="25"/>
      <c r="LNY479" s="25"/>
      <c r="LNZ479" s="25"/>
      <c r="LOA479" s="25"/>
      <c r="LOB479" s="25"/>
      <c r="LOC479" s="25"/>
      <c r="LOD479" s="25"/>
      <c r="LOE479" s="25"/>
      <c r="LOF479" s="25"/>
      <c r="LOG479" s="25"/>
      <c r="LOH479" s="25"/>
      <c r="LOI479" s="25"/>
      <c r="LOJ479" s="25"/>
      <c r="LOK479" s="25"/>
      <c r="LOL479" s="25"/>
      <c r="LOM479" s="25"/>
      <c r="LON479" s="25"/>
      <c r="LOO479" s="25"/>
      <c r="LOP479" s="25"/>
      <c r="LOQ479" s="25"/>
      <c r="LOR479" s="25"/>
      <c r="LOS479" s="25"/>
      <c r="LOT479" s="25"/>
      <c r="LOU479" s="25"/>
      <c r="LOV479" s="25"/>
      <c r="LOW479" s="25"/>
      <c r="LOX479" s="25"/>
      <c r="LOY479" s="25"/>
      <c r="LOZ479" s="25"/>
      <c r="LPA479" s="25"/>
      <c r="LPB479" s="25"/>
      <c r="LPC479" s="25"/>
      <c r="LPD479" s="25"/>
      <c r="LPE479" s="25"/>
      <c r="LPF479" s="25"/>
      <c r="LPG479" s="25"/>
      <c r="LPH479" s="25"/>
      <c r="LPI479" s="25"/>
      <c r="LPJ479" s="25"/>
      <c r="LPK479" s="25"/>
      <c r="LPL479" s="25"/>
      <c r="LPM479" s="25"/>
      <c r="LPN479" s="25"/>
      <c r="LPO479" s="25"/>
      <c r="LPP479" s="25"/>
      <c r="LPQ479" s="25"/>
      <c r="LPR479" s="25"/>
      <c r="LPS479" s="25"/>
      <c r="LPT479" s="25"/>
      <c r="LPU479" s="25"/>
      <c r="LPV479" s="25"/>
      <c r="LPW479" s="25"/>
      <c r="LPX479" s="25"/>
      <c r="LPY479" s="25"/>
      <c r="LPZ479" s="25"/>
      <c r="LQA479" s="25"/>
      <c r="LQB479" s="25"/>
      <c r="LQC479" s="25"/>
      <c r="LQD479" s="25"/>
      <c r="LQE479" s="25"/>
      <c r="LQF479" s="25"/>
      <c r="LQG479" s="25"/>
      <c r="LQH479" s="25"/>
      <c r="LQI479" s="25"/>
      <c r="LQJ479" s="25"/>
      <c r="LQK479" s="25"/>
      <c r="LQL479" s="25"/>
      <c r="LQM479" s="25"/>
      <c r="LQN479" s="25"/>
      <c r="LQO479" s="25"/>
      <c r="LQP479" s="25"/>
      <c r="LQQ479" s="25"/>
      <c r="LQR479" s="25"/>
      <c r="LQS479" s="25"/>
      <c r="LQT479" s="25"/>
      <c r="LQU479" s="25"/>
      <c r="LQV479" s="25"/>
      <c r="LQW479" s="25"/>
      <c r="LQX479" s="25"/>
      <c r="LQY479" s="25"/>
      <c r="LQZ479" s="25"/>
      <c r="LRA479" s="25"/>
      <c r="LRB479" s="25"/>
      <c r="LRC479" s="25"/>
      <c r="LRD479" s="25"/>
      <c r="LRE479" s="25"/>
      <c r="LRF479" s="25"/>
      <c r="LRG479" s="25"/>
      <c r="LRH479" s="25"/>
      <c r="LRI479" s="25"/>
      <c r="LRJ479" s="25"/>
      <c r="LRK479" s="25"/>
      <c r="LRL479" s="25"/>
      <c r="LRM479" s="25"/>
      <c r="LRN479" s="25"/>
      <c r="LRO479" s="25"/>
      <c r="LRP479" s="25"/>
      <c r="LRQ479" s="25"/>
      <c r="LRR479" s="25"/>
      <c r="LRS479" s="25"/>
      <c r="LRT479" s="25"/>
      <c r="LRU479" s="25"/>
      <c r="LRV479" s="25"/>
      <c r="LRW479" s="25"/>
      <c r="LRX479" s="25"/>
      <c r="LRY479" s="25"/>
      <c r="LRZ479" s="25"/>
      <c r="LSA479" s="25"/>
      <c r="LSB479" s="25"/>
      <c r="LSC479" s="25"/>
      <c r="LSD479" s="25"/>
      <c r="LSE479" s="25"/>
      <c r="LSF479" s="25"/>
      <c r="LSG479" s="25"/>
      <c r="LSH479" s="25"/>
      <c r="LSI479" s="25"/>
      <c r="LSJ479" s="25"/>
      <c r="LSK479" s="25"/>
      <c r="LSL479" s="25"/>
      <c r="LSM479" s="25"/>
      <c r="LSN479" s="25"/>
      <c r="LSO479" s="25"/>
      <c r="LSP479" s="25"/>
      <c r="LSQ479" s="25"/>
      <c r="LSR479" s="25"/>
      <c r="LSS479" s="25"/>
      <c r="LST479" s="25"/>
      <c r="LSU479" s="25"/>
      <c r="LSV479" s="25"/>
      <c r="LSW479" s="25"/>
      <c r="LSX479" s="25"/>
      <c r="LSY479" s="25"/>
      <c r="LSZ479" s="25"/>
      <c r="LTA479" s="25"/>
      <c r="LTB479" s="25"/>
      <c r="LTC479" s="25"/>
      <c r="LTD479" s="25"/>
      <c r="LTE479" s="25"/>
      <c r="LTF479" s="25"/>
      <c r="LTG479" s="25"/>
      <c r="LTH479" s="25"/>
      <c r="LTI479" s="25"/>
      <c r="LTJ479" s="25"/>
      <c r="LTK479" s="25"/>
      <c r="LTL479" s="25"/>
      <c r="LTM479" s="25"/>
      <c r="LTN479" s="25"/>
      <c r="LTO479" s="25"/>
      <c r="LTP479" s="25"/>
      <c r="LTQ479" s="25"/>
      <c r="LTR479" s="25"/>
      <c r="LTS479" s="25"/>
      <c r="LTT479" s="25"/>
      <c r="LTU479" s="25"/>
      <c r="LTV479" s="25"/>
      <c r="LTW479" s="25"/>
      <c r="LTX479" s="25"/>
      <c r="LTY479" s="25"/>
      <c r="LTZ479" s="25"/>
      <c r="LUA479" s="25"/>
      <c r="LUB479" s="25"/>
      <c r="LUC479" s="25"/>
      <c r="LUD479" s="25"/>
      <c r="LUE479" s="25"/>
      <c r="LUF479" s="25"/>
      <c r="LUG479" s="25"/>
      <c r="LUH479" s="25"/>
      <c r="LUI479" s="25"/>
      <c r="LUJ479" s="25"/>
      <c r="LUK479" s="25"/>
      <c r="LUL479" s="25"/>
      <c r="LUM479" s="25"/>
      <c r="LUN479" s="25"/>
      <c r="LUO479" s="25"/>
      <c r="LUP479" s="25"/>
      <c r="LUQ479" s="25"/>
      <c r="LUR479" s="25"/>
      <c r="LUS479" s="25"/>
      <c r="LUT479" s="25"/>
      <c r="LUU479" s="25"/>
      <c r="LUV479" s="25"/>
      <c r="LUW479" s="25"/>
      <c r="LUX479" s="25"/>
      <c r="LUY479" s="25"/>
      <c r="LUZ479" s="25"/>
      <c r="LVA479" s="25"/>
      <c r="LVB479" s="25"/>
      <c r="LVC479" s="25"/>
      <c r="LVD479" s="25"/>
      <c r="LVE479" s="25"/>
      <c r="LVF479" s="25"/>
      <c r="LVG479" s="25"/>
      <c r="LVH479" s="25"/>
      <c r="LVI479" s="25"/>
      <c r="LVJ479" s="25"/>
      <c r="LVK479" s="25"/>
      <c r="LVL479" s="25"/>
      <c r="LVM479" s="25"/>
      <c r="LVN479" s="25"/>
      <c r="LVO479" s="25"/>
      <c r="LVP479" s="25"/>
      <c r="LVQ479" s="25"/>
      <c r="LVR479" s="25"/>
      <c r="LVS479" s="25"/>
      <c r="LVT479" s="25"/>
      <c r="LVU479" s="25"/>
      <c r="LVV479" s="25"/>
      <c r="LVW479" s="25"/>
      <c r="LVX479" s="25"/>
      <c r="LVY479" s="25"/>
      <c r="LVZ479" s="25"/>
      <c r="LWA479" s="25"/>
      <c r="LWB479" s="25"/>
      <c r="LWC479" s="25"/>
      <c r="LWD479" s="25"/>
      <c r="LWE479" s="25"/>
      <c r="LWF479" s="25"/>
      <c r="LWG479" s="25"/>
      <c r="LWH479" s="25"/>
      <c r="LWI479" s="25"/>
      <c r="LWJ479" s="25"/>
      <c r="LWK479" s="25"/>
      <c r="LWL479" s="25"/>
      <c r="LWM479" s="25"/>
      <c r="LWN479" s="25"/>
      <c r="LWO479" s="25"/>
      <c r="LWP479" s="25"/>
      <c r="LWQ479" s="25"/>
      <c r="LWR479" s="25"/>
      <c r="LWS479" s="25"/>
      <c r="LWT479" s="25"/>
      <c r="LWU479" s="25"/>
      <c r="LWV479" s="25"/>
      <c r="LWW479" s="25"/>
      <c r="LWX479" s="25"/>
      <c r="LWY479" s="25"/>
      <c r="LWZ479" s="25"/>
      <c r="LXA479" s="25"/>
      <c r="LXB479" s="25"/>
      <c r="LXC479" s="25"/>
      <c r="LXD479" s="25"/>
      <c r="LXE479" s="25"/>
      <c r="LXF479" s="25"/>
      <c r="LXG479" s="25"/>
      <c r="LXH479" s="25"/>
      <c r="LXI479" s="25"/>
      <c r="LXJ479" s="25"/>
      <c r="LXK479" s="25"/>
      <c r="LXL479" s="25"/>
      <c r="LXM479" s="25"/>
      <c r="LXN479" s="25"/>
      <c r="LXO479" s="25"/>
      <c r="LXP479" s="25"/>
      <c r="LXQ479" s="25"/>
      <c r="LXR479" s="25"/>
      <c r="LXS479" s="25"/>
      <c r="LXT479" s="25"/>
      <c r="LXU479" s="25"/>
      <c r="LXV479" s="25"/>
      <c r="LXW479" s="25"/>
      <c r="LXX479" s="25"/>
      <c r="LXY479" s="25"/>
      <c r="LXZ479" s="25"/>
      <c r="LYA479" s="25"/>
      <c r="LYB479" s="25"/>
      <c r="LYC479" s="25"/>
      <c r="LYD479" s="25"/>
      <c r="LYE479" s="25"/>
      <c r="LYF479" s="25"/>
      <c r="LYG479" s="25"/>
      <c r="LYH479" s="25"/>
      <c r="LYI479" s="25"/>
      <c r="LYJ479" s="25"/>
      <c r="LYK479" s="25"/>
      <c r="LYL479" s="25"/>
      <c r="LYM479" s="25"/>
      <c r="LYN479" s="25"/>
      <c r="LYO479" s="25"/>
      <c r="LYP479" s="25"/>
      <c r="LYQ479" s="25"/>
      <c r="LYR479" s="25"/>
      <c r="LYS479" s="25"/>
      <c r="LYT479" s="25"/>
      <c r="LYU479" s="25"/>
      <c r="LYV479" s="25"/>
      <c r="LYW479" s="25"/>
      <c r="LYX479" s="25"/>
      <c r="LYY479" s="25"/>
      <c r="LYZ479" s="25"/>
      <c r="LZA479" s="25"/>
      <c r="LZB479" s="25"/>
      <c r="LZC479" s="25"/>
      <c r="LZD479" s="25"/>
      <c r="LZE479" s="25"/>
      <c r="LZF479" s="25"/>
      <c r="LZG479" s="25"/>
      <c r="LZH479" s="25"/>
      <c r="LZI479" s="25"/>
      <c r="LZJ479" s="25"/>
      <c r="LZK479" s="25"/>
      <c r="LZL479" s="25"/>
      <c r="LZM479" s="25"/>
      <c r="LZN479" s="25"/>
      <c r="LZO479" s="25"/>
      <c r="LZP479" s="25"/>
      <c r="LZQ479" s="25"/>
      <c r="LZR479" s="25"/>
      <c r="LZS479" s="25"/>
      <c r="LZT479" s="25"/>
      <c r="LZU479" s="25"/>
      <c r="LZV479" s="25"/>
      <c r="LZW479" s="25"/>
      <c r="LZX479" s="25"/>
      <c r="LZY479" s="25"/>
      <c r="LZZ479" s="25"/>
      <c r="MAA479" s="25"/>
      <c r="MAB479" s="25"/>
      <c r="MAC479" s="25"/>
      <c r="MAD479" s="25"/>
      <c r="MAE479" s="25"/>
      <c r="MAF479" s="25"/>
      <c r="MAG479" s="25"/>
      <c r="MAH479" s="25"/>
      <c r="MAI479" s="25"/>
      <c r="MAJ479" s="25"/>
      <c r="MAK479" s="25"/>
      <c r="MAL479" s="25"/>
      <c r="MAM479" s="25"/>
      <c r="MAN479" s="25"/>
      <c r="MAO479" s="25"/>
      <c r="MAP479" s="25"/>
      <c r="MAQ479" s="25"/>
      <c r="MAR479" s="25"/>
      <c r="MAS479" s="25"/>
      <c r="MAT479" s="25"/>
      <c r="MAU479" s="25"/>
      <c r="MAV479" s="25"/>
      <c r="MAW479" s="25"/>
      <c r="MAX479" s="25"/>
      <c r="MAY479" s="25"/>
      <c r="MAZ479" s="25"/>
      <c r="MBA479" s="25"/>
      <c r="MBB479" s="25"/>
      <c r="MBC479" s="25"/>
      <c r="MBD479" s="25"/>
      <c r="MBE479" s="25"/>
      <c r="MBF479" s="25"/>
      <c r="MBG479" s="25"/>
      <c r="MBH479" s="25"/>
      <c r="MBI479" s="25"/>
      <c r="MBJ479" s="25"/>
      <c r="MBK479" s="25"/>
      <c r="MBL479" s="25"/>
      <c r="MBM479" s="25"/>
      <c r="MBN479" s="25"/>
      <c r="MBO479" s="25"/>
      <c r="MBP479" s="25"/>
      <c r="MBQ479" s="25"/>
      <c r="MBR479" s="25"/>
      <c r="MBS479" s="25"/>
      <c r="MBT479" s="25"/>
      <c r="MBU479" s="25"/>
      <c r="MBV479" s="25"/>
      <c r="MBW479" s="25"/>
      <c r="MBX479" s="25"/>
      <c r="MBY479" s="25"/>
      <c r="MBZ479" s="25"/>
      <c r="MCA479" s="25"/>
      <c r="MCB479" s="25"/>
      <c r="MCC479" s="25"/>
      <c r="MCD479" s="25"/>
      <c r="MCE479" s="25"/>
      <c r="MCF479" s="25"/>
      <c r="MCG479" s="25"/>
      <c r="MCH479" s="25"/>
      <c r="MCI479" s="25"/>
      <c r="MCJ479" s="25"/>
      <c r="MCK479" s="25"/>
      <c r="MCL479" s="25"/>
      <c r="MCM479" s="25"/>
      <c r="MCN479" s="25"/>
      <c r="MCO479" s="25"/>
      <c r="MCP479" s="25"/>
      <c r="MCQ479" s="25"/>
      <c r="MCR479" s="25"/>
      <c r="MCS479" s="25"/>
      <c r="MCT479" s="25"/>
      <c r="MCU479" s="25"/>
      <c r="MCV479" s="25"/>
      <c r="MCW479" s="25"/>
      <c r="MCX479" s="25"/>
      <c r="MCY479" s="25"/>
      <c r="MCZ479" s="25"/>
      <c r="MDA479" s="25"/>
      <c r="MDB479" s="25"/>
      <c r="MDC479" s="25"/>
      <c r="MDD479" s="25"/>
      <c r="MDE479" s="25"/>
      <c r="MDF479" s="25"/>
      <c r="MDG479" s="25"/>
      <c r="MDH479" s="25"/>
      <c r="MDI479" s="25"/>
      <c r="MDJ479" s="25"/>
      <c r="MDK479" s="25"/>
      <c r="MDL479" s="25"/>
      <c r="MDM479" s="25"/>
      <c r="MDN479" s="25"/>
      <c r="MDO479" s="25"/>
      <c r="MDP479" s="25"/>
      <c r="MDQ479" s="25"/>
      <c r="MDR479" s="25"/>
      <c r="MDS479" s="25"/>
      <c r="MDT479" s="25"/>
      <c r="MDU479" s="25"/>
      <c r="MDV479" s="25"/>
      <c r="MDW479" s="25"/>
      <c r="MDX479" s="25"/>
      <c r="MDY479" s="25"/>
      <c r="MDZ479" s="25"/>
      <c r="MEA479" s="25"/>
      <c r="MEB479" s="25"/>
      <c r="MEC479" s="25"/>
      <c r="MED479" s="25"/>
      <c r="MEE479" s="25"/>
      <c r="MEF479" s="25"/>
      <c r="MEG479" s="25"/>
      <c r="MEH479" s="25"/>
      <c r="MEI479" s="25"/>
      <c r="MEJ479" s="25"/>
      <c r="MEK479" s="25"/>
      <c r="MEL479" s="25"/>
      <c r="MEM479" s="25"/>
      <c r="MEN479" s="25"/>
      <c r="MEO479" s="25"/>
      <c r="MEP479" s="25"/>
      <c r="MEQ479" s="25"/>
      <c r="MER479" s="25"/>
      <c r="MES479" s="25"/>
      <c r="MET479" s="25"/>
      <c r="MEU479" s="25"/>
      <c r="MEV479" s="25"/>
      <c r="MEW479" s="25"/>
      <c r="MEX479" s="25"/>
      <c r="MEY479" s="25"/>
      <c r="MEZ479" s="25"/>
      <c r="MFA479" s="25"/>
      <c r="MFB479" s="25"/>
      <c r="MFC479" s="25"/>
      <c r="MFD479" s="25"/>
      <c r="MFE479" s="25"/>
      <c r="MFF479" s="25"/>
      <c r="MFG479" s="25"/>
      <c r="MFH479" s="25"/>
      <c r="MFI479" s="25"/>
      <c r="MFJ479" s="25"/>
      <c r="MFK479" s="25"/>
      <c r="MFL479" s="25"/>
      <c r="MFM479" s="25"/>
      <c r="MFN479" s="25"/>
      <c r="MFO479" s="25"/>
      <c r="MFP479" s="25"/>
      <c r="MFQ479" s="25"/>
      <c r="MFR479" s="25"/>
      <c r="MFS479" s="25"/>
      <c r="MFT479" s="25"/>
      <c r="MFU479" s="25"/>
      <c r="MFV479" s="25"/>
      <c r="MFW479" s="25"/>
      <c r="MFX479" s="25"/>
      <c r="MFY479" s="25"/>
      <c r="MFZ479" s="25"/>
      <c r="MGA479" s="25"/>
      <c r="MGB479" s="25"/>
      <c r="MGC479" s="25"/>
      <c r="MGD479" s="25"/>
      <c r="MGE479" s="25"/>
      <c r="MGF479" s="25"/>
      <c r="MGG479" s="25"/>
      <c r="MGH479" s="25"/>
      <c r="MGI479" s="25"/>
      <c r="MGJ479" s="25"/>
      <c r="MGK479" s="25"/>
      <c r="MGL479" s="25"/>
      <c r="MGM479" s="25"/>
      <c r="MGN479" s="25"/>
      <c r="MGO479" s="25"/>
      <c r="MGP479" s="25"/>
      <c r="MGQ479" s="25"/>
      <c r="MGR479" s="25"/>
      <c r="MGS479" s="25"/>
      <c r="MGT479" s="25"/>
      <c r="MGU479" s="25"/>
      <c r="MGV479" s="25"/>
      <c r="MGW479" s="25"/>
      <c r="MGX479" s="25"/>
      <c r="MGY479" s="25"/>
      <c r="MGZ479" s="25"/>
      <c r="MHA479" s="25"/>
      <c r="MHB479" s="25"/>
      <c r="MHC479" s="25"/>
      <c r="MHD479" s="25"/>
      <c r="MHE479" s="25"/>
      <c r="MHF479" s="25"/>
      <c r="MHG479" s="25"/>
      <c r="MHH479" s="25"/>
      <c r="MHI479" s="25"/>
      <c r="MHJ479" s="25"/>
      <c r="MHK479" s="25"/>
      <c r="MHL479" s="25"/>
      <c r="MHM479" s="25"/>
      <c r="MHN479" s="25"/>
      <c r="MHO479" s="25"/>
      <c r="MHP479" s="25"/>
      <c r="MHQ479" s="25"/>
      <c r="MHR479" s="25"/>
      <c r="MHS479" s="25"/>
      <c r="MHT479" s="25"/>
      <c r="MHU479" s="25"/>
      <c r="MHV479" s="25"/>
      <c r="MHW479" s="25"/>
      <c r="MHX479" s="25"/>
      <c r="MHY479" s="25"/>
      <c r="MHZ479" s="25"/>
      <c r="MIA479" s="25"/>
      <c r="MIB479" s="25"/>
      <c r="MIC479" s="25"/>
      <c r="MID479" s="25"/>
      <c r="MIE479" s="25"/>
      <c r="MIF479" s="25"/>
      <c r="MIG479" s="25"/>
      <c r="MIH479" s="25"/>
      <c r="MII479" s="25"/>
      <c r="MIJ479" s="25"/>
      <c r="MIK479" s="25"/>
      <c r="MIL479" s="25"/>
      <c r="MIM479" s="25"/>
      <c r="MIN479" s="25"/>
      <c r="MIO479" s="25"/>
      <c r="MIP479" s="25"/>
      <c r="MIQ479" s="25"/>
      <c r="MIR479" s="25"/>
      <c r="MIS479" s="25"/>
      <c r="MIT479" s="25"/>
      <c r="MIU479" s="25"/>
      <c r="MIV479" s="25"/>
      <c r="MIW479" s="25"/>
      <c r="MIX479" s="25"/>
      <c r="MIY479" s="25"/>
      <c r="MIZ479" s="25"/>
      <c r="MJA479" s="25"/>
      <c r="MJB479" s="25"/>
      <c r="MJC479" s="25"/>
      <c r="MJD479" s="25"/>
      <c r="MJE479" s="25"/>
      <c r="MJF479" s="25"/>
      <c r="MJG479" s="25"/>
      <c r="MJH479" s="25"/>
      <c r="MJI479" s="25"/>
      <c r="MJJ479" s="25"/>
      <c r="MJK479" s="25"/>
      <c r="MJL479" s="25"/>
      <c r="MJM479" s="25"/>
      <c r="MJN479" s="25"/>
      <c r="MJO479" s="25"/>
      <c r="MJP479" s="25"/>
      <c r="MJQ479" s="25"/>
      <c r="MJR479" s="25"/>
      <c r="MJS479" s="25"/>
      <c r="MJT479" s="25"/>
      <c r="MJU479" s="25"/>
      <c r="MJV479" s="25"/>
      <c r="MJW479" s="25"/>
      <c r="MJX479" s="25"/>
      <c r="MJY479" s="25"/>
      <c r="MJZ479" s="25"/>
      <c r="MKA479" s="25"/>
      <c r="MKB479" s="25"/>
      <c r="MKC479" s="25"/>
      <c r="MKD479" s="25"/>
      <c r="MKE479" s="25"/>
      <c r="MKF479" s="25"/>
      <c r="MKG479" s="25"/>
      <c r="MKH479" s="25"/>
      <c r="MKI479" s="25"/>
      <c r="MKJ479" s="25"/>
      <c r="MKK479" s="25"/>
      <c r="MKL479" s="25"/>
      <c r="MKM479" s="25"/>
      <c r="MKN479" s="25"/>
      <c r="MKO479" s="25"/>
      <c r="MKP479" s="25"/>
      <c r="MKQ479" s="25"/>
      <c r="MKR479" s="25"/>
      <c r="MKS479" s="25"/>
      <c r="MKT479" s="25"/>
      <c r="MKU479" s="25"/>
      <c r="MKV479" s="25"/>
      <c r="MKW479" s="25"/>
      <c r="MKX479" s="25"/>
      <c r="MKY479" s="25"/>
      <c r="MKZ479" s="25"/>
      <c r="MLA479" s="25"/>
      <c r="MLB479" s="25"/>
      <c r="MLC479" s="25"/>
      <c r="MLD479" s="25"/>
      <c r="MLE479" s="25"/>
      <c r="MLF479" s="25"/>
      <c r="MLG479" s="25"/>
      <c r="MLH479" s="25"/>
      <c r="MLI479" s="25"/>
      <c r="MLJ479" s="25"/>
      <c r="MLK479" s="25"/>
      <c r="MLL479" s="25"/>
      <c r="MLM479" s="25"/>
      <c r="MLN479" s="25"/>
      <c r="MLO479" s="25"/>
      <c r="MLP479" s="25"/>
      <c r="MLQ479" s="25"/>
      <c r="MLR479" s="25"/>
      <c r="MLS479" s="25"/>
      <c r="MLT479" s="25"/>
      <c r="MLU479" s="25"/>
      <c r="MLV479" s="25"/>
      <c r="MLW479" s="25"/>
      <c r="MLX479" s="25"/>
      <c r="MLY479" s="25"/>
      <c r="MLZ479" s="25"/>
      <c r="MMA479" s="25"/>
      <c r="MMB479" s="25"/>
      <c r="MMC479" s="25"/>
      <c r="MMD479" s="25"/>
      <c r="MME479" s="25"/>
      <c r="MMF479" s="25"/>
      <c r="MMG479" s="25"/>
      <c r="MMH479" s="25"/>
      <c r="MMI479" s="25"/>
      <c r="MMJ479" s="25"/>
      <c r="MMK479" s="25"/>
      <c r="MML479" s="25"/>
      <c r="MMM479" s="25"/>
      <c r="MMN479" s="25"/>
      <c r="MMO479" s="25"/>
      <c r="MMP479" s="25"/>
      <c r="MMQ479" s="25"/>
      <c r="MMR479" s="25"/>
      <c r="MMS479" s="25"/>
      <c r="MMT479" s="25"/>
      <c r="MMU479" s="25"/>
      <c r="MMV479" s="25"/>
      <c r="MMW479" s="25"/>
      <c r="MMX479" s="25"/>
      <c r="MMY479" s="25"/>
      <c r="MMZ479" s="25"/>
      <c r="MNA479" s="25"/>
      <c r="MNB479" s="25"/>
      <c r="MNC479" s="25"/>
      <c r="MND479" s="25"/>
      <c r="MNE479" s="25"/>
      <c r="MNF479" s="25"/>
      <c r="MNG479" s="25"/>
      <c r="MNH479" s="25"/>
      <c r="MNI479" s="25"/>
      <c r="MNJ479" s="25"/>
      <c r="MNK479" s="25"/>
      <c r="MNL479" s="25"/>
      <c r="MNM479" s="25"/>
      <c r="MNN479" s="25"/>
      <c r="MNO479" s="25"/>
      <c r="MNP479" s="25"/>
      <c r="MNQ479" s="25"/>
      <c r="MNR479" s="25"/>
      <c r="MNS479" s="25"/>
      <c r="MNT479" s="25"/>
      <c r="MNU479" s="25"/>
      <c r="MNV479" s="25"/>
      <c r="MNW479" s="25"/>
      <c r="MNX479" s="25"/>
      <c r="MNY479" s="25"/>
      <c r="MNZ479" s="25"/>
      <c r="MOA479" s="25"/>
      <c r="MOB479" s="25"/>
      <c r="MOC479" s="25"/>
      <c r="MOD479" s="25"/>
      <c r="MOE479" s="25"/>
      <c r="MOF479" s="25"/>
      <c r="MOG479" s="25"/>
      <c r="MOH479" s="25"/>
      <c r="MOI479" s="25"/>
      <c r="MOJ479" s="25"/>
      <c r="MOK479" s="25"/>
      <c r="MOL479" s="25"/>
      <c r="MOM479" s="25"/>
      <c r="MON479" s="25"/>
      <c r="MOO479" s="25"/>
      <c r="MOP479" s="25"/>
      <c r="MOQ479" s="25"/>
      <c r="MOR479" s="25"/>
      <c r="MOS479" s="25"/>
      <c r="MOT479" s="25"/>
      <c r="MOU479" s="25"/>
      <c r="MOV479" s="25"/>
      <c r="MOW479" s="25"/>
      <c r="MOX479" s="25"/>
      <c r="MOY479" s="25"/>
      <c r="MOZ479" s="25"/>
      <c r="MPA479" s="25"/>
      <c r="MPB479" s="25"/>
      <c r="MPC479" s="25"/>
      <c r="MPD479" s="25"/>
      <c r="MPE479" s="25"/>
      <c r="MPF479" s="25"/>
      <c r="MPG479" s="25"/>
      <c r="MPH479" s="25"/>
      <c r="MPI479" s="25"/>
      <c r="MPJ479" s="25"/>
      <c r="MPK479" s="25"/>
      <c r="MPL479" s="25"/>
      <c r="MPM479" s="25"/>
      <c r="MPN479" s="25"/>
      <c r="MPO479" s="25"/>
      <c r="MPP479" s="25"/>
      <c r="MPQ479" s="25"/>
      <c r="MPR479" s="25"/>
      <c r="MPS479" s="25"/>
      <c r="MPT479" s="25"/>
      <c r="MPU479" s="25"/>
      <c r="MPV479" s="25"/>
      <c r="MPW479" s="25"/>
      <c r="MPX479" s="25"/>
      <c r="MPY479" s="25"/>
      <c r="MPZ479" s="25"/>
      <c r="MQA479" s="25"/>
      <c r="MQB479" s="25"/>
      <c r="MQC479" s="25"/>
      <c r="MQD479" s="25"/>
      <c r="MQE479" s="25"/>
      <c r="MQF479" s="25"/>
      <c r="MQG479" s="25"/>
      <c r="MQH479" s="25"/>
      <c r="MQI479" s="25"/>
      <c r="MQJ479" s="25"/>
      <c r="MQK479" s="25"/>
      <c r="MQL479" s="25"/>
      <c r="MQM479" s="25"/>
      <c r="MQN479" s="25"/>
      <c r="MQO479" s="25"/>
      <c r="MQP479" s="25"/>
      <c r="MQQ479" s="25"/>
      <c r="MQR479" s="25"/>
      <c r="MQS479" s="25"/>
      <c r="MQT479" s="25"/>
      <c r="MQU479" s="25"/>
      <c r="MQV479" s="25"/>
      <c r="MQW479" s="25"/>
      <c r="MQX479" s="25"/>
      <c r="MQY479" s="25"/>
      <c r="MQZ479" s="25"/>
      <c r="MRA479" s="25"/>
      <c r="MRB479" s="25"/>
      <c r="MRC479" s="25"/>
      <c r="MRD479" s="25"/>
      <c r="MRE479" s="25"/>
      <c r="MRF479" s="25"/>
      <c r="MRG479" s="25"/>
      <c r="MRH479" s="25"/>
      <c r="MRI479" s="25"/>
      <c r="MRJ479" s="25"/>
      <c r="MRK479" s="25"/>
      <c r="MRL479" s="25"/>
      <c r="MRM479" s="25"/>
      <c r="MRN479" s="25"/>
      <c r="MRO479" s="25"/>
      <c r="MRP479" s="25"/>
      <c r="MRQ479" s="25"/>
      <c r="MRR479" s="25"/>
      <c r="MRS479" s="25"/>
      <c r="MRT479" s="25"/>
      <c r="MRU479" s="25"/>
      <c r="MRV479" s="25"/>
      <c r="MRW479" s="25"/>
      <c r="MRX479" s="25"/>
      <c r="MRY479" s="25"/>
      <c r="MRZ479" s="25"/>
      <c r="MSA479" s="25"/>
      <c r="MSB479" s="25"/>
      <c r="MSC479" s="25"/>
      <c r="MSD479" s="25"/>
      <c r="MSE479" s="25"/>
      <c r="MSF479" s="25"/>
      <c r="MSG479" s="25"/>
      <c r="MSH479" s="25"/>
      <c r="MSI479" s="25"/>
      <c r="MSJ479" s="25"/>
      <c r="MSK479" s="25"/>
      <c r="MSL479" s="25"/>
      <c r="MSM479" s="25"/>
      <c r="MSN479" s="25"/>
      <c r="MSO479" s="25"/>
      <c r="MSP479" s="25"/>
      <c r="MSQ479" s="25"/>
      <c r="MSR479" s="25"/>
      <c r="MSS479" s="25"/>
      <c r="MST479" s="25"/>
      <c r="MSU479" s="25"/>
      <c r="MSV479" s="25"/>
      <c r="MSW479" s="25"/>
      <c r="MSX479" s="25"/>
      <c r="MSY479" s="25"/>
      <c r="MSZ479" s="25"/>
      <c r="MTA479" s="25"/>
      <c r="MTB479" s="25"/>
      <c r="MTC479" s="25"/>
      <c r="MTD479" s="25"/>
      <c r="MTE479" s="25"/>
      <c r="MTF479" s="25"/>
      <c r="MTG479" s="25"/>
      <c r="MTH479" s="25"/>
      <c r="MTI479" s="25"/>
      <c r="MTJ479" s="25"/>
      <c r="MTK479" s="25"/>
      <c r="MTL479" s="25"/>
      <c r="MTM479" s="25"/>
      <c r="MTN479" s="25"/>
      <c r="MTO479" s="25"/>
      <c r="MTP479" s="25"/>
      <c r="MTQ479" s="25"/>
      <c r="MTR479" s="25"/>
      <c r="MTS479" s="25"/>
      <c r="MTT479" s="25"/>
      <c r="MTU479" s="25"/>
      <c r="MTV479" s="25"/>
      <c r="MTW479" s="25"/>
      <c r="MTX479" s="25"/>
      <c r="MTY479" s="25"/>
      <c r="MTZ479" s="25"/>
      <c r="MUA479" s="25"/>
      <c r="MUB479" s="25"/>
      <c r="MUC479" s="25"/>
      <c r="MUD479" s="25"/>
      <c r="MUE479" s="25"/>
      <c r="MUF479" s="25"/>
      <c r="MUG479" s="25"/>
      <c r="MUH479" s="25"/>
      <c r="MUI479" s="25"/>
      <c r="MUJ479" s="25"/>
      <c r="MUK479" s="25"/>
      <c r="MUL479" s="25"/>
      <c r="MUM479" s="25"/>
      <c r="MUN479" s="25"/>
      <c r="MUO479" s="25"/>
      <c r="MUP479" s="25"/>
      <c r="MUQ479" s="25"/>
      <c r="MUR479" s="25"/>
      <c r="MUS479" s="25"/>
      <c r="MUT479" s="25"/>
      <c r="MUU479" s="25"/>
      <c r="MUV479" s="25"/>
      <c r="MUW479" s="25"/>
      <c r="MUX479" s="25"/>
      <c r="MUY479" s="25"/>
      <c r="MUZ479" s="25"/>
      <c r="MVA479" s="25"/>
      <c r="MVB479" s="25"/>
      <c r="MVC479" s="25"/>
      <c r="MVD479" s="25"/>
      <c r="MVE479" s="25"/>
      <c r="MVF479" s="25"/>
      <c r="MVG479" s="25"/>
      <c r="MVH479" s="25"/>
      <c r="MVI479" s="25"/>
      <c r="MVJ479" s="25"/>
      <c r="MVK479" s="25"/>
      <c r="MVL479" s="25"/>
      <c r="MVM479" s="25"/>
      <c r="MVN479" s="25"/>
      <c r="MVO479" s="25"/>
      <c r="MVP479" s="25"/>
      <c r="MVQ479" s="25"/>
      <c r="MVR479" s="25"/>
      <c r="MVS479" s="25"/>
      <c r="MVT479" s="25"/>
      <c r="MVU479" s="25"/>
      <c r="MVV479" s="25"/>
      <c r="MVW479" s="25"/>
      <c r="MVX479" s="25"/>
      <c r="MVY479" s="25"/>
      <c r="MVZ479" s="25"/>
      <c r="MWA479" s="25"/>
      <c r="MWB479" s="25"/>
      <c r="MWC479" s="25"/>
      <c r="MWD479" s="25"/>
      <c r="MWE479" s="25"/>
      <c r="MWF479" s="25"/>
      <c r="MWG479" s="25"/>
      <c r="MWH479" s="25"/>
      <c r="MWI479" s="25"/>
      <c r="MWJ479" s="25"/>
      <c r="MWK479" s="25"/>
      <c r="MWL479" s="25"/>
      <c r="MWM479" s="25"/>
      <c r="MWN479" s="25"/>
      <c r="MWO479" s="25"/>
      <c r="MWP479" s="25"/>
      <c r="MWQ479" s="25"/>
      <c r="MWR479" s="25"/>
      <c r="MWS479" s="25"/>
      <c r="MWT479" s="25"/>
      <c r="MWU479" s="25"/>
      <c r="MWV479" s="25"/>
      <c r="MWW479" s="25"/>
      <c r="MWX479" s="25"/>
      <c r="MWY479" s="25"/>
      <c r="MWZ479" s="25"/>
      <c r="MXA479" s="25"/>
      <c r="MXB479" s="25"/>
      <c r="MXC479" s="25"/>
      <c r="MXD479" s="25"/>
      <c r="MXE479" s="25"/>
      <c r="MXF479" s="25"/>
      <c r="MXG479" s="25"/>
      <c r="MXH479" s="25"/>
      <c r="MXI479" s="25"/>
      <c r="MXJ479" s="25"/>
      <c r="MXK479" s="25"/>
      <c r="MXL479" s="25"/>
      <c r="MXM479" s="25"/>
      <c r="MXN479" s="25"/>
      <c r="MXO479" s="25"/>
      <c r="MXP479" s="25"/>
      <c r="MXQ479" s="25"/>
      <c r="MXR479" s="25"/>
      <c r="MXS479" s="25"/>
      <c r="MXT479" s="25"/>
      <c r="MXU479" s="25"/>
      <c r="MXV479" s="25"/>
      <c r="MXW479" s="25"/>
      <c r="MXX479" s="25"/>
      <c r="MXY479" s="25"/>
      <c r="MXZ479" s="25"/>
      <c r="MYA479" s="25"/>
      <c r="MYB479" s="25"/>
      <c r="MYC479" s="25"/>
      <c r="MYD479" s="25"/>
      <c r="MYE479" s="25"/>
      <c r="MYF479" s="25"/>
      <c r="MYG479" s="25"/>
      <c r="MYH479" s="25"/>
      <c r="MYI479" s="25"/>
      <c r="MYJ479" s="25"/>
      <c r="MYK479" s="25"/>
      <c r="MYL479" s="25"/>
      <c r="MYM479" s="25"/>
      <c r="MYN479" s="25"/>
      <c r="MYO479" s="25"/>
      <c r="MYP479" s="25"/>
      <c r="MYQ479" s="25"/>
      <c r="MYR479" s="25"/>
      <c r="MYS479" s="25"/>
      <c r="MYT479" s="25"/>
      <c r="MYU479" s="25"/>
      <c r="MYV479" s="25"/>
      <c r="MYW479" s="25"/>
      <c r="MYX479" s="25"/>
      <c r="MYY479" s="25"/>
      <c r="MYZ479" s="25"/>
      <c r="MZA479" s="25"/>
      <c r="MZB479" s="25"/>
      <c r="MZC479" s="25"/>
      <c r="MZD479" s="25"/>
      <c r="MZE479" s="25"/>
      <c r="MZF479" s="25"/>
      <c r="MZG479" s="25"/>
      <c r="MZH479" s="25"/>
      <c r="MZI479" s="25"/>
      <c r="MZJ479" s="25"/>
      <c r="MZK479" s="25"/>
      <c r="MZL479" s="25"/>
      <c r="MZM479" s="25"/>
      <c r="MZN479" s="25"/>
      <c r="MZO479" s="25"/>
      <c r="MZP479" s="25"/>
      <c r="MZQ479" s="25"/>
      <c r="MZR479" s="25"/>
      <c r="MZS479" s="25"/>
      <c r="MZT479" s="25"/>
      <c r="MZU479" s="25"/>
      <c r="MZV479" s="25"/>
      <c r="MZW479" s="25"/>
      <c r="MZX479" s="25"/>
      <c r="MZY479" s="25"/>
      <c r="MZZ479" s="25"/>
      <c r="NAA479" s="25"/>
      <c r="NAB479" s="25"/>
      <c r="NAC479" s="25"/>
      <c r="NAD479" s="25"/>
      <c r="NAE479" s="25"/>
      <c r="NAF479" s="25"/>
      <c r="NAG479" s="25"/>
      <c r="NAH479" s="25"/>
      <c r="NAI479" s="25"/>
      <c r="NAJ479" s="25"/>
      <c r="NAK479" s="25"/>
      <c r="NAL479" s="25"/>
      <c r="NAM479" s="25"/>
      <c r="NAN479" s="25"/>
      <c r="NAO479" s="25"/>
      <c r="NAP479" s="25"/>
      <c r="NAQ479" s="25"/>
      <c r="NAR479" s="25"/>
      <c r="NAS479" s="25"/>
      <c r="NAT479" s="25"/>
      <c r="NAU479" s="25"/>
      <c r="NAV479" s="25"/>
      <c r="NAW479" s="25"/>
      <c r="NAX479" s="25"/>
      <c r="NAY479" s="25"/>
      <c r="NAZ479" s="25"/>
      <c r="NBA479" s="25"/>
      <c r="NBB479" s="25"/>
      <c r="NBC479" s="25"/>
      <c r="NBD479" s="25"/>
      <c r="NBE479" s="25"/>
      <c r="NBF479" s="25"/>
      <c r="NBG479" s="25"/>
      <c r="NBH479" s="25"/>
      <c r="NBI479" s="25"/>
      <c r="NBJ479" s="25"/>
      <c r="NBK479" s="25"/>
      <c r="NBL479" s="25"/>
      <c r="NBM479" s="25"/>
      <c r="NBN479" s="25"/>
      <c r="NBO479" s="25"/>
      <c r="NBP479" s="25"/>
      <c r="NBQ479" s="25"/>
      <c r="NBR479" s="25"/>
      <c r="NBS479" s="25"/>
      <c r="NBT479" s="25"/>
      <c r="NBU479" s="25"/>
      <c r="NBV479" s="25"/>
      <c r="NBW479" s="25"/>
      <c r="NBX479" s="25"/>
      <c r="NBY479" s="25"/>
      <c r="NBZ479" s="25"/>
      <c r="NCA479" s="25"/>
      <c r="NCB479" s="25"/>
      <c r="NCC479" s="25"/>
      <c r="NCD479" s="25"/>
      <c r="NCE479" s="25"/>
      <c r="NCF479" s="25"/>
      <c r="NCG479" s="25"/>
      <c r="NCH479" s="25"/>
      <c r="NCI479" s="25"/>
      <c r="NCJ479" s="25"/>
      <c r="NCK479" s="25"/>
      <c r="NCL479" s="25"/>
      <c r="NCM479" s="25"/>
      <c r="NCN479" s="25"/>
      <c r="NCO479" s="25"/>
      <c r="NCP479" s="25"/>
      <c r="NCQ479" s="25"/>
      <c r="NCR479" s="25"/>
      <c r="NCS479" s="25"/>
      <c r="NCT479" s="25"/>
      <c r="NCU479" s="25"/>
      <c r="NCV479" s="25"/>
      <c r="NCW479" s="25"/>
      <c r="NCX479" s="25"/>
      <c r="NCY479" s="25"/>
      <c r="NCZ479" s="25"/>
      <c r="NDA479" s="25"/>
      <c r="NDB479" s="25"/>
      <c r="NDC479" s="25"/>
      <c r="NDD479" s="25"/>
      <c r="NDE479" s="25"/>
      <c r="NDF479" s="25"/>
      <c r="NDG479" s="25"/>
      <c r="NDH479" s="25"/>
      <c r="NDI479" s="25"/>
      <c r="NDJ479" s="25"/>
      <c r="NDK479" s="25"/>
      <c r="NDL479" s="25"/>
      <c r="NDM479" s="25"/>
      <c r="NDN479" s="25"/>
      <c r="NDO479" s="25"/>
      <c r="NDP479" s="25"/>
      <c r="NDQ479" s="25"/>
      <c r="NDR479" s="25"/>
      <c r="NDS479" s="25"/>
      <c r="NDT479" s="25"/>
      <c r="NDU479" s="25"/>
      <c r="NDV479" s="25"/>
      <c r="NDW479" s="25"/>
      <c r="NDX479" s="25"/>
      <c r="NDY479" s="25"/>
      <c r="NDZ479" s="25"/>
      <c r="NEA479" s="25"/>
      <c r="NEB479" s="25"/>
      <c r="NEC479" s="25"/>
      <c r="NED479" s="25"/>
      <c r="NEE479" s="25"/>
      <c r="NEF479" s="25"/>
      <c r="NEG479" s="25"/>
      <c r="NEH479" s="25"/>
      <c r="NEI479" s="25"/>
      <c r="NEJ479" s="25"/>
      <c r="NEK479" s="25"/>
      <c r="NEL479" s="25"/>
      <c r="NEM479" s="25"/>
      <c r="NEN479" s="25"/>
      <c r="NEO479" s="25"/>
      <c r="NEP479" s="25"/>
      <c r="NEQ479" s="25"/>
      <c r="NER479" s="25"/>
      <c r="NES479" s="25"/>
      <c r="NET479" s="25"/>
      <c r="NEU479" s="25"/>
      <c r="NEV479" s="25"/>
      <c r="NEW479" s="25"/>
      <c r="NEX479" s="25"/>
      <c r="NEY479" s="25"/>
      <c r="NEZ479" s="25"/>
      <c r="NFA479" s="25"/>
      <c r="NFB479" s="25"/>
      <c r="NFC479" s="25"/>
      <c r="NFD479" s="25"/>
      <c r="NFE479" s="25"/>
      <c r="NFF479" s="25"/>
      <c r="NFG479" s="25"/>
      <c r="NFH479" s="25"/>
      <c r="NFI479" s="25"/>
      <c r="NFJ479" s="25"/>
      <c r="NFK479" s="25"/>
      <c r="NFL479" s="25"/>
      <c r="NFM479" s="25"/>
      <c r="NFN479" s="25"/>
      <c r="NFO479" s="25"/>
      <c r="NFP479" s="25"/>
      <c r="NFQ479" s="25"/>
      <c r="NFR479" s="25"/>
      <c r="NFS479" s="25"/>
      <c r="NFT479" s="25"/>
      <c r="NFU479" s="25"/>
      <c r="NFV479" s="25"/>
      <c r="NFW479" s="25"/>
      <c r="NFX479" s="25"/>
      <c r="NFY479" s="25"/>
      <c r="NFZ479" s="25"/>
      <c r="NGA479" s="25"/>
      <c r="NGB479" s="25"/>
      <c r="NGC479" s="25"/>
      <c r="NGD479" s="25"/>
      <c r="NGE479" s="25"/>
      <c r="NGF479" s="25"/>
      <c r="NGG479" s="25"/>
      <c r="NGH479" s="25"/>
      <c r="NGI479" s="25"/>
      <c r="NGJ479" s="25"/>
      <c r="NGK479" s="25"/>
      <c r="NGL479" s="25"/>
      <c r="NGM479" s="25"/>
      <c r="NGN479" s="25"/>
      <c r="NGO479" s="25"/>
      <c r="NGP479" s="25"/>
      <c r="NGQ479" s="25"/>
      <c r="NGR479" s="25"/>
      <c r="NGS479" s="25"/>
      <c r="NGT479" s="25"/>
      <c r="NGU479" s="25"/>
      <c r="NGV479" s="25"/>
      <c r="NGW479" s="25"/>
      <c r="NGX479" s="25"/>
      <c r="NGY479" s="25"/>
      <c r="NGZ479" s="25"/>
      <c r="NHA479" s="25"/>
      <c r="NHB479" s="25"/>
      <c r="NHC479" s="25"/>
      <c r="NHD479" s="25"/>
      <c r="NHE479" s="25"/>
      <c r="NHF479" s="25"/>
      <c r="NHG479" s="25"/>
      <c r="NHH479" s="25"/>
      <c r="NHI479" s="25"/>
      <c r="NHJ479" s="25"/>
      <c r="NHK479" s="25"/>
      <c r="NHL479" s="25"/>
      <c r="NHM479" s="25"/>
      <c r="NHN479" s="25"/>
      <c r="NHO479" s="25"/>
      <c r="NHP479" s="25"/>
      <c r="NHQ479" s="25"/>
      <c r="NHR479" s="25"/>
      <c r="NHS479" s="25"/>
      <c r="NHT479" s="25"/>
      <c r="NHU479" s="25"/>
      <c r="NHV479" s="25"/>
      <c r="NHW479" s="25"/>
      <c r="NHX479" s="25"/>
      <c r="NHY479" s="25"/>
      <c r="NHZ479" s="25"/>
      <c r="NIA479" s="25"/>
      <c r="NIB479" s="25"/>
      <c r="NIC479" s="25"/>
      <c r="NID479" s="25"/>
      <c r="NIE479" s="25"/>
      <c r="NIF479" s="25"/>
      <c r="NIG479" s="25"/>
      <c r="NIH479" s="25"/>
      <c r="NII479" s="25"/>
      <c r="NIJ479" s="25"/>
      <c r="NIK479" s="25"/>
      <c r="NIL479" s="25"/>
      <c r="NIM479" s="25"/>
      <c r="NIN479" s="25"/>
      <c r="NIO479" s="25"/>
      <c r="NIP479" s="25"/>
      <c r="NIQ479" s="25"/>
      <c r="NIR479" s="25"/>
      <c r="NIS479" s="25"/>
      <c r="NIT479" s="25"/>
      <c r="NIU479" s="25"/>
      <c r="NIV479" s="25"/>
      <c r="NIW479" s="25"/>
      <c r="NIX479" s="25"/>
      <c r="NIY479" s="25"/>
      <c r="NIZ479" s="25"/>
      <c r="NJA479" s="25"/>
      <c r="NJB479" s="25"/>
      <c r="NJC479" s="25"/>
      <c r="NJD479" s="25"/>
      <c r="NJE479" s="25"/>
      <c r="NJF479" s="25"/>
      <c r="NJG479" s="25"/>
      <c r="NJH479" s="25"/>
      <c r="NJI479" s="25"/>
      <c r="NJJ479" s="25"/>
      <c r="NJK479" s="25"/>
      <c r="NJL479" s="25"/>
      <c r="NJM479" s="25"/>
      <c r="NJN479" s="25"/>
      <c r="NJO479" s="25"/>
      <c r="NJP479" s="25"/>
      <c r="NJQ479" s="25"/>
      <c r="NJR479" s="25"/>
      <c r="NJS479" s="25"/>
      <c r="NJT479" s="25"/>
      <c r="NJU479" s="25"/>
      <c r="NJV479" s="25"/>
      <c r="NJW479" s="25"/>
      <c r="NJX479" s="25"/>
      <c r="NJY479" s="25"/>
      <c r="NJZ479" s="25"/>
      <c r="NKA479" s="25"/>
      <c r="NKB479" s="25"/>
      <c r="NKC479" s="25"/>
      <c r="NKD479" s="25"/>
      <c r="NKE479" s="25"/>
      <c r="NKF479" s="25"/>
      <c r="NKG479" s="25"/>
      <c r="NKH479" s="25"/>
      <c r="NKI479" s="25"/>
      <c r="NKJ479" s="25"/>
      <c r="NKK479" s="25"/>
      <c r="NKL479" s="25"/>
      <c r="NKM479" s="25"/>
      <c r="NKN479" s="25"/>
      <c r="NKO479" s="25"/>
      <c r="NKP479" s="25"/>
      <c r="NKQ479" s="25"/>
      <c r="NKR479" s="25"/>
      <c r="NKS479" s="25"/>
      <c r="NKT479" s="25"/>
      <c r="NKU479" s="25"/>
      <c r="NKV479" s="25"/>
      <c r="NKW479" s="25"/>
      <c r="NKX479" s="25"/>
      <c r="NKY479" s="25"/>
      <c r="NKZ479" s="25"/>
      <c r="NLA479" s="25"/>
      <c r="NLB479" s="25"/>
      <c r="NLC479" s="25"/>
      <c r="NLD479" s="25"/>
      <c r="NLE479" s="25"/>
      <c r="NLF479" s="25"/>
      <c r="NLG479" s="25"/>
      <c r="NLH479" s="25"/>
      <c r="NLI479" s="25"/>
      <c r="NLJ479" s="25"/>
      <c r="NLK479" s="25"/>
      <c r="NLL479" s="25"/>
      <c r="NLM479" s="25"/>
      <c r="NLN479" s="25"/>
      <c r="NLO479" s="25"/>
      <c r="NLP479" s="25"/>
      <c r="NLQ479" s="25"/>
      <c r="NLR479" s="25"/>
      <c r="NLS479" s="25"/>
      <c r="NLT479" s="25"/>
      <c r="NLU479" s="25"/>
      <c r="NLV479" s="25"/>
      <c r="NLW479" s="25"/>
      <c r="NLX479" s="25"/>
      <c r="NLY479" s="25"/>
      <c r="NLZ479" s="25"/>
      <c r="NMA479" s="25"/>
      <c r="NMB479" s="25"/>
      <c r="NMC479" s="25"/>
      <c r="NMD479" s="25"/>
      <c r="NME479" s="25"/>
      <c r="NMF479" s="25"/>
      <c r="NMG479" s="25"/>
      <c r="NMH479" s="25"/>
      <c r="NMI479" s="25"/>
      <c r="NMJ479" s="25"/>
      <c r="NMK479" s="25"/>
      <c r="NML479" s="25"/>
      <c r="NMM479" s="25"/>
      <c r="NMN479" s="25"/>
      <c r="NMO479" s="25"/>
      <c r="NMP479" s="25"/>
      <c r="NMQ479" s="25"/>
      <c r="NMR479" s="25"/>
      <c r="NMS479" s="25"/>
      <c r="NMT479" s="25"/>
      <c r="NMU479" s="25"/>
      <c r="NMV479" s="25"/>
      <c r="NMW479" s="25"/>
      <c r="NMX479" s="25"/>
      <c r="NMY479" s="25"/>
      <c r="NMZ479" s="25"/>
      <c r="NNA479" s="25"/>
      <c r="NNB479" s="25"/>
      <c r="NNC479" s="25"/>
      <c r="NND479" s="25"/>
      <c r="NNE479" s="25"/>
      <c r="NNF479" s="25"/>
      <c r="NNG479" s="25"/>
      <c r="NNH479" s="25"/>
      <c r="NNI479" s="25"/>
      <c r="NNJ479" s="25"/>
      <c r="NNK479" s="25"/>
      <c r="NNL479" s="25"/>
      <c r="NNM479" s="25"/>
      <c r="NNN479" s="25"/>
      <c r="NNO479" s="25"/>
      <c r="NNP479" s="25"/>
      <c r="NNQ479" s="25"/>
      <c r="NNR479" s="25"/>
      <c r="NNS479" s="25"/>
      <c r="NNT479" s="25"/>
      <c r="NNU479" s="25"/>
      <c r="NNV479" s="25"/>
      <c r="NNW479" s="25"/>
      <c r="NNX479" s="25"/>
      <c r="NNY479" s="25"/>
      <c r="NNZ479" s="25"/>
      <c r="NOA479" s="25"/>
      <c r="NOB479" s="25"/>
      <c r="NOC479" s="25"/>
      <c r="NOD479" s="25"/>
      <c r="NOE479" s="25"/>
      <c r="NOF479" s="25"/>
      <c r="NOG479" s="25"/>
      <c r="NOH479" s="25"/>
      <c r="NOI479" s="25"/>
      <c r="NOJ479" s="25"/>
      <c r="NOK479" s="25"/>
      <c r="NOL479" s="25"/>
      <c r="NOM479" s="25"/>
      <c r="NON479" s="25"/>
      <c r="NOO479" s="25"/>
      <c r="NOP479" s="25"/>
      <c r="NOQ479" s="25"/>
      <c r="NOR479" s="25"/>
      <c r="NOS479" s="25"/>
      <c r="NOT479" s="25"/>
      <c r="NOU479" s="25"/>
      <c r="NOV479" s="25"/>
      <c r="NOW479" s="25"/>
      <c r="NOX479" s="25"/>
      <c r="NOY479" s="25"/>
      <c r="NOZ479" s="25"/>
      <c r="NPA479" s="25"/>
      <c r="NPB479" s="25"/>
      <c r="NPC479" s="25"/>
      <c r="NPD479" s="25"/>
      <c r="NPE479" s="25"/>
      <c r="NPF479" s="25"/>
      <c r="NPG479" s="25"/>
      <c r="NPH479" s="25"/>
      <c r="NPI479" s="25"/>
      <c r="NPJ479" s="25"/>
      <c r="NPK479" s="25"/>
      <c r="NPL479" s="25"/>
      <c r="NPM479" s="25"/>
      <c r="NPN479" s="25"/>
      <c r="NPO479" s="25"/>
      <c r="NPP479" s="25"/>
      <c r="NPQ479" s="25"/>
      <c r="NPR479" s="25"/>
      <c r="NPS479" s="25"/>
      <c r="NPT479" s="25"/>
      <c r="NPU479" s="25"/>
      <c r="NPV479" s="25"/>
      <c r="NPW479" s="25"/>
      <c r="NPX479" s="25"/>
      <c r="NPY479" s="25"/>
      <c r="NPZ479" s="25"/>
      <c r="NQA479" s="25"/>
      <c r="NQB479" s="25"/>
      <c r="NQC479" s="25"/>
      <c r="NQD479" s="25"/>
      <c r="NQE479" s="25"/>
      <c r="NQF479" s="25"/>
      <c r="NQG479" s="25"/>
      <c r="NQH479" s="25"/>
      <c r="NQI479" s="25"/>
      <c r="NQJ479" s="25"/>
      <c r="NQK479" s="25"/>
      <c r="NQL479" s="25"/>
      <c r="NQM479" s="25"/>
      <c r="NQN479" s="25"/>
      <c r="NQO479" s="25"/>
      <c r="NQP479" s="25"/>
      <c r="NQQ479" s="25"/>
      <c r="NQR479" s="25"/>
      <c r="NQS479" s="25"/>
      <c r="NQT479" s="25"/>
      <c r="NQU479" s="25"/>
      <c r="NQV479" s="25"/>
      <c r="NQW479" s="25"/>
      <c r="NQX479" s="25"/>
      <c r="NQY479" s="25"/>
      <c r="NQZ479" s="25"/>
      <c r="NRA479" s="25"/>
      <c r="NRB479" s="25"/>
      <c r="NRC479" s="25"/>
      <c r="NRD479" s="25"/>
      <c r="NRE479" s="25"/>
      <c r="NRF479" s="25"/>
      <c r="NRG479" s="25"/>
      <c r="NRH479" s="25"/>
      <c r="NRI479" s="25"/>
      <c r="NRJ479" s="25"/>
      <c r="NRK479" s="25"/>
      <c r="NRL479" s="25"/>
      <c r="NRM479" s="25"/>
      <c r="NRN479" s="25"/>
      <c r="NRO479" s="25"/>
      <c r="NRP479" s="25"/>
      <c r="NRQ479" s="25"/>
      <c r="NRR479" s="25"/>
      <c r="NRS479" s="25"/>
      <c r="NRT479" s="25"/>
      <c r="NRU479" s="25"/>
      <c r="NRV479" s="25"/>
      <c r="NRW479" s="25"/>
      <c r="NRX479" s="25"/>
      <c r="NRY479" s="25"/>
      <c r="NRZ479" s="25"/>
      <c r="NSA479" s="25"/>
      <c r="NSB479" s="25"/>
      <c r="NSC479" s="25"/>
      <c r="NSD479" s="25"/>
      <c r="NSE479" s="25"/>
      <c r="NSF479" s="25"/>
      <c r="NSG479" s="25"/>
      <c r="NSH479" s="25"/>
      <c r="NSI479" s="25"/>
      <c r="NSJ479" s="25"/>
      <c r="NSK479" s="25"/>
      <c r="NSL479" s="25"/>
      <c r="NSM479" s="25"/>
      <c r="NSN479" s="25"/>
      <c r="NSO479" s="25"/>
      <c r="NSP479" s="25"/>
      <c r="NSQ479" s="25"/>
      <c r="NSR479" s="25"/>
      <c r="NSS479" s="25"/>
      <c r="NST479" s="25"/>
      <c r="NSU479" s="25"/>
      <c r="NSV479" s="25"/>
      <c r="NSW479" s="25"/>
      <c r="NSX479" s="25"/>
      <c r="NSY479" s="25"/>
      <c r="NSZ479" s="25"/>
      <c r="NTA479" s="25"/>
      <c r="NTB479" s="25"/>
      <c r="NTC479" s="25"/>
      <c r="NTD479" s="25"/>
      <c r="NTE479" s="25"/>
      <c r="NTF479" s="25"/>
      <c r="NTG479" s="25"/>
      <c r="NTH479" s="25"/>
      <c r="NTI479" s="25"/>
      <c r="NTJ479" s="25"/>
      <c r="NTK479" s="25"/>
      <c r="NTL479" s="25"/>
      <c r="NTM479" s="25"/>
      <c r="NTN479" s="25"/>
      <c r="NTO479" s="25"/>
      <c r="NTP479" s="25"/>
      <c r="NTQ479" s="25"/>
      <c r="NTR479" s="25"/>
      <c r="NTS479" s="25"/>
      <c r="NTT479" s="25"/>
      <c r="NTU479" s="25"/>
      <c r="NTV479" s="25"/>
      <c r="NTW479" s="25"/>
      <c r="NTX479" s="25"/>
      <c r="NTY479" s="25"/>
      <c r="NTZ479" s="25"/>
      <c r="NUA479" s="25"/>
      <c r="NUB479" s="25"/>
      <c r="NUC479" s="25"/>
      <c r="NUD479" s="25"/>
      <c r="NUE479" s="25"/>
      <c r="NUF479" s="25"/>
      <c r="NUG479" s="25"/>
      <c r="NUH479" s="25"/>
      <c r="NUI479" s="25"/>
      <c r="NUJ479" s="25"/>
      <c r="NUK479" s="25"/>
      <c r="NUL479" s="25"/>
      <c r="NUM479" s="25"/>
      <c r="NUN479" s="25"/>
      <c r="NUO479" s="25"/>
      <c r="NUP479" s="25"/>
      <c r="NUQ479" s="25"/>
      <c r="NUR479" s="25"/>
      <c r="NUS479" s="25"/>
      <c r="NUT479" s="25"/>
      <c r="NUU479" s="25"/>
      <c r="NUV479" s="25"/>
      <c r="NUW479" s="25"/>
      <c r="NUX479" s="25"/>
      <c r="NUY479" s="25"/>
      <c r="NUZ479" s="25"/>
      <c r="NVA479" s="25"/>
      <c r="NVB479" s="25"/>
      <c r="NVC479" s="25"/>
      <c r="NVD479" s="25"/>
      <c r="NVE479" s="25"/>
      <c r="NVF479" s="25"/>
      <c r="NVG479" s="25"/>
      <c r="NVH479" s="25"/>
      <c r="NVI479" s="25"/>
      <c r="NVJ479" s="25"/>
      <c r="NVK479" s="25"/>
      <c r="NVL479" s="25"/>
      <c r="NVM479" s="25"/>
      <c r="NVN479" s="25"/>
      <c r="NVO479" s="25"/>
      <c r="NVP479" s="25"/>
      <c r="NVQ479" s="25"/>
      <c r="NVR479" s="25"/>
      <c r="NVS479" s="25"/>
      <c r="NVT479" s="25"/>
      <c r="NVU479" s="25"/>
      <c r="NVV479" s="25"/>
      <c r="NVW479" s="25"/>
      <c r="NVX479" s="25"/>
      <c r="NVY479" s="25"/>
      <c r="NVZ479" s="25"/>
      <c r="NWA479" s="25"/>
      <c r="NWB479" s="25"/>
      <c r="NWC479" s="25"/>
      <c r="NWD479" s="25"/>
      <c r="NWE479" s="25"/>
      <c r="NWF479" s="25"/>
      <c r="NWG479" s="25"/>
      <c r="NWH479" s="25"/>
      <c r="NWI479" s="25"/>
      <c r="NWJ479" s="25"/>
      <c r="NWK479" s="25"/>
      <c r="NWL479" s="25"/>
      <c r="NWM479" s="25"/>
      <c r="NWN479" s="25"/>
      <c r="NWO479" s="25"/>
      <c r="NWP479" s="25"/>
      <c r="NWQ479" s="25"/>
      <c r="NWR479" s="25"/>
      <c r="NWS479" s="25"/>
      <c r="NWT479" s="25"/>
      <c r="NWU479" s="25"/>
      <c r="NWV479" s="25"/>
      <c r="NWW479" s="25"/>
      <c r="NWX479" s="25"/>
      <c r="NWY479" s="25"/>
      <c r="NWZ479" s="25"/>
      <c r="NXA479" s="25"/>
      <c r="NXB479" s="25"/>
      <c r="NXC479" s="25"/>
      <c r="NXD479" s="25"/>
      <c r="NXE479" s="25"/>
      <c r="NXF479" s="25"/>
      <c r="NXG479" s="25"/>
      <c r="NXH479" s="25"/>
      <c r="NXI479" s="25"/>
      <c r="NXJ479" s="25"/>
      <c r="NXK479" s="25"/>
      <c r="NXL479" s="25"/>
      <c r="NXM479" s="25"/>
      <c r="NXN479" s="25"/>
      <c r="NXO479" s="25"/>
      <c r="NXP479" s="25"/>
      <c r="NXQ479" s="25"/>
      <c r="NXR479" s="25"/>
      <c r="NXS479" s="25"/>
      <c r="NXT479" s="25"/>
      <c r="NXU479" s="25"/>
      <c r="NXV479" s="25"/>
      <c r="NXW479" s="25"/>
      <c r="NXX479" s="25"/>
      <c r="NXY479" s="25"/>
      <c r="NXZ479" s="25"/>
      <c r="NYA479" s="25"/>
      <c r="NYB479" s="25"/>
      <c r="NYC479" s="25"/>
      <c r="NYD479" s="25"/>
      <c r="NYE479" s="25"/>
      <c r="NYF479" s="25"/>
      <c r="NYG479" s="25"/>
      <c r="NYH479" s="25"/>
      <c r="NYI479" s="25"/>
      <c r="NYJ479" s="25"/>
      <c r="NYK479" s="25"/>
      <c r="NYL479" s="25"/>
      <c r="NYM479" s="25"/>
      <c r="NYN479" s="25"/>
      <c r="NYO479" s="25"/>
      <c r="NYP479" s="25"/>
      <c r="NYQ479" s="25"/>
      <c r="NYR479" s="25"/>
      <c r="NYS479" s="25"/>
      <c r="NYT479" s="25"/>
      <c r="NYU479" s="25"/>
      <c r="NYV479" s="25"/>
      <c r="NYW479" s="25"/>
      <c r="NYX479" s="25"/>
      <c r="NYY479" s="25"/>
      <c r="NYZ479" s="25"/>
      <c r="NZA479" s="25"/>
      <c r="NZB479" s="25"/>
      <c r="NZC479" s="25"/>
      <c r="NZD479" s="25"/>
      <c r="NZE479" s="25"/>
      <c r="NZF479" s="25"/>
      <c r="NZG479" s="25"/>
      <c r="NZH479" s="25"/>
      <c r="NZI479" s="25"/>
      <c r="NZJ479" s="25"/>
      <c r="NZK479" s="25"/>
      <c r="NZL479" s="25"/>
      <c r="NZM479" s="25"/>
      <c r="NZN479" s="25"/>
      <c r="NZO479" s="25"/>
      <c r="NZP479" s="25"/>
      <c r="NZQ479" s="25"/>
      <c r="NZR479" s="25"/>
      <c r="NZS479" s="25"/>
      <c r="NZT479" s="25"/>
      <c r="NZU479" s="25"/>
      <c r="NZV479" s="25"/>
      <c r="NZW479" s="25"/>
      <c r="NZX479" s="25"/>
      <c r="NZY479" s="25"/>
      <c r="NZZ479" s="25"/>
      <c r="OAA479" s="25"/>
      <c r="OAB479" s="25"/>
      <c r="OAC479" s="25"/>
      <c r="OAD479" s="25"/>
      <c r="OAE479" s="25"/>
      <c r="OAF479" s="25"/>
      <c r="OAG479" s="25"/>
      <c r="OAH479" s="25"/>
      <c r="OAI479" s="25"/>
      <c r="OAJ479" s="25"/>
      <c r="OAK479" s="25"/>
      <c r="OAL479" s="25"/>
      <c r="OAM479" s="25"/>
      <c r="OAN479" s="25"/>
      <c r="OAO479" s="25"/>
      <c r="OAP479" s="25"/>
      <c r="OAQ479" s="25"/>
      <c r="OAR479" s="25"/>
      <c r="OAS479" s="25"/>
      <c r="OAT479" s="25"/>
      <c r="OAU479" s="25"/>
      <c r="OAV479" s="25"/>
      <c r="OAW479" s="25"/>
      <c r="OAX479" s="25"/>
      <c r="OAY479" s="25"/>
      <c r="OAZ479" s="25"/>
      <c r="OBA479" s="25"/>
      <c r="OBB479" s="25"/>
      <c r="OBC479" s="25"/>
      <c r="OBD479" s="25"/>
      <c r="OBE479" s="25"/>
      <c r="OBF479" s="25"/>
      <c r="OBG479" s="25"/>
      <c r="OBH479" s="25"/>
      <c r="OBI479" s="25"/>
      <c r="OBJ479" s="25"/>
      <c r="OBK479" s="25"/>
      <c r="OBL479" s="25"/>
      <c r="OBM479" s="25"/>
      <c r="OBN479" s="25"/>
      <c r="OBO479" s="25"/>
      <c r="OBP479" s="25"/>
      <c r="OBQ479" s="25"/>
      <c r="OBR479" s="25"/>
      <c r="OBS479" s="25"/>
      <c r="OBT479" s="25"/>
      <c r="OBU479" s="25"/>
      <c r="OBV479" s="25"/>
      <c r="OBW479" s="25"/>
      <c r="OBX479" s="25"/>
      <c r="OBY479" s="25"/>
      <c r="OBZ479" s="25"/>
      <c r="OCA479" s="25"/>
      <c r="OCB479" s="25"/>
      <c r="OCC479" s="25"/>
      <c r="OCD479" s="25"/>
      <c r="OCE479" s="25"/>
      <c r="OCF479" s="25"/>
      <c r="OCG479" s="25"/>
      <c r="OCH479" s="25"/>
      <c r="OCI479" s="25"/>
      <c r="OCJ479" s="25"/>
      <c r="OCK479" s="25"/>
      <c r="OCL479" s="25"/>
      <c r="OCM479" s="25"/>
      <c r="OCN479" s="25"/>
      <c r="OCO479" s="25"/>
      <c r="OCP479" s="25"/>
      <c r="OCQ479" s="25"/>
      <c r="OCR479" s="25"/>
      <c r="OCS479" s="25"/>
      <c r="OCT479" s="25"/>
      <c r="OCU479" s="25"/>
      <c r="OCV479" s="25"/>
      <c r="OCW479" s="25"/>
      <c r="OCX479" s="25"/>
      <c r="OCY479" s="25"/>
      <c r="OCZ479" s="25"/>
      <c r="ODA479" s="25"/>
      <c r="ODB479" s="25"/>
      <c r="ODC479" s="25"/>
      <c r="ODD479" s="25"/>
      <c r="ODE479" s="25"/>
      <c r="ODF479" s="25"/>
      <c r="ODG479" s="25"/>
      <c r="ODH479" s="25"/>
      <c r="ODI479" s="25"/>
      <c r="ODJ479" s="25"/>
      <c r="ODK479" s="25"/>
      <c r="ODL479" s="25"/>
      <c r="ODM479" s="25"/>
      <c r="ODN479" s="25"/>
      <c r="ODO479" s="25"/>
      <c r="ODP479" s="25"/>
      <c r="ODQ479" s="25"/>
      <c r="ODR479" s="25"/>
      <c r="ODS479" s="25"/>
      <c r="ODT479" s="25"/>
      <c r="ODU479" s="25"/>
      <c r="ODV479" s="25"/>
      <c r="ODW479" s="25"/>
      <c r="ODX479" s="25"/>
      <c r="ODY479" s="25"/>
      <c r="ODZ479" s="25"/>
      <c r="OEA479" s="25"/>
      <c r="OEB479" s="25"/>
      <c r="OEC479" s="25"/>
      <c r="OED479" s="25"/>
      <c r="OEE479" s="25"/>
      <c r="OEF479" s="25"/>
      <c r="OEG479" s="25"/>
      <c r="OEH479" s="25"/>
      <c r="OEI479" s="25"/>
      <c r="OEJ479" s="25"/>
      <c r="OEK479" s="25"/>
      <c r="OEL479" s="25"/>
      <c r="OEM479" s="25"/>
      <c r="OEN479" s="25"/>
      <c r="OEO479" s="25"/>
      <c r="OEP479" s="25"/>
      <c r="OEQ479" s="25"/>
      <c r="OER479" s="25"/>
      <c r="OES479" s="25"/>
      <c r="OET479" s="25"/>
      <c r="OEU479" s="25"/>
      <c r="OEV479" s="25"/>
      <c r="OEW479" s="25"/>
      <c r="OEX479" s="25"/>
      <c r="OEY479" s="25"/>
      <c r="OEZ479" s="25"/>
      <c r="OFA479" s="25"/>
      <c r="OFB479" s="25"/>
      <c r="OFC479" s="25"/>
      <c r="OFD479" s="25"/>
      <c r="OFE479" s="25"/>
      <c r="OFF479" s="25"/>
      <c r="OFG479" s="25"/>
      <c r="OFH479" s="25"/>
      <c r="OFI479" s="25"/>
      <c r="OFJ479" s="25"/>
      <c r="OFK479" s="25"/>
      <c r="OFL479" s="25"/>
      <c r="OFM479" s="25"/>
      <c r="OFN479" s="25"/>
      <c r="OFO479" s="25"/>
      <c r="OFP479" s="25"/>
      <c r="OFQ479" s="25"/>
      <c r="OFR479" s="25"/>
      <c r="OFS479" s="25"/>
      <c r="OFT479" s="25"/>
      <c r="OFU479" s="25"/>
      <c r="OFV479" s="25"/>
      <c r="OFW479" s="25"/>
      <c r="OFX479" s="25"/>
      <c r="OFY479" s="25"/>
      <c r="OFZ479" s="25"/>
      <c r="OGA479" s="25"/>
      <c r="OGB479" s="25"/>
      <c r="OGC479" s="25"/>
      <c r="OGD479" s="25"/>
      <c r="OGE479" s="25"/>
      <c r="OGF479" s="25"/>
      <c r="OGG479" s="25"/>
      <c r="OGH479" s="25"/>
      <c r="OGI479" s="25"/>
      <c r="OGJ479" s="25"/>
      <c r="OGK479" s="25"/>
      <c r="OGL479" s="25"/>
      <c r="OGM479" s="25"/>
      <c r="OGN479" s="25"/>
      <c r="OGO479" s="25"/>
      <c r="OGP479" s="25"/>
      <c r="OGQ479" s="25"/>
      <c r="OGR479" s="25"/>
      <c r="OGS479" s="25"/>
      <c r="OGT479" s="25"/>
      <c r="OGU479" s="25"/>
      <c r="OGV479" s="25"/>
      <c r="OGW479" s="25"/>
      <c r="OGX479" s="25"/>
      <c r="OGY479" s="25"/>
      <c r="OGZ479" s="25"/>
      <c r="OHA479" s="25"/>
      <c r="OHB479" s="25"/>
      <c r="OHC479" s="25"/>
      <c r="OHD479" s="25"/>
      <c r="OHE479" s="25"/>
      <c r="OHF479" s="25"/>
      <c r="OHG479" s="25"/>
      <c r="OHH479" s="25"/>
      <c r="OHI479" s="25"/>
      <c r="OHJ479" s="25"/>
      <c r="OHK479" s="25"/>
      <c r="OHL479" s="25"/>
      <c r="OHM479" s="25"/>
      <c r="OHN479" s="25"/>
      <c r="OHO479" s="25"/>
      <c r="OHP479" s="25"/>
      <c r="OHQ479" s="25"/>
      <c r="OHR479" s="25"/>
      <c r="OHS479" s="25"/>
      <c r="OHT479" s="25"/>
      <c r="OHU479" s="25"/>
      <c r="OHV479" s="25"/>
      <c r="OHW479" s="25"/>
      <c r="OHX479" s="25"/>
      <c r="OHY479" s="25"/>
      <c r="OHZ479" s="25"/>
      <c r="OIA479" s="25"/>
      <c r="OIB479" s="25"/>
      <c r="OIC479" s="25"/>
      <c r="OID479" s="25"/>
      <c r="OIE479" s="25"/>
      <c r="OIF479" s="25"/>
      <c r="OIG479" s="25"/>
      <c r="OIH479" s="25"/>
      <c r="OII479" s="25"/>
      <c r="OIJ479" s="25"/>
      <c r="OIK479" s="25"/>
      <c r="OIL479" s="25"/>
      <c r="OIM479" s="25"/>
      <c r="OIN479" s="25"/>
      <c r="OIO479" s="25"/>
      <c r="OIP479" s="25"/>
      <c r="OIQ479" s="25"/>
      <c r="OIR479" s="25"/>
      <c r="OIS479" s="25"/>
      <c r="OIT479" s="25"/>
      <c r="OIU479" s="25"/>
      <c r="OIV479" s="25"/>
      <c r="OIW479" s="25"/>
      <c r="OIX479" s="25"/>
      <c r="OIY479" s="25"/>
      <c r="OIZ479" s="25"/>
      <c r="OJA479" s="25"/>
      <c r="OJB479" s="25"/>
      <c r="OJC479" s="25"/>
      <c r="OJD479" s="25"/>
      <c r="OJE479" s="25"/>
      <c r="OJF479" s="25"/>
      <c r="OJG479" s="25"/>
      <c r="OJH479" s="25"/>
      <c r="OJI479" s="25"/>
      <c r="OJJ479" s="25"/>
      <c r="OJK479" s="25"/>
      <c r="OJL479" s="25"/>
      <c r="OJM479" s="25"/>
      <c r="OJN479" s="25"/>
      <c r="OJO479" s="25"/>
      <c r="OJP479" s="25"/>
      <c r="OJQ479" s="25"/>
      <c r="OJR479" s="25"/>
      <c r="OJS479" s="25"/>
      <c r="OJT479" s="25"/>
      <c r="OJU479" s="25"/>
      <c r="OJV479" s="25"/>
      <c r="OJW479" s="25"/>
      <c r="OJX479" s="25"/>
      <c r="OJY479" s="25"/>
      <c r="OJZ479" s="25"/>
      <c r="OKA479" s="25"/>
      <c r="OKB479" s="25"/>
      <c r="OKC479" s="25"/>
      <c r="OKD479" s="25"/>
      <c r="OKE479" s="25"/>
      <c r="OKF479" s="25"/>
      <c r="OKG479" s="25"/>
      <c r="OKH479" s="25"/>
      <c r="OKI479" s="25"/>
      <c r="OKJ479" s="25"/>
      <c r="OKK479" s="25"/>
      <c r="OKL479" s="25"/>
      <c r="OKM479" s="25"/>
      <c r="OKN479" s="25"/>
      <c r="OKO479" s="25"/>
      <c r="OKP479" s="25"/>
      <c r="OKQ479" s="25"/>
      <c r="OKR479" s="25"/>
      <c r="OKS479" s="25"/>
      <c r="OKT479" s="25"/>
      <c r="OKU479" s="25"/>
      <c r="OKV479" s="25"/>
      <c r="OKW479" s="25"/>
      <c r="OKX479" s="25"/>
      <c r="OKY479" s="25"/>
      <c r="OKZ479" s="25"/>
      <c r="OLA479" s="25"/>
      <c r="OLB479" s="25"/>
      <c r="OLC479" s="25"/>
      <c r="OLD479" s="25"/>
      <c r="OLE479" s="25"/>
      <c r="OLF479" s="25"/>
      <c r="OLG479" s="25"/>
      <c r="OLH479" s="25"/>
      <c r="OLI479" s="25"/>
      <c r="OLJ479" s="25"/>
      <c r="OLK479" s="25"/>
      <c r="OLL479" s="25"/>
      <c r="OLM479" s="25"/>
      <c r="OLN479" s="25"/>
      <c r="OLO479" s="25"/>
      <c r="OLP479" s="25"/>
      <c r="OLQ479" s="25"/>
      <c r="OLR479" s="25"/>
      <c r="OLS479" s="25"/>
      <c r="OLT479" s="25"/>
      <c r="OLU479" s="25"/>
      <c r="OLV479" s="25"/>
      <c r="OLW479" s="25"/>
      <c r="OLX479" s="25"/>
      <c r="OLY479" s="25"/>
      <c r="OLZ479" s="25"/>
      <c r="OMA479" s="25"/>
      <c r="OMB479" s="25"/>
      <c r="OMC479" s="25"/>
      <c r="OMD479" s="25"/>
      <c r="OME479" s="25"/>
      <c r="OMF479" s="25"/>
      <c r="OMG479" s="25"/>
      <c r="OMH479" s="25"/>
      <c r="OMI479" s="25"/>
      <c r="OMJ479" s="25"/>
      <c r="OMK479" s="25"/>
      <c r="OML479" s="25"/>
      <c r="OMM479" s="25"/>
      <c r="OMN479" s="25"/>
      <c r="OMO479" s="25"/>
      <c r="OMP479" s="25"/>
      <c r="OMQ479" s="25"/>
      <c r="OMR479" s="25"/>
      <c r="OMS479" s="25"/>
      <c r="OMT479" s="25"/>
      <c r="OMU479" s="25"/>
      <c r="OMV479" s="25"/>
      <c r="OMW479" s="25"/>
      <c r="OMX479" s="25"/>
      <c r="OMY479" s="25"/>
      <c r="OMZ479" s="25"/>
      <c r="ONA479" s="25"/>
      <c r="ONB479" s="25"/>
      <c r="ONC479" s="25"/>
      <c r="OND479" s="25"/>
      <c r="ONE479" s="25"/>
      <c r="ONF479" s="25"/>
      <c r="ONG479" s="25"/>
      <c r="ONH479" s="25"/>
      <c r="ONI479" s="25"/>
      <c r="ONJ479" s="25"/>
      <c r="ONK479" s="25"/>
      <c r="ONL479" s="25"/>
      <c r="ONM479" s="25"/>
      <c r="ONN479" s="25"/>
      <c r="ONO479" s="25"/>
      <c r="ONP479" s="25"/>
      <c r="ONQ479" s="25"/>
      <c r="ONR479" s="25"/>
      <c r="ONS479" s="25"/>
      <c r="ONT479" s="25"/>
      <c r="ONU479" s="25"/>
      <c r="ONV479" s="25"/>
      <c r="ONW479" s="25"/>
      <c r="ONX479" s="25"/>
      <c r="ONY479" s="25"/>
      <c r="ONZ479" s="25"/>
      <c r="OOA479" s="25"/>
      <c r="OOB479" s="25"/>
      <c r="OOC479" s="25"/>
      <c r="OOD479" s="25"/>
      <c r="OOE479" s="25"/>
      <c r="OOF479" s="25"/>
      <c r="OOG479" s="25"/>
      <c r="OOH479" s="25"/>
      <c r="OOI479" s="25"/>
      <c r="OOJ479" s="25"/>
      <c r="OOK479" s="25"/>
      <c r="OOL479" s="25"/>
      <c r="OOM479" s="25"/>
      <c r="OON479" s="25"/>
      <c r="OOO479" s="25"/>
      <c r="OOP479" s="25"/>
      <c r="OOQ479" s="25"/>
      <c r="OOR479" s="25"/>
      <c r="OOS479" s="25"/>
      <c r="OOT479" s="25"/>
      <c r="OOU479" s="25"/>
      <c r="OOV479" s="25"/>
      <c r="OOW479" s="25"/>
      <c r="OOX479" s="25"/>
      <c r="OOY479" s="25"/>
      <c r="OOZ479" s="25"/>
      <c r="OPA479" s="25"/>
      <c r="OPB479" s="25"/>
      <c r="OPC479" s="25"/>
      <c r="OPD479" s="25"/>
      <c r="OPE479" s="25"/>
      <c r="OPF479" s="25"/>
      <c r="OPG479" s="25"/>
      <c r="OPH479" s="25"/>
      <c r="OPI479" s="25"/>
      <c r="OPJ479" s="25"/>
      <c r="OPK479" s="25"/>
      <c r="OPL479" s="25"/>
      <c r="OPM479" s="25"/>
      <c r="OPN479" s="25"/>
      <c r="OPO479" s="25"/>
      <c r="OPP479" s="25"/>
      <c r="OPQ479" s="25"/>
      <c r="OPR479" s="25"/>
      <c r="OPS479" s="25"/>
      <c r="OPT479" s="25"/>
      <c r="OPU479" s="25"/>
      <c r="OPV479" s="25"/>
      <c r="OPW479" s="25"/>
      <c r="OPX479" s="25"/>
      <c r="OPY479" s="25"/>
      <c r="OPZ479" s="25"/>
      <c r="OQA479" s="25"/>
      <c r="OQB479" s="25"/>
      <c r="OQC479" s="25"/>
      <c r="OQD479" s="25"/>
      <c r="OQE479" s="25"/>
      <c r="OQF479" s="25"/>
      <c r="OQG479" s="25"/>
      <c r="OQH479" s="25"/>
      <c r="OQI479" s="25"/>
      <c r="OQJ479" s="25"/>
      <c r="OQK479" s="25"/>
      <c r="OQL479" s="25"/>
      <c r="OQM479" s="25"/>
      <c r="OQN479" s="25"/>
      <c r="OQO479" s="25"/>
      <c r="OQP479" s="25"/>
      <c r="OQQ479" s="25"/>
      <c r="OQR479" s="25"/>
      <c r="OQS479" s="25"/>
      <c r="OQT479" s="25"/>
      <c r="OQU479" s="25"/>
      <c r="OQV479" s="25"/>
      <c r="OQW479" s="25"/>
      <c r="OQX479" s="25"/>
      <c r="OQY479" s="25"/>
      <c r="OQZ479" s="25"/>
      <c r="ORA479" s="25"/>
      <c r="ORB479" s="25"/>
      <c r="ORC479" s="25"/>
      <c r="ORD479" s="25"/>
      <c r="ORE479" s="25"/>
      <c r="ORF479" s="25"/>
      <c r="ORG479" s="25"/>
      <c r="ORH479" s="25"/>
      <c r="ORI479" s="25"/>
      <c r="ORJ479" s="25"/>
      <c r="ORK479" s="25"/>
      <c r="ORL479" s="25"/>
      <c r="ORM479" s="25"/>
      <c r="ORN479" s="25"/>
      <c r="ORO479" s="25"/>
      <c r="ORP479" s="25"/>
      <c r="ORQ479" s="25"/>
      <c r="ORR479" s="25"/>
      <c r="ORS479" s="25"/>
      <c r="ORT479" s="25"/>
      <c r="ORU479" s="25"/>
      <c r="ORV479" s="25"/>
      <c r="ORW479" s="25"/>
      <c r="ORX479" s="25"/>
      <c r="ORY479" s="25"/>
      <c r="ORZ479" s="25"/>
      <c r="OSA479" s="25"/>
      <c r="OSB479" s="25"/>
      <c r="OSC479" s="25"/>
      <c r="OSD479" s="25"/>
      <c r="OSE479" s="25"/>
      <c r="OSF479" s="25"/>
      <c r="OSG479" s="25"/>
      <c r="OSH479" s="25"/>
      <c r="OSI479" s="25"/>
      <c r="OSJ479" s="25"/>
      <c r="OSK479" s="25"/>
      <c r="OSL479" s="25"/>
      <c r="OSM479" s="25"/>
      <c r="OSN479" s="25"/>
      <c r="OSO479" s="25"/>
      <c r="OSP479" s="25"/>
      <c r="OSQ479" s="25"/>
      <c r="OSR479" s="25"/>
      <c r="OSS479" s="25"/>
      <c r="OST479" s="25"/>
      <c r="OSU479" s="25"/>
      <c r="OSV479" s="25"/>
      <c r="OSW479" s="25"/>
      <c r="OSX479" s="25"/>
      <c r="OSY479" s="25"/>
      <c r="OSZ479" s="25"/>
      <c r="OTA479" s="25"/>
      <c r="OTB479" s="25"/>
      <c r="OTC479" s="25"/>
      <c r="OTD479" s="25"/>
      <c r="OTE479" s="25"/>
      <c r="OTF479" s="25"/>
      <c r="OTG479" s="25"/>
      <c r="OTH479" s="25"/>
      <c r="OTI479" s="25"/>
      <c r="OTJ479" s="25"/>
      <c r="OTK479" s="25"/>
      <c r="OTL479" s="25"/>
      <c r="OTM479" s="25"/>
      <c r="OTN479" s="25"/>
      <c r="OTO479" s="25"/>
      <c r="OTP479" s="25"/>
      <c r="OTQ479" s="25"/>
      <c r="OTR479" s="25"/>
      <c r="OTS479" s="25"/>
      <c r="OTT479" s="25"/>
      <c r="OTU479" s="25"/>
      <c r="OTV479" s="25"/>
      <c r="OTW479" s="25"/>
      <c r="OTX479" s="25"/>
      <c r="OTY479" s="25"/>
      <c r="OTZ479" s="25"/>
      <c r="OUA479" s="25"/>
      <c r="OUB479" s="25"/>
      <c r="OUC479" s="25"/>
      <c r="OUD479" s="25"/>
      <c r="OUE479" s="25"/>
      <c r="OUF479" s="25"/>
      <c r="OUG479" s="25"/>
      <c r="OUH479" s="25"/>
      <c r="OUI479" s="25"/>
      <c r="OUJ479" s="25"/>
      <c r="OUK479" s="25"/>
      <c r="OUL479" s="25"/>
      <c r="OUM479" s="25"/>
      <c r="OUN479" s="25"/>
      <c r="OUO479" s="25"/>
      <c r="OUP479" s="25"/>
      <c r="OUQ479" s="25"/>
      <c r="OUR479" s="25"/>
      <c r="OUS479" s="25"/>
      <c r="OUT479" s="25"/>
      <c r="OUU479" s="25"/>
      <c r="OUV479" s="25"/>
      <c r="OUW479" s="25"/>
      <c r="OUX479" s="25"/>
      <c r="OUY479" s="25"/>
      <c r="OUZ479" s="25"/>
      <c r="OVA479" s="25"/>
      <c r="OVB479" s="25"/>
      <c r="OVC479" s="25"/>
      <c r="OVD479" s="25"/>
      <c r="OVE479" s="25"/>
      <c r="OVF479" s="25"/>
      <c r="OVG479" s="25"/>
      <c r="OVH479" s="25"/>
      <c r="OVI479" s="25"/>
      <c r="OVJ479" s="25"/>
      <c r="OVK479" s="25"/>
      <c r="OVL479" s="25"/>
      <c r="OVM479" s="25"/>
      <c r="OVN479" s="25"/>
      <c r="OVO479" s="25"/>
      <c r="OVP479" s="25"/>
      <c r="OVQ479" s="25"/>
      <c r="OVR479" s="25"/>
      <c r="OVS479" s="25"/>
      <c r="OVT479" s="25"/>
      <c r="OVU479" s="25"/>
      <c r="OVV479" s="25"/>
      <c r="OVW479" s="25"/>
      <c r="OVX479" s="25"/>
      <c r="OVY479" s="25"/>
      <c r="OVZ479" s="25"/>
      <c r="OWA479" s="25"/>
      <c r="OWB479" s="25"/>
      <c r="OWC479" s="25"/>
      <c r="OWD479" s="25"/>
      <c r="OWE479" s="25"/>
      <c r="OWF479" s="25"/>
      <c r="OWG479" s="25"/>
      <c r="OWH479" s="25"/>
      <c r="OWI479" s="25"/>
      <c r="OWJ479" s="25"/>
      <c r="OWK479" s="25"/>
      <c r="OWL479" s="25"/>
      <c r="OWM479" s="25"/>
      <c r="OWN479" s="25"/>
      <c r="OWO479" s="25"/>
      <c r="OWP479" s="25"/>
      <c r="OWQ479" s="25"/>
      <c r="OWR479" s="25"/>
      <c r="OWS479" s="25"/>
      <c r="OWT479" s="25"/>
      <c r="OWU479" s="25"/>
      <c r="OWV479" s="25"/>
      <c r="OWW479" s="25"/>
      <c r="OWX479" s="25"/>
      <c r="OWY479" s="25"/>
      <c r="OWZ479" s="25"/>
      <c r="OXA479" s="25"/>
      <c r="OXB479" s="25"/>
      <c r="OXC479" s="25"/>
      <c r="OXD479" s="25"/>
      <c r="OXE479" s="25"/>
      <c r="OXF479" s="25"/>
      <c r="OXG479" s="25"/>
      <c r="OXH479" s="25"/>
      <c r="OXI479" s="25"/>
      <c r="OXJ479" s="25"/>
      <c r="OXK479" s="25"/>
      <c r="OXL479" s="25"/>
      <c r="OXM479" s="25"/>
      <c r="OXN479" s="25"/>
      <c r="OXO479" s="25"/>
      <c r="OXP479" s="25"/>
      <c r="OXQ479" s="25"/>
      <c r="OXR479" s="25"/>
      <c r="OXS479" s="25"/>
      <c r="OXT479" s="25"/>
      <c r="OXU479" s="25"/>
      <c r="OXV479" s="25"/>
      <c r="OXW479" s="25"/>
      <c r="OXX479" s="25"/>
      <c r="OXY479" s="25"/>
      <c r="OXZ479" s="25"/>
      <c r="OYA479" s="25"/>
      <c r="OYB479" s="25"/>
      <c r="OYC479" s="25"/>
      <c r="OYD479" s="25"/>
      <c r="OYE479" s="25"/>
      <c r="OYF479" s="25"/>
      <c r="OYG479" s="25"/>
      <c r="OYH479" s="25"/>
      <c r="OYI479" s="25"/>
      <c r="OYJ479" s="25"/>
      <c r="OYK479" s="25"/>
      <c r="OYL479" s="25"/>
      <c r="OYM479" s="25"/>
      <c r="OYN479" s="25"/>
      <c r="OYO479" s="25"/>
      <c r="OYP479" s="25"/>
      <c r="OYQ479" s="25"/>
      <c r="OYR479" s="25"/>
      <c r="OYS479" s="25"/>
      <c r="OYT479" s="25"/>
      <c r="OYU479" s="25"/>
      <c r="OYV479" s="25"/>
      <c r="OYW479" s="25"/>
      <c r="OYX479" s="25"/>
      <c r="OYY479" s="25"/>
      <c r="OYZ479" s="25"/>
      <c r="OZA479" s="25"/>
      <c r="OZB479" s="25"/>
      <c r="OZC479" s="25"/>
      <c r="OZD479" s="25"/>
      <c r="OZE479" s="25"/>
      <c r="OZF479" s="25"/>
      <c r="OZG479" s="25"/>
      <c r="OZH479" s="25"/>
      <c r="OZI479" s="25"/>
      <c r="OZJ479" s="25"/>
      <c r="OZK479" s="25"/>
      <c r="OZL479" s="25"/>
      <c r="OZM479" s="25"/>
      <c r="OZN479" s="25"/>
      <c r="OZO479" s="25"/>
      <c r="OZP479" s="25"/>
      <c r="OZQ479" s="25"/>
      <c r="OZR479" s="25"/>
      <c r="OZS479" s="25"/>
      <c r="OZT479" s="25"/>
      <c r="OZU479" s="25"/>
      <c r="OZV479" s="25"/>
      <c r="OZW479" s="25"/>
      <c r="OZX479" s="25"/>
      <c r="OZY479" s="25"/>
      <c r="OZZ479" s="25"/>
      <c r="PAA479" s="25"/>
      <c r="PAB479" s="25"/>
      <c r="PAC479" s="25"/>
      <c r="PAD479" s="25"/>
      <c r="PAE479" s="25"/>
      <c r="PAF479" s="25"/>
      <c r="PAG479" s="25"/>
      <c r="PAH479" s="25"/>
      <c r="PAI479" s="25"/>
      <c r="PAJ479" s="25"/>
      <c r="PAK479" s="25"/>
      <c r="PAL479" s="25"/>
      <c r="PAM479" s="25"/>
      <c r="PAN479" s="25"/>
      <c r="PAO479" s="25"/>
      <c r="PAP479" s="25"/>
      <c r="PAQ479" s="25"/>
      <c r="PAR479" s="25"/>
      <c r="PAS479" s="25"/>
      <c r="PAT479" s="25"/>
      <c r="PAU479" s="25"/>
      <c r="PAV479" s="25"/>
      <c r="PAW479" s="25"/>
      <c r="PAX479" s="25"/>
      <c r="PAY479" s="25"/>
      <c r="PAZ479" s="25"/>
      <c r="PBA479" s="25"/>
      <c r="PBB479" s="25"/>
      <c r="PBC479" s="25"/>
      <c r="PBD479" s="25"/>
      <c r="PBE479" s="25"/>
      <c r="PBF479" s="25"/>
      <c r="PBG479" s="25"/>
      <c r="PBH479" s="25"/>
      <c r="PBI479" s="25"/>
      <c r="PBJ479" s="25"/>
      <c r="PBK479" s="25"/>
      <c r="PBL479" s="25"/>
      <c r="PBM479" s="25"/>
      <c r="PBN479" s="25"/>
      <c r="PBO479" s="25"/>
      <c r="PBP479" s="25"/>
      <c r="PBQ479" s="25"/>
      <c r="PBR479" s="25"/>
      <c r="PBS479" s="25"/>
      <c r="PBT479" s="25"/>
      <c r="PBU479" s="25"/>
      <c r="PBV479" s="25"/>
      <c r="PBW479" s="25"/>
      <c r="PBX479" s="25"/>
      <c r="PBY479" s="25"/>
      <c r="PBZ479" s="25"/>
      <c r="PCA479" s="25"/>
      <c r="PCB479" s="25"/>
      <c r="PCC479" s="25"/>
      <c r="PCD479" s="25"/>
      <c r="PCE479" s="25"/>
      <c r="PCF479" s="25"/>
      <c r="PCG479" s="25"/>
      <c r="PCH479" s="25"/>
      <c r="PCI479" s="25"/>
      <c r="PCJ479" s="25"/>
      <c r="PCK479" s="25"/>
      <c r="PCL479" s="25"/>
      <c r="PCM479" s="25"/>
      <c r="PCN479" s="25"/>
      <c r="PCO479" s="25"/>
      <c r="PCP479" s="25"/>
      <c r="PCQ479" s="25"/>
      <c r="PCR479" s="25"/>
      <c r="PCS479" s="25"/>
      <c r="PCT479" s="25"/>
      <c r="PCU479" s="25"/>
      <c r="PCV479" s="25"/>
      <c r="PCW479" s="25"/>
      <c r="PCX479" s="25"/>
      <c r="PCY479" s="25"/>
      <c r="PCZ479" s="25"/>
      <c r="PDA479" s="25"/>
      <c r="PDB479" s="25"/>
      <c r="PDC479" s="25"/>
      <c r="PDD479" s="25"/>
      <c r="PDE479" s="25"/>
      <c r="PDF479" s="25"/>
      <c r="PDG479" s="25"/>
      <c r="PDH479" s="25"/>
      <c r="PDI479" s="25"/>
      <c r="PDJ479" s="25"/>
      <c r="PDK479" s="25"/>
      <c r="PDL479" s="25"/>
      <c r="PDM479" s="25"/>
      <c r="PDN479" s="25"/>
      <c r="PDO479" s="25"/>
      <c r="PDP479" s="25"/>
      <c r="PDQ479" s="25"/>
      <c r="PDR479" s="25"/>
      <c r="PDS479" s="25"/>
      <c r="PDT479" s="25"/>
      <c r="PDU479" s="25"/>
      <c r="PDV479" s="25"/>
      <c r="PDW479" s="25"/>
      <c r="PDX479" s="25"/>
      <c r="PDY479" s="25"/>
      <c r="PDZ479" s="25"/>
      <c r="PEA479" s="25"/>
      <c r="PEB479" s="25"/>
      <c r="PEC479" s="25"/>
      <c r="PED479" s="25"/>
      <c r="PEE479" s="25"/>
      <c r="PEF479" s="25"/>
      <c r="PEG479" s="25"/>
      <c r="PEH479" s="25"/>
      <c r="PEI479" s="25"/>
      <c r="PEJ479" s="25"/>
      <c r="PEK479" s="25"/>
      <c r="PEL479" s="25"/>
      <c r="PEM479" s="25"/>
      <c r="PEN479" s="25"/>
      <c r="PEO479" s="25"/>
      <c r="PEP479" s="25"/>
      <c r="PEQ479" s="25"/>
      <c r="PER479" s="25"/>
      <c r="PES479" s="25"/>
      <c r="PET479" s="25"/>
      <c r="PEU479" s="25"/>
      <c r="PEV479" s="25"/>
      <c r="PEW479" s="25"/>
      <c r="PEX479" s="25"/>
      <c r="PEY479" s="25"/>
      <c r="PEZ479" s="25"/>
      <c r="PFA479" s="25"/>
      <c r="PFB479" s="25"/>
      <c r="PFC479" s="25"/>
      <c r="PFD479" s="25"/>
      <c r="PFE479" s="25"/>
      <c r="PFF479" s="25"/>
      <c r="PFG479" s="25"/>
      <c r="PFH479" s="25"/>
      <c r="PFI479" s="25"/>
      <c r="PFJ479" s="25"/>
      <c r="PFK479" s="25"/>
      <c r="PFL479" s="25"/>
      <c r="PFM479" s="25"/>
      <c r="PFN479" s="25"/>
      <c r="PFO479" s="25"/>
      <c r="PFP479" s="25"/>
      <c r="PFQ479" s="25"/>
      <c r="PFR479" s="25"/>
      <c r="PFS479" s="25"/>
      <c r="PFT479" s="25"/>
      <c r="PFU479" s="25"/>
      <c r="PFV479" s="25"/>
      <c r="PFW479" s="25"/>
      <c r="PFX479" s="25"/>
      <c r="PFY479" s="25"/>
      <c r="PFZ479" s="25"/>
      <c r="PGA479" s="25"/>
      <c r="PGB479" s="25"/>
      <c r="PGC479" s="25"/>
      <c r="PGD479" s="25"/>
      <c r="PGE479" s="25"/>
      <c r="PGF479" s="25"/>
      <c r="PGG479" s="25"/>
      <c r="PGH479" s="25"/>
      <c r="PGI479" s="25"/>
      <c r="PGJ479" s="25"/>
      <c r="PGK479" s="25"/>
      <c r="PGL479" s="25"/>
      <c r="PGM479" s="25"/>
      <c r="PGN479" s="25"/>
      <c r="PGO479" s="25"/>
      <c r="PGP479" s="25"/>
      <c r="PGQ479" s="25"/>
      <c r="PGR479" s="25"/>
      <c r="PGS479" s="25"/>
      <c r="PGT479" s="25"/>
      <c r="PGU479" s="25"/>
      <c r="PGV479" s="25"/>
      <c r="PGW479" s="25"/>
      <c r="PGX479" s="25"/>
      <c r="PGY479" s="25"/>
      <c r="PGZ479" s="25"/>
      <c r="PHA479" s="25"/>
      <c r="PHB479" s="25"/>
      <c r="PHC479" s="25"/>
      <c r="PHD479" s="25"/>
      <c r="PHE479" s="25"/>
      <c r="PHF479" s="25"/>
      <c r="PHG479" s="25"/>
      <c r="PHH479" s="25"/>
      <c r="PHI479" s="25"/>
      <c r="PHJ479" s="25"/>
      <c r="PHK479" s="25"/>
      <c r="PHL479" s="25"/>
      <c r="PHM479" s="25"/>
      <c r="PHN479" s="25"/>
      <c r="PHO479" s="25"/>
      <c r="PHP479" s="25"/>
      <c r="PHQ479" s="25"/>
      <c r="PHR479" s="25"/>
      <c r="PHS479" s="25"/>
      <c r="PHT479" s="25"/>
      <c r="PHU479" s="25"/>
      <c r="PHV479" s="25"/>
      <c r="PHW479" s="25"/>
      <c r="PHX479" s="25"/>
      <c r="PHY479" s="25"/>
      <c r="PHZ479" s="25"/>
      <c r="PIA479" s="25"/>
      <c r="PIB479" s="25"/>
      <c r="PIC479" s="25"/>
      <c r="PID479" s="25"/>
      <c r="PIE479" s="25"/>
      <c r="PIF479" s="25"/>
      <c r="PIG479" s="25"/>
      <c r="PIH479" s="25"/>
      <c r="PII479" s="25"/>
      <c r="PIJ479" s="25"/>
      <c r="PIK479" s="25"/>
      <c r="PIL479" s="25"/>
      <c r="PIM479" s="25"/>
      <c r="PIN479" s="25"/>
      <c r="PIO479" s="25"/>
      <c r="PIP479" s="25"/>
      <c r="PIQ479" s="25"/>
      <c r="PIR479" s="25"/>
      <c r="PIS479" s="25"/>
      <c r="PIT479" s="25"/>
      <c r="PIU479" s="25"/>
      <c r="PIV479" s="25"/>
      <c r="PIW479" s="25"/>
      <c r="PIX479" s="25"/>
      <c r="PIY479" s="25"/>
      <c r="PIZ479" s="25"/>
      <c r="PJA479" s="25"/>
      <c r="PJB479" s="25"/>
      <c r="PJC479" s="25"/>
      <c r="PJD479" s="25"/>
      <c r="PJE479" s="25"/>
      <c r="PJF479" s="25"/>
      <c r="PJG479" s="25"/>
      <c r="PJH479" s="25"/>
      <c r="PJI479" s="25"/>
      <c r="PJJ479" s="25"/>
      <c r="PJK479" s="25"/>
      <c r="PJL479" s="25"/>
      <c r="PJM479" s="25"/>
      <c r="PJN479" s="25"/>
      <c r="PJO479" s="25"/>
      <c r="PJP479" s="25"/>
      <c r="PJQ479" s="25"/>
      <c r="PJR479" s="25"/>
      <c r="PJS479" s="25"/>
      <c r="PJT479" s="25"/>
      <c r="PJU479" s="25"/>
      <c r="PJV479" s="25"/>
      <c r="PJW479" s="25"/>
      <c r="PJX479" s="25"/>
      <c r="PJY479" s="25"/>
      <c r="PJZ479" s="25"/>
      <c r="PKA479" s="25"/>
      <c r="PKB479" s="25"/>
      <c r="PKC479" s="25"/>
      <c r="PKD479" s="25"/>
      <c r="PKE479" s="25"/>
      <c r="PKF479" s="25"/>
      <c r="PKG479" s="25"/>
      <c r="PKH479" s="25"/>
      <c r="PKI479" s="25"/>
      <c r="PKJ479" s="25"/>
      <c r="PKK479" s="25"/>
      <c r="PKL479" s="25"/>
      <c r="PKM479" s="25"/>
      <c r="PKN479" s="25"/>
      <c r="PKO479" s="25"/>
      <c r="PKP479" s="25"/>
      <c r="PKQ479" s="25"/>
      <c r="PKR479" s="25"/>
      <c r="PKS479" s="25"/>
      <c r="PKT479" s="25"/>
      <c r="PKU479" s="25"/>
      <c r="PKV479" s="25"/>
      <c r="PKW479" s="25"/>
      <c r="PKX479" s="25"/>
      <c r="PKY479" s="25"/>
      <c r="PKZ479" s="25"/>
      <c r="PLA479" s="25"/>
      <c r="PLB479" s="25"/>
      <c r="PLC479" s="25"/>
      <c r="PLD479" s="25"/>
      <c r="PLE479" s="25"/>
      <c r="PLF479" s="25"/>
      <c r="PLG479" s="25"/>
      <c r="PLH479" s="25"/>
      <c r="PLI479" s="25"/>
      <c r="PLJ479" s="25"/>
      <c r="PLK479" s="25"/>
      <c r="PLL479" s="25"/>
      <c r="PLM479" s="25"/>
      <c r="PLN479" s="25"/>
      <c r="PLO479" s="25"/>
      <c r="PLP479" s="25"/>
      <c r="PLQ479" s="25"/>
      <c r="PLR479" s="25"/>
      <c r="PLS479" s="25"/>
      <c r="PLT479" s="25"/>
      <c r="PLU479" s="25"/>
      <c r="PLV479" s="25"/>
      <c r="PLW479" s="25"/>
      <c r="PLX479" s="25"/>
      <c r="PLY479" s="25"/>
      <c r="PLZ479" s="25"/>
      <c r="PMA479" s="25"/>
      <c r="PMB479" s="25"/>
      <c r="PMC479" s="25"/>
      <c r="PMD479" s="25"/>
      <c r="PME479" s="25"/>
      <c r="PMF479" s="25"/>
      <c r="PMG479" s="25"/>
      <c r="PMH479" s="25"/>
      <c r="PMI479" s="25"/>
      <c r="PMJ479" s="25"/>
      <c r="PMK479" s="25"/>
      <c r="PML479" s="25"/>
      <c r="PMM479" s="25"/>
      <c r="PMN479" s="25"/>
      <c r="PMO479" s="25"/>
      <c r="PMP479" s="25"/>
      <c r="PMQ479" s="25"/>
      <c r="PMR479" s="25"/>
      <c r="PMS479" s="25"/>
      <c r="PMT479" s="25"/>
      <c r="PMU479" s="25"/>
      <c r="PMV479" s="25"/>
      <c r="PMW479" s="25"/>
      <c r="PMX479" s="25"/>
      <c r="PMY479" s="25"/>
      <c r="PMZ479" s="25"/>
      <c r="PNA479" s="25"/>
      <c r="PNB479" s="25"/>
      <c r="PNC479" s="25"/>
      <c r="PND479" s="25"/>
      <c r="PNE479" s="25"/>
      <c r="PNF479" s="25"/>
      <c r="PNG479" s="25"/>
      <c r="PNH479" s="25"/>
      <c r="PNI479" s="25"/>
      <c r="PNJ479" s="25"/>
      <c r="PNK479" s="25"/>
      <c r="PNL479" s="25"/>
      <c r="PNM479" s="25"/>
      <c r="PNN479" s="25"/>
      <c r="PNO479" s="25"/>
      <c r="PNP479" s="25"/>
      <c r="PNQ479" s="25"/>
      <c r="PNR479" s="25"/>
      <c r="PNS479" s="25"/>
      <c r="PNT479" s="25"/>
      <c r="PNU479" s="25"/>
      <c r="PNV479" s="25"/>
      <c r="PNW479" s="25"/>
      <c r="PNX479" s="25"/>
      <c r="PNY479" s="25"/>
      <c r="PNZ479" s="25"/>
      <c r="POA479" s="25"/>
      <c r="POB479" s="25"/>
      <c r="POC479" s="25"/>
      <c r="POD479" s="25"/>
      <c r="POE479" s="25"/>
      <c r="POF479" s="25"/>
      <c r="POG479" s="25"/>
      <c r="POH479" s="25"/>
      <c r="POI479" s="25"/>
      <c r="POJ479" s="25"/>
      <c r="POK479" s="25"/>
      <c r="POL479" s="25"/>
      <c r="POM479" s="25"/>
      <c r="PON479" s="25"/>
      <c r="POO479" s="25"/>
      <c r="POP479" s="25"/>
      <c r="POQ479" s="25"/>
      <c r="POR479" s="25"/>
      <c r="POS479" s="25"/>
      <c r="POT479" s="25"/>
      <c r="POU479" s="25"/>
      <c r="POV479" s="25"/>
      <c r="POW479" s="25"/>
      <c r="POX479" s="25"/>
      <c r="POY479" s="25"/>
      <c r="POZ479" s="25"/>
      <c r="PPA479" s="25"/>
      <c r="PPB479" s="25"/>
      <c r="PPC479" s="25"/>
      <c r="PPD479" s="25"/>
      <c r="PPE479" s="25"/>
      <c r="PPF479" s="25"/>
      <c r="PPG479" s="25"/>
      <c r="PPH479" s="25"/>
      <c r="PPI479" s="25"/>
      <c r="PPJ479" s="25"/>
      <c r="PPK479" s="25"/>
      <c r="PPL479" s="25"/>
      <c r="PPM479" s="25"/>
      <c r="PPN479" s="25"/>
      <c r="PPO479" s="25"/>
      <c r="PPP479" s="25"/>
      <c r="PPQ479" s="25"/>
      <c r="PPR479" s="25"/>
      <c r="PPS479" s="25"/>
      <c r="PPT479" s="25"/>
      <c r="PPU479" s="25"/>
      <c r="PPV479" s="25"/>
      <c r="PPW479" s="25"/>
      <c r="PPX479" s="25"/>
      <c r="PPY479" s="25"/>
      <c r="PPZ479" s="25"/>
      <c r="PQA479" s="25"/>
      <c r="PQB479" s="25"/>
      <c r="PQC479" s="25"/>
      <c r="PQD479" s="25"/>
      <c r="PQE479" s="25"/>
      <c r="PQF479" s="25"/>
      <c r="PQG479" s="25"/>
      <c r="PQH479" s="25"/>
      <c r="PQI479" s="25"/>
      <c r="PQJ479" s="25"/>
      <c r="PQK479" s="25"/>
      <c r="PQL479" s="25"/>
      <c r="PQM479" s="25"/>
      <c r="PQN479" s="25"/>
      <c r="PQO479" s="25"/>
      <c r="PQP479" s="25"/>
      <c r="PQQ479" s="25"/>
      <c r="PQR479" s="25"/>
      <c r="PQS479" s="25"/>
      <c r="PQT479" s="25"/>
      <c r="PQU479" s="25"/>
      <c r="PQV479" s="25"/>
      <c r="PQW479" s="25"/>
      <c r="PQX479" s="25"/>
      <c r="PQY479" s="25"/>
      <c r="PQZ479" s="25"/>
      <c r="PRA479" s="25"/>
      <c r="PRB479" s="25"/>
      <c r="PRC479" s="25"/>
      <c r="PRD479" s="25"/>
      <c r="PRE479" s="25"/>
      <c r="PRF479" s="25"/>
      <c r="PRG479" s="25"/>
      <c r="PRH479" s="25"/>
      <c r="PRI479" s="25"/>
      <c r="PRJ479" s="25"/>
      <c r="PRK479" s="25"/>
      <c r="PRL479" s="25"/>
      <c r="PRM479" s="25"/>
      <c r="PRN479" s="25"/>
      <c r="PRO479" s="25"/>
      <c r="PRP479" s="25"/>
      <c r="PRQ479" s="25"/>
      <c r="PRR479" s="25"/>
      <c r="PRS479" s="25"/>
      <c r="PRT479" s="25"/>
      <c r="PRU479" s="25"/>
      <c r="PRV479" s="25"/>
      <c r="PRW479" s="25"/>
      <c r="PRX479" s="25"/>
      <c r="PRY479" s="25"/>
      <c r="PRZ479" s="25"/>
      <c r="PSA479" s="25"/>
      <c r="PSB479" s="25"/>
      <c r="PSC479" s="25"/>
      <c r="PSD479" s="25"/>
      <c r="PSE479" s="25"/>
      <c r="PSF479" s="25"/>
      <c r="PSG479" s="25"/>
      <c r="PSH479" s="25"/>
      <c r="PSI479" s="25"/>
      <c r="PSJ479" s="25"/>
      <c r="PSK479" s="25"/>
      <c r="PSL479" s="25"/>
      <c r="PSM479" s="25"/>
      <c r="PSN479" s="25"/>
      <c r="PSO479" s="25"/>
      <c r="PSP479" s="25"/>
      <c r="PSQ479" s="25"/>
      <c r="PSR479" s="25"/>
      <c r="PSS479" s="25"/>
      <c r="PST479" s="25"/>
      <c r="PSU479" s="25"/>
      <c r="PSV479" s="25"/>
      <c r="PSW479" s="25"/>
      <c r="PSX479" s="25"/>
      <c r="PSY479" s="25"/>
      <c r="PSZ479" s="25"/>
      <c r="PTA479" s="25"/>
      <c r="PTB479" s="25"/>
      <c r="PTC479" s="25"/>
      <c r="PTD479" s="25"/>
      <c r="PTE479" s="25"/>
      <c r="PTF479" s="25"/>
      <c r="PTG479" s="25"/>
      <c r="PTH479" s="25"/>
      <c r="PTI479" s="25"/>
      <c r="PTJ479" s="25"/>
      <c r="PTK479" s="25"/>
      <c r="PTL479" s="25"/>
      <c r="PTM479" s="25"/>
      <c r="PTN479" s="25"/>
      <c r="PTO479" s="25"/>
      <c r="PTP479" s="25"/>
      <c r="PTQ479" s="25"/>
      <c r="PTR479" s="25"/>
      <c r="PTS479" s="25"/>
      <c r="PTT479" s="25"/>
      <c r="PTU479" s="25"/>
      <c r="PTV479" s="25"/>
      <c r="PTW479" s="25"/>
      <c r="PTX479" s="25"/>
      <c r="PTY479" s="25"/>
      <c r="PTZ479" s="25"/>
      <c r="PUA479" s="25"/>
      <c r="PUB479" s="25"/>
      <c r="PUC479" s="25"/>
      <c r="PUD479" s="25"/>
      <c r="PUE479" s="25"/>
      <c r="PUF479" s="25"/>
      <c r="PUG479" s="25"/>
      <c r="PUH479" s="25"/>
      <c r="PUI479" s="25"/>
      <c r="PUJ479" s="25"/>
      <c r="PUK479" s="25"/>
      <c r="PUL479" s="25"/>
      <c r="PUM479" s="25"/>
      <c r="PUN479" s="25"/>
      <c r="PUO479" s="25"/>
      <c r="PUP479" s="25"/>
      <c r="PUQ479" s="25"/>
      <c r="PUR479" s="25"/>
      <c r="PUS479" s="25"/>
      <c r="PUT479" s="25"/>
      <c r="PUU479" s="25"/>
      <c r="PUV479" s="25"/>
      <c r="PUW479" s="25"/>
      <c r="PUX479" s="25"/>
      <c r="PUY479" s="25"/>
      <c r="PUZ479" s="25"/>
      <c r="PVA479" s="25"/>
      <c r="PVB479" s="25"/>
      <c r="PVC479" s="25"/>
      <c r="PVD479" s="25"/>
      <c r="PVE479" s="25"/>
      <c r="PVF479" s="25"/>
      <c r="PVG479" s="25"/>
      <c r="PVH479" s="25"/>
      <c r="PVI479" s="25"/>
      <c r="PVJ479" s="25"/>
      <c r="PVK479" s="25"/>
      <c r="PVL479" s="25"/>
      <c r="PVM479" s="25"/>
      <c r="PVN479" s="25"/>
      <c r="PVO479" s="25"/>
      <c r="PVP479" s="25"/>
      <c r="PVQ479" s="25"/>
      <c r="PVR479" s="25"/>
      <c r="PVS479" s="25"/>
      <c r="PVT479" s="25"/>
      <c r="PVU479" s="25"/>
      <c r="PVV479" s="25"/>
      <c r="PVW479" s="25"/>
      <c r="PVX479" s="25"/>
      <c r="PVY479" s="25"/>
      <c r="PVZ479" s="25"/>
      <c r="PWA479" s="25"/>
      <c r="PWB479" s="25"/>
      <c r="PWC479" s="25"/>
      <c r="PWD479" s="25"/>
      <c r="PWE479" s="25"/>
      <c r="PWF479" s="25"/>
      <c r="PWG479" s="25"/>
      <c r="PWH479" s="25"/>
      <c r="PWI479" s="25"/>
      <c r="PWJ479" s="25"/>
      <c r="PWK479" s="25"/>
      <c r="PWL479" s="25"/>
      <c r="PWM479" s="25"/>
      <c r="PWN479" s="25"/>
      <c r="PWO479" s="25"/>
      <c r="PWP479" s="25"/>
      <c r="PWQ479" s="25"/>
      <c r="PWR479" s="25"/>
      <c r="PWS479" s="25"/>
      <c r="PWT479" s="25"/>
      <c r="PWU479" s="25"/>
      <c r="PWV479" s="25"/>
      <c r="PWW479" s="25"/>
      <c r="PWX479" s="25"/>
      <c r="PWY479" s="25"/>
      <c r="PWZ479" s="25"/>
      <c r="PXA479" s="25"/>
      <c r="PXB479" s="25"/>
      <c r="PXC479" s="25"/>
      <c r="PXD479" s="25"/>
      <c r="PXE479" s="25"/>
      <c r="PXF479" s="25"/>
      <c r="PXG479" s="25"/>
      <c r="PXH479" s="25"/>
      <c r="PXI479" s="25"/>
      <c r="PXJ479" s="25"/>
      <c r="PXK479" s="25"/>
      <c r="PXL479" s="25"/>
      <c r="PXM479" s="25"/>
      <c r="PXN479" s="25"/>
      <c r="PXO479" s="25"/>
      <c r="PXP479" s="25"/>
      <c r="PXQ479" s="25"/>
      <c r="PXR479" s="25"/>
      <c r="PXS479" s="25"/>
      <c r="PXT479" s="25"/>
      <c r="PXU479" s="25"/>
      <c r="PXV479" s="25"/>
      <c r="PXW479" s="25"/>
      <c r="PXX479" s="25"/>
      <c r="PXY479" s="25"/>
      <c r="PXZ479" s="25"/>
      <c r="PYA479" s="25"/>
      <c r="PYB479" s="25"/>
      <c r="PYC479" s="25"/>
      <c r="PYD479" s="25"/>
      <c r="PYE479" s="25"/>
      <c r="PYF479" s="25"/>
      <c r="PYG479" s="25"/>
      <c r="PYH479" s="25"/>
      <c r="PYI479" s="25"/>
      <c r="PYJ479" s="25"/>
      <c r="PYK479" s="25"/>
      <c r="PYL479" s="25"/>
      <c r="PYM479" s="25"/>
      <c r="PYN479" s="25"/>
      <c r="PYO479" s="25"/>
      <c r="PYP479" s="25"/>
      <c r="PYQ479" s="25"/>
      <c r="PYR479" s="25"/>
      <c r="PYS479" s="25"/>
      <c r="PYT479" s="25"/>
      <c r="PYU479" s="25"/>
      <c r="PYV479" s="25"/>
      <c r="PYW479" s="25"/>
      <c r="PYX479" s="25"/>
      <c r="PYY479" s="25"/>
      <c r="PYZ479" s="25"/>
      <c r="PZA479" s="25"/>
      <c r="PZB479" s="25"/>
      <c r="PZC479" s="25"/>
      <c r="PZD479" s="25"/>
      <c r="PZE479" s="25"/>
      <c r="PZF479" s="25"/>
      <c r="PZG479" s="25"/>
      <c r="PZH479" s="25"/>
      <c r="PZI479" s="25"/>
      <c r="PZJ479" s="25"/>
      <c r="PZK479" s="25"/>
      <c r="PZL479" s="25"/>
      <c r="PZM479" s="25"/>
      <c r="PZN479" s="25"/>
      <c r="PZO479" s="25"/>
      <c r="PZP479" s="25"/>
      <c r="PZQ479" s="25"/>
      <c r="PZR479" s="25"/>
      <c r="PZS479" s="25"/>
      <c r="PZT479" s="25"/>
      <c r="PZU479" s="25"/>
      <c r="PZV479" s="25"/>
      <c r="PZW479" s="25"/>
      <c r="PZX479" s="25"/>
      <c r="PZY479" s="25"/>
      <c r="PZZ479" s="25"/>
      <c r="QAA479" s="25"/>
      <c r="QAB479" s="25"/>
      <c r="QAC479" s="25"/>
      <c r="QAD479" s="25"/>
      <c r="QAE479" s="25"/>
      <c r="QAF479" s="25"/>
      <c r="QAG479" s="25"/>
      <c r="QAH479" s="25"/>
      <c r="QAI479" s="25"/>
      <c r="QAJ479" s="25"/>
      <c r="QAK479" s="25"/>
      <c r="QAL479" s="25"/>
      <c r="QAM479" s="25"/>
      <c r="QAN479" s="25"/>
      <c r="QAO479" s="25"/>
      <c r="QAP479" s="25"/>
      <c r="QAQ479" s="25"/>
      <c r="QAR479" s="25"/>
      <c r="QAS479" s="25"/>
      <c r="QAT479" s="25"/>
      <c r="QAU479" s="25"/>
      <c r="QAV479" s="25"/>
      <c r="QAW479" s="25"/>
      <c r="QAX479" s="25"/>
      <c r="QAY479" s="25"/>
      <c r="QAZ479" s="25"/>
      <c r="QBA479" s="25"/>
      <c r="QBB479" s="25"/>
      <c r="QBC479" s="25"/>
      <c r="QBD479" s="25"/>
      <c r="QBE479" s="25"/>
      <c r="QBF479" s="25"/>
      <c r="QBG479" s="25"/>
      <c r="QBH479" s="25"/>
      <c r="QBI479" s="25"/>
      <c r="QBJ479" s="25"/>
      <c r="QBK479" s="25"/>
      <c r="QBL479" s="25"/>
      <c r="QBM479" s="25"/>
      <c r="QBN479" s="25"/>
      <c r="QBO479" s="25"/>
      <c r="QBP479" s="25"/>
      <c r="QBQ479" s="25"/>
      <c r="QBR479" s="25"/>
      <c r="QBS479" s="25"/>
      <c r="QBT479" s="25"/>
      <c r="QBU479" s="25"/>
      <c r="QBV479" s="25"/>
      <c r="QBW479" s="25"/>
      <c r="QBX479" s="25"/>
      <c r="QBY479" s="25"/>
      <c r="QBZ479" s="25"/>
      <c r="QCA479" s="25"/>
      <c r="QCB479" s="25"/>
      <c r="QCC479" s="25"/>
      <c r="QCD479" s="25"/>
      <c r="QCE479" s="25"/>
      <c r="QCF479" s="25"/>
      <c r="QCG479" s="25"/>
      <c r="QCH479" s="25"/>
      <c r="QCI479" s="25"/>
      <c r="QCJ479" s="25"/>
      <c r="QCK479" s="25"/>
      <c r="QCL479" s="25"/>
      <c r="QCM479" s="25"/>
      <c r="QCN479" s="25"/>
      <c r="QCO479" s="25"/>
      <c r="QCP479" s="25"/>
      <c r="QCQ479" s="25"/>
      <c r="QCR479" s="25"/>
      <c r="QCS479" s="25"/>
      <c r="QCT479" s="25"/>
      <c r="QCU479" s="25"/>
      <c r="QCV479" s="25"/>
      <c r="QCW479" s="25"/>
      <c r="QCX479" s="25"/>
      <c r="QCY479" s="25"/>
      <c r="QCZ479" s="25"/>
      <c r="QDA479" s="25"/>
      <c r="QDB479" s="25"/>
      <c r="QDC479" s="25"/>
      <c r="QDD479" s="25"/>
      <c r="QDE479" s="25"/>
      <c r="QDF479" s="25"/>
      <c r="QDG479" s="25"/>
      <c r="QDH479" s="25"/>
      <c r="QDI479" s="25"/>
      <c r="QDJ479" s="25"/>
      <c r="QDK479" s="25"/>
      <c r="QDL479" s="25"/>
      <c r="QDM479" s="25"/>
      <c r="QDN479" s="25"/>
      <c r="QDO479" s="25"/>
      <c r="QDP479" s="25"/>
      <c r="QDQ479" s="25"/>
      <c r="QDR479" s="25"/>
      <c r="QDS479" s="25"/>
      <c r="QDT479" s="25"/>
      <c r="QDU479" s="25"/>
      <c r="QDV479" s="25"/>
      <c r="QDW479" s="25"/>
      <c r="QDX479" s="25"/>
      <c r="QDY479" s="25"/>
      <c r="QDZ479" s="25"/>
      <c r="QEA479" s="25"/>
      <c r="QEB479" s="25"/>
      <c r="QEC479" s="25"/>
      <c r="QED479" s="25"/>
      <c r="QEE479" s="25"/>
      <c r="QEF479" s="25"/>
      <c r="QEG479" s="25"/>
      <c r="QEH479" s="25"/>
      <c r="QEI479" s="25"/>
      <c r="QEJ479" s="25"/>
      <c r="QEK479" s="25"/>
      <c r="QEL479" s="25"/>
      <c r="QEM479" s="25"/>
      <c r="QEN479" s="25"/>
      <c r="QEO479" s="25"/>
      <c r="QEP479" s="25"/>
      <c r="QEQ479" s="25"/>
      <c r="QER479" s="25"/>
      <c r="QES479" s="25"/>
      <c r="QET479" s="25"/>
      <c r="QEU479" s="25"/>
      <c r="QEV479" s="25"/>
      <c r="QEW479" s="25"/>
      <c r="QEX479" s="25"/>
      <c r="QEY479" s="25"/>
      <c r="QEZ479" s="25"/>
      <c r="QFA479" s="25"/>
      <c r="QFB479" s="25"/>
      <c r="QFC479" s="25"/>
      <c r="QFD479" s="25"/>
      <c r="QFE479" s="25"/>
      <c r="QFF479" s="25"/>
      <c r="QFG479" s="25"/>
      <c r="QFH479" s="25"/>
      <c r="QFI479" s="25"/>
      <c r="QFJ479" s="25"/>
      <c r="QFK479" s="25"/>
      <c r="QFL479" s="25"/>
      <c r="QFM479" s="25"/>
      <c r="QFN479" s="25"/>
      <c r="QFO479" s="25"/>
      <c r="QFP479" s="25"/>
      <c r="QFQ479" s="25"/>
      <c r="QFR479" s="25"/>
      <c r="QFS479" s="25"/>
      <c r="QFT479" s="25"/>
      <c r="QFU479" s="25"/>
      <c r="QFV479" s="25"/>
      <c r="QFW479" s="25"/>
      <c r="QFX479" s="25"/>
      <c r="QFY479" s="25"/>
      <c r="QFZ479" s="25"/>
      <c r="QGA479" s="25"/>
      <c r="QGB479" s="25"/>
      <c r="QGC479" s="25"/>
      <c r="QGD479" s="25"/>
      <c r="QGE479" s="25"/>
      <c r="QGF479" s="25"/>
      <c r="QGG479" s="25"/>
      <c r="QGH479" s="25"/>
      <c r="QGI479" s="25"/>
      <c r="QGJ479" s="25"/>
      <c r="QGK479" s="25"/>
      <c r="QGL479" s="25"/>
      <c r="QGM479" s="25"/>
      <c r="QGN479" s="25"/>
      <c r="QGO479" s="25"/>
      <c r="QGP479" s="25"/>
      <c r="QGQ479" s="25"/>
      <c r="QGR479" s="25"/>
      <c r="QGS479" s="25"/>
      <c r="QGT479" s="25"/>
      <c r="QGU479" s="25"/>
      <c r="QGV479" s="25"/>
      <c r="QGW479" s="25"/>
      <c r="QGX479" s="25"/>
      <c r="QGY479" s="25"/>
      <c r="QGZ479" s="25"/>
      <c r="QHA479" s="25"/>
      <c r="QHB479" s="25"/>
      <c r="QHC479" s="25"/>
      <c r="QHD479" s="25"/>
      <c r="QHE479" s="25"/>
      <c r="QHF479" s="25"/>
      <c r="QHG479" s="25"/>
      <c r="QHH479" s="25"/>
      <c r="QHI479" s="25"/>
      <c r="QHJ479" s="25"/>
      <c r="QHK479" s="25"/>
      <c r="QHL479" s="25"/>
      <c r="QHM479" s="25"/>
      <c r="QHN479" s="25"/>
      <c r="QHO479" s="25"/>
      <c r="QHP479" s="25"/>
      <c r="QHQ479" s="25"/>
      <c r="QHR479" s="25"/>
      <c r="QHS479" s="25"/>
      <c r="QHT479" s="25"/>
      <c r="QHU479" s="25"/>
      <c r="QHV479" s="25"/>
      <c r="QHW479" s="25"/>
      <c r="QHX479" s="25"/>
      <c r="QHY479" s="25"/>
      <c r="QHZ479" s="25"/>
      <c r="QIA479" s="25"/>
      <c r="QIB479" s="25"/>
      <c r="QIC479" s="25"/>
      <c r="QID479" s="25"/>
      <c r="QIE479" s="25"/>
      <c r="QIF479" s="25"/>
      <c r="QIG479" s="25"/>
      <c r="QIH479" s="25"/>
      <c r="QII479" s="25"/>
      <c r="QIJ479" s="25"/>
      <c r="QIK479" s="25"/>
      <c r="QIL479" s="25"/>
      <c r="QIM479" s="25"/>
      <c r="QIN479" s="25"/>
      <c r="QIO479" s="25"/>
      <c r="QIP479" s="25"/>
      <c r="QIQ479" s="25"/>
      <c r="QIR479" s="25"/>
      <c r="QIS479" s="25"/>
      <c r="QIT479" s="25"/>
      <c r="QIU479" s="25"/>
      <c r="QIV479" s="25"/>
      <c r="QIW479" s="25"/>
      <c r="QIX479" s="25"/>
      <c r="QIY479" s="25"/>
      <c r="QIZ479" s="25"/>
      <c r="QJA479" s="25"/>
      <c r="QJB479" s="25"/>
      <c r="QJC479" s="25"/>
      <c r="QJD479" s="25"/>
      <c r="QJE479" s="25"/>
      <c r="QJF479" s="25"/>
      <c r="QJG479" s="25"/>
      <c r="QJH479" s="25"/>
      <c r="QJI479" s="25"/>
      <c r="QJJ479" s="25"/>
      <c r="QJK479" s="25"/>
      <c r="QJL479" s="25"/>
      <c r="QJM479" s="25"/>
      <c r="QJN479" s="25"/>
      <c r="QJO479" s="25"/>
      <c r="QJP479" s="25"/>
      <c r="QJQ479" s="25"/>
      <c r="QJR479" s="25"/>
      <c r="QJS479" s="25"/>
      <c r="QJT479" s="25"/>
      <c r="QJU479" s="25"/>
      <c r="QJV479" s="25"/>
      <c r="QJW479" s="25"/>
      <c r="QJX479" s="25"/>
      <c r="QJY479" s="25"/>
      <c r="QJZ479" s="25"/>
      <c r="QKA479" s="25"/>
      <c r="QKB479" s="25"/>
      <c r="QKC479" s="25"/>
      <c r="QKD479" s="25"/>
      <c r="QKE479" s="25"/>
      <c r="QKF479" s="25"/>
      <c r="QKG479" s="25"/>
      <c r="QKH479" s="25"/>
      <c r="QKI479" s="25"/>
      <c r="QKJ479" s="25"/>
      <c r="QKK479" s="25"/>
      <c r="QKL479" s="25"/>
      <c r="QKM479" s="25"/>
      <c r="QKN479" s="25"/>
      <c r="QKO479" s="25"/>
      <c r="QKP479" s="25"/>
      <c r="QKQ479" s="25"/>
      <c r="QKR479" s="25"/>
      <c r="QKS479" s="25"/>
      <c r="QKT479" s="25"/>
      <c r="QKU479" s="25"/>
      <c r="QKV479" s="25"/>
      <c r="QKW479" s="25"/>
      <c r="QKX479" s="25"/>
      <c r="QKY479" s="25"/>
      <c r="QKZ479" s="25"/>
      <c r="QLA479" s="25"/>
      <c r="QLB479" s="25"/>
      <c r="QLC479" s="25"/>
      <c r="QLD479" s="25"/>
      <c r="QLE479" s="25"/>
      <c r="QLF479" s="25"/>
      <c r="QLG479" s="25"/>
      <c r="QLH479" s="25"/>
      <c r="QLI479" s="25"/>
      <c r="QLJ479" s="25"/>
      <c r="QLK479" s="25"/>
      <c r="QLL479" s="25"/>
      <c r="QLM479" s="25"/>
      <c r="QLN479" s="25"/>
      <c r="QLO479" s="25"/>
      <c r="QLP479" s="25"/>
      <c r="QLQ479" s="25"/>
      <c r="QLR479" s="25"/>
      <c r="QLS479" s="25"/>
      <c r="QLT479" s="25"/>
      <c r="QLU479" s="25"/>
      <c r="QLV479" s="25"/>
      <c r="QLW479" s="25"/>
      <c r="QLX479" s="25"/>
      <c r="QLY479" s="25"/>
      <c r="QLZ479" s="25"/>
      <c r="QMA479" s="25"/>
      <c r="QMB479" s="25"/>
      <c r="QMC479" s="25"/>
      <c r="QMD479" s="25"/>
      <c r="QME479" s="25"/>
      <c r="QMF479" s="25"/>
      <c r="QMG479" s="25"/>
      <c r="QMH479" s="25"/>
      <c r="QMI479" s="25"/>
      <c r="QMJ479" s="25"/>
      <c r="QMK479" s="25"/>
      <c r="QML479" s="25"/>
      <c r="QMM479" s="25"/>
      <c r="QMN479" s="25"/>
      <c r="QMO479" s="25"/>
      <c r="QMP479" s="25"/>
      <c r="QMQ479" s="25"/>
      <c r="QMR479" s="25"/>
      <c r="QMS479" s="25"/>
      <c r="QMT479" s="25"/>
      <c r="QMU479" s="25"/>
      <c r="QMV479" s="25"/>
      <c r="QMW479" s="25"/>
      <c r="QMX479" s="25"/>
      <c r="QMY479" s="25"/>
      <c r="QMZ479" s="25"/>
      <c r="QNA479" s="25"/>
      <c r="QNB479" s="25"/>
      <c r="QNC479" s="25"/>
      <c r="QND479" s="25"/>
      <c r="QNE479" s="25"/>
      <c r="QNF479" s="25"/>
      <c r="QNG479" s="25"/>
      <c r="QNH479" s="25"/>
      <c r="QNI479" s="25"/>
      <c r="QNJ479" s="25"/>
      <c r="QNK479" s="25"/>
      <c r="QNL479" s="25"/>
      <c r="QNM479" s="25"/>
      <c r="QNN479" s="25"/>
      <c r="QNO479" s="25"/>
      <c r="QNP479" s="25"/>
      <c r="QNQ479" s="25"/>
      <c r="QNR479" s="25"/>
      <c r="QNS479" s="25"/>
      <c r="QNT479" s="25"/>
      <c r="QNU479" s="25"/>
      <c r="QNV479" s="25"/>
      <c r="QNW479" s="25"/>
      <c r="QNX479" s="25"/>
      <c r="QNY479" s="25"/>
      <c r="QNZ479" s="25"/>
      <c r="QOA479" s="25"/>
      <c r="QOB479" s="25"/>
      <c r="QOC479" s="25"/>
      <c r="QOD479" s="25"/>
      <c r="QOE479" s="25"/>
      <c r="QOF479" s="25"/>
      <c r="QOG479" s="25"/>
      <c r="QOH479" s="25"/>
      <c r="QOI479" s="25"/>
      <c r="QOJ479" s="25"/>
      <c r="QOK479" s="25"/>
      <c r="QOL479" s="25"/>
      <c r="QOM479" s="25"/>
      <c r="QON479" s="25"/>
      <c r="QOO479" s="25"/>
      <c r="QOP479" s="25"/>
      <c r="QOQ479" s="25"/>
      <c r="QOR479" s="25"/>
      <c r="QOS479" s="25"/>
      <c r="QOT479" s="25"/>
      <c r="QOU479" s="25"/>
      <c r="QOV479" s="25"/>
      <c r="QOW479" s="25"/>
      <c r="QOX479" s="25"/>
      <c r="QOY479" s="25"/>
      <c r="QOZ479" s="25"/>
      <c r="QPA479" s="25"/>
      <c r="QPB479" s="25"/>
      <c r="QPC479" s="25"/>
      <c r="QPD479" s="25"/>
      <c r="QPE479" s="25"/>
      <c r="QPF479" s="25"/>
      <c r="QPG479" s="25"/>
      <c r="QPH479" s="25"/>
      <c r="QPI479" s="25"/>
      <c r="QPJ479" s="25"/>
      <c r="QPK479" s="25"/>
      <c r="QPL479" s="25"/>
      <c r="QPM479" s="25"/>
      <c r="QPN479" s="25"/>
      <c r="QPO479" s="25"/>
      <c r="QPP479" s="25"/>
      <c r="QPQ479" s="25"/>
      <c r="QPR479" s="25"/>
      <c r="QPS479" s="25"/>
      <c r="QPT479" s="25"/>
      <c r="QPU479" s="25"/>
      <c r="QPV479" s="25"/>
      <c r="QPW479" s="25"/>
      <c r="QPX479" s="25"/>
      <c r="QPY479" s="25"/>
      <c r="QPZ479" s="25"/>
      <c r="QQA479" s="25"/>
      <c r="QQB479" s="25"/>
      <c r="QQC479" s="25"/>
      <c r="QQD479" s="25"/>
      <c r="QQE479" s="25"/>
      <c r="QQF479" s="25"/>
      <c r="QQG479" s="25"/>
      <c r="QQH479" s="25"/>
      <c r="QQI479" s="25"/>
      <c r="QQJ479" s="25"/>
      <c r="QQK479" s="25"/>
      <c r="QQL479" s="25"/>
      <c r="QQM479" s="25"/>
      <c r="QQN479" s="25"/>
      <c r="QQO479" s="25"/>
      <c r="QQP479" s="25"/>
      <c r="QQQ479" s="25"/>
      <c r="QQR479" s="25"/>
      <c r="QQS479" s="25"/>
      <c r="QQT479" s="25"/>
      <c r="QQU479" s="25"/>
      <c r="QQV479" s="25"/>
      <c r="QQW479" s="25"/>
      <c r="QQX479" s="25"/>
      <c r="QQY479" s="25"/>
      <c r="QQZ479" s="25"/>
      <c r="QRA479" s="25"/>
      <c r="QRB479" s="25"/>
      <c r="QRC479" s="25"/>
      <c r="QRD479" s="25"/>
      <c r="QRE479" s="25"/>
      <c r="QRF479" s="25"/>
      <c r="QRG479" s="25"/>
      <c r="QRH479" s="25"/>
      <c r="QRI479" s="25"/>
      <c r="QRJ479" s="25"/>
      <c r="QRK479" s="25"/>
      <c r="QRL479" s="25"/>
      <c r="QRM479" s="25"/>
      <c r="QRN479" s="25"/>
      <c r="QRO479" s="25"/>
      <c r="QRP479" s="25"/>
      <c r="QRQ479" s="25"/>
      <c r="QRR479" s="25"/>
      <c r="QRS479" s="25"/>
      <c r="QRT479" s="25"/>
      <c r="QRU479" s="25"/>
      <c r="QRV479" s="25"/>
      <c r="QRW479" s="25"/>
      <c r="QRX479" s="25"/>
      <c r="QRY479" s="25"/>
      <c r="QRZ479" s="25"/>
      <c r="QSA479" s="25"/>
      <c r="QSB479" s="25"/>
      <c r="QSC479" s="25"/>
      <c r="QSD479" s="25"/>
      <c r="QSE479" s="25"/>
      <c r="QSF479" s="25"/>
      <c r="QSG479" s="25"/>
      <c r="QSH479" s="25"/>
      <c r="QSI479" s="25"/>
      <c r="QSJ479" s="25"/>
      <c r="QSK479" s="25"/>
      <c r="QSL479" s="25"/>
      <c r="QSM479" s="25"/>
      <c r="QSN479" s="25"/>
      <c r="QSO479" s="25"/>
      <c r="QSP479" s="25"/>
      <c r="QSQ479" s="25"/>
      <c r="QSR479" s="25"/>
      <c r="QSS479" s="25"/>
      <c r="QST479" s="25"/>
      <c r="QSU479" s="25"/>
      <c r="QSV479" s="25"/>
      <c r="QSW479" s="25"/>
      <c r="QSX479" s="25"/>
      <c r="QSY479" s="25"/>
      <c r="QSZ479" s="25"/>
      <c r="QTA479" s="25"/>
      <c r="QTB479" s="25"/>
      <c r="QTC479" s="25"/>
      <c r="QTD479" s="25"/>
      <c r="QTE479" s="25"/>
      <c r="QTF479" s="25"/>
      <c r="QTG479" s="25"/>
      <c r="QTH479" s="25"/>
      <c r="QTI479" s="25"/>
      <c r="QTJ479" s="25"/>
      <c r="QTK479" s="25"/>
      <c r="QTL479" s="25"/>
      <c r="QTM479" s="25"/>
      <c r="QTN479" s="25"/>
      <c r="QTO479" s="25"/>
      <c r="QTP479" s="25"/>
      <c r="QTQ479" s="25"/>
      <c r="QTR479" s="25"/>
      <c r="QTS479" s="25"/>
      <c r="QTT479" s="25"/>
      <c r="QTU479" s="25"/>
      <c r="QTV479" s="25"/>
      <c r="QTW479" s="25"/>
      <c r="QTX479" s="25"/>
      <c r="QTY479" s="25"/>
      <c r="QTZ479" s="25"/>
      <c r="QUA479" s="25"/>
      <c r="QUB479" s="25"/>
      <c r="QUC479" s="25"/>
      <c r="QUD479" s="25"/>
      <c r="QUE479" s="25"/>
      <c r="QUF479" s="25"/>
      <c r="QUG479" s="25"/>
      <c r="QUH479" s="25"/>
      <c r="QUI479" s="25"/>
      <c r="QUJ479" s="25"/>
      <c r="QUK479" s="25"/>
      <c r="QUL479" s="25"/>
      <c r="QUM479" s="25"/>
      <c r="QUN479" s="25"/>
      <c r="QUO479" s="25"/>
      <c r="QUP479" s="25"/>
      <c r="QUQ479" s="25"/>
      <c r="QUR479" s="25"/>
      <c r="QUS479" s="25"/>
      <c r="QUT479" s="25"/>
      <c r="QUU479" s="25"/>
      <c r="QUV479" s="25"/>
      <c r="QUW479" s="25"/>
      <c r="QUX479" s="25"/>
      <c r="QUY479" s="25"/>
      <c r="QUZ479" s="25"/>
      <c r="QVA479" s="25"/>
      <c r="QVB479" s="25"/>
      <c r="QVC479" s="25"/>
      <c r="QVD479" s="25"/>
      <c r="QVE479" s="25"/>
      <c r="QVF479" s="25"/>
      <c r="QVG479" s="25"/>
      <c r="QVH479" s="25"/>
      <c r="QVI479" s="25"/>
      <c r="QVJ479" s="25"/>
      <c r="QVK479" s="25"/>
      <c r="QVL479" s="25"/>
      <c r="QVM479" s="25"/>
      <c r="QVN479" s="25"/>
      <c r="QVO479" s="25"/>
      <c r="QVP479" s="25"/>
      <c r="QVQ479" s="25"/>
      <c r="QVR479" s="25"/>
      <c r="QVS479" s="25"/>
      <c r="QVT479" s="25"/>
      <c r="QVU479" s="25"/>
      <c r="QVV479" s="25"/>
      <c r="QVW479" s="25"/>
      <c r="QVX479" s="25"/>
      <c r="QVY479" s="25"/>
      <c r="QVZ479" s="25"/>
      <c r="QWA479" s="25"/>
      <c r="QWB479" s="25"/>
      <c r="QWC479" s="25"/>
      <c r="QWD479" s="25"/>
      <c r="QWE479" s="25"/>
      <c r="QWF479" s="25"/>
      <c r="QWG479" s="25"/>
      <c r="QWH479" s="25"/>
      <c r="QWI479" s="25"/>
      <c r="QWJ479" s="25"/>
      <c r="QWK479" s="25"/>
      <c r="QWL479" s="25"/>
      <c r="QWM479" s="25"/>
      <c r="QWN479" s="25"/>
      <c r="QWO479" s="25"/>
      <c r="QWP479" s="25"/>
      <c r="QWQ479" s="25"/>
      <c r="QWR479" s="25"/>
      <c r="QWS479" s="25"/>
      <c r="QWT479" s="25"/>
      <c r="QWU479" s="25"/>
      <c r="QWV479" s="25"/>
      <c r="QWW479" s="25"/>
      <c r="QWX479" s="25"/>
      <c r="QWY479" s="25"/>
      <c r="QWZ479" s="25"/>
      <c r="QXA479" s="25"/>
      <c r="QXB479" s="25"/>
      <c r="QXC479" s="25"/>
      <c r="QXD479" s="25"/>
      <c r="QXE479" s="25"/>
      <c r="QXF479" s="25"/>
      <c r="QXG479" s="25"/>
      <c r="QXH479" s="25"/>
      <c r="QXI479" s="25"/>
      <c r="QXJ479" s="25"/>
      <c r="QXK479" s="25"/>
      <c r="QXL479" s="25"/>
      <c r="QXM479" s="25"/>
      <c r="QXN479" s="25"/>
      <c r="QXO479" s="25"/>
      <c r="QXP479" s="25"/>
      <c r="QXQ479" s="25"/>
      <c r="QXR479" s="25"/>
      <c r="QXS479" s="25"/>
      <c r="QXT479" s="25"/>
      <c r="QXU479" s="25"/>
      <c r="QXV479" s="25"/>
      <c r="QXW479" s="25"/>
      <c r="QXX479" s="25"/>
      <c r="QXY479" s="25"/>
      <c r="QXZ479" s="25"/>
      <c r="QYA479" s="25"/>
      <c r="QYB479" s="25"/>
      <c r="QYC479" s="25"/>
      <c r="QYD479" s="25"/>
      <c r="QYE479" s="25"/>
      <c r="QYF479" s="25"/>
      <c r="QYG479" s="25"/>
      <c r="QYH479" s="25"/>
      <c r="QYI479" s="25"/>
      <c r="QYJ479" s="25"/>
      <c r="QYK479" s="25"/>
      <c r="QYL479" s="25"/>
      <c r="QYM479" s="25"/>
      <c r="QYN479" s="25"/>
      <c r="QYO479" s="25"/>
      <c r="QYP479" s="25"/>
      <c r="QYQ479" s="25"/>
      <c r="QYR479" s="25"/>
      <c r="QYS479" s="25"/>
      <c r="QYT479" s="25"/>
      <c r="QYU479" s="25"/>
      <c r="QYV479" s="25"/>
      <c r="QYW479" s="25"/>
      <c r="QYX479" s="25"/>
      <c r="QYY479" s="25"/>
      <c r="QYZ479" s="25"/>
      <c r="QZA479" s="25"/>
      <c r="QZB479" s="25"/>
      <c r="QZC479" s="25"/>
      <c r="QZD479" s="25"/>
      <c r="QZE479" s="25"/>
      <c r="QZF479" s="25"/>
      <c r="QZG479" s="25"/>
      <c r="QZH479" s="25"/>
      <c r="QZI479" s="25"/>
      <c r="QZJ479" s="25"/>
      <c r="QZK479" s="25"/>
      <c r="QZL479" s="25"/>
      <c r="QZM479" s="25"/>
      <c r="QZN479" s="25"/>
      <c r="QZO479" s="25"/>
      <c r="QZP479" s="25"/>
      <c r="QZQ479" s="25"/>
      <c r="QZR479" s="25"/>
      <c r="QZS479" s="25"/>
      <c r="QZT479" s="25"/>
      <c r="QZU479" s="25"/>
      <c r="QZV479" s="25"/>
      <c r="QZW479" s="25"/>
      <c r="QZX479" s="25"/>
      <c r="QZY479" s="25"/>
      <c r="QZZ479" s="25"/>
      <c r="RAA479" s="25"/>
      <c r="RAB479" s="25"/>
      <c r="RAC479" s="25"/>
      <c r="RAD479" s="25"/>
      <c r="RAE479" s="25"/>
      <c r="RAF479" s="25"/>
      <c r="RAG479" s="25"/>
      <c r="RAH479" s="25"/>
      <c r="RAI479" s="25"/>
      <c r="RAJ479" s="25"/>
      <c r="RAK479" s="25"/>
      <c r="RAL479" s="25"/>
      <c r="RAM479" s="25"/>
      <c r="RAN479" s="25"/>
      <c r="RAO479" s="25"/>
      <c r="RAP479" s="25"/>
      <c r="RAQ479" s="25"/>
      <c r="RAR479" s="25"/>
      <c r="RAS479" s="25"/>
      <c r="RAT479" s="25"/>
      <c r="RAU479" s="25"/>
      <c r="RAV479" s="25"/>
      <c r="RAW479" s="25"/>
      <c r="RAX479" s="25"/>
      <c r="RAY479" s="25"/>
      <c r="RAZ479" s="25"/>
      <c r="RBA479" s="25"/>
      <c r="RBB479" s="25"/>
      <c r="RBC479" s="25"/>
      <c r="RBD479" s="25"/>
      <c r="RBE479" s="25"/>
      <c r="RBF479" s="25"/>
      <c r="RBG479" s="25"/>
      <c r="RBH479" s="25"/>
      <c r="RBI479" s="25"/>
      <c r="RBJ479" s="25"/>
      <c r="RBK479" s="25"/>
      <c r="RBL479" s="25"/>
      <c r="RBM479" s="25"/>
      <c r="RBN479" s="25"/>
      <c r="RBO479" s="25"/>
      <c r="RBP479" s="25"/>
      <c r="RBQ479" s="25"/>
      <c r="RBR479" s="25"/>
      <c r="RBS479" s="25"/>
      <c r="RBT479" s="25"/>
      <c r="RBU479" s="25"/>
      <c r="RBV479" s="25"/>
      <c r="RBW479" s="25"/>
      <c r="RBX479" s="25"/>
      <c r="RBY479" s="25"/>
      <c r="RBZ479" s="25"/>
      <c r="RCA479" s="25"/>
      <c r="RCB479" s="25"/>
      <c r="RCC479" s="25"/>
      <c r="RCD479" s="25"/>
      <c r="RCE479" s="25"/>
      <c r="RCF479" s="25"/>
      <c r="RCG479" s="25"/>
      <c r="RCH479" s="25"/>
      <c r="RCI479" s="25"/>
      <c r="RCJ479" s="25"/>
      <c r="RCK479" s="25"/>
      <c r="RCL479" s="25"/>
      <c r="RCM479" s="25"/>
      <c r="RCN479" s="25"/>
      <c r="RCO479" s="25"/>
      <c r="RCP479" s="25"/>
      <c r="RCQ479" s="25"/>
      <c r="RCR479" s="25"/>
      <c r="RCS479" s="25"/>
      <c r="RCT479" s="25"/>
      <c r="RCU479" s="25"/>
      <c r="RCV479" s="25"/>
      <c r="RCW479" s="25"/>
      <c r="RCX479" s="25"/>
      <c r="RCY479" s="25"/>
      <c r="RCZ479" s="25"/>
      <c r="RDA479" s="25"/>
      <c r="RDB479" s="25"/>
      <c r="RDC479" s="25"/>
      <c r="RDD479" s="25"/>
      <c r="RDE479" s="25"/>
      <c r="RDF479" s="25"/>
      <c r="RDG479" s="25"/>
      <c r="RDH479" s="25"/>
      <c r="RDI479" s="25"/>
      <c r="RDJ479" s="25"/>
      <c r="RDK479" s="25"/>
      <c r="RDL479" s="25"/>
      <c r="RDM479" s="25"/>
      <c r="RDN479" s="25"/>
      <c r="RDO479" s="25"/>
      <c r="RDP479" s="25"/>
      <c r="RDQ479" s="25"/>
      <c r="RDR479" s="25"/>
      <c r="RDS479" s="25"/>
      <c r="RDT479" s="25"/>
      <c r="RDU479" s="25"/>
      <c r="RDV479" s="25"/>
      <c r="RDW479" s="25"/>
      <c r="RDX479" s="25"/>
      <c r="RDY479" s="25"/>
      <c r="RDZ479" s="25"/>
      <c r="REA479" s="25"/>
      <c r="REB479" s="25"/>
      <c r="REC479" s="25"/>
      <c r="RED479" s="25"/>
      <c r="REE479" s="25"/>
      <c r="REF479" s="25"/>
      <c r="REG479" s="25"/>
      <c r="REH479" s="25"/>
      <c r="REI479" s="25"/>
      <c r="REJ479" s="25"/>
      <c r="REK479" s="25"/>
      <c r="REL479" s="25"/>
      <c r="REM479" s="25"/>
      <c r="REN479" s="25"/>
      <c r="REO479" s="25"/>
      <c r="REP479" s="25"/>
      <c r="REQ479" s="25"/>
      <c r="RER479" s="25"/>
      <c r="RES479" s="25"/>
      <c r="RET479" s="25"/>
      <c r="REU479" s="25"/>
      <c r="REV479" s="25"/>
      <c r="REW479" s="25"/>
      <c r="REX479" s="25"/>
      <c r="REY479" s="25"/>
      <c r="REZ479" s="25"/>
      <c r="RFA479" s="25"/>
      <c r="RFB479" s="25"/>
      <c r="RFC479" s="25"/>
      <c r="RFD479" s="25"/>
      <c r="RFE479" s="25"/>
      <c r="RFF479" s="25"/>
      <c r="RFG479" s="25"/>
      <c r="RFH479" s="25"/>
      <c r="RFI479" s="25"/>
      <c r="RFJ479" s="25"/>
      <c r="RFK479" s="25"/>
      <c r="RFL479" s="25"/>
      <c r="RFM479" s="25"/>
      <c r="RFN479" s="25"/>
      <c r="RFO479" s="25"/>
      <c r="RFP479" s="25"/>
      <c r="RFQ479" s="25"/>
      <c r="RFR479" s="25"/>
      <c r="RFS479" s="25"/>
      <c r="RFT479" s="25"/>
      <c r="RFU479" s="25"/>
      <c r="RFV479" s="25"/>
      <c r="RFW479" s="25"/>
      <c r="RFX479" s="25"/>
      <c r="RFY479" s="25"/>
      <c r="RFZ479" s="25"/>
      <c r="RGA479" s="25"/>
      <c r="RGB479" s="25"/>
      <c r="RGC479" s="25"/>
      <c r="RGD479" s="25"/>
      <c r="RGE479" s="25"/>
      <c r="RGF479" s="25"/>
      <c r="RGG479" s="25"/>
      <c r="RGH479" s="25"/>
      <c r="RGI479" s="25"/>
      <c r="RGJ479" s="25"/>
      <c r="RGK479" s="25"/>
      <c r="RGL479" s="25"/>
      <c r="RGM479" s="25"/>
      <c r="RGN479" s="25"/>
      <c r="RGO479" s="25"/>
      <c r="RGP479" s="25"/>
      <c r="RGQ479" s="25"/>
      <c r="RGR479" s="25"/>
      <c r="RGS479" s="25"/>
      <c r="RGT479" s="25"/>
      <c r="RGU479" s="25"/>
      <c r="RGV479" s="25"/>
      <c r="RGW479" s="25"/>
      <c r="RGX479" s="25"/>
      <c r="RGY479" s="25"/>
      <c r="RGZ479" s="25"/>
      <c r="RHA479" s="25"/>
      <c r="RHB479" s="25"/>
      <c r="RHC479" s="25"/>
      <c r="RHD479" s="25"/>
      <c r="RHE479" s="25"/>
      <c r="RHF479" s="25"/>
      <c r="RHG479" s="25"/>
      <c r="RHH479" s="25"/>
      <c r="RHI479" s="25"/>
      <c r="RHJ479" s="25"/>
      <c r="RHK479" s="25"/>
      <c r="RHL479" s="25"/>
      <c r="RHM479" s="25"/>
      <c r="RHN479" s="25"/>
      <c r="RHO479" s="25"/>
      <c r="RHP479" s="25"/>
      <c r="RHQ479" s="25"/>
      <c r="RHR479" s="25"/>
      <c r="RHS479" s="25"/>
      <c r="RHT479" s="25"/>
      <c r="RHU479" s="25"/>
      <c r="RHV479" s="25"/>
      <c r="RHW479" s="25"/>
      <c r="RHX479" s="25"/>
      <c r="RHY479" s="25"/>
      <c r="RHZ479" s="25"/>
      <c r="RIA479" s="25"/>
      <c r="RIB479" s="25"/>
      <c r="RIC479" s="25"/>
      <c r="RID479" s="25"/>
      <c r="RIE479" s="25"/>
      <c r="RIF479" s="25"/>
      <c r="RIG479" s="25"/>
      <c r="RIH479" s="25"/>
      <c r="RII479" s="25"/>
      <c r="RIJ479" s="25"/>
      <c r="RIK479" s="25"/>
      <c r="RIL479" s="25"/>
      <c r="RIM479" s="25"/>
      <c r="RIN479" s="25"/>
      <c r="RIO479" s="25"/>
      <c r="RIP479" s="25"/>
      <c r="RIQ479" s="25"/>
      <c r="RIR479" s="25"/>
      <c r="RIS479" s="25"/>
      <c r="RIT479" s="25"/>
      <c r="RIU479" s="25"/>
      <c r="RIV479" s="25"/>
      <c r="RIW479" s="25"/>
      <c r="RIX479" s="25"/>
      <c r="RIY479" s="25"/>
      <c r="RIZ479" s="25"/>
      <c r="RJA479" s="25"/>
      <c r="RJB479" s="25"/>
      <c r="RJC479" s="25"/>
      <c r="RJD479" s="25"/>
      <c r="RJE479" s="25"/>
      <c r="RJF479" s="25"/>
      <c r="RJG479" s="25"/>
      <c r="RJH479" s="25"/>
      <c r="RJI479" s="25"/>
      <c r="RJJ479" s="25"/>
      <c r="RJK479" s="25"/>
      <c r="RJL479" s="25"/>
      <c r="RJM479" s="25"/>
      <c r="RJN479" s="25"/>
      <c r="RJO479" s="25"/>
      <c r="RJP479" s="25"/>
      <c r="RJQ479" s="25"/>
      <c r="RJR479" s="25"/>
      <c r="RJS479" s="25"/>
      <c r="RJT479" s="25"/>
      <c r="RJU479" s="25"/>
      <c r="RJV479" s="25"/>
      <c r="RJW479" s="25"/>
      <c r="RJX479" s="25"/>
      <c r="RJY479" s="25"/>
      <c r="RJZ479" s="25"/>
      <c r="RKA479" s="25"/>
      <c r="RKB479" s="25"/>
      <c r="RKC479" s="25"/>
      <c r="RKD479" s="25"/>
      <c r="RKE479" s="25"/>
      <c r="RKF479" s="25"/>
      <c r="RKG479" s="25"/>
      <c r="RKH479" s="25"/>
      <c r="RKI479" s="25"/>
      <c r="RKJ479" s="25"/>
      <c r="RKK479" s="25"/>
      <c r="RKL479" s="25"/>
      <c r="RKM479" s="25"/>
      <c r="RKN479" s="25"/>
      <c r="RKO479" s="25"/>
      <c r="RKP479" s="25"/>
      <c r="RKQ479" s="25"/>
      <c r="RKR479" s="25"/>
      <c r="RKS479" s="25"/>
      <c r="RKT479" s="25"/>
      <c r="RKU479" s="25"/>
      <c r="RKV479" s="25"/>
      <c r="RKW479" s="25"/>
      <c r="RKX479" s="25"/>
      <c r="RKY479" s="25"/>
      <c r="RKZ479" s="25"/>
      <c r="RLA479" s="25"/>
      <c r="RLB479" s="25"/>
      <c r="RLC479" s="25"/>
      <c r="RLD479" s="25"/>
      <c r="RLE479" s="25"/>
      <c r="RLF479" s="25"/>
      <c r="RLG479" s="25"/>
      <c r="RLH479" s="25"/>
      <c r="RLI479" s="25"/>
      <c r="RLJ479" s="25"/>
      <c r="RLK479" s="25"/>
      <c r="RLL479" s="25"/>
      <c r="RLM479" s="25"/>
      <c r="RLN479" s="25"/>
      <c r="RLO479" s="25"/>
      <c r="RLP479" s="25"/>
      <c r="RLQ479" s="25"/>
      <c r="RLR479" s="25"/>
      <c r="RLS479" s="25"/>
      <c r="RLT479" s="25"/>
      <c r="RLU479" s="25"/>
      <c r="RLV479" s="25"/>
      <c r="RLW479" s="25"/>
      <c r="RLX479" s="25"/>
      <c r="RLY479" s="25"/>
      <c r="RLZ479" s="25"/>
      <c r="RMA479" s="25"/>
      <c r="RMB479" s="25"/>
      <c r="RMC479" s="25"/>
      <c r="RMD479" s="25"/>
      <c r="RME479" s="25"/>
      <c r="RMF479" s="25"/>
      <c r="RMG479" s="25"/>
      <c r="RMH479" s="25"/>
      <c r="RMI479" s="25"/>
      <c r="RMJ479" s="25"/>
      <c r="RMK479" s="25"/>
      <c r="RML479" s="25"/>
      <c r="RMM479" s="25"/>
      <c r="RMN479" s="25"/>
      <c r="RMO479" s="25"/>
      <c r="RMP479" s="25"/>
      <c r="RMQ479" s="25"/>
      <c r="RMR479" s="25"/>
      <c r="RMS479" s="25"/>
      <c r="RMT479" s="25"/>
      <c r="RMU479" s="25"/>
      <c r="RMV479" s="25"/>
      <c r="RMW479" s="25"/>
      <c r="RMX479" s="25"/>
      <c r="RMY479" s="25"/>
      <c r="RMZ479" s="25"/>
      <c r="RNA479" s="25"/>
      <c r="RNB479" s="25"/>
      <c r="RNC479" s="25"/>
      <c r="RND479" s="25"/>
      <c r="RNE479" s="25"/>
      <c r="RNF479" s="25"/>
      <c r="RNG479" s="25"/>
      <c r="RNH479" s="25"/>
      <c r="RNI479" s="25"/>
      <c r="RNJ479" s="25"/>
      <c r="RNK479" s="25"/>
      <c r="RNL479" s="25"/>
      <c r="RNM479" s="25"/>
      <c r="RNN479" s="25"/>
      <c r="RNO479" s="25"/>
      <c r="RNP479" s="25"/>
      <c r="RNQ479" s="25"/>
      <c r="RNR479" s="25"/>
      <c r="RNS479" s="25"/>
      <c r="RNT479" s="25"/>
      <c r="RNU479" s="25"/>
      <c r="RNV479" s="25"/>
      <c r="RNW479" s="25"/>
      <c r="RNX479" s="25"/>
      <c r="RNY479" s="25"/>
      <c r="RNZ479" s="25"/>
      <c r="ROA479" s="25"/>
      <c r="ROB479" s="25"/>
      <c r="ROC479" s="25"/>
      <c r="ROD479" s="25"/>
      <c r="ROE479" s="25"/>
      <c r="ROF479" s="25"/>
      <c r="ROG479" s="25"/>
      <c r="ROH479" s="25"/>
      <c r="ROI479" s="25"/>
      <c r="ROJ479" s="25"/>
      <c r="ROK479" s="25"/>
      <c r="ROL479" s="25"/>
      <c r="ROM479" s="25"/>
      <c r="RON479" s="25"/>
      <c r="ROO479" s="25"/>
      <c r="ROP479" s="25"/>
      <c r="ROQ479" s="25"/>
      <c r="ROR479" s="25"/>
      <c r="ROS479" s="25"/>
      <c r="ROT479" s="25"/>
      <c r="ROU479" s="25"/>
      <c r="ROV479" s="25"/>
      <c r="ROW479" s="25"/>
      <c r="ROX479" s="25"/>
      <c r="ROY479" s="25"/>
      <c r="ROZ479" s="25"/>
      <c r="RPA479" s="25"/>
      <c r="RPB479" s="25"/>
      <c r="RPC479" s="25"/>
      <c r="RPD479" s="25"/>
      <c r="RPE479" s="25"/>
      <c r="RPF479" s="25"/>
      <c r="RPG479" s="25"/>
      <c r="RPH479" s="25"/>
      <c r="RPI479" s="25"/>
      <c r="RPJ479" s="25"/>
      <c r="RPK479" s="25"/>
      <c r="RPL479" s="25"/>
      <c r="RPM479" s="25"/>
      <c r="RPN479" s="25"/>
      <c r="RPO479" s="25"/>
      <c r="RPP479" s="25"/>
      <c r="RPQ479" s="25"/>
      <c r="RPR479" s="25"/>
      <c r="RPS479" s="25"/>
      <c r="RPT479" s="25"/>
      <c r="RPU479" s="25"/>
      <c r="RPV479" s="25"/>
      <c r="RPW479" s="25"/>
      <c r="RPX479" s="25"/>
      <c r="RPY479" s="25"/>
      <c r="RPZ479" s="25"/>
      <c r="RQA479" s="25"/>
      <c r="RQB479" s="25"/>
      <c r="RQC479" s="25"/>
      <c r="RQD479" s="25"/>
      <c r="RQE479" s="25"/>
      <c r="RQF479" s="25"/>
      <c r="RQG479" s="25"/>
      <c r="RQH479" s="25"/>
      <c r="RQI479" s="25"/>
      <c r="RQJ479" s="25"/>
      <c r="RQK479" s="25"/>
      <c r="RQL479" s="25"/>
      <c r="RQM479" s="25"/>
      <c r="RQN479" s="25"/>
      <c r="RQO479" s="25"/>
      <c r="RQP479" s="25"/>
      <c r="RQQ479" s="25"/>
      <c r="RQR479" s="25"/>
      <c r="RQS479" s="25"/>
      <c r="RQT479" s="25"/>
      <c r="RQU479" s="25"/>
      <c r="RQV479" s="25"/>
      <c r="RQW479" s="25"/>
      <c r="RQX479" s="25"/>
      <c r="RQY479" s="25"/>
      <c r="RQZ479" s="25"/>
      <c r="RRA479" s="25"/>
      <c r="RRB479" s="25"/>
      <c r="RRC479" s="25"/>
      <c r="RRD479" s="25"/>
      <c r="RRE479" s="25"/>
      <c r="RRF479" s="25"/>
      <c r="RRG479" s="25"/>
      <c r="RRH479" s="25"/>
      <c r="RRI479" s="25"/>
      <c r="RRJ479" s="25"/>
      <c r="RRK479" s="25"/>
      <c r="RRL479" s="25"/>
      <c r="RRM479" s="25"/>
      <c r="RRN479" s="25"/>
      <c r="RRO479" s="25"/>
      <c r="RRP479" s="25"/>
      <c r="RRQ479" s="25"/>
      <c r="RRR479" s="25"/>
      <c r="RRS479" s="25"/>
      <c r="RRT479" s="25"/>
      <c r="RRU479" s="25"/>
      <c r="RRV479" s="25"/>
      <c r="RRW479" s="25"/>
      <c r="RRX479" s="25"/>
      <c r="RRY479" s="25"/>
      <c r="RRZ479" s="25"/>
      <c r="RSA479" s="25"/>
      <c r="RSB479" s="25"/>
      <c r="RSC479" s="25"/>
      <c r="RSD479" s="25"/>
      <c r="RSE479" s="25"/>
      <c r="RSF479" s="25"/>
      <c r="RSG479" s="25"/>
      <c r="RSH479" s="25"/>
      <c r="RSI479" s="25"/>
      <c r="RSJ479" s="25"/>
      <c r="RSK479" s="25"/>
      <c r="RSL479" s="25"/>
      <c r="RSM479" s="25"/>
      <c r="RSN479" s="25"/>
      <c r="RSO479" s="25"/>
      <c r="RSP479" s="25"/>
      <c r="RSQ479" s="25"/>
      <c r="RSR479" s="25"/>
      <c r="RSS479" s="25"/>
      <c r="RST479" s="25"/>
      <c r="RSU479" s="25"/>
      <c r="RSV479" s="25"/>
      <c r="RSW479" s="25"/>
      <c r="RSX479" s="25"/>
      <c r="RSY479" s="25"/>
      <c r="RSZ479" s="25"/>
      <c r="RTA479" s="25"/>
      <c r="RTB479" s="25"/>
      <c r="RTC479" s="25"/>
      <c r="RTD479" s="25"/>
      <c r="RTE479" s="25"/>
      <c r="RTF479" s="25"/>
      <c r="RTG479" s="25"/>
      <c r="RTH479" s="25"/>
      <c r="RTI479" s="25"/>
      <c r="RTJ479" s="25"/>
      <c r="RTK479" s="25"/>
      <c r="RTL479" s="25"/>
      <c r="RTM479" s="25"/>
      <c r="RTN479" s="25"/>
      <c r="RTO479" s="25"/>
      <c r="RTP479" s="25"/>
      <c r="RTQ479" s="25"/>
      <c r="RTR479" s="25"/>
      <c r="RTS479" s="25"/>
      <c r="RTT479" s="25"/>
      <c r="RTU479" s="25"/>
      <c r="RTV479" s="25"/>
      <c r="RTW479" s="25"/>
      <c r="RTX479" s="25"/>
      <c r="RTY479" s="25"/>
      <c r="RTZ479" s="25"/>
      <c r="RUA479" s="25"/>
      <c r="RUB479" s="25"/>
      <c r="RUC479" s="25"/>
      <c r="RUD479" s="25"/>
      <c r="RUE479" s="25"/>
      <c r="RUF479" s="25"/>
      <c r="RUG479" s="25"/>
      <c r="RUH479" s="25"/>
      <c r="RUI479" s="25"/>
      <c r="RUJ479" s="25"/>
      <c r="RUK479" s="25"/>
      <c r="RUL479" s="25"/>
      <c r="RUM479" s="25"/>
      <c r="RUN479" s="25"/>
      <c r="RUO479" s="25"/>
      <c r="RUP479" s="25"/>
      <c r="RUQ479" s="25"/>
      <c r="RUR479" s="25"/>
      <c r="RUS479" s="25"/>
      <c r="RUT479" s="25"/>
      <c r="RUU479" s="25"/>
      <c r="RUV479" s="25"/>
      <c r="RUW479" s="25"/>
      <c r="RUX479" s="25"/>
      <c r="RUY479" s="25"/>
      <c r="RUZ479" s="25"/>
      <c r="RVA479" s="25"/>
      <c r="RVB479" s="25"/>
      <c r="RVC479" s="25"/>
      <c r="RVD479" s="25"/>
      <c r="RVE479" s="25"/>
      <c r="RVF479" s="25"/>
      <c r="RVG479" s="25"/>
      <c r="RVH479" s="25"/>
      <c r="RVI479" s="25"/>
      <c r="RVJ479" s="25"/>
      <c r="RVK479" s="25"/>
      <c r="RVL479" s="25"/>
      <c r="RVM479" s="25"/>
      <c r="RVN479" s="25"/>
      <c r="RVO479" s="25"/>
      <c r="RVP479" s="25"/>
      <c r="RVQ479" s="25"/>
      <c r="RVR479" s="25"/>
      <c r="RVS479" s="25"/>
      <c r="RVT479" s="25"/>
      <c r="RVU479" s="25"/>
      <c r="RVV479" s="25"/>
      <c r="RVW479" s="25"/>
      <c r="RVX479" s="25"/>
      <c r="RVY479" s="25"/>
      <c r="RVZ479" s="25"/>
      <c r="RWA479" s="25"/>
      <c r="RWB479" s="25"/>
      <c r="RWC479" s="25"/>
      <c r="RWD479" s="25"/>
      <c r="RWE479" s="25"/>
      <c r="RWF479" s="25"/>
      <c r="RWG479" s="25"/>
      <c r="RWH479" s="25"/>
      <c r="RWI479" s="25"/>
      <c r="RWJ479" s="25"/>
      <c r="RWK479" s="25"/>
      <c r="RWL479" s="25"/>
      <c r="RWM479" s="25"/>
      <c r="RWN479" s="25"/>
      <c r="RWO479" s="25"/>
      <c r="RWP479" s="25"/>
      <c r="RWQ479" s="25"/>
      <c r="RWR479" s="25"/>
      <c r="RWS479" s="25"/>
      <c r="RWT479" s="25"/>
      <c r="RWU479" s="25"/>
      <c r="RWV479" s="25"/>
      <c r="RWW479" s="25"/>
      <c r="RWX479" s="25"/>
      <c r="RWY479" s="25"/>
      <c r="RWZ479" s="25"/>
      <c r="RXA479" s="25"/>
      <c r="RXB479" s="25"/>
      <c r="RXC479" s="25"/>
      <c r="RXD479" s="25"/>
      <c r="RXE479" s="25"/>
      <c r="RXF479" s="25"/>
      <c r="RXG479" s="25"/>
      <c r="RXH479" s="25"/>
      <c r="RXI479" s="25"/>
      <c r="RXJ479" s="25"/>
      <c r="RXK479" s="25"/>
      <c r="RXL479" s="25"/>
      <c r="RXM479" s="25"/>
      <c r="RXN479" s="25"/>
      <c r="RXO479" s="25"/>
      <c r="RXP479" s="25"/>
      <c r="RXQ479" s="25"/>
      <c r="RXR479" s="25"/>
      <c r="RXS479" s="25"/>
      <c r="RXT479" s="25"/>
      <c r="RXU479" s="25"/>
      <c r="RXV479" s="25"/>
      <c r="RXW479" s="25"/>
      <c r="RXX479" s="25"/>
      <c r="RXY479" s="25"/>
      <c r="RXZ479" s="25"/>
      <c r="RYA479" s="25"/>
      <c r="RYB479" s="25"/>
      <c r="RYC479" s="25"/>
      <c r="RYD479" s="25"/>
      <c r="RYE479" s="25"/>
      <c r="RYF479" s="25"/>
      <c r="RYG479" s="25"/>
      <c r="RYH479" s="25"/>
      <c r="RYI479" s="25"/>
      <c r="RYJ479" s="25"/>
      <c r="RYK479" s="25"/>
      <c r="RYL479" s="25"/>
      <c r="RYM479" s="25"/>
      <c r="RYN479" s="25"/>
      <c r="RYO479" s="25"/>
      <c r="RYP479" s="25"/>
      <c r="RYQ479" s="25"/>
      <c r="RYR479" s="25"/>
      <c r="RYS479" s="25"/>
      <c r="RYT479" s="25"/>
      <c r="RYU479" s="25"/>
      <c r="RYV479" s="25"/>
      <c r="RYW479" s="25"/>
      <c r="RYX479" s="25"/>
      <c r="RYY479" s="25"/>
      <c r="RYZ479" s="25"/>
      <c r="RZA479" s="25"/>
      <c r="RZB479" s="25"/>
      <c r="RZC479" s="25"/>
      <c r="RZD479" s="25"/>
      <c r="RZE479" s="25"/>
      <c r="RZF479" s="25"/>
      <c r="RZG479" s="25"/>
      <c r="RZH479" s="25"/>
      <c r="RZI479" s="25"/>
      <c r="RZJ479" s="25"/>
      <c r="RZK479" s="25"/>
      <c r="RZL479" s="25"/>
      <c r="RZM479" s="25"/>
      <c r="RZN479" s="25"/>
      <c r="RZO479" s="25"/>
      <c r="RZP479" s="25"/>
      <c r="RZQ479" s="25"/>
      <c r="RZR479" s="25"/>
      <c r="RZS479" s="25"/>
      <c r="RZT479" s="25"/>
      <c r="RZU479" s="25"/>
      <c r="RZV479" s="25"/>
      <c r="RZW479" s="25"/>
      <c r="RZX479" s="25"/>
      <c r="RZY479" s="25"/>
      <c r="RZZ479" s="25"/>
      <c r="SAA479" s="25"/>
      <c r="SAB479" s="25"/>
      <c r="SAC479" s="25"/>
      <c r="SAD479" s="25"/>
      <c r="SAE479" s="25"/>
      <c r="SAF479" s="25"/>
      <c r="SAG479" s="25"/>
      <c r="SAH479" s="25"/>
      <c r="SAI479" s="25"/>
      <c r="SAJ479" s="25"/>
      <c r="SAK479" s="25"/>
      <c r="SAL479" s="25"/>
      <c r="SAM479" s="25"/>
      <c r="SAN479" s="25"/>
      <c r="SAO479" s="25"/>
      <c r="SAP479" s="25"/>
      <c r="SAQ479" s="25"/>
      <c r="SAR479" s="25"/>
      <c r="SAS479" s="25"/>
      <c r="SAT479" s="25"/>
      <c r="SAU479" s="25"/>
      <c r="SAV479" s="25"/>
      <c r="SAW479" s="25"/>
      <c r="SAX479" s="25"/>
      <c r="SAY479" s="25"/>
      <c r="SAZ479" s="25"/>
      <c r="SBA479" s="25"/>
      <c r="SBB479" s="25"/>
      <c r="SBC479" s="25"/>
      <c r="SBD479" s="25"/>
      <c r="SBE479" s="25"/>
      <c r="SBF479" s="25"/>
      <c r="SBG479" s="25"/>
      <c r="SBH479" s="25"/>
      <c r="SBI479" s="25"/>
      <c r="SBJ479" s="25"/>
      <c r="SBK479" s="25"/>
      <c r="SBL479" s="25"/>
      <c r="SBM479" s="25"/>
      <c r="SBN479" s="25"/>
      <c r="SBO479" s="25"/>
      <c r="SBP479" s="25"/>
      <c r="SBQ479" s="25"/>
      <c r="SBR479" s="25"/>
      <c r="SBS479" s="25"/>
      <c r="SBT479" s="25"/>
      <c r="SBU479" s="25"/>
      <c r="SBV479" s="25"/>
      <c r="SBW479" s="25"/>
      <c r="SBX479" s="25"/>
      <c r="SBY479" s="25"/>
      <c r="SBZ479" s="25"/>
      <c r="SCA479" s="25"/>
      <c r="SCB479" s="25"/>
      <c r="SCC479" s="25"/>
      <c r="SCD479" s="25"/>
      <c r="SCE479" s="25"/>
      <c r="SCF479" s="25"/>
      <c r="SCG479" s="25"/>
      <c r="SCH479" s="25"/>
      <c r="SCI479" s="25"/>
      <c r="SCJ479" s="25"/>
      <c r="SCK479" s="25"/>
      <c r="SCL479" s="25"/>
      <c r="SCM479" s="25"/>
      <c r="SCN479" s="25"/>
      <c r="SCO479" s="25"/>
      <c r="SCP479" s="25"/>
      <c r="SCQ479" s="25"/>
      <c r="SCR479" s="25"/>
      <c r="SCS479" s="25"/>
      <c r="SCT479" s="25"/>
      <c r="SCU479" s="25"/>
      <c r="SCV479" s="25"/>
      <c r="SCW479" s="25"/>
      <c r="SCX479" s="25"/>
      <c r="SCY479" s="25"/>
      <c r="SCZ479" s="25"/>
      <c r="SDA479" s="25"/>
      <c r="SDB479" s="25"/>
      <c r="SDC479" s="25"/>
      <c r="SDD479" s="25"/>
      <c r="SDE479" s="25"/>
      <c r="SDF479" s="25"/>
      <c r="SDG479" s="25"/>
      <c r="SDH479" s="25"/>
      <c r="SDI479" s="25"/>
      <c r="SDJ479" s="25"/>
      <c r="SDK479" s="25"/>
      <c r="SDL479" s="25"/>
      <c r="SDM479" s="25"/>
      <c r="SDN479" s="25"/>
      <c r="SDO479" s="25"/>
      <c r="SDP479" s="25"/>
      <c r="SDQ479" s="25"/>
      <c r="SDR479" s="25"/>
      <c r="SDS479" s="25"/>
      <c r="SDT479" s="25"/>
      <c r="SDU479" s="25"/>
      <c r="SDV479" s="25"/>
      <c r="SDW479" s="25"/>
      <c r="SDX479" s="25"/>
      <c r="SDY479" s="25"/>
      <c r="SDZ479" s="25"/>
      <c r="SEA479" s="25"/>
      <c r="SEB479" s="25"/>
      <c r="SEC479" s="25"/>
      <c r="SED479" s="25"/>
      <c r="SEE479" s="25"/>
      <c r="SEF479" s="25"/>
      <c r="SEG479" s="25"/>
      <c r="SEH479" s="25"/>
      <c r="SEI479" s="25"/>
      <c r="SEJ479" s="25"/>
      <c r="SEK479" s="25"/>
      <c r="SEL479" s="25"/>
      <c r="SEM479" s="25"/>
      <c r="SEN479" s="25"/>
      <c r="SEO479" s="25"/>
      <c r="SEP479" s="25"/>
      <c r="SEQ479" s="25"/>
      <c r="SER479" s="25"/>
      <c r="SES479" s="25"/>
      <c r="SET479" s="25"/>
      <c r="SEU479" s="25"/>
      <c r="SEV479" s="25"/>
      <c r="SEW479" s="25"/>
      <c r="SEX479" s="25"/>
      <c r="SEY479" s="25"/>
      <c r="SEZ479" s="25"/>
      <c r="SFA479" s="25"/>
      <c r="SFB479" s="25"/>
      <c r="SFC479" s="25"/>
      <c r="SFD479" s="25"/>
      <c r="SFE479" s="25"/>
      <c r="SFF479" s="25"/>
      <c r="SFG479" s="25"/>
      <c r="SFH479" s="25"/>
      <c r="SFI479" s="25"/>
      <c r="SFJ479" s="25"/>
      <c r="SFK479" s="25"/>
      <c r="SFL479" s="25"/>
      <c r="SFM479" s="25"/>
      <c r="SFN479" s="25"/>
      <c r="SFO479" s="25"/>
      <c r="SFP479" s="25"/>
      <c r="SFQ479" s="25"/>
      <c r="SFR479" s="25"/>
      <c r="SFS479" s="25"/>
      <c r="SFT479" s="25"/>
      <c r="SFU479" s="25"/>
      <c r="SFV479" s="25"/>
      <c r="SFW479" s="25"/>
      <c r="SFX479" s="25"/>
      <c r="SFY479" s="25"/>
      <c r="SFZ479" s="25"/>
      <c r="SGA479" s="25"/>
      <c r="SGB479" s="25"/>
      <c r="SGC479" s="25"/>
      <c r="SGD479" s="25"/>
      <c r="SGE479" s="25"/>
      <c r="SGF479" s="25"/>
      <c r="SGG479" s="25"/>
      <c r="SGH479" s="25"/>
      <c r="SGI479" s="25"/>
      <c r="SGJ479" s="25"/>
      <c r="SGK479" s="25"/>
      <c r="SGL479" s="25"/>
      <c r="SGM479" s="25"/>
      <c r="SGN479" s="25"/>
      <c r="SGO479" s="25"/>
      <c r="SGP479" s="25"/>
      <c r="SGQ479" s="25"/>
      <c r="SGR479" s="25"/>
      <c r="SGS479" s="25"/>
      <c r="SGT479" s="25"/>
      <c r="SGU479" s="25"/>
      <c r="SGV479" s="25"/>
      <c r="SGW479" s="25"/>
      <c r="SGX479" s="25"/>
      <c r="SGY479" s="25"/>
      <c r="SGZ479" s="25"/>
      <c r="SHA479" s="25"/>
      <c r="SHB479" s="25"/>
      <c r="SHC479" s="25"/>
      <c r="SHD479" s="25"/>
      <c r="SHE479" s="25"/>
      <c r="SHF479" s="25"/>
      <c r="SHG479" s="25"/>
      <c r="SHH479" s="25"/>
      <c r="SHI479" s="25"/>
      <c r="SHJ479" s="25"/>
      <c r="SHK479" s="25"/>
      <c r="SHL479" s="25"/>
      <c r="SHM479" s="25"/>
      <c r="SHN479" s="25"/>
      <c r="SHO479" s="25"/>
      <c r="SHP479" s="25"/>
      <c r="SHQ479" s="25"/>
      <c r="SHR479" s="25"/>
      <c r="SHS479" s="25"/>
      <c r="SHT479" s="25"/>
      <c r="SHU479" s="25"/>
      <c r="SHV479" s="25"/>
      <c r="SHW479" s="25"/>
      <c r="SHX479" s="25"/>
      <c r="SHY479" s="25"/>
      <c r="SHZ479" s="25"/>
      <c r="SIA479" s="25"/>
      <c r="SIB479" s="25"/>
      <c r="SIC479" s="25"/>
      <c r="SID479" s="25"/>
      <c r="SIE479" s="25"/>
      <c r="SIF479" s="25"/>
      <c r="SIG479" s="25"/>
      <c r="SIH479" s="25"/>
      <c r="SII479" s="25"/>
      <c r="SIJ479" s="25"/>
      <c r="SIK479" s="25"/>
      <c r="SIL479" s="25"/>
      <c r="SIM479" s="25"/>
      <c r="SIN479" s="25"/>
      <c r="SIO479" s="25"/>
      <c r="SIP479" s="25"/>
      <c r="SIQ479" s="25"/>
      <c r="SIR479" s="25"/>
      <c r="SIS479" s="25"/>
      <c r="SIT479" s="25"/>
      <c r="SIU479" s="25"/>
      <c r="SIV479" s="25"/>
      <c r="SIW479" s="25"/>
      <c r="SIX479" s="25"/>
      <c r="SIY479" s="25"/>
      <c r="SIZ479" s="25"/>
      <c r="SJA479" s="25"/>
      <c r="SJB479" s="25"/>
      <c r="SJC479" s="25"/>
      <c r="SJD479" s="25"/>
      <c r="SJE479" s="25"/>
      <c r="SJF479" s="25"/>
      <c r="SJG479" s="25"/>
      <c r="SJH479" s="25"/>
      <c r="SJI479" s="25"/>
      <c r="SJJ479" s="25"/>
      <c r="SJK479" s="25"/>
      <c r="SJL479" s="25"/>
      <c r="SJM479" s="25"/>
      <c r="SJN479" s="25"/>
      <c r="SJO479" s="25"/>
      <c r="SJP479" s="25"/>
      <c r="SJQ479" s="25"/>
      <c r="SJR479" s="25"/>
      <c r="SJS479" s="25"/>
      <c r="SJT479" s="25"/>
      <c r="SJU479" s="25"/>
      <c r="SJV479" s="25"/>
      <c r="SJW479" s="25"/>
      <c r="SJX479" s="25"/>
      <c r="SJY479" s="25"/>
      <c r="SJZ479" s="25"/>
      <c r="SKA479" s="25"/>
      <c r="SKB479" s="25"/>
      <c r="SKC479" s="25"/>
      <c r="SKD479" s="25"/>
      <c r="SKE479" s="25"/>
      <c r="SKF479" s="25"/>
      <c r="SKG479" s="25"/>
      <c r="SKH479" s="25"/>
      <c r="SKI479" s="25"/>
      <c r="SKJ479" s="25"/>
      <c r="SKK479" s="25"/>
      <c r="SKL479" s="25"/>
      <c r="SKM479" s="25"/>
      <c r="SKN479" s="25"/>
      <c r="SKO479" s="25"/>
      <c r="SKP479" s="25"/>
      <c r="SKQ479" s="25"/>
      <c r="SKR479" s="25"/>
      <c r="SKS479" s="25"/>
      <c r="SKT479" s="25"/>
      <c r="SKU479" s="25"/>
      <c r="SKV479" s="25"/>
      <c r="SKW479" s="25"/>
      <c r="SKX479" s="25"/>
      <c r="SKY479" s="25"/>
      <c r="SKZ479" s="25"/>
      <c r="SLA479" s="25"/>
      <c r="SLB479" s="25"/>
      <c r="SLC479" s="25"/>
      <c r="SLD479" s="25"/>
      <c r="SLE479" s="25"/>
      <c r="SLF479" s="25"/>
      <c r="SLG479" s="25"/>
      <c r="SLH479" s="25"/>
      <c r="SLI479" s="25"/>
      <c r="SLJ479" s="25"/>
      <c r="SLK479" s="25"/>
      <c r="SLL479" s="25"/>
      <c r="SLM479" s="25"/>
      <c r="SLN479" s="25"/>
      <c r="SLO479" s="25"/>
      <c r="SLP479" s="25"/>
      <c r="SLQ479" s="25"/>
      <c r="SLR479" s="25"/>
      <c r="SLS479" s="25"/>
      <c r="SLT479" s="25"/>
      <c r="SLU479" s="25"/>
      <c r="SLV479" s="25"/>
      <c r="SLW479" s="25"/>
      <c r="SLX479" s="25"/>
      <c r="SLY479" s="25"/>
      <c r="SLZ479" s="25"/>
      <c r="SMA479" s="25"/>
      <c r="SMB479" s="25"/>
      <c r="SMC479" s="25"/>
      <c r="SMD479" s="25"/>
      <c r="SME479" s="25"/>
      <c r="SMF479" s="25"/>
      <c r="SMG479" s="25"/>
      <c r="SMH479" s="25"/>
      <c r="SMI479" s="25"/>
      <c r="SMJ479" s="25"/>
      <c r="SMK479" s="25"/>
      <c r="SML479" s="25"/>
      <c r="SMM479" s="25"/>
      <c r="SMN479" s="25"/>
      <c r="SMO479" s="25"/>
      <c r="SMP479" s="25"/>
      <c r="SMQ479" s="25"/>
      <c r="SMR479" s="25"/>
      <c r="SMS479" s="25"/>
      <c r="SMT479" s="25"/>
      <c r="SMU479" s="25"/>
      <c r="SMV479" s="25"/>
      <c r="SMW479" s="25"/>
      <c r="SMX479" s="25"/>
      <c r="SMY479" s="25"/>
      <c r="SMZ479" s="25"/>
      <c r="SNA479" s="25"/>
      <c r="SNB479" s="25"/>
      <c r="SNC479" s="25"/>
      <c r="SND479" s="25"/>
      <c r="SNE479" s="25"/>
      <c r="SNF479" s="25"/>
      <c r="SNG479" s="25"/>
      <c r="SNH479" s="25"/>
      <c r="SNI479" s="25"/>
      <c r="SNJ479" s="25"/>
      <c r="SNK479" s="25"/>
      <c r="SNL479" s="25"/>
      <c r="SNM479" s="25"/>
      <c r="SNN479" s="25"/>
      <c r="SNO479" s="25"/>
      <c r="SNP479" s="25"/>
      <c r="SNQ479" s="25"/>
      <c r="SNR479" s="25"/>
      <c r="SNS479" s="25"/>
      <c r="SNT479" s="25"/>
      <c r="SNU479" s="25"/>
      <c r="SNV479" s="25"/>
      <c r="SNW479" s="25"/>
      <c r="SNX479" s="25"/>
      <c r="SNY479" s="25"/>
      <c r="SNZ479" s="25"/>
      <c r="SOA479" s="25"/>
      <c r="SOB479" s="25"/>
      <c r="SOC479" s="25"/>
      <c r="SOD479" s="25"/>
      <c r="SOE479" s="25"/>
      <c r="SOF479" s="25"/>
      <c r="SOG479" s="25"/>
      <c r="SOH479" s="25"/>
      <c r="SOI479" s="25"/>
      <c r="SOJ479" s="25"/>
      <c r="SOK479" s="25"/>
      <c r="SOL479" s="25"/>
      <c r="SOM479" s="25"/>
      <c r="SON479" s="25"/>
      <c r="SOO479" s="25"/>
      <c r="SOP479" s="25"/>
      <c r="SOQ479" s="25"/>
      <c r="SOR479" s="25"/>
      <c r="SOS479" s="25"/>
      <c r="SOT479" s="25"/>
      <c r="SOU479" s="25"/>
      <c r="SOV479" s="25"/>
      <c r="SOW479" s="25"/>
      <c r="SOX479" s="25"/>
      <c r="SOY479" s="25"/>
      <c r="SOZ479" s="25"/>
      <c r="SPA479" s="25"/>
      <c r="SPB479" s="25"/>
      <c r="SPC479" s="25"/>
      <c r="SPD479" s="25"/>
      <c r="SPE479" s="25"/>
      <c r="SPF479" s="25"/>
      <c r="SPG479" s="25"/>
      <c r="SPH479" s="25"/>
      <c r="SPI479" s="25"/>
      <c r="SPJ479" s="25"/>
      <c r="SPK479" s="25"/>
      <c r="SPL479" s="25"/>
      <c r="SPM479" s="25"/>
      <c r="SPN479" s="25"/>
      <c r="SPO479" s="25"/>
      <c r="SPP479" s="25"/>
      <c r="SPQ479" s="25"/>
      <c r="SPR479" s="25"/>
      <c r="SPS479" s="25"/>
      <c r="SPT479" s="25"/>
      <c r="SPU479" s="25"/>
      <c r="SPV479" s="25"/>
      <c r="SPW479" s="25"/>
      <c r="SPX479" s="25"/>
      <c r="SPY479" s="25"/>
      <c r="SPZ479" s="25"/>
      <c r="SQA479" s="25"/>
      <c r="SQB479" s="25"/>
      <c r="SQC479" s="25"/>
      <c r="SQD479" s="25"/>
      <c r="SQE479" s="25"/>
      <c r="SQF479" s="25"/>
      <c r="SQG479" s="25"/>
      <c r="SQH479" s="25"/>
      <c r="SQI479" s="25"/>
      <c r="SQJ479" s="25"/>
      <c r="SQK479" s="25"/>
      <c r="SQL479" s="25"/>
      <c r="SQM479" s="25"/>
      <c r="SQN479" s="25"/>
      <c r="SQO479" s="25"/>
      <c r="SQP479" s="25"/>
      <c r="SQQ479" s="25"/>
      <c r="SQR479" s="25"/>
      <c r="SQS479" s="25"/>
      <c r="SQT479" s="25"/>
      <c r="SQU479" s="25"/>
      <c r="SQV479" s="25"/>
      <c r="SQW479" s="25"/>
      <c r="SQX479" s="25"/>
      <c r="SQY479" s="25"/>
      <c r="SQZ479" s="25"/>
      <c r="SRA479" s="25"/>
      <c r="SRB479" s="25"/>
      <c r="SRC479" s="25"/>
      <c r="SRD479" s="25"/>
      <c r="SRE479" s="25"/>
      <c r="SRF479" s="25"/>
      <c r="SRG479" s="25"/>
      <c r="SRH479" s="25"/>
      <c r="SRI479" s="25"/>
      <c r="SRJ479" s="25"/>
      <c r="SRK479" s="25"/>
      <c r="SRL479" s="25"/>
      <c r="SRM479" s="25"/>
      <c r="SRN479" s="25"/>
      <c r="SRO479" s="25"/>
      <c r="SRP479" s="25"/>
      <c r="SRQ479" s="25"/>
      <c r="SRR479" s="25"/>
      <c r="SRS479" s="25"/>
      <c r="SRT479" s="25"/>
      <c r="SRU479" s="25"/>
      <c r="SRV479" s="25"/>
      <c r="SRW479" s="25"/>
      <c r="SRX479" s="25"/>
      <c r="SRY479" s="25"/>
      <c r="SRZ479" s="25"/>
      <c r="SSA479" s="25"/>
      <c r="SSB479" s="25"/>
      <c r="SSC479" s="25"/>
      <c r="SSD479" s="25"/>
      <c r="SSE479" s="25"/>
      <c r="SSF479" s="25"/>
      <c r="SSG479" s="25"/>
      <c r="SSH479" s="25"/>
      <c r="SSI479" s="25"/>
      <c r="SSJ479" s="25"/>
      <c r="SSK479" s="25"/>
      <c r="SSL479" s="25"/>
      <c r="SSM479" s="25"/>
      <c r="SSN479" s="25"/>
      <c r="SSO479" s="25"/>
      <c r="SSP479" s="25"/>
      <c r="SSQ479" s="25"/>
      <c r="SSR479" s="25"/>
      <c r="SSS479" s="25"/>
      <c r="SST479" s="25"/>
      <c r="SSU479" s="25"/>
      <c r="SSV479" s="25"/>
      <c r="SSW479" s="25"/>
      <c r="SSX479" s="25"/>
      <c r="SSY479" s="25"/>
      <c r="SSZ479" s="25"/>
      <c r="STA479" s="25"/>
      <c r="STB479" s="25"/>
      <c r="STC479" s="25"/>
      <c r="STD479" s="25"/>
      <c r="STE479" s="25"/>
      <c r="STF479" s="25"/>
      <c r="STG479" s="25"/>
      <c r="STH479" s="25"/>
      <c r="STI479" s="25"/>
      <c r="STJ479" s="25"/>
      <c r="STK479" s="25"/>
      <c r="STL479" s="25"/>
      <c r="STM479" s="25"/>
      <c r="STN479" s="25"/>
      <c r="STO479" s="25"/>
      <c r="STP479" s="25"/>
      <c r="STQ479" s="25"/>
      <c r="STR479" s="25"/>
      <c r="STS479" s="25"/>
      <c r="STT479" s="25"/>
      <c r="STU479" s="25"/>
      <c r="STV479" s="25"/>
      <c r="STW479" s="25"/>
      <c r="STX479" s="25"/>
      <c r="STY479" s="25"/>
      <c r="STZ479" s="25"/>
      <c r="SUA479" s="25"/>
      <c r="SUB479" s="25"/>
      <c r="SUC479" s="25"/>
      <c r="SUD479" s="25"/>
      <c r="SUE479" s="25"/>
      <c r="SUF479" s="25"/>
      <c r="SUG479" s="25"/>
      <c r="SUH479" s="25"/>
      <c r="SUI479" s="25"/>
      <c r="SUJ479" s="25"/>
      <c r="SUK479" s="25"/>
      <c r="SUL479" s="25"/>
      <c r="SUM479" s="25"/>
      <c r="SUN479" s="25"/>
      <c r="SUO479" s="25"/>
      <c r="SUP479" s="25"/>
      <c r="SUQ479" s="25"/>
      <c r="SUR479" s="25"/>
      <c r="SUS479" s="25"/>
      <c r="SUT479" s="25"/>
      <c r="SUU479" s="25"/>
      <c r="SUV479" s="25"/>
      <c r="SUW479" s="25"/>
      <c r="SUX479" s="25"/>
      <c r="SUY479" s="25"/>
      <c r="SUZ479" s="25"/>
      <c r="SVA479" s="25"/>
      <c r="SVB479" s="25"/>
      <c r="SVC479" s="25"/>
      <c r="SVD479" s="25"/>
      <c r="SVE479" s="25"/>
      <c r="SVF479" s="25"/>
      <c r="SVG479" s="25"/>
      <c r="SVH479" s="25"/>
      <c r="SVI479" s="25"/>
      <c r="SVJ479" s="25"/>
      <c r="SVK479" s="25"/>
      <c r="SVL479" s="25"/>
      <c r="SVM479" s="25"/>
      <c r="SVN479" s="25"/>
      <c r="SVO479" s="25"/>
      <c r="SVP479" s="25"/>
      <c r="SVQ479" s="25"/>
      <c r="SVR479" s="25"/>
      <c r="SVS479" s="25"/>
      <c r="SVT479" s="25"/>
      <c r="SVU479" s="25"/>
      <c r="SVV479" s="25"/>
      <c r="SVW479" s="25"/>
      <c r="SVX479" s="25"/>
      <c r="SVY479" s="25"/>
      <c r="SVZ479" s="25"/>
      <c r="SWA479" s="25"/>
      <c r="SWB479" s="25"/>
      <c r="SWC479" s="25"/>
      <c r="SWD479" s="25"/>
      <c r="SWE479" s="25"/>
      <c r="SWF479" s="25"/>
      <c r="SWG479" s="25"/>
      <c r="SWH479" s="25"/>
      <c r="SWI479" s="25"/>
      <c r="SWJ479" s="25"/>
      <c r="SWK479" s="25"/>
      <c r="SWL479" s="25"/>
      <c r="SWM479" s="25"/>
      <c r="SWN479" s="25"/>
      <c r="SWO479" s="25"/>
      <c r="SWP479" s="25"/>
      <c r="SWQ479" s="25"/>
      <c r="SWR479" s="25"/>
      <c r="SWS479" s="25"/>
      <c r="SWT479" s="25"/>
      <c r="SWU479" s="25"/>
      <c r="SWV479" s="25"/>
      <c r="SWW479" s="25"/>
      <c r="SWX479" s="25"/>
      <c r="SWY479" s="25"/>
      <c r="SWZ479" s="25"/>
      <c r="SXA479" s="25"/>
      <c r="SXB479" s="25"/>
      <c r="SXC479" s="25"/>
      <c r="SXD479" s="25"/>
      <c r="SXE479" s="25"/>
      <c r="SXF479" s="25"/>
      <c r="SXG479" s="25"/>
      <c r="SXH479" s="25"/>
      <c r="SXI479" s="25"/>
      <c r="SXJ479" s="25"/>
      <c r="SXK479" s="25"/>
      <c r="SXL479" s="25"/>
      <c r="SXM479" s="25"/>
      <c r="SXN479" s="25"/>
      <c r="SXO479" s="25"/>
      <c r="SXP479" s="25"/>
      <c r="SXQ479" s="25"/>
      <c r="SXR479" s="25"/>
      <c r="SXS479" s="25"/>
      <c r="SXT479" s="25"/>
      <c r="SXU479" s="25"/>
      <c r="SXV479" s="25"/>
      <c r="SXW479" s="25"/>
      <c r="SXX479" s="25"/>
      <c r="SXY479" s="25"/>
      <c r="SXZ479" s="25"/>
      <c r="SYA479" s="25"/>
      <c r="SYB479" s="25"/>
      <c r="SYC479" s="25"/>
      <c r="SYD479" s="25"/>
      <c r="SYE479" s="25"/>
      <c r="SYF479" s="25"/>
      <c r="SYG479" s="25"/>
      <c r="SYH479" s="25"/>
      <c r="SYI479" s="25"/>
      <c r="SYJ479" s="25"/>
      <c r="SYK479" s="25"/>
      <c r="SYL479" s="25"/>
      <c r="SYM479" s="25"/>
      <c r="SYN479" s="25"/>
      <c r="SYO479" s="25"/>
      <c r="SYP479" s="25"/>
      <c r="SYQ479" s="25"/>
      <c r="SYR479" s="25"/>
      <c r="SYS479" s="25"/>
      <c r="SYT479" s="25"/>
      <c r="SYU479" s="25"/>
      <c r="SYV479" s="25"/>
      <c r="SYW479" s="25"/>
      <c r="SYX479" s="25"/>
      <c r="SYY479" s="25"/>
      <c r="SYZ479" s="25"/>
      <c r="SZA479" s="25"/>
      <c r="SZB479" s="25"/>
      <c r="SZC479" s="25"/>
      <c r="SZD479" s="25"/>
      <c r="SZE479" s="25"/>
      <c r="SZF479" s="25"/>
      <c r="SZG479" s="25"/>
      <c r="SZH479" s="25"/>
      <c r="SZI479" s="25"/>
      <c r="SZJ479" s="25"/>
      <c r="SZK479" s="25"/>
      <c r="SZL479" s="25"/>
      <c r="SZM479" s="25"/>
      <c r="SZN479" s="25"/>
      <c r="SZO479" s="25"/>
      <c r="SZP479" s="25"/>
      <c r="SZQ479" s="25"/>
      <c r="SZR479" s="25"/>
      <c r="SZS479" s="25"/>
      <c r="SZT479" s="25"/>
      <c r="SZU479" s="25"/>
      <c r="SZV479" s="25"/>
      <c r="SZW479" s="25"/>
      <c r="SZX479" s="25"/>
      <c r="SZY479" s="25"/>
      <c r="SZZ479" s="25"/>
      <c r="TAA479" s="25"/>
      <c r="TAB479" s="25"/>
      <c r="TAC479" s="25"/>
      <c r="TAD479" s="25"/>
      <c r="TAE479" s="25"/>
      <c r="TAF479" s="25"/>
      <c r="TAG479" s="25"/>
      <c r="TAH479" s="25"/>
      <c r="TAI479" s="25"/>
      <c r="TAJ479" s="25"/>
      <c r="TAK479" s="25"/>
      <c r="TAL479" s="25"/>
      <c r="TAM479" s="25"/>
      <c r="TAN479" s="25"/>
      <c r="TAO479" s="25"/>
      <c r="TAP479" s="25"/>
      <c r="TAQ479" s="25"/>
      <c r="TAR479" s="25"/>
      <c r="TAS479" s="25"/>
      <c r="TAT479" s="25"/>
      <c r="TAU479" s="25"/>
      <c r="TAV479" s="25"/>
      <c r="TAW479" s="25"/>
      <c r="TAX479" s="25"/>
      <c r="TAY479" s="25"/>
      <c r="TAZ479" s="25"/>
      <c r="TBA479" s="25"/>
      <c r="TBB479" s="25"/>
      <c r="TBC479" s="25"/>
      <c r="TBD479" s="25"/>
      <c r="TBE479" s="25"/>
      <c r="TBF479" s="25"/>
      <c r="TBG479" s="25"/>
      <c r="TBH479" s="25"/>
      <c r="TBI479" s="25"/>
      <c r="TBJ479" s="25"/>
      <c r="TBK479" s="25"/>
      <c r="TBL479" s="25"/>
      <c r="TBM479" s="25"/>
      <c r="TBN479" s="25"/>
      <c r="TBO479" s="25"/>
      <c r="TBP479" s="25"/>
      <c r="TBQ479" s="25"/>
      <c r="TBR479" s="25"/>
      <c r="TBS479" s="25"/>
      <c r="TBT479" s="25"/>
      <c r="TBU479" s="25"/>
      <c r="TBV479" s="25"/>
      <c r="TBW479" s="25"/>
      <c r="TBX479" s="25"/>
      <c r="TBY479" s="25"/>
      <c r="TBZ479" s="25"/>
      <c r="TCA479" s="25"/>
      <c r="TCB479" s="25"/>
      <c r="TCC479" s="25"/>
      <c r="TCD479" s="25"/>
      <c r="TCE479" s="25"/>
      <c r="TCF479" s="25"/>
      <c r="TCG479" s="25"/>
      <c r="TCH479" s="25"/>
      <c r="TCI479" s="25"/>
      <c r="TCJ479" s="25"/>
      <c r="TCK479" s="25"/>
      <c r="TCL479" s="25"/>
      <c r="TCM479" s="25"/>
      <c r="TCN479" s="25"/>
      <c r="TCO479" s="25"/>
      <c r="TCP479" s="25"/>
      <c r="TCQ479" s="25"/>
      <c r="TCR479" s="25"/>
      <c r="TCS479" s="25"/>
      <c r="TCT479" s="25"/>
      <c r="TCU479" s="25"/>
      <c r="TCV479" s="25"/>
      <c r="TCW479" s="25"/>
      <c r="TCX479" s="25"/>
      <c r="TCY479" s="25"/>
      <c r="TCZ479" s="25"/>
      <c r="TDA479" s="25"/>
      <c r="TDB479" s="25"/>
      <c r="TDC479" s="25"/>
      <c r="TDD479" s="25"/>
      <c r="TDE479" s="25"/>
      <c r="TDF479" s="25"/>
      <c r="TDG479" s="25"/>
      <c r="TDH479" s="25"/>
      <c r="TDI479" s="25"/>
      <c r="TDJ479" s="25"/>
      <c r="TDK479" s="25"/>
      <c r="TDL479" s="25"/>
      <c r="TDM479" s="25"/>
      <c r="TDN479" s="25"/>
      <c r="TDO479" s="25"/>
      <c r="TDP479" s="25"/>
      <c r="TDQ479" s="25"/>
      <c r="TDR479" s="25"/>
      <c r="TDS479" s="25"/>
      <c r="TDT479" s="25"/>
      <c r="TDU479" s="25"/>
      <c r="TDV479" s="25"/>
      <c r="TDW479" s="25"/>
      <c r="TDX479" s="25"/>
      <c r="TDY479" s="25"/>
      <c r="TDZ479" s="25"/>
      <c r="TEA479" s="25"/>
      <c r="TEB479" s="25"/>
      <c r="TEC479" s="25"/>
      <c r="TED479" s="25"/>
      <c r="TEE479" s="25"/>
      <c r="TEF479" s="25"/>
      <c r="TEG479" s="25"/>
      <c r="TEH479" s="25"/>
      <c r="TEI479" s="25"/>
      <c r="TEJ479" s="25"/>
      <c r="TEK479" s="25"/>
      <c r="TEL479" s="25"/>
      <c r="TEM479" s="25"/>
      <c r="TEN479" s="25"/>
      <c r="TEO479" s="25"/>
      <c r="TEP479" s="25"/>
      <c r="TEQ479" s="25"/>
      <c r="TER479" s="25"/>
      <c r="TES479" s="25"/>
      <c r="TET479" s="25"/>
      <c r="TEU479" s="25"/>
      <c r="TEV479" s="25"/>
      <c r="TEW479" s="25"/>
      <c r="TEX479" s="25"/>
      <c r="TEY479" s="25"/>
      <c r="TEZ479" s="25"/>
      <c r="TFA479" s="25"/>
      <c r="TFB479" s="25"/>
      <c r="TFC479" s="25"/>
      <c r="TFD479" s="25"/>
      <c r="TFE479" s="25"/>
      <c r="TFF479" s="25"/>
      <c r="TFG479" s="25"/>
      <c r="TFH479" s="25"/>
      <c r="TFI479" s="25"/>
      <c r="TFJ479" s="25"/>
      <c r="TFK479" s="25"/>
      <c r="TFL479" s="25"/>
      <c r="TFM479" s="25"/>
      <c r="TFN479" s="25"/>
      <c r="TFO479" s="25"/>
      <c r="TFP479" s="25"/>
      <c r="TFQ479" s="25"/>
      <c r="TFR479" s="25"/>
      <c r="TFS479" s="25"/>
      <c r="TFT479" s="25"/>
      <c r="TFU479" s="25"/>
      <c r="TFV479" s="25"/>
      <c r="TFW479" s="25"/>
      <c r="TFX479" s="25"/>
      <c r="TFY479" s="25"/>
      <c r="TFZ479" s="25"/>
      <c r="TGA479" s="25"/>
      <c r="TGB479" s="25"/>
      <c r="TGC479" s="25"/>
      <c r="TGD479" s="25"/>
      <c r="TGE479" s="25"/>
      <c r="TGF479" s="25"/>
      <c r="TGG479" s="25"/>
      <c r="TGH479" s="25"/>
      <c r="TGI479" s="25"/>
      <c r="TGJ479" s="25"/>
      <c r="TGK479" s="25"/>
      <c r="TGL479" s="25"/>
      <c r="TGM479" s="25"/>
      <c r="TGN479" s="25"/>
      <c r="TGO479" s="25"/>
      <c r="TGP479" s="25"/>
      <c r="TGQ479" s="25"/>
      <c r="TGR479" s="25"/>
      <c r="TGS479" s="25"/>
      <c r="TGT479" s="25"/>
      <c r="TGU479" s="25"/>
      <c r="TGV479" s="25"/>
      <c r="TGW479" s="25"/>
      <c r="TGX479" s="25"/>
      <c r="TGY479" s="25"/>
      <c r="TGZ479" s="25"/>
      <c r="THA479" s="25"/>
      <c r="THB479" s="25"/>
      <c r="THC479" s="25"/>
      <c r="THD479" s="25"/>
      <c r="THE479" s="25"/>
      <c r="THF479" s="25"/>
      <c r="THG479" s="25"/>
      <c r="THH479" s="25"/>
      <c r="THI479" s="25"/>
      <c r="THJ479" s="25"/>
      <c r="THK479" s="25"/>
      <c r="THL479" s="25"/>
      <c r="THM479" s="25"/>
      <c r="THN479" s="25"/>
      <c r="THO479" s="25"/>
      <c r="THP479" s="25"/>
      <c r="THQ479" s="25"/>
      <c r="THR479" s="25"/>
      <c r="THS479" s="25"/>
      <c r="THT479" s="25"/>
      <c r="THU479" s="25"/>
      <c r="THV479" s="25"/>
      <c r="THW479" s="25"/>
      <c r="THX479" s="25"/>
      <c r="THY479" s="25"/>
      <c r="THZ479" s="25"/>
      <c r="TIA479" s="25"/>
      <c r="TIB479" s="25"/>
      <c r="TIC479" s="25"/>
      <c r="TID479" s="25"/>
      <c r="TIE479" s="25"/>
      <c r="TIF479" s="25"/>
      <c r="TIG479" s="25"/>
      <c r="TIH479" s="25"/>
      <c r="TII479" s="25"/>
      <c r="TIJ479" s="25"/>
      <c r="TIK479" s="25"/>
      <c r="TIL479" s="25"/>
      <c r="TIM479" s="25"/>
      <c r="TIN479" s="25"/>
      <c r="TIO479" s="25"/>
      <c r="TIP479" s="25"/>
      <c r="TIQ479" s="25"/>
      <c r="TIR479" s="25"/>
      <c r="TIS479" s="25"/>
      <c r="TIT479" s="25"/>
      <c r="TIU479" s="25"/>
      <c r="TIV479" s="25"/>
      <c r="TIW479" s="25"/>
      <c r="TIX479" s="25"/>
      <c r="TIY479" s="25"/>
      <c r="TIZ479" s="25"/>
      <c r="TJA479" s="25"/>
      <c r="TJB479" s="25"/>
      <c r="TJC479" s="25"/>
      <c r="TJD479" s="25"/>
      <c r="TJE479" s="25"/>
      <c r="TJF479" s="25"/>
      <c r="TJG479" s="25"/>
      <c r="TJH479" s="25"/>
      <c r="TJI479" s="25"/>
      <c r="TJJ479" s="25"/>
      <c r="TJK479" s="25"/>
      <c r="TJL479" s="25"/>
      <c r="TJM479" s="25"/>
      <c r="TJN479" s="25"/>
      <c r="TJO479" s="25"/>
      <c r="TJP479" s="25"/>
      <c r="TJQ479" s="25"/>
      <c r="TJR479" s="25"/>
      <c r="TJS479" s="25"/>
      <c r="TJT479" s="25"/>
      <c r="TJU479" s="25"/>
      <c r="TJV479" s="25"/>
      <c r="TJW479" s="25"/>
      <c r="TJX479" s="25"/>
      <c r="TJY479" s="25"/>
      <c r="TJZ479" s="25"/>
      <c r="TKA479" s="25"/>
      <c r="TKB479" s="25"/>
      <c r="TKC479" s="25"/>
      <c r="TKD479" s="25"/>
      <c r="TKE479" s="25"/>
      <c r="TKF479" s="25"/>
      <c r="TKG479" s="25"/>
      <c r="TKH479" s="25"/>
      <c r="TKI479" s="25"/>
      <c r="TKJ479" s="25"/>
      <c r="TKK479" s="25"/>
      <c r="TKL479" s="25"/>
      <c r="TKM479" s="25"/>
      <c r="TKN479" s="25"/>
      <c r="TKO479" s="25"/>
      <c r="TKP479" s="25"/>
      <c r="TKQ479" s="25"/>
      <c r="TKR479" s="25"/>
      <c r="TKS479" s="25"/>
      <c r="TKT479" s="25"/>
      <c r="TKU479" s="25"/>
      <c r="TKV479" s="25"/>
      <c r="TKW479" s="25"/>
      <c r="TKX479" s="25"/>
      <c r="TKY479" s="25"/>
      <c r="TKZ479" s="25"/>
      <c r="TLA479" s="25"/>
      <c r="TLB479" s="25"/>
      <c r="TLC479" s="25"/>
      <c r="TLD479" s="25"/>
      <c r="TLE479" s="25"/>
      <c r="TLF479" s="25"/>
      <c r="TLG479" s="25"/>
      <c r="TLH479" s="25"/>
      <c r="TLI479" s="25"/>
      <c r="TLJ479" s="25"/>
      <c r="TLK479" s="25"/>
      <c r="TLL479" s="25"/>
      <c r="TLM479" s="25"/>
      <c r="TLN479" s="25"/>
      <c r="TLO479" s="25"/>
      <c r="TLP479" s="25"/>
      <c r="TLQ479" s="25"/>
      <c r="TLR479" s="25"/>
      <c r="TLS479" s="25"/>
      <c r="TLT479" s="25"/>
      <c r="TLU479" s="25"/>
      <c r="TLV479" s="25"/>
      <c r="TLW479" s="25"/>
      <c r="TLX479" s="25"/>
      <c r="TLY479" s="25"/>
      <c r="TLZ479" s="25"/>
      <c r="TMA479" s="25"/>
      <c r="TMB479" s="25"/>
      <c r="TMC479" s="25"/>
      <c r="TMD479" s="25"/>
      <c r="TME479" s="25"/>
      <c r="TMF479" s="25"/>
      <c r="TMG479" s="25"/>
      <c r="TMH479" s="25"/>
      <c r="TMI479" s="25"/>
      <c r="TMJ479" s="25"/>
      <c r="TMK479" s="25"/>
      <c r="TML479" s="25"/>
      <c r="TMM479" s="25"/>
      <c r="TMN479" s="25"/>
      <c r="TMO479" s="25"/>
      <c r="TMP479" s="25"/>
      <c r="TMQ479" s="25"/>
      <c r="TMR479" s="25"/>
      <c r="TMS479" s="25"/>
      <c r="TMT479" s="25"/>
      <c r="TMU479" s="25"/>
      <c r="TMV479" s="25"/>
      <c r="TMW479" s="25"/>
      <c r="TMX479" s="25"/>
      <c r="TMY479" s="25"/>
      <c r="TMZ479" s="25"/>
      <c r="TNA479" s="25"/>
      <c r="TNB479" s="25"/>
      <c r="TNC479" s="25"/>
      <c r="TND479" s="25"/>
      <c r="TNE479" s="25"/>
      <c r="TNF479" s="25"/>
      <c r="TNG479" s="25"/>
      <c r="TNH479" s="25"/>
      <c r="TNI479" s="25"/>
      <c r="TNJ479" s="25"/>
      <c r="TNK479" s="25"/>
      <c r="TNL479" s="25"/>
      <c r="TNM479" s="25"/>
      <c r="TNN479" s="25"/>
      <c r="TNO479" s="25"/>
      <c r="TNP479" s="25"/>
      <c r="TNQ479" s="25"/>
      <c r="TNR479" s="25"/>
      <c r="TNS479" s="25"/>
      <c r="TNT479" s="25"/>
      <c r="TNU479" s="25"/>
      <c r="TNV479" s="25"/>
      <c r="TNW479" s="25"/>
      <c r="TNX479" s="25"/>
      <c r="TNY479" s="25"/>
      <c r="TNZ479" s="25"/>
      <c r="TOA479" s="25"/>
      <c r="TOB479" s="25"/>
      <c r="TOC479" s="25"/>
      <c r="TOD479" s="25"/>
      <c r="TOE479" s="25"/>
      <c r="TOF479" s="25"/>
      <c r="TOG479" s="25"/>
      <c r="TOH479" s="25"/>
      <c r="TOI479" s="25"/>
      <c r="TOJ479" s="25"/>
      <c r="TOK479" s="25"/>
      <c r="TOL479" s="25"/>
      <c r="TOM479" s="25"/>
      <c r="TON479" s="25"/>
      <c r="TOO479" s="25"/>
      <c r="TOP479" s="25"/>
      <c r="TOQ479" s="25"/>
      <c r="TOR479" s="25"/>
      <c r="TOS479" s="25"/>
      <c r="TOT479" s="25"/>
      <c r="TOU479" s="25"/>
      <c r="TOV479" s="25"/>
      <c r="TOW479" s="25"/>
      <c r="TOX479" s="25"/>
      <c r="TOY479" s="25"/>
      <c r="TOZ479" s="25"/>
      <c r="TPA479" s="25"/>
      <c r="TPB479" s="25"/>
      <c r="TPC479" s="25"/>
      <c r="TPD479" s="25"/>
      <c r="TPE479" s="25"/>
      <c r="TPF479" s="25"/>
      <c r="TPG479" s="25"/>
      <c r="TPH479" s="25"/>
      <c r="TPI479" s="25"/>
      <c r="TPJ479" s="25"/>
      <c r="TPK479" s="25"/>
      <c r="TPL479" s="25"/>
      <c r="TPM479" s="25"/>
      <c r="TPN479" s="25"/>
      <c r="TPO479" s="25"/>
      <c r="TPP479" s="25"/>
      <c r="TPQ479" s="25"/>
      <c r="TPR479" s="25"/>
      <c r="TPS479" s="25"/>
      <c r="TPT479" s="25"/>
      <c r="TPU479" s="25"/>
      <c r="TPV479" s="25"/>
      <c r="TPW479" s="25"/>
      <c r="TPX479" s="25"/>
      <c r="TPY479" s="25"/>
      <c r="TPZ479" s="25"/>
      <c r="TQA479" s="25"/>
      <c r="TQB479" s="25"/>
      <c r="TQC479" s="25"/>
      <c r="TQD479" s="25"/>
      <c r="TQE479" s="25"/>
      <c r="TQF479" s="25"/>
      <c r="TQG479" s="25"/>
      <c r="TQH479" s="25"/>
      <c r="TQI479" s="25"/>
      <c r="TQJ479" s="25"/>
      <c r="TQK479" s="25"/>
      <c r="TQL479" s="25"/>
      <c r="TQM479" s="25"/>
      <c r="TQN479" s="25"/>
      <c r="TQO479" s="25"/>
      <c r="TQP479" s="25"/>
      <c r="TQQ479" s="25"/>
      <c r="TQR479" s="25"/>
      <c r="TQS479" s="25"/>
      <c r="TQT479" s="25"/>
      <c r="TQU479" s="25"/>
      <c r="TQV479" s="25"/>
      <c r="TQW479" s="25"/>
      <c r="TQX479" s="25"/>
      <c r="TQY479" s="25"/>
      <c r="TQZ479" s="25"/>
      <c r="TRA479" s="25"/>
      <c r="TRB479" s="25"/>
      <c r="TRC479" s="25"/>
      <c r="TRD479" s="25"/>
      <c r="TRE479" s="25"/>
      <c r="TRF479" s="25"/>
      <c r="TRG479" s="25"/>
      <c r="TRH479" s="25"/>
      <c r="TRI479" s="25"/>
      <c r="TRJ479" s="25"/>
      <c r="TRK479" s="25"/>
      <c r="TRL479" s="25"/>
      <c r="TRM479" s="25"/>
      <c r="TRN479" s="25"/>
      <c r="TRO479" s="25"/>
      <c r="TRP479" s="25"/>
      <c r="TRQ479" s="25"/>
      <c r="TRR479" s="25"/>
      <c r="TRS479" s="25"/>
      <c r="TRT479" s="25"/>
      <c r="TRU479" s="25"/>
      <c r="TRV479" s="25"/>
      <c r="TRW479" s="25"/>
      <c r="TRX479" s="25"/>
      <c r="TRY479" s="25"/>
      <c r="TRZ479" s="25"/>
      <c r="TSA479" s="25"/>
      <c r="TSB479" s="25"/>
      <c r="TSC479" s="25"/>
      <c r="TSD479" s="25"/>
      <c r="TSE479" s="25"/>
      <c r="TSF479" s="25"/>
      <c r="TSG479" s="25"/>
      <c r="TSH479" s="25"/>
      <c r="TSI479" s="25"/>
      <c r="TSJ479" s="25"/>
      <c r="TSK479" s="25"/>
      <c r="TSL479" s="25"/>
      <c r="TSM479" s="25"/>
      <c r="TSN479" s="25"/>
      <c r="TSO479" s="25"/>
      <c r="TSP479" s="25"/>
      <c r="TSQ479" s="25"/>
      <c r="TSR479" s="25"/>
      <c r="TSS479" s="25"/>
      <c r="TST479" s="25"/>
      <c r="TSU479" s="25"/>
      <c r="TSV479" s="25"/>
      <c r="TSW479" s="25"/>
      <c r="TSX479" s="25"/>
      <c r="TSY479" s="25"/>
      <c r="TSZ479" s="25"/>
      <c r="TTA479" s="25"/>
      <c r="TTB479" s="25"/>
      <c r="TTC479" s="25"/>
      <c r="TTD479" s="25"/>
      <c r="TTE479" s="25"/>
      <c r="TTF479" s="25"/>
      <c r="TTG479" s="25"/>
      <c r="TTH479" s="25"/>
      <c r="TTI479" s="25"/>
      <c r="TTJ479" s="25"/>
      <c r="TTK479" s="25"/>
      <c r="TTL479" s="25"/>
      <c r="TTM479" s="25"/>
      <c r="TTN479" s="25"/>
      <c r="TTO479" s="25"/>
      <c r="TTP479" s="25"/>
      <c r="TTQ479" s="25"/>
      <c r="TTR479" s="25"/>
      <c r="TTS479" s="25"/>
      <c r="TTT479" s="25"/>
      <c r="TTU479" s="25"/>
      <c r="TTV479" s="25"/>
      <c r="TTW479" s="25"/>
      <c r="TTX479" s="25"/>
      <c r="TTY479" s="25"/>
      <c r="TTZ479" s="25"/>
      <c r="TUA479" s="25"/>
      <c r="TUB479" s="25"/>
      <c r="TUC479" s="25"/>
      <c r="TUD479" s="25"/>
      <c r="TUE479" s="25"/>
      <c r="TUF479" s="25"/>
      <c r="TUG479" s="25"/>
      <c r="TUH479" s="25"/>
      <c r="TUI479" s="25"/>
      <c r="TUJ479" s="25"/>
      <c r="TUK479" s="25"/>
      <c r="TUL479" s="25"/>
      <c r="TUM479" s="25"/>
      <c r="TUN479" s="25"/>
      <c r="TUO479" s="25"/>
      <c r="TUP479" s="25"/>
      <c r="TUQ479" s="25"/>
      <c r="TUR479" s="25"/>
      <c r="TUS479" s="25"/>
      <c r="TUT479" s="25"/>
      <c r="TUU479" s="25"/>
      <c r="TUV479" s="25"/>
      <c r="TUW479" s="25"/>
      <c r="TUX479" s="25"/>
      <c r="TUY479" s="25"/>
      <c r="TUZ479" s="25"/>
      <c r="TVA479" s="25"/>
      <c r="TVB479" s="25"/>
      <c r="TVC479" s="25"/>
      <c r="TVD479" s="25"/>
      <c r="TVE479" s="25"/>
      <c r="TVF479" s="25"/>
      <c r="TVG479" s="25"/>
      <c r="TVH479" s="25"/>
      <c r="TVI479" s="25"/>
      <c r="TVJ479" s="25"/>
      <c r="TVK479" s="25"/>
      <c r="TVL479" s="25"/>
      <c r="TVM479" s="25"/>
      <c r="TVN479" s="25"/>
      <c r="TVO479" s="25"/>
      <c r="TVP479" s="25"/>
      <c r="TVQ479" s="25"/>
      <c r="TVR479" s="25"/>
      <c r="TVS479" s="25"/>
      <c r="TVT479" s="25"/>
      <c r="TVU479" s="25"/>
      <c r="TVV479" s="25"/>
      <c r="TVW479" s="25"/>
      <c r="TVX479" s="25"/>
      <c r="TVY479" s="25"/>
      <c r="TVZ479" s="25"/>
      <c r="TWA479" s="25"/>
      <c r="TWB479" s="25"/>
      <c r="TWC479" s="25"/>
      <c r="TWD479" s="25"/>
      <c r="TWE479" s="25"/>
      <c r="TWF479" s="25"/>
      <c r="TWG479" s="25"/>
      <c r="TWH479" s="25"/>
      <c r="TWI479" s="25"/>
      <c r="TWJ479" s="25"/>
      <c r="TWK479" s="25"/>
      <c r="TWL479" s="25"/>
      <c r="TWM479" s="25"/>
      <c r="TWN479" s="25"/>
      <c r="TWO479" s="25"/>
      <c r="TWP479" s="25"/>
      <c r="TWQ479" s="25"/>
      <c r="TWR479" s="25"/>
      <c r="TWS479" s="25"/>
      <c r="TWT479" s="25"/>
      <c r="TWU479" s="25"/>
      <c r="TWV479" s="25"/>
      <c r="TWW479" s="25"/>
      <c r="TWX479" s="25"/>
      <c r="TWY479" s="25"/>
      <c r="TWZ479" s="25"/>
      <c r="TXA479" s="25"/>
      <c r="TXB479" s="25"/>
      <c r="TXC479" s="25"/>
      <c r="TXD479" s="25"/>
      <c r="TXE479" s="25"/>
      <c r="TXF479" s="25"/>
      <c r="TXG479" s="25"/>
      <c r="TXH479" s="25"/>
      <c r="TXI479" s="25"/>
      <c r="TXJ479" s="25"/>
      <c r="TXK479" s="25"/>
      <c r="TXL479" s="25"/>
      <c r="TXM479" s="25"/>
      <c r="TXN479" s="25"/>
      <c r="TXO479" s="25"/>
      <c r="TXP479" s="25"/>
      <c r="TXQ479" s="25"/>
      <c r="TXR479" s="25"/>
      <c r="TXS479" s="25"/>
      <c r="TXT479" s="25"/>
      <c r="TXU479" s="25"/>
      <c r="TXV479" s="25"/>
      <c r="TXW479" s="25"/>
      <c r="TXX479" s="25"/>
      <c r="TXY479" s="25"/>
      <c r="TXZ479" s="25"/>
      <c r="TYA479" s="25"/>
      <c r="TYB479" s="25"/>
      <c r="TYC479" s="25"/>
      <c r="TYD479" s="25"/>
      <c r="TYE479" s="25"/>
      <c r="TYF479" s="25"/>
      <c r="TYG479" s="25"/>
      <c r="TYH479" s="25"/>
      <c r="TYI479" s="25"/>
      <c r="TYJ479" s="25"/>
      <c r="TYK479" s="25"/>
      <c r="TYL479" s="25"/>
      <c r="TYM479" s="25"/>
      <c r="TYN479" s="25"/>
      <c r="TYO479" s="25"/>
      <c r="TYP479" s="25"/>
      <c r="TYQ479" s="25"/>
      <c r="TYR479" s="25"/>
      <c r="TYS479" s="25"/>
      <c r="TYT479" s="25"/>
      <c r="TYU479" s="25"/>
      <c r="TYV479" s="25"/>
      <c r="TYW479" s="25"/>
      <c r="TYX479" s="25"/>
      <c r="TYY479" s="25"/>
      <c r="TYZ479" s="25"/>
      <c r="TZA479" s="25"/>
      <c r="TZB479" s="25"/>
      <c r="TZC479" s="25"/>
      <c r="TZD479" s="25"/>
      <c r="TZE479" s="25"/>
      <c r="TZF479" s="25"/>
      <c r="TZG479" s="25"/>
      <c r="TZH479" s="25"/>
      <c r="TZI479" s="25"/>
      <c r="TZJ479" s="25"/>
      <c r="TZK479" s="25"/>
      <c r="TZL479" s="25"/>
      <c r="TZM479" s="25"/>
      <c r="TZN479" s="25"/>
      <c r="TZO479" s="25"/>
      <c r="TZP479" s="25"/>
      <c r="TZQ479" s="25"/>
      <c r="TZR479" s="25"/>
      <c r="TZS479" s="25"/>
      <c r="TZT479" s="25"/>
      <c r="TZU479" s="25"/>
      <c r="TZV479" s="25"/>
      <c r="TZW479" s="25"/>
      <c r="TZX479" s="25"/>
      <c r="TZY479" s="25"/>
      <c r="TZZ479" s="25"/>
      <c r="UAA479" s="25"/>
      <c r="UAB479" s="25"/>
      <c r="UAC479" s="25"/>
      <c r="UAD479" s="25"/>
      <c r="UAE479" s="25"/>
      <c r="UAF479" s="25"/>
      <c r="UAG479" s="25"/>
      <c r="UAH479" s="25"/>
      <c r="UAI479" s="25"/>
      <c r="UAJ479" s="25"/>
      <c r="UAK479" s="25"/>
      <c r="UAL479" s="25"/>
      <c r="UAM479" s="25"/>
      <c r="UAN479" s="25"/>
      <c r="UAO479" s="25"/>
      <c r="UAP479" s="25"/>
      <c r="UAQ479" s="25"/>
      <c r="UAR479" s="25"/>
      <c r="UAS479" s="25"/>
      <c r="UAT479" s="25"/>
      <c r="UAU479" s="25"/>
      <c r="UAV479" s="25"/>
      <c r="UAW479" s="25"/>
      <c r="UAX479" s="25"/>
      <c r="UAY479" s="25"/>
      <c r="UAZ479" s="25"/>
      <c r="UBA479" s="25"/>
      <c r="UBB479" s="25"/>
      <c r="UBC479" s="25"/>
      <c r="UBD479" s="25"/>
      <c r="UBE479" s="25"/>
      <c r="UBF479" s="25"/>
      <c r="UBG479" s="25"/>
      <c r="UBH479" s="25"/>
      <c r="UBI479" s="25"/>
      <c r="UBJ479" s="25"/>
      <c r="UBK479" s="25"/>
      <c r="UBL479" s="25"/>
      <c r="UBM479" s="25"/>
      <c r="UBN479" s="25"/>
      <c r="UBO479" s="25"/>
      <c r="UBP479" s="25"/>
      <c r="UBQ479" s="25"/>
      <c r="UBR479" s="25"/>
      <c r="UBS479" s="25"/>
      <c r="UBT479" s="25"/>
      <c r="UBU479" s="25"/>
      <c r="UBV479" s="25"/>
      <c r="UBW479" s="25"/>
      <c r="UBX479" s="25"/>
      <c r="UBY479" s="25"/>
      <c r="UBZ479" s="25"/>
      <c r="UCA479" s="25"/>
      <c r="UCB479" s="25"/>
      <c r="UCC479" s="25"/>
      <c r="UCD479" s="25"/>
      <c r="UCE479" s="25"/>
      <c r="UCF479" s="25"/>
      <c r="UCG479" s="25"/>
      <c r="UCH479" s="25"/>
      <c r="UCI479" s="25"/>
      <c r="UCJ479" s="25"/>
      <c r="UCK479" s="25"/>
      <c r="UCL479" s="25"/>
      <c r="UCM479" s="25"/>
      <c r="UCN479" s="25"/>
      <c r="UCO479" s="25"/>
      <c r="UCP479" s="25"/>
      <c r="UCQ479" s="25"/>
      <c r="UCR479" s="25"/>
      <c r="UCS479" s="25"/>
      <c r="UCT479" s="25"/>
      <c r="UCU479" s="25"/>
      <c r="UCV479" s="25"/>
      <c r="UCW479" s="25"/>
      <c r="UCX479" s="25"/>
      <c r="UCY479" s="25"/>
      <c r="UCZ479" s="25"/>
      <c r="UDA479" s="25"/>
      <c r="UDB479" s="25"/>
      <c r="UDC479" s="25"/>
      <c r="UDD479" s="25"/>
      <c r="UDE479" s="25"/>
      <c r="UDF479" s="25"/>
      <c r="UDG479" s="25"/>
      <c r="UDH479" s="25"/>
      <c r="UDI479" s="25"/>
      <c r="UDJ479" s="25"/>
      <c r="UDK479" s="25"/>
      <c r="UDL479" s="25"/>
      <c r="UDM479" s="25"/>
      <c r="UDN479" s="25"/>
      <c r="UDO479" s="25"/>
      <c r="UDP479" s="25"/>
      <c r="UDQ479" s="25"/>
      <c r="UDR479" s="25"/>
      <c r="UDS479" s="25"/>
      <c r="UDT479" s="25"/>
      <c r="UDU479" s="25"/>
      <c r="UDV479" s="25"/>
      <c r="UDW479" s="25"/>
      <c r="UDX479" s="25"/>
      <c r="UDY479" s="25"/>
      <c r="UDZ479" s="25"/>
      <c r="UEA479" s="25"/>
      <c r="UEB479" s="25"/>
      <c r="UEC479" s="25"/>
      <c r="UED479" s="25"/>
      <c r="UEE479" s="25"/>
      <c r="UEF479" s="25"/>
      <c r="UEG479" s="25"/>
      <c r="UEH479" s="25"/>
      <c r="UEI479" s="25"/>
      <c r="UEJ479" s="25"/>
      <c r="UEK479" s="25"/>
      <c r="UEL479" s="25"/>
      <c r="UEM479" s="25"/>
      <c r="UEN479" s="25"/>
      <c r="UEO479" s="25"/>
      <c r="UEP479" s="25"/>
      <c r="UEQ479" s="25"/>
      <c r="UER479" s="25"/>
      <c r="UES479" s="25"/>
      <c r="UET479" s="25"/>
      <c r="UEU479" s="25"/>
      <c r="UEV479" s="25"/>
      <c r="UEW479" s="25"/>
      <c r="UEX479" s="25"/>
      <c r="UEY479" s="25"/>
      <c r="UEZ479" s="25"/>
      <c r="UFA479" s="25"/>
      <c r="UFB479" s="25"/>
      <c r="UFC479" s="25"/>
      <c r="UFD479" s="25"/>
      <c r="UFE479" s="25"/>
      <c r="UFF479" s="25"/>
      <c r="UFG479" s="25"/>
      <c r="UFH479" s="25"/>
      <c r="UFI479" s="25"/>
      <c r="UFJ479" s="25"/>
      <c r="UFK479" s="25"/>
      <c r="UFL479" s="25"/>
      <c r="UFM479" s="25"/>
      <c r="UFN479" s="25"/>
      <c r="UFO479" s="25"/>
      <c r="UFP479" s="25"/>
      <c r="UFQ479" s="25"/>
      <c r="UFR479" s="25"/>
      <c r="UFS479" s="25"/>
      <c r="UFT479" s="25"/>
      <c r="UFU479" s="25"/>
      <c r="UFV479" s="25"/>
      <c r="UFW479" s="25"/>
      <c r="UFX479" s="25"/>
      <c r="UFY479" s="25"/>
      <c r="UFZ479" s="25"/>
      <c r="UGA479" s="25"/>
      <c r="UGB479" s="25"/>
      <c r="UGC479" s="25"/>
      <c r="UGD479" s="25"/>
      <c r="UGE479" s="25"/>
      <c r="UGF479" s="25"/>
      <c r="UGG479" s="25"/>
      <c r="UGH479" s="25"/>
      <c r="UGI479" s="25"/>
      <c r="UGJ479" s="25"/>
      <c r="UGK479" s="25"/>
      <c r="UGL479" s="25"/>
      <c r="UGM479" s="25"/>
      <c r="UGN479" s="25"/>
      <c r="UGO479" s="25"/>
      <c r="UGP479" s="25"/>
      <c r="UGQ479" s="25"/>
      <c r="UGR479" s="25"/>
      <c r="UGS479" s="25"/>
      <c r="UGT479" s="25"/>
      <c r="UGU479" s="25"/>
      <c r="UGV479" s="25"/>
      <c r="UGW479" s="25"/>
      <c r="UGX479" s="25"/>
      <c r="UGY479" s="25"/>
      <c r="UGZ479" s="25"/>
      <c r="UHA479" s="25"/>
      <c r="UHB479" s="25"/>
      <c r="UHC479" s="25"/>
      <c r="UHD479" s="25"/>
      <c r="UHE479" s="25"/>
      <c r="UHF479" s="25"/>
      <c r="UHG479" s="25"/>
      <c r="UHH479" s="25"/>
      <c r="UHI479" s="25"/>
      <c r="UHJ479" s="25"/>
      <c r="UHK479" s="25"/>
      <c r="UHL479" s="25"/>
      <c r="UHM479" s="25"/>
      <c r="UHN479" s="25"/>
      <c r="UHO479" s="25"/>
      <c r="UHP479" s="25"/>
      <c r="UHQ479" s="25"/>
      <c r="UHR479" s="25"/>
      <c r="UHS479" s="25"/>
      <c r="UHT479" s="25"/>
      <c r="UHU479" s="25"/>
      <c r="UHV479" s="25"/>
      <c r="UHW479" s="25"/>
      <c r="UHX479" s="25"/>
      <c r="UHY479" s="25"/>
      <c r="UHZ479" s="25"/>
      <c r="UIA479" s="25"/>
      <c r="UIB479" s="25"/>
      <c r="UIC479" s="25"/>
      <c r="UID479" s="25"/>
      <c r="UIE479" s="25"/>
      <c r="UIF479" s="25"/>
      <c r="UIG479" s="25"/>
      <c r="UIH479" s="25"/>
      <c r="UII479" s="25"/>
      <c r="UIJ479" s="25"/>
      <c r="UIK479" s="25"/>
      <c r="UIL479" s="25"/>
      <c r="UIM479" s="25"/>
      <c r="UIN479" s="25"/>
      <c r="UIO479" s="25"/>
      <c r="UIP479" s="25"/>
      <c r="UIQ479" s="25"/>
      <c r="UIR479" s="25"/>
      <c r="UIS479" s="25"/>
      <c r="UIT479" s="25"/>
      <c r="UIU479" s="25"/>
      <c r="UIV479" s="25"/>
      <c r="UIW479" s="25"/>
      <c r="UIX479" s="25"/>
      <c r="UIY479" s="25"/>
      <c r="UIZ479" s="25"/>
      <c r="UJA479" s="25"/>
      <c r="UJB479" s="25"/>
      <c r="UJC479" s="25"/>
      <c r="UJD479" s="25"/>
      <c r="UJE479" s="25"/>
      <c r="UJF479" s="25"/>
      <c r="UJG479" s="25"/>
      <c r="UJH479" s="25"/>
      <c r="UJI479" s="25"/>
      <c r="UJJ479" s="25"/>
      <c r="UJK479" s="25"/>
      <c r="UJL479" s="25"/>
      <c r="UJM479" s="25"/>
      <c r="UJN479" s="25"/>
      <c r="UJO479" s="25"/>
      <c r="UJP479" s="25"/>
      <c r="UJQ479" s="25"/>
      <c r="UJR479" s="25"/>
      <c r="UJS479" s="25"/>
      <c r="UJT479" s="25"/>
      <c r="UJU479" s="25"/>
      <c r="UJV479" s="25"/>
      <c r="UJW479" s="25"/>
      <c r="UJX479" s="25"/>
      <c r="UJY479" s="25"/>
      <c r="UJZ479" s="25"/>
      <c r="UKA479" s="25"/>
      <c r="UKB479" s="25"/>
      <c r="UKC479" s="25"/>
      <c r="UKD479" s="25"/>
      <c r="UKE479" s="25"/>
      <c r="UKF479" s="25"/>
      <c r="UKG479" s="25"/>
      <c r="UKH479" s="25"/>
      <c r="UKI479" s="25"/>
      <c r="UKJ479" s="25"/>
      <c r="UKK479" s="25"/>
      <c r="UKL479" s="25"/>
      <c r="UKM479" s="25"/>
      <c r="UKN479" s="25"/>
      <c r="UKO479" s="25"/>
      <c r="UKP479" s="25"/>
      <c r="UKQ479" s="25"/>
      <c r="UKR479" s="25"/>
      <c r="UKS479" s="25"/>
      <c r="UKT479" s="25"/>
      <c r="UKU479" s="25"/>
      <c r="UKV479" s="25"/>
      <c r="UKW479" s="25"/>
      <c r="UKX479" s="25"/>
      <c r="UKY479" s="25"/>
      <c r="UKZ479" s="25"/>
      <c r="ULA479" s="25"/>
      <c r="ULB479" s="25"/>
      <c r="ULC479" s="25"/>
      <c r="ULD479" s="25"/>
      <c r="ULE479" s="25"/>
      <c r="ULF479" s="25"/>
      <c r="ULG479" s="25"/>
      <c r="ULH479" s="25"/>
      <c r="ULI479" s="25"/>
      <c r="ULJ479" s="25"/>
      <c r="ULK479" s="25"/>
      <c r="ULL479" s="25"/>
      <c r="ULM479" s="25"/>
      <c r="ULN479" s="25"/>
      <c r="ULO479" s="25"/>
      <c r="ULP479" s="25"/>
      <c r="ULQ479" s="25"/>
      <c r="ULR479" s="25"/>
      <c r="ULS479" s="25"/>
      <c r="ULT479" s="25"/>
      <c r="ULU479" s="25"/>
      <c r="ULV479" s="25"/>
      <c r="ULW479" s="25"/>
      <c r="ULX479" s="25"/>
      <c r="ULY479" s="25"/>
      <c r="ULZ479" s="25"/>
      <c r="UMA479" s="25"/>
      <c r="UMB479" s="25"/>
      <c r="UMC479" s="25"/>
      <c r="UMD479" s="25"/>
      <c r="UME479" s="25"/>
      <c r="UMF479" s="25"/>
      <c r="UMG479" s="25"/>
      <c r="UMH479" s="25"/>
      <c r="UMI479" s="25"/>
      <c r="UMJ479" s="25"/>
      <c r="UMK479" s="25"/>
      <c r="UML479" s="25"/>
      <c r="UMM479" s="25"/>
      <c r="UMN479" s="25"/>
      <c r="UMO479" s="25"/>
      <c r="UMP479" s="25"/>
      <c r="UMQ479" s="25"/>
      <c r="UMR479" s="25"/>
      <c r="UMS479" s="25"/>
      <c r="UMT479" s="25"/>
      <c r="UMU479" s="25"/>
      <c r="UMV479" s="25"/>
      <c r="UMW479" s="25"/>
      <c r="UMX479" s="25"/>
      <c r="UMY479" s="25"/>
      <c r="UMZ479" s="25"/>
      <c r="UNA479" s="25"/>
      <c r="UNB479" s="25"/>
      <c r="UNC479" s="25"/>
      <c r="UND479" s="25"/>
      <c r="UNE479" s="25"/>
      <c r="UNF479" s="25"/>
      <c r="UNG479" s="25"/>
      <c r="UNH479" s="25"/>
      <c r="UNI479" s="25"/>
      <c r="UNJ479" s="25"/>
      <c r="UNK479" s="25"/>
      <c r="UNL479" s="25"/>
      <c r="UNM479" s="25"/>
      <c r="UNN479" s="25"/>
      <c r="UNO479" s="25"/>
      <c r="UNP479" s="25"/>
      <c r="UNQ479" s="25"/>
      <c r="UNR479" s="25"/>
      <c r="UNS479" s="25"/>
      <c r="UNT479" s="25"/>
      <c r="UNU479" s="25"/>
      <c r="UNV479" s="25"/>
      <c r="UNW479" s="25"/>
      <c r="UNX479" s="25"/>
      <c r="UNY479" s="25"/>
      <c r="UNZ479" s="25"/>
      <c r="UOA479" s="25"/>
      <c r="UOB479" s="25"/>
      <c r="UOC479" s="25"/>
      <c r="UOD479" s="25"/>
      <c r="UOE479" s="25"/>
      <c r="UOF479" s="25"/>
      <c r="UOG479" s="25"/>
      <c r="UOH479" s="25"/>
      <c r="UOI479" s="25"/>
      <c r="UOJ479" s="25"/>
      <c r="UOK479" s="25"/>
      <c r="UOL479" s="25"/>
      <c r="UOM479" s="25"/>
      <c r="UON479" s="25"/>
      <c r="UOO479" s="25"/>
      <c r="UOP479" s="25"/>
      <c r="UOQ479" s="25"/>
      <c r="UOR479" s="25"/>
      <c r="UOS479" s="25"/>
      <c r="UOT479" s="25"/>
      <c r="UOU479" s="25"/>
      <c r="UOV479" s="25"/>
      <c r="UOW479" s="25"/>
      <c r="UOX479" s="25"/>
      <c r="UOY479" s="25"/>
      <c r="UOZ479" s="25"/>
      <c r="UPA479" s="25"/>
      <c r="UPB479" s="25"/>
      <c r="UPC479" s="25"/>
      <c r="UPD479" s="25"/>
      <c r="UPE479" s="25"/>
      <c r="UPF479" s="25"/>
      <c r="UPG479" s="25"/>
      <c r="UPH479" s="25"/>
      <c r="UPI479" s="25"/>
      <c r="UPJ479" s="25"/>
      <c r="UPK479" s="25"/>
      <c r="UPL479" s="25"/>
      <c r="UPM479" s="25"/>
      <c r="UPN479" s="25"/>
      <c r="UPO479" s="25"/>
      <c r="UPP479" s="25"/>
      <c r="UPQ479" s="25"/>
      <c r="UPR479" s="25"/>
      <c r="UPS479" s="25"/>
      <c r="UPT479" s="25"/>
      <c r="UPU479" s="25"/>
      <c r="UPV479" s="25"/>
      <c r="UPW479" s="25"/>
      <c r="UPX479" s="25"/>
      <c r="UPY479" s="25"/>
      <c r="UPZ479" s="25"/>
      <c r="UQA479" s="25"/>
      <c r="UQB479" s="25"/>
      <c r="UQC479" s="25"/>
      <c r="UQD479" s="25"/>
      <c r="UQE479" s="25"/>
      <c r="UQF479" s="25"/>
      <c r="UQG479" s="25"/>
      <c r="UQH479" s="25"/>
      <c r="UQI479" s="25"/>
      <c r="UQJ479" s="25"/>
      <c r="UQK479" s="25"/>
      <c r="UQL479" s="25"/>
      <c r="UQM479" s="25"/>
      <c r="UQN479" s="25"/>
      <c r="UQO479" s="25"/>
      <c r="UQP479" s="25"/>
      <c r="UQQ479" s="25"/>
      <c r="UQR479" s="25"/>
      <c r="UQS479" s="25"/>
      <c r="UQT479" s="25"/>
      <c r="UQU479" s="25"/>
      <c r="UQV479" s="25"/>
      <c r="UQW479" s="25"/>
      <c r="UQX479" s="25"/>
      <c r="UQY479" s="25"/>
      <c r="UQZ479" s="25"/>
      <c r="URA479" s="25"/>
      <c r="URB479" s="25"/>
      <c r="URC479" s="25"/>
      <c r="URD479" s="25"/>
      <c r="URE479" s="25"/>
      <c r="URF479" s="25"/>
      <c r="URG479" s="25"/>
      <c r="URH479" s="25"/>
      <c r="URI479" s="25"/>
      <c r="URJ479" s="25"/>
      <c r="URK479" s="25"/>
      <c r="URL479" s="25"/>
      <c r="URM479" s="25"/>
      <c r="URN479" s="25"/>
      <c r="URO479" s="25"/>
      <c r="URP479" s="25"/>
      <c r="URQ479" s="25"/>
      <c r="URR479" s="25"/>
      <c r="URS479" s="25"/>
      <c r="URT479" s="25"/>
      <c r="URU479" s="25"/>
      <c r="URV479" s="25"/>
      <c r="URW479" s="25"/>
      <c r="URX479" s="25"/>
      <c r="URY479" s="25"/>
      <c r="URZ479" s="25"/>
      <c r="USA479" s="25"/>
      <c r="USB479" s="25"/>
      <c r="USC479" s="25"/>
      <c r="USD479" s="25"/>
      <c r="USE479" s="25"/>
      <c r="USF479" s="25"/>
      <c r="USG479" s="25"/>
      <c r="USH479" s="25"/>
      <c r="USI479" s="25"/>
      <c r="USJ479" s="25"/>
      <c r="USK479" s="25"/>
      <c r="USL479" s="25"/>
      <c r="USM479" s="25"/>
      <c r="USN479" s="25"/>
      <c r="USO479" s="25"/>
      <c r="USP479" s="25"/>
      <c r="USQ479" s="25"/>
      <c r="USR479" s="25"/>
      <c r="USS479" s="25"/>
      <c r="UST479" s="25"/>
      <c r="USU479" s="25"/>
      <c r="USV479" s="25"/>
      <c r="USW479" s="25"/>
      <c r="USX479" s="25"/>
      <c r="USY479" s="25"/>
      <c r="USZ479" s="25"/>
      <c r="UTA479" s="25"/>
      <c r="UTB479" s="25"/>
      <c r="UTC479" s="25"/>
      <c r="UTD479" s="25"/>
      <c r="UTE479" s="25"/>
      <c r="UTF479" s="25"/>
      <c r="UTG479" s="25"/>
      <c r="UTH479" s="25"/>
      <c r="UTI479" s="25"/>
      <c r="UTJ479" s="25"/>
      <c r="UTK479" s="25"/>
      <c r="UTL479" s="25"/>
      <c r="UTM479" s="25"/>
      <c r="UTN479" s="25"/>
      <c r="UTO479" s="25"/>
      <c r="UTP479" s="25"/>
      <c r="UTQ479" s="25"/>
      <c r="UTR479" s="25"/>
      <c r="UTS479" s="25"/>
      <c r="UTT479" s="25"/>
      <c r="UTU479" s="25"/>
      <c r="UTV479" s="25"/>
      <c r="UTW479" s="25"/>
      <c r="UTX479" s="25"/>
      <c r="UTY479" s="25"/>
      <c r="UTZ479" s="25"/>
      <c r="UUA479" s="25"/>
      <c r="UUB479" s="25"/>
      <c r="UUC479" s="25"/>
      <c r="UUD479" s="25"/>
      <c r="UUE479" s="25"/>
      <c r="UUF479" s="25"/>
      <c r="UUG479" s="25"/>
      <c r="UUH479" s="25"/>
      <c r="UUI479" s="25"/>
      <c r="UUJ479" s="25"/>
      <c r="UUK479" s="25"/>
      <c r="UUL479" s="25"/>
      <c r="UUM479" s="25"/>
      <c r="UUN479" s="25"/>
      <c r="UUO479" s="25"/>
      <c r="UUP479" s="25"/>
      <c r="UUQ479" s="25"/>
      <c r="UUR479" s="25"/>
      <c r="UUS479" s="25"/>
      <c r="UUT479" s="25"/>
      <c r="UUU479" s="25"/>
      <c r="UUV479" s="25"/>
      <c r="UUW479" s="25"/>
      <c r="UUX479" s="25"/>
      <c r="UUY479" s="25"/>
      <c r="UUZ479" s="25"/>
      <c r="UVA479" s="25"/>
      <c r="UVB479" s="25"/>
      <c r="UVC479" s="25"/>
      <c r="UVD479" s="25"/>
      <c r="UVE479" s="25"/>
      <c r="UVF479" s="25"/>
      <c r="UVG479" s="25"/>
      <c r="UVH479" s="25"/>
      <c r="UVI479" s="25"/>
      <c r="UVJ479" s="25"/>
      <c r="UVK479" s="25"/>
      <c r="UVL479" s="25"/>
      <c r="UVM479" s="25"/>
      <c r="UVN479" s="25"/>
      <c r="UVO479" s="25"/>
      <c r="UVP479" s="25"/>
      <c r="UVQ479" s="25"/>
      <c r="UVR479" s="25"/>
      <c r="UVS479" s="25"/>
      <c r="UVT479" s="25"/>
      <c r="UVU479" s="25"/>
      <c r="UVV479" s="25"/>
      <c r="UVW479" s="25"/>
      <c r="UVX479" s="25"/>
      <c r="UVY479" s="25"/>
      <c r="UVZ479" s="25"/>
      <c r="UWA479" s="25"/>
      <c r="UWB479" s="25"/>
      <c r="UWC479" s="25"/>
      <c r="UWD479" s="25"/>
      <c r="UWE479" s="25"/>
      <c r="UWF479" s="25"/>
      <c r="UWG479" s="25"/>
      <c r="UWH479" s="25"/>
      <c r="UWI479" s="25"/>
      <c r="UWJ479" s="25"/>
      <c r="UWK479" s="25"/>
      <c r="UWL479" s="25"/>
      <c r="UWM479" s="25"/>
      <c r="UWN479" s="25"/>
      <c r="UWO479" s="25"/>
      <c r="UWP479" s="25"/>
      <c r="UWQ479" s="25"/>
      <c r="UWR479" s="25"/>
      <c r="UWS479" s="25"/>
      <c r="UWT479" s="25"/>
      <c r="UWU479" s="25"/>
      <c r="UWV479" s="25"/>
      <c r="UWW479" s="25"/>
      <c r="UWX479" s="25"/>
      <c r="UWY479" s="25"/>
      <c r="UWZ479" s="25"/>
      <c r="UXA479" s="25"/>
      <c r="UXB479" s="25"/>
      <c r="UXC479" s="25"/>
      <c r="UXD479" s="25"/>
      <c r="UXE479" s="25"/>
      <c r="UXF479" s="25"/>
      <c r="UXG479" s="25"/>
      <c r="UXH479" s="25"/>
      <c r="UXI479" s="25"/>
      <c r="UXJ479" s="25"/>
      <c r="UXK479" s="25"/>
      <c r="UXL479" s="25"/>
      <c r="UXM479" s="25"/>
      <c r="UXN479" s="25"/>
      <c r="UXO479" s="25"/>
      <c r="UXP479" s="25"/>
      <c r="UXQ479" s="25"/>
      <c r="UXR479" s="25"/>
      <c r="UXS479" s="25"/>
      <c r="UXT479" s="25"/>
      <c r="UXU479" s="25"/>
      <c r="UXV479" s="25"/>
      <c r="UXW479" s="25"/>
      <c r="UXX479" s="25"/>
      <c r="UXY479" s="25"/>
      <c r="UXZ479" s="25"/>
      <c r="UYA479" s="25"/>
      <c r="UYB479" s="25"/>
      <c r="UYC479" s="25"/>
      <c r="UYD479" s="25"/>
      <c r="UYE479" s="25"/>
      <c r="UYF479" s="25"/>
      <c r="UYG479" s="25"/>
      <c r="UYH479" s="25"/>
      <c r="UYI479" s="25"/>
      <c r="UYJ479" s="25"/>
      <c r="UYK479" s="25"/>
      <c r="UYL479" s="25"/>
      <c r="UYM479" s="25"/>
      <c r="UYN479" s="25"/>
      <c r="UYO479" s="25"/>
      <c r="UYP479" s="25"/>
      <c r="UYQ479" s="25"/>
      <c r="UYR479" s="25"/>
      <c r="UYS479" s="25"/>
      <c r="UYT479" s="25"/>
      <c r="UYU479" s="25"/>
      <c r="UYV479" s="25"/>
      <c r="UYW479" s="25"/>
      <c r="UYX479" s="25"/>
      <c r="UYY479" s="25"/>
      <c r="UYZ479" s="25"/>
      <c r="UZA479" s="25"/>
      <c r="UZB479" s="25"/>
      <c r="UZC479" s="25"/>
      <c r="UZD479" s="25"/>
      <c r="UZE479" s="25"/>
      <c r="UZF479" s="25"/>
      <c r="UZG479" s="25"/>
      <c r="UZH479" s="25"/>
      <c r="UZI479" s="25"/>
      <c r="UZJ479" s="25"/>
      <c r="UZK479" s="25"/>
      <c r="UZL479" s="25"/>
      <c r="UZM479" s="25"/>
      <c r="UZN479" s="25"/>
      <c r="UZO479" s="25"/>
      <c r="UZP479" s="25"/>
      <c r="UZQ479" s="25"/>
      <c r="UZR479" s="25"/>
      <c r="UZS479" s="25"/>
      <c r="UZT479" s="25"/>
      <c r="UZU479" s="25"/>
      <c r="UZV479" s="25"/>
      <c r="UZW479" s="25"/>
      <c r="UZX479" s="25"/>
      <c r="UZY479" s="25"/>
      <c r="UZZ479" s="25"/>
      <c r="VAA479" s="25"/>
      <c r="VAB479" s="25"/>
      <c r="VAC479" s="25"/>
      <c r="VAD479" s="25"/>
      <c r="VAE479" s="25"/>
      <c r="VAF479" s="25"/>
      <c r="VAG479" s="25"/>
      <c r="VAH479" s="25"/>
      <c r="VAI479" s="25"/>
      <c r="VAJ479" s="25"/>
      <c r="VAK479" s="25"/>
      <c r="VAL479" s="25"/>
      <c r="VAM479" s="25"/>
      <c r="VAN479" s="25"/>
      <c r="VAO479" s="25"/>
      <c r="VAP479" s="25"/>
      <c r="VAQ479" s="25"/>
      <c r="VAR479" s="25"/>
      <c r="VAS479" s="25"/>
      <c r="VAT479" s="25"/>
      <c r="VAU479" s="25"/>
      <c r="VAV479" s="25"/>
      <c r="VAW479" s="25"/>
      <c r="VAX479" s="25"/>
      <c r="VAY479" s="25"/>
      <c r="VAZ479" s="25"/>
      <c r="VBA479" s="25"/>
      <c r="VBB479" s="25"/>
      <c r="VBC479" s="25"/>
      <c r="VBD479" s="25"/>
      <c r="VBE479" s="25"/>
      <c r="VBF479" s="25"/>
      <c r="VBG479" s="25"/>
      <c r="VBH479" s="25"/>
      <c r="VBI479" s="25"/>
      <c r="VBJ479" s="25"/>
      <c r="VBK479" s="25"/>
      <c r="VBL479" s="25"/>
      <c r="VBM479" s="25"/>
      <c r="VBN479" s="25"/>
      <c r="VBO479" s="25"/>
      <c r="VBP479" s="25"/>
      <c r="VBQ479" s="25"/>
      <c r="VBR479" s="25"/>
      <c r="VBS479" s="25"/>
      <c r="VBT479" s="25"/>
      <c r="VBU479" s="25"/>
      <c r="VBV479" s="25"/>
      <c r="VBW479" s="25"/>
      <c r="VBX479" s="25"/>
      <c r="VBY479" s="25"/>
      <c r="VBZ479" s="25"/>
      <c r="VCA479" s="25"/>
      <c r="VCB479" s="25"/>
      <c r="VCC479" s="25"/>
      <c r="VCD479" s="25"/>
      <c r="VCE479" s="25"/>
      <c r="VCF479" s="25"/>
      <c r="VCG479" s="25"/>
      <c r="VCH479" s="25"/>
      <c r="VCI479" s="25"/>
      <c r="VCJ479" s="25"/>
      <c r="VCK479" s="25"/>
      <c r="VCL479" s="25"/>
      <c r="VCM479" s="25"/>
      <c r="VCN479" s="25"/>
      <c r="VCO479" s="25"/>
      <c r="VCP479" s="25"/>
      <c r="VCQ479" s="25"/>
      <c r="VCR479" s="25"/>
      <c r="VCS479" s="25"/>
      <c r="VCT479" s="25"/>
      <c r="VCU479" s="25"/>
      <c r="VCV479" s="25"/>
      <c r="VCW479" s="25"/>
      <c r="VCX479" s="25"/>
      <c r="VCY479" s="25"/>
      <c r="VCZ479" s="25"/>
      <c r="VDA479" s="25"/>
      <c r="VDB479" s="25"/>
      <c r="VDC479" s="25"/>
      <c r="VDD479" s="25"/>
      <c r="VDE479" s="25"/>
      <c r="VDF479" s="25"/>
      <c r="VDG479" s="25"/>
      <c r="VDH479" s="25"/>
      <c r="VDI479" s="25"/>
      <c r="VDJ479" s="25"/>
      <c r="VDK479" s="25"/>
      <c r="VDL479" s="25"/>
      <c r="VDM479" s="25"/>
      <c r="VDN479" s="25"/>
      <c r="VDO479" s="25"/>
      <c r="VDP479" s="25"/>
      <c r="VDQ479" s="25"/>
      <c r="VDR479" s="25"/>
      <c r="VDS479" s="25"/>
      <c r="VDT479" s="25"/>
      <c r="VDU479" s="25"/>
      <c r="VDV479" s="25"/>
      <c r="VDW479" s="25"/>
      <c r="VDX479" s="25"/>
      <c r="VDY479" s="25"/>
      <c r="VDZ479" s="25"/>
      <c r="VEA479" s="25"/>
      <c r="VEB479" s="25"/>
      <c r="VEC479" s="25"/>
      <c r="VED479" s="25"/>
      <c r="VEE479" s="25"/>
      <c r="VEF479" s="25"/>
      <c r="VEG479" s="25"/>
      <c r="VEH479" s="25"/>
      <c r="VEI479" s="25"/>
      <c r="VEJ479" s="25"/>
      <c r="VEK479" s="25"/>
      <c r="VEL479" s="25"/>
      <c r="VEM479" s="25"/>
      <c r="VEN479" s="25"/>
      <c r="VEO479" s="25"/>
      <c r="VEP479" s="25"/>
      <c r="VEQ479" s="25"/>
      <c r="VER479" s="25"/>
      <c r="VES479" s="25"/>
      <c r="VET479" s="25"/>
      <c r="VEU479" s="25"/>
      <c r="VEV479" s="25"/>
      <c r="VEW479" s="25"/>
      <c r="VEX479" s="25"/>
      <c r="VEY479" s="25"/>
      <c r="VEZ479" s="25"/>
      <c r="VFA479" s="25"/>
      <c r="VFB479" s="25"/>
      <c r="VFC479" s="25"/>
      <c r="VFD479" s="25"/>
      <c r="VFE479" s="25"/>
      <c r="VFF479" s="25"/>
      <c r="VFG479" s="25"/>
      <c r="VFH479" s="25"/>
      <c r="VFI479" s="25"/>
      <c r="VFJ479" s="25"/>
      <c r="VFK479" s="25"/>
      <c r="VFL479" s="25"/>
      <c r="VFM479" s="25"/>
      <c r="VFN479" s="25"/>
      <c r="VFO479" s="25"/>
      <c r="VFP479" s="25"/>
      <c r="VFQ479" s="25"/>
      <c r="VFR479" s="25"/>
      <c r="VFS479" s="25"/>
      <c r="VFT479" s="25"/>
      <c r="VFU479" s="25"/>
      <c r="VFV479" s="25"/>
      <c r="VFW479" s="25"/>
      <c r="VFX479" s="25"/>
      <c r="VFY479" s="25"/>
      <c r="VFZ479" s="25"/>
      <c r="VGA479" s="25"/>
      <c r="VGB479" s="25"/>
      <c r="VGC479" s="25"/>
      <c r="VGD479" s="25"/>
      <c r="VGE479" s="25"/>
      <c r="VGF479" s="25"/>
      <c r="VGG479" s="25"/>
      <c r="VGH479" s="25"/>
      <c r="VGI479" s="25"/>
      <c r="VGJ479" s="25"/>
      <c r="VGK479" s="25"/>
      <c r="VGL479" s="25"/>
      <c r="VGM479" s="25"/>
      <c r="VGN479" s="25"/>
      <c r="VGO479" s="25"/>
      <c r="VGP479" s="25"/>
      <c r="VGQ479" s="25"/>
      <c r="VGR479" s="25"/>
      <c r="VGS479" s="25"/>
      <c r="VGT479" s="25"/>
      <c r="VGU479" s="25"/>
      <c r="VGV479" s="25"/>
      <c r="VGW479" s="25"/>
      <c r="VGX479" s="25"/>
      <c r="VGY479" s="25"/>
      <c r="VGZ479" s="25"/>
      <c r="VHA479" s="25"/>
      <c r="VHB479" s="25"/>
      <c r="VHC479" s="25"/>
      <c r="VHD479" s="25"/>
      <c r="VHE479" s="25"/>
      <c r="VHF479" s="25"/>
      <c r="VHG479" s="25"/>
      <c r="VHH479" s="25"/>
      <c r="VHI479" s="25"/>
      <c r="VHJ479" s="25"/>
      <c r="VHK479" s="25"/>
      <c r="VHL479" s="25"/>
      <c r="VHM479" s="25"/>
      <c r="VHN479" s="25"/>
      <c r="VHO479" s="25"/>
      <c r="VHP479" s="25"/>
      <c r="VHQ479" s="25"/>
      <c r="VHR479" s="25"/>
      <c r="VHS479" s="25"/>
      <c r="VHT479" s="25"/>
      <c r="VHU479" s="25"/>
      <c r="VHV479" s="25"/>
      <c r="VHW479" s="25"/>
      <c r="VHX479" s="25"/>
      <c r="VHY479" s="25"/>
      <c r="VHZ479" s="25"/>
      <c r="VIA479" s="25"/>
      <c r="VIB479" s="25"/>
      <c r="VIC479" s="25"/>
      <c r="VID479" s="25"/>
      <c r="VIE479" s="25"/>
      <c r="VIF479" s="25"/>
      <c r="VIG479" s="25"/>
      <c r="VIH479" s="25"/>
      <c r="VII479" s="25"/>
      <c r="VIJ479" s="25"/>
      <c r="VIK479" s="25"/>
      <c r="VIL479" s="25"/>
      <c r="VIM479" s="25"/>
      <c r="VIN479" s="25"/>
      <c r="VIO479" s="25"/>
      <c r="VIP479" s="25"/>
      <c r="VIQ479" s="25"/>
      <c r="VIR479" s="25"/>
      <c r="VIS479" s="25"/>
      <c r="VIT479" s="25"/>
      <c r="VIU479" s="25"/>
      <c r="VIV479" s="25"/>
      <c r="VIW479" s="25"/>
      <c r="VIX479" s="25"/>
      <c r="VIY479" s="25"/>
      <c r="VIZ479" s="25"/>
      <c r="VJA479" s="25"/>
      <c r="VJB479" s="25"/>
      <c r="VJC479" s="25"/>
      <c r="VJD479" s="25"/>
      <c r="VJE479" s="25"/>
      <c r="VJF479" s="25"/>
      <c r="VJG479" s="25"/>
      <c r="VJH479" s="25"/>
      <c r="VJI479" s="25"/>
      <c r="VJJ479" s="25"/>
      <c r="VJK479" s="25"/>
      <c r="VJL479" s="25"/>
      <c r="VJM479" s="25"/>
      <c r="VJN479" s="25"/>
      <c r="VJO479" s="25"/>
      <c r="VJP479" s="25"/>
      <c r="VJQ479" s="25"/>
      <c r="VJR479" s="25"/>
      <c r="VJS479" s="25"/>
      <c r="VJT479" s="25"/>
      <c r="VJU479" s="25"/>
      <c r="VJV479" s="25"/>
      <c r="VJW479" s="25"/>
      <c r="VJX479" s="25"/>
      <c r="VJY479" s="25"/>
      <c r="VJZ479" s="25"/>
      <c r="VKA479" s="25"/>
      <c r="VKB479" s="25"/>
      <c r="VKC479" s="25"/>
      <c r="VKD479" s="25"/>
      <c r="VKE479" s="25"/>
      <c r="VKF479" s="25"/>
      <c r="VKG479" s="25"/>
      <c r="VKH479" s="25"/>
      <c r="VKI479" s="25"/>
      <c r="VKJ479" s="25"/>
      <c r="VKK479" s="25"/>
      <c r="VKL479" s="25"/>
      <c r="VKM479" s="25"/>
      <c r="VKN479" s="25"/>
      <c r="VKO479" s="25"/>
      <c r="VKP479" s="25"/>
      <c r="VKQ479" s="25"/>
      <c r="VKR479" s="25"/>
      <c r="VKS479" s="25"/>
      <c r="VKT479" s="25"/>
      <c r="VKU479" s="25"/>
      <c r="VKV479" s="25"/>
      <c r="VKW479" s="25"/>
      <c r="VKX479" s="25"/>
      <c r="VKY479" s="25"/>
      <c r="VKZ479" s="25"/>
      <c r="VLA479" s="25"/>
      <c r="VLB479" s="25"/>
      <c r="VLC479" s="25"/>
      <c r="VLD479" s="25"/>
      <c r="VLE479" s="25"/>
      <c r="VLF479" s="25"/>
      <c r="VLG479" s="25"/>
      <c r="VLH479" s="25"/>
      <c r="VLI479" s="25"/>
      <c r="VLJ479" s="25"/>
      <c r="VLK479" s="25"/>
      <c r="VLL479" s="25"/>
      <c r="VLM479" s="25"/>
      <c r="VLN479" s="25"/>
      <c r="VLO479" s="25"/>
      <c r="VLP479" s="25"/>
      <c r="VLQ479" s="25"/>
      <c r="VLR479" s="25"/>
      <c r="VLS479" s="25"/>
      <c r="VLT479" s="25"/>
      <c r="VLU479" s="25"/>
      <c r="VLV479" s="25"/>
      <c r="VLW479" s="25"/>
      <c r="VLX479" s="25"/>
      <c r="VLY479" s="25"/>
      <c r="VLZ479" s="25"/>
      <c r="VMA479" s="25"/>
      <c r="VMB479" s="25"/>
      <c r="VMC479" s="25"/>
      <c r="VMD479" s="25"/>
      <c r="VME479" s="25"/>
      <c r="VMF479" s="25"/>
      <c r="VMG479" s="25"/>
      <c r="VMH479" s="25"/>
      <c r="VMI479" s="25"/>
      <c r="VMJ479" s="25"/>
      <c r="VMK479" s="25"/>
      <c r="VML479" s="25"/>
      <c r="VMM479" s="25"/>
      <c r="VMN479" s="25"/>
      <c r="VMO479" s="25"/>
      <c r="VMP479" s="25"/>
      <c r="VMQ479" s="25"/>
      <c r="VMR479" s="25"/>
      <c r="VMS479" s="25"/>
      <c r="VMT479" s="25"/>
      <c r="VMU479" s="25"/>
      <c r="VMV479" s="25"/>
      <c r="VMW479" s="25"/>
      <c r="VMX479" s="25"/>
      <c r="VMY479" s="25"/>
      <c r="VMZ479" s="25"/>
      <c r="VNA479" s="25"/>
      <c r="VNB479" s="25"/>
      <c r="VNC479" s="25"/>
      <c r="VND479" s="25"/>
      <c r="VNE479" s="25"/>
      <c r="VNF479" s="25"/>
      <c r="VNG479" s="25"/>
      <c r="VNH479" s="25"/>
      <c r="VNI479" s="25"/>
      <c r="VNJ479" s="25"/>
      <c r="VNK479" s="25"/>
      <c r="VNL479" s="25"/>
      <c r="VNM479" s="25"/>
      <c r="VNN479" s="25"/>
      <c r="VNO479" s="25"/>
      <c r="VNP479" s="25"/>
      <c r="VNQ479" s="25"/>
      <c r="VNR479" s="25"/>
      <c r="VNS479" s="25"/>
      <c r="VNT479" s="25"/>
      <c r="VNU479" s="25"/>
      <c r="VNV479" s="25"/>
      <c r="VNW479" s="25"/>
      <c r="VNX479" s="25"/>
      <c r="VNY479" s="25"/>
      <c r="VNZ479" s="25"/>
      <c r="VOA479" s="25"/>
      <c r="VOB479" s="25"/>
      <c r="VOC479" s="25"/>
      <c r="VOD479" s="25"/>
      <c r="VOE479" s="25"/>
      <c r="VOF479" s="25"/>
      <c r="VOG479" s="25"/>
      <c r="VOH479" s="25"/>
      <c r="VOI479" s="25"/>
      <c r="VOJ479" s="25"/>
      <c r="VOK479" s="25"/>
      <c r="VOL479" s="25"/>
      <c r="VOM479" s="25"/>
      <c r="VON479" s="25"/>
      <c r="VOO479" s="25"/>
      <c r="VOP479" s="25"/>
      <c r="VOQ479" s="25"/>
      <c r="VOR479" s="25"/>
      <c r="VOS479" s="25"/>
      <c r="VOT479" s="25"/>
      <c r="VOU479" s="25"/>
      <c r="VOV479" s="25"/>
      <c r="VOW479" s="25"/>
      <c r="VOX479" s="25"/>
      <c r="VOY479" s="25"/>
      <c r="VOZ479" s="25"/>
      <c r="VPA479" s="25"/>
      <c r="VPB479" s="25"/>
      <c r="VPC479" s="25"/>
      <c r="VPD479" s="25"/>
      <c r="VPE479" s="25"/>
      <c r="VPF479" s="25"/>
      <c r="VPG479" s="25"/>
      <c r="VPH479" s="25"/>
      <c r="VPI479" s="25"/>
      <c r="VPJ479" s="25"/>
      <c r="VPK479" s="25"/>
      <c r="VPL479" s="25"/>
      <c r="VPM479" s="25"/>
      <c r="VPN479" s="25"/>
      <c r="VPO479" s="25"/>
      <c r="VPP479" s="25"/>
      <c r="VPQ479" s="25"/>
      <c r="VPR479" s="25"/>
      <c r="VPS479" s="25"/>
      <c r="VPT479" s="25"/>
      <c r="VPU479" s="25"/>
      <c r="VPV479" s="25"/>
      <c r="VPW479" s="25"/>
      <c r="VPX479" s="25"/>
      <c r="VPY479" s="25"/>
      <c r="VPZ479" s="25"/>
      <c r="VQA479" s="25"/>
      <c r="VQB479" s="25"/>
      <c r="VQC479" s="25"/>
      <c r="VQD479" s="25"/>
      <c r="VQE479" s="25"/>
      <c r="VQF479" s="25"/>
      <c r="VQG479" s="25"/>
      <c r="VQH479" s="25"/>
      <c r="VQI479" s="25"/>
      <c r="VQJ479" s="25"/>
      <c r="VQK479" s="25"/>
      <c r="VQL479" s="25"/>
      <c r="VQM479" s="25"/>
      <c r="VQN479" s="25"/>
      <c r="VQO479" s="25"/>
      <c r="VQP479" s="25"/>
      <c r="VQQ479" s="25"/>
      <c r="VQR479" s="25"/>
      <c r="VQS479" s="25"/>
      <c r="VQT479" s="25"/>
      <c r="VQU479" s="25"/>
      <c r="VQV479" s="25"/>
      <c r="VQW479" s="25"/>
      <c r="VQX479" s="25"/>
      <c r="VQY479" s="25"/>
      <c r="VQZ479" s="25"/>
      <c r="VRA479" s="25"/>
      <c r="VRB479" s="25"/>
      <c r="VRC479" s="25"/>
      <c r="VRD479" s="25"/>
      <c r="VRE479" s="25"/>
      <c r="VRF479" s="25"/>
      <c r="VRG479" s="25"/>
      <c r="VRH479" s="25"/>
      <c r="VRI479" s="25"/>
      <c r="VRJ479" s="25"/>
      <c r="VRK479" s="25"/>
      <c r="VRL479" s="25"/>
      <c r="VRM479" s="25"/>
      <c r="VRN479" s="25"/>
      <c r="VRO479" s="25"/>
      <c r="VRP479" s="25"/>
      <c r="VRQ479" s="25"/>
      <c r="VRR479" s="25"/>
      <c r="VRS479" s="25"/>
      <c r="VRT479" s="25"/>
      <c r="VRU479" s="25"/>
      <c r="VRV479" s="25"/>
      <c r="VRW479" s="25"/>
      <c r="VRX479" s="25"/>
      <c r="VRY479" s="25"/>
      <c r="VRZ479" s="25"/>
      <c r="VSA479" s="25"/>
      <c r="VSB479" s="25"/>
      <c r="VSC479" s="25"/>
      <c r="VSD479" s="25"/>
      <c r="VSE479" s="25"/>
      <c r="VSF479" s="25"/>
      <c r="VSG479" s="25"/>
      <c r="VSH479" s="25"/>
      <c r="VSI479" s="25"/>
      <c r="VSJ479" s="25"/>
      <c r="VSK479" s="25"/>
      <c r="VSL479" s="25"/>
      <c r="VSM479" s="25"/>
      <c r="VSN479" s="25"/>
      <c r="VSO479" s="25"/>
      <c r="VSP479" s="25"/>
      <c r="VSQ479" s="25"/>
      <c r="VSR479" s="25"/>
      <c r="VSS479" s="25"/>
      <c r="VST479" s="25"/>
      <c r="VSU479" s="25"/>
      <c r="VSV479" s="25"/>
      <c r="VSW479" s="25"/>
      <c r="VSX479" s="25"/>
      <c r="VSY479" s="25"/>
      <c r="VSZ479" s="25"/>
      <c r="VTA479" s="25"/>
      <c r="VTB479" s="25"/>
      <c r="VTC479" s="25"/>
      <c r="VTD479" s="25"/>
      <c r="VTE479" s="25"/>
      <c r="VTF479" s="25"/>
      <c r="VTG479" s="25"/>
      <c r="VTH479" s="25"/>
      <c r="VTI479" s="25"/>
      <c r="VTJ479" s="25"/>
      <c r="VTK479" s="25"/>
      <c r="VTL479" s="25"/>
      <c r="VTM479" s="25"/>
      <c r="VTN479" s="25"/>
      <c r="VTO479" s="25"/>
      <c r="VTP479" s="25"/>
      <c r="VTQ479" s="25"/>
      <c r="VTR479" s="25"/>
      <c r="VTS479" s="25"/>
      <c r="VTT479" s="25"/>
      <c r="VTU479" s="25"/>
      <c r="VTV479" s="25"/>
      <c r="VTW479" s="25"/>
      <c r="VTX479" s="25"/>
      <c r="VTY479" s="25"/>
      <c r="VTZ479" s="25"/>
      <c r="VUA479" s="25"/>
      <c r="VUB479" s="25"/>
      <c r="VUC479" s="25"/>
      <c r="VUD479" s="25"/>
      <c r="VUE479" s="25"/>
      <c r="VUF479" s="25"/>
      <c r="VUG479" s="25"/>
      <c r="VUH479" s="25"/>
      <c r="VUI479" s="25"/>
      <c r="VUJ479" s="25"/>
      <c r="VUK479" s="25"/>
      <c r="VUL479" s="25"/>
      <c r="VUM479" s="25"/>
      <c r="VUN479" s="25"/>
      <c r="VUO479" s="25"/>
      <c r="VUP479" s="25"/>
      <c r="VUQ479" s="25"/>
      <c r="VUR479" s="25"/>
      <c r="VUS479" s="25"/>
      <c r="VUT479" s="25"/>
      <c r="VUU479" s="25"/>
      <c r="VUV479" s="25"/>
      <c r="VUW479" s="25"/>
      <c r="VUX479" s="25"/>
      <c r="VUY479" s="25"/>
      <c r="VUZ479" s="25"/>
      <c r="VVA479" s="25"/>
      <c r="VVB479" s="25"/>
      <c r="VVC479" s="25"/>
      <c r="VVD479" s="25"/>
      <c r="VVE479" s="25"/>
      <c r="VVF479" s="25"/>
      <c r="VVG479" s="25"/>
      <c r="VVH479" s="25"/>
      <c r="VVI479" s="25"/>
      <c r="VVJ479" s="25"/>
      <c r="VVK479" s="25"/>
      <c r="VVL479" s="25"/>
      <c r="VVM479" s="25"/>
      <c r="VVN479" s="25"/>
      <c r="VVO479" s="25"/>
      <c r="VVP479" s="25"/>
      <c r="VVQ479" s="25"/>
      <c r="VVR479" s="25"/>
      <c r="VVS479" s="25"/>
      <c r="VVT479" s="25"/>
      <c r="VVU479" s="25"/>
      <c r="VVV479" s="25"/>
      <c r="VVW479" s="25"/>
      <c r="VVX479" s="25"/>
      <c r="VVY479" s="25"/>
      <c r="VVZ479" s="25"/>
      <c r="VWA479" s="25"/>
      <c r="VWB479" s="25"/>
      <c r="VWC479" s="25"/>
      <c r="VWD479" s="25"/>
      <c r="VWE479" s="25"/>
      <c r="VWF479" s="25"/>
      <c r="VWG479" s="25"/>
      <c r="VWH479" s="25"/>
      <c r="VWI479" s="25"/>
      <c r="VWJ479" s="25"/>
      <c r="VWK479" s="25"/>
      <c r="VWL479" s="25"/>
      <c r="VWM479" s="25"/>
      <c r="VWN479" s="25"/>
      <c r="VWO479" s="25"/>
      <c r="VWP479" s="25"/>
      <c r="VWQ479" s="25"/>
      <c r="VWR479" s="25"/>
      <c r="VWS479" s="25"/>
      <c r="VWT479" s="25"/>
      <c r="VWU479" s="25"/>
      <c r="VWV479" s="25"/>
      <c r="VWW479" s="25"/>
      <c r="VWX479" s="25"/>
      <c r="VWY479" s="25"/>
      <c r="VWZ479" s="25"/>
      <c r="VXA479" s="25"/>
      <c r="VXB479" s="25"/>
      <c r="VXC479" s="25"/>
      <c r="VXD479" s="25"/>
      <c r="VXE479" s="25"/>
      <c r="VXF479" s="25"/>
      <c r="VXG479" s="25"/>
      <c r="VXH479" s="25"/>
      <c r="VXI479" s="25"/>
      <c r="VXJ479" s="25"/>
      <c r="VXK479" s="25"/>
      <c r="VXL479" s="25"/>
      <c r="VXM479" s="25"/>
      <c r="VXN479" s="25"/>
      <c r="VXO479" s="25"/>
      <c r="VXP479" s="25"/>
      <c r="VXQ479" s="25"/>
      <c r="VXR479" s="25"/>
      <c r="VXS479" s="25"/>
      <c r="VXT479" s="25"/>
      <c r="VXU479" s="25"/>
      <c r="VXV479" s="25"/>
      <c r="VXW479" s="25"/>
      <c r="VXX479" s="25"/>
      <c r="VXY479" s="25"/>
      <c r="VXZ479" s="25"/>
      <c r="VYA479" s="25"/>
      <c r="VYB479" s="25"/>
      <c r="VYC479" s="25"/>
      <c r="VYD479" s="25"/>
      <c r="VYE479" s="25"/>
      <c r="VYF479" s="25"/>
      <c r="VYG479" s="25"/>
      <c r="VYH479" s="25"/>
      <c r="VYI479" s="25"/>
      <c r="VYJ479" s="25"/>
      <c r="VYK479" s="25"/>
      <c r="VYL479" s="25"/>
      <c r="VYM479" s="25"/>
      <c r="VYN479" s="25"/>
      <c r="VYO479" s="25"/>
      <c r="VYP479" s="25"/>
      <c r="VYQ479" s="25"/>
      <c r="VYR479" s="25"/>
      <c r="VYS479" s="25"/>
      <c r="VYT479" s="25"/>
      <c r="VYU479" s="25"/>
      <c r="VYV479" s="25"/>
      <c r="VYW479" s="25"/>
      <c r="VYX479" s="25"/>
      <c r="VYY479" s="25"/>
      <c r="VYZ479" s="25"/>
      <c r="VZA479" s="25"/>
      <c r="VZB479" s="25"/>
      <c r="VZC479" s="25"/>
      <c r="VZD479" s="25"/>
      <c r="VZE479" s="25"/>
      <c r="VZF479" s="25"/>
      <c r="VZG479" s="25"/>
      <c r="VZH479" s="25"/>
      <c r="VZI479" s="25"/>
      <c r="VZJ479" s="25"/>
      <c r="VZK479" s="25"/>
      <c r="VZL479" s="25"/>
      <c r="VZM479" s="25"/>
      <c r="VZN479" s="25"/>
      <c r="VZO479" s="25"/>
      <c r="VZP479" s="25"/>
      <c r="VZQ479" s="25"/>
      <c r="VZR479" s="25"/>
      <c r="VZS479" s="25"/>
      <c r="VZT479" s="25"/>
      <c r="VZU479" s="25"/>
      <c r="VZV479" s="25"/>
      <c r="VZW479" s="25"/>
      <c r="VZX479" s="25"/>
      <c r="VZY479" s="25"/>
      <c r="VZZ479" s="25"/>
      <c r="WAA479" s="25"/>
      <c r="WAB479" s="25"/>
      <c r="WAC479" s="25"/>
      <c r="WAD479" s="25"/>
      <c r="WAE479" s="25"/>
      <c r="WAF479" s="25"/>
      <c r="WAG479" s="25"/>
      <c r="WAH479" s="25"/>
      <c r="WAI479" s="25"/>
      <c r="WAJ479" s="25"/>
      <c r="WAK479" s="25"/>
      <c r="WAL479" s="25"/>
      <c r="WAM479" s="25"/>
      <c r="WAN479" s="25"/>
      <c r="WAO479" s="25"/>
      <c r="WAP479" s="25"/>
      <c r="WAQ479" s="25"/>
      <c r="WAR479" s="25"/>
      <c r="WAS479" s="25"/>
      <c r="WAT479" s="25"/>
      <c r="WAU479" s="25"/>
      <c r="WAV479" s="25"/>
      <c r="WAW479" s="25"/>
      <c r="WAX479" s="25"/>
      <c r="WAY479" s="25"/>
      <c r="WAZ479" s="25"/>
      <c r="WBA479" s="25"/>
      <c r="WBB479" s="25"/>
      <c r="WBC479" s="25"/>
      <c r="WBD479" s="25"/>
      <c r="WBE479" s="25"/>
      <c r="WBF479" s="25"/>
      <c r="WBG479" s="25"/>
      <c r="WBH479" s="25"/>
      <c r="WBI479" s="25"/>
      <c r="WBJ479" s="25"/>
      <c r="WBK479" s="25"/>
      <c r="WBL479" s="25"/>
      <c r="WBM479" s="25"/>
      <c r="WBN479" s="25"/>
      <c r="WBO479" s="25"/>
      <c r="WBP479" s="25"/>
      <c r="WBQ479" s="25"/>
      <c r="WBR479" s="25"/>
      <c r="WBS479" s="25"/>
      <c r="WBT479" s="25"/>
      <c r="WBU479" s="25"/>
      <c r="WBV479" s="25"/>
      <c r="WBW479" s="25"/>
      <c r="WBX479" s="25"/>
      <c r="WBY479" s="25"/>
      <c r="WBZ479" s="25"/>
      <c r="WCA479" s="25"/>
      <c r="WCB479" s="25"/>
      <c r="WCC479" s="25"/>
      <c r="WCD479" s="25"/>
      <c r="WCE479" s="25"/>
      <c r="WCF479" s="25"/>
      <c r="WCG479" s="25"/>
      <c r="WCH479" s="25"/>
      <c r="WCI479" s="25"/>
      <c r="WCJ479" s="25"/>
      <c r="WCK479" s="25"/>
      <c r="WCL479" s="25"/>
      <c r="WCM479" s="25"/>
      <c r="WCN479" s="25"/>
      <c r="WCO479" s="25"/>
      <c r="WCP479" s="25"/>
      <c r="WCQ479" s="25"/>
      <c r="WCR479" s="25"/>
      <c r="WCS479" s="25"/>
      <c r="WCT479" s="25"/>
      <c r="WCU479" s="25"/>
      <c r="WCV479" s="25"/>
      <c r="WCW479" s="25"/>
      <c r="WCX479" s="25"/>
      <c r="WCY479" s="25"/>
      <c r="WCZ479" s="25"/>
      <c r="WDA479" s="25"/>
      <c r="WDB479" s="25"/>
      <c r="WDC479" s="25"/>
      <c r="WDD479" s="25"/>
      <c r="WDE479" s="25"/>
      <c r="WDF479" s="25"/>
      <c r="WDG479" s="25"/>
      <c r="WDH479" s="25"/>
      <c r="WDI479" s="25"/>
      <c r="WDJ479" s="25"/>
      <c r="WDK479" s="25"/>
      <c r="WDL479" s="25"/>
      <c r="WDM479" s="25"/>
      <c r="WDN479" s="25"/>
      <c r="WDO479" s="25"/>
      <c r="WDP479" s="25"/>
      <c r="WDQ479" s="25"/>
      <c r="WDR479" s="25"/>
      <c r="WDS479" s="25"/>
      <c r="WDT479" s="25"/>
      <c r="WDU479" s="25"/>
      <c r="WDV479" s="25"/>
      <c r="WDW479" s="25"/>
      <c r="WDX479" s="25"/>
      <c r="WDY479" s="25"/>
      <c r="WDZ479" s="25"/>
      <c r="WEA479" s="25"/>
      <c r="WEB479" s="25"/>
      <c r="WEC479" s="25"/>
      <c r="WED479" s="25"/>
      <c r="WEE479" s="25"/>
      <c r="WEF479" s="25"/>
      <c r="WEG479" s="25"/>
      <c r="WEH479" s="25"/>
      <c r="WEI479" s="25"/>
      <c r="WEJ479" s="25"/>
      <c r="WEK479" s="25"/>
      <c r="WEL479" s="25"/>
      <c r="WEM479" s="25"/>
      <c r="WEN479" s="25"/>
      <c r="WEO479" s="25"/>
      <c r="WEP479" s="25"/>
      <c r="WEQ479" s="25"/>
      <c r="WER479" s="25"/>
      <c r="WES479" s="25"/>
      <c r="WET479" s="25"/>
      <c r="WEU479" s="25"/>
      <c r="WEV479" s="25"/>
      <c r="WEW479" s="25"/>
      <c r="WEX479" s="25"/>
      <c r="WEY479" s="25"/>
      <c r="WEZ479" s="25"/>
      <c r="WFA479" s="25"/>
      <c r="WFB479" s="25"/>
      <c r="WFC479" s="25"/>
      <c r="WFD479" s="25"/>
      <c r="WFE479" s="25"/>
      <c r="WFF479" s="25"/>
      <c r="WFG479" s="25"/>
      <c r="WFH479" s="25"/>
      <c r="WFI479" s="25"/>
      <c r="WFJ479" s="25"/>
      <c r="WFK479" s="25"/>
      <c r="WFL479" s="25"/>
      <c r="WFM479" s="25"/>
      <c r="WFN479" s="25"/>
      <c r="WFO479" s="25"/>
      <c r="WFP479" s="25"/>
      <c r="WFQ479" s="25"/>
      <c r="WFR479" s="25"/>
      <c r="WFS479" s="25"/>
      <c r="WFT479" s="25"/>
      <c r="WFU479" s="25"/>
      <c r="WFV479" s="25"/>
      <c r="WFW479" s="25"/>
      <c r="WFX479" s="25"/>
      <c r="WFY479" s="25"/>
      <c r="WFZ479" s="25"/>
      <c r="WGA479" s="25"/>
      <c r="WGB479" s="25"/>
      <c r="WGC479" s="25"/>
      <c r="WGD479" s="25"/>
      <c r="WGE479" s="25"/>
      <c r="WGF479" s="25"/>
      <c r="WGG479" s="25"/>
      <c r="WGH479" s="25"/>
      <c r="WGI479" s="25"/>
      <c r="WGJ479" s="25"/>
      <c r="WGK479" s="25"/>
      <c r="WGL479" s="25"/>
      <c r="WGM479" s="25"/>
      <c r="WGN479" s="25"/>
      <c r="WGO479" s="25"/>
      <c r="WGP479" s="25"/>
      <c r="WGQ479" s="25"/>
      <c r="WGR479" s="25"/>
      <c r="WGS479" s="25"/>
      <c r="WGT479" s="25"/>
      <c r="WGU479" s="25"/>
      <c r="WGV479" s="25"/>
      <c r="WGW479" s="25"/>
      <c r="WGX479" s="25"/>
      <c r="WGY479" s="25"/>
      <c r="WGZ479" s="25"/>
      <c r="WHA479" s="25"/>
      <c r="WHB479" s="25"/>
      <c r="WHC479" s="25"/>
      <c r="WHD479" s="25"/>
      <c r="WHE479" s="25"/>
      <c r="WHF479" s="25"/>
      <c r="WHG479" s="25"/>
      <c r="WHH479" s="25"/>
      <c r="WHI479" s="25"/>
      <c r="WHJ479" s="25"/>
      <c r="WHK479" s="25"/>
      <c r="WHL479" s="25"/>
      <c r="WHM479" s="25"/>
      <c r="WHN479" s="25"/>
      <c r="WHO479" s="25"/>
      <c r="WHP479" s="25"/>
      <c r="WHQ479" s="25"/>
      <c r="WHR479" s="25"/>
      <c r="WHS479" s="25"/>
      <c r="WHT479" s="25"/>
      <c r="WHU479" s="25"/>
      <c r="WHV479" s="25"/>
      <c r="WHW479" s="25"/>
      <c r="WHX479" s="25"/>
      <c r="WHY479" s="25"/>
      <c r="WHZ479" s="25"/>
      <c r="WIA479" s="25"/>
      <c r="WIB479" s="25"/>
      <c r="WIC479" s="25"/>
      <c r="WID479" s="25"/>
      <c r="WIE479" s="25"/>
      <c r="WIF479" s="25"/>
      <c r="WIG479" s="25"/>
      <c r="WIH479" s="25"/>
      <c r="WII479" s="25"/>
      <c r="WIJ479" s="25"/>
      <c r="WIK479" s="25"/>
      <c r="WIL479" s="25"/>
      <c r="WIM479" s="25"/>
      <c r="WIN479" s="25"/>
      <c r="WIO479" s="25"/>
      <c r="WIP479" s="25"/>
      <c r="WIQ479" s="25"/>
      <c r="WIR479" s="25"/>
      <c r="WIS479" s="25"/>
      <c r="WIT479" s="25"/>
      <c r="WIU479" s="25"/>
      <c r="WIV479" s="25"/>
      <c r="WIW479" s="25"/>
      <c r="WIX479" s="25"/>
      <c r="WIY479" s="25"/>
      <c r="WIZ479" s="25"/>
      <c r="WJA479" s="25"/>
      <c r="WJB479" s="25"/>
      <c r="WJC479" s="25"/>
      <c r="WJD479" s="25"/>
      <c r="WJE479" s="25"/>
      <c r="WJF479" s="25"/>
      <c r="WJG479" s="25"/>
      <c r="WJH479" s="25"/>
      <c r="WJI479" s="25"/>
      <c r="WJJ479" s="25"/>
      <c r="WJK479" s="25"/>
      <c r="WJL479" s="25"/>
      <c r="WJM479" s="25"/>
      <c r="WJN479" s="25"/>
      <c r="WJO479" s="25"/>
      <c r="WJP479" s="25"/>
      <c r="WJQ479" s="25"/>
      <c r="WJR479" s="25"/>
      <c r="WJS479" s="25"/>
      <c r="WJT479" s="25"/>
      <c r="WJU479" s="25"/>
      <c r="WJV479" s="25"/>
      <c r="WJW479" s="25"/>
      <c r="WJX479" s="25"/>
      <c r="WJY479" s="25"/>
      <c r="WJZ479" s="25"/>
      <c r="WKA479" s="25"/>
      <c r="WKB479" s="25"/>
      <c r="WKC479" s="25"/>
      <c r="WKD479" s="25"/>
      <c r="WKE479" s="25"/>
      <c r="WKF479" s="25"/>
      <c r="WKG479" s="25"/>
      <c r="WKH479" s="25"/>
      <c r="WKI479" s="25"/>
      <c r="WKJ479" s="25"/>
      <c r="WKK479" s="25"/>
      <c r="WKL479" s="25"/>
      <c r="WKM479" s="25"/>
      <c r="WKN479" s="25"/>
      <c r="WKO479" s="25"/>
      <c r="WKP479" s="25"/>
      <c r="WKQ479" s="25"/>
      <c r="WKR479" s="25"/>
      <c r="WKS479" s="25"/>
      <c r="WKT479" s="25"/>
      <c r="WKU479" s="25"/>
      <c r="WKV479" s="25"/>
      <c r="WKW479" s="25"/>
      <c r="WKX479" s="25"/>
      <c r="WKY479" s="25"/>
      <c r="WKZ479" s="25"/>
      <c r="WLA479" s="25"/>
      <c r="WLB479" s="25"/>
      <c r="WLC479" s="25"/>
      <c r="WLD479" s="25"/>
      <c r="WLE479" s="25"/>
      <c r="WLF479" s="25"/>
      <c r="WLG479" s="25"/>
      <c r="WLH479" s="25"/>
      <c r="WLI479" s="25"/>
      <c r="WLJ479" s="25"/>
      <c r="WLK479" s="25"/>
      <c r="WLL479" s="25"/>
      <c r="WLM479" s="25"/>
      <c r="WLN479" s="25"/>
      <c r="WLO479" s="25"/>
      <c r="WLP479" s="25"/>
      <c r="WLQ479" s="25"/>
      <c r="WLR479" s="25"/>
      <c r="WLS479" s="25"/>
      <c r="WLT479" s="25"/>
      <c r="WLU479" s="25"/>
      <c r="WLV479" s="25"/>
      <c r="WLW479" s="25"/>
      <c r="WLX479" s="25"/>
      <c r="WLY479" s="25"/>
      <c r="WLZ479" s="25"/>
      <c r="WMA479" s="25"/>
      <c r="WMB479" s="25"/>
      <c r="WMC479" s="25"/>
      <c r="WMD479" s="25"/>
      <c r="WME479" s="25"/>
      <c r="WMF479" s="25"/>
      <c r="WMG479" s="25"/>
      <c r="WMH479" s="25"/>
      <c r="WMI479" s="25"/>
      <c r="WMJ479" s="25"/>
      <c r="WMK479" s="25"/>
      <c r="WML479" s="25"/>
      <c r="WMM479" s="25"/>
      <c r="WMN479" s="25"/>
      <c r="WMO479" s="25"/>
      <c r="WMP479" s="25"/>
      <c r="WMQ479" s="25"/>
      <c r="WMR479" s="25"/>
      <c r="WMS479" s="25"/>
      <c r="WMT479" s="25"/>
      <c r="WMU479" s="25"/>
      <c r="WMV479" s="25"/>
      <c r="WMW479" s="25"/>
      <c r="WMX479" s="25"/>
      <c r="WMY479" s="25"/>
      <c r="WMZ479" s="25"/>
      <c r="WNA479" s="25"/>
      <c r="WNB479" s="25"/>
      <c r="WNC479" s="25"/>
      <c r="WND479" s="25"/>
      <c r="WNE479" s="25"/>
      <c r="WNF479" s="25"/>
      <c r="WNG479" s="25"/>
      <c r="WNH479" s="25"/>
      <c r="WNI479" s="25"/>
      <c r="WNJ479" s="25"/>
      <c r="WNK479" s="25"/>
      <c r="WNL479" s="25"/>
      <c r="WNM479" s="25"/>
      <c r="WNN479" s="25"/>
      <c r="WNO479" s="25"/>
      <c r="WNP479" s="25"/>
      <c r="WNQ479" s="25"/>
      <c r="WNR479" s="25"/>
      <c r="WNS479" s="25"/>
      <c r="WNT479" s="25"/>
      <c r="WNU479" s="25"/>
      <c r="WNV479" s="25"/>
      <c r="WNW479" s="25"/>
      <c r="WNX479" s="25"/>
      <c r="WNY479" s="25"/>
      <c r="WNZ479" s="25"/>
      <c r="WOA479" s="25"/>
      <c r="WOB479" s="25"/>
      <c r="WOC479" s="25"/>
      <c r="WOD479" s="25"/>
      <c r="WOE479" s="25"/>
      <c r="WOF479" s="25"/>
      <c r="WOG479" s="25"/>
      <c r="WOH479" s="25"/>
      <c r="WOI479" s="25"/>
      <c r="WOJ479" s="25"/>
      <c r="WOK479" s="25"/>
      <c r="WOL479" s="25"/>
      <c r="WOM479" s="25"/>
      <c r="WON479" s="25"/>
      <c r="WOO479" s="25"/>
      <c r="WOP479" s="25"/>
      <c r="WOQ479" s="25"/>
      <c r="WOR479" s="25"/>
      <c r="WOS479" s="25"/>
      <c r="WOT479" s="25"/>
      <c r="WOU479" s="25"/>
      <c r="WOV479" s="25"/>
      <c r="WOW479" s="25"/>
      <c r="WOX479" s="25"/>
      <c r="WOY479" s="25"/>
      <c r="WOZ479" s="25"/>
      <c r="WPA479" s="25"/>
      <c r="WPB479" s="25"/>
      <c r="WPC479" s="25"/>
      <c r="WPD479" s="25"/>
      <c r="WPE479" s="25"/>
      <c r="WPF479" s="25"/>
      <c r="WPG479" s="25"/>
      <c r="WPH479" s="25"/>
      <c r="WPI479" s="25"/>
      <c r="WPJ479" s="25"/>
      <c r="WPK479" s="25"/>
      <c r="WPL479" s="25"/>
      <c r="WPM479" s="25"/>
      <c r="WPN479" s="25"/>
      <c r="WPO479" s="25"/>
      <c r="WPP479" s="25"/>
      <c r="WPQ479" s="25"/>
      <c r="WPR479" s="25"/>
      <c r="WPS479" s="25"/>
      <c r="WPT479" s="25"/>
      <c r="WPU479" s="25"/>
      <c r="WPV479" s="25"/>
      <c r="WPW479" s="25"/>
      <c r="WPX479" s="25"/>
      <c r="WPY479" s="25"/>
      <c r="WPZ479" s="25"/>
      <c r="WQA479" s="25"/>
      <c r="WQB479" s="25"/>
      <c r="WQC479" s="25"/>
      <c r="WQD479" s="25"/>
      <c r="WQE479" s="25"/>
      <c r="WQF479" s="25"/>
      <c r="WQG479" s="25"/>
      <c r="WQH479" s="25"/>
      <c r="WQI479" s="25"/>
      <c r="WQJ479" s="25"/>
      <c r="WQK479" s="25"/>
      <c r="WQL479" s="25"/>
      <c r="WQM479" s="25"/>
      <c r="WQN479" s="25"/>
      <c r="WQO479" s="25"/>
      <c r="WQP479" s="25"/>
      <c r="WQQ479" s="25"/>
      <c r="WQR479" s="25"/>
      <c r="WQS479" s="25"/>
      <c r="WQT479" s="25"/>
      <c r="WQU479" s="25"/>
      <c r="WQV479" s="25"/>
      <c r="WQW479" s="25"/>
      <c r="WQX479" s="25"/>
      <c r="WQY479" s="25"/>
      <c r="WQZ479" s="25"/>
      <c r="WRA479" s="25"/>
      <c r="WRB479" s="25"/>
      <c r="WRC479" s="25"/>
      <c r="WRD479" s="25"/>
      <c r="WRE479" s="25"/>
      <c r="WRF479" s="25"/>
      <c r="WRG479" s="25"/>
      <c r="WRH479" s="25"/>
      <c r="WRI479" s="25"/>
      <c r="WRJ479" s="25"/>
      <c r="WRK479" s="25"/>
      <c r="WRL479" s="25"/>
      <c r="WRM479" s="25"/>
      <c r="WRN479" s="25"/>
      <c r="WRO479" s="25"/>
      <c r="WRP479" s="25"/>
      <c r="WRQ479" s="25"/>
      <c r="WRR479" s="25"/>
      <c r="WRS479" s="25"/>
      <c r="WRT479" s="25"/>
      <c r="WRU479" s="25"/>
      <c r="WRV479" s="25"/>
      <c r="WRW479" s="25"/>
      <c r="WRX479" s="25"/>
      <c r="WRY479" s="25"/>
      <c r="WRZ479" s="25"/>
      <c r="WSA479" s="25"/>
      <c r="WSB479" s="25"/>
      <c r="WSC479" s="25"/>
      <c r="WSD479" s="25"/>
      <c r="WSE479" s="25"/>
      <c r="WSF479" s="25"/>
      <c r="WSG479" s="25"/>
      <c r="WSH479" s="25"/>
      <c r="WSI479" s="25"/>
      <c r="WSJ479" s="25"/>
      <c r="WSK479" s="25"/>
      <c r="WSL479" s="25"/>
      <c r="WSM479" s="25"/>
      <c r="WSN479" s="25"/>
      <c r="WSO479" s="25"/>
      <c r="WSP479" s="25"/>
      <c r="WSQ479" s="25"/>
      <c r="WSR479" s="25"/>
      <c r="WSS479" s="25"/>
      <c r="WST479" s="25"/>
      <c r="WSU479" s="25"/>
      <c r="WSV479" s="25"/>
      <c r="WSW479" s="25"/>
      <c r="WSX479" s="25"/>
      <c r="WSY479" s="25"/>
      <c r="WSZ479" s="25"/>
      <c r="WTA479" s="25"/>
      <c r="WTB479" s="25"/>
      <c r="WTC479" s="25"/>
      <c r="WTD479" s="25"/>
      <c r="WTE479" s="25"/>
      <c r="WTF479" s="25"/>
      <c r="WTG479" s="25"/>
      <c r="WTH479" s="25"/>
      <c r="WTI479" s="25"/>
      <c r="WTJ479" s="25"/>
      <c r="WTK479" s="25"/>
      <c r="WTL479" s="25"/>
      <c r="WTM479" s="25"/>
      <c r="WTN479" s="25"/>
      <c r="WTO479" s="25"/>
      <c r="WTP479" s="25"/>
      <c r="WTQ479" s="25"/>
      <c r="WTR479" s="25"/>
      <c r="WTS479" s="25"/>
      <c r="WTT479" s="25"/>
      <c r="WTU479" s="25"/>
      <c r="WTV479" s="25"/>
      <c r="WTW479" s="25"/>
      <c r="WTX479" s="25"/>
      <c r="WTY479" s="25"/>
      <c r="WTZ479" s="25"/>
      <c r="WUA479" s="25"/>
      <c r="WUB479" s="25"/>
      <c r="WUC479" s="25"/>
      <c r="WUD479" s="25"/>
      <c r="WUE479" s="25"/>
      <c r="WUF479" s="25"/>
      <c r="WUG479" s="25"/>
      <c r="WUH479" s="25"/>
      <c r="WUI479" s="25"/>
      <c r="WUJ479" s="25"/>
      <c r="WUK479" s="25"/>
      <c r="WUL479" s="25"/>
      <c r="WUM479" s="25"/>
      <c r="WUN479" s="25"/>
      <c r="WUO479" s="25"/>
      <c r="WUP479" s="25"/>
      <c r="WUQ479" s="25"/>
      <c r="WUR479" s="25"/>
      <c r="WUS479" s="25"/>
      <c r="WUT479" s="25"/>
      <c r="WUU479" s="25"/>
      <c r="WUV479" s="25"/>
      <c r="WUW479" s="25"/>
      <c r="WUX479" s="25"/>
      <c r="WUY479" s="25"/>
      <c r="WUZ479" s="25"/>
      <c r="WVA479" s="25"/>
      <c r="WVB479" s="25"/>
      <c r="WVC479" s="25"/>
      <c r="WVD479" s="25"/>
      <c r="WVE479" s="25"/>
      <c r="WVF479" s="25"/>
      <c r="WVG479" s="25"/>
      <c r="WVH479" s="25"/>
      <c r="WVI479" s="25"/>
      <c r="WVJ479" s="25"/>
      <c r="WVK479" s="25"/>
      <c r="WVL479" s="25"/>
      <c r="WVM479" s="25"/>
      <c r="WVN479" s="25"/>
      <c r="WVO479" s="25"/>
      <c r="WVP479" s="25"/>
      <c r="WVQ479" s="25"/>
      <c r="WVR479" s="25"/>
      <c r="WVS479" s="25"/>
      <c r="WVT479" s="25"/>
      <c r="WVU479" s="25"/>
      <c r="WVV479" s="25"/>
      <c r="WVW479" s="25"/>
      <c r="WVX479" s="25"/>
      <c r="WVY479" s="25"/>
      <c r="WVZ479" s="25"/>
      <c r="WWA479" s="25"/>
      <c r="WWB479" s="25"/>
      <c r="WWC479" s="25"/>
      <c r="WWD479" s="25"/>
      <c r="WWE479" s="25"/>
      <c r="WWF479" s="25"/>
      <c r="WWG479" s="25"/>
      <c r="WWH479" s="25"/>
      <c r="WWI479" s="25"/>
      <c r="WWJ479" s="25"/>
      <c r="WWK479" s="25"/>
      <c r="WWL479" s="25"/>
      <c r="WWM479" s="25"/>
      <c r="WWN479" s="25"/>
      <c r="WWO479" s="25"/>
      <c r="WWP479" s="25"/>
      <c r="WWQ479" s="25"/>
      <c r="WWR479" s="25"/>
      <c r="WWS479" s="25"/>
      <c r="WWT479" s="25"/>
      <c r="WWU479" s="25"/>
      <c r="WWV479" s="25"/>
      <c r="WWW479" s="25"/>
      <c r="WWX479" s="25"/>
      <c r="WWY479" s="25"/>
      <c r="WWZ479" s="25"/>
      <c r="WXA479" s="25"/>
      <c r="WXB479" s="25"/>
      <c r="WXC479" s="25"/>
      <c r="WXD479" s="25"/>
      <c r="WXE479" s="25"/>
      <c r="WXF479" s="25"/>
      <c r="WXG479" s="25"/>
      <c r="WXH479" s="25"/>
      <c r="WXI479" s="25"/>
      <c r="WXJ479" s="25"/>
      <c r="WXK479" s="25"/>
      <c r="WXL479" s="25"/>
      <c r="WXM479" s="25"/>
      <c r="WXN479" s="25"/>
      <c r="WXO479" s="25"/>
      <c r="WXP479" s="25"/>
      <c r="WXQ479" s="25"/>
      <c r="WXR479" s="25"/>
      <c r="WXS479" s="25"/>
      <c r="WXT479" s="25"/>
      <c r="WXU479" s="25"/>
      <c r="WXV479" s="25"/>
      <c r="WXW479" s="25"/>
      <c r="WXX479" s="25"/>
      <c r="WXY479" s="25"/>
      <c r="WXZ479" s="25"/>
      <c r="WYA479" s="25"/>
      <c r="WYB479" s="25"/>
      <c r="WYC479" s="25"/>
      <c r="WYD479" s="25"/>
      <c r="WYE479" s="25"/>
      <c r="WYF479" s="25"/>
      <c r="WYG479" s="25"/>
      <c r="WYH479" s="25"/>
      <c r="WYI479" s="25"/>
      <c r="WYJ479" s="25"/>
      <c r="WYK479" s="25"/>
      <c r="WYL479" s="25"/>
      <c r="WYM479" s="25"/>
      <c r="WYN479" s="25"/>
      <c r="WYO479" s="25"/>
      <c r="WYP479" s="25"/>
      <c r="WYQ479" s="25"/>
      <c r="WYR479" s="25"/>
      <c r="WYS479" s="25"/>
      <c r="WYT479" s="25"/>
      <c r="WYU479" s="25"/>
      <c r="WYV479" s="25"/>
      <c r="WYW479" s="25"/>
      <c r="WYX479" s="25"/>
      <c r="WYY479" s="25"/>
      <c r="WYZ479" s="25"/>
      <c r="WZA479" s="25"/>
      <c r="WZB479" s="25"/>
      <c r="WZC479" s="25"/>
      <c r="WZD479" s="25"/>
      <c r="WZE479" s="25"/>
      <c r="WZF479" s="25"/>
      <c r="WZG479" s="25"/>
      <c r="WZH479" s="25"/>
      <c r="WZI479" s="25"/>
      <c r="WZJ479" s="25"/>
      <c r="WZK479" s="25"/>
      <c r="WZL479" s="25"/>
      <c r="WZM479" s="25"/>
      <c r="WZN479" s="25"/>
      <c r="WZO479" s="25"/>
      <c r="WZP479" s="25"/>
      <c r="WZQ479" s="25"/>
      <c r="WZR479" s="25"/>
      <c r="WZS479" s="25"/>
      <c r="WZT479" s="25"/>
      <c r="WZU479" s="25"/>
      <c r="WZV479" s="25"/>
      <c r="WZW479" s="25"/>
      <c r="WZX479" s="25"/>
      <c r="WZY479" s="25"/>
      <c r="WZZ479" s="25"/>
      <c r="XAA479" s="25"/>
      <c r="XAB479" s="25"/>
      <c r="XAC479" s="25"/>
      <c r="XAD479" s="25"/>
      <c r="XAE479" s="25"/>
      <c r="XAF479" s="25"/>
      <c r="XAG479" s="25"/>
      <c r="XAH479" s="25"/>
      <c r="XAI479" s="25"/>
      <c r="XAJ479" s="25"/>
      <c r="XAK479" s="25"/>
      <c r="XAL479" s="25"/>
      <c r="XAM479" s="25"/>
      <c r="XAN479" s="25"/>
      <c r="XAO479" s="25"/>
      <c r="XAP479" s="25"/>
      <c r="XAQ479" s="25"/>
      <c r="XAR479" s="25"/>
      <c r="XAS479" s="25"/>
      <c r="XAT479" s="25"/>
      <c r="XAU479" s="25"/>
      <c r="XAV479" s="25"/>
      <c r="XAW479" s="25"/>
      <c r="XAX479" s="25"/>
      <c r="XAY479" s="25"/>
      <c r="XAZ479" s="25"/>
      <c r="XBA479" s="25"/>
      <c r="XBB479" s="25"/>
      <c r="XBC479" s="25"/>
      <c r="XBD479" s="25"/>
      <c r="XBE479" s="25"/>
      <c r="XBF479" s="25"/>
      <c r="XBG479" s="25"/>
      <c r="XBH479" s="25"/>
      <c r="XBI479" s="25"/>
      <c r="XBJ479" s="25"/>
      <c r="XBK479" s="25"/>
      <c r="XBL479" s="25"/>
      <c r="XBM479" s="25"/>
      <c r="XBN479" s="25"/>
      <c r="XBO479" s="25"/>
      <c r="XBP479" s="25"/>
      <c r="XBQ479" s="25"/>
      <c r="XBR479" s="25"/>
      <c r="XBS479" s="25"/>
      <c r="XBT479" s="25"/>
      <c r="XBU479" s="25"/>
      <c r="XBV479" s="25"/>
      <c r="XBW479" s="25"/>
      <c r="XBX479" s="25"/>
      <c r="XBY479" s="25"/>
      <c r="XBZ479" s="25"/>
      <c r="XCA479" s="25"/>
      <c r="XCB479" s="25"/>
      <c r="XCC479" s="25"/>
      <c r="XCD479" s="25"/>
      <c r="XCE479" s="25"/>
      <c r="XCF479" s="25"/>
      <c r="XCG479" s="25"/>
      <c r="XCH479" s="25"/>
      <c r="XCI479" s="25"/>
      <c r="XCJ479" s="25"/>
      <c r="XCK479" s="25"/>
      <c r="XCL479" s="25"/>
      <c r="XCM479" s="25"/>
      <c r="XCN479" s="25"/>
      <c r="XCO479" s="25"/>
      <c r="XCP479" s="25"/>
      <c r="XCQ479" s="25"/>
      <c r="XCR479" s="25"/>
      <c r="XCS479" s="25"/>
      <c r="XCT479" s="25"/>
      <c r="XCU479" s="25"/>
      <c r="XCV479" s="25"/>
      <c r="XCW479" s="25"/>
      <c r="XCX479" s="25"/>
      <c r="XCY479" s="25"/>
      <c r="XCZ479" s="25"/>
      <c r="XDA479" s="25"/>
      <c r="XDB479" s="25"/>
      <c r="XDC479" s="25"/>
      <c r="XDD479" s="25"/>
      <c r="XDE479" s="25"/>
      <c r="XDF479" s="25"/>
      <c r="XDG479" s="25"/>
      <c r="XDH479" s="25"/>
      <c r="XDI479" s="25"/>
      <c r="XDJ479" s="25"/>
      <c r="XDK479" s="25"/>
      <c r="XDL479" s="25"/>
      <c r="XDM479" s="25"/>
      <c r="XDN479" s="25"/>
      <c r="XDO479" s="25"/>
      <c r="XDP479" s="25"/>
      <c r="XDQ479" s="25"/>
      <c r="XDR479" s="25"/>
      <c r="XDS479" s="25"/>
      <c r="XDT479" s="25"/>
      <c r="XDU479" s="25"/>
      <c r="XDV479" s="25"/>
      <c r="XDW479" s="25"/>
      <c r="XDX479" s="25"/>
      <c r="XDY479" s="25"/>
      <c r="XDZ479" s="25"/>
      <c r="XEA479" s="25"/>
      <c r="XEB479" s="25"/>
      <c r="XEC479" s="25"/>
      <c r="XED479" s="25"/>
      <c r="XEE479" s="25"/>
      <c r="XEF479" s="25"/>
      <c r="XEG479" s="25"/>
      <c r="XEH479" s="25"/>
      <c r="XEI479" s="25"/>
      <c r="XEJ479" s="25"/>
      <c r="XEK479" s="25"/>
      <c r="XEL479" s="25"/>
      <c r="XEM479" s="25"/>
      <c r="XEN479" s="25"/>
      <c r="XEO479" s="25"/>
      <c r="XEP479" s="25"/>
      <c r="XEQ479" s="25"/>
      <c r="XER479" s="25"/>
      <c r="XES479" s="25"/>
      <c r="XET479" s="25"/>
      <c r="XEU479" s="25"/>
      <c r="XEV479" s="25"/>
      <c r="XEW479" s="25"/>
      <c r="XEX479" s="25"/>
      <c r="XEY479" s="25"/>
      <c r="XEZ479" s="25"/>
      <c r="XFA479" s="25"/>
      <c r="XFB479" s="25"/>
      <c r="XFC479" s="25"/>
    </row>
    <row r="480" spans="1:16383" x14ac:dyDescent="0.15">
      <c r="A480" s="2">
        <v>96</v>
      </c>
      <c r="B480" s="2">
        <v>4</v>
      </c>
      <c r="C480" s="2">
        <v>12</v>
      </c>
      <c r="D480" s="2">
        <v>12</v>
      </c>
      <c r="E480" s="72" t="s">
        <v>802</v>
      </c>
      <c r="F480" s="1" t="s">
        <v>481</v>
      </c>
      <c r="G480" s="17">
        <v>21</v>
      </c>
      <c r="H480" s="12" t="s">
        <v>56</v>
      </c>
      <c r="I480" s="3" t="s">
        <v>482</v>
      </c>
      <c r="J480" s="24">
        <v>345</v>
      </c>
      <c r="K480" s="24"/>
      <c r="L480" s="2" t="s">
        <v>282</v>
      </c>
      <c r="M480" s="5">
        <v>2928816</v>
      </c>
      <c r="N480" s="5">
        <v>2785808</v>
      </c>
      <c r="O480" s="5">
        <v>31113</v>
      </c>
      <c r="P480" s="5">
        <v>58320</v>
      </c>
      <c r="Q480" s="5">
        <v>27733</v>
      </c>
      <c r="R480" s="5">
        <v>25842</v>
      </c>
      <c r="S480" s="12"/>
      <c r="T480" s="25"/>
      <c r="U480" s="25"/>
      <c r="V480" s="25"/>
      <c r="W480" s="25"/>
      <c r="X480" s="25"/>
      <c r="Y480" s="25"/>
      <c r="Z480" s="25"/>
      <c r="AA480" s="25"/>
      <c r="AB480" s="25"/>
      <c r="AC480" s="25"/>
      <c r="AD480" s="25"/>
      <c r="AE480" s="25"/>
      <c r="AF480" s="25"/>
      <c r="AG480" s="25"/>
      <c r="AH480" s="25"/>
      <c r="AI480" s="25"/>
      <c r="AJ480" s="25"/>
      <c r="AK480" s="25"/>
      <c r="AL480" s="25"/>
      <c r="AM480" s="25"/>
      <c r="AN480" s="25"/>
      <c r="AO480" s="25"/>
      <c r="AP480" s="25"/>
      <c r="AQ480" s="25"/>
      <c r="AR480" s="25"/>
      <c r="AS480" s="25"/>
      <c r="AT480" s="25"/>
      <c r="AU480" s="25"/>
      <c r="AV480" s="25"/>
      <c r="AW480" s="25"/>
      <c r="AX480" s="25"/>
      <c r="AY480" s="25"/>
      <c r="AZ480" s="25"/>
      <c r="BA480" s="25"/>
      <c r="BB480" s="25"/>
      <c r="BC480" s="25"/>
      <c r="BD480" s="25"/>
      <c r="BE480" s="25"/>
      <c r="BF480" s="25"/>
      <c r="BG480" s="25"/>
      <c r="BH480" s="25"/>
      <c r="BI480" s="25"/>
      <c r="BJ480" s="25"/>
      <c r="BK480" s="25"/>
      <c r="BL480" s="25"/>
      <c r="BM480" s="25"/>
      <c r="BN480" s="25"/>
      <c r="BO480" s="25"/>
      <c r="BP480" s="25"/>
      <c r="BQ480" s="25"/>
      <c r="BR480" s="25"/>
      <c r="BS480" s="25"/>
      <c r="BT480" s="25"/>
      <c r="BU480" s="25"/>
      <c r="BV480" s="25"/>
      <c r="BW480" s="25"/>
      <c r="BX480" s="25"/>
      <c r="BY480" s="25"/>
      <c r="BZ480" s="25"/>
      <c r="CA480" s="25"/>
      <c r="CB480" s="25"/>
      <c r="CC480" s="25"/>
      <c r="CD480" s="25"/>
      <c r="CE480" s="25"/>
      <c r="CF480" s="25"/>
      <c r="CG480" s="25"/>
      <c r="CH480" s="25"/>
      <c r="CI480" s="25"/>
      <c r="CJ480" s="25"/>
      <c r="CK480" s="25"/>
      <c r="CL480" s="25"/>
      <c r="CM480" s="25"/>
      <c r="CN480" s="25"/>
      <c r="CO480" s="25"/>
      <c r="CP480" s="25"/>
      <c r="CQ480" s="25"/>
      <c r="CR480" s="25"/>
      <c r="CS480" s="25"/>
      <c r="CT480" s="25"/>
      <c r="CU480" s="25"/>
      <c r="CV480" s="25"/>
      <c r="CW480" s="25"/>
      <c r="CX480" s="25"/>
      <c r="CY480" s="25"/>
      <c r="CZ480" s="25"/>
      <c r="DA480" s="25"/>
      <c r="DB480" s="25"/>
      <c r="DC480" s="25"/>
      <c r="DD480" s="25"/>
      <c r="DE480" s="25"/>
      <c r="DF480" s="25"/>
      <c r="DG480" s="25"/>
      <c r="DH480" s="25"/>
      <c r="DI480" s="25"/>
      <c r="DJ480" s="25"/>
      <c r="DK480" s="25"/>
      <c r="DL480" s="25"/>
      <c r="DM480" s="25"/>
      <c r="DN480" s="25"/>
      <c r="DO480" s="25"/>
      <c r="DP480" s="25"/>
      <c r="DQ480" s="25"/>
      <c r="DR480" s="25"/>
      <c r="DS480" s="25"/>
      <c r="DT480" s="25"/>
      <c r="DU480" s="25"/>
      <c r="DV480" s="25"/>
      <c r="DW480" s="25"/>
      <c r="DX480" s="25"/>
      <c r="DY480" s="25"/>
      <c r="DZ480" s="25"/>
      <c r="EA480" s="25"/>
      <c r="EB480" s="25"/>
      <c r="EC480" s="25"/>
      <c r="ED480" s="25"/>
      <c r="EE480" s="25"/>
      <c r="EF480" s="25"/>
      <c r="EG480" s="25"/>
      <c r="EH480" s="25"/>
      <c r="EI480" s="25"/>
      <c r="EJ480" s="25"/>
      <c r="EK480" s="25"/>
      <c r="EL480" s="25"/>
      <c r="EM480" s="25"/>
      <c r="EN480" s="25"/>
      <c r="EO480" s="25"/>
      <c r="EP480" s="25"/>
      <c r="EQ480" s="25"/>
      <c r="ER480" s="25"/>
      <c r="ES480" s="25"/>
      <c r="ET480" s="25"/>
      <c r="EU480" s="25"/>
      <c r="EV480" s="25"/>
      <c r="EW480" s="25"/>
      <c r="EX480" s="25"/>
      <c r="EY480" s="25"/>
      <c r="EZ480" s="25"/>
      <c r="FA480" s="25"/>
      <c r="FB480" s="25"/>
      <c r="FC480" s="25"/>
      <c r="FD480" s="25"/>
      <c r="FE480" s="25"/>
      <c r="FF480" s="25"/>
      <c r="FG480" s="25"/>
      <c r="FH480" s="25"/>
      <c r="FI480" s="25"/>
      <c r="FJ480" s="25"/>
      <c r="FK480" s="25"/>
      <c r="FL480" s="25"/>
      <c r="FM480" s="25"/>
      <c r="FN480" s="25"/>
      <c r="FO480" s="25"/>
      <c r="FP480" s="25"/>
      <c r="FQ480" s="25"/>
      <c r="FR480" s="25"/>
      <c r="FS480" s="25"/>
      <c r="FT480" s="25"/>
      <c r="FU480" s="25"/>
      <c r="FV480" s="25"/>
      <c r="FW480" s="25"/>
      <c r="FX480" s="25"/>
      <c r="FY480" s="25"/>
      <c r="FZ480" s="25"/>
      <c r="GA480" s="25"/>
      <c r="GB480" s="25"/>
      <c r="GC480" s="25"/>
      <c r="GD480" s="25"/>
      <c r="GE480" s="25"/>
      <c r="GF480" s="25"/>
      <c r="GG480" s="25"/>
      <c r="GH480" s="25"/>
      <c r="GI480" s="25"/>
      <c r="GJ480" s="25"/>
      <c r="GK480" s="25"/>
      <c r="GL480" s="25"/>
      <c r="GM480" s="25"/>
      <c r="GN480" s="25"/>
      <c r="GO480" s="25"/>
      <c r="GP480" s="25"/>
      <c r="GQ480" s="25"/>
      <c r="GR480" s="25"/>
      <c r="GS480" s="25"/>
      <c r="GT480" s="25"/>
      <c r="GU480" s="25"/>
      <c r="GV480" s="25"/>
      <c r="GW480" s="25"/>
      <c r="GX480" s="25"/>
      <c r="GY480" s="25"/>
      <c r="GZ480" s="25"/>
      <c r="HA480" s="25"/>
      <c r="HB480" s="25"/>
      <c r="HC480" s="25"/>
      <c r="HD480" s="25"/>
      <c r="HE480" s="25"/>
      <c r="HF480" s="25"/>
      <c r="HG480" s="25"/>
      <c r="HH480" s="25"/>
      <c r="HI480" s="25"/>
      <c r="HJ480" s="25"/>
      <c r="HK480" s="25"/>
      <c r="HL480" s="25"/>
      <c r="HM480" s="25"/>
      <c r="HN480" s="25"/>
      <c r="HO480" s="25"/>
      <c r="HP480" s="25"/>
      <c r="HQ480" s="25"/>
      <c r="HR480" s="25"/>
      <c r="HS480" s="25"/>
      <c r="HT480" s="25"/>
      <c r="HU480" s="25"/>
      <c r="HV480" s="25"/>
      <c r="HW480" s="25"/>
      <c r="HX480" s="25"/>
      <c r="HY480" s="25"/>
      <c r="HZ480" s="25"/>
      <c r="IA480" s="25"/>
      <c r="IB480" s="25"/>
      <c r="IC480" s="25"/>
      <c r="ID480" s="25"/>
      <c r="IE480" s="25"/>
      <c r="IF480" s="25"/>
      <c r="IG480" s="25"/>
      <c r="IH480" s="25"/>
      <c r="II480" s="25"/>
      <c r="IJ480" s="25"/>
      <c r="IK480" s="25"/>
      <c r="IL480" s="25"/>
      <c r="IM480" s="25"/>
      <c r="IN480" s="25"/>
      <c r="IO480" s="25"/>
      <c r="IP480" s="25"/>
      <c r="IQ480" s="25"/>
      <c r="IR480" s="25"/>
      <c r="IS480" s="25"/>
      <c r="IT480" s="25"/>
      <c r="IU480" s="25"/>
      <c r="IV480" s="25"/>
      <c r="IW480" s="25"/>
      <c r="IX480" s="25"/>
      <c r="IY480" s="25"/>
      <c r="IZ480" s="25"/>
      <c r="JA480" s="25"/>
      <c r="JB480" s="25"/>
      <c r="JC480" s="25"/>
      <c r="JD480" s="25"/>
      <c r="JE480" s="25"/>
      <c r="JF480" s="25"/>
      <c r="JG480" s="25"/>
      <c r="JH480" s="25"/>
      <c r="JI480" s="25"/>
      <c r="JJ480" s="25"/>
      <c r="JK480" s="25"/>
      <c r="JL480" s="25"/>
      <c r="JM480" s="25"/>
      <c r="JN480" s="25"/>
      <c r="JO480" s="25"/>
      <c r="JP480" s="25"/>
      <c r="JQ480" s="25"/>
      <c r="JR480" s="25"/>
      <c r="JS480" s="25"/>
      <c r="JT480" s="25"/>
      <c r="JU480" s="25"/>
      <c r="JV480" s="25"/>
      <c r="JW480" s="25"/>
      <c r="JX480" s="25"/>
      <c r="JY480" s="25"/>
      <c r="JZ480" s="25"/>
      <c r="KA480" s="25"/>
      <c r="KB480" s="25"/>
      <c r="KC480" s="25"/>
      <c r="KD480" s="25"/>
      <c r="KE480" s="25"/>
      <c r="KF480" s="25"/>
      <c r="KG480" s="25"/>
      <c r="KH480" s="25"/>
      <c r="KI480" s="25"/>
      <c r="KJ480" s="25"/>
      <c r="KK480" s="25"/>
      <c r="KL480" s="25"/>
      <c r="KM480" s="25"/>
      <c r="KN480" s="25"/>
      <c r="KO480" s="25"/>
      <c r="KP480" s="25"/>
      <c r="KQ480" s="25"/>
      <c r="KR480" s="25"/>
      <c r="KS480" s="25"/>
      <c r="KT480" s="25"/>
      <c r="KU480" s="25"/>
      <c r="KV480" s="25"/>
      <c r="KW480" s="25"/>
      <c r="KX480" s="25"/>
      <c r="KY480" s="25"/>
      <c r="KZ480" s="25"/>
      <c r="LA480" s="25"/>
      <c r="LB480" s="25"/>
      <c r="LC480" s="25"/>
      <c r="LD480" s="25"/>
      <c r="LE480" s="25"/>
      <c r="LF480" s="25"/>
      <c r="LG480" s="25"/>
      <c r="LH480" s="25"/>
      <c r="LI480" s="25"/>
      <c r="LJ480" s="25"/>
      <c r="LK480" s="25"/>
      <c r="LL480" s="25"/>
      <c r="LM480" s="25"/>
      <c r="LN480" s="25"/>
      <c r="LO480" s="25"/>
      <c r="LP480" s="25"/>
      <c r="LQ480" s="25"/>
      <c r="LR480" s="25"/>
      <c r="LS480" s="25"/>
      <c r="LT480" s="25"/>
      <c r="LU480" s="25"/>
      <c r="LV480" s="25"/>
      <c r="LW480" s="25"/>
      <c r="LX480" s="25"/>
      <c r="LY480" s="25"/>
      <c r="LZ480" s="25"/>
      <c r="MA480" s="25"/>
      <c r="MB480" s="25"/>
      <c r="MC480" s="25"/>
      <c r="MD480" s="25"/>
      <c r="ME480" s="25"/>
      <c r="MF480" s="25"/>
      <c r="MG480" s="25"/>
      <c r="MH480" s="25"/>
      <c r="MI480" s="25"/>
      <c r="MJ480" s="25"/>
      <c r="MK480" s="25"/>
      <c r="ML480" s="25"/>
      <c r="MM480" s="25"/>
      <c r="MN480" s="25"/>
      <c r="MO480" s="25"/>
      <c r="MP480" s="25"/>
      <c r="MQ480" s="25"/>
      <c r="MR480" s="25"/>
      <c r="MS480" s="25"/>
      <c r="MT480" s="25"/>
      <c r="MU480" s="25"/>
      <c r="MV480" s="25"/>
      <c r="MW480" s="25"/>
      <c r="MX480" s="25"/>
      <c r="MY480" s="25"/>
      <c r="MZ480" s="25"/>
      <c r="NA480" s="25"/>
      <c r="NB480" s="25"/>
      <c r="NC480" s="25"/>
      <c r="ND480" s="25"/>
      <c r="NE480" s="25"/>
      <c r="NF480" s="25"/>
      <c r="NG480" s="25"/>
      <c r="NH480" s="25"/>
      <c r="NI480" s="25"/>
      <c r="NJ480" s="25"/>
      <c r="NK480" s="25"/>
      <c r="NL480" s="25"/>
      <c r="NM480" s="25"/>
      <c r="NN480" s="25"/>
      <c r="NO480" s="25"/>
      <c r="NP480" s="25"/>
      <c r="NQ480" s="25"/>
      <c r="NR480" s="25"/>
      <c r="NS480" s="25"/>
      <c r="NT480" s="25"/>
      <c r="NU480" s="25"/>
      <c r="NV480" s="25"/>
      <c r="NW480" s="25"/>
      <c r="NX480" s="25"/>
      <c r="NY480" s="25"/>
      <c r="NZ480" s="25"/>
      <c r="OA480" s="25"/>
      <c r="OB480" s="25"/>
      <c r="OC480" s="25"/>
      <c r="OD480" s="25"/>
      <c r="OE480" s="25"/>
      <c r="OF480" s="25"/>
      <c r="OG480" s="25"/>
      <c r="OH480" s="25"/>
      <c r="OI480" s="25"/>
      <c r="OJ480" s="25"/>
      <c r="OK480" s="25"/>
      <c r="OL480" s="25"/>
      <c r="OM480" s="25"/>
      <c r="ON480" s="25"/>
      <c r="OO480" s="25"/>
      <c r="OP480" s="25"/>
      <c r="OQ480" s="25"/>
      <c r="OR480" s="25"/>
      <c r="OS480" s="25"/>
      <c r="OT480" s="25"/>
      <c r="OU480" s="25"/>
      <c r="OV480" s="25"/>
      <c r="OW480" s="25"/>
      <c r="OX480" s="25"/>
      <c r="OY480" s="25"/>
      <c r="OZ480" s="25"/>
      <c r="PA480" s="25"/>
      <c r="PB480" s="25"/>
      <c r="PC480" s="25"/>
      <c r="PD480" s="25"/>
      <c r="PE480" s="25"/>
      <c r="PF480" s="25"/>
      <c r="PG480" s="25"/>
      <c r="PH480" s="25"/>
      <c r="PI480" s="25"/>
      <c r="PJ480" s="25"/>
      <c r="PK480" s="25"/>
      <c r="PL480" s="25"/>
      <c r="PM480" s="25"/>
      <c r="PN480" s="25"/>
      <c r="PO480" s="25"/>
      <c r="PP480" s="25"/>
      <c r="PQ480" s="25"/>
      <c r="PR480" s="25"/>
      <c r="PS480" s="25"/>
      <c r="PT480" s="25"/>
      <c r="PU480" s="25"/>
      <c r="PV480" s="25"/>
      <c r="PW480" s="25"/>
      <c r="PX480" s="25"/>
      <c r="PY480" s="25"/>
      <c r="PZ480" s="25"/>
      <c r="QA480" s="25"/>
      <c r="QB480" s="25"/>
      <c r="QC480" s="25"/>
      <c r="QD480" s="25"/>
      <c r="QE480" s="25"/>
      <c r="QF480" s="25"/>
      <c r="QG480" s="25"/>
      <c r="QH480" s="25"/>
      <c r="QI480" s="25"/>
      <c r="QJ480" s="25"/>
      <c r="QK480" s="25"/>
      <c r="QL480" s="25"/>
      <c r="QM480" s="25"/>
      <c r="QN480" s="25"/>
      <c r="QO480" s="25"/>
      <c r="QP480" s="25"/>
      <c r="QQ480" s="25"/>
      <c r="QR480" s="25"/>
      <c r="QS480" s="25"/>
      <c r="QT480" s="25"/>
      <c r="QU480" s="25"/>
      <c r="QV480" s="25"/>
      <c r="QW480" s="25"/>
      <c r="QX480" s="25"/>
      <c r="QY480" s="25"/>
      <c r="QZ480" s="25"/>
      <c r="RA480" s="25"/>
      <c r="RB480" s="25"/>
      <c r="RC480" s="25"/>
      <c r="RD480" s="25"/>
      <c r="RE480" s="25"/>
      <c r="RF480" s="25"/>
      <c r="RG480" s="25"/>
      <c r="RH480" s="25"/>
      <c r="RI480" s="25"/>
      <c r="RJ480" s="25"/>
      <c r="RK480" s="25"/>
      <c r="RL480" s="25"/>
      <c r="RM480" s="25"/>
      <c r="RN480" s="25"/>
      <c r="RO480" s="25"/>
      <c r="RP480" s="25"/>
      <c r="RQ480" s="25"/>
      <c r="RR480" s="25"/>
      <c r="RS480" s="25"/>
      <c r="RT480" s="25"/>
      <c r="RU480" s="25"/>
      <c r="RV480" s="25"/>
      <c r="RW480" s="25"/>
      <c r="RX480" s="25"/>
      <c r="RY480" s="25"/>
      <c r="RZ480" s="25"/>
      <c r="SA480" s="25"/>
      <c r="SB480" s="25"/>
      <c r="SC480" s="25"/>
      <c r="SD480" s="25"/>
      <c r="SE480" s="25"/>
      <c r="SF480" s="25"/>
      <c r="SG480" s="25"/>
      <c r="SH480" s="25"/>
      <c r="SI480" s="25"/>
      <c r="SJ480" s="25"/>
      <c r="SK480" s="25"/>
      <c r="SL480" s="25"/>
      <c r="SM480" s="25"/>
      <c r="SN480" s="25"/>
      <c r="SO480" s="25"/>
      <c r="SP480" s="25"/>
      <c r="SQ480" s="25"/>
      <c r="SR480" s="25"/>
      <c r="SS480" s="25"/>
      <c r="ST480" s="25"/>
      <c r="SU480" s="25"/>
      <c r="SV480" s="25"/>
      <c r="SW480" s="25"/>
      <c r="SX480" s="25"/>
      <c r="SY480" s="25"/>
      <c r="SZ480" s="25"/>
      <c r="TA480" s="25"/>
      <c r="TB480" s="25"/>
      <c r="TC480" s="25"/>
      <c r="TD480" s="25"/>
      <c r="TE480" s="25"/>
      <c r="TF480" s="25"/>
      <c r="TG480" s="25"/>
      <c r="TH480" s="25"/>
      <c r="TI480" s="25"/>
      <c r="TJ480" s="25"/>
      <c r="TK480" s="25"/>
      <c r="TL480" s="25"/>
      <c r="TM480" s="25"/>
      <c r="TN480" s="25"/>
      <c r="TO480" s="25"/>
      <c r="TP480" s="25"/>
      <c r="TQ480" s="25"/>
      <c r="TR480" s="25"/>
      <c r="TS480" s="25"/>
      <c r="TT480" s="25"/>
      <c r="TU480" s="25"/>
      <c r="TV480" s="25"/>
      <c r="TW480" s="25"/>
      <c r="TX480" s="25"/>
      <c r="TY480" s="25"/>
      <c r="TZ480" s="25"/>
      <c r="UA480" s="25"/>
      <c r="UB480" s="25"/>
      <c r="UC480" s="25"/>
      <c r="UD480" s="25"/>
      <c r="UE480" s="25"/>
      <c r="UF480" s="25"/>
      <c r="UG480" s="25"/>
      <c r="UH480" s="25"/>
      <c r="UI480" s="25"/>
      <c r="UJ480" s="25"/>
      <c r="UK480" s="25"/>
      <c r="UL480" s="25"/>
      <c r="UM480" s="25"/>
      <c r="UN480" s="25"/>
      <c r="UO480" s="25"/>
      <c r="UP480" s="25"/>
      <c r="UQ480" s="25"/>
      <c r="UR480" s="25"/>
      <c r="US480" s="25"/>
      <c r="UT480" s="25"/>
      <c r="UU480" s="25"/>
      <c r="UV480" s="25"/>
      <c r="UW480" s="25"/>
      <c r="UX480" s="25"/>
      <c r="UY480" s="25"/>
      <c r="UZ480" s="25"/>
      <c r="VA480" s="25"/>
      <c r="VB480" s="25"/>
      <c r="VC480" s="25"/>
      <c r="VD480" s="25"/>
      <c r="VE480" s="25"/>
      <c r="VF480" s="25"/>
      <c r="VG480" s="25"/>
      <c r="VH480" s="25"/>
      <c r="VI480" s="25"/>
      <c r="VJ480" s="25"/>
      <c r="VK480" s="25"/>
      <c r="VL480" s="25"/>
      <c r="VM480" s="25"/>
      <c r="VN480" s="25"/>
      <c r="VO480" s="25"/>
      <c r="VP480" s="25"/>
      <c r="VQ480" s="25"/>
      <c r="VR480" s="25"/>
      <c r="VS480" s="25"/>
      <c r="VT480" s="25"/>
      <c r="VU480" s="25"/>
      <c r="VV480" s="25"/>
      <c r="VW480" s="25"/>
      <c r="VX480" s="25"/>
      <c r="VY480" s="25"/>
      <c r="VZ480" s="25"/>
      <c r="WA480" s="25"/>
      <c r="WB480" s="25"/>
      <c r="WC480" s="25"/>
      <c r="WD480" s="25"/>
      <c r="WE480" s="25"/>
      <c r="WF480" s="25"/>
      <c r="WG480" s="25"/>
      <c r="WH480" s="25"/>
      <c r="WI480" s="25"/>
      <c r="WJ480" s="25"/>
      <c r="WK480" s="25"/>
      <c r="WL480" s="25"/>
      <c r="WM480" s="25"/>
      <c r="WN480" s="25"/>
      <c r="WO480" s="25"/>
      <c r="WP480" s="25"/>
      <c r="WQ480" s="25"/>
      <c r="WR480" s="25"/>
      <c r="WS480" s="25"/>
      <c r="WT480" s="25"/>
      <c r="WU480" s="25"/>
      <c r="WV480" s="25"/>
      <c r="WW480" s="25"/>
      <c r="WX480" s="25"/>
      <c r="WY480" s="25"/>
      <c r="WZ480" s="25"/>
      <c r="XA480" s="25"/>
      <c r="XB480" s="25"/>
      <c r="XC480" s="25"/>
      <c r="XD480" s="25"/>
      <c r="XE480" s="25"/>
      <c r="XF480" s="25"/>
      <c r="XG480" s="25"/>
      <c r="XH480" s="25"/>
      <c r="XI480" s="25"/>
      <c r="XJ480" s="25"/>
      <c r="XK480" s="25"/>
      <c r="XL480" s="25"/>
      <c r="XM480" s="25"/>
      <c r="XN480" s="25"/>
      <c r="XO480" s="25"/>
      <c r="XP480" s="25"/>
      <c r="XQ480" s="25"/>
      <c r="XR480" s="25"/>
      <c r="XS480" s="25"/>
      <c r="XT480" s="25"/>
      <c r="XU480" s="25"/>
      <c r="XV480" s="25"/>
      <c r="XW480" s="25"/>
      <c r="XX480" s="25"/>
      <c r="XY480" s="25"/>
      <c r="XZ480" s="25"/>
      <c r="YA480" s="25"/>
      <c r="YB480" s="25"/>
      <c r="YC480" s="25"/>
      <c r="YD480" s="25"/>
      <c r="YE480" s="25"/>
      <c r="YF480" s="25"/>
      <c r="YG480" s="25"/>
      <c r="YH480" s="25"/>
      <c r="YI480" s="25"/>
      <c r="YJ480" s="25"/>
      <c r="YK480" s="25"/>
      <c r="YL480" s="25"/>
      <c r="YM480" s="25"/>
      <c r="YN480" s="25"/>
      <c r="YO480" s="25"/>
      <c r="YP480" s="25"/>
      <c r="YQ480" s="25"/>
      <c r="YR480" s="25"/>
      <c r="YS480" s="25"/>
      <c r="YT480" s="25"/>
      <c r="YU480" s="25"/>
      <c r="YV480" s="25"/>
      <c r="YW480" s="25"/>
      <c r="YX480" s="25"/>
      <c r="YY480" s="25"/>
      <c r="YZ480" s="25"/>
      <c r="ZA480" s="25"/>
      <c r="ZB480" s="25"/>
      <c r="ZC480" s="25"/>
      <c r="ZD480" s="25"/>
      <c r="ZE480" s="25"/>
      <c r="ZF480" s="25"/>
      <c r="ZG480" s="25"/>
      <c r="ZH480" s="25"/>
      <c r="ZI480" s="25"/>
      <c r="ZJ480" s="25"/>
      <c r="ZK480" s="25"/>
      <c r="ZL480" s="25"/>
      <c r="ZM480" s="25"/>
      <c r="ZN480" s="25"/>
      <c r="ZO480" s="25"/>
      <c r="ZP480" s="25"/>
      <c r="ZQ480" s="25"/>
      <c r="ZR480" s="25"/>
      <c r="ZS480" s="25"/>
      <c r="ZT480" s="25"/>
      <c r="ZU480" s="25"/>
      <c r="ZV480" s="25"/>
      <c r="ZW480" s="25"/>
      <c r="ZX480" s="25"/>
      <c r="ZY480" s="25"/>
      <c r="ZZ480" s="25"/>
      <c r="AAA480" s="25"/>
      <c r="AAB480" s="25"/>
      <c r="AAC480" s="25"/>
      <c r="AAD480" s="25"/>
      <c r="AAE480" s="25"/>
      <c r="AAF480" s="25"/>
      <c r="AAG480" s="25"/>
      <c r="AAH480" s="25"/>
      <c r="AAI480" s="25"/>
      <c r="AAJ480" s="25"/>
      <c r="AAK480" s="25"/>
      <c r="AAL480" s="25"/>
      <c r="AAM480" s="25"/>
      <c r="AAN480" s="25"/>
      <c r="AAO480" s="25"/>
      <c r="AAP480" s="25"/>
      <c r="AAQ480" s="25"/>
      <c r="AAR480" s="25"/>
      <c r="AAS480" s="25"/>
      <c r="AAT480" s="25"/>
      <c r="AAU480" s="25"/>
      <c r="AAV480" s="25"/>
      <c r="AAW480" s="25"/>
      <c r="AAX480" s="25"/>
      <c r="AAY480" s="25"/>
      <c r="AAZ480" s="25"/>
      <c r="ABA480" s="25"/>
      <c r="ABB480" s="25"/>
      <c r="ABC480" s="25"/>
      <c r="ABD480" s="25"/>
      <c r="ABE480" s="25"/>
      <c r="ABF480" s="25"/>
      <c r="ABG480" s="25"/>
      <c r="ABH480" s="25"/>
      <c r="ABI480" s="25"/>
      <c r="ABJ480" s="25"/>
      <c r="ABK480" s="25"/>
      <c r="ABL480" s="25"/>
      <c r="ABM480" s="25"/>
      <c r="ABN480" s="25"/>
      <c r="ABO480" s="25"/>
      <c r="ABP480" s="25"/>
      <c r="ABQ480" s="25"/>
      <c r="ABR480" s="25"/>
      <c r="ABS480" s="25"/>
      <c r="ABT480" s="25"/>
      <c r="ABU480" s="25"/>
      <c r="ABV480" s="25"/>
      <c r="ABW480" s="25"/>
      <c r="ABX480" s="25"/>
      <c r="ABY480" s="25"/>
      <c r="ABZ480" s="25"/>
      <c r="ACA480" s="25"/>
      <c r="ACB480" s="25"/>
      <c r="ACC480" s="25"/>
      <c r="ACD480" s="25"/>
      <c r="ACE480" s="25"/>
      <c r="ACF480" s="25"/>
      <c r="ACG480" s="25"/>
      <c r="ACH480" s="25"/>
      <c r="ACI480" s="25"/>
      <c r="ACJ480" s="25"/>
      <c r="ACK480" s="25"/>
      <c r="ACL480" s="25"/>
      <c r="ACM480" s="25"/>
      <c r="ACN480" s="25"/>
      <c r="ACO480" s="25"/>
      <c r="ACP480" s="25"/>
      <c r="ACQ480" s="25"/>
      <c r="ACR480" s="25"/>
      <c r="ACS480" s="25"/>
      <c r="ACT480" s="25"/>
      <c r="ACU480" s="25"/>
      <c r="ACV480" s="25"/>
      <c r="ACW480" s="25"/>
      <c r="ACX480" s="25"/>
      <c r="ACY480" s="25"/>
      <c r="ACZ480" s="25"/>
      <c r="ADA480" s="25"/>
      <c r="ADB480" s="25"/>
      <c r="ADC480" s="25"/>
      <c r="ADD480" s="25"/>
      <c r="ADE480" s="25"/>
      <c r="ADF480" s="25"/>
      <c r="ADG480" s="25"/>
      <c r="ADH480" s="25"/>
      <c r="ADI480" s="25"/>
      <c r="ADJ480" s="25"/>
      <c r="ADK480" s="25"/>
      <c r="ADL480" s="25"/>
      <c r="ADM480" s="25"/>
      <c r="ADN480" s="25"/>
      <c r="ADO480" s="25"/>
      <c r="ADP480" s="25"/>
      <c r="ADQ480" s="25"/>
      <c r="ADR480" s="25"/>
      <c r="ADS480" s="25"/>
      <c r="ADT480" s="25"/>
      <c r="ADU480" s="25"/>
      <c r="ADV480" s="25"/>
      <c r="ADW480" s="25"/>
      <c r="ADX480" s="25"/>
      <c r="ADY480" s="25"/>
      <c r="ADZ480" s="25"/>
      <c r="AEA480" s="25"/>
      <c r="AEB480" s="25"/>
      <c r="AEC480" s="25"/>
      <c r="AED480" s="25"/>
      <c r="AEE480" s="25"/>
      <c r="AEF480" s="25"/>
      <c r="AEG480" s="25"/>
      <c r="AEH480" s="25"/>
      <c r="AEI480" s="25"/>
      <c r="AEJ480" s="25"/>
      <c r="AEK480" s="25"/>
      <c r="AEL480" s="25"/>
      <c r="AEM480" s="25"/>
      <c r="AEN480" s="25"/>
      <c r="AEO480" s="25"/>
      <c r="AEP480" s="25"/>
      <c r="AEQ480" s="25"/>
      <c r="AER480" s="25"/>
      <c r="AES480" s="25"/>
      <c r="AET480" s="25"/>
      <c r="AEU480" s="25"/>
      <c r="AEV480" s="25"/>
      <c r="AEW480" s="25"/>
      <c r="AEX480" s="25"/>
      <c r="AEY480" s="25"/>
      <c r="AEZ480" s="25"/>
      <c r="AFA480" s="25"/>
      <c r="AFB480" s="25"/>
      <c r="AFC480" s="25"/>
      <c r="AFD480" s="25"/>
      <c r="AFE480" s="25"/>
      <c r="AFF480" s="25"/>
      <c r="AFG480" s="25"/>
      <c r="AFH480" s="25"/>
      <c r="AFI480" s="25"/>
      <c r="AFJ480" s="25"/>
      <c r="AFK480" s="25"/>
      <c r="AFL480" s="25"/>
      <c r="AFM480" s="25"/>
      <c r="AFN480" s="25"/>
      <c r="AFO480" s="25"/>
      <c r="AFP480" s="25"/>
      <c r="AFQ480" s="25"/>
      <c r="AFR480" s="25"/>
      <c r="AFS480" s="25"/>
      <c r="AFT480" s="25"/>
      <c r="AFU480" s="25"/>
      <c r="AFV480" s="25"/>
      <c r="AFW480" s="25"/>
      <c r="AFX480" s="25"/>
      <c r="AFY480" s="25"/>
      <c r="AFZ480" s="25"/>
      <c r="AGA480" s="25"/>
      <c r="AGB480" s="25"/>
      <c r="AGC480" s="25"/>
      <c r="AGD480" s="25"/>
      <c r="AGE480" s="25"/>
      <c r="AGF480" s="25"/>
      <c r="AGG480" s="25"/>
      <c r="AGH480" s="25"/>
      <c r="AGI480" s="25"/>
      <c r="AGJ480" s="25"/>
      <c r="AGK480" s="25"/>
      <c r="AGL480" s="25"/>
      <c r="AGM480" s="25"/>
      <c r="AGN480" s="25"/>
      <c r="AGO480" s="25"/>
      <c r="AGP480" s="25"/>
      <c r="AGQ480" s="25"/>
      <c r="AGR480" s="25"/>
      <c r="AGS480" s="25"/>
      <c r="AGT480" s="25"/>
      <c r="AGU480" s="25"/>
      <c r="AGV480" s="25"/>
      <c r="AGW480" s="25"/>
      <c r="AGX480" s="25"/>
      <c r="AGY480" s="25"/>
      <c r="AGZ480" s="25"/>
      <c r="AHA480" s="25"/>
      <c r="AHB480" s="25"/>
      <c r="AHC480" s="25"/>
      <c r="AHD480" s="25"/>
      <c r="AHE480" s="25"/>
      <c r="AHF480" s="25"/>
      <c r="AHG480" s="25"/>
      <c r="AHH480" s="25"/>
      <c r="AHI480" s="25"/>
      <c r="AHJ480" s="25"/>
      <c r="AHK480" s="25"/>
      <c r="AHL480" s="25"/>
      <c r="AHM480" s="25"/>
      <c r="AHN480" s="25"/>
      <c r="AHO480" s="25"/>
      <c r="AHP480" s="25"/>
      <c r="AHQ480" s="25"/>
      <c r="AHR480" s="25"/>
      <c r="AHS480" s="25"/>
      <c r="AHT480" s="25"/>
      <c r="AHU480" s="25"/>
      <c r="AHV480" s="25"/>
      <c r="AHW480" s="25"/>
      <c r="AHX480" s="25"/>
      <c r="AHY480" s="25"/>
      <c r="AHZ480" s="25"/>
      <c r="AIA480" s="25"/>
      <c r="AIB480" s="25"/>
      <c r="AIC480" s="25"/>
      <c r="AID480" s="25"/>
      <c r="AIE480" s="25"/>
      <c r="AIF480" s="25"/>
      <c r="AIG480" s="25"/>
      <c r="AIH480" s="25"/>
      <c r="AII480" s="25"/>
      <c r="AIJ480" s="25"/>
      <c r="AIK480" s="25"/>
      <c r="AIL480" s="25"/>
      <c r="AIM480" s="25"/>
      <c r="AIN480" s="25"/>
      <c r="AIO480" s="25"/>
      <c r="AIP480" s="25"/>
      <c r="AIQ480" s="25"/>
      <c r="AIR480" s="25"/>
      <c r="AIS480" s="25"/>
      <c r="AIT480" s="25"/>
      <c r="AIU480" s="25"/>
      <c r="AIV480" s="25"/>
      <c r="AIW480" s="25"/>
      <c r="AIX480" s="25"/>
      <c r="AIY480" s="25"/>
      <c r="AIZ480" s="25"/>
      <c r="AJA480" s="25"/>
      <c r="AJB480" s="25"/>
      <c r="AJC480" s="25"/>
      <c r="AJD480" s="25"/>
      <c r="AJE480" s="25"/>
      <c r="AJF480" s="25"/>
      <c r="AJG480" s="25"/>
      <c r="AJH480" s="25"/>
      <c r="AJI480" s="25"/>
      <c r="AJJ480" s="25"/>
      <c r="AJK480" s="25"/>
      <c r="AJL480" s="25"/>
      <c r="AJM480" s="25"/>
      <c r="AJN480" s="25"/>
      <c r="AJO480" s="25"/>
      <c r="AJP480" s="25"/>
      <c r="AJQ480" s="25"/>
      <c r="AJR480" s="25"/>
      <c r="AJS480" s="25"/>
      <c r="AJT480" s="25"/>
      <c r="AJU480" s="25"/>
      <c r="AJV480" s="25"/>
      <c r="AJW480" s="25"/>
      <c r="AJX480" s="25"/>
      <c r="AJY480" s="25"/>
      <c r="AJZ480" s="25"/>
      <c r="AKA480" s="25"/>
      <c r="AKB480" s="25"/>
      <c r="AKC480" s="25"/>
      <c r="AKD480" s="25"/>
      <c r="AKE480" s="25"/>
      <c r="AKF480" s="25"/>
      <c r="AKG480" s="25"/>
      <c r="AKH480" s="25"/>
      <c r="AKI480" s="25"/>
      <c r="AKJ480" s="25"/>
      <c r="AKK480" s="25"/>
      <c r="AKL480" s="25"/>
      <c r="AKM480" s="25"/>
      <c r="AKN480" s="25"/>
      <c r="AKO480" s="25"/>
      <c r="AKP480" s="25"/>
      <c r="AKQ480" s="25"/>
      <c r="AKR480" s="25"/>
      <c r="AKS480" s="25"/>
      <c r="AKT480" s="25"/>
      <c r="AKU480" s="25"/>
      <c r="AKV480" s="25"/>
      <c r="AKW480" s="25"/>
      <c r="AKX480" s="25"/>
      <c r="AKY480" s="25"/>
      <c r="AKZ480" s="25"/>
      <c r="ALA480" s="25"/>
      <c r="ALB480" s="25"/>
      <c r="ALC480" s="25"/>
      <c r="ALD480" s="25"/>
      <c r="ALE480" s="25"/>
      <c r="ALF480" s="25"/>
      <c r="ALG480" s="25"/>
      <c r="ALH480" s="25"/>
      <c r="ALI480" s="25"/>
      <c r="ALJ480" s="25"/>
      <c r="ALK480" s="25"/>
      <c r="ALL480" s="25"/>
      <c r="ALM480" s="25"/>
      <c r="ALN480" s="25"/>
      <c r="ALO480" s="25"/>
      <c r="ALP480" s="25"/>
      <c r="ALQ480" s="25"/>
      <c r="ALR480" s="25"/>
      <c r="ALS480" s="25"/>
      <c r="ALT480" s="25"/>
      <c r="ALU480" s="25"/>
      <c r="ALV480" s="25"/>
      <c r="ALW480" s="25"/>
      <c r="ALX480" s="25"/>
      <c r="ALY480" s="25"/>
      <c r="ALZ480" s="25"/>
      <c r="AMA480" s="25"/>
      <c r="AMB480" s="25"/>
      <c r="AMC480" s="25"/>
      <c r="AMD480" s="25"/>
      <c r="AME480" s="25"/>
      <c r="AMF480" s="25"/>
      <c r="AMG480" s="25"/>
      <c r="AMH480" s="25"/>
      <c r="AMI480" s="25"/>
      <c r="AMJ480" s="25"/>
      <c r="AMK480" s="25"/>
      <c r="AML480" s="25"/>
      <c r="AMM480" s="25"/>
      <c r="AMN480" s="25"/>
      <c r="AMO480" s="25"/>
      <c r="AMP480" s="25"/>
      <c r="AMQ480" s="25"/>
      <c r="AMR480" s="25"/>
      <c r="AMS480" s="25"/>
      <c r="AMT480" s="25"/>
      <c r="AMU480" s="25"/>
      <c r="AMV480" s="25"/>
      <c r="AMW480" s="25"/>
      <c r="AMX480" s="25"/>
      <c r="AMY480" s="25"/>
      <c r="AMZ480" s="25"/>
      <c r="ANA480" s="25"/>
      <c r="ANB480" s="25"/>
      <c r="ANC480" s="25"/>
      <c r="AND480" s="25"/>
      <c r="ANE480" s="25"/>
      <c r="ANF480" s="25"/>
      <c r="ANG480" s="25"/>
      <c r="ANH480" s="25"/>
      <c r="ANI480" s="25"/>
      <c r="ANJ480" s="25"/>
      <c r="ANK480" s="25"/>
      <c r="ANL480" s="25"/>
      <c r="ANM480" s="25"/>
      <c r="ANN480" s="25"/>
      <c r="ANO480" s="25"/>
      <c r="ANP480" s="25"/>
      <c r="ANQ480" s="25"/>
      <c r="ANR480" s="25"/>
      <c r="ANS480" s="25"/>
      <c r="ANT480" s="25"/>
      <c r="ANU480" s="25"/>
      <c r="ANV480" s="25"/>
      <c r="ANW480" s="25"/>
      <c r="ANX480" s="25"/>
      <c r="ANY480" s="25"/>
      <c r="ANZ480" s="25"/>
      <c r="AOA480" s="25"/>
      <c r="AOB480" s="25"/>
      <c r="AOC480" s="25"/>
      <c r="AOD480" s="25"/>
      <c r="AOE480" s="25"/>
      <c r="AOF480" s="25"/>
      <c r="AOG480" s="25"/>
      <c r="AOH480" s="25"/>
      <c r="AOI480" s="25"/>
      <c r="AOJ480" s="25"/>
      <c r="AOK480" s="25"/>
      <c r="AOL480" s="25"/>
      <c r="AOM480" s="25"/>
      <c r="AON480" s="25"/>
      <c r="AOO480" s="25"/>
      <c r="AOP480" s="25"/>
      <c r="AOQ480" s="25"/>
      <c r="AOR480" s="25"/>
      <c r="AOS480" s="25"/>
      <c r="AOT480" s="25"/>
      <c r="AOU480" s="25"/>
      <c r="AOV480" s="25"/>
      <c r="AOW480" s="25"/>
      <c r="AOX480" s="25"/>
      <c r="AOY480" s="25"/>
      <c r="AOZ480" s="25"/>
      <c r="APA480" s="25"/>
      <c r="APB480" s="25"/>
      <c r="APC480" s="25"/>
      <c r="APD480" s="25"/>
      <c r="APE480" s="25"/>
      <c r="APF480" s="25"/>
      <c r="APG480" s="25"/>
      <c r="APH480" s="25"/>
      <c r="API480" s="25"/>
      <c r="APJ480" s="25"/>
      <c r="APK480" s="25"/>
      <c r="APL480" s="25"/>
      <c r="APM480" s="25"/>
      <c r="APN480" s="25"/>
      <c r="APO480" s="25"/>
      <c r="APP480" s="25"/>
      <c r="APQ480" s="25"/>
      <c r="APR480" s="25"/>
      <c r="APS480" s="25"/>
      <c r="APT480" s="25"/>
      <c r="APU480" s="25"/>
      <c r="APV480" s="25"/>
      <c r="APW480" s="25"/>
      <c r="APX480" s="25"/>
      <c r="APY480" s="25"/>
      <c r="APZ480" s="25"/>
      <c r="AQA480" s="25"/>
      <c r="AQB480" s="25"/>
      <c r="AQC480" s="25"/>
      <c r="AQD480" s="25"/>
      <c r="AQE480" s="25"/>
      <c r="AQF480" s="25"/>
      <c r="AQG480" s="25"/>
      <c r="AQH480" s="25"/>
      <c r="AQI480" s="25"/>
      <c r="AQJ480" s="25"/>
      <c r="AQK480" s="25"/>
      <c r="AQL480" s="25"/>
      <c r="AQM480" s="25"/>
      <c r="AQN480" s="25"/>
      <c r="AQO480" s="25"/>
      <c r="AQP480" s="25"/>
      <c r="AQQ480" s="25"/>
      <c r="AQR480" s="25"/>
      <c r="AQS480" s="25"/>
      <c r="AQT480" s="25"/>
      <c r="AQU480" s="25"/>
      <c r="AQV480" s="25"/>
      <c r="AQW480" s="25"/>
      <c r="AQX480" s="25"/>
      <c r="AQY480" s="25"/>
      <c r="AQZ480" s="25"/>
      <c r="ARA480" s="25"/>
      <c r="ARB480" s="25"/>
      <c r="ARC480" s="25"/>
      <c r="ARD480" s="25"/>
      <c r="ARE480" s="25"/>
      <c r="ARF480" s="25"/>
      <c r="ARG480" s="25"/>
      <c r="ARH480" s="25"/>
      <c r="ARI480" s="25"/>
      <c r="ARJ480" s="25"/>
      <c r="ARK480" s="25"/>
      <c r="ARL480" s="25"/>
      <c r="ARM480" s="25"/>
      <c r="ARN480" s="25"/>
      <c r="ARO480" s="25"/>
      <c r="ARP480" s="25"/>
      <c r="ARQ480" s="25"/>
      <c r="ARR480" s="25"/>
      <c r="ARS480" s="25"/>
      <c r="ART480" s="25"/>
      <c r="ARU480" s="25"/>
      <c r="ARV480" s="25"/>
      <c r="ARW480" s="25"/>
      <c r="ARX480" s="25"/>
      <c r="ARY480" s="25"/>
      <c r="ARZ480" s="25"/>
      <c r="ASA480" s="25"/>
      <c r="ASB480" s="25"/>
      <c r="ASC480" s="25"/>
      <c r="ASD480" s="25"/>
      <c r="ASE480" s="25"/>
      <c r="ASF480" s="25"/>
      <c r="ASG480" s="25"/>
      <c r="ASH480" s="25"/>
      <c r="ASI480" s="25"/>
      <c r="ASJ480" s="25"/>
      <c r="ASK480" s="25"/>
      <c r="ASL480" s="25"/>
      <c r="ASM480" s="25"/>
      <c r="ASN480" s="25"/>
      <c r="ASO480" s="25"/>
      <c r="ASP480" s="25"/>
      <c r="ASQ480" s="25"/>
      <c r="ASR480" s="25"/>
      <c r="ASS480" s="25"/>
      <c r="AST480" s="25"/>
      <c r="ASU480" s="25"/>
      <c r="ASV480" s="25"/>
      <c r="ASW480" s="25"/>
      <c r="ASX480" s="25"/>
      <c r="ASY480" s="25"/>
      <c r="ASZ480" s="25"/>
      <c r="ATA480" s="25"/>
      <c r="ATB480" s="25"/>
      <c r="ATC480" s="25"/>
      <c r="ATD480" s="25"/>
      <c r="ATE480" s="25"/>
      <c r="ATF480" s="25"/>
      <c r="ATG480" s="25"/>
      <c r="ATH480" s="25"/>
      <c r="ATI480" s="25"/>
      <c r="ATJ480" s="25"/>
      <c r="ATK480" s="25"/>
      <c r="ATL480" s="25"/>
      <c r="ATM480" s="25"/>
      <c r="ATN480" s="25"/>
      <c r="ATO480" s="25"/>
      <c r="ATP480" s="25"/>
      <c r="ATQ480" s="25"/>
      <c r="ATR480" s="25"/>
      <c r="ATS480" s="25"/>
      <c r="ATT480" s="25"/>
      <c r="ATU480" s="25"/>
      <c r="ATV480" s="25"/>
      <c r="ATW480" s="25"/>
      <c r="ATX480" s="25"/>
      <c r="ATY480" s="25"/>
      <c r="ATZ480" s="25"/>
      <c r="AUA480" s="25"/>
      <c r="AUB480" s="25"/>
      <c r="AUC480" s="25"/>
      <c r="AUD480" s="25"/>
      <c r="AUE480" s="25"/>
      <c r="AUF480" s="25"/>
      <c r="AUG480" s="25"/>
      <c r="AUH480" s="25"/>
      <c r="AUI480" s="25"/>
      <c r="AUJ480" s="25"/>
      <c r="AUK480" s="25"/>
      <c r="AUL480" s="25"/>
      <c r="AUM480" s="25"/>
      <c r="AUN480" s="25"/>
      <c r="AUO480" s="25"/>
      <c r="AUP480" s="25"/>
      <c r="AUQ480" s="25"/>
      <c r="AUR480" s="25"/>
      <c r="AUS480" s="25"/>
      <c r="AUT480" s="25"/>
      <c r="AUU480" s="25"/>
      <c r="AUV480" s="25"/>
      <c r="AUW480" s="25"/>
      <c r="AUX480" s="25"/>
      <c r="AUY480" s="25"/>
      <c r="AUZ480" s="25"/>
      <c r="AVA480" s="25"/>
      <c r="AVB480" s="25"/>
      <c r="AVC480" s="25"/>
      <c r="AVD480" s="25"/>
      <c r="AVE480" s="25"/>
      <c r="AVF480" s="25"/>
      <c r="AVG480" s="25"/>
      <c r="AVH480" s="25"/>
      <c r="AVI480" s="25"/>
      <c r="AVJ480" s="25"/>
      <c r="AVK480" s="25"/>
      <c r="AVL480" s="25"/>
      <c r="AVM480" s="25"/>
      <c r="AVN480" s="25"/>
      <c r="AVO480" s="25"/>
      <c r="AVP480" s="25"/>
      <c r="AVQ480" s="25"/>
      <c r="AVR480" s="25"/>
      <c r="AVS480" s="25"/>
      <c r="AVT480" s="25"/>
      <c r="AVU480" s="25"/>
      <c r="AVV480" s="25"/>
      <c r="AVW480" s="25"/>
      <c r="AVX480" s="25"/>
      <c r="AVY480" s="25"/>
      <c r="AVZ480" s="25"/>
      <c r="AWA480" s="25"/>
      <c r="AWB480" s="25"/>
      <c r="AWC480" s="25"/>
      <c r="AWD480" s="25"/>
      <c r="AWE480" s="25"/>
      <c r="AWF480" s="25"/>
      <c r="AWG480" s="25"/>
      <c r="AWH480" s="25"/>
      <c r="AWI480" s="25"/>
      <c r="AWJ480" s="25"/>
      <c r="AWK480" s="25"/>
      <c r="AWL480" s="25"/>
      <c r="AWM480" s="25"/>
      <c r="AWN480" s="25"/>
      <c r="AWO480" s="25"/>
      <c r="AWP480" s="25"/>
      <c r="AWQ480" s="25"/>
      <c r="AWR480" s="25"/>
      <c r="AWS480" s="25"/>
      <c r="AWT480" s="25"/>
      <c r="AWU480" s="25"/>
      <c r="AWV480" s="25"/>
      <c r="AWW480" s="25"/>
      <c r="AWX480" s="25"/>
      <c r="AWY480" s="25"/>
      <c r="AWZ480" s="25"/>
      <c r="AXA480" s="25"/>
      <c r="AXB480" s="25"/>
      <c r="AXC480" s="25"/>
      <c r="AXD480" s="25"/>
      <c r="AXE480" s="25"/>
      <c r="AXF480" s="25"/>
      <c r="AXG480" s="25"/>
      <c r="AXH480" s="25"/>
      <c r="AXI480" s="25"/>
      <c r="AXJ480" s="25"/>
      <c r="AXK480" s="25"/>
      <c r="AXL480" s="25"/>
      <c r="AXM480" s="25"/>
      <c r="AXN480" s="25"/>
      <c r="AXO480" s="25"/>
      <c r="AXP480" s="25"/>
      <c r="AXQ480" s="25"/>
      <c r="AXR480" s="25"/>
      <c r="AXS480" s="25"/>
      <c r="AXT480" s="25"/>
      <c r="AXU480" s="25"/>
      <c r="AXV480" s="25"/>
      <c r="AXW480" s="25"/>
      <c r="AXX480" s="25"/>
      <c r="AXY480" s="25"/>
      <c r="AXZ480" s="25"/>
      <c r="AYA480" s="25"/>
      <c r="AYB480" s="25"/>
      <c r="AYC480" s="25"/>
      <c r="AYD480" s="25"/>
      <c r="AYE480" s="25"/>
      <c r="AYF480" s="25"/>
      <c r="AYG480" s="25"/>
      <c r="AYH480" s="25"/>
      <c r="AYI480" s="25"/>
      <c r="AYJ480" s="25"/>
      <c r="AYK480" s="25"/>
      <c r="AYL480" s="25"/>
      <c r="AYM480" s="25"/>
      <c r="AYN480" s="25"/>
      <c r="AYO480" s="25"/>
      <c r="AYP480" s="25"/>
      <c r="AYQ480" s="25"/>
      <c r="AYR480" s="25"/>
      <c r="AYS480" s="25"/>
      <c r="AYT480" s="25"/>
      <c r="AYU480" s="25"/>
      <c r="AYV480" s="25"/>
      <c r="AYW480" s="25"/>
      <c r="AYX480" s="25"/>
      <c r="AYY480" s="25"/>
      <c r="AYZ480" s="25"/>
      <c r="AZA480" s="25"/>
      <c r="AZB480" s="25"/>
      <c r="AZC480" s="25"/>
      <c r="AZD480" s="25"/>
      <c r="AZE480" s="25"/>
      <c r="AZF480" s="25"/>
      <c r="AZG480" s="25"/>
      <c r="AZH480" s="25"/>
      <c r="AZI480" s="25"/>
      <c r="AZJ480" s="25"/>
      <c r="AZK480" s="25"/>
      <c r="AZL480" s="25"/>
      <c r="AZM480" s="25"/>
      <c r="AZN480" s="25"/>
      <c r="AZO480" s="25"/>
      <c r="AZP480" s="25"/>
      <c r="AZQ480" s="25"/>
      <c r="AZR480" s="25"/>
      <c r="AZS480" s="25"/>
      <c r="AZT480" s="25"/>
      <c r="AZU480" s="25"/>
      <c r="AZV480" s="25"/>
      <c r="AZW480" s="25"/>
      <c r="AZX480" s="25"/>
      <c r="AZY480" s="25"/>
      <c r="AZZ480" s="25"/>
      <c r="BAA480" s="25"/>
      <c r="BAB480" s="25"/>
      <c r="BAC480" s="25"/>
      <c r="BAD480" s="25"/>
      <c r="BAE480" s="25"/>
      <c r="BAF480" s="25"/>
      <c r="BAG480" s="25"/>
      <c r="BAH480" s="25"/>
      <c r="BAI480" s="25"/>
      <c r="BAJ480" s="25"/>
      <c r="BAK480" s="25"/>
      <c r="BAL480" s="25"/>
      <c r="BAM480" s="25"/>
      <c r="BAN480" s="25"/>
      <c r="BAO480" s="25"/>
      <c r="BAP480" s="25"/>
      <c r="BAQ480" s="25"/>
      <c r="BAR480" s="25"/>
      <c r="BAS480" s="25"/>
      <c r="BAT480" s="25"/>
      <c r="BAU480" s="25"/>
      <c r="BAV480" s="25"/>
      <c r="BAW480" s="25"/>
      <c r="BAX480" s="25"/>
      <c r="BAY480" s="25"/>
      <c r="BAZ480" s="25"/>
      <c r="BBA480" s="25"/>
      <c r="BBB480" s="25"/>
      <c r="BBC480" s="25"/>
      <c r="BBD480" s="25"/>
      <c r="BBE480" s="25"/>
      <c r="BBF480" s="25"/>
      <c r="BBG480" s="25"/>
      <c r="BBH480" s="25"/>
      <c r="BBI480" s="25"/>
      <c r="BBJ480" s="25"/>
      <c r="BBK480" s="25"/>
      <c r="BBL480" s="25"/>
      <c r="BBM480" s="25"/>
      <c r="BBN480" s="25"/>
      <c r="BBO480" s="25"/>
      <c r="BBP480" s="25"/>
      <c r="BBQ480" s="25"/>
      <c r="BBR480" s="25"/>
      <c r="BBS480" s="25"/>
      <c r="BBT480" s="25"/>
      <c r="BBU480" s="25"/>
      <c r="BBV480" s="25"/>
      <c r="BBW480" s="25"/>
      <c r="BBX480" s="25"/>
      <c r="BBY480" s="25"/>
      <c r="BBZ480" s="25"/>
      <c r="BCA480" s="25"/>
      <c r="BCB480" s="25"/>
      <c r="BCC480" s="25"/>
      <c r="BCD480" s="25"/>
      <c r="BCE480" s="25"/>
      <c r="BCF480" s="25"/>
      <c r="BCG480" s="25"/>
      <c r="BCH480" s="25"/>
      <c r="BCI480" s="25"/>
      <c r="BCJ480" s="25"/>
      <c r="BCK480" s="25"/>
      <c r="BCL480" s="25"/>
      <c r="BCM480" s="25"/>
      <c r="BCN480" s="25"/>
      <c r="BCO480" s="25"/>
      <c r="BCP480" s="25"/>
      <c r="BCQ480" s="25"/>
      <c r="BCR480" s="25"/>
      <c r="BCS480" s="25"/>
      <c r="BCT480" s="25"/>
      <c r="BCU480" s="25"/>
      <c r="BCV480" s="25"/>
      <c r="BCW480" s="25"/>
      <c r="BCX480" s="25"/>
      <c r="BCY480" s="25"/>
      <c r="BCZ480" s="25"/>
      <c r="BDA480" s="25"/>
      <c r="BDB480" s="25"/>
      <c r="BDC480" s="25"/>
      <c r="BDD480" s="25"/>
      <c r="BDE480" s="25"/>
      <c r="BDF480" s="25"/>
      <c r="BDG480" s="25"/>
      <c r="BDH480" s="25"/>
      <c r="BDI480" s="25"/>
      <c r="BDJ480" s="25"/>
      <c r="BDK480" s="25"/>
      <c r="BDL480" s="25"/>
      <c r="BDM480" s="25"/>
      <c r="BDN480" s="25"/>
      <c r="BDO480" s="25"/>
      <c r="BDP480" s="25"/>
      <c r="BDQ480" s="25"/>
      <c r="BDR480" s="25"/>
      <c r="BDS480" s="25"/>
      <c r="BDT480" s="25"/>
      <c r="BDU480" s="25"/>
      <c r="BDV480" s="25"/>
      <c r="BDW480" s="25"/>
      <c r="BDX480" s="25"/>
      <c r="BDY480" s="25"/>
      <c r="BDZ480" s="25"/>
      <c r="BEA480" s="25"/>
      <c r="BEB480" s="25"/>
      <c r="BEC480" s="25"/>
      <c r="BED480" s="25"/>
      <c r="BEE480" s="25"/>
      <c r="BEF480" s="25"/>
      <c r="BEG480" s="25"/>
      <c r="BEH480" s="25"/>
      <c r="BEI480" s="25"/>
      <c r="BEJ480" s="25"/>
      <c r="BEK480" s="25"/>
      <c r="BEL480" s="25"/>
      <c r="BEM480" s="25"/>
      <c r="BEN480" s="25"/>
      <c r="BEO480" s="25"/>
      <c r="BEP480" s="25"/>
      <c r="BEQ480" s="25"/>
      <c r="BER480" s="25"/>
      <c r="BES480" s="25"/>
      <c r="BET480" s="25"/>
      <c r="BEU480" s="25"/>
      <c r="BEV480" s="25"/>
      <c r="BEW480" s="25"/>
      <c r="BEX480" s="25"/>
      <c r="BEY480" s="25"/>
      <c r="BEZ480" s="25"/>
      <c r="BFA480" s="25"/>
      <c r="BFB480" s="25"/>
      <c r="BFC480" s="25"/>
      <c r="BFD480" s="25"/>
      <c r="BFE480" s="25"/>
      <c r="BFF480" s="25"/>
      <c r="BFG480" s="25"/>
      <c r="BFH480" s="25"/>
      <c r="BFI480" s="25"/>
      <c r="BFJ480" s="25"/>
      <c r="BFK480" s="25"/>
      <c r="BFL480" s="25"/>
      <c r="BFM480" s="25"/>
      <c r="BFN480" s="25"/>
      <c r="BFO480" s="25"/>
      <c r="BFP480" s="25"/>
      <c r="BFQ480" s="25"/>
      <c r="BFR480" s="25"/>
      <c r="BFS480" s="25"/>
      <c r="BFT480" s="25"/>
      <c r="BFU480" s="25"/>
      <c r="BFV480" s="25"/>
      <c r="BFW480" s="25"/>
      <c r="BFX480" s="25"/>
      <c r="BFY480" s="25"/>
      <c r="BFZ480" s="25"/>
      <c r="BGA480" s="25"/>
      <c r="BGB480" s="25"/>
      <c r="BGC480" s="25"/>
      <c r="BGD480" s="25"/>
      <c r="BGE480" s="25"/>
      <c r="BGF480" s="25"/>
      <c r="BGG480" s="25"/>
      <c r="BGH480" s="25"/>
      <c r="BGI480" s="25"/>
      <c r="BGJ480" s="25"/>
      <c r="BGK480" s="25"/>
      <c r="BGL480" s="25"/>
      <c r="BGM480" s="25"/>
      <c r="BGN480" s="25"/>
      <c r="BGO480" s="25"/>
      <c r="BGP480" s="25"/>
      <c r="BGQ480" s="25"/>
      <c r="BGR480" s="25"/>
      <c r="BGS480" s="25"/>
      <c r="BGT480" s="25"/>
      <c r="BGU480" s="25"/>
      <c r="BGV480" s="25"/>
      <c r="BGW480" s="25"/>
      <c r="BGX480" s="25"/>
      <c r="BGY480" s="25"/>
      <c r="BGZ480" s="25"/>
      <c r="BHA480" s="25"/>
      <c r="BHB480" s="25"/>
      <c r="BHC480" s="25"/>
      <c r="BHD480" s="25"/>
      <c r="BHE480" s="25"/>
      <c r="BHF480" s="25"/>
      <c r="BHG480" s="25"/>
      <c r="BHH480" s="25"/>
      <c r="BHI480" s="25"/>
      <c r="BHJ480" s="25"/>
      <c r="BHK480" s="25"/>
      <c r="BHL480" s="25"/>
      <c r="BHM480" s="25"/>
      <c r="BHN480" s="25"/>
      <c r="BHO480" s="25"/>
      <c r="BHP480" s="25"/>
      <c r="BHQ480" s="25"/>
      <c r="BHR480" s="25"/>
      <c r="BHS480" s="25"/>
      <c r="BHT480" s="25"/>
      <c r="BHU480" s="25"/>
      <c r="BHV480" s="25"/>
      <c r="BHW480" s="25"/>
      <c r="BHX480" s="25"/>
      <c r="BHY480" s="25"/>
      <c r="BHZ480" s="25"/>
      <c r="BIA480" s="25"/>
      <c r="BIB480" s="25"/>
      <c r="BIC480" s="25"/>
      <c r="BID480" s="25"/>
      <c r="BIE480" s="25"/>
      <c r="BIF480" s="25"/>
      <c r="BIG480" s="25"/>
      <c r="BIH480" s="25"/>
      <c r="BII480" s="25"/>
      <c r="BIJ480" s="25"/>
      <c r="BIK480" s="25"/>
      <c r="BIL480" s="25"/>
      <c r="BIM480" s="25"/>
      <c r="BIN480" s="25"/>
      <c r="BIO480" s="25"/>
      <c r="BIP480" s="25"/>
      <c r="BIQ480" s="25"/>
      <c r="BIR480" s="25"/>
      <c r="BIS480" s="25"/>
      <c r="BIT480" s="25"/>
      <c r="BIU480" s="25"/>
      <c r="BIV480" s="25"/>
      <c r="BIW480" s="25"/>
      <c r="BIX480" s="25"/>
      <c r="BIY480" s="25"/>
      <c r="BIZ480" s="25"/>
      <c r="BJA480" s="25"/>
      <c r="BJB480" s="25"/>
      <c r="BJC480" s="25"/>
      <c r="BJD480" s="25"/>
      <c r="BJE480" s="25"/>
      <c r="BJF480" s="25"/>
      <c r="BJG480" s="25"/>
      <c r="BJH480" s="25"/>
      <c r="BJI480" s="25"/>
      <c r="BJJ480" s="25"/>
      <c r="BJK480" s="25"/>
      <c r="BJL480" s="25"/>
      <c r="BJM480" s="25"/>
      <c r="BJN480" s="25"/>
      <c r="BJO480" s="25"/>
      <c r="BJP480" s="25"/>
      <c r="BJQ480" s="25"/>
      <c r="BJR480" s="25"/>
      <c r="BJS480" s="25"/>
      <c r="BJT480" s="25"/>
      <c r="BJU480" s="25"/>
      <c r="BJV480" s="25"/>
      <c r="BJW480" s="25"/>
      <c r="BJX480" s="25"/>
      <c r="BJY480" s="25"/>
      <c r="BJZ480" s="25"/>
      <c r="BKA480" s="25"/>
      <c r="BKB480" s="25"/>
      <c r="BKC480" s="25"/>
      <c r="BKD480" s="25"/>
      <c r="BKE480" s="25"/>
      <c r="BKF480" s="25"/>
      <c r="BKG480" s="25"/>
      <c r="BKH480" s="25"/>
      <c r="BKI480" s="25"/>
      <c r="BKJ480" s="25"/>
      <c r="BKK480" s="25"/>
      <c r="BKL480" s="25"/>
      <c r="BKM480" s="25"/>
      <c r="BKN480" s="25"/>
      <c r="BKO480" s="25"/>
      <c r="BKP480" s="25"/>
      <c r="BKQ480" s="25"/>
      <c r="BKR480" s="25"/>
      <c r="BKS480" s="25"/>
      <c r="BKT480" s="25"/>
      <c r="BKU480" s="25"/>
      <c r="BKV480" s="25"/>
      <c r="BKW480" s="25"/>
      <c r="BKX480" s="25"/>
      <c r="BKY480" s="25"/>
      <c r="BKZ480" s="25"/>
      <c r="BLA480" s="25"/>
      <c r="BLB480" s="25"/>
      <c r="BLC480" s="25"/>
      <c r="BLD480" s="25"/>
      <c r="BLE480" s="25"/>
      <c r="BLF480" s="25"/>
      <c r="BLG480" s="25"/>
      <c r="BLH480" s="25"/>
      <c r="BLI480" s="25"/>
      <c r="BLJ480" s="25"/>
      <c r="BLK480" s="25"/>
      <c r="BLL480" s="25"/>
      <c r="BLM480" s="25"/>
      <c r="BLN480" s="25"/>
      <c r="BLO480" s="25"/>
      <c r="BLP480" s="25"/>
      <c r="BLQ480" s="25"/>
      <c r="BLR480" s="25"/>
      <c r="BLS480" s="25"/>
      <c r="BLT480" s="25"/>
      <c r="BLU480" s="25"/>
      <c r="BLV480" s="25"/>
      <c r="BLW480" s="25"/>
      <c r="BLX480" s="25"/>
      <c r="BLY480" s="25"/>
      <c r="BLZ480" s="25"/>
      <c r="BMA480" s="25"/>
      <c r="BMB480" s="25"/>
      <c r="BMC480" s="25"/>
      <c r="BMD480" s="25"/>
      <c r="BME480" s="25"/>
      <c r="BMF480" s="25"/>
      <c r="BMG480" s="25"/>
      <c r="BMH480" s="25"/>
      <c r="BMI480" s="25"/>
      <c r="BMJ480" s="25"/>
      <c r="BMK480" s="25"/>
      <c r="BML480" s="25"/>
      <c r="BMM480" s="25"/>
      <c r="BMN480" s="25"/>
      <c r="BMO480" s="25"/>
      <c r="BMP480" s="25"/>
      <c r="BMQ480" s="25"/>
      <c r="BMR480" s="25"/>
      <c r="BMS480" s="25"/>
      <c r="BMT480" s="25"/>
      <c r="BMU480" s="25"/>
      <c r="BMV480" s="25"/>
      <c r="BMW480" s="25"/>
      <c r="BMX480" s="25"/>
      <c r="BMY480" s="25"/>
      <c r="BMZ480" s="25"/>
      <c r="BNA480" s="25"/>
      <c r="BNB480" s="25"/>
      <c r="BNC480" s="25"/>
      <c r="BND480" s="25"/>
      <c r="BNE480" s="25"/>
      <c r="BNF480" s="25"/>
      <c r="BNG480" s="25"/>
      <c r="BNH480" s="25"/>
      <c r="BNI480" s="25"/>
      <c r="BNJ480" s="25"/>
      <c r="BNK480" s="25"/>
      <c r="BNL480" s="25"/>
      <c r="BNM480" s="25"/>
      <c r="BNN480" s="25"/>
      <c r="BNO480" s="25"/>
      <c r="BNP480" s="25"/>
      <c r="BNQ480" s="25"/>
      <c r="BNR480" s="25"/>
      <c r="BNS480" s="25"/>
      <c r="BNT480" s="25"/>
      <c r="BNU480" s="25"/>
      <c r="BNV480" s="25"/>
      <c r="BNW480" s="25"/>
      <c r="BNX480" s="25"/>
      <c r="BNY480" s="25"/>
      <c r="BNZ480" s="25"/>
      <c r="BOA480" s="25"/>
      <c r="BOB480" s="25"/>
      <c r="BOC480" s="25"/>
      <c r="BOD480" s="25"/>
      <c r="BOE480" s="25"/>
      <c r="BOF480" s="25"/>
      <c r="BOG480" s="25"/>
      <c r="BOH480" s="25"/>
      <c r="BOI480" s="25"/>
      <c r="BOJ480" s="25"/>
      <c r="BOK480" s="25"/>
      <c r="BOL480" s="25"/>
      <c r="BOM480" s="25"/>
      <c r="BON480" s="25"/>
      <c r="BOO480" s="25"/>
      <c r="BOP480" s="25"/>
      <c r="BOQ480" s="25"/>
      <c r="BOR480" s="25"/>
      <c r="BOS480" s="25"/>
      <c r="BOT480" s="25"/>
      <c r="BOU480" s="25"/>
      <c r="BOV480" s="25"/>
      <c r="BOW480" s="25"/>
      <c r="BOX480" s="25"/>
      <c r="BOY480" s="25"/>
      <c r="BOZ480" s="25"/>
      <c r="BPA480" s="25"/>
      <c r="BPB480" s="25"/>
      <c r="BPC480" s="25"/>
      <c r="BPD480" s="25"/>
      <c r="BPE480" s="25"/>
      <c r="BPF480" s="25"/>
      <c r="BPG480" s="25"/>
      <c r="BPH480" s="25"/>
      <c r="BPI480" s="25"/>
      <c r="BPJ480" s="25"/>
      <c r="BPK480" s="25"/>
      <c r="BPL480" s="25"/>
      <c r="BPM480" s="25"/>
      <c r="BPN480" s="25"/>
      <c r="BPO480" s="25"/>
      <c r="BPP480" s="25"/>
      <c r="BPQ480" s="25"/>
      <c r="BPR480" s="25"/>
      <c r="BPS480" s="25"/>
      <c r="BPT480" s="25"/>
      <c r="BPU480" s="25"/>
      <c r="BPV480" s="25"/>
      <c r="BPW480" s="25"/>
      <c r="BPX480" s="25"/>
      <c r="BPY480" s="25"/>
      <c r="BPZ480" s="25"/>
      <c r="BQA480" s="25"/>
      <c r="BQB480" s="25"/>
      <c r="BQC480" s="25"/>
      <c r="BQD480" s="25"/>
      <c r="BQE480" s="25"/>
      <c r="BQF480" s="25"/>
      <c r="BQG480" s="25"/>
      <c r="BQH480" s="25"/>
      <c r="BQI480" s="25"/>
      <c r="BQJ480" s="25"/>
      <c r="BQK480" s="25"/>
      <c r="BQL480" s="25"/>
      <c r="BQM480" s="25"/>
      <c r="BQN480" s="25"/>
      <c r="BQO480" s="25"/>
      <c r="BQP480" s="25"/>
      <c r="BQQ480" s="25"/>
      <c r="BQR480" s="25"/>
      <c r="BQS480" s="25"/>
      <c r="BQT480" s="25"/>
      <c r="BQU480" s="25"/>
      <c r="BQV480" s="25"/>
      <c r="BQW480" s="25"/>
      <c r="BQX480" s="25"/>
      <c r="BQY480" s="25"/>
      <c r="BQZ480" s="25"/>
      <c r="BRA480" s="25"/>
      <c r="BRB480" s="25"/>
      <c r="BRC480" s="25"/>
      <c r="BRD480" s="25"/>
      <c r="BRE480" s="25"/>
      <c r="BRF480" s="25"/>
      <c r="BRG480" s="25"/>
      <c r="BRH480" s="25"/>
      <c r="BRI480" s="25"/>
      <c r="BRJ480" s="25"/>
      <c r="BRK480" s="25"/>
      <c r="BRL480" s="25"/>
      <c r="BRM480" s="25"/>
      <c r="BRN480" s="25"/>
      <c r="BRO480" s="25"/>
      <c r="BRP480" s="25"/>
      <c r="BRQ480" s="25"/>
      <c r="BRR480" s="25"/>
      <c r="BRS480" s="25"/>
      <c r="BRT480" s="25"/>
      <c r="BRU480" s="25"/>
      <c r="BRV480" s="25"/>
      <c r="BRW480" s="25"/>
      <c r="BRX480" s="25"/>
      <c r="BRY480" s="25"/>
      <c r="BRZ480" s="25"/>
      <c r="BSA480" s="25"/>
      <c r="BSB480" s="25"/>
      <c r="BSC480" s="25"/>
      <c r="BSD480" s="25"/>
      <c r="BSE480" s="25"/>
      <c r="BSF480" s="25"/>
      <c r="BSG480" s="25"/>
      <c r="BSH480" s="25"/>
      <c r="BSI480" s="25"/>
      <c r="BSJ480" s="25"/>
      <c r="BSK480" s="25"/>
      <c r="BSL480" s="25"/>
      <c r="BSM480" s="25"/>
      <c r="BSN480" s="25"/>
      <c r="BSO480" s="25"/>
      <c r="BSP480" s="25"/>
      <c r="BSQ480" s="25"/>
      <c r="BSR480" s="25"/>
      <c r="BSS480" s="25"/>
      <c r="BST480" s="25"/>
      <c r="BSU480" s="25"/>
      <c r="BSV480" s="25"/>
      <c r="BSW480" s="25"/>
      <c r="BSX480" s="25"/>
      <c r="BSY480" s="25"/>
      <c r="BSZ480" s="25"/>
      <c r="BTA480" s="25"/>
      <c r="BTB480" s="25"/>
      <c r="BTC480" s="25"/>
      <c r="BTD480" s="25"/>
      <c r="BTE480" s="25"/>
      <c r="BTF480" s="25"/>
      <c r="BTG480" s="25"/>
      <c r="BTH480" s="25"/>
      <c r="BTI480" s="25"/>
      <c r="BTJ480" s="25"/>
      <c r="BTK480" s="25"/>
      <c r="BTL480" s="25"/>
      <c r="BTM480" s="25"/>
      <c r="BTN480" s="25"/>
      <c r="BTO480" s="25"/>
      <c r="BTP480" s="25"/>
      <c r="BTQ480" s="25"/>
      <c r="BTR480" s="25"/>
      <c r="BTS480" s="25"/>
      <c r="BTT480" s="25"/>
      <c r="BTU480" s="25"/>
      <c r="BTV480" s="25"/>
      <c r="BTW480" s="25"/>
      <c r="BTX480" s="25"/>
      <c r="BTY480" s="25"/>
      <c r="BTZ480" s="25"/>
      <c r="BUA480" s="25"/>
      <c r="BUB480" s="25"/>
      <c r="BUC480" s="25"/>
      <c r="BUD480" s="25"/>
      <c r="BUE480" s="25"/>
      <c r="BUF480" s="25"/>
      <c r="BUG480" s="25"/>
      <c r="BUH480" s="25"/>
      <c r="BUI480" s="25"/>
      <c r="BUJ480" s="25"/>
      <c r="BUK480" s="25"/>
      <c r="BUL480" s="25"/>
      <c r="BUM480" s="25"/>
      <c r="BUN480" s="25"/>
      <c r="BUO480" s="25"/>
      <c r="BUP480" s="25"/>
      <c r="BUQ480" s="25"/>
      <c r="BUR480" s="25"/>
      <c r="BUS480" s="25"/>
      <c r="BUT480" s="25"/>
      <c r="BUU480" s="25"/>
      <c r="BUV480" s="25"/>
      <c r="BUW480" s="25"/>
      <c r="BUX480" s="25"/>
      <c r="BUY480" s="25"/>
      <c r="BUZ480" s="25"/>
      <c r="BVA480" s="25"/>
      <c r="BVB480" s="25"/>
      <c r="BVC480" s="25"/>
      <c r="BVD480" s="25"/>
      <c r="BVE480" s="25"/>
      <c r="BVF480" s="25"/>
      <c r="BVG480" s="25"/>
      <c r="BVH480" s="25"/>
      <c r="BVI480" s="25"/>
      <c r="BVJ480" s="25"/>
      <c r="BVK480" s="25"/>
      <c r="BVL480" s="25"/>
      <c r="BVM480" s="25"/>
      <c r="BVN480" s="25"/>
      <c r="BVO480" s="25"/>
      <c r="BVP480" s="25"/>
      <c r="BVQ480" s="25"/>
      <c r="BVR480" s="25"/>
      <c r="BVS480" s="25"/>
      <c r="BVT480" s="25"/>
      <c r="BVU480" s="25"/>
      <c r="BVV480" s="25"/>
      <c r="BVW480" s="25"/>
      <c r="BVX480" s="25"/>
      <c r="BVY480" s="25"/>
      <c r="BVZ480" s="25"/>
      <c r="BWA480" s="25"/>
      <c r="BWB480" s="25"/>
      <c r="BWC480" s="25"/>
      <c r="BWD480" s="25"/>
      <c r="BWE480" s="25"/>
      <c r="BWF480" s="25"/>
      <c r="BWG480" s="25"/>
      <c r="BWH480" s="25"/>
      <c r="BWI480" s="25"/>
      <c r="BWJ480" s="25"/>
      <c r="BWK480" s="25"/>
      <c r="BWL480" s="25"/>
      <c r="BWM480" s="25"/>
      <c r="BWN480" s="25"/>
      <c r="BWO480" s="25"/>
      <c r="BWP480" s="25"/>
      <c r="BWQ480" s="25"/>
      <c r="BWR480" s="25"/>
      <c r="BWS480" s="25"/>
      <c r="BWT480" s="25"/>
      <c r="BWU480" s="25"/>
      <c r="BWV480" s="25"/>
      <c r="BWW480" s="25"/>
      <c r="BWX480" s="25"/>
      <c r="BWY480" s="25"/>
      <c r="BWZ480" s="25"/>
      <c r="BXA480" s="25"/>
      <c r="BXB480" s="25"/>
      <c r="BXC480" s="25"/>
      <c r="BXD480" s="25"/>
      <c r="BXE480" s="25"/>
      <c r="BXF480" s="25"/>
      <c r="BXG480" s="25"/>
      <c r="BXH480" s="25"/>
      <c r="BXI480" s="25"/>
      <c r="BXJ480" s="25"/>
      <c r="BXK480" s="25"/>
      <c r="BXL480" s="25"/>
      <c r="BXM480" s="25"/>
      <c r="BXN480" s="25"/>
      <c r="BXO480" s="25"/>
      <c r="BXP480" s="25"/>
      <c r="BXQ480" s="25"/>
      <c r="BXR480" s="25"/>
      <c r="BXS480" s="25"/>
      <c r="BXT480" s="25"/>
      <c r="BXU480" s="25"/>
      <c r="BXV480" s="25"/>
      <c r="BXW480" s="25"/>
      <c r="BXX480" s="25"/>
      <c r="BXY480" s="25"/>
      <c r="BXZ480" s="25"/>
      <c r="BYA480" s="25"/>
      <c r="BYB480" s="25"/>
      <c r="BYC480" s="25"/>
      <c r="BYD480" s="25"/>
      <c r="BYE480" s="25"/>
      <c r="BYF480" s="25"/>
      <c r="BYG480" s="25"/>
      <c r="BYH480" s="25"/>
      <c r="BYI480" s="25"/>
      <c r="BYJ480" s="25"/>
      <c r="BYK480" s="25"/>
      <c r="BYL480" s="25"/>
      <c r="BYM480" s="25"/>
      <c r="BYN480" s="25"/>
      <c r="BYO480" s="25"/>
      <c r="BYP480" s="25"/>
      <c r="BYQ480" s="25"/>
      <c r="BYR480" s="25"/>
      <c r="BYS480" s="25"/>
      <c r="BYT480" s="25"/>
      <c r="BYU480" s="25"/>
      <c r="BYV480" s="25"/>
      <c r="BYW480" s="25"/>
      <c r="BYX480" s="25"/>
      <c r="BYY480" s="25"/>
      <c r="BYZ480" s="25"/>
      <c r="BZA480" s="25"/>
      <c r="BZB480" s="25"/>
      <c r="BZC480" s="25"/>
      <c r="BZD480" s="25"/>
      <c r="BZE480" s="25"/>
      <c r="BZF480" s="25"/>
      <c r="BZG480" s="25"/>
      <c r="BZH480" s="25"/>
      <c r="BZI480" s="25"/>
      <c r="BZJ480" s="25"/>
      <c r="BZK480" s="25"/>
      <c r="BZL480" s="25"/>
      <c r="BZM480" s="25"/>
      <c r="BZN480" s="25"/>
      <c r="BZO480" s="25"/>
      <c r="BZP480" s="25"/>
      <c r="BZQ480" s="25"/>
      <c r="BZR480" s="25"/>
      <c r="BZS480" s="25"/>
      <c r="BZT480" s="25"/>
      <c r="BZU480" s="25"/>
      <c r="BZV480" s="25"/>
      <c r="BZW480" s="25"/>
      <c r="BZX480" s="25"/>
      <c r="BZY480" s="25"/>
      <c r="BZZ480" s="25"/>
      <c r="CAA480" s="25"/>
      <c r="CAB480" s="25"/>
      <c r="CAC480" s="25"/>
      <c r="CAD480" s="25"/>
      <c r="CAE480" s="25"/>
      <c r="CAF480" s="25"/>
      <c r="CAG480" s="25"/>
      <c r="CAH480" s="25"/>
      <c r="CAI480" s="25"/>
      <c r="CAJ480" s="25"/>
      <c r="CAK480" s="25"/>
      <c r="CAL480" s="25"/>
      <c r="CAM480" s="25"/>
      <c r="CAN480" s="25"/>
      <c r="CAO480" s="25"/>
      <c r="CAP480" s="25"/>
      <c r="CAQ480" s="25"/>
      <c r="CAR480" s="25"/>
      <c r="CAS480" s="25"/>
      <c r="CAT480" s="25"/>
      <c r="CAU480" s="25"/>
      <c r="CAV480" s="25"/>
      <c r="CAW480" s="25"/>
      <c r="CAX480" s="25"/>
      <c r="CAY480" s="25"/>
      <c r="CAZ480" s="25"/>
      <c r="CBA480" s="25"/>
      <c r="CBB480" s="25"/>
      <c r="CBC480" s="25"/>
      <c r="CBD480" s="25"/>
      <c r="CBE480" s="25"/>
      <c r="CBF480" s="25"/>
      <c r="CBG480" s="25"/>
      <c r="CBH480" s="25"/>
      <c r="CBI480" s="25"/>
      <c r="CBJ480" s="25"/>
      <c r="CBK480" s="25"/>
      <c r="CBL480" s="25"/>
      <c r="CBM480" s="25"/>
      <c r="CBN480" s="25"/>
      <c r="CBO480" s="25"/>
      <c r="CBP480" s="25"/>
      <c r="CBQ480" s="25"/>
      <c r="CBR480" s="25"/>
      <c r="CBS480" s="25"/>
      <c r="CBT480" s="25"/>
      <c r="CBU480" s="25"/>
      <c r="CBV480" s="25"/>
      <c r="CBW480" s="25"/>
      <c r="CBX480" s="25"/>
      <c r="CBY480" s="25"/>
      <c r="CBZ480" s="25"/>
      <c r="CCA480" s="25"/>
      <c r="CCB480" s="25"/>
      <c r="CCC480" s="25"/>
      <c r="CCD480" s="25"/>
      <c r="CCE480" s="25"/>
      <c r="CCF480" s="25"/>
      <c r="CCG480" s="25"/>
      <c r="CCH480" s="25"/>
      <c r="CCI480" s="25"/>
      <c r="CCJ480" s="25"/>
      <c r="CCK480" s="25"/>
      <c r="CCL480" s="25"/>
      <c r="CCM480" s="25"/>
      <c r="CCN480" s="25"/>
      <c r="CCO480" s="25"/>
      <c r="CCP480" s="25"/>
      <c r="CCQ480" s="25"/>
      <c r="CCR480" s="25"/>
      <c r="CCS480" s="25"/>
      <c r="CCT480" s="25"/>
      <c r="CCU480" s="25"/>
      <c r="CCV480" s="25"/>
      <c r="CCW480" s="25"/>
      <c r="CCX480" s="25"/>
      <c r="CCY480" s="25"/>
      <c r="CCZ480" s="25"/>
      <c r="CDA480" s="25"/>
      <c r="CDB480" s="25"/>
      <c r="CDC480" s="25"/>
      <c r="CDD480" s="25"/>
      <c r="CDE480" s="25"/>
      <c r="CDF480" s="25"/>
      <c r="CDG480" s="25"/>
      <c r="CDH480" s="25"/>
      <c r="CDI480" s="25"/>
      <c r="CDJ480" s="25"/>
      <c r="CDK480" s="25"/>
      <c r="CDL480" s="25"/>
      <c r="CDM480" s="25"/>
      <c r="CDN480" s="25"/>
      <c r="CDO480" s="25"/>
      <c r="CDP480" s="25"/>
      <c r="CDQ480" s="25"/>
      <c r="CDR480" s="25"/>
      <c r="CDS480" s="25"/>
      <c r="CDT480" s="25"/>
      <c r="CDU480" s="25"/>
      <c r="CDV480" s="25"/>
      <c r="CDW480" s="25"/>
      <c r="CDX480" s="25"/>
      <c r="CDY480" s="25"/>
      <c r="CDZ480" s="25"/>
      <c r="CEA480" s="25"/>
      <c r="CEB480" s="25"/>
      <c r="CEC480" s="25"/>
      <c r="CED480" s="25"/>
      <c r="CEE480" s="25"/>
      <c r="CEF480" s="25"/>
      <c r="CEG480" s="25"/>
      <c r="CEH480" s="25"/>
      <c r="CEI480" s="25"/>
      <c r="CEJ480" s="25"/>
      <c r="CEK480" s="25"/>
      <c r="CEL480" s="25"/>
      <c r="CEM480" s="25"/>
      <c r="CEN480" s="25"/>
      <c r="CEO480" s="25"/>
      <c r="CEP480" s="25"/>
      <c r="CEQ480" s="25"/>
      <c r="CER480" s="25"/>
      <c r="CES480" s="25"/>
      <c r="CET480" s="25"/>
      <c r="CEU480" s="25"/>
      <c r="CEV480" s="25"/>
      <c r="CEW480" s="25"/>
      <c r="CEX480" s="25"/>
      <c r="CEY480" s="25"/>
      <c r="CEZ480" s="25"/>
      <c r="CFA480" s="25"/>
      <c r="CFB480" s="25"/>
      <c r="CFC480" s="25"/>
      <c r="CFD480" s="25"/>
      <c r="CFE480" s="25"/>
      <c r="CFF480" s="25"/>
      <c r="CFG480" s="25"/>
      <c r="CFH480" s="25"/>
      <c r="CFI480" s="25"/>
      <c r="CFJ480" s="25"/>
      <c r="CFK480" s="25"/>
      <c r="CFL480" s="25"/>
      <c r="CFM480" s="25"/>
      <c r="CFN480" s="25"/>
      <c r="CFO480" s="25"/>
      <c r="CFP480" s="25"/>
      <c r="CFQ480" s="25"/>
      <c r="CFR480" s="25"/>
      <c r="CFS480" s="25"/>
      <c r="CFT480" s="25"/>
      <c r="CFU480" s="25"/>
      <c r="CFV480" s="25"/>
      <c r="CFW480" s="25"/>
      <c r="CFX480" s="25"/>
      <c r="CFY480" s="25"/>
      <c r="CFZ480" s="25"/>
      <c r="CGA480" s="25"/>
      <c r="CGB480" s="25"/>
      <c r="CGC480" s="25"/>
      <c r="CGD480" s="25"/>
      <c r="CGE480" s="25"/>
      <c r="CGF480" s="25"/>
      <c r="CGG480" s="25"/>
      <c r="CGH480" s="25"/>
      <c r="CGI480" s="25"/>
      <c r="CGJ480" s="25"/>
      <c r="CGK480" s="25"/>
      <c r="CGL480" s="25"/>
      <c r="CGM480" s="25"/>
      <c r="CGN480" s="25"/>
      <c r="CGO480" s="25"/>
      <c r="CGP480" s="25"/>
      <c r="CGQ480" s="25"/>
      <c r="CGR480" s="25"/>
      <c r="CGS480" s="25"/>
      <c r="CGT480" s="25"/>
      <c r="CGU480" s="25"/>
      <c r="CGV480" s="25"/>
      <c r="CGW480" s="25"/>
      <c r="CGX480" s="25"/>
      <c r="CGY480" s="25"/>
      <c r="CGZ480" s="25"/>
      <c r="CHA480" s="25"/>
      <c r="CHB480" s="25"/>
      <c r="CHC480" s="25"/>
      <c r="CHD480" s="25"/>
      <c r="CHE480" s="25"/>
      <c r="CHF480" s="25"/>
      <c r="CHG480" s="25"/>
      <c r="CHH480" s="25"/>
      <c r="CHI480" s="25"/>
      <c r="CHJ480" s="25"/>
      <c r="CHK480" s="25"/>
      <c r="CHL480" s="25"/>
      <c r="CHM480" s="25"/>
      <c r="CHN480" s="25"/>
      <c r="CHO480" s="25"/>
      <c r="CHP480" s="25"/>
      <c r="CHQ480" s="25"/>
      <c r="CHR480" s="25"/>
      <c r="CHS480" s="25"/>
      <c r="CHT480" s="25"/>
      <c r="CHU480" s="25"/>
      <c r="CHV480" s="25"/>
      <c r="CHW480" s="25"/>
      <c r="CHX480" s="25"/>
      <c r="CHY480" s="25"/>
      <c r="CHZ480" s="25"/>
      <c r="CIA480" s="25"/>
      <c r="CIB480" s="25"/>
      <c r="CIC480" s="25"/>
      <c r="CID480" s="25"/>
      <c r="CIE480" s="25"/>
      <c r="CIF480" s="25"/>
      <c r="CIG480" s="25"/>
      <c r="CIH480" s="25"/>
      <c r="CII480" s="25"/>
      <c r="CIJ480" s="25"/>
      <c r="CIK480" s="25"/>
      <c r="CIL480" s="25"/>
      <c r="CIM480" s="25"/>
      <c r="CIN480" s="25"/>
      <c r="CIO480" s="25"/>
      <c r="CIP480" s="25"/>
      <c r="CIQ480" s="25"/>
      <c r="CIR480" s="25"/>
      <c r="CIS480" s="25"/>
      <c r="CIT480" s="25"/>
      <c r="CIU480" s="25"/>
      <c r="CIV480" s="25"/>
      <c r="CIW480" s="25"/>
      <c r="CIX480" s="25"/>
      <c r="CIY480" s="25"/>
      <c r="CIZ480" s="25"/>
      <c r="CJA480" s="25"/>
      <c r="CJB480" s="25"/>
      <c r="CJC480" s="25"/>
      <c r="CJD480" s="25"/>
      <c r="CJE480" s="25"/>
      <c r="CJF480" s="25"/>
      <c r="CJG480" s="25"/>
      <c r="CJH480" s="25"/>
      <c r="CJI480" s="25"/>
      <c r="CJJ480" s="25"/>
      <c r="CJK480" s="25"/>
      <c r="CJL480" s="25"/>
      <c r="CJM480" s="25"/>
      <c r="CJN480" s="25"/>
      <c r="CJO480" s="25"/>
      <c r="CJP480" s="25"/>
      <c r="CJQ480" s="25"/>
      <c r="CJR480" s="25"/>
      <c r="CJS480" s="25"/>
      <c r="CJT480" s="25"/>
      <c r="CJU480" s="25"/>
      <c r="CJV480" s="25"/>
      <c r="CJW480" s="25"/>
      <c r="CJX480" s="25"/>
      <c r="CJY480" s="25"/>
      <c r="CJZ480" s="25"/>
      <c r="CKA480" s="25"/>
      <c r="CKB480" s="25"/>
      <c r="CKC480" s="25"/>
      <c r="CKD480" s="25"/>
      <c r="CKE480" s="25"/>
      <c r="CKF480" s="25"/>
      <c r="CKG480" s="25"/>
      <c r="CKH480" s="25"/>
      <c r="CKI480" s="25"/>
      <c r="CKJ480" s="25"/>
      <c r="CKK480" s="25"/>
      <c r="CKL480" s="25"/>
      <c r="CKM480" s="25"/>
      <c r="CKN480" s="25"/>
      <c r="CKO480" s="25"/>
      <c r="CKP480" s="25"/>
      <c r="CKQ480" s="25"/>
      <c r="CKR480" s="25"/>
      <c r="CKS480" s="25"/>
      <c r="CKT480" s="25"/>
      <c r="CKU480" s="25"/>
      <c r="CKV480" s="25"/>
      <c r="CKW480" s="25"/>
      <c r="CKX480" s="25"/>
      <c r="CKY480" s="25"/>
      <c r="CKZ480" s="25"/>
      <c r="CLA480" s="25"/>
      <c r="CLB480" s="25"/>
      <c r="CLC480" s="25"/>
      <c r="CLD480" s="25"/>
      <c r="CLE480" s="25"/>
      <c r="CLF480" s="25"/>
      <c r="CLG480" s="25"/>
      <c r="CLH480" s="25"/>
      <c r="CLI480" s="25"/>
      <c r="CLJ480" s="25"/>
      <c r="CLK480" s="25"/>
      <c r="CLL480" s="25"/>
      <c r="CLM480" s="25"/>
      <c r="CLN480" s="25"/>
      <c r="CLO480" s="25"/>
      <c r="CLP480" s="25"/>
      <c r="CLQ480" s="25"/>
      <c r="CLR480" s="25"/>
      <c r="CLS480" s="25"/>
      <c r="CLT480" s="25"/>
      <c r="CLU480" s="25"/>
      <c r="CLV480" s="25"/>
      <c r="CLW480" s="25"/>
      <c r="CLX480" s="25"/>
      <c r="CLY480" s="25"/>
      <c r="CLZ480" s="25"/>
      <c r="CMA480" s="25"/>
      <c r="CMB480" s="25"/>
      <c r="CMC480" s="25"/>
      <c r="CMD480" s="25"/>
      <c r="CME480" s="25"/>
      <c r="CMF480" s="25"/>
      <c r="CMG480" s="25"/>
      <c r="CMH480" s="25"/>
      <c r="CMI480" s="25"/>
      <c r="CMJ480" s="25"/>
      <c r="CMK480" s="25"/>
      <c r="CML480" s="25"/>
      <c r="CMM480" s="25"/>
      <c r="CMN480" s="25"/>
      <c r="CMO480" s="25"/>
      <c r="CMP480" s="25"/>
      <c r="CMQ480" s="25"/>
      <c r="CMR480" s="25"/>
      <c r="CMS480" s="25"/>
      <c r="CMT480" s="25"/>
      <c r="CMU480" s="25"/>
      <c r="CMV480" s="25"/>
      <c r="CMW480" s="25"/>
      <c r="CMX480" s="25"/>
      <c r="CMY480" s="25"/>
      <c r="CMZ480" s="25"/>
      <c r="CNA480" s="25"/>
      <c r="CNB480" s="25"/>
      <c r="CNC480" s="25"/>
      <c r="CND480" s="25"/>
      <c r="CNE480" s="25"/>
      <c r="CNF480" s="25"/>
      <c r="CNG480" s="25"/>
      <c r="CNH480" s="25"/>
      <c r="CNI480" s="25"/>
      <c r="CNJ480" s="25"/>
      <c r="CNK480" s="25"/>
      <c r="CNL480" s="25"/>
      <c r="CNM480" s="25"/>
      <c r="CNN480" s="25"/>
      <c r="CNO480" s="25"/>
      <c r="CNP480" s="25"/>
      <c r="CNQ480" s="25"/>
      <c r="CNR480" s="25"/>
      <c r="CNS480" s="25"/>
      <c r="CNT480" s="25"/>
      <c r="CNU480" s="25"/>
      <c r="CNV480" s="25"/>
      <c r="CNW480" s="25"/>
      <c r="CNX480" s="25"/>
      <c r="CNY480" s="25"/>
      <c r="CNZ480" s="25"/>
      <c r="COA480" s="25"/>
      <c r="COB480" s="25"/>
      <c r="COC480" s="25"/>
      <c r="COD480" s="25"/>
      <c r="COE480" s="25"/>
      <c r="COF480" s="25"/>
      <c r="COG480" s="25"/>
      <c r="COH480" s="25"/>
      <c r="COI480" s="25"/>
      <c r="COJ480" s="25"/>
      <c r="COK480" s="25"/>
      <c r="COL480" s="25"/>
      <c r="COM480" s="25"/>
      <c r="CON480" s="25"/>
      <c r="COO480" s="25"/>
      <c r="COP480" s="25"/>
      <c r="COQ480" s="25"/>
      <c r="COR480" s="25"/>
      <c r="COS480" s="25"/>
      <c r="COT480" s="25"/>
      <c r="COU480" s="25"/>
      <c r="COV480" s="25"/>
      <c r="COW480" s="25"/>
      <c r="COX480" s="25"/>
      <c r="COY480" s="25"/>
      <c r="COZ480" s="25"/>
      <c r="CPA480" s="25"/>
      <c r="CPB480" s="25"/>
      <c r="CPC480" s="25"/>
      <c r="CPD480" s="25"/>
      <c r="CPE480" s="25"/>
      <c r="CPF480" s="25"/>
      <c r="CPG480" s="25"/>
      <c r="CPH480" s="25"/>
      <c r="CPI480" s="25"/>
      <c r="CPJ480" s="25"/>
      <c r="CPK480" s="25"/>
      <c r="CPL480" s="25"/>
      <c r="CPM480" s="25"/>
      <c r="CPN480" s="25"/>
      <c r="CPO480" s="25"/>
      <c r="CPP480" s="25"/>
      <c r="CPQ480" s="25"/>
      <c r="CPR480" s="25"/>
      <c r="CPS480" s="25"/>
      <c r="CPT480" s="25"/>
      <c r="CPU480" s="25"/>
      <c r="CPV480" s="25"/>
      <c r="CPW480" s="25"/>
      <c r="CPX480" s="25"/>
      <c r="CPY480" s="25"/>
      <c r="CPZ480" s="25"/>
      <c r="CQA480" s="25"/>
      <c r="CQB480" s="25"/>
      <c r="CQC480" s="25"/>
      <c r="CQD480" s="25"/>
      <c r="CQE480" s="25"/>
      <c r="CQF480" s="25"/>
      <c r="CQG480" s="25"/>
      <c r="CQH480" s="25"/>
      <c r="CQI480" s="25"/>
      <c r="CQJ480" s="25"/>
      <c r="CQK480" s="25"/>
      <c r="CQL480" s="25"/>
      <c r="CQM480" s="25"/>
      <c r="CQN480" s="25"/>
      <c r="CQO480" s="25"/>
      <c r="CQP480" s="25"/>
      <c r="CQQ480" s="25"/>
      <c r="CQR480" s="25"/>
      <c r="CQS480" s="25"/>
      <c r="CQT480" s="25"/>
      <c r="CQU480" s="25"/>
      <c r="CQV480" s="25"/>
      <c r="CQW480" s="25"/>
      <c r="CQX480" s="25"/>
      <c r="CQY480" s="25"/>
      <c r="CQZ480" s="25"/>
      <c r="CRA480" s="25"/>
      <c r="CRB480" s="25"/>
      <c r="CRC480" s="25"/>
      <c r="CRD480" s="25"/>
      <c r="CRE480" s="25"/>
      <c r="CRF480" s="25"/>
      <c r="CRG480" s="25"/>
      <c r="CRH480" s="25"/>
      <c r="CRI480" s="25"/>
      <c r="CRJ480" s="25"/>
      <c r="CRK480" s="25"/>
      <c r="CRL480" s="25"/>
      <c r="CRM480" s="25"/>
      <c r="CRN480" s="25"/>
      <c r="CRO480" s="25"/>
      <c r="CRP480" s="25"/>
      <c r="CRQ480" s="25"/>
      <c r="CRR480" s="25"/>
      <c r="CRS480" s="25"/>
      <c r="CRT480" s="25"/>
      <c r="CRU480" s="25"/>
      <c r="CRV480" s="25"/>
      <c r="CRW480" s="25"/>
      <c r="CRX480" s="25"/>
      <c r="CRY480" s="25"/>
      <c r="CRZ480" s="25"/>
      <c r="CSA480" s="25"/>
      <c r="CSB480" s="25"/>
      <c r="CSC480" s="25"/>
      <c r="CSD480" s="25"/>
      <c r="CSE480" s="25"/>
      <c r="CSF480" s="25"/>
      <c r="CSG480" s="25"/>
      <c r="CSH480" s="25"/>
      <c r="CSI480" s="25"/>
      <c r="CSJ480" s="25"/>
      <c r="CSK480" s="25"/>
      <c r="CSL480" s="25"/>
      <c r="CSM480" s="25"/>
      <c r="CSN480" s="25"/>
      <c r="CSO480" s="25"/>
      <c r="CSP480" s="25"/>
      <c r="CSQ480" s="25"/>
      <c r="CSR480" s="25"/>
      <c r="CSS480" s="25"/>
      <c r="CST480" s="25"/>
      <c r="CSU480" s="25"/>
      <c r="CSV480" s="25"/>
      <c r="CSW480" s="25"/>
      <c r="CSX480" s="25"/>
      <c r="CSY480" s="25"/>
      <c r="CSZ480" s="25"/>
      <c r="CTA480" s="25"/>
      <c r="CTB480" s="25"/>
      <c r="CTC480" s="25"/>
      <c r="CTD480" s="25"/>
      <c r="CTE480" s="25"/>
      <c r="CTF480" s="25"/>
      <c r="CTG480" s="25"/>
      <c r="CTH480" s="25"/>
      <c r="CTI480" s="25"/>
      <c r="CTJ480" s="25"/>
      <c r="CTK480" s="25"/>
      <c r="CTL480" s="25"/>
      <c r="CTM480" s="25"/>
      <c r="CTN480" s="25"/>
      <c r="CTO480" s="25"/>
      <c r="CTP480" s="25"/>
      <c r="CTQ480" s="25"/>
      <c r="CTR480" s="25"/>
      <c r="CTS480" s="25"/>
      <c r="CTT480" s="25"/>
      <c r="CTU480" s="25"/>
      <c r="CTV480" s="25"/>
      <c r="CTW480" s="25"/>
      <c r="CTX480" s="25"/>
      <c r="CTY480" s="25"/>
      <c r="CTZ480" s="25"/>
      <c r="CUA480" s="25"/>
      <c r="CUB480" s="25"/>
      <c r="CUC480" s="25"/>
      <c r="CUD480" s="25"/>
      <c r="CUE480" s="25"/>
      <c r="CUF480" s="25"/>
      <c r="CUG480" s="25"/>
      <c r="CUH480" s="25"/>
      <c r="CUI480" s="25"/>
      <c r="CUJ480" s="25"/>
      <c r="CUK480" s="25"/>
      <c r="CUL480" s="25"/>
      <c r="CUM480" s="25"/>
      <c r="CUN480" s="25"/>
      <c r="CUO480" s="25"/>
      <c r="CUP480" s="25"/>
      <c r="CUQ480" s="25"/>
      <c r="CUR480" s="25"/>
      <c r="CUS480" s="25"/>
      <c r="CUT480" s="25"/>
      <c r="CUU480" s="25"/>
      <c r="CUV480" s="25"/>
      <c r="CUW480" s="25"/>
      <c r="CUX480" s="25"/>
      <c r="CUY480" s="25"/>
      <c r="CUZ480" s="25"/>
      <c r="CVA480" s="25"/>
      <c r="CVB480" s="25"/>
      <c r="CVC480" s="25"/>
      <c r="CVD480" s="25"/>
      <c r="CVE480" s="25"/>
      <c r="CVF480" s="25"/>
      <c r="CVG480" s="25"/>
      <c r="CVH480" s="25"/>
      <c r="CVI480" s="25"/>
      <c r="CVJ480" s="25"/>
      <c r="CVK480" s="25"/>
      <c r="CVL480" s="25"/>
      <c r="CVM480" s="25"/>
      <c r="CVN480" s="25"/>
      <c r="CVO480" s="25"/>
      <c r="CVP480" s="25"/>
      <c r="CVQ480" s="25"/>
      <c r="CVR480" s="25"/>
      <c r="CVS480" s="25"/>
      <c r="CVT480" s="25"/>
      <c r="CVU480" s="25"/>
      <c r="CVV480" s="25"/>
      <c r="CVW480" s="25"/>
      <c r="CVX480" s="25"/>
      <c r="CVY480" s="25"/>
      <c r="CVZ480" s="25"/>
      <c r="CWA480" s="25"/>
      <c r="CWB480" s="25"/>
      <c r="CWC480" s="25"/>
      <c r="CWD480" s="25"/>
      <c r="CWE480" s="25"/>
      <c r="CWF480" s="25"/>
      <c r="CWG480" s="25"/>
      <c r="CWH480" s="25"/>
      <c r="CWI480" s="25"/>
      <c r="CWJ480" s="25"/>
      <c r="CWK480" s="25"/>
      <c r="CWL480" s="25"/>
      <c r="CWM480" s="25"/>
      <c r="CWN480" s="25"/>
      <c r="CWO480" s="25"/>
      <c r="CWP480" s="25"/>
      <c r="CWQ480" s="25"/>
      <c r="CWR480" s="25"/>
      <c r="CWS480" s="25"/>
      <c r="CWT480" s="25"/>
      <c r="CWU480" s="25"/>
      <c r="CWV480" s="25"/>
      <c r="CWW480" s="25"/>
      <c r="CWX480" s="25"/>
      <c r="CWY480" s="25"/>
      <c r="CWZ480" s="25"/>
      <c r="CXA480" s="25"/>
      <c r="CXB480" s="25"/>
      <c r="CXC480" s="25"/>
      <c r="CXD480" s="25"/>
      <c r="CXE480" s="25"/>
      <c r="CXF480" s="25"/>
      <c r="CXG480" s="25"/>
      <c r="CXH480" s="25"/>
      <c r="CXI480" s="25"/>
      <c r="CXJ480" s="25"/>
      <c r="CXK480" s="25"/>
      <c r="CXL480" s="25"/>
      <c r="CXM480" s="25"/>
      <c r="CXN480" s="25"/>
      <c r="CXO480" s="25"/>
      <c r="CXP480" s="25"/>
      <c r="CXQ480" s="25"/>
      <c r="CXR480" s="25"/>
      <c r="CXS480" s="25"/>
      <c r="CXT480" s="25"/>
      <c r="CXU480" s="25"/>
      <c r="CXV480" s="25"/>
      <c r="CXW480" s="25"/>
      <c r="CXX480" s="25"/>
      <c r="CXY480" s="25"/>
      <c r="CXZ480" s="25"/>
      <c r="CYA480" s="25"/>
      <c r="CYB480" s="25"/>
      <c r="CYC480" s="25"/>
      <c r="CYD480" s="25"/>
      <c r="CYE480" s="25"/>
      <c r="CYF480" s="25"/>
      <c r="CYG480" s="25"/>
      <c r="CYH480" s="25"/>
      <c r="CYI480" s="25"/>
      <c r="CYJ480" s="25"/>
      <c r="CYK480" s="25"/>
      <c r="CYL480" s="25"/>
      <c r="CYM480" s="25"/>
      <c r="CYN480" s="25"/>
      <c r="CYO480" s="25"/>
      <c r="CYP480" s="25"/>
      <c r="CYQ480" s="25"/>
      <c r="CYR480" s="25"/>
      <c r="CYS480" s="25"/>
      <c r="CYT480" s="25"/>
      <c r="CYU480" s="25"/>
      <c r="CYV480" s="25"/>
      <c r="CYW480" s="25"/>
      <c r="CYX480" s="25"/>
      <c r="CYY480" s="25"/>
      <c r="CYZ480" s="25"/>
      <c r="CZA480" s="25"/>
      <c r="CZB480" s="25"/>
      <c r="CZC480" s="25"/>
      <c r="CZD480" s="25"/>
      <c r="CZE480" s="25"/>
      <c r="CZF480" s="25"/>
      <c r="CZG480" s="25"/>
      <c r="CZH480" s="25"/>
      <c r="CZI480" s="25"/>
      <c r="CZJ480" s="25"/>
      <c r="CZK480" s="25"/>
      <c r="CZL480" s="25"/>
      <c r="CZM480" s="25"/>
      <c r="CZN480" s="25"/>
      <c r="CZO480" s="25"/>
      <c r="CZP480" s="25"/>
      <c r="CZQ480" s="25"/>
      <c r="CZR480" s="25"/>
      <c r="CZS480" s="25"/>
      <c r="CZT480" s="25"/>
      <c r="CZU480" s="25"/>
      <c r="CZV480" s="25"/>
      <c r="CZW480" s="25"/>
      <c r="CZX480" s="25"/>
      <c r="CZY480" s="25"/>
      <c r="CZZ480" s="25"/>
      <c r="DAA480" s="25"/>
      <c r="DAB480" s="25"/>
      <c r="DAC480" s="25"/>
      <c r="DAD480" s="25"/>
      <c r="DAE480" s="25"/>
      <c r="DAF480" s="25"/>
      <c r="DAG480" s="25"/>
      <c r="DAH480" s="25"/>
      <c r="DAI480" s="25"/>
      <c r="DAJ480" s="25"/>
      <c r="DAK480" s="25"/>
      <c r="DAL480" s="25"/>
      <c r="DAM480" s="25"/>
      <c r="DAN480" s="25"/>
      <c r="DAO480" s="25"/>
      <c r="DAP480" s="25"/>
      <c r="DAQ480" s="25"/>
      <c r="DAR480" s="25"/>
      <c r="DAS480" s="25"/>
      <c r="DAT480" s="25"/>
      <c r="DAU480" s="25"/>
      <c r="DAV480" s="25"/>
      <c r="DAW480" s="25"/>
      <c r="DAX480" s="25"/>
      <c r="DAY480" s="25"/>
      <c r="DAZ480" s="25"/>
      <c r="DBA480" s="25"/>
      <c r="DBB480" s="25"/>
      <c r="DBC480" s="25"/>
      <c r="DBD480" s="25"/>
      <c r="DBE480" s="25"/>
      <c r="DBF480" s="25"/>
      <c r="DBG480" s="25"/>
      <c r="DBH480" s="25"/>
      <c r="DBI480" s="25"/>
      <c r="DBJ480" s="25"/>
      <c r="DBK480" s="25"/>
      <c r="DBL480" s="25"/>
      <c r="DBM480" s="25"/>
      <c r="DBN480" s="25"/>
      <c r="DBO480" s="25"/>
      <c r="DBP480" s="25"/>
      <c r="DBQ480" s="25"/>
      <c r="DBR480" s="25"/>
      <c r="DBS480" s="25"/>
      <c r="DBT480" s="25"/>
      <c r="DBU480" s="25"/>
      <c r="DBV480" s="25"/>
      <c r="DBW480" s="25"/>
      <c r="DBX480" s="25"/>
      <c r="DBY480" s="25"/>
      <c r="DBZ480" s="25"/>
      <c r="DCA480" s="25"/>
      <c r="DCB480" s="25"/>
      <c r="DCC480" s="25"/>
      <c r="DCD480" s="25"/>
      <c r="DCE480" s="25"/>
      <c r="DCF480" s="25"/>
      <c r="DCG480" s="25"/>
      <c r="DCH480" s="25"/>
      <c r="DCI480" s="25"/>
      <c r="DCJ480" s="25"/>
      <c r="DCK480" s="25"/>
      <c r="DCL480" s="25"/>
      <c r="DCM480" s="25"/>
      <c r="DCN480" s="25"/>
      <c r="DCO480" s="25"/>
      <c r="DCP480" s="25"/>
      <c r="DCQ480" s="25"/>
      <c r="DCR480" s="25"/>
      <c r="DCS480" s="25"/>
      <c r="DCT480" s="25"/>
      <c r="DCU480" s="25"/>
      <c r="DCV480" s="25"/>
      <c r="DCW480" s="25"/>
      <c r="DCX480" s="25"/>
      <c r="DCY480" s="25"/>
      <c r="DCZ480" s="25"/>
      <c r="DDA480" s="25"/>
      <c r="DDB480" s="25"/>
      <c r="DDC480" s="25"/>
      <c r="DDD480" s="25"/>
      <c r="DDE480" s="25"/>
      <c r="DDF480" s="25"/>
      <c r="DDG480" s="25"/>
      <c r="DDH480" s="25"/>
      <c r="DDI480" s="25"/>
      <c r="DDJ480" s="25"/>
      <c r="DDK480" s="25"/>
      <c r="DDL480" s="25"/>
      <c r="DDM480" s="25"/>
      <c r="DDN480" s="25"/>
      <c r="DDO480" s="25"/>
      <c r="DDP480" s="25"/>
      <c r="DDQ480" s="25"/>
      <c r="DDR480" s="25"/>
      <c r="DDS480" s="25"/>
      <c r="DDT480" s="25"/>
      <c r="DDU480" s="25"/>
      <c r="DDV480" s="25"/>
      <c r="DDW480" s="25"/>
      <c r="DDX480" s="25"/>
      <c r="DDY480" s="25"/>
      <c r="DDZ480" s="25"/>
      <c r="DEA480" s="25"/>
      <c r="DEB480" s="25"/>
      <c r="DEC480" s="25"/>
      <c r="DED480" s="25"/>
      <c r="DEE480" s="25"/>
      <c r="DEF480" s="25"/>
      <c r="DEG480" s="25"/>
      <c r="DEH480" s="25"/>
      <c r="DEI480" s="25"/>
      <c r="DEJ480" s="25"/>
      <c r="DEK480" s="25"/>
      <c r="DEL480" s="25"/>
      <c r="DEM480" s="25"/>
      <c r="DEN480" s="25"/>
      <c r="DEO480" s="25"/>
      <c r="DEP480" s="25"/>
      <c r="DEQ480" s="25"/>
      <c r="DER480" s="25"/>
      <c r="DES480" s="25"/>
      <c r="DET480" s="25"/>
      <c r="DEU480" s="25"/>
      <c r="DEV480" s="25"/>
      <c r="DEW480" s="25"/>
      <c r="DEX480" s="25"/>
      <c r="DEY480" s="25"/>
      <c r="DEZ480" s="25"/>
      <c r="DFA480" s="25"/>
      <c r="DFB480" s="25"/>
      <c r="DFC480" s="25"/>
      <c r="DFD480" s="25"/>
      <c r="DFE480" s="25"/>
      <c r="DFF480" s="25"/>
      <c r="DFG480" s="25"/>
      <c r="DFH480" s="25"/>
      <c r="DFI480" s="25"/>
      <c r="DFJ480" s="25"/>
      <c r="DFK480" s="25"/>
      <c r="DFL480" s="25"/>
      <c r="DFM480" s="25"/>
      <c r="DFN480" s="25"/>
      <c r="DFO480" s="25"/>
      <c r="DFP480" s="25"/>
      <c r="DFQ480" s="25"/>
      <c r="DFR480" s="25"/>
      <c r="DFS480" s="25"/>
      <c r="DFT480" s="25"/>
      <c r="DFU480" s="25"/>
      <c r="DFV480" s="25"/>
      <c r="DFW480" s="25"/>
      <c r="DFX480" s="25"/>
      <c r="DFY480" s="25"/>
      <c r="DFZ480" s="25"/>
      <c r="DGA480" s="25"/>
      <c r="DGB480" s="25"/>
      <c r="DGC480" s="25"/>
      <c r="DGD480" s="25"/>
      <c r="DGE480" s="25"/>
      <c r="DGF480" s="25"/>
      <c r="DGG480" s="25"/>
      <c r="DGH480" s="25"/>
      <c r="DGI480" s="25"/>
      <c r="DGJ480" s="25"/>
      <c r="DGK480" s="25"/>
      <c r="DGL480" s="25"/>
      <c r="DGM480" s="25"/>
      <c r="DGN480" s="25"/>
      <c r="DGO480" s="25"/>
      <c r="DGP480" s="25"/>
      <c r="DGQ480" s="25"/>
      <c r="DGR480" s="25"/>
      <c r="DGS480" s="25"/>
      <c r="DGT480" s="25"/>
      <c r="DGU480" s="25"/>
      <c r="DGV480" s="25"/>
      <c r="DGW480" s="25"/>
      <c r="DGX480" s="25"/>
      <c r="DGY480" s="25"/>
      <c r="DGZ480" s="25"/>
      <c r="DHA480" s="25"/>
      <c r="DHB480" s="25"/>
      <c r="DHC480" s="25"/>
      <c r="DHD480" s="25"/>
      <c r="DHE480" s="25"/>
      <c r="DHF480" s="25"/>
      <c r="DHG480" s="25"/>
      <c r="DHH480" s="25"/>
      <c r="DHI480" s="25"/>
      <c r="DHJ480" s="25"/>
      <c r="DHK480" s="25"/>
      <c r="DHL480" s="25"/>
      <c r="DHM480" s="25"/>
      <c r="DHN480" s="25"/>
      <c r="DHO480" s="25"/>
      <c r="DHP480" s="25"/>
      <c r="DHQ480" s="25"/>
      <c r="DHR480" s="25"/>
      <c r="DHS480" s="25"/>
      <c r="DHT480" s="25"/>
      <c r="DHU480" s="25"/>
      <c r="DHV480" s="25"/>
      <c r="DHW480" s="25"/>
      <c r="DHX480" s="25"/>
      <c r="DHY480" s="25"/>
      <c r="DHZ480" s="25"/>
      <c r="DIA480" s="25"/>
      <c r="DIB480" s="25"/>
      <c r="DIC480" s="25"/>
      <c r="DID480" s="25"/>
      <c r="DIE480" s="25"/>
      <c r="DIF480" s="25"/>
      <c r="DIG480" s="25"/>
      <c r="DIH480" s="25"/>
      <c r="DII480" s="25"/>
      <c r="DIJ480" s="25"/>
      <c r="DIK480" s="25"/>
      <c r="DIL480" s="25"/>
      <c r="DIM480" s="25"/>
      <c r="DIN480" s="25"/>
      <c r="DIO480" s="25"/>
      <c r="DIP480" s="25"/>
      <c r="DIQ480" s="25"/>
      <c r="DIR480" s="25"/>
      <c r="DIS480" s="25"/>
      <c r="DIT480" s="25"/>
      <c r="DIU480" s="25"/>
      <c r="DIV480" s="25"/>
      <c r="DIW480" s="25"/>
      <c r="DIX480" s="25"/>
      <c r="DIY480" s="25"/>
      <c r="DIZ480" s="25"/>
      <c r="DJA480" s="25"/>
      <c r="DJB480" s="25"/>
      <c r="DJC480" s="25"/>
      <c r="DJD480" s="25"/>
      <c r="DJE480" s="25"/>
      <c r="DJF480" s="25"/>
      <c r="DJG480" s="25"/>
      <c r="DJH480" s="25"/>
      <c r="DJI480" s="25"/>
      <c r="DJJ480" s="25"/>
      <c r="DJK480" s="25"/>
      <c r="DJL480" s="25"/>
      <c r="DJM480" s="25"/>
      <c r="DJN480" s="25"/>
      <c r="DJO480" s="25"/>
      <c r="DJP480" s="25"/>
      <c r="DJQ480" s="25"/>
      <c r="DJR480" s="25"/>
      <c r="DJS480" s="25"/>
      <c r="DJT480" s="25"/>
      <c r="DJU480" s="25"/>
      <c r="DJV480" s="25"/>
      <c r="DJW480" s="25"/>
      <c r="DJX480" s="25"/>
      <c r="DJY480" s="25"/>
      <c r="DJZ480" s="25"/>
      <c r="DKA480" s="25"/>
      <c r="DKB480" s="25"/>
      <c r="DKC480" s="25"/>
      <c r="DKD480" s="25"/>
      <c r="DKE480" s="25"/>
      <c r="DKF480" s="25"/>
      <c r="DKG480" s="25"/>
      <c r="DKH480" s="25"/>
      <c r="DKI480" s="25"/>
      <c r="DKJ480" s="25"/>
      <c r="DKK480" s="25"/>
      <c r="DKL480" s="25"/>
      <c r="DKM480" s="25"/>
      <c r="DKN480" s="25"/>
      <c r="DKO480" s="25"/>
      <c r="DKP480" s="25"/>
      <c r="DKQ480" s="25"/>
      <c r="DKR480" s="25"/>
      <c r="DKS480" s="25"/>
      <c r="DKT480" s="25"/>
      <c r="DKU480" s="25"/>
      <c r="DKV480" s="25"/>
      <c r="DKW480" s="25"/>
      <c r="DKX480" s="25"/>
      <c r="DKY480" s="25"/>
      <c r="DKZ480" s="25"/>
      <c r="DLA480" s="25"/>
      <c r="DLB480" s="25"/>
      <c r="DLC480" s="25"/>
      <c r="DLD480" s="25"/>
      <c r="DLE480" s="25"/>
      <c r="DLF480" s="25"/>
      <c r="DLG480" s="25"/>
      <c r="DLH480" s="25"/>
      <c r="DLI480" s="25"/>
      <c r="DLJ480" s="25"/>
      <c r="DLK480" s="25"/>
      <c r="DLL480" s="25"/>
      <c r="DLM480" s="25"/>
      <c r="DLN480" s="25"/>
      <c r="DLO480" s="25"/>
      <c r="DLP480" s="25"/>
      <c r="DLQ480" s="25"/>
      <c r="DLR480" s="25"/>
      <c r="DLS480" s="25"/>
      <c r="DLT480" s="25"/>
      <c r="DLU480" s="25"/>
      <c r="DLV480" s="25"/>
      <c r="DLW480" s="25"/>
      <c r="DLX480" s="25"/>
      <c r="DLY480" s="25"/>
      <c r="DLZ480" s="25"/>
      <c r="DMA480" s="25"/>
      <c r="DMB480" s="25"/>
      <c r="DMC480" s="25"/>
      <c r="DMD480" s="25"/>
      <c r="DME480" s="25"/>
      <c r="DMF480" s="25"/>
      <c r="DMG480" s="25"/>
      <c r="DMH480" s="25"/>
      <c r="DMI480" s="25"/>
      <c r="DMJ480" s="25"/>
      <c r="DMK480" s="25"/>
      <c r="DML480" s="25"/>
      <c r="DMM480" s="25"/>
      <c r="DMN480" s="25"/>
      <c r="DMO480" s="25"/>
      <c r="DMP480" s="25"/>
      <c r="DMQ480" s="25"/>
      <c r="DMR480" s="25"/>
      <c r="DMS480" s="25"/>
      <c r="DMT480" s="25"/>
      <c r="DMU480" s="25"/>
      <c r="DMV480" s="25"/>
      <c r="DMW480" s="25"/>
      <c r="DMX480" s="25"/>
      <c r="DMY480" s="25"/>
      <c r="DMZ480" s="25"/>
      <c r="DNA480" s="25"/>
      <c r="DNB480" s="25"/>
      <c r="DNC480" s="25"/>
      <c r="DND480" s="25"/>
      <c r="DNE480" s="25"/>
      <c r="DNF480" s="25"/>
      <c r="DNG480" s="25"/>
      <c r="DNH480" s="25"/>
      <c r="DNI480" s="25"/>
      <c r="DNJ480" s="25"/>
      <c r="DNK480" s="25"/>
      <c r="DNL480" s="25"/>
      <c r="DNM480" s="25"/>
      <c r="DNN480" s="25"/>
      <c r="DNO480" s="25"/>
      <c r="DNP480" s="25"/>
      <c r="DNQ480" s="25"/>
      <c r="DNR480" s="25"/>
      <c r="DNS480" s="25"/>
      <c r="DNT480" s="25"/>
      <c r="DNU480" s="25"/>
      <c r="DNV480" s="25"/>
      <c r="DNW480" s="25"/>
      <c r="DNX480" s="25"/>
      <c r="DNY480" s="25"/>
      <c r="DNZ480" s="25"/>
      <c r="DOA480" s="25"/>
      <c r="DOB480" s="25"/>
      <c r="DOC480" s="25"/>
      <c r="DOD480" s="25"/>
      <c r="DOE480" s="25"/>
      <c r="DOF480" s="25"/>
      <c r="DOG480" s="25"/>
      <c r="DOH480" s="25"/>
      <c r="DOI480" s="25"/>
      <c r="DOJ480" s="25"/>
      <c r="DOK480" s="25"/>
      <c r="DOL480" s="25"/>
      <c r="DOM480" s="25"/>
      <c r="DON480" s="25"/>
      <c r="DOO480" s="25"/>
      <c r="DOP480" s="25"/>
      <c r="DOQ480" s="25"/>
      <c r="DOR480" s="25"/>
      <c r="DOS480" s="25"/>
      <c r="DOT480" s="25"/>
      <c r="DOU480" s="25"/>
      <c r="DOV480" s="25"/>
      <c r="DOW480" s="25"/>
      <c r="DOX480" s="25"/>
      <c r="DOY480" s="25"/>
      <c r="DOZ480" s="25"/>
      <c r="DPA480" s="25"/>
      <c r="DPB480" s="25"/>
      <c r="DPC480" s="25"/>
      <c r="DPD480" s="25"/>
      <c r="DPE480" s="25"/>
      <c r="DPF480" s="25"/>
      <c r="DPG480" s="25"/>
      <c r="DPH480" s="25"/>
      <c r="DPI480" s="25"/>
      <c r="DPJ480" s="25"/>
      <c r="DPK480" s="25"/>
      <c r="DPL480" s="25"/>
      <c r="DPM480" s="25"/>
      <c r="DPN480" s="25"/>
      <c r="DPO480" s="25"/>
      <c r="DPP480" s="25"/>
      <c r="DPQ480" s="25"/>
      <c r="DPR480" s="25"/>
      <c r="DPS480" s="25"/>
      <c r="DPT480" s="25"/>
      <c r="DPU480" s="25"/>
      <c r="DPV480" s="25"/>
      <c r="DPW480" s="25"/>
      <c r="DPX480" s="25"/>
      <c r="DPY480" s="25"/>
      <c r="DPZ480" s="25"/>
      <c r="DQA480" s="25"/>
      <c r="DQB480" s="25"/>
      <c r="DQC480" s="25"/>
      <c r="DQD480" s="25"/>
      <c r="DQE480" s="25"/>
      <c r="DQF480" s="25"/>
      <c r="DQG480" s="25"/>
      <c r="DQH480" s="25"/>
      <c r="DQI480" s="25"/>
      <c r="DQJ480" s="25"/>
      <c r="DQK480" s="25"/>
      <c r="DQL480" s="25"/>
      <c r="DQM480" s="25"/>
      <c r="DQN480" s="25"/>
      <c r="DQO480" s="25"/>
      <c r="DQP480" s="25"/>
      <c r="DQQ480" s="25"/>
      <c r="DQR480" s="25"/>
      <c r="DQS480" s="25"/>
      <c r="DQT480" s="25"/>
      <c r="DQU480" s="25"/>
      <c r="DQV480" s="25"/>
      <c r="DQW480" s="25"/>
      <c r="DQX480" s="25"/>
      <c r="DQY480" s="25"/>
      <c r="DQZ480" s="25"/>
      <c r="DRA480" s="25"/>
      <c r="DRB480" s="25"/>
      <c r="DRC480" s="25"/>
      <c r="DRD480" s="25"/>
      <c r="DRE480" s="25"/>
      <c r="DRF480" s="25"/>
      <c r="DRG480" s="25"/>
      <c r="DRH480" s="25"/>
      <c r="DRI480" s="25"/>
      <c r="DRJ480" s="25"/>
      <c r="DRK480" s="25"/>
      <c r="DRL480" s="25"/>
      <c r="DRM480" s="25"/>
      <c r="DRN480" s="25"/>
      <c r="DRO480" s="25"/>
      <c r="DRP480" s="25"/>
      <c r="DRQ480" s="25"/>
      <c r="DRR480" s="25"/>
      <c r="DRS480" s="25"/>
      <c r="DRT480" s="25"/>
      <c r="DRU480" s="25"/>
      <c r="DRV480" s="25"/>
      <c r="DRW480" s="25"/>
      <c r="DRX480" s="25"/>
      <c r="DRY480" s="25"/>
      <c r="DRZ480" s="25"/>
      <c r="DSA480" s="25"/>
      <c r="DSB480" s="25"/>
      <c r="DSC480" s="25"/>
      <c r="DSD480" s="25"/>
      <c r="DSE480" s="25"/>
      <c r="DSF480" s="25"/>
      <c r="DSG480" s="25"/>
      <c r="DSH480" s="25"/>
      <c r="DSI480" s="25"/>
      <c r="DSJ480" s="25"/>
      <c r="DSK480" s="25"/>
      <c r="DSL480" s="25"/>
      <c r="DSM480" s="25"/>
      <c r="DSN480" s="25"/>
      <c r="DSO480" s="25"/>
      <c r="DSP480" s="25"/>
      <c r="DSQ480" s="25"/>
      <c r="DSR480" s="25"/>
      <c r="DSS480" s="25"/>
      <c r="DST480" s="25"/>
      <c r="DSU480" s="25"/>
      <c r="DSV480" s="25"/>
      <c r="DSW480" s="25"/>
      <c r="DSX480" s="25"/>
      <c r="DSY480" s="25"/>
      <c r="DSZ480" s="25"/>
      <c r="DTA480" s="25"/>
      <c r="DTB480" s="25"/>
      <c r="DTC480" s="25"/>
      <c r="DTD480" s="25"/>
      <c r="DTE480" s="25"/>
      <c r="DTF480" s="25"/>
      <c r="DTG480" s="25"/>
      <c r="DTH480" s="25"/>
      <c r="DTI480" s="25"/>
      <c r="DTJ480" s="25"/>
      <c r="DTK480" s="25"/>
      <c r="DTL480" s="25"/>
      <c r="DTM480" s="25"/>
      <c r="DTN480" s="25"/>
      <c r="DTO480" s="25"/>
      <c r="DTP480" s="25"/>
      <c r="DTQ480" s="25"/>
      <c r="DTR480" s="25"/>
      <c r="DTS480" s="25"/>
      <c r="DTT480" s="25"/>
      <c r="DTU480" s="25"/>
      <c r="DTV480" s="25"/>
      <c r="DTW480" s="25"/>
      <c r="DTX480" s="25"/>
      <c r="DTY480" s="25"/>
      <c r="DTZ480" s="25"/>
      <c r="DUA480" s="25"/>
      <c r="DUB480" s="25"/>
      <c r="DUC480" s="25"/>
      <c r="DUD480" s="25"/>
      <c r="DUE480" s="25"/>
      <c r="DUF480" s="25"/>
      <c r="DUG480" s="25"/>
      <c r="DUH480" s="25"/>
      <c r="DUI480" s="25"/>
      <c r="DUJ480" s="25"/>
      <c r="DUK480" s="25"/>
      <c r="DUL480" s="25"/>
      <c r="DUM480" s="25"/>
      <c r="DUN480" s="25"/>
      <c r="DUO480" s="25"/>
      <c r="DUP480" s="25"/>
      <c r="DUQ480" s="25"/>
      <c r="DUR480" s="25"/>
      <c r="DUS480" s="25"/>
      <c r="DUT480" s="25"/>
      <c r="DUU480" s="25"/>
      <c r="DUV480" s="25"/>
      <c r="DUW480" s="25"/>
      <c r="DUX480" s="25"/>
      <c r="DUY480" s="25"/>
      <c r="DUZ480" s="25"/>
      <c r="DVA480" s="25"/>
      <c r="DVB480" s="25"/>
      <c r="DVC480" s="25"/>
      <c r="DVD480" s="25"/>
      <c r="DVE480" s="25"/>
      <c r="DVF480" s="25"/>
      <c r="DVG480" s="25"/>
      <c r="DVH480" s="25"/>
      <c r="DVI480" s="25"/>
      <c r="DVJ480" s="25"/>
      <c r="DVK480" s="25"/>
      <c r="DVL480" s="25"/>
      <c r="DVM480" s="25"/>
      <c r="DVN480" s="25"/>
      <c r="DVO480" s="25"/>
      <c r="DVP480" s="25"/>
      <c r="DVQ480" s="25"/>
      <c r="DVR480" s="25"/>
      <c r="DVS480" s="25"/>
      <c r="DVT480" s="25"/>
      <c r="DVU480" s="25"/>
      <c r="DVV480" s="25"/>
      <c r="DVW480" s="25"/>
      <c r="DVX480" s="25"/>
      <c r="DVY480" s="25"/>
      <c r="DVZ480" s="25"/>
      <c r="DWA480" s="25"/>
      <c r="DWB480" s="25"/>
      <c r="DWC480" s="25"/>
      <c r="DWD480" s="25"/>
      <c r="DWE480" s="25"/>
      <c r="DWF480" s="25"/>
      <c r="DWG480" s="25"/>
      <c r="DWH480" s="25"/>
      <c r="DWI480" s="25"/>
      <c r="DWJ480" s="25"/>
      <c r="DWK480" s="25"/>
      <c r="DWL480" s="25"/>
      <c r="DWM480" s="25"/>
      <c r="DWN480" s="25"/>
      <c r="DWO480" s="25"/>
      <c r="DWP480" s="25"/>
      <c r="DWQ480" s="25"/>
      <c r="DWR480" s="25"/>
      <c r="DWS480" s="25"/>
      <c r="DWT480" s="25"/>
      <c r="DWU480" s="25"/>
      <c r="DWV480" s="25"/>
      <c r="DWW480" s="25"/>
      <c r="DWX480" s="25"/>
      <c r="DWY480" s="25"/>
      <c r="DWZ480" s="25"/>
      <c r="DXA480" s="25"/>
      <c r="DXB480" s="25"/>
      <c r="DXC480" s="25"/>
      <c r="DXD480" s="25"/>
      <c r="DXE480" s="25"/>
      <c r="DXF480" s="25"/>
      <c r="DXG480" s="25"/>
      <c r="DXH480" s="25"/>
      <c r="DXI480" s="25"/>
      <c r="DXJ480" s="25"/>
      <c r="DXK480" s="25"/>
      <c r="DXL480" s="25"/>
      <c r="DXM480" s="25"/>
      <c r="DXN480" s="25"/>
      <c r="DXO480" s="25"/>
      <c r="DXP480" s="25"/>
      <c r="DXQ480" s="25"/>
      <c r="DXR480" s="25"/>
      <c r="DXS480" s="25"/>
      <c r="DXT480" s="25"/>
      <c r="DXU480" s="25"/>
      <c r="DXV480" s="25"/>
      <c r="DXW480" s="25"/>
      <c r="DXX480" s="25"/>
      <c r="DXY480" s="25"/>
      <c r="DXZ480" s="25"/>
      <c r="DYA480" s="25"/>
      <c r="DYB480" s="25"/>
      <c r="DYC480" s="25"/>
      <c r="DYD480" s="25"/>
      <c r="DYE480" s="25"/>
      <c r="DYF480" s="25"/>
      <c r="DYG480" s="25"/>
      <c r="DYH480" s="25"/>
      <c r="DYI480" s="25"/>
      <c r="DYJ480" s="25"/>
      <c r="DYK480" s="25"/>
      <c r="DYL480" s="25"/>
      <c r="DYM480" s="25"/>
      <c r="DYN480" s="25"/>
      <c r="DYO480" s="25"/>
      <c r="DYP480" s="25"/>
      <c r="DYQ480" s="25"/>
      <c r="DYR480" s="25"/>
      <c r="DYS480" s="25"/>
      <c r="DYT480" s="25"/>
      <c r="DYU480" s="25"/>
      <c r="DYV480" s="25"/>
      <c r="DYW480" s="25"/>
      <c r="DYX480" s="25"/>
      <c r="DYY480" s="25"/>
      <c r="DYZ480" s="25"/>
      <c r="DZA480" s="25"/>
      <c r="DZB480" s="25"/>
      <c r="DZC480" s="25"/>
      <c r="DZD480" s="25"/>
      <c r="DZE480" s="25"/>
      <c r="DZF480" s="25"/>
      <c r="DZG480" s="25"/>
      <c r="DZH480" s="25"/>
      <c r="DZI480" s="25"/>
      <c r="DZJ480" s="25"/>
      <c r="DZK480" s="25"/>
      <c r="DZL480" s="25"/>
      <c r="DZM480" s="25"/>
      <c r="DZN480" s="25"/>
      <c r="DZO480" s="25"/>
      <c r="DZP480" s="25"/>
      <c r="DZQ480" s="25"/>
      <c r="DZR480" s="25"/>
      <c r="DZS480" s="25"/>
      <c r="DZT480" s="25"/>
      <c r="DZU480" s="25"/>
      <c r="DZV480" s="25"/>
      <c r="DZW480" s="25"/>
      <c r="DZX480" s="25"/>
      <c r="DZY480" s="25"/>
      <c r="DZZ480" s="25"/>
      <c r="EAA480" s="25"/>
      <c r="EAB480" s="25"/>
      <c r="EAC480" s="25"/>
      <c r="EAD480" s="25"/>
      <c r="EAE480" s="25"/>
      <c r="EAF480" s="25"/>
      <c r="EAG480" s="25"/>
      <c r="EAH480" s="25"/>
      <c r="EAI480" s="25"/>
      <c r="EAJ480" s="25"/>
      <c r="EAK480" s="25"/>
      <c r="EAL480" s="25"/>
      <c r="EAM480" s="25"/>
      <c r="EAN480" s="25"/>
      <c r="EAO480" s="25"/>
      <c r="EAP480" s="25"/>
      <c r="EAQ480" s="25"/>
      <c r="EAR480" s="25"/>
      <c r="EAS480" s="25"/>
      <c r="EAT480" s="25"/>
      <c r="EAU480" s="25"/>
      <c r="EAV480" s="25"/>
      <c r="EAW480" s="25"/>
      <c r="EAX480" s="25"/>
      <c r="EAY480" s="25"/>
      <c r="EAZ480" s="25"/>
      <c r="EBA480" s="25"/>
      <c r="EBB480" s="25"/>
      <c r="EBC480" s="25"/>
      <c r="EBD480" s="25"/>
      <c r="EBE480" s="25"/>
      <c r="EBF480" s="25"/>
      <c r="EBG480" s="25"/>
      <c r="EBH480" s="25"/>
      <c r="EBI480" s="25"/>
      <c r="EBJ480" s="25"/>
      <c r="EBK480" s="25"/>
      <c r="EBL480" s="25"/>
      <c r="EBM480" s="25"/>
      <c r="EBN480" s="25"/>
      <c r="EBO480" s="25"/>
      <c r="EBP480" s="25"/>
      <c r="EBQ480" s="25"/>
      <c r="EBR480" s="25"/>
      <c r="EBS480" s="25"/>
      <c r="EBT480" s="25"/>
      <c r="EBU480" s="25"/>
      <c r="EBV480" s="25"/>
      <c r="EBW480" s="25"/>
      <c r="EBX480" s="25"/>
      <c r="EBY480" s="25"/>
      <c r="EBZ480" s="25"/>
      <c r="ECA480" s="25"/>
      <c r="ECB480" s="25"/>
      <c r="ECC480" s="25"/>
      <c r="ECD480" s="25"/>
      <c r="ECE480" s="25"/>
      <c r="ECF480" s="25"/>
      <c r="ECG480" s="25"/>
      <c r="ECH480" s="25"/>
      <c r="ECI480" s="25"/>
      <c r="ECJ480" s="25"/>
      <c r="ECK480" s="25"/>
      <c r="ECL480" s="25"/>
      <c r="ECM480" s="25"/>
      <c r="ECN480" s="25"/>
      <c r="ECO480" s="25"/>
      <c r="ECP480" s="25"/>
      <c r="ECQ480" s="25"/>
      <c r="ECR480" s="25"/>
      <c r="ECS480" s="25"/>
      <c r="ECT480" s="25"/>
      <c r="ECU480" s="25"/>
      <c r="ECV480" s="25"/>
      <c r="ECW480" s="25"/>
      <c r="ECX480" s="25"/>
      <c r="ECY480" s="25"/>
      <c r="ECZ480" s="25"/>
      <c r="EDA480" s="25"/>
      <c r="EDB480" s="25"/>
      <c r="EDC480" s="25"/>
      <c r="EDD480" s="25"/>
      <c r="EDE480" s="25"/>
      <c r="EDF480" s="25"/>
      <c r="EDG480" s="25"/>
      <c r="EDH480" s="25"/>
      <c r="EDI480" s="25"/>
      <c r="EDJ480" s="25"/>
      <c r="EDK480" s="25"/>
      <c r="EDL480" s="25"/>
      <c r="EDM480" s="25"/>
      <c r="EDN480" s="25"/>
      <c r="EDO480" s="25"/>
      <c r="EDP480" s="25"/>
      <c r="EDQ480" s="25"/>
      <c r="EDR480" s="25"/>
      <c r="EDS480" s="25"/>
      <c r="EDT480" s="25"/>
      <c r="EDU480" s="25"/>
      <c r="EDV480" s="25"/>
      <c r="EDW480" s="25"/>
      <c r="EDX480" s="25"/>
      <c r="EDY480" s="25"/>
      <c r="EDZ480" s="25"/>
      <c r="EEA480" s="25"/>
      <c r="EEB480" s="25"/>
      <c r="EEC480" s="25"/>
      <c r="EED480" s="25"/>
      <c r="EEE480" s="25"/>
      <c r="EEF480" s="25"/>
      <c r="EEG480" s="25"/>
      <c r="EEH480" s="25"/>
      <c r="EEI480" s="25"/>
      <c r="EEJ480" s="25"/>
      <c r="EEK480" s="25"/>
      <c r="EEL480" s="25"/>
      <c r="EEM480" s="25"/>
      <c r="EEN480" s="25"/>
      <c r="EEO480" s="25"/>
      <c r="EEP480" s="25"/>
      <c r="EEQ480" s="25"/>
      <c r="EER480" s="25"/>
      <c r="EES480" s="25"/>
      <c r="EET480" s="25"/>
      <c r="EEU480" s="25"/>
      <c r="EEV480" s="25"/>
      <c r="EEW480" s="25"/>
      <c r="EEX480" s="25"/>
      <c r="EEY480" s="25"/>
      <c r="EEZ480" s="25"/>
      <c r="EFA480" s="25"/>
      <c r="EFB480" s="25"/>
      <c r="EFC480" s="25"/>
      <c r="EFD480" s="25"/>
      <c r="EFE480" s="25"/>
      <c r="EFF480" s="25"/>
      <c r="EFG480" s="25"/>
      <c r="EFH480" s="25"/>
      <c r="EFI480" s="25"/>
      <c r="EFJ480" s="25"/>
      <c r="EFK480" s="25"/>
      <c r="EFL480" s="25"/>
      <c r="EFM480" s="25"/>
      <c r="EFN480" s="25"/>
      <c r="EFO480" s="25"/>
      <c r="EFP480" s="25"/>
      <c r="EFQ480" s="25"/>
      <c r="EFR480" s="25"/>
      <c r="EFS480" s="25"/>
      <c r="EFT480" s="25"/>
      <c r="EFU480" s="25"/>
      <c r="EFV480" s="25"/>
      <c r="EFW480" s="25"/>
      <c r="EFX480" s="25"/>
      <c r="EFY480" s="25"/>
      <c r="EFZ480" s="25"/>
      <c r="EGA480" s="25"/>
      <c r="EGB480" s="25"/>
      <c r="EGC480" s="25"/>
      <c r="EGD480" s="25"/>
      <c r="EGE480" s="25"/>
      <c r="EGF480" s="25"/>
      <c r="EGG480" s="25"/>
      <c r="EGH480" s="25"/>
      <c r="EGI480" s="25"/>
      <c r="EGJ480" s="25"/>
      <c r="EGK480" s="25"/>
      <c r="EGL480" s="25"/>
      <c r="EGM480" s="25"/>
      <c r="EGN480" s="25"/>
      <c r="EGO480" s="25"/>
      <c r="EGP480" s="25"/>
      <c r="EGQ480" s="25"/>
      <c r="EGR480" s="25"/>
      <c r="EGS480" s="25"/>
      <c r="EGT480" s="25"/>
      <c r="EGU480" s="25"/>
      <c r="EGV480" s="25"/>
      <c r="EGW480" s="25"/>
      <c r="EGX480" s="25"/>
      <c r="EGY480" s="25"/>
      <c r="EGZ480" s="25"/>
      <c r="EHA480" s="25"/>
      <c r="EHB480" s="25"/>
      <c r="EHC480" s="25"/>
      <c r="EHD480" s="25"/>
      <c r="EHE480" s="25"/>
      <c r="EHF480" s="25"/>
      <c r="EHG480" s="25"/>
      <c r="EHH480" s="25"/>
      <c r="EHI480" s="25"/>
      <c r="EHJ480" s="25"/>
      <c r="EHK480" s="25"/>
      <c r="EHL480" s="25"/>
      <c r="EHM480" s="25"/>
      <c r="EHN480" s="25"/>
      <c r="EHO480" s="25"/>
      <c r="EHP480" s="25"/>
      <c r="EHQ480" s="25"/>
      <c r="EHR480" s="25"/>
      <c r="EHS480" s="25"/>
      <c r="EHT480" s="25"/>
      <c r="EHU480" s="25"/>
      <c r="EHV480" s="25"/>
      <c r="EHW480" s="25"/>
      <c r="EHX480" s="25"/>
      <c r="EHY480" s="25"/>
      <c r="EHZ480" s="25"/>
      <c r="EIA480" s="25"/>
      <c r="EIB480" s="25"/>
      <c r="EIC480" s="25"/>
      <c r="EID480" s="25"/>
      <c r="EIE480" s="25"/>
      <c r="EIF480" s="25"/>
      <c r="EIG480" s="25"/>
      <c r="EIH480" s="25"/>
      <c r="EII480" s="25"/>
      <c r="EIJ480" s="25"/>
      <c r="EIK480" s="25"/>
      <c r="EIL480" s="25"/>
      <c r="EIM480" s="25"/>
      <c r="EIN480" s="25"/>
      <c r="EIO480" s="25"/>
      <c r="EIP480" s="25"/>
      <c r="EIQ480" s="25"/>
      <c r="EIR480" s="25"/>
      <c r="EIS480" s="25"/>
      <c r="EIT480" s="25"/>
      <c r="EIU480" s="25"/>
      <c r="EIV480" s="25"/>
      <c r="EIW480" s="25"/>
      <c r="EIX480" s="25"/>
      <c r="EIY480" s="25"/>
      <c r="EIZ480" s="25"/>
      <c r="EJA480" s="25"/>
      <c r="EJB480" s="25"/>
      <c r="EJC480" s="25"/>
      <c r="EJD480" s="25"/>
      <c r="EJE480" s="25"/>
      <c r="EJF480" s="25"/>
      <c r="EJG480" s="25"/>
      <c r="EJH480" s="25"/>
      <c r="EJI480" s="25"/>
      <c r="EJJ480" s="25"/>
      <c r="EJK480" s="25"/>
      <c r="EJL480" s="25"/>
      <c r="EJM480" s="25"/>
      <c r="EJN480" s="25"/>
      <c r="EJO480" s="25"/>
      <c r="EJP480" s="25"/>
      <c r="EJQ480" s="25"/>
      <c r="EJR480" s="25"/>
      <c r="EJS480" s="25"/>
      <c r="EJT480" s="25"/>
      <c r="EJU480" s="25"/>
      <c r="EJV480" s="25"/>
      <c r="EJW480" s="25"/>
      <c r="EJX480" s="25"/>
      <c r="EJY480" s="25"/>
      <c r="EJZ480" s="25"/>
      <c r="EKA480" s="25"/>
      <c r="EKB480" s="25"/>
      <c r="EKC480" s="25"/>
      <c r="EKD480" s="25"/>
      <c r="EKE480" s="25"/>
      <c r="EKF480" s="25"/>
      <c r="EKG480" s="25"/>
      <c r="EKH480" s="25"/>
      <c r="EKI480" s="25"/>
      <c r="EKJ480" s="25"/>
      <c r="EKK480" s="25"/>
      <c r="EKL480" s="25"/>
      <c r="EKM480" s="25"/>
      <c r="EKN480" s="25"/>
      <c r="EKO480" s="25"/>
      <c r="EKP480" s="25"/>
      <c r="EKQ480" s="25"/>
      <c r="EKR480" s="25"/>
      <c r="EKS480" s="25"/>
      <c r="EKT480" s="25"/>
      <c r="EKU480" s="25"/>
      <c r="EKV480" s="25"/>
      <c r="EKW480" s="25"/>
      <c r="EKX480" s="25"/>
      <c r="EKY480" s="25"/>
      <c r="EKZ480" s="25"/>
      <c r="ELA480" s="25"/>
      <c r="ELB480" s="25"/>
      <c r="ELC480" s="25"/>
      <c r="ELD480" s="25"/>
      <c r="ELE480" s="25"/>
      <c r="ELF480" s="25"/>
      <c r="ELG480" s="25"/>
      <c r="ELH480" s="25"/>
      <c r="ELI480" s="25"/>
      <c r="ELJ480" s="25"/>
      <c r="ELK480" s="25"/>
      <c r="ELL480" s="25"/>
      <c r="ELM480" s="25"/>
      <c r="ELN480" s="25"/>
      <c r="ELO480" s="25"/>
      <c r="ELP480" s="25"/>
      <c r="ELQ480" s="25"/>
      <c r="ELR480" s="25"/>
      <c r="ELS480" s="25"/>
      <c r="ELT480" s="25"/>
      <c r="ELU480" s="25"/>
      <c r="ELV480" s="25"/>
      <c r="ELW480" s="25"/>
      <c r="ELX480" s="25"/>
      <c r="ELY480" s="25"/>
      <c r="ELZ480" s="25"/>
      <c r="EMA480" s="25"/>
      <c r="EMB480" s="25"/>
      <c r="EMC480" s="25"/>
      <c r="EMD480" s="25"/>
      <c r="EME480" s="25"/>
      <c r="EMF480" s="25"/>
      <c r="EMG480" s="25"/>
      <c r="EMH480" s="25"/>
      <c r="EMI480" s="25"/>
      <c r="EMJ480" s="25"/>
      <c r="EMK480" s="25"/>
      <c r="EML480" s="25"/>
      <c r="EMM480" s="25"/>
      <c r="EMN480" s="25"/>
      <c r="EMO480" s="25"/>
      <c r="EMP480" s="25"/>
      <c r="EMQ480" s="25"/>
      <c r="EMR480" s="25"/>
      <c r="EMS480" s="25"/>
      <c r="EMT480" s="25"/>
      <c r="EMU480" s="25"/>
      <c r="EMV480" s="25"/>
      <c r="EMW480" s="25"/>
      <c r="EMX480" s="25"/>
      <c r="EMY480" s="25"/>
      <c r="EMZ480" s="25"/>
      <c r="ENA480" s="25"/>
      <c r="ENB480" s="25"/>
      <c r="ENC480" s="25"/>
      <c r="END480" s="25"/>
      <c r="ENE480" s="25"/>
      <c r="ENF480" s="25"/>
      <c r="ENG480" s="25"/>
      <c r="ENH480" s="25"/>
      <c r="ENI480" s="25"/>
      <c r="ENJ480" s="25"/>
      <c r="ENK480" s="25"/>
      <c r="ENL480" s="25"/>
      <c r="ENM480" s="25"/>
      <c r="ENN480" s="25"/>
      <c r="ENO480" s="25"/>
      <c r="ENP480" s="25"/>
      <c r="ENQ480" s="25"/>
      <c r="ENR480" s="25"/>
      <c r="ENS480" s="25"/>
      <c r="ENT480" s="25"/>
      <c r="ENU480" s="25"/>
      <c r="ENV480" s="25"/>
      <c r="ENW480" s="25"/>
      <c r="ENX480" s="25"/>
      <c r="ENY480" s="25"/>
      <c r="ENZ480" s="25"/>
      <c r="EOA480" s="25"/>
      <c r="EOB480" s="25"/>
      <c r="EOC480" s="25"/>
      <c r="EOD480" s="25"/>
      <c r="EOE480" s="25"/>
      <c r="EOF480" s="25"/>
      <c r="EOG480" s="25"/>
      <c r="EOH480" s="25"/>
      <c r="EOI480" s="25"/>
      <c r="EOJ480" s="25"/>
      <c r="EOK480" s="25"/>
      <c r="EOL480" s="25"/>
      <c r="EOM480" s="25"/>
      <c r="EON480" s="25"/>
      <c r="EOO480" s="25"/>
      <c r="EOP480" s="25"/>
      <c r="EOQ480" s="25"/>
      <c r="EOR480" s="25"/>
      <c r="EOS480" s="25"/>
      <c r="EOT480" s="25"/>
      <c r="EOU480" s="25"/>
      <c r="EOV480" s="25"/>
      <c r="EOW480" s="25"/>
      <c r="EOX480" s="25"/>
      <c r="EOY480" s="25"/>
      <c r="EOZ480" s="25"/>
      <c r="EPA480" s="25"/>
      <c r="EPB480" s="25"/>
      <c r="EPC480" s="25"/>
      <c r="EPD480" s="25"/>
      <c r="EPE480" s="25"/>
      <c r="EPF480" s="25"/>
      <c r="EPG480" s="25"/>
      <c r="EPH480" s="25"/>
      <c r="EPI480" s="25"/>
      <c r="EPJ480" s="25"/>
      <c r="EPK480" s="25"/>
      <c r="EPL480" s="25"/>
      <c r="EPM480" s="25"/>
      <c r="EPN480" s="25"/>
      <c r="EPO480" s="25"/>
      <c r="EPP480" s="25"/>
      <c r="EPQ480" s="25"/>
      <c r="EPR480" s="25"/>
      <c r="EPS480" s="25"/>
      <c r="EPT480" s="25"/>
      <c r="EPU480" s="25"/>
      <c r="EPV480" s="25"/>
      <c r="EPW480" s="25"/>
      <c r="EPX480" s="25"/>
      <c r="EPY480" s="25"/>
      <c r="EPZ480" s="25"/>
      <c r="EQA480" s="25"/>
      <c r="EQB480" s="25"/>
      <c r="EQC480" s="25"/>
      <c r="EQD480" s="25"/>
      <c r="EQE480" s="25"/>
      <c r="EQF480" s="25"/>
      <c r="EQG480" s="25"/>
      <c r="EQH480" s="25"/>
      <c r="EQI480" s="25"/>
      <c r="EQJ480" s="25"/>
      <c r="EQK480" s="25"/>
      <c r="EQL480" s="25"/>
      <c r="EQM480" s="25"/>
      <c r="EQN480" s="25"/>
      <c r="EQO480" s="25"/>
      <c r="EQP480" s="25"/>
      <c r="EQQ480" s="25"/>
      <c r="EQR480" s="25"/>
      <c r="EQS480" s="25"/>
      <c r="EQT480" s="25"/>
      <c r="EQU480" s="25"/>
      <c r="EQV480" s="25"/>
      <c r="EQW480" s="25"/>
      <c r="EQX480" s="25"/>
      <c r="EQY480" s="25"/>
      <c r="EQZ480" s="25"/>
      <c r="ERA480" s="25"/>
      <c r="ERB480" s="25"/>
      <c r="ERC480" s="25"/>
      <c r="ERD480" s="25"/>
      <c r="ERE480" s="25"/>
      <c r="ERF480" s="25"/>
      <c r="ERG480" s="25"/>
      <c r="ERH480" s="25"/>
      <c r="ERI480" s="25"/>
      <c r="ERJ480" s="25"/>
      <c r="ERK480" s="25"/>
      <c r="ERL480" s="25"/>
      <c r="ERM480" s="25"/>
      <c r="ERN480" s="25"/>
      <c r="ERO480" s="25"/>
      <c r="ERP480" s="25"/>
      <c r="ERQ480" s="25"/>
      <c r="ERR480" s="25"/>
      <c r="ERS480" s="25"/>
      <c r="ERT480" s="25"/>
      <c r="ERU480" s="25"/>
      <c r="ERV480" s="25"/>
      <c r="ERW480" s="25"/>
      <c r="ERX480" s="25"/>
      <c r="ERY480" s="25"/>
      <c r="ERZ480" s="25"/>
      <c r="ESA480" s="25"/>
      <c r="ESB480" s="25"/>
      <c r="ESC480" s="25"/>
      <c r="ESD480" s="25"/>
      <c r="ESE480" s="25"/>
      <c r="ESF480" s="25"/>
      <c r="ESG480" s="25"/>
      <c r="ESH480" s="25"/>
      <c r="ESI480" s="25"/>
      <c r="ESJ480" s="25"/>
      <c r="ESK480" s="25"/>
      <c r="ESL480" s="25"/>
      <c r="ESM480" s="25"/>
      <c r="ESN480" s="25"/>
      <c r="ESO480" s="25"/>
      <c r="ESP480" s="25"/>
      <c r="ESQ480" s="25"/>
      <c r="ESR480" s="25"/>
      <c r="ESS480" s="25"/>
      <c r="EST480" s="25"/>
      <c r="ESU480" s="25"/>
      <c r="ESV480" s="25"/>
      <c r="ESW480" s="25"/>
      <c r="ESX480" s="25"/>
      <c r="ESY480" s="25"/>
      <c r="ESZ480" s="25"/>
      <c r="ETA480" s="25"/>
      <c r="ETB480" s="25"/>
      <c r="ETC480" s="25"/>
      <c r="ETD480" s="25"/>
      <c r="ETE480" s="25"/>
      <c r="ETF480" s="25"/>
      <c r="ETG480" s="25"/>
      <c r="ETH480" s="25"/>
      <c r="ETI480" s="25"/>
      <c r="ETJ480" s="25"/>
      <c r="ETK480" s="25"/>
      <c r="ETL480" s="25"/>
      <c r="ETM480" s="25"/>
      <c r="ETN480" s="25"/>
      <c r="ETO480" s="25"/>
      <c r="ETP480" s="25"/>
      <c r="ETQ480" s="25"/>
      <c r="ETR480" s="25"/>
      <c r="ETS480" s="25"/>
      <c r="ETT480" s="25"/>
      <c r="ETU480" s="25"/>
      <c r="ETV480" s="25"/>
      <c r="ETW480" s="25"/>
      <c r="ETX480" s="25"/>
      <c r="ETY480" s="25"/>
      <c r="ETZ480" s="25"/>
      <c r="EUA480" s="25"/>
      <c r="EUB480" s="25"/>
      <c r="EUC480" s="25"/>
      <c r="EUD480" s="25"/>
      <c r="EUE480" s="25"/>
      <c r="EUF480" s="25"/>
      <c r="EUG480" s="25"/>
      <c r="EUH480" s="25"/>
      <c r="EUI480" s="25"/>
      <c r="EUJ480" s="25"/>
      <c r="EUK480" s="25"/>
      <c r="EUL480" s="25"/>
      <c r="EUM480" s="25"/>
      <c r="EUN480" s="25"/>
      <c r="EUO480" s="25"/>
      <c r="EUP480" s="25"/>
      <c r="EUQ480" s="25"/>
      <c r="EUR480" s="25"/>
      <c r="EUS480" s="25"/>
      <c r="EUT480" s="25"/>
      <c r="EUU480" s="25"/>
      <c r="EUV480" s="25"/>
      <c r="EUW480" s="25"/>
      <c r="EUX480" s="25"/>
      <c r="EUY480" s="25"/>
      <c r="EUZ480" s="25"/>
      <c r="EVA480" s="25"/>
      <c r="EVB480" s="25"/>
      <c r="EVC480" s="25"/>
      <c r="EVD480" s="25"/>
      <c r="EVE480" s="25"/>
      <c r="EVF480" s="25"/>
      <c r="EVG480" s="25"/>
      <c r="EVH480" s="25"/>
      <c r="EVI480" s="25"/>
      <c r="EVJ480" s="25"/>
      <c r="EVK480" s="25"/>
      <c r="EVL480" s="25"/>
      <c r="EVM480" s="25"/>
      <c r="EVN480" s="25"/>
      <c r="EVO480" s="25"/>
      <c r="EVP480" s="25"/>
      <c r="EVQ480" s="25"/>
      <c r="EVR480" s="25"/>
      <c r="EVS480" s="25"/>
      <c r="EVT480" s="25"/>
      <c r="EVU480" s="25"/>
      <c r="EVV480" s="25"/>
      <c r="EVW480" s="25"/>
      <c r="EVX480" s="25"/>
      <c r="EVY480" s="25"/>
      <c r="EVZ480" s="25"/>
      <c r="EWA480" s="25"/>
      <c r="EWB480" s="25"/>
      <c r="EWC480" s="25"/>
      <c r="EWD480" s="25"/>
      <c r="EWE480" s="25"/>
      <c r="EWF480" s="25"/>
      <c r="EWG480" s="25"/>
      <c r="EWH480" s="25"/>
      <c r="EWI480" s="25"/>
      <c r="EWJ480" s="25"/>
      <c r="EWK480" s="25"/>
      <c r="EWL480" s="25"/>
      <c r="EWM480" s="25"/>
      <c r="EWN480" s="25"/>
      <c r="EWO480" s="25"/>
      <c r="EWP480" s="25"/>
      <c r="EWQ480" s="25"/>
      <c r="EWR480" s="25"/>
      <c r="EWS480" s="25"/>
      <c r="EWT480" s="25"/>
      <c r="EWU480" s="25"/>
      <c r="EWV480" s="25"/>
      <c r="EWW480" s="25"/>
      <c r="EWX480" s="25"/>
      <c r="EWY480" s="25"/>
      <c r="EWZ480" s="25"/>
      <c r="EXA480" s="25"/>
      <c r="EXB480" s="25"/>
      <c r="EXC480" s="25"/>
      <c r="EXD480" s="25"/>
      <c r="EXE480" s="25"/>
      <c r="EXF480" s="25"/>
      <c r="EXG480" s="25"/>
      <c r="EXH480" s="25"/>
      <c r="EXI480" s="25"/>
      <c r="EXJ480" s="25"/>
      <c r="EXK480" s="25"/>
      <c r="EXL480" s="25"/>
      <c r="EXM480" s="25"/>
      <c r="EXN480" s="25"/>
      <c r="EXO480" s="25"/>
      <c r="EXP480" s="25"/>
      <c r="EXQ480" s="25"/>
      <c r="EXR480" s="25"/>
      <c r="EXS480" s="25"/>
      <c r="EXT480" s="25"/>
      <c r="EXU480" s="25"/>
      <c r="EXV480" s="25"/>
      <c r="EXW480" s="25"/>
      <c r="EXX480" s="25"/>
      <c r="EXY480" s="25"/>
      <c r="EXZ480" s="25"/>
      <c r="EYA480" s="25"/>
      <c r="EYB480" s="25"/>
      <c r="EYC480" s="25"/>
      <c r="EYD480" s="25"/>
      <c r="EYE480" s="25"/>
      <c r="EYF480" s="25"/>
      <c r="EYG480" s="25"/>
      <c r="EYH480" s="25"/>
      <c r="EYI480" s="25"/>
      <c r="EYJ480" s="25"/>
      <c r="EYK480" s="25"/>
      <c r="EYL480" s="25"/>
      <c r="EYM480" s="25"/>
      <c r="EYN480" s="25"/>
      <c r="EYO480" s="25"/>
      <c r="EYP480" s="25"/>
      <c r="EYQ480" s="25"/>
      <c r="EYR480" s="25"/>
      <c r="EYS480" s="25"/>
      <c r="EYT480" s="25"/>
      <c r="EYU480" s="25"/>
      <c r="EYV480" s="25"/>
      <c r="EYW480" s="25"/>
      <c r="EYX480" s="25"/>
      <c r="EYY480" s="25"/>
      <c r="EYZ480" s="25"/>
      <c r="EZA480" s="25"/>
      <c r="EZB480" s="25"/>
      <c r="EZC480" s="25"/>
      <c r="EZD480" s="25"/>
      <c r="EZE480" s="25"/>
      <c r="EZF480" s="25"/>
      <c r="EZG480" s="25"/>
      <c r="EZH480" s="25"/>
      <c r="EZI480" s="25"/>
      <c r="EZJ480" s="25"/>
      <c r="EZK480" s="25"/>
      <c r="EZL480" s="25"/>
      <c r="EZM480" s="25"/>
      <c r="EZN480" s="25"/>
      <c r="EZO480" s="25"/>
      <c r="EZP480" s="25"/>
      <c r="EZQ480" s="25"/>
      <c r="EZR480" s="25"/>
      <c r="EZS480" s="25"/>
      <c r="EZT480" s="25"/>
      <c r="EZU480" s="25"/>
      <c r="EZV480" s="25"/>
      <c r="EZW480" s="25"/>
      <c r="EZX480" s="25"/>
      <c r="EZY480" s="25"/>
      <c r="EZZ480" s="25"/>
      <c r="FAA480" s="25"/>
      <c r="FAB480" s="25"/>
      <c r="FAC480" s="25"/>
      <c r="FAD480" s="25"/>
      <c r="FAE480" s="25"/>
      <c r="FAF480" s="25"/>
      <c r="FAG480" s="25"/>
      <c r="FAH480" s="25"/>
      <c r="FAI480" s="25"/>
      <c r="FAJ480" s="25"/>
      <c r="FAK480" s="25"/>
      <c r="FAL480" s="25"/>
      <c r="FAM480" s="25"/>
      <c r="FAN480" s="25"/>
      <c r="FAO480" s="25"/>
      <c r="FAP480" s="25"/>
      <c r="FAQ480" s="25"/>
      <c r="FAR480" s="25"/>
      <c r="FAS480" s="25"/>
      <c r="FAT480" s="25"/>
      <c r="FAU480" s="25"/>
      <c r="FAV480" s="25"/>
      <c r="FAW480" s="25"/>
      <c r="FAX480" s="25"/>
      <c r="FAY480" s="25"/>
      <c r="FAZ480" s="25"/>
      <c r="FBA480" s="25"/>
      <c r="FBB480" s="25"/>
      <c r="FBC480" s="25"/>
      <c r="FBD480" s="25"/>
      <c r="FBE480" s="25"/>
      <c r="FBF480" s="25"/>
      <c r="FBG480" s="25"/>
      <c r="FBH480" s="25"/>
      <c r="FBI480" s="25"/>
      <c r="FBJ480" s="25"/>
      <c r="FBK480" s="25"/>
      <c r="FBL480" s="25"/>
      <c r="FBM480" s="25"/>
      <c r="FBN480" s="25"/>
      <c r="FBO480" s="25"/>
      <c r="FBP480" s="25"/>
      <c r="FBQ480" s="25"/>
      <c r="FBR480" s="25"/>
      <c r="FBS480" s="25"/>
      <c r="FBT480" s="25"/>
      <c r="FBU480" s="25"/>
      <c r="FBV480" s="25"/>
      <c r="FBW480" s="25"/>
      <c r="FBX480" s="25"/>
      <c r="FBY480" s="25"/>
      <c r="FBZ480" s="25"/>
      <c r="FCA480" s="25"/>
      <c r="FCB480" s="25"/>
      <c r="FCC480" s="25"/>
      <c r="FCD480" s="25"/>
      <c r="FCE480" s="25"/>
      <c r="FCF480" s="25"/>
      <c r="FCG480" s="25"/>
      <c r="FCH480" s="25"/>
      <c r="FCI480" s="25"/>
      <c r="FCJ480" s="25"/>
      <c r="FCK480" s="25"/>
      <c r="FCL480" s="25"/>
      <c r="FCM480" s="25"/>
      <c r="FCN480" s="25"/>
      <c r="FCO480" s="25"/>
      <c r="FCP480" s="25"/>
      <c r="FCQ480" s="25"/>
      <c r="FCR480" s="25"/>
      <c r="FCS480" s="25"/>
      <c r="FCT480" s="25"/>
      <c r="FCU480" s="25"/>
      <c r="FCV480" s="25"/>
      <c r="FCW480" s="25"/>
      <c r="FCX480" s="25"/>
      <c r="FCY480" s="25"/>
      <c r="FCZ480" s="25"/>
      <c r="FDA480" s="25"/>
      <c r="FDB480" s="25"/>
      <c r="FDC480" s="25"/>
      <c r="FDD480" s="25"/>
      <c r="FDE480" s="25"/>
      <c r="FDF480" s="25"/>
      <c r="FDG480" s="25"/>
      <c r="FDH480" s="25"/>
      <c r="FDI480" s="25"/>
      <c r="FDJ480" s="25"/>
      <c r="FDK480" s="25"/>
      <c r="FDL480" s="25"/>
      <c r="FDM480" s="25"/>
      <c r="FDN480" s="25"/>
      <c r="FDO480" s="25"/>
      <c r="FDP480" s="25"/>
      <c r="FDQ480" s="25"/>
      <c r="FDR480" s="25"/>
      <c r="FDS480" s="25"/>
      <c r="FDT480" s="25"/>
      <c r="FDU480" s="25"/>
      <c r="FDV480" s="25"/>
      <c r="FDW480" s="25"/>
      <c r="FDX480" s="25"/>
      <c r="FDY480" s="25"/>
      <c r="FDZ480" s="25"/>
      <c r="FEA480" s="25"/>
      <c r="FEB480" s="25"/>
      <c r="FEC480" s="25"/>
      <c r="FED480" s="25"/>
      <c r="FEE480" s="25"/>
      <c r="FEF480" s="25"/>
      <c r="FEG480" s="25"/>
      <c r="FEH480" s="25"/>
      <c r="FEI480" s="25"/>
      <c r="FEJ480" s="25"/>
      <c r="FEK480" s="25"/>
      <c r="FEL480" s="25"/>
      <c r="FEM480" s="25"/>
      <c r="FEN480" s="25"/>
      <c r="FEO480" s="25"/>
      <c r="FEP480" s="25"/>
      <c r="FEQ480" s="25"/>
      <c r="FER480" s="25"/>
      <c r="FES480" s="25"/>
      <c r="FET480" s="25"/>
      <c r="FEU480" s="25"/>
      <c r="FEV480" s="25"/>
      <c r="FEW480" s="25"/>
      <c r="FEX480" s="25"/>
      <c r="FEY480" s="25"/>
      <c r="FEZ480" s="25"/>
      <c r="FFA480" s="25"/>
      <c r="FFB480" s="25"/>
      <c r="FFC480" s="25"/>
      <c r="FFD480" s="25"/>
      <c r="FFE480" s="25"/>
      <c r="FFF480" s="25"/>
      <c r="FFG480" s="25"/>
      <c r="FFH480" s="25"/>
      <c r="FFI480" s="25"/>
      <c r="FFJ480" s="25"/>
      <c r="FFK480" s="25"/>
      <c r="FFL480" s="25"/>
      <c r="FFM480" s="25"/>
      <c r="FFN480" s="25"/>
      <c r="FFO480" s="25"/>
      <c r="FFP480" s="25"/>
      <c r="FFQ480" s="25"/>
      <c r="FFR480" s="25"/>
      <c r="FFS480" s="25"/>
      <c r="FFT480" s="25"/>
      <c r="FFU480" s="25"/>
      <c r="FFV480" s="25"/>
      <c r="FFW480" s="25"/>
      <c r="FFX480" s="25"/>
      <c r="FFY480" s="25"/>
      <c r="FFZ480" s="25"/>
      <c r="FGA480" s="25"/>
      <c r="FGB480" s="25"/>
      <c r="FGC480" s="25"/>
      <c r="FGD480" s="25"/>
      <c r="FGE480" s="25"/>
      <c r="FGF480" s="25"/>
      <c r="FGG480" s="25"/>
      <c r="FGH480" s="25"/>
      <c r="FGI480" s="25"/>
      <c r="FGJ480" s="25"/>
      <c r="FGK480" s="25"/>
      <c r="FGL480" s="25"/>
      <c r="FGM480" s="25"/>
      <c r="FGN480" s="25"/>
      <c r="FGO480" s="25"/>
      <c r="FGP480" s="25"/>
      <c r="FGQ480" s="25"/>
      <c r="FGR480" s="25"/>
      <c r="FGS480" s="25"/>
      <c r="FGT480" s="25"/>
      <c r="FGU480" s="25"/>
      <c r="FGV480" s="25"/>
      <c r="FGW480" s="25"/>
      <c r="FGX480" s="25"/>
      <c r="FGY480" s="25"/>
      <c r="FGZ480" s="25"/>
      <c r="FHA480" s="25"/>
      <c r="FHB480" s="25"/>
      <c r="FHC480" s="25"/>
      <c r="FHD480" s="25"/>
      <c r="FHE480" s="25"/>
      <c r="FHF480" s="25"/>
      <c r="FHG480" s="25"/>
      <c r="FHH480" s="25"/>
      <c r="FHI480" s="25"/>
      <c r="FHJ480" s="25"/>
      <c r="FHK480" s="25"/>
      <c r="FHL480" s="25"/>
      <c r="FHM480" s="25"/>
      <c r="FHN480" s="25"/>
      <c r="FHO480" s="25"/>
      <c r="FHP480" s="25"/>
      <c r="FHQ480" s="25"/>
      <c r="FHR480" s="25"/>
      <c r="FHS480" s="25"/>
      <c r="FHT480" s="25"/>
      <c r="FHU480" s="25"/>
      <c r="FHV480" s="25"/>
      <c r="FHW480" s="25"/>
      <c r="FHX480" s="25"/>
      <c r="FHY480" s="25"/>
      <c r="FHZ480" s="25"/>
      <c r="FIA480" s="25"/>
      <c r="FIB480" s="25"/>
      <c r="FIC480" s="25"/>
      <c r="FID480" s="25"/>
      <c r="FIE480" s="25"/>
      <c r="FIF480" s="25"/>
      <c r="FIG480" s="25"/>
      <c r="FIH480" s="25"/>
      <c r="FII480" s="25"/>
      <c r="FIJ480" s="25"/>
      <c r="FIK480" s="25"/>
      <c r="FIL480" s="25"/>
      <c r="FIM480" s="25"/>
      <c r="FIN480" s="25"/>
      <c r="FIO480" s="25"/>
      <c r="FIP480" s="25"/>
      <c r="FIQ480" s="25"/>
      <c r="FIR480" s="25"/>
      <c r="FIS480" s="25"/>
      <c r="FIT480" s="25"/>
      <c r="FIU480" s="25"/>
      <c r="FIV480" s="25"/>
      <c r="FIW480" s="25"/>
      <c r="FIX480" s="25"/>
      <c r="FIY480" s="25"/>
      <c r="FIZ480" s="25"/>
      <c r="FJA480" s="25"/>
      <c r="FJB480" s="25"/>
      <c r="FJC480" s="25"/>
      <c r="FJD480" s="25"/>
      <c r="FJE480" s="25"/>
      <c r="FJF480" s="25"/>
      <c r="FJG480" s="25"/>
      <c r="FJH480" s="25"/>
      <c r="FJI480" s="25"/>
      <c r="FJJ480" s="25"/>
      <c r="FJK480" s="25"/>
      <c r="FJL480" s="25"/>
      <c r="FJM480" s="25"/>
      <c r="FJN480" s="25"/>
      <c r="FJO480" s="25"/>
      <c r="FJP480" s="25"/>
      <c r="FJQ480" s="25"/>
      <c r="FJR480" s="25"/>
      <c r="FJS480" s="25"/>
      <c r="FJT480" s="25"/>
      <c r="FJU480" s="25"/>
      <c r="FJV480" s="25"/>
      <c r="FJW480" s="25"/>
      <c r="FJX480" s="25"/>
      <c r="FJY480" s="25"/>
      <c r="FJZ480" s="25"/>
      <c r="FKA480" s="25"/>
      <c r="FKB480" s="25"/>
      <c r="FKC480" s="25"/>
      <c r="FKD480" s="25"/>
      <c r="FKE480" s="25"/>
      <c r="FKF480" s="25"/>
      <c r="FKG480" s="25"/>
      <c r="FKH480" s="25"/>
      <c r="FKI480" s="25"/>
      <c r="FKJ480" s="25"/>
      <c r="FKK480" s="25"/>
      <c r="FKL480" s="25"/>
      <c r="FKM480" s="25"/>
      <c r="FKN480" s="25"/>
      <c r="FKO480" s="25"/>
      <c r="FKP480" s="25"/>
      <c r="FKQ480" s="25"/>
      <c r="FKR480" s="25"/>
      <c r="FKS480" s="25"/>
      <c r="FKT480" s="25"/>
      <c r="FKU480" s="25"/>
      <c r="FKV480" s="25"/>
      <c r="FKW480" s="25"/>
      <c r="FKX480" s="25"/>
      <c r="FKY480" s="25"/>
      <c r="FKZ480" s="25"/>
      <c r="FLA480" s="25"/>
      <c r="FLB480" s="25"/>
      <c r="FLC480" s="25"/>
      <c r="FLD480" s="25"/>
      <c r="FLE480" s="25"/>
      <c r="FLF480" s="25"/>
      <c r="FLG480" s="25"/>
      <c r="FLH480" s="25"/>
      <c r="FLI480" s="25"/>
      <c r="FLJ480" s="25"/>
      <c r="FLK480" s="25"/>
      <c r="FLL480" s="25"/>
      <c r="FLM480" s="25"/>
      <c r="FLN480" s="25"/>
      <c r="FLO480" s="25"/>
      <c r="FLP480" s="25"/>
      <c r="FLQ480" s="25"/>
      <c r="FLR480" s="25"/>
      <c r="FLS480" s="25"/>
      <c r="FLT480" s="25"/>
      <c r="FLU480" s="25"/>
      <c r="FLV480" s="25"/>
      <c r="FLW480" s="25"/>
      <c r="FLX480" s="25"/>
      <c r="FLY480" s="25"/>
      <c r="FLZ480" s="25"/>
      <c r="FMA480" s="25"/>
      <c r="FMB480" s="25"/>
      <c r="FMC480" s="25"/>
      <c r="FMD480" s="25"/>
      <c r="FME480" s="25"/>
      <c r="FMF480" s="25"/>
      <c r="FMG480" s="25"/>
      <c r="FMH480" s="25"/>
      <c r="FMI480" s="25"/>
      <c r="FMJ480" s="25"/>
      <c r="FMK480" s="25"/>
      <c r="FML480" s="25"/>
      <c r="FMM480" s="25"/>
      <c r="FMN480" s="25"/>
      <c r="FMO480" s="25"/>
      <c r="FMP480" s="25"/>
      <c r="FMQ480" s="25"/>
      <c r="FMR480" s="25"/>
      <c r="FMS480" s="25"/>
      <c r="FMT480" s="25"/>
      <c r="FMU480" s="25"/>
      <c r="FMV480" s="25"/>
      <c r="FMW480" s="25"/>
      <c r="FMX480" s="25"/>
      <c r="FMY480" s="25"/>
      <c r="FMZ480" s="25"/>
      <c r="FNA480" s="25"/>
      <c r="FNB480" s="25"/>
      <c r="FNC480" s="25"/>
      <c r="FND480" s="25"/>
      <c r="FNE480" s="25"/>
      <c r="FNF480" s="25"/>
      <c r="FNG480" s="25"/>
      <c r="FNH480" s="25"/>
      <c r="FNI480" s="25"/>
      <c r="FNJ480" s="25"/>
      <c r="FNK480" s="25"/>
      <c r="FNL480" s="25"/>
      <c r="FNM480" s="25"/>
      <c r="FNN480" s="25"/>
      <c r="FNO480" s="25"/>
      <c r="FNP480" s="25"/>
      <c r="FNQ480" s="25"/>
      <c r="FNR480" s="25"/>
      <c r="FNS480" s="25"/>
      <c r="FNT480" s="25"/>
      <c r="FNU480" s="25"/>
      <c r="FNV480" s="25"/>
      <c r="FNW480" s="25"/>
      <c r="FNX480" s="25"/>
      <c r="FNY480" s="25"/>
      <c r="FNZ480" s="25"/>
      <c r="FOA480" s="25"/>
      <c r="FOB480" s="25"/>
      <c r="FOC480" s="25"/>
      <c r="FOD480" s="25"/>
      <c r="FOE480" s="25"/>
      <c r="FOF480" s="25"/>
      <c r="FOG480" s="25"/>
      <c r="FOH480" s="25"/>
      <c r="FOI480" s="25"/>
      <c r="FOJ480" s="25"/>
      <c r="FOK480" s="25"/>
      <c r="FOL480" s="25"/>
      <c r="FOM480" s="25"/>
      <c r="FON480" s="25"/>
      <c r="FOO480" s="25"/>
      <c r="FOP480" s="25"/>
      <c r="FOQ480" s="25"/>
      <c r="FOR480" s="25"/>
      <c r="FOS480" s="25"/>
      <c r="FOT480" s="25"/>
      <c r="FOU480" s="25"/>
      <c r="FOV480" s="25"/>
      <c r="FOW480" s="25"/>
      <c r="FOX480" s="25"/>
      <c r="FOY480" s="25"/>
      <c r="FOZ480" s="25"/>
      <c r="FPA480" s="25"/>
      <c r="FPB480" s="25"/>
      <c r="FPC480" s="25"/>
      <c r="FPD480" s="25"/>
      <c r="FPE480" s="25"/>
      <c r="FPF480" s="25"/>
      <c r="FPG480" s="25"/>
      <c r="FPH480" s="25"/>
      <c r="FPI480" s="25"/>
      <c r="FPJ480" s="25"/>
      <c r="FPK480" s="25"/>
      <c r="FPL480" s="25"/>
      <c r="FPM480" s="25"/>
      <c r="FPN480" s="25"/>
      <c r="FPO480" s="25"/>
      <c r="FPP480" s="25"/>
      <c r="FPQ480" s="25"/>
      <c r="FPR480" s="25"/>
      <c r="FPS480" s="25"/>
      <c r="FPT480" s="25"/>
      <c r="FPU480" s="25"/>
      <c r="FPV480" s="25"/>
      <c r="FPW480" s="25"/>
      <c r="FPX480" s="25"/>
      <c r="FPY480" s="25"/>
      <c r="FPZ480" s="25"/>
      <c r="FQA480" s="25"/>
      <c r="FQB480" s="25"/>
      <c r="FQC480" s="25"/>
      <c r="FQD480" s="25"/>
      <c r="FQE480" s="25"/>
      <c r="FQF480" s="25"/>
      <c r="FQG480" s="25"/>
      <c r="FQH480" s="25"/>
      <c r="FQI480" s="25"/>
      <c r="FQJ480" s="25"/>
      <c r="FQK480" s="25"/>
      <c r="FQL480" s="25"/>
      <c r="FQM480" s="25"/>
      <c r="FQN480" s="25"/>
      <c r="FQO480" s="25"/>
      <c r="FQP480" s="25"/>
      <c r="FQQ480" s="25"/>
      <c r="FQR480" s="25"/>
      <c r="FQS480" s="25"/>
      <c r="FQT480" s="25"/>
      <c r="FQU480" s="25"/>
      <c r="FQV480" s="25"/>
      <c r="FQW480" s="25"/>
      <c r="FQX480" s="25"/>
      <c r="FQY480" s="25"/>
      <c r="FQZ480" s="25"/>
      <c r="FRA480" s="25"/>
      <c r="FRB480" s="25"/>
      <c r="FRC480" s="25"/>
      <c r="FRD480" s="25"/>
      <c r="FRE480" s="25"/>
      <c r="FRF480" s="25"/>
      <c r="FRG480" s="25"/>
      <c r="FRH480" s="25"/>
      <c r="FRI480" s="25"/>
      <c r="FRJ480" s="25"/>
      <c r="FRK480" s="25"/>
      <c r="FRL480" s="25"/>
      <c r="FRM480" s="25"/>
      <c r="FRN480" s="25"/>
      <c r="FRO480" s="25"/>
      <c r="FRP480" s="25"/>
      <c r="FRQ480" s="25"/>
      <c r="FRR480" s="25"/>
      <c r="FRS480" s="25"/>
      <c r="FRT480" s="25"/>
      <c r="FRU480" s="25"/>
      <c r="FRV480" s="25"/>
      <c r="FRW480" s="25"/>
      <c r="FRX480" s="25"/>
      <c r="FRY480" s="25"/>
      <c r="FRZ480" s="25"/>
      <c r="FSA480" s="25"/>
      <c r="FSB480" s="25"/>
      <c r="FSC480" s="25"/>
      <c r="FSD480" s="25"/>
      <c r="FSE480" s="25"/>
      <c r="FSF480" s="25"/>
      <c r="FSG480" s="25"/>
      <c r="FSH480" s="25"/>
      <c r="FSI480" s="25"/>
      <c r="FSJ480" s="25"/>
      <c r="FSK480" s="25"/>
      <c r="FSL480" s="25"/>
      <c r="FSM480" s="25"/>
      <c r="FSN480" s="25"/>
      <c r="FSO480" s="25"/>
      <c r="FSP480" s="25"/>
      <c r="FSQ480" s="25"/>
      <c r="FSR480" s="25"/>
      <c r="FSS480" s="25"/>
      <c r="FST480" s="25"/>
      <c r="FSU480" s="25"/>
      <c r="FSV480" s="25"/>
      <c r="FSW480" s="25"/>
      <c r="FSX480" s="25"/>
      <c r="FSY480" s="25"/>
      <c r="FSZ480" s="25"/>
      <c r="FTA480" s="25"/>
      <c r="FTB480" s="25"/>
      <c r="FTC480" s="25"/>
      <c r="FTD480" s="25"/>
      <c r="FTE480" s="25"/>
      <c r="FTF480" s="25"/>
      <c r="FTG480" s="25"/>
      <c r="FTH480" s="25"/>
      <c r="FTI480" s="25"/>
      <c r="FTJ480" s="25"/>
      <c r="FTK480" s="25"/>
      <c r="FTL480" s="25"/>
      <c r="FTM480" s="25"/>
      <c r="FTN480" s="25"/>
      <c r="FTO480" s="25"/>
      <c r="FTP480" s="25"/>
      <c r="FTQ480" s="25"/>
      <c r="FTR480" s="25"/>
      <c r="FTS480" s="25"/>
      <c r="FTT480" s="25"/>
      <c r="FTU480" s="25"/>
      <c r="FTV480" s="25"/>
      <c r="FTW480" s="25"/>
      <c r="FTX480" s="25"/>
      <c r="FTY480" s="25"/>
      <c r="FTZ480" s="25"/>
      <c r="FUA480" s="25"/>
      <c r="FUB480" s="25"/>
      <c r="FUC480" s="25"/>
      <c r="FUD480" s="25"/>
      <c r="FUE480" s="25"/>
      <c r="FUF480" s="25"/>
      <c r="FUG480" s="25"/>
      <c r="FUH480" s="25"/>
      <c r="FUI480" s="25"/>
      <c r="FUJ480" s="25"/>
      <c r="FUK480" s="25"/>
      <c r="FUL480" s="25"/>
      <c r="FUM480" s="25"/>
      <c r="FUN480" s="25"/>
      <c r="FUO480" s="25"/>
      <c r="FUP480" s="25"/>
      <c r="FUQ480" s="25"/>
      <c r="FUR480" s="25"/>
      <c r="FUS480" s="25"/>
      <c r="FUT480" s="25"/>
      <c r="FUU480" s="25"/>
      <c r="FUV480" s="25"/>
      <c r="FUW480" s="25"/>
      <c r="FUX480" s="25"/>
      <c r="FUY480" s="25"/>
      <c r="FUZ480" s="25"/>
      <c r="FVA480" s="25"/>
      <c r="FVB480" s="25"/>
      <c r="FVC480" s="25"/>
      <c r="FVD480" s="25"/>
      <c r="FVE480" s="25"/>
      <c r="FVF480" s="25"/>
      <c r="FVG480" s="25"/>
      <c r="FVH480" s="25"/>
      <c r="FVI480" s="25"/>
      <c r="FVJ480" s="25"/>
      <c r="FVK480" s="25"/>
      <c r="FVL480" s="25"/>
      <c r="FVM480" s="25"/>
      <c r="FVN480" s="25"/>
      <c r="FVO480" s="25"/>
      <c r="FVP480" s="25"/>
      <c r="FVQ480" s="25"/>
      <c r="FVR480" s="25"/>
      <c r="FVS480" s="25"/>
      <c r="FVT480" s="25"/>
      <c r="FVU480" s="25"/>
      <c r="FVV480" s="25"/>
      <c r="FVW480" s="25"/>
      <c r="FVX480" s="25"/>
      <c r="FVY480" s="25"/>
      <c r="FVZ480" s="25"/>
      <c r="FWA480" s="25"/>
      <c r="FWB480" s="25"/>
      <c r="FWC480" s="25"/>
      <c r="FWD480" s="25"/>
      <c r="FWE480" s="25"/>
      <c r="FWF480" s="25"/>
      <c r="FWG480" s="25"/>
      <c r="FWH480" s="25"/>
      <c r="FWI480" s="25"/>
      <c r="FWJ480" s="25"/>
      <c r="FWK480" s="25"/>
      <c r="FWL480" s="25"/>
      <c r="FWM480" s="25"/>
      <c r="FWN480" s="25"/>
      <c r="FWO480" s="25"/>
      <c r="FWP480" s="25"/>
      <c r="FWQ480" s="25"/>
      <c r="FWR480" s="25"/>
      <c r="FWS480" s="25"/>
      <c r="FWT480" s="25"/>
      <c r="FWU480" s="25"/>
      <c r="FWV480" s="25"/>
      <c r="FWW480" s="25"/>
      <c r="FWX480" s="25"/>
      <c r="FWY480" s="25"/>
      <c r="FWZ480" s="25"/>
      <c r="FXA480" s="25"/>
      <c r="FXB480" s="25"/>
      <c r="FXC480" s="25"/>
      <c r="FXD480" s="25"/>
      <c r="FXE480" s="25"/>
      <c r="FXF480" s="25"/>
      <c r="FXG480" s="25"/>
      <c r="FXH480" s="25"/>
      <c r="FXI480" s="25"/>
      <c r="FXJ480" s="25"/>
      <c r="FXK480" s="25"/>
      <c r="FXL480" s="25"/>
      <c r="FXM480" s="25"/>
      <c r="FXN480" s="25"/>
      <c r="FXO480" s="25"/>
      <c r="FXP480" s="25"/>
      <c r="FXQ480" s="25"/>
      <c r="FXR480" s="25"/>
      <c r="FXS480" s="25"/>
      <c r="FXT480" s="25"/>
      <c r="FXU480" s="25"/>
      <c r="FXV480" s="25"/>
      <c r="FXW480" s="25"/>
      <c r="FXX480" s="25"/>
      <c r="FXY480" s="25"/>
      <c r="FXZ480" s="25"/>
      <c r="FYA480" s="25"/>
      <c r="FYB480" s="25"/>
      <c r="FYC480" s="25"/>
      <c r="FYD480" s="25"/>
      <c r="FYE480" s="25"/>
      <c r="FYF480" s="25"/>
      <c r="FYG480" s="25"/>
      <c r="FYH480" s="25"/>
      <c r="FYI480" s="25"/>
      <c r="FYJ480" s="25"/>
      <c r="FYK480" s="25"/>
      <c r="FYL480" s="25"/>
      <c r="FYM480" s="25"/>
      <c r="FYN480" s="25"/>
      <c r="FYO480" s="25"/>
      <c r="FYP480" s="25"/>
      <c r="FYQ480" s="25"/>
      <c r="FYR480" s="25"/>
      <c r="FYS480" s="25"/>
      <c r="FYT480" s="25"/>
      <c r="FYU480" s="25"/>
      <c r="FYV480" s="25"/>
      <c r="FYW480" s="25"/>
      <c r="FYX480" s="25"/>
      <c r="FYY480" s="25"/>
      <c r="FYZ480" s="25"/>
      <c r="FZA480" s="25"/>
      <c r="FZB480" s="25"/>
      <c r="FZC480" s="25"/>
      <c r="FZD480" s="25"/>
      <c r="FZE480" s="25"/>
      <c r="FZF480" s="25"/>
      <c r="FZG480" s="25"/>
      <c r="FZH480" s="25"/>
      <c r="FZI480" s="25"/>
      <c r="FZJ480" s="25"/>
      <c r="FZK480" s="25"/>
      <c r="FZL480" s="25"/>
      <c r="FZM480" s="25"/>
      <c r="FZN480" s="25"/>
      <c r="FZO480" s="25"/>
      <c r="FZP480" s="25"/>
      <c r="FZQ480" s="25"/>
      <c r="FZR480" s="25"/>
      <c r="FZS480" s="25"/>
      <c r="FZT480" s="25"/>
      <c r="FZU480" s="25"/>
      <c r="FZV480" s="25"/>
      <c r="FZW480" s="25"/>
      <c r="FZX480" s="25"/>
      <c r="FZY480" s="25"/>
      <c r="FZZ480" s="25"/>
      <c r="GAA480" s="25"/>
      <c r="GAB480" s="25"/>
      <c r="GAC480" s="25"/>
      <c r="GAD480" s="25"/>
      <c r="GAE480" s="25"/>
      <c r="GAF480" s="25"/>
      <c r="GAG480" s="25"/>
      <c r="GAH480" s="25"/>
      <c r="GAI480" s="25"/>
      <c r="GAJ480" s="25"/>
      <c r="GAK480" s="25"/>
      <c r="GAL480" s="25"/>
      <c r="GAM480" s="25"/>
      <c r="GAN480" s="25"/>
      <c r="GAO480" s="25"/>
      <c r="GAP480" s="25"/>
      <c r="GAQ480" s="25"/>
      <c r="GAR480" s="25"/>
      <c r="GAS480" s="25"/>
      <c r="GAT480" s="25"/>
      <c r="GAU480" s="25"/>
      <c r="GAV480" s="25"/>
      <c r="GAW480" s="25"/>
      <c r="GAX480" s="25"/>
      <c r="GAY480" s="25"/>
      <c r="GAZ480" s="25"/>
      <c r="GBA480" s="25"/>
      <c r="GBB480" s="25"/>
      <c r="GBC480" s="25"/>
      <c r="GBD480" s="25"/>
      <c r="GBE480" s="25"/>
      <c r="GBF480" s="25"/>
      <c r="GBG480" s="25"/>
      <c r="GBH480" s="25"/>
      <c r="GBI480" s="25"/>
      <c r="GBJ480" s="25"/>
      <c r="GBK480" s="25"/>
      <c r="GBL480" s="25"/>
      <c r="GBM480" s="25"/>
      <c r="GBN480" s="25"/>
      <c r="GBO480" s="25"/>
      <c r="GBP480" s="25"/>
      <c r="GBQ480" s="25"/>
      <c r="GBR480" s="25"/>
      <c r="GBS480" s="25"/>
      <c r="GBT480" s="25"/>
      <c r="GBU480" s="25"/>
      <c r="GBV480" s="25"/>
      <c r="GBW480" s="25"/>
      <c r="GBX480" s="25"/>
      <c r="GBY480" s="25"/>
      <c r="GBZ480" s="25"/>
      <c r="GCA480" s="25"/>
      <c r="GCB480" s="25"/>
      <c r="GCC480" s="25"/>
      <c r="GCD480" s="25"/>
      <c r="GCE480" s="25"/>
      <c r="GCF480" s="25"/>
      <c r="GCG480" s="25"/>
      <c r="GCH480" s="25"/>
      <c r="GCI480" s="25"/>
      <c r="GCJ480" s="25"/>
      <c r="GCK480" s="25"/>
      <c r="GCL480" s="25"/>
      <c r="GCM480" s="25"/>
      <c r="GCN480" s="25"/>
      <c r="GCO480" s="25"/>
      <c r="GCP480" s="25"/>
      <c r="GCQ480" s="25"/>
      <c r="GCR480" s="25"/>
      <c r="GCS480" s="25"/>
      <c r="GCT480" s="25"/>
      <c r="GCU480" s="25"/>
      <c r="GCV480" s="25"/>
      <c r="GCW480" s="25"/>
      <c r="GCX480" s="25"/>
      <c r="GCY480" s="25"/>
      <c r="GCZ480" s="25"/>
      <c r="GDA480" s="25"/>
      <c r="GDB480" s="25"/>
      <c r="GDC480" s="25"/>
      <c r="GDD480" s="25"/>
      <c r="GDE480" s="25"/>
      <c r="GDF480" s="25"/>
      <c r="GDG480" s="25"/>
      <c r="GDH480" s="25"/>
      <c r="GDI480" s="25"/>
      <c r="GDJ480" s="25"/>
      <c r="GDK480" s="25"/>
      <c r="GDL480" s="25"/>
      <c r="GDM480" s="25"/>
      <c r="GDN480" s="25"/>
      <c r="GDO480" s="25"/>
      <c r="GDP480" s="25"/>
      <c r="GDQ480" s="25"/>
      <c r="GDR480" s="25"/>
      <c r="GDS480" s="25"/>
      <c r="GDT480" s="25"/>
      <c r="GDU480" s="25"/>
      <c r="GDV480" s="25"/>
      <c r="GDW480" s="25"/>
      <c r="GDX480" s="25"/>
      <c r="GDY480" s="25"/>
      <c r="GDZ480" s="25"/>
      <c r="GEA480" s="25"/>
      <c r="GEB480" s="25"/>
      <c r="GEC480" s="25"/>
      <c r="GED480" s="25"/>
      <c r="GEE480" s="25"/>
      <c r="GEF480" s="25"/>
      <c r="GEG480" s="25"/>
      <c r="GEH480" s="25"/>
      <c r="GEI480" s="25"/>
      <c r="GEJ480" s="25"/>
      <c r="GEK480" s="25"/>
      <c r="GEL480" s="25"/>
      <c r="GEM480" s="25"/>
      <c r="GEN480" s="25"/>
      <c r="GEO480" s="25"/>
      <c r="GEP480" s="25"/>
      <c r="GEQ480" s="25"/>
      <c r="GER480" s="25"/>
      <c r="GES480" s="25"/>
      <c r="GET480" s="25"/>
      <c r="GEU480" s="25"/>
      <c r="GEV480" s="25"/>
      <c r="GEW480" s="25"/>
      <c r="GEX480" s="25"/>
      <c r="GEY480" s="25"/>
      <c r="GEZ480" s="25"/>
      <c r="GFA480" s="25"/>
      <c r="GFB480" s="25"/>
      <c r="GFC480" s="25"/>
      <c r="GFD480" s="25"/>
      <c r="GFE480" s="25"/>
      <c r="GFF480" s="25"/>
      <c r="GFG480" s="25"/>
      <c r="GFH480" s="25"/>
      <c r="GFI480" s="25"/>
      <c r="GFJ480" s="25"/>
      <c r="GFK480" s="25"/>
      <c r="GFL480" s="25"/>
      <c r="GFM480" s="25"/>
      <c r="GFN480" s="25"/>
      <c r="GFO480" s="25"/>
      <c r="GFP480" s="25"/>
      <c r="GFQ480" s="25"/>
      <c r="GFR480" s="25"/>
      <c r="GFS480" s="25"/>
      <c r="GFT480" s="25"/>
      <c r="GFU480" s="25"/>
      <c r="GFV480" s="25"/>
      <c r="GFW480" s="25"/>
      <c r="GFX480" s="25"/>
      <c r="GFY480" s="25"/>
      <c r="GFZ480" s="25"/>
      <c r="GGA480" s="25"/>
      <c r="GGB480" s="25"/>
      <c r="GGC480" s="25"/>
      <c r="GGD480" s="25"/>
      <c r="GGE480" s="25"/>
      <c r="GGF480" s="25"/>
      <c r="GGG480" s="25"/>
      <c r="GGH480" s="25"/>
      <c r="GGI480" s="25"/>
      <c r="GGJ480" s="25"/>
      <c r="GGK480" s="25"/>
      <c r="GGL480" s="25"/>
      <c r="GGM480" s="25"/>
      <c r="GGN480" s="25"/>
      <c r="GGO480" s="25"/>
      <c r="GGP480" s="25"/>
      <c r="GGQ480" s="25"/>
      <c r="GGR480" s="25"/>
      <c r="GGS480" s="25"/>
      <c r="GGT480" s="25"/>
      <c r="GGU480" s="25"/>
      <c r="GGV480" s="25"/>
      <c r="GGW480" s="25"/>
      <c r="GGX480" s="25"/>
      <c r="GGY480" s="25"/>
      <c r="GGZ480" s="25"/>
      <c r="GHA480" s="25"/>
      <c r="GHB480" s="25"/>
      <c r="GHC480" s="25"/>
      <c r="GHD480" s="25"/>
      <c r="GHE480" s="25"/>
      <c r="GHF480" s="25"/>
      <c r="GHG480" s="25"/>
      <c r="GHH480" s="25"/>
      <c r="GHI480" s="25"/>
      <c r="GHJ480" s="25"/>
      <c r="GHK480" s="25"/>
      <c r="GHL480" s="25"/>
      <c r="GHM480" s="25"/>
      <c r="GHN480" s="25"/>
      <c r="GHO480" s="25"/>
      <c r="GHP480" s="25"/>
      <c r="GHQ480" s="25"/>
      <c r="GHR480" s="25"/>
      <c r="GHS480" s="25"/>
      <c r="GHT480" s="25"/>
      <c r="GHU480" s="25"/>
      <c r="GHV480" s="25"/>
      <c r="GHW480" s="25"/>
      <c r="GHX480" s="25"/>
      <c r="GHY480" s="25"/>
      <c r="GHZ480" s="25"/>
      <c r="GIA480" s="25"/>
      <c r="GIB480" s="25"/>
      <c r="GIC480" s="25"/>
      <c r="GID480" s="25"/>
      <c r="GIE480" s="25"/>
      <c r="GIF480" s="25"/>
      <c r="GIG480" s="25"/>
      <c r="GIH480" s="25"/>
      <c r="GII480" s="25"/>
      <c r="GIJ480" s="25"/>
      <c r="GIK480" s="25"/>
      <c r="GIL480" s="25"/>
      <c r="GIM480" s="25"/>
      <c r="GIN480" s="25"/>
      <c r="GIO480" s="25"/>
      <c r="GIP480" s="25"/>
      <c r="GIQ480" s="25"/>
      <c r="GIR480" s="25"/>
      <c r="GIS480" s="25"/>
      <c r="GIT480" s="25"/>
      <c r="GIU480" s="25"/>
      <c r="GIV480" s="25"/>
      <c r="GIW480" s="25"/>
      <c r="GIX480" s="25"/>
      <c r="GIY480" s="25"/>
      <c r="GIZ480" s="25"/>
      <c r="GJA480" s="25"/>
      <c r="GJB480" s="25"/>
      <c r="GJC480" s="25"/>
      <c r="GJD480" s="25"/>
      <c r="GJE480" s="25"/>
      <c r="GJF480" s="25"/>
      <c r="GJG480" s="25"/>
      <c r="GJH480" s="25"/>
      <c r="GJI480" s="25"/>
      <c r="GJJ480" s="25"/>
      <c r="GJK480" s="25"/>
      <c r="GJL480" s="25"/>
      <c r="GJM480" s="25"/>
      <c r="GJN480" s="25"/>
      <c r="GJO480" s="25"/>
      <c r="GJP480" s="25"/>
      <c r="GJQ480" s="25"/>
      <c r="GJR480" s="25"/>
      <c r="GJS480" s="25"/>
      <c r="GJT480" s="25"/>
      <c r="GJU480" s="25"/>
      <c r="GJV480" s="25"/>
      <c r="GJW480" s="25"/>
      <c r="GJX480" s="25"/>
      <c r="GJY480" s="25"/>
      <c r="GJZ480" s="25"/>
      <c r="GKA480" s="25"/>
      <c r="GKB480" s="25"/>
      <c r="GKC480" s="25"/>
      <c r="GKD480" s="25"/>
      <c r="GKE480" s="25"/>
      <c r="GKF480" s="25"/>
      <c r="GKG480" s="25"/>
      <c r="GKH480" s="25"/>
      <c r="GKI480" s="25"/>
      <c r="GKJ480" s="25"/>
      <c r="GKK480" s="25"/>
      <c r="GKL480" s="25"/>
      <c r="GKM480" s="25"/>
      <c r="GKN480" s="25"/>
      <c r="GKO480" s="25"/>
      <c r="GKP480" s="25"/>
      <c r="GKQ480" s="25"/>
      <c r="GKR480" s="25"/>
      <c r="GKS480" s="25"/>
      <c r="GKT480" s="25"/>
      <c r="GKU480" s="25"/>
      <c r="GKV480" s="25"/>
      <c r="GKW480" s="25"/>
      <c r="GKX480" s="25"/>
      <c r="GKY480" s="25"/>
      <c r="GKZ480" s="25"/>
      <c r="GLA480" s="25"/>
      <c r="GLB480" s="25"/>
      <c r="GLC480" s="25"/>
      <c r="GLD480" s="25"/>
      <c r="GLE480" s="25"/>
      <c r="GLF480" s="25"/>
      <c r="GLG480" s="25"/>
      <c r="GLH480" s="25"/>
      <c r="GLI480" s="25"/>
      <c r="GLJ480" s="25"/>
      <c r="GLK480" s="25"/>
      <c r="GLL480" s="25"/>
      <c r="GLM480" s="25"/>
      <c r="GLN480" s="25"/>
      <c r="GLO480" s="25"/>
      <c r="GLP480" s="25"/>
      <c r="GLQ480" s="25"/>
      <c r="GLR480" s="25"/>
      <c r="GLS480" s="25"/>
      <c r="GLT480" s="25"/>
      <c r="GLU480" s="25"/>
      <c r="GLV480" s="25"/>
      <c r="GLW480" s="25"/>
      <c r="GLX480" s="25"/>
      <c r="GLY480" s="25"/>
      <c r="GLZ480" s="25"/>
      <c r="GMA480" s="25"/>
      <c r="GMB480" s="25"/>
      <c r="GMC480" s="25"/>
      <c r="GMD480" s="25"/>
      <c r="GME480" s="25"/>
      <c r="GMF480" s="25"/>
      <c r="GMG480" s="25"/>
      <c r="GMH480" s="25"/>
      <c r="GMI480" s="25"/>
      <c r="GMJ480" s="25"/>
      <c r="GMK480" s="25"/>
      <c r="GML480" s="25"/>
      <c r="GMM480" s="25"/>
      <c r="GMN480" s="25"/>
      <c r="GMO480" s="25"/>
      <c r="GMP480" s="25"/>
      <c r="GMQ480" s="25"/>
      <c r="GMR480" s="25"/>
      <c r="GMS480" s="25"/>
      <c r="GMT480" s="25"/>
      <c r="GMU480" s="25"/>
      <c r="GMV480" s="25"/>
      <c r="GMW480" s="25"/>
      <c r="GMX480" s="25"/>
      <c r="GMY480" s="25"/>
      <c r="GMZ480" s="25"/>
      <c r="GNA480" s="25"/>
      <c r="GNB480" s="25"/>
      <c r="GNC480" s="25"/>
      <c r="GND480" s="25"/>
      <c r="GNE480" s="25"/>
      <c r="GNF480" s="25"/>
      <c r="GNG480" s="25"/>
      <c r="GNH480" s="25"/>
      <c r="GNI480" s="25"/>
      <c r="GNJ480" s="25"/>
      <c r="GNK480" s="25"/>
      <c r="GNL480" s="25"/>
      <c r="GNM480" s="25"/>
      <c r="GNN480" s="25"/>
      <c r="GNO480" s="25"/>
      <c r="GNP480" s="25"/>
      <c r="GNQ480" s="25"/>
      <c r="GNR480" s="25"/>
      <c r="GNS480" s="25"/>
      <c r="GNT480" s="25"/>
      <c r="GNU480" s="25"/>
      <c r="GNV480" s="25"/>
      <c r="GNW480" s="25"/>
      <c r="GNX480" s="25"/>
      <c r="GNY480" s="25"/>
      <c r="GNZ480" s="25"/>
      <c r="GOA480" s="25"/>
      <c r="GOB480" s="25"/>
      <c r="GOC480" s="25"/>
      <c r="GOD480" s="25"/>
      <c r="GOE480" s="25"/>
      <c r="GOF480" s="25"/>
      <c r="GOG480" s="25"/>
      <c r="GOH480" s="25"/>
      <c r="GOI480" s="25"/>
      <c r="GOJ480" s="25"/>
      <c r="GOK480" s="25"/>
      <c r="GOL480" s="25"/>
      <c r="GOM480" s="25"/>
      <c r="GON480" s="25"/>
      <c r="GOO480" s="25"/>
      <c r="GOP480" s="25"/>
      <c r="GOQ480" s="25"/>
      <c r="GOR480" s="25"/>
      <c r="GOS480" s="25"/>
      <c r="GOT480" s="25"/>
      <c r="GOU480" s="25"/>
      <c r="GOV480" s="25"/>
      <c r="GOW480" s="25"/>
      <c r="GOX480" s="25"/>
      <c r="GOY480" s="25"/>
      <c r="GOZ480" s="25"/>
      <c r="GPA480" s="25"/>
      <c r="GPB480" s="25"/>
      <c r="GPC480" s="25"/>
      <c r="GPD480" s="25"/>
      <c r="GPE480" s="25"/>
      <c r="GPF480" s="25"/>
      <c r="GPG480" s="25"/>
      <c r="GPH480" s="25"/>
      <c r="GPI480" s="25"/>
      <c r="GPJ480" s="25"/>
      <c r="GPK480" s="25"/>
      <c r="GPL480" s="25"/>
      <c r="GPM480" s="25"/>
      <c r="GPN480" s="25"/>
      <c r="GPO480" s="25"/>
      <c r="GPP480" s="25"/>
      <c r="GPQ480" s="25"/>
      <c r="GPR480" s="25"/>
      <c r="GPS480" s="25"/>
      <c r="GPT480" s="25"/>
      <c r="GPU480" s="25"/>
      <c r="GPV480" s="25"/>
      <c r="GPW480" s="25"/>
      <c r="GPX480" s="25"/>
      <c r="GPY480" s="25"/>
      <c r="GPZ480" s="25"/>
      <c r="GQA480" s="25"/>
      <c r="GQB480" s="25"/>
      <c r="GQC480" s="25"/>
      <c r="GQD480" s="25"/>
      <c r="GQE480" s="25"/>
      <c r="GQF480" s="25"/>
      <c r="GQG480" s="25"/>
      <c r="GQH480" s="25"/>
      <c r="GQI480" s="25"/>
      <c r="GQJ480" s="25"/>
      <c r="GQK480" s="25"/>
      <c r="GQL480" s="25"/>
      <c r="GQM480" s="25"/>
      <c r="GQN480" s="25"/>
      <c r="GQO480" s="25"/>
      <c r="GQP480" s="25"/>
      <c r="GQQ480" s="25"/>
      <c r="GQR480" s="25"/>
      <c r="GQS480" s="25"/>
      <c r="GQT480" s="25"/>
      <c r="GQU480" s="25"/>
      <c r="GQV480" s="25"/>
      <c r="GQW480" s="25"/>
      <c r="GQX480" s="25"/>
      <c r="GQY480" s="25"/>
      <c r="GQZ480" s="25"/>
      <c r="GRA480" s="25"/>
      <c r="GRB480" s="25"/>
      <c r="GRC480" s="25"/>
      <c r="GRD480" s="25"/>
      <c r="GRE480" s="25"/>
      <c r="GRF480" s="25"/>
      <c r="GRG480" s="25"/>
      <c r="GRH480" s="25"/>
      <c r="GRI480" s="25"/>
      <c r="GRJ480" s="25"/>
      <c r="GRK480" s="25"/>
      <c r="GRL480" s="25"/>
      <c r="GRM480" s="25"/>
      <c r="GRN480" s="25"/>
      <c r="GRO480" s="25"/>
      <c r="GRP480" s="25"/>
      <c r="GRQ480" s="25"/>
      <c r="GRR480" s="25"/>
      <c r="GRS480" s="25"/>
      <c r="GRT480" s="25"/>
      <c r="GRU480" s="25"/>
      <c r="GRV480" s="25"/>
      <c r="GRW480" s="25"/>
      <c r="GRX480" s="25"/>
      <c r="GRY480" s="25"/>
      <c r="GRZ480" s="25"/>
      <c r="GSA480" s="25"/>
      <c r="GSB480" s="25"/>
      <c r="GSC480" s="25"/>
      <c r="GSD480" s="25"/>
      <c r="GSE480" s="25"/>
      <c r="GSF480" s="25"/>
      <c r="GSG480" s="25"/>
      <c r="GSH480" s="25"/>
      <c r="GSI480" s="25"/>
      <c r="GSJ480" s="25"/>
      <c r="GSK480" s="25"/>
      <c r="GSL480" s="25"/>
      <c r="GSM480" s="25"/>
      <c r="GSN480" s="25"/>
      <c r="GSO480" s="25"/>
      <c r="GSP480" s="25"/>
      <c r="GSQ480" s="25"/>
      <c r="GSR480" s="25"/>
      <c r="GSS480" s="25"/>
      <c r="GST480" s="25"/>
      <c r="GSU480" s="25"/>
      <c r="GSV480" s="25"/>
      <c r="GSW480" s="25"/>
      <c r="GSX480" s="25"/>
      <c r="GSY480" s="25"/>
      <c r="GSZ480" s="25"/>
      <c r="GTA480" s="25"/>
      <c r="GTB480" s="25"/>
      <c r="GTC480" s="25"/>
      <c r="GTD480" s="25"/>
      <c r="GTE480" s="25"/>
      <c r="GTF480" s="25"/>
      <c r="GTG480" s="25"/>
      <c r="GTH480" s="25"/>
      <c r="GTI480" s="25"/>
      <c r="GTJ480" s="25"/>
      <c r="GTK480" s="25"/>
      <c r="GTL480" s="25"/>
      <c r="GTM480" s="25"/>
      <c r="GTN480" s="25"/>
      <c r="GTO480" s="25"/>
      <c r="GTP480" s="25"/>
      <c r="GTQ480" s="25"/>
      <c r="GTR480" s="25"/>
      <c r="GTS480" s="25"/>
      <c r="GTT480" s="25"/>
      <c r="GTU480" s="25"/>
      <c r="GTV480" s="25"/>
      <c r="GTW480" s="25"/>
      <c r="GTX480" s="25"/>
      <c r="GTY480" s="25"/>
      <c r="GTZ480" s="25"/>
      <c r="GUA480" s="25"/>
      <c r="GUB480" s="25"/>
      <c r="GUC480" s="25"/>
      <c r="GUD480" s="25"/>
      <c r="GUE480" s="25"/>
      <c r="GUF480" s="25"/>
      <c r="GUG480" s="25"/>
      <c r="GUH480" s="25"/>
      <c r="GUI480" s="25"/>
      <c r="GUJ480" s="25"/>
      <c r="GUK480" s="25"/>
      <c r="GUL480" s="25"/>
      <c r="GUM480" s="25"/>
      <c r="GUN480" s="25"/>
      <c r="GUO480" s="25"/>
      <c r="GUP480" s="25"/>
      <c r="GUQ480" s="25"/>
      <c r="GUR480" s="25"/>
      <c r="GUS480" s="25"/>
      <c r="GUT480" s="25"/>
      <c r="GUU480" s="25"/>
      <c r="GUV480" s="25"/>
      <c r="GUW480" s="25"/>
      <c r="GUX480" s="25"/>
      <c r="GUY480" s="25"/>
      <c r="GUZ480" s="25"/>
      <c r="GVA480" s="25"/>
      <c r="GVB480" s="25"/>
      <c r="GVC480" s="25"/>
      <c r="GVD480" s="25"/>
      <c r="GVE480" s="25"/>
      <c r="GVF480" s="25"/>
      <c r="GVG480" s="25"/>
      <c r="GVH480" s="25"/>
      <c r="GVI480" s="25"/>
      <c r="GVJ480" s="25"/>
      <c r="GVK480" s="25"/>
      <c r="GVL480" s="25"/>
      <c r="GVM480" s="25"/>
      <c r="GVN480" s="25"/>
      <c r="GVO480" s="25"/>
      <c r="GVP480" s="25"/>
      <c r="GVQ480" s="25"/>
      <c r="GVR480" s="25"/>
      <c r="GVS480" s="25"/>
      <c r="GVT480" s="25"/>
      <c r="GVU480" s="25"/>
      <c r="GVV480" s="25"/>
      <c r="GVW480" s="25"/>
      <c r="GVX480" s="25"/>
      <c r="GVY480" s="25"/>
      <c r="GVZ480" s="25"/>
      <c r="GWA480" s="25"/>
      <c r="GWB480" s="25"/>
      <c r="GWC480" s="25"/>
      <c r="GWD480" s="25"/>
      <c r="GWE480" s="25"/>
      <c r="GWF480" s="25"/>
      <c r="GWG480" s="25"/>
      <c r="GWH480" s="25"/>
      <c r="GWI480" s="25"/>
      <c r="GWJ480" s="25"/>
      <c r="GWK480" s="25"/>
      <c r="GWL480" s="25"/>
      <c r="GWM480" s="25"/>
      <c r="GWN480" s="25"/>
      <c r="GWO480" s="25"/>
      <c r="GWP480" s="25"/>
      <c r="GWQ480" s="25"/>
      <c r="GWR480" s="25"/>
      <c r="GWS480" s="25"/>
      <c r="GWT480" s="25"/>
      <c r="GWU480" s="25"/>
      <c r="GWV480" s="25"/>
      <c r="GWW480" s="25"/>
      <c r="GWX480" s="25"/>
      <c r="GWY480" s="25"/>
      <c r="GWZ480" s="25"/>
      <c r="GXA480" s="25"/>
      <c r="GXB480" s="25"/>
      <c r="GXC480" s="25"/>
      <c r="GXD480" s="25"/>
      <c r="GXE480" s="25"/>
      <c r="GXF480" s="25"/>
      <c r="GXG480" s="25"/>
      <c r="GXH480" s="25"/>
      <c r="GXI480" s="25"/>
      <c r="GXJ480" s="25"/>
      <c r="GXK480" s="25"/>
      <c r="GXL480" s="25"/>
      <c r="GXM480" s="25"/>
      <c r="GXN480" s="25"/>
      <c r="GXO480" s="25"/>
      <c r="GXP480" s="25"/>
      <c r="GXQ480" s="25"/>
      <c r="GXR480" s="25"/>
      <c r="GXS480" s="25"/>
      <c r="GXT480" s="25"/>
      <c r="GXU480" s="25"/>
      <c r="GXV480" s="25"/>
      <c r="GXW480" s="25"/>
      <c r="GXX480" s="25"/>
      <c r="GXY480" s="25"/>
      <c r="GXZ480" s="25"/>
      <c r="GYA480" s="25"/>
      <c r="GYB480" s="25"/>
      <c r="GYC480" s="25"/>
      <c r="GYD480" s="25"/>
      <c r="GYE480" s="25"/>
      <c r="GYF480" s="25"/>
      <c r="GYG480" s="25"/>
      <c r="GYH480" s="25"/>
      <c r="GYI480" s="25"/>
      <c r="GYJ480" s="25"/>
      <c r="GYK480" s="25"/>
      <c r="GYL480" s="25"/>
      <c r="GYM480" s="25"/>
      <c r="GYN480" s="25"/>
      <c r="GYO480" s="25"/>
      <c r="GYP480" s="25"/>
      <c r="GYQ480" s="25"/>
      <c r="GYR480" s="25"/>
      <c r="GYS480" s="25"/>
      <c r="GYT480" s="25"/>
      <c r="GYU480" s="25"/>
      <c r="GYV480" s="25"/>
      <c r="GYW480" s="25"/>
      <c r="GYX480" s="25"/>
      <c r="GYY480" s="25"/>
      <c r="GYZ480" s="25"/>
      <c r="GZA480" s="25"/>
      <c r="GZB480" s="25"/>
      <c r="GZC480" s="25"/>
      <c r="GZD480" s="25"/>
      <c r="GZE480" s="25"/>
      <c r="GZF480" s="25"/>
      <c r="GZG480" s="25"/>
      <c r="GZH480" s="25"/>
      <c r="GZI480" s="25"/>
      <c r="GZJ480" s="25"/>
      <c r="GZK480" s="25"/>
      <c r="GZL480" s="25"/>
      <c r="GZM480" s="25"/>
      <c r="GZN480" s="25"/>
      <c r="GZO480" s="25"/>
      <c r="GZP480" s="25"/>
      <c r="GZQ480" s="25"/>
      <c r="GZR480" s="25"/>
      <c r="GZS480" s="25"/>
      <c r="GZT480" s="25"/>
      <c r="GZU480" s="25"/>
      <c r="GZV480" s="25"/>
      <c r="GZW480" s="25"/>
      <c r="GZX480" s="25"/>
      <c r="GZY480" s="25"/>
      <c r="GZZ480" s="25"/>
      <c r="HAA480" s="25"/>
      <c r="HAB480" s="25"/>
      <c r="HAC480" s="25"/>
      <c r="HAD480" s="25"/>
      <c r="HAE480" s="25"/>
      <c r="HAF480" s="25"/>
      <c r="HAG480" s="25"/>
      <c r="HAH480" s="25"/>
      <c r="HAI480" s="25"/>
      <c r="HAJ480" s="25"/>
      <c r="HAK480" s="25"/>
      <c r="HAL480" s="25"/>
      <c r="HAM480" s="25"/>
      <c r="HAN480" s="25"/>
      <c r="HAO480" s="25"/>
      <c r="HAP480" s="25"/>
      <c r="HAQ480" s="25"/>
      <c r="HAR480" s="25"/>
      <c r="HAS480" s="25"/>
      <c r="HAT480" s="25"/>
      <c r="HAU480" s="25"/>
      <c r="HAV480" s="25"/>
      <c r="HAW480" s="25"/>
      <c r="HAX480" s="25"/>
      <c r="HAY480" s="25"/>
      <c r="HAZ480" s="25"/>
      <c r="HBA480" s="25"/>
      <c r="HBB480" s="25"/>
      <c r="HBC480" s="25"/>
      <c r="HBD480" s="25"/>
      <c r="HBE480" s="25"/>
      <c r="HBF480" s="25"/>
      <c r="HBG480" s="25"/>
      <c r="HBH480" s="25"/>
      <c r="HBI480" s="25"/>
      <c r="HBJ480" s="25"/>
      <c r="HBK480" s="25"/>
      <c r="HBL480" s="25"/>
      <c r="HBM480" s="25"/>
      <c r="HBN480" s="25"/>
      <c r="HBO480" s="25"/>
      <c r="HBP480" s="25"/>
      <c r="HBQ480" s="25"/>
      <c r="HBR480" s="25"/>
      <c r="HBS480" s="25"/>
      <c r="HBT480" s="25"/>
      <c r="HBU480" s="25"/>
      <c r="HBV480" s="25"/>
      <c r="HBW480" s="25"/>
      <c r="HBX480" s="25"/>
      <c r="HBY480" s="25"/>
      <c r="HBZ480" s="25"/>
      <c r="HCA480" s="25"/>
      <c r="HCB480" s="25"/>
      <c r="HCC480" s="25"/>
      <c r="HCD480" s="25"/>
      <c r="HCE480" s="25"/>
      <c r="HCF480" s="25"/>
      <c r="HCG480" s="25"/>
      <c r="HCH480" s="25"/>
      <c r="HCI480" s="25"/>
      <c r="HCJ480" s="25"/>
      <c r="HCK480" s="25"/>
      <c r="HCL480" s="25"/>
      <c r="HCM480" s="25"/>
      <c r="HCN480" s="25"/>
      <c r="HCO480" s="25"/>
      <c r="HCP480" s="25"/>
      <c r="HCQ480" s="25"/>
      <c r="HCR480" s="25"/>
      <c r="HCS480" s="25"/>
      <c r="HCT480" s="25"/>
      <c r="HCU480" s="25"/>
      <c r="HCV480" s="25"/>
      <c r="HCW480" s="25"/>
      <c r="HCX480" s="25"/>
      <c r="HCY480" s="25"/>
      <c r="HCZ480" s="25"/>
      <c r="HDA480" s="25"/>
      <c r="HDB480" s="25"/>
      <c r="HDC480" s="25"/>
      <c r="HDD480" s="25"/>
      <c r="HDE480" s="25"/>
      <c r="HDF480" s="25"/>
      <c r="HDG480" s="25"/>
      <c r="HDH480" s="25"/>
      <c r="HDI480" s="25"/>
      <c r="HDJ480" s="25"/>
      <c r="HDK480" s="25"/>
      <c r="HDL480" s="25"/>
      <c r="HDM480" s="25"/>
      <c r="HDN480" s="25"/>
      <c r="HDO480" s="25"/>
      <c r="HDP480" s="25"/>
      <c r="HDQ480" s="25"/>
      <c r="HDR480" s="25"/>
      <c r="HDS480" s="25"/>
      <c r="HDT480" s="25"/>
      <c r="HDU480" s="25"/>
      <c r="HDV480" s="25"/>
      <c r="HDW480" s="25"/>
      <c r="HDX480" s="25"/>
      <c r="HDY480" s="25"/>
      <c r="HDZ480" s="25"/>
      <c r="HEA480" s="25"/>
      <c r="HEB480" s="25"/>
      <c r="HEC480" s="25"/>
      <c r="HED480" s="25"/>
      <c r="HEE480" s="25"/>
      <c r="HEF480" s="25"/>
      <c r="HEG480" s="25"/>
      <c r="HEH480" s="25"/>
      <c r="HEI480" s="25"/>
      <c r="HEJ480" s="25"/>
      <c r="HEK480" s="25"/>
      <c r="HEL480" s="25"/>
      <c r="HEM480" s="25"/>
      <c r="HEN480" s="25"/>
      <c r="HEO480" s="25"/>
      <c r="HEP480" s="25"/>
      <c r="HEQ480" s="25"/>
      <c r="HER480" s="25"/>
      <c r="HES480" s="25"/>
      <c r="HET480" s="25"/>
      <c r="HEU480" s="25"/>
      <c r="HEV480" s="25"/>
      <c r="HEW480" s="25"/>
      <c r="HEX480" s="25"/>
      <c r="HEY480" s="25"/>
      <c r="HEZ480" s="25"/>
      <c r="HFA480" s="25"/>
      <c r="HFB480" s="25"/>
      <c r="HFC480" s="25"/>
      <c r="HFD480" s="25"/>
      <c r="HFE480" s="25"/>
      <c r="HFF480" s="25"/>
      <c r="HFG480" s="25"/>
      <c r="HFH480" s="25"/>
      <c r="HFI480" s="25"/>
      <c r="HFJ480" s="25"/>
      <c r="HFK480" s="25"/>
      <c r="HFL480" s="25"/>
      <c r="HFM480" s="25"/>
      <c r="HFN480" s="25"/>
      <c r="HFO480" s="25"/>
      <c r="HFP480" s="25"/>
      <c r="HFQ480" s="25"/>
      <c r="HFR480" s="25"/>
      <c r="HFS480" s="25"/>
      <c r="HFT480" s="25"/>
      <c r="HFU480" s="25"/>
      <c r="HFV480" s="25"/>
      <c r="HFW480" s="25"/>
      <c r="HFX480" s="25"/>
      <c r="HFY480" s="25"/>
      <c r="HFZ480" s="25"/>
      <c r="HGA480" s="25"/>
      <c r="HGB480" s="25"/>
      <c r="HGC480" s="25"/>
      <c r="HGD480" s="25"/>
      <c r="HGE480" s="25"/>
      <c r="HGF480" s="25"/>
      <c r="HGG480" s="25"/>
      <c r="HGH480" s="25"/>
      <c r="HGI480" s="25"/>
      <c r="HGJ480" s="25"/>
      <c r="HGK480" s="25"/>
      <c r="HGL480" s="25"/>
      <c r="HGM480" s="25"/>
      <c r="HGN480" s="25"/>
      <c r="HGO480" s="25"/>
      <c r="HGP480" s="25"/>
      <c r="HGQ480" s="25"/>
      <c r="HGR480" s="25"/>
      <c r="HGS480" s="25"/>
      <c r="HGT480" s="25"/>
      <c r="HGU480" s="25"/>
      <c r="HGV480" s="25"/>
      <c r="HGW480" s="25"/>
      <c r="HGX480" s="25"/>
      <c r="HGY480" s="25"/>
      <c r="HGZ480" s="25"/>
      <c r="HHA480" s="25"/>
      <c r="HHB480" s="25"/>
      <c r="HHC480" s="25"/>
      <c r="HHD480" s="25"/>
      <c r="HHE480" s="25"/>
      <c r="HHF480" s="25"/>
      <c r="HHG480" s="25"/>
      <c r="HHH480" s="25"/>
      <c r="HHI480" s="25"/>
      <c r="HHJ480" s="25"/>
      <c r="HHK480" s="25"/>
      <c r="HHL480" s="25"/>
      <c r="HHM480" s="25"/>
      <c r="HHN480" s="25"/>
      <c r="HHO480" s="25"/>
      <c r="HHP480" s="25"/>
      <c r="HHQ480" s="25"/>
      <c r="HHR480" s="25"/>
      <c r="HHS480" s="25"/>
      <c r="HHT480" s="25"/>
      <c r="HHU480" s="25"/>
      <c r="HHV480" s="25"/>
      <c r="HHW480" s="25"/>
      <c r="HHX480" s="25"/>
      <c r="HHY480" s="25"/>
      <c r="HHZ480" s="25"/>
      <c r="HIA480" s="25"/>
      <c r="HIB480" s="25"/>
      <c r="HIC480" s="25"/>
      <c r="HID480" s="25"/>
      <c r="HIE480" s="25"/>
      <c r="HIF480" s="25"/>
      <c r="HIG480" s="25"/>
      <c r="HIH480" s="25"/>
      <c r="HII480" s="25"/>
      <c r="HIJ480" s="25"/>
      <c r="HIK480" s="25"/>
      <c r="HIL480" s="25"/>
      <c r="HIM480" s="25"/>
      <c r="HIN480" s="25"/>
      <c r="HIO480" s="25"/>
      <c r="HIP480" s="25"/>
      <c r="HIQ480" s="25"/>
      <c r="HIR480" s="25"/>
      <c r="HIS480" s="25"/>
      <c r="HIT480" s="25"/>
      <c r="HIU480" s="25"/>
      <c r="HIV480" s="25"/>
      <c r="HIW480" s="25"/>
      <c r="HIX480" s="25"/>
      <c r="HIY480" s="25"/>
      <c r="HIZ480" s="25"/>
      <c r="HJA480" s="25"/>
      <c r="HJB480" s="25"/>
      <c r="HJC480" s="25"/>
      <c r="HJD480" s="25"/>
      <c r="HJE480" s="25"/>
      <c r="HJF480" s="25"/>
      <c r="HJG480" s="25"/>
      <c r="HJH480" s="25"/>
      <c r="HJI480" s="25"/>
      <c r="HJJ480" s="25"/>
      <c r="HJK480" s="25"/>
      <c r="HJL480" s="25"/>
      <c r="HJM480" s="25"/>
      <c r="HJN480" s="25"/>
      <c r="HJO480" s="25"/>
      <c r="HJP480" s="25"/>
      <c r="HJQ480" s="25"/>
      <c r="HJR480" s="25"/>
      <c r="HJS480" s="25"/>
      <c r="HJT480" s="25"/>
      <c r="HJU480" s="25"/>
      <c r="HJV480" s="25"/>
      <c r="HJW480" s="25"/>
      <c r="HJX480" s="25"/>
      <c r="HJY480" s="25"/>
      <c r="HJZ480" s="25"/>
      <c r="HKA480" s="25"/>
      <c r="HKB480" s="25"/>
      <c r="HKC480" s="25"/>
      <c r="HKD480" s="25"/>
      <c r="HKE480" s="25"/>
      <c r="HKF480" s="25"/>
      <c r="HKG480" s="25"/>
      <c r="HKH480" s="25"/>
      <c r="HKI480" s="25"/>
      <c r="HKJ480" s="25"/>
      <c r="HKK480" s="25"/>
      <c r="HKL480" s="25"/>
      <c r="HKM480" s="25"/>
      <c r="HKN480" s="25"/>
      <c r="HKO480" s="25"/>
      <c r="HKP480" s="25"/>
      <c r="HKQ480" s="25"/>
      <c r="HKR480" s="25"/>
      <c r="HKS480" s="25"/>
      <c r="HKT480" s="25"/>
      <c r="HKU480" s="25"/>
      <c r="HKV480" s="25"/>
      <c r="HKW480" s="25"/>
      <c r="HKX480" s="25"/>
      <c r="HKY480" s="25"/>
      <c r="HKZ480" s="25"/>
      <c r="HLA480" s="25"/>
      <c r="HLB480" s="25"/>
      <c r="HLC480" s="25"/>
      <c r="HLD480" s="25"/>
      <c r="HLE480" s="25"/>
      <c r="HLF480" s="25"/>
      <c r="HLG480" s="25"/>
      <c r="HLH480" s="25"/>
      <c r="HLI480" s="25"/>
      <c r="HLJ480" s="25"/>
      <c r="HLK480" s="25"/>
      <c r="HLL480" s="25"/>
      <c r="HLM480" s="25"/>
      <c r="HLN480" s="25"/>
      <c r="HLO480" s="25"/>
      <c r="HLP480" s="25"/>
      <c r="HLQ480" s="25"/>
      <c r="HLR480" s="25"/>
      <c r="HLS480" s="25"/>
      <c r="HLT480" s="25"/>
      <c r="HLU480" s="25"/>
      <c r="HLV480" s="25"/>
      <c r="HLW480" s="25"/>
      <c r="HLX480" s="25"/>
      <c r="HLY480" s="25"/>
      <c r="HLZ480" s="25"/>
      <c r="HMA480" s="25"/>
      <c r="HMB480" s="25"/>
      <c r="HMC480" s="25"/>
      <c r="HMD480" s="25"/>
      <c r="HME480" s="25"/>
      <c r="HMF480" s="25"/>
      <c r="HMG480" s="25"/>
      <c r="HMH480" s="25"/>
      <c r="HMI480" s="25"/>
      <c r="HMJ480" s="25"/>
      <c r="HMK480" s="25"/>
      <c r="HML480" s="25"/>
      <c r="HMM480" s="25"/>
      <c r="HMN480" s="25"/>
      <c r="HMO480" s="25"/>
      <c r="HMP480" s="25"/>
      <c r="HMQ480" s="25"/>
      <c r="HMR480" s="25"/>
      <c r="HMS480" s="25"/>
      <c r="HMT480" s="25"/>
      <c r="HMU480" s="25"/>
      <c r="HMV480" s="25"/>
      <c r="HMW480" s="25"/>
      <c r="HMX480" s="25"/>
      <c r="HMY480" s="25"/>
      <c r="HMZ480" s="25"/>
      <c r="HNA480" s="25"/>
      <c r="HNB480" s="25"/>
      <c r="HNC480" s="25"/>
      <c r="HND480" s="25"/>
      <c r="HNE480" s="25"/>
      <c r="HNF480" s="25"/>
      <c r="HNG480" s="25"/>
      <c r="HNH480" s="25"/>
      <c r="HNI480" s="25"/>
      <c r="HNJ480" s="25"/>
      <c r="HNK480" s="25"/>
      <c r="HNL480" s="25"/>
      <c r="HNM480" s="25"/>
      <c r="HNN480" s="25"/>
      <c r="HNO480" s="25"/>
      <c r="HNP480" s="25"/>
      <c r="HNQ480" s="25"/>
      <c r="HNR480" s="25"/>
      <c r="HNS480" s="25"/>
      <c r="HNT480" s="25"/>
      <c r="HNU480" s="25"/>
      <c r="HNV480" s="25"/>
      <c r="HNW480" s="25"/>
      <c r="HNX480" s="25"/>
      <c r="HNY480" s="25"/>
      <c r="HNZ480" s="25"/>
      <c r="HOA480" s="25"/>
      <c r="HOB480" s="25"/>
      <c r="HOC480" s="25"/>
      <c r="HOD480" s="25"/>
      <c r="HOE480" s="25"/>
      <c r="HOF480" s="25"/>
      <c r="HOG480" s="25"/>
      <c r="HOH480" s="25"/>
      <c r="HOI480" s="25"/>
      <c r="HOJ480" s="25"/>
      <c r="HOK480" s="25"/>
      <c r="HOL480" s="25"/>
      <c r="HOM480" s="25"/>
      <c r="HON480" s="25"/>
      <c r="HOO480" s="25"/>
      <c r="HOP480" s="25"/>
      <c r="HOQ480" s="25"/>
      <c r="HOR480" s="25"/>
      <c r="HOS480" s="25"/>
      <c r="HOT480" s="25"/>
      <c r="HOU480" s="25"/>
      <c r="HOV480" s="25"/>
      <c r="HOW480" s="25"/>
      <c r="HOX480" s="25"/>
      <c r="HOY480" s="25"/>
      <c r="HOZ480" s="25"/>
      <c r="HPA480" s="25"/>
      <c r="HPB480" s="25"/>
      <c r="HPC480" s="25"/>
      <c r="HPD480" s="25"/>
      <c r="HPE480" s="25"/>
      <c r="HPF480" s="25"/>
      <c r="HPG480" s="25"/>
      <c r="HPH480" s="25"/>
      <c r="HPI480" s="25"/>
      <c r="HPJ480" s="25"/>
      <c r="HPK480" s="25"/>
      <c r="HPL480" s="25"/>
      <c r="HPM480" s="25"/>
      <c r="HPN480" s="25"/>
      <c r="HPO480" s="25"/>
      <c r="HPP480" s="25"/>
      <c r="HPQ480" s="25"/>
      <c r="HPR480" s="25"/>
      <c r="HPS480" s="25"/>
      <c r="HPT480" s="25"/>
      <c r="HPU480" s="25"/>
      <c r="HPV480" s="25"/>
      <c r="HPW480" s="25"/>
      <c r="HPX480" s="25"/>
      <c r="HPY480" s="25"/>
      <c r="HPZ480" s="25"/>
      <c r="HQA480" s="25"/>
      <c r="HQB480" s="25"/>
      <c r="HQC480" s="25"/>
      <c r="HQD480" s="25"/>
      <c r="HQE480" s="25"/>
      <c r="HQF480" s="25"/>
      <c r="HQG480" s="25"/>
      <c r="HQH480" s="25"/>
      <c r="HQI480" s="25"/>
      <c r="HQJ480" s="25"/>
      <c r="HQK480" s="25"/>
      <c r="HQL480" s="25"/>
      <c r="HQM480" s="25"/>
      <c r="HQN480" s="25"/>
      <c r="HQO480" s="25"/>
      <c r="HQP480" s="25"/>
      <c r="HQQ480" s="25"/>
      <c r="HQR480" s="25"/>
      <c r="HQS480" s="25"/>
      <c r="HQT480" s="25"/>
      <c r="HQU480" s="25"/>
      <c r="HQV480" s="25"/>
      <c r="HQW480" s="25"/>
      <c r="HQX480" s="25"/>
      <c r="HQY480" s="25"/>
      <c r="HQZ480" s="25"/>
      <c r="HRA480" s="25"/>
      <c r="HRB480" s="25"/>
      <c r="HRC480" s="25"/>
      <c r="HRD480" s="25"/>
      <c r="HRE480" s="25"/>
      <c r="HRF480" s="25"/>
      <c r="HRG480" s="25"/>
      <c r="HRH480" s="25"/>
      <c r="HRI480" s="25"/>
      <c r="HRJ480" s="25"/>
      <c r="HRK480" s="25"/>
      <c r="HRL480" s="25"/>
      <c r="HRM480" s="25"/>
      <c r="HRN480" s="25"/>
      <c r="HRO480" s="25"/>
      <c r="HRP480" s="25"/>
      <c r="HRQ480" s="25"/>
      <c r="HRR480" s="25"/>
      <c r="HRS480" s="25"/>
      <c r="HRT480" s="25"/>
      <c r="HRU480" s="25"/>
      <c r="HRV480" s="25"/>
      <c r="HRW480" s="25"/>
      <c r="HRX480" s="25"/>
      <c r="HRY480" s="25"/>
      <c r="HRZ480" s="25"/>
      <c r="HSA480" s="25"/>
      <c r="HSB480" s="25"/>
      <c r="HSC480" s="25"/>
      <c r="HSD480" s="25"/>
      <c r="HSE480" s="25"/>
      <c r="HSF480" s="25"/>
      <c r="HSG480" s="25"/>
      <c r="HSH480" s="25"/>
      <c r="HSI480" s="25"/>
      <c r="HSJ480" s="25"/>
      <c r="HSK480" s="25"/>
      <c r="HSL480" s="25"/>
      <c r="HSM480" s="25"/>
      <c r="HSN480" s="25"/>
      <c r="HSO480" s="25"/>
      <c r="HSP480" s="25"/>
      <c r="HSQ480" s="25"/>
      <c r="HSR480" s="25"/>
      <c r="HSS480" s="25"/>
      <c r="HST480" s="25"/>
      <c r="HSU480" s="25"/>
      <c r="HSV480" s="25"/>
      <c r="HSW480" s="25"/>
      <c r="HSX480" s="25"/>
      <c r="HSY480" s="25"/>
      <c r="HSZ480" s="25"/>
      <c r="HTA480" s="25"/>
      <c r="HTB480" s="25"/>
      <c r="HTC480" s="25"/>
      <c r="HTD480" s="25"/>
      <c r="HTE480" s="25"/>
      <c r="HTF480" s="25"/>
      <c r="HTG480" s="25"/>
      <c r="HTH480" s="25"/>
      <c r="HTI480" s="25"/>
      <c r="HTJ480" s="25"/>
      <c r="HTK480" s="25"/>
      <c r="HTL480" s="25"/>
      <c r="HTM480" s="25"/>
      <c r="HTN480" s="25"/>
      <c r="HTO480" s="25"/>
      <c r="HTP480" s="25"/>
      <c r="HTQ480" s="25"/>
      <c r="HTR480" s="25"/>
      <c r="HTS480" s="25"/>
      <c r="HTT480" s="25"/>
      <c r="HTU480" s="25"/>
      <c r="HTV480" s="25"/>
      <c r="HTW480" s="25"/>
      <c r="HTX480" s="25"/>
      <c r="HTY480" s="25"/>
      <c r="HTZ480" s="25"/>
      <c r="HUA480" s="25"/>
      <c r="HUB480" s="25"/>
      <c r="HUC480" s="25"/>
      <c r="HUD480" s="25"/>
      <c r="HUE480" s="25"/>
      <c r="HUF480" s="25"/>
      <c r="HUG480" s="25"/>
      <c r="HUH480" s="25"/>
      <c r="HUI480" s="25"/>
      <c r="HUJ480" s="25"/>
      <c r="HUK480" s="25"/>
      <c r="HUL480" s="25"/>
      <c r="HUM480" s="25"/>
      <c r="HUN480" s="25"/>
      <c r="HUO480" s="25"/>
      <c r="HUP480" s="25"/>
      <c r="HUQ480" s="25"/>
      <c r="HUR480" s="25"/>
      <c r="HUS480" s="25"/>
      <c r="HUT480" s="25"/>
      <c r="HUU480" s="25"/>
      <c r="HUV480" s="25"/>
      <c r="HUW480" s="25"/>
      <c r="HUX480" s="25"/>
      <c r="HUY480" s="25"/>
      <c r="HUZ480" s="25"/>
      <c r="HVA480" s="25"/>
      <c r="HVB480" s="25"/>
      <c r="HVC480" s="25"/>
      <c r="HVD480" s="25"/>
      <c r="HVE480" s="25"/>
      <c r="HVF480" s="25"/>
      <c r="HVG480" s="25"/>
      <c r="HVH480" s="25"/>
      <c r="HVI480" s="25"/>
      <c r="HVJ480" s="25"/>
      <c r="HVK480" s="25"/>
      <c r="HVL480" s="25"/>
      <c r="HVM480" s="25"/>
      <c r="HVN480" s="25"/>
      <c r="HVO480" s="25"/>
      <c r="HVP480" s="25"/>
      <c r="HVQ480" s="25"/>
      <c r="HVR480" s="25"/>
      <c r="HVS480" s="25"/>
      <c r="HVT480" s="25"/>
      <c r="HVU480" s="25"/>
      <c r="HVV480" s="25"/>
      <c r="HVW480" s="25"/>
      <c r="HVX480" s="25"/>
      <c r="HVY480" s="25"/>
      <c r="HVZ480" s="25"/>
      <c r="HWA480" s="25"/>
      <c r="HWB480" s="25"/>
      <c r="HWC480" s="25"/>
      <c r="HWD480" s="25"/>
      <c r="HWE480" s="25"/>
      <c r="HWF480" s="25"/>
      <c r="HWG480" s="25"/>
      <c r="HWH480" s="25"/>
      <c r="HWI480" s="25"/>
      <c r="HWJ480" s="25"/>
      <c r="HWK480" s="25"/>
      <c r="HWL480" s="25"/>
      <c r="HWM480" s="25"/>
      <c r="HWN480" s="25"/>
      <c r="HWO480" s="25"/>
      <c r="HWP480" s="25"/>
      <c r="HWQ480" s="25"/>
      <c r="HWR480" s="25"/>
      <c r="HWS480" s="25"/>
      <c r="HWT480" s="25"/>
      <c r="HWU480" s="25"/>
      <c r="HWV480" s="25"/>
      <c r="HWW480" s="25"/>
      <c r="HWX480" s="25"/>
      <c r="HWY480" s="25"/>
      <c r="HWZ480" s="25"/>
      <c r="HXA480" s="25"/>
      <c r="HXB480" s="25"/>
      <c r="HXC480" s="25"/>
      <c r="HXD480" s="25"/>
      <c r="HXE480" s="25"/>
      <c r="HXF480" s="25"/>
      <c r="HXG480" s="25"/>
      <c r="HXH480" s="25"/>
      <c r="HXI480" s="25"/>
      <c r="HXJ480" s="25"/>
      <c r="HXK480" s="25"/>
      <c r="HXL480" s="25"/>
      <c r="HXM480" s="25"/>
      <c r="HXN480" s="25"/>
      <c r="HXO480" s="25"/>
      <c r="HXP480" s="25"/>
      <c r="HXQ480" s="25"/>
      <c r="HXR480" s="25"/>
      <c r="HXS480" s="25"/>
      <c r="HXT480" s="25"/>
      <c r="HXU480" s="25"/>
      <c r="HXV480" s="25"/>
      <c r="HXW480" s="25"/>
      <c r="HXX480" s="25"/>
      <c r="HXY480" s="25"/>
      <c r="HXZ480" s="25"/>
      <c r="HYA480" s="25"/>
      <c r="HYB480" s="25"/>
      <c r="HYC480" s="25"/>
      <c r="HYD480" s="25"/>
      <c r="HYE480" s="25"/>
      <c r="HYF480" s="25"/>
      <c r="HYG480" s="25"/>
      <c r="HYH480" s="25"/>
      <c r="HYI480" s="25"/>
      <c r="HYJ480" s="25"/>
      <c r="HYK480" s="25"/>
      <c r="HYL480" s="25"/>
      <c r="HYM480" s="25"/>
      <c r="HYN480" s="25"/>
      <c r="HYO480" s="25"/>
      <c r="HYP480" s="25"/>
      <c r="HYQ480" s="25"/>
      <c r="HYR480" s="25"/>
      <c r="HYS480" s="25"/>
      <c r="HYT480" s="25"/>
      <c r="HYU480" s="25"/>
      <c r="HYV480" s="25"/>
      <c r="HYW480" s="25"/>
      <c r="HYX480" s="25"/>
      <c r="HYY480" s="25"/>
      <c r="HYZ480" s="25"/>
      <c r="HZA480" s="25"/>
      <c r="HZB480" s="25"/>
      <c r="HZC480" s="25"/>
      <c r="HZD480" s="25"/>
      <c r="HZE480" s="25"/>
      <c r="HZF480" s="25"/>
      <c r="HZG480" s="25"/>
      <c r="HZH480" s="25"/>
      <c r="HZI480" s="25"/>
      <c r="HZJ480" s="25"/>
      <c r="HZK480" s="25"/>
      <c r="HZL480" s="25"/>
      <c r="HZM480" s="25"/>
      <c r="HZN480" s="25"/>
      <c r="HZO480" s="25"/>
      <c r="HZP480" s="25"/>
      <c r="HZQ480" s="25"/>
      <c r="HZR480" s="25"/>
      <c r="HZS480" s="25"/>
      <c r="HZT480" s="25"/>
      <c r="HZU480" s="25"/>
      <c r="HZV480" s="25"/>
      <c r="HZW480" s="25"/>
      <c r="HZX480" s="25"/>
      <c r="HZY480" s="25"/>
      <c r="HZZ480" s="25"/>
      <c r="IAA480" s="25"/>
      <c r="IAB480" s="25"/>
      <c r="IAC480" s="25"/>
      <c r="IAD480" s="25"/>
      <c r="IAE480" s="25"/>
      <c r="IAF480" s="25"/>
      <c r="IAG480" s="25"/>
      <c r="IAH480" s="25"/>
      <c r="IAI480" s="25"/>
      <c r="IAJ480" s="25"/>
      <c r="IAK480" s="25"/>
      <c r="IAL480" s="25"/>
      <c r="IAM480" s="25"/>
      <c r="IAN480" s="25"/>
      <c r="IAO480" s="25"/>
      <c r="IAP480" s="25"/>
      <c r="IAQ480" s="25"/>
      <c r="IAR480" s="25"/>
      <c r="IAS480" s="25"/>
      <c r="IAT480" s="25"/>
      <c r="IAU480" s="25"/>
      <c r="IAV480" s="25"/>
      <c r="IAW480" s="25"/>
      <c r="IAX480" s="25"/>
      <c r="IAY480" s="25"/>
      <c r="IAZ480" s="25"/>
      <c r="IBA480" s="25"/>
      <c r="IBB480" s="25"/>
      <c r="IBC480" s="25"/>
      <c r="IBD480" s="25"/>
      <c r="IBE480" s="25"/>
      <c r="IBF480" s="25"/>
      <c r="IBG480" s="25"/>
      <c r="IBH480" s="25"/>
      <c r="IBI480" s="25"/>
      <c r="IBJ480" s="25"/>
      <c r="IBK480" s="25"/>
      <c r="IBL480" s="25"/>
      <c r="IBM480" s="25"/>
      <c r="IBN480" s="25"/>
      <c r="IBO480" s="25"/>
      <c r="IBP480" s="25"/>
      <c r="IBQ480" s="25"/>
      <c r="IBR480" s="25"/>
      <c r="IBS480" s="25"/>
      <c r="IBT480" s="25"/>
      <c r="IBU480" s="25"/>
      <c r="IBV480" s="25"/>
      <c r="IBW480" s="25"/>
      <c r="IBX480" s="25"/>
      <c r="IBY480" s="25"/>
      <c r="IBZ480" s="25"/>
      <c r="ICA480" s="25"/>
      <c r="ICB480" s="25"/>
      <c r="ICC480" s="25"/>
      <c r="ICD480" s="25"/>
      <c r="ICE480" s="25"/>
      <c r="ICF480" s="25"/>
      <c r="ICG480" s="25"/>
      <c r="ICH480" s="25"/>
      <c r="ICI480" s="25"/>
      <c r="ICJ480" s="25"/>
      <c r="ICK480" s="25"/>
      <c r="ICL480" s="25"/>
      <c r="ICM480" s="25"/>
      <c r="ICN480" s="25"/>
      <c r="ICO480" s="25"/>
      <c r="ICP480" s="25"/>
      <c r="ICQ480" s="25"/>
      <c r="ICR480" s="25"/>
      <c r="ICS480" s="25"/>
      <c r="ICT480" s="25"/>
      <c r="ICU480" s="25"/>
      <c r="ICV480" s="25"/>
      <c r="ICW480" s="25"/>
      <c r="ICX480" s="25"/>
      <c r="ICY480" s="25"/>
      <c r="ICZ480" s="25"/>
      <c r="IDA480" s="25"/>
      <c r="IDB480" s="25"/>
      <c r="IDC480" s="25"/>
      <c r="IDD480" s="25"/>
      <c r="IDE480" s="25"/>
      <c r="IDF480" s="25"/>
      <c r="IDG480" s="25"/>
      <c r="IDH480" s="25"/>
      <c r="IDI480" s="25"/>
      <c r="IDJ480" s="25"/>
      <c r="IDK480" s="25"/>
      <c r="IDL480" s="25"/>
      <c r="IDM480" s="25"/>
      <c r="IDN480" s="25"/>
      <c r="IDO480" s="25"/>
      <c r="IDP480" s="25"/>
      <c r="IDQ480" s="25"/>
      <c r="IDR480" s="25"/>
      <c r="IDS480" s="25"/>
      <c r="IDT480" s="25"/>
      <c r="IDU480" s="25"/>
      <c r="IDV480" s="25"/>
      <c r="IDW480" s="25"/>
      <c r="IDX480" s="25"/>
      <c r="IDY480" s="25"/>
      <c r="IDZ480" s="25"/>
      <c r="IEA480" s="25"/>
      <c r="IEB480" s="25"/>
      <c r="IEC480" s="25"/>
      <c r="IED480" s="25"/>
      <c r="IEE480" s="25"/>
      <c r="IEF480" s="25"/>
      <c r="IEG480" s="25"/>
      <c r="IEH480" s="25"/>
      <c r="IEI480" s="25"/>
      <c r="IEJ480" s="25"/>
      <c r="IEK480" s="25"/>
      <c r="IEL480" s="25"/>
      <c r="IEM480" s="25"/>
      <c r="IEN480" s="25"/>
      <c r="IEO480" s="25"/>
      <c r="IEP480" s="25"/>
      <c r="IEQ480" s="25"/>
      <c r="IER480" s="25"/>
      <c r="IES480" s="25"/>
      <c r="IET480" s="25"/>
      <c r="IEU480" s="25"/>
      <c r="IEV480" s="25"/>
      <c r="IEW480" s="25"/>
      <c r="IEX480" s="25"/>
      <c r="IEY480" s="25"/>
      <c r="IEZ480" s="25"/>
      <c r="IFA480" s="25"/>
      <c r="IFB480" s="25"/>
      <c r="IFC480" s="25"/>
      <c r="IFD480" s="25"/>
      <c r="IFE480" s="25"/>
      <c r="IFF480" s="25"/>
      <c r="IFG480" s="25"/>
      <c r="IFH480" s="25"/>
      <c r="IFI480" s="25"/>
      <c r="IFJ480" s="25"/>
      <c r="IFK480" s="25"/>
      <c r="IFL480" s="25"/>
      <c r="IFM480" s="25"/>
      <c r="IFN480" s="25"/>
      <c r="IFO480" s="25"/>
      <c r="IFP480" s="25"/>
      <c r="IFQ480" s="25"/>
      <c r="IFR480" s="25"/>
      <c r="IFS480" s="25"/>
      <c r="IFT480" s="25"/>
      <c r="IFU480" s="25"/>
      <c r="IFV480" s="25"/>
      <c r="IFW480" s="25"/>
      <c r="IFX480" s="25"/>
      <c r="IFY480" s="25"/>
      <c r="IFZ480" s="25"/>
      <c r="IGA480" s="25"/>
      <c r="IGB480" s="25"/>
      <c r="IGC480" s="25"/>
      <c r="IGD480" s="25"/>
      <c r="IGE480" s="25"/>
      <c r="IGF480" s="25"/>
      <c r="IGG480" s="25"/>
      <c r="IGH480" s="25"/>
      <c r="IGI480" s="25"/>
      <c r="IGJ480" s="25"/>
      <c r="IGK480" s="25"/>
      <c r="IGL480" s="25"/>
      <c r="IGM480" s="25"/>
      <c r="IGN480" s="25"/>
      <c r="IGO480" s="25"/>
      <c r="IGP480" s="25"/>
      <c r="IGQ480" s="25"/>
      <c r="IGR480" s="25"/>
      <c r="IGS480" s="25"/>
      <c r="IGT480" s="25"/>
      <c r="IGU480" s="25"/>
      <c r="IGV480" s="25"/>
      <c r="IGW480" s="25"/>
      <c r="IGX480" s="25"/>
      <c r="IGY480" s="25"/>
      <c r="IGZ480" s="25"/>
      <c r="IHA480" s="25"/>
      <c r="IHB480" s="25"/>
      <c r="IHC480" s="25"/>
      <c r="IHD480" s="25"/>
      <c r="IHE480" s="25"/>
      <c r="IHF480" s="25"/>
      <c r="IHG480" s="25"/>
      <c r="IHH480" s="25"/>
      <c r="IHI480" s="25"/>
      <c r="IHJ480" s="25"/>
      <c r="IHK480" s="25"/>
      <c r="IHL480" s="25"/>
      <c r="IHM480" s="25"/>
      <c r="IHN480" s="25"/>
      <c r="IHO480" s="25"/>
      <c r="IHP480" s="25"/>
      <c r="IHQ480" s="25"/>
      <c r="IHR480" s="25"/>
      <c r="IHS480" s="25"/>
      <c r="IHT480" s="25"/>
      <c r="IHU480" s="25"/>
      <c r="IHV480" s="25"/>
      <c r="IHW480" s="25"/>
      <c r="IHX480" s="25"/>
      <c r="IHY480" s="25"/>
      <c r="IHZ480" s="25"/>
      <c r="IIA480" s="25"/>
      <c r="IIB480" s="25"/>
      <c r="IIC480" s="25"/>
      <c r="IID480" s="25"/>
      <c r="IIE480" s="25"/>
      <c r="IIF480" s="25"/>
      <c r="IIG480" s="25"/>
      <c r="IIH480" s="25"/>
      <c r="III480" s="25"/>
      <c r="IIJ480" s="25"/>
      <c r="IIK480" s="25"/>
      <c r="IIL480" s="25"/>
      <c r="IIM480" s="25"/>
      <c r="IIN480" s="25"/>
      <c r="IIO480" s="25"/>
      <c r="IIP480" s="25"/>
      <c r="IIQ480" s="25"/>
      <c r="IIR480" s="25"/>
      <c r="IIS480" s="25"/>
      <c r="IIT480" s="25"/>
      <c r="IIU480" s="25"/>
      <c r="IIV480" s="25"/>
      <c r="IIW480" s="25"/>
      <c r="IIX480" s="25"/>
      <c r="IIY480" s="25"/>
      <c r="IIZ480" s="25"/>
      <c r="IJA480" s="25"/>
      <c r="IJB480" s="25"/>
      <c r="IJC480" s="25"/>
      <c r="IJD480" s="25"/>
      <c r="IJE480" s="25"/>
      <c r="IJF480" s="25"/>
      <c r="IJG480" s="25"/>
      <c r="IJH480" s="25"/>
      <c r="IJI480" s="25"/>
      <c r="IJJ480" s="25"/>
      <c r="IJK480" s="25"/>
      <c r="IJL480" s="25"/>
      <c r="IJM480" s="25"/>
      <c r="IJN480" s="25"/>
      <c r="IJO480" s="25"/>
      <c r="IJP480" s="25"/>
      <c r="IJQ480" s="25"/>
      <c r="IJR480" s="25"/>
      <c r="IJS480" s="25"/>
      <c r="IJT480" s="25"/>
      <c r="IJU480" s="25"/>
      <c r="IJV480" s="25"/>
      <c r="IJW480" s="25"/>
      <c r="IJX480" s="25"/>
      <c r="IJY480" s="25"/>
      <c r="IJZ480" s="25"/>
      <c r="IKA480" s="25"/>
      <c r="IKB480" s="25"/>
      <c r="IKC480" s="25"/>
      <c r="IKD480" s="25"/>
      <c r="IKE480" s="25"/>
      <c r="IKF480" s="25"/>
      <c r="IKG480" s="25"/>
      <c r="IKH480" s="25"/>
      <c r="IKI480" s="25"/>
      <c r="IKJ480" s="25"/>
      <c r="IKK480" s="25"/>
      <c r="IKL480" s="25"/>
      <c r="IKM480" s="25"/>
      <c r="IKN480" s="25"/>
      <c r="IKO480" s="25"/>
      <c r="IKP480" s="25"/>
      <c r="IKQ480" s="25"/>
      <c r="IKR480" s="25"/>
      <c r="IKS480" s="25"/>
      <c r="IKT480" s="25"/>
      <c r="IKU480" s="25"/>
      <c r="IKV480" s="25"/>
      <c r="IKW480" s="25"/>
      <c r="IKX480" s="25"/>
      <c r="IKY480" s="25"/>
      <c r="IKZ480" s="25"/>
      <c r="ILA480" s="25"/>
      <c r="ILB480" s="25"/>
      <c r="ILC480" s="25"/>
      <c r="ILD480" s="25"/>
      <c r="ILE480" s="25"/>
      <c r="ILF480" s="25"/>
      <c r="ILG480" s="25"/>
      <c r="ILH480" s="25"/>
      <c r="ILI480" s="25"/>
      <c r="ILJ480" s="25"/>
      <c r="ILK480" s="25"/>
      <c r="ILL480" s="25"/>
      <c r="ILM480" s="25"/>
      <c r="ILN480" s="25"/>
      <c r="ILO480" s="25"/>
      <c r="ILP480" s="25"/>
      <c r="ILQ480" s="25"/>
      <c r="ILR480" s="25"/>
      <c r="ILS480" s="25"/>
      <c r="ILT480" s="25"/>
      <c r="ILU480" s="25"/>
      <c r="ILV480" s="25"/>
      <c r="ILW480" s="25"/>
      <c r="ILX480" s="25"/>
      <c r="ILY480" s="25"/>
      <c r="ILZ480" s="25"/>
      <c r="IMA480" s="25"/>
      <c r="IMB480" s="25"/>
      <c r="IMC480" s="25"/>
      <c r="IMD480" s="25"/>
      <c r="IME480" s="25"/>
      <c r="IMF480" s="25"/>
      <c r="IMG480" s="25"/>
      <c r="IMH480" s="25"/>
      <c r="IMI480" s="25"/>
      <c r="IMJ480" s="25"/>
      <c r="IMK480" s="25"/>
      <c r="IML480" s="25"/>
      <c r="IMM480" s="25"/>
      <c r="IMN480" s="25"/>
      <c r="IMO480" s="25"/>
      <c r="IMP480" s="25"/>
      <c r="IMQ480" s="25"/>
      <c r="IMR480" s="25"/>
      <c r="IMS480" s="25"/>
      <c r="IMT480" s="25"/>
      <c r="IMU480" s="25"/>
      <c r="IMV480" s="25"/>
      <c r="IMW480" s="25"/>
      <c r="IMX480" s="25"/>
      <c r="IMY480" s="25"/>
      <c r="IMZ480" s="25"/>
      <c r="INA480" s="25"/>
      <c r="INB480" s="25"/>
      <c r="INC480" s="25"/>
      <c r="IND480" s="25"/>
      <c r="INE480" s="25"/>
      <c r="INF480" s="25"/>
      <c r="ING480" s="25"/>
      <c r="INH480" s="25"/>
      <c r="INI480" s="25"/>
      <c r="INJ480" s="25"/>
      <c r="INK480" s="25"/>
      <c r="INL480" s="25"/>
      <c r="INM480" s="25"/>
      <c r="INN480" s="25"/>
      <c r="INO480" s="25"/>
      <c r="INP480" s="25"/>
      <c r="INQ480" s="25"/>
      <c r="INR480" s="25"/>
      <c r="INS480" s="25"/>
      <c r="INT480" s="25"/>
      <c r="INU480" s="25"/>
      <c r="INV480" s="25"/>
      <c r="INW480" s="25"/>
      <c r="INX480" s="25"/>
      <c r="INY480" s="25"/>
      <c r="INZ480" s="25"/>
      <c r="IOA480" s="25"/>
      <c r="IOB480" s="25"/>
      <c r="IOC480" s="25"/>
      <c r="IOD480" s="25"/>
      <c r="IOE480" s="25"/>
      <c r="IOF480" s="25"/>
      <c r="IOG480" s="25"/>
      <c r="IOH480" s="25"/>
      <c r="IOI480" s="25"/>
      <c r="IOJ480" s="25"/>
      <c r="IOK480" s="25"/>
      <c r="IOL480" s="25"/>
      <c r="IOM480" s="25"/>
      <c r="ION480" s="25"/>
      <c r="IOO480" s="25"/>
      <c r="IOP480" s="25"/>
      <c r="IOQ480" s="25"/>
      <c r="IOR480" s="25"/>
      <c r="IOS480" s="25"/>
      <c r="IOT480" s="25"/>
      <c r="IOU480" s="25"/>
      <c r="IOV480" s="25"/>
      <c r="IOW480" s="25"/>
      <c r="IOX480" s="25"/>
      <c r="IOY480" s="25"/>
      <c r="IOZ480" s="25"/>
      <c r="IPA480" s="25"/>
      <c r="IPB480" s="25"/>
      <c r="IPC480" s="25"/>
      <c r="IPD480" s="25"/>
      <c r="IPE480" s="25"/>
      <c r="IPF480" s="25"/>
      <c r="IPG480" s="25"/>
      <c r="IPH480" s="25"/>
      <c r="IPI480" s="25"/>
      <c r="IPJ480" s="25"/>
      <c r="IPK480" s="25"/>
      <c r="IPL480" s="25"/>
      <c r="IPM480" s="25"/>
      <c r="IPN480" s="25"/>
      <c r="IPO480" s="25"/>
      <c r="IPP480" s="25"/>
      <c r="IPQ480" s="25"/>
      <c r="IPR480" s="25"/>
      <c r="IPS480" s="25"/>
      <c r="IPT480" s="25"/>
      <c r="IPU480" s="25"/>
      <c r="IPV480" s="25"/>
      <c r="IPW480" s="25"/>
      <c r="IPX480" s="25"/>
      <c r="IPY480" s="25"/>
      <c r="IPZ480" s="25"/>
      <c r="IQA480" s="25"/>
      <c r="IQB480" s="25"/>
      <c r="IQC480" s="25"/>
      <c r="IQD480" s="25"/>
      <c r="IQE480" s="25"/>
      <c r="IQF480" s="25"/>
      <c r="IQG480" s="25"/>
      <c r="IQH480" s="25"/>
      <c r="IQI480" s="25"/>
      <c r="IQJ480" s="25"/>
      <c r="IQK480" s="25"/>
      <c r="IQL480" s="25"/>
      <c r="IQM480" s="25"/>
      <c r="IQN480" s="25"/>
      <c r="IQO480" s="25"/>
      <c r="IQP480" s="25"/>
      <c r="IQQ480" s="25"/>
      <c r="IQR480" s="25"/>
      <c r="IQS480" s="25"/>
      <c r="IQT480" s="25"/>
      <c r="IQU480" s="25"/>
      <c r="IQV480" s="25"/>
      <c r="IQW480" s="25"/>
      <c r="IQX480" s="25"/>
      <c r="IQY480" s="25"/>
      <c r="IQZ480" s="25"/>
      <c r="IRA480" s="25"/>
      <c r="IRB480" s="25"/>
      <c r="IRC480" s="25"/>
      <c r="IRD480" s="25"/>
      <c r="IRE480" s="25"/>
      <c r="IRF480" s="25"/>
      <c r="IRG480" s="25"/>
      <c r="IRH480" s="25"/>
      <c r="IRI480" s="25"/>
      <c r="IRJ480" s="25"/>
      <c r="IRK480" s="25"/>
      <c r="IRL480" s="25"/>
      <c r="IRM480" s="25"/>
      <c r="IRN480" s="25"/>
      <c r="IRO480" s="25"/>
      <c r="IRP480" s="25"/>
      <c r="IRQ480" s="25"/>
      <c r="IRR480" s="25"/>
      <c r="IRS480" s="25"/>
      <c r="IRT480" s="25"/>
      <c r="IRU480" s="25"/>
      <c r="IRV480" s="25"/>
      <c r="IRW480" s="25"/>
      <c r="IRX480" s="25"/>
      <c r="IRY480" s="25"/>
      <c r="IRZ480" s="25"/>
      <c r="ISA480" s="25"/>
      <c r="ISB480" s="25"/>
      <c r="ISC480" s="25"/>
      <c r="ISD480" s="25"/>
      <c r="ISE480" s="25"/>
      <c r="ISF480" s="25"/>
      <c r="ISG480" s="25"/>
      <c r="ISH480" s="25"/>
      <c r="ISI480" s="25"/>
      <c r="ISJ480" s="25"/>
      <c r="ISK480" s="25"/>
      <c r="ISL480" s="25"/>
      <c r="ISM480" s="25"/>
      <c r="ISN480" s="25"/>
      <c r="ISO480" s="25"/>
      <c r="ISP480" s="25"/>
      <c r="ISQ480" s="25"/>
      <c r="ISR480" s="25"/>
      <c r="ISS480" s="25"/>
      <c r="IST480" s="25"/>
      <c r="ISU480" s="25"/>
      <c r="ISV480" s="25"/>
      <c r="ISW480" s="25"/>
      <c r="ISX480" s="25"/>
      <c r="ISY480" s="25"/>
      <c r="ISZ480" s="25"/>
      <c r="ITA480" s="25"/>
      <c r="ITB480" s="25"/>
      <c r="ITC480" s="25"/>
      <c r="ITD480" s="25"/>
      <c r="ITE480" s="25"/>
      <c r="ITF480" s="25"/>
      <c r="ITG480" s="25"/>
      <c r="ITH480" s="25"/>
      <c r="ITI480" s="25"/>
      <c r="ITJ480" s="25"/>
      <c r="ITK480" s="25"/>
      <c r="ITL480" s="25"/>
      <c r="ITM480" s="25"/>
      <c r="ITN480" s="25"/>
      <c r="ITO480" s="25"/>
      <c r="ITP480" s="25"/>
      <c r="ITQ480" s="25"/>
      <c r="ITR480" s="25"/>
      <c r="ITS480" s="25"/>
      <c r="ITT480" s="25"/>
      <c r="ITU480" s="25"/>
      <c r="ITV480" s="25"/>
      <c r="ITW480" s="25"/>
      <c r="ITX480" s="25"/>
      <c r="ITY480" s="25"/>
      <c r="ITZ480" s="25"/>
      <c r="IUA480" s="25"/>
      <c r="IUB480" s="25"/>
      <c r="IUC480" s="25"/>
      <c r="IUD480" s="25"/>
      <c r="IUE480" s="25"/>
      <c r="IUF480" s="25"/>
      <c r="IUG480" s="25"/>
      <c r="IUH480" s="25"/>
      <c r="IUI480" s="25"/>
      <c r="IUJ480" s="25"/>
      <c r="IUK480" s="25"/>
      <c r="IUL480" s="25"/>
      <c r="IUM480" s="25"/>
      <c r="IUN480" s="25"/>
      <c r="IUO480" s="25"/>
      <c r="IUP480" s="25"/>
      <c r="IUQ480" s="25"/>
      <c r="IUR480" s="25"/>
      <c r="IUS480" s="25"/>
      <c r="IUT480" s="25"/>
      <c r="IUU480" s="25"/>
      <c r="IUV480" s="25"/>
      <c r="IUW480" s="25"/>
      <c r="IUX480" s="25"/>
      <c r="IUY480" s="25"/>
      <c r="IUZ480" s="25"/>
      <c r="IVA480" s="25"/>
      <c r="IVB480" s="25"/>
      <c r="IVC480" s="25"/>
      <c r="IVD480" s="25"/>
      <c r="IVE480" s="25"/>
      <c r="IVF480" s="25"/>
      <c r="IVG480" s="25"/>
      <c r="IVH480" s="25"/>
      <c r="IVI480" s="25"/>
      <c r="IVJ480" s="25"/>
      <c r="IVK480" s="25"/>
      <c r="IVL480" s="25"/>
      <c r="IVM480" s="25"/>
      <c r="IVN480" s="25"/>
      <c r="IVO480" s="25"/>
      <c r="IVP480" s="25"/>
      <c r="IVQ480" s="25"/>
      <c r="IVR480" s="25"/>
      <c r="IVS480" s="25"/>
      <c r="IVT480" s="25"/>
      <c r="IVU480" s="25"/>
      <c r="IVV480" s="25"/>
      <c r="IVW480" s="25"/>
      <c r="IVX480" s="25"/>
      <c r="IVY480" s="25"/>
      <c r="IVZ480" s="25"/>
      <c r="IWA480" s="25"/>
      <c r="IWB480" s="25"/>
      <c r="IWC480" s="25"/>
      <c r="IWD480" s="25"/>
      <c r="IWE480" s="25"/>
      <c r="IWF480" s="25"/>
      <c r="IWG480" s="25"/>
      <c r="IWH480" s="25"/>
      <c r="IWI480" s="25"/>
      <c r="IWJ480" s="25"/>
      <c r="IWK480" s="25"/>
      <c r="IWL480" s="25"/>
      <c r="IWM480" s="25"/>
      <c r="IWN480" s="25"/>
      <c r="IWO480" s="25"/>
      <c r="IWP480" s="25"/>
      <c r="IWQ480" s="25"/>
      <c r="IWR480" s="25"/>
      <c r="IWS480" s="25"/>
      <c r="IWT480" s="25"/>
      <c r="IWU480" s="25"/>
      <c r="IWV480" s="25"/>
      <c r="IWW480" s="25"/>
      <c r="IWX480" s="25"/>
      <c r="IWY480" s="25"/>
      <c r="IWZ480" s="25"/>
      <c r="IXA480" s="25"/>
      <c r="IXB480" s="25"/>
      <c r="IXC480" s="25"/>
      <c r="IXD480" s="25"/>
      <c r="IXE480" s="25"/>
      <c r="IXF480" s="25"/>
      <c r="IXG480" s="25"/>
      <c r="IXH480" s="25"/>
      <c r="IXI480" s="25"/>
      <c r="IXJ480" s="25"/>
      <c r="IXK480" s="25"/>
      <c r="IXL480" s="25"/>
      <c r="IXM480" s="25"/>
      <c r="IXN480" s="25"/>
      <c r="IXO480" s="25"/>
      <c r="IXP480" s="25"/>
      <c r="IXQ480" s="25"/>
      <c r="IXR480" s="25"/>
      <c r="IXS480" s="25"/>
      <c r="IXT480" s="25"/>
      <c r="IXU480" s="25"/>
      <c r="IXV480" s="25"/>
      <c r="IXW480" s="25"/>
      <c r="IXX480" s="25"/>
      <c r="IXY480" s="25"/>
      <c r="IXZ480" s="25"/>
      <c r="IYA480" s="25"/>
      <c r="IYB480" s="25"/>
      <c r="IYC480" s="25"/>
      <c r="IYD480" s="25"/>
      <c r="IYE480" s="25"/>
      <c r="IYF480" s="25"/>
      <c r="IYG480" s="25"/>
      <c r="IYH480" s="25"/>
      <c r="IYI480" s="25"/>
      <c r="IYJ480" s="25"/>
      <c r="IYK480" s="25"/>
      <c r="IYL480" s="25"/>
      <c r="IYM480" s="25"/>
      <c r="IYN480" s="25"/>
      <c r="IYO480" s="25"/>
      <c r="IYP480" s="25"/>
      <c r="IYQ480" s="25"/>
      <c r="IYR480" s="25"/>
      <c r="IYS480" s="25"/>
      <c r="IYT480" s="25"/>
      <c r="IYU480" s="25"/>
      <c r="IYV480" s="25"/>
      <c r="IYW480" s="25"/>
      <c r="IYX480" s="25"/>
      <c r="IYY480" s="25"/>
      <c r="IYZ480" s="25"/>
      <c r="IZA480" s="25"/>
      <c r="IZB480" s="25"/>
      <c r="IZC480" s="25"/>
      <c r="IZD480" s="25"/>
      <c r="IZE480" s="25"/>
      <c r="IZF480" s="25"/>
      <c r="IZG480" s="25"/>
      <c r="IZH480" s="25"/>
      <c r="IZI480" s="25"/>
      <c r="IZJ480" s="25"/>
      <c r="IZK480" s="25"/>
      <c r="IZL480" s="25"/>
      <c r="IZM480" s="25"/>
      <c r="IZN480" s="25"/>
      <c r="IZO480" s="25"/>
      <c r="IZP480" s="25"/>
      <c r="IZQ480" s="25"/>
      <c r="IZR480" s="25"/>
      <c r="IZS480" s="25"/>
      <c r="IZT480" s="25"/>
      <c r="IZU480" s="25"/>
      <c r="IZV480" s="25"/>
      <c r="IZW480" s="25"/>
      <c r="IZX480" s="25"/>
      <c r="IZY480" s="25"/>
      <c r="IZZ480" s="25"/>
      <c r="JAA480" s="25"/>
      <c r="JAB480" s="25"/>
      <c r="JAC480" s="25"/>
      <c r="JAD480" s="25"/>
      <c r="JAE480" s="25"/>
      <c r="JAF480" s="25"/>
      <c r="JAG480" s="25"/>
      <c r="JAH480" s="25"/>
      <c r="JAI480" s="25"/>
      <c r="JAJ480" s="25"/>
      <c r="JAK480" s="25"/>
      <c r="JAL480" s="25"/>
      <c r="JAM480" s="25"/>
      <c r="JAN480" s="25"/>
      <c r="JAO480" s="25"/>
      <c r="JAP480" s="25"/>
      <c r="JAQ480" s="25"/>
      <c r="JAR480" s="25"/>
      <c r="JAS480" s="25"/>
      <c r="JAT480" s="25"/>
      <c r="JAU480" s="25"/>
      <c r="JAV480" s="25"/>
      <c r="JAW480" s="25"/>
      <c r="JAX480" s="25"/>
      <c r="JAY480" s="25"/>
      <c r="JAZ480" s="25"/>
      <c r="JBA480" s="25"/>
      <c r="JBB480" s="25"/>
      <c r="JBC480" s="25"/>
      <c r="JBD480" s="25"/>
      <c r="JBE480" s="25"/>
      <c r="JBF480" s="25"/>
      <c r="JBG480" s="25"/>
      <c r="JBH480" s="25"/>
      <c r="JBI480" s="25"/>
      <c r="JBJ480" s="25"/>
      <c r="JBK480" s="25"/>
      <c r="JBL480" s="25"/>
      <c r="JBM480" s="25"/>
      <c r="JBN480" s="25"/>
      <c r="JBO480" s="25"/>
      <c r="JBP480" s="25"/>
      <c r="JBQ480" s="25"/>
      <c r="JBR480" s="25"/>
      <c r="JBS480" s="25"/>
      <c r="JBT480" s="25"/>
      <c r="JBU480" s="25"/>
      <c r="JBV480" s="25"/>
      <c r="JBW480" s="25"/>
      <c r="JBX480" s="25"/>
      <c r="JBY480" s="25"/>
      <c r="JBZ480" s="25"/>
      <c r="JCA480" s="25"/>
      <c r="JCB480" s="25"/>
      <c r="JCC480" s="25"/>
      <c r="JCD480" s="25"/>
      <c r="JCE480" s="25"/>
      <c r="JCF480" s="25"/>
      <c r="JCG480" s="25"/>
      <c r="JCH480" s="25"/>
      <c r="JCI480" s="25"/>
      <c r="JCJ480" s="25"/>
      <c r="JCK480" s="25"/>
      <c r="JCL480" s="25"/>
      <c r="JCM480" s="25"/>
      <c r="JCN480" s="25"/>
      <c r="JCO480" s="25"/>
      <c r="JCP480" s="25"/>
      <c r="JCQ480" s="25"/>
      <c r="JCR480" s="25"/>
      <c r="JCS480" s="25"/>
      <c r="JCT480" s="25"/>
      <c r="JCU480" s="25"/>
      <c r="JCV480" s="25"/>
      <c r="JCW480" s="25"/>
      <c r="JCX480" s="25"/>
      <c r="JCY480" s="25"/>
      <c r="JCZ480" s="25"/>
      <c r="JDA480" s="25"/>
      <c r="JDB480" s="25"/>
      <c r="JDC480" s="25"/>
      <c r="JDD480" s="25"/>
      <c r="JDE480" s="25"/>
      <c r="JDF480" s="25"/>
      <c r="JDG480" s="25"/>
      <c r="JDH480" s="25"/>
      <c r="JDI480" s="25"/>
      <c r="JDJ480" s="25"/>
      <c r="JDK480" s="25"/>
      <c r="JDL480" s="25"/>
      <c r="JDM480" s="25"/>
      <c r="JDN480" s="25"/>
      <c r="JDO480" s="25"/>
      <c r="JDP480" s="25"/>
      <c r="JDQ480" s="25"/>
      <c r="JDR480" s="25"/>
      <c r="JDS480" s="25"/>
      <c r="JDT480" s="25"/>
      <c r="JDU480" s="25"/>
      <c r="JDV480" s="25"/>
      <c r="JDW480" s="25"/>
      <c r="JDX480" s="25"/>
      <c r="JDY480" s="25"/>
      <c r="JDZ480" s="25"/>
      <c r="JEA480" s="25"/>
      <c r="JEB480" s="25"/>
      <c r="JEC480" s="25"/>
      <c r="JED480" s="25"/>
      <c r="JEE480" s="25"/>
      <c r="JEF480" s="25"/>
      <c r="JEG480" s="25"/>
      <c r="JEH480" s="25"/>
      <c r="JEI480" s="25"/>
      <c r="JEJ480" s="25"/>
      <c r="JEK480" s="25"/>
      <c r="JEL480" s="25"/>
      <c r="JEM480" s="25"/>
      <c r="JEN480" s="25"/>
      <c r="JEO480" s="25"/>
      <c r="JEP480" s="25"/>
      <c r="JEQ480" s="25"/>
      <c r="JER480" s="25"/>
      <c r="JES480" s="25"/>
      <c r="JET480" s="25"/>
      <c r="JEU480" s="25"/>
      <c r="JEV480" s="25"/>
      <c r="JEW480" s="25"/>
      <c r="JEX480" s="25"/>
      <c r="JEY480" s="25"/>
      <c r="JEZ480" s="25"/>
      <c r="JFA480" s="25"/>
      <c r="JFB480" s="25"/>
      <c r="JFC480" s="25"/>
      <c r="JFD480" s="25"/>
      <c r="JFE480" s="25"/>
      <c r="JFF480" s="25"/>
      <c r="JFG480" s="25"/>
      <c r="JFH480" s="25"/>
      <c r="JFI480" s="25"/>
      <c r="JFJ480" s="25"/>
      <c r="JFK480" s="25"/>
      <c r="JFL480" s="25"/>
      <c r="JFM480" s="25"/>
      <c r="JFN480" s="25"/>
      <c r="JFO480" s="25"/>
      <c r="JFP480" s="25"/>
      <c r="JFQ480" s="25"/>
      <c r="JFR480" s="25"/>
      <c r="JFS480" s="25"/>
      <c r="JFT480" s="25"/>
      <c r="JFU480" s="25"/>
      <c r="JFV480" s="25"/>
      <c r="JFW480" s="25"/>
      <c r="JFX480" s="25"/>
      <c r="JFY480" s="25"/>
      <c r="JFZ480" s="25"/>
      <c r="JGA480" s="25"/>
      <c r="JGB480" s="25"/>
      <c r="JGC480" s="25"/>
      <c r="JGD480" s="25"/>
      <c r="JGE480" s="25"/>
      <c r="JGF480" s="25"/>
      <c r="JGG480" s="25"/>
      <c r="JGH480" s="25"/>
      <c r="JGI480" s="25"/>
      <c r="JGJ480" s="25"/>
      <c r="JGK480" s="25"/>
      <c r="JGL480" s="25"/>
      <c r="JGM480" s="25"/>
      <c r="JGN480" s="25"/>
      <c r="JGO480" s="25"/>
      <c r="JGP480" s="25"/>
      <c r="JGQ480" s="25"/>
      <c r="JGR480" s="25"/>
      <c r="JGS480" s="25"/>
      <c r="JGT480" s="25"/>
      <c r="JGU480" s="25"/>
      <c r="JGV480" s="25"/>
      <c r="JGW480" s="25"/>
      <c r="JGX480" s="25"/>
      <c r="JGY480" s="25"/>
      <c r="JGZ480" s="25"/>
      <c r="JHA480" s="25"/>
      <c r="JHB480" s="25"/>
      <c r="JHC480" s="25"/>
      <c r="JHD480" s="25"/>
      <c r="JHE480" s="25"/>
      <c r="JHF480" s="25"/>
      <c r="JHG480" s="25"/>
      <c r="JHH480" s="25"/>
      <c r="JHI480" s="25"/>
      <c r="JHJ480" s="25"/>
      <c r="JHK480" s="25"/>
      <c r="JHL480" s="25"/>
      <c r="JHM480" s="25"/>
      <c r="JHN480" s="25"/>
      <c r="JHO480" s="25"/>
      <c r="JHP480" s="25"/>
      <c r="JHQ480" s="25"/>
      <c r="JHR480" s="25"/>
      <c r="JHS480" s="25"/>
      <c r="JHT480" s="25"/>
      <c r="JHU480" s="25"/>
      <c r="JHV480" s="25"/>
      <c r="JHW480" s="25"/>
      <c r="JHX480" s="25"/>
      <c r="JHY480" s="25"/>
      <c r="JHZ480" s="25"/>
      <c r="JIA480" s="25"/>
      <c r="JIB480" s="25"/>
      <c r="JIC480" s="25"/>
      <c r="JID480" s="25"/>
      <c r="JIE480" s="25"/>
      <c r="JIF480" s="25"/>
      <c r="JIG480" s="25"/>
      <c r="JIH480" s="25"/>
      <c r="JII480" s="25"/>
      <c r="JIJ480" s="25"/>
      <c r="JIK480" s="25"/>
      <c r="JIL480" s="25"/>
      <c r="JIM480" s="25"/>
      <c r="JIN480" s="25"/>
      <c r="JIO480" s="25"/>
      <c r="JIP480" s="25"/>
      <c r="JIQ480" s="25"/>
      <c r="JIR480" s="25"/>
      <c r="JIS480" s="25"/>
      <c r="JIT480" s="25"/>
      <c r="JIU480" s="25"/>
      <c r="JIV480" s="25"/>
      <c r="JIW480" s="25"/>
      <c r="JIX480" s="25"/>
      <c r="JIY480" s="25"/>
      <c r="JIZ480" s="25"/>
      <c r="JJA480" s="25"/>
      <c r="JJB480" s="25"/>
      <c r="JJC480" s="25"/>
      <c r="JJD480" s="25"/>
      <c r="JJE480" s="25"/>
      <c r="JJF480" s="25"/>
      <c r="JJG480" s="25"/>
      <c r="JJH480" s="25"/>
      <c r="JJI480" s="25"/>
      <c r="JJJ480" s="25"/>
      <c r="JJK480" s="25"/>
      <c r="JJL480" s="25"/>
      <c r="JJM480" s="25"/>
      <c r="JJN480" s="25"/>
      <c r="JJO480" s="25"/>
      <c r="JJP480" s="25"/>
      <c r="JJQ480" s="25"/>
      <c r="JJR480" s="25"/>
      <c r="JJS480" s="25"/>
      <c r="JJT480" s="25"/>
      <c r="JJU480" s="25"/>
      <c r="JJV480" s="25"/>
      <c r="JJW480" s="25"/>
      <c r="JJX480" s="25"/>
      <c r="JJY480" s="25"/>
      <c r="JJZ480" s="25"/>
      <c r="JKA480" s="25"/>
      <c r="JKB480" s="25"/>
      <c r="JKC480" s="25"/>
      <c r="JKD480" s="25"/>
      <c r="JKE480" s="25"/>
      <c r="JKF480" s="25"/>
      <c r="JKG480" s="25"/>
      <c r="JKH480" s="25"/>
      <c r="JKI480" s="25"/>
      <c r="JKJ480" s="25"/>
      <c r="JKK480" s="25"/>
      <c r="JKL480" s="25"/>
      <c r="JKM480" s="25"/>
      <c r="JKN480" s="25"/>
      <c r="JKO480" s="25"/>
      <c r="JKP480" s="25"/>
      <c r="JKQ480" s="25"/>
      <c r="JKR480" s="25"/>
      <c r="JKS480" s="25"/>
      <c r="JKT480" s="25"/>
      <c r="JKU480" s="25"/>
      <c r="JKV480" s="25"/>
      <c r="JKW480" s="25"/>
      <c r="JKX480" s="25"/>
      <c r="JKY480" s="25"/>
      <c r="JKZ480" s="25"/>
      <c r="JLA480" s="25"/>
      <c r="JLB480" s="25"/>
      <c r="JLC480" s="25"/>
      <c r="JLD480" s="25"/>
      <c r="JLE480" s="25"/>
      <c r="JLF480" s="25"/>
      <c r="JLG480" s="25"/>
      <c r="JLH480" s="25"/>
      <c r="JLI480" s="25"/>
      <c r="JLJ480" s="25"/>
      <c r="JLK480" s="25"/>
      <c r="JLL480" s="25"/>
      <c r="JLM480" s="25"/>
      <c r="JLN480" s="25"/>
      <c r="JLO480" s="25"/>
      <c r="JLP480" s="25"/>
      <c r="JLQ480" s="25"/>
      <c r="JLR480" s="25"/>
      <c r="JLS480" s="25"/>
      <c r="JLT480" s="25"/>
      <c r="JLU480" s="25"/>
      <c r="JLV480" s="25"/>
      <c r="JLW480" s="25"/>
      <c r="JLX480" s="25"/>
      <c r="JLY480" s="25"/>
      <c r="JLZ480" s="25"/>
      <c r="JMA480" s="25"/>
      <c r="JMB480" s="25"/>
      <c r="JMC480" s="25"/>
      <c r="JMD480" s="25"/>
      <c r="JME480" s="25"/>
      <c r="JMF480" s="25"/>
      <c r="JMG480" s="25"/>
      <c r="JMH480" s="25"/>
      <c r="JMI480" s="25"/>
      <c r="JMJ480" s="25"/>
      <c r="JMK480" s="25"/>
      <c r="JML480" s="25"/>
      <c r="JMM480" s="25"/>
      <c r="JMN480" s="25"/>
      <c r="JMO480" s="25"/>
      <c r="JMP480" s="25"/>
      <c r="JMQ480" s="25"/>
      <c r="JMR480" s="25"/>
      <c r="JMS480" s="25"/>
      <c r="JMT480" s="25"/>
      <c r="JMU480" s="25"/>
      <c r="JMV480" s="25"/>
      <c r="JMW480" s="25"/>
      <c r="JMX480" s="25"/>
      <c r="JMY480" s="25"/>
      <c r="JMZ480" s="25"/>
      <c r="JNA480" s="25"/>
      <c r="JNB480" s="25"/>
      <c r="JNC480" s="25"/>
      <c r="JND480" s="25"/>
      <c r="JNE480" s="25"/>
      <c r="JNF480" s="25"/>
      <c r="JNG480" s="25"/>
      <c r="JNH480" s="25"/>
      <c r="JNI480" s="25"/>
      <c r="JNJ480" s="25"/>
      <c r="JNK480" s="25"/>
      <c r="JNL480" s="25"/>
      <c r="JNM480" s="25"/>
      <c r="JNN480" s="25"/>
      <c r="JNO480" s="25"/>
      <c r="JNP480" s="25"/>
      <c r="JNQ480" s="25"/>
      <c r="JNR480" s="25"/>
      <c r="JNS480" s="25"/>
      <c r="JNT480" s="25"/>
      <c r="JNU480" s="25"/>
      <c r="JNV480" s="25"/>
      <c r="JNW480" s="25"/>
      <c r="JNX480" s="25"/>
      <c r="JNY480" s="25"/>
      <c r="JNZ480" s="25"/>
      <c r="JOA480" s="25"/>
      <c r="JOB480" s="25"/>
      <c r="JOC480" s="25"/>
      <c r="JOD480" s="25"/>
      <c r="JOE480" s="25"/>
      <c r="JOF480" s="25"/>
      <c r="JOG480" s="25"/>
      <c r="JOH480" s="25"/>
      <c r="JOI480" s="25"/>
      <c r="JOJ480" s="25"/>
      <c r="JOK480" s="25"/>
      <c r="JOL480" s="25"/>
      <c r="JOM480" s="25"/>
      <c r="JON480" s="25"/>
      <c r="JOO480" s="25"/>
      <c r="JOP480" s="25"/>
      <c r="JOQ480" s="25"/>
      <c r="JOR480" s="25"/>
      <c r="JOS480" s="25"/>
      <c r="JOT480" s="25"/>
      <c r="JOU480" s="25"/>
      <c r="JOV480" s="25"/>
      <c r="JOW480" s="25"/>
      <c r="JOX480" s="25"/>
      <c r="JOY480" s="25"/>
      <c r="JOZ480" s="25"/>
      <c r="JPA480" s="25"/>
      <c r="JPB480" s="25"/>
      <c r="JPC480" s="25"/>
      <c r="JPD480" s="25"/>
      <c r="JPE480" s="25"/>
      <c r="JPF480" s="25"/>
      <c r="JPG480" s="25"/>
      <c r="JPH480" s="25"/>
      <c r="JPI480" s="25"/>
      <c r="JPJ480" s="25"/>
      <c r="JPK480" s="25"/>
      <c r="JPL480" s="25"/>
      <c r="JPM480" s="25"/>
      <c r="JPN480" s="25"/>
      <c r="JPO480" s="25"/>
      <c r="JPP480" s="25"/>
      <c r="JPQ480" s="25"/>
      <c r="JPR480" s="25"/>
      <c r="JPS480" s="25"/>
      <c r="JPT480" s="25"/>
      <c r="JPU480" s="25"/>
      <c r="JPV480" s="25"/>
      <c r="JPW480" s="25"/>
      <c r="JPX480" s="25"/>
      <c r="JPY480" s="25"/>
      <c r="JPZ480" s="25"/>
      <c r="JQA480" s="25"/>
      <c r="JQB480" s="25"/>
      <c r="JQC480" s="25"/>
      <c r="JQD480" s="25"/>
      <c r="JQE480" s="25"/>
      <c r="JQF480" s="25"/>
      <c r="JQG480" s="25"/>
      <c r="JQH480" s="25"/>
      <c r="JQI480" s="25"/>
      <c r="JQJ480" s="25"/>
      <c r="JQK480" s="25"/>
      <c r="JQL480" s="25"/>
      <c r="JQM480" s="25"/>
      <c r="JQN480" s="25"/>
      <c r="JQO480" s="25"/>
      <c r="JQP480" s="25"/>
      <c r="JQQ480" s="25"/>
      <c r="JQR480" s="25"/>
      <c r="JQS480" s="25"/>
      <c r="JQT480" s="25"/>
      <c r="JQU480" s="25"/>
      <c r="JQV480" s="25"/>
      <c r="JQW480" s="25"/>
      <c r="JQX480" s="25"/>
      <c r="JQY480" s="25"/>
      <c r="JQZ480" s="25"/>
      <c r="JRA480" s="25"/>
      <c r="JRB480" s="25"/>
      <c r="JRC480" s="25"/>
      <c r="JRD480" s="25"/>
      <c r="JRE480" s="25"/>
      <c r="JRF480" s="25"/>
      <c r="JRG480" s="25"/>
      <c r="JRH480" s="25"/>
      <c r="JRI480" s="25"/>
      <c r="JRJ480" s="25"/>
      <c r="JRK480" s="25"/>
      <c r="JRL480" s="25"/>
      <c r="JRM480" s="25"/>
      <c r="JRN480" s="25"/>
      <c r="JRO480" s="25"/>
      <c r="JRP480" s="25"/>
      <c r="JRQ480" s="25"/>
      <c r="JRR480" s="25"/>
      <c r="JRS480" s="25"/>
      <c r="JRT480" s="25"/>
      <c r="JRU480" s="25"/>
      <c r="JRV480" s="25"/>
      <c r="JRW480" s="25"/>
      <c r="JRX480" s="25"/>
      <c r="JRY480" s="25"/>
      <c r="JRZ480" s="25"/>
      <c r="JSA480" s="25"/>
      <c r="JSB480" s="25"/>
      <c r="JSC480" s="25"/>
      <c r="JSD480" s="25"/>
      <c r="JSE480" s="25"/>
      <c r="JSF480" s="25"/>
      <c r="JSG480" s="25"/>
      <c r="JSH480" s="25"/>
      <c r="JSI480" s="25"/>
      <c r="JSJ480" s="25"/>
      <c r="JSK480" s="25"/>
      <c r="JSL480" s="25"/>
      <c r="JSM480" s="25"/>
      <c r="JSN480" s="25"/>
      <c r="JSO480" s="25"/>
      <c r="JSP480" s="25"/>
      <c r="JSQ480" s="25"/>
      <c r="JSR480" s="25"/>
      <c r="JSS480" s="25"/>
      <c r="JST480" s="25"/>
      <c r="JSU480" s="25"/>
      <c r="JSV480" s="25"/>
      <c r="JSW480" s="25"/>
      <c r="JSX480" s="25"/>
      <c r="JSY480" s="25"/>
      <c r="JSZ480" s="25"/>
      <c r="JTA480" s="25"/>
      <c r="JTB480" s="25"/>
      <c r="JTC480" s="25"/>
      <c r="JTD480" s="25"/>
      <c r="JTE480" s="25"/>
      <c r="JTF480" s="25"/>
      <c r="JTG480" s="25"/>
      <c r="JTH480" s="25"/>
      <c r="JTI480" s="25"/>
      <c r="JTJ480" s="25"/>
      <c r="JTK480" s="25"/>
      <c r="JTL480" s="25"/>
      <c r="JTM480" s="25"/>
      <c r="JTN480" s="25"/>
      <c r="JTO480" s="25"/>
      <c r="JTP480" s="25"/>
      <c r="JTQ480" s="25"/>
      <c r="JTR480" s="25"/>
      <c r="JTS480" s="25"/>
      <c r="JTT480" s="25"/>
      <c r="JTU480" s="25"/>
      <c r="JTV480" s="25"/>
      <c r="JTW480" s="25"/>
      <c r="JTX480" s="25"/>
      <c r="JTY480" s="25"/>
      <c r="JTZ480" s="25"/>
      <c r="JUA480" s="25"/>
      <c r="JUB480" s="25"/>
      <c r="JUC480" s="25"/>
      <c r="JUD480" s="25"/>
      <c r="JUE480" s="25"/>
      <c r="JUF480" s="25"/>
      <c r="JUG480" s="25"/>
      <c r="JUH480" s="25"/>
      <c r="JUI480" s="25"/>
      <c r="JUJ480" s="25"/>
      <c r="JUK480" s="25"/>
      <c r="JUL480" s="25"/>
      <c r="JUM480" s="25"/>
      <c r="JUN480" s="25"/>
      <c r="JUO480" s="25"/>
      <c r="JUP480" s="25"/>
      <c r="JUQ480" s="25"/>
      <c r="JUR480" s="25"/>
      <c r="JUS480" s="25"/>
      <c r="JUT480" s="25"/>
      <c r="JUU480" s="25"/>
      <c r="JUV480" s="25"/>
      <c r="JUW480" s="25"/>
      <c r="JUX480" s="25"/>
      <c r="JUY480" s="25"/>
      <c r="JUZ480" s="25"/>
      <c r="JVA480" s="25"/>
      <c r="JVB480" s="25"/>
      <c r="JVC480" s="25"/>
      <c r="JVD480" s="25"/>
      <c r="JVE480" s="25"/>
      <c r="JVF480" s="25"/>
      <c r="JVG480" s="25"/>
      <c r="JVH480" s="25"/>
      <c r="JVI480" s="25"/>
      <c r="JVJ480" s="25"/>
      <c r="JVK480" s="25"/>
      <c r="JVL480" s="25"/>
      <c r="JVM480" s="25"/>
      <c r="JVN480" s="25"/>
      <c r="JVO480" s="25"/>
      <c r="JVP480" s="25"/>
      <c r="JVQ480" s="25"/>
      <c r="JVR480" s="25"/>
      <c r="JVS480" s="25"/>
      <c r="JVT480" s="25"/>
      <c r="JVU480" s="25"/>
      <c r="JVV480" s="25"/>
      <c r="JVW480" s="25"/>
      <c r="JVX480" s="25"/>
      <c r="JVY480" s="25"/>
      <c r="JVZ480" s="25"/>
      <c r="JWA480" s="25"/>
      <c r="JWB480" s="25"/>
      <c r="JWC480" s="25"/>
      <c r="JWD480" s="25"/>
      <c r="JWE480" s="25"/>
      <c r="JWF480" s="25"/>
      <c r="JWG480" s="25"/>
      <c r="JWH480" s="25"/>
      <c r="JWI480" s="25"/>
      <c r="JWJ480" s="25"/>
      <c r="JWK480" s="25"/>
      <c r="JWL480" s="25"/>
      <c r="JWM480" s="25"/>
      <c r="JWN480" s="25"/>
      <c r="JWO480" s="25"/>
      <c r="JWP480" s="25"/>
      <c r="JWQ480" s="25"/>
      <c r="JWR480" s="25"/>
      <c r="JWS480" s="25"/>
      <c r="JWT480" s="25"/>
      <c r="JWU480" s="25"/>
      <c r="JWV480" s="25"/>
      <c r="JWW480" s="25"/>
      <c r="JWX480" s="25"/>
      <c r="JWY480" s="25"/>
      <c r="JWZ480" s="25"/>
      <c r="JXA480" s="25"/>
      <c r="JXB480" s="25"/>
      <c r="JXC480" s="25"/>
      <c r="JXD480" s="25"/>
      <c r="JXE480" s="25"/>
      <c r="JXF480" s="25"/>
      <c r="JXG480" s="25"/>
      <c r="JXH480" s="25"/>
      <c r="JXI480" s="25"/>
      <c r="JXJ480" s="25"/>
      <c r="JXK480" s="25"/>
      <c r="JXL480" s="25"/>
      <c r="JXM480" s="25"/>
      <c r="JXN480" s="25"/>
      <c r="JXO480" s="25"/>
      <c r="JXP480" s="25"/>
      <c r="JXQ480" s="25"/>
      <c r="JXR480" s="25"/>
      <c r="JXS480" s="25"/>
      <c r="JXT480" s="25"/>
      <c r="JXU480" s="25"/>
      <c r="JXV480" s="25"/>
      <c r="JXW480" s="25"/>
      <c r="JXX480" s="25"/>
      <c r="JXY480" s="25"/>
      <c r="JXZ480" s="25"/>
      <c r="JYA480" s="25"/>
      <c r="JYB480" s="25"/>
      <c r="JYC480" s="25"/>
      <c r="JYD480" s="25"/>
      <c r="JYE480" s="25"/>
      <c r="JYF480" s="25"/>
      <c r="JYG480" s="25"/>
      <c r="JYH480" s="25"/>
      <c r="JYI480" s="25"/>
      <c r="JYJ480" s="25"/>
      <c r="JYK480" s="25"/>
      <c r="JYL480" s="25"/>
      <c r="JYM480" s="25"/>
      <c r="JYN480" s="25"/>
      <c r="JYO480" s="25"/>
      <c r="JYP480" s="25"/>
      <c r="JYQ480" s="25"/>
      <c r="JYR480" s="25"/>
      <c r="JYS480" s="25"/>
      <c r="JYT480" s="25"/>
      <c r="JYU480" s="25"/>
      <c r="JYV480" s="25"/>
      <c r="JYW480" s="25"/>
      <c r="JYX480" s="25"/>
      <c r="JYY480" s="25"/>
      <c r="JYZ480" s="25"/>
      <c r="JZA480" s="25"/>
      <c r="JZB480" s="25"/>
      <c r="JZC480" s="25"/>
      <c r="JZD480" s="25"/>
      <c r="JZE480" s="25"/>
      <c r="JZF480" s="25"/>
      <c r="JZG480" s="25"/>
      <c r="JZH480" s="25"/>
      <c r="JZI480" s="25"/>
      <c r="JZJ480" s="25"/>
      <c r="JZK480" s="25"/>
      <c r="JZL480" s="25"/>
      <c r="JZM480" s="25"/>
      <c r="JZN480" s="25"/>
      <c r="JZO480" s="25"/>
      <c r="JZP480" s="25"/>
      <c r="JZQ480" s="25"/>
      <c r="JZR480" s="25"/>
      <c r="JZS480" s="25"/>
      <c r="JZT480" s="25"/>
      <c r="JZU480" s="25"/>
      <c r="JZV480" s="25"/>
      <c r="JZW480" s="25"/>
      <c r="JZX480" s="25"/>
      <c r="JZY480" s="25"/>
      <c r="JZZ480" s="25"/>
      <c r="KAA480" s="25"/>
      <c r="KAB480" s="25"/>
      <c r="KAC480" s="25"/>
      <c r="KAD480" s="25"/>
      <c r="KAE480" s="25"/>
      <c r="KAF480" s="25"/>
      <c r="KAG480" s="25"/>
      <c r="KAH480" s="25"/>
      <c r="KAI480" s="25"/>
      <c r="KAJ480" s="25"/>
      <c r="KAK480" s="25"/>
      <c r="KAL480" s="25"/>
      <c r="KAM480" s="25"/>
      <c r="KAN480" s="25"/>
      <c r="KAO480" s="25"/>
      <c r="KAP480" s="25"/>
      <c r="KAQ480" s="25"/>
      <c r="KAR480" s="25"/>
      <c r="KAS480" s="25"/>
      <c r="KAT480" s="25"/>
      <c r="KAU480" s="25"/>
      <c r="KAV480" s="25"/>
      <c r="KAW480" s="25"/>
      <c r="KAX480" s="25"/>
      <c r="KAY480" s="25"/>
      <c r="KAZ480" s="25"/>
      <c r="KBA480" s="25"/>
      <c r="KBB480" s="25"/>
      <c r="KBC480" s="25"/>
      <c r="KBD480" s="25"/>
      <c r="KBE480" s="25"/>
      <c r="KBF480" s="25"/>
      <c r="KBG480" s="25"/>
      <c r="KBH480" s="25"/>
      <c r="KBI480" s="25"/>
      <c r="KBJ480" s="25"/>
      <c r="KBK480" s="25"/>
      <c r="KBL480" s="25"/>
      <c r="KBM480" s="25"/>
      <c r="KBN480" s="25"/>
      <c r="KBO480" s="25"/>
      <c r="KBP480" s="25"/>
      <c r="KBQ480" s="25"/>
      <c r="KBR480" s="25"/>
      <c r="KBS480" s="25"/>
      <c r="KBT480" s="25"/>
      <c r="KBU480" s="25"/>
      <c r="KBV480" s="25"/>
      <c r="KBW480" s="25"/>
      <c r="KBX480" s="25"/>
      <c r="KBY480" s="25"/>
      <c r="KBZ480" s="25"/>
      <c r="KCA480" s="25"/>
      <c r="KCB480" s="25"/>
      <c r="KCC480" s="25"/>
      <c r="KCD480" s="25"/>
      <c r="KCE480" s="25"/>
      <c r="KCF480" s="25"/>
      <c r="KCG480" s="25"/>
      <c r="KCH480" s="25"/>
      <c r="KCI480" s="25"/>
      <c r="KCJ480" s="25"/>
      <c r="KCK480" s="25"/>
      <c r="KCL480" s="25"/>
      <c r="KCM480" s="25"/>
      <c r="KCN480" s="25"/>
      <c r="KCO480" s="25"/>
      <c r="KCP480" s="25"/>
      <c r="KCQ480" s="25"/>
      <c r="KCR480" s="25"/>
      <c r="KCS480" s="25"/>
      <c r="KCT480" s="25"/>
      <c r="KCU480" s="25"/>
      <c r="KCV480" s="25"/>
      <c r="KCW480" s="25"/>
      <c r="KCX480" s="25"/>
      <c r="KCY480" s="25"/>
      <c r="KCZ480" s="25"/>
      <c r="KDA480" s="25"/>
      <c r="KDB480" s="25"/>
      <c r="KDC480" s="25"/>
      <c r="KDD480" s="25"/>
      <c r="KDE480" s="25"/>
      <c r="KDF480" s="25"/>
      <c r="KDG480" s="25"/>
      <c r="KDH480" s="25"/>
      <c r="KDI480" s="25"/>
      <c r="KDJ480" s="25"/>
      <c r="KDK480" s="25"/>
      <c r="KDL480" s="25"/>
      <c r="KDM480" s="25"/>
      <c r="KDN480" s="25"/>
      <c r="KDO480" s="25"/>
      <c r="KDP480" s="25"/>
      <c r="KDQ480" s="25"/>
      <c r="KDR480" s="25"/>
      <c r="KDS480" s="25"/>
      <c r="KDT480" s="25"/>
      <c r="KDU480" s="25"/>
      <c r="KDV480" s="25"/>
      <c r="KDW480" s="25"/>
      <c r="KDX480" s="25"/>
      <c r="KDY480" s="25"/>
      <c r="KDZ480" s="25"/>
      <c r="KEA480" s="25"/>
      <c r="KEB480" s="25"/>
      <c r="KEC480" s="25"/>
      <c r="KED480" s="25"/>
      <c r="KEE480" s="25"/>
      <c r="KEF480" s="25"/>
      <c r="KEG480" s="25"/>
      <c r="KEH480" s="25"/>
      <c r="KEI480" s="25"/>
      <c r="KEJ480" s="25"/>
      <c r="KEK480" s="25"/>
      <c r="KEL480" s="25"/>
      <c r="KEM480" s="25"/>
      <c r="KEN480" s="25"/>
      <c r="KEO480" s="25"/>
      <c r="KEP480" s="25"/>
      <c r="KEQ480" s="25"/>
      <c r="KER480" s="25"/>
      <c r="KES480" s="25"/>
      <c r="KET480" s="25"/>
      <c r="KEU480" s="25"/>
      <c r="KEV480" s="25"/>
      <c r="KEW480" s="25"/>
      <c r="KEX480" s="25"/>
      <c r="KEY480" s="25"/>
      <c r="KEZ480" s="25"/>
      <c r="KFA480" s="25"/>
      <c r="KFB480" s="25"/>
      <c r="KFC480" s="25"/>
      <c r="KFD480" s="25"/>
      <c r="KFE480" s="25"/>
      <c r="KFF480" s="25"/>
      <c r="KFG480" s="25"/>
      <c r="KFH480" s="25"/>
      <c r="KFI480" s="25"/>
      <c r="KFJ480" s="25"/>
      <c r="KFK480" s="25"/>
      <c r="KFL480" s="25"/>
      <c r="KFM480" s="25"/>
      <c r="KFN480" s="25"/>
      <c r="KFO480" s="25"/>
      <c r="KFP480" s="25"/>
      <c r="KFQ480" s="25"/>
      <c r="KFR480" s="25"/>
      <c r="KFS480" s="25"/>
      <c r="KFT480" s="25"/>
      <c r="KFU480" s="25"/>
      <c r="KFV480" s="25"/>
      <c r="KFW480" s="25"/>
      <c r="KFX480" s="25"/>
      <c r="KFY480" s="25"/>
      <c r="KFZ480" s="25"/>
      <c r="KGA480" s="25"/>
      <c r="KGB480" s="25"/>
      <c r="KGC480" s="25"/>
      <c r="KGD480" s="25"/>
      <c r="KGE480" s="25"/>
      <c r="KGF480" s="25"/>
      <c r="KGG480" s="25"/>
      <c r="KGH480" s="25"/>
      <c r="KGI480" s="25"/>
      <c r="KGJ480" s="25"/>
      <c r="KGK480" s="25"/>
      <c r="KGL480" s="25"/>
      <c r="KGM480" s="25"/>
      <c r="KGN480" s="25"/>
      <c r="KGO480" s="25"/>
      <c r="KGP480" s="25"/>
      <c r="KGQ480" s="25"/>
      <c r="KGR480" s="25"/>
      <c r="KGS480" s="25"/>
      <c r="KGT480" s="25"/>
      <c r="KGU480" s="25"/>
      <c r="KGV480" s="25"/>
      <c r="KGW480" s="25"/>
      <c r="KGX480" s="25"/>
      <c r="KGY480" s="25"/>
      <c r="KGZ480" s="25"/>
      <c r="KHA480" s="25"/>
      <c r="KHB480" s="25"/>
      <c r="KHC480" s="25"/>
      <c r="KHD480" s="25"/>
      <c r="KHE480" s="25"/>
      <c r="KHF480" s="25"/>
      <c r="KHG480" s="25"/>
      <c r="KHH480" s="25"/>
      <c r="KHI480" s="25"/>
      <c r="KHJ480" s="25"/>
      <c r="KHK480" s="25"/>
      <c r="KHL480" s="25"/>
      <c r="KHM480" s="25"/>
      <c r="KHN480" s="25"/>
      <c r="KHO480" s="25"/>
      <c r="KHP480" s="25"/>
      <c r="KHQ480" s="25"/>
      <c r="KHR480" s="25"/>
      <c r="KHS480" s="25"/>
      <c r="KHT480" s="25"/>
      <c r="KHU480" s="25"/>
      <c r="KHV480" s="25"/>
      <c r="KHW480" s="25"/>
      <c r="KHX480" s="25"/>
      <c r="KHY480" s="25"/>
      <c r="KHZ480" s="25"/>
      <c r="KIA480" s="25"/>
      <c r="KIB480" s="25"/>
      <c r="KIC480" s="25"/>
      <c r="KID480" s="25"/>
      <c r="KIE480" s="25"/>
      <c r="KIF480" s="25"/>
      <c r="KIG480" s="25"/>
      <c r="KIH480" s="25"/>
      <c r="KII480" s="25"/>
      <c r="KIJ480" s="25"/>
      <c r="KIK480" s="25"/>
      <c r="KIL480" s="25"/>
      <c r="KIM480" s="25"/>
      <c r="KIN480" s="25"/>
      <c r="KIO480" s="25"/>
      <c r="KIP480" s="25"/>
      <c r="KIQ480" s="25"/>
      <c r="KIR480" s="25"/>
      <c r="KIS480" s="25"/>
      <c r="KIT480" s="25"/>
      <c r="KIU480" s="25"/>
      <c r="KIV480" s="25"/>
      <c r="KIW480" s="25"/>
      <c r="KIX480" s="25"/>
      <c r="KIY480" s="25"/>
      <c r="KIZ480" s="25"/>
      <c r="KJA480" s="25"/>
      <c r="KJB480" s="25"/>
      <c r="KJC480" s="25"/>
      <c r="KJD480" s="25"/>
      <c r="KJE480" s="25"/>
      <c r="KJF480" s="25"/>
      <c r="KJG480" s="25"/>
      <c r="KJH480" s="25"/>
      <c r="KJI480" s="25"/>
      <c r="KJJ480" s="25"/>
      <c r="KJK480" s="25"/>
      <c r="KJL480" s="25"/>
      <c r="KJM480" s="25"/>
      <c r="KJN480" s="25"/>
      <c r="KJO480" s="25"/>
      <c r="KJP480" s="25"/>
      <c r="KJQ480" s="25"/>
      <c r="KJR480" s="25"/>
      <c r="KJS480" s="25"/>
      <c r="KJT480" s="25"/>
      <c r="KJU480" s="25"/>
      <c r="KJV480" s="25"/>
      <c r="KJW480" s="25"/>
      <c r="KJX480" s="25"/>
      <c r="KJY480" s="25"/>
      <c r="KJZ480" s="25"/>
      <c r="KKA480" s="25"/>
      <c r="KKB480" s="25"/>
      <c r="KKC480" s="25"/>
      <c r="KKD480" s="25"/>
      <c r="KKE480" s="25"/>
      <c r="KKF480" s="25"/>
      <c r="KKG480" s="25"/>
      <c r="KKH480" s="25"/>
      <c r="KKI480" s="25"/>
      <c r="KKJ480" s="25"/>
      <c r="KKK480" s="25"/>
      <c r="KKL480" s="25"/>
      <c r="KKM480" s="25"/>
      <c r="KKN480" s="25"/>
      <c r="KKO480" s="25"/>
      <c r="KKP480" s="25"/>
      <c r="KKQ480" s="25"/>
      <c r="KKR480" s="25"/>
      <c r="KKS480" s="25"/>
      <c r="KKT480" s="25"/>
      <c r="KKU480" s="25"/>
      <c r="KKV480" s="25"/>
      <c r="KKW480" s="25"/>
      <c r="KKX480" s="25"/>
      <c r="KKY480" s="25"/>
      <c r="KKZ480" s="25"/>
      <c r="KLA480" s="25"/>
      <c r="KLB480" s="25"/>
      <c r="KLC480" s="25"/>
      <c r="KLD480" s="25"/>
      <c r="KLE480" s="25"/>
      <c r="KLF480" s="25"/>
      <c r="KLG480" s="25"/>
      <c r="KLH480" s="25"/>
      <c r="KLI480" s="25"/>
      <c r="KLJ480" s="25"/>
      <c r="KLK480" s="25"/>
      <c r="KLL480" s="25"/>
      <c r="KLM480" s="25"/>
      <c r="KLN480" s="25"/>
      <c r="KLO480" s="25"/>
      <c r="KLP480" s="25"/>
      <c r="KLQ480" s="25"/>
      <c r="KLR480" s="25"/>
      <c r="KLS480" s="25"/>
      <c r="KLT480" s="25"/>
      <c r="KLU480" s="25"/>
      <c r="KLV480" s="25"/>
      <c r="KLW480" s="25"/>
      <c r="KLX480" s="25"/>
      <c r="KLY480" s="25"/>
      <c r="KLZ480" s="25"/>
      <c r="KMA480" s="25"/>
      <c r="KMB480" s="25"/>
      <c r="KMC480" s="25"/>
      <c r="KMD480" s="25"/>
      <c r="KME480" s="25"/>
      <c r="KMF480" s="25"/>
      <c r="KMG480" s="25"/>
      <c r="KMH480" s="25"/>
      <c r="KMI480" s="25"/>
      <c r="KMJ480" s="25"/>
      <c r="KMK480" s="25"/>
      <c r="KML480" s="25"/>
      <c r="KMM480" s="25"/>
      <c r="KMN480" s="25"/>
      <c r="KMO480" s="25"/>
      <c r="KMP480" s="25"/>
      <c r="KMQ480" s="25"/>
      <c r="KMR480" s="25"/>
      <c r="KMS480" s="25"/>
      <c r="KMT480" s="25"/>
      <c r="KMU480" s="25"/>
      <c r="KMV480" s="25"/>
      <c r="KMW480" s="25"/>
      <c r="KMX480" s="25"/>
      <c r="KMY480" s="25"/>
      <c r="KMZ480" s="25"/>
      <c r="KNA480" s="25"/>
      <c r="KNB480" s="25"/>
      <c r="KNC480" s="25"/>
      <c r="KND480" s="25"/>
      <c r="KNE480" s="25"/>
      <c r="KNF480" s="25"/>
      <c r="KNG480" s="25"/>
      <c r="KNH480" s="25"/>
      <c r="KNI480" s="25"/>
      <c r="KNJ480" s="25"/>
      <c r="KNK480" s="25"/>
      <c r="KNL480" s="25"/>
      <c r="KNM480" s="25"/>
      <c r="KNN480" s="25"/>
      <c r="KNO480" s="25"/>
      <c r="KNP480" s="25"/>
      <c r="KNQ480" s="25"/>
      <c r="KNR480" s="25"/>
      <c r="KNS480" s="25"/>
      <c r="KNT480" s="25"/>
      <c r="KNU480" s="25"/>
      <c r="KNV480" s="25"/>
      <c r="KNW480" s="25"/>
      <c r="KNX480" s="25"/>
      <c r="KNY480" s="25"/>
      <c r="KNZ480" s="25"/>
      <c r="KOA480" s="25"/>
      <c r="KOB480" s="25"/>
      <c r="KOC480" s="25"/>
      <c r="KOD480" s="25"/>
      <c r="KOE480" s="25"/>
      <c r="KOF480" s="25"/>
      <c r="KOG480" s="25"/>
      <c r="KOH480" s="25"/>
      <c r="KOI480" s="25"/>
      <c r="KOJ480" s="25"/>
      <c r="KOK480" s="25"/>
      <c r="KOL480" s="25"/>
      <c r="KOM480" s="25"/>
      <c r="KON480" s="25"/>
      <c r="KOO480" s="25"/>
      <c r="KOP480" s="25"/>
      <c r="KOQ480" s="25"/>
      <c r="KOR480" s="25"/>
      <c r="KOS480" s="25"/>
      <c r="KOT480" s="25"/>
      <c r="KOU480" s="25"/>
      <c r="KOV480" s="25"/>
      <c r="KOW480" s="25"/>
      <c r="KOX480" s="25"/>
      <c r="KOY480" s="25"/>
      <c r="KOZ480" s="25"/>
      <c r="KPA480" s="25"/>
      <c r="KPB480" s="25"/>
      <c r="KPC480" s="25"/>
      <c r="KPD480" s="25"/>
      <c r="KPE480" s="25"/>
      <c r="KPF480" s="25"/>
      <c r="KPG480" s="25"/>
      <c r="KPH480" s="25"/>
      <c r="KPI480" s="25"/>
      <c r="KPJ480" s="25"/>
      <c r="KPK480" s="25"/>
      <c r="KPL480" s="25"/>
      <c r="KPM480" s="25"/>
      <c r="KPN480" s="25"/>
      <c r="KPO480" s="25"/>
      <c r="KPP480" s="25"/>
      <c r="KPQ480" s="25"/>
      <c r="KPR480" s="25"/>
      <c r="KPS480" s="25"/>
      <c r="KPT480" s="25"/>
      <c r="KPU480" s="25"/>
      <c r="KPV480" s="25"/>
      <c r="KPW480" s="25"/>
      <c r="KPX480" s="25"/>
      <c r="KPY480" s="25"/>
      <c r="KPZ480" s="25"/>
      <c r="KQA480" s="25"/>
      <c r="KQB480" s="25"/>
      <c r="KQC480" s="25"/>
      <c r="KQD480" s="25"/>
      <c r="KQE480" s="25"/>
      <c r="KQF480" s="25"/>
      <c r="KQG480" s="25"/>
      <c r="KQH480" s="25"/>
      <c r="KQI480" s="25"/>
      <c r="KQJ480" s="25"/>
      <c r="KQK480" s="25"/>
      <c r="KQL480" s="25"/>
      <c r="KQM480" s="25"/>
      <c r="KQN480" s="25"/>
      <c r="KQO480" s="25"/>
      <c r="KQP480" s="25"/>
      <c r="KQQ480" s="25"/>
      <c r="KQR480" s="25"/>
      <c r="KQS480" s="25"/>
      <c r="KQT480" s="25"/>
      <c r="KQU480" s="25"/>
      <c r="KQV480" s="25"/>
      <c r="KQW480" s="25"/>
      <c r="KQX480" s="25"/>
      <c r="KQY480" s="25"/>
      <c r="KQZ480" s="25"/>
      <c r="KRA480" s="25"/>
      <c r="KRB480" s="25"/>
      <c r="KRC480" s="25"/>
      <c r="KRD480" s="25"/>
      <c r="KRE480" s="25"/>
      <c r="KRF480" s="25"/>
      <c r="KRG480" s="25"/>
      <c r="KRH480" s="25"/>
      <c r="KRI480" s="25"/>
      <c r="KRJ480" s="25"/>
      <c r="KRK480" s="25"/>
      <c r="KRL480" s="25"/>
      <c r="KRM480" s="25"/>
      <c r="KRN480" s="25"/>
      <c r="KRO480" s="25"/>
      <c r="KRP480" s="25"/>
      <c r="KRQ480" s="25"/>
      <c r="KRR480" s="25"/>
      <c r="KRS480" s="25"/>
      <c r="KRT480" s="25"/>
      <c r="KRU480" s="25"/>
      <c r="KRV480" s="25"/>
      <c r="KRW480" s="25"/>
      <c r="KRX480" s="25"/>
      <c r="KRY480" s="25"/>
      <c r="KRZ480" s="25"/>
      <c r="KSA480" s="25"/>
      <c r="KSB480" s="25"/>
      <c r="KSC480" s="25"/>
      <c r="KSD480" s="25"/>
      <c r="KSE480" s="25"/>
      <c r="KSF480" s="25"/>
      <c r="KSG480" s="25"/>
      <c r="KSH480" s="25"/>
      <c r="KSI480" s="25"/>
      <c r="KSJ480" s="25"/>
      <c r="KSK480" s="25"/>
      <c r="KSL480" s="25"/>
      <c r="KSM480" s="25"/>
      <c r="KSN480" s="25"/>
      <c r="KSO480" s="25"/>
      <c r="KSP480" s="25"/>
      <c r="KSQ480" s="25"/>
      <c r="KSR480" s="25"/>
      <c r="KSS480" s="25"/>
      <c r="KST480" s="25"/>
      <c r="KSU480" s="25"/>
      <c r="KSV480" s="25"/>
      <c r="KSW480" s="25"/>
      <c r="KSX480" s="25"/>
      <c r="KSY480" s="25"/>
      <c r="KSZ480" s="25"/>
      <c r="KTA480" s="25"/>
      <c r="KTB480" s="25"/>
      <c r="KTC480" s="25"/>
      <c r="KTD480" s="25"/>
      <c r="KTE480" s="25"/>
      <c r="KTF480" s="25"/>
      <c r="KTG480" s="25"/>
      <c r="KTH480" s="25"/>
      <c r="KTI480" s="25"/>
      <c r="KTJ480" s="25"/>
      <c r="KTK480" s="25"/>
      <c r="KTL480" s="25"/>
      <c r="KTM480" s="25"/>
      <c r="KTN480" s="25"/>
      <c r="KTO480" s="25"/>
      <c r="KTP480" s="25"/>
      <c r="KTQ480" s="25"/>
      <c r="KTR480" s="25"/>
      <c r="KTS480" s="25"/>
      <c r="KTT480" s="25"/>
      <c r="KTU480" s="25"/>
      <c r="KTV480" s="25"/>
      <c r="KTW480" s="25"/>
      <c r="KTX480" s="25"/>
      <c r="KTY480" s="25"/>
      <c r="KTZ480" s="25"/>
      <c r="KUA480" s="25"/>
      <c r="KUB480" s="25"/>
      <c r="KUC480" s="25"/>
      <c r="KUD480" s="25"/>
      <c r="KUE480" s="25"/>
      <c r="KUF480" s="25"/>
      <c r="KUG480" s="25"/>
      <c r="KUH480" s="25"/>
      <c r="KUI480" s="25"/>
      <c r="KUJ480" s="25"/>
      <c r="KUK480" s="25"/>
      <c r="KUL480" s="25"/>
      <c r="KUM480" s="25"/>
      <c r="KUN480" s="25"/>
      <c r="KUO480" s="25"/>
      <c r="KUP480" s="25"/>
      <c r="KUQ480" s="25"/>
      <c r="KUR480" s="25"/>
      <c r="KUS480" s="25"/>
      <c r="KUT480" s="25"/>
      <c r="KUU480" s="25"/>
      <c r="KUV480" s="25"/>
      <c r="KUW480" s="25"/>
      <c r="KUX480" s="25"/>
      <c r="KUY480" s="25"/>
      <c r="KUZ480" s="25"/>
      <c r="KVA480" s="25"/>
      <c r="KVB480" s="25"/>
      <c r="KVC480" s="25"/>
      <c r="KVD480" s="25"/>
      <c r="KVE480" s="25"/>
      <c r="KVF480" s="25"/>
      <c r="KVG480" s="25"/>
      <c r="KVH480" s="25"/>
      <c r="KVI480" s="25"/>
      <c r="KVJ480" s="25"/>
      <c r="KVK480" s="25"/>
      <c r="KVL480" s="25"/>
      <c r="KVM480" s="25"/>
      <c r="KVN480" s="25"/>
      <c r="KVO480" s="25"/>
      <c r="KVP480" s="25"/>
      <c r="KVQ480" s="25"/>
      <c r="KVR480" s="25"/>
      <c r="KVS480" s="25"/>
      <c r="KVT480" s="25"/>
      <c r="KVU480" s="25"/>
      <c r="KVV480" s="25"/>
      <c r="KVW480" s="25"/>
      <c r="KVX480" s="25"/>
      <c r="KVY480" s="25"/>
      <c r="KVZ480" s="25"/>
      <c r="KWA480" s="25"/>
      <c r="KWB480" s="25"/>
      <c r="KWC480" s="25"/>
      <c r="KWD480" s="25"/>
      <c r="KWE480" s="25"/>
      <c r="KWF480" s="25"/>
      <c r="KWG480" s="25"/>
      <c r="KWH480" s="25"/>
      <c r="KWI480" s="25"/>
      <c r="KWJ480" s="25"/>
      <c r="KWK480" s="25"/>
      <c r="KWL480" s="25"/>
      <c r="KWM480" s="25"/>
      <c r="KWN480" s="25"/>
      <c r="KWO480" s="25"/>
      <c r="KWP480" s="25"/>
      <c r="KWQ480" s="25"/>
      <c r="KWR480" s="25"/>
      <c r="KWS480" s="25"/>
      <c r="KWT480" s="25"/>
      <c r="KWU480" s="25"/>
      <c r="KWV480" s="25"/>
      <c r="KWW480" s="25"/>
      <c r="KWX480" s="25"/>
      <c r="KWY480" s="25"/>
      <c r="KWZ480" s="25"/>
      <c r="KXA480" s="25"/>
      <c r="KXB480" s="25"/>
      <c r="KXC480" s="25"/>
      <c r="KXD480" s="25"/>
      <c r="KXE480" s="25"/>
      <c r="KXF480" s="25"/>
      <c r="KXG480" s="25"/>
      <c r="KXH480" s="25"/>
      <c r="KXI480" s="25"/>
      <c r="KXJ480" s="25"/>
      <c r="KXK480" s="25"/>
      <c r="KXL480" s="25"/>
      <c r="KXM480" s="25"/>
      <c r="KXN480" s="25"/>
      <c r="KXO480" s="25"/>
      <c r="KXP480" s="25"/>
      <c r="KXQ480" s="25"/>
      <c r="KXR480" s="25"/>
      <c r="KXS480" s="25"/>
      <c r="KXT480" s="25"/>
      <c r="KXU480" s="25"/>
      <c r="KXV480" s="25"/>
      <c r="KXW480" s="25"/>
      <c r="KXX480" s="25"/>
      <c r="KXY480" s="25"/>
      <c r="KXZ480" s="25"/>
      <c r="KYA480" s="25"/>
      <c r="KYB480" s="25"/>
      <c r="KYC480" s="25"/>
      <c r="KYD480" s="25"/>
      <c r="KYE480" s="25"/>
      <c r="KYF480" s="25"/>
      <c r="KYG480" s="25"/>
      <c r="KYH480" s="25"/>
      <c r="KYI480" s="25"/>
      <c r="KYJ480" s="25"/>
      <c r="KYK480" s="25"/>
      <c r="KYL480" s="25"/>
      <c r="KYM480" s="25"/>
      <c r="KYN480" s="25"/>
      <c r="KYO480" s="25"/>
      <c r="KYP480" s="25"/>
      <c r="KYQ480" s="25"/>
      <c r="KYR480" s="25"/>
      <c r="KYS480" s="25"/>
      <c r="KYT480" s="25"/>
      <c r="KYU480" s="25"/>
      <c r="KYV480" s="25"/>
      <c r="KYW480" s="25"/>
      <c r="KYX480" s="25"/>
      <c r="KYY480" s="25"/>
      <c r="KYZ480" s="25"/>
      <c r="KZA480" s="25"/>
      <c r="KZB480" s="25"/>
      <c r="KZC480" s="25"/>
      <c r="KZD480" s="25"/>
      <c r="KZE480" s="25"/>
      <c r="KZF480" s="25"/>
      <c r="KZG480" s="25"/>
      <c r="KZH480" s="25"/>
      <c r="KZI480" s="25"/>
      <c r="KZJ480" s="25"/>
      <c r="KZK480" s="25"/>
      <c r="KZL480" s="25"/>
      <c r="KZM480" s="25"/>
      <c r="KZN480" s="25"/>
      <c r="KZO480" s="25"/>
      <c r="KZP480" s="25"/>
      <c r="KZQ480" s="25"/>
      <c r="KZR480" s="25"/>
      <c r="KZS480" s="25"/>
      <c r="KZT480" s="25"/>
      <c r="KZU480" s="25"/>
      <c r="KZV480" s="25"/>
      <c r="KZW480" s="25"/>
      <c r="KZX480" s="25"/>
      <c r="KZY480" s="25"/>
      <c r="KZZ480" s="25"/>
      <c r="LAA480" s="25"/>
      <c r="LAB480" s="25"/>
      <c r="LAC480" s="25"/>
      <c r="LAD480" s="25"/>
      <c r="LAE480" s="25"/>
      <c r="LAF480" s="25"/>
      <c r="LAG480" s="25"/>
      <c r="LAH480" s="25"/>
      <c r="LAI480" s="25"/>
      <c r="LAJ480" s="25"/>
      <c r="LAK480" s="25"/>
      <c r="LAL480" s="25"/>
      <c r="LAM480" s="25"/>
      <c r="LAN480" s="25"/>
      <c r="LAO480" s="25"/>
      <c r="LAP480" s="25"/>
      <c r="LAQ480" s="25"/>
      <c r="LAR480" s="25"/>
      <c r="LAS480" s="25"/>
      <c r="LAT480" s="25"/>
      <c r="LAU480" s="25"/>
      <c r="LAV480" s="25"/>
      <c r="LAW480" s="25"/>
      <c r="LAX480" s="25"/>
      <c r="LAY480" s="25"/>
      <c r="LAZ480" s="25"/>
      <c r="LBA480" s="25"/>
      <c r="LBB480" s="25"/>
      <c r="LBC480" s="25"/>
      <c r="LBD480" s="25"/>
      <c r="LBE480" s="25"/>
      <c r="LBF480" s="25"/>
      <c r="LBG480" s="25"/>
      <c r="LBH480" s="25"/>
      <c r="LBI480" s="25"/>
      <c r="LBJ480" s="25"/>
      <c r="LBK480" s="25"/>
      <c r="LBL480" s="25"/>
      <c r="LBM480" s="25"/>
      <c r="LBN480" s="25"/>
      <c r="LBO480" s="25"/>
      <c r="LBP480" s="25"/>
      <c r="LBQ480" s="25"/>
      <c r="LBR480" s="25"/>
      <c r="LBS480" s="25"/>
      <c r="LBT480" s="25"/>
      <c r="LBU480" s="25"/>
      <c r="LBV480" s="25"/>
      <c r="LBW480" s="25"/>
      <c r="LBX480" s="25"/>
      <c r="LBY480" s="25"/>
      <c r="LBZ480" s="25"/>
      <c r="LCA480" s="25"/>
      <c r="LCB480" s="25"/>
      <c r="LCC480" s="25"/>
      <c r="LCD480" s="25"/>
      <c r="LCE480" s="25"/>
      <c r="LCF480" s="25"/>
      <c r="LCG480" s="25"/>
      <c r="LCH480" s="25"/>
      <c r="LCI480" s="25"/>
      <c r="LCJ480" s="25"/>
      <c r="LCK480" s="25"/>
      <c r="LCL480" s="25"/>
      <c r="LCM480" s="25"/>
      <c r="LCN480" s="25"/>
      <c r="LCO480" s="25"/>
      <c r="LCP480" s="25"/>
      <c r="LCQ480" s="25"/>
      <c r="LCR480" s="25"/>
      <c r="LCS480" s="25"/>
      <c r="LCT480" s="25"/>
      <c r="LCU480" s="25"/>
      <c r="LCV480" s="25"/>
      <c r="LCW480" s="25"/>
      <c r="LCX480" s="25"/>
      <c r="LCY480" s="25"/>
      <c r="LCZ480" s="25"/>
      <c r="LDA480" s="25"/>
      <c r="LDB480" s="25"/>
      <c r="LDC480" s="25"/>
      <c r="LDD480" s="25"/>
      <c r="LDE480" s="25"/>
      <c r="LDF480" s="25"/>
      <c r="LDG480" s="25"/>
      <c r="LDH480" s="25"/>
      <c r="LDI480" s="25"/>
      <c r="LDJ480" s="25"/>
      <c r="LDK480" s="25"/>
      <c r="LDL480" s="25"/>
      <c r="LDM480" s="25"/>
      <c r="LDN480" s="25"/>
      <c r="LDO480" s="25"/>
      <c r="LDP480" s="25"/>
      <c r="LDQ480" s="25"/>
      <c r="LDR480" s="25"/>
      <c r="LDS480" s="25"/>
      <c r="LDT480" s="25"/>
      <c r="LDU480" s="25"/>
      <c r="LDV480" s="25"/>
      <c r="LDW480" s="25"/>
      <c r="LDX480" s="25"/>
      <c r="LDY480" s="25"/>
      <c r="LDZ480" s="25"/>
      <c r="LEA480" s="25"/>
      <c r="LEB480" s="25"/>
      <c r="LEC480" s="25"/>
      <c r="LED480" s="25"/>
      <c r="LEE480" s="25"/>
      <c r="LEF480" s="25"/>
      <c r="LEG480" s="25"/>
      <c r="LEH480" s="25"/>
      <c r="LEI480" s="25"/>
      <c r="LEJ480" s="25"/>
      <c r="LEK480" s="25"/>
      <c r="LEL480" s="25"/>
      <c r="LEM480" s="25"/>
      <c r="LEN480" s="25"/>
      <c r="LEO480" s="25"/>
      <c r="LEP480" s="25"/>
      <c r="LEQ480" s="25"/>
      <c r="LER480" s="25"/>
      <c r="LES480" s="25"/>
      <c r="LET480" s="25"/>
      <c r="LEU480" s="25"/>
      <c r="LEV480" s="25"/>
      <c r="LEW480" s="25"/>
      <c r="LEX480" s="25"/>
      <c r="LEY480" s="25"/>
      <c r="LEZ480" s="25"/>
      <c r="LFA480" s="25"/>
      <c r="LFB480" s="25"/>
      <c r="LFC480" s="25"/>
      <c r="LFD480" s="25"/>
      <c r="LFE480" s="25"/>
      <c r="LFF480" s="25"/>
      <c r="LFG480" s="25"/>
      <c r="LFH480" s="25"/>
      <c r="LFI480" s="25"/>
      <c r="LFJ480" s="25"/>
      <c r="LFK480" s="25"/>
      <c r="LFL480" s="25"/>
      <c r="LFM480" s="25"/>
      <c r="LFN480" s="25"/>
      <c r="LFO480" s="25"/>
      <c r="LFP480" s="25"/>
      <c r="LFQ480" s="25"/>
      <c r="LFR480" s="25"/>
      <c r="LFS480" s="25"/>
      <c r="LFT480" s="25"/>
      <c r="LFU480" s="25"/>
      <c r="LFV480" s="25"/>
      <c r="LFW480" s="25"/>
      <c r="LFX480" s="25"/>
      <c r="LFY480" s="25"/>
      <c r="LFZ480" s="25"/>
      <c r="LGA480" s="25"/>
      <c r="LGB480" s="25"/>
      <c r="LGC480" s="25"/>
      <c r="LGD480" s="25"/>
      <c r="LGE480" s="25"/>
      <c r="LGF480" s="25"/>
      <c r="LGG480" s="25"/>
      <c r="LGH480" s="25"/>
      <c r="LGI480" s="25"/>
      <c r="LGJ480" s="25"/>
      <c r="LGK480" s="25"/>
      <c r="LGL480" s="25"/>
      <c r="LGM480" s="25"/>
      <c r="LGN480" s="25"/>
      <c r="LGO480" s="25"/>
      <c r="LGP480" s="25"/>
      <c r="LGQ480" s="25"/>
      <c r="LGR480" s="25"/>
      <c r="LGS480" s="25"/>
      <c r="LGT480" s="25"/>
      <c r="LGU480" s="25"/>
      <c r="LGV480" s="25"/>
      <c r="LGW480" s="25"/>
      <c r="LGX480" s="25"/>
      <c r="LGY480" s="25"/>
      <c r="LGZ480" s="25"/>
      <c r="LHA480" s="25"/>
      <c r="LHB480" s="25"/>
      <c r="LHC480" s="25"/>
      <c r="LHD480" s="25"/>
      <c r="LHE480" s="25"/>
      <c r="LHF480" s="25"/>
      <c r="LHG480" s="25"/>
      <c r="LHH480" s="25"/>
      <c r="LHI480" s="25"/>
      <c r="LHJ480" s="25"/>
      <c r="LHK480" s="25"/>
      <c r="LHL480" s="25"/>
      <c r="LHM480" s="25"/>
      <c r="LHN480" s="25"/>
      <c r="LHO480" s="25"/>
      <c r="LHP480" s="25"/>
      <c r="LHQ480" s="25"/>
      <c r="LHR480" s="25"/>
      <c r="LHS480" s="25"/>
      <c r="LHT480" s="25"/>
      <c r="LHU480" s="25"/>
      <c r="LHV480" s="25"/>
      <c r="LHW480" s="25"/>
      <c r="LHX480" s="25"/>
      <c r="LHY480" s="25"/>
      <c r="LHZ480" s="25"/>
      <c r="LIA480" s="25"/>
      <c r="LIB480" s="25"/>
      <c r="LIC480" s="25"/>
      <c r="LID480" s="25"/>
      <c r="LIE480" s="25"/>
      <c r="LIF480" s="25"/>
      <c r="LIG480" s="25"/>
      <c r="LIH480" s="25"/>
      <c r="LII480" s="25"/>
      <c r="LIJ480" s="25"/>
      <c r="LIK480" s="25"/>
      <c r="LIL480" s="25"/>
      <c r="LIM480" s="25"/>
      <c r="LIN480" s="25"/>
      <c r="LIO480" s="25"/>
      <c r="LIP480" s="25"/>
      <c r="LIQ480" s="25"/>
      <c r="LIR480" s="25"/>
      <c r="LIS480" s="25"/>
      <c r="LIT480" s="25"/>
      <c r="LIU480" s="25"/>
      <c r="LIV480" s="25"/>
      <c r="LIW480" s="25"/>
      <c r="LIX480" s="25"/>
      <c r="LIY480" s="25"/>
      <c r="LIZ480" s="25"/>
      <c r="LJA480" s="25"/>
      <c r="LJB480" s="25"/>
      <c r="LJC480" s="25"/>
      <c r="LJD480" s="25"/>
      <c r="LJE480" s="25"/>
      <c r="LJF480" s="25"/>
      <c r="LJG480" s="25"/>
      <c r="LJH480" s="25"/>
      <c r="LJI480" s="25"/>
      <c r="LJJ480" s="25"/>
      <c r="LJK480" s="25"/>
      <c r="LJL480" s="25"/>
      <c r="LJM480" s="25"/>
      <c r="LJN480" s="25"/>
      <c r="LJO480" s="25"/>
      <c r="LJP480" s="25"/>
      <c r="LJQ480" s="25"/>
      <c r="LJR480" s="25"/>
      <c r="LJS480" s="25"/>
      <c r="LJT480" s="25"/>
      <c r="LJU480" s="25"/>
      <c r="LJV480" s="25"/>
      <c r="LJW480" s="25"/>
      <c r="LJX480" s="25"/>
      <c r="LJY480" s="25"/>
      <c r="LJZ480" s="25"/>
      <c r="LKA480" s="25"/>
      <c r="LKB480" s="25"/>
      <c r="LKC480" s="25"/>
      <c r="LKD480" s="25"/>
      <c r="LKE480" s="25"/>
      <c r="LKF480" s="25"/>
      <c r="LKG480" s="25"/>
      <c r="LKH480" s="25"/>
      <c r="LKI480" s="25"/>
      <c r="LKJ480" s="25"/>
      <c r="LKK480" s="25"/>
      <c r="LKL480" s="25"/>
      <c r="LKM480" s="25"/>
      <c r="LKN480" s="25"/>
      <c r="LKO480" s="25"/>
      <c r="LKP480" s="25"/>
      <c r="LKQ480" s="25"/>
      <c r="LKR480" s="25"/>
      <c r="LKS480" s="25"/>
      <c r="LKT480" s="25"/>
      <c r="LKU480" s="25"/>
      <c r="LKV480" s="25"/>
      <c r="LKW480" s="25"/>
      <c r="LKX480" s="25"/>
      <c r="LKY480" s="25"/>
      <c r="LKZ480" s="25"/>
      <c r="LLA480" s="25"/>
      <c r="LLB480" s="25"/>
      <c r="LLC480" s="25"/>
      <c r="LLD480" s="25"/>
      <c r="LLE480" s="25"/>
      <c r="LLF480" s="25"/>
      <c r="LLG480" s="25"/>
      <c r="LLH480" s="25"/>
      <c r="LLI480" s="25"/>
      <c r="LLJ480" s="25"/>
      <c r="LLK480" s="25"/>
      <c r="LLL480" s="25"/>
      <c r="LLM480" s="25"/>
      <c r="LLN480" s="25"/>
      <c r="LLO480" s="25"/>
      <c r="LLP480" s="25"/>
      <c r="LLQ480" s="25"/>
      <c r="LLR480" s="25"/>
      <c r="LLS480" s="25"/>
      <c r="LLT480" s="25"/>
      <c r="LLU480" s="25"/>
      <c r="LLV480" s="25"/>
      <c r="LLW480" s="25"/>
      <c r="LLX480" s="25"/>
      <c r="LLY480" s="25"/>
      <c r="LLZ480" s="25"/>
      <c r="LMA480" s="25"/>
      <c r="LMB480" s="25"/>
      <c r="LMC480" s="25"/>
      <c r="LMD480" s="25"/>
      <c r="LME480" s="25"/>
      <c r="LMF480" s="25"/>
      <c r="LMG480" s="25"/>
      <c r="LMH480" s="25"/>
      <c r="LMI480" s="25"/>
      <c r="LMJ480" s="25"/>
      <c r="LMK480" s="25"/>
      <c r="LML480" s="25"/>
      <c r="LMM480" s="25"/>
      <c r="LMN480" s="25"/>
      <c r="LMO480" s="25"/>
      <c r="LMP480" s="25"/>
      <c r="LMQ480" s="25"/>
      <c r="LMR480" s="25"/>
      <c r="LMS480" s="25"/>
      <c r="LMT480" s="25"/>
      <c r="LMU480" s="25"/>
      <c r="LMV480" s="25"/>
      <c r="LMW480" s="25"/>
      <c r="LMX480" s="25"/>
      <c r="LMY480" s="25"/>
      <c r="LMZ480" s="25"/>
      <c r="LNA480" s="25"/>
      <c r="LNB480" s="25"/>
      <c r="LNC480" s="25"/>
      <c r="LND480" s="25"/>
      <c r="LNE480" s="25"/>
      <c r="LNF480" s="25"/>
      <c r="LNG480" s="25"/>
      <c r="LNH480" s="25"/>
      <c r="LNI480" s="25"/>
      <c r="LNJ480" s="25"/>
      <c r="LNK480" s="25"/>
      <c r="LNL480" s="25"/>
      <c r="LNM480" s="25"/>
      <c r="LNN480" s="25"/>
      <c r="LNO480" s="25"/>
      <c r="LNP480" s="25"/>
      <c r="LNQ480" s="25"/>
      <c r="LNR480" s="25"/>
      <c r="LNS480" s="25"/>
      <c r="LNT480" s="25"/>
      <c r="LNU480" s="25"/>
      <c r="LNV480" s="25"/>
      <c r="LNW480" s="25"/>
      <c r="LNX480" s="25"/>
      <c r="LNY480" s="25"/>
      <c r="LNZ480" s="25"/>
      <c r="LOA480" s="25"/>
      <c r="LOB480" s="25"/>
      <c r="LOC480" s="25"/>
      <c r="LOD480" s="25"/>
      <c r="LOE480" s="25"/>
      <c r="LOF480" s="25"/>
      <c r="LOG480" s="25"/>
      <c r="LOH480" s="25"/>
      <c r="LOI480" s="25"/>
      <c r="LOJ480" s="25"/>
      <c r="LOK480" s="25"/>
      <c r="LOL480" s="25"/>
      <c r="LOM480" s="25"/>
      <c r="LON480" s="25"/>
      <c r="LOO480" s="25"/>
      <c r="LOP480" s="25"/>
      <c r="LOQ480" s="25"/>
      <c r="LOR480" s="25"/>
      <c r="LOS480" s="25"/>
      <c r="LOT480" s="25"/>
      <c r="LOU480" s="25"/>
      <c r="LOV480" s="25"/>
      <c r="LOW480" s="25"/>
      <c r="LOX480" s="25"/>
      <c r="LOY480" s="25"/>
      <c r="LOZ480" s="25"/>
      <c r="LPA480" s="25"/>
      <c r="LPB480" s="25"/>
      <c r="LPC480" s="25"/>
      <c r="LPD480" s="25"/>
      <c r="LPE480" s="25"/>
      <c r="LPF480" s="25"/>
      <c r="LPG480" s="25"/>
      <c r="LPH480" s="25"/>
      <c r="LPI480" s="25"/>
      <c r="LPJ480" s="25"/>
      <c r="LPK480" s="25"/>
      <c r="LPL480" s="25"/>
      <c r="LPM480" s="25"/>
      <c r="LPN480" s="25"/>
      <c r="LPO480" s="25"/>
      <c r="LPP480" s="25"/>
      <c r="LPQ480" s="25"/>
      <c r="LPR480" s="25"/>
      <c r="LPS480" s="25"/>
      <c r="LPT480" s="25"/>
      <c r="LPU480" s="25"/>
      <c r="LPV480" s="25"/>
      <c r="LPW480" s="25"/>
      <c r="LPX480" s="25"/>
      <c r="LPY480" s="25"/>
      <c r="LPZ480" s="25"/>
      <c r="LQA480" s="25"/>
      <c r="LQB480" s="25"/>
      <c r="LQC480" s="25"/>
      <c r="LQD480" s="25"/>
      <c r="LQE480" s="25"/>
      <c r="LQF480" s="25"/>
      <c r="LQG480" s="25"/>
      <c r="LQH480" s="25"/>
      <c r="LQI480" s="25"/>
      <c r="LQJ480" s="25"/>
      <c r="LQK480" s="25"/>
      <c r="LQL480" s="25"/>
      <c r="LQM480" s="25"/>
      <c r="LQN480" s="25"/>
      <c r="LQO480" s="25"/>
      <c r="LQP480" s="25"/>
      <c r="LQQ480" s="25"/>
      <c r="LQR480" s="25"/>
      <c r="LQS480" s="25"/>
      <c r="LQT480" s="25"/>
      <c r="LQU480" s="25"/>
      <c r="LQV480" s="25"/>
      <c r="LQW480" s="25"/>
      <c r="LQX480" s="25"/>
      <c r="LQY480" s="25"/>
      <c r="LQZ480" s="25"/>
      <c r="LRA480" s="25"/>
      <c r="LRB480" s="25"/>
      <c r="LRC480" s="25"/>
      <c r="LRD480" s="25"/>
      <c r="LRE480" s="25"/>
      <c r="LRF480" s="25"/>
      <c r="LRG480" s="25"/>
      <c r="LRH480" s="25"/>
      <c r="LRI480" s="25"/>
      <c r="LRJ480" s="25"/>
      <c r="LRK480" s="25"/>
      <c r="LRL480" s="25"/>
      <c r="LRM480" s="25"/>
      <c r="LRN480" s="25"/>
      <c r="LRO480" s="25"/>
      <c r="LRP480" s="25"/>
      <c r="LRQ480" s="25"/>
      <c r="LRR480" s="25"/>
      <c r="LRS480" s="25"/>
      <c r="LRT480" s="25"/>
      <c r="LRU480" s="25"/>
      <c r="LRV480" s="25"/>
      <c r="LRW480" s="25"/>
      <c r="LRX480" s="25"/>
      <c r="LRY480" s="25"/>
      <c r="LRZ480" s="25"/>
      <c r="LSA480" s="25"/>
      <c r="LSB480" s="25"/>
      <c r="LSC480" s="25"/>
      <c r="LSD480" s="25"/>
      <c r="LSE480" s="25"/>
      <c r="LSF480" s="25"/>
      <c r="LSG480" s="25"/>
      <c r="LSH480" s="25"/>
      <c r="LSI480" s="25"/>
      <c r="LSJ480" s="25"/>
      <c r="LSK480" s="25"/>
      <c r="LSL480" s="25"/>
      <c r="LSM480" s="25"/>
      <c r="LSN480" s="25"/>
      <c r="LSO480" s="25"/>
      <c r="LSP480" s="25"/>
      <c r="LSQ480" s="25"/>
      <c r="LSR480" s="25"/>
      <c r="LSS480" s="25"/>
      <c r="LST480" s="25"/>
      <c r="LSU480" s="25"/>
      <c r="LSV480" s="25"/>
      <c r="LSW480" s="25"/>
      <c r="LSX480" s="25"/>
      <c r="LSY480" s="25"/>
      <c r="LSZ480" s="25"/>
      <c r="LTA480" s="25"/>
      <c r="LTB480" s="25"/>
      <c r="LTC480" s="25"/>
      <c r="LTD480" s="25"/>
      <c r="LTE480" s="25"/>
      <c r="LTF480" s="25"/>
      <c r="LTG480" s="25"/>
      <c r="LTH480" s="25"/>
      <c r="LTI480" s="25"/>
      <c r="LTJ480" s="25"/>
      <c r="LTK480" s="25"/>
      <c r="LTL480" s="25"/>
      <c r="LTM480" s="25"/>
      <c r="LTN480" s="25"/>
      <c r="LTO480" s="25"/>
      <c r="LTP480" s="25"/>
      <c r="LTQ480" s="25"/>
      <c r="LTR480" s="25"/>
      <c r="LTS480" s="25"/>
      <c r="LTT480" s="25"/>
      <c r="LTU480" s="25"/>
      <c r="LTV480" s="25"/>
      <c r="LTW480" s="25"/>
      <c r="LTX480" s="25"/>
      <c r="LTY480" s="25"/>
      <c r="LTZ480" s="25"/>
      <c r="LUA480" s="25"/>
      <c r="LUB480" s="25"/>
      <c r="LUC480" s="25"/>
      <c r="LUD480" s="25"/>
      <c r="LUE480" s="25"/>
      <c r="LUF480" s="25"/>
      <c r="LUG480" s="25"/>
      <c r="LUH480" s="25"/>
      <c r="LUI480" s="25"/>
      <c r="LUJ480" s="25"/>
      <c r="LUK480" s="25"/>
      <c r="LUL480" s="25"/>
      <c r="LUM480" s="25"/>
      <c r="LUN480" s="25"/>
      <c r="LUO480" s="25"/>
      <c r="LUP480" s="25"/>
      <c r="LUQ480" s="25"/>
      <c r="LUR480" s="25"/>
      <c r="LUS480" s="25"/>
      <c r="LUT480" s="25"/>
      <c r="LUU480" s="25"/>
      <c r="LUV480" s="25"/>
      <c r="LUW480" s="25"/>
      <c r="LUX480" s="25"/>
      <c r="LUY480" s="25"/>
      <c r="LUZ480" s="25"/>
      <c r="LVA480" s="25"/>
      <c r="LVB480" s="25"/>
      <c r="LVC480" s="25"/>
      <c r="LVD480" s="25"/>
      <c r="LVE480" s="25"/>
      <c r="LVF480" s="25"/>
      <c r="LVG480" s="25"/>
      <c r="LVH480" s="25"/>
      <c r="LVI480" s="25"/>
      <c r="LVJ480" s="25"/>
      <c r="LVK480" s="25"/>
      <c r="LVL480" s="25"/>
      <c r="LVM480" s="25"/>
      <c r="LVN480" s="25"/>
      <c r="LVO480" s="25"/>
      <c r="LVP480" s="25"/>
      <c r="LVQ480" s="25"/>
      <c r="LVR480" s="25"/>
      <c r="LVS480" s="25"/>
      <c r="LVT480" s="25"/>
      <c r="LVU480" s="25"/>
      <c r="LVV480" s="25"/>
      <c r="LVW480" s="25"/>
      <c r="LVX480" s="25"/>
      <c r="LVY480" s="25"/>
      <c r="LVZ480" s="25"/>
      <c r="LWA480" s="25"/>
      <c r="LWB480" s="25"/>
      <c r="LWC480" s="25"/>
      <c r="LWD480" s="25"/>
      <c r="LWE480" s="25"/>
      <c r="LWF480" s="25"/>
      <c r="LWG480" s="25"/>
      <c r="LWH480" s="25"/>
      <c r="LWI480" s="25"/>
      <c r="LWJ480" s="25"/>
      <c r="LWK480" s="25"/>
      <c r="LWL480" s="25"/>
      <c r="LWM480" s="25"/>
      <c r="LWN480" s="25"/>
      <c r="LWO480" s="25"/>
      <c r="LWP480" s="25"/>
      <c r="LWQ480" s="25"/>
      <c r="LWR480" s="25"/>
      <c r="LWS480" s="25"/>
      <c r="LWT480" s="25"/>
      <c r="LWU480" s="25"/>
      <c r="LWV480" s="25"/>
      <c r="LWW480" s="25"/>
      <c r="LWX480" s="25"/>
      <c r="LWY480" s="25"/>
      <c r="LWZ480" s="25"/>
      <c r="LXA480" s="25"/>
      <c r="LXB480" s="25"/>
      <c r="LXC480" s="25"/>
      <c r="LXD480" s="25"/>
      <c r="LXE480" s="25"/>
      <c r="LXF480" s="25"/>
      <c r="LXG480" s="25"/>
      <c r="LXH480" s="25"/>
      <c r="LXI480" s="25"/>
      <c r="LXJ480" s="25"/>
      <c r="LXK480" s="25"/>
      <c r="LXL480" s="25"/>
      <c r="LXM480" s="25"/>
      <c r="LXN480" s="25"/>
      <c r="LXO480" s="25"/>
      <c r="LXP480" s="25"/>
      <c r="LXQ480" s="25"/>
      <c r="LXR480" s="25"/>
      <c r="LXS480" s="25"/>
      <c r="LXT480" s="25"/>
      <c r="LXU480" s="25"/>
      <c r="LXV480" s="25"/>
      <c r="LXW480" s="25"/>
      <c r="LXX480" s="25"/>
      <c r="LXY480" s="25"/>
      <c r="LXZ480" s="25"/>
      <c r="LYA480" s="25"/>
      <c r="LYB480" s="25"/>
      <c r="LYC480" s="25"/>
      <c r="LYD480" s="25"/>
      <c r="LYE480" s="25"/>
      <c r="LYF480" s="25"/>
      <c r="LYG480" s="25"/>
      <c r="LYH480" s="25"/>
      <c r="LYI480" s="25"/>
      <c r="LYJ480" s="25"/>
      <c r="LYK480" s="25"/>
      <c r="LYL480" s="25"/>
      <c r="LYM480" s="25"/>
      <c r="LYN480" s="25"/>
      <c r="LYO480" s="25"/>
      <c r="LYP480" s="25"/>
      <c r="LYQ480" s="25"/>
      <c r="LYR480" s="25"/>
      <c r="LYS480" s="25"/>
      <c r="LYT480" s="25"/>
      <c r="LYU480" s="25"/>
      <c r="LYV480" s="25"/>
      <c r="LYW480" s="25"/>
      <c r="LYX480" s="25"/>
      <c r="LYY480" s="25"/>
      <c r="LYZ480" s="25"/>
      <c r="LZA480" s="25"/>
      <c r="LZB480" s="25"/>
      <c r="LZC480" s="25"/>
      <c r="LZD480" s="25"/>
      <c r="LZE480" s="25"/>
      <c r="LZF480" s="25"/>
      <c r="LZG480" s="25"/>
      <c r="LZH480" s="25"/>
      <c r="LZI480" s="25"/>
      <c r="LZJ480" s="25"/>
      <c r="LZK480" s="25"/>
      <c r="LZL480" s="25"/>
      <c r="LZM480" s="25"/>
      <c r="LZN480" s="25"/>
      <c r="LZO480" s="25"/>
      <c r="LZP480" s="25"/>
      <c r="LZQ480" s="25"/>
      <c r="LZR480" s="25"/>
      <c r="LZS480" s="25"/>
      <c r="LZT480" s="25"/>
      <c r="LZU480" s="25"/>
      <c r="LZV480" s="25"/>
      <c r="LZW480" s="25"/>
      <c r="LZX480" s="25"/>
      <c r="LZY480" s="25"/>
      <c r="LZZ480" s="25"/>
      <c r="MAA480" s="25"/>
      <c r="MAB480" s="25"/>
      <c r="MAC480" s="25"/>
      <c r="MAD480" s="25"/>
      <c r="MAE480" s="25"/>
      <c r="MAF480" s="25"/>
      <c r="MAG480" s="25"/>
      <c r="MAH480" s="25"/>
      <c r="MAI480" s="25"/>
      <c r="MAJ480" s="25"/>
      <c r="MAK480" s="25"/>
      <c r="MAL480" s="25"/>
      <c r="MAM480" s="25"/>
      <c r="MAN480" s="25"/>
      <c r="MAO480" s="25"/>
      <c r="MAP480" s="25"/>
      <c r="MAQ480" s="25"/>
      <c r="MAR480" s="25"/>
      <c r="MAS480" s="25"/>
      <c r="MAT480" s="25"/>
      <c r="MAU480" s="25"/>
      <c r="MAV480" s="25"/>
      <c r="MAW480" s="25"/>
      <c r="MAX480" s="25"/>
      <c r="MAY480" s="25"/>
      <c r="MAZ480" s="25"/>
      <c r="MBA480" s="25"/>
      <c r="MBB480" s="25"/>
      <c r="MBC480" s="25"/>
      <c r="MBD480" s="25"/>
      <c r="MBE480" s="25"/>
      <c r="MBF480" s="25"/>
      <c r="MBG480" s="25"/>
      <c r="MBH480" s="25"/>
      <c r="MBI480" s="25"/>
      <c r="MBJ480" s="25"/>
      <c r="MBK480" s="25"/>
      <c r="MBL480" s="25"/>
      <c r="MBM480" s="25"/>
      <c r="MBN480" s="25"/>
      <c r="MBO480" s="25"/>
      <c r="MBP480" s="25"/>
      <c r="MBQ480" s="25"/>
      <c r="MBR480" s="25"/>
      <c r="MBS480" s="25"/>
      <c r="MBT480" s="25"/>
      <c r="MBU480" s="25"/>
      <c r="MBV480" s="25"/>
      <c r="MBW480" s="25"/>
      <c r="MBX480" s="25"/>
      <c r="MBY480" s="25"/>
      <c r="MBZ480" s="25"/>
      <c r="MCA480" s="25"/>
      <c r="MCB480" s="25"/>
      <c r="MCC480" s="25"/>
      <c r="MCD480" s="25"/>
      <c r="MCE480" s="25"/>
      <c r="MCF480" s="25"/>
      <c r="MCG480" s="25"/>
      <c r="MCH480" s="25"/>
      <c r="MCI480" s="25"/>
      <c r="MCJ480" s="25"/>
      <c r="MCK480" s="25"/>
      <c r="MCL480" s="25"/>
      <c r="MCM480" s="25"/>
      <c r="MCN480" s="25"/>
      <c r="MCO480" s="25"/>
      <c r="MCP480" s="25"/>
      <c r="MCQ480" s="25"/>
      <c r="MCR480" s="25"/>
      <c r="MCS480" s="25"/>
      <c r="MCT480" s="25"/>
      <c r="MCU480" s="25"/>
      <c r="MCV480" s="25"/>
      <c r="MCW480" s="25"/>
      <c r="MCX480" s="25"/>
      <c r="MCY480" s="25"/>
      <c r="MCZ480" s="25"/>
      <c r="MDA480" s="25"/>
      <c r="MDB480" s="25"/>
      <c r="MDC480" s="25"/>
      <c r="MDD480" s="25"/>
      <c r="MDE480" s="25"/>
      <c r="MDF480" s="25"/>
      <c r="MDG480" s="25"/>
      <c r="MDH480" s="25"/>
      <c r="MDI480" s="25"/>
      <c r="MDJ480" s="25"/>
      <c r="MDK480" s="25"/>
      <c r="MDL480" s="25"/>
      <c r="MDM480" s="25"/>
      <c r="MDN480" s="25"/>
      <c r="MDO480" s="25"/>
      <c r="MDP480" s="25"/>
      <c r="MDQ480" s="25"/>
      <c r="MDR480" s="25"/>
      <c r="MDS480" s="25"/>
      <c r="MDT480" s="25"/>
      <c r="MDU480" s="25"/>
      <c r="MDV480" s="25"/>
      <c r="MDW480" s="25"/>
      <c r="MDX480" s="25"/>
      <c r="MDY480" s="25"/>
      <c r="MDZ480" s="25"/>
      <c r="MEA480" s="25"/>
      <c r="MEB480" s="25"/>
      <c r="MEC480" s="25"/>
      <c r="MED480" s="25"/>
      <c r="MEE480" s="25"/>
      <c r="MEF480" s="25"/>
      <c r="MEG480" s="25"/>
      <c r="MEH480" s="25"/>
      <c r="MEI480" s="25"/>
      <c r="MEJ480" s="25"/>
      <c r="MEK480" s="25"/>
      <c r="MEL480" s="25"/>
      <c r="MEM480" s="25"/>
      <c r="MEN480" s="25"/>
      <c r="MEO480" s="25"/>
      <c r="MEP480" s="25"/>
      <c r="MEQ480" s="25"/>
      <c r="MER480" s="25"/>
      <c r="MES480" s="25"/>
      <c r="MET480" s="25"/>
      <c r="MEU480" s="25"/>
      <c r="MEV480" s="25"/>
      <c r="MEW480" s="25"/>
      <c r="MEX480" s="25"/>
      <c r="MEY480" s="25"/>
      <c r="MEZ480" s="25"/>
      <c r="MFA480" s="25"/>
      <c r="MFB480" s="25"/>
      <c r="MFC480" s="25"/>
      <c r="MFD480" s="25"/>
      <c r="MFE480" s="25"/>
      <c r="MFF480" s="25"/>
      <c r="MFG480" s="25"/>
      <c r="MFH480" s="25"/>
      <c r="MFI480" s="25"/>
      <c r="MFJ480" s="25"/>
      <c r="MFK480" s="25"/>
      <c r="MFL480" s="25"/>
      <c r="MFM480" s="25"/>
      <c r="MFN480" s="25"/>
      <c r="MFO480" s="25"/>
      <c r="MFP480" s="25"/>
      <c r="MFQ480" s="25"/>
      <c r="MFR480" s="25"/>
      <c r="MFS480" s="25"/>
      <c r="MFT480" s="25"/>
      <c r="MFU480" s="25"/>
      <c r="MFV480" s="25"/>
      <c r="MFW480" s="25"/>
      <c r="MFX480" s="25"/>
      <c r="MFY480" s="25"/>
      <c r="MFZ480" s="25"/>
      <c r="MGA480" s="25"/>
      <c r="MGB480" s="25"/>
      <c r="MGC480" s="25"/>
      <c r="MGD480" s="25"/>
      <c r="MGE480" s="25"/>
      <c r="MGF480" s="25"/>
      <c r="MGG480" s="25"/>
      <c r="MGH480" s="25"/>
      <c r="MGI480" s="25"/>
      <c r="MGJ480" s="25"/>
      <c r="MGK480" s="25"/>
      <c r="MGL480" s="25"/>
      <c r="MGM480" s="25"/>
      <c r="MGN480" s="25"/>
      <c r="MGO480" s="25"/>
      <c r="MGP480" s="25"/>
      <c r="MGQ480" s="25"/>
      <c r="MGR480" s="25"/>
      <c r="MGS480" s="25"/>
      <c r="MGT480" s="25"/>
      <c r="MGU480" s="25"/>
      <c r="MGV480" s="25"/>
      <c r="MGW480" s="25"/>
      <c r="MGX480" s="25"/>
      <c r="MGY480" s="25"/>
      <c r="MGZ480" s="25"/>
      <c r="MHA480" s="25"/>
      <c r="MHB480" s="25"/>
      <c r="MHC480" s="25"/>
      <c r="MHD480" s="25"/>
      <c r="MHE480" s="25"/>
      <c r="MHF480" s="25"/>
      <c r="MHG480" s="25"/>
      <c r="MHH480" s="25"/>
      <c r="MHI480" s="25"/>
      <c r="MHJ480" s="25"/>
      <c r="MHK480" s="25"/>
      <c r="MHL480" s="25"/>
      <c r="MHM480" s="25"/>
      <c r="MHN480" s="25"/>
      <c r="MHO480" s="25"/>
      <c r="MHP480" s="25"/>
      <c r="MHQ480" s="25"/>
      <c r="MHR480" s="25"/>
      <c r="MHS480" s="25"/>
      <c r="MHT480" s="25"/>
      <c r="MHU480" s="25"/>
      <c r="MHV480" s="25"/>
      <c r="MHW480" s="25"/>
      <c r="MHX480" s="25"/>
      <c r="MHY480" s="25"/>
      <c r="MHZ480" s="25"/>
      <c r="MIA480" s="25"/>
      <c r="MIB480" s="25"/>
      <c r="MIC480" s="25"/>
      <c r="MID480" s="25"/>
      <c r="MIE480" s="25"/>
      <c r="MIF480" s="25"/>
      <c r="MIG480" s="25"/>
      <c r="MIH480" s="25"/>
      <c r="MII480" s="25"/>
      <c r="MIJ480" s="25"/>
      <c r="MIK480" s="25"/>
      <c r="MIL480" s="25"/>
      <c r="MIM480" s="25"/>
      <c r="MIN480" s="25"/>
      <c r="MIO480" s="25"/>
      <c r="MIP480" s="25"/>
      <c r="MIQ480" s="25"/>
      <c r="MIR480" s="25"/>
      <c r="MIS480" s="25"/>
      <c r="MIT480" s="25"/>
      <c r="MIU480" s="25"/>
      <c r="MIV480" s="25"/>
      <c r="MIW480" s="25"/>
      <c r="MIX480" s="25"/>
      <c r="MIY480" s="25"/>
      <c r="MIZ480" s="25"/>
      <c r="MJA480" s="25"/>
      <c r="MJB480" s="25"/>
      <c r="MJC480" s="25"/>
      <c r="MJD480" s="25"/>
      <c r="MJE480" s="25"/>
      <c r="MJF480" s="25"/>
      <c r="MJG480" s="25"/>
      <c r="MJH480" s="25"/>
      <c r="MJI480" s="25"/>
      <c r="MJJ480" s="25"/>
      <c r="MJK480" s="25"/>
      <c r="MJL480" s="25"/>
      <c r="MJM480" s="25"/>
      <c r="MJN480" s="25"/>
      <c r="MJO480" s="25"/>
      <c r="MJP480" s="25"/>
      <c r="MJQ480" s="25"/>
      <c r="MJR480" s="25"/>
      <c r="MJS480" s="25"/>
      <c r="MJT480" s="25"/>
      <c r="MJU480" s="25"/>
      <c r="MJV480" s="25"/>
      <c r="MJW480" s="25"/>
      <c r="MJX480" s="25"/>
      <c r="MJY480" s="25"/>
      <c r="MJZ480" s="25"/>
      <c r="MKA480" s="25"/>
      <c r="MKB480" s="25"/>
      <c r="MKC480" s="25"/>
      <c r="MKD480" s="25"/>
      <c r="MKE480" s="25"/>
      <c r="MKF480" s="25"/>
      <c r="MKG480" s="25"/>
      <c r="MKH480" s="25"/>
      <c r="MKI480" s="25"/>
      <c r="MKJ480" s="25"/>
      <c r="MKK480" s="25"/>
      <c r="MKL480" s="25"/>
      <c r="MKM480" s="25"/>
      <c r="MKN480" s="25"/>
      <c r="MKO480" s="25"/>
      <c r="MKP480" s="25"/>
      <c r="MKQ480" s="25"/>
      <c r="MKR480" s="25"/>
      <c r="MKS480" s="25"/>
      <c r="MKT480" s="25"/>
      <c r="MKU480" s="25"/>
      <c r="MKV480" s="25"/>
      <c r="MKW480" s="25"/>
      <c r="MKX480" s="25"/>
      <c r="MKY480" s="25"/>
      <c r="MKZ480" s="25"/>
      <c r="MLA480" s="25"/>
      <c r="MLB480" s="25"/>
      <c r="MLC480" s="25"/>
      <c r="MLD480" s="25"/>
      <c r="MLE480" s="25"/>
      <c r="MLF480" s="25"/>
      <c r="MLG480" s="25"/>
      <c r="MLH480" s="25"/>
      <c r="MLI480" s="25"/>
      <c r="MLJ480" s="25"/>
      <c r="MLK480" s="25"/>
      <c r="MLL480" s="25"/>
      <c r="MLM480" s="25"/>
      <c r="MLN480" s="25"/>
      <c r="MLO480" s="25"/>
      <c r="MLP480" s="25"/>
      <c r="MLQ480" s="25"/>
      <c r="MLR480" s="25"/>
      <c r="MLS480" s="25"/>
      <c r="MLT480" s="25"/>
      <c r="MLU480" s="25"/>
      <c r="MLV480" s="25"/>
      <c r="MLW480" s="25"/>
      <c r="MLX480" s="25"/>
      <c r="MLY480" s="25"/>
      <c r="MLZ480" s="25"/>
      <c r="MMA480" s="25"/>
      <c r="MMB480" s="25"/>
      <c r="MMC480" s="25"/>
      <c r="MMD480" s="25"/>
      <c r="MME480" s="25"/>
      <c r="MMF480" s="25"/>
      <c r="MMG480" s="25"/>
      <c r="MMH480" s="25"/>
      <c r="MMI480" s="25"/>
      <c r="MMJ480" s="25"/>
      <c r="MMK480" s="25"/>
      <c r="MML480" s="25"/>
      <c r="MMM480" s="25"/>
      <c r="MMN480" s="25"/>
      <c r="MMO480" s="25"/>
      <c r="MMP480" s="25"/>
      <c r="MMQ480" s="25"/>
      <c r="MMR480" s="25"/>
      <c r="MMS480" s="25"/>
      <c r="MMT480" s="25"/>
      <c r="MMU480" s="25"/>
      <c r="MMV480" s="25"/>
      <c r="MMW480" s="25"/>
      <c r="MMX480" s="25"/>
      <c r="MMY480" s="25"/>
      <c r="MMZ480" s="25"/>
      <c r="MNA480" s="25"/>
      <c r="MNB480" s="25"/>
      <c r="MNC480" s="25"/>
      <c r="MND480" s="25"/>
      <c r="MNE480" s="25"/>
      <c r="MNF480" s="25"/>
      <c r="MNG480" s="25"/>
      <c r="MNH480" s="25"/>
      <c r="MNI480" s="25"/>
      <c r="MNJ480" s="25"/>
      <c r="MNK480" s="25"/>
      <c r="MNL480" s="25"/>
      <c r="MNM480" s="25"/>
      <c r="MNN480" s="25"/>
      <c r="MNO480" s="25"/>
      <c r="MNP480" s="25"/>
      <c r="MNQ480" s="25"/>
      <c r="MNR480" s="25"/>
      <c r="MNS480" s="25"/>
      <c r="MNT480" s="25"/>
      <c r="MNU480" s="25"/>
      <c r="MNV480" s="25"/>
      <c r="MNW480" s="25"/>
      <c r="MNX480" s="25"/>
      <c r="MNY480" s="25"/>
      <c r="MNZ480" s="25"/>
      <c r="MOA480" s="25"/>
      <c r="MOB480" s="25"/>
      <c r="MOC480" s="25"/>
      <c r="MOD480" s="25"/>
      <c r="MOE480" s="25"/>
      <c r="MOF480" s="25"/>
      <c r="MOG480" s="25"/>
      <c r="MOH480" s="25"/>
      <c r="MOI480" s="25"/>
      <c r="MOJ480" s="25"/>
      <c r="MOK480" s="25"/>
      <c r="MOL480" s="25"/>
      <c r="MOM480" s="25"/>
      <c r="MON480" s="25"/>
      <c r="MOO480" s="25"/>
      <c r="MOP480" s="25"/>
      <c r="MOQ480" s="25"/>
      <c r="MOR480" s="25"/>
      <c r="MOS480" s="25"/>
      <c r="MOT480" s="25"/>
      <c r="MOU480" s="25"/>
      <c r="MOV480" s="25"/>
      <c r="MOW480" s="25"/>
      <c r="MOX480" s="25"/>
      <c r="MOY480" s="25"/>
      <c r="MOZ480" s="25"/>
      <c r="MPA480" s="25"/>
      <c r="MPB480" s="25"/>
      <c r="MPC480" s="25"/>
      <c r="MPD480" s="25"/>
      <c r="MPE480" s="25"/>
      <c r="MPF480" s="25"/>
      <c r="MPG480" s="25"/>
      <c r="MPH480" s="25"/>
      <c r="MPI480" s="25"/>
      <c r="MPJ480" s="25"/>
      <c r="MPK480" s="25"/>
      <c r="MPL480" s="25"/>
      <c r="MPM480" s="25"/>
      <c r="MPN480" s="25"/>
      <c r="MPO480" s="25"/>
      <c r="MPP480" s="25"/>
      <c r="MPQ480" s="25"/>
      <c r="MPR480" s="25"/>
      <c r="MPS480" s="25"/>
      <c r="MPT480" s="25"/>
      <c r="MPU480" s="25"/>
      <c r="MPV480" s="25"/>
      <c r="MPW480" s="25"/>
      <c r="MPX480" s="25"/>
      <c r="MPY480" s="25"/>
      <c r="MPZ480" s="25"/>
      <c r="MQA480" s="25"/>
      <c r="MQB480" s="25"/>
      <c r="MQC480" s="25"/>
      <c r="MQD480" s="25"/>
      <c r="MQE480" s="25"/>
      <c r="MQF480" s="25"/>
      <c r="MQG480" s="25"/>
      <c r="MQH480" s="25"/>
      <c r="MQI480" s="25"/>
      <c r="MQJ480" s="25"/>
      <c r="MQK480" s="25"/>
      <c r="MQL480" s="25"/>
      <c r="MQM480" s="25"/>
      <c r="MQN480" s="25"/>
      <c r="MQO480" s="25"/>
      <c r="MQP480" s="25"/>
      <c r="MQQ480" s="25"/>
      <c r="MQR480" s="25"/>
      <c r="MQS480" s="25"/>
      <c r="MQT480" s="25"/>
      <c r="MQU480" s="25"/>
      <c r="MQV480" s="25"/>
      <c r="MQW480" s="25"/>
      <c r="MQX480" s="25"/>
      <c r="MQY480" s="25"/>
      <c r="MQZ480" s="25"/>
      <c r="MRA480" s="25"/>
      <c r="MRB480" s="25"/>
      <c r="MRC480" s="25"/>
      <c r="MRD480" s="25"/>
      <c r="MRE480" s="25"/>
      <c r="MRF480" s="25"/>
      <c r="MRG480" s="25"/>
      <c r="MRH480" s="25"/>
      <c r="MRI480" s="25"/>
      <c r="MRJ480" s="25"/>
      <c r="MRK480" s="25"/>
      <c r="MRL480" s="25"/>
      <c r="MRM480" s="25"/>
      <c r="MRN480" s="25"/>
      <c r="MRO480" s="25"/>
      <c r="MRP480" s="25"/>
      <c r="MRQ480" s="25"/>
      <c r="MRR480" s="25"/>
      <c r="MRS480" s="25"/>
      <c r="MRT480" s="25"/>
      <c r="MRU480" s="25"/>
      <c r="MRV480" s="25"/>
      <c r="MRW480" s="25"/>
      <c r="MRX480" s="25"/>
      <c r="MRY480" s="25"/>
      <c r="MRZ480" s="25"/>
      <c r="MSA480" s="25"/>
      <c r="MSB480" s="25"/>
      <c r="MSC480" s="25"/>
      <c r="MSD480" s="25"/>
      <c r="MSE480" s="25"/>
      <c r="MSF480" s="25"/>
      <c r="MSG480" s="25"/>
      <c r="MSH480" s="25"/>
      <c r="MSI480" s="25"/>
      <c r="MSJ480" s="25"/>
      <c r="MSK480" s="25"/>
      <c r="MSL480" s="25"/>
      <c r="MSM480" s="25"/>
      <c r="MSN480" s="25"/>
      <c r="MSO480" s="25"/>
      <c r="MSP480" s="25"/>
      <c r="MSQ480" s="25"/>
      <c r="MSR480" s="25"/>
      <c r="MSS480" s="25"/>
      <c r="MST480" s="25"/>
      <c r="MSU480" s="25"/>
      <c r="MSV480" s="25"/>
      <c r="MSW480" s="25"/>
      <c r="MSX480" s="25"/>
      <c r="MSY480" s="25"/>
      <c r="MSZ480" s="25"/>
      <c r="MTA480" s="25"/>
      <c r="MTB480" s="25"/>
      <c r="MTC480" s="25"/>
      <c r="MTD480" s="25"/>
      <c r="MTE480" s="25"/>
      <c r="MTF480" s="25"/>
      <c r="MTG480" s="25"/>
      <c r="MTH480" s="25"/>
      <c r="MTI480" s="25"/>
      <c r="MTJ480" s="25"/>
      <c r="MTK480" s="25"/>
      <c r="MTL480" s="25"/>
      <c r="MTM480" s="25"/>
      <c r="MTN480" s="25"/>
      <c r="MTO480" s="25"/>
      <c r="MTP480" s="25"/>
      <c r="MTQ480" s="25"/>
      <c r="MTR480" s="25"/>
      <c r="MTS480" s="25"/>
      <c r="MTT480" s="25"/>
      <c r="MTU480" s="25"/>
      <c r="MTV480" s="25"/>
      <c r="MTW480" s="25"/>
      <c r="MTX480" s="25"/>
      <c r="MTY480" s="25"/>
      <c r="MTZ480" s="25"/>
      <c r="MUA480" s="25"/>
      <c r="MUB480" s="25"/>
      <c r="MUC480" s="25"/>
      <c r="MUD480" s="25"/>
      <c r="MUE480" s="25"/>
      <c r="MUF480" s="25"/>
      <c r="MUG480" s="25"/>
      <c r="MUH480" s="25"/>
      <c r="MUI480" s="25"/>
      <c r="MUJ480" s="25"/>
      <c r="MUK480" s="25"/>
      <c r="MUL480" s="25"/>
      <c r="MUM480" s="25"/>
      <c r="MUN480" s="25"/>
      <c r="MUO480" s="25"/>
      <c r="MUP480" s="25"/>
      <c r="MUQ480" s="25"/>
      <c r="MUR480" s="25"/>
      <c r="MUS480" s="25"/>
      <c r="MUT480" s="25"/>
      <c r="MUU480" s="25"/>
      <c r="MUV480" s="25"/>
      <c r="MUW480" s="25"/>
      <c r="MUX480" s="25"/>
      <c r="MUY480" s="25"/>
      <c r="MUZ480" s="25"/>
      <c r="MVA480" s="25"/>
      <c r="MVB480" s="25"/>
      <c r="MVC480" s="25"/>
      <c r="MVD480" s="25"/>
      <c r="MVE480" s="25"/>
      <c r="MVF480" s="25"/>
      <c r="MVG480" s="25"/>
      <c r="MVH480" s="25"/>
      <c r="MVI480" s="25"/>
      <c r="MVJ480" s="25"/>
      <c r="MVK480" s="25"/>
      <c r="MVL480" s="25"/>
      <c r="MVM480" s="25"/>
      <c r="MVN480" s="25"/>
      <c r="MVO480" s="25"/>
      <c r="MVP480" s="25"/>
      <c r="MVQ480" s="25"/>
      <c r="MVR480" s="25"/>
      <c r="MVS480" s="25"/>
      <c r="MVT480" s="25"/>
      <c r="MVU480" s="25"/>
      <c r="MVV480" s="25"/>
      <c r="MVW480" s="25"/>
      <c r="MVX480" s="25"/>
      <c r="MVY480" s="25"/>
      <c r="MVZ480" s="25"/>
      <c r="MWA480" s="25"/>
      <c r="MWB480" s="25"/>
      <c r="MWC480" s="25"/>
      <c r="MWD480" s="25"/>
      <c r="MWE480" s="25"/>
      <c r="MWF480" s="25"/>
      <c r="MWG480" s="25"/>
      <c r="MWH480" s="25"/>
      <c r="MWI480" s="25"/>
      <c r="MWJ480" s="25"/>
      <c r="MWK480" s="25"/>
      <c r="MWL480" s="25"/>
      <c r="MWM480" s="25"/>
      <c r="MWN480" s="25"/>
      <c r="MWO480" s="25"/>
      <c r="MWP480" s="25"/>
      <c r="MWQ480" s="25"/>
      <c r="MWR480" s="25"/>
      <c r="MWS480" s="25"/>
      <c r="MWT480" s="25"/>
      <c r="MWU480" s="25"/>
      <c r="MWV480" s="25"/>
      <c r="MWW480" s="25"/>
      <c r="MWX480" s="25"/>
      <c r="MWY480" s="25"/>
      <c r="MWZ480" s="25"/>
      <c r="MXA480" s="25"/>
      <c r="MXB480" s="25"/>
      <c r="MXC480" s="25"/>
      <c r="MXD480" s="25"/>
      <c r="MXE480" s="25"/>
      <c r="MXF480" s="25"/>
      <c r="MXG480" s="25"/>
      <c r="MXH480" s="25"/>
      <c r="MXI480" s="25"/>
      <c r="MXJ480" s="25"/>
      <c r="MXK480" s="25"/>
      <c r="MXL480" s="25"/>
      <c r="MXM480" s="25"/>
      <c r="MXN480" s="25"/>
      <c r="MXO480" s="25"/>
      <c r="MXP480" s="25"/>
      <c r="MXQ480" s="25"/>
      <c r="MXR480" s="25"/>
      <c r="MXS480" s="25"/>
      <c r="MXT480" s="25"/>
      <c r="MXU480" s="25"/>
      <c r="MXV480" s="25"/>
      <c r="MXW480" s="25"/>
      <c r="MXX480" s="25"/>
      <c r="MXY480" s="25"/>
      <c r="MXZ480" s="25"/>
      <c r="MYA480" s="25"/>
      <c r="MYB480" s="25"/>
      <c r="MYC480" s="25"/>
      <c r="MYD480" s="25"/>
      <c r="MYE480" s="25"/>
      <c r="MYF480" s="25"/>
      <c r="MYG480" s="25"/>
      <c r="MYH480" s="25"/>
      <c r="MYI480" s="25"/>
      <c r="MYJ480" s="25"/>
      <c r="MYK480" s="25"/>
      <c r="MYL480" s="25"/>
      <c r="MYM480" s="25"/>
      <c r="MYN480" s="25"/>
      <c r="MYO480" s="25"/>
      <c r="MYP480" s="25"/>
      <c r="MYQ480" s="25"/>
      <c r="MYR480" s="25"/>
      <c r="MYS480" s="25"/>
      <c r="MYT480" s="25"/>
      <c r="MYU480" s="25"/>
      <c r="MYV480" s="25"/>
      <c r="MYW480" s="25"/>
      <c r="MYX480" s="25"/>
      <c r="MYY480" s="25"/>
      <c r="MYZ480" s="25"/>
      <c r="MZA480" s="25"/>
      <c r="MZB480" s="25"/>
      <c r="MZC480" s="25"/>
      <c r="MZD480" s="25"/>
      <c r="MZE480" s="25"/>
      <c r="MZF480" s="25"/>
      <c r="MZG480" s="25"/>
      <c r="MZH480" s="25"/>
      <c r="MZI480" s="25"/>
      <c r="MZJ480" s="25"/>
      <c r="MZK480" s="25"/>
      <c r="MZL480" s="25"/>
      <c r="MZM480" s="25"/>
      <c r="MZN480" s="25"/>
      <c r="MZO480" s="25"/>
      <c r="MZP480" s="25"/>
      <c r="MZQ480" s="25"/>
      <c r="MZR480" s="25"/>
      <c r="MZS480" s="25"/>
      <c r="MZT480" s="25"/>
      <c r="MZU480" s="25"/>
      <c r="MZV480" s="25"/>
      <c r="MZW480" s="25"/>
      <c r="MZX480" s="25"/>
      <c r="MZY480" s="25"/>
      <c r="MZZ480" s="25"/>
      <c r="NAA480" s="25"/>
      <c r="NAB480" s="25"/>
      <c r="NAC480" s="25"/>
      <c r="NAD480" s="25"/>
      <c r="NAE480" s="25"/>
      <c r="NAF480" s="25"/>
      <c r="NAG480" s="25"/>
      <c r="NAH480" s="25"/>
      <c r="NAI480" s="25"/>
      <c r="NAJ480" s="25"/>
      <c r="NAK480" s="25"/>
      <c r="NAL480" s="25"/>
      <c r="NAM480" s="25"/>
      <c r="NAN480" s="25"/>
      <c r="NAO480" s="25"/>
      <c r="NAP480" s="25"/>
      <c r="NAQ480" s="25"/>
      <c r="NAR480" s="25"/>
      <c r="NAS480" s="25"/>
      <c r="NAT480" s="25"/>
      <c r="NAU480" s="25"/>
      <c r="NAV480" s="25"/>
      <c r="NAW480" s="25"/>
      <c r="NAX480" s="25"/>
      <c r="NAY480" s="25"/>
      <c r="NAZ480" s="25"/>
      <c r="NBA480" s="25"/>
      <c r="NBB480" s="25"/>
      <c r="NBC480" s="25"/>
      <c r="NBD480" s="25"/>
      <c r="NBE480" s="25"/>
      <c r="NBF480" s="25"/>
      <c r="NBG480" s="25"/>
      <c r="NBH480" s="25"/>
      <c r="NBI480" s="25"/>
      <c r="NBJ480" s="25"/>
      <c r="NBK480" s="25"/>
      <c r="NBL480" s="25"/>
      <c r="NBM480" s="25"/>
      <c r="NBN480" s="25"/>
      <c r="NBO480" s="25"/>
      <c r="NBP480" s="25"/>
      <c r="NBQ480" s="25"/>
      <c r="NBR480" s="25"/>
      <c r="NBS480" s="25"/>
      <c r="NBT480" s="25"/>
      <c r="NBU480" s="25"/>
      <c r="NBV480" s="25"/>
      <c r="NBW480" s="25"/>
      <c r="NBX480" s="25"/>
      <c r="NBY480" s="25"/>
      <c r="NBZ480" s="25"/>
      <c r="NCA480" s="25"/>
      <c r="NCB480" s="25"/>
      <c r="NCC480" s="25"/>
      <c r="NCD480" s="25"/>
      <c r="NCE480" s="25"/>
      <c r="NCF480" s="25"/>
      <c r="NCG480" s="25"/>
      <c r="NCH480" s="25"/>
      <c r="NCI480" s="25"/>
      <c r="NCJ480" s="25"/>
      <c r="NCK480" s="25"/>
      <c r="NCL480" s="25"/>
      <c r="NCM480" s="25"/>
      <c r="NCN480" s="25"/>
      <c r="NCO480" s="25"/>
      <c r="NCP480" s="25"/>
      <c r="NCQ480" s="25"/>
      <c r="NCR480" s="25"/>
      <c r="NCS480" s="25"/>
      <c r="NCT480" s="25"/>
      <c r="NCU480" s="25"/>
      <c r="NCV480" s="25"/>
      <c r="NCW480" s="25"/>
      <c r="NCX480" s="25"/>
      <c r="NCY480" s="25"/>
      <c r="NCZ480" s="25"/>
      <c r="NDA480" s="25"/>
      <c r="NDB480" s="25"/>
      <c r="NDC480" s="25"/>
      <c r="NDD480" s="25"/>
      <c r="NDE480" s="25"/>
      <c r="NDF480" s="25"/>
      <c r="NDG480" s="25"/>
      <c r="NDH480" s="25"/>
      <c r="NDI480" s="25"/>
      <c r="NDJ480" s="25"/>
      <c r="NDK480" s="25"/>
      <c r="NDL480" s="25"/>
      <c r="NDM480" s="25"/>
      <c r="NDN480" s="25"/>
      <c r="NDO480" s="25"/>
      <c r="NDP480" s="25"/>
      <c r="NDQ480" s="25"/>
      <c r="NDR480" s="25"/>
      <c r="NDS480" s="25"/>
      <c r="NDT480" s="25"/>
      <c r="NDU480" s="25"/>
      <c r="NDV480" s="25"/>
      <c r="NDW480" s="25"/>
      <c r="NDX480" s="25"/>
      <c r="NDY480" s="25"/>
      <c r="NDZ480" s="25"/>
      <c r="NEA480" s="25"/>
      <c r="NEB480" s="25"/>
      <c r="NEC480" s="25"/>
      <c r="NED480" s="25"/>
      <c r="NEE480" s="25"/>
      <c r="NEF480" s="25"/>
      <c r="NEG480" s="25"/>
      <c r="NEH480" s="25"/>
      <c r="NEI480" s="25"/>
      <c r="NEJ480" s="25"/>
      <c r="NEK480" s="25"/>
      <c r="NEL480" s="25"/>
      <c r="NEM480" s="25"/>
      <c r="NEN480" s="25"/>
      <c r="NEO480" s="25"/>
      <c r="NEP480" s="25"/>
      <c r="NEQ480" s="25"/>
      <c r="NER480" s="25"/>
      <c r="NES480" s="25"/>
      <c r="NET480" s="25"/>
      <c r="NEU480" s="25"/>
      <c r="NEV480" s="25"/>
      <c r="NEW480" s="25"/>
      <c r="NEX480" s="25"/>
      <c r="NEY480" s="25"/>
      <c r="NEZ480" s="25"/>
      <c r="NFA480" s="25"/>
      <c r="NFB480" s="25"/>
      <c r="NFC480" s="25"/>
      <c r="NFD480" s="25"/>
      <c r="NFE480" s="25"/>
      <c r="NFF480" s="25"/>
      <c r="NFG480" s="25"/>
      <c r="NFH480" s="25"/>
      <c r="NFI480" s="25"/>
      <c r="NFJ480" s="25"/>
      <c r="NFK480" s="25"/>
      <c r="NFL480" s="25"/>
      <c r="NFM480" s="25"/>
      <c r="NFN480" s="25"/>
      <c r="NFO480" s="25"/>
      <c r="NFP480" s="25"/>
      <c r="NFQ480" s="25"/>
      <c r="NFR480" s="25"/>
      <c r="NFS480" s="25"/>
      <c r="NFT480" s="25"/>
      <c r="NFU480" s="25"/>
      <c r="NFV480" s="25"/>
      <c r="NFW480" s="25"/>
      <c r="NFX480" s="25"/>
      <c r="NFY480" s="25"/>
      <c r="NFZ480" s="25"/>
      <c r="NGA480" s="25"/>
      <c r="NGB480" s="25"/>
      <c r="NGC480" s="25"/>
      <c r="NGD480" s="25"/>
      <c r="NGE480" s="25"/>
      <c r="NGF480" s="25"/>
      <c r="NGG480" s="25"/>
      <c r="NGH480" s="25"/>
      <c r="NGI480" s="25"/>
      <c r="NGJ480" s="25"/>
      <c r="NGK480" s="25"/>
      <c r="NGL480" s="25"/>
      <c r="NGM480" s="25"/>
      <c r="NGN480" s="25"/>
      <c r="NGO480" s="25"/>
      <c r="NGP480" s="25"/>
      <c r="NGQ480" s="25"/>
      <c r="NGR480" s="25"/>
      <c r="NGS480" s="25"/>
      <c r="NGT480" s="25"/>
      <c r="NGU480" s="25"/>
      <c r="NGV480" s="25"/>
      <c r="NGW480" s="25"/>
      <c r="NGX480" s="25"/>
      <c r="NGY480" s="25"/>
      <c r="NGZ480" s="25"/>
      <c r="NHA480" s="25"/>
      <c r="NHB480" s="25"/>
      <c r="NHC480" s="25"/>
      <c r="NHD480" s="25"/>
      <c r="NHE480" s="25"/>
      <c r="NHF480" s="25"/>
      <c r="NHG480" s="25"/>
      <c r="NHH480" s="25"/>
      <c r="NHI480" s="25"/>
      <c r="NHJ480" s="25"/>
      <c r="NHK480" s="25"/>
      <c r="NHL480" s="25"/>
      <c r="NHM480" s="25"/>
      <c r="NHN480" s="25"/>
      <c r="NHO480" s="25"/>
      <c r="NHP480" s="25"/>
      <c r="NHQ480" s="25"/>
      <c r="NHR480" s="25"/>
      <c r="NHS480" s="25"/>
      <c r="NHT480" s="25"/>
      <c r="NHU480" s="25"/>
      <c r="NHV480" s="25"/>
      <c r="NHW480" s="25"/>
      <c r="NHX480" s="25"/>
      <c r="NHY480" s="25"/>
      <c r="NHZ480" s="25"/>
      <c r="NIA480" s="25"/>
      <c r="NIB480" s="25"/>
      <c r="NIC480" s="25"/>
      <c r="NID480" s="25"/>
      <c r="NIE480" s="25"/>
      <c r="NIF480" s="25"/>
      <c r="NIG480" s="25"/>
      <c r="NIH480" s="25"/>
      <c r="NII480" s="25"/>
      <c r="NIJ480" s="25"/>
      <c r="NIK480" s="25"/>
      <c r="NIL480" s="25"/>
      <c r="NIM480" s="25"/>
      <c r="NIN480" s="25"/>
      <c r="NIO480" s="25"/>
      <c r="NIP480" s="25"/>
      <c r="NIQ480" s="25"/>
      <c r="NIR480" s="25"/>
      <c r="NIS480" s="25"/>
      <c r="NIT480" s="25"/>
      <c r="NIU480" s="25"/>
      <c r="NIV480" s="25"/>
      <c r="NIW480" s="25"/>
      <c r="NIX480" s="25"/>
      <c r="NIY480" s="25"/>
      <c r="NIZ480" s="25"/>
      <c r="NJA480" s="25"/>
      <c r="NJB480" s="25"/>
      <c r="NJC480" s="25"/>
      <c r="NJD480" s="25"/>
      <c r="NJE480" s="25"/>
      <c r="NJF480" s="25"/>
      <c r="NJG480" s="25"/>
      <c r="NJH480" s="25"/>
      <c r="NJI480" s="25"/>
      <c r="NJJ480" s="25"/>
      <c r="NJK480" s="25"/>
      <c r="NJL480" s="25"/>
      <c r="NJM480" s="25"/>
      <c r="NJN480" s="25"/>
      <c r="NJO480" s="25"/>
      <c r="NJP480" s="25"/>
      <c r="NJQ480" s="25"/>
      <c r="NJR480" s="25"/>
      <c r="NJS480" s="25"/>
      <c r="NJT480" s="25"/>
      <c r="NJU480" s="25"/>
      <c r="NJV480" s="25"/>
      <c r="NJW480" s="25"/>
      <c r="NJX480" s="25"/>
      <c r="NJY480" s="25"/>
      <c r="NJZ480" s="25"/>
      <c r="NKA480" s="25"/>
      <c r="NKB480" s="25"/>
      <c r="NKC480" s="25"/>
      <c r="NKD480" s="25"/>
      <c r="NKE480" s="25"/>
      <c r="NKF480" s="25"/>
      <c r="NKG480" s="25"/>
      <c r="NKH480" s="25"/>
      <c r="NKI480" s="25"/>
      <c r="NKJ480" s="25"/>
      <c r="NKK480" s="25"/>
      <c r="NKL480" s="25"/>
      <c r="NKM480" s="25"/>
      <c r="NKN480" s="25"/>
      <c r="NKO480" s="25"/>
      <c r="NKP480" s="25"/>
      <c r="NKQ480" s="25"/>
      <c r="NKR480" s="25"/>
      <c r="NKS480" s="25"/>
      <c r="NKT480" s="25"/>
      <c r="NKU480" s="25"/>
      <c r="NKV480" s="25"/>
      <c r="NKW480" s="25"/>
      <c r="NKX480" s="25"/>
      <c r="NKY480" s="25"/>
      <c r="NKZ480" s="25"/>
      <c r="NLA480" s="25"/>
      <c r="NLB480" s="25"/>
      <c r="NLC480" s="25"/>
      <c r="NLD480" s="25"/>
      <c r="NLE480" s="25"/>
      <c r="NLF480" s="25"/>
      <c r="NLG480" s="25"/>
      <c r="NLH480" s="25"/>
      <c r="NLI480" s="25"/>
      <c r="NLJ480" s="25"/>
      <c r="NLK480" s="25"/>
      <c r="NLL480" s="25"/>
      <c r="NLM480" s="25"/>
      <c r="NLN480" s="25"/>
      <c r="NLO480" s="25"/>
      <c r="NLP480" s="25"/>
      <c r="NLQ480" s="25"/>
      <c r="NLR480" s="25"/>
      <c r="NLS480" s="25"/>
      <c r="NLT480" s="25"/>
      <c r="NLU480" s="25"/>
      <c r="NLV480" s="25"/>
      <c r="NLW480" s="25"/>
      <c r="NLX480" s="25"/>
      <c r="NLY480" s="25"/>
      <c r="NLZ480" s="25"/>
      <c r="NMA480" s="25"/>
      <c r="NMB480" s="25"/>
      <c r="NMC480" s="25"/>
      <c r="NMD480" s="25"/>
      <c r="NME480" s="25"/>
      <c r="NMF480" s="25"/>
      <c r="NMG480" s="25"/>
      <c r="NMH480" s="25"/>
      <c r="NMI480" s="25"/>
      <c r="NMJ480" s="25"/>
      <c r="NMK480" s="25"/>
      <c r="NML480" s="25"/>
      <c r="NMM480" s="25"/>
      <c r="NMN480" s="25"/>
      <c r="NMO480" s="25"/>
      <c r="NMP480" s="25"/>
      <c r="NMQ480" s="25"/>
      <c r="NMR480" s="25"/>
      <c r="NMS480" s="25"/>
      <c r="NMT480" s="25"/>
      <c r="NMU480" s="25"/>
      <c r="NMV480" s="25"/>
      <c r="NMW480" s="25"/>
      <c r="NMX480" s="25"/>
      <c r="NMY480" s="25"/>
      <c r="NMZ480" s="25"/>
      <c r="NNA480" s="25"/>
      <c r="NNB480" s="25"/>
      <c r="NNC480" s="25"/>
      <c r="NND480" s="25"/>
      <c r="NNE480" s="25"/>
      <c r="NNF480" s="25"/>
      <c r="NNG480" s="25"/>
      <c r="NNH480" s="25"/>
      <c r="NNI480" s="25"/>
      <c r="NNJ480" s="25"/>
      <c r="NNK480" s="25"/>
      <c r="NNL480" s="25"/>
      <c r="NNM480" s="25"/>
      <c r="NNN480" s="25"/>
      <c r="NNO480" s="25"/>
      <c r="NNP480" s="25"/>
      <c r="NNQ480" s="25"/>
      <c r="NNR480" s="25"/>
      <c r="NNS480" s="25"/>
      <c r="NNT480" s="25"/>
      <c r="NNU480" s="25"/>
      <c r="NNV480" s="25"/>
      <c r="NNW480" s="25"/>
      <c r="NNX480" s="25"/>
      <c r="NNY480" s="25"/>
      <c r="NNZ480" s="25"/>
      <c r="NOA480" s="25"/>
      <c r="NOB480" s="25"/>
      <c r="NOC480" s="25"/>
      <c r="NOD480" s="25"/>
      <c r="NOE480" s="25"/>
      <c r="NOF480" s="25"/>
      <c r="NOG480" s="25"/>
      <c r="NOH480" s="25"/>
      <c r="NOI480" s="25"/>
      <c r="NOJ480" s="25"/>
      <c r="NOK480" s="25"/>
      <c r="NOL480" s="25"/>
      <c r="NOM480" s="25"/>
      <c r="NON480" s="25"/>
      <c r="NOO480" s="25"/>
      <c r="NOP480" s="25"/>
      <c r="NOQ480" s="25"/>
      <c r="NOR480" s="25"/>
      <c r="NOS480" s="25"/>
      <c r="NOT480" s="25"/>
      <c r="NOU480" s="25"/>
      <c r="NOV480" s="25"/>
      <c r="NOW480" s="25"/>
      <c r="NOX480" s="25"/>
      <c r="NOY480" s="25"/>
      <c r="NOZ480" s="25"/>
      <c r="NPA480" s="25"/>
      <c r="NPB480" s="25"/>
      <c r="NPC480" s="25"/>
      <c r="NPD480" s="25"/>
      <c r="NPE480" s="25"/>
      <c r="NPF480" s="25"/>
      <c r="NPG480" s="25"/>
      <c r="NPH480" s="25"/>
      <c r="NPI480" s="25"/>
      <c r="NPJ480" s="25"/>
      <c r="NPK480" s="25"/>
      <c r="NPL480" s="25"/>
      <c r="NPM480" s="25"/>
      <c r="NPN480" s="25"/>
      <c r="NPO480" s="25"/>
      <c r="NPP480" s="25"/>
      <c r="NPQ480" s="25"/>
      <c r="NPR480" s="25"/>
      <c r="NPS480" s="25"/>
      <c r="NPT480" s="25"/>
      <c r="NPU480" s="25"/>
      <c r="NPV480" s="25"/>
      <c r="NPW480" s="25"/>
      <c r="NPX480" s="25"/>
      <c r="NPY480" s="25"/>
      <c r="NPZ480" s="25"/>
      <c r="NQA480" s="25"/>
      <c r="NQB480" s="25"/>
      <c r="NQC480" s="25"/>
      <c r="NQD480" s="25"/>
      <c r="NQE480" s="25"/>
      <c r="NQF480" s="25"/>
      <c r="NQG480" s="25"/>
      <c r="NQH480" s="25"/>
      <c r="NQI480" s="25"/>
      <c r="NQJ480" s="25"/>
      <c r="NQK480" s="25"/>
      <c r="NQL480" s="25"/>
      <c r="NQM480" s="25"/>
      <c r="NQN480" s="25"/>
      <c r="NQO480" s="25"/>
      <c r="NQP480" s="25"/>
      <c r="NQQ480" s="25"/>
      <c r="NQR480" s="25"/>
      <c r="NQS480" s="25"/>
      <c r="NQT480" s="25"/>
      <c r="NQU480" s="25"/>
      <c r="NQV480" s="25"/>
      <c r="NQW480" s="25"/>
      <c r="NQX480" s="25"/>
      <c r="NQY480" s="25"/>
      <c r="NQZ480" s="25"/>
      <c r="NRA480" s="25"/>
      <c r="NRB480" s="25"/>
      <c r="NRC480" s="25"/>
      <c r="NRD480" s="25"/>
      <c r="NRE480" s="25"/>
      <c r="NRF480" s="25"/>
      <c r="NRG480" s="25"/>
      <c r="NRH480" s="25"/>
      <c r="NRI480" s="25"/>
      <c r="NRJ480" s="25"/>
      <c r="NRK480" s="25"/>
      <c r="NRL480" s="25"/>
      <c r="NRM480" s="25"/>
      <c r="NRN480" s="25"/>
      <c r="NRO480" s="25"/>
      <c r="NRP480" s="25"/>
      <c r="NRQ480" s="25"/>
      <c r="NRR480" s="25"/>
      <c r="NRS480" s="25"/>
      <c r="NRT480" s="25"/>
      <c r="NRU480" s="25"/>
      <c r="NRV480" s="25"/>
      <c r="NRW480" s="25"/>
      <c r="NRX480" s="25"/>
      <c r="NRY480" s="25"/>
      <c r="NRZ480" s="25"/>
      <c r="NSA480" s="25"/>
      <c r="NSB480" s="25"/>
      <c r="NSC480" s="25"/>
      <c r="NSD480" s="25"/>
      <c r="NSE480" s="25"/>
      <c r="NSF480" s="25"/>
      <c r="NSG480" s="25"/>
      <c r="NSH480" s="25"/>
      <c r="NSI480" s="25"/>
      <c r="NSJ480" s="25"/>
      <c r="NSK480" s="25"/>
      <c r="NSL480" s="25"/>
      <c r="NSM480" s="25"/>
      <c r="NSN480" s="25"/>
      <c r="NSO480" s="25"/>
      <c r="NSP480" s="25"/>
      <c r="NSQ480" s="25"/>
      <c r="NSR480" s="25"/>
      <c r="NSS480" s="25"/>
      <c r="NST480" s="25"/>
      <c r="NSU480" s="25"/>
      <c r="NSV480" s="25"/>
      <c r="NSW480" s="25"/>
      <c r="NSX480" s="25"/>
      <c r="NSY480" s="25"/>
      <c r="NSZ480" s="25"/>
      <c r="NTA480" s="25"/>
      <c r="NTB480" s="25"/>
      <c r="NTC480" s="25"/>
      <c r="NTD480" s="25"/>
      <c r="NTE480" s="25"/>
      <c r="NTF480" s="25"/>
      <c r="NTG480" s="25"/>
      <c r="NTH480" s="25"/>
      <c r="NTI480" s="25"/>
      <c r="NTJ480" s="25"/>
      <c r="NTK480" s="25"/>
      <c r="NTL480" s="25"/>
      <c r="NTM480" s="25"/>
      <c r="NTN480" s="25"/>
      <c r="NTO480" s="25"/>
      <c r="NTP480" s="25"/>
      <c r="NTQ480" s="25"/>
      <c r="NTR480" s="25"/>
      <c r="NTS480" s="25"/>
      <c r="NTT480" s="25"/>
      <c r="NTU480" s="25"/>
      <c r="NTV480" s="25"/>
      <c r="NTW480" s="25"/>
      <c r="NTX480" s="25"/>
      <c r="NTY480" s="25"/>
      <c r="NTZ480" s="25"/>
      <c r="NUA480" s="25"/>
      <c r="NUB480" s="25"/>
      <c r="NUC480" s="25"/>
      <c r="NUD480" s="25"/>
      <c r="NUE480" s="25"/>
      <c r="NUF480" s="25"/>
      <c r="NUG480" s="25"/>
      <c r="NUH480" s="25"/>
      <c r="NUI480" s="25"/>
      <c r="NUJ480" s="25"/>
      <c r="NUK480" s="25"/>
      <c r="NUL480" s="25"/>
      <c r="NUM480" s="25"/>
      <c r="NUN480" s="25"/>
      <c r="NUO480" s="25"/>
      <c r="NUP480" s="25"/>
      <c r="NUQ480" s="25"/>
      <c r="NUR480" s="25"/>
      <c r="NUS480" s="25"/>
      <c r="NUT480" s="25"/>
      <c r="NUU480" s="25"/>
      <c r="NUV480" s="25"/>
      <c r="NUW480" s="25"/>
      <c r="NUX480" s="25"/>
      <c r="NUY480" s="25"/>
      <c r="NUZ480" s="25"/>
      <c r="NVA480" s="25"/>
      <c r="NVB480" s="25"/>
      <c r="NVC480" s="25"/>
      <c r="NVD480" s="25"/>
      <c r="NVE480" s="25"/>
      <c r="NVF480" s="25"/>
      <c r="NVG480" s="25"/>
      <c r="NVH480" s="25"/>
      <c r="NVI480" s="25"/>
      <c r="NVJ480" s="25"/>
      <c r="NVK480" s="25"/>
      <c r="NVL480" s="25"/>
      <c r="NVM480" s="25"/>
      <c r="NVN480" s="25"/>
      <c r="NVO480" s="25"/>
      <c r="NVP480" s="25"/>
      <c r="NVQ480" s="25"/>
      <c r="NVR480" s="25"/>
      <c r="NVS480" s="25"/>
      <c r="NVT480" s="25"/>
      <c r="NVU480" s="25"/>
      <c r="NVV480" s="25"/>
      <c r="NVW480" s="25"/>
      <c r="NVX480" s="25"/>
      <c r="NVY480" s="25"/>
      <c r="NVZ480" s="25"/>
      <c r="NWA480" s="25"/>
      <c r="NWB480" s="25"/>
      <c r="NWC480" s="25"/>
      <c r="NWD480" s="25"/>
      <c r="NWE480" s="25"/>
      <c r="NWF480" s="25"/>
      <c r="NWG480" s="25"/>
      <c r="NWH480" s="25"/>
      <c r="NWI480" s="25"/>
      <c r="NWJ480" s="25"/>
      <c r="NWK480" s="25"/>
      <c r="NWL480" s="25"/>
      <c r="NWM480" s="25"/>
      <c r="NWN480" s="25"/>
      <c r="NWO480" s="25"/>
      <c r="NWP480" s="25"/>
      <c r="NWQ480" s="25"/>
      <c r="NWR480" s="25"/>
      <c r="NWS480" s="25"/>
      <c r="NWT480" s="25"/>
      <c r="NWU480" s="25"/>
      <c r="NWV480" s="25"/>
      <c r="NWW480" s="25"/>
      <c r="NWX480" s="25"/>
      <c r="NWY480" s="25"/>
      <c r="NWZ480" s="25"/>
      <c r="NXA480" s="25"/>
      <c r="NXB480" s="25"/>
      <c r="NXC480" s="25"/>
      <c r="NXD480" s="25"/>
      <c r="NXE480" s="25"/>
      <c r="NXF480" s="25"/>
      <c r="NXG480" s="25"/>
      <c r="NXH480" s="25"/>
      <c r="NXI480" s="25"/>
      <c r="NXJ480" s="25"/>
      <c r="NXK480" s="25"/>
      <c r="NXL480" s="25"/>
      <c r="NXM480" s="25"/>
      <c r="NXN480" s="25"/>
      <c r="NXO480" s="25"/>
      <c r="NXP480" s="25"/>
      <c r="NXQ480" s="25"/>
      <c r="NXR480" s="25"/>
      <c r="NXS480" s="25"/>
      <c r="NXT480" s="25"/>
      <c r="NXU480" s="25"/>
      <c r="NXV480" s="25"/>
      <c r="NXW480" s="25"/>
      <c r="NXX480" s="25"/>
      <c r="NXY480" s="25"/>
      <c r="NXZ480" s="25"/>
      <c r="NYA480" s="25"/>
      <c r="NYB480" s="25"/>
      <c r="NYC480" s="25"/>
      <c r="NYD480" s="25"/>
      <c r="NYE480" s="25"/>
      <c r="NYF480" s="25"/>
      <c r="NYG480" s="25"/>
      <c r="NYH480" s="25"/>
      <c r="NYI480" s="25"/>
      <c r="NYJ480" s="25"/>
      <c r="NYK480" s="25"/>
      <c r="NYL480" s="25"/>
      <c r="NYM480" s="25"/>
      <c r="NYN480" s="25"/>
      <c r="NYO480" s="25"/>
      <c r="NYP480" s="25"/>
      <c r="NYQ480" s="25"/>
      <c r="NYR480" s="25"/>
      <c r="NYS480" s="25"/>
      <c r="NYT480" s="25"/>
      <c r="NYU480" s="25"/>
      <c r="NYV480" s="25"/>
      <c r="NYW480" s="25"/>
      <c r="NYX480" s="25"/>
      <c r="NYY480" s="25"/>
      <c r="NYZ480" s="25"/>
      <c r="NZA480" s="25"/>
      <c r="NZB480" s="25"/>
      <c r="NZC480" s="25"/>
      <c r="NZD480" s="25"/>
      <c r="NZE480" s="25"/>
      <c r="NZF480" s="25"/>
      <c r="NZG480" s="25"/>
      <c r="NZH480" s="25"/>
      <c r="NZI480" s="25"/>
      <c r="NZJ480" s="25"/>
      <c r="NZK480" s="25"/>
      <c r="NZL480" s="25"/>
      <c r="NZM480" s="25"/>
      <c r="NZN480" s="25"/>
      <c r="NZO480" s="25"/>
      <c r="NZP480" s="25"/>
      <c r="NZQ480" s="25"/>
      <c r="NZR480" s="25"/>
      <c r="NZS480" s="25"/>
      <c r="NZT480" s="25"/>
      <c r="NZU480" s="25"/>
      <c r="NZV480" s="25"/>
      <c r="NZW480" s="25"/>
      <c r="NZX480" s="25"/>
      <c r="NZY480" s="25"/>
      <c r="NZZ480" s="25"/>
      <c r="OAA480" s="25"/>
      <c r="OAB480" s="25"/>
      <c r="OAC480" s="25"/>
      <c r="OAD480" s="25"/>
      <c r="OAE480" s="25"/>
      <c r="OAF480" s="25"/>
      <c r="OAG480" s="25"/>
      <c r="OAH480" s="25"/>
      <c r="OAI480" s="25"/>
      <c r="OAJ480" s="25"/>
      <c r="OAK480" s="25"/>
      <c r="OAL480" s="25"/>
      <c r="OAM480" s="25"/>
      <c r="OAN480" s="25"/>
      <c r="OAO480" s="25"/>
      <c r="OAP480" s="25"/>
      <c r="OAQ480" s="25"/>
      <c r="OAR480" s="25"/>
      <c r="OAS480" s="25"/>
      <c r="OAT480" s="25"/>
      <c r="OAU480" s="25"/>
      <c r="OAV480" s="25"/>
      <c r="OAW480" s="25"/>
      <c r="OAX480" s="25"/>
      <c r="OAY480" s="25"/>
      <c r="OAZ480" s="25"/>
      <c r="OBA480" s="25"/>
      <c r="OBB480" s="25"/>
      <c r="OBC480" s="25"/>
      <c r="OBD480" s="25"/>
      <c r="OBE480" s="25"/>
      <c r="OBF480" s="25"/>
      <c r="OBG480" s="25"/>
      <c r="OBH480" s="25"/>
      <c r="OBI480" s="25"/>
      <c r="OBJ480" s="25"/>
      <c r="OBK480" s="25"/>
      <c r="OBL480" s="25"/>
      <c r="OBM480" s="25"/>
      <c r="OBN480" s="25"/>
      <c r="OBO480" s="25"/>
      <c r="OBP480" s="25"/>
      <c r="OBQ480" s="25"/>
      <c r="OBR480" s="25"/>
      <c r="OBS480" s="25"/>
      <c r="OBT480" s="25"/>
      <c r="OBU480" s="25"/>
      <c r="OBV480" s="25"/>
      <c r="OBW480" s="25"/>
      <c r="OBX480" s="25"/>
      <c r="OBY480" s="25"/>
      <c r="OBZ480" s="25"/>
      <c r="OCA480" s="25"/>
      <c r="OCB480" s="25"/>
      <c r="OCC480" s="25"/>
      <c r="OCD480" s="25"/>
      <c r="OCE480" s="25"/>
      <c r="OCF480" s="25"/>
      <c r="OCG480" s="25"/>
      <c r="OCH480" s="25"/>
      <c r="OCI480" s="25"/>
      <c r="OCJ480" s="25"/>
      <c r="OCK480" s="25"/>
      <c r="OCL480" s="25"/>
      <c r="OCM480" s="25"/>
      <c r="OCN480" s="25"/>
      <c r="OCO480" s="25"/>
      <c r="OCP480" s="25"/>
      <c r="OCQ480" s="25"/>
      <c r="OCR480" s="25"/>
      <c r="OCS480" s="25"/>
      <c r="OCT480" s="25"/>
      <c r="OCU480" s="25"/>
      <c r="OCV480" s="25"/>
      <c r="OCW480" s="25"/>
      <c r="OCX480" s="25"/>
      <c r="OCY480" s="25"/>
      <c r="OCZ480" s="25"/>
      <c r="ODA480" s="25"/>
      <c r="ODB480" s="25"/>
      <c r="ODC480" s="25"/>
      <c r="ODD480" s="25"/>
      <c r="ODE480" s="25"/>
      <c r="ODF480" s="25"/>
      <c r="ODG480" s="25"/>
      <c r="ODH480" s="25"/>
      <c r="ODI480" s="25"/>
      <c r="ODJ480" s="25"/>
      <c r="ODK480" s="25"/>
      <c r="ODL480" s="25"/>
      <c r="ODM480" s="25"/>
      <c r="ODN480" s="25"/>
      <c r="ODO480" s="25"/>
      <c r="ODP480" s="25"/>
      <c r="ODQ480" s="25"/>
      <c r="ODR480" s="25"/>
      <c r="ODS480" s="25"/>
      <c r="ODT480" s="25"/>
      <c r="ODU480" s="25"/>
      <c r="ODV480" s="25"/>
      <c r="ODW480" s="25"/>
      <c r="ODX480" s="25"/>
      <c r="ODY480" s="25"/>
      <c r="ODZ480" s="25"/>
      <c r="OEA480" s="25"/>
      <c r="OEB480" s="25"/>
      <c r="OEC480" s="25"/>
      <c r="OED480" s="25"/>
      <c r="OEE480" s="25"/>
      <c r="OEF480" s="25"/>
      <c r="OEG480" s="25"/>
      <c r="OEH480" s="25"/>
      <c r="OEI480" s="25"/>
      <c r="OEJ480" s="25"/>
      <c r="OEK480" s="25"/>
      <c r="OEL480" s="25"/>
      <c r="OEM480" s="25"/>
      <c r="OEN480" s="25"/>
      <c r="OEO480" s="25"/>
      <c r="OEP480" s="25"/>
      <c r="OEQ480" s="25"/>
      <c r="OER480" s="25"/>
      <c r="OES480" s="25"/>
      <c r="OET480" s="25"/>
      <c r="OEU480" s="25"/>
      <c r="OEV480" s="25"/>
      <c r="OEW480" s="25"/>
      <c r="OEX480" s="25"/>
      <c r="OEY480" s="25"/>
      <c r="OEZ480" s="25"/>
      <c r="OFA480" s="25"/>
      <c r="OFB480" s="25"/>
      <c r="OFC480" s="25"/>
      <c r="OFD480" s="25"/>
      <c r="OFE480" s="25"/>
      <c r="OFF480" s="25"/>
      <c r="OFG480" s="25"/>
      <c r="OFH480" s="25"/>
      <c r="OFI480" s="25"/>
      <c r="OFJ480" s="25"/>
      <c r="OFK480" s="25"/>
      <c r="OFL480" s="25"/>
      <c r="OFM480" s="25"/>
      <c r="OFN480" s="25"/>
      <c r="OFO480" s="25"/>
      <c r="OFP480" s="25"/>
      <c r="OFQ480" s="25"/>
      <c r="OFR480" s="25"/>
      <c r="OFS480" s="25"/>
      <c r="OFT480" s="25"/>
      <c r="OFU480" s="25"/>
      <c r="OFV480" s="25"/>
      <c r="OFW480" s="25"/>
      <c r="OFX480" s="25"/>
      <c r="OFY480" s="25"/>
      <c r="OFZ480" s="25"/>
      <c r="OGA480" s="25"/>
      <c r="OGB480" s="25"/>
      <c r="OGC480" s="25"/>
      <c r="OGD480" s="25"/>
      <c r="OGE480" s="25"/>
      <c r="OGF480" s="25"/>
      <c r="OGG480" s="25"/>
      <c r="OGH480" s="25"/>
      <c r="OGI480" s="25"/>
      <c r="OGJ480" s="25"/>
      <c r="OGK480" s="25"/>
      <c r="OGL480" s="25"/>
      <c r="OGM480" s="25"/>
      <c r="OGN480" s="25"/>
      <c r="OGO480" s="25"/>
      <c r="OGP480" s="25"/>
      <c r="OGQ480" s="25"/>
      <c r="OGR480" s="25"/>
      <c r="OGS480" s="25"/>
      <c r="OGT480" s="25"/>
      <c r="OGU480" s="25"/>
      <c r="OGV480" s="25"/>
      <c r="OGW480" s="25"/>
      <c r="OGX480" s="25"/>
      <c r="OGY480" s="25"/>
      <c r="OGZ480" s="25"/>
      <c r="OHA480" s="25"/>
      <c r="OHB480" s="25"/>
      <c r="OHC480" s="25"/>
      <c r="OHD480" s="25"/>
      <c r="OHE480" s="25"/>
      <c r="OHF480" s="25"/>
      <c r="OHG480" s="25"/>
      <c r="OHH480" s="25"/>
      <c r="OHI480" s="25"/>
      <c r="OHJ480" s="25"/>
      <c r="OHK480" s="25"/>
      <c r="OHL480" s="25"/>
      <c r="OHM480" s="25"/>
      <c r="OHN480" s="25"/>
      <c r="OHO480" s="25"/>
      <c r="OHP480" s="25"/>
      <c r="OHQ480" s="25"/>
      <c r="OHR480" s="25"/>
      <c r="OHS480" s="25"/>
      <c r="OHT480" s="25"/>
      <c r="OHU480" s="25"/>
      <c r="OHV480" s="25"/>
      <c r="OHW480" s="25"/>
      <c r="OHX480" s="25"/>
      <c r="OHY480" s="25"/>
      <c r="OHZ480" s="25"/>
      <c r="OIA480" s="25"/>
      <c r="OIB480" s="25"/>
      <c r="OIC480" s="25"/>
      <c r="OID480" s="25"/>
      <c r="OIE480" s="25"/>
      <c r="OIF480" s="25"/>
      <c r="OIG480" s="25"/>
      <c r="OIH480" s="25"/>
      <c r="OII480" s="25"/>
      <c r="OIJ480" s="25"/>
      <c r="OIK480" s="25"/>
      <c r="OIL480" s="25"/>
      <c r="OIM480" s="25"/>
      <c r="OIN480" s="25"/>
      <c r="OIO480" s="25"/>
      <c r="OIP480" s="25"/>
      <c r="OIQ480" s="25"/>
      <c r="OIR480" s="25"/>
      <c r="OIS480" s="25"/>
      <c r="OIT480" s="25"/>
      <c r="OIU480" s="25"/>
      <c r="OIV480" s="25"/>
      <c r="OIW480" s="25"/>
      <c r="OIX480" s="25"/>
      <c r="OIY480" s="25"/>
      <c r="OIZ480" s="25"/>
      <c r="OJA480" s="25"/>
      <c r="OJB480" s="25"/>
      <c r="OJC480" s="25"/>
      <c r="OJD480" s="25"/>
      <c r="OJE480" s="25"/>
      <c r="OJF480" s="25"/>
      <c r="OJG480" s="25"/>
      <c r="OJH480" s="25"/>
      <c r="OJI480" s="25"/>
      <c r="OJJ480" s="25"/>
      <c r="OJK480" s="25"/>
      <c r="OJL480" s="25"/>
      <c r="OJM480" s="25"/>
      <c r="OJN480" s="25"/>
      <c r="OJO480" s="25"/>
      <c r="OJP480" s="25"/>
      <c r="OJQ480" s="25"/>
      <c r="OJR480" s="25"/>
      <c r="OJS480" s="25"/>
      <c r="OJT480" s="25"/>
      <c r="OJU480" s="25"/>
      <c r="OJV480" s="25"/>
      <c r="OJW480" s="25"/>
      <c r="OJX480" s="25"/>
      <c r="OJY480" s="25"/>
      <c r="OJZ480" s="25"/>
      <c r="OKA480" s="25"/>
      <c r="OKB480" s="25"/>
      <c r="OKC480" s="25"/>
      <c r="OKD480" s="25"/>
      <c r="OKE480" s="25"/>
      <c r="OKF480" s="25"/>
      <c r="OKG480" s="25"/>
      <c r="OKH480" s="25"/>
      <c r="OKI480" s="25"/>
      <c r="OKJ480" s="25"/>
      <c r="OKK480" s="25"/>
      <c r="OKL480" s="25"/>
      <c r="OKM480" s="25"/>
      <c r="OKN480" s="25"/>
      <c r="OKO480" s="25"/>
      <c r="OKP480" s="25"/>
      <c r="OKQ480" s="25"/>
      <c r="OKR480" s="25"/>
      <c r="OKS480" s="25"/>
      <c r="OKT480" s="25"/>
      <c r="OKU480" s="25"/>
      <c r="OKV480" s="25"/>
      <c r="OKW480" s="25"/>
      <c r="OKX480" s="25"/>
      <c r="OKY480" s="25"/>
      <c r="OKZ480" s="25"/>
      <c r="OLA480" s="25"/>
      <c r="OLB480" s="25"/>
      <c r="OLC480" s="25"/>
      <c r="OLD480" s="25"/>
      <c r="OLE480" s="25"/>
      <c r="OLF480" s="25"/>
      <c r="OLG480" s="25"/>
      <c r="OLH480" s="25"/>
      <c r="OLI480" s="25"/>
      <c r="OLJ480" s="25"/>
      <c r="OLK480" s="25"/>
      <c r="OLL480" s="25"/>
      <c r="OLM480" s="25"/>
      <c r="OLN480" s="25"/>
      <c r="OLO480" s="25"/>
      <c r="OLP480" s="25"/>
      <c r="OLQ480" s="25"/>
      <c r="OLR480" s="25"/>
      <c r="OLS480" s="25"/>
      <c r="OLT480" s="25"/>
      <c r="OLU480" s="25"/>
      <c r="OLV480" s="25"/>
      <c r="OLW480" s="25"/>
      <c r="OLX480" s="25"/>
      <c r="OLY480" s="25"/>
      <c r="OLZ480" s="25"/>
      <c r="OMA480" s="25"/>
      <c r="OMB480" s="25"/>
      <c r="OMC480" s="25"/>
      <c r="OMD480" s="25"/>
      <c r="OME480" s="25"/>
      <c r="OMF480" s="25"/>
      <c r="OMG480" s="25"/>
      <c r="OMH480" s="25"/>
      <c r="OMI480" s="25"/>
      <c r="OMJ480" s="25"/>
      <c r="OMK480" s="25"/>
      <c r="OML480" s="25"/>
      <c r="OMM480" s="25"/>
      <c r="OMN480" s="25"/>
      <c r="OMO480" s="25"/>
      <c r="OMP480" s="25"/>
      <c r="OMQ480" s="25"/>
      <c r="OMR480" s="25"/>
      <c r="OMS480" s="25"/>
      <c r="OMT480" s="25"/>
      <c r="OMU480" s="25"/>
      <c r="OMV480" s="25"/>
      <c r="OMW480" s="25"/>
      <c r="OMX480" s="25"/>
      <c r="OMY480" s="25"/>
      <c r="OMZ480" s="25"/>
      <c r="ONA480" s="25"/>
      <c r="ONB480" s="25"/>
      <c r="ONC480" s="25"/>
      <c r="OND480" s="25"/>
      <c r="ONE480" s="25"/>
      <c r="ONF480" s="25"/>
      <c r="ONG480" s="25"/>
      <c r="ONH480" s="25"/>
      <c r="ONI480" s="25"/>
      <c r="ONJ480" s="25"/>
      <c r="ONK480" s="25"/>
      <c r="ONL480" s="25"/>
      <c r="ONM480" s="25"/>
      <c r="ONN480" s="25"/>
      <c r="ONO480" s="25"/>
      <c r="ONP480" s="25"/>
      <c r="ONQ480" s="25"/>
      <c r="ONR480" s="25"/>
      <c r="ONS480" s="25"/>
      <c r="ONT480" s="25"/>
      <c r="ONU480" s="25"/>
      <c r="ONV480" s="25"/>
      <c r="ONW480" s="25"/>
      <c r="ONX480" s="25"/>
      <c r="ONY480" s="25"/>
      <c r="ONZ480" s="25"/>
      <c r="OOA480" s="25"/>
      <c r="OOB480" s="25"/>
      <c r="OOC480" s="25"/>
      <c r="OOD480" s="25"/>
      <c r="OOE480" s="25"/>
      <c r="OOF480" s="25"/>
      <c r="OOG480" s="25"/>
      <c r="OOH480" s="25"/>
      <c r="OOI480" s="25"/>
      <c r="OOJ480" s="25"/>
      <c r="OOK480" s="25"/>
      <c r="OOL480" s="25"/>
      <c r="OOM480" s="25"/>
      <c r="OON480" s="25"/>
      <c r="OOO480" s="25"/>
      <c r="OOP480" s="25"/>
      <c r="OOQ480" s="25"/>
      <c r="OOR480" s="25"/>
      <c r="OOS480" s="25"/>
      <c r="OOT480" s="25"/>
      <c r="OOU480" s="25"/>
      <c r="OOV480" s="25"/>
      <c r="OOW480" s="25"/>
      <c r="OOX480" s="25"/>
      <c r="OOY480" s="25"/>
      <c r="OOZ480" s="25"/>
      <c r="OPA480" s="25"/>
      <c r="OPB480" s="25"/>
      <c r="OPC480" s="25"/>
      <c r="OPD480" s="25"/>
      <c r="OPE480" s="25"/>
      <c r="OPF480" s="25"/>
      <c r="OPG480" s="25"/>
      <c r="OPH480" s="25"/>
      <c r="OPI480" s="25"/>
      <c r="OPJ480" s="25"/>
      <c r="OPK480" s="25"/>
      <c r="OPL480" s="25"/>
      <c r="OPM480" s="25"/>
      <c r="OPN480" s="25"/>
      <c r="OPO480" s="25"/>
      <c r="OPP480" s="25"/>
      <c r="OPQ480" s="25"/>
      <c r="OPR480" s="25"/>
      <c r="OPS480" s="25"/>
      <c r="OPT480" s="25"/>
      <c r="OPU480" s="25"/>
      <c r="OPV480" s="25"/>
      <c r="OPW480" s="25"/>
      <c r="OPX480" s="25"/>
      <c r="OPY480" s="25"/>
      <c r="OPZ480" s="25"/>
      <c r="OQA480" s="25"/>
      <c r="OQB480" s="25"/>
      <c r="OQC480" s="25"/>
      <c r="OQD480" s="25"/>
      <c r="OQE480" s="25"/>
      <c r="OQF480" s="25"/>
      <c r="OQG480" s="25"/>
      <c r="OQH480" s="25"/>
      <c r="OQI480" s="25"/>
      <c r="OQJ480" s="25"/>
      <c r="OQK480" s="25"/>
      <c r="OQL480" s="25"/>
      <c r="OQM480" s="25"/>
      <c r="OQN480" s="25"/>
      <c r="OQO480" s="25"/>
      <c r="OQP480" s="25"/>
      <c r="OQQ480" s="25"/>
      <c r="OQR480" s="25"/>
      <c r="OQS480" s="25"/>
      <c r="OQT480" s="25"/>
      <c r="OQU480" s="25"/>
      <c r="OQV480" s="25"/>
      <c r="OQW480" s="25"/>
      <c r="OQX480" s="25"/>
      <c r="OQY480" s="25"/>
      <c r="OQZ480" s="25"/>
      <c r="ORA480" s="25"/>
      <c r="ORB480" s="25"/>
      <c r="ORC480" s="25"/>
      <c r="ORD480" s="25"/>
      <c r="ORE480" s="25"/>
      <c r="ORF480" s="25"/>
      <c r="ORG480" s="25"/>
      <c r="ORH480" s="25"/>
      <c r="ORI480" s="25"/>
      <c r="ORJ480" s="25"/>
      <c r="ORK480" s="25"/>
      <c r="ORL480" s="25"/>
      <c r="ORM480" s="25"/>
      <c r="ORN480" s="25"/>
      <c r="ORO480" s="25"/>
      <c r="ORP480" s="25"/>
      <c r="ORQ480" s="25"/>
      <c r="ORR480" s="25"/>
      <c r="ORS480" s="25"/>
      <c r="ORT480" s="25"/>
      <c r="ORU480" s="25"/>
      <c r="ORV480" s="25"/>
      <c r="ORW480" s="25"/>
      <c r="ORX480" s="25"/>
      <c r="ORY480" s="25"/>
      <c r="ORZ480" s="25"/>
      <c r="OSA480" s="25"/>
      <c r="OSB480" s="25"/>
      <c r="OSC480" s="25"/>
      <c r="OSD480" s="25"/>
      <c r="OSE480" s="25"/>
      <c r="OSF480" s="25"/>
      <c r="OSG480" s="25"/>
      <c r="OSH480" s="25"/>
      <c r="OSI480" s="25"/>
      <c r="OSJ480" s="25"/>
      <c r="OSK480" s="25"/>
      <c r="OSL480" s="25"/>
      <c r="OSM480" s="25"/>
      <c r="OSN480" s="25"/>
      <c r="OSO480" s="25"/>
      <c r="OSP480" s="25"/>
      <c r="OSQ480" s="25"/>
      <c r="OSR480" s="25"/>
      <c r="OSS480" s="25"/>
      <c r="OST480" s="25"/>
      <c r="OSU480" s="25"/>
      <c r="OSV480" s="25"/>
      <c r="OSW480" s="25"/>
      <c r="OSX480" s="25"/>
      <c r="OSY480" s="25"/>
      <c r="OSZ480" s="25"/>
      <c r="OTA480" s="25"/>
      <c r="OTB480" s="25"/>
      <c r="OTC480" s="25"/>
      <c r="OTD480" s="25"/>
      <c r="OTE480" s="25"/>
      <c r="OTF480" s="25"/>
      <c r="OTG480" s="25"/>
      <c r="OTH480" s="25"/>
      <c r="OTI480" s="25"/>
      <c r="OTJ480" s="25"/>
      <c r="OTK480" s="25"/>
      <c r="OTL480" s="25"/>
      <c r="OTM480" s="25"/>
      <c r="OTN480" s="25"/>
      <c r="OTO480" s="25"/>
      <c r="OTP480" s="25"/>
      <c r="OTQ480" s="25"/>
      <c r="OTR480" s="25"/>
      <c r="OTS480" s="25"/>
      <c r="OTT480" s="25"/>
      <c r="OTU480" s="25"/>
      <c r="OTV480" s="25"/>
      <c r="OTW480" s="25"/>
      <c r="OTX480" s="25"/>
      <c r="OTY480" s="25"/>
      <c r="OTZ480" s="25"/>
      <c r="OUA480" s="25"/>
      <c r="OUB480" s="25"/>
      <c r="OUC480" s="25"/>
      <c r="OUD480" s="25"/>
      <c r="OUE480" s="25"/>
      <c r="OUF480" s="25"/>
      <c r="OUG480" s="25"/>
      <c r="OUH480" s="25"/>
      <c r="OUI480" s="25"/>
      <c r="OUJ480" s="25"/>
      <c r="OUK480" s="25"/>
      <c r="OUL480" s="25"/>
      <c r="OUM480" s="25"/>
      <c r="OUN480" s="25"/>
      <c r="OUO480" s="25"/>
      <c r="OUP480" s="25"/>
      <c r="OUQ480" s="25"/>
      <c r="OUR480" s="25"/>
      <c r="OUS480" s="25"/>
      <c r="OUT480" s="25"/>
      <c r="OUU480" s="25"/>
      <c r="OUV480" s="25"/>
      <c r="OUW480" s="25"/>
      <c r="OUX480" s="25"/>
      <c r="OUY480" s="25"/>
      <c r="OUZ480" s="25"/>
      <c r="OVA480" s="25"/>
      <c r="OVB480" s="25"/>
      <c r="OVC480" s="25"/>
      <c r="OVD480" s="25"/>
      <c r="OVE480" s="25"/>
      <c r="OVF480" s="25"/>
      <c r="OVG480" s="25"/>
      <c r="OVH480" s="25"/>
      <c r="OVI480" s="25"/>
      <c r="OVJ480" s="25"/>
      <c r="OVK480" s="25"/>
      <c r="OVL480" s="25"/>
      <c r="OVM480" s="25"/>
      <c r="OVN480" s="25"/>
      <c r="OVO480" s="25"/>
      <c r="OVP480" s="25"/>
      <c r="OVQ480" s="25"/>
      <c r="OVR480" s="25"/>
      <c r="OVS480" s="25"/>
      <c r="OVT480" s="25"/>
      <c r="OVU480" s="25"/>
      <c r="OVV480" s="25"/>
      <c r="OVW480" s="25"/>
      <c r="OVX480" s="25"/>
      <c r="OVY480" s="25"/>
      <c r="OVZ480" s="25"/>
      <c r="OWA480" s="25"/>
      <c r="OWB480" s="25"/>
      <c r="OWC480" s="25"/>
      <c r="OWD480" s="25"/>
      <c r="OWE480" s="25"/>
      <c r="OWF480" s="25"/>
      <c r="OWG480" s="25"/>
      <c r="OWH480" s="25"/>
      <c r="OWI480" s="25"/>
      <c r="OWJ480" s="25"/>
      <c r="OWK480" s="25"/>
      <c r="OWL480" s="25"/>
      <c r="OWM480" s="25"/>
      <c r="OWN480" s="25"/>
      <c r="OWO480" s="25"/>
      <c r="OWP480" s="25"/>
      <c r="OWQ480" s="25"/>
      <c r="OWR480" s="25"/>
      <c r="OWS480" s="25"/>
      <c r="OWT480" s="25"/>
      <c r="OWU480" s="25"/>
      <c r="OWV480" s="25"/>
      <c r="OWW480" s="25"/>
      <c r="OWX480" s="25"/>
      <c r="OWY480" s="25"/>
      <c r="OWZ480" s="25"/>
      <c r="OXA480" s="25"/>
      <c r="OXB480" s="25"/>
      <c r="OXC480" s="25"/>
      <c r="OXD480" s="25"/>
      <c r="OXE480" s="25"/>
      <c r="OXF480" s="25"/>
      <c r="OXG480" s="25"/>
      <c r="OXH480" s="25"/>
      <c r="OXI480" s="25"/>
      <c r="OXJ480" s="25"/>
      <c r="OXK480" s="25"/>
      <c r="OXL480" s="25"/>
      <c r="OXM480" s="25"/>
      <c r="OXN480" s="25"/>
      <c r="OXO480" s="25"/>
      <c r="OXP480" s="25"/>
      <c r="OXQ480" s="25"/>
      <c r="OXR480" s="25"/>
      <c r="OXS480" s="25"/>
      <c r="OXT480" s="25"/>
      <c r="OXU480" s="25"/>
      <c r="OXV480" s="25"/>
      <c r="OXW480" s="25"/>
      <c r="OXX480" s="25"/>
      <c r="OXY480" s="25"/>
      <c r="OXZ480" s="25"/>
      <c r="OYA480" s="25"/>
      <c r="OYB480" s="25"/>
      <c r="OYC480" s="25"/>
      <c r="OYD480" s="25"/>
      <c r="OYE480" s="25"/>
      <c r="OYF480" s="25"/>
      <c r="OYG480" s="25"/>
      <c r="OYH480" s="25"/>
      <c r="OYI480" s="25"/>
      <c r="OYJ480" s="25"/>
      <c r="OYK480" s="25"/>
      <c r="OYL480" s="25"/>
      <c r="OYM480" s="25"/>
      <c r="OYN480" s="25"/>
      <c r="OYO480" s="25"/>
      <c r="OYP480" s="25"/>
      <c r="OYQ480" s="25"/>
      <c r="OYR480" s="25"/>
      <c r="OYS480" s="25"/>
      <c r="OYT480" s="25"/>
      <c r="OYU480" s="25"/>
      <c r="OYV480" s="25"/>
      <c r="OYW480" s="25"/>
      <c r="OYX480" s="25"/>
      <c r="OYY480" s="25"/>
      <c r="OYZ480" s="25"/>
      <c r="OZA480" s="25"/>
      <c r="OZB480" s="25"/>
      <c r="OZC480" s="25"/>
      <c r="OZD480" s="25"/>
      <c r="OZE480" s="25"/>
      <c r="OZF480" s="25"/>
      <c r="OZG480" s="25"/>
      <c r="OZH480" s="25"/>
      <c r="OZI480" s="25"/>
      <c r="OZJ480" s="25"/>
      <c r="OZK480" s="25"/>
      <c r="OZL480" s="25"/>
      <c r="OZM480" s="25"/>
      <c r="OZN480" s="25"/>
      <c r="OZO480" s="25"/>
      <c r="OZP480" s="25"/>
      <c r="OZQ480" s="25"/>
      <c r="OZR480" s="25"/>
      <c r="OZS480" s="25"/>
      <c r="OZT480" s="25"/>
      <c r="OZU480" s="25"/>
      <c r="OZV480" s="25"/>
      <c r="OZW480" s="25"/>
      <c r="OZX480" s="25"/>
      <c r="OZY480" s="25"/>
      <c r="OZZ480" s="25"/>
      <c r="PAA480" s="25"/>
      <c r="PAB480" s="25"/>
      <c r="PAC480" s="25"/>
      <c r="PAD480" s="25"/>
      <c r="PAE480" s="25"/>
      <c r="PAF480" s="25"/>
      <c r="PAG480" s="25"/>
      <c r="PAH480" s="25"/>
      <c r="PAI480" s="25"/>
      <c r="PAJ480" s="25"/>
      <c r="PAK480" s="25"/>
      <c r="PAL480" s="25"/>
      <c r="PAM480" s="25"/>
      <c r="PAN480" s="25"/>
      <c r="PAO480" s="25"/>
      <c r="PAP480" s="25"/>
      <c r="PAQ480" s="25"/>
      <c r="PAR480" s="25"/>
      <c r="PAS480" s="25"/>
      <c r="PAT480" s="25"/>
      <c r="PAU480" s="25"/>
      <c r="PAV480" s="25"/>
      <c r="PAW480" s="25"/>
      <c r="PAX480" s="25"/>
      <c r="PAY480" s="25"/>
      <c r="PAZ480" s="25"/>
      <c r="PBA480" s="25"/>
      <c r="PBB480" s="25"/>
      <c r="PBC480" s="25"/>
      <c r="PBD480" s="25"/>
      <c r="PBE480" s="25"/>
      <c r="PBF480" s="25"/>
      <c r="PBG480" s="25"/>
      <c r="PBH480" s="25"/>
      <c r="PBI480" s="25"/>
      <c r="PBJ480" s="25"/>
      <c r="PBK480" s="25"/>
      <c r="PBL480" s="25"/>
      <c r="PBM480" s="25"/>
      <c r="PBN480" s="25"/>
      <c r="PBO480" s="25"/>
      <c r="PBP480" s="25"/>
      <c r="PBQ480" s="25"/>
      <c r="PBR480" s="25"/>
      <c r="PBS480" s="25"/>
      <c r="PBT480" s="25"/>
      <c r="PBU480" s="25"/>
      <c r="PBV480" s="25"/>
      <c r="PBW480" s="25"/>
      <c r="PBX480" s="25"/>
      <c r="PBY480" s="25"/>
      <c r="PBZ480" s="25"/>
      <c r="PCA480" s="25"/>
      <c r="PCB480" s="25"/>
      <c r="PCC480" s="25"/>
      <c r="PCD480" s="25"/>
      <c r="PCE480" s="25"/>
      <c r="PCF480" s="25"/>
      <c r="PCG480" s="25"/>
      <c r="PCH480" s="25"/>
      <c r="PCI480" s="25"/>
      <c r="PCJ480" s="25"/>
      <c r="PCK480" s="25"/>
      <c r="PCL480" s="25"/>
      <c r="PCM480" s="25"/>
      <c r="PCN480" s="25"/>
      <c r="PCO480" s="25"/>
      <c r="PCP480" s="25"/>
      <c r="PCQ480" s="25"/>
      <c r="PCR480" s="25"/>
      <c r="PCS480" s="25"/>
      <c r="PCT480" s="25"/>
      <c r="PCU480" s="25"/>
      <c r="PCV480" s="25"/>
      <c r="PCW480" s="25"/>
      <c r="PCX480" s="25"/>
      <c r="PCY480" s="25"/>
      <c r="PCZ480" s="25"/>
      <c r="PDA480" s="25"/>
      <c r="PDB480" s="25"/>
      <c r="PDC480" s="25"/>
      <c r="PDD480" s="25"/>
      <c r="PDE480" s="25"/>
      <c r="PDF480" s="25"/>
      <c r="PDG480" s="25"/>
      <c r="PDH480" s="25"/>
      <c r="PDI480" s="25"/>
      <c r="PDJ480" s="25"/>
      <c r="PDK480" s="25"/>
      <c r="PDL480" s="25"/>
      <c r="PDM480" s="25"/>
      <c r="PDN480" s="25"/>
      <c r="PDO480" s="25"/>
      <c r="PDP480" s="25"/>
      <c r="PDQ480" s="25"/>
      <c r="PDR480" s="25"/>
      <c r="PDS480" s="25"/>
      <c r="PDT480" s="25"/>
      <c r="PDU480" s="25"/>
      <c r="PDV480" s="25"/>
      <c r="PDW480" s="25"/>
      <c r="PDX480" s="25"/>
      <c r="PDY480" s="25"/>
      <c r="PDZ480" s="25"/>
      <c r="PEA480" s="25"/>
      <c r="PEB480" s="25"/>
      <c r="PEC480" s="25"/>
      <c r="PED480" s="25"/>
      <c r="PEE480" s="25"/>
      <c r="PEF480" s="25"/>
      <c r="PEG480" s="25"/>
      <c r="PEH480" s="25"/>
      <c r="PEI480" s="25"/>
      <c r="PEJ480" s="25"/>
      <c r="PEK480" s="25"/>
      <c r="PEL480" s="25"/>
      <c r="PEM480" s="25"/>
      <c r="PEN480" s="25"/>
      <c r="PEO480" s="25"/>
      <c r="PEP480" s="25"/>
      <c r="PEQ480" s="25"/>
      <c r="PER480" s="25"/>
      <c r="PES480" s="25"/>
      <c r="PET480" s="25"/>
      <c r="PEU480" s="25"/>
      <c r="PEV480" s="25"/>
      <c r="PEW480" s="25"/>
      <c r="PEX480" s="25"/>
      <c r="PEY480" s="25"/>
      <c r="PEZ480" s="25"/>
      <c r="PFA480" s="25"/>
      <c r="PFB480" s="25"/>
      <c r="PFC480" s="25"/>
      <c r="PFD480" s="25"/>
      <c r="PFE480" s="25"/>
      <c r="PFF480" s="25"/>
      <c r="PFG480" s="25"/>
      <c r="PFH480" s="25"/>
      <c r="PFI480" s="25"/>
      <c r="PFJ480" s="25"/>
      <c r="PFK480" s="25"/>
      <c r="PFL480" s="25"/>
      <c r="PFM480" s="25"/>
      <c r="PFN480" s="25"/>
      <c r="PFO480" s="25"/>
      <c r="PFP480" s="25"/>
      <c r="PFQ480" s="25"/>
      <c r="PFR480" s="25"/>
      <c r="PFS480" s="25"/>
      <c r="PFT480" s="25"/>
      <c r="PFU480" s="25"/>
      <c r="PFV480" s="25"/>
      <c r="PFW480" s="25"/>
      <c r="PFX480" s="25"/>
      <c r="PFY480" s="25"/>
      <c r="PFZ480" s="25"/>
      <c r="PGA480" s="25"/>
      <c r="PGB480" s="25"/>
      <c r="PGC480" s="25"/>
      <c r="PGD480" s="25"/>
      <c r="PGE480" s="25"/>
      <c r="PGF480" s="25"/>
      <c r="PGG480" s="25"/>
      <c r="PGH480" s="25"/>
      <c r="PGI480" s="25"/>
      <c r="PGJ480" s="25"/>
      <c r="PGK480" s="25"/>
      <c r="PGL480" s="25"/>
      <c r="PGM480" s="25"/>
      <c r="PGN480" s="25"/>
      <c r="PGO480" s="25"/>
      <c r="PGP480" s="25"/>
      <c r="PGQ480" s="25"/>
      <c r="PGR480" s="25"/>
      <c r="PGS480" s="25"/>
      <c r="PGT480" s="25"/>
      <c r="PGU480" s="25"/>
      <c r="PGV480" s="25"/>
      <c r="PGW480" s="25"/>
      <c r="PGX480" s="25"/>
      <c r="PGY480" s="25"/>
      <c r="PGZ480" s="25"/>
      <c r="PHA480" s="25"/>
      <c r="PHB480" s="25"/>
      <c r="PHC480" s="25"/>
      <c r="PHD480" s="25"/>
      <c r="PHE480" s="25"/>
      <c r="PHF480" s="25"/>
      <c r="PHG480" s="25"/>
      <c r="PHH480" s="25"/>
      <c r="PHI480" s="25"/>
      <c r="PHJ480" s="25"/>
      <c r="PHK480" s="25"/>
      <c r="PHL480" s="25"/>
      <c r="PHM480" s="25"/>
      <c r="PHN480" s="25"/>
      <c r="PHO480" s="25"/>
      <c r="PHP480" s="25"/>
      <c r="PHQ480" s="25"/>
      <c r="PHR480" s="25"/>
      <c r="PHS480" s="25"/>
      <c r="PHT480" s="25"/>
      <c r="PHU480" s="25"/>
      <c r="PHV480" s="25"/>
      <c r="PHW480" s="25"/>
      <c r="PHX480" s="25"/>
      <c r="PHY480" s="25"/>
      <c r="PHZ480" s="25"/>
      <c r="PIA480" s="25"/>
      <c r="PIB480" s="25"/>
      <c r="PIC480" s="25"/>
      <c r="PID480" s="25"/>
      <c r="PIE480" s="25"/>
      <c r="PIF480" s="25"/>
      <c r="PIG480" s="25"/>
      <c r="PIH480" s="25"/>
      <c r="PII480" s="25"/>
      <c r="PIJ480" s="25"/>
      <c r="PIK480" s="25"/>
      <c r="PIL480" s="25"/>
      <c r="PIM480" s="25"/>
      <c r="PIN480" s="25"/>
      <c r="PIO480" s="25"/>
      <c r="PIP480" s="25"/>
      <c r="PIQ480" s="25"/>
      <c r="PIR480" s="25"/>
      <c r="PIS480" s="25"/>
      <c r="PIT480" s="25"/>
      <c r="PIU480" s="25"/>
      <c r="PIV480" s="25"/>
      <c r="PIW480" s="25"/>
      <c r="PIX480" s="25"/>
      <c r="PIY480" s="25"/>
      <c r="PIZ480" s="25"/>
      <c r="PJA480" s="25"/>
      <c r="PJB480" s="25"/>
      <c r="PJC480" s="25"/>
      <c r="PJD480" s="25"/>
      <c r="PJE480" s="25"/>
      <c r="PJF480" s="25"/>
      <c r="PJG480" s="25"/>
      <c r="PJH480" s="25"/>
      <c r="PJI480" s="25"/>
      <c r="PJJ480" s="25"/>
      <c r="PJK480" s="25"/>
      <c r="PJL480" s="25"/>
      <c r="PJM480" s="25"/>
      <c r="PJN480" s="25"/>
      <c r="PJO480" s="25"/>
      <c r="PJP480" s="25"/>
      <c r="PJQ480" s="25"/>
      <c r="PJR480" s="25"/>
      <c r="PJS480" s="25"/>
      <c r="PJT480" s="25"/>
      <c r="PJU480" s="25"/>
      <c r="PJV480" s="25"/>
      <c r="PJW480" s="25"/>
      <c r="PJX480" s="25"/>
      <c r="PJY480" s="25"/>
      <c r="PJZ480" s="25"/>
      <c r="PKA480" s="25"/>
      <c r="PKB480" s="25"/>
      <c r="PKC480" s="25"/>
      <c r="PKD480" s="25"/>
      <c r="PKE480" s="25"/>
      <c r="PKF480" s="25"/>
      <c r="PKG480" s="25"/>
      <c r="PKH480" s="25"/>
      <c r="PKI480" s="25"/>
      <c r="PKJ480" s="25"/>
      <c r="PKK480" s="25"/>
      <c r="PKL480" s="25"/>
      <c r="PKM480" s="25"/>
      <c r="PKN480" s="25"/>
      <c r="PKO480" s="25"/>
      <c r="PKP480" s="25"/>
      <c r="PKQ480" s="25"/>
      <c r="PKR480" s="25"/>
      <c r="PKS480" s="25"/>
      <c r="PKT480" s="25"/>
      <c r="PKU480" s="25"/>
      <c r="PKV480" s="25"/>
      <c r="PKW480" s="25"/>
      <c r="PKX480" s="25"/>
      <c r="PKY480" s="25"/>
      <c r="PKZ480" s="25"/>
      <c r="PLA480" s="25"/>
      <c r="PLB480" s="25"/>
      <c r="PLC480" s="25"/>
      <c r="PLD480" s="25"/>
      <c r="PLE480" s="25"/>
      <c r="PLF480" s="25"/>
      <c r="PLG480" s="25"/>
      <c r="PLH480" s="25"/>
      <c r="PLI480" s="25"/>
      <c r="PLJ480" s="25"/>
      <c r="PLK480" s="25"/>
      <c r="PLL480" s="25"/>
      <c r="PLM480" s="25"/>
      <c r="PLN480" s="25"/>
      <c r="PLO480" s="25"/>
      <c r="PLP480" s="25"/>
      <c r="PLQ480" s="25"/>
      <c r="PLR480" s="25"/>
      <c r="PLS480" s="25"/>
      <c r="PLT480" s="25"/>
      <c r="PLU480" s="25"/>
      <c r="PLV480" s="25"/>
      <c r="PLW480" s="25"/>
      <c r="PLX480" s="25"/>
      <c r="PLY480" s="25"/>
      <c r="PLZ480" s="25"/>
      <c r="PMA480" s="25"/>
      <c r="PMB480" s="25"/>
      <c r="PMC480" s="25"/>
      <c r="PMD480" s="25"/>
      <c r="PME480" s="25"/>
      <c r="PMF480" s="25"/>
      <c r="PMG480" s="25"/>
      <c r="PMH480" s="25"/>
      <c r="PMI480" s="25"/>
      <c r="PMJ480" s="25"/>
      <c r="PMK480" s="25"/>
      <c r="PML480" s="25"/>
      <c r="PMM480" s="25"/>
      <c r="PMN480" s="25"/>
      <c r="PMO480" s="25"/>
      <c r="PMP480" s="25"/>
      <c r="PMQ480" s="25"/>
      <c r="PMR480" s="25"/>
      <c r="PMS480" s="25"/>
      <c r="PMT480" s="25"/>
      <c r="PMU480" s="25"/>
      <c r="PMV480" s="25"/>
      <c r="PMW480" s="25"/>
      <c r="PMX480" s="25"/>
      <c r="PMY480" s="25"/>
      <c r="PMZ480" s="25"/>
      <c r="PNA480" s="25"/>
      <c r="PNB480" s="25"/>
      <c r="PNC480" s="25"/>
      <c r="PND480" s="25"/>
      <c r="PNE480" s="25"/>
      <c r="PNF480" s="25"/>
      <c r="PNG480" s="25"/>
      <c r="PNH480" s="25"/>
      <c r="PNI480" s="25"/>
      <c r="PNJ480" s="25"/>
      <c r="PNK480" s="25"/>
      <c r="PNL480" s="25"/>
      <c r="PNM480" s="25"/>
      <c r="PNN480" s="25"/>
      <c r="PNO480" s="25"/>
      <c r="PNP480" s="25"/>
      <c r="PNQ480" s="25"/>
      <c r="PNR480" s="25"/>
      <c r="PNS480" s="25"/>
      <c r="PNT480" s="25"/>
      <c r="PNU480" s="25"/>
      <c r="PNV480" s="25"/>
      <c r="PNW480" s="25"/>
      <c r="PNX480" s="25"/>
      <c r="PNY480" s="25"/>
      <c r="PNZ480" s="25"/>
      <c r="POA480" s="25"/>
      <c r="POB480" s="25"/>
      <c r="POC480" s="25"/>
      <c r="POD480" s="25"/>
      <c r="POE480" s="25"/>
      <c r="POF480" s="25"/>
      <c r="POG480" s="25"/>
      <c r="POH480" s="25"/>
      <c r="POI480" s="25"/>
      <c r="POJ480" s="25"/>
      <c r="POK480" s="25"/>
      <c r="POL480" s="25"/>
      <c r="POM480" s="25"/>
      <c r="PON480" s="25"/>
      <c r="POO480" s="25"/>
      <c r="POP480" s="25"/>
      <c r="POQ480" s="25"/>
      <c r="POR480" s="25"/>
      <c r="POS480" s="25"/>
      <c r="POT480" s="25"/>
      <c r="POU480" s="25"/>
      <c r="POV480" s="25"/>
      <c r="POW480" s="25"/>
      <c r="POX480" s="25"/>
      <c r="POY480" s="25"/>
      <c r="POZ480" s="25"/>
      <c r="PPA480" s="25"/>
      <c r="PPB480" s="25"/>
      <c r="PPC480" s="25"/>
      <c r="PPD480" s="25"/>
      <c r="PPE480" s="25"/>
      <c r="PPF480" s="25"/>
      <c r="PPG480" s="25"/>
      <c r="PPH480" s="25"/>
      <c r="PPI480" s="25"/>
      <c r="PPJ480" s="25"/>
      <c r="PPK480" s="25"/>
      <c r="PPL480" s="25"/>
      <c r="PPM480" s="25"/>
      <c r="PPN480" s="25"/>
      <c r="PPO480" s="25"/>
      <c r="PPP480" s="25"/>
      <c r="PPQ480" s="25"/>
      <c r="PPR480" s="25"/>
      <c r="PPS480" s="25"/>
      <c r="PPT480" s="25"/>
      <c r="PPU480" s="25"/>
      <c r="PPV480" s="25"/>
      <c r="PPW480" s="25"/>
      <c r="PPX480" s="25"/>
      <c r="PPY480" s="25"/>
      <c r="PPZ480" s="25"/>
      <c r="PQA480" s="25"/>
      <c r="PQB480" s="25"/>
      <c r="PQC480" s="25"/>
      <c r="PQD480" s="25"/>
      <c r="PQE480" s="25"/>
      <c r="PQF480" s="25"/>
      <c r="PQG480" s="25"/>
      <c r="PQH480" s="25"/>
      <c r="PQI480" s="25"/>
      <c r="PQJ480" s="25"/>
      <c r="PQK480" s="25"/>
      <c r="PQL480" s="25"/>
      <c r="PQM480" s="25"/>
      <c r="PQN480" s="25"/>
      <c r="PQO480" s="25"/>
      <c r="PQP480" s="25"/>
      <c r="PQQ480" s="25"/>
      <c r="PQR480" s="25"/>
      <c r="PQS480" s="25"/>
      <c r="PQT480" s="25"/>
      <c r="PQU480" s="25"/>
      <c r="PQV480" s="25"/>
      <c r="PQW480" s="25"/>
      <c r="PQX480" s="25"/>
      <c r="PQY480" s="25"/>
      <c r="PQZ480" s="25"/>
      <c r="PRA480" s="25"/>
      <c r="PRB480" s="25"/>
      <c r="PRC480" s="25"/>
      <c r="PRD480" s="25"/>
      <c r="PRE480" s="25"/>
      <c r="PRF480" s="25"/>
      <c r="PRG480" s="25"/>
      <c r="PRH480" s="25"/>
      <c r="PRI480" s="25"/>
      <c r="PRJ480" s="25"/>
      <c r="PRK480" s="25"/>
      <c r="PRL480" s="25"/>
      <c r="PRM480" s="25"/>
      <c r="PRN480" s="25"/>
      <c r="PRO480" s="25"/>
      <c r="PRP480" s="25"/>
      <c r="PRQ480" s="25"/>
      <c r="PRR480" s="25"/>
      <c r="PRS480" s="25"/>
      <c r="PRT480" s="25"/>
      <c r="PRU480" s="25"/>
      <c r="PRV480" s="25"/>
      <c r="PRW480" s="25"/>
      <c r="PRX480" s="25"/>
      <c r="PRY480" s="25"/>
      <c r="PRZ480" s="25"/>
      <c r="PSA480" s="25"/>
      <c r="PSB480" s="25"/>
      <c r="PSC480" s="25"/>
      <c r="PSD480" s="25"/>
      <c r="PSE480" s="25"/>
      <c r="PSF480" s="25"/>
      <c r="PSG480" s="25"/>
      <c r="PSH480" s="25"/>
      <c r="PSI480" s="25"/>
      <c r="PSJ480" s="25"/>
      <c r="PSK480" s="25"/>
      <c r="PSL480" s="25"/>
      <c r="PSM480" s="25"/>
      <c r="PSN480" s="25"/>
      <c r="PSO480" s="25"/>
      <c r="PSP480" s="25"/>
      <c r="PSQ480" s="25"/>
      <c r="PSR480" s="25"/>
      <c r="PSS480" s="25"/>
      <c r="PST480" s="25"/>
      <c r="PSU480" s="25"/>
      <c r="PSV480" s="25"/>
      <c r="PSW480" s="25"/>
      <c r="PSX480" s="25"/>
      <c r="PSY480" s="25"/>
      <c r="PSZ480" s="25"/>
      <c r="PTA480" s="25"/>
      <c r="PTB480" s="25"/>
      <c r="PTC480" s="25"/>
      <c r="PTD480" s="25"/>
      <c r="PTE480" s="25"/>
      <c r="PTF480" s="25"/>
      <c r="PTG480" s="25"/>
      <c r="PTH480" s="25"/>
      <c r="PTI480" s="25"/>
      <c r="PTJ480" s="25"/>
      <c r="PTK480" s="25"/>
      <c r="PTL480" s="25"/>
      <c r="PTM480" s="25"/>
      <c r="PTN480" s="25"/>
      <c r="PTO480" s="25"/>
      <c r="PTP480" s="25"/>
      <c r="PTQ480" s="25"/>
      <c r="PTR480" s="25"/>
      <c r="PTS480" s="25"/>
      <c r="PTT480" s="25"/>
      <c r="PTU480" s="25"/>
      <c r="PTV480" s="25"/>
      <c r="PTW480" s="25"/>
      <c r="PTX480" s="25"/>
      <c r="PTY480" s="25"/>
      <c r="PTZ480" s="25"/>
      <c r="PUA480" s="25"/>
      <c r="PUB480" s="25"/>
      <c r="PUC480" s="25"/>
      <c r="PUD480" s="25"/>
      <c r="PUE480" s="25"/>
      <c r="PUF480" s="25"/>
      <c r="PUG480" s="25"/>
      <c r="PUH480" s="25"/>
      <c r="PUI480" s="25"/>
      <c r="PUJ480" s="25"/>
      <c r="PUK480" s="25"/>
      <c r="PUL480" s="25"/>
      <c r="PUM480" s="25"/>
      <c r="PUN480" s="25"/>
      <c r="PUO480" s="25"/>
      <c r="PUP480" s="25"/>
      <c r="PUQ480" s="25"/>
      <c r="PUR480" s="25"/>
      <c r="PUS480" s="25"/>
      <c r="PUT480" s="25"/>
      <c r="PUU480" s="25"/>
      <c r="PUV480" s="25"/>
      <c r="PUW480" s="25"/>
      <c r="PUX480" s="25"/>
      <c r="PUY480" s="25"/>
      <c r="PUZ480" s="25"/>
      <c r="PVA480" s="25"/>
      <c r="PVB480" s="25"/>
      <c r="PVC480" s="25"/>
      <c r="PVD480" s="25"/>
      <c r="PVE480" s="25"/>
      <c r="PVF480" s="25"/>
      <c r="PVG480" s="25"/>
      <c r="PVH480" s="25"/>
      <c r="PVI480" s="25"/>
      <c r="PVJ480" s="25"/>
      <c r="PVK480" s="25"/>
      <c r="PVL480" s="25"/>
      <c r="PVM480" s="25"/>
      <c r="PVN480" s="25"/>
      <c r="PVO480" s="25"/>
      <c r="PVP480" s="25"/>
      <c r="PVQ480" s="25"/>
      <c r="PVR480" s="25"/>
      <c r="PVS480" s="25"/>
      <c r="PVT480" s="25"/>
      <c r="PVU480" s="25"/>
      <c r="PVV480" s="25"/>
      <c r="PVW480" s="25"/>
      <c r="PVX480" s="25"/>
      <c r="PVY480" s="25"/>
      <c r="PVZ480" s="25"/>
      <c r="PWA480" s="25"/>
      <c r="PWB480" s="25"/>
      <c r="PWC480" s="25"/>
      <c r="PWD480" s="25"/>
      <c r="PWE480" s="25"/>
      <c r="PWF480" s="25"/>
      <c r="PWG480" s="25"/>
      <c r="PWH480" s="25"/>
      <c r="PWI480" s="25"/>
      <c r="PWJ480" s="25"/>
      <c r="PWK480" s="25"/>
      <c r="PWL480" s="25"/>
      <c r="PWM480" s="25"/>
      <c r="PWN480" s="25"/>
      <c r="PWO480" s="25"/>
      <c r="PWP480" s="25"/>
      <c r="PWQ480" s="25"/>
      <c r="PWR480" s="25"/>
      <c r="PWS480" s="25"/>
      <c r="PWT480" s="25"/>
      <c r="PWU480" s="25"/>
      <c r="PWV480" s="25"/>
      <c r="PWW480" s="25"/>
      <c r="PWX480" s="25"/>
      <c r="PWY480" s="25"/>
      <c r="PWZ480" s="25"/>
      <c r="PXA480" s="25"/>
      <c r="PXB480" s="25"/>
      <c r="PXC480" s="25"/>
      <c r="PXD480" s="25"/>
      <c r="PXE480" s="25"/>
      <c r="PXF480" s="25"/>
      <c r="PXG480" s="25"/>
      <c r="PXH480" s="25"/>
      <c r="PXI480" s="25"/>
      <c r="PXJ480" s="25"/>
      <c r="PXK480" s="25"/>
      <c r="PXL480" s="25"/>
      <c r="PXM480" s="25"/>
      <c r="PXN480" s="25"/>
      <c r="PXO480" s="25"/>
      <c r="PXP480" s="25"/>
      <c r="PXQ480" s="25"/>
      <c r="PXR480" s="25"/>
      <c r="PXS480" s="25"/>
      <c r="PXT480" s="25"/>
      <c r="PXU480" s="25"/>
      <c r="PXV480" s="25"/>
      <c r="PXW480" s="25"/>
      <c r="PXX480" s="25"/>
      <c r="PXY480" s="25"/>
      <c r="PXZ480" s="25"/>
      <c r="PYA480" s="25"/>
      <c r="PYB480" s="25"/>
      <c r="PYC480" s="25"/>
      <c r="PYD480" s="25"/>
      <c r="PYE480" s="25"/>
      <c r="PYF480" s="25"/>
      <c r="PYG480" s="25"/>
      <c r="PYH480" s="25"/>
      <c r="PYI480" s="25"/>
      <c r="PYJ480" s="25"/>
      <c r="PYK480" s="25"/>
      <c r="PYL480" s="25"/>
      <c r="PYM480" s="25"/>
      <c r="PYN480" s="25"/>
      <c r="PYO480" s="25"/>
      <c r="PYP480" s="25"/>
      <c r="PYQ480" s="25"/>
      <c r="PYR480" s="25"/>
      <c r="PYS480" s="25"/>
      <c r="PYT480" s="25"/>
      <c r="PYU480" s="25"/>
      <c r="PYV480" s="25"/>
      <c r="PYW480" s="25"/>
      <c r="PYX480" s="25"/>
      <c r="PYY480" s="25"/>
      <c r="PYZ480" s="25"/>
      <c r="PZA480" s="25"/>
      <c r="PZB480" s="25"/>
      <c r="PZC480" s="25"/>
      <c r="PZD480" s="25"/>
      <c r="PZE480" s="25"/>
      <c r="PZF480" s="25"/>
      <c r="PZG480" s="25"/>
      <c r="PZH480" s="25"/>
      <c r="PZI480" s="25"/>
      <c r="PZJ480" s="25"/>
      <c r="PZK480" s="25"/>
      <c r="PZL480" s="25"/>
      <c r="PZM480" s="25"/>
      <c r="PZN480" s="25"/>
      <c r="PZO480" s="25"/>
      <c r="PZP480" s="25"/>
      <c r="PZQ480" s="25"/>
      <c r="PZR480" s="25"/>
      <c r="PZS480" s="25"/>
      <c r="PZT480" s="25"/>
      <c r="PZU480" s="25"/>
      <c r="PZV480" s="25"/>
      <c r="PZW480" s="25"/>
      <c r="PZX480" s="25"/>
      <c r="PZY480" s="25"/>
      <c r="PZZ480" s="25"/>
      <c r="QAA480" s="25"/>
      <c r="QAB480" s="25"/>
      <c r="QAC480" s="25"/>
      <c r="QAD480" s="25"/>
      <c r="QAE480" s="25"/>
      <c r="QAF480" s="25"/>
      <c r="QAG480" s="25"/>
      <c r="QAH480" s="25"/>
      <c r="QAI480" s="25"/>
      <c r="QAJ480" s="25"/>
      <c r="QAK480" s="25"/>
      <c r="QAL480" s="25"/>
      <c r="QAM480" s="25"/>
      <c r="QAN480" s="25"/>
      <c r="QAO480" s="25"/>
      <c r="QAP480" s="25"/>
      <c r="QAQ480" s="25"/>
      <c r="QAR480" s="25"/>
      <c r="QAS480" s="25"/>
      <c r="QAT480" s="25"/>
      <c r="QAU480" s="25"/>
      <c r="QAV480" s="25"/>
      <c r="QAW480" s="25"/>
      <c r="QAX480" s="25"/>
      <c r="QAY480" s="25"/>
      <c r="QAZ480" s="25"/>
      <c r="QBA480" s="25"/>
      <c r="QBB480" s="25"/>
      <c r="QBC480" s="25"/>
      <c r="QBD480" s="25"/>
      <c r="QBE480" s="25"/>
      <c r="QBF480" s="25"/>
      <c r="QBG480" s="25"/>
      <c r="QBH480" s="25"/>
      <c r="QBI480" s="25"/>
      <c r="QBJ480" s="25"/>
      <c r="QBK480" s="25"/>
      <c r="QBL480" s="25"/>
      <c r="QBM480" s="25"/>
      <c r="QBN480" s="25"/>
      <c r="QBO480" s="25"/>
      <c r="QBP480" s="25"/>
      <c r="QBQ480" s="25"/>
      <c r="QBR480" s="25"/>
      <c r="QBS480" s="25"/>
      <c r="QBT480" s="25"/>
      <c r="QBU480" s="25"/>
      <c r="QBV480" s="25"/>
      <c r="QBW480" s="25"/>
      <c r="QBX480" s="25"/>
      <c r="QBY480" s="25"/>
      <c r="QBZ480" s="25"/>
      <c r="QCA480" s="25"/>
      <c r="QCB480" s="25"/>
      <c r="QCC480" s="25"/>
      <c r="QCD480" s="25"/>
      <c r="QCE480" s="25"/>
      <c r="QCF480" s="25"/>
      <c r="QCG480" s="25"/>
      <c r="QCH480" s="25"/>
      <c r="QCI480" s="25"/>
      <c r="QCJ480" s="25"/>
      <c r="QCK480" s="25"/>
      <c r="QCL480" s="25"/>
      <c r="QCM480" s="25"/>
      <c r="QCN480" s="25"/>
      <c r="QCO480" s="25"/>
      <c r="QCP480" s="25"/>
      <c r="QCQ480" s="25"/>
      <c r="QCR480" s="25"/>
      <c r="QCS480" s="25"/>
      <c r="QCT480" s="25"/>
      <c r="QCU480" s="25"/>
      <c r="QCV480" s="25"/>
      <c r="QCW480" s="25"/>
      <c r="QCX480" s="25"/>
      <c r="QCY480" s="25"/>
      <c r="QCZ480" s="25"/>
      <c r="QDA480" s="25"/>
      <c r="QDB480" s="25"/>
      <c r="QDC480" s="25"/>
      <c r="QDD480" s="25"/>
      <c r="QDE480" s="25"/>
      <c r="QDF480" s="25"/>
      <c r="QDG480" s="25"/>
      <c r="QDH480" s="25"/>
      <c r="QDI480" s="25"/>
      <c r="QDJ480" s="25"/>
      <c r="QDK480" s="25"/>
      <c r="QDL480" s="25"/>
      <c r="QDM480" s="25"/>
      <c r="QDN480" s="25"/>
      <c r="QDO480" s="25"/>
      <c r="QDP480" s="25"/>
      <c r="QDQ480" s="25"/>
      <c r="QDR480" s="25"/>
      <c r="QDS480" s="25"/>
      <c r="QDT480" s="25"/>
      <c r="QDU480" s="25"/>
      <c r="QDV480" s="25"/>
      <c r="QDW480" s="25"/>
      <c r="QDX480" s="25"/>
      <c r="QDY480" s="25"/>
      <c r="QDZ480" s="25"/>
      <c r="QEA480" s="25"/>
      <c r="QEB480" s="25"/>
      <c r="QEC480" s="25"/>
      <c r="QED480" s="25"/>
      <c r="QEE480" s="25"/>
      <c r="QEF480" s="25"/>
      <c r="QEG480" s="25"/>
      <c r="QEH480" s="25"/>
      <c r="QEI480" s="25"/>
      <c r="QEJ480" s="25"/>
      <c r="QEK480" s="25"/>
      <c r="QEL480" s="25"/>
      <c r="QEM480" s="25"/>
      <c r="QEN480" s="25"/>
      <c r="QEO480" s="25"/>
      <c r="QEP480" s="25"/>
      <c r="QEQ480" s="25"/>
      <c r="QER480" s="25"/>
      <c r="QES480" s="25"/>
      <c r="QET480" s="25"/>
      <c r="QEU480" s="25"/>
      <c r="QEV480" s="25"/>
      <c r="QEW480" s="25"/>
      <c r="QEX480" s="25"/>
      <c r="QEY480" s="25"/>
      <c r="QEZ480" s="25"/>
      <c r="QFA480" s="25"/>
      <c r="QFB480" s="25"/>
      <c r="QFC480" s="25"/>
      <c r="QFD480" s="25"/>
      <c r="QFE480" s="25"/>
      <c r="QFF480" s="25"/>
      <c r="QFG480" s="25"/>
      <c r="QFH480" s="25"/>
      <c r="QFI480" s="25"/>
      <c r="QFJ480" s="25"/>
      <c r="QFK480" s="25"/>
      <c r="QFL480" s="25"/>
      <c r="QFM480" s="25"/>
      <c r="QFN480" s="25"/>
      <c r="QFO480" s="25"/>
      <c r="QFP480" s="25"/>
      <c r="QFQ480" s="25"/>
      <c r="QFR480" s="25"/>
      <c r="QFS480" s="25"/>
      <c r="QFT480" s="25"/>
      <c r="QFU480" s="25"/>
      <c r="QFV480" s="25"/>
      <c r="QFW480" s="25"/>
      <c r="QFX480" s="25"/>
      <c r="QFY480" s="25"/>
      <c r="QFZ480" s="25"/>
      <c r="QGA480" s="25"/>
      <c r="QGB480" s="25"/>
      <c r="QGC480" s="25"/>
      <c r="QGD480" s="25"/>
      <c r="QGE480" s="25"/>
      <c r="QGF480" s="25"/>
      <c r="QGG480" s="25"/>
      <c r="QGH480" s="25"/>
      <c r="QGI480" s="25"/>
      <c r="QGJ480" s="25"/>
      <c r="QGK480" s="25"/>
      <c r="QGL480" s="25"/>
      <c r="QGM480" s="25"/>
      <c r="QGN480" s="25"/>
      <c r="QGO480" s="25"/>
      <c r="QGP480" s="25"/>
      <c r="QGQ480" s="25"/>
      <c r="QGR480" s="25"/>
      <c r="QGS480" s="25"/>
      <c r="QGT480" s="25"/>
      <c r="QGU480" s="25"/>
      <c r="QGV480" s="25"/>
      <c r="QGW480" s="25"/>
      <c r="QGX480" s="25"/>
      <c r="QGY480" s="25"/>
      <c r="QGZ480" s="25"/>
      <c r="QHA480" s="25"/>
      <c r="QHB480" s="25"/>
      <c r="QHC480" s="25"/>
      <c r="QHD480" s="25"/>
      <c r="QHE480" s="25"/>
      <c r="QHF480" s="25"/>
      <c r="QHG480" s="25"/>
      <c r="QHH480" s="25"/>
      <c r="QHI480" s="25"/>
      <c r="QHJ480" s="25"/>
      <c r="QHK480" s="25"/>
      <c r="QHL480" s="25"/>
      <c r="QHM480" s="25"/>
      <c r="QHN480" s="25"/>
      <c r="QHO480" s="25"/>
      <c r="QHP480" s="25"/>
      <c r="QHQ480" s="25"/>
      <c r="QHR480" s="25"/>
      <c r="QHS480" s="25"/>
      <c r="QHT480" s="25"/>
      <c r="QHU480" s="25"/>
      <c r="QHV480" s="25"/>
      <c r="QHW480" s="25"/>
      <c r="QHX480" s="25"/>
      <c r="QHY480" s="25"/>
      <c r="QHZ480" s="25"/>
      <c r="QIA480" s="25"/>
      <c r="QIB480" s="25"/>
      <c r="QIC480" s="25"/>
      <c r="QID480" s="25"/>
      <c r="QIE480" s="25"/>
      <c r="QIF480" s="25"/>
      <c r="QIG480" s="25"/>
      <c r="QIH480" s="25"/>
      <c r="QII480" s="25"/>
      <c r="QIJ480" s="25"/>
      <c r="QIK480" s="25"/>
      <c r="QIL480" s="25"/>
      <c r="QIM480" s="25"/>
      <c r="QIN480" s="25"/>
      <c r="QIO480" s="25"/>
      <c r="QIP480" s="25"/>
      <c r="QIQ480" s="25"/>
      <c r="QIR480" s="25"/>
      <c r="QIS480" s="25"/>
      <c r="QIT480" s="25"/>
      <c r="QIU480" s="25"/>
      <c r="QIV480" s="25"/>
      <c r="QIW480" s="25"/>
      <c r="QIX480" s="25"/>
      <c r="QIY480" s="25"/>
      <c r="QIZ480" s="25"/>
      <c r="QJA480" s="25"/>
      <c r="QJB480" s="25"/>
      <c r="QJC480" s="25"/>
      <c r="QJD480" s="25"/>
      <c r="QJE480" s="25"/>
      <c r="QJF480" s="25"/>
      <c r="QJG480" s="25"/>
      <c r="QJH480" s="25"/>
      <c r="QJI480" s="25"/>
      <c r="QJJ480" s="25"/>
      <c r="QJK480" s="25"/>
      <c r="QJL480" s="25"/>
      <c r="QJM480" s="25"/>
      <c r="QJN480" s="25"/>
      <c r="QJO480" s="25"/>
      <c r="QJP480" s="25"/>
      <c r="QJQ480" s="25"/>
      <c r="QJR480" s="25"/>
      <c r="QJS480" s="25"/>
      <c r="QJT480" s="25"/>
      <c r="QJU480" s="25"/>
      <c r="QJV480" s="25"/>
      <c r="QJW480" s="25"/>
      <c r="QJX480" s="25"/>
      <c r="QJY480" s="25"/>
      <c r="QJZ480" s="25"/>
      <c r="QKA480" s="25"/>
      <c r="QKB480" s="25"/>
      <c r="QKC480" s="25"/>
      <c r="QKD480" s="25"/>
      <c r="QKE480" s="25"/>
      <c r="QKF480" s="25"/>
      <c r="QKG480" s="25"/>
      <c r="QKH480" s="25"/>
      <c r="QKI480" s="25"/>
      <c r="QKJ480" s="25"/>
      <c r="QKK480" s="25"/>
      <c r="QKL480" s="25"/>
      <c r="QKM480" s="25"/>
      <c r="QKN480" s="25"/>
      <c r="QKO480" s="25"/>
      <c r="QKP480" s="25"/>
      <c r="QKQ480" s="25"/>
      <c r="QKR480" s="25"/>
      <c r="QKS480" s="25"/>
      <c r="QKT480" s="25"/>
      <c r="QKU480" s="25"/>
      <c r="QKV480" s="25"/>
      <c r="QKW480" s="25"/>
      <c r="QKX480" s="25"/>
      <c r="QKY480" s="25"/>
      <c r="QKZ480" s="25"/>
      <c r="QLA480" s="25"/>
      <c r="QLB480" s="25"/>
      <c r="QLC480" s="25"/>
      <c r="QLD480" s="25"/>
      <c r="QLE480" s="25"/>
      <c r="QLF480" s="25"/>
      <c r="QLG480" s="25"/>
      <c r="QLH480" s="25"/>
      <c r="QLI480" s="25"/>
      <c r="QLJ480" s="25"/>
      <c r="QLK480" s="25"/>
      <c r="QLL480" s="25"/>
      <c r="QLM480" s="25"/>
      <c r="QLN480" s="25"/>
      <c r="QLO480" s="25"/>
      <c r="QLP480" s="25"/>
      <c r="QLQ480" s="25"/>
      <c r="QLR480" s="25"/>
      <c r="QLS480" s="25"/>
      <c r="QLT480" s="25"/>
      <c r="QLU480" s="25"/>
      <c r="QLV480" s="25"/>
      <c r="QLW480" s="25"/>
      <c r="QLX480" s="25"/>
      <c r="QLY480" s="25"/>
      <c r="QLZ480" s="25"/>
      <c r="QMA480" s="25"/>
      <c r="QMB480" s="25"/>
      <c r="QMC480" s="25"/>
      <c r="QMD480" s="25"/>
      <c r="QME480" s="25"/>
      <c r="QMF480" s="25"/>
      <c r="QMG480" s="25"/>
      <c r="QMH480" s="25"/>
      <c r="QMI480" s="25"/>
      <c r="QMJ480" s="25"/>
      <c r="QMK480" s="25"/>
      <c r="QML480" s="25"/>
      <c r="QMM480" s="25"/>
      <c r="QMN480" s="25"/>
      <c r="QMO480" s="25"/>
      <c r="QMP480" s="25"/>
      <c r="QMQ480" s="25"/>
      <c r="QMR480" s="25"/>
      <c r="QMS480" s="25"/>
      <c r="QMT480" s="25"/>
      <c r="QMU480" s="25"/>
      <c r="QMV480" s="25"/>
      <c r="QMW480" s="25"/>
      <c r="QMX480" s="25"/>
      <c r="QMY480" s="25"/>
      <c r="QMZ480" s="25"/>
      <c r="QNA480" s="25"/>
      <c r="QNB480" s="25"/>
      <c r="QNC480" s="25"/>
      <c r="QND480" s="25"/>
      <c r="QNE480" s="25"/>
      <c r="QNF480" s="25"/>
      <c r="QNG480" s="25"/>
      <c r="QNH480" s="25"/>
      <c r="QNI480" s="25"/>
      <c r="QNJ480" s="25"/>
      <c r="QNK480" s="25"/>
      <c r="QNL480" s="25"/>
      <c r="QNM480" s="25"/>
      <c r="QNN480" s="25"/>
      <c r="QNO480" s="25"/>
      <c r="QNP480" s="25"/>
      <c r="QNQ480" s="25"/>
      <c r="QNR480" s="25"/>
      <c r="QNS480" s="25"/>
      <c r="QNT480" s="25"/>
      <c r="QNU480" s="25"/>
      <c r="QNV480" s="25"/>
      <c r="QNW480" s="25"/>
      <c r="QNX480" s="25"/>
      <c r="QNY480" s="25"/>
      <c r="QNZ480" s="25"/>
      <c r="QOA480" s="25"/>
      <c r="QOB480" s="25"/>
      <c r="QOC480" s="25"/>
      <c r="QOD480" s="25"/>
      <c r="QOE480" s="25"/>
      <c r="QOF480" s="25"/>
      <c r="QOG480" s="25"/>
      <c r="QOH480" s="25"/>
      <c r="QOI480" s="25"/>
      <c r="QOJ480" s="25"/>
      <c r="QOK480" s="25"/>
      <c r="QOL480" s="25"/>
      <c r="QOM480" s="25"/>
      <c r="QON480" s="25"/>
      <c r="QOO480" s="25"/>
      <c r="QOP480" s="25"/>
      <c r="QOQ480" s="25"/>
      <c r="QOR480" s="25"/>
      <c r="QOS480" s="25"/>
      <c r="QOT480" s="25"/>
      <c r="QOU480" s="25"/>
      <c r="QOV480" s="25"/>
      <c r="QOW480" s="25"/>
      <c r="QOX480" s="25"/>
      <c r="QOY480" s="25"/>
      <c r="QOZ480" s="25"/>
      <c r="QPA480" s="25"/>
      <c r="QPB480" s="25"/>
      <c r="QPC480" s="25"/>
      <c r="QPD480" s="25"/>
      <c r="QPE480" s="25"/>
      <c r="QPF480" s="25"/>
      <c r="QPG480" s="25"/>
      <c r="QPH480" s="25"/>
      <c r="QPI480" s="25"/>
      <c r="QPJ480" s="25"/>
      <c r="QPK480" s="25"/>
      <c r="QPL480" s="25"/>
      <c r="QPM480" s="25"/>
      <c r="QPN480" s="25"/>
      <c r="QPO480" s="25"/>
      <c r="QPP480" s="25"/>
      <c r="QPQ480" s="25"/>
      <c r="QPR480" s="25"/>
      <c r="QPS480" s="25"/>
      <c r="QPT480" s="25"/>
      <c r="QPU480" s="25"/>
      <c r="QPV480" s="25"/>
      <c r="QPW480" s="25"/>
      <c r="QPX480" s="25"/>
      <c r="QPY480" s="25"/>
      <c r="QPZ480" s="25"/>
      <c r="QQA480" s="25"/>
      <c r="QQB480" s="25"/>
      <c r="QQC480" s="25"/>
      <c r="QQD480" s="25"/>
      <c r="QQE480" s="25"/>
      <c r="QQF480" s="25"/>
      <c r="QQG480" s="25"/>
      <c r="QQH480" s="25"/>
      <c r="QQI480" s="25"/>
      <c r="QQJ480" s="25"/>
      <c r="QQK480" s="25"/>
      <c r="QQL480" s="25"/>
      <c r="QQM480" s="25"/>
      <c r="QQN480" s="25"/>
      <c r="QQO480" s="25"/>
      <c r="QQP480" s="25"/>
      <c r="QQQ480" s="25"/>
      <c r="QQR480" s="25"/>
      <c r="QQS480" s="25"/>
      <c r="QQT480" s="25"/>
      <c r="QQU480" s="25"/>
      <c r="QQV480" s="25"/>
      <c r="QQW480" s="25"/>
      <c r="QQX480" s="25"/>
      <c r="QQY480" s="25"/>
      <c r="QQZ480" s="25"/>
      <c r="QRA480" s="25"/>
      <c r="QRB480" s="25"/>
      <c r="QRC480" s="25"/>
      <c r="QRD480" s="25"/>
      <c r="QRE480" s="25"/>
      <c r="QRF480" s="25"/>
      <c r="QRG480" s="25"/>
      <c r="QRH480" s="25"/>
      <c r="QRI480" s="25"/>
      <c r="QRJ480" s="25"/>
      <c r="QRK480" s="25"/>
      <c r="QRL480" s="25"/>
      <c r="QRM480" s="25"/>
      <c r="QRN480" s="25"/>
      <c r="QRO480" s="25"/>
      <c r="QRP480" s="25"/>
      <c r="QRQ480" s="25"/>
      <c r="QRR480" s="25"/>
      <c r="QRS480" s="25"/>
      <c r="QRT480" s="25"/>
      <c r="QRU480" s="25"/>
      <c r="QRV480" s="25"/>
      <c r="QRW480" s="25"/>
      <c r="QRX480" s="25"/>
      <c r="QRY480" s="25"/>
      <c r="QRZ480" s="25"/>
      <c r="QSA480" s="25"/>
      <c r="QSB480" s="25"/>
      <c r="QSC480" s="25"/>
      <c r="QSD480" s="25"/>
      <c r="QSE480" s="25"/>
      <c r="QSF480" s="25"/>
      <c r="QSG480" s="25"/>
      <c r="QSH480" s="25"/>
      <c r="QSI480" s="25"/>
      <c r="QSJ480" s="25"/>
      <c r="QSK480" s="25"/>
      <c r="QSL480" s="25"/>
      <c r="QSM480" s="25"/>
      <c r="QSN480" s="25"/>
      <c r="QSO480" s="25"/>
      <c r="QSP480" s="25"/>
      <c r="QSQ480" s="25"/>
      <c r="QSR480" s="25"/>
      <c r="QSS480" s="25"/>
      <c r="QST480" s="25"/>
      <c r="QSU480" s="25"/>
      <c r="QSV480" s="25"/>
      <c r="QSW480" s="25"/>
      <c r="QSX480" s="25"/>
      <c r="QSY480" s="25"/>
      <c r="QSZ480" s="25"/>
      <c r="QTA480" s="25"/>
      <c r="QTB480" s="25"/>
      <c r="QTC480" s="25"/>
      <c r="QTD480" s="25"/>
      <c r="QTE480" s="25"/>
      <c r="QTF480" s="25"/>
      <c r="QTG480" s="25"/>
      <c r="QTH480" s="25"/>
      <c r="QTI480" s="25"/>
      <c r="QTJ480" s="25"/>
      <c r="QTK480" s="25"/>
      <c r="QTL480" s="25"/>
      <c r="QTM480" s="25"/>
      <c r="QTN480" s="25"/>
      <c r="QTO480" s="25"/>
      <c r="QTP480" s="25"/>
      <c r="QTQ480" s="25"/>
      <c r="QTR480" s="25"/>
      <c r="QTS480" s="25"/>
      <c r="QTT480" s="25"/>
      <c r="QTU480" s="25"/>
      <c r="QTV480" s="25"/>
      <c r="QTW480" s="25"/>
      <c r="QTX480" s="25"/>
      <c r="QTY480" s="25"/>
      <c r="QTZ480" s="25"/>
      <c r="QUA480" s="25"/>
      <c r="QUB480" s="25"/>
      <c r="QUC480" s="25"/>
      <c r="QUD480" s="25"/>
      <c r="QUE480" s="25"/>
      <c r="QUF480" s="25"/>
      <c r="QUG480" s="25"/>
      <c r="QUH480" s="25"/>
      <c r="QUI480" s="25"/>
      <c r="QUJ480" s="25"/>
      <c r="QUK480" s="25"/>
      <c r="QUL480" s="25"/>
      <c r="QUM480" s="25"/>
      <c r="QUN480" s="25"/>
      <c r="QUO480" s="25"/>
      <c r="QUP480" s="25"/>
      <c r="QUQ480" s="25"/>
      <c r="QUR480" s="25"/>
      <c r="QUS480" s="25"/>
      <c r="QUT480" s="25"/>
      <c r="QUU480" s="25"/>
      <c r="QUV480" s="25"/>
      <c r="QUW480" s="25"/>
      <c r="QUX480" s="25"/>
      <c r="QUY480" s="25"/>
      <c r="QUZ480" s="25"/>
      <c r="QVA480" s="25"/>
      <c r="QVB480" s="25"/>
      <c r="QVC480" s="25"/>
      <c r="QVD480" s="25"/>
      <c r="QVE480" s="25"/>
      <c r="QVF480" s="25"/>
      <c r="QVG480" s="25"/>
      <c r="QVH480" s="25"/>
      <c r="QVI480" s="25"/>
      <c r="QVJ480" s="25"/>
      <c r="QVK480" s="25"/>
      <c r="QVL480" s="25"/>
      <c r="QVM480" s="25"/>
      <c r="QVN480" s="25"/>
      <c r="QVO480" s="25"/>
      <c r="QVP480" s="25"/>
      <c r="QVQ480" s="25"/>
      <c r="QVR480" s="25"/>
      <c r="QVS480" s="25"/>
      <c r="QVT480" s="25"/>
      <c r="QVU480" s="25"/>
      <c r="QVV480" s="25"/>
      <c r="QVW480" s="25"/>
      <c r="QVX480" s="25"/>
      <c r="QVY480" s="25"/>
      <c r="QVZ480" s="25"/>
      <c r="QWA480" s="25"/>
      <c r="QWB480" s="25"/>
      <c r="QWC480" s="25"/>
      <c r="QWD480" s="25"/>
      <c r="QWE480" s="25"/>
      <c r="QWF480" s="25"/>
      <c r="QWG480" s="25"/>
      <c r="QWH480" s="25"/>
      <c r="QWI480" s="25"/>
      <c r="QWJ480" s="25"/>
      <c r="QWK480" s="25"/>
      <c r="QWL480" s="25"/>
      <c r="QWM480" s="25"/>
      <c r="QWN480" s="25"/>
      <c r="QWO480" s="25"/>
      <c r="QWP480" s="25"/>
      <c r="QWQ480" s="25"/>
      <c r="QWR480" s="25"/>
      <c r="QWS480" s="25"/>
      <c r="QWT480" s="25"/>
      <c r="QWU480" s="25"/>
      <c r="QWV480" s="25"/>
      <c r="QWW480" s="25"/>
      <c r="QWX480" s="25"/>
      <c r="QWY480" s="25"/>
      <c r="QWZ480" s="25"/>
      <c r="QXA480" s="25"/>
      <c r="QXB480" s="25"/>
      <c r="QXC480" s="25"/>
      <c r="QXD480" s="25"/>
      <c r="QXE480" s="25"/>
      <c r="QXF480" s="25"/>
      <c r="QXG480" s="25"/>
      <c r="QXH480" s="25"/>
      <c r="QXI480" s="25"/>
      <c r="QXJ480" s="25"/>
      <c r="QXK480" s="25"/>
      <c r="QXL480" s="25"/>
      <c r="QXM480" s="25"/>
      <c r="QXN480" s="25"/>
      <c r="QXO480" s="25"/>
      <c r="QXP480" s="25"/>
      <c r="QXQ480" s="25"/>
      <c r="QXR480" s="25"/>
      <c r="QXS480" s="25"/>
      <c r="QXT480" s="25"/>
      <c r="QXU480" s="25"/>
      <c r="QXV480" s="25"/>
      <c r="QXW480" s="25"/>
      <c r="QXX480" s="25"/>
      <c r="QXY480" s="25"/>
      <c r="QXZ480" s="25"/>
      <c r="QYA480" s="25"/>
      <c r="QYB480" s="25"/>
      <c r="QYC480" s="25"/>
      <c r="QYD480" s="25"/>
      <c r="QYE480" s="25"/>
      <c r="QYF480" s="25"/>
      <c r="QYG480" s="25"/>
      <c r="QYH480" s="25"/>
      <c r="QYI480" s="25"/>
      <c r="QYJ480" s="25"/>
      <c r="QYK480" s="25"/>
      <c r="QYL480" s="25"/>
      <c r="QYM480" s="25"/>
      <c r="QYN480" s="25"/>
      <c r="QYO480" s="25"/>
      <c r="QYP480" s="25"/>
      <c r="QYQ480" s="25"/>
      <c r="QYR480" s="25"/>
      <c r="QYS480" s="25"/>
      <c r="QYT480" s="25"/>
      <c r="QYU480" s="25"/>
      <c r="QYV480" s="25"/>
      <c r="QYW480" s="25"/>
      <c r="QYX480" s="25"/>
      <c r="QYY480" s="25"/>
      <c r="QYZ480" s="25"/>
      <c r="QZA480" s="25"/>
      <c r="QZB480" s="25"/>
      <c r="QZC480" s="25"/>
      <c r="QZD480" s="25"/>
      <c r="QZE480" s="25"/>
      <c r="QZF480" s="25"/>
      <c r="QZG480" s="25"/>
      <c r="QZH480" s="25"/>
      <c r="QZI480" s="25"/>
      <c r="QZJ480" s="25"/>
      <c r="QZK480" s="25"/>
      <c r="QZL480" s="25"/>
      <c r="QZM480" s="25"/>
      <c r="QZN480" s="25"/>
      <c r="QZO480" s="25"/>
      <c r="QZP480" s="25"/>
      <c r="QZQ480" s="25"/>
      <c r="QZR480" s="25"/>
      <c r="QZS480" s="25"/>
      <c r="QZT480" s="25"/>
      <c r="QZU480" s="25"/>
      <c r="QZV480" s="25"/>
      <c r="QZW480" s="25"/>
      <c r="QZX480" s="25"/>
      <c r="QZY480" s="25"/>
      <c r="QZZ480" s="25"/>
      <c r="RAA480" s="25"/>
      <c r="RAB480" s="25"/>
      <c r="RAC480" s="25"/>
      <c r="RAD480" s="25"/>
      <c r="RAE480" s="25"/>
      <c r="RAF480" s="25"/>
      <c r="RAG480" s="25"/>
      <c r="RAH480" s="25"/>
      <c r="RAI480" s="25"/>
      <c r="RAJ480" s="25"/>
      <c r="RAK480" s="25"/>
      <c r="RAL480" s="25"/>
      <c r="RAM480" s="25"/>
      <c r="RAN480" s="25"/>
      <c r="RAO480" s="25"/>
      <c r="RAP480" s="25"/>
      <c r="RAQ480" s="25"/>
      <c r="RAR480" s="25"/>
      <c r="RAS480" s="25"/>
      <c r="RAT480" s="25"/>
      <c r="RAU480" s="25"/>
      <c r="RAV480" s="25"/>
      <c r="RAW480" s="25"/>
      <c r="RAX480" s="25"/>
      <c r="RAY480" s="25"/>
      <c r="RAZ480" s="25"/>
      <c r="RBA480" s="25"/>
      <c r="RBB480" s="25"/>
      <c r="RBC480" s="25"/>
      <c r="RBD480" s="25"/>
      <c r="RBE480" s="25"/>
      <c r="RBF480" s="25"/>
      <c r="RBG480" s="25"/>
      <c r="RBH480" s="25"/>
      <c r="RBI480" s="25"/>
      <c r="RBJ480" s="25"/>
      <c r="RBK480" s="25"/>
      <c r="RBL480" s="25"/>
      <c r="RBM480" s="25"/>
      <c r="RBN480" s="25"/>
      <c r="RBO480" s="25"/>
      <c r="RBP480" s="25"/>
      <c r="RBQ480" s="25"/>
      <c r="RBR480" s="25"/>
      <c r="RBS480" s="25"/>
      <c r="RBT480" s="25"/>
      <c r="RBU480" s="25"/>
      <c r="RBV480" s="25"/>
      <c r="RBW480" s="25"/>
      <c r="RBX480" s="25"/>
      <c r="RBY480" s="25"/>
      <c r="RBZ480" s="25"/>
      <c r="RCA480" s="25"/>
      <c r="RCB480" s="25"/>
      <c r="RCC480" s="25"/>
      <c r="RCD480" s="25"/>
      <c r="RCE480" s="25"/>
      <c r="RCF480" s="25"/>
      <c r="RCG480" s="25"/>
      <c r="RCH480" s="25"/>
      <c r="RCI480" s="25"/>
      <c r="RCJ480" s="25"/>
      <c r="RCK480" s="25"/>
      <c r="RCL480" s="25"/>
      <c r="RCM480" s="25"/>
      <c r="RCN480" s="25"/>
      <c r="RCO480" s="25"/>
      <c r="RCP480" s="25"/>
      <c r="RCQ480" s="25"/>
      <c r="RCR480" s="25"/>
      <c r="RCS480" s="25"/>
      <c r="RCT480" s="25"/>
      <c r="RCU480" s="25"/>
      <c r="RCV480" s="25"/>
      <c r="RCW480" s="25"/>
      <c r="RCX480" s="25"/>
      <c r="RCY480" s="25"/>
      <c r="RCZ480" s="25"/>
      <c r="RDA480" s="25"/>
      <c r="RDB480" s="25"/>
      <c r="RDC480" s="25"/>
      <c r="RDD480" s="25"/>
      <c r="RDE480" s="25"/>
      <c r="RDF480" s="25"/>
      <c r="RDG480" s="25"/>
      <c r="RDH480" s="25"/>
      <c r="RDI480" s="25"/>
      <c r="RDJ480" s="25"/>
      <c r="RDK480" s="25"/>
      <c r="RDL480" s="25"/>
      <c r="RDM480" s="25"/>
      <c r="RDN480" s="25"/>
      <c r="RDO480" s="25"/>
      <c r="RDP480" s="25"/>
      <c r="RDQ480" s="25"/>
      <c r="RDR480" s="25"/>
      <c r="RDS480" s="25"/>
      <c r="RDT480" s="25"/>
      <c r="RDU480" s="25"/>
      <c r="RDV480" s="25"/>
      <c r="RDW480" s="25"/>
      <c r="RDX480" s="25"/>
      <c r="RDY480" s="25"/>
      <c r="RDZ480" s="25"/>
      <c r="REA480" s="25"/>
      <c r="REB480" s="25"/>
      <c r="REC480" s="25"/>
      <c r="RED480" s="25"/>
      <c r="REE480" s="25"/>
      <c r="REF480" s="25"/>
      <c r="REG480" s="25"/>
      <c r="REH480" s="25"/>
      <c r="REI480" s="25"/>
      <c r="REJ480" s="25"/>
      <c r="REK480" s="25"/>
      <c r="REL480" s="25"/>
      <c r="REM480" s="25"/>
      <c r="REN480" s="25"/>
      <c r="REO480" s="25"/>
      <c r="REP480" s="25"/>
      <c r="REQ480" s="25"/>
      <c r="RER480" s="25"/>
      <c r="RES480" s="25"/>
      <c r="RET480" s="25"/>
      <c r="REU480" s="25"/>
      <c r="REV480" s="25"/>
      <c r="REW480" s="25"/>
      <c r="REX480" s="25"/>
      <c r="REY480" s="25"/>
      <c r="REZ480" s="25"/>
      <c r="RFA480" s="25"/>
      <c r="RFB480" s="25"/>
      <c r="RFC480" s="25"/>
      <c r="RFD480" s="25"/>
      <c r="RFE480" s="25"/>
      <c r="RFF480" s="25"/>
      <c r="RFG480" s="25"/>
      <c r="RFH480" s="25"/>
      <c r="RFI480" s="25"/>
      <c r="RFJ480" s="25"/>
      <c r="RFK480" s="25"/>
      <c r="RFL480" s="25"/>
      <c r="RFM480" s="25"/>
      <c r="RFN480" s="25"/>
      <c r="RFO480" s="25"/>
      <c r="RFP480" s="25"/>
      <c r="RFQ480" s="25"/>
      <c r="RFR480" s="25"/>
      <c r="RFS480" s="25"/>
      <c r="RFT480" s="25"/>
      <c r="RFU480" s="25"/>
      <c r="RFV480" s="25"/>
      <c r="RFW480" s="25"/>
      <c r="RFX480" s="25"/>
      <c r="RFY480" s="25"/>
      <c r="RFZ480" s="25"/>
      <c r="RGA480" s="25"/>
      <c r="RGB480" s="25"/>
      <c r="RGC480" s="25"/>
      <c r="RGD480" s="25"/>
      <c r="RGE480" s="25"/>
      <c r="RGF480" s="25"/>
      <c r="RGG480" s="25"/>
      <c r="RGH480" s="25"/>
      <c r="RGI480" s="25"/>
      <c r="RGJ480" s="25"/>
      <c r="RGK480" s="25"/>
      <c r="RGL480" s="25"/>
      <c r="RGM480" s="25"/>
      <c r="RGN480" s="25"/>
      <c r="RGO480" s="25"/>
      <c r="RGP480" s="25"/>
      <c r="RGQ480" s="25"/>
      <c r="RGR480" s="25"/>
      <c r="RGS480" s="25"/>
      <c r="RGT480" s="25"/>
      <c r="RGU480" s="25"/>
      <c r="RGV480" s="25"/>
      <c r="RGW480" s="25"/>
      <c r="RGX480" s="25"/>
      <c r="RGY480" s="25"/>
      <c r="RGZ480" s="25"/>
      <c r="RHA480" s="25"/>
      <c r="RHB480" s="25"/>
      <c r="RHC480" s="25"/>
      <c r="RHD480" s="25"/>
      <c r="RHE480" s="25"/>
      <c r="RHF480" s="25"/>
      <c r="RHG480" s="25"/>
      <c r="RHH480" s="25"/>
      <c r="RHI480" s="25"/>
      <c r="RHJ480" s="25"/>
      <c r="RHK480" s="25"/>
      <c r="RHL480" s="25"/>
      <c r="RHM480" s="25"/>
      <c r="RHN480" s="25"/>
      <c r="RHO480" s="25"/>
      <c r="RHP480" s="25"/>
      <c r="RHQ480" s="25"/>
      <c r="RHR480" s="25"/>
      <c r="RHS480" s="25"/>
      <c r="RHT480" s="25"/>
      <c r="RHU480" s="25"/>
      <c r="RHV480" s="25"/>
      <c r="RHW480" s="25"/>
      <c r="RHX480" s="25"/>
      <c r="RHY480" s="25"/>
      <c r="RHZ480" s="25"/>
      <c r="RIA480" s="25"/>
      <c r="RIB480" s="25"/>
      <c r="RIC480" s="25"/>
      <c r="RID480" s="25"/>
      <c r="RIE480" s="25"/>
      <c r="RIF480" s="25"/>
      <c r="RIG480" s="25"/>
      <c r="RIH480" s="25"/>
      <c r="RII480" s="25"/>
      <c r="RIJ480" s="25"/>
      <c r="RIK480" s="25"/>
      <c r="RIL480" s="25"/>
      <c r="RIM480" s="25"/>
      <c r="RIN480" s="25"/>
      <c r="RIO480" s="25"/>
      <c r="RIP480" s="25"/>
      <c r="RIQ480" s="25"/>
      <c r="RIR480" s="25"/>
      <c r="RIS480" s="25"/>
      <c r="RIT480" s="25"/>
      <c r="RIU480" s="25"/>
      <c r="RIV480" s="25"/>
      <c r="RIW480" s="25"/>
      <c r="RIX480" s="25"/>
      <c r="RIY480" s="25"/>
      <c r="RIZ480" s="25"/>
      <c r="RJA480" s="25"/>
      <c r="RJB480" s="25"/>
      <c r="RJC480" s="25"/>
      <c r="RJD480" s="25"/>
      <c r="RJE480" s="25"/>
      <c r="RJF480" s="25"/>
      <c r="RJG480" s="25"/>
      <c r="RJH480" s="25"/>
      <c r="RJI480" s="25"/>
      <c r="RJJ480" s="25"/>
      <c r="RJK480" s="25"/>
      <c r="RJL480" s="25"/>
      <c r="RJM480" s="25"/>
      <c r="RJN480" s="25"/>
      <c r="RJO480" s="25"/>
      <c r="RJP480" s="25"/>
      <c r="RJQ480" s="25"/>
      <c r="RJR480" s="25"/>
      <c r="RJS480" s="25"/>
      <c r="RJT480" s="25"/>
      <c r="RJU480" s="25"/>
      <c r="RJV480" s="25"/>
      <c r="RJW480" s="25"/>
      <c r="RJX480" s="25"/>
      <c r="RJY480" s="25"/>
      <c r="RJZ480" s="25"/>
      <c r="RKA480" s="25"/>
      <c r="RKB480" s="25"/>
      <c r="RKC480" s="25"/>
      <c r="RKD480" s="25"/>
      <c r="RKE480" s="25"/>
      <c r="RKF480" s="25"/>
      <c r="RKG480" s="25"/>
      <c r="RKH480" s="25"/>
      <c r="RKI480" s="25"/>
      <c r="RKJ480" s="25"/>
      <c r="RKK480" s="25"/>
      <c r="RKL480" s="25"/>
      <c r="RKM480" s="25"/>
      <c r="RKN480" s="25"/>
      <c r="RKO480" s="25"/>
      <c r="RKP480" s="25"/>
      <c r="RKQ480" s="25"/>
      <c r="RKR480" s="25"/>
      <c r="RKS480" s="25"/>
      <c r="RKT480" s="25"/>
      <c r="RKU480" s="25"/>
      <c r="RKV480" s="25"/>
      <c r="RKW480" s="25"/>
      <c r="RKX480" s="25"/>
      <c r="RKY480" s="25"/>
      <c r="RKZ480" s="25"/>
      <c r="RLA480" s="25"/>
      <c r="RLB480" s="25"/>
      <c r="RLC480" s="25"/>
      <c r="RLD480" s="25"/>
      <c r="RLE480" s="25"/>
      <c r="RLF480" s="25"/>
      <c r="RLG480" s="25"/>
      <c r="RLH480" s="25"/>
      <c r="RLI480" s="25"/>
      <c r="RLJ480" s="25"/>
      <c r="RLK480" s="25"/>
      <c r="RLL480" s="25"/>
      <c r="RLM480" s="25"/>
      <c r="RLN480" s="25"/>
      <c r="RLO480" s="25"/>
      <c r="RLP480" s="25"/>
      <c r="RLQ480" s="25"/>
      <c r="RLR480" s="25"/>
      <c r="RLS480" s="25"/>
      <c r="RLT480" s="25"/>
      <c r="RLU480" s="25"/>
      <c r="RLV480" s="25"/>
      <c r="RLW480" s="25"/>
      <c r="RLX480" s="25"/>
      <c r="RLY480" s="25"/>
      <c r="RLZ480" s="25"/>
      <c r="RMA480" s="25"/>
      <c r="RMB480" s="25"/>
      <c r="RMC480" s="25"/>
      <c r="RMD480" s="25"/>
      <c r="RME480" s="25"/>
      <c r="RMF480" s="25"/>
      <c r="RMG480" s="25"/>
      <c r="RMH480" s="25"/>
      <c r="RMI480" s="25"/>
      <c r="RMJ480" s="25"/>
      <c r="RMK480" s="25"/>
      <c r="RML480" s="25"/>
      <c r="RMM480" s="25"/>
      <c r="RMN480" s="25"/>
      <c r="RMO480" s="25"/>
      <c r="RMP480" s="25"/>
      <c r="RMQ480" s="25"/>
      <c r="RMR480" s="25"/>
      <c r="RMS480" s="25"/>
      <c r="RMT480" s="25"/>
      <c r="RMU480" s="25"/>
      <c r="RMV480" s="25"/>
      <c r="RMW480" s="25"/>
      <c r="RMX480" s="25"/>
      <c r="RMY480" s="25"/>
      <c r="RMZ480" s="25"/>
      <c r="RNA480" s="25"/>
      <c r="RNB480" s="25"/>
      <c r="RNC480" s="25"/>
      <c r="RND480" s="25"/>
      <c r="RNE480" s="25"/>
      <c r="RNF480" s="25"/>
      <c r="RNG480" s="25"/>
      <c r="RNH480" s="25"/>
      <c r="RNI480" s="25"/>
      <c r="RNJ480" s="25"/>
      <c r="RNK480" s="25"/>
      <c r="RNL480" s="25"/>
      <c r="RNM480" s="25"/>
      <c r="RNN480" s="25"/>
      <c r="RNO480" s="25"/>
      <c r="RNP480" s="25"/>
      <c r="RNQ480" s="25"/>
      <c r="RNR480" s="25"/>
      <c r="RNS480" s="25"/>
      <c r="RNT480" s="25"/>
      <c r="RNU480" s="25"/>
      <c r="RNV480" s="25"/>
      <c r="RNW480" s="25"/>
      <c r="RNX480" s="25"/>
      <c r="RNY480" s="25"/>
      <c r="RNZ480" s="25"/>
      <c r="ROA480" s="25"/>
      <c r="ROB480" s="25"/>
      <c r="ROC480" s="25"/>
      <c r="ROD480" s="25"/>
      <c r="ROE480" s="25"/>
      <c r="ROF480" s="25"/>
      <c r="ROG480" s="25"/>
      <c r="ROH480" s="25"/>
      <c r="ROI480" s="25"/>
      <c r="ROJ480" s="25"/>
      <c r="ROK480" s="25"/>
      <c r="ROL480" s="25"/>
      <c r="ROM480" s="25"/>
      <c r="RON480" s="25"/>
      <c r="ROO480" s="25"/>
      <c r="ROP480" s="25"/>
      <c r="ROQ480" s="25"/>
      <c r="ROR480" s="25"/>
      <c r="ROS480" s="25"/>
      <c r="ROT480" s="25"/>
      <c r="ROU480" s="25"/>
      <c r="ROV480" s="25"/>
      <c r="ROW480" s="25"/>
      <c r="ROX480" s="25"/>
      <c r="ROY480" s="25"/>
      <c r="ROZ480" s="25"/>
      <c r="RPA480" s="25"/>
      <c r="RPB480" s="25"/>
      <c r="RPC480" s="25"/>
      <c r="RPD480" s="25"/>
      <c r="RPE480" s="25"/>
      <c r="RPF480" s="25"/>
      <c r="RPG480" s="25"/>
      <c r="RPH480" s="25"/>
      <c r="RPI480" s="25"/>
      <c r="RPJ480" s="25"/>
      <c r="RPK480" s="25"/>
      <c r="RPL480" s="25"/>
      <c r="RPM480" s="25"/>
      <c r="RPN480" s="25"/>
      <c r="RPO480" s="25"/>
      <c r="RPP480" s="25"/>
      <c r="RPQ480" s="25"/>
      <c r="RPR480" s="25"/>
      <c r="RPS480" s="25"/>
      <c r="RPT480" s="25"/>
      <c r="RPU480" s="25"/>
      <c r="RPV480" s="25"/>
      <c r="RPW480" s="25"/>
      <c r="RPX480" s="25"/>
      <c r="RPY480" s="25"/>
      <c r="RPZ480" s="25"/>
      <c r="RQA480" s="25"/>
      <c r="RQB480" s="25"/>
      <c r="RQC480" s="25"/>
      <c r="RQD480" s="25"/>
      <c r="RQE480" s="25"/>
      <c r="RQF480" s="25"/>
      <c r="RQG480" s="25"/>
      <c r="RQH480" s="25"/>
      <c r="RQI480" s="25"/>
      <c r="RQJ480" s="25"/>
      <c r="RQK480" s="25"/>
      <c r="RQL480" s="25"/>
      <c r="RQM480" s="25"/>
      <c r="RQN480" s="25"/>
      <c r="RQO480" s="25"/>
      <c r="RQP480" s="25"/>
      <c r="RQQ480" s="25"/>
      <c r="RQR480" s="25"/>
      <c r="RQS480" s="25"/>
      <c r="RQT480" s="25"/>
      <c r="RQU480" s="25"/>
      <c r="RQV480" s="25"/>
      <c r="RQW480" s="25"/>
      <c r="RQX480" s="25"/>
      <c r="RQY480" s="25"/>
      <c r="RQZ480" s="25"/>
      <c r="RRA480" s="25"/>
      <c r="RRB480" s="25"/>
      <c r="RRC480" s="25"/>
      <c r="RRD480" s="25"/>
      <c r="RRE480" s="25"/>
      <c r="RRF480" s="25"/>
      <c r="RRG480" s="25"/>
      <c r="RRH480" s="25"/>
      <c r="RRI480" s="25"/>
      <c r="RRJ480" s="25"/>
      <c r="RRK480" s="25"/>
      <c r="RRL480" s="25"/>
      <c r="RRM480" s="25"/>
      <c r="RRN480" s="25"/>
      <c r="RRO480" s="25"/>
      <c r="RRP480" s="25"/>
      <c r="RRQ480" s="25"/>
      <c r="RRR480" s="25"/>
      <c r="RRS480" s="25"/>
      <c r="RRT480" s="25"/>
      <c r="RRU480" s="25"/>
      <c r="RRV480" s="25"/>
      <c r="RRW480" s="25"/>
      <c r="RRX480" s="25"/>
      <c r="RRY480" s="25"/>
      <c r="RRZ480" s="25"/>
      <c r="RSA480" s="25"/>
      <c r="RSB480" s="25"/>
      <c r="RSC480" s="25"/>
      <c r="RSD480" s="25"/>
      <c r="RSE480" s="25"/>
      <c r="RSF480" s="25"/>
      <c r="RSG480" s="25"/>
      <c r="RSH480" s="25"/>
      <c r="RSI480" s="25"/>
      <c r="RSJ480" s="25"/>
      <c r="RSK480" s="25"/>
      <c r="RSL480" s="25"/>
      <c r="RSM480" s="25"/>
      <c r="RSN480" s="25"/>
      <c r="RSO480" s="25"/>
      <c r="RSP480" s="25"/>
      <c r="RSQ480" s="25"/>
      <c r="RSR480" s="25"/>
      <c r="RSS480" s="25"/>
      <c r="RST480" s="25"/>
      <c r="RSU480" s="25"/>
      <c r="RSV480" s="25"/>
      <c r="RSW480" s="25"/>
      <c r="RSX480" s="25"/>
      <c r="RSY480" s="25"/>
      <c r="RSZ480" s="25"/>
      <c r="RTA480" s="25"/>
      <c r="RTB480" s="25"/>
      <c r="RTC480" s="25"/>
      <c r="RTD480" s="25"/>
      <c r="RTE480" s="25"/>
      <c r="RTF480" s="25"/>
      <c r="RTG480" s="25"/>
      <c r="RTH480" s="25"/>
      <c r="RTI480" s="25"/>
      <c r="RTJ480" s="25"/>
      <c r="RTK480" s="25"/>
      <c r="RTL480" s="25"/>
      <c r="RTM480" s="25"/>
      <c r="RTN480" s="25"/>
      <c r="RTO480" s="25"/>
      <c r="RTP480" s="25"/>
      <c r="RTQ480" s="25"/>
      <c r="RTR480" s="25"/>
      <c r="RTS480" s="25"/>
      <c r="RTT480" s="25"/>
      <c r="RTU480" s="25"/>
      <c r="RTV480" s="25"/>
      <c r="RTW480" s="25"/>
      <c r="RTX480" s="25"/>
      <c r="RTY480" s="25"/>
      <c r="RTZ480" s="25"/>
      <c r="RUA480" s="25"/>
      <c r="RUB480" s="25"/>
      <c r="RUC480" s="25"/>
      <c r="RUD480" s="25"/>
      <c r="RUE480" s="25"/>
      <c r="RUF480" s="25"/>
      <c r="RUG480" s="25"/>
      <c r="RUH480" s="25"/>
      <c r="RUI480" s="25"/>
      <c r="RUJ480" s="25"/>
      <c r="RUK480" s="25"/>
      <c r="RUL480" s="25"/>
      <c r="RUM480" s="25"/>
      <c r="RUN480" s="25"/>
      <c r="RUO480" s="25"/>
      <c r="RUP480" s="25"/>
      <c r="RUQ480" s="25"/>
      <c r="RUR480" s="25"/>
      <c r="RUS480" s="25"/>
      <c r="RUT480" s="25"/>
      <c r="RUU480" s="25"/>
      <c r="RUV480" s="25"/>
      <c r="RUW480" s="25"/>
      <c r="RUX480" s="25"/>
      <c r="RUY480" s="25"/>
      <c r="RUZ480" s="25"/>
      <c r="RVA480" s="25"/>
      <c r="RVB480" s="25"/>
      <c r="RVC480" s="25"/>
      <c r="RVD480" s="25"/>
      <c r="RVE480" s="25"/>
      <c r="RVF480" s="25"/>
      <c r="RVG480" s="25"/>
      <c r="RVH480" s="25"/>
      <c r="RVI480" s="25"/>
      <c r="RVJ480" s="25"/>
      <c r="RVK480" s="25"/>
      <c r="RVL480" s="25"/>
      <c r="RVM480" s="25"/>
      <c r="RVN480" s="25"/>
      <c r="RVO480" s="25"/>
      <c r="RVP480" s="25"/>
      <c r="RVQ480" s="25"/>
      <c r="RVR480" s="25"/>
      <c r="RVS480" s="25"/>
      <c r="RVT480" s="25"/>
      <c r="RVU480" s="25"/>
      <c r="RVV480" s="25"/>
      <c r="RVW480" s="25"/>
      <c r="RVX480" s="25"/>
      <c r="RVY480" s="25"/>
      <c r="RVZ480" s="25"/>
      <c r="RWA480" s="25"/>
      <c r="RWB480" s="25"/>
      <c r="RWC480" s="25"/>
      <c r="RWD480" s="25"/>
      <c r="RWE480" s="25"/>
      <c r="RWF480" s="25"/>
      <c r="RWG480" s="25"/>
      <c r="RWH480" s="25"/>
      <c r="RWI480" s="25"/>
      <c r="RWJ480" s="25"/>
      <c r="RWK480" s="25"/>
      <c r="RWL480" s="25"/>
      <c r="RWM480" s="25"/>
      <c r="RWN480" s="25"/>
      <c r="RWO480" s="25"/>
      <c r="RWP480" s="25"/>
      <c r="RWQ480" s="25"/>
      <c r="RWR480" s="25"/>
      <c r="RWS480" s="25"/>
      <c r="RWT480" s="25"/>
      <c r="RWU480" s="25"/>
      <c r="RWV480" s="25"/>
      <c r="RWW480" s="25"/>
      <c r="RWX480" s="25"/>
      <c r="RWY480" s="25"/>
      <c r="RWZ480" s="25"/>
      <c r="RXA480" s="25"/>
      <c r="RXB480" s="25"/>
      <c r="RXC480" s="25"/>
      <c r="RXD480" s="25"/>
      <c r="RXE480" s="25"/>
      <c r="RXF480" s="25"/>
      <c r="RXG480" s="25"/>
      <c r="RXH480" s="25"/>
      <c r="RXI480" s="25"/>
      <c r="RXJ480" s="25"/>
      <c r="RXK480" s="25"/>
      <c r="RXL480" s="25"/>
      <c r="RXM480" s="25"/>
      <c r="RXN480" s="25"/>
      <c r="RXO480" s="25"/>
      <c r="RXP480" s="25"/>
      <c r="RXQ480" s="25"/>
      <c r="RXR480" s="25"/>
      <c r="RXS480" s="25"/>
      <c r="RXT480" s="25"/>
      <c r="RXU480" s="25"/>
      <c r="RXV480" s="25"/>
      <c r="RXW480" s="25"/>
      <c r="RXX480" s="25"/>
      <c r="RXY480" s="25"/>
      <c r="RXZ480" s="25"/>
      <c r="RYA480" s="25"/>
      <c r="RYB480" s="25"/>
      <c r="RYC480" s="25"/>
      <c r="RYD480" s="25"/>
      <c r="RYE480" s="25"/>
      <c r="RYF480" s="25"/>
      <c r="RYG480" s="25"/>
      <c r="RYH480" s="25"/>
      <c r="RYI480" s="25"/>
      <c r="RYJ480" s="25"/>
      <c r="RYK480" s="25"/>
      <c r="RYL480" s="25"/>
      <c r="RYM480" s="25"/>
      <c r="RYN480" s="25"/>
      <c r="RYO480" s="25"/>
      <c r="RYP480" s="25"/>
      <c r="RYQ480" s="25"/>
      <c r="RYR480" s="25"/>
      <c r="RYS480" s="25"/>
      <c r="RYT480" s="25"/>
      <c r="RYU480" s="25"/>
      <c r="RYV480" s="25"/>
      <c r="RYW480" s="25"/>
      <c r="RYX480" s="25"/>
      <c r="RYY480" s="25"/>
      <c r="RYZ480" s="25"/>
      <c r="RZA480" s="25"/>
      <c r="RZB480" s="25"/>
      <c r="RZC480" s="25"/>
      <c r="RZD480" s="25"/>
      <c r="RZE480" s="25"/>
      <c r="RZF480" s="25"/>
      <c r="RZG480" s="25"/>
      <c r="RZH480" s="25"/>
      <c r="RZI480" s="25"/>
      <c r="RZJ480" s="25"/>
      <c r="RZK480" s="25"/>
      <c r="RZL480" s="25"/>
      <c r="RZM480" s="25"/>
      <c r="RZN480" s="25"/>
      <c r="RZO480" s="25"/>
      <c r="RZP480" s="25"/>
      <c r="RZQ480" s="25"/>
      <c r="RZR480" s="25"/>
      <c r="RZS480" s="25"/>
      <c r="RZT480" s="25"/>
      <c r="RZU480" s="25"/>
      <c r="RZV480" s="25"/>
      <c r="RZW480" s="25"/>
      <c r="RZX480" s="25"/>
      <c r="RZY480" s="25"/>
      <c r="RZZ480" s="25"/>
      <c r="SAA480" s="25"/>
      <c r="SAB480" s="25"/>
      <c r="SAC480" s="25"/>
      <c r="SAD480" s="25"/>
      <c r="SAE480" s="25"/>
      <c r="SAF480" s="25"/>
      <c r="SAG480" s="25"/>
      <c r="SAH480" s="25"/>
      <c r="SAI480" s="25"/>
      <c r="SAJ480" s="25"/>
      <c r="SAK480" s="25"/>
      <c r="SAL480" s="25"/>
      <c r="SAM480" s="25"/>
      <c r="SAN480" s="25"/>
      <c r="SAO480" s="25"/>
      <c r="SAP480" s="25"/>
      <c r="SAQ480" s="25"/>
      <c r="SAR480" s="25"/>
      <c r="SAS480" s="25"/>
      <c r="SAT480" s="25"/>
      <c r="SAU480" s="25"/>
      <c r="SAV480" s="25"/>
      <c r="SAW480" s="25"/>
      <c r="SAX480" s="25"/>
      <c r="SAY480" s="25"/>
      <c r="SAZ480" s="25"/>
      <c r="SBA480" s="25"/>
      <c r="SBB480" s="25"/>
      <c r="SBC480" s="25"/>
      <c r="SBD480" s="25"/>
      <c r="SBE480" s="25"/>
      <c r="SBF480" s="25"/>
      <c r="SBG480" s="25"/>
      <c r="SBH480" s="25"/>
      <c r="SBI480" s="25"/>
      <c r="SBJ480" s="25"/>
      <c r="SBK480" s="25"/>
      <c r="SBL480" s="25"/>
      <c r="SBM480" s="25"/>
      <c r="SBN480" s="25"/>
      <c r="SBO480" s="25"/>
      <c r="SBP480" s="25"/>
      <c r="SBQ480" s="25"/>
      <c r="SBR480" s="25"/>
      <c r="SBS480" s="25"/>
      <c r="SBT480" s="25"/>
      <c r="SBU480" s="25"/>
      <c r="SBV480" s="25"/>
      <c r="SBW480" s="25"/>
      <c r="SBX480" s="25"/>
      <c r="SBY480" s="25"/>
      <c r="SBZ480" s="25"/>
      <c r="SCA480" s="25"/>
      <c r="SCB480" s="25"/>
      <c r="SCC480" s="25"/>
      <c r="SCD480" s="25"/>
      <c r="SCE480" s="25"/>
      <c r="SCF480" s="25"/>
      <c r="SCG480" s="25"/>
      <c r="SCH480" s="25"/>
      <c r="SCI480" s="25"/>
      <c r="SCJ480" s="25"/>
      <c r="SCK480" s="25"/>
      <c r="SCL480" s="25"/>
      <c r="SCM480" s="25"/>
      <c r="SCN480" s="25"/>
      <c r="SCO480" s="25"/>
      <c r="SCP480" s="25"/>
      <c r="SCQ480" s="25"/>
      <c r="SCR480" s="25"/>
      <c r="SCS480" s="25"/>
      <c r="SCT480" s="25"/>
      <c r="SCU480" s="25"/>
      <c r="SCV480" s="25"/>
      <c r="SCW480" s="25"/>
      <c r="SCX480" s="25"/>
      <c r="SCY480" s="25"/>
      <c r="SCZ480" s="25"/>
      <c r="SDA480" s="25"/>
      <c r="SDB480" s="25"/>
      <c r="SDC480" s="25"/>
      <c r="SDD480" s="25"/>
      <c r="SDE480" s="25"/>
      <c r="SDF480" s="25"/>
      <c r="SDG480" s="25"/>
      <c r="SDH480" s="25"/>
      <c r="SDI480" s="25"/>
      <c r="SDJ480" s="25"/>
      <c r="SDK480" s="25"/>
      <c r="SDL480" s="25"/>
      <c r="SDM480" s="25"/>
      <c r="SDN480" s="25"/>
      <c r="SDO480" s="25"/>
      <c r="SDP480" s="25"/>
      <c r="SDQ480" s="25"/>
      <c r="SDR480" s="25"/>
      <c r="SDS480" s="25"/>
      <c r="SDT480" s="25"/>
      <c r="SDU480" s="25"/>
      <c r="SDV480" s="25"/>
      <c r="SDW480" s="25"/>
      <c r="SDX480" s="25"/>
      <c r="SDY480" s="25"/>
      <c r="SDZ480" s="25"/>
      <c r="SEA480" s="25"/>
      <c r="SEB480" s="25"/>
      <c r="SEC480" s="25"/>
      <c r="SED480" s="25"/>
      <c r="SEE480" s="25"/>
      <c r="SEF480" s="25"/>
      <c r="SEG480" s="25"/>
      <c r="SEH480" s="25"/>
      <c r="SEI480" s="25"/>
      <c r="SEJ480" s="25"/>
      <c r="SEK480" s="25"/>
      <c r="SEL480" s="25"/>
      <c r="SEM480" s="25"/>
      <c r="SEN480" s="25"/>
      <c r="SEO480" s="25"/>
      <c r="SEP480" s="25"/>
      <c r="SEQ480" s="25"/>
      <c r="SER480" s="25"/>
      <c r="SES480" s="25"/>
      <c r="SET480" s="25"/>
      <c r="SEU480" s="25"/>
      <c r="SEV480" s="25"/>
      <c r="SEW480" s="25"/>
      <c r="SEX480" s="25"/>
      <c r="SEY480" s="25"/>
      <c r="SEZ480" s="25"/>
      <c r="SFA480" s="25"/>
      <c r="SFB480" s="25"/>
      <c r="SFC480" s="25"/>
      <c r="SFD480" s="25"/>
      <c r="SFE480" s="25"/>
      <c r="SFF480" s="25"/>
      <c r="SFG480" s="25"/>
      <c r="SFH480" s="25"/>
      <c r="SFI480" s="25"/>
      <c r="SFJ480" s="25"/>
      <c r="SFK480" s="25"/>
      <c r="SFL480" s="25"/>
      <c r="SFM480" s="25"/>
      <c r="SFN480" s="25"/>
      <c r="SFO480" s="25"/>
      <c r="SFP480" s="25"/>
      <c r="SFQ480" s="25"/>
      <c r="SFR480" s="25"/>
      <c r="SFS480" s="25"/>
      <c r="SFT480" s="25"/>
      <c r="SFU480" s="25"/>
      <c r="SFV480" s="25"/>
      <c r="SFW480" s="25"/>
      <c r="SFX480" s="25"/>
      <c r="SFY480" s="25"/>
      <c r="SFZ480" s="25"/>
      <c r="SGA480" s="25"/>
      <c r="SGB480" s="25"/>
      <c r="SGC480" s="25"/>
      <c r="SGD480" s="25"/>
      <c r="SGE480" s="25"/>
      <c r="SGF480" s="25"/>
      <c r="SGG480" s="25"/>
      <c r="SGH480" s="25"/>
      <c r="SGI480" s="25"/>
      <c r="SGJ480" s="25"/>
      <c r="SGK480" s="25"/>
      <c r="SGL480" s="25"/>
      <c r="SGM480" s="25"/>
      <c r="SGN480" s="25"/>
      <c r="SGO480" s="25"/>
      <c r="SGP480" s="25"/>
      <c r="SGQ480" s="25"/>
      <c r="SGR480" s="25"/>
      <c r="SGS480" s="25"/>
      <c r="SGT480" s="25"/>
      <c r="SGU480" s="25"/>
      <c r="SGV480" s="25"/>
      <c r="SGW480" s="25"/>
      <c r="SGX480" s="25"/>
      <c r="SGY480" s="25"/>
      <c r="SGZ480" s="25"/>
      <c r="SHA480" s="25"/>
      <c r="SHB480" s="25"/>
      <c r="SHC480" s="25"/>
      <c r="SHD480" s="25"/>
      <c r="SHE480" s="25"/>
      <c r="SHF480" s="25"/>
      <c r="SHG480" s="25"/>
      <c r="SHH480" s="25"/>
      <c r="SHI480" s="25"/>
      <c r="SHJ480" s="25"/>
      <c r="SHK480" s="25"/>
      <c r="SHL480" s="25"/>
      <c r="SHM480" s="25"/>
      <c r="SHN480" s="25"/>
      <c r="SHO480" s="25"/>
      <c r="SHP480" s="25"/>
      <c r="SHQ480" s="25"/>
      <c r="SHR480" s="25"/>
      <c r="SHS480" s="25"/>
      <c r="SHT480" s="25"/>
      <c r="SHU480" s="25"/>
      <c r="SHV480" s="25"/>
      <c r="SHW480" s="25"/>
      <c r="SHX480" s="25"/>
      <c r="SHY480" s="25"/>
      <c r="SHZ480" s="25"/>
      <c r="SIA480" s="25"/>
      <c r="SIB480" s="25"/>
      <c r="SIC480" s="25"/>
      <c r="SID480" s="25"/>
      <c r="SIE480" s="25"/>
      <c r="SIF480" s="25"/>
      <c r="SIG480" s="25"/>
      <c r="SIH480" s="25"/>
      <c r="SII480" s="25"/>
      <c r="SIJ480" s="25"/>
      <c r="SIK480" s="25"/>
      <c r="SIL480" s="25"/>
      <c r="SIM480" s="25"/>
      <c r="SIN480" s="25"/>
      <c r="SIO480" s="25"/>
      <c r="SIP480" s="25"/>
      <c r="SIQ480" s="25"/>
      <c r="SIR480" s="25"/>
      <c r="SIS480" s="25"/>
      <c r="SIT480" s="25"/>
      <c r="SIU480" s="25"/>
      <c r="SIV480" s="25"/>
      <c r="SIW480" s="25"/>
      <c r="SIX480" s="25"/>
      <c r="SIY480" s="25"/>
      <c r="SIZ480" s="25"/>
      <c r="SJA480" s="25"/>
      <c r="SJB480" s="25"/>
      <c r="SJC480" s="25"/>
      <c r="SJD480" s="25"/>
      <c r="SJE480" s="25"/>
      <c r="SJF480" s="25"/>
      <c r="SJG480" s="25"/>
      <c r="SJH480" s="25"/>
      <c r="SJI480" s="25"/>
      <c r="SJJ480" s="25"/>
      <c r="SJK480" s="25"/>
      <c r="SJL480" s="25"/>
      <c r="SJM480" s="25"/>
      <c r="SJN480" s="25"/>
      <c r="SJO480" s="25"/>
      <c r="SJP480" s="25"/>
      <c r="SJQ480" s="25"/>
      <c r="SJR480" s="25"/>
      <c r="SJS480" s="25"/>
      <c r="SJT480" s="25"/>
      <c r="SJU480" s="25"/>
      <c r="SJV480" s="25"/>
      <c r="SJW480" s="25"/>
      <c r="SJX480" s="25"/>
      <c r="SJY480" s="25"/>
      <c r="SJZ480" s="25"/>
      <c r="SKA480" s="25"/>
      <c r="SKB480" s="25"/>
      <c r="SKC480" s="25"/>
      <c r="SKD480" s="25"/>
      <c r="SKE480" s="25"/>
      <c r="SKF480" s="25"/>
      <c r="SKG480" s="25"/>
      <c r="SKH480" s="25"/>
      <c r="SKI480" s="25"/>
      <c r="SKJ480" s="25"/>
      <c r="SKK480" s="25"/>
      <c r="SKL480" s="25"/>
      <c r="SKM480" s="25"/>
      <c r="SKN480" s="25"/>
      <c r="SKO480" s="25"/>
      <c r="SKP480" s="25"/>
      <c r="SKQ480" s="25"/>
      <c r="SKR480" s="25"/>
      <c r="SKS480" s="25"/>
      <c r="SKT480" s="25"/>
      <c r="SKU480" s="25"/>
      <c r="SKV480" s="25"/>
      <c r="SKW480" s="25"/>
      <c r="SKX480" s="25"/>
      <c r="SKY480" s="25"/>
      <c r="SKZ480" s="25"/>
      <c r="SLA480" s="25"/>
      <c r="SLB480" s="25"/>
      <c r="SLC480" s="25"/>
      <c r="SLD480" s="25"/>
      <c r="SLE480" s="25"/>
      <c r="SLF480" s="25"/>
      <c r="SLG480" s="25"/>
      <c r="SLH480" s="25"/>
      <c r="SLI480" s="25"/>
      <c r="SLJ480" s="25"/>
      <c r="SLK480" s="25"/>
      <c r="SLL480" s="25"/>
      <c r="SLM480" s="25"/>
      <c r="SLN480" s="25"/>
      <c r="SLO480" s="25"/>
      <c r="SLP480" s="25"/>
      <c r="SLQ480" s="25"/>
      <c r="SLR480" s="25"/>
      <c r="SLS480" s="25"/>
      <c r="SLT480" s="25"/>
      <c r="SLU480" s="25"/>
      <c r="SLV480" s="25"/>
      <c r="SLW480" s="25"/>
      <c r="SLX480" s="25"/>
      <c r="SLY480" s="25"/>
      <c r="SLZ480" s="25"/>
      <c r="SMA480" s="25"/>
      <c r="SMB480" s="25"/>
      <c r="SMC480" s="25"/>
      <c r="SMD480" s="25"/>
      <c r="SME480" s="25"/>
      <c r="SMF480" s="25"/>
      <c r="SMG480" s="25"/>
      <c r="SMH480" s="25"/>
      <c r="SMI480" s="25"/>
      <c r="SMJ480" s="25"/>
      <c r="SMK480" s="25"/>
      <c r="SML480" s="25"/>
      <c r="SMM480" s="25"/>
      <c r="SMN480" s="25"/>
      <c r="SMO480" s="25"/>
      <c r="SMP480" s="25"/>
      <c r="SMQ480" s="25"/>
      <c r="SMR480" s="25"/>
      <c r="SMS480" s="25"/>
      <c r="SMT480" s="25"/>
      <c r="SMU480" s="25"/>
      <c r="SMV480" s="25"/>
      <c r="SMW480" s="25"/>
      <c r="SMX480" s="25"/>
      <c r="SMY480" s="25"/>
      <c r="SMZ480" s="25"/>
      <c r="SNA480" s="25"/>
      <c r="SNB480" s="25"/>
      <c r="SNC480" s="25"/>
      <c r="SND480" s="25"/>
      <c r="SNE480" s="25"/>
      <c r="SNF480" s="25"/>
      <c r="SNG480" s="25"/>
      <c r="SNH480" s="25"/>
      <c r="SNI480" s="25"/>
      <c r="SNJ480" s="25"/>
      <c r="SNK480" s="25"/>
      <c r="SNL480" s="25"/>
      <c r="SNM480" s="25"/>
      <c r="SNN480" s="25"/>
      <c r="SNO480" s="25"/>
      <c r="SNP480" s="25"/>
      <c r="SNQ480" s="25"/>
      <c r="SNR480" s="25"/>
      <c r="SNS480" s="25"/>
      <c r="SNT480" s="25"/>
      <c r="SNU480" s="25"/>
      <c r="SNV480" s="25"/>
      <c r="SNW480" s="25"/>
      <c r="SNX480" s="25"/>
      <c r="SNY480" s="25"/>
      <c r="SNZ480" s="25"/>
      <c r="SOA480" s="25"/>
      <c r="SOB480" s="25"/>
      <c r="SOC480" s="25"/>
      <c r="SOD480" s="25"/>
      <c r="SOE480" s="25"/>
      <c r="SOF480" s="25"/>
      <c r="SOG480" s="25"/>
      <c r="SOH480" s="25"/>
      <c r="SOI480" s="25"/>
      <c r="SOJ480" s="25"/>
      <c r="SOK480" s="25"/>
      <c r="SOL480" s="25"/>
      <c r="SOM480" s="25"/>
      <c r="SON480" s="25"/>
      <c r="SOO480" s="25"/>
      <c r="SOP480" s="25"/>
      <c r="SOQ480" s="25"/>
      <c r="SOR480" s="25"/>
      <c r="SOS480" s="25"/>
      <c r="SOT480" s="25"/>
      <c r="SOU480" s="25"/>
      <c r="SOV480" s="25"/>
      <c r="SOW480" s="25"/>
      <c r="SOX480" s="25"/>
      <c r="SOY480" s="25"/>
      <c r="SOZ480" s="25"/>
      <c r="SPA480" s="25"/>
      <c r="SPB480" s="25"/>
      <c r="SPC480" s="25"/>
      <c r="SPD480" s="25"/>
      <c r="SPE480" s="25"/>
      <c r="SPF480" s="25"/>
      <c r="SPG480" s="25"/>
      <c r="SPH480" s="25"/>
      <c r="SPI480" s="25"/>
      <c r="SPJ480" s="25"/>
      <c r="SPK480" s="25"/>
      <c r="SPL480" s="25"/>
      <c r="SPM480" s="25"/>
      <c r="SPN480" s="25"/>
      <c r="SPO480" s="25"/>
      <c r="SPP480" s="25"/>
      <c r="SPQ480" s="25"/>
      <c r="SPR480" s="25"/>
      <c r="SPS480" s="25"/>
      <c r="SPT480" s="25"/>
      <c r="SPU480" s="25"/>
      <c r="SPV480" s="25"/>
      <c r="SPW480" s="25"/>
      <c r="SPX480" s="25"/>
      <c r="SPY480" s="25"/>
      <c r="SPZ480" s="25"/>
      <c r="SQA480" s="25"/>
      <c r="SQB480" s="25"/>
      <c r="SQC480" s="25"/>
      <c r="SQD480" s="25"/>
      <c r="SQE480" s="25"/>
      <c r="SQF480" s="25"/>
      <c r="SQG480" s="25"/>
      <c r="SQH480" s="25"/>
      <c r="SQI480" s="25"/>
      <c r="SQJ480" s="25"/>
      <c r="SQK480" s="25"/>
      <c r="SQL480" s="25"/>
      <c r="SQM480" s="25"/>
      <c r="SQN480" s="25"/>
      <c r="SQO480" s="25"/>
      <c r="SQP480" s="25"/>
      <c r="SQQ480" s="25"/>
      <c r="SQR480" s="25"/>
      <c r="SQS480" s="25"/>
      <c r="SQT480" s="25"/>
      <c r="SQU480" s="25"/>
      <c r="SQV480" s="25"/>
      <c r="SQW480" s="25"/>
      <c r="SQX480" s="25"/>
      <c r="SQY480" s="25"/>
      <c r="SQZ480" s="25"/>
      <c r="SRA480" s="25"/>
      <c r="SRB480" s="25"/>
      <c r="SRC480" s="25"/>
      <c r="SRD480" s="25"/>
      <c r="SRE480" s="25"/>
      <c r="SRF480" s="25"/>
      <c r="SRG480" s="25"/>
      <c r="SRH480" s="25"/>
      <c r="SRI480" s="25"/>
      <c r="SRJ480" s="25"/>
      <c r="SRK480" s="25"/>
      <c r="SRL480" s="25"/>
      <c r="SRM480" s="25"/>
      <c r="SRN480" s="25"/>
      <c r="SRO480" s="25"/>
      <c r="SRP480" s="25"/>
      <c r="SRQ480" s="25"/>
      <c r="SRR480" s="25"/>
      <c r="SRS480" s="25"/>
      <c r="SRT480" s="25"/>
      <c r="SRU480" s="25"/>
      <c r="SRV480" s="25"/>
      <c r="SRW480" s="25"/>
      <c r="SRX480" s="25"/>
      <c r="SRY480" s="25"/>
      <c r="SRZ480" s="25"/>
      <c r="SSA480" s="25"/>
      <c r="SSB480" s="25"/>
      <c r="SSC480" s="25"/>
      <c r="SSD480" s="25"/>
      <c r="SSE480" s="25"/>
      <c r="SSF480" s="25"/>
      <c r="SSG480" s="25"/>
      <c r="SSH480" s="25"/>
      <c r="SSI480" s="25"/>
      <c r="SSJ480" s="25"/>
      <c r="SSK480" s="25"/>
      <c r="SSL480" s="25"/>
      <c r="SSM480" s="25"/>
      <c r="SSN480" s="25"/>
      <c r="SSO480" s="25"/>
      <c r="SSP480" s="25"/>
      <c r="SSQ480" s="25"/>
      <c r="SSR480" s="25"/>
      <c r="SSS480" s="25"/>
      <c r="SST480" s="25"/>
      <c r="SSU480" s="25"/>
      <c r="SSV480" s="25"/>
      <c r="SSW480" s="25"/>
      <c r="SSX480" s="25"/>
      <c r="SSY480" s="25"/>
      <c r="SSZ480" s="25"/>
      <c r="STA480" s="25"/>
      <c r="STB480" s="25"/>
      <c r="STC480" s="25"/>
      <c r="STD480" s="25"/>
      <c r="STE480" s="25"/>
      <c r="STF480" s="25"/>
      <c r="STG480" s="25"/>
      <c r="STH480" s="25"/>
      <c r="STI480" s="25"/>
      <c r="STJ480" s="25"/>
      <c r="STK480" s="25"/>
      <c r="STL480" s="25"/>
      <c r="STM480" s="25"/>
      <c r="STN480" s="25"/>
      <c r="STO480" s="25"/>
      <c r="STP480" s="25"/>
      <c r="STQ480" s="25"/>
      <c r="STR480" s="25"/>
      <c r="STS480" s="25"/>
      <c r="STT480" s="25"/>
      <c r="STU480" s="25"/>
      <c r="STV480" s="25"/>
      <c r="STW480" s="25"/>
      <c r="STX480" s="25"/>
      <c r="STY480" s="25"/>
      <c r="STZ480" s="25"/>
      <c r="SUA480" s="25"/>
      <c r="SUB480" s="25"/>
      <c r="SUC480" s="25"/>
      <c r="SUD480" s="25"/>
      <c r="SUE480" s="25"/>
      <c r="SUF480" s="25"/>
      <c r="SUG480" s="25"/>
      <c r="SUH480" s="25"/>
      <c r="SUI480" s="25"/>
      <c r="SUJ480" s="25"/>
      <c r="SUK480" s="25"/>
      <c r="SUL480" s="25"/>
      <c r="SUM480" s="25"/>
      <c r="SUN480" s="25"/>
      <c r="SUO480" s="25"/>
      <c r="SUP480" s="25"/>
      <c r="SUQ480" s="25"/>
      <c r="SUR480" s="25"/>
      <c r="SUS480" s="25"/>
      <c r="SUT480" s="25"/>
      <c r="SUU480" s="25"/>
      <c r="SUV480" s="25"/>
      <c r="SUW480" s="25"/>
      <c r="SUX480" s="25"/>
      <c r="SUY480" s="25"/>
      <c r="SUZ480" s="25"/>
      <c r="SVA480" s="25"/>
      <c r="SVB480" s="25"/>
      <c r="SVC480" s="25"/>
      <c r="SVD480" s="25"/>
      <c r="SVE480" s="25"/>
      <c r="SVF480" s="25"/>
      <c r="SVG480" s="25"/>
      <c r="SVH480" s="25"/>
      <c r="SVI480" s="25"/>
      <c r="SVJ480" s="25"/>
      <c r="SVK480" s="25"/>
      <c r="SVL480" s="25"/>
      <c r="SVM480" s="25"/>
      <c r="SVN480" s="25"/>
      <c r="SVO480" s="25"/>
      <c r="SVP480" s="25"/>
      <c r="SVQ480" s="25"/>
      <c r="SVR480" s="25"/>
      <c r="SVS480" s="25"/>
      <c r="SVT480" s="25"/>
      <c r="SVU480" s="25"/>
      <c r="SVV480" s="25"/>
      <c r="SVW480" s="25"/>
      <c r="SVX480" s="25"/>
      <c r="SVY480" s="25"/>
      <c r="SVZ480" s="25"/>
      <c r="SWA480" s="25"/>
      <c r="SWB480" s="25"/>
      <c r="SWC480" s="25"/>
      <c r="SWD480" s="25"/>
      <c r="SWE480" s="25"/>
      <c r="SWF480" s="25"/>
      <c r="SWG480" s="25"/>
      <c r="SWH480" s="25"/>
      <c r="SWI480" s="25"/>
      <c r="SWJ480" s="25"/>
      <c r="SWK480" s="25"/>
      <c r="SWL480" s="25"/>
      <c r="SWM480" s="25"/>
      <c r="SWN480" s="25"/>
      <c r="SWO480" s="25"/>
      <c r="SWP480" s="25"/>
      <c r="SWQ480" s="25"/>
      <c r="SWR480" s="25"/>
      <c r="SWS480" s="25"/>
      <c r="SWT480" s="25"/>
      <c r="SWU480" s="25"/>
      <c r="SWV480" s="25"/>
      <c r="SWW480" s="25"/>
      <c r="SWX480" s="25"/>
      <c r="SWY480" s="25"/>
      <c r="SWZ480" s="25"/>
      <c r="SXA480" s="25"/>
      <c r="SXB480" s="25"/>
      <c r="SXC480" s="25"/>
      <c r="SXD480" s="25"/>
      <c r="SXE480" s="25"/>
      <c r="SXF480" s="25"/>
      <c r="SXG480" s="25"/>
      <c r="SXH480" s="25"/>
      <c r="SXI480" s="25"/>
      <c r="SXJ480" s="25"/>
      <c r="SXK480" s="25"/>
      <c r="SXL480" s="25"/>
      <c r="SXM480" s="25"/>
      <c r="SXN480" s="25"/>
      <c r="SXO480" s="25"/>
      <c r="SXP480" s="25"/>
      <c r="SXQ480" s="25"/>
      <c r="SXR480" s="25"/>
      <c r="SXS480" s="25"/>
      <c r="SXT480" s="25"/>
      <c r="SXU480" s="25"/>
      <c r="SXV480" s="25"/>
      <c r="SXW480" s="25"/>
      <c r="SXX480" s="25"/>
      <c r="SXY480" s="25"/>
      <c r="SXZ480" s="25"/>
      <c r="SYA480" s="25"/>
      <c r="SYB480" s="25"/>
      <c r="SYC480" s="25"/>
      <c r="SYD480" s="25"/>
      <c r="SYE480" s="25"/>
      <c r="SYF480" s="25"/>
      <c r="SYG480" s="25"/>
      <c r="SYH480" s="25"/>
      <c r="SYI480" s="25"/>
      <c r="SYJ480" s="25"/>
      <c r="SYK480" s="25"/>
      <c r="SYL480" s="25"/>
      <c r="SYM480" s="25"/>
      <c r="SYN480" s="25"/>
      <c r="SYO480" s="25"/>
      <c r="SYP480" s="25"/>
      <c r="SYQ480" s="25"/>
      <c r="SYR480" s="25"/>
      <c r="SYS480" s="25"/>
      <c r="SYT480" s="25"/>
      <c r="SYU480" s="25"/>
      <c r="SYV480" s="25"/>
      <c r="SYW480" s="25"/>
      <c r="SYX480" s="25"/>
      <c r="SYY480" s="25"/>
      <c r="SYZ480" s="25"/>
      <c r="SZA480" s="25"/>
      <c r="SZB480" s="25"/>
      <c r="SZC480" s="25"/>
      <c r="SZD480" s="25"/>
      <c r="SZE480" s="25"/>
      <c r="SZF480" s="25"/>
      <c r="SZG480" s="25"/>
      <c r="SZH480" s="25"/>
      <c r="SZI480" s="25"/>
      <c r="SZJ480" s="25"/>
      <c r="SZK480" s="25"/>
      <c r="SZL480" s="25"/>
      <c r="SZM480" s="25"/>
      <c r="SZN480" s="25"/>
      <c r="SZO480" s="25"/>
      <c r="SZP480" s="25"/>
      <c r="SZQ480" s="25"/>
      <c r="SZR480" s="25"/>
      <c r="SZS480" s="25"/>
      <c r="SZT480" s="25"/>
      <c r="SZU480" s="25"/>
      <c r="SZV480" s="25"/>
      <c r="SZW480" s="25"/>
      <c r="SZX480" s="25"/>
      <c r="SZY480" s="25"/>
      <c r="SZZ480" s="25"/>
      <c r="TAA480" s="25"/>
      <c r="TAB480" s="25"/>
      <c r="TAC480" s="25"/>
      <c r="TAD480" s="25"/>
      <c r="TAE480" s="25"/>
      <c r="TAF480" s="25"/>
      <c r="TAG480" s="25"/>
      <c r="TAH480" s="25"/>
      <c r="TAI480" s="25"/>
      <c r="TAJ480" s="25"/>
      <c r="TAK480" s="25"/>
      <c r="TAL480" s="25"/>
      <c r="TAM480" s="25"/>
      <c r="TAN480" s="25"/>
      <c r="TAO480" s="25"/>
      <c r="TAP480" s="25"/>
      <c r="TAQ480" s="25"/>
      <c r="TAR480" s="25"/>
      <c r="TAS480" s="25"/>
      <c r="TAT480" s="25"/>
      <c r="TAU480" s="25"/>
      <c r="TAV480" s="25"/>
      <c r="TAW480" s="25"/>
      <c r="TAX480" s="25"/>
      <c r="TAY480" s="25"/>
      <c r="TAZ480" s="25"/>
      <c r="TBA480" s="25"/>
      <c r="TBB480" s="25"/>
      <c r="TBC480" s="25"/>
      <c r="TBD480" s="25"/>
      <c r="TBE480" s="25"/>
      <c r="TBF480" s="25"/>
      <c r="TBG480" s="25"/>
      <c r="TBH480" s="25"/>
      <c r="TBI480" s="25"/>
      <c r="TBJ480" s="25"/>
      <c r="TBK480" s="25"/>
      <c r="TBL480" s="25"/>
      <c r="TBM480" s="25"/>
      <c r="TBN480" s="25"/>
      <c r="TBO480" s="25"/>
      <c r="TBP480" s="25"/>
      <c r="TBQ480" s="25"/>
      <c r="TBR480" s="25"/>
      <c r="TBS480" s="25"/>
      <c r="TBT480" s="25"/>
      <c r="TBU480" s="25"/>
      <c r="TBV480" s="25"/>
      <c r="TBW480" s="25"/>
      <c r="TBX480" s="25"/>
      <c r="TBY480" s="25"/>
      <c r="TBZ480" s="25"/>
      <c r="TCA480" s="25"/>
      <c r="TCB480" s="25"/>
      <c r="TCC480" s="25"/>
      <c r="TCD480" s="25"/>
      <c r="TCE480" s="25"/>
      <c r="TCF480" s="25"/>
      <c r="TCG480" s="25"/>
      <c r="TCH480" s="25"/>
      <c r="TCI480" s="25"/>
      <c r="TCJ480" s="25"/>
      <c r="TCK480" s="25"/>
      <c r="TCL480" s="25"/>
      <c r="TCM480" s="25"/>
      <c r="TCN480" s="25"/>
      <c r="TCO480" s="25"/>
      <c r="TCP480" s="25"/>
      <c r="TCQ480" s="25"/>
      <c r="TCR480" s="25"/>
      <c r="TCS480" s="25"/>
      <c r="TCT480" s="25"/>
      <c r="TCU480" s="25"/>
      <c r="TCV480" s="25"/>
      <c r="TCW480" s="25"/>
      <c r="TCX480" s="25"/>
      <c r="TCY480" s="25"/>
      <c r="TCZ480" s="25"/>
      <c r="TDA480" s="25"/>
      <c r="TDB480" s="25"/>
      <c r="TDC480" s="25"/>
      <c r="TDD480" s="25"/>
      <c r="TDE480" s="25"/>
      <c r="TDF480" s="25"/>
      <c r="TDG480" s="25"/>
      <c r="TDH480" s="25"/>
      <c r="TDI480" s="25"/>
      <c r="TDJ480" s="25"/>
      <c r="TDK480" s="25"/>
      <c r="TDL480" s="25"/>
      <c r="TDM480" s="25"/>
      <c r="TDN480" s="25"/>
      <c r="TDO480" s="25"/>
      <c r="TDP480" s="25"/>
      <c r="TDQ480" s="25"/>
      <c r="TDR480" s="25"/>
      <c r="TDS480" s="25"/>
      <c r="TDT480" s="25"/>
      <c r="TDU480" s="25"/>
      <c r="TDV480" s="25"/>
      <c r="TDW480" s="25"/>
      <c r="TDX480" s="25"/>
      <c r="TDY480" s="25"/>
      <c r="TDZ480" s="25"/>
      <c r="TEA480" s="25"/>
      <c r="TEB480" s="25"/>
      <c r="TEC480" s="25"/>
      <c r="TED480" s="25"/>
      <c r="TEE480" s="25"/>
      <c r="TEF480" s="25"/>
      <c r="TEG480" s="25"/>
      <c r="TEH480" s="25"/>
      <c r="TEI480" s="25"/>
      <c r="TEJ480" s="25"/>
      <c r="TEK480" s="25"/>
      <c r="TEL480" s="25"/>
      <c r="TEM480" s="25"/>
      <c r="TEN480" s="25"/>
      <c r="TEO480" s="25"/>
      <c r="TEP480" s="25"/>
      <c r="TEQ480" s="25"/>
      <c r="TER480" s="25"/>
      <c r="TES480" s="25"/>
      <c r="TET480" s="25"/>
      <c r="TEU480" s="25"/>
      <c r="TEV480" s="25"/>
      <c r="TEW480" s="25"/>
      <c r="TEX480" s="25"/>
      <c r="TEY480" s="25"/>
      <c r="TEZ480" s="25"/>
      <c r="TFA480" s="25"/>
      <c r="TFB480" s="25"/>
      <c r="TFC480" s="25"/>
      <c r="TFD480" s="25"/>
      <c r="TFE480" s="25"/>
      <c r="TFF480" s="25"/>
      <c r="TFG480" s="25"/>
      <c r="TFH480" s="25"/>
      <c r="TFI480" s="25"/>
      <c r="TFJ480" s="25"/>
      <c r="TFK480" s="25"/>
      <c r="TFL480" s="25"/>
      <c r="TFM480" s="25"/>
      <c r="TFN480" s="25"/>
      <c r="TFO480" s="25"/>
      <c r="TFP480" s="25"/>
      <c r="TFQ480" s="25"/>
      <c r="TFR480" s="25"/>
      <c r="TFS480" s="25"/>
      <c r="TFT480" s="25"/>
      <c r="TFU480" s="25"/>
      <c r="TFV480" s="25"/>
      <c r="TFW480" s="25"/>
      <c r="TFX480" s="25"/>
      <c r="TFY480" s="25"/>
      <c r="TFZ480" s="25"/>
      <c r="TGA480" s="25"/>
      <c r="TGB480" s="25"/>
      <c r="TGC480" s="25"/>
      <c r="TGD480" s="25"/>
      <c r="TGE480" s="25"/>
      <c r="TGF480" s="25"/>
      <c r="TGG480" s="25"/>
      <c r="TGH480" s="25"/>
      <c r="TGI480" s="25"/>
      <c r="TGJ480" s="25"/>
      <c r="TGK480" s="25"/>
      <c r="TGL480" s="25"/>
      <c r="TGM480" s="25"/>
      <c r="TGN480" s="25"/>
      <c r="TGO480" s="25"/>
      <c r="TGP480" s="25"/>
      <c r="TGQ480" s="25"/>
      <c r="TGR480" s="25"/>
      <c r="TGS480" s="25"/>
      <c r="TGT480" s="25"/>
      <c r="TGU480" s="25"/>
      <c r="TGV480" s="25"/>
      <c r="TGW480" s="25"/>
      <c r="TGX480" s="25"/>
      <c r="TGY480" s="25"/>
      <c r="TGZ480" s="25"/>
      <c r="THA480" s="25"/>
      <c r="THB480" s="25"/>
      <c r="THC480" s="25"/>
      <c r="THD480" s="25"/>
      <c r="THE480" s="25"/>
      <c r="THF480" s="25"/>
      <c r="THG480" s="25"/>
      <c r="THH480" s="25"/>
      <c r="THI480" s="25"/>
      <c r="THJ480" s="25"/>
      <c r="THK480" s="25"/>
      <c r="THL480" s="25"/>
      <c r="THM480" s="25"/>
      <c r="THN480" s="25"/>
      <c r="THO480" s="25"/>
      <c r="THP480" s="25"/>
      <c r="THQ480" s="25"/>
      <c r="THR480" s="25"/>
      <c r="THS480" s="25"/>
      <c r="THT480" s="25"/>
      <c r="THU480" s="25"/>
      <c r="THV480" s="25"/>
      <c r="THW480" s="25"/>
      <c r="THX480" s="25"/>
      <c r="THY480" s="25"/>
      <c r="THZ480" s="25"/>
      <c r="TIA480" s="25"/>
      <c r="TIB480" s="25"/>
      <c r="TIC480" s="25"/>
      <c r="TID480" s="25"/>
      <c r="TIE480" s="25"/>
      <c r="TIF480" s="25"/>
      <c r="TIG480" s="25"/>
      <c r="TIH480" s="25"/>
      <c r="TII480" s="25"/>
      <c r="TIJ480" s="25"/>
      <c r="TIK480" s="25"/>
      <c r="TIL480" s="25"/>
      <c r="TIM480" s="25"/>
      <c r="TIN480" s="25"/>
      <c r="TIO480" s="25"/>
      <c r="TIP480" s="25"/>
      <c r="TIQ480" s="25"/>
      <c r="TIR480" s="25"/>
      <c r="TIS480" s="25"/>
      <c r="TIT480" s="25"/>
      <c r="TIU480" s="25"/>
      <c r="TIV480" s="25"/>
      <c r="TIW480" s="25"/>
      <c r="TIX480" s="25"/>
      <c r="TIY480" s="25"/>
      <c r="TIZ480" s="25"/>
      <c r="TJA480" s="25"/>
      <c r="TJB480" s="25"/>
      <c r="TJC480" s="25"/>
      <c r="TJD480" s="25"/>
      <c r="TJE480" s="25"/>
      <c r="TJF480" s="25"/>
      <c r="TJG480" s="25"/>
      <c r="TJH480" s="25"/>
      <c r="TJI480" s="25"/>
      <c r="TJJ480" s="25"/>
      <c r="TJK480" s="25"/>
      <c r="TJL480" s="25"/>
      <c r="TJM480" s="25"/>
      <c r="TJN480" s="25"/>
      <c r="TJO480" s="25"/>
      <c r="TJP480" s="25"/>
      <c r="TJQ480" s="25"/>
      <c r="TJR480" s="25"/>
      <c r="TJS480" s="25"/>
      <c r="TJT480" s="25"/>
      <c r="TJU480" s="25"/>
      <c r="TJV480" s="25"/>
      <c r="TJW480" s="25"/>
      <c r="TJX480" s="25"/>
      <c r="TJY480" s="25"/>
      <c r="TJZ480" s="25"/>
      <c r="TKA480" s="25"/>
      <c r="TKB480" s="25"/>
      <c r="TKC480" s="25"/>
      <c r="TKD480" s="25"/>
      <c r="TKE480" s="25"/>
      <c r="TKF480" s="25"/>
      <c r="TKG480" s="25"/>
      <c r="TKH480" s="25"/>
      <c r="TKI480" s="25"/>
      <c r="TKJ480" s="25"/>
      <c r="TKK480" s="25"/>
      <c r="TKL480" s="25"/>
      <c r="TKM480" s="25"/>
      <c r="TKN480" s="25"/>
      <c r="TKO480" s="25"/>
      <c r="TKP480" s="25"/>
      <c r="TKQ480" s="25"/>
      <c r="TKR480" s="25"/>
      <c r="TKS480" s="25"/>
      <c r="TKT480" s="25"/>
      <c r="TKU480" s="25"/>
      <c r="TKV480" s="25"/>
      <c r="TKW480" s="25"/>
      <c r="TKX480" s="25"/>
      <c r="TKY480" s="25"/>
      <c r="TKZ480" s="25"/>
      <c r="TLA480" s="25"/>
      <c r="TLB480" s="25"/>
      <c r="TLC480" s="25"/>
      <c r="TLD480" s="25"/>
      <c r="TLE480" s="25"/>
      <c r="TLF480" s="25"/>
      <c r="TLG480" s="25"/>
      <c r="TLH480" s="25"/>
      <c r="TLI480" s="25"/>
      <c r="TLJ480" s="25"/>
      <c r="TLK480" s="25"/>
      <c r="TLL480" s="25"/>
      <c r="TLM480" s="25"/>
      <c r="TLN480" s="25"/>
      <c r="TLO480" s="25"/>
      <c r="TLP480" s="25"/>
      <c r="TLQ480" s="25"/>
      <c r="TLR480" s="25"/>
      <c r="TLS480" s="25"/>
      <c r="TLT480" s="25"/>
      <c r="TLU480" s="25"/>
      <c r="TLV480" s="25"/>
      <c r="TLW480" s="25"/>
      <c r="TLX480" s="25"/>
      <c r="TLY480" s="25"/>
      <c r="TLZ480" s="25"/>
      <c r="TMA480" s="25"/>
      <c r="TMB480" s="25"/>
      <c r="TMC480" s="25"/>
      <c r="TMD480" s="25"/>
      <c r="TME480" s="25"/>
      <c r="TMF480" s="25"/>
      <c r="TMG480" s="25"/>
      <c r="TMH480" s="25"/>
      <c r="TMI480" s="25"/>
      <c r="TMJ480" s="25"/>
      <c r="TMK480" s="25"/>
      <c r="TML480" s="25"/>
      <c r="TMM480" s="25"/>
      <c r="TMN480" s="25"/>
      <c r="TMO480" s="25"/>
      <c r="TMP480" s="25"/>
      <c r="TMQ480" s="25"/>
      <c r="TMR480" s="25"/>
      <c r="TMS480" s="25"/>
      <c r="TMT480" s="25"/>
      <c r="TMU480" s="25"/>
      <c r="TMV480" s="25"/>
      <c r="TMW480" s="25"/>
      <c r="TMX480" s="25"/>
      <c r="TMY480" s="25"/>
      <c r="TMZ480" s="25"/>
      <c r="TNA480" s="25"/>
      <c r="TNB480" s="25"/>
      <c r="TNC480" s="25"/>
      <c r="TND480" s="25"/>
      <c r="TNE480" s="25"/>
      <c r="TNF480" s="25"/>
      <c r="TNG480" s="25"/>
      <c r="TNH480" s="25"/>
      <c r="TNI480" s="25"/>
      <c r="TNJ480" s="25"/>
      <c r="TNK480" s="25"/>
      <c r="TNL480" s="25"/>
      <c r="TNM480" s="25"/>
      <c r="TNN480" s="25"/>
      <c r="TNO480" s="25"/>
      <c r="TNP480" s="25"/>
      <c r="TNQ480" s="25"/>
      <c r="TNR480" s="25"/>
      <c r="TNS480" s="25"/>
      <c r="TNT480" s="25"/>
      <c r="TNU480" s="25"/>
      <c r="TNV480" s="25"/>
      <c r="TNW480" s="25"/>
      <c r="TNX480" s="25"/>
      <c r="TNY480" s="25"/>
      <c r="TNZ480" s="25"/>
      <c r="TOA480" s="25"/>
      <c r="TOB480" s="25"/>
      <c r="TOC480" s="25"/>
      <c r="TOD480" s="25"/>
      <c r="TOE480" s="25"/>
      <c r="TOF480" s="25"/>
      <c r="TOG480" s="25"/>
      <c r="TOH480" s="25"/>
      <c r="TOI480" s="25"/>
      <c r="TOJ480" s="25"/>
      <c r="TOK480" s="25"/>
      <c r="TOL480" s="25"/>
      <c r="TOM480" s="25"/>
      <c r="TON480" s="25"/>
      <c r="TOO480" s="25"/>
      <c r="TOP480" s="25"/>
      <c r="TOQ480" s="25"/>
      <c r="TOR480" s="25"/>
      <c r="TOS480" s="25"/>
      <c r="TOT480" s="25"/>
      <c r="TOU480" s="25"/>
      <c r="TOV480" s="25"/>
      <c r="TOW480" s="25"/>
      <c r="TOX480" s="25"/>
      <c r="TOY480" s="25"/>
      <c r="TOZ480" s="25"/>
      <c r="TPA480" s="25"/>
      <c r="TPB480" s="25"/>
      <c r="TPC480" s="25"/>
      <c r="TPD480" s="25"/>
      <c r="TPE480" s="25"/>
      <c r="TPF480" s="25"/>
      <c r="TPG480" s="25"/>
      <c r="TPH480" s="25"/>
      <c r="TPI480" s="25"/>
      <c r="TPJ480" s="25"/>
      <c r="TPK480" s="25"/>
      <c r="TPL480" s="25"/>
      <c r="TPM480" s="25"/>
      <c r="TPN480" s="25"/>
      <c r="TPO480" s="25"/>
      <c r="TPP480" s="25"/>
      <c r="TPQ480" s="25"/>
      <c r="TPR480" s="25"/>
      <c r="TPS480" s="25"/>
      <c r="TPT480" s="25"/>
      <c r="TPU480" s="25"/>
      <c r="TPV480" s="25"/>
      <c r="TPW480" s="25"/>
      <c r="TPX480" s="25"/>
      <c r="TPY480" s="25"/>
      <c r="TPZ480" s="25"/>
      <c r="TQA480" s="25"/>
      <c r="TQB480" s="25"/>
      <c r="TQC480" s="25"/>
      <c r="TQD480" s="25"/>
      <c r="TQE480" s="25"/>
      <c r="TQF480" s="25"/>
      <c r="TQG480" s="25"/>
      <c r="TQH480" s="25"/>
      <c r="TQI480" s="25"/>
      <c r="TQJ480" s="25"/>
      <c r="TQK480" s="25"/>
      <c r="TQL480" s="25"/>
      <c r="TQM480" s="25"/>
      <c r="TQN480" s="25"/>
      <c r="TQO480" s="25"/>
      <c r="TQP480" s="25"/>
      <c r="TQQ480" s="25"/>
      <c r="TQR480" s="25"/>
      <c r="TQS480" s="25"/>
      <c r="TQT480" s="25"/>
      <c r="TQU480" s="25"/>
      <c r="TQV480" s="25"/>
      <c r="TQW480" s="25"/>
      <c r="TQX480" s="25"/>
      <c r="TQY480" s="25"/>
      <c r="TQZ480" s="25"/>
      <c r="TRA480" s="25"/>
      <c r="TRB480" s="25"/>
      <c r="TRC480" s="25"/>
      <c r="TRD480" s="25"/>
      <c r="TRE480" s="25"/>
      <c r="TRF480" s="25"/>
      <c r="TRG480" s="25"/>
      <c r="TRH480" s="25"/>
      <c r="TRI480" s="25"/>
      <c r="TRJ480" s="25"/>
      <c r="TRK480" s="25"/>
      <c r="TRL480" s="25"/>
      <c r="TRM480" s="25"/>
      <c r="TRN480" s="25"/>
      <c r="TRO480" s="25"/>
      <c r="TRP480" s="25"/>
      <c r="TRQ480" s="25"/>
      <c r="TRR480" s="25"/>
      <c r="TRS480" s="25"/>
      <c r="TRT480" s="25"/>
      <c r="TRU480" s="25"/>
      <c r="TRV480" s="25"/>
      <c r="TRW480" s="25"/>
      <c r="TRX480" s="25"/>
      <c r="TRY480" s="25"/>
      <c r="TRZ480" s="25"/>
      <c r="TSA480" s="25"/>
      <c r="TSB480" s="25"/>
      <c r="TSC480" s="25"/>
      <c r="TSD480" s="25"/>
      <c r="TSE480" s="25"/>
      <c r="TSF480" s="25"/>
      <c r="TSG480" s="25"/>
      <c r="TSH480" s="25"/>
      <c r="TSI480" s="25"/>
      <c r="TSJ480" s="25"/>
      <c r="TSK480" s="25"/>
      <c r="TSL480" s="25"/>
      <c r="TSM480" s="25"/>
      <c r="TSN480" s="25"/>
      <c r="TSO480" s="25"/>
      <c r="TSP480" s="25"/>
      <c r="TSQ480" s="25"/>
      <c r="TSR480" s="25"/>
      <c r="TSS480" s="25"/>
      <c r="TST480" s="25"/>
      <c r="TSU480" s="25"/>
      <c r="TSV480" s="25"/>
      <c r="TSW480" s="25"/>
      <c r="TSX480" s="25"/>
      <c r="TSY480" s="25"/>
      <c r="TSZ480" s="25"/>
      <c r="TTA480" s="25"/>
      <c r="TTB480" s="25"/>
      <c r="TTC480" s="25"/>
      <c r="TTD480" s="25"/>
      <c r="TTE480" s="25"/>
      <c r="TTF480" s="25"/>
      <c r="TTG480" s="25"/>
      <c r="TTH480" s="25"/>
      <c r="TTI480" s="25"/>
      <c r="TTJ480" s="25"/>
      <c r="TTK480" s="25"/>
      <c r="TTL480" s="25"/>
      <c r="TTM480" s="25"/>
      <c r="TTN480" s="25"/>
      <c r="TTO480" s="25"/>
      <c r="TTP480" s="25"/>
      <c r="TTQ480" s="25"/>
      <c r="TTR480" s="25"/>
      <c r="TTS480" s="25"/>
      <c r="TTT480" s="25"/>
      <c r="TTU480" s="25"/>
      <c r="TTV480" s="25"/>
      <c r="TTW480" s="25"/>
      <c r="TTX480" s="25"/>
      <c r="TTY480" s="25"/>
      <c r="TTZ480" s="25"/>
      <c r="TUA480" s="25"/>
      <c r="TUB480" s="25"/>
      <c r="TUC480" s="25"/>
      <c r="TUD480" s="25"/>
      <c r="TUE480" s="25"/>
      <c r="TUF480" s="25"/>
      <c r="TUG480" s="25"/>
      <c r="TUH480" s="25"/>
      <c r="TUI480" s="25"/>
      <c r="TUJ480" s="25"/>
      <c r="TUK480" s="25"/>
      <c r="TUL480" s="25"/>
      <c r="TUM480" s="25"/>
      <c r="TUN480" s="25"/>
      <c r="TUO480" s="25"/>
      <c r="TUP480" s="25"/>
      <c r="TUQ480" s="25"/>
      <c r="TUR480" s="25"/>
      <c r="TUS480" s="25"/>
      <c r="TUT480" s="25"/>
      <c r="TUU480" s="25"/>
      <c r="TUV480" s="25"/>
      <c r="TUW480" s="25"/>
      <c r="TUX480" s="25"/>
      <c r="TUY480" s="25"/>
      <c r="TUZ480" s="25"/>
      <c r="TVA480" s="25"/>
      <c r="TVB480" s="25"/>
      <c r="TVC480" s="25"/>
      <c r="TVD480" s="25"/>
      <c r="TVE480" s="25"/>
      <c r="TVF480" s="25"/>
      <c r="TVG480" s="25"/>
      <c r="TVH480" s="25"/>
      <c r="TVI480" s="25"/>
      <c r="TVJ480" s="25"/>
      <c r="TVK480" s="25"/>
      <c r="TVL480" s="25"/>
      <c r="TVM480" s="25"/>
      <c r="TVN480" s="25"/>
      <c r="TVO480" s="25"/>
      <c r="TVP480" s="25"/>
      <c r="TVQ480" s="25"/>
      <c r="TVR480" s="25"/>
      <c r="TVS480" s="25"/>
      <c r="TVT480" s="25"/>
      <c r="TVU480" s="25"/>
      <c r="TVV480" s="25"/>
      <c r="TVW480" s="25"/>
      <c r="TVX480" s="25"/>
      <c r="TVY480" s="25"/>
      <c r="TVZ480" s="25"/>
      <c r="TWA480" s="25"/>
      <c r="TWB480" s="25"/>
      <c r="TWC480" s="25"/>
      <c r="TWD480" s="25"/>
      <c r="TWE480" s="25"/>
      <c r="TWF480" s="25"/>
      <c r="TWG480" s="25"/>
      <c r="TWH480" s="25"/>
      <c r="TWI480" s="25"/>
      <c r="TWJ480" s="25"/>
      <c r="TWK480" s="25"/>
      <c r="TWL480" s="25"/>
      <c r="TWM480" s="25"/>
      <c r="TWN480" s="25"/>
      <c r="TWO480" s="25"/>
      <c r="TWP480" s="25"/>
      <c r="TWQ480" s="25"/>
      <c r="TWR480" s="25"/>
      <c r="TWS480" s="25"/>
      <c r="TWT480" s="25"/>
      <c r="TWU480" s="25"/>
      <c r="TWV480" s="25"/>
      <c r="TWW480" s="25"/>
      <c r="TWX480" s="25"/>
      <c r="TWY480" s="25"/>
      <c r="TWZ480" s="25"/>
      <c r="TXA480" s="25"/>
      <c r="TXB480" s="25"/>
      <c r="TXC480" s="25"/>
      <c r="TXD480" s="25"/>
      <c r="TXE480" s="25"/>
      <c r="TXF480" s="25"/>
      <c r="TXG480" s="25"/>
      <c r="TXH480" s="25"/>
      <c r="TXI480" s="25"/>
      <c r="TXJ480" s="25"/>
      <c r="TXK480" s="25"/>
      <c r="TXL480" s="25"/>
      <c r="TXM480" s="25"/>
      <c r="TXN480" s="25"/>
      <c r="TXO480" s="25"/>
      <c r="TXP480" s="25"/>
      <c r="TXQ480" s="25"/>
      <c r="TXR480" s="25"/>
      <c r="TXS480" s="25"/>
      <c r="TXT480" s="25"/>
      <c r="TXU480" s="25"/>
      <c r="TXV480" s="25"/>
      <c r="TXW480" s="25"/>
      <c r="TXX480" s="25"/>
      <c r="TXY480" s="25"/>
      <c r="TXZ480" s="25"/>
      <c r="TYA480" s="25"/>
      <c r="TYB480" s="25"/>
      <c r="TYC480" s="25"/>
      <c r="TYD480" s="25"/>
      <c r="TYE480" s="25"/>
      <c r="TYF480" s="25"/>
      <c r="TYG480" s="25"/>
      <c r="TYH480" s="25"/>
      <c r="TYI480" s="25"/>
      <c r="TYJ480" s="25"/>
      <c r="TYK480" s="25"/>
      <c r="TYL480" s="25"/>
      <c r="TYM480" s="25"/>
      <c r="TYN480" s="25"/>
      <c r="TYO480" s="25"/>
      <c r="TYP480" s="25"/>
      <c r="TYQ480" s="25"/>
      <c r="TYR480" s="25"/>
      <c r="TYS480" s="25"/>
      <c r="TYT480" s="25"/>
      <c r="TYU480" s="25"/>
      <c r="TYV480" s="25"/>
      <c r="TYW480" s="25"/>
      <c r="TYX480" s="25"/>
      <c r="TYY480" s="25"/>
      <c r="TYZ480" s="25"/>
      <c r="TZA480" s="25"/>
      <c r="TZB480" s="25"/>
      <c r="TZC480" s="25"/>
      <c r="TZD480" s="25"/>
      <c r="TZE480" s="25"/>
      <c r="TZF480" s="25"/>
      <c r="TZG480" s="25"/>
      <c r="TZH480" s="25"/>
      <c r="TZI480" s="25"/>
      <c r="TZJ480" s="25"/>
      <c r="TZK480" s="25"/>
      <c r="TZL480" s="25"/>
      <c r="TZM480" s="25"/>
      <c r="TZN480" s="25"/>
      <c r="TZO480" s="25"/>
      <c r="TZP480" s="25"/>
      <c r="TZQ480" s="25"/>
      <c r="TZR480" s="25"/>
      <c r="TZS480" s="25"/>
      <c r="TZT480" s="25"/>
      <c r="TZU480" s="25"/>
      <c r="TZV480" s="25"/>
      <c r="TZW480" s="25"/>
      <c r="TZX480" s="25"/>
      <c r="TZY480" s="25"/>
      <c r="TZZ480" s="25"/>
      <c r="UAA480" s="25"/>
      <c r="UAB480" s="25"/>
      <c r="UAC480" s="25"/>
      <c r="UAD480" s="25"/>
      <c r="UAE480" s="25"/>
      <c r="UAF480" s="25"/>
      <c r="UAG480" s="25"/>
      <c r="UAH480" s="25"/>
      <c r="UAI480" s="25"/>
      <c r="UAJ480" s="25"/>
      <c r="UAK480" s="25"/>
      <c r="UAL480" s="25"/>
      <c r="UAM480" s="25"/>
      <c r="UAN480" s="25"/>
      <c r="UAO480" s="25"/>
      <c r="UAP480" s="25"/>
      <c r="UAQ480" s="25"/>
      <c r="UAR480" s="25"/>
      <c r="UAS480" s="25"/>
      <c r="UAT480" s="25"/>
      <c r="UAU480" s="25"/>
      <c r="UAV480" s="25"/>
      <c r="UAW480" s="25"/>
      <c r="UAX480" s="25"/>
      <c r="UAY480" s="25"/>
      <c r="UAZ480" s="25"/>
      <c r="UBA480" s="25"/>
      <c r="UBB480" s="25"/>
      <c r="UBC480" s="25"/>
      <c r="UBD480" s="25"/>
      <c r="UBE480" s="25"/>
      <c r="UBF480" s="25"/>
      <c r="UBG480" s="25"/>
      <c r="UBH480" s="25"/>
      <c r="UBI480" s="25"/>
      <c r="UBJ480" s="25"/>
      <c r="UBK480" s="25"/>
      <c r="UBL480" s="25"/>
      <c r="UBM480" s="25"/>
      <c r="UBN480" s="25"/>
      <c r="UBO480" s="25"/>
      <c r="UBP480" s="25"/>
      <c r="UBQ480" s="25"/>
      <c r="UBR480" s="25"/>
      <c r="UBS480" s="25"/>
      <c r="UBT480" s="25"/>
      <c r="UBU480" s="25"/>
      <c r="UBV480" s="25"/>
      <c r="UBW480" s="25"/>
      <c r="UBX480" s="25"/>
      <c r="UBY480" s="25"/>
      <c r="UBZ480" s="25"/>
      <c r="UCA480" s="25"/>
      <c r="UCB480" s="25"/>
      <c r="UCC480" s="25"/>
      <c r="UCD480" s="25"/>
      <c r="UCE480" s="25"/>
      <c r="UCF480" s="25"/>
      <c r="UCG480" s="25"/>
      <c r="UCH480" s="25"/>
      <c r="UCI480" s="25"/>
      <c r="UCJ480" s="25"/>
      <c r="UCK480" s="25"/>
      <c r="UCL480" s="25"/>
      <c r="UCM480" s="25"/>
      <c r="UCN480" s="25"/>
      <c r="UCO480" s="25"/>
      <c r="UCP480" s="25"/>
      <c r="UCQ480" s="25"/>
      <c r="UCR480" s="25"/>
      <c r="UCS480" s="25"/>
      <c r="UCT480" s="25"/>
      <c r="UCU480" s="25"/>
      <c r="UCV480" s="25"/>
      <c r="UCW480" s="25"/>
      <c r="UCX480" s="25"/>
      <c r="UCY480" s="25"/>
      <c r="UCZ480" s="25"/>
      <c r="UDA480" s="25"/>
      <c r="UDB480" s="25"/>
      <c r="UDC480" s="25"/>
      <c r="UDD480" s="25"/>
      <c r="UDE480" s="25"/>
      <c r="UDF480" s="25"/>
      <c r="UDG480" s="25"/>
      <c r="UDH480" s="25"/>
      <c r="UDI480" s="25"/>
      <c r="UDJ480" s="25"/>
      <c r="UDK480" s="25"/>
      <c r="UDL480" s="25"/>
      <c r="UDM480" s="25"/>
      <c r="UDN480" s="25"/>
      <c r="UDO480" s="25"/>
      <c r="UDP480" s="25"/>
      <c r="UDQ480" s="25"/>
      <c r="UDR480" s="25"/>
      <c r="UDS480" s="25"/>
      <c r="UDT480" s="25"/>
      <c r="UDU480" s="25"/>
      <c r="UDV480" s="25"/>
      <c r="UDW480" s="25"/>
      <c r="UDX480" s="25"/>
      <c r="UDY480" s="25"/>
      <c r="UDZ480" s="25"/>
      <c r="UEA480" s="25"/>
      <c r="UEB480" s="25"/>
      <c r="UEC480" s="25"/>
      <c r="UED480" s="25"/>
      <c r="UEE480" s="25"/>
      <c r="UEF480" s="25"/>
      <c r="UEG480" s="25"/>
      <c r="UEH480" s="25"/>
      <c r="UEI480" s="25"/>
      <c r="UEJ480" s="25"/>
      <c r="UEK480" s="25"/>
      <c r="UEL480" s="25"/>
      <c r="UEM480" s="25"/>
      <c r="UEN480" s="25"/>
      <c r="UEO480" s="25"/>
      <c r="UEP480" s="25"/>
      <c r="UEQ480" s="25"/>
      <c r="UER480" s="25"/>
      <c r="UES480" s="25"/>
      <c r="UET480" s="25"/>
      <c r="UEU480" s="25"/>
      <c r="UEV480" s="25"/>
      <c r="UEW480" s="25"/>
      <c r="UEX480" s="25"/>
      <c r="UEY480" s="25"/>
      <c r="UEZ480" s="25"/>
      <c r="UFA480" s="25"/>
      <c r="UFB480" s="25"/>
      <c r="UFC480" s="25"/>
      <c r="UFD480" s="25"/>
      <c r="UFE480" s="25"/>
      <c r="UFF480" s="25"/>
      <c r="UFG480" s="25"/>
      <c r="UFH480" s="25"/>
      <c r="UFI480" s="25"/>
      <c r="UFJ480" s="25"/>
      <c r="UFK480" s="25"/>
      <c r="UFL480" s="25"/>
      <c r="UFM480" s="25"/>
      <c r="UFN480" s="25"/>
      <c r="UFO480" s="25"/>
      <c r="UFP480" s="25"/>
      <c r="UFQ480" s="25"/>
      <c r="UFR480" s="25"/>
      <c r="UFS480" s="25"/>
      <c r="UFT480" s="25"/>
      <c r="UFU480" s="25"/>
      <c r="UFV480" s="25"/>
      <c r="UFW480" s="25"/>
      <c r="UFX480" s="25"/>
      <c r="UFY480" s="25"/>
      <c r="UFZ480" s="25"/>
      <c r="UGA480" s="25"/>
      <c r="UGB480" s="25"/>
      <c r="UGC480" s="25"/>
      <c r="UGD480" s="25"/>
      <c r="UGE480" s="25"/>
      <c r="UGF480" s="25"/>
      <c r="UGG480" s="25"/>
      <c r="UGH480" s="25"/>
      <c r="UGI480" s="25"/>
      <c r="UGJ480" s="25"/>
      <c r="UGK480" s="25"/>
      <c r="UGL480" s="25"/>
      <c r="UGM480" s="25"/>
      <c r="UGN480" s="25"/>
      <c r="UGO480" s="25"/>
      <c r="UGP480" s="25"/>
      <c r="UGQ480" s="25"/>
      <c r="UGR480" s="25"/>
      <c r="UGS480" s="25"/>
      <c r="UGT480" s="25"/>
      <c r="UGU480" s="25"/>
      <c r="UGV480" s="25"/>
      <c r="UGW480" s="25"/>
      <c r="UGX480" s="25"/>
      <c r="UGY480" s="25"/>
      <c r="UGZ480" s="25"/>
      <c r="UHA480" s="25"/>
      <c r="UHB480" s="25"/>
      <c r="UHC480" s="25"/>
      <c r="UHD480" s="25"/>
      <c r="UHE480" s="25"/>
      <c r="UHF480" s="25"/>
      <c r="UHG480" s="25"/>
      <c r="UHH480" s="25"/>
      <c r="UHI480" s="25"/>
      <c r="UHJ480" s="25"/>
      <c r="UHK480" s="25"/>
      <c r="UHL480" s="25"/>
      <c r="UHM480" s="25"/>
      <c r="UHN480" s="25"/>
      <c r="UHO480" s="25"/>
      <c r="UHP480" s="25"/>
      <c r="UHQ480" s="25"/>
      <c r="UHR480" s="25"/>
      <c r="UHS480" s="25"/>
      <c r="UHT480" s="25"/>
      <c r="UHU480" s="25"/>
      <c r="UHV480" s="25"/>
      <c r="UHW480" s="25"/>
      <c r="UHX480" s="25"/>
      <c r="UHY480" s="25"/>
      <c r="UHZ480" s="25"/>
      <c r="UIA480" s="25"/>
      <c r="UIB480" s="25"/>
      <c r="UIC480" s="25"/>
      <c r="UID480" s="25"/>
      <c r="UIE480" s="25"/>
      <c r="UIF480" s="25"/>
      <c r="UIG480" s="25"/>
      <c r="UIH480" s="25"/>
      <c r="UII480" s="25"/>
      <c r="UIJ480" s="25"/>
      <c r="UIK480" s="25"/>
      <c r="UIL480" s="25"/>
      <c r="UIM480" s="25"/>
      <c r="UIN480" s="25"/>
      <c r="UIO480" s="25"/>
      <c r="UIP480" s="25"/>
      <c r="UIQ480" s="25"/>
      <c r="UIR480" s="25"/>
      <c r="UIS480" s="25"/>
      <c r="UIT480" s="25"/>
      <c r="UIU480" s="25"/>
      <c r="UIV480" s="25"/>
      <c r="UIW480" s="25"/>
      <c r="UIX480" s="25"/>
      <c r="UIY480" s="25"/>
      <c r="UIZ480" s="25"/>
      <c r="UJA480" s="25"/>
      <c r="UJB480" s="25"/>
      <c r="UJC480" s="25"/>
      <c r="UJD480" s="25"/>
      <c r="UJE480" s="25"/>
      <c r="UJF480" s="25"/>
      <c r="UJG480" s="25"/>
      <c r="UJH480" s="25"/>
      <c r="UJI480" s="25"/>
      <c r="UJJ480" s="25"/>
      <c r="UJK480" s="25"/>
      <c r="UJL480" s="25"/>
      <c r="UJM480" s="25"/>
      <c r="UJN480" s="25"/>
      <c r="UJO480" s="25"/>
      <c r="UJP480" s="25"/>
      <c r="UJQ480" s="25"/>
      <c r="UJR480" s="25"/>
      <c r="UJS480" s="25"/>
      <c r="UJT480" s="25"/>
      <c r="UJU480" s="25"/>
      <c r="UJV480" s="25"/>
      <c r="UJW480" s="25"/>
      <c r="UJX480" s="25"/>
      <c r="UJY480" s="25"/>
      <c r="UJZ480" s="25"/>
      <c r="UKA480" s="25"/>
      <c r="UKB480" s="25"/>
      <c r="UKC480" s="25"/>
      <c r="UKD480" s="25"/>
      <c r="UKE480" s="25"/>
      <c r="UKF480" s="25"/>
      <c r="UKG480" s="25"/>
      <c r="UKH480" s="25"/>
      <c r="UKI480" s="25"/>
      <c r="UKJ480" s="25"/>
      <c r="UKK480" s="25"/>
      <c r="UKL480" s="25"/>
      <c r="UKM480" s="25"/>
      <c r="UKN480" s="25"/>
      <c r="UKO480" s="25"/>
      <c r="UKP480" s="25"/>
      <c r="UKQ480" s="25"/>
      <c r="UKR480" s="25"/>
      <c r="UKS480" s="25"/>
      <c r="UKT480" s="25"/>
      <c r="UKU480" s="25"/>
      <c r="UKV480" s="25"/>
      <c r="UKW480" s="25"/>
      <c r="UKX480" s="25"/>
      <c r="UKY480" s="25"/>
      <c r="UKZ480" s="25"/>
      <c r="ULA480" s="25"/>
      <c r="ULB480" s="25"/>
      <c r="ULC480" s="25"/>
      <c r="ULD480" s="25"/>
      <c r="ULE480" s="25"/>
      <c r="ULF480" s="25"/>
      <c r="ULG480" s="25"/>
      <c r="ULH480" s="25"/>
      <c r="ULI480" s="25"/>
      <c r="ULJ480" s="25"/>
      <c r="ULK480" s="25"/>
      <c r="ULL480" s="25"/>
      <c r="ULM480" s="25"/>
      <c r="ULN480" s="25"/>
      <c r="ULO480" s="25"/>
      <c r="ULP480" s="25"/>
      <c r="ULQ480" s="25"/>
      <c r="ULR480" s="25"/>
      <c r="ULS480" s="25"/>
      <c r="ULT480" s="25"/>
      <c r="ULU480" s="25"/>
      <c r="ULV480" s="25"/>
      <c r="ULW480" s="25"/>
      <c r="ULX480" s="25"/>
      <c r="ULY480" s="25"/>
      <c r="ULZ480" s="25"/>
      <c r="UMA480" s="25"/>
      <c r="UMB480" s="25"/>
      <c r="UMC480" s="25"/>
      <c r="UMD480" s="25"/>
      <c r="UME480" s="25"/>
      <c r="UMF480" s="25"/>
      <c r="UMG480" s="25"/>
      <c r="UMH480" s="25"/>
      <c r="UMI480" s="25"/>
      <c r="UMJ480" s="25"/>
      <c r="UMK480" s="25"/>
      <c r="UML480" s="25"/>
      <c r="UMM480" s="25"/>
      <c r="UMN480" s="25"/>
      <c r="UMO480" s="25"/>
      <c r="UMP480" s="25"/>
      <c r="UMQ480" s="25"/>
      <c r="UMR480" s="25"/>
      <c r="UMS480" s="25"/>
      <c r="UMT480" s="25"/>
      <c r="UMU480" s="25"/>
      <c r="UMV480" s="25"/>
      <c r="UMW480" s="25"/>
      <c r="UMX480" s="25"/>
      <c r="UMY480" s="25"/>
      <c r="UMZ480" s="25"/>
      <c r="UNA480" s="25"/>
      <c r="UNB480" s="25"/>
      <c r="UNC480" s="25"/>
      <c r="UND480" s="25"/>
      <c r="UNE480" s="25"/>
      <c r="UNF480" s="25"/>
      <c r="UNG480" s="25"/>
      <c r="UNH480" s="25"/>
      <c r="UNI480" s="25"/>
      <c r="UNJ480" s="25"/>
      <c r="UNK480" s="25"/>
      <c r="UNL480" s="25"/>
      <c r="UNM480" s="25"/>
      <c r="UNN480" s="25"/>
      <c r="UNO480" s="25"/>
      <c r="UNP480" s="25"/>
      <c r="UNQ480" s="25"/>
      <c r="UNR480" s="25"/>
      <c r="UNS480" s="25"/>
      <c r="UNT480" s="25"/>
      <c r="UNU480" s="25"/>
      <c r="UNV480" s="25"/>
      <c r="UNW480" s="25"/>
      <c r="UNX480" s="25"/>
      <c r="UNY480" s="25"/>
      <c r="UNZ480" s="25"/>
      <c r="UOA480" s="25"/>
      <c r="UOB480" s="25"/>
      <c r="UOC480" s="25"/>
      <c r="UOD480" s="25"/>
      <c r="UOE480" s="25"/>
      <c r="UOF480" s="25"/>
      <c r="UOG480" s="25"/>
      <c r="UOH480" s="25"/>
      <c r="UOI480" s="25"/>
      <c r="UOJ480" s="25"/>
      <c r="UOK480" s="25"/>
      <c r="UOL480" s="25"/>
      <c r="UOM480" s="25"/>
      <c r="UON480" s="25"/>
      <c r="UOO480" s="25"/>
      <c r="UOP480" s="25"/>
      <c r="UOQ480" s="25"/>
      <c r="UOR480" s="25"/>
      <c r="UOS480" s="25"/>
      <c r="UOT480" s="25"/>
      <c r="UOU480" s="25"/>
      <c r="UOV480" s="25"/>
      <c r="UOW480" s="25"/>
      <c r="UOX480" s="25"/>
      <c r="UOY480" s="25"/>
      <c r="UOZ480" s="25"/>
      <c r="UPA480" s="25"/>
      <c r="UPB480" s="25"/>
      <c r="UPC480" s="25"/>
      <c r="UPD480" s="25"/>
      <c r="UPE480" s="25"/>
      <c r="UPF480" s="25"/>
      <c r="UPG480" s="25"/>
      <c r="UPH480" s="25"/>
      <c r="UPI480" s="25"/>
      <c r="UPJ480" s="25"/>
      <c r="UPK480" s="25"/>
      <c r="UPL480" s="25"/>
      <c r="UPM480" s="25"/>
      <c r="UPN480" s="25"/>
      <c r="UPO480" s="25"/>
      <c r="UPP480" s="25"/>
      <c r="UPQ480" s="25"/>
      <c r="UPR480" s="25"/>
      <c r="UPS480" s="25"/>
      <c r="UPT480" s="25"/>
      <c r="UPU480" s="25"/>
      <c r="UPV480" s="25"/>
      <c r="UPW480" s="25"/>
      <c r="UPX480" s="25"/>
      <c r="UPY480" s="25"/>
      <c r="UPZ480" s="25"/>
      <c r="UQA480" s="25"/>
      <c r="UQB480" s="25"/>
      <c r="UQC480" s="25"/>
      <c r="UQD480" s="25"/>
      <c r="UQE480" s="25"/>
      <c r="UQF480" s="25"/>
      <c r="UQG480" s="25"/>
      <c r="UQH480" s="25"/>
      <c r="UQI480" s="25"/>
      <c r="UQJ480" s="25"/>
      <c r="UQK480" s="25"/>
      <c r="UQL480" s="25"/>
      <c r="UQM480" s="25"/>
      <c r="UQN480" s="25"/>
      <c r="UQO480" s="25"/>
      <c r="UQP480" s="25"/>
      <c r="UQQ480" s="25"/>
      <c r="UQR480" s="25"/>
      <c r="UQS480" s="25"/>
      <c r="UQT480" s="25"/>
      <c r="UQU480" s="25"/>
      <c r="UQV480" s="25"/>
      <c r="UQW480" s="25"/>
      <c r="UQX480" s="25"/>
      <c r="UQY480" s="25"/>
      <c r="UQZ480" s="25"/>
      <c r="URA480" s="25"/>
      <c r="URB480" s="25"/>
      <c r="URC480" s="25"/>
      <c r="URD480" s="25"/>
      <c r="URE480" s="25"/>
      <c r="URF480" s="25"/>
      <c r="URG480" s="25"/>
      <c r="URH480" s="25"/>
      <c r="URI480" s="25"/>
      <c r="URJ480" s="25"/>
      <c r="URK480" s="25"/>
      <c r="URL480" s="25"/>
      <c r="URM480" s="25"/>
      <c r="URN480" s="25"/>
      <c r="URO480" s="25"/>
      <c r="URP480" s="25"/>
      <c r="URQ480" s="25"/>
      <c r="URR480" s="25"/>
      <c r="URS480" s="25"/>
      <c r="URT480" s="25"/>
      <c r="URU480" s="25"/>
      <c r="URV480" s="25"/>
      <c r="URW480" s="25"/>
      <c r="URX480" s="25"/>
      <c r="URY480" s="25"/>
      <c r="URZ480" s="25"/>
      <c r="USA480" s="25"/>
      <c r="USB480" s="25"/>
      <c r="USC480" s="25"/>
      <c r="USD480" s="25"/>
      <c r="USE480" s="25"/>
      <c r="USF480" s="25"/>
      <c r="USG480" s="25"/>
      <c r="USH480" s="25"/>
      <c r="USI480" s="25"/>
      <c r="USJ480" s="25"/>
      <c r="USK480" s="25"/>
      <c r="USL480" s="25"/>
      <c r="USM480" s="25"/>
      <c r="USN480" s="25"/>
      <c r="USO480" s="25"/>
      <c r="USP480" s="25"/>
      <c r="USQ480" s="25"/>
      <c r="USR480" s="25"/>
      <c r="USS480" s="25"/>
      <c r="UST480" s="25"/>
      <c r="USU480" s="25"/>
      <c r="USV480" s="25"/>
      <c r="USW480" s="25"/>
      <c r="USX480" s="25"/>
      <c r="USY480" s="25"/>
      <c r="USZ480" s="25"/>
      <c r="UTA480" s="25"/>
      <c r="UTB480" s="25"/>
      <c r="UTC480" s="25"/>
      <c r="UTD480" s="25"/>
      <c r="UTE480" s="25"/>
      <c r="UTF480" s="25"/>
      <c r="UTG480" s="25"/>
      <c r="UTH480" s="25"/>
      <c r="UTI480" s="25"/>
      <c r="UTJ480" s="25"/>
      <c r="UTK480" s="25"/>
      <c r="UTL480" s="25"/>
      <c r="UTM480" s="25"/>
      <c r="UTN480" s="25"/>
      <c r="UTO480" s="25"/>
      <c r="UTP480" s="25"/>
      <c r="UTQ480" s="25"/>
      <c r="UTR480" s="25"/>
      <c r="UTS480" s="25"/>
      <c r="UTT480" s="25"/>
      <c r="UTU480" s="25"/>
      <c r="UTV480" s="25"/>
      <c r="UTW480" s="25"/>
      <c r="UTX480" s="25"/>
      <c r="UTY480" s="25"/>
      <c r="UTZ480" s="25"/>
      <c r="UUA480" s="25"/>
      <c r="UUB480" s="25"/>
      <c r="UUC480" s="25"/>
      <c r="UUD480" s="25"/>
      <c r="UUE480" s="25"/>
      <c r="UUF480" s="25"/>
      <c r="UUG480" s="25"/>
      <c r="UUH480" s="25"/>
      <c r="UUI480" s="25"/>
      <c r="UUJ480" s="25"/>
      <c r="UUK480" s="25"/>
      <c r="UUL480" s="25"/>
      <c r="UUM480" s="25"/>
      <c r="UUN480" s="25"/>
      <c r="UUO480" s="25"/>
      <c r="UUP480" s="25"/>
      <c r="UUQ480" s="25"/>
      <c r="UUR480" s="25"/>
      <c r="UUS480" s="25"/>
      <c r="UUT480" s="25"/>
      <c r="UUU480" s="25"/>
      <c r="UUV480" s="25"/>
      <c r="UUW480" s="25"/>
      <c r="UUX480" s="25"/>
      <c r="UUY480" s="25"/>
      <c r="UUZ480" s="25"/>
      <c r="UVA480" s="25"/>
      <c r="UVB480" s="25"/>
      <c r="UVC480" s="25"/>
      <c r="UVD480" s="25"/>
      <c r="UVE480" s="25"/>
      <c r="UVF480" s="25"/>
      <c r="UVG480" s="25"/>
      <c r="UVH480" s="25"/>
      <c r="UVI480" s="25"/>
      <c r="UVJ480" s="25"/>
      <c r="UVK480" s="25"/>
      <c r="UVL480" s="25"/>
      <c r="UVM480" s="25"/>
      <c r="UVN480" s="25"/>
      <c r="UVO480" s="25"/>
      <c r="UVP480" s="25"/>
      <c r="UVQ480" s="25"/>
      <c r="UVR480" s="25"/>
      <c r="UVS480" s="25"/>
      <c r="UVT480" s="25"/>
      <c r="UVU480" s="25"/>
      <c r="UVV480" s="25"/>
      <c r="UVW480" s="25"/>
      <c r="UVX480" s="25"/>
      <c r="UVY480" s="25"/>
      <c r="UVZ480" s="25"/>
      <c r="UWA480" s="25"/>
      <c r="UWB480" s="25"/>
      <c r="UWC480" s="25"/>
      <c r="UWD480" s="25"/>
      <c r="UWE480" s="25"/>
      <c r="UWF480" s="25"/>
      <c r="UWG480" s="25"/>
      <c r="UWH480" s="25"/>
      <c r="UWI480" s="25"/>
      <c r="UWJ480" s="25"/>
      <c r="UWK480" s="25"/>
      <c r="UWL480" s="25"/>
      <c r="UWM480" s="25"/>
      <c r="UWN480" s="25"/>
      <c r="UWO480" s="25"/>
      <c r="UWP480" s="25"/>
      <c r="UWQ480" s="25"/>
      <c r="UWR480" s="25"/>
      <c r="UWS480" s="25"/>
      <c r="UWT480" s="25"/>
      <c r="UWU480" s="25"/>
      <c r="UWV480" s="25"/>
      <c r="UWW480" s="25"/>
      <c r="UWX480" s="25"/>
      <c r="UWY480" s="25"/>
      <c r="UWZ480" s="25"/>
      <c r="UXA480" s="25"/>
      <c r="UXB480" s="25"/>
      <c r="UXC480" s="25"/>
      <c r="UXD480" s="25"/>
      <c r="UXE480" s="25"/>
      <c r="UXF480" s="25"/>
      <c r="UXG480" s="25"/>
      <c r="UXH480" s="25"/>
      <c r="UXI480" s="25"/>
      <c r="UXJ480" s="25"/>
      <c r="UXK480" s="25"/>
      <c r="UXL480" s="25"/>
      <c r="UXM480" s="25"/>
      <c r="UXN480" s="25"/>
      <c r="UXO480" s="25"/>
      <c r="UXP480" s="25"/>
      <c r="UXQ480" s="25"/>
      <c r="UXR480" s="25"/>
      <c r="UXS480" s="25"/>
      <c r="UXT480" s="25"/>
      <c r="UXU480" s="25"/>
      <c r="UXV480" s="25"/>
      <c r="UXW480" s="25"/>
      <c r="UXX480" s="25"/>
      <c r="UXY480" s="25"/>
      <c r="UXZ480" s="25"/>
      <c r="UYA480" s="25"/>
      <c r="UYB480" s="25"/>
      <c r="UYC480" s="25"/>
      <c r="UYD480" s="25"/>
      <c r="UYE480" s="25"/>
      <c r="UYF480" s="25"/>
      <c r="UYG480" s="25"/>
      <c r="UYH480" s="25"/>
      <c r="UYI480" s="25"/>
      <c r="UYJ480" s="25"/>
      <c r="UYK480" s="25"/>
      <c r="UYL480" s="25"/>
      <c r="UYM480" s="25"/>
      <c r="UYN480" s="25"/>
      <c r="UYO480" s="25"/>
      <c r="UYP480" s="25"/>
      <c r="UYQ480" s="25"/>
      <c r="UYR480" s="25"/>
      <c r="UYS480" s="25"/>
      <c r="UYT480" s="25"/>
      <c r="UYU480" s="25"/>
      <c r="UYV480" s="25"/>
      <c r="UYW480" s="25"/>
      <c r="UYX480" s="25"/>
      <c r="UYY480" s="25"/>
      <c r="UYZ480" s="25"/>
      <c r="UZA480" s="25"/>
      <c r="UZB480" s="25"/>
      <c r="UZC480" s="25"/>
      <c r="UZD480" s="25"/>
      <c r="UZE480" s="25"/>
      <c r="UZF480" s="25"/>
      <c r="UZG480" s="25"/>
      <c r="UZH480" s="25"/>
      <c r="UZI480" s="25"/>
      <c r="UZJ480" s="25"/>
      <c r="UZK480" s="25"/>
      <c r="UZL480" s="25"/>
      <c r="UZM480" s="25"/>
      <c r="UZN480" s="25"/>
      <c r="UZO480" s="25"/>
      <c r="UZP480" s="25"/>
      <c r="UZQ480" s="25"/>
      <c r="UZR480" s="25"/>
      <c r="UZS480" s="25"/>
      <c r="UZT480" s="25"/>
      <c r="UZU480" s="25"/>
      <c r="UZV480" s="25"/>
      <c r="UZW480" s="25"/>
      <c r="UZX480" s="25"/>
      <c r="UZY480" s="25"/>
      <c r="UZZ480" s="25"/>
      <c r="VAA480" s="25"/>
      <c r="VAB480" s="25"/>
      <c r="VAC480" s="25"/>
      <c r="VAD480" s="25"/>
      <c r="VAE480" s="25"/>
      <c r="VAF480" s="25"/>
      <c r="VAG480" s="25"/>
      <c r="VAH480" s="25"/>
      <c r="VAI480" s="25"/>
      <c r="VAJ480" s="25"/>
      <c r="VAK480" s="25"/>
      <c r="VAL480" s="25"/>
      <c r="VAM480" s="25"/>
      <c r="VAN480" s="25"/>
      <c r="VAO480" s="25"/>
      <c r="VAP480" s="25"/>
      <c r="VAQ480" s="25"/>
      <c r="VAR480" s="25"/>
      <c r="VAS480" s="25"/>
      <c r="VAT480" s="25"/>
      <c r="VAU480" s="25"/>
      <c r="VAV480" s="25"/>
      <c r="VAW480" s="25"/>
      <c r="VAX480" s="25"/>
      <c r="VAY480" s="25"/>
      <c r="VAZ480" s="25"/>
      <c r="VBA480" s="25"/>
      <c r="VBB480" s="25"/>
      <c r="VBC480" s="25"/>
      <c r="VBD480" s="25"/>
      <c r="VBE480" s="25"/>
      <c r="VBF480" s="25"/>
      <c r="VBG480" s="25"/>
      <c r="VBH480" s="25"/>
      <c r="VBI480" s="25"/>
      <c r="VBJ480" s="25"/>
      <c r="VBK480" s="25"/>
      <c r="VBL480" s="25"/>
      <c r="VBM480" s="25"/>
      <c r="VBN480" s="25"/>
      <c r="VBO480" s="25"/>
      <c r="VBP480" s="25"/>
      <c r="VBQ480" s="25"/>
      <c r="VBR480" s="25"/>
      <c r="VBS480" s="25"/>
      <c r="VBT480" s="25"/>
      <c r="VBU480" s="25"/>
      <c r="VBV480" s="25"/>
      <c r="VBW480" s="25"/>
      <c r="VBX480" s="25"/>
      <c r="VBY480" s="25"/>
      <c r="VBZ480" s="25"/>
      <c r="VCA480" s="25"/>
      <c r="VCB480" s="25"/>
      <c r="VCC480" s="25"/>
      <c r="VCD480" s="25"/>
      <c r="VCE480" s="25"/>
      <c r="VCF480" s="25"/>
      <c r="VCG480" s="25"/>
      <c r="VCH480" s="25"/>
      <c r="VCI480" s="25"/>
      <c r="VCJ480" s="25"/>
      <c r="VCK480" s="25"/>
      <c r="VCL480" s="25"/>
      <c r="VCM480" s="25"/>
      <c r="VCN480" s="25"/>
      <c r="VCO480" s="25"/>
      <c r="VCP480" s="25"/>
      <c r="VCQ480" s="25"/>
      <c r="VCR480" s="25"/>
      <c r="VCS480" s="25"/>
      <c r="VCT480" s="25"/>
      <c r="VCU480" s="25"/>
      <c r="VCV480" s="25"/>
      <c r="VCW480" s="25"/>
      <c r="VCX480" s="25"/>
      <c r="VCY480" s="25"/>
      <c r="VCZ480" s="25"/>
      <c r="VDA480" s="25"/>
      <c r="VDB480" s="25"/>
      <c r="VDC480" s="25"/>
      <c r="VDD480" s="25"/>
      <c r="VDE480" s="25"/>
      <c r="VDF480" s="25"/>
      <c r="VDG480" s="25"/>
      <c r="VDH480" s="25"/>
      <c r="VDI480" s="25"/>
      <c r="VDJ480" s="25"/>
      <c r="VDK480" s="25"/>
      <c r="VDL480" s="25"/>
      <c r="VDM480" s="25"/>
      <c r="VDN480" s="25"/>
      <c r="VDO480" s="25"/>
      <c r="VDP480" s="25"/>
      <c r="VDQ480" s="25"/>
      <c r="VDR480" s="25"/>
      <c r="VDS480" s="25"/>
      <c r="VDT480" s="25"/>
      <c r="VDU480" s="25"/>
      <c r="VDV480" s="25"/>
      <c r="VDW480" s="25"/>
      <c r="VDX480" s="25"/>
      <c r="VDY480" s="25"/>
      <c r="VDZ480" s="25"/>
      <c r="VEA480" s="25"/>
      <c r="VEB480" s="25"/>
      <c r="VEC480" s="25"/>
      <c r="VED480" s="25"/>
      <c r="VEE480" s="25"/>
      <c r="VEF480" s="25"/>
      <c r="VEG480" s="25"/>
      <c r="VEH480" s="25"/>
      <c r="VEI480" s="25"/>
      <c r="VEJ480" s="25"/>
      <c r="VEK480" s="25"/>
      <c r="VEL480" s="25"/>
      <c r="VEM480" s="25"/>
      <c r="VEN480" s="25"/>
      <c r="VEO480" s="25"/>
      <c r="VEP480" s="25"/>
      <c r="VEQ480" s="25"/>
      <c r="VER480" s="25"/>
      <c r="VES480" s="25"/>
      <c r="VET480" s="25"/>
      <c r="VEU480" s="25"/>
      <c r="VEV480" s="25"/>
      <c r="VEW480" s="25"/>
      <c r="VEX480" s="25"/>
      <c r="VEY480" s="25"/>
      <c r="VEZ480" s="25"/>
      <c r="VFA480" s="25"/>
      <c r="VFB480" s="25"/>
      <c r="VFC480" s="25"/>
      <c r="VFD480" s="25"/>
      <c r="VFE480" s="25"/>
      <c r="VFF480" s="25"/>
      <c r="VFG480" s="25"/>
      <c r="VFH480" s="25"/>
      <c r="VFI480" s="25"/>
      <c r="VFJ480" s="25"/>
      <c r="VFK480" s="25"/>
      <c r="VFL480" s="25"/>
      <c r="VFM480" s="25"/>
      <c r="VFN480" s="25"/>
      <c r="VFO480" s="25"/>
      <c r="VFP480" s="25"/>
      <c r="VFQ480" s="25"/>
      <c r="VFR480" s="25"/>
      <c r="VFS480" s="25"/>
      <c r="VFT480" s="25"/>
      <c r="VFU480" s="25"/>
      <c r="VFV480" s="25"/>
      <c r="VFW480" s="25"/>
      <c r="VFX480" s="25"/>
      <c r="VFY480" s="25"/>
      <c r="VFZ480" s="25"/>
      <c r="VGA480" s="25"/>
      <c r="VGB480" s="25"/>
      <c r="VGC480" s="25"/>
      <c r="VGD480" s="25"/>
      <c r="VGE480" s="25"/>
      <c r="VGF480" s="25"/>
      <c r="VGG480" s="25"/>
      <c r="VGH480" s="25"/>
      <c r="VGI480" s="25"/>
      <c r="VGJ480" s="25"/>
      <c r="VGK480" s="25"/>
      <c r="VGL480" s="25"/>
      <c r="VGM480" s="25"/>
      <c r="VGN480" s="25"/>
      <c r="VGO480" s="25"/>
      <c r="VGP480" s="25"/>
      <c r="VGQ480" s="25"/>
      <c r="VGR480" s="25"/>
      <c r="VGS480" s="25"/>
      <c r="VGT480" s="25"/>
      <c r="VGU480" s="25"/>
      <c r="VGV480" s="25"/>
      <c r="VGW480" s="25"/>
      <c r="VGX480" s="25"/>
      <c r="VGY480" s="25"/>
      <c r="VGZ480" s="25"/>
      <c r="VHA480" s="25"/>
      <c r="VHB480" s="25"/>
      <c r="VHC480" s="25"/>
      <c r="VHD480" s="25"/>
      <c r="VHE480" s="25"/>
      <c r="VHF480" s="25"/>
      <c r="VHG480" s="25"/>
      <c r="VHH480" s="25"/>
      <c r="VHI480" s="25"/>
      <c r="VHJ480" s="25"/>
      <c r="VHK480" s="25"/>
      <c r="VHL480" s="25"/>
      <c r="VHM480" s="25"/>
      <c r="VHN480" s="25"/>
      <c r="VHO480" s="25"/>
      <c r="VHP480" s="25"/>
      <c r="VHQ480" s="25"/>
      <c r="VHR480" s="25"/>
      <c r="VHS480" s="25"/>
      <c r="VHT480" s="25"/>
      <c r="VHU480" s="25"/>
      <c r="VHV480" s="25"/>
      <c r="VHW480" s="25"/>
      <c r="VHX480" s="25"/>
      <c r="VHY480" s="25"/>
      <c r="VHZ480" s="25"/>
      <c r="VIA480" s="25"/>
      <c r="VIB480" s="25"/>
      <c r="VIC480" s="25"/>
      <c r="VID480" s="25"/>
      <c r="VIE480" s="25"/>
      <c r="VIF480" s="25"/>
      <c r="VIG480" s="25"/>
      <c r="VIH480" s="25"/>
      <c r="VII480" s="25"/>
      <c r="VIJ480" s="25"/>
      <c r="VIK480" s="25"/>
      <c r="VIL480" s="25"/>
      <c r="VIM480" s="25"/>
      <c r="VIN480" s="25"/>
      <c r="VIO480" s="25"/>
      <c r="VIP480" s="25"/>
      <c r="VIQ480" s="25"/>
      <c r="VIR480" s="25"/>
      <c r="VIS480" s="25"/>
      <c r="VIT480" s="25"/>
      <c r="VIU480" s="25"/>
      <c r="VIV480" s="25"/>
      <c r="VIW480" s="25"/>
      <c r="VIX480" s="25"/>
      <c r="VIY480" s="25"/>
      <c r="VIZ480" s="25"/>
      <c r="VJA480" s="25"/>
      <c r="VJB480" s="25"/>
      <c r="VJC480" s="25"/>
      <c r="VJD480" s="25"/>
      <c r="VJE480" s="25"/>
      <c r="VJF480" s="25"/>
      <c r="VJG480" s="25"/>
      <c r="VJH480" s="25"/>
      <c r="VJI480" s="25"/>
      <c r="VJJ480" s="25"/>
      <c r="VJK480" s="25"/>
      <c r="VJL480" s="25"/>
      <c r="VJM480" s="25"/>
      <c r="VJN480" s="25"/>
      <c r="VJO480" s="25"/>
      <c r="VJP480" s="25"/>
      <c r="VJQ480" s="25"/>
      <c r="VJR480" s="25"/>
      <c r="VJS480" s="25"/>
      <c r="VJT480" s="25"/>
      <c r="VJU480" s="25"/>
      <c r="VJV480" s="25"/>
      <c r="VJW480" s="25"/>
      <c r="VJX480" s="25"/>
      <c r="VJY480" s="25"/>
      <c r="VJZ480" s="25"/>
      <c r="VKA480" s="25"/>
      <c r="VKB480" s="25"/>
      <c r="VKC480" s="25"/>
      <c r="VKD480" s="25"/>
      <c r="VKE480" s="25"/>
      <c r="VKF480" s="25"/>
      <c r="VKG480" s="25"/>
      <c r="VKH480" s="25"/>
      <c r="VKI480" s="25"/>
      <c r="VKJ480" s="25"/>
      <c r="VKK480" s="25"/>
      <c r="VKL480" s="25"/>
      <c r="VKM480" s="25"/>
      <c r="VKN480" s="25"/>
      <c r="VKO480" s="25"/>
      <c r="VKP480" s="25"/>
      <c r="VKQ480" s="25"/>
      <c r="VKR480" s="25"/>
      <c r="VKS480" s="25"/>
      <c r="VKT480" s="25"/>
      <c r="VKU480" s="25"/>
      <c r="VKV480" s="25"/>
      <c r="VKW480" s="25"/>
      <c r="VKX480" s="25"/>
      <c r="VKY480" s="25"/>
      <c r="VKZ480" s="25"/>
      <c r="VLA480" s="25"/>
      <c r="VLB480" s="25"/>
      <c r="VLC480" s="25"/>
      <c r="VLD480" s="25"/>
      <c r="VLE480" s="25"/>
      <c r="VLF480" s="25"/>
      <c r="VLG480" s="25"/>
      <c r="VLH480" s="25"/>
      <c r="VLI480" s="25"/>
      <c r="VLJ480" s="25"/>
      <c r="VLK480" s="25"/>
      <c r="VLL480" s="25"/>
      <c r="VLM480" s="25"/>
      <c r="VLN480" s="25"/>
      <c r="VLO480" s="25"/>
      <c r="VLP480" s="25"/>
      <c r="VLQ480" s="25"/>
      <c r="VLR480" s="25"/>
      <c r="VLS480" s="25"/>
      <c r="VLT480" s="25"/>
      <c r="VLU480" s="25"/>
      <c r="VLV480" s="25"/>
      <c r="VLW480" s="25"/>
      <c r="VLX480" s="25"/>
      <c r="VLY480" s="25"/>
      <c r="VLZ480" s="25"/>
      <c r="VMA480" s="25"/>
      <c r="VMB480" s="25"/>
      <c r="VMC480" s="25"/>
      <c r="VMD480" s="25"/>
      <c r="VME480" s="25"/>
      <c r="VMF480" s="25"/>
      <c r="VMG480" s="25"/>
      <c r="VMH480" s="25"/>
      <c r="VMI480" s="25"/>
      <c r="VMJ480" s="25"/>
      <c r="VMK480" s="25"/>
      <c r="VML480" s="25"/>
      <c r="VMM480" s="25"/>
      <c r="VMN480" s="25"/>
      <c r="VMO480" s="25"/>
      <c r="VMP480" s="25"/>
      <c r="VMQ480" s="25"/>
      <c r="VMR480" s="25"/>
      <c r="VMS480" s="25"/>
      <c r="VMT480" s="25"/>
      <c r="VMU480" s="25"/>
      <c r="VMV480" s="25"/>
      <c r="VMW480" s="25"/>
      <c r="VMX480" s="25"/>
      <c r="VMY480" s="25"/>
      <c r="VMZ480" s="25"/>
      <c r="VNA480" s="25"/>
      <c r="VNB480" s="25"/>
      <c r="VNC480" s="25"/>
      <c r="VND480" s="25"/>
      <c r="VNE480" s="25"/>
      <c r="VNF480" s="25"/>
      <c r="VNG480" s="25"/>
      <c r="VNH480" s="25"/>
      <c r="VNI480" s="25"/>
      <c r="VNJ480" s="25"/>
      <c r="VNK480" s="25"/>
      <c r="VNL480" s="25"/>
      <c r="VNM480" s="25"/>
      <c r="VNN480" s="25"/>
      <c r="VNO480" s="25"/>
      <c r="VNP480" s="25"/>
      <c r="VNQ480" s="25"/>
      <c r="VNR480" s="25"/>
      <c r="VNS480" s="25"/>
      <c r="VNT480" s="25"/>
      <c r="VNU480" s="25"/>
      <c r="VNV480" s="25"/>
      <c r="VNW480" s="25"/>
      <c r="VNX480" s="25"/>
      <c r="VNY480" s="25"/>
      <c r="VNZ480" s="25"/>
      <c r="VOA480" s="25"/>
      <c r="VOB480" s="25"/>
      <c r="VOC480" s="25"/>
      <c r="VOD480" s="25"/>
      <c r="VOE480" s="25"/>
      <c r="VOF480" s="25"/>
      <c r="VOG480" s="25"/>
      <c r="VOH480" s="25"/>
      <c r="VOI480" s="25"/>
      <c r="VOJ480" s="25"/>
      <c r="VOK480" s="25"/>
      <c r="VOL480" s="25"/>
      <c r="VOM480" s="25"/>
      <c r="VON480" s="25"/>
      <c r="VOO480" s="25"/>
      <c r="VOP480" s="25"/>
      <c r="VOQ480" s="25"/>
      <c r="VOR480" s="25"/>
      <c r="VOS480" s="25"/>
      <c r="VOT480" s="25"/>
      <c r="VOU480" s="25"/>
      <c r="VOV480" s="25"/>
      <c r="VOW480" s="25"/>
      <c r="VOX480" s="25"/>
      <c r="VOY480" s="25"/>
      <c r="VOZ480" s="25"/>
      <c r="VPA480" s="25"/>
      <c r="VPB480" s="25"/>
      <c r="VPC480" s="25"/>
      <c r="VPD480" s="25"/>
      <c r="VPE480" s="25"/>
      <c r="VPF480" s="25"/>
      <c r="VPG480" s="25"/>
      <c r="VPH480" s="25"/>
      <c r="VPI480" s="25"/>
      <c r="VPJ480" s="25"/>
      <c r="VPK480" s="25"/>
      <c r="VPL480" s="25"/>
      <c r="VPM480" s="25"/>
      <c r="VPN480" s="25"/>
      <c r="VPO480" s="25"/>
      <c r="VPP480" s="25"/>
      <c r="VPQ480" s="25"/>
      <c r="VPR480" s="25"/>
      <c r="VPS480" s="25"/>
      <c r="VPT480" s="25"/>
      <c r="VPU480" s="25"/>
      <c r="VPV480" s="25"/>
      <c r="VPW480" s="25"/>
      <c r="VPX480" s="25"/>
      <c r="VPY480" s="25"/>
      <c r="VPZ480" s="25"/>
      <c r="VQA480" s="25"/>
      <c r="VQB480" s="25"/>
      <c r="VQC480" s="25"/>
      <c r="VQD480" s="25"/>
      <c r="VQE480" s="25"/>
      <c r="VQF480" s="25"/>
      <c r="VQG480" s="25"/>
      <c r="VQH480" s="25"/>
      <c r="VQI480" s="25"/>
      <c r="VQJ480" s="25"/>
      <c r="VQK480" s="25"/>
      <c r="VQL480" s="25"/>
      <c r="VQM480" s="25"/>
      <c r="VQN480" s="25"/>
      <c r="VQO480" s="25"/>
      <c r="VQP480" s="25"/>
      <c r="VQQ480" s="25"/>
      <c r="VQR480" s="25"/>
      <c r="VQS480" s="25"/>
      <c r="VQT480" s="25"/>
      <c r="VQU480" s="25"/>
      <c r="VQV480" s="25"/>
      <c r="VQW480" s="25"/>
      <c r="VQX480" s="25"/>
      <c r="VQY480" s="25"/>
      <c r="VQZ480" s="25"/>
      <c r="VRA480" s="25"/>
      <c r="VRB480" s="25"/>
      <c r="VRC480" s="25"/>
      <c r="VRD480" s="25"/>
      <c r="VRE480" s="25"/>
      <c r="VRF480" s="25"/>
      <c r="VRG480" s="25"/>
      <c r="VRH480" s="25"/>
      <c r="VRI480" s="25"/>
      <c r="VRJ480" s="25"/>
      <c r="VRK480" s="25"/>
      <c r="VRL480" s="25"/>
      <c r="VRM480" s="25"/>
      <c r="VRN480" s="25"/>
      <c r="VRO480" s="25"/>
      <c r="VRP480" s="25"/>
      <c r="VRQ480" s="25"/>
      <c r="VRR480" s="25"/>
      <c r="VRS480" s="25"/>
      <c r="VRT480" s="25"/>
      <c r="VRU480" s="25"/>
      <c r="VRV480" s="25"/>
      <c r="VRW480" s="25"/>
      <c r="VRX480" s="25"/>
      <c r="VRY480" s="25"/>
      <c r="VRZ480" s="25"/>
      <c r="VSA480" s="25"/>
      <c r="VSB480" s="25"/>
      <c r="VSC480" s="25"/>
      <c r="VSD480" s="25"/>
      <c r="VSE480" s="25"/>
      <c r="VSF480" s="25"/>
      <c r="VSG480" s="25"/>
      <c r="VSH480" s="25"/>
      <c r="VSI480" s="25"/>
      <c r="VSJ480" s="25"/>
      <c r="VSK480" s="25"/>
      <c r="VSL480" s="25"/>
      <c r="VSM480" s="25"/>
      <c r="VSN480" s="25"/>
      <c r="VSO480" s="25"/>
      <c r="VSP480" s="25"/>
      <c r="VSQ480" s="25"/>
      <c r="VSR480" s="25"/>
      <c r="VSS480" s="25"/>
      <c r="VST480" s="25"/>
      <c r="VSU480" s="25"/>
      <c r="VSV480" s="25"/>
      <c r="VSW480" s="25"/>
      <c r="VSX480" s="25"/>
      <c r="VSY480" s="25"/>
      <c r="VSZ480" s="25"/>
      <c r="VTA480" s="25"/>
      <c r="VTB480" s="25"/>
      <c r="VTC480" s="25"/>
      <c r="VTD480" s="25"/>
      <c r="VTE480" s="25"/>
      <c r="VTF480" s="25"/>
      <c r="VTG480" s="25"/>
      <c r="VTH480" s="25"/>
      <c r="VTI480" s="25"/>
      <c r="VTJ480" s="25"/>
      <c r="VTK480" s="25"/>
      <c r="VTL480" s="25"/>
      <c r="VTM480" s="25"/>
      <c r="VTN480" s="25"/>
      <c r="VTO480" s="25"/>
      <c r="VTP480" s="25"/>
      <c r="VTQ480" s="25"/>
      <c r="VTR480" s="25"/>
      <c r="VTS480" s="25"/>
      <c r="VTT480" s="25"/>
      <c r="VTU480" s="25"/>
      <c r="VTV480" s="25"/>
      <c r="VTW480" s="25"/>
      <c r="VTX480" s="25"/>
      <c r="VTY480" s="25"/>
      <c r="VTZ480" s="25"/>
      <c r="VUA480" s="25"/>
      <c r="VUB480" s="25"/>
      <c r="VUC480" s="25"/>
      <c r="VUD480" s="25"/>
      <c r="VUE480" s="25"/>
      <c r="VUF480" s="25"/>
      <c r="VUG480" s="25"/>
      <c r="VUH480" s="25"/>
      <c r="VUI480" s="25"/>
      <c r="VUJ480" s="25"/>
      <c r="VUK480" s="25"/>
      <c r="VUL480" s="25"/>
      <c r="VUM480" s="25"/>
      <c r="VUN480" s="25"/>
      <c r="VUO480" s="25"/>
      <c r="VUP480" s="25"/>
      <c r="VUQ480" s="25"/>
      <c r="VUR480" s="25"/>
      <c r="VUS480" s="25"/>
      <c r="VUT480" s="25"/>
      <c r="VUU480" s="25"/>
      <c r="VUV480" s="25"/>
      <c r="VUW480" s="25"/>
      <c r="VUX480" s="25"/>
      <c r="VUY480" s="25"/>
      <c r="VUZ480" s="25"/>
      <c r="VVA480" s="25"/>
      <c r="VVB480" s="25"/>
      <c r="VVC480" s="25"/>
      <c r="VVD480" s="25"/>
      <c r="VVE480" s="25"/>
      <c r="VVF480" s="25"/>
      <c r="VVG480" s="25"/>
      <c r="VVH480" s="25"/>
      <c r="VVI480" s="25"/>
      <c r="VVJ480" s="25"/>
      <c r="VVK480" s="25"/>
      <c r="VVL480" s="25"/>
      <c r="VVM480" s="25"/>
      <c r="VVN480" s="25"/>
      <c r="VVO480" s="25"/>
      <c r="VVP480" s="25"/>
      <c r="VVQ480" s="25"/>
      <c r="VVR480" s="25"/>
      <c r="VVS480" s="25"/>
      <c r="VVT480" s="25"/>
      <c r="VVU480" s="25"/>
      <c r="VVV480" s="25"/>
      <c r="VVW480" s="25"/>
      <c r="VVX480" s="25"/>
      <c r="VVY480" s="25"/>
      <c r="VVZ480" s="25"/>
      <c r="VWA480" s="25"/>
      <c r="VWB480" s="25"/>
      <c r="VWC480" s="25"/>
      <c r="VWD480" s="25"/>
      <c r="VWE480" s="25"/>
      <c r="VWF480" s="25"/>
      <c r="VWG480" s="25"/>
      <c r="VWH480" s="25"/>
      <c r="VWI480" s="25"/>
      <c r="VWJ480" s="25"/>
      <c r="VWK480" s="25"/>
      <c r="VWL480" s="25"/>
      <c r="VWM480" s="25"/>
      <c r="VWN480" s="25"/>
      <c r="VWO480" s="25"/>
      <c r="VWP480" s="25"/>
      <c r="VWQ480" s="25"/>
      <c r="VWR480" s="25"/>
      <c r="VWS480" s="25"/>
      <c r="VWT480" s="25"/>
      <c r="VWU480" s="25"/>
      <c r="VWV480" s="25"/>
      <c r="VWW480" s="25"/>
      <c r="VWX480" s="25"/>
      <c r="VWY480" s="25"/>
      <c r="VWZ480" s="25"/>
      <c r="VXA480" s="25"/>
      <c r="VXB480" s="25"/>
      <c r="VXC480" s="25"/>
      <c r="VXD480" s="25"/>
      <c r="VXE480" s="25"/>
      <c r="VXF480" s="25"/>
      <c r="VXG480" s="25"/>
      <c r="VXH480" s="25"/>
      <c r="VXI480" s="25"/>
      <c r="VXJ480" s="25"/>
      <c r="VXK480" s="25"/>
      <c r="VXL480" s="25"/>
      <c r="VXM480" s="25"/>
      <c r="VXN480" s="25"/>
      <c r="VXO480" s="25"/>
      <c r="VXP480" s="25"/>
      <c r="VXQ480" s="25"/>
      <c r="VXR480" s="25"/>
      <c r="VXS480" s="25"/>
      <c r="VXT480" s="25"/>
      <c r="VXU480" s="25"/>
      <c r="VXV480" s="25"/>
      <c r="VXW480" s="25"/>
      <c r="VXX480" s="25"/>
      <c r="VXY480" s="25"/>
      <c r="VXZ480" s="25"/>
      <c r="VYA480" s="25"/>
      <c r="VYB480" s="25"/>
      <c r="VYC480" s="25"/>
      <c r="VYD480" s="25"/>
      <c r="VYE480" s="25"/>
      <c r="VYF480" s="25"/>
      <c r="VYG480" s="25"/>
      <c r="VYH480" s="25"/>
      <c r="VYI480" s="25"/>
      <c r="VYJ480" s="25"/>
      <c r="VYK480" s="25"/>
      <c r="VYL480" s="25"/>
      <c r="VYM480" s="25"/>
      <c r="VYN480" s="25"/>
      <c r="VYO480" s="25"/>
      <c r="VYP480" s="25"/>
      <c r="VYQ480" s="25"/>
      <c r="VYR480" s="25"/>
      <c r="VYS480" s="25"/>
      <c r="VYT480" s="25"/>
      <c r="VYU480" s="25"/>
      <c r="VYV480" s="25"/>
      <c r="VYW480" s="25"/>
      <c r="VYX480" s="25"/>
      <c r="VYY480" s="25"/>
      <c r="VYZ480" s="25"/>
      <c r="VZA480" s="25"/>
      <c r="VZB480" s="25"/>
      <c r="VZC480" s="25"/>
      <c r="VZD480" s="25"/>
      <c r="VZE480" s="25"/>
      <c r="VZF480" s="25"/>
      <c r="VZG480" s="25"/>
      <c r="VZH480" s="25"/>
      <c r="VZI480" s="25"/>
      <c r="VZJ480" s="25"/>
      <c r="VZK480" s="25"/>
      <c r="VZL480" s="25"/>
      <c r="VZM480" s="25"/>
      <c r="VZN480" s="25"/>
      <c r="VZO480" s="25"/>
      <c r="VZP480" s="25"/>
      <c r="VZQ480" s="25"/>
      <c r="VZR480" s="25"/>
      <c r="VZS480" s="25"/>
      <c r="VZT480" s="25"/>
      <c r="VZU480" s="25"/>
      <c r="VZV480" s="25"/>
      <c r="VZW480" s="25"/>
      <c r="VZX480" s="25"/>
      <c r="VZY480" s="25"/>
      <c r="VZZ480" s="25"/>
      <c r="WAA480" s="25"/>
      <c r="WAB480" s="25"/>
      <c r="WAC480" s="25"/>
      <c r="WAD480" s="25"/>
      <c r="WAE480" s="25"/>
      <c r="WAF480" s="25"/>
      <c r="WAG480" s="25"/>
      <c r="WAH480" s="25"/>
      <c r="WAI480" s="25"/>
      <c r="WAJ480" s="25"/>
      <c r="WAK480" s="25"/>
      <c r="WAL480" s="25"/>
      <c r="WAM480" s="25"/>
      <c r="WAN480" s="25"/>
      <c r="WAO480" s="25"/>
      <c r="WAP480" s="25"/>
      <c r="WAQ480" s="25"/>
      <c r="WAR480" s="25"/>
      <c r="WAS480" s="25"/>
      <c r="WAT480" s="25"/>
      <c r="WAU480" s="25"/>
      <c r="WAV480" s="25"/>
      <c r="WAW480" s="25"/>
      <c r="WAX480" s="25"/>
      <c r="WAY480" s="25"/>
      <c r="WAZ480" s="25"/>
      <c r="WBA480" s="25"/>
      <c r="WBB480" s="25"/>
      <c r="WBC480" s="25"/>
      <c r="WBD480" s="25"/>
      <c r="WBE480" s="25"/>
      <c r="WBF480" s="25"/>
      <c r="WBG480" s="25"/>
      <c r="WBH480" s="25"/>
      <c r="WBI480" s="25"/>
      <c r="WBJ480" s="25"/>
      <c r="WBK480" s="25"/>
      <c r="WBL480" s="25"/>
      <c r="WBM480" s="25"/>
      <c r="WBN480" s="25"/>
      <c r="WBO480" s="25"/>
      <c r="WBP480" s="25"/>
      <c r="WBQ480" s="25"/>
      <c r="WBR480" s="25"/>
      <c r="WBS480" s="25"/>
      <c r="WBT480" s="25"/>
      <c r="WBU480" s="25"/>
      <c r="WBV480" s="25"/>
      <c r="WBW480" s="25"/>
      <c r="WBX480" s="25"/>
      <c r="WBY480" s="25"/>
      <c r="WBZ480" s="25"/>
      <c r="WCA480" s="25"/>
      <c r="WCB480" s="25"/>
      <c r="WCC480" s="25"/>
      <c r="WCD480" s="25"/>
      <c r="WCE480" s="25"/>
      <c r="WCF480" s="25"/>
      <c r="WCG480" s="25"/>
      <c r="WCH480" s="25"/>
      <c r="WCI480" s="25"/>
      <c r="WCJ480" s="25"/>
      <c r="WCK480" s="25"/>
      <c r="WCL480" s="25"/>
      <c r="WCM480" s="25"/>
      <c r="WCN480" s="25"/>
      <c r="WCO480" s="25"/>
      <c r="WCP480" s="25"/>
      <c r="WCQ480" s="25"/>
      <c r="WCR480" s="25"/>
      <c r="WCS480" s="25"/>
      <c r="WCT480" s="25"/>
      <c r="WCU480" s="25"/>
      <c r="WCV480" s="25"/>
      <c r="WCW480" s="25"/>
      <c r="WCX480" s="25"/>
      <c r="WCY480" s="25"/>
      <c r="WCZ480" s="25"/>
      <c r="WDA480" s="25"/>
      <c r="WDB480" s="25"/>
      <c r="WDC480" s="25"/>
      <c r="WDD480" s="25"/>
      <c r="WDE480" s="25"/>
      <c r="WDF480" s="25"/>
      <c r="WDG480" s="25"/>
      <c r="WDH480" s="25"/>
      <c r="WDI480" s="25"/>
      <c r="WDJ480" s="25"/>
      <c r="WDK480" s="25"/>
      <c r="WDL480" s="25"/>
      <c r="WDM480" s="25"/>
      <c r="WDN480" s="25"/>
      <c r="WDO480" s="25"/>
      <c r="WDP480" s="25"/>
      <c r="WDQ480" s="25"/>
      <c r="WDR480" s="25"/>
      <c r="WDS480" s="25"/>
      <c r="WDT480" s="25"/>
      <c r="WDU480" s="25"/>
      <c r="WDV480" s="25"/>
      <c r="WDW480" s="25"/>
      <c r="WDX480" s="25"/>
      <c r="WDY480" s="25"/>
      <c r="WDZ480" s="25"/>
      <c r="WEA480" s="25"/>
      <c r="WEB480" s="25"/>
      <c r="WEC480" s="25"/>
      <c r="WED480" s="25"/>
      <c r="WEE480" s="25"/>
      <c r="WEF480" s="25"/>
      <c r="WEG480" s="25"/>
      <c r="WEH480" s="25"/>
      <c r="WEI480" s="25"/>
      <c r="WEJ480" s="25"/>
      <c r="WEK480" s="25"/>
      <c r="WEL480" s="25"/>
      <c r="WEM480" s="25"/>
      <c r="WEN480" s="25"/>
      <c r="WEO480" s="25"/>
      <c r="WEP480" s="25"/>
      <c r="WEQ480" s="25"/>
      <c r="WER480" s="25"/>
      <c r="WES480" s="25"/>
      <c r="WET480" s="25"/>
      <c r="WEU480" s="25"/>
      <c r="WEV480" s="25"/>
      <c r="WEW480" s="25"/>
      <c r="WEX480" s="25"/>
      <c r="WEY480" s="25"/>
      <c r="WEZ480" s="25"/>
      <c r="WFA480" s="25"/>
      <c r="WFB480" s="25"/>
      <c r="WFC480" s="25"/>
      <c r="WFD480" s="25"/>
      <c r="WFE480" s="25"/>
      <c r="WFF480" s="25"/>
      <c r="WFG480" s="25"/>
      <c r="WFH480" s="25"/>
      <c r="WFI480" s="25"/>
      <c r="WFJ480" s="25"/>
      <c r="WFK480" s="25"/>
      <c r="WFL480" s="25"/>
      <c r="WFM480" s="25"/>
      <c r="WFN480" s="25"/>
      <c r="WFO480" s="25"/>
      <c r="WFP480" s="25"/>
      <c r="WFQ480" s="25"/>
      <c r="WFR480" s="25"/>
      <c r="WFS480" s="25"/>
      <c r="WFT480" s="25"/>
      <c r="WFU480" s="25"/>
      <c r="WFV480" s="25"/>
      <c r="WFW480" s="25"/>
      <c r="WFX480" s="25"/>
      <c r="WFY480" s="25"/>
      <c r="WFZ480" s="25"/>
      <c r="WGA480" s="25"/>
      <c r="WGB480" s="25"/>
      <c r="WGC480" s="25"/>
      <c r="WGD480" s="25"/>
      <c r="WGE480" s="25"/>
      <c r="WGF480" s="25"/>
      <c r="WGG480" s="25"/>
      <c r="WGH480" s="25"/>
      <c r="WGI480" s="25"/>
      <c r="WGJ480" s="25"/>
      <c r="WGK480" s="25"/>
      <c r="WGL480" s="25"/>
      <c r="WGM480" s="25"/>
      <c r="WGN480" s="25"/>
      <c r="WGO480" s="25"/>
      <c r="WGP480" s="25"/>
      <c r="WGQ480" s="25"/>
      <c r="WGR480" s="25"/>
      <c r="WGS480" s="25"/>
      <c r="WGT480" s="25"/>
      <c r="WGU480" s="25"/>
      <c r="WGV480" s="25"/>
      <c r="WGW480" s="25"/>
      <c r="WGX480" s="25"/>
      <c r="WGY480" s="25"/>
      <c r="WGZ480" s="25"/>
      <c r="WHA480" s="25"/>
      <c r="WHB480" s="25"/>
      <c r="WHC480" s="25"/>
      <c r="WHD480" s="25"/>
      <c r="WHE480" s="25"/>
      <c r="WHF480" s="25"/>
      <c r="WHG480" s="25"/>
      <c r="WHH480" s="25"/>
      <c r="WHI480" s="25"/>
      <c r="WHJ480" s="25"/>
      <c r="WHK480" s="25"/>
      <c r="WHL480" s="25"/>
      <c r="WHM480" s="25"/>
      <c r="WHN480" s="25"/>
      <c r="WHO480" s="25"/>
      <c r="WHP480" s="25"/>
      <c r="WHQ480" s="25"/>
      <c r="WHR480" s="25"/>
      <c r="WHS480" s="25"/>
      <c r="WHT480" s="25"/>
      <c r="WHU480" s="25"/>
      <c r="WHV480" s="25"/>
      <c r="WHW480" s="25"/>
      <c r="WHX480" s="25"/>
      <c r="WHY480" s="25"/>
      <c r="WHZ480" s="25"/>
      <c r="WIA480" s="25"/>
      <c r="WIB480" s="25"/>
      <c r="WIC480" s="25"/>
      <c r="WID480" s="25"/>
      <c r="WIE480" s="25"/>
      <c r="WIF480" s="25"/>
      <c r="WIG480" s="25"/>
      <c r="WIH480" s="25"/>
      <c r="WII480" s="25"/>
      <c r="WIJ480" s="25"/>
      <c r="WIK480" s="25"/>
      <c r="WIL480" s="25"/>
      <c r="WIM480" s="25"/>
      <c r="WIN480" s="25"/>
      <c r="WIO480" s="25"/>
      <c r="WIP480" s="25"/>
      <c r="WIQ480" s="25"/>
      <c r="WIR480" s="25"/>
      <c r="WIS480" s="25"/>
      <c r="WIT480" s="25"/>
      <c r="WIU480" s="25"/>
      <c r="WIV480" s="25"/>
      <c r="WIW480" s="25"/>
      <c r="WIX480" s="25"/>
      <c r="WIY480" s="25"/>
      <c r="WIZ480" s="25"/>
      <c r="WJA480" s="25"/>
      <c r="WJB480" s="25"/>
      <c r="WJC480" s="25"/>
      <c r="WJD480" s="25"/>
      <c r="WJE480" s="25"/>
      <c r="WJF480" s="25"/>
      <c r="WJG480" s="25"/>
      <c r="WJH480" s="25"/>
      <c r="WJI480" s="25"/>
      <c r="WJJ480" s="25"/>
      <c r="WJK480" s="25"/>
      <c r="WJL480" s="25"/>
      <c r="WJM480" s="25"/>
      <c r="WJN480" s="25"/>
      <c r="WJO480" s="25"/>
      <c r="WJP480" s="25"/>
      <c r="WJQ480" s="25"/>
      <c r="WJR480" s="25"/>
      <c r="WJS480" s="25"/>
      <c r="WJT480" s="25"/>
      <c r="WJU480" s="25"/>
      <c r="WJV480" s="25"/>
      <c r="WJW480" s="25"/>
      <c r="WJX480" s="25"/>
      <c r="WJY480" s="25"/>
      <c r="WJZ480" s="25"/>
      <c r="WKA480" s="25"/>
      <c r="WKB480" s="25"/>
      <c r="WKC480" s="25"/>
      <c r="WKD480" s="25"/>
      <c r="WKE480" s="25"/>
      <c r="WKF480" s="25"/>
      <c r="WKG480" s="25"/>
      <c r="WKH480" s="25"/>
      <c r="WKI480" s="25"/>
      <c r="WKJ480" s="25"/>
      <c r="WKK480" s="25"/>
      <c r="WKL480" s="25"/>
      <c r="WKM480" s="25"/>
      <c r="WKN480" s="25"/>
      <c r="WKO480" s="25"/>
      <c r="WKP480" s="25"/>
      <c r="WKQ480" s="25"/>
      <c r="WKR480" s="25"/>
      <c r="WKS480" s="25"/>
      <c r="WKT480" s="25"/>
      <c r="WKU480" s="25"/>
      <c r="WKV480" s="25"/>
      <c r="WKW480" s="25"/>
      <c r="WKX480" s="25"/>
      <c r="WKY480" s="25"/>
      <c r="WKZ480" s="25"/>
      <c r="WLA480" s="25"/>
      <c r="WLB480" s="25"/>
      <c r="WLC480" s="25"/>
      <c r="WLD480" s="25"/>
      <c r="WLE480" s="25"/>
      <c r="WLF480" s="25"/>
      <c r="WLG480" s="25"/>
      <c r="WLH480" s="25"/>
      <c r="WLI480" s="25"/>
      <c r="WLJ480" s="25"/>
      <c r="WLK480" s="25"/>
      <c r="WLL480" s="25"/>
      <c r="WLM480" s="25"/>
      <c r="WLN480" s="25"/>
      <c r="WLO480" s="25"/>
      <c r="WLP480" s="25"/>
      <c r="WLQ480" s="25"/>
      <c r="WLR480" s="25"/>
      <c r="WLS480" s="25"/>
      <c r="WLT480" s="25"/>
      <c r="WLU480" s="25"/>
      <c r="WLV480" s="25"/>
      <c r="WLW480" s="25"/>
      <c r="WLX480" s="25"/>
      <c r="WLY480" s="25"/>
      <c r="WLZ480" s="25"/>
      <c r="WMA480" s="25"/>
      <c r="WMB480" s="25"/>
      <c r="WMC480" s="25"/>
      <c r="WMD480" s="25"/>
      <c r="WME480" s="25"/>
      <c r="WMF480" s="25"/>
      <c r="WMG480" s="25"/>
      <c r="WMH480" s="25"/>
      <c r="WMI480" s="25"/>
      <c r="WMJ480" s="25"/>
      <c r="WMK480" s="25"/>
      <c r="WML480" s="25"/>
      <c r="WMM480" s="25"/>
      <c r="WMN480" s="25"/>
      <c r="WMO480" s="25"/>
      <c r="WMP480" s="25"/>
      <c r="WMQ480" s="25"/>
      <c r="WMR480" s="25"/>
      <c r="WMS480" s="25"/>
      <c r="WMT480" s="25"/>
      <c r="WMU480" s="25"/>
      <c r="WMV480" s="25"/>
      <c r="WMW480" s="25"/>
      <c r="WMX480" s="25"/>
      <c r="WMY480" s="25"/>
      <c r="WMZ480" s="25"/>
      <c r="WNA480" s="25"/>
      <c r="WNB480" s="25"/>
      <c r="WNC480" s="25"/>
      <c r="WND480" s="25"/>
      <c r="WNE480" s="25"/>
      <c r="WNF480" s="25"/>
      <c r="WNG480" s="25"/>
      <c r="WNH480" s="25"/>
      <c r="WNI480" s="25"/>
      <c r="WNJ480" s="25"/>
      <c r="WNK480" s="25"/>
      <c r="WNL480" s="25"/>
      <c r="WNM480" s="25"/>
      <c r="WNN480" s="25"/>
      <c r="WNO480" s="25"/>
      <c r="WNP480" s="25"/>
      <c r="WNQ480" s="25"/>
      <c r="WNR480" s="25"/>
      <c r="WNS480" s="25"/>
      <c r="WNT480" s="25"/>
      <c r="WNU480" s="25"/>
      <c r="WNV480" s="25"/>
      <c r="WNW480" s="25"/>
      <c r="WNX480" s="25"/>
      <c r="WNY480" s="25"/>
      <c r="WNZ480" s="25"/>
      <c r="WOA480" s="25"/>
      <c r="WOB480" s="25"/>
      <c r="WOC480" s="25"/>
      <c r="WOD480" s="25"/>
      <c r="WOE480" s="25"/>
      <c r="WOF480" s="25"/>
      <c r="WOG480" s="25"/>
      <c r="WOH480" s="25"/>
      <c r="WOI480" s="25"/>
      <c r="WOJ480" s="25"/>
      <c r="WOK480" s="25"/>
      <c r="WOL480" s="25"/>
      <c r="WOM480" s="25"/>
      <c r="WON480" s="25"/>
      <c r="WOO480" s="25"/>
      <c r="WOP480" s="25"/>
      <c r="WOQ480" s="25"/>
      <c r="WOR480" s="25"/>
      <c r="WOS480" s="25"/>
      <c r="WOT480" s="25"/>
      <c r="WOU480" s="25"/>
      <c r="WOV480" s="25"/>
      <c r="WOW480" s="25"/>
      <c r="WOX480" s="25"/>
      <c r="WOY480" s="25"/>
      <c r="WOZ480" s="25"/>
      <c r="WPA480" s="25"/>
      <c r="WPB480" s="25"/>
      <c r="WPC480" s="25"/>
      <c r="WPD480" s="25"/>
      <c r="WPE480" s="25"/>
      <c r="WPF480" s="25"/>
      <c r="WPG480" s="25"/>
      <c r="WPH480" s="25"/>
      <c r="WPI480" s="25"/>
      <c r="WPJ480" s="25"/>
      <c r="WPK480" s="25"/>
      <c r="WPL480" s="25"/>
      <c r="WPM480" s="25"/>
      <c r="WPN480" s="25"/>
      <c r="WPO480" s="25"/>
      <c r="WPP480" s="25"/>
      <c r="WPQ480" s="25"/>
      <c r="WPR480" s="25"/>
      <c r="WPS480" s="25"/>
      <c r="WPT480" s="25"/>
      <c r="WPU480" s="25"/>
      <c r="WPV480" s="25"/>
      <c r="WPW480" s="25"/>
      <c r="WPX480" s="25"/>
      <c r="WPY480" s="25"/>
      <c r="WPZ480" s="25"/>
      <c r="WQA480" s="25"/>
      <c r="WQB480" s="25"/>
      <c r="WQC480" s="25"/>
      <c r="WQD480" s="25"/>
      <c r="WQE480" s="25"/>
      <c r="WQF480" s="25"/>
      <c r="WQG480" s="25"/>
      <c r="WQH480" s="25"/>
      <c r="WQI480" s="25"/>
      <c r="WQJ480" s="25"/>
      <c r="WQK480" s="25"/>
      <c r="WQL480" s="25"/>
      <c r="WQM480" s="25"/>
      <c r="WQN480" s="25"/>
      <c r="WQO480" s="25"/>
      <c r="WQP480" s="25"/>
      <c r="WQQ480" s="25"/>
      <c r="WQR480" s="25"/>
      <c r="WQS480" s="25"/>
      <c r="WQT480" s="25"/>
      <c r="WQU480" s="25"/>
      <c r="WQV480" s="25"/>
      <c r="WQW480" s="25"/>
      <c r="WQX480" s="25"/>
      <c r="WQY480" s="25"/>
      <c r="WQZ480" s="25"/>
      <c r="WRA480" s="25"/>
      <c r="WRB480" s="25"/>
      <c r="WRC480" s="25"/>
      <c r="WRD480" s="25"/>
      <c r="WRE480" s="25"/>
      <c r="WRF480" s="25"/>
      <c r="WRG480" s="25"/>
      <c r="WRH480" s="25"/>
      <c r="WRI480" s="25"/>
      <c r="WRJ480" s="25"/>
      <c r="WRK480" s="25"/>
      <c r="WRL480" s="25"/>
      <c r="WRM480" s="25"/>
      <c r="WRN480" s="25"/>
      <c r="WRO480" s="25"/>
      <c r="WRP480" s="25"/>
      <c r="WRQ480" s="25"/>
      <c r="WRR480" s="25"/>
      <c r="WRS480" s="25"/>
      <c r="WRT480" s="25"/>
      <c r="WRU480" s="25"/>
      <c r="WRV480" s="25"/>
      <c r="WRW480" s="25"/>
      <c r="WRX480" s="25"/>
      <c r="WRY480" s="25"/>
      <c r="WRZ480" s="25"/>
      <c r="WSA480" s="25"/>
      <c r="WSB480" s="25"/>
      <c r="WSC480" s="25"/>
      <c r="WSD480" s="25"/>
      <c r="WSE480" s="25"/>
      <c r="WSF480" s="25"/>
      <c r="WSG480" s="25"/>
      <c r="WSH480" s="25"/>
      <c r="WSI480" s="25"/>
      <c r="WSJ480" s="25"/>
      <c r="WSK480" s="25"/>
      <c r="WSL480" s="25"/>
      <c r="WSM480" s="25"/>
      <c r="WSN480" s="25"/>
      <c r="WSO480" s="25"/>
      <c r="WSP480" s="25"/>
      <c r="WSQ480" s="25"/>
      <c r="WSR480" s="25"/>
      <c r="WSS480" s="25"/>
      <c r="WST480" s="25"/>
      <c r="WSU480" s="25"/>
      <c r="WSV480" s="25"/>
      <c r="WSW480" s="25"/>
      <c r="WSX480" s="25"/>
      <c r="WSY480" s="25"/>
      <c r="WSZ480" s="25"/>
      <c r="WTA480" s="25"/>
      <c r="WTB480" s="25"/>
      <c r="WTC480" s="25"/>
      <c r="WTD480" s="25"/>
      <c r="WTE480" s="25"/>
      <c r="WTF480" s="25"/>
      <c r="WTG480" s="25"/>
      <c r="WTH480" s="25"/>
      <c r="WTI480" s="25"/>
      <c r="WTJ480" s="25"/>
      <c r="WTK480" s="25"/>
      <c r="WTL480" s="25"/>
      <c r="WTM480" s="25"/>
      <c r="WTN480" s="25"/>
      <c r="WTO480" s="25"/>
      <c r="WTP480" s="25"/>
      <c r="WTQ480" s="25"/>
      <c r="WTR480" s="25"/>
      <c r="WTS480" s="25"/>
      <c r="WTT480" s="25"/>
      <c r="WTU480" s="25"/>
      <c r="WTV480" s="25"/>
      <c r="WTW480" s="25"/>
      <c r="WTX480" s="25"/>
      <c r="WTY480" s="25"/>
      <c r="WTZ480" s="25"/>
      <c r="WUA480" s="25"/>
      <c r="WUB480" s="25"/>
      <c r="WUC480" s="25"/>
      <c r="WUD480" s="25"/>
      <c r="WUE480" s="25"/>
      <c r="WUF480" s="25"/>
      <c r="WUG480" s="25"/>
      <c r="WUH480" s="25"/>
      <c r="WUI480" s="25"/>
      <c r="WUJ480" s="25"/>
      <c r="WUK480" s="25"/>
      <c r="WUL480" s="25"/>
      <c r="WUM480" s="25"/>
      <c r="WUN480" s="25"/>
      <c r="WUO480" s="25"/>
      <c r="WUP480" s="25"/>
      <c r="WUQ480" s="25"/>
      <c r="WUR480" s="25"/>
      <c r="WUS480" s="25"/>
      <c r="WUT480" s="25"/>
      <c r="WUU480" s="25"/>
      <c r="WUV480" s="25"/>
      <c r="WUW480" s="25"/>
      <c r="WUX480" s="25"/>
      <c r="WUY480" s="25"/>
      <c r="WUZ480" s="25"/>
      <c r="WVA480" s="25"/>
      <c r="WVB480" s="25"/>
      <c r="WVC480" s="25"/>
      <c r="WVD480" s="25"/>
      <c r="WVE480" s="25"/>
      <c r="WVF480" s="25"/>
      <c r="WVG480" s="25"/>
      <c r="WVH480" s="25"/>
      <c r="WVI480" s="25"/>
      <c r="WVJ480" s="25"/>
      <c r="WVK480" s="25"/>
      <c r="WVL480" s="25"/>
      <c r="WVM480" s="25"/>
      <c r="WVN480" s="25"/>
      <c r="WVO480" s="25"/>
      <c r="WVP480" s="25"/>
      <c r="WVQ480" s="25"/>
      <c r="WVR480" s="25"/>
      <c r="WVS480" s="25"/>
      <c r="WVT480" s="25"/>
      <c r="WVU480" s="25"/>
      <c r="WVV480" s="25"/>
      <c r="WVW480" s="25"/>
      <c r="WVX480" s="25"/>
      <c r="WVY480" s="25"/>
      <c r="WVZ480" s="25"/>
      <c r="WWA480" s="25"/>
      <c r="WWB480" s="25"/>
      <c r="WWC480" s="25"/>
      <c r="WWD480" s="25"/>
      <c r="WWE480" s="25"/>
      <c r="WWF480" s="25"/>
      <c r="WWG480" s="25"/>
      <c r="WWH480" s="25"/>
      <c r="WWI480" s="25"/>
      <c r="WWJ480" s="25"/>
      <c r="WWK480" s="25"/>
      <c r="WWL480" s="25"/>
      <c r="WWM480" s="25"/>
      <c r="WWN480" s="25"/>
      <c r="WWO480" s="25"/>
      <c r="WWP480" s="25"/>
      <c r="WWQ480" s="25"/>
      <c r="WWR480" s="25"/>
      <c r="WWS480" s="25"/>
      <c r="WWT480" s="25"/>
      <c r="WWU480" s="25"/>
      <c r="WWV480" s="25"/>
      <c r="WWW480" s="25"/>
      <c r="WWX480" s="25"/>
      <c r="WWY480" s="25"/>
      <c r="WWZ480" s="25"/>
      <c r="WXA480" s="25"/>
      <c r="WXB480" s="25"/>
      <c r="WXC480" s="25"/>
      <c r="WXD480" s="25"/>
      <c r="WXE480" s="25"/>
      <c r="WXF480" s="25"/>
      <c r="WXG480" s="25"/>
      <c r="WXH480" s="25"/>
      <c r="WXI480" s="25"/>
      <c r="WXJ480" s="25"/>
      <c r="WXK480" s="25"/>
      <c r="WXL480" s="25"/>
      <c r="WXM480" s="25"/>
      <c r="WXN480" s="25"/>
      <c r="WXO480" s="25"/>
      <c r="WXP480" s="25"/>
      <c r="WXQ480" s="25"/>
      <c r="WXR480" s="25"/>
      <c r="WXS480" s="25"/>
      <c r="WXT480" s="25"/>
      <c r="WXU480" s="25"/>
      <c r="WXV480" s="25"/>
      <c r="WXW480" s="25"/>
      <c r="WXX480" s="25"/>
      <c r="WXY480" s="25"/>
      <c r="WXZ480" s="25"/>
      <c r="WYA480" s="25"/>
      <c r="WYB480" s="25"/>
      <c r="WYC480" s="25"/>
      <c r="WYD480" s="25"/>
      <c r="WYE480" s="25"/>
      <c r="WYF480" s="25"/>
      <c r="WYG480" s="25"/>
      <c r="WYH480" s="25"/>
      <c r="WYI480" s="25"/>
      <c r="WYJ480" s="25"/>
      <c r="WYK480" s="25"/>
      <c r="WYL480" s="25"/>
      <c r="WYM480" s="25"/>
      <c r="WYN480" s="25"/>
      <c r="WYO480" s="25"/>
      <c r="WYP480" s="25"/>
      <c r="WYQ480" s="25"/>
      <c r="WYR480" s="25"/>
      <c r="WYS480" s="25"/>
      <c r="WYT480" s="25"/>
      <c r="WYU480" s="25"/>
      <c r="WYV480" s="25"/>
      <c r="WYW480" s="25"/>
      <c r="WYX480" s="25"/>
      <c r="WYY480" s="25"/>
      <c r="WYZ480" s="25"/>
      <c r="WZA480" s="25"/>
      <c r="WZB480" s="25"/>
      <c r="WZC480" s="25"/>
      <c r="WZD480" s="25"/>
      <c r="WZE480" s="25"/>
      <c r="WZF480" s="25"/>
      <c r="WZG480" s="25"/>
      <c r="WZH480" s="25"/>
      <c r="WZI480" s="25"/>
      <c r="WZJ480" s="25"/>
      <c r="WZK480" s="25"/>
      <c r="WZL480" s="25"/>
      <c r="WZM480" s="25"/>
      <c r="WZN480" s="25"/>
      <c r="WZO480" s="25"/>
      <c r="WZP480" s="25"/>
      <c r="WZQ480" s="25"/>
      <c r="WZR480" s="25"/>
      <c r="WZS480" s="25"/>
      <c r="WZT480" s="25"/>
      <c r="WZU480" s="25"/>
      <c r="WZV480" s="25"/>
      <c r="WZW480" s="25"/>
      <c r="WZX480" s="25"/>
      <c r="WZY480" s="25"/>
      <c r="WZZ480" s="25"/>
      <c r="XAA480" s="25"/>
      <c r="XAB480" s="25"/>
      <c r="XAC480" s="25"/>
      <c r="XAD480" s="25"/>
      <c r="XAE480" s="25"/>
      <c r="XAF480" s="25"/>
      <c r="XAG480" s="25"/>
      <c r="XAH480" s="25"/>
      <c r="XAI480" s="25"/>
      <c r="XAJ480" s="25"/>
      <c r="XAK480" s="25"/>
      <c r="XAL480" s="25"/>
      <c r="XAM480" s="25"/>
      <c r="XAN480" s="25"/>
      <c r="XAO480" s="25"/>
      <c r="XAP480" s="25"/>
      <c r="XAQ480" s="25"/>
      <c r="XAR480" s="25"/>
      <c r="XAS480" s="25"/>
      <c r="XAT480" s="25"/>
      <c r="XAU480" s="25"/>
      <c r="XAV480" s="25"/>
      <c r="XAW480" s="25"/>
      <c r="XAX480" s="25"/>
      <c r="XAY480" s="25"/>
      <c r="XAZ480" s="25"/>
      <c r="XBA480" s="25"/>
      <c r="XBB480" s="25"/>
      <c r="XBC480" s="25"/>
      <c r="XBD480" s="25"/>
      <c r="XBE480" s="25"/>
      <c r="XBF480" s="25"/>
      <c r="XBG480" s="25"/>
      <c r="XBH480" s="25"/>
      <c r="XBI480" s="25"/>
      <c r="XBJ480" s="25"/>
      <c r="XBK480" s="25"/>
      <c r="XBL480" s="25"/>
      <c r="XBM480" s="25"/>
      <c r="XBN480" s="25"/>
      <c r="XBO480" s="25"/>
      <c r="XBP480" s="25"/>
      <c r="XBQ480" s="25"/>
      <c r="XBR480" s="25"/>
      <c r="XBS480" s="25"/>
      <c r="XBT480" s="25"/>
      <c r="XBU480" s="25"/>
      <c r="XBV480" s="25"/>
      <c r="XBW480" s="25"/>
      <c r="XBX480" s="25"/>
      <c r="XBY480" s="25"/>
      <c r="XBZ480" s="25"/>
      <c r="XCA480" s="25"/>
      <c r="XCB480" s="25"/>
      <c r="XCC480" s="25"/>
      <c r="XCD480" s="25"/>
      <c r="XCE480" s="25"/>
      <c r="XCF480" s="25"/>
      <c r="XCG480" s="25"/>
      <c r="XCH480" s="25"/>
      <c r="XCI480" s="25"/>
      <c r="XCJ480" s="25"/>
      <c r="XCK480" s="25"/>
      <c r="XCL480" s="25"/>
      <c r="XCM480" s="25"/>
      <c r="XCN480" s="25"/>
      <c r="XCO480" s="25"/>
      <c r="XCP480" s="25"/>
      <c r="XCQ480" s="25"/>
      <c r="XCR480" s="25"/>
      <c r="XCS480" s="25"/>
      <c r="XCT480" s="25"/>
      <c r="XCU480" s="25"/>
      <c r="XCV480" s="25"/>
      <c r="XCW480" s="25"/>
      <c r="XCX480" s="25"/>
      <c r="XCY480" s="25"/>
      <c r="XCZ480" s="25"/>
      <c r="XDA480" s="25"/>
      <c r="XDB480" s="25"/>
      <c r="XDC480" s="25"/>
      <c r="XDD480" s="25"/>
      <c r="XDE480" s="25"/>
      <c r="XDF480" s="25"/>
      <c r="XDG480" s="25"/>
      <c r="XDH480" s="25"/>
      <c r="XDI480" s="25"/>
      <c r="XDJ480" s="25"/>
      <c r="XDK480" s="25"/>
      <c r="XDL480" s="25"/>
      <c r="XDM480" s="25"/>
      <c r="XDN480" s="25"/>
      <c r="XDO480" s="25"/>
      <c r="XDP480" s="25"/>
      <c r="XDQ480" s="25"/>
      <c r="XDR480" s="25"/>
      <c r="XDS480" s="25"/>
      <c r="XDT480" s="25"/>
      <c r="XDU480" s="25"/>
      <c r="XDV480" s="25"/>
      <c r="XDW480" s="25"/>
      <c r="XDX480" s="25"/>
      <c r="XDY480" s="25"/>
      <c r="XDZ480" s="25"/>
      <c r="XEA480" s="25"/>
      <c r="XEB480" s="25"/>
      <c r="XEC480" s="25"/>
      <c r="XED480" s="25"/>
      <c r="XEE480" s="25"/>
      <c r="XEF480" s="25"/>
      <c r="XEG480" s="25"/>
      <c r="XEH480" s="25"/>
      <c r="XEI480" s="25"/>
      <c r="XEJ480" s="25"/>
      <c r="XEK480" s="25"/>
      <c r="XEL480" s="25"/>
      <c r="XEM480" s="25"/>
      <c r="XEN480" s="25"/>
      <c r="XEO480" s="25"/>
      <c r="XEP480" s="25"/>
      <c r="XEQ480" s="25"/>
      <c r="XER480" s="25"/>
      <c r="XES480" s="25"/>
      <c r="XET480" s="25"/>
      <c r="XEU480" s="25"/>
      <c r="XEV480" s="25"/>
      <c r="XEW480" s="25"/>
      <c r="XEX480" s="25"/>
      <c r="XEY480" s="25"/>
      <c r="XEZ480" s="25"/>
      <c r="XFA480" s="25"/>
      <c r="XFB480" s="25"/>
      <c r="XFC480" s="25"/>
    </row>
    <row r="481" spans="1:16383" x14ac:dyDescent="0.15">
      <c r="A481" s="2">
        <v>97</v>
      </c>
      <c r="B481" s="2">
        <v>4</v>
      </c>
      <c r="C481" s="2">
        <v>12</v>
      </c>
      <c r="D481" s="2">
        <v>16</v>
      </c>
      <c r="E481" s="72" t="s">
        <v>802</v>
      </c>
      <c r="F481" s="1" t="s">
        <v>483</v>
      </c>
      <c r="G481" s="17">
        <v>21</v>
      </c>
      <c r="H481" s="12" t="s">
        <v>56</v>
      </c>
      <c r="I481" s="3" t="s">
        <v>434</v>
      </c>
      <c r="J481" s="24">
        <v>330</v>
      </c>
      <c r="K481" s="24"/>
      <c r="L481" s="2" t="s">
        <v>282</v>
      </c>
      <c r="M481" s="5">
        <v>2928486</v>
      </c>
      <c r="N481" s="5">
        <v>2785808</v>
      </c>
      <c r="O481" s="5">
        <v>31113</v>
      </c>
      <c r="P481" s="5">
        <v>58320</v>
      </c>
      <c r="Q481" s="5">
        <v>27403</v>
      </c>
      <c r="R481" s="5">
        <v>25842</v>
      </c>
      <c r="S481" s="12"/>
      <c r="T481" s="25"/>
      <c r="U481" s="25"/>
      <c r="V481" s="25"/>
      <c r="W481" s="25"/>
      <c r="X481" s="25"/>
      <c r="Y481" s="25"/>
      <c r="Z481" s="25"/>
      <c r="AA481" s="25"/>
      <c r="AB481" s="25"/>
      <c r="AC481" s="25"/>
      <c r="AD481" s="25"/>
      <c r="AE481" s="25"/>
      <c r="AF481" s="25"/>
      <c r="AG481" s="25"/>
      <c r="AH481" s="25"/>
      <c r="AI481" s="25"/>
      <c r="AJ481" s="25"/>
      <c r="AK481" s="25"/>
      <c r="AL481" s="25"/>
      <c r="AM481" s="25"/>
      <c r="AN481" s="25"/>
      <c r="AO481" s="25"/>
      <c r="AP481" s="25"/>
      <c r="AQ481" s="25"/>
      <c r="AR481" s="25"/>
      <c r="AS481" s="25"/>
      <c r="AT481" s="25"/>
      <c r="AU481" s="25"/>
      <c r="AV481" s="25"/>
      <c r="AW481" s="25"/>
      <c r="AX481" s="25"/>
      <c r="AY481" s="25"/>
      <c r="AZ481" s="25"/>
      <c r="BA481" s="25"/>
      <c r="BB481" s="25"/>
      <c r="BC481" s="25"/>
      <c r="BD481" s="25"/>
      <c r="BE481" s="25"/>
      <c r="BF481" s="25"/>
      <c r="BG481" s="25"/>
      <c r="BH481" s="25"/>
      <c r="BI481" s="25"/>
      <c r="BJ481" s="25"/>
      <c r="BK481" s="25"/>
      <c r="BL481" s="25"/>
      <c r="BM481" s="25"/>
      <c r="BN481" s="25"/>
      <c r="BO481" s="25"/>
      <c r="BP481" s="25"/>
      <c r="BQ481" s="25"/>
      <c r="BR481" s="25"/>
      <c r="BS481" s="25"/>
      <c r="BT481" s="25"/>
      <c r="BU481" s="25"/>
      <c r="BV481" s="25"/>
      <c r="BW481" s="25"/>
      <c r="BX481" s="25"/>
      <c r="BY481" s="25"/>
      <c r="BZ481" s="25"/>
      <c r="CA481" s="25"/>
      <c r="CB481" s="25"/>
      <c r="CC481" s="25"/>
      <c r="CD481" s="25"/>
      <c r="CE481" s="25"/>
      <c r="CF481" s="25"/>
      <c r="CG481" s="25"/>
      <c r="CH481" s="25"/>
      <c r="CI481" s="25"/>
      <c r="CJ481" s="25"/>
      <c r="CK481" s="25"/>
      <c r="CL481" s="25"/>
      <c r="CM481" s="25"/>
      <c r="CN481" s="25"/>
      <c r="CO481" s="25"/>
      <c r="CP481" s="25"/>
      <c r="CQ481" s="25"/>
      <c r="CR481" s="25"/>
      <c r="CS481" s="25"/>
      <c r="CT481" s="25"/>
      <c r="CU481" s="25"/>
      <c r="CV481" s="25"/>
      <c r="CW481" s="25"/>
      <c r="CX481" s="25"/>
      <c r="CY481" s="25"/>
      <c r="CZ481" s="25"/>
      <c r="DA481" s="25"/>
      <c r="DB481" s="25"/>
      <c r="DC481" s="25"/>
      <c r="DD481" s="25"/>
      <c r="DE481" s="25"/>
      <c r="DF481" s="25"/>
      <c r="DG481" s="25"/>
      <c r="DH481" s="25"/>
      <c r="DI481" s="25"/>
      <c r="DJ481" s="25"/>
      <c r="DK481" s="25"/>
      <c r="DL481" s="25"/>
      <c r="DM481" s="25"/>
      <c r="DN481" s="25"/>
      <c r="DO481" s="25"/>
      <c r="DP481" s="25"/>
      <c r="DQ481" s="25"/>
      <c r="DR481" s="25"/>
      <c r="DS481" s="25"/>
      <c r="DT481" s="25"/>
      <c r="DU481" s="25"/>
      <c r="DV481" s="25"/>
      <c r="DW481" s="25"/>
      <c r="DX481" s="25"/>
      <c r="DY481" s="25"/>
      <c r="DZ481" s="25"/>
      <c r="EA481" s="25"/>
      <c r="EB481" s="25"/>
      <c r="EC481" s="25"/>
      <c r="ED481" s="25"/>
      <c r="EE481" s="25"/>
      <c r="EF481" s="25"/>
      <c r="EG481" s="25"/>
      <c r="EH481" s="25"/>
      <c r="EI481" s="25"/>
      <c r="EJ481" s="25"/>
      <c r="EK481" s="25"/>
      <c r="EL481" s="25"/>
      <c r="EM481" s="25"/>
      <c r="EN481" s="25"/>
      <c r="EO481" s="25"/>
      <c r="EP481" s="25"/>
      <c r="EQ481" s="25"/>
      <c r="ER481" s="25"/>
      <c r="ES481" s="25"/>
      <c r="ET481" s="25"/>
      <c r="EU481" s="25"/>
      <c r="EV481" s="25"/>
      <c r="EW481" s="25"/>
      <c r="EX481" s="25"/>
      <c r="EY481" s="25"/>
      <c r="EZ481" s="25"/>
      <c r="FA481" s="25"/>
      <c r="FB481" s="25"/>
      <c r="FC481" s="25"/>
      <c r="FD481" s="25"/>
      <c r="FE481" s="25"/>
      <c r="FF481" s="25"/>
      <c r="FG481" s="25"/>
      <c r="FH481" s="25"/>
      <c r="FI481" s="25"/>
      <c r="FJ481" s="25"/>
      <c r="FK481" s="25"/>
      <c r="FL481" s="25"/>
      <c r="FM481" s="25"/>
      <c r="FN481" s="25"/>
      <c r="FO481" s="25"/>
      <c r="FP481" s="25"/>
      <c r="FQ481" s="25"/>
      <c r="FR481" s="25"/>
      <c r="FS481" s="25"/>
      <c r="FT481" s="25"/>
      <c r="FU481" s="25"/>
      <c r="FV481" s="25"/>
      <c r="FW481" s="25"/>
      <c r="FX481" s="25"/>
      <c r="FY481" s="25"/>
      <c r="FZ481" s="25"/>
      <c r="GA481" s="25"/>
      <c r="GB481" s="25"/>
      <c r="GC481" s="25"/>
      <c r="GD481" s="25"/>
      <c r="GE481" s="25"/>
      <c r="GF481" s="25"/>
      <c r="GG481" s="25"/>
      <c r="GH481" s="25"/>
      <c r="GI481" s="25"/>
      <c r="GJ481" s="25"/>
      <c r="GK481" s="25"/>
      <c r="GL481" s="25"/>
      <c r="GM481" s="25"/>
      <c r="GN481" s="25"/>
      <c r="GO481" s="25"/>
      <c r="GP481" s="25"/>
      <c r="GQ481" s="25"/>
      <c r="GR481" s="25"/>
      <c r="GS481" s="25"/>
      <c r="GT481" s="25"/>
      <c r="GU481" s="25"/>
      <c r="GV481" s="25"/>
      <c r="GW481" s="25"/>
      <c r="GX481" s="25"/>
      <c r="GY481" s="25"/>
      <c r="GZ481" s="25"/>
      <c r="HA481" s="25"/>
      <c r="HB481" s="25"/>
      <c r="HC481" s="25"/>
      <c r="HD481" s="25"/>
      <c r="HE481" s="25"/>
      <c r="HF481" s="25"/>
      <c r="HG481" s="25"/>
      <c r="HH481" s="25"/>
      <c r="HI481" s="25"/>
      <c r="HJ481" s="25"/>
      <c r="HK481" s="25"/>
      <c r="HL481" s="25"/>
      <c r="HM481" s="25"/>
      <c r="HN481" s="25"/>
      <c r="HO481" s="25"/>
      <c r="HP481" s="25"/>
      <c r="HQ481" s="25"/>
      <c r="HR481" s="25"/>
      <c r="HS481" s="25"/>
      <c r="HT481" s="25"/>
      <c r="HU481" s="25"/>
      <c r="HV481" s="25"/>
      <c r="HW481" s="25"/>
      <c r="HX481" s="25"/>
      <c r="HY481" s="25"/>
      <c r="HZ481" s="25"/>
      <c r="IA481" s="25"/>
      <c r="IB481" s="25"/>
      <c r="IC481" s="25"/>
      <c r="ID481" s="25"/>
      <c r="IE481" s="25"/>
      <c r="IF481" s="25"/>
      <c r="IG481" s="25"/>
      <c r="IH481" s="25"/>
      <c r="II481" s="25"/>
      <c r="IJ481" s="25"/>
      <c r="IK481" s="25"/>
      <c r="IL481" s="25"/>
      <c r="IM481" s="25"/>
      <c r="IN481" s="25"/>
      <c r="IO481" s="25"/>
      <c r="IP481" s="25"/>
      <c r="IQ481" s="25"/>
      <c r="IR481" s="25"/>
      <c r="IS481" s="25"/>
      <c r="IT481" s="25"/>
      <c r="IU481" s="25"/>
      <c r="IV481" s="25"/>
      <c r="IW481" s="25"/>
      <c r="IX481" s="25"/>
      <c r="IY481" s="25"/>
      <c r="IZ481" s="25"/>
      <c r="JA481" s="25"/>
      <c r="JB481" s="25"/>
      <c r="JC481" s="25"/>
      <c r="JD481" s="25"/>
      <c r="JE481" s="25"/>
      <c r="JF481" s="25"/>
      <c r="JG481" s="25"/>
      <c r="JH481" s="25"/>
      <c r="JI481" s="25"/>
      <c r="JJ481" s="25"/>
      <c r="JK481" s="25"/>
      <c r="JL481" s="25"/>
      <c r="JM481" s="25"/>
      <c r="JN481" s="25"/>
      <c r="JO481" s="25"/>
      <c r="JP481" s="25"/>
      <c r="JQ481" s="25"/>
      <c r="JR481" s="25"/>
      <c r="JS481" s="25"/>
      <c r="JT481" s="25"/>
      <c r="JU481" s="25"/>
      <c r="JV481" s="25"/>
      <c r="JW481" s="25"/>
      <c r="JX481" s="25"/>
      <c r="JY481" s="25"/>
      <c r="JZ481" s="25"/>
      <c r="KA481" s="25"/>
      <c r="KB481" s="25"/>
      <c r="KC481" s="25"/>
      <c r="KD481" s="25"/>
      <c r="KE481" s="25"/>
      <c r="KF481" s="25"/>
      <c r="KG481" s="25"/>
      <c r="KH481" s="25"/>
      <c r="KI481" s="25"/>
      <c r="KJ481" s="25"/>
      <c r="KK481" s="25"/>
      <c r="KL481" s="25"/>
      <c r="KM481" s="25"/>
      <c r="KN481" s="25"/>
      <c r="KO481" s="25"/>
      <c r="KP481" s="25"/>
      <c r="KQ481" s="25"/>
      <c r="KR481" s="25"/>
      <c r="KS481" s="25"/>
      <c r="KT481" s="25"/>
      <c r="KU481" s="25"/>
      <c r="KV481" s="25"/>
      <c r="KW481" s="25"/>
      <c r="KX481" s="25"/>
      <c r="KY481" s="25"/>
      <c r="KZ481" s="25"/>
      <c r="LA481" s="25"/>
      <c r="LB481" s="25"/>
      <c r="LC481" s="25"/>
      <c r="LD481" s="25"/>
      <c r="LE481" s="25"/>
      <c r="LF481" s="25"/>
      <c r="LG481" s="25"/>
      <c r="LH481" s="25"/>
      <c r="LI481" s="25"/>
      <c r="LJ481" s="25"/>
      <c r="LK481" s="25"/>
      <c r="LL481" s="25"/>
      <c r="LM481" s="25"/>
      <c r="LN481" s="25"/>
      <c r="LO481" s="25"/>
      <c r="LP481" s="25"/>
      <c r="LQ481" s="25"/>
      <c r="LR481" s="25"/>
      <c r="LS481" s="25"/>
      <c r="LT481" s="25"/>
      <c r="LU481" s="25"/>
      <c r="LV481" s="25"/>
      <c r="LW481" s="25"/>
      <c r="LX481" s="25"/>
      <c r="LY481" s="25"/>
      <c r="LZ481" s="25"/>
      <c r="MA481" s="25"/>
      <c r="MB481" s="25"/>
      <c r="MC481" s="25"/>
      <c r="MD481" s="25"/>
      <c r="ME481" s="25"/>
      <c r="MF481" s="25"/>
      <c r="MG481" s="25"/>
      <c r="MH481" s="25"/>
      <c r="MI481" s="25"/>
      <c r="MJ481" s="25"/>
      <c r="MK481" s="25"/>
      <c r="ML481" s="25"/>
      <c r="MM481" s="25"/>
      <c r="MN481" s="25"/>
      <c r="MO481" s="25"/>
      <c r="MP481" s="25"/>
      <c r="MQ481" s="25"/>
      <c r="MR481" s="25"/>
      <c r="MS481" s="25"/>
      <c r="MT481" s="25"/>
      <c r="MU481" s="25"/>
      <c r="MV481" s="25"/>
      <c r="MW481" s="25"/>
      <c r="MX481" s="25"/>
      <c r="MY481" s="25"/>
      <c r="MZ481" s="25"/>
      <c r="NA481" s="25"/>
      <c r="NB481" s="25"/>
      <c r="NC481" s="25"/>
      <c r="ND481" s="25"/>
      <c r="NE481" s="25"/>
      <c r="NF481" s="25"/>
      <c r="NG481" s="25"/>
      <c r="NH481" s="25"/>
      <c r="NI481" s="25"/>
      <c r="NJ481" s="25"/>
      <c r="NK481" s="25"/>
      <c r="NL481" s="25"/>
      <c r="NM481" s="25"/>
      <c r="NN481" s="25"/>
      <c r="NO481" s="25"/>
      <c r="NP481" s="25"/>
      <c r="NQ481" s="25"/>
      <c r="NR481" s="25"/>
      <c r="NS481" s="25"/>
      <c r="NT481" s="25"/>
      <c r="NU481" s="25"/>
      <c r="NV481" s="25"/>
      <c r="NW481" s="25"/>
      <c r="NX481" s="25"/>
      <c r="NY481" s="25"/>
      <c r="NZ481" s="25"/>
      <c r="OA481" s="25"/>
      <c r="OB481" s="25"/>
      <c r="OC481" s="25"/>
      <c r="OD481" s="25"/>
      <c r="OE481" s="25"/>
      <c r="OF481" s="25"/>
      <c r="OG481" s="25"/>
      <c r="OH481" s="25"/>
      <c r="OI481" s="25"/>
      <c r="OJ481" s="25"/>
      <c r="OK481" s="25"/>
      <c r="OL481" s="25"/>
      <c r="OM481" s="25"/>
      <c r="ON481" s="25"/>
      <c r="OO481" s="25"/>
      <c r="OP481" s="25"/>
      <c r="OQ481" s="25"/>
      <c r="OR481" s="25"/>
      <c r="OS481" s="25"/>
      <c r="OT481" s="25"/>
      <c r="OU481" s="25"/>
      <c r="OV481" s="25"/>
      <c r="OW481" s="25"/>
      <c r="OX481" s="25"/>
      <c r="OY481" s="25"/>
      <c r="OZ481" s="25"/>
      <c r="PA481" s="25"/>
      <c r="PB481" s="25"/>
      <c r="PC481" s="25"/>
      <c r="PD481" s="25"/>
      <c r="PE481" s="25"/>
      <c r="PF481" s="25"/>
      <c r="PG481" s="25"/>
      <c r="PH481" s="25"/>
      <c r="PI481" s="25"/>
      <c r="PJ481" s="25"/>
      <c r="PK481" s="25"/>
      <c r="PL481" s="25"/>
      <c r="PM481" s="25"/>
      <c r="PN481" s="25"/>
      <c r="PO481" s="25"/>
      <c r="PP481" s="25"/>
      <c r="PQ481" s="25"/>
      <c r="PR481" s="25"/>
      <c r="PS481" s="25"/>
      <c r="PT481" s="25"/>
      <c r="PU481" s="25"/>
      <c r="PV481" s="25"/>
      <c r="PW481" s="25"/>
      <c r="PX481" s="25"/>
      <c r="PY481" s="25"/>
      <c r="PZ481" s="25"/>
      <c r="QA481" s="25"/>
      <c r="QB481" s="25"/>
      <c r="QC481" s="25"/>
      <c r="QD481" s="25"/>
      <c r="QE481" s="25"/>
      <c r="QF481" s="25"/>
      <c r="QG481" s="25"/>
      <c r="QH481" s="25"/>
      <c r="QI481" s="25"/>
      <c r="QJ481" s="25"/>
      <c r="QK481" s="25"/>
      <c r="QL481" s="25"/>
      <c r="QM481" s="25"/>
      <c r="QN481" s="25"/>
      <c r="QO481" s="25"/>
      <c r="QP481" s="25"/>
      <c r="QQ481" s="25"/>
      <c r="QR481" s="25"/>
      <c r="QS481" s="25"/>
      <c r="QT481" s="25"/>
      <c r="QU481" s="25"/>
      <c r="QV481" s="25"/>
      <c r="QW481" s="25"/>
      <c r="QX481" s="25"/>
      <c r="QY481" s="25"/>
      <c r="QZ481" s="25"/>
      <c r="RA481" s="25"/>
      <c r="RB481" s="25"/>
      <c r="RC481" s="25"/>
      <c r="RD481" s="25"/>
      <c r="RE481" s="25"/>
      <c r="RF481" s="25"/>
      <c r="RG481" s="25"/>
      <c r="RH481" s="25"/>
      <c r="RI481" s="25"/>
      <c r="RJ481" s="25"/>
      <c r="RK481" s="25"/>
      <c r="RL481" s="25"/>
      <c r="RM481" s="25"/>
      <c r="RN481" s="25"/>
      <c r="RO481" s="25"/>
      <c r="RP481" s="25"/>
      <c r="RQ481" s="25"/>
      <c r="RR481" s="25"/>
      <c r="RS481" s="25"/>
      <c r="RT481" s="25"/>
      <c r="RU481" s="25"/>
      <c r="RV481" s="25"/>
      <c r="RW481" s="25"/>
      <c r="RX481" s="25"/>
      <c r="RY481" s="25"/>
      <c r="RZ481" s="25"/>
      <c r="SA481" s="25"/>
      <c r="SB481" s="25"/>
      <c r="SC481" s="25"/>
      <c r="SD481" s="25"/>
      <c r="SE481" s="25"/>
      <c r="SF481" s="25"/>
      <c r="SG481" s="25"/>
      <c r="SH481" s="25"/>
      <c r="SI481" s="25"/>
      <c r="SJ481" s="25"/>
      <c r="SK481" s="25"/>
      <c r="SL481" s="25"/>
      <c r="SM481" s="25"/>
      <c r="SN481" s="25"/>
      <c r="SO481" s="25"/>
      <c r="SP481" s="25"/>
      <c r="SQ481" s="25"/>
      <c r="SR481" s="25"/>
      <c r="SS481" s="25"/>
      <c r="ST481" s="25"/>
      <c r="SU481" s="25"/>
      <c r="SV481" s="25"/>
      <c r="SW481" s="25"/>
      <c r="SX481" s="25"/>
      <c r="SY481" s="25"/>
      <c r="SZ481" s="25"/>
      <c r="TA481" s="25"/>
      <c r="TB481" s="25"/>
      <c r="TC481" s="25"/>
      <c r="TD481" s="25"/>
      <c r="TE481" s="25"/>
      <c r="TF481" s="25"/>
      <c r="TG481" s="25"/>
      <c r="TH481" s="25"/>
      <c r="TI481" s="25"/>
      <c r="TJ481" s="25"/>
      <c r="TK481" s="25"/>
      <c r="TL481" s="25"/>
      <c r="TM481" s="25"/>
      <c r="TN481" s="25"/>
      <c r="TO481" s="25"/>
      <c r="TP481" s="25"/>
      <c r="TQ481" s="25"/>
      <c r="TR481" s="25"/>
      <c r="TS481" s="25"/>
      <c r="TT481" s="25"/>
      <c r="TU481" s="25"/>
      <c r="TV481" s="25"/>
      <c r="TW481" s="25"/>
      <c r="TX481" s="25"/>
      <c r="TY481" s="25"/>
      <c r="TZ481" s="25"/>
      <c r="UA481" s="25"/>
      <c r="UB481" s="25"/>
      <c r="UC481" s="25"/>
      <c r="UD481" s="25"/>
      <c r="UE481" s="25"/>
      <c r="UF481" s="25"/>
      <c r="UG481" s="25"/>
      <c r="UH481" s="25"/>
      <c r="UI481" s="25"/>
      <c r="UJ481" s="25"/>
      <c r="UK481" s="25"/>
      <c r="UL481" s="25"/>
      <c r="UM481" s="25"/>
      <c r="UN481" s="25"/>
      <c r="UO481" s="25"/>
      <c r="UP481" s="25"/>
      <c r="UQ481" s="25"/>
      <c r="UR481" s="25"/>
      <c r="US481" s="25"/>
      <c r="UT481" s="25"/>
      <c r="UU481" s="25"/>
      <c r="UV481" s="25"/>
      <c r="UW481" s="25"/>
      <c r="UX481" s="25"/>
      <c r="UY481" s="25"/>
      <c r="UZ481" s="25"/>
      <c r="VA481" s="25"/>
      <c r="VB481" s="25"/>
      <c r="VC481" s="25"/>
      <c r="VD481" s="25"/>
      <c r="VE481" s="25"/>
      <c r="VF481" s="25"/>
      <c r="VG481" s="25"/>
      <c r="VH481" s="25"/>
      <c r="VI481" s="25"/>
      <c r="VJ481" s="25"/>
      <c r="VK481" s="25"/>
      <c r="VL481" s="25"/>
      <c r="VM481" s="25"/>
      <c r="VN481" s="25"/>
      <c r="VO481" s="25"/>
      <c r="VP481" s="25"/>
      <c r="VQ481" s="25"/>
      <c r="VR481" s="25"/>
      <c r="VS481" s="25"/>
      <c r="VT481" s="25"/>
      <c r="VU481" s="25"/>
      <c r="VV481" s="25"/>
      <c r="VW481" s="25"/>
      <c r="VX481" s="25"/>
      <c r="VY481" s="25"/>
      <c r="VZ481" s="25"/>
      <c r="WA481" s="25"/>
      <c r="WB481" s="25"/>
      <c r="WC481" s="25"/>
      <c r="WD481" s="25"/>
      <c r="WE481" s="25"/>
      <c r="WF481" s="25"/>
      <c r="WG481" s="25"/>
      <c r="WH481" s="25"/>
      <c r="WI481" s="25"/>
      <c r="WJ481" s="25"/>
      <c r="WK481" s="25"/>
      <c r="WL481" s="25"/>
      <c r="WM481" s="25"/>
      <c r="WN481" s="25"/>
      <c r="WO481" s="25"/>
      <c r="WP481" s="25"/>
      <c r="WQ481" s="25"/>
      <c r="WR481" s="25"/>
      <c r="WS481" s="25"/>
      <c r="WT481" s="25"/>
      <c r="WU481" s="25"/>
      <c r="WV481" s="25"/>
      <c r="WW481" s="25"/>
      <c r="WX481" s="25"/>
      <c r="WY481" s="25"/>
      <c r="WZ481" s="25"/>
      <c r="XA481" s="25"/>
      <c r="XB481" s="25"/>
      <c r="XC481" s="25"/>
      <c r="XD481" s="25"/>
      <c r="XE481" s="25"/>
      <c r="XF481" s="25"/>
      <c r="XG481" s="25"/>
      <c r="XH481" s="25"/>
      <c r="XI481" s="25"/>
      <c r="XJ481" s="25"/>
      <c r="XK481" s="25"/>
      <c r="XL481" s="25"/>
      <c r="XM481" s="25"/>
      <c r="XN481" s="25"/>
      <c r="XO481" s="25"/>
      <c r="XP481" s="25"/>
      <c r="XQ481" s="25"/>
      <c r="XR481" s="25"/>
      <c r="XS481" s="25"/>
      <c r="XT481" s="25"/>
      <c r="XU481" s="25"/>
      <c r="XV481" s="25"/>
      <c r="XW481" s="25"/>
      <c r="XX481" s="25"/>
      <c r="XY481" s="25"/>
      <c r="XZ481" s="25"/>
      <c r="YA481" s="25"/>
      <c r="YB481" s="25"/>
      <c r="YC481" s="25"/>
      <c r="YD481" s="25"/>
      <c r="YE481" s="25"/>
      <c r="YF481" s="25"/>
      <c r="YG481" s="25"/>
      <c r="YH481" s="25"/>
      <c r="YI481" s="25"/>
      <c r="YJ481" s="25"/>
      <c r="YK481" s="25"/>
      <c r="YL481" s="25"/>
      <c r="YM481" s="25"/>
      <c r="YN481" s="25"/>
      <c r="YO481" s="25"/>
      <c r="YP481" s="25"/>
      <c r="YQ481" s="25"/>
      <c r="YR481" s="25"/>
      <c r="YS481" s="25"/>
      <c r="YT481" s="25"/>
      <c r="YU481" s="25"/>
      <c r="YV481" s="25"/>
      <c r="YW481" s="25"/>
      <c r="YX481" s="25"/>
      <c r="YY481" s="25"/>
      <c r="YZ481" s="25"/>
      <c r="ZA481" s="25"/>
      <c r="ZB481" s="25"/>
      <c r="ZC481" s="25"/>
      <c r="ZD481" s="25"/>
      <c r="ZE481" s="25"/>
      <c r="ZF481" s="25"/>
      <c r="ZG481" s="25"/>
      <c r="ZH481" s="25"/>
      <c r="ZI481" s="25"/>
      <c r="ZJ481" s="25"/>
      <c r="ZK481" s="25"/>
      <c r="ZL481" s="25"/>
      <c r="ZM481" s="25"/>
      <c r="ZN481" s="25"/>
      <c r="ZO481" s="25"/>
      <c r="ZP481" s="25"/>
      <c r="ZQ481" s="25"/>
      <c r="ZR481" s="25"/>
      <c r="ZS481" s="25"/>
      <c r="ZT481" s="25"/>
      <c r="ZU481" s="25"/>
      <c r="ZV481" s="25"/>
      <c r="ZW481" s="25"/>
      <c r="ZX481" s="25"/>
      <c r="ZY481" s="25"/>
      <c r="ZZ481" s="25"/>
      <c r="AAA481" s="25"/>
      <c r="AAB481" s="25"/>
      <c r="AAC481" s="25"/>
      <c r="AAD481" s="25"/>
      <c r="AAE481" s="25"/>
      <c r="AAF481" s="25"/>
      <c r="AAG481" s="25"/>
      <c r="AAH481" s="25"/>
      <c r="AAI481" s="25"/>
      <c r="AAJ481" s="25"/>
      <c r="AAK481" s="25"/>
      <c r="AAL481" s="25"/>
      <c r="AAM481" s="25"/>
      <c r="AAN481" s="25"/>
      <c r="AAO481" s="25"/>
      <c r="AAP481" s="25"/>
      <c r="AAQ481" s="25"/>
      <c r="AAR481" s="25"/>
      <c r="AAS481" s="25"/>
      <c r="AAT481" s="25"/>
      <c r="AAU481" s="25"/>
      <c r="AAV481" s="25"/>
      <c r="AAW481" s="25"/>
      <c r="AAX481" s="25"/>
      <c r="AAY481" s="25"/>
      <c r="AAZ481" s="25"/>
      <c r="ABA481" s="25"/>
      <c r="ABB481" s="25"/>
      <c r="ABC481" s="25"/>
      <c r="ABD481" s="25"/>
      <c r="ABE481" s="25"/>
      <c r="ABF481" s="25"/>
      <c r="ABG481" s="25"/>
      <c r="ABH481" s="25"/>
      <c r="ABI481" s="25"/>
      <c r="ABJ481" s="25"/>
      <c r="ABK481" s="25"/>
      <c r="ABL481" s="25"/>
      <c r="ABM481" s="25"/>
      <c r="ABN481" s="25"/>
      <c r="ABO481" s="25"/>
      <c r="ABP481" s="25"/>
      <c r="ABQ481" s="25"/>
      <c r="ABR481" s="25"/>
      <c r="ABS481" s="25"/>
      <c r="ABT481" s="25"/>
      <c r="ABU481" s="25"/>
      <c r="ABV481" s="25"/>
      <c r="ABW481" s="25"/>
      <c r="ABX481" s="25"/>
      <c r="ABY481" s="25"/>
      <c r="ABZ481" s="25"/>
      <c r="ACA481" s="25"/>
      <c r="ACB481" s="25"/>
      <c r="ACC481" s="25"/>
      <c r="ACD481" s="25"/>
      <c r="ACE481" s="25"/>
      <c r="ACF481" s="25"/>
      <c r="ACG481" s="25"/>
      <c r="ACH481" s="25"/>
      <c r="ACI481" s="25"/>
      <c r="ACJ481" s="25"/>
      <c r="ACK481" s="25"/>
      <c r="ACL481" s="25"/>
      <c r="ACM481" s="25"/>
      <c r="ACN481" s="25"/>
      <c r="ACO481" s="25"/>
      <c r="ACP481" s="25"/>
      <c r="ACQ481" s="25"/>
      <c r="ACR481" s="25"/>
      <c r="ACS481" s="25"/>
      <c r="ACT481" s="25"/>
      <c r="ACU481" s="25"/>
      <c r="ACV481" s="25"/>
      <c r="ACW481" s="25"/>
      <c r="ACX481" s="25"/>
      <c r="ACY481" s="25"/>
      <c r="ACZ481" s="25"/>
      <c r="ADA481" s="25"/>
      <c r="ADB481" s="25"/>
      <c r="ADC481" s="25"/>
      <c r="ADD481" s="25"/>
      <c r="ADE481" s="25"/>
      <c r="ADF481" s="25"/>
      <c r="ADG481" s="25"/>
      <c r="ADH481" s="25"/>
      <c r="ADI481" s="25"/>
      <c r="ADJ481" s="25"/>
      <c r="ADK481" s="25"/>
      <c r="ADL481" s="25"/>
      <c r="ADM481" s="25"/>
      <c r="ADN481" s="25"/>
      <c r="ADO481" s="25"/>
      <c r="ADP481" s="25"/>
      <c r="ADQ481" s="25"/>
      <c r="ADR481" s="25"/>
      <c r="ADS481" s="25"/>
      <c r="ADT481" s="25"/>
      <c r="ADU481" s="25"/>
      <c r="ADV481" s="25"/>
      <c r="ADW481" s="25"/>
      <c r="ADX481" s="25"/>
      <c r="ADY481" s="25"/>
      <c r="ADZ481" s="25"/>
      <c r="AEA481" s="25"/>
      <c r="AEB481" s="25"/>
      <c r="AEC481" s="25"/>
      <c r="AED481" s="25"/>
      <c r="AEE481" s="25"/>
      <c r="AEF481" s="25"/>
      <c r="AEG481" s="25"/>
      <c r="AEH481" s="25"/>
      <c r="AEI481" s="25"/>
      <c r="AEJ481" s="25"/>
      <c r="AEK481" s="25"/>
      <c r="AEL481" s="25"/>
      <c r="AEM481" s="25"/>
      <c r="AEN481" s="25"/>
      <c r="AEO481" s="25"/>
      <c r="AEP481" s="25"/>
      <c r="AEQ481" s="25"/>
      <c r="AER481" s="25"/>
      <c r="AES481" s="25"/>
      <c r="AET481" s="25"/>
      <c r="AEU481" s="25"/>
      <c r="AEV481" s="25"/>
      <c r="AEW481" s="25"/>
      <c r="AEX481" s="25"/>
      <c r="AEY481" s="25"/>
      <c r="AEZ481" s="25"/>
      <c r="AFA481" s="25"/>
      <c r="AFB481" s="25"/>
      <c r="AFC481" s="25"/>
      <c r="AFD481" s="25"/>
      <c r="AFE481" s="25"/>
      <c r="AFF481" s="25"/>
      <c r="AFG481" s="25"/>
      <c r="AFH481" s="25"/>
      <c r="AFI481" s="25"/>
      <c r="AFJ481" s="25"/>
      <c r="AFK481" s="25"/>
      <c r="AFL481" s="25"/>
      <c r="AFM481" s="25"/>
      <c r="AFN481" s="25"/>
      <c r="AFO481" s="25"/>
      <c r="AFP481" s="25"/>
      <c r="AFQ481" s="25"/>
      <c r="AFR481" s="25"/>
      <c r="AFS481" s="25"/>
      <c r="AFT481" s="25"/>
      <c r="AFU481" s="25"/>
      <c r="AFV481" s="25"/>
      <c r="AFW481" s="25"/>
      <c r="AFX481" s="25"/>
      <c r="AFY481" s="25"/>
      <c r="AFZ481" s="25"/>
      <c r="AGA481" s="25"/>
      <c r="AGB481" s="25"/>
      <c r="AGC481" s="25"/>
      <c r="AGD481" s="25"/>
      <c r="AGE481" s="25"/>
      <c r="AGF481" s="25"/>
      <c r="AGG481" s="25"/>
      <c r="AGH481" s="25"/>
      <c r="AGI481" s="25"/>
      <c r="AGJ481" s="25"/>
      <c r="AGK481" s="25"/>
      <c r="AGL481" s="25"/>
      <c r="AGM481" s="25"/>
      <c r="AGN481" s="25"/>
      <c r="AGO481" s="25"/>
      <c r="AGP481" s="25"/>
      <c r="AGQ481" s="25"/>
      <c r="AGR481" s="25"/>
      <c r="AGS481" s="25"/>
      <c r="AGT481" s="25"/>
      <c r="AGU481" s="25"/>
      <c r="AGV481" s="25"/>
      <c r="AGW481" s="25"/>
      <c r="AGX481" s="25"/>
      <c r="AGY481" s="25"/>
      <c r="AGZ481" s="25"/>
      <c r="AHA481" s="25"/>
      <c r="AHB481" s="25"/>
      <c r="AHC481" s="25"/>
      <c r="AHD481" s="25"/>
      <c r="AHE481" s="25"/>
      <c r="AHF481" s="25"/>
      <c r="AHG481" s="25"/>
      <c r="AHH481" s="25"/>
      <c r="AHI481" s="25"/>
      <c r="AHJ481" s="25"/>
      <c r="AHK481" s="25"/>
      <c r="AHL481" s="25"/>
      <c r="AHM481" s="25"/>
      <c r="AHN481" s="25"/>
      <c r="AHO481" s="25"/>
      <c r="AHP481" s="25"/>
      <c r="AHQ481" s="25"/>
      <c r="AHR481" s="25"/>
      <c r="AHS481" s="25"/>
      <c r="AHT481" s="25"/>
      <c r="AHU481" s="25"/>
      <c r="AHV481" s="25"/>
      <c r="AHW481" s="25"/>
      <c r="AHX481" s="25"/>
      <c r="AHY481" s="25"/>
      <c r="AHZ481" s="25"/>
      <c r="AIA481" s="25"/>
      <c r="AIB481" s="25"/>
      <c r="AIC481" s="25"/>
      <c r="AID481" s="25"/>
      <c r="AIE481" s="25"/>
      <c r="AIF481" s="25"/>
      <c r="AIG481" s="25"/>
      <c r="AIH481" s="25"/>
      <c r="AII481" s="25"/>
      <c r="AIJ481" s="25"/>
      <c r="AIK481" s="25"/>
      <c r="AIL481" s="25"/>
      <c r="AIM481" s="25"/>
      <c r="AIN481" s="25"/>
      <c r="AIO481" s="25"/>
      <c r="AIP481" s="25"/>
      <c r="AIQ481" s="25"/>
      <c r="AIR481" s="25"/>
      <c r="AIS481" s="25"/>
      <c r="AIT481" s="25"/>
      <c r="AIU481" s="25"/>
      <c r="AIV481" s="25"/>
      <c r="AIW481" s="25"/>
      <c r="AIX481" s="25"/>
      <c r="AIY481" s="25"/>
      <c r="AIZ481" s="25"/>
      <c r="AJA481" s="25"/>
      <c r="AJB481" s="25"/>
      <c r="AJC481" s="25"/>
      <c r="AJD481" s="25"/>
      <c r="AJE481" s="25"/>
      <c r="AJF481" s="25"/>
      <c r="AJG481" s="25"/>
      <c r="AJH481" s="25"/>
      <c r="AJI481" s="25"/>
      <c r="AJJ481" s="25"/>
      <c r="AJK481" s="25"/>
      <c r="AJL481" s="25"/>
      <c r="AJM481" s="25"/>
      <c r="AJN481" s="25"/>
      <c r="AJO481" s="25"/>
      <c r="AJP481" s="25"/>
      <c r="AJQ481" s="25"/>
      <c r="AJR481" s="25"/>
      <c r="AJS481" s="25"/>
      <c r="AJT481" s="25"/>
      <c r="AJU481" s="25"/>
      <c r="AJV481" s="25"/>
      <c r="AJW481" s="25"/>
      <c r="AJX481" s="25"/>
      <c r="AJY481" s="25"/>
      <c r="AJZ481" s="25"/>
      <c r="AKA481" s="25"/>
      <c r="AKB481" s="25"/>
      <c r="AKC481" s="25"/>
      <c r="AKD481" s="25"/>
      <c r="AKE481" s="25"/>
      <c r="AKF481" s="25"/>
      <c r="AKG481" s="25"/>
      <c r="AKH481" s="25"/>
      <c r="AKI481" s="25"/>
      <c r="AKJ481" s="25"/>
      <c r="AKK481" s="25"/>
      <c r="AKL481" s="25"/>
      <c r="AKM481" s="25"/>
      <c r="AKN481" s="25"/>
      <c r="AKO481" s="25"/>
      <c r="AKP481" s="25"/>
      <c r="AKQ481" s="25"/>
      <c r="AKR481" s="25"/>
      <c r="AKS481" s="25"/>
      <c r="AKT481" s="25"/>
      <c r="AKU481" s="25"/>
      <c r="AKV481" s="25"/>
      <c r="AKW481" s="25"/>
      <c r="AKX481" s="25"/>
      <c r="AKY481" s="25"/>
      <c r="AKZ481" s="25"/>
      <c r="ALA481" s="25"/>
      <c r="ALB481" s="25"/>
      <c r="ALC481" s="25"/>
      <c r="ALD481" s="25"/>
      <c r="ALE481" s="25"/>
      <c r="ALF481" s="25"/>
      <c r="ALG481" s="25"/>
      <c r="ALH481" s="25"/>
      <c r="ALI481" s="25"/>
      <c r="ALJ481" s="25"/>
      <c r="ALK481" s="25"/>
      <c r="ALL481" s="25"/>
      <c r="ALM481" s="25"/>
      <c r="ALN481" s="25"/>
      <c r="ALO481" s="25"/>
      <c r="ALP481" s="25"/>
      <c r="ALQ481" s="25"/>
      <c r="ALR481" s="25"/>
      <c r="ALS481" s="25"/>
      <c r="ALT481" s="25"/>
      <c r="ALU481" s="25"/>
      <c r="ALV481" s="25"/>
      <c r="ALW481" s="25"/>
      <c r="ALX481" s="25"/>
      <c r="ALY481" s="25"/>
      <c r="ALZ481" s="25"/>
      <c r="AMA481" s="25"/>
      <c r="AMB481" s="25"/>
      <c r="AMC481" s="25"/>
      <c r="AMD481" s="25"/>
      <c r="AME481" s="25"/>
      <c r="AMF481" s="25"/>
      <c r="AMG481" s="25"/>
      <c r="AMH481" s="25"/>
      <c r="AMI481" s="25"/>
      <c r="AMJ481" s="25"/>
      <c r="AMK481" s="25"/>
      <c r="AML481" s="25"/>
      <c r="AMM481" s="25"/>
      <c r="AMN481" s="25"/>
      <c r="AMO481" s="25"/>
      <c r="AMP481" s="25"/>
      <c r="AMQ481" s="25"/>
      <c r="AMR481" s="25"/>
      <c r="AMS481" s="25"/>
      <c r="AMT481" s="25"/>
      <c r="AMU481" s="25"/>
      <c r="AMV481" s="25"/>
      <c r="AMW481" s="25"/>
      <c r="AMX481" s="25"/>
      <c r="AMY481" s="25"/>
      <c r="AMZ481" s="25"/>
      <c r="ANA481" s="25"/>
      <c r="ANB481" s="25"/>
      <c r="ANC481" s="25"/>
      <c r="AND481" s="25"/>
      <c r="ANE481" s="25"/>
      <c r="ANF481" s="25"/>
      <c r="ANG481" s="25"/>
      <c r="ANH481" s="25"/>
      <c r="ANI481" s="25"/>
      <c r="ANJ481" s="25"/>
      <c r="ANK481" s="25"/>
      <c r="ANL481" s="25"/>
      <c r="ANM481" s="25"/>
      <c r="ANN481" s="25"/>
      <c r="ANO481" s="25"/>
      <c r="ANP481" s="25"/>
      <c r="ANQ481" s="25"/>
      <c r="ANR481" s="25"/>
      <c r="ANS481" s="25"/>
      <c r="ANT481" s="25"/>
      <c r="ANU481" s="25"/>
      <c r="ANV481" s="25"/>
      <c r="ANW481" s="25"/>
      <c r="ANX481" s="25"/>
      <c r="ANY481" s="25"/>
      <c r="ANZ481" s="25"/>
      <c r="AOA481" s="25"/>
      <c r="AOB481" s="25"/>
      <c r="AOC481" s="25"/>
      <c r="AOD481" s="25"/>
      <c r="AOE481" s="25"/>
      <c r="AOF481" s="25"/>
      <c r="AOG481" s="25"/>
      <c r="AOH481" s="25"/>
      <c r="AOI481" s="25"/>
      <c r="AOJ481" s="25"/>
      <c r="AOK481" s="25"/>
      <c r="AOL481" s="25"/>
      <c r="AOM481" s="25"/>
      <c r="AON481" s="25"/>
      <c r="AOO481" s="25"/>
      <c r="AOP481" s="25"/>
      <c r="AOQ481" s="25"/>
      <c r="AOR481" s="25"/>
      <c r="AOS481" s="25"/>
      <c r="AOT481" s="25"/>
      <c r="AOU481" s="25"/>
      <c r="AOV481" s="25"/>
      <c r="AOW481" s="25"/>
      <c r="AOX481" s="25"/>
      <c r="AOY481" s="25"/>
      <c r="AOZ481" s="25"/>
      <c r="APA481" s="25"/>
      <c r="APB481" s="25"/>
      <c r="APC481" s="25"/>
      <c r="APD481" s="25"/>
      <c r="APE481" s="25"/>
      <c r="APF481" s="25"/>
      <c r="APG481" s="25"/>
      <c r="APH481" s="25"/>
      <c r="API481" s="25"/>
      <c r="APJ481" s="25"/>
      <c r="APK481" s="25"/>
      <c r="APL481" s="25"/>
      <c r="APM481" s="25"/>
      <c r="APN481" s="25"/>
      <c r="APO481" s="25"/>
      <c r="APP481" s="25"/>
      <c r="APQ481" s="25"/>
      <c r="APR481" s="25"/>
      <c r="APS481" s="25"/>
      <c r="APT481" s="25"/>
      <c r="APU481" s="25"/>
      <c r="APV481" s="25"/>
      <c r="APW481" s="25"/>
      <c r="APX481" s="25"/>
      <c r="APY481" s="25"/>
      <c r="APZ481" s="25"/>
      <c r="AQA481" s="25"/>
      <c r="AQB481" s="25"/>
      <c r="AQC481" s="25"/>
      <c r="AQD481" s="25"/>
      <c r="AQE481" s="25"/>
      <c r="AQF481" s="25"/>
      <c r="AQG481" s="25"/>
      <c r="AQH481" s="25"/>
      <c r="AQI481" s="25"/>
      <c r="AQJ481" s="25"/>
      <c r="AQK481" s="25"/>
      <c r="AQL481" s="25"/>
      <c r="AQM481" s="25"/>
      <c r="AQN481" s="25"/>
      <c r="AQO481" s="25"/>
      <c r="AQP481" s="25"/>
      <c r="AQQ481" s="25"/>
      <c r="AQR481" s="25"/>
      <c r="AQS481" s="25"/>
      <c r="AQT481" s="25"/>
      <c r="AQU481" s="25"/>
      <c r="AQV481" s="25"/>
      <c r="AQW481" s="25"/>
      <c r="AQX481" s="25"/>
      <c r="AQY481" s="25"/>
      <c r="AQZ481" s="25"/>
      <c r="ARA481" s="25"/>
      <c r="ARB481" s="25"/>
      <c r="ARC481" s="25"/>
      <c r="ARD481" s="25"/>
      <c r="ARE481" s="25"/>
      <c r="ARF481" s="25"/>
      <c r="ARG481" s="25"/>
      <c r="ARH481" s="25"/>
      <c r="ARI481" s="25"/>
      <c r="ARJ481" s="25"/>
      <c r="ARK481" s="25"/>
      <c r="ARL481" s="25"/>
      <c r="ARM481" s="25"/>
      <c r="ARN481" s="25"/>
      <c r="ARO481" s="25"/>
      <c r="ARP481" s="25"/>
      <c r="ARQ481" s="25"/>
      <c r="ARR481" s="25"/>
      <c r="ARS481" s="25"/>
      <c r="ART481" s="25"/>
      <c r="ARU481" s="25"/>
      <c r="ARV481" s="25"/>
      <c r="ARW481" s="25"/>
      <c r="ARX481" s="25"/>
      <c r="ARY481" s="25"/>
      <c r="ARZ481" s="25"/>
      <c r="ASA481" s="25"/>
      <c r="ASB481" s="25"/>
      <c r="ASC481" s="25"/>
      <c r="ASD481" s="25"/>
      <c r="ASE481" s="25"/>
      <c r="ASF481" s="25"/>
      <c r="ASG481" s="25"/>
      <c r="ASH481" s="25"/>
      <c r="ASI481" s="25"/>
      <c r="ASJ481" s="25"/>
      <c r="ASK481" s="25"/>
      <c r="ASL481" s="25"/>
      <c r="ASM481" s="25"/>
      <c r="ASN481" s="25"/>
      <c r="ASO481" s="25"/>
      <c r="ASP481" s="25"/>
      <c r="ASQ481" s="25"/>
      <c r="ASR481" s="25"/>
      <c r="ASS481" s="25"/>
      <c r="AST481" s="25"/>
      <c r="ASU481" s="25"/>
      <c r="ASV481" s="25"/>
      <c r="ASW481" s="25"/>
      <c r="ASX481" s="25"/>
      <c r="ASY481" s="25"/>
      <c r="ASZ481" s="25"/>
      <c r="ATA481" s="25"/>
      <c r="ATB481" s="25"/>
      <c r="ATC481" s="25"/>
      <c r="ATD481" s="25"/>
      <c r="ATE481" s="25"/>
      <c r="ATF481" s="25"/>
      <c r="ATG481" s="25"/>
      <c r="ATH481" s="25"/>
      <c r="ATI481" s="25"/>
      <c r="ATJ481" s="25"/>
      <c r="ATK481" s="25"/>
      <c r="ATL481" s="25"/>
      <c r="ATM481" s="25"/>
      <c r="ATN481" s="25"/>
      <c r="ATO481" s="25"/>
      <c r="ATP481" s="25"/>
      <c r="ATQ481" s="25"/>
      <c r="ATR481" s="25"/>
      <c r="ATS481" s="25"/>
      <c r="ATT481" s="25"/>
      <c r="ATU481" s="25"/>
      <c r="ATV481" s="25"/>
      <c r="ATW481" s="25"/>
      <c r="ATX481" s="25"/>
      <c r="ATY481" s="25"/>
      <c r="ATZ481" s="25"/>
      <c r="AUA481" s="25"/>
      <c r="AUB481" s="25"/>
      <c r="AUC481" s="25"/>
      <c r="AUD481" s="25"/>
      <c r="AUE481" s="25"/>
      <c r="AUF481" s="25"/>
      <c r="AUG481" s="25"/>
      <c r="AUH481" s="25"/>
      <c r="AUI481" s="25"/>
      <c r="AUJ481" s="25"/>
      <c r="AUK481" s="25"/>
      <c r="AUL481" s="25"/>
      <c r="AUM481" s="25"/>
      <c r="AUN481" s="25"/>
      <c r="AUO481" s="25"/>
      <c r="AUP481" s="25"/>
      <c r="AUQ481" s="25"/>
      <c r="AUR481" s="25"/>
      <c r="AUS481" s="25"/>
      <c r="AUT481" s="25"/>
      <c r="AUU481" s="25"/>
      <c r="AUV481" s="25"/>
      <c r="AUW481" s="25"/>
      <c r="AUX481" s="25"/>
      <c r="AUY481" s="25"/>
      <c r="AUZ481" s="25"/>
      <c r="AVA481" s="25"/>
      <c r="AVB481" s="25"/>
      <c r="AVC481" s="25"/>
      <c r="AVD481" s="25"/>
      <c r="AVE481" s="25"/>
      <c r="AVF481" s="25"/>
      <c r="AVG481" s="25"/>
      <c r="AVH481" s="25"/>
      <c r="AVI481" s="25"/>
      <c r="AVJ481" s="25"/>
      <c r="AVK481" s="25"/>
      <c r="AVL481" s="25"/>
      <c r="AVM481" s="25"/>
      <c r="AVN481" s="25"/>
      <c r="AVO481" s="25"/>
      <c r="AVP481" s="25"/>
      <c r="AVQ481" s="25"/>
      <c r="AVR481" s="25"/>
      <c r="AVS481" s="25"/>
      <c r="AVT481" s="25"/>
      <c r="AVU481" s="25"/>
      <c r="AVV481" s="25"/>
      <c r="AVW481" s="25"/>
      <c r="AVX481" s="25"/>
      <c r="AVY481" s="25"/>
      <c r="AVZ481" s="25"/>
      <c r="AWA481" s="25"/>
      <c r="AWB481" s="25"/>
      <c r="AWC481" s="25"/>
      <c r="AWD481" s="25"/>
      <c r="AWE481" s="25"/>
      <c r="AWF481" s="25"/>
      <c r="AWG481" s="25"/>
      <c r="AWH481" s="25"/>
      <c r="AWI481" s="25"/>
      <c r="AWJ481" s="25"/>
      <c r="AWK481" s="25"/>
      <c r="AWL481" s="25"/>
      <c r="AWM481" s="25"/>
      <c r="AWN481" s="25"/>
      <c r="AWO481" s="25"/>
      <c r="AWP481" s="25"/>
      <c r="AWQ481" s="25"/>
      <c r="AWR481" s="25"/>
      <c r="AWS481" s="25"/>
      <c r="AWT481" s="25"/>
      <c r="AWU481" s="25"/>
      <c r="AWV481" s="25"/>
      <c r="AWW481" s="25"/>
      <c r="AWX481" s="25"/>
      <c r="AWY481" s="25"/>
      <c r="AWZ481" s="25"/>
      <c r="AXA481" s="25"/>
      <c r="AXB481" s="25"/>
      <c r="AXC481" s="25"/>
      <c r="AXD481" s="25"/>
      <c r="AXE481" s="25"/>
      <c r="AXF481" s="25"/>
      <c r="AXG481" s="25"/>
      <c r="AXH481" s="25"/>
      <c r="AXI481" s="25"/>
      <c r="AXJ481" s="25"/>
      <c r="AXK481" s="25"/>
      <c r="AXL481" s="25"/>
      <c r="AXM481" s="25"/>
      <c r="AXN481" s="25"/>
      <c r="AXO481" s="25"/>
      <c r="AXP481" s="25"/>
      <c r="AXQ481" s="25"/>
      <c r="AXR481" s="25"/>
      <c r="AXS481" s="25"/>
      <c r="AXT481" s="25"/>
      <c r="AXU481" s="25"/>
      <c r="AXV481" s="25"/>
      <c r="AXW481" s="25"/>
      <c r="AXX481" s="25"/>
      <c r="AXY481" s="25"/>
      <c r="AXZ481" s="25"/>
      <c r="AYA481" s="25"/>
      <c r="AYB481" s="25"/>
      <c r="AYC481" s="25"/>
      <c r="AYD481" s="25"/>
      <c r="AYE481" s="25"/>
      <c r="AYF481" s="25"/>
      <c r="AYG481" s="25"/>
      <c r="AYH481" s="25"/>
      <c r="AYI481" s="25"/>
      <c r="AYJ481" s="25"/>
      <c r="AYK481" s="25"/>
      <c r="AYL481" s="25"/>
      <c r="AYM481" s="25"/>
      <c r="AYN481" s="25"/>
      <c r="AYO481" s="25"/>
      <c r="AYP481" s="25"/>
      <c r="AYQ481" s="25"/>
      <c r="AYR481" s="25"/>
      <c r="AYS481" s="25"/>
      <c r="AYT481" s="25"/>
      <c r="AYU481" s="25"/>
      <c r="AYV481" s="25"/>
      <c r="AYW481" s="25"/>
      <c r="AYX481" s="25"/>
      <c r="AYY481" s="25"/>
      <c r="AYZ481" s="25"/>
      <c r="AZA481" s="25"/>
      <c r="AZB481" s="25"/>
      <c r="AZC481" s="25"/>
      <c r="AZD481" s="25"/>
      <c r="AZE481" s="25"/>
      <c r="AZF481" s="25"/>
      <c r="AZG481" s="25"/>
      <c r="AZH481" s="25"/>
      <c r="AZI481" s="25"/>
      <c r="AZJ481" s="25"/>
      <c r="AZK481" s="25"/>
      <c r="AZL481" s="25"/>
      <c r="AZM481" s="25"/>
      <c r="AZN481" s="25"/>
      <c r="AZO481" s="25"/>
      <c r="AZP481" s="25"/>
      <c r="AZQ481" s="25"/>
      <c r="AZR481" s="25"/>
      <c r="AZS481" s="25"/>
      <c r="AZT481" s="25"/>
      <c r="AZU481" s="25"/>
      <c r="AZV481" s="25"/>
      <c r="AZW481" s="25"/>
      <c r="AZX481" s="25"/>
      <c r="AZY481" s="25"/>
      <c r="AZZ481" s="25"/>
      <c r="BAA481" s="25"/>
      <c r="BAB481" s="25"/>
      <c r="BAC481" s="25"/>
      <c r="BAD481" s="25"/>
      <c r="BAE481" s="25"/>
      <c r="BAF481" s="25"/>
      <c r="BAG481" s="25"/>
      <c r="BAH481" s="25"/>
      <c r="BAI481" s="25"/>
      <c r="BAJ481" s="25"/>
      <c r="BAK481" s="25"/>
      <c r="BAL481" s="25"/>
      <c r="BAM481" s="25"/>
      <c r="BAN481" s="25"/>
      <c r="BAO481" s="25"/>
      <c r="BAP481" s="25"/>
      <c r="BAQ481" s="25"/>
      <c r="BAR481" s="25"/>
      <c r="BAS481" s="25"/>
      <c r="BAT481" s="25"/>
      <c r="BAU481" s="25"/>
      <c r="BAV481" s="25"/>
      <c r="BAW481" s="25"/>
      <c r="BAX481" s="25"/>
      <c r="BAY481" s="25"/>
      <c r="BAZ481" s="25"/>
      <c r="BBA481" s="25"/>
      <c r="BBB481" s="25"/>
      <c r="BBC481" s="25"/>
      <c r="BBD481" s="25"/>
      <c r="BBE481" s="25"/>
      <c r="BBF481" s="25"/>
      <c r="BBG481" s="25"/>
      <c r="BBH481" s="25"/>
      <c r="BBI481" s="25"/>
      <c r="BBJ481" s="25"/>
      <c r="BBK481" s="25"/>
      <c r="BBL481" s="25"/>
      <c r="BBM481" s="25"/>
      <c r="BBN481" s="25"/>
      <c r="BBO481" s="25"/>
      <c r="BBP481" s="25"/>
      <c r="BBQ481" s="25"/>
      <c r="BBR481" s="25"/>
      <c r="BBS481" s="25"/>
      <c r="BBT481" s="25"/>
      <c r="BBU481" s="25"/>
      <c r="BBV481" s="25"/>
      <c r="BBW481" s="25"/>
      <c r="BBX481" s="25"/>
      <c r="BBY481" s="25"/>
      <c r="BBZ481" s="25"/>
      <c r="BCA481" s="25"/>
      <c r="BCB481" s="25"/>
      <c r="BCC481" s="25"/>
      <c r="BCD481" s="25"/>
      <c r="BCE481" s="25"/>
      <c r="BCF481" s="25"/>
      <c r="BCG481" s="25"/>
      <c r="BCH481" s="25"/>
      <c r="BCI481" s="25"/>
      <c r="BCJ481" s="25"/>
      <c r="BCK481" s="25"/>
      <c r="BCL481" s="25"/>
      <c r="BCM481" s="25"/>
      <c r="BCN481" s="25"/>
      <c r="BCO481" s="25"/>
      <c r="BCP481" s="25"/>
      <c r="BCQ481" s="25"/>
      <c r="BCR481" s="25"/>
      <c r="BCS481" s="25"/>
      <c r="BCT481" s="25"/>
      <c r="BCU481" s="25"/>
      <c r="BCV481" s="25"/>
      <c r="BCW481" s="25"/>
      <c r="BCX481" s="25"/>
      <c r="BCY481" s="25"/>
      <c r="BCZ481" s="25"/>
      <c r="BDA481" s="25"/>
      <c r="BDB481" s="25"/>
      <c r="BDC481" s="25"/>
      <c r="BDD481" s="25"/>
      <c r="BDE481" s="25"/>
      <c r="BDF481" s="25"/>
      <c r="BDG481" s="25"/>
      <c r="BDH481" s="25"/>
      <c r="BDI481" s="25"/>
      <c r="BDJ481" s="25"/>
      <c r="BDK481" s="25"/>
      <c r="BDL481" s="25"/>
      <c r="BDM481" s="25"/>
      <c r="BDN481" s="25"/>
      <c r="BDO481" s="25"/>
      <c r="BDP481" s="25"/>
      <c r="BDQ481" s="25"/>
      <c r="BDR481" s="25"/>
      <c r="BDS481" s="25"/>
      <c r="BDT481" s="25"/>
      <c r="BDU481" s="25"/>
      <c r="BDV481" s="25"/>
      <c r="BDW481" s="25"/>
      <c r="BDX481" s="25"/>
      <c r="BDY481" s="25"/>
      <c r="BDZ481" s="25"/>
      <c r="BEA481" s="25"/>
      <c r="BEB481" s="25"/>
      <c r="BEC481" s="25"/>
      <c r="BED481" s="25"/>
      <c r="BEE481" s="25"/>
      <c r="BEF481" s="25"/>
      <c r="BEG481" s="25"/>
      <c r="BEH481" s="25"/>
      <c r="BEI481" s="25"/>
      <c r="BEJ481" s="25"/>
      <c r="BEK481" s="25"/>
      <c r="BEL481" s="25"/>
      <c r="BEM481" s="25"/>
      <c r="BEN481" s="25"/>
      <c r="BEO481" s="25"/>
      <c r="BEP481" s="25"/>
      <c r="BEQ481" s="25"/>
      <c r="BER481" s="25"/>
      <c r="BES481" s="25"/>
      <c r="BET481" s="25"/>
      <c r="BEU481" s="25"/>
      <c r="BEV481" s="25"/>
      <c r="BEW481" s="25"/>
      <c r="BEX481" s="25"/>
      <c r="BEY481" s="25"/>
      <c r="BEZ481" s="25"/>
      <c r="BFA481" s="25"/>
      <c r="BFB481" s="25"/>
      <c r="BFC481" s="25"/>
      <c r="BFD481" s="25"/>
      <c r="BFE481" s="25"/>
      <c r="BFF481" s="25"/>
      <c r="BFG481" s="25"/>
      <c r="BFH481" s="25"/>
      <c r="BFI481" s="25"/>
      <c r="BFJ481" s="25"/>
      <c r="BFK481" s="25"/>
      <c r="BFL481" s="25"/>
      <c r="BFM481" s="25"/>
      <c r="BFN481" s="25"/>
      <c r="BFO481" s="25"/>
      <c r="BFP481" s="25"/>
      <c r="BFQ481" s="25"/>
      <c r="BFR481" s="25"/>
      <c r="BFS481" s="25"/>
      <c r="BFT481" s="25"/>
      <c r="BFU481" s="25"/>
      <c r="BFV481" s="25"/>
      <c r="BFW481" s="25"/>
      <c r="BFX481" s="25"/>
      <c r="BFY481" s="25"/>
      <c r="BFZ481" s="25"/>
      <c r="BGA481" s="25"/>
      <c r="BGB481" s="25"/>
      <c r="BGC481" s="25"/>
      <c r="BGD481" s="25"/>
      <c r="BGE481" s="25"/>
      <c r="BGF481" s="25"/>
      <c r="BGG481" s="25"/>
      <c r="BGH481" s="25"/>
      <c r="BGI481" s="25"/>
      <c r="BGJ481" s="25"/>
      <c r="BGK481" s="25"/>
      <c r="BGL481" s="25"/>
      <c r="BGM481" s="25"/>
      <c r="BGN481" s="25"/>
      <c r="BGO481" s="25"/>
      <c r="BGP481" s="25"/>
      <c r="BGQ481" s="25"/>
      <c r="BGR481" s="25"/>
      <c r="BGS481" s="25"/>
      <c r="BGT481" s="25"/>
      <c r="BGU481" s="25"/>
      <c r="BGV481" s="25"/>
      <c r="BGW481" s="25"/>
      <c r="BGX481" s="25"/>
      <c r="BGY481" s="25"/>
      <c r="BGZ481" s="25"/>
      <c r="BHA481" s="25"/>
      <c r="BHB481" s="25"/>
      <c r="BHC481" s="25"/>
      <c r="BHD481" s="25"/>
      <c r="BHE481" s="25"/>
      <c r="BHF481" s="25"/>
      <c r="BHG481" s="25"/>
      <c r="BHH481" s="25"/>
      <c r="BHI481" s="25"/>
      <c r="BHJ481" s="25"/>
      <c r="BHK481" s="25"/>
      <c r="BHL481" s="25"/>
      <c r="BHM481" s="25"/>
      <c r="BHN481" s="25"/>
      <c r="BHO481" s="25"/>
      <c r="BHP481" s="25"/>
      <c r="BHQ481" s="25"/>
      <c r="BHR481" s="25"/>
      <c r="BHS481" s="25"/>
      <c r="BHT481" s="25"/>
      <c r="BHU481" s="25"/>
      <c r="BHV481" s="25"/>
      <c r="BHW481" s="25"/>
      <c r="BHX481" s="25"/>
      <c r="BHY481" s="25"/>
      <c r="BHZ481" s="25"/>
      <c r="BIA481" s="25"/>
      <c r="BIB481" s="25"/>
      <c r="BIC481" s="25"/>
      <c r="BID481" s="25"/>
      <c r="BIE481" s="25"/>
      <c r="BIF481" s="25"/>
      <c r="BIG481" s="25"/>
      <c r="BIH481" s="25"/>
      <c r="BII481" s="25"/>
      <c r="BIJ481" s="25"/>
      <c r="BIK481" s="25"/>
      <c r="BIL481" s="25"/>
      <c r="BIM481" s="25"/>
      <c r="BIN481" s="25"/>
      <c r="BIO481" s="25"/>
      <c r="BIP481" s="25"/>
      <c r="BIQ481" s="25"/>
      <c r="BIR481" s="25"/>
      <c r="BIS481" s="25"/>
      <c r="BIT481" s="25"/>
      <c r="BIU481" s="25"/>
      <c r="BIV481" s="25"/>
      <c r="BIW481" s="25"/>
      <c r="BIX481" s="25"/>
      <c r="BIY481" s="25"/>
      <c r="BIZ481" s="25"/>
      <c r="BJA481" s="25"/>
      <c r="BJB481" s="25"/>
      <c r="BJC481" s="25"/>
      <c r="BJD481" s="25"/>
      <c r="BJE481" s="25"/>
      <c r="BJF481" s="25"/>
      <c r="BJG481" s="25"/>
      <c r="BJH481" s="25"/>
      <c r="BJI481" s="25"/>
      <c r="BJJ481" s="25"/>
      <c r="BJK481" s="25"/>
      <c r="BJL481" s="25"/>
      <c r="BJM481" s="25"/>
      <c r="BJN481" s="25"/>
      <c r="BJO481" s="25"/>
      <c r="BJP481" s="25"/>
      <c r="BJQ481" s="25"/>
      <c r="BJR481" s="25"/>
      <c r="BJS481" s="25"/>
      <c r="BJT481" s="25"/>
      <c r="BJU481" s="25"/>
      <c r="BJV481" s="25"/>
      <c r="BJW481" s="25"/>
      <c r="BJX481" s="25"/>
      <c r="BJY481" s="25"/>
      <c r="BJZ481" s="25"/>
      <c r="BKA481" s="25"/>
      <c r="BKB481" s="25"/>
      <c r="BKC481" s="25"/>
      <c r="BKD481" s="25"/>
      <c r="BKE481" s="25"/>
      <c r="BKF481" s="25"/>
      <c r="BKG481" s="25"/>
      <c r="BKH481" s="25"/>
      <c r="BKI481" s="25"/>
      <c r="BKJ481" s="25"/>
      <c r="BKK481" s="25"/>
      <c r="BKL481" s="25"/>
      <c r="BKM481" s="25"/>
      <c r="BKN481" s="25"/>
      <c r="BKO481" s="25"/>
      <c r="BKP481" s="25"/>
      <c r="BKQ481" s="25"/>
      <c r="BKR481" s="25"/>
      <c r="BKS481" s="25"/>
      <c r="BKT481" s="25"/>
      <c r="BKU481" s="25"/>
      <c r="BKV481" s="25"/>
      <c r="BKW481" s="25"/>
      <c r="BKX481" s="25"/>
      <c r="BKY481" s="25"/>
      <c r="BKZ481" s="25"/>
      <c r="BLA481" s="25"/>
      <c r="BLB481" s="25"/>
      <c r="BLC481" s="25"/>
      <c r="BLD481" s="25"/>
      <c r="BLE481" s="25"/>
      <c r="BLF481" s="25"/>
      <c r="BLG481" s="25"/>
      <c r="BLH481" s="25"/>
      <c r="BLI481" s="25"/>
      <c r="BLJ481" s="25"/>
      <c r="BLK481" s="25"/>
      <c r="BLL481" s="25"/>
      <c r="BLM481" s="25"/>
      <c r="BLN481" s="25"/>
      <c r="BLO481" s="25"/>
      <c r="BLP481" s="25"/>
      <c r="BLQ481" s="25"/>
      <c r="BLR481" s="25"/>
      <c r="BLS481" s="25"/>
      <c r="BLT481" s="25"/>
      <c r="BLU481" s="25"/>
      <c r="BLV481" s="25"/>
      <c r="BLW481" s="25"/>
      <c r="BLX481" s="25"/>
      <c r="BLY481" s="25"/>
      <c r="BLZ481" s="25"/>
      <c r="BMA481" s="25"/>
      <c r="BMB481" s="25"/>
      <c r="BMC481" s="25"/>
      <c r="BMD481" s="25"/>
      <c r="BME481" s="25"/>
      <c r="BMF481" s="25"/>
      <c r="BMG481" s="25"/>
      <c r="BMH481" s="25"/>
      <c r="BMI481" s="25"/>
      <c r="BMJ481" s="25"/>
      <c r="BMK481" s="25"/>
      <c r="BML481" s="25"/>
      <c r="BMM481" s="25"/>
      <c r="BMN481" s="25"/>
      <c r="BMO481" s="25"/>
      <c r="BMP481" s="25"/>
      <c r="BMQ481" s="25"/>
      <c r="BMR481" s="25"/>
      <c r="BMS481" s="25"/>
      <c r="BMT481" s="25"/>
      <c r="BMU481" s="25"/>
      <c r="BMV481" s="25"/>
      <c r="BMW481" s="25"/>
      <c r="BMX481" s="25"/>
      <c r="BMY481" s="25"/>
      <c r="BMZ481" s="25"/>
      <c r="BNA481" s="25"/>
      <c r="BNB481" s="25"/>
      <c r="BNC481" s="25"/>
      <c r="BND481" s="25"/>
      <c r="BNE481" s="25"/>
      <c r="BNF481" s="25"/>
      <c r="BNG481" s="25"/>
      <c r="BNH481" s="25"/>
      <c r="BNI481" s="25"/>
      <c r="BNJ481" s="25"/>
      <c r="BNK481" s="25"/>
      <c r="BNL481" s="25"/>
      <c r="BNM481" s="25"/>
      <c r="BNN481" s="25"/>
      <c r="BNO481" s="25"/>
      <c r="BNP481" s="25"/>
      <c r="BNQ481" s="25"/>
      <c r="BNR481" s="25"/>
      <c r="BNS481" s="25"/>
      <c r="BNT481" s="25"/>
      <c r="BNU481" s="25"/>
      <c r="BNV481" s="25"/>
      <c r="BNW481" s="25"/>
      <c r="BNX481" s="25"/>
      <c r="BNY481" s="25"/>
      <c r="BNZ481" s="25"/>
      <c r="BOA481" s="25"/>
      <c r="BOB481" s="25"/>
      <c r="BOC481" s="25"/>
      <c r="BOD481" s="25"/>
      <c r="BOE481" s="25"/>
      <c r="BOF481" s="25"/>
      <c r="BOG481" s="25"/>
      <c r="BOH481" s="25"/>
      <c r="BOI481" s="25"/>
      <c r="BOJ481" s="25"/>
      <c r="BOK481" s="25"/>
      <c r="BOL481" s="25"/>
      <c r="BOM481" s="25"/>
      <c r="BON481" s="25"/>
      <c r="BOO481" s="25"/>
      <c r="BOP481" s="25"/>
      <c r="BOQ481" s="25"/>
      <c r="BOR481" s="25"/>
      <c r="BOS481" s="25"/>
      <c r="BOT481" s="25"/>
      <c r="BOU481" s="25"/>
      <c r="BOV481" s="25"/>
      <c r="BOW481" s="25"/>
      <c r="BOX481" s="25"/>
      <c r="BOY481" s="25"/>
      <c r="BOZ481" s="25"/>
      <c r="BPA481" s="25"/>
      <c r="BPB481" s="25"/>
      <c r="BPC481" s="25"/>
      <c r="BPD481" s="25"/>
      <c r="BPE481" s="25"/>
      <c r="BPF481" s="25"/>
      <c r="BPG481" s="25"/>
      <c r="BPH481" s="25"/>
      <c r="BPI481" s="25"/>
      <c r="BPJ481" s="25"/>
      <c r="BPK481" s="25"/>
      <c r="BPL481" s="25"/>
      <c r="BPM481" s="25"/>
      <c r="BPN481" s="25"/>
      <c r="BPO481" s="25"/>
      <c r="BPP481" s="25"/>
      <c r="BPQ481" s="25"/>
      <c r="BPR481" s="25"/>
      <c r="BPS481" s="25"/>
      <c r="BPT481" s="25"/>
      <c r="BPU481" s="25"/>
      <c r="BPV481" s="25"/>
      <c r="BPW481" s="25"/>
      <c r="BPX481" s="25"/>
      <c r="BPY481" s="25"/>
      <c r="BPZ481" s="25"/>
      <c r="BQA481" s="25"/>
      <c r="BQB481" s="25"/>
      <c r="BQC481" s="25"/>
      <c r="BQD481" s="25"/>
      <c r="BQE481" s="25"/>
      <c r="BQF481" s="25"/>
      <c r="BQG481" s="25"/>
      <c r="BQH481" s="25"/>
      <c r="BQI481" s="25"/>
      <c r="BQJ481" s="25"/>
      <c r="BQK481" s="25"/>
      <c r="BQL481" s="25"/>
      <c r="BQM481" s="25"/>
      <c r="BQN481" s="25"/>
      <c r="BQO481" s="25"/>
      <c r="BQP481" s="25"/>
      <c r="BQQ481" s="25"/>
      <c r="BQR481" s="25"/>
      <c r="BQS481" s="25"/>
      <c r="BQT481" s="25"/>
      <c r="BQU481" s="25"/>
      <c r="BQV481" s="25"/>
      <c r="BQW481" s="25"/>
      <c r="BQX481" s="25"/>
      <c r="BQY481" s="25"/>
      <c r="BQZ481" s="25"/>
      <c r="BRA481" s="25"/>
      <c r="BRB481" s="25"/>
      <c r="BRC481" s="25"/>
      <c r="BRD481" s="25"/>
      <c r="BRE481" s="25"/>
      <c r="BRF481" s="25"/>
      <c r="BRG481" s="25"/>
      <c r="BRH481" s="25"/>
      <c r="BRI481" s="25"/>
      <c r="BRJ481" s="25"/>
      <c r="BRK481" s="25"/>
      <c r="BRL481" s="25"/>
      <c r="BRM481" s="25"/>
      <c r="BRN481" s="25"/>
      <c r="BRO481" s="25"/>
      <c r="BRP481" s="25"/>
      <c r="BRQ481" s="25"/>
      <c r="BRR481" s="25"/>
      <c r="BRS481" s="25"/>
      <c r="BRT481" s="25"/>
      <c r="BRU481" s="25"/>
      <c r="BRV481" s="25"/>
      <c r="BRW481" s="25"/>
      <c r="BRX481" s="25"/>
      <c r="BRY481" s="25"/>
      <c r="BRZ481" s="25"/>
      <c r="BSA481" s="25"/>
      <c r="BSB481" s="25"/>
      <c r="BSC481" s="25"/>
      <c r="BSD481" s="25"/>
      <c r="BSE481" s="25"/>
      <c r="BSF481" s="25"/>
      <c r="BSG481" s="25"/>
      <c r="BSH481" s="25"/>
      <c r="BSI481" s="25"/>
      <c r="BSJ481" s="25"/>
      <c r="BSK481" s="25"/>
      <c r="BSL481" s="25"/>
      <c r="BSM481" s="25"/>
      <c r="BSN481" s="25"/>
      <c r="BSO481" s="25"/>
      <c r="BSP481" s="25"/>
      <c r="BSQ481" s="25"/>
      <c r="BSR481" s="25"/>
      <c r="BSS481" s="25"/>
      <c r="BST481" s="25"/>
      <c r="BSU481" s="25"/>
      <c r="BSV481" s="25"/>
      <c r="BSW481" s="25"/>
      <c r="BSX481" s="25"/>
      <c r="BSY481" s="25"/>
      <c r="BSZ481" s="25"/>
      <c r="BTA481" s="25"/>
      <c r="BTB481" s="25"/>
      <c r="BTC481" s="25"/>
      <c r="BTD481" s="25"/>
      <c r="BTE481" s="25"/>
      <c r="BTF481" s="25"/>
      <c r="BTG481" s="25"/>
      <c r="BTH481" s="25"/>
      <c r="BTI481" s="25"/>
      <c r="BTJ481" s="25"/>
      <c r="BTK481" s="25"/>
      <c r="BTL481" s="25"/>
      <c r="BTM481" s="25"/>
      <c r="BTN481" s="25"/>
      <c r="BTO481" s="25"/>
      <c r="BTP481" s="25"/>
      <c r="BTQ481" s="25"/>
      <c r="BTR481" s="25"/>
      <c r="BTS481" s="25"/>
      <c r="BTT481" s="25"/>
      <c r="BTU481" s="25"/>
      <c r="BTV481" s="25"/>
      <c r="BTW481" s="25"/>
      <c r="BTX481" s="25"/>
      <c r="BTY481" s="25"/>
      <c r="BTZ481" s="25"/>
      <c r="BUA481" s="25"/>
      <c r="BUB481" s="25"/>
      <c r="BUC481" s="25"/>
      <c r="BUD481" s="25"/>
      <c r="BUE481" s="25"/>
      <c r="BUF481" s="25"/>
      <c r="BUG481" s="25"/>
      <c r="BUH481" s="25"/>
      <c r="BUI481" s="25"/>
      <c r="BUJ481" s="25"/>
      <c r="BUK481" s="25"/>
      <c r="BUL481" s="25"/>
      <c r="BUM481" s="25"/>
      <c r="BUN481" s="25"/>
      <c r="BUO481" s="25"/>
      <c r="BUP481" s="25"/>
      <c r="BUQ481" s="25"/>
      <c r="BUR481" s="25"/>
      <c r="BUS481" s="25"/>
      <c r="BUT481" s="25"/>
      <c r="BUU481" s="25"/>
      <c r="BUV481" s="25"/>
      <c r="BUW481" s="25"/>
      <c r="BUX481" s="25"/>
      <c r="BUY481" s="25"/>
      <c r="BUZ481" s="25"/>
      <c r="BVA481" s="25"/>
      <c r="BVB481" s="25"/>
      <c r="BVC481" s="25"/>
      <c r="BVD481" s="25"/>
      <c r="BVE481" s="25"/>
      <c r="BVF481" s="25"/>
      <c r="BVG481" s="25"/>
      <c r="BVH481" s="25"/>
      <c r="BVI481" s="25"/>
      <c r="BVJ481" s="25"/>
      <c r="BVK481" s="25"/>
      <c r="BVL481" s="25"/>
      <c r="BVM481" s="25"/>
      <c r="BVN481" s="25"/>
      <c r="BVO481" s="25"/>
      <c r="BVP481" s="25"/>
      <c r="BVQ481" s="25"/>
      <c r="BVR481" s="25"/>
      <c r="BVS481" s="25"/>
      <c r="BVT481" s="25"/>
      <c r="BVU481" s="25"/>
      <c r="BVV481" s="25"/>
      <c r="BVW481" s="25"/>
      <c r="BVX481" s="25"/>
      <c r="BVY481" s="25"/>
      <c r="BVZ481" s="25"/>
      <c r="BWA481" s="25"/>
      <c r="BWB481" s="25"/>
      <c r="BWC481" s="25"/>
      <c r="BWD481" s="25"/>
      <c r="BWE481" s="25"/>
      <c r="BWF481" s="25"/>
      <c r="BWG481" s="25"/>
      <c r="BWH481" s="25"/>
      <c r="BWI481" s="25"/>
      <c r="BWJ481" s="25"/>
      <c r="BWK481" s="25"/>
      <c r="BWL481" s="25"/>
      <c r="BWM481" s="25"/>
      <c r="BWN481" s="25"/>
      <c r="BWO481" s="25"/>
      <c r="BWP481" s="25"/>
      <c r="BWQ481" s="25"/>
      <c r="BWR481" s="25"/>
      <c r="BWS481" s="25"/>
      <c r="BWT481" s="25"/>
      <c r="BWU481" s="25"/>
      <c r="BWV481" s="25"/>
      <c r="BWW481" s="25"/>
      <c r="BWX481" s="25"/>
      <c r="BWY481" s="25"/>
      <c r="BWZ481" s="25"/>
      <c r="BXA481" s="25"/>
      <c r="BXB481" s="25"/>
      <c r="BXC481" s="25"/>
      <c r="BXD481" s="25"/>
      <c r="BXE481" s="25"/>
      <c r="BXF481" s="25"/>
      <c r="BXG481" s="25"/>
      <c r="BXH481" s="25"/>
      <c r="BXI481" s="25"/>
      <c r="BXJ481" s="25"/>
      <c r="BXK481" s="25"/>
      <c r="BXL481" s="25"/>
      <c r="BXM481" s="25"/>
      <c r="BXN481" s="25"/>
      <c r="BXO481" s="25"/>
      <c r="BXP481" s="25"/>
      <c r="BXQ481" s="25"/>
      <c r="BXR481" s="25"/>
      <c r="BXS481" s="25"/>
      <c r="BXT481" s="25"/>
      <c r="BXU481" s="25"/>
      <c r="BXV481" s="25"/>
      <c r="BXW481" s="25"/>
      <c r="BXX481" s="25"/>
      <c r="BXY481" s="25"/>
      <c r="BXZ481" s="25"/>
      <c r="BYA481" s="25"/>
      <c r="BYB481" s="25"/>
      <c r="BYC481" s="25"/>
      <c r="BYD481" s="25"/>
      <c r="BYE481" s="25"/>
      <c r="BYF481" s="25"/>
      <c r="BYG481" s="25"/>
      <c r="BYH481" s="25"/>
      <c r="BYI481" s="25"/>
      <c r="BYJ481" s="25"/>
      <c r="BYK481" s="25"/>
      <c r="BYL481" s="25"/>
      <c r="BYM481" s="25"/>
      <c r="BYN481" s="25"/>
      <c r="BYO481" s="25"/>
      <c r="BYP481" s="25"/>
      <c r="BYQ481" s="25"/>
      <c r="BYR481" s="25"/>
      <c r="BYS481" s="25"/>
      <c r="BYT481" s="25"/>
      <c r="BYU481" s="25"/>
      <c r="BYV481" s="25"/>
      <c r="BYW481" s="25"/>
      <c r="BYX481" s="25"/>
      <c r="BYY481" s="25"/>
      <c r="BYZ481" s="25"/>
      <c r="BZA481" s="25"/>
      <c r="BZB481" s="25"/>
      <c r="BZC481" s="25"/>
      <c r="BZD481" s="25"/>
      <c r="BZE481" s="25"/>
      <c r="BZF481" s="25"/>
      <c r="BZG481" s="25"/>
      <c r="BZH481" s="25"/>
      <c r="BZI481" s="25"/>
      <c r="BZJ481" s="25"/>
      <c r="BZK481" s="25"/>
      <c r="BZL481" s="25"/>
      <c r="BZM481" s="25"/>
      <c r="BZN481" s="25"/>
      <c r="BZO481" s="25"/>
      <c r="BZP481" s="25"/>
      <c r="BZQ481" s="25"/>
      <c r="BZR481" s="25"/>
      <c r="BZS481" s="25"/>
      <c r="BZT481" s="25"/>
      <c r="BZU481" s="25"/>
      <c r="BZV481" s="25"/>
      <c r="BZW481" s="25"/>
      <c r="BZX481" s="25"/>
      <c r="BZY481" s="25"/>
      <c r="BZZ481" s="25"/>
      <c r="CAA481" s="25"/>
      <c r="CAB481" s="25"/>
      <c r="CAC481" s="25"/>
      <c r="CAD481" s="25"/>
      <c r="CAE481" s="25"/>
      <c r="CAF481" s="25"/>
      <c r="CAG481" s="25"/>
      <c r="CAH481" s="25"/>
      <c r="CAI481" s="25"/>
      <c r="CAJ481" s="25"/>
      <c r="CAK481" s="25"/>
      <c r="CAL481" s="25"/>
      <c r="CAM481" s="25"/>
      <c r="CAN481" s="25"/>
      <c r="CAO481" s="25"/>
      <c r="CAP481" s="25"/>
      <c r="CAQ481" s="25"/>
      <c r="CAR481" s="25"/>
      <c r="CAS481" s="25"/>
      <c r="CAT481" s="25"/>
      <c r="CAU481" s="25"/>
      <c r="CAV481" s="25"/>
      <c r="CAW481" s="25"/>
      <c r="CAX481" s="25"/>
      <c r="CAY481" s="25"/>
      <c r="CAZ481" s="25"/>
      <c r="CBA481" s="25"/>
      <c r="CBB481" s="25"/>
      <c r="CBC481" s="25"/>
      <c r="CBD481" s="25"/>
      <c r="CBE481" s="25"/>
      <c r="CBF481" s="25"/>
      <c r="CBG481" s="25"/>
      <c r="CBH481" s="25"/>
      <c r="CBI481" s="25"/>
      <c r="CBJ481" s="25"/>
      <c r="CBK481" s="25"/>
      <c r="CBL481" s="25"/>
      <c r="CBM481" s="25"/>
      <c r="CBN481" s="25"/>
      <c r="CBO481" s="25"/>
      <c r="CBP481" s="25"/>
      <c r="CBQ481" s="25"/>
      <c r="CBR481" s="25"/>
      <c r="CBS481" s="25"/>
      <c r="CBT481" s="25"/>
      <c r="CBU481" s="25"/>
      <c r="CBV481" s="25"/>
      <c r="CBW481" s="25"/>
      <c r="CBX481" s="25"/>
      <c r="CBY481" s="25"/>
      <c r="CBZ481" s="25"/>
      <c r="CCA481" s="25"/>
      <c r="CCB481" s="25"/>
      <c r="CCC481" s="25"/>
      <c r="CCD481" s="25"/>
      <c r="CCE481" s="25"/>
      <c r="CCF481" s="25"/>
      <c r="CCG481" s="25"/>
      <c r="CCH481" s="25"/>
      <c r="CCI481" s="25"/>
      <c r="CCJ481" s="25"/>
      <c r="CCK481" s="25"/>
      <c r="CCL481" s="25"/>
      <c r="CCM481" s="25"/>
      <c r="CCN481" s="25"/>
      <c r="CCO481" s="25"/>
      <c r="CCP481" s="25"/>
      <c r="CCQ481" s="25"/>
      <c r="CCR481" s="25"/>
      <c r="CCS481" s="25"/>
      <c r="CCT481" s="25"/>
      <c r="CCU481" s="25"/>
      <c r="CCV481" s="25"/>
      <c r="CCW481" s="25"/>
      <c r="CCX481" s="25"/>
      <c r="CCY481" s="25"/>
      <c r="CCZ481" s="25"/>
      <c r="CDA481" s="25"/>
      <c r="CDB481" s="25"/>
      <c r="CDC481" s="25"/>
      <c r="CDD481" s="25"/>
      <c r="CDE481" s="25"/>
      <c r="CDF481" s="25"/>
      <c r="CDG481" s="25"/>
      <c r="CDH481" s="25"/>
      <c r="CDI481" s="25"/>
      <c r="CDJ481" s="25"/>
      <c r="CDK481" s="25"/>
      <c r="CDL481" s="25"/>
      <c r="CDM481" s="25"/>
      <c r="CDN481" s="25"/>
      <c r="CDO481" s="25"/>
      <c r="CDP481" s="25"/>
      <c r="CDQ481" s="25"/>
      <c r="CDR481" s="25"/>
      <c r="CDS481" s="25"/>
      <c r="CDT481" s="25"/>
      <c r="CDU481" s="25"/>
      <c r="CDV481" s="25"/>
      <c r="CDW481" s="25"/>
      <c r="CDX481" s="25"/>
      <c r="CDY481" s="25"/>
      <c r="CDZ481" s="25"/>
      <c r="CEA481" s="25"/>
      <c r="CEB481" s="25"/>
      <c r="CEC481" s="25"/>
      <c r="CED481" s="25"/>
      <c r="CEE481" s="25"/>
      <c r="CEF481" s="25"/>
      <c r="CEG481" s="25"/>
      <c r="CEH481" s="25"/>
      <c r="CEI481" s="25"/>
      <c r="CEJ481" s="25"/>
      <c r="CEK481" s="25"/>
      <c r="CEL481" s="25"/>
      <c r="CEM481" s="25"/>
      <c r="CEN481" s="25"/>
      <c r="CEO481" s="25"/>
      <c r="CEP481" s="25"/>
      <c r="CEQ481" s="25"/>
      <c r="CER481" s="25"/>
      <c r="CES481" s="25"/>
      <c r="CET481" s="25"/>
      <c r="CEU481" s="25"/>
      <c r="CEV481" s="25"/>
      <c r="CEW481" s="25"/>
      <c r="CEX481" s="25"/>
      <c r="CEY481" s="25"/>
      <c r="CEZ481" s="25"/>
      <c r="CFA481" s="25"/>
      <c r="CFB481" s="25"/>
      <c r="CFC481" s="25"/>
      <c r="CFD481" s="25"/>
      <c r="CFE481" s="25"/>
      <c r="CFF481" s="25"/>
      <c r="CFG481" s="25"/>
      <c r="CFH481" s="25"/>
      <c r="CFI481" s="25"/>
      <c r="CFJ481" s="25"/>
      <c r="CFK481" s="25"/>
      <c r="CFL481" s="25"/>
      <c r="CFM481" s="25"/>
      <c r="CFN481" s="25"/>
      <c r="CFO481" s="25"/>
      <c r="CFP481" s="25"/>
      <c r="CFQ481" s="25"/>
      <c r="CFR481" s="25"/>
      <c r="CFS481" s="25"/>
      <c r="CFT481" s="25"/>
      <c r="CFU481" s="25"/>
      <c r="CFV481" s="25"/>
      <c r="CFW481" s="25"/>
      <c r="CFX481" s="25"/>
      <c r="CFY481" s="25"/>
      <c r="CFZ481" s="25"/>
      <c r="CGA481" s="25"/>
      <c r="CGB481" s="25"/>
      <c r="CGC481" s="25"/>
      <c r="CGD481" s="25"/>
      <c r="CGE481" s="25"/>
      <c r="CGF481" s="25"/>
      <c r="CGG481" s="25"/>
      <c r="CGH481" s="25"/>
      <c r="CGI481" s="25"/>
      <c r="CGJ481" s="25"/>
      <c r="CGK481" s="25"/>
      <c r="CGL481" s="25"/>
      <c r="CGM481" s="25"/>
      <c r="CGN481" s="25"/>
      <c r="CGO481" s="25"/>
      <c r="CGP481" s="25"/>
      <c r="CGQ481" s="25"/>
      <c r="CGR481" s="25"/>
      <c r="CGS481" s="25"/>
      <c r="CGT481" s="25"/>
      <c r="CGU481" s="25"/>
      <c r="CGV481" s="25"/>
      <c r="CGW481" s="25"/>
      <c r="CGX481" s="25"/>
      <c r="CGY481" s="25"/>
      <c r="CGZ481" s="25"/>
      <c r="CHA481" s="25"/>
      <c r="CHB481" s="25"/>
      <c r="CHC481" s="25"/>
      <c r="CHD481" s="25"/>
      <c r="CHE481" s="25"/>
      <c r="CHF481" s="25"/>
      <c r="CHG481" s="25"/>
      <c r="CHH481" s="25"/>
      <c r="CHI481" s="25"/>
      <c r="CHJ481" s="25"/>
      <c r="CHK481" s="25"/>
      <c r="CHL481" s="25"/>
      <c r="CHM481" s="25"/>
      <c r="CHN481" s="25"/>
      <c r="CHO481" s="25"/>
      <c r="CHP481" s="25"/>
      <c r="CHQ481" s="25"/>
      <c r="CHR481" s="25"/>
      <c r="CHS481" s="25"/>
      <c r="CHT481" s="25"/>
      <c r="CHU481" s="25"/>
      <c r="CHV481" s="25"/>
      <c r="CHW481" s="25"/>
      <c r="CHX481" s="25"/>
      <c r="CHY481" s="25"/>
      <c r="CHZ481" s="25"/>
      <c r="CIA481" s="25"/>
      <c r="CIB481" s="25"/>
      <c r="CIC481" s="25"/>
      <c r="CID481" s="25"/>
      <c r="CIE481" s="25"/>
      <c r="CIF481" s="25"/>
      <c r="CIG481" s="25"/>
      <c r="CIH481" s="25"/>
      <c r="CII481" s="25"/>
      <c r="CIJ481" s="25"/>
      <c r="CIK481" s="25"/>
      <c r="CIL481" s="25"/>
      <c r="CIM481" s="25"/>
      <c r="CIN481" s="25"/>
      <c r="CIO481" s="25"/>
      <c r="CIP481" s="25"/>
      <c r="CIQ481" s="25"/>
      <c r="CIR481" s="25"/>
      <c r="CIS481" s="25"/>
      <c r="CIT481" s="25"/>
      <c r="CIU481" s="25"/>
      <c r="CIV481" s="25"/>
      <c r="CIW481" s="25"/>
      <c r="CIX481" s="25"/>
      <c r="CIY481" s="25"/>
      <c r="CIZ481" s="25"/>
      <c r="CJA481" s="25"/>
      <c r="CJB481" s="25"/>
      <c r="CJC481" s="25"/>
      <c r="CJD481" s="25"/>
      <c r="CJE481" s="25"/>
      <c r="CJF481" s="25"/>
      <c r="CJG481" s="25"/>
      <c r="CJH481" s="25"/>
      <c r="CJI481" s="25"/>
      <c r="CJJ481" s="25"/>
      <c r="CJK481" s="25"/>
      <c r="CJL481" s="25"/>
      <c r="CJM481" s="25"/>
      <c r="CJN481" s="25"/>
      <c r="CJO481" s="25"/>
      <c r="CJP481" s="25"/>
      <c r="CJQ481" s="25"/>
      <c r="CJR481" s="25"/>
      <c r="CJS481" s="25"/>
      <c r="CJT481" s="25"/>
      <c r="CJU481" s="25"/>
      <c r="CJV481" s="25"/>
      <c r="CJW481" s="25"/>
      <c r="CJX481" s="25"/>
      <c r="CJY481" s="25"/>
      <c r="CJZ481" s="25"/>
      <c r="CKA481" s="25"/>
      <c r="CKB481" s="25"/>
      <c r="CKC481" s="25"/>
      <c r="CKD481" s="25"/>
      <c r="CKE481" s="25"/>
      <c r="CKF481" s="25"/>
      <c r="CKG481" s="25"/>
      <c r="CKH481" s="25"/>
      <c r="CKI481" s="25"/>
      <c r="CKJ481" s="25"/>
      <c r="CKK481" s="25"/>
      <c r="CKL481" s="25"/>
      <c r="CKM481" s="25"/>
      <c r="CKN481" s="25"/>
      <c r="CKO481" s="25"/>
      <c r="CKP481" s="25"/>
      <c r="CKQ481" s="25"/>
      <c r="CKR481" s="25"/>
      <c r="CKS481" s="25"/>
      <c r="CKT481" s="25"/>
      <c r="CKU481" s="25"/>
      <c r="CKV481" s="25"/>
      <c r="CKW481" s="25"/>
      <c r="CKX481" s="25"/>
      <c r="CKY481" s="25"/>
      <c r="CKZ481" s="25"/>
      <c r="CLA481" s="25"/>
      <c r="CLB481" s="25"/>
      <c r="CLC481" s="25"/>
      <c r="CLD481" s="25"/>
      <c r="CLE481" s="25"/>
      <c r="CLF481" s="25"/>
      <c r="CLG481" s="25"/>
      <c r="CLH481" s="25"/>
      <c r="CLI481" s="25"/>
      <c r="CLJ481" s="25"/>
      <c r="CLK481" s="25"/>
      <c r="CLL481" s="25"/>
      <c r="CLM481" s="25"/>
      <c r="CLN481" s="25"/>
      <c r="CLO481" s="25"/>
      <c r="CLP481" s="25"/>
      <c r="CLQ481" s="25"/>
      <c r="CLR481" s="25"/>
      <c r="CLS481" s="25"/>
      <c r="CLT481" s="25"/>
      <c r="CLU481" s="25"/>
      <c r="CLV481" s="25"/>
      <c r="CLW481" s="25"/>
      <c r="CLX481" s="25"/>
      <c r="CLY481" s="25"/>
      <c r="CLZ481" s="25"/>
      <c r="CMA481" s="25"/>
      <c r="CMB481" s="25"/>
      <c r="CMC481" s="25"/>
      <c r="CMD481" s="25"/>
      <c r="CME481" s="25"/>
      <c r="CMF481" s="25"/>
      <c r="CMG481" s="25"/>
      <c r="CMH481" s="25"/>
      <c r="CMI481" s="25"/>
      <c r="CMJ481" s="25"/>
      <c r="CMK481" s="25"/>
      <c r="CML481" s="25"/>
      <c r="CMM481" s="25"/>
      <c r="CMN481" s="25"/>
      <c r="CMO481" s="25"/>
      <c r="CMP481" s="25"/>
      <c r="CMQ481" s="25"/>
      <c r="CMR481" s="25"/>
      <c r="CMS481" s="25"/>
      <c r="CMT481" s="25"/>
      <c r="CMU481" s="25"/>
      <c r="CMV481" s="25"/>
      <c r="CMW481" s="25"/>
      <c r="CMX481" s="25"/>
      <c r="CMY481" s="25"/>
      <c r="CMZ481" s="25"/>
      <c r="CNA481" s="25"/>
      <c r="CNB481" s="25"/>
      <c r="CNC481" s="25"/>
      <c r="CND481" s="25"/>
      <c r="CNE481" s="25"/>
      <c r="CNF481" s="25"/>
      <c r="CNG481" s="25"/>
      <c r="CNH481" s="25"/>
      <c r="CNI481" s="25"/>
      <c r="CNJ481" s="25"/>
      <c r="CNK481" s="25"/>
      <c r="CNL481" s="25"/>
      <c r="CNM481" s="25"/>
      <c r="CNN481" s="25"/>
      <c r="CNO481" s="25"/>
      <c r="CNP481" s="25"/>
      <c r="CNQ481" s="25"/>
      <c r="CNR481" s="25"/>
      <c r="CNS481" s="25"/>
      <c r="CNT481" s="25"/>
      <c r="CNU481" s="25"/>
      <c r="CNV481" s="25"/>
      <c r="CNW481" s="25"/>
      <c r="CNX481" s="25"/>
      <c r="CNY481" s="25"/>
      <c r="CNZ481" s="25"/>
      <c r="COA481" s="25"/>
      <c r="COB481" s="25"/>
      <c r="COC481" s="25"/>
      <c r="COD481" s="25"/>
      <c r="COE481" s="25"/>
      <c r="COF481" s="25"/>
      <c r="COG481" s="25"/>
      <c r="COH481" s="25"/>
      <c r="COI481" s="25"/>
      <c r="COJ481" s="25"/>
      <c r="COK481" s="25"/>
      <c r="COL481" s="25"/>
      <c r="COM481" s="25"/>
      <c r="CON481" s="25"/>
      <c r="COO481" s="25"/>
      <c r="COP481" s="25"/>
      <c r="COQ481" s="25"/>
      <c r="COR481" s="25"/>
      <c r="COS481" s="25"/>
      <c r="COT481" s="25"/>
      <c r="COU481" s="25"/>
      <c r="COV481" s="25"/>
      <c r="COW481" s="25"/>
      <c r="COX481" s="25"/>
      <c r="COY481" s="25"/>
      <c r="COZ481" s="25"/>
      <c r="CPA481" s="25"/>
      <c r="CPB481" s="25"/>
      <c r="CPC481" s="25"/>
      <c r="CPD481" s="25"/>
      <c r="CPE481" s="25"/>
      <c r="CPF481" s="25"/>
      <c r="CPG481" s="25"/>
      <c r="CPH481" s="25"/>
      <c r="CPI481" s="25"/>
      <c r="CPJ481" s="25"/>
      <c r="CPK481" s="25"/>
      <c r="CPL481" s="25"/>
      <c r="CPM481" s="25"/>
      <c r="CPN481" s="25"/>
      <c r="CPO481" s="25"/>
      <c r="CPP481" s="25"/>
      <c r="CPQ481" s="25"/>
      <c r="CPR481" s="25"/>
      <c r="CPS481" s="25"/>
      <c r="CPT481" s="25"/>
      <c r="CPU481" s="25"/>
      <c r="CPV481" s="25"/>
      <c r="CPW481" s="25"/>
      <c r="CPX481" s="25"/>
      <c r="CPY481" s="25"/>
      <c r="CPZ481" s="25"/>
      <c r="CQA481" s="25"/>
      <c r="CQB481" s="25"/>
      <c r="CQC481" s="25"/>
      <c r="CQD481" s="25"/>
      <c r="CQE481" s="25"/>
      <c r="CQF481" s="25"/>
      <c r="CQG481" s="25"/>
      <c r="CQH481" s="25"/>
      <c r="CQI481" s="25"/>
      <c r="CQJ481" s="25"/>
      <c r="CQK481" s="25"/>
      <c r="CQL481" s="25"/>
      <c r="CQM481" s="25"/>
      <c r="CQN481" s="25"/>
      <c r="CQO481" s="25"/>
      <c r="CQP481" s="25"/>
      <c r="CQQ481" s="25"/>
      <c r="CQR481" s="25"/>
      <c r="CQS481" s="25"/>
      <c r="CQT481" s="25"/>
      <c r="CQU481" s="25"/>
      <c r="CQV481" s="25"/>
      <c r="CQW481" s="25"/>
      <c r="CQX481" s="25"/>
      <c r="CQY481" s="25"/>
      <c r="CQZ481" s="25"/>
      <c r="CRA481" s="25"/>
      <c r="CRB481" s="25"/>
      <c r="CRC481" s="25"/>
      <c r="CRD481" s="25"/>
      <c r="CRE481" s="25"/>
      <c r="CRF481" s="25"/>
      <c r="CRG481" s="25"/>
      <c r="CRH481" s="25"/>
      <c r="CRI481" s="25"/>
      <c r="CRJ481" s="25"/>
      <c r="CRK481" s="25"/>
      <c r="CRL481" s="25"/>
      <c r="CRM481" s="25"/>
      <c r="CRN481" s="25"/>
      <c r="CRO481" s="25"/>
      <c r="CRP481" s="25"/>
      <c r="CRQ481" s="25"/>
      <c r="CRR481" s="25"/>
      <c r="CRS481" s="25"/>
      <c r="CRT481" s="25"/>
      <c r="CRU481" s="25"/>
      <c r="CRV481" s="25"/>
      <c r="CRW481" s="25"/>
      <c r="CRX481" s="25"/>
      <c r="CRY481" s="25"/>
      <c r="CRZ481" s="25"/>
      <c r="CSA481" s="25"/>
      <c r="CSB481" s="25"/>
      <c r="CSC481" s="25"/>
      <c r="CSD481" s="25"/>
      <c r="CSE481" s="25"/>
      <c r="CSF481" s="25"/>
      <c r="CSG481" s="25"/>
      <c r="CSH481" s="25"/>
      <c r="CSI481" s="25"/>
      <c r="CSJ481" s="25"/>
      <c r="CSK481" s="25"/>
      <c r="CSL481" s="25"/>
      <c r="CSM481" s="25"/>
      <c r="CSN481" s="25"/>
      <c r="CSO481" s="25"/>
      <c r="CSP481" s="25"/>
      <c r="CSQ481" s="25"/>
      <c r="CSR481" s="25"/>
      <c r="CSS481" s="25"/>
      <c r="CST481" s="25"/>
      <c r="CSU481" s="25"/>
      <c r="CSV481" s="25"/>
      <c r="CSW481" s="25"/>
      <c r="CSX481" s="25"/>
      <c r="CSY481" s="25"/>
      <c r="CSZ481" s="25"/>
      <c r="CTA481" s="25"/>
      <c r="CTB481" s="25"/>
      <c r="CTC481" s="25"/>
      <c r="CTD481" s="25"/>
      <c r="CTE481" s="25"/>
      <c r="CTF481" s="25"/>
      <c r="CTG481" s="25"/>
      <c r="CTH481" s="25"/>
      <c r="CTI481" s="25"/>
      <c r="CTJ481" s="25"/>
      <c r="CTK481" s="25"/>
      <c r="CTL481" s="25"/>
      <c r="CTM481" s="25"/>
      <c r="CTN481" s="25"/>
      <c r="CTO481" s="25"/>
      <c r="CTP481" s="25"/>
      <c r="CTQ481" s="25"/>
      <c r="CTR481" s="25"/>
      <c r="CTS481" s="25"/>
      <c r="CTT481" s="25"/>
      <c r="CTU481" s="25"/>
      <c r="CTV481" s="25"/>
      <c r="CTW481" s="25"/>
      <c r="CTX481" s="25"/>
      <c r="CTY481" s="25"/>
      <c r="CTZ481" s="25"/>
      <c r="CUA481" s="25"/>
      <c r="CUB481" s="25"/>
      <c r="CUC481" s="25"/>
      <c r="CUD481" s="25"/>
      <c r="CUE481" s="25"/>
      <c r="CUF481" s="25"/>
      <c r="CUG481" s="25"/>
      <c r="CUH481" s="25"/>
      <c r="CUI481" s="25"/>
      <c r="CUJ481" s="25"/>
      <c r="CUK481" s="25"/>
      <c r="CUL481" s="25"/>
      <c r="CUM481" s="25"/>
      <c r="CUN481" s="25"/>
      <c r="CUO481" s="25"/>
      <c r="CUP481" s="25"/>
      <c r="CUQ481" s="25"/>
      <c r="CUR481" s="25"/>
      <c r="CUS481" s="25"/>
      <c r="CUT481" s="25"/>
      <c r="CUU481" s="25"/>
      <c r="CUV481" s="25"/>
      <c r="CUW481" s="25"/>
      <c r="CUX481" s="25"/>
      <c r="CUY481" s="25"/>
      <c r="CUZ481" s="25"/>
      <c r="CVA481" s="25"/>
      <c r="CVB481" s="25"/>
      <c r="CVC481" s="25"/>
      <c r="CVD481" s="25"/>
      <c r="CVE481" s="25"/>
      <c r="CVF481" s="25"/>
      <c r="CVG481" s="25"/>
      <c r="CVH481" s="25"/>
      <c r="CVI481" s="25"/>
      <c r="CVJ481" s="25"/>
      <c r="CVK481" s="25"/>
      <c r="CVL481" s="25"/>
      <c r="CVM481" s="25"/>
      <c r="CVN481" s="25"/>
      <c r="CVO481" s="25"/>
      <c r="CVP481" s="25"/>
      <c r="CVQ481" s="25"/>
      <c r="CVR481" s="25"/>
      <c r="CVS481" s="25"/>
      <c r="CVT481" s="25"/>
      <c r="CVU481" s="25"/>
      <c r="CVV481" s="25"/>
      <c r="CVW481" s="25"/>
      <c r="CVX481" s="25"/>
      <c r="CVY481" s="25"/>
      <c r="CVZ481" s="25"/>
      <c r="CWA481" s="25"/>
      <c r="CWB481" s="25"/>
      <c r="CWC481" s="25"/>
      <c r="CWD481" s="25"/>
      <c r="CWE481" s="25"/>
      <c r="CWF481" s="25"/>
      <c r="CWG481" s="25"/>
      <c r="CWH481" s="25"/>
      <c r="CWI481" s="25"/>
      <c r="CWJ481" s="25"/>
      <c r="CWK481" s="25"/>
      <c r="CWL481" s="25"/>
      <c r="CWM481" s="25"/>
      <c r="CWN481" s="25"/>
      <c r="CWO481" s="25"/>
      <c r="CWP481" s="25"/>
      <c r="CWQ481" s="25"/>
      <c r="CWR481" s="25"/>
      <c r="CWS481" s="25"/>
      <c r="CWT481" s="25"/>
      <c r="CWU481" s="25"/>
      <c r="CWV481" s="25"/>
      <c r="CWW481" s="25"/>
      <c r="CWX481" s="25"/>
      <c r="CWY481" s="25"/>
      <c r="CWZ481" s="25"/>
      <c r="CXA481" s="25"/>
      <c r="CXB481" s="25"/>
      <c r="CXC481" s="25"/>
      <c r="CXD481" s="25"/>
      <c r="CXE481" s="25"/>
      <c r="CXF481" s="25"/>
      <c r="CXG481" s="25"/>
      <c r="CXH481" s="25"/>
      <c r="CXI481" s="25"/>
      <c r="CXJ481" s="25"/>
      <c r="CXK481" s="25"/>
      <c r="CXL481" s="25"/>
      <c r="CXM481" s="25"/>
      <c r="CXN481" s="25"/>
      <c r="CXO481" s="25"/>
      <c r="CXP481" s="25"/>
      <c r="CXQ481" s="25"/>
      <c r="CXR481" s="25"/>
      <c r="CXS481" s="25"/>
      <c r="CXT481" s="25"/>
      <c r="CXU481" s="25"/>
      <c r="CXV481" s="25"/>
      <c r="CXW481" s="25"/>
      <c r="CXX481" s="25"/>
      <c r="CXY481" s="25"/>
      <c r="CXZ481" s="25"/>
      <c r="CYA481" s="25"/>
      <c r="CYB481" s="25"/>
      <c r="CYC481" s="25"/>
      <c r="CYD481" s="25"/>
      <c r="CYE481" s="25"/>
      <c r="CYF481" s="25"/>
      <c r="CYG481" s="25"/>
      <c r="CYH481" s="25"/>
      <c r="CYI481" s="25"/>
      <c r="CYJ481" s="25"/>
      <c r="CYK481" s="25"/>
      <c r="CYL481" s="25"/>
      <c r="CYM481" s="25"/>
      <c r="CYN481" s="25"/>
      <c r="CYO481" s="25"/>
      <c r="CYP481" s="25"/>
      <c r="CYQ481" s="25"/>
      <c r="CYR481" s="25"/>
      <c r="CYS481" s="25"/>
      <c r="CYT481" s="25"/>
      <c r="CYU481" s="25"/>
      <c r="CYV481" s="25"/>
      <c r="CYW481" s="25"/>
      <c r="CYX481" s="25"/>
      <c r="CYY481" s="25"/>
      <c r="CYZ481" s="25"/>
      <c r="CZA481" s="25"/>
      <c r="CZB481" s="25"/>
      <c r="CZC481" s="25"/>
      <c r="CZD481" s="25"/>
      <c r="CZE481" s="25"/>
      <c r="CZF481" s="25"/>
      <c r="CZG481" s="25"/>
      <c r="CZH481" s="25"/>
      <c r="CZI481" s="25"/>
      <c r="CZJ481" s="25"/>
      <c r="CZK481" s="25"/>
      <c r="CZL481" s="25"/>
      <c r="CZM481" s="25"/>
      <c r="CZN481" s="25"/>
      <c r="CZO481" s="25"/>
      <c r="CZP481" s="25"/>
      <c r="CZQ481" s="25"/>
      <c r="CZR481" s="25"/>
      <c r="CZS481" s="25"/>
      <c r="CZT481" s="25"/>
      <c r="CZU481" s="25"/>
      <c r="CZV481" s="25"/>
      <c r="CZW481" s="25"/>
      <c r="CZX481" s="25"/>
      <c r="CZY481" s="25"/>
      <c r="CZZ481" s="25"/>
      <c r="DAA481" s="25"/>
      <c r="DAB481" s="25"/>
      <c r="DAC481" s="25"/>
      <c r="DAD481" s="25"/>
      <c r="DAE481" s="25"/>
      <c r="DAF481" s="25"/>
      <c r="DAG481" s="25"/>
      <c r="DAH481" s="25"/>
      <c r="DAI481" s="25"/>
      <c r="DAJ481" s="25"/>
      <c r="DAK481" s="25"/>
      <c r="DAL481" s="25"/>
      <c r="DAM481" s="25"/>
      <c r="DAN481" s="25"/>
      <c r="DAO481" s="25"/>
      <c r="DAP481" s="25"/>
      <c r="DAQ481" s="25"/>
      <c r="DAR481" s="25"/>
      <c r="DAS481" s="25"/>
      <c r="DAT481" s="25"/>
      <c r="DAU481" s="25"/>
      <c r="DAV481" s="25"/>
      <c r="DAW481" s="25"/>
      <c r="DAX481" s="25"/>
      <c r="DAY481" s="25"/>
      <c r="DAZ481" s="25"/>
      <c r="DBA481" s="25"/>
      <c r="DBB481" s="25"/>
      <c r="DBC481" s="25"/>
      <c r="DBD481" s="25"/>
      <c r="DBE481" s="25"/>
      <c r="DBF481" s="25"/>
      <c r="DBG481" s="25"/>
      <c r="DBH481" s="25"/>
      <c r="DBI481" s="25"/>
      <c r="DBJ481" s="25"/>
      <c r="DBK481" s="25"/>
      <c r="DBL481" s="25"/>
      <c r="DBM481" s="25"/>
      <c r="DBN481" s="25"/>
      <c r="DBO481" s="25"/>
      <c r="DBP481" s="25"/>
      <c r="DBQ481" s="25"/>
      <c r="DBR481" s="25"/>
      <c r="DBS481" s="25"/>
      <c r="DBT481" s="25"/>
      <c r="DBU481" s="25"/>
      <c r="DBV481" s="25"/>
      <c r="DBW481" s="25"/>
      <c r="DBX481" s="25"/>
      <c r="DBY481" s="25"/>
      <c r="DBZ481" s="25"/>
      <c r="DCA481" s="25"/>
      <c r="DCB481" s="25"/>
      <c r="DCC481" s="25"/>
      <c r="DCD481" s="25"/>
      <c r="DCE481" s="25"/>
      <c r="DCF481" s="25"/>
      <c r="DCG481" s="25"/>
      <c r="DCH481" s="25"/>
      <c r="DCI481" s="25"/>
      <c r="DCJ481" s="25"/>
      <c r="DCK481" s="25"/>
      <c r="DCL481" s="25"/>
      <c r="DCM481" s="25"/>
      <c r="DCN481" s="25"/>
      <c r="DCO481" s="25"/>
      <c r="DCP481" s="25"/>
      <c r="DCQ481" s="25"/>
      <c r="DCR481" s="25"/>
      <c r="DCS481" s="25"/>
      <c r="DCT481" s="25"/>
      <c r="DCU481" s="25"/>
      <c r="DCV481" s="25"/>
      <c r="DCW481" s="25"/>
      <c r="DCX481" s="25"/>
      <c r="DCY481" s="25"/>
      <c r="DCZ481" s="25"/>
      <c r="DDA481" s="25"/>
      <c r="DDB481" s="25"/>
      <c r="DDC481" s="25"/>
      <c r="DDD481" s="25"/>
      <c r="DDE481" s="25"/>
      <c r="DDF481" s="25"/>
      <c r="DDG481" s="25"/>
      <c r="DDH481" s="25"/>
      <c r="DDI481" s="25"/>
      <c r="DDJ481" s="25"/>
      <c r="DDK481" s="25"/>
      <c r="DDL481" s="25"/>
      <c r="DDM481" s="25"/>
      <c r="DDN481" s="25"/>
      <c r="DDO481" s="25"/>
      <c r="DDP481" s="25"/>
      <c r="DDQ481" s="25"/>
      <c r="DDR481" s="25"/>
      <c r="DDS481" s="25"/>
      <c r="DDT481" s="25"/>
      <c r="DDU481" s="25"/>
      <c r="DDV481" s="25"/>
      <c r="DDW481" s="25"/>
      <c r="DDX481" s="25"/>
      <c r="DDY481" s="25"/>
      <c r="DDZ481" s="25"/>
      <c r="DEA481" s="25"/>
      <c r="DEB481" s="25"/>
      <c r="DEC481" s="25"/>
      <c r="DED481" s="25"/>
      <c r="DEE481" s="25"/>
      <c r="DEF481" s="25"/>
      <c r="DEG481" s="25"/>
      <c r="DEH481" s="25"/>
      <c r="DEI481" s="25"/>
      <c r="DEJ481" s="25"/>
      <c r="DEK481" s="25"/>
      <c r="DEL481" s="25"/>
      <c r="DEM481" s="25"/>
      <c r="DEN481" s="25"/>
      <c r="DEO481" s="25"/>
      <c r="DEP481" s="25"/>
      <c r="DEQ481" s="25"/>
      <c r="DER481" s="25"/>
      <c r="DES481" s="25"/>
      <c r="DET481" s="25"/>
      <c r="DEU481" s="25"/>
      <c r="DEV481" s="25"/>
      <c r="DEW481" s="25"/>
      <c r="DEX481" s="25"/>
      <c r="DEY481" s="25"/>
      <c r="DEZ481" s="25"/>
      <c r="DFA481" s="25"/>
      <c r="DFB481" s="25"/>
      <c r="DFC481" s="25"/>
      <c r="DFD481" s="25"/>
      <c r="DFE481" s="25"/>
      <c r="DFF481" s="25"/>
      <c r="DFG481" s="25"/>
      <c r="DFH481" s="25"/>
      <c r="DFI481" s="25"/>
      <c r="DFJ481" s="25"/>
      <c r="DFK481" s="25"/>
      <c r="DFL481" s="25"/>
      <c r="DFM481" s="25"/>
      <c r="DFN481" s="25"/>
      <c r="DFO481" s="25"/>
      <c r="DFP481" s="25"/>
      <c r="DFQ481" s="25"/>
      <c r="DFR481" s="25"/>
      <c r="DFS481" s="25"/>
      <c r="DFT481" s="25"/>
      <c r="DFU481" s="25"/>
      <c r="DFV481" s="25"/>
      <c r="DFW481" s="25"/>
      <c r="DFX481" s="25"/>
      <c r="DFY481" s="25"/>
      <c r="DFZ481" s="25"/>
      <c r="DGA481" s="25"/>
      <c r="DGB481" s="25"/>
      <c r="DGC481" s="25"/>
      <c r="DGD481" s="25"/>
      <c r="DGE481" s="25"/>
      <c r="DGF481" s="25"/>
      <c r="DGG481" s="25"/>
      <c r="DGH481" s="25"/>
      <c r="DGI481" s="25"/>
      <c r="DGJ481" s="25"/>
      <c r="DGK481" s="25"/>
      <c r="DGL481" s="25"/>
      <c r="DGM481" s="25"/>
      <c r="DGN481" s="25"/>
      <c r="DGO481" s="25"/>
      <c r="DGP481" s="25"/>
      <c r="DGQ481" s="25"/>
      <c r="DGR481" s="25"/>
      <c r="DGS481" s="25"/>
      <c r="DGT481" s="25"/>
      <c r="DGU481" s="25"/>
      <c r="DGV481" s="25"/>
      <c r="DGW481" s="25"/>
      <c r="DGX481" s="25"/>
      <c r="DGY481" s="25"/>
      <c r="DGZ481" s="25"/>
      <c r="DHA481" s="25"/>
      <c r="DHB481" s="25"/>
      <c r="DHC481" s="25"/>
      <c r="DHD481" s="25"/>
      <c r="DHE481" s="25"/>
      <c r="DHF481" s="25"/>
      <c r="DHG481" s="25"/>
      <c r="DHH481" s="25"/>
      <c r="DHI481" s="25"/>
      <c r="DHJ481" s="25"/>
      <c r="DHK481" s="25"/>
      <c r="DHL481" s="25"/>
      <c r="DHM481" s="25"/>
      <c r="DHN481" s="25"/>
      <c r="DHO481" s="25"/>
      <c r="DHP481" s="25"/>
      <c r="DHQ481" s="25"/>
      <c r="DHR481" s="25"/>
      <c r="DHS481" s="25"/>
      <c r="DHT481" s="25"/>
      <c r="DHU481" s="25"/>
      <c r="DHV481" s="25"/>
      <c r="DHW481" s="25"/>
      <c r="DHX481" s="25"/>
      <c r="DHY481" s="25"/>
      <c r="DHZ481" s="25"/>
      <c r="DIA481" s="25"/>
      <c r="DIB481" s="25"/>
      <c r="DIC481" s="25"/>
      <c r="DID481" s="25"/>
      <c r="DIE481" s="25"/>
      <c r="DIF481" s="25"/>
      <c r="DIG481" s="25"/>
      <c r="DIH481" s="25"/>
      <c r="DII481" s="25"/>
      <c r="DIJ481" s="25"/>
      <c r="DIK481" s="25"/>
      <c r="DIL481" s="25"/>
      <c r="DIM481" s="25"/>
      <c r="DIN481" s="25"/>
      <c r="DIO481" s="25"/>
      <c r="DIP481" s="25"/>
      <c r="DIQ481" s="25"/>
      <c r="DIR481" s="25"/>
      <c r="DIS481" s="25"/>
      <c r="DIT481" s="25"/>
      <c r="DIU481" s="25"/>
      <c r="DIV481" s="25"/>
      <c r="DIW481" s="25"/>
      <c r="DIX481" s="25"/>
      <c r="DIY481" s="25"/>
      <c r="DIZ481" s="25"/>
      <c r="DJA481" s="25"/>
      <c r="DJB481" s="25"/>
      <c r="DJC481" s="25"/>
      <c r="DJD481" s="25"/>
      <c r="DJE481" s="25"/>
      <c r="DJF481" s="25"/>
      <c r="DJG481" s="25"/>
      <c r="DJH481" s="25"/>
      <c r="DJI481" s="25"/>
      <c r="DJJ481" s="25"/>
      <c r="DJK481" s="25"/>
      <c r="DJL481" s="25"/>
      <c r="DJM481" s="25"/>
      <c r="DJN481" s="25"/>
      <c r="DJO481" s="25"/>
      <c r="DJP481" s="25"/>
      <c r="DJQ481" s="25"/>
      <c r="DJR481" s="25"/>
      <c r="DJS481" s="25"/>
      <c r="DJT481" s="25"/>
      <c r="DJU481" s="25"/>
      <c r="DJV481" s="25"/>
      <c r="DJW481" s="25"/>
      <c r="DJX481" s="25"/>
      <c r="DJY481" s="25"/>
      <c r="DJZ481" s="25"/>
      <c r="DKA481" s="25"/>
      <c r="DKB481" s="25"/>
      <c r="DKC481" s="25"/>
      <c r="DKD481" s="25"/>
      <c r="DKE481" s="25"/>
      <c r="DKF481" s="25"/>
      <c r="DKG481" s="25"/>
      <c r="DKH481" s="25"/>
      <c r="DKI481" s="25"/>
      <c r="DKJ481" s="25"/>
      <c r="DKK481" s="25"/>
      <c r="DKL481" s="25"/>
      <c r="DKM481" s="25"/>
      <c r="DKN481" s="25"/>
      <c r="DKO481" s="25"/>
      <c r="DKP481" s="25"/>
      <c r="DKQ481" s="25"/>
      <c r="DKR481" s="25"/>
      <c r="DKS481" s="25"/>
      <c r="DKT481" s="25"/>
      <c r="DKU481" s="25"/>
      <c r="DKV481" s="25"/>
      <c r="DKW481" s="25"/>
      <c r="DKX481" s="25"/>
      <c r="DKY481" s="25"/>
      <c r="DKZ481" s="25"/>
      <c r="DLA481" s="25"/>
      <c r="DLB481" s="25"/>
      <c r="DLC481" s="25"/>
      <c r="DLD481" s="25"/>
      <c r="DLE481" s="25"/>
      <c r="DLF481" s="25"/>
      <c r="DLG481" s="25"/>
      <c r="DLH481" s="25"/>
      <c r="DLI481" s="25"/>
      <c r="DLJ481" s="25"/>
      <c r="DLK481" s="25"/>
      <c r="DLL481" s="25"/>
      <c r="DLM481" s="25"/>
      <c r="DLN481" s="25"/>
      <c r="DLO481" s="25"/>
      <c r="DLP481" s="25"/>
      <c r="DLQ481" s="25"/>
      <c r="DLR481" s="25"/>
      <c r="DLS481" s="25"/>
      <c r="DLT481" s="25"/>
      <c r="DLU481" s="25"/>
      <c r="DLV481" s="25"/>
      <c r="DLW481" s="25"/>
      <c r="DLX481" s="25"/>
      <c r="DLY481" s="25"/>
      <c r="DLZ481" s="25"/>
      <c r="DMA481" s="25"/>
      <c r="DMB481" s="25"/>
      <c r="DMC481" s="25"/>
      <c r="DMD481" s="25"/>
      <c r="DME481" s="25"/>
      <c r="DMF481" s="25"/>
      <c r="DMG481" s="25"/>
      <c r="DMH481" s="25"/>
      <c r="DMI481" s="25"/>
      <c r="DMJ481" s="25"/>
      <c r="DMK481" s="25"/>
      <c r="DML481" s="25"/>
      <c r="DMM481" s="25"/>
      <c r="DMN481" s="25"/>
      <c r="DMO481" s="25"/>
      <c r="DMP481" s="25"/>
      <c r="DMQ481" s="25"/>
      <c r="DMR481" s="25"/>
      <c r="DMS481" s="25"/>
      <c r="DMT481" s="25"/>
      <c r="DMU481" s="25"/>
      <c r="DMV481" s="25"/>
      <c r="DMW481" s="25"/>
      <c r="DMX481" s="25"/>
      <c r="DMY481" s="25"/>
      <c r="DMZ481" s="25"/>
      <c r="DNA481" s="25"/>
      <c r="DNB481" s="25"/>
      <c r="DNC481" s="25"/>
      <c r="DND481" s="25"/>
      <c r="DNE481" s="25"/>
      <c r="DNF481" s="25"/>
      <c r="DNG481" s="25"/>
      <c r="DNH481" s="25"/>
      <c r="DNI481" s="25"/>
      <c r="DNJ481" s="25"/>
      <c r="DNK481" s="25"/>
      <c r="DNL481" s="25"/>
      <c r="DNM481" s="25"/>
      <c r="DNN481" s="25"/>
      <c r="DNO481" s="25"/>
      <c r="DNP481" s="25"/>
      <c r="DNQ481" s="25"/>
      <c r="DNR481" s="25"/>
      <c r="DNS481" s="25"/>
      <c r="DNT481" s="25"/>
      <c r="DNU481" s="25"/>
      <c r="DNV481" s="25"/>
      <c r="DNW481" s="25"/>
      <c r="DNX481" s="25"/>
      <c r="DNY481" s="25"/>
      <c r="DNZ481" s="25"/>
      <c r="DOA481" s="25"/>
      <c r="DOB481" s="25"/>
      <c r="DOC481" s="25"/>
      <c r="DOD481" s="25"/>
      <c r="DOE481" s="25"/>
      <c r="DOF481" s="25"/>
      <c r="DOG481" s="25"/>
      <c r="DOH481" s="25"/>
      <c r="DOI481" s="25"/>
      <c r="DOJ481" s="25"/>
      <c r="DOK481" s="25"/>
      <c r="DOL481" s="25"/>
      <c r="DOM481" s="25"/>
      <c r="DON481" s="25"/>
      <c r="DOO481" s="25"/>
      <c r="DOP481" s="25"/>
      <c r="DOQ481" s="25"/>
      <c r="DOR481" s="25"/>
      <c r="DOS481" s="25"/>
      <c r="DOT481" s="25"/>
      <c r="DOU481" s="25"/>
      <c r="DOV481" s="25"/>
      <c r="DOW481" s="25"/>
      <c r="DOX481" s="25"/>
      <c r="DOY481" s="25"/>
      <c r="DOZ481" s="25"/>
      <c r="DPA481" s="25"/>
      <c r="DPB481" s="25"/>
      <c r="DPC481" s="25"/>
      <c r="DPD481" s="25"/>
      <c r="DPE481" s="25"/>
      <c r="DPF481" s="25"/>
      <c r="DPG481" s="25"/>
      <c r="DPH481" s="25"/>
      <c r="DPI481" s="25"/>
      <c r="DPJ481" s="25"/>
      <c r="DPK481" s="25"/>
      <c r="DPL481" s="25"/>
      <c r="DPM481" s="25"/>
      <c r="DPN481" s="25"/>
      <c r="DPO481" s="25"/>
      <c r="DPP481" s="25"/>
      <c r="DPQ481" s="25"/>
      <c r="DPR481" s="25"/>
      <c r="DPS481" s="25"/>
      <c r="DPT481" s="25"/>
      <c r="DPU481" s="25"/>
      <c r="DPV481" s="25"/>
      <c r="DPW481" s="25"/>
      <c r="DPX481" s="25"/>
      <c r="DPY481" s="25"/>
      <c r="DPZ481" s="25"/>
      <c r="DQA481" s="25"/>
      <c r="DQB481" s="25"/>
      <c r="DQC481" s="25"/>
      <c r="DQD481" s="25"/>
      <c r="DQE481" s="25"/>
      <c r="DQF481" s="25"/>
      <c r="DQG481" s="25"/>
      <c r="DQH481" s="25"/>
      <c r="DQI481" s="25"/>
      <c r="DQJ481" s="25"/>
      <c r="DQK481" s="25"/>
      <c r="DQL481" s="25"/>
      <c r="DQM481" s="25"/>
      <c r="DQN481" s="25"/>
      <c r="DQO481" s="25"/>
      <c r="DQP481" s="25"/>
      <c r="DQQ481" s="25"/>
      <c r="DQR481" s="25"/>
      <c r="DQS481" s="25"/>
      <c r="DQT481" s="25"/>
      <c r="DQU481" s="25"/>
      <c r="DQV481" s="25"/>
      <c r="DQW481" s="25"/>
      <c r="DQX481" s="25"/>
      <c r="DQY481" s="25"/>
      <c r="DQZ481" s="25"/>
      <c r="DRA481" s="25"/>
      <c r="DRB481" s="25"/>
      <c r="DRC481" s="25"/>
      <c r="DRD481" s="25"/>
      <c r="DRE481" s="25"/>
      <c r="DRF481" s="25"/>
      <c r="DRG481" s="25"/>
      <c r="DRH481" s="25"/>
      <c r="DRI481" s="25"/>
      <c r="DRJ481" s="25"/>
      <c r="DRK481" s="25"/>
      <c r="DRL481" s="25"/>
      <c r="DRM481" s="25"/>
      <c r="DRN481" s="25"/>
      <c r="DRO481" s="25"/>
      <c r="DRP481" s="25"/>
      <c r="DRQ481" s="25"/>
      <c r="DRR481" s="25"/>
      <c r="DRS481" s="25"/>
      <c r="DRT481" s="25"/>
      <c r="DRU481" s="25"/>
      <c r="DRV481" s="25"/>
      <c r="DRW481" s="25"/>
      <c r="DRX481" s="25"/>
      <c r="DRY481" s="25"/>
      <c r="DRZ481" s="25"/>
      <c r="DSA481" s="25"/>
      <c r="DSB481" s="25"/>
      <c r="DSC481" s="25"/>
      <c r="DSD481" s="25"/>
      <c r="DSE481" s="25"/>
      <c r="DSF481" s="25"/>
      <c r="DSG481" s="25"/>
      <c r="DSH481" s="25"/>
      <c r="DSI481" s="25"/>
      <c r="DSJ481" s="25"/>
      <c r="DSK481" s="25"/>
      <c r="DSL481" s="25"/>
      <c r="DSM481" s="25"/>
      <c r="DSN481" s="25"/>
      <c r="DSO481" s="25"/>
      <c r="DSP481" s="25"/>
      <c r="DSQ481" s="25"/>
      <c r="DSR481" s="25"/>
      <c r="DSS481" s="25"/>
      <c r="DST481" s="25"/>
      <c r="DSU481" s="25"/>
      <c r="DSV481" s="25"/>
      <c r="DSW481" s="25"/>
      <c r="DSX481" s="25"/>
      <c r="DSY481" s="25"/>
      <c r="DSZ481" s="25"/>
      <c r="DTA481" s="25"/>
      <c r="DTB481" s="25"/>
      <c r="DTC481" s="25"/>
      <c r="DTD481" s="25"/>
      <c r="DTE481" s="25"/>
      <c r="DTF481" s="25"/>
      <c r="DTG481" s="25"/>
      <c r="DTH481" s="25"/>
      <c r="DTI481" s="25"/>
      <c r="DTJ481" s="25"/>
      <c r="DTK481" s="25"/>
      <c r="DTL481" s="25"/>
      <c r="DTM481" s="25"/>
      <c r="DTN481" s="25"/>
      <c r="DTO481" s="25"/>
      <c r="DTP481" s="25"/>
      <c r="DTQ481" s="25"/>
      <c r="DTR481" s="25"/>
      <c r="DTS481" s="25"/>
      <c r="DTT481" s="25"/>
      <c r="DTU481" s="25"/>
      <c r="DTV481" s="25"/>
      <c r="DTW481" s="25"/>
      <c r="DTX481" s="25"/>
      <c r="DTY481" s="25"/>
      <c r="DTZ481" s="25"/>
      <c r="DUA481" s="25"/>
      <c r="DUB481" s="25"/>
      <c r="DUC481" s="25"/>
      <c r="DUD481" s="25"/>
      <c r="DUE481" s="25"/>
      <c r="DUF481" s="25"/>
      <c r="DUG481" s="25"/>
      <c r="DUH481" s="25"/>
      <c r="DUI481" s="25"/>
      <c r="DUJ481" s="25"/>
      <c r="DUK481" s="25"/>
      <c r="DUL481" s="25"/>
      <c r="DUM481" s="25"/>
      <c r="DUN481" s="25"/>
      <c r="DUO481" s="25"/>
      <c r="DUP481" s="25"/>
      <c r="DUQ481" s="25"/>
      <c r="DUR481" s="25"/>
      <c r="DUS481" s="25"/>
      <c r="DUT481" s="25"/>
      <c r="DUU481" s="25"/>
      <c r="DUV481" s="25"/>
      <c r="DUW481" s="25"/>
      <c r="DUX481" s="25"/>
      <c r="DUY481" s="25"/>
      <c r="DUZ481" s="25"/>
      <c r="DVA481" s="25"/>
      <c r="DVB481" s="25"/>
      <c r="DVC481" s="25"/>
      <c r="DVD481" s="25"/>
      <c r="DVE481" s="25"/>
      <c r="DVF481" s="25"/>
      <c r="DVG481" s="25"/>
      <c r="DVH481" s="25"/>
      <c r="DVI481" s="25"/>
      <c r="DVJ481" s="25"/>
      <c r="DVK481" s="25"/>
      <c r="DVL481" s="25"/>
      <c r="DVM481" s="25"/>
      <c r="DVN481" s="25"/>
      <c r="DVO481" s="25"/>
      <c r="DVP481" s="25"/>
      <c r="DVQ481" s="25"/>
      <c r="DVR481" s="25"/>
      <c r="DVS481" s="25"/>
      <c r="DVT481" s="25"/>
      <c r="DVU481" s="25"/>
      <c r="DVV481" s="25"/>
      <c r="DVW481" s="25"/>
      <c r="DVX481" s="25"/>
      <c r="DVY481" s="25"/>
      <c r="DVZ481" s="25"/>
      <c r="DWA481" s="25"/>
      <c r="DWB481" s="25"/>
      <c r="DWC481" s="25"/>
      <c r="DWD481" s="25"/>
      <c r="DWE481" s="25"/>
      <c r="DWF481" s="25"/>
      <c r="DWG481" s="25"/>
      <c r="DWH481" s="25"/>
      <c r="DWI481" s="25"/>
      <c r="DWJ481" s="25"/>
      <c r="DWK481" s="25"/>
      <c r="DWL481" s="25"/>
      <c r="DWM481" s="25"/>
      <c r="DWN481" s="25"/>
      <c r="DWO481" s="25"/>
      <c r="DWP481" s="25"/>
      <c r="DWQ481" s="25"/>
      <c r="DWR481" s="25"/>
      <c r="DWS481" s="25"/>
      <c r="DWT481" s="25"/>
      <c r="DWU481" s="25"/>
      <c r="DWV481" s="25"/>
      <c r="DWW481" s="25"/>
      <c r="DWX481" s="25"/>
      <c r="DWY481" s="25"/>
      <c r="DWZ481" s="25"/>
      <c r="DXA481" s="25"/>
      <c r="DXB481" s="25"/>
      <c r="DXC481" s="25"/>
      <c r="DXD481" s="25"/>
      <c r="DXE481" s="25"/>
      <c r="DXF481" s="25"/>
      <c r="DXG481" s="25"/>
      <c r="DXH481" s="25"/>
      <c r="DXI481" s="25"/>
      <c r="DXJ481" s="25"/>
      <c r="DXK481" s="25"/>
      <c r="DXL481" s="25"/>
      <c r="DXM481" s="25"/>
      <c r="DXN481" s="25"/>
      <c r="DXO481" s="25"/>
      <c r="DXP481" s="25"/>
      <c r="DXQ481" s="25"/>
      <c r="DXR481" s="25"/>
      <c r="DXS481" s="25"/>
      <c r="DXT481" s="25"/>
      <c r="DXU481" s="25"/>
      <c r="DXV481" s="25"/>
      <c r="DXW481" s="25"/>
      <c r="DXX481" s="25"/>
      <c r="DXY481" s="25"/>
      <c r="DXZ481" s="25"/>
      <c r="DYA481" s="25"/>
      <c r="DYB481" s="25"/>
      <c r="DYC481" s="25"/>
      <c r="DYD481" s="25"/>
      <c r="DYE481" s="25"/>
      <c r="DYF481" s="25"/>
      <c r="DYG481" s="25"/>
      <c r="DYH481" s="25"/>
      <c r="DYI481" s="25"/>
      <c r="DYJ481" s="25"/>
      <c r="DYK481" s="25"/>
      <c r="DYL481" s="25"/>
      <c r="DYM481" s="25"/>
      <c r="DYN481" s="25"/>
      <c r="DYO481" s="25"/>
      <c r="DYP481" s="25"/>
      <c r="DYQ481" s="25"/>
      <c r="DYR481" s="25"/>
      <c r="DYS481" s="25"/>
      <c r="DYT481" s="25"/>
      <c r="DYU481" s="25"/>
      <c r="DYV481" s="25"/>
      <c r="DYW481" s="25"/>
      <c r="DYX481" s="25"/>
      <c r="DYY481" s="25"/>
      <c r="DYZ481" s="25"/>
      <c r="DZA481" s="25"/>
      <c r="DZB481" s="25"/>
      <c r="DZC481" s="25"/>
      <c r="DZD481" s="25"/>
      <c r="DZE481" s="25"/>
      <c r="DZF481" s="25"/>
      <c r="DZG481" s="25"/>
      <c r="DZH481" s="25"/>
      <c r="DZI481" s="25"/>
      <c r="DZJ481" s="25"/>
      <c r="DZK481" s="25"/>
      <c r="DZL481" s="25"/>
      <c r="DZM481" s="25"/>
      <c r="DZN481" s="25"/>
      <c r="DZO481" s="25"/>
      <c r="DZP481" s="25"/>
      <c r="DZQ481" s="25"/>
      <c r="DZR481" s="25"/>
      <c r="DZS481" s="25"/>
      <c r="DZT481" s="25"/>
      <c r="DZU481" s="25"/>
      <c r="DZV481" s="25"/>
      <c r="DZW481" s="25"/>
      <c r="DZX481" s="25"/>
      <c r="DZY481" s="25"/>
      <c r="DZZ481" s="25"/>
      <c r="EAA481" s="25"/>
      <c r="EAB481" s="25"/>
      <c r="EAC481" s="25"/>
      <c r="EAD481" s="25"/>
      <c r="EAE481" s="25"/>
      <c r="EAF481" s="25"/>
      <c r="EAG481" s="25"/>
      <c r="EAH481" s="25"/>
      <c r="EAI481" s="25"/>
      <c r="EAJ481" s="25"/>
      <c r="EAK481" s="25"/>
      <c r="EAL481" s="25"/>
      <c r="EAM481" s="25"/>
      <c r="EAN481" s="25"/>
      <c r="EAO481" s="25"/>
      <c r="EAP481" s="25"/>
      <c r="EAQ481" s="25"/>
      <c r="EAR481" s="25"/>
      <c r="EAS481" s="25"/>
      <c r="EAT481" s="25"/>
      <c r="EAU481" s="25"/>
      <c r="EAV481" s="25"/>
      <c r="EAW481" s="25"/>
      <c r="EAX481" s="25"/>
      <c r="EAY481" s="25"/>
      <c r="EAZ481" s="25"/>
      <c r="EBA481" s="25"/>
      <c r="EBB481" s="25"/>
      <c r="EBC481" s="25"/>
      <c r="EBD481" s="25"/>
      <c r="EBE481" s="25"/>
      <c r="EBF481" s="25"/>
      <c r="EBG481" s="25"/>
      <c r="EBH481" s="25"/>
      <c r="EBI481" s="25"/>
      <c r="EBJ481" s="25"/>
      <c r="EBK481" s="25"/>
      <c r="EBL481" s="25"/>
      <c r="EBM481" s="25"/>
      <c r="EBN481" s="25"/>
      <c r="EBO481" s="25"/>
      <c r="EBP481" s="25"/>
      <c r="EBQ481" s="25"/>
      <c r="EBR481" s="25"/>
      <c r="EBS481" s="25"/>
      <c r="EBT481" s="25"/>
      <c r="EBU481" s="25"/>
      <c r="EBV481" s="25"/>
      <c r="EBW481" s="25"/>
      <c r="EBX481" s="25"/>
      <c r="EBY481" s="25"/>
      <c r="EBZ481" s="25"/>
      <c r="ECA481" s="25"/>
      <c r="ECB481" s="25"/>
      <c r="ECC481" s="25"/>
      <c r="ECD481" s="25"/>
      <c r="ECE481" s="25"/>
      <c r="ECF481" s="25"/>
      <c r="ECG481" s="25"/>
      <c r="ECH481" s="25"/>
      <c r="ECI481" s="25"/>
      <c r="ECJ481" s="25"/>
      <c r="ECK481" s="25"/>
      <c r="ECL481" s="25"/>
      <c r="ECM481" s="25"/>
      <c r="ECN481" s="25"/>
      <c r="ECO481" s="25"/>
      <c r="ECP481" s="25"/>
      <c r="ECQ481" s="25"/>
      <c r="ECR481" s="25"/>
      <c r="ECS481" s="25"/>
      <c r="ECT481" s="25"/>
      <c r="ECU481" s="25"/>
      <c r="ECV481" s="25"/>
      <c r="ECW481" s="25"/>
      <c r="ECX481" s="25"/>
      <c r="ECY481" s="25"/>
      <c r="ECZ481" s="25"/>
      <c r="EDA481" s="25"/>
      <c r="EDB481" s="25"/>
      <c r="EDC481" s="25"/>
      <c r="EDD481" s="25"/>
      <c r="EDE481" s="25"/>
      <c r="EDF481" s="25"/>
      <c r="EDG481" s="25"/>
      <c r="EDH481" s="25"/>
      <c r="EDI481" s="25"/>
      <c r="EDJ481" s="25"/>
      <c r="EDK481" s="25"/>
      <c r="EDL481" s="25"/>
      <c r="EDM481" s="25"/>
      <c r="EDN481" s="25"/>
      <c r="EDO481" s="25"/>
      <c r="EDP481" s="25"/>
      <c r="EDQ481" s="25"/>
      <c r="EDR481" s="25"/>
      <c r="EDS481" s="25"/>
      <c r="EDT481" s="25"/>
      <c r="EDU481" s="25"/>
      <c r="EDV481" s="25"/>
      <c r="EDW481" s="25"/>
      <c r="EDX481" s="25"/>
      <c r="EDY481" s="25"/>
      <c r="EDZ481" s="25"/>
      <c r="EEA481" s="25"/>
      <c r="EEB481" s="25"/>
      <c r="EEC481" s="25"/>
      <c r="EED481" s="25"/>
      <c r="EEE481" s="25"/>
      <c r="EEF481" s="25"/>
      <c r="EEG481" s="25"/>
      <c r="EEH481" s="25"/>
      <c r="EEI481" s="25"/>
      <c r="EEJ481" s="25"/>
      <c r="EEK481" s="25"/>
      <c r="EEL481" s="25"/>
      <c r="EEM481" s="25"/>
      <c r="EEN481" s="25"/>
      <c r="EEO481" s="25"/>
      <c r="EEP481" s="25"/>
      <c r="EEQ481" s="25"/>
      <c r="EER481" s="25"/>
      <c r="EES481" s="25"/>
      <c r="EET481" s="25"/>
      <c r="EEU481" s="25"/>
      <c r="EEV481" s="25"/>
      <c r="EEW481" s="25"/>
      <c r="EEX481" s="25"/>
      <c r="EEY481" s="25"/>
      <c r="EEZ481" s="25"/>
      <c r="EFA481" s="25"/>
      <c r="EFB481" s="25"/>
      <c r="EFC481" s="25"/>
      <c r="EFD481" s="25"/>
      <c r="EFE481" s="25"/>
      <c r="EFF481" s="25"/>
      <c r="EFG481" s="25"/>
      <c r="EFH481" s="25"/>
      <c r="EFI481" s="25"/>
      <c r="EFJ481" s="25"/>
      <c r="EFK481" s="25"/>
      <c r="EFL481" s="25"/>
      <c r="EFM481" s="25"/>
      <c r="EFN481" s="25"/>
      <c r="EFO481" s="25"/>
      <c r="EFP481" s="25"/>
      <c r="EFQ481" s="25"/>
      <c r="EFR481" s="25"/>
      <c r="EFS481" s="25"/>
      <c r="EFT481" s="25"/>
      <c r="EFU481" s="25"/>
      <c r="EFV481" s="25"/>
      <c r="EFW481" s="25"/>
      <c r="EFX481" s="25"/>
      <c r="EFY481" s="25"/>
      <c r="EFZ481" s="25"/>
      <c r="EGA481" s="25"/>
      <c r="EGB481" s="25"/>
      <c r="EGC481" s="25"/>
      <c r="EGD481" s="25"/>
      <c r="EGE481" s="25"/>
      <c r="EGF481" s="25"/>
      <c r="EGG481" s="25"/>
      <c r="EGH481" s="25"/>
      <c r="EGI481" s="25"/>
      <c r="EGJ481" s="25"/>
      <c r="EGK481" s="25"/>
      <c r="EGL481" s="25"/>
      <c r="EGM481" s="25"/>
      <c r="EGN481" s="25"/>
      <c r="EGO481" s="25"/>
      <c r="EGP481" s="25"/>
      <c r="EGQ481" s="25"/>
      <c r="EGR481" s="25"/>
      <c r="EGS481" s="25"/>
      <c r="EGT481" s="25"/>
      <c r="EGU481" s="25"/>
      <c r="EGV481" s="25"/>
      <c r="EGW481" s="25"/>
      <c r="EGX481" s="25"/>
      <c r="EGY481" s="25"/>
      <c r="EGZ481" s="25"/>
      <c r="EHA481" s="25"/>
      <c r="EHB481" s="25"/>
      <c r="EHC481" s="25"/>
      <c r="EHD481" s="25"/>
      <c r="EHE481" s="25"/>
      <c r="EHF481" s="25"/>
      <c r="EHG481" s="25"/>
      <c r="EHH481" s="25"/>
      <c r="EHI481" s="25"/>
      <c r="EHJ481" s="25"/>
      <c r="EHK481" s="25"/>
      <c r="EHL481" s="25"/>
      <c r="EHM481" s="25"/>
      <c r="EHN481" s="25"/>
      <c r="EHO481" s="25"/>
      <c r="EHP481" s="25"/>
      <c r="EHQ481" s="25"/>
      <c r="EHR481" s="25"/>
      <c r="EHS481" s="25"/>
      <c r="EHT481" s="25"/>
      <c r="EHU481" s="25"/>
      <c r="EHV481" s="25"/>
      <c r="EHW481" s="25"/>
      <c r="EHX481" s="25"/>
      <c r="EHY481" s="25"/>
      <c r="EHZ481" s="25"/>
      <c r="EIA481" s="25"/>
      <c r="EIB481" s="25"/>
      <c r="EIC481" s="25"/>
      <c r="EID481" s="25"/>
      <c r="EIE481" s="25"/>
      <c r="EIF481" s="25"/>
      <c r="EIG481" s="25"/>
      <c r="EIH481" s="25"/>
      <c r="EII481" s="25"/>
      <c r="EIJ481" s="25"/>
      <c r="EIK481" s="25"/>
      <c r="EIL481" s="25"/>
      <c r="EIM481" s="25"/>
      <c r="EIN481" s="25"/>
      <c r="EIO481" s="25"/>
      <c r="EIP481" s="25"/>
      <c r="EIQ481" s="25"/>
      <c r="EIR481" s="25"/>
      <c r="EIS481" s="25"/>
      <c r="EIT481" s="25"/>
      <c r="EIU481" s="25"/>
      <c r="EIV481" s="25"/>
      <c r="EIW481" s="25"/>
      <c r="EIX481" s="25"/>
      <c r="EIY481" s="25"/>
      <c r="EIZ481" s="25"/>
      <c r="EJA481" s="25"/>
      <c r="EJB481" s="25"/>
      <c r="EJC481" s="25"/>
      <c r="EJD481" s="25"/>
      <c r="EJE481" s="25"/>
      <c r="EJF481" s="25"/>
      <c r="EJG481" s="25"/>
      <c r="EJH481" s="25"/>
      <c r="EJI481" s="25"/>
      <c r="EJJ481" s="25"/>
      <c r="EJK481" s="25"/>
      <c r="EJL481" s="25"/>
      <c r="EJM481" s="25"/>
      <c r="EJN481" s="25"/>
      <c r="EJO481" s="25"/>
      <c r="EJP481" s="25"/>
      <c r="EJQ481" s="25"/>
      <c r="EJR481" s="25"/>
      <c r="EJS481" s="25"/>
      <c r="EJT481" s="25"/>
      <c r="EJU481" s="25"/>
      <c r="EJV481" s="25"/>
      <c r="EJW481" s="25"/>
      <c r="EJX481" s="25"/>
      <c r="EJY481" s="25"/>
      <c r="EJZ481" s="25"/>
      <c r="EKA481" s="25"/>
      <c r="EKB481" s="25"/>
      <c r="EKC481" s="25"/>
      <c r="EKD481" s="25"/>
      <c r="EKE481" s="25"/>
      <c r="EKF481" s="25"/>
      <c r="EKG481" s="25"/>
      <c r="EKH481" s="25"/>
      <c r="EKI481" s="25"/>
      <c r="EKJ481" s="25"/>
      <c r="EKK481" s="25"/>
      <c r="EKL481" s="25"/>
      <c r="EKM481" s="25"/>
      <c r="EKN481" s="25"/>
      <c r="EKO481" s="25"/>
      <c r="EKP481" s="25"/>
      <c r="EKQ481" s="25"/>
      <c r="EKR481" s="25"/>
      <c r="EKS481" s="25"/>
      <c r="EKT481" s="25"/>
      <c r="EKU481" s="25"/>
      <c r="EKV481" s="25"/>
      <c r="EKW481" s="25"/>
      <c r="EKX481" s="25"/>
      <c r="EKY481" s="25"/>
      <c r="EKZ481" s="25"/>
      <c r="ELA481" s="25"/>
      <c r="ELB481" s="25"/>
      <c r="ELC481" s="25"/>
      <c r="ELD481" s="25"/>
      <c r="ELE481" s="25"/>
      <c r="ELF481" s="25"/>
      <c r="ELG481" s="25"/>
      <c r="ELH481" s="25"/>
      <c r="ELI481" s="25"/>
      <c r="ELJ481" s="25"/>
      <c r="ELK481" s="25"/>
      <c r="ELL481" s="25"/>
      <c r="ELM481" s="25"/>
      <c r="ELN481" s="25"/>
      <c r="ELO481" s="25"/>
      <c r="ELP481" s="25"/>
      <c r="ELQ481" s="25"/>
      <c r="ELR481" s="25"/>
      <c r="ELS481" s="25"/>
      <c r="ELT481" s="25"/>
      <c r="ELU481" s="25"/>
      <c r="ELV481" s="25"/>
      <c r="ELW481" s="25"/>
      <c r="ELX481" s="25"/>
      <c r="ELY481" s="25"/>
      <c r="ELZ481" s="25"/>
      <c r="EMA481" s="25"/>
      <c r="EMB481" s="25"/>
      <c r="EMC481" s="25"/>
      <c r="EMD481" s="25"/>
      <c r="EME481" s="25"/>
      <c r="EMF481" s="25"/>
      <c r="EMG481" s="25"/>
      <c r="EMH481" s="25"/>
      <c r="EMI481" s="25"/>
      <c r="EMJ481" s="25"/>
      <c r="EMK481" s="25"/>
      <c r="EML481" s="25"/>
      <c r="EMM481" s="25"/>
      <c r="EMN481" s="25"/>
      <c r="EMO481" s="25"/>
      <c r="EMP481" s="25"/>
      <c r="EMQ481" s="25"/>
      <c r="EMR481" s="25"/>
      <c r="EMS481" s="25"/>
      <c r="EMT481" s="25"/>
      <c r="EMU481" s="25"/>
      <c r="EMV481" s="25"/>
      <c r="EMW481" s="25"/>
      <c r="EMX481" s="25"/>
      <c r="EMY481" s="25"/>
      <c r="EMZ481" s="25"/>
      <c r="ENA481" s="25"/>
      <c r="ENB481" s="25"/>
      <c r="ENC481" s="25"/>
      <c r="END481" s="25"/>
      <c r="ENE481" s="25"/>
      <c r="ENF481" s="25"/>
      <c r="ENG481" s="25"/>
      <c r="ENH481" s="25"/>
      <c r="ENI481" s="25"/>
      <c r="ENJ481" s="25"/>
      <c r="ENK481" s="25"/>
      <c r="ENL481" s="25"/>
      <c r="ENM481" s="25"/>
      <c r="ENN481" s="25"/>
      <c r="ENO481" s="25"/>
      <c r="ENP481" s="25"/>
      <c r="ENQ481" s="25"/>
      <c r="ENR481" s="25"/>
      <c r="ENS481" s="25"/>
      <c r="ENT481" s="25"/>
      <c r="ENU481" s="25"/>
      <c r="ENV481" s="25"/>
      <c r="ENW481" s="25"/>
      <c r="ENX481" s="25"/>
      <c r="ENY481" s="25"/>
      <c r="ENZ481" s="25"/>
      <c r="EOA481" s="25"/>
      <c r="EOB481" s="25"/>
      <c r="EOC481" s="25"/>
      <c r="EOD481" s="25"/>
      <c r="EOE481" s="25"/>
      <c r="EOF481" s="25"/>
      <c r="EOG481" s="25"/>
      <c r="EOH481" s="25"/>
      <c r="EOI481" s="25"/>
      <c r="EOJ481" s="25"/>
      <c r="EOK481" s="25"/>
      <c r="EOL481" s="25"/>
      <c r="EOM481" s="25"/>
      <c r="EON481" s="25"/>
      <c r="EOO481" s="25"/>
      <c r="EOP481" s="25"/>
      <c r="EOQ481" s="25"/>
      <c r="EOR481" s="25"/>
      <c r="EOS481" s="25"/>
      <c r="EOT481" s="25"/>
      <c r="EOU481" s="25"/>
      <c r="EOV481" s="25"/>
      <c r="EOW481" s="25"/>
      <c r="EOX481" s="25"/>
      <c r="EOY481" s="25"/>
      <c r="EOZ481" s="25"/>
      <c r="EPA481" s="25"/>
      <c r="EPB481" s="25"/>
      <c r="EPC481" s="25"/>
      <c r="EPD481" s="25"/>
      <c r="EPE481" s="25"/>
      <c r="EPF481" s="25"/>
      <c r="EPG481" s="25"/>
      <c r="EPH481" s="25"/>
      <c r="EPI481" s="25"/>
      <c r="EPJ481" s="25"/>
      <c r="EPK481" s="25"/>
      <c r="EPL481" s="25"/>
      <c r="EPM481" s="25"/>
      <c r="EPN481" s="25"/>
      <c r="EPO481" s="25"/>
      <c r="EPP481" s="25"/>
      <c r="EPQ481" s="25"/>
      <c r="EPR481" s="25"/>
      <c r="EPS481" s="25"/>
      <c r="EPT481" s="25"/>
      <c r="EPU481" s="25"/>
      <c r="EPV481" s="25"/>
      <c r="EPW481" s="25"/>
      <c r="EPX481" s="25"/>
      <c r="EPY481" s="25"/>
      <c r="EPZ481" s="25"/>
      <c r="EQA481" s="25"/>
      <c r="EQB481" s="25"/>
      <c r="EQC481" s="25"/>
      <c r="EQD481" s="25"/>
      <c r="EQE481" s="25"/>
      <c r="EQF481" s="25"/>
      <c r="EQG481" s="25"/>
      <c r="EQH481" s="25"/>
      <c r="EQI481" s="25"/>
      <c r="EQJ481" s="25"/>
      <c r="EQK481" s="25"/>
      <c r="EQL481" s="25"/>
      <c r="EQM481" s="25"/>
      <c r="EQN481" s="25"/>
      <c r="EQO481" s="25"/>
      <c r="EQP481" s="25"/>
      <c r="EQQ481" s="25"/>
      <c r="EQR481" s="25"/>
      <c r="EQS481" s="25"/>
      <c r="EQT481" s="25"/>
      <c r="EQU481" s="25"/>
      <c r="EQV481" s="25"/>
      <c r="EQW481" s="25"/>
      <c r="EQX481" s="25"/>
      <c r="EQY481" s="25"/>
      <c r="EQZ481" s="25"/>
      <c r="ERA481" s="25"/>
      <c r="ERB481" s="25"/>
      <c r="ERC481" s="25"/>
      <c r="ERD481" s="25"/>
      <c r="ERE481" s="25"/>
      <c r="ERF481" s="25"/>
      <c r="ERG481" s="25"/>
      <c r="ERH481" s="25"/>
      <c r="ERI481" s="25"/>
      <c r="ERJ481" s="25"/>
      <c r="ERK481" s="25"/>
      <c r="ERL481" s="25"/>
      <c r="ERM481" s="25"/>
      <c r="ERN481" s="25"/>
      <c r="ERO481" s="25"/>
      <c r="ERP481" s="25"/>
      <c r="ERQ481" s="25"/>
      <c r="ERR481" s="25"/>
      <c r="ERS481" s="25"/>
      <c r="ERT481" s="25"/>
      <c r="ERU481" s="25"/>
      <c r="ERV481" s="25"/>
      <c r="ERW481" s="25"/>
      <c r="ERX481" s="25"/>
      <c r="ERY481" s="25"/>
      <c r="ERZ481" s="25"/>
      <c r="ESA481" s="25"/>
      <c r="ESB481" s="25"/>
      <c r="ESC481" s="25"/>
      <c r="ESD481" s="25"/>
      <c r="ESE481" s="25"/>
      <c r="ESF481" s="25"/>
      <c r="ESG481" s="25"/>
      <c r="ESH481" s="25"/>
      <c r="ESI481" s="25"/>
      <c r="ESJ481" s="25"/>
      <c r="ESK481" s="25"/>
      <c r="ESL481" s="25"/>
      <c r="ESM481" s="25"/>
      <c r="ESN481" s="25"/>
      <c r="ESO481" s="25"/>
      <c r="ESP481" s="25"/>
      <c r="ESQ481" s="25"/>
      <c r="ESR481" s="25"/>
      <c r="ESS481" s="25"/>
      <c r="EST481" s="25"/>
      <c r="ESU481" s="25"/>
      <c r="ESV481" s="25"/>
      <c r="ESW481" s="25"/>
      <c r="ESX481" s="25"/>
      <c r="ESY481" s="25"/>
      <c r="ESZ481" s="25"/>
      <c r="ETA481" s="25"/>
      <c r="ETB481" s="25"/>
      <c r="ETC481" s="25"/>
      <c r="ETD481" s="25"/>
      <c r="ETE481" s="25"/>
      <c r="ETF481" s="25"/>
      <c r="ETG481" s="25"/>
      <c r="ETH481" s="25"/>
      <c r="ETI481" s="25"/>
      <c r="ETJ481" s="25"/>
      <c r="ETK481" s="25"/>
      <c r="ETL481" s="25"/>
      <c r="ETM481" s="25"/>
      <c r="ETN481" s="25"/>
      <c r="ETO481" s="25"/>
      <c r="ETP481" s="25"/>
      <c r="ETQ481" s="25"/>
      <c r="ETR481" s="25"/>
      <c r="ETS481" s="25"/>
      <c r="ETT481" s="25"/>
      <c r="ETU481" s="25"/>
      <c r="ETV481" s="25"/>
      <c r="ETW481" s="25"/>
      <c r="ETX481" s="25"/>
      <c r="ETY481" s="25"/>
      <c r="ETZ481" s="25"/>
      <c r="EUA481" s="25"/>
      <c r="EUB481" s="25"/>
      <c r="EUC481" s="25"/>
      <c r="EUD481" s="25"/>
      <c r="EUE481" s="25"/>
      <c r="EUF481" s="25"/>
      <c r="EUG481" s="25"/>
      <c r="EUH481" s="25"/>
      <c r="EUI481" s="25"/>
      <c r="EUJ481" s="25"/>
      <c r="EUK481" s="25"/>
      <c r="EUL481" s="25"/>
      <c r="EUM481" s="25"/>
      <c r="EUN481" s="25"/>
      <c r="EUO481" s="25"/>
      <c r="EUP481" s="25"/>
      <c r="EUQ481" s="25"/>
      <c r="EUR481" s="25"/>
      <c r="EUS481" s="25"/>
      <c r="EUT481" s="25"/>
      <c r="EUU481" s="25"/>
      <c r="EUV481" s="25"/>
      <c r="EUW481" s="25"/>
      <c r="EUX481" s="25"/>
      <c r="EUY481" s="25"/>
      <c r="EUZ481" s="25"/>
      <c r="EVA481" s="25"/>
      <c r="EVB481" s="25"/>
      <c r="EVC481" s="25"/>
      <c r="EVD481" s="25"/>
      <c r="EVE481" s="25"/>
      <c r="EVF481" s="25"/>
      <c r="EVG481" s="25"/>
      <c r="EVH481" s="25"/>
      <c r="EVI481" s="25"/>
      <c r="EVJ481" s="25"/>
      <c r="EVK481" s="25"/>
      <c r="EVL481" s="25"/>
      <c r="EVM481" s="25"/>
      <c r="EVN481" s="25"/>
      <c r="EVO481" s="25"/>
      <c r="EVP481" s="25"/>
      <c r="EVQ481" s="25"/>
      <c r="EVR481" s="25"/>
      <c r="EVS481" s="25"/>
      <c r="EVT481" s="25"/>
      <c r="EVU481" s="25"/>
      <c r="EVV481" s="25"/>
      <c r="EVW481" s="25"/>
      <c r="EVX481" s="25"/>
      <c r="EVY481" s="25"/>
      <c r="EVZ481" s="25"/>
      <c r="EWA481" s="25"/>
      <c r="EWB481" s="25"/>
      <c r="EWC481" s="25"/>
      <c r="EWD481" s="25"/>
      <c r="EWE481" s="25"/>
      <c r="EWF481" s="25"/>
      <c r="EWG481" s="25"/>
      <c r="EWH481" s="25"/>
      <c r="EWI481" s="25"/>
      <c r="EWJ481" s="25"/>
      <c r="EWK481" s="25"/>
      <c r="EWL481" s="25"/>
      <c r="EWM481" s="25"/>
      <c r="EWN481" s="25"/>
      <c r="EWO481" s="25"/>
      <c r="EWP481" s="25"/>
      <c r="EWQ481" s="25"/>
      <c r="EWR481" s="25"/>
      <c r="EWS481" s="25"/>
      <c r="EWT481" s="25"/>
      <c r="EWU481" s="25"/>
      <c r="EWV481" s="25"/>
      <c r="EWW481" s="25"/>
      <c r="EWX481" s="25"/>
      <c r="EWY481" s="25"/>
      <c r="EWZ481" s="25"/>
      <c r="EXA481" s="25"/>
      <c r="EXB481" s="25"/>
      <c r="EXC481" s="25"/>
      <c r="EXD481" s="25"/>
      <c r="EXE481" s="25"/>
      <c r="EXF481" s="25"/>
      <c r="EXG481" s="25"/>
      <c r="EXH481" s="25"/>
      <c r="EXI481" s="25"/>
      <c r="EXJ481" s="25"/>
      <c r="EXK481" s="25"/>
      <c r="EXL481" s="25"/>
      <c r="EXM481" s="25"/>
      <c r="EXN481" s="25"/>
      <c r="EXO481" s="25"/>
      <c r="EXP481" s="25"/>
      <c r="EXQ481" s="25"/>
      <c r="EXR481" s="25"/>
      <c r="EXS481" s="25"/>
      <c r="EXT481" s="25"/>
      <c r="EXU481" s="25"/>
      <c r="EXV481" s="25"/>
      <c r="EXW481" s="25"/>
      <c r="EXX481" s="25"/>
      <c r="EXY481" s="25"/>
      <c r="EXZ481" s="25"/>
      <c r="EYA481" s="25"/>
      <c r="EYB481" s="25"/>
      <c r="EYC481" s="25"/>
      <c r="EYD481" s="25"/>
      <c r="EYE481" s="25"/>
      <c r="EYF481" s="25"/>
      <c r="EYG481" s="25"/>
      <c r="EYH481" s="25"/>
      <c r="EYI481" s="25"/>
      <c r="EYJ481" s="25"/>
      <c r="EYK481" s="25"/>
      <c r="EYL481" s="25"/>
      <c r="EYM481" s="25"/>
      <c r="EYN481" s="25"/>
      <c r="EYO481" s="25"/>
      <c r="EYP481" s="25"/>
      <c r="EYQ481" s="25"/>
      <c r="EYR481" s="25"/>
      <c r="EYS481" s="25"/>
      <c r="EYT481" s="25"/>
      <c r="EYU481" s="25"/>
      <c r="EYV481" s="25"/>
      <c r="EYW481" s="25"/>
      <c r="EYX481" s="25"/>
      <c r="EYY481" s="25"/>
      <c r="EYZ481" s="25"/>
      <c r="EZA481" s="25"/>
      <c r="EZB481" s="25"/>
      <c r="EZC481" s="25"/>
      <c r="EZD481" s="25"/>
      <c r="EZE481" s="25"/>
      <c r="EZF481" s="25"/>
      <c r="EZG481" s="25"/>
      <c r="EZH481" s="25"/>
      <c r="EZI481" s="25"/>
      <c r="EZJ481" s="25"/>
      <c r="EZK481" s="25"/>
      <c r="EZL481" s="25"/>
      <c r="EZM481" s="25"/>
      <c r="EZN481" s="25"/>
      <c r="EZO481" s="25"/>
      <c r="EZP481" s="25"/>
      <c r="EZQ481" s="25"/>
      <c r="EZR481" s="25"/>
      <c r="EZS481" s="25"/>
      <c r="EZT481" s="25"/>
      <c r="EZU481" s="25"/>
      <c r="EZV481" s="25"/>
      <c r="EZW481" s="25"/>
      <c r="EZX481" s="25"/>
      <c r="EZY481" s="25"/>
      <c r="EZZ481" s="25"/>
      <c r="FAA481" s="25"/>
      <c r="FAB481" s="25"/>
      <c r="FAC481" s="25"/>
      <c r="FAD481" s="25"/>
      <c r="FAE481" s="25"/>
      <c r="FAF481" s="25"/>
      <c r="FAG481" s="25"/>
      <c r="FAH481" s="25"/>
      <c r="FAI481" s="25"/>
      <c r="FAJ481" s="25"/>
      <c r="FAK481" s="25"/>
      <c r="FAL481" s="25"/>
      <c r="FAM481" s="25"/>
      <c r="FAN481" s="25"/>
      <c r="FAO481" s="25"/>
      <c r="FAP481" s="25"/>
      <c r="FAQ481" s="25"/>
      <c r="FAR481" s="25"/>
      <c r="FAS481" s="25"/>
      <c r="FAT481" s="25"/>
      <c r="FAU481" s="25"/>
      <c r="FAV481" s="25"/>
      <c r="FAW481" s="25"/>
      <c r="FAX481" s="25"/>
      <c r="FAY481" s="25"/>
      <c r="FAZ481" s="25"/>
      <c r="FBA481" s="25"/>
      <c r="FBB481" s="25"/>
      <c r="FBC481" s="25"/>
      <c r="FBD481" s="25"/>
      <c r="FBE481" s="25"/>
      <c r="FBF481" s="25"/>
      <c r="FBG481" s="25"/>
      <c r="FBH481" s="25"/>
      <c r="FBI481" s="25"/>
      <c r="FBJ481" s="25"/>
      <c r="FBK481" s="25"/>
      <c r="FBL481" s="25"/>
      <c r="FBM481" s="25"/>
      <c r="FBN481" s="25"/>
      <c r="FBO481" s="25"/>
      <c r="FBP481" s="25"/>
      <c r="FBQ481" s="25"/>
      <c r="FBR481" s="25"/>
      <c r="FBS481" s="25"/>
      <c r="FBT481" s="25"/>
      <c r="FBU481" s="25"/>
      <c r="FBV481" s="25"/>
      <c r="FBW481" s="25"/>
      <c r="FBX481" s="25"/>
      <c r="FBY481" s="25"/>
      <c r="FBZ481" s="25"/>
      <c r="FCA481" s="25"/>
      <c r="FCB481" s="25"/>
      <c r="FCC481" s="25"/>
      <c r="FCD481" s="25"/>
      <c r="FCE481" s="25"/>
      <c r="FCF481" s="25"/>
      <c r="FCG481" s="25"/>
      <c r="FCH481" s="25"/>
      <c r="FCI481" s="25"/>
      <c r="FCJ481" s="25"/>
      <c r="FCK481" s="25"/>
      <c r="FCL481" s="25"/>
      <c r="FCM481" s="25"/>
      <c r="FCN481" s="25"/>
      <c r="FCO481" s="25"/>
      <c r="FCP481" s="25"/>
      <c r="FCQ481" s="25"/>
      <c r="FCR481" s="25"/>
      <c r="FCS481" s="25"/>
      <c r="FCT481" s="25"/>
      <c r="FCU481" s="25"/>
      <c r="FCV481" s="25"/>
      <c r="FCW481" s="25"/>
      <c r="FCX481" s="25"/>
      <c r="FCY481" s="25"/>
      <c r="FCZ481" s="25"/>
      <c r="FDA481" s="25"/>
      <c r="FDB481" s="25"/>
      <c r="FDC481" s="25"/>
      <c r="FDD481" s="25"/>
      <c r="FDE481" s="25"/>
      <c r="FDF481" s="25"/>
      <c r="FDG481" s="25"/>
      <c r="FDH481" s="25"/>
      <c r="FDI481" s="25"/>
      <c r="FDJ481" s="25"/>
      <c r="FDK481" s="25"/>
      <c r="FDL481" s="25"/>
      <c r="FDM481" s="25"/>
      <c r="FDN481" s="25"/>
      <c r="FDO481" s="25"/>
      <c r="FDP481" s="25"/>
      <c r="FDQ481" s="25"/>
      <c r="FDR481" s="25"/>
      <c r="FDS481" s="25"/>
      <c r="FDT481" s="25"/>
      <c r="FDU481" s="25"/>
      <c r="FDV481" s="25"/>
      <c r="FDW481" s="25"/>
      <c r="FDX481" s="25"/>
      <c r="FDY481" s="25"/>
      <c r="FDZ481" s="25"/>
      <c r="FEA481" s="25"/>
      <c r="FEB481" s="25"/>
      <c r="FEC481" s="25"/>
      <c r="FED481" s="25"/>
      <c r="FEE481" s="25"/>
      <c r="FEF481" s="25"/>
      <c r="FEG481" s="25"/>
      <c r="FEH481" s="25"/>
      <c r="FEI481" s="25"/>
      <c r="FEJ481" s="25"/>
      <c r="FEK481" s="25"/>
      <c r="FEL481" s="25"/>
      <c r="FEM481" s="25"/>
      <c r="FEN481" s="25"/>
      <c r="FEO481" s="25"/>
      <c r="FEP481" s="25"/>
      <c r="FEQ481" s="25"/>
      <c r="FER481" s="25"/>
      <c r="FES481" s="25"/>
      <c r="FET481" s="25"/>
      <c r="FEU481" s="25"/>
      <c r="FEV481" s="25"/>
      <c r="FEW481" s="25"/>
      <c r="FEX481" s="25"/>
      <c r="FEY481" s="25"/>
      <c r="FEZ481" s="25"/>
      <c r="FFA481" s="25"/>
      <c r="FFB481" s="25"/>
      <c r="FFC481" s="25"/>
      <c r="FFD481" s="25"/>
      <c r="FFE481" s="25"/>
      <c r="FFF481" s="25"/>
      <c r="FFG481" s="25"/>
      <c r="FFH481" s="25"/>
      <c r="FFI481" s="25"/>
      <c r="FFJ481" s="25"/>
      <c r="FFK481" s="25"/>
      <c r="FFL481" s="25"/>
      <c r="FFM481" s="25"/>
      <c r="FFN481" s="25"/>
      <c r="FFO481" s="25"/>
      <c r="FFP481" s="25"/>
      <c r="FFQ481" s="25"/>
      <c r="FFR481" s="25"/>
      <c r="FFS481" s="25"/>
      <c r="FFT481" s="25"/>
      <c r="FFU481" s="25"/>
      <c r="FFV481" s="25"/>
      <c r="FFW481" s="25"/>
      <c r="FFX481" s="25"/>
      <c r="FFY481" s="25"/>
      <c r="FFZ481" s="25"/>
      <c r="FGA481" s="25"/>
      <c r="FGB481" s="25"/>
      <c r="FGC481" s="25"/>
      <c r="FGD481" s="25"/>
      <c r="FGE481" s="25"/>
      <c r="FGF481" s="25"/>
      <c r="FGG481" s="25"/>
      <c r="FGH481" s="25"/>
      <c r="FGI481" s="25"/>
      <c r="FGJ481" s="25"/>
      <c r="FGK481" s="25"/>
      <c r="FGL481" s="25"/>
      <c r="FGM481" s="25"/>
      <c r="FGN481" s="25"/>
      <c r="FGO481" s="25"/>
      <c r="FGP481" s="25"/>
      <c r="FGQ481" s="25"/>
      <c r="FGR481" s="25"/>
      <c r="FGS481" s="25"/>
      <c r="FGT481" s="25"/>
      <c r="FGU481" s="25"/>
      <c r="FGV481" s="25"/>
      <c r="FGW481" s="25"/>
      <c r="FGX481" s="25"/>
      <c r="FGY481" s="25"/>
      <c r="FGZ481" s="25"/>
      <c r="FHA481" s="25"/>
      <c r="FHB481" s="25"/>
      <c r="FHC481" s="25"/>
      <c r="FHD481" s="25"/>
      <c r="FHE481" s="25"/>
      <c r="FHF481" s="25"/>
      <c r="FHG481" s="25"/>
      <c r="FHH481" s="25"/>
      <c r="FHI481" s="25"/>
      <c r="FHJ481" s="25"/>
      <c r="FHK481" s="25"/>
      <c r="FHL481" s="25"/>
      <c r="FHM481" s="25"/>
      <c r="FHN481" s="25"/>
      <c r="FHO481" s="25"/>
      <c r="FHP481" s="25"/>
      <c r="FHQ481" s="25"/>
      <c r="FHR481" s="25"/>
      <c r="FHS481" s="25"/>
      <c r="FHT481" s="25"/>
      <c r="FHU481" s="25"/>
      <c r="FHV481" s="25"/>
      <c r="FHW481" s="25"/>
      <c r="FHX481" s="25"/>
      <c r="FHY481" s="25"/>
      <c r="FHZ481" s="25"/>
      <c r="FIA481" s="25"/>
      <c r="FIB481" s="25"/>
      <c r="FIC481" s="25"/>
      <c r="FID481" s="25"/>
      <c r="FIE481" s="25"/>
      <c r="FIF481" s="25"/>
      <c r="FIG481" s="25"/>
      <c r="FIH481" s="25"/>
      <c r="FII481" s="25"/>
      <c r="FIJ481" s="25"/>
      <c r="FIK481" s="25"/>
      <c r="FIL481" s="25"/>
      <c r="FIM481" s="25"/>
      <c r="FIN481" s="25"/>
      <c r="FIO481" s="25"/>
      <c r="FIP481" s="25"/>
      <c r="FIQ481" s="25"/>
      <c r="FIR481" s="25"/>
      <c r="FIS481" s="25"/>
      <c r="FIT481" s="25"/>
      <c r="FIU481" s="25"/>
      <c r="FIV481" s="25"/>
      <c r="FIW481" s="25"/>
      <c r="FIX481" s="25"/>
      <c r="FIY481" s="25"/>
      <c r="FIZ481" s="25"/>
      <c r="FJA481" s="25"/>
      <c r="FJB481" s="25"/>
      <c r="FJC481" s="25"/>
      <c r="FJD481" s="25"/>
      <c r="FJE481" s="25"/>
      <c r="FJF481" s="25"/>
      <c r="FJG481" s="25"/>
      <c r="FJH481" s="25"/>
      <c r="FJI481" s="25"/>
      <c r="FJJ481" s="25"/>
      <c r="FJK481" s="25"/>
      <c r="FJL481" s="25"/>
      <c r="FJM481" s="25"/>
      <c r="FJN481" s="25"/>
      <c r="FJO481" s="25"/>
      <c r="FJP481" s="25"/>
      <c r="FJQ481" s="25"/>
      <c r="FJR481" s="25"/>
      <c r="FJS481" s="25"/>
      <c r="FJT481" s="25"/>
      <c r="FJU481" s="25"/>
      <c r="FJV481" s="25"/>
      <c r="FJW481" s="25"/>
      <c r="FJX481" s="25"/>
      <c r="FJY481" s="25"/>
      <c r="FJZ481" s="25"/>
      <c r="FKA481" s="25"/>
      <c r="FKB481" s="25"/>
      <c r="FKC481" s="25"/>
      <c r="FKD481" s="25"/>
      <c r="FKE481" s="25"/>
      <c r="FKF481" s="25"/>
      <c r="FKG481" s="25"/>
      <c r="FKH481" s="25"/>
      <c r="FKI481" s="25"/>
      <c r="FKJ481" s="25"/>
      <c r="FKK481" s="25"/>
      <c r="FKL481" s="25"/>
      <c r="FKM481" s="25"/>
      <c r="FKN481" s="25"/>
      <c r="FKO481" s="25"/>
      <c r="FKP481" s="25"/>
      <c r="FKQ481" s="25"/>
      <c r="FKR481" s="25"/>
      <c r="FKS481" s="25"/>
      <c r="FKT481" s="25"/>
      <c r="FKU481" s="25"/>
      <c r="FKV481" s="25"/>
      <c r="FKW481" s="25"/>
      <c r="FKX481" s="25"/>
      <c r="FKY481" s="25"/>
      <c r="FKZ481" s="25"/>
      <c r="FLA481" s="25"/>
      <c r="FLB481" s="25"/>
      <c r="FLC481" s="25"/>
      <c r="FLD481" s="25"/>
      <c r="FLE481" s="25"/>
      <c r="FLF481" s="25"/>
      <c r="FLG481" s="25"/>
      <c r="FLH481" s="25"/>
      <c r="FLI481" s="25"/>
      <c r="FLJ481" s="25"/>
      <c r="FLK481" s="25"/>
      <c r="FLL481" s="25"/>
      <c r="FLM481" s="25"/>
      <c r="FLN481" s="25"/>
      <c r="FLO481" s="25"/>
      <c r="FLP481" s="25"/>
      <c r="FLQ481" s="25"/>
      <c r="FLR481" s="25"/>
      <c r="FLS481" s="25"/>
      <c r="FLT481" s="25"/>
      <c r="FLU481" s="25"/>
      <c r="FLV481" s="25"/>
      <c r="FLW481" s="25"/>
      <c r="FLX481" s="25"/>
      <c r="FLY481" s="25"/>
      <c r="FLZ481" s="25"/>
      <c r="FMA481" s="25"/>
      <c r="FMB481" s="25"/>
      <c r="FMC481" s="25"/>
      <c r="FMD481" s="25"/>
      <c r="FME481" s="25"/>
      <c r="FMF481" s="25"/>
      <c r="FMG481" s="25"/>
      <c r="FMH481" s="25"/>
      <c r="FMI481" s="25"/>
      <c r="FMJ481" s="25"/>
      <c r="FMK481" s="25"/>
      <c r="FML481" s="25"/>
      <c r="FMM481" s="25"/>
      <c r="FMN481" s="25"/>
      <c r="FMO481" s="25"/>
      <c r="FMP481" s="25"/>
      <c r="FMQ481" s="25"/>
      <c r="FMR481" s="25"/>
      <c r="FMS481" s="25"/>
      <c r="FMT481" s="25"/>
      <c r="FMU481" s="25"/>
      <c r="FMV481" s="25"/>
      <c r="FMW481" s="25"/>
      <c r="FMX481" s="25"/>
      <c r="FMY481" s="25"/>
      <c r="FMZ481" s="25"/>
      <c r="FNA481" s="25"/>
      <c r="FNB481" s="25"/>
      <c r="FNC481" s="25"/>
      <c r="FND481" s="25"/>
      <c r="FNE481" s="25"/>
      <c r="FNF481" s="25"/>
      <c r="FNG481" s="25"/>
      <c r="FNH481" s="25"/>
      <c r="FNI481" s="25"/>
      <c r="FNJ481" s="25"/>
      <c r="FNK481" s="25"/>
      <c r="FNL481" s="25"/>
      <c r="FNM481" s="25"/>
      <c r="FNN481" s="25"/>
      <c r="FNO481" s="25"/>
      <c r="FNP481" s="25"/>
      <c r="FNQ481" s="25"/>
      <c r="FNR481" s="25"/>
      <c r="FNS481" s="25"/>
      <c r="FNT481" s="25"/>
      <c r="FNU481" s="25"/>
      <c r="FNV481" s="25"/>
      <c r="FNW481" s="25"/>
      <c r="FNX481" s="25"/>
      <c r="FNY481" s="25"/>
      <c r="FNZ481" s="25"/>
      <c r="FOA481" s="25"/>
      <c r="FOB481" s="25"/>
      <c r="FOC481" s="25"/>
      <c r="FOD481" s="25"/>
      <c r="FOE481" s="25"/>
      <c r="FOF481" s="25"/>
      <c r="FOG481" s="25"/>
      <c r="FOH481" s="25"/>
      <c r="FOI481" s="25"/>
      <c r="FOJ481" s="25"/>
      <c r="FOK481" s="25"/>
      <c r="FOL481" s="25"/>
      <c r="FOM481" s="25"/>
      <c r="FON481" s="25"/>
      <c r="FOO481" s="25"/>
      <c r="FOP481" s="25"/>
      <c r="FOQ481" s="25"/>
      <c r="FOR481" s="25"/>
      <c r="FOS481" s="25"/>
      <c r="FOT481" s="25"/>
      <c r="FOU481" s="25"/>
      <c r="FOV481" s="25"/>
      <c r="FOW481" s="25"/>
      <c r="FOX481" s="25"/>
      <c r="FOY481" s="25"/>
      <c r="FOZ481" s="25"/>
      <c r="FPA481" s="25"/>
      <c r="FPB481" s="25"/>
      <c r="FPC481" s="25"/>
      <c r="FPD481" s="25"/>
      <c r="FPE481" s="25"/>
      <c r="FPF481" s="25"/>
      <c r="FPG481" s="25"/>
      <c r="FPH481" s="25"/>
      <c r="FPI481" s="25"/>
      <c r="FPJ481" s="25"/>
      <c r="FPK481" s="25"/>
      <c r="FPL481" s="25"/>
      <c r="FPM481" s="25"/>
      <c r="FPN481" s="25"/>
      <c r="FPO481" s="25"/>
      <c r="FPP481" s="25"/>
      <c r="FPQ481" s="25"/>
      <c r="FPR481" s="25"/>
      <c r="FPS481" s="25"/>
      <c r="FPT481" s="25"/>
      <c r="FPU481" s="25"/>
      <c r="FPV481" s="25"/>
      <c r="FPW481" s="25"/>
      <c r="FPX481" s="25"/>
      <c r="FPY481" s="25"/>
      <c r="FPZ481" s="25"/>
      <c r="FQA481" s="25"/>
      <c r="FQB481" s="25"/>
      <c r="FQC481" s="25"/>
      <c r="FQD481" s="25"/>
      <c r="FQE481" s="25"/>
      <c r="FQF481" s="25"/>
      <c r="FQG481" s="25"/>
      <c r="FQH481" s="25"/>
      <c r="FQI481" s="25"/>
      <c r="FQJ481" s="25"/>
      <c r="FQK481" s="25"/>
      <c r="FQL481" s="25"/>
      <c r="FQM481" s="25"/>
      <c r="FQN481" s="25"/>
      <c r="FQO481" s="25"/>
      <c r="FQP481" s="25"/>
      <c r="FQQ481" s="25"/>
      <c r="FQR481" s="25"/>
      <c r="FQS481" s="25"/>
      <c r="FQT481" s="25"/>
      <c r="FQU481" s="25"/>
      <c r="FQV481" s="25"/>
      <c r="FQW481" s="25"/>
      <c r="FQX481" s="25"/>
      <c r="FQY481" s="25"/>
      <c r="FQZ481" s="25"/>
      <c r="FRA481" s="25"/>
      <c r="FRB481" s="25"/>
      <c r="FRC481" s="25"/>
      <c r="FRD481" s="25"/>
      <c r="FRE481" s="25"/>
      <c r="FRF481" s="25"/>
      <c r="FRG481" s="25"/>
      <c r="FRH481" s="25"/>
      <c r="FRI481" s="25"/>
      <c r="FRJ481" s="25"/>
      <c r="FRK481" s="25"/>
      <c r="FRL481" s="25"/>
      <c r="FRM481" s="25"/>
      <c r="FRN481" s="25"/>
      <c r="FRO481" s="25"/>
      <c r="FRP481" s="25"/>
      <c r="FRQ481" s="25"/>
      <c r="FRR481" s="25"/>
      <c r="FRS481" s="25"/>
      <c r="FRT481" s="25"/>
      <c r="FRU481" s="25"/>
      <c r="FRV481" s="25"/>
      <c r="FRW481" s="25"/>
      <c r="FRX481" s="25"/>
      <c r="FRY481" s="25"/>
      <c r="FRZ481" s="25"/>
      <c r="FSA481" s="25"/>
      <c r="FSB481" s="25"/>
      <c r="FSC481" s="25"/>
      <c r="FSD481" s="25"/>
      <c r="FSE481" s="25"/>
      <c r="FSF481" s="25"/>
      <c r="FSG481" s="25"/>
      <c r="FSH481" s="25"/>
      <c r="FSI481" s="25"/>
      <c r="FSJ481" s="25"/>
      <c r="FSK481" s="25"/>
      <c r="FSL481" s="25"/>
      <c r="FSM481" s="25"/>
      <c r="FSN481" s="25"/>
      <c r="FSO481" s="25"/>
      <c r="FSP481" s="25"/>
      <c r="FSQ481" s="25"/>
      <c r="FSR481" s="25"/>
      <c r="FSS481" s="25"/>
      <c r="FST481" s="25"/>
      <c r="FSU481" s="25"/>
      <c r="FSV481" s="25"/>
      <c r="FSW481" s="25"/>
      <c r="FSX481" s="25"/>
      <c r="FSY481" s="25"/>
      <c r="FSZ481" s="25"/>
      <c r="FTA481" s="25"/>
      <c r="FTB481" s="25"/>
      <c r="FTC481" s="25"/>
      <c r="FTD481" s="25"/>
      <c r="FTE481" s="25"/>
      <c r="FTF481" s="25"/>
      <c r="FTG481" s="25"/>
      <c r="FTH481" s="25"/>
      <c r="FTI481" s="25"/>
      <c r="FTJ481" s="25"/>
      <c r="FTK481" s="25"/>
      <c r="FTL481" s="25"/>
      <c r="FTM481" s="25"/>
      <c r="FTN481" s="25"/>
      <c r="FTO481" s="25"/>
      <c r="FTP481" s="25"/>
      <c r="FTQ481" s="25"/>
      <c r="FTR481" s="25"/>
      <c r="FTS481" s="25"/>
      <c r="FTT481" s="25"/>
      <c r="FTU481" s="25"/>
      <c r="FTV481" s="25"/>
      <c r="FTW481" s="25"/>
      <c r="FTX481" s="25"/>
      <c r="FTY481" s="25"/>
      <c r="FTZ481" s="25"/>
      <c r="FUA481" s="25"/>
      <c r="FUB481" s="25"/>
      <c r="FUC481" s="25"/>
      <c r="FUD481" s="25"/>
      <c r="FUE481" s="25"/>
      <c r="FUF481" s="25"/>
      <c r="FUG481" s="25"/>
      <c r="FUH481" s="25"/>
      <c r="FUI481" s="25"/>
      <c r="FUJ481" s="25"/>
      <c r="FUK481" s="25"/>
      <c r="FUL481" s="25"/>
      <c r="FUM481" s="25"/>
      <c r="FUN481" s="25"/>
      <c r="FUO481" s="25"/>
      <c r="FUP481" s="25"/>
      <c r="FUQ481" s="25"/>
      <c r="FUR481" s="25"/>
      <c r="FUS481" s="25"/>
      <c r="FUT481" s="25"/>
      <c r="FUU481" s="25"/>
      <c r="FUV481" s="25"/>
      <c r="FUW481" s="25"/>
      <c r="FUX481" s="25"/>
      <c r="FUY481" s="25"/>
      <c r="FUZ481" s="25"/>
      <c r="FVA481" s="25"/>
      <c r="FVB481" s="25"/>
      <c r="FVC481" s="25"/>
      <c r="FVD481" s="25"/>
      <c r="FVE481" s="25"/>
      <c r="FVF481" s="25"/>
      <c r="FVG481" s="25"/>
      <c r="FVH481" s="25"/>
      <c r="FVI481" s="25"/>
      <c r="FVJ481" s="25"/>
      <c r="FVK481" s="25"/>
      <c r="FVL481" s="25"/>
      <c r="FVM481" s="25"/>
      <c r="FVN481" s="25"/>
      <c r="FVO481" s="25"/>
      <c r="FVP481" s="25"/>
      <c r="FVQ481" s="25"/>
      <c r="FVR481" s="25"/>
      <c r="FVS481" s="25"/>
      <c r="FVT481" s="25"/>
      <c r="FVU481" s="25"/>
      <c r="FVV481" s="25"/>
      <c r="FVW481" s="25"/>
      <c r="FVX481" s="25"/>
      <c r="FVY481" s="25"/>
      <c r="FVZ481" s="25"/>
      <c r="FWA481" s="25"/>
      <c r="FWB481" s="25"/>
      <c r="FWC481" s="25"/>
      <c r="FWD481" s="25"/>
      <c r="FWE481" s="25"/>
      <c r="FWF481" s="25"/>
      <c r="FWG481" s="25"/>
      <c r="FWH481" s="25"/>
      <c r="FWI481" s="25"/>
      <c r="FWJ481" s="25"/>
      <c r="FWK481" s="25"/>
      <c r="FWL481" s="25"/>
      <c r="FWM481" s="25"/>
      <c r="FWN481" s="25"/>
      <c r="FWO481" s="25"/>
      <c r="FWP481" s="25"/>
      <c r="FWQ481" s="25"/>
      <c r="FWR481" s="25"/>
      <c r="FWS481" s="25"/>
      <c r="FWT481" s="25"/>
      <c r="FWU481" s="25"/>
      <c r="FWV481" s="25"/>
      <c r="FWW481" s="25"/>
      <c r="FWX481" s="25"/>
      <c r="FWY481" s="25"/>
      <c r="FWZ481" s="25"/>
      <c r="FXA481" s="25"/>
      <c r="FXB481" s="25"/>
      <c r="FXC481" s="25"/>
      <c r="FXD481" s="25"/>
      <c r="FXE481" s="25"/>
      <c r="FXF481" s="25"/>
      <c r="FXG481" s="25"/>
      <c r="FXH481" s="25"/>
      <c r="FXI481" s="25"/>
      <c r="FXJ481" s="25"/>
      <c r="FXK481" s="25"/>
      <c r="FXL481" s="25"/>
      <c r="FXM481" s="25"/>
      <c r="FXN481" s="25"/>
      <c r="FXO481" s="25"/>
      <c r="FXP481" s="25"/>
      <c r="FXQ481" s="25"/>
      <c r="FXR481" s="25"/>
      <c r="FXS481" s="25"/>
      <c r="FXT481" s="25"/>
      <c r="FXU481" s="25"/>
      <c r="FXV481" s="25"/>
      <c r="FXW481" s="25"/>
      <c r="FXX481" s="25"/>
      <c r="FXY481" s="25"/>
      <c r="FXZ481" s="25"/>
      <c r="FYA481" s="25"/>
      <c r="FYB481" s="25"/>
      <c r="FYC481" s="25"/>
      <c r="FYD481" s="25"/>
      <c r="FYE481" s="25"/>
      <c r="FYF481" s="25"/>
      <c r="FYG481" s="25"/>
      <c r="FYH481" s="25"/>
      <c r="FYI481" s="25"/>
      <c r="FYJ481" s="25"/>
      <c r="FYK481" s="25"/>
      <c r="FYL481" s="25"/>
      <c r="FYM481" s="25"/>
      <c r="FYN481" s="25"/>
      <c r="FYO481" s="25"/>
      <c r="FYP481" s="25"/>
      <c r="FYQ481" s="25"/>
      <c r="FYR481" s="25"/>
      <c r="FYS481" s="25"/>
      <c r="FYT481" s="25"/>
      <c r="FYU481" s="25"/>
      <c r="FYV481" s="25"/>
      <c r="FYW481" s="25"/>
      <c r="FYX481" s="25"/>
      <c r="FYY481" s="25"/>
      <c r="FYZ481" s="25"/>
      <c r="FZA481" s="25"/>
      <c r="FZB481" s="25"/>
      <c r="FZC481" s="25"/>
      <c r="FZD481" s="25"/>
      <c r="FZE481" s="25"/>
      <c r="FZF481" s="25"/>
      <c r="FZG481" s="25"/>
      <c r="FZH481" s="25"/>
      <c r="FZI481" s="25"/>
      <c r="FZJ481" s="25"/>
      <c r="FZK481" s="25"/>
      <c r="FZL481" s="25"/>
      <c r="FZM481" s="25"/>
      <c r="FZN481" s="25"/>
      <c r="FZO481" s="25"/>
      <c r="FZP481" s="25"/>
      <c r="FZQ481" s="25"/>
      <c r="FZR481" s="25"/>
      <c r="FZS481" s="25"/>
      <c r="FZT481" s="25"/>
      <c r="FZU481" s="25"/>
      <c r="FZV481" s="25"/>
      <c r="FZW481" s="25"/>
      <c r="FZX481" s="25"/>
      <c r="FZY481" s="25"/>
      <c r="FZZ481" s="25"/>
      <c r="GAA481" s="25"/>
      <c r="GAB481" s="25"/>
      <c r="GAC481" s="25"/>
      <c r="GAD481" s="25"/>
      <c r="GAE481" s="25"/>
      <c r="GAF481" s="25"/>
      <c r="GAG481" s="25"/>
      <c r="GAH481" s="25"/>
      <c r="GAI481" s="25"/>
      <c r="GAJ481" s="25"/>
      <c r="GAK481" s="25"/>
      <c r="GAL481" s="25"/>
      <c r="GAM481" s="25"/>
      <c r="GAN481" s="25"/>
      <c r="GAO481" s="25"/>
      <c r="GAP481" s="25"/>
      <c r="GAQ481" s="25"/>
      <c r="GAR481" s="25"/>
      <c r="GAS481" s="25"/>
      <c r="GAT481" s="25"/>
      <c r="GAU481" s="25"/>
      <c r="GAV481" s="25"/>
      <c r="GAW481" s="25"/>
      <c r="GAX481" s="25"/>
      <c r="GAY481" s="25"/>
      <c r="GAZ481" s="25"/>
      <c r="GBA481" s="25"/>
      <c r="GBB481" s="25"/>
      <c r="GBC481" s="25"/>
      <c r="GBD481" s="25"/>
      <c r="GBE481" s="25"/>
      <c r="GBF481" s="25"/>
      <c r="GBG481" s="25"/>
      <c r="GBH481" s="25"/>
      <c r="GBI481" s="25"/>
      <c r="GBJ481" s="25"/>
      <c r="GBK481" s="25"/>
      <c r="GBL481" s="25"/>
      <c r="GBM481" s="25"/>
      <c r="GBN481" s="25"/>
      <c r="GBO481" s="25"/>
      <c r="GBP481" s="25"/>
      <c r="GBQ481" s="25"/>
      <c r="GBR481" s="25"/>
      <c r="GBS481" s="25"/>
      <c r="GBT481" s="25"/>
      <c r="GBU481" s="25"/>
      <c r="GBV481" s="25"/>
      <c r="GBW481" s="25"/>
      <c r="GBX481" s="25"/>
      <c r="GBY481" s="25"/>
      <c r="GBZ481" s="25"/>
      <c r="GCA481" s="25"/>
      <c r="GCB481" s="25"/>
      <c r="GCC481" s="25"/>
      <c r="GCD481" s="25"/>
      <c r="GCE481" s="25"/>
      <c r="GCF481" s="25"/>
      <c r="GCG481" s="25"/>
      <c r="GCH481" s="25"/>
      <c r="GCI481" s="25"/>
      <c r="GCJ481" s="25"/>
      <c r="GCK481" s="25"/>
      <c r="GCL481" s="25"/>
      <c r="GCM481" s="25"/>
      <c r="GCN481" s="25"/>
      <c r="GCO481" s="25"/>
      <c r="GCP481" s="25"/>
      <c r="GCQ481" s="25"/>
      <c r="GCR481" s="25"/>
      <c r="GCS481" s="25"/>
      <c r="GCT481" s="25"/>
      <c r="GCU481" s="25"/>
      <c r="GCV481" s="25"/>
      <c r="GCW481" s="25"/>
      <c r="GCX481" s="25"/>
      <c r="GCY481" s="25"/>
      <c r="GCZ481" s="25"/>
      <c r="GDA481" s="25"/>
      <c r="GDB481" s="25"/>
      <c r="GDC481" s="25"/>
      <c r="GDD481" s="25"/>
      <c r="GDE481" s="25"/>
      <c r="GDF481" s="25"/>
      <c r="GDG481" s="25"/>
      <c r="GDH481" s="25"/>
      <c r="GDI481" s="25"/>
      <c r="GDJ481" s="25"/>
      <c r="GDK481" s="25"/>
      <c r="GDL481" s="25"/>
      <c r="GDM481" s="25"/>
      <c r="GDN481" s="25"/>
      <c r="GDO481" s="25"/>
      <c r="GDP481" s="25"/>
      <c r="GDQ481" s="25"/>
      <c r="GDR481" s="25"/>
      <c r="GDS481" s="25"/>
      <c r="GDT481" s="25"/>
      <c r="GDU481" s="25"/>
      <c r="GDV481" s="25"/>
      <c r="GDW481" s="25"/>
      <c r="GDX481" s="25"/>
      <c r="GDY481" s="25"/>
      <c r="GDZ481" s="25"/>
      <c r="GEA481" s="25"/>
      <c r="GEB481" s="25"/>
      <c r="GEC481" s="25"/>
      <c r="GED481" s="25"/>
      <c r="GEE481" s="25"/>
      <c r="GEF481" s="25"/>
      <c r="GEG481" s="25"/>
      <c r="GEH481" s="25"/>
      <c r="GEI481" s="25"/>
      <c r="GEJ481" s="25"/>
      <c r="GEK481" s="25"/>
      <c r="GEL481" s="25"/>
      <c r="GEM481" s="25"/>
      <c r="GEN481" s="25"/>
      <c r="GEO481" s="25"/>
      <c r="GEP481" s="25"/>
      <c r="GEQ481" s="25"/>
      <c r="GER481" s="25"/>
      <c r="GES481" s="25"/>
      <c r="GET481" s="25"/>
      <c r="GEU481" s="25"/>
      <c r="GEV481" s="25"/>
      <c r="GEW481" s="25"/>
      <c r="GEX481" s="25"/>
      <c r="GEY481" s="25"/>
      <c r="GEZ481" s="25"/>
      <c r="GFA481" s="25"/>
      <c r="GFB481" s="25"/>
      <c r="GFC481" s="25"/>
      <c r="GFD481" s="25"/>
      <c r="GFE481" s="25"/>
      <c r="GFF481" s="25"/>
      <c r="GFG481" s="25"/>
      <c r="GFH481" s="25"/>
      <c r="GFI481" s="25"/>
      <c r="GFJ481" s="25"/>
      <c r="GFK481" s="25"/>
      <c r="GFL481" s="25"/>
      <c r="GFM481" s="25"/>
      <c r="GFN481" s="25"/>
      <c r="GFO481" s="25"/>
      <c r="GFP481" s="25"/>
      <c r="GFQ481" s="25"/>
      <c r="GFR481" s="25"/>
      <c r="GFS481" s="25"/>
      <c r="GFT481" s="25"/>
      <c r="GFU481" s="25"/>
      <c r="GFV481" s="25"/>
      <c r="GFW481" s="25"/>
      <c r="GFX481" s="25"/>
      <c r="GFY481" s="25"/>
      <c r="GFZ481" s="25"/>
      <c r="GGA481" s="25"/>
      <c r="GGB481" s="25"/>
      <c r="GGC481" s="25"/>
      <c r="GGD481" s="25"/>
      <c r="GGE481" s="25"/>
      <c r="GGF481" s="25"/>
      <c r="GGG481" s="25"/>
      <c r="GGH481" s="25"/>
      <c r="GGI481" s="25"/>
      <c r="GGJ481" s="25"/>
      <c r="GGK481" s="25"/>
      <c r="GGL481" s="25"/>
      <c r="GGM481" s="25"/>
      <c r="GGN481" s="25"/>
      <c r="GGO481" s="25"/>
      <c r="GGP481" s="25"/>
      <c r="GGQ481" s="25"/>
      <c r="GGR481" s="25"/>
      <c r="GGS481" s="25"/>
      <c r="GGT481" s="25"/>
      <c r="GGU481" s="25"/>
      <c r="GGV481" s="25"/>
      <c r="GGW481" s="25"/>
      <c r="GGX481" s="25"/>
      <c r="GGY481" s="25"/>
      <c r="GGZ481" s="25"/>
      <c r="GHA481" s="25"/>
      <c r="GHB481" s="25"/>
      <c r="GHC481" s="25"/>
      <c r="GHD481" s="25"/>
      <c r="GHE481" s="25"/>
      <c r="GHF481" s="25"/>
      <c r="GHG481" s="25"/>
      <c r="GHH481" s="25"/>
      <c r="GHI481" s="25"/>
      <c r="GHJ481" s="25"/>
      <c r="GHK481" s="25"/>
      <c r="GHL481" s="25"/>
      <c r="GHM481" s="25"/>
      <c r="GHN481" s="25"/>
      <c r="GHO481" s="25"/>
      <c r="GHP481" s="25"/>
      <c r="GHQ481" s="25"/>
      <c r="GHR481" s="25"/>
      <c r="GHS481" s="25"/>
      <c r="GHT481" s="25"/>
      <c r="GHU481" s="25"/>
      <c r="GHV481" s="25"/>
      <c r="GHW481" s="25"/>
      <c r="GHX481" s="25"/>
      <c r="GHY481" s="25"/>
      <c r="GHZ481" s="25"/>
      <c r="GIA481" s="25"/>
      <c r="GIB481" s="25"/>
      <c r="GIC481" s="25"/>
      <c r="GID481" s="25"/>
      <c r="GIE481" s="25"/>
      <c r="GIF481" s="25"/>
      <c r="GIG481" s="25"/>
      <c r="GIH481" s="25"/>
      <c r="GII481" s="25"/>
      <c r="GIJ481" s="25"/>
      <c r="GIK481" s="25"/>
      <c r="GIL481" s="25"/>
      <c r="GIM481" s="25"/>
      <c r="GIN481" s="25"/>
      <c r="GIO481" s="25"/>
      <c r="GIP481" s="25"/>
      <c r="GIQ481" s="25"/>
      <c r="GIR481" s="25"/>
      <c r="GIS481" s="25"/>
      <c r="GIT481" s="25"/>
      <c r="GIU481" s="25"/>
      <c r="GIV481" s="25"/>
      <c r="GIW481" s="25"/>
      <c r="GIX481" s="25"/>
      <c r="GIY481" s="25"/>
      <c r="GIZ481" s="25"/>
      <c r="GJA481" s="25"/>
      <c r="GJB481" s="25"/>
      <c r="GJC481" s="25"/>
      <c r="GJD481" s="25"/>
      <c r="GJE481" s="25"/>
      <c r="GJF481" s="25"/>
      <c r="GJG481" s="25"/>
      <c r="GJH481" s="25"/>
      <c r="GJI481" s="25"/>
      <c r="GJJ481" s="25"/>
      <c r="GJK481" s="25"/>
      <c r="GJL481" s="25"/>
      <c r="GJM481" s="25"/>
      <c r="GJN481" s="25"/>
      <c r="GJO481" s="25"/>
      <c r="GJP481" s="25"/>
      <c r="GJQ481" s="25"/>
      <c r="GJR481" s="25"/>
      <c r="GJS481" s="25"/>
      <c r="GJT481" s="25"/>
      <c r="GJU481" s="25"/>
      <c r="GJV481" s="25"/>
      <c r="GJW481" s="25"/>
      <c r="GJX481" s="25"/>
      <c r="GJY481" s="25"/>
      <c r="GJZ481" s="25"/>
      <c r="GKA481" s="25"/>
      <c r="GKB481" s="25"/>
      <c r="GKC481" s="25"/>
      <c r="GKD481" s="25"/>
      <c r="GKE481" s="25"/>
      <c r="GKF481" s="25"/>
      <c r="GKG481" s="25"/>
      <c r="GKH481" s="25"/>
      <c r="GKI481" s="25"/>
      <c r="GKJ481" s="25"/>
      <c r="GKK481" s="25"/>
      <c r="GKL481" s="25"/>
      <c r="GKM481" s="25"/>
      <c r="GKN481" s="25"/>
      <c r="GKO481" s="25"/>
      <c r="GKP481" s="25"/>
      <c r="GKQ481" s="25"/>
      <c r="GKR481" s="25"/>
      <c r="GKS481" s="25"/>
      <c r="GKT481" s="25"/>
      <c r="GKU481" s="25"/>
      <c r="GKV481" s="25"/>
      <c r="GKW481" s="25"/>
      <c r="GKX481" s="25"/>
      <c r="GKY481" s="25"/>
      <c r="GKZ481" s="25"/>
      <c r="GLA481" s="25"/>
      <c r="GLB481" s="25"/>
      <c r="GLC481" s="25"/>
      <c r="GLD481" s="25"/>
      <c r="GLE481" s="25"/>
      <c r="GLF481" s="25"/>
      <c r="GLG481" s="25"/>
      <c r="GLH481" s="25"/>
      <c r="GLI481" s="25"/>
      <c r="GLJ481" s="25"/>
      <c r="GLK481" s="25"/>
      <c r="GLL481" s="25"/>
      <c r="GLM481" s="25"/>
      <c r="GLN481" s="25"/>
      <c r="GLO481" s="25"/>
      <c r="GLP481" s="25"/>
      <c r="GLQ481" s="25"/>
      <c r="GLR481" s="25"/>
      <c r="GLS481" s="25"/>
      <c r="GLT481" s="25"/>
      <c r="GLU481" s="25"/>
      <c r="GLV481" s="25"/>
      <c r="GLW481" s="25"/>
      <c r="GLX481" s="25"/>
      <c r="GLY481" s="25"/>
      <c r="GLZ481" s="25"/>
      <c r="GMA481" s="25"/>
      <c r="GMB481" s="25"/>
      <c r="GMC481" s="25"/>
      <c r="GMD481" s="25"/>
      <c r="GME481" s="25"/>
      <c r="GMF481" s="25"/>
      <c r="GMG481" s="25"/>
      <c r="GMH481" s="25"/>
      <c r="GMI481" s="25"/>
      <c r="GMJ481" s="25"/>
      <c r="GMK481" s="25"/>
      <c r="GML481" s="25"/>
      <c r="GMM481" s="25"/>
      <c r="GMN481" s="25"/>
      <c r="GMO481" s="25"/>
      <c r="GMP481" s="25"/>
      <c r="GMQ481" s="25"/>
      <c r="GMR481" s="25"/>
      <c r="GMS481" s="25"/>
      <c r="GMT481" s="25"/>
      <c r="GMU481" s="25"/>
      <c r="GMV481" s="25"/>
      <c r="GMW481" s="25"/>
      <c r="GMX481" s="25"/>
      <c r="GMY481" s="25"/>
      <c r="GMZ481" s="25"/>
      <c r="GNA481" s="25"/>
      <c r="GNB481" s="25"/>
      <c r="GNC481" s="25"/>
      <c r="GND481" s="25"/>
      <c r="GNE481" s="25"/>
      <c r="GNF481" s="25"/>
      <c r="GNG481" s="25"/>
      <c r="GNH481" s="25"/>
      <c r="GNI481" s="25"/>
      <c r="GNJ481" s="25"/>
      <c r="GNK481" s="25"/>
      <c r="GNL481" s="25"/>
      <c r="GNM481" s="25"/>
      <c r="GNN481" s="25"/>
      <c r="GNO481" s="25"/>
      <c r="GNP481" s="25"/>
      <c r="GNQ481" s="25"/>
      <c r="GNR481" s="25"/>
      <c r="GNS481" s="25"/>
      <c r="GNT481" s="25"/>
      <c r="GNU481" s="25"/>
      <c r="GNV481" s="25"/>
      <c r="GNW481" s="25"/>
      <c r="GNX481" s="25"/>
      <c r="GNY481" s="25"/>
      <c r="GNZ481" s="25"/>
      <c r="GOA481" s="25"/>
      <c r="GOB481" s="25"/>
      <c r="GOC481" s="25"/>
      <c r="GOD481" s="25"/>
      <c r="GOE481" s="25"/>
      <c r="GOF481" s="25"/>
      <c r="GOG481" s="25"/>
      <c r="GOH481" s="25"/>
      <c r="GOI481" s="25"/>
      <c r="GOJ481" s="25"/>
      <c r="GOK481" s="25"/>
      <c r="GOL481" s="25"/>
      <c r="GOM481" s="25"/>
      <c r="GON481" s="25"/>
      <c r="GOO481" s="25"/>
      <c r="GOP481" s="25"/>
      <c r="GOQ481" s="25"/>
      <c r="GOR481" s="25"/>
      <c r="GOS481" s="25"/>
      <c r="GOT481" s="25"/>
      <c r="GOU481" s="25"/>
      <c r="GOV481" s="25"/>
      <c r="GOW481" s="25"/>
      <c r="GOX481" s="25"/>
      <c r="GOY481" s="25"/>
      <c r="GOZ481" s="25"/>
      <c r="GPA481" s="25"/>
      <c r="GPB481" s="25"/>
      <c r="GPC481" s="25"/>
      <c r="GPD481" s="25"/>
      <c r="GPE481" s="25"/>
      <c r="GPF481" s="25"/>
      <c r="GPG481" s="25"/>
      <c r="GPH481" s="25"/>
      <c r="GPI481" s="25"/>
      <c r="GPJ481" s="25"/>
      <c r="GPK481" s="25"/>
      <c r="GPL481" s="25"/>
      <c r="GPM481" s="25"/>
      <c r="GPN481" s="25"/>
      <c r="GPO481" s="25"/>
      <c r="GPP481" s="25"/>
      <c r="GPQ481" s="25"/>
      <c r="GPR481" s="25"/>
      <c r="GPS481" s="25"/>
      <c r="GPT481" s="25"/>
      <c r="GPU481" s="25"/>
      <c r="GPV481" s="25"/>
      <c r="GPW481" s="25"/>
      <c r="GPX481" s="25"/>
      <c r="GPY481" s="25"/>
      <c r="GPZ481" s="25"/>
      <c r="GQA481" s="25"/>
      <c r="GQB481" s="25"/>
      <c r="GQC481" s="25"/>
      <c r="GQD481" s="25"/>
      <c r="GQE481" s="25"/>
      <c r="GQF481" s="25"/>
      <c r="GQG481" s="25"/>
      <c r="GQH481" s="25"/>
      <c r="GQI481" s="25"/>
      <c r="GQJ481" s="25"/>
      <c r="GQK481" s="25"/>
      <c r="GQL481" s="25"/>
      <c r="GQM481" s="25"/>
      <c r="GQN481" s="25"/>
      <c r="GQO481" s="25"/>
      <c r="GQP481" s="25"/>
      <c r="GQQ481" s="25"/>
      <c r="GQR481" s="25"/>
      <c r="GQS481" s="25"/>
      <c r="GQT481" s="25"/>
      <c r="GQU481" s="25"/>
      <c r="GQV481" s="25"/>
      <c r="GQW481" s="25"/>
      <c r="GQX481" s="25"/>
      <c r="GQY481" s="25"/>
      <c r="GQZ481" s="25"/>
      <c r="GRA481" s="25"/>
      <c r="GRB481" s="25"/>
      <c r="GRC481" s="25"/>
      <c r="GRD481" s="25"/>
      <c r="GRE481" s="25"/>
      <c r="GRF481" s="25"/>
      <c r="GRG481" s="25"/>
      <c r="GRH481" s="25"/>
      <c r="GRI481" s="25"/>
      <c r="GRJ481" s="25"/>
      <c r="GRK481" s="25"/>
      <c r="GRL481" s="25"/>
      <c r="GRM481" s="25"/>
      <c r="GRN481" s="25"/>
      <c r="GRO481" s="25"/>
      <c r="GRP481" s="25"/>
      <c r="GRQ481" s="25"/>
      <c r="GRR481" s="25"/>
      <c r="GRS481" s="25"/>
      <c r="GRT481" s="25"/>
      <c r="GRU481" s="25"/>
      <c r="GRV481" s="25"/>
      <c r="GRW481" s="25"/>
      <c r="GRX481" s="25"/>
      <c r="GRY481" s="25"/>
      <c r="GRZ481" s="25"/>
      <c r="GSA481" s="25"/>
      <c r="GSB481" s="25"/>
      <c r="GSC481" s="25"/>
      <c r="GSD481" s="25"/>
      <c r="GSE481" s="25"/>
      <c r="GSF481" s="25"/>
      <c r="GSG481" s="25"/>
      <c r="GSH481" s="25"/>
      <c r="GSI481" s="25"/>
      <c r="GSJ481" s="25"/>
      <c r="GSK481" s="25"/>
      <c r="GSL481" s="25"/>
      <c r="GSM481" s="25"/>
      <c r="GSN481" s="25"/>
      <c r="GSO481" s="25"/>
      <c r="GSP481" s="25"/>
      <c r="GSQ481" s="25"/>
      <c r="GSR481" s="25"/>
      <c r="GSS481" s="25"/>
      <c r="GST481" s="25"/>
      <c r="GSU481" s="25"/>
      <c r="GSV481" s="25"/>
      <c r="GSW481" s="25"/>
      <c r="GSX481" s="25"/>
      <c r="GSY481" s="25"/>
      <c r="GSZ481" s="25"/>
      <c r="GTA481" s="25"/>
      <c r="GTB481" s="25"/>
      <c r="GTC481" s="25"/>
      <c r="GTD481" s="25"/>
      <c r="GTE481" s="25"/>
      <c r="GTF481" s="25"/>
      <c r="GTG481" s="25"/>
      <c r="GTH481" s="25"/>
      <c r="GTI481" s="25"/>
      <c r="GTJ481" s="25"/>
      <c r="GTK481" s="25"/>
      <c r="GTL481" s="25"/>
      <c r="GTM481" s="25"/>
      <c r="GTN481" s="25"/>
      <c r="GTO481" s="25"/>
      <c r="GTP481" s="25"/>
      <c r="GTQ481" s="25"/>
      <c r="GTR481" s="25"/>
      <c r="GTS481" s="25"/>
      <c r="GTT481" s="25"/>
      <c r="GTU481" s="25"/>
      <c r="GTV481" s="25"/>
      <c r="GTW481" s="25"/>
      <c r="GTX481" s="25"/>
      <c r="GTY481" s="25"/>
      <c r="GTZ481" s="25"/>
      <c r="GUA481" s="25"/>
      <c r="GUB481" s="25"/>
      <c r="GUC481" s="25"/>
      <c r="GUD481" s="25"/>
      <c r="GUE481" s="25"/>
      <c r="GUF481" s="25"/>
      <c r="GUG481" s="25"/>
      <c r="GUH481" s="25"/>
      <c r="GUI481" s="25"/>
      <c r="GUJ481" s="25"/>
      <c r="GUK481" s="25"/>
      <c r="GUL481" s="25"/>
      <c r="GUM481" s="25"/>
      <c r="GUN481" s="25"/>
      <c r="GUO481" s="25"/>
      <c r="GUP481" s="25"/>
      <c r="GUQ481" s="25"/>
      <c r="GUR481" s="25"/>
      <c r="GUS481" s="25"/>
      <c r="GUT481" s="25"/>
      <c r="GUU481" s="25"/>
      <c r="GUV481" s="25"/>
      <c r="GUW481" s="25"/>
      <c r="GUX481" s="25"/>
      <c r="GUY481" s="25"/>
      <c r="GUZ481" s="25"/>
      <c r="GVA481" s="25"/>
      <c r="GVB481" s="25"/>
      <c r="GVC481" s="25"/>
      <c r="GVD481" s="25"/>
      <c r="GVE481" s="25"/>
      <c r="GVF481" s="25"/>
      <c r="GVG481" s="25"/>
      <c r="GVH481" s="25"/>
      <c r="GVI481" s="25"/>
      <c r="GVJ481" s="25"/>
      <c r="GVK481" s="25"/>
      <c r="GVL481" s="25"/>
      <c r="GVM481" s="25"/>
      <c r="GVN481" s="25"/>
      <c r="GVO481" s="25"/>
      <c r="GVP481" s="25"/>
      <c r="GVQ481" s="25"/>
      <c r="GVR481" s="25"/>
      <c r="GVS481" s="25"/>
      <c r="GVT481" s="25"/>
      <c r="GVU481" s="25"/>
      <c r="GVV481" s="25"/>
      <c r="GVW481" s="25"/>
      <c r="GVX481" s="25"/>
      <c r="GVY481" s="25"/>
      <c r="GVZ481" s="25"/>
      <c r="GWA481" s="25"/>
      <c r="GWB481" s="25"/>
      <c r="GWC481" s="25"/>
      <c r="GWD481" s="25"/>
      <c r="GWE481" s="25"/>
      <c r="GWF481" s="25"/>
      <c r="GWG481" s="25"/>
      <c r="GWH481" s="25"/>
      <c r="GWI481" s="25"/>
      <c r="GWJ481" s="25"/>
      <c r="GWK481" s="25"/>
      <c r="GWL481" s="25"/>
      <c r="GWM481" s="25"/>
      <c r="GWN481" s="25"/>
      <c r="GWO481" s="25"/>
      <c r="GWP481" s="25"/>
      <c r="GWQ481" s="25"/>
      <c r="GWR481" s="25"/>
      <c r="GWS481" s="25"/>
      <c r="GWT481" s="25"/>
      <c r="GWU481" s="25"/>
      <c r="GWV481" s="25"/>
      <c r="GWW481" s="25"/>
      <c r="GWX481" s="25"/>
      <c r="GWY481" s="25"/>
      <c r="GWZ481" s="25"/>
      <c r="GXA481" s="25"/>
      <c r="GXB481" s="25"/>
      <c r="GXC481" s="25"/>
      <c r="GXD481" s="25"/>
      <c r="GXE481" s="25"/>
      <c r="GXF481" s="25"/>
      <c r="GXG481" s="25"/>
      <c r="GXH481" s="25"/>
      <c r="GXI481" s="25"/>
      <c r="GXJ481" s="25"/>
      <c r="GXK481" s="25"/>
      <c r="GXL481" s="25"/>
      <c r="GXM481" s="25"/>
      <c r="GXN481" s="25"/>
      <c r="GXO481" s="25"/>
      <c r="GXP481" s="25"/>
      <c r="GXQ481" s="25"/>
      <c r="GXR481" s="25"/>
      <c r="GXS481" s="25"/>
      <c r="GXT481" s="25"/>
      <c r="GXU481" s="25"/>
      <c r="GXV481" s="25"/>
      <c r="GXW481" s="25"/>
      <c r="GXX481" s="25"/>
      <c r="GXY481" s="25"/>
      <c r="GXZ481" s="25"/>
      <c r="GYA481" s="25"/>
      <c r="GYB481" s="25"/>
      <c r="GYC481" s="25"/>
      <c r="GYD481" s="25"/>
      <c r="GYE481" s="25"/>
      <c r="GYF481" s="25"/>
      <c r="GYG481" s="25"/>
      <c r="GYH481" s="25"/>
      <c r="GYI481" s="25"/>
      <c r="GYJ481" s="25"/>
      <c r="GYK481" s="25"/>
      <c r="GYL481" s="25"/>
      <c r="GYM481" s="25"/>
      <c r="GYN481" s="25"/>
      <c r="GYO481" s="25"/>
      <c r="GYP481" s="25"/>
      <c r="GYQ481" s="25"/>
      <c r="GYR481" s="25"/>
      <c r="GYS481" s="25"/>
      <c r="GYT481" s="25"/>
      <c r="GYU481" s="25"/>
      <c r="GYV481" s="25"/>
      <c r="GYW481" s="25"/>
      <c r="GYX481" s="25"/>
      <c r="GYY481" s="25"/>
      <c r="GYZ481" s="25"/>
      <c r="GZA481" s="25"/>
      <c r="GZB481" s="25"/>
      <c r="GZC481" s="25"/>
      <c r="GZD481" s="25"/>
      <c r="GZE481" s="25"/>
      <c r="GZF481" s="25"/>
      <c r="GZG481" s="25"/>
      <c r="GZH481" s="25"/>
      <c r="GZI481" s="25"/>
      <c r="GZJ481" s="25"/>
      <c r="GZK481" s="25"/>
      <c r="GZL481" s="25"/>
      <c r="GZM481" s="25"/>
      <c r="GZN481" s="25"/>
      <c r="GZO481" s="25"/>
      <c r="GZP481" s="25"/>
      <c r="GZQ481" s="25"/>
      <c r="GZR481" s="25"/>
      <c r="GZS481" s="25"/>
      <c r="GZT481" s="25"/>
      <c r="GZU481" s="25"/>
      <c r="GZV481" s="25"/>
      <c r="GZW481" s="25"/>
      <c r="GZX481" s="25"/>
      <c r="GZY481" s="25"/>
      <c r="GZZ481" s="25"/>
      <c r="HAA481" s="25"/>
      <c r="HAB481" s="25"/>
      <c r="HAC481" s="25"/>
      <c r="HAD481" s="25"/>
      <c r="HAE481" s="25"/>
      <c r="HAF481" s="25"/>
      <c r="HAG481" s="25"/>
      <c r="HAH481" s="25"/>
      <c r="HAI481" s="25"/>
      <c r="HAJ481" s="25"/>
      <c r="HAK481" s="25"/>
      <c r="HAL481" s="25"/>
      <c r="HAM481" s="25"/>
      <c r="HAN481" s="25"/>
      <c r="HAO481" s="25"/>
      <c r="HAP481" s="25"/>
      <c r="HAQ481" s="25"/>
      <c r="HAR481" s="25"/>
      <c r="HAS481" s="25"/>
      <c r="HAT481" s="25"/>
      <c r="HAU481" s="25"/>
      <c r="HAV481" s="25"/>
      <c r="HAW481" s="25"/>
      <c r="HAX481" s="25"/>
      <c r="HAY481" s="25"/>
      <c r="HAZ481" s="25"/>
      <c r="HBA481" s="25"/>
      <c r="HBB481" s="25"/>
      <c r="HBC481" s="25"/>
      <c r="HBD481" s="25"/>
      <c r="HBE481" s="25"/>
      <c r="HBF481" s="25"/>
      <c r="HBG481" s="25"/>
      <c r="HBH481" s="25"/>
      <c r="HBI481" s="25"/>
      <c r="HBJ481" s="25"/>
      <c r="HBK481" s="25"/>
      <c r="HBL481" s="25"/>
      <c r="HBM481" s="25"/>
      <c r="HBN481" s="25"/>
      <c r="HBO481" s="25"/>
      <c r="HBP481" s="25"/>
      <c r="HBQ481" s="25"/>
      <c r="HBR481" s="25"/>
      <c r="HBS481" s="25"/>
      <c r="HBT481" s="25"/>
      <c r="HBU481" s="25"/>
      <c r="HBV481" s="25"/>
      <c r="HBW481" s="25"/>
      <c r="HBX481" s="25"/>
      <c r="HBY481" s="25"/>
      <c r="HBZ481" s="25"/>
      <c r="HCA481" s="25"/>
      <c r="HCB481" s="25"/>
      <c r="HCC481" s="25"/>
      <c r="HCD481" s="25"/>
      <c r="HCE481" s="25"/>
      <c r="HCF481" s="25"/>
      <c r="HCG481" s="25"/>
      <c r="HCH481" s="25"/>
      <c r="HCI481" s="25"/>
      <c r="HCJ481" s="25"/>
      <c r="HCK481" s="25"/>
      <c r="HCL481" s="25"/>
      <c r="HCM481" s="25"/>
      <c r="HCN481" s="25"/>
      <c r="HCO481" s="25"/>
      <c r="HCP481" s="25"/>
      <c r="HCQ481" s="25"/>
      <c r="HCR481" s="25"/>
      <c r="HCS481" s="25"/>
      <c r="HCT481" s="25"/>
      <c r="HCU481" s="25"/>
      <c r="HCV481" s="25"/>
      <c r="HCW481" s="25"/>
      <c r="HCX481" s="25"/>
      <c r="HCY481" s="25"/>
      <c r="HCZ481" s="25"/>
      <c r="HDA481" s="25"/>
      <c r="HDB481" s="25"/>
      <c r="HDC481" s="25"/>
      <c r="HDD481" s="25"/>
      <c r="HDE481" s="25"/>
      <c r="HDF481" s="25"/>
      <c r="HDG481" s="25"/>
      <c r="HDH481" s="25"/>
      <c r="HDI481" s="25"/>
      <c r="HDJ481" s="25"/>
      <c r="HDK481" s="25"/>
      <c r="HDL481" s="25"/>
      <c r="HDM481" s="25"/>
      <c r="HDN481" s="25"/>
      <c r="HDO481" s="25"/>
      <c r="HDP481" s="25"/>
      <c r="HDQ481" s="25"/>
      <c r="HDR481" s="25"/>
      <c r="HDS481" s="25"/>
      <c r="HDT481" s="25"/>
      <c r="HDU481" s="25"/>
      <c r="HDV481" s="25"/>
      <c r="HDW481" s="25"/>
      <c r="HDX481" s="25"/>
      <c r="HDY481" s="25"/>
      <c r="HDZ481" s="25"/>
      <c r="HEA481" s="25"/>
      <c r="HEB481" s="25"/>
      <c r="HEC481" s="25"/>
      <c r="HED481" s="25"/>
      <c r="HEE481" s="25"/>
      <c r="HEF481" s="25"/>
      <c r="HEG481" s="25"/>
      <c r="HEH481" s="25"/>
      <c r="HEI481" s="25"/>
      <c r="HEJ481" s="25"/>
      <c r="HEK481" s="25"/>
      <c r="HEL481" s="25"/>
      <c r="HEM481" s="25"/>
      <c r="HEN481" s="25"/>
      <c r="HEO481" s="25"/>
      <c r="HEP481" s="25"/>
      <c r="HEQ481" s="25"/>
      <c r="HER481" s="25"/>
      <c r="HES481" s="25"/>
      <c r="HET481" s="25"/>
      <c r="HEU481" s="25"/>
      <c r="HEV481" s="25"/>
      <c r="HEW481" s="25"/>
      <c r="HEX481" s="25"/>
      <c r="HEY481" s="25"/>
      <c r="HEZ481" s="25"/>
      <c r="HFA481" s="25"/>
      <c r="HFB481" s="25"/>
      <c r="HFC481" s="25"/>
      <c r="HFD481" s="25"/>
      <c r="HFE481" s="25"/>
      <c r="HFF481" s="25"/>
      <c r="HFG481" s="25"/>
      <c r="HFH481" s="25"/>
      <c r="HFI481" s="25"/>
      <c r="HFJ481" s="25"/>
      <c r="HFK481" s="25"/>
      <c r="HFL481" s="25"/>
      <c r="HFM481" s="25"/>
      <c r="HFN481" s="25"/>
      <c r="HFO481" s="25"/>
      <c r="HFP481" s="25"/>
      <c r="HFQ481" s="25"/>
      <c r="HFR481" s="25"/>
      <c r="HFS481" s="25"/>
      <c r="HFT481" s="25"/>
      <c r="HFU481" s="25"/>
      <c r="HFV481" s="25"/>
      <c r="HFW481" s="25"/>
      <c r="HFX481" s="25"/>
      <c r="HFY481" s="25"/>
      <c r="HFZ481" s="25"/>
      <c r="HGA481" s="25"/>
      <c r="HGB481" s="25"/>
      <c r="HGC481" s="25"/>
      <c r="HGD481" s="25"/>
      <c r="HGE481" s="25"/>
      <c r="HGF481" s="25"/>
      <c r="HGG481" s="25"/>
      <c r="HGH481" s="25"/>
      <c r="HGI481" s="25"/>
      <c r="HGJ481" s="25"/>
      <c r="HGK481" s="25"/>
      <c r="HGL481" s="25"/>
      <c r="HGM481" s="25"/>
      <c r="HGN481" s="25"/>
      <c r="HGO481" s="25"/>
      <c r="HGP481" s="25"/>
      <c r="HGQ481" s="25"/>
      <c r="HGR481" s="25"/>
      <c r="HGS481" s="25"/>
      <c r="HGT481" s="25"/>
      <c r="HGU481" s="25"/>
      <c r="HGV481" s="25"/>
      <c r="HGW481" s="25"/>
      <c r="HGX481" s="25"/>
      <c r="HGY481" s="25"/>
      <c r="HGZ481" s="25"/>
      <c r="HHA481" s="25"/>
      <c r="HHB481" s="25"/>
      <c r="HHC481" s="25"/>
      <c r="HHD481" s="25"/>
      <c r="HHE481" s="25"/>
      <c r="HHF481" s="25"/>
      <c r="HHG481" s="25"/>
      <c r="HHH481" s="25"/>
      <c r="HHI481" s="25"/>
      <c r="HHJ481" s="25"/>
      <c r="HHK481" s="25"/>
      <c r="HHL481" s="25"/>
      <c r="HHM481" s="25"/>
      <c r="HHN481" s="25"/>
      <c r="HHO481" s="25"/>
      <c r="HHP481" s="25"/>
      <c r="HHQ481" s="25"/>
      <c r="HHR481" s="25"/>
      <c r="HHS481" s="25"/>
      <c r="HHT481" s="25"/>
      <c r="HHU481" s="25"/>
      <c r="HHV481" s="25"/>
      <c r="HHW481" s="25"/>
      <c r="HHX481" s="25"/>
      <c r="HHY481" s="25"/>
      <c r="HHZ481" s="25"/>
      <c r="HIA481" s="25"/>
      <c r="HIB481" s="25"/>
      <c r="HIC481" s="25"/>
      <c r="HID481" s="25"/>
      <c r="HIE481" s="25"/>
      <c r="HIF481" s="25"/>
      <c r="HIG481" s="25"/>
      <c r="HIH481" s="25"/>
      <c r="HII481" s="25"/>
      <c r="HIJ481" s="25"/>
      <c r="HIK481" s="25"/>
      <c r="HIL481" s="25"/>
      <c r="HIM481" s="25"/>
      <c r="HIN481" s="25"/>
      <c r="HIO481" s="25"/>
      <c r="HIP481" s="25"/>
      <c r="HIQ481" s="25"/>
      <c r="HIR481" s="25"/>
      <c r="HIS481" s="25"/>
      <c r="HIT481" s="25"/>
      <c r="HIU481" s="25"/>
      <c r="HIV481" s="25"/>
      <c r="HIW481" s="25"/>
      <c r="HIX481" s="25"/>
      <c r="HIY481" s="25"/>
      <c r="HIZ481" s="25"/>
      <c r="HJA481" s="25"/>
      <c r="HJB481" s="25"/>
      <c r="HJC481" s="25"/>
      <c r="HJD481" s="25"/>
      <c r="HJE481" s="25"/>
      <c r="HJF481" s="25"/>
      <c r="HJG481" s="25"/>
      <c r="HJH481" s="25"/>
      <c r="HJI481" s="25"/>
      <c r="HJJ481" s="25"/>
      <c r="HJK481" s="25"/>
      <c r="HJL481" s="25"/>
      <c r="HJM481" s="25"/>
      <c r="HJN481" s="25"/>
      <c r="HJO481" s="25"/>
      <c r="HJP481" s="25"/>
      <c r="HJQ481" s="25"/>
      <c r="HJR481" s="25"/>
      <c r="HJS481" s="25"/>
      <c r="HJT481" s="25"/>
      <c r="HJU481" s="25"/>
      <c r="HJV481" s="25"/>
      <c r="HJW481" s="25"/>
      <c r="HJX481" s="25"/>
      <c r="HJY481" s="25"/>
      <c r="HJZ481" s="25"/>
      <c r="HKA481" s="25"/>
      <c r="HKB481" s="25"/>
      <c r="HKC481" s="25"/>
      <c r="HKD481" s="25"/>
      <c r="HKE481" s="25"/>
      <c r="HKF481" s="25"/>
      <c r="HKG481" s="25"/>
      <c r="HKH481" s="25"/>
      <c r="HKI481" s="25"/>
      <c r="HKJ481" s="25"/>
      <c r="HKK481" s="25"/>
      <c r="HKL481" s="25"/>
      <c r="HKM481" s="25"/>
      <c r="HKN481" s="25"/>
      <c r="HKO481" s="25"/>
      <c r="HKP481" s="25"/>
      <c r="HKQ481" s="25"/>
      <c r="HKR481" s="25"/>
      <c r="HKS481" s="25"/>
      <c r="HKT481" s="25"/>
      <c r="HKU481" s="25"/>
      <c r="HKV481" s="25"/>
      <c r="HKW481" s="25"/>
      <c r="HKX481" s="25"/>
      <c r="HKY481" s="25"/>
      <c r="HKZ481" s="25"/>
      <c r="HLA481" s="25"/>
      <c r="HLB481" s="25"/>
      <c r="HLC481" s="25"/>
      <c r="HLD481" s="25"/>
      <c r="HLE481" s="25"/>
      <c r="HLF481" s="25"/>
      <c r="HLG481" s="25"/>
      <c r="HLH481" s="25"/>
      <c r="HLI481" s="25"/>
      <c r="HLJ481" s="25"/>
      <c r="HLK481" s="25"/>
      <c r="HLL481" s="25"/>
      <c r="HLM481" s="25"/>
      <c r="HLN481" s="25"/>
      <c r="HLO481" s="25"/>
      <c r="HLP481" s="25"/>
      <c r="HLQ481" s="25"/>
      <c r="HLR481" s="25"/>
      <c r="HLS481" s="25"/>
      <c r="HLT481" s="25"/>
      <c r="HLU481" s="25"/>
      <c r="HLV481" s="25"/>
      <c r="HLW481" s="25"/>
      <c r="HLX481" s="25"/>
      <c r="HLY481" s="25"/>
      <c r="HLZ481" s="25"/>
      <c r="HMA481" s="25"/>
      <c r="HMB481" s="25"/>
      <c r="HMC481" s="25"/>
      <c r="HMD481" s="25"/>
      <c r="HME481" s="25"/>
      <c r="HMF481" s="25"/>
      <c r="HMG481" s="25"/>
      <c r="HMH481" s="25"/>
      <c r="HMI481" s="25"/>
      <c r="HMJ481" s="25"/>
      <c r="HMK481" s="25"/>
      <c r="HML481" s="25"/>
      <c r="HMM481" s="25"/>
      <c r="HMN481" s="25"/>
      <c r="HMO481" s="25"/>
      <c r="HMP481" s="25"/>
      <c r="HMQ481" s="25"/>
      <c r="HMR481" s="25"/>
      <c r="HMS481" s="25"/>
      <c r="HMT481" s="25"/>
      <c r="HMU481" s="25"/>
      <c r="HMV481" s="25"/>
      <c r="HMW481" s="25"/>
      <c r="HMX481" s="25"/>
      <c r="HMY481" s="25"/>
      <c r="HMZ481" s="25"/>
      <c r="HNA481" s="25"/>
      <c r="HNB481" s="25"/>
      <c r="HNC481" s="25"/>
      <c r="HND481" s="25"/>
      <c r="HNE481" s="25"/>
      <c r="HNF481" s="25"/>
      <c r="HNG481" s="25"/>
      <c r="HNH481" s="25"/>
      <c r="HNI481" s="25"/>
      <c r="HNJ481" s="25"/>
      <c r="HNK481" s="25"/>
      <c r="HNL481" s="25"/>
      <c r="HNM481" s="25"/>
      <c r="HNN481" s="25"/>
      <c r="HNO481" s="25"/>
      <c r="HNP481" s="25"/>
      <c r="HNQ481" s="25"/>
      <c r="HNR481" s="25"/>
      <c r="HNS481" s="25"/>
      <c r="HNT481" s="25"/>
      <c r="HNU481" s="25"/>
      <c r="HNV481" s="25"/>
      <c r="HNW481" s="25"/>
      <c r="HNX481" s="25"/>
      <c r="HNY481" s="25"/>
      <c r="HNZ481" s="25"/>
      <c r="HOA481" s="25"/>
      <c r="HOB481" s="25"/>
      <c r="HOC481" s="25"/>
      <c r="HOD481" s="25"/>
      <c r="HOE481" s="25"/>
      <c r="HOF481" s="25"/>
      <c r="HOG481" s="25"/>
      <c r="HOH481" s="25"/>
      <c r="HOI481" s="25"/>
      <c r="HOJ481" s="25"/>
      <c r="HOK481" s="25"/>
      <c r="HOL481" s="25"/>
      <c r="HOM481" s="25"/>
      <c r="HON481" s="25"/>
      <c r="HOO481" s="25"/>
      <c r="HOP481" s="25"/>
      <c r="HOQ481" s="25"/>
      <c r="HOR481" s="25"/>
      <c r="HOS481" s="25"/>
      <c r="HOT481" s="25"/>
      <c r="HOU481" s="25"/>
      <c r="HOV481" s="25"/>
      <c r="HOW481" s="25"/>
      <c r="HOX481" s="25"/>
      <c r="HOY481" s="25"/>
      <c r="HOZ481" s="25"/>
      <c r="HPA481" s="25"/>
      <c r="HPB481" s="25"/>
      <c r="HPC481" s="25"/>
      <c r="HPD481" s="25"/>
      <c r="HPE481" s="25"/>
      <c r="HPF481" s="25"/>
      <c r="HPG481" s="25"/>
      <c r="HPH481" s="25"/>
      <c r="HPI481" s="25"/>
      <c r="HPJ481" s="25"/>
      <c r="HPK481" s="25"/>
      <c r="HPL481" s="25"/>
      <c r="HPM481" s="25"/>
      <c r="HPN481" s="25"/>
      <c r="HPO481" s="25"/>
      <c r="HPP481" s="25"/>
      <c r="HPQ481" s="25"/>
      <c r="HPR481" s="25"/>
      <c r="HPS481" s="25"/>
      <c r="HPT481" s="25"/>
      <c r="HPU481" s="25"/>
      <c r="HPV481" s="25"/>
      <c r="HPW481" s="25"/>
      <c r="HPX481" s="25"/>
      <c r="HPY481" s="25"/>
      <c r="HPZ481" s="25"/>
      <c r="HQA481" s="25"/>
      <c r="HQB481" s="25"/>
      <c r="HQC481" s="25"/>
      <c r="HQD481" s="25"/>
      <c r="HQE481" s="25"/>
      <c r="HQF481" s="25"/>
      <c r="HQG481" s="25"/>
      <c r="HQH481" s="25"/>
      <c r="HQI481" s="25"/>
      <c r="HQJ481" s="25"/>
      <c r="HQK481" s="25"/>
      <c r="HQL481" s="25"/>
      <c r="HQM481" s="25"/>
      <c r="HQN481" s="25"/>
      <c r="HQO481" s="25"/>
      <c r="HQP481" s="25"/>
      <c r="HQQ481" s="25"/>
      <c r="HQR481" s="25"/>
      <c r="HQS481" s="25"/>
      <c r="HQT481" s="25"/>
      <c r="HQU481" s="25"/>
      <c r="HQV481" s="25"/>
      <c r="HQW481" s="25"/>
      <c r="HQX481" s="25"/>
      <c r="HQY481" s="25"/>
      <c r="HQZ481" s="25"/>
      <c r="HRA481" s="25"/>
      <c r="HRB481" s="25"/>
      <c r="HRC481" s="25"/>
      <c r="HRD481" s="25"/>
      <c r="HRE481" s="25"/>
      <c r="HRF481" s="25"/>
      <c r="HRG481" s="25"/>
      <c r="HRH481" s="25"/>
      <c r="HRI481" s="25"/>
      <c r="HRJ481" s="25"/>
      <c r="HRK481" s="25"/>
      <c r="HRL481" s="25"/>
      <c r="HRM481" s="25"/>
      <c r="HRN481" s="25"/>
      <c r="HRO481" s="25"/>
      <c r="HRP481" s="25"/>
      <c r="HRQ481" s="25"/>
      <c r="HRR481" s="25"/>
      <c r="HRS481" s="25"/>
      <c r="HRT481" s="25"/>
      <c r="HRU481" s="25"/>
      <c r="HRV481" s="25"/>
      <c r="HRW481" s="25"/>
      <c r="HRX481" s="25"/>
      <c r="HRY481" s="25"/>
      <c r="HRZ481" s="25"/>
      <c r="HSA481" s="25"/>
      <c r="HSB481" s="25"/>
      <c r="HSC481" s="25"/>
      <c r="HSD481" s="25"/>
      <c r="HSE481" s="25"/>
      <c r="HSF481" s="25"/>
      <c r="HSG481" s="25"/>
      <c r="HSH481" s="25"/>
      <c r="HSI481" s="25"/>
      <c r="HSJ481" s="25"/>
      <c r="HSK481" s="25"/>
      <c r="HSL481" s="25"/>
      <c r="HSM481" s="25"/>
      <c r="HSN481" s="25"/>
      <c r="HSO481" s="25"/>
      <c r="HSP481" s="25"/>
      <c r="HSQ481" s="25"/>
      <c r="HSR481" s="25"/>
      <c r="HSS481" s="25"/>
      <c r="HST481" s="25"/>
      <c r="HSU481" s="25"/>
      <c r="HSV481" s="25"/>
      <c r="HSW481" s="25"/>
      <c r="HSX481" s="25"/>
      <c r="HSY481" s="25"/>
      <c r="HSZ481" s="25"/>
      <c r="HTA481" s="25"/>
      <c r="HTB481" s="25"/>
      <c r="HTC481" s="25"/>
      <c r="HTD481" s="25"/>
      <c r="HTE481" s="25"/>
      <c r="HTF481" s="25"/>
      <c r="HTG481" s="25"/>
      <c r="HTH481" s="25"/>
      <c r="HTI481" s="25"/>
      <c r="HTJ481" s="25"/>
      <c r="HTK481" s="25"/>
      <c r="HTL481" s="25"/>
      <c r="HTM481" s="25"/>
      <c r="HTN481" s="25"/>
      <c r="HTO481" s="25"/>
      <c r="HTP481" s="25"/>
      <c r="HTQ481" s="25"/>
      <c r="HTR481" s="25"/>
      <c r="HTS481" s="25"/>
      <c r="HTT481" s="25"/>
      <c r="HTU481" s="25"/>
      <c r="HTV481" s="25"/>
      <c r="HTW481" s="25"/>
      <c r="HTX481" s="25"/>
      <c r="HTY481" s="25"/>
      <c r="HTZ481" s="25"/>
      <c r="HUA481" s="25"/>
      <c r="HUB481" s="25"/>
      <c r="HUC481" s="25"/>
      <c r="HUD481" s="25"/>
      <c r="HUE481" s="25"/>
      <c r="HUF481" s="25"/>
      <c r="HUG481" s="25"/>
      <c r="HUH481" s="25"/>
      <c r="HUI481" s="25"/>
      <c r="HUJ481" s="25"/>
      <c r="HUK481" s="25"/>
      <c r="HUL481" s="25"/>
      <c r="HUM481" s="25"/>
      <c r="HUN481" s="25"/>
      <c r="HUO481" s="25"/>
      <c r="HUP481" s="25"/>
      <c r="HUQ481" s="25"/>
      <c r="HUR481" s="25"/>
      <c r="HUS481" s="25"/>
      <c r="HUT481" s="25"/>
      <c r="HUU481" s="25"/>
      <c r="HUV481" s="25"/>
      <c r="HUW481" s="25"/>
      <c r="HUX481" s="25"/>
      <c r="HUY481" s="25"/>
      <c r="HUZ481" s="25"/>
      <c r="HVA481" s="25"/>
      <c r="HVB481" s="25"/>
      <c r="HVC481" s="25"/>
      <c r="HVD481" s="25"/>
      <c r="HVE481" s="25"/>
      <c r="HVF481" s="25"/>
      <c r="HVG481" s="25"/>
      <c r="HVH481" s="25"/>
      <c r="HVI481" s="25"/>
      <c r="HVJ481" s="25"/>
      <c r="HVK481" s="25"/>
      <c r="HVL481" s="25"/>
      <c r="HVM481" s="25"/>
      <c r="HVN481" s="25"/>
      <c r="HVO481" s="25"/>
      <c r="HVP481" s="25"/>
      <c r="HVQ481" s="25"/>
      <c r="HVR481" s="25"/>
      <c r="HVS481" s="25"/>
      <c r="HVT481" s="25"/>
      <c r="HVU481" s="25"/>
      <c r="HVV481" s="25"/>
      <c r="HVW481" s="25"/>
      <c r="HVX481" s="25"/>
      <c r="HVY481" s="25"/>
      <c r="HVZ481" s="25"/>
      <c r="HWA481" s="25"/>
      <c r="HWB481" s="25"/>
      <c r="HWC481" s="25"/>
      <c r="HWD481" s="25"/>
      <c r="HWE481" s="25"/>
      <c r="HWF481" s="25"/>
      <c r="HWG481" s="25"/>
      <c r="HWH481" s="25"/>
      <c r="HWI481" s="25"/>
      <c r="HWJ481" s="25"/>
      <c r="HWK481" s="25"/>
      <c r="HWL481" s="25"/>
      <c r="HWM481" s="25"/>
      <c r="HWN481" s="25"/>
      <c r="HWO481" s="25"/>
      <c r="HWP481" s="25"/>
      <c r="HWQ481" s="25"/>
      <c r="HWR481" s="25"/>
      <c r="HWS481" s="25"/>
      <c r="HWT481" s="25"/>
      <c r="HWU481" s="25"/>
      <c r="HWV481" s="25"/>
      <c r="HWW481" s="25"/>
      <c r="HWX481" s="25"/>
      <c r="HWY481" s="25"/>
      <c r="HWZ481" s="25"/>
      <c r="HXA481" s="25"/>
      <c r="HXB481" s="25"/>
      <c r="HXC481" s="25"/>
      <c r="HXD481" s="25"/>
      <c r="HXE481" s="25"/>
      <c r="HXF481" s="25"/>
      <c r="HXG481" s="25"/>
      <c r="HXH481" s="25"/>
      <c r="HXI481" s="25"/>
      <c r="HXJ481" s="25"/>
      <c r="HXK481" s="25"/>
      <c r="HXL481" s="25"/>
      <c r="HXM481" s="25"/>
      <c r="HXN481" s="25"/>
      <c r="HXO481" s="25"/>
      <c r="HXP481" s="25"/>
      <c r="HXQ481" s="25"/>
      <c r="HXR481" s="25"/>
      <c r="HXS481" s="25"/>
      <c r="HXT481" s="25"/>
      <c r="HXU481" s="25"/>
      <c r="HXV481" s="25"/>
      <c r="HXW481" s="25"/>
      <c r="HXX481" s="25"/>
      <c r="HXY481" s="25"/>
      <c r="HXZ481" s="25"/>
      <c r="HYA481" s="25"/>
      <c r="HYB481" s="25"/>
      <c r="HYC481" s="25"/>
      <c r="HYD481" s="25"/>
      <c r="HYE481" s="25"/>
      <c r="HYF481" s="25"/>
      <c r="HYG481" s="25"/>
      <c r="HYH481" s="25"/>
      <c r="HYI481" s="25"/>
      <c r="HYJ481" s="25"/>
      <c r="HYK481" s="25"/>
      <c r="HYL481" s="25"/>
      <c r="HYM481" s="25"/>
      <c r="HYN481" s="25"/>
      <c r="HYO481" s="25"/>
      <c r="HYP481" s="25"/>
      <c r="HYQ481" s="25"/>
      <c r="HYR481" s="25"/>
      <c r="HYS481" s="25"/>
      <c r="HYT481" s="25"/>
      <c r="HYU481" s="25"/>
      <c r="HYV481" s="25"/>
      <c r="HYW481" s="25"/>
      <c r="HYX481" s="25"/>
      <c r="HYY481" s="25"/>
      <c r="HYZ481" s="25"/>
      <c r="HZA481" s="25"/>
      <c r="HZB481" s="25"/>
      <c r="HZC481" s="25"/>
      <c r="HZD481" s="25"/>
      <c r="HZE481" s="25"/>
      <c r="HZF481" s="25"/>
      <c r="HZG481" s="25"/>
      <c r="HZH481" s="25"/>
      <c r="HZI481" s="25"/>
      <c r="HZJ481" s="25"/>
      <c r="HZK481" s="25"/>
      <c r="HZL481" s="25"/>
      <c r="HZM481" s="25"/>
      <c r="HZN481" s="25"/>
      <c r="HZO481" s="25"/>
      <c r="HZP481" s="25"/>
      <c r="HZQ481" s="25"/>
      <c r="HZR481" s="25"/>
      <c r="HZS481" s="25"/>
      <c r="HZT481" s="25"/>
      <c r="HZU481" s="25"/>
      <c r="HZV481" s="25"/>
      <c r="HZW481" s="25"/>
      <c r="HZX481" s="25"/>
      <c r="HZY481" s="25"/>
      <c r="HZZ481" s="25"/>
      <c r="IAA481" s="25"/>
      <c r="IAB481" s="25"/>
      <c r="IAC481" s="25"/>
      <c r="IAD481" s="25"/>
      <c r="IAE481" s="25"/>
      <c r="IAF481" s="25"/>
      <c r="IAG481" s="25"/>
      <c r="IAH481" s="25"/>
      <c r="IAI481" s="25"/>
      <c r="IAJ481" s="25"/>
      <c r="IAK481" s="25"/>
      <c r="IAL481" s="25"/>
      <c r="IAM481" s="25"/>
      <c r="IAN481" s="25"/>
      <c r="IAO481" s="25"/>
      <c r="IAP481" s="25"/>
      <c r="IAQ481" s="25"/>
      <c r="IAR481" s="25"/>
      <c r="IAS481" s="25"/>
      <c r="IAT481" s="25"/>
      <c r="IAU481" s="25"/>
      <c r="IAV481" s="25"/>
      <c r="IAW481" s="25"/>
      <c r="IAX481" s="25"/>
      <c r="IAY481" s="25"/>
      <c r="IAZ481" s="25"/>
      <c r="IBA481" s="25"/>
      <c r="IBB481" s="25"/>
      <c r="IBC481" s="25"/>
      <c r="IBD481" s="25"/>
      <c r="IBE481" s="25"/>
      <c r="IBF481" s="25"/>
      <c r="IBG481" s="25"/>
      <c r="IBH481" s="25"/>
      <c r="IBI481" s="25"/>
      <c r="IBJ481" s="25"/>
      <c r="IBK481" s="25"/>
      <c r="IBL481" s="25"/>
      <c r="IBM481" s="25"/>
      <c r="IBN481" s="25"/>
      <c r="IBO481" s="25"/>
      <c r="IBP481" s="25"/>
      <c r="IBQ481" s="25"/>
      <c r="IBR481" s="25"/>
      <c r="IBS481" s="25"/>
      <c r="IBT481" s="25"/>
      <c r="IBU481" s="25"/>
      <c r="IBV481" s="25"/>
      <c r="IBW481" s="25"/>
      <c r="IBX481" s="25"/>
      <c r="IBY481" s="25"/>
      <c r="IBZ481" s="25"/>
      <c r="ICA481" s="25"/>
      <c r="ICB481" s="25"/>
      <c r="ICC481" s="25"/>
      <c r="ICD481" s="25"/>
      <c r="ICE481" s="25"/>
      <c r="ICF481" s="25"/>
      <c r="ICG481" s="25"/>
      <c r="ICH481" s="25"/>
      <c r="ICI481" s="25"/>
      <c r="ICJ481" s="25"/>
      <c r="ICK481" s="25"/>
      <c r="ICL481" s="25"/>
      <c r="ICM481" s="25"/>
      <c r="ICN481" s="25"/>
      <c r="ICO481" s="25"/>
      <c r="ICP481" s="25"/>
      <c r="ICQ481" s="25"/>
      <c r="ICR481" s="25"/>
      <c r="ICS481" s="25"/>
      <c r="ICT481" s="25"/>
      <c r="ICU481" s="25"/>
      <c r="ICV481" s="25"/>
      <c r="ICW481" s="25"/>
      <c r="ICX481" s="25"/>
      <c r="ICY481" s="25"/>
      <c r="ICZ481" s="25"/>
      <c r="IDA481" s="25"/>
      <c r="IDB481" s="25"/>
      <c r="IDC481" s="25"/>
      <c r="IDD481" s="25"/>
      <c r="IDE481" s="25"/>
      <c r="IDF481" s="25"/>
      <c r="IDG481" s="25"/>
      <c r="IDH481" s="25"/>
      <c r="IDI481" s="25"/>
      <c r="IDJ481" s="25"/>
      <c r="IDK481" s="25"/>
      <c r="IDL481" s="25"/>
      <c r="IDM481" s="25"/>
      <c r="IDN481" s="25"/>
      <c r="IDO481" s="25"/>
      <c r="IDP481" s="25"/>
      <c r="IDQ481" s="25"/>
      <c r="IDR481" s="25"/>
      <c r="IDS481" s="25"/>
      <c r="IDT481" s="25"/>
      <c r="IDU481" s="25"/>
      <c r="IDV481" s="25"/>
      <c r="IDW481" s="25"/>
      <c r="IDX481" s="25"/>
      <c r="IDY481" s="25"/>
      <c r="IDZ481" s="25"/>
      <c r="IEA481" s="25"/>
      <c r="IEB481" s="25"/>
      <c r="IEC481" s="25"/>
      <c r="IED481" s="25"/>
      <c r="IEE481" s="25"/>
      <c r="IEF481" s="25"/>
      <c r="IEG481" s="25"/>
      <c r="IEH481" s="25"/>
      <c r="IEI481" s="25"/>
      <c r="IEJ481" s="25"/>
      <c r="IEK481" s="25"/>
      <c r="IEL481" s="25"/>
      <c r="IEM481" s="25"/>
      <c r="IEN481" s="25"/>
      <c r="IEO481" s="25"/>
      <c r="IEP481" s="25"/>
      <c r="IEQ481" s="25"/>
      <c r="IER481" s="25"/>
      <c r="IES481" s="25"/>
      <c r="IET481" s="25"/>
      <c r="IEU481" s="25"/>
      <c r="IEV481" s="25"/>
      <c r="IEW481" s="25"/>
      <c r="IEX481" s="25"/>
      <c r="IEY481" s="25"/>
      <c r="IEZ481" s="25"/>
      <c r="IFA481" s="25"/>
      <c r="IFB481" s="25"/>
      <c r="IFC481" s="25"/>
      <c r="IFD481" s="25"/>
      <c r="IFE481" s="25"/>
      <c r="IFF481" s="25"/>
      <c r="IFG481" s="25"/>
      <c r="IFH481" s="25"/>
      <c r="IFI481" s="25"/>
      <c r="IFJ481" s="25"/>
      <c r="IFK481" s="25"/>
      <c r="IFL481" s="25"/>
      <c r="IFM481" s="25"/>
      <c r="IFN481" s="25"/>
      <c r="IFO481" s="25"/>
      <c r="IFP481" s="25"/>
      <c r="IFQ481" s="25"/>
      <c r="IFR481" s="25"/>
      <c r="IFS481" s="25"/>
      <c r="IFT481" s="25"/>
      <c r="IFU481" s="25"/>
      <c r="IFV481" s="25"/>
      <c r="IFW481" s="25"/>
      <c r="IFX481" s="25"/>
      <c r="IFY481" s="25"/>
      <c r="IFZ481" s="25"/>
      <c r="IGA481" s="25"/>
      <c r="IGB481" s="25"/>
      <c r="IGC481" s="25"/>
      <c r="IGD481" s="25"/>
      <c r="IGE481" s="25"/>
      <c r="IGF481" s="25"/>
      <c r="IGG481" s="25"/>
      <c r="IGH481" s="25"/>
      <c r="IGI481" s="25"/>
      <c r="IGJ481" s="25"/>
      <c r="IGK481" s="25"/>
      <c r="IGL481" s="25"/>
      <c r="IGM481" s="25"/>
      <c r="IGN481" s="25"/>
      <c r="IGO481" s="25"/>
      <c r="IGP481" s="25"/>
      <c r="IGQ481" s="25"/>
      <c r="IGR481" s="25"/>
      <c r="IGS481" s="25"/>
      <c r="IGT481" s="25"/>
      <c r="IGU481" s="25"/>
      <c r="IGV481" s="25"/>
      <c r="IGW481" s="25"/>
      <c r="IGX481" s="25"/>
      <c r="IGY481" s="25"/>
      <c r="IGZ481" s="25"/>
      <c r="IHA481" s="25"/>
      <c r="IHB481" s="25"/>
      <c r="IHC481" s="25"/>
      <c r="IHD481" s="25"/>
      <c r="IHE481" s="25"/>
      <c r="IHF481" s="25"/>
      <c r="IHG481" s="25"/>
      <c r="IHH481" s="25"/>
      <c r="IHI481" s="25"/>
      <c r="IHJ481" s="25"/>
      <c r="IHK481" s="25"/>
      <c r="IHL481" s="25"/>
      <c r="IHM481" s="25"/>
      <c r="IHN481" s="25"/>
      <c r="IHO481" s="25"/>
      <c r="IHP481" s="25"/>
      <c r="IHQ481" s="25"/>
      <c r="IHR481" s="25"/>
      <c r="IHS481" s="25"/>
      <c r="IHT481" s="25"/>
      <c r="IHU481" s="25"/>
      <c r="IHV481" s="25"/>
      <c r="IHW481" s="25"/>
      <c r="IHX481" s="25"/>
      <c r="IHY481" s="25"/>
      <c r="IHZ481" s="25"/>
      <c r="IIA481" s="25"/>
      <c r="IIB481" s="25"/>
      <c r="IIC481" s="25"/>
      <c r="IID481" s="25"/>
      <c r="IIE481" s="25"/>
      <c r="IIF481" s="25"/>
      <c r="IIG481" s="25"/>
      <c r="IIH481" s="25"/>
      <c r="III481" s="25"/>
      <c r="IIJ481" s="25"/>
      <c r="IIK481" s="25"/>
      <c r="IIL481" s="25"/>
      <c r="IIM481" s="25"/>
      <c r="IIN481" s="25"/>
      <c r="IIO481" s="25"/>
      <c r="IIP481" s="25"/>
      <c r="IIQ481" s="25"/>
      <c r="IIR481" s="25"/>
      <c r="IIS481" s="25"/>
      <c r="IIT481" s="25"/>
      <c r="IIU481" s="25"/>
      <c r="IIV481" s="25"/>
      <c r="IIW481" s="25"/>
      <c r="IIX481" s="25"/>
      <c r="IIY481" s="25"/>
      <c r="IIZ481" s="25"/>
      <c r="IJA481" s="25"/>
      <c r="IJB481" s="25"/>
      <c r="IJC481" s="25"/>
      <c r="IJD481" s="25"/>
      <c r="IJE481" s="25"/>
      <c r="IJF481" s="25"/>
      <c r="IJG481" s="25"/>
      <c r="IJH481" s="25"/>
      <c r="IJI481" s="25"/>
      <c r="IJJ481" s="25"/>
      <c r="IJK481" s="25"/>
      <c r="IJL481" s="25"/>
      <c r="IJM481" s="25"/>
      <c r="IJN481" s="25"/>
      <c r="IJO481" s="25"/>
      <c r="IJP481" s="25"/>
      <c r="IJQ481" s="25"/>
      <c r="IJR481" s="25"/>
      <c r="IJS481" s="25"/>
      <c r="IJT481" s="25"/>
      <c r="IJU481" s="25"/>
      <c r="IJV481" s="25"/>
      <c r="IJW481" s="25"/>
      <c r="IJX481" s="25"/>
      <c r="IJY481" s="25"/>
      <c r="IJZ481" s="25"/>
      <c r="IKA481" s="25"/>
      <c r="IKB481" s="25"/>
      <c r="IKC481" s="25"/>
      <c r="IKD481" s="25"/>
      <c r="IKE481" s="25"/>
      <c r="IKF481" s="25"/>
      <c r="IKG481" s="25"/>
      <c r="IKH481" s="25"/>
      <c r="IKI481" s="25"/>
      <c r="IKJ481" s="25"/>
      <c r="IKK481" s="25"/>
      <c r="IKL481" s="25"/>
      <c r="IKM481" s="25"/>
      <c r="IKN481" s="25"/>
      <c r="IKO481" s="25"/>
      <c r="IKP481" s="25"/>
      <c r="IKQ481" s="25"/>
      <c r="IKR481" s="25"/>
      <c r="IKS481" s="25"/>
      <c r="IKT481" s="25"/>
      <c r="IKU481" s="25"/>
      <c r="IKV481" s="25"/>
      <c r="IKW481" s="25"/>
      <c r="IKX481" s="25"/>
      <c r="IKY481" s="25"/>
      <c r="IKZ481" s="25"/>
      <c r="ILA481" s="25"/>
      <c r="ILB481" s="25"/>
      <c r="ILC481" s="25"/>
      <c r="ILD481" s="25"/>
      <c r="ILE481" s="25"/>
      <c r="ILF481" s="25"/>
      <c r="ILG481" s="25"/>
      <c r="ILH481" s="25"/>
      <c r="ILI481" s="25"/>
      <c r="ILJ481" s="25"/>
      <c r="ILK481" s="25"/>
      <c r="ILL481" s="25"/>
      <c r="ILM481" s="25"/>
      <c r="ILN481" s="25"/>
      <c r="ILO481" s="25"/>
      <c r="ILP481" s="25"/>
      <c r="ILQ481" s="25"/>
      <c r="ILR481" s="25"/>
      <c r="ILS481" s="25"/>
      <c r="ILT481" s="25"/>
      <c r="ILU481" s="25"/>
      <c r="ILV481" s="25"/>
      <c r="ILW481" s="25"/>
      <c r="ILX481" s="25"/>
      <c r="ILY481" s="25"/>
      <c r="ILZ481" s="25"/>
      <c r="IMA481" s="25"/>
      <c r="IMB481" s="25"/>
      <c r="IMC481" s="25"/>
      <c r="IMD481" s="25"/>
      <c r="IME481" s="25"/>
      <c r="IMF481" s="25"/>
      <c r="IMG481" s="25"/>
      <c r="IMH481" s="25"/>
      <c r="IMI481" s="25"/>
      <c r="IMJ481" s="25"/>
      <c r="IMK481" s="25"/>
      <c r="IML481" s="25"/>
      <c r="IMM481" s="25"/>
      <c r="IMN481" s="25"/>
      <c r="IMO481" s="25"/>
      <c r="IMP481" s="25"/>
      <c r="IMQ481" s="25"/>
      <c r="IMR481" s="25"/>
      <c r="IMS481" s="25"/>
      <c r="IMT481" s="25"/>
      <c r="IMU481" s="25"/>
      <c r="IMV481" s="25"/>
      <c r="IMW481" s="25"/>
      <c r="IMX481" s="25"/>
      <c r="IMY481" s="25"/>
      <c r="IMZ481" s="25"/>
      <c r="INA481" s="25"/>
      <c r="INB481" s="25"/>
      <c r="INC481" s="25"/>
      <c r="IND481" s="25"/>
      <c r="INE481" s="25"/>
      <c r="INF481" s="25"/>
      <c r="ING481" s="25"/>
      <c r="INH481" s="25"/>
      <c r="INI481" s="25"/>
      <c r="INJ481" s="25"/>
      <c r="INK481" s="25"/>
      <c r="INL481" s="25"/>
      <c r="INM481" s="25"/>
      <c r="INN481" s="25"/>
      <c r="INO481" s="25"/>
      <c r="INP481" s="25"/>
      <c r="INQ481" s="25"/>
      <c r="INR481" s="25"/>
      <c r="INS481" s="25"/>
      <c r="INT481" s="25"/>
      <c r="INU481" s="25"/>
      <c r="INV481" s="25"/>
      <c r="INW481" s="25"/>
      <c r="INX481" s="25"/>
      <c r="INY481" s="25"/>
      <c r="INZ481" s="25"/>
      <c r="IOA481" s="25"/>
      <c r="IOB481" s="25"/>
      <c r="IOC481" s="25"/>
      <c r="IOD481" s="25"/>
      <c r="IOE481" s="25"/>
      <c r="IOF481" s="25"/>
      <c r="IOG481" s="25"/>
      <c r="IOH481" s="25"/>
      <c r="IOI481" s="25"/>
      <c r="IOJ481" s="25"/>
      <c r="IOK481" s="25"/>
      <c r="IOL481" s="25"/>
      <c r="IOM481" s="25"/>
      <c r="ION481" s="25"/>
      <c r="IOO481" s="25"/>
      <c r="IOP481" s="25"/>
      <c r="IOQ481" s="25"/>
      <c r="IOR481" s="25"/>
      <c r="IOS481" s="25"/>
      <c r="IOT481" s="25"/>
      <c r="IOU481" s="25"/>
      <c r="IOV481" s="25"/>
      <c r="IOW481" s="25"/>
      <c r="IOX481" s="25"/>
      <c r="IOY481" s="25"/>
      <c r="IOZ481" s="25"/>
      <c r="IPA481" s="25"/>
      <c r="IPB481" s="25"/>
      <c r="IPC481" s="25"/>
      <c r="IPD481" s="25"/>
      <c r="IPE481" s="25"/>
      <c r="IPF481" s="25"/>
      <c r="IPG481" s="25"/>
      <c r="IPH481" s="25"/>
      <c r="IPI481" s="25"/>
      <c r="IPJ481" s="25"/>
      <c r="IPK481" s="25"/>
      <c r="IPL481" s="25"/>
      <c r="IPM481" s="25"/>
      <c r="IPN481" s="25"/>
      <c r="IPO481" s="25"/>
      <c r="IPP481" s="25"/>
      <c r="IPQ481" s="25"/>
      <c r="IPR481" s="25"/>
      <c r="IPS481" s="25"/>
      <c r="IPT481" s="25"/>
      <c r="IPU481" s="25"/>
      <c r="IPV481" s="25"/>
      <c r="IPW481" s="25"/>
      <c r="IPX481" s="25"/>
      <c r="IPY481" s="25"/>
      <c r="IPZ481" s="25"/>
      <c r="IQA481" s="25"/>
      <c r="IQB481" s="25"/>
      <c r="IQC481" s="25"/>
      <c r="IQD481" s="25"/>
      <c r="IQE481" s="25"/>
      <c r="IQF481" s="25"/>
      <c r="IQG481" s="25"/>
      <c r="IQH481" s="25"/>
      <c r="IQI481" s="25"/>
      <c r="IQJ481" s="25"/>
      <c r="IQK481" s="25"/>
      <c r="IQL481" s="25"/>
      <c r="IQM481" s="25"/>
      <c r="IQN481" s="25"/>
      <c r="IQO481" s="25"/>
      <c r="IQP481" s="25"/>
      <c r="IQQ481" s="25"/>
      <c r="IQR481" s="25"/>
      <c r="IQS481" s="25"/>
      <c r="IQT481" s="25"/>
      <c r="IQU481" s="25"/>
      <c r="IQV481" s="25"/>
      <c r="IQW481" s="25"/>
      <c r="IQX481" s="25"/>
      <c r="IQY481" s="25"/>
      <c r="IQZ481" s="25"/>
      <c r="IRA481" s="25"/>
      <c r="IRB481" s="25"/>
      <c r="IRC481" s="25"/>
      <c r="IRD481" s="25"/>
      <c r="IRE481" s="25"/>
      <c r="IRF481" s="25"/>
      <c r="IRG481" s="25"/>
      <c r="IRH481" s="25"/>
      <c r="IRI481" s="25"/>
      <c r="IRJ481" s="25"/>
      <c r="IRK481" s="25"/>
      <c r="IRL481" s="25"/>
      <c r="IRM481" s="25"/>
      <c r="IRN481" s="25"/>
      <c r="IRO481" s="25"/>
      <c r="IRP481" s="25"/>
      <c r="IRQ481" s="25"/>
      <c r="IRR481" s="25"/>
      <c r="IRS481" s="25"/>
      <c r="IRT481" s="25"/>
      <c r="IRU481" s="25"/>
      <c r="IRV481" s="25"/>
      <c r="IRW481" s="25"/>
      <c r="IRX481" s="25"/>
      <c r="IRY481" s="25"/>
      <c r="IRZ481" s="25"/>
      <c r="ISA481" s="25"/>
      <c r="ISB481" s="25"/>
      <c r="ISC481" s="25"/>
      <c r="ISD481" s="25"/>
      <c r="ISE481" s="25"/>
      <c r="ISF481" s="25"/>
      <c r="ISG481" s="25"/>
      <c r="ISH481" s="25"/>
      <c r="ISI481" s="25"/>
      <c r="ISJ481" s="25"/>
      <c r="ISK481" s="25"/>
      <c r="ISL481" s="25"/>
      <c r="ISM481" s="25"/>
      <c r="ISN481" s="25"/>
      <c r="ISO481" s="25"/>
      <c r="ISP481" s="25"/>
      <c r="ISQ481" s="25"/>
      <c r="ISR481" s="25"/>
      <c r="ISS481" s="25"/>
      <c r="IST481" s="25"/>
      <c r="ISU481" s="25"/>
      <c r="ISV481" s="25"/>
      <c r="ISW481" s="25"/>
      <c r="ISX481" s="25"/>
      <c r="ISY481" s="25"/>
      <c r="ISZ481" s="25"/>
      <c r="ITA481" s="25"/>
      <c r="ITB481" s="25"/>
      <c r="ITC481" s="25"/>
      <c r="ITD481" s="25"/>
      <c r="ITE481" s="25"/>
      <c r="ITF481" s="25"/>
      <c r="ITG481" s="25"/>
      <c r="ITH481" s="25"/>
      <c r="ITI481" s="25"/>
      <c r="ITJ481" s="25"/>
      <c r="ITK481" s="25"/>
      <c r="ITL481" s="25"/>
      <c r="ITM481" s="25"/>
      <c r="ITN481" s="25"/>
      <c r="ITO481" s="25"/>
      <c r="ITP481" s="25"/>
      <c r="ITQ481" s="25"/>
      <c r="ITR481" s="25"/>
      <c r="ITS481" s="25"/>
      <c r="ITT481" s="25"/>
      <c r="ITU481" s="25"/>
      <c r="ITV481" s="25"/>
      <c r="ITW481" s="25"/>
      <c r="ITX481" s="25"/>
      <c r="ITY481" s="25"/>
      <c r="ITZ481" s="25"/>
      <c r="IUA481" s="25"/>
      <c r="IUB481" s="25"/>
      <c r="IUC481" s="25"/>
      <c r="IUD481" s="25"/>
      <c r="IUE481" s="25"/>
      <c r="IUF481" s="25"/>
      <c r="IUG481" s="25"/>
      <c r="IUH481" s="25"/>
      <c r="IUI481" s="25"/>
      <c r="IUJ481" s="25"/>
      <c r="IUK481" s="25"/>
      <c r="IUL481" s="25"/>
      <c r="IUM481" s="25"/>
      <c r="IUN481" s="25"/>
      <c r="IUO481" s="25"/>
      <c r="IUP481" s="25"/>
      <c r="IUQ481" s="25"/>
      <c r="IUR481" s="25"/>
      <c r="IUS481" s="25"/>
      <c r="IUT481" s="25"/>
      <c r="IUU481" s="25"/>
      <c r="IUV481" s="25"/>
      <c r="IUW481" s="25"/>
      <c r="IUX481" s="25"/>
      <c r="IUY481" s="25"/>
      <c r="IUZ481" s="25"/>
      <c r="IVA481" s="25"/>
      <c r="IVB481" s="25"/>
      <c r="IVC481" s="25"/>
      <c r="IVD481" s="25"/>
      <c r="IVE481" s="25"/>
      <c r="IVF481" s="25"/>
      <c r="IVG481" s="25"/>
      <c r="IVH481" s="25"/>
      <c r="IVI481" s="25"/>
      <c r="IVJ481" s="25"/>
      <c r="IVK481" s="25"/>
      <c r="IVL481" s="25"/>
      <c r="IVM481" s="25"/>
      <c r="IVN481" s="25"/>
      <c r="IVO481" s="25"/>
      <c r="IVP481" s="25"/>
      <c r="IVQ481" s="25"/>
      <c r="IVR481" s="25"/>
      <c r="IVS481" s="25"/>
      <c r="IVT481" s="25"/>
      <c r="IVU481" s="25"/>
      <c r="IVV481" s="25"/>
      <c r="IVW481" s="25"/>
      <c r="IVX481" s="25"/>
      <c r="IVY481" s="25"/>
      <c r="IVZ481" s="25"/>
      <c r="IWA481" s="25"/>
      <c r="IWB481" s="25"/>
      <c r="IWC481" s="25"/>
      <c r="IWD481" s="25"/>
      <c r="IWE481" s="25"/>
      <c r="IWF481" s="25"/>
      <c r="IWG481" s="25"/>
      <c r="IWH481" s="25"/>
      <c r="IWI481" s="25"/>
      <c r="IWJ481" s="25"/>
      <c r="IWK481" s="25"/>
      <c r="IWL481" s="25"/>
      <c r="IWM481" s="25"/>
      <c r="IWN481" s="25"/>
      <c r="IWO481" s="25"/>
      <c r="IWP481" s="25"/>
      <c r="IWQ481" s="25"/>
      <c r="IWR481" s="25"/>
      <c r="IWS481" s="25"/>
      <c r="IWT481" s="25"/>
      <c r="IWU481" s="25"/>
      <c r="IWV481" s="25"/>
      <c r="IWW481" s="25"/>
      <c r="IWX481" s="25"/>
      <c r="IWY481" s="25"/>
      <c r="IWZ481" s="25"/>
      <c r="IXA481" s="25"/>
      <c r="IXB481" s="25"/>
      <c r="IXC481" s="25"/>
      <c r="IXD481" s="25"/>
      <c r="IXE481" s="25"/>
      <c r="IXF481" s="25"/>
      <c r="IXG481" s="25"/>
      <c r="IXH481" s="25"/>
      <c r="IXI481" s="25"/>
      <c r="IXJ481" s="25"/>
      <c r="IXK481" s="25"/>
      <c r="IXL481" s="25"/>
      <c r="IXM481" s="25"/>
      <c r="IXN481" s="25"/>
      <c r="IXO481" s="25"/>
      <c r="IXP481" s="25"/>
      <c r="IXQ481" s="25"/>
      <c r="IXR481" s="25"/>
      <c r="IXS481" s="25"/>
      <c r="IXT481" s="25"/>
      <c r="IXU481" s="25"/>
      <c r="IXV481" s="25"/>
      <c r="IXW481" s="25"/>
      <c r="IXX481" s="25"/>
      <c r="IXY481" s="25"/>
      <c r="IXZ481" s="25"/>
      <c r="IYA481" s="25"/>
      <c r="IYB481" s="25"/>
      <c r="IYC481" s="25"/>
      <c r="IYD481" s="25"/>
      <c r="IYE481" s="25"/>
      <c r="IYF481" s="25"/>
      <c r="IYG481" s="25"/>
      <c r="IYH481" s="25"/>
      <c r="IYI481" s="25"/>
      <c r="IYJ481" s="25"/>
      <c r="IYK481" s="25"/>
      <c r="IYL481" s="25"/>
      <c r="IYM481" s="25"/>
      <c r="IYN481" s="25"/>
      <c r="IYO481" s="25"/>
      <c r="IYP481" s="25"/>
      <c r="IYQ481" s="25"/>
      <c r="IYR481" s="25"/>
      <c r="IYS481" s="25"/>
      <c r="IYT481" s="25"/>
      <c r="IYU481" s="25"/>
      <c r="IYV481" s="25"/>
      <c r="IYW481" s="25"/>
      <c r="IYX481" s="25"/>
      <c r="IYY481" s="25"/>
      <c r="IYZ481" s="25"/>
      <c r="IZA481" s="25"/>
      <c r="IZB481" s="25"/>
      <c r="IZC481" s="25"/>
      <c r="IZD481" s="25"/>
      <c r="IZE481" s="25"/>
      <c r="IZF481" s="25"/>
      <c r="IZG481" s="25"/>
      <c r="IZH481" s="25"/>
      <c r="IZI481" s="25"/>
      <c r="IZJ481" s="25"/>
      <c r="IZK481" s="25"/>
      <c r="IZL481" s="25"/>
      <c r="IZM481" s="25"/>
      <c r="IZN481" s="25"/>
      <c r="IZO481" s="25"/>
      <c r="IZP481" s="25"/>
      <c r="IZQ481" s="25"/>
      <c r="IZR481" s="25"/>
      <c r="IZS481" s="25"/>
      <c r="IZT481" s="25"/>
      <c r="IZU481" s="25"/>
      <c r="IZV481" s="25"/>
      <c r="IZW481" s="25"/>
      <c r="IZX481" s="25"/>
      <c r="IZY481" s="25"/>
      <c r="IZZ481" s="25"/>
      <c r="JAA481" s="25"/>
      <c r="JAB481" s="25"/>
      <c r="JAC481" s="25"/>
      <c r="JAD481" s="25"/>
      <c r="JAE481" s="25"/>
      <c r="JAF481" s="25"/>
      <c r="JAG481" s="25"/>
      <c r="JAH481" s="25"/>
      <c r="JAI481" s="25"/>
      <c r="JAJ481" s="25"/>
      <c r="JAK481" s="25"/>
      <c r="JAL481" s="25"/>
      <c r="JAM481" s="25"/>
      <c r="JAN481" s="25"/>
      <c r="JAO481" s="25"/>
      <c r="JAP481" s="25"/>
      <c r="JAQ481" s="25"/>
      <c r="JAR481" s="25"/>
      <c r="JAS481" s="25"/>
      <c r="JAT481" s="25"/>
      <c r="JAU481" s="25"/>
      <c r="JAV481" s="25"/>
      <c r="JAW481" s="25"/>
      <c r="JAX481" s="25"/>
      <c r="JAY481" s="25"/>
      <c r="JAZ481" s="25"/>
      <c r="JBA481" s="25"/>
      <c r="JBB481" s="25"/>
      <c r="JBC481" s="25"/>
      <c r="JBD481" s="25"/>
      <c r="JBE481" s="25"/>
      <c r="JBF481" s="25"/>
      <c r="JBG481" s="25"/>
      <c r="JBH481" s="25"/>
      <c r="JBI481" s="25"/>
      <c r="JBJ481" s="25"/>
      <c r="JBK481" s="25"/>
      <c r="JBL481" s="25"/>
      <c r="JBM481" s="25"/>
      <c r="JBN481" s="25"/>
      <c r="JBO481" s="25"/>
      <c r="JBP481" s="25"/>
      <c r="JBQ481" s="25"/>
      <c r="JBR481" s="25"/>
      <c r="JBS481" s="25"/>
      <c r="JBT481" s="25"/>
      <c r="JBU481" s="25"/>
      <c r="JBV481" s="25"/>
      <c r="JBW481" s="25"/>
      <c r="JBX481" s="25"/>
      <c r="JBY481" s="25"/>
      <c r="JBZ481" s="25"/>
      <c r="JCA481" s="25"/>
      <c r="JCB481" s="25"/>
      <c r="JCC481" s="25"/>
      <c r="JCD481" s="25"/>
      <c r="JCE481" s="25"/>
      <c r="JCF481" s="25"/>
      <c r="JCG481" s="25"/>
      <c r="JCH481" s="25"/>
      <c r="JCI481" s="25"/>
      <c r="JCJ481" s="25"/>
      <c r="JCK481" s="25"/>
      <c r="JCL481" s="25"/>
      <c r="JCM481" s="25"/>
      <c r="JCN481" s="25"/>
      <c r="JCO481" s="25"/>
      <c r="JCP481" s="25"/>
      <c r="JCQ481" s="25"/>
      <c r="JCR481" s="25"/>
      <c r="JCS481" s="25"/>
      <c r="JCT481" s="25"/>
      <c r="JCU481" s="25"/>
      <c r="JCV481" s="25"/>
      <c r="JCW481" s="25"/>
      <c r="JCX481" s="25"/>
      <c r="JCY481" s="25"/>
      <c r="JCZ481" s="25"/>
      <c r="JDA481" s="25"/>
      <c r="JDB481" s="25"/>
      <c r="JDC481" s="25"/>
      <c r="JDD481" s="25"/>
      <c r="JDE481" s="25"/>
      <c r="JDF481" s="25"/>
      <c r="JDG481" s="25"/>
      <c r="JDH481" s="25"/>
      <c r="JDI481" s="25"/>
      <c r="JDJ481" s="25"/>
      <c r="JDK481" s="25"/>
      <c r="JDL481" s="25"/>
      <c r="JDM481" s="25"/>
      <c r="JDN481" s="25"/>
      <c r="JDO481" s="25"/>
      <c r="JDP481" s="25"/>
      <c r="JDQ481" s="25"/>
      <c r="JDR481" s="25"/>
      <c r="JDS481" s="25"/>
      <c r="JDT481" s="25"/>
      <c r="JDU481" s="25"/>
      <c r="JDV481" s="25"/>
      <c r="JDW481" s="25"/>
      <c r="JDX481" s="25"/>
      <c r="JDY481" s="25"/>
      <c r="JDZ481" s="25"/>
      <c r="JEA481" s="25"/>
      <c r="JEB481" s="25"/>
      <c r="JEC481" s="25"/>
      <c r="JED481" s="25"/>
      <c r="JEE481" s="25"/>
      <c r="JEF481" s="25"/>
      <c r="JEG481" s="25"/>
      <c r="JEH481" s="25"/>
      <c r="JEI481" s="25"/>
      <c r="JEJ481" s="25"/>
      <c r="JEK481" s="25"/>
      <c r="JEL481" s="25"/>
      <c r="JEM481" s="25"/>
      <c r="JEN481" s="25"/>
      <c r="JEO481" s="25"/>
      <c r="JEP481" s="25"/>
      <c r="JEQ481" s="25"/>
      <c r="JER481" s="25"/>
      <c r="JES481" s="25"/>
      <c r="JET481" s="25"/>
      <c r="JEU481" s="25"/>
      <c r="JEV481" s="25"/>
      <c r="JEW481" s="25"/>
      <c r="JEX481" s="25"/>
      <c r="JEY481" s="25"/>
      <c r="JEZ481" s="25"/>
      <c r="JFA481" s="25"/>
      <c r="JFB481" s="25"/>
      <c r="JFC481" s="25"/>
      <c r="JFD481" s="25"/>
      <c r="JFE481" s="25"/>
      <c r="JFF481" s="25"/>
      <c r="JFG481" s="25"/>
      <c r="JFH481" s="25"/>
      <c r="JFI481" s="25"/>
      <c r="JFJ481" s="25"/>
      <c r="JFK481" s="25"/>
      <c r="JFL481" s="25"/>
      <c r="JFM481" s="25"/>
      <c r="JFN481" s="25"/>
      <c r="JFO481" s="25"/>
      <c r="JFP481" s="25"/>
      <c r="JFQ481" s="25"/>
      <c r="JFR481" s="25"/>
      <c r="JFS481" s="25"/>
      <c r="JFT481" s="25"/>
      <c r="JFU481" s="25"/>
      <c r="JFV481" s="25"/>
      <c r="JFW481" s="25"/>
      <c r="JFX481" s="25"/>
      <c r="JFY481" s="25"/>
      <c r="JFZ481" s="25"/>
      <c r="JGA481" s="25"/>
      <c r="JGB481" s="25"/>
      <c r="JGC481" s="25"/>
      <c r="JGD481" s="25"/>
      <c r="JGE481" s="25"/>
      <c r="JGF481" s="25"/>
      <c r="JGG481" s="25"/>
      <c r="JGH481" s="25"/>
      <c r="JGI481" s="25"/>
      <c r="JGJ481" s="25"/>
      <c r="JGK481" s="25"/>
      <c r="JGL481" s="25"/>
      <c r="JGM481" s="25"/>
      <c r="JGN481" s="25"/>
      <c r="JGO481" s="25"/>
      <c r="JGP481" s="25"/>
      <c r="JGQ481" s="25"/>
      <c r="JGR481" s="25"/>
      <c r="JGS481" s="25"/>
      <c r="JGT481" s="25"/>
      <c r="JGU481" s="25"/>
      <c r="JGV481" s="25"/>
      <c r="JGW481" s="25"/>
      <c r="JGX481" s="25"/>
      <c r="JGY481" s="25"/>
      <c r="JGZ481" s="25"/>
      <c r="JHA481" s="25"/>
      <c r="JHB481" s="25"/>
      <c r="JHC481" s="25"/>
      <c r="JHD481" s="25"/>
      <c r="JHE481" s="25"/>
      <c r="JHF481" s="25"/>
      <c r="JHG481" s="25"/>
      <c r="JHH481" s="25"/>
      <c r="JHI481" s="25"/>
      <c r="JHJ481" s="25"/>
      <c r="JHK481" s="25"/>
      <c r="JHL481" s="25"/>
      <c r="JHM481" s="25"/>
      <c r="JHN481" s="25"/>
      <c r="JHO481" s="25"/>
      <c r="JHP481" s="25"/>
      <c r="JHQ481" s="25"/>
      <c r="JHR481" s="25"/>
      <c r="JHS481" s="25"/>
      <c r="JHT481" s="25"/>
      <c r="JHU481" s="25"/>
      <c r="JHV481" s="25"/>
      <c r="JHW481" s="25"/>
      <c r="JHX481" s="25"/>
      <c r="JHY481" s="25"/>
      <c r="JHZ481" s="25"/>
      <c r="JIA481" s="25"/>
      <c r="JIB481" s="25"/>
      <c r="JIC481" s="25"/>
      <c r="JID481" s="25"/>
      <c r="JIE481" s="25"/>
      <c r="JIF481" s="25"/>
      <c r="JIG481" s="25"/>
      <c r="JIH481" s="25"/>
      <c r="JII481" s="25"/>
      <c r="JIJ481" s="25"/>
      <c r="JIK481" s="25"/>
      <c r="JIL481" s="25"/>
      <c r="JIM481" s="25"/>
      <c r="JIN481" s="25"/>
      <c r="JIO481" s="25"/>
      <c r="JIP481" s="25"/>
      <c r="JIQ481" s="25"/>
      <c r="JIR481" s="25"/>
      <c r="JIS481" s="25"/>
      <c r="JIT481" s="25"/>
      <c r="JIU481" s="25"/>
      <c r="JIV481" s="25"/>
      <c r="JIW481" s="25"/>
      <c r="JIX481" s="25"/>
      <c r="JIY481" s="25"/>
      <c r="JIZ481" s="25"/>
      <c r="JJA481" s="25"/>
      <c r="JJB481" s="25"/>
      <c r="JJC481" s="25"/>
      <c r="JJD481" s="25"/>
      <c r="JJE481" s="25"/>
      <c r="JJF481" s="25"/>
      <c r="JJG481" s="25"/>
      <c r="JJH481" s="25"/>
      <c r="JJI481" s="25"/>
      <c r="JJJ481" s="25"/>
      <c r="JJK481" s="25"/>
      <c r="JJL481" s="25"/>
      <c r="JJM481" s="25"/>
      <c r="JJN481" s="25"/>
      <c r="JJO481" s="25"/>
      <c r="JJP481" s="25"/>
      <c r="JJQ481" s="25"/>
      <c r="JJR481" s="25"/>
      <c r="JJS481" s="25"/>
      <c r="JJT481" s="25"/>
      <c r="JJU481" s="25"/>
      <c r="JJV481" s="25"/>
      <c r="JJW481" s="25"/>
      <c r="JJX481" s="25"/>
      <c r="JJY481" s="25"/>
      <c r="JJZ481" s="25"/>
      <c r="JKA481" s="25"/>
      <c r="JKB481" s="25"/>
      <c r="JKC481" s="25"/>
      <c r="JKD481" s="25"/>
      <c r="JKE481" s="25"/>
      <c r="JKF481" s="25"/>
      <c r="JKG481" s="25"/>
      <c r="JKH481" s="25"/>
      <c r="JKI481" s="25"/>
      <c r="JKJ481" s="25"/>
      <c r="JKK481" s="25"/>
      <c r="JKL481" s="25"/>
      <c r="JKM481" s="25"/>
      <c r="JKN481" s="25"/>
      <c r="JKO481" s="25"/>
      <c r="JKP481" s="25"/>
      <c r="JKQ481" s="25"/>
      <c r="JKR481" s="25"/>
      <c r="JKS481" s="25"/>
      <c r="JKT481" s="25"/>
      <c r="JKU481" s="25"/>
      <c r="JKV481" s="25"/>
      <c r="JKW481" s="25"/>
      <c r="JKX481" s="25"/>
      <c r="JKY481" s="25"/>
      <c r="JKZ481" s="25"/>
      <c r="JLA481" s="25"/>
      <c r="JLB481" s="25"/>
      <c r="JLC481" s="25"/>
      <c r="JLD481" s="25"/>
      <c r="JLE481" s="25"/>
      <c r="JLF481" s="25"/>
      <c r="JLG481" s="25"/>
      <c r="JLH481" s="25"/>
      <c r="JLI481" s="25"/>
      <c r="JLJ481" s="25"/>
      <c r="JLK481" s="25"/>
      <c r="JLL481" s="25"/>
      <c r="JLM481" s="25"/>
      <c r="JLN481" s="25"/>
      <c r="JLO481" s="25"/>
      <c r="JLP481" s="25"/>
      <c r="JLQ481" s="25"/>
      <c r="JLR481" s="25"/>
      <c r="JLS481" s="25"/>
      <c r="JLT481" s="25"/>
      <c r="JLU481" s="25"/>
      <c r="JLV481" s="25"/>
      <c r="JLW481" s="25"/>
      <c r="JLX481" s="25"/>
      <c r="JLY481" s="25"/>
      <c r="JLZ481" s="25"/>
      <c r="JMA481" s="25"/>
      <c r="JMB481" s="25"/>
      <c r="JMC481" s="25"/>
      <c r="JMD481" s="25"/>
      <c r="JME481" s="25"/>
      <c r="JMF481" s="25"/>
      <c r="JMG481" s="25"/>
      <c r="JMH481" s="25"/>
      <c r="JMI481" s="25"/>
      <c r="JMJ481" s="25"/>
      <c r="JMK481" s="25"/>
      <c r="JML481" s="25"/>
      <c r="JMM481" s="25"/>
      <c r="JMN481" s="25"/>
      <c r="JMO481" s="25"/>
      <c r="JMP481" s="25"/>
      <c r="JMQ481" s="25"/>
      <c r="JMR481" s="25"/>
      <c r="JMS481" s="25"/>
      <c r="JMT481" s="25"/>
      <c r="JMU481" s="25"/>
      <c r="JMV481" s="25"/>
      <c r="JMW481" s="25"/>
      <c r="JMX481" s="25"/>
      <c r="JMY481" s="25"/>
      <c r="JMZ481" s="25"/>
      <c r="JNA481" s="25"/>
      <c r="JNB481" s="25"/>
      <c r="JNC481" s="25"/>
      <c r="JND481" s="25"/>
      <c r="JNE481" s="25"/>
      <c r="JNF481" s="25"/>
      <c r="JNG481" s="25"/>
      <c r="JNH481" s="25"/>
      <c r="JNI481" s="25"/>
      <c r="JNJ481" s="25"/>
      <c r="JNK481" s="25"/>
      <c r="JNL481" s="25"/>
      <c r="JNM481" s="25"/>
      <c r="JNN481" s="25"/>
      <c r="JNO481" s="25"/>
      <c r="JNP481" s="25"/>
      <c r="JNQ481" s="25"/>
      <c r="JNR481" s="25"/>
      <c r="JNS481" s="25"/>
      <c r="JNT481" s="25"/>
      <c r="JNU481" s="25"/>
      <c r="JNV481" s="25"/>
      <c r="JNW481" s="25"/>
      <c r="JNX481" s="25"/>
      <c r="JNY481" s="25"/>
      <c r="JNZ481" s="25"/>
      <c r="JOA481" s="25"/>
      <c r="JOB481" s="25"/>
      <c r="JOC481" s="25"/>
      <c r="JOD481" s="25"/>
      <c r="JOE481" s="25"/>
      <c r="JOF481" s="25"/>
      <c r="JOG481" s="25"/>
      <c r="JOH481" s="25"/>
      <c r="JOI481" s="25"/>
      <c r="JOJ481" s="25"/>
      <c r="JOK481" s="25"/>
      <c r="JOL481" s="25"/>
      <c r="JOM481" s="25"/>
      <c r="JON481" s="25"/>
      <c r="JOO481" s="25"/>
      <c r="JOP481" s="25"/>
      <c r="JOQ481" s="25"/>
      <c r="JOR481" s="25"/>
      <c r="JOS481" s="25"/>
      <c r="JOT481" s="25"/>
      <c r="JOU481" s="25"/>
      <c r="JOV481" s="25"/>
      <c r="JOW481" s="25"/>
      <c r="JOX481" s="25"/>
      <c r="JOY481" s="25"/>
      <c r="JOZ481" s="25"/>
      <c r="JPA481" s="25"/>
      <c r="JPB481" s="25"/>
      <c r="JPC481" s="25"/>
      <c r="JPD481" s="25"/>
      <c r="JPE481" s="25"/>
      <c r="JPF481" s="25"/>
      <c r="JPG481" s="25"/>
      <c r="JPH481" s="25"/>
      <c r="JPI481" s="25"/>
      <c r="JPJ481" s="25"/>
      <c r="JPK481" s="25"/>
      <c r="JPL481" s="25"/>
      <c r="JPM481" s="25"/>
      <c r="JPN481" s="25"/>
      <c r="JPO481" s="25"/>
      <c r="JPP481" s="25"/>
      <c r="JPQ481" s="25"/>
      <c r="JPR481" s="25"/>
      <c r="JPS481" s="25"/>
      <c r="JPT481" s="25"/>
      <c r="JPU481" s="25"/>
      <c r="JPV481" s="25"/>
      <c r="JPW481" s="25"/>
      <c r="JPX481" s="25"/>
      <c r="JPY481" s="25"/>
      <c r="JPZ481" s="25"/>
      <c r="JQA481" s="25"/>
      <c r="JQB481" s="25"/>
      <c r="JQC481" s="25"/>
      <c r="JQD481" s="25"/>
      <c r="JQE481" s="25"/>
      <c r="JQF481" s="25"/>
      <c r="JQG481" s="25"/>
      <c r="JQH481" s="25"/>
      <c r="JQI481" s="25"/>
      <c r="JQJ481" s="25"/>
      <c r="JQK481" s="25"/>
      <c r="JQL481" s="25"/>
      <c r="JQM481" s="25"/>
      <c r="JQN481" s="25"/>
      <c r="JQO481" s="25"/>
      <c r="JQP481" s="25"/>
      <c r="JQQ481" s="25"/>
      <c r="JQR481" s="25"/>
      <c r="JQS481" s="25"/>
      <c r="JQT481" s="25"/>
      <c r="JQU481" s="25"/>
      <c r="JQV481" s="25"/>
      <c r="JQW481" s="25"/>
      <c r="JQX481" s="25"/>
      <c r="JQY481" s="25"/>
      <c r="JQZ481" s="25"/>
      <c r="JRA481" s="25"/>
      <c r="JRB481" s="25"/>
      <c r="JRC481" s="25"/>
      <c r="JRD481" s="25"/>
      <c r="JRE481" s="25"/>
      <c r="JRF481" s="25"/>
      <c r="JRG481" s="25"/>
      <c r="JRH481" s="25"/>
      <c r="JRI481" s="25"/>
      <c r="JRJ481" s="25"/>
      <c r="JRK481" s="25"/>
      <c r="JRL481" s="25"/>
      <c r="JRM481" s="25"/>
      <c r="JRN481" s="25"/>
      <c r="JRO481" s="25"/>
      <c r="JRP481" s="25"/>
      <c r="JRQ481" s="25"/>
      <c r="JRR481" s="25"/>
      <c r="JRS481" s="25"/>
      <c r="JRT481" s="25"/>
      <c r="JRU481" s="25"/>
      <c r="JRV481" s="25"/>
      <c r="JRW481" s="25"/>
      <c r="JRX481" s="25"/>
      <c r="JRY481" s="25"/>
      <c r="JRZ481" s="25"/>
      <c r="JSA481" s="25"/>
      <c r="JSB481" s="25"/>
      <c r="JSC481" s="25"/>
      <c r="JSD481" s="25"/>
      <c r="JSE481" s="25"/>
      <c r="JSF481" s="25"/>
      <c r="JSG481" s="25"/>
      <c r="JSH481" s="25"/>
      <c r="JSI481" s="25"/>
      <c r="JSJ481" s="25"/>
      <c r="JSK481" s="25"/>
      <c r="JSL481" s="25"/>
      <c r="JSM481" s="25"/>
      <c r="JSN481" s="25"/>
      <c r="JSO481" s="25"/>
      <c r="JSP481" s="25"/>
      <c r="JSQ481" s="25"/>
      <c r="JSR481" s="25"/>
      <c r="JSS481" s="25"/>
      <c r="JST481" s="25"/>
      <c r="JSU481" s="25"/>
      <c r="JSV481" s="25"/>
      <c r="JSW481" s="25"/>
      <c r="JSX481" s="25"/>
      <c r="JSY481" s="25"/>
      <c r="JSZ481" s="25"/>
      <c r="JTA481" s="25"/>
      <c r="JTB481" s="25"/>
      <c r="JTC481" s="25"/>
      <c r="JTD481" s="25"/>
      <c r="JTE481" s="25"/>
      <c r="JTF481" s="25"/>
      <c r="JTG481" s="25"/>
      <c r="JTH481" s="25"/>
      <c r="JTI481" s="25"/>
      <c r="JTJ481" s="25"/>
      <c r="JTK481" s="25"/>
      <c r="JTL481" s="25"/>
      <c r="JTM481" s="25"/>
      <c r="JTN481" s="25"/>
      <c r="JTO481" s="25"/>
      <c r="JTP481" s="25"/>
      <c r="JTQ481" s="25"/>
      <c r="JTR481" s="25"/>
      <c r="JTS481" s="25"/>
      <c r="JTT481" s="25"/>
      <c r="JTU481" s="25"/>
      <c r="JTV481" s="25"/>
      <c r="JTW481" s="25"/>
      <c r="JTX481" s="25"/>
      <c r="JTY481" s="25"/>
      <c r="JTZ481" s="25"/>
      <c r="JUA481" s="25"/>
      <c r="JUB481" s="25"/>
      <c r="JUC481" s="25"/>
      <c r="JUD481" s="25"/>
      <c r="JUE481" s="25"/>
      <c r="JUF481" s="25"/>
      <c r="JUG481" s="25"/>
      <c r="JUH481" s="25"/>
      <c r="JUI481" s="25"/>
      <c r="JUJ481" s="25"/>
      <c r="JUK481" s="25"/>
      <c r="JUL481" s="25"/>
      <c r="JUM481" s="25"/>
      <c r="JUN481" s="25"/>
      <c r="JUO481" s="25"/>
      <c r="JUP481" s="25"/>
      <c r="JUQ481" s="25"/>
      <c r="JUR481" s="25"/>
      <c r="JUS481" s="25"/>
      <c r="JUT481" s="25"/>
      <c r="JUU481" s="25"/>
      <c r="JUV481" s="25"/>
      <c r="JUW481" s="25"/>
      <c r="JUX481" s="25"/>
      <c r="JUY481" s="25"/>
      <c r="JUZ481" s="25"/>
      <c r="JVA481" s="25"/>
      <c r="JVB481" s="25"/>
      <c r="JVC481" s="25"/>
      <c r="JVD481" s="25"/>
      <c r="JVE481" s="25"/>
      <c r="JVF481" s="25"/>
      <c r="JVG481" s="25"/>
      <c r="JVH481" s="25"/>
      <c r="JVI481" s="25"/>
      <c r="JVJ481" s="25"/>
      <c r="JVK481" s="25"/>
      <c r="JVL481" s="25"/>
      <c r="JVM481" s="25"/>
      <c r="JVN481" s="25"/>
      <c r="JVO481" s="25"/>
      <c r="JVP481" s="25"/>
      <c r="JVQ481" s="25"/>
      <c r="JVR481" s="25"/>
      <c r="JVS481" s="25"/>
      <c r="JVT481" s="25"/>
      <c r="JVU481" s="25"/>
      <c r="JVV481" s="25"/>
      <c r="JVW481" s="25"/>
      <c r="JVX481" s="25"/>
      <c r="JVY481" s="25"/>
      <c r="JVZ481" s="25"/>
      <c r="JWA481" s="25"/>
      <c r="JWB481" s="25"/>
      <c r="JWC481" s="25"/>
      <c r="JWD481" s="25"/>
      <c r="JWE481" s="25"/>
      <c r="JWF481" s="25"/>
      <c r="JWG481" s="25"/>
      <c r="JWH481" s="25"/>
      <c r="JWI481" s="25"/>
      <c r="JWJ481" s="25"/>
      <c r="JWK481" s="25"/>
      <c r="JWL481" s="25"/>
      <c r="JWM481" s="25"/>
      <c r="JWN481" s="25"/>
      <c r="JWO481" s="25"/>
      <c r="JWP481" s="25"/>
      <c r="JWQ481" s="25"/>
      <c r="JWR481" s="25"/>
      <c r="JWS481" s="25"/>
      <c r="JWT481" s="25"/>
      <c r="JWU481" s="25"/>
      <c r="JWV481" s="25"/>
      <c r="JWW481" s="25"/>
      <c r="JWX481" s="25"/>
      <c r="JWY481" s="25"/>
      <c r="JWZ481" s="25"/>
      <c r="JXA481" s="25"/>
      <c r="JXB481" s="25"/>
      <c r="JXC481" s="25"/>
      <c r="JXD481" s="25"/>
      <c r="JXE481" s="25"/>
      <c r="JXF481" s="25"/>
      <c r="JXG481" s="25"/>
      <c r="JXH481" s="25"/>
      <c r="JXI481" s="25"/>
      <c r="JXJ481" s="25"/>
      <c r="JXK481" s="25"/>
      <c r="JXL481" s="25"/>
      <c r="JXM481" s="25"/>
      <c r="JXN481" s="25"/>
      <c r="JXO481" s="25"/>
      <c r="JXP481" s="25"/>
      <c r="JXQ481" s="25"/>
      <c r="JXR481" s="25"/>
      <c r="JXS481" s="25"/>
      <c r="JXT481" s="25"/>
      <c r="JXU481" s="25"/>
      <c r="JXV481" s="25"/>
      <c r="JXW481" s="25"/>
      <c r="JXX481" s="25"/>
      <c r="JXY481" s="25"/>
      <c r="JXZ481" s="25"/>
      <c r="JYA481" s="25"/>
      <c r="JYB481" s="25"/>
      <c r="JYC481" s="25"/>
      <c r="JYD481" s="25"/>
      <c r="JYE481" s="25"/>
      <c r="JYF481" s="25"/>
      <c r="JYG481" s="25"/>
      <c r="JYH481" s="25"/>
      <c r="JYI481" s="25"/>
      <c r="JYJ481" s="25"/>
      <c r="JYK481" s="25"/>
      <c r="JYL481" s="25"/>
      <c r="JYM481" s="25"/>
      <c r="JYN481" s="25"/>
      <c r="JYO481" s="25"/>
      <c r="JYP481" s="25"/>
      <c r="JYQ481" s="25"/>
      <c r="JYR481" s="25"/>
      <c r="JYS481" s="25"/>
      <c r="JYT481" s="25"/>
      <c r="JYU481" s="25"/>
      <c r="JYV481" s="25"/>
      <c r="JYW481" s="25"/>
      <c r="JYX481" s="25"/>
      <c r="JYY481" s="25"/>
      <c r="JYZ481" s="25"/>
      <c r="JZA481" s="25"/>
      <c r="JZB481" s="25"/>
      <c r="JZC481" s="25"/>
      <c r="JZD481" s="25"/>
      <c r="JZE481" s="25"/>
      <c r="JZF481" s="25"/>
      <c r="JZG481" s="25"/>
      <c r="JZH481" s="25"/>
      <c r="JZI481" s="25"/>
      <c r="JZJ481" s="25"/>
      <c r="JZK481" s="25"/>
      <c r="JZL481" s="25"/>
      <c r="JZM481" s="25"/>
      <c r="JZN481" s="25"/>
      <c r="JZO481" s="25"/>
      <c r="JZP481" s="25"/>
      <c r="JZQ481" s="25"/>
      <c r="JZR481" s="25"/>
      <c r="JZS481" s="25"/>
      <c r="JZT481" s="25"/>
      <c r="JZU481" s="25"/>
      <c r="JZV481" s="25"/>
      <c r="JZW481" s="25"/>
      <c r="JZX481" s="25"/>
      <c r="JZY481" s="25"/>
      <c r="JZZ481" s="25"/>
      <c r="KAA481" s="25"/>
      <c r="KAB481" s="25"/>
      <c r="KAC481" s="25"/>
      <c r="KAD481" s="25"/>
      <c r="KAE481" s="25"/>
      <c r="KAF481" s="25"/>
      <c r="KAG481" s="25"/>
      <c r="KAH481" s="25"/>
      <c r="KAI481" s="25"/>
      <c r="KAJ481" s="25"/>
      <c r="KAK481" s="25"/>
      <c r="KAL481" s="25"/>
      <c r="KAM481" s="25"/>
      <c r="KAN481" s="25"/>
      <c r="KAO481" s="25"/>
      <c r="KAP481" s="25"/>
      <c r="KAQ481" s="25"/>
      <c r="KAR481" s="25"/>
      <c r="KAS481" s="25"/>
      <c r="KAT481" s="25"/>
      <c r="KAU481" s="25"/>
      <c r="KAV481" s="25"/>
      <c r="KAW481" s="25"/>
      <c r="KAX481" s="25"/>
      <c r="KAY481" s="25"/>
      <c r="KAZ481" s="25"/>
      <c r="KBA481" s="25"/>
      <c r="KBB481" s="25"/>
      <c r="KBC481" s="25"/>
      <c r="KBD481" s="25"/>
      <c r="KBE481" s="25"/>
      <c r="KBF481" s="25"/>
      <c r="KBG481" s="25"/>
      <c r="KBH481" s="25"/>
      <c r="KBI481" s="25"/>
      <c r="KBJ481" s="25"/>
      <c r="KBK481" s="25"/>
      <c r="KBL481" s="25"/>
      <c r="KBM481" s="25"/>
      <c r="KBN481" s="25"/>
      <c r="KBO481" s="25"/>
      <c r="KBP481" s="25"/>
      <c r="KBQ481" s="25"/>
      <c r="KBR481" s="25"/>
      <c r="KBS481" s="25"/>
      <c r="KBT481" s="25"/>
      <c r="KBU481" s="25"/>
      <c r="KBV481" s="25"/>
      <c r="KBW481" s="25"/>
      <c r="KBX481" s="25"/>
      <c r="KBY481" s="25"/>
      <c r="KBZ481" s="25"/>
      <c r="KCA481" s="25"/>
      <c r="KCB481" s="25"/>
      <c r="KCC481" s="25"/>
      <c r="KCD481" s="25"/>
      <c r="KCE481" s="25"/>
      <c r="KCF481" s="25"/>
      <c r="KCG481" s="25"/>
      <c r="KCH481" s="25"/>
      <c r="KCI481" s="25"/>
      <c r="KCJ481" s="25"/>
      <c r="KCK481" s="25"/>
      <c r="KCL481" s="25"/>
      <c r="KCM481" s="25"/>
      <c r="KCN481" s="25"/>
      <c r="KCO481" s="25"/>
      <c r="KCP481" s="25"/>
      <c r="KCQ481" s="25"/>
      <c r="KCR481" s="25"/>
      <c r="KCS481" s="25"/>
      <c r="KCT481" s="25"/>
      <c r="KCU481" s="25"/>
      <c r="KCV481" s="25"/>
      <c r="KCW481" s="25"/>
      <c r="KCX481" s="25"/>
      <c r="KCY481" s="25"/>
      <c r="KCZ481" s="25"/>
      <c r="KDA481" s="25"/>
      <c r="KDB481" s="25"/>
      <c r="KDC481" s="25"/>
      <c r="KDD481" s="25"/>
      <c r="KDE481" s="25"/>
      <c r="KDF481" s="25"/>
      <c r="KDG481" s="25"/>
      <c r="KDH481" s="25"/>
      <c r="KDI481" s="25"/>
      <c r="KDJ481" s="25"/>
      <c r="KDK481" s="25"/>
      <c r="KDL481" s="25"/>
      <c r="KDM481" s="25"/>
      <c r="KDN481" s="25"/>
      <c r="KDO481" s="25"/>
      <c r="KDP481" s="25"/>
      <c r="KDQ481" s="25"/>
      <c r="KDR481" s="25"/>
      <c r="KDS481" s="25"/>
      <c r="KDT481" s="25"/>
      <c r="KDU481" s="25"/>
      <c r="KDV481" s="25"/>
      <c r="KDW481" s="25"/>
      <c r="KDX481" s="25"/>
      <c r="KDY481" s="25"/>
      <c r="KDZ481" s="25"/>
      <c r="KEA481" s="25"/>
      <c r="KEB481" s="25"/>
      <c r="KEC481" s="25"/>
      <c r="KED481" s="25"/>
      <c r="KEE481" s="25"/>
      <c r="KEF481" s="25"/>
      <c r="KEG481" s="25"/>
      <c r="KEH481" s="25"/>
      <c r="KEI481" s="25"/>
      <c r="KEJ481" s="25"/>
      <c r="KEK481" s="25"/>
      <c r="KEL481" s="25"/>
      <c r="KEM481" s="25"/>
      <c r="KEN481" s="25"/>
      <c r="KEO481" s="25"/>
      <c r="KEP481" s="25"/>
      <c r="KEQ481" s="25"/>
      <c r="KER481" s="25"/>
      <c r="KES481" s="25"/>
      <c r="KET481" s="25"/>
      <c r="KEU481" s="25"/>
      <c r="KEV481" s="25"/>
      <c r="KEW481" s="25"/>
      <c r="KEX481" s="25"/>
      <c r="KEY481" s="25"/>
      <c r="KEZ481" s="25"/>
      <c r="KFA481" s="25"/>
      <c r="KFB481" s="25"/>
      <c r="KFC481" s="25"/>
      <c r="KFD481" s="25"/>
      <c r="KFE481" s="25"/>
      <c r="KFF481" s="25"/>
      <c r="KFG481" s="25"/>
      <c r="KFH481" s="25"/>
      <c r="KFI481" s="25"/>
      <c r="KFJ481" s="25"/>
      <c r="KFK481" s="25"/>
      <c r="KFL481" s="25"/>
      <c r="KFM481" s="25"/>
      <c r="KFN481" s="25"/>
      <c r="KFO481" s="25"/>
      <c r="KFP481" s="25"/>
      <c r="KFQ481" s="25"/>
      <c r="KFR481" s="25"/>
      <c r="KFS481" s="25"/>
      <c r="KFT481" s="25"/>
      <c r="KFU481" s="25"/>
      <c r="KFV481" s="25"/>
      <c r="KFW481" s="25"/>
      <c r="KFX481" s="25"/>
      <c r="KFY481" s="25"/>
      <c r="KFZ481" s="25"/>
      <c r="KGA481" s="25"/>
      <c r="KGB481" s="25"/>
      <c r="KGC481" s="25"/>
      <c r="KGD481" s="25"/>
      <c r="KGE481" s="25"/>
      <c r="KGF481" s="25"/>
      <c r="KGG481" s="25"/>
      <c r="KGH481" s="25"/>
      <c r="KGI481" s="25"/>
      <c r="KGJ481" s="25"/>
      <c r="KGK481" s="25"/>
      <c r="KGL481" s="25"/>
      <c r="KGM481" s="25"/>
      <c r="KGN481" s="25"/>
      <c r="KGO481" s="25"/>
      <c r="KGP481" s="25"/>
      <c r="KGQ481" s="25"/>
      <c r="KGR481" s="25"/>
      <c r="KGS481" s="25"/>
      <c r="KGT481" s="25"/>
      <c r="KGU481" s="25"/>
      <c r="KGV481" s="25"/>
      <c r="KGW481" s="25"/>
      <c r="KGX481" s="25"/>
      <c r="KGY481" s="25"/>
      <c r="KGZ481" s="25"/>
      <c r="KHA481" s="25"/>
      <c r="KHB481" s="25"/>
      <c r="KHC481" s="25"/>
      <c r="KHD481" s="25"/>
      <c r="KHE481" s="25"/>
      <c r="KHF481" s="25"/>
      <c r="KHG481" s="25"/>
      <c r="KHH481" s="25"/>
      <c r="KHI481" s="25"/>
      <c r="KHJ481" s="25"/>
      <c r="KHK481" s="25"/>
      <c r="KHL481" s="25"/>
      <c r="KHM481" s="25"/>
      <c r="KHN481" s="25"/>
      <c r="KHO481" s="25"/>
      <c r="KHP481" s="25"/>
      <c r="KHQ481" s="25"/>
      <c r="KHR481" s="25"/>
      <c r="KHS481" s="25"/>
      <c r="KHT481" s="25"/>
      <c r="KHU481" s="25"/>
      <c r="KHV481" s="25"/>
      <c r="KHW481" s="25"/>
      <c r="KHX481" s="25"/>
      <c r="KHY481" s="25"/>
      <c r="KHZ481" s="25"/>
      <c r="KIA481" s="25"/>
      <c r="KIB481" s="25"/>
      <c r="KIC481" s="25"/>
      <c r="KID481" s="25"/>
      <c r="KIE481" s="25"/>
      <c r="KIF481" s="25"/>
      <c r="KIG481" s="25"/>
      <c r="KIH481" s="25"/>
      <c r="KII481" s="25"/>
      <c r="KIJ481" s="25"/>
      <c r="KIK481" s="25"/>
      <c r="KIL481" s="25"/>
      <c r="KIM481" s="25"/>
      <c r="KIN481" s="25"/>
      <c r="KIO481" s="25"/>
      <c r="KIP481" s="25"/>
      <c r="KIQ481" s="25"/>
      <c r="KIR481" s="25"/>
      <c r="KIS481" s="25"/>
      <c r="KIT481" s="25"/>
      <c r="KIU481" s="25"/>
      <c r="KIV481" s="25"/>
      <c r="KIW481" s="25"/>
      <c r="KIX481" s="25"/>
      <c r="KIY481" s="25"/>
      <c r="KIZ481" s="25"/>
      <c r="KJA481" s="25"/>
      <c r="KJB481" s="25"/>
      <c r="KJC481" s="25"/>
      <c r="KJD481" s="25"/>
      <c r="KJE481" s="25"/>
      <c r="KJF481" s="25"/>
      <c r="KJG481" s="25"/>
      <c r="KJH481" s="25"/>
      <c r="KJI481" s="25"/>
      <c r="KJJ481" s="25"/>
      <c r="KJK481" s="25"/>
      <c r="KJL481" s="25"/>
      <c r="KJM481" s="25"/>
      <c r="KJN481" s="25"/>
      <c r="KJO481" s="25"/>
      <c r="KJP481" s="25"/>
      <c r="KJQ481" s="25"/>
      <c r="KJR481" s="25"/>
      <c r="KJS481" s="25"/>
      <c r="KJT481" s="25"/>
      <c r="KJU481" s="25"/>
      <c r="KJV481" s="25"/>
      <c r="KJW481" s="25"/>
      <c r="KJX481" s="25"/>
      <c r="KJY481" s="25"/>
      <c r="KJZ481" s="25"/>
      <c r="KKA481" s="25"/>
      <c r="KKB481" s="25"/>
      <c r="KKC481" s="25"/>
      <c r="KKD481" s="25"/>
      <c r="KKE481" s="25"/>
      <c r="KKF481" s="25"/>
      <c r="KKG481" s="25"/>
      <c r="KKH481" s="25"/>
      <c r="KKI481" s="25"/>
      <c r="KKJ481" s="25"/>
      <c r="KKK481" s="25"/>
      <c r="KKL481" s="25"/>
      <c r="KKM481" s="25"/>
      <c r="KKN481" s="25"/>
      <c r="KKO481" s="25"/>
      <c r="KKP481" s="25"/>
      <c r="KKQ481" s="25"/>
      <c r="KKR481" s="25"/>
      <c r="KKS481" s="25"/>
      <c r="KKT481" s="25"/>
      <c r="KKU481" s="25"/>
      <c r="KKV481" s="25"/>
      <c r="KKW481" s="25"/>
      <c r="KKX481" s="25"/>
      <c r="KKY481" s="25"/>
      <c r="KKZ481" s="25"/>
      <c r="KLA481" s="25"/>
      <c r="KLB481" s="25"/>
      <c r="KLC481" s="25"/>
      <c r="KLD481" s="25"/>
      <c r="KLE481" s="25"/>
      <c r="KLF481" s="25"/>
      <c r="KLG481" s="25"/>
      <c r="KLH481" s="25"/>
      <c r="KLI481" s="25"/>
      <c r="KLJ481" s="25"/>
      <c r="KLK481" s="25"/>
      <c r="KLL481" s="25"/>
      <c r="KLM481" s="25"/>
      <c r="KLN481" s="25"/>
      <c r="KLO481" s="25"/>
      <c r="KLP481" s="25"/>
      <c r="KLQ481" s="25"/>
      <c r="KLR481" s="25"/>
      <c r="KLS481" s="25"/>
      <c r="KLT481" s="25"/>
      <c r="KLU481" s="25"/>
      <c r="KLV481" s="25"/>
      <c r="KLW481" s="25"/>
      <c r="KLX481" s="25"/>
      <c r="KLY481" s="25"/>
      <c r="KLZ481" s="25"/>
      <c r="KMA481" s="25"/>
      <c r="KMB481" s="25"/>
      <c r="KMC481" s="25"/>
      <c r="KMD481" s="25"/>
      <c r="KME481" s="25"/>
      <c r="KMF481" s="25"/>
      <c r="KMG481" s="25"/>
      <c r="KMH481" s="25"/>
      <c r="KMI481" s="25"/>
      <c r="KMJ481" s="25"/>
      <c r="KMK481" s="25"/>
      <c r="KML481" s="25"/>
      <c r="KMM481" s="25"/>
      <c r="KMN481" s="25"/>
      <c r="KMO481" s="25"/>
      <c r="KMP481" s="25"/>
      <c r="KMQ481" s="25"/>
      <c r="KMR481" s="25"/>
      <c r="KMS481" s="25"/>
      <c r="KMT481" s="25"/>
      <c r="KMU481" s="25"/>
      <c r="KMV481" s="25"/>
      <c r="KMW481" s="25"/>
      <c r="KMX481" s="25"/>
      <c r="KMY481" s="25"/>
      <c r="KMZ481" s="25"/>
      <c r="KNA481" s="25"/>
      <c r="KNB481" s="25"/>
      <c r="KNC481" s="25"/>
      <c r="KND481" s="25"/>
      <c r="KNE481" s="25"/>
      <c r="KNF481" s="25"/>
      <c r="KNG481" s="25"/>
      <c r="KNH481" s="25"/>
      <c r="KNI481" s="25"/>
      <c r="KNJ481" s="25"/>
      <c r="KNK481" s="25"/>
      <c r="KNL481" s="25"/>
      <c r="KNM481" s="25"/>
      <c r="KNN481" s="25"/>
      <c r="KNO481" s="25"/>
      <c r="KNP481" s="25"/>
      <c r="KNQ481" s="25"/>
      <c r="KNR481" s="25"/>
      <c r="KNS481" s="25"/>
      <c r="KNT481" s="25"/>
      <c r="KNU481" s="25"/>
      <c r="KNV481" s="25"/>
      <c r="KNW481" s="25"/>
      <c r="KNX481" s="25"/>
      <c r="KNY481" s="25"/>
      <c r="KNZ481" s="25"/>
      <c r="KOA481" s="25"/>
      <c r="KOB481" s="25"/>
      <c r="KOC481" s="25"/>
      <c r="KOD481" s="25"/>
      <c r="KOE481" s="25"/>
      <c r="KOF481" s="25"/>
      <c r="KOG481" s="25"/>
      <c r="KOH481" s="25"/>
      <c r="KOI481" s="25"/>
      <c r="KOJ481" s="25"/>
      <c r="KOK481" s="25"/>
      <c r="KOL481" s="25"/>
      <c r="KOM481" s="25"/>
      <c r="KON481" s="25"/>
      <c r="KOO481" s="25"/>
      <c r="KOP481" s="25"/>
      <c r="KOQ481" s="25"/>
      <c r="KOR481" s="25"/>
      <c r="KOS481" s="25"/>
      <c r="KOT481" s="25"/>
      <c r="KOU481" s="25"/>
      <c r="KOV481" s="25"/>
      <c r="KOW481" s="25"/>
      <c r="KOX481" s="25"/>
      <c r="KOY481" s="25"/>
      <c r="KOZ481" s="25"/>
      <c r="KPA481" s="25"/>
      <c r="KPB481" s="25"/>
      <c r="KPC481" s="25"/>
      <c r="KPD481" s="25"/>
      <c r="KPE481" s="25"/>
      <c r="KPF481" s="25"/>
      <c r="KPG481" s="25"/>
      <c r="KPH481" s="25"/>
      <c r="KPI481" s="25"/>
      <c r="KPJ481" s="25"/>
      <c r="KPK481" s="25"/>
      <c r="KPL481" s="25"/>
      <c r="KPM481" s="25"/>
      <c r="KPN481" s="25"/>
      <c r="KPO481" s="25"/>
      <c r="KPP481" s="25"/>
      <c r="KPQ481" s="25"/>
      <c r="KPR481" s="25"/>
      <c r="KPS481" s="25"/>
      <c r="KPT481" s="25"/>
      <c r="KPU481" s="25"/>
      <c r="KPV481" s="25"/>
      <c r="KPW481" s="25"/>
      <c r="KPX481" s="25"/>
      <c r="KPY481" s="25"/>
      <c r="KPZ481" s="25"/>
      <c r="KQA481" s="25"/>
      <c r="KQB481" s="25"/>
      <c r="KQC481" s="25"/>
      <c r="KQD481" s="25"/>
      <c r="KQE481" s="25"/>
      <c r="KQF481" s="25"/>
      <c r="KQG481" s="25"/>
      <c r="KQH481" s="25"/>
      <c r="KQI481" s="25"/>
      <c r="KQJ481" s="25"/>
      <c r="KQK481" s="25"/>
      <c r="KQL481" s="25"/>
      <c r="KQM481" s="25"/>
      <c r="KQN481" s="25"/>
      <c r="KQO481" s="25"/>
      <c r="KQP481" s="25"/>
      <c r="KQQ481" s="25"/>
      <c r="KQR481" s="25"/>
      <c r="KQS481" s="25"/>
      <c r="KQT481" s="25"/>
      <c r="KQU481" s="25"/>
      <c r="KQV481" s="25"/>
      <c r="KQW481" s="25"/>
      <c r="KQX481" s="25"/>
      <c r="KQY481" s="25"/>
      <c r="KQZ481" s="25"/>
      <c r="KRA481" s="25"/>
      <c r="KRB481" s="25"/>
      <c r="KRC481" s="25"/>
      <c r="KRD481" s="25"/>
      <c r="KRE481" s="25"/>
      <c r="KRF481" s="25"/>
      <c r="KRG481" s="25"/>
      <c r="KRH481" s="25"/>
      <c r="KRI481" s="25"/>
      <c r="KRJ481" s="25"/>
      <c r="KRK481" s="25"/>
      <c r="KRL481" s="25"/>
      <c r="KRM481" s="25"/>
      <c r="KRN481" s="25"/>
      <c r="KRO481" s="25"/>
      <c r="KRP481" s="25"/>
      <c r="KRQ481" s="25"/>
      <c r="KRR481" s="25"/>
      <c r="KRS481" s="25"/>
      <c r="KRT481" s="25"/>
      <c r="KRU481" s="25"/>
      <c r="KRV481" s="25"/>
      <c r="KRW481" s="25"/>
      <c r="KRX481" s="25"/>
      <c r="KRY481" s="25"/>
      <c r="KRZ481" s="25"/>
      <c r="KSA481" s="25"/>
      <c r="KSB481" s="25"/>
      <c r="KSC481" s="25"/>
      <c r="KSD481" s="25"/>
      <c r="KSE481" s="25"/>
      <c r="KSF481" s="25"/>
      <c r="KSG481" s="25"/>
      <c r="KSH481" s="25"/>
      <c r="KSI481" s="25"/>
      <c r="KSJ481" s="25"/>
      <c r="KSK481" s="25"/>
      <c r="KSL481" s="25"/>
      <c r="KSM481" s="25"/>
      <c r="KSN481" s="25"/>
      <c r="KSO481" s="25"/>
      <c r="KSP481" s="25"/>
      <c r="KSQ481" s="25"/>
      <c r="KSR481" s="25"/>
      <c r="KSS481" s="25"/>
      <c r="KST481" s="25"/>
      <c r="KSU481" s="25"/>
      <c r="KSV481" s="25"/>
      <c r="KSW481" s="25"/>
      <c r="KSX481" s="25"/>
      <c r="KSY481" s="25"/>
      <c r="KSZ481" s="25"/>
      <c r="KTA481" s="25"/>
      <c r="KTB481" s="25"/>
      <c r="KTC481" s="25"/>
      <c r="KTD481" s="25"/>
      <c r="KTE481" s="25"/>
      <c r="KTF481" s="25"/>
      <c r="KTG481" s="25"/>
      <c r="KTH481" s="25"/>
      <c r="KTI481" s="25"/>
      <c r="KTJ481" s="25"/>
      <c r="KTK481" s="25"/>
      <c r="KTL481" s="25"/>
      <c r="KTM481" s="25"/>
      <c r="KTN481" s="25"/>
      <c r="KTO481" s="25"/>
      <c r="KTP481" s="25"/>
      <c r="KTQ481" s="25"/>
      <c r="KTR481" s="25"/>
      <c r="KTS481" s="25"/>
      <c r="KTT481" s="25"/>
      <c r="KTU481" s="25"/>
      <c r="KTV481" s="25"/>
      <c r="KTW481" s="25"/>
      <c r="KTX481" s="25"/>
      <c r="KTY481" s="25"/>
      <c r="KTZ481" s="25"/>
      <c r="KUA481" s="25"/>
      <c r="KUB481" s="25"/>
      <c r="KUC481" s="25"/>
      <c r="KUD481" s="25"/>
      <c r="KUE481" s="25"/>
      <c r="KUF481" s="25"/>
      <c r="KUG481" s="25"/>
      <c r="KUH481" s="25"/>
      <c r="KUI481" s="25"/>
      <c r="KUJ481" s="25"/>
      <c r="KUK481" s="25"/>
      <c r="KUL481" s="25"/>
      <c r="KUM481" s="25"/>
      <c r="KUN481" s="25"/>
      <c r="KUO481" s="25"/>
      <c r="KUP481" s="25"/>
      <c r="KUQ481" s="25"/>
      <c r="KUR481" s="25"/>
      <c r="KUS481" s="25"/>
      <c r="KUT481" s="25"/>
      <c r="KUU481" s="25"/>
      <c r="KUV481" s="25"/>
      <c r="KUW481" s="25"/>
      <c r="KUX481" s="25"/>
      <c r="KUY481" s="25"/>
      <c r="KUZ481" s="25"/>
      <c r="KVA481" s="25"/>
      <c r="KVB481" s="25"/>
      <c r="KVC481" s="25"/>
      <c r="KVD481" s="25"/>
      <c r="KVE481" s="25"/>
      <c r="KVF481" s="25"/>
      <c r="KVG481" s="25"/>
      <c r="KVH481" s="25"/>
      <c r="KVI481" s="25"/>
      <c r="KVJ481" s="25"/>
      <c r="KVK481" s="25"/>
      <c r="KVL481" s="25"/>
      <c r="KVM481" s="25"/>
      <c r="KVN481" s="25"/>
      <c r="KVO481" s="25"/>
      <c r="KVP481" s="25"/>
      <c r="KVQ481" s="25"/>
      <c r="KVR481" s="25"/>
      <c r="KVS481" s="25"/>
      <c r="KVT481" s="25"/>
      <c r="KVU481" s="25"/>
      <c r="KVV481" s="25"/>
      <c r="KVW481" s="25"/>
      <c r="KVX481" s="25"/>
      <c r="KVY481" s="25"/>
      <c r="KVZ481" s="25"/>
      <c r="KWA481" s="25"/>
      <c r="KWB481" s="25"/>
      <c r="KWC481" s="25"/>
      <c r="KWD481" s="25"/>
      <c r="KWE481" s="25"/>
      <c r="KWF481" s="25"/>
      <c r="KWG481" s="25"/>
      <c r="KWH481" s="25"/>
      <c r="KWI481" s="25"/>
      <c r="KWJ481" s="25"/>
      <c r="KWK481" s="25"/>
      <c r="KWL481" s="25"/>
      <c r="KWM481" s="25"/>
      <c r="KWN481" s="25"/>
      <c r="KWO481" s="25"/>
      <c r="KWP481" s="25"/>
      <c r="KWQ481" s="25"/>
      <c r="KWR481" s="25"/>
      <c r="KWS481" s="25"/>
      <c r="KWT481" s="25"/>
      <c r="KWU481" s="25"/>
      <c r="KWV481" s="25"/>
      <c r="KWW481" s="25"/>
      <c r="KWX481" s="25"/>
      <c r="KWY481" s="25"/>
      <c r="KWZ481" s="25"/>
      <c r="KXA481" s="25"/>
      <c r="KXB481" s="25"/>
      <c r="KXC481" s="25"/>
      <c r="KXD481" s="25"/>
      <c r="KXE481" s="25"/>
      <c r="KXF481" s="25"/>
      <c r="KXG481" s="25"/>
      <c r="KXH481" s="25"/>
      <c r="KXI481" s="25"/>
      <c r="KXJ481" s="25"/>
      <c r="KXK481" s="25"/>
      <c r="KXL481" s="25"/>
      <c r="KXM481" s="25"/>
      <c r="KXN481" s="25"/>
      <c r="KXO481" s="25"/>
      <c r="KXP481" s="25"/>
      <c r="KXQ481" s="25"/>
      <c r="KXR481" s="25"/>
      <c r="KXS481" s="25"/>
      <c r="KXT481" s="25"/>
      <c r="KXU481" s="25"/>
      <c r="KXV481" s="25"/>
      <c r="KXW481" s="25"/>
      <c r="KXX481" s="25"/>
      <c r="KXY481" s="25"/>
      <c r="KXZ481" s="25"/>
      <c r="KYA481" s="25"/>
      <c r="KYB481" s="25"/>
      <c r="KYC481" s="25"/>
      <c r="KYD481" s="25"/>
      <c r="KYE481" s="25"/>
      <c r="KYF481" s="25"/>
      <c r="KYG481" s="25"/>
      <c r="KYH481" s="25"/>
      <c r="KYI481" s="25"/>
      <c r="KYJ481" s="25"/>
      <c r="KYK481" s="25"/>
      <c r="KYL481" s="25"/>
      <c r="KYM481" s="25"/>
      <c r="KYN481" s="25"/>
      <c r="KYO481" s="25"/>
      <c r="KYP481" s="25"/>
      <c r="KYQ481" s="25"/>
      <c r="KYR481" s="25"/>
      <c r="KYS481" s="25"/>
      <c r="KYT481" s="25"/>
      <c r="KYU481" s="25"/>
      <c r="KYV481" s="25"/>
      <c r="KYW481" s="25"/>
      <c r="KYX481" s="25"/>
      <c r="KYY481" s="25"/>
      <c r="KYZ481" s="25"/>
      <c r="KZA481" s="25"/>
      <c r="KZB481" s="25"/>
      <c r="KZC481" s="25"/>
      <c r="KZD481" s="25"/>
      <c r="KZE481" s="25"/>
      <c r="KZF481" s="25"/>
      <c r="KZG481" s="25"/>
      <c r="KZH481" s="25"/>
      <c r="KZI481" s="25"/>
      <c r="KZJ481" s="25"/>
      <c r="KZK481" s="25"/>
      <c r="KZL481" s="25"/>
      <c r="KZM481" s="25"/>
      <c r="KZN481" s="25"/>
      <c r="KZO481" s="25"/>
      <c r="KZP481" s="25"/>
      <c r="KZQ481" s="25"/>
      <c r="KZR481" s="25"/>
      <c r="KZS481" s="25"/>
      <c r="KZT481" s="25"/>
      <c r="KZU481" s="25"/>
      <c r="KZV481" s="25"/>
      <c r="KZW481" s="25"/>
      <c r="KZX481" s="25"/>
      <c r="KZY481" s="25"/>
      <c r="KZZ481" s="25"/>
      <c r="LAA481" s="25"/>
      <c r="LAB481" s="25"/>
      <c r="LAC481" s="25"/>
      <c r="LAD481" s="25"/>
      <c r="LAE481" s="25"/>
      <c r="LAF481" s="25"/>
      <c r="LAG481" s="25"/>
      <c r="LAH481" s="25"/>
      <c r="LAI481" s="25"/>
      <c r="LAJ481" s="25"/>
      <c r="LAK481" s="25"/>
      <c r="LAL481" s="25"/>
      <c r="LAM481" s="25"/>
      <c r="LAN481" s="25"/>
      <c r="LAO481" s="25"/>
      <c r="LAP481" s="25"/>
      <c r="LAQ481" s="25"/>
      <c r="LAR481" s="25"/>
      <c r="LAS481" s="25"/>
      <c r="LAT481" s="25"/>
      <c r="LAU481" s="25"/>
      <c r="LAV481" s="25"/>
      <c r="LAW481" s="25"/>
      <c r="LAX481" s="25"/>
      <c r="LAY481" s="25"/>
      <c r="LAZ481" s="25"/>
      <c r="LBA481" s="25"/>
      <c r="LBB481" s="25"/>
      <c r="LBC481" s="25"/>
      <c r="LBD481" s="25"/>
      <c r="LBE481" s="25"/>
      <c r="LBF481" s="25"/>
      <c r="LBG481" s="25"/>
      <c r="LBH481" s="25"/>
      <c r="LBI481" s="25"/>
      <c r="LBJ481" s="25"/>
      <c r="LBK481" s="25"/>
      <c r="LBL481" s="25"/>
      <c r="LBM481" s="25"/>
      <c r="LBN481" s="25"/>
      <c r="LBO481" s="25"/>
      <c r="LBP481" s="25"/>
      <c r="LBQ481" s="25"/>
      <c r="LBR481" s="25"/>
      <c r="LBS481" s="25"/>
      <c r="LBT481" s="25"/>
      <c r="LBU481" s="25"/>
      <c r="LBV481" s="25"/>
      <c r="LBW481" s="25"/>
      <c r="LBX481" s="25"/>
      <c r="LBY481" s="25"/>
      <c r="LBZ481" s="25"/>
      <c r="LCA481" s="25"/>
      <c r="LCB481" s="25"/>
      <c r="LCC481" s="25"/>
      <c r="LCD481" s="25"/>
      <c r="LCE481" s="25"/>
      <c r="LCF481" s="25"/>
      <c r="LCG481" s="25"/>
      <c r="LCH481" s="25"/>
      <c r="LCI481" s="25"/>
      <c r="LCJ481" s="25"/>
      <c r="LCK481" s="25"/>
      <c r="LCL481" s="25"/>
      <c r="LCM481" s="25"/>
      <c r="LCN481" s="25"/>
      <c r="LCO481" s="25"/>
      <c r="LCP481" s="25"/>
      <c r="LCQ481" s="25"/>
      <c r="LCR481" s="25"/>
      <c r="LCS481" s="25"/>
      <c r="LCT481" s="25"/>
      <c r="LCU481" s="25"/>
      <c r="LCV481" s="25"/>
      <c r="LCW481" s="25"/>
      <c r="LCX481" s="25"/>
      <c r="LCY481" s="25"/>
      <c r="LCZ481" s="25"/>
      <c r="LDA481" s="25"/>
      <c r="LDB481" s="25"/>
      <c r="LDC481" s="25"/>
      <c r="LDD481" s="25"/>
      <c r="LDE481" s="25"/>
      <c r="LDF481" s="25"/>
      <c r="LDG481" s="25"/>
      <c r="LDH481" s="25"/>
      <c r="LDI481" s="25"/>
      <c r="LDJ481" s="25"/>
      <c r="LDK481" s="25"/>
      <c r="LDL481" s="25"/>
      <c r="LDM481" s="25"/>
      <c r="LDN481" s="25"/>
      <c r="LDO481" s="25"/>
      <c r="LDP481" s="25"/>
      <c r="LDQ481" s="25"/>
      <c r="LDR481" s="25"/>
      <c r="LDS481" s="25"/>
      <c r="LDT481" s="25"/>
      <c r="LDU481" s="25"/>
      <c r="LDV481" s="25"/>
      <c r="LDW481" s="25"/>
      <c r="LDX481" s="25"/>
      <c r="LDY481" s="25"/>
      <c r="LDZ481" s="25"/>
      <c r="LEA481" s="25"/>
      <c r="LEB481" s="25"/>
      <c r="LEC481" s="25"/>
      <c r="LED481" s="25"/>
      <c r="LEE481" s="25"/>
      <c r="LEF481" s="25"/>
      <c r="LEG481" s="25"/>
      <c r="LEH481" s="25"/>
      <c r="LEI481" s="25"/>
      <c r="LEJ481" s="25"/>
      <c r="LEK481" s="25"/>
      <c r="LEL481" s="25"/>
      <c r="LEM481" s="25"/>
      <c r="LEN481" s="25"/>
      <c r="LEO481" s="25"/>
      <c r="LEP481" s="25"/>
      <c r="LEQ481" s="25"/>
      <c r="LER481" s="25"/>
      <c r="LES481" s="25"/>
      <c r="LET481" s="25"/>
      <c r="LEU481" s="25"/>
      <c r="LEV481" s="25"/>
      <c r="LEW481" s="25"/>
      <c r="LEX481" s="25"/>
      <c r="LEY481" s="25"/>
      <c r="LEZ481" s="25"/>
      <c r="LFA481" s="25"/>
      <c r="LFB481" s="25"/>
      <c r="LFC481" s="25"/>
      <c r="LFD481" s="25"/>
      <c r="LFE481" s="25"/>
      <c r="LFF481" s="25"/>
      <c r="LFG481" s="25"/>
      <c r="LFH481" s="25"/>
      <c r="LFI481" s="25"/>
      <c r="LFJ481" s="25"/>
      <c r="LFK481" s="25"/>
      <c r="LFL481" s="25"/>
      <c r="LFM481" s="25"/>
      <c r="LFN481" s="25"/>
      <c r="LFO481" s="25"/>
      <c r="LFP481" s="25"/>
      <c r="LFQ481" s="25"/>
      <c r="LFR481" s="25"/>
      <c r="LFS481" s="25"/>
      <c r="LFT481" s="25"/>
      <c r="LFU481" s="25"/>
      <c r="LFV481" s="25"/>
      <c r="LFW481" s="25"/>
      <c r="LFX481" s="25"/>
      <c r="LFY481" s="25"/>
      <c r="LFZ481" s="25"/>
      <c r="LGA481" s="25"/>
      <c r="LGB481" s="25"/>
      <c r="LGC481" s="25"/>
      <c r="LGD481" s="25"/>
      <c r="LGE481" s="25"/>
      <c r="LGF481" s="25"/>
      <c r="LGG481" s="25"/>
      <c r="LGH481" s="25"/>
      <c r="LGI481" s="25"/>
      <c r="LGJ481" s="25"/>
      <c r="LGK481" s="25"/>
      <c r="LGL481" s="25"/>
      <c r="LGM481" s="25"/>
      <c r="LGN481" s="25"/>
      <c r="LGO481" s="25"/>
      <c r="LGP481" s="25"/>
      <c r="LGQ481" s="25"/>
      <c r="LGR481" s="25"/>
      <c r="LGS481" s="25"/>
      <c r="LGT481" s="25"/>
      <c r="LGU481" s="25"/>
      <c r="LGV481" s="25"/>
      <c r="LGW481" s="25"/>
      <c r="LGX481" s="25"/>
      <c r="LGY481" s="25"/>
      <c r="LGZ481" s="25"/>
      <c r="LHA481" s="25"/>
      <c r="LHB481" s="25"/>
      <c r="LHC481" s="25"/>
      <c r="LHD481" s="25"/>
      <c r="LHE481" s="25"/>
      <c r="LHF481" s="25"/>
      <c r="LHG481" s="25"/>
      <c r="LHH481" s="25"/>
      <c r="LHI481" s="25"/>
      <c r="LHJ481" s="25"/>
      <c r="LHK481" s="25"/>
      <c r="LHL481" s="25"/>
      <c r="LHM481" s="25"/>
      <c r="LHN481" s="25"/>
      <c r="LHO481" s="25"/>
      <c r="LHP481" s="25"/>
      <c r="LHQ481" s="25"/>
      <c r="LHR481" s="25"/>
      <c r="LHS481" s="25"/>
      <c r="LHT481" s="25"/>
      <c r="LHU481" s="25"/>
      <c r="LHV481" s="25"/>
      <c r="LHW481" s="25"/>
      <c r="LHX481" s="25"/>
      <c r="LHY481" s="25"/>
      <c r="LHZ481" s="25"/>
      <c r="LIA481" s="25"/>
      <c r="LIB481" s="25"/>
      <c r="LIC481" s="25"/>
      <c r="LID481" s="25"/>
      <c r="LIE481" s="25"/>
      <c r="LIF481" s="25"/>
      <c r="LIG481" s="25"/>
      <c r="LIH481" s="25"/>
      <c r="LII481" s="25"/>
      <c r="LIJ481" s="25"/>
      <c r="LIK481" s="25"/>
      <c r="LIL481" s="25"/>
      <c r="LIM481" s="25"/>
      <c r="LIN481" s="25"/>
      <c r="LIO481" s="25"/>
      <c r="LIP481" s="25"/>
      <c r="LIQ481" s="25"/>
      <c r="LIR481" s="25"/>
      <c r="LIS481" s="25"/>
      <c r="LIT481" s="25"/>
      <c r="LIU481" s="25"/>
      <c r="LIV481" s="25"/>
      <c r="LIW481" s="25"/>
      <c r="LIX481" s="25"/>
      <c r="LIY481" s="25"/>
      <c r="LIZ481" s="25"/>
      <c r="LJA481" s="25"/>
      <c r="LJB481" s="25"/>
      <c r="LJC481" s="25"/>
      <c r="LJD481" s="25"/>
      <c r="LJE481" s="25"/>
      <c r="LJF481" s="25"/>
      <c r="LJG481" s="25"/>
      <c r="LJH481" s="25"/>
      <c r="LJI481" s="25"/>
      <c r="LJJ481" s="25"/>
      <c r="LJK481" s="25"/>
      <c r="LJL481" s="25"/>
      <c r="LJM481" s="25"/>
      <c r="LJN481" s="25"/>
      <c r="LJO481" s="25"/>
      <c r="LJP481" s="25"/>
      <c r="LJQ481" s="25"/>
      <c r="LJR481" s="25"/>
      <c r="LJS481" s="25"/>
      <c r="LJT481" s="25"/>
      <c r="LJU481" s="25"/>
      <c r="LJV481" s="25"/>
      <c r="LJW481" s="25"/>
      <c r="LJX481" s="25"/>
      <c r="LJY481" s="25"/>
      <c r="LJZ481" s="25"/>
      <c r="LKA481" s="25"/>
      <c r="LKB481" s="25"/>
      <c r="LKC481" s="25"/>
      <c r="LKD481" s="25"/>
      <c r="LKE481" s="25"/>
      <c r="LKF481" s="25"/>
      <c r="LKG481" s="25"/>
      <c r="LKH481" s="25"/>
      <c r="LKI481" s="25"/>
      <c r="LKJ481" s="25"/>
      <c r="LKK481" s="25"/>
      <c r="LKL481" s="25"/>
      <c r="LKM481" s="25"/>
      <c r="LKN481" s="25"/>
      <c r="LKO481" s="25"/>
      <c r="LKP481" s="25"/>
      <c r="LKQ481" s="25"/>
      <c r="LKR481" s="25"/>
      <c r="LKS481" s="25"/>
      <c r="LKT481" s="25"/>
      <c r="LKU481" s="25"/>
      <c r="LKV481" s="25"/>
      <c r="LKW481" s="25"/>
      <c r="LKX481" s="25"/>
      <c r="LKY481" s="25"/>
      <c r="LKZ481" s="25"/>
      <c r="LLA481" s="25"/>
      <c r="LLB481" s="25"/>
      <c r="LLC481" s="25"/>
      <c r="LLD481" s="25"/>
      <c r="LLE481" s="25"/>
      <c r="LLF481" s="25"/>
      <c r="LLG481" s="25"/>
      <c r="LLH481" s="25"/>
      <c r="LLI481" s="25"/>
      <c r="LLJ481" s="25"/>
      <c r="LLK481" s="25"/>
      <c r="LLL481" s="25"/>
      <c r="LLM481" s="25"/>
      <c r="LLN481" s="25"/>
      <c r="LLO481" s="25"/>
      <c r="LLP481" s="25"/>
      <c r="LLQ481" s="25"/>
      <c r="LLR481" s="25"/>
      <c r="LLS481" s="25"/>
      <c r="LLT481" s="25"/>
      <c r="LLU481" s="25"/>
      <c r="LLV481" s="25"/>
      <c r="LLW481" s="25"/>
      <c r="LLX481" s="25"/>
      <c r="LLY481" s="25"/>
      <c r="LLZ481" s="25"/>
      <c r="LMA481" s="25"/>
      <c r="LMB481" s="25"/>
      <c r="LMC481" s="25"/>
      <c r="LMD481" s="25"/>
      <c r="LME481" s="25"/>
      <c r="LMF481" s="25"/>
      <c r="LMG481" s="25"/>
      <c r="LMH481" s="25"/>
      <c r="LMI481" s="25"/>
      <c r="LMJ481" s="25"/>
      <c r="LMK481" s="25"/>
      <c r="LML481" s="25"/>
      <c r="LMM481" s="25"/>
      <c r="LMN481" s="25"/>
      <c r="LMO481" s="25"/>
      <c r="LMP481" s="25"/>
      <c r="LMQ481" s="25"/>
      <c r="LMR481" s="25"/>
      <c r="LMS481" s="25"/>
      <c r="LMT481" s="25"/>
      <c r="LMU481" s="25"/>
      <c r="LMV481" s="25"/>
      <c r="LMW481" s="25"/>
      <c r="LMX481" s="25"/>
      <c r="LMY481" s="25"/>
      <c r="LMZ481" s="25"/>
      <c r="LNA481" s="25"/>
      <c r="LNB481" s="25"/>
      <c r="LNC481" s="25"/>
      <c r="LND481" s="25"/>
      <c r="LNE481" s="25"/>
      <c r="LNF481" s="25"/>
      <c r="LNG481" s="25"/>
      <c r="LNH481" s="25"/>
      <c r="LNI481" s="25"/>
      <c r="LNJ481" s="25"/>
      <c r="LNK481" s="25"/>
      <c r="LNL481" s="25"/>
      <c r="LNM481" s="25"/>
      <c r="LNN481" s="25"/>
      <c r="LNO481" s="25"/>
      <c r="LNP481" s="25"/>
      <c r="LNQ481" s="25"/>
      <c r="LNR481" s="25"/>
      <c r="LNS481" s="25"/>
      <c r="LNT481" s="25"/>
      <c r="LNU481" s="25"/>
      <c r="LNV481" s="25"/>
      <c r="LNW481" s="25"/>
      <c r="LNX481" s="25"/>
      <c r="LNY481" s="25"/>
      <c r="LNZ481" s="25"/>
      <c r="LOA481" s="25"/>
      <c r="LOB481" s="25"/>
      <c r="LOC481" s="25"/>
      <c r="LOD481" s="25"/>
      <c r="LOE481" s="25"/>
      <c r="LOF481" s="25"/>
      <c r="LOG481" s="25"/>
      <c r="LOH481" s="25"/>
      <c r="LOI481" s="25"/>
      <c r="LOJ481" s="25"/>
      <c r="LOK481" s="25"/>
      <c r="LOL481" s="25"/>
      <c r="LOM481" s="25"/>
      <c r="LON481" s="25"/>
      <c r="LOO481" s="25"/>
      <c r="LOP481" s="25"/>
      <c r="LOQ481" s="25"/>
      <c r="LOR481" s="25"/>
      <c r="LOS481" s="25"/>
      <c r="LOT481" s="25"/>
      <c r="LOU481" s="25"/>
      <c r="LOV481" s="25"/>
      <c r="LOW481" s="25"/>
      <c r="LOX481" s="25"/>
      <c r="LOY481" s="25"/>
      <c r="LOZ481" s="25"/>
      <c r="LPA481" s="25"/>
      <c r="LPB481" s="25"/>
      <c r="LPC481" s="25"/>
      <c r="LPD481" s="25"/>
      <c r="LPE481" s="25"/>
      <c r="LPF481" s="25"/>
      <c r="LPG481" s="25"/>
      <c r="LPH481" s="25"/>
      <c r="LPI481" s="25"/>
      <c r="LPJ481" s="25"/>
      <c r="LPK481" s="25"/>
      <c r="LPL481" s="25"/>
      <c r="LPM481" s="25"/>
      <c r="LPN481" s="25"/>
      <c r="LPO481" s="25"/>
      <c r="LPP481" s="25"/>
      <c r="LPQ481" s="25"/>
      <c r="LPR481" s="25"/>
      <c r="LPS481" s="25"/>
      <c r="LPT481" s="25"/>
      <c r="LPU481" s="25"/>
      <c r="LPV481" s="25"/>
      <c r="LPW481" s="25"/>
      <c r="LPX481" s="25"/>
      <c r="LPY481" s="25"/>
      <c r="LPZ481" s="25"/>
      <c r="LQA481" s="25"/>
      <c r="LQB481" s="25"/>
      <c r="LQC481" s="25"/>
      <c r="LQD481" s="25"/>
      <c r="LQE481" s="25"/>
      <c r="LQF481" s="25"/>
      <c r="LQG481" s="25"/>
      <c r="LQH481" s="25"/>
      <c r="LQI481" s="25"/>
      <c r="LQJ481" s="25"/>
      <c r="LQK481" s="25"/>
      <c r="LQL481" s="25"/>
      <c r="LQM481" s="25"/>
      <c r="LQN481" s="25"/>
      <c r="LQO481" s="25"/>
      <c r="LQP481" s="25"/>
      <c r="LQQ481" s="25"/>
      <c r="LQR481" s="25"/>
      <c r="LQS481" s="25"/>
      <c r="LQT481" s="25"/>
      <c r="LQU481" s="25"/>
      <c r="LQV481" s="25"/>
      <c r="LQW481" s="25"/>
      <c r="LQX481" s="25"/>
      <c r="LQY481" s="25"/>
      <c r="LQZ481" s="25"/>
      <c r="LRA481" s="25"/>
      <c r="LRB481" s="25"/>
      <c r="LRC481" s="25"/>
      <c r="LRD481" s="25"/>
      <c r="LRE481" s="25"/>
      <c r="LRF481" s="25"/>
      <c r="LRG481" s="25"/>
      <c r="LRH481" s="25"/>
      <c r="LRI481" s="25"/>
      <c r="LRJ481" s="25"/>
      <c r="LRK481" s="25"/>
      <c r="LRL481" s="25"/>
      <c r="LRM481" s="25"/>
      <c r="LRN481" s="25"/>
      <c r="LRO481" s="25"/>
      <c r="LRP481" s="25"/>
      <c r="LRQ481" s="25"/>
      <c r="LRR481" s="25"/>
      <c r="LRS481" s="25"/>
      <c r="LRT481" s="25"/>
      <c r="LRU481" s="25"/>
      <c r="LRV481" s="25"/>
      <c r="LRW481" s="25"/>
      <c r="LRX481" s="25"/>
      <c r="LRY481" s="25"/>
      <c r="LRZ481" s="25"/>
      <c r="LSA481" s="25"/>
      <c r="LSB481" s="25"/>
      <c r="LSC481" s="25"/>
      <c r="LSD481" s="25"/>
      <c r="LSE481" s="25"/>
      <c r="LSF481" s="25"/>
      <c r="LSG481" s="25"/>
      <c r="LSH481" s="25"/>
      <c r="LSI481" s="25"/>
      <c r="LSJ481" s="25"/>
      <c r="LSK481" s="25"/>
      <c r="LSL481" s="25"/>
      <c r="LSM481" s="25"/>
      <c r="LSN481" s="25"/>
      <c r="LSO481" s="25"/>
      <c r="LSP481" s="25"/>
      <c r="LSQ481" s="25"/>
      <c r="LSR481" s="25"/>
      <c r="LSS481" s="25"/>
      <c r="LST481" s="25"/>
      <c r="LSU481" s="25"/>
      <c r="LSV481" s="25"/>
      <c r="LSW481" s="25"/>
      <c r="LSX481" s="25"/>
      <c r="LSY481" s="25"/>
      <c r="LSZ481" s="25"/>
      <c r="LTA481" s="25"/>
      <c r="LTB481" s="25"/>
      <c r="LTC481" s="25"/>
      <c r="LTD481" s="25"/>
      <c r="LTE481" s="25"/>
      <c r="LTF481" s="25"/>
      <c r="LTG481" s="25"/>
      <c r="LTH481" s="25"/>
      <c r="LTI481" s="25"/>
      <c r="LTJ481" s="25"/>
      <c r="LTK481" s="25"/>
      <c r="LTL481" s="25"/>
      <c r="LTM481" s="25"/>
      <c r="LTN481" s="25"/>
      <c r="LTO481" s="25"/>
      <c r="LTP481" s="25"/>
      <c r="LTQ481" s="25"/>
      <c r="LTR481" s="25"/>
      <c r="LTS481" s="25"/>
      <c r="LTT481" s="25"/>
      <c r="LTU481" s="25"/>
      <c r="LTV481" s="25"/>
      <c r="LTW481" s="25"/>
      <c r="LTX481" s="25"/>
      <c r="LTY481" s="25"/>
      <c r="LTZ481" s="25"/>
      <c r="LUA481" s="25"/>
      <c r="LUB481" s="25"/>
      <c r="LUC481" s="25"/>
      <c r="LUD481" s="25"/>
      <c r="LUE481" s="25"/>
      <c r="LUF481" s="25"/>
      <c r="LUG481" s="25"/>
      <c r="LUH481" s="25"/>
      <c r="LUI481" s="25"/>
      <c r="LUJ481" s="25"/>
      <c r="LUK481" s="25"/>
      <c r="LUL481" s="25"/>
      <c r="LUM481" s="25"/>
      <c r="LUN481" s="25"/>
      <c r="LUO481" s="25"/>
      <c r="LUP481" s="25"/>
      <c r="LUQ481" s="25"/>
      <c r="LUR481" s="25"/>
      <c r="LUS481" s="25"/>
      <c r="LUT481" s="25"/>
      <c r="LUU481" s="25"/>
      <c r="LUV481" s="25"/>
      <c r="LUW481" s="25"/>
      <c r="LUX481" s="25"/>
      <c r="LUY481" s="25"/>
      <c r="LUZ481" s="25"/>
      <c r="LVA481" s="25"/>
      <c r="LVB481" s="25"/>
      <c r="LVC481" s="25"/>
      <c r="LVD481" s="25"/>
      <c r="LVE481" s="25"/>
      <c r="LVF481" s="25"/>
      <c r="LVG481" s="25"/>
      <c r="LVH481" s="25"/>
      <c r="LVI481" s="25"/>
      <c r="LVJ481" s="25"/>
      <c r="LVK481" s="25"/>
      <c r="LVL481" s="25"/>
      <c r="LVM481" s="25"/>
      <c r="LVN481" s="25"/>
      <c r="LVO481" s="25"/>
      <c r="LVP481" s="25"/>
      <c r="LVQ481" s="25"/>
      <c r="LVR481" s="25"/>
      <c r="LVS481" s="25"/>
      <c r="LVT481" s="25"/>
      <c r="LVU481" s="25"/>
      <c r="LVV481" s="25"/>
      <c r="LVW481" s="25"/>
      <c r="LVX481" s="25"/>
      <c r="LVY481" s="25"/>
      <c r="LVZ481" s="25"/>
      <c r="LWA481" s="25"/>
      <c r="LWB481" s="25"/>
      <c r="LWC481" s="25"/>
      <c r="LWD481" s="25"/>
      <c r="LWE481" s="25"/>
      <c r="LWF481" s="25"/>
      <c r="LWG481" s="25"/>
      <c r="LWH481" s="25"/>
      <c r="LWI481" s="25"/>
      <c r="LWJ481" s="25"/>
      <c r="LWK481" s="25"/>
      <c r="LWL481" s="25"/>
      <c r="LWM481" s="25"/>
      <c r="LWN481" s="25"/>
      <c r="LWO481" s="25"/>
      <c r="LWP481" s="25"/>
      <c r="LWQ481" s="25"/>
      <c r="LWR481" s="25"/>
      <c r="LWS481" s="25"/>
      <c r="LWT481" s="25"/>
      <c r="LWU481" s="25"/>
      <c r="LWV481" s="25"/>
      <c r="LWW481" s="25"/>
      <c r="LWX481" s="25"/>
      <c r="LWY481" s="25"/>
      <c r="LWZ481" s="25"/>
      <c r="LXA481" s="25"/>
      <c r="LXB481" s="25"/>
      <c r="LXC481" s="25"/>
      <c r="LXD481" s="25"/>
      <c r="LXE481" s="25"/>
      <c r="LXF481" s="25"/>
      <c r="LXG481" s="25"/>
      <c r="LXH481" s="25"/>
      <c r="LXI481" s="25"/>
      <c r="LXJ481" s="25"/>
      <c r="LXK481" s="25"/>
      <c r="LXL481" s="25"/>
      <c r="LXM481" s="25"/>
      <c r="LXN481" s="25"/>
      <c r="LXO481" s="25"/>
      <c r="LXP481" s="25"/>
      <c r="LXQ481" s="25"/>
      <c r="LXR481" s="25"/>
      <c r="LXS481" s="25"/>
      <c r="LXT481" s="25"/>
      <c r="LXU481" s="25"/>
      <c r="LXV481" s="25"/>
      <c r="LXW481" s="25"/>
      <c r="LXX481" s="25"/>
      <c r="LXY481" s="25"/>
      <c r="LXZ481" s="25"/>
      <c r="LYA481" s="25"/>
      <c r="LYB481" s="25"/>
      <c r="LYC481" s="25"/>
      <c r="LYD481" s="25"/>
      <c r="LYE481" s="25"/>
      <c r="LYF481" s="25"/>
      <c r="LYG481" s="25"/>
      <c r="LYH481" s="25"/>
      <c r="LYI481" s="25"/>
      <c r="LYJ481" s="25"/>
      <c r="LYK481" s="25"/>
      <c r="LYL481" s="25"/>
      <c r="LYM481" s="25"/>
      <c r="LYN481" s="25"/>
      <c r="LYO481" s="25"/>
      <c r="LYP481" s="25"/>
      <c r="LYQ481" s="25"/>
      <c r="LYR481" s="25"/>
      <c r="LYS481" s="25"/>
      <c r="LYT481" s="25"/>
      <c r="LYU481" s="25"/>
      <c r="LYV481" s="25"/>
      <c r="LYW481" s="25"/>
      <c r="LYX481" s="25"/>
      <c r="LYY481" s="25"/>
      <c r="LYZ481" s="25"/>
      <c r="LZA481" s="25"/>
      <c r="LZB481" s="25"/>
      <c r="LZC481" s="25"/>
      <c r="LZD481" s="25"/>
      <c r="LZE481" s="25"/>
      <c r="LZF481" s="25"/>
      <c r="LZG481" s="25"/>
      <c r="LZH481" s="25"/>
      <c r="LZI481" s="25"/>
      <c r="LZJ481" s="25"/>
      <c r="LZK481" s="25"/>
      <c r="LZL481" s="25"/>
      <c r="LZM481" s="25"/>
      <c r="LZN481" s="25"/>
      <c r="LZO481" s="25"/>
      <c r="LZP481" s="25"/>
      <c r="LZQ481" s="25"/>
      <c r="LZR481" s="25"/>
      <c r="LZS481" s="25"/>
      <c r="LZT481" s="25"/>
      <c r="LZU481" s="25"/>
      <c r="LZV481" s="25"/>
      <c r="LZW481" s="25"/>
      <c r="LZX481" s="25"/>
      <c r="LZY481" s="25"/>
      <c r="LZZ481" s="25"/>
      <c r="MAA481" s="25"/>
      <c r="MAB481" s="25"/>
      <c r="MAC481" s="25"/>
      <c r="MAD481" s="25"/>
      <c r="MAE481" s="25"/>
      <c r="MAF481" s="25"/>
      <c r="MAG481" s="25"/>
      <c r="MAH481" s="25"/>
      <c r="MAI481" s="25"/>
      <c r="MAJ481" s="25"/>
      <c r="MAK481" s="25"/>
      <c r="MAL481" s="25"/>
      <c r="MAM481" s="25"/>
      <c r="MAN481" s="25"/>
      <c r="MAO481" s="25"/>
      <c r="MAP481" s="25"/>
      <c r="MAQ481" s="25"/>
      <c r="MAR481" s="25"/>
      <c r="MAS481" s="25"/>
      <c r="MAT481" s="25"/>
      <c r="MAU481" s="25"/>
      <c r="MAV481" s="25"/>
      <c r="MAW481" s="25"/>
      <c r="MAX481" s="25"/>
      <c r="MAY481" s="25"/>
      <c r="MAZ481" s="25"/>
      <c r="MBA481" s="25"/>
      <c r="MBB481" s="25"/>
      <c r="MBC481" s="25"/>
      <c r="MBD481" s="25"/>
      <c r="MBE481" s="25"/>
      <c r="MBF481" s="25"/>
      <c r="MBG481" s="25"/>
      <c r="MBH481" s="25"/>
      <c r="MBI481" s="25"/>
      <c r="MBJ481" s="25"/>
      <c r="MBK481" s="25"/>
      <c r="MBL481" s="25"/>
      <c r="MBM481" s="25"/>
      <c r="MBN481" s="25"/>
      <c r="MBO481" s="25"/>
      <c r="MBP481" s="25"/>
      <c r="MBQ481" s="25"/>
      <c r="MBR481" s="25"/>
      <c r="MBS481" s="25"/>
      <c r="MBT481" s="25"/>
      <c r="MBU481" s="25"/>
      <c r="MBV481" s="25"/>
      <c r="MBW481" s="25"/>
      <c r="MBX481" s="25"/>
      <c r="MBY481" s="25"/>
      <c r="MBZ481" s="25"/>
      <c r="MCA481" s="25"/>
      <c r="MCB481" s="25"/>
      <c r="MCC481" s="25"/>
      <c r="MCD481" s="25"/>
      <c r="MCE481" s="25"/>
      <c r="MCF481" s="25"/>
      <c r="MCG481" s="25"/>
      <c r="MCH481" s="25"/>
      <c r="MCI481" s="25"/>
      <c r="MCJ481" s="25"/>
      <c r="MCK481" s="25"/>
      <c r="MCL481" s="25"/>
      <c r="MCM481" s="25"/>
      <c r="MCN481" s="25"/>
      <c r="MCO481" s="25"/>
      <c r="MCP481" s="25"/>
      <c r="MCQ481" s="25"/>
      <c r="MCR481" s="25"/>
      <c r="MCS481" s="25"/>
      <c r="MCT481" s="25"/>
      <c r="MCU481" s="25"/>
      <c r="MCV481" s="25"/>
      <c r="MCW481" s="25"/>
      <c r="MCX481" s="25"/>
      <c r="MCY481" s="25"/>
      <c r="MCZ481" s="25"/>
      <c r="MDA481" s="25"/>
      <c r="MDB481" s="25"/>
      <c r="MDC481" s="25"/>
      <c r="MDD481" s="25"/>
      <c r="MDE481" s="25"/>
      <c r="MDF481" s="25"/>
      <c r="MDG481" s="25"/>
      <c r="MDH481" s="25"/>
      <c r="MDI481" s="25"/>
      <c r="MDJ481" s="25"/>
      <c r="MDK481" s="25"/>
      <c r="MDL481" s="25"/>
      <c r="MDM481" s="25"/>
      <c r="MDN481" s="25"/>
      <c r="MDO481" s="25"/>
      <c r="MDP481" s="25"/>
      <c r="MDQ481" s="25"/>
      <c r="MDR481" s="25"/>
      <c r="MDS481" s="25"/>
      <c r="MDT481" s="25"/>
      <c r="MDU481" s="25"/>
      <c r="MDV481" s="25"/>
      <c r="MDW481" s="25"/>
      <c r="MDX481" s="25"/>
      <c r="MDY481" s="25"/>
      <c r="MDZ481" s="25"/>
      <c r="MEA481" s="25"/>
      <c r="MEB481" s="25"/>
      <c r="MEC481" s="25"/>
      <c r="MED481" s="25"/>
      <c r="MEE481" s="25"/>
      <c r="MEF481" s="25"/>
      <c r="MEG481" s="25"/>
      <c r="MEH481" s="25"/>
      <c r="MEI481" s="25"/>
      <c r="MEJ481" s="25"/>
      <c r="MEK481" s="25"/>
      <c r="MEL481" s="25"/>
      <c r="MEM481" s="25"/>
      <c r="MEN481" s="25"/>
      <c r="MEO481" s="25"/>
      <c r="MEP481" s="25"/>
      <c r="MEQ481" s="25"/>
      <c r="MER481" s="25"/>
      <c r="MES481" s="25"/>
      <c r="MET481" s="25"/>
      <c r="MEU481" s="25"/>
      <c r="MEV481" s="25"/>
      <c r="MEW481" s="25"/>
      <c r="MEX481" s="25"/>
      <c r="MEY481" s="25"/>
      <c r="MEZ481" s="25"/>
      <c r="MFA481" s="25"/>
      <c r="MFB481" s="25"/>
      <c r="MFC481" s="25"/>
      <c r="MFD481" s="25"/>
      <c r="MFE481" s="25"/>
      <c r="MFF481" s="25"/>
      <c r="MFG481" s="25"/>
      <c r="MFH481" s="25"/>
      <c r="MFI481" s="25"/>
      <c r="MFJ481" s="25"/>
      <c r="MFK481" s="25"/>
      <c r="MFL481" s="25"/>
      <c r="MFM481" s="25"/>
      <c r="MFN481" s="25"/>
      <c r="MFO481" s="25"/>
      <c r="MFP481" s="25"/>
      <c r="MFQ481" s="25"/>
      <c r="MFR481" s="25"/>
      <c r="MFS481" s="25"/>
      <c r="MFT481" s="25"/>
      <c r="MFU481" s="25"/>
      <c r="MFV481" s="25"/>
      <c r="MFW481" s="25"/>
      <c r="MFX481" s="25"/>
      <c r="MFY481" s="25"/>
      <c r="MFZ481" s="25"/>
      <c r="MGA481" s="25"/>
      <c r="MGB481" s="25"/>
      <c r="MGC481" s="25"/>
      <c r="MGD481" s="25"/>
      <c r="MGE481" s="25"/>
      <c r="MGF481" s="25"/>
      <c r="MGG481" s="25"/>
      <c r="MGH481" s="25"/>
      <c r="MGI481" s="25"/>
      <c r="MGJ481" s="25"/>
      <c r="MGK481" s="25"/>
      <c r="MGL481" s="25"/>
      <c r="MGM481" s="25"/>
      <c r="MGN481" s="25"/>
      <c r="MGO481" s="25"/>
      <c r="MGP481" s="25"/>
      <c r="MGQ481" s="25"/>
      <c r="MGR481" s="25"/>
      <c r="MGS481" s="25"/>
      <c r="MGT481" s="25"/>
      <c r="MGU481" s="25"/>
      <c r="MGV481" s="25"/>
      <c r="MGW481" s="25"/>
      <c r="MGX481" s="25"/>
      <c r="MGY481" s="25"/>
      <c r="MGZ481" s="25"/>
      <c r="MHA481" s="25"/>
      <c r="MHB481" s="25"/>
      <c r="MHC481" s="25"/>
      <c r="MHD481" s="25"/>
      <c r="MHE481" s="25"/>
      <c r="MHF481" s="25"/>
      <c r="MHG481" s="25"/>
      <c r="MHH481" s="25"/>
      <c r="MHI481" s="25"/>
      <c r="MHJ481" s="25"/>
      <c r="MHK481" s="25"/>
      <c r="MHL481" s="25"/>
      <c r="MHM481" s="25"/>
      <c r="MHN481" s="25"/>
      <c r="MHO481" s="25"/>
      <c r="MHP481" s="25"/>
      <c r="MHQ481" s="25"/>
      <c r="MHR481" s="25"/>
      <c r="MHS481" s="25"/>
      <c r="MHT481" s="25"/>
      <c r="MHU481" s="25"/>
      <c r="MHV481" s="25"/>
      <c r="MHW481" s="25"/>
      <c r="MHX481" s="25"/>
      <c r="MHY481" s="25"/>
      <c r="MHZ481" s="25"/>
      <c r="MIA481" s="25"/>
      <c r="MIB481" s="25"/>
      <c r="MIC481" s="25"/>
      <c r="MID481" s="25"/>
      <c r="MIE481" s="25"/>
      <c r="MIF481" s="25"/>
      <c r="MIG481" s="25"/>
      <c r="MIH481" s="25"/>
      <c r="MII481" s="25"/>
      <c r="MIJ481" s="25"/>
      <c r="MIK481" s="25"/>
      <c r="MIL481" s="25"/>
      <c r="MIM481" s="25"/>
      <c r="MIN481" s="25"/>
      <c r="MIO481" s="25"/>
      <c r="MIP481" s="25"/>
      <c r="MIQ481" s="25"/>
      <c r="MIR481" s="25"/>
      <c r="MIS481" s="25"/>
      <c r="MIT481" s="25"/>
      <c r="MIU481" s="25"/>
      <c r="MIV481" s="25"/>
      <c r="MIW481" s="25"/>
      <c r="MIX481" s="25"/>
      <c r="MIY481" s="25"/>
      <c r="MIZ481" s="25"/>
      <c r="MJA481" s="25"/>
      <c r="MJB481" s="25"/>
      <c r="MJC481" s="25"/>
      <c r="MJD481" s="25"/>
      <c r="MJE481" s="25"/>
      <c r="MJF481" s="25"/>
      <c r="MJG481" s="25"/>
      <c r="MJH481" s="25"/>
      <c r="MJI481" s="25"/>
      <c r="MJJ481" s="25"/>
      <c r="MJK481" s="25"/>
      <c r="MJL481" s="25"/>
      <c r="MJM481" s="25"/>
      <c r="MJN481" s="25"/>
      <c r="MJO481" s="25"/>
      <c r="MJP481" s="25"/>
      <c r="MJQ481" s="25"/>
      <c r="MJR481" s="25"/>
      <c r="MJS481" s="25"/>
      <c r="MJT481" s="25"/>
      <c r="MJU481" s="25"/>
      <c r="MJV481" s="25"/>
      <c r="MJW481" s="25"/>
      <c r="MJX481" s="25"/>
      <c r="MJY481" s="25"/>
      <c r="MJZ481" s="25"/>
      <c r="MKA481" s="25"/>
      <c r="MKB481" s="25"/>
      <c r="MKC481" s="25"/>
      <c r="MKD481" s="25"/>
      <c r="MKE481" s="25"/>
      <c r="MKF481" s="25"/>
      <c r="MKG481" s="25"/>
      <c r="MKH481" s="25"/>
      <c r="MKI481" s="25"/>
      <c r="MKJ481" s="25"/>
      <c r="MKK481" s="25"/>
      <c r="MKL481" s="25"/>
      <c r="MKM481" s="25"/>
      <c r="MKN481" s="25"/>
      <c r="MKO481" s="25"/>
      <c r="MKP481" s="25"/>
      <c r="MKQ481" s="25"/>
      <c r="MKR481" s="25"/>
      <c r="MKS481" s="25"/>
      <c r="MKT481" s="25"/>
      <c r="MKU481" s="25"/>
      <c r="MKV481" s="25"/>
      <c r="MKW481" s="25"/>
      <c r="MKX481" s="25"/>
      <c r="MKY481" s="25"/>
      <c r="MKZ481" s="25"/>
      <c r="MLA481" s="25"/>
      <c r="MLB481" s="25"/>
      <c r="MLC481" s="25"/>
      <c r="MLD481" s="25"/>
      <c r="MLE481" s="25"/>
      <c r="MLF481" s="25"/>
      <c r="MLG481" s="25"/>
      <c r="MLH481" s="25"/>
      <c r="MLI481" s="25"/>
      <c r="MLJ481" s="25"/>
      <c r="MLK481" s="25"/>
      <c r="MLL481" s="25"/>
      <c r="MLM481" s="25"/>
      <c r="MLN481" s="25"/>
      <c r="MLO481" s="25"/>
      <c r="MLP481" s="25"/>
      <c r="MLQ481" s="25"/>
      <c r="MLR481" s="25"/>
      <c r="MLS481" s="25"/>
      <c r="MLT481" s="25"/>
      <c r="MLU481" s="25"/>
      <c r="MLV481" s="25"/>
      <c r="MLW481" s="25"/>
      <c r="MLX481" s="25"/>
      <c r="MLY481" s="25"/>
      <c r="MLZ481" s="25"/>
      <c r="MMA481" s="25"/>
      <c r="MMB481" s="25"/>
      <c r="MMC481" s="25"/>
      <c r="MMD481" s="25"/>
      <c r="MME481" s="25"/>
      <c r="MMF481" s="25"/>
      <c r="MMG481" s="25"/>
      <c r="MMH481" s="25"/>
      <c r="MMI481" s="25"/>
      <c r="MMJ481" s="25"/>
      <c r="MMK481" s="25"/>
      <c r="MML481" s="25"/>
      <c r="MMM481" s="25"/>
      <c r="MMN481" s="25"/>
      <c r="MMO481" s="25"/>
      <c r="MMP481" s="25"/>
      <c r="MMQ481" s="25"/>
      <c r="MMR481" s="25"/>
      <c r="MMS481" s="25"/>
      <c r="MMT481" s="25"/>
      <c r="MMU481" s="25"/>
      <c r="MMV481" s="25"/>
      <c r="MMW481" s="25"/>
      <c r="MMX481" s="25"/>
      <c r="MMY481" s="25"/>
      <c r="MMZ481" s="25"/>
      <c r="MNA481" s="25"/>
      <c r="MNB481" s="25"/>
      <c r="MNC481" s="25"/>
      <c r="MND481" s="25"/>
      <c r="MNE481" s="25"/>
      <c r="MNF481" s="25"/>
      <c r="MNG481" s="25"/>
      <c r="MNH481" s="25"/>
      <c r="MNI481" s="25"/>
      <c r="MNJ481" s="25"/>
      <c r="MNK481" s="25"/>
      <c r="MNL481" s="25"/>
      <c r="MNM481" s="25"/>
      <c r="MNN481" s="25"/>
      <c r="MNO481" s="25"/>
      <c r="MNP481" s="25"/>
      <c r="MNQ481" s="25"/>
      <c r="MNR481" s="25"/>
      <c r="MNS481" s="25"/>
      <c r="MNT481" s="25"/>
      <c r="MNU481" s="25"/>
      <c r="MNV481" s="25"/>
      <c r="MNW481" s="25"/>
      <c r="MNX481" s="25"/>
      <c r="MNY481" s="25"/>
      <c r="MNZ481" s="25"/>
      <c r="MOA481" s="25"/>
      <c r="MOB481" s="25"/>
      <c r="MOC481" s="25"/>
      <c r="MOD481" s="25"/>
      <c r="MOE481" s="25"/>
      <c r="MOF481" s="25"/>
      <c r="MOG481" s="25"/>
      <c r="MOH481" s="25"/>
      <c r="MOI481" s="25"/>
      <c r="MOJ481" s="25"/>
      <c r="MOK481" s="25"/>
      <c r="MOL481" s="25"/>
      <c r="MOM481" s="25"/>
      <c r="MON481" s="25"/>
      <c r="MOO481" s="25"/>
      <c r="MOP481" s="25"/>
      <c r="MOQ481" s="25"/>
      <c r="MOR481" s="25"/>
      <c r="MOS481" s="25"/>
      <c r="MOT481" s="25"/>
      <c r="MOU481" s="25"/>
      <c r="MOV481" s="25"/>
      <c r="MOW481" s="25"/>
      <c r="MOX481" s="25"/>
      <c r="MOY481" s="25"/>
      <c r="MOZ481" s="25"/>
      <c r="MPA481" s="25"/>
      <c r="MPB481" s="25"/>
      <c r="MPC481" s="25"/>
      <c r="MPD481" s="25"/>
      <c r="MPE481" s="25"/>
      <c r="MPF481" s="25"/>
      <c r="MPG481" s="25"/>
      <c r="MPH481" s="25"/>
      <c r="MPI481" s="25"/>
      <c r="MPJ481" s="25"/>
      <c r="MPK481" s="25"/>
      <c r="MPL481" s="25"/>
      <c r="MPM481" s="25"/>
      <c r="MPN481" s="25"/>
      <c r="MPO481" s="25"/>
      <c r="MPP481" s="25"/>
      <c r="MPQ481" s="25"/>
      <c r="MPR481" s="25"/>
      <c r="MPS481" s="25"/>
      <c r="MPT481" s="25"/>
      <c r="MPU481" s="25"/>
      <c r="MPV481" s="25"/>
      <c r="MPW481" s="25"/>
      <c r="MPX481" s="25"/>
      <c r="MPY481" s="25"/>
      <c r="MPZ481" s="25"/>
      <c r="MQA481" s="25"/>
      <c r="MQB481" s="25"/>
      <c r="MQC481" s="25"/>
      <c r="MQD481" s="25"/>
      <c r="MQE481" s="25"/>
      <c r="MQF481" s="25"/>
      <c r="MQG481" s="25"/>
      <c r="MQH481" s="25"/>
      <c r="MQI481" s="25"/>
      <c r="MQJ481" s="25"/>
      <c r="MQK481" s="25"/>
      <c r="MQL481" s="25"/>
      <c r="MQM481" s="25"/>
      <c r="MQN481" s="25"/>
      <c r="MQO481" s="25"/>
      <c r="MQP481" s="25"/>
      <c r="MQQ481" s="25"/>
      <c r="MQR481" s="25"/>
      <c r="MQS481" s="25"/>
      <c r="MQT481" s="25"/>
      <c r="MQU481" s="25"/>
      <c r="MQV481" s="25"/>
      <c r="MQW481" s="25"/>
      <c r="MQX481" s="25"/>
      <c r="MQY481" s="25"/>
      <c r="MQZ481" s="25"/>
      <c r="MRA481" s="25"/>
      <c r="MRB481" s="25"/>
      <c r="MRC481" s="25"/>
      <c r="MRD481" s="25"/>
      <c r="MRE481" s="25"/>
      <c r="MRF481" s="25"/>
      <c r="MRG481" s="25"/>
      <c r="MRH481" s="25"/>
      <c r="MRI481" s="25"/>
      <c r="MRJ481" s="25"/>
      <c r="MRK481" s="25"/>
      <c r="MRL481" s="25"/>
      <c r="MRM481" s="25"/>
      <c r="MRN481" s="25"/>
      <c r="MRO481" s="25"/>
      <c r="MRP481" s="25"/>
      <c r="MRQ481" s="25"/>
      <c r="MRR481" s="25"/>
      <c r="MRS481" s="25"/>
      <c r="MRT481" s="25"/>
      <c r="MRU481" s="25"/>
      <c r="MRV481" s="25"/>
      <c r="MRW481" s="25"/>
      <c r="MRX481" s="25"/>
      <c r="MRY481" s="25"/>
      <c r="MRZ481" s="25"/>
      <c r="MSA481" s="25"/>
      <c r="MSB481" s="25"/>
      <c r="MSC481" s="25"/>
      <c r="MSD481" s="25"/>
      <c r="MSE481" s="25"/>
      <c r="MSF481" s="25"/>
      <c r="MSG481" s="25"/>
      <c r="MSH481" s="25"/>
      <c r="MSI481" s="25"/>
      <c r="MSJ481" s="25"/>
      <c r="MSK481" s="25"/>
      <c r="MSL481" s="25"/>
      <c r="MSM481" s="25"/>
      <c r="MSN481" s="25"/>
      <c r="MSO481" s="25"/>
      <c r="MSP481" s="25"/>
      <c r="MSQ481" s="25"/>
      <c r="MSR481" s="25"/>
      <c r="MSS481" s="25"/>
      <c r="MST481" s="25"/>
      <c r="MSU481" s="25"/>
      <c r="MSV481" s="25"/>
      <c r="MSW481" s="25"/>
      <c r="MSX481" s="25"/>
      <c r="MSY481" s="25"/>
      <c r="MSZ481" s="25"/>
      <c r="MTA481" s="25"/>
      <c r="MTB481" s="25"/>
      <c r="MTC481" s="25"/>
      <c r="MTD481" s="25"/>
      <c r="MTE481" s="25"/>
      <c r="MTF481" s="25"/>
      <c r="MTG481" s="25"/>
      <c r="MTH481" s="25"/>
      <c r="MTI481" s="25"/>
      <c r="MTJ481" s="25"/>
      <c r="MTK481" s="25"/>
      <c r="MTL481" s="25"/>
      <c r="MTM481" s="25"/>
      <c r="MTN481" s="25"/>
      <c r="MTO481" s="25"/>
      <c r="MTP481" s="25"/>
      <c r="MTQ481" s="25"/>
      <c r="MTR481" s="25"/>
      <c r="MTS481" s="25"/>
      <c r="MTT481" s="25"/>
      <c r="MTU481" s="25"/>
      <c r="MTV481" s="25"/>
      <c r="MTW481" s="25"/>
      <c r="MTX481" s="25"/>
      <c r="MTY481" s="25"/>
      <c r="MTZ481" s="25"/>
      <c r="MUA481" s="25"/>
      <c r="MUB481" s="25"/>
      <c r="MUC481" s="25"/>
      <c r="MUD481" s="25"/>
      <c r="MUE481" s="25"/>
      <c r="MUF481" s="25"/>
      <c r="MUG481" s="25"/>
      <c r="MUH481" s="25"/>
      <c r="MUI481" s="25"/>
      <c r="MUJ481" s="25"/>
      <c r="MUK481" s="25"/>
      <c r="MUL481" s="25"/>
      <c r="MUM481" s="25"/>
      <c r="MUN481" s="25"/>
      <c r="MUO481" s="25"/>
      <c r="MUP481" s="25"/>
      <c r="MUQ481" s="25"/>
      <c r="MUR481" s="25"/>
      <c r="MUS481" s="25"/>
      <c r="MUT481" s="25"/>
      <c r="MUU481" s="25"/>
      <c r="MUV481" s="25"/>
      <c r="MUW481" s="25"/>
      <c r="MUX481" s="25"/>
      <c r="MUY481" s="25"/>
      <c r="MUZ481" s="25"/>
      <c r="MVA481" s="25"/>
      <c r="MVB481" s="25"/>
      <c r="MVC481" s="25"/>
      <c r="MVD481" s="25"/>
      <c r="MVE481" s="25"/>
      <c r="MVF481" s="25"/>
      <c r="MVG481" s="25"/>
      <c r="MVH481" s="25"/>
      <c r="MVI481" s="25"/>
      <c r="MVJ481" s="25"/>
      <c r="MVK481" s="25"/>
      <c r="MVL481" s="25"/>
      <c r="MVM481" s="25"/>
      <c r="MVN481" s="25"/>
      <c r="MVO481" s="25"/>
      <c r="MVP481" s="25"/>
      <c r="MVQ481" s="25"/>
      <c r="MVR481" s="25"/>
      <c r="MVS481" s="25"/>
      <c r="MVT481" s="25"/>
      <c r="MVU481" s="25"/>
      <c r="MVV481" s="25"/>
      <c r="MVW481" s="25"/>
      <c r="MVX481" s="25"/>
      <c r="MVY481" s="25"/>
      <c r="MVZ481" s="25"/>
      <c r="MWA481" s="25"/>
      <c r="MWB481" s="25"/>
      <c r="MWC481" s="25"/>
      <c r="MWD481" s="25"/>
      <c r="MWE481" s="25"/>
      <c r="MWF481" s="25"/>
      <c r="MWG481" s="25"/>
      <c r="MWH481" s="25"/>
      <c r="MWI481" s="25"/>
      <c r="MWJ481" s="25"/>
      <c r="MWK481" s="25"/>
      <c r="MWL481" s="25"/>
      <c r="MWM481" s="25"/>
      <c r="MWN481" s="25"/>
      <c r="MWO481" s="25"/>
      <c r="MWP481" s="25"/>
      <c r="MWQ481" s="25"/>
      <c r="MWR481" s="25"/>
      <c r="MWS481" s="25"/>
      <c r="MWT481" s="25"/>
      <c r="MWU481" s="25"/>
      <c r="MWV481" s="25"/>
      <c r="MWW481" s="25"/>
      <c r="MWX481" s="25"/>
      <c r="MWY481" s="25"/>
      <c r="MWZ481" s="25"/>
      <c r="MXA481" s="25"/>
      <c r="MXB481" s="25"/>
      <c r="MXC481" s="25"/>
      <c r="MXD481" s="25"/>
      <c r="MXE481" s="25"/>
      <c r="MXF481" s="25"/>
      <c r="MXG481" s="25"/>
      <c r="MXH481" s="25"/>
      <c r="MXI481" s="25"/>
      <c r="MXJ481" s="25"/>
      <c r="MXK481" s="25"/>
      <c r="MXL481" s="25"/>
      <c r="MXM481" s="25"/>
      <c r="MXN481" s="25"/>
      <c r="MXO481" s="25"/>
      <c r="MXP481" s="25"/>
      <c r="MXQ481" s="25"/>
      <c r="MXR481" s="25"/>
      <c r="MXS481" s="25"/>
      <c r="MXT481" s="25"/>
      <c r="MXU481" s="25"/>
      <c r="MXV481" s="25"/>
      <c r="MXW481" s="25"/>
      <c r="MXX481" s="25"/>
      <c r="MXY481" s="25"/>
      <c r="MXZ481" s="25"/>
      <c r="MYA481" s="25"/>
      <c r="MYB481" s="25"/>
      <c r="MYC481" s="25"/>
      <c r="MYD481" s="25"/>
      <c r="MYE481" s="25"/>
      <c r="MYF481" s="25"/>
      <c r="MYG481" s="25"/>
      <c r="MYH481" s="25"/>
      <c r="MYI481" s="25"/>
      <c r="MYJ481" s="25"/>
      <c r="MYK481" s="25"/>
      <c r="MYL481" s="25"/>
      <c r="MYM481" s="25"/>
      <c r="MYN481" s="25"/>
      <c r="MYO481" s="25"/>
      <c r="MYP481" s="25"/>
      <c r="MYQ481" s="25"/>
      <c r="MYR481" s="25"/>
      <c r="MYS481" s="25"/>
      <c r="MYT481" s="25"/>
      <c r="MYU481" s="25"/>
      <c r="MYV481" s="25"/>
      <c r="MYW481" s="25"/>
      <c r="MYX481" s="25"/>
      <c r="MYY481" s="25"/>
      <c r="MYZ481" s="25"/>
      <c r="MZA481" s="25"/>
      <c r="MZB481" s="25"/>
      <c r="MZC481" s="25"/>
      <c r="MZD481" s="25"/>
      <c r="MZE481" s="25"/>
      <c r="MZF481" s="25"/>
      <c r="MZG481" s="25"/>
      <c r="MZH481" s="25"/>
      <c r="MZI481" s="25"/>
      <c r="MZJ481" s="25"/>
      <c r="MZK481" s="25"/>
      <c r="MZL481" s="25"/>
      <c r="MZM481" s="25"/>
      <c r="MZN481" s="25"/>
      <c r="MZO481" s="25"/>
      <c r="MZP481" s="25"/>
      <c r="MZQ481" s="25"/>
      <c r="MZR481" s="25"/>
      <c r="MZS481" s="25"/>
      <c r="MZT481" s="25"/>
      <c r="MZU481" s="25"/>
      <c r="MZV481" s="25"/>
      <c r="MZW481" s="25"/>
      <c r="MZX481" s="25"/>
      <c r="MZY481" s="25"/>
      <c r="MZZ481" s="25"/>
      <c r="NAA481" s="25"/>
      <c r="NAB481" s="25"/>
      <c r="NAC481" s="25"/>
      <c r="NAD481" s="25"/>
      <c r="NAE481" s="25"/>
      <c r="NAF481" s="25"/>
      <c r="NAG481" s="25"/>
      <c r="NAH481" s="25"/>
      <c r="NAI481" s="25"/>
      <c r="NAJ481" s="25"/>
      <c r="NAK481" s="25"/>
      <c r="NAL481" s="25"/>
      <c r="NAM481" s="25"/>
      <c r="NAN481" s="25"/>
      <c r="NAO481" s="25"/>
      <c r="NAP481" s="25"/>
      <c r="NAQ481" s="25"/>
      <c r="NAR481" s="25"/>
      <c r="NAS481" s="25"/>
      <c r="NAT481" s="25"/>
      <c r="NAU481" s="25"/>
      <c r="NAV481" s="25"/>
      <c r="NAW481" s="25"/>
      <c r="NAX481" s="25"/>
      <c r="NAY481" s="25"/>
      <c r="NAZ481" s="25"/>
      <c r="NBA481" s="25"/>
      <c r="NBB481" s="25"/>
      <c r="NBC481" s="25"/>
      <c r="NBD481" s="25"/>
      <c r="NBE481" s="25"/>
      <c r="NBF481" s="25"/>
      <c r="NBG481" s="25"/>
      <c r="NBH481" s="25"/>
      <c r="NBI481" s="25"/>
      <c r="NBJ481" s="25"/>
      <c r="NBK481" s="25"/>
      <c r="NBL481" s="25"/>
      <c r="NBM481" s="25"/>
      <c r="NBN481" s="25"/>
      <c r="NBO481" s="25"/>
      <c r="NBP481" s="25"/>
      <c r="NBQ481" s="25"/>
      <c r="NBR481" s="25"/>
      <c r="NBS481" s="25"/>
      <c r="NBT481" s="25"/>
      <c r="NBU481" s="25"/>
      <c r="NBV481" s="25"/>
      <c r="NBW481" s="25"/>
      <c r="NBX481" s="25"/>
      <c r="NBY481" s="25"/>
      <c r="NBZ481" s="25"/>
      <c r="NCA481" s="25"/>
      <c r="NCB481" s="25"/>
      <c r="NCC481" s="25"/>
      <c r="NCD481" s="25"/>
      <c r="NCE481" s="25"/>
      <c r="NCF481" s="25"/>
      <c r="NCG481" s="25"/>
      <c r="NCH481" s="25"/>
      <c r="NCI481" s="25"/>
      <c r="NCJ481" s="25"/>
      <c r="NCK481" s="25"/>
      <c r="NCL481" s="25"/>
      <c r="NCM481" s="25"/>
      <c r="NCN481" s="25"/>
      <c r="NCO481" s="25"/>
      <c r="NCP481" s="25"/>
      <c r="NCQ481" s="25"/>
      <c r="NCR481" s="25"/>
      <c r="NCS481" s="25"/>
      <c r="NCT481" s="25"/>
      <c r="NCU481" s="25"/>
      <c r="NCV481" s="25"/>
      <c r="NCW481" s="25"/>
      <c r="NCX481" s="25"/>
      <c r="NCY481" s="25"/>
      <c r="NCZ481" s="25"/>
      <c r="NDA481" s="25"/>
      <c r="NDB481" s="25"/>
      <c r="NDC481" s="25"/>
      <c r="NDD481" s="25"/>
      <c r="NDE481" s="25"/>
      <c r="NDF481" s="25"/>
      <c r="NDG481" s="25"/>
      <c r="NDH481" s="25"/>
      <c r="NDI481" s="25"/>
      <c r="NDJ481" s="25"/>
      <c r="NDK481" s="25"/>
      <c r="NDL481" s="25"/>
      <c r="NDM481" s="25"/>
      <c r="NDN481" s="25"/>
      <c r="NDO481" s="25"/>
      <c r="NDP481" s="25"/>
      <c r="NDQ481" s="25"/>
      <c r="NDR481" s="25"/>
      <c r="NDS481" s="25"/>
      <c r="NDT481" s="25"/>
      <c r="NDU481" s="25"/>
      <c r="NDV481" s="25"/>
      <c r="NDW481" s="25"/>
      <c r="NDX481" s="25"/>
      <c r="NDY481" s="25"/>
      <c r="NDZ481" s="25"/>
      <c r="NEA481" s="25"/>
      <c r="NEB481" s="25"/>
      <c r="NEC481" s="25"/>
      <c r="NED481" s="25"/>
      <c r="NEE481" s="25"/>
      <c r="NEF481" s="25"/>
      <c r="NEG481" s="25"/>
      <c r="NEH481" s="25"/>
      <c r="NEI481" s="25"/>
      <c r="NEJ481" s="25"/>
      <c r="NEK481" s="25"/>
      <c r="NEL481" s="25"/>
      <c r="NEM481" s="25"/>
      <c r="NEN481" s="25"/>
      <c r="NEO481" s="25"/>
      <c r="NEP481" s="25"/>
      <c r="NEQ481" s="25"/>
      <c r="NER481" s="25"/>
      <c r="NES481" s="25"/>
      <c r="NET481" s="25"/>
      <c r="NEU481" s="25"/>
      <c r="NEV481" s="25"/>
      <c r="NEW481" s="25"/>
      <c r="NEX481" s="25"/>
      <c r="NEY481" s="25"/>
      <c r="NEZ481" s="25"/>
      <c r="NFA481" s="25"/>
      <c r="NFB481" s="25"/>
      <c r="NFC481" s="25"/>
      <c r="NFD481" s="25"/>
      <c r="NFE481" s="25"/>
      <c r="NFF481" s="25"/>
      <c r="NFG481" s="25"/>
      <c r="NFH481" s="25"/>
      <c r="NFI481" s="25"/>
      <c r="NFJ481" s="25"/>
      <c r="NFK481" s="25"/>
      <c r="NFL481" s="25"/>
      <c r="NFM481" s="25"/>
      <c r="NFN481" s="25"/>
      <c r="NFO481" s="25"/>
      <c r="NFP481" s="25"/>
      <c r="NFQ481" s="25"/>
      <c r="NFR481" s="25"/>
      <c r="NFS481" s="25"/>
      <c r="NFT481" s="25"/>
      <c r="NFU481" s="25"/>
      <c r="NFV481" s="25"/>
      <c r="NFW481" s="25"/>
      <c r="NFX481" s="25"/>
      <c r="NFY481" s="25"/>
      <c r="NFZ481" s="25"/>
      <c r="NGA481" s="25"/>
      <c r="NGB481" s="25"/>
      <c r="NGC481" s="25"/>
      <c r="NGD481" s="25"/>
      <c r="NGE481" s="25"/>
      <c r="NGF481" s="25"/>
      <c r="NGG481" s="25"/>
      <c r="NGH481" s="25"/>
      <c r="NGI481" s="25"/>
      <c r="NGJ481" s="25"/>
      <c r="NGK481" s="25"/>
      <c r="NGL481" s="25"/>
      <c r="NGM481" s="25"/>
      <c r="NGN481" s="25"/>
      <c r="NGO481" s="25"/>
      <c r="NGP481" s="25"/>
      <c r="NGQ481" s="25"/>
      <c r="NGR481" s="25"/>
      <c r="NGS481" s="25"/>
      <c r="NGT481" s="25"/>
      <c r="NGU481" s="25"/>
      <c r="NGV481" s="25"/>
      <c r="NGW481" s="25"/>
      <c r="NGX481" s="25"/>
      <c r="NGY481" s="25"/>
      <c r="NGZ481" s="25"/>
      <c r="NHA481" s="25"/>
      <c r="NHB481" s="25"/>
      <c r="NHC481" s="25"/>
      <c r="NHD481" s="25"/>
      <c r="NHE481" s="25"/>
      <c r="NHF481" s="25"/>
      <c r="NHG481" s="25"/>
      <c r="NHH481" s="25"/>
      <c r="NHI481" s="25"/>
      <c r="NHJ481" s="25"/>
      <c r="NHK481" s="25"/>
      <c r="NHL481" s="25"/>
      <c r="NHM481" s="25"/>
      <c r="NHN481" s="25"/>
      <c r="NHO481" s="25"/>
      <c r="NHP481" s="25"/>
      <c r="NHQ481" s="25"/>
      <c r="NHR481" s="25"/>
      <c r="NHS481" s="25"/>
      <c r="NHT481" s="25"/>
      <c r="NHU481" s="25"/>
      <c r="NHV481" s="25"/>
      <c r="NHW481" s="25"/>
      <c r="NHX481" s="25"/>
      <c r="NHY481" s="25"/>
      <c r="NHZ481" s="25"/>
      <c r="NIA481" s="25"/>
      <c r="NIB481" s="25"/>
      <c r="NIC481" s="25"/>
      <c r="NID481" s="25"/>
      <c r="NIE481" s="25"/>
      <c r="NIF481" s="25"/>
      <c r="NIG481" s="25"/>
      <c r="NIH481" s="25"/>
      <c r="NII481" s="25"/>
      <c r="NIJ481" s="25"/>
      <c r="NIK481" s="25"/>
      <c r="NIL481" s="25"/>
      <c r="NIM481" s="25"/>
      <c r="NIN481" s="25"/>
      <c r="NIO481" s="25"/>
      <c r="NIP481" s="25"/>
      <c r="NIQ481" s="25"/>
      <c r="NIR481" s="25"/>
      <c r="NIS481" s="25"/>
      <c r="NIT481" s="25"/>
      <c r="NIU481" s="25"/>
      <c r="NIV481" s="25"/>
      <c r="NIW481" s="25"/>
      <c r="NIX481" s="25"/>
      <c r="NIY481" s="25"/>
      <c r="NIZ481" s="25"/>
      <c r="NJA481" s="25"/>
      <c r="NJB481" s="25"/>
      <c r="NJC481" s="25"/>
      <c r="NJD481" s="25"/>
      <c r="NJE481" s="25"/>
      <c r="NJF481" s="25"/>
      <c r="NJG481" s="25"/>
      <c r="NJH481" s="25"/>
      <c r="NJI481" s="25"/>
      <c r="NJJ481" s="25"/>
      <c r="NJK481" s="25"/>
      <c r="NJL481" s="25"/>
      <c r="NJM481" s="25"/>
      <c r="NJN481" s="25"/>
      <c r="NJO481" s="25"/>
      <c r="NJP481" s="25"/>
      <c r="NJQ481" s="25"/>
      <c r="NJR481" s="25"/>
      <c r="NJS481" s="25"/>
      <c r="NJT481" s="25"/>
      <c r="NJU481" s="25"/>
      <c r="NJV481" s="25"/>
      <c r="NJW481" s="25"/>
      <c r="NJX481" s="25"/>
      <c r="NJY481" s="25"/>
      <c r="NJZ481" s="25"/>
      <c r="NKA481" s="25"/>
      <c r="NKB481" s="25"/>
      <c r="NKC481" s="25"/>
      <c r="NKD481" s="25"/>
      <c r="NKE481" s="25"/>
      <c r="NKF481" s="25"/>
      <c r="NKG481" s="25"/>
      <c r="NKH481" s="25"/>
      <c r="NKI481" s="25"/>
      <c r="NKJ481" s="25"/>
      <c r="NKK481" s="25"/>
      <c r="NKL481" s="25"/>
      <c r="NKM481" s="25"/>
      <c r="NKN481" s="25"/>
      <c r="NKO481" s="25"/>
      <c r="NKP481" s="25"/>
      <c r="NKQ481" s="25"/>
      <c r="NKR481" s="25"/>
      <c r="NKS481" s="25"/>
      <c r="NKT481" s="25"/>
      <c r="NKU481" s="25"/>
      <c r="NKV481" s="25"/>
      <c r="NKW481" s="25"/>
      <c r="NKX481" s="25"/>
      <c r="NKY481" s="25"/>
      <c r="NKZ481" s="25"/>
      <c r="NLA481" s="25"/>
      <c r="NLB481" s="25"/>
      <c r="NLC481" s="25"/>
      <c r="NLD481" s="25"/>
      <c r="NLE481" s="25"/>
      <c r="NLF481" s="25"/>
      <c r="NLG481" s="25"/>
      <c r="NLH481" s="25"/>
      <c r="NLI481" s="25"/>
      <c r="NLJ481" s="25"/>
      <c r="NLK481" s="25"/>
      <c r="NLL481" s="25"/>
      <c r="NLM481" s="25"/>
      <c r="NLN481" s="25"/>
      <c r="NLO481" s="25"/>
      <c r="NLP481" s="25"/>
      <c r="NLQ481" s="25"/>
      <c r="NLR481" s="25"/>
      <c r="NLS481" s="25"/>
      <c r="NLT481" s="25"/>
      <c r="NLU481" s="25"/>
      <c r="NLV481" s="25"/>
      <c r="NLW481" s="25"/>
      <c r="NLX481" s="25"/>
      <c r="NLY481" s="25"/>
      <c r="NLZ481" s="25"/>
      <c r="NMA481" s="25"/>
      <c r="NMB481" s="25"/>
      <c r="NMC481" s="25"/>
      <c r="NMD481" s="25"/>
      <c r="NME481" s="25"/>
      <c r="NMF481" s="25"/>
      <c r="NMG481" s="25"/>
      <c r="NMH481" s="25"/>
      <c r="NMI481" s="25"/>
      <c r="NMJ481" s="25"/>
      <c r="NMK481" s="25"/>
      <c r="NML481" s="25"/>
      <c r="NMM481" s="25"/>
      <c r="NMN481" s="25"/>
      <c r="NMO481" s="25"/>
      <c r="NMP481" s="25"/>
      <c r="NMQ481" s="25"/>
      <c r="NMR481" s="25"/>
      <c r="NMS481" s="25"/>
      <c r="NMT481" s="25"/>
      <c r="NMU481" s="25"/>
      <c r="NMV481" s="25"/>
      <c r="NMW481" s="25"/>
      <c r="NMX481" s="25"/>
      <c r="NMY481" s="25"/>
      <c r="NMZ481" s="25"/>
      <c r="NNA481" s="25"/>
      <c r="NNB481" s="25"/>
      <c r="NNC481" s="25"/>
      <c r="NND481" s="25"/>
      <c r="NNE481" s="25"/>
      <c r="NNF481" s="25"/>
      <c r="NNG481" s="25"/>
      <c r="NNH481" s="25"/>
      <c r="NNI481" s="25"/>
      <c r="NNJ481" s="25"/>
      <c r="NNK481" s="25"/>
      <c r="NNL481" s="25"/>
      <c r="NNM481" s="25"/>
      <c r="NNN481" s="25"/>
      <c r="NNO481" s="25"/>
      <c r="NNP481" s="25"/>
      <c r="NNQ481" s="25"/>
      <c r="NNR481" s="25"/>
      <c r="NNS481" s="25"/>
      <c r="NNT481" s="25"/>
      <c r="NNU481" s="25"/>
      <c r="NNV481" s="25"/>
      <c r="NNW481" s="25"/>
      <c r="NNX481" s="25"/>
      <c r="NNY481" s="25"/>
      <c r="NNZ481" s="25"/>
      <c r="NOA481" s="25"/>
      <c r="NOB481" s="25"/>
      <c r="NOC481" s="25"/>
      <c r="NOD481" s="25"/>
      <c r="NOE481" s="25"/>
      <c r="NOF481" s="25"/>
      <c r="NOG481" s="25"/>
      <c r="NOH481" s="25"/>
      <c r="NOI481" s="25"/>
      <c r="NOJ481" s="25"/>
      <c r="NOK481" s="25"/>
      <c r="NOL481" s="25"/>
      <c r="NOM481" s="25"/>
      <c r="NON481" s="25"/>
      <c r="NOO481" s="25"/>
      <c r="NOP481" s="25"/>
      <c r="NOQ481" s="25"/>
      <c r="NOR481" s="25"/>
      <c r="NOS481" s="25"/>
      <c r="NOT481" s="25"/>
      <c r="NOU481" s="25"/>
      <c r="NOV481" s="25"/>
      <c r="NOW481" s="25"/>
      <c r="NOX481" s="25"/>
      <c r="NOY481" s="25"/>
      <c r="NOZ481" s="25"/>
      <c r="NPA481" s="25"/>
      <c r="NPB481" s="25"/>
      <c r="NPC481" s="25"/>
      <c r="NPD481" s="25"/>
      <c r="NPE481" s="25"/>
      <c r="NPF481" s="25"/>
      <c r="NPG481" s="25"/>
      <c r="NPH481" s="25"/>
      <c r="NPI481" s="25"/>
      <c r="NPJ481" s="25"/>
      <c r="NPK481" s="25"/>
      <c r="NPL481" s="25"/>
      <c r="NPM481" s="25"/>
      <c r="NPN481" s="25"/>
      <c r="NPO481" s="25"/>
      <c r="NPP481" s="25"/>
      <c r="NPQ481" s="25"/>
      <c r="NPR481" s="25"/>
      <c r="NPS481" s="25"/>
      <c r="NPT481" s="25"/>
      <c r="NPU481" s="25"/>
      <c r="NPV481" s="25"/>
      <c r="NPW481" s="25"/>
      <c r="NPX481" s="25"/>
      <c r="NPY481" s="25"/>
      <c r="NPZ481" s="25"/>
      <c r="NQA481" s="25"/>
      <c r="NQB481" s="25"/>
      <c r="NQC481" s="25"/>
      <c r="NQD481" s="25"/>
      <c r="NQE481" s="25"/>
      <c r="NQF481" s="25"/>
      <c r="NQG481" s="25"/>
      <c r="NQH481" s="25"/>
      <c r="NQI481" s="25"/>
      <c r="NQJ481" s="25"/>
      <c r="NQK481" s="25"/>
      <c r="NQL481" s="25"/>
      <c r="NQM481" s="25"/>
      <c r="NQN481" s="25"/>
      <c r="NQO481" s="25"/>
      <c r="NQP481" s="25"/>
      <c r="NQQ481" s="25"/>
      <c r="NQR481" s="25"/>
      <c r="NQS481" s="25"/>
      <c r="NQT481" s="25"/>
      <c r="NQU481" s="25"/>
      <c r="NQV481" s="25"/>
      <c r="NQW481" s="25"/>
      <c r="NQX481" s="25"/>
      <c r="NQY481" s="25"/>
      <c r="NQZ481" s="25"/>
      <c r="NRA481" s="25"/>
      <c r="NRB481" s="25"/>
      <c r="NRC481" s="25"/>
      <c r="NRD481" s="25"/>
      <c r="NRE481" s="25"/>
      <c r="NRF481" s="25"/>
      <c r="NRG481" s="25"/>
      <c r="NRH481" s="25"/>
      <c r="NRI481" s="25"/>
      <c r="NRJ481" s="25"/>
      <c r="NRK481" s="25"/>
      <c r="NRL481" s="25"/>
      <c r="NRM481" s="25"/>
      <c r="NRN481" s="25"/>
      <c r="NRO481" s="25"/>
      <c r="NRP481" s="25"/>
      <c r="NRQ481" s="25"/>
      <c r="NRR481" s="25"/>
      <c r="NRS481" s="25"/>
      <c r="NRT481" s="25"/>
      <c r="NRU481" s="25"/>
      <c r="NRV481" s="25"/>
      <c r="NRW481" s="25"/>
      <c r="NRX481" s="25"/>
      <c r="NRY481" s="25"/>
      <c r="NRZ481" s="25"/>
      <c r="NSA481" s="25"/>
      <c r="NSB481" s="25"/>
      <c r="NSC481" s="25"/>
      <c r="NSD481" s="25"/>
      <c r="NSE481" s="25"/>
      <c r="NSF481" s="25"/>
      <c r="NSG481" s="25"/>
      <c r="NSH481" s="25"/>
      <c r="NSI481" s="25"/>
      <c r="NSJ481" s="25"/>
      <c r="NSK481" s="25"/>
      <c r="NSL481" s="25"/>
      <c r="NSM481" s="25"/>
      <c r="NSN481" s="25"/>
      <c r="NSO481" s="25"/>
      <c r="NSP481" s="25"/>
      <c r="NSQ481" s="25"/>
      <c r="NSR481" s="25"/>
      <c r="NSS481" s="25"/>
      <c r="NST481" s="25"/>
      <c r="NSU481" s="25"/>
      <c r="NSV481" s="25"/>
      <c r="NSW481" s="25"/>
      <c r="NSX481" s="25"/>
      <c r="NSY481" s="25"/>
      <c r="NSZ481" s="25"/>
      <c r="NTA481" s="25"/>
      <c r="NTB481" s="25"/>
      <c r="NTC481" s="25"/>
      <c r="NTD481" s="25"/>
      <c r="NTE481" s="25"/>
      <c r="NTF481" s="25"/>
      <c r="NTG481" s="25"/>
      <c r="NTH481" s="25"/>
      <c r="NTI481" s="25"/>
      <c r="NTJ481" s="25"/>
      <c r="NTK481" s="25"/>
      <c r="NTL481" s="25"/>
      <c r="NTM481" s="25"/>
      <c r="NTN481" s="25"/>
      <c r="NTO481" s="25"/>
      <c r="NTP481" s="25"/>
      <c r="NTQ481" s="25"/>
      <c r="NTR481" s="25"/>
      <c r="NTS481" s="25"/>
      <c r="NTT481" s="25"/>
      <c r="NTU481" s="25"/>
      <c r="NTV481" s="25"/>
      <c r="NTW481" s="25"/>
      <c r="NTX481" s="25"/>
      <c r="NTY481" s="25"/>
      <c r="NTZ481" s="25"/>
      <c r="NUA481" s="25"/>
      <c r="NUB481" s="25"/>
      <c r="NUC481" s="25"/>
      <c r="NUD481" s="25"/>
      <c r="NUE481" s="25"/>
      <c r="NUF481" s="25"/>
      <c r="NUG481" s="25"/>
      <c r="NUH481" s="25"/>
      <c r="NUI481" s="25"/>
      <c r="NUJ481" s="25"/>
      <c r="NUK481" s="25"/>
      <c r="NUL481" s="25"/>
      <c r="NUM481" s="25"/>
      <c r="NUN481" s="25"/>
      <c r="NUO481" s="25"/>
      <c r="NUP481" s="25"/>
      <c r="NUQ481" s="25"/>
      <c r="NUR481" s="25"/>
      <c r="NUS481" s="25"/>
      <c r="NUT481" s="25"/>
      <c r="NUU481" s="25"/>
      <c r="NUV481" s="25"/>
      <c r="NUW481" s="25"/>
      <c r="NUX481" s="25"/>
      <c r="NUY481" s="25"/>
      <c r="NUZ481" s="25"/>
      <c r="NVA481" s="25"/>
      <c r="NVB481" s="25"/>
      <c r="NVC481" s="25"/>
      <c r="NVD481" s="25"/>
      <c r="NVE481" s="25"/>
      <c r="NVF481" s="25"/>
      <c r="NVG481" s="25"/>
      <c r="NVH481" s="25"/>
      <c r="NVI481" s="25"/>
      <c r="NVJ481" s="25"/>
      <c r="NVK481" s="25"/>
      <c r="NVL481" s="25"/>
      <c r="NVM481" s="25"/>
      <c r="NVN481" s="25"/>
      <c r="NVO481" s="25"/>
      <c r="NVP481" s="25"/>
      <c r="NVQ481" s="25"/>
      <c r="NVR481" s="25"/>
      <c r="NVS481" s="25"/>
      <c r="NVT481" s="25"/>
      <c r="NVU481" s="25"/>
      <c r="NVV481" s="25"/>
      <c r="NVW481" s="25"/>
      <c r="NVX481" s="25"/>
      <c r="NVY481" s="25"/>
      <c r="NVZ481" s="25"/>
      <c r="NWA481" s="25"/>
      <c r="NWB481" s="25"/>
      <c r="NWC481" s="25"/>
      <c r="NWD481" s="25"/>
      <c r="NWE481" s="25"/>
      <c r="NWF481" s="25"/>
      <c r="NWG481" s="25"/>
      <c r="NWH481" s="25"/>
      <c r="NWI481" s="25"/>
      <c r="NWJ481" s="25"/>
      <c r="NWK481" s="25"/>
      <c r="NWL481" s="25"/>
      <c r="NWM481" s="25"/>
      <c r="NWN481" s="25"/>
      <c r="NWO481" s="25"/>
      <c r="NWP481" s="25"/>
      <c r="NWQ481" s="25"/>
      <c r="NWR481" s="25"/>
      <c r="NWS481" s="25"/>
      <c r="NWT481" s="25"/>
      <c r="NWU481" s="25"/>
      <c r="NWV481" s="25"/>
      <c r="NWW481" s="25"/>
      <c r="NWX481" s="25"/>
      <c r="NWY481" s="25"/>
      <c r="NWZ481" s="25"/>
      <c r="NXA481" s="25"/>
      <c r="NXB481" s="25"/>
      <c r="NXC481" s="25"/>
      <c r="NXD481" s="25"/>
      <c r="NXE481" s="25"/>
      <c r="NXF481" s="25"/>
      <c r="NXG481" s="25"/>
      <c r="NXH481" s="25"/>
      <c r="NXI481" s="25"/>
      <c r="NXJ481" s="25"/>
      <c r="NXK481" s="25"/>
      <c r="NXL481" s="25"/>
      <c r="NXM481" s="25"/>
      <c r="NXN481" s="25"/>
      <c r="NXO481" s="25"/>
      <c r="NXP481" s="25"/>
      <c r="NXQ481" s="25"/>
      <c r="NXR481" s="25"/>
      <c r="NXS481" s="25"/>
      <c r="NXT481" s="25"/>
      <c r="NXU481" s="25"/>
      <c r="NXV481" s="25"/>
      <c r="NXW481" s="25"/>
      <c r="NXX481" s="25"/>
      <c r="NXY481" s="25"/>
      <c r="NXZ481" s="25"/>
      <c r="NYA481" s="25"/>
      <c r="NYB481" s="25"/>
      <c r="NYC481" s="25"/>
      <c r="NYD481" s="25"/>
      <c r="NYE481" s="25"/>
      <c r="NYF481" s="25"/>
      <c r="NYG481" s="25"/>
      <c r="NYH481" s="25"/>
      <c r="NYI481" s="25"/>
      <c r="NYJ481" s="25"/>
      <c r="NYK481" s="25"/>
      <c r="NYL481" s="25"/>
      <c r="NYM481" s="25"/>
      <c r="NYN481" s="25"/>
      <c r="NYO481" s="25"/>
      <c r="NYP481" s="25"/>
      <c r="NYQ481" s="25"/>
      <c r="NYR481" s="25"/>
      <c r="NYS481" s="25"/>
      <c r="NYT481" s="25"/>
      <c r="NYU481" s="25"/>
      <c r="NYV481" s="25"/>
      <c r="NYW481" s="25"/>
      <c r="NYX481" s="25"/>
      <c r="NYY481" s="25"/>
      <c r="NYZ481" s="25"/>
      <c r="NZA481" s="25"/>
      <c r="NZB481" s="25"/>
      <c r="NZC481" s="25"/>
      <c r="NZD481" s="25"/>
      <c r="NZE481" s="25"/>
      <c r="NZF481" s="25"/>
      <c r="NZG481" s="25"/>
      <c r="NZH481" s="25"/>
      <c r="NZI481" s="25"/>
      <c r="NZJ481" s="25"/>
      <c r="NZK481" s="25"/>
      <c r="NZL481" s="25"/>
      <c r="NZM481" s="25"/>
      <c r="NZN481" s="25"/>
      <c r="NZO481" s="25"/>
      <c r="NZP481" s="25"/>
      <c r="NZQ481" s="25"/>
      <c r="NZR481" s="25"/>
      <c r="NZS481" s="25"/>
      <c r="NZT481" s="25"/>
      <c r="NZU481" s="25"/>
      <c r="NZV481" s="25"/>
      <c r="NZW481" s="25"/>
      <c r="NZX481" s="25"/>
      <c r="NZY481" s="25"/>
      <c r="NZZ481" s="25"/>
      <c r="OAA481" s="25"/>
      <c r="OAB481" s="25"/>
      <c r="OAC481" s="25"/>
      <c r="OAD481" s="25"/>
      <c r="OAE481" s="25"/>
      <c r="OAF481" s="25"/>
      <c r="OAG481" s="25"/>
      <c r="OAH481" s="25"/>
      <c r="OAI481" s="25"/>
      <c r="OAJ481" s="25"/>
      <c r="OAK481" s="25"/>
      <c r="OAL481" s="25"/>
      <c r="OAM481" s="25"/>
      <c r="OAN481" s="25"/>
      <c r="OAO481" s="25"/>
      <c r="OAP481" s="25"/>
      <c r="OAQ481" s="25"/>
      <c r="OAR481" s="25"/>
      <c r="OAS481" s="25"/>
      <c r="OAT481" s="25"/>
      <c r="OAU481" s="25"/>
      <c r="OAV481" s="25"/>
      <c r="OAW481" s="25"/>
      <c r="OAX481" s="25"/>
      <c r="OAY481" s="25"/>
      <c r="OAZ481" s="25"/>
      <c r="OBA481" s="25"/>
      <c r="OBB481" s="25"/>
      <c r="OBC481" s="25"/>
      <c r="OBD481" s="25"/>
      <c r="OBE481" s="25"/>
      <c r="OBF481" s="25"/>
      <c r="OBG481" s="25"/>
      <c r="OBH481" s="25"/>
      <c r="OBI481" s="25"/>
      <c r="OBJ481" s="25"/>
      <c r="OBK481" s="25"/>
      <c r="OBL481" s="25"/>
      <c r="OBM481" s="25"/>
      <c r="OBN481" s="25"/>
      <c r="OBO481" s="25"/>
      <c r="OBP481" s="25"/>
      <c r="OBQ481" s="25"/>
      <c r="OBR481" s="25"/>
      <c r="OBS481" s="25"/>
      <c r="OBT481" s="25"/>
      <c r="OBU481" s="25"/>
      <c r="OBV481" s="25"/>
      <c r="OBW481" s="25"/>
      <c r="OBX481" s="25"/>
      <c r="OBY481" s="25"/>
      <c r="OBZ481" s="25"/>
      <c r="OCA481" s="25"/>
      <c r="OCB481" s="25"/>
      <c r="OCC481" s="25"/>
      <c r="OCD481" s="25"/>
      <c r="OCE481" s="25"/>
      <c r="OCF481" s="25"/>
      <c r="OCG481" s="25"/>
      <c r="OCH481" s="25"/>
      <c r="OCI481" s="25"/>
      <c r="OCJ481" s="25"/>
      <c r="OCK481" s="25"/>
      <c r="OCL481" s="25"/>
      <c r="OCM481" s="25"/>
      <c r="OCN481" s="25"/>
      <c r="OCO481" s="25"/>
      <c r="OCP481" s="25"/>
      <c r="OCQ481" s="25"/>
      <c r="OCR481" s="25"/>
      <c r="OCS481" s="25"/>
      <c r="OCT481" s="25"/>
      <c r="OCU481" s="25"/>
      <c r="OCV481" s="25"/>
      <c r="OCW481" s="25"/>
      <c r="OCX481" s="25"/>
      <c r="OCY481" s="25"/>
      <c r="OCZ481" s="25"/>
      <c r="ODA481" s="25"/>
      <c r="ODB481" s="25"/>
      <c r="ODC481" s="25"/>
      <c r="ODD481" s="25"/>
      <c r="ODE481" s="25"/>
      <c r="ODF481" s="25"/>
      <c r="ODG481" s="25"/>
      <c r="ODH481" s="25"/>
      <c r="ODI481" s="25"/>
      <c r="ODJ481" s="25"/>
      <c r="ODK481" s="25"/>
      <c r="ODL481" s="25"/>
      <c r="ODM481" s="25"/>
      <c r="ODN481" s="25"/>
      <c r="ODO481" s="25"/>
      <c r="ODP481" s="25"/>
      <c r="ODQ481" s="25"/>
      <c r="ODR481" s="25"/>
      <c r="ODS481" s="25"/>
      <c r="ODT481" s="25"/>
      <c r="ODU481" s="25"/>
      <c r="ODV481" s="25"/>
      <c r="ODW481" s="25"/>
      <c r="ODX481" s="25"/>
      <c r="ODY481" s="25"/>
      <c r="ODZ481" s="25"/>
      <c r="OEA481" s="25"/>
      <c r="OEB481" s="25"/>
      <c r="OEC481" s="25"/>
      <c r="OED481" s="25"/>
      <c r="OEE481" s="25"/>
      <c r="OEF481" s="25"/>
      <c r="OEG481" s="25"/>
      <c r="OEH481" s="25"/>
      <c r="OEI481" s="25"/>
      <c r="OEJ481" s="25"/>
      <c r="OEK481" s="25"/>
      <c r="OEL481" s="25"/>
      <c r="OEM481" s="25"/>
      <c r="OEN481" s="25"/>
      <c r="OEO481" s="25"/>
      <c r="OEP481" s="25"/>
      <c r="OEQ481" s="25"/>
      <c r="OER481" s="25"/>
      <c r="OES481" s="25"/>
      <c r="OET481" s="25"/>
      <c r="OEU481" s="25"/>
      <c r="OEV481" s="25"/>
      <c r="OEW481" s="25"/>
      <c r="OEX481" s="25"/>
      <c r="OEY481" s="25"/>
      <c r="OEZ481" s="25"/>
      <c r="OFA481" s="25"/>
      <c r="OFB481" s="25"/>
      <c r="OFC481" s="25"/>
      <c r="OFD481" s="25"/>
      <c r="OFE481" s="25"/>
      <c r="OFF481" s="25"/>
      <c r="OFG481" s="25"/>
      <c r="OFH481" s="25"/>
      <c r="OFI481" s="25"/>
      <c r="OFJ481" s="25"/>
      <c r="OFK481" s="25"/>
      <c r="OFL481" s="25"/>
      <c r="OFM481" s="25"/>
      <c r="OFN481" s="25"/>
      <c r="OFO481" s="25"/>
      <c r="OFP481" s="25"/>
      <c r="OFQ481" s="25"/>
      <c r="OFR481" s="25"/>
      <c r="OFS481" s="25"/>
      <c r="OFT481" s="25"/>
      <c r="OFU481" s="25"/>
      <c r="OFV481" s="25"/>
      <c r="OFW481" s="25"/>
      <c r="OFX481" s="25"/>
      <c r="OFY481" s="25"/>
      <c r="OFZ481" s="25"/>
      <c r="OGA481" s="25"/>
      <c r="OGB481" s="25"/>
      <c r="OGC481" s="25"/>
      <c r="OGD481" s="25"/>
      <c r="OGE481" s="25"/>
      <c r="OGF481" s="25"/>
      <c r="OGG481" s="25"/>
      <c r="OGH481" s="25"/>
      <c r="OGI481" s="25"/>
      <c r="OGJ481" s="25"/>
      <c r="OGK481" s="25"/>
      <c r="OGL481" s="25"/>
      <c r="OGM481" s="25"/>
      <c r="OGN481" s="25"/>
      <c r="OGO481" s="25"/>
      <c r="OGP481" s="25"/>
      <c r="OGQ481" s="25"/>
      <c r="OGR481" s="25"/>
      <c r="OGS481" s="25"/>
      <c r="OGT481" s="25"/>
      <c r="OGU481" s="25"/>
      <c r="OGV481" s="25"/>
      <c r="OGW481" s="25"/>
      <c r="OGX481" s="25"/>
      <c r="OGY481" s="25"/>
      <c r="OGZ481" s="25"/>
      <c r="OHA481" s="25"/>
      <c r="OHB481" s="25"/>
      <c r="OHC481" s="25"/>
      <c r="OHD481" s="25"/>
      <c r="OHE481" s="25"/>
      <c r="OHF481" s="25"/>
      <c r="OHG481" s="25"/>
      <c r="OHH481" s="25"/>
      <c r="OHI481" s="25"/>
      <c r="OHJ481" s="25"/>
      <c r="OHK481" s="25"/>
      <c r="OHL481" s="25"/>
      <c r="OHM481" s="25"/>
      <c r="OHN481" s="25"/>
      <c r="OHO481" s="25"/>
      <c r="OHP481" s="25"/>
      <c r="OHQ481" s="25"/>
      <c r="OHR481" s="25"/>
      <c r="OHS481" s="25"/>
      <c r="OHT481" s="25"/>
      <c r="OHU481" s="25"/>
      <c r="OHV481" s="25"/>
      <c r="OHW481" s="25"/>
      <c r="OHX481" s="25"/>
      <c r="OHY481" s="25"/>
      <c r="OHZ481" s="25"/>
      <c r="OIA481" s="25"/>
      <c r="OIB481" s="25"/>
      <c r="OIC481" s="25"/>
      <c r="OID481" s="25"/>
      <c r="OIE481" s="25"/>
      <c r="OIF481" s="25"/>
      <c r="OIG481" s="25"/>
      <c r="OIH481" s="25"/>
      <c r="OII481" s="25"/>
      <c r="OIJ481" s="25"/>
      <c r="OIK481" s="25"/>
      <c r="OIL481" s="25"/>
      <c r="OIM481" s="25"/>
      <c r="OIN481" s="25"/>
      <c r="OIO481" s="25"/>
      <c r="OIP481" s="25"/>
      <c r="OIQ481" s="25"/>
      <c r="OIR481" s="25"/>
      <c r="OIS481" s="25"/>
      <c r="OIT481" s="25"/>
      <c r="OIU481" s="25"/>
      <c r="OIV481" s="25"/>
      <c r="OIW481" s="25"/>
      <c r="OIX481" s="25"/>
      <c r="OIY481" s="25"/>
      <c r="OIZ481" s="25"/>
      <c r="OJA481" s="25"/>
      <c r="OJB481" s="25"/>
      <c r="OJC481" s="25"/>
      <c r="OJD481" s="25"/>
      <c r="OJE481" s="25"/>
      <c r="OJF481" s="25"/>
      <c r="OJG481" s="25"/>
      <c r="OJH481" s="25"/>
      <c r="OJI481" s="25"/>
      <c r="OJJ481" s="25"/>
      <c r="OJK481" s="25"/>
      <c r="OJL481" s="25"/>
      <c r="OJM481" s="25"/>
      <c r="OJN481" s="25"/>
      <c r="OJO481" s="25"/>
      <c r="OJP481" s="25"/>
      <c r="OJQ481" s="25"/>
      <c r="OJR481" s="25"/>
      <c r="OJS481" s="25"/>
      <c r="OJT481" s="25"/>
      <c r="OJU481" s="25"/>
      <c r="OJV481" s="25"/>
      <c r="OJW481" s="25"/>
      <c r="OJX481" s="25"/>
      <c r="OJY481" s="25"/>
      <c r="OJZ481" s="25"/>
      <c r="OKA481" s="25"/>
      <c r="OKB481" s="25"/>
      <c r="OKC481" s="25"/>
      <c r="OKD481" s="25"/>
      <c r="OKE481" s="25"/>
      <c r="OKF481" s="25"/>
      <c r="OKG481" s="25"/>
      <c r="OKH481" s="25"/>
      <c r="OKI481" s="25"/>
      <c r="OKJ481" s="25"/>
      <c r="OKK481" s="25"/>
      <c r="OKL481" s="25"/>
      <c r="OKM481" s="25"/>
      <c r="OKN481" s="25"/>
      <c r="OKO481" s="25"/>
      <c r="OKP481" s="25"/>
      <c r="OKQ481" s="25"/>
      <c r="OKR481" s="25"/>
      <c r="OKS481" s="25"/>
      <c r="OKT481" s="25"/>
      <c r="OKU481" s="25"/>
      <c r="OKV481" s="25"/>
      <c r="OKW481" s="25"/>
      <c r="OKX481" s="25"/>
      <c r="OKY481" s="25"/>
      <c r="OKZ481" s="25"/>
      <c r="OLA481" s="25"/>
      <c r="OLB481" s="25"/>
      <c r="OLC481" s="25"/>
      <c r="OLD481" s="25"/>
      <c r="OLE481" s="25"/>
      <c r="OLF481" s="25"/>
      <c r="OLG481" s="25"/>
      <c r="OLH481" s="25"/>
      <c r="OLI481" s="25"/>
      <c r="OLJ481" s="25"/>
      <c r="OLK481" s="25"/>
      <c r="OLL481" s="25"/>
      <c r="OLM481" s="25"/>
      <c r="OLN481" s="25"/>
      <c r="OLO481" s="25"/>
      <c r="OLP481" s="25"/>
      <c r="OLQ481" s="25"/>
      <c r="OLR481" s="25"/>
      <c r="OLS481" s="25"/>
      <c r="OLT481" s="25"/>
      <c r="OLU481" s="25"/>
      <c r="OLV481" s="25"/>
      <c r="OLW481" s="25"/>
      <c r="OLX481" s="25"/>
      <c r="OLY481" s="25"/>
      <c r="OLZ481" s="25"/>
      <c r="OMA481" s="25"/>
      <c r="OMB481" s="25"/>
      <c r="OMC481" s="25"/>
      <c r="OMD481" s="25"/>
      <c r="OME481" s="25"/>
      <c r="OMF481" s="25"/>
      <c r="OMG481" s="25"/>
      <c r="OMH481" s="25"/>
      <c r="OMI481" s="25"/>
      <c r="OMJ481" s="25"/>
      <c r="OMK481" s="25"/>
      <c r="OML481" s="25"/>
      <c r="OMM481" s="25"/>
      <c r="OMN481" s="25"/>
      <c r="OMO481" s="25"/>
      <c r="OMP481" s="25"/>
      <c r="OMQ481" s="25"/>
      <c r="OMR481" s="25"/>
      <c r="OMS481" s="25"/>
      <c r="OMT481" s="25"/>
      <c r="OMU481" s="25"/>
      <c r="OMV481" s="25"/>
      <c r="OMW481" s="25"/>
      <c r="OMX481" s="25"/>
      <c r="OMY481" s="25"/>
      <c r="OMZ481" s="25"/>
      <c r="ONA481" s="25"/>
      <c r="ONB481" s="25"/>
      <c r="ONC481" s="25"/>
      <c r="OND481" s="25"/>
      <c r="ONE481" s="25"/>
      <c r="ONF481" s="25"/>
      <c r="ONG481" s="25"/>
      <c r="ONH481" s="25"/>
      <c r="ONI481" s="25"/>
      <c r="ONJ481" s="25"/>
      <c r="ONK481" s="25"/>
      <c r="ONL481" s="25"/>
      <c r="ONM481" s="25"/>
      <c r="ONN481" s="25"/>
      <c r="ONO481" s="25"/>
      <c r="ONP481" s="25"/>
      <c r="ONQ481" s="25"/>
      <c r="ONR481" s="25"/>
      <c r="ONS481" s="25"/>
      <c r="ONT481" s="25"/>
      <c r="ONU481" s="25"/>
      <c r="ONV481" s="25"/>
      <c r="ONW481" s="25"/>
      <c r="ONX481" s="25"/>
      <c r="ONY481" s="25"/>
      <c r="ONZ481" s="25"/>
      <c r="OOA481" s="25"/>
      <c r="OOB481" s="25"/>
      <c r="OOC481" s="25"/>
      <c r="OOD481" s="25"/>
      <c r="OOE481" s="25"/>
      <c r="OOF481" s="25"/>
      <c r="OOG481" s="25"/>
      <c r="OOH481" s="25"/>
      <c r="OOI481" s="25"/>
      <c r="OOJ481" s="25"/>
      <c r="OOK481" s="25"/>
      <c r="OOL481" s="25"/>
      <c r="OOM481" s="25"/>
      <c r="OON481" s="25"/>
      <c r="OOO481" s="25"/>
      <c r="OOP481" s="25"/>
      <c r="OOQ481" s="25"/>
      <c r="OOR481" s="25"/>
      <c r="OOS481" s="25"/>
      <c r="OOT481" s="25"/>
      <c r="OOU481" s="25"/>
      <c r="OOV481" s="25"/>
      <c r="OOW481" s="25"/>
      <c r="OOX481" s="25"/>
      <c r="OOY481" s="25"/>
      <c r="OOZ481" s="25"/>
      <c r="OPA481" s="25"/>
      <c r="OPB481" s="25"/>
      <c r="OPC481" s="25"/>
      <c r="OPD481" s="25"/>
      <c r="OPE481" s="25"/>
      <c r="OPF481" s="25"/>
      <c r="OPG481" s="25"/>
      <c r="OPH481" s="25"/>
      <c r="OPI481" s="25"/>
      <c r="OPJ481" s="25"/>
      <c r="OPK481" s="25"/>
      <c r="OPL481" s="25"/>
      <c r="OPM481" s="25"/>
      <c r="OPN481" s="25"/>
      <c r="OPO481" s="25"/>
      <c r="OPP481" s="25"/>
      <c r="OPQ481" s="25"/>
      <c r="OPR481" s="25"/>
      <c r="OPS481" s="25"/>
      <c r="OPT481" s="25"/>
      <c r="OPU481" s="25"/>
      <c r="OPV481" s="25"/>
      <c r="OPW481" s="25"/>
      <c r="OPX481" s="25"/>
      <c r="OPY481" s="25"/>
      <c r="OPZ481" s="25"/>
      <c r="OQA481" s="25"/>
      <c r="OQB481" s="25"/>
      <c r="OQC481" s="25"/>
      <c r="OQD481" s="25"/>
      <c r="OQE481" s="25"/>
      <c r="OQF481" s="25"/>
      <c r="OQG481" s="25"/>
      <c r="OQH481" s="25"/>
      <c r="OQI481" s="25"/>
      <c r="OQJ481" s="25"/>
      <c r="OQK481" s="25"/>
      <c r="OQL481" s="25"/>
      <c r="OQM481" s="25"/>
      <c r="OQN481" s="25"/>
      <c r="OQO481" s="25"/>
      <c r="OQP481" s="25"/>
      <c r="OQQ481" s="25"/>
      <c r="OQR481" s="25"/>
      <c r="OQS481" s="25"/>
      <c r="OQT481" s="25"/>
      <c r="OQU481" s="25"/>
      <c r="OQV481" s="25"/>
      <c r="OQW481" s="25"/>
      <c r="OQX481" s="25"/>
      <c r="OQY481" s="25"/>
      <c r="OQZ481" s="25"/>
      <c r="ORA481" s="25"/>
      <c r="ORB481" s="25"/>
      <c r="ORC481" s="25"/>
      <c r="ORD481" s="25"/>
      <c r="ORE481" s="25"/>
      <c r="ORF481" s="25"/>
      <c r="ORG481" s="25"/>
      <c r="ORH481" s="25"/>
      <c r="ORI481" s="25"/>
      <c r="ORJ481" s="25"/>
      <c r="ORK481" s="25"/>
      <c r="ORL481" s="25"/>
      <c r="ORM481" s="25"/>
      <c r="ORN481" s="25"/>
      <c r="ORO481" s="25"/>
      <c r="ORP481" s="25"/>
      <c r="ORQ481" s="25"/>
      <c r="ORR481" s="25"/>
      <c r="ORS481" s="25"/>
      <c r="ORT481" s="25"/>
      <c r="ORU481" s="25"/>
      <c r="ORV481" s="25"/>
      <c r="ORW481" s="25"/>
      <c r="ORX481" s="25"/>
      <c r="ORY481" s="25"/>
      <c r="ORZ481" s="25"/>
      <c r="OSA481" s="25"/>
      <c r="OSB481" s="25"/>
      <c r="OSC481" s="25"/>
      <c r="OSD481" s="25"/>
      <c r="OSE481" s="25"/>
      <c r="OSF481" s="25"/>
      <c r="OSG481" s="25"/>
      <c r="OSH481" s="25"/>
      <c r="OSI481" s="25"/>
      <c r="OSJ481" s="25"/>
      <c r="OSK481" s="25"/>
      <c r="OSL481" s="25"/>
      <c r="OSM481" s="25"/>
      <c r="OSN481" s="25"/>
      <c r="OSO481" s="25"/>
      <c r="OSP481" s="25"/>
      <c r="OSQ481" s="25"/>
      <c r="OSR481" s="25"/>
      <c r="OSS481" s="25"/>
      <c r="OST481" s="25"/>
      <c r="OSU481" s="25"/>
      <c r="OSV481" s="25"/>
      <c r="OSW481" s="25"/>
      <c r="OSX481" s="25"/>
      <c r="OSY481" s="25"/>
      <c r="OSZ481" s="25"/>
      <c r="OTA481" s="25"/>
      <c r="OTB481" s="25"/>
      <c r="OTC481" s="25"/>
      <c r="OTD481" s="25"/>
      <c r="OTE481" s="25"/>
      <c r="OTF481" s="25"/>
      <c r="OTG481" s="25"/>
      <c r="OTH481" s="25"/>
      <c r="OTI481" s="25"/>
      <c r="OTJ481" s="25"/>
      <c r="OTK481" s="25"/>
      <c r="OTL481" s="25"/>
      <c r="OTM481" s="25"/>
      <c r="OTN481" s="25"/>
      <c r="OTO481" s="25"/>
      <c r="OTP481" s="25"/>
      <c r="OTQ481" s="25"/>
      <c r="OTR481" s="25"/>
      <c r="OTS481" s="25"/>
      <c r="OTT481" s="25"/>
      <c r="OTU481" s="25"/>
      <c r="OTV481" s="25"/>
      <c r="OTW481" s="25"/>
      <c r="OTX481" s="25"/>
      <c r="OTY481" s="25"/>
      <c r="OTZ481" s="25"/>
      <c r="OUA481" s="25"/>
      <c r="OUB481" s="25"/>
      <c r="OUC481" s="25"/>
      <c r="OUD481" s="25"/>
      <c r="OUE481" s="25"/>
      <c r="OUF481" s="25"/>
      <c r="OUG481" s="25"/>
      <c r="OUH481" s="25"/>
      <c r="OUI481" s="25"/>
      <c r="OUJ481" s="25"/>
      <c r="OUK481" s="25"/>
      <c r="OUL481" s="25"/>
      <c r="OUM481" s="25"/>
      <c r="OUN481" s="25"/>
      <c r="OUO481" s="25"/>
      <c r="OUP481" s="25"/>
      <c r="OUQ481" s="25"/>
      <c r="OUR481" s="25"/>
      <c r="OUS481" s="25"/>
      <c r="OUT481" s="25"/>
      <c r="OUU481" s="25"/>
      <c r="OUV481" s="25"/>
      <c r="OUW481" s="25"/>
      <c r="OUX481" s="25"/>
      <c r="OUY481" s="25"/>
      <c r="OUZ481" s="25"/>
      <c r="OVA481" s="25"/>
      <c r="OVB481" s="25"/>
      <c r="OVC481" s="25"/>
      <c r="OVD481" s="25"/>
      <c r="OVE481" s="25"/>
      <c r="OVF481" s="25"/>
      <c r="OVG481" s="25"/>
      <c r="OVH481" s="25"/>
      <c r="OVI481" s="25"/>
      <c r="OVJ481" s="25"/>
      <c r="OVK481" s="25"/>
      <c r="OVL481" s="25"/>
      <c r="OVM481" s="25"/>
      <c r="OVN481" s="25"/>
      <c r="OVO481" s="25"/>
      <c r="OVP481" s="25"/>
      <c r="OVQ481" s="25"/>
      <c r="OVR481" s="25"/>
      <c r="OVS481" s="25"/>
      <c r="OVT481" s="25"/>
      <c r="OVU481" s="25"/>
      <c r="OVV481" s="25"/>
      <c r="OVW481" s="25"/>
      <c r="OVX481" s="25"/>
      <c r="OVY481" s="25"/>
      <c r="OVZ481" s="25"/>
      <c r="OWA481" s="25"/>
      <c r="OWB481" s="25"/>
      <c r="OWC481" s="25"/>
      <c r="OWD481" s="25"/>
      <c r="OWE481" s="25"/>
      <c r="OWF481" s="25"/>
      <c r="OWG481" s="25"/>
      <c r="OWH481" s="25"/>
      <c r="OWI481" s="25"/>
      <c r="OWJ481" s="25"/>
      <c r="OWK481" s="25"/>
      <c r="OWL481" s="25"/>
      <c r="OWM481" s="25"/>
      <c r="OWN481" s="25"/>
      <c r="OWO481" s="25"/>
      <c r="OWP481" s="25"/>
      <c r="OWQ481" s="25"/>
      <c r="OWR481" s="25"/>
      <c r="OWS481" s="25"/>
      <c r="OWT481" s="25"/>
      <c r="OWU481" s="25"/>
      <c r="OWV481" s="25"/>
      <c r="OWW481" s="25"/>
      <c r="OWX481" s="25"/>
      <c r="OWY481" s="25"/>
      <c r="OWZ481" s="25"/>
      <c r="OXA481" s="25"/>
      <c r="OXB481" s="25"/>
      <c r="OXC481" s="25"/>
      <c r="OXD481" s="25"/>
      <c r="OXE481" s="25"/>
      <c r="OXF481" s="25"/>
      <c r="OXG481" s="25"/>
      <c r="OXH481" s="25"/>
      <c r="OXI481" s="25"/>
      <c r="OXJ481" s="25"/>
      <c r="OXK481" s="25"/>
      <c r="OXL481" s="25"/>
      <c r="OXM481" s="25"/>
      <c r="OXN481" s="25"/>
      <c r="OXO481" s="25"/>
      <c r="OXP481" s="25"/>
      <c r="OXQ481" s="25"/>
      <c r="OXR481" s="25"/>
      <c r="OXS481" s="25"/>
      <c r="OXT481" s="25"/>
      <c r="OXU481" s="25"/>
      <c r="OXV481" s="25"/>
      <c r="OXW481" s="25"/>
      <c r="OXX481" s="25"/>
      <c r="OXY481" s="25"/>
      <c r="OXZ481" s="25"/>
      <c r="OYA481" s="25"/>
      <c r="OYB481" s="25"/>
      <c r="OYC481" s="25"/>
      <c r="OYD481" s="25"/>
      <c r="OYE481" s="25"/>
      <c r="OYF481" s="25"/>
      <c r="OYG481" s="25"/>
      <c r="OYH481" s="25"/>
      <c r="OYI481" s="25"/>
      <c r="OYJ481" s="25"/>
      <c r="OYK481" s="25"/>
      <c r="OYL481" s="25"/>
      <c r="OYM481" s="25"/>
      <c r="OYN481" s="25"/>
      <c r="OYO481" s="25"/>
      <c r="OYP481" s="25"/>
      <c r="OYQ481" s="25"/>
      <c r="OYR481" s="25"/>
      <c r="OYS481" s="25"/>
      <c r="OYT481" s="25"/>
      <c r="OYU481" s="25"/>
      <c r="OYV481" s="25"/>
      <c r="OYW481" s="25"/>
      <c r="OYX481" s="25"/>
      <c r="OYY481" s="25"/>
      <c r="OYZ481" s="25"/>
      <c r="OZA481" s="25"/>
      <c r="OZB481" s="25"/>
      <c r="OZC481" s="25"/>
      <c r="OZD481" s="25"/>
      <c r="OZE481" s="25"/>
      <c r="OZF481" s="25"/>
      <c r="OZG481" s="25"/>
      <c r="OZH481" s="25"/>
      <c r="OZI481" s="25"/>
      <c r="OZJ481" s="25"/>
      <c r="OZK481" s="25"/>
      <c r="OZL481" s="25"/>
      <c r="OZM481" s="25"/>
      <c r="OZN481" s="25"/>
      <c r="OZO481" s="25"/>
      <c r="OZP481" s="25"/>
      <c r="OZQ481" s="25"/>
      <c r="OZR481" s="25"/>
      <c r="OZS481" s="25"/>
      <c r="OZT481" s="25"/>
      <c r="OZU481" s="25"/>
      <c r="OZV481" s="25"/>
      <c r="OZW481" s="25"/>
      <c r="OZX481" s="25"/>
      <c r="OZY481" s="25"/>
      <c r="OZZ481" s="25"/>
      <c r="PAA481" s="25"/>
      <c r="PAB481" s="25"/>
      <c r="PAC481" s="25"/>
      <c r="PAD481" s="25"/>
      <c r="PAE481" s="25"/>
      <c r="PAF481" s="25"/>
      <c r="PAG481" s="25"/>
      <c r="PAH481" s="25"/>
      <c r="PAI481" s="25"/>
      <c r="PAJ481" s="25"/>
      <c r="PAK481" s="25"/>
      <c r="PAL481" s="25"/>
      <c r="PAM481" s="25"/>
      <c r="PAN481" s="25"/>
      <c r="PAO481" s="25"/>
      <c r="PAP481" s="25"/>
      <c r="PAQ481" s="25"/>
      <c r="PAR481" s="25"/>
      <c r="PAS481" s="25"/>
      <c r="PAT481" s="25"/>
      <c r="PAU481" s="25"/>
      <c r="PAV481" s="25"/>
      <c r="PAW481" s="25"/>
      <c r="PAX481" s="25"/>
      <c r="PAY481" s="25"/>
      <c r="PAZ481" s="25"/>
      <c r="PBA481" s="25"/>
      <c r="PBB481" s="25"/>
      <c r="PBC481" s="25"/>
      <c r="PBD481" s="25"/>
      <c r="PBE481" s="25"/>
      <c r="PBF481" s="25"/>
      <c r="PBG481" s="25"/>
      <c r="PBH481" s="25"/>
      <c r="PBI481" s="25"/>
      <c r="PBJ481" s="25"/>
      <c r="PBK481" s="25"/>
      <c r="PBL481" s="25"/>
      <c r="PBM481" s="25"/>
      <c r="PBN481" s="25"/>
      <c r="PBO481" s="25"/>
      <c r="PBP481" s="25"/>
      <c r="PBQ481" s="25"/>
      <c r="PBR481" s="25"/>
      <c r="PBS481" s="25"/>
      <c r="PBT481" s="25"/>
      <c r="PBU481" s="25"/>
      <c r="PBV481" s="25"/>
      <c r="PBW481" s="25"/>
      <c r="PBX481" s="25"/>
      <c r="PBY481" s="25"/>
      <c r="PBZ481" s="25"/>
      <c r="PCA481" s="25"/>
      <c r="PCB481" s="25"/>
      <c r="PCC481" s="25"/>
      <c r="PCD481" s="25"/>
      <c r="PCE481" s="25"/>
      <c r="PCF481" s="25"/>
      <c r="PCG481" s="25"/>
      <c r="PCH481" s="25"/>
      <c r="PCI481" s="25"/>
      <c r="PCJ481" s="25"/>
      <c r="PCK481" s="25"/>
      <c r="PCL481" s="25"/>
      <c r="PCM481" s="25"/>
      <c r="PCN481" s="25"/>
      <c r="PCO481" s="25"/>
      <c r="PCP481" s="25"/>
      <c r="PCQ481" s="25"/>
      <c r="PCR481" s="25"/>
      <c r="PCS481" s="25"/>
      <c r="PCT481" s="25"/>
      <c r="PCU481" s="25"/>
      <c r="PCV481" s="25"/>
      <c r="PCW481" s="25"/>
      <c r="PCX481" s="25"/>
      <c r="PCY481" s="25"/>
      <c r="PCZ481" s="25"/>
      <c r="PDA481" s="25"/>
      <c r="PDB481" s="25"/>
      <c r="PDC481" s="25"/>
      <c r="PDD481" s="25"/>
      <c r="PDE481" s="25"/>
      <c r="PDF481" s="25"/>
      <c r="PDG481" s="25"/>
      <c r="PDH481" s="25"/>
      <c r="PDI481" s="25"/>
      <c r="PDJ481" s="25"/>
      <c r="PDK481" s="25"/>
      <c r="PDL481" s="25"/>
      <c r="PDM481" s="25"/>
      <c r="PDN481" s="25"/>
      <c r="PDO481" s="25"/>
      <c r="PDP481" s="25"/>
      <c r="PDQ481" s="25"/>
      <c r="PDR481" s="25"/>
      <c r="PDS481" s="25"/>
      <c r="PDT481" s="25"/>
      <c r="PDU481" s="25"/>
      <c r="PDV481" s="25"/>
      <c r="PDW481" s="25"/>
      <c r="PDX481" s="25"/>
      <c r="PDY481" s="25"/>
      <c r="PDZ481" s="25"/>
      <c r="PEA481" s="25"/>
      <c r="PEB481" s="25"/>
      <c r="PEC481" s="25"/>
      <c r="PED481" s="25"/>
      <c r="PEE481" s="25"/>
      <c r="PEF481" s="25"/>
      <c r="PEG481" s="25"/>
      <c r="PEH481" s="25"/>
      <c r="PEI481" s="25"/>
      <c r="PEJ481" s="25"/>
      <c r="PEK481" s="25"/>
      <c r="PEL481" s="25"/>
      <c r="PEM481" s="25"/>
      <c r="PEN481" s="25"/>
      <c r="PEO481" s="25"/>
      <c r="PEP481" s="25"/>
      <c r="PEQ481" s="25"/>
      <c r="PER481" s="25"/>
      <c r="PES481" s="25"/>
      <c r="PET481" s="25"/>
      <c r="PEU481" s="25"/>
      <c r="PEV481" s="25"/>
      <c r="PEW481" s="25"/>
      <c r="PEX481" s="25"/>
      <c r="PEY481" s="25"/>
      <c r="PEZ481" s="25"/>
      <c r="PFA481" s="25"/>
      <c r="PFB481" s="25"/>
      <c r="PFC481" s="25"/>
      <c r="PFD481" s="25"/>
      <c r="PFE481" s="25"/>
      <c r="PFF481" s="25"/>
      <c r="PFG481" s="25"/>
      <c r="PFH481" s="25"/>
      <c r="PFI481" s="25"/>
      <c r="PFJ481" s="25"/>
      <c r="PFK481" s="25"/>
      <c r="PFL481" s="25"/>
      <c r="PFM481" s="25"/>
      <c r="PFN481" s="25"/>
      <c r="PFO481" s="25"/>
      <c r="PFP481" s="25"/>
      <c r="PFQ481" s="25"/>
      <c r="PFR481" s="25"/>
      <c r="PFS481" s="25"/>
      <c r="PFT481" s="25"/>
      <c r="PFU481" s="25"/>
      <c r="PFV481" s="25"/>
      <c r="PFW481" s="25"/>
      <c r="PFX481" s="25"/>
      <c r="PFY481" s="25"/>
      <c r="PFZ481" s="25"/>
      <c r="PGA481" s="25"/>
      <c r="PGB481" s="25"/>
      <c r="PGC481" s="25"/>
      <c r="PGD481" s="25"/>
      <c r="PGE481" s="25"/>
      <c r="PGF481" s="25"/>
      <c r="PGG481" s="25"/>
      <c r="PGH481" s="25"/>
      <c r="PGI481" s="25"/>
      <c r="PGJ481" s="25"/>
      <c r="PGK481" s="25"/>
      <c r="PGL481" s="25"/>
      <c r="PGM481" s="25"/>
      <c r="PGN481" s="25"/>
      <c r="PGO481" s="25"/>
      <c r="PGP481" s="25"/>
      <c r="PGQ481" s="25"/>
      <c r="PGR481" s="25"/>
      <c r="PGS481" s="25"/>
      <c r="PGT481" s="25"/>
      <c r="PGU481" s="25"/>
      <c r="PGV481" s="25"/>
      <c r="PGW481" s="25"/>
      <c r="PGX481" s="25"/>
      <c r="PGY481" s="25"/>
      <c r="PGZ481" s="25"/>
      <c r="PHA481" s="25"/>
      <c r="PHB481" s="25"/>
      <c r="PHC481" s="25"/>
      <c r="PHD481" s="25"/>
      <c r="PHE481" s="25"/>
      <c r="PHF481" s="25"/>
      <c r="PHG481" s="25"/>
      <c r="PHH481" s="25"/>
      <c r="PHI481" s="25"/>
      <c r="PHJ481" s="25"/>
      <c r="PHK481" s="25"/>
      <c r="PHL481" s="25"/>
      <c r="PHM481" s="25"/>
      <c r="PHN481" s="25"/>
      <c r="PHO481" s="25"/>
      <c r="PHP481" s="25"/>
      <c r="PHQ481" s="25"/>
      <c r="PHR481" s="25"/>
      <c r="PHS481" s="25"/>
      <c r="PHT481" s="25"/>
      <c r="PHU481" s="25"/>
      <c r="PHV481" s="25"/>
      <c r="PHW481" s="25"/>
      <c r="PHX481" s="25"/>
      <c r="PHY481" s="25"/>
      <c r="PHZ481" s="25"/>
      <c r="PIA481" s="25"/>
      <c r="PIB481" s="25"/>
      <c r="PIC481" s="25"/>
      <c r="PID481" s="25"/>
      <c r="PIE481" s="25"/>
      <c r="PIF481" s="25"/>
      <c r="PIG481" s="25"/>
      <c r="PIH481" s="25"/>
      <c r="PII481" s="25"/>
      <c r="PIJ481" s="25"/>
      <c r="PIK481" s="25"/>
      <c r="PIL481" s="25"/>
      <c r="PIM481" s="25"/>
      <c r="PIN481" s="25"/>
      <c r="PIO481" s="25"/>
      <c r="PIP481" s="25"/>
      <c r="PIQ481" s="25"/>
      <c r="PIR481" s="25"/>
      <c r="PIS481" s="25"/>
      <c r="PIT481" s="25"/>
      <c r="PIU481" s="25"/>
      <c r="PIV481" s="25"/>
      <c r="PIW481" s="25"/>
      <c r="PIX481" s="25"/>
      <c r="PIY481" s="25"/>
      <c r="PIZ481" s="25"/>
      <c r="PJA481" s="25"/>
      <c r="PJB481" s="25"/>
      <c r="PJC481" s="25"/>
      <c r="PJD481" s="25"/>
      <c r="PJE481" s="25"/>
      <c r="PJF481" s="25"/>
      <c r="PJG481" s="25"/>
      <c r="PJH481" s="25"/>
      <c r="PJI481" s="25"/>
      <c r="PJJ481" s="25"/>
      <c r="PJK481" s="25"/>
      <c r="PJL481" s="25"/>
      <c r="PJM481" s="25"/>
      <c r="PJN481" s="25"/>
      <c r="PJO481" s="25"/>
      <c r="PJP481" s="25"/>
      <c r="PJQ481" s="25"/>
      <c r="PJR481" s="25"/>
      <c r="PJS481" s="25"/>
      <c r="PJT481" s="25"/>
      <c r="PJU481" s="25"/>
      <c r="PJV481" s="25"/>
      <c r="PJW481" s="25"/>
      <c r="PJX481" s="25"/>
      <c r="PJY481" s="25"/>
      <c r="PJZ481" s="25"/>
      <c r="PKA481" s="25"/>
      <c r="PKB481" s="25"/>
      <c r="PKC481" s="25"/>
      <c r="PKD481" s="25"/>
      <c r="PKE481" s="25"/>
      <c r="PKF481" s="25"/>
      <c r="PKG481" s="25"/>
      <c r="PKH481" s="25"/>
      <c r="PKI481" s="25"/>
      <c r="PKJ481" s="25"/>
      <c r="PKK481" s="25"/>
      <c r="PKL481" s="25"/>
      <c r="PKM481" s="25"/>
      <c r="PKN481" s="25"/>
      <c r="PKO481" s="25"/>
      <c r="PKP481" s="25"/>
      <c r="PKQ481" s="25"/>
      <c r="PKR481" s="25"/>
      <c r="PKS481" s="25"/>
      <c r="PKT481" s="25"/>
      <c r="PKU481" s="25"/>
      <c r="PKV481" s="25"/>
      <c r="PKW481" s="25"/>
      <c r="PKX481" s="25"/>
      <c r="PKY481" s="25"/>
      <c r="PKZ481" s="25"/>
      <c r="PLA481" s="25"/>
      <c r="PLB481" s="25"/>
      <c r="PLC481" s="25"/>
      <c r="PLD481" s="25"/>
      <c r="PLE481" s="25"/>
      <c r="PLF481" s="25"/>
      <c r="PLG481" s="25"/>
      <c r="PLH481" s="25"/>
      <c r="PLI481" s="25"/>
      <c r="PLJ481" s="25"/>
      <c r="PLK481" s="25"/>
      <c r="PLL481" s="25"/>
      <c r="PLM481" s="25"/>
      <c r="PLN481" s="25"/>
      <c r="PLO481" s="25"/>
      <c r="PLP481" s="25"/>
      <c r="PLQ481" s="25"/>
      <c r="PLR481" s="25"/>
      <c r="PLS481" s="25"/>
      <c r="PLT481" s="25"/>
      <c r="PLU481" s="25"/>
      <c r="PLV481" s="25"/>
      <c r="PLW481" s="25"/>
      <c r="PLX481" s="25"/>
      <c r="PLY481" s="25"/>
      <c r="PLZ481" s="25"/>
      <c r="PMA481" s="25"/>
      <c r="PMB481" s="25"/>
      <c r="PMC481" s="25"/>
      <c r="PMD481" s="25"/>
      <c r="PME481" s="25"/>
      <c r="PMF481" s="25"/>
      <c r="PMG481" s="25"/>
      <c r="PMH481" s="25"/>
      <c r="PMI481" s="25"/>
      <c r="PMJ481" s="25"/>
      <c r="PMK481" s="25"/>
      <c r="PML481" s="25"/>
      <c r="PMM481" s="25"/>
      <c r="PMN481" s="25"/>
      <c r="PMO481" s="25"/>
      <c r="PMP481" s="25"/>
      <c r="PMQ481" s="25"/>
      <c r="PMR481" s="25"/>
      <c r="PMS481" s="25"/>
      <c r="PMT481" s="25"/>
      <c r="PMU481" s="25"/>
      <c r="PMV481" s="25"/>
      <c r="PMW481" s="25"/>
      <c r="PMX481" s="25"/>
      <c r="PMY481" s="25"/>
      <c r="PMZ481" s="25"/>
      <c r="PNA481" s="25"/>
      <c r="PNB481" s="25"/>
      <c r="PNC481" s="25"/>
      <c r="PND481" s="25"/>
      <c r="PNE481" s="25"/>
      <c r="PNF481" s="25"/>
      <c r="PNG481" s="25"/>
      <c r="PNH481" s="25"/>
      <c r="PNI481" s="25"/>
      <c r="PNJ481" s="25"/>
      <c r="PNK481" s="25"/>
      <c r="PNL481" s="25"/>
      <c r="PNM481" s="25"/>
      <c r="PNN481" s="25"/>
      <c r="PNO481" s="25"/>
      <c r="PNP481" s="25"/>
      <c r="PNQ481" s="25"/>
      <c r="PNR481" s="25"/>
      <c r="PNS481" s="25"/>
      <c r="PNT481" s="25"/>
      <c r="PNU481" s="25"/>
      <c r="PNV481" s="25"/>
      <c r="PNW481" s="25"/>
      <c r="PNX481" s="25"/>
      <c r="PNY481" s="25"/>
      <c r="PNZ481" s="25"/>
      <c r="POA481" s="25"/>
      <c r="POB481" s="25"/>
      <c r="POC481" s="25"/>
      <c r="POD481" s="25"/>
      <c r="POE481" s="25"/>
      <c r="POF481" s="25"/>
      <c r="POG481" s="25"/>
      <c r="POH481" s="25"/>
      <c r="POI481" s="25"/>
      <c r="POJ481" s="25"/>
      <c r="POK481" s="25"/>
      <c r="POL481" s="25"/>
      <c r="POM481" s="25"/>
      <c r="PON481" s="25"/>
      <c r="POO481" s="25"/>
      <c r="POP481" s="25"/>
      <c r="POQ481" s="25"/>
      <c r="POR481" s="25"/>
      <c r="POS481" s="25"/>
      <c r="POT481" s="25"/>
      <c r="POU481" s="25"/>
      <c r="POV481" s="25"/>
      <c r="POW481" s="25"/>
      <c r="POX481" s="25"/>
      <c r="POY481" s="25"/>
      <c r="POZ481" s="25"/>
      <c r="PPA481" s="25"/>
      <c r="PPB481" s="25"/>
      <c r="PPC481" s="25"/>
      <c r="PPD481" s="25"/>
      <c r="PPE481" s="25"/>
      <c r="PPF481" s="25"/>
      <c r="PPG481" s="25"/>
      <c r="PPH481" s="25"/>
      <c r="PPI481" s="25"/>
      <c r="PPJ481" s="25"/>
      <c r="PPK481" s="25"/>
      <c r="PPL481" s="25"/>
      <c r="PPM481" s="25"/>
      <c r="PPN481" s="25"/>
      <c r="PPO481" s="25"/>
      <c r="PPP481" s="25"/>
      <c r="PPQ481" s="25"/>
      <c r="PPR481" s="25"/>
      <c r="PPS481" s="25"/>
      <c r="PPT481" s="25"/>
      <c r="PPU481" s="25"/>
      <c r="PPV481" s="25"/>
      <c r="PPW481" s="25"/>
      <c r="PPX481" s="25"/>
      <c r="PPY481" s="25"/>
      <c r="PPZ481" s="25"/>
      <c r="PQA481" s="25"/>
      <c r="PQB481" s="25"/>
      <c r="PQC481" s="25"/>
      <c r="PQD481" s="25"/>
      <c r="PQE481" s="25"/>
      <c r="PQF481" s="25"/>
      <c r="PQG481" s="25"/>
      <c r="PQH481" s="25"/>
      <c r="PQI481" s="25"/>
      <c r="PQJ481" s="25"/>
      <c r="PQK481" s="25"/>
      <c r="PQL481" s="25"/>
      <c r="PQM481" s="25"/>
      <c r="PQN481" s="25"/>
      <c r="PQO481" s="25"/>
      <c r="PQP481" s="25"/>
      <c r="PQQ481" s="25"/>
      <c r="PQR481" s="25"/>
      <c r="PQS481" s="25"/>
      <c r="PQT481" s="25"/>
      <c r="PQU481" s="25"/>
      <c r="PQV481" s="25"/>
      <c r="PQW481" s="25"/>
      <c r="PQX481" s="25"/>
      <c r="PQY481" s="25"/>
      <c r="PQZ481" s="25"/>
      <c r="PRA481" s="25"/>
      <c r="PRB481" s="25"/>
      <c r="PRC481" s="25"/>
      <c r="PRD481" s="25"/>
      <c r="PRE481" s="25"/>
      <c r="PRF481" s="25"/>
      <c r="PRG481" s="25"/>
      <c r="PRH481" s="25"/>
      <c r="PRI481" s="25"/>
      <c r="PRJ481" s="25"/>
      <c r="PRK481" s="25"/>
      <c r="PRL481" s="25"/>
      <c r="PRM481" s="25"/>
      <c r="PRN481" s="25"/>
      <c r="PRO481" s="25"/>
      <c r="PRP481" s="25"/>
      <c r="PRQ481" s="25"/>
      <c r="PRR481" s="25"/>
      <c r="PRS481" s="25"/>
      <c r="PRT481" s="25"/>
      <c r="PRU481" s="25"/>
      <c r="PRV481" s="25"/>
      <c r="PRW481" s="25"/>
      <c r="PRX481" s="25"/>
      <c r="PRY481" s="25"/>
      <c r="PRZ481" s="25"/>
      <c r="PSA481" s="25"/>
      <c r="PSB481" s="25"/>
      <c r="PSC481" s="25"/>
      <c r="PSD481" s="25"/>
      <c r="PSE481" s="25"/>
      <c r="PSF481" s="25"/>
      <c r="PSG481" s="25"/>
      <c r="PSH481" s="25"/>
      <c r="PSI481" s="25"/>
      <c r="PSJ481" s="25"/>
      <c r="PSK481" s="25"/>
      <c r="PSL481" s="25"/>
      <c r="PSM481" s="25"/>
      <c r="PSN481" s="25"/>
      <c r="PSO481" s="25"/>
      <c r="PSP481" s="25"/>
      <c r="PSQ481" s="25"/>
      <c r="PSR481" s="25"/>
      <c r="PSS481" s="25"/>
      <c r="PST481" s="25"/>
      <c r="PSU481" s="25"/>
      <c r="PSV481" s="25"/>
      <c r="PSW481" s="25"/>
      <c r="PSX481" s="25"/>
      <c r="PSY481" s="25"/>
      <c r="PSZ481" s="25"/>
      <c r="PTA481" s="25"/>
      <c r="PTB481" s="25"/>
      <c r="PTC481" s="25"/>
      <c r="PTD481" s="25"/>
      <c r="PTE481" s="25"/>
      <c r="PTF481" s="25"/>
      <c r="PTG481" s="25"/>
      <c r="PTH481" s="25"/>
      <c r="PTI481" s="25"/>
      <c r="PTJ481" s="25"/>
      <c r="PTK481" s="25"/>
      <c r="PTL481" s="25"/>
      <c r="PTM481" s="25"/>
      <c r="PTN481" s="25"/>
      <c r="PTO481" s="25"/>
      <c r="PTP481" s="25"/>
      <c r="PTQ481" s="25"/>
      <c r="PTR481" s="25"/>
      <c r="PTS481" s="25"/>
      <c r="PTT481" s="25"/>
      <c r="PTU481" s="25"/>
      <c r="PTV481" s="25"/>
      <c r="PTW481" s="25"/>
      <c r="PTX481" s="25"/>
      <c r="PTY481" s="25"/>
      <c r="PTZ481" s="25"/>
      <c r="PUA481" s="25"/>
      <c r="PUB481" s="25"/>
      <c r="PUC481" s="25"/>
      <c r="PUD481" s="25"/>
      <c r="PUE481" s="25"/>
      <c r="PUF481" s="25"/>
      <c r="PUG481" s="25"/>
      <c r="PUH481" s="25"/>
      <c r="PUI481" s="25"/>
      <c r="PUJ481" s="25"/>
      <c r="PUK481" s="25"/>
      <c r="PUL481" s="25"/>
      <c r="PUM481" s="25"/>
      <c r="PUN481" s="25"/>
      <c r="PUO481" s="25"/>
      <c r="PUP481" s="25"/>
      <c r="PUQ481" s="25"/>
      <c r="PUR481" s="25"/>
      <c r="PUS481" s="25"/>
      <c r="PUT481" s="25"/>
      <c r="PUU481" s="25"/>
      <c r="PUV481" s="25"/>
      <c r="PUW481" s="25"/>
      <c r="PUX481" s="25"/>
      <c r="PUY481" s="25"/>
      <c r="PUZ481" s="25"/>
      <c r="PVA481" s="25"/>
      <c r="PVB481" s="25"/>
      <c r="PVC481" s="25"/>
      <c r="PVD481" s="25"/>
      <c r="PVE481" s="25"/>
      <c r="PVF481" s="25"/>
      <c r="PVG481" s="25"/>
      <c r="PVH481" s="25"/>
      <c r="PVI481" s="25"/>
      <c r="PVJ481" s="25"/>
      <c r="PVK481" s="25"/>
      <c r="PVL481" s="25"/>
      <c r="PVM481" s="25"/>
      <c r="PVN481" s="25"/>
      <c r="PVO481" s="25"/>
      <c r="PVP481" s="25"/>
      <c r="PVQ481" s="25"/>
      <c r="PVR481" s="25"/>
      <c r="PVS481" s="25"/>
      <c r="PVT481" s="25"/>
      <c r="PVU481" s="25"/>
      <c r="PVV481" s="25"/>
      <c r="PVW481" s="25"/>
      <c r="PVX481" s="25"/>
      <c r="PVY481" s="25"/>
      <c r="PVZ481" s="25"/>
      <c r="PWA481" s="25"/>
      <c r="PWB481" s="25"/>
      <c r="PWC481" s="25"/>
      <c r="PWD481" s="25"/>
      <c r="PWE481" s="25"/>
      <c r="PWF481" s="25"/>
      <c r="PWG481" s="25"/>
      <c r="PWH481" s="25"/>
      <c r="PWI481" s="25"/>
      <c r="PWJ481" s="25"/>
      <c r="PWK481" s="25"/>
      <c r="PWL481" s="25"/>
      <c r="PWM481" s="25"/>
      <c r="PWN481" s="25"/>
      <c r="PWO481" s="25"/>
      <c r="PWP481" s="25"/>
      <c r="PWQ481" s="25"/>
      <c r="PWR481" s="25"/>
      <c r="PWS481" s="25"/>
      <c r="PWT481" s="25"/>
      <c r="PWU481" s="25"/>
      <c r="PWV481" s="25"/>
      <c r="PWW481" s="25"/>
      <c r="PWX481" s="25"/>
      <c r="PWY481" s="25"/>
      <c r="PWZ481" s="25"/>
      <c r="PXA481" s="25"/>
      <c r="PXB481" s="25"/>
      <c r="PXC481" s="25"/>
      <c r="PXD481" s="25"/>
      <c r="PXE481" s="25"/>
      <c r="PXF481" s="25"/>
      <c r="PXG481" s="25"/>
      <c r="PXH481" s="25"/>
      <c r="PXI481" s="25"/>
      <c r="PXJ481" s="25"/>
      <c r="PXK481" s="25"/>
      <c r="PXL481" s="25"/>
      <c r="PXM481" s="25"/>
      <c r="PXN481" s="25"/>
      <c r="PXO481" s="25"/>
      <c r="PXP481" s="25"/>
      <c r="PXQ481" s="25"/>
      <c r="PXR481" s="25"/>
      <c r="PXS481" s="25"/>
      <c r="PXT481" s="25"/>
      <c r="PXU481" s="25"/>
      <c r="PXV481" s="25"/>
      <c r="PXW481" s="25"/>
      <c r="PXX481" s="25"/>
      <c r="PXY481" s="25"/>
      <c r="PXZ481" s="25"/>
      <c r="PYA481" s="25"/>
      <c r="PYB481" s="25"/>
      <c r="PYC481" s="25"/>
      <c r="PYD481" s="25"/>
      <c r="PYE481" s="25"/>
      <c r="PYF481" s="25"/>
      <c r="PYG481" s="25"/>
      <c r="PYH481" s="25"/>
      <c r="PYI481" s="25"/>
      <c r="PYJ481" s="25"/>
      <c r="PYK481" s="25"/>
      <c r="PYL481" s="25"/>
      <c r="PYM481" s="25"/>
      <c r="PYN481" s="25"/>
      <c r="PYO481" s="25"/>
      <c r="PYP481" s="25"/>
      <c r="PYQ481" s="25"/>
      <c r="PYR481" s="25"/>
      <c r="PYS481" s="25"/>
      <c r="PYT481" s="25"/>
      <c r="PYU481" s="25"/>
      <c r="PYV481" s="25"/>
      <c r="PYW481" s="25"/>
      <c r="PYX481" s="25"/>
      <c r="PYY481" s="25"/>
      <c r="PYZ481" s="25"/>
      <c r="PZA481" s="25"/>
      <c r="PZB481" s="25"/>
      <c r="PZC481" s="25"/>
      <c r="PZD481" s="25"/>
      <c r="PZE481" s="25"/>
      <c r="PZF481" s="25"/>
      <c r="PZG481" s="25"/>
      <c r="PZH481" s="25"/>
      <c r="PZI481" s="25"/>
      <c r="PZJ481" s="25"/>
      <c r="PZK481" s="25"/>
      <c r="PZL481" s="25"/>
      <c r="PZM481" s="25"/>
      <c r="PZN481" s="25"/>
      <c r="PZO481" s="25"/>
      <c r="PZP481" s="25"/>
      <c r="PZQ481" s="25"/>
      <c r="PZR481" s="25"/>
      <c r="PZS481" s="25"/>
      <c r="PZT481" s="25"/>
      <c r="PZU481" s="25"/>
      <c r="PZV481" s="25"/>
      <c r="PZW481" s="25"/>
      <c r="PZX481" s="25"/>
      <c r="PZY481" s="25"/>
      <c r="PZZ481" s="25"/>
      <c r="QAA481" s="25"/>
      <c r="QAB481" s="25"/>
      <c r="QAC481" s="25"/>
      <c r="QAD481" s="25"/>
      <c r="QAE481" s="25"/>
      <c r="QAF481" s="25"/>
      <c r="QAG481" s="25"/>
      <c r="QAH481" s="25"/>
      <c r="QAI481" s="25"/>
      <c r="QAJ481" s="25"/>
      <c r="QAK481" s="25"/>
      <c r="QAL481" s="25"/>
      <c r="QAM481" s="25"/>
      <c r="QAN481" s="25"/>
      <c r="QAO481" s="25"/>
      <c r="QAP481" s="25"/>
      <c r="QAQ481" s="25"/>
      <c r="QAR481" s="25"/>
      <c r="QAS481" s="25"/>
      <c r="QAT481" s="25"/>
      <c r="QAU481" s="25"/>
      <c r="QAV481" s="25"/>
      <c r="QAW481" s="25"/>
      <c r="QAX481" s="25"/>
      <c r="QAY481" s="25"/>
      <c r="QAZ481" s="25"/>
      <c r="QBA481" s="25"/>
      <c r="QBB481" s="25"/>
      <c r="QBC481" s="25"/>
      <c r="QBD481" s="25"/>
      <c r="QBE481" s="25"/>
      <c r="QBF481" s="25"/>
      <c r="QBG481" s="25"/>
      <c r="QBH481" s="25"/>
      <c r="QBI481" s="25"/>
      <c r="QBJ481" s="25"/>
      <c r="QBK481" s="25"/>
      <c r="QBL481" s="25"/>
      <c r="QBM481" s="25"/>
      <c r="QBN481" s="25"/>
      <c r="QBO481" s="25"/>
      <c r="QBP481" s="25"/>
      <c r="QBQ481" s="25"/>
      <c r="QBR481" s="25"/>
      <c r="QBS481" s="25"/>
      <c r="QBT481" s="25"/>
      <c r="QBU481" s="25"/>
      <c r="QBV481" s="25"/>
      <c r="QBW481" s="25"/>
      <c r="QBX481" s="25"/>
      <c r="QBY481" s="25"/>
      <c r="QBZ481" s="25"/>
      <c r="QCA481" s="25"/>
      <c r="QCB481" s="25"/>
      <c r="QCC481" s="25"/>
      <c r="QCD481" s="25"/>
      <c r="QCE481" s="25"/>
      <c r="QCF481" s="25"/>
      <c r="QCG481" s="25"/>
      <c r="QCH481" s="25"/>
      <c r="QCI481" s="25"/>
      <c r="QCJ481" s="25"/>
      <c r="QCK481" s="25"/>
      <c r="QCL481" s="25"/>
      <c r="QCM481" s="25"/>
      <c r="QCN481" s="25"/>
      <c r="QCO481" s="25"/>
      <c r="QCP481" s="25"/>
      <c r="QCQ481" s="25"/>
      <c r="QCR481" s="25"/>
      <c r="QCS481" s="25"/>
      <c r="QCT481" s="25"/>
      <c r="QCU481" s="25"/>
      <c r="QCV481" s="25"/>
      <c r="QCW481" s="25"/>
      <c r="QCX481" s="25"/>
      <c r="QCY481" s="25"/>
      <c r="QCZ481" s="25"/>
      <c r="QDA481" s="25"/>
      <c r="QDB481" s="25"/>
      <c r="QDC481" s="25"/>
      <c r="QDD481" s="25"/>
      <c r="QDE481" s="25"/>
      <c r="QDF481" s="25"/>
      <c r="QDG481" s="25"/>
      <c r="QDH481" s="25"/>
      <c r="QDI481" s="25"/>
      <c r="QDJ481" s="25"/>
      <c r="QDK481" s="25"/>
      <c r="QDL481" s="25"/>
      <c r="QDM481" s="25"/>
      <c r="QDN481" s="25"/>
      <c r="QDO481" s="25"/>
      <c r="QDP481" s="25"/>
      <c r="QDQ481" s="25"/>
      <c r="QDR481" s="25"/>
      <c r="QDS481" s="25"/>
      <c r="QDT481" s="25"/>
      <c r="QDU481" s="25"/>
      <c r="QDV481" s="25"/>
      <c r="QDW481" s="25"/>
      <c r="QDX481" s="25"/>
      <c r="QDY481" s="25"/>
      <c r="QDZ481" s="25"/>
      <c r="QEA481" s="25"/>
      <c r="QEB481" s="25"/>
      <c r="QEC481" s="25"/>
      <c r="QED481" s="25"/>
      <c r="QEE481" s="25"/>
      <c r="QEF481" s="25"/>
      <c r="QEG481" s="25"/>
      <c r="QEH481" s="25"/>
      <c r="QEI481" s="25"/>
      <c r="QEJ481" s="25"/>
      <c r="QEK481" s="25"/>
      <c r="QEL481" s="25"/>
      <c r="QEM481" s="25"/>
      <c r="QEN481" s="25"/>
      <c r="QEO481" s="25"/>
      <c r="QEP481" s="25"/>
      <c r="QEQ481" s="25"/>
      <c r="QER481" s="25"/>
      <c r="QES481" s="25"/>
      <c r="QET481" s="25"/>
      <c r="QEU481" s="25"/>
      <c r="QEV481" s="25"/>
      <c r="QEW481" s="25"/>
      <c r="QEX481" s="25"/>
      <c r="QEY481" s="25"/>
      <c r="QEZ481" s="25"/>
      <c r="QFA481" s="25"/>
      <c r="QFB481" s="25"/>
      <c r="QFC481" s="25"/>
      <c r="QFD481" s="25"/>
      <c r="QFE481" s="25"/>
      <c r="QFF481" s="25"/>
      <c r="QFG481" s="25"/>
      <c r="QFH481" s="25"/>
      <c r="QFI481" s="25"/>
      <c r="QFJ481" s="25"/>
      <c r="QFK481" s="25"/>
      <c r="QFL481" s="25"/>
      <c r="QFM481" s="25"/>
      <c r="QFN481" s="25"/>
      <c r="QFO481" s="25"/>
      <c r="QFP481" s="25"/>
      <c r="QFQ481" s="25"/>
      <c r="QFR481" s="25"/>
      <c r="QFS481" s="25"/>
      <c r="QFT481" s="25"/>
      <c r="QFU481" s="25"/>
      <c r="QFV481" s="25"/>
      <c r="QFW481" s="25"/>
      <c r="QFX481" s="25"/>
      <c r="QFY481" s="25"/>
      <c r="QFZ481" s="25"/>
      <c r="QGA481" s="25"/>
      <c r="QGB481" s="25"/>
      <c r="QGC481" s="25"/>
      <c r="QGD481" s="25"/>
      <c r="QGE481" s="25"/>
      <c r="QGF481" s="25"/>
      <c r="QGG481" s="25"/>
      <c r="QGH481" s="25"/>
      <c r="QGI481" s="25"/>
      <c r="QGJ481" s="25"/>
      <c r="QGK481" s="25"/>
      <c r="QGL481" s="25"/>
      <c r="QGM481" s="25"/>
      <c r="QGN481" s="25"/>
      <c r="QGO481" s="25"/>
      <c r="QGP481" s="25"/>
      <c r="QGQ481" s="25"/>
      <c r="QGR481" s="25"/>
      <c r="QGS481" s="25"/>
      <c r="QGT481" s="25"/>
      <c r="QGU481" s="25"/>
      <c r="QGV481" s="25"/>
      <c r="QGW481" s="25"/>
      <c r="QGX481" s="25"/>
      <c r="QGY481" s="25"/>
      <c r="QGZ481" s="25"/>
      <c r="QHA481" s="25"/>
      <c r="QHB481" s="25"/>
      <c r="QHC481" s="25"/>
      <c r="QHD481" s="25"/>
      <c r="QHE481" s="25"/>
      <c r="QHF481" s="25"/>
      <c r="QHG481" s="25"/>
      <c r="QHH481" s="25"/>
      <c r="QHI481" s="25"/>
      <c r="QHJ481" s="25"/>
      <c r="QHK481" s="25"/>
      <c r="QHL481" s="25"/>
      <c r="QHM481" s="25"/>
      <c r="QHN481" s="25"/>
      <c r="QHO481" s="25"/>
      <c r="QHP481" s="25"/>
      <c r="QHQ481" s="25"/>
      <c r="QHR481" s="25"/>
      <c r="QHS481" s="25"/>
      <c r="QHT481" s="25"/>
      <c r="QHU481" s="25"/>
      <c r="QHV481" s="25"/>
      <c r="QHW481" s="25"/>
      <c r="QHX481" s="25"/>
      <c r="QHY481" s="25"/>
      <c r="QHZ481" s="25"/>
      <c r="QIA481" s="25"/>
      <c r="QIB481" s="25"/>
      <c r="QIC481" s="25"/>
      <c r="QID481" s="25"/>
      <c r="QIE481" s="25"/>
      <c r="QIF481" s="25"/>
      <c r="QIG481" s="25"/>
      <c r="QIH481" s="25"/>
      <c r="QII481" s="25"/>
      <c r="QIJ481" s="25"/>
      <c r="QIK481" s="25"/>
      <c r="QIL481" s="25"/>
      <c r="QIM481" s="25"/>
      <c r="QIN481" s="25"/>
      <c r="QIO481" s="25"/>
      <c r="QIP481" s="25"/>
      <c r="QIQ481" s="25"/>
      <c r="QIR481" s="25"/>
      <c r="QIS481" s="25"/>
      <c r="QIT481" s="25"/>
      <c r="QIU481" s="25"/>
      <c r="QIV481" s="25"/>
      <c r="QIW481" s="25"/>
      <c r="QIX481" s="25"/>
      <c r="QIY481" s="25"/>
      <c r="QIZ481" s="25"/>
      <c r="QJA481" s="25"/>
      <c r="QJB481" s="25"/>
      <c r="QJC481" s="25"/>
      <c r="QJD481" s="25"/>
      <c r="QJE481" s="25"/>
      <c r="QJF481" s="25"/>
      <c r="QJG481" s="25"/>
      <c r="QJH481" s="25"/>
      <c r="QJI481" s="25"/>
      <c r="QJJ481" s="25"/>
      <c r="QJK481" s="25"/>
      <c r="QJL481" s="25"/>
      <c r="QJM481" s="25"/>
      <c r="QJN481" s="25"/>
      <c r="QJO481" s="25"/>
      <c r="QJP481" s="25"/>
      <c r="QJQ481" s="25"/>
      <c r="QJR481" s="25"/>
      <c r="QJS481" s="25"/>
      <c r="QJT481" s="25"/>
      <c r="QJU481" s="25"/>
      <c r="QJV481" s="25"/>
      <c r="QJW481" s="25"/>
      <c r="QJX481" s="25"/>
      <c r="QJY481" s="25"/>
      <c r="QJZ481" s="25"/>
      <c r="QKA481" s="25"/>
      <c r="QKB481" s="25"/>
      <c r="QKC481" s="25"/>
      <c r="QKD481" s="25"/>
      <c r="QKE481" s="25"/>
      <c r="QKF481" s="25"/>
      <c r="QKG481" s="25"/>
      <c r="QKH481" s="25"/>
      <c r="QKI481" s="25"/>
      <c r="QKJ481" s="25"/>
      <c r="QKK481" s="25"/>
      <c r="QKL481" s="25"/>
      <c r="QKM481" s="25"/>
      <c r="QKN481" s="25"/>
      <c r="QKO481" s="25"/>
      <c r="QKP481" s="25"/>
      <c r="QKQ481" s="25"/>
      <c r="QKR481" s="25"/>
      <c r="QKS481" s="25"/>
      <c r="QKT481" s="25"/>
      <c r="QKU481" s="25"/>
      <c r="QKV481" s="25"/>
      <c r="QKW481" s="25"/>
      <c r="QKX481" s="25"/>
      <c r="QKY481" s="25"/>
      <c r="QKZ481" s="25"/>
      <c r="QLA481" s="25"/>
      <c r="QLB481" s="25"/>
      <c r="QLC481" s="25"/>
      <c r="QLD481" s="25"/>
      <c r="QLE481" s="25"/>
      <c r="QLF481" s="25"/>
      <c r="QLG481" s="25"/>
      <c r="QLH481" s="25"/>
      <c r="QLI481" s="25"/>
      <c r="QLJ481" s="25"/>
      <c r="QLK481" s="25"/>
      <c r="QLL481" s="25"/>
      <c r="QLM481" s="25"/>
      <c r="QLN481" s="25"/>
      <c r="QLO481" s="25"/>
      <c r="QLP481" s="25"/>
      <c r="QLQ481" s="25"/>
      <c r="QLR481" s="25"/>
      <c r="QLS481" s="25"/>
      <c r="QLT481" s="25"/>
      <c r="QLU481" s="25"/>
      <c r="QLV481" s="25"/>
      <c r="QLW481" s="25"/>
      <c r="QLX481" s="25"/>
      <c r="QLY481" s="25"/>
      <c r="QLZ481" s="25"/>
      <c r="QMA481" s="25"/>
      <c r="QMB481" s="25"/>
      <c r="QMC481" s="25"/>
      <c r="QMD481" s="25"/>
      <c r="QME481" s="25"/>
      <c r="QMF481" s="25"/>
      <c r="QMG481" s="25"/>
      <c r="QMH481" s="25"/>
      <c r="QMI481" s="25"/>
      <c r="QMJ481" s="25"/>
      <c r="QMK481" s="25"/>
      <c r="QML481" s="25"/>
      <c r="QMM481" s="25"/>
      <c r="QMN481" s="25"/>
      <c r="QMO481" s="25"/>
      <c r="QMP481" s="25"/>
      <c r="QMQ481" s="25"/>
      <c r="QMR481" s="25"/>
      <c r="QMS481" s="25"/>
      <c r="QMT481" s="25"/>
      <c r="QMU481" s="25"/>
      <c r="QMV481" s="25"/>
      <c r="QMW481" s="25"/>
      <c r="QMX481" s="25"/>
      <c r="QMY481" s="25"/>
      <c r="QMZ481" s="25"/>
      <c r="QNA481" s="25"/>
      <c r="QNB481" s="25"/>
      <c r="QNC481" s="25"/>
      <c r="QND481" s="25"/>
      <c r="QNE481" s="25"/>
      <c r="QNF481" s="25"/>
      <c r="QNG481" s="25"/>
      <c r="QNH481" s="25"/>
      <c r="QNI481" s="25"/>
      <c r="QNJ481" s="25"/>
      <c r="QNK481" s="25"/>
      <c r="QNL481" s="25"/>
      <c r="QNM481" s="25"/>
      <c r="QNN481" s="25"/>
      <c r="QNO481" s="25"/>
      <c r="QNP481" s="25"/>
      <c r="QNQ481" s="25"/>
      <c r="QNR481" s="25"/>
      <c r="QNS481" s="25"/>
      <c r="QNT481" s="25"/>
      <c r="QNU481" s="25"/>
      <c r="QNV481" s="25"/>
      <c r="QNW481" s="25"/>
      <c r="QNX481" s="25"/>
      <c r="QNY481" s="25"/>
      <c r="QNZ481" s="25"/>
      <c r="QOA481" s="25"/>
      <c r="QOB481" s="25"/>
      <c r="QOC481" s="25"/>
      <c r="QOD481" s="25"/>
      <c r="QOE481" s="25"/>
      <c r="QOF481" s="25"/>
      <c r="QOG481" s="25"/>
      <c r="QOH481" s="25"/>
      <c r="QOI481" s="25"/>
      <c r="QOJ481" s="25"/>
      <c r="QOK481" s="25"/>
      <c r="QOL481" s="25"/>
      <c r="QOM481" s="25"/>
      <c r="QON481" s="25"/>
      <c r="QOO481" s="25"/>
      <c r="QOP481" s="25"/>
      <c r="QOQ481" s="25"/>
      <c r="QOR481" s="25"/>
      <c r="QOS481" s="25"/>
      <c r="QOT481" s="25"/>
      <c r="QOU481" s="25"/>
      <c r="QOV481" s="25"/>
      <c r="QOW481" s="25"/>
      <c r="QOX481" s="25"/>
      <c r="QOY481" s="25"/>
      <c r="QOZ481" s="25"/>
      <c r="QPA481" s="25"/>
      <c r="QPB481" s="25"/>
      <c r="QPC481" s="25"/>
      <c r="QPD481" s="25"/>
      <c r="QPE481" s="25"/>
      <c r="QPF481" s="25"/>
      <c r="QPG481" s="25"/>
      <c r="QPH481" s="25"/>
      <c r="QPI481" s="25"/>
      <c r="QPJ481" s="25"/>
      <c r="QPK481" s="25"/>
      <c r="QPL481" s="25"/>
      <c r="QPM481" s="25"/>
      <c r="QPN481" s="25"/>
      <c r="QPO481" s="25"/>
      <c r="QPP481" s="25"/>
      <c r="QPQ481" s="25"/>
      <c r="QPR481" s="25"/>
      <c r="QPS481" s="25"/>
      <c r="QPT481" s="25"/>
      <c r="QPU481" s="25"/>
      <c r="QPV481" s="25"/>
      <c r="QPW481" s="25"/>
      <c r="QPX481" s="25"/>
      <c r="QPY481" s="25"/>
      <c r="QPZ481" s="25"/>
      <c r="QQA481" s="25"/>
      <c r="QQB481" s="25"/>
      <c r="QQC481" s="25"/>
      <c r="QQD481" s="25"/>
      <c r="QQE481" s="25"/>
      <c r="QQF481" s="25"/>
      <c r="QQG481" s="25"/>
      <c r="QQH481" s="25"/>
      <c r="QQI481" s="25"/>
      <c r="QQJ481" s="25"/>
      <c r="QQK481" s="25"/>
      <c r="QQL481" s="25"/>
      <c r="QQM481" s="25"/>
      <c r="QQN481" s="25"/>
      <c r="QQO481" s="25"/>
      <c r="QQP481" s="25"/>
      <c r="QQQ481" s="25"/>
      <c r="QQR481" s="25"/>
      <c r="QQS481" s="25"/>
      <c r="QQT481" s="25"/>
      <c r="QQU481" s="25"/>
      <c r="QQV481" s="25"/>
      <c r="QQW481" s="25"/>
      <c r="QQX481" s="25"/>
      <c r="QQY481" s="25"/>
      <c r="QQZ481" s="25"/>
      <c r="QRA481" s="25"/>
      <c r="QRB481" s="25"/>
      <c r="QRC481" s="25"/>
      <c r="QRD481" s="25"/>
      <c r="QRE481" s="25"/>
      <c r="QRF481" s="25"/>
      <c r="QRG481" s="25"/>
      <c r="QRH481" s="25"/>
      <c r="QRI481" s="25"/>
      <c r="QRJ481" s="25"/>
      <c r="QRK481" s="25"/>
      <c r="QRL481" s="25"/>
      <c r="QRM481" s="25"/>
      <c r="QRN481" s="25"/>
      <c r="QRO481" s="25"/>
      <c r="QRP481" s="25"/>
      <c r="QRQ481" s="25"/>
      <c r="QRR481" s="25"/>
      <c r="QRS481" s="25"/>
      <c r="QRT481" s="25"/>
      <c r="QRU481" s="25"/>
      <c r="QRV481" s="25"/>
      <c r="QRW481" s="25"/>
      <c r="QRX481" s="25"/>
      <c r="QRY481" s="25"/>
      <c r="QRZ481" s="25"/>
      <c r="QSA481" s="25"/>
      <c r="QSB481" s="25"/>
      <c r="QSC481" s="25"/>
      <c r="QSD481" s="25"/>
      <c r="QSE481" s="25"/>
      <c r="QSF481" s="25"/>
      <c r="QSG481" s="25"/>
      <c r="QSH481" s="25"/>
      <c r="QSI481" s="25"/>
      <c r="QSJ481" s="25"/>
      <c r="QSK481" s="25"/>
      <c r="QSL481" s="25"/>
      <c r="QSM481" s="25"/>
      <c r="QSN481" s="25"/>
      <c r="QSO481" s="25"/>
      <c r="QSP481" s="25"/>
      <c r="QSQ481" s="25"/>
      <c r="QSR481" s="25"/>
      <c r="QSS481" s="25"/>
      <c r="QST481" s="25"/>
      <c r="QSU481" s="25"/>
      <c r="QSV481" s="25"/>
      <c r="QSW481" s="25"/>
      <c r="QSX481" s="25"/>
      <c r="QSY481" s="25"/>
      <c r="QSZ481" s="25"/>
      <c r="QTA481" s="25"/>
      <c r="QTB481" s="25"/>
      <c r="QTC481" s="25"/>
      <c r="QTD481" s="25"/>
      <c r="QTE481" s="25"/>
      <c r="QTF481" s="25"/>
      <c r="QTG481" s="25"/>
      <c r="QTH481" s="25"/>
      <c r="QTI481" s="25"/>
      <c r="QTJ481" s="25"/>
      <c r="QTK481" s="25"/>
      <c r="QTL481" s="25"/>
      <c r="QTM481" s="25"/>
      <c r="QTN481" s="25"/>
      <c r="QTO481" s="25"/>
      <c r="QTP481" s="25"/>
      <c r="QTQ481" s="25"/>
      <c r="QTR481" s="25"/>
      <c r="QTS481" s="25"/>
      <c r="QTT481" s="25"/>
      <c r="QTU481" s="25"/>
      <c r="QTV481" s="25"/>
      <c r="QTW481" s="25"/>
      <c r="QTX481" s="25"/>
      <c r="QTY481" s="25"/>
      <c r="QTZ481" s="25"/>
      <c r="QUA481" s="25"/>
      <c r="QUB481" s="25"/>
      <c r="QUC481" s="25"/>
      <c r="QUD481" s="25"/>
      <c r="QUE481" s="25"/>
      <c r="QUF481" s="25"/>
      <c r="QUG481" s="25"/>
      <c r="QUH481" s="25"/>
      <c r="QUI481" s="25"/>
      <c r="QUJ481" s="25"/>
      <c r="QUK481" s="25"/>
      <c r="QUL481" s="25"/>
      <c r="QUM481" s="25"/>
      <c r="QUN481" s="25"/>
      <c r="QUO481" s="25"/>
      <c r="QUP481" s="25"/>
      <c r="QUQ481" s="25"/>
      <c r="QUR481" s="25"/>
      <c r="QUS481" s="25"/>
      <c r="QUT481" s="25"/>
      <c r="QUU481" s="25"/>
      <c r="QUV481" s="25"/>
      <c r="QUW481" s="25"/>
      <c r="QUX481" s="25"/>
      <c r="QUY481" s="25"/>
      <c r="QUZ481" s="25"/>
      <c r="QVA481" s="25"/>
      <c r="QVB481" s="25"/>
      <c r="QVC481" s="25"/>
      <c r="QVD481" s="25"/>
      <c r="QVE481" s="25"/>
      <c r="QVF481" s="25"/>
      <c r="QVG481" s="25"/>
      <c r="QVH481" s="25"/>
      <c r="QVI481" s="25"/>
      <c r="QVJ481" s="25"/>
      <c r="QVK481" s="25"/>
      <c r="QVL481" s="25"/>
      <c r="QVM481" s="25"/>
      <c r="QVN481" s="25"/>
      <c r="QVO481" s="25"/>
      <c r="QVP481" s="25"/>
      <c r="QVQ481" s="25"/>
      <c r="QVR481" s="25"/>
      <c r="QVS481" s="25"/>
      <c r="QVT481" s="25"/>
      <c r="QVU481" s="25"/>
      <c r="QVV481" s="25"/>
      <c r="QVW481" s="25"/>
      <c r="QVX481" s="25"/>
      <c r="QVY481" s="25"/>
      <c r="QVZ481" s="25"/>
      <c r="QWA481" s="25"/>
      <c r="QWB481" s="25"/>
      <c r="QWC481" s="25"/>
      <c r="QWD481" s="25"/>
      <c r="QWE481" s="25"/>
      <c r="QWF481" s="25"/>
      <c r="QWG481" s="25"/>
      <c r="QWH481" s="25"/>
      <c r="QWI481" s="25"/>
      <c r="QWJ481" s="25"/>
      <c r="QWK481" s="25"/>
      <c r="QWL481" s="25"/>
      <c r="QWM481" s="25"/>
      <c r="QWN481" s="25"/>
      <c r="QWO481" s="25"/>
      <c r="QWP481" s="25"/>
      <c r="QWQ481" s="25"/>
      <c r="QWR481" s="25"/>
      <c r="QWS481" s="25"/>
      <c r="QWT481" s="25"/>
      <c r="QWU481" s="25"/>
      <c r="QWV481" s="25"/>
      <c r="QWW481" s="25"/>
      <c r="QWX481" s="25"/>
      <c r="QWY481" s="25"/>
      <c r="QWZ481" s="25"/>
      <c r="QXA481" s="25"/>
      <c r="QXB481" s="25"/>
      <c r="QXC481" s="25"/>
      <c r="QXD481" s="25"/>
      <c r="QXE481" s="25"/>
      <c r="QXF481" s="25"/>
      <c r="QXG481" s="25"/>
      <c r="QXH481" s="25"/>
      <c r="QXI481" s="25"/>
      <c r="QXJ481" s="25"/>
      <c r="QXK481" s="25"/>
      <c r="QXL481" s="25"/>
      <c r="QXM481" s="25"/>
      <c r="QXN481" s="25"/>
      <c r="QXO481" s="25"/>
      <c r="QXP481" s="25"/>
      <c r="QXQ481" s="25"/>
      <c r="QXR481" s="25"/>
      <c r="QXS481" s="25"/>
      <c r="QXT481" s="25"/>
      <c r="QXU481" s="25"/>
      <c r="QXV481" s="25"/>
      <c r="QXW481" s="25"/>
      <c r="QXX481" s="25"/>
      <c r="QXY481" s="25"/>
      <c r="QXZ481" s="25"/>
      <c r="QYA481" s="25"/>
      <c r="QYB481" s="25"/>
      <c r="QYC481" s="25"/>
      <c r="QYD481" s="25"/>
      <c r="QYE481" s="25"/>
      <c r="QYF481" s="25"/>
      <c r="QYG481" s="25"/>
      <c r="QYH481" s="25"/>
      <c r="QYI481" s="25"/>
      <c r="QYJ481" s="25"/>
      <c r="QYK481" s="25"/>
      <c r="QYL481" s="25"/>
      <c r="QYM481" s="25"/>
      <c r="QYN481" s="25"/>
      <c r="QYO481" s="25"/>
      <c r="QYP481" s="25"/>
      <c r="QYQ481" s="25"/>
      <c r="QYR481" s="25"/>
      <c r="QYS481" s="25"/>
      <c r="QYT481" s="25"/>
      <c r="QYU481" s="25"/>
      <c r="QYV481" s="25"/>
      <c r="QYW481" s="25"/>
      <c r="QYX481" s="25"/>
      <c r="QYY481" s="25"/>
      <c r="QYZ481" s="25"/>
      <c r="QZA481" s="25"/>
      <c r="QZB481" s="25"/>
      <c r="QZC481" s="25"/>
      <c r="QZD481" s="25"/>
      <c r="QZE481" s="25"/>
      <c r="QZF481" s="25"/>
      <c r="QZG481" s="25"/>
      <c r="QZH481" s="25"/>
      <c r="QZI481" s="25"/>
      <c r="QZJ481" s="25"/>
      <c r="QZK481" s="25"/>
      <c r="QZL481" s="25"/>
      <c r="QZM481" s="25"/>
      <c r="QZN481" s="25"/>
      <c r="QZO481" s="25"/>
      <c r="QZP481" s="25"/>
      <c r="QZQ481" s="25"/>
      <c r="QZR481" s="25"/>
      <c r="QZS481" s="25"/>
      <c r="QZT481" s="25"/>
      <c r="QZU481" s="25"/>
      <c r="QZV481" s="25"/>
      <c r="QZW481" s="25"/>
      <c r="QZX481" s="25"/>
      <c r="QZY481" s="25"/>
      <c r="QZZ481" s="25"/>
      <c r="RAA481" s="25"/>
      <c r="RAB481" s="25"/>
      <c r="RAC481" s="25"/>
      <c r="RAD481" s="25"/>
      <c r="RAE481" s="25"/>
      <c r="RAF481" s="25"/>
      <c r="RAG481" s="25"/>
      <c r="RAH481" s="25"/>
      <c r="RAI481" s="25"/>
      <c r="RAJ481" s="25"/>
      <c r="RAK481" s="25"/>
      <c r="RAL481" s="25"/>
      <c r="RAM481" s="25"/>
      <c r="RAN481" s="25"/>
      <c r="RAO481" s="25"/>
      <c r="RAP481" s="25"/>
      <c r="RAQ481" s="25"/>
      <c r="RAR481" s="25"/>
      <c r="RAS481" s="25"/>
      <c r="RAT481" s="25"/>
      <c r="RAU481" s="25"/>
      <c r="RAV481" s="25"/>
      <c r="RAW481" s="25"/>
      <c r="RAX481" s="25"/>
      <c r="RAY481" s="25"/>
      <c r="RAZ481" s="25"/>
      <c r="RBA481" s="25"/>
      <c r="RBB481" s="25"/>
      <c r="RBC481" s="25"/>
      <c r="RBD481" s="25"/>
      <c r="RBE481" s="25"/>
      <c r="RBF481" s="25"/>
      <c r="RBG481" s="25"/>
      <c r="RBH481" s="25"/>
      <c r="RBI481" s="25"/>
      <c r="RBJ481" s="25"/>
      <c r="RBK481" s="25"/>
      <c r="RBL481" s="25"/>
      <c r="RBM481" s="25"/>
      <c r="RBN481" s="25"/>
      <c r="RBO481" s="25"/>
      <c r="RBP481" s="25"/>
      <c r="RBQ481" s="25"/>
      <c r="RBR481" s="25"/>
      <c r="RBS481" s="25"/>
      <c r="RBT481" s="25"/>
      <c r="RBU481" s="25"/>
      <c r="RBV481" s="25"/>
      <c r="RBW481" s="25"/>
      <c r="RBX481" s="25"/>
      <c r="RBY481" s="25"/>
      <c r="RBZ481" s="25"/>
      <c r="RCA481" s="25"/>
      <c r="RCB481" s="25"/>
      <c r="RCC481" s="25"/>
      <c r="RCD481" s="25"/>
      <c r="RCE481" s="25"/>
      <c r="RCF481" s="25"/>
      <c r="RCG481" s="25"/>
      <c r="RCH481" s="25"/>
      <c r="RCI481" s="25"/>
      <c r="RCJ481" s="25"/>
      <c r="RCK481" s="25"/>
      <c r="RCL481" s="25"/>
      <c r="RCM481" s="25"/>
      <c r="RCN481" s="25"/>
      <c r="RCO481" s="25"/>
      <c r="RCP481" s="25"/>
      <c r="RCQ481" s="25"/>
      <c r="RCR481" s="25"/>
      <c r="RCS481" s="25"/>
      <c r="RCT481" s="25"/>
      <c r="RCU481" s="25"/>
      <c r="RCV481" s="25"/>
      <c r="RCW481" s="25"/>
      <c r="RCX481" s="25"/>
      <c r="RCY481" s="25"/>
      <c r="RCZ481" s="25"/>
      <c r="RDA481" s="25"/>
      <c r="RDB481" s="25"/>
      <c r="RDC481" s="25"/>
      <c r="RDD481" s="25"/>
      <c r="RDE481" s="25"/>
      <c r="RDF481" s="25"/>
      <c r="RDG481" s="25"/>
      <c r="RDH481" s="25"/>
      <c r="RDI481" s="25"/>
      <c r="RDJ481" s="25"/>
      <c r="RDK481" s="25"/>
      <c r="RDL481" s="25"/>
      <c r="RDM481" s="25"/>
      <c r="RDN481" s="25"/>
      <c r="RDO481" s="25"/>
      <c r="RDP481" s="25"/>
      <c r="RDQ481" s="25"/>
      <c r="RDR481" s="25"/>
      <c r="RDS481" s="25"/>
      <c r="RDT481" s="25"/>
      <c r="RDU481" s="25"/>
      <c r="RDV481" s="25"/>
      <c r="RDW481" s="25"/>
      <c r="RDX481" s="25"/>
      <c r="RDY481" s="25"/>
      <c r="RDZ481" s="25"/>
      <c r="REA481" s="25"/>
      <c r="REB481" s="25"/>
      <c r="REC481" s="25"/>
      <c r="RED481" s="25"/>
      <c r="REE481" s="25"/>
      <c r="REF481" s="25"/>
      <c r="REG481" s="25"/>
      <c r="REH481" s="25"/>
      <c r="REI481" s="25"/>
      <c r="REJ481" s="25"/>
      <c r="REK481" s="25"/>
      <c r="REL481" s="25"/>
      <c r="REM481" s="25"/>
      <c r="REN481" s="25"/>
      <c r="REO481" s="25"/>
      <c r="REP481" s="25"/>
      <c r="REQ481" s="25"/>
      <c r="RER481" s="25"/>
      <c r="RES481" s="25"/>
      <c r="RET481" s="25"/>
      <c r="REU481" s="25"/>
      <c r="REV481" s="25"/>
      <c r="REW481" s="25"/>
      <c r="REX481" s="25"/>
      <c r="REY481" s="25"/>
      <c r="REZ481" s="25"/>
      <c r="RFA481" s="25"/>
      <c r="RFB481" s="25"/>
      <c r="RFC481" s="25"/>
      <c r="RFD481" s="25"/>
      <c r="RFE481" s="25"/>
      <c r="RFF481" s="25"/>
      <c r="RFG481" s="25"/>
      <c r="RFH481" s="25"/>
      <c r="RFI481" s="25"/>
      <c r="RFJ481" s="25"/>
      <c r="RFK481" s="25"/>
      <c r="RFL481" s="25"/>
      <c r="RFM481" s="25"/>
      <c r="RFN481" s="25"/>
      <c r="RFO481" s="25"/>
      <c r="RFP481" s="25"/>
      <c r="RFQ481" s="25"/>
      <c r="RFR481" s="25"/>
      <c r="RFS481" s="25"/>
      <c r="RFT481" s="25"/>
      <c r="RFU481" s="25"/>
      <c r="RFV481" s="25"/>
      <c r="RFW481" s="25"/>
      <c r="RFX481" s="25"/>
      <c r="RFY481" s="25"/>
      <c r="RFZ481" s="25"/>
      <c r="RGA481" s="25"/>
      <c r="RGB481" s="25"/>
      <c r="RGC481" s="25"/>
      <c r="RGD481" s="25"/>
      <c r="RGE481" s="25"/>
      <c r="RGF481" s="25"/>
      <c r="RGG481" s="25"/>
      <c r="RGH481" s="25"/>
      <c r="RGI481" s="25"/>
      <c r="RGJ481" s="25"/>
      <c r="RGK481" s="25"/>
      <c r="RGL481" s="25"/>
      <c r="RGM481" s="25"/>
      <c r="RGN481" s="25"/>
      <c r="RGO481" s="25"/>
      <c r="RGP481" s="25"/>
      <c r="RGQ481" s="25"/>
      <c r="RGR481" s="25"/>
      <c r="RGS481" s="25"/>
      <c r="RGT481" s="25"/>
      <c r="RGU481" s="25"/>
      <c r="RGV481" s="25"/>
      <c r="RGW481" s="25"/>
      <c r="RGX481" s="25"/>
      <c r="RGY481" s="25"/>
      <c r="RGZ481" s="25"/>
      <c r="RHA481" s="25"/>
      <c r="RHB481" s="25"/>
      <c r="RHC481" s="25"/>
      <c r="RHD481" s="25"/>
      <c r="RHE481" s="25"/>
      <c r="RHF481" s="25"/>
      <c r="RHG481" s="25"/>
      <c r="RHH481" s="25"/>
      <c r="RHI481" s="25"/>
      <c r="RHJ481" s="25"/>
      <c r="RHK481" s="25"/>
      <c r="RHL481" s="25"/>
      <c r="RHM481" s="25"/>
      <c r="RHN481" s="25"/>
      <c r="RHO481" s="25"/>
      <c r="RHP481" s="25"/>
      <c r="RHQ481" s="25"/>
      <c r="RHR481" s="25"/>
      <c r="RHS481" s="25"/>
      <c r="RHT481" s="25"/>
      <c r="RHU481" s="25"/>
      <c r="RHV481" s="25"/>
      <c r="RHW481" s="25"/>
      <c r="RHX481" s="25"/>
      <c r="RHY481" s="25"/>
      <c r="RHZ481" s="25"/>
      <c r="RIA481" s="25"/>
      <c r="RIB481" s="25"/>
      <c r="RIC481" s="25"/>
      <c r="RID481" s="25"/>
      <c r="RIE481" s="25"/>
      <c r="RIF481" s="25"/>
      <c r="RIG481" s="25"/>
      <c r="RIH481" s="25"/>
      <c r="RII481" s="25"/>
      <c r="RIJ481" s="25"/>
      <c r="RIK481" s="25"/>
      <c r="RIL481" s="25"/>
      <c r="RIM481" s="25"/>
      <c r="RIN481" s="25"/>
      <c r="RIO481" s="25"/>
      <c r="RIP481" s="25"/>
      <c r="RIQ481" s="25"/>
      <c r="RIR481" s="25"/>
      <c r="RIS481" s="25"/>
      <c r="RIT481" s="25"/>
      <c r="RIU481" s="25"/>
      <c r="RIV481" s="25"/>
      <c r="RIW481" s="25"/>
      <c r="RIX481" s="25"/>
      <c r="RIY481" s="25"/>
      <c r="RIZ481" s="25"/>
      <c r="RJA481" s="25"/>
      <c r="RJB481" s="25"/>
      <c r="RJC481" s="25"/>
      <c r="RJD481" s="25"/>
      <c r="RJE481" s="25"/>
      <c r="RJF481" s="25"/>
      <c r="RJG481" s="25"/>
      <c r="RJH481" s="25"/>
      <c r="RJI481" s="25"/>
      <c r="RJJ481" s="25"/>
      <c r="RJK481" s="25"/>
      <c r="RJL481" s="25"/>
      <c r="RJM481" s="25"/>
      <c r="RJN481" s="25"/>
      <c r="RJO481" s="25"/>
      <c r="RJP481" s="25"/>
      <c r="RJQ481" s="25"/>
      <c r="RJR481" s="25"/>
      <c r="RJS481" s="25"/>
      <c r="RJT481" s="25"/>
      <c r="RJU481" s="25"/>
      <c r="RJV481" s="25"/>
      <c r="RJW481" s="25"/>
      <c r="RJX481" s="25"/>
      <c r="RJY481" s="25"/>
      <c r="RJZ481" s="25"/>
      <c r="RKA481" s="25"/>
      <c r="RKB481" s="25"/>
      <c r="RKC481" s="25"/>
      <c r="RKD481" s="25"/>
      <c r="RKE481" s="25"/>
      <c r="RKF481" s="25"/>
      <c r="RKG481" s="25"/>
      <c r="RKH481" s="25"/>
      <c r="RKI481" s="25"/>
      <c r="RKJ481" s="25"/>
      <c r="RKK481" s="25"/>
      <c r="RKL481" s="25"/>
      <c r="RKM481" s="25"/>
      <c r="RKN481" s="25"/>
      <c r="RKO481" s="25"/>
      <c r="RKP481" s="25"/>
      <c r="RKQ481" s="25"/>
      <c r="RKR481" s="25"/>
      <c r="RKS481" s="25"/>
      <c r="RKT481" s="25"/>
      <c r="RKU481" s="25"/>
      <c r="RKV481" s="25"/>
      <c r="RKW481" s="25"/>
      <c r="RKX481" s="25"/>
      <c r="RKY481" s="25"/>
      <c r="RKZ481" s="25"/>
      <c r="RLA481" s="25"/>
      <c r="RLB481" s="25"/>
      <c r="RLC481" s="25"/>
      <c r="RLD481" s="25"/>
      <c r="RLE481" s="25"/>
      <c r="RLF481" s="25"/>
      <c r="RLG481" s="25"/>
      <c r="RLH481" s="25"/>
      <c r="RLI481" s="25"/>
      <c r="RLJ481" s="25"/>
      <c r="RLK481" s="25"/>
      <c r="RLL481" s="25"/>
      <c r="RLM481" s="25"/>
      <c r="RLN481" s="25"/>
      <c r="RLO481" s="25"/>
      <c r="RLP481" s="25"/>
      <c r="RLQ481" s="25"/>
      <c r="RLR481" s="25"/>
      <c r="RLS481" s="25"/>
      <c r="RLT481" s="25"/>
      <c r="RLU481" s="25"/>
      <c r="RLV481" s="25"/>
      <c r="RLW481" s="25"/>
      <c r="RLX481" s="25"/>
      <c r="RLY481" s="25"/>
      <c r="RLZ481" s="25"/>
      <c r="RMA481" s="25"/>
      <c r="RMB481" s="25"/>
      <c r="RMC481" s="25"/>
      <c r="RMD481" s="25"/>
      <c r="RME481" s="25"/>
      <c r="RMF481" s="25"/>
      <c r="RMG481" s="25"/>
      <c r="RMH481" s="25"/>
      <c r="RMI481" s="25"/>
      <c r="RMJ481" s="25"/>
      <c r="RMK481" s="25"/>
      <c r="RML481" s="25"/>
      <c r="RMM481" s="25"/>
      <c r="RMN481" s="25"/>
      <c r="RMO481" s="25"/>
      <c r="RMP481" s="25"/>
      <c r="RMQ481" s="25"/>
      <c r="RMR481" s="25"/>
      <c r="RMS481" s="25"/>
      <c r="RMT481" s="25"/>
      <c r="RMU481" s="25"/>
      <c r="RMV481" s="25"/>
      <c r="RMW481" s="25"/>
      <c r="RMX481" s="25"/>
      <c r="RMY481" s="25"/>
      <c r="RMZ481" s="25"/>
      <c r="RNA481" s="25"/>
      <c r="RNB481" s="25"/>
      <c r="RNC481" s="25"/>
      <c r="RND481" s="25"/>
      <c r="RNE481" s="25"/>
      <c r="RNF481" s="25"/>
      <c r="RNG481" s="25"/>
      <c r="RNH481" s="25"/>
      <c r="RNI481" s="25"/>
      <c r="RNJ481" s="25"/>
      <c r="RNK481" s="25"/>
      <c r="RNL481" s="25"/>
      <c r="RNM481" s="25"/>
      <c r="RNN481" s="25"/>
      <c r="RNO481" s="25"/>
      <c r="RNP481" s="25"/>
      <c r="RNQ481" s="25"/>
      <c r="RNR481" s="25"/>
      <c r="RNS481" s="25"/>
      <c r="RNT481" s="25"/>
      <c r="RNU481" s="25"/>
      <c r="RNV481" s="25"/>
      <c r="RNW481" s="25"/>
      <c r="RNX481" s="25"/>
      <c r="RNY481" s="25"/>
      <c r="RNZ481" s="25"/>
      <c r="ROA481" s="25"/>
      <c r="ROB481" s="25"/>
      <c r="ROC481" s="25"/>
      <c r="ROD481" s="25"/>
      <c r="ROE481" s="25"/>
      <c r="ROF481" s="25"/>
      <c r="ROG481" s="25"/>
      <c r="ROH481" s="25"/>
      <c r="ROI481" s="25"/>
      <c r="ROJ481" s="25"/>
      <c r="ROK481" s="25"/>
      <c r="ROL481" s="25"/>
      <c r="ROM481" s="25"/>
      <c r="RON481" s="25"/>
      <c r="ROO481" s="25"/>
      <c r="ROP481" s="25"/>
      <c r="ROQ481" s="25"/>
      <c r="ROR481" s="25"/>
      <c r="ROS481" s="25"/>
      <c r="ROT481" s="25"/>
      <c r="ROU481" s="25"/>
      <c r="ROV481" s="25"/>
      <c r="ROW481" s="25"/>
      <c r="ROX481" s="25"/>
      <c r="ROY481" s="25"/>
      <c r="ROZ481" s="25"/>
      <c r="RPA481" s="25"/>
      <c r="RPB481" s="25"/>
      <c r="RPC481" s="25"/>
      <c r="RPD481" s="25"/>
      <c r="RPE481" s="25"/>
      <c r="RPF481" s="25"/>
      <c r="RPG481" s="25"/>
      <c r="RPH481" s="25"/>
      <c r="RPI481" s="25"/>
      <c r="RPJ481" s="25"/>
      <c r="RPK481" s="25"/>
      <c r="RPL481" s="25"/>
      <c r="RPM481" s="25"/>
      <c r="RPN481" s="25"/>
      <c r="RPO481" s="25"/>
      <c r="RPP481" s="25"/>
      <c r="RPQ481" s="25"/>
      <c r="RPR481" s="25"/>
      <c r="RPS481" s="25"/>
      <c r="RPT481" s="25"/>
      <c r="RPU481" s="25"/>
      <c r="RPV481" s="25"/>
      <c r="RPW481" s="25"/>
      <c r="RPX481" s="25"/>
      <c r="RPY481" s="25"/>
      <c r="RPZ481" s="25"/>
      <c r="RQA481" s="25"/>
      <c r="RQB481" s="25"/>
      <c r="RQC481" s="25"/>
      <c r="RQD481" s="25"/>
      <c r="RQE481" s="25"/>
      <c r="RQF481" s="25"/>
      <c r="RQG481" s="25"/>
      <c r="RQH481" s="25"/>
      <c r="RQI481" s="25"/>
      <c r="RQJ481" s="25"/>
      <c r="RQK481" s="25"/>
      <c r="RQL481" s="25"/>
      <c r="RQM481" s="25"/>
      <c r="RQN481" s="25"/>
      <c r="RQO481" s="25"/>
      <c r="RQP481" s="25"/>
      <c r="RQQ481" s="25"/>
      <c r="RQR481" s="25"/>
      <c r="RQS481" s="25"/>
      <c r="RQT481" s="25"/>
      <c r="RQU481" s="25"/>
      <c r="RQV481" s="25"/>
      <c r="RQW481" s="25"/>
      <c r="RQX481" s="25"/>
      <c r="RQY481" s="25"/>
      <c r="RQZ481" s="25"/>
      <c r="RRA481" s="25"/>
      <c r="RRB481" s="25"/>
      <c r="RRC481" s="25"/>
      <c r="RRD481" s="25"/>
      <c r="RRE481" s="25"/>
      <c r="RRF481" s="25"/>
      <c r="RRG481" s="25"/>
      <c r="RRH481" s="25"/>
      <c r="RRI481" s="25"/>
      <c r="RRJ481" s="25"/>
      <c r="RRK481" s="25"/>
      <c r="RRL481" s="25"/>
      <c r="RRM481" s="25"/>
      <c r="RRN481" s="25"/>
      <c r="RRO481" s="25"/>
      <c r="RRP481" s="25"/>
      <c r="RRQ481" s="25"/>
      <c r="RRR481" s="25"/>
      <c r="RRS481" s="25"/>
      <c r="RRT481" s="25"/>
      <c r="RRU481" s="25"/>
      <c r="RRV481" s="25"/>
      <c r="RRW481" s="25"/>
      <c r="RRX481" s="25"/>
      <c r="RRY481" s="25"/>
      <c r="RRZ481" s="25"/>
      <c r="RSA481" s="25"/>
      <c r="RSB481" s="25"/>
      <c r="RSC481" s="25"/>
      <c r="RSD481" s="25"/>
      <c r="RSE481" s="25"/>
      <c r="RSF481" s="25"/>
      <c r="RSG481" s="25"/>
      <c r="RSH481" s="25"/>
      <c r="RSI481" s="25"/>
      <c r="RSJ481" s="25"/>
      <c r="RSK481" s="25"/>
      <c r="RSL481" s="25"/>
      <c r="RSM481" s="25"/>
      <c r="RSN481" s="25"/>
      <c r="RSO481" s="25"/>
      <c r="RSP481" s="25"/>
      <c r="RSQ481" s="25"/>
      <c r="RSR481" s="25"/>
      <c r="RSS481" s="25"/>
      <c r="RST481" s="25"/>
      <c r="RSU481" s="25"/>
      <c r="RSV481" s="25"/>
      <c r="RSW481" s="25"/>
      <c r="RSX481" s="25"/>
      <c r="RSY481" s="25"/>
      <c r="RSZ481" s="25"/>
      <c r="RTA481" s="25"/>
      <c r="RTB481" s="25"/>
      <c r="RTC481" s="25"/>
      <c r="RTD481" s="25"/>
      <c r="RTE481" s="25"/>
      <c r="RTF481" s="25"/>
      <c r="RTG481" s="25"/>
      <c r="RTH481" s="25"/>
      <c r="RTI481" s="25"/>
      <c r="RTJ481" s="25"/>
      <c r="RTK481" s="25"/>
      <c r="RTL481" s="25"/>
      <c r="RTM481" s="25"/>
      <c r="RTN481" s="25"/>
      <c r="RTO481" s="25"/>
      <c r="RTP481" s="25"/>
      <c r="RTQ481" s="25"/>
      <c r="RTR481" s="25"/>
      <c r="RTS481" s="25"/>
      <c r="RTT481" s="25"/>
      <c r="RTU481" s="25"/>
      <c r="RTV481" s="25"/>
      <c r="RTW481" s="25"/>
      <c r="RTX481" s="25"/>
      <c r="RTY481" s="25"/>
      <c r="RTZ481" s="25"/>
      <c r="RUA481" s="25"/>
      <c r="RUB481" s="25"/>
      <c r="RUC481" s="25"/>
      <c r="RUD481" s="25"/>
      <c r="RUE481" s="25"/>
      <c r="RUF481" s="25"/>
      <c r="RUG481" s="25"/>
      <c r="RUH481" s="25"/>
      <c r="RUI481" s="25"/>
      <c r="RUJ481" s="25"/>
      <c r="RUK481" s="25"/>
      <c r="RUL481" s="25"/>
      <c r="RUM481" s="25"/>
      <c r="RUN481" s="25"/>
      <c r="RUO481" s="25"/>
      <c r="RUP481" s="25"/>
      <c r="RUQ481" s="25"/>
      <c r="RUR481" s="25"/>
      <c r="RUS481" s="25"/>
      <c r="RUT481" s="25"/>
      <c r="RUU481" s="25"/>
      <c r="RUV481" s="25"/>
      <c r="RUW481" s="25"/>
      <c r="RUX481" s="25"/>
      <c r="RUY481" s="25"/>
      <c r="RUZ481" s="25"/>
      <c r="RVA481" s="25"/>
      <c r="RVB481" s="25"/>
      <c r="RVC481" s="25"/>
      <c r="RVD481" s="25"/>
      <c r="RVE481" s="25"/>
      <c r="RVF481" s="25"/>
      <c r="RVG481" s="25"/>
      <c r="RVH481" s="25"/>
      <c r="RVI481" s="25"/>
      <c r="RVJ481" s="25"/>
      <c r="RVK481" s="25"/>
      <c r="RVL481" s="25"/>
      <c r="RVM481" s="25"/>
      <c r="RVN481" s="25"/>
      <c r="RVO481" s="25"/>
      <c r="RVP481" s="25"/>
      <c r="RVQ481" s="25"/>
      <c r="RVR481" s="25"/>
      <c r="RVS481" s="25"/>
      <c r="RVT481" s="25"/>
      <c r="RVU481" s="25"/>
      <c r="RVV481" s="25"/>
      <c r="RVW481" s="25"/>
      <c r="RVX481" s="25"/>
      <c r="RVY481" s="25"/>
      <c r="RVZ481" s="25"/>
      <c r="RWA481" s="25"/>
      <c r="RWB481" s="25"/>
      <c r="RWC481" s="25"/>
      <c r="RWD481" s="25"/>
      <c r="RWE481" s="25"/>
      <c r="RWF481" s="25"/>
      <c r="RWG481" s="25"/>
      <c r="RWH481" s="25"/>
      <c r="RWI481" s="25"/>
      <c r="RWJ481" s="25"/>
      <c r="RWK481" s="25"/>
      <c r="RWL481" s="25"/>
      <c r="RWM481" s="25"/>
      <c r="RWN481" s="25"/>
      <c r="RWO481" s="25"/>
      <c r="RWP481" s="25"/>
      <c r="RWQ481" s="25"/>
      <c r="RWR481" s="25"/>
      <c r="RWS481" s="25"/>
      <c r="RWT481" s="25"/>
      <c r="RWU481" s="25"/>
      <c r="RWV481" s="25"/>
      <c r="RWW481" s="25"/>
      <c r="RWX481" s="25"/>
      <c r="RWY481" s="25"/>
      <c r="RWZ481" s="25"/>
      <c r="RXA481" s="25"/>
      <c r="RXB481" s="25"/>
      <c r="RXC481" s="25"/>
      <c r="RXD481" s="25"/>
      <c r="RXE481" s="25"/>
      <c r="RXF481" s="25"/>
      <c r="RXG481" s="25"/>
      <c r="RXH481" s="25"/>
      <c r="RXI481" s="25"/>
      <c r="RXJ481" s="25"/>
      <c r="RXK481" s="25"/>
      <c r="RXL481" s="25"/>
      <c r="RXM481" s="25"/>
      <c r="RXN481" s="25"/>
      <c r="RXO481" s="25"/>
      <c r="RXP481" s="25"/>
      <c r="RXQ481" s="25"/>
      <c r="RXR481" s="25"/>
      <c r="RXS481" s="25"/>
      <c r="RXT481" s="25"/>
      <c r="RXU481" s="25"/>
      <c r="RXV481" s="25"/>
      <c r="RXW481" s="25"/>
      <c r="RXX481" s="25"/>
      <c r="RXY481" s="25"/>
      <c r="RXZ481" s="25"/>
      <c r="RYA481" s="25"/>
      <c r="RYB481" s="25"/>
      <c r="RYC481" s="25"/>
      <c r="RYD481" s="25"/>
      <c r="RYE481" s="25"/>
      <c r="RYF481" s="25"/>
      <c r="RYG481" s="25"/>
      <c r="RYH481" s="25"/>
      <c r="RYI481" s="25"/>
      <c r="RYJ481" s="25"/>
      <c r="RYK481" s="25"/>
      <c r="RYL481" s="25"/>
      <c r="RYM481" s="25"/>
      <c r="RYN481" s="25"/>
      <c r="RYO481" s="25"/>
      <c r="RYP481" s="25"/>
      <c r="RYQ481" s="25"/>
      <c r="RYR481" s="25"/>
      <c r="RYS481" s="25"/>
      <c r="RYT481" s="25"/>
      <c r="RYU481" s="25"/>
      <c r="RYV481" s="25"/>
      <c r="RYW481" s="25"/>
      <c r="RYX481" s="25"/>
      <c r="RYY481" s="25"/>
      <c r="RYZ481" s="25"/>
      <c r="RZA481" s="25"/>
      <c r="RZB481" s="25"/>
      <c r="RZC481" s="25"/>
      <c r="RZD481" s="25"/>
      <c r="RZE481" s="25"/>
      <c r="RZF481" s="25"/>
      <c r="RZG481" s="25"/>
      <c r="RZH481" s="25"/>
      <c r="RZI481" s="25"/>
      <c r="RZJ481" s="25"/>
      <c r="RZK481" s="25"/>
      <c r="RZL481" s="25"/>
      <c r="RZM481" s="25"/>
      <c r="RZN481" s="25"/>
      <c r="RZO481" s="25"/>
      <c r="RZP481" s="25"/>
      <c r="RZQ481" s="25"/>
      <c r="RZR481" s="25"/>
      <c r="RZS481" s="25"/>
      <c r="RZT481" s="25"/>
      <c r="RZU481" s="25"/>
      <c r="RZV481" s="25"/>
      <c r="RZW481" s="25"/>
      <c r="RZX481" s="25"/>
      <c r="RZY481" s="25"/>
      <c r="RZZ481" s="25"/>
      <c r="SAA481" s="25"/>
      <c r="SAB481" s="25"/>
      <c r="SAC481" s="25"/>
      <c r="SAD481" s="25"/>
      <c r="SAE481" s="25"/>
      <c r="SAF481" s="25"/>
      <c r="SAG481" s="25"/>
      <c r="SAH481" s="25"/>
      <c r="SAI481" s="25"/>
      <c r="SAJ481" s="25"/>
      <c r="SAK481" s="25"/>
      <c r="SAL481" s="25"/>
      <c r="SAM481" s="25"/>
      <c r="SAN481" s="25"/>
      <c r="SAO481" s="25"/>
      <c r="SAP481" s="25"/>
      <c r="SAQ481" s="25"/>
      <c r="SAR481" s="25"/>
      <c r="SAS481" s="25"/>
      <c r="SAT481" s="25"/>
      <c r="SAU481" s="25"/>
      <c r="SAV481" s="25"/>
      <c r="SAW481" s="25"/>
      <c r="SAX481" s="25"/>
      <c r="SAY481" s="25"/>
      <c r="SAZ481" s="25"/>
      <c r="SBA481" s="25"/>
      <c r="SBB481" s="25"/>
      <c r="SBC481" s="25"/>
      <c r="SBD481" s="25"/>
      <c r="SBE481" s="25"/>
      <c r="SBF481" s="25"/>
      <c r="SBG481" s="25"/>
      <c r="SBH481" s="25"/>
      <c r="SBI481" s="25"/>
      <c r="SBJ481" s="25"/>
      <c r="SBK481" s="25"/>
      <c r="SBL481" s="25"/>
      <c r="SBM481" s="25"/>
      <c r="SBN481" s="25"/>
      <c r="SBO481" s="25"/>
      <c r="SBP481" s="25"/>
      <c r="SBQ481" s="25"/>
      <c r="SBR481" s="25"/>
      <c r="SBS481" s="25"/>
      <c r="SBT481" s="25"/>
      <c r="SBU481" s="25"/>
      <c r="SBV481" s="25"/>
      <c r="SBW481" s="25"/>
      <c r="SBX481" s="25"/>
      <c r="SBY481" s="25"/>
      <c r="SBZ481" s="25"/>
      <c r="SCA481" s="25"/>
      <c r="SCB481" s="25"/>
      <c r="SCC481" s="25"/>
      <c r="SCD481" s="25"/>
      <c r="SCE481" s="25"/>
      <c r="SCF481" s="25"/>
      <c r="SCG481" s="25"/>
      <c r="SCH481" s="25"/>
      <c r="SCI481" s="25"/>
      <c r="SCJ481" s="25"/>
      <c r="SCK481" s="25"/>
      <c r="SCL481" s="25"/>
      <c r="SCM481" s="25"/>
      <c r="SCN481" s="25"/>
      <c r="SCO481" s="25"/>
      <c r="SCP481" s="25"/>
      <c r="SCQ481" s="25"/>
      <c r="SCR481" s="25"/>
      <c r="SCS481" s="25"/>
      <c r="SCT481" s="25"/>
      <c r="SCU481" s="25"/>
      <c r="SCV481" s="25"/>
      <c r="SCW481" s="25"/>
      <c r="SCX481" s="25"/>
      <c r="SCY481" s="25"/>
      <c r="SCZ481" s="25"/>
      <c r="SDA481" s="25"/>
      <c r="SDB481" s="25"/>
      <c r="SDC481" s="25"/>
      <c r="SDD481" s="25"/>
      <c r="SDE481" s="25"/>
      <c r="SDF481" s="25"/>
      <c r="SDG481" s="25"/>
      <c r="SDH481" s="25"/>
      <c r="SDI481" s="25"/>
      <c r="SDJ481" s="25"/>
      <c r="SDK481" s="25"/>
      <c r="SDL481" s="25"/>
      <c r="SDM481" s="25"/>
      <c r="SDN481" s="25"/>
      <c r="SDO481" s="25"/>
      <c r="SDP481" s="25"/>
      <c r="SDQ481" s="25"/>
      <c r="SDR481" s="25"/>
      <c r="SDS481" s="25"/>
      <c r="SDT481" s="25"/>
      <c r="SDU481" s="25"/>
      <c r="SDV481" s="25"/>
      <c r="SDW481" s="25"/>
      <c r="SDX481" s="25"/>
      <c r="SDY481" s="25"/>
      <c r="SDZ481" s="25"/>
      <c r="SEA481" s="25"/>
      <c r="SEB481" s="25"/>
      <c r="SEC481" s="25"/>
      <c r="SED481" s="25"/>
      <c r="SEE481" s="25"/>
      <c r="SEF481" s="25"/>
      <c r="SEG481" s="25"/>
      <c r="SEH481" s="25"/>
      <c r="SEI481" s="25"/>
      <c r="SEJ481" s="25"/>
      <c r="SEK481" s="25"/>
      <c r="SEL481" s="25"/>
      <c r="SEM481" s="25"/>
      <c r="SEN481" s="25"/>
      <c r="SEO481" s="25"/>
      <c r="SEP481" s="25"/>
      <c r="SEQ481" s="25"/>
      <c r="SER481" s="25"/>
      <c r="SES481" s="25"/>
      <c r="SET481" s="25"/>
      <c r="SEU481" s="25"/>
      <c r="SEV481" s="25"/>
      <c r="SEW481" s="25"/>
      <c r="SEX481" s="25"/>
      <c r="SEY481" s="25"/>
      <c r="SEZ481" s="25"/>
      <c r="SFA481" s="25"/>
      <c r="SFB481" s="25"/>
      <c r="SFC481" s="25"/>
      <c r="SFD481" s="25"/>
      <c r="SFE481" s="25"/>
      <c r="SFF481" s="25"/>
      <c r="SFG481" s="25"/>
      <c r="SFH481" s="25"/>
      <c r="SFI481" s="25"/>
      <c r="SFJ481" s="25"/>
      <c r="SFK481" s="25"/>
      <c r="SFL481" s="25"/>
      <c r="SFM481" s="25"/>
      <c r="SFN481" s="25"/>
      <c r="SFO481" s="25"/>
      <c r="SFP481" s="25"/>
      <c r="SFQ481" s="25"/>
      <c r="SFR481" s="25"/>
      <c r="SFS481" s="25"/>
      <c r="SFT481" s="25"/>
      <c r="SFU481" s="25"/>
      <c r="SFV481" s="25"/>
      <c r="SFW481" s="25"/>
      <c r="SFX481" s="25"/>
      <c r="SFY481" s="25"/>
      <c r="SFZ481" s="25"/>
      <c r="SGA481" s="25"/>
      <c r="SGB481" s="25"/>
      <c r="SGC481" s="25"/>
      <c r="SGD481" s="25"/>
      <c r="SGE481" s="25"/>
      <c r="SGF481" s="25"/>
      <c r="SGG481" s="25"/>
      <c r="SGH481" s="25"/>
      <c r="SGI481" s="25"/>
      <c r="SGJ481" s="25"/>
      <c r="SGK481" s="25"/>
      <c r="SGL481" s="25"/>
      <c r="SGM481" s="25"/>
      <c r="SGN481" s="25"/>
      <c r="SGO481" s="25"/>
      <c r="SGP481" s="25"/>
      <c r="SGQ481" s="25"/>
      <c r="SGR481" s="25"/>
      <c r="SGS481" s="25"/>
      <c r="SGT481" s="25"/>
      <c r="SGU481" s="25"/>
      <c r="SGV481" s="25"/>
      <c r="SGW481" s="25"/>
      <c r="SGX481" s="25"/>
      <c r="SGY481" s="25"/>
      <c r="SGZ481" s="25"/>
      <c r="SHA481" s="25"/>
      <c r="SHB481" s="25"/>
      <c r="SHC481" s="25"/>
      <c r="SHD481" s="25"/>
      <c r="SHE481" s="25"/>
      <c r="SHF481" s="25"/>
      <c r="SHG481" s="25"/>
      <c r="SHH481" s="25"/>
      <c r="SHI481" s="25"/>
      <c r="SHJ481" s="25"/>
      <c r="SHK481" s="25"/>
      <c r="SHL481" s="25"/>
      <c r="SHM481" s="25"/>
      <c r="SHN481" s="25"/>
      <c r="SHO481" s="25"/>
      <c r="SHP481" s="25"/>
      <c r="SHQ481" s="25"/>
      <c r="SHR481" s="25"/>
      <c r="SHS481" s="25"/>
      <c r="SHT481" s="25"/>
      <c r="SHU481" s="25"/>
      <c r="SHV481" s="25"/>
      <c r="SHW481" s="25"/>
      <c r="SHX481" s="25"/>
      <c r="SHY481" s="25"/>
      <c r="SHZ481" s="25"/>
      <c r="SIA481" s="25"/>
      <c r="SIB481" s="25"/>
      <c r="SIC481" s="25"/>
      <c r="SID481" s="25"/>
      <c r="SIE481" s="25"/>
      <c r="SIF481" s="25"/>
      <c r="SIG481" s="25"/>
      <c r="SIH481" s="25"/>
      <c r="SII481" s="25"/>
      <c r="SIJ481" s="25"/>
      <c r="SIK481" s="25"/>
      <c r="SIL481" s="25"/>
      <c r="SIM481" s="25"/>
      <c r="SIN481" s="25"/>
      <c r="SIO481" s="25"/>
      <c r="SIP481" s="25"/>
      <c r="SIQ481" s="25"/>
      <c r="SIR481" s="25"/>
      <c r="SIS481" s="25"/>
      <c r="SIT481" s="25"/>
      <c r="SIU481" s="25"/>
      <c r="SIV481" s="25"/>
      <c r="SIW481" s="25"/>
      <c r="SIX481" s="25"/>
      <c r="SIY481" s="25"/>
      <c r="SIZ481" s="25"/>
      <c r="SJA481" s="25"/>
      <c r="SJB481" s="25"/>
      <c r="SJC481" s="25"/>
      <c r="SJD481" s="25"/>
      <c r="SJE481" s="25"/>
      <c r="SJF481" s="25"/>
      <c r="SJG481" s="25"/>
      <c r="SJH481" s="25"/>
      <c r="SJI481" s="25"/>
      <c r="SJJ481" s="25"/>
      <c r="SJK481" s="25"/>
      <c r="SJL481" s="25"/>
      <c r="SJM481" s="25"/>
      <c r="SJN481" s="25"/>
      <c r="SJO481" s="25"/>
      <c r="SJP481" s="25"/>
      <c r="SJQ481" s="25"/>
      <c r="SJR481" s="25"/>
      <c r="SJS481" s="25"/>
      <c r="SJT481" s="25"/>
      <c r="SJU481" s="25"/>
      <c r="SJV481" s="25"/>
      <c r="SJW481" s="25"/>
      <c r="SJX481" s="25"/>
      <c r="SJY481" s="25"/>
      <c r="SJZ481" s="25"/>
      <c r="SKA481" s="25"/>
      <c r="SKB481" s="25"/>
      <c r="SKC481" s="25"/>
      <c r="SKD481" s="25"/>
      <c r="SKE481" s="25"/>
      <c r="SKF481" s="25"/>
      <c r="SKG481" s="25"/>
      <c r="SKH481" s="25"/>
      <c r="SKI481" s="25"/>
      <c r="SKJ481" s="25"/>
      <c r="SKK481" s="25"/>
      <c r="SKL481" s="25"/>
      <c r="SKM481" s="25"/>
      <c r="SKN481" s="25"/>
      <c r="SKO481" s="25"/>
      <c r="SKP481" s="25"/>
      <c r="SKQ481" s="25"/>
      <c r="SKR481" s="25"/>
      <c r="SKS481" s="25"/>
      <c r="SKT481" s="25"/>
      <c r="SKU481" s="25"/>
      <c r="SKV481" s="25"/>
      <c r="SKW481" s="25"/>
      <c r="SKX481" s="25"/>
      <c r="SKY481" s="25"/>
      <c r="SKZ481" s="25"/>
      <c r="SLA481" s="25"/>
      <c r="SLB481" s="25"/>
      <c r="SLC481" s="25"/>
      <c r="SLD481" s="25"/>
      <c r="SLE481" s="25"/>
      <c r="SLF481" s="25"/>
      <c r="SLG481" s="25"/>
      <c r="SLH481" s="25"/>
      <c r="SLI481" s="25"/>
      <c r="SLJ481" s="25"/>
      <c r="SLK481" s="25"/>
      <c r="SLL481" s="25"/>
      <c r="SLM481" s="25"/>
      <c r="SLN481" s="25"/>
      <c r="SLO481" s="25"/>
      <c r="SLP481" s="25"/>
      <c r="SLQ481" s="25"/>
      <c r="SLR481" s="25"/>
      <c r="SLS481" s="25"/>
      <c r="SLT481" s="25"/>
      <c r="SLU481" s="25"/>
      <c r="SLV481" s="25"/>
      <c r="SLW481" s="25"/>
      <c r="SLX481" s="25"/>
      <c r="SLY481" s="25"/>
      <c r="SLZ481" s="25"/>
      <c r="SMA481" s="25"/>
      <c r="SMB481" s="25"/>
      <c r="SMC481" s="25"/>
      <c r="SMD481" s="25"/>
      <c r="SME481" s="25"/>
      <c r="SMF481" s="25"/>
      <c r="SMG481" s="25"/>
      <c r="SMH481" s="25"/>
      <c r="SMI481" s="25"/>
      <c r="SMJ481" s="25"/>
      <c r="SMK481" s="25"/>
      <c r="SML481" s="25"/>
      <c r="SMM481" s="25"/>
      <c r="SMN481" s="25"/>
      <c r="SMO481" s="25"/>
      <c r="SMP481" s="25"/>
      <c r="SMQ481" s="25"/>
      <c r="SMR481" s="25"/>
      <c r="SMS481" s="25"/>
      <c r="SMT481" s="25"/>
      <c r="SMU481" s="25"/>
      <c r="SMV481" s="25"/>
      <c r="SMW481" s="25"/>
      <c r="SMX481" s="25"/>
      <c r="SMY481" s="25"/>
      <c r="SMZ481" s="25"/>
      <c r="SNA481" s="25"/>
      <c r="SNB481" s="25"/>
      <c r="SNC481" s="25"/>
      <c r="SND481" s="25"/>
      <c r="SNE481" s="25"/>
      <c r="SNF481" s="25"/>
      <c r="SNG481" s="25"/>
      <c r="SNH481" s="25"/>
      <c r="SNI481" s="25"/>
      <c r="SNJ481" s="25"/>
      <c r="SNK481" s="25"/>
      <c r="SNL481" s="25"/>
      <c r="SNM481" s="25"/>
      <c r="SNN481" s="25"/>
      <c r="SNO481" s="25"/>
      <c r="SNP481" s="25"/>
      <c r="SNQ481" s="25"/>
      <c r="SNR481" s="25"/>
      <c r="SNS481" s="25"/>
      <c r="SNT481" s="25"/>
      <c r="SNU481" s="25"/>
      <c r="SNV481" s="25"/>
      <c r="SNW481" s="25"/>
      <c r="SNX481" s="25"/>
      <c r="SNY481" s="25"/>
      <c r="SNZ481" s="25"/>
      <c r="SOA481" s="25"/>
      <c r="SOB481" s="25"/>
      <c r="SOC481" s="25"/>
      <c r="SOD481" s="25"/>
      <c r="SOE481" s="25"/>
      <c r="SOF481" s="25"/>
      <c r="SOG481" s="25"/>
      <c r="SOH481" s="25"/>
      <c r="SOI481" s="25"/>
      <c r="SOJ481" s="25"/>
      <c r="SOK481" s="25"/>
      <c r="SOL481" s="25"/>
      <c r="SOM481" s="25"/>
      <c r="SON481" s="25"/>
      <c r="SOO481" s="25"/>
      <c r="SOP481" s="25"/>
      <c r="SOQ481" s="25"/>
      <c r="SOR481" s="25"/>
      <c r="SOS481" s="25"/>
      <c r="SOT481" s="25"/>
      <c r="SOU481" s="25"/>
      <c r="SOV481" s="25"/>
      <c r="SOW481" s="25"/>
      <c r="SOX481" s="25"/>
      <c r="SOY481" s="25"/>
      <c r="SOZ481" s="25"/>
      <c r="SPA481" s="25"/>
      <c r="SPB481" s="25"/>
      <c r="SPC481" s="25"/>
      <c r="SPD481" s="25"/>
      <c r="SPE481" s="25"/>
      <c r="SPF481" s="25"/>
      <c r="SPG481" s="25"/>
      <c r="SPH481" s="25"/>
      <c r="SPI481" s="25"/>
      <c r="SPJ481" s="25"/>
      <c r="SPK481" s="25"/>
      <c r="SPL481" s="25"/>
      <c r="SPM481" s="25"/>
      <c r="SPN481" s="25"/>
      <c r="SPO481" s="25"/>
      <c r="SPP481" s="25"/>
      <c r="SPQ481" s="25"/>
      <c r="SPR481" s="25"/>
      <c r="SPS481" s="25"/>
      <c r="SPT481" s="25"/>
      <c r="SPU481" s="25"/>
      <c r="SPV481" s="25"/>
      <c r="SPW481" s="25"/>
      <c r="SPX481" s="25"/>
      <c r="SPY481" s="25"/>
      <c r="SPZ481" s="25"/>
      <c r="SQA481" s="25"/>
      <c r="SQB481" s="25"/>
      <c r="SQC481" s="25"/>
      <c r="SQD481" s="25"/>
      <c r="SQE481" s="25"/>
      <c r="SQF481" s="25"/>
      <c r="SQG481" s="25"/>
      <c r="SQH481" s="25"/>
      <c r="SQI481" s="25"/>
      <c r="SQJ481" s="25"/>
      <c r="SQK481" s="25"/>
      <c r="SQL481" s="25"/>
      <c r="SQM481" s="25"/>
      <c r="SQN481" s="25"/>
      <c r="SQO481" s="25"/>
      <c r="SQP481" s="25"/>
      <c r="SQQ481" s="25"/>
      <c r="SQR481" s="25"/>
      <c r="SQS481" s="25"/>
      <c r="SQT481" s="25"/>
      <c r="SQU481" s="25"/>
      <c r="SQV481" s="25"/>
      <c r="SQW481" s="25"/>
      <c r="SQX481" s="25"/>
      <c r="SQY481" s="25"/>
      <c r="SQZ481" s="25"/>
      <c r="SRA481" s="25"/>
      <c r="SRB481" s="25"/>
      <c r="SRC481" s="25"/>
      <c r="SRD481" s="25"/>
      <c r="SRE481" s="25"/>
      <c r="SRF481" s="25"/>
      <c r="SRG481" s="25"/>
      <c r="SRH481" s="25"/>
      <c r="SRI481" s="25"/>
      <c r="SRJ481" s="25"/>
      <c r="SRK481" s="25"/>
      <c r="SRL481" s="25"/>
      <c r="SRM481" s="25"/>
      <c r="SRN481" s="25"/>
      <c r="SRO481" s="25"/>
      <c r="SRP481" s="25"/>
      <c r="SRQ481" s="25"/>
      <c r="SRR481" s="25"/>
      <c r="SRS481" s="25"/>
      <c r="SRT481" s="25"/>
      <c r="SRU481" s="25"/>
      <c r="SRV481" s="25"/>
      <c r="SRW481" s="25"/>
      <c r="SRX481" s="25"/>
      <c r="SRY481" s="25"/>
      <c r="SRZ481" s="25"/>
      <c r="SSA481" s="25"/>
      <c r="SSB481" s="25"/>
      <c r="SSC481" s="25"/>
      <c r="SSD481" s="25"/>
      <c r="SSE481" s="25"/>
      <c r="SSF481" s="25"/>
      <c r="SSG481" s="25"/>
      <c r="SSH481" s="25"/>
      <c r="SSI481" s="25"/>
      <c r="SSJ481" s="25"/>
      <c r="SSK481" s="25"/>
      <c r="SSL481" s="25"/>
      <c r="SSM481" s="25"/>
      <c r="SSN481" s="25"/>
      <c r="SSO481" s="25"/>
      <c r="SSP481" s="25"/>
      <c r="SSQ481" s="25"/>
      <c r="SSR481" s="25"/>
      <c r="SSS481" s="25"/>
      <c r="SST481" s="25"/>
      <c r="SSU481" s="25"/>
      <c r="SSV481" s="25"/>
      <c r="SSW481" s="25"/>
      <c r="SSX481" s="25"/>
      <c r="SSY481" s="25"/>
      <c r="SSZ481" s="25"/>
      <c r="STA481" s="25"/>
      <c r="STB481" s="25"/>
      <c r="STC481" s="25"/>
      <c r="STD481" s="25"/>
      <c r="STE481" s="25"/>
      <c r="STF481" s="25"/>
      <c r="STG481" s="25"/>
      <c r="STH481" s="25"/>
      <c r="STI481" s="25"/>
      <c r="STJ481" s="25"/>
      <c r="STK481" s="25"/>
      <c r="STL481" s="25"/>
      <c r="STM481" s="25"/>
      <c r="STN481" s="25"/>
      <c r="STO481" s="25"/>
      <c r="STP481" s="25"/>
      <c r="STQ481" s="25"/>
      <c r="STR481" s="25"/>
      <c r="STS481" s="25"/>
      <c r="STT481" s="25"/>
      <c r="STU481" s="25"/>
      <c r="STV481" s="25"/>
      <c r="STW481" s="25"/>
      <c r="STX481" s="25"/>
      <c r="STY481" s="25"/>
      <c r="STZ481" s="25"/>
      <c r="SUA481" s="25"/>
      <c r="SUB481" s="25"/>
      <c r="SUC481" s="25"/>
      <c r="SUD481" s="25"/>
      <c r="SUE481" s="25"/>
      <c r="SUF481" s="25"/>
      <c r="SUG481" s="25"/>
      <c r="SUH481" s="25"/>
      <c r="SUI481" s="25"/>
      <c r="SUJ481" s="25"/>
      <c r="SUK481" s="25"/>
      <c r="SUL481" s="25"/>
      <c r="SUM481" s="25"/>
      <c r="SUN481" s="25"/>
      <c r="SUO481" s="25"/>
      <c r="SUP481" s="25"/>
      <c r="SUQ481" s="25"/>
      <c r="SUR481" s="25"/>
      <c r="SUS481" s="25"/>
      <c r="SUT481" s="25"/>
      <c r="SUU481" s="25"/>
      <c r="SUV481" s="25"/>
      <c r="SUW481" s="25"/>
      <c r="SUX481" s="25"/>
      <c r="SUY481" s="25"/>
      <c r="SUZ481" s="25"/>
      <c r="SVA481" s="25"/>
      <c r="SVB481" s="25"/>
      <c r="SVC481" s="25"/>
      <c r="SVD481" s="25"/>
      <c r="SVE481" s="25"/>
      <c r="SVF481" s="25"/>
      <c r="SVG481" s="25"/>
      <c r="SVH481" s="25"/>
      <c r="SVI481" s="25"/>
      <c r="SVJ481" s="25"/>
      <c r="SVK481" s="25"/>
      <c r="SVL481" s="25"/>
      <c r="SVM481" s="25"/>
      <c r="SVN481" s="25"/>
      <c r="SVO481" s="25"/>
      <c r="SVP481" s="25"/>
      <c r="SVQ481" s="25"/>
      <c r="SVR481" s="25"/>
      <c r="SVS481" s="25"/>
      <c r="SVT481" s="25"/>
      <c r="SVU481" s="25"/>
      <c r="SVV481" s="25"/>
      <c r="SVW481" s="25"/>
      <c r="SVX481" s="25"/>
      <c r="SVY481" s="25"/>
      <c r="SVZ481" s="25"/>
      <c r="SWA481" s="25"/>
      <c r="SWB481" s="25"/>
      <c r="SWC481" s="25"/>
      <c r="SWD481" s="25"/>
      <c r="SWE481" s="25"/>
      <c r="SWF481" s="25"/>
      <c r="SWG481" s="25"/>
      <c r="SWH481" s="25"/>
      <c r="SWI481" s="25"/>
      <c r="SWJ481" s="25"/>
      <c r="SWK481" s="25"/>
      <c r="SWL481" s="25"/>
      <c r="SWM481" s="25"/>
      <c r="SWN481" s="25"/>
      <c r="SWO481" s="25"/>
      <c r="SWP481" s="25"/>
      <c r="SWQ481" s="25"/>
      <c r="SWR481" s="25"/>
      <c r="SWS481" s="25"/>
      <c r="SWT481" s="25"/>
      <c r="SWU481" s="25"/>
      <c r="SWV481" s="25"/>
      <c r="SWW481" s="25"/>
      <c r="SWX481" s="25"/>
      <c r="SWY481" s="25"/>
      <c r="SWZ481" s="25"/>
      <c r="SXA481" s="25"/>
      <c r="SXB481" s="25"/>
      <c r="SXC481" s="25"/>
      <c r="SXD481" s="25"/>
      <c r="SXE481" s="25"/>
      <c r="SXF481" s="25"/>
      <c r="SXG481" s="25"/>
      <c r="SXH481" s="25"/>
      <c r="SXI481" s="25"/>
      <c r="SXJ481" s="25"/>
      <c r="SXK481" s="25"/>
      <c r="SXL481" s="25"/>
      <c r="SXM481" s="25"/>
      <c r="SXN481" s="25"/>
      <c r="SXO481" s="25"/>
      <c r="SXP481" s="25"/>
      <c r="SXQ481" s="25"/>
      <c r="SXR481" s="25"/>
      <c r="SXS481" s="25"/>
      <c r="SXT481" s="25"/>
      <c r="SXU481" s="25"/>
      <c r="SXV481" s="25"/>
      <c r="SXW481" s="25"/>
      <c r="SXX481" s="25"/>
      <c r="SXY481" s="25"/>
      <c r="SXZ481" s="25"/>
      <c r="SYA481" s="25"/>
      <c r="SYB481" s="25"/>
      <c r="SYC481" s="25"/>
      <c r="SYD481" s="25"/>
      <c r="SYE481" s="25"/>
      <c r="SYF481" s="25"/>
      <c r="SYG481" s="25"/>
      <c r="SYH481" s="25"/>
      <c r="SYI481" s="25"/>
      <c r="SYJ481" s="25"/>
      <c r="SYK481" s="25"/>
      <c r="SYL481" s="25"/>
      <c r="SYM481" s="25"/>
      <c r="SYN481" s="25"/>
      <c r="SYO481" s="25"/>
      <c r="SYP481" s="25"/>
      <c r="SYQ481" s="25"/>
      <c r="SYR481" s="25"/>
      <c r="SYS481" s="25"/>
      <c r="SYT481" s="25"/>
      <c r="SYU481" s="25"/>
      <c r="SYV481" s="25"/>
      <c r="SYW481" s="25"/>
      <c r="SYX481" s="25"/>
      <c r="SYY481" s="25"/>
      <c r="SYZ481" s="25"/>
      <c r="SZA481" s="25"/>
      <c r="SZB481" s="25"/>
      <c r="SZC481" s="25"/>
      <c r="SZD481" s="25"/>
      <c r="SZE481" s="25"/>
      <c r="SZF481" s="25"/>
      <c r="SZG481" s="25"/>
      <c r="SZH481" s="25"/>
      <c r="SZI481" s="25"/>
      <c r="SZJ481" s="25"/>
      <c r="SZK481" s="25"/>
      <c r="SZL481" s="25"/>
      <c r="SZM481" s="25"/>
      <c r="SZN481" s="25"/>
      <c r="SZO481" s="25"/>
      <c r="SZP481" s="25"/>
      <c r="SZQ481" s="25"/>
      <c r="SZR481" s="25"/>
      <c r="SZS481" s="25"/>
      <c r="SZT481" s="25"/>
      <c r="SZU481" s="25"/>
      <c r="SZV481" s="25"/>
      <c r="SZW481" s="25"/>
      <c r="SZX481" s="25"/>
      <c r="SZY481" s="25"/>
      <c r="SZZ481" s="25"/>
      <c r="TAA481" s="25"/>
      <c r="TAB481" s="25"/>
      <c r="TAC481" s="25"/>
      <c r="TAD481" s="25"/>
      <c r="TAE481" s="25"/>
      <c r="TAF481" s="25"/>
      <c r="TAG481" s="25"/>
      <c r="TAH481" s="25"/>
      <c r="TAI481" s="25"/>
      <c r="TAJ481" s="25"/>
      <c r="TAK481" s="25"/>
      <c r="TAL481" s="25"/>
      <c r="TAM481" s="25"/>
      <c r="TAN481" s="25"/>
      <c r="TAO481" s="25"/>
      <c r="TAP481" s="25"/>
      <c r="TAQ481" s="25"/>
      <c r="TAR481" s="25"/>
      <c r="TAS481" s="25"/>
      <c r="TAT481" s="25"/>
      <c r="TAU481" s="25"/>
      <c r="TAV481" s="25"/>
      <c r="TAW481" s="25"/>
      <c r="TAX481" s="25"/>
      <c r="TAY481" s="25"/>
      <c r="TAZ481" s="25"/>
      <c r="TBA481" s="25"/>
      <c r="TBB481" s="25"/>
      <c r="TBC481" s="25"/>
      <c r="TBD481" s="25"/>
      <c r="TBE481" s="25"/>
      <c r="TBF481" s="25"/>
      <c r="TBG481" s="25"/>
      <c r="TBH481" s="25"/>
      <c r="TBI481" s="25"/>
      <c r="TBJ481" s="25"/>
      <c r="TBK481" s="25"/>
      <c r="TBL481" s="25"/>
      <c r="TBM481" s="25"/>
      <c r="TBN481" s="25"/>
      <c r="TBO481" s="25"/>
      <c r="TBP481" s="25"/>
      <c r="TBQ481" s="25"/>
      <c r="TBR481" s="25"/>
      <c r="TBS481" s="25"/>
      <c r="TBT481" s="25"/>
      <c r="TBU481" s="25"/>
      <c r="TBV481" s="25"/>
      <c r="TBW481" s="25"/>
      <c r="TBX481" s="25"/>
      <c r="TBY481" s="25"/>
      <c r="TBZ481" s="25"/>
      <c r="TCA481" s="25"/>
      <c r="TCB481" s="25"/>
      <c r="TCC481" s="25"/>
      <c r="TCD481" s="25"/>
      <c r="TCE481" s="25"/>
      <c r="TCF481" s="25"/>
      <c r="TCG481" s="25"/>
      <c r="TCH481" s="25"/>
      <c r="TCI481" s="25"/>
      <c r="TCJ481" s="25"/>
      <c r="TCK481" s="25"/>
      <c r="TCL481" s="25"/>
      <c r="TCM481" s="25"/>
      <c r="TCN481" s="25"/>
      <c r="TCO481" s="25"/>
      <c r="TCP481" s="25"/>
      <c r="TCQ481" s="25"/>
      <c r="TCR481" s="25"/>
      <c r="TCS481" s="25"/>
      <c r="TCT481" s="25"/>
      <c r="TCU481" s="25"/>
      <c r="TCV481" s="25"/>
      <c r="TCW481" s="25"/>
      <c r="TCX481" s="25"/>
      <c r="TCY481" s="25"/>
      <c r="TCZ481" s="25"/>
      <c r="TDA481" s="25"/>
      <c r="TDB481" s="25"/>
      <c r="TDC481" s="25"/>
      <c r="TDD481" s="25"/>
      <c r="TDE481" s="25"/>
      <c r="TDF481" s="25"/>
      <c r="TDG481" s="25"/>
      <c r="TDH481" s="25"/>
      <c r="TDI481" s="25"/>
      <c r="TDJ481" s="25"/>
      <c r="TDK481" s="25"/>
      <c r="TDL481" s="25"/>
      <c r="TDM481" s="25"/>
      <c r="TDN481" s="25"/>
      <c r="TDO481" s="25"/>
      <c r="TDP481" s="25"/>
      <c r="TDQ481" s="25"/>
      <c r="TDR481" s="25"/>
      <c r="TDS481" s="25"/>
      <c r="TDT481" s="25"/>
      <c r="TDU481" s="25"/>
      <c r="TDV481" s="25"/>
      <c r="TDW481" s="25"/>
      <c r="TDX481" s="25"/>
      <c r="TDY481" s="25"/>
      <c r="TDZ481" s="25"/>
      <c r="TEA481" s="25"/>
      <c r="TEB481" s="25"/>
      <c r="TEC481" s="25"/>
      <c r="TED481" s="25"/>
      <c r="TEE481" s="25"/>
      <c r="TEF481" s="25"/>
      <c r="TEG481" s="25"/>
      <c r="TEH481" s="25"/>
      <c r="TEI481" s="25"/>
      <c r="TEJ481" s="25"/>
      <c r="TEK481" s="25"/>
      <c r="TEL481" s="25"/>
      <c r="TEM481" s="25"/>
      <c r="TEN481" s="25"/>
      <c r="TEO481" s="25"/>
      <c r="TEP481" s="25"/>
      <c r="TEQ481" s="25"/>
      <c r="TER481" s="25"/>
      <c r="TES481" s="25"/>
      <c r="TET481" s="25"/>
      <c r="TEU481" s="25"/>
      <c r="TEV481" s="25"/>
      <c r="TEW481" s="25"/>
      <c r="TEX481" s="25"/>
      <c r="TEY481" s="25"/>
      <c r="TEZ481" s="25"/>
      <c r="TFA481" s="25"/>
      <c r="TFB481" s="25"/>
      <c r="TFC481" s="25"/>
      <c r="TFD481" s="25"/>
      <c r="TFE481" s="25"/>
      <c r="TFF481" s="25"/>
      <c r="TFG481" s="25"/>
      <c r="TFH481" s="25"/>
      <c r="TFI481" s="25"/>
      <c r="TFJ481" s="25"/>
      <c r="TFK481" s="25"/>
      <c r="TFL481" s="25"/>
      <c r="TFM481" s="25"/>
      <c r="TFN481" s="25"/>
      <c r="TFO481" s="25"/>
      <c r="TFP481" s="25"/>
      <c r="TFQ481" s="25"/>
      <c r="TFR481" s="25"/>
      <c r="TFS481" s="25"/>
      <c r="TFT481" s="25"/>
      <c r="TFU481" s="25"/>
      <c r="TFV481" s="25"/>
      <c r="TFW481" s="25"/>
      <c r="TFX481" s="25"/>
      <c r="TFY481" s="25"/>
      <c r="TFZ481" s="25"/>
      <c r="TGA481" s="25"/>
      <c r="TGB481" s="25"/>
      <c r="TGC481" s="25"/>
      <c r="TGD481" s="25"/>
      <c r="TGE481" s="25"/>
      <c r="TGF481" s="25"/>
      <c r="TGG481" s="25"/>
      <c r="TGH481" s="25"/>
      <c r="TGI481" s="25"/>
      <c r="TGJ481" s="25"/>
      <c r="TGK481" s="25"/>
      <c r="TGL481" s="25"/>
      <c r="TGM481" s="25"/>
      <c r="TGN481" s="25"/>
      <c r="TGO481" s="25"/>
      <c r="TGP481" s="25"/>
      <c r="TGQ481" s="25"/>
      <c r="TGR481" s="25"/>
      <c r="TGS481" s="25"/>
      <c r="TGT481" s="25"/>
      <c r="TGU481" s="25"/>
      <c r="TGV481" s="25"/>
      <c r="TGW481" s="25"/>
      <c r="TGX481" s="25"/>
      <c r="TGY481" s="25"/>
      <c r="TGZ481" s="25"/>
      <c r="THA481" s="25"/>
      <c r="THB481" s="25"/>
      <c r="THC481" s="25"/>
      <c r="THD481" s="25"/>
      <c r="THE481" s="25"/>
      <c r="THF481" s="25"/>
      <c r="THG481" s="25"/>
      <c r="THH481" s="25"/>
      <c r="THI481" s="25"/>
      <c r="THJ481" s="25"/>
      <c r="THK481" s="25"/>
      <c r="THL481" s="25"/>
      <c r="THM481" s="25"/>
      <c r="THN481" s="25"/>
      <c r="THO481" s="25"/>
      <c r="THP481" s="25"/>
      <c r="THQ481" s="25"/>
      <c r="THR481" s="25"/>
      <c r="THS481" s="25"/>
      <c r="THT481" s="25"/>
      <c r="THU481" s="25"/>
      <c r="THV481" s="25"/>
      <c r="THW481" s="25"/>
      <c r="THX481" s="25"/>
      <c r="THY481" s="25"/>
      <c r="THZ481" s="25"/>
      <c r="TIA481" s="25"/>
      <c r="TIB481" s="25"/>
      <c r="TIC481" s="25"/>
      <c r="TID481" s="25"/>
      <c r="TIE481" s="25"/>
      <c r="TIF481" s="25"/>
      <c r="TIG481" s="25"/>
      <c r="TIH481" s="25"/>
      <c r="TII481" s="25"/>
      <c r="TIJ481" s="25"/>
      <c r="TIK481" s="25"/>
      <c r="TIL481" s="25"/>
      <c r="TIM481" s="25"/>
      <c r="TIN481" s="25"/>
      <c r="TIO481" s="25"/>
      <c r="TIP481" s="25"/>
      <c r="TIQ481" s="25"/>
      <c r="TIR481" s="25"/>
      <c r="TIS481" s="25"/>
      <c r="TIT481" s="25"/>
      <c r="TIU481" s="25"/>
      <c r="TIV481" s="25"/>
      <c r="TIW481" s="25"/>
      <c r="TIX481" s="25"/>
      <c r="TIY481" s="25"/>
      <c r="TIZ481" s="25"/>
      <c r="TJA481" s="25"/>
      <c r="TJB481" s="25"/>
      <c r="TJC481" s="25"/>
      <c r="TJD481" s="25"/>
      <c r="TJE481" s="25"/>
      <c r="TJF481" s="25"/>
      <c r="TJG481" s="25"/>
      <c r="TJH481" s="25"/>
      <c r="TJI481" s="25"/>
      <c r="TJJ481" s="25"/>
      <c r="TJK481" s="25"/>
      <c r="TJL481" s="25"/>
      <c r="TJM481" s="25"/>
      <c r="TJN481" s="25"/>
      <c r="TJO481" s="25"/>
      <c r="TJP481" s="25"/>
      <c r="TJQ481" s="25"/>
      <c r="TJR481" s="25"/>
      <c r="TJS481" s="25"/>
      <c r="TJT481" s="25"/>
      <c r="TJU481" s="25"/>
      <c r="TJV481" s="25"/>
      <c r="TJW481" s="25"/>
      <c r="TJX481" s="25"/>
      <c r="TJY481" s="25"/>
      <c r="TJZ481" s="25"/>
      <c r="TKA481" s="25"/>
      <c r="TKB481" s="25"/>
      <c r="TKC481" s="25"/>
      <c r="TKD481" s="25"/>
      <c r="TKE481" s="25"/>
      <c r="TKF481" s="25"/>
      <c r="TKG481" s="25"/>
      <c r="TKH481" s="25"/>
      <c r="TKI481" s="25"/>
      <c r="TKJ481" s="25"/>
      <c r="TKK481" s="25"/>
      <c r="TKL481" s="25"/>
      <c r="TKM481" s="25"/>
      <c r="TKN481" s="25"/>
      <c r="TKO481" s="25"/>
      <c r="TKP481" s="25"/>
      <c r="TKQ481" s="25"/>
      <c r="TKR481" s="25"/>
      <c r="TKS481" s="25"/>
      <c r="TKT481" s="25"/>
      <c r="TKU481" s="25"/>
      <c r="TKV481" s="25"/>
      <c r="TKW481" s="25"/>
      <c r="TKX481" s="25"/>
      <c r="TKY481" s="25"/>
      <c r="TKZ481" s="25"/>
      <c r="TLA481" s="25"/>
      <c r="TLB481" s="25"/>
      <c r="TLC481" s="25"/>
      <c r="TLD481" s="25"/>
      <c r="TLE481" s="25"/>
      <c r="TLF481" s="25"/>
      <c r="TLG481" s="25"/>
      <c r="TLH481" s="25"/>
      <c r="TLI481" s="25"/>
      <c r="TLJ481" s="25"/>
      <c r="TLK481" s="25"/>
      <c r="TLL481" s="25"/>
      <c r="TLM481" s="25"/>
      <c r="TLN481" s="25"/>
      <c r="TLO481" s="25"/>
      <c r="TLP481" s="25"/>
      <c r="TLQ481" s="25"/>
      <c r="TLR481" s="25"/>
      <c r="TLS481" s="25"/>
      <c r="TLT481" s="25"/>
      <c r="TLU481" s="25"/>
      <c r="TLV481" s="25"/>
      <c r="TLW481" s="25"/>
      <c r="TLX481" s="25"/>
      <c r="TLY481" s="25"/>
      <c r="TLZ481" s="25"/>
      <c r="TMA481" s="25"/>
      <c r="TMB481" s="25"/>
      <c r="TMC481" s="25"/>
      <c r="TMD481" s="25"/>
      <c r="TME481" s="25"/>
      <c r="TMF481" s="25"/>
      <c r="TMG481" s="25"/>
      <c r="TMH481" s="25"/>
      <c r="TMI481" s="25"/>
      <c r="TMJ481" s="25"/>
      <c r="TMK481" s="25"/>
      <c r="TML481" s="25"/>
      <c r="TMM481" s="25"/>
      <c r="TMN481" s="25"/>
      <c r="TMO481" s="25"/>
      <c r="TMP481" s="25"/>
      <c r="TMQ481" s="25"/>
      <c r="TMR481" s="25"/>
      <c r="TMS481" s="25"/>
      <c r="TMT481" s="25"/>
      <c r="TMU481" s="25"/>
      <c r="TMV481" s="25"/>
      <c r="TMW481" s="25"/>
      <c r="TMX481" s="25"/>
      <c r="TMY481" s="25"/>
      <c r="TMZ481" s="25"/>
      <c r="TNA481" s="25"/>
      <c r="TNB481" s="25"/>
      <c r="TNC481" s="25"/>
      <c r="TND481" s="25"/>
      <c r="TNE481" s="25"/>
      <c r="TNF481" s="25"/>
      <c r="TNG481" s="25"/>
      <c r="TNH481" s="25"/>
      <c r="TNI481" s="25"/>
      <c r="TNJ481" s="25"/>
      <c r="TNK481" s="25"/>
      <c r="TNL481" s="25"/>
      <c r="TNM481" s="25"/>
      <c r="TNN481" s="25"/>
      <c r="TNO481" s="25"/>
      <c r="TNP481" s="25"/>
      <c r="TNQ481" s="25"/>
      <c r="TNR481" s="25"/>
      <c r="TNS481" s="25"/>
      <c r="TNT481" s="25"/>
      <c r="TNU481" s="25"/>
      <c r="TNV481" s="25"/>
      <c r="TNW481" s="25"/>
      <c r="TNX481" s="25"/>
      <c r="TNY481" s="25"/>
      <c r="TNZ481" s="25"/>
      <c r="TOA481" s="25"/>
      <c r="TOB481" s="25"/>
      <c r="TOC481" s="25"/>
      <c r="TOD481" s="25"/>
      <c r="TOE481" s="25"/>
      <c r="TOF481" s="25"/>
      <c r="TOG481" s="25"/>
      <c r="TOH481" s="25"/>
      <c r="TOI481" s="25"/>
      <c r="TOJ481" s="25"/>
      <c r="TOK481" s="25"/>
      <c r="TOL481" s="25"/>
      <c r="TOM481" s="25"/>
      <c r="TON481" s="25"/>
      <c r="TOO481" s="25"/>
      <c r="TOP481" s="25"/>
      <c r="TOQ481" s="25"/>
      <c r="TOR481" s="25"/>
      <c r="TOS481" s="25"/>
      <c r="TOT481" s="25"/>
      <c r="TOU481" s="25"/>
      <c r="TOV481" s="25"/>
      <c r="TOW481" s="25"/>
      <c r="TOX481" s="25"/>
      <c r="TOY481" s="25"/>
      <c r="TOZ481" s="25"/>
      <c r="TPA481" s="25"/>
      <c r="TPB481" s="25"/>
      <c r="TPC481" s="25"/>
      <c r="TPD481" s="25"/>
      <c r="TPE481" s="25"/>
      <c r="TPF481" s="25"/>
      <c r="TPG481" s="25"/>
      <c r="TPH481" s="25"/>
      <c r="TPI481" s="25"/>
      <c r="TPJ481" s="25"/>
      <c r="TPK481" s="25"/>
      <c r="TPL481" s="25"/>
      <c r="TPM481" s="25"/>
      <c r="TPN481" s="25"/>
      <c r="TPO481" s="25"/>
      <c r="TPP481" s="25"/>
      <c r="TPQ481" s="25"/>
      <c r="TPR481" s="25"/>
      <c r="TPS481" s="25"/>
      <c r="TPT481" s="25"/>
      <c r="TPU481" s="25"/>
      <c r="TPV481" s="25"/>
      <c r="TPW481" s="25"/>
      <c r="TPX481" s="25"/>
      <c r="TPY481" s="25"/>
      <c r="TPZ481" s="25"/>
      <c r="TQA481" s="25"/>
      <c r="TQB481" s="25"/>
      <c r="TQC481" s="25"/>
      <c r="TQD481" s="25"/>
      <c r="TQE481" s="25"/>
      <c r="TQF481" s="25"/>
      <c r="TQG481" s="25"/>
      <c r="TQH481" s="25"/>
      <c r="TQI481" s="25"/>
      <c r="TQJ481" s="25"/>
      <c r="TQK481" s="25"/>
      <c r="TQL481" s="25"/>
      <c r="TQM481" s="25"/>
      <c r="TQN481" s="25"/>
      <c r="TQO481" s="25"/>
      <c r="TQP481" s="25"/>
      <c r="TQQ481" s="25"/>
      <c r="TQR481" s="25"/>
      <c r="TQS481" s="25"/>
      <c r="TQT481" s="25"/>
      <c r="TQU481" s="25"/>
      <c r="TQV481" s="25"/>
      <c r="TQW481" s="25"/>
      <c r="TQX481" s="25"/>
      <c r="TQY481" s="25"/>
      <c r="TQZ481" s="25"/>
      <c r="TRA481" s="25"/>
      <c r="TRB481" s="25"/>
      <c r="TRC481" s="25"/>
      <c r="TRD481" s="25"/>
      <c r="TRE481" s="25"/>
      <c r="TRF481" s="25"/>
      <c r="TRG481" s="25"/>
      <c r="TRH481" s="25"/>
      <c r="TRI481" s="25"/>
      <c r="TRJ481" s="25"/>
      <c r="TRK481" s="25"/>
      <c r="TRL481" s="25"/>
      <c r="TRM481" s="25"/>
      <c r="TRN481" s="25"/>
      <c r="TRO481" s="25"/>
      <c r="TRP481" s="25"/>
      <c r="TRQ481" s="25"/>
      <c r="TRR481" s="25"/>
      <c r="TRS481" s="25"/>
      <c r="TRT481" s="25"/>
      <c r="TRU481" s="25"/>
      <c r="TRV481" s="25"/>
      <c r="TRW481" s="25"/>
      <c r="TRX481" s="25"/>
      <c r="TRY481" s="25"/>
      <c r="TRZ481" s="25"/>
      <c r="TSA481" s="25"/>
      <c r="TSB481" s="25"/>
      <c r="TSC481" s="25"/>
      <c r="TSD481" s="25"/>
      <c r="TSE481" s="25"/>
      <c r="TSF481" s="25"/>
      <c r="TSG481" s="25"/>
      <c r="TSH481" s="25"/>
      <c r="TSI481" s="25"/>
      <c r="TSJ481" s="25"/>
      <c r="TSK481" s="25"/>
      <c r="TSL481" s="25"/>
      <c r="TSM481" s="25"/>
      <c r="TSN481" s="25"/>
      <c r="TSO481" s="25"/>
      <c r="TSP481" s="25"/>
      <c r="TSQ481" s="25"/>
      <c r="TSR481" s="25"/>
      <c r="TSS481" s="25"/>
      <c r="TST481" s="25"/>
      <c r="TSU481" s="25"/>
      <c r="TSV481" s="25"/>
      <c r="TSW481" s="25"/>
      <c r="TSX481" s="25"/>
      <c r="TSY481" s="25"/>
      <c r="TSZ481" s="25"/>
      <c r="TTA481" s="25"/>
      <c r="TTB481" s="25"/>
      <c r="TTC481" s="25"/>
      <c r="TTD481" s="25"/>
      <c r="TTE481" s="25"/>
      <c r="TTF481" s="25"/>
      <c r="TTG481" s="25"/>
      <c r="TTH481" s="25"/>
      <c r="TTI481" s="25"/>
      <c r="TTJ481" s="25"/>
      <c r="TTK481" s="25"/>
      <c r="TTL481" s="25"/>
      <c r="TTM481" s="25"/>
      <c r="TTN481" s="25"/>
      <c r="TTO481" s="25"/>
      <c r="TTP481" s="25"/>
      <c r="TTQ481" s="25"/>
      <c r="TTR481" s="25"/>
      <c r="TTS481" s="25"/>
      <c r="TTT481" s="25"/>
      <c r="TTU481" s="25"/>
      <c r="TTV481" s="25"/>
      <c r="TTW481" s="25"/>
      <c r="TTX481" s="25"/>
      <c r="TTY481" s="25"/>
      <c r="TTZ481" s="25"/>
      <c r="TUA481" s="25"/>
      <c r="TUB481" s="25"/>
      <c r="TUC481" s="25"/>
      <c r="TUD481" s="25"/>
      <c r="TUE481" s="25"/>
      <c r="TUF481" s="25"/>
      <c r="TUG481" s="25"/>
      <c r="TUH481" s="25"/>
      <c r="TUI481" s="25"/>
      <c r="TUJ481" s="25"/>
      <c r="TUK481" s="25"/>
      <c r="TUL481" s="25"/>
      <c r="TUM481" s="25"/>
      <c r="TUN481" s="25"/>
      <c r="TUO481" s="25"/>
      <c r="TUP481" s="25"/>
      <c r="TUQ481" s="25"/>
      <c r="TUR481" s="25"/>
      <c r="TUS481" s="25"/>
      <c r="TUT481" s="25"/>
      <c r="TUU481" s="25"/>
      <c r="TUV481" s="25"/>
      <c r="TUW481" s="25"/>
      <c r="TUX481" s="25"/>
      <c r="TUY481" s="25"/>
      <c r="TUZ481" s="25"/>
      <c r="TVA481" s="25"/>
      <c r="TVB481" s="25"/>
      <c r="TVC481" s="25"/>
      <c r="TVD481" s="25"/>
      <c r="TVE481" s="25"/>
      <c r="TVF481" s="25"/>
      <c r="TVG481" s="25"/>
      <c r="TVH481" s="25"/>
      <c r="TVI481" s="25"/>
      <c r="TVJ481" s="25"/>
      <c r="TVK481" s="25"/>
      <c r="TVL481" s="25"/>
      <c r="TVM481" s="25"/>
      <c r="TVN481" s="25"/>
      <c r="TVO481" s="25"/>
      <c r="TVP481" s="25"/>
      <c r="TVQ481" s="25"/>
      <c r="TVR481" s="25"/>
      <c r="TVS481" s="25"/>
      <c r="TVT481" s="25"/>
      <c r="TVU481" s="25"/>
      <c r="TVV481" s="25"/>
      <c r="TVW481" s="25"/>
      <c r="TVX481" s="25"/>
      <c r="TVY481" s="25"/>
      <c r="TVZ481" s="25"/>
      <c r="TWA481" s="25"/>
      <c r="TWB481" s="25"/>
      <c r="TWC481" s="25"/>
      <c r="TWD481" s="25"/>
      <c r="TWE481" s="25"/>
      <c r="TWF481" s="25"/>
      <c r="TWG481" s="25"/>
      <c r="TWH481" s="25"/>
      <c r="TWI481" s="25"/>
      <c r="TWJ481" s="25"/>
      <c r="TWK481" s="25"/>
      <c r="TWL481" s="25"/>
      <c r="TWM481" s="25"/>
      <c r="TWN481" s="25"/>
      <c r="TWO481" s="25"/>
      <c r="TWP481" s="25"/>
      <c r="TWQ481" s="25"/>
      <c r="TWR481" s="25"/>
      <c r="TWS481" s="25"/>
      <c r="TWT481" s="25"/>
      <c r="TWU481" s="25"/>
      <c r="TWV481" s="25"/>
      <c r="TWW481" s="25"/>
      <c r="TWX481" s="25"/>
      <c r="TWY481" s="25"/>
      <c r="TWZ481" s="25"/>
      <c r="TXA481" s="25"/>
      <c r="TXB481" s="25"/>
      <c r="TXC481" s="25"/>
      <c r="TXD481" s="25"/>
      <c r="TXE481" s="25"/>
      <c r="TXF481" s="25"/>
      <c r="TXG481" s="25"/>
      <c r="TXH481" s="25"/>
      <c r="TXI481" s="25"/>
      <c r="TXJ481" s="25"/>
      <c r="TXK481" s="25"/>
      <c r="TXL481" s="25"/>
      <c r="TXM481" s="25"/>
      <c r="TXN481" s="25"/>
      <c r="TXO481" s="25"/>
      <c r="TXP481" s="25"/>
      <c r="TXQ481" s="25"/>
      <c r="TXR481" s="25"/>
      <c r="TXS481" s="25"/>
      <c r="TXT481" s="25"/>
      <c r="TXU481" s="25"/>
      <c r="TXV481" s="25"/>
      <c r="TXW481" s="25"/>
      <c r="TXX481" s="25"/>
      <c r="TXY481" s="25"/>
      <c r="TXZ481" s="25"/>
      <c r="TYA481" s="25"/>
      <c r="TYB481" s="25"/>
      <c r="TYC481" s="25"/>
      <c r="TYD481" s="25"/>
      <c r="TYE481" s="25"/>
      <c r="TYF481" s="25"/>
      <c r="TYG481" s="25"/>
      <c r="TYH481" s="25"/>
      <c r="TYI481" s="25"/>
      <c r="TYJ481" s="25"/>
      <c r="TYK481" s="25"/>
      <c r="TYL481" s="25"/>
      <c r="TYM481" s="25"/>
      <c r="TYN481" s="25"/>
      <c r="TYO481" s="25"/>
      <c r="TYP481" s="25"/>
      <c r="TYQ481" s="25"/>
      <c r="TYR481" s="25"/>
      <c r="TYS481" s="25"/>
      <c r="TYT481" s="25"/>
      <c r="TYU481" s="25"/>
      <c r="TYV481" s="25"/>
      <c r="TYW481" s="25"/>
      <c r="TYX481" s="25"/>
      <c r="TYY481" s="25"/>
      <c r="TYZ481" s="25"/>
      <c r="TZA481" s="25"/>
      <c r="TZB481" s="25"/>
      <c r="TZC481" s="25"/>
      <c r="TZD481" s="25"/>
      <c r="TZE481" s="25"/>
      <c r="TZF481" s="25"/>
      <c r="TZG481" s="25"/>
      <c r="TZH481" s="25"/>
      <c r="TZI481" s="25"/>
      <c r="TZJ481" s="25"/>
      <c r="TZK481" s="25"/>
      <c r="TZL481" s="25"/>
      <c r="TZM481" s="25"/>
      <c r="TZN481" s="25"/>
      <c r="TZO481" s="25"/>
      <c r="TZP481" s="25"/>
      <c r="TZQ481" s="25"/>
      <c r="TZR481" s="25"/>
      <c r="TZS481" s="25"/>
      <c r="TZT481" s="25"/>
      <c r="TZU481" s="25"/>
      <c r="TZV481" s="25"/>
      <c r="TZW481" s="25"/>
      <c r="TZX481" s="25"/>
      <c r="TZY481" s="25"/>
      <c r="TZZ481" s="25"/>
      <c r="UAA481" s="25"/>
      <c r="UAB481" s="25"/>
      <c r="UAC481" s="25"/>
      <c r="UAD481" s="25"/>
      <c r="UAE481" s="25"/>
      <c r="UAF481" s="25"/>
      <c r="UAG481" s="25"/>
      <c r="UAH481" s="25"/>
      <c r="UAI481" s="25"/>
      <c r="UAJ481" s="25"/>
      <c r="UAK481" s="25"/>
      <c r="UAL481" s="25"/>
      <c r="UAM481" s="25"/>
      <c r="UAN481" s="25"/>
      <c r="UAO481" s="25"/>
      <c r="UAP481" s="25"/>
      <c r="UAQ481" s="25"/>
      <c r="UAR481" s="25"/>
      <c r="UAS481" s="25"/>
      <c r="UAT481" s="25"/>
      <c r="UAU481" s="25"/>
      <c r="UAV481" s="25"/>
      <c r="UAW481" s="25"/>
      <c r="UAX481" s="25"/>
      <c r="UAY481" s="25"/>
      <c r="UAZ481" s="25"/>
      <c r="UBA481" s="25"/>
      <c r="UBB481" s="25"/>
      <c r="UBC481" s="25"/>
      <c r="UBD481" s="25"/>
      <c r="UBE481" s="25"/>
      <c r="UBF481" s="25"/>
      <c r="UBG481" s="25"/>
      <c r="UBH481" s="25"/>
      <c r="UBI481" s="25"/>
      <c r="UBJ481" s="25"/>
      <c r="UBK481" s="25"/>
      <c r="UBL481" s="25"/>
      <c r="UBM481" s="25"/>
      <c r="UBN481" s="25"/>
      <c r="UBO481" s="25"/>
      <c r="UBP481" s="25"/>
      <c r="UBQ481" s="25"/>
      <c r="UBR481" s="25"/>
      <c r="UBS481" s="25"/>
      <c r="UBT481" s="25"/>
      <c r="UBU481" s="25"/>
      <c r="UBV481" s="25"/>
      <c r="UBW481" s="25"/>
      <c r="UBX481" s="25"/>
      <c r="UBY481" s="25"/>
      <c r="UBZ481" s="25"/>
      <c r="UCA481" s="25"/>
      <c r="UCB481" s="25"/>
      <c r="UCC481" s="25"/>
      <c r="UCD481" s="25"/>
      <c r="UCE481" s="25"/>
      <c r="UCF481" s="25"/>
      <c r="UCG481" s="25"/>
      <c r="UCH481" s="25"/>
      <c r="UCI481" s="25"/>
      <c r="UCJ481" s="25"/>
      <c r="UCK481" s="25"/>
      <c r="UCL481" s="25"/>
      <c r="UCM481" s="25"/>
      <c r="UCN481" s="25"/>
      <c r="UCO481" s="25"/>
      <c r="UCP481" s="25"/>
      <c r="UCQ481" s="25"/>
      <c r="UCR481" s="25"/>
      <c r="UCS481" s="25"/>
      <c r="UCT481" s="25"/>
      <c r="UCU481" s="25"/>
      <c r="UCV481" s="25"/>
      <c r="UCW481" s="25"/>
      <c r="UCX481" s="25"/>
      <c r="UCY481" s="25"/>
      <c r="UCZ481" s="25"/>
      <c r="UDA481" s="25"/>
      <c r="UDB481" s="25"/>
      <c r="UDC481" s="25"/>
      <c r="UDD481" s="25"/>
      <c r="UDE481" s="25"/>
      <c r="UDF481" s="25"/>
      <c r="UDG481" s="25"/>
      <c r="UDH481" s="25"/>
      <c r="UDI481" s="25"/>
      <c r="UDJ481" s="25"/>
      <c r="UDK481" s="25"/>
      <c r="UDL481" s="25"/>
      <c r="UDM481" s="25"/>
      <c r="UDN481" s="25"/>
      <c r="UDO481" s="25"/>
      <c r="UDP481" s="25"/>
      <c r="UDQ481" s="25"/>
      <c r="UDR481" s="25"/>
      <c r="UDS481" s="25"/>
      <c r="UDT481" s="25"/>
      <c r="UDU481" s="25"/>
      <c r="UDV481" s="25"/>
      <c r="UDW481" s="25"/>
      <c r="UDX481" s="25"/>
      <c r="UDY481" s="25"/>
      <c r="UDZ481" s="25"/>
      <c r="UEA481" s="25"/>
      <c r="UEB481" s="25"/>
      <c r="UEC481" s="25"/>
      <c r="UED481" s="25"/>
      <c r="UEE481" s="25"/>
      <c r="UEF481" s="25"/>
      <c r="UEG481" s="25"/>
      <c r="UEH481" s="25"/>
      <c r="UEI481" s="25"/>
      <c r="UEJ481" s="25"/>
      <c r="UEK481" s="25"/>
      <c r="UEL481" s="25"/>
      <c r="UEM481" s="25"/>
      <c r="UEN481" s="25"/>
      <c r="UEO481" s="25"/>
      <c r="UEP481" s="25"/>
      <c r="UEQ481" s="25"/>
      <c r="UER481" s="25"/>
      <c r="UES481" s="25"/>
      <c r="UET481" s="25"/>
      <c r="UEU481" s="25"/>
      <c r="UEV481" s="25"/>
      <c r="UEW481" s="25"/>
      <c r="UEX481" s="25"/>
      <c r="UEY481" s="25"/>
      <c r="UEZ481" s="25"/>
      <c r="UFA481" s="25"/>
      <c r="UFB481" s="25"/>
      <c r="UFC481" s="25"/>
      <c r="UFD481" s="25"/>
      <c r="UFE481" s="25"/>
      <c r="UFF481" s="25"/>
      <c r="UFG481" s="25"/>
      <c r="UFH481" s="25"/>
      <c r="UFI481" s="25"/>
      <c r="UFJ481" s="25"/>
      <c r="UFK481" s="25"/>
      <c r="UFL481" s="25"/>
      <c r="UFM481" s="25"/>
      <c r="UFN481" s="25"/>
      <c r="UFO481" s="25"/>
      <c r="UFP481" s="25"/>
      <c r="UFQ481" s="25"/>
      <c r="UFR481" s="25"/>
      <c r="UFS481" s="25"/>
      <c r="UFT481" s="25"/>
      <c r="UFU481" s="25"/>
      <c r="UFV481" s="25"/>
      <c r="UFW481" s="25"/>
      <c r="UFX481" s="25"/>
      <c r="UFY481" s="25"/>
      <c r="UFZ481" s="25"/>
      <c r="UGA481" s="25"/>
      <c r="UGB481" s="25"/>
      <c r="UGC481" s="25"/>
      <c r="UGD481" s="25"/>
      <c r="UGE481" s="25"/>
      <c r="UGF481" s="25"/>
      <c r="UGG481" s="25"/>
      <c r="UGH481" s="25"/>
      <c r="UGI481" s="25"/>
      <c r="UGJ481" s="25"/>
      <c r="UGK481" s="25"/>
      <c r="UGL481" s="25"/>
      <c r="UGM481" s="25"/>
      <c r="UGN481" s="25"/>
      <c r="UGO481" s="25"/>
      <c r="UGP481" s="25"/>
      <c r="UGQ481" s="25"/>
      <c r="UGR481" s="25"/>
      <c r="UGS481" s="25"/>
      <c r="UGT481" s="25"/>
      <c r="UGU481" s="25"/>
      <c r="UGV481" s="25"/>
      <c r="UGW481" s="25"/>
      <c r="UGX481" s="25"/>
      <c r="UGY481" s="25"/>
      <c r="UGZ481" s="25"/>
      <c r="UHA481" s="25"/>
      <c r="UHB481" s="25"/>
      <c r="UHC481" s="25"/>
      <c r="UHD481" s="25"/>
      <c r="UHE481" s="25"/>
      <c r="UHF481" s="25"/>
      <c r="UHG481" s="25"/>
      <c r="UHH481" s="25"/>
      <c r="UHI481" s="25"/>
      <c r="UHJ481" s="25"/>
      <c r="UHK481" s="25"/>
      <c r="UHL481" s="25"/>
      <c r="UHM481" s="25"/>
      <c r="UHN481" s="25"/>
      <c r="UHO481" s="25"/>
      <c r="UHP481" s="25"/>
      <c r="UHQ481" s="25"/>
      <c r="UHR481" s="25"/>
      <c r="UHS481" s="25"/>
      <c r="UHT481" s="25"/>
      <c r="UHU481" s="25"/>
      <c r="UHV481" s="25"/>
      <c r="UHW481" s="25"/>
      <c r="UHX481" s="25"/>
      <c r="UHY481" s="25"/>
      <c r="UHZ481" s="25"/>
      <c r="UIA481" s="25"/>
      <c r="UIB481" s="25"/>
      <c r="UIC481" s="25"/>
      <c r="UID481" s="25"/>
      <c r="UIE481" s="25"/>
      <c r="UIF481" s="25"/>
      <c r="UIG481" s="25"/>
      <c r="UIH481" s="25"/>
      <c r="UII481" s="25"/>
      <c r="UIJ481" s="25"/>
      <c r="UIK481" s="25"/>
      <c r="UIL481" s="25"/>
      <c r="UIM481" s="25"/>
      <c r="UIN481" s="25"/>
      <c r="UIO481" s="25"/>
      <c r="UIP481" s="25"/>
      <c r="UIQ481" s="25"/>
      <c r="UIR481" s="25"/>
      <c r="UIS481" s="25"/>
      <c r="UIT481" s="25"/>
      <c r="UIU481" s="25"/>
      <c r="UIV481" s="25"/>
      <c r="UIW481" s="25"/>
      <c r="UIX481" s="25"/>
      <c r="UIY481" s="25"/>
      <c r="UIZ481" s="25"/>
      <c r="UJA481" s="25"/>
      <c r="UJB481" s="25"/>
      <c r="UJC481" s="25"/>
      <c r="UJD481" s="25"/>
      <c r="UJE481" s="25"/>
      <c r="UJF481" s="25"/>
      <c r="UJG481" s="25"/>
      <c r="UJH481" s="25"/>
      <c r="UJI481" s="25"/>
      <c r="UJJ481" s="25"/>
      <c r="UJK481" s="25"/>
      <c r="UJL481" s="25"/>
      <c r="UJM481" s="25"/>
      <c r="UJN481" s="25"/>
      <c r="UJO481" s="25"/>
      <c r="UJP481" s="25"/>
      <c r="UJQ481" s="25"/>
      <c r="UJR481" s="25"/>
      <c r="UJS481" s="25"/>
      <c r="UJT481" s="25"/>
      <c r="UJU481" s="25"/>
      <c r="UJV481" s="25"/>
      <c r="UJW481" s="25"/>
      <c r="UJX481" s="25"/>
      <c r="UJY481" s="25"/>
      <c r="UJZ481" s="25"/>
      <c r="UKA481" s="25"/>
      <c r="UKB481" s="25"/>
      <c r="UKC481" s="25"/>
      <c r="UKD481" s="25"/>
      <c r="UKE481" s="25"/>
      <c r="UKF481" s="25"/>
      <c r="UKG481" s="25"/>
      <c r="UKH481" s="25"/>
      <c r="UKI481" s="25"/>
      <c r="UKJ481" s="25"/>
      <c r="UKK481" s="25"/>
      <c r="UKL481" s="25"/>
      <c r="UKM481" s="25"/>
      <c r="UKN481" s="25"/>
      <c r="UKO481" s="25"/>
      <c r="UKP481" s="25"/>
      <c r="UKQ481" s="25"/>
      <c r="UKR481" s="25"/>
      <c r="UKS481" s="25"/>
      <c r="UKT481" s="25"/>
      <c r="UKU481" s="25"/>
      <c r="UKV481" s="25"/>
      <c r="UKW481" s="25"/>
      <c r="UKX481" s="25"/>
      <c r="UKY481" s="25"/>
      <c r="UKZ481" s="25"/>
      <c r="ULA481" s="25"/>
      <c r="ULB481" s="25"/>
      <c r="ULC481" s="25"/>
      <c r="ULD481" s="25"/>
      <c r="ULE481" s="25"/>
      <c r="ULF481" s="25"/>
      <c r="ULG481" s="25"/>
      <c r="ULH481" s="25"/>
      <c r="ULI481" s="25"/>
      <c r="ULJ481" s="25"/>
      <c r="ULK481" s="25"/>
      <c r="ULL481" s="25"/>
      <c r="ULM481" s="25"/>
      <c r="ULN481" s="25"/>
      <c r="ULO481" s="25"/>
      <c r="ULP481" s="25"/>
      <c r="ULQ481" s="25"/>
      <c r="ULR481" s="25"/>
      <c r="ULS481" s="25"/>
      <c r="ULT481" s="25"/>
      <c r="ULU481" s="25"/>
      <c r="ULV481" s="25"/>
      <c r="ULW481" s="25"/>
      <c r="ULX481" s="25"/>
      <c r="ULY481" s="25"/>
      <c r="ULZ481" s="25"/>
      <c r="UMA481" s="25"/>
      <c r="UMB481" s="25"/>
      <c r="UMC481" s="25"/>
      <c r="UMD481" s="25"/>
      <c r="UME481" s="25"/>
      <c r="UMF481" s="25"/>
      <c r="UMG481" s="25"/>
      <c r="UMH481" s="25"/>
      <c r="UMI481" s="25"/>
      <c r="UMJ481" s="25"/>
      <c r="UMK481" s="25"/>
      <c r="UML481" s="25"/>
      <c r="UMM481" s="25"/>
      <c r="UMN481" s="25"/>
      <c r="UMO481" s="25"/>
      <c r="UMP481" s="25"/>
      <c r="UMQ481" s="25"/>
      <c r="UMR481" s="25"/>
      <c r="UMS481" s="25"/>
      <c r="UMT481" s="25"/>
      <c r="UMU481" s="25"/>
      <c r="UMV481" s="25"/>
      <c r="UMW481" s="25"/>
      <c r="UMX481" s="25"/>
      <c r="UMY481" s="25"/>
      <c r="UMZ481" s="25"/>
      <c r="UNA481" s="25"/>
      <c r="UNB481" s="25"/>
      <c r="UNC481" s="25"/>
      <c r="UND481" s="25"/>
      <c r="UNE481" s="25"/>
      <c r="UNF481" s="25"/>
      <c r="UNG481" s="25"/>
      <c r="UNH481" s="25"/>
      <c r="UNI481" s="25"/>
      <c r="UNJ481" s="25"/>
      <c r="UNK481" s="25"/>
      <c r="UNL481" s="25"/>
      <c r="UNM481" s="25"/>
      <c r="UNN481" s="25"/>
      <c r="UNO481" s="25"/>
      <c r="UNP481" s="25"/>
      <c r="UNQ481" s="25"/>
      <c r="UNR481" s="25"/>
      <c r="UNS481" s="25"/>
      <c r="UNT481" s="25"/>
      <c r="UNU481" s="25"/>
      <c r="UNV481" s="25"/>
      <c r="UNW481" s="25"/>
      <c r="UNX481" s="25"/>
      <c r="UNY481" s="25"/>
      <c r="UNZ481" s="25"/>
      <c r="UOA481" s="25"/>
      <c r="UOB481" s="25"/>
      <c r="UOC481" s="25"/>
      <c r="UOD481" s="25"/>
      <c r="UOE481" s="25"/>
      <c r="UOF481" s="25"/>
      <c r="UOG481" s="25"/>
      <c r="UOH481" s="25"/>
      <c r="UOI481" s="25"/>
      <c r="UOJ481" s="25"/>
      <c r="UOK481" s="25"/>
      <c r="UOL481" s="25"/>
      <c r="UOM481" s="25"/>
      <c r="UON481" s="25"/>
      <c r="UOO481" s="25"/>
      <c r="UOP481" s="25"/>
      <c r="UOQ481" s="25"/>
      <c r="UOR481" s="25"/>
      <c r="UOS481" s="25"/>
      <c r="UOT481" s="25"/>
      <c r="UOU481" s="25"/>
      <c r="UOV481" s="25"/>
      <c r="UOW481" s="25"/>
      <c r="UOX481" s="25"/>
      <c r="UOY481" s="25"/>
      <c r="UOZ481" s="25"/>
      <c r="UPA481" s="25"/>
      <c r="UPB481" s="25"/>
      <c r="UPC481" s="25"/>
      <c r="UPD481" s="25"/>
      <c r="UPE481" s="25"/>
      <c r="UPF481" s="25"/>
      <c r="UPG481" s="25"/>
      <c r="UPH481" s="25"/>
      <c r="UPI481" s="25"/>
      <c r="UPJ481" s="25"/>
      <c r="UPK481" s="25"/>
      <c r="UPL481" s="25"/>
      <c r="UPM481" s="25"/>
      <c r="UPN481" s="25"/>
      <c r="UPO481" s="25"/>
      <c r="UPP481" s="25"/>
      <c r="UPQ481" s="25"/>
      <c r="UPR481" s="25"/>
      <c r="UPS481" s="25"/>
      <c r="UPT481" s="25"/>
      <c r="UPU481" s="25"/>
      <c r="UPV481" s="25"/>
      <c r="UPW481" s="25"/>
      <c r="UPX481" s="25"/>
      <c r="UPY481" s="25"/>
      <c r="UPZ481" s="25"/>
      <c r="UQA481" s="25"/>
      <c r="UQB481" s="25"/>
      <c r="UQC481" s="25"/>
      <c r="UQD481" s="25"/>
      <c r="UQE481" s="25"/>
      <c r="UQF481" s="25"/>
      <c r="UQG481" s="25"/>
      <c r="UQH481" s="25"/>
      <c r="UQI481" s="25"/>
      <c r="UQJ481" s="25"/>
      <c r="UQK481" s="25"/>
      <c r="UQL481" s="25"/>
      <c r="UQM481" s="25"/>
      <c r="UQN481" s="25"/>
      <c r="UQO481" s="25"/>
      <c r="UQP481" s="25"/>
      <c r="UQQ481" s="25"/>
      <c r="UQR481" s="25"/>
      <c r="UQS481" s="25"/>
      <c r="UQT481" s="25"/>
      <c r="UQU481" s="25"/>
      <c r="UQV481" s="25"/>
      <c r="UQW481" s="25"/>
      <c r="UQX481" s="25"/>
      <c r="UQY481" s="25"/>
      <c r="UQZ481" s="25"/>
      <c r="URA481" s="25"/>
      <c r="URB481" s="25"/>
      <c r="URC481" s="25"/>
      <c r="URD481" s="25"/>
      <c r="URE481" s="25"/>
      <c r="URF481" s="25"/>
      <c r="URG481" s="25"/>
      <c r="URH481" s="25"/>
      <c r="URI481" s="25"/>
      <c r="URJ481" s="25"/>
      <c r="URK481" s="25"/>
      <c r="URL481" s="25"/>
      <c r="URM481" s="25"/>
      <c r="URN481" s="25"/>
      <c r="URO481" s="25"/>
      <c r="URP481" s="25"/>
      <c r="URQ481" s="25"/>
      <c r="URR481" s="25"/>
      <c r="URS481" s="25"/>
      <c r="URT481" s="25"/>
      <c r="URU481" s="25"/>
      <c r="URV481" s="25"/>
      <c r="URW481" s="25"/>
      <c r="URX481" s="25"/>
      <c r="URY481" s="25"/>
      <c r="URZ481" s="25"/>
      <c r="USA481" s="25"/>
      <c r="USB481" s="25"/>
      <c r="USC481" s="25"/>
      <c r="USD481" s="25"/>
      <c r="USE481" s="25"/>
      <c r="USF481" s="25"/>
      <c r="USG481" s="25"/>
      <c r="USH481" s="25"/>
      <c r="USI481" s="25"/>
      <c r="USJ481" s="25"/>
      <c r="USK481" s="25"/>
      <c r="USL481" s="25"/>
      <c r="USM481" s="25"/>
      <c r="USN481" s="25"/>
      <c r="USO481" s="25"/>
      <c r="USP481" s="25"/>
      <c r="USQ481" s="25"/>
      <c r="USR481" s="25"/>
      <c r="USS481" s="25"/>
      <c r="UST481" s="25"/>
      <c r="USU481" s="25"/>
      <c r="USV481" s="25"/>
      <c r="USW481" s="25"/>
      <c r="USX481" s="25"/>
      <c r="USY481" s="25"/>
      <c r="USZ481" s="25"/>
      <c r="UTA481" s="25"/>
      <c r="UTB481" s="25"/>
      <c r="UTC481" s="25"/>
      <c r="UTD481" s="25"/>
      <c r="UTE481" s="25"/>
      <c r="UTF481" s="25"/>
      <c r="UTG481" s="25"/>
      <c r="UTH481" s="25"/>
      <c r="UTI481" s="25"/>
      <c r="UTJ481" s="25"/>
      <c r="UTK481" s="25"/>
      <c r="UTL481" s="25"/>
      <c r="UTM481" s="25"/>
      <c r="UTN481" s="25"/>
      <c r="UTO481" s="25"/>
      <c r="UTP481" s="25"/>
      <c r="UTQ481" s="25"/>
      <c r="UTR481" s="25"/>
      <c r="UTS481" s="25"/>
      <c r="UTT481" s="25"/>
      <c r="UTU481" s="25"/>
      <c r="UTV481" s="25"/>
      <c r="UTW481" s="25"/>
      <c r="UTX481" s="25"/>
      <c r="UTY481" s="25"/>
      <c r="UTZ481" s="25"/>
      <c r="UUA481" s="25"/>
      <c r="UUB481" s="25"/>
      <c r="UUC481" s="25"/>
      <c r="UUD481" s="25"/>
      <c r="UUE481" s="25"/>
      <c r="UUF481" s="25"/>
      <c r="UUG481" s="25"/>
      <c r="UUH481" s="25"/>
      <c r="UUI481" s="25"/>
      <c r="UUJ481" s="25"/>
      <c r="UUK481" s="25"/>
      <c r="UUL481" s="25"/>
      <c r="UUM481" s="25"/>
      <c r="UUN481" s="25"/>
      <c r="UUO481" s="25"/>
      <c r="UUP481" s="25"/>
      <c r="UUQ481" s="25"/>
      <c r="UUR481" s="25"/>
      <c r="UUS481" s="25"/>
      <c r="UUT481" s="25"/>
      <c r="UUU481" s="25"/>
      <c r="UUV481" s="25"/>
      <c r="UUW481" s="25"/>
      <c r="UUX481" s="25"/>
      <c r="UUY481" s="25"/>
      <c r="UUZ481" s="25"/>
      <c r="UVA481" s="25"/>
      <c r="UVB481" s="25"/>
      <c r="UVC481" s="25"/>
      <c r="UVD481" s="25"/>
      <c r="UVE481" s="25"/>
      <c r="UVF481" s="25"/>
      <c r="UVG481" s="25"/>
      <c r="UVH481" s="25"/>
      <c r="UVI481" s="25"/>
      <c r="UVJ481" s="25"/>
      <c r="UVK481" s="25"/>
      <c r="UVL481" s="25"/>
      <c r="UVM481" s="25"/>
      <c r="UVN481" s="25"/>
      <c r="UVO481" s="25"/>
      <c r="UVP481" s="25"/>
      <c r="UVQ481" s="25"/>
      <c r="UVR481" s="25"/>
      <c r="UVS481" s="25"/>
      <c r="UVT481" s="25"/>
      <c r="UVU481" s="25"/>
      <c r="UVV481" s="25"/>
      <c r="UVW481" s="25"/>
      <c r="UVX481" s="25"/>
      <c r="UVY481" s="25"/>
      <c r="UVZ481" s="25"/>
      <c r="UWA481" s="25"/>
      <c r="UWB481" s="25"/>
      <c r="UWC481" s="25"/>
      <c r="UWD481" s="25"/>
      <c r="UWE481" s="25"/>
      <c r="UWF481" s="25"/>
      <c r="UWG481" s="25"/>
      <c r="UWH481" s="25"/>
      <c r="UWI481" s="25"/>
      <c r="UWJ481" s="25"/>
      <c r="UWK481" s="25"/>
      <c r="UWL481" s="25"/>
      <c r="UWM481" s="25"/>
      <c r="UWN481" s="25"/>
      <c r="UWO481" s="25"/>
      <c r="UWP481" s="25"/>
      <c r="UWQ481" s="25"/>
      <c r="UWR481" s="25"/>
      <c r="UWS481" s="25"/>
      <c r="UWT481" s="25"/>
      <c r="UWU481" s="25"/>
      <c r="UWV481" s="25"/>
      <c r="UWW481" s="25"/>
      <c r="UWX481" s="25"/>
      <c r="UWY481" s="25"/>
      <c r="UWZ481" s="25"/>
      <c r="UXA481" s="25"/>
      <c r="UXB481" s="25"/>
      <c r="UXC481" s="25"/>
      <c r="UXD481" s="25"/>
      <c r="UXE481" s="25"/>
      <c r="UXF481" s="25"/>
      <c r="UXG481" s="25"/>
      <c r="UXH481" s="25"/>
      <c r="UXI481" s="25"/>
      <c r="UXJ481" s="25"/>
      <c r="UXK481" s="25"/>
      <c r="UXL481" s="25"/>
      <c r="UXM481" s="25"/>
      <c r="UXN481" s="25"/>
      <c r="UXO481" s="25"/>
      <c r="UXP481" s="25"/>
      <c r="UXQ481" s="25"/>
      <c r="UXR481" s="25"/>
      <c r="UXS481" s="25"/>
      <c r="UXT481" s="25"/>
      <c r="UXU481" s="25"/>
      <c r="UXV481" s="25"/>
      <c r="UXW481" s="25"/>
      <c r="UXX481" s="25"/>
      <c r="UXY481" s="25"/>
      <c r="UXZ481" s="25"/>
      <c r="UYA481" s="25"/>
      <c r="UYB481" s="25"/>
      <c r="UYC481" s="25"/>
      <c r="UYD481" s="25"/>
      <c r="UYE481" s="25"/>
      <c r="UYF481" s="25"/>
      <c r="UYG481" s="25"/>
      <c r="UYH481" s="25"/>
      <c r="UYI481" s="25"/>
      <c r="UYJ481" s="25"/>
      <c r="UYK481" s="25"/>
      <c r="UYL481" s="25"/>
      <c r="UYM481" s="25"/>
      <c r="UYN481" s="25"/>
      <c r="UYO481" s="25"/>
      <c r="UYP481" s="25"/>
      <c r="UYQ481" s="25"/>
      <c r="UYR481" s="25"/>
      <c r="UYS481" s="25"/>
      <c r="UYT481" s="25"/>
      <c r="UYU481" s="25"/>
      <c r="UYV481" s="25"/>
      <c r="UYW481" s="25"/>
      <c r="UYX481" s="25"/>
      <c r="UYY481" s="25"/>
      <c r="UYZ481" s="25"/>
      <c r="UZA481" s="25"/>
      <c r="UZB481" s="25"/>
      <c r="UZC481" s="25"/>
      <c r="UZD481" s="25"/>
      <c r="UZE481" s="25"/>
      <c r="UZF481" s="25"/>
      <c r="UZG481" s="25"/>
      <c r="UZH481" s="25"/>
      <c r="UZI481" s="25"/>
      <c r="UZJ481" s="25"/>
      <c r="UZK481" s="25"/>
      <c r="UZL481" s="25"/>
      <c r="UZM481" s="25"/>
      <c r="UZN481" s="25"/>
      <c r="UZO481" s="25"/>
      <c r="UZP481" s="25"/>
      <c r="UZQ481" s="25"/>
      <c r="UZR481" s="25"/>
      <c r="UZS481" s="25"/>
      <c r="UZT481" s="25"/>
      <c r="UZU481" s="25"/>
      <c r="UZV481" s="25"/>
      <c r="UZW481" s="25"/>
      <c r="UZX481" s="25"/>
      <c r="UZY481" s="25"/>
      <c r="UZZ481" s="25"/>
      <c r="VAA481" s="25"/>
      <c r="VAB481" s="25"/>
      <c r="VAC481" s="25"/>
      <c r="VAD481" s="25"/>
      <c r="VAE481" s="25"/>
      <c r="VAF481" s="25"/>
      <c r="VAG481" s="25"/>
      <c r="VAH481" s="25"/>
      <c r="VAI481" s="25"/>
      <c r="VAJ481" s="25"/>
      <c r="VAK481" s="25"/>
      <c r="VAL481" s="25"/>
      <c r="VAM481" s="25"/>
      <c r="VAN481" s="25"/>
      <c r="VAO481" s="25"/>
      <c r="VAP481" s="25"/>
      <c r="VAQ481" s="25"/>
      <c r="VAR481" s="25"/>
      <c r="VAS481" s="25"/>
      <c r="VAT481" s="25"/>
      <c r="VAU481" s="25"/>
      <c r="VAV481" s="25"/>
      <c r="VAW481" s="25"/>
      <c r="VAX481" s="25"/>
      <c r="VAY481" s="25"/>
      <c r="VAZ481" s="25"/>
      <c r="VBA481" s="25"/>
      <c r="VBB481" s="25"/>
      <c r="VBC481" s="25"/>
      <c r="VBD481" s="25"/>
      <c r="VBE481" s="25"/>
      <c r="VBF481" s="25"/>
      <c r="VBG481" s="25"/>
      <c r="VBH481" s="25"/>
      <c r="VBI481" s="25"/>
      <c r="VBJ481" s="25"/>
      <c r="VBK481" s="25"/>
      <c r="VBL481" s="25"/>
      <c r="VBM481" s="25"/>
      <c r="VBN481" s="25"/>
      <c r="VBO481" s="25"/>
      <c r="VBP481" s="25"/>
      <c r="VBQ481" s="25"/>
      <c r="VBR481" s="25"/>
      <c r="VBS481" s="25"/>
      <c r="VBT481" s="25"/>
      <c r="VBU481" s="25"/>
      <c r="VBV481" s="25"/>
      <c r="VBW481" s="25"/>
      <c r="VBX481" s="25"/>
      <c r="VBY481" s="25"/>
      <c r="VBZ481" s="25"/>
      <c r="VCA481" s="25"/>
      <c r="VCB481" s="25"/>
      <c r="VCC481" s="25"/>
      <c r="VCD481" s="25"/>
      <c r="VCE481" s="25"/>
      <c r="VCF481" s="25"/>
      <c r="VCG481" s="25"/>
      <c r="VCH481" s="25"/>
      <c r="VCI481" s="25"/>
      <c r="VCJ481" s="25"/>
      <c r="VCK481" s="25"/>
      <c r="VCL481" s="25"/>
      <c r="VCM481" s="25"/>
      <c r="VCN481" s="25"/>
      <c r="VCO481" s="25"/>
      <c r="VCP481" s="25"/>
      <c r="VCQ481" s="25"/>
      <c r="VCR481" s="25"/>
      <c r="VCS481" s="25"/>
      <c r="VCT481" s="25"/>
      <c r="VCU481" s="25"/>
      <c r="VCV481" s="25"/>
      <c r="VCW481" s="25"/>
      <c r="VCX481" s="25"/>
      <c r="VCY481" s="25"/>
      <c r="VCZ481" s="25"/>
      <c r="VDA481" s="25"/>
      <c r="VDB481" s="25"/>
      <c r="VDC481" s="25"/>
      <c r="VDD481" s="25"/>
      <c r="VDE481" s="25"/>
      <c r="VDF481" s="25"/>
      <c r="VDG481" s="25"/>
      <c r="VDH481" s="25"/>
      <c r="VDI481" s="25"/>
      <c r="VDJ481" s="25"/>
      <c r="VDK481" s="25"/>
      <c r="VDL481" s="25"/>
      <c r="VDM481" s="25"/>
      <c r="VDN481" s="25"/>
      <c r="VDO481" s="25"/>
      <c r="VDP481" s="25"/>
      <c r="VDQ481" s="25"/>
      <c r="VDR481" s="25"/>
      <c r="VDS481" s="25"/>
      <c r="VDT481" s="25"/>
      <c r="VDU481" s="25"/>
      <c r="VDV481" s="25"/>
      <c r="VDW481" s="25"/>
      <c r="VDX481" s="25"/>
      <c r="VDY481" s="25"/>
      <c r="VDZ481" s="25"/>
      <c r="VEA481" s="25"/>
      <c r="VEB481" s="25"/>
      <c r="VEC481" s="25"/>
      <c r="VED481" s="25"/>
      <c r="VEE481" s="25"/>
      <c r="VEF481" s="25"/>
      <c r="VEG481" s="25"/>
      <c r="VEH481" s="25"/>
      <c r="VEI481" s="25"/>
      <c r="VEJ481" s="25"/>
      <c r="VEK481" s="25"/>
      <c r="VEL481" s="25"/>
      <c r="VEM481" s="25"/>
      <c r="VEN481" s="25"/>
      <c r="VEO481" s="25"/>
      <c r="VEP481" s="25"/>
      <c r="VEQ481" s="25"/>
      <c r="VER481" s="25"/>
      <c r="VES481" s="25"/>
      <c r="VET481" s="25"/>
      <c r="VEU481" s="25"/>
      <c r="VEV481" s="25"/>
      <c r="VEW481" s="25"/>
      <c r="VEX481" s="25"/>
      <c r="VEY481" s="25"/>
      <c r="VEZ481" s="25"/>
      <c r="VFA481" s="25"/>
      <c r="VFB481" s="25"/>
      <c r="VFC481" s="25"/>
      <c r="VFD481" s="25"/>
      <c r="VFE481" s="25"/>
      <c r="VFF481" s="25"/>
      <c r="VFG481" s="25"/>
      <c r="VFH481" s="25"/>
      <c r="VFI481" s="25"/>
      <c r="VFJ481" s="25"/>
      <c r="VFK481" s="25"/>
      <c r="VFL481" s="25"/>
      <c r="VFM481" s="25"/>
      <c r="VFN481" s="25"/>
      <c r="VFO481" s="25"/>
      <c r="VFP481" s="25"/>
      <c r="VFQ481" s="25"/>
      <c r="VFR481" s="25"/>
      <c r="VFS481" s="25"/>
      <c r="VFT481" s="25"/>
      <c r="VFU481" s="25"/>
      <c r="VFV481" s="25"/>
      <c r="VFW481" s="25"/>
      <c r="VFX481" s="25"/>
      <c r="VFY481" s="25"/>
      <c r="VFZ481" s="25"/>
      <c r="VGA481" s="25"/>
      <c r="VGB481" s="25"/>
      <c r="VGC481" s="25"/>
      <c r="VGD481" s="25"/>
      <c r="VGE481" s="25"/>
      <c r="VGF481" s="25"/>
      <c r="VGG481" s="25"/>
      <c r="VGH481" s="25"/>
      <c r="VGI481" s="25"/>
      <c r="VGJ481" s="25"/>
      <c r="VGK481" s="25"/>
      <c r="VGL481" s="25"/>
      <c r="VGM481" s="25"/>
      <c r="VGN481" s="25"/>
      <c r="VGO481" s="25"/>
      <c r="VGP481" s="25"/>
      <c r="VGQ481" s="25"/>
      <c r="VGR481" s="25"/>
      <c r="VGS481" s="25"/>
      <c r="VGT481" s="25"/>
      <c r="VGU481" s="25"/>
      <c r="VGV481" s="25"/>
      <c r="VGW481" s="25"/>
      <c r="VGX481" s="25"/>
      <c r="VGY481" s="25"/>
      <c r="VGZ481" s="25"/>
      <c r="VHA481" s="25"/>
      <c r="VHB481" s="25"/>
      <c r="VHC481" s="25"/>
      <c r="VHD481" s="25"/>
      <c r="VHE481" s="25"/>
      <c r="VHF481" s="25"/>
      <c r="VHG481" s="25"/>
      <c r="VHH481" s="25"/>
      <c r="VHI481" s="25"/>
      <c r="VHJ481" s="25"/>
      <c r="VHK481" s="25"/>
      <c r="VHL481" s="25"/>
      <c r="VHM481" s="25"/>
      <c r="VHN481" s="25"/>
      <c r="VHO481" s="25"/>
      <c r="VHP481" s="25"/>
      <c r="VHQ481" s="25"/>
      <c r="VHR481" s="25"/>
      <c r="VHS481" s="25"/>
      <c r="VHT481" s="25"/>
      <c r="VHU481" s="25"/>
      <c r="VHV481" s="25"/>
      <c r="VHW481" s="25"/>
      <c r="VHX481" s="25"/>
      <c r="VHY481" s="25"/>
      <c r="VHZ481" s="25"/>
      <c r="VIA481" s="25"/>
      <c r="VIB481" s="25"/>
      <c r="VIC481" s="25"/>
      <c r="VID481" s="25"/>
      <c r="VIE481" s="25"/>
      <c r="VIF481" s="25"/>
      <c r="VIG481" s="25"/>
      <c r="VIH481" s="25"/>
      <c r="VII481" s="25"/>
      <c r="VIJ481" s="25"/>
      <c r="VIK481" s="25"/>
      <c r="VIL481" s="25"/>
      <c r="VIM481" s="25"/>
      <c r="VIN481" s="25"/>
      <c r="VIO481" s="25"/>
      <c r="VIP481" s="25"/>
      <c r="VIQ481" s="25"/>
      <c r="VIR481" s="25"/>
      <c r="VIS481" s="25"/>
      <c r="VIT481" s="25"/>
      <c r="VIU481" s="25"/>
      <c r="VIV481" s="25"/>
      <c r="VIW481" s="25"/>
      <c r="VIX481" s="25"/>
      <c r="VIY481" s="25"/>
      <c r="VIZ481" s="25"/>
      <c r="VJA481" s="25"/>
      <c r="VJB481" s="25"/>
      <c r="VJC481" s="25"/>
      <c r="VJD481" s="25"/>
      <c r="VJE481" s="25"/>
      <c r="VJF481" s="25"/>
      <c r="VJG481" s="25"/>
      <c r="VJH481" s="25"/>
      <c r="VJI481" s="25"/>
      <c r="VJJ481" s="25"/>
      <c r="VJK481" s="25"/>
      <c r="VJL481" s="25"/>
      <c r="VJM481" s="25"/>
      <c r="VJN481" s="25"/>
      <c r="VJO481" s="25"/>
      <c r="VJP481" s="25"/>
      <c r="VJQ481" s="25"/>
      <c r="VJR481" s="25"/>
      <c r="VJS481" s="25"/>
      <c r="VJT481" s="25"/>
      <c r="VJU481" s="25"/>
      <c r="VJV481" s="25"/>
      <c r="VJW481" s="25"/>
      <c r="VJX481" s="25"/>
      <c r="VJY481" s="25"/>
      <c r="VJZ481" s="25"/>
      <c r="VKA481" s="25"/>
      <c r="VKB481" s="25"/>
      <c r="VKC481" s="25"/>
      <c r="VKD481" s="25"/>
      <c r="VKE481" s="25"/>
      <c r="VKF481" s="25"/>
      <c r="VKG481" s="25"/>
      <c r="VKH481" s="25"/>
      <c r="VKI481" s="25"/>
      <c r="VKJ481" s="25"/>
      <c r="VKK481" s="25"/>
      <c r="VKL481" s="25"/>
      <c r="VKM481" s="25"/>
      <c r="VKN481" s="25"/>
      <c r="VKO481" s="25"/>
      <c r="VKP481" s="25"/>
      <c r="VKQ481" s="25"/>
      <c r="VKR481" s="25"/>
      <c r="VKS481" s="25"/>
      <c r="VKT481" s="25"/>
      <c r="VKU481" s="25"/>
      <c r="VKV481" s="25"/>
      <c r="VKW481" s="25"/>
      <c r="VKX481" s="25"/>
      <c r="VKY481" s="25"/>
      <c r="VKZ481" s="25"/>
      <c r="VLA481" s="25"/>
      <c r="VLB481" s="25"/>
      <c r="VLC481" s="25"/>
      <c r="VLD481" s="25"/>
      <c r="VLE481" s="25"/>
      <c r="VLF481" s="25"/>
      <c r="VLG481" s="25"/>
      <c r="VLH481" s="25"/>
      <c r="VLI481" s="25"/>
      <c r="VLJ481" s="25"/>
      <c r="VLK481" s="25"/>
      <c r="VLL481" s="25"/>
      <c r="VLM481" s="25"/>
      <c r="VLN481" s="25"/>
      <c r="VLO481" s="25"/>
      <c r="VLP481" s="25"/>
      <c r="VLQ481" s="25"/>
      <c r="VLR481" s="25"/>
      <c r="VLS481" s="25"/>
      <c r="VLT481" s="25"/>
      <c r="VLU481" s="25"/>
      <c r="VLV481" s="25"/>
      <c r="VLW481" s="25"/>
      <c r="VLX481" s="25"/>
      <c r="VLY481" s="25"/>
      <c r="VLZ481" s="25"/>
      <c r="VMA481" s="25"/>
      <c r="VMB481" s="25"/>
      <c r="VMC481" s="25"/>
      <c r="VMD481" s="25"/>
      <c r="VME481" s="25"/>
      <c r="VMF481" s="25"/>
      <c r="VMG481" s="25"/>
      <c r="VMH481" s="25"/>
      <c r="VMI481" s="25"/>
      <c r="VMJ481" s="25"/>
      <c r="VMK481" s="25"/>
      <c r="VML481" s="25"/>
      <c r="VMM481" s="25"/>
      <c r="VMN481" s="25"/>
      <c r="VMO481" s="25"/>
      <c r="VMP481" s="25"/>
      <c r="VMQ481" s="25"/>
      <c r="VMR481" s="25"/>
      <c r="VMS481" s="25"/>
      <c r="VMT481" s="25"/>
      <c r="VMU481" s="25"/>
      <c r="VMV481" s="25"/>
      <c r="VMW481" s="25"/>
      <c r="VMX481" s="25"/>
      <c r="VMY481" s="25"/>
      <c r="VMZ481" s="25"/>
      <c r="VNA481" s="25"/>
      <c r="VNB481" s="25"/>
      <c r="VNC481" s="25"/>
      <c r="VND481" s="25"/>
      <c r="VNE481" s="25"/>
      <c r="VNF481" s="25"/>
      <c r="VNG481" s="25"/>
      <c r="VNH481" s="25"/>
      <c r="VNI481" s="25"/>
      <c r="VNJ481" s="25"/>
      <c r="VNK481" s="25"/>
      <c r="VNL481" s="25"/>
      <c r="VNM481" s="25"/>
      <c r="VNN481" s="25"/>
      <c r="VNO481" s="25"/>
      <c r="VNP481" s="25"/>
      <c r="VNQ481" s="25"/>
      <c r="VNR481" s="25"/>
      <c r="VNS481" s="25"/>
      <c r="VNT481" s="25"/>
      <c r="VNU481" s="25"/>
      <c r="VNV481" s="25"/>
      <c r="VNW481" s="25"/>
      <c r="VNX481" s="25"/>
      <c r="VNY481" s="25"/>
      <c r="VNZ481" s="25"/>
      <c r="VOA481" s="25"/>
      <c r="VOB481" s="25"/>
      <c r="VOC481" s="25"/>
      <c r="VOD481" s="25"/>
      <c r="VOE481" s="25"/>
      <c r="VOF481" s="25"/>
      <c r="VOG481" s="25"/>
      <c r="VOH481" s="25"/>
      <c r="VOI481" s="25"/>
      <c r="VOJ481" s="25"/>
      <c r="VOK481" s="25"/>
      <c r="VOL481" s="25"/>
      <c r="VOM481" s="25"/>
      <c r="VON481" s="25"/>
      <c r="VOO481" s="25"/>
      <c r="VOP481" s="25"/>
      <c r="VOQ481" s="25"/>
      <c r="VOR481" s="25"/>
      <c r="VOS481" s="25"/>
      <c r="VOT481" s="25"/>
      <c r="VOU481" s="25"/>
      <c r="VOV481" s="25"/>
      <c r="VOW481" s="25"/>
      <c r="VOX481" s="25"/>
      <c r="VOY481" s="25"/>
      <c r="VOZ481" s="25"/>
      <c r="VPA481" s="25"/>
      <c r="VPB481" s="25"/>
      <c r="VPC481" s="25"/>
      <c r="VPD481" s="25"/>
      <c r="VPE481" s="25"/>
      <c r="VPF481" s="25"/>
      <c r="VPG481" s="25"/>
      <c r="VPH481" s="25"/>
      <c r="VPI481" s="25"/>
      <c r="VPJ481" s="25"/>
      <c r="VPK481" s="25"/>
      <c r="VPL481" s="25"/>
      <c r="VPM481" s="25"/>
      <c r="VPN481" s="25"/>
      <c r="VPO481" s="25"/>
      <c r="VPP481" s="25"/>
      <c r="VPQ481" s="25"/>
      <c r="VPR481" s="25"/>
      <c r="VPS481" s="25"/>
      <c r="VPT481" s="25"/>
      <c r="VPU481" s="25"/>
      <c r="VPV481" s="25"/>
      <c r="VPW481" s="25"/>
      <c r="VPX481" s="25"/>
      <c r="VPY481" s="25"/>
      <c r="VPZ481" s="25"/>
      <c r="VQA481" s="25"/>
      <c r="VQB481" s="25"/>
      <c r="VQC481" s="25"/>
      <c r="VQD481" s="25"/>
      <c r="VQE481" s="25"/>
      <c r="VQF481" s="25"/>
      <c r="VQG481" s="25"/>
      <c r="VQH481" s="25"/>
      <c r="VQI481" s="25"/>
      <c r="VQJ481" s="25"/>
      <c r="VQK481" s="25"/>
      <c r="VQL481" s="25"/>
      <c r="VQM481" s="25"/>
      <c r="VQN481" s="25"/>
      <c r="VQO481" s="25"/>
      <c r="VQP481" s="25"/>
      <c r="VQQ481" s="25"/>
      <c r="VQR481" s="25"/>
      <c r="VQS481" s="25"/>
      <c r="VQT481" s="25"/>
      <c r="VQU481" s="25"/>
      <c r="VQV481" s="25"/>
      <c r="VQW481" s="25"/>
      <c r="VQX481" s="25"/>
      <c r="VQY481" s="25"/>
      <c r="VQZ481" s="25"/>
      <c r="VRA481" s="25"/>
      <c r="VRB481" s="25"/>
      <c r="VRC481" s="25"/>
      <c r="VRD481" s="25"/>
      <c r="VRE481" s="25"/>
      <c r="VRF481" s="25"/>
      <c r="VRG481" s="25"/>
      <c r="VRH481" s="25"/>
      <c r="VRI481" s="25"/>
      <c r="VRJ481" s="25"/>
      <c r="VRK481" s="25"/>
      <c r="VRL481" s="25"/>
      <c r="VRM481" s="25"/>
      <c r="VRN481" s="25"/>
      <c r="VRO481" s="25"/>
      <c r="VRP481" s="25"/>
      <c r="VRQ481" s="25"/>
      <c r="VRR481" s="25"/>
      <c r="VRS481" s="25"/>
      <c r="VRT481" s="25"/>
      <c r="VRU481" s="25"/>
      <c r="VRV481" s="25"/>
      <c r="VRW481" s="25"/>
      <c r="VRX481" s="25"/>
      <c r="VRY481" s="25"/>
      <c r="VRZ481" s="25"/>
      <c r="VSA481" s="25"/>
      <c r="VSB481" s="25"/>
      <c r="VSC481" s="25"/>
      <c r="VSD481" s="25"/>
      <c r="VSE481" s="25"/>
      <c r="VSF481" s="25"/>
      <c r="VSG481" s="25"/>
      <c r="VSH481" s="25"/>
      <c r="VSI481" s="25"/>
      <c r="VSJ481" s="25"/>
      <c r="VSK481" s="25"/>
      <c r="VSL481" s="25"/>
      <c r="VSM481" s="25"/>
      <c r="VSN481" s="25"/>
      <c r="VSO481" s="25"/>
      <c r="VSP481" s="25"/>
      <c r="VSQ481" s="25"/>
      <c r="VSR481" s="25"/>
      <c r="VSS481" s="25"/>
      <c r="VST481" s="25"/>
      <c r="VSU481" s="25"/>
      <c r="VSV481" s="25"/>
      <c r="VSW481" s="25"/>
      <c r="VSX481" s="25"/>
      <c r="VSY481" s="25"/>
      <c r="VSZ481" s="25"/>
      <c r="VTA481" s="25"/>
      <c r="VTB481" s="25"/>
      <c r="VTC481" s="25"/>
      <c r="VTD481" s="25"/>
      <c r="VTE481" s="25"/>
      <c r="VTF481" s="25"/>
      <c r="VTG481" s="25"/>
      <c r="VTH481" s="25"/>
      <c r="VTI481" s="25"/>
      <c r="VTJ481" s="25"/>
      <c r="VTK481" s="25"/>
      <c r="VTL481" s="25"/>
      <c r="VTM481" s="25"/>
      <c r="VTN481" s="25"/>
      <c r="VTO481" s="25"/>
      <c r="VTP481" s="25"/>
      <c r="VTQ481" s="25"/>
      <c r="VTR481" s="25"/>
      <c r="VTS481" s="25"/>
      <c r="VTT481" s="25"/>
      <c r="VTU481" s="25"/>
      <c r="VTV481" s="25"/>
      <c r="VTW481" s="25"/>
      <c r="VTX481" s="25"/>
      <c r="VTY481" s="25"/>
      <c r="VTZ481" s="25"/>
      <c r="VUA481" s="25"/>
      <c r="VUB481" s="25"/>
      <c r="VUC481" s="25"/>
      <c r="VUD481" s="25"/>
      <c r="VUE481" s="25"/>
      <c r="VUF481" s="25"/>
      <c r="VUG481" s="25"/>
      <c r="VUH481" s="25"/>
      <c r="VUI481" s="25"/>
      <c r="VUJ481" s="25"/>
      <c r="VUK481" s="25"/>
      <c r="VUL481" s="25"/>
      <c r="VUM481" s="25"/>
      <c r="VUN481" s="25"/>
      <c r="VUO481" s="25"/>
      <c r="VUP481" s="25"/>
      <c r="VUQ481" s="25"/>
      <c r="VUR481" s="25"/>
      <c r="VUS481" s="25"/>
      <c r="VUT481" s="25"/>
      <c r="VUU481" s="25"/>
      <c r="VUV481" s="25"/>
      <c r="VUW481" s="25"/>
      <c r="VUX481" s="25"/>
      <c r="VUY481" s="25"/>
      <c r="VUZ481" s="25"/>
      <c r="VVA481" s="25"/>
      <c r="VVB481" s="25"/>
      <c r="VVC481" s="25"/>
      <c r="VVD481" s="25"/>
      <c r="VVE481" s="25"/>
      <c r="VVF481" s="25"/>
      <c r="VVG481" s="25"/>
      <c r="VVH481" s="25"/>
      <c r="VVI481" s="25"/>
      <c r="VVJ481" s="25"/>
      <c r="VVK481" s="25"/>
      <c r="VVL481" s="25"/>
      <c r="VVM481" s="25"/>
      <c r="VVN481" s="25"/>
      <c r="VVO481" s="25"/>
      <c r="VVP481" s="25"/>
      <c r="VVQ481" s="25"/>
      <c r="VVR481" s="25"/>
      <c r="VVS481" s="25"/>
      <c r="VVT481" s="25"/>
      <c r="VVU481" s="25"/>
      <c r="VVV481" s="25"/>
      <c r="VVW481" s="25"/>
      <c r="VVX481" s="25"/>
      <c r="VVY481" s="25"/>
      <c r="VVZ481" s="25"/>
      <c r="VWA481" s="25"/>
      <c r="VWB481" s="25"/>
      <c r="VWC481" s="25"/>
      <c r="VWD481" s="25"/>
      <c r="VWE481" s="25"/>
      <c r="VWF481" s="25"/>
      <c r="VWG481" s="25"/>
      <c r="VWH481" s="25"/>
      <c r="VWI481" s="25"/>
      <c r="VWJ481" s="25"/>
      <c r="VWK481" s="25"/>
      <c r="VWL481" s="25"/>
      <c r="VWM481" s="25"/>
      <c r="VWN481" s="25"/>
      <c r="VWO481" s="25"/>
      <c r="VWP481" s="25"/>
      <c r="VWQ481" s="25"/>
      <c r="VWR481" s="25"/>
      <c r="VWS481" s="25"/>
      <c r="VWT481" s="25"/>
      <c r="VWU481" s="25"/>
      <c r="VWV481" s="25"/>
      <c r="VWW481" s="25"/>
      <c r="VWX481" s="25"/>
      <c r="VWY481" s="25"/>
      <c r="VWZ481" s="25"/>
      <c r="VXA481" s="25"/>
      <c r="VXB481" s="25"/>
      <c r="VXC481" s="25"/>
      <c r="VXD481" s="25"/>
      <c r="VXE481" s="25"/>
      <c r="VXF481" s="25"/>
      <c r="VXG481" s="25"/>
      <c r="VXH481" s="25"/>
      <c r="VXI481" s="25"/>
      <c r="VXJ481" s="25"/>
      <c r="VXK481" s="25"/>
      <c r="VXL481" s="25"/>
      <c r="VXM481" s="25"/>
      <c r="VXN481" s="25"/>
      <c r="VXO481" s="25"/>
      <c r="VXP481" s="25"/>
      <c r="VXQ481" s="25"/>
      <c r="VXR481" s="25"/>
      <c r="VXS481" s="25"/>
      <c r="VXT481" s="25"/>
      <c r="VXU481" s="25"/>
      <c r="VXV481" s="25"/>
      <c r="VXW481" s="25"/>
      <c r="VXX481" s="25"/>
      <c r="VXY481" s="25"/>
      <c r="VXZ481" s="25"/>
      <c r="VYA481" s="25"/>
      <c r="VYB481" s="25"/>
      <c r="VYC481" s="25"/>
      <c r="VYD481" s="25"/>
      <c r="VYE481" s="25"/>
      <c r="VYF481" s="25"/>
      <c r="VYG481" s="25"/>
      <c r="VYH481" s="25"/>
      <c r="VYI481" s="25"/>
      <c r="VYJ481" s="25"/>
      <c r="VYK481" s="25"/>
      <c r="VYL481" s="25"/>
      <c r="VYM481" s="25"/>
      <c r="VYN481" s="25"/>
      <c r="VYO481" s="25"/>
      <c r="VYP481" s="25"/>
      <c r="VYQ481" s="25"/>
      <c r="VYR481" s="25"/>
      <c r="VYS481" s="25"/>
      <c r="VYT481" s="25"/>
      <c r="VYU481" s="25"/>
      <c r="VYV481" s="25"/>
      <c r="VYW481" s="25"/>
      <c r="VYX481" s="25"/>
      <c r="VYY481" s="25"/>
      <c r="VYZ481" s="25"/>
      <c r="VZA481" s="25"/>
      <c r="VZB481" s="25"/>
      <c r="VZC481" s="25"/>
      <c r="VZD481" s="25"/>
      <c r="VZE481" s="25"/>
      <c r="VZF481" s="25"/>
      <c r="VZG481" s="25"/>
      <c r="VZH481" s="25"/>
      <c r="VZI481" s="25"/>
      <c r="VZJ481" s="25"/>
      <c r="VZK481" s="25"/>
      <c r="VZL481" s="25"/>
      <c r="VZM481" s="25"/>
      <c r="VZN481" s="25"/>
      <c r="VZO481" s="25"/>
      <c r="VZP481" s="25"/>
      <c r="VZQ481" s="25"/>
      <c r="VZR481" s="25"/>
      <c r="VZS481" s="25"/>
      <c r="VZT481" s="25"/>
      <c r="VZU481" s="25"/>
      <c r="VZV481" s="25"/>
      <c r="VZW481" s="25"/>
      <c r="VZX481" s="25"/>
      <c r="VZY481" s="25"/>
      <c r="VZZ481" s="25"/>
      <c r="WAA481" s="25"/>
      <c r="WAB481" s="25"/>
      <c r="WAC481" s="25"/>
      <c r="WAD481" s="25"/>
      <c r="WAE481" s="25"/>
      <c r="WAF481" s="25"/>
      <c r="WAG481" s="25"/>
      <c r="WAH481" s="25"/>
      <c r="WAI481" s="25"/>
      <c r="WAJ481" s="25"/>
      <c r="WAK481" s="25"/>
      <c r="WAL481" s="25"/>
      <c r="WAM481" s="25"/>
      <c r="WAN481" s="25"/>
      <c r="WAO481" s="25"/>
      <c r="WAP481" s="25"/>
      <c r="WAQ481" s="25"/>
      <c r="WAR481" s="25"/>
      <c r="WAS481" s="25"/>
      <c r="WAT481" s="25"/>
      <c r="WAU481" s="25"/>
      <c r="WAV481" s="25"/>
      <c r="WAW481" s="25"/>
      <c r="WAX481" s="25"/>
      <c r="WAY481" s="25"/>
      <c r="WAZ481" s="25"/>
      <c r="WBA481" s="25"/>
      <c r="WBB481" s="25"/>
      <c r="WBC481" s="25"/>
      <c r="WBD481" s="25"/>
      <c r="WBE481" s="25"/>
      <c r="WBF481" s="25"/>
      <c r="WBG481" s="25"/>
      <c r="WBH481" s="25"/>
      <c r="WBI481" s="25"/>
      <c r="WBJ481" s="25"/>
      <c r="WBK481" s="25"/>
      <c r="WBL481" s="25"/>
      <c r="WBM481" s="25"/>
      <c r="WBN481" s="25"/>
      <c r="WBO481" s="25"/>
      <c r="WBP481" s="25"/>
      <c r="WBQ481" s="25"/>
      <c r="WBR481" s="25"/>
      <c r="WBS481" s="25"/>
      <c r="WBT481" s="25"/>
      <c r="WBU481" s="25"/>
      <c r="WBV481" s="25"/>
      <c r="WBW481" s="25"/>
      <c r="WBX481" s="25"/>
      <c r="WBY481" s="25"/>
      <c r="WBZ481" s="25"/>
      <c r="WCA481" s="25"/>
      <c r="WCB481" s="25"/>
      <c r="WCC481" s="25"/>
      <c r="WCD481" s="25"/>
      <c r="WCE481" s="25"/>
      <c r="WCF481" s="25"/>
      <c r="WCG481" s="25"/>
      <c r="WCH481" s="25"/>
      <c r="WCI481" s="25"/>
      <c r="WCJ481" s="25"/>
      <c r="WCK481" s="25"/>
      <c r="WCL481" s="25"/>
      <c r="WCM481" s="25"/>
      <c r="WCN481" s="25"/>
      <c r="WCO481" s="25"/>
      <c r="WCP481" s="25"/>
      <c r="WCQ481" s="25"/>
      <c r="WCR481" s="25"/>
      <c r="WCS481" s="25"/>
      <c r="WCT481" s="25"/>
      <c r="WCU481" s="25"/>
      <c r="WCV481" s="25"/>
      <c r="WCW481" s="25"/>
      <c r="WCX481" s="25"/>
      <c r="WCY481" s="25"/>
      <c r="WCZ481" s="25"/>
      <c r="WDA481" s="25"/>
      <c r="WDB481" s="25"/>
      <c r="WDC481" s="25"/>
      <c r="WDD481" s="25"/>
      <c r="WDE481" s="25"/>
      <c r="WDF481" s="25"/>
      <c r="WDG481" s="25"/>
      <c r="WDH481" s="25"/>
      <c r="WDI481" s="25"/>
      <c r="WDJ481" s="25"/>
      <c r="WDK481" s="25"/>
      <c r="WDL481" s="25"/>
      <c r="WDM481" s="25"/>
      <c r="WDN481" s="25"/>
      <c r="WDO481" s="25"/>
      <c r="WDP481" s="25"/>
      <c r="WDQ481" s="25"/>
      <c r="WDR481" s="25"/>
      <c r="WDS481" s="25"/>
      <c r="WDT481" s="25"/>
      <c r="WDU481" s="25"/>
      <c r="WDV481" s="25"/>
      <c r="WDW481" s="25"/>
      <c r="WDX481" s="25"/>
      <c r="WDY481" s="25"/>
      <c r="WDZ481" s="25"/>
      <c r="WEA481" s="25"/>
      <c r="WEB481" s="25"/>
      <c r="WEC481" s="25"/>
      <c r="WED481" s="25"/>
      <c r="WEE481" s="25"/>
      <c r="WEF481" s="25"/>
      <c r="WEG481" s="25"/>
      <c r="WEH481" s="25"/>
      <c r="WEI481" s="25"/>
      <c r="WEJ481" s="25"/>
      <c r="WEK481" s="25"/>
      <c r="WEL481" s="25"/>
      <c r="WEM481" s="25"/>
      <c r="WEN481" s="25"/>
      <c r="WEO481" s="25"/>
      <c r="WEP481" s="25"/>
      <c r="WEQ481" s="25"/>
      <c r="WER481" s="25"/>
      <c r="WES481" s="25"/>
      <c r="WET481" s="25"/>
      <c r="WEU481" s="25"/>
      <c r="WEV481" s="25"/>
      <c r="WEW481" s="25"/>
      <c r="WEX481" s="25"/>
      <c r="WEY481" s="25"/>
      <c r="WEZ481" s="25"/>
      <c r="WFA481" s="25"/>
      <c r="WFB481" s="25"/>
      <c r="WFC481" s="25"/>
      <c r="WFD481" s="25"/>
      <c r="WFE481" s="25"/>
      <c r="WFF481" s="25"/>
      <c r="WFG481" s="25"/>
      <c r="WFH481" s="25"/>
      <c r="WFI481" s="25"/>
      <c r="WFJ481" s="25"/>
      <c r="WFK481" s="25"/>
      <c r="WFL481" s="25"/>
      <c r="WFM481" s="25"/>
      <c r="WFN481" s="25"/>
      <c r="WFO481" s="25"/>
      <c r="WFP481" s="25"/>
      <c r="WFQ481" s="25"/>
      <c r="WFR481" s="25"/>
      <c r="WFS481" s="25"/>
      <c r="WFT481" s="25"/>
      <c r="WFU481" s="25"/>
      <c r="WFV481" s="25"/>
      <c r="WFW481" s="25"/>
      <c r="WFX481" s="25"/>
      <c r="WFY481" s="25"/>
      <c r="WFZ481" s="25"/>
      <c r="WGA481" s="25"/>
      <c r="WGB481" s="25"/>
      <c r="WGC481" s="25"/>
      <c r="WGD481" s="25"/>
      <c r="WGE481" s="25"/>
      <c r="WGF481" s="25"/>
      <c r="WGG481" s="25"/>
      <c r="WGH481" s="25"/>
      <c r="WGI481" s="25"/>
      <c r="WGJ481" s="25"/>
      <c r="WGK481" s="25"/>
      <c r="WGL481" s="25"/>
      <c r="WGM481" s="25"/>
      <c r="WGN481" s="25"/>
      <c r="WGO481" s="25"/>
      <c r="WGP481" s="25"/>
      <c r="WGQ481" s="25"/>
      <c r="WGR481" s="25"/>
      <c r="WGS481" s="25"/>
      <c r="WGT481" s="25"/>
      <c r="WGU481" s="25"/>
      <c r="WGV481" s="25"/>
      <c r="WGW481" s="25"/>
      <c r="WGX481" s="25"/>
      <c r="WGY481" s="25"/>
      <c r="WGZ481" s="25"/>
      <c r="WHA481" s="25"/>
      <c r="WHB481" s="25"/>
      <c r="WHC481" s="25"/>
      <c r="WHD481" s="25"/>
      <c r="WHE481" s="25"/>
      <c r="WHF481" s="25"/>
      <c r="WHG481" s="25"/>
      <c r="WHH481" s="25"/>
      <c r="WHI481" s="25"/>
      <c r="WHJ481" s="25"/>
      <c r="WHK481" s="25"/>
      <c r="WHL481" s="25"/>
      <c r="WHM481" s="25"/>
      <c r="WHN481" s="25"/>
      <c r="WHO481" s="25"/>
      <c r="WHP481" s="25"/>
      <c r="WHQ481" s="25"/>
      <c r="WHR481" s="25"/>
      <c r="WHS481" s="25"/>
      <c r="WHT481" s="25"/>
      <c r="WHU481" s="25"/>
      <c r="WHV481" s="25"/>
      <c r="WHW481" s="25"/>
      <c r="WHX481" s="25"/>
      <c r="WHY481" s="25"/>
      <c r="WHZ481" s="25"/>
      <c r="WIA481" s="25"/>
      <c r="WIB481" s="25"/>
      <c r="WIC481" s="25"/>
      <c r="WID481" s="25"/>
      <c r="WIE481" s="25"/>
      <c r="WIF481" s="25"/>
      <c r="WIG481" s="25"/>
      <c r="WIH481" s="25"/>
      <c r="WII481" s="25"/>
      <c r="WIJ481" s="25"/>
      <c r="WIK481" s="25"/>
      <c r="WIL481" s="25"/>
      <c r="WIM481" s="25"/>
      <c r="WIN481" s="25"/>
      <c r="WIO481" s="25"/>
      <c r="WIP481" s="25"/>
      <c r="WIQ481" s="25"/>
      <c r="WIR481" s="25"/>
      <c r="WIS481" s="25"/>
      <c r="WIT481" s="25"/>
      <c r="WIU481" s="25"/>
      <c r="WIV481" s="25"/>
      <c r="WIW481" s="25"/>
      <c r="WIX481" s="25"/>
      <c r="WIY481" s="25"/>
      <c r="WIZ481" s="25"/>
      <c r="WJA481" s="25"/>
      <c r="WJB481" s="25"/>
      <c r="WJC481" s="25"/>
      <c r="WJD481" s="25"/>
      <c r="WJE481" s="25"/>
      <c r="WJF481" s="25"/>
      <c r="WJG481" s="25"/>
      <c r="WJH481" s="25"/>
      <c r="WJI481" s="25"/>
      <c r="WJJ481" s="25"/>
      <c r="WJK481" s="25"/>
      <c r="WJL481" s="25"/>
      <c r="WJM481" s="25"/>
      <c r="WJN481" s="25"/>
      <c r="WJO481" s="25"/>
      <c r="WJP481" s="25"/>
      <c r="WJQ481" s="25"/>
      <c r="WJR481" s="25"/>
      <c r="WJS481" s="25"/>
      <c r="WJT481" s="25"/>
      <c r="WJU481" s="25"/>
      <c r="WJV481" s="25"/>
      <c r="WJW481" s="25"/>
      <c r="WJX481" s="25"/>
      <c r="WJY481" s="25"/>
      <c r="WJZ481" s="25"/>
      <c r="WKA481" s="25"/>
      <c r="WKB481" s="25"/>
      <c r="WKC481" s="25"/>
      <c r="WKD481" s="25"/>
      <c r="WKE481" s="25"/>
      <c r="WKF481" s="25"/>
      <c r="WKG481" s="25"/>
      <c r="WKH481" s="25"/>
      <c r="WKI481" s="25"/>
      <c r="WKJ481" s="25"/>
      <c r="WKK481" s="25"/>
      <c r="WKL481" s="25"/>
      <c r="WKM481" s="25"/>
      <c r="WKN481" s="25"/>
      <c r="WKO481" s="25"/>
      <c r="WKP481" s="25"/>
      <c r="WKQ481" s="25"/>
      <c r="WKR481" s="25"/>
      <c r="WKS481" s="25"/>
      <c r="WKT481" s="25"/>
      <c r="WKU481" s="25"/>
      <c r="WKV481" s="25"/>
      <c r="WKW481" s="25"/>
      <c r="WKX481" s="25"/>
      <c r="WKY481" s="25"/>
      <c r="WKZ481" s="25"/>
      <c r="WLA481" s="25"/>
      <c r="WLB481" s="25"/>
      <c r="WLC481" s="25"/>
      <c r="WLD481" s="25"/>
      <c r="WLE481" s="25"/>
      <c r="WLF481" s="25"/>
      <c r="WLG481" s="25"/>
      <c r="WLH481" s="25"/>
      <c r="WLI481" s="25"/>
      <c r="WLJ481" s="25"/>
      <c r="WLK481" s="25"/>
      <c r="WLL481" s="25"/>
      <c r="WLM481" s="25"/>
      <c r="WLN481" s="25"/>
      <c r="WLO481" s="25"/>
      <c r="WLP481" s="25"/>
      <c r="WLQ481" s="25"/>
      <c r="WLR481" s="25"/>
      <c r="WLS481" s="25"/>
      <c r="WLT481" s="25"/>
      <c r="WLU481" s="25"/>
      <c r="WLV481" s="25"/>
      <c r="WLW481" s="25"/>
      <c r="WLX481" s="25"/>
      <c r="WLY481" s="25"/>
      <c r="WLZ481" s="25"/>
      <c r="WMA481" s="25"/>
      <c r="WMB481" s="25"/>
      <c r="WMC481" s="25"/>
      <c r="WMD481" s="25"/>
      <c r="WME481" s="25"/>
      <c r="WMF481" s="25"/>
      <c r="WMG481" s="25"/>
      <c r="WMH481" s="25"/>
      <c r="WMI481" s="25"/>
      <c r="WMJ481" s="25"/>
      <c r="WMK481" s="25"/>
      <c r="WML481" s="25"/>
      <c r="WMM481" s="25"/>
      <c r="WMN481" s="25"/>
      <c r="WMO481" s="25"/>
      <c r="WMP481" s="25"/>
      <c r="WMQ481" s="25"/>
      <c r="WMR481" s="25"/>
      <c r="WMS481" s="25"/>
      <c r="WMT481" s="25"/>
      <c r="WMU481" s="25"/>
      <c r="WMV481" s="25"/>
      <c r="WMW481" s="25"/>
      <c r="WMX481" s="25"/>
      <c r="WMY481" s="25"/>
      <c r="WMZ481" s="25"/>
      <c r="WNA481" s="25"/>
      <c r="WNB481" s="25"/>
      <c r="WNC481" s="25"/>
      <c r="WND481" s="25"/>
      <c r="WNE481" s="25"/>
      <c r="WNF481" s="25"/>
      <c r="WNG481" s="25"/>
      <c r="WNH481" s="25"/>
      <c r="WNI481" s="25"/>
      <c r="WNJ481" s="25"/>
      <c r="WNK481" s="25"/>
      <c r="WNL481" s="25"/>
      <c r="WNM481" s="25"/>
      <c r="WNN481" s="25"/>
      <c r="WNO481" s="25"/>
      <c r="WNP481" s="25"/>
      <c r="WNQ481" s="25"/>
      <c r="WNR481" s="25"/>
      <c r="WNS481" s="25"/>
      <c r="WNT481" s="25"/>
      <c r="WNU481" s="25"/>
      <c r="WNV481" s="25"/>
      <c r="WNW481" s="25"/>
      <c r="WNX481" s="25"/>
      <c r="WNY481" s="25"/>
      <c r="WNZ481" s="25"/>
      <c r="WOA481" s="25"/>
      <c r="WOB481" s="25"/>
      <c r="WOC481" s="25"/>
      <c r="WOD481" s="25"/>
      <c r="WOE481" s="25"/>
      <c r="WOF481" s="25"/>
      <c r="WOG481" s="25"/>
      <c r="WOH481" s="25"/>
      <c r="WOI481" s="25"/>
      <c r="WOJ481" s="25"/>
      <c r="WOK481" s="25"/>
      <c r="WOL481" s="25"/>
      <c r="WOM481" s="25"/>
      <c r="WON481" s="25"/>
      <c r="WOO481" s="25"/>
      <c r="WOP481" s="25"/>
      <c r="WOQ481" s="25"/>
      <c r="WOR481" s="25"/>
      <c r="WOS481" s="25"/>
      <c r="WOT481" s="25"/>
      <c r="WOU481" s="25"/>
      <c r="WOV481" s="25"/>
      <c r="WOW481" s="25"/>
      <c r="WOX481" s="25"/>
      <c r="WOY481" s="25"/>
      <c r="WOZ481" s="25"/>
      <c r="WPA481" s="25"/>
      <c r="WPB481" s="25"/>
      <c r="WPC481" s="25"/>
      <c r="WPD481" s="25"/>
      <c r="WPE481" s="25"/>
      <c r="WPF481" s="25"/>
      <c r="WPG481" s="25"/>
      <c r="WPH481" s="25"/>
      <c r="WPI481" s="25"/>
      <c r="WPJ481" s="25"/>
      <c r="WPK481" s="25"/>
      <c r="WPL481" s="25"/>
      <c r="WPM481" s="25"/>
      <c r="WPN481" s="25"/>
      <c r="WPO481" s="25"/>
      <c r="WPP481" s="25"/>
      <c r="WPQ481" s="25"/>
      <c r="WPR481" s="25"/>
      <c r="WPS481" s="25"/>
      <c r="WPT481" s="25"/>
      <c r="WPU481" s="25"/>
      <c r="WPV481" s="25"/>
      <c r="WPW481" s="25"/>
      <c r="WPX481" s="25"/>
      <c r="WPY481" s="25"/>
      <c r="WPZ481" s="25"/>
      <c r="WQA481" s="25"/>
      <c r="WQB481" s="25"/>
      <c r="WQC481" s="25"/>
      <c r="WQD481" s="25"/>
      <c r="WQE481" s="25"/>
      <c r="WQF481" s="25"/>
      <c r="WQG481" s="25"/>
      <c r="WQH481" s="25"/>
      <c r="WQI481" s="25"/>
      <c r="WQJ481" s="25"/>
      <c r="WQK481" s="25"/>
      <c r="WQL481" s="25"/>
      <c r="WQM481" s="25"/>
      <c r="WQN481" s="25"/>
      <c r="WQO481" s="25"/>
      <c r="WQP481" s="25"/>
      <c r="WQQ481" s="25"/>
      <c r="WQR481" s="25"/>
      <c r="WQS481" s="25"/>
      <c r="WQT481" s="25"/>
      <c r="WQU481" s="25"/>
      <c r="WQV481" s="25"/>
      <c r="WQW481" s="25"/>
      <c r="WQX481" s="25"/>
      <c r="WQY481" s="25"/>
      <c r="WQZ481" s="25"/>
      <c r="WRA481" s="25"/>
      <c r="WRB481" s="25"/>
      <c r="WRC481" s="25"/>
      <c r="WRD481" s="25"/>
      <c r="WRE481" s="25"/>
      <c r="WRF481" s="25"/>
      <c r="WRG481" s="25"/>
      <c r="WRH481" s="25"/>
      <c r="WRI481" s="25"/>
      <c r="WRJ481" s="25"/>
      <c r="WRK481" s="25"/>
      <c r="WRL481" s="25"/>
      <c r="WRM481" s="25"/>
      <c r="WRN481" s="25"/>
      <c r="WRO481" s="25"/>
      <c r="WRP481" s="25"/>
      <c r="WRQ481" s="25"/>
      <c r="WRR481" s="25"/>
      <c r="WRS481" s="25"/>
      <c r="WRT481" s="25"/>
      <c r="WRU481" s="25"/>
      <c r="WRV481" s="25"/>
      <c r="WRW481" s="25"/>
      <c r="WRX481" s="25"/>
      <c r="WRY481" s="25"/>
      <c r="WRZ481" s="25"/>
      <c r="WSA481" s="25"/>
      <c r="WSB481" s="25"/>
      <c r="WSC481" s="25"/>
      <c r="WSD481" s="25"/>
      <c r="WSE481" s="25"/>
      <c r="WSF481" s="25"/>
      <c r="WSG481" s="25"/>
      <c r="WSH481" s="25"/>
      <c r="WSI481" s="25"/>
      <c r="WSJ481" s="25"/>
      <c r="WSK481" s="25"/>
      <c r="WSL481" s="25"/>
      <c r="WSM481" s="25"/>
      <c r="WSN481" s="25"/>
      <c r="WSO481" s="25"/>
      <c r="WSP481" s="25"/>
      <c r="WSQ481" s="25"/>
      <c r="WSR481" s="25"/>
      <c r="WSS481" s="25"/>
      <c r="WST481" s="25"/>
      <c r="WSU481" s="25"/>
      <c r="WSV481" s="25"/>
      <c r="WSW481" s="25"/>
      <c r="WSX481" s="25"/>
      <c r="WSY481" s="25"/>
      <c r="WSZ481" s="25"/>
      <c r="WTA481" s="25"/>
      <c r="WTB481" s="25"/>
      <c r="WTC481" s="25"/>
      <c r="WTD481" s="25"/>
      <c r="WTE481" s="25"/>
      <c r="WTF481" s="25"/>
      <c r="WTG481" s="25"/>
      <c r="WTH481" s="25"/>
      <c r="WTI481" s="25"/>
      <c r="WTJ481" s="25"/>
      <c r="WTK481" s="25"/>
      <c r="WTL481" s="25"/>
      <c r="WTM481" s="25"/>
      <c r="WTN481" s="25"/>
      <c r="WTO481" s="25"/>
      <c r="WTP481" s="25"/>
      <c r="WTQ481" s="25"/>
      <c r="WTR481" s="25"/>
      <c r="WTS481" s="25"/>
      <c r="WTT481" s="25"/>
      <c r="WTU481" s="25"/>
      <c r="WTV481" s="25"/>
      <c r="WTW481" s="25"/>
      <c r="WTX481" s="25"/>
      <c r="WTY481" s="25"/>
      <c r="WTZ481" s="25"/>
      <c r="WUA481" s="25"/>
      <c r="WUB481" s="25"/>
      <c r="WUC481" s="25"/>
      <c r="WUD481" s="25"/>
      <c r="WUE481" s="25"/>
      <c r="WUF481" s="25"/>
      <c r="WUG481" s="25"/>
      <c r="WUH481" s="25"/>
      <c r="WUI481" s="25"/>
      <c r="WUJ481" s="25"/>
      <c r="WUK481" s="25"/>
      <c r="WUL481" s="25"/>
      <c r="WUM481" s="25"/>
      <c r="WUN481" s="25"/>
      <c r="WUO481" s="25"/>
      <c r="WUP481" s="25"/>
      <c r="WUQ481" s="25"/>
      <c r="WUR481" s="25"/>
      <c r="WUS481" s="25"/>
      <c r="WUT481" s="25"/>
      <c r="WUU481" s="25"/>
      <c r="WUV481" s="25"/>
      <c r="WUW481" s="25"/>
      <c r="WUX481" s="25"/>
      <c r="WUY481" s="25"/>
      <c r="WUZ481" s="25"/>
      <c r="WVA481" s="25"/>
      <c r="WVB481" s="25"/>
      <c r="WVC481" s="25"/>
      <c r="WVD481" s="25"/>
      <c r="WVE481" s="25"/>
      <c r="WVF481" s="25"/>
      <c r="WVG481" s="25"/>
      <c r="WVH481" s="25"/>
      <c r="WVI481" s="25"/>
      <c r="WVJ481" s="25"/>
      <c r="WVK481" s="25"/>
      <c r="WVL481" s="25"/>
      <c r="WVM481" s="25"/>
      <c r="WVN481" s="25"/>
      <c r="WVO481" s="25"/>
      <c r="WVP481" s="25"/>
      <c r="WVQ481" s="25"/>
      <c r="WVR481" s="25"/>
      <c r="WVS481" s="25"/>
      <c r="WVT481" s="25"/>
      <c r="WVU481" s="25"/>
      <c r="WVV481" s="25"/>
      <c r="WVW481" s="25"/>
      <c r="WVX481" s="25"/>
      <c r="WVY481" s="25"/>
      <c r="WVZ481" s="25"/>
      <c r="WWA481" s="25"/>
      <c r="WWB481" s="25"/>
      <c r="WWC481" s="25"/>
      <c r="WWD481" s="25"/>
      <c r="WWE481" s="25"/>
      <c r="WWF481" s="25"/>
      <c r="WWG481" s="25"/>
      <c r="WWH481" s="25"/>
      <c r="WWI481" s="25"/>
      <c r="WWJ481" s="25"/>
      <c r="WWK481" s="25"/>
      <c r="WWL481" s="25"/>
      <c r="WWM481" s="25"/>
      <c r="WWN481" s="25"/>
      <c r="WWO481" s="25"/>
      <c r="WWP481" s="25"/>
      <c r="WWQ481" s="25"/>
      <c r="WWR481" s="25"/>
      <c r="WWS481" s="25"/>
      <c r="WWT481" s="25"/>
      <c r="WWU481" s="25"/>
      <c r="WWV481" s="25"/>
      <c r="WWW481" s="25"/>
      <c r="WWX481" s="25"/>
      <c r="WWY481" s="25"/>
      <c r="WWZ481" s="25"/>
      <c r="WXA481" s="25"/>
      <c r="WXB481" s="25"/>
      <c r="WXC481" s="25"/>
      <c r="WXD481" s="25"/>
      <c r="WXE481" s="25"/>
      <c r="WXF481" s="25"/>
      <c r="WXG481" s="25"/>
      <c r="WXH481" s="25"/>
      <c r="WXI481" s="25"/>
      <c r="WXJ481" s="25"/>
      <c r="WXK481" s="25"/>
      <c r="WXL481" s="25"/>
      <c r="WXM481" s="25"/>
      <c r="WXN481" s="25"/>
      <c r="WXO481" s="25"/>
      <c r="WXP481" s="25"/>
      <c r="WXQ481" s="25"/>
      <c r="WXR481" s="25"/>
      <c r="WXS481" s="25"/>
      <c r="WXT481" s="25"/>
      <c r="WXU481" s="25"/>
      <c r="WXV481" s="25"/>
      <c r="WXW481" s="25"/>
      <c r="WXX481" s="25"/>
      <c r="WXY481" s="25"/>
      <c r="WXZ481" s="25"/>
      <c r="WYA481" s="25"/>
      <c r="WYB481" s="25"/>
      <c r="WYC481" s="25"/>
      <c r="WYD481" s="25"/>
      <c r="WYE481" s="25"/>
      <c r="WYF481" s="25"/>
      <c r="WYG481" s="25"/>
      <c r="WYH481" s="25"/>
      <c r="WYI481" s="25"/>
      <c r="WYJ481" s="25"/>
      <c r="WYK481" s="25"/>
      <c r="WYL481" s="25"/>
      <c r="WYM481" s="25"/>
      <c r="WYN481" s="25"/>
      <c r="WYO481" s="25"/>
      <c r="WYP481" s="25"/>
      <c r="WYQ481" s="25"/>
      <c r="WYR481" s="25"/>
      <c r="WYS481" s="25"/>
      <c r="WYT481" s="25"/>
      <c r="WYU481" s="25"/>
      <c r="WYV481" s="25"/>
      <c r="WYW481" s="25"/>
      <c r="WYX481" s="25"/>
      <c r="WYY481" s="25"/>
      <c r="WYZ481" s="25"/>
      <c r="WZA481" s="25"/>
      <c r="WZB481" s="25"/>
      <c r="WZC481" s="25"/>
      <c r="WZD481" s="25"/>
      <c r="WZE481" s="25"/>
      <c r="WZF481" s="25"/>
      <c r="WZG481" s="25"/>
      <c r="WZH481" s="25"/>
      <c r="WZI481" s="25"/>
      <c r="WZJ481" s="25"/>
      <c r="WZK481" s="25"/>
      <c r="WZL481" s="25"/>
      <c r="WZM481" s="25"/>
      <c r="WZN481" s="25"/>
      <c r="WZO481" s="25"/>
      <c r="WZP481" s="25"/>
      <c r="WZQ481" s="25"/>
      <c r="WZR481" s="25"/>
      <c r="WZS481" s="25"/>
      <c r="WZT481" s="25"/>
      <c r="WZU481" s="25"/>
      <c r="WZV481" s="25"/>
      <c r="WZW481" s="25"/>
      <c r="WZX481" s="25"/>
      <c r="WZY481" s="25"/>
      <c r="WZZ481" s="25"/>
      <c r="XAA481" s="25"/>
      <c r="XAB481" s="25"/>
      <c r="XAC481" s="25"/>
      <c r="XAD481" s="25"/>
      <c r="XAE481" s="25"/>
      <c r="XAF481" s="25"/>
      <c r="XAG481" s="25"/>
      <c r="XAH481" s="25"/>
      <c r="XAI481" s="25"/>
      <c r="XAJ481" s="25"/>
      <c r="XAK481" s="25"/>
      <c r="XAL481" s="25"/>
      <c r="XAM481" s="25"/>
      <c r="XAN481" s="25"/>
      <c r="XAO481" s="25"/>
      <c r="XAP481" s="25"/>
      <c r="XAQ481" s="25"/>
      <c r="XAR481" s="25"/>
      <c r="XAS481" s="25"/>
      <c r="XAT481" s="25"/>
      <c r="XAU481" s="25"/>
      <c r="XAV481" s="25"/>
      <c r="XAW481" s="25"/>
      <c r="XAX481" s="25"/>
      <c r="XAY481" s="25"/>
      <c r="XAZ481" s="25"/>
      <c r="XBA481" s="25"/>
      <c r="XBB481" s="25"/>
      <c r="XBC481" s="25"/>
      <c r="XBD481" s="25"/>
      <c r="XBE481" s="25"/>
      <c r="XBF481" s="25"/>
      <c r="XBG481" s="25"/>
      <c r="XBH481" s="25"/>
      <c r="XBI481" s="25"/>
      <c r="XBJ481" s="25"/>
      <c r="XBK481" s="25"/>
      <c r="XBL481" s="25"/>
      <c r="XBM481" s="25"/>
      <c r="XBN481" s="25"/>
      <c r="XBO481" s="25"/>
      <c r="XBP481" s="25"/>
      <c r="XBQ481" s="25"/>
      <c r="XBR481" s="25"/>
      <c r="XBS481" s="25"/>
      <c r="XBT481" s="25"/>
      <c r="XBU481" s="25"/>
      <c r="XBV481" s="25"/>
      <c r="XBW481" s="25"/>
      <c r="XBX481" s="25"/>
      <c r="XBY481" s="25"/>
      <c r="XBZ481" s="25"/>
      <c r="XCA481" s="25"/>
      <c r="XCB481" s="25"/>
      <c r="XCC481" s="25"/>
      <c r="XCD481" s="25"/>
      <c r="XCE481" s="25"/>
      <c r="XCF481" s="25"/>
      <c r="XCG481" s="25"/>
      <c r="XCH481" s="25"/>
      <c r="XCI481" s="25"/>
      <c r="XCJ481" s="25"/>
      <c r="XCK481" s="25"/>
      <c r="XCL481" s="25"/>
      <c r="XCM481" s="25"/>
      <c r="XCN481" s="25"/>
      <c r="XCO481" s="25"/>
      <c r="XCP481" s="25"/>
      <c r="XCQ481" s="25"/>
      <c r="XCR481" s="25"/>
      <c r="XCS481" s="25"/>
      <c r="XCT481" s="25"/>
      <c r="XCU481" s="25"/>
      <c r="XCV481" s="25"/>
      <c r="XCW481" s="25"/>
      <c r="XCX481" s="25"/>
      <c r="XCY481" s="25"/>
      <c r="XCZ481" s="25"/>
      <c r="XDA481" s="25"/>
      <c r="XDB481" s="25"/>
      <c r="XDC481" s="25"/>
      <c r="XDD481" s="25"/>
      <c r="XDE481" s="25"/>
      <c r="XDF481" s="25"/>
      <c r="XDG481" s="25"/>
      <c r="XDH481" s="25"/>
      <c r="XDI481" s="25"/>
      <c r="XDJ481" s="25"/>
      <c r="XDK481" s="25"/>
      <c r="XDL481" s="25"/>
      <c r="XDM481" s="25"/>
      <c r="XDN481" s="25"/>
      <c r="XDO481" s="25"/>
      <c r="XDP481" s="25"/>
      <c r="XDQ481" s="25"/>
      <c r="XDR481" s="25"/>
      <c r="XDS481" s="25"/>
      <c r="XDT481" s="25"/>
      <c r="XDU481" s="25"/>
      <c r="XDV481" s="25"/>
      <c r="XDW481" s="25"/>
      <c r="XDX481" s="25"/>
      <c r="XDY481" s="25"/>
      <c r="XDZ481" s="25"/>
      <c r="XEA481" s="25"/>
      <c r="XEB481" s="25"/>
      <c r="XEC481" s="25"/>
      <c r="XED481" s="25"/>
      <c r="XEE481" s="25"/>
      <c r="XEF481" s="25"/>
      <c r="XEG481" s="25"/>
      <c r="XEH481" s="25"/>
      <c r="XEI481" s="25"/>
      <c r="XEJ481" s="25"/>
      <c r="XEK481" s="25"/>
      <c r="XEL481" s="25"/>
      <c r="XEM481" s="25"/>
      <c r="XEN481" s="25"/>
      <c r="XEO481" s="25"/>
      <c r="XEP481" s="25"/>
      <c r="XEQ481" s="25"/>
      <c r="XER481" s="25"/>
      <c r="XES481" s="25"/>
      <c r="XET481" s="25"/>
      <c r="XEU481" s="25"/>
      <c r="XEV481" s="25"/>
      <c r="XEW481" s="25"/>
      <c r="XEX481" s="25"/>
      <c r="XEY481" s="25"/>
      <c r="XEZ481" s="25"/>
      <c r="XFA481" s="25"/>
      <c r="XFB481" s="25"/>
      <c r="XFC481" s="25"/>
    </row>
    <row r="482" spans="1:16383" x14ac:dyDescent="0.15">
      <c r="A482" s="71">
        <v>98</v>
      </c>
      <c r="B482" s="71">
        <v>4</v>
      </c>
      <c r="C482" s="71">
        <v>12</v>
      </c>
      <c r="D482" s="71">
        <v>19</v>
      </c>
      <c r="E482" s="72" t="s">
        <v>802</v>
      </c>
      <c r="F482" s="73" t="s">
        <v>484</v>
      </c>
      <c r="G482" s="71">
        <v>251</v>
      </c>
      <c r="H482" s="148" t="s">
        <v>149</v>
      </c>
      <c r="I482" s="73" t="s">
        <v>196</v>
      </c>
      <c r="J482" s="146">
        <v>1100</v>
      </c>
      <c r="K482" s="146"/>
      <c r="L482" s="71" t="s">
        <v>282</v>
      </c>
      <c r="M482" s="80">
        <v>2927386</v>
      </c>
      <c r="N482" s="80">
        <v>2785808</v>
      </c>
      <c r="O482" s="80">
        <v>31113</v>
      </c>
      <c r="P482" s="80">
        <v>58320</v>
      </c>
      <c r="Q482" s="80">
        <v>26303</v>
      </c>
      <c r="R482" s="80">
        <v>25842</v>
      </c>
      <c r="S482" s="73"/>
      <c r="T482" s="149"/>
    </row>
    <row r="483" spans="1:16383" x14ac:dyDescent="0.15">
      <c r="A483" s="71">
        <v>102</v>
      </c>
      <c r="B483" s="71">
        <v>4</v>
      </c>
      <c r="C483" s="71">
        <v>12</v>
      </c>
      <c r="D483" s="71">
        <v>22</v>
      </c>
      <c r="E483" s="72" t="s">
        <v>802</v>
      </c>
      <c r="F483" s="73" t="s">
        <v>485</v>
      </c>
      <c r="G483" s="71">
        <v>251</v>
      </c>
      <c r="H483" s="148" t="s">
        <v>149</v>
      </c>
      <c r="I483" s="73" t="s">
        <v>486</v>
      </c>
      <c r="J483" s="146">
        <v>2697</v>
      </c>
      <c r="K483" s="146"/>
      <c r="L483" s="71" t="s">
        <v>282</v>
      </c>
      <c r="M483" s="80">
        <v>2921689</v>
      </c>
      <c r="N483" s="80">
        <v>2817024</v>
      </c>
      <c r="O483" s="80">
        <v>-103</v>
      </c>
      <c r="P483" s="80">
        <v>55320</v>
      </c>
      <c r="Q483" s="80">
        <v>23606</v>
      </c>
      <c r="R483" s="80">
        <v>25842</v>
      </c>
      <c r="S483" s="73"/>
      <c r="T483" s="149"/>
    </row>
    <row r="484" spans="1:16383" x14ac:dyDescent="0.15">
      <c r="A484" s="2">
        <v>104</v>
      </c>
      <c r="B484" s="2">
        <v>4</v>
      </c>
      <c r="C484" s="2">
        <v>12</v>
      </c>
      <c r="D484" s="2">
        <v>26</v>
      </c>
      <c r="E484" s="72" t="s">
        <v>802</v>
      </c>
      <c r="F484" s="73" t="s">
        <v>517</v>
      </c>
      <c r="G484" s="17">
        <v>13</v>
      </c>
      <c r="H484" s="1" t="s">
        <v>218</v>
      </c>
      <c r="I484" s="3" t="s">
        <v>561</v>
      </c>
      <c r="J484" s="24">
        <v>13448</v>
      </c>
      <c r="K484" s="24"/>
      <c r="L484" s="2" t="s">
        <v>41</v>
      </c>
      <c r="M484" s="5">
        <v>2886531</v>
      </c>
      <c r="N484" s="5">
        <v>2817024</v>
      </c>
      <c r="O484" s="5">
        <v>-103</v>
      </c>
      <c r="P484" s="5">
        <v>41872</v>
      </c>
      <c r="Q484" s="5">
        <v>1896</v>
      </c>
      <c r="R484" s="5">
        <v>25842</v>
      </c>
      <c r="S484" s="12"/>
      <c r="T484" s="25"/>
      <c r="U484" s="25"/>
      <c r="V484" s="25"/>
      <c r="W484" s="25"/>
      <c r="X484" s="25"/>
      <c r="Y484" s="25"/>
      <c r="Z484" s="25"/>
      <c r="AA484" s="25"/>
      <c r="AB484" s="25"/>
      <c r="AC484" s="25"/>
      <c r="AD484" s="25"/>
      <c r="AE484" s="25"/>
      <c r="AF484" s="25"/>
      <c r="AG484" s="25"/>
      <c r="AH484" s="25"/>
      <c r="AI484" s="25"/>
      <c r="AJ484" s="25"/>
      <c r="AK484" s="25"/>
      <c r="AL484" s="25"/>
      <c r="AM484" s="25"/>
      <c r="AN484" s="25"/>
      <c r="AO484" s="25"/>
      <c r="AP484" s="25"/>
      <c r="AQ484" s="25"/>
      <c r="AR484" s="25"/>
      <c r="AS484" s="25"/>
      <c r="AT484" s="25"/>
      <c r="AU484" s="25"/>
      <c r="AV484" s="25"/>
      <c r="AW484" s="25"/>
      <c r="AX484" s="25"/>
      <c r="AY484" s="25"/>
      <c r="AZ484" s="25"/>
      <c r="BA484" s="25"/>
      <c r="BB484" s="25"/>
      <c r="BC484" s="25"/>
      <c r="BD484" s="25"/>
      <c r="BE484" s="25"/>
      <c r="BF484" s="25"/>
      <c r="BG484" s="25"/>
      <c r="BH484" s="25"/>
      <c r="BI484" s="25"/>
      <c r="BJ484" s="25"/>
      <c r="BK484" s="25"/>
      <c r="BL484" s="25"/>
      <c r="BM484" s="25"/>
      <c r="BN484" s="25"/>
      <c r="BO484" s="25"/>
      <c r="BP484" s="25"/>
      <c r="BQ484" s="25"/>
      <c r="BR484" s="25"/>
      <c r="BS484" s="25"/>
      <c r="BT484" s="25"/>
      <c r="BU484" s="25"/>
      <c r="BV484" s="25"/>
      <c r="BW484" s="25"/>
      <c r="BX484" s="25"/>
      <c r="BY484" s="25"/>
      <c r="BZ484" s="25"/>
      <c r="CA484" s="25"/>
      <c r="CB484" s="25"/>
      <c r="CC484" s="25"/>
      <c r="CD484" s="25"/>
      <c r="CE484" s="25"/>
      <c r="CF484" s="25"/>
      <c r="CG484" s="25"/>
      <c r="CH484" s="25"/>
      <c r="CI484" s="25"/>
      <c r="CJ484" s="25"/>
      <c r="CK484" s="25"/>
      <c r="CL484" s="25"/>
      <c r="CM484" s="25"/>
      <c r="CN484" s="25"/>
      <c r="CO484" s="25"/>
      <c r="CP484" s="25"/>
      <c r="CQ484" s="25"/>
      <c r="CR484" s="25"/>
      <c r="CS484" s="25"/>
      <c r="CT484" s="25"/>
      <c r="CU484" s="25"/>
      <c r="CV484" s="25"/>
      <c r="CW484" s="25"/>
      <c r="CX484" s="25"/>
      <c r="CY484" s="25"/>
      <c r="CZ484" s="25"/>
      <c r="DA484" s="25"/>
      <c r="DB484" s="25"/>
      <c r="DC484" s="25"/>
      <c r="DD484" s="25"/>
      <c r="DE484" s="25"/>
      <c r="DF484" s="25"/>
      <c r="DG484" s="25"/>
      <c r="DH484" s="25"/>
      <c r="DI484" s="25"/>
      <c r="DJ484" s="25"/>
      <c r="DK484" s="25"/>
      <c r="DL484" s="25"/>
      <c r="DM484" s="25"/>
      <c r="DN484" s="25"/>
      <c r="DO484" s="25"/>
      <c r="DP484" s="25"/>
      <c r="DQ484" s="25"/>
      <c r="DR484" s="25"/>
      <c r="DS484" s="25"/>
      <c r="DT484" s="25"/>
      <c r="DU484" s="25"/>
      <c r="DV484" s="25"/>
      <c r="DW484" s="25"/>
      <c r="DX484" s="25"/>
      <c r="DY484" s="25"/>
      <c r="DZ484" s="25"/>
      <c r="EA484" s="25"/>
      <c r="EB484" s="25"/>
      <c r="EC484" s="25"/>
      <c r="ED484" s="25"/>
      <c r="EE484" s="25"/>
      <c r="EF484" s="25"/>
      <c r="EG484" s="25"/>
      <c r="EH484" s="25"/>
      <c r="EI484" s="25"/>
      <c r="EJ484" s="25"/>
      <c r="EK484" s="25"/>
      <c r="EL484" s="25"/>
      <c r="EM484" s="25"/>
      <c r="EN484" s="25"/>
      <c r="EO484" s="25"/>
      <c r="EP484" s="25"/>
      <c r="EQ484" s="25"/>
      <c r="ER484" s="25"/>
      <c r="ES484" s="25"/>
      <c r="ET484" s="25"/>
      <c r="EU484" s="25"/>
      <c r="EV484" s="25"/>
      <c r="EW484" s="25"/>
      <c r="EX484" s="25"/>
      <c r="EY484" s="25"/>
      <c r="EZ484" s="25"/>
      <c r="FA484" s="25"/>
      <c r="FB484" s="25"/>
      <c r="FC484" s="25"/>
      <c r="FD484" s="25"/>
      <c r="FE484" s="25"/>
      <c r="FF484" s="25"/>
      <c r="FG484" s="25"/>
      <c r="FH484" s="25"/>
      <c r="FI484" s="25"/>
      <c r="FJ484" s="25"/>
      <c r="FK484" s="25"/>
      <c r="FL484" s="25"/>
      <c r="FM484" s="25"/>
      <c r="FN484" s="25"/>
      <c r="FO484" s="25"/>
      <c r="FP484" s="25"/>
      <c r="FQ484" s="25"/>
      <c r="FR484" s="25"/>
      <c r="FS484" s="25"/>
      <c r="FT484" s="25"/>
      <c r="FU484" s="25"/>
      <c r="FV484" s="25"/>
      <c r="FW484" s="25"/>
      <c r="FX484" s="25"/>
      <c r="FY484" s="25"/>
      <c r="FZ484" s="25"/>
      <c r="GA484" s="25"/>
      <c r="GB484" s="25"/>
      <c r="GC484" s="25"/>
      <c r="GD484" s="25"/>
      <c r="GE484" s="25"/>
      <c r="GF484" s="25"/>
      <c r="GG484" s="25"/>
      <c r="GH484" s="25"/>
      <c r="GI484" s="25"/>
      <c r="GJ484" s="25"/>
      <c r="GK484" s="25"/>
      <c r="GL484" s="25"/>
      <c r="GM484" s="25"/>
      <c r="GN484" s="25"/>
      <c r="GO484" s="25"/>
      <c r="GP484" s="25"/>
      <c r="GQ484" s="25"/>
      <c r="GR484" s="25"/>
      <c r="GS484" s="25"/>
      <c r="GT484" s="25"/>
      <c r="GU484" s="25"/>
      <c r="GV484" s="25"/>
      <c r="GW484" s="25"/>
      <c r="GX484" s="25"/>
      <c r="GY484" s="25"/>
      <c r="GZ484" s="25"/>
      <c r="HA484" s="25"/>
      <c r="HB484" s="25"/>
      <c r="HC484" s="25"/>
      <c r="HD484" s="25"/>
      <c r="HE484" s="25"/>
      <c r="HF484" s="25"/>
      <c r="HG484" s="25"/>
      <c r="HH484" s="25"/>
      <c r="HI484" s="25"/>
      <c r="HJ484" s="25"/>
      <c r="HK484" s="25"/>
      <c r="HL484" s="25"/>
      <c r="HM484" s="25"/>
      <c r="HN484" s="25"/>
      <c r="HO484" s="25"/>
      <c r="HP484" s="25"/>
      <c r="HQ484" s="25"/>
      <c r="HR484" s="25"/>
      <c r="HS484" s="25"/>
      <c r="HT484" s="25"/>
      <c r="HU484" s="25"/>
      <c r="HV484" s="25"/>
      <c r="HW484" s="25"/>
      <c r="HX484" s="25"/>
      <c r="HY484" s="25"/>
      <c r="HZ484" s="25"/>
      <c r="IA484" s="25"/>
      <c r="IB484" s="25"/>
      <c r="IC484" s="25"/>
      <c r="ID484" s="25"/>
      <c r="IE484" s="25"/>
      <c r="IF484" s="25"/>
      <c r="IG484" s="25"/>
      <c r="IH484" s="25"/>
      <c r="II484" s="25"/>
      <c r="IJ484" s="25"/>
      <c r="IK484" s="25"/>
      <c r="IL484" s="25"/>
      <c r="IM484" s="25"/>
      <c r="IN484" s="25"/>
      <c r="IO484" s="25"/>
      <c r="IP484" s="25"/>
      <c r="IQ484" s="25"/>
      <c r="IR484" s="25"/>
      <c r="IS484" s="25"/>
      <c r="IT484" s="25"/>
      <c r="IU484" s="25"/>
      <c r="IV484" s="25"/>
      <c r="IW484" s="25"/>
      <c r="IX484" s="25"/>
      <c r="IY484" s="25"/>
      <c r="IZ484" s="25"/>
      <c r="JA484" s="25"/>
      <c r="JB484" s="25"/>
      <c r="JC484" s="25"/>
      <c r="JD484" s="25"/>
      <c r="JE484" s="25"/>
      <c r="JF484" s="25"/>
      <c r="JG484" s="25"/>
      <c r="JH484" s="25"/>
      <c r="JI484" s="25"/>
      <c r="JJ484" s="25"/>
      <c r="JK484" s="25"/>
      <c r="JL484" s="25"/>
      <c r="JM484" s="25"/>
      <c r="JN484" s="25"/>
      <c r="JO484" s="25"/>
      <c r="JP484" s="25"/>
      <c r="JQ484" s="25"/>
      <c r="JR484" s="25"/>
      <c r="JS484" s="25"/>
      <c r="JT484" s="25"/>
      <c r="JU484" s="25"/>
      <c r="JV484" s="25"/>
      <c r="JW484" s="25"/>
      <c r="JX484" s="25"/>
      <c r="JY484" s="25"/>
      <c r="JZ484" s="25"/>
      <c r="KA484" s="25"/>
      <c r="KB484" s="25"/>
      <c r="KC484" s="25"/>
      <c r="KD484" s="25"/>
      <c r="KE484" s="25"/>
      <c r="KF484" s="25"/>
      <c r="KG484" s="25"/>
      <c r="KH484" s="25"/>
      <c r="KI484" s="25"/>
      <c r="KJ484" s="25"/>
      <c r="KK484" s="25"/>
      <c r="KL484" s="25"/>
      <c r="KM484" s="25"/>
      <c r="KN484" s="25"/>
      <c r="KO484" s="25"/>
      <c r="KP484" s="25"/>
      <c r="KQ484" s="25"/>
      <c r="KR484" s="25"/>
      <c r="KS484" s="25"/>
      <c r="KT484" s="25"/>
      <c r="KU484" s="25"/>
      <c r="KV484" s="25"/>
      <c r="KW484" s="25"/>
      <c r="KX484" s="25"/>
      <c r="KY484" s="25"/>
      <c r="KZ484" s="25"/>
      <c r="LA484" s="25"/>
      <c r="LB484" s="25"/>
      <c r="LC484" s="25"/>
      <c r="LD484" s="25"/>
      <c r="LE484" s="25"/>
      <c r="LF484" s="25"/>
      <c r="LG484" s="25"/>
      <c r="LH484" s="25"/>
      <c r="LI484" s="25"/>
      <c r="LJ484" s="25"/>
      <c r="LK484" s="25"/>
      <c r="LL484" s="25"/>
      <c r="LM484" s="25"/>
      <c r="LN484" s="25"/>
      <c r="LO484" s="25"/>
      <c r="LP484" s="25"/>
      <c r="LQ484" s="25"/>
      <c r="LR484" s="25"/>
      <c r="LS484" s="25"/>
      <c r="LT484" s="25"/>
      <c r="LU484" s="25"/>
      <c r="LV484" s="25"/>
      <c r="LW484" s="25"/>
      <c r="LX484" s="25"/>
      <c r="LY484" s="25"/>
      <c r="LZ484" s="25"/>
      <c r="MA484" s="25"/>
      <c r="MB484" s="25"/>
      <c r="MC484" s="25"/>
      <c r="MD484" s="25"/>
      <c r="ME484" s="25"/>
      <c r="MF484" s="25"/>
      <c r="MG484" s="25"/>
      <c r="MH484" s="25"/>
      <c r="MI484" s="25"/>
      <c r="MJ484" s="25"/>
      <c r="MK484" s="25"/>
      <c r="ML484" s="25"/>
      <c r="MM484" s="25"/>
      <c r="MN484" s="25"/>
      <c r="MO484" s="25"/>
      <c r="MP484" s="25"/>
      <c r="MQ484" s="25"/>
      <c r="MR484" s="25"/>
      <c r="MS484" s="25"/>
      <c r="MT484" s="25"/>
      <c r="MU484" s="25"/>
      <c r="MV484" s="25"/>
      <c r="MW484" s="25"/>
      <c r="MX484" s="25"/>
      <c r="MY484" s="25"/>
      <c r="MZ484" s="25"/>
      <c r="NA484" s="25"/>
      <c r="NB484" s="25"/>
      <c r="NC484" s="25"/>
      <c r="ND484" s="25"/>
      <c r="NE484" s="25"/>
      <c r="NF484" s="25"/>
      <c r="NG484" s="25"/>
      <c r="NH484" s="25"/>
      <c r="NI484" s="25"/>
      <c r="NJ484" s="25"/>
      <c r="NK484" s="25"/>
      <c r="NL484" s="25"/>
      <c r="NM484" s="25"/>
      <c r="NN484" s="25"/>
      <c r="NO484" s="25"/>
      <c r="NP484" s="25"/>
      <c r="NQ484" s="25"/>
      <c r="NR484" s="25"/>
      <c r="NS484" s="25"/>
      <c r="NT484" s="25"/>
      <c r="NU484" s="25"/>
      <c r="NV484" s="25"/>
      <c r="NW484" s="25"/>
      <c r="NX484" s="25"/>
      <c r="NY484" s="25"/>
      <c r="NZ484" s="25"/>
      <c r="OA484" s="25"/>
      <c r="OB484" s="25"/>
      <c r="OC484" s="25"/>
      <c r="OD484" s="25"/>
      <c r="OE484" s="25"/>
      <c r="OF484" s="25"/>
      <c r="OG484" s="25"/>
      <c r="OH484" s="25"/>
      <c r="OI484" s="25"/>
      <c r="OJ484" s="25"/>
      <c r="OK484" s="25"/>
      <c r="OL484" s="25"/>
      <c r="OM484" s="25"/>
      <c r="ON484" s="25"/>
      <c r="OO484" s="25"/>
      <c r="OP484" s="25"/>
      <c r="OQ484" s="25"/>
      <c r="OR484" s="25"/>
      <c r="OS484" s="25"/>
      <c r="OT484" s="25"/>
      <c r="OU484" s="25"/>
      <c r="OV484" s="25"/>
      <c r="OW484" s="25"/>
      <c r="OX484" s="25"/>
      <c r="OY484" s="25"/>
      <c r="OZ484" s="25"/>
      <c r="PA484" s="25"/>
      <c r="PB484" s="25"/>
      <c r="PC484" s="25"/>
      <c r="PD484" s="25"/>
      <c r="PE484" s="25"/>
      <c r="PF484" s="25"/>
      <c r="PG484" s="25"/>
      <c r="PH484" s="25"/>
      <c r="PI484" s="25"/>
      <c r="PJ484" s="25"/>
      <c r="PK484" s="25"/>
      <c r="PL484" s="25"/>
      <c r="PM484" s="25"/>
      <c r="PN484" s="25"/>
      <c r="PO484" s="25"/>
      <c r="PP484" s="25"/>
      <c r="PQ484" s="25"/>
      <c r="PR484" s="25"/>
      <c r="PS484" s="25"/>
      <c r="PT484" s="25"/>
      <c r="PU484" s="25"/>
      <c r="PV484" s="25"/>
      <c r="PW484" s="25"/>
      <c r="PX484" s="25"/>
      <c r="PY484" s="25"/>
      <c r="PZ484" s="25"/>
      <c r="QA484" s="25"/>
      <c r="QB484" s="25"/>
      <c r="QC484" s="25"/>
      <c r="QD484" s="25"/>
      <c r="QE484" s="25"/>
      <c r="QF484" s="25"/>
      <c r="QG484" s="25"/>
      <c r="QH484" s="25"/>
      <c r="QI484" s="25"/>
      <c r="QJ484" s="25"/>
      <c r="QK484" s="25"/>
      <c r="QL484" s="25"/>
      <c r="QM484" s="25"/>
      <c r="QN484" s="25"/>
      <c r="QO484" s="25"/>
      <c r="QP484" s="25"/>
      <c r="QQ484" s="25"/>
      <c r="QR484" s="25"/>
      <c r="QS484" s="25"/>
      <c r="QT484" s="25"/>
      <c r="QU484" s="25"/>
      <c r="QV484" s="25"/>
      <c r="QW484" s="25"/>
      <c r="QX484" s="25"/>
      <c r="QY484" s="25"/>
      <c r="QZ484" s="25"/>
      <c r="RA484" s="25"/>
      <c r="RB484" s="25"/>
      <c r="RC484" s="25"/>
      <c r="RD484" s="25"/>
      <c r="RE484" s="25"/>
      <c r="RF484" s="25"/>
      <c r="RG484" s="25"/>
      <c r="RH484" s="25"/>
      <c r="RI484" s="25"/>
      <c r="RJ484" s="25"/>
      <c r="RK484" s="25"/>
      <c r="RL484" s="25"/>
      <c r="RM484" s="25"/>
      <c r="RN484" s="25"/>
      <c r="RO484" s="25"/>
      <c r="RP484" s="25"/>
      <c r="RQ484" s="25"/>
      <c r="RR484" s="25"/>
      <c r="RS484" s="25"/>
      <c r="RT484" s="25"/>
      <c r="RU484" s="25"/>
      <c r="RV484" s="25"/>
      <c r="RW484" s="25"/>
      <c r="RX484" s="25"/>
      <c r="RY484" s="25"/>
      <c r="RZ484" s="25"/>
      <c r="SA484" s="25"/>
      <c r="SB484" s="25"/>
      <c r="SC484" s="25"/>
      <c r="SD484" s="25"/>
      <c r="SE484" s="25"/>
      <c r="SF484" s="25"/>
      <c r="SG484" s="25"/>
      <c r="SH484" s="25"/>
      <c r="SI484" s="25"/>
      <c r="SJ484" s="25"/>
      <c r="SK484" s="25"/>
      <c r="SL484" s="25"/>
      <c r="SM484" s="25"/>
      <c r="SN484" s="25"/>
      <c r="SO484" s="25"/>
      <c r="SP484" s="25"/>
      <c r="SQ484" s="25"/>
      <c r="SR484" s="25"/>
      <c r="SS484" s="25"/>
      <c r="ST484" s="25"/>
      <c r="SU484" s="25"/>
      <c r="SV484" s="25"/>
      <c r="SW484" s="25"/>
      <c r="SX484" s="25"/>
      <c r="SY484" s="25"/>
      <c r="SZ484" s="25"/>
      <c r="TA484" s="25"/>
      <c r="TB484" s="25"/>
      <c r="TC484" s="25"/>
      <c r="TD484" s="25"/>
      <c r="TE484" s="25"/>
      <c r="TF484" s="25"/>
      <c r="TG484" s="25"/>
      <c r="TH484" s="25"/>
      <c r="TI484" s="25"/>
      <c r="TJ484" s="25"/>
      <c r="TK484" s="25"/>
      <c r="TL484" s="25"/>
      <c r="TM484" s="25"/>
      <c r="TN484" s="25"/>
      <c r="TO484" s="25"/>
      <c r="TP484" s="25"/>
      <c r="TQ484" s="25"/>
      <c r="TR484" s="25"/>
      <c r="TS484" s="25"/>
      <c r="TT484" s="25"/>
      <c r="TU484" s="25"/>
      <c r="TV484" s="25"/>
      <c r="TW484" s="25"/>
      <c r="TX484" s="25"/>
      <c r="TY484" s="25"/>
      <c r="TZ484" s="25"/>
      <c r="UA484" s="25"/>
      <c r="UB484" s="25"/>
      <c r="UC484" s="25"/>
      <c r="UD484" s="25"/>
      <c r="UE484" s="25"/>
      <c r="UF484" s="25"/>
      <c r="UG484" s="25"/>
      <c r="UH484" s="25"/>
      <c r="UI484" s="25"/>
      <c r="UJ484" s="25"/>
      <c r="UK484" s="25"/>
      <c r="UL484" s="25"/>
      <c r="UM484" s="25"/>
      <c r="UN484" s="25"/>
      <c r="UO484" s="25"/>
      <c r="UP484" s="25"/>
      <c r="UQ484" s="25"/>
      <c r="UR484" s="25"/>
      <c r="US484" s="25"/>
      <c r="UT484" s="25"/>
      <c r="UU484" s="25"/>
      <c r="UV484" s="25"/>
      <c r="UW484" s="25"/>
      <c r="UX484" s="25"/>
      <c r="UY484" s="25"/>
      <c r="UZ484" s="25"/>
      <c r="VA484" s="25"/>
      <c r="VB484" s="25"/>
      <c r="VC484" s="25"/>
      <c r="VD484" s="25"/>
      <c r="VE484" s="25"/>
      <c r="VF484" s="25"/>
      <c r="VG484" s="25"/>
      <c r="VH484" s="25"/>
      <c r="VI484" s="25"/>
      <c r="VJ484" s="25"/>
      <c r="VK484" s="25"/>
      <c r="VL484" s="25"/>
      <c r="VM484" s="25"/>
      <c r="VN484" s="25"/>
      <c r="VO484" s="25"/>
      <c r="VP484" s="25"/>
      <c r="VQ484" s="25"/>
      <c r="VR484" s="25"/>
      <c r="VS484" s="25"/>
      <c r="VT484" s="25"/>
      <c r="VU484" s="25"/>
      <c r="VV484" s="25"/>
      <c r="VW484" s="25"/>
      <c r="VX484" s="25"/>
      <c r="VY484" s="25"/>
      <c r="VZ484" s="25"/>
      <c r="WA484" s="25"/>
      <c r="WB484" s="25"/>
      <c r="WC484" s="25"/>
      <c r="WD484" s="25"/>
      <c r="WE484" s="25"/>
      <c r="WF484" s="25"/>
      <c r="WG484" s="25"/>
      <c r="WH484" s="25"/>
      <c r="WI484" s="25"/>
      <c r="WJ484" s="25"/>
      <c r="WK484" s="25"/>
      <c r="WL484" s="25"/>
      <c r="WM484" s="25"/>
      <c r="WN484" s="25"/>
      <c r="WO484" s="25"/>
      <c r="WP484" s="25"/>
      <c r="WQ484" s="25"/>
      <c r="WR484" s="25"/>
      <c r="WS484" s="25"/>
      <c r="WT484" s="25"/>
      <c r="WU484" s="25"/>
      <c r="WV484" s="25"/>
      <c r="WW484" s="25"/>
      <c r="WX484" s="25"/>
      <c r="WY484" s="25"/>
      <c r="WZ484" s="25"/>
      <c r="XA484" s="25"/>
      <c r="XB484" s="25"/>
      <c r="XC484" s="25"/>
      <c r="XD484" s="25"/>
      <c r="XE484" s="25"/>
      <c r="XF484" s="25"/>
      <c r="XG484" s="25"/>
      <c r="XH484" s="25"/>
      <c r="XI484" s="25"/>
      <c r="XJ484" s="25"/>
      <c r="XK484" s="25"/>
      <c r="XL484" s="25"/>
      <c r="XM484" s="25"/>
      <c r="XN484" s="25"/>
      <c r="XO484" s="25"/>
      <c r="XP484" s="25"/>
      <c r="XQ484" s="25"/>
      <c r="XR484" s="25"/>
      <c r="XS484" s="25"/>
      <c r="XT484" s="25"/>
      <c r="XU484" s="25"/>
      <c r="XV484" s="25"/>
      <c r="XW484" s="25"/>
      <c r="XX484" s="25"/>
      <c r="XY484" s="25"/>
      <c r="XZ484" s="25"/>
      <c r="YA484" s="25"/>
      <c r="YB484" s="25"/>
      <c r="YC484" s="25"/>
      <c r="YD484" s="25"/>
      <c r="YE484" s="25"/>
      <c r="YF484" s="25"/>
      <c r="YG484" s="25"/>
      <c r="YH484" s="25"/>
      <c r="YI484" s="25"/>
      <c r="YJ484" s="25"/>
      <c r="YK484" s="25"/>
      <c r="YL484" s="25"/>
      <c r="YM484" s="25"/>
      <c r="YN484" s="25"/>
      <c r="YO484" s="25"/>
      <c r="YP484" s="25"/>
      <c r="YQ484" s="25"/>
      <c r="YR484" s="25"/>
      <c r="YS484" s="25"/>
      <c r="YT484" s="25"/>
      <c r="YU484" s="25"/>
      <c r="YV484" s="25"/>
      <c r="YW484" s="25"/>
      <c r="YX484" s="25"/>
      <c r="YY484" s="25"/>
      <c r="YZ484" s="25"/>
      <c r="ZA484" s="25"/>
      <c r="ZB484" s="25"/>
      <c r="ZC484" s="25"/>
      <c r="ZD484" s="25"/>
      <c r="ZE484" s="25"/>
      <c r="ZF484" s="25"/>
      <c r="ZG484" s="25"/>
      <c r="ZH484" s="25"/>
      <c r="ZI484" s="25"/>
      <c r="ZJ484" s="25"/>
      <c r="ZK484" s="25"/>
      <c r="ZL484" s="25"/>
      <c r="ZM484" s="25"/>
      <c r="ZN484" s="25"/>
      <c r="ZO484" s="25"/>
      <c r="ZP484" s="25"/>
      <c r="ZQ484" s="25"/>
      <c r="ZR484" s="25"/>
      <c r="ZS484" s="25"/>
      <c r="ZT484" s="25"/>
      <c r="ZU484" s="25"/>
      <c r="ZV484" s="25"/>
      <c r="ZW484" s="25"/>
      <c r="ZX484" s="25"/>
      <c r="ZY484" s="25"/>
      <c r="ZZ484" s="25"/>
      <c r="AAA484" s="25"/>
      <c r="AAB484" s="25"/>
      <c r="AAC484" s="25"/>
      <c r="AAD484" s="25"/>
      <c r="AAE484" s="25"/>
      <c r="AAF484" s="25"/>
      <c r="AAG484" s="25"/>
      <c r="AAH484" s="25"/>
      <c r="AAI484" s="25"/>
      <c r="AAJ484" s="25"/>
      <c r="AAK484" s="25"/>
      <c r="AAL484" s="25"/>
      <c r="AAM484" s="25"/>
      <c r="AAN484" s="25"/>
      <c r="AAO484" s="25"/>
      <c r="AAP484" s="25"/>
      <c r="AAQ484" s="25"/>
      <c r="AAR484" s="25"/>
      <c r="AAS484" s="25"/>
      <c r="AAT484" s="25"/>
      <c r="AAU484" s="25"/>
      <c r="AAV484" s="25"/>
      <c r="AAW484" s="25"/>
      <c r="AAX484" s="25"/>
      <c r="AAY484" s="25"/>
      <c r="AAZ484" s="25"/>
      <c r="ABA484" s="25"/>
      <c r="ABB484" s="25"/>
      <c r="ABC484" s="25"/>
      <c r="ABD484" s="25"/>
      <c r="ABE484" s="25"/>
      <c r="ABF484" s="25"/>
      <c r="ABG484" s="25"/>
      <c r="ABH484" s="25"/>
      <c r="ABI484" s="25"/>
      <c r="ABJ484" s="25"/>
      <c r="ABK484" s="25"/>
      <c r="ABL484" s="25"/>
      <c r="ABM484" s="25"/>
      <c r="ABN484" s="25"/>
      <c r="ABO484" s="25"/>
      <c r="ABP484" s="25"/>
      <c r="ABQ484" s="25"/>
      <c r="ABR484" s="25"/>
      <c r="ABS484" s="25"/>
      <c r="ABT484" s="25"/>
      <c r="ABU484" s="25"/>
      <c r="ABV484" s="25"/>
      <c r="ABW484" s="25"/>
      <c r="ABX484" s="25"/>
      <c r="ABY484" s="25"/>
      <c r="ABZ484" s="25"/>
      <c r="ACA484" s="25"/>
      <c r="ACB484" s="25"/>
      <c r="ACC484" s="25"/>
      <c r="ACD484" s="25"/>
      <c r="ACE484" s="25"/>
      <c r="ACF484" s="25"/>
      <c r="ACG484" s="25"/>
      <c r="ACH484" s="25"/>
      <c r="ACI484" s="25"/>
      <c r="ACJ484" s="25"/>
      <c r="ACK484" s="25"/>
      <c r="ACL484" s="25"/>
      <c r="ACM484" s="25"/>
      <c r="ACN484" s="25"/>
      <c r="ACO484" s="25"/>
      <c r="ACP484" s="25"/>
      <c r="ACQ484" s="25"/>
      <c r="ACR484" s="25"/>
      <c r="ACS484" s="25"/>
      <c r="ACT484" s="25"/>
      <c r="ACU484" s="25"/>
      <c r="ACV484" s="25"/>
      <c r="ACW484" s="25"/>
      <c r="ACX484" s="25"/>
      <c r="ACY484" s="25"/>
      <c r="ACZ484" s="25"/>
      <c r="ADA484" s="25"/>
      <c r="ADB484" s="25"/>
      <c r="ADC484" s="25"/>
      <c r="ADD484" s="25"/>
      <c r="ADE484" s="25"/>
      <c r="ADF484" s="25"/>
      <c r="ADG484" s="25"/>
      <c r="ADH484" s="25"/>
      <c r="ADI484" s="25"/>
      <c r="ADJ484" s="25"/>
      <c r="ADK484" s="25"/>
      <c r="ADL484" s="25"/>
      <c r="ADM484" s="25"/>
      <c r="ADN484" s="25"/>
      <c r="ADO484" s="25"/>
      <c r="ADP484" s="25"/>
      <c r="ADQ484" s="25"/>
      <c r="ADR484" s="25"/>
      <c r="ADS484" s="25"/>
      <c r="ADT484" s="25"/>
      <c r="ADU484" s="25"/>
      <c r="ADV484" s="25"/>
      <c r="ADW484" s="25"/>
      <c r="ADX484" s="25"/>
      <c r="ADY484" s="25"/>
      <c r="ADZ484" s="25"/>
      <c r="AEA484" s="25"/>
      <c r="AEB484" s="25"/>
      <c r="AEC484" s="25"/>
      <c r="AED484" s="25"/>
      <c r="AEE484" s="25"/>
      <c r="AEF484" s="25"/>
      <c r="AEG484" s="25"/>
      <c r="AEH484" s="25"/>
      <c r="AEI484" s="25"/>
      <c r="AEJ484" s="25"/>
      <c r="AEK484" s="25"/>
      <c r="AEL484" s="25"/>
      <c r="AEM484" s="25"/>
      <c r="AEN484" s="25"/>
      <c r="AEO484" s="25"/>
      <c r="AEP484" s="25"/>
      <c r="AEQ484" s="25"/>
      <c r="AER484" s="25"/>
      <c r="AES484" s="25"/>
      <c r="AET484" s="25"/>
      <c r="AEU484" s="25"/>
      <c r="AEV484" s="25"/>
      <c r="AEW484" s="25"/>
      <c r="AEX484" s="25"/>
      <c r="AEY484" s="25"/>
      <c r="AEZ484" s="25"/>
      <c r="AFA484" s="25"/>
      <c r="AFB484" s="25"/>
      <c r="AFC484" s="25"/>
      <c r="AFD484" s="25"/>
      <c r="AFE484" s="25"/>
      <c r="AFF484" s="25"/>
      <c r="AFG484" s="25"/>
      <c r="AFH484" s="25"/>
      <c r="AFI484" s="25"/>
      <c r="AFJ484" s="25"/>
      <c r="AFK484" s="25"/>
      <c r="AFL484" s="25"/>
      <c r="AFM484" s="25"/>
      <c r="AFN484" s="25"/>
      <c r="AFO484" s="25"/>
      <c r="AFP484" s="25"/>
      <c r="AFQ484" s="25"/>
      <c r="AFR484" s="25"/>
      <c r="AFS484" s="25"/>
      <c r="AFT484" s="25"/>
      <c r="AFU484" s="25"/>
      <c r="AFV484" s="25"/>
      <c r="AFW484" s="25"/>
      <c r="AFX484" s="25"/>
      <c r="AFY484" s="25"/>
      <c r="AFZ484" s="25"/>
      <c r="AGA484" s="25"/>
      <c r="AGB484" s="25"/>
      <c r="AGC484" s="25"/>
      <c r="AGD484" s="25"/>
      <c r="AGE484" s="25"/>
      <c r="AGF484" s="25"/>
      <c r="AGG484" s="25"/>
      <c r="AGH484" s="25"/>
      <c r="AGI484" s="25"/>
      <c r="AGJ484" s="25"/>
      <c r="AGK484" s="25"/>
      <c r="AGL484" s="25"/>
      <c r="AGM484" s="25"/>
      <c r="AGN484" s="25"/>
      <c r="AGO484" s="25"/>
      <c r="AGP484" s="25"/>
      <c r="AGQ484" s="25"/>
      <c r="AGR484" s="25"/>
      <c r="AGS484" s="25"/>
      <c r="AGT484" s="25"/>
      <c r="AGU484" s="25"/>
      <c r="AGV484" s="25"/>
      <c r="AGW484" s="25"/>
      <c r="AGX484" s="25"/>
      <c r="AGY484" s="25"/>
      <c r="AGZ484" s="25"/>
      <c r="AHA484" s="25"/>
      <c r="AHB484" s="25"/>
      <c r="AHC484" s="25"/>
      <c r="AHD484" s="25"/>
      <c r="AHE484" s="25"/>
      <c r="AHF484" s="25"/>
      <c r="AHG484" s="25"/>
      <c r="AHH484" s="25"/>
      <c r="AHI484" s="25"/>
      <c r="AHJ484" s="25"/>
      <c r="AHK484" s="25"/>
      <c r="AHL484" s="25"/>
      <c r="AHM484" s="25"/>
      <c r="AHN484" s="25"/>
      <c r="AHO484" s="25"/>
      <c r="AHP484" s="25"/>
      <c r="AHQ484" s="25"/>
      <c r="AHR484" s="25"/>
      <c r="AHS484" s="25"/>
      <c r="AHT484" s="25"/>
      <c r="AHU484" s="25"/>
      <c r="AHV484" s="25"/>
      <c r="AHW484" s="25"/>
      <c r="AHX484" s="25"/>
      <c r="AHY484" s="25"/>
      <c r="AHZ484" s="25"/>
      <c r="AIA484" s="25"/>
      <c r="AIB484" s="25"/>
      <c r="AIC484" s="25"/>
      <c r="AID484" s="25"/>
      <c r="AIE484" s="25"/>
      <c r="AIF484" s="25"/>
      <c r="AIG484" s="25"/>
      <c r="AIH484" s="25"/>
      <c r="AII484" s="25"/>
      <c r="AIJ484" s="25"/>
      <c r="AIK484" s="25"/>
      <c r="AIL484" s="25"/>
      <c r="AIM484" s="25"/>
      <c r="AIN484" s="25"/>
      <c r="AIO484" s="25"/>
      <c r="AIP484" s="25"/>
      <c r="AIQ484" s="25"/>
      <c r="AIR484" s="25"/>
      <c r="AIS484" s="25"/>
      <c r="AIT484" s="25"/>
      <c r="AIU484" s="25"/>
      <c r="AIV484" s="25"/>
      <c r="AIW484" s="25"/>
      <c r="AIX484" s="25"/>
      <c r="AIY484" s="25"/>
      <c r="AIZ484" s="25"/>
      <c r="AJA484" s="25"/>
      <c r="AJB484" s="25"/>
      <c r="AJC484" s="25"/>
      <c r="AJD484" s="25"/>
      <c r="AJE484" s="25"/>
      <c r="AJF484" s="25"/>
      <c r="AJG484" s="25"/>
      <c r="AJH484" s="25"/>
      <c r="AJI484" s="25"/>
      <c r="AJJ484" s="25"/>
      <c r="AJK484" s="25"/>
      <c r="AJL484" s="25"/>
      <c r="AJM484" s="25"/>
      <c r="AJN484" s="25"/>
      <c r="AJO484" s="25"/>
      <c r="AJP484" s="25"/>
      <c r="AJQ484" s="25"/>
      <c r="AJR484" s="25"/>
      <c r="AJS484" s="25"/>
      <c r="AJT484" s="25"/>
      <c r="AJU484" s="25"/>
      <c r="AJV484" s="25"/>
      <c r="AJW484" s="25"/>
      <c r="AJX484" s="25"/>
      <c r="AJY484" s="25"/>
      <c r="AJZ484" s="25"/>
      <c r="AKA484" s="25"/>
      <c r="AKB484" s="25"/>
      <c r="AKC484" s="25"/>
      <c r="AKD484" s="25"/>
      <c r="AKE484" s="25"/>
      <c r="AKF484" s="25"/>
      <c r="AKG484" s="25"/>
      <c r="AKH484" s="25"/>
      <c r="AKI484" s="25"/>
      <c r="AKJ484" s="25"/>
      <c r="AKK484" s="25"/>
      <c r="AKL484" s="25"/>
      <c r="AKM484" s="25"/>
      <c r="AKN484" s="25"/>
      <c r="AKO484" s="25"/>
      <c r="AKP484" s="25"/>
      <c r="AKQ484" s="25"/>
      <c r="AKR484" s="25"/>
      <c r="AKS484" s="25"/>
      <c r="AKT484" s="25"/>
      <c r="AKU484" s="25"/>
      <c r="AKV484" s="25"/>
      <c r="AKW484" s="25"/>
      <c r="AKX484" s="25"/>
      <c r="AKY484" s="25"/>
      <c r="AKZ484" s="25"/>
      <c r="ALA484" s="25"/>
      <c r="ALB484" s="25"/>
      <c r="ALC484" s="25"/>
      <c r="ALD484" s="25"/>
      <c r="ALE484" s="25"/>
      <c r="ALF484" s="25"/>
      <c r="ALG484" s="25"/>
      <c r="ALH484" s="25"/>
      <c r="ALI484" s="25"/>
      <c r="ALJ484" s="25"/>
      <c r="ALK484" s="25"/>
      <c r="ALL484" s="25"/>
      <c r="ALM484" s="25"/>
      <c r="ALN484" s="25"/>
      <c r="ALO484" s="25"/>
      <c r="ALP484" s="25"/>
      <c r="ALQ484" s="25"/>
      <c r="ALR484" s="25"/>
      <c r="ALS484" s="25"/>
      <c r="ALT484" s="25"/>
      <c r="ALU484" s="25"/>
      <c r="ALV484" s="25"/>
      <c r="ALW484" s="25"/>
      <c r="ALX484" s="25"/>
      <c r="ALY484" s="25"/>
      <c r="ALZ484" s="25"/>
      <c r="AMA484" s="25"/>
      <c r="AMB484" s="25"/>
      <c r="AMC484" s="25"/>
      <c r="AMD484" s="25"/>
      <c r="AME484" s="25"/>
      <c r="AMF484" s="25"/>
      <c r="AMG484" s="25"/>
      <c r="AMH484" s="25"/>
      <c r="AMI484" s="25"/>
      <c r="AMJ484" s="25"/>
      <c r="AMK484" s="25"/>
      <c r="AML484" s="25"/>
      <c r="AMM484" s="25"/>
      <c r="AMN484" s="25"/>
      <c r="AMO484" s="25"/>
      <c r="AMP484" s="25"/>
      <c r="AMQ484" s="25"/>
      <c r="AMR484" s="25"/>
      <c r="AMS484" s="25"/>
      <c r="AMT484" s="25"/>
      <c r="AMU484" s="25"/>
      <c r="AMV484" s="25"/>
      <c r="AMW484" s="25"/>
      <c r="AMX484" s="25"/>
      <c r="AMY484" s="25"/>
      <c r="AMZ484" s="25"/>
      <c r="ANA484" s="25"/>
      <c r="ANB484" s="25"/>
      <c r="ANC484" s="25"/>
      <c r="AND484" s="25"/>
      <c r="ANE484" s="25"/>
      <c r="ANF484" s="25"/>
      <c r="ANG484" s="25"/>
      <c r="ANH484" s="25"/>
      <c r="ANI484" s="25"/>
      <c r="ANJ484" s="25"/>
      <c r="ANK484" s="25"/>
      <c r="ANL484" s="25"/>
      <c r="ANM484" s="25"/>
      <c r="ANN484" s="25"/>
      <c r="ANO484" s="25"/>
      <c r="ANP484" s="25"/>
      <c r="ANQ484" s="25"/>
      <c r="ANR484" s="25"/>
      <c r="ANS484" s="25"/>
      <c r="ANT484" s="25"/>
      <c r="ANU484" s="25"/>
      <c r="ANV484" s="25"/>
      <c r="ANW484" s="25"/>
      <c r="ANX484" s="25"/>
      <c r="ANY484" s="25"/>
      <c r="ANZ484" s="25"/>
      <c r="AOA484" s="25"/>
      <c r="AOB484" s="25"/>
      <c r="AOC484" s="25"/>
      <c r="AOD484" s="25"/>
      <c r="AOE484" s="25"/>
      <c r="AOF484" s="25"/>
      <c r="AOG484" s="25"/>
      <c r="AOH484" s="25"/>
      <c r="AOI484" s="25"/>
      <c r="AOJ484" s="25"/>
      <c r="AOK484" s="25"/>
      <c r="AOL484" s="25"/>
      <c r="AOM484" s="25"/>
      <c r="AON484" s="25"/>
      <c r="AOO484" s="25"/>
      <c r="AOP484" s="25"/>
      <c r="AOQ484" s="25"/>
      <c r="AOR484" s="25"/>
      <c r="AOS484" s="25"/>
      <c r="AOT484" s="25"/>
      <c r="AOU484" s="25"/>
      <c r="AOV484" s="25"/>
      <c r="AOW484" s="25"/>
      <c r="AOX484" s="25"/>
      <c r="AOY484" s="25"/>
      <c r="AOZ484" s="25"/>
      <c r="APA484" s="25"/>
      <c r="APB484" s="25"/>
      <c r="APC484" s="25"/>
      <c r="APD484" s="25"/>
      <c r="APE484" s="25"/>
      <c r="APF484" s="25"/>
      <c r="APG484" s="25"/>
      <c r="APH484" s="25"/>
      <c r="API484" s="25"/>
      <c r="APJ484" s="25"/>
      <c r="APK484" s="25"/>
      <c r="APL484" s="25"/>
      <c r="APM484" s="25"/>
      <c r="APN484" s="25"/>
      <c r="APO484" s="25"/>
      <c r="APP484" s="25"/>
      <c r="APQ484" s="25"/>
      <c r="APR484" s="25"/>
      <c r="APS484" s="25"/>
      <c r="APT484" s="25"/>
      <c r="APU484" s="25"/>
      <c r="APV484" s="25"/>
      <c r="APW484" s="25"/>
      <c r="APX484" s="25"/>
      <c r="APY484" s="25"/>
      <c r="APZ484" s="25"/>
      <c r="AQA484" s="25"/>
      <c r="AQB484" s="25"/>
      <c r="AQC484" s="25"/>
      <c r="AQD484" s="25"/>
      <c r="AQE484" s="25"/>
      <c r="AQF484" s="25"/>
      <c r="AQG484" s="25"/>
      <c r="AQH484" s="25"/>
      <c r="AQI484" s="25"/>
      <c r="AQJ484" s="25"/>
      <c r="AQK484" s="25"/>
      <c r="AQL484" s="25"/>
      <c r="AQM484" s="25"/>
      <c r="AQN484" s="25"/>
      <c r="AQO484" s="25"/>
      <c r="AQP484" s="25"/>
      <c r="AQQ484" s="25"/>
      <c r="AQR484" s="25"/>
      <c r="AQS484" s="25"/>
      <c r="AQT484" s="25"/>
      <c r="AQU484" s="25"/>
      <c r="AQV484" s="25"/>
      <c r="AQW484" s="25"/>
      <c r="AQX484" s="25"/>
      <c r="AQY484" s="25"/>
      <c r="AQZ484" s="25"/>
      <c r="ARA484" s="25"/>
      <c r="ARB484" s="25"/>
      <c r="ARC484" s="25"/>
      <c r="ARD484" s="25"/>
      <c r="ARE484" s="25"/>
      <c r="ARF484" s="25"/>
      <c r="ARG484" s="25"/>
      <c r="ARH484" s="25"/>
      <c r="ARI484" s="25"/>
      <c r="ARJ484" s="25"/>
      <c r="ARK484" s="25"/>
      <c r="ARL484" s="25"/>
      <c r="ARM484" s="25"/>
      <c r="ARN484" s="25"/>
      <c r="ARO484" s="25"/>
      <c r="ARP484" s="25"/>
      <c r="ARQ484" s="25"/>
      <c r="ARR484" s="25"/>
      <c r="ARS484" s="25"/>
      <c r="ART484" s="25"/>
      <c r="ARU484" s="25"/>
      <c r="ARV484" s="25"/>
      <c r="ARW484" s="25"/>
      <c r="ARX484" s="25"/>
      <c r="ARY484" s="25"/>
      <c r="ARZ484" s="25"/>
      <c r="ASA484" s="25"/>
      <c r="ASB484" s="25"/>
      <c r="ASC484" s="25"/>
      <c r="ASD484" s="25"/>
      <c r="ASE484" s="25"/>
      <c r="ASF484" s="25"/>
      <c r="ASG484" s="25"/>
      <c r="ASH484" s="25"/>
      <c r="ASI484" s="25"/>
      <c r="ASJ484" s="25"/>
      <c r="ASK484" s="25"/>
      <c r="ASL484" s="25"/>
      <c r="ASM484" s="25"/>
      <c r="ASN484" s="25"/>
      <c r="ASO484" s="25"/>
      <c r="ASP484" s="25"/>
      <c r="ASQ484" s="25"/>
      <c r="ASR484" s="25"/>
      <c r="ASS484" s="25"/>
      <c r="AST484" s="25"/>
      <c r="ASU484" s="25"/>
      <c r="ASV484" s="25"/>
      <c r="ASW484" s="25"/>
      <c r="ASX484" s="25"/>
      <c r="ASY484" s="25"/>
      <c r="ASZ484" s="25"/>
      <c r="ATA484" s="25"/>
      <c r="ATB484" s="25"/>
      <c r="ATC484" s="25"/>
      <c r="ATD484" s="25"/>
      <c r="ATE484" s="25"/>
      <c r="ATF484" s="25"/>
      <c r="ATG484" s="25"/>
      <c r="ATH484" s="25"/>
      <c r="ATI484" s="25"/>
      <c r="ATJ484" s="25"/>
      <c r="ATK484" s="25"/>
      <c r="ATL484" s="25"/>
      <c r="ATM484" s="25"/>
      <c r="ATN484" s="25"/>
      <c r="ATO484" s="25"/>
      <c r="ATP484" s="25"/>
      <c r="ATQ484" s="25"/>
      <c r="ATR484" s="25"/>
      <c r="ATS484" s="25"/>
      <c r="ATT484" s="25"/>
      <c r="ATU484" s="25"/>
      <c r="ATV484" s="25"/>
      <c r="ATW484" s="25"/>
      <c r="ATX484" s="25"/>
      <c r="ATY484" s="25"/>
      <c r="ATZ484" s="25"/>
      <c r="AUA484" s="25"/>
      <c r="AUB484" s="25"/>
      <c r="AUC484" s="25"/>
      <c r="AUD484" s="25"/>
      <c r="AUE484" s="25"/>
      <c r="AUF484" s="25"/>
      <c r="AUG484" s="25"/>
      <c r="AUH484" s="25"/>
      <c r="AUI484" s="25"/>
      <c r="AUJ484" s="25"/>
      <c r="AUK484" s="25"/>
      <c r="AUL484" s="25"/>
      <c r="AUM484" s="25"/>
      <c r="AUN484" s="25"/>
      <c r="AUO484" s="25"/>
      <c r="AUP484" s="25"/>
      <c r="AUQ484" s="25"/>
      <c r="AUR484" s="25"/>
      <c r="AUS484" s="25"/>
      <c r="AUT484" s="25"/>
      <c r="AUU484" s="25"/>
      <c r="AUV484" s="25"/>
      <c r="AUW484" s="25"/>
      <c r="AUX484" s="25"/>
      <c r="AUY484" s="25"/>
      <c r="AUZ484" s="25"/>
      <c r="AVA484" s="25"/>
      <c r="AVB484" s="25"/>
      <c r="AVC484" s="25"/>
      <c r="AVD484" s="25"/>
      <c r="AVE484" s="25"/>
      <c r="AVF484" s="25"/>
      <c r="AVG484" s="25"/>
      <c r="AVH484" s="25"/>
      <c r="AVI484" s="25"/>
      <c r="AVJ484" s="25"/>
      <c r="AVK484" s="25"/>
      <c r="AVL484" s="25"/>
      <c r="AVM484" s="25"/>
      <c r="AVN484" s="25"/>
      <c r="AVO484" s="25"/>
      <c r="AVP484" s="25"/>
      <c r="AVQ484" s="25"/>
      <c r="AVR484" s="25"/>
      <c r="AVS484" s="25"/>
      <c r="AVT484" s="25"/>
      <c r="AVU484" s="25"/>
      <c r="AVV484" s="25"/>
      <c r="AVW484" s="25"/>
      <c r="AVX484" s="25"/>
      <c r="AVY484" s="25"/>
      <c r="AVZ484" s="25"/>
      <c r="AWA484" s="25"/>
      <c r="AWB484" s="25"/>
      <c r="AWC484" s="25"/>
      <c r="AWD484" s="25"/>
      <c r="AWE484" s="25"/>
      <c r="AWF484" s="25"/>
      <c r="AWG484" s="25"/>
      <c r="AWH484" s="25"/>
      <c r="AWI484" s="25"/>
      <c r="AWJ484" s="25"/>
      <c r="AWK484" s="25"/>
      <c r="AWL484" s="25"/>
      <c r="AWM484" s="25"/>
      <c r="AWN484" s="25"/>
      <c r="AWO484" s="25"/>
      <c r="AWP484" s="25"/>
      <c r="AWQ484" s="25"/>
      <c r="AWR484" s="25"/>
      <c r="AWS484" s="25"/>
      <c r="AWT484" s="25"/>
      <c r="AWU484" s="25"/>
      <c r="AWV484" s="25"/>
      <c r="AWW484" s="25"/>
      <c r="AWX484" s="25"/>
      <c r="AWY484" s="25"/>
      <c r="AWZ484" s="25"/>
      <c r="AXA484" s="25"/>
      <c r="AXB484" s="25"/>
      <c r="AXC484" s="25"/>
      <c r="AXD484" s="25"/>
      <c r="AXE484" s="25"/>
      <c r="AXF484" s="25"/>
      <c r="AXG484" s="25"/>
      <c r="AXH484" s="25"/>
      <c r="AXI484" s="25"/>
      <c r="AXJ484" s="25"/>
      <c r="AXK484" s="25"/>
      <c r="AXL484" s="25"/>
      <c r="AXM484" s="25"/>
      <c r="AXN484" s="25"/>
      <c r="AXO484" s="25"/>
      <c r="AXP484" s="25"/>
      <c r="AXQ484" s="25"/>
      <c r="AXR484" s="25"/>
      <c r="AXS484" s="25"/>
      <c r="AXT484" s="25"/>
      <c r="AXU484" s="25"/>
      <c r="AXV484" s="25"/>
      <c r="AXW484" s="25"/>
      <c r="AXX484" s="25"/>
      <c r="AXY484" s="25"/>
      <c r="AXZ484" s="25"/>
      <c r="AYA484" s="25"/>
      <c r="AYB484" s="25"/>
      <c r="AYC484" s="25"/>
      <c r="AYD484" s="25"/>
      <c r="AYE484" s="25"/>
      <c r="AYF484" s="25"/>
      <c r="AYG484" s="25"/>
      <c r="AYH484" s="25"/>
      <c r="AYI484" s="25"/>
      <c r="AYJ484" s="25"/>
      <c r="AYK484" s="25"/>
      <c r="AYL484" s="25"/>
      <c r="AYM484" s="25"/>
      <c r="AYN484" s="25"/>
      <c r="AYO484" s="25"/>
      <c r="AYP484" s="25"/>
      <c r="AYQ484" s="25"/>
      <c r="AYR484" s="25"/>
      <c r="AYS484" s="25"/>
      <c r="AYT484" s="25"/>
      <c r="AYU484" s="25"/>
      <c r="AYV484" s="25"/>
      <c r="AYW484" s="25"/>
      <c r="AYX484" s="25"/>
      <c r="AYY484" s="25"/>
      <c r="AYZ484" s="25"/>
      <c r="AZA484" s="25"/>
      <c r="AZB484" s="25"/>
      <c r="AZC484" s="25"/>
      <c r="AZD484" s="25"/>
      <c r="AZE484" s="25"/>
      <c r="AZF484" s="25"/>
      <c r="AZG484" s="25"/>
      <c r="AZH484" s="25"/>
      <c r="AZI484" s="25"/>
      <c r="AZJ484" s="25"/>
      <c r="AZK484" s="25"/>
      <c r="AZL484" s="25"/>
      <c r="AZM484" s="25"/>
      <c r="AZN484" s="25"/>
      <c r="AZO484" s="25"/>
      <c r="AZP484" s="25"/>
      <c r="AZQ484" s="25"/>
      <c r="AZR484" s="25"/>
      <c r="AZS484" s="25"/>
      <c r="AZT484" s="25"/>
      <c r="AZU484" s="25"/>
      <c r="AZV484" s="25"/>
      <c r="AZW484" s="25"/>
      <c r="AZX484" s="25"/>
      <c r="AZY484" s="25"/>
      <c r="AZZ484" s="25"/>
      <c r="BAA484" s="25"/>
      <c r="BAB484" s="25"/>
      <c r="BAC484" s="25"/>
      <c r="BAD484" s="25"/>
      <c r="BAE484" s="25"/>
      <c r="BAF484" s="25"/>
      <c r="BAG484" s="25"/>
      <c r="BAH484" s="25"/>
      <c r="BAI484" s="25"/>
      <c r="BAJ484" s="25"/>
      <c r="BAK484" s="25"/>
      <c r="BAL484" s="25"/>
      <c r="BAM484" s="25"/>
      <c r="BAN484" s="25"/>
      <c r="BAO484" s="25"/>
      <c r="BAP484" s="25"/>
      <c r="BAQ484" s="25"/>
      <c r="BAR484" s="25"/>
      <c r="BAS484" s="25"/>
      <c r="BAT484" s="25"/>
      <c r="BAU484" s="25"/>
      <c r="BAV484" s="25"/>
      <c r="BAW484" s="25"/>
      <c r="BAX484" s="25"/>
      <c r="BAY484" s="25"/>
      <c r="BAZ484" s="25"/>
      <c r="BBA484" s="25"/>
      <c r="BBB484" s="25"/>
      <c r="BBC484" s="25"/>
      <c r="BBD484" s="25"/>
      <c r="BBE484" s="25"/>
      <c r="BBF484" s="25"/>
      <c r="BBG484" s="25"/>
      <c r="BBH484" s="25"/>
      <c r="BBI484" s="25"/>
      <c r="BBJ484" s="25"/>
      <c r="BBK484" s="25"/>
      <c r="BBL484" s="25"/>
      <c r="BBM484" s="25"/>
      <c r="BBN484" s="25"/>
      <c r="BBO484" s="25"/>
      <c r="BBP484" s="25"/>
      <c r="BBQ484" s="25"/>
      <c r="BBR484" s="25"/>
      <c r="BBS484" s="25"/>
      <c r="BBT484" s="25"/>
      <c r="BBU484" s="25"/>
      <c r="BBV484" s="25"/>
      <c r="BBW484" s="25"/>
      <c r="BBX484" s="25"/>
      <c r="BBY484" s="25"/>
      <c r="BBZ484" s="25"/>
      <c r="BCA484" s="25"/>
      <c r="BCB484" s="25"/>
      <c r="BCC484" s="25"/>
      <c r="BCD484" s="25"/>
      <c r="BCE484" s="25"/>
      <c r="BCF484" s="25"/>
      <c r="BCG484" s="25"/>
      <c r="BCH484" s="25"/>
      <c r="BCI484" s="25"/>
      <c r="BCJ484" s="25"/>
      <c r="BCK484" s="25"/>
      <c r="BCL484" s="25"/>
      <c r="BCM484" s="25"/>
      <c r="BCN484" s="25"/>
      <c r="BCO484" s="25"/>
      <c r="BCP484" s="25"/>
      <c r="BCQ484" s="25"/>
      <c r="BCR484" s="25"/>
      <c r="BCS484" s="25"/>
      <c r="BCT484" s="25"/>
      <c r="BCU484" s="25"/>
      <c r="BCV484" s="25"/>
      <c r="BCW484" s="25"/>
      <c r="BCX484" s="25"/>
      <c r="BCY484" s="25"/>
      <c r="BCZ484" s="25"/>
      <c r="BDA484" s="25"/>
      <c r="BDB484" s="25"/>
      <c r="BDC484" s="25"/>
      <c r="BDD484" s="25"/>
      <c r="BDE484" s="25"/>
      <c r="BDF484" s="25"/>
      <c r="BDG484" s="25"/>
      <c r="BDH484" s="25"/>
      <c r="BDI484" s="25"/>
      <c r="BDJ484" s="25"/>
      <c r="BDK484" s="25"/>
      <c r="BDL484" s="25"/>
      <c r="BDM484" s="25"/>
      <c r="BDN484" s="25"/>
      <c r="BDO484" s="25"/>
      <c r="BDP484" s="25"/>
      <c r="BDQ484" s="25"/>
      <c r="BDR484" s="25"/>
      <c r="BDS484" s="25"/>
      <c r="BDT484" s="25"/>
      <c r="BDU484" s="25"/>
      <c r="BDV484" s="25"/>
      <c r="BDW484" s="25"/>
      <c r="BDX484" s="25"/>
      <c r="BDY484" s="25"/>
      <c r="BDZ484" s="25"/>
      <c r="BEA484" s="25"/>
      <c r="BEB484" s="25"/>
      <c r="BEC484" s="25"/>
      <c r="BED484" s="25"/>
      <c r="BEE484" s="25"/>
      <c r="BEF484" s="25"/>
      <c r="BEG484" s="25"/>
      <c r="BEH484" s="25"/>
      <c r="BEI484" s="25"/>
      <c r="BEJ484" s="25"/>
      <c r="BEK484" s="25"/>
      <c r="BEL484" s="25"/>
      <c r="BEM484" s="25"/>
      <c r="BEN484" s="25"/>
      <c r="BEO484" s="25"/>
      <c r="BEP484" s="25"/>
      <c r="BEQ484" s="25"/>
      <c r="BER484" s="25"/>
      <c r="BES484" s="25"/>
      <c r="BET484" s="25"/>
      <c r="BEU484" s="25"/>
      <c r="BEV484" s="25"/>
      <c r="BEW484" s="25"/>
      <c r="BEX484" s="25"/>
      <c r="BEY484" s="25"/>
      <c r="BEZ484" s="25"/>
      <c r="BFA484" s="25"/>
      <c r="BFB484" s="25"/>
      <c r="BFC484" s="25"/>
      <c r="BFD484" s="25"/>
      <c r="BFE484" s="25"/>
      <c r="BFF484" s="25"/>
      <c r="BFG484" s="25"/>
      <c r="BFH484" s="25"/>
      <c r="BFI484" s="25"/>
      <c r="BFJ484" s="25"/>
      <c r="BFK484" s="25"/>
      <c r="BFL484" s="25"/>
      <c r="BFM484" s="25"/>
      <c r="BFN484" s="25"/>
      <c r="BFO484" s="25"/>
      <c r="BFP484" s="25"/>
      <c r="BFQ484" s="25"/>
      <c r="BFR484" s="25"/>
      <c r="BFS484" s="25"/>
      <c r="BFT484" s="25"/>
      <c r="BFU484" s="25"/>
      <c r="BFV484" s="25"/>
      <c r="BFW484" s="25"/>
      <c r="BFX484" s="25"/>
      <c r="BFY484" s="25"/>
      <c r="BFZ484" s="25"/>
      <c r="BGA484" s="25"/>
      <c r="BGB484" s="25"/>
      <c r="BGC484" s="25"/>
      <c r="BGD484" s="25"/>
      <c r="BGE484" s="25"/>
      <c r="BGF484" s="25"/>
      <c r="BGG484" s="25"/>
      <c r="BGH484" s="25"/>
      <c r="BGI484" s="25"/>
      <c r="BGJ484" s="25"/>
      <c r="BGK484" s="25"/>
      <c r="BGL484" s="25"/>
      <c r="BGM484" s="25"/>
      <c r="BGN484" s="25"/>
      <c r="BGO484" s="25"/>
      <c r="BGP484" s="25"/>
      <c r="BGQ484" s="25"/>
      <c r="BGR484" s="25"/>
      <c r="BGS484" s="25"/>
      <c r="BGT484" s="25"/>
      <c r="BGU484" s="25"/>
      <c r="BGV484" s="25"/>
      <c r="BGW484" s="25"/>
      <c r="BGX484" s="25"/>
      <c r="BGY484" s="25"/>
      <c r="BGZ484" s="25"/>
      <c r="BHA484" s="25"/>
      <c r="BHB484" s="25"/>
      <c r="BHC484" s="25"/>
      <c r="BHD484" s="25"/>
      <c r="BHE484" s="25"/>
      <c r="BHF484" s="25"/>
      <c r="BHG484" s="25"/>
      <c r="BHH484" s="25"/>
      <c r="BHI484" s="25"/>
      <c r="BHJ484" s="25"/>
      <c r="BHK484" s="25"/>
      <c r="BHL484" s="25"/>
      <c r="BHM484" s="25"/>
      <c r="BHN484" s="25"/>
      <c r="BHO484" s="25"/>
      <c r="BHP484" s="25"/>
      <c r="BHQ484" s="25"/>
      <c r="BHR484" s="25"/>
      <c r="BHS484" s="25"/>
      <c r="BHT484" s="25"/>
      <c r="BHU484" s="25"/>
      <c r="BHV484" s="25"/>
      <c r="BHW484" s="25"/>
      <c r="BHX484" s="25"/>
      <c r="BHY484" s="25"/>
      <c r="BHZ484" s="25"/>
      <c r="BIA484" s="25"/>
      <c r="BIB484" s="25"/>
      <c r="BIC484" s="25"/>
      <c r="BID484" s="25"/>
      <c r="BIE484" s="25"/>
      <c r="BIF484" s="25"/>
      <c r="BIG484" s="25"/>
      <c r="BIH484" s="25"/>
      <c r="BII484" s="25"/>
      <c r="BIJ484" s="25"/>
      <c r="BIK484" s="25"/>
      <c r="BIL484" s="25"/>
      <c r="BIM484" s="25"/>
      <c r="BIN484" s="25"/>
      <c r="BIO484" s="25"/>
      <c r="BIP484" s="25"/>
      <c r="BIQ484" s="25"/>
      <c r="BIR484" s="25"/>
      <c r="BIS484" s="25"/>
      <c r="BIT484" s="25"/>
      <c r="BIU484" s="25"/>
      <c r="BIV484" s="25"/>
      <c r="BIW484" s="25"/>
      <c r="BIX484" s="25"/>
      <c r="BIY484" s="25"/>
      <c r="BIZ484" s="25"/>
      <c r="BJA484" s="25"/>
      <c r="BJB484" s="25"/>
      <c r="BJC484" s="25"/>
      <c r="BJD484" s="25"/>
      <c r="BJE484" s="25"/>
      <c r="BJF484" s="25"/>
      <c r="BJG484" s="25"/>
      <c r="BJH484" s="25"/>
      <c r="BJI484" s="25"/>
      <c r="BJJ484" s="25"/>
      <c r="BJK484" s="25"/>
      <c r="BJL484" s="25"/>
      <c r="BJM484" s="25"/>
      <c r="BJN484" s="25"/>
      <c r="BJO484" s="25"/>
      <c r="BJP484" s="25"/>
      <c r="BJQ484" s="25"/>
      <c r="BJR484" s="25"/>
      <c r="BJS484" s="25"/>
      <c r="BJT484" s="25"/>
      <c r="BJU484" s="25"/>
      <c r="BJV484" s="25"/>
      <c r="BJW484" s="25"/>
      <c r="BJX484" s="25"/>
      <c r="BJY484" s="25"/>
      <c r="BJZ484" s="25"/>
      <c r="BKA484" s="25"/>
      <c r="BKB484" s="25"/>
      <c r="BKC484" s="25"/>
      <c r="BKD484" s="25"/>
      <c r="BKE484" s="25"/>
      <c r="BKF484" s="25"/>
      <c r="BKG484" s="25"/>
      <c r="BKH484" s="25"/>
      <c r="BKI484" s="25"/>
      <c r="BKJ484" s="25"/>
      <c r="BKK484" s="25"/>
      <c r="BKL484" s="25"/>
      <c r="BKM484" s="25"/>
      <c r="BKN484" s="25"/>
      <c r="BKO484" s="25"/>
      <c r="BKP484" s="25"/>
      <c r="BKQ484" s="25"/>
      <c r="BKR484" s="25"/>
      <c r="BKS484" s="25"/>
      <c r="BKT484" s="25"/>
      <c r="BKU484" s="25"/>
      <c r="BKV484" s="25"/>
      <c r="BKW484" s="25"/>
      <c r="BKX484" s="25"/>
      <c r="BKY484" s="25"/>
      <c r="BKZ484" s="25"/>
      <c r="BLA484" s="25"/>
      <c r="BLB484" s="25"/>
      <c r="BLC484" s="25"/>
      <c r="BLD484" s="25"/>
      <c r="BLE484" s="25"/>
      <c r="BLF484" s="25"/>
      <c r="BLG484" s="25"/>
      <c r="BLH484" s="25"/>
      <c r="BLI484" s="25"/>
      <c r="BLJ484" s="25"/>
      <c r="BLK484" s="25"/>
      <c r="BLL484" s="25"/>
      <c r="BLM484" s="25"/>
      <c r="BLN484" s="25"/>
      <c r="BLO484" s="25"/>
      <c r="BLP484" s="25"/>
      <c r="BLQ484" s="25"/>
      <c r="BLR484" s="25"/>
      <c r="BLS484" s="25"/>
      <c r="BLT484" s="25"/>
      <c r="BLU484" s="25"/>
      <c r="BLV484" s="25"/>
      <c r="BLW484" s="25"/>
      <c r="BLX484" s="25"/>
      <c r="BLY484" s="25"/>
      <c r="BLZ484" s="25"/>
      <c r="BMA484" s="25"/>
      <c r="BMB484" s="25"/>
      <c r="BMC484" s="25"/>
      <c r="BMD484" s="25"/>
      <c r="BME484" s="25"/>
      <c r="BMF484" s="25"/>
      <c r="BMG484" s="25"/>
      <c r="BMH484" s="25"/>
      <c r="BMI484" s="25"/>
      <c r="BMJ484" s="25"/>
      <c r="BMK484" s="25"/>
      <c r="BML484" s="25"/>
      <c r="BMM484" s="25"/>
      <c r="BMN484" s="25"/>
      <c r="BMO484" s="25"/>
      <c r="BMP484" s="25"/>
      <c r="BMQ484" s="25"/>
      <c r="BMR484" s="25"/>
      <c r="BMS484" s="25"/>
      <c r="BMT484" s="25"/>
      <c r="BMU484" s="25"/>
      <c r="BMV484" s="25"/>
      <c r="BMW484" s="25"/>
      <c r="BMX484" s="25"/>
      <c r="BMY484" s="25"/>
      <c r="BMZ484" s="25"/>
      <c r="BNA484" s="25"/>
      <c r="BNB484" s="25"/>
      <c r="BNC484" s="25"/>
      <c r="BND484" s="25"/>
      <c r="BNE484" s="25"/>
      <c r="BNF484" s="25"/>
      <c r="BNG484" s="25"/>
      <c r="BNH484" s="25"/>
      <c r="BNI484" s="25"/>
      <c r="BNJ484" s="25"/>
      <c r="BNK484" s="25"/>
      <c r="BNL484" s="25"/>
      <c r="BNM484" s="25"/>
      <c r="BNN484" s="25"/>
      <c r="BNO484" s="25"/>
      <c r="BNP484" s="25"/>
      <c r="BNQ484" s="25"/>
      <c r="BNR484" s="25"/>
      <c r="BNS484" s="25"/>
      <c r="BNT484" s="25"/>
      <c r="BNU484" s="25"/>
      <c r="BNV484" s="25"/>
      <c r="BNW484" s="25"/>
      <c r="BNX484" s="25"/>
      <c r="BNY484" s="25"/>
      <c r="BNZ484" s="25"/>
      <c r="BOA484" s="25"/>
      <c r="BOB484" s="25"/>
      <c r="BOC484" s="25"/>
      <c r="BOD484" s="25"/>
      <c r="BOE484" s="25"/>
      <c r="BOF484" s="25"/>
      <c r="BOG484" s="25"/>
      <c r="BOH484" s="25"/>
      <c r="BOI484" s="25"/>
      <c r="BOJ484" s="25"/>
      <c r="BOK484" s="25"/>
      <c r="BOL484" s="25"/>
      <c r="BOM484" s="25"/>
      <c r="BON484" s="25"/>
      <c r="BOO484" s="25"/>
      <c r="BOP484" s="25"/>
      <c r="BOQ484" s="25"/>
      <c r="BOR484" s="25"/>
      <c r="BOS484" s="25"/>
      <c r="BOT484" s="25"/>
      <c r="BOU484" s="25"/>
      <c r="BOV484" s="25"/>
      <c r="BOW484" s="25"/>
      <c r="BOX484" s="25"/>
      <c r="BOY484" s="25"/>
      <c r="BOZ484" s="25"/>
      <c r="BPA484" s="25"/>
      <c r="BPB484" s="25"/>
      <c r="BPC484" s="25"/>
      <c r="BPD484" s="25"/>
      <c r="BPE484" s="25"/>
      <c r="BPF484" s="25"/>
      <c r="BPG484" s="25"/>
      <c r="BPH484" s="25"/>
      <c r="BPI484" s="25"/>
      <c r="BPJ484" s="25"/>
      <c r="BPK484" s="25"/>
      <c r="BPL484" s="25"/>
      <c r="BPM484" s="25"/>
      <c r="BPN484" s="25"/>
      <c r="BPO484" s="25"/>
      <c r="BPP484" s="25"/>
      <c r="BPQ484" s="25"/>
      <c r="BPR484" s="25"/>
      <c r="BPS484" s="25"/>
      <c r="BPT484" s="25"/>
      <c r="BPU484" s="25"/>
      <c r="BPV484" s="25"/>
      <c r="BPW484" s="25"/>
      <c r="BPX484" s="25"/>
      <c r="BPY484" s="25"/>
      <c r="BPZ484" s="25"/>
      <c r="BQA484" s="25"/>
      <c r="BQB484" s="25"/>
      <c r="BQC484" s="25"/>
      <c r="BQD484" s="25"/>
      <c r="BQE484" s="25"/>
      <c r="BQF484" s="25"/>
      <c r="BQG484" s="25"/>
      <c r="BQH484" s="25"/>
      <c r="BQI484" s="25"/>
      <c r="BQJ484" s="25"/>
      <c r="BQK484" s="25"/>
      <c r="BQL484" s="25"/>
      <c r="BQM484" s="25"/>
      <c r="BQN484" s="25"/>
      <c r="BQO484" s="25"/>
      <c r="BQP484" s="25"/>
      <c r="BQQ484" s="25"/>
      <c r="BQR484" s="25"/>
      <c r="BQS484" s="25"/>
      <c r="BQT484" s="25"/>
      <c r="BQU484" s="25"/>
      <c r="BQV484" s="25"/>
      <c r="BQW484" s="25"/>
      <c r="BQX484" s="25"/>
      <c r="BQY484" s="25"/>
      <c r="BQZ484" s="25"/>
      <c r="BRA484" s="25"/>
      <c r="BRB484" s="25"/>
      <c r="BRC484" s="25"/>
      <c r="BRD484" s="25"/>
      <c r="BRE484" s="25"/>
      <c r="BRF484" s="25"/>
      <c r="BRG484" s="25"/>
      <c r="BRH484" s="25"/>
      <c r="BRI484" s="25"/>
      <c r="BRJ484" s="25"/>
      <c r="BRK484" s="25"/>
      <c r="BRL484" s="25"/>
      <c r="BRM484" s="25"/>
      <c r="BRN484" s="25"/>
      <c r="BRO484" s="25"/>
      <c r="BRP484" s="25"/>
      <c r="BRQ484" s="25"/>
      <c r="BRR484" s="25"/>
      <c r="BRS484" s="25"/>
      <c r="BRT484" s="25"/>
      <c r="BRU484" s="25"/>
      <c r="BRV484" s="25"/>
      <c r="BRW484" s="25"/>
      <c r="BRX484" s="25"/>
      <c r="BRY484" s="25"/>
      <c r="BRZ484" s="25"/>
      <c r="BSA484" s="25"/>
      <c r="BSB484" s="25"/>
      <c r="BSC484" s="25"/>
      <c r="BSD484" s="25"/>
      <c r="BSE484" s="25"/>
      <c r="BSF484" s="25"/>
      <c r="BSG484" s="25"/>
      <c r="BSH484" s="25"/>
      <c r="BSI484" s="25"/>
      <c r="BSJ484" s="25"/>
      <c r="BSK484" s="25"/>
      <c r="BSL484" s="25"/>
      <c r="BSM484" s="25"/>
      <c r="BSN484" s="25"/>
      <c r="BSO484" s="25"/>
      <c r="BSP484" s="25"/>
      <c r="BSQ484" s="25"/>
      <c r="BSR484" s="25"/>
      <c r="BSS484" s="25"/>
      <c r="BST484" s="25"/>
      <c r="BSU484" s="25"/>
      <c r="BSV484" s="25"/>
      <c r="BSW484" s="25"/>
      <c r="BSX484" s="25"/>
      <c r="BSY484" s="25"/>
      <c r="BSZ484" s="25"/>
      <c r="BTA484" s="25"/>
      <c r="BTB484" s="25"/>
      <c r="BTC484" s="25"/>
      <c r="BTD484" s="25"/>
      <c r="BTE484" s="25"/>
      <c r="BTF484" s="25"/>
      <c r="BTG484" s="25"/>
      <c r="BTH484" s="25"/>
      <c r="BTI484" s="25"/>
      <c r="BTJ484" s="25"/>
      <c r="BTK484" s="25"/>
      <c r="BTL484" s="25"/>
      <c r="BTM484" s="25"/>
      <c r="BTN484" s="25"/>
      <c r="BTO484" s="25"/>
      <c r="BTP484" s="25"/>
      <c r="BTQ484" s="25"/>
      <c r="BTR484" s="25"/>
      <c r="BTS484" s="25"/>
      <c r="BTT484" s="25"/>
      <c r="BTU484" s="25"/>
      <c r="BTV484" s="25"/>
      <c r="BTW484" s="25"/>
      <c r="BTX484" s="25"/>
      <c r="BTY484" s="25"/>
      <c r="BTZ484" s="25"/>
      <c r="BUA484" s="25"/>
      <c r="BUB484" s="25"/>
      <c r="BUC484" s="25"/>
      <c r="BUD484" s="25"/>
      <c r="BUE484" s="25"/>
      <c r="BUF484" s="25"/>
      <c r="BUG484" s="25"/>
      <c r="BUH484" s="25"/>
      <c r="BUI484" s="25"/>
      <c r="BUJ484" s="25"/>
      <c r="BUK484" s="25"/>
      <c r="BUL484" s="25"/>
      <c r="BUM484" s="25"/>
      <c r="BUN484" s="25"/>
      <c r="BUO484" s="25"/>
      <c r="BUP484" s="25"/>
      <c r="BUQ484" s="25"/>
      <c r="BUR484" s="25"/>
      <c r="BUS484" s="25"/>
      <c r="BUT484" s="25"/>
      <c r="BUU484" s="25"/>
      <c r="BUV484" s="25"/>
      <c r="BUW484" s="25"/>
      <c r="BUX484" s="25"/>
      <c r="BUY484" s="25"/>
      <c r="BUZ484" s="25"/>
      <c r="BVA484" s="25"/>
      <c r="BVB484" s="25"/>
      <c r="BVC484" s="25"/>
      <c r="BVD484" s="25"/>
      <c r="BVE484" s="25"/>
      <c r="BVF484" s="25"/>
      <c r="BVG484" s="25"/>
      <c r="BVH484" s="25"/>
      <c r="BVI484" s="25"/>
      <c r="BVJ484" s="25"/>
      <c r="BVK484" s="25"/>
      <c r="BVL484" s="25"/>
      <c r="BVM484" s="25"/>
      <c r="BVN484" s="25"/>
      <c r="BVO484" s="25"/>
      <c r="BVP484" s="25"/>
      <c r="BVQ484" s="25"/>
      <c r="BVR484" s="25"/>
      <c r="BVS484" s="25"/>
      <c r="BVT484" s="25"/>
      <c r="BVU484" s="25"/>
      <c r="BVV484" s="25"/>
      <c r="BVW484" s="25"/>
      <c r="BVX484" s="25"/>
      <c r="BVY484" s="25"/>
      <c r="BVZ484" s="25"/>
      <c r="BWA484" s="25"/>
      <c r="BWB484" s="25"/>
      <c r="BWC484" s="25"/>
      <c r="BWD484" s="25"/>
      <c r="BWE484" s="25"/>
      <c r="BWF484" s="25"/>
      <c r="BWG484" s="25"/>
      <c r="BWH484" s="25"/>
      <c r="BWI484" s="25"/>
      <c r="BWJ484" s="25"/>
      <c r="BWK484" s="25"/>
      <c r="BWL484" s="25"/>
      <c r="BWM484" s="25"/>
      <c r="BWN484" s="25"/>
      <c r="BWO484" s="25"/>
      <c r="BWP484" s="25"/>
      <c r="BWQ484" s="25"/>
      <c r="BWR484" s="25"/>
      <c r="BWS484" s="25"/>
      <c r="BWT484" s="25"/>
      <c r="BWU484" s="25"/>
      <c r="BWV484" s="25"/>
      <c r="BWW484" s="25"/>
      <c r="BWX484" s="25"/>
      <c r="BWY484" s="25"/>
      <c r="BWZ484" s="25"/>
      <c r="BXA484" s="25"/>
      <c r="BXB484" s="25"/>
      <c r="BXC484" s="25"/>
      <c r="BXD484" s="25"/>
      <c r="BXE484" s="25"/>
      <c r="BXF484" s="25"/>
      <c r="BXG484" s="25"/>
      <c r="BXH484" s="25"/>
      <c r="BXI484" s="25"/>
      <c r="BXJ484" s="25"/>
      <c r="BXK484" s="25"/>
      <c r="BXL484" s="25"/>
      <c r="BXM484" s="25"/>
      <c r="BXN484" s="25"/>
      <c r="BXO484" s="25"/>
      <c r="BXP484" s="25"/>
      <c r="BXQ484" s="25"/>
      <c r="BXR484" s="25"/>
      <c r="BXS484" s="25"/>
      <c r="BXT484" s="25"/>
      <c r="BXU484" s="25"/>
      <c r="BXV484" s="25"/>
      <c r="BXW484" s="25"/>
      <c r="BXX484" s="25"/>
      <c r="BXY484" s="25"/>
      <c r="BXZ484" s="25"/>
      <c r="BYA484" s="25"/>
      <c r="BYB484" s="25"/>
      <c r="BYC484" s="25"/>
      <c r="BYD484" s="25"/>
      <c r="BYE484" s="25"/>
      <c r="BYF484" s="25"/>
      <c r="BYG484" s="25"/>
      <c r="BYH484" s="25"/>
      <c r="BYI484" s="25"/>
      <c r="BYJ484" s="25"/>
      <c r="BYK484" s="25"/>
      <c r="BYL484" s="25"/>
      <c r="BYM484" s="25"/>
      <c r="BYN484" s="25"/>
      <c r="BYO484" s="25"/>
      <c r="BYP484" s="25"/>
      <c r="BYQ484" s="25"/>
      <c r="BYR484" s="25"/>
      <c r="BYS484" s="25"/>
      <c r="BYT484" s="25"/>
      <c r="BYU484" s="25"/>
      <c r="BYV484" s="25"/>
      <c r="BYW484" s="25"/>
      <c r="BYX484" s="25"/>
      <c r="BYY484" s="25"/>
      <c r="BYZ484" s="25"/>
      <c r="BZA484" s="25"/>
      <c r="BZB484" s="25"/>
      <c r="BZC484" s="25"/>
      <c r="BZD484" s="25"/>
      <c r="BZE484" s="25"/>
      <c r="BZF484" s="25"/>
      <c r="BZG484" s="25"/>
      <c r="BZH484" s="25"/>
      <c r="BZI484" s="25"/>
      <c r="BZJ484" s="25"/>
      <c r="BZK484" s="25"/>
      <c r="BZL484" s="25"/>
      <c r="BZM484" s="25"/>
      <c r="BZN484" s="25"/>
      <c r="BZO484" s="25"/>
      <c r="BZP484" s="25"/>
      <c r="BZQ484" s="25"/>
      <c r="BZR484" s="25"/>
      <c r="BZS484" s="25"/>
      <c r="BZT484" s="25"/>
      <c r="BZU484" s="25"/>
      <c r="BZV484" s="25"/>
      <c r="BZW484" s="25"/>
      <c r="BZX484" s="25"/>
      <c r="BZY484" s="25"/>
      <c r="BZZ484" s="25"/>
      <c r="CAA484" s="25"/>
      <c r="CAB484" s="25"/>
      <c r="CAC484" s="25"/>
      <c r="CAD484" s="25"/>
      <c r="CAE484" s="25"/>
      <c r="CAF484" s="25"/>
      <c r="CAG484" s="25"/>
      <c r="CAH484" s="25"/>
      <c r="CAI484" s="25"/>
      <c r="CAJ484" s="25"/>
      <c r="CAK484" s="25"/>
      <c r="CAL484" s="25"/>
      <c r="CAM484" s="25"/>
      <c r="CAN484" s="25"/>
      <c r="CAO484" s="25"/>
      <c r="CAP484" s="25"/>
      <c r="CAQ484" s="25"/>
      <c r="CAR484" s="25"/>
      <c r="CAS484" s="25"/>
      <c r="CAT484" s="25"/>
      <c r="CAU484" s="25"/>
      <c r="CAV484" s="25"/>
      <c r="CAW484" s="25"/>
      <c r="CAX484" s="25"/>
      <c r="CAY484" s="25"/>
      <c r="CAZ484" s="25"/>
      <c r="CBA484" s="25"/>
      <c r="CBB484" s="25"/>
      <c r="CBC484" s="25"/>
      <c r="CBD484" s="25"/>
      <c r="CBE484" s="25"/>
      <c r="CBF484" s="25"/>
      <c r="CBG484" s="25"/>
      <c r="CBH484" s="25"/>
      <c r="CBI484" s="25"/>
      <c r="CBJ484" s="25"/>
      <c r="CBK484" s="25"/>
      <c r="CBL484" s="25"/>
      <c r="CBM484" s="25"/>
      <c r="CBN484" s="25"/>
      <c r="CBO484" s="25"/>
      <c r="CBP484" s="25"/>
      <c r="CBQ484" s="25"/>
      <c r="CBR484" s="25"/>
      <c r="CBS484" s="25"/>
      <c r="CBT484" s="25"/>
      <c r="CBU484" s="25"/>
      <c r="CBV484" s="25"/>
      <c r="CBW484" s="25"/>
      <c r="CBX484" s="25"/>
      <c r="CBY484" s="25"/>
      <c r="CBZ484" s="25"/>
      <c r="CCA484" s="25"/>
      <c r="CCB484" s="25"/>
      <c r="CCC484" s="25"/>
      <c r="CCD484" s="25"/>
      <c r="CCE484" s="25"/>
      <c r="CCF484" s="25"/>
      <c r="CCG484" s="25"/>
      <c r="CCH484" s="25"/>
      <c r="CCI484" s="25"/>
      <c r="CCJ484" s="25"/>
      <c r="CCK484" s="25"/>
      <c r="CCL484" s="25"/>
      <c r="CCM484" s="25"/>
      <c r="CCN484" s="25"/>
      <c r="CCO484" s="25"/>
      <c r="CCP484" s="25"/>
      <c r="CCQ484" s="25"/>
      <c r="CCR484" s="25"/>
      <c r="CCS484" s="25"/>
      <c r="CCT484" s="25"/>
      <c r="CCU484" s="25"/>
      <c r="CCV484" s="25"/>
      <c r="CCW484" s="25"/>
      <c r="CCX484" s="25"/>
      <c r="CCY484" s="25"/>
      <c r="CCZ484" s="25"/>
      <c r="CDA484" s="25"/>
      <c r="CDB484" s="25"/>
      <c r="CDC484" s="25"/>
      <c r="CDD484" s="25"/>
      <c r="CDE484" s="25"/>
      <c r="CDF484" s="25"/>
      <c r="CDG484" s="25"/>
      <c r="CDH484" s="25"/>
      <c r="CDI484" s="25"/>
      <c r="CDJ484" s="25"/>
      <c r="CDK484" s="25"/>
      <c r="CDL484" s="25"/>
      <c r="CDM484" s="25"/>
      <c r="CDN484" s="25"/>
      <c r="CDO484" s="25"/>
      <c r="CDP484" s="25"/>
      <c r="CDQ484" s="25"/>
      <c r="CDR484" s="25"/>
      <c r="CDS484" s="25"/>
      <c r="CDT484" s="25"/>
      <c r="CDU484" s="25"/>
      <c r="CDV484" s="25"/>
      <c r="CDW484" s="25"/>
      <c r="CDX484" s="25"/>
      <c r="CDY484" s="25"/>
      <c r="CDZ484" s="25"/>
      <c r="CEA484" s="25"/>
      <c r="CEB484" s="25"/>
      <c r="CEC484" s="25"/>
      <c r="CED484" s="25"/>
      <c r="CEE484" s="25"/>
      <c r="CEF484" s="25"/>
      <c r="CEG484" s="25"/>
      <c r="CEH484" s="25"/>
      <c r="CEI484" s="25"/>
      <c r="CEJ484" s="25"/>
      <c r="CEK484" s="25"/>
      <c r="CEL484" s="25"/>
      <c r="CEM484" s="25"/>
      <c r="CEN484" s="25"/>
      <c r="CEO484" s="25"/>
      <c r="CEP484" s="25"/>
      <c r="CEQ484" s="25"/>
      <c r="CER484" s="25"/>
      <c r="CES484" s="25"/>
      <c r="CET484" s="25"/>
      <c r="CEU484" s="25"/>
      <c r="CEV484" s="25"/>
      <c r="CEW484" s="25"/>
      <c r="CEX484" s="25"/>
      <c r="CEY484" s="25"/>
      <c r="CEZ484" s="25"/>
      <c r="CFA484" s="25"/>
      <c r="CFB484" s="25"/>
      <c r="CFC484" s="25"/>
      <c r="CFD484" s="25"/>
      <c r="CFE484" s="25"/>
      <c r="CFF484" s="25"/>
      <c r="CFG484" s="25"/>
      <c r="CFH484" s="25"/>
      <c r="CFI484" s="25"/>
      <c r="CFJ484" s="25"/>
      <c r="CFK484" s="25"/>
      <c r="CFL484" s="25"/>
      <c r="CFM484" s="25"/>
      <c r="CFN484" s="25"/>
      <c r="CFO484" s="25"/>
      <c r="CFP484" s="25"/>
      <c r="CFQ484" s="25"/>
      <c r="CFR484" s="25"/>
      <c r="CFS484" s="25"/>
      <c r="CFT484" s="25"/>
      <c r="CFU484" s="25"/>
      <c r="CFV484" s="25"/>
      <c r="CFW484" s="25"/>
      <c r="CFX484" s="25"/>
      <c r="CFY484" s="25"/>
      <c r="CFZ484" s="25"/>
      <c r="CGA484" s="25"/>
      <c r="CGB484" s="25"/>
      <c r="CGC484" s="25"/>
      <c r="CGD484" s="25"/>
      <c r="CGE484" s="25"/>
      <c r="CGF484" s="25"/>
      <c r="CGG484" s="25"/>
      <c r="CGH484" s="25"/>
      <c r="CGI484" s="25"/>
      <c r="CGJ484" s="25"/>
      <c r="CGK484" s="25"/>
      <c r="CGL484" s="25"/>
      <c r="CGM484" s="25"/>
      <c r="CGN484" s="25"/>
      <c r="CGO484" s="25"/>
      <c r="CGP484" s="25"/>
      <c r="CGQ484" s="25"/>
      <c r="CGR484" s="25"/>
      <c r="CGS484" s="25"/>
      <c r="CGT484" s="25"/>
      <c r="CGU484" s="25"/>
      <c r="CGV484" s="25"/>
      <c r="CGW484" s="25"/>
      <c r="CGX484" s="25"/>
      <c r="CGY484" s="25"/>
      <c r="CGZ484" s="25"/>
      <c r="CHA484" s="25"/>
      <c r="CHB484" s="25"/>
      <c r="CHC484" s="25"/>
      <c r="CHD484" s="25"/>
      <c r="CHE484" s="25"/>
      <c r="CHF484" s="25"/>
      <c r="CHG484" s="25"/>
      <c r="CHH484" s="25"/>
      <c r="CHI484" s="25"/>
      <c r="CHJ484" s="25"/>
      <c r="CHK484" s="25"/>
      <c r="CHL484" s="25"/>
      <c r="CHM484" s="25"/>
      <c r="CHN484" s="25"/>
      <c r="CHO484" s="25"/>
      <c r="CHP484" s="25"/>
      <c r="CHQ484" s="25"/>
      <c r="CHR484" s="25"/>
      <c r="CHS484" s="25"/>
      <c r="CHT484" s="25"/>
      <c r="CHU484" s="25"/>
      <c r="CHV484" s="25"/>
      <c r="CHW484" s="25"/>
      <c r="CHX484" s="25"/>
      <c r="CHY484" s="25"/>
      <c r="CHZ484" s="25"/>
      <c r="CIA484" s="25"/>
      <c r="CIB484" s="25"/>
      <c r="CIC484" s="25"/>
      <c r="CID484" s="25"/>
      <c r="CIE484" s="25"/>
      <c r="CIF484" s="25"/>
      <c r="CIG484" s="25"/>
      <c r="CIH484" s="25"/>
      <c r="CII484" s="25"/>
      <c r="CIJ484" s="25"/>
      <c r="CIK484" s="25"/>
      <c r="CIL484" s="25"/>
      <c r="CIM484" s="25"/>
      <c r="CIN484" s="25"/>
      <c r="CIO484" s="25"/>
      <c r="CIP484" s="25"/>
      <c r="CIQ484" s="25"/>
      <c r="CIR484" s="25"/>
      <c r="CIS484" s="25"/>
      <c r="CIT484" s="25"/>
      <c r="CIU484" s="25"/>
      <c r="CIV484" s="25"/>
      <c r="CIW484" s="25"/>
      <c r="CIX484" s="25"/>
      <c r="CIY484" s="25"/>
      <c r="CIZ484" s="25"/>
      <c r="CJA484" s="25"/>
      <c r="CJB484" s="25"/>
      <c r="CJC484" s="25"/>
      <c r="CJD484" s="25"/>
      <c r="CJE484" s="25"/>
      <c r="CJF484" s="25"/>
      <c r="CJG484" s="25"/>
      <c r="CJH484" s="25"/>
      <c r="CJI484" s="25"/>
      <c r="CJJ484" s="25"/>
      <c r="CJK484" s="25"/>
      <c r="CJL484" s="25"/>
      <c r="CJM484" s="25"/>
      <c r="CJN484" s="25"/>
      <c r="CJO484" s="25"/>
      <c r="CJP484" s="25"/>
      <c r="CJQ484" s="25"/>
      <c r="CJR484" s="25"/>
      <c r="CJS484" s="25"/>
      <c r="CJT484" s="25"/>
      <c r="CJU484" s="25"/>
      <c r="CJV484" s="25"/>
      <c r="CJW484" s="25"/>
      <c r="CJX484" s="25"/>
      <c r="CJY484" s="25"/>
      <c r="CJZ484" s="25"/>
      <c r="CKA484" s="25"/>
      <c r="CKB484" s="25"/>
      <c r="CKC484" s="25"/>
      <c r="CKD484" s="25"/>
      <c r="CKE484" s="25"/>
      <c r="CKF484" s="25"/>
      <c r="CKG484" s="25"/>
      <c r="CKH484" s="25"/>
      <c r="CKI484" s="25"/>
      <c r="CKJ484" s="25"/>
      <c r="CKK484" s="25"/>
      <c r="CKL484" s="25"/>
      <c r="CKM484" s="25"/>
      <c r="CKN484" s="25"/>
      <c r="CKO484" s="25"/>
      <c r="CKP484" s="25"/>
      <c r="CKQ484" s="25"/>
      <c r="CKR484" s="25"/>
      <c r="CKS484" s="25"/>
      <c r="CKT484" s="25"/>
      <c r="CKU484" s="25"/>
      <c r="CKV484" s="25"/>
      <c r="CKW484" s="25"/>
      <c r="CKX484" s="25"/>
      <c r="CKY484" s="25"/>
      <c r="CKZ484" s="25"/>
      <c r="CLA484" s="25"/>
      <c r="CLB484" s="25"/>
      <c r="CLC484" s="25"/>
      <c r="CLD484" s="25"/>
      <c r="CLE484" s="25"/>
      <c r="CLF484" s="25"/>
      <c r="CLG484" s="25"/>
      <c r="CLH484" s="25"/>
      <c r="CLI484" s="25"/>
      <c r="CLJ484" s="25"/>
      <c r="CLK484" s="25"/>
      <c r="CLL484" s="25"/>
      <c r="CLM484" s="25"/>
      <c r="CLN484" s="25"/>
      <c r="CLO484" s="25"/>
      <c r="CLP484" s="25"/>
      <c r="CLQ484" s="25"/>
      <c r="CLR484" s="25"/>
      <c r="CLS484" s="25"/>
      <c r="CLT484" s="25"/>
      <c r="CLU484" s="25"/>
      <c r="CLV484" s="25"/>
      <c r="CLW484" s="25"/>
      <c r="CLX484" s="25"/>
      <c r="CLY484" s="25"/>
      <c r="CLZ484" s="25"/>
      <c r="CMA484" s="25"/>
      <c r="CMB484" s="25"/>
      <c r="CMC484" s="25"/>
      <c r="CMD484" s="25"/>
      <c r="CME484" s="25"/>
      <c r="CMF484" s="25"/>
      <c r="CMG484" s="25"/>
      <c r="CMH484" s="25"/>
      <c r="CMI484" s="25"/>
      <c r="CMJ484" s="25"/>
      <c r="CMK484" s="25"/>
      <c r="CML484" s="25"/>
      <c r="CMM484" s="25"/>
      <c r="CMN484" s="25"/>
      <c r="CMO484" s="25"/>
      <c r="CMP484" s="25"/>
      <c r="CMQ484" s="25"/>
      <c r="CMR484" s="25"/>
      <c r="CMS484" s="25"/>
      <c r="CMT484" s="25"/>
      <c r="CMU484" s="25"/>
      <c r="CMV484" s="25"/>
      <c r="CMW484" s="25"/>
      <c r="CMX484" s="25"/>
      <c r="CMY484" s="25"/>
      <c r="CMZ484" s="25"/>
      <c r="CNA484" s="25"/>
      <c r="CNB484" s="25"/>
      <c r="CNC484" s="25"/>
      <c r="CND484" s="25"/>
      <c r="CNE484" s="25"/>
      <c r="CNF484" s="25"/>
      <c r="CNG484" s="25"/>
      <c r="CNH484" s="25"/>
      <c r="CNI484" s="25"/>
      <c r="CNJ484" s="25"/>
      <c r="CNK484" s="25"/>
      <c r="CNL484" s="25"/>
      <c r="CNM484" s="25"/>
      <c r="CNN484" s="25"/>
      <c r="CNO484" s="25"/>
      <c r="CNP484" s="25"/>
      <c r="CNQ484" s="25"/>
      <c r="CNR484" s="25"/>
      <c r="CNS484" s="25"/>
      <c r="CNT484" s="25"/>
      <c r="CNU484" s="25"/>
      <c r="CNV484" s="25"/>
      <c r="CNW484" s="25"/>
      <c r="CNX484" s="25"/>
      <c r="CNY484" s="25"/>
      <c r="CNZ484" s="25"/>
      <c r="COA484" s="25"/>
      <c r="COB484" s="25"/>
      <c r="COC484" s="25"/>
      <c r="COD484" s="25"/>
      <c r="COE484" s="25"/>
      <c r="COF484" s="25"/>
      <c r="COG484" s="25"/>
      <c r="COH484" s="25"/>
      <c r="COI484" s="25"/>
      <c r="COJ484" s="25"/>
      <c r="COK484" s="25"/>
      <c r="COL484" s="25"/>
      <c r="COM484" s="25"/>
      <c r="CON484" s="25"/>
      <c r="COO484" s="25"/>
      <c r="COP484" s="25"/>
      <c r="COQ484" s="25"/>
      <c r="COR484" s="25"/>
      <c r="COS484" s="25"/>
      <c r="COT484" s="25"/>
      <c r="COU484" s="25"/>
      <c r="COV484" s="25"/>
      <c r="COW484" s="25"/>
      <c r="COX484" s="25"/>
      <c r="COY484" s="25"/>
      <c r="COZ484" s="25"/>
      <c r="CPA484" s="25"/>
      <c r="CPB484" s="25"/>
      <c r="CPC484" s="25"/>
      <c r="CPD484" s="25"/>
      <c r="CPE484" s="25"/>
      <c r="CPF484" s="25"/>
      <c r="CPG484" s="25"/>
      <c r="CPH484" s="25"/>
      <c r="CPI484" s="25"/>
      <c r="CPJ484" s="25"/>
      <c r="CPK484" s="25"/>
      <c r="CPL484" s="25"/>
      <c r="CPM484" s="25"/>
      <c r="CPN484" s="25"/>
      <c r="CPO484" s="25"/>
      <c r="CPP484" s="25"/>
      <c r="CPQ484" s="25"/>
      <c r="CPR484" s="25"/>
      <c r="CPS484" s="25"/>
      <c r="CPT484" s="25"/>
      <c r="CPU484" s="25"/>
      <c r="CPV484" s="25"/>
      <c r="CPW484" s="25"/>
      <c r="CPX484" s="25"/>
      <c r="CPY484" s="25"/>
      <c r="CPZ484" s="25"/>
      <c r="CQA484" s="25"/>
      <c r="CQB484" s="25"/>
      <c r="CQC484" s="25"/>
      <c r="CQD484" s="25"/>
      <c r="CQE484" s="25"/>
      <c r="CQF484" s="25"/>
      <c r="CQG484" s="25"/>
      <c r="CQH484" s="25"/>
      <c r="CQI484" s="25"/>
      <c r="CQJ484" s="25"/>
      <c r="CQK484" s="25"/>
      <c r="CQL484" s="25"/>
      <c r="CQM484" s="25"/>
      <c r="CQN484" s="25"/>
      <c r="CQO484" s="25"/>
      <c r="CQP484" s="25"/>
      <c r="CQQ484" s="25"/>
      <c r="CQR484" s="25"/>
      <c r="CQS484" s="25"/>
      <c r="CQT484" s="25"/>
      <c r="CQU484" s="25"/>
      <c r="CQV484" s="25"/>
      <c r="CQW484" s="25"/>
      <c r="CQX484" s="25"/>
      <c r="CQY484" s="25"/>
      <c r="CQZ484" s="25"/>
      <c r="CRA484" s="25"/>
      <c r="CRB484" s="25"/>
      <c r="CRC484" s="25"/>
      <c r="CRD484" s="25"/>
      <c r="CRE484" s="25"/>
      <c r="CRF484" s="25"/>
      <c r="CRG484" s="25"/>
      <c r="CRH484" s="25"/>
      <c r="CRI484" s="25"/>
      <c r="CRJ484" s="25"/>
      <c r="CRK484" s="25"/>
      <c r="CRL484" s="25"/>
      <c r="CRM484" s="25"/>
      <c r="CRN484" s="25"/>
      <c r="CRO484" s="25"/>
      <c r="CRP484" s="25"/>
      <c r="CRQ484" s="25"/>
      <c r="CRR484" s="25"/>
      <c r="CRS484" s="25"/>
      <c r="CRT484" s="25"/>
      <c r="CRU484" s="25"/>
      <c r="CRV484" s="25"/>
      <c r="CRW484" s="25"/>
      <c r="CRX484" s="25"/>
      <c r="CRY484" s="25"/>
      <c r="CRZ484" s="25"/>
      <c r="CSA484" s="25"/>
      <c r="CSB484" s="25"/>
      <c r="CSC484" s="25"/>
      <c r="CSD484" s="25"/>
      <c r="CSE484" s="25"/>
      <c r="CSF484" s="25"/>
      <c r="CSG484" s="25"/>
      <c r="CSH484" s="25"/>
      <c r="CSI484" s="25"/>
      <c r="CSJ484" s="25"/>
      <c r="CSK484" s="25"/>
      <c r="CSL484" s="25"/>
      <c r="CSM484" s="25"/>
      <c r="CSN484" s="25"/>
      <c r="CSO484" s="25"/>
      <c r="CSP484" s="25"/>
      <c r="CSQ484" s="25"/>
      <c r="CSR484" s="25"/>
      <c r="CSS484" s="25"/>
      <c r="CST484" s="25"/>
      <c r="CSU484" s="25"/>
      <c r="CSV484" s="25"/>
      <c r="CSW484" s="25"/>
      <c r="CSX484" s="25"/>
      <c r="CSY484" s="25"/>
      <c r="CSZ484" s="25"/>
      <c r="CTA484" s="25"/>
      <c r="CTB484" s="25"/>
      <c r="CTC484" s="25"/>
      <c r="CTD484" s="25"/>
      <c r="CTE484" s="25"/>
      <c r="CTF484" s="25"/>
      <c r="CTG484" s="25"/>
      <c r="CTH484" s="25"/>
      <c r="CTI484" s="25"/>
      <c r="CTJ484" s="25"/>
      <c r="CTK484" s="25"/>
      <c r="CTL484" s="25"/>
      <c r="CTM484" s="25"/>
      <c r="CTN484" s="25"/>
      <c r="CTO484" s="25"/>
      <c r="CTP484" s="25"/>
      <c r="CTQ484" s="25"/>
      <c r="CTR484" s="25"/>
      <c r="CTS484" s="25"/>
      <c r="CTT484" s="25"/>
      <c r="CTU484" s="25"/>
      <c r="CTV484" s="25"/>
      <c r="CTW484" s="25"/>
      <c r="CTX484" s="25"/>
      <c r="CTY484" s="25"/>
      <c r="CTZ484" s="25"/>
      <c r="CUA484" s="25"/>
      <c r="CUB484" s="25"/>
      <c r="CUC484" s="25"/>
      <c r="CUD484" s="25"/>
      <c r="CUE484" s="25"/>
      <c r="CUF484" s="25"/>
      <c r="CUG484" s="25"/>
      <c r="CUH484" s="25"/>
      <c r="CUI484" s="25"/>
      <c r="CUJ484" s="25"/>
      <c r="CUK484" s="25"/>
      <c r="CUL484" s="25"/>
      <c r="CUM484" s="25"/>
      <c r="CUN484" s="25"/>
      <c r="CUO484" s="25"/>
      <c r="CUP484" s="25"/>
      <c r="CUQ484" s="25"/>
      <c r="CUR484" s="25"/>
      <c r="CUS484" s="25"/>
      <c r="CUT484" s="25"/>
      <c r="CUU484" s="25"/>
      <c r="CUV484" s="25"/>
      <c r="CUW484" s="25"/>
      <c r="CUX484" s="25"/>
      <c r="CUY484" s="25"/>
      <c r="CUZ484" s="25"/>
      <c r="CVA484" s="25"/>
      <c r="CVB484" s="25"/>
      <c r="CVC484" s="25"/>
      <c r="CVD484" s="25"/>
      <c r="CVE484" s="25"/>
      <c r="CVF484" s="25"/>
      <c r="CVG484" s="25"/>
      <c r="CVH484" s="25"/>
      <c r="CVI484" s="25"/>
      <c r="CVJ484" s="25"/>
      <c r="CVK484" s="25"/>
      <c r="CVL484" s="25"/>
      <c r="CVM484" s="25"/>
      <c r="CVN484" s="25"/>
      <c r="CVO484" s="25"/>
      <c r="CVP484" s="25"/>
      <c r="CVQ484" s="25"/>
      <c r="CVR484" s="25"/>
      <c r="CVS484" s="25"/>
      <c r="CVT484" s="25"/>
      <c r="CVU484" s="25"/>
      <c r="CVV484" s="25"/>
      <c r="CVW484" s="25"/>
      <c r="CVX484" s="25"/>
      <c r="CVY484" s="25"/>
      <c r="CVZ484" s="25"/>
      <c r="CWA484" s="25"/>
      <c r="CWB484" s="25"/>
      <c r="CWC484" s="25"/>
      <c r="CWD484" s="25"/>
      <c r="CWE484" s="25"/>
      <c r="CWF484" s="25"/>
      <c r="CWG484" s="25"/>
      <c r="CWH484" s="25"/>
      <c r="CWI484" s="25"/>
      <c r="CWJ484" s="25"/>
      <c r="CWK484" s="25"/>
      <c r="CWL484" s="25"/>
      <c r="CWM484" s="25"/>
      <c r="CWN484" s="25"/>
      <c r="CWO484" s="25"/>
      <c r="CWP484" s="25"/>
      <c r="CWQ484" s="25"/>
      <c r="CWR484" s="25"/>
      <c r="CWS484" s="25"/>
      <c r="CWT484" s="25"/>
      <c r="CWU484" s="25"/>
      <c r="CWV484" s="25"/>
      <c r="CWW484" s="25"/>
      <c r="CWX484" s="25"/>
      <c r="CWY484" s="25"/>
      <c r="CWZ484" s="25"/>
      <c r="CXA484" s="25"/>
      <c r="CXB484" s="25"/>
      <c r="CXC484" s="25"/>
      <c r="CXD484" s="25"/>
      <c r="CXE484" s="25"/>
      <c r="CXF484" s="25"/>
      <c r="CXG484" s="25"/>
      <c r="CXH484" s="25"/>
      <c r="CXI484" s="25"/>
      <c r="CXJ484" s="25"/>
      <c r="CXK484" s="25"/>
      <c r="CXL484" s="25"/>
      <c r="CXM484" s="25"/>
      <c r="CXN484" s="25"/>
      <c r="CXO484" s="25"/>
      <c r="CXP484" s="25"/>
      <c r="CXQ484" s="25"/>
      <c r="CXR484" s="25"/>
      <c r="CXS484" s="25"/>
      <c r="CXT484" s="25"/>
      <c r="CXU484" s="25"/>
      <c r="CXV484" s="25"/>
      <c r="CXW484" s="25"/>
      <c r="CXX484" s="25"/>
      <c r="CXY484" s="25"/>
      <c r="CXZ484" s="25"/>
      <c r="CYA484" s="25"/>
      <c r="CYB484" s="25"/>
      <c r="CYC484" s="25"/>
      <c r="CYD484" s="25"/>
      <c r="CYE484" s="25"/>
      <c r="CYF484" s="25"/>
      <c r="CYG484" s="25"/>
      <c r="CYH484" s="25"/>
      <c r="CYI484" s="25"/>
      <c r="CYJ484" s="25"/>
      <c r="CYK484" s="25"/>
      <c r="CYL484" s="25"/>
      <c r="CYM484" s="25"/>
      <c r="CYN484" s="25"/>
      <c r="CYO484" s="25"/>
      <c r="CYP484" s="25"/>
      <c r="CYQ484" s="25"/>
      <c r="CYR484" s="25"/>
      <c r="CYS484" s="25"/>
      <c r="CYT484" s="25"/>
      <c r="CYU484" s="25"/>
      <c r="CYV484" s="25"/>
      <c r="CYW484" s="25"/>
      <c r="CYX484" s="25"/>
      <c r="CYY484" s="25"/>
      <c r="CYZ484" s="25"/>
      <c r="CZA484" s="25"/>
      <c r="CZB484" s="25"/>
      <c r="CZC484" s="25"/>
      <c r="CZD484" s="25"/>
      <c r="CZE484" s="25"/>
      <c r="CZF484" s="25"/>
      <c r="CZG484" s="25"/>
      <c r="CZH484" s="25"/>
      <c r="CZI484" s="25"/>
      <c r="CZJ484" s="25"/>
      <c r="CZK484" s="25"/>
      <c r="CZL484" s="25"/>
      <c r="CZM484" s="25"/>
      <c r="CZN484" s="25"/>
      <c r="CZO484" s="25"/>
      <c r="CZP484" s="25"/>
      <c r="CZQ484" s="25"/>
      <c r="CZR484" s="25"/>
      <c r="CZS484" s="25"/>
      <c r="CZT484" s="25"/>
      <c r="CZU484" s="25"/>
      <c r="CZV484" s="25"/>
      <c r="CZW484" s="25"/>
      <c r="CZX484" s="25"/>
      <c r="CZY484" s="25"/>
      <c r="CZZ484" s="25"/>
      <c r="DAA484" s="25"/>
      <c r="DAB484" s="25"/>
      <c r="DAC484" s="25"/>
      <c r="DAD484" s="25"/>
      <c r="DAE484" s="25"/>
      <c r="DAF484" s="25"/>
      <c r="DAG484" s="25"/>
      <c r="DAH484" s="25"/>
      <c r="DAI484" s="25"/>
      <c r="DAJ484" s="25"/>
      <c r="DAK484" s="25"/>
      <c r="DAL484" s="25"/>
      <c r="DAM484" s="25"/>
      <c r="DAN484" s="25"/>
      <c r="DAO484" s="25"/>
      <c r="DAP484" s="25"/>
      <c r="DAQ484" s="25"/>
      <c r="DAR484" s="25"/>
      <c r="DAS484" s="25"/>
      <c r="DAT484" s="25"/>
      <c r="DAU484" s="25"/>
      <c r="DAV484" s="25"/>
      <c r="DAW484" s="25"/>
      <c r="DAX484" s="25"/>
      <c r="DAY484" s="25"/>
      <c r="DAZ484" s="25"/>
      <c r="DBA484" s="25"/>
      <c r="DBB484" s="25"/>
      <c r="DBC484" s="25"/>
      <c r="DBD484" s="25"/>
      <c r="DBE484" s="25"/>
      <c r="DBF484" s="25"/>
      <c r="DBG484" s="25"/>
      <c r="DBH484" s="25"/>
      <c r="DBI484" s="25"/>
      <c r="DBJ484" s="25"/>
      <c r="DBK484" s="25"/>
      <c r="DBL484" s="25"/>
      <c r="DBM484" s="25"/>
      <c r="DBN484" s="25"/>
      <c r="DBO484" s="25"/>
      <c r="DBP484" s="25"/>
      <c r="DBQ484" s="25"/>
      <c r="DBR484" s="25"/>
      <c r="DBS484" s="25"/>
      <c r="DBT484" s="25"/>
      <c r="DBU484" s="25"/>
      <c r="DBV484" s="25"/>
      <c r="DBW484" s="25"/>
      <c r="DBX484" s="25"/>
      <c r="DBY484" s="25"/>
      <c r="DBZ484" s="25"/>
      <c r="DCA484" s="25"/>
      <c r="DCB484" s="25"/>
      <c r="DCC484" s="25"/>
      <c r="DCD484" s="25"/>
      <c r="DCE484" s="25"/>
      <c r="DCF484" s="25"/>
      <c r="DCG484" s="25"/>
      <c r="DCH484" s="25"/>
      <c r="DCI484" s="25"/>
      <c r="DCJ484" s="25"/>
      <c r="DCK484" s="25"/>
      <c r="DCL484" s="25"/>
      <c r="DCM484" s="25"/>
      <c r="DCN484" s="25"/>
      <c r="DCO484" s="25"/>
      <c r="DCP484" s="25"/>
      <c r="DCQ484" s="25"/>
      <c r="DCR484" s="25"/>
      <c r="DCS484" s="25"/>
      <c r="DCT484" s="25"/>
      <c r="DCU484" s="25"/>
      <c r="DCV484" s="25"/>
      <c r="DCW484" s="25"/>
      <c r="DCX484" s="25"/>
      <c r="DCY484" s="25"/>
      <c r="DCZ484" s="25"/>
      <c r="DDA484" s="25"/>
      <c r="DDB484" s="25"/>
      <c r="DDC484" s="25"/>
      <c r="DDD484" s="25"/>
      <c r="DDE484" s="25"/>
      <c r="DDF484" s="25"/>
      <c r="DDG484" s="25"/>
      <c r="DDH484" s="25"/>
      <c r="DDI484" s="25"/>
      <c r="DDJ484" s="25"/>
      <c r="DDK484" s="25"/>
      <c r="DDL484" s="25"/>
      <c r="DDM484" s="25"/>
      <c r="DDN484" s="25"/>
      <c r="DDO484" s="25"/>
      <c r="DDP484" s="25"/>
      <c r="DDQ484" s="25"/>
      <c r="DDR484" s="25"/>
      <c r="DDS484" s="25"/>
      <c r="DDT484" s="25"/>
      <c r="DDU484" s="25"/>
      <c r="DDV484" s="25"/>
      <c r="DDW484" s="25"/>
      <c r="DDX484" s="25"/>
      <c r="DDY484" s="25"/>
      <c r="DDZ484" s="25"/>
      <c r="DEA484" s="25"/>
      <c r="DEB484" s="25"/>
      <c r="DEC484" s="25"/>
      <c r="DED484" s="25"/>
      <c r="DEE484" s="25"/>
      <c r="DEF484" s="25"/>
      <c r="DEG484" s="25"/>
      <c r="DEH484" s="25"/>
      <c r="DEI484" s="25"/>
      <c r="DEJ484" s="25"/>
      <c r="DEK484" s="25"/>
      <c r="DEL484" s="25"/>
      <c r="DEM484" s="25"/>
      <c r="DEN484" s="25"/>
      <c r="DEO484" s="25"/>
      <c r="DEP484" s="25"/>
      <c r="DEQ484" s="25"/>
      <c r="DER484" s="25"/>
      <c r="DES484" s="25"/>
      <c r="DET484" s="25"/>
      <c r="DEU484" s="25"/>
      <c r="DEV484" s="25"/>
      <c r="DEW484" s="25"/>
      <c r="DEX484" s="25"/>
      <c r="DEY484" s="25"/>
      <c r="DEZ484" s="25"/>
      <c r="DFA484" s="25"/>
      <c r="DFB484" s="25"/>
      <c r="DFC484" s="25"/>
      <c r="DFD484" s="25"/>
      <c r="DFE484" s="25"/>
      <c r="DFF484" s="25"/>
      <c r="DFG484" s="25"/>
      <c r="DFH484" s="25"/>
      <c r="DFI484" s="25"/>
      <c r="DFJ484" s="25"/>
      <c r="DFK484" s="25"/>
      <c r="DFL484" s="25"/>
      <c r="DFM484" s="25"/>
      <c r="DFN484" s="25"/>
      <c r="DFO484" s="25"/>
      <c r="DFP484" s="25"/>
      <c r="DFQ484" s="25"/>
      <c r="DFR484" s="25"/>
      <c r="DFS484" s="25"/>
      <c r="DFT484" s="25"/>
      <c r="DFU484" s="25"/>
      <c r="DFV484" s="25"/>
      <c r="DFW484" s="25"/>
      <c r="DFX484" s="25"/>
      <c r="DFY484" s="25"/>
      <c r="DFZ484" s="25"/>
      <c r="DGA484" s="25"/>
      <c r="DGB484" s="25"/>
      <c r="DGC484" s="25"/>
      <c r="DGD484" s="25"/>
      <c r="DGE484" s="25"/>
      <c r="DGF484" s="25"/>
      <c r="DGG484" s="25"/>
      <c r="DGH484" s="25"/>
      <c r="DGI484" s="25"/>
      <c r="DGJ484" s="25"/>
      <c r="DGK484" s="25"/>
      <c r="DGL484" s="25"/>
      <c r="DGM484" s="25"/>
      <c r="DGN484" s="25"/>
      <c r="DGO484" s="25"/>
      <c r="DGP484" s="25"/>
      <c r="DGQ484" s="25"/>
      <c r="DGR484" s="25"/>
      <c r="DGS484" s="25"/>
      <c r="DGT484" s="25"/>
      <c r="DGU484" s="25"/>
      <c r="DGV484" s="25"/>
      <c r="DGW484" s="25"/>
      <c r="DGX484" s="25"/>
      <c r="DGY484" s="25"/>
      <c r="DGZ484" s="25"/>
      <c r="DHA484" s="25"/>
      <c r="DHB484" s="25"/>
      <c r="DHC484" s="25"/>
      <c r="DHD484" s="25"/>
      <c r="DHE484" s="25"/>
      <c r="DHF484" s="25"/>
      <c r="DHG484" s="25"/>
      <c r="DHH484" s="25"/>
      <c r="DHI484" s="25"/>
      <c r="DHJ484" s="25"/>
      <c r="DHK484" s="25"/>
      <c r="DHL484" s="25"/>
      <c r="DHM484" s="25"/>
      <c r="DHN484" s="25"/>
      <c r="DHO484" s="25"/>
      <c r="DHP484" s="25"/>
      <c r="DHQ484" s="25"/>
      <c r="DHR484" s="25"/>
      <c r="DHS484" s="25"/>
      <c r="DHT484" s="25"/>
      <c r="DHU484" s="25"/>
      <c r="DHV484" s="25"/>
      <c r="DHW484" s="25"/>
      <c r="DHX484" s="25"/>
      <c r="DHY484" s="25"/>
      <c r="DHZ484" s="25"/>
      <c r="DIA484" s="25"/>
      <c r="DIB484" s="25"/>
      <c r="DIC484" s="25"/>
      <c r="DID484" s="25"/>
      <c r="DIE484" s="25"/>
      <c r="DIF484" s="25"/>
      <c r="DIG484" s="25"/>
      <c r="DIH484" s="25"/>
      <c r="DII484" s="25"/>
      <c r="DIJ484" s="25"/>
      <c r="DIK484" s="25"/>
      <c r="DIL484" s="25"/>
      <c r="DIM484" s="25"/>
      <c r="DIN484" s="25"/>
      <c r="DIO484" s="25"/>
      <c r="DIP484" s="25"/>
      <c r="DIQ484" s="25"/>
      <c r="DIR484" s="25"/>
      <c r="DIS484" s="25"/>
      <c r="DIT484" s="25"/>
      <c r="DIU484" s="25"/>
      <c r="DIV484" s="25"/>
      <c r="DIW484" s="25"/>
      <c r="DIX484" s="25"/>
      <c r="DIY484" s="25"/>
      <c r="DIZ484" s="25"/>
      <c r="DJA484" s="25"/>
      <c r="DJB484" s="25"/>
      <c r="DJC484" s="25"/>
      <c r="DJD484" s="25"/>
      <c r="DJE484" s="25"/>
      <c r="DJF484" s="25"/>
      <c r="DJG484" s="25"/>
      <c r="DJH484" s="25"/>
      <c r="DJI484" s="25"/>
      <c r="DJJ484" s="25"/>
      <c r="DJK484" s="25"/>
      <c r="DJL484" s="25"/>
      <c r="DJM484" s="25"/>
      <c r="DJN484" s="25"/>
      <c r="DJO484" s="25"/>
      <c r="DJP484" s="25"/>
      <c r="DJQ484" s="25"/>
      <c r="DJR484" s="25"/>
      <c r="DJS484" s="25"/>
      <c r="DJT484" s="25"/>
      <c r="DJU484" s="25"/>
      <c r="DJV484" s="25"/>
      <c r="DJW484" s="25"/>
      <c r="DJX484" s="25"/>
      <c r="DJY484" s="25"/>
      <c r="DJZ484" s="25"/>
      <c r="DKA484" s="25"/>
      <c r="DKB484" s="25"/>
      <c r="DKC484" s="25"/>
      <c r="DKD484" s="25"/>
      <c r="DKE484" s="25"/>
      <c r="DKF484" s="25"/>
      <c r="DKG484" s="25"/>
      <c r="DKH484" s="25"/>
      <c r="DKI484" s="25"/>
      <c r="DKJ484" s="25"/>
      <c r="DKK484" s="25"/>
      <c r="DKL484" s="25"/>
      <c r="DKM484" s="25"/>
      <c r="DKN484" s="25"/>
      <c r="DKO484" s="25"/>
      <c r="DKP484" s="25"/>
      <c r="DKQ484" s="25"/>
      <c r="DKR484" s="25"/>
      <c r="DKS484" s="25"/>
      <c r="DKT484" s="25"/>
      <c r="DKU484" s="25"/>
      <c r="DKV484" s="25"/>
      <c r="DKW484" s="25"/>
      <c r="DKX484" s="25"/>
      <c r="DKY484" s="25"/>
      <c r="DKZ484" s="25"/>
      <c r="DLA484" s="25"/>
      <c r="DLB484" s="25"/>
      <c r="DLC484" s="25"/>
      <c r="DLD484" s="25"/>
      <c r="DLE484" s="25"/>
      <c r="DLF484" s="25"/>
      <c r="DLG484" s="25"/>
      <c r="DLH484" s="25"/>
      <c r="DLI484" s="25"/>
      <c r="DLJ484" s="25"/>
      <c r="DLK484" s="25"/>
      <c r="DLL484" s="25"/>
      <c r="DLM484" s="25"/>
      <c r="DLN484" s="25"/>
      <c r="DLO484" s="25"/>
      <c r="DLP484" s="25"/>
      <c r="DLQ484" s="25"/>
      <c r="DLR484" s="25"/>
      <c r="DLS484" s="25"/>
      <c r="DLT484" s="25"/>
      <c r="DLU484" s="25"/>
      <c r="DLV484" s="25"/>
      <c r="DLW484" s="25"/>
      <c r="DLX484" s="25"/>
      <c r="DLY484" s="25"/>
      <c r="DLZ484" s="25"/>
      <c r="DMA484" s="25"/>
      <c r="DMB484" s="25"/>
      <c r="DMC484" s="25"/>
      <c r="DMD484" s="25"/>
      <c r="DME484" s="25"/>
      <c r="DMF484" s="25"/>
      <c r="DMG484" s="25"/>
      <c r="DMH484" s="25"/>
      <c r="DMI484" s="25"/>
      <c r="DMJ484" s="25"/>
      <c r="DMK484" s="25"/>
      <c r="DML484" s="25"/>
      <c r="DMM484" s="25"/>
      <c r="DMN484" s="25"/>
      <c r="DMO484" s="25"/>
      <c r="DMP484" s="25"/>
      <c r="DMQ484" s="25"/>
      <c r="DMR484" s="25"/>
      <c r="DMS484" s="25"/>
      <c r="DMT484" s="25"/>
      <c r="DMU484" s="25"/>
      <c r="DMV484" s="25"/>
      <c r="DMW484" s="25"/>
      <c r="DMX484" s="25"/>
      <c r="DMY484" s="25"/>
      <c r="DMZ484" s="25"/>
      <c r="DNA484" s="25"/>
      <c r="DNB484" s="25"/>
      <c r="DNC484" s="25"/>
      <c r="DND484" s="25"/>
      <c r="DNE484" s="25"/>
      <c r="DNF484" s="25"/>
      <c r="DNG484" s="25"/>
      <c r="DNH484" s="25"/>
      <c r="DNI484" s="25"/>
      <c r="DNJ484" s="25"/>
      <c r="DNK484" s="25"/>
      <c r="DNL484" s="25"/>
      <c r="DNM484" s="25"/>
      <c r="DNN484" s="25"/>
      <c r="DNO484" s="25"/>
      <c r="DNP484" s="25"/>
      <c r="DNQ484" s="25"/>
      <c r="DNR484" s="25"/>
      <c r="DNS484" s="25"/>
      <c r="DNT484" s="25"/>
      <c r="DNU484" s="25"/>
      <c r="DNV484" s="25"/>
      <c r="DNW484" s="25"/>
      <c r="DNX484" s="25"/>
      <c r="DNY484" s="25"/>
      <c r="DNZ484" s="25"/>
      <c r="DOA484" s="25"/>
      <c r="DOB484" s="25"/>
      <c r="DOC484" s="25"/>
      <c r="DOD484" s="25"/>
      <c r="DOE484" s="25"/>
      <c r="DOF484" s="25"/>
      <c r="DOG484" s="25"/>
      <c r="DOH484" s="25"/>
      <c r="DOI484" s="25"/>
      <c r="DOJ484" s="25"/>
      <c r="DOK484" s="25"/>
      <c r="DOL484" s="25"/>
      <c r="DOM484" s="25"/>
      <c r="DON484" s="25"/>
      <c r="DOO484" s="25"/>
      <c r="DOP484" s="25"/>
      <c r="DOQ484" s="25"/>
      <c r="DOR484" s="25"/>
      <c r="DOS484" s="25"/>
      <c r="DOT484" s="25"/>
      <c r="DOU484" s="25"/>
      <c r="DOV484" s="25"/>
      <c r="DOW484" s="25"/>
      <c r="DOX484" s="25"/>
      <c r="DOY484" s="25"/>
      <c r="DOZ484" s="25"/>
      <c r="DPA484" s="25"/>
      <c r="DPB484" s="25"/>
      <c r="DPC484" s="25"/>
      <c r="DPD484" s="25"/>
      <c r="DPE484" s="25"/>
      <c r="DPF484" s="25"/>
      <c r="DPG484" s="25"/>
      <c r="DPH484" s="25"/>
      <c r="DPI484" s="25"/>
      <c r="DPJ484" s="25"/>
      <c r="DPK484" s="25"/>
      <c r="DPL484" s="25"/>
      <c r="DPM484" s="25"/>
      <c r="DPN484" s="25"/>
      <c r="DPO484" s="25"/>
      <c r="DPP484" s="25"/>
      <c r="DPQ484" s="25"/>
      <c r="DPR484" s="25"/>
      <c r="DPS484" s="25"/>
      <c r="DPT484" s="25"/>
      <c r="DPU484" s="25"/>
      <c r="DPV484" s="25"/>
      <c r="DPW484" s="25"/>
      <c r="DPX484" s="25"/>
      <c r="DPY484" s="25"/>
      <c r="DPZ484" s="25"/>
      <c r="DQA484" s="25"/>
      <c r="DQB484" s="25"/>
      <c r="DQC484" s="25"/>
      <c r="DQD484" s="25"/>
      <c r="DQE484" s="25"/>
      <c r="DQF484" s="25"/>
      <c r="DQG484" s="25"/>
      <c r="DQH484" s="25"/>
      <c r="DQI484" s="25"/>
      <c r="DQJ484" s="25"/>
      <c r="DQK484" s="25"/>
      <c r="DQL484" s="25"/>
      <c r="DQM484" s="25"/>
      <c r="DQN484" s="25"/>
      <c r="DQO484" s="25"/>
      <c r="DQP484" s="25"/>
      <c r="DQQ484" s="25"/>
      <c r="DQR484" s="25"/>
      <c r="DQS484" s="25"/>
      <c r="DQT484" s="25"/>
      <c r="DQU484" s="25"/>
      <c r="DQV484" s="25"/>
      <c r="DQW484" s="25"/>
      <c r="DQX484" s="25"/>
      <c r="DQY484" s="25"/>
      <c r="DQZ484" s="25"/>
      <c r="DRA484" s="25"/>
      <c r="DRB484" s="25"/>
      <c r="DRC484" s="25"/>
      <c r="DRD484" s="25"/>
      <c r="DRE484" s="25"/>
      <c r="DRF484" s="25"/>
      <c r="DRG484" s="25"/>
      <c r="DRH484" s="25"/>
      <c r="DRI484" s="25"/>
      <c r="DRJ484" s="25"/>
      <c r="DRK484" s="25"/>
      <c r="DRL484" s="25"/>
      <c r="DRM484" s="25"/>
      <c r="DRN484" s="25"/>
      <c r="DRO484" s="25"/>
      <c r="DRP484" s="25"/>
      <c r="DRQ484" s="25"/>
      <c r="DRR484" s="25"/>
      <c r="DRS484" s="25"/>
      <c r="DRT484" s="25"/>
      <c r="DRU484" s="25"/>
      <c r="DRV484" s="25"/>
      <c r="DRW484" s="25"/>
      <c r="DRX484" s="25"/>
      <c r="DRY484" s="25"/>
      <c r="DRZ484" s="25"/>
      <c r="DSA484" s="25"/>
      <c r="DSB484" s="25"/>
      <c r="DSC484" s="25"/>
      <c r="DSD484" s="25"/>
      <c r="DSE484" s="25"/>
      <c r="DSF484" s="25"/>
      <c r="DSG484" s="25"/>
      <c r="DSH484" s="25"/>
      <c r="DSI484" s="25"/>
      <c r="DSJ484" s="25"/>
      <c r="DSK484" s="25"/>
      <c r="DSL484" s="25"/>
      <c r="DSM484" s="25"/>
      <c r="DSN484" s="25"/>
      <c r="DSO484" s="25"/>
      <c r="DSP484" s="25"/>
      <c r="DSQ484" s="25"/>
      <c r="DSR484" s="25"/>
      <c r="DSS484" s="25"/>
      <c r="DST484" s="25"/>
      <c r="DSU484" s="25"/>
      <c r="DSV484" s="25"/>
      <c r="DSW484" s="25"/>
      <c r="DSX484" s="25"/>
      <c r="DSY484" s="25"/>
      <c r="DSZ484" s="25"/>
      <c r="DTA484" s="25"/>
      <c r="DTB484" s="25"/>
      <c r="DTC484" s="25"/>
      <c r="DTD484" s="25"/>
      <c r="DTE484" s="25"/>
      <c r="DTF484" s="25"/>
      <c r="DTG484" s="25"/>
      <c r="DTH484" s="25"/>
      <c r="DTI484" s="25"/>
      <c r="DTJ484" s="25"/>
      <c r="DTK484" s="25"/>
      <c r="DTL484" s="25"/>
      <c r="DTM484" s="25"/>
      <c r="DTN484" s="25"/>
      <c r="DTO484" s="25"/>
      <c r="DTP484" s="25"/>
      <c r="DTQ484" s="25"/>
      <c r="DTR484" s="25"/>
      <c r="DTS484" s="25"/>
      <c r="DTT484" s="25"/>
      <c r="DTU484" s="25"/>
      <c r="DTV484" s="25"/>
      <c r="DTW484" s="25"/>
      <c r="DTX484" s="25"/>
      <c r="DTY484" s="25"/>
      <c r="DTZ484" s="25"/>
      <c r="DUA484" s="25"/>
      <c r="DUB484" s="25"/>
      <c r="DUC484" s="25"/>
      <c r="DUD484" s="25"/>
      <c r="DUE484" s="25"/>
      <c r="DUF484" s="25"/>
      <c r="DUG484" s="25"/>
      <c r="DUH484" s="25"/>
      <c r="DUI484" s="25"/>
      <c r="DUJ484" s="25"/>
      <c r="DUK484" s="25"/>
      <c r="DUL484" s="25"/>
      <c r="DUM484" s="25"/>
      <c r="DUN484" s="25"/>
      <c r="DUO484" s="25"/>
      <c r="DUP484" s="25"/>
      <c r="DUQ484" s="25"/>
      <c r="DUR484" s="25"/>
      <c r="DUS484" s="25"/>
      <c r="DUT484" s="25"/>
      <c r="DUU484" s="25"/>
      <c r="DUV484" s="25"/>
      <c r="DUW484" s="25"/>
      <c r="DUX484" s="25"/>
      <c r="DUY484" s="25"/>
      <c r="DUZ484" s="25"/>
      <c r="DVA484" s="25"/>
      <c r="DVB484" s="25"/>
      <c r="DVC484" s="25"/>
      <c r="DVD484" s="25"/>
      <c r="DVE484" s="25"/>
      <c r="DVF484" s="25"/>
      <c r="DVG484" s="25"/>
      <c r="DVH484" s="25"/>
      <c r="DVI484" s="25"/>
      <c r="DVJ484" s="25"/>
      <c r="DVK484" s="25"/>
      <c r="DVL484" s="25"/>
      <c r="DVM484" s="25"/>
      <c r="DVN484" s="25"/>
      <c r="DVO484" s="25"/>
      <c r="DVP484" s="25"/>
      <c r="DVQ484" s="25"/>
      <c r="DVR484" s="25"/>
      <c r="DVS484" s="25"/>
      <c r="DVT484" s="25"/>
      <c r="DVU484" s="25"/>
      <c r="DVV484" s="25"/>
      <c r="DVW484" s="25"/>
      <c r="DVX484" s="25"/>
      <c r="DVY484" s="25"/>
      <c r="DVZ484" s="25"/>
      <c r="DWA484" s="25"/>
      <c r="DWB484" s="25"/>
      <c r="DWC484" s="25"/>
      <c r="DWD484" s="25"/>
      <c r="DWE484" s="25"/>
      <c r="DWF484" s="25"/>
      <c r="DWG484" s="25"/>
      <c r="DWH484" s="25"/>
      <c r="DWI484" s="25"/>
      <c r="DWJ484" s="25"/>
      <c r="DWK484" s="25"/>
      <c r="DWL484" s="25"/>
      <c r="DWM484" s="25"/>
      <c r="DWN484" s="25"/>
      <c r="DWO484" s="25"/>
      <c r="DWP484" s="25"/>
      <c r="DWQ484" s="25"/>
      <c r="DWR484" s="25"/>
      <c r="DWS484" s="25"/>
      <c r="DWT484" s="25"/>
      <c r="DWU484" s="25"/>
      <c r="DWV484" s="25"/>
      <c r="DWW484" s="25"/>
      <c r="DWX484" s="25"/>
      <c r="DWY484" s="25"/>
      <c r="DWZ484" s="25"/>
      <c r="DXA484" s="25"/>
      <c r="DXB484" s="25"/>
      <c r="DXC484" s="25"/>
      <c r="DXD484" s="25"/>
      <c r="DXE484" s="25"/>
      <c r="DXF484" s="25"/>
      <c r="DXG484" s="25"/>
      <c r="DXH484" s="25"/>
      <c r="DXI484" s="25"/>
      <c r="DXJ484" s="25"/>
      <c r="DXK484" s="25"/>
      <c r="DXL484" s="25"/>
      <c r="DXM484" s="25"/>
      <c r="DXN484" s="25"/>
      <c r="DXO484" s="25"/>
      <c r="DXP484" s="25"/>
      <c r="DXQ484" s="25"/>
      <c r="DXR484" s="25"/>
      <c r="DXS484" s="25"/>
      <c r="DXT484" s="25"/>
      <c r="DXU484" s="25"/>
      <c r="DXV484" s="25"/>
      <c r="DXW484" s="25"/>
      <c r="DXX484" s="25"/>
      <c r="DXY484" s="25"/>
      <c r="DXZ484" s="25"/>
      <c r="DYA484" s="25"/>
      <c r="DYB484" s="25"/>
      <c r="DYC484" s="25"/>
      <c r="DYD484" s="25"/>
      <c r="DYE484" s="25"/>
      <c r="DYF484" s="25"/>
      <c r="DYG484" s="25"/>
      <c r="DYH484" s="25"/>
      <c r="DYI484" s="25"/>
      <c r="DYJ484" s="25"/>
      <c r="DYK484" s="25"/>
      <c r="DYL484" s="25"/>
      <c r="DYM484" s="25"/>
      <c r="DYN484" s="25"/>
      <c r="DYO484" s="25"/>
      <c r="DYP484" s="25"/>
      <c r="DYQ484" s="25"/>
      <c r="DYR484" s="25"/>
      <c r="DYS484" s="25"/>
      <c r="DYT484" s="25"/>
      <c r="DYU484" s="25"/>
      <c r="DYV484" s="25"/>
      <c r="DYW484" s="25"/>
      <c r="DYX484" s="25"/>
      <c r="DYY484" s="25"/>
      <c r="DYZ484" s="25"/>
      <c r="DZA484" s="25"/>
      <c r="DZB484" s="25"/>
      <c r="DZC484" s="25"/>
      <c r="DZD484" s="25"/>
      <c r="DZE484" s="25"/>
      <c r="DZF484" s="25"/>
      <c r="DZG484" s="25"/>
      <c r="DZH484" s="25"/>
      <c r="DZI484" s="25"/>
      <c r="DZJ484" s="25"/>
      <c r="DZK484" s="25"/>
      <c r="DZL484" s="25"/>
      <c r="DZM484" s="25"/>
      <c r="DZN484" s="25"/>
      <c r="DZO484" s="25"/>
      <c r="DZP484" s="25"/>
      <c r="DZQ484" s="25"/>
      <c r="DZR484" s="25"/>
      <c r="DZS484" s="25"/>
      <c r="DZT484" s="25"/>
      <c r="DZU484" s="25"/>
      <c r="DZV484" s="25"/>
      <c r="DZW484" s="25"/>
      <c r="DZX484" s="25"/>
      <c r="DZY484" s="25"/>
      <c r="DZZ484" s="25"/>
      <c r="EAA484" s="25"/>
      <c r="EAB484" s="25"/>
      <c r="EAC484" s="25"/>
      <c r="EAD484" s="25"/>
      <c r="EAE484" s="25"/>
      <c r="EAF484" s="25"/>
      <c r="EAG484" s="25"/>
      <c r="EAH484" s="25"/>
      <c r="EAI484" s="25"/>
      <c r="EAJ484" s="25"/>
      <c r="EAK484" s="25"/>
      <c r="EAL484" s="25"/>
      <c r="EAM484" s="25"/>
      <c r="EAN484" s="25"/>
      <c r="EAO484" s="25"/>
      <c r="EAP484" s="25"/>
      <c r="EAQ484" s="25"/>
      <c r="EAR484" s="25"/>
      <c r="EAS484" s="25"/>
      <c r="EAT484" s="25"/>
      <c r="EAU484" s="25"/>
      <c r="EAV484" s="25"/>
      <c r="EAW484" s="25"/>
      <c r="EAX484" s="25"/>
      <c r="EAY484" s="25"/>
      <c r="EAZ484" s="25"/>
      <c r="EBA484" s="25"/>
      <c r="EBB484" s="25"/>
      <c r="EBC484" s="25"/>
      <c r="EBD484" s="25"/>
      <c r="EBE484" s="25"/>
      <c r="EBF484" s="25"/>
      <c r="EBG484" s="25"/>
      <c r="EBH484" s="25"/>
      <c r="EBI484" s="25"/>
      <c r="EBJ484" s="25"/>
      <c r="EBK484" s="25"/>
      <c r="EBL484" s="25"/>
      <c r="EBM484" s="25"/>
      <c r="EBN484" s="25"/>
      <c r="EBO484" s="25"/>
      <c r="EBP484" s="25"/>
      <c r="EBQ484" s="25"/>
      <c r="EBR484" s="25"/>
      <c r="EBS484" s="25"/>
      <c r="EBT484" s="25"/>
      <c r="EBU484" s="25"/>
      <c r="EBV484" s="25"/>
      <c r="EBW484" s="25"/>
      <c r="EBX484" s="25"/>
      <c r="EBY484" s="25"/>
      <c r="EBZ484" s="25"/>
      <c r="ECA484" s="25"/>
      <c r="ECB484" s="25"/>
      <c r="ECC484" s="25"/>
      <c r="ECD484" s="25"/>
      <c r="ECE484" s="25"/>
      <c r="ECF484" s="25"/>
      <c r="ECG484" s="25"/>
      <c r="ECH484" s="25"/>
      <c r="ECI484" s="25"/>
      <c r="ECJ484" s="25"/>
      <c r="ECK484" s="25"/>
      <c r="ECL484" s="25"/>
      <c r="ECM484" s="25"/>
      <c r="ECN484" s="25"/>
      <c r="ECO484" s="25"/>
      <c r="ECP484" s="25"/>
      <c r="ECQ484" s="25"/>
      <c r="ECR484" s="25"/>
      <c r="ECS484" s="25"/>
      <c r="ECT484" s="25"/>
      <c r="ECU484" s="25"/>
      <c r="ECV484" s="25"/>
      <c r="ECW484" s="25"/>
      <c r="ECX484" s="25"/>
      <c r="ECY484" s="25"/>
      <c r="ECZ484" s="25"/>
      <c r="EDA484" s="25"/>
      <c r="EDB484" s="25"/>
      <c r="EDC484" s="25"/>
      <c r="EDD484" s="25"/>
      <c r="EDE484" s="25"/>
      <c r="EDF484" s="25"/>
      <c r="EDG484" s="25"/>
      <c r="EDH484" s="25"/>
      <c r="EDI484" s="25"/>
      <c r="EDJ484" s="25"/>
      <c r="EDK484" s="25"/>
      <c r="EDL484" s="25"/>
      <c r="EDM484" s="25"/>
      <c r="EDN484" s="25"/>
      <c r="EDO484" s="25"/>
      <c r="EDP484" s="25"/>
      <c r="EDQ484" s="25"/>
      <c r="EDR484" s="25"/>
      <c r="EDS484" s="25"/>
      <c r="EDT484" s="25"/>
      <c r="EDU484" s="25"/>
      <c r="EDV484" s="25"/>
      <c r="EDW484" s="25"/>
      <c r="EDX484" s="25"/>
      <c r="EDY484" s="25"/>
      <c r="EDZ484" s="25"/>
      <c r="EEA484" s="25"/>
      <c r="EEB484" s="25"/>
      <c r="EEC484" s="25"/>
      <c r="EED484" s="25"/>
      <c r="EEE484" s="25"/>
      <c r="EEF484" s="25"/>
      <c r="EEG484" s="25"/>
      <c r="EEH484" s="25"/>
      <c r="EEI484" s="25"/>
      <c r="EEJ484" s="25"/>
      <c r="EEK484" s="25"/>
      <c r="EEL484" s="25"/>
      <c r="EEM484" s="25"/>
      <c r="EEN484" s="25"/>
      <c r="EEO484" s="25"/>
      <c r="EEP484" s="25"/>
      <c r="EEQ484" s="25"/>
      <c r="EER484" s="25"/>
      <c r="EES484" s="25"/>
      <c r="EET484" s="25"/>
      <c r="EEU484" s="25"/>
      <c r="EEV484" s="25"/>
      <c r="EEW484" s="25"/>
      <c r="EEX484" s="25"/>
      <c r="EEY484" s="25"/>
      <c r="EEZ484" s="25"/>
      <c r="EFA484" s="25"/>
      <c r="EFB484" s="25"/>
      <c r="EFC484" s="25"/>
      <c r="EFD484" s="25"/>
      <c r="EFE484" s="25"/>
      <c r="EFF484" s="25"/>
      <c r="EFG484" s="25"/>
      <c r="EFH484" s="25"/>
      <c r="EFI484" s="25"/>
      <c r="EFJ484" s="25"/>
      <c r="EFK484" s="25"/>
      <c r="EFL484" s="25"/>
      <c r="EFM484" s="25"/>
      <c r="EFN484" s="25"/>
      <c r="EFO484" s="25"/>
      <c r="EFP484" s="25"/>
      <c r="EFQ484" s="25"/>
      <c r="EFR484" s="25"/>
      <c r="EFS484" s="25"/>
      <c r="EFT484" s="25"/>
      <c r="EFU484" s="25"/>
      <c r="EFV484" s="25"/>
      <c r="EFW484" s="25"/>
      <c r="EFX484" s="25"/>
      <c r="EFY484" s="25"/>
      <c r="EFZ484" s="25"/>
      <c r="EGA484" s="25"/>
      <c r="EGB484" s="25"/>
      <c r="EGC484" s="25"/>
      <c r="EGD484" s="25"/>
      <c r="EGE484" s="25"/>
      <c r="EGF484" s="25"/>
      <c r="EGG484" s="25"/>
      <c r="EGH484" s="25"/>
      <c r="EGI484" s="25"/>
      <c r="EGJ484" s="25"/>
      <c r="EGK484" s="25"/>
      <c r="EGL484" s="25"/>
      <c r="EGM484" s="25"/>
      <c r="EGN484" s="25"/>
      <c r="EGO484" s="25"/>
      <c r="EGP484" s="25"/>
      <c r="EGQ484" s="25"/>
      <c r="EGR484" s="25"/>
      <c r="EGS484" s="25"/>
      <c r="EGT484" s="25"/>
      <c r="EGU484" s="25"/>
      <c r="EGV484" s="25"/>
      <c r="EGW484" s="25"/>
      <c r="EGX484" s="25"/>
      <c r="EGY484" s="25"/>
      <c r="EGZ484" s="25"/>
      <c r="EHA484" s="25"/>
      <c r="EHB484" s="25"/>
      <c r="EHC484" s="25"/>
      <c r="EHD484" s="25"/>
      <c r="EHE484" s="25"/>
      <c r="EHF484" s="25"/>
      <c r="EHG484" s="25"/>
      <c r="EHH484" s="25"/>
      <c r="EHI484" s="25"/>
      <c r="EHJ484" s="25"/>
      <c r="EHK484" s="25"/>
      <c r="EHL484" s="25"/>
      <c r="EHM484" s="25"/>
      <c r="EHN484" s="25"/>
      <c r="EHO484" s="25"/>
      <c r="EHP484" s="25"/>
      <c r="EHQ484" s="25"/>
      <c r="EHR484" s="25"/>
      <c r="EHS484" s="25"/>
      <c r="EHT484" s="25"/>
      <c r="EHU484" s="25"/>
      <c r="EHV484" s="25"/>
      <c r="EHW484" s="25"/>
      <c r="EHX484" s="25"/>
      <c r="EHY484" s="25"/>
      <c r="EHZ484" s="25"/>
      <c r="EIA484" s="25"/>
      <c r="EIB484" s="25"/>
      <c r="EIC484" s="25"/>
      <c r="EID484" s="25"/>
      <c r="EIE484" s="25"/>
      <c r="EIF484" s="25"/>
      <c r="EIG484" s="25"/>
      <c r="EIH484" s="25"/>
      <c r="EII484" s="25"/>
      <c r="EIJ484" s="25"/>
      <c r="EIK484" s="25"/>
      <c r="EIL484" s="25"/>
      <c r="EIM484" s="25"/>
      <c r="EIN484" s="25"/>
      <c r="EIO484" s="25"/>
      <c r="EIP484" s="25"/>
      <c r="EIQ484" s="25"/>
      <c r="EIR484" s="25"/>
      <c r="EIS484" s="25"/>
      <c r="EIT484" s="25"/>
      <c r="EIU484" s="25"/>
      <c r="EIV484" s="25"/>
      <c r="EIW484" s="25"/>
      <c r="EIX484" s="25"/>
      <c r="EIY484" s="25"/>
      <c r="EIZ484" s="25"/>
      <c r="EJA484" s="25"/>
      <c r="EJB484" s="25"/>
      <c r="EJC484" s="25"/>
      <c r="EJD484" s="25"/>
      <c r="EJE484" s="25"/>
      <c r="EJF484" s="25"/>
      <c r="EJG484" s="25"/>
      <c r="EJH484" s="25"/>
      <c r="EJI484" s="25"/>
      <c r="EJJ484" s="25"/>
      <c r="EJK484" s="25"/>
      <c r="EJL484" s="25"/>
      <c r="EJM484" s="25"/>
      <c r="EJN484" s="25"/>
      <c r="EJO484" s="25"/>
      <c r="EJP484" s="25"/>
      <c r="EJQ484" s="25"/>
      <c r="EJR484" s="25"/>
      <c r="EJS484" s="25"/>
      <c r="EJT484" s="25"/>
      <c r="EJU484" s="25"/>
      <c r="EJV484" s="25"/>
      <c r="EJW484" s="25"/>
      <c r="EJX484" s="25"/>
      <c r="EJY484" s="25"/>
      <c r="EJZ484" s="25"/>
      <c r="EKA484" s="25"/>
      <c r="EKB484" s="25"/>
      <c r="EKC484" s="25"/>
      <c r="EKD484" s="25"/>
      <c r="EKE484" s="25"/>
      <c r="EKF484" s="25"/>
      <c r="EKG484" s="25"/>
      <c r="EKH484" s="25"/>
      <c r="EKI484" s="25"/>
      <c r="EKJ484" s="25"/>
      <c r="EKK484" s="25"/>
      <c r="EKL484" s="25"/>
      <c r="EKM484" s="25"/>
      <c r="EKN484" s="25"/>
      <c r="EKO484" s="25"/>
      <c r="EKP484" s="25"/>
      <c r="EKQ484" s="25"/>
      <c r="EKR484" s="25"/>
      <c r="EKS484" s="25"/>
      <c r="EKT484" s="25"/>
      <c r="EKU484" s="25"/>
      <c r="EKV484" s="25"/>
      <c r="EKW484" s="25"/>
      <c r="EKX484" s="25"/>
      <c r="EKY484" s="25"/>
      <c r="EKZ484" s="25"/>
      <c r="ELA484" s="25"/>
      <c r="ELB484" s="25"/>
      <c r="ELC484" s="25"/>
      <c r="ELD484" s="25"/>
      <c r="ELE484" s="25"/>
      <c r="ELF484" s="25"/>
      <c r="ELG484" s="25"/>
      <c r="ELH484" s="25"/>
      <c r="ELI484" s="25"/>
      <c r="ELJ484" s="25"/>
      <c r="ELK484" s="25"/>
      <c r="ELL484" s="25"/>
      <c r="ELM484" s="25"/>
      <c r="ELN484" s="25"/>
      <c r="ELO484" s="25"/>
      <c r="ELP484" s="25"/>
      <c r="ELQ484" s="25"/>
      <c r="ELR484" s="25"/>
      <c r="ELS484" s="25"/>
      <c r="ELT484" s="25"/>
      <c r="ELU484" s="25"/>
      <c r="ELV484" s="25"/>
      <c r="ELW484" s="25"/>
      <c r="ELX484" s="25"/>
      <c r="ELY484" s="25"/>
      <c r="ELZ484" s="25"/>
      <c r="EMA484" s="25"/>
      <c r="EMB484" s="25"/>
      <c r="EMC484" s="25"/>
      <c r="EMD484" s="25"/>
      <c r="EME484" s="25"/>
      <c r="EMF484" s="25"/>
      <c r="EMG484" s="25"/>
      <c r="EMH484" s="25"/>
      <c r="EMI484" s="25"/>
      <c r="EMJ484" s="25"/>
      <c r="EMK484" s="25"/>
      <c r="EML484" s="25"/>
      <c r="EMM484" s="25"/>
      <c r="EMN484" s="25"/>
      <c r="EMO484" s="25"/>
      <c r="EMP484" s="25"/>
      <c r="EMQ484" s="25"/>
      <c r="EMR484" s="25"/>
      <c r="EMS484" s="25"/>
      <c r="EMT484" s="25"/>
      <c r="EMU484" s="25"/>
      <c r="EMV484" s="25"/>
      <c r="EMW484" s="25"/>
      <c r="EMX484" s="25"/>
      <c r="EMY484" s="25"/>
      <c r="EMZ484" s="25"/>
      <c r="ENA484" s="25"/>
      <c r="ENB484" s="25"/>
      <c r="ENC484" s="25"/>
      <c r="END484" s="25"/>
      <c r="ENE484" s="25"/>
      <c r="ENF484" s="25"/>
      <c r="ENG484" s="25"/>
      <c r="ENH484" s="25"/>
      <c r="ENI484" s="25"/>
      <c r="ENJ484" s="25"/>
      <c r="ENK484" s="25"/>
      <c r="ENL484" s="25"/>
      <c r="ENM484" s="25"/>
      <c r="ENN484" s="25"/>
      <c r="ENO484" s="25"/>
      <c r="ENP484" s="25"/>
      <c r="ENQ484" s="25"/>
      <c r="ENR484" s="25"/>
      <c r="ENS484" s="25"/>
      <c r="ENT484" s="25"/>
      <c r="ENU484" s="25"/>
      <c r="ENV484" s="25"/>
      <c r="ENW484" s="25"/>
      <c r="ENX484" s="25"/>
      <c r="ENY484" s="25"/>
      <c r="ENZ484" s="25"/>
      <c r="EOA484" s="25"/>
      <c r="EOB484" s="25"/>
      <c r="EOC484" s="25"/>
      <c r="EOD484" s="25"/>
      <c r="EOE484" s="25"/>
      <c r="EOF484" s="25"/>
      <c r="EOG484" s="25"/>
      <c r="EOH484" s="25"/>
      <c r="EOI484" s="25"/>
      <c r="EOJ484" s="25"/>
      <c r="EOK484" s="25"/>
      <c r="EOL484" s="25"/>
      <c r="EOM484" s="25"/>
      <c r="EON484" s="25"/>
      <c r="EOO484" s="25"/>
      <c r="EOP484" s="25"/>
      <c r="EOQ484" s="25"/>
      <c r="EOR484" s="25"/>
      <c r="EOS484" s="25"/>
      <c r="EOT484" s="25"/>
      <c r="EOU484" s="25"/>
      <c r="EOV484" s="25"/>
      <c r="EOW484" s="25"/>
      <c r="EOX484" s="25"/>
      <c r="EOY484" s="25"/>
      <c r="EOZ484" s="25"/>
      <c r="EPA484" s="25"/>
      <c r="EPB484" s="25"/>
      <c r="EPC484" s="25"/>
      <c r="EPD484" s="25"/>
      <c r="EPE484" s="25"/>
      <c r="EPF484" s="25"/>
      <c r="EPG484" s="25"/>
      <c r="EPH484" s="25"/>
      <c r="EPI484" s="25"/>
      <c r="EPJ484" s="25"/>
      <c r="EPK484" s="25"/>
      <c r="EPL484" s="25"/>
      <c r="EPM484" s="25"/>
      <c r="EPN484" s="25"/>
      <c r="EPO484" s="25"/>
      <c r="EPP484" s="25"/>
      <c r="EPQ484" s="25"/>
      <c r="EPR484" s="25"/>
      <c r="EPS484" s="25"/>
      <c r="EPT484" s="25"/>
      <c r="EPU484" s="25"/>
      <c r="EPV484" s="25"/>
      <c r="EPW484" s="25"/>
      <c r="EPX484" s="25"/>
      <c r="EPY484" s="25"/>
      <c r="EPZ484" s="25"/>
      <c r="EQA484" s="25"/>
      <c r="EQB484" s="25"/>
      <c r="EQC484" s="25"/>
      <c r="EQD484" s="25"/>
      <c r="EQE484" s="25"/>
      <c r="EQF484" s="25"/>
      <c r="EQG484" s="25"/>
      <c r="EQH484" s="25"/>
      <c r="EQI484" s="25"/>
      <c r="EQJ484" s="25"/>
      <c r="EQK484" s="25"/>
      <c r="EQL484" s="25"/>
      <c r="EQM484" s="25"/>
      <c r="EQN484" s="25"/>
      <c r="EQO484" s="25"/>
      <c r="EQP484" s="25"/>
      <c r="EQQ484" s="25"/>
      <c r="EQR484" s="25"/>
      <c r="EQS484" s="25"/>
      <c r="EQT484" s="25"/>
      <c r="EQU484" s="25"/>
      <c r="EQV484" s="25"/>
      <c r="EQW484" s="25"/>
      <c r="EQX484" s="25"/>
      <c r="EQY484" s="25"/>
      <c r="EQZ484" s="25"/>
      <c r="ERA484" s="25"/>
      <c r="ERB484" s="25"/>
      <c r="ERC484" s="25"/>
      <c r="ERD484" s="25"/>
      <c r="ERE484" s="25"/>
      <c r="ERF484" s="25"/>
      <c r="ERG484" s="25"/>
      <c r="ERH484" s="25"/>
      <c r="ERI484" s="25"/>
      <c r="ERJ484" s="25"/>
      <c r="ERK484" s="25"/>
      <c r="ERL484" s="25"/>
      <c r="ERM484" s="25"/>
      <c r="ERN484" s="25"/>
      <c r="ERO484" s="25"/>
      <c r="ERP484" s="25"/>
      <c r="ERQ484" s="25"/>
      <c r="ERR484" s="25"/>
      <c r="ERS484" s="25"/>
      <c r="ERT484" s="25"/>
      <c r="ERU484" s="25"/>
      <c r="ERV484" s="25"/>
      <c r="ERW484" s="25"/>
      <c r="ERX484" s="25"/>
      <c r="ERY484" s="25"/>
      <c r="ERZ484" s="25"/>
      <c r="ESA484" s="25"/>
      <c r="ESB484" s="25"/>
      <c r="ESC484" s="25"/>
      <c r="ESD484" s="25"/>
      <c r="ESE484" s="25"/>
      <c r="ESF484" s="25"/>
      <c r="ESG484" s="25"/>
      <c r="ESH484" s="25"/>
      <c r="ESI484" s="25"/>
      <c r="ESJ484" s="25"/>
      <c r="ESK484" s="25"/>
      <c r="ESL484" s="25"/>
      <c r="ESM484" s="25"/>
      <c r="ESN484" s="25"/>
      <c r="ESO484" s="25"/>
      <c r="ESP484" s="25"/>
      <c r="ESQ484" s="25"/>
      <c r="ESR484" s="25"/>
      <c r="ESS484" s="25"/>
      <c r="EST484" s="25"/>
      <c r="ESU484" s="25"/>
      <c r="ESV484" s="25"/>
      <c r="ESW484" s="25"/>
      <c r="ESX484" s="25"/>
      <c r="ESY484" s="25"/>
      <c r="ESZ484" s="25"/>
      <c r="ETA484" s="25"/>
      <c r="ETB484" s="25"/>
      <c r="ETC484" s="25"/>
      <c r="ETD484" s="25"/>
      <c r="ETE484" s="25"/>
      <c r="ETF484" s="25"/>
      <c r="ETG484" s="25"/>
      <c r="ETH484" s="25"/>
      <c r="ETI484" s="25"/>
      <c r="ETJ484" s="25"/>
      <c r="ETK484" s="25"/>
      <c r="ETL484" s="25"/>
      <c r="ETM484" s="25"/>
      <c r="ETN484" s="25"/>
      <c r="ETO484" s="25"/>
      <c r="ETP484" s="25"/>
      <c r="ETQ484" s="25"/>
      <c r="ETR484" s="25"/>
      <c r="ETS484" s="25"/>
      <c r="ETT484" s="25"/>
      <c r="ETU484" s="25"/>
      <c r="ETV484" s="25"/>
      <c r="ETW484" s="25"/>
      <c r="ETX484" s="25"/>
      <c r="ETY484" s="25"/>
      <c r="ETZ484" s="25"/>
      <c r="EUA484" s="25"/>
      <c r="EUB484" s="25"/>
      <c r="EUC484" s="25"/>
      <c r="EUD484" s="25"/>
      <c r="EUE484" s="25"/>
      <c r="EUF484" s="25"/>
      <c r="EUG484" s="25"/>
      <c r="EUH484" s="25"/>
      <c r="EUI484" s="25"/>
      <c r="EUJ484" s="25"/>
      <c r="EUK484" s="25"/>
      <c r="EUL484" s="25"/>
      <c r="EUM484" s="25"/>
      <c r="EUN484" s="25"/>
      <c r="EUO484" s="25"/>
      <c r="EUP484" s="25"/>
      <c r="EUQ484" s="25"/>
      <c r="EUR484" s="25"/>
      <c r="EUS484" s="25"/>
      <c r="EUT484" s="25"/>
      <c r="EUU484" s="25"/>
      <c r="EUV484" s="25"/>
      <c r="EUW484" s="25"/>
      <c r="EUX484" s="25"/>
      <c r="EUY484" s="25"/>
      <c r="EUZ484" s="25"/>
      <c r="EVA484" s="25"/>
      <c r="EVB484" s="25"/>
      <c r="EVC484" s="25"/>
      <c r="EVD484" s="25"/>
      <c r="EVE484" s="25"/>
      <c r="EVF484" s="25"/>
      <c r="EVG484" s="25"/>
      <c r="EVH484" s="25"/>
      <c r="EVI484" s="25"/>
      <c r="EVJ484" s="25"/>
      <c r="EVK484" s="25"/>
      <c r="EVL484" s="25"/>
      <c r="EVM484" s="25"/>
      <c r="EVN484" s="25"/>
      <c r="EVO484" s="25"/>
      <c r="EVP484" s="25"/>
      <c r="EVQ484" s="25"/>
      <c r="EVR484" s="25"/>
      <c r="EVS484" s="25"/>
      <c r="EVT484" s="25"/>
      <c r="EVU484" s="25"/>
      <c r="EVV484" s="25"/>
      <c r="EVW484" s="25"/>
      <c r="EVX484" s="25"/>
      <c r="EVY484" s="25"/>
      <c r="EVZ484" s="25"/>
      <c r="EWA484" s="25"/>
      <c r="EWB484" s="25"/>
      <c r="EWC484" s="25"/>
      <c r="EWD484" s="25"/>
      <c r="EWE484" s="25"/>
      <c r="EWF484" s="25"/>
      <c r="EWG484" s="25"/>
      <c r="EWH484" s="25"/>
      <c r="EWI484" s="25"/>
      <c r="EWJ484" s="25"/>
      <c r="EWK484" s="25"/>
      <c r="EWL484" s="25"/>
      <c r="EWM484" s="25"/>
      <c r="EWN484" s="25"/>
      <c r="EWO484" s="25"/>
      <c r="EWP484" s="25"/>
      <c r="EWQ484" s="25"/>
      <c r="EWR484" s="25"/>
      <c r="EWS484" s="25"/>
      <c r="EWT484" s="25"/>
      <c r="EWU484" s="25"/>
      <c r="EWV484" s="25"/>
      <c r="EWW484" s="25"/>
      <c r="EWX484" s="25"/>
      <c r="EWY484" s="25"/>
      <c r="EWZ484" s="25"/>
      <c r="EXA484" s="25"/>
      <c r="EXB484" s="25"/>
      <c r="EXC484" s="25"/>
      <c r="EXD484" s="25"/>
      <c r="EXE484" s="25"/>
      <c r="EXF484" s="25"/>
      <c r="EXG484" s="25"/>
      <c r="EXH484" s="25"/>
      <c r="EXI484" s="25"/>
      <c r="EXJ484" s="25"/>
      <c r="EXK484" s="25"/>
      <c r="EXL484" s="25"/>
      <c r="EXM484" s="25"/>
      <c r="EXN484" s="25"/>
      <c r="EXO484" s="25"/>
      <c r="EXP484" s="25"/>
      <c r="EXQ484" s="25"/>
      <c r="EXR484" s="25"/>
      <c r="EXS484" s="25"/>
      <c r="EXT484" s="25"/>
      <c r="EXU484" s="25"/>
      <c r="EXV484" s="25"/>
      <c r="EXW484" s="25"/>
      <c r="EXX484" s="25"/>
      <c r="EXY484" s="25"/>
      <c r="EXZ484" s="25"/>
      <c r="EYA484" s="25"/>
      <c r="EYB484" s="25"/>
      <c r="EYC484" s="25"/>
      <c r="EYD484" s="25"/>
      <c r="EYE484" s="25"/>
      <c r="EYF484" s="25"/>
      <c r="EYG484" s="25"/>
      <c r="EYH484" s="25"/>
      <c r="EYI484" s="25"/>
      <c r="EYJ484" s="25"/>
      <c r="EYK484" s="25"/>
      <c r="EYL484" s="25"/>
      <c r="EYM484" s="25"/>
      <c r="EYN484" s="25"/>
      <c r="EYO484" s="25"/>
      <c r="EYP484" s="25"/>
      <c r="EYQ484" s="25"/>
      <c r="EYR484" s="25"/>
      <c r="EYS484" s="25"/>
      <c r="EYT484" s="25"/>
      <c r="EYU484" s="25"/>
      <c r="EYV484" s="25"/>
      <c r="EYW484" s="25"/>
      <c r="EYX484" s="25"/>
      <c r="EYY484" s="25"/>
      <c r="EYZ484" s="25"/>
      <c r="EZA484" s="25"/>
      <c r="EZB484" s="25"/>
      <c r="EZC484" s="25"/>
      <c r="EZD484" s="25"/>
      <c r="EZE484" s="25"/>
      <c r="EZF484" s="25"/>
      <c r="EZG484" s="25"/>
      <c r="EZH484" s="25"/>
      <c r="EZI484" s="25"/>
      <c r="EZJ484" s="25"/>
      <c r="EZK484" s="25"/>
      <c r="EZL484" s="25"/>
      <c r="EZM484" s="25"/>
      <c r="EZN484" s="25"/>
      <c r="EZO484" s="25"/>
      <c r="EZP484" s="25"/>
      <c r="EZQ484" s="25"/>
      <c r="EZR484" s="25"/>
      <c r="EZS484" s="25"/>
      <c r="EZT484" s="25"/>
      <c r="EZU484" s="25"/>
      <c r="EZV484" s="25"/>
      <c r="EZW484" s="25"/>
      <c r="EZX484" s="25"/>
      <c r="EZY484" s="25"/>
      <c r="EZZ484" s="25"/>
      <c r="FAA484" s="25"/>
      <c r="FAB484" s="25"/>
      <c r="FAC484" s="25"/>
      <c r="FAD484" s="25"/>
      <c r="FAE484" s="25"/>
      <c r="FAF484" s="25"/>
      <c r="FAG484" s="25"/>
      <c r="FAH484" s="25"/>
      <c r="FAI484" s="25"/>
      <c r="FAJ484" s="25"/>
      <c r="FAK484" s="25"/>
      <c r="FAL484" s="25"/>
      <c r="FAM484" s="25"/>
      <c r="FAN484" s="25"/>
      <c r="FAO484" s="25"/>
      <c r="FAP484" s="25"/>
      <c r="FAQ484" s="25"/>
      <c r="FAR484" s="25"/>
      <c r="FAS484" s="25"/>
      <c r="FAT484" s="25"/>
      <c r="FAU484" s="25"/>
      <c r="FAV484" s="25"/>
      <c r="FAW484" s="25"/>
      <c r="FAX484" s="25"/>
      <c r="FAY484" s="25"/>
      <c r="FAZ484" s="25"/>
      <c r="FBA484" s="25"/>
      <c r="FBB484" s="25"/>
      <c r="FBC484" s="25"/>
      <c r="FBD484" s="25"/>
      <c r="FBE484" s="25"/>
      <c r="FBF484" s="25"/>
      <c r="FBG484" s="25"/>
      <c r="FBH484" s="25"/>
      <c r="FBI484" s="25"/>
      <c r="FBJ484" s="25"/>
      <c r="FBK484" s="25"/>
      <c r="FBL484" s="25"/>
      <c r="FBM484" s="25"/>
      <c r="FBN484" s="25"/>
      <c r="FBO484" s="25"/>
      <c r="FBP484" s="25"/>
      <c r="FBQ484" s="25"/>
      <c r="FBR484" s="25"/>
      <c r="FBS484" s="25"/>
      <c r="FBT484" s="25"/>
      <c r="FBU484" s="25"/>
      <c r="FBV484" s="25"/>
      <c r="FBW484" s="25"/>
      <c r="FBX484" s="25"/>
      <c r="FBY484" s="25"/>
      <c r="FBZ484" s="25"/>
      <c r="FCA484" s="25"/>
      <c r="FCB484" s="25"/>
      <c r="FCC484" s="25"/>
      <c r="FCD484" s="25"/>
      <c r="FCE484" s="25"/>
      <c r="FCF484" s="25"/>
      <c r="FCG484" s="25"/>
      <c r="FCH484" s="25"/>
      <c r="FCI484" s="25"/>
      <c r="FCJ484" s="25"/>
      <c r="FCK484" s="25"/>
      <c r="FCL484" s="25"/>
      <c r="FCM484" s="25"/>
      <c r="FCN484" s="25"/>
      <c r="FCO484" s="25"/>
      <c r="FCP484" s="25"/>
      <c r="FCQ484" s="25"/>
      <c r="FCR484" s="25"/>
      <c r="FCS484" s="25"/>
      <c r="FCT484" s="25"/>
      <c r="FCU484" s="25"/>
      <c r="FCV484" s="25"/>
      <c r="FCW484" s="25"/>
      <c r="FCX484" s="25"/>
      <c r="FCY484" s="25"/>
      <c r="FCZ484" s="25"/>
      <c r="FDA484" s="25"/>
      <c r="FDB484" s="25"/>
      <c r="FDC484" s="25"/>
      <c r="FDD484" s="25"/>
      <c r="FDE484" s="25"/>
      <c r="FDF484" s="25"/>
      <c r="FDG484" s="25"/>
      <c r="FDH484" s="25"/>
      <c r="FDI484" s="25"/>
      <c r="FDJ484" s="25"/>
      <c r="FDK484" s="25"/>
      <c r="FDL484" s="25"/>
      <c r="FDM484" s="25"/>
      <c r="FDN484" s="25"/>
      <c r="FDO484" s="25"/>
      <c r="FDP484" s="25"/>
      <c r="FDQ484" s="25"/>
      <c r="FDR484" s="25"/>
      <c r="FDS484" s="25"/>
      <c r="FDT484" s="25"/>
      <c r="FDU484" s="25"/>
      <c r="FDV484" s="25"/>
      <c r="FDW484" s="25"/>
      <c r="FDX484" s="25"/>
      <c r="FDY484" s="25"/>
      <c r="FDZ484" s="25"/>
      <c r="FEA484" s="25"/>
      <c r="FEB484" s="25"/>
      <c r="FEC484" s="25"/>
      <c r="FED484" s="25"/>
      <c r="FEE484" s="25"/>
      <c r="FEF484" s="25"/>
      <c r="FEG484" s="25"/>
      <c r="FEH484" s="25"/>
      <c r="FEI484" s="25"/>
      <c r="FEJ484" s="25"/>
      <c r="FEK484" s="25"/>
      <c r="FEL484" s="25"/>
      <c r="FEM484" s="25"/>
      <c r="FEN484" s="25"/>
      <c r="FEO484" s="25"/>
      <c r="FEP484" s="25"/>
      <c r="FEQ484" s="25"/>
      <c r="FER484" s="25"/>
      <c r="FES484" s="25"/>
      <c r="FET484" s="25"/>
      <c r="FEU484" s="25"/>
      <c r="FEV484" s="25"/>
      <c r="FEW484" s="25"/>
      <c r="FEX484" s="25"/>
      <c r="FEY484" s="25"/>
      <c r="FEZ484" s="25"/>
      <c r="FFA484" s="25"/>
      <c r="FFB484" s="25"/>
      <c r="FFC484" s="25"/>
      <c r="FFD484" s="25"/>
      <c r="FFE484" s="25"/>
      <c r="FFF484" s="25"/>
      <c r="FFG484" s="25"/>
      <c r="FFH484" s="25"/>
      <c r="FFI484" s="25"/>
      <c r="FFJ484" s="25"/>
      <c r="FFK484" s="25"/>
      <c r="FFL484" s="25"/>
      <c r="FFM484" s="25"/>
      <c r="FFN484" s="25"/>
      <c r="FFO484" s="25"/>
      <c r="FFP484" s="25"/>
      <c r="FFQ484" s="25"/>
      <c r="FFR484" s="25"/>
      <c r="FFS484" s="25"/>
      <c r="FFT484" s="25"/>
      <c r="FFU484" s="25"/>
      <c r="FFV484" s="25"/>
      <c r="FFW484" s="25"/>
      <c r="FFX484" s="25"/>
      <c r="FFY484" s="25"/>
      <c r="FFZ484" s="25"/>
      <c r="FGA484" s="25"/>
      <c r="FGB484" s="25"/>
      <c r="FGC484" s="25"/>
      <c r="FGD484" s="25"/>
      <c r="FGE484" s="25"/>
      <c r="FGF484" s="25"/>
      <c r="FGG484" s="25"/>
      <c r="FGH484" s="25"/>
      <c r="FGI484" s="25"/>
      <c r="FGJ484" s="25"/>
      <c r="FGK484" s="25"/>
      <c r="FGL484" s="25"/>
      <c r="FGM484" s="25"/>
      <c r="FGN484" s="25"/>
      <c r="FGO484" s="25"/>
      <c r="FGP484" s="25"/>
      <c r="FGQ484" s="25"/>
      <c r="FGR484" s="25"/>
      <c r="FGS484" s="25"/>
      <c r="FGT484" s="25"/>
      <c r="FGU484" s="25"/>
      <c r="FGV484" s="25"/>
      <c r="FGW484" s="25"/>
      <c r="FGX484" s="25"/>
      <c r="FGY484" s="25"/>
      <c r="FGZ484" s="25"/>
      <c r="FHA484" s="25"/>
      <c r="FHB484" s="25"/>
      <c r="FHC484" s="25"/>
      <c r="FHD484" s="25"/>
      <c r="FHE484" s="25"/>
      <c r="FHF484" s="25"/>
      <c r="FHG484" s="25"/>
      <c r="FHH484" s="25"/>
      <c r="FHI484" s="25"/>
      <c r="FHJ484" s="25"/>
      <c r="FHK484" s="25"/>
      <c r="FHL484" s="25"/>
      <c r="FHM484" s="25"/>
      <c r="FHN484" s="25"/>
      <c r="FHO484" s="25"/>
      <c r="FHP484" s="25"/>
      <c r="FHQ484" s="25"/>
      <c r="FHR484" s="25"/>
      <c r="FHS484" s="25"/>
      <c r="FHT484" s="25"/>
      <c r="FHU484" s="25"/>
      <c r="FHV484" s="25"/>
      <c r="FHW484" s="25"/>
      <c r="FHX484" s="25"/>
      <c r="FHY484" s="25"/>
      <c r="FHZ484" s="25"/>
      <c r="FIA484" s="25"/>
      <c r="FIB484" s="25"/>
      <c r="FIC484" s="25"/>
      <c r="FID484" s="25"/>
      <c r="FIE484" s="25"/>
      <c r="FIF484" s="25"/>
      <c r="FIG484" s="25"/>
      <c r="FIH484" s="25"/>
      <c r="FII484" s="25"/>
      <c r="FIJ484" s="25"/>
      <c r="FIK484" s="25"/>
      <c r="FIL484" s="25"/>
      <c r="FIM484" s="25"/>
      <c r="FIN484" s="25"/>
      <c r="FIO484" s="25"/>
      <c r="FIP484" s="25"/>
      <c r="FIQ484" s="25"/>
      <c r="FIR484" s="25"/>
      <c r="FIS484" s="25"/>
      <c r="FIT484" s="25"/>
      <c r="FIU484" s="25"/>
      <c r="FIV484" s="25"/>
      <c r="FIW484" s="25"/>
      <c r="FIX484" s="25"/>
      <c r="FIY484" s="25"/>
      <c r="FIZ484" s="25"/>
      <c r="FJA484" s="25"/>
      <c r="FJB484" s="25"/>
      <c r="FJC484" s="25"/>
      <c r="FJD484" s="25"/>
      <c r="FJE484" s="25"/>
      <c r="FJF484" s="25"/>
      <c r="FJG484" s="25"/>
      <c r="FJH484" s="25"/>
      <c r="FJI484" s="25"/>
      <c r="FJJ484" s="25"/>
      <c r="FJK484" s="25"/>
      <c r="FJL484" s="25"/>
      <c r="FJM484" s="25"/>
      <c r="FJN484" s="25"/>
      <c r="FJO484" s="25"/>
      <c r="FJP484" s="25"/>
      <c r="FJQ484" s="25"/>
      <c r="FJR484" s="25"/>
      <c r="FJS484" s="25"/>
      <c r="FJT484" s="25"/>
      <c r="FJU484" s="25"/>
      <c r="FJV484" s="25"/>
      <c r="FJW484" s="25"/>
      <c r="FJX484" s="25"/>
      <c r="FJY484" s="25"/>
      <c r="FJZ484" s="25"/>
      <c r="FKA484" s="25"/>
      <c r="FKB484" s="25"/>
      <c r="FKC484" s="25"/>
      <c r="FKD484" s="25"/>
      <c r="FKE484" s="25"/>
      <c r="FKF484" s="25"/>
      <c r="FKG484" s="25"/>
      <c r="FKH484" s="25"/>
      <c r="FKI484" s="25"/>
      <c r="FKJ484" s="25"/>
      <c r="FKK484" s="25"/>
      <c r="FKL484" s="25"/>
      <c r="FKM484" s="25"/>
      <c r="FKN484" s="25"/>
      <c r="FKO484" s="25"/>
      <c r="FKP484" s="25"/>
      <c r="FKQ484" s="25"/>
      <c r="FKR484" s="25"/>
      <c r="FKS484" s="25"/>
      <c r="FKT484" s="25"/>
      <c r="FKU484" s="25"/>
      <c r="FKV484" s="25"/>
      <c r="FKW484" s="25"/>
      <c r="FKX484" s="25"/>
      <c r="FKY484" s="25"/>
      <c r="FKZ484" s="25"/>
      <c r="FLA484" s="25"/>
      <c r="FLB484" s="25"/>
      <c r="FLC484" s="25"/>
      <c r="FLD484" s="25"/>
      <c r="FLE484" s="25"/>
      <c r="FLF484" s="25"/>
      <c r="FLG484" s="25"/>
      <c r="FLH484" s="25"/>
      <c r="FLI484" s="25"/>
      <c r="FLJ484" s="25"/>
      <c r="FLK484" s="25"/>
      <c r="FLL484" s="25"/>
      <c r="FLM484" s="25"/>
      <c r="FLN484" s="25"/>
      <c r="FLO484" s="25"/>
      <c r="FLP484" s="25"/>
      <c r="FLQ484" s="25"/>
      <c r="FLR484" s="25"/>
      <c r="FLS484" s="25"/>
      <c r="FLT484" s="25"/>
      <c r="FLU484" s="25"/>
      <c r="FLV484" s="25"/>
      <c r="FLW484" s="25"/>
      <c r="FLX484" s="25"/>
      <c r="FLY484" s="25"/>
      <c r="FLZ484" s="25"/>
      <c r="FMA484" s="25"/>
      <c r="FMB484" s="25"/>
      <c r="FMC484" s="25"/>
      <c r="FMD484" s="25"/>
      <c r="FME484" s="25"/>
      <c r="FMF484" s="25"/>
      <c r="FMG484" s="25"/>
      <c r="FMH484" s="25"/>
      <c r="FMI484" s="25"/>
      <c r="FMJ484" s="25"/>
      <c r="FMK484" s="25"/>
      <c r="FML484" s="25"/>
      <c r="FMM484" s="25"/>
      <c r="FMN484" s="25"/>
      <c r="FMO484" s="25"/>
      <c r="FMP484" s="25"/>
      <c r="FMQ484" s="25"/>
      <c r="FMR484" s="25"/>
      <c r="FMS484" s="25"/>
      <c r="FMT484" s="25"/>
      <c r="FMU484" s="25"/>
      <c r="FMV484" s="25"/>
      <c r="FMW484" s="25"/>
      <c r="FMX484" s="25"/>
      <c r="FMY484" s="25"/>
      <c r="FMZ484" s="25"/>
      <c r="FNA484" s="25"/>
      <c r="FNB484" s="25"/>
      <c r="FNC484" s="25"/>
      <c r="FND484" s="25"/>
      <c r="FNE484" s="25"/>
      <c r="FNF484" s="25"/>
      <c r="FNG484" s="25"/>
      <c r="FNH484" s="25"/>
      <c r="FNI484" s="25"/>
      <c r="FNJ484" s="25"/>
      <c r="FNK484" s="25"/>
      <c r="FNL484" s="25"/>
      <c r="FNM484" s="25"/>
      <c r="FNN484" s="25"/>
      <c r="FNO484" s="25"/>
      <c r="FNP484" s="25"/>
      <c r="FNQ484" s="25"/>
      <c r="FNR484" s="25"/>
      <c r="FNS484" s="25"/>
      <c r="FNT484" s="25"/>
      <c r="FNU484" s="25"/>
      <c r="FNV484" s="25"/>
      <c r="FNW484" s="25"/>
      <c r="FNX484" s="25"/>
      <c r="FNY484" s="25"/>
      <c r="FNZ484" s="25"/>
      <c r="FOA484" s="25"/>
      <c r="FOB484" s="25"/>
      <c r="FOC484" s="25"/>
      <c r="FOD484" s="25"/>
      <c r="FOE484" s="25"/>
      <c r="FOF484" s="25"/>
      <c r="FOG484" s="25"/>
      <c r="FOH484" s="25"/>
      <c r="FOI484" s="25"/>
      <c r="FOJ484" s="25"/>
      <c r="FOK484" s="25"/>
      <c r="FOL484" s="25"/>
      <c r="FOM484" s="25"/>
      <c r="FON484" s="25"/>
      <c r="FOO484" s="25"/>
      <c r="FOP484" s="25"/>
      <c r="FOQ484" s="25"/>
      <c r="FOR484" s="25"/>
      <c r="FOS484" s="25"/>
      <c r="FOT484" s="25"/>
      <c r="FOU484" s="25"/>
      <c r="FOV484" s="25"/>
      <c r="FOW484" s="25"/>
      <c r="FOX484" s="25"/>
      <c r="FOY484" s="25"/>
      <c r="FOZ484" s="25"/>
      <c r="FPA484" s="25"/>
      <c r="FPB484" s="25"/>
      <c r="FPC484" s="25"/>
      <c r="FPD484" s="25"/>
      <c r="FPE484" s="25"/>
      <c r="FPF484" s="25"/>
      <c r="FPG484" s="25"/>
      <c r="FPH484" s="25"/>
      <c r="FPI484" s="25"/>
      <c r="FPJ484" s="25"/>
      <c r="FPK484" s="25"/>
      <c r="FPL484" s="25"/>
      <c r="FPM484" s="25"/>
      <c r="FPN484" s="25"/>
      <c r="FPO484" s="25"/>
      <c r="FPP484" s="25"/>
      <c r="FPQ484" s="25"/>
      <c r="FPR484" s="25"/>
      <c r="FPS484" s="25"/>
      <c r="FPT484" s="25"/>
      <c r="FPU484" s="25"/>
      <c r="FPV484" s="25"/>
      <c r="FPW484" s="25"/>
      <c r="FPX484" s="25"/>
      <c r="FPY484" s="25"/>
      <c r="FPZ484" s="25"/>
      <c r="FQA484" s="25"/>
      <c r="FQB484" s="25"/>
      <c r="FQC484" s="25"/>
      <c r="FQD484" s="25"/>
      <c r="FQE484" s="25"/>
      <c r="FQF484" s="25"/>
      <c r="FQG484" s="25"/>
      <c r="FQH484" s="25"/>
      <c r="FQI484" s="25"/>
      <c r="FQJ484" s="25"/>
      <c r="FQK484" s="25"/>
      <c r="FQL484" s="25"/>
      <c r="FQM484" s="25"/>
      <c r="FQN484" s="25"/>
      <c r="FQO484" s="25"/>
      <c r="FQP484" s="25"/>
      <c r="FQQ484" s="25"/>
      <c r="FQR484" s="25"/>
      <c r="FQS484" s="25"/>
      <c r="FQT484" s="25"/>
      <c r="FQU484" s="25"/>
      <c r="FQV484" s="25"/>
      <c r="FQW484" s="25"/>
      <c r="FQX484" s="25"/>
      <c r="FQY484" s="25"/>
      <c r="FQZ484" s="25"/>
      <c r="FRA484" s="25"/>
      <c r="FRB484" s="25"/>
      <c r="FRC484" s="25"/>
      <c r="FRD484" s="25"/>
      <c r="FRE484" s="25"/>
      <c r="FRF484" s="25"/>
      <c r="FRG484" s="25"/>
      <c r="FRH484" s="25"/>
      <c r="FRI484" s="25"/>
      <c r="FRJ484" s="25"/>
      <c r="FRK484" s="25"/>
      <c r="FRL484" s="25"/>
      <c r="FRM484" s="25"/>
      <c r="FRN484" s="25"/>
      <c r="FRO484" s="25"/>
      <c r="FRP484" s="25"/>
      <c r="FRQ484" s="25"/>
      <c r="FRR484" s="25"/>
      <c r="FRS484" s="25"/>
      <c r="FRT484" s="25"/>
      <c r="FRU484" s="25"/>
      <c r="FRV484" s="25"/>
      <c r="FRW484" s="25"/>
      <c r="FRX484" s="25"/>
      <c r="FRY484" s="25"/>
      <c r="FRZ484" s="25"/>
      <c r="FSA484" s="25"/>
      <c r="FSB484" s="25"/>
      <c r="FSC484" s="25"/>
      <c r="FSD484" s="25"/>
      <c r="FSE484" s="25"/>
      <c r="FSF484" s="25"/>
      <c r="FSG484" s="25"/>
      <c r="FSH484" s="25"/>
      <c r="FSI484" s="25"/>
      <c r="FSJ484" s="25"/>
      <c r="FSK484" s="25"/>
      <c r="FSL484" s="25"/>
      <c r="FSM484" s="25"/>
      <c r="FSN484" s="25"/>
      <c r="FSO484" s="25"/>
      <c r="FSP484" s="25"/>
      <c r="FSQ484" s="25"/>
      <c r="FSR484" s="25"/>
      <c r="FSS484" s="25"/>
      <c r="FST484" s="25"/>
      <c r="FSU484" s="25"/>
      <c r="FSV484" s="25"/>
      <c r="FSW484" s="25"/>
      <c r="FSX484" s="25"/>
      <c r="FSY484" s="25"/>
      <c r="FSZ484" s="25"/>
      <c r="FTA484" s="25"/>
      <c r="FTB484" s="25"/>
      <c r="FTC484" s="25"/>
      <c r="FTD484" s="25"/>
      <c r="FTE484" s="25"/>
      <c r="FTF484" s="25"/>
      <c r="FTG484" s="25"/>
      <c r="FTH484" s="25"/>
      <c r="FTI484" s="25"/>
      <c r="FTJ484" s="25"/>
      <c r="FTK484" s="25"/>
      <c r="FTL484" s="25"/>
      <c r="FTM484" s="25"/>
      <c r="FTN484" s="25"/>
      <c r="FTO484" s="25"/>
      <c r="FTP484" s="25"/>
      <c r="FTQ484" s="25"/>
      <c r="FTR484" s="25"/>
      <c r="FTS484" s="25"/>
      <c r="FTT484" s="25"/>
      <c r="FTU484" s="25"/>
      <c r="FTV484" s="25"/>
      <c r="FTW484" s="25"/>
      <c r="FTX484" s="25"/>
      <c r="FTY484" s="25"/>
      <c r="FTZ484" s="25"/>
      <c r="FUA484" s="25"/>
      <c r="FUB484" s="25"/>
      <c r="FUC484" s="25"/>
      <c r="FUD484" s="25"/>
      <c r="FUE484" s="25"/>
      <c r="FUF484" s="25"/>
      <c r="FUG484" s="25"/>
      <c r="FUH484" s="25"/>
      <c r="FUI484" s="25"/>
      <c r="FUJ484" s="25"/>
      <c r="FUK484" s="25"/>
      <c r="FUL484" s="25"/>
      <c r="FUM484" s="25"/>
      <c r="FUN484" s="25"/>
      <c r="FUO484" s="25"/>
      <c r="FUP484" s="25"/>
      <c r="FUQ484" s="25"/>
      <c r="FUR484" s="25"/>
      <c r="FUS484" s="25"/>
      <c r="FUT484" s="25"/>
      <c r="FUU484" s="25"/>
      <c r="FUV484" s="25"/>
      <c r="FUW484" s="25"/>
      <c r="FUX484" s="25"/>
      <c r="FUY484" s="25"/>
      <c r="FUZ484" s="25"/>
      <c r="FVA484" s="25"/>
      <c r="FVB484" s="25"/>
      <c r="FVC484" s="25"/>
      <c r="FVD484" s="25"/>
      <c r="FVE484" s="25"/>
      <c r="FVF484" s="25"/>
      <c r="FVG484" s="25"/>
      <c r="FVH484" s="25"/>
      <c r="FVI484" s="25"/>
      <c r="FVJ484" s="25"/>
      <c r="FVK484" s="25"/>
      <c r="FVL484" s="25"/>
      <c r="FVM484" s="25"/>
      <c r="FVN484" s="25"/>
      <c r="FVO484" s="25"/>
      <c r="FVP484" s="25"/>
      <c r="FVQ484" s="25"/>
      <c r="FVR484" s="25"/>
      <c r="FVS484" s="25"/>
      <c r="FVT484" s="25"/>
      <c r="FVU484" s="25"/>
      <c r="FVV484" s="25"/>
      <c r="FVW484" s="25"/>
      <c r="FVX484" s="25"/>
      <c r="FVY484" s="25"/>
      <c r="FVZ484" s="25"/>
      <c r="FWA484" s="25"/>
      <c r="FWB484" s="25"/>
      <c r="FWC484" s="25"/>
      <c r="FWD484" s="25"/>
      <c r="FWE484" s="25"/>
      <c r="FWF484" s="25"/>
      <c r="FWG484" s="25"/>
      <c r="FWH484" s="25"/>
      <c r="FWI484" s="25"/>
      <c r="FWJ484" s="25"/>
      <c r="FWK484" s="25"/>
      <c r="FWL484" s="25"/>
      <c r="FWM484" s="25"/>
      <c r="FWN484" s="25"/>
      <c r="FWO484" s="25"/>
      <c r="FWP484" s="25"/>
      <c r="FWQ484" s="25"/>
      <c r="FWR484" s="25"/>
      <c r="FWS484" s="25"/>
      <c r="FWT484" s="25"/>
      <c r="FWU484" s="25"/>
      <c r="FWV484" s="25"/>
      <c r="FWW484" s="25"/>
      <c r="FWX484" s="25"/>
      <c r="FWY484" s="25"/>
      <c r="FWZ484" s="25"/>
      <c r="FXA484" s="25"/>
      <c r="FXB484" s="25"/>
      <c r="FXC484" s="25"/>
      <c r="FXD484" s="25"/>
      <c r="FXE484" s="25"/>
      <c r="FXF484" s="25"/>
      <c r="FXG484" s="25"/>
      <c r="FXH484" s="25"/>
      <c r="FXI484" s="25"/>
      <c r="FXJ484" s="25"/>
      <c r="FXK484" s="25"/>
      <c r="FXL484" s="25"/>
      <c r="FXM484" s="25"/>
      <c r="FXN484" s="25"/>
      <c r="FXO484" s="25"/>
      <c r="FXP484" s="25"/>
      <c r="FXQ484" s="25"/>
      <c r="FXR484" s="25"/>
      <c r="FXS484" s="25"/>
      <c r="FXT484" s="25"/>
      <c r="FXU484" s="25"/>
      <c r="FXV484" s="25"/>
      <c r="FXW484" s="25"/>
      <c r="FXX484" s="25"/>
      <c r="FXY484" s="25"/>
      <c r="FXZ484" s="25"/>
      <c r="FYA484" s="25"/>
      <c r="FYB484" s="25"/>
      <c r="FYC484" s="25"/>
      <c r="FYD484" s="25"/>
      <c r="FYE484" s="25"/>
      <c r="FYF484" s="25"/>
      <c r="FYG484" s="25"/>
      <c r="FYH484" s="25"/>
      <c r="FYI484" s="25"/>
      <c r="FYJ484" s="25"/>
      <c r="FYK484" s="25"/>
      <c r="FYL484" s="25"/>
      <c r="FYM484" s="25"/>
      <c r="FYN484" s="25"/>
      <c r="FYO484" s="25"/>
      <c r="FYP484" s="25"/>
      <c r="FYQ484" s="25"/>
      <c r="FYR484" s="25"/>
      <c r="FYS484" s="25"/>
      <c r="FYT484" s="25"/>
      <c r="FYU484" s="25"/>
      <c r="FYV484" s="25"/>
      <c r="FYW484" s="25"/>
      <c r="FYX484" s="25"/>
      <c r="FYY484" s="25"/>
      <c r="FYZ484" s="25"/>
      <c r="FZA484" s="25"/>
      <c r="FZB484" s="25"/>
      <c r="FZC484" s="25"/>
      <c r="FZD484" s="25"/>
      <c r="FZE484" s="25"/>
      <c r="FZF484" s="25"/>
      <c r="FZG484" s="25"/>
      <c r="FZH484" s="25"/>
      <c r="FZI484" s="25"/>
      <c r="FZJ484" s="25"/>
      <c r="FZK484" s="25"/>
      <c r="FZL484" s="25"/>
      <c r="FZM484" s="25"/>
      <c r="FZN484" s="25"/>
      <c r="FZO484" s="25"/>
      <c r="FZP484" s="25"/>
      <c r="FZQ484" s="25"/>
      <c r="FZR484" s="25"/>
      <c r="FZS484" s="25"/>
      <c r="FZT484" s="25"/>
      <c r="FZU484" s="25"/>
      <c r="FZV484" s="25"/>
      <c r="FZW484" s="25"/>
      <c r="FZX484" s="25"/>
      <c r="FZY484" s="25"/>
      <c r="FZZ484" s="25"/>
      <c r="GAA484" s="25"/>
      <c r="GAB484" s="25"/>
      <c r="GAC484" s="25"/>
      <c r="GAD484" s="25"/>
      <c r="GAE484" s="25"/>
      <c r="GAF484" s="25"/>
      <c r="GAG484" s="25"/>
      <c r="GAH484" s="25"/>
      <c r="GAI484" s="25"/>
      <c r="GAJ484" s="25"/>
      <c r="GAK484" s="25"/>
      <c r="GAL484" s="25"/>
      <c r="GAM484" s="25"/>
      <c r="GAN484" s="25"/>
      <c r="GAO484" s="25"/>
      <c r="GAP484" s="25"/>
      <c r="GAQ484" s="25"/>
      <c r="GAR484" s="25"/>
      <c r="GAS484" s="25"/>
      <c r="GAT484" s="25"/>
      <c r="GAU484" s="25"/>
      <c r="GAV484" s="25"/>
      <c r="GAW484" s="25"/>
      <c r="GAX484" s="25"/>
      <c r="GAY484" s="25"/>
      <c r="GAZ484" s="25"/>
      <c r="GBA484" s="25"/>
      <c r="GBB484" s="25"/>
      <c r="GBC484" s="25"/>
      <c r="GBD484" s="25"/>
      <c r="GBE484" s="25"/>
      <c r="GBF484" s="25"/>
      <c r="GBG484" s="25"/>
      <c r="GBH484" s="25"/>
      <c r="GBI484" s="25"/>
      <c r="GBJ484" s="25"/>
      <c r="GBK484" s="25"/>
      <c r="GBL484" s="25"/>
      <c r="GBM484" s="25"/>
      <c r="GBN484" s="25"/>
      <c r="GBO484" s="25"/>
      <c r="GBP484" s="25"/>
      <c r="GBQ484" s="25"/>
      <c r="GBR484" s="25"/>
      <c r="GBS484" s="25"/>
      <c r="GBT484" s="25"/>
      <c r="GBU484" s="25"/>
      <c r="GBV484" s="25"/>
      <c r="GBW484" s="25"/>
      <c r="GBX484" s="25"/>
      <c r="GBY484" s="25"/>
      <c r="GBZ484" s="25"/>
      <c r="GCA484" s="25"/>
      <c r="GCB484" s="25"/>
      <c r="GCC484" s="25"/>
      <c r="GCD484" s="25"/>
      <c r="GCE484" s="25"/>
      <c r="GCF484" s="25"/>
      <c r="GCG484" s="25"/>
      <c r="GCH484" s="25"/>
      <c r="GCI484" s="25"/>
      <c r="GCJ484" s="25"/>
      <c r="GCK484" s="25"/>
      <c r="GCL484" s="25"/>
      <c r="GCM484" s="25"/>
      <c r="GCN484" s="25"/>
      <c r="GCO484" s="25"/>
      <c r="GCP484" s="25"/>
      <c r="GCQ484" s="25"/>
      <c r="GCR484" s="25"/>
      <c r="GCS484" s="25"/>
      <c r="GCT484" s="25"/>
      <c r="GCU484" s="25"/>
      <c r="GCV484" s="25"/>
      <c r="GCW484" s="25"/>
      <c r="GCX484" s="25"/>
      <c r="GCY484" s="25"/>
      <c r="GCZ484" s="25"/>
      <c r="GDA484" s="25"/>
      <c r="GDB484" s="25"/>
      <c r="GDC484" s="25"/>
      <c r="GDD484" s="25"/>
      <c r="GDE484" s="25"/>
      <c r="GDF484" s="25"/>
      <c r="GDG484" s="25"/>
      <c r="GDH484" s="25"/>
      <c r="GDI484" s="25"/>
      <c r="GDJ484" s="25"/>
      <c r="GDK484" s="25"/>
      <c r="GDL484" s="25"/>
      <c r="GDM484" s="25"/>
      <c r="GDN484" s="25"/>
      <c r="GDO484" s="25"/>
      <c r="GDP484" s="25"/>
      <c r="GDQ484" s="25"/>
      <c r="GDR484" s="25"/>
      <c r="GDS484" s="25"/>
      <c r="GDT484" s="25"/>
      <c r="GDU484" s="25"/>
      <c r="GDV484" s="25"/>
      <c r="GDW484" s="25"/>
      <c r="GDX484" s="25"/>
      <c r="GDY484" s="25"/>
      <c r="GDZ484" s="25"/>
      <c r="GEA484" s="25"/>
      <c r="GEB484" s="25"/>
      <c r="GEC484" s="25"/>
      <c r="GED484" s="25"/>
      <c r="GEE484" s="25"/>
      <c r="GEF484" s="25"/>
      <c r="GEG484" s="25"/>
      <c r="GEH484" s="25"/>
      <c r="GEI484" s="25"/>
      <c r="GEJ484" s="25"/>
      <c r="GEK484" s="25"/>
      <c r="GEL484" s="25"/>
      <c r="GEM484" s="25"/>
      <c r="GEN484" s="25"/>
      <c r="GEO484" s="25"/>
      <c r="GEP484" s="25"/>
      <c r="GEQ484" s="25"/>
      <c r="GER484" s="25"/>
      <c r="GES484" s="25"/>
      <c r="GET484" s="25"/>
      <c r="GEU484" s="25"/>
      <c r="GEV484" s="25"/>
      <c r="GEW484" s="25"/>
      <c r="GEX484" s="25"/>
      <c r="GEY484" s="25"/>
      <c r="GEZ484" s="25"/>
      <c r="GFA484" s="25"/>
      <c r="GFB484" s="25"/>
      <c r="GFC484" s="25"/>
      <c r="GFD484" s="25"/>
      <c r="GFE484" s="25"/>
      <c r="GFF484" s="25"/>
      <c r="GFG484" s="25"/>
      <c r="GFH484" s="25"/>
      <c r="GFI484" s="25"/>
      <c r="GFJ484" s="25"/>
      <c r="GFK484" s="25"/>
      <c r="GFL484" s="25"/>
      <c r="GFM484" s="25"/>
      <c r="GFN484" s="25"/>
      <c r="GFO484" s="25"/>
      <c r="GFP484" s="25"/>
      <c r="GFQ484" s="25"/>
      <c r="GFR484" s="25"/>
      <c r="GFS484" s="25"/>
      <c r="GFT484" s="25"/>
      <c r="GFU484" s="25"/>
      <c r="GFV484" s="25"/>
      <c r="GFW484" s="25"/>
      <c r="GFX484" s="25"/>
      <c r="GFY484" s="25"/>
      <c r="GFZ484" s="25"/>
      <c r="GGA484" s="25"/>
      <c r="GGB484" s="25"/>
      <c r="GGC484" s="25"/>
      <c r="GGD484" s="25"/>
      <c r="GGE484" s="25"/>
      <c r="GGF484" s="25"/>
      <c r="GGG484" s="25"/>
      <c r="GGH484" s="25"/>
      <c r="GGI484" s="25"/>
      <c r="GGJ484" s="25"/>
      <c r="GGK484" s="25"/>
      <c r="GGL484" s="25"/>
      <c r="GGM484" s="25"/>
      <c r="GGN484" s="25"/>
      <c r="GGO484" s="25"/>
      <c r="GGP484" s="25"/>
      <c r="GGQ484" s="25"/>
      <c r="GGR484" s="25"/>
      <c r="GGS484" s="25"/>
      <c r="GGT484" s="25"/>
      <c r="GGU484" s="25"/>
      <c r="GGV484" s="25"/>
      <c r="GGW484" s="25"/>
      <c r="GGX484" s="25"/>
      <c r="GGY484" s="25"/>
      <c r="GGZ484" s="25"/>
      <c r="GHA484" s="25"/>
      <c r="GHB484" s="25"/>
      <c r="GHC484" s="25"/>
      <c r="GHD484" s="25"/>
      <c r="GHE484" s="25"/>
      <c r="GHF484" s="25"/>
      <c r="GHG484" s="25"/>
      <c r="GHH484" s="25"/>
      <c r="GHI484" s="25"/>
      <c r="GHJ484" s="25"/>
      <c r="GHK484" s="25"/>
      <c r="GHL484" s="25"/>
      <c r="GHM484" s="25"/>
      <c r="GHN484" s="25"/>
      <c r="GHO484" s="25"/>
      <c r="GHP484" s="25"/>
      <c r="GHQ484" s="25"/>
      <c r="GHR484" s="25"/>
      <c r="GHS484" s="25"/>
      <c r="GHT484" s="25"/>
      <c r="GHU484" s="25"/>
      <c r="GHV484" s="25"/>
      <c r="GHW484" s="25"/>
      <c r="GHX484" s="25"/>
      <c r="GHY484" s="25"/>
      <c r="GHZ484" s="25"/>
      <c r="GIA484" s="25"/>
      <c r="GIB484" s="25"/>
      <c r="GIC484" s="25"/>
      <c r="GID484" s="25"/>
      <c r="GIE484" s="25"/>
      <c r="GIF484" s="25"/>
      <c r="GIG484" s="25"/>
      <c r="GIH484" s="25"/>
      <c r="GII484" s="25"/>
      <c r="GIJ484" s="25"/>
      <c r="GIK484" s="25"/>
      <c r="GIL484" s="25"/>
      <c r="GIM484" s="25"/>
      <c r="GIN484" s="25"/>
      <c r="GIO484" s="25"/>
      <c r="GIP484" s="25"/>
      <c r="GIQ484" s="25"/>
      <c r="GIR484" s="25"/>
      <c r="GIS484" s="25"/>
      <c r="GIT484" s="25"/>
      <c r="GIU484" s="25"/>
      <c r="GIV484" s="25"/>
      <c r="GIW484" s="25"/>
      <c r="GIX484" s="25"/>
      <c r="GIY484" s="25"/>
      <c r="GIZ484" s="25"/>
      <c r="GJA484" s="25"/>
      <c r="GJB484" s="25"/>
      <c r="GJC484" s="25"/>
      <c r="GJD484" s="25"/>
      <c r="GJE484" s="25"/>
      <c r="GJF484" s="25"/>
      <c r="GJG484" s="25"/>
      <c r="GJH484" s="25"/>
      <c r="GJI484" s="25"/>
      <c r="GJJ484" s="25"/>
      <c r="GJK484" s="25"/>
      <c r="GJL484" s="25"/>
      <c r="GJM484" s="25"/>
      <c r="GJN484" s="25"/>
      <c r="GJO484" s="25"/>
      <c r="GJP484" s="25"/>
      <c r="GJQ484" s="25"/>
      <c r="GJR484" s="25"/>
      <c r="GJS484" s="25"/>
      <c r="GJT484" s="25"/>
      <c r="GJU484" s="25"/>
      <c r="GJV484" s="25"/>
      <c r="GJW484" s="25"/>
      <c r="GJX484" s="25"/>
      <c r="GJY484" s="25"/>
      <c r="GJZ484" s="25"/>
      <c r="GKA484" s="25"/>
      <c r="GKB484" s="25"/>
      <c r="GKC484" s="25"/>
      <c r="GKD484" s="25"/>
      <c r="GKE484" s="25"/>
      <c r="GKF484" s="25"/>
      <c r="GKG484" s="25"/>
      <c r="GKH484" s="25"/>
      <c r="GKI484" s="25"/>
      <c r="GKJ484" s="25"/>
      <c r="GKK484" s="25"/>
      <c r="GKL484" s="25"/>
      <c r="GKM484" s="25"/>
      <c r="GKN484" s="25"/>
      <c r="GKO484" s="25"/>
      <c r="GKP484" s="25"/>
      <c r="GKQ484" s="25"/>
      <c r="GKR484" s="25"/>
      <c r="GKS484" s="25"/>
      <c r="GKT484" s="25"/>
      <c r="GKU484" s="25"/>
      <c r="GKV484" s="25"/>
      <c r="GKW484" s="25"/>
      <c r="GKX484" s="25"/>
      <c r="GKY484" s="25"/>
      <c r="GKZ484" s="25"/>
      <c r="GLA484" s="25"/>
      <c r="GLB484" s="25"/>
      <c r="GLC484" s="25"/>
      <c r="GLD484" s="25"/>
      <c r="GLE484" s="25"/>
      <c r="GLF484" s="25"/>
      <c r="GLG484" s="25"/>
      <c r="GLH484" s="25"/>
      <c r="GLI484" s="25"/>
      <c r="GLJ484" s="25"/>
      <c r="GLK484" s="25"/>
      <c r="GLL484" s="25"/>
      <c r="GLM484" s="25"/>
      <c r="GLN484" s="25"/>
      <c r="GLO484" s="25"/>
      <c r="GLP484" s="25"/>
      <c r="GLQ484" s="25"/>
      <c r="GLR484" s="25"/>
      <c r="GLS484" s="25"/>
      <c r="GLT484" s="25"/>
      <c r="GLU484" s="25"/>
      <c r="GLV484" s="25"/>
      <c r="GLW484" s="25"/>
      <c r="GLX484" s="25"/>
      <c r="GLY484" s="25"/>
      <c r="GLZ484" s="25"/>
      <c r="GMA484" s="25"/>
      <c r="GMB484" s="25"/>
      <c r="GMC484" s="25"/>
      <c r="GMD484" s="25"/>
      <c r="GME484" s="25"/>
      <c r="GMF484" s="25"/>
      <c r="GMG484" s="25"/>
      <c r="GMH484" s="25"/>
      <c r="GMI484" s="25"/>
      <c r="GMJ484" s="25"/>
      <c r="GMK484" s="25"/>
      <c r="GML484" s="25"/>
      <c r="GMM484" s="25"/>
      <c r="GMN484" s="25"/>
      <c r="GMO484" s="25"/>
      <c r="GMP484" s="25"/>
      <c r="GMQ484" s="25"/>
      <c r="GMR484" s="25"/>
      <c r="GMS484" s="25"/>
      <c r="GMT484" s="25"/>
      <c r="GMU484" s="25"/>
      <c r="GMV484" s="25"/>
      <c r="GMW484" s="25"/>
      <c r="GMX484" s="25"/>
      <c r="GMY484" s="25"/>
      <c r="GMZ484" s="25"/>
      <c r="GNA484" s="25"/>
      <c r="GNB484" s="25"/>
      <c r="GNC484" s="25"/>
      <c r="GND484" s="25"/>
      <c r="GNE484" s="25"/>
      <c r="GNF484" s="25"/>
      <c r="GNG484" s="25"/>
      <c r="GNH484" s="25"/>
      <c r="GNI484" s="25"/>
      <c r="GNJ484" s="25"/>
      <c r="GNK484" s="25"/>
      <c r="GNL484" s="25"/>
      <c r="GNM484" s="25"/>
      <c r="GNN484" s="25"/>
      <c r="GNO484" s="25"/>
      <c r="GNP484" s="25"/>
      <c r="GNQ484" s="25"/>
      <c r="GNR484" s="25"/>
      <c r="GNS484" s="25"/>
      <c r="GNT484" s="25"/>
      <c r="GNU484" s="25"/>
      <c r="GNV484" s="25"/>
      <c r="GNW484" s="25"/>
      <c r="GNX484" s="25"/>
      <c r="GNY484" s="25"/>
      <c r="GNZ484" s="25"/>
      <c r="GOA484" s="25"/>
      <c r="GOB484" s="25"/>
      <c r="GOC484" s="25"/>
      <c r="GOD484" s="25"/>
      <c r="GOE484" s="25"/>
      <c r="GOF484" s="25"/>
      <c r="GOG484" s="25"/>
      <c r="GOH484" s="25"/>
      <c r="GOI484" s="25"/>
      <c r="GOJ484" s="25"/>
      <c r="GOK484" s="25"/>
      <c r="GOL484" s="25"/>
      <c r="GOM484" s="25"/>
      <c r="GON484" s="25"/>
      <c r="GOO484" s="25"/>
      <c r="GOP484" s="25"/>
      <c r="GOQ484" s="25"/>
      <c r="GOR484" s="25"/>
      <c r="GOS484" s="25"/>
      <c r="GOT484" s="25"/>
      <c r="GOU484" s="25"/>
      <c r="GOV484" s="25"/>
      <c r="GOW484" s="25"/>
      <c r="GOX484" s="25"/>
      <c r="GOY484" s="25"/>
      <c r="GOZ484" s="25"/>
      <c r="GPA484" s="25"/>
      <c r="GPB484" s="25"/>
      <c r="GPC484" s="25"/>
      <c r="GPD484" s="25"/>
      <c r="GPE484" s="25"/>
      <c r="GPF484" s="25"/>
      <c r="GPG484" s="25"/>
      <c r="GPH484" s="25"/>
      <c r="GPI484" s="25"/>
      <c r="GPJ484" s="25"/>
      <c r="GPK484" s="25"/>
      <c r="GPL484" s="25"/>
      <c r="GPM484" s="25"/>
      <c r="GPN484" s="25"/>
      <c r="GPO484" s="25"/>
      <c r="GPP484" s="25"/>
      <c r="GPQ484" s="25"/>
      <c r="GPR484" s="25"/>
      <c r="GPS484" s="25"/>
      <c r="GPT484" s="25"/>
      <c r="GPU484" s="25"/>
      <c r="GPV484" s="25"/>
      <c r="GPW484" s="25"/>
      <c r="GPX484" s="25"/>
      <c r="GPY484" s="25"/>
      <c r="GPZ484" s="25"/>
      <c r="GQA484" s="25"/>
      <c r="GQB484" s="25"/>
      <c r="GQC484" s="25"/>
      <c r="GQD484" s="25"/>
      <c r="GQE484" s="25"/>
      <c r="GQF484" s="25"/>
      <c r="GQG484" s="25"/>
      <c r="GQH484" s="25"/>
      <c r="GQI484" s="25"/>
      <c r="GQJ484" s="25"/>
      <c r="GQK484" s="25"/>
      <c r="GQL484" s="25"/>
      <c r="GQM484" s="25"/>
      <c r="GQN484" s="25"/>
      <c r="GQO484" s="25"/>
      <c r="GQP484" s="25"/>
      <c r="GQQ484" s="25"/>
      <c r="GQR484" s="25"/>
      <c r="GQS484" s="25"/>
      <c r="GQT484" s="25"/>
      <c r="GQU484" s="25"/>
      <c r="GQV484" s="25"/>
      <c r="GQW484" s="25"/>
      <c r="GQX484" s="25"/>
      <c r="GQY484" s="25"/>
      <c r="GQZ484" s="25"/>
      <c r="GRA484" s="25"/>
      <c r="GRB484" s="25"/>
      <c r="GRC484" s="25"/>
      <c r="GRD484" s="25"/>
      <c r="GRE484" s="25"/>
      <c r="GRF484" s="25"/>
      <c r="GRG484" s="25"/>
      <c r="GRH484" s="25"/>
      <c r="GRI484" s="25"/>
      <c r="GRJ484" s="25"/>
      <c r="GRK484" s="25"/>
      <c r="GRL484" s="25"/>
      <c r="GRM484" s="25"/>
      <c r="GRN484" s="25"/>
      <c r="GRO484" s="25"/>
      <c r="GRP484" s="25"/>
      <c r="GRQ484" s="25"/>
      <c r="GRR484" s="25"/>
      <c r="GRS484" s="25"/>
      <c r="GRT484" s="25"/>
      <c r="GRU484" s="25"/>
      <c r="GRV484" s="25"/>
      <c r="GRW484" s="25"/>
      <c r="GRX484" s="25"/>
      <c r="GRY484" s="25"/>
      <c r="GRZ484" s="25"/>
      <c r="GSA484" s="25"/>
      <c r="GSB484" s="25"/>
      <c r="GSC484" s="25"/>
      <c r="GSD484" s="25"/>
      <c r="GSE484" s="25"/>
      <c r="GSF484" s="25"/>
      <c r="GSG484" s="25"/>
      <c r="GSH484" s="25"/>
      <c r="GSI484" s="25"/>
      <c r="GSJ484" s="25"/>
      <c r="GSK484" s="25"/>
      <c r="GSL484" s="25"/>
      <c r="GSM484" s="25"/>
      <c r="GSN484" s="25"/>
      <c r="GSO484" s="25"/>
      <c r="GSP484" s="25"/>
      <c r="GSQ484" s="25"/>
      <c r="GSR484" s="25"/>
      <c r="GSS484" s="25"/>
      <c r="GST484" s="25"/>
      <c r="GSU484" s="25"/>
      <c r="GSV484" s="25"/>
      <c r="GSW484" s="25"/>
      <c r="GSX484" s="25"/>
      <c r="GSY484" s="25"/>
      <c r="GSZ484" s="25"/>
      <c r="GTA484" s="25"/>
      <c r="GTB484" s="25"/>
      <c r="GTC484" s="25"/>
      <c r="GTD484" s="25"/>
      <c r="GTE484" s="25"/>
      <c r="GTF484" s="25"/>
      <c r="GTG484" s="25"/>
      <c r="GTH484" s="25"/>
      <c r="GTI484" s="25"/>
      <c r="GTJ484" s="25"/>
      <c r="GTK484" s="25"/>
      <c r="GTL484" s="25"/>
      <c r="GTM484" s="25"/>
      <c r="GTN484" s="25"/>
      <c r="GTO484" s="25"/>
      <c r="GTP484" s="25"/>
      <c r="GTQ484" s="25"/>
      <c r="GTR484" s="25"/>
      <c r="GTS484" s="25"/>
      <c r="GTT484" s="25"/>
      <c r="GTU484" s="25"/>
      <c r="GTV484" s="25"/>
      <c r="GTW484" s="25"/>
      <c r="GTX484" s="25"/>
      <c r="GTY484" s="25"/>
      <c r="GTZ484" s="25"/>
      <c r="GUA484" s="25"/>
      <c r="GUB484" s="25"/>
      <c r="GUC484" s="25"/>
      <c r="GUD484" s="25"/>
      <c r="GUE484" s="25"/>
      <c r="GUF484" s="25"/>
      <c r="GUG484" s="25"/>
      <c r="GUH484" s="25"/>
      <c r="GUI484" s="25"/>
      <c r="GUJ484" s="25"/>
      <c r="GUK484" s="25"/>
      <c r="GUL484" s="25"/>
      <c r="GUM484" s="25"/>
      <c r="GUN484" s="25"/>
      <c r="GUO484" s="25"/>
      <c r="GUP484" s="25"/>
      <c r="GUQ484" s="25"/>
      <c r="GUR484" s="25"/>
      <c r="GUS484" s="25"/>
      <c r="GUT484" s="25"/>
      <c r="GUU484" s="25"/>
      <c r="GUV484" s="25"/>
      <c r="GUW484" s="25"/>
      <c r="GUX484" s="25"/>
      <c r="GUY484" s="25"/>
      <c r="GUZ484" s="25"/>
      <c r="GVA484" s="25"/>
      <c r="GVB484" s="25"/>
      <c r="GVC484" s="25"/>
      <c r="GVD484" s="25"/>
      <c r="GVE484" s="25"/>
      <c r="GVF484" s="25"/>
      <c r="GVG484" s="25"/>
      <c r="GVH484" s="25"/>
      <c r="GVI484" s="25"/>
      <c r="GVJ484" s="25"/>
      <c r="GVK484" s="25"/>
      <c r="GVL484" s="25"/>
      <c r="GVM484" s="25"/>
      <c r="GVN484" s="25"/>
      <c r="GVO484" s="25"/>
      <c r="GVP484" s="25"/>
      <c r="GVQ484" s="25"/>
      <c r="GVR484" s="25"/>
      <c r="GVS484" s="25"/>
      <c r="GVT484" s="25"/>
      <c r="GVU484" s="25"/>
      <c r="GVV484" s="25"/>
      <c r="GVW484" s="25"/>
      <c r="GVX484" s="25"/>
      <c r="GVY484" s="25"/>
      <c r="GVZ484" s="25"/>
      <c r="GWA484" s="25"/>
      <c r="GWB484" s="25"/>
      <c r="GWC484" s="25"/>
      <c r="GWD484" s="25"/>
      <c r="GWE484" s="25"/>
      <c r="GWF484" s="25"/>
      <c r="GWG484" s="25"/>
      <c r="GWH484" s="25"/>
      <c r="GWI484" s="25"/>
      <c r="GWJ484" s="25"/>
      <c r="GWK484" s="25"/>
      <c r="GWL484" s="25"/>
      <c r="GWM484" s="25"/>
      <c r="GWN484" s="25"/>
      <c r="GWO484" s="25"/>
      <c r="GWP484" s="25"/>
      <c r="GWQ484" s="25"/>
      <c r="GWR484" s="25"/>
      <c r="GWS484" s="25"/>
      <c r="GWT484" s="25"/>
      <c r="GWU484" s="25"/>
      <c r="GWV484" s="25"/>
      <c r="GWW484" s="25"/>
      <c r="GWX484" s="25"/>
      <c r="GWY484" s="25"/>
      <c r="GWZ484" s="25"/>
      <c r="GXA484" s="25"/>
      <c r="GXB484" s="25"/>
      <c r="GXC484" s="25"/>
      <c r="GXD484" s="25"/>
      <c r="GXE484" s="25"/>
      <c r="GXF484" s="25"/>
      <c r="GXG484" s="25"/>
      <c r="GXH484" s="25"/>
      <c r="GXI484" s="25"/>
      <c r="GXJ484" s="25"/>
      <c r="GXK484" s="25"/>
      <c r="GXL484" s="25"/>
      <c r="GXM484" s="25"/>
      <c r="GXN484" s="25"/>
      <c r="GXO484" s="25"/>
      <c r="GXP484" s="25"/>
      <c r="GXQ484" s="25"/>
      <c r="GXR484" s="25"/>
      <c r="GXS484" s="25"/>
      <c r="GXT484" s="25"/>
      <c r="GXU484" s="25"/>
      <c r="GXV484" s="25"/>
      <c r="GXW484" s="25"/>
      <c r="GXX484" s="25"/>
      <c r="GXY484" s="25"/>
      <c r="GXZ484" s="25"/>
      <c r="GYA484" s="25"/>
      <c r="GYB484" s="25"/>
      <c r="GYC484" s="25"/>
      <c r="GYD484" s="25"/>
      <c r="GYE484" s="25"/>
      <c r="GYF484" s="25"/>
      <c r="GYG484" s="25"/>
      <c r="GYH484" s="25"/>
      <c r="GYI484" s="25"/>
      <c r="GYJ484" s="25"/>
      <c r="GYK484" s="25"/>
      <c r="GYL484" s="25"/>
      <c r="GYM484" s="25"/>
      <c r="GYN484" s="25"/>
      <c r="GYO484" s="25"/>
      <c r="GYP484" s="25"/>
      <c r="GYQ484" s="25"/>
      <c r="GYR484" s="25"/>
      <c r="GYS484" s="25"/>
      <c r="GYT484" s="25"/>
      <c r="GYU484" s="25"/>
      <c r="GYV484" s="25"/>
      <c r="GYW484" s="25"/>
      <c r="GYX484" s="25"/>
      <c r="GYY484" s="25"/>
      <c r="GYZ484" s="25"/>
      <c r="GZA484" s="25"/>
      <c r="GZB484" s="25"/>
      <c r="GZC484" s="25"/>
      <c r="GZD484" s="25"/>
      <c r="GZE484" s="25"/>
      <c r="GZF484" s="25"/>
      <c r="GZG484" s="25"/>
      <c r="GZH484" s="25"/>
      <c r="GZI484" s="25"/>
      <c r="GZJ484" s="25"/>
      <c r="GZK484" s="25"/>
      <c r="GZL484" s="25"/>
      <c r="GZM484" s="25"/>
      <c r="GZN484" s="25"/>
      <c r="GZO484" s="25"/>
      <c r="GZP484" s="25"/>
      <c r="GZQ484" s="25"/>
      <c r="GZR484" s="25"/>
      <c r="GZS484" s="25"/>
      <c r="GZT484" s="25"/>
      <c r="GZU484" s="25"/>
      <c r="GZV484" s="25"/>
      <c r="GZW484" s="25"/>
      <c r="GZX484" s="25"/>
      <c r="GZY484" s="25"/>
      <c r="GZZ484" s="25"/>
      <c r="HAA484" s="25"/>
      <c r="HAB484" s="25"/>
      <c r="HAC484" s="25"/>
      <c r="HAD484" s="25"/>
      <c r="HAE484" s="25"/>
      <c r="HAF484" s="25"/>
      <c r="HAG484" s="25"/>
      <c r="HAH484" s="25"/>
      <c r="HAI484" s="25"/>
      <c r="HAJ484" s="25"/>
      <c r="HAK484" s="25"/>
      <c r="HAL484" s="25"/>
      <c r="HAM484" s="25"/>
      <c r="HAN484" s="25"/>
      <c r="HAO484" s="25"/>
      <c r="HAP484" s="25"/>
      <c r="HAQ484" s="25"/>
      <c r="HAR484" s="25"/>
      <c r="HAS484" s="25"/>
      <c r="HAT484" s="25"/>
      <c r="HAU484" s="25"/>
      <c r="HAV484" s="25"/>
      <c r="HAW484" s="25"/>
      <c r="HAX484" s="25"/>
      <c r="HAY484" s="25"/>
      <c r="HAZ484" s="25"/>
      <c r="HBA484" s="25"/>
      <c r="HBB484" s="25"/>
      <c r="HBC484" s="25"/>
      <c r="HBD484" s="25"/>
      <c r="HBE484" s="25"/>
      <c r="HBF484" s="25"/>
      <c r="HBG484" s="25"/>
      <c r="HBH484" s="25"/>
      <c r="HBI484" s="25"/>
      <c r="HBJ484" s="25"/>
      <c r="HBK484" s="25"/>
      <c r="HBL484" s="25"/>
      <c r="HBM484" s="25"/>
      <c r="HBN484" s="25"/>
      <c r="HBO484" s="25"/>
      <c r="HBP484" s="25"/>
      <c r="HBQ484" s="25"/>
      <c r="HBR484" s="25"/>
      <c r="HBS484" s="25"/>
      <c r="HBT484" s="25"/>
      <c r="HBU484" s="25"/>
      <c r="HBV484" s="25"/>
      <c r="HBW484" s="25"/>
      <c r="HBX484" s="25"/>
      <c r="HBY484" s="25"/>
      <c r="HBZ484" s="25"/>
      <c r="HCA484" s="25"/>
      <c r="HCB484" s="25"/>
      <c r="HCC484" s="25"/>
      <c r="HCD484" s="25"/>
      <c r="HCE484" s="25"/>
      <c r="HCF484" s="25"/>
      <c r="HCG484" s="25"/>
      <c r="HCH484" s="25"/>
      <c r="HCI484" s="25"/>
      <c r="HCJ484" s="25"/>
      <c r="HCK484" s="25"/>
      <c r="HCL484" s="25"/>
      <c r="HCM484" s="25"/>
      <c r="HCN484" s="25"/>
      <c r="HCO484" s="25"/>
      <c r="HCP484" s="25"/>
      <c r="HCQ484" s="25"/>
      <c r="HCR484" s="25"/>
      <c r="HCS484" s="25"/>
      <c r="HCT484" s="25"/>
      <c r="HCU484" s="25"/>
      <c r="HCV484" s="25"/>
      <c r="HCW484" s="25"/>
      <c r="HCX484" s="25"/>
      <c r="HCY484" s="25"/>
      <c r="HCZ484" s="25"/>
      <c r="HDA484" s="25"/>
      <c r="HDB484" s="25"/>
      <c r="HDC484" s="25"/>
      <c r="HDD484" s="25"/>
      <c r="HDE484" s="25"/>
      <c r="HDF484" s="25"/>
      <c r="HDG484" s="25"/>
      <c r="HDH484" s="25"/>
      <c r="HDI484" s="25"/>
      <c r="HDJ484" s="25"/>
      <c r="HDK484" s="25"/>
      <c r="HDL484" s="25"/>
      <c r="HDM484" s="25"/>
      <c r="HDN484" s="25"/>
      <c r="HDO484" s="25"/>
      <c r="HDP484" s="25"/>
      <c r="HDQ484" s="25"/>
      <c r="HDR484" s="25"/>
      <c r="HDS484" s="25"/>
      <c r="HDT484" s="25"/>
      <c r="HDU484" s="25"/>
      <c r="HDV484" s="25"/>
      <c r="HDW484" s="25"/>
      <c r="HDX484" s="25"/>
      <c r="HDY484" s="25"/>
      <c r="HDZ484" s="25"/>
      <c r="HEA484" s="25"/>
      <c r="HEB484" s="25"/>
      <c r="HEC484" s="25"/>
      <c r="HED484" s="25"/>
      <c r="HEE484" s="25"/>
      <c r="HEF484" s="25"/>
      <c r="HEG484" s="25"/>
      <c r="HEH484" s="25"/>
      <c r="HEI484" s="25"/>
      <c r="HEJ484" s="25"/>
      <c r="HEK484" s="25"/>
      <c r="HEL484" s="25"/>
      <c r="HEM484" s="25"/>
      <c r="HEN484" s="25"/>
      <c r="HEO484" s="25"/>
      <c r="HEP484" s="25"/>
      <c r="HEQ484" s="25"/>
      <c r="HER484" s="25"/>
      <c r="HES484" s="25"/>
      <c r="HET484" s="25"/>
      <c r="HEU484" s="25"/>
      <c r="HEV484" s="25"/>
      <c r="HEW484" s="25"/>
      <c r="HEX484" s="25"/>
      <c r="HEY484" s="25"/>
      <c r="HEZ484" s="25"/>
      <c r="HFA484" s="25"/>
      <c r="HFB484" s="25"/>
      <c r="HFC484" s="25"/>
      <c r="HFD484" s="25"/>
      <c r="HFE484" s="25"/>
      <c r="HFF484" s="25"/>
      <c r="HFG484" s="25"/>
      <c r="HFH484" s="25"/>
      <c r="HFI484" s="25"/>
      <c r="HFJ484" s="25"/>
      <c r="HFK484" s="25"/>
      <c r="HFL484" s="25"/>
      <c r="HFM484" s="25"/>
      <c r="HFN484" s="25"/>
      <c r="HFO484" s="25"/>
      <c r="HFP484" s="25"/>
      <c r="HFQ484" s="25"/>
      <c r="HFR484" s="25"/>
      <c r="HFS484" s="25"/>
      <c r="HFT484" s="25"/>
      <c r="HFU484" s="25"/>
      <c r="HFV484" s="25"/>
      <c r="HFW484" s="25"/>
      <c r="HFX484" s="25"/>
      <c r="HFY484" s="25"/>
      <c r="HFZ484" s="25"/>
      <c r="HGA484" s="25"/>
      <c r="HGB484" s="25"/>
      <c r="HGC484" s="25"/>
      <c r="HGD484" s="25"/>
      <c r="HGE484" s="25"/>
      <c r="HGF484" s="25"/>
      <c r="HGG484" s="25"/>
      <c r="HGH484" s="25"/>
      <c r="HGI484" s="25"/>
      <c r="HGJ484" s="25"/>
      <c r="HGK484" s="25"/>
      <c r="HGL484" s="25"/>
      <c r="HGM484" s="25"/>
      <c r="HGN484" s="25"/>
      <c r="HGO484" s="25"/>
      <c r="HGP484" s="25"/>
      <c r="HGQ484" s="25"/>
      <c r="HGR484" s="25"/>
      <c r="HGS484" s="25"/>
      <c r="HGT484" s="25"/>
      <c r="HGU484" s="25"/>
      <c r="HGV484" s="25"/>
      <c r="HGW484" s="25"/>
      <c r="HGX484" s="25"/>
      <c r="HGY484" s="25"/>
      <c r="HGZ484" s="25"/>
      <c r="HHA484" s="25"/>
      <c r="HHB484" s="25"/>
      <c r="HHC484" s="25"/>
      <c r="HHD484" s="25"/>
      <c r="HHE484" s="25"/>
      <c r="HHF484" s="25"/>
      <c r="HHG484" s="25"/>
      <c r="HHH484" s="25"/>
      <c r="HHI484" s="25"/>
      <c r="HHJ484" s="25"/>
      <c r="HHK484" s="25"/>
      <c r="HHL484" s="25"/>
      <c r="HHM484" s="25"/>
      <c r="HHN484" s="25"/>
      <c r="HHO484" s="25"/>
      <c r="HHP484" s="25"/>
      <c r="HHQ484" s="25"/>
      <c r="HHR484" s="25"/>
      <c r="HHS484" s="25"/>
      <c r="HHT484" s="25"/>
      <c r="HHU484" s="25"/>
      <c r="HHV484" s="25"/>
      <c r="HHW484" s="25"/>
      <c r="HHX484" s="25"/>
      <c r="HHY484" s="25"/>
      <c r="HHZ484" s="25"/>
      <c r="HIA484" s="25"/>
      <c r="HIB484" s="25"/>
      <c r="HIC484" s="25"/>
      <c r="HID484" s="25"/>
      <c r="HIE484" s="25"/>
      <c r="HIF484" s="25"/>
      <c r="HIG484" s="25"/>
      <c r="HIH484" s="25"/>
      <c r="HII484" s="25"/>
      <c r="HIJ484" s="25"/>
      <c r="HIK484" s="25"/>
      <c r="HIL484" s="25"/>
      <c r="HIM484" s="25"/>
      <c r="HIN484" s="25"/>
      <c r="HIO484" s="25"/>
      <c r="HIP484" s="25"/>
      <c r="HIQ484" s="25"/>
      <c r="HIR484" s="25"/>
      <c r="HIS484" s="25"/>
      <c r="HIT484" s="25"/>
      <c r="HIU484" s="25"/>
      <c r="HIV484" s="25"/>
      <c r="HIW484" s="25"/>
      <c r="HIX484" s="25"/>
      <c r="HIY484" s="25"/>
      <c r="HIZ484" s="25"/>
      <c r="HJA484" s="25"/>
      <c r="HJB484" s="25"/>
      <c r="HJC484" s="25"/>
      <c r="HJD484" s="25"/>
      <c r="HJE484" s="25"/>
      <c r="HJF484" s="25"/>
      <c r="HJG484" s="25"/>
      <c r="HJH484" s="25"/>
      <c r="HJI484" s="25"/>
      <c r="HJJ484" s="25"/>
      <c r="HJK484" s="25"/>
      <c r="HJL484" s="25"/>
      <c r="HJM484" s="25"/>
      <c r="HJN484" s="25"/>
      <c r="HJO484" s="25"/>
      <c r="HJP484" s="25"/>
      <c r="HJQ484" s="25"/>
      <c r="HJR484" s="25"/>
      <c r="HJS484" s="25"/>
      <c r="HJT484" s="25"/>
      <c r="HJU484" s="25"/>
      <c r="HJV484" s="25"/>
      <c r="HJW484" s="25"/>
      <c r="HJX484" s="25"/>
      <c r="HJY484" s="25"/>
      <c r="HJZ484" s="25"/>
      <c r="HKA484" s="25"/>
      <c r="HKB484" s="25"/>
      <c r="HKC484" s="25"/>
      <c r="HKD484" s="25"/>
      <c r="HKE484" s="25"/>
      <c r="HKF484" s="25"/>
      <c r="HKG484" s="25"/>
      <c r="HKH484" s="25"/>
      <c r="HKI484" s="25"/>
      <c r="HKJ484" s="25"/>
      <c r="HKK484" s="25"/>
      <c r="HKL484" s="25"/>
      <c r="HKM484" s="25"/>
      <c r="HKN484" s="25"/>
      <c r="HKO484" s="25"/>
      <c r="HKP484" s="25"/>
      <c r="HKQ484" s="25"/>
      <c r="HKR484" s="25"/>
      <c r="HKS484" s="25"/>
      <c r="HKT484" s="25"/>
      <c r="HKU484" s="25"/>
      <c r="HKV484" s="25"/>
      <c r="HKW484" s="25"/>
      <c r="HKX484" s="25"/>
      <c r="HKY484" s="25"/>
      <c r="HKZ484" s="25"/>
      <c r="HLA484" s="25"/>
      <c r="HLB484" s="25"/>
      <c r="HLC484" s="25"/>
      <c r="HLD484" s="25"/>
      <c r="HLE484" s="25"/>
      <c r="HLF484" s="25"/>
      <c r="HLG484" s="25"/>
      <c r="HLH484" s="25"/>
      <c r="HLI484" s="25"/>
      <c r="HLJ484" s="25"/>
      <c r="HLK484" s="25"/>
      <c r="HLL484" s="25"/>
      <c r="HLM484" s="25"/>
      <c r="HLN484" s="25"/>
      <c r="HLO484" s="25"/>
      <c r="HLP484" s="25"/>
      <c r="HLQ484" s="25"/>
      <c r="HLR484" s="25"/>
      <c r="HLS484" s="25"/>
      <c r="HLT484" s="25"/>
      <c r="HLU484" s="25"/>
      <c r="HLV484" s="25"/>
      <c r="HLW484" s="25"/>
      <c r="HLX484" s="25"/>
      <c r="HLY484" s="25"/>
      <c r="HLZ484" s="25"/>
      <c r="HMA484" s="25"/>
      <c r="HMB484" s="25"/>
      <c r="HMC484" s="25"/>
      <c r="HMD484" s="25"/>
      <c r="HME484" s="25"/>
      <c r="HMF484" s="25"/>
      <c r="HMG484" s="25"/>
      <c r="HMH484" s="25"/>
      <c r="HMI484" s="25"/>
      <c r="HMJ484" s="25"/>
      <c r="HMK484" s="25"/>
      <c r="HML484" s="25"/>
      <c r="HMM484" s="25"/>
      <c r="HMN484" s="25"/>
      <c r="HMO484" s="25"/>
      <c r="HMP484" s="25"/>
      <c r="HMQ484" s="25"/>
      <c r="HMR484" s="25"/>
      <c r="HMS484" s="25"/>
      <c r="HMT484" s="25"/>
      <c r="HMU484" s="25"/>
      <c r="HMV484" s="25"/>
      <c r="HMW484" s="25"/>
      <c r="HMX484" s="25"/>
      <c r="HMY484" s="25"/>
      <c r="HMZ484" s="25"/>
      <c r="HNA484" s="25"/>
      <c r="HNB484" s="25"/>
      <c r="HNC484" s="25"/>
      <c r="HND484" s="25"/>
      <c r="HNE484" s="25"/>
      <c r="HNF484" s="25"/>
      <c r="HNG484" s="25"/>
      <c r="HNH484" s="25"/>
      <c r="HNI484" s="25"/>
      <c r="HNJ484" s="25"/>
      <c r="HNK484" s="25"/>
      <c r="HNL484" s="25"/>
      <c r="HNM484" s="25"/>
      <c r="HNN484" s="25"/>
      <c r="HNO484" s="25"/>
      <c r="HNP484" s="25"/>
      <c r="HNQ484" s="25"/>
      <c r="HNR484" s="25"/>
      <c r="HNS484" s="25"/>
      <c r="HNT484" s="25"/>
      <c r="HNU484" s="25"/>
      <c r="HNV484" s="25"/>
      <c r="HNW484" s="25"/>
      <c r="HNX484" s="25"/>
      <c r="HNY484" s="25"/>
      <c r="HNZ484" s="25"/>
      <c r="HOA484" s="25"/>
      <c r="HOB484" s="25"/>
      <c r="HOC484" s="25"/>
      <c r="HOD484" s="25"/>
      <c r="HOE484" s="25"/>
      <c r="HOF484" s="25"/>
      <c r="HOG484" s="25"/>
      <c r="HOH484" s="25"/>
      <c r="HOI484" s="25"/>
      <c r="HOJ484" s="25"/>
      <c r="HOK484" s="25"/>
      <c r="HOL484" s="25"/>
      <c r="HOM484" s="25"/>
      <c r="HON484" s="25"/>
      <c r="HOO484" s="25"/>
      <c r="HOP484" s="25"/>
      <c r="HOQ484" s="25"/>
      <c r="HOR484" s="25"/>
      <c r="HOS484" s="25"/>
      <c r="HOT484" s="25"/>
      <c r="HOU484" s="25"/>
      <c r="HOV484" s="25"/>
      <c r="HOW484" s="25"/>
      <c r="HOX484" s="25"/>
      <c r="HOY484" s="25"/>
      <c r="HOZ484" s="25"/>
      <c r="HPA484" s="25"/>
      <c r="HPB484" s="25"/>
      <c r="HPC484" s="25"/>
      <c r="HPD484" s="25"/>
      <c r="HPE484" s="25"/>
      <c r="HPF484" s="25"/>
      <c r="HPG484" s="25"/>
      <c r="HPH484" s="25"/>
      <c r="HPI484" s="25"/>
      <c r="HPJ484" s="25"/>
      <c r="HPK484" s="25"/>
      <c r="HPL484" s="25"/>
      <c r="HPM484" s="25"/>
      <c r="HPN484" s="25"/>
      <c r="HPO484" s="25"/>
      <c r="HPP484" s="25"/>
      <c r="HPQ484" s="25"/>
      <c r="HPR484" s="25"/>
      <c r="HPS484" s="25"/>
      <c r="HPT484" s="25"/>
      <c r="HPU484" s="25"/>
      <c r="HPV484" s="25"/>
      <c r="HPW484" s="25"/>
      <c r="HPX484" s="25"/>
      <c r="HPY484" s="25"/>
      <c r="HPZ484" s="25"/>
      <c r="HQA484" s="25"/>
      <c r="HQB484" s="25"/>
      <c r="HQC484" s="25"/>
      <c r="HQD484" s="25"/>
      <c r="HQE484" s="25"/>
      <c r="HQF484" s="25"/>
      <c r="HQG484" s="25"/>
      <c r="HQH484" s="25"/>
      <c r="HQI484" s="25"/>
      <c r="HQJ484" s="25"/>
      <c r="HQK484" s="25"/>
      <c r="HQL484" s="25"/>
      <c r="HQM484" s="25"/>
      <c r="HQN484" s="25"/>
      <c r="HQO484" s="25"/>
      <c r="HQP484" s="25"/>
      <c r="HQQ484" s="25"/>
      <c r="HQR484" s="25"/>
      <c r="HQS484" s="25"/>
      <c r="HQT484" s="25"/>
      <c r="HQU484" s="25"/>
      <c r="HQV484" s="25"/>
      <c r="HQW484" s="25"/>
      <c r="HQX484" s="25"/>
      <c r="HQY484" s="25"/>
      <c r="HQZ484" s="25"/>
      <c r="HRA484" s="25"/>
      <c r="HRB484" s="25"/>
      <c r="HRC484" s="25"/>
      <c r="HRD484" s="25"/>
      <c r="HRE484" s="25"/>
      <c r="HRF484" s="25"/>
      <c r="HRG484" s="25"/>
      <c r="HRH484" s="25"/>
      <c r="HRI484" s="25"/>
      <c r="HRJ484" s="25"/>
      <c r="HRK484" s="25"/>
      <c r="HRL484" s="25"/>
      <c r="HRM484" s="25"/>
      <c r="HRN484" s="25"/>
      <c r="HRO484" s="25"/>
      <c r="HRP484" s="25"/>
      <c r="HRQ484" s="25"/>
      <c r="HRR484" s="25"/>
      <c r="HRS484" s="25"/>
      <c r="HRT484" s="25"/>
      <c r="HRU484" s="25"/>
      <c r="HRV484" s="25"/>
      <c r="HRW484" s="25"/>
      <c r="HRX484" s="25"/>
      <c r="HRY484" s="25"/>
      <c r="HRZ484" s="25"/>
      <c r="HSA484" s="25"/>
      <c r="HSB484" s="25"/>
      <c r="HSC484" s="25"/>
      <c r="HSD484" s="25"/>
      <c r="HSE484" s="25"/>
      <c r="HSF484" s="25"/>
      <c r="HSG484" s="25"/>
      <c r="HSH484" s="25"/>
      <c r="HSI484" s="25"/>
      <c r="HSJ484" s="25"/>
      <c r="HSK484" s="25"/>
      <c r="HSL484" s="25"/>
      <c r="HSM484" s="25"/>
      <c r="HSN484" s="25"/>
      <c r="HSO484" s="25"/>
      <c r="HSP484" s="25"/>
      <c r="HSQ484" s="25"/>
      <c r="HSR484" s="25"/>
      <c r="HSS484" s="25"/>
      <c r="HST484" s="25"/>
      <c r="HSU484" s="25"/>
      <c r="HSV484" s="25"/>
      <c r="HSW484" s="25"/>
      <c r="HSX484" s="25"/>
      <c r="HSY484" s="25"/>
      <c r="HSZ484" s="25"/>
      <c r="HTA484" s="25"/>
      <c r="HTB484" s="25"/>
      <c r="HTC484" s="25"/>
      <c r="HTD484" s="25"/>
      <c r="HTE484" s="25"/>
      <c r="HTF484" s="25"/>
      <c r="HTG484" s="25"/>
      <c r="HTH484" s="25"/>
      <c r="HTI484" s="25"/>
      <c r="HTJ484" s="25"/>
      <c r="HTK484" s="25"/>
      <c r="HTL484" s="25"/>
      <c r="HTM484" s="25"/>
      <c r="HTN484" s="25"/>
      <c r="HTO484" s="25"/>
      <c r="HTP484" s="25"/>
      <c r="HTQ484" s="25"/>
      <c r="HTR484" s="25"/>
      <c r="HTS484" s="25"/>
      <c r="HTT484" s="25"/>
      <c r="HTU484" s="25"/>
      <c r="HTV484" s="25"/>
      <c r="HTW484" s="25"/>
      <c r="HTX484" s="25"/>
      <c r="HTY484" s="25"/>
      <c r="HTZ484" s="25"/>
      <c r="HUA484" s="25"/>
      <c r="HUB484" s="25"/>
      <c r="HUC484" s="25"/>
      <c r="HUD484" s="25"/>
      <c r="HUE484" s="25"/>
      <c r="HUF484" s="25"/>
      <c r="HUG484" s="25"/>
      <c r="HUH484" s="25"/>
      <c r="HUI484" s="25"/>
      <c r="HUJ484" s="25"/>
      <c r="HUK484" s="25"/>
      <c r="HUL484" s="25"/>
      <c r="HUM484" s="25"/>
      <c r="HUN484" s="25"/>
      <c r="HUO484" s="25"/>
      <c r="HUP484" s="25"/>
      <c r="HUQ484" s="25"/>
      <c r="HUR484" s="25"/>
      <c r="HUS484" s="25"/>
      <c r="HUT484" s="25"/>
      <c r="HUU484" s="25"/>
      <c r="HUV484" s="25"/>
      <c r="HUW484" s="25"/>
      <c r="HUX484" s="25"/>
      <c r="HUY484" s="25"/>
      <c r="HUZ484" s="25"/>
      <c r="HVA484" s="25"/>
      <c r="HVB484" s="25"/>
      <c r="HVC484" s="25"/>
      <c r="HVD484" s="25"/>
      <c r="HVE484" s="25"/>
      <c r="HVF484" s="25"/>
      <c r="HVG484" s="25"/>
      <c r="HVH484" s="25"/>
      <c r="HVI484" s="25"/>
      <c r="HVJ484" s="25"/>
      <c r="HVK484" s="25"/>
      <c r="HVL484" s="25"/>
      <c r="HVM484" s="25"/>
      <c r="HVN484" s="25"/>
      <c r="HVO484" s="25"/>
      <c r="HVP484" s="25"/>
      <c r="HVQ484" s="25"/>
      <c r="HVR484" s="25"/>
      <c r="HVS484" s="25"/>
      <c r="HVT484" s="25"/>
      <c r="HVU484" s="25"/>
      <c r="HVV484" s="25"/>
      <c r="HVW484" s="25"/>
      <c r="HVX484" s="25"/>
      <c r="HVY484" s="25"/>
      <c r="HVZ484" s="25"/>
      <c r="HWA484" s="25"/>
      <c r="HWB484" s="25"/>
      <c r="HWC484" s="25"/>
      <c r="HWD484" s="25"/>
      <c r="HWE484" s="25"/>
      <c r="HWF484" s="25"/>
      <c r="HWG484" s="25"/>
      <c r="HWH484" s="25"/>
      <c r="HWI484" s="25"/>
      <c r="HWJ484" s="25"/>
      <c r="HWK484" s="25"/>
      <c r="HWL484" s="25"/>
      <c r="HWM484" s="25"/>
      <c r="HWN484" s="25"/>
      <c r="HWO484" s="25"/>
      <c r="HWP484" s="25"/>
      <c r="HWQ484" s="25"/>
      <c r="HWR484" s="25"/>
      <c r="HWS484" s="25"/>
      <c r="HWT484" s="25"/>
      <c r="HWU484" s="25"/>
      <c r="HWV484" s="25"/>
      <c r="HWW484" s="25"/>
      <c r="HWX484" s="25"/>
      <c r="HWY484" s="25"/>
      <c r="HWZ484" s="25"/>
      <c r="HXA484" s="25"/>
      <c r="HXB484" s="25"/>
      <c r="HXC484" s="25"/>
      <c r="HXD484" s="25"/>
      <c r="HXE484" s="25"/>
      <c r="HXF484" s="25"/>
      <c r="HXG484" s="25"/>
      <c r="HXH484" s="25"/>
      <c r="HXI484" s="25"/>
      <c r="HXJ484" s="25"/>
      <c r="HXK484" s="25"/>
      <c r="HXL484" s="25"/>
      <c r="HXM484" s="25"/>
      <c r="HXN484" s="25"/>
      <c r="HXO484" s="25"/>
      <c r="HXP484" s="25"/>
      <c r="HXQ484" s="25"/>
      <c r="HXR484" s="25"/>
      <c r="HXS484" s="25"/>
      <c r="HXT484" s="25"/>
      <c r="HXU484" s="25"/>
      <c r="HXV484" s="25"/>
      <c r="HXW484" s="25"/>
      <c r="HXX484" s="25"/>
      <c r="HXY484" s="25"/>
      <c r="HXZ484" s="25"/>
      <c r="HYA484" s="25"/>
      <c r="HYB484" s="25"/>
      <c r="HYC484" s="25"/>
      <c r="HYD484" s="25"/>
      <c r="HYE484" s="25"/>
      <c r="HYF484" s="25"/>
      <c r="HYG484" s="25"/>
      <c r="HYH484" s="25"/>
      <c r="HYI484" s="25"/>
      <c r="HYJ484" s="25"/>
      <c r="HYK484" s="25"/>
      <c r="HYL484" s="25"/>
      <c r="HYM484" s="25"/>
      <c r="HYN484" s="25"/>
      <c r="HYO484" s="25"/>
      <c r="HYP484" s="25"/>
      <c r="HYQ484" s="25"/>
      <c r="HYR484" s="25"/>
      <c r="HYS484" s="25"/>
      <c r="HYT484" s="25"/>
      <c r="HYU484" s="25"/>
      <c r="HYV484" s="25"/>
      <c r="HYW484" s="25"/>
      <c r="HYX484" s="25"/>
      <c r="HYY484" s="25"/>
      <c r="HYZ484" s="25"/>
      <c r="HZA484" s="25"/>
      <c r="HZB484" s="25"/>
      <c r="HZC484" s="25"/>
      <c r="HZD484" s="25"/>
      <c r="HZE484" s="25"/>
      <c r="HZF484" s="25"/>
      <c r="HZG484" s="25"/>
      <c r="HZH484" s="25"/>
      <c r="HZI484" s="25"/>
      <c r="HZJ484" s="25"/>
      <c r="HZK484" s="25"/>
      <c r="HZL484" s="25"/>
      <c r="HZM484" s="25"/>
      <c r="HZN484" s="25"/>
      <c r="HZO484" s="25"/>
      <c r="HZP484" s="25"/>
      <c r="HZQ484" s="25"/>
      <c r="HZR484" s="25"/>
      <c r="HZS484" s="25"/>
      <c r="HZT484" s="25"/>
      <c r="HZU484" s="25"/>
      <c r="HZV484" s="25"/>
      <c r="HZW484" s="25"/>
      <c r="HZX484" s="25"/>
      <c r="HZY484" s="25"/>
      <c r="HZZ484" s="25"/>
      <c r="IAA484" s="25"/>
      <c r="IAB484" s="25"/>
      <c r="IAC484" s="25"/>
      <c r="IAD484" s="25"/>
      <c r="IAE484" s="25"/>
      <c r="IAF484" s="25"/>
      <c r="IAG484" s="25"/>
      <c r="IAH484" s="25"/>
      <c r="IAI484" s="25"/>
      <c r="IAJ484" s="25"/>
      <c r="IAK484" s="25"/>
      <c r="IAL484" s="25"/>
      <c r="IAM484" s="25"/>
      <c r="IAN484" s="25"/>
      <c r="IAO484" s="25"/>
      <c r="IAP484" s="25"/>
      <c r="IAQ484" s="25"/>
      <c r="IAR484" s="25"/>
      <c r="IAS484" s="25"/>
      <c r="IAT484" s="25"/>
      <c r="IAU484" s="25"/>
      <c r="IAV484" s="25"/>
      <c r="IAW484" s="25"/>
      <c r="IAX484" s="25"/>
      <c r="IAY484" s="25"/>
      <c r="IAZ484" s="25"/>
      <c r="IBA484" s="25"/>
      <c r="IBB484" s="25"/>
      <c r="IBC484" s="25"/>
      <c r="IBD484" s="25"/>
      <c r="IBE484" s="25"/>
      <c r="IBF484" s="25"/>
      <c r="IBG484" s="25"/>
      <c r="IBH484" s="25"/>
      <c r="IBI484" s="25"/>
      <c r="IBJ484" s="25"/>
      <c r="IBK484" s="25"/>
      <c r="IBL484" s="25"/>
      <c r="IBM484" s="25"/>
      <c r="IBN484" s="25"/>
      <c r="IBO484" s="25"/>
      <c r="IBP484" s="25"/>
      <c r="IBQ484" s="25"/>
      <c r="IBR484" s="25"/>
      <c r="IBS484" s="25"/>
      <c r="IBT484" s="25"/>
      <c r="IBU484" s="25"/>
      <c r="IBV484" s="25"/>
      <c r="IBW484" s="25"/>
      <c r="IBX484" s="25"/>
      <c r="IBY484" s="25"/>
      <c r="IBZ484" s="25"/>
      <c r="ICA484" s="25"/>
      <c r="ICB484" s="25"/>
      <c r="ICC484" s="25"/>
      <c r="ICD484" s="25"/>
      <c r="ICE484" s="25"/>
      <c r="ICF484" s="25"/>
      <c r="ICG484" s="25"/>
      <c r="ICH484" s="25"/>
      <c r="ICI484" s="25"/>
      <c r="ICJ484" s="25"/>
      <c r="ICK484" s="25"/>
      <c r="ICL484" s="25"/>
      <c r="ICM484" s="25"/>
      <c r="ICN484" s="25"/>
      <c r="ICO484" s="25"/>
      <c r="ICP484" s="25"/>
      <c r="ICQ484" s="25"/>
      <c r="ICR484" s="25"/>
      <c r="ICS484" s="25"/>
      <c r="ICT484" s="25"/>
      <c r="ICU484" s="25"/>
      <c r="ICV484" s="25"/>
      <c r="ICW484" s="25"/>
      <c r="ICX484" s="25"/>
      <c r="ICY484" s="25"/>
      <c r="ICZ484" s="25"/>
      <c r="IDA484" s="25"/>
      <c r="IDB484" s="25"/>
      <c r="IDC484" s="25"/>
      <c r="IDD484" s="25"/>
      <c r="IDE484" s="25"/>
      <c r="IDF484" s="25"/>
      <c r="IDG484" s="25"/>
      <c r="IDH484" s="25"/>
      <c r="IDI484" s="25"/>
      <c r="IDJ484" s="25"/>
      <c r="IDK484" s="25"/>
      <c r="IDL484" s="25"/>
      <c r="IDM484" s="25"/>
      <c r="IDN484" s="25"/>
      <c r="IDO484" s="25"/>
      <c r="IDP484" s="25"/>
      <c r="IDQ484" s="25"/>
      <c r="IDR484" s="25"/>
      <c r="IDS484" s="25"/>
      <c r="IDT484" s="25"/>
      <c r="IDU484" s="25"/>
      <c r="IDV484" s="25"/>
      <c r="IDW484" s="25"/>
      <c r="IDX484" s="25"/>
      <c r="IDY484" s="25"/>
      <c r="IDZ484" s="25"/>
      <c r="IEA484" s="25"/>
      <c r="IEB484" s="25"/>
      <c r="IEC484" s="25"/>
      <c r="IED484" s="25"/>
      <c r="IEE484" s="25"/>
      <c r="IEF484" s="25"/>
      <c r="IEG484" s="25"/>
      <c r="IEH484" s="25"/>
      <c r="IEI484" s="25"/>
      <c r="IEJ484" s="25"/>
      <c r="IEK484" s="25"/>
      <c r="IEL484" s="25"/>
      <c r="IEM484" s="25"/>
      <c r="IEN484" s="25"/>
      <c r="IEO484" s="25"/>
      <c r="IEP484" s="25"/>
      <c r="IEQ484" s="25"/>
      <c r="IER484" s="25"/>
      <c r="IES484" s="25"/>
      <c r="IET484" s="25"/>
      <c r="IEU484" s="25"/>
      <c r="IEV484" s="25"/>
      <c r="IEW484" s="25"/>
      <c r="IEX484" s="25"/>
      <c r="IEY484" s="25"/>
      <c r="IEZ484" s="25"/>
      <c r="IFA484" s="25"/>
      <c r="IFB484" s="25"/>
      <c r="IFC484" s="25"/>
      <c r="IFD484" s="25"/>
      <c r="IFE484" s="25"/>
      <c r="IFF484" s="25"/>
      <c r="IFG484" s="25"/>
      <c r="IFH484" s="25"/>
      <c r="IFI484" s="25"/>
      <c r="IFJ484" s="25"/>
      <c r="IFK484" s="25"/>
      <c r="IFL484" s="25"/>
      <c r="IFM484" s="25"/>
      <c r="IFN484" s="25"/>
      <c r="IFO484" s="25"/>
      <c r="IFP484" s="25"/>
      <c r="IFQ484" s="25"/>
      <c r="IFR484" s="25"/>
      <c r="IFS484" s="25"/>
      <c r="IFT484" s="25"/>
      <c r="IFU484" s="25"/>
      <c r="IFV484" s="25"/>
      <c r="IFW484" s="25"/>
      <c r="IFX484" s="25"/>
      <c r="IFY484" s="25"/>
      <c r="IFZ484" s="25"/>
      <c r="IGA484" s="25"/>
      <c r="IGB484" s="25"/>
      <c r="IGC484" s="25"/>
      <c r="IGD484" s="25"/>
      <c r="IGE484" s="25"/>
      <c r="IGF484" s="25"/>
      <c r="IGG484" s="25"/>
      <c r="IGH484" s="25"/>
      <c r="IGI484" s="25"/>
      <c r="IGJ484" s="25"/>
      <c r="IGK484" s="25"/>
      <c r="IGL484" s="25"/>
      <c r="IGM484" s="25"/>
      <c r="IGN484" s="25"/>
      <c r="IGO484" s="25"/>
      <c r="IGP484" s="25"/>
      <c r="IGQ484" s="25"/>
      <c r="IGR484" s="25"/>
      <c r="IGS484" s="25"/>
      <c r="IGT484" s="25"/>
      <c r="IGU484" s="25"/>
      <c r="IGV484" s="25"/>
      <c r="IGW484" s="25"/>
      <c r="IGX484" s="25"/>
      <c r="IGY484" s="25"/>
      <c r="IGZ484" s="25"/>
      <c r="IHA484" s="25"/>
      <c r="IHB484" s="25"/>
      <c r="IHC484" s="25"/>
      <c r="IHD484" s="25"/>
      <c r="IHE484" s="25"/>
      <c r="IHF484" s="25"/>
      <c r="IHG484" s="25"/>
      <c r="IHH484" s="25"/>
      <c r="IHI484" s="25"/>
      <c r="IHJ484" s="25"/>
      <c r="IHK484" s="25"/>
      <c r="IHL484" s="25"/>
      <c r="IHM484" s="25"/>
      <c r="IHN484" s="25"/>
      <c r="IHO484" s="25"/>
      <c r="IHP484" s="25"/>
      <c r="IHQ484" s="25"/>
      <c r="IHR484" s="25"/>
      <c r="IHS484" s="25"/>
      <c r="IHT484" s="25"/>
      <c r="IHU484" s="25"/>
      <c r="IHV484" s="25"/>
      <c r="IHW484" s="25"/>
      <c r="IHX484" s="25"/>
      <c r="IHY484" s="25"/>
      <c r="IHZ484" s="25"/>
      <c r="IIA484" s="25"/>
      <c r="IIB484" s="25"/>
      <c r="IIC484" s="25"/>
      <c r="IID484" s="25"/>
      <c r="IIE484" s="25"/>
      <c r="IIF484" s="25"/>
      <c r="IIG484" s="25"/>
      <c r="IIH484" s="25"/>
      <c r="III484" s="25"/>
      <c r="IIJ484" s="25"/>
      <c r="IIK484" s="25"/>
      <c r="IIL484" s="25"/>
      <c r="IIM484" s="25"/>
      <c r="IIN484" s="25"/>
      <c r="IIO484" s="25"/>
      <c r="IIP484" s="25"/>
      <c r="IIQ484" s="25"/>
      <c r="IIR484" s="25"/>
      <c r="IIS484" s="25"/>
      <c r="IIT484" s="25"/>
      <c r="IIU484" s="25"/>
      <c r="IIV484" s="25"/>
      <c r="IIW484" s="25"/>
      <c r="IIX484" s="25"/>
      <c r="IIY484" s="25"/>
      <c r="IIZ484" s="25"/>
      <c r="IJA484" s="25"/>
      <c r="IJB484" s="25"/>
      <c r="IJC484" s="25"/>
      <c r="IJD484" s="25"/>
      <c r="IJE484" s="25"/>
      <c r="IJF484" s="25"/>
      <c r="IJG484" s="25"/>
      <c r="IJH484" s="25"/>
      <c r="IJI484" s="25"/>
      <c r="IJJ484" s="25"/>
      <c r="IJK484" s="25"/>
      <c r="IJL484" s="25"/>
      <c r="IJM484" s="25"/>
      <c r="IJN484" s="25"/>
      <c r="IJO484" s="25"/>
      <c r="IJP484" s="25"/>
      <c r="IJQ484" s="25"/>
      <c r="IJR484" s="25"/>
      <c r="IJS484" s="25"/>
      <c r="IJT484" s="25"/>
      <c r="IJU484" s="25"/>
      <c r="IJV484" s="25"/>
      <c r="IJW484" s="25"/>
      <c r="IJX484" s="25"/>
      <c r="IJY484" s="25"/>
      <c r="IJZ484" s="25"/>
      <c r="IKA484" s="25"/>
      <c r="IKB484" s="25"/>
      <c r="IKC484" s="25"/>
      <c r="IKD484" s="25"/>
      <c r="IKE484" s="25"/>
      <c r="IKF484" s="25"/>
      <c r="IKG484" s="25"/>
      <c r="IKH484" s="25"/>
      <c r="IKI484" s="25"/>
      <c r="IKJ484" s="25"/>
      <c r="IKK484" s="25"/>
      <c r="IKL484" s="25"/>
      <c r="IKM484" s="25"/>
      <c r="IKN484" s="25"/>
      <c r="IKO484" s="25"/>
      <c r="IKP484" s="25"/>
      <c r="IKQ484" s="25"/>
      <c r="IKR484" s="25"/>
      <c r="IKS484" s="25"/>
      <c r="IKT484" s="25"/>
      <c r="IKU484" s="25"/>
      <c r="IKV484" s="25"/>
      <c r="IKW484" s="25"/>
      <c r="IKX484" s="25"/>
      <c r="IKY484" s="25"/>
      <c r="IKZ484" s="25"/>
      <c r="ILA484" s="25"/>
      <c r="ILB484" s="25"/>
      <c r="ILC484" s="25"/>
      <c r="ILD484" s="25"/>
      <c r="ILE484" s="25"/>
      <c r="ILF484" s="25"/>
      <c r="ILG484" s="25"/>
      <c r="ILH484" s="25"/>
      <c r="ILI484" s="25"/>
      <c r="ILJ484" s="25"/>
      <c r="ILK484" s="25"/>
      <c r="ILL484" s="25"/>
      <c r="ILM484" s="25"/>
      <c r="ILN484" s="25"/>
      <c r="ILO484" s="25"/>
      <c r="ILP484" s="25"/>
      <c r="ILQ484" s="25"/>
      <c r="ILR484" s="25"/>
      <c r="ILS484" s="25"/>
      <c r="ILT484" s="25"/>
      <c r="ILU484" s="25"/>
      <c r="ILV484" s="25"/>
      <c r="ILW484" s="25"/>
      <c r="ILX484" s="25"/>
      <c r="ILY484" s="25"/>
      <c r="ILZ484" s="25"/>
      <c r="IMA484" s="25"/>
      <c r="IMB484" s="25"/>
      <c r="IMC484" s="25"/>
      <c r="IMD484" s="25"/>
      <c r="IME484" s="25"/>
      <c r="IMF484" s="25"/>
      <c r="IMG484" s="25"/>
      <c r="IMH484" s="25"/>
      <c r="IMI484" s="25"/>
      <c r="IMJ484" s="25"/>
      <c r="IMK484" s="25"/>
      <c r="IML484" s="25"/>
      <c r="IMM484" s="25"/>
      <c r="IMN484" s="25"/>
      <c r="IMO484" s="25"/>
      <c r="IMP484" s="25"/>
      <c r="IMQ484" s="25"/>
      <c r="IMR484" s="25"/>
      <c r="IMS484" s="25"/>
      <c r="IMT484" s="25"/>
      <c r="IMU484" s="25"/>
      <c r="IMV484" s="25"/>
      <c r="IMW484" s="25"/>
      <c r="IMX484" s="25"/>
      <c r="IMY484" s="25"/>
      <c r="IMZ484" s="25"/>
      <c r="INA484" s="25"/>
      <c r="INB484" s="25"/>
      <c r="INC484" s="25"/>
      <c r="IND484" s="25"/>
      <c r="INE484" s="25"/>
      <c r="INF484" s="25"/>
      <c r="ING484" s="25"/>
      <c r="INH484" s="25"/>
      <c r="INI484" s="25"/>
      <c r="INJ484" s="25"/>
      <c r="INK484" s="25"/>
      <c r="INL484" s="25"/>
      <c r="INM484" s="25"/>
      <c r="INN484" s="25"/>
      <c r="INO484" s="25"/>
      <c r="INP484" s="25"/>
      <c r="INQ484" s="25"/>
      <c r="INR484" s="25"/>
      <c r="INS484" s="25"/>
      <c r="INT484" s="25"/>
      <c r="INU484" s="25"/>
      <c r="INV484" s="25"/>
      <c r="INW484" s="25"/>
      <c r="INX484" s="25"/>
      <c r="INY484" s="25"/>
      <c r="INZ484" s="25"/>
      <c r="IOA484" s="25"/>
      <c r="IOB484" s="25"/>
      <c r="IOC484" s="25"/>
      <c r="IOD484" s="25"/>
      <c r="IOE484" s="25"/>
      <c r="IOF484" s="25"/>
      <c r="IOG484" s="25"/>
      <c r="IOH484" s="25"/>
      <c r="IOI484" s="25"/>
      <c r="IOJ484" s="25"/>
      <c r="IOK484" s="25"/>
      <c r="IOL484" s="25"/>
      <c r="IOM484" s="25"/>
      <c r="ION484" s="25"/>
      <c r="IOO484" s="25"/>
      <c r="IOP484" s="25"/>
      <c r="IOQ484" s="25"/>
      <c r="IOR484" s="25"/>
      <c r="IOS484" s="25"/>
      <c r="IOT484" s="25"/>
      <c r="IOU484" s="25"/>
      <c r="IOV484" s="25"/>
      <c r="IOW484" s="25"/>
      <c r="IOX484" s="25"/>
      <c r="IOY484" s="25"/>
      <c r="IOZ484" s="25"/>
      <c r="IPA484" s="25"/>
      <c r="IPB484" s="25"/>
      <c r="IPC484" s="25"/>
      <c r="IPD484" s="25"/>
      <c r="IPE484" s="25"/>
      <c r="IPF484" s="25"/>
      <c r="IPG484" s="25"/>
      <c r="IPH484" s="25"/>
      <c r="IPI484" s="25"/>
      <c r="IPJ484" s="25"/>
      <c r="IPK484" s="25"/>
      <c r="IPL484" s="25"/>
      <c r="IPM484" s="25"/>
      <c r="IPN484" s="25"/>
      <c r="IPO484" s="25"/>
      <c r="IPP484" s="25"/>
      <c r="IPQ484" s="25"/>
      <c r="IPR484" s="25"/>
      <c r="IPS484" s="25"/>
      <c r="IPT484" s="25"/>
      <c r="IPU484" s="25"/>
      <c r="IPV484" s="25"/>
      <c r="IPW484" s="25"/>
      <c r="IPX484" s="25"/>
      <c r="IPY484" s="25"/>
      <c r="IPZ484" s="25"/>
      <c r="IQA484" s="25"/>
      <c r="IQB484" s="25"/>
      <c r="IQC484" s="25"/>
      <c r="IQD484" s="25"/>
      <c r="IQE484" s="25"/>
      <c r="IQF484" s="25"/>
      <c r="IQG484" s="25"/>
      <c r="IQH484" s="25"/>
      <c r="IQI484" s="25"/>
      <c r="IQJ484" s="25"/>
      <c r="IQK484" s="25"/>
      <c r="IQL484" s="25"/>
      <c r="IQM484" s="25"/>
      <c r="IQN484" s="25"/>
      <c r="IQO484" s="25"/>
      <c r="IQP484" s="25"/>
      <c r="IQQ484" s="25"/>
      <c r="IQR484" s="25"/>
      <c r="IQS484" s="25"/>
      <c r="IQT484" s="25"/>
      <c r="IQU484" s="25"/>
      <c r="IQV484" s="25"/>
      <c r="IQW484" s="25"/>
      <c r="IQX484" s="25"/>
      <c r="IQY484" s="25"/>
      <c r="IQZ484" s="25"/>
      <c r="IRA484" s="25"/>
      <c r="IRB484" s="25"/>
      <c r="IRC484" s="25"/>
      <c r="IRD484" s="25"/>
      <c r="IRE484" s="25"/>
      <c r="IRF484" s="25"/>
      <c r="IRG484" s="25"/>
      <c r="IRH484" s="25"/>
      <c r="IRI484" s="25"/>
      <c r="IRJ484" s="25"/>
      <c r="IRK484" s="25"/>
      <c r="IRL484" s="25"/>
      <c r="IRM484" s="25"/>
      <c r="IRN484" s="25"/>
      <c r="IRO484" s="25"/>
      <c r="IRP484" s="25"/>
      <c r="IRQ484" s="25"/>
      <c r="IRR484" s="25"/>
      <c r="IRS484" s="25"/>
      <c r="IRT484" s="25"/>
      <c r="IRU484" s="25"/>
      <c r="IRV484" s="25"/>
      <c r="IRW484" s="25"/>
      <c r="IRX484" s="25"/>
      <c r="IRY484" s="25"/>
      <c r="IRZ484" s="25"/>
      <c r="ISA484" s="25"/>
      <c r="ISB484" s="25"/>
      <c r="ISC484" s="25"/>
      <c r="ISD484" s="25"/>
      <c r="ISE484" s="25"/>
      <c r="ISF484" s="25"/>
      <c r="ISG484" s="25"/>
      <c r="ISH484" s="25"/>
      <c r="ISI484" s="25"/>
      <c r="ISJ484" s="25"/>
      <c r="ISK484" s="25"/>
      <c r="ISL484" s="25"/>
      <c r="ISM484" s="25"/>
      <c r="ISN484" s="25"/>
      <c r="ISO484" s="25"/>
      <c r="ISP484" s="25"/>
      <c r="ISQ484" s="25"/>
      <c r="ISR484" s="25"/>
      <c r="ISS484" s="25"/>
      <c r="IST484" s="25"/>
      <c r="ISU484" s="25"/>
      <c r="ISV484" s="25"/>
      <c r="ISW484" s="25"/>
      <c r="ISX484" s="25"/>
      <c r="ISY484" s="25"/>
      <c r="ISZ484" s="25"/>
      <c r="ITA484" s="25"/>
      <c r="ITB484" s="25"/>
      <c r="ITC484" s="25"/>
      <c r="ITD484" s="25"/>
      <c r="ITE484" s="25"/>
      <c r="ITF484" s="25"/>
      <c r="ITG484" s="25"/>
      <c r="ITH484" s="25"/>
      <c r="ITI484" s="25"/>
      <c r="ITJ484" s="25"/>
      <c r="ITK484" s="25"/>
      <c r="ITL484" s="25"/>
      <c r="ITM484" s="25"/>
      <c r="ITN484" s="25"/>
      <c r="ITO484" s="25"/>
      <c r="ITP484" s="25"/>
      <c r="ITQ484" s="25"/>
      <c r="ITR484" s="25"/>
      <c r="ITS484" s="25"/>
      <c r="ITT484" s="25"/>
      <c r="ITU484" s="25"/>
      <c r="ITV484" s="25"/>
      <c r="ITW484" s="25"/>
      <c r="ITX484" s="25"/>
      <c r="ITY484" s="25"/>
      <c r="ITZ484" s="25"/>
      <c r="IUA484" s="25"/>
      <c r="IUB484" s="25"/>
      <c r="IUC484" s="25"/>
      <c r="IUD484" s="25"/>
      <c r="IUE484" s="25"/>
      <c r="IUF484" s="25"/>
      <c r="IUG484" s="25"/>
      <c r="IUH484" s="25"/>
      <c r="IUI484" s="25"/>
      <c r="IUJ484" s="25"/>
      <c r="IUK484" s="25"/>
      <c r="IUL484" s="25"/>
      <c r="IUM484" s="25"/>
      <c r="IUN484" s="25"/>
      <c r="IUO484" s="25"/>
      <c r="IUP484" s="25"/>
      <c r="IUQ484" s="25"/>
      <c r="IUR484" s="25"/>
      <c r="IUS484" s="25"/>
      <c r="IUT484" s="25"/>
      <c r="IUU484" s="25"/>
      <c r="IUV484" s="25"/>
      <c r="IUW484" s="25"/>
      <c r="IUX484" s="25"/>
      <c r="IUY484" s="25"/>
      <c r="IUZ484" s="25"/>
      <c r="IVA484" s="25"/>
      <c r="IVB484" s="25"/>
      <c r="IVC484" s="25"/>
      <c r="IVD484" s="25"/>
      <c r="IVE484" s="25"/>
      <c r="IVF484" s="25"/>
      <c r="IVG484" s="25"/>
      <c r="IVH484" s="25"/>
      <c r="IVI484" s="25"/>
      <c r="IVJ484" s="25"/>
      <c r="IVK484" s="25"/>
      <c r="IVL484" s="25"/>
      <c r="IVM484" s="25"/>
      <c r="IVN484" s="25"/>
      <c r="IVO484" s="25"/>
      <c r="IVP484" s="25"/>
      <c r="IVQ484" s="25"/>
      <c r="IVR484" s="25"/>
      <c r="IVS484" s="25"/>
      <c r="IVT484" s="25"/>
      <c r="IVU484" s="25"/>
      <c r="IVV484" s="25"/>
      <c r="IVW484" s="25"/>
      <c r="IVX484" s="25"/>
      <c r="IVY484" s="25"/>
      <c r="IVZ484" s="25"/>
      <c r="IWA484" s="25"/>
      <c r="IWB484" s="25"/>
      <c r="IWC484" s="25"/>
      <c r="IWD484" s="25"/>
      <c r="IWE484" s="25"/>
      <c r="IWF484" s="25"/>
      <c r="IWG484" s="25"/>
      <c r="IWH484" s="25"/>
      <c r="IWI484" s="25"/>
      <c r="IWJ484" s="25"/>
      <c r="IWK484" s="25"/>
      <c r="IWL484" s="25"/>
      <c r="IWM484" s="25"/>
      <c r="IWN484" s="25"/>
      <c r="IWO484" s="25"/>
      <c r="IWP484" s="25"/>
      <c r="IWQ484" s="25"/>
      <c r="IWR484" s="25"/>
      <c r="IWS484" s="25"/>
      <c r="IWT484" s="25"/>
      <c r="IWU484" s="25"/>
      <c r="IWV484" s="25"/>
      <c r="IWW484" s="25"/>
      <c r="IWX484" s="25"/>
      <c r="IWY484" s="25"/>
      <c r="IWZ484" s="25"/>
      <c r="IXA484" s="25"/>
      <c r="IXB484" s="25"/>
      <c r="IXC484" s="25"/>
      <c r="IXD484" s="25"/>
      <c r="IXE484" s="25"/>
      <c r="IXF484" s="25"/>
      <c r="IXG484" s="25"/>
      <c r="IXH484" s="25"/>
      <c r="IXI484" s="25"/>
      <c r="IXJ484" s="25"/>
      <c r="IXK484" s="25"/>
      <c r="IXL484" s="25"/>
      <c r="IXM484" s="25"/>
      <c r="IXN484" s="25"/>
      <c r="IXO484" s="25"/>
      <c r="IXP484" s="25"/>
      <c r="IXQ484" s="25"/>
      <c r="IXR484" s="25"/>
      <c r="IXS484" s="25"/>
      <c r="IXT484" s="25"/>
      <c r="IXU484" s="25"/>
      <c r="IXV484" s="25"/>
      <c r="IXW484" s="25"/>
      <c r="IXX484" s="25"/>
      <c r="IXY484" s="25"/>
      <c r="IXZ484" s="25"/>
      <c r="IYA484" s="25"/>
      <c r="IYB484" s="25"/>
      <c r="IYC484" s="25"/>
      <c r="IYD484" s="25"/>
      <c r="IYE484" s="25"/>
      <c r="IYF484" s="25"/>
      <c r="IYG484" s="25"/>
      <c r="IYH484" s="25"/>
      <c r="IYI484" s="25"/>
      <c r="IYJ484" s="25"/>
      <c r="IYK484" s="25"/>
      <c r="IYL484" s="25"/>
      <c r="IYM484" s="25"/>
      <c r="IYN484" s="25"/>
      <c r="IYO484" s="25"/>
      <c r="IYP484" s="25"/>
      <c r="IYQ484" s="25"/>
      <c r="IYR484" s="25"/>
      <c r="IYS484" s="25"/>
      <c r="IYT484" s="25"/>
      <c r="IYU484" s="25"/>
      <c r="IYV484" s="25"/>
      <c r="IYW484" s="25"/>
      <c r="IYX484" s="25"/>
      <c r="IYY484" s="25"/>
      <c r="IYZ484" s="25"/>
      <c r="IZA484" s="25"/>
      <c r="IZB484" s="25"/>
      <c r="IZC484" s="25"/>
      <c r="IZD484" s="25"/>
      <c r="IZE484" s="25"/>
      <c r="IZF484" s="25"/>
      <c r="IZG484" s="25"/>
      <c r="IZH484" s="25"/>
      <c r="IZI484" s="25"/>
      <c r="IZJ484" s="25"/>
      <c r="IZK484" s="25"/>
      <c r="IZL484" s="25"/>
      <c r="IZM484" s="25"/>
      <c r="IZN484" s="25"/>
      <c r="IZO484" s="25"/>
      <c r="IZP484" s="25"/>
      <c r="IZQ484" s="25"/>
      <c r="IZR484" s="25"/>
      <c r="IZS484" s="25"/>
      <c r="IZT484" s="25"/>
      <c r="IZU484" s="25"/>
      <c r="IZV484" s="25"/>
      <c r="IZW484" s="25"/>
      <c r="IZX484" s="25"/>
      <c r="IZY484" s="25"/>
      <c r="IZZ484" s="25"/>
      <c r="JAA484" s="25"/>
      <c r="JAB484" s="25"/>
      <c r="JAC484" s="25"/>
      <c r="JAD484" s="25"/>
      <c r="JAE484" s="25"/>
      <c r="JAF484" s="25"/>
      <c r="JAG484" s="25"/>
      <c r="JAH484" s="25"/>
      <c r="JAI484" s="25"/>
      <c r="JAJ484" s="25"/>
      <c r="JAK484" s="25"/>
      <c r="JAL484" s="25"/>
      <c r="JAM484" s="25"/>
      <c r="JAN484" s="25"/>
      <c r="JAO484" s="25"/>
      <c r="JAP484" s="25"/>
      <c r="JAQ484" s="25"/>
      <c r="JAR484" s="25"/>
      <c r="JAS484" s="25"/>
      <c r="JAT484" s="25"/>
      <c r="JAU484" s="25"/>
      <c r="JAV484" s="25"/>
      <c r="JAW484" s="25"/>
      <c r="JAX484" s="25"/>
      <c r="JAY484" s="25"/>
      <c r="JAZ484" s="25"/>
      <c r="JBA484" s="25"/>
      <c r="JBB484" s="25"/>
      <c r="JBC484" s="25"/>
      <c r="JBD484" s="25"/>
      <c r="JBE484" s="25"/>
      <c r="JBF484" s="25"/>
      <c r="JBG484" s="25"/>
      <c r="JBH484" s="25"/>
      <c r="JBI484" s="25"/>
      <c r="JBJ484" s="25"/>
      <c r="JBK484" s="25"/>
      <c r="JBL484" s="25"/>
      <c r="JBM484" s="25"/>
      <c r="JBN484" s="25"/>
      <c r="JBO484" s="25"/>
      <c r="JBP484" s="25"/>
      <c r="JBQ484" s="25"/>
      <c r="JBR484" s="25"/>
      <c r="JBS484" s="25"/>
      <c r="JBT484" s="25"/>
      <c r="JBU484" s="25"/>
      <c r="JBV484" s="25"/>
      <c r="JBW484" s="25"/>
      <c r="JBX484" s="25"/>
      <c r="JBY484" s="25"/>
      <c r="JBZ484" s="25"/>
      <c r="JCA484" s="25"/>
      <c r="JCB484" s="25"/>
      <c r="JCC484" s="25"/>
      <c r="JCD484" s="25"/>
      <c r="JCE484" s="25"/>
      <c r="JCF484" s="25"/>
      <c r="JCG484" s="25"/>
      <c r="JCH484" s="25"/>
      <c r="JCI484" s="25"/>
      <c r="JCJ484" s="25"/>
      <c r="JCK484" s="25"/>
      <c r="JCL484" s="25"/>
      <c r="JCM484" s="25"/>
      <c r="JCN484" s="25"/>
      <c r="JCO484" s="25"/>
      <c r="JCP484" s="25"/>
      <c r="JCQ484" s="25"/>
      <c r="JCR484" s="25"/>
      <c r="JCS484" s="25"/>
      <c r="JCT484" s="25"/>
      <c r="JCU484" s="25"/>
      <c r="JCV484" s="25"/>
      <c r="JCW484" s="25"/>
      <c r="JCX484" s="25"/>
      <c r="JCY484" s="25"/>
      <c r="JCZ484" s="25"/>
      <c r="JDA484" s="25"/>
      <c r="JDB484" s="25"/>
      <c r="JDC484" s="25"/>
      <c r="JDD484" s="25"/>
      <c r="JDE484" s="25"/>
      <c r="JDF484" s="25"/>
      <c r="JDG484" s="25"/>
      <c r="JDH484" s="25"/>
      <c r="JDI484" s="25"/>
      <c r="JDJ484" s="25"/>
      <c r="JDK484" s="25"/>
      <c r="JDL484" s="25"/>
      <c r="JDM484" s="25"/>
      <c r="JDN484" s="25"/>
      <c r="JDO484" s="25"/>
      <c r="JDP484" s="25"/>
      <c r="JDQ484" s="25"/>
      <c r="JDR484" s="25"/>
      <c r="JDS484" s="25"/>
      <c r="JDT484" s="25"/>
      <c r="JDU484" s="25"/>
      <c r="JDV484" s="25"/>
      <c r="JDW484" s="25"/>
      <c r="JDX484" s="25"/>
      <c r="JDY484" s="25"/>
      <c r="JDZ484" s="25"/>
      <c r="JEA484" s="25"/>
      <c r="JEB484" s="25"/>
      <c r="JEC484" s="25"/>
      <c r="JED484" s="25"/>
      <c r="JEE484" s="25"/>
      <c r="JEF484" s="25"/>
      <c r="JEG484" s="25"/>
      <c r="JEH484" s="25"/>
      <c r="JEI484" s="25"/>
      <c r="JEJ484" s="25"/>
      <c r="JEK484" s="25"/>
      <c r="JEL484" s="25"/>
      <c r="JEM484" s="25"/>
      <c r="JEN484" s="25"/>
      <c r="JEO484" s="25"/>
      <c r="JEP484" s="25"/>
      <c r="JEQ484" s="25"/>
      <c r="JER484" s="25"/>
      <c r="JES484" s="25"/>
      <c r="JET484" s="25"/>
      <c r="JEU484" s="25"/>
      <c r="JEV484" s="25"/>
      <c r="JEW484" s="25"/>
      <c r="JEX484" s="25"/>
      <c r="JEY484" s="25"/>
      <c r="JEZ484" s="25"/>
      <c r="JFA484" s="25"/>
      <c r="JFB484" s="25"/>
      <c r="JFC484" s="25"/>
      <c r="JFD484" s="25"/>
      <c r="JFE484" s="25"/>
      <c r="JFF484" s="25"/>
      <c r="JFG484" s="25"/>
      <c r="JFH484" s="25"/>
      <c r="JFI484" s="25"/>
      <c r="JFJ484" s="25"/>
      <c r="JFK484" s="25"/>
      <c r="JFL484" s="25"/>
      <c r="JFM484" s="25"/>
      <c r="JFN484" s="25"/>
      <c r="JFO484" s="25"/>
      <c r="JFP484" s="25"/>
      <c r="JFQ484" s="25"/>
      <c r="JFR484" s="25"/>
      <c r="JFS484" s="25"/>
      <c r="JFT484" s="25"/>
      <c r="JFU484" s="25"/>
      <c r="JFV484" s="25"/>
      <c r="JFW484" s="25"/>
      <c r="JFX484" s="25"/>
      <c r="JFY484" s="25"/>
      <c r="JFZ484" s="25"/>
      <c r="JGA484" s="25"/>
      <c r="JGB484" s="25"/>
      <c r="JGC484" s="25"/>
      <c r="JGD484" s="25"/>
      <c r="JGE484" s="25"/>
      <c r="JGF484" s="25"/>
      <c r="JGG484" s="25"/>
      <c r="JGH484" s="25"/>
      <c r="JGI484" s="25"/>
      <c r="JGJ484" s="25"/>
      <c r="JGK484" s="25"/>
      <c r="JGL484" s="25"/>
      <c r="JGM484" s="25"/>
      <c r="JGN484" s="25"/>
      <c r="JGO484" s="25"/>
      <c r="JGP484" s="25"/>
      <c r="JGQ484" s="25"/>
      <c r="JGR484" s="25"/>
      <c r="JGS484" s="25"/>
      <c r="JGT484" s="25"/>
      <c r="JGU484" s="25"/>
      <c r="JGV484" s="25"/>
      <c r="JGW484" s="25"/>
      <c r="JGX484" s="25"/>
      <c r="JGY484" s="25"/>
      <c r="JGZ484" s="25"/>
      <c r="JHA484" s="25"/>
      <c r="JHB484" s="25"/>
      <c r="JHC484" s="25"/>
      <c r="JHD484" s="25"/>
      <c r="JHE484" s="25"/>
      <c r="JHF484" s="25"/>
      <c r="JHG484" s="25"/>
      <c r="JHH484" s="25"/>
      <c r="JHI484" s="25"/>
      <c r="JHJ484" s="25"/>
      <c r="JHK484" s="25"/>
      <c r="JHL484" s="25"/>
      <c r="JHM484" s="25"/>
      <c r="JHN484" s="25"/>
      <c r="JHO484" s="25"/>
      <c r="JHP484" s="25"/>
      <c r="JHQ484" s="25"/>
      <c r="JHR484" s="25"/>
      <c r="JHS484" s="25"/>
      <c r="JHT484" s="25"/>
      <c r="JHU484" s="25"/>
      <c r="JHV484" s="25"/>
      <c r="JHW484" s="25"/>
      <c r="JHX484" s="25"/>
      <c r="JHY484" s="25"/>
      <c r="JHZ484" s="25"/>
      <c r="JIA484" s="25"/>
      <c r="JIB484" s="25"/>
      <c r="JIC484" s="25"/>
      <c r="JID484" s="25"/>
      <c r="JIE484" s="25"/>
      <c r="JIF484" s="25"/>
      <c r="JIG484" s="25"/>
      <c r="JIH484" s="25"/>
      <c r="JII484" s="25"/>
      <c r="JIJ484" s="25"/>
      <c r="JIK484" s="25"/>
      <c r="JIL484" s="25"/>
      <c r="JIM484" s="25"/>
      <c r="JIN484" s="25"/>
      <c r="JIO484" s="25"/>
      <c r="JIP484" s="25"/>
      <c r="JIQ484" s="25"/>
      <c r="JIR484" s="25"/>
      <c r="JIS484" s="25"/>
      <c r="JIT484" s="25"/>
      <c r="JIU484" s="25"/>
      <c r="JIV484" s="25"/>
      <c r="JIW484" s="25"/>
      <c r="JIX484" s="25"/>
      <c r="JIY484" s="25"/>
      <c r="JIZ484" s="25"/>
      <c r="JJA484" s="25"/>
      <c r="JJB484" s="25"/>
      <c r="JJC484" s="25"/>
      <c r="JJD484" s="25"/>
      <c r="JJE484" s="25"/>
      <c r="JJF484" s="25"/>
      <c r="JJG484" s="25"/>
      <c r="JJH484" s="25"/>
      <c r="JJI484" s="25"/>
      <c r="JJJ484" s="25"/>
      <c r="JJK484" s="25"/>
      <c r="JJL484" s="25"/>
      <c r="JJM484" s="25"/>
      <c r="JJN484" s="25"/>
      <c r="JJO484" s="25"/>
      <c r="JJP484" s="25"/>
      <c r="JJQ484" s="25"/>
      <c r="JJR484" s="25"/>
      <c r="JJS484" s="25"/>
      <c r="JJT484" s="25"/>
      <c r="JJU484" s="25"/>
      <c r="JJV484" s="25"/>
      <c r="JJW484" s="25"/>
      <c r="JJX484" s="25"/>
      <c r="JJY484" s="25"/>
      <c r="JJZ484" s="25"/>
      <c r="JKA484" s="25"/>
      <c r="JKB484" s="25"/>
      <c r="JKC484" s="25"/>
      <c r="JKD484" s="25"/>
      <c r="JKE484" s="25"/>
      <c r="JKF484" s="25"/>
      <c r="JKG484" s="25"/>
      <c r="JKH484" s="25"/>
      <c r="JKI484" s="25"/>
      <c r="JKJ484" s="25"/>
      <c r="JKK484" s="25"/>
      <c r="JKL484" s="25"/>
      <c r="JKM484" s="25"/>
      <c r="JKN484" s="25"/>
      <c r="JKO484" s="25"/>
      <c r="JKP484" s="25"/>
      <c r="JKQ484" s="25"/>
      <c r="JKR484" s="25"/>
      <c r="JKS484" s="25"/>
      <c r="JKT484" s="25"/>
      <c r="JKU484" s="25"/>
      <c r="JKV484" s="25"/>
      <c r="JKW484" s="25"/>
      <c r="JKX484" s="25"/>
      <c r="JKY484" s="25"/>
      <c r="JKZ484" s="25"/>
      <c r="JLA484" s="25"/>
      <c r="JLB484" s="25"/>
      <c r="JLC484" s="25"/>
      <c r="JLD484" s="25"/>
      <c r="JLE484" s="25"/>
      <c r="JLF484" s="25"/>
      <c r="JLG484" s="25"/>
      <c r="JLH484" s="25"/>
      <c r="JLI484" s="25"/>
      <c r="JLJ484" s="25"/>
      <c r="JLK484" s="25"/>
      <c r="JLL484" s="25"/>
      <c r="JLM484" s="25"/>
      <c r="JLN484" s="25"/>
      <c r="JLO484" s="25"/>
      <c r="JLP484" s="25"/>
      <c r="JLQ484" s="25"/>
      <c r="JLR484" s="25"/>
      <c r="JLS484" s="25"/>
      <c r="JLT484" s="25"/>
      <c r="JLU484" s="25"/>
      <c r="JLV484" s="25"/>
      <c r="JLW484" s="25"/>
      <c r="JLX484" s="25"/>
      <c r="JLY484" s="25"/>
      <c r="JLZ484" s="25"/>
      <c r="JMA484" s="25"/>
      <c r="JMB484" s="25"/>
      <c r="JMC484" s="25"/>
      <c r="JMD484" s="25"/>
      <c r="JME484" s="25"/>
      <c r="JMF484" s="25"/>
      <c r="JMG484" s="25"/>
      <c r="JMH484" s="25"/>
      <c r="JMI484" s="25"/>
      <c r="JMJ484" s="25"/>
      <c r="JMK484" s="25"/>
      <c r="JML484" s="25"/>
      <c r="JMM484" s="25"/>
      <c r="JMN484" s="25"/>
      <c r="JMO484" s="25"/>
      <c r="JMP484" s="25"/>
      <c r="JMQ484" s="25"/>
      <c r="JMR484" s="25"/>
      <c r="JMS484" s="25"/>
      <c r="JMT484" s="25"/>
      <c r="JMU484" s="25"/>
      <c r="JMV484" s="25"/>
      <c r="JMW484" s="25"/>
      <c r="JMX484" s="25"/>
      <c r="JMY484" s="25"/>
      <c r="JMZ484" s="25"/>
      <c r="JNA484" s="25"/>
      <c r="JNB484" s="25"/>
      <c r="JNC484" s="25"/>
      <c r="JND484" s="25"/>
      <c r="JNE484" s="25"/>
      <c r="JNF484" s="25"/>
      <c r="JNG484" s="25"/>
      <c r="JNH484" s="25"/>
      <c r="JNI484" s="25"/>
      <c r="JNJ484" s="25"/>
      <c r="JNK484" s="25"/>
      <c r="JNL484" s="25"/>
      <c r="JNM484" s="25"/>
      <c r="JNN484" s="25"/>
      <c r="JNO484" s="25"/>
      <c r="JNP484" s="25"/>
      <c r="JNQ484" s="25"/>
      <c r="JNR484" s="25"/>
      <c r="JNS484" s="25"/>
      <c r="JNT484" s="25"/>
      <c r="JNU484" s="25"/>
      <c r="JNV484" s="25"/>
      <c r="JNW484" s="25"/>
      <c r="JNX484" s="25"/>
      <c r="JNY484" s="25"/>
      <c r="JNZ484" s="25"/>
      <c r="JOA484" s="25"/>
      <c r="JOB484" s="25"/>
      <c r="JOC484" s="25"/>
      <c r="JOD484" s="25"/>
      <c r="JOE484" s="25"/>
      <c r="JOF484" s="25"/>
      <c r="JOG484" s="25"/>
      <c r="JOH484" s="25"/>
      <c r="JOI484" s="25"/>
      <c r="JOJ484" s="25"/>
      <c r="JOK484" s="25"/>
      <c r="JOL484" s="25"/>
      <c r="JOM484" s="25"/>
      <c r="JON484" s="25"/>
      <c r="JOO484" s="25"/>
      <c r="JOP484" s="25"/>
      <c r="JOQ484" s="25"/>
      <c r="JOR484" s="25"/>
      <c r="JOS484" s="25"/>
      <c r="JOT484" s="25"/>
      <c r="JOU484" s="25"/>
      <c r="JOV484" s="25"/>
      <c r="JOW484" s="25"/>
      <c r="JOX484" s="25"/>
      <c r="JOY484" s="25"/>
      <c r="JOZ484" s="25"/>
      <c r="JPA484" s="25"/>
      <c r="JPB484" s="25"/>
      <c r="JPC484" s="25"/>
      <c r="JPD484" s="25"/>
      <c r="JPE484" s="25"/>
      <c r="JPF484" s="25"/>
      <c r="JPG484" s="25"/>
      <c r="JPH484" s="25"/>
      <c r="JPI484" s="25"/>
      <c r="JPJ484" s="25"/>
      <c r="JPK484" s="25"/>
      <c r="JPL484" s="25"/>
      <c r="JPM484" s="25"/>
      <c r="JPN484" s="25"/>
      <c r="JPO484" s="25"/>
      <c r="JPP484" s="25"/>
      <c r="JPQ484" s="25"/>
      <c r="JPR484" s="25"/>
      <c r="JPS484" s="25"/>
      <c r="JPT484" s="25"/>
      <c r="JPU484" s="25"/>
      <c r="JPV484" s="25"/>
      <c r="JPW484" s="25"/>
      <c r="JPX484" s="25"/>
      <c r="JPY484" s="25"/>
      <c r="JPZ484" s="25"/>
      <c r="JQA484" s="25"/>
      <c r="JQB484" s="25"/>
      <c r="JQC484" s="25"/>
      <c r="JQD484" s="25"/>
      <c r="JQE484" s="25"/>
      <c r="JQF484" s="25"/>
      <c r="JQG484" s="25"/>
      <c r="JQH484" s="25"/>
      <c r="JQI484" s="25"/>
      <c r="JQJ484" s="25"/>
      <c r="JQK484" s="25"/>
      <c r="JQL484" s="25"/>
      <c r="JQM484" s="25"/>
      <c r="JQN484" s="25"/>
      <c r="JQO484" s="25"/>
      <c r="JQP484" s="25"/>
      <c r="JQQ484" s="25"/>
      <c r="JQR484" s="25"/>
      <c r="JQS484" s="25"/>
      <c r="JQT484" s="25"/>
      <c r="JQU484" s="25"/>
      <c r="JQV484" s="25"/>
      <c r="JQW484" s="25"/>
      <c r="JQX484" s="25"/>
      <c r="JQY484" s="25"/>
      <c r="JQZ484" s="25"/>
      <c r="JRA484" s="25"/>
      <c r="JRB484" s="25"/>
      <c r="JRC484" s="25"/>
      <c r="JRD484" s="25"/>
      <c r="JRE484" s="25"/>
      <c r="JRF484" s="25"/>
      <c r="JRG484" s="25"/>
      <c r="JRH484" s="25"/>
      <c r="JRI484" s="25"/>
      <c r="JRJ484" s="25"/>
      <c r="JRK484" s="25"/>
      <c r="JRL484" s="25"/>
      <c r="JRM484" s="25"/>
      <c r="JRN484" s="25"/>
      <c r="JRO484" s="25"/>
      <c r="JRP484" s="25"/>
      <c r="JRQ484" s="25"/>
      <c r="JRR484" s="25"/>
      <c r="JRS484" s="25"/>
      <c r="JRT484" s="25"/>
      <c r="JRU484" s="25"/>
      <c r="JRV484" s="25"/>
      <c r="JRW484" s="25"/>
      <c r="JRX484" s="25"/>
      <c r="JRY484" s="25"/>
      <c r="JRZ484" s="25"/>
      <c r="JSA484" s="25"/>
      <c r="JSB484" s="25"/>
      <c r="JSC484" s="25"/>
      <c r="JSD484" s="25"/>
      <c r="JSE484" s="25"/>
      <c r="JSF484" s="25"/>
      <c r="JSG484" s="25"/>
      <c r="JSH484" s="25"/>
      <c r="JSI484" s="25"/>
      <c r="JSJ484" s="25"/>
      <c r="JSK484" s="25"/>
      <c r="JSL484" s="25"/>
      <c r="JSM484" s="25"/>
      <c r="JSN484" s="25"/>
      <c r="JSO484" s="25"/>
      <c r="JSP484" s="25"/>
      <c r="JSQ484" s="25"/>
      <c r="JSR484" s="25"/>
      <c r="JSS484" s="25"/>
      <c r="JST484" s="25"/>
      <c r="JSU484" s="25"/>
      <c r="JSV484" s="25"/>
      <c r="JSW484" s="25"/>
      <c r="JSX484" s="25"/>
      <c r="JSY484" s="25"/>
      <c r="JSZ484" s="25"/>
      <c r="JTA484" s="25"/>
      <c r="JTB484" s="25"/>
      <c r="JTC484" s="25"/>
      <c r="JTD484" s="25"/>
      <c r="JTE484" s="25"/>
      <c r="JTF484" s="25"/>
      <c r="JTG484" s="25"/>
      <c r="JTH484" s="25"/>
      <c r="JTI484" s="25"/>
      <c r="JTJ484" s="25"/>
      <c r="JTK484" s="25"/>
      <c r="JTL484" s="25"/>
      <c r="JTM484" s="25"/>
      <c r="JTN484" s="25"/>
      <c r="JTO484" s="25"/>
      <c r="JTP484" s="25"/>
      <c r="JTQ484" s="25"/>
      <c r="JTR484" s="25"/>
      <c r="JTS484" s="25"/>
      <c r="JTT484" s="25"/>
      <c r="JTU484" s="25"/>
      <c r="JTV484" s="25"/>
      <c r="JTW484" s="25"/>
      <c r="JTX484" s="25"/>
      <c r="JTY484" s="25"/>
      <c r="JTZ484" s="25"/>
      <c r="JUA484" s="25"/>
      <c r="JUB484" s="25"/>
      <c r="JUC484" s="25"/>
      <c r="JUD484" s="25"/>
      <c r="JUE484" s="25"/>
      <c r="JUF484" s="25"/>
      <c r="JUG484" s="25"/>
      <c r="JUH484" s="25"/>
      <c r="JUI484" s="25"/>
      <c r="JUJ484" s="25"/>
      <c r="JUK484" s="25"/>
      <c r="JUL484" s="25"/>
      <c r="JUM484" s="25"/>
      <c r="JUN484" s="25"/>
      <c r="JUO484" s="25"/>
      <c r="JUP484" s="25"/>
      <c r="JUQ484" s="25"/>
      <c r="JUR484" s="25"/>
      <c r="JUS484" s="25"/>
      <c r="JUT484" s="25"/>
      <c r="JUU484" s="25"/>
      <c r="JUV484" s="25"/>
      <c r="JUW484" s="25"/>
      <c r="JUX484" s="25"/>
      <c r="JUY484" s="25"/>
      <c r="JUZ484" s="25"/>
      <c r="JVA484" s="25"/>
      <c r="JVB484" s="25"/>
      <c r="JVC484" s="25"/>
      <c r="JVD484" s="25"/>
      <c r="JVE484" s="25"/>
      <c r="JVF484" s="25"/>
      <c r="JVG484" s="25"/>
      <c r="JVH484" s="25"/>
      <c r="JVI484" s="25"/>
      <c r="JVJ484" s="25"/>
      <c r="JVK484" s="25"/>
      <c r="JVL484" s="25"/>
      <c r="JVM484" s="25"/>
      <c r="JVN484" s="25"/>
      <c r="JVO484" s="25"/>
      <c r="JVP484" s="25"/>
      <c r="JVQ484" s="25"/>
      <c r="JVR484" s="25"/>
      <c r="JVS484" s="25"/>
      <c r="JVT484" s="25"/>
      <c r="JVU484" s="25"/>
      <c r="JVV484" s="25"/>
      <c r="JVW484" s="25"/>
      <c r="JVX484" s="25"/>
      <c r="JVY484" s="25"/>
      <c r="JVZ484" s="25"/>
      <c r="JWA484" s="25"/>
      <c r="JWB484" s="25"/>
      <c r="JWC484" s="25"/>
      <c r="JWD484" s="25"/>
      <c r="JWE484" s="25"/>
      <c r="JWF484" s="25"/>
      <c r="JWG484" s="25"/>
      <c r="JWH484" s="25"/>
      <c r="JWI484" s="25"/>
      <c r="JWJ484" s="25"/>
      <c r="JWK484" s="25"/>
      <c r="JWL484" s="25"/>
      <c r="JWM484" s="25"/>
      <c r="JWN484" s="25"/>
      <c r="JWO484" s="25"/>
      <c r="JWP484" s="25"/>
      <c r="JWQ484" s="25"/>
      <c r="JWR484" s="25"/>
      <c r="JWS484" s="25"/>
      <c r="JWT484" s="25"/>
      <c r="JWU484" s="25"/>
      <c r="JWV484" s="25"/>
      <c r="JWW484" s="25"/>
      <c r="JWX484" s="25"/>
      <c r="JWY484" s="25"/>
      <c r="JWZ484" s="25"/>
      <c r="JXA484" s="25"/>
      <c r="JXB484" s="25"/>
      <c r="JXC484" s="25"/>
      <c r="JXD484" s="25"/>
      <c r="JXE484" s="25"/>
      <c r="JXF484" s="25"/>
      <c r="JXG484" s="25"/>
      <c r="JXH484" s="25"/>
      <c r="JXI484" s="25"/>
      <c r="JXJ484" s="25"/>
      <c r="JXK484" s="25"/>
      <c r="JXL484" s="25"/>
      <c r="JXM484" s="25"/>
      <c r="JXN484" s="25"/>
      <c r="JXO484" s="25"/>
      <c r="JXP484" s="25"/>
      <c r="JXQ484" s="25"/>
      <c r="JXR484" s="25"/>
      <c r="JXS484" s="25"/>
      <c r="JXT484" s="25"/>
      <c r="JXU484" s="25"/>
      <c r="JXV484" s="25"/>
      <c r="JXW484" s="25"/>
      <c r="JXX484" s="25"/>
      <c r="JXY484" s="25"/>
      <c r="JXZ484" s="25"/>
      <c r="JYA484" s="25"/>
      <c r="JYB484" s="25"/>
      <c r="JYC484" s="25"/>
      <c r="JYD484" s="25"/>
      <c r="JYE484" s="25"/>
      <c r="JYF484" s="25"/>
      <c r="JYG484" s="25"/>
      <c r="JYH484" s="25"/>
      <c r="JYI484" s="25"/>
      <c r="JYJ484" s="25"/>
      <c r="JYK484" s="25"/>
      <c r="JYL484" s="25"/>
      <c r="JYM484" s="25"/>
      <c r="JYN484" s="25"/>
      <c r="JYO484" s="25"/>
      <c r="JYP484" s="25"/>
      <c r="JYQ484" s="25"/>
      <c r="JYR484" s="25"/>
      <c r="JYS484" s="25"/>
      <c r="JYT484" s="25"/>
      <c r="JYU484" s="25"/>
      <c r="JYV484" s="25"/>
      <c r="JYW484" s="25"/>
      <c r="JYX484" s="25"/>
      <c r="JYY484" s="25"/>
      <c r="JYZ484" s="25"/>
      <c r="JZA484" s="25"/>
      <c r="JZB484" s="25"/>
      <c r="JZC484" s="25"/>
      <c r="JZD484" s="25"/>
      <c r="JZE484" s="25"/>
      <c r="JZF484" s="25"/>
      <c r="JZG484" s="25"/>
      <c r="JZH484" s="25"/>
      <c r="JZI484" s="25"/>
      <c r="JZJ484" s="25"/>
      <c r="JZK484" s="25"/>
      <c r="JZL484" s="25"/>
      <c r="JZM484" s="25"/>
      <c r="JZN484" s="25"/>
      <c r="JZO484" s="25"/>
      <c r="JZP484" s="25"/>
      <c r="JZQ484" s="25"/>
      <c r="JZR484" s="25"/>
      <c r="JZS484" s="25"/>
      <c r="JZT484" s="25"/>
      <c r="JZU484" s="25"/>
      <c r="JZV484" s="25"/>
      <c r="JZW484" s="25"/>
      <c r="JZX484" s="25"/>
      <c r="JZY484" s="25"/>
      <c r="JZZ484" s="25"/>
      <c r="KAA484" s="25"/>
      <c r="KAB484" s="25"/>
      <c r="KAC484" s="25"/>
      <c r="KAD484" s="25"/>
      <c r="KAE484" s="25"/>
      <c r="KAF484" s="25"/>
      <c r="KAG484" s="25"/>
      <c r="KAH484" s="25"/>
      <c r="KAI484" s="25"/>
      <c r="KAJ484" s="25"/>
      <c r="KAK484" s="25"/>
      <c r="KAL484" s="25"/>
      <c r="KAM484" s="25"/>
      <c r="KAN484" s="25"/>
      <c r="KAO484" s="25"/>
      <c r="KAP484" s="25"/>
      <c r="KAQ484" s="25"/>
      <c r="KAR484" s="25"/>
      <c r="KAS484" s="25"/>
      <c r="KAT484" s="25"/>
      <c r="KAU484" s="25"/>
      <c r="KAV484" s="25"/>
      <c r="KAW484" s="25"/>
      <c r="KAX484" s="25"/>
      <c r="KAY484" s="25"/>
      <c r="KAZ484" s="25"/>
      <c r="KBA484" s="25"/>
      <c r="KBB484" s="25"/>
      <c r="KBC484" s="25"/>
      <c r="KBD484" s="25"/>
      <c r="KBE484" s="25"/>
      <c r="KBF484" s="25"/>
      <c r="KBG484" s="25"/>
      <c r="KBH484" s="25"/>
      <c r="KBI484" s="25"/>
      <c r="KBJ484" s="25"/>
      <c r="KBK484" s="25"/>
      <c r="KBL484" s="25"/>
      <c r="KBM484" s="25"/>
      <c r="KBN484" s="25"/>
      <c r="KBO484" s="25"/>
      <c r="KBP484" s="25"/>
      <c r="KBQ484" s="25"/>
      <c r="KBR484" s="25"/>
      <c r="KBS484" s="25"/>
      <c r="KBT484" s="25"/>
      <c r="KBU484" s="25"/>
      <c r="KBV484" s="25"/>
      <c r="KBW484" s="25"/>
      <c r="KBX484" s="25"/>
      <c r="KBY484" s="25"/>
      <c r="KBZ484" s="25"/>
      <c r="KCA484" s="25"/>
      <c r="KCB484" s="25"/>
      <c r="KCC484" s="25"/>
      <c r="KCD484" s="25"/>
      <c r="KCE484" s="25"/>
      <c r="KCF484" s="25"/>
      <c r="KCG484" s="25"/>
      <c r="KCH484" s="25"/>
      <c r="KCI484" s="25"/>
      <c r="KCJ484" s="25"/>
      <c r="KCK484" s="25"/>
      <c r="KCL484" s="25"/>
      <c r="KCM484" s="25"/>
      <c r="KCN484" s="25"/>
      <c r="KCO484" s="25"/>
      <c r="KCP484" s="25"/>
      <c r="KCQ484" s="25"/>
      <c r="KCR484" s="25"/>
      <c r="KCS484" s="25"/>
      <c r="KCT484" s="25"/>
      <c r="KCU484" s="25"/>
      <c r="KCV484" s="25"/>
      <c r="KCW484" s="25"/>
      <c r="KCX484" s="25"/>
      <c r="KCY484" s="25"/>
      <c r="KCZ484" s="25"/>
      <c r="KDA484" s="25"/>
      <c r="KDB484" s="25"/>
      <c r="KDC484" s="25"/>
      <c r="KDD484" s="25"/>
      <c r="KDE484" s="25"/>
      <c r="KDF484" s="25"/>
      <c r="KDG484" s="25"/>
      <c r="KDH484" s="25"/>
      <c r="KDI484" s="25"/>
      <c r="KDJ484" s="25"/>
      <c r="KDK484" s="25"/>
      <c r="KDL484" s="25"/>
      <c r="KDM484" s="25"/>
      <c r="KDN484" s="25"/>
      <c r="KDO484" s="25"/>
      <c r="KDP484" s="25"/>
      <c r="KDQ484" s="25"/>
      <c r="KDR484" s="25"/>
      <c r="KDS484" s="25"/>
      <c r="KDT484" s="25"/>
      <c r="KDU484" s="25"/>
      <c r="KDV484" s="25"/>
      <c r="KDW484" s="25"/>
      <c r="KDX484" s="25"/>
      <c r="KDY484" s="25"/>
      <c r="KDZ484" s="25"/>
      <c r="KEA484" s="25"/>
      <c r="KEB484" s="25"/>
      <c r="KEC484" s="25"/>
      <c r="KED484" s="25"/>
      <c r="KEE484" s="25"/>
      <c r="KEF484" s="25"/>
      <c r="KEG484" s="25"/>
      <c r="KEH484" s="25"/>
      <c r="KEI484" s="25"/>
      <c r="KEJ484" s="25"/>
      <c r="KEK484" s="25"/>
      <c r="KEL484" s="25"/>
      <c r="KEM484" s="25"/>
      <c r="KEN484" s="25"/>
      <c r="KEO484" s="25"/>
      <c r="KEP484" s="25"/>
      <c r="KEQ484" s="25"/>
      <c r="KER484" s="25"/>
      <c r="KES484" s="25"/>
      <c r="KET484" s="25"/>
      <c r="KEU484" s="25"/>
      <c r="KEV484" s="25"/>
      <c r="KEW484" s="25"/>
      <c r="KEX484" s="25"/>
      <c r="KEY484" s="25"/>
      <c r="KEZ484" s="25"/>
      <c r="KFA484" s="25"/>
      <c r="KFB484" s="25"/>
      <c r="KFC484" s="25"/>
      <c r="KFD484" s="25"/>
      <c r="KFE484" s="25"/>
      <c r="KFF484" s="25"/>
      <c r="KFG484" s="25"/>
      <c r="KFH484" s="25"/>
      <c r="KFI484" s="25"/>
      <c r="KFJ484" s="25"/>
      <c r="KFK484" s="25"/>
      <c r="KFL484" s="25"/>
      <c r="KFM484" s="25"/>
      <c r="KFN484" s="25"/>
      <c r="KFO484" s="25"/>
      <c r="KFP484" s="25"/>
      <c r="KFQ484" s="25"/>
      <c r="KFR484" s="25"/>
      <c r="KFS484" s="25"/>
      <c r="KFT484" s="25"/>
      <c r="KFU484" s="25"/>
      <c r="KFV484" s="25"/>
      <c r="KFW484" s="25"/>
      <c r="KFX484" s="25"/>
      <c r="KFY484" s="25"/>
      <c r="KFZ484" s="25"/>
      <c r="KGA484" s="25"/>
      <c r="KGB484" s="25"/>
      <c r="KGC484" s="25"/>
      <c r="KGD484" s="25"/>
      <c r="KGE484" s="25"/>
      <c r="KGF484" s="25"/>
      <c r="KGG484" s="25"/>
      <c r="KGH484" s="25"/>
      <c r="KGI484" s="25"/>
      <c r="KGJ484" s="25"/>
      <c r="KGK484" s="25"/>
      <c r="KGL484" s="25"/>
      <c r="KGM484" s="25"/>
      <c r="KGN484" s="25"/>
      <c r="KGO484" s="25"/>
      <c r="KGP484" s="25"/>
      <c r="KGQ484" s="25"/>
      <c r="KGR484" s="25"/>
      <c r="KGS484" s="25"/>
      <c r="KGT484" s="25"/>
      <c r="KGU484" s="25"/>
      <c r="KGV484" s="25"/>
      <c r="KGW484" s="25"/>
      <c r="KGX484" s="25"/>
      <c r="KGY484" s="25"/>
      <c r="KGZ484" s="25"/>
      <c r="KHA484" s="25"/>
      <c r="KHB484" s="25"/>
      <c r="KHC484" s="25"/>
      <c r="KHD484" s="25"/>
      <c r="KHE484" s="25"/>
      <c r="KHF484" s="25"/>
      <c r="KHG484" s="25"/>
      <c r="KHH484" s="25"/>
      <c r="KHI484" s="25"/>
      <c r="KHJ484" s="25"/>
      <c r="KHK484" s="25"/>
      <c r="KHL484" s="25"/>
      <c r="KHM484" s="25"/>
      <c r="KHN484" s="25"/>
      <c r="KHO484" s="25"/>
      <c r="KHP484" s="25"/>
      <c r="KHQ484" s="25"/>
      <c r="KHR484" s="25"/>
      <c r="KHS484" s="25"/>
      <c r="KHT484" s="25"/>
      <c r="KHU484" s="25"/>
      <c r="KHV484" s="25"/>
      <c r="KHW484" s="25"/>
      <c r="KHX484" s="25"/>
      <c r="KHY484" s="25"/>
      <c r="KHZ484" s="25"/>
      <c r="KIA484" s="25"/>
      <c r="KIB484" s="25"/>
      <c r="KIC484" s="25"/>
      <c r="KID484" s="25"/>
      <c r="KIE484" s="25"/>
      <c r="KIF484" s="25"/>
      <c r="KIG484" s="25"/>
      <c r="KIH484" s="25"/>
      <c r="KII484" s="25"/>
      <c r="KIJ484" s="25"/>
      <c r="KIK484" s="25"/>
      <c r="KIL484" s="25"/>
      <c r="KIM484" s="25"/>
      <c r="KIN484" s="25"/>
      <c r="KIO484" s="25"/>
      <c r="KIP484" s="25"/>
      <c r="KIQ484" s="25"/>
      <c r="KIR484" s="25"/>
      <c r="KIS484" s="25"/>
      <c r="KIT484" s="25"/>
      <c r="KIU484" s="25"/>
      <c r="KIV484" s="25"/>
      <c r="KIW484" s="25"/>
      <c r="KIX484" s="25"/>
      <c r="KIY484" s="25"/>
      <c r="KIZ484" s="25"/>
      <c r="KJA484" s="25"/>
      <c r="KJB484" s="25"/>
      <c r="KJC484" s="25"/>
      <c r="KJD484" s="25"/>
      <c r="KJE484" s="25"/>
      <c r="KJF484" s="25"/>
      <c r="KJG484" s="25"/>
      <c r="KJH484" s="25"/>
      <c r="KJI484" s="25"/>
      <c r="KJJ484" s="25"/>
      <c r="KJK484" s="25"/>
      <c r="KJL484" s="25"/>
      <c r="KJM484" s="25"/>
      <c r="KJN484" s="25"/>
      <c r="KJO484" s="25"/>
      <c r="KJP484" s="25"/>
      <c r="KJQ484" s="25"/>
      <c r="KJR484" s="25"/>
      <c r="KJS484" s="25"/>
      <c r="KJT484" s="25"/>
      <c r="KJU484" s="25"/>
      <c r="KJV484" s="25"/>
      <c r="KJW484" s="25"/>
      <c r="KJX484" s="25"/>
      <c r="KJY484" s="25"/>
      <c r="KJZ484" s="25"/>
      <c r="KKA484" s="25"/>
      <c r="KKB484" s="25"/>
      <c r="KKC484" s="25"/>
      <c r="KKD484" s="25"/>
      <c r="KKE484" s="25"/>
      <c r="KKF484" s="25"/>
      <c r="KKG484" s="25"/>
      <c r="KKH484" s="25"/>
      <c r="KKI484" s="25"/>
      <c r="KKJ484" s="25"/>
      <c r="KKK484" s="25"/>
      <c r="KKL484" s="25"/>
      <c r="KKM484" s="25"/>
      <c r="KKN484" s="25"/>
      <c r="KKO484" s="25"/>
      <c r="KKP484" s="25"/>
      <c r="KKQ484" s="25"/>
      <c r="KKR484" s="25"/>
      <c r="KKS484" s="25"/>
      <c r="KKT484" s="25"/>
      <c r="KKU484" s="25"/>
      <c r="KKV484" s="25"/>
      <c r="KKW484" s="25"/>
      <c r="KKX484" s="25"/>
      <c r="KKY484" s="25"/>
      <c r="KKZ484" s="25"/>
      <c r="KLA484" s="25"/>
      <c r="KLB484" s="25"/>
      <c r="KLC484" s="25"/>
      <c r="KLD484" s="25"/>
      <c r="KLE484" s="25"/>
      <c r="KLF484" s="25"/>
      <c r="KLG484" s="25"/>
      <c r="KLH484" s="25"/>
      <c r="KLI484" s="25"/>
      <c r="KLJ484" s="25"/>
      <c r="KLK484" s="25"/>
      <c r="KLL484" s="25"/>
      <c r="KLM484" s="25"/>
      <c r="KLN484" s="25"/>
      <c r="KLO484" s="25"/>
      <c r="KLP484" s="25"/>
      <c r="KLQ484" s="25"/>
      <c r="KLR484" s="25"/>
      <c r="KLS484" s="25"/>
      <c r="KLT484" s="25"/>
      <c r="KLU484" s="25"/>
      <c r="KLV484" s="25"/>
      <c r="KLW484" s="25"/>
      <c r="KLX484" s="25"/>
      <c r="KLY484" s="25"/>
      <c r="KLZ484" s="25"/>
      <c r="KMA484" s="25"/>
      <c r="KMB484" s="25"/>
      <c r="KMC484" s="25"/>
      <c r="KMD484" s="25"/>
      <c r="KME484" s="25"/>
      <c r="KMF484" s="25"/>
      <c r="KMG484" s="25"/>
      <c r="KMH484" s="25"/>
      <c r="KMI484" s="25"/>
      <c r="KMJ484" s="25"/>
      <c r="KMK484" s="25"/>
      <c r="KML484" s="25"/>
      <c r="KMM484" s="25"/>
      <c r="KMN484" s="25"/>
      <c r="KMO484" s="25"/>
      <c r="KMP484" s="25"/>
      <c r="KMQ484" s="25"/>
      <c r="KMR484" s="25"/>
      <c r="KMS484" s="25"/>
      <c r="KMT484" s="25"/>
      <c r="KMU484" s="25"/>
      <c r="KMV484" s="25"/>
      <c r="KMW484" s="25"/>
      <c r="KMX484" s="25"/>
      <c r="KMY484" s="25"/>
      <c r="KMZ484" s="25"/>
      <c r="KNA484" s="25"/>
      <c r="KNB484" s="25"/>
      <c r="KNC484" s="25"/>
      <c r="KND484" s="25"/>
      <c r="KNE484" s="25"/>
      <c r="KNF484" s="25"/>
      <c r="KNG484" s="25"/>
      <c r="KNH484" s="25"/>
      <c r="KNI484" s="25"/>
      <c r="KNJ484" s="25"/>
      <c r="KNK484" s="25"/>
      <c r="KNL484" s="25"/>
      <c r="KNM484" s="25"/>
      <c r="KNN484" s="25"/>
      <c r="KNO484" s="25"/>
      <c r="KNP484" s="25"/>
      <c r="KNQ484" s="25"/>
      <c r="KNR484" s="25"/>
      <c r="KNS484" s="25"/>
      <c r="KNT484" s="25"/>
      <c r="KNU484" s="25"/>
      <c r="KNV484" s="25"/>
      <c r="KNW484" s="25"/>
      <c r="KNX484" s="25"/>
      <c r="KNY484" s="25"/>
      <c r="KNZ484" s="25"/>
      <c r="KOA484" s="25"/>
      <c r="KOB484" s="25"/>
      <c r="KOC484" s="25"/>
      <c r="KOD484" s="25"/>
      <c r="KOE484" s="25"/>
      <c r="KOF484" s="25"/>
      <c r="KOG484" s="25"/>
      <c r="KOH484" s="25"/>
      <c r="KOI484" s="25"/>
      <c r="KOJ484" s="25"/>
      <c r="KOK484" s="25"/>
      <c r="KOL484" s="25"/>
      <c r="KOM484" s="25"/>
      <c r="KON484" s="25"/>
      <c r="KOO484" s="25"/>
      <c r="KOP484" s="25"/>
      <c r="KOQ484" s="25"/>
      <c r="KOR484" s="25"/>
      <c r="KOS484" s="25"/>
      <c r="KOT484" s="25"/>
      <c r="KOU484" s="25"/>
      <c r="KOV484" s="25"/>
      <c r="KOW484" s="25"/>
      <c r="KOX484" s="25"/>
      <c r="KOY484" s="25"/>
      <c r="KOZ484" s="25"/>
      <c r="KPA484" s="25"/>
      <c r="KPB484" s="25"/>
      <c r="KPC484" s="25"/>
      <c r="KPD484" s="25"/>
      <c r="KPE484" s="25"/>
      <c r="KPF484" s="25"/>
      <c r="KPG484" s="25"/>
      <c r="KPH484" s="25"/>
      <c r="KPI484" s="25"/>
      <c r="KPJ484" s="25"/>
      <c r="KPK484" s="25"/>
      <c r="KPL484" s="25"/>
      <c r="KPM484" s="25"/>
      <c r="KPN484" s="25"/>
      <c r="KPO484" s="25"/>
      <c r="KPP484" s="25"/>
      <c r="KPQ484" s="25"/>
      <c r="KPR484" s="25"/>
      <c r="KPS484" s="25"/>
      <c r="KPT484" s="25"/>
      <c r="KPU484" s="25"/>
      <c r="KPV484" s="25"/>
      <c r="KPW484" s="25"/>
      <c r="KPX484" s="25"/>
      <c r="KPY484" s="25"/>
      <c r="KPZ484" s="25"/>
      <c r="KQA484" s="25"/>
      <c r="KQB484" s="25"/>
      <c r="KQC484" s="25"/>
      <c r="KQD484" s="25"/>
      <c r="KQE484" s="25"/>
      <c r="KQF484" s="25"/>
      <c r="KQG484" s="25"/>
      <c r="KQH484" s="25"/>
      <c r="KQI484" s="25"/>
      <c r="KQJ484" s="25"/>
      <c r="KQK484" s="25"/>
      <c r="KQL484" s="25"/>
      <c r="KQM484" s="25"/>
      <c r="KQN484" s="25"/>
      <c r="KQO484" s="25"/>
      <c r="KQP484" s="25"/>
      <c r="KQQ484" s="25"/>
      <c r="KQR484" s="25"/>
      <c r="KQS484" s="25"/>
      <c r="KQT484" s="25"/>
      <c r="KQU484" s="25"/>
      <c r="KQV484" s="25"/>
      <c r="KQW484" s="25"/>
      <c r="KQX484" s="25"/>
      <c r="KQY484" s="25"/>
      <c r="KQZ484" s="25"/>
      <c r="KRA484" s="25"/>
      <c r="KRB484" s="25"/>
      <c r="KRC484" s="25"/>
      <c r="KRD484" s="25"/>
      <c r="KRE484" s="25"/>
      <c r="KRF484" s="25"/>
      <c r="KRG484" s="25"/>
      <c r="KRH484" s="25"/>
      <c r="KRI484" s="25"/>
      <c r="KRJ484" s="25"/>
      <c r="KRK484" s="25"/>
      <c r="KRL484" s="25"/>
      <c r="KRM484" s="25"/>
      <c r="KRN484" s="25"/>
      <c r="KRO484" s="25"/>
      <c r="KRP484" s="25"/>
      <c r="KRQ484" s="25"/>
      <c r="KRR484" s="25"/>
      <c r="KRS484" s="25"/>
      <c r="KRT484" s="25"/>
      <c r="KRU484" s="25"/>
      <c r="KRV484" s="25"/>
      <c r="KRW484" s="25"/>
      <c r="KRX484" s="25"/>
      <c r="KRY484" s="25"/>
      <c r="KRZ484" s="25"/>
      <c r="KSA484" s="25"/>
      <c r="KSB484" s="25"/>
      <c r="KSC484" s="25"/>
      <c r="KSD484" s="25"/>
      <c r="KSE484" s="25"/>
      <c r="KSF484" s="25"/>
      <c r="KSG484" s="25"/>
      <c r="KSH484" s="25"/>
      <c r="KSI484" s="25"/>
      <c r="KSJ484" s="25"/>
      <c r="KSK484" s="25"/>
      <c r="KSL484" s="25"/>
      <c r="KSM484" s="25"/>
      <c r="KSN484" s="25"/>
      <c r="KSO484" s="25"/>
      <c r="KSP484" s="25"/>
      <c r="KSQ484" s="25"/>
      <c r="KSR484" s="25"/>
      <c r="KSS484" s="25"/>
      <c r="KST484" s="25"/>
      <c r="KSU484" s="25"/>
      <c r="KSV484" s="25"/>
      <c r="KSW484" s="25"/>
      <c r="KSX484" s="25"/>
      <c r="KSY484" s="25"/>
      <c r="KSZ484" s="25"/>
      <c r="KTA484" s="25"/>
      <c r="KTB484" s="25"/>
      <c r="KTC484" s="25"/>
      <c r="KTD484" s="25"/>
      <c r="KTE484" s="25"/>
      <c r="KTF484" s="25"/>
      <c r="KTG484" s="25"/>
      <c r="KTH484" s="25"/>
      <c r="KTI484" s="25"/>
      <c r="KTJ484" s="25"/>
      <c r="KTK484" s="25"/>
      <c r="KTL484" s="25"/>
      <c r="KTM484" s="25"/>
      <c r="KTN484" s="25"/>
      <c r="KTO484" s="25"/>
      <c r="KTP484" s="25"/>
      <c r="KTQ484" s="25"/>
      <c r="KTR484" s="25"/>
      <c r="KTS484" s="25"/>
      <c r="KTT484" s="25"/>
      <c r="KTU484" s="25"/>
      <c r="KTV484" s="25"/>
      <c r="KTW484" s="25"/>
      <c r="KTX484" s="25"/>
      <c r="KTY484" s="25"/>
      <c r="KTZ484" s="25"/>
      <c r="KUA484" s="25"/>
      <c r="KUB484" s="25"/>
      <c r="KUC484" s="25"/>
      <c r="KUD484" s="25"/>
      <c r="KUE484" s="25"/>
      <c r="KUF484" s="25"/>
      <c r="KUG484" s="25"/>
      <c r="KUH484" s="25"/>
      <c r="KUI484" s="25"/>
      <c r="KUJ484" s="25"/>
      <c r="KUK484" s="25"/>
      <c r="KUL484" s="25"/>
      <c r="KUM484" s="25"/>
      <c r="KUN484" s="25"/>
      <c r="KUO484" s="25"/>
      <c r="KUP484" s="25"/>
      <c r="KUQ484" s="25"/>
      <c r="KUR484" s="25"/>
      <c r="KUS484" s="25"/>
      <c r="KUT484" s="25"/>
      <c r="KUU484" s="25"/>
      <c r="KUV484" s="25"/>
      <c r="KUW484" s="25"/>
      <c r="KUX484" s="25"/>
      <c r="KUY484" s="25"/>
      <c r="KUZ484" s="25"/>
      <c r="KVA484" s="25"/>
      <c r="KVB484" s="25"/>
      <c r="KVC484" s="25"/>
      <c r="KVD484" s="25"/>
      <c r="KVE484" s="25"/>
      <c r="KVF484" s="25"/>
      <c r="KVG484" s="25"/>
      <c r="KVH484" s="25"/>
      <c r="KVI484" s="25"/>
      <c r="KVJ484" s="25"/>
      <c r="KVK484" s="25"/>
      <c r="KVL484" s="25"/>
      <c r="KVM484" s="25"/>
      <c r="KVN484" s="25"/>
      <c r="KVO484" s="25"/>
      <c r="KVP484" s="25"/>
      <c r="KVQ484" s="25"/>
      <c r="KVR484" s="25"/>
      <c r="KVS484" s="25"/>
      <c r="KVT484" s="25"/>
      <c r="KVU484" s="25"/>
      <c r="KVV484" s="25"/>
      <c r="KVW484" s="25"/>
      <c r="KVX484" s="25"/>
      <c r="KVY484" s="25"/>
      <c r="KVZ484" s="25"/>
      <c r="KWA484" s="25"/>
      <c r="KWB484" s="25"/>
      <c r="KWC484" s="25"/>
      <c r="KWD484" s="25"/>
      <c r="KWE484" s="25"/>
      <c r="KWF484" s="25"/>
      <c r="KWG484" s="25"/>
      <c r="KWH484" s="25"/>
      <c r="KWI484" s="25"/>
      <c r="KWJ484" s="25"/>
      <c r="KWK484" s="25"/>
      <c r="KWL484" s="25"/>
      <c r="KWM484" s="25"/>
      <c r="KWN484" s="25"/>
      <c r="KWO484" s="25"/>
      <c r="KWP484" s="25"/>
      <c r="KWQ484" s="25"/>
      <c r="KWR484" s="25"/>
      <c r="KWS484" s="25"/>
      <c r="KWT484" s="25"/>
      <c r="KWU484" s="25"/>
      <c r="KWV484" s="25"/>
      <c r="KWW484" s="25"/>
      <c r="KWX484" s="25"/>
      <c r="KWY484" s="25"/>
      <c r="KWZ484" s="25"/>
      <c r="KXA484" s="25"/>
      <c r="KXB484" s="25"/>
      <c r="KXC484" s="25"/>
      <c r="KXD484" s="25"/>
      <c r="KXE484" s="25"/>
      <c r="KXF484" s="25"/>
      <c r="KXG484" s="25"/>
      <c r="KXH484" s="25"/>
      <c r="KXI484" s="25"/>
      <c r="KXJ484" s="25"/>
      <c r="KXK484" s="25"/>
      <c r="KXL484" s="25"/>
      <c r="KXM484" s="25"/>
      <c r="KXN484" s="25"/>
      <c r="KXO484" s="25"/>
      <c r="KXP484" s="25"/>
      <c r="KXQ484" s="25"/>
      <c r="KXR484" s="25"/>
      <c r="KXS484" s="25"/>
      <c r="KXT484" s="25"/>
      <c r="KXU484" s="25"/>
      <c r="KXV484" s="25"/>
      <c r="KXW484" s="25"/>
      <c r="KXX484" s="25"/>
      <c r="KXY484" s="25"/>
      <c r="KXZ484" s="25"/>
      <c r="KYA484" s="25"/>
      <c r="KYB484" s="25"/>
      <c r="KYC484" s="25"/>
      <c r="KYD484" s="25"/>
      <c r="KYE484" s="25"/>
      <c r="KYF484" s="25"/>
      <c r="KYG484" s="25"/>
      <c r="KYH484" s="25"/>
      <c r="KYI484" s="25"/>
      <c r="KYJ484" s="25"/>
      <c r="KYK484" s="25"/>
      <c r="KYL484" s="25"/>
      <c r="KYM484" s="25"/>
      <c r="KYN484" s="25"/>
      <c r="KYO484" s="25"/>
      <c r="KYP484" s="25"/>
      <c r="KYQ484" s="25"/>
      <c r="KYR484" s="25"/>
      <c r="KYS484" s="25"/>
      <c r="KYT484" s="25"/>
      <c r="KYU484" s="25"/>
      <c r="KYV484" s="25"/>
      <c r="KYW484" s="25"/>
      <c r="KYX484" s="25"/>
      <c r="KYY484" s="25"/>
      <c r="KYZ484" s="25"/>
      <c r="KZA484" s="25"/>
      <c r="KZB484" s="25"/>
      <c r="KZC484" s="25"/>
      <c r="KZD484" s="25"/>
      <c r="KZE484" s="25"/>
      <c r="KZF484" s="25"/>
      <c r="KZG484" s="25"/>
      <c r="KZH484" s="25"/>
      <c r="KZI484" s="25"/>
      <c r="KZJ484" s="25"/>
      <c r="KZK484" s="25"/>
      <c r="KZL484" s="25"/>
      <c r="KZM484" s="25"/>
      <c r="KZN484" s="25"/>
      <c r="KZO484" s="25"/>
      <c r="KZP484" s="25"/>
      <c r="KZQ484" s="25"/>
      <c r="KZR484" s="25"/>
      <c r="KZS484" s="25"/>
      <c r="KZT484" s="25"/>
      <c r="KZU484" s="25"/>
      <c r="KZV484" s="25"/>
      <c r="KZW484" s="25"/>
      <c r="KZX484" s="25"/>
      <c r="KZY484" s="25"/>
      <c r="KZZ484" s="25"/>
      <c r="LAA484" s="25"/>
      <c r="LAB484" s="25"/>
      <c r="LAC484" s="25"/>
      <c r="LAD484" s="25"/>
      <c r="LAE484" s="25"/>
      <c r="LAF484" s="25"/>
      <c r="LAG484" s="25"/>
      <c r="LAH484" s="25"/>
      <c r="LAI484" s="25"/>
      <c r="LAJ484" s="25"/>
      <c r="LAK484" s="25"/>
      <c r="LAL484" s="25"/>
      <c r="LAM484" s="25"/>
      <c r="LAN484" s="25"/>
      <c r="LAO484" s="25"/>
      <c r="LAP484" s="25"/>
      <c r="LAQ484" s="25"/>
      <c r="LAR484" s="25"/>
      <c r="LAS484" s="25"/>
      <c r="LAT484" s="25"/>
      <c r="LAU484" s="25"/>
      <c r="LAV484" s="25"/>
      <c r="LAW484" s="25"/>
      <c r="LAX484" s="25"/>
      <c r="LAY484" s="25"/>
      <c r="LAZ484" s="25"/>
      <c r="LBA484" s="25"/>
      <c r="LBB484" s="25"/>
      <c r="LBC484" s="25"/>
      <c r="LBD484" s="25"/>
      <c r="LBE484" s="25"/>
      <c r="LBF484" s="25"/>
      <c r="LBG484" s="25"/>
      <c r="LBH484" s="25"/>
      <c r="LBI484" s="25"/>
      <c r="LBJ484" s="25"/>
      <c r="LBK484" s="25"/>
      <c r="LBL484" s="25"/>
      <c r="LBM484" s="25"/>
      <c r="LBN484" s="25"/>
      <c r="LBO484" s="25"/>
      <c r="LBP484" s="25"/>
      <c r="LBQ484" s="25"/>
      <c r="LBR484" s="25"/>
      <c r="LBS484" s="25"/>
      <c r="LBT484" s="25"/>
      <c r="LBU484" s="25"/>
      <c r="LBV484" s="25"/>
      <c r="LBW484" s="25"/>
      <c r="LBX484" s="25"/>
      <c r="LBY484" s="25"/>
      <c r="LBZ484" s="25"/>
      <c r="LCA484" s="25"/>
      <c r="LCB484" s="25"/>
      <c r="LCC484" s="25"/>
      <c r="LCD484" s="25"/>
      <c r="LCE484" s="25"/>
      <c r="LCF484" s="25"/>
      <c r="LCG484" s="25"/>
      <c r="LCH484" s="25"/>
      <c r="LCI484" s="25"/>
      <c r="LCJ484" s="25"/>
      <c r="LCK484" s="25"/>
      <c r="LCL484" s="25"/>
      <c r="LCM484" s="25"/>
      <c r="LCN484" s="25"/>
      <c r="LCO484" s="25"/>
      <c r="LCP484" s="25"/>
      <c r="LCQ484" s="25"/>
      <c r="LCR484" s="25"/>
      <c r="LCS484" s="25"/>
      <c r="LCT484" s="25"/>
      <c r="LCU484" s="25"/>
      <c r="LCV484" s="25"/>
      <c r="LCW484" s="25"/>
      <c r="LCX484" s="25"/>
      <c r="LCY484" s="25"/>
      <c r="LCZ484" s="25"/>
      <c r="LDA484" s="25"/>
      <c r="LDB484" s="25"/>
      <c r="LDC484" s="25"/>
      <c r="LDD484" s="25"/>
      <c r="LDE484" s="25"/>
      <c r="LDF484" s="25"/>
      <c r="LDG484" s="25"/>
      <c r="LDH484" s="25"/>
      <c r="LDI484" s="25"/>
      <c r="LDJ484" s="25"/>
      <c r="LDK484" s="25"/>
      <c r="LDL484" s="25"/>
      <c r="LDM484" s="25"/>
      <c r="LDN484" s="25"/>
      <c r="LDO484" s="25"/>
      <c r="LDP484" s="25"/>
      <c r="LDQ484" s="25"/>
      <c r="LDR484" s="25"/>
      <c r="LDS484" s="25"/>
      <c r="LDT484" s="25"/>
      <c r="LDU484" s="25"/>
      <c r="LDV484" s="25"/>
      <c r="LDW484" s="25"/>
      <c r="LDX484" s="25"/>
      <c r="LDY484" s="25"/>
      <c r="LDZ484" s="25"/>
      <c r="LEA484" s="25"/>
      <c r="LEB484" s="25"/>
      <c r="LEC484" s="25"/>
      <c r="LED484" s="25"/>
      <c r="LEE484" s="25"/>
      <c r="LEF484" s="25"/>
      <c r="LEG484" s="25"/>
      <c r="LEH484" s="25"/>
      <c r="LEI484" s="25"/>
      <c r="LEJ484" s="25"/>
      <c r="LEK484" s="25"/>
      <c r="LEL484" s="25"/>
      <c r="LEM484" s="25"/>
      <c r="LEN484" s="25"/>
      <c r="LEO484" s="25"/>
      <c r="LEP484" s="25"/>
      <c r="LEQ484" s="25"/>
      <c r="LER484" s="25"/>
      <c r="LES484" s="25"/>
      <c r="LET484" s="25"/>
      <c r="LEU484" s="25"/>
      <c r="LEV484" s="25"/>
      <c r="LEW484" s="25"/>
      <c r="LEX484" s="25"/>
      <c r="LEY484" s="25"/>
      <c r="LEZ484" s="25"/>
      <c r="LFA484" s="25"/>
      <c r="LFB484" s="25"/>
      <c r="LFC484" s="25"/>
      <c r="LFD484" s="25"/>
      <c r="LFE484" s="25"/>
      <c r="LFF484" s="25"/>
      <c r="LFG484" s="25"/>
      <c r="LFH484" s="25"/>
      <c r="LFI484" s="25"/>
      <c r="LFJ484" s="25"/>
      <c r="LFK484" s="25"/>
      <c r="LFL484" s="25"/>
      <c r="LFM484" s="25"/>
      <c r="LFN484" s="25"/>
      <c r="LFO484" s="25"/>
      <c r="LFP484" s="25"/>
      <c r="LFQ484" s="25"/>
      <c r="LFR484" s="25"/>
      <c r="LFS484" s="25"/>
      <c r="LFT484" s="25"/>
      <c r="LFU484" s="25"/>
      <c r="LFV484" s="25"/>
      <c r="LFW484" s="25"/>
      <c r="LFX484" s="25"/>
      <c r="LFY484" s="25"/>
      <c r="LFZ484" s="25"/>
      <c r="LGA484" s="25"/>
      <c r="LGB484" s="25"/>
      <c r="LGC484" s="25"/>
      <c r="LGD484" s="25"/>
      <c r="LGE484" s="25"/>
      <c r="LGF484" s="25"/>
      <c r="LGG484" s="25"/>
      <c r="LGH484" s="25"/>
      <c r="LGI484" s="25"/>
      <c r="LGJ484" s="25"/>
      <c r="LGK484" s="25"/>
      <c r="LGL484" s="25"/>
      <c r="LGM484" s="25"/>
      <c r="LGN484" s="25"/>
      <c r="LGO484" s="25"/>
      <c r="LGP484" s="25"/>
      <c r="LGQ484" s="25"/>
      <c r="LGR484" s="25"/>
      <c r="LGS484" s="25"/>
      <c r="LGT484" s="25"/>
      <c r="LGU484" s="25"/>
      <c r="LGV484" s="25"/>
      <c r="LGW484" s="25"/>
      <c r="LGX484" s="25"/>
      <c r="LGY484" s="25"/>
      <c r="LGZ484" s="25"/>
      <c r="LHA484" s="25"/>
      <c r="LHB484" s="25"/>
      <c r="LHC484" s="25"/>
      <c r="LHD484" s="25"/>
      <c r="LHE484" s="25"/>
      <c r="LHF484" s="25"/>
      <c r="LHG484" s="25"/>
      <c r="LHH484" s="25"/>
      <c r="LHI484" s="25"/>
      <c r="LHJ484" s="25"/>
      <c r="LHK484" s="25"/>
      <c r="LHL484" s="25"/>
      <c r="LHM484" s="25"/>
      <c r="LHN484" s="25"/>
      <c r="LHO484" s="25"/>
      <c r="LHP484" s="25"/>
      <c r="LHQ484" s="25"/>
      <c r="LHR484" s="25"/>
      <c r="LHS484" s="25"/>
      <c r="LHT484" s="25"/>
      <c r="LHU484" s="25"/>
      <c r="LHV484" s="25"/>
      <c r="LHW484" s="25"/>
      <c r="LHX484" s="25"/>
      <c r="LHY484" s="25"/>
      <c r="LHZ484" s="25"/>
      <c r="LIA484" s="25"/>
      <c r="LIB484" s="25"/>
      <c r="LIC484" s="25"/>
      <c r="LID484" s="25"/>
      <c r="LIE484" s="25"/>
      <c r="LIF484" s="25"/>
      <c r="LIG484" s="25"/>
      <c r="LIH484" s="25"/>
      <c r="LII484" s="25"/>
      <c r="LIJ484" s="25"/>
      <c r="LIK484" s="25"/>
      <c r="LIL484" s="25"/>
      <c r="LIM484" s="25"/>
      <c r="LIN484" s="25"/>
      <c r="LIO484" s="25"/>
      <c r="LIP484" s="25"/>
      <c r="LIQ484" s="25"/>
      <c r="LIR484" s="25"/>
      <c r="LIS484" s="25"/>
      <c r="LIT484" s="25"/>
      <c r="LIU484" s="25"/>
      <c r="LIV484" s="25"/>
      <c r="LIW484" s="25"/>
      <c r="LIX484" s="25"/>
      <c r="LIY484" s="25"/>
      <c r="LIZ484" s="25"/>
      <c r="LJA484" s="25"/>
      <c r="LJB484" s="25"/>
      <c r="LJC484" s="25"/>
      <c r="LJD484" s="25"/>
      <c r="LJE484" s="25"/>
      <c r="LJF484" s="25"/>
      <c r="LJG484" s="25"/>
      <c r="LJH484" s="25"/>
      <c r="LJI484" s="25"/>
      <c r="LJJ484" s="25"/>
      <c r="LJK484" s="25"/>
      <c r="LJL484" s="25"/>
      <c r="LJM484" s="25"/>
      <c r="LJN484" s="25"/>
      <c r="LJO484" s="25"/>
      <c r="LJP484" s="25"/>
      <c r="LJQ484" s="25"/>
      <c r="LJR484" s="25"/>
      <c r="LJS484" s="25"/>
      <c r="LJT484" s="25"/>
      <c r="LJU484" s="25"/>
      <c r="LJV484" s="25"/>
      <c r="LJW484" s="25"/>
      <c r="LJX484" s="25"/>
      <c r="LJY484" s="25"/>
      <c r="LJZ484" s="25"/>
      <c r="LKA484" s="25"/>
      <c r="LKB484" s="25"/>
      <c r="LKC484" s="25"/>
      <c r="LKD484" s="25"/>
      <c r="LKE484" s="25"/>
      <c r="LKF484" s="25"/>
      <c r="LKG484" s="25"/>
      <c r="LKH484" s="25"/>
      <c r="LKI484" s="25"/>
      <c r="LKJ484" s="25"/>
      <c r="LKK484" s="25"/>
      <c r="LKL484" s="25"/>
      <c r="LKM484" s="25"/>
      <c r="LKN484" s="25"/>
      <c r="LKO484" s="25"/>
      <c r="LKP484" s="25"/>
      <c r="LKQ484" s="25"/>
      <c r="LKR484" s="25"/>
      <c r="LKS484" s="25"/>
      <c r="LKT484" s="25"/>
      <c r="LKU484" s="25"/>
      <c r="LKV484" s="25"/>
      <c r="LKW484" s="25"/>
      <c r="LKX484" s="25"/>
      <c r="LKY484" s="25"/>
      <c r="LKZ484" s="25"/>
      <c r="LLA484" s="25"/>
      <c r="LLB484" s="25"/>
      <c r="LLC484" s="25"/>
      <c r="LLD484" s="25"/>
      <c r="LLE484" s="25"/>
      <c r="LLF484" s="25"/>
      <c r="LLG484" s="25"/>
      <c r="LLH484" s="25"/>
      <c r="LLI484" s="25"/>
      <c r="LLJ484" s="25"/>
      <c r="LLK484" s="25"/>
      <c r="LLL484" s="25"/>
      <c r="LLM484" s="25"/>
      <c r="LLN484" s="25"/>
      <c r="LLO484" s="25"/>
      <c r="LLP484" s="25"/>
      <c r="LLQ484" s="25"/>
      <c r="LLR484" s="25"/>
      <c r="LLS484" s="25"/>
      <c r="LLT484" s="25"/>
      <c r="LLU484" s="25"/>
      <c r="LLV484" s="25"/>
      <c r="LLW484" s="25"/>
      <c r="LLX484" s="25"/>
      <c r="LLY484" s="25"/>
      <c r="LLZ484" s="25"/>
      <c r="LMA484" s="25"/>
      <c r="LMB484" s="25"/>
      <c r="LMC484" s="25"/>
      <c r="LMD484" s="25"/>
      <c r="LME484" s="25"/>
      <c r="LMF484" s="25"/>
      <c r="LMG484" s="25"/>
      <c r="LMH484" s="25"/>
      <c r="LMI484" s="25"/>
      <c r="LMJ484" s="25"/>
      <c r="LMK484" s="25"/>
      <c r="LML484" s="25"/>
      <c r="LMM484" s="25"/>
      <c r="LMN484" s="25"/>
      <c r="LMO484" s="25"/>
      <c r="LMP484" s="25"/>
      <c r="LMQ484" s="25"/>
      <c r="LMR484" s="25"/>
      <c r="LMS484" s="25"/>
      <c r="LMT484" s="25"/>
      <c r="LMU484" s="25"/>
      <c r="LMV484" s="25"/>
      <c r="LMW484" s="25"/>
      <c r="LMX484" s="25"/>
      <c r="LMY484" s="25"/>
      <c r="LMZ484" s="25"/>
      <c r="LNA484" s="25"/>
      <c r="LNB484" s="25"/>
      <c r="LNC484" s="25"/>
      <c r="LND484" s="25"/>
      <c r="LNE484" s="25"/>
      <c r="LNF484" s="25"/>
      <c r="LNG484" s="25"/>
      <c r="LNH484" s="25"/>
      <c r="LNI484" s="25"/>
      <c r="LNJ484" s="25"/>
      <c r="LNK484" s="25"/>
      <c r="LNL484" s="25"/>
      <c r="LNM484" s="25"/>
      <c r="LNN484" s="25"/>
      <c r="LNO484" s="25"/>
      <c r="LNP484" s="25"/>
      <c r="LNQ484" s="25"/>
      <c r="LNR484" s="25"/>
      <c r="LNS484" s="25"/>
      <c r="LNT484" s="25"/>
      <c r="LNU484" s="25"/>
      <c r="LNV484" s="25"/>
      <c r="LNW484" s="25"/>
      <c r="LNX484" s="25"/>
      <c r="LNY484" s="25"/>
      <c r="LNZ484" s="25"/>
      <c r="LOA484" s="25"/>
      <c r="LOB484" s="25"/>
      <c r="LOC484" s="25"/>
      <c r="LOD484" s="25"/>
      <c r="LOE484" s="25"/>
      <c r="LOF484" s="25"/>
      <c r="LOG484" s="25"/>
      <c r="LOH484" s="25"/>
      <c r="LOI484" s="25"/>
      <c r="LOJ484" s="25"/>
      <c r="LOK484" s="25"/>
      <c r="LOL484" s="25"/>
      <c r="LOM484" s="25"/>
      <c r="LON484" s="25"/>
      <c r="LOO484" s="25"/>
      <c r="LOP484" s="25"/>
      <c r="LOQ484" s="25"/>
      <c r="LOR484" s="25"/>
      <c r="LOS484" s="25"/>
      <c r="LOT484" s="25"/>
      <c r="LOU484" s="25"/>
      <c r="LOV484" s="25"/>
      <c r="LOW484" s="25"/>
      <c r="LOX484" s="25"/>
      <c r="LOY484" s="25"/>
      <c r="LOZ484" s="25"/>
      <c r="LPA484" s="25"/>
      <c r="LPB484" s="25"/>
      <c r="LPC484" s="25"/>
      <c r="LPD484" s="25"/>
      <c r="LPE484" s="25"/>
      <c r="LPF484" s="25"/>
      <c r="LPG484" s="25"/>
      <c r="LPH484" s="25"/>
      <c r="LPI484" s="25"/>
      <c r="LPJ484" s="25"/>
      <c r="LPK484" s="25"/>
      <c r="LPL484" s="25"/>
      <c r="LPM484" s="25"/>
      <c r="LPN484" s="25"/>
      <c r="LPO484" s="25"/>
      <c r="LPP484" s="25"/>
      <c r="LPQ484" s="25"/>
      <c r="LPR484" s="25"/>
      <c r="LPS484" s="25"/>
      <c r="LPT484" s="25"/>
      <c r="LPU484" s="25"/>
      <c r="LPV484" s="25"/>
      <c r="LPW484" s="25"/>
      <c r="LPX484" s="25"/>
      <c r="LPY484" s="25"/>
      <c r="LPZ484" s="25"/>
      <c r="LQA484" s="25"/>
      <c r="LQB484" s="25"/>
      <c r="LQC484" s="25"/>
      <c r="LQD484" s="25"/>
      <c r="LQE484" s="25"/>
      <c r="LQF484" s="25"/>
      <c r="LQG484" s="25"/>
      <c r="LQH484" s="25"/>
      <c r="LQI484" s="25"/>
      <c r="LQJ484" s="25"/>
      <c r="LQK484" s="25"/>
      <c r="LQL484" s="25"/>
      <c r="LQM484" s="25"/>
      <c r="LQN484" s="25"/>
      <c r="LQO484" s="25"/>
      <c r="LQP484" s="25"/>
      <c r="LQQ484" s="25"/>
      <c r="LQR484" s="25"/>
      <c r="LQS484" s="25"/>
      <c r="LQT484" s="25"/>
      <c r="LQU484" s="25"/>
      <c r="LQV484" s="25"/>
      <c r="LQW484" s="25"/>
      <c r="LQX484" s="25"/>
      <c r="LQY484" s="25"/>
      <c r="LQZ484" s="25"/>
      <c r="LRA484" s="25"/>
      <c r="LRB484" s="25"/>
      <c r="LRC484" s="25"/>
      <c r="LRD484" s="25"/>
      <c r="LRE484" s="25"/>
      <c r="LRF484" s="25"/>
      <c r="LRG484" s="25"/>
      <c r="LRH484" s="25"/>
      <c r="LRI484" s="25"/>
      <c r="LRJ484" s="25"/>
      <c r="LRK484" s="25"/>
      <c r="LRL484" s="25"/>
      <c r="LRM484" s="25"/>
      <c r="LRN484" s="25"/>
      <c r="LRO484" s="25"/>
      <c r="LRP484" s="25"/>
      <c r="LRQ484" s="25"/>
      <c r="LRR484" s="25"/>
      <c r="LRS484" s="25"/>
      <c r="LRT484" s="25"/>
      <c r="LRU484" s="25"/>
      <c r="LRV484" s="25"/>
      <c r="LRW484" s="25"/>
      <c r="LRX484" s="25"/>
      <c r="LRY484" s="25"/>
      <c r="LRZ484" s="25"/>
      <c r="LSA484" s="25"/>
      <c r="LSB484" s="25"/>
      <c r="LSC484" s="25"/>
      <c r="LSD484" s="25"/>
      <c r="LSE484" s="25"/>
      <c r="LSF484" s="25"/>
      <c r="LSG484" s="25"/>
      <c r="LSH484" s="25"/>
      <c r="LSI484" s="25"/>
      <c r="LSJ484" s="25"/>
      <c r="LSK484" s="25"/>
      <c r="LSL484" s="25"/>
      <c r="LSM484" s="25"/>
      <c r="LSN484" s="25"/>
      <c r="LSO484" s="25"/>
      <c r="LSP484" s="25"/>
      <c r="LSQ484" s="25"/>
      <c r="LSR484" s="25"/>
      <c r="LSS484" s="25"/>
      <c r="LST484" s="25"/>
      <c r="LSU484" s="25"/>
      <c r="LSV484" s="25"/>
      <c r="LSW484" s="25"/>
      <c r="LSX484" s="25"/>
      <c r="LSY484" s="25"/>
      <c r="LSZ484" s="25"/>
      <c r="LTA484" s="25"/>
      <c r="LTB484" s="25"/>
      <c r="LTC484" s="25"/>
      <c r="LTD484" s="25"/>
      <c r="LTE484" s="25"/>
      <c r="LTF484" s="25"/>
      <c r="LTG484" s="25"/>
      <c r="LTH484" s="25"/>
      <c r="LTI484" s="25"/>
      <c r="LTJ484" s="25"/>
      <c r="LTK484" s="25"/>
      <c r="LTL484" s="25"/>
      <c r="LTM484" s="25"/>
      <c r="LTN484" s="25"/>
      <c r="LTO484" s="25"/>
      <c r="LTP484" s="25"/>
      <c r="LTQ484" s="25"/>
      <c r="LTR484" s="25"/>
      <c r="LTS484" s="25"/>
      <c r="LTT484" s="25"/>
      <c r="LTU484" s="25"/>
      <c r="LTV484" s="25"/>
      <c r="LTW484" s="25"/>
      <c r="LTX484" s="25"/>
      <c r="LTY484" s="25"/>
      <c r="LTZ484" s="25"/>
      <c r="LUA484" s="25"/>
      <c r="LUB484" s="25"/>
      <c r="LUC484" s="25"/>
      <c r="LUD484" s="25"/>
      <c r="LUE484" s="25"/>
      <c r="LUF484" s="25"/>
      <c r="LUG484" s="25"/>
      <c r="LUH484" s="25"/>
      <c r="LUI484" s="25"/>
      <c r="LUJ484" s="25"/>
      <c r="LUK484" s="25"/>
      <c r="LUL484" s="25"/>
      <c r="LUM484" s="25"/>
      <c r="LUN484" s="25"/>
      <c r="LUO484" s="25"/>
      <c r="LUP484" s="25"/>
      <c r="LUQ484" s="25"/>
      <c r="LUR484" s="25"/>
      <c r="LUS484" s="25"/>
      <c r="LUT484" s="25"/>
      <c r="LUU484" s="25"/>
      <c r="LUV484" s="25"/>
      <c r="LUW484" s="25"/>
      <c r="LUX484" s="25"/>
      <c r="LUY484" s="25"/>
      <c r="LUZ484" s="25"/>
      <c r="LVA484" s="25"/>
      <c r="LVB484" s="25"/>
      <c r="LVC484" s="25"/>
      <c r="LVD484" s="25"/>
      <c r="LVE484" s="25"/>
      <c r="LVF484" s="25"/>
      <c r="LVG484" s="25"/>
      <c r="LVH484" s="25"/>
      <c r="LVI484" s="25"/>
      <c r="LVJ484" s="25"/>
      <c r="LVK484" s="25"/>
      <c r="LVL484" s="25"/>
      <c r="LVM484" s="25"/>
      <c r="LVN484" s="25"/>
      <c r="LVO484" s="25"/>
      <c r="LVP484" s="25"/>
      <c r="LVQ484" s="25"/>
      <c r="LVR484" s="25"/>
      <c r="LVS484" s="25"/>
      <c r="LVT484" s="25"/>
      <c r="LVU484" s="25"/>
      <c r="LVV484" s="25"/>
      <c r="LVW484" s="25"/>
      <c r="LVX484" s="25"/>
      <c r="LVY484" s="25"/>
      <c r="LVZ484" s="25"/>
      <c r="LWA484" s="25"/>
      <c r="LWB484" s="25"/>
      <c r="LWC484" s="25"/>
      <c r="LWD484" s="25"/>
      <c r="LWE484" s="25"/>
      <c r="LWF484" s="25"/>
      <c r="LWG484" s="25"/>
      <c r="LWH484" s="25"/>
      <c r="LWI484" s="25"/>
      <c r="LWJ484" s="25"/>
      <c r="LWK484" s="25"/>
      <c r="LWL484" s="25"/>
      <c r="LWM484" s="25"/>
      <c r="LWN484" s="25"/>
      <c r="LWO484" s="25"/>
      <c r="LWP484" s="25"/>
      <c r="LWQ484" s="25"/>
      <c r="LWR484" s="25"/>
      <c r="LWS484" s="25"/>
      <c r="LWT484" s="25"/>
      <c r="LWU484" s="25"/>
      <c r="LWV484" s="25"/>
      <c r="LWW484" s="25"/>
      <c r="LWX484" s="25"/>
      <c r="LWY484" s="25"/>
      <c r="LWZ484" s="25"/>
      <c r="LXA484" s="25"/>
      <c r="LXB484" s="25"/>
      <c r="LXC484" s="25"/>
      <c r="LXD484" s="25"/>
      <c r="LXE484" s="25"/>
      <c r="LXF484" s="25"/>
      <c r="LXG484" s="25"/>
      <c r="LXH484" s="25"/>
      <c r="LXI484" s="25"/>
      <c r="LXJ484" s="25"/>
      <c r="LXK484" s="25"/>
      <c r="LXL484" s="25"/>
      <c r="LXM484" s="25"/>
      <c r="LXN484" s="25"/>
      <c r="LXO484" s="25"/>
      <c r="LXP484" s="25"/>
      <c r="LXQ484" s="25"/>
      <c r="LXR484" s="25"/>
      <c r="LXS484" s="25"/>
      <c r="LXT484" s="25"/>
      <c r="LXU484" s="25"/>
      <c r="LXV484" s="25"/>
      <c r="LXW484" s="25"/>
      <c r="LXX484" s="25"/>
      <c r="LXY484" s="25"/>
      <c r="LXZ484" s="25"/>
      <c r="LYA484" s="25"/>
      <c r="LYB484" s="25"/>
      <c r="LYC484" s="25"/>
      <c r="LYD484" s="25"/>
      <c r="LYE484" s="25"/>
      <c r="LYF484" s="25"/>
      <c r="LYG484" s="25"/>
      <c r="LYH484" s="25"/>
      <c r="LYI484" s="25"/>
      <c r="LYJ484" s="25"/>
      <c r="LYK484" s="25"/>
      <c r="LYL484" s="25"/>
      <c r="LYM484" s="25"/>
      <c r="LYN484" s="25"/>
      <c r="LYO484" s="25"/>
      <c r="LYP484" s="25"/>
      <c r="LYQ484" s="25"/>
      <c r="LYR484" s="25"/>
      <c r="LYS484" s="25"/>
      <c r="LYT484" s="25"/>
      <c r="LYU484" s="25"/>
      <c r="LYV484" s="25"/>
      <c r="LYW484" s="25"/>
      <c r="LYX484" s="25"/>
      <c r="LYY484" s="25"/>
      <c r="LYZ484" s="25"/>
      <c r="LZA484" s="25"/>
      <c r="LZB484" s="25"/>
      <c r="LZC484" s="25"/>
      <c r="LZD484" s="25"/>
      <c r="LZE484" s="25"/>
      <c r="LZF484" s="25"/>
      <c r="LZG484" s="25"/>
      <c r="LZH484" s="25"/>
      <c r="LZI484" s="25"/>
      <c r="LZJ484" s="25"/>
      <c r="LZK484" s="25"/>
      <c r="LZL484" s="25"/>
      <c r="LZM484" s="25"/>
      <c r="LZN484" s="25"/>
      <c r="LZO484" s="25"/>
      <c r="LZP484" s="25"/>
      <c r="LZQ484" s="25"/>
      <c r="LZR484" s="25"/>
      <c r="LZS484" s="25"/>
      <c r="LZT484" s="25"/>
      <c r="LZU484" s="25"/>
      <c r="LZV484" s="25"/>
      <c r="LZW484" s="25"/>
      <c r="LZX484" s="25"/>
      <c r="LZY484" s="25"/>
      <c r="LZZ484" s="25"/>
      <c r="MAA484" s="25"/>
      <c r="MAB484" s="25"/>
      <c r="MAC484" s="25"/>
      <c r="MAD484" s="25"/>
      <c r="MAE484" s="25"/>
      <c r="MAF484" s="25"/>
      <c r="MAG484" s="25"/>
      <c r="MAH484" s="25"/>
      <c r="MAI484" s="25"/>
      <c r="MAJ484" s="25"/>
      <c r="MAK484" s="25"/>
      <c r="MAL484" s="25"/>
      <c r="MAM484" s="25"/>
      <c r="MAN484" s="25"/>
      <c r="MAO484" s="25"/>
      <c r="MAP484" s="25"/>
      <c r="MAQ484" s="25"/>
      <c r="MAR484" s="25"/>
      <c r="MAS484" s="25"/>
      <c r="MAT484" s="25"/>
      <c r="MAU484" s="25"/>
      <c r="MAV484" s="25"/>
      <c r="MAW484" s="25"/>
      <c r="MAX484" s="25"/>
      <c r="MAY484" s="25"/>
      <c r="MAZ484" s="25"/>
      <c r="MBA484" s="25"/>
      <c r="MBB484" s="25"/>
      <c r="MBC484" s="25"/>
      <c r="MBD484" s="25"/>
      <c r="MBE484" s="25"/>
      <c r="MBF484" s="25"/>
      <c r="MBG484" s="25"/>
      <c r="MBH484" s="25"/>
      <c r="MBI484" s="25"/>
      <c r="MBJ484" s="25"/>
      <c r="MBK484" s="25"/>
      <c r="MBL484" s="25"/>
      <c r="MBM484" s="25"/>
      <c r="MBN484" s="25"/>
      <c r="MBO484" s="25"/>
      <c r="MBP484" s="25"/>
      <c r="MBQ484" s="25"/>
      <c r="MBR484" s="25"/>
      <c r="MBS484" s="25"/>
      <c r="MBT484" s="25"/>
      <c r="MBU484" s="25"/>
      <c r="MBV484" s="25"/>
      <c r="MBW484" s="25"/>
      <c r="MBX484" s="25"/>
      <c r="MBY484" s="25"/>
      <c r="MBZ484" s="25"/>
      <c r="MCA484" s="25"/>
      <c r="MCB484" s="25"/>
      <c r="MCC484" s="25"/>
      <c r="MCD484" s="25"/>
      <c r="MCE484" s="25"/>
      <c r="MCF484" s="25"/>
      <c r="MCG484" s="25"/>
      <c r="MCH484" s="25"/>
      <c r="MCI484" s="25"/>
      <c r="MCJ484" s="25"/>
      <c r="MCK484" s="25"/>
      <c r="MCL484" s="25"/>
      <c r="MCM484" s="25"/>
      <c r="MCN484" s="25"/>
      <c r="MCO484" s="25"/>
      <c r="MCP484" s="25"/>
      <c r="MCQ484" s="25"/>
      <c r="MCR484" s="25"/>
      <c r="MCS484" s="25"/>
      <c r="MCT484" s="25"/>
      <c r="MCU484" s="25"/>
      <c r="MCV484" s="25"/>
      <c r="MCW484" s="25"/>
      <c r="MCX484" s="25"/>
      <c r="MCY484" s="25"/>
      <c r="MCZ484" s="25"/>
      <c r="MDA484" s="25"/>
      <c r="MDB484" s="25"/>
      <c r="MDC484" s="25"/>
      <c r="MDD484" s="25"/>
      <c r="MDE484" s="25"/>
      <c r="MDF484" s="25"/>
      <c r="MDG484" s="25"/>
      <c r="MDH484" s="25"/>
      <c r="MDI484" s="25"/>
      <c r="MDJ484" s="25"/>
      <c r="MDK484" s="25"/>
      <c r="MDL484" s="25"/>
      <c r="MDM484" s="25"/>
      <c r="MDN484" s="25"/>
      <c r="MDO484" s="25"/>
      <c r="MDP484" s="25"/>
      <c r="MDQ484" s="25"/>
      <c r="MDR484" s="25"/>
      <c r="MDS484" s="25"/>
      <c r="MDT484" s="25"/>
      <c r="MDU484" s="25"/>
      <c r="MDV484" s="25"/>
      <c r="MDW484" s="25"/>
      <c r="MDX484" s="25"/>
      <c r="MDY484" s="25"/>
      <c r="MDZ484" s="25"/>
      <c r="MEA484" s="25"/>
      <c r="MEB484" s="25"/>
      <c r="MEC484" s="25"/>
      <c r="MED484" s="25"/>
      <c r="MEE484" s="25"/>
      <c r="MEF484" s="25"/>
      <c r="MEG484" s="25"/>
      <c r="MEH484" s="25"/>
      <c r="MEI484" s="25"/>
      <c r="MEJ484" s="25"/>
      <c r="MEK484" s="25"/>
      <c r="MEL484" s="25"/>
      <c r="MEM484" s="25"/>
      <c r="MEN484" s="25"/>
      <c r="MEO484" s="25"/>
      <c r="MEP484" s="25"/>
      <c r="MEQ484" s="25"/>
      <c r="MER484" s="25"/>
      <c r="MES484" s="25"/>
      <c r="MET484" s="25"/>
      <c r="MEU484" s="25"/>
      <c r="MEV484" s="25"/>
      <c r="MEW484" s="25"/>
      <c r="MEX484" s="25"/>
      <c r="MEY484" s="25"/>
      <c r="MEZ484" s="25"/>
      <c r="MFA484" s="25"/>
      <c r="MFB484" s="25"/>
      <c r="MFC484" s="25"/>
      <c r="MFD484" s="25"/>
      <c r="MFE484" s="25"/>
      <c r="MFF484" s="25"/>
      <c r="MFG484" s="25"/>
      <c r="MFH484" s="25"/>
      <c r="MFI484" s="25"/>
      <c r="MFJ484" s="25"/>
      <c r="MFK484" s="25"/>
      <c r="MFL484" s="25"/>
      <c r="MFM484" s="25"/>
      <c r="MFN484" s="25"/>
      <c r="MFO484" s="25"/>
      <c r="MFP484" s="25"/>
      <c r="MFQ484" s="25"/>
      <c r="MFR484" s="25"/>
      <c r="MFS484" s="25"/>
      <c r="MFT484" s="25"/>
      <c r="MFU484" s="25"/>
      <c r="MFV484" s="25"/>
      <c r="MFW484" s="25"/>
      <c r="MFX484" s="25"/>
      <c r="MFY484" s="25"/>
      <c r="MFZ484" s="25"/>
      <c r="MGA484" s="25"/>
      <c r="MGB484" s="25"/>
      <c r="MGC484" s="25"/>
      <c r="MGD484" s="25"/>
      <c r="MGE484" s="25"/>
      <c r="MGF484" s="25"/>
      <c r="MGG484" s="25"/>
      <c r="MGH484" s="25"/>
      <c r="MGI484" s="25"/>
      <c r="MGJ484" s="25"/>
      <c r="MGK484" s="25"/>
      <c r="MGL484" s="25"/>
      <c r="MGM484" s="25"/>
      <c r="MGN484" s="25"/>
      <c r="MGO484" s="25"/>
      <c r="MGP484" s="25"/>
      <c r="MGQ484" s="25"/>
      <c r="MGR484" s="25"/>
      <c r="MGS484" s="25"/>
      <c r="MGT484" s="25"/>
      <c r="MGU484" s="25"/>
      <c r="MGV484" s="25"/>
      <c r="MGW484" s="25"/>
      <c r="MGX484" s="25"/>
      <c r="MGY484" s="25"/>
      <c r="MGZ484" s="25"/>
      <c r="MHA484" s="25"/>
      <c r="MHB484" s="25"/>
      <c r="MHC484" s="25"/>
      <c r="MHD484" s="25"/>
      <c r="MHE484" s="25"/>
      <c r="MHF484" s="25"/>
      <c r="MHG484" s="25"/>
      <c r="MHH484" s="25"/>
      <c r="MHI484" s="25"/>
      <c r="MHJ484" s="25"/>
      <c r="MHK484" s="25"/>
      <c r="MHL484" s="25"/>
      <c r="MHM484" s="25"/>
      <c r="MHN484" s="25"/>
      <c r="MHO484" s="25"/>
      <c r="MHP484" s="25"/>
      <c r="MHQ484" s="25"/>
      <c r="MHR484" s="25"/>
      <c r="MHS484" s="25"/>
      <c r="MHT484" s="25"/>
      <c r="MHU484" s="25"/>
      <c r="MHV484" s="25"/>
      <c r="MHW484" s="25"/>
      <c r="MHX484" s="25"/>
      <c r="MHY484" s="25"/>
      <c r="MHZ484" s="25"/>
      <c r="MIA484" s="25"/>
      <c r="MIB484" s="25"/>
      <c r="MIC484" s="25"/>
      <c r="MID484" s="25"/>
      <c r="MIE484" s="25"/>
      <c r="MIF484" s="25"/>
      <c r="MIG484" s="25"/>
      <c r="MIH484" s="25"/>
      <c r="MII484" s="25"/>
      <c r="MIJ484" s="25"/>
      <c r="MIK484" s="25"/>
      <c r="MIL484" s="25"/>
      <c r="MIM484" s="25"/>
      <c r="MIN484" s="25"/>
      <c r="MIO484" s="25"/>
      <c r="MIP484" s="25"/>
      <c r="MIQ484" s="25"/>
      <c r="MIR484" s="25"/>
      <c r="MIS484" s="25"/>
      <c r="MIT484" s="25"/>
      <c r="MIU484" s="25"/>
      <c r="MIV484" s="25"/>
      <c r="MIW484" s="25"/>
      <c r="MIX484" s="25"/>
      <c r="MIY484" s="25"/>
      <c r="MIZ484" s="25"/>
      <c r="MJA484" s="25"/>
      <c r="MJB484" s="25"/>
      <c r="MJC484" s="25"/>
      <c r="MJD484" s="25"/>
      <c r="MJE484" s="25"/>
      <c r="MJF484" s="25"/>
      <c r="MJG484" s="25"/>
      <c r="MJH484" s="25"/>
      <c r="MJI484" s="25"/>
      <c r="MJJ484" s="25"/>
      <c r="MJK484" s="25"/>
      <c r="MJL484" s="25"/>
      <c r="MJM484" s="25"/>
      <c r="MJN484" s="25"/>
      <c r="MJO484" s="25"/>
      <c r="MJP484" s="25"/>
      <c r="MJQ484" s="25"/>
      <c r="MJR484" s="25"/>
      <c r="MJS484" s="25"/>
      <c r="MJT484" s="25"/>
      <c r="MJU484" s="25"/>
      <c r="MJV484" s="25"/>
      <c r="MJW484" s="25"/>
      <c r="MJX484" s="25"/>
      <c r="MJY484" s="25"/>
      <c r="MJZ484" s="25"/>
      <c r="MKA484" s="25"/>
      <c r="MKB484" s="25"/>
      <c r="MKC484" s="25"/>
      <c r="MKD484" s="25"/>
      <c r="MKE484" s="25"/>
      <c r="MKF484" s="25"/>
      <c r="MKG484" s="25"/>
      <c r="MKH484" s="25"/>
      <c r="MKI484" s="25"/>
      <c r="MKJ484" s="25"/>
      <c r="MKK484" s="25"/>
      <c r="MKL484" s="25"/>
      <c r="MKM484" s="25"/>
      <c r="MKN484" s="25"/>
      <c r="MKO484" s="25"/>
      <c r="MKP484" s="25"/>
      <c r="MKQ484" s="25"/>
      <c r="MKR484" s="25"/>
      <c r="MKS484" s="25"/>
      <c r="MKT484" s="25"/>
      <c r="MKU484" s="25"/>
      <c r="MKV484" s="25"/>
      <c r="MKW484" s="25"/>
      <c r="MKX484" s="25"/>
      <c r="MKY484" s="25"/>
      <c r="MKZ484" s="25"/>
      <c r="MLA484" s="25"/>
      <c r="MLB484" s="25"/>
      <c r="MLC484" s="25"/>
      <c r="MLD484" s="25"/>
      <c r="MLE484" s="25"/>
      <c r="MLF484" s="25"/>
      <c r="MLG484" s="25"/>
      <c r="MLH484" s="25"/>
      <c r="MLI484" s="25"/>
      <c r="MLJ484" s="25"/>
      <c r="MLK484" s="25"/>
      <c r="MLL484" s="25"/>
      <c r="MLM484" s="25"/>
      <c r="MLN484" s="25"/>
      <c r="MLO484" s="25"/>
      <c r="MLP484" s="25"/>
      <c r="MLQ484" s="25"/>
      <c r="MLR484" s="25"/>
      <c r="MLS484" s="25"/>
      <c r="MLT484" s="25"/>
      <c r="MLU484" s="25"/>
      <c r="MLV484" s="25"/>
      <c r="MLW484" s="25"/>
      <c r="MLX484" s="25"/>
      <c r="MLY484" s="25"/>
      <c r="MLZ484" s="25"/>
      <c r="MMA484" s="25"/>
      <c r="MMB484" s="25"/>
      <c r="MMC484" s="25"/>
      <c r="MMD484" s="25"/>
      <c r="MME484" s="25"/>
      <c r="MMF484" s="25"/>
      <c r="MMG484" s="25"/>
      <c r="MMH484" s="25"/>
      <c r="MMI484" s="25"/>
      <c r="MMJ484" s="25"/>
      <c r="MMK484" s="25"/>
      <c r="MML484" s="25"/>
      <c r="MMM484" s="25"/>
      <c r="MMN484" s="25"/>
      <c r="MMO484" s="25"/>
      <c r="MMP484" s="25"/>
      <c r="MMQ484" s="25"/>
      <c r="MMR484" s="25"/>
      <c r="MMS484" s="25"/>
      <c r="MMT484" s="25"/>
      <c r="MMU484" s="25"/>
      <c r="MMV484" s="25"/>
      <c r="MMW484" s="25"/>
      <c r="MMX484" s="25"/>
      <c r="MMY484" s="25"/>
      <c r="MMZ484" s="25"/>
      <c r="MNA484" s="25"/>
      <c r="MNB484" s="25"/>
      <c r="MNC484" s="25"/>
      <c r="MND484" s="25"/>
      <c r="MNE484" s="25"/>
      <c r="MNF484" s="25"/>
      <c r="MNG484" s="25"/>
      <c r="MNH484" s="25"/>
      <c r="MNI484" s="25"/>
      <c r="MNJ484" s="25"/>
      <c r="MNK484" s="25"/>
      <c r="MNL484" s="25"/>
      <c r="MNM484" s="25"/>
      <c r="MNN484" s="25"/>
      <c r="MNO484" s="25"/>
      <c r="MNP484" s="25"/>
      <c r="MNQ484" s="25"/>
      <c r="MNR484" s="25"/>
      <c r="MNS484" s="25"/>
      <c r="MNT484" s="25"/>
      <c r="MNU484" s="25"/>
      <c r="MNV484" s="25"/>
      <c r="MNW484" s="25"/>
      <c r="MNX484" s="25"/>
      <c r="MNY484" s="25"/>
      <c r="MNZ484" s="25"/>
      <c r="MOA484" s="25"/>
      <c r="MOB484" s="25"/>
      <c r="MOC484" s="25"/>
      <c r="MOD484" s="25"/>
      <c r="MOE484" s="25"/>
      <c r="MOF484" s="25"/>
      <c r="MOG484" s="25"/>
      <c r="MOH484" s="25"/>
      <c r="MOI484" s="25"/>
      <c r="MOJ484" s="25"/>
      <c r="MOK484" s="25"/>
      <c r="MOL484" s="25"/>
      <c r="MOM484" s="25"/>
      <c r="MON484" s="25"/>
      <c r="MOO484" s="25"/>
      <c r="MOP484" s="25"/>
      <c r="MOQ484" s="25"/>
      <c r="MOR484" s="25"/>
      <c r="MOS484" s="25"/>
      <c r="MOT484" s="25"/>
      <c r="MOU484" s="25"/>
      <c r="MOV484" s="25"/>
      <c r="MOW484" s="25"/>
      <c r="MOX484" s="25"/>
      <c r="MOY484" s="25"/>
      <c r="MOZ484" s="25"/>
      <c r="MPA484" s="25"/>
      <c r="MPB484" s="25"/>
      <c r="MPC484" s="25"/>
      <c r="MPD484" s="25"/>
      <c r="MPE484" s="25"/>
      <c r="MPF484" s="25"/>
      <c r="MPG484" s="25"/>
      <c r="MPH484" s="25"/>
      <c r="MPI484" s="25"/>
      <c r="MPJ484" s="25"/>
      <c r="MPK484" s="25"/>
      <c r="MPL484" s="25"/>
      <c r="MPM484" s="25"/>
      <c r="MPN484" s="25"/>
      <c r="MPO484" s="25"/>
      <c r="MPP484" s="25"/>
      <c r="MPQ484" s="25"/>
      <c r="MPR484" s="25"/>
      <c r="MPS484" s="25"/>
      <c r="MPT484" s="25"/>
      <c r="MPU484" s="25"/>
      <c r="MPV484" s="25"/>
      <c r="MPW484" s="25"/>
      <c r="MPX484" s="25"/>
      <c r="MPY484" s="25"/>
      <c r="MPZ484" s="25"/>
      <c r="MQA484" s="25"/>
      <c r="MQB484" s="25"/>
      <c r="MQC484" s="25"/>
      <c r="MQD484" s="25"/>
      <c r="MQE484" s="25"/>
      <c r="MQF484" s="25"/>
      <c r="MQG484" s="25"/>
      <c r="MQH484" s="25"/>
      <c r="MQI484" s="25"/>
      <c r="MQJ484" s="25"/>
      <c r="MQK484" s="25"/>
      <c r="MQL484" s="25"/>
      <c r="MQM484" s="25"/>
      <c r="MQN484" s="25"/>
      <c r="MQO484" s="25"/>
      <c r="MQP484" s="25"/>
      <c r="MQQ484" s="25"/>
      <c r="MQR484" s="25"/>
      <c r="MQS484" s="25"/>
      <c r="MQT484" s="25"/>
      <c r="MQU484" s="25"/>
      <c r="MQV484" s="25"/>
      <c r="MQW484" s="25"/>
      <c r="MQX484" s="25"/>
      <c r="MQY484" s="25"/>
      <c r="MQZ484" s="25"/>
      <c r="MRA484" s="25"/>
      <c r="MRB484" s="25"/>
      <c r="MRC484" s="25"/>
      <c r="MRD484" s="25"/>
      <c r="MRE484" s="25"/>
      <c r="MRF484" s="25"/>
      <c r="MRG484" s="25"/>
      <c r="MRH484" s="25"/>
      <c r="MRI484" s="25"/>
      <c r="MRJ484" s="25"/>
      <c r="MRK484" s="25"/>
      <c r="MRL484" s="25"/>
      <c r="MRM484" s="25"/>
      <c r="MRN484" s="25"/>
      <c r="MRO484" s="25"/>
      <c r="MRP484" s="25"/>
      <c r="MRQ484" s="25"/>
      <c r="MRR484" s="25"/>
      <c r="MRS484" s="25"/>
      <c r="MRT484" s="25"/>
      <c r="MRU484" s="25"/>
      <c r="MRV484" s="25"/>
      <c r="MRW484" s="25"/>
      <c r="MRX484" s="25"/>
      <c r="MRY484" s="25"/>
      <c r="MRZ484" s="25"/>
      <c r="MSA484" s="25"/>
      <c r="MSB484" s="25"/>
      <c r="MSC484" s="25"/>
      <c r="MSD484" s="25"/>
      <c r="MSE484" s="25"/>
      <c r="MSF484" s="25"/>
      <c r="MSG484" s="25"/>
      <c r="MSH484" s="25"/>
      <c r="MSI484" s="25"/>
      <c r="MSJ484" s="25"/>
      <c r="MSK484" s="25"/>
      <c r="MSL484" s="25"/>
      <c r="MSM484" s="25"/>
      <c r="MSN484" s="25"/>
      <c r="MSO484" s="25"/>
      <c r="MSP484" s="25"/>
      <c r="MSQ484" s="25"/>
      <c r="MSR484" s="25"/>
      <c r="MSS484" s="25"/>
      <c r="MST484" s="25"/>
      <c r="MSU484" s="25"/>
      <c r="MSV484" s="25"/>
      <c r="MSW484" s="25"/>
      <c r="MSX484" s="25"/>
      <c r="MSY484" s="25"/>
      <c r="MSZ484" s="25"/>
      <c r="MTA484" s="25"/>
      <c r="MTB484" s="25"/>
      <c r="MTC484" s="25"/>
      <c r="MTD484" s="25"/>
      <c r="MTE484" s="25"/>
      <c r="MTF484" s="25"/>
      <c r="MTG484" s="25"/>
      <c r="MTH484" s="25"/>
      <c r="MTI484" s="25"/>
      <c r="MTJ484" s="25"/>
      <c r="MTK484" s="25"/>
      <c r="MTL484" s="25"/>
      <c r="MTM484" s="25"/>
      <c r="MTN484" s="25"/>
      <c r="MTO484" s="25"/>
      <c r="MTP484" s="25"/>
      <c r="MTQ484" s="25"/>
      <c r="MTR484" s="25"/>
      <c r="MTS484" s="25"/>
      <c r="MTT484" s="25"/>
      <c r="MTU484" s="25"/>
      <c r="MTV484" s="25"/>
      <c r="MTW484" s="25"/>
      <c r="MTX484" s="25"/>
      <c r="MTY484" s="25"/>
      <c r="MTZ484" s="25"/>
      <c r="MUA484" s="25"/>
      <c r="MUB484" s="25"/>
      <c r="MUC484" s="25"/>
      <c r="MUD484" s="25"/>
      <c r="MUE484" s="25"/>
      <c r="MUF484" s="25"/>
      <c r="MUG484" s="25"/>
      <c r="MUH484" s="25"/>
      <c r="MUI484" s="25"/>
      <c r="MUJ484" s="25"/>
      <c r="MUK484" s="25"/>
      <c r="MUL484" s="25"/>
      <c r="MUM484" s="25"/>
      <c r="MUN484" s="25"/>
      <c r="MUO484" s="25"/>
      <c r="MUP484" s="25"/>
      <c r="MUQ484" s="25"/>
      <c r="MUR484" s="25"/>
      <c r="MUS484" s="25"/>
      <c r="MUT484" s="25"/>
      <c r="MUU484" s="25"/>
      <c r="MUV484" s="25"/>
      <c r="MUW484" s="25"/>
      <c r="MUX484" s="25"/>
      <c r="MUY484" s="25"/>
      <c r="MUZ484" s="25"/>
      <c r="MVA484" s="25"/>
      <c r="MVB484" s="25"/>
      <c r="MVC484" s="25"/>
      <c r="MVD484" s="25"/>
      <c r="MVE484" s="25"/>
      <c r="MVF484" s="25"/>
      <c r="MVG484" s="25"/>
      <c r="MVH484" s="25"/>
      <c r="MVI484" s="25"/>
      <c r="MVJ484" s="25"/>
      <c r="MVK484" s="25"/>
      <c r="MVL484" s="25"/>
      <c r="MVM484" s="25"/>
      <c r="MVN484" s="25"/>
      <c r="MVO484" s="25"/>
      <c r="MVP484" s="25"/>
      <c r="MVQ484" s="25"/>
      <c r="MVR484" s="25"/>
      <c r="MVS484" s="25"/>
      <c r="MVT484" s="25"/>
      <c r="MVU484" s="25"/>
      <c r="MVV484" s="25"/>
      <c r="MVW484" s="25"/>
      <c r="MVX484" s="25"/>
      <c r="MVY484" s="25"/>
      <c r="MVZ484" s="25"/>
      <c r="MWA484" s="25"/>
      <c r="MWB484" s="25"/>
      <c r="MWC484" s="25"/>
      <c r="MWD484" s="25"/>
      <c r="MWE484" s="25"/>
      <c r="MWF484" s="25"/>
      <c r="MWG484" s="25"/>
      <c r="MWH484" s="25"/>
      <c r="MWI484" s="25"/>
      <c r="MWJ484" s="25"/>
      <c r="MWK484" s="25"/>
      <c r="MWL484" s="25"/>
      <c r="MWM484" s="25"/>
      <c r="MWN484" s="25"/>
      <c r="MWO484" s="25"/>
      <c r="MWP484" s="25"/>
      <c r="MWQ484" s="25"/>
      <c r="MWR484" s="25"/>
      <c r="MWS484" s="25"/>
      <c r="MWT484" s="25"/>
      <c r="MWU484" s="25"/>
      <c r="MWV484" s="25"/>
      <c r="MWW484" s="25"/>
      <c r="MWX484" s="25"/>
      <c r="MWY484" s="25"/>
      <c r="MWZ484" s="25"/>
      <c r="MXA484" s="25"/>
      <c r="MXB484" s="25"/>
      <c r="MXC484" s="25"/>
      <c r="MXD484" s="25"/>
      <c r="MXE484" s="25"/>
      <c r="MXF484" s="25"/>
      <c r="MXG484" s="25"/>
      <c r="MXH484" s="25"/>
      <c r="MXI484" s="25"/>
      <c r="MXJ484" s="25"/>
      <c r="MXK484" s="25"/>
      <c r="MXL484" s="25"/>
      <c r="MXM484" s="25"/>
      <c r="MXN484" s="25"/>
      <c r="MXO484" s="25"/>
      <c r="MXP484" s="25"/>
      <c r="MXQ484" s="25"/>
      <c r="MXR484" s="25"/>
      <c r="MXS484" s="25"/>
      <c r="MXT484" s="25"/>
      <c r="MXU484" s="25"/>
      <c r="MXV484" s="25"/>
      <c r="MXW484" s="25"/>
      <c r="MXX484" s="25"/>
      <c r="MXY484" s="25"/>
      <c r="MXZ484" s="25"/>
      <c r="MYA484" s="25"/>
      <c r="MYB484" s="25"/>
      <c r="MYC484" s="25"/>
      <c r="MYD484" s="25"/>
      <c r="MYE484" s="25"/>
      <c r="MYF484" s="25"/>
      <c r="MYG484" s="25"/>
      <c r="MYH484" s="25"/>
      <c r="MYI484" s="25"/>
      <c r="MYJ484" s="25"/>
      <c r="MYK484" s="25"/>
      <c r="MYL484" s="25"/>
      <c r="MYM484" s="25"/>
      <c r="MYN484" s="25"/>
      <c r="MYO484" s="25"/>
      <c r="MYP484" s="25"/>
      <c r="MYQ484" s="25"/>
      <c r="MYR484" s="25"/>
      <c r="MYS484" s="25"/>
      <c r="MYT484" s="25"/>
      <c r="MYU484" s="25"/>
      <c r="MYV484" s="25"/>
      <c r="MYW484" s="25"/>
      <c r="MYX484" s="25"/>
      <c r="MYY484" s="25"/>
      <c r="MYZ484" s="25"/>
      <c r="MZA484" s="25"/>
      <c r="MZB484" s="25"/>
      <c r="MZC484" s="25"/>
      <c r="MZD484" s="25"/>
      <c r="MZE484" s="25"/>
      <c r="MZF484" s="25"/>
      <c r="MZG484" s="25"/>
      <c r="MZH484" s="25"/>
      <c r="MZI484" s="25"/>
      <c r="MZJ484" s="25"/>
      <c r="MZK484" s="25"/>
      <c r="MZL484" s="25"/>
      <c r="MZM484" s="25"/>
      <c r="MZN484" s="25"/>
      <c r="MZO484" s="25"/>
      <c r="MZP484" s="25"/>
      <c r="MZQ484" s="25"/>
      <c r="MZR484" s="25"/>
      <c r="MZS484" s="25"/>
      <c r="MZT484" s="25"/>
      <c r="MZU484" s="25"/>
      <c r="MZV484" s="25"/>
      <c r="MZW484" s="25"/>
      <c r="MZX484" s="25"/>
      <c r="MZY484" s="25"/>
      <c r="MZZ484" s="25"/>
      <c r="NAA484" s="25"/>
      <c r="NAB484" s="25"/>
      <c r="NAC484" s="25"/>
      <c r="NAD484" s="25"/>
      <c r="NAE484" s="25"/>
      <c r="NAF484" s="25"/>
      <c r="NAG484" s="25"/>
      <c r="NAH484" s="25"/>
      <c r="NAI484" s="25"/>
      <c r="NAJ484" s="25"/>
      <c r="NAK484" s="25"/>
      <c r="NAL484" s="25"/>
      <c r="NAM484" s="25"/>
      <c r="NAN484" s="25"/>
      <c r="NAO484" s="25"/>
      <c r="NAP484" s="25"/>
      <c r="NAQ484" s="25"/>
      <c r="NAR484" s="25"/>
      <c r="NAS484" s="25"/>
      <c r="NAT484" s="25"/>
      <c r="NAU484" s="25"/>
      <c r="NAV484" s="25"/>
      <c r="NAW484" s="25"/>
      <c r="NAX484" s="25"/>
      <c r="NAY484" s="25"/>
      <c r="NAZ484" s="25"/>
      <c r="NBA484" s="25"/>
      <c r="NBB484" s="25"/>
      <c r="NBC484" s="25"/>
      <c r="NBD484" s="25"/>
      <c r="NBE484" s="25"/>
      <c r="NBF484" s="25"/>
      <c r="NBG484" s="25"/>
      <c r="NBH484" s="25"/>
      <c r="NBI484" s="25"/>
      <c r="NBJ484" s="25"/>
      <c r="NBK484" s="25"/>
      <c r="NBL484" s="25"/>
      <c r="NBM484" s="25"/>
      <c r="NBN484" s="25"/>
      <c r="NBO484" s="25"/>
      <c r="NBP484" s="25"/>
      <c r="NBQ484" s="25"/>
      <c r="NBR484" s="25"/>
      <c r="NBS484" s="25"/>
      <c r="NBT484" s="25"/>
      <c r="NBU484" s="25"/>
      <c r="NBV484" s="25"/>
      <c r="NBW484" s="25"/>
      <c r="NBX484" s="25"/>
      <c r="NBY484" s="25"/>
      <c r="NBZ484" s="25"/>
      <c r="NCA484" s="25"/>
      <c r="NCB484" s="25"/>
      <c r="NCC484" s="25"/>
      <c r="NCD484" s="25"/>
      <c r="NCE484" s="25"/>
      <c r="NCF484" s="25"/>
      <c r="NCG484" s="25"/>
      <c r="NCH484" s="25"/>
      <c r="NCI484" s="25"/>
      <c r="NCJ484" s="25"/>
      <c r="NCK484" s="25"/>
      <c r="NCL484" s="25"/>
      <c r="NCM484" s="25"/>
      <c r="NCN484" s="25"/>
      <c r="NCO484" s="25"/>
      <c r="NCP484" s="25"/>
      <c r="NCQ484" s="25"/>
      <c r="NCR484" s="25"/>
      <c r="NCS484" s="25"/>
      <c r="NCT484" s="25"/>
      <c r="NCU484" s="25"/>
      <c r="NCV484" s="25"/>
      <c r="NCW484" s="25"/>
      <c r="NCX484" s="25"/>
      <c r="NCY484" s="25"/>
      <c r="NCZ484" s="25"/>
      <c r="NDA484" s="25"/>
      <c r="NDB484" s="25"/>
      <c r="NDC484" s="25"/>
      <c r="NDD484" s="25"/>
      <c r="NDE484" s="25"/>
      <c r="NDF484" s="25"/>
      <c r="NDG484" s="25"/>
      <c r="NDH484" s="25"/>
      <c r="NDI484" s="25"/>
      <c r="NDJ484" s="25"/>
      <c r="NDK484" s="25"/>
      <c r="NDL484" s="25"/>
      <c r="NDM484" s="25"/>
      <c r="NDN484" s="25"/>
      <c r="NDO484" s="25"/>
      <c r="NDP484" s="25"/>
      <c r="NDQ484" s="25"/>
      <c r="NDR484" s="25"/>
      <c r="NDS484" s="25"/>
      <c r="NDT484" s="25"/>
      <c r="NDU484" s="25"/>
      <c r="NDV484" s="25"/>
      <c r="NDW484" s="25"/>
      <c r="NDX484" s="25"/>
      <c r="NDY484" s="25"/>
      <c r="NDZ484" s="25"/>
      <c r="NEA484" s="25"/>
      <c r="NEB484" s="25"/>
      <c r="NEC484" s="25"/>
      <c r="NED484" s="25"/>
      <c r="NEE484" s="25"/>
      <c r="NEF484" s="25"/>
      <c r="NEG484" s="25"/>
      <c r="NEH484" s="25"/>
      <c r="NEI484" s="25"/>
      <c r="NEJ484" s="25"/>
      <c r="NEK484" s="25"/>
      <c r="NEL484" s="25"/>
      <c r="NEM484" s="25"/>
      <c r="NEN484" s="25"/>
      <c r="NEO484" s="25"/>
      <c r="NEP484" s="25"/>
      <c r="NEQ484" s="25"/>
      <c r="NER484" s="25"/>
      <c r="NES484" s="25"/>
      <c r="NET484" s="25"/>
      <c r="NEU484" s="25"/>
      <c r="NEV484" s="25"/>
      <c r="NEW484" s="25"/>
      <c r="NEX484" s="25"/>
      <c r="NEY484" s="25"/>
      <c r="NEZ484" s="25"/>
      <c r="NFA484" s="25"/>
      <c r="NFB484" s="25"/>
      <c r="NFC484" s="25"/>
      <c r="NFD484" s="25"/>
      <c r="NFE484" s="25"/>
      <c r="NFF484" s="25"/>
      <c r="NFG484" s="25"/>
      <c r="NFH484" s="25"/>
      <c r="NFI484" s="25"/>
      <c r="NFJ484" s="25"/>
      <c r="NFK484" s="25"/>
      <c r="NFL484" s="25"/>
      <c r="NFM484" s="25"/>
      <c r="NFN484" s="25"/>
      <c r="NFO484" s="25"/>
      <c r="NFP484" s="25"/>
      <c r="NFQ484" s="25"/>
      <c r="NFR484" s="25"/>
      <c r="NFS484" s="25"/>
      <c r="NFT484" s="25"/>
      <c r="NFU484" s="25"/>
      <c r="NFV484" s="25"/>
      <c r="NFW484" s="25"/>
      <c r="NFX484" s="25"/>
      <c r="NFY484" s="25"/>
      <c r="NFZ484" s="25"/>
      <c r="NGA484" s="25"/>
      <c r="NGB484" s="25"/>
      <c r="NGC484" s="25"/>
      <c r="NGD484" s="25"/>
      <c r="NGE484" s="25"/>
      <c r="NGF484" s="25"/>
      <c r="NGG484" s="25"/>
      <c r="NGH484" s="25"/>
      <c r="NGI484" s="25"/>
      <c r="NGJ484" s="25"/>
      <c r="NGK484" s="25"/>
      <c r="NGL484" s="25"/>
      <c r="NGM484" s="25"/>
      <c r="NGN484" s="25"/>
      <c r="NGO484" s="25"/>
      <c r="NGP484" s="25"/>
      <c r="NGQ484" s="25"/>
      <c r="NGR484" s="25"/>
      <c r="NGS484" s="25"/>
      <c r="NGT484" s="25"/>
      <c r="NGU484" s="25"/>
      <c r="NGV484" s="25"/>
      <c r="NGW484" s="25"/>
      <c r="NGX484" s="25"/>
      <c r="NGY484" s="25"/>
      <c r="NGZ484" s="25"/>
      <c r="NHA484" s="25"/>
      <c r="NHB484" s="25"/>
      <c r="NHC484" s="25"/>
      <c r="NHD484" s="25"/>
      <c r="NHE484" s="25"/>
      <c r="NHF484" s="25"/>
      <c r="NHG484" s="25"/>
      <c r="NHH484" s="25"/>
      <c r="NHI484" s="25"/>
      <c r="NHJ484" s="25"/>
      <c r="NHK484" s="25"/>
      <c r="NHL484" s="25"/>
      <c r="NHM484" s="25"/>
      <c r="NHN484" s="25"/>
      <c r="NHO484" s="25"/>
      <c r="NHP484" s="25"/>
      <c r="NHQ484" s="25"/>
      <c r="NHR484" s="25"/>
      <c r="NHS484" s="25"/>
      <c r="NHT484" s="25"/>
      <c r="NHU484" s="25"/>
      <c r="NHV484" s="25"/>
      <c r="NHW484" s="25"/>
      <c r="NHX484" s="25"/>
      <c r="NHY484" s="25"/>
      <c r="NHZ484" s="25"/>
      <c r="NIA484" s="25"/>
      <c r="NIB484" s="25"/>
      <c r="NIC484" s="25"/>
      <c r="NID484" s="25"/>
      <c r="NIE484" s="25"/>
      <c r="NIF484" s="25"/>
      <c r="NIG484" s="25"/>
      <c r="NIH484" s="25"/>
      <c r="NII484" s="25"/>
      <c r="NIJ484" s="25"/>
      <c r="NIK484" s="25"/>
      <c r="NIL484" s="25"/>
      <c r="NIM484" s="25"/>
      <c r="NIN484" s="25"/>
      <c r="NIO484" s="25"/>
      <c r="NIP484" s="25"/>
      <c r="NIQ484" s="25"/>
      <c r="NIR484" s="25"/>
      <c r="NIS484" s="25"/>
      <c r="NIT484" s="25"/>
      <c r="NIU484" s="25"/>
      <c r="NIV484" s="25"/>
      <c r="NIW484" s="25"/>
      <c r="NIX484" s="25"/>
      <c r="NIY484" s="25"/>
      <c r="NIZ484" s="25"/>
      <c r="NJA484" s="25"/>
      <c r="NJB484" s="25"/>
      <c r="NJC484" s="25"/>
      <c r="NJD484" s="25"/>
      <c r="NJE484" s="25"/>
      <c r="NJF484" s="25"/>
      <c r="NJG484" s="25"/>
      <c r="NJH484" s="25"/>
      <c r="NJI484" s="25"/>
      <c r="NJJ484" s="25"/>
      <c r="NJK484" s="25"/>
      <c r="NJL484" s="25"/>
      <c r="NJM484" s="25"/>
      <c r="NJN484" s="25"/>
      <c r="NJO484" s="25"/>
      <c r="NJP484" s="25"/>
      <c r="NJQ484" s="25"/>
      <c r="NJR484" s="25"/>
      <c r="NJS484" s="25"/>
      <c r="NJT484" s="25"/>
      <c r="NJU484" s="25"/>
      <c r="NJV484" s="25"/>
      <c r="NJW484" s="25"/>
      <c r="NJX484" s="25"/>
      <c r="NJY484" s="25"/>
      <c r="NJZ484" s="25"/>
      <c r="NKA484" s="25"/>
      <c r="NKB484" s="25"/>
      <c r="NKC484" s="25"/>
      <c r="NKD484" s="25"/>
      <c r="NKE484" s="25"/>
      <c r="NKF484" s="25"/>
      <c r="NKG484" s="25"/>
      <c r="NKH484" s="25"/>
      <c r="NKI484" s="25"/>
      <c r="NKJ484" s="25"/>
      <c r="NKK484" s="25"/>
      <c r="NKL484" s="25"/>
      <c r="NKM484" s="25"/>
      <c r="NKN484" s="25"/>
      <c r="NKO484" s="25"/>
      <c r="NKP484" s="25"/>
      <c r="NKQ484" s="25"/>
      <c r="NKR484" s="25"/>
      <c r="NKS484" s="25"/>
      <c r="NKT484" s="25"/>
      <c r="NKU484" s="25"/>
      <c r="NKV484" s="25"/>
      <c r="NKW484" s="25"/>
      <c r="NKX484" s="25"/>
      <c r="NKY484" s="25"/>
      <c r="NKZ484" s="25"/>
      <c r="NLA484" s="25"/>
      <c r="NLB484" s="25"/>
      <c r="NLC484" s="25"/>
      <c r="NLD484" s="25"/>
      <c r="NLE484" s="25"/>
      <c r="NLF484" s="25"/>
      <c r="NLG484" s="25"/>
      <c r="NLH484" s="25"/>
      <c r="NLI484" s="25"/>
      <c r="NLJ484" s="25"/>
      <c r="NLK484" s="25"/>
      <c r="NLL484" s="25"/>
      <c r="NLM484" s="25"/>
      <c r="NLN484" s="25"/>
      <c r="NLO484" s="25"/>
      <c r="NLP484" s="25"/>
      <c r="NLQ484" s="25"/>
      <c r="NLR484" s="25"/>
      <c r="NLS484" s="25"/>
      <c r="NLT484" s="25"/>
      <c r="NLU484" s="25"/>
      <c r="NLV484" s="25"/>
      <c r="NLW484" s="25"/>
      <c r="NLX484" s="25"/>
      <c r="NLY484" s="25"/>
      <c r="NLZ484" s="25"/>
      <c r="NMA484" s="25"/>
      <c r="NMB484" s="25"/>
      <c r="NMC484" s="25"/>
      <c r="NMD484" s="25"/>
      <c r="NME484" s="25"/>
      <c r="NMF484" s="25"/>
      <c r="NMG484" s="25"/>
      <c r="NMH484" s="25"/>
      <c r="NMI484" s="25"/>
      <c r="NMJ484" s="25"/>
      <c r="NMK484" s="25"/>
      <c r="NML484" s="25"/>
      <c r="NMM484" s="25"/>
      <c r="NMN484" s="25"/>
      <c r="NMO484" s="25"/>
      <c r="NMP484" s="25"/>
      <c r="NMQ484" s="25"/>
      <c r="NMR484" s="25"/>
      <c r="NMS484" s="25"/>
      <c r="NMT484" s="25"/>
      <c r="NMU484" s="25"/>
      <c r="NMV484" s="25"/>
      <c r="NMW484" s="25"/>
      <c r="NMX484" s="25"/>
      <c r="NMY484" s="25"/>
      <c r="NMZ484" s="25"/>
      <c r="NNA484" s="25"/>
      <c r="NNB484" s="25"/>
      <c r="NNC484" s="25"/>
      <c r="NND484" s="25"/>
      <c r="NNE484" s="25"/>
      <c r="NNF484" s="25"/>
      <c r="NNG484" s="25"/>
      <c r="NNH484" s="25"/>
      <c r="NNI484" s="25"/>
      <c r="NNJ484" s="25"/>
      <c r="NNK484" s="25"/>
      <c r="NNL484" s="25"/>
      <c r="NNM484" s="25"/>
      <c r="NNN484" s="25"/>
      <c r="NNO484" s="25"/>
      <c r="NNP484" s="25"/>
      <c r="NNQ484" s="25"/>
      <c r="NNR484" s="25"/>
      <c r="NNS484" s="25"/>
      <c r="NNT484" s="25"/>
      <c r="NNU484" s="25"/>
      <c r="NNV484" s="25"/>
      <c r="NNW484" s="25"/>
      <c r="NNX484" s="25"/>
      <c r="NNY484" s="25"/>
      <c r="NNZ484" s="25"/>
      <c r="NOA484" s="25"/>
      <c r="NOB484" s="25"/>
      <c r="NOC484" s="25"/>
      <c r="NOD484" s="25"/>
      <c r="NOE484" s="25"/>
      <c r="NOF484" s="25"/>
      <c r="NOG484" s="25"/>
      <c r="NOH484" s="25"/>
      <c r="NOI484" s="25"/>
      <c r="NOJ484" s="25"/>
      <c r="NOK484" s="25"/>
      <c r="NOL484" s="25"/>
      <c r="NOM484" s="25"/>
      <c r="NON484" s="25"/>
      <c r="NOO484" s="25"/>
      <c r="NOP484" s="25"/>
      <c r="NOQ484" s="25"/>
      <c r="NOR484" s="25"/>
      <c r="NOS484" s="25"/>
      <c r="NOT484" s="25"/>
      <c r="NOU484" s="25"/>
      <c r="NOV484" s="25"/>
      <c r="NOW484" s="25"/>
      <c r="NOX484" s="25"/>
      <c r="NOY484" s="25"/>
      <c r="NOZ484" s="25"/>
      <c r="NPA484" s="25"/>
      <c r="NPB484" s="25"/>
      <c r="NPC484" s="25"/>
      <c r="NPD484" s="25"/>
      <c r="NPE484" s="25"/>
      <c r="NPF484" s="25"/>
      <c r="NPG484" s="25"/>
      <c r="NPH484" s="25"/>
      <c r="NPI484" s="25"/>
      <c r="NPJ484" s="25"/>
      <c r="NPK484" s="25"/>
      <c r="NPL484" s="25"/>
      <c r="NPM484" s="25"/>
      <c r="NPN484" s="25"/>
      <c r="NPO484" s="25"/>
      <c r="NPP484" s="25"/>
      <c r="NPQ484" s="25"/>
      <c r="NPR484" s="25"/>
      <c r="NPS484" s="25"/>
      <c r="NPT484" s="25"/>
      <c r="NPU484" s="25"/>
      <c r="NPV484" s="25"/>
      <c r="NPW484" s="25"/>
      <c r="NPX484" s="25"/>
      <c r="NPY484" s="25"/>
      <c r="NPZ484" s="25"/>
      <c r="NQA484" s="25"/>
      <c r="NQB484" s="25"/>
      <c r="NQC484" s="25"/>
      <c r="NQD484" s="25"/>
      <c r="NQE484" s="25"/>
      <c r="NQF484" s="25"/>
      <c r="NQG484" s="25"/>
      <c r="NQH484" s="25"/>
      <c r="NQI484" s="25"/>
      <c r="NQJ484" s="25"/>
      <c r="NQK484" s="25"/>
      <c r="NQL484" s="25"/>
      <c r="NQM484" s="25"/>
      <c r="NQN484" s="25"/>
      <c r="NQO484" s="25"/>
      <c r="NQP484" s="25"/>
      <c r="NQQ484" s="25"/>
      <c r="NQR484" s="25"/>
      <c r="NQS484" s="25"/>
      <c r="NQT484" s="25"/>
      <c r="NQU484" s="25"/>
      <c r="NQV484" s="25"/>
      <c r="NQW484" s="25"/>
      <c r="NQX484" s="25"/>
      <c r="NQY484" s="25"/>
      <c r="NQZ484" s="25"/>
      <c r="NRA484" s="25"/>
      <c r="NRB484" s="25"/>
      <c r="NRC484" s="25"/>
      <c r="NRD484" s="25"/>
      <c r="NRE484" s="25"/>
      <c r="NRF484" s="25"/>
      <c r="NRG484" s="25"/>
      <c r="NRH484" s="25"/>
      <c r="NRI484" s="25"/>
      <c r="NRJ484" s="25"/>
      <c r="NRK484" s="25"/>
      <c r="NRL484" s="25"/>
      <c r="NRM484" s="25"/>
      <c r="NRN484" s="25"/>
      <c r="NRO484" s="25"/>
      <c r="NRP484" s="25"/>
      <c r="NRQ484" s="25"/>
      <c r="NRR484" s="25"/>
      <c r="NRS484" s="25"/>
      <c r="NRT484" s="25"/>
      <c r="NRU484" s="25"/>
      <c r="NRV484" s="25"/>
      <c r="NRW484" s="25"/>
      <c r="NRX484" s="25"/>
      <c r="NRY484" s="25"/>
      <c r="NRZ484" s="25"/>
      <c r="NSA484" s="25"/>
      <c r="NSB484" s="25"/>
      <c r="NSC484" s="25"/>
      <c r="NSD484" s="25"/>
      <c r="NSE484" s="25"/>
      <c r="NSF484" s="25"/>
      <c r="NSG484" s="25"/>
      <c r="NSH484" s="25"/>
      <c r="NSI484" s="25"/>
      <c r="NSJ484" s="25"/>
      <c r="NSK484" s="25"/>
      <c r="NSL484" s="25"/>
      <c r="NSM484" s="25"/>
      <c r="NSN484" s="25"/>
      <c r="NSO484" s="25"/>
      <c r="NSP484" s="25"/>
      <c r="NSQ484" s="25"/>
      <c r="NSR484" s="25"/>
      <c r="NSS484" s="25"/>
      <c r="NST484" s="25"/>
      <c r="NSU484" s="25"/>
      <c r="NSV484" s="25"/>
      <c r="NSW484" s="25"/>
      <c r="NSX484" s="25"/>
      <c r="NSY484" s="25"/>
      <c r="NSZ484" s="25"/>
      <c r="NTA484" s="25"/>
      <c r="NTB484" s="25"/>
      <c r="NTC484" s="25"/>
      <c r="NTD484" s="25"/>
      <c r="NTE484" s="25"/>
      <c r="NTF484" s="25"/>
      <c r="NTG484" s="25"/>
      <c r="NTH484" s="25"/>
      <c r="NTI484" s="25"/>
      <c r="NTJ484" s="25"/>
      <c r="NTK484" s="25"/>
      <c r="NTL484" s="25"/>
      <c r="NTM484" s="25"/>
      <c r="NTN484" s="25"/>
      <c r="NTO484" s="25"/>
      <c r="NTP484" s="25"/>
      <c r="NTQ484" s="25"/>
      <c r="NTR484" s="25"/>
      <c r="NTS484" s="25"/>
      <c r="NTT484" s="25"/>
      <c r="NTU484" s="25"/>
      <c r="NTV484" s="25"/>
      <c r="NTW484" s="25"/>
      <c r="NTX484" s="25"/>
      <c r="NTY484" s="25"/>
      <c r="NTZ484" s="25"/>
      <c r="NUA484" s="25"/>
      <c r="NUB484" s="25"/>
      <c r="NUC484" s="25"/>
      <c r="NUD484" s="25"/>
      <c r="NUE484" s="25"/>
      <c r="NUF484" s="25"/>
      <c r="NUG484" s="25"/>
      <c r="NUH484" s="25"/>
      <c r="NUI484" s="25"/>
      <c r="NUJ484" s="25"/>
      <c r="NUK484" s="25"/>
      <c r="NUL484" s="25"/>
      <c r="NUM484" s="25"/>
      <c r="NUN484" s="25"/>
      <c r="NUO484" s="25"/>
      <c r="NUP484" s="25"/>
      <c r="NUQ484" s="25"/>
      <c r="NUR484" s="25"/>
      <c r="NUS484" s="25"/>
      <c r="NUT484" s="25"/>
      <c r="NUU484" s="25"/>
      <c r="NUV484" s="25"/>
      <c r="NUW484" s="25"/>
      <c r="NUX484" s="25"/>
      <c r="NUY484" s="25"/>
      <c r="NUZ484" s="25"/>
      <c r="NVA484" s="25"/>
      <c r="NVB484" s="25"/>
      <c r="NVC484" s="25"/>
      <c r="NVD484" s="25"/>
      <c r="NVE484" s="25"/>
      <c r="NVF484" s="25"/>
      <c r="NVG484" s="25"/>
      <c r="NVH484" s="25"/>
      <c r="NVI484" s="25"/>
      <c r="NVJ484" s="25"/>
      <c r="NVK484" s="25"/>
      <c r="NVL484" s="25"/>
      <c r="NVM484" s="25"/>
      <c r="NVN484" s="25"/>
      <c r="NVO484" s="25"/>
      <c r="NVP484" s="25"/>
      <c r="NVQ484" s="25"/>
      <c r="NVR484" s="25"/>
      <c r="NVS484" s="25"/>
      <c r="NVT484" s="25"/>
      <c r="NVU484" s="25"/>
      <c r="NVV484" s="25"/>
      <c r="NVW484" s="25"/>
      <c r="NVX484" s="25"/>
      <c r="NVY484" s="25"/>
      <c r="NVZ484" s="25"/>
      <c r="NWA484" s="25"/>
      <c r="NWB484" s="25"/>
      <c r="NWC484" s="25"/>
      <c r="NWD484" s="25"/>
      <c r="NWE484" s="25"/>
      <c r="NWF484" s="25"/>
      <c r="NWG484" s="25"/>
      <c r="NWH484" s="25"/>
      <c r="NWI484" s="25"/>
      <c r="NWJ484" s="25"/>
      <c r="NWK484" s="25"/>
      <c r="NWL484" s="25"/>
      <c r="NWM484" s="25"/>
      <c r="NWN484" s="25"/>
      <c r="NWO484" s="25"/>
      <c r="NWP484" s="25"/>
      <c r="NWQ484" s="25"/>
      <c r="NWR484" s="25"/>
      <c r="NWS484" s="25"/>
      <c r="NWT484" s="25"/>
      <c r="NWU484" s="25"/>
      <c r="NWV484" s="25"/>
      <c r="NWW484" s="25"/>
      <c r="NWX484" s="25"/>
      <c r="NWY484" s="25"/>
      <c r="NWZ484" s="25"/>
      <c r="NXA484" s="25"/>
      <c r="NXB484" s="25"/>
      <c r="NXC484" s="25"/>
      <c r="NXD484" s="25"/>
      <c r="NXE484" s="25"/>
      <c r="NXF484" s="25"/>
      <c r="NXG484" s="25"/>
      <c r="NXH484" s="25"/>
      <c r="NXI484" s="25"/>
      <c r="NXJ484" s="25"/>
      <c r="NXK484" s="25"/>
      <c r="NXL484" s="25"/>
      <c r="NXM484" s="25"/>
      <c r="NXN484" s="25"/>
      <c r="NXO484" s="25"/>
      <c r="NXP484" s="25"/>
      <c r="NXQ484" s="25"/>
      <c r="NXR484" s="25"/>
      <c r="NXS484" s="25"/>
      <c r="NXT484" s="25"/>
      <c r="NXU484" s="25"/>
      <c r="NXV484" s="25"/>
      <c r="NXW484" s="25"/>
      <c r="NXX484" s="25"/>
      <c r="NXY484" s="25"/>
      <c r="NXZ484" s="25"/>
      <c r="NYA484" s="25"/>
      <c r="NYB484" s="25"/>
      <c r="NYC484" s="25"/>
      <c r="NYD484" s="25"/>
      <c r="NYE484" s="25"/>
      <c r="NYF484" s="25"/>
      <c r="NYG484" s="25"/>
      <c r="NYH484" s="25"/>
      <c r="NYI484" s="25"/>
      <c r="NYJ484" s="25"/>
      <c r="NYK484" s="25"/>
      <c r="NYL484" s="25"/>
      <c r="NYM484" s="25"/>
      <c r="NYN484" s="25"/>
      <c r="NYO484" s="25"/>
      <c r="NYP484" s="25"/>
      <c r="NYQ484" s="25"/>
      <c r="NYR484" s="25"/>
      <c r="NYS484" s="25"/>
      <c r="NYT484" s="25"/>
      <c r="NYU484" s="25"/>
      <c r="NYV484" s="25"/>
      <c r="NYW484" s="25"/>
      <c r="NYX484" s="25"/>
      <c r="NYY484" s="25"/>
      <c r="NYZ484" s="25"/>
      <c r="NZA484" s="25"/>
      <c r="NZB484" s="25"/>
      <c r="NZC484" s="25"/>
      <c r="NZD484" s="25"/>
      <c r="NZE484" s="25"/>
      <c r="NZF484" s="25"/>
      <c r="NZG484" s="25"/>
      <c r="NZH484" s="25"/>
      <c r="NZI484" s="25"/>
      <c r="NZJ484" s="25"/>
      <c r="NZK484" s="25"/>
      <c r="NZL484" s="25"/>
      <c r="NZM484" s="25"/>
      <c r="NZN484" s="25"/>
      <c r="NZO484" s="25"/>
      <c r="NZP484" s="25"/>
      <c r="NZQ484" s="25"/>
      <c r="NZR484" s="25"/>
      <c r="NZS484" s="25"/>
      <c r="NZT484" s="25"/>
      <c r="NZU484" s="25"/>
      <c r="NZV484" s="25"/>
      <c r="NZW484" s="25"/>
      <c r="NZX484" s="25"/>
      <c r="NZY484" s="25"/>
      <c r="NZZ484" s="25"/>
      <c r="OAA484" s="25"/>
      <c r="OAB484" s="25"/>
      <c r="OAC484" s="25"/>
      <c r="OAD484" s="25"/>
      <c r="OAE484" s="25"/>
      <c r="OAF484" s="25"/>
      <c r="OAG484" s="25"/>
      <c r="OAH484" s="25"/>
      <c r="OAI484" s="25"/>
      <c r="OAJ484" s="25"/>
      <c r="OAK484" s="25"/>
      <c r="OAL484" s="25"/>
      <c r="OAM484" s="25"/>
      <c r="OAN484" s="25"/>
      <c r="OAO484" s="25"/>
      <c r="OAP484" s="25"/>
      <c r="OAQ484" s="25"/>
      <c r="OAR484" s="25"/>
      <c r="OAS484" s="25"/>
      <c r="OAT484" s="25"/>
      <c r="OAU484" s="25"/>
      <c r="OAV484" s="25"/>
      <c r="OAW484" s="25"/>
      <c r="OAX484" s="25"/>
      <c r="OAY484" s="25"/>
      <c r="OAZ484" s="25"/>
      <c r="OBA484" s="25"/>
      <c r="OBB484" s="25"/>
      <c r="OBC484" s="25"/>
      <c r="OBD484" s="25"/>
      <c r="OBE484" s="25"/>
      <c r="OBF484" s="25"/>
      <c r="OBG484" s="25"/>
      <c r="OBH484" s="25"/>
      <c r="OBI484" s="25"/>
      <c r="OBJ484" s="25"/>
      <c r="OBK484" s="25"/>
      <c r="OBL484" s="25"/>
      <c r="OBM484" s="25"/>
      <c r="OBN484" s="25"/>
      <c r="OBO484" s="25"/>
      <c r="OBP484" s="25"/>
      <c r="OBQ484" s="25"/>
      <c r="OBR484" s="25"/>
      <c r="OBS484" s="25"/>
      <c r="OBT484" s="25"/>
      <c r="OBU484" s="25"/>
      <c r="OBV484" s="25"/>
      <c r="OBW484" s="25"/>
      <c r="OBX484" s="25"/>
      <c r="OBY484" s="25"/>
      <c r="OBZ484" s="25"/>
      <c r="OCA484" s="25"/>
      <c r="OCB484" s="25"/>
      <c r="OCC484" s="25"/>
      <c r="OCD484" s="25"/>
      <c r="OCE484" s="25"/>
      <c r="OCF484" s="25"/>
      <c r="OCG484" s="25"/>
      <c r="OCH484" s="25"/>
      <c r="OCI484" s="25"/>
      <c r="OCJ484" s="25"/>
      <c r="OCK484" s="25"/>
      <c r="OCL484" s="25"/>
      <c r="OCM484" s="25"/>
      <c r="OCN484" s="25"/>
      <c r="OCO484" s="25"/>
      <c r="OCP484" s="25"/>
      <c r="OCQ484" s="25"/>
      <c r="OCR484" s="25"/>
      <c r="OCS484" s="25"/>
      <c r="OCT484" s="25"/>
      <c r="OCU484" s="25"/>
      <c r="OCV484" s="25"/>
      <c r="OCW484" s="25"/>
      <c r="OCX484" s="25"/>
      <c r="OCY484" s="25"/>
      <c r="OCZ484" s="25"/>
      <c r="ODA484" s="25"/>
      <c r="ODB484" s="25"/>
      <c r="ODC484" s="25"/>
      <c r="ODD484" s="25"/>
      <c r="ODE484" s="25"/>
      <c r="ODF484" s="25"/>
      <c r="ODG484" s="25"/>
      <c r="ODH484" s="25"/>
      <c r="ODI484" s="25"/>
      <c r="ODJ484" s="25"/>
      <c r="ODK484" s="25"/>
      <c r="ODL484" s="25"/>
      <c r="ODM484" s="25"/>
      <c r="ODN484" s="25"/>
      <c r="ODO484" s="25"/>
      <c r="ODP484" s="25"/>
      <c r="ODQ484" s="25"/>
      <c r="ODR484" s="25"/>
      <c r="ODS484" s="25"/>
      <c r="ODT484" s="25"/>
      <c r="ODU484" s="25"/>
      <c r="ODV484" s="25"/>
      <c r="ODW484" s="25"/>
      <c r="ODX484" s="25"/>
      <c r="ODY484" s="25"/>
      <c r="ODZ484" s="25"/>
      <c r="OEA484" s="25"/>
      <c r="OEB484" s="25"/>
      <c r="OEC484" s="25"/>
      <c r="OED484" s="25"/>
      <c r="OEE484" s="25"/>
      <c r="OEF484" s="25"/>
      <c r="OEG484" s="25"/>
      <c r="OEH484" s="25"/>
      <c r="OEI484" s="25"/>
      <c r="OEJ484" s="25"/>
      <c r="OEK484" s="25"/>
      <c r="OEL484" s="25"/>
      <c r="OEM484" s="25"/>
      <c r="OEN484" s="25"/>
      <c r="OEO484" s="25"/>
      <c r="OEP484" s="25"/>
      <c r="OEQ484" s="25"/>
      <c r="OER484" s="25"/>
      <c r="OES484" s="25"/>
      <c r="OET484" s="25"/>
      <c r="OEU484" s="25"/>
      <c r="OEV484" s="25"/>
      <c r="OEW484" s="25"/>
      <c r="OEX484" s="25"/>
      <c r="OEY484" s="25"/>
      <c r="OEZ484" s="25"/>
      <c r="OFA484" s="25"/>
      <c r="OFB484" s="25"/>
      <c r="OFC484" s="25"/>
      <c r="OFD484" s="25"/>
      <c r="OFE484" s="25"/>
      <c r="OFF484" s="25"/>
      <c r="OFG484" s="25"/>
      <c r="OFH484" s="25"/>
      <c r="OFI484" s="25"/>
      <c r="OFJ484" s="25"/>
      <c r="OFK484" s="25"/>
      <c r="OFL484" s="25"/>
      <c r="OFM484" s="25"/>
      <c r="OFN484" s="25"/>
      <c r="OFO484" s="25"/>
      <c r="OFP484" s="25"/>
      <c r="OFQ484" s="25"/>
      <c r="OFR484" s="25"/>
      <c r="OFS484" s="25"/>
      <c r="OFT484" s="25"/>
      <c r="OFU484" s="25"/>
      <c r="OFV484" s="25"/>
      <c r="OFW484" s="25"/>
      <c r="OFX484" s="25"/>
      <c r="OFY484" s="25"/>
      <c r="OFZ484" s="25"/>
      <c r="OGA484" s="25"/>
      <c r="OGB484" s="25"/>
      <c r="OGC484" s="25"/>
      <c r="OGD484" s="25"/>
      <c r="OGE484" s="25"/>
      <c r="OGF484" s="25"/>
      <c r="OGG484" s="25"/>
      <c r="OGH484" s="25"/>
      <c r="OGI484" s="25"/>
      <c r="OGJ484" s="25"/>
      <c r="OGK484" s="25"/>
      <c r="OGL484" s="25"/>
      <c r="OGM484" s="25"/>
      <c r="OGN484" s="25"/>
      <c r="OGO484" s="25"/>
      <c r="OGP484" s="25"/>
      <c r="OGQ484" s="25"/>
      <c r="OGR484" s="25"/>
      <c r="OGS484" s="25"/>
      <c r="OGT484" s="25"/>
      <c r="OGU484" s="25"/>
      <c r="OGV484" s="25"/>
      <c r="OGW484" s="25"/>
      <c r="OGX484" s="25"/>
      <c r="OGY484" s="25"/>
      <c r="OGZ484" s="25"/>
      <c r="OHA484" s="25"/>
      <c r="OHB484" s="25"/>
      <c r="OHC484" s="25"/>
      <c r="OHD484" s="25"/>
      <c r="OHE484" s="25"/>
      <c r="OHF484" s="25"/>
      <c r="OHG484" s="25"/>
      <c r="OHH484" s="25"/>
      <c r="OHI484" s="25"/>
      <c r="OHJ484" s="25"/>
      <c r="OHK484" s="25"/>
      <c r="OHL484" s="25"/>
      <c r="OHM484" s="25"/>
      <c r="OHN484" s="25"/>
      <c r="OHO484" s="25"/>
      <c r="OHP484" s="25"/>
      <c r="OHQ484" s="25"/>
      <c r="OHR484" s="25"/>
      <c r="OHS484" s="25"/>
      <c r="OHT484" s="25"/>
      <c r="OHU484" s="25"/>
      <c r="OHV484" s="25"/>
      <c r="OHW484" s="25"/>
      <c r="OHX484" s="25"/>
      <c r="OHY484" s="25"/>
      <c r="OHZ484" s="25"/>
      <c r="OIA484" s="25"/>
      <c r="OIB484" s="25"/>
      <c r="OIC484" s="25"/>
      <c r="OID484" s="25"/>
      <c r="OIE484" s="25"/>
      <c r="OIF484" s="25"/>
      <c r="OIG484" s="25"/>
      <c r="OIH484" s="25"/>
      <c r="OII484" s="25"/>
      <c r="OIJ484" s="25"/>
      <c r="OIK484" s="25"/>
      <c r="OIL484" s="25"/>
      <c r="OIM484" s="25"/>
      <c r="OIN484" s="25"/>
      <c r="OIO484" s="25"/>
      <c r="OIP484" s="25"/>
      <c r="OIQ484" s="25"/>
      <c r="OIR484" s="25"/>
      <c r="OIS484" s="25"/>
      <c r="OIT484" s="25"/>
      <c r="OIU484" s="25"/>
      <c r="OIV484" s="25"/>
      <c r="OIW484" s="25"/>
      <c r="OIX484" s="25"/>
      <c r="OIY484" s="25"/>
      <c r="OIZ484" s="25"/>
      <c r="OJA484" s="25"/>
      <c r="OJB484" s="25"/>
      <c r="OJC484" s="25"/>
      <c r="OJD484" s="25"/>
      <c r="OJE484" s="25"/>
      <c r="OJF484" s="25"/>
      <c r="OJG484" s="25"/>
      <c r="OJH484" s="25"/>
      <c r="OJI484" s="25"/>
      <c r="OJJ484" s="25"/>
      <c r="OJK484" s="25"/>
      <c r="OJL484" s="25"/>
      <c r="OJM484" s="25"/>
      <c r="OJN484" s="25"/>
      <c r="OJO484" s="25"/>
      <c r="OJP484" s="25"/>
      <c r="OJQ484" s="25"/>
      <c r="OJR484" s="25"/>
      <c r="OJS484" s="25"/>
      <c r="OJT484" s="25"/>
      <c r="OJU484" s="25"/>
      <c r="OJV484" s="25"/>
      <c r="OJW484" s="25"/>
      <c r="OJX484" s="25"/>
      <c r="OJY484" s="25"/>
      <c r="OJZ484" s="25"/>
      <c r="OKA484" s="25"/>
      <c r="OKB484" s="25"/>
      <c r="OKC484" s="25"/>
      <c r="OKD484" s="25"/>
      <c r="OKE484" s="25"/>
      <c r="OKF484" s="25"/>
      <c r="OKG484" s="25"/>
      <c r="OKH484" s="25"/>
      <c r="OKI484" s="25"/>
      <c r="OKJ484" s="25"/>
      <c r="OKK484" s="25"/>
      <c r="OKL484" s="25"/>
      <c r="OKM484" s="25"/>
      <c r="OKN484" s="25"/>
      <c r="OKO484" s="25"/>
      <c r="OKP484" s="25"/>
      <c r="OKQ484" s="25"/>
      <c r="OKR484" s="25"/>
      <c r="OKS484" s="25"/>
      <c r="OKT484" s="25"/>
      <c r="OKU484" s="25"/>
      <c r="OKV484" s="25"/>
      <c r="OKW484" s="25"/>
      <c r="OKX484" s="25"/>
      <c r="OKY484" s="25"/>
      <c r="OKZ484" s="25"/>
      <c r="OLA484" s="25"/>
      <c r="OLB484" s="25"/>
      <c r="OLC484" s="25"/>
      <c r="OLD484" s="25"/>
      <c r="OLE484" s="25"/>
      <c r="OLF484" s="25"/>
      <c r="OLG484" s="25"/>
      <c r="OLH484" s="25"/>
      <c r="OLI484" s="25"/>
      <c r="OLJ484" s="25"/>
      <c r="OLK484" s="25"/>
      <c r="OLL484" s="25"/>
      <c r="OLM484" s="25"/>
      <c r="OLN484" s="25"/>
      <c r="OLO484" s="25"/>
      <c r="OLP484" s="25"/>
      <c r="OLQ484" s="25"/>
      <c r="OLR484" s="25"/>
      <c r="OLS484" s="25"/>
      <c r="OLT484" s="25"/>
      <c r="OLU484" s="25"/>
      <c r="OLV484" s="25"/>
      <c r="OLW484" s="25"/>
      <c r="OLX484" s="25"/>
      <c r="OLY484" s="25"/>
      <c r="OLZ484" s="25"/>
      <c r="OMA484" s="25"/>
      <c r="OMB484" s="25"/>
      <c r="OMC484" s="25"/>
      <c r="OMD484" s="25"/>
      <c r="OME484" s="25"/>
      <c r="OMF484" s="25"/>
      <c r="OMG484" s="25"/>
      <c r="OMH484" s="25"/>
      <c r="OMI484" s="25"/>
      <c r="OMJ484" s="25"/>
      <c r="OMK484" s="25"/>
      <c r="OML484" s="25"/>
      <c r="OMM484" s="25"/>
      <c r="OMN484" s="25"/>
      <c r="OMO484" s="25"/>
      <c r="OMP484" s="25"/>
      <c r="OMQ484" s="25"/>
      <c r="OMR484" s="25"/>
      <c r="OMS484" s="25"/>
      <c r="OMT484" s="25"/>
      <c r="OMU484" s="25"/>
      <c r="OMV484" s="25"/>
      <c r="OMW484" s="25"/>
      <c r="OMX484" s="25"/>
      <c r="OMY484" s="25"/>
      <c r="OMZ484" s="25"/>
      <c r="ONA484" s="25"/>
      <c r="ONB484" s="25"/>
      <c r="ONC484" s="25"/>
      <c r="OND484" s="25"/>
      <c r="ONE484" s="25"/>
      <c r="ONF484" s="25"/>
      <c r="ONG484" s="25"/>
      <c r="ONH484" s="25"/>
      <c r="ONI484" s="25"/>
      <c r="ONJ484" s="25"/>
      <c r="ONK484" s="25"/>
      <c r="ONL484" s="25"/>
      <c r="ONM484" s="25"/>
      <c r="ONN484" s="25"/>
      <c r="ONO484" s="25"/>
      <c r="ONP484" s="25"/>
      <c r="ONQ484" s="25"/>
      <c r="ONR484" s="25"/>
      <c r="ONS484" s="25"/>
      <c r="ONT484" s="25"/>
      <c r="ONU484" s="25"/>
      <c r="ONV484" s="25"/>
      <c r="ONW484" s="25"/>
      <c r="ONX484" s="25"/>
      <c r="ONY484" s="25"/>
      <c r="ONZ484" s="25"/>
      <c r="OOA484" s="25"/>
      <c r="OOB484" s="25"/>
      <c r="OOC484" s="25"/>
      <c r="OOD484" s="25"/>
      <c r="OOE484" s="25"/>
      <c r="OOF484" s="25"/>
      <c r="OOG484" s="25"/>
      <c r="OOH484" s="25"/>
      <c r="OOI484" s="25"/>
      <c r="OOJ484" s="25"/>
      <c r="OOK484" s="25"/>
      <c r="OOL484" s="25"/>
      <c r="OOM484" s="25"/>
      <c r="OON484" s="25"/>
      <c r="OOO484" s="25"/>
      <c r="OOP484" s="25"/>
      <c r="OOQ484" s="25"/>
      <c r="OOR484" s="25"/>
      <c r="OOS484" s="25"/>
      <c r="OOT484" s="25"/>
      <c r="OOU484" s="25"/>
      <c r="OOV484" s="25"/>
      <c r="OOW484" s="25"/>
      <c r="OOX484" s="25"/>
      <c r="OOY484" s="25"/>
      <c r="OOZ484" s="25"/>
      <c r="OPA484" s="25"/>
      <c r="OPB484" s="25"/>
      <c r="OPC484" s="25"/>
      <c r="OPD484" s="25"/>
      <c r="OPE484" s="25"/>
      <c r="OPF484" s="25"/>
      <c r="OPG484" s="25"/>
      <c r="OPH484" s="25"/>
      <c r="OPI484" s="25"/>
      <c r="OPJ484" s="25"/>
      <c r="OPK484" s="25"/>
      <c r="OPL484" s="25"/>
      <c r="OPM484" s="25"/>
      <c r="OPN484" s="25"/>
      <c r="OPO484" s="25"/>
      <c r="OPP484" s="25"/>
      <c r="OPQ484" s="25"/>
      <c r="OPR484" s="25"/>
      <c r="OPS484" s="25"/>
      <c r="OPT484" s="25"/>
      <c r="OPU484" s="25"/>
      <c r="OPV484" s="25"/>
      <c r="OPW484" s="25"/>
      <c r="OPX484" s="25"/>
      <c r="OPY484" s="25"/>
      <c r="OPZ484" s="25"/>
      <c r="OQA484" s="25"/>
      <c r="OQB484" s="25"/>
      <c r="OQC484" s="25"/>
      <c r="OQD484" s="25"/>
      <c r="OQE484" s="25"/>
      <c r="OQF484" s="25"/>
      <c r="OQG484" s="25"/>
      <c r="OQH484" s="25"/>
      <c r="OQI484" s="25"/>
      <c r="OQJ484" s="25"/>
      <c r="OQK484" s="25"/>
      <c r="OQL484" s="25"/>
      <c r="OQM484" s="25"/>
      <c r="OQN484" s="25"/>
      <c r="OQO484" s="25"/>
      <c r="OQP484" s="25"/>
      <c r="OQQ484" s="25"/>
      <c r="OQR484" s="25"/>
      <c r="OQS484" s="25"/>
      <c r="OQT484" s="25"/>
      <c r="OQU484" s="25"/>
      <c r="OQV484" s="25"/>
      <c r="OQW484" s="25"/>
      <c r="OQX484" s="25"/>
      <c r="OQY484" s="25"/>
      <c r="OQZ484" s="25"/>
      <c r="ORA484" s="25"/>
      <c r="ORB484" s="25"/>
      <c r="ORC484" s="25"/>
      <c r="ORD484" s="25"/>
      <c r="ORE484" s="25"/>
      <c r="ORF484" s="25"/>
      <c r="ORG484" s="25"/>
      <c r="ORH484" s="25"/>
      <c r="ORI484" s="25"/>
      <c r="ORJ484" s="25"/>
      <c r="ORK484" s="25"/>
      <c r="ORL484" s="25"/>
      <c r="ORM484" s="25"/>
      <c r="ORN484" s="25"/>
      <c r="ORO484" s="25"/>
      <c r="ORP484" s="25"/>
      <c r="ORQ484" s="25"/>
      <c r="ORR484" s="25"/>
      <c r="ORS484" s="25"/>
      <c r="ORT484" s="25"/>
      <c r="ORU484" s="25"/>
      <c r="ORV484" s="25"/>
      <c r="ORW484" s="25"/>
      <c r="ORX484" s="25"/>
      <c r="ORY484" s="25"/>
      <c r="ORZ484" s="25"/>
      <c r="OSA484" s="25"/>
      <c r="OSB484" s="25"/>
      <c r="OSC484" s="25"/>
      <c r="OSD484" s="25"/>
      <c r="OSE484" s="25"/>
      <c r="OSF484" s="25"/>
      <c r="OSG484" s="25"/>
      <c r="OSH484" s="25"/>
      <c r="OSI484" s="25"/>
      <c r="OSJ484" s="25"/>
      <c r="OSK484" s="25"/>
      <c r="OSL484" s="25"/>
      <c r="OSM484" s="25"/>
      <c r="OSN484" s="25"/>
      <c r="OSO484" s="25"/>
      <c r="OSP484" s="25"/>
      <c r="OSQ484" s="25"/>
      <c r="OSR484" s="25"/>
      <c r="OSS484" s="25"/>
      <c r="OST484" s="25"/>
      <c r="OSU484" s="25"/>
      <c r="OSV484" s="25"/>
      <c r="OSW484" s="25"/>
      <c r="OSX484" s="25"/>
      <c r="OSY484" s="25"/>
      <c r="OSZ484" s="25"/>
      <c r="OTA484" s="25"/>
      <c r="OTB484" s="25"/>
      <c r="OTC484" s="25"/>
      <c r="OTD484" s="25"/>
      <c r="OTE484" s="25"/>
      <c r="OTF484" s="25"/>
      <c r="OTG484" s="25"/>
      <c r="OTH484" s="25"/>
      <c r="OTI484" s="25"/>
      <c r="OTJ484" s="25"/>
      <c r="OTK484" s="25"/>
      <c r="OTL484" s="25"/>
      <c r="OTM484" s="25"/>
      <c r="OTN484" s="25"/>
      <c r="OTO484" s="25"/>
      <c r="OTP484" s="25"/>
      <c r="OTQ484" s="25"/>
      <c r="OTR484" s="25"/>
      <c r="OTS484" s="25"/>
      <c r="OTT484" s="25"/>
      <c r="OTU484" s="25"/>
      <c r="OTV484" s="25"/>
      <c r="OTW484" s="25"/>
      <c r="OTX484" s="25"/>
      <c r="OTY484" s="25"/>
      <c r="OTZ484" s="25"/>
      <c r="OUA484" s="25"/>
      <c r="OUB484" s="25"/>
      <c r="OUC484" s="25"/>
      <c r="OUD484" s="25"/>
      <c r="OUE484" s="25"/>
      <c r="OUF484" s="25"/>
      <c r="OUG484" s="25"/>
      <c r="OUH484" s="25"/>
      <c r="OUI484" s="25"/>
      <c r="OUJ484" s="25"/>
      <c r="OUK484" s="25"/>
      <c r="OUL484" s="25"/>
      <c r="OUM484" s="25"/>
      <c r="OUN484" s="25"/>
      <c r="OUO484" s="25"/>
      <c r="OUP484" s="25"/>
      <c r="OUQ484" s="25"/>
      <c r="OUR484" s="25"/>
      <c r="OUS484" s="25"/>
      <c r="OUT484" s="25"/>
      <c r="OUU484" s="25"/>
      <c r="OUV484" s="25"/>
      <c r="OUW484" s="25"/>
      <c r="OUX484" s="25"/>
      <c r="OUY484" s="25"/>
      <c r="OUZ484" s="25"/>
      <c r="OVA484" s="25"/>
      <c r="OVB484" s="25"/>
      <c r="OVC484" s="25"/>
      <c r="OVD484" s="25"/>
      <c r="OVE484" s="25"/>
      <c r="OVF484" s="25"/>
      <c r="OVG484" s="25"/>
      <c r="OVH484" s="25"/>
      <c r="OVI484" s="25"/>
      <c r="OVJ484" s="25"/>
      <c r="OVK484" s="25"/>
      <c r="OVL484" s="25"/>
      <c r="OVM484" s="25"/>
      <c r="OVN484" s="25"/>
      <c r="OVO484" s="25"/>
      <c r="OVP484" s="25"/>
      <c r="OVQ484" s="25"/>
      <c r="OVR484" s="25"/>
      <c r="OVS484" s="25"/>
      <c r="OVT484" s="25"/>
      <c r="OVU484" s="25"/>
      <c r="OVV484" s="25"/>
      <c r="OVW484" s="25"/>
      <c r="OVX484" s="25"/>
      <c r="OVY484" s="25"/>
      <c r="OVZ484" s="25"/>
      <c r="OWA484" s="25"/>
      <c r="OWB484" s="25"/>
      <c r="OWC484" s="25"/>
      <c r="OWD484" s="25"/>
      <c r="OWE484" s="25"/>
      <c r="OWF484" s="25"/>
      <c r="OWG484" s="25"/>
      <c r="OWH484" s="25"/>
      <c r="OWI484" s="25"/>
      <c r="OWJ484" s="25"/>
      <c r="OWK484" s="25"/>
      <c r="OWL484" s="25"/>
      <c r="OWM484" s="25"/>
      <c r="OWN484" s="25"/>
      <c r="OWO484" s="25"/>
      <c r="OWP484" s="25"/>
      <c r="OWQ484" s="25"/>
      <c r="OWR484" s="25"/>
      <c r="OWS484" s="25"/>
      <c r="OWT484" s="25"/>
      <c r="OWU484" s="25"/>
      <c r="OWV484" s="25"/>
      <c r="OWW484" s="25"/>
      <c r="OWX484" s="25"/>
      <c r="OWY484" s="25"/>
      <c r="OWZ484" s="25"/>
      <c r="OXA484" s="25"/>
      <c r="OXB484" s="25"/>
      <c r="OXC484" s="25"/>
      <c r="OXD484" s="25"/>
      <c r="OXE484" s="25"/>
      <c r="OXF484" s="25"/>
      <c r="OXG484" s="25"/>
      <c r="OXH484" s="25"/>
      <c r="OXI484" s="25"/>
      <c r="OXJ484" s="25"/>
      <c r="OXK484" s="25"/>
      <c r="OXL484" s="25"/>
      <c r="OXM484" s="25"/>
      <c r="OXN484" s="25"/>
      <c r="OXO484" s="25"/>
      <c r="OXP484" s="25"/>
      <c r="OXQ484" s="25"/>
      <c r="OXR484" s="25"/>
      <c r="OXS484" s="25"/>
      <c r="OXT484" s="25"/>
      <c r="OXU484" s="25"/>
      <c r="OXV484" s="25"/>
      <c r="OXW484" s="25"/>
      <c r="OXX484" s="25"/>
      <c r="OXY484" s="25"/>
      <c r="OXZ484" s="25"/>
      <c r="OYA484" s="25"/>
      <c r="OYB484" s="25"/>
      <c r="OYC484" s="25"/>
      <c r="OYD484" s="25"/>
      <c r="OYE484" s="25"/>
      <c r="OYF484" s="25"/>
      <c r="OYG484" s="25"/>
      <c r="OYH484" s="25"/>
      <c r="OYI484" s="25"/>
      <c r="OYJ484" s="25"/>
      <c r="OYK484" s="25"/>
      <c r="OYL484" s="25"/>
      <c r="OYM484" s="25"/>
      <c r="OYN484" s="25"/>
      <c r="OYO484" s="25"/>
      <c r="OYP484" s="25"/>
      <c r="OYQ484" s="25"/>
      <c r="OYR484" s="25"/>
      <c r="OYS484" s="25"/>
      <c r="OYT484" s="25"/>
      <c r="OYU484" s="25"/>
      <c r="OYV484" s="25"/>
      <c r="OYW484" s="25"/>
      <c r="OYX484" s="25"/>
      <c r="OYY484" s="25"/>
      <c r="OYZ484" s="25"/>
      <c r="OZA484" s="25"/>
      <c r="OZB484" s="25"/>
      <c r="OZC484" s="25"/>
      <c r="OZD484" s="25"/>
      <c r="OZE484" s="25"/>
      <c r="OZF484" s="25"/>
      <c r="OZG484" s="25"/>
      <c r="OZH484" s="25"/>
      <c r="OZI484" s="25"/>
      <c r="OZJ484" s="25"/>
      <c r="OZK484" s="25"/>
      <c r="OZL484" s="25"/>
      <c r="OZM484" s="25"/>
      <c r="OZN484" s="25"/>
      <c r="OZO484" s="25"/>
      <c r="OZP484" s="25"/>
      <c r="OZQ484" s="25"/>
      <c r="OZR484" s="25"/>
      <c r="OZS484" s="25"/>
      <c r="OZT484" s="25"/>
      <c r="OZU484" s="25"/>
      <c r="OZV484" s="25"/>
      <c r="OZW484" s="25"/>
      <c r="OZX484" s="25"/>
      <c r="OZY484" s="25"/>
      <c r="OZZ484" s="25"/>
      <c r="PAA484" s="25"/>
      <c r="PAB484" s="25"/>
      <c r="PAC484" s="25"/>
      <c r="PAD484" s="25"/>
      <c r="PAE484" s="25"/>
      <c r="PAF484" s="25"/>
      <c r="PAG484" s="25"/>
      <c r="PAH484" s="25"/>
      <c r="PAI484" s="25"/>
      <c r="PAJ484" s="25"/>
      <c r="PAK484" s="25"/>
      <c r="PAL484" s="25"/>
      <c r="PAM484" s="25"/>
      <c r="PAN484" s="25"/>
      <c r="PAO484" s="25"/>
      <c r="PAP484" s="25"/>
      <c r="PAQ484" s="25"/>
      <c r="PAR484" s="25"/>
      <c r="PAS484" s="25"/>
      <c r="PAT484" s="25"/>
      <c r="PAU484" s="25"/>
      <c r="PAV484" s="25"/>
      <c r="PAW484" s="25"/>
      <c r="PAX484" s="25"/>
      <c r="PAY484" s="25"/>
      <c r="PAZ484" s="25"/>
      <c r="PBA484" s="25"/>
      <c r="PBB484" s="25"/>
      <c r="PBC484" s="25"/>
      <c r="PBD484" s="25"/>
      <c r="PBE484" s="25"/>
      <c r="PBF484" s="25"/>
      <c r="PBG484" s="25"/>
      <c r="PBH484" s="25"/>
      <c r="PBI484" s="25"/>
      <c r="PBJ484" s="25"/>
      <c r="PBK484" s="25"/>
      <c r="PBL484" s="25"/>
      <c r="PBM484" s="25"/>
      <c r="PBN484" s="25"/>
      <c r="PBO484" s="25"/>
      <c r="PBP484" s="25"/>
      <c r="PBQ484" s="25"/>
      <c r="PBR484" s="25"/>
      <c r="PBS484" s="25"/>
      <c r="PBT484" s="25"/>
      <c r="PBU484" s="25"/>
      <c r="PBV484" s="25"/>
      <c r="PBW484" s="25"/>
      <c r="PBX484" s="25"/>
      <c r="PBY484" s="25"/>
      <c r="PBZ484" s="25"/>
      <c r="PCA484" s="25"/>
      <c r="PCB484" s="25"/>
      <c r="PCC484" s="25"/>
      <c r="PCD484" s="25"/>
      <c r="PCE484" s="25"/>
      <c r="PCF484" s="25"/>
      <c r="PCG484" s="25"/>
      <c r="PCH484" s="25"/>
      <c r="PCI484" s="25"/>
      <c r="PCJ484" s="25"/>
      <c r="PCK484" s="25"/>
      <c r="PCL484" s="25"/>
      <c r="PCM484" s="25"/>
      <c r="PCN484" s="25"/>
      <c r="PCO484" s="25"/>
      <c r="PCP484" s="25"/>
      <c r="PCQ484" s="25"/>
      <c r="PCR484" s="25"/>
      <c r="PCS484" s="25"/>
      <c r="PCT484" s="25"/>
      <c r="PCU484" s="25"/>
      <c r="PCV484" s="25"/>
      <c r="PCW484" s="25"/>
      <c r="PCX484" s="25"/>
      <c r="PCY484" s="25"/>
      <c r="PCZ484" s="25"/>
      <c r="PDA484" s="25"/>
      <c r="PDB484" s="25"/>
      <c r="PDC484" s="25"/>
      <c r="PDD484" s="25"/>
      <c r="PDE484" s="25"/>
      <c r="PDF484" s="25"/>
      <c r="PDG484" s="25"/>
      <c r="PDH484" s="25"/>
      <c r="PDI484" s="25"/>
      <c r="PDJ484" s="25"/>
      <c r="PDK484" s="25"/>
      <c r="PDL484" s="25"/>
      <c r="PDM484" s="25"/>
      <c r="PDN484" s="25"/>
      <c r="PDO484" s="25"/>
      <c r="PDP484" s="25"/>
      <c r="PDQ484" s="25"/>
      <c r="PDR484" s="25"/>
      <c r="PDS484" s="25"/>
      <c r="PDT484" s="25"/>
      <c r="PDU484" s="25"/>
      <c r="PDV484" s="25"/>
      <c r="PDW484" s="25"/>
      <c r="PDX484" s="25"/>
      <c r="PDY484" s="25"/>
      <c r="PDZ484" s="25"/>
      <c r="PEA484" s="25"/>
      <c r="PEB484" s="25"/>
      <c r="PEC484" s="25"/>
      <c r="PED484" s="25"/>
      <c r="PEE484" s="25"/>
      <c r="PEF484" s="25"/>
      <c r="PEG484" s="25"/>
      <c r="PEH484" s="25"/>
      <c r="PEI484" s="25"/>
      <c r="PEJ484" s="25"/>
      <c r="PEK484" s="25"/>
      <c r="PEL484" s="25"/>
      <c r="PEM484" s="25"/>
      <c r="PEN484" s="25"/>
      <c r="PEO484" s="25"/>
      <c r="PEP484" s="25"/>
      <c r="PEQ484" s="25"/>
      <c r="PER484" s="25"/>
      <c r="PES484" s="25"/>
      <c r="PET484" s="25"/>
      <c r="PEU484" s="25"/>
      <c r="PEV484" s="25"/>
      <c r="PEW484" s="25"/>
      <c r="PEX484" s="25"/>
      <c r="PEY484" s="25"/>
      <c r="PEZ484" s="25"/>
      <c r="PFA484" s="25"/>
      <c r="PFB484" s="25"/>
      <c r="PFC484" s="25"/>
      <c r="PFD484" s="25"/>
      <c r="PFE484" s="25"/>
      <c r="PFF484" s="25"/>
      <c r="PFG484" s="25"/>
      <c r="PFH484" s="25"/>
      <c r="PFI484" s="25"/>
      <c r="PFJ484" s="25"/>
      <c r="PFK484" s="25"/>
      <c r="PFL484" s="25"/>
      <c r="PFM484" s="25"/>
      <c r="PFN484" s="25"/>
      <c r="PFO484" s="25"/>
      <c r="PFP484" s="25"/>
      <c r="PFQ484" s="25"/>
      <c r="PFR484" s="25"/>
      <c r="PFS484" s="25"/>
      <c r="PFT484" s="25"/>
      <c r="PFU484" s="25"/>
      <c r="PFV484" s="25"/>
      <c r="PFW484" s="25"/>
      <c r="PFX484" s="25"/>
      <c r="PFY484" s="25"/>
      <c r="PFZ484" s="25"/>
      <c r="PGA484" s="25"/>
      <c r="PGB484" s="25"/>
      <c r="PGC484" s="25"/>
      <c r="PGD484" s="25"/>
      <c r="PGE484" s="25"/>
      <c r="PGF484" s="25"/>
      <c r="PGG484" s="25"/>
      <c r="PGH484" s="25"/>
      <c r="PGI484" s="25"/>
      <c r="PGJ484" s="25"/>
      <c r="PGK484" s="25"/>
      <c r="PGL484" s="25"/>
      <c r="PGM484" s="25"/>
      <c r="PGN484" s="25"/>
      <c r="PGO484" s="25"/>
      <c r="PGP484" s="25"/>
      <c r="PGQ484" s="25"/>
      <c r="PGR484" s="25"/>
      <c r="PGS484" s="25"/>
      <c r="PGT484" s="25"/>
      <c r="PGU484" s="25"/>
      <c r="PGV484" s="25"/>
      <c r="PGW484" s="25"/>
      <c r="PGX484" s="25"/>
      <c r="PGY484" s="25"/>
      <c r="PGZ484" s="25"/>
      <c r="PHA484" s="25"/>
      <c r="PHB484" s="25"/>
      <c r="PHC484" s="25"/>
      <c r="PHD484" s="25"/>
      <c r="PHE484" s="25"/>
      <c r="PHF484" s="25"/>
      <c r="PHG484" s="25"/>
      <c r="PHH484" s="25"/>
      <c r="PHI484" s="25"/>
      <c r="PHJ484" s="25"/>
      <c r="PHK484" s="25"/>
      <c r="PHL484" s="25"/>
      <c r="PHM484" s="25"/>
      <c r="PHN484" s="25"/>
      <c r="PHO484" s="25"/>
      <c r="PHP484" s="25"/>
      <c r="PHQ484" s="25"/>
      <c r="PHR484" s="25"/>
      <c r="PHS484" s="25"/>
      <c r="PHT484" s="25"/>
      <c r="PHU484" s="25"/>
      <c r="PHV484" s="25"/>
      <c r="PHW484" s="25"/>
      <c r="PHX484" s="25"/>
      <c r="PHY484" s="25"/>
      <c r="PHZ484" s="25"/>
      <c r="PIA484" s="25"/>
      <c r="PIB484" s="25"/>
      <c r="PIC484" s="25"/>
      <c r="PID484" s="25"/>
      <c r="PIE484" s="25"/>
      <c r="PIF484" s="25"/>
      <c r="PIG484" s="25"/>
      <c r="PIH484" s="25"/>
      <c r="PII484" s="25"/>
      <c r="PIJ484" s="25"/>
      <c r="PIK484" s="25"/>
      <c r="PIL484" s="25"/>
      <c r="PIM484" s="25"/>
      <c r="PIN484" s="25"/>
      <c r="PIO484" s="25"/>
      <c r="PIP484" s="25"/>
      <c r="PIQ484" s="25"/>
      <c r="PIR484" s="25"/>
      <c r="PIS484" s="25"/>
      <c r="PIT484" s="25"/>
      <c r="PIU484" s="25"/>
      <c r="PIV484" s="25"/>
      <c r="PIW484" s="25"/>
      <c r="PIX484" s="25"/>
      <c r="PIY484" s="25"/>
      <c r="PIZ484" s="25"/>
      <c r="PJA484" s="25"/>
      <c r="PJB484" s="25"/>
      <c r="PJC484" s="25"/>
      <c r="PJD484" s="25"/>
      <c r="PJE484" s="25"/>
      <c r="PJF484" s="25"/>
      <c r="PJG484" s="25"/>
      <c r="PJH484" s="25"/>
      <c r="PJI484" s="25"/>
      <c r="PJJ484" s="25"/>
      <c r="PJK484" s="25"/>
      <c r="PJL484" s="25"/>
      <c r="PJM484" s="25"/>
      <c r="PJN484" s="25"/>
      <c r="PJO484" s="25"/>
      <c r="PJP484" s="25"/>
      <c r="PJQ484" s="25"/>
      <c r="PJR484" s="25"/>
      <c r="PJS484" s="25"/>
      <c r="PJT484" s="25"/>
      <c r="PJU484" s="25"/>
      <c r="PJV484" s="25"/>
      <c r="PJW484" s="25"/>
      <c r="PJX484" s="25"/>
      <c r="PJY484" s="25"/>
      <c r="PJZ484" s="25"/>
      <c r="PKA484" s="25"/>
      <c r="PKB484" s="25"/>
      <c r="PKC484" s="25"/>
      <c r="PKD484" s="25"/>
      <c r="PKE484" s="25"/>
      <c r="PKF484" s="25"/>
      <c r="PKG484" s="25"/>
      <c r="PKH484" s="25"/>
      <c r="PKI484" s="25"/>
      <c r="PKJ484" s="25"/>
      <c r="PKK484" s="25"/>
      <c r="PKL484" s="25"/>
      <c r="PKM484" s="25"/>
      <c r="PKN484" s="25"/>
      <c r="PKO484" s="25"/>
      <c r="PKP484" s="25"/>
      <c r="PKQ484" s="25"/>
      <c r="PKR484" s="25"/>
      <c r="PKS484" s="25"/>
      <c r="PKT484" s="25"/>
      <c r="PKU484" s="25"/>
      <c r="PKV484" s="25"/>
      <c r="PKW484" s="25"/>
      <c r="PKX484" s="25"/>
      <c r="PKY484" s="25"/>
      <c r="PKZ484" s="25"/>
      <c r="PLA484" s="25"/>
      <c r="PLB484" s="25"/>
      <c r="PLC484" s="25"/>
      <c r="PLD484" s="25"/>
      <c r="PLE484" s="25"/>
      <c r="PLF484" s="25"/>
      <c r="PLG484" s="25"/>
      <c r="PLH484" s="25"/>
      <c r="PLI484" s="25"/>
      <c r="PLJ484" s="25"/>
      <c r="PLK484" s="25"/>
      <c r="PLL484" s="25"/>
      <c r="PLM484" s="25"/>
      <c r="PLN484" s="25"/>
      <c r="PLO484" s="25"/>
      <c r="PLP484" s="25"/>
      <c r="PLQ484" s="25"/>
      <c r="PLR484" s="25"/>
      <c r="PLS484" s="25"/>
      <c r="PLT484" s="25"/>
      <c r="PLU484" s="25"/>
      <c r="PLV484" s="25"/>
      <c r="PLW484" s="25"/>
      <c r="PLX484" s="25"/>
      <c r="PLY484" s="25"/>
      <c r="PLZ484" s="25"/>
      <c r="PMA484" s="25"/>
      <c r="PMB484" s="25"/>
      <c r="PMC484" s="25"/>
      <c r="PMD484" s="25"/>
      <c r="PME484" s="25"/>
      <c r="PMF484" s="25"/>
      <c r="PMG484" s="25"/>
      <c r="PMH484" s="25"/>
      <c r="PMI484" s="25"/>
      <c r="PMJ484" s="25"/>
      <c r="PMK484" s="25"/>
      <c r="PML484" s="25"/>
      <c r="PMM484" s="25"/>
      <c r="PMN484" s="25"/>
      <c r="PMO484" s="25"/>
      <c r="PMP484" s="25"/>
      <c r="PMQ484" s="25"/>
      <c r="PMR484" s="25"/>
      <c r="PMS484" s="25"/>
      <c r="PMT484" s="25"/>
      <c r="PMU484" s="25"/>
      <c r="PMV484" s="25"/>
      <c r="PMW484" s="25"/>
      <c r="PMX484" s="25"/>
      <c r="PMY484" s="25"/>
      <c r="PMZ484" s="25"/>
      <c r="PNA484" s="25"/>
      <c r="PNB484" s="25"/>
      <c r="PNC484" s="25"/>
      <c r="PND484" s="25"/>
      <c r="PNE484" s="25"/>
      <c r="PNF484" s="25"/>
      <c r="PNG484" s="25"/>
      <c r="PNH484" s="25"/>
      <c r="PNI484" s="25"/>
      <c r="PNJ484" s="25"/>
      <c r="PNK484" s="25"/>
      <c r="PNL484" s="25"/>
      <c r="PNM484" s="25"/>
      <c r="PNN484" s="25"/>
      <c r="PNO484" s="25"/>
      <c r="PNP484" s="25"/>
      <c r="PNQ484" s="25"/>
      <c r="PNR484" s="25"/>
      <c r="PNS484" s="25"/>
      <c r="PNT484" s="25"/>
      <c r="PNU484" s="25"/>
      <c r="PNV484" s="25"/>
      <c r="PNW484" s="25"/>
      <c r="PNX484" s="25"/>
      <c r="PNY484" s="25"/>
      <c r="PNZ484" s="25"/>
      <c r="POA484" s="25"/>
      <c r="POB484" s="25"/>
      <c r="POC484" s="25"/>
      <c r="POD484" s="25"/>
      <c r="POE484" s="25"/>
      <c r="POF484" s="25"/>
      <c r="POG484" s="25"/>
      <c r="POH484" s="25"/>
      <c r="POI484" s="25"/>
      <c r="POJ484" s="25"/>
      <c r="POK484" s="25"/>
      <c r="POL484" s="25"/>
      <c r="POM484" s="25"/>
      <c r="PON484" s="25"/>
      <c r="POO484" s="25"/>
      <c r="POP484" s="25"/>
      <c r="POQ484" s="25"/>
      <c r="POR484" s="25"/>
      <c r="POS484" s="25"/>
      <c r="POT484" s="25"/>
      <c r="POU484" s="25"/>
      <c r="POV484" s="25"/>
      <c r="POW484" s="25"/>
      <c r="POX484" s="25"/>
      <c r="POY484" s="25"/>
      <c r="POZ484" s="25"/>
      <c r="PPA484" s="25"/>
      <c r="PPB484" s="25"/>
      <c r="PPC484" s="25"/>
      <c r="PPD484" s="25"/>
      <c r="PPE484" s="25"/>
      <c r="PPF484" s="25"/>
      <c r="PPG484" s="25"/>
      <c r="PPH484" s="25"/>
      <c r="PPI484" s="25"/>
      <c r="PPJ484" s="25"/>
      <c r="PPK484" s="25"/>
      <c r="PPL484" s="25"/>
      <c r="PPM484" s="25"/>
      <c r="PPN484" s="25"/>
      <c r="PPO484" s="25"/>
      <c r="PPP484" s="25"/>
      <c r="PPQ484" s="25"/>
      <c r="PPR484" s="25"/>
      <c r="PPS484" s="25"/>
      <c r="PPT484" s="25"/>
      <c r="PPU484" s="25"/>
      <c r="PPV484" s="25"/>
      <c r="PPW484" s="25"/>
      <c r="PPX484" s="25"/>
      <c r="PPY484" s="25"/>
      <c r="PPZ484" s="25"/>
      <c r="PQA484" s="25"/>
      <c r="PQB484" s="25"/>
      <c r="PQC484" s="25"/>
      <c r="PQD484" s="25"/>
      <c r="PQE484" s="25"/>
      <c r="PQF484" s="25"/>
      <c r="PQG484" s="25"/>
      <c r="PQH484" s="25"/>
      <c r="PQI484" s="25"/>
      <c r="PQJ484" s="25"/>
      <c r="PQK484" s="25"/>
      <c r="PQL484" s="25"/>
      <c r="PQM484" s="25"/>
      <c r="PQN484" s="25"/>
      <c r="PQO484" s="25"/>
      <c r="PQP484" s="25"/>
      <c r="PQQ484" s="25"/>
      <c r="PQR484" s="25"/>
      <c r="PQS484" s="25"/>
      <c r="PQT484" s="25"/>
      <c r="PQU484" s="25"/>
      <c r="PQV484" s="25"/>
      <c r="PQW484" s="25"/>
      <c r="PQX484" s="25"/>
      <c r="PQY484" s="25"/>
      <c r="PQZ484" s="25"/>
      <c r="PRA484" s="25"/>
      <c r="PRB484" s="25"/>
      <c r="PRC484" s="25"/>
      <c r="PRD484" s="25"/>
      <c r="PRE484" s="25"/>
      <c r="PRF484" s="25"/>
      <c r="PRG484" s="25"/>
      <c r="PRH484" s="25"/>
      <c r="PRI484" s="25"/>
      <c r="PRJ484" s="25"/>
      <c r="PRK484" s="25"/>
      <c r="PRL484" s="25"/>
      <c r="PRM484" s="25"/>
      <c r="PRN484" s="25"/>
      <c r="PRO484" s="25"/>
      <c r="PRP484" s="25"/>
      <c r="PRQ484" s="25"/>
      <c r="PRR484" s="25"/>
      <c r="PRS484" s="25"/>
      <c r="PRT484" s="25"/>
      <c r="PRU484" s="25"/>
      <c r="PRV484" s="25"/>
      <c r="PRW484" s="25"/>
      <c r="PRX484" s="25"/>
      <c r="PRY484" s="25"/>
      <c r="PRZ484" s="25"/>
      <c r="PSA484" s="25"/>
      <c r="PSB484" s="25"/>
      <c r="PSC484" s="25"/>
      <c r="PSD484" s="25"/>
      <c r="PSE484" s="25"/>
      <c r="PSF484" s="25"/>
      <c r="PSG484" s="25"/>
      <c r="PSH484" s="25"/>
      <c r="PSI484" s="25"/>
      <c r="PSJ484" s="25"/>
      <c r="PSK484" s="25"/>
      <c r="PSL484" s="25"/>
      <c r="PSM484" s="25"/>
      <c r="PSN484" s="25"/>
      <c r="PSO484" s="25"/>
      <c r="PSP484" s="25"/>
      <c r="PSQ484" s="25"/>
      <c r="PSR484" s="25"/>
      <c r="PSS484" s="25"/>
      <c r="PST484" s="25"/>
      <c r="PSU484" s="25"/>
      <c r="PSV484" s="25"/>
      <c r="PSW484" s="25"/>
      <c r="PSX484" s="25"/>
      <c r="PSY484" s="25"/>
      <c r="PSZ484" s="25"/>
      <c r="PTA484" s="25"/>
      <c r="PTB484" s="25"/>
      <c r="PTC484" s="25"/>
      <c r="PTD484" s="25"/>
      <c r="PTE484" s="25"/>
      <c r="PTF484" s="25"/>
      <c r="PTG484" s="25"/>
      <c r="PTH484" s="25"/>
      <c r="PTI484" s="25"/>
      <c r="PTJ484" s="25"/>
      <c r="PTK484" s="25"/>
      <c r="PTL484" s="25"/>
      <c r="PTM484" s="25"/>
      <c r="PTN484" s="25"/>
      <c r="PTO484" s="25"/>
      <c r="PTP484" s="25"/>
      <c r="PTQ484" s="25"/>
      <c r="PTR484" s="25"/>
      <c r="PTS484" s="25"/>
      <c r="PTT484" s="25"/>
      <c r="PTU484" s="25"/>
      <c r="PTV484" s="25"/>
      <c r="PTW484" s="25"/>
      <c r="PTX484" s="25"/>
      <c r="PTY484" s="25"/>
      <c r="PTZ484" s="25"/>
      <c r="PUA484" s="25"/>
      <c r="PUB484" s="25"/>
      <c r="PUC484" s="25"/>
      <c r="PUD484" s="25"/>
      <c r="PUE484" s="25"/>
      <c r="PUF484" s="25"/>
      <c r="PUG484" s="25"/>
      <c r="PUH484" s="25"/>
      <c r="PUI484" s="25"/>
      <c r="PUJ484" s="25"/>
      <c r="PUK484" s="25"/>
      <c r="PUL484" s="25"/>
      <c r="PUM484" s="25"/>
      <c r="PUN484" s="25"/>
      <c r="PUO484" s="25"/>
      <c r="PUP484" s="25"/>
      <c r="PUQ484" s="25"/>
      <c r="PUR484" s="25"/>
      <c r="PUS484" s="25"/>
      <c r="PUT484" s="25"/>
      <c r="PUU484" s="25"/>
      <c r="PUV484" s="25"/>
      <c r="PUW484" s="25"/>
      <c r="PUX484" s="25"/>
      <c r="PUY484" s="25"/>
      <c r="PUZ484" s="25"/>
      <c r="PVA484" s="25"/>
      <c r="PVB484" s="25"/>
      <c r="PVC484" s="25"/>
      <c r="PVD484" s="25"/>
      <c r="PVE484" s="25"/>
      <c r="PVF484" s="25"/>
      <c r="PVG484" s="25"/>
      <c r="PVH484" s="25"/>
      <c r="PVI484" s="25"/>
      <c r="PVJ484" s="25"/>
      <c r="PVK484" s="25"/>
      <c r="PVL484" s="25"/>
      <c r="PVM484" s="25"/>
      <c r="PVN484" s="25"/>
      <c r="PVO484" s="25"/>
      <c r="PVP484" s="25"/>
      <c r="PVQ484" s="25"/>
      <c r="PVR484" s="25"/>
      <c r="PVS484" s="25"/>
      <c r="PVT484" s="25"/>
      <c r="PVU484" s="25"/>
      <c r="PVV484" s="25"/>
      <c r="PVW484" s="25"/>
      <c r="PVX484" s="25"/>
      <c r="PVY484" s="25"/>
      <c r="PVZ484" s="25"/>
      <c r="PWA484" s="25"/>
      <c r="PWB484" s="25"/>
      <c r="PWC484" s="25"/>
      <c r="PWD484" s="25"/>
      <c r="PWE484" s="25"/>
      <c r="PWF484" s="25"/>
      <c r="PWG484" s="25"/>
      <c r="PWH484" s="25"/>
      <c r="PWI484" s="25"/>
      <c r="PWJ484" s="25"/>
      <c r="PWK484" s="25"/>
      <c r="PWL484" s="25"/>
      <c r="PWM484" s="25"/>
      <c r="PWN484" s="25"/>
      <c r="PWO484" s="25"/>
      <c r="PWP484" s="25"/>
      <c r="PWQ484" s="25"/>
      <c r="PWR484" s="25"/>
      <c r="PWS484" s="25"/>
      <c r="PWT484" s="25"/>
      <c r="PWU484" s="25"/>
      <c r="PWV484" s="25"/>
      <c r="PWW484" s="25"/>
      <c r="PWX484" s="25"/>
      <c r="PWY484" s="25"/>
      <c r="PWZ484" s="25"/>
      <c r="PXA484" s="25"/>
      <c r="PXB484" s="25"/>
      <c r="PXC484" s="25"/>
      <c r="PXD484" s="25"/>
      <c r="PXE484" s="25"/>
      <c r="PXF484" s="25"/>
      <c r="PXG484" s="25"/>
      <c r="PXH484" s="25"/>
      <c r="PXI484" s="25"/>
      <c r="PXJ484" s="25"/>
      <c r="PXK484" s="25"/>
      <c r="PXL484" s="25"/>
      <c r="PXM484" s="25"/>
      <c r="PXN484" s="25"/>
      <c r="PXO484" s="25"/>
      <c r="PXP484" s="25"/>
      <c r="PXQ484" s="25"/>
      <c r="PXR484" s="25"/>
      <c r="PXS484" s="25"/>
      <c r="PXT484" s="25"/>
      <c r="PXU484" s="25"/>
      <c r="PXV484" s="25"/>
      <c r="PXW484" s="25"/>
      <c r="PXX484" s="25"/>
      <c r="PXY484" s="25"/>
      <c r="PXZ484" s="25"/>
      <c r="PYA484" s="25"/>
      <c r="PYB484" s="25"/>
      <c r="PYC484" s="25"/>
      <c r="PYD484" s="25"/>
      <c r="PYE484" s="25"/>
      <c r="PYF484" s="25"/>
      <c r="PYG484" s="25"/>
      <c r="PYH484" s="25"/>
      <c r="PYI484" s="25"/>
      <c r="PYJ484" s="25"/>
      <c r="PYK484" s="25"/>
      <c r="PYL484" s="25"/>
      <c r="PYM484" s="25"/>
      <c r="PYN484" s="25"/>
      <c r="PYO484" s="25"/>
      <c r="PYP484" s="25"/>
      <c r="PYQ484" s="25"/>
      <c r="PYR484" s="25"/>
      <c r="PYS484" s="25"/>
      <c r="PYT484" s="25"/>
      <c r="PYU484" s="25"/>
      <c r="PYV484" s="25"/>
      <c r="PYW484" s="25"/>
      <c r="PYX484" s="25"/>
      <c r="PYY484" s="25"/>
      <c r="PYZ484" s="25"/>
      <c r="PZA484" s="25"/>
      <c r="PZB484" s="25"/>
      <c r="PZC484" s="25"/>
      <c r="PZD484" s="25"/>
      <c r="PZE484" s="25"/>
      <c r="PZF484" s="25"/>
      <c r="PZG484" s="25"/>
      <c r="PZH484" s="25"/>
      <c r="PZI484" s="25"/>
      <c r="PZJ484" s="25"/>
      <c r="PZK484" s="25"/>
      <c r="PZL484" s="25"/>
      <c r="PZM484" s="25"/>
      <c r="PZN484" s="25"/>
      <c r="PZO484" s="25"/>
      <c r="PZP484" s="25"/>
      <c r="PZQ484" s="25"/>
      <c r="PZR484" s="25"/>
      <c r="PZS484" s="25"/>
      <c r="PZT484" s="25"/>
      <c r="PZU484" s="25"/>
      <c r="PZV484" s="25"/>
      <c r="PZW484" s="25"/>
      <c r="PZX484" s="25"/>
      <c r="PZY484" s="25"/>
      <c r="PZZ484" s="25"/>
      <c r="QAA484" s="25"/>
      <c r="QAB484" s="25"/>
      <c r="QAC484" s="25"/>
      <c r="QAD484" s="25"/>
      <c r="QAE484" s="25"/>
      <c r="QAF484" s="25"/>
      <c r="QAG484" s="25"/>
      <c r="QAH484" s="25"/>
      <c r="QAI484" s="25"/>
      <c r="QAJ484" s="25"/>
      <c r="QAK484" s="25"/>
      <c r="QAL484" s="25"/>
      <c r="QAM484" s="25"/>
      <c r="QAN484" s="25"/>
      <c r="QAO484" s="25"/>
      <c r="QAP484" s="25"/>
      <c r="QAQ484" s="25"/>
      <c r="QAR484" s="25"/>
      <c r="QAS484" s="25"/>
      <c r="QAT484" s="25"/>
      <c r="QAU484" s="25"/>
      <c r="QAV484" s="25"/>
      <c r="QAW484" s="25"/>
      <c r="QAX484" s="25"/>
      <c r="QAY484" s="25"/>
      <c r="QAZ484" s="25"/>
      <c r="QBA484" s="25"/>
      <c r="QBB484" s="25"/>
      <c r="QBC484" s="25"/>
      <c r="QBD484" s="25"/>
      <c r="QBE484" s="25"/>
      <c r="QBF484" s="25"/>
      <c r="QBG484" s="25"/>
      <c r="QBH484" s="25"/>
      <c r="QBI484" s="25"/>
      <c r="QBJ484" s="25"/>
      <c r="QBK484" s="25"/>
      <c r="QBL484" s="25"/>
      <c r="QBM484" s="25"/>
      <c r="QBN484" s="25"/>
      <c r="QBO484" s="25"/>
      <c r="QBP484" s="25"/>
      <c r="QBQ484" s="25"/>
      <c r="QBR484" s="25"/>
      <c r="QBS484" s="25"/>
      <c r="QBT484" s="25"/>
      <c r="QBU484" s="25"/>
      <c r="QBV484" s="25"/>
      <c r="QBW484" s="25"/>
      <c r="QBX484" s="25"/>
      <c r="QBY484" s="25"/>
      <c r="QBZ484" s="25"/>
      <c r="QCA484" s="25"/>
      <c r="QCB484" s="25"/>
      <c r="QCC484" s="25"/>
      <c r="QCD484" s="25"/>
      <c r="QCE484" s="25"/>
      <c r="QCF484" s="25"/>
      <c r="QCG484" s="25"/>
      <c r="QCH484" s="25"/>
      <c r="QCI484" s="25"/>
      <c r="QCJ484" s="25"/>
      <c r="QCK484" s="25"/>
      <c r="QCL484" s="25"/>
      <c r="QCM484" s="25"/>
      <c r="QCN484" s="25"/>
      <c r="QCO484" s="25"/>
      <c r="QCP484" s="25"/>
      <c r="QCQ484" s="25"/>
      <c r="QCR484" s="25"/>
      <c r="QCS484" s="25"/>
      <c r="QCT484" s="25"/>
      <c r="QCU484" s="25"/>
      <c r="QCV484" s="25"/>
      <c r="QCW484" s="25"/>
      <c r="QCX484" s="25"/>
      <c r="QCY484" s="25"/>
      <c r="QCZ484" s="25"/>
      <c r="QDA484" s="25"/>
      <c r="QDB484" s="25"/>
      <c r="QDC484" s="25"/>
      <c r="QDD484" s="25"/>
      <c r="QDE484" s="25"/>
      <c r="QDF484" s="25"/>
      <c r="QDG484" s="25"/>
      <c r="QDH484" s="25"/>
      <c r="QDI484" s="25"/>
      <c r="QDJ484" s="25"/>
      <c r="QDK484" s="25"/>
      <c r="QDL484" s="25"/>
      <c r="QDM484" s="25"/>
      <c r="QDN484" s="25"/>
      <c r="QDO484" s="25"/>
      <c r="QDP484" s="25"/>
      <c r="QDQ484" s="25"/>
      <c r="QDR484" s="25"/>
      <c r="QDS484" s="25"/>
      <c r="QDT484" s="25"/>
      <c r="QDU484" s="25"/>
      <c r="QDV484" s="25"/>
      <c r="QDW484" s="25"/>
      <c r="QDX484" s="25"/>
      <c r="QDY484" s="25"/>
      <c r="QDZ484" s="25"/>
      <c r="QEA484" s="25"/>
      <c r="QEB484" s="25"/>
      <c r="QEC484" s="25"/>
      <c r="QED484" s="25"/>
      <c r="QEE484" s="25"/>
      <c r="QEF484" s="25"/>
      <c r="QEG484" s="25"/>
      <c r="QEH484" s="25"/>
      <c r="QEI484" s="25"/>
      <c r="QEJ484" s="25"/>
      <c r="QEK484" s="25"/>
      <c r="QEL484" s="25"/>
      <c r="QEM484" s="25"/>
      <c r="QEN484" s="25"/>
      <c r="QEO484" s="25"/>
      <c r="QEP484" s="25"/>
      <c r="QEQ484" s="25"/>
      <c r="QER484" s="25"/>
      <c r="QES484" s="25"/>
      <c r="QET484" s="25"/>
      <c r="QEU484" s="25"/>
      <c r="QEV484" s="25"/>
      <c r="QEW484" s="25"/>
      <c r="QEX484" s="25"/>
      <c r="QEY484" s="25"/>
      <c r="QEZ484" s="25"/>
      <c r="QFA484" s="25"/>
      <c r="QFB484" s="25"/>
      <c r="QFC484" s="25"/>
      <c r="QFD484" s="25"/>
      <c r="QFE484" s="25"/>
      <c r="QFF484" s="25"/>
      <c r="QFG484" s="25"/>
      <c r="QFH484" s="25"/>
      <c r="QFI484" s="25"/>
      <c r="QFJ484" s="25"/>
      <c r="QFK484" s="25"/>
      <c r="QFL484" s="25"/>
      <c r="QFM484" s="25"/>
      <c r="QFN484" s="25"/>
      <c r="QFO484" s="25"/>
      <c r="QFP484" s="25"/>
      <c r="QFQ484" s="25"/>
      <c r="QFR484" s="25"/>
      <c r="QFS484" s="25"/>
      <c r="QFT484" s="25"/>
      <c r="QFU484" s="25"/>
      <c r="QFV484" s="25"/>
      <c r="QFW484" s="25"/>
      <c r="QFX484" s="25"/>
      <c r="QFY484" s="25"/>
      <c r="QFZ484" s="25"/>
      <c r="QGA484" s="25"/>
      <c r="QGB484" s="25"/>
      <c r="QGC484" s="25"/>
      <c r="QGD484" s="25"/>
      <c r="QGE484" s="25"/>
      <c r="QGF484" s="25"/>
      <c r="QGG484" s="25"/>
      <c r="QGH484" s="25"/>
      <c r="QGI484" s="25"/>
      <c r="QGJ484" s="25"/>
      <c r="QGK484" s="25"/>
      <c r="QGL484" s="25"/>
      <c r="QGM484" s="25"/>
      <c r="QGN484" s="25"/>
      <c r="QGO484" s="25"/>
      <c r="QGP484" s="25"/>
      <c r="QGQ484" s="25"/>
      <c r="QGR484" s="25"/>
      <c r="QGS484" s="25"/>
      <c r="QGT484" s="25"/>
      <c r="QGU484" s="25"/>
      <c r="QGV484" s="25"/>
      <c r="QGW484" s="25"/>
      <c r="QGX484" s="25"/>
      <c r="QGY484" s="25"/>
      <c r="QGZ484" s="25"/>
      <c r="QHA484" s="25"/>
      <c r="QHB484" s="25"/>
      <c r="QHC484" s="25"/>
      <c r="QHD484" s="25"/>
      <c r="QHE484" s="25"/>
      <c r="QHF484" s="25"/>
      <c r="QHG484" s="25"/>
      <c r="QHH484" s="25"/>
      <c r="QHI484" s="25"/>
      <c r="QHJ484" s="25"/>
      <c r="QHK484" s="25"/>
      <c r="QHL484" s="25"/>
      <c r="QHM484" s="25"/>
      <c r="QHN484" s="25"/>
      <c r="QHO484" s="25"/>
      <c r="QHP484" s="25"/>
      <c r="QHQ484" s="25"/>
      <c r="QHR484" s="25"/>
      <c r="QHS484" s="25"/>
      <c r="QHT484" s="25"/>
      <c r="QHU484" s="25"/>
      <c r="QHV484" s="25"/>
      <c r="QHW484" s="25"/>
      <c r="QHX484" s="25"/>
      <c r="QHY484" s="25"/>
      <c r="QHZ484" s="25"/>
      <c r="QIA484" s="25"/>
      <c r="QIB484" s="25"/>
      <c r="QIC484" s="25"/>
      <c r="QID484" s="25"/>
      <c r="QIE484" s="25"/>
      <c r="QIF484" s="25"/>
      <c r="QIG484" s="25"/>
      <c r="QIH484" s="25"/>
      <c r="QII484" s="25"/>
      <c r="QIJ484" s="25"/>
      <c r="QIK484" s="25"/>
      <c r="QIL484" s="25"/>
      <c r="QIM484" s="25"/>
      <c r="QIN484" s="25"/>
      <c r="QIO484" s="25"/>
      <c r="QIP484" s="25"/>
      <c r="QIQ484" s="25"/>
      <c r="QIR484" s="25"/>
      <c r="QIS484" s="25"/>
      <c r="QIT484" s="25"/>
      <c r="QIU484" s="25"/>
      <c r="QIV484" s="25"/>
      <c r="QIW484" s="25"/>
      <c r="QIX484" s="25"/>
      <c r="QIY484" s="25"/>
      <c r="QIZ484" s="25"/>
      <c r="QJA484" s="25"/>
      <c r="QJB484" s="25"/>
      <c r="QJC484" s="25"/>
      <c r="QJD484" s="25"/>
      <c r="QJE484" s="25"/>
      <c r="QJF484" s="25"/>
      <c r="QJG484" s="25"/>
      <c r="QJH484" s="25"/>
      <c r="QJI484" s="25"/>
      <c r="QJJ484" s="25"/>
      <c r="QJK484" s="25"/>
      <c r="QJL484" s="25"/>
      <c r="QJM484" s="25"/>
      <c r="QJN484" s="25"/>
      <c r="QJO484" s="25"/>
      <c r="QJP484" s="25"/>
      <c r="QJQ484" s="25"/>
      <c r="QJR484" s="25"/>
      <c r="QJS484" s="25"/>
      <c r="QJT484" s="25"/>
      <c r="QJU484" s="25"/>
      <c r="QJV484" s="25"/>
      <c r="QJW484" s="25"/>
      <c r="QJX484" s="25"/>
      <c r="QJY484" s="25"/>
      <c r="QJZ484" s="25"/>
      <c r="QKA484" s="25"/>
      <c r="QKB484" s="25"/>
      <c r="QKC484" s="25"/>
      <c r="QKD484" s="25"/>
      <c r="QKE484" s="25"/>
      <c r="QKF484" s="25"/>
      <c r="QKG484" s="25"/>
      <c r="QKH484" s="25"/>
      <c r="QKI484" s="25"/>
      <c r="QKJ484" s="25"/>
      <c r="QKK484" s="25"/>
      <c r="QKL484" s="25"/>
      <c r="QKM484" s="25"/>
      <c r="QKN484" s="25"/>
      <c r="QKO484" s="25"/>
      <c r="QKP484" s="25"/>
      <c r="QKQ484" s="25"/>
      <c r="QKR484" s="25"/>
      <c r="QKS484" s="25"/>
      <c r="QKT484" s="25"/>
      <c r="QKU484" s="25"/>
      <c r="QKV484" s="25"/>
      <c r="QKW484" s="25"/>
      <c r="QKX484" s="25"/>
      <c r="QKY484" s="25"/>
      <c r="QKZ484" s="25"/>
      <c r="QLA484" s="25"/>
      <c r="QLB484" s="25"/>
      <c r="QLC484" s="25"/>
      <c r="QLD484" s="25"/>
      <c r="QLE484" s="25"/>
      <c r="QLF484" s="25"/>
      <c r="QLG484" s="25"/>
      <c r="QLH484" s="25"/>
      <c r="QLI484" s="25"/>
      <c r="QLJ484" s="25"/>
      <c r="QLK484" s="25"/>
      <c r="QLL484" s="25"/>
      <c r="QLM484" s="25"/>
      <c r="QLN484" s="25"/>
      <c r="QLO484" s="25"/>
      <c r="QLP484" s="25"/>
      <c r="QLQ484" s="25"/>
      <c r="QLR484" s="25"/>
      <c r="QLS484" s="25"/>
      <c r="QLT484" s="25"/>
      <c r="QLU484" s="25"/>
      <c r="QLV484" s="25"/>
      <c r="QLW484" s="25"/>
      <c r="QLX484" s="25"/>
      <c r="QLY484" s="25"/>
      <c r="QLZ484" s="25"/>
      <c r="QMA484" s="25"/>
      <c r="QMB484" s="25"/>
      <c r="QMC484" s="25"/>
      <c r="QMD484" s="25"/>
      <c r="QME484" s="25"/>
      <c r="QMF484" s="25"/>
      <c r="QMG484" s="25"/>
      <c r="QMH484" s="25"/>
      <c r="QMI484" s="25"/>
      <c r="QMJ484" s="25"/>
      <c r="QMK484" s="25"/>
      <c r="QML484" s="25"/>
      <c r="QMM484" s="25"/>
      <c r="QMN484" s="25"/>
      <c r="QMO484" s="25"/>
      <c r="QMP484" s="25"/>
      <c r="QMQ484" s="25"/>
      <c r="QMR484" s="25"/>
      <c r="QMS484" s="25"/>
      <c r="QMT484" s="25"/>
      <c r="QMU484" s="25"/>
      <c r="QMV484" s="25"/>
      <c r="QMW484" s="25"/>
      <c r="QMX484" s="25"/>
      <c r="QMY484" s="25"/>
      <c r="QMZ484" s="25"/>
      <c r="QNA484" s="25"/>
      <c r="QNB484" s="25"/>
      <c r="QNC484" s="25"/>
      <c r="QND484" s="25"/>
      <c r="QNE484" s="25"/>
      <c r="QNF484" s="25"/>
      <c r="QNG484" s="25"/>
      <c r="QNH484" s="25"/>
      <c r="QNI484" s="25"/>
      <c r="QNJ484" s="25"/>
      <c r="QNK484" s="25"/>
      <c r="QNL484" s="25"/>
      <c r="QNM484" s="25"/>
      <c r="QNN484" s="25"/>
      <c r="QNO484" s="25"/>
      <c r="QNP484" s="25"/>
      <c r="QNQ484" s="25"/>
      <c r="QNR484" s="25"/>
      <c r="QNS484" s="25"/>
      <c r="QNT484" s="25"/>
      <c r="QNU484" s="25"/>
      <c r="QNV484" s="25"/>
      <c r="QNW484" s="25"/>
      <c r="QNX484" s="25"/>
      <c r="QNY484" s="25"/>
      <c r="QNZ484" s="25"/>
      <c r="QOA484" s="25"/>
      <c r="QOB484" s="25"/>
      <c r="QOC484" s="25"/>
      <c r="QOD484" s="25"/>
      <c r="QOE484" s="25"/>
      <c r="QOF484" s="25"/>
      <c r="QOG484" s="25"/>
      <c r="QOH484" s="25"/>
      <c r="QOI484" s="25"/>
      <c r="QOJ484" s="25"/>
      <c r="QOK484" s="25"/>
      <c r="QOL484" s="25"/>
      <c r="QOM484" s="25"/>
      <c r="QON484" s="25"/>
      <c r="QOO484" s="25"/>
      <c r="QOP484" s="25"/>
      <c r="QOQ484" s="25"/>
      <c r="QOR484" s="25"/>
      <c r="QOS484" s="25"/>
      <c r="QOT484" s="25"/>
      <c r="QOU484" s="25"/>
      <c r="QOV484" s="25"/>
      <c r="QOW484" s="25"/>
      <c r="QOX484" s="25"/>
      <c r="QOY484" s="25"/>
      <c r="QOZ484" s="25"/>
      <c r="QPA484" s="25"/>
      <c r="QPB484" s="25"/>
      <c r="QPC484" s="25"/>
      <c r="QPD484" s="25"/>
      <c r="QPE484" s="25"/>
      <c r="QPF484" s="25"/>
      <c r="QPG484" s="25"/>
      <c r="QPH484" s="25"/>
      <c r="QPI484" s="25"/>
      <c r="QPJ484" s="25"/>
      <c r="QPK484" s="25"/>
      <c r="QPL484" s="25"/>
      <c r="QPM484" s="25"/>
      <c r="QPN484" s="25"/>
      <c r="QPO484" s="25"/>
      <c r="QPP484" s="25"/>
      <c r="QPQ484" s="25"/>
      <c r="QPR484" s="25"/>
      <c r="QPS484" s="25"/>
      <c r="QPT484" s="25"/>
      <c r="QPU484" s="25"/>
      <c r="QPV484" s="25"/>
      <c r="QPW484" s="25"/>
      <c r="QPX484" s="25"/>
      <c r="QPY484" s="25"/>
      <c r="QPZ484" s="25"/>
      <c r="QQA484" s="25"/>
      <c r="QQB484" s="25"/>
      <c r="QQC484" s="25"/>
      <c r="QQD484" s="25"/>
      <c r="QQE484" s="25"/>
      <c r="QQF484" s="25"/>
      <c r="QQG484" s="25"/>
      <c r="QQH484" s="25"/>
      <c r="QQI484" s="25"/>
      <c r="QQJ484" s="25"/>
      <c r="QQK484" s="25"/>
      <c r="QQL484" s="25"/>
      <c r="QQM484" s="25"/>
      <c r="QQN484" s="25"/>
      <c r="QQO484" s="25"/>
      <c r="QQP484" s="25"/>
      <c r="QQQ484" s="25"/>
      <c r="QQR484" s="25"/>
      <c r="QQS484" s="25"/>
      <c r="QQT484" s="25"/>
      <c r="QQU484" s="25"/>
      <c r="QQV484" s="25"/>
      <c r="QQW484" s="25"/>
      <c r="QQX484" s="25"/>
      <c r="QQY484" s="25"/>
      <c r="QQZ484" s="25"/>
      <c r="QRA484" s="25"/>
      <c r="QRB484" s="25"/>
      <c r="QRC484" s="25"/>
      <c r="QRD484" s="25"/>
      <c r="QRE484" s="25"/>
      <c r="QRF484" s="25"/>
      <c r="QRG484" s="25"/>
      <c r="QRH484" s="25"/>
      <c r="QRI484" s="25"/>
      <c r="QRJ484" s="25"/>
      <c r="QRK484" s="25"/>
      <c r="QRL484" s="25"/>
      <c r="QRM484" s="25"/>
      <c r="QRN484" s="25"/>
      <c r="QRO484" s="25"/>
      <c r="QRP484" s="25"/>
      <c r="QRQ484" s="25"/>
      <c r="QRR484" s="25"/>
      <c r="QRS484" s="25"/>
      <c r="QRT484" s="25"/>
      <c r="QRU484" s="25"/>
      <c r="QRV484" s="25"/>
      <c r="QRW484" s="25"/>
      <c r="QRX484" s="25"/>
      <c r="QRY484" s="25"/>
      <c r="QRZ484" s="25"/>
      <c r="QSA484" s="25"/>
      <c r="QSB484" s="25"/>
      <c r="QSC484" s="25"/>
      <c r="QSD484" s="25"/>
      <c r="QSE484" s="25"/>
      <c r="QSF484" s="25"/>
      <c r="QSG484" s="25"/>
      <c r="QSH484" s="25"/>
      <c r="QSI484" s="25"/>
      <c r="QSJ484" s="25"/>
      <c r="QSK484" s="25"/>
      <c r="QSL484" s="25"/>
      <c r="QSM484" s="25"/>
      <c r="QSN484" s="25"/>
      <c r="QSO484" s="25"/>
      <c r="QSP484" s="25"/>
      <c r="QSQ484" s="25"/>
      <c r="QSR484" s="25"/>
      <c r="QSS484" s="25"/>
      <c r="QST484" s="25"/>
      <c r="QSU484" s="25"/>
      <c r="QSV484" s="25"/>
      <c r="QSW484" s="25"/>
      <c r="QSX484" s="25"/>
      <c r="QSY484" s="25"/>
      <c r="QSZ484" s="25"/>
      <c r="QTA484" s="25"/>
      <c r="QTB484" s="25"/>
      <c r="QTC484" s="25"/>
      <c r="QTD484" s="25"/>
      <c r="QTE484" s="25"/>
      <c r="QTF484" s="25"/>
      <c r="QTG484" s="25"/>
      <c r="QTH484" s="25"/>
      <c r="QTI484" s="25"/>
      <c r="QTJ484" s="25"/>
      <c r="QTK484" s="25"/>
      <c r="QTL484" s="25"/>
      <c r="QTM484" s="25"/>
      <c r="QTN484" s="25"/>
      <c r="QTO484" s="25"/>
      <c r="QTP484" s="25"/>
      <c r="QTQ484" s="25"/>
      <c r="QTR484" s="25"/>
      <c r="QTS484" s="25"/>
      <c r="QTT484" s="25"/>
      <c r="QTU484" s="25"/>
      <c r="QTV484" s="25"/>
      <c r="QTW484" s="25"/>
      <c r="QTX484" s="25"/>
      <c r="QTY484" s="25"/>
      <c r="QTZ484" s="25"/>
      <c r="QUA484" s="25"/>
      <c r="QUB484" s="25"/>
      <c r="QUC484" s="25"/>
      <c r="QUD484" s="25"/>
      <c r="QUE484" s="25"/>
      <c r="QUF484" s="25"/>
      <c r="QUG484" s="25"/>
      <c r="QUH484" s="25"/>
      <c r="QUI484" s="25"/>
      <c r="QUJ484" s="25"/>
      <c r="QUK484" s="25"/>
      <c r="QUL484" s="25"/>
      <c r="QUM484" s="25"/>
      <c r="QUN484" s="25"/>
      <c r="QUO484" s="25"/>
      <c r="QUP484" s="25"/>
      <c r="QUQ484" s="25"/>
      <c r="QUR484" s="25"/>
      <c r="QUS484" s="25"/>
      <c r="QUT484" s="25"/>
      <c r="QUU484" s="25"/>
      <c r="QUV484" s="25"/>
      <c r="QUW484" s="25"/>
      <c r="QUX484" s="25"/>
      <c r="QUY484" s="25"/>
      <c r="QUZ484" s="25"/>
      <c r="QVA484" s="25"/>
      <c r="QVB484" s="25"/>
      <c r="QVC484" s="25"/>
      <c r="QVD484" s="25"/>
      <c r="QVE484" s="25"/>
      <c r="QVF484" s="25"/>
      <c r="QVG484" s="25"/>
      <c r="QVH484" s="25"/>
      <c r="QVI484" s="25"/>
      <c r="QVJ484" s="25"/>
      <c r="QVK484" s="25"/>
      <c r="QVL484" s="25"/>
      <c r="QVM484" s="25"/>
      <c r="QVN484" s="25"/>
      <c r="QVO484" s="25"/>
      <c r="QVP484" s="25"/>
      <c r="QVQ484" s="25"/>
      <c r="QVR484" s="25"/>
      <c r="QVS484" s="25"/>
      <c r="QVT484" s="25"/>
      <c r="QVU484" s="25"/>
      <c r="QVV484" s="25"/>
      <c r="QVW484" s="25"/>
      <c r="QVX484" s="25"/>
      <c r="QVY484" s="25"/>
      <c r="QVZ484" s="25"/>
      <c r="QWA484" s="25"/>
      <c r="QWB484" s="25"/>
      <c r="QWC484" s="25"/>
      <c r="QWD484" s="25"/>
      <c r="QWE484" s="25"/>
      <c r="QWF484" s="25"/>
      <c r="QWG484" s="25"/>
      <c r="QWH484" s="25"/>
      <c r="QWI484" s="25"/>
      <c r="QWJ484" s="25"/>
      <c r="QWK484" s="25"/>
      <c r="QWL484" s="25"/>
      <c r="QWM484" s="25"/>
      <c r="QWN484" s="25"/>
      <c r="QWO484" s="25"/>
      <c r="QWP484" s="25"/>
      <c r="QWQ484" s="25"/>
      <c r="QWR484" s="25"/>
      <c r="QWS484" s="25"/>
      <c r="QWT484" s="25"/>
      <c r="QWU484" s="25"/>
      <c r="QWV484" s="25"/>
      <c r="QWW484" s="25"/>
      <c r="QWX484" s="25"/>
      <c r="QWY484" s="25"/>
      <c r="QWZ484" s="25"/>
      <c r="QXA484" s="25"/>
      <c r="QXB484" s="25"/>
      <c r="QXC484" s="25"/>
      <c r="QXD484" s="25"/>
      <c r="QXE484" s="25"/>
      <c r="QXF484" s="25"/>
      <c r="QXG484" s="25"/>
      <c r="QXH484" s="25"/>
      <c r="QXI484" s="25"/>
      <c r="QXJ484" s="25"/>
      <c r="QXK484" s="25"/>
      <c r="QXL484" s="25"/>
      <c r="QXM484" s="25"/>
      <c r="QXN484" s="25"/>
      <c r="QXO484" s="25"/>
      <c r="QXP484" s="25"/>
      <c r="QXQ484" s="25"/>
      <c r="QXR484" s="25"/>
      <c r="QXS484" s="25"/>
      <c r="QXT484" s="25"/>
      <c r="QXU484" s="25"/>
      <c r="QXV484" s="25"/>
      <c r="QXW484" s="25"/>
      <c r="QXX484" s="25"/>
      <c r="QXY484" s="25"/>
      <c r="QXZ484" s="25"/>
      <c r="QYA484" s="25"/>
      <c r="QYB484" s="25"/>
      <c r="QYC484" s="25"/>
      <c r="QYD484" s="25"/>
      <c r="QYE484" s="25"/>
      <c r="QYF484" s="25"/>
      <c r="QYG484" s="25"/>
      <c r="QYH484" s="25"/>
      <c r="QYI484" s="25"/>
      <c r="QYJ484" s="25"/>
      <c r="QYK484" s="25"/>
      <c r="QYL484" s="25"/>
      <c r="QYM484" s="25"/>
      <c r="QYN484" s="25"/>
      <c r="QYO484" s="25"/>
      <c r="QYP484" s="25"/>
      <c r="QYQ484" s="25"/>
      <c r="QYR484" s="25"/>
      <c r="QYS484" s="25"/>
      <c r="QYT484" s="25"/>
      <c r="QYU484" s="25"/>
      <c r="QYV484" s="25"/>
      <c r="QYW484" s="25"/>
      <c r="QYX484" s="25"/>
      <c r="QYY484" s="25"/>
      <c r="QYZ484" s="25"/>
      <c r="QZA484" s="25"/>
      <c r="QZB484" s="25"/>
      <c r="QZC484" s="25"/>
      <c r="QZD484" s="25"/>
      <c r="QZE484" s="25"/>
      <c r="QZF484" s="25"/>
      <c r="QZG484" s="25"/>
      <c r="QZH484" s="25"/>
      <c r="QZI484" s="25"/>
      <c r="QZJ484" s="25"/>
      <c r="QZK484" s="25"/>
      <c r="QZL484" s="25"/>
      <c r="QZM484" s="25"/>
      <c r="QZN484" s="25"/>
      <c r="QZO484" s="25"/>
      <c r="QZP484" s="25"/>
      <c r="QZQ484" s="25"/>
      <c r="QZR484" s="25"/>
      <c r="QZS484" s="25"/>
      <c r="QZT484" s="25"/>
      <c r="QZU484" s="25"/>
      <c r="QZV484" s="25"/>
      <c r="QZW484" s="25"/>
      <c r="QZX484" s="25"/>
      <c r="QZY484" s="25"/>
      <c r="QZZ484" s="25"/>
      <c r="RAA484" s="25"/>
      <c r="RAB484" s="25"/>
      <c r="RAC484" s="25"/>
      <c r="RAD484" s="25"/>
      <c r="RAE484" s="25"/>
      <c r="RAF484" s="25"/>
      <c r="RAG484" s="25"/>
      <c r="RAH484" s="25"/>
      <c r="RAI484" s="25"/>
      <c r="RAJ484" s="25"/>
      <c r="RAK484" s="25"/>
      <c r="RAL484" s="25"/>
      <c r="RAM484" s="25"/>
      <c r="RAN484" s="25"/>
      <c r="RAO484" s="25"/>
      <c r="RAP484" s="25"/>
      <c r="RAQ484" s="25"/>
      <c r="RAR484" s="25"/>
      <c r="RAS484" s="25"/>
      <c r="RAT484" s="25"/>
      <c r="RAU484" s="25"/>
      <c r="RAV484" s="25"/>
      <c r="RAW484" s="25"/>
      <c r="RAX484" s="25"/>
      <c r="RAY484" s="25"/>
      <c r="RAZ484" s="25"/>
      <c r="RBA484" s="25"/>
      <c r="RBB484" s="25"/>
      <c r="RBC484" s="25"/>
      <c r="RBD484" s="25"/>
      <c r="RBE484" s="25"/>
      <c r="RBF484" s="25"/>
      <c r="RBG484" s="25"/>
      <c r="RBH484" s="25"/>
      <c r="RBI484" s="25"/>
      <c r="RBJ484" s="25"/>
      <c r="RBK484" s="25"/>
      <c r="RBL484" s="25"/>
      <c r="RBM484" s="25"/>
      <c r="RBN484" s="25"/>
      <c r="RBO484" s="25"/>
      <c r="RBP484" s="25"/>
      <c r="RBQ484" s="25"/>
      <c r="RBR484" s="25"/>
      <c r="RBS484" s="25"/>
      <c r="RBT484" s="25"/>
      <c r="RBU484" s="25"/>
      <c r="RBV484" s="25"/>
      <c r="RBW484" s="25"/>
      <c r="RBX484" s="25"/>
      <c r="RBY484" s="25"/>
      <c r="RBZ484" s="25"/>
      <c r="RCA484" s="25"/>
      <c r="RCB484" s="25"/>
      <c r="RCC484" s="25"/>
      <c r="RCD484" s="25"/>
      <c r="RCE484" s="25"/>
      <c r="RCF484" s="25"/>
      <c r="RCG484" s="25"/>
      <c r="RCH484" s="25"/>
      <c r="RCI484" s="25"/>
      <c r="RCJ484" s="25"/>
      <c r="RCK484" s="25"/>
      <c r="RCL484" s="25"/>
      <c r="RCM484" s="25"/>
      <c r="RCN484" s="25"/>
      <c r="RCO484" s="25"/>
      <c r="RCP484" s="25"/>
      <c r="RCQ484" s="25"/>
      <c r="RCR484" s="25"/>
      <c r="RCS484" s="25"/>
      <c r="RCT484" s="25"/>
      <c r="RCU484" s="25"/>
      <c r="RCV484" s="25"/>
      <c r="RCW484" s="25"/>
      <c r="RCX484" s="25"/>
      <c r="RCY484" s="25"/>
      <c r="RCZ484" s="25"/>
      <c r="RDA484" s="25"/>
      <c r="RDB484" s="25"/>
      <c r="RDC484" s="25"/>
      <c r="RDD484" s="25"/>
      <c r="RDE484" s="25"/>
      <c r="RDF484" s="25"/>
      <c r="RDG484" s="25"/>
      <c r="RDH484" s="25"/>
      <c r="RDI484" s="25"/>
      <c r="RDJ484" s="25"/>
      <c r="RDK484" s="25"/>
      <c r="RDL484" s="25"/>
      <c r="RDM484" s="25"/>
      <c r="RDN484" s="25"/>
      <c r="RDO484" s="25"/>
      <c r="RDP484" s="25"/>
      <c r="RDQ484" s="25"/>
      <c r="RDR484" s="25"/>
      <c r="RDS484" s="25"/>
      <c r="RDT484" s="25"/>
      <c r="RDU484" s="25"/>
      <c r="RDV484" s="25"/>
      <c r="RDW484" s="25"/>
      <c r="RDX484" s="25"/>
      <c r="RDY484" s="25"/>
      <c r="RDZ484" s="25"/>
      <c r="REA484" s="25"/>
      <c r="REB484" s="25"/>
      <c r="REC484" s="25"/>
      <c r="RED484" s="25"/>
      <c r="REE484" s="25"/>
      <c r="REF484" s="25"/>
      <c r="REG484" s="25"/>
      <c r="REH484" s="25"/>
      <c r="REI484" s="25"/>
      <c r="REJ484" s="25"/>
      <c r="REK484" s="25"/>
      <c r="REL484" s="25"/>
      <c r="REM484" s="25"/>
      <c r="REN484" s="25"/>
      <c r="REO484" s="25"/>
      <c r="REP484" s="25"/>
      <c r="REQ484" s="25"/>
      <c r="RER484" s="25"/>
      <c r="RES484" s="25"/>
      <c r="RET484" s="25"/>
      <c r="REU484" s="25"/>
      <c r="REV484" s="25"/>
      <c r="REW484" s="25"/>
      <c r="REX484" s="25"/>
      <c r="REY484" s="25"/>
      <c r="REZ484" s="25"/>
      <c r="RFA484" s="25"/>
      <c r="RFB484" s="25"/>
      <c r="RFC484" s="25"/>
      <c r="RFD484" s="25"/>
      <c r="RFE484" s="25"/>
      <c r="RFF484" s="25"/>
      <c r="RFG484" s="25"/>
      <c r="RFH484" s="25"/>
      <c r="RFI484" s="25"/>
      <c r="RFJ484" s="25"/>
      <c r="RFK484" s="25"/>
      <c r="RFL484" s="25"/>
      <c r="RFM484" s="25"/>
      <c r="RFN484" s="25"/>
      <c r="RFO484" s="25"/>
      <c r="RFP484" s="25"/>
      <c r="RFQ484" s="25"/>
      <c r="RFR484" s="25"/>
      <c r="RFS484" s="25"/>
      <c r="RFT484" s="25"/>
      <c r="RFU484" s="25"/>
      <c r="RFV484" s="25"/>
      <c r="RFW484" s="25"/>
      <c r="RFX484" s="25"/>
      <c r="RFY484" s="25"/>
      <c r="RFZ484" s="25"/>
      <c r="RGA484" s="25"/>
      <c r="RGB484" s="25"/>
      <c r="RGC484" s="25"/>
      <c r="RGD484" s="25"/>
      <c r="RGE484" s="25"/>
      <c r="RGF484" s="25"/>
      <c r="RGG484" s="25"/>
      <c r="RGH484" s="25"/>
      <c r="RGI484" s="25"/>
      <c r="RGJ484" s="25"/>
      <c r="RGK484" s="25"/>
      <c r="RGL484" s="25"/>
      <c r="RGM484" s="25"/>
      <c r="RGN484" s="25"/>
      <c r="RGO484" s="25"/>
      <c r="RGP484" s="25"/>
      <c r="RGQ484" s="25"/>
      <c r="RGR484" s="25"/>
      <c r="RGS484" s="25"/>
      <c r="RGT484" s="25"/>
      <c r="RGU484" s="25"/>
      <c r="RGV484" s="25"/>
      <c r="RGW484" s="25"/>
      <c r="RGX484" s="25"/>
      <c r="RGY484" s="25"/>
      <c r="RGZ484" s="25"/>
      <c r="RHA484" s="25"/>
      <c r="RHB484" s="25"/>
      <c r="RHC484" s="25"/>
      <c r="RHD484" s="25"/>
      <c r="RHE484" s="25"/>
      <c r="RHF484" s="25"/>
      <c r="RHG484" s="25"/>
      <c r="RHH484" s="25"/>
      <c r="RHI484" s="25"/>
      <c r="RHJ484" s="25"/>
      <c r="RHK484" s="25"/>
      <c r="RHL484" s="25"/>
      <c r="RHM484" s="25"/>
      <c r="RHN484" s="25"/>
      <c r="RHO484" s="25"/>
      <c r="RHP484" s="25"/>
      <c r="RHQ484" s="25"/>
      <c r="RHR484" s="25"/>
      <c r="RHS484" s="25"/>
      <c r="RHT484" s="25"/>
      <c r="RHU484" s="25"/>
      <c r="RHV484" s="25"/>
      <c r="RHW484" s="25"/>
      <c r="RHX484" s="25"/>
      <c r="RHY484" s="25"/>
      <c r="RHZ484" s="25"/>
      <c r="RIA484" s="25"/>
      <c r="RIB484" s="25"/>
      <c r="RIC484" s="25"/>
      <c r="RID484" s="25"/>
      <c r="RIE484" s="25"/>
      <c r="RIF484" s="25"/>
      <c r="RIG484" s="25"/>
      <c r="RIH484" s="25"/>
      <c r="RII484" s="25"/>
      <c r="RIJ484" s="25"/>
      <c r="RIK484" s="25"/>
      <c r="RIL484" s="25"/>
      <c r="RIM484" s="25"/>
      <c r="RIN484" s="25"/>
      <c r="RIO484" s="25"/>
      <c r="RIP484" s="25"/>
      <c r="RIQ484" s="25"/>
      <c r="RIR484" s="25"/>
      <c r="RIS484" s="25"/>
      <c r="RIT484" s="25"/>
      <c r="RIU484" s="25"/>
      <c r="RIV484" s="25"/>
      <c r="RIW484" s="25"/>
      <c r="RIX484" s="25"/>
      <c r="RIY484" s="25"/>
      <c r="RIZ484" s="25"/>
      <c r="RJA484" s="25"/>
      <c r="RJB484" s="25"/>
      <c r="RJC484" s="25"/>
      <c r="RJD484" s="25"/>
      <c r="RJE484" s="25"/>
      <c r="RJF484" s="25"/>
      <c r="RJG484" s="25"/>
      <c r="RJH484" s="25"/>
      <c r="RJI484" s="25"/>
      <c r="RJJ484" s="25"/>
      <c r="RJK484" s="25"/>
      <c r="RJL484" s="25"/>
      <c r="RJM484" s="25"/>
      <c r="RJN484" s="25"/>
      <c r="RJO484" s="25"/>
      <c r="RJP484" s="25"/>
      <c r="RJQ484" s="25"/>
      <c r="RJR484" s="25"/>
      <c r="RJS484" s="25"/>
      <c r="RJT484" s="25"/>
      <c r="RJU484" s="25"/>
      <c r="RJV484" s="25"/>
      <c r="RJW484" s="25"/>
      <c r="RJX484" s="25"/>
      <c r="RJY484" s="25"/>
      <c r="RJZ484" s="25"/>
      <c r="RKA484" s="25"/>
      <c r="RKB484" s="25"/>
      <c r="RKC484" s="25"/>
      <c r="RKD484" s="25"/>
      <c r="RKE484" s="25"/>
      <c r="RKF484" s="25"/>
      <c r="RKG484" s="25"/>
      <c r="RKH484" s="25"/>
      <c r="RKI484" s="25"/>
      <c r="RKJ484" s="25"/>
      <c r="RKK484" s="25"/>
      <c r="RKL484" s="25"/>
      <c r="RKM484" s="25"/>
      <c r="RKN484" s="25"/>
      <c r="RKO484" s="25"/>
      <c r="RKP484" s="25"/>
      <c r="RKQ484" s="25"/>
      <c r="RKR484" s="25"/>
      <c r="RKS484" s="25"/>
      <c r="RKT484" s="25"/>
      <c r="RKU484" s="25"/>
      <c r="RKV484" s="25"/>
      <c r="RKW484" s="25"/>
      <c r="RKX484" s="25"/>
      <c r="RKY484" s="25"/>
      <c r="RKZ484" s="25"/>
      <c r="RLA484" s="25"/>
      <c r="RLB484" s="25"/>
      <c r="RLC484" s="25"/>
      <c r="RLD484" s="25"/>
      <c r="RLE484" s="25"/>
      <c r="RLF484" s="25"/>
      <c r="RLG484" s="25"/>
      <c r="RLH484" s="25"/>
      <c r="RLI484" s="25"/>
      <c r="RLJ484" s="25"/>
      <c r="RLK484" s="25"/>
      <c r="RLL484" s="25"/>
      <c r="RLM484" s="25"/>
      <c r="RLN484" s="25"/>
      <c r="RLO484" s="25"/>
      <c r="RLP484" s="25"/>
      <c r="RLQ484" s="25"/>
      <c r="RLR484" s="25"/>
      <c r="RLS484" s="25"/>
      <c r="RLT484" s="25"/>
      <c r="RLU484" s="25"/>
      <c r="RLV484" s="25"/>
      <c r="RLW484" s="25"/>
      <c r="RLX484" s="25"/>
      <c r="RLY484" s="25"/>
      <c r="RLZ484" s="25"/>
      <c r="RMA484" s="25"/>
      <c r="RMB484" s="25"/>
      <c r="RMC484" s="25"/>
      <c r="RMD484" s="25"/>
      <c r="RME484" s="25"/>
      <c r="RMF484" s="25"/>
      <c r="RMG484" s="25"/>
      <c r="RMH484" s="25"/>
      <c r="RMI484" s="25"/>
      <c r="RMJ484" s="25"/>
      <c r="RMK484" s="25"/>
      <c r="RML484" s="25"/>
      <c r="RMM484" s="25"/>
      <c r="RMN484" s="25"/>
      <c r="RMO484" s="25"/>
      <c r="RMP484" s="25"/>
      <c r="RMQ484" s="25"/>
      <c r="RMR484" s="25"/>
      <c r="RMS484" s="25"/>
      <c r="RMT484" s="25"/>
      <c r="RMU484" s="25"/>
      <c r="RMV484" s="25"/>
      <c r="RMW484" s="25"/>
      <c r="RMX484" s="25"/>
      <c r="RMY484" s="25"/>
      <c r="RMZ484" s="25"/>
      <c r="RNA484" s="25"/>
      <c r="RNB484" s="25"/>
      <c r="RNC484" s="25"/>
      <c r="RND484" s="25"/>
      <c r="RNE484" s="25"/>
      <c r="RNF484" s="25"/>
      <c r="RNG484" s="25"/>
      <c r="RNH484" s="25"/>
      <c r="RNI484" s="25"/>
      <c r="RNJ484" s="25"/>
      <c r="RNK484" s="25"/>
      <c r="RNL484" s="25"/>
      <c r="RNM484" s="25"/>
      <c r="RNN484" s="25"/>
      <c r="RNO484" s="25"/>
      <c r="RNP484" s="25"/>
      <c r="RNQ484" s="25"/>
      <c r="RNR484" s="25"/>
      <c r="RNS484" s="25"/>
      <c r="RNT484" s="25"/>
      <c r="RNU484" s="25"/>
      <c r="RNV484" s="25"/>
      <c r="RNW484" s="25"/>
      <c r="RNX484" s="25"/>
      <c r="RNY484" s="25"/>
      <c r="RNZ484" s="25"/>
      <c r="ROA484" s="25"/>
      <c r="ROB484" s="25"/>
      <c r="ROC484" s="25"/>
      <c r="ROD484" s="25"/>
      <c r="ROE484" s="25"/>
      <c r="ROF484" s="25"/>
      <c r="ROG484" s="25"/>
      <c r="ROH484" s="25"/>
      <c r="ROI484" s="25"/>
      <c r="ROJ484" s="25"/>
      <c r="ROK484" s="25"/>
      <c r="ROL484" s="25"/>
      <c r="ROM484" s="25"/>
      <c r="RON484" s="25"/>
      <c r="ROO484" s="25"/>
      <c r="ROP484" s="25"/>
      <c r="ROQ484" s="25"/>
      <c r="ROR484" s="25"/>
      <c r="ROS484" s="25"/>
      <c r="ROT484" s="25"/>
      <c r="ROU484" s="25"/>
      <c r="ROV484" s="25"/>
      <c r="ROW484" s="25"/>
      <c r="ROX484" s="25"/>
      <c r="ROY484" s="25"/>
      <c r="ROZ484" s="25"/>
      <c r="RPA484" s="25"/>
      <c r="RPB484" s="25"/>
      <c r="RPC484" s="25"/>
      <c r="RPD484" s="25"/>
      <c r="RPE484" s="25"/>
      <c r="RPF484" s="25"/>
      <c r="RPG484" s="25"/>
      <c r="RPH484" s="25"/>
      <c r="RPI484" s="25"/>
      <c r="RPJ484" s="25"/>
      <c r="RPK484" s="25"/>
      <c r="RPL484" s="25"/>
      <c r="RPM484" s="25"/>
      <c r="RPN484" s="25"/>
      <c r="RPO484" s="25"/>
      <c r="RPP484" s="25"/>
      <c r="RPQ484" s="25"/>
      <c r="RPR484" s="25"/>
      <c r="RPS484" s="25"/>
      <c r="RPT484" s="25"/>
      <c r="RPU484" s="25"/>
      <c r="RPV484" s="25"/>
      <c r="RPW484" s="25"/>
      <c r="RPX484" s="25"/>
      <c r="RPY484" s="25"/>
      <c r="RPZ484" s="25"/>
      <c r="RQA484" s="25"/>
      <c r="RQB484" s="25"/>
      <c r="RQC484" s="25"/>
      <c r="RQD484" s="25"/>
      <c r="RQE484" s="25"/>
      <c r="RQF484" s="25"/>
      <c r="RQG484" s="25"/>
      <c r="RQH484" s="25"/>
      <c r="RQI484" s="25"/>
      <c r="RQJ484" s="25"/>
      <c r="RQK484" s="25"/>
      <c r="RQL484" s="25"/>
      <c r="RQM484" s="25"/>
      <c r="RQN484" s="25"/>
      <c r="RQO484" s="25"/>
      <c r="RQP484" s="25"/>
      <c r="RQQ484" s="25"/>
      <c r="RQR484" s="25"/>
      <c r="RQS484" s="25"/>
      <c r="RQT484" s="25"/>
      <c r="RQU484" s="25"/>
      <c r="RQV484" s="25"/>
      <c r="RQW484" s="25"/>
      <c r="RQX484" s="25"/>
      <c r="RQY484" s="25"/>
      <c r="RQZ484" s="25"/>
      <c r="RRA484" s="25"/>
      <c r="RRB484" s="25"/>
      <c r="RRC484" s="25"/>
      <c r="RRD484" s="25"/>
      <c r="RRE484" s="25"/>
      <c r="RRF484" s="25"/>
      <c r="RRG484" s="25"/>
      <c r="RRH484" s="25"/>
      <c r="RRI484" s="25"/>
      <c r="RRJ484" s="25"/>
      <c r="RRK484" s="25"/>
      <c r="RRL484" s="25"/>
      <c r="RRM484" s="25"/>
      <c r="RRN484" s="25"/>
      <c r="RRO484" s="25"/>
      <c r="RRP484" s="25"/>
      <c r="RRQ484" s="25"/>
      <c r="RRR484" s="25"/>
      <c r="RRS484" s="25"/>
      <c r="RRT484" s="25"/>
      <c r="RRU484" s="25"/>
      <c r="RRV484" s="25"/>
      <c r="RRW484" s="25"/>
      <c r="RRX484" s="25"/>
      <c r="RRY484" s="25"/>
      <c r="RRZ484" s="25"/>
      <c r="RSA484" s="25"/>
      <c r="RSB484" s="25"/>
      <c r="RSC484" s="25"/>
      <c r="RSD484" s="25"/>
      <c r="RSE484" s="25"/>
      <c r="RSF484" s="25"/>
      <c r="RSG484" s="25"/>
      <c r="RSH484" s="25"/>
      <c r="RSI484" s="25"/>
      <c r="RSJ484" s="25"/>
      <c r="RSK484" s="25"/>
      <c r="RSL484" s="25"/>
      <c r="RSM484" s="25"/>
      <c r="RSN484" s="25"/>
      <c r="RSO484" s="25"/>
      <c r="RSP484" s="25"/>
      <c r="RSQ484" s="25"/>
      <c r="RSR484" s="25"/>
      <c r="RSS484" s="25"/>
      <c r="RST484" s="25"/>
      <c r="RSU484" s="25"/>
      <c r="RSV484" s="25"/>
      <c r="RSW484" s="25"/>
      <c r="RSX484" s="25"/>
      <c r="RSY484" s="25"/>
      <c r="RSZ484" s="25"/>
      <c r="RTA484" s="25"/>
      <c r="RTB484" s="25"/>
      <c r="RTC484" s="25"/>
      <c r="RTD484" s="25"/>
      <c r="RTE484" s="25"/>
      <c r="RTF484" s="25"/>
      <c r="RTG484" s="25"/>
      <c r="RTH484" s="25"/>
      <c r="RTI484" s="25"/>
      <c r="RTJ484" s="25"/>
      <c r="RTK484" s="25"/>
      <c r="RTL484" s="25"/>
      <c r="RTM484" s="25"/>
      <c r="RTN484" s="25"/>
      <c r="RTO484" s="25"/>
      <c r="RTP484" s="25"/>
      <c r="RTQ484" s="25"/>
      <c r="RTR484" s="25"/>
      <c r="RTS484" s="25"/>
      <c r="RTT484" s="25"/>
      <c r="RTU484" s="25"/>
      <c r="RTV484" s="25"/>
      <c r="RTW484" s="25"/>
      <c r="RTX484" s="25"/>
      <c r="RTY484" s="25"/>
      <c r="RTZ484" s="25"/>
      <c r="RUA484" s="25"/>
      <c r="RUB484" s="25"/>
      <c r="RUC484" s="25"/>
      <c r="RUD484" s="25"/>
      <c r="RUE484" s="25"/>
      <c r="RUF484" s="25"/>
      <c r="RUG484" s="25"/>
      <c r="RUH484" s="25"/>
      <c r="RUI484" s="25"/>
      <c r="RUJ484" s="25"/>
      <c r="RUK484" s="25"/>
      <c r="RUL484" s="25"/>
      <c r="RUM484" s="25"/>
      <c r="RUN484" s="25"/>
      <c r="RUO484" s="25"/>
      <c r="RUP484" s="25"/>
      <c r="RUQ484" s="25"/>
      <c r="RUR484" s="25"/>
      <c r="RUS484" s="25"/>
      <c r="RUT484" s="25"/>
      <c r="RUU484" s="25"/>
      <c r="RUV484" s="25"/>
      <c r="RUW484" s="25"/>
      <c r="RUX484" s="25"/>
      <c r="RUY484" s="25"/>
      <c r="RUZ484" s="25"/>
      <c r="RVA484" s="25"/>
      <c r="RVB484" s="25"/>
      <c r="RVC484" s="25"/>
      <c r="RVD484" s="25"/>
      <c r="RVE484" s="25"/>
      <c r="RVF484" s="25"/>
      <c r="RVG484" s="25"/>
      <c r="RVH484" s="25"/>
      <c r="RVI484" s="25"/>
      <c r="RVJ484" s="25"/>
      <c r="RVK484" s="25"/>
      <c r="RVL484" s="25"/>
      <c r="RVM484" s="25"/>
      <c r="RVN484" s="25"/>
      <c r="RVO484" s="25"/>
      <c r="RVP484" s="25"/>
      <c r="RVQ484" s="25"/>
      <c r="RVR484" s="25"/>
      <c r="RVS484" s="25"/>
      <c r="RVT484" s="25"/>
      <c r="RVU484" s="25"/>
      <c r="RVV484" s="25"/>
      <c r="RVW484" s="25"/>
      <c r="RVX484" s="25"/>
      <c r="RVY484" s="25"/>
      <c r="RVZ484" s="25"/>
      <c r="RWA484" s="25"/>
      <c r="RWB484" s="25"/>
      <c r="RWC484" s="25"/>
      <c r="RWD484" s="25"/>
      <c r="RWE484" s="25"/>
      <c r="RWF484" s="25"/>
      <c r="RWG484" s="25"/>
      <c r="RWH484" s="25"/>
      <c r="RWI484" s="25"/>
      <c r="RWJ484" s="25"/>
      <c r="RWK484" s="25"/>
      <c r="RWL484" s="25"/>
      <c r="RWM484" s="25"/>
      <c r="RWN484" s="25"/>
      <c r="RWO484" s="25"/>
      <c r="RWP484" s="25"/>
      <c r="RWQ484" s="25"/>
      <c r="RWR484" s="25"/>
      <c r="RWS484" s="25"/>
      <c r="RWT484" s="25"/>
      <c r="RWU484" s="25"/>
      <c r="RWV484" s="25"/>
      <c r="RWW484" s="25"/>
      <c r="RWX484" s="25"/>
      <c r="RWY484" s="25"/>
      <c r="RWZ484" s="25"/>
      <c r="RXA484" s="25"/>
      <c r="RXB484" s="25"/>
      <c r="RXC484" s="25"/>
      <c r="RXD484" s="25"/>
      <c r="RXE484" s="25"/>
      <c r="RXF484" s="25"/>
      <c r="RXG484" s="25"/>
      <c r="RXH484" s="25"/>
      <c r="RXI484" s="25"/>
      <c r="RXJ484" s="25"/>
      <c r="RXK484" s="25"/>
      <c r="RXL484" s="25"/>
      <c r="RXM484" s="25"/>
      <c r="RXN484" s="25"/>
      <c r="RXO484" s="25"/>
      <c r="RXP484" s="25"/>
      <c r="RXQ484" s="25"/>
      <c r="RXR484" s="25"/>
      <c r="RXS484" s="25"/>
      <c r="RXT484" s="25"/>
      <c r="RXU484" s="25"/>
      <c r="RXV484" s="25"/>
      <c r="RXW484" s="25"/>
      <c r="RXX484" s="25"/>
      <c r="RXY484" s="25"/>
      <c r="RXZ484" s="25"/>
      <c r="RYA484" s="25"/>
      <c r="RYB484" s="25"/>
      <c r="RYC484" s="25"/>
      <c r="RYD484" s="25"/>
      <c r="RYE484" s="25"/>
      <c r="RYF484" s="25"/>
      <c r="RYG484" s="25"/>
      <c r="RYH484" s="25"/>
      <c r="RYI484" s="25"/>
      <c r="RYJ484" s="25"/>
      <c r="RYK484" s="25"/>
      <c r="RYL484" s="25"/>
      <c r="RYM484" s="25"/>
      <c r="RYN484" s="25"/>
      <c r="RYO484" s="25"/>
      <c r="RYP484" s="25"/>
      <c r="RYQ484" s="25"/>
      <c r="RYR484" s="25"/>
      <c r="RYS484" s="25"/>
      <c r="RYT484" s="25"/>
      <c r="RYU484" s="25"/>
      <c r="RYV484" s="25"/>
      <c r="RYW484" s="25"/>
      <c r="RYX484" s="25"/>
      <c r="RYY484" s="25"/>
      <c r="RYZ484" s="25"/>
      <c r="RZA484" s="25"/>
      <c r="RZB484" s="25"/>
      <c r="RZC484" s="25"/>
      <c r="RZD484" s="25"/>
      <c r="RZE484" s="25"/>
      <c r="RZF484" s="25"/>
      <c r="RZG484" s="25"/>
      <c r="RZH484" s="25"/>
      <c r="RZI484" s="25"/>
      <c r="RZJ484" s="25"/>
      <c r="RZK484" s="25"/>
      <c r="RZL484" s="25"/>
      <c r="RZM484" s="25"/>
      <c r="RZN484" s="25"/>
      <c r="RZO484" s="25"/>
      <c r="RZP484" s="25"/>
      <c r="RZQ484" s="25"/>
      <c r="RZR484" s="25"/>
      <c r="RZS484" s="25"/>
      <c r="RZT484" s="25"/>
      <c r="RZU484" s="25"/>
      <c r="RZV484" s="25"/>
      <c r="RZW484" s="25"/>
      <c r="RZX484" s="25"/>
      <c r="RZY484" s="25"/>
      <c r="RZZ484" s="25"/>
      <c r="SAA484" s="25"/>
      <c r="SAB484" s="25"/>
      <c r="SAC484" s="25"/>
      <c r="SAD484" s="25"/>
      <c r="SAE484" s="25"/>
      <c r="SAF484" s="25"/>
      <c r="SAG484" s="25"/>
      <c r="SAH484" s="25"/>
      <c r="SAI484" s="25"/>
      <c r="SAJ484" s="25"/>
      <c r="SAK484" s="25"/>
      <c r="SAL484" s="25"/>
      <c r="SAM484" s="25"/>
      <c r="SAN484" s="25"/>
      <c r="SAO484" s="25"/>
      <c r="SAP484" s="25"/>
      <c r="SAQ484" s="25"/>
      <c r="SAR484" s="25"/>
      <c r="SAS484" s="25"/>
      <c r="SAT484" s="25"/>
      <c r="SAU484" s="25"/>
      <c r="SAV484" s="25"/>
      <c r="SAW484" s="25"/>
      <c r="SAX484" s="25"/>
      <c r="SAY484" s="25"/>
      <c r="SAZ484" s="25"/>
      <c r="SBA484" s="25"/>
      <c r="SBB484" s="25"/>
      <c r="SBC484" s="25"/>
      <c r="SBD484" s="25"/>
      <c r="SBE484" s="25"/>
      <c r="SBF484" s="25"/>
      <c r="SBG484" s="25"/>
      <c r="SBH484" s="25"/>
      <c r="SBI484" s="25"/>
      <c r="SBJ484" s="25"/>
      <c r="SBK484" s="25"/>
      <c r="SBL484" s="25"/>
      <c r="SBM484" s="25"/>
      <c r="SBN484" s="25"/>
      <c r="SBO484" s="25"/>
      <c r="SBP484" s="25"/>
      <c r="SBQ484" s="25"/>
      <c r="SBR484" s="25"/>
      <c r="SBS484" s="25"/>
      <c r="SBT484" s="25"/>
      <c r="SBU484" s="25"/>
      <c r="SBV484" s="25"/>
      <c r="SBW484" s="25"/>
      <c r="SBX484" s="25"/>
      <c r="SBY484" s="25"/>
      <c r="SBZ484" s="25"/>
      <c r="SCA484" s="25"/>
      <c r="SCB484" s="25"/>
      <c r="SCC484" s="25"/>
      <c r="SCD484" s="25"/>
      <c r="SCE484" s="25"/>
      <c r="SCF484" s="25"/>
      <c r="SCG484" s="25"/>
      <c r="SCH484" s="25"/>
      <c r="SCI484" s="25"/>
      <c r="SCJ484" s="25"/>
      <c r="SCK484" s="25"/>
      <c r="SCL484" s="25"/>
      <c r="SCM484" s="25"/>
      <c r="SCN484" s="25"/>
      <c r="SCO484" s="25"/>
      <c r="SCP484" s="25"/>
      <c r="SCQ484" s="25"/>
      <c r="SCR484" s="25"/>
      <c r="SCS484" s="25"/>
      <c r="SCT484" s="25"/>
      <c r="SCU484" s="25"/>
      <c r="SCV484" s="25"/>
      <c r="SCW484" s="25"/>
      <c r="SCX484" s="25"/>
      <c r="SCY484" s="25"/>
      <c r="SCZ484" s="25"/>
      <c r="SDA484" s="25"/>
      <c r="SDB484" s="25"/>
      <c r="SDC484" s="25"/>
      <c r="SDD484" s="25"/>
      <c r="SDE484" s="25"/>
      <c r="SDF484" s="25"/>
      <c r="SDG484" s="25"/>
      <c r="SDH484" s="25"/>
      <c r="SDI484" s="25"/>
      <c r="SDJ484" s="25"/>
      <c r="SDK484" s="25"/>
      <c r="SDL484" s="25"/>
      <c r="SDM484" s="25"/>
      <c r="SDN484" s="25"/>
      <c r="SDO484" s="25"/>
      <c r="SDP484" s="25"/>
      <c r="SDQ484" s="25"/>
      <c r="SDR484" s="25"/>
      <c r="SDS484" s="25"/>
      <c r="SDT484" s="25"/>
      <c r="SDU484" s="25"/>
      <c r="SDV484" s="25"/>
      <c r="SDW484" s="25"/>
      <c r="SDX484" s="25"/>
      <c r="SDY484" s="25"/>
      <c r="SDZ484" s="25"/>
      <c r="SEA484" s="25"/>
      <c r="SEB484" s="25"/>
      <c r="SEC484" s="25"/>
      <c r="SED484" s="25"/>
      <c r="SEE484" s="25"/>
      <c r="SEF484" s="25"/>
      <c r="SEG484" s="25"/>
      <c r="SEH484" s="25"/>
      <c r="SEI484" s="25"/>
      <c r="SEJ484" s="25"/>
      <c r="SEK484" s="25"/>
      <c r="SEL484" s="25"/>
      <c r="SEM484" s="25"/>
      <c r="SEN484" s="25"/>
      <c r="SEO484" s="25"/>
      <c r="SEP484" s="25"/>
      <c r="SEQ484" s="25"/>
      <c r="SER484" s="25"/>
      <c r="SES484" s="25"/>
      <c r="SET484" s="25"/>
      <c r="SEU484" s="25"/>
      <c r="SEV484" s="25"/>
      <c r="SEW484" s="25"/>
      <c r="SEX484" s="25"/>
      <c r="SEY484" s="25"/>
      <c r="SEZ484" s="25"/>
      <c r="SFA484" s="25"/>
      <c r="SFB484" s="25"/>
      <c r="SFC484" s="25"/>
      <c r="SFD484" s="25"/>
      <c r="SFE484" s="25"/>
      <c r="SFF484" s="25"/>
      <c r="SFG484" s="25"/>
      <c r="SFH484" s="25"/>
      <c r="SFI484" s="25"/>
      <c r="SFJ484" s="25"/>
      <c r="SFK484" s="25"/>
      <c r="SFL484" s="25"/>
      <c r="SFM484" s="25"/>
      <c r="SFN484" s="25"/>
      <c r="SFO484" s="25"/>
      <c r="SFP484" s="25"/>
      <c r="SFQ484" s="25"/>
      <c r="SFR484" s="25"/>
      <c r="SFS484" s="25"/>
      <c r="SFT484" s="25"/>
      <c r="SFU484" s="25"/>
      <c r="SFV484" s="25"/>
      <c r="SFW484" s="25"/>
      <c r="SFX484" s="25"/>
      <c r="SFY484" s="25"/>
      <c r="SFZ484" s="25"/>
      <c r="SGA484" s="25"/>
      <c r="SGB484" s="25"/>
      <c r="SGC484" s="25"/>
      <c r="SGD484" s="25"/>
      <c r="SGE484" s="25"/>
      <c r="SGF484" s="25"/>
      <c r="SGG484" s="25"/>
      <c r="SGH484" s="25"/>
      <c r="SGI484" s="25"/>
      <c r="SGJ484" s="25"/>
      <c r="SGK484" s="25"/>
      <c r="SGL484" s="25"/>
      <c r="SGM484" s="25"/>
      <c r="SGN484" s="25"/>
      <c r="SGO484" s="25"/>
      <c r="SGP484" s="25"/>
      <c r="SGQ484" s="25"/>
      <c r="SGR484" s="25"/>
      <c r="SGS484" s="25"/>
      <c r="SGT484" s="25"/>
      <c r="SGU484" s="25"/>
      <c r="SGV484" s="25"/>
      <c r="SGW484" s="25"/>
      <c r="SGX484" s="25"/>
      <c r="SGY484" s="25"/>
      <c r="SGZ484" s="25"/>
      <c r="SHA484" s="25"/>
      <c r="SHB484" s="25"/>
      <c r="SHC484" s="25"/>
      <c r="SHD484" s="25"/>
      <c r="SHE484" s="25"/>
      <c r="SHF484" s="25"/>
      <c r="SHG484" s="25"/>
      <c r="SHH484" s="25"/>
      <c r="SHI484" s="25"/>
      <c r="SHJ484" s="25"/>
      <c r="SHK484" s="25"/>
      <c r="SHL484" s="25"/>
      <c r="SHM484" s="25"/>
      <c r="SHN484" s="25"/>
      <c r="SHO484" s="25"/>
      <c r="SHP484" s="25"/>
      <c r="SHQ484" s="25"/>
      <c r="SHR484" s="25"/>
      <c r="SHS484" s="25"/>
      <c r="SHT484" s="25"/>
      <c r="SHU484" s="25"/>
      <c r="SHV484" s="25"/>
      <c r="SHW484" s="25"/>
      <c r="SHX484" s="25"/>
      <c r="SHY484" s="25"/>
      <c r="SHZ484" s="25"/>
      <c r="SIA484" s="25"/>
      <c r="SIB484" s="25"/>
      <c r="SIC484" s="25"/>
      <c r="SID484" s="25"/>
      <c r="SIE484" s="25"/>
      <c r="SIF484" s="25"/>
      <c r="SIG484" s="25"/>
      <c r="SIH484" s="25"/>
      <c r="SII484" s="25"/>
      <c r="SIJ484" s="25"/>
      <c r="SIK484" s="25"/>
      <c r="SIL484" s="25"/>
      <c r="SIM484" s="25"/>
      <c r="SIN484" s="25"/>
      <c r="SIO484" s="25"/>
      <c r="SIP484" s="25"/>
      <c r="SIQ484" s="25"/>
      <c r="SIR484" s="25"/>
      <c r="SIS484" s="25"/>
      <c r="SIT484" s="25"/>
      <c r="SIU484" s="25"/>
      <c r="SIV484" s="25"/>
      <c r="SIW484" s="25"/>
      <c r="SIX484" s="25"/>
      <c r="SIY484" s="25"/>
      <c r="SIZ484" s="25"/>
      <c r="SJA484" s="25"/>
      <c r="SJB484" s="25"/>
      <c r="SJC484" s="25"/>
      <c r="SJD484" s="25"/>
      <c r="SJE484" s="25"/>
      <c r="SJF484" s="25"/>
      <c r="SJG484" s="25"/>
      <c r="SJH484" s="25"/>
      <c r="SJI484" s="25"/>
      <c r="SJJ484" s="25"/>
      <c r="SJK484" s="25"/>
      <c r="SJL484" s="25"/>
      <c r="SJM484" s="25"/>
      <c r="SJN484" s="25"/>
      <c r="SJO484" s="25"/>
      <c r="SJP484" s="25"/>
      <c r="SJQ484" s="25"/>
      <c r="SJR484" s="25"/>
      <c r="SJS484" s="25"/>
      <c r="SJT484" s="25"/>
      <c r="SJU484" s="25"/>
      <c r="SJV484" s="25"/>
      <c r="SJW484" s="25"/>
      <c r="SJX484" s="25"/>
      <c r="SJY484" s="25"/>
      <c r="SJZ484" s="25"/>
      <c r="SKA484" s="25"/>
      <c r="SKB484" s="25"/>
      <c r="SKC484" s="25"/>
      <c r="SKD484" s="25"/>
      <c r="SKE484" s="25"/>
      <c r="SKF484" s="25"/>
      <c r="SKG484" s="25"/>
      <c r="SKH484" s="25"/>
      <c r="SKI484" s="25"/>
      <c r="SKJ484" s="25"/>
      <c r="SKK484" s="25"/>
      <c r="SKL484" s="25"/>
      <c r="SKM484" s="25"/>
      <c r="SKN484" s="25"/>
      <c r="SKO484" s="25"/>
      <c r="SKP484" s="25"/>
      <c r="SKQ484" s="25"/>
      <c r="SKR484" s="25"/>
      <c r="SKS484" s="25"/>
      <c r="SKT484" s="25"/>
      <c r="SKU484" s="25"/>
      <c r="SKV484" s="25"/>
      <c r="SKW484" s="25"/>
      <c r="SKX484" s="25"/>
      <c r="SKY484" s="25"/>
      <c r="SKZ484" s="25"/>
      <c r="SLA484" s="25"/>
      <c r="SLB484" s="25"/>
      <c r="SLC484" s="25"/>
      <c r="SLD484" s="25"/>
      <c r="SLE484" s="25"/>
      <c r="SLF484" s="25"/>
      <c r="SLG484" s="25"/>
      <c r="SLH484" s="25"/>
      <c r="SLI484" s="25"/>
      <c r="SLJ484" s="25"/>
      <c r="SLK484" s="25"/>
      <c r="SLL484" s="25"/>
      <c r="SLM484" s="25"/>
      <c r="SLN484" s="25"/>
      <c r="SLO484" s="25"/>
      <c r="SLP484" s="25"/>
      <c r="SLQ484" s="25"/>
      <c r="SLR484" s="25"/>
      <c r="SLS484" s="25"/>
      <c r="SLT484" s="25"/>
      <c r="SLU484" s="25"/>
      <c r="SLV484" s="25"/>
      <c r="SLW484" s="25"/>
      <c r="SLX484" s="25"/>
      <c r="SLY484" s="25"/>
      <c r="SLZ484" s="25"/>
      <c r="SMA484" s="25"/>
      <c r="SMB484" s="25"/>
      <c r="SMC484" s="25"/>
      <c r="SMD484" s="25"/>
      <c r="SME484" s="25"/>
      <c r="SMF484" s="25"/>
      <c r="SMG484" s="25"/>
      <c r="SMH484" s="25"/>
      <c r="SMI484" s="25"/>
      <c r="SMJ484" s="25"/>
      <c r="SMK484" s="25"/>
      <c r="SML484" s="25"/>
      <c r="SMM484" s="25"/>
      <c r="SMN484" s="25"/>
      <c r="SMO484" s="25"/>
      <c r="SMP484" s="25"/>
      <c r="SMQ484" s="25"/>
      <c r="SMR484" s="25"/>
      <c r="SMS484" s="25"/>
      <c r="SMT484" s="25"/>
      <c r="SMU484" s="25"/>
      <c r="SMV484" s="25"/>
      <c r="SMW484" s="25"/>
      <c r="SMX484" s="25"/>
      <c r="SMY484" s="25"/>
      <c r="SMZ484" s="25"/>
      <c r="SNA484" s="25"/>
      <c r="SNB484" s="25"/>
      <c r="SNC484" s="25"/>
      <c r="SND484" s="25"/>
      <c r="SNE484" s="25"/>
      <c r="SNF484" s="25"/>
      <c r="SNG484" s="25"/>
      <c r="SNH484" s="25"/>
      <c r="SNI484" s="25"/>
      <c r="SNJ484" s="25"/>
      <c r="SNK484" s="25"/>
      <c r="SNL484" s="25"/>
      <c r="SNM484" s="25"/>
      <c r="SNN484" s="25"/>
      <c r="SNO484" s="25"/>
      <c r="SNP484" s="25"/>
      <c r="SNQ484" s="25"/>
      <c r="SNR484" s="25"/>
      <c r="SNS484" s="25"/>
      <c r="SNT484" s="25"/>
      <c r="SNU484" s="25"/>
      <c r="SNV484" s="25"/>
      <c r="SNW484" s="25"/>
      <c r="SNX484" s="25"/>
      <c r="SNY484" s="25"/>
      <c r="SNZ484" s="25"/>
      <c r="SOA484" s="25"/>
      <c r="SOB484" s="25"/>
      <c r="SOC484" s="25"/>
      <c r="SOD484" s="25"/>
      <c r="SOE484" s="25"/>
      <c r="SOF484" s="25"/>
      <c r="SOG484" s="25"/>
      <c r="SOH484" s="25"/>
      <c r="SOI484" s="25"/>
      <c r="SOJ484" s="25"/>
      <c r="SOK484" s="25"/>
      <c r="SOL484" s="25"/>
      <c r="SOM484" s="25"/>
      <c r="SON484" s="25"/>
      <c r="SOO484" s="25"/>
      <c r="SOP484" s="25"/>
      <c r="SOQ484" s="25"/>
      <c r="SOR484" s="25"/>
      <c r="SOS484" s="25"/>
      <c r="SOT484" s="25"/>
      <c r="SOU484" s="25"/>
      <c r="SOV484" s="25"/>
      <c r="SOW484" s="25"/>
      <c r="SOX484" s="25"/>
      <c r="SOY484" s="25"/>
      <c r="SOZ484" s="25"/>
      <c r="SPA484" s="25"/>
      <c r="SPB484" s="25"/>
      <c r="SPC484" s="25"/>
      <c r="SPD484" s="25"/>
      <c r="SPE484" s="25"/>
      <c r="SPF484" s="25"/>
      <c r="SPG484" s="25"/>
      <c r="SPH484" s="25"/>
      <c r="SPI484" s="25"/>
      <c r="SPJ484" s="25"/>
      <c r="SPK484" s="25"/>
      <c r="SPL484" s="25"/>
      <c r="SPM484" s="25"/>
      <c r="SPN484" s="25"/>
      <c r="SPO484" s="25"/>
      <c r="SPP484" s="25"/>
      <c r="SPQ484" s="25"/>
      <c r="SPR484" s="25"/>
      <c r="SPS484" s="25"/>
      <c r="SPT484" s="25"/>
      <c r="SPU484" s="25"/>
      <c r="SPV484" s="25"/>
      <c r="SPW484" s="25"/>
      <c r="SPX484" s="25"/>
      <c r="SPY484" s="25"/>
      <c r="SPZ484" s="25"/>
      <c r="SQA484" s="25"/>
      <c r="SQB484" s="25"/>
      <c r="SQC484" s="25"/>
      <c r="SQD484" s="25"/>
      <c r="SQE484" s="25"/>
      <c r="SQF484" s="25"/>
      <c r="SQG484" s="25"/>
      <c r="SQH484" s="25"/>
      <c r="SQI484" s="25"/>
      <c r="SQJ484" s="25"/>
      <c r="SQK484" s="25"/>
      <c r="SQL484" s="25"/>
      <c r="SQM484" s="25"/>
      <c r="SQN484" s="25"/>
      <c r="SQO484" s="25"/>
      <c r="SQP484" s="25"/>
      <c r="SQQ484" s="25"/>
      <c r="SQR484" s="25"/>
      <c r="SQS484" s="25"/>
      <c r="SQT484" s="25"/>
      <c r="SQU484" s="25"/>
      <c r="SQV484" s="25"/>
      <c r="SQW484" s="25"/>
      <c r="SQX484" s="25"/>
      <c r="SQY484" s="25"/>
      <c r="SQZ484" s="25"/>
      <c r="SRA484" s="25"/>
      <c r="SRB484" s="25"/>
      <c r="SRC484" s="25"/>
      <c r="SRD484" s="25"/>
      <c r="SRE484" s="25"/>
      <c r="SRF484" s="25"/>
      <c r="SRG484" s="25"/>
      <c r="SRH484" s="25"/>
      <c r="SRI484" s="25"/>
      <c r="SRJ484" s="25"/>
      <c r="SRK484" s="25"/>
      <c r="SRL484" s="25"/>
      <c r="SRM484" s="25"/>
      <c r="SRN484" s="25"/>
      <c r="SRO484" s="25"/>
      <c r="SRP484" s="25"/>
      <c r="SRQ484" s="25"/>
      <c r="SRR484" s="25"/>
      <c r="SRS484" s="25"/>
      <c r="SRT484" s="25"/>
      <c r="SRU484" s="25"/>
      <c r="SRV484" s="25"/>
      <c r="SRW484" s="25"/>
      <c r="SRX484" s="25"/>
      <c r="SRY484" s="25"/>
      <c r="SRZ484" s="25"/>
      <c r="SSA484" s="25"/>
      <c r="SSB484" s="25"/>
      <c r="SSC484" s="25"/>
      <c r="SSD484" s="25"/>
      <c r="SSE484" s="25"/>
      <c r="SSF484" s="25"/>
      <c r="SSG484" s="25"/>
      <c r="SSH484" s="25"/>
      <c r="SSI484" s="25"/>
      <c r="SSJ484" s="25"/>
      <c r="SSK484" s="25"/>
      <c r="SSL484" s="25"/>
      <c r="SSM484" s="25"/>
      <c r="SSN484" s="25"/>
      <c r="SSO484" s="25"/>
      <c r="SSP484" s="25"/>
      <c r="SSQ484" s="25"/>
      <c r="SSR484" s="25"/>
      <c r="SSS484" s="25"/>
      <c r="SST484" s="25"/>
      <c r="SSU484" s="25"/>
      <c r="SSV484" s="25"/>
      <c r="SSW484" s="25"/>
      <c r="SSX484" s="25"/>
      <c r="SSY484" s="25"/>
      <c r="SSZ484" s="25"/>
      <c r="STA484" s="25"/>
      <c r="STB484" s="25"/>
      <c r="STC484" s="25"/>
      <c r="STD484" s="25"/>
      <c r="STE484" s="25"/>
      <c r="STF484" s="25"/>
      <c r="STG484" s="25"/>
      <c r="STH484" s="25"/>
      <c r="STI484" s="25"/>
      <c r="STJ484" s="25"/>
      <c r="STK484" s="25"/>
      <c r="STL484" s="25"/>
      <c r="STM484" s="25"/>
      <c r="STN484" s="25"/>
      <c r="STO484" s="25"/>
      <c r="STP484" s="25"/>
      <c r="STQ484" s="25"/>
      <c r="STR484" s="25"/>
      <c r="STS484" s="25"/>
      <c r="STT484" s="25"/>
      <c r="STU484" s="25"/>
      <c r="STV484" s="25"/>
      <c r="STW484" s="25"/>
      <c r="STX484" s="25"/>
      <c r="STY484" s="25"/>
      <c r="STZ484" s="25"/>
      <c r="SUA484" s="25"/>
      <c r="SUB484" s="25"/>
      <c r="SUC484" s="25"/>
      <c r="SUD484" s="25"/>
      <c r="SUE484" s="25"/>
      <c r="SUF484" s="25"/>
      <c r="SUG484" s="25"/>
      <c r="SUH484" s="25"/>
      <c r="SUI484" s="25"/>
      <c r="SUJ484" s="25"/>
      <c r="SUK484" s="25"/>
      <c r="SUL484" s="25"/>
      <c r="SUM484" s="25"/>
      <c r="SUN484" s="25"/>
      <c r="SUO484" s="25"/>
      <c r="SUP484" s="25"/>
      <c r="SUQ484" s="25"/>
      <c r="SUR484" s="25"/>
      <c r="SUS484" s="25"/>
      <c r="SUT484" s="25"/>
      <c r="SUU484" s="25"/>
      <c r="SUV484" s="25"/>
      <c r="SUW484" s="25"/>
      <c r="SUX484" s="25"/>
      <c r="SUY484" s="25"/>
      <c r="SUZ484" s="25"/>
      <c r="SVA484" s="25"/>
      <c r="SVB484" s="25"/>
      <c r="SVC484" s="25"/>
      <c r="SVD484" s="25"/>
      <c r="SVE484" s="25"/>
      <c r="SVF484" s="25"/>
      <c r="SVG484" s="25"/>
      <c r="SVH484" s="25"/>
      <c r="SVI484" s="25"/>
      <c r="SVJ484" s="25"/>
      <c r="SVK484" s="25"/>
      <c r="SVL484" s="25"/>
      <c r="SVM484" s="25"/>
      <c r="SVN484" s="25"/>
      <c r="SVO484" s="25"/>
      <c r="SVP484" s="25"/>
      <c r="SVQ484" s="25"/>
      <c r="SVR484" s="25"/>
      <c r="SVS484" s="25"/>
      <c r="SVT484" s="25"/>
      <c r="SVU484" s="25"/>
      <c r="SVV484" s="25"/>
      <c r="SVW484" s="25"/>
      <c r="SVX484" s="25"/>
      <c r="SVY484" s="25"/>
      <c r="SVZ484" s="25"/>
      <c r="SWA484" s="25"/>
      <c r="SWB484" s="25"/>
      <c r="SWC484" s="25"/>
      <c r="SWD484" s="25"/>
      <c r="SWE484" s="25"/>
      <c r="SWF484" s="25"/>
      <c r="SWG484" s="25"/>
      <c r="SWH484" s="25"/>
      <c r="SWI484" s="25"/>
      <c r="SWJ484" s="25"/>
      <c r="SWK484" s="25"/>
      <c r="SWL484" s="25"/>
      <c r="SWM484" s="25"/>
      <c r="SWN484" s="25"/>
      <c r="SWO484" s="25"/>
      <c r="SWP484" s="25"/>
      <c r="SWQ484" s="25"/>
      <c r="SWR484" s="25"/>
      <c r="SWS484" s="25"/>
      <c r="SWT484" s="25"/>
      <c r="SWU484" s="25"/>
      <c r="SWV484" s="25"/>
      <c r="SWW484" s="25"/>
      <c r="SWX484" s="25"/>
      <c r="SWY484" s="25"/>
      <c r="SWZ484" s="25"/>
      <c r="SXA484" s="25"/>
      <c r="SXB484" s="25"/>
      <c r="SXC484" s="25"/>
      <c r="SXD484" s="25"/>
      <c r="SXE484" s="25"/>
      <c r="SXF484" s="25"/>
      <c r="SXG484" s="25"/>
      <c r="SXH484" s="25"/>
      <c r="SXI484" s="25"/>
      <c r="SXJ484" s="25"/>
      <c r="SXK484" s="25"/>
      <c r="SXL484" s="25"/>
      <c r="SXM484" s="25"/>
      <c r="SXN484" s="25"/>
      <c r="SXO484" s="25"/>
      <c r="SXP484" s="25"/>
      <c r="SXQ484" s="25"/>
      <c r="SXR484" s="25"/>
      <c r="SXS484" s="25"/>
      <c r="SXT484" s="25"/>
      <c r="SXU484" s="25"/>
      <c r="SXV484" s="25"/>
      <c r="SXW484" s="25"/>
      <c r="SXX484" s="25"/>
      <c r="SXY484" s="25"/>
      <c r="SXZ484" s="25"/>
      <c r="SYA484" s="25"/>
      <c r="SYB484" s="25"/>
      <c r="SYC484" s="25"/>
      <c r="SYD484" s="25"/>
      <c r="SYE484" s="25"/>
      <c r="SYF484" s="25"/>
      <c r="SYG484" s="25"/>
      <c r="SYH484" s="25"/>
      <c r="SYI484" s="25"/>
      <c r="SYJ484" s="25"/>
      <c r="SYK484" s="25"/>
      <c r="SYL484" s="25"/>
      <c r="SYM484" s="25"/>
      <c r="SYN484" s="25"/>
      <c r="SYO484" s="25"/>
      <c r="SYP484" s="25"/>
      <c r="SYQ484" s="25"/>
      <c r="SYR484" s="25"/>
      <c r="SYS484" s="25"/>
      <c r="SYT484" s="25"/>
      <c r="SYU484" s="25"/>
      <c r="SYV484" s="25"/>
      <c r="SYW484" s="25"/>
      <c r="SYX484" s="25"/>
      <c r="SYY484" s="25"/>
      <c r="SYZ484" s="25"/>
      <c r="SZA484" s="25"/>
      <c r="SZB484" s="25"/>
      <c r="SZC484" s="25"/>
      <c r="SZD484" s="25"/>
      <c r="SZE484" s="25"/>
      <c r="SZF484" s="25"/>
      <c r="SZG484" s="25"/>
      <c r="SZH484" s="25"/>
      <c r="SZI484" s="25"/>
      <c r="SZJ484" s="25"/>
      <c r="SZK484" s="25"/>
      <c r="SZL484" s="25"/>
      <c r="SZM484" s="25"/>
      <c r="SZN484" s="25"/>
      <c r="SZO484" s="25"/>
      <c r="SZP484" s="25"/>
      <c r="SZQ484" s="25"/>
      <c r="SZR484" s="25"/>
      <c r="SZS484" s="25"/>
      <c r="SZT484" s="25"/>
      <c r="SZU484" s="25"/>
      <c r="SZV484" s="25"/>
      <c r="SZW484" s="25"/>
      <c r="SZX484" s="25"/>
      <c r="SZY484" s="25"/>
      <c r="SZZ484" s="25"/>
      <c r="TAA484" s="25"/>
      <c r="TAB484" s="25"/>
      <c r="TAC484" s="25"/>
      <c r="TAD484" s="25"/>
      <c r="TAE484" s="25"/>
      <c r="TAF484" s="25"/>
      <c r="TAG484" s="25"/>
      <c r="TAH484" s="25"/>
      <c r="TAI484" s="25"/>
      <c r="TAJ484" s="25"/>
      <c r="TAK484" s="25"/>
      <c r="TAL484" s="25"/>
      <c r="TAM484" s="25"/>
      <c r="TAN484" s="25"/>
      <c r="TAO484" s="25"/>
      <c r="TAP484" s="25"/>
      <c r="TAQ484" s="25"/>
      <c r="TAR484" s="25"/>
      <c r="TAS484" s="25"/>
      <c r="TAT484" s="25"/>
      <c r="TAU484" s="25"/>
      <c r="TAV484" s="25"/>
      <c r="TAW484" s="25"/>
      <c r="TAX484" s="25"/>
      <c r="TAY484" s="25"/>
      <c r="TAZ484" s="25"/>
      <c r="TBA484" s="25"/>
      <c r="TBB484" s="25"/>
      <c r="TBC484" s="25"/>
      <c r="TBD484" s="25"/>
      <c r="TBE484" s="25"/>
      <c r="TBF484" s="25"/>
      <c r="TBG484" s="25"/>
      <c r="TBH484" s="25"/>
      <c r="TBI484" s="25"/>
      <c r="TBJ484" s="25"/>
      <c r="TBK484" s="25"/>
      <c r="TBL484" s="25"/>
      <c r="TBM484" s="25"/>
      <c r="TBN484" s="25"/>
      <c r="TBO484" s="25"/>
      <c r="TBP484" s="25"/>
      <c r="TBQ484" s="25"/>
      <c r="TBR484" s="25"/>
      <c r="TBS484" s="25"/>
      <c r="TBT484" s="25"/>
      <c r="TBU484" s="25"/>
      <c r="TBV484" s="25"/>
      <c r="TBW484" s="25"/>
      <c r="TBX484" s="25"/>
      <c r="TBY484" s="25"/>
      <c r="TBZ484" s="25"/>
      <c r="TCA484" s="25"/>
      <c r="TCB484" s="25"/>
      <c r="TCC484" s="25"/>
      <c r="TCD484" s="25"/>
      <c r="TCE484" s="25"/>
      <c r="TCF484" s="25"/>
      <c r="TCG484" s="25"/>
      <c r="TCH484" s="25"/>
      <c r="TCI484" s="25"/>
      <c r="TCJ484" s="25"/>
      <c r="TCK484" s="25"/>
      <c r="TCL484" s="25"/>
      <c r="TCM484" s="25"/>
      <c r="TCN484" s="25"/>
      <c r="TCO484" s="25"/>
      <c r="TCP484" s="25"/>
      <c r="TCQ484" s="25"/>
      <c r="TCR484" s="25"/>
      <c r="TCS484" s="25"/>
      <c r="TCT484" s="25"/>
      <c r="TCU484" s="25"/>
      <c r="TCV484" s="25"/>
      <c r="TCW484" s="25"/>
      <c r="TCX484" s="25"/>
      <c r="TCY484" s="25"/>
      <c r="TCZ484" s="25"/>
      <c r="TDA484" s="25"/>
      <c r="TDB484" s="25"/>
      <c r="TDC484" s="25"/>
      <c r="TDD484" s="25"/>
      <c r="TDE484" s="25"/>
      <c r="TDF484" s="25"/>
      <c r="TDG484" s="25"/>
      <c r="TDH484" s="25"/>
      <c r="TDI484" s="25"/>
      <c r="TDJ484" s="25"/>
      <c r="TDK484" s="25"/>
      <c r="TDL484" s="25"/>
      <c r="TDM484" s="25"/>
      <c r="TDN484" s="25"/>
      <c r="TDO484" s="25"/>
      <c r="TDP484" s="25"/>
      <c r="TDQ484" s="25"/>
      <c r="TDR484" s="25"/>
      <c r="TDS484" s="25"/>
      <c r="TDT484" s="25"/>
      <c r="TDU484" s="25"/>
      <c r="TDV484" s="25"/>
      <c r="TDW484" s="25"/>
      <c r="TDX484" s="25"/>
      <c r="TDY484" s="25"/>
      <c r="TDZ484" s="25"/>
      <c r="TEA484" s="25"/>
      <c r="TEB484" s="25"/>
      <c r="TEC484" s="25"/>
      <c r="TED484" s="25"/>
      <c r="TEE484" s="25"/>
      <c r="TEF484" s="25"/>
      <c r="TEG484" s="25"/>
      <c r="TEH484" s="25"/>
      <c r="TEI484" s="25"/>
      <c r="TEJ484" s="25"/>
      <c r="TEK484" s="25"/>
      <c r="TEL484" s="25"/>
      <c r="TEM484" s="25"/>
      <c r="TEN484" s="25"/>
      <c r="TEO484" s="25"/>
      <c r="TEP484" s="25"/>
      <c r="TEQ484" s="25"/>
      <c r="TER484" s="25"/>
      <c r="TES484" s="25"/>
      <c r="TET484" s="25"/>
      <c r="TEU484" s="25"/>
      <c r="TEV484" s="25"/>
      <c r="TEW484" s="25"/>
      <c r="TEX484" s="25"/>
      <c r="TEY484" s="25"/>
      <c r="TEZ484" s="25"/>
      <c r="TFA484" s="25"/>
      <c r="TFB484" s="25"/>
      <c r="TFC484" s="25"/>
      <c r="TFD484" s="25"/>
      <c r="TFE484" s="25"/>
      <c r="TFF484" s="25"/>
      <c r="TFG484" s="25"/>
      <c r="TFH484" s="25"/>
      <c r="TFI484" s="25"/>
      <c r="TFJ484" s="25"/>
      <c r="TFK484" s="25"/>
      <c r="TFL484" s="25"/>
      <c r="TFM484" s="25"/>
      <c r="TFN484" s="25"/>
      <c r="TFO484" s="25"/>
      <c r="TFP484" s="25"/>
      <c r="TFQ484" s="25"/>
      <c r="TFR484" s="25"/>
      <c r="TFS484" s="25"/>
      <c r="TFT484" s="25"/>
      <c r="TFU484" s="25"/>
      <c r="TFV484" s="25"/>
      <c r="TFW484" s="25"/>
      <c r="TFX484" s="25"/>
      <c r="TFY484" s="25"/>
      <c r="TFZ484" s="25"/>
      <c r="TGA484" s="25"/>
      <c r="TGB484" s="25"/>
      <c r="TGC484" s="25"/>
      <c r="TGD484" s="25"/>
      <c r="TGE484" s="25"/>
      <c r="TGF484" s="25"/>
      <c r="TGG484" s="25"/>
      <c r="TGH484" s="25"/>
      <c r="TGI484" s="25"/>
      <c r="TGJ484" s="25"/>
      <c r="TGK484" s="25"/>
      <c r="TGL484" s="25"/>
      <c r="TGM484" s="25"/>
      <c r="TGN484" s="25"/>
      <c r="TGO484" s="25"/>
      <c r="TGP484" s="25"/>
      <c r="TGQ484" s="25"/>
      <c r="TGR484" s="25"/>
      <c r="TGS484" s="25"/>
      <c r="TGT484" s="25"/>
      <c r="TGU484" s="25"/>
      <c r="TGV484" s="25"/>
      <c r="TGW484" s="25"/>
      <c r="TGX484" s="25"/>
      <c r="TGY484" s="25"/>
      <c r="TGZ484" s="25"/>
      <c r="THA484" s="25"/>
      <c r="THB484" s="25"/>
      <c r="THC484" s="25"/>
      <c r="THD484" s="25"/>
      <c r="THE484" s="25"/>
      <c r="THF484" s="25"/>
      <c r="THG484" s="25"/>
      <c r="THH484" s="25"/>
      <c r="THI484" s="25"/>
      <c r="THJ484" s="25"/>
      <c r="THK484" s="25"/>
      <c r="THL484" s="25"/>
      <c r="THM484" s="25"/>
      <c r="THN484" s="25"/>
      <c r="THO484" s="25"/>
      <c r="THP484" s="25"/>
      <c r="THQ484" s="25"/>
      <c r="THR484" s="25"/>
      <c r="THS484" s="25"/>
      <c r="THT484" s="25"/>
      <c r="THU484" s="25"/>
      <c r="THV484" s="25"/>
      <c r="THW484" s="25"/>
      <c r="THX484" s="25"/>
      <c r="THY484" s="25"/>
      <c r="THZ484" s="25"/>
      <c r="TIA484" s="25"/>
      <c r="TIB484" s="25"/>
      <c r="TIC484" s="25"/>
      <c r="TID484" s="25"/>
      <c r="TIE484" s="25"/>
      <c r="TIF484" s="25"/>
      <c r="TIG484" s="25"/>
      <c r="TIH484" s="25"/>
      <c r="TII484" s="25"/>
      <c r="TIJ484" s="25"/>
      <c r="TIK484" s="25"/>
      <c r="TIL484" s="25"/>
      <c r="TIM484" s="25"/>
      <c r="TIN484" s="25"/>
      <c r="TIO484" s="25"/>
      <c r="TIP484" s="25"/>
      <c r="TIQ484" s="25"/>
      <c r="TIR484" s="25"/>
      <c r="TIS484" s="25"/>
      <c r="TIT484" s="25"/>
      <c r="TIU484" s="25"/>
      <c r="TIV484" s="25"/>
      <c r="TIW484" s="25"/>
      <c r="TIX484" s="25"/>
      <c r="TIY484" s="25"/>
      <c r="TIZ484" s="25"/>
      <c r="TJA484" s="25"/>
      <c r="TJB484" s="25"/>
      <c r="TJC484" s="25"/>
      <c r="TJD484" s="25"/>
      <c r="TJE484" s="25"/>
      <c r="TJF484" s="25"/>
      <c r="TJG484" s="25"/>
      <c r="TJH484" s="25"/>
      <c r="TJI484" s="25"/>
      <c r="TJJ484" s="25"/>
      <c r="TJK484" s="25"/>
      <c r="TJL484" s="25"/>
      <c r="TJM484" s="25"/>
      <c r="TJN484" s="25"/>
      <c r="TJO484" s="25"/>
      <c r="TJP484" s="25"/>
      <c r="TJQ484" s="25"/>
      <c r="TJR484" s="25"/>
      <c r="TJS484" s="25"/>
      <c r="TJT484" s="25"/>
      <c r="TJU484" s="25"/>
      <c r="TJV484" s="25"/>
      <c r="TJW484" s="25"/>
      <c r="TJX484" s="25"/>
      <c r="TJY484" s="25"/>
      <c r="TJZ484" s="25"/>
      <c r="TKA484" s="25"/>
      <c r="TKB484" s="25"/>
      <c r="TKC484" s="25"/>
      <c r="TKD484" s="25"/>
      <c r="TKE484" s="25"/>
      <c r="TKF484" s="25"/>
      <c r="TKG484" s="25"/>
      <c r="TKH484" s="25"/>
      <c r="TKI484" s="25"/>
      <c r="TKJ484" s="25"/>
      <c r="TKK484" s="25"/>
      <c r="TKL484" s="25"/>
      <c r="TKM484" s="25"/>
      <c r="TKN484" s="25"/>
      <c r="TKO484" s="25"/>
      <c r="TKP484" s="25"/>
      <c r="TKQ484" s="25"/>
      <c r="TKR484" s="25"/>
      <c r="TKS484" s="25"/>
      <c r="TKT484" s="25"/>
      <c r="TKU484" s="25"/>
      <c r="TKV484" s="25"/>
      <c r="TKW484" s="25"/>
      <c r="TKX484" s="25"/>
      <c r="TKY484" s="25"/>
      <c r="TKZ484" s="25"/>
      <c r="TLA484" s="25"/>
      <c r="TLB484" s="25"/>
      <c r="TLC484" s="25"/>
      <c r="TLD484" s="25"/>
      <c r="TLE484" s="25"/>
      <c r="TLF484" s="25"/>
      <c r="TLG484" s="25"/>
      <c r="TLH484" s="25"/>
      <c r="TLI484" s="25"/>
      <c r="TLJ484" s="25"/>
      <c r="TLK484" s="25"/>
      <c r="TLL484" s="25"/>
      <c r="TLM484" s="25"/>
      <c r="TLN484" s="25"/>
      <c r="TLO484" s="25"/>
      <c r="TLP484" s="25"/>
      <c r="TLQ484" s="25"/>
      <c r="TLR484" s="25"/>
      <c r="TLS484" s="25"/>
      <c r="TLT484" s="25"/>
      <c r="TLU484" s="25"/>
      <c r="TLV484" s="25"/>
      <c r="TLW484" s="25"/>
      <c r="TLX484" s="25"/>
      <c r="TLY484" s="25"/>
      <c r="TLZ484" s="25"/>
      <c r="TMA484" s="25"/>
      <c r="TMB484" s="25"/>
      <c r="TMC484" s="25"/>
      <c r="TMD484" s="25"/>
      <c r="TME484" s="25"/>
      <c r="TMF484" s="25"/>
      <c r="TMG484" s="25"/>
      <c r="TMH484" s="25"/>
      <c r="TMI484" s="25"/>
      <c r="TMJ484" s="25"/>
      <c r="TMK484" s="25"/>
      <c r="TML484" s="25"/>
      <c r="TMM484" s="25"/>
      <c r="TMN484" s="25"/>
      <c r="TMO484" s="25"/>
      <c r="TMP484" s="25"/>
      <c r="TMQ484" s="25"/>
      <c r="TMR484" s="25"/>
      <c r="TMS484" s="25"/>
      <c r="TMT484" s="25"/>
      <c r="TMU484" s="25"/>
      <c r="TMV484" s="25"/>
      <c r="TMW484" s="25"/>
      <c r="TMX484" s="25"/>
      <c r="TMY484" s="25"/>
      <c r="TMZ484" s="25"/>
      <c r="TNA484" s="25"/>
      <c r="TNB484" s="25"/>
      <c r="TNC484" s="25"/>
      <c r="TND484" s="25"/>
      <c r="TNE484" s="25"/>
      <c r="TNF484" s="25"/>
      <c r="TNG484" s="25"/>
      <c r="TNH484" s="25"/>
      <c r="TNI484" s="25"/>
      <c r="TNJ484" s="25"/>
      <c r="TNK484" s="25"/>
      <c r="TNL484" s="25"/>
      <c r="TNM484" s="25"/>
      <c r="TNN484" s="25"/>
      <c r="TNO484" s="25"/>
      <c r="TNP484" s="25"/>
      <c r="TNQ484" s="25"/>
      <c r="TNR484" s="25"/>
      <c r="TNS484" s="25"/>
      <c r="TNT484" s="25"/>
      <c r="TNU484" s="25"/>
      <c r="TNV484" s="25"/>
      <c r="TNW484" s="25"/>
      <c r="TNX484" s="25"/>
      <c r="TNY484" s="25"/>
      <c r="TNZ484" s="25"/>
      <c r="TOA484" s="25"/>
      <c r="TOB484" s="25"/>
      <c r="TOC484" s="25"/>
      <c r="TOD484" s="25"/>
      <c r="TOE484" s="25"/>
      <c r="TOF484" s="25"/>
      <c r="TOG484" s="25"/>
      <c r="TOH484" s="25"/>
      <c r="TOI484" s="25"/>
      <c r="TOJ484" s="25"/>
      <c r="TOK484" s="25"/>
      <c r="TOL484" s="25"/>
      <c r="TOM484" s="25"/>
      <c r="TON484" s="25"/>
      <c r="TOO484" s="25"/>
      <c r="TOP484" s="25"/>
      <c r="TOQ484" s="25"/>
      <c r="TOR484" s="25"/>
      <c r="TOS484" s="25"/>
      <c r="TOT484" s="25"/>
      <c r="TOU484" s="25"/>
      <c r="TOV484" s="25"/>
      <c r="TOW484" s="25"/>
      <c r="TOX484" s="25"/>
      <c r="TOY484" s="25"/>
      <c r="TOZ484" s="25"/>
      <c r="TPA484" s="25"/>
      <c r="TPB484" s="25"/>
      <c r="TPC484" s="25"/>
      <c r="TPD484" s="25"/>
      <c r="TPE484" s="25"/>
      <c r="TPF484" s="25"/>
      <c r="TPG484" s="25"/>
      <c r="TPH484" s="25"/>
      <c r="TPI484" s="25"/>
      <c r="TPJ484" s="25"/>
      <c r="TPK484" s="25"/>
      <c r="TPL484" s="25"/>
      <c r="TPM484" s="25"/>
      <c r="TPN484" s="25"/>
      <c r="TPO484" s="25"/>
      <c r="TPP484" s="25"/>
      <c r="TPQ484" s="25"/>
      <c r="TPR484" s="25"/>
      <c r="TPS484" s="25"/>
      <c r="TPT484" s="25"/>
      <c r="TPU484" s="25"/>
      <c r="TPV484" s="25"/>
      <c r="TPW484" s="25"/>
      <c r="TPX484" s="25"/>
      <c r="TPY484" s="25"/>
      <c r="TPZ484" s="25"/>
      <c r="TQA484" s="25"/>
      <c r="TQB484" s="25"/>
      <c r="TQC484" s="25"/>
      <c r="TQD484" s="25"/>
      <c r="TQE484" s="25"/>
      <c r="TQF484" s="25"/>
      <c r="TQG484" s="25"/>
      <c r="TQH484" s="25"/>
      <c r="TQI484" s="25"/>
      <c r="TQJ484" s="25"/>
      <c r="TQK484" s="25"/>
      <c r="TQL484" s="25"/>
      <c r="TQM484" s="25"/>
      <c r="TQN484" s="25"/>
      <c r="TQO484" s="25"/>
      <c r="TQP484" s="25"/>
      <c r="TQQ484" s="25"/>
      <c r="TQR484" s="25"/>
      <c r="TQS484" s="25"/>
      <c r="TQT484" s="25"/>
      <c r="TQU484" s="25"/>
      <c r="TQV484" s="25"/>
      <c r="TQW484" s="25"/>
      <c r="TQX484" s="25"/>
      <c r="TQY484" s="25"/>
      <c r="TQZ484" s="25"/>
      <c r="TRA484" s="25"/>
      <c r="TRB484" s="25"/>
      <c r="TRC484" s="25"/>
      <c r="TRD484" s="25"/>
      <c r="TRE484" s="25"/>
      <c r="TRF484" s="25"/>
      <c r="TRG484" s="25"/>
      <c r="TRH484" s="25"/>
      <c r="TRI484" s="25"/>
      <c r="TRJ484" s="25"/>
      <c r="TRK484" s="25"/>
      <c r="TRL484" s="25"/>
      <c r="TRM484" s="25"/>
      <c r="TRN484" s="25"/>
      <c r="TRO484" s="25"/>
      <c r="TRP484" s="25"/>
      <c r="TRQ484" s="25"/>
      <c r="TRR484" s="25"/>
      <c r="TRS484" s="25"/>
      <c r="TRT484" s="25"/>
      <c r="TRU484" s="25"/>
      <c r="TRV484" s="25"/>
      <c r="TRW484" s="25"/>
      <c r="TRX484" s="25"/>
      <c r="TRY484" s="25"/>
      <c r="TRZ484" s="25"/>
      <c r="TSA484" s="25"/>
      <c r="TSB484" s="25"/>
      <c r="TSC484" s="25"/>
      <c r="TSD484" s="25"/>
      <c r="TSE484" s="25"/>
      <c r="TSF484" s="25"/>
      <c r="TSG484" s="25"/>
      <c r="TSH484" s="25"/>
      <c r="TSI484" s="25"/>
      <c r="TSJ484" s="25"/>
      <c r="TSK484" s="25"/>
      <c r="TSL484" s="25"/>
      <c r="TSM484" s="25"/>
      <c r="TSN484" s="25"/>
      <c r="TSO484" s="25"/>
      <c r="TSP484" s="25"/>
      <c r="TSQ484" s="25"/>
      <c r="TSR484" s="25"/>
      <c r="TSS484" s="25"/>
      <c r="TST484" s="25"/>
      <c r="TSU484" s="25"/>
      <c r="TSV484" s="25"/>
      <c r="TSW484" s="25"/>
      <c r="TSX484" s="25"/>
      <c r="TSY484" s="25"/>
      <c r="TSZ484" s="25"/>
      <c r="TTA484" s="25"/>
      <c r="TTB484" s="25"/>
      <c r="TTC484" s="25"/>
      <c r="TTD484" s="25"/>
      <c r="TTE484" s="25"/>
      <c r="TTF484" s="25"/>
      <c r="TTG484" s="25"/>
      <c r="TTH484" s="25"/>
      <c r="TTI484" s="25"/>
      <c r="TTJ484" s="25"/>
      <c r="TTK484" s="25"/>
      <c r="TTL484" s="25"/>
      <c r="TTM484" s="25"/>
      <c r="TTN484" s="25"/>
      <c r="TTO484" s="25"/>
      <c r="TTP484" s="25"/>
      <c r="TTQ484" s="25"/>
      <c r="TTR484" s="25"/>
      <c r="TTS484" s="25"/>
      <c r="TTT484" s="25"/>
      <c r="TTU484" s="25"/>
      <c r="TTV484" s="25"/>
      <c r="TTW484" s="25"/>
      <c r="TTX484" s="25"/>
      <c r="TTY484" s="25"/>
      <c r="TTZ484" s="25"/>
      <c r="TUA484" s="25"/>
      <c r="TUB484" s="25"/>
      <c r="TUC484" s="25"/>
      <c r="TUD484" s="25"/>
      <c r="TUE484" s="25"/>
      <c r="TUF484" s="25"/>
      <c r="TUG484" s="25"/>
      <c r="TUH484" s="25"/>
      <c r="TUI484" s="25"/>
      <c r="TUJ484" s="25"/>
      <c r="TUK484" s="25"/>
      <c r="TUL484" s="25"/>
      <c r="TUM484" s="25"/>
      <c r="TUN484" s="25"/>
      <c r="TUO484" s="25"/>
      <c r="TUP484" s="25"/>
      <c r="TUQ484" s="25"/>
      <c r="TUR484" s="25"/>
      <c r="TUS484" s="25"/>
      <c r="TUT484" s="25"/>
      <c r="TUU484" s="25"/>
      <c r="TUV484" s="25"/>
      <c r="TUW484" s="25"/>
      <c r="TUX484" s="25"/>
      <c r="TUY484" s="25"/>
      <c r="TUZ484" s="25"/>
      <c r="TVA484" s="25"/>
      <c r="TVB484" s="25"/>
      <c r="TVC484" s="25"/>
      <c r="TVD484" s="25"/>
      <c r="TVE484" s="25"/>
      <c r="TVF484" s="25"/>
      <c r="TVG484" s="25"/>
      <c r="TVH484" s="25"/>
      <c r="TVI484" s="25"/>
      <c r="TVJ484" s="25"/>
      <c r="TVK484" s="25"/>
      <c r="TVL484" s="25"/>
      <c r="TVM484" s="25"/>
      <c r="TVN484" s="25"/>
      <c r="TVO484" s="25"/>
      <c r="TVP484" s="25"/>
      <c r="TVQ484" s="25"/>
      <c r="TVR484" s="25"/>
      <c r="TVS484" s="25"/>
      <c r="TVT484" s="25"/>
      <c r="TVU484" s="25"/>
      <c r="TVV484" s="25"/>
      <c r="TVW484" s="25"/>
      <c r="TVX484" s="25"/>
      <c r="TVY484" s="25"/>
      <c r="TVZ484" s="25"/>
      <c r="TWA484" s="25"/>
      <c r="TWB484" s="25"/>
      <c r="TWC484" s="25"/>
      <c r="TWD484" s="25"/>
      <c r="TWE484" s="25"/>
      <c r="TWF484" s="25"/>
      <c r="TWG484" s="25"/>
      <c r="TWH484" s="25"/>
      <c r="TWI484" s="25"/>
      <c r="TWJ484" s="25"/>
      <c r="TWK484" s="25"/>
      <c r="TWL484" s="25"/>
      <c r="TWM484" s="25"/>
      <c r="TWN484" s="25"/>
      <c r="TWO484" s="25"/>
      <c r="TWP484" s="25"/>
      <c r="TWQ484" s="25"/>
      <c r="TWR484" s="25"/>
      <c r="TWS484" s="25"/>
      <c r="TWT484" s="25"/>
      <c r="TWU484" s="25"/>
      <c r="TWV484" s="25"/>
      <c r="TWW484" s="25"/>
      <c r="TWX484" s="25"/>
      <c r="TWY484" s="25"/>
      <c r="TWZ484" s="25"/>
      <c r="TXA484" s="25"/>
      <c r="TXB484" s="25"/>
      <c r="TXC484" s="25"/>
      <c r="TXD484" s="25"/>
      <c r="TXE484" s="25"/>
      <c r="TXF484" s="25"/>
      <c r="TXG484" s="25"/>
      <c r="TXH484" s="25"/>
      <c r="TXI484" s="25"/>
      <c r="TXJ484" s="25"/>
      <c r="TXK484" s="25"/>
      <c r="TXL484" s="25"/>
      <c r="TXM484" s="25"/>
      <c r="TXN484" s="25"/>
      <c r="TXO484" s="25"/>
      <c r="TXP484" s="25"/>
      <c r="TXQ484" s="25"/>
      <c r="TXR484" s="25"/>
      <c r="TXS484" s="25"/>
      <c r="TXT484" s="25"/>
      <c r="TXU484" s="25"/>
      <c r="TXV484" s="25"/>
      <c r="TXW484" s="25"/>
      <c r="TXX484" s="25"/>
      <c r="TXY484" s="25"/>
      <c r="TXZ484" s="25"/>
      <c r="TYA484" s="25"/>
      <c r="TYB484" s="25"/>
      <c r="TYC484" s="25"/>
      <c r="TYD484" s="25"/>
      <c r="TYE484" s="25"/>
      <c r="TYF484" s="25"/>
      <c r="TYG484" s="25"/>
      <c r="TYH484" s="25"/>
      <c r="TYI484" s="25"/>
      <c r="TYJ484" s="25"/>
      <c r="TYK484" s="25"/>
      <c r="TYL484" s="25"/>
      <c r="TYM484" s="25"/>
      <c r="TYN484" s="25"/>
      <c r="TYO484" s="25"/>
      <c r="TYP484" s="25"/>
      <c r="TYQ484" s="25"/>
      <c r="TYR484" s="25"/>
      <c r="TYS484" s="25"/>
      <c r="TYT484" s="25"/>
      <c r="TYU484" s="25"/>
      <c r="TYV484" s="25"/>
      <c r="TYW484" s="25"/>
      <c r="TYX484" s="25"/>
      <c r="TYY484" s="25"/>
      <c r="TYZ484" s="25"/>
      <c r="TZA484" s="25"/>
      <c r="TZB484" s="25"/>
      <c r="TZC484" s="25"/>
      <c r="TZD484" s="25"/>
      <c r="TZE484" s="25"/>
      <c r="TZF484" s="25"/>
      <c r="TZG484" s="25"/>
      <c r="TZH484" s="25"/>
      <c r="TZI484" s="25"/>
      <c r="TZJ484" s="25"/>
      <c r="TZK484" s="25"/>
      <c r="TZL484" s="25"/>
      <c r="TZM484" s="25"/>
      <c r="TZN484" s="25"/>
      <c r="TZO484" s="25"/>
      <c r="TZP484" s="25"/>
      <c r="TZQ484" s="25"/>
      <c r="TZR484" s="25"/>
      <c r="TZS484" s="25"/>
      <c r="TZT484" s="25"/>
      <c r="TZU484" s="25"/>
      <c r="TZV484" s="25"/>
      <c r="TZW484" s="25"/>
      <c r="TZX484" s="25"/>
      <c r="TZY484" s="25"/>
      <c r="TZZ484" s="25"/>
      <c r="UAA484" s="25"/>
      <c r="UAB484" s="25"/>
      <c r="UAC484" s="25"/>
      <c r="UAD484" s="25"/>
      <c r="UAE484" s="25"/>
      <c r="UAF484" s="25"/>
      <c r="UAG484" s="25"/>
      <c r="UAH484" s="25"/>
      <c r="UAI484" s="25"/>
      <c r="UAJ484" s="25"/>
      <c r="UAK484" s="25"/>
      <c r="UAL484" s="25"/>
      <c r="UAM484" s="25"/>
      <c r="UAN484" s="25"/>
      <c r="UAO484" s="25"/>
      <c r="UAP484" s="25"/>
      <c r="UAQ484" s="25"/>
      <c r="UAR484" s="25"/>
      <c r="UAS484" s="25"/>
      <c r="UAT484" s="25"/>
      <c r="UAU484" s="25"/>
      <c r="UAV484" s="25"/>
      <c r="UAW484" s="25"/>
      <c r="UAX484" s="25"/>
      <c r="UAY484" s="25"/>
      <c r="UAZ484" s="25"/>
      <c r="UBA484" s="25"/>
      <c r="UBB484" s="25"/>
      <c r="UBC484" s="25"/>
      <c r="UBD484" s="25"/>
      <c r="UBE484" s="25"/>
      <c r="UBF484" s="25"/>
      <c r="UBG484" s="25"/>
      <c r="UBH484" s="25"/>
      <c r="UBI484" s="25"/>
      <c r="UBJ484" s="25"/>
      <c r="UBK484" s="25"/>
      <c r="UBL484" s="25"/>
      <c r="UBM484" s="25"/>
      <c r="UBN484" s="25"/>
      <c r="UBO484" s="25"/>
      <c r="UBP484" s="25"/>
      <c r="UBQ484" s="25"/>
      <c r="UBR484" s="25"/>
      <c r="UBS484" s="25"/>
      <c r="UBT484" s="25"/>
      <c r="UBU484" s="25"/>
      <c r="UBV484" s="25"/>
      <c r="UBW484" s="25"/>
      <c r="UBX484" s="25"/>
      <c r="UBY484" s="25"/>
      <c r="UBZ484" s="25"/>
      <c r="UCA484" s="25"/>
      <c r="UCB484" s="25"/>
      <c r="UCC484" s="25"/>
      <c r="UCD484" s="25"/>
      <c r="UCE484" s="25"/>
      <c r="UCF484" s="25"/>
      <c r="UCG484" s="25"/>
      <c r="UCH484" s="25"/>
      <c r="UCI484" s="25"/>
      <c r="UCJ484" s="25"/>
      <c r="UCK484" s="25"/>
      <c r="UCL484" s="25"/>
      <c r="UCM484" s="25"/>
      <c r="UCN484" s="25"/>
      <c r="UCO484" s="25"/>
      <c r="UCP484" s="25"/>
      <c r="UCQ484" s="25"/>
      <c r="UCR484" s="25"/>
      <c r="UCS484" s="25"/>
      <c r="UCT484" s="25"/>
      <c r="UCU484" s="25"/>
      <c r="UCV484" s="25"/>
      <c r="UCW484" s="25"/>
      <c r="UCX484" s="25"/>
      <c r="UCY484" s="25"/>
      <c r="UCZ484" s="25"/>
      <c r="UDA484" s="25"/>
      <c r="UDB484" s="25"/>
      <c r="UDC484" s="25"/>
      <c r="UDD484" s="25"/>
      <c r="UDE484" s="25"/>
      <c r="UDF484" s="25"/>
      <c r="UDG484" s="25"/>
      <c r="UDH484" s="25"/>
      <c r="UDI484" s="25"/>
      <c r="UDJ484" s="25"/>
      <c r="UDK484" s="25"/>
      <c r="UDL484" s="25"/>
      <c r="UDM484" s="25"/>
      <c r="UDN484" s="25"/>
      <c r="UDO484" s="25"/>
      <c r="UDP484" s="25"/>
      <c r="UDQ484" s="25"/>
      <c r="UDR484" s="25"/>
      <c r="UDS484" s="25"/>
      <c r="UDT484" s="25"/>
      <c r="UDU484" s="25"/>
      <c r="UDV484" s="25"/>
      <c r="UDW484" s="25"/>
      <c r="UDX484" s="25"/>
      <c r="UDY484" s="25"/>
      <c r="UDZ484" s="25"/>
      <c r="UEA484" s="25"/>
      <c r="UEB484" s="25"/>
      <c r="UEC484" s="25"/>
      <c r="UED484" s="25"/>
      <c r="UEE484" s="25"/>
      <c r="UEF484" s="25"/>
      <c r="UEG484" s="25"/>
      <c r="UEH484" s="25"/>
      <c r="UEI484" s="25"/>
      <c r="UEJ484" s="25"/>
      <c r="UEK484" s="25"/>
      <c r="UEL484" s="25"/>
      <c r="UEM484" s="25"/>
      <c r="UEN484" s="25"/>
      <c r="UEO484" s="25"/>
      <c r="UEP484" s="25"/>
      <c r="UEQ484" s="25"/>
      <c r="UER484" s="25"/>
      <c r="UES484" s="25"/>
      <c r="UET484" s="25"/>
      <c r="UEU484" s="25"/>
      <c r="UEV484" s="25"/>
      <c r="UEW484" s="25"/>
      <c r="UEX484" s="25"/>
      <c r="UEY484" s="25"/>
      <c r="UEZ484" s="25"/>
      <c r="UFA484" s="25"/>
      <c r="UFB484" s="25"/>
      <c r="UFC484" s="25"/>
      <c r="UFD484" s="25"/>
      <c r="UFE484" s="25"/>
      <c r="UFF484" s="25"/>
      <c r="UFG484" s="25"/>
      <c r="UFH484" s="25"/>
      <c r="UFI484" s="25"/>
      <c r="UFJ484" s="25"/>
      <c r="UFK484" s="25"/>
      <c r="UFL484" s="25"/>
      <c r="UFM484" s="25"/>
      <c r="UFN484" s="25"/>
      <c r="UFO484" s="25"/>
      <c r="UFP484" s="25"/>
      <c r="UFQ484" s="25"/>
      <c r="UFR484" s="25"/>
      <c r="UFS484" s="25"/>
      <c r="UFT484" s="25"/>
      <c r="UFU484" s="25"/>
      <c r="UFV484" s="25"/>
      <c r="UFW484" s="25"/>
      <c r="UFX484" s="25"/>
      <c r="UFY484" s="25"/>
      <c r="UFZ484" s="25"/>
      <c r="UGA484" s="25"/>
      <c r="UGB484" s="25"/>
      <c r="UGC484" s="25"/>
      <c r="UGD484" s="25"/>
      <c r="UGE484" s="25"/>
      <c r="UGF484" s="25"/>
      <c r="UGG484" s="25"/>
      <c r="UGH484" s="25"/>
      <c r="UGI484" s="25"/>
      <c r="UGJ484" s="25"/>
      <c r="UGK484" s="25"/>
      <c r="UGL484" s="25"/>
      <c r="UGM484" s="25"/>
      <c r="UGN484" s="25"/>
      <c r="UGO484" s="25"/>
      <c r="UGP484" s="25"/>
      <c r="UGQ484" s="25"/>
      <c r="UGR484" s="25"/>
      <c r="UGS484" s="25"/>
      <c r="UGT484" s="25"/>
      <c r="UGU484" s="25"/>
      <c r="UGV484" s="25"/>
      <c r="UGW484" s="25"/>
      <c r="UGX484" s="25"/>
      <c r="UGY484" s="25"/>
      <c r="UGZ484" s="25"/>
      <c r="UHA484" s="25"/>
      <c r="UHB484" s="25"/>
      <c r="UHC484" s="25"/>
      <c r="UHD484" s="25"/>
      <c r="UHE484" s="25"/>
      <c r="UHF484" s="25"/>
      <c r="UHG484" s="25"/>
      <c r="UHH484" s="25"/>
      <c r="UHI484" s="25"/>
      <c r="UHJ484" s="25"/>
      <c r="UHK484" s="25"/>
      <c r="UHL484" s="25"/>
      <c r="UHM484" s="25"/>
      <c r="UHN484" s="25"/>
      <c r="UHO484" s="25"/>
      <c r="UHP484" s="25"/>
      <c r="UHQ484" s="25"/>
      <c r="UHR484" s="25"/>
      <c r="UHS484" s="25"/>
      <c r="UHT484" s="25"/>
      <c r="UHU484" s="25"/>
      <c r="UHV484" s="25"/>
      <c r="UHW484" s="25"/>
      <c r="UHX484" s="25"/>
      <c r="UHY484" s="25"/>
      <c r="UHZ484" s="25"/>
      <c r="UIA484" s="25"/>
      <c r="UIB484" s="25"/>
      <c r="UIC484" s="25"/>
      <c r="UID484" s="25"/>
      <c r="UIE484" s="25"/>
      <c r="UIF484" s="25"/>
      <c r="UIG484" s="25"/>
      <c r="UIH484" s="25"/>
      <c r="UII484" s="25"/>
      <c r="UIJ484" s="25"/>
      <c r="UIK484" s="25"/>
      <c r="UIL484" s="25"/>
      <c r="UIM484" s="25"/>
      <c r="UIN484" s="25"/>
      <c r="UIO484" s="25"/>
      <c r="UIP484" s="25"/>
      <c r="UIQ484" s="25"/>
      <c r="UIR484" s="25"/>
      <c r="UIS484" s="25"/>
      <c r="UIT484" s="25"/>
      <c r="UIU484" s="25"/>
      <c r="UIV484" s="25"/>
      <c r="UIW484" s="25"/>
      <c r="UIX484" s="25"/>
      <c r="UIY484" s="25"/>
      <c r="UIZ484" s="25"/>
      <c r="UJA484" s="25"/>
      <c r="UJB484" s="25"/>
      <c r="UJC484" s="25"/>
      <c r="UJD484" s="25"/>
      <c r="UJE484" s="25"/>
      <c r="UJF484" s="25"/>
      <c r="UJG484" s="25"/>
      <c r="UJH484" s="25"/>
      <c r="UJI484" s="25"/>
      <c r="UJJ484" s="25"/>
      <c r="UJK484" s="25"/>
      <c r="UJL484" s="25"/>
      <c r="UJM484" s="25"/>
      <c r="UJN484" s="25"/>
      <c r="UJO484" s="25"/>
      <c r="UJP484" s="25"/>
      <c r="UJQ484" s="25"/>
      <c r="UJR484" s="25"/>
      <c r="UJS484" s="25"/>
      <c r="UJT484" s="25"/>
      <c r="UJU484" s="25"/>
      <c r="UJV484" s="25"/>
      <c r="UJW484" s="25"/>
      <c r="UJX484" s="25"/>
      <c r="UJY484" s="25"/>
      <c r="UJZ484" s="25"/>
      <c r="UKA484" s="25"/>
      <c r="UKB484" s="25"/>
      <c r="UKC484" s="25"/>
      <c r="UKD484" s="25"/>
      <c r="UKE484" s="25"/>
      <c r="UKF484" s="25"/>
      <c r="UKG484" s="25"/>
      <c r="UKH484" s="25"/>
      <c r="UKI484" s="25"/>
      <c r="UKJ484" s="25"/>
      <c r="UKK484" s="25"/>
      <c r="UKL484" s="25"/>
      <c r="UKM484" s="25"/>
      <c r="UKN484" s="25"/>
      <c r="UKO484" s="25"/>
      <c r="UKP484" s="25"/>
      <c r="UKQ484" s="25"/>
      <c r="UKR484" s="25"/>
      <c r="UKS484" s="25"/>
      <c r="UKT484" s="25"/>
      <c r="UKU484" s="25"/>
      <c r="UKV484" s="25"/>
      <c r="UKW484" s="25"/>
      <c r="UKX484" s="25"/>
      <c r="UKY484" s="25"/>
      <c r="UKZ484" s="25"/>
      <c r="ULA484" s="25"/>
      <c r="ULB484" s="25"/>
      <c r="ULC484" s="25"/>
      <c r="ULD484" s="25"/>
      <c r="ULE484" s="25"/>
      <c r="ULF484" s="25"/>
      <c r="ULG484" s="25"/>
      <c r="ULH484" s="25"/>
      <c r="ULI484" s="25"/>
      <c r="ULJ484" s="25"/>
      <c r="ULK484" s="25"/>
      <c r="ULL484" s="25"/>
      <c r="ULM484" s="25"/>
      <c r="ULN484" s="25"/>
      <c r="ULO484" s="25"/>
      <c r="ULP484" s="25"/>
      <c r="ULQ484" s="25"/>
      <c r="ULR484" s="25"/>
      <c r="ULS484" s="25"/>
      <c r="ULT484" s="25"/>
      <c r="ULU484" s="25"/>
      <c r="ULV484" s="25"/>
      <c r="ULW484" s="25"/>
      <c r="ULX484" s="25"/>
      <c r="ULY484" s="25"/>
      <c r="ULZ484" s="25"/>
      <c r="UMA484" s="25"/>
      <c r="UMB484" s="25"/>
      <c r="UMC484" s="25"/>
      <c r="UMD484" s="25"/>
      <c r="UME484" s="25"/>
      <c r="UMF484" s="25"/>
      <c r="UMG484" s="25"/>
      <c r="UMH484" s="25"/>
      <c r="UMI484" s="25"/>
      <c r="UMJ484" s="25"/>
      <c r="UMK484" s="25"/>
      <c r="UML484" s="25"/>
      <c r="UMM484" s="25"/>
      <c r="UMN484" s="25"/>
      <c r="UMO484" s="25"/>
      <c r="UMP484" s="25"/>
      <c r="UMQ484" s="25"/>
      <c r="UMR484" s="25"/>
      <c r="UMS484" s="25"/>
      <c r="UMT484" s="25"/>
      <c r="UMU484" s="25"/>
      <c r="UMV484" s="25"/>
      <c r="UMW484" s="25"/>
      <c r="UMX484" s="25"/>
      <c r="UMY484" s="25"/>
      <c r="UMZ484" s="25"/>
      <c r="UNA484" s="25"/>
      <c r="UNB484" s="25"/>
      <c r="UNC484" s="25"/>
      <c r="UND484" s="25"/>
      <c r="UNE484" s="25"/>
      <c r="UNF484" s="25"/>
      <c r="UNG484" s="25"/>
      <c r="UNH484" s="25"/>
      <c r="UNI484" s="25"/>
      <c r="UNJ484" s="25"/>
      <c r="UNK484" s="25"/>
      <c r="UNL484" s="25"/>
      <c r="UNM484" s="25"/>
      <c r="UNN484" s="25"/>
      <c r="UNO484" s="25"/>
      <c r="UNP484" s="25"/>
      <c r="UNQ484" s="25"/>
      <c r="UNR484" s="25"/>
      <c r="UNS484" s="25"/>
      <c r="UNT484" s="25"/>
      <c r="UNU484" s="25"/>
      <c r="UNV484" s="25"/>
      <c r="UNW484" s="25"/>
      <c r="UNX484" s="25"/>
      <c r="UNY484" s="25"/>
      <c r="UNZ484" s="25"/>
      <c r="UOA484" s="25"/>
      <c r="UOB484" s="25"/>
      <c r="UOC484" s="25"/>
      <c r="UOD484" s="25"/>
      <c r="UOE484" s="25"/>
      <c r="UOF484" s="25"/>
      <c r="UOG484" s="25"/>
      <c r="UOH484" s="25"/>
      <c r="UOI484" s="25"/>
      <c r="UOJ484" s="25"/>
      <c r="UOK484" s="25"/>
      <c r="UOL484" s="25"/>
      <c r="UOM484" s="25"/>
      <c r="UON484" s="25"/>
      <c r="UOO484" s="25"/>
      <c r="UOP484" s="25"/>
      <c r="UOQ484" s="25"/>
      <c r="UOR484" s="25"/>
      <c r="UOS484" s="25"/>
      <c r="UOT484" s="25"/>
      <c r="UOU484" s="25"/>
      <c r="UOV484" s="25"/>
      <c r="UOW484" s="25"/>
      <c r="UOX484" s="25"/>
      <c r="UOY484" s="25"/>
      <c r="UOZ484" s="25"/>
      <c r="UPA484" s="25"/>
      <c r="UPB484" s="25"/>
      <c r="UPC484" s="25"/>
      <c r="UPD484" s="25"/>
      <c r="UPE484" s="25"/>
      <c r="UPF484" s="25"/>
      <c r="UPG484" s="25"/>
      <c r="UPH484" s="25"/>
      <c r="UPI484" s="25"/>
      <c r="UPJ484" s="25"/>
      <c r="UPK484" s="25"/>
      <c r="UPL484" s="25"/>
      <c r="UPM484" s="25"/>
      <c r="UPN484" s="25"/>
      <c r="UPO484" s="25"/>
      <c r="UPP484" s="25"/>
      <c r="UPQ484" s="25"/>
      <c r="UPR484" s="25"/>
      <c r="UPS484" s="25"/>
      <c r="UPT484" s="25"/>
      <c r="UPU484" s="25"/>
      <c r="UPV484" s="25"/>
      <c r="UPW484" s="25"/>
      <c r="UPX484" s="25"/>
      <c r="UPY484" s="25"/>
      <c r="UPZ484" s="25"/>
      <c r="UQA484" s="25"/>
      <c r="UQB484" s="25"/>
      <c r="UQC484" s="25"/>
      <c r="UQD484" s="25"/>
      <c r="UQE484" s="25"/>
      <c r="UQF484" s="25"/>
      <c r="UQG484" s="25"/>
      <c r="UQH484" s="25"/>
      <c r="UQI484" s="25"/>
      <c r="UQJ484" s="25"/>
      <c r="UQK484" s="25"/>
      <c r="UQL484" s="25"/>
      <c r="UQM484" s="25"/>
      <c r="UQN484" s="25"/>
      <c r="UQO484" s="25"/>
      <c r="UQP484" s="25"/>
      <c r="UQQ484" s="25"/>
      <c r="UQR484" s="25"/>
      <c r="UQS484" s="25"/>
      <c r="UQT484" s="25"/>
      <c r="UQU484" s="25"/>
      <c r="UQV484" s="25"/>
      <c r="UQW484" s="25"/>
      <c r="UQX484" s="25"/>
      <c r="UQY484" s="25"/>
      <c r="UQZ484" s="25"/>
      <c r="URA484" s="25"/>
      <c r="URB484" s="25"/>
      <c r="URC484" s="25"/>
      <c r="URD484" s="25"/>
      <c r="URE484" s="25"/>
      <c r="URF484" s="25"/>
      <c r="URG484" s="25"/>
      <c r="URH484" s="25"/>
      <c r="URI484" s="25"/>
      <c r="URJ484" s="25"/>
      <c r="URK484" s="25"/>
      <c r="URL484" s="25"/>
      <c r="URM484" s="25"/>
      <c r="URN484" s="25"/>
      <c r="URO484" s="25"/>
      <c r="URP484" s="25"/>
      <c r="URQ484" s="25"/>
      <c r="URR484" s="25"/>
      <c r="URS484" s="25"/>
      <c r="URT484" s="25"/>
      <c r="URU484" s="25"/>
      <c r="URV484" s="25"/>
      <c r="URW484" s="25"/>
      <c r="URX484" s="25"/>
      <c r="URY484" s="25"/>
      <c r="URZ484" s="25"/>
      <c r="USA484" s="25"/>
      <c r="USB484" s="25"/>
      <c r="USC484" s="25"/>
      <c r="USD484" s="25"/>
      <c r="USE484" s="25"/>
      <c r="USF484" s="25"/>
      <c r="USG484" s="25"/>
      <c r="USH484" s="25"/>
      <c r="USI484" s="25"/>
      <c r="USJ484" s="25"/>
      <c r="USK484" s="25"/>
      <c r="USL484" s="25"/>
      <c r="USM484" s="25"/>
      <c r="USN484" s="25"/>
      <c r="USO484" s="25"/>
      <c r="USP484" s="25"/>
      <c r="USQ484" s="25"/>
      <c r="USR484" s="25"/>
      <c r="USS484" s="25"/>
      <c r="UST484" s="25"/>
      <c r="USU484" s="25"/>
      <c r="USV484" s="25"/>
      <c r="USW484" s="25"/>
      <c r="USX484" s="25"/>
      <c r="USY484" s="25"/>
      <c r="USZ484" s="25"/>
      <c r="UTA484" s="25"/>
      <c r="UTB484" s="25"/>
      <c r="UTC484" s="25"/>
      <c r="UTD484" s="25"/>
      <c r="UTE484" s="25"/>
      <c r="UTF484" s="25"/>
      <c r="UTG484" s="25"/>
      <c r="UTH484" s="25"/>
      <c r="UTI484" s="25"/>
      <c r="UTJ484" s="25"/>
      <c r="UTK484" s="25"/>
      <c r="UTL484" s="25"/>
      <c r="UTM484" s="25"/>
      <c r="UTN484" s="25"/>
      <c r="UTO484" s="25"/>
      <c r="UTP484" s="25"/>
      <c r="UTQ484" s="25"/>
      <c r="UTR484" s="25"/>
      <c r="UTS484" s="25"/>
      <c r="UTT484" s="25"/>
      <c r="UTU484" s="25"/>
      <c r="UTV484" s="25"/>
      <c r="UTW484" s="25"/>
      <c r="UTX484" s="25"/>
      <c r="UTY484" s="25"/>
      <c r="UTZ484" s="25"/>
      <c r="UUA484" s="25"/>
      <c r="UUB484" s="25"/>
      <c r="UUC484" s="25"/>
      <c r="UUD484" s="25"/>
      <c r="UUE484" s="25"/>
      <c r="UUF484" s="25"/>
      <c r="UUG484" s="25"/>
      <c r="UUH484" s="25"/>
      <c r="UUI484" s="25"/>
      <c r="UUJ484" s="25"/>
      <c r="UUK484" s="25"/>
      <c r="UUL484" s="25"/>
      <c r="UUM484" s="25"/>
      <c r="UUN484" s="25"/>
      <c r="UUO484" s="25"/>
      <c r="UUP484" s="25"/>
      <c r="UUQ484" s="25"/>
      <c r="UUR484" s="25"/>
      <c r="UUS484" s="25"/>
      <c r="UUT484" s="25"/>
      <c r="UUU484" s="25"/>
      <c r="UUV484" s="25"/>
      <c r="UUW484" s="25"/>
      <c r="UUX484" s="25"/>
      <c r="UUY484" s="25"/>
      <c r="UUZ484" s="25"/>
      <c r="UVA484" s="25"/>
      <c r="UVB484" s="25"/>
      <c r="UVC484" s="25"/>
      <c r="UVD484" s="25"/>
      <c r="UVE484" s="25"/>
      <c r="UVF484" s="25"/>
      <c r="UVG484" s="25"/>
      <c r="UVH484" s="25"/>
      <c r="UVI484" s="25"/>
      <c r="UVJ484" s="25"/>
      <c r="UVK484" s="25"/>
      <c r="UVL484" s="25"/>
      <c r="UVM484" s="25"/>
      <c r="UVN484" s="25"/>
      <c r="UVO484" s="25"/>
      <c r="UVP484" s="25"/>
      <c r="UVQ484" s="25"/>
      <c r="UVR484" s="25"/>
      <c r="UVS484" s="25"/>
      <c r="UVT484" s="25"/>
      <c r="UVU484" s="25"/>
      <c r="UVV484" s="25"/>
      <c r="UVW484" s="25"/>
      <c r="UVX484" s="25"/>
      <c r="UVY484" s="25"/>
      <c r="UVZ484" s="25"/>
      <c r="UWA484" s="25"/>
      <c r="UWB484" s="25"/>
      <c r="UWC484" s="25"/>
      <c r="UWD484" s="25"/>
      <c r="UWE484" s="25"/>
      <c r="UWF484" s="25"/>
      <c r="UWG484" s="25"/>
      <c r="UWH484" s="25"/>
      <c r="UWI484" s="25"/>
      <c r="UWJ484" s="25"/>
      <c r="UWK484" s="25"/>
      <c r="UWL484" s="25"/>
      <c r="UWM484" s="25"/>
      <c r="UWN484" s="25"/>
      <c r="UWO484" s="25"/>
      <c r="UWP484" s="25"/>
      <c r="UWQ484" s="25"/>
      <c r="UWR484" s="25"/>
      <c r="UWS484" s="25"/>
      <c r="UWT484" s="25"/>
      <c r="UWU484" s="25"/>
      <c r="UWV484" s="25"/>
      <c r="UWW484" s="25"/>
      <c r="UWX484" s="25"/>
      <c r="UWY484" s="25"/>
      <c r="UWZ484" s="25"/>
      <c r="UXA484" s="25"/>
      <c r="UXB484" s="25"/>
      <c r="UXC484" s="25"/>
      <c r="UXD484" s="25"/>
      <c r="UXE484" s="25"/>
      <c r="UXF484" s="25"/>
      <c r="UXG484" s="25"/>
      <c r="UXH484" s="25"/>
      <c r="UXI484" s="25"/>
      <c r="UXJ484" s="25"/>
      <c r="UXK484" s="25"/>
      <c r="UXL484" s="25"/>
      <c r="UXM484" s="25"/>
      <c r="UXN484" s="25"/>
      <c r="UXO484" s="25"/>
      <c r="UXP484" s="25"/>
      <c r="UXQ484" s="25"/>
      <c r="UXR484" s="25"/>
      <c r="UXS484" s="25"/>
      <c r="UXT484" s="25"/>
      <c r="UXU484" s="25"/>
      <c r="UXV484" s="25"/>
      <c r="UXW484" s="25"/>
      <c r="UXX484" s="25"/>
      <c r="UXY484" s="25"/>
      <c r="UXZ484" s="25"/>
      <c r="UYA484" s="25"/>
      <c r="UYB484" s="25"/>
      <c r="UYC484" s="25"/>
      <c r="UYD484" s="25"/>
      <c r="UYE484" s="25"/>
      <c r="UYF484" s="25"/>
      <c r="UYG484" s="25"/>
      <c r="UYH484" s="25"/>
      <c r="UYI484" s="25"/>
      <c r="UYJ484" s="25"/>
      <c r="UYK484" s="25"/>
      <c r="UYL484" s="25"/>
      <c r="UYM484" s="25"/>
      <c r="UYN484" s="25"/>
      <c r="UYO484" s="25"/>
      <c r="UYP484" s="25"/>
      <c r="UYQ484" s="25"/>
      <c r="UYR484" s="25"/>
      <c r="UYS484" s="25"/>
      <c r="UYT484" s="25"/>
      <c r="UYU484" s="25"/>
      <c r="UYV484" s="25"/>
      <c r="UYW484" s="25"/>
      <c r="UYX484" s="25"/>
      <c r="UYY484" s="25"/>
      <c r="UYZ484" s="25"/>
      <c r="UZA484" s="25"/>
      <c r="UZB484" s="25"/>
      <c r="UZC484" s="25"/>
      <c r="UZD484" s="25"/>
      <c r="UZE484" s="25"/>
      <c r="UZF484" s="25"/>
      <c r="UZG484" s="25"/>
      <c r="UZH484" s="25"/>
      <c r="UZI484" s="25"/>
      <c r="UZJ484" s="25"/>
      <c r="UZK484" s="25"/>
      <c r="UZL484" s="25"/>
      <c r="UZM484" s="25"/>
      <c r="UZN484" s="25"/>
      <c r="UZO484" s="25"/>
      <c r="UZP484" s="25"/>
      <c r="UZQ484" s="25"/>
      <c r="UZR484" s="25"/>
      <c r="UZS484" s="25"/>
      <c r="UZT484" s="25"/>
      <c r="UZU484" s="25"/>
      <c r="UZV484" s="25"/>
      <c r="UZW484" s="25"/>
      <c r="UZX484" s="25"/>
      <c r="UZY484" s="25"/>
      <c r="UZZ484" s="25"/>
      <c r="VAA484" s="25"/>
      <c r="VAB484" s="25"/>
      <c r="VAC484" s="25"/>
      <c r="VAD484" s="25"/>
      <c r="VAE484" s="25"/>
      <c r="VAF484" s="25"/>
      <c r="VAG484" s="25"/>
      <c r="VAH484" s="25"/>
      <c r="VAI484" s="25"/>
      <c r="VAJ484" s="25"/>
      <c r="VAK484" s="25"/>
      <c r="VAL484" s="25"/>
      <c r="VAM484" s="25"/>
      <c r="VAN484" s="25"/>
      <c r="VAO484" s="25"/>
      <c r="VAP484" s="25"/>
      <c r="VAQ484" s="25"/>
      <c r="VAR484" s="25"/>
      <c r="VAS484" s="25"/>
      <c r="VAT484" s="25"/>
      <c r="VAU484" s="25"/>
      <c r="VAV484" s="25"/>
      <c r="VAW484" s="25"/>
      <c r="VAX484" s="25"/>
      <c r="VAY484" s="25"/>
      <c r="VAZ484" s="25"/>
      <c r="VBA484" s="25"/>
      <c r="VBB484" s="25"/>
      <c r="VBC484" s="25"/>
      <c r="VBD484" s="25"/>
      <c r="VBE484" s="25"/>
      <c r="VBF484" s="25"/>
      <c r="VBG484" s="25"/>
      <c r="VBH484" s="25"/>
      <c r="VBI484" s="25"/>
      <c r="VBJ484" s="25"/>
      <c r="VBK484" s="25"/>
      <c r="VBL484" s="25"/>
      <c r="VBM484" s="25"/>
      <c r="VBN484" s="25"/>
      <c r="VBO484" s="25"/>
      <c r="VBP484" s="25"/>
      <c r="VBQ484" s="25"/>
      <c r="VBR484" s="25"/>
      <c r="VBS484" s="25"/>
      <c r="VBT484" s="25"/>
      <c r="VBU484" s="25"/>
      <c r="VBV484" s="25"/>
      <c r="VBW484" s="25"/>
      <c r="VBX484" s="25"/>
      <c r="VBY484" s="25"/>
      <c r="VBZ484" s="25"/>
      <c r="VCA484" s="25"/>
      <c r="VCB484" s="25"/>
      <c r="VCC484" s="25"/>
      <c r="VCD484" s="25"/>
      <c r="VCE484" s="25"/>
      <c r="VCF484" s="25"/>
      <c r="VCG484" s="25"/>
      <c r="VCH484" s="25"/>
      <c r="VCI484" s="25"/>
      <c r="VCJ484" s="25"/>
      <c r="VCK484" s="25"/>
      <c r="VCL484" s="25"/>
      <c r="VCM484" s="25"/>
      <c r="VCN484" s="25"/>
      <c r="VCO484" s="25"/>
      <c r="VCP484" s="25"/>
      <c r="VCQ484" s="25"/>
      <c r="VCR484" s="25"/>
      <c r="VCS484" s="25"/>
      <c r="VCT484" s="25"/>
      <c r="VCU484" s="25"/>
      <c r="VCV484" s="25"/>
      <c r="VCW484" s="25"/>
      <c r="VCX484" s="25"/>
      <c r="VCY484" s="25"/>
      <c r="VCZ484" s="25"/>
      <c r="VDA484" s="25"/>
      <c r="VDB484" s="25"/>
      <c r="VDC484" s="25"/>
      <c r="VDD484" s="25"/>
      <c r="VDE484" s="25"/>
      <c r="VDF484" s="25"/>
      <c r="VDG484" s="25"/>
      <c r="VDH484" s="25"/>
      <c r="VDI484" s="25"/>
      <c r="VDJ484" s="25"/>
      <c r="VDK484" s="25"/>
      <c r="VDL484" s="25"/>
      <c r="VDM484" s="25"/>
      <c r="VDN484" s="25"/>
      <c r="VDO484" s="25"/>
      <c r="VDP484" s="25"/>
      <c r="VDQ484" s="25"/>
      <c r="VDR484" s="25"/>
      <c r="VDS484" s="25"/>
      <c r="VDT484" s="25"/>
      <c r="VDU484" s="25"/>
      <c r="VDV484" s="25"/>
      <c r="VDW484" s="25"/>
      <c r="VDX484" s="25"/>
      <c r="VDY484" s="25"/>
      <c r="VDZ484" s="25"/>
      <c r="VEA484" s="25"/>
      <c r="VEB484" s="25"/>
      <c r="VEC484" s="25"/>
      <c r="VED484" s="25"/>
      <c r="VEE484" s="25"/>
      <c r="VEF484" s="25"/>
      <c r="VEG484" s="25"/>
      <c r="VEH484" s="25"/>
      <c r="VEI484" s="25"/>
      <c r="VEJ484" s="25"/>
      <c r="VEK484" s="25"/>
      <c r="VEL484" s="25"/>
      <c r="VEM484" s="25"/>
      <c r="VEN484" s="25"/>
      <c r="VEO484" s="25"/>
      <c r="VEP484" s="25"/>
      <c r="VEQ484" s="25"/>
      <c r="VER484" s="25"/>
      <c r="VES484" s="25"/>
      <c r="VET484" s="25"/>
      <c r="VEU484" s="25"/>
      <c r="VEV484" s="25"/>
      <c r="VEW484" s="25"/>
      <c r="VEX484" s="25"/>
      <c r="VEY484" s="25"/>
      <c r="VEZ484" s="25"/>
      <c r="VFA484" s="25"/>
      <c r="VFB484" s="25"/>
      <c r="VFC484" s="25"/>
      <c r="VFD484" s="25"/>
      <c r="VFE484" s="25"/>
      <c r="VFF484" s="25"/>
      <c r="VFG484" s="25"/>
      <c r="VFH484" s="25"/>
      <c r="VFI484" s="25"/>
      <c r="VFJ484" s="25"/>
      <c r="VFK484" s="25"/>
      <c r="VFL484" s="25"/>
      <c r="VFM484" s="25"/>
      <c r="VFN484" s="25"/>
      <c r="VFO484" s="25"/>
      <c r="VFP484" s="25"/>
      <c r="VFQ484" s="25"/>
      <c r="VFR484" s="25"/>
      <c r="VFS484" s="25"/>
      <c r="VFT484" s="25"/>
      <c r="VFU484" s="25"/>
      <c r="VFV484" s="25"/>
      <c r="VFW484" s="25"/>
      <c r="VFX484" s="25"/>
      <c r="VFY484" s="25"/>
      <c r="VFZ484" s="25"/>
      <c r="VGA484" s="25"/>
      <c r="VGB484" s="25"/>
      <c r="VGC484" s="25"/>
      <c r="VGD484" s="25"/>
      <c r="VGE484" s="25"/>
      <c r="VGF484" s="25"/>
      <c r="VGG484" s="25"/>
      <c r="VGH484" s="25"/>
      <c r="VGI484" s="25"/>
      <c r="VGJ484" s="25"/>
      <c r="VGK484" s="25"/>
      <c r="VGL484" s="25"/>
      <c r="VGM484" s="25"/>
      <c r="VGN484" s="25"/>
      <c r="VGO484" s="25"/>
      <c r="VGP484" s="25"/>
      <c r="VGQ484" s="25"/>
      <c r="VGR484" s="25"/>
      <c r="VGS484" s="25"/>
      <c r="VGT484" s="25"/>
      <c r="VGU484" s="25"/>
      <c r="VGV484" s="25"/>
      <c r="VGW484" s="25"/>
      <c r="VGX484" s="25"/>
      <c r="VGY484" s="25"/>
      <c r="VGZ484" s="25"/>
      <c r="VHA484" s="25"/>
      <c r="VHB484" s="25"/>
      <c r="VHC484" s="25"/>
      <c r="VHD484" s="25"/>
      <c r="VHE484" s="25"/>
      <c r="VHF484" s="25"/>
      <c r="VHG484" s="25"/>
      <c r="VHH484" s="25"/>
      <c r="VHI484" s="25"/>
      <c r="VHJ484" s="25"/>
      <c r="VHK484" s="25"/>
      <c r="VHL484" s="25"/>
      <c r="VHM484" s="25"/>
      <c r="VHN484" s="25"/>
      <c r="VHO484" s="25"/>
      <c r="VHP484" s="25"/>
      <c r="VHQ484" s="25"/>
      <c r="VHR484" s="25"/>
      <c r="VHS484" s="25"/>
      <c r="VHT484" s="25"/>
      <c r="VHU484" s="25"/>
      <c r="VHV484" s="25"/>
      <c r="VHW484" s="25"/>
      <c r="VHX484" s="25"/>
      <c r="VHY484" s="25"/>
      <c r="VHZ484" s="25"/>
      <c r="VIA484" s="25"/>
      <c r="VIB484" s="25"/>
      <c r="VIC484" s="25"/>
      <c r="VID484" s="25"/>
      <c r="VIE484" s="25"/>
      <c r="VIF484" s="25"/>
      <c r="VIG484" s="25"/>
      <c r="VIH484" s="25"/>
      <c r="VII484" s="25"/>
      <c r="VIJ484" s="25"/>
      <c r="VIK484" s="25"/>
      <c r="VIL484" s="25"/>
      <c r="VIM484" s="25"/>
      <c r="VIN484" s="25"/>
      <c r="VIO484" s="25"/>
      <c r="VIP484" s="25"/>
      <c r="VIQ484" s="25"/>
      <c r="VIR484" s="25"/>
      <c r="VIS484" s="25"/>
      <c r="VIT484" s="25"/>
      <c r="VIU484" s="25"/>
      <c r="VIV484" s="25"/>
      <c r="VIW484" s="25"/>
      <c r="VIX484" s="25"/>
      <c r="VIY484" s="25"/>
      <c r="VIZ484" s="25"/>
      <c r="VJA484" s="25"/>
      <c r="VJB484" s="25"/>
      <c r="VJC484" s="25"/>
      <c r="VJD484" s="25"/>
      <c r="VJE484" s="25"/>
      <c r="VJF484" s="25"/>
      <c r="VJG484" s="25"/>
      <c r="VJH484" s="25"/>
      <c r="VJI484" s="25"/>
      <c r="VJJ484" s="25"/>
      <c r="VJK484" s="25"/>
      <c r="VJL484" s="25"/>
      <c r="VJM484" s="25"/>
      <c r="VJN484" s="25"/>
      <c r="VJO484" s="25"/>
      <c r="VJP484" s="25"/>
      <c r="VJQ484" s="25"/>
      <c r="VJR484" s="25"/>
      <c r="VJS484" s="25"/>
      <c r="VJT484" s="25"/>
      <c r="VJU484" s="25"/>
      <c r="VJV484" s="25"/>
      <c r="VJW484" s="25"/>
      <c r="VJX484" s="25"/>
      <c r="VJY484" s="25"/>
      <c r="VJZ484" s="25"/>
      <c r="VKA484" s="25"/>
      <c r="VKB484" s="25"/>
      <c r="VKC484" s="25"/>
      <c r="VKD484" s="25"/>
      <c r="VKE484" s="25"/>
      <c r="VKF484" s="25"/>
      <c r="VKG484" s="25"/>
      <c r="VKH484" s="25"/>
      <c r="VKI484" s="25"/>
      <c r="VKJ484" s="25"/>
      <c r="VKK484" s="25"/>
      <c r="VKL484" s="25"/>
      <c r="VKM484" s="25"/>
      <c r="VKN484" s="25"/>
      <c r="VKO484" s="25"/>
      <c r="VKP484" s="25"/>
      <c r="VKQ484" s="25"/>
      <c r="VKR484" s="25"/>
      <c r="VKS484" s="25"/>
      <c r="VKT484" s="25"/>
      <c r="VKU484" s="25"/>
      <c r="VKV484" s="25"/>
      <c r="VKW484" s="25"/>
      <c r="VKX484" s="25"/>
      <c r="VKY484" s="25"/>
      <c r="VKZ484" s="25"/>
      <c r="VLA484" s="25"/>
      <c r="VLB484" s="25"/>
      <c r="VLC484" s="25"/>
      <c r="VLD484" s="25"/>
      <c r="VLE484" s="25"/>
      <c r="VLF484" s="25"/>
      <c r="VLG484" s="25"/>
      <c r="VLH484" s="25"/>
      <c r="VLI484" s="25"/>
      <c r="VLJ484" s="25"/>
      <c r="VLK484" s="25"/>
      <c r="VLL484" s="25"/>
      <c r="VLM484" s="25"/>
      <c r="VLN484" s="25"/>
      <c r="VLO484" s="25"/>
      <c r="VLP484" s="25"/>
      <c r="VLQ484" s="25"/>
      <c r="VLR484" s="25"/>
      <c r="VLS484" s="25"/>
      <c r="VLT484" s="25"/>
      <c r="VLU484" s="25"/>
      <c r="VLV484" s="25"/>
      <c r="VLW484" s="25"/>
      <c r="VLX484" s="25"/>
      <c r="VLY484" s="25"/>
      <c r="VLZ484" s="25"/>
      <c r="VMA484" s="25"/>
      <c r="VMB484" s="25"/>
      <c r="VMC484" s="25"/>
      <c r="VMD484" s="25"/>
      <c r="VME484" s="25"/>
      <c r="VMF484" s="25"/>
      <c r="VMG484" s="25"/>
      <c r="VMH484" s="25"/>
      <c r="VMI484" s="25"/>
      <c r="VMJ484" s="25"/>
      <c r="VMK484" s="25"/>
      <c r="VML484" s="25"/>
      <c r="VMM484" s="25"/>
      <c r="VMN484" s="25"/>
      <c r="VMO484" s="25"/>
      <c r="VMP484" s="25"/>
      <c r="VMQ484" s="25"/>
      <c r="VMR484" s="25"/>
      <c r="VMS484" s="25"/>
      <c r="VMT484" s="25"/>
      <c r="VMU484" s="25"/>
      <c r="VMV484" s="25"/>
      <c r="VMW484" s="25"/>
      <c r="VMX484" s="25"/>
      <c r="VMY484" s="25"/>
      <c r="VMZ484" s="25"/>
      <c r="VNA484" s="25"/>
      <c r="VNB484" s="25"/>
      <c r="VNC484" s="25"/>
      <c r="VND484" s="25"/>
      <c r="VNE484" s="25"/>
      <c r="VNF484" s="25"/>
      <c r="VNG484" s="25"/>
      <c r="VNH484" s="25"/>
      <c r="VNI484" s="25"/>
      <c r="VNJ484" s="25"/>
      <c r="VNK484" s="25"/>
      <c r="VNL484" s="25"/>
      <c r="VNM484" s="25"/>
      <c r="VNN484" s="25"/>
      <c r="VNO484" s="25"/>
      <c r="VNP484" s="25"/>
      <c r="VNQ484" s="25"/>
      <c r="VNR484" s="25"/>
      <c r="VNS484" s="25"/>
      <c r="VNT484" s="25"/>
      <c r="VNU484" s="25"/>
      <c r="VNV484" s="25"/>
      <c r="VNW484" s="25"/>
      <c r="VNX484" s="25"/>
      <c r="VNY484" s="25"/>
      <c r="VNZ484" s="25"/>
      <c r="VOA484" s="25"/>
      <c r="VOB484" s="25"/>
      <c r="VOC484" s="25"/>
      <c r="VOD484" s="25"/>
      <c r="VOE484" s="25"/>
      <c r="VOF484" s="25"/>
      <c r="VOG484" s="25"/>
      <c r="VOH484" s="25"/>
      <c r="VOI484" s="25"/>
      <c r="VOJ484" s="25"/>
      <c r="VOK484" s="25"/>
      <c r="VOL484" s="25"/>
      <c r="VOM484" s="25"/>
      <c r="VON484" s="25"/>
      <c r="VOO484" s="25"/>
      <c r="VOP484" s="25"/>
      <c r="VOQ484" s="25"/>
      <c r="VOR484" s="25"/>
      <c r="VOS484" s="25"/>
      <c r="VOT484" s="25"/>
      <c r="VOU484" s="25"/>
      <c r="VOV484" s="25"/>
      <c r="VOW484" s="25"/>
      <c r="VOX484" s="25"/>
      <c r="VOY484" s="25"/>
      <c r="VOZ484" s="25"/>
      <c r="VPA484" s="25"/>
      <c r="VPB484" s="25"/>
      <c r="VPC484" s="25"/>
      <c r="VPD484" s="25"/>
      <c r="VPE484" s="25"/>
      <c r="VPF484" s="25"/>
      <c r="VPG484" s="25"/>
      <c r="VPH484" s="25"/>
      <c r="VPI484" s="25"/>
      <c r="VPJ484" s="25"/>
      <c r="VPK484" s="25"/>
      <c r="VPL484" s="25"/>
      <c r="VPM484" s="25"/>
      <c r="VPN484" s="25"/>
      <c r="VPO484" s="25"/>
      <c r="VPP484" s="25"/>
      <c r="VPQ484" s="25"/>
      <c r="VPR484" s="25"/>
      <c r="VPS484" s="25"/>
      <c r="VPT484" s="25"/>
      <c r="VPU484" s="25"/>
      <c r="VPV484" s="25"/>
      <c r="VPW484" s="25"/>
      <c r="VPX484" s="25"/>
      <c r="VPY484" s="25"/>
      <c r="VPZ484" s="25"/>
      <c r="VQA484" s="25"/>
      <c r="VQB484" s="25"/>
      <c r="VQC484" s="25"/>
      <c r="VQD484" s="25"/>
      <c r="VQE484" s="25"/>
      <c r="VQF484" s="25"/>
      <c r="VQG484" s="25"/>
      <c r="VQH484" s="25"/>
      <c r="VQI484" s="25"/>
      <c r="VQJ484" s="25"/>
      <c r="VQK484" s="25"/>
      <c r="VQL484" s="25"/>
      <c r="VQM484" s="25"/>
      <c r="VQN484" s="25"/>
      <c r="VQO484" s="25"/>
      <c r="VQP484" s="25"/>
      <c r="VQQ484" s="25"/>
      <c r="VQR484" s="25"/>
      <c r="VQS484" s="25"/>
      <c r="VQT484" s="25"/>
      <c r="VQU484" s="25"/>
      <c r="VQV484" s="25"/>
      <c r="VQW484" s="25"/>
      <c r="VQX484" s="25"/>
      <c r="VQY484" s="25"/>
      <c r="VQZ484" s="25"/>
      <c r="VRA484" s="25"/>
      <c r="VRB484" s="25"/>
      <c r="VRC484" s="25"/>
      <c r="VRD484" s="25"/>
      <c r="VRE484" s="25"/>
      <c r="VRF484" s="25"/>
      <c r="VRG484" s="25"/>
      <c r="VRH484" s="25"/>
      <c r="VRI484" s="25"/>
      <c r="VRJ484" s="25"/>
      <c r="VRK484" s="25"/>
      <c r="VRL484" s="25"/>
      <c r="VRM484" s="25"/>
      <c r="VRN484" s="25"/>
      <c r="VRO484" s="25"/>
      <c r="VRP484" s="25"/>
      <c r="VRQ484" s="25"/>
      <c r="VRR484" s="25"/>
      <c r="VRS484" s="25"/>
      <c r="VRT484" s="25"/>
      <c r="VRU484" s="25"/>
      <c r="VRV484" s="25"/>
      <c r="VRW484" s="25"/>
      <c r="VRX484" s="25"/>
      <c r="VRY484" s="25"/>
      <c r="VRZ484" s="25"/>
      <c r="VSA484" s="25"/>
      <c r="VSB484" s="25"/>
      <c r="VSC484" s="25"/>
      <c r="VSD484" s="25"/>
      <c r="VSE484" s="25"/>
      <c r="VSF484" s="25"/>
      <c r="VSG484" s="25"/>
      <c r="VSH484" s="25"/>
      <c r="VSI484" s="25"/>
      <c r="VSJ484" s="25"/>
      <c r="VSK484" s="25"/>
      <c r="VSL484" s="25"/>
      <c r="VSM484" s="25"/>
      <c r="VSN484" s="25"/>
      <c r="VSO484" s="25"/>
      <c r="VSP484" s="25"/>
      <c r="VSQ484" s="25"/>
      <c r="VSR484" s="25"/>
      <c r="VSS484" s="25"/>
      <c r="VST484" s="25"/>
      <c r="VSU484" s="25"/>
      <c r="VSV484" s="25"/>
      <c r="VSW484" s="25"/>
      <c r="VSX484" s="25"/>
      <c r="VSY484" s="25"/>
      <c r="VSZ484" s="25"/>
      <c r="VTA484" s="25"/>
      <c r="VTB484" s="25"/>
      <c r="VTC484" s="25"/>
      <c r="VTD484" s="25"/>
      <c r="VTE484" s="25"/>
      <c r="VTF484" s="25"/>
      <c r="VTG484" s="25"/>
      <c r="VTH484" s="25"/>
      <c r="VTI484" s="25"/>
      <c r="VTJ484" s="25"/>
      <c r="VTK484" s="25"/>
      <c r="VTL484" s="25"/>
      <c r="VTM484" s="25"/>
      <c r="VTN484" s="25"/>
      <c r="VTO484" s="25"/>
      <c r="VTP484" s="25"/>
      <c r="VTQ484" s="25"/>
      <c r="VTR484" s="25"/>
      <c r="VTS484" s="25"/>
      <c r="VTT484" s="25"/>
      <c r="VTU484" s="25"/>
      <c r="VTV484" s="25"/>
      <c r="VTW484" s="25"/>
      <c r="VTX484" s="25"/>
      <c r="VTY484" s="25"/>
      <c r="VTZ484" s="25"/>
      <c r="VUA484" s="25"/>
      <c r="VUB484" s="25"/>
      <c r="VUC484" s="25"/>
      <c r="VUD484" s="25"/>
      <c r="VUE484" s="25"/>
      <c r="VUF484" s="25"/>
      <c r="VUG484" s="25"/>
      <c r="VUH484" s="25"/>
      <c r="VUI484" s="25"/>
      <c r="VUJ484" s="25"/>
      <c r="VUK484" s="25"/>
      <c r="VUL484" s="25"/>
      <c r="VUM484" s="25"/>
      <c r="VUN484" s="25"/>
      <c r="VUO484" s="25"/>
      <c r="VUP484" s="25"/>
      <c r="VUQ484" s="25"/>
      <c r="VUR484" s="25"/>
      <c r="VUS484" s="25"/>
      <c r="VUT484" s="25"/>
      <c r="VUU484" s="25"/>
      <c r="VUV484" s="25"/>
      <c r="VUW484" s="25"/>
      <c r="VUX484" s="25"/>
      <c r="VUY484" s="25"/>
      <c r="VUZ484" s="25"/>
      <c r="VVA484" s="25"/>
      <c r="VVB484" s="25"/>
      <c r="VVC484" s="25"/>
      <c r="VVD484" s="25"/>
      <c r="VVE484" s="25"/>
      <c r="VVF484" s="25"/>
      <c r="VVG484" s="25"/>
      <c r="VVH484" s="25"/>
      <c r="VVI484" s="25"/>
      <c r="VVJ484" s="25"/>
      <c r="VVK484" s="25"/>
      <c r="VVL484" s="25"/>
      <c r="VVM484" s="25"/>
      <c r="VVN484" s="25"/>
      <c r="VVO484" s="25"/>
      <c r="VVP484" s="25"/>
      <c r="VVQ484" s="25"/>
      <c r="VVR484" s="25"/>
      <c r="VVS484" s="25"/>
      <c r="VVT484" s="25"/>
      <c r="VVU484" s="25"/>
      <c r="VVV484" s="25"/>
      <c r="VVW484" s="25"/>
      <c r="VVX484" s="25"/>
      <c r="VVY484" s="25"/>
      <c r="VVZ484" s="25"/>
      <c r="VWA484" s="25"/>
      <c r="VWB484" s="25"/>
      <c r="VWC484" s="25"/>
      <c r="VWD484" s="25"/>
      <c r="VWE484" s="25"/>
      <c r="VWF484" s="25"/>
      <c r="VWG484" s="25"/>
      <c r="VWH484" s="25"/>
      <c r="VWI484" s="25"/>
      <c r="VWJ484" s="25"/>
      <c r="VWK484" s="25"/>
      <c r="VWL484" s="25"/>
      <c r="VWM484" s="25"/>
      <c r="VWN484" s="25"/>
      <c r="VWO484" s="25"/>
      <c r="VWP484" s="25"/>
      <c r="VWQ484" s="25"/>
      <c r="VWR484" s="25"/>
      <c r="VWS484" s="25"/>
      <c r="VWT484" s="25"/>
      <c r="VWU484" s="25"/>
      <c r="VWV484" s="25"/>
      <c r="VWW484" s="25"/>
      <c r="VWX484" s="25"/>
      <c r="VWY484" s="25"/>
      <c r="VWZ484" s="25"/>
      <c r="VXA484" s="25"/>
      <c r="VXB484" s="25"/>
      <c r="VXC484" s="25"/>
      <c r="VXD484" s="25"/>
      <c r="VXE484" s="25"/>
      <c r="VXF484" s="25"/>
      <c r="VXG484" s="25"/>
      <c r="VXH484" s="25"/>
      <c r="VXI484" s="25"/>
      <c r="VXJ484" s="25"/>
      <c r="VXK484" s="25"/>
      <c r="VXL484" s="25"/>
      <c r="VXM484" s="25"/>
      <c r="VXN484" s="25"/>
      <c r="VXO484" s="25"/>
      <c r="VXP484" s="25"/>
      <c r="VXQ484" s="25"/>
      <c r="VXR484" s="25"/>
      <c r="VXS484" s="25"/>
      <c r="VXT484" s="25"/>
      <c r="VXU484" s="25"/>
      <c r="VXV484" s="25"/>
      <c r="VXW484" s="25"/>
      <c r="VXX484" s="25"/>
      <c r="VXY484" s="25"/>
      <c r="VXZ484" s="25"/>
      <c r="VYA484" s="25"/>
      <c r="VYB484" s="25"/>
      <c r="VYC484" s="25"/>
      <c r="VYD484" s="25"/>
      <c r="VYE484" s="25"/>
      <c r="VYF484" s="25"/>
      <c r="VYG484" s="25"/>
      <c r="VYH484" s="25"/>
      <c r="VYI484" s="25"/>
      <c r="VYJ484" s="25"/>
      <c r="VYK484" s="25"/>
      <c r="VYL484" s="25"/>
      <c r="VYM484" s="25"/>
      <c r="VYN484" s="25"/>
      <c r="VYO484" s="25"/>
      <c r="VYP484" s="25"/>
      <c r="VYQ484" s="25"/>
      <c r="VYR484" s="25"/>
      <c r="VYS484" s="25"/>
      <c r="VYT484" s="25"/>
      <c r="VYU484" s="25"/>
      <c r="VYV484" s="25"/>
      <c r="VYW484" s="25"/>
      <c r="VYX484" s="25"/>
      <c r="VYY484" s="25"/>
      <c r="VYZ484" s="25"/>
      <c r="VZA484" s="25"/>
      <c r="VZB484" s="25"/>
      <c r="VZC484" s="25"/>
      <c r="VZD484" s="25"/>
      <c r="VZE484" s="25"/>
      <c r="VZF484" s="25"/>
      <c r="VZG484" s="25"/>
      <c r="VZH484" s="25"/>
      <c r="VZI484" s="25"/>
      <c r="VZJ484" s="25"/>
      <c r="VZK484" s="25"/>
      <c r="VZL484" s="25"/>
      <c r="VZM484" s="25"/>
      <c r="VZN484" s="25"/>
      <c r="VZO484" s="25"/>
      <c r="VZP484" s="25"/>
      <c r="VZQ484" s="25"/>
      <c r="VZR484" s="25"/>
      <c r="VZS484" s="25"/>
      <c r="VZT484" s="25"/>
      <c r="VZU484" s="25"/>
      <c r="VZV484" s="25"/>
      <c r="VZW484" s="25"/>
      <c r="VZX484" s="25"/>
      <c r="VZY484" s="25"/>
      <c r="VZZ484" s="25"/>
      <c r="WAA484" s="25"/>
      <c r="WAB484" s="25"/>
      <c r="WAC484" s="25"/>
      <c r="WAD484" s="25"/>
      <c r="WAE484" s="25"/>
      <c r="WAF484" s="25"/>
      <c r="WAG484" s="25"/>
      <c r="WAH484" s="25"/>
      <c r="WAI484" s="25"/>
      <c r="WAJ484" s="25"/>
      <c r="WAK484" s="25"/>
      <c r="WAL484" s="25"/>
      <c r="WAM484" s="25"/>
      <c r="WAN484" s="25"/>
      <c r="WAO484" s="25"/>
      <c r="WAP484" s="25"/>
      <c r="WAQ484" s="25"/>
      <c r="WAR484" s="25"/>
      <c r="WAS484" s="25"/>
      <c r="WAT484" s="25"/>
      <c r="WAU484" s="25"/>
      <c r="WAV484" s="25"/>
      <c r="WAW484" s="25"/>
      <c r="WAX484" s="25"/>
      <c r="WAY484" s="25"/>
      <c r="WAZ484" s="25"/>
      <c r="WBA484" s="25"/>
      <c r="WBB484" s="25"/>
      <c r="WBC484" s="25"/>
      <c r="WBD484" s="25"/>
      <c r="WBE484" s="25"/>
      <c r="WBF484" s="25"/>
      <c r="WBG484" s="25"/>
      <c r="WBH484" s="25"/>
      <c r="WBI484" s="25"/>
      <c r="WBJ484" s="25"/>
      <c r="WBK484" s="25"/>
      <c r="WBL484" s="25"/>
      <c r="WBM484" s="25"/>
      <c r="WBN484" s="25"/>
      <c r="WBO484" s="25"/>
      <c r="WBP484" s="25"/>
      <c r="WBQ484" s="25"/>
      <c r="WBR484" s="25"/>
      <c r="WBS484" s="25"/>
      <c r="WBT484" s="25"/>
      <c r="WBU484" s="25"/>
      <c r="WBV484" s="25"/>
      <c r="WBW484" s="25"/>
      <c r="WBX484" s="25"/>
      <c r="WBY484" s="25"/>
      <c r="WBZ484" s="25"/>
      <c r="WCA484" s="25"/>
      <c r="WCB484" s="25"/>
      <c r="WCC484" s="25"/>
      <c r="WCD484" s="25"/>
      <c r="WCE484" s="25"/>
      <c r="WCF484" s="25"/>
      <c r="WCG484" s="25"/>
      <c r="WCH484" s="25"/>
      <c r="WCI484" s="25"/>
      <c r="WCJ484" s="25"/>
      <c r="WCK484" s="25"/>
      <c r="WCL484" s="25"/>
      <c r="WCM484" s="25"/>
      <c r="WCN484" s="25"/>
      <c r="WCO484" s="25"/>
      <c r="WCP484" s="25"/>
      <c r="WCQ484" s="25"/>
      <c r="WCR484" s="25"/>
      <c r="WCS484" s="25"/>
      <c r="WCT484" s="25"/>
      <c r="WCU484" s="25"/>
      <c r="WCV484" s="25"/>
      <c r="WCW484" s="25"/>
      <c r="WCX484" s="25"/>
      <c r="WCY484" s="25"/>
      <c r="WCZ484" s="25"/>
      <c r="WDA484" s="25"/>
      <c r="WDB484" s="25"/>
      <c r="WDC484" s="25"/>
      <c r="WDD484" s="25"/>
      <c r="WDE484" s="25"/>
      <c r="WDF484" s="25"/>
      <c r="WDG484" s="25"/>
      <c r="WDH484" s="25"/>
      <c r="WDI484" s="25"/>
      <c r="WDJ484" s="25"/>
      <c r="WDK484" s="25"/>
      <c r="WDL484" s="25"/>
      <c r="WDM484" s="25"/>
      <c r="WDN484" s="25"/>
      <c r="WDO484" s="25"/>
      <c r="WDP484" s="25"/>
      <c r="WDQ484" s="25"/>
      <c r="WDR484" s="25"/>
      <c r="WDS484" s="25"/>
      <c r="WDT484" s="25"/>
      <c r="WDU484" s="25"/>
      <c r="WDV484" s="25"/>
      <c r="WDW484" s="25"/>
      <c r="WDX484" s="25"/>
      <c r="WDY484" s="25"/>
      <c r="WDZ484" s="25"/>
      <c r="WEA484" s="25"/>
      <c r="WEB484" s="25"/>
      <c r="WEC484" s="25"/>
      <c r="WED484" s="25"/>
      <c r="WEE484" s="25"/>
      <c r="WEF484" s="25"/>
      <c r="WEG484" s="25"/>
      <c r="WEH484" s="25"/>
      <c r="WEI484" s="25"/>
      <c r="WEJ484" s="25"/>
      <c r="WEK484" s="25"/>
      <c r="WEL484" s="25"/>
      <c r="WEM484" s="25"/>
      <c r="WEN484" s="25"/>
      <c r="WEO484" s="25"/>
      <c r="WEP484" s="25"/>
      <c r="WEQ484" s="25"/>
      <c r="WER484" s="25"/>
      <c r="WES484" s="25"/>
      <c r="WET484" s="25"/>
      <c r="WEU484" s="25"/>
      <c r="WEV484" s="25"/>
      <c r="WEW484" s="25"/>
      <c r="WEX484" s="25"/>
      <c r="WEY484" s="25"/>
      <c r="WEZ484" s="25"/>
      <c r="WFA484" s="25"/>
      <c r="WFB484" s="25"/>
      <c r="WFC484" s="25"/>
      <c r="WFD484" s="25"/>
      <c r="WFE484" s="25"/>
      <c r="WFF484" s="25"/>
      <c r="WFG484" s="25"/>
      <c r="WFH484" s="25"/>
      <c r="WFI484" s="25"/>
      <c r="WFJ484" s="25"/>
      <c r="WFK484" s="25"/>
      <c r="WFL484" s="25"/>
      <c r="WFM484" s="25"/>
      <c r="WFN484" s="25"/>
      <c r="WFO484" s="25"/>
      <c r="WFP484" s="25"/>
      <c r="WFQ484" s="25"/>
      <c r="WFR484" s="25"/>
      <c r="WFS484" s="25"/>
      <c r="WFT484" s="25"/>
      <c r="WFU484" s="25"/>
      <c r="WFV484" s="25"/>
      <c r="WFW484" s="25"/>
      <c r="WFX484" s="25"/>
      <c r="WFY484" s="25"/>
      <c r="WFZ484" s="25"/>
      <c r="WGA484" s="25"/>
      <c r="WGB484" s="25"/>
      <c r="WGC484" s="25"/>
      <c r="WGD484" s="25"/>
      <c r="WGE484" s="25"/>
      <c r="WGF484" s="25"/>
      <c r="WGG484" s="25"/>
      <c r="WGH484" s="25"/>
      <c r="WGI484" s="25"/>
      <c r="WGJ484" s="25"/>
      <c r="WGK484" s="25"/>
      <c r="WGL484" s="25"/>
      <c r="WGM484" s="25"/>
      <c r="WGN484" s="25"/>
      <c r="WGO484" s="25"/>
      <c r="WGP484" s="25"/>
      <c r="WGQ484" s="25"/>
      <c r="WGR484" s="25"/>
      <c r="WGS484" s="25"/>
      <c r="WGT484" s="25"/>
      <c r="WGU484" s="25"/>
      <c r="WGV484" s="25"/>
      <c r="WGW484" s="25"/>
      <c r="WGX484" s="25"/>
      <c r="WGY484" s="25"/>
      <c r="WGZ484" s="25"/>
      <c r="WHA484" s="25"/>
      <c r="WHB484" s="25"/>
      <c r="WHC484" s="25"/>
      <c r="WHD484" s="25"/>
      <c r="WHE484" s="25"/>
      <c r="WHF484" s="25"/>
      <c r="WHG484" s="25"/>
      <c r="WHH484" s="25"/>
      <c r="WHI484" s="25"/>
      <c r="WHJ484" s="25"/>
      <c r="WHK484" s="25"/>
      <c r="WHL484" s="25"/>
      <c r="WHM484" s="25"/>
      <c r="WHN484" s="25"/>
      <c r="WHO484" s="25"/>
      <c r="WHP484" s="25"/>
      <c r="WHQ484" s="25"/>
      <c r="WHR484" s="25"/>
      <c r="WHS484" s="25"/>
      <c r="WHT484" s="25"/>
      <c r="WHU484" s="25"/>
      <c r="WHV484" s="25"/>
      <c r="WHW484" s="25"/>
      <c r="WHX484" s="25"/>
      <c r="WHY484" s="25"/>
      <c r="WHZ484" s="25"/>
      <c r="WIA484" s="25"/>
      <c r="WIB484" s="25"/>
      <c r="WIC484" s="25"/>
      <c r="WID484" s="25"/>
      <c r="WIE484" s="25"/>
      <c r="WIF484" s="25"/>
      <c r="WIG484" s="25"/>
      <c r="WIH484" s="25"/>
      <c r="WII484" s="25"/>
      <c r="WIJ484" s="25"/>
      <c r="WIK484" s="25"/>
      <c r="WIL484" s="25"/>
      <c r="WIM484" s="25"/>
      <c r="WIN484" s="25"/>
      <c r="WIO484" s="25"/>
      <c r="WIP484" s="25"/>
      <c r="WIQ484" s="25"/>
      <c r="WIR484" s="25"/>
      <c r="WIS484" s="25"/>
      <c r="WIT484" s="25"/>
      <c r="WIU484" s="25"/>
      <c r="WIV484" s="25"/>
      <c r="WIW484" s="25"/>
      <c r="WIX484" s="25"/>
      <c r="WIY484" s="25"/>
      <c r="WIZ484" s="25"/>
      <c r="WJA484" s="25"/>
      <c r="WJB484" s="25"/>
      <c r="WJC484" s="25"/>
      <c r="WJD484" s="25"/>
      <c r="WJE484" s="25"/>
      <c r="WJF484" s="25"/>
      <c r="WJG484" s="25"/>
      <c r="WJH484" s="25"/>
      <c r="WJI484" s="25"/>
      <c r="WJJ484" s="25"/>
      <c r="WJK484" s="25"/>
      <c r="WJL484" s="25"/>
      <c r="WJM484" s="25"/>
      <c r="WJN484" s="25"/>
      <c r="WJO484" s="25"/>
      <c r="WJP484" s="25"/>
      <c r="WJQ484" s="25"/>
      <c r="WJR484" s="25"/>
      <c r="WJS484" s="25"/>
      <c r="WJT484" s="25"/>
      <c r="WJU484" s="25"/>
      <c r="WJV484" s="25"/>
      <c r="WJW484" s="25"/>
      <c r="WJX484" s="25"/>
      <c r="WJY484" s="25"/>
      <c r="WJZ484" s="25"/>
      <c r="WKA484" s="25"/>
      <c r="WKB484" s="25"/>
      <c r="WKC484" s="25"/>
      <c r="WKD484" s="25"/>
      <c r="WKE484" s="25"/>
      <c r="WKF484" s="25"/>
      <c r="WKG484" s="25"/>
      <c r="WKH484" s="25"/>
      <c r="WKI484" s="25"/>
      <c r="WKJ484" s="25"/>
      <c r="WKK484" s="25"/>
      <c r="WKL484" s="25"/>
      <c r="WKM484" s="25"/>
      <c r="WKN484" s="25"/>
      <c r="WKO484" s="25"/>
      <c r="WKP484" s="25"/>
      <c r="WKQ484" s="25"/>
      <c r="WKR484" s="25"/>
      <c r="WKS484" s="25"/>
      <c r="WKT484" s="25"/>
      <c r="WKU484" s="25"/>
      <c r="WKV484" s="25"/>
      <c r="WKW484" s="25"/>
      <c r="WKX484" s="25"/>
      <c r="WKY484" s="25"/>
      <c r="WKZ484" s="25"/>
      <c r="WLA484" s="25"/>
      <c r="WLB484" s="25"/>
      <c r="WLC484" s="25"/>
      <c r="WLD484" s="25"/>
      <c r="WLE484" s="25"/>
      <c r="WLF484" s="25"/>
      <c r="WLG484" s="25"/>
      <c r="WLH484" s="25"/>
      <c r="WLI484" s="25"/>
      <c r="WLJ484" s="25"/>
      <c r="WLK484" s="25"/>
      <c r="WLL484" s="25"/>
      <c r="WLM484" s="25"/>
      <c r="WLN484" s="25"/>
      <c r="WLO484" s="25"/>
      <c r="WLP484" s="25"/>
      <c r="WLQ484" s="25"/>
      <c r="WLR484" s="25"/>
      <c r="WLS484" s="25"/>
      <c r="WLT484" s="25"/>
      <c r="WLU484" s="25"/>
      <c r="WLV484" s="25"/>
      <c r="WLW484" s="25"/>
      <c r="WLX484" s="25"/>
      <c r="WLY484" s="25"/>
      <c r="WLZ484" s="25"/>
      <c r="WMA484" s="25"/>
      <c r="WMB484" s="25"/>
      <c r="WMC484" s="25"/>
      <c r="WMD484" s="25"/>
      <c r="WME484" s="25"/>
      <c r="WMF484" s="25"/>
      <c r="WMG484" s="25"/>
      <c r="WMH484" s="25"/>
      <c r="WMI484" s="25"/>
      <c r="WMJ484" s="25"/>
      <c r="WMK484" s="25"/>
      <c r="WML484" s="25"/>
      <c r="WMM484" s="25"/>
      <c r="WMN484" s="25"/>
      <c r="WMO484" s="25"/>
      <c r="WMP484" s="25"/>
      <c r="WMQ484" s="25"/>
      <c r="WMR484" s="25"/>
      <c r="WMS484" s="25"/>
      <c r="WMT484" s="25"/>
      <c r="WMU484" s="25"/>
      <c r="WMV484" s="25"/>
      <c r="WMW484" s="25"/>
      <c r="WMX484" s="25"/>
      <c r="WMY484" s="25"/>
      <c r="WMZ484" s="25"/>
      <c r="WNA484" s="25"/>
      <c r="WNB484" s="25"/>
      <c r="WNC484" s="25"/>
      <c r="WND484" s="25"/>
      <c r="WNE484" s="25"/>
      <c r="WNF484" s="25"/>
      <c r="WNG484" s="25"/>
      <c r="WNH484" s="25"/>
      <c r="WNI484" s="25"/>
      <c r="WNJ484" s="25"/>
      <c r="WNK484" s="25"/>
      <c r="WNL484" s="25"/>
      <c r="WNM484" s="25"/>
      <c r="WNN484" s="25"/>
      <c r="WNO484" s="25"/>
      <c r="WNP484" s="25"/>
      <c r="WNQ484" s="25"/>
      <c r="WNR484" s="25"/>
      <c r="WNS484" s="25"/>
      <c r="WNT484" s="25"/>
      <c r="WNU484" s="25"/>
      <c r="WNV484" s="25"/>
      <c r="WNW484" s="25"/>
      <c r="WNX484" s="25"/>
      <c r="WNY484" s="25"/>
      <c r="WNZ484" s="25"/>
      <c r="WOA484" s="25"/>
      <c r="WOB484" s="25"/>
      <c r="WOC484" s="25"/>
      <c r="WOD484" s="25"/>
      <c r="WOE484" s="25"/>
      <c r="WOF484" s="25"/>
      <c r="WOG484" s="25"/>
      <c r="WOH484" s="25"/>
      <c r="WOI484" s="25"/>
      <c r="WOJ484" s="25"/>
      <c r="WOK484" s="25"/>
      <c r="WOL484" s="25"/>
      <c r="WOM484" s="25"/>
      <c r="WON484" s="25"/>
      <c r="WOO484" s="25"/>
      <c r="WOP484" s="25"/>
      <c r="WOQ484" s="25"/>
      <c r="WOR484" s="25"/>
      <c r="WOS484" s="25"/>
      <c r="WOT484" s="25"/>
      <c r="WOU484" s="25"/>
      <c r="WOV484" s="25"/>
      <c r="WOW484" s="25"/>
      <c r="WOX484" s="25"/>
      <c r="WOY484" s="25"/>
      <c r="WOZ484" s="25"/>
      <c r="WPA484" s="25"/>
      <c r="WPB484" s="25"/>
      <c r="WPC484" s="25"/>
      <c r="WPD484" s="25"/>
      <c r="WPE484" s="25"/>
      <c r="WPF484" s="25"/>
      <c r="WPG484" s="25"/>
      <c r="WPH484" s="25"/>
      <c r="WPI484" s="25"/>
      <c r="WPJ484" s="25"/>
      <c r="WPK484" s="25"/>
      <c r="WPL484" s="25"/>
      <c r="WPM484" s="25"/>
      <c r="WPN484" s="25"/>
      <c r="WPO484" s="25"/>
      <c r="WPP484" s="25"/>
      <c r="WPQ484" s="25"/>
      <c r="WPR484" s="25"/>
      <c r="WPS484" s="25"/>
      <c r="WPT484" s="25"/>
      <c r="WPU484" s="25"/>
      <c r="WPV484" s="25"/>
      <c r="WPW484" s="25"/>
      <c r="WPX484" s="25"/>
      <c r="WPY484" s="25"/>
      <c r="WPZ484" s="25"/>
      <c r="WQA484" s="25"/>
      <c r="WQB484" s="25"/>
      <c r="WQC484" s="25"/>
      <c r="WQD484" s="25"/>
      <c r="WQE484" s="25"/>
      <c r="WQF484" s="25"/>
      <c r="WQG484" s="25"/>
      <c r="WQH484" s="25"/>
      <c r="WQI484" s="25"/>
      <c r="WQJ484" s="25"/>
      <c r="WQK484" s="25"/>
      <c r="WQL484" s="25"/>
      <c r="WQM484" s="25"/>
      <c r="WQN484" s="25"/>
      <c r="WQO484" s="25"/>
      <c r="WQP484" s="25"/>
      <c r="WQQ484" s="25"/>
      <c r="WQR484" s="25"/>
      <c r="WQS484" s="25"/>
      <c r="WQT484" s="25"/>
      <c r="WQU484" s="25"/>
      <c r="WQV484" s="25"/>
      <c r="WQW484" s="25"/>
      <c r="WQX484" s="25"/>
      <c r="WQY484" s="25"/>
      <c r="WQZ484" s="25"/>
      <c r="WRA484" s="25"/>
      <c r="WRB484" s="25"/>
      <c r="WRC484" s="25"/>
      <c r="WRD484" s="25"/>
      <c r="WRE484" s="25"/>
      <c r="WRF484" s="25"/>
      <c r="WRG484" s="25"/>
      <c r="WRH484" s="25"/>
      <c r="WRI484" s="25"/>
      <c r="WRJ484" s="25"/>
      <c r="WRK484" s="25"/>
      <c r="WRL484" s="25"/>
      <c r="WRM484" s="25"/>
      <c r="WRN484" s="25"/>
      <c r="WRO484" s="25"/>
      <c r="WRP484" s="25"/>
      <c r="WRQ484" s="25"/>
      <c r="WRR484" s="25"/>
      <c r="WRS484" s="25"/>
      <c r="WRT484" s="25"/>
      <c r="WRU484" s="25"/>
      <c r="WRV484" s="25"/>
      <c r="WRW484" s="25"/>
      <c r="WRX484" s="25"/>
      <c r="WRY484" s="25"/>
      <c r="WRZ484" s="25"/>
      <c r="WSA484" s="25"/>
      <c r="WSB484" s="25"/>
      <c r="WSC484" s="25"/>
      <c r="WSD484" s="25"/>
      <c r="WSE484" s="25"/>
      <c r="WSF484" s="25"/>
      <c r="WSG484" s="25"/>
      <c r="WSH484" s="25"/>
      <c r="WSI484" s="25"/>
      <c r="WSJ484" s="25"/>
      <c r="WSK484" s="25"/>
      <c r="WSL484" s="25"/>
      <c r="WSM484" s="25"/>
      <c r="WSN484" s="25"/>
      <c r="WSO484" s="25"/>
      <c r="WSP484" s="25"/>
      <c r="WSQ484" s="25"/>
      <c r="WSR484" s="25"/>
      <c r="WSS484" s="25"/>
      <c r="WST484" s="25"/>
      <c r="WSU484" s="25"/>
      <c r="WSV484" s="25"/>
      <c r="WSW484" s="25"/>
      <c r="WSX484" s="25"/>
      <c r="WSY484" s="25"/>
      <c r="WSZ484" s="25"/>
      <c r="WTA484" s="25"/>
      <c r="WTB484" s="25"/>
      <c r="WTC484" s="25"/>
      <c r="WTD484" s="25"/>
      <c r="WTE484" s="25"/>
      <c r="WTF484" s="25"/>
      <c r="WTG484" s="25"/>
      <c r="WTH484" s="25"/>
      <c r="WTI484" s="25"/>
      <c r="WTJ484" s="25"/>
      <c r="WTK484" s="25"/>
      <c r="WTL484" s="25"/>
      <c r="WTM484" s="25"/>
      <c r="WTN484" s="25"/>
      <c r="WTO484" s="25"/>
      <c r="WTP484" s="25"/>
      <c r="WTQ484" s="25"/>
      <c r="WTR484" s="25"/>
      <c r="WTS484" s="25"/>
      <c r="WTT484" s="25"/>
      <c r="WTU484" s="25"/>
      <c r="WTV484" s="25"/>
      <c r="WTW484" s="25"/>
      <c r="WTX484" s="25"/>
      <c r="WTY484" s="25"/>
      <c r="WTZ484" s="25"/>
      <c r="WUA484" s="25"/>
      <c r="WUB484" s="25"/>
      <c r="WUC484" s="25"/>
      <c r="WUD484" s="25"/>
      <c r="WUE484" s="25"/>
      <c r="WUF484" s="25"/>
      <c r="WUG484" s="25"/>
      <c r="WUH484" s="25"/>
      <c r="WUI484" s="25"/>
      <c r="WUJ484" s="25"/>
      <c r="WUK484" s="25"/>
      <c r="WUL484" s="25"/>
      <c r="WUM484" s="25"/>
      <c r="WUN484" s="25"/>
      <c r="WUO484" s="25"/>
      <c r="WUP484" s="25"/>
      <c r="WUQ484" s="25"/>
      <c r="WUR484" s="25"/>
      <c r="WUS484" s="25"/>
      <c r="WUT484" s="25"/>
      <c r="WUU484" s="25"/>
      <c r="WUV484" s="25"/>
      <c r="WUW484" s="25"/>
      <c r="WUX484" s="25"/>
      <c r="WUY484" s="25"/>
      <c r="WUZ484" s="25"/>
      <c r="WVA484" s="25"/>
      <c r="WVB484" s="25"/>
      <c r="WVC484" s="25"/>
      <c r="WVD484" s="25"/>
      <c r="WVE484" s="25"/>
      <c r="WVF484" s="25"/>
      <c r="WVG484" s="25"/>
      <c r="WVH484" s="25"/>
      <c r="WVI484" s="25"/>
      <c r="WVJ484" s="25"/>
      <c r="WVK484" s="25"/>
      <c r="WVL484" s="25"/>
      <c r="WVM484" s="25"/>
      <c r="WVN484" s="25"/>
      <c r="WVO484" s="25"/>
      <c r="WVP484" s="25"/>
      <c r="WVQ484" s="25"/>
      <c r="WVR484" s="25"/>
      <c r="WVS484" s="25"/>
      <c r="WVT484" s="25"/>
      <c r="WVU484" s="25"/>
      <c r="WVV484" s="25"/>
      <c r="WVW484" s="25"/>
      <c r="WVX484" s="25"/>
      <c r="WVY484" s="25"/>
      <c r="WVZ484" s="25"/>
      <c r="WWA484" s="25"/>
      <c r="WWB484" s="25"/>
      <c r="WWC484" s="25"/>
      <c r="WWD484" s="25"/>
      <c r="WWE484" s="25"/>
      <c r="WWF484" s="25"/>
      <c r="WWG484" s="25"/>
      <c r="WWH484" s="25"/>
      <c r="WWI484" s="25"/>
      <c r="WWJ484" s="25"/>
      <c r="WWK484" s="25"/>
      <c r="WWL484" s="25"/>
      <c r="WWM484" s="25"/>
      <c r="WWN484" s="25"/>
      <c r="WWO484" s="25"/>
      <c r="WWP484" s="25"/>
      <c r="WWQ484" s="25"/>
      <c r="WWR484" s="25"/>
      <c r="WWS484" s="25"/>
      <c r="WWT484" s="25"/>
      <c r="WWU484" s="25"/>
      <c r="WWV484" s="25"/>
      <c r="WWW484" s="25"/>
      <c r="WWX484" s="25"/>
      <c r="WWY484" s="25"/>
      <c r="WWZ484" s="25"/>
      <c r="WXA484" s="25"/>
      <c r="WXB484" s="25"/>
      <c r="WXC484" s="25"/>
      <c r="WXD484" s="25"/>
      <c r="WXE484" s="25"/>
      <c r="WXF484" s="25"/>
      <c r="WXG484" s="25"/>
      <c r="WXH484" s="25"/>
      <c r="WXI484" s="25"/>
      <c r="WXJ484" s="25"/>
      <c r="WXK484" s="25"/>
      <c r="WXL484" s="25"/>
      <c r="WXM484" s="25"/>
      <c r="WXN484" s="25"/>
      <c r="WXO484" s="25"/>
      <c r="WXP484" s="25"/>
      <c r="WXQ484" s="25"/>
      <c r="WXR484" s="25"/>
      <c r="WXS484" s="25"/>
      <c r="WXT484" s="25"/>
      <c r="WXU484" s="25"/>
      <c r="WXV484" s="25"/>
      <c r="WXW484" s="25"/>
      <c r="WXX484" s="25"/>
      <c r="WXY484" s="25"/>
      <c r="WXZ484" s="25"/>
      <c r="WYA484" s="25"/>
      <c r="WYB484" s="25"/>
      <c r="WYC484" s="25"/>
      <c r="WYD484" s="25"/>
      <c r="WYE484" s="25"/>
      <c r="WYF484" s="25"/>
      <c r="WYG484" s="25"/>
      <c r="WYH484" s="25"/>
      <c r="WYI484" s="25"/>
      <c r="WYJ484" s="25"/>
      <c r="WYK484" s="25"/>
      <c r="WYL484" s="25"/>
      <c r="WYM484" s="25"/>
      <c r="WYN484" s="25"/>
      <c r="WYO484" s="25"/>
      <c r="WYP484" s="25"/>
      <c r="WYQ484" s="25"/>
      <c r="WYR484" s="25"/>
      <c r="WYS484" s="25"/>
      <c r="WYT484" s="25"/>
      <c r="WYU484" s="25"/>
      <c r="WYV484" s="25"/>
      <c r="WYW484" s="25"/>
      <c r="WYX484" s="25"/>
      <c r="WYY484" s="25"/>
      <c r="WYZ484" s="25"/>
      <c r="WZA484" s="25"/>
      <c r="WZB484" s="25"/>
      <c r="WZC484" s="25"/>
      <c r="WZD484" s="25"/>
      <c r="WZE484" s="25"/>
      <c r="WZF484" s="25"/>
      <c r="WZG484" s="25"/>
      <c r="WZH484" s="25"/>
      <c r="WZI484" s="25"/>
      <c r="WZJ484" s="25"/>
      <c r="WZK484" s="25"/>
      <c r="WZL484" s="25"/>
      <c r="WZM484" s="25"/>
      <c r="WZN484" s="25"/>
      <c r="WZO484" s="25"/>
      <c r="WZP484" s="25"/>
      <c r="WZQ484" s="25"/>
      <c r="WZR484" s="25"/>
      <c r="WZS484" s="25"/>
      <c r="WZT484" s="25"/>
      <c r="WZU484" s="25"/>
      <c r="WZV484" s="25"/>
      <c r="WZW484" s="25"/>
      <c r="WZX484" s="25"/>
      <c r="WZY484" s="25"/>
      <c r="WZZ484" s="25"/>
      <c r="XAA484" s="25"/>
      <c r="XAB484" s="25"/>
      <c r="XAC484" s="25"/>
      <c r="XAD484" s="25"/>
      <c r="XAE484" s="25"/>
      <c r="XAF484" s="25"/>
      <c r="XAG484" s="25"/>
      <c r="XAH484" s="25"/>
      <c r="XAI484" s="25"/>
      <c r="XAJ484" s="25"/>
      <c r="XAK484" s="25"/>
      <c r="XAL484" s="25"/>
      <c r="XAM484" s="25"/>
      <c r="XAN484" s="25"/>
      <c r="XAO484" s="25"/>
      <c r="XAP484" s="25"/>
      <c r="XAQ484" s="25"/>
      <c r="XAR484" s="25"/>
      <c r="XAS484" s="25"/>
      <c r="XAT484" s="25"/>
      <c r="XAU484" s="25"/>
      <c r="XAV484" s="25"/>
      <c r="XAW484" s="25"/>
      <c r="XAX484" s="25"/>
      <c r="XAY484" s="25"/>
      <c r="XAZ484" s="25"/>
      <c r="XBA484" s="25"/>
      <c r="XBB484" s="25"/>
      <c r="XBC484" s="25"/>
      <c r="XBD484" s="25"/>
      <c r="XBE484" s="25"/>
      <c r="XBF484" s="25"/>
      <c r="XBG484" s="25"/>
      <c r="XBH484" s="25"/>
      <c r="XBI484" s="25"/>
      <c r="XBJ484" s="25"/>
      <c r="XBK484" s="25"/>
      <c r="XBL484" s="25"/>
      <c r="XBM484" s="25"/>
      <c r="XBN484" s="25"/>
      <c r="XBO484" s="25"/>
      <c r="XBP484" s="25"/>
      <c r="XBQ484" s="25"/>
      <c r="XBR484" s="25"/>
      <c r="XBS484" s="25"/>
      <c r="XBT484" s="25"/>
      <c r="XBU484" s="25"/>
      <c r="XBV484" s="25"/>
      <c r="XBW484" s="25"/>
      <c r="XBX484" s="25"/>
      <c r="XBY484" s="25"/>
      <c r="XBZ484" s="25"/>
      <c r="XCA484" s="25"/>
      <c r="XCB484" s="25"/>
      <c r="XCC484" s="25"/>
      <c r="XCD484" s="25"/>
      <c r="XCE484" s="25"/>
      <c r="XCF484" s="25"/>
      <c r="XCG484" s="25"/>
      <c r="XCH484" s="25"/>
      <c r="XCI484" s="25"/>
      <c r="XCJ484" s="25"/>
      <c r="XCK484" s="25"/>
      <c r="XCL484" s="25"/>
      <c r="XCM484" s="25"/>
      <c r="XCN484" s="25"/>
      <c r="XCO484" s="25"/>
      <c r="XCP484" s="25"/>
      <c r="XCQ484" s="25"/>
      <c r="XCR484" s="25"/>
      <c r="XCS484" s="25"/>
      <c r="XCT484" s="25"/>
      <c r="XCU484" s="25"/>
      <c r="XCV484" s="25"/>
      <c r="XCW484" s="25"/>
      <c r="XCX484" s="25"/>
      <c r="XCY484" s="25"/>
      <c r="XCZ484" s="25"/>
      <c r="XDA484" s="25"/>
      <c r="XDB484" s="25"/>
      <c r="XDC484" s="25"/>
      <c r="XDD484" s="25"/>
      <c r="XDE484" s="25"/>
      <c r="XDF484" s="25"/>
      <c r="XDG484" s="25"/>
      <c r="XDH484" s="25"/>
      <c r="XDI484" s="25"/>
      <c r="XDJ484" s="25"/>
      <c r="XDK484" s="25"/>
      <c r="XDL484" s="25"/>
      <c r="XDM484" s="25"/>
      <c r="XDN484" s="25"/>
      <c r="XDO484" s="25"/>
      <c r="XDP484" s="25"/>
      <c r="XDQ484" s="25"/>
      <c r="XDR484" s="25"/>
      <c r="XDS484" s="25"/>
      <c r="XDT484" s="25"/>
      <c r="XDU484" s="25"/>
      <c r="XDV484" s="25"/>
      <c r="XDW484" s="25"/>
      <c r="XDX484" s="25"/>
      <c r="XDY484" s="25"/>
      <c r="XDZ484" s="25"/>
      <c r="XEA484" s="25"/>
      <c r="XEB484" s="25"/>
      <c r="XEC484" s="25"/>
      <c r="XED484" s="25"/>
      <c r="XEE484" s="25"/>
      <c r="XEF484" s="25"/>
      <c r="XEG484" s="25"/>
      <c r="XEH484" s="25"/>
      <c r="XEI484" s="25"/>
      <c r="XEJ484" s="25"/>
      <c r="XEK484" s="25"/>
      <c r="XEL484" s="25"/>
      <c r="XEM484" s="25"/>
      <c r="XEN484" s="25"/>
      <c r="XEO484" s="25"/>
      <c r="XEP484" s="25"/>
      <c r="XEQ484" s="25"/>
      <c r="XER484" s="25"/>
      <c r="XES484" s="25"/>
      <c r="XET484" s="25"/>
      <c r="XEU484" s="25"/>
      <c r="XEV484" s="25"/>
      <c r="XEW484" s="25"/>
      <c r="XEX484" s="25"/>
      <c r="XEY484" s="25"/>
      <c r="XEZ484" s="25"/>
      <c r="XFA484" s="25"/>
      <c r="XFB484" s="25"/>
      <c r="XFC484" s="25"/>
    </row>
    <row r="485" spans="1:16383" x14ac:dyDescent="0.15">
      <c r="A485" s="2">
        <v>108</v>
      </c>
      <c r="B485" s="2">
        <v>4</v>
      </c>
      <c r="C485" s="2">
        <v>12</v>
      </c>
      <c r="D485" s="2">
        <v>29</v>
      </c>
      <c r="E485" s="72" t="s">
        <v>802</v>
      </c>
      <c r="F485" s="1" t="s">
        <v>479</v>
      </c>
      <c r="G485" s="17">
        <v>21</v>
      </c>
      <c r="H485" s="12" t="s">
        <v>56</v>
      </c>
      <c r="I485" s="3" t="s">
        <v>23</v>
      </c>
      <c r="J485" s="24">
        <v>70</v>
      </c>
      <c r="K485" s="24"/>
      <c r="L485" s="2" t="s">
        <v>282</v>
      </c>
      <c r="M485" s="5">
        <v>2597711</v>
      </c>
      <c r="N485" s="5">
        <v>2528274</v>
      </c>
      <c r="O485" s="5">
        <v>-103</v>
      </c>
      <c r="P485" s="5">
        <v>41872</v>
      </c>
      <c r="Q485" s="5">
        <v>1826</v>
      </c>
      <c r="R485" s="5">
        <v>25842</v>
      </c>
      <c r="S485" s="12"/>
      <c r="T485" s="25"/>
      <c r="U485" s="25"/>
      <c r="V485" s="25"/>
      <c r="W485" s="25"/>
      <c r="X485" s="25"/>
      <c r="Y485" s="25"/>
      <c r="Z485" s="25"/>
      <c r="AA485" s="25"/>
      <c r="AB485" s="25"/>
      <c r="AC485" s="25"/>
      <c r="AD485" s="25"/>
      <c r="AE485" s="25"/>
      <c r="AF485" s="25"/>
      <c r="AG485" s="25"/>
      <c r="AH485" s="25"/>
      <c r="AI485" s="25"/>
      <c r="AJ485" s="25"/>
      <c r="AK485" s="25"/>
      <c r="AL485" s="25"/>
      <c r="AM485" s="25"/>
      <c r="AN485" s="25"/>
      <c r="AO485" s="25"/>
      <c r="AP485" s="25"/>
      <c r="AQ485" s="25"/>
      <c r="AR485" s="25"/>
      <c r="AS485" s="25"/>
      <c r="AT485" s="25"/>
      <c r="AU485" s="25"/>
      <c r="AV485" s="25"/>
      <c r="AW485" s="25"/>
      <c r="AX485" s="25"/>
      <c r="AY485" s="25"/>
      <c r="AZ485" s="25"/>
      <c r="BA485" s="25"/>
      <c r="BB485" s="25"/>
      <c r="BC485" s="25"/>
      <c r="BD485" s="25"/>
      <c r="BE485" s="25"/>
      <c r="BF485" s="25"/>
      <c r="BG485" s="25"/>
      <c r="BH485" s="25"/>
      <c r="BI485" s="25"/>
      <c r="BJ485" s="25"/>
      <c r="BK485" s="25"/>
      <c r="BL485" s="25"/>
      <c r="BM485" s="25"/>
      <c r="BN485" s="25"/>
      <c r="BO485" s="25"/>
      <c r="BP485" s="25"/>
      <c r="BQ485" s="25"/>
      <c r="BR485" s="25"/>
      <c r="BS485" s="25"/>
      <c r="BT485" s="25"/>
      <c r="BU485" s="25"/>
      <c r="BV485" s="25"/>
      <c r="BW485" s="25"/>
      <c r="BX485" s="25"/>
      <c r="BY485" s="25"/>
      <c r="BZ485" s="25"/>
      <c r="CA485" s="25"/>
      <c r="CB485" s="25"/>
      <c r="CC485" s="25"/>
      <c r="CD485" s="25"/>
      <c r="CE485" s="25"/>
      <c r="CF485" s="25"/>
      <c r="CG485" s="25"/>
      <c r="CH485" s="25"/>
      <c r="CI485" s="25"/>
      <c r="CJ485" s="25"/>
      <c r="CK485" s="25"/>
      <c r="CL485" s="25"/>
      <c r="CM485" s="25"/>
      <c r="CN485" s="25"/>
      <c r="CO485" s="25"/>
      <c r="CP485" s="25"/>
      <c r="CQ485" s="25"/>
      <c r="CR485" s="25"/>
      <c r="CS485" s="25"/>
      <c r="CT485" s="25"/>
      <c r="CU485" s="25"/>
      <c r="CV485" s="25"/>
      <c r="CW485" s="25"/>
      <c r="CX485" s="25"/>
      <c r="CY485" s="25"/>
      <c r="CZ485" s="25"/>
      <c r="DA485" s="25"/>
      <c r="DB485" s="25"/>
      <c r="DC485" s="25"/>
      <c r="DD485" s="25"/>
      <c r="DE485" s="25"/>
      <c r="DF485" s="25"/>
      <c r="DG485" s="25"/>
      <c r="DH485" s="25"/>
      <c r="DI485" s="25"/>
      <c r="DJ485" s="25"/>
      <c r="DK485" s="25"/>
      <c r="DL485" s="25"/>
      <c r="DM485" s="25"/>
      <c r="DN485" s="25"/>
      <c r="DO485" s="25"/>
      <c r="DP485" s="25"/>
      <c r="DQ485" s="25"/>
      <c r="DR485" s="25"/>
      <c r="DS485" s="25"/>
      <c r="DT485" s="25"/>
      <c r="DU485" s="25"/>
      <c r="DV485" s="25"/>
      <c r="DW485" s="25"/>
      <c r="DX485" s="25"/>
      <c r="DY485" s="25"/>
      <c r="DZ485" s="25"/>
      <c r="EA485" s="25"/>
      <c r="EB485" s="25"/>
      <c r="EC485" s="25"/>
      <c r="ED485" s="25"/>
      <c r="EE485" s="25"/>
      <c r="EF485" s="25"/>
      <c r="EG485" s="25"/>
      <c r="EH485" s="25"/>
      <c r="EI485" s="25"/>
      <c r="EJ485" s="25"/>
      <c r="EK485" s="25"/>
      <c r="EL485" s="25"/>
      <c r="EM485" s="25"/>
      <c r="EN485" s="25"/>
      <c r="EO485" s="25"/>
      <c r="EP485" s="25"/>
      <c r="EQ485" s="25"/>
      <c r="ER485" s="25"/>
      <c r="ES485" s="25"/>
      <c r="ET485" s="25"/>
      <c r="EU485" s="25"/>
      <c r="EV485" s="25"/>
      <c r="EW485" s="25"/>
      <c r="EX485" s="25"/>
      <c r="EY485" s="25"/>
      <c r="EZ485" s="25"/>
      <c r="FA485" s="25"/>
      <c r="FB485" s="25"/>
      <c r="FC485" s="25"/>
      <c r="FD485" s="25"/>
      <c r="FE485" s="25"/>
      <c r="FF485" s="25"/>
      <c r="FG485" s="25"/>
      <c r="FH485" s="25"/>
      <c r="FI485" s="25"/>
      <c r="FJ485" s="25"/>
      <c r="FK485" s="25"/>
      <c r="FL485" s="25"/>
      <c r="FM485" s="25"/>
      <c r="FN485" s="25"/>
      <c r="FO485" s="25"/>
      <c r="FP485" s="25"/>
      <c r="FQ485" s="25"/>
      <c r="FR485" s="25"/>
      <c r="FS485" s="25"/>
      <c r="FT485" s="25"/>
      <c r="FU485" s="25"/>
      <c r="FV485" s="25"/>
      <c r="FW485" s="25"/>
      <c r="FX485" s="25"/>
      <c r="FY485" s="25"/>
      <c r="FZ485" s="25"/>
      <c r="GA485" s="25"/>
      <c r="GB485" s="25"/>
      <c r="GC485" s="25"/>
      <c r="GD485" s="25"/>
      <c r="GE485" s="25"/>
      <c r="GF485" s="25"/>
      <c r="GG485" s="25"/>
      <c r="GH485" s="25"/>
      <c r="GI485" s="25"/>
      <c r="GJ485" s="25"/>
      <c r="GK485" s="25"/>
      <c r="GL485" s="25"/>
      <c r="GM485" s="25"/>
      <c r="GN485" s="25"/>
      <c r="GO485" s="25"/>
      <c r="GP485" s="25"/>
      <c r="GQ485" s="25"/>
      <c r="GR485" s="25"/>
      <c r="GS485" s="25"/>
      <c r="GT485" s="25"/>
      <c r="GU485" s="25"/>
      <c r="GV485" s="25"/>
      <c r="GW485" s="25"/>
      <c r="GX485" s="25"/>
      <c r="GY485" s="25"/>
      <c r="GZ485" s="25"/>
      <c r="HA485" s="25"/>
      <c r="HB485" s="25"/>
      <c r="HC485" s="25"/>
      <c r="HD485" s="25"/>
      <c r="HE485" s="25"/>
      <c r="HF485" s="25"/>
      <c r="HG485" s="25"/>
      <c r="HH485" s="25"/>
      <c r="HI485" s="25"/>
      <c r="HJ485" s="25"/>
      <c r="HK485" s="25"/>
      <c r="HL485" s="25"/>
      <c r="HM485" s="25"/>
      <c r="HN485" s="25"/>
      <c r="HO485" s="25"/>
      <c r="HP485" s="25"/>
      <c r="HQ485" s="25"/>
      <c r="HR485" s="25"/>
      <c r="HS485" s="25"/>
      <c r="HT485" s="25"/>
      <c r="HU485" s="25"/>
      <c r="HV485" s="25"/>
      <c r="HW485" s="25"/>
      <c r="HX485" s="25"/>
      <c r="HY485" s="25"/>
      <c r="HZ485" s="25"/>
      <c r="IA485" s="25"/>
      <c r="IB485" s="25"/>
      <c r="IC485" s="25"/>
      <c r="ID485" s="25"/>
      <c r="IE485" s="25"/>
      <c r="IF485" s="25"/>
      <c r="IG485" s="25"/>
      <c r="IH485" s="25"/>
      <c r="II485" s="25"/>
      <c r="IJ485" s="25"/>
      <c r="IK485" s="25"/>
      <c r="IL485" s="25"/>
      <c r="IM485" s="25"/>
      <c r="IN485" s="25"/>
      <c r="IO485" s="25"/>
      <c r="IP485" s="25"/>
      <c r="IQ485" s="25"/>
      <c r="IR485" s="25"/>
      <c r="IS485" s="25"/>
      <c r="IT485" s="25"/>
      <c r="IU485" s="25"/>
      <c r="IV485" s="25"/>
      <c r="IW485" s="25"/>
      <c r="IX485" s="25"/>
      <c r="IY485" s="25"/>
      <c r="IZ485" s="25"/>
      <c r="JA485" s="25"/>
      <c r="JB485" s="25"/>
      <c r="JC485" s="25"/>
      <c r="JD485" s="25"/>
      <c r="JE485" s="25"/>
      <c r="JF485" s="25"/>
      <c r="JG485" s="25"/>
      <c r="JH485" s="25"/>
      <c r="JI485" s="25"/>
      <c r="JJ485" s="25"/>
      <c r="JK485" s="25"/>
      <c r="JL485" s="25"/>
      <c r="JM485" s="25"/>
      <c r="JN485" s="25"/>
      <c r="JO485" s="25"/>
      <c r="JP485" s="25"/>
      <c r="JQ485" s="25"/>
      <c r="JR485" s="25"/>
      <c r="JS485" s="25"/>
      <c r="JT485" s="25"/>
      <c r="JU485" s="25"/>
      <c r="JV485" s="25"/>
      <c r="JW485" s="25"/>
      <c r="JX485" s="25"/>
      <c r="JY485" s="25"/>
      <c r="JZ485" s="25"/>
      <c r="KA485" s="25"/>
      <c r="KB485" s="25"/>
      <c r="KC485" s="25"/>
      <c r="KD485" s="25"/>
      <c r="KE485" s="25"/>
      <c r="KF485" s="25"/>
      <c r="KG485" s="25"/>
      <c r="KH485" s="25"/>
      <c r="KI485" s="25"/>
      <c r="KJ485" s="25"/>
      <c r="KK485" s="25"/>
      <c r="KL485" s="25"/>
      <c r="KM485" s="25"/>
      <c r="KN485" s="25"/>
      <c r="KO485" s="25"/>
      <c r="KP485" s="25"/>
      <c r="KQ485" s="25"/>
      <c r="KR485" s="25"/>
      <c r="KS485" s="25"/>
      <c r="KT485" s="25"/>
      <c r="KU485" s="25"/>
      <c r="KV485" s="25"/>
      <c r="KW485" s="25"/>
      <c r="KX485" s="25"/>
      <c r="KY485" s="25"/>
      <c r="KZ485" s="25"/>
      <c r="LA485" s="25"/>
      <c r="LB485" s="25"/>
      <c r="LC485" s="25"/>
      <c r="LD485" s="25"/>
      <c r="LE485" s="25"/>
      <c r="LF485" s="25"/>
      <c r="LG485" s="25"/>
      <c r="LH485" s="25"/>
      <c r="LI485" s="25"/>
      <c r="LJ485" s="25"/>
      <c r="LK485" s="25"/>
      <c r="LL485" s="25"/>
      <c r="LM485" s="25"/>
      <c r="LN485" s="25"/>
      <c r="LO485" s="25"/>
      <c r="LP485" s="25"/>
      <c r="LQ485" s="25"/>
      <c r="LR485" s="25"/>
      <c r="LS485" s="25"/>
      <c r="LT485" s="25"/>
      <c r="LU485" s="25"/>
      <c r="LV485" s="25"/>
      <c r="LW485" s="25"/>
      <c r="LX485" s="25"/>
      <c r="LY485" s="25"/>
      <c r="LZ485" s="25"/>
      <c r="MA485" s="25"/>
      <c r="MB485" s="25"/>
      <c r="MC485" s="25"/>
      <c r="MD485" s="25"/>
      <c r="ME485" s="25"/>
      <c r="MF485" s="25"/>
      <c r="MG485" s="25"/>
      <c r="MH485" s="25"/>
      <c r="MI485" s="25"/>
      <c r="MJ485" s="25"/>
      <c r="MK485" s="25"/>
      <c r="ML485" s="25"/>
      <c r="MM485" s="25"/>
      <c r="MN485" s="25"/>
      <c r="MO485" s="25"/>
      <c r="MP485" s="25"/>
      <c r="MQ485" s="25"/>
      <c r="MR485" s="25"/>
      <c r="MS485" s="25"/>
      <c r="MT485" s="25"/>
      <c r="MU485" s="25"/>
      <c r="MV485" s="25"/>
      <c r="MW485" s="25"/>
      <c r="MX485" s="25"/>
      <c r="MY485" s="25"/>
      <c r="MZ485" s="25"/>
      <c r="NA485" s="25"/>
      <c r="NB485" s="25"/>
      <c r="NC485" s="25"/>
      <c r="ND485" s="25"/>
      <c r="NE485" s="25"/>
      <c r="NF485" s="25"/>
      <c r="NG485" s="25"/>
      <c r="NH485" s="25"/>
      <c r="NI485" s="25"/>
      <c r="NJ485" s="25"/>
      <c r="NK485" s="25"/>
      <c r="NL485" s="25"/>
      <c r="NM485" s="25"/>
      <c r="NN485" s="25"/>
      <c r="NO485" s="25"/>
      <c r="NP485" s="25"/>
      <c r="NQ485" s="25"/>
      <c r="NR485" s="25"/>
      <c r="NS485" s="25"/>
      <c r="NT485" s="25"/>
      <c r="NU485" s="25"/>
      <c r="NV485" s="25"/>
      <c r="NW485" s="25"/>
      <c r="NX485" s="25"/>
      <c r="NY485" s="25"/>
      <c r="NZ485" s="25"/>
      <c r="OA485" s="25"/>
      <c r="OB485" s="25"/>
      <c r="OC485" s="25"/>
      <c r="OD485" s="25"/>
      <c r="OE485" s="25"/>
      <c r="OF485" s="25"/>
      <c r="OG485" s="25"/>
      <c r="OH485" s="25"/>
      <c r="OI485" s="25"/>
      <c r="OJ485" s="25"/>
      <c r="OK485" s="25"/>
      <c r="OL485" s="25"/>
      <c r="OM485" s="25"/>
      <c r="ON485" s="25"/>
      <c r="OO485" s="25"/>
      <c r="OP485" s="25"/>
      <c r="OQ485" s="25"/>
      <c r="OR485" s="25"/>
      <c r="OS485" s="25"/>
      <c r="OT485" s="25"/>
      <c r="OU485" s="25"/>
      <c r="OV485" s="25"/>
      <c r="OW485" s="25"/>
      <c r="OX485" s="25"/>
      <c r="OY485" s="25"/>
      <c r="OZ485" s="25"/>
      <c r="PA485" s="25"/>
      <c r="PB485" s="25"/>
      <c r="PC485" s="25"/>
      <c r="PD485" s="25"/>
      <c r="PE485" s="25"/>
      <c r="PF485" s="25"/>
      <c r="PG485" s="25"/>
      <c r="PH485" s="25"/>
      <c r="PI485" s="25"/>
      <c r="PJ485" s="25"/>
      <c r="PK485" s="25"/>
      <c r="PL485" s="25"/>
      <c r="PM485" s="25"/>
      <c r="PN485" s="25"/>
      <c r="PO485" s="25"/>
      <c r="PP485" s="25"/>
      <c r="PQ485" s="25"/>
      <c r="PR485" s="25"/>
      <c r="PS485" s="25"/>
      <c r="PT485" s="25"/>
      <c r="PU485" s="25"/>
      <c r="PV485" s="25"/>
      <c r="PW485" s="25"/>
      <c r="PX485" s="25"/>
      <c r="PY485" s="25"/>
      <c r="PZ485" s="25"/>
      <c r="QA485" s="25"/>
      <c r="QB485" s="25"/>
      <c r="QC485" s="25"/>
      <c r="QD485" s="25"/>
      <c r="QE485" s="25"/>
      <c r="QF485" s="25"/>
      <c r="QG485" s="25"/>
      <c r="QH485" s="25"/>
      <c r="QI485" s="25"/>
      <c r="QJ485" s="25"/>
      <c r="QK485" s="25"/>
      <c r="QL485" s="25"/>
      <c r="QM485" s="25"/>
      <c r="QN485" s="25"/>
      <c r="QO485" s="25"/>
      <c r="QP485" s="25"/>
      <c r="QQ485" s="25"/>
      <c r="QR485" s="25"/>
      <c r="QS485" s="25"/>
      <c r="QT485" s="25"/>
      <c r="QU485" s="25"/>
      <c r="QV485" s="25"/>
      <c r="QW485" s="25"/>
      <c r="QX485" s="25"/>
      <c r="QY485" s="25"/>
      <c r="QZ485" s="25"/>
      <c r="RA485" s="25"/>
      <c r="RB485" s="25"/>
      <c r="RC485" s="25"/>
      <c r="RD485" s="25"/>
      <c r="RE485" s="25"/>
      <c r="RF485" s="25"/>
      <c r="RG485" s="25"/>
      <c r="RH485" s="25"/>
      <c r="RI485" s="25"/>
      <c r="RJ485" s="25"/>
      <c r="RK485" s="25"/>
      <c r="RL485" s="25"/>
      <c r="RM485" s="25"/>
      <c r="RN485" s="25"/>
      <c r="RO485" s="25"/>
      <c r="RP485" s="25"/>
      <c r="RQ485" s="25"/>
      <c r="RR485" s="25"/>
      <c r="RS485" s="25"/>
      <c r="RT485" s="25"/>
      <c r="RU485" s="25"/>
      <c r="RV485" s="25"/>
      <c r="RW485" s="25"/>
      <c r="RX485" s="25"/>
      <c r="RY485" s="25"/>
      <c r="RZ485" s="25"/>
      <c r="SA485" s="25"/>
      <c r="SB485" s="25"/>
      <c r="SC485" s="25"/>
      <c r="SD485" s="25"/>
      <c r="SE485" s="25"/>
      <c r="SF485" s="25"/>
      <c r="SG485" s="25"/>
      <c r="SH485" s="25"/>
      <c r="SI485" s="25"/>
      <c r="SJ485" s="25"/>
      <c r="SK485" s="25"/>
      <c r="SL485" s="25"/>
      <c r="SM485" s="25"/>
      <c r="SN485" s="25"/>
      <c r="SO485" s="25"/>
      <c r="SP485" s="25"/>
      <c r="SQ485" s="25"/>
      <c r="SR485" s="25"/>
      <c r="SS485" s="25"/>
      <c r="ST485" s="25"/>
      <c r="SU485" s="25"/>
      <c r="SV485" s="25"/>
      <c r="SW485" s="25"/>
      <c r="SX485" s="25"/>
      <c r="SY485" s="25"/>
      <c r="SZ485" s="25"/>
      <c r="TA485" s="25"/>
      <c r="TB485" s="25"/>
      <c r="TC485" s="25"/>
      <c r="TD485" s="25"/>
      <c r="TE485" s="25"/>
      <c r="TF485" s="25"/>
      <c r="TG485" s="25"/>
      <c r="TH485" s="25"/>
      <c r="TI485" s="25"/>
      <c r="TJ485" s="25"/>
      <c r="TK485" s="25"/>
      <c r="TL485" s="25"/>
      <c r="TM485" s="25"/>
      <c r="TN485" s="25"/>
      <c r="TO485" s="25"/>
      <c r="TP485" s="25"/>
      <c r="TQ485" s="25"/>
      <c r="TR485" s="25"/>
      <c r="TS485" s="25"/>
      <c r="TT485" s="25"/>
      <c r="TU485" s="25"/>
      <c r="TV485" s="25"/>
      <c r="TW485" s="25"/>
      <c r="TX485" s="25"/>
      <c r="TY485" s="25"/>
      <c r="TZ485" s="25"/>
      <c r="UA485" s="25"/>
      <c r="UB485" s="25"/>
      <c r="UC485" s="25"/>
      <c r="UD485" s="25"/>
      <c r="UE485" s="25"/>
      <c r="UF485" s="25"/>
      <c r="UG485" s="25"/>
      <c r="UH485" s="25"/>
      <c r="UI485" s="25"/>
      <c r="UJ485" s="25"/>
      <c r="UK485" s="25"/>
      <c r="UL485" s="25"/>
      <c r="UM485" s="25"/>
      <c r="UN485" s="25"/>
      <c r="UO485" s="25"/>
      <c r="UP485" s="25"/>
      <c r="UQ485" s="25"/>
      <c r="UR485" s="25"/>
      <c r="US485" s="25"/>
      <c r="UT485" s="25"/>
      <c r="UU485" s="25"/>
      <c r="UV485" s="25"/>
      <c r="UW485" s="25"/>
      <c r="UX485" s="25"/>
      <c r="UY485" s="25"/>
      <c r="UZ485" s="25"/>
      <c r="VA485" s="25"/>
      <c r="VB485" s="25"/>
      <c r="VC485" s="25"/>
      <c r="VD485" s="25"/>
      <c r="VE485" s="25"/>
      <c r="VF485" s="25"/>
      <c r="VG485" s="25"/>
      <c r="VH485" s="25"/>
      <c r="VI485" s="25"/>
      <c r="VJ485" s="25"/>
      <c r="VK485" s="25"/>
      <c r="VL485" s="25"/>
      <c r="VM485" s="25"/>
      <c r="VN485" s="25"/>
      <c r="VO485" s="25"/>
      <c r="VP485" s="25"/>
      <c r="VQ485" s="25"/>
      <c r="VR485" s="25"/>
      <c r="VS485" s="25"/>
      <c r="VT485" s="25"/>
      <c r="VU485" s="25"/>
      <c r="VV485" s="25"/>
      <c r="VW485" s="25"/>
      <c r="VX485" s="25"/>
      <c r="VY485" s="25"/>
      <c r="VZ485" s="25"/>
      <c r="WA485" s="25"/>
      <c r="WB485" s="25"/>
      <c r="WC485" s="25"/>
      <c r="WD485" s="25"/>
      <c r="WE485" s="25"/>
      <c r="WF485" s="25"/>
      <c r="WG485" s="25"/>
      <c r="WH485" s="25"/>
      <c r="WI485" s="25"/>
      <c r="WJ485" s="25"/>
      <c r="WK485" s="25"/>
      <c r="WL485" s="25"/>
      <c r="WM485" s="25"/>
      <c r="WN485" s="25"/>
      <c r="WO485" s="25"/>
      <c r="WP485" s="25"/>
      <c r="WQ485" s="25"/>
      <c r="WR485" s="25"/>
      <c r="WS485" s="25"/>
      <c r="WT485" s="25"/>
      <c r="WU485" s="25"/>
      <c r="WV485" s="25"/>
      <c r="WW485" s="25"/>
      <c r="WX485" s="25"/>
      <c r="WY485" s="25"/>
      <c r="WZ485" s="25"/>
      <c r="XA485" s="25"/>
      <c r="XB485" s="25"/>
      <c r="XC485" s="25"/>
      <c r="XD485" s="25"/>
      <c r="XE485" s="25"/>
      <c r="XF485" s="25"/>
      <c r="XG485" s="25"/>
      <c r="XH485" s="25"/>
      <c r="XI485" s="25"/>
      <c r="XJ485" s="25"/>
      <c r="XK485" s="25"/>
      <c r="XL485" s="25"/>
      <c r="XM485" s="25"/>
      <c r="XN485" s="25"/>
      <c r="XO485" s="25"/>
      <c r="XP485" s="25"/>
      <c r="XQ485" s="25"/>
      <c r="XR485" s="25"/>
      <c r="XS485" s="25"/>
      <c r="XT485" s="25"/>
      <c r="XU485" s="25"/>
      <c r="XV485" s="25"/>
      <c r="XW485" s="25"/>
      <c r="XX485" s="25"/>
      <c r="XY485" s="25"/>
      <c r="XZ485" s="25"/>
      <c r="YA485" s="25"/>
      <c r="YB485" s="25"/>
      <c r="YC485" s="25"/>
      <c r="YD485" s="25"/>
      <c r="YE485" s="25"/>
      <c r="YF485" s="25"/>
      <c r="YG485" s="25"/>
      <c r="YH485" s="25"/>
      <c r="YI485" s="25"/>
      <c r="YJ485" s="25"/>
      <c r="YK485" s="25"/>
      <c r="YL485" s="25"/>
      <c r="YM485" s="25"/>
      <c r="YN485" s="25"/>
      <c r="YO485" s="25"/>
      <c r="YP485" s="25"/>
      <c r="YQ485" s="25"/>
      <c r="YR485" s="25"/>
      <c r="YS485" s="25"/>
      <c r="YT485" s="25"/>
      <c r="YU485" s="25"/>
      <c r="YV485" s="25"/>
      <c r="YW485" s="25"/>
      <c r="YX485" s="25"/>
      <c r="YY485" s="25"/>
      <c r="YZ485" s="25"/>
      <c r="ZA485" s="25"/>
      <c r="ZB485" s="25"/>
      <c r="ZC485" s="25"/>
      <c r="ZD485" s="25"/>
      <c r="ZE485" s="25"/>
      <c r="ZF485" s="25"/>
      <c r="ZG485" s="25"/>
      <c r="ZH485" s="25"/>
      <c r="ZI485" s="25"/>
      <c r="ZJ485" s="25"/>
      <c r="ZK485" s="25"/>
      <c r="ZL485" s="25"/>
      <c r="ZM485" s="25"/>
      <c r="ZN485" s="25"/>
      <c r="ZO485" s="25"/>
      <c r="ZP485" s="25"/>
      <c r="ZQ485" s="25"/>
      <c r="ZR485" s="25"/>
      <c r="ZS485" s="25"/>
      <c r="ZT485" s="25"/>
      <c r="ZU485" s="25"/>
      <c r="ZV485" s="25"/>
      <c r="ZW485" s="25"/>
      <c r="ZX485" s="25"/>
      <c r="ZY485" s="25"/>
      <c r="ZZ485" s="25"/>
      <c r="AAA485" s="25"/>
      <c r="AAB485" s="25"/>
      <c r="AAC485" s="25"/>
      <c r="AAD485" s="25"/>
      <c r="AAE485" s="25"/>
      <c r="AAF485" s="25"/>
      <c r="AAG485" s="25"/>
      <c r="AAH485" s="25"/>
      <c r="AAI485" s="25"/>
      <c r="AAJ485" s="25"/>
      <c r="AAK485" s="25"/>
      <c r="AAL485" s="25"/>
      <c r="AAM485" s="25"/>
      <c r="AAN485" s="25"/>
      <c r="AAO485" s="25"/>
      <c r="AAP485" s="25"/>
      <c r="AAQ485" s="25"/>
      <c r="AAR485" s="25"/>
      <c r="AAS485" s="25"/>
      <c r="AAT485" s="25"/>
      <c r="AAU485" s="25"/>
      <c r="AAV485" s="25"/>
      <c r="AAW485" s="25"/>
      <c r="AAX485" s="25"/>
      <c r="AAY485" s="25"/>
      <c r="AAZ485" s="25"/>
      <c r="ABA485" s="25"/>
      <c r="ABB485" s="25"/>
      <c r="ABC485" s="25"/>
      <c r="ABD485" s="25"/>
      <c r="ABE485" s="25"/>
      <c r="ABF485" s="25"/>
      <c r="ABG485" s="25"/>
      <c r="ABH485" s="25"/>
      <c r="ABI485" s="25"/>
      <c r="ABJ485" s="25"/>
      <c r="ABK485" s="25"/>
      <c r="ABL485" s="25"/>
      <c r="ABM485" s="25"/>
      <c r="ABN485" s="25"/>
      <c r="ABO485" s="25"/>
      <c r="ABP485" s="25"/>
      <c r="ABQ485" s="25"/>
      <c r="ABR485" s="25"/>
      <c r="ABS485" s="25"/>
      <c r="ABT485" s="25"/>
      <c r="ABU485" s="25"/>
      <c r="ABV485" s="25"/>
      <c r="ABW485" s="25"/>
      <c r="ABX485" s="25"/>
      <c r="ABY485" s="25"/>
      <c r="ABZ485" s="25"/>
      <c r="ACA485" s="25"/>
      <c r="ACB485" s="25"/>
      <c r="ACC485" s="25"/>
      <c r="ACD485" s="25"/>
      <c r="ACE485" s="25"/>
      <c r="ACF485" s="25"/>
      <c r="ACG485" s="25"/>
      <c r="ACH485" s="25"/>
      <c r="ACI485" s="25"/>
      <c r="ACJ485" s="25"/>
      <c r="ACK485" s="25"/>
      <c r="ACL485" s="25"/>
      <c r="ACM485" s="25"/>
      <c r="ACN485" s="25"/>
      <c r="ACO485" s="25"/>
      <c r="ACP485" s="25"/>
      <c r="ACQ485" s="25"/>
      <c r="ACR485" s="25"/>
      <c r="ACS485" s="25"/>
      <c r="ACT485" s="25"/>
      <c r="ACU485" s="25"/>
      <c r="ACV485" s="25"/>
      <c r="ACW485" s="25"/>
      <c r="ACX485" s="25"/>
      <c r="ACY485" s="25"/>
      <c r="ACZ485" s="25"/>
      <c r="ADA485" s="25"/>
      <c r="ADB485" s="25"/>
      <c r="ADC485" s="25"/>
      <c r="ADD485" s="25"/>
      <c r="ADE485" s="25"/>
      <c r="ADF485" s="25"/>
      <c r="ADG485" s="25"/>
      <c r="ADH485" s="25"/>
      <c r="ADI485" s="25"/>
      <c r="ADJ485" s="25"/>
      <c r="ADK485" s="25"/>
      <c r="ADL485" s="25"/>
      <c r="ADM485" s="25"/>
      <c r="ADN485" s="25"/>
      <c r="ADO485" s="25"/>
      <c r="ADP485" s="25"/>
      <c r="ADQ485" s="25"/>
      <c r="ADR485" s="25"/>
      <c r="ADS485" s="25"/>
      <c r="ADT485" s="25"/>
      <c r="ADU485" s="25"/>
      <c r="ADV485" s="25"/>
      <c r="ADW485" s="25"/>
      <c r="ADX485" s="25"/>
      <c r="ADY485" s="25"/>
      <c r="ADZ485" s="25"/>
      <c r="AEA485" s="25"/>
      <c r="AEB485" s="25"/>
      <c r="AEC485" s="25"/>
      <c r="AED485" s="25"/>
      <c r="AEE485" s="25"/>
      <c r="AEF485" s="25"/>
      <c r="AEG485" s="25"/>
      <c r="AEH485" s="25"/>
      <c r="AEI485" s="25"/>
      <c r="AEJ485" s="25"/>
      <c r="AEK485" s="25"/>
      <c r="AEL485" s="25"/>
      <c r="AEM485" s="25"/>
      <c r="AEN485" s="25"/>
      <c r="AEO485" s="25"/>
      <c r="AEP485" s="25"/>
      <c r="AEQ485" s="25"/>
      <c r="AER485" s="25"/>
      <c r="AES485" s="25"/>
      <c r="AET485" s="25"/>
      <c r="AEU485" s="25"/>
      <c r="AEV485" s="25"/>
      <c r="AEW485" s="25"/>
      <c r="AEX485" s="25"/>
      <c r="AEY485" s="25"/>
      <c r="AEZ485" s="25"/>
      <c r="AFA485" s="25"/>
      <c r="AFB485" s="25"/>
      <c r="AFC485" s="25"/>
      <c r="AFD485" s="25"/>
      <c r="AFE485" s="25"/>
      <c r="AFF485" s="25"/>
      <c r="AFG485" s="25"/>
      <c r="AFH485" s="25"/>
      <c r="AFI485" s="25"/>
      <c r="AFJ485" s="25"/>
      <c r="AFK485" s="25"/>
      <c r="AFL485" s="25"/>
      <c r="AFM485" s="25"/>
      <c r="AFN485" s="25"/>
      <c r="AFO485" s="25"/>
      <c r="AFP485" s="25"/>
      <c r="AFQ485" s="25"/>
      <c r="AFR485" s="25"/>
      <c r="AFS485" s="25"/>
      <c r="AFT485" s="25"/>
      <c r="AFU485" s="25"/>
      <c r="AFV485" s="25"/>
      <c r="AFW485" s="25"/>
      <c r="AFX485" s="25"/>
      <c r="AFY485" s="25"/>
      <c r="AFZ485" s="25"/>
      <c r="AGA485" s="25"/>
      <c r="AGB485" s="25"/>
      <c r="AGC485" s="25"/>
      <c r="AGD485" s="25"/>
      <c r="AGE485" s="25"/>
      <c r="AGF485" s="25"/>
      <c r="AGG485" s="25"/>
      <c r="AGH485" s="25"/>
      <c r="AGI485" s="25"/>
      <c r="AGJ485" s="25"/>
      <c r="AGK485" s="25"/>
      <c r="AGL485" s="25"/>
      <c r="AGM485" s="25"/>
      <c r="AGN485" s="25"/>
      <c r="AGO485" s="25"/>
      <c r="AGP485" s="25"/>
      <c r="AGQ485" s="25"/>
      <c r="AGR485" s="25"/>
      <c r="AGS485" s="25"/>
      <c r="AGT485" s="25"/>
      <c r="AGU485" s="25"/>
      <c r="AGV485" s="25"/>
      <c r="AGW485" s="25"/>
      <c r="AGX485" s="25"/>
      <c r="AGY485" s="25"/>
      <c r="AGZ485" s="25"/>
      <c r="AHA485" s="25"/>
      <c r="AHB485" s="25"/>
      <c r="AHC485" s="25"/>
      <c r="AHD485" s="25"/>
      <c r="AHE485" s="25"/>
      <c r="AHF485" s="25"/>
      <c r="AHG485" s="25"/>
      <c r="AHH485" s="25"/>
      <c r="AHI485" s="25"/>
      <c r="AHJ485" s="25"/>
      <c r="AHK485" s="25"/>
      <c r="AHL485" s="25"/>
      <c r="AHM485" s="25"/>
      <c r="AHN485" s="25"/>
      <c r="AHO485" s="25"/>
      <c r="AHP485" s="25"/>
      <c r="AHQ485" s="25"/>
      <c r="AHR485" s="25"/>
      <c r="AHS485" s="25"/>
      <c r="AHT485" s="25"/>
      <c r="AHU485" s="25"/>
      <c r="AHV485" s="25"/>
      <c r="AHW485" s="25"/>
      <c r="AHX485" s="25"/>
      <c r="AHY485" s="25"/>
      <c r="AHZ485" s="25"/>
      <c r="AIA485" s="25"/>
      <c r="AIB485" s="25"/>
      <c r="AIC485" s="25"/>
      <c r="AID485" s="25"/>
      <c r="AIE485" s="25"/>
      <c r="AIF485" s="25"/>
      <c r="AIG485" s="25"/>
      <c r="AIH485" s="25"/>
      <c r="AII485" s="25"/>
      <c r="AIJ485" s="25"/>
      <c r="AIK485" s="25"/>
      <c r="AIL485" s="25"/>
      <c r="AIM485" s="25"/>
      <c r="AIN485" s="25"/>
      <c r="AIO485" s="25"/>
      <c r="AIP485" s="25"/>
      <c r="AIQ485" s="25"/>
      <c r="AIR485" s="25"/>
      <c r="AIS485" s="25"/>
      <c r="AIT485" s="25"/>
      <c r="AIU485" s="25"/>
      <c r="AIV485" s="25"/>
      <c r="AIW485" s="25"/>
      <c r="AIX485" s="25"/>
      <c r="AIY485" s="25"/>
      <c r="AIZ485" s="25"/>
      <c r="AJA485" s="25"/>
      <c r="AJB485" s="25"/>
      <c r="AJC485" s="25"/>
      <c r="AJD485" s="25"/>
      <c r="AJE485" s="25"/>
      <c r="AJF485" s="25"/>
      <c r="AJG485" s="25"/>
      <c r="AJH485" s="25"/>
      <c r="AJI485" s="25"/>
      <c r="AJJ485" s="25"/>
      <c r="AJK485" s="25"/>
      <c r="AJL485" s="25"/>
      <c r="AJM485" s="25"/>
      <c r="AJN485" s="25"/>
      <c r="AJO485" s="25"/>
      <c r="AJP485" s="25"/>
      <c r="AJQ485" s="25"/>
      <c r="AJR485" s="25"/>
      <c r="AJS485" s="25"/>
      <c r="AJT485" s="25"/>
      <c r="AJU485" s="25"/>
      <c r="AJV485" s="25"/>
      <c r="AJW485" s="25"/>
      <c r="AJX485" s="25"/>
      <c r="AJY485" s="25"/>
      <c r="AJZ485" s="25"/>
      <c r="AKA485" s="25"/>
      <c r="AKB485" s="25"/>
      <c r="AKC485" s="25"/>
      <c r="AKD485" s="25"/>
      <c r="AKE485" s="25"/>
      <c r="AKF485" s="25"/>
      <c r="AKG485" s="25"/>
      <c r="AKH485" s="25"/>
      <c r="AKI485" s="25"/>
      <c r="AKJ485" s="25"/>
      <c r="AKK485" s="25"/>
      <c r="AKL485" s="25"/>
      <c r="AKM485" s="25"/>
      <c r="AKN485" s="25"/>
      <c r="AKO485" s="25"/>
      <c r="AKP485" s="25"/>
      <c r="AKQ485" s="25"/>
      <c r="AKR485" s="25"/>
      <c r="AKS485" s="25"/>
      <c r="AKT485" s="25"/>
      <c r="AKU485" s="25"/>
      <c r="AKV485" s="25"/>
      <c r="AKW485" s="25"/>
      <c r="AKX485" s="25"/>
      <c r="AKY485" s="25"/>
      <c r="AKZ485" s="25"/>
      <c r="ALA485" s="25"/>
      <c r="ALB485" s="25"/>
      <c r="ALC485" s="25"/>
      <c r="ALD485" s="25"/>
      <c r="ALE485" s="25"/>
      <c r="ALF485" s="25"/>
      <c r="ALG485" s="25"/>
      <c r="ALH485" s="25"/>
      <c r="ALI485" s="25"/>
      <c r="ALJ485" s="25"/>
      <c r="ALK485" s="25"/>
      <c r="ALL485" s="25"/>
      <c r="ALM485" s="25"/>
      <c r="ALN485" s="25"/>
      <c r="ALO485" s="25"/>
      <c r="ALP485" s="25"/>
      <c r="ALQ485" s="25"/>
      <c r="ALR485" s="25"/>
      <c r="ALS485" s="25"/>
      <c r="ALT485" s="25"/>
      <c r="ALU485" s="25"/>
      <c r="ALV485" s="25"/>
      <c r="ALW485" s="25"/>
      <c r="ALX485" s="25"/>
      <c r="ALY485" s="25"/>
      <c r="ALZ485" s="25"/>
      <c r="AMA485" s="25"/>
      <c r="AMB485" s="25"/>
      <c r="AMC485" s="25"/>
      <c r="AMD485" s="25"/>
      <c r="AME485" s="25"/>
      <c r="AMF485" s="25"/>
      <c r="AMG485" s="25"/>
      <c r="AMH485" s="25"/>
      <c r="AMI485" s="25"/>
      <c r="AMJ485" s="25"/>
      <c r="AMK485" s="25"/>
      <c r="AML485" s="25"/>
      <c r="AMM485" s="25"/>
      <c r="AMN485" s="25"/>
      <c r="AMO485" s="25"/>
      <c r="AMP485" s="25"/>
      <c r="AMQ485" s="25"/>
      <c r="AMR485" s="25"/>
      <c r="AMS485" s="25"/>
      <c r="AMT485" s="25"/>
      <c r="AMU485" s="25"/>
      <c r="AMV485" s="25"/>
      <c r="AMW485" s="25"/>
      <c r="AMX485" s="25"/>
      <c r="AMY485" s="25"/>
      <c r="AMZ485" s="25"/>
      <c r="ANA485" s="25"/>
      <c r="ANB485" s="25"/>
      <c r="ANC485" s="25"/>
      <c r="AND485" s="25"/>
      <c r="ANE485" s="25"/>
      <c r="ANF485" s="25"/>
      <c r="ANG485" s="25"/>
      <c r="ANH485" s="25"/>
      <c r="ANI485" s="25"/>
      <c r="ANJ485" s="25"/>
      <c r="ANK485" s="25"/>
      <c r="ANL485" s="25"/>
      <c r="ANM485" s="25"/>
      <c r="ANN485" s="25"/>
      <c r="ANO485" s="25"/>
      <c r="ANP485" s="25"/>
      <c r="ANQ485" s="25"/>
      <c r="ANR485" s="25"/>
      <c r="ANS485" s="25"/>
      <c r="ANT485" s="25"/>
      <c r="ANU485" s="25"/>
      <c r="ANV485" s="25"/>
      <c r="ANW485" s="25"/>
      <c r="ANX485" s="25"/>
      <c r="ANY485" s="25"/>
      <c r="ANZ485" s="25"/>
      <c r="AOA485" s="25"/>
      <c r="AOB485" s="25"/>
      <c r="AOC485" s="25"/>
      <c r="AOD485" s="25"/>
      <c r="AOE485" s="25"/>
      <c r="AOF485" s="25"/>
      <c r="AOG485" s="25"/>
      <c r="AOH485" s="25"/>
      <c r="AOI485" s="25"/>
      <c r="AOJ485" s="25"/>
      <c r="AOK485" s="25"/>
      <c r="AOL485" s="25"/>
      <c r="AOM485" s="25"/>
      <c r="AON485" s="25"/>
      <c r="AOO485" s="25"/>
      <c r="AOP485" s="25"/>
      <c r="AOQ485" s="25"/>
      <c r="AOR485" s="25"/>
      <c r="AOS485" s="25"/>
      <c r="AOT485" s="25"/>
      <c r="AOU485" s="25"/>
      <c r="AOV485" s="25"/>
      <c r="AOW485" s="25"/>
      <c r="AOX485" s="25"/>
      <c r="AOY485" s="25"/>
      <c r="AOZ485" s="25"/>
      <c r="APA485" s="25"/>
      <c r="APB485" s="25"/>
      <c r="APC485" s="25"/>
      <c r="APD485" s="25"/>
      <c r="APE485" s="25"/>
      <c r="APF485" s="25"/>
      <c r="APG485" s="25"/>
      <c r="APH485" s="25"/>
      <c r="API485" s="25"/>
      <c r="APJ485" s="25"/>
      <c r="APK485" s="25"/>
      <c r="APL485" s="25"/>
      <c r="APM485" s="25"/>
      <c r="APN485" s="25"/>
      <c r="APO485" s="25"/>
      <c r="APP485" s="25"/>
      <c r="APQ485" s="25"/>
      <c r="APR485" s="25"/>
      <c r="APS485" s="25"/>
      <c r="APT485" s="25"/>
      <c r="APU485" s="25"/>
      <c r="APV485" s="25"/>
      <c r="APW485" s="25"/>
      <c r="APX485" s="25"/>
      <c r="APY485" s="25"/>
      <c r="APZ485" s="25"/>
      <c r="AQA485" s="25"/>
      <c r="AQB485" s="25"/>
      <c r="AQC485" s="25"/>
      <c r="AQD485" s="25"/>
      <c r="AQE485" s="25"/>
      <c r="AQF485" s="25"/>
      <c r="AQG485" s="25"/>
      <c r="AQH485" s="25"/>
      <c r="AQI485" s="25"/>
      <c r="AQJ485" s="25"/>
      <c r="AQK485" s="25"/>
      <c r="AQL485" s="25"/>
      <c r="AQM485" s="25"/>
      <c r="AQN485" s="25"/>
      <c r="AQO485" s="25"/>
      <c r="AQP485" s="25"/>
      <c r="AQQ485" s="25"/>
      <c r="AQR485" s="25"/>
      <c r="AQS485" s="25"/>
      <c r="AQT485" s="25"/>
      <c r="AQU485" s="25"/>
      <c r="AQV485" s="25"/>
      <c r="AQW485" s="25"/>
      <c r="AQX485" s="25"/>
      <c r="AQY485" s="25"/>
      <c r="AQZ485" s="25"/>
      <c r="ARA485" s="25"/>
      <c r="ARB485" s="25"/>
      <c r="ARC485" s="25"/>
      <c r="ARD485" s="25"/>
      <c r="ARE485" s="25"/>
      <c r="ARF485" s="25"/>
      <c r="ARG485" s="25"/>
      <c r="ARH485" s="25"/>
      <c r="ARI485" s="25"/>
      <c r="ARJ485" s="25"/>
      <c r="ARK485" s="25"/>
      <c r="ARL485" s="25"/>
      <c r="ARM485" s="25"/>
      <c r="ARN485" s="25"/>
      <c r="ARO485" s="25"/>
      <c r="ARP485" s="25"/>
      <c r="ARQ485" s="25"/>
      <c r="ARR485" s="25"/>
      <c r="ARS485" s="25"/>
      <c r="ART485" s="25"/>
      <c r="ARU485" s="25"/>
      <c r="ARV485" s="25"/>
      <c r="ARW485" s="25"/>
      <c r="ARX485" s="25"/>
      <c r="ARY485" s="25"/>
      <c r="ARZ485" s="25"/>
      <c r="ASA485" s="25"/>
      <c r="ASB485" s="25"/>
      <c r="ASC485" s="25"/>
      <c r="ASD485" s="25"/>
      <c r="ASE485" s="25"/>
      <c r="ASF485" s="25"/>
      <c r="ASG485" s="25"/>
      <c r="ASH485" s="25"/>
      <c r="ASI485" s="25"/>
      <c r="ASJ485" s="25"/>
      <c r="ASK485" s="25"/>
      <c r="ASL485" s="25"/>
      <c r="ASM485" s="25"/>
      <c r="ASN485" s="25"/>
      <c r="ASO485" s="25"/>
      <c r="ASP485" s="25"/>
      <c r="ASQ485" s="25"/>
      <c r="ASR485" s="25"/>
      <c r="ASS485" s="25"/>
      <c r="AST485" s="25"/>
      <c r="ASU485" s="25"/>
      <c r="ASV485" s="25"/>
      <c r="ASW485" s="25"/>
      <c r="ASX485" s="25"/>
      <c r="ASY485" s="25"/>
      <c r="ASZ485" s="25"/>
      <c r="ATA485" s="25"/>
      <c r="ATB485" s="25"/>
      <c r="ATC485" s="25"/>
      <c r="ATD485" s="25"/>
      <c r="ATE485" s="25"/>
      <c r="ATF485" s="25"/>
      <c r="ATG485" s="25"/>
      <c r="ATH485" s="25"/>
      <c r="ATI485" s="25"/>
      <c r="ATJ485" s="25"/>
      <c r="ATK485" s="25"/>
      <c r="ATL485" s="25"/>
      <c r="ATM485" s="25"/>
      <c r="ATN485" s="25"/>
      <c r="ATO485" s="25"/>
      <c r="ATP485" s="25"/>
      <c r="ATQ485" s="25"/>
      <c r="ATR485" s="25"/>
      <c r="ATS485" s="25"/>
      <c r="ATT485" s="25"/>
      <c r="ATU485" s="25"/>
      <c r="ATV485" s="25"/>
      <c r="ATW485" s="25"/>
      <c r="ATX485" s="25"/>
      <c r="ATY485" s="25"/>
      <c r="ATZ485" s="25"/>
      <c r="AUA485" s="25"/>
      <c r="AUB485" s="25"/>
      <c r="AUC485" s="25"/>
      <c r="AUD485" s="25"/>
      <c r="AUE485" s="25"/>
      <c r="AUF485" s="25"/>
      <c r="AUG485" s="25"/>
      <c r="AUH485" s="25"/>
      <c r="AUI485" s="25"/>
      <c r="AUJ485" s="25"/>
      <c r="AUK485" s="25"/>
      <c r="AUL485" s="25"/>
      <c r="AUM485" s="25"/>
      <c r="AUN485" s="25"/>
      <c r="AUO485" s="25"/>
      <c r="AUP485" s="25"/>
      <c r="AUQ485" s="25"/>
      <c r="AUR485" s="25"/>
      <c r="AUS485" s="25"/>
      <c r="AUT485" s="25"/>
      <c r="AUU485" s="25"/>
      <c r="AUV485" s="25"/>
      <c r="AUW485" s="25"/>
      <c r="AUX485" s="25"/>
      <c r="AUY485" s="25"/>
      <c r="AUZ485" s="25"/>
      <c r="AVA485" s="25"/>
      <c r="AVB485" s="25"/>
      <c r="AVC485" s="25"/>
      <c r="AVD485" s="25"/>
      <c r="AVE485" s="25"/>
      <c r="AVF485" s="25"/>
      <c r="AVG485" s="25"/>
      <c r="AVH485" s="25"/>
      <c r="AVI485" s="25"/>
      <c r="AVJ485" s="25"/>
      <c r="AVK485" s="25"/>
      <c r="AVL485" s="25"/>
      <c r="AVM485" s="25"/>
      <c r="AVN485" s="25"/>
      <c r="AVO485" s="25"/>
      <c r="AVP485" s="25"/>
      <c r="AVQ485" s="25"/>
      <c r="AVR485" s="25"/>
      <c r="AVS485" s="25"/>
      <c r="AVT485" s="25"/>
      <c r="AVU485" s="25"/>
      <c r="AVV485" s="25"/>
      <c r="AVW485" s="25"/>
      <c r="AVX485" s="25"/>
      <c r="AVY485" s="25"/>
      <c r="AVZ485" s="25"/>
      <c r="AWA485" s="25"/>
      <c r="AWB485" s="25"/>
      <c r="AWC485" s="25"/>
      <c r="AWD485" s="25"/>
      <c r="AWE485" s="25"/>
      <c r="AWF485" s="25"/>
      <c r="AWG485" s="25"/>
      <c r="AWH485" s="25"/>
      <c r="AWI485" s="25"/>
      <c r="AWJ485" s="25"/>
      <c r="AWK485" s="25"/>
      <c r="AWL485" s="25"/>
      <c r="AWM485" s="25"/>
      <c r="AWN485" s="25"/>
      <c r="AWO485" s="25"/>
      <c r="AWP485" s="25"/>
      <c r="AWQ485" s="25"/>
      <c r="AWR485" s="25"/>
      <c r="AWS485" s="25"/>
      <c r="AWT485" s="25"/>
      <c r="AWU485" s="25"/>
      <c r="AWV485" s="25"/>
      <c r="AWW485" s="25"/>
      <c r="AWX485" s="25"/>
      <c r="AWY485" s="25"/>
      <c r="AWZ485" s="25"/>
      <c r="AXA485" s="25"/>
      <c r="AXB485" s="25"/>
      <c r="AXC485" s="25"/>
      <c r="AXD485" s="25"/>
      <c r="AXE485" s="25"/>
      <c r="AXF485" s="25"/>
      <c r="AXG485" s="25"/>
      <c r="AXH485" s="25"/>
      <c r="AXI485" s="25"/>
      <c r="AXJ485" s="25"/>
      <c r="AXK485" s="25"/>
      <c r="AXL485" s="25"/>
      <c r="AXM485" s="25"/>
      <c r="AXN485" s="25"/>
      <c r="AXO485" s="25"/>
      <c r="AXP485" s="25"/>
      <c r="AXQ485" s="25"/>
      <c r="AXR485" s="25"/>
      <c r="AXS485" s="25"/>
      <c r="AXT485" s="25"/>
      <c r="AXU485" s="25"/>
      <c r="AXV485" s="25"/>
      <c r="AXW485" s="25"/>
      <c r="AXX485" s="25"/>
      <c r="AXY485" s="25"/>
      <c r="AXZ485" s="25"/>
      <c r="AYA485" s="25"/>
      <c r="AYB485" s="25"/>
      <c r="AYC485" s="25"/>
      <c r="AYD485" s="25"/>
      <c r="AYE485" s="25"/>
      <c r="AYF485" s="25"/>
      <c r="AYG485" s="25"/>
      <c r="AYH485" s="25"/>
      <c r="AYI485" s="25"/>
      <c r="AYJ485" s="25"/>
      <c r="AYK485" s="25"/>
      <c r="AYL485" s="25"/>
      <c r="AYM485" s="25"/>
      <c r="AYN485" s="25"/>
      <c r="AYO485" s="25"/>
      <c r="AYP485" s="25"/>
      <c r="AYQ485" s="25"/>
      <c r="AYR485" s="25"/>
      <c r="AYS485" s="25"/>
      <c r="AYT485" s="25"/>
      <c r="AYU485" s="25"/>
      <c r="AYV485" s="25"/>
      <c r="AYW485" s="25"/>
      <c r="AYX485" s="25"/>
      <c r="AYY485" s="25"/>
      <c r="AYZ485" s="25"/>
      <c r="AZA485" s="25"/>
      <c r="AZB485" s="25"/>
      <c r="AZC485" s="25"/>
      <c r="AZD485" s="25"/>
      <c r="AZE485" s="25"/>
      <c r="AZF485" s="25"/>
      <c r="AZG485" s="25"/>
      <c r="AZH485" s="25"/>
      <c r="AZI485" s="25"/>
      <c r="AZJ485" s="25"/>
      <c r="AZK485" s="25"/>
      <c r="AZL485" s="25"/>
      <c r="AZM485" s="25"/>
      <c r="AZN485" s="25"/>
      <c r="AZO485" s="25"/>
      <c r="AZP485" s="25"/>
      <c r="AZQ485" s="25"/>
      <c r="AZR485" s="25"/>
      <c r="AZS485" s="25"/>
      <c r="AZT485" s="25"/>
      <c r="AZU485" s="25"/>
      <c r="AZV485" s="25"/>
      <c r="AZW485" s="25"/>
      <c r="AZX485" s="25"/>
      <c r="AZY485" s="25"/>
      <c r="AZZ485" s="25"/>
      <c r="BAA485" s="25"/>
      <c r="BAB485" s="25"/>
      <c r="BAC485" s="25"/>
      <c r="BAD485" s="25"/>
      <c r="BAE485" s="25"/>
      <c r="BAF485" s="25"/>
      <c r="BAG485" s="25"/>
      <c r="BAH485" s="25"/>
      <c r="BAI485" s="25"/>
      <c r="BAJ485" s="25"/>
      <c r="BAK485" s="25"/>
      <c r="BAL485" s="25"/>
      <c r="BAM485" s="25"/>
      <c r="BAN485" s="25"/>
      <c r="BAO485" s="25"/>
      <c r="BAP485" s="25"/>
      <c r="BAQ485" s="25"/>
      <c r="BAR485" s="25"/>
      <c r="BAS485" s="25"/>
      <c r="BAT485" s="25"/>
      <c r="BAU485" s="25"/>
      <c r="BAV485" s="25"/>
      <c r="BAW485" s="25"/>
      <c r="BAX485" s="25"/>
      <c r="BAY485" s="25"/>
      <c r="BAZ485" s="25"/>
      <c r="BBA485" s="25"/>
      <c r="BBB485" s="25"/>
      <c r="BBC485" s="25"/>
      <c r="BBD485" s="25"/>
      <c r="BBE485" s="25"/>
      <c r="BBF485" s="25"/>
      <c r="BBG485" s="25"/>
      <c r="BBH485" s="25"/>
      <c r="BBI485" s="25"/>
      <c r="BBJ485" s="25"/>
      <c r="BBK485" s="25"/>
      <c r="BBL485" s="25"/>
      <c r="BBM485" s="25"/>
      <c r="BBN485" s="25"/>
      <c r="BBO485" s="25"/>
      <c r="BBP485" s="25"/>
      <c r="BBQ485" s="25"/>
      <c r="BBR485" s="25"/>
      <c r="BBS485" s="25"/>
      <c r="BBT485" s="25"/>
      <c r="BBU485" s="25"/>
      <c r="BBV485" s="25"/>
      <c r="BBW485" s="25"/>
      <c r="BBX485" s="25"/>
      <c r="BBY485" s="25"/>
      <c r="BBZ485" s="25"/>
      <c r="BCA485" s="25"/>
      <c r="BCB485" s="25"/>
      <c r="BCC485" s="25"/>
      <c r="BCD485" s="25"/>
      <c r="BCE485" s="25"/>
      <c r="BCF485" s="25"/>
      <c r="BCG485" s="25"/>
      <c r="BCH485" s="25"/>
      <c r="BCI485" s="25"/>
      <c r="BCJ485" s="25"/>
      <c r="BCK485" s="25"/>
      <c r="BCL485" s="25"/>
      <c r="BCM485" s="25"/>
      <c r="BCN485" s="25"/>
      <c r="BCO485" s="25"/>
      <c r="BCP485" s="25"/>
      <c r="BCQ485" s="25"/>
      <c r="BCR485" s="25"/>
      <c r="BCS485" s="25"/>
      <c r="BCT485" s="25"/>
      <c r="BCU485" s="25"/>
      <c r="BCV485" s="25"/>
      <c r="BCW485" s="25"/>
      <c r="BCX485" s="25"/>
      <c r="BCY485" s="25"/>
      <c r="BCZ485" s="25"/>
      <c r="BDA485" s="25"/>
      <c r="BDB485" s="25"/>
      <c r="BDC485" s="25"/>
      <c r="BDD485" s="25"/>
      <c r="BDE485" s="25"/>
      <c r="BDF485" s="25"/>
      <c r="BDG485" s="25"/>
      <c r="BDH485" s="25"/>
      <c r="BDI485" s="25"/>
      <c r="BDJ485" s="25"/>
      <c r="BDK485" s="25"/>
      <c r="BDL485" s="25"/>
      <c r="BDM485" s="25"/>
      <c r="BDN485" s="25"/>
      <c r="BDO485" s="25"/>
      <c r="BDP485" s="25"/>
      <c r="BDQ485" s="25"/>
      <c r="BDR485" s="25"/>
      <c r="BDS485" s="25"/>
      <c r="BDT485" s="25"/>
      <c r="BDU485" s="25"/>
      <c r="BDV485" s="25"/>
      <c r="BDW485" s="25"/>
      <c r="BDX485" s="25"/>
      <c r="BDY485" s="25"/>
      <c r="BDZ485" s="25"/>
      <c r="BEA485" s="25"/>
      <c r="BEB485" s="25"/>
      <c r="BEC485" s="25"/>
      <c r="BED485" s="25"/>
      <c r="BEE485" s="25"/>
      <c r="BEF485" s="25"/>
      <c r="BEG485" s="25"/>
      <c r="BEH485" s="25"/>
      <c r="BEI485" s="25"/>
      <c r="BEJ485" s="25"/>
      <c r="BEK485" s="25"/>
      <c r="BEL485" s="25"/>
      <c r="BEM485" s="25"/>
      <c r="BEN485" s="25"/>
      <c r="BEO485" s="25"/>
      <c r="BEP485" s="25"/>
      <c r="BEQ485" s="25"/>
      <c r="BER485" s="25"/>
      <c r="BES485" s="25"/>
      <c r="BET485" s="25"/>
      <c r="BEU485" s="25"/>
      <c r="BEV485" s="25"/>
      <c r="BEW485" s="25"/>
      <c r="BEX485" s="25"/>
      <c r="BEY485" s="25"/>
      <c r="BEZ485" s="25"/>
      <c r="BFA485" s="25"/>
      <c r="BFB485" s="25"/>
      <c r="BFC485" s="25"/>
      <c r="BFD485" s="25"/>
      <c r="BFE485" s="25"/>
      <c r="BFF485" s="25"/>
      <c r="BFG485" s="25"/>
      <c r="BFH485" s="25"/>
      <c r="BFI485" s="25"/>
      <c r="BFJ485" s="25"/>
      <c r="BFK485" s="25"/>
      <c r="BFL485" s="25"/>
      <c r="BFM485" s="25"/>
      <c r="BFN485" s="25"/>
      <c r="BFO485" s="25"/>
      <c r="BFP485" s="25"/>
      <c r="BFQ485" s="25"/>
      <c r="BFR485" s="25"/>
      <c r="BFS485" s="25"/>
      <c r="BFT485" s="25"/>
      <c r="BFU485" s="25"/>
      <c r="BFV485" s="25"/>
      <c r="BFW485" s="25"/>
      <c r="BFX485" s="25"/>
      <c r="BFY485" s="25"/>
      <c r="BFZ485" s="25"/>
      <c r="BGA485" s="25"/>
      <c r="BGB485" s="25"/>
      <c r="BGC485" s="25"/>
      <c r="BGD485" s="25"/>
      <c r="BGE485" s="25"/>
      <c r="BGF485" s="25"/>
      <c r="BGG485" s="25"/>
      <c r="BGH485" s="25"/>
      <c r="BGI485" s="25"/>
      <c r="BGJ485" s="25"/>
      <c r="BGK485" s="25"/>
      <c r="BGL485" s="25"/>
      <c r="BGM485" s="25"/>
      <c r="BGN485" s="25"/>
      <c r="BGO485" s="25"/>
      <c r="BGP485" s="25"/>
      <c r="BGQ485" s="25"/>
      <c r="BGR485" s="25"/>
      <c r="BGS485" s="25"/>
      <c r="BGT485" s="25"/>
      <c r="BGU485" s="25"/>
      <c r="BGV485" s="25"/>
      <c r="BGW485" s="25"/>
      <c r="BGX485" s="25"/>
      <c r="BGY485" s="25"/>
      <c r="BGZ485" s="25"/>
      <c r="BHA485" s="25"/>
      <c r="BHB485" s="25"/>
      <c r="BHC485" s="25"/>
      <c r="BHD485" s="25"/>
      <c r="BHE485" s="25"/>
      <c r="BHF485" s="25"/>
      <c r="BHG485" s="25"/>
      <c r="BHH485" s="25"/>
      <c r="BHI485" s="25"/>
      <c r="BHJ485" s="25"/>
      <c r="BHK485" s="25"/>
      <c r="BHL485" s="25"/>
      <c r="BHM485" s="25"/>
      <c r="BHN485" s="25"/>
      <c r="BHO485" s="25"/>
      <c r="BHP485" s="25"/>
      <c r="BHQ485" s="25"/>
      <c r="BHR485" s="25"/>
      <c r="BHS485" s="25"/>
      <c r="BHT485" s="25"/>
      <c r="BHU485" s="25"/>
      <c r="BHV485" s="25"/>
      <c r="BHW485" s="25"/>
      <c r="BHX485" s="25"/>
      <c r="BHY485" s="25"/>
      <c r="BHZ485" s="25"/>
      <c r="BIA485" s="25"/>
      <c r="BIB485" s="25"/>
      <c r="BIC485" s="25"/>
      <c r="BID485" s="25"/>
      <c r="BIE485" s="25"/>
      <c r="BIF485" s="25"/>
      <c r="BIG485" s="25"/>
      <c r="BIH485" s="25"/>
      <c r="BII485" s="25"/>
      <c r="BIJ485" s="25"/>
      <c r="BIK485" s="25"/>
      <c r="BIL485" s="25"/>
      <c r="BIM485" s="25"/>
      <c r="BIN485" s="25"/>
      <c r="BIO485" s="25"/>
      <c r="BIP485" s="25"/>
      <c r="BIQ485" s="25"/>
      <c r="BIR485" s="25"/>
      <c r="BIS485" s="25"/>
      <c r="BIT485" s="25"/>
      <c r="BIU485" s="25"/>
      <c r="BIV485" s="25"/>
      <c r="BIW485" s="25"/>
      <c r="BIX485" s="25"/>
      <c r="BIY485" s="25"/>
      <c r="BIZ485" s="25"/>
      <c r="BJA485" s="25"/>
      <c r="BJB485" s="25"/>
      <c r="BJC485" s="25"/>
      <c r="BJD485" s="25"/>
      <c r="BJE485" s="25"/>
      <c r="BJF485" s="25"/>
      <c r="BJG485" s="25"/>
      <c r="BJH485" s="25"/>
      <c r="BJI485" s="25"/>
      <c r="BJJ485" s="25"/>
      <c r="BJK485" s="25"/>
      <c r="BJL485" s="25"/>
      <c r="BJM485" s="25"/>
      <c r="BJN485" s="25"/>
      <c r="BJO485" s="25"/>
      <c r="BJP485" s="25"/>
      <c r="BJQ485" s="25"/>
      <c r="BJR485" s="25"/>
      <c r="BJS485" s="25"/>
      <c r="BJT485" s="25"/>
      <c r="BJU485" s="25"/>
      <c r="BJV485" s="25"/>
      <c r="BJW485" s="25"/>
      <c r="BJX485" s="25"/>
      <c r="BJY485" s="25"/>
      <c r="BJZ485" s="25"/>
      <c r="BKA485" s="25"/>
      <c r="BKB485" s="25"/>
      <c r="BKC485" s="25"/>
      <c r="BKD485" s="25"/>
      <c r="BKE485" s="25"/>
      <c r="BKF485" s="25"/>
      <c r="BKG485" s="25"/>
      <c r="BKH485" s="25"/>
      <c r="BKI485" s="25"/>
      <c r="BKJ485" s="25"/>
      <c r="BKK485" s="25"/>
      <c r="BKL485" s="25"/>
      <c r="BKM485" s="25"/>
      <c r="BKN485" s="25"/>
      <c r="BKO485" s="25"/>
      <c r="BKP485" s="25"/>
      <c r="BKQ485" s="25"/>
      <c r="BKR485" s="25"/>
      <c r="BKS485" s="25"/>
      <c r="BKT485" s="25"/>
      <c r="BKU485" s="25"/>
      <c r="BKV485" s="25"/>
      <c r="BKW485" s="25"/>
      <c r="BKX485" s="25"/>
      <c r="BKY485" s="25"/>
      <c r="BKZ485" s="25"/>
      <c r="BLA485" s="25"/>
      <c r="BLB485" s="25"/>
      <c r="BLC485" s="25"/>
      <c r="BLD485" s="25"/>
      <c r="BLE485" s="25"/>
      <c r="BLF485" s="25"/>
      <c r="BLG485" s="25"/>
      <c r="BLH485" s="25"/>
      <c r="BLI485" s="25"/>
      <c r="BLJ485" s="25"/>
      <c r="BLK485" s="25"/>
      <c r="BLL485" s="25"/>
      <c r="BLM485" s="25"/>
      <c r="BLN485" s="25"/>
      <c r="BLO485" s="25"/>
      <c r="BLP485" s="25"/>
      <c r="BLQ485" s="25"/>
      <c r="BLR485" s="25"/>
      <c r="BLS485" s="25"/>
      <c r="BLT485" s="25"/>
      <c r="BLU485" s="25"/>
      <c r="BLV485" s="25"/>
      <c r="BLW485" s="25"/>
      <c r="BLX485" s="25"/>
      <c r="BLY485" s="25"/>
      <c r="BLZ485" s="25"/>
      <c r="BMA485" s="25"/>
      <c r="BMB485" s="25"/>
      <c r="BMC485" s="25"/>
      <c r="BMD485" s="25"/>
      <c r="BME485" s="25"/>
      <c r="BMF485" s="25"/>
      <c r="BMG485" s="25"/>
      <c r="BMH485" s="25"/>
      <c r="BMI485" s="25"/>
      <c r="BMJ485" s="25"/>
      <c r="BMK485" s="25"/>
      <c r="BML485" s="25"/>
      <c r="BMM485" s="25"/>
      <c r="BMN485" s="25"/>
      <c r="BMO485" s="25"/>
      <c r="BMP485" s="25"/>
      <c r="BMQ485" s="25"/>
      <c r="BMR485" s="25"/>
      <c r="BMS485" s="25"/>
      <c r="BMT485" s="25"/>
      <c r="BMU485" s="25"/>
      <c r="BMV485" s="25"/>
      <c r="BMW485" s="25"/>
      <c r="BMX485" s="25"/>
      <c r="BMY485" s="25"/>
      <c r="BMZ485" s="25"/>
      <c r="BNA485" s="25"/>
      <c r="BNB485" s="25"/>
      <c r="BNC485" s="25"/>
      <c r="BND485" s="25"/>
      <c r="BNE485" s="25"/>
      <c r="BNF485" s="25"/>
      <c r="BNG485" s="25"/>
      <c r="BNH485" s="25"/>
      <c r="BNI485" s="25"/>
      <c r="BNJ485" s="25"/>
      <c r="BNK485" s="25"/>
      <c r="BNL485" s="25"/>
      <c r="BNM485" s="25"/>
      <c r="BNN485" s="25"/>
      <c r="BNO485" s="25"/>
      <c r="BNP485" s="25"/>
      <c r="BNQ485" s="25"/>
      <c r="BNR485" s="25"/>
      <c r="BNS485" s="25"/>
      <c r="BNT485" s="25"/>
      <c r="BNU485" s="25"/>
      <c r="BNV485" s="25"/>
      <c r="BNW485" s="25"/>
      <c r="BNX485" s="25"/>
      <c r="BNY485" s="25"/>
      <c r="BNZ485" s="25"/>
      <c r="BOA485" s="25"/>
      <c r="BOB485" s="25"/>
      <c r="BOC485" s="25"/>
      <c r="BOD485" s="25"/>
      <c r="BOE485" s="25"/>
      <c r="BOF485" s="25"/>
      <c r="BOG485" s="25"/>
      <c r="BOH485" s="25"/>
      <c r="BOI485" s="25"/>
      <c r="BOJ485" s="25"/>
      <c r="BOK485" s="25"/>
      <c r="BOL485" s="25"/>
      <c r="BOM485" s="25"/>
      <c r="BON485" s="25"/>
      <c r="BOO485" s="25"/>
      <c r="BOP485" s="25"/>
      <c r="BOQ485" s="25"/>
      <c r="BOR485" s="25"/>
      <c r="BOS485" s="25"/>
      <c r="BOT485" s="25"/>
      <c r="BOU485" s="25"/>
      <c r="BOV485" s="25"/>
      <c r="BOW485" s="25"/>
      <c r="BOX485" s="25"/>
      <c r="BOY485" s="25"/>
      <c r="BOZ485" s="25"/>
      <c r="BPA485" s="25"/>
      <c r="BPB485" s="25"/>
      <c r="BPC485" s="25"/>
      <c r="BPD485" s="25"/>
      <c r="BPE485" s="25"/>
      <c r="BPF485" s="25"/>
      <c r="BPG485" s="25"/>
      <c r="BPH485" s="25"/>
      <c r="BPI485" s="25"/>
      <c r="BPJ485" s="25"/>
      <c r="BPK485" s="25"/>
      <c r="BPL485" s="25"/>
      <c r="BPM485" s="25"/>
      <c r="BPN485" s="25"/>
      <c r="BPO485" s="25"/>
      <c r="BPP485" s="25"/>
      <c r="BPQ485" s="25"/>
      <c r="BPR485" s="25"/>
      <c r="BPS485" s="25"/>
      <c r="BPT485" s="25"/>
      <c r="BPU485" s="25"/>
      <c r="BPV485" s="25"/>
      <c r="BPW485" s="25"/>
      <c r="BPX485" s="25"/>
      <c r="BPY485" s="25"/>
      <c r="BPZ485" s="25"/>
      <c r="BQA485" s="25"/>
      <c r="BQB485" s="25"/>
      <c r="BQC485" s="25"/>
      <c r="BQD485" s="25"/>
      <c r="BQE485" s="25"/>
      <c r="BQF485" s="25"/>
      <c r="BQG485" s="25"/>
      <c r="BQH485" s="25"/>
      <c r="BQI485" s="25"/>
      <c r="BQJ485" s="25"/>
      <c r="BQK485" s="25"/>
      <c r="BQL485" s="25"/>
      <c r="BQM485" s="25"/>
      <c r="BQN485" s="25"/>
      <c r="BQO485" s="25"/>
      <c r="BQP485" s="25"/>
      <c r="BQQ485" s="25"/>
      <c r="BQR485" s="25"/>
      <c r="BQS485" s="25"/>
      <c r="BQT485" s="25"/>
      <c r="BQU485" s="25"/>
      <c r="BQV485" s="25"/>
      <c r="BQW485" s="25"/>
      <c r="BQX485" s="25"/>
      <c r="BQY485" s="25"/>
      <c r="BQZ485" s="25"/>
      <c r="BRA485" s="25"/>
      <c r="BRB485" s="25"/>
      <c r="BRC485" s="25"/>
      <c r="BRD485" s="25"/>
      <c r="BRE485" s="25"/>
      <c r="BRF485" s="25"/>
      <c r="BRG485" s="25"/>
      <c r="BRH485" s="25"/>
      <c r="BRI485" s="25"/>
      <c r="BRJ485" s="25"/>
      <c r="BRK485" s="25"/>
      <c r="BRL485" s="25"/>
      <c r="BRM485" s="25"/>
      <c r="BRN485" s="25"/>
      <c r="BRO485" s="25"/>
      <c r="BRP485" s="25"/>
      <c r="BRQ485" s="25"/>
      <c r="BRR485" s="25"/>
      <c r="BRS485" s="25"/>
      <c r="BRT485" s="25"/>
      <c r="BRU485" s="25"/>
      <c r="BRV485" s="25"/>
      <c r="BRW485" s="25"/>
      <c r="BRX485" s="25"/>
      <c r="BRY485" s="25"/>
      <c r="BRZ485" s="25"/>
      <c r="BSA485" s="25"/>
      <c r="BSB485" s="25"/>
      <c r="BSC485" s="25"/>
      <c r="BSD485" s="25"/>
      <c r="BSE485" s="25"/>
      <c r="BSF485" s="25"/>
      <c r="BSG485" s="25"/>
      <c r="BSH485" s="25"/>
      <c r="BSI485" s="25"/>
      <c r="BSJ485" s="25"/>
      <c r="BSK485" s="25"/>
      <c r="BSL485" s="25"/>
      <c r="BSM485" s="25"/>
      <c r="BSN485" s="25"/>
      <c r="BSO485" s="25"/>
      <c r="BSP485" s="25"/>
      <c r="BSQ485" s="25"/>
      <c r="BSR485" s="25"/>
      <c r="BSS485" s="25"/>
      <c r="BST485" s="25"/>
      <c r="BSU485" s="25"/>
      <c r="BSV485" s="25"/>
      <c r="BSW485" s="25"/>
      <c r="BSX485" s="25"/>
      <c r="BSY485" s="25"/>
      <c r="BSZ485" s="25"/>
      <c r="BTA485" s="25"/>
      <c r="BTB485" s="25"/>
      <c r="BTC485" s="25"/>
      <c r="BTD485" s="25"/>
      <c r="BTE485" s="25"/>
      <c r="BTF485" s="25"/>
      <c r="BTG485" s="25"/>
      <c r="BTH485" s="25"/>
      <c r="BTI485" s="25"/>
      <c r="BTJ485" s="25"/>
      <c r="BTK485" s="25"/>
      <c r="BTL485" s="25"/>
      <c r="BTM485" s="25"/>
      <c r="BTN485" s="25"/>
      <c r="BTO485" s="25"/>
      <c r="BTP485" s="25"/>
      <c r="BTQ485" s="25"/>
      <c r="BTR485" s="25"/>
      <c r="BTS485" s="25"/>
      <c r="BTT485" s="25"/>
      <c r="BTU485" s="25"/>
      <c r="BTV485" s="25"/>
      <c r="BTW485" s="25"/>
      <c r="BTX485" s="25"/>
      <c r="BTY485" s="25"/>
      <c r="BTZ485" s="25"/>
      <c r="BUA485" s="25"/>
      <c r="BUB485" s="25"/>
      <c r="BUC485" s="25"/>
      <c r="BUD485" s="25"/>
      <c r="BUE485" s="25"/>
      <c r="BUF485" s="25"/>
      <c r="BUG485" s="25"/>
      <c r="BUH485" s="25"/>
      <c r="BUI485" s="25"/>
      <c r="BUJ485" s="25"/>
      <c r="BUK485" s="25"/>
      <c r="BUL485" s="25"/>
      <c r="BUM485" s="25"/>
      <c r="BUN485" s="25"/>
      <c r="BUO485" s="25"/>
      <c r="BUP485" s="25"/>
      <c r="BUQ485" s="25"/>
      <c r="BUR485" s="25"/>
      <c r="BUS485" s="25"/>
      <c r="BUT485" s="25"/>
      <c r="BUU485" s="25"/>
      <c r="BUV485" s="25"/>
      <c r="BUW485" s="25"/>
      <c r="BUX485" s="25"/>
      <c r="BUY485" s="25"/>
      <c r="BUZ485" s="25"/>
      <c r="BVA485" s="25"/>
      <c r="BVB485" s="25"/>
      <c r="BVC485" s="25"/>
      <c r="BVD485" s="25"/>
      <c r="BVE485" s="25"/>
      <c r="BVF485" s="25"/>
      <c r="BVG485" s="25"/>
      <c r="BVH485" s="25"/>
      <c r="BVI485" s="25"/>
      <c r="BVJ485" s="25"/>
      <c r="BVK485" s="25"/>
      <c r="BVL485" s="25"/>
      <c r="BVM485" s="25"/>
      <c r="BVN485" s="25"/>
      <c r="BVO485" s="25"/>
      <c r="BVP485" s="25"/>
      <c r="BVQ485" s="25"/>
      <c r="BVR485" s="25"/>
      <c r="BVS485" s="25"/>
      <c r="BVT485" s="25"/>
      <c r="BVU485" s="25"/>
      <c r="BVV485" s="25"/>
      <c r="BVW485" s="25"/>
      <c r="BVX485" s="25"/>
      <c r="BVY485" s="25"/>
      <c r="BVZ485" s="25"/>
      <c r="BWA485" s="25"/>
      <c r="BWB485" s="25"/>
      <c r="BWC485" s="25"/>
      <c r="BWD485" s="25"/>
      <c r="BWE485" s="25"/>
      <c r="BWF485" s="25"/>
      <c r="BWG485" s="25"/>
      <c r="BWH485" s="25"/>
      <c r="BWI485" s="25"/>
      <c r="BWJ485" s="25"/>
      <c r="BWK485" s="25"/>
      <c r="BWL485" s="25"/>
      <c r="BWM485" s="25"/>
      <c r="BWN485" s="25"/>
      <c r="BWO485" s="25"/>
      <c r="BWP485" s="25"/>
      <c r="BWQ485" s="25"/>
      <c r="BWR485" s="25"/>
      <c r="BWS485" s="25"/>
      <c r="BWT485" s="25"/>
      <c r="BWU485" s="25"/>
      <c r="BWV485" s="25"/>
      <c r="BWW485" s="25"/>
      <c r="BWX485" s="25"/>
      <c r="BWY485" s="25"/>
      <c r="BWZ485" s="25"/>
      <c r="BXA485" s="25"/>
      <c r="BXB485" s="25"/>
      <c r="BXC485" s="25"/>
      <c r="BXD485" s="25"/>
      <c r="BXE485" s="25"/>
      <c r="BXF485" s="25"/>
      <c r="BXG485" s="25"/>
      <c r="BXH485" s="25"/>
      <c r="BXI485" s="25"/>
      <c r="BXJ485" s="25"/>
      <c r="BXK485" s="25"/>
      <c r="BXL485" s="25"/>
      <c r="BXM485" s="25"/>
      <c r="BXN485" s="25"/>
      <c r="BXO485" s="25"/>
      <c r="BXP485" s="25"/>
      <c r="BXQ485" s="25"/>
      <c r="BXR485" s="25"/>
      <c r="BXS485" s="25"/>
      <c r="BXT485" s="25"/>
      <c r="BXU485" s="25"/>
      <c r="BXV485" s="25"/>
      <c r="BXW485" s="25"/>
      <c r="BXX485" s="25"/>
      <c r="BXY485" s="25"/>
      <c r="BXZ485" s="25"/>
      <c r="BYA485" s="25"/>
      <c r="BYB485" s="25"/>
      <c r="BYC485" s="25"/>
      <c r="BYD485" s="25"/>
      <c r="BYE485" s="25"/>
      <c r="BYF485" s="25"/>
      <c r="BYG485" s="25"/>
      <c r="BYH485" s="25"/>
      <c r="BYI485" s="25"/>
      <c r="BYJ485" s="25"/>
      <c r="BYK485" s="25"/>
      <c r="BYL485" s="25"/>
      <c r="BYM485" s="25"/>
      <c r="BYN485" s="25"/>
      <c r="BYO485" s="25"/>
      <c r="BYP485" s="25"/>
      <c r="BYQ485" s="25"/>
      <c r="BYR485" s="25"/>
      <c r="BYS485" s="25"/>
      <c r="BYT485" s="25"/>
      <c r="BYU485" s="25"/>
      <c r="BYV485" s="25"/>
      <c r="BYW485" s="25"/>
      <c r="BYX485" s="25"/>
      <c r="BYY485" s="25"/>
      <c r="BYZ485" s="25"/>
      <c r="BZA485" s="25"/>
      <c r="BZB485" s="25"/>
      <c r="BZC485" s="25"/>
      <c r="BZD485" s="25"/>
      <c r="BZE485" s="25"/>
      <c r="BZF485" s="25"/>
      <c r="BZG485" s="25"/>
      <c r="BZH485" s="25"/>
      <c r="BZI485" s="25"/>
      <c r="BZJ485" s="25"/>
      <c r="BZK485" s="25"/>
      <c r="BZL485" s="25"/>
      <c r="BZM485" s="25"/>
      <c r="BZN485" s="25"/>
      <c r="BZO485" s="25"/>
      <c r="BZP485" s="25"/>
      <c r="BZQ485" s="25"/>
      <c r="BZR485" s="25"/>
      <c r="BZS485" s="25"/>
      <c r="BZT485" s="25"/>
      <c r="BZU485" s="25"/>
      <c r="BZV485" s="25"/>
      <c r="BZW485" s="25"/>
      <c r="BZX485" s="25"/>
      <c r="BZY485" s="25"/>
      <c r="BZZ485" s="25"/>
      <c r="CAA485" s="25"/>
      <c r="CAB485" s="25"/>
      <c r="CAC485" s="25"/>
      <c r="CAD485" s="25"/>
      <c r="CAE485" s="25"/>
      <c r="CAF485" s="25"/>
      <c r="CAG485" s="25"/>
      <c r="CAH485" s="25"/>
      <c r="CAI485" s="25"/>
      <c r="CAJ485" s="25"/>
      <c r="CAK485" s="25"/>
      <c r="CAL485" s="25"/>
      <c r="CAM485" s="25"/>
      <c r="CAN485" s="25"/>
      <c r="CAO485" s="25"/>
      <c r="CAP485" s="25"/>
      <c r="CAQ485" s="25"/>
      <c r="CAR485" s="25"/>
      <c r="CAS485" s="25"/>
      <c r="CAT485" s="25"/>
      <c r="CAU485" s="25"/>
      <c r="CAV485" s="25"/>
      <c r="CAW485" s="25"/>
      <c r="CAX485" s="25"/>
      <c r="CAY485" s="25"/>
      <c r="CAZ485" s="25"/>
      <c r="CBA485" s="25"/>
      <c r="CBB485" s="25"/>
      <c r="CBC485" s="25"/>
      <c r="CBD485" s="25"/>
      <c r="CBE485" s="25"/>
      <c r="CBF485" s="25"/>
      <c r="CBG485" s="25"/>
      <c r="CBH485" s="25"/>
      <c r="CBI485" s="25"/>
      <c r="CBJ485" s="25"/>
      <c r="CBK485" s="25"/>
      <c r="CBL485" s="25"/>
      <c r="CBM485" s="25"/>
      <c r="CBN485" s="25"/>
      <c r="CBO485" s="25"/>
      <c r="CBP485" s="25"/>
      <c r="CBQ485" s="25"/>
      <c r="CBR485" s="25"/>
      <c r="CBS485" s="25"/>
      <c r="CBT485" s="25"/>
      <c r="CBU485" s="25"/>
      <c r="CBV485" s="25"/>
      <c r="CBW485" s="25"/>
      <c r="CBX485" s="25"/>
      <c r="CBY485" s="25"/>
      <c r="CBZ485" s="25"/>
      <c r="CCA485" s="25"/>
      <c r="CCB485" s="25"/>
      <c r="CCC485" s="25"/>
      <c r="CCD485" s="25"/>
      <c r="CCE485" s="25"/>
      <c r="CCF485" s="25"/>
      <c r="CCG485" s="25"/>
      <c r="CCH485" s="25"/>
      <c r="CCI485" s="25"/>
      <c r="CCJ485" s="25"/>
      <c r="CCK485" s="25"/>
      <c r="CCL485" s="25"/>
      <c r="CCM485" s="25"/>
      <c r="CCN485" s="25"/>
      <c r="CCO485" s="25"/>
      <c r="CCP485" s="25"/>
      <c r="CCQ485" s="25"/>
      <c r="CCR485" s="25"/>
      <c r="CCS485" s="25"/>
      <c r="CCT485" s="25"/>
      <c r="CCU485" s="25"/>
      <c r="CCV485" s="25"/>
      <c r="CCW485" s="25"/>
      <c r="CCX485" s="25"/>
      <c r="CCY485" s="25"/>
      <c r="CCZ485" s="25"/>
      <c r="CDA485" s="25"/>
      <c r="CDB485" s="25"/>
      <c r="CDC485" s="25"/>
      <c r="CDD485" s="25"/>
      <c r="CDE485" s="25"/>
      <c r="CDF485" s="25"/>
      <c r="CDG485" s="25"/>
      <c r="CDH485" s="25"/>
      <c r="CDI485" s="25"/>
      <c r="CDJ485" s="25"/>
      <c r="CDK485" s="25"/>
      <c r="CDL485" s="25"/>
      <c r="CDM485" s="25"/>
      <c r="CDN485" s="25"/>
      <c r="CDO485" s="25"/>
      <c r="CDP485" s="25"/>
      <c r="CDQ485" s="25"/>
      <c r="CDR485" s="25"/>
      <c r="CDS485" s="25"/>
      <c r="CDT485" s="25"/>
      <c r="CDU485" s="25"/>
      <c r="CDV485" s="25"/>
      <c r="CDW485" s="25"/>
      <c r="CDX485" s="25"/>
      <c r="CDY485" s="25"/>
      <c r="CDZ485" s="25"/>
      <c r="CEA485" s="25"/>
      <c r="CEB485" s="25"/>
      <c r="CEC485" s="25"/>
      <c r="CED485" s="25"/>
      <c r="CEE485" s="25"/>
      <c r="CEF485" s="25"/>
      <c r="CEG485" s="25"/>
      <c r="CEH485" s="25"/>
      <c r="CEI485" s="25"/>
      <c r="CEJ485" s="25"/>
      <c r="CEK485" s="25"/>
      <c r="CEL485" s="25"/>
      <c r="CEM485" s="25"/>
      <c r="CEN485" s="25"/>
      <c r="CEO485" s="25"/>
      <c r="CEP485" s="25"/>
      <c r="CEQ485" s="25"/>
      <c r="CER485" s="25"/>
      <c r="CES485" s="25"/>
      <c r="CET485" s="25"/>
      <c r="CEU485" s="25"/>
      <c r="CEV485" s="25"/>
      <c r="CEW485" s="25"/>
      <c r="CEX485" s="25"/>
      <c r="CEY485" s="25"/>
      <c r="CEZ485" s="25"/>
      <c r="CFA485" s="25"/>
      <c r="CFB485" s="25"/>
      <c r="CFC485" s="25"/>
      <c r="CFD485" s="25"/>
      <c r="CFE485" s="25"/>
      <c r="CFF485" s="25"/>
      <c r="CFG485" s="25"/>
      <c r="CFH485" s="25"/>
      <c r="CFI485" s="25"/>
      <c r="CFJ485" s="25"/>
      <c r="CFK485" s="25"/>
      <c r="CFL485" s="25"/>
      <c r="CFM485" s="25"/>
      <c r="CFN485" s="25"/>
      <c r="CFO485" s="25"/>
      <c r="CFP485" s="25"/>
      <c r="CFQ485" s="25"/>
      <c r="CFR485" s="25"/>
      <c r="CFS485" s="25"/>
      <c r="CFT485" s="25"/>
      <c r="CFU485" s="25"/>
      <c r="CFV485" s="25"/>
      <c r="CFW485" s="25"/>
      <c r="CFX485" s="25"/>
      <c r="CFY485" s="25"/>
      <c r="CFZ485" s="25"/>
      <c r="CGA485" s="25"/>
      <c r="CGB485" s="25"/>
      <c r="CGC485" s="25"/>
      <c r="CGD485" s="25"/>
      <c r="CGE485" s="25"/>
      <c r="CGF485" s="25"/>
      <c r="CGG485" s="25"/>
      <c r="CGH485" s="25"/>
      <c r="CGI485" s="25"/>
      <c r="CGJ485" s="25"/>
      <c r="CGK485" s="25"/>
      <c r="CGL485" s="25"/>
      <c r="CGM485" s="25"/>
      <c r="CGN485" s="25"/>
      <c r="CGO485" s="25"/>
      <c r="CGP485" s="25"/>
      <c r="CGQ485" s="25"/>
      <c r="CGR485" s="25"/>
      <c r="CGS485" s="25"/>
      <c r="CGT485" s="25"/>
      <c r="CGU485" s="25"/>
      <c r="CGV485" s="25"/>
      <c r="CGW485" s="25"/>
      <c r="CGX485" s="25"/>
      <c r="CGY485" s="25"/>
      <c r="CGZ485" s="25"/>
      <c r="CHA485" s="25"/>
      <c r="CHB485" s="25"/>
      <c r="CHC485" s="25"/>
      <c r="CHD485" s="25"/>
      <c r="CHE485" s="25"/>
      <c r="CHF485" s="25"/>
      <c r="CHG485" s="25"/>
      <c r="CHH485" s="25"/>
      <c r="CHI485" s="25"/>
      <c r="CHJ485" s="25"/>
      <c r="CHK485" s="25"/>
      <c r="CHL485" s="25"/>
      <c r="CHM485" s="25"/>
      <c r="CHN485" s="25"/>
      <c r="CHO485" s="25"/>
      <c r="CHP485" s="25"/>
      <c r="CHQ485" s="25"/>
      <c r="CHR485" s="25"/>
      <c r="CHS485" s="25"/>
      <c r="CHT485" s="25"/>
      <c r="CHU485" s="25"/>
      <c r="CHV485" s="25"/>
      <c r="CHW485" s="25"/>
      <c r="CHX485" s="25"/>
      <c r="CHY485" s="25"/>
      <c r="CHZ485" s="25"/>
      <c r="CIA485" s="25"/>
      <c r="CIB485" s="25"/>
      <c r="CIC485" s="25"/>
      <c r="CID485" s="25"/>
      <c r="CIE485" s="25"/>
      <c r="CIF485" s="25"/>
      <c r="CIG485" s="25"/>
      <c r="CIH485" s="25"/>
      <c r="CII485" s="25"/>
      <c r="CIJ485" s="25"/>
      <c r="CIK485" s="25"/>
      <c r="CIL485" s="25"/>
      <c r="CIM485" s="25"/>
      <c r="CIN485" s="25"/>
      <c r="CIO485" s="25"/>
      <c r="CIP485" s="25"/>
      <c r="CIQ485" s="25"/>
      <c r="CIR485" s="25"/>
      <c r="CIS485" s="25"/>
      <c r="CIT485" s="25"/>
      <c r="CIU485" s="25"/>
      <c r="CIV485" s="25"/>
      <c r="CIW485" s="25"/>
      <c r="CIX485" s="25"/>
      <c r="CIY485" s="25"/>
      <c r="CIZ485" s="25"/>
      <c r="CJA485" s="25"/>
      <c r="CJB485" s="25"/>
      <c r="CJC485" s="25"/>
      <c r="CJD485" s="25"/>
      <c r="CJE485" s="25"/>
      <c r="CJF485" s="25"/>
      <c r="CJG485" s="25"/>
      <c r="CJH485" s="25"/>
      <c r="CJI485" s="25"/>
      <c r="CJJ485" s="25"/>
      <c r="CJK485" s="25"/>
      <c r="CJL485" s="25"/>
      <c r="CJM485" s="25"/>
      <c r="CJN485" s="25"/>
      <c r="CJO485" s="25"/>
      <c r="CJP485" s="25"/>
      <c r="CJQ485" s="25"/>
      <c r="CJR485" s="25"/>
      <c r="CJS485" s="25"/>
      <c r="CJT485" s="25"/>
      <c r="CJU485" s="25"/>
      <c r="CJV485" s="25"/>
      <c r="CJW485" s="25"/>
      <c r="CJX485" s="25"/>
      <c r="CJY485" s="25"/>
      <c r="CJZ485" s="25"/>
      <c r="CKA485" s="25"/>
      <c r="CKB485" s="25"/>
      <c r="CKC485" s="25"/>
      <c r="CKD485" s="25"/>
      <c r="CKE485" s="25"/>
      <c r="CKF485" s="25"/>
      <c r="CKG485" s="25"/>
      <c r="CKH485" s="25"/>
      <c r="CKI485" s="25"/>
      <c r="CKJ485" s="25"/>
      <c r="CKK485" s="25"/>
      <c r="CKL485" s="25"/>
      <c r="CKM485" s="25"/>
      <c r="CKN485" s="25"/>
      <c r="CKO485" s="25"/>
      <c r="CKP485" s="25"/>
      <c r="CKQ485" s="25"/>
      <c r="CKR485" s="25"/>
      <c r="CKS485" s="25"/>
      <c r="CKT485" s="25"/>
      <c r="CKU485" s="25"/>
      <c r="CKV485" s="25"/>
      <c r="CKW485" s="25"/>
      <c r="CKX485" s="25"/>
      <c r="CKY485" s="25"/>
      <c r="CKZ485" s="25"/>
      <c r="CLA485" s="25"/>
      <c r="CLB485" s="25"/>
      <c r="CLC485" s="25"/>
      <c r="CLD485" s="25"/>
      <c r="CLE485" s="25"/>
      <c r="CLF485" s="25"/>
      <c r="CLG485" s="25"/>
      <c r="CLH485" s="25"/>
      <c r="CLI485" s="25"/>
      <c r="CLJ485" s="25"/>
      <c r="CLK485" s="25"/>
      <c r="CLL485" s="25"/>
      <c r="CLM485" s="25"/>
      <c r="CLN485" s="25"/>
      <c r="CLO485" s="25"/>
      <c r="CLP485" s="25"/>
      <c r="CLQ485" s="25"/>
      <c r="CLR485" s="25"/>
      <c r="CLS485" s="25"/>
      <c r="CLT485" s="25"/>
      <c r="CLU485" s="25"/>
      <c r="CLV485" s="25"/>
      <c r="CLW485" s="25"/>
      <c r="CLX485" s="25"/>
      <c r="CLY485" s="25"/>
      <c r="CLZ485" s="25"/>
      <c r="CMA485" s="25"/>
      <c r="CMB485" s="25"/>
      <c r="CMC485" s="25"/>
      <c r="CMD485" s="25"/>
      <c r="CME485" s="25"/>
      <c r="CMF485" s="25"/>
      <c r="CMG485" s="25"/>
      <c r="CMH485" s="25"/>
      <c r="CMI485" s="25"/>
      <c r="CMJ485" s="25"/>
      <c r="CMK485" s="25"/>
      <c r="CML485" s="25"/>
      <c r="CMM485" s="25"/>
      <c r="CMN485" s="25"/>
      <c r="CMO485" s="25"/>
      <c r="CMP485" s="25"/>
      <c r="CMQ485" s="25"/>
      <c r="CMR485" s="25"/>
      <c r="CMS485" s="25"/>
      <c r="CMT485" s="25"/>
      <c r="CMU485" s="25"/>
      <c r="CMV485" s="25"/>
      <c r="CMW485" s="25"/>
      <c r="CMX485" s="25"/>
      <c r="CMY485" s="25"/>
      <c r="CMZ485" s="25"/>
      <c r="CNA485" s="25"/>
      <c r="CNB485" s="25"/>
      <c r="CNC485" s="25"/>
      <c r="CND485" s="25"/>
      <c r="CNE485" s="25"/>
      <c r="CNF485" s="25"/>
      <c r="CNG485" s="25"/>
      <c r="CNH485" s="25"/>
      <c r="CNI485" s="25"/>
      <c r="CNJ485" s="25"/>
      <c r="CNK485" s="25"/>
      <c r="CNL485" s="25"/>
      <c r="CNM485" s="25"/>
      <c r="CNN485" s="25"/>
      <c r="CNO485" s="25"/>
      <c r="CNP485" s="25"/>
      <c r="CNQ485" s="25"/>
      <c r="CNR485" s="25"/>
      <c r="CNS485" s="25"/>
      <c r="CNT485" s="25"/>
      <c r="CNU485" s="25"/>
      <c r="CNV485" s="25"/>
      <c r="CNW485" s="25"/>
      <c r="CNX485" s="25"/>
      <c r="CNY485" s="25"/>
      <c r="CNZ485" s="25"/>
      <c r="COA485" s="25"/>
      <c r="COB485" s="25"/>
      <c r="COC485" s="25"/>
      <c r="COD485" s="25"/>
      <c r="COE485" s="25"/>
      <c r="COF485" s="25"/>
      <c r="COG485" s="25"/>
      <c r="COH485" s="25"/>
      <c r="COI485" s="25"/>
      <c r="COJ485" s="25"/>
      <c r="COK485" s="25"/>
      <c r="COL485" s="25"/>
      <c r="COM485" s="25"/>
      <c r="CON485" s="25"/>
      <c r="COO485" s="25"/>
      <c r="COP485" s="25"/>
      <c r="COQ485" s="25"/>
      <c r="COR485" s="25"/>
      <c r="COS485" s="25"/>
      <c r="COT485" s="25"/>
      <c r="COU485" s="25"/>
      <c r="COV485" s="25"/>
      <c r="COW485" s="25"/>
      <c r="COX485" s="25"/>
      <c r="COY485" s="25"/>
      <c r="COZ485" s="25"/>
      <c r="CPA485" s="25"/>
      <c r="CPB485" s="25"/>
      <c r="CPC485" s="25"/>
      <c r="CPD485" s="25"/>
      <c r="CPE485" s="25"/>
      <c r="CPF485" s="25"/>
      <c r="CPG485" s="25"/>
      <c r="CPH485" s="25"/>
      <c r="CPI485" s="25"/>
      <c r="CPJ485" s="25"/>
      <c r="CPK485" s="25"/>
      <c r="CPL485" s="25"/>
      <c r="CPM485" s="25"/>
      <c r="CPN485" s="25"/>
      <c r="CPO485" s="25"/>
      <c r="CPP485" s="25"/>
      <c r="CPQ485" s="25"/>
      <c r="CPR485" s="25"/>
      <c r="CPS485" s="25"/>
      <c r="CPT485" s="25"/>
      <c r="CPU485" s="25"/>
      <c r="CPV485" s="25"/>
      <c r="CPW485" s="25"/>
      <c r="CPX485" s="25"/>
      <c r="CPY485" s="25"/>
      <c r="CPZ485" s="25"/>
      <c r="CQA485" s="25"/>
      <c r="CQB485" s="25"/>
      <c r="CQC485" s="25"/>
      <c r="CQD485" s="25"/>
      <c r="CQE485" s="25"/>
      <c r="CQF485" s="25"/>
      <c r="CQG485" s="25"/>
      <c r="CQH485" s="25"/>
      <c r="CQI485" s="25"/>
      <c r="CQJ485" s="25"/>
      <c r="CQK485" s="25"/>
      <c r="CQL485" s="25"/>
      <c r="CQM485" s="25"/>
      <c r="CQN485" s="25"/>
      <c r="CQO485" s="25"/>
      <c r="CQP485" s="25"/>
      <c r="CQQ485" s="25"/>
      <c r="CQR485" s="25"/>
      <c r="CQS485" s="25"/>
      <c r="CQT485" s="25"/>
      <c r="CQU485" s="25"/>
      <c r="CQV485" s="25"/>
      <c r="CQW485" s="25"/>
      <c r="CQX485" s="25"/>
      <c r="CQY485" s="25"/>
      <c r="CQZ485" s="25"/>
      <c r="CRA485" s="25"/>
      <c r="CRB485" s="25"/>
      <c r="CRC485" s="25"/>
      <c r="CRD485" s="25"/>
      <c r="CRE485" s="25"/>
      <c r="CRF485" s="25"/>
      <c r="CRG485" s="25"/>
      <c r="CRH485" s="25"/>
      <c r="CRI485" s="25"/>
      <c r="CRJ485" s="25"/>
      <c r="CRK485" s="25"/>
      <c r="CRL485" s="25"/>
      <c r="CRM485" s="25"/>
      <c r="CRN485" s="25"/>
      <c r="CRO485" s="25"/>
      <c r="CRP485" s="25"/>
      <c r="CRQ485" s="25"/>
      <c r="CRR485" s="25"/>
      <c r="CRS485" s="25"/>
      <c r="CRT485" s="25"/>
      <c r="CRU485" s="25"/>
      <c r="CRV485" s="25"/>
      <c r="CRW485" s="25"/>
      <c r="CRX485" s="25"/>
      <c r="CRY485" s="25"/>
      <c r="CRZ485" s="25"/>
      <c r="CSA485" s="25"/>
      <c r="CSB485" s="25"/>
      <c r="CSC485" s="25"/>
      <c r="CSD485" s="25"/>
      <c r="CSE485" s="25"/>
      <c r="CSF485" s="25"/>
      <c r="CSG485" s="25"/>
      <c r="CSH485" s="25"/>
      <c r="CSI485" s="25"/>
      <c r="CSJ485" s="25"/>
      <c r="CSK485" s="25"/>
      <c r="CSL485" s="25"/>
      <c r="CSM485" s="25"/>
      <c r="CSN485" s="25"/>
      <c r="CSO485" s="25"/>
      <c r="CSP485" s="25"/>
      <c r="CSQ485" s="25"/>
      <c r="CSR485" s="25"/>
      <c r="CSS485" s="25"/>
      <c r="CST485" s="25"/>
      <c r="CSU485" s="25"/>
      <c r="CSV485" s="25"/>
      <c r="CSW485" s="25"/>
      <c r="CSX485" s="25"/>
      <c r="CSY485" s="25"/>
      <c r="CSZ485" s="25"/>
      <c r="CTA485" s="25"/>
      <c r="CTB485" s="25"/>
      <c r="CTC485" s="25"/>
      <c r="CTD485" s="25"/>
      <c r="CTE485" s="25"/>
      <c r="CTF485" s="25"/>
      <c r="CTG485" s="25"/>
      <c r="CTH485" s="25"/>
      <c r="CTI485" s="25"/>
      <c r="CTJ485" s="25"/>
      <c r="CTK485" s="25"/>
      <c r="CTL485" s="25"/>
      <c r="CTM485" s="25"/>
      <c r="CTN485" s="25"/>
      <c r="CTO485" s="25"/>
      <c r="CTP485" s="25"/>
      <c r="CTQ485" s="25"/>
      <c r="CTR485" s="25"/>
      <c r="CTS485" s="25"/>
      <c r="CTT485" s="25"/>
      <c r="CTU485" s="25"/>
      <c r="CTV485" s="25"/>
      <c r="CTW485" s="25"/>
      <c r="CTX485" s="25"/>
      <c r="CTY485" s="25"/>
      <c r="CTZ485" s="25"/>
      <c r="CUA485" s="25"/>
      <c r="CUB485" s="25"/>
      <c r="CUC485" s="25"/>
      <c r="CUD485" s="25"/>
      <c r="CUE485" s="25"/>
      <c r="CUF485" s="25"/>
      <c r="CUG485" s="25"/>
      <c r="CUH485" s="25"/>
      <c r="CUI485" s="25"/>
      <c r="CUJ485" s="25"/>
      <c r="CUK485" s="25"/>
      <c r="CUL485" s="25"/>
      <c r="CUM485" s="25"/>
      <c r="CUN485" s="25"/>
      <c r="CUO485" s="25"/>
      <c r="CUP485" s="25"/>
      <c r="CUQ485" s="25"/>
      <c r="CUR485" s="25"/>
      <c r="CUS485" s="25"/>
      <c r="CUT485" s="25"/>
      <c r="CUU485" s="25"/>
      <c r="CUV485" s="25"/>
      <c r="CUW485" s="25"/>
      <c r="CUX485" s="25"/>
      <c r="CUY485" s="25"/>
      <c r="CUZ485" s="25"/>
      <c r="CVA485" s="25"/>
      <c r="CVB485" s="25"/>
      <c r="CVC485" s="25"/>
      <c r="CVD485" s="25"/>
      <c r="CVE485" s="25"/>
      <c r="CVF485" s="25"/>
      <c r="CVG485" s="25"/>
      <c r="CVH485" s="25"/>
      <c r="CVI485" s="25"/>
      <c r="CVJ485" s="25"/>
      <c r="CVK485" s="25"/>
      <c r="CVL485" s="25"/>
      <c r="CVM485" s="25"/>
      <c r="CVN485" s="25"/>
      <c r="CVO485" s="25"/>
      <c r="CVP485" s="25"/>
      <c r="CVQ485" s="25"/>
      <c r="CVR485" s="25"/>
      <c r="CVS485" s="25"/>
      <c r="CVT485" s="25"/>
      <c r="CVU485" s="25"/>
      <c r="CVV485" s="25"/>
      <c r="CVW485" s="25"/>
      <c r="CVX485" s="25"/>
      <c r="CVY485" s="25"/>
      <c r="CVZ485" s="25"/>
      <c r="CWA485" s="25"/>
      <c r="CWB485" s="25"/>
      <c r="CWC485" s="25"/>
      <c r="CWD485" s="25"/>
      <c r="CWE485" s="25"/>
      <c r="CWF485" s="25"/>
      <c r="CWG485" s="25"/>
      <c r="CWH485" s="25"/>
      <c r="CWI485" s="25"/>
      <c r="CWJ485" s="25"/>
      <c r="CWK485" s="25"/>
      <c r="CWL485" s="25"/>
      <c r="CWM485" s="25"/>
      <c r="CWN485" s="25"/>
      <c r="CWO485" s="25"/>
      <c r="CWP485" s="25"/>
      <c r="CWQ485" s="25"/>
      <c r="CWR485" s="25"/>
      <c r="CWS485" s="25"/>
      <c r="CWT485" s="25"/>
      <c r="CWU485" s="25"/>
      <c r="CWV485" s="25"/>
      <c r="CWW485" s="25"/>
      <c r="CWX485" s="25"/>
      <c r="CWY485" s="25"/>
      <c r="CWZ485" s="25"/>
      <c r="CXA485" s="25"/>
      <c r="CXB485" s="25"/>
      <c r="CXC485" s="25"/>
      <c r="CXD485" s="25"/>
      <c r="CXE485" s="25"/>
      <c r="CXF485" s="25"/>
      <c r="CXG485" s="25"/>
      <c r="CXH485" s="25"/>
      <c r="CXI485" s="25"/>
      <c r="CXJ485" s="25"/>
      <c r="CXK485" s="25"/>
      <c r="CXL485" s="25"/>
      <c r="CXM485" s="25"/>
      <c r="CXN485" s="25"/>
      <c r="CXO485" s="25"/>
      <c r="CXP485" s="25"/>
      <c r="CXQ485" s="25"/>
      <c r="CXR485" s="25"/>
      <c r="CXS485" s="25"/>
      <c r="CXT485" s="25"/>
      <c r="CXU485" s="25"/>
      <c r="CXV485" s="25"/>
      <c r="CXW485" s="25"/>
      <c r="CXX485" s="25"/>
      <c r="CXY485" s="25"/>
      <c r="CXZ485" s="25"/>
      <c r="CYA485" s="25"/>
      <c r="CYB485" s="25"/>
      <c r="CYC485" s="25"/>
      <c r="CYD485" s="25"/>
      <c r="CYE485" s="25"/>
      <c r="CYF485" s="25"/>
      <c r="CYG485" s="25"/>
      <c r="CYH485" s="25"/>
      <c r="CYI485" s="25"/>
      <c r="CYJ485" s="25"/>
      <c r="CYK485" s="25"/>
      <c r="CYL485" s="25"/>
      <c r="CYM485" s="25"/>
      <c r="CYN485" s="25"/>
      <c r="CYO485" s="25"/>
      <c r="CYP485" s="25"/>
      <c r="CYQ485" s="25"/>
      <c r="CYR485" s="25"/>
      <c r="CYS485" s="25"/>
      <c r="CYT485" s="25"/>
      <c r="CYU485" s="25"/>
      <c r="CYV485" s="25"/>
      <c r="CYW485" s="25"/>
      <c r="CYX485" s="25"/>
      <c r="CYY485" s="25"/>
      <c r="CYZ485" s="25"/>
      <c r="CZA485" s="25"/>
      <c r="CZB485" s="25"/>
      <c r="CZC485" s="25"/>
      <c r="CZD485" s="25"/>
      <c r="CZE485" s="25"/>
      <c r="CZF485" s="25"/>
      <c r="CZG485" s="25"/>
      <c r="CZH485" s="25"/>
      <c r="CZI485" s="25"/>
      <c r="CZJ485" s="25"/>
      <c r="CZK485" s="25"/>
      <c r="CZL485" s="25"/>
      <c r="CZM485" s="25"/>
      <c r="CZN485" s="25"/>
      <c r="CZO485" s="25"/>
      <c r="CZP485" s="25"/>
      <c r="CZQ485" s="25"/>
      <c r="CZR485" s="25"/>
      <c r="CZS485" s="25"/>
      <c r="CZT485" s="25"/>
      <c r="CZU485" s="25"/>
      <c r="CZV485" s="25"/>
      <c r="CZW485" s="25"/>
      <c r="CZX485" s="25"/>
      <c r="CZY485" s="25"/>
      <c r="CZZ485" s="25"/>
      <c r="DAA485" s="25"/>
      <c r="DAB485" s="25"/>
      <c r="DAC485" s="25"/>
      <c r="DAD485" s="25"/>
      <c r="DAE485" s="25"/>
      <c r="DAF485" s="25"/>
      <c r="DAG485" s="25"/>
      <c r="DAH485" s="25"/>
      <c r="DAI485" s="25"/>
      <c r="DAJ485" s="25"/>
      <c r="DAK485" s="25"/>
      <c r="DAL485" s="25"/>
      <c r="DAM485" s="25"/>
      <c r="DAN485" s="25"/>
      <c r="DAO485" s="25"/>
      <c r="DAP485" s="25"/>
      <c r="DAQ485" s="25"/>
      <c r="DAR485" s="25"/>
      <c r="DAS485" s="25"/>
      <c r="DAT485" s="25"/>
      <c r="DAU485" s="25"/>
      <c r="DAV485" s="25"/>
      <c r="DAW485" s="25"/>
      <c r="DAX485" s="25"/>
      <c r="DAY485" s="25"/>
      <c r="DAZ485" s="25"/>
      <c r="DBA485" s="25"/>
      <c r="DBB485" s="25"/>
      <c r="DBC485" s="25"/>
      <c r="DBD485" s="25"/>
      <c r="DBE485" s="25"/>
      <c r="DBF485" s="25"/>
      <c r="DBG485" s="25"/>
      <c r="DBH485" s="25"/>
      <c r="DBI485" s="25"/>
      <c r="DBJ485" s="25"/>
      <c r="DBK485" s="25"/>
      <c r="DBL485" s="25"/>
      <c r="DBM485" s="25"/>
      <c r="DBN485" s="25"/>
      <c r="DBO485" s="25"/>
      <c r="DBP485" s="25"/>
      <c r="DBQ485" s="25"/>
      <c r="DBR485" s="25"/>
      <c r="DBS485" s="25"/>
      <c r="DBT485" s="25"/>
      <c r="DBU485" s="25"/>
      <c r="DBV485" s="25"/>
      <c r="DBW485" s="25"/>
      <c r="DBX485" s="25"/>
      <c r="DBY485" s="25"/>
      <c r="DBZ485" s="25"/>
      <c r="DCA485" s="25"/>
      <c r="DCB485" s="25"/>
      <c r="DCC485" s="25"/>
      <c r="DCD485" s="25"/>
      <c r="DCE485" s="25"/>
      <c r="DCF485" s="25"/>
      <c r="DCG485" s="25"/>
      <c r="DCH485" s="25"/>
      <c r="DCI485" s="25"/>
      <c r="DCJ485" s="25"/>
      <c r="DCK485" s="25"/>
      <c r="DCL485" s="25"/>
      <c r="DCM485" s="25"/>
      <c r="DCN485" s="25"/>
      <c r="DCO485" s="25"/>
      <c r="DCP485" s="25"/>
      <c r="DCQ485" s="25"/>
      <c r="DCR485" s="25"/>
      <c r="DCS485" s="25"/>
      <c r="DCT485" s="25"/>
      <c r="DCU485" s="25"/>
      <c r="DCV485" s="25"/>
      <c r="DCW485" s="25"/>
      <c r="DCX485" s="25"/>
      <c r="DCY485" s="25"/>
      <c r="DCZ485" s="25"/>
      <c r="DDA485" s="25"/>
      <c r="DDB485" s="25"/>
      <c r="DDC485" s="25"/>
      <c r="DDD485" s="25"/>
      <c r="DDE485" s="25"/>
      <c r="DDF485" s="25"/>
      <c r="DDG485" s="25"/>
      <c r="DDH485" s="25"/>
      <c r="DDI485" s="25"/>
      <c r="DDJ485" s="25"/>
      <c r="DDK485" s="25"/>
      <c r="DDL485" s="25"/>
      <c r="DDM485" s="25"/>
      <c r="DDN485" s="25"/>
      <c r="DDO485" s="25"/>
      <c r="DDP485" s="25"/>
      <c r="DDQ485" s="25"/>
      <c r="DDR485" s="25"/>
      <c r="DDS485" s="25"/>
      <c r="DDT485" s="25"/>
      <c r="DDU485" s="25"/>
      <c r="DDV485" s="25"/>
      <c r="DDW485" s="25"/>
      <c r="DDX485" s="25"/>
      <c r="DDY485" s="25"/>
      <c r="DDZ485" s="25"/>
      <c r="DEA485" s="25"/>
      <c r="DEB485" s="25"/>
      <c r="DEC485" s="25"/>
      <c r="DED485" s="25"/>
      <c r="DEE485" s="25"/>
      <c r="DEF485" s="25"/>
      <c r="DEG485" s="25"/>
      <c r="DEH485" s="25"/>
      <c r="DEI485" s="25"/>
      <c r="DEJ485" s="25"/>
      <c r="DEK485" s="25"/>
      <c r="DEL485" s="25"/>
      <c r="DEM485" s="25"/>
      <c r="DEN485" s="25"/>
      <c r="DEO485" s="25"/>
      <c r="DEP485" s="25"/>
      <c r="DEQ485" s="25"/>
      <c r="DER485" s="25"/>
      <c r="DES485" s="25"/>
      <c r="DET485" s="25"/>
      <c r="DEU485" s="25"/>
      <c r="DEV485" s="25"/>
      <c r="DEW485" s="25"/>
      <c r="DEX485" s="25"/>
      <c r="DEY485" s="25"/>
      <c r="DEZ485" s="25"/>
      <c r="DFA485" s="25"/>
      <c r="DFB485" s="25"/>
      <c r="DFC485" s="25"/>
      <c r="DFD485" s="25"/>
      <c r="DFE485" s="25"/>
      <c r="DFF485" s="25"/>
      <c r="DFG485" s="25"/>
      <c r="DFH485" s="25"/>
      <c r="DFI485" s="25"/>
      <c r="DFJ485" s="25"/>
      <c r="DFK485" s="25"/>
      <c r="DFL485" s="25"/>
      <c r="DFM485" s="25"/>
      <c r="DFN485" s="25"/>
      <c r="DFO485" s="25"/>
      <c r="DFP485" s="25"/>
      <c r="DFQ485" s="25"/>
      <c r="DFR485" s="25"/>
      <c r="DFS485" s="25"/>
      <c r="DFT485" s="25"/>
      <c r="DFU485" s="25"/>
      <c r="DFV485" s="25"/>
      <c r="DFW485" s="25"/>
      <c r="DFX485" s="25"/>
      <c r="DFY485" s="25"/>
      <c r="DFZ485" s="25"/>
      <c r="DGA485" s="25"/>
      <c r="DGB485" s="25"/>
      <c r="DGC485" s="25"/>
      <c r="DGD485" s="25"/>
      <c r="DGE485" s="25"/>
      <c r="DGF485" s="25"/>
      <c r="DGG485" s="25"/>
      <c r="DGH485" s="25"/>
      <c r="DGI485" s="25"/>
      <c r="DGJ485" s="25"/>
      <c r="DGK485" s="25"/>
      <c r="DGL485" s="25"/>
      <c r="DGM485" s="25"/>
      <c r="DGN485" s="25"/>
      <c r="DGO485" s="25"/>
      <c r="DGP485" s="25"/>
      <c r="DGQ485" s="25"/>
      <c r="DGR485" s="25"/>
      <c r="DGS485" s="25"/>
      <c r="DGT485" s="25"/>
      <c r="DGU485" s="25"/>
      <c r="DGV485" s="25"/>
      <c r="DGW485" s="25"/>
      <c r="DGX485" s="25"/>
      <c r="DGY485" s="25"/>
      <c r="DGZ485" s="25"/>
      <c r="DHA485" s="25"/>
      <c r="DHB485" s="25"/>
      <c r="DHC485" s="25"/>
      <c r="DHD485" s="25"/>
      <c r="DHE485" s="25"/>
      <c r="DHF485" s="25"/>
      <c r="DHG485" s="25"/>
      <c r="DHH485" s="25"/>
      <c r="DHI485" s="25"/>
      <c r="DHJ485" s="25"/>
      <c r="DHK485" s="25"/>
      <c r="DHL485" s="25"/>
      <c r="DHM485" s="25"/>
      <c r="DHN485" s="25"/>
      <c r="DHO485" s="25"/>
      <c r="DHP485" s="25"/>
      <c r="DHQ485" s="25"/>
      <c r="DHR485" s="25"/>
      <c r="DHS485" s="25"/>
      <c r="DHT485" s="25"/>
      <c r="DHU485" s="25"/>
      <c r="DHV485" s="25"/>
      <c r="DHW485" s="25"/>
      <c r="DHX485" s="25"/>
      <c r="DHY485" s="25"/>
      <c r="DHZ485" s="25"/>
      <c r="DIA485" s="25"/>
      <c r="DIB485" s="25"/>
      <c r="DIC485" s="25"/>
      <c r="DID485" s="25"/>
      <c r="DIE485" s="25"/>
      <c r="DIF485" s="25"/>
      <c r="DIG485" s="25"/>
      <c r="DIH485" s="25"/>
      <c r="DII485" s="25"/>
      <c r="DIJ485" s="25"/>
      <c r="DIK485" s="25"/>
      <c r="DIL485" s="25"/>
      <c r="DIM485" s="25"/>
      <c r="DIN485" s="25"/>
      <c r="DIO485" s="25"/>
      <c r="DIP485" s="25"/>
      <c r="DIQ485" s="25"/>
      <c r="DIR485" s="25"/>
      <c r="DIS485" s="25"/>
      <c r="DIT485" s="25"/>
      <c r="DIU485" s="25"/>
      <c r="DIV485" s="25"/>
      <c r="DIW485" s="25"/>
      <c r="DIX485" s="25"/>
      <c r="DIY485" s="25"/>
      <c r="DIZ485" s="25"/>
      <c r="DJA485" s="25"/>
      <c r="DJB485" s="25"/>
      <c r="DJC485" s="25"/>
      <c r="DJD485" s="25"/>
      <c r="DJE485" s="25"/>
      <c r="DJF485" s="25"/>
      <c r="DJG485" s="25"/>
      <c r="DJH485" s="25"/>
      <c r="DJI485" s="25"/>
      <c r="DJJ485" s="25"/>
      <c r="DJK485" s="25"/>
      <c r="DJL485" s="25"/>
      <c r="DJM485" s="25"/>
      <c r="DJN485" s="25"/>
      <c r="DJO485" s="25"/>
      <c r="DJP485" s="25"/>
      <c r="DJQ485" s="25"/>
      <c r="DJR485" s="25"/>
      <c r="DJS485" s="25"/>
      <c r="DJT485" s="25"/>
      <c r="DJU485" s="25"/>
      <c r="DJV485" s="25"/>
      <c r="DJW485" s="25"/>
      <c r="DJX485" s="25"/>
      <c r="DJY485" s="25"/>
      <c r="DJZ485" s="25"/>
      <c r="DKA485" s="25"/>
      <c r="DKB485" s="25"/>
      <c r="DKC485" s="25"/>
      <c r="DKD485" s="25"/>
      <c r="DKE485" s="25"/>
      <c r="DKF485" s="25"/>
      <c r="DKG485" s="25"/>
      <c r="DKH485" s="25"/>
      <c r="DKI485" s="25"/>
      <c r="DKJ485" s="25"/>
      <c r="DKK485" s="25"/>
      <c r="DKL485" s="25"/>
      <c r="DKM485" s="25"/>
      <c r="DKN485" s="25"/>
      <c r="DKO485" s="25"/>
      <c r="DKP485" s="25"/>
      <c r="DKQ485" s="25"/>
      <c r="DKR485" s="25"/>
      <c r="DKS485" s="25"/>
      <c r="DKT485" s="25"/>
      <c r="DKU485" s="25"/>
      <c r="DKV485" s="25"/>
      <c r="DKW485" s="25"/>
      <c r="DKX485" s="25"/>
      <c r="DKY485" s="25"/>
      <c r="DKZ485" s="25"/>
      <c r="DLA485" s="25"/>
      <c r="DLB485" s="25"/>
      <c r="DLC485" s="25"/>
      <c r="DLD485" s="25"/>
      <c r="DLE485" s="25"/>
      <c r="DLF485" s="25"/>
      <c r="DLG485" s="25"/>
      <c r="DLH485" s="25"/>
      <c r="DLI485" s="25"/>
      <c r="DLJ485" s="25"/>
      <c r="DLK485" s="25"/>
      <c r="DLL485" s="25"/>
      <c r="DLM485" s="25"/>
      <c r="DLN485" s="25"/>
      <c r="DLO485" s="25"/>
      <c r="DLP485" s="25"/>
      <c r="DLQ485" s="25"/>
      <c r="DLR485" s="25"/>
      <c r="DLS485" s="25"/>
      <c r="DLT485" s="25"/>
      <c r="DLU485" s="25"/>
      <c r="DLV485" s="25"/>
      <c r="DLW485" s="25"/>
      <c r="DLX485" s="25"/>
      <c r="DLY485" s="25"/>
      <c r="DLZ485" s="25"/>
      <c r="DMA485" s="25"/>
      <c r="DMB485" s="25"/>
      <c r="DMC485" s="25"/>
      <c r="DMD485" s="25"/>
      <c r="DME485" s="25"/>
      <c r="DMF485" s="25"/>
      <c r="DMG485" s="25"/>
      <c r="DMH485" s="25"/>
      <c r="DMI485" s="25"/>
      <c r="DMJ485" s="25"/>
      <c r="DMK485" s="25"/>
      <c r="DML485" s="25"/>
      <c r="DMM485" s="25"/>
      <c r="DMN485" s="25"/>
      <c r="DMO485" s="25"/>
      <c r="DMP485" s="25"/>
      <c r="DMQ485" s="25"/>
      <c r="DMR485" s="25"/>
      <c r="DMS485" s="25"/>
      <c r="DMT485" s="25"/>
      <c r="DMU485" s="25"/>
      <c r="DMV485" s="25"/>
      <c r="DMW485" s="25"/>
      <c r="DMX485" s="25"/>
      <c r="DMY485" s="25"/>
      <c r="DMZ485" s="25"/>
      <c r="DNA485" s="25"/>
      <c r="DNB485" s="25"/>
      <c r="DNC485" s="25"/>
      <c r="DND485" s="25"/>
      <c r="DNE485" s="25"/>
      <c r="DNF485" s="25"/>
      <c r="DNG485" s="25"/>
      <c r="DNH485" s="25"/>
      <c r="DNI485" s="25"/>
      <c r="DNJ485" s="25"/>
      <c r="DNK485" s="25"/>
      <c r="DNL485" s="25"/>
      <c r="DNM485" s="25"/>
      <c r="DNN485" s="25"/>
      <c r="DNO485" s="25"/>
      <c r="DNP485" s="25"/>
      <c r="DNQ485" s="25"/>
      <c r="DNR485" s="25"/>
      <c r="DNS485" s="25"/>
      <c r="DNT485" s="25"/>
      <c r="DNU485" s="25"/>
      <c r="DNV485" s="25"/>
      <c r="DNW485" s="25"/>
      <c r="DNX485" s="25"/>
      <c r="DNY485" s="25"/>
      <c r="DNZ485" s="25"/>
      <c r="DOA485" s="25"/>
      <c r="DOB485" s="25"/>
      <c r="DOC485" s="25"/>
      <c r="DOD485" s="25"/>
      <c r="DOE485" s="25"/>
      <c r="DOF485" s="25"/>
      <c r="DOG485" s="25"/>
      <c r="DOH485" s="25"/>
      <c r="DOI485" s="25"/>
      <c r="DOJ485" s="25"/>
      <c r="DOK485" s="25"/>
      <c r="DOL485" s="25"/>
      <c r="DOM485" s="25"/>
      <c r="DON485" s="25"/>
      <c r="DOO485" s="25"/>
      <c r="DOP485" s="25"/>
      <c r="DOQ485" s="25"/>
      <c r="DOR485" s="25"/>
      <c r="DOS485" s="25"/>
      <c r="DOT485" s="25"/>
      <c r="DOU485" s="25"/>
      <c r="DOV485" s="25"/>
      <c r="DOW485" s="25"/>
      <c r="DOX485" s="25"/>
      <c r="DOY485" s="25"/>
      <c r="DOZ485" s="25"/>
      <c r="DPA485" s="25"/>
      <c r="DPB485" s="25"/>
      <c r="DPC485" s="25"/>
      <c r="DPD485" s="25"/>
      <c r="DPE485" s="25"/>
      <c r="DPF485" s="25"/>
      <c r="DPG485" s="25"/>
      <c r="DPH485" s="25"/>
      <c r="DPI485" s="25"/>
      <c r="DPJ485" s="25"/>
      <c r="DPK485" s="25"/>
      <c r="DPL485" s="25"/>
      <c r="DPM485" s="25"/>
      <c r="DPN485" s="25"/>
      <c r="DPO485" s="25"/>
      <c r="DPP485" s="25"/>
      <c r="DPQ485" s="25"/>
      <c r="DPR485" s="25"/>
      <c r="DPS485" s="25"/>
      <c r="DPT485" s="25"/>
      <c r="DPU485" s="25"/>
      <c r="DPV485" s="25"/>
      <c r="DPW485" s="25"/>
      <c r="DPX485" s="25"/>
      <c r="DPY485" s="25"/>
      <c r="DPZ485" s="25"/>
      <c r="DQA485" s="25"/>
      <c r="DQB485" s="25"/>
      <c r="DQC485" s="25"/>
      <c r="DQD485" s="25"/>
      <c r="DQE485" s="25"/>
      <c r="DQF485" s="25"/>
      <c r="DQG485" s="25"/>
      <c r="DQH485" s="25"/>
      <c r="DQI485" s="25"/>
      <c r="DQJ485" s="25"/>
      <c r="DQK485" s="25"/>
      <c r="DQL485" s="25"/>
      <c r="DQM485" s="25"/>
      <c r="DQN485" s="25"/>
      <c r="DQO485" s="25"/>
      <c r="DQP485" s="25"/>
      <c r="DQQ485" s="25"/>
      <c r="DQR485" s="25"/>
      <c r="DQS485" s="25"/>
      <c r="DQT485" s="25"/>
      <c r="DQU485" s="25"/>
      <c r="DQV485" s="25"/>
      <c r="DQW485" s="25"/>
      <c r="DQX485" s="25"/>
      <c r="DQY485" s="25"/>
      <c r="DQZ485" s="25"/>
      <c r="DRA485" s="25"/>
      <c r="DRB485" s="25"/>
      <c r="DRC485" s="25"/>
      <c r="DRD485" s="25"/>
      <c r="DRE485" s="25"/>
      <c r="DRF485" s="25"/>
      <c r="DRG485" s="25"/>
      <c r="DRH485" s="25"/>
      <c r="DRI485" s="25"/>
      <c r="DRJ485" s="25"/>
      <c r="DRK485" s="25"/>
      <c r="DRL485" s="25"/>
      <c r="DRM485" s="25"/>
      <c r="DRN485" s="25"/>
      <c r="DRO485" s="25"/>
      <c r="DRP485" s="25"/>
      <c r="DRQ485" s="25"/>
      <c r="DRR485" s="25"/>
      <c r="DRS485" s="25"/>
      <c r="DRT485" s="25"/>
      <c r="DRU485" s="25"/>
      <c r="DRV485" s="25"/>
      <c r="DRW485" s="25"/>
      <c r="DRX485" s="25"/>
      <c r="DRY485" s="25"/>
      <c r="DRZ485" s="25"/>
      <c r="DSA485" s="25"/>
      <c r="DSB485" s="25"/>
      <c r="DSC485" s="25"/>
      <c r="DSD485" s="25"/>
      <c r="DSE485" s="25"/>
      <c r="DSF485" s="25"/>
      <c r="DSG485" s="25"/>
      <c r="DSH485" s="25"/>
      <c r="DSI485" s="25"/>
      <c r="DSJ485" s="25"/>
      <c r="DSK485" s="25"/>
      <c r="DSL485" s="25"/>
      <c r="DSM485" s="25"/>
      <c r="DSN485" s="25"/>
      <c r="DSO485" s="25"/>
      <c r="DSP485" s="25"/>
      <c r="DSQ485" s="25"/>
      <c r="DSR485" s="25"/>
      <c r="DSS485" s="25"/>
      <c r="DST485" s="25"/>
      <c r="DSU485" s="25"/>
      <c r="DSV485" s="25"/>
      <c r="DSW485" s="25"/>
      <c r="DSX485" s="25"/>
      <c r="DSY485" s="25"/>
      <c r="DSZ485" s="25"/>
      <c r="DTA485" s="25"/>
      <c r="DTB485" s="25"/>
      <c r="DTC485" s="25"/>
      <c r="DTD485" s="25"/>
      <c r="DTE485" s="25"/>
      <c r="DTF485" s="25"/>
      <c r="DTG485" s="25"/>
      <c r="DTH485" s="25"/>
      <c r="DTI485" s="25"/>
      <c r="DTJ485" s="25"/>
      <c r="DTK485" s="25"/>
      <c r="DTL485" s="25"/>
      <c r="DTM485" s="25"/>
      <c r="DTN485" s="25"/>
      <c r="DTO485" s="25"/>
      <c r="DTP485" s="25"/>
      <c r="DTQ485" s="25"/>
      <c r="DTR485" s="25"/>
      <c r="DTS485" s="25"/>
      <c r="DTT485" s="25"/>
      <c r="DTU485" s="25"/>
      <c r="DTV485" s="25"/>
      <c r="DTW485" s="25"/>
      <c r="DTX485" s="25"/>
      <c r="DTY485" s="25"/>
      <c r="DTZ485" s="25"/>
      <c r="DUA485" s="25"/>
      <c r="DUB485" s="25"/>
      <c r="DUC485" s="25"/>
      <c r="DUD485" s="25"/>
      <c r="DUE485" s="25"/>
      <c r="DUF485" s="25"/>
      <c r="DUG485" s="25"/>
      <c r="DUH485" s="25"/>
      <c r="DUI485" s="25"/>
      <c r="DUJ485" s="25"/>
      <c r="DUK485" s="25"/>
      <c r="DUL485" s="25"/>
      <c r="DUM485" s="25"/>
      <c r="DUN485" s="25"/>
      <c r="DUO485" s="25"/>
      <c r="DUP485" s="25"/>
      <c r="DUQ485" s="25"/>
      <c r="DUR485" s="25"/>
      <c r="DUS485" s="25"/>
      <c r="DUT485" s="25"/>
      <c r="DUU485" s="25"/>
      <c r="DUV485" s="25"/>
      <c r="DUW485" s="25"/>
      <c r="DUX485" s="25"/>
      <c r="DUY485" s="25"/>
      <c r="DUZ485" s="25"/>
      <c r="DVA485" s="25"/>
      <c r="DVB485" s="25"/>
      <c r="DVC485" s="25"/>
      <c r="DVD485" s="25"/>
      <c r="DVE485" s="25"/>
      <c r="DVF485" s="25"/>
      <c r="DVG485" s="25"/>
      <c r="DVH485" s="25"/>
      <c r="DVI485" s="25"/>
      <c r="DVJ485" s="25"/>
      <c r="DVK485" s="25"/>
      <c r="DVL485" s="25"/>
      <c r="DVM485" s="25"/>
      <c r="DVN485" s="25"/>
      <c r="DVO485" s="25"/>
      <c r="DVP485" s="25"/>
      <c r="DVQ485" s="25"/>
      <c r="DVR485" s="25"/>
      <c r="DVS485" s="25"/>
      <c r="DVT485" s="25"/>
      <c r="DVU485" s="25"/>
      <c r="DVV485" s="25"/>
      <c r="DVW485" s="25"/>
      <c r="DVX485" s="25"/>
      <c r="DVY485" s="25"/>
      <c r="DVZ485" s="25"/>
      <c r="DWA485" s="25"/>
      <c r="DWB485" s="25"/>
      <c r="DWC485" s="25"/>
      <c r="DWD485" s="25"/>
      <c r="DWE485" s="25"/>
      <c r="DWF485" s="25"/>
      <c r="DWG485" s="25"/>
      <c r="DWH485" s="25"/>
      <c r="DWI485" s="25"/>
      <c r="DWJ485" s="25"/>
      <c r="DWK485" s="25"/>
      <c r="DWL485" s="25"/>
      <c r="DWM485" s="25"/>
      <c r="DWN485" s="25"/>
      <c r="DWO485" s="25"/>
      <c r="DWP485" s="25"/>
      <c r="DWQ485" s="25"/>
      <c r="DWR485" s="25"/>
      <c r="DWS485" s="25"/>
      <c r="DWT485" s="25"/>
      <c r="DWU485" s="25"/>
      <c r="DWV485" s="25"/>
      <c r="DWW485" s="25"/>
      <c r="DWX485" s="25"/>
      <c r="DWY485" s="25"/>
      <c r="DWZ485" s="25"/>
      <c r="DXA485" s="25"/>
      <c r="DXB485" s="25"/>
      <c r="DXC485" s="25"/>
      <c r="DXD485" s="25"/>
      <c r="DXE485" s="25"/>
      <c r="DXF485" s="25"/>
      <c r="DXG485" s="25"/>
      <c r="DXH485" s="25"/>
      <c r="DXI485" s="25"/>
      <c r="DXJ485" s="25"/>
      <c r="DXK485" s="25"/>
      <c r="DXL485" s="25"/>
      <c r="DXM485" s="25"/>
      <c r="DXN485" s="25"/>
      <c r="DXO485" s="25"/>
      <c r="DXP485" s="25"/>
      <c r="DXQ485" s="25"/>
      <c r="DXR485" s="25"/>
      <c r="DXS485" s="25"/>
      <c r="DXT485" s="25"/>
      <c r="DXU485" s="25"/>
      <c r="DXV485" s="25"/>
      <c r="DXW485" s="25"/>
      <c r="DXX485" s="25"/>
      <c r="DXY485" s="25"/>
      <c r="DXZ485" s="25"/>
      <c r="DYA485" s="25"/>
      <c r="DYB485" s="25"/>
      <c r="DYC485" s="25"/>
      <c r="DYD485" s="25"/>
      <c r="DYE485" s="25"/>
      <c r="DYF485" s="25"/>
      <c r="DYG485" s="25"/>
      <c r="DYH485" s="25"/>
      <c r="DYI485" s="25"/>
      <c r="DYJ485" s="25"/>
      <c r="DYK485" s="25"/>
      <c r="DYL485" s="25"/>
      <c r="DYM485" s="25"/>
      <c r="DYN485" s="25"/>
      <c r="DYO485" s="25"/>
      <c r="DYP485" s="25"/>
      <c r="DYQ485" s="25"/>
      <c r="DYR485" s="25"/>
      <c r="DYS485" s="25"/>
      <c r="DYT485" s="25"/>
      <c r="DYU485" s="25"/>
      <c r="DYV485" s="25"/>
      <c r="DYW485" s="25"/>
      <c r="DYX485" s="25"/>
      <c r="DYY485" s="25"/>
      <c r="DYZ485" s="25"/>
      <c r="DZA485" s="25"/>
      <c r="DZB485" s="25"/>
      <c r="DZC485" s="25"/>
      <c r="DZD485" s="25"/>
      <c r="DZE485" s="25"/>
      <c r="DZF485" s="25"/>
      <c r="DZG485" s="25"/>
      <c r="DZH485" s="25"/>
      <c r="DZI485" s="25"/>
      <c r="DZJ485" s="25"/>
      <c r="DZK485" s="25"/>
      <c r="DZL485" s="25"/>
      <c r="DZM485" s="25"/>
      <c r="DZN485" s="25"/>
      <c r="DZO485" s="25"/>
      <c r="DZP485" s="25"/>
      <c r="DZQ485" s="25"/>
      <c r="DZR485" s="25"/>
      <c r="DZS485" s="25"/>
      <c r="DZT485" s="25"/>
      <c r="DZU485" s="25"/>
      <c r="DZV485" s="25"/>
      <c r="DZW485" s="25"/>
      <c r="DZX485" s="25"/>
      <c r="DZY485" s="25"/>
      <c r="DZZ485" s="25"/>
      <c r="EAA485" s="25"/>
      <c r="EAB485" s="25"/>
      <c r="EAC485" s="25"/>
      <c r="EAD485" s="25"/>
      <c r="EAE485" s="25"/>
      <c r="EAF485" s="25"/>
      <c r="EAG485" s="25"/>
      <c r="EAH485" s="25"/>
      <c r="EAI485" s="25"/>
      <c r="EAJ485" s="25"/>
      <c r="EAK485" s="25"/>
      <c r="EAL485" s="25"/>
      <c r="EAM485" s="25"/>
      <c r="EAN485" s="25"/>
      <c r="EAO485" s="25"/>
      <c r="EAP485" s="25"/>
      <c r="EAQ485" s="25"/>
      <c r="EAR485" s="25"/>
      <c r="EAS485" s="25"/>
      <c r="EAT485" s="25"/>
      <c r="EAU485" s="25"/>
      <c r="EAV485" s="25"/>
      <c r="EAW485" s="25"/>
      <c r="EAX485" s="25"/>
      <c r="EAY485" s="25"/>
      <c r="EAZ485" s="25"/>
      <c r="EBA485" s="25"/>
      <c r="EBB485" s="25"/>
      <c r="EBC485" s="25"/>
      <c r="EBD485" s="25"/>
      <c r="EBE485" s="25"/>
      <c r="EBF485" s="25"/>
      <c r="EBG485" s="25"/>
      <c r="EBH485" s="25"/>
      <c r="EBI485" s="25"/>
      <c r="EBJ485" s="25"/>
      <c r="EBK485" s="25"/>
      <c r="EBL485" s="25"/>
      <c r="EBM485" s="25"/>
      <c r="EBN485" s="25"/>
      <c r="EBO485" s="25"/>
      <c r="EBP485" s="25"/>
      <c r="EBQ485" s="25"/>
      <c r="EBR485" s="25"/>
      <c r="EBS485" s="25"/>
      <c r="EBT485" s="25"/>
      <c r="EBU485" s="25"/>
      <c r="EBV485" s="25"/>
      <c r="EBW485" s="25"/>
      <c r="EBX485" s="25"/>
      <c r="EBY485" s="25"/>
      <c r="EBZ485" s="25"/>
      <c r="ECA485" s="25"/>
      <c r="ECB485" s="25"/>
      <c r="ECC485" s="25"/>
      <c r="ECD485" s="25"/>
      <c r="ECE485" s="25"/>
      <c r="ECF485" s="25"/>
      <c r="ECG485" s="25"/>
      <c r="ECH485" s="25"/>
      <c r="ECI485" s="25"/>
      <c r="ECJ485" s="25"/>
      <c r="ECK485" s="25"/>
      <c r="ECL485" s="25"/>
      <c r="ECM485" s="25"/>
      <c r="ECN485" s="25"/>
      <c r="ECO485" s="25"/>
      <c r="ECP485" s="25"/>
      <c r="ECQ485" s="25"/>
      <c r="ECR485" s="25"/>
      <c r="ECS485" s="25"/>
      <c r="ECT485" s="25"/>
      <c r="ECU485" s="25"/>
      <c r="ECV485" s="25"/>
      <c r="ECW485" s="25"/>
      <c r="ECX485" s="25"/>
      <c r="ECY485" s="25"/>
      <c r="ECZ485" s="25"/>
      <c r="EDA485" s="25"/>
      <c r="EDB485" s="25"/>
      <c r="EDC485" s="25"/>
      <c r="EDD485" s="25"/>
      <c r="EDE485" s="25"/>
      <c r="EDF485" s="25"/>
      <c r="EDG485" s="25"/>
      <c r="EDH485" s="25"/>
      <c r="EDI485" s="25"/>
      <c r="EDJ485" s="25"/>
      <c r="EDK485" s="25"/>
      <c r="EDL485" s="25"/>
      <c r="EDM485" s="25"/>
      <c r="EDN485" s="25"/>
      <c r="EDO485" s="25"/>
      <c r="EDP485" s="25"/>
      <c r="EDQ485" s="25"/>
      <c r="EDR485" s="25"/>
      <c r="EDS485" s="25"/>
      <c r="EDT485" s="25"/>
      <c r="EDU485" s="25"/>
      <c r="EDV485" s="25"/>
      <c r="EDW485" s="25"/>
      <c r="EDX485" s="25"/>
      <c r="EDY485" s="25"/>
      <c r="EDZ485" s="25"/>
      <c r="EEA485" s="25"/>
      <c r="EEB485" s="25"/>
      <c r="EEC485" s="25"/>
      <c r="EED485" s="25"/>
      <c r="EEE485" s="25"/>
      <c r="EEF485" s="25"/>
      <c r="EEG485" s="25"/>
      <c r="EEH485" s="25"/>
      <c r="EEI485" s="25"/>
      <c r="EEJ485" s="25"/>
      <c r="EEK485" s="25"/>
      <c r="EEL485" s="25"/>
      <c r="EEM485" s="25"/>
      <c r="EEN485" s="25"/>
      <c r="EEO485" s="25"/>
      <c r="EEP485" s="25"/>
      <c r="EEQ485" s="25"/>
      <c r="EER485" s="25"/>
      <c r="EES485" s="25"/>
      <c r="EET485" s="25"/>
      <c r="EEU485" s="25"/>
      <c r="EEV485" s="25"/>
      <c r="EEW485" s="25"/>
      <c r="EEX485" s="25"/>
      <c r="EEY485" s="25"/>
      <c r="EEZ485" s="25"/>
      <c r="EFA485" s="25"/>
      <c r="EFB485" s="25"/>
      <c r="EFC485" s="25"/>
      <c r="EFD485" s="25"/>
      <c r="EFE485" s="25"/>
      <c r="EFF485" s="25"/>
      <c r="EFG485" s="25"/>
      <c r="EFH485" s="25"/>
      <c r="EFI485" s="25"/>
      <c r="EFJ485" s="25"/>
      <c r="EFK485" s="25"/>
      <c r="EFL485" s="25"/>
      <c r="EFM485" s="25"/>
      <c r="EFN485" s="25"/>
      <c r="EFO485" s="25"/>
      <c r="EFP485" s="25"/>
      <c r="EFQ485" s="25"/>
      <c r="EFR485" s="25"/>
      <c r="EFS485" s="25"/>
      <c r="EFT485" s="25"/>
      <c r="EFU485" s="25"/>
      <c r="EFV485" s="25"/>
      <c r="EFW485" s="25"/>
      <c r="EFX485" s="25"/>
      <c r="EFY485" s="25"/>
      <c r="EFZ485" s="25"/>
      <c r="EGA485" s="25"/>
      <c r="EGB485" s="25"/>
      <c r="EGC485" s="25"/>
      <c r="EGD485" s="25"/>
      <c r="EGE485" s="25"/>
      <c r="EGF485" s="25"/>
      <c r="EGG485" s="25"/>
      <c r="EGH485" s="25"/>
      <c r="EGI485" s="25"/>
      <c r="EGJ485" s="25"/>
      <c r="EGK485" s="25"/>
      <c r="EGL485" s="25"/>
      <c r="EGM485" s="25"/>
      <c r="EGN485" s="25"/>
      <c r="EGO485" s="25"/>
      <c r="EGP485" s="25"/>
      <c r="EGQ485" s="25"/>
      <c r="EGR485" s="25"/>
      <c r="EGS485" s="25"/>
      <c r="EGT485" s="25"/>
      <c r="EGU485" s="25"/>
      <c r="EGV485" s="25"/>
      <c r="EGW485" s="25"/>
      <c r="EGX485" s="25"/>
      <c r="EGY485" s="25"/>
      <c r="EGZ485" s="25"/>
      <c r="EHA485" s="25"/>
      <c r="EHB485" s="25"/>
      <c r="EHC485" s="25"/>
      <c r="EHD485" s="25"/>
      <c r="EHE485" s="25"/>
      <c r="EHF485" s="25"/>
      <c r="EHG485" s="25"/>
      <c r="EHH485" s="25"/>
      <c r="EHI485" s="25"/>
      <c r="EHJ485" s="25"/>
      <c r="EHK485" s="25"/>
      <c r="EHL485" s="25"/>
      <c r="EHM485" s="25"/>
      <c r="EHN485" s="25"/>
      <c r="EHO485" s="25"/>
      <c r="EHP485" s="25"/>
      <c r="EHQ485" s="25"/>
      <c r="EHR485" s="25"/>
      <c r="EHS485" s="25"/>
      <c r="EHT485" s="25"/>
      <c r="EHU485" s="25"/>
      <c r="EHV485" s="25"/>
      <c r="EHW485" s="25"/>
      <c r="EHX485" s="25"/>
      <c r="EHY485" s="25"/>
      <c r="EHZ485" s="25"/>
      <c r="EIA485" s="25"/>
      <c r="EIB485" s="25"/>
      <c r="EIC485" s="25"/>
      <c r="EID485" s="25"/>
      <c r="EIE485" s="25"/>
      <c r="EIF485" s="25"/>
      <c r="EIG485" s="25"/>
      <c r="EIH485" s="25"/>
      <c r="EII485" s="25"/>
      <c r="EIJ485" s="25"/>
      <c r="EIK485" s="25"/>
      <c r="EIL485" s="25"/>
      <c r="EIM485" s="25"/>
      <c r="EIN485" s="25"/>
      <c r="EIO485" s="25"/>
      <c r="EIP485" s="25"/>
      <c r="EIQ485" s="25"/>
      <c r="EIR485" s="25"/>
      <c r="EIS485" s="25"/>
      <c r="EIT485" s="25"/>
      <c r="EIU485" s="25"/>
      <c r="EIV485" s="25"/>
      <c r="EIW485" s="25"/>
      <c r="EIX485" s="25"/>
      <c r="EIY485" s="25"/>
      <c r="EIZ485" s="25"/>
      <c r="EJA485" s="25"/>
      <c r="EJB485" s="25"/>
      <c r="EJC485" s="25"/>
      <c r="EJD485" s="25"/>
      <c r="EJE485" s="25"/>
      <c r="EJF485" s="25"/>
      <c r="EJG485" s="25"/>
      <c r="EJH485" s="25"/>
      <c r="EJI485" s="25"/>
      <c r="EJJ485" s="25"/>
      <c r="EJK485" s="25"/>
      <c r="EJL485" s="25"/>
      <c r="EJM485" s="25"/>
      <c r="EJN485" s="25"/>
      <c r="EJO485" s="25"/>
      <c r="EJP485" s="25"/>
      <c r="EJQ485" s="25"/>
      <c r="EJR485" s="25"/>
      <c r="EJS485" s="25"/>
      <c r="EJT485" s="25"/>
      <c r="EJU485" s="25"/>
      <c r="EJV485" s="25"/>
      <c r="EJW485" s="25"/>
      <c r="EJX485" s="25"/>
      <c r="EJY485" s="25"/>
      <c r="EJZ485" s="25"/>
      <c r="EKA485" s="25"/>
      <c r="EKB485" s="25"/>
      <c r="EKC485" s="25"/>
      <c r="EKD485" s="25"/>
      <c r="EKE485" s="25"/>
      <c r="EKF485" s="25"/>
      <c r="EKG485" s="25"/>
      <c r="EKH485" s="25"/>
      <c r="EKI485" s="25"/>
      <c r="EKJ485" s="25"/>
      <c r="EKK485" s="25"/>
      <c r="EKL485" s="25"/>
      <c r="EKM485" s="25"/>
      <c r="EKN485" s="25"/>
      <c r="EKO485" s="25"/>
      <c r="EKP485" s="25"/>
      <c r="EKQ485" s="25"/>
      <c r="EKR485" s="25"/>
      <c r="EKS485" s="25"/>
      <c r="EKT485" s="25"/>
      <c r="EKU485" s="25"/>
      <c r="EKV485" s="25"/>
      <c r="EKW485" s="25"/>
      <c r="EKX485" s="25"/>
      <c r="EKY485" s="25"/>
      <c r="EKZ485" s="25"/>
      <c r="ELA485" s="25"/>
      <c r="ELB485" s="25"/>
      <c r="ELC485" s="25"/>
      <c r="ELD485" s="25"/>
      <c r="ELE485" s="25"/>
      <c r="ELF485" s="25"/>
      <c r="ELG485" s="25"/>
      <c r="ELH485" s="25"/>
      <c r="ELI485" s="25"/>
      <c r="ELJ485" s="25"/>
      <c r="ELK485" s="25"/>
      <c r="ELL485" s="25"/>
      <c r="ELM485" s="25"/>
      <c r="ELN485" s="25"/>
      <c r="ELO485" s="25"/>
      <c r="ELP485" s="25"/>
      <c r="ELQ485" s="25"/>
      <c r="ELR485" s="25"/>
      <c r="ELS485" s="25"/>
      <c r="ELT485" s="25"/>
      <c r="ELU485" s="25"/>
      <c r="ELV485" s="25"/>
      <c r="ELW485" s="25"/>
      <c r="ELX485" s="25"/>
      <c r="ELY485" s="25"/>
      <c r="ELZ485" s="25"/>
      <c r="EMA485" s="25"/>
      <c r="EMB485" s="25"/>
      <c r="EMC485" s="25"/>
      <c r="EMD485" s="25"/>
      <c r="EME485" s="25"/>
      <c r="EMF485" s="25"/>
      <c r="EMG485" s="25"/>
      <c r="EMH485" s="25"/>
      <c r="EMI485" s="25"/>
      <c r="EMJ485" s="25"/>
      <c r="EMK485" s="25"/>
      <c r="EML485" s="25"/>
      <c r="EMM485" s="25"/>
      <c r="EMN485" s="25"/>
      <c r="EMO485" s="25"/>
      <c r="EMP485" s="25"/>
      <c r="EMQ485" s="25"/>
      <c r="EMR485" s="25"/>
      <c r="EMS485" s="25"/>
      <c r="EMT485" s="25"/>
      <c r="EMU485" s="25"/>
      <c r="EMV485" s="25"/>
      <c r="EMW485" s="25"/>
      <c r="EMX485" s="25"/>
      <c r="EMY485" s="25"/>
      <c r="EMZ485" s="25"/>
      <c r="ENA485" s="25"/>
      <c r="ENB485" s="25"/>
      <c r="ENC485" s="25"/>
      <c r="END485" s="25"/>
      <c r="ENE485" s="25"/>
      <c r="ENF485" s="25"/>
      <c r="ENG485" s="25"/>
      <c r="ENH485" s="25"/>
      <c r="ENI485" s="25"/>
      <c r="ENJ485" s="25"/>
      <c r="ENK485" s="25"/>
      <c r="ENL485" s="25"/>
      <c r="ENM485" s="25"/>
      <c r="ENN485" s="25"/>
      <c r="ENO485" s="25"/>
      <c r="ENP485" s="25"/>
      <c r="ENQ485" s="25"/>
      <c r="ENR485" s="25"/>
      <c r="ENS485" s="25"/>
      <c r="ENT485" s="25"/>
      <c r="ENU485" s="25"/>
      <c r="ENV485" s="25"/>
      <c r="ENW485" s="25"/>
      <c r="ENX485" s="25"/>
      <c r="ENY485" s="25"/>
      <c r="ENZ485" s="25"/>
      <c r="EOA485" s="25"/>
      <c r="EOB485" s="25"/>
      <c r="EOC485" s="25"/>
      <c r="EOD485" s="25"/>
      <c r="EOE485" s="25"/>
      <c r="EOF485" s="25"/>
      <c r="EOG485" s="25"/>
      <c r="EOH485" s="25"/>
      <c r="EOI485" s="25"/>
      <c r="EOJ485" s="25"/>
      <c r="EOK485" s="25"/>
      <c r="EOL485" s="25"/>
      <c r="EOM485" s="25"/>
      <c r="EON485" s="25"/>
      <c r="EOO485" s="25"/>
      <c r="EOP485" s="25"/>
      <c r="EOQ485" s="25"/>
      <c r="EOR485" s="25"/>
      <c r="EOS485" s="25"/>
      <c r="EOT485" s="25"/>
      <c r="EOU485" s="25"/>
      <c r="EOV485" s="25"/>
      <c r="EOW485" s="25"/>
      <c r="EOX485" s="25"/>
      <c r="EOY485" s="25"/>
      <c r="EOZ485" s="25"/>
      <c r="EPA485" s="25"/>
      <c r="EPB485" s="25"/>
      <c r="EPC485" s="25"/>
      <c r="EPD485" s="25"/>
      <c r="EPE485" s="25"/>
      <c r="EPF485" s="25"/>
      <c r="EPG485" s="25"/>
      <c r="EPH485" s="25"/>
      <c r="EPI485" s="25"/>
      <c r="EPJ485" s="25"/>
      <c r="EPK485" s="25"/>
      <c r="EPL485" s="25"/>
      <c r="EPM485" s="25"/>
      <c r="EPN485" s="25"/>
      <c r="EPO485" s="25"/>
      <c r="EPP485" s="25"/>
      <c r="EPQ485" s="25"/>
      <c r="EPR485" s="25"/>
      <c r="EPS485" s="25"/>
      <c r="EPT485" s="25"/>
      <c r="EPU485" s="25"/>
      <c r="EPV485" s="25"/>
      <c r="EPW485" s="25"/>
      <c r="EPX485" s="25"/>
      <c r="EPY485" s="25"/>
      <c r="EPZ485" s="25"/>
      <c r="EQA485" s="25"/>
      <c r="EQB485" s="25"/>
      <c r="EQC485" s="25"/>
      <c r="EQD485" s="25"/>
      <c r="EQE485" s="25"/>
      <c r="EQF485" s="25"/>
      <c r="EQG485" s="25"/>
      <c r="EQH485" s="25"/>
      <c r="EQI485" s="25"/>
      <c r="EQJ485" s="25"/>
      <c r="EQK485" s="25"/>
      <c r="EQL485" s="25"/>
      <c r="EQM485" s="25"/>
      <c r="EQN485" s="25"/>
      <c r="EQO485" s="25"/>
      <c r="EQP485" s="25"/>
      <c r="EQQ485" s="25"/>
      <c r="EQR485" s="25"/>
      <c r="EQS485" s="25"/>
      <c r="EQT485" s="25"/>
      <c r="EQU485" s="25"/>
      <c r="EQV485" s="25"/>
      <c r="EQW485" s="25"/>
      <c r="EQX485" s="25"/>
      <c r="EQY485" s="25"/>
      <c r="EQZ485" s="25"/>
      <c r="ERA485" s="25"/>
      <c r="ERB485" s="25"/>
      <c r="ERC485" s="25"/>
      <c r="ERD485" s="25"/>
      <c r="ERE485" s="25"/>
      <c r="ERF485" s="25"/>
      <c r="ERG485" s="25"/>
      <c r="ERH485" s="25"/>
      <c r="ERI485" s="25"/>
      <c r="ERJ485" s="25"/>
      <c r="ERK485" s="25"/>
      <c r="ERL485" s="25"/>
      <c r="ERM485" s="25"/>
      <c r="ERN485" s="25"/>
      <c r="ERO485" s="25"/>
      <c r="ERP485" s="25"/>
      <c r="ERQ485" s="25"/>
      <c r="ERR485" s="25"/>
      <c r="ERS485" s="25"/>
      <c r="ERT485" s="25"/>
      <c r="ERU485" s="25"/>
      <c r="ERV485" s="25"/>
      <c r="ERW485" s="25"/>
      <c r="ERX485" s="25"/>
      <c r="ERY485" s="25"/>
      <c r="ERZ485" s="25"/>
      <c r="ESA485" s="25"/>
      <c r="ESB485" s="25"/>
      <c r="ESC485" s="25"/>
      <c r="ESD485" s="25"/>
      <c r="ESE485" s="25"/>
      <c r="ESF485" s="25"/>
      <c r="ESG485" s="25"/>
      <c r="ESH485" s="25"/>
      <c r="ESI485" s="25"/>
      <c r="ESJ485" s="25"/>
      <c r="ESK485" s="25"/>
      <c r="ESL485" s="25"/>
      <c r="ESM485" s="25"/>
      <c r="ESN485" s="25"/>
      <c r="ESO485" s="25"/>
      <c r="ESP485" s="25"/>
      <c r="ESQ485" s="25"/>
      <c r="ESR485" s="25"/>
      <c r="ESS485" s="25"/>
      <c r="EST485" s="25"/>
      <c r="ESU485" s="25"/>
      <c r="ESV485" s="25"/>
      <c r="ESW485" s="25"/>
      <c r="ESX485" s="25"/>
      <c r="ESY485" s="25"/>
      <c r="ESZ485" s="25"/>
      <c r="ETA485" s="25"/>
      <c r="ETB485" s="25"/>
      <c r="ETC485" s="25"/>
      <c r="ETD485" s="25"/>
      <c r="ETE485" s="25"/>
      <c r="ETF485" s="25"/>
      <c r="ETG485" s="25"/>
      <c r="ETH485" s="25"/>
      <c r="ETI485" s="25"/>
      <c r="ETJ485" s="25"/>
      <c r="ETK485" s="25"/>
      <c r="ETL485" s="25"/>
      <c r="ETM485" s="25"/>
      <c r="ETN485" s="25"/>
      <c r="ETO485" s="25"/>
      <c r="ETP485" s="25"/>
      <c r="ETQ485" s="25"/>
      <c r="ETR485" s="25"/>
      <c r="ETS485" s="25"/>
      <c r="ETT485" s="25"/>
      <c r="ETU485" s="25"/>
      <c r="ETV485" s="25"/>
      <c r="ETW485" s="25"/>
      <c r="ETX485" s="25"/>
      <c r="ETY485" s="25"/>
      <c r="ETZ485" s="25"/>
      <c r="EUA485" s="25"/>
      <c r="EUB485" s="25"/>
      <c r="EUC485" s="25"/>
      <c r="EUD485" s="25"/>
      <c r="EUE485" s="25"/>
      <c r="EUF485" s="25"/>
      <c r="EUG485" s="25"/>
      <c r="EUH485" s="25"/>
      <c r="EUI485" s="25"/>
      <c r="EUJ485" s="25"/>
      <c r="EUK485" s="25"/>
      <c r="EUL485" s="25"/>
      <c r="EUM485" s="25"/>
      <c r="EUN485" s="25"/>
      <c r="EUO485" s="25"/>
      <c r="EUP485" s="25"/>
      <c r="EUQ485" s="25"/>
      <c r="EUR485" s="25"/>
      <c r="EUS485" s="25"/>
      <c r="EUT485" s="25"/>
      <c r="EUU485" s="25"/>
      <c r="EUV485" s="25"/>
      <c r="EUW485" s="25"/>
      <c r="EUX485" s="25"/>
      <c r="EUY485" s="25"/>
      <c r="EUZ485" s="25"/>
      <c r="EVA485" s="25"/>
      <c r="EVB485" s="25"/>
      <c r="EVC485" s="25"/>
      <c r="EVD485" s="25"/>
      <c r="EVE485" s="25"/>
      <c r="EVF485" s="25"/>
      <c r="EVG485" s="25"/>
      <c r="EVH485" s="25"/>
      <c r="EVI485" s="25"/>
      <c r="EVJ485" s="25"/>
      <c r="EVK485" s="25"/>
      <c r="EVL485" s="25"/>
      <c r="EVM485" s="25"/>
      <c r="EVN485" s="25"/>
      <c r="EVO485" s="25"/>
      <c r="EVP485" s="25"/>
      <c r="EVQ485" s="25"/>
      <c r="EVR485" s="25"/>
      <c r="EVS485" s="25"/>
      <c r="EVT485" s="25"/>
      <c r="EVU485" s="25"/>
      <c r="EVV485" s="25"/>
      <c r="EVW485" s="25"/>
      <c r="EVX485" s="25"/>
      <c r="EVY485" s="25"/>
      <c r="EVZ485" s="25"/>
      <c r="EWA485" s="25"/>
      <c r="EWB485" s="25"/>
      <c r="EWC485" s="25"/>
      <c r="EWD485" s="25"/>
      <c r="EWE485" s="25"/>
      <c r="EWF485" s="25"/>
      <c r="EWG485" s="25"/>
      <c r="EWH485" s="25"/>
      <c r="EWI485" s="25"/>
      <c r="EWJ485" s="25"/>
      <c r="EWK485" s="25"/>
      <c r="EWL485" s="25"/>
      <c r="EWM485" s="25"/>
      <c r="EWN485" s="25"/>
      <c r="EWO485" s="25"/>
      <c r="EWP485" s="25"/>
      <c r="EWQ485" s="25"/>
      <c r="EWR485" s="25"/>
      <c r="EWS485" s="25"/>
      <c r="EWT485" s="25"/>
      <c r="EWU485" s="25"/>
      <c r="EWV485" s="25"/>
      <c r="EWW485" s="25"/>
      <c r="EWX485" s="25"/>
      <c r="EWY485" s="25"/>
      <c r="EWZ485" s="25"/>
      <c r="EXA485" s="25"/>
      <c r="EXB485" s="25"/>
      <c r="EXC485" s="25"/>
      <c r="EXD485" s="25"/>
      <c r="EXE485" s="25"/>
      <c r="EXF485" s="25"/>
      <c r="EXG485" s="25"/>
      <c r="EXH485" s="25"/>
      <c r="EXI485" s="25"/>
      <c r="EXJ485" s="25"/>
      <c r="EXK485" s="25"/>
      <c r="EXL485" s="25"/>
      <c r="EXM485" s="25"/>
      <c r="EXN485" s="25"/>
      <c r="EXO485" s="25"/>
      <c r="EXP485" s="25"/>
      <c r="EXQ485" s="25"/>
      <c r="EXR485" s="25"/>
      <c r="EXS485" s="25"/>
      <c r="EXT485" s="25"/>
      <c r="EXU485" s="25"/>
      <c r="EXV485" s="25"/>
      <c r="EXW485" s="25"/>
      <c r="EXX485" s="25"/>
      <c r="EXY485" s="25"/>
      <c r="EXZ485" s="25"/>
      <c r="EYA485" s="25"/>
      <c r="EYB485" s="25"/>
      <c r="EYC485" s="25"/>
      <c r="EYD485" s="25"/>
      <c r="EYE485" s="25"/>
      <c r="EYF485" s="25"/>
      <c r="EYG485" s="25"/>
      <c r="EYH485" s="25"/>
      <c r="EYI485" s="25"/>
      <c r="EYJ485" s="25"/>
      <c r="EYK485" s="25"/>
      <c r="EYL485" s="25"/>
      <c r="EYM485" s="25"/>
      <c r="EYN485" s="25"/>
      <c r="EYO485" s="25"/>
      <c r="EYP485" s="25"/>
      <c r="EYQ485" s="25"/>
      <c r="EYR485" s="25"/>
      <c r="EYS485" s="25"/>
      <c r="EYT485" s="25"/>
      <c r="EYU485" s="25"/>
      <c r="EYV485" s="25"/>
      <c r="EYW485" s="25"/>
      <c r="EYX485" s="25"/>
      <c r="EYY485" s="25"/>
      <c r="EYZ485" s="25"/>
      <c r="EZA485" s="25"/>
      <c r="EZB485" s="25"/>
      <c r="EZC485" s="25"/>
      <c r="EZD485" s="25"/>
      <c r="EZE485" s="25"/>
      <c r="EZF485" s="25"/>
      <c r="EZG485" s="25"/>
      <c r="EZH485" s="25"/>
      <c r="EZI485" s="25"/>
      <c r="EZJ485" s="25"/>
      <c r="EZK485" s="25"/>
      <c r="EZL485" s="25"/>
      <c r="EZM485" s="25"/>
      <c r="EZN485" s="25"/>
      <c r="EZO485" s="25"/>
      <c r="EZP485" s="25"/>
      <c r="EZQ485" s="25"/>
      <c r="EZR485" s="25"/>
      <c r="EZS485" s="25"/>
      <c r="EZT485" s="25"/>
      <c r="EZU485" s="25"/>
      <c r="EZV485" s="25"/>
      <c r="EZW485" s="25"/>
      <c r="EZX485" s="25"/>
      <c r="EZY485" s="25"/>
      <c r="EZZ485" s="25"/>
      <c r="FAA485" s="25"/>
      <c r="FAB485" s="25"/>
      <c r="FAC485" s="25"/>
      <c r="FAD485" s="25"/>
      <c r="FAE485" s="25"/>
      <c r="FAF485" s="25"/>
      <c r="FAG485" s="25"/>
      <c r="FAH485" s="25"/>
      <c r="FAI485" s="25"/>
      <c r="FAJ485" s="25"/>
      <c r="FAK485" s="25"/>
      <c r="FAL485" s="25"/>
      <c r="FAM485" s="25"/>
      <c r="FAN485" s="25"/>
      <c r="FAO485" s="25"/>
      <c r="FAP485" s="25"/>
      <c r="FAQ485" s="25"/>
      <c r="FAR485" s="25"/>
      <c r="FAS485" s="25"/>
      <c r="FAT485" s="25"/>
      <c r="FAU485" s="25"/>
      <c r="FAV485" s="25"/>
      <c r="FAW485" s="25"/>
      <c r="FAX485" s="25"/>
      <c r="FAY485" s="25"/>
      <c r="FAZ485" s="25"/>
      <c r="FBA485" s="25"/>
      <c r="FBB485" s="25"/>
      <c r="FBC485" s="25"/>
      <c r="FBD485" s="25"/>
      <c r="FBE485" s="25"/>
      <c r="FBF485" s="25"/>
      <c r="FBG485" s="25"/>
      <c r="FBH485" s="25"/>
      <c r="FBI485" s="25"/>
      <c r="FBJ485" s="25"/>
      <c r="FBK485" s="25"/>
      <c r="FBL485" s="25"/>
      <c r="FBM485" s="25"/>
      <c r="FBN485" s="25"/>
      <c r="FBO485" s="25"/>
      <c r="FBP485" s="25"/>
      <c r="FBQ485" s="25"/>
      <c r="FBR485" s="25"/>
      <c r="FBS485" s="25"/>
      <c r="FBT485" s="25"/>
      <c r="FBU485" s="25"/>
      <c r="FBV485" s="25"/>
      <c r="FBW485" s="25"/>
      <c r="FBX485" s="25"/>
      <c r="FBY485" s="25"/>
      <c r="FBZ485" s="25"/>
      <c r="FCA485" s="25"/>
      <c r="FCB485" s="25"/>
      <c r="FCC485" s="25"/>
      <c r="FCD485" s="25"/>
      <c r="FCE485" s="25"/>
      <c r="FCF485" s="25"/>
      <c r="FCG485" s="25"/>
      <c r="FCH485" s="25"/>
      <c r="FCI485" s="25"/>
      <c r="FCJ485" s="25"/>
      <c r="FCK485" s="25"/>
      <c r="FCL485" s="25"/>
      <c r="FCM485" s="25"/>
      <c r="FCN485" s="25"/>
      <c r="FCO485" s="25"/>
      <c r="FCP485" s="25"/>
      <c r="FCQ485" s="25"/>
      <c r="FCR485" s="25"/>
      <c r="FCS485" s="25"/>
      <c r="FCT485" s="25"/>
      <c r="FCU485" s="25"/>
      <c r="FCV485" s="25"/>
      <c r="FCW485" s="25"/>
      <c r="FCX485" s="25"/>
      <c r="FCY485" s="25"/>
      <c r="FCZ485" s="25"/>
      <c r="FDA485" s="25"/>
      <c r="FDB485" s="25"/>
      <c r="FDC485" s="25"/>
      <c r="FDD485" s="25"/>
      <c r="FDE485" s="25"/>
      <c r="FDF485" s="25"/>
      <c r="FDG485" s="25"/>
      <c r="FDH485" s="25"/>
      <c r="FDI485" s="25"/>
      <c r="FDJ485" s="25"/>
      <c r="FDK485" s="25"/>
      <c r="FDL485" s="25"/>
      <c r="FDM485" s="25"/>
      <c r="FDN485" s="25"/>
      <c r="FDO485" s="25"/>
      <c r="FDP485" s="25"/>
      <c r="FDQ485" s="25"/>
      <c r="FDR485" s="25"/>
      <c r="FDS485" s="25"/>
      <c r="FDT485" s="25"/>
      <c r="FDU485" s="25"/>
      <c r="FDV485" s="25"/>
      <c r="FDW485" s="25"/>
      <c r="FDX485" s="25"/>
      <c r="FDY485" s="25"/>
      <c r="FDZ485" s="25"/>
      <c r="FEA485" s="25"/>
      <c r="FEB485" s="25"/>
      <c r="FEC485" s="25"/>
      <c r="FED485" s="25"/>
      <c r="FEE485" s="25"/>
      <c r="FEF485" s="25"/>
      <c r="FEG485" s="25"/>
      <c r="FEH485" s="25"/>
      <c r="FEI485" s="25"/>
      <c r="FEJ485" s="25"/>
      <c r="FEK485" s="25"/>
      <c r="FEL485" s="25"/>
      <c r="FEM485" s="25"/>
      <c r="FEN485" s="25"/>
      <c r="FEO485" s="25"/>
      <c r="FEP485" s="25"/>
      <c r="FEQ485" s="25"/>
      <c r="FER485" s="25"/>
      <c r="FES485" s="25"/>
      <c r="FET485" s="25"/>
      <c r="FEU485" s="25"/>
      <c r="FEV485" s="25"/>
      <c r="FEW485" s="25"/>
      <c r="FEX485" s="25"/>
      <c r="FEY485" s="25"/>
      <c r="FEZ485" s="25"/>
      <c r="FFA485" s="25"/>
      <c r="FFB485" s="25"/>
      <c r="FFC485" s="25"/>
      <c r="FFD485" s="25"/>
      <c r="FFE485" s="25"/>
      <c r="FFF485" s="25"/>
      <c r="FFG485" s="25"/>
      <c r="FFH485" s="25"/>
      <c r="FFI485" s="25"/>
      <c r="FFJ485" s="25"/>
      <c r="FFK485" s="25"/>
      <c r="FFL485" s="25"/>
      <c r="FFM485" s="25"/>
      <c r="FFN485" s="25"/>
      <c r="FFO485" s="25"/>
      <c r="FFP485" s="25"/>
      <c r="FFQ485" s="25"/>
      <c r="FFR485" s="25"/>
      <c r="FFS485" s="25"/>
      <c r="FFT485" s="25"/>
      <c r="FFU485" s="25"/>
      <c r="FFV485" s="25"/>
      <c r="FFW485" s="25"/>
      <c r="FFX485" s="25"/>
      <c r="FFY485" s="25"/>
      <c r="FFZ485" s="25"/>
      <c r="FGA485" s="25"/>
      <c r="FGB485" s="25"/>
      <c r="FGC485" s="25"/>
      <c r="FGD485" s="25"/>
      <c r="FGE485" s="25"/>
      <c r="FGF485" s="25"/>
      <c r="FGG485" s="25"/>
      <c r="FGH485" s="25"/>
      <c r="FGI485" s="25"/>
      <c r="FGJ485" s="25"/>
      <c r="FGK485" s="25"/>
      <c r="FGL485" s="25"/>
      <c r="FGM485" s="25"/>
      <c r="FGN485" s="25"/>
      <c r="FGO485" s="25"/>
      <c r="FGP485" s="25"/>
      <c r="FGQ485" s="25"/>
      <c r="FGR485" s="25"/>
      <c r="FGS485" s="25"/>
      <c r="FGT485" s="25"/>
      <c r="FGU485" s="25"/>
      <c r="FGV485" s="25"/>
      <c r="FGW485" s="25"/>
      <c r="FGX485" s="25"/>
      <c r="FGY485" s="25"/>
      <c r="FGZ485" s="25"/>
      <c r="FHA485" s="25"/>
      <c r="FHB485" s="25"/>
      <c r="FHC485" s="25"/>
      <c r="FHD485" s="25"/>
      <c r="FHE485" s="25"/>
      <c r="FHF485" s="25"/>
      <c r="FHG485" s="25"/>
      <c r="FHH485" s="25"/>
      <c r="FHI485" s="25"/>
      <c r="FHJ485" s="25"/>
      <c r="FHK485" s="25"/>
      <c r="FHL485" s="25"/>
      <c r="FHM485" s="25"/>
      <c r="FHN485" s="25"/>
      <c r="FHO485" s="25"/>
      <c r="FHP485" s="25"/>
      <c r="FHQ485" s="25"/>
      <c r="FHR485" s="25"/>
      <c r="FHS485" s="25"/>
      <c r="FHT485" s="25"/>
      <c r="FHU485" s="25"/>
      <c r="FHV485" s="25"/>
      <c r="FHW485" s="25"/>
      <c r="FHX485" s="25"/>
      <c r="FHY485" s="25"/>
      <c r="FHZ485" s="25"/>
      <c r="FIA485" s="25"/>
      <c r="FIB485" s="25"/>
      <c r="FIC485" s="25"/>
      <c r="FID485" s="25"/>
      <c r="FIE485" s="25"/>
      <c r="FIF485" s="25"/>
      <c r="FIG485" s="25"/>
      <c r="FIH485" s="25"/>
      <c r="FII485" s="25"/>
      <c r="FIJ485" s="25"/>
      <c r="FIK485" s="25"/>
      <c r="FIL485" s="25"/>
      <c r="FIM485" s="25"/>
      <c r="FIN485" s="25"/>
      <c r="FIO485" s="25"/>
      <c r="FIP485" s="25"/>
      <c r="FIQ485" s="25"/>
      <c r="FIR485" s="25"/>
      <c r="FIS485" s="25"/>
      <c r="FIT485" s="25"/>
      <c r="FIU485" s="25"/>
      <c r="FIV485" s="25"/>
      <c r="FIW485" s="25"/>
      <c r="FIX485" s="25"/>
      <c r="FIY485" s="25"/>
      <c r="FIZ485" s="25"/>
      <c r="FJA485" s="25"/>
      <c r="FJB485" s="25"/>
      <c r="FJC485" s="25"/>
      <c r="FJD485" s="25"/>
      <c r="FJE485" s="25"/>
      <c r="FJF485" s="25"/>
      <c r="FJG485" s="25"/>
      <c r="FJH485" s="25"/>
      <c r="FJI485" s="25"/>
      <c r="FJJ485" s="25"/>
      <c r="FJK485" s="25"/>
      <c r="FJL485" s="25"/>
      <c r="FJM485" s="25"/>
      <c r="FJN485" s="25"/>
      <c r="FJO485" s="25"/>
      <c r="FJP485" s="25"/>
      <c r="FJQ485" s="25"/>
      <c r="FJR485" s="25"/>
      <c r="FJS485" s="25"/>
      <c r="FJT485" s="25"/>
      <c r="FJU485" s="25"/>
      <c r="FJV485" s="25"/>
      <c r="FJW485" s="25"/>
      <c r="FJX485" s="25"/>
      <c r="FJY485" s="25"/>
      <c r="FJZ485" s="25"/>
      <c r="FKA485" s="25"/>
      <c r="FKB485" s="25"/>
      <c r="FKC485" s="25"/>
      <c r="FKD485" s="25"/>
      <c r="FKE485" s="25"/>
      <c r="FKF485" s="25"/>
      <c r="FKG485" s="25"/>
      <c r="FKH485" s="25"/>
      <c r="FKI485" s="25"/>
      <c r="FKJ485" s="25"/>
      <c r="FKK485" s="25"/>
      <c r="FKL485" s="25"/>
      <c r="FKM485" s="25"/>
      <c r="FKN485" s="25"/>
      <c r="FKO485" s="25"/>
      <c r="FKP485" s="25"/>
      <c r="FKQ485" s="25"/>
      <c r="FKR485" s="25"/>
      <c r="FKS485" s="25"/>
      <c r="FKT485" s="25"/>
      <c r="FKU485" s="25"/>
      <c r="FKV485" s="25"/>
      <c r="FKW485" s="25"/>
      <c r="FKX485" s="25"/>
      <c r="FKY485" s="25"/>
      <c r="FKZ485" s="25"/>
      <c r="FLA485" s="25"/>
      <c r="FLB485" s="25"/>
      <c r="FLC485" s="25"/>
      <c r="FLD485" s="25"/>
      <c r="FLE485" s="25"/>
      <c r="FLF485" s="25"/>
      <c r="FLG485" s="25"/>
      <c r="FLH485" s="25"/>
      <c r="FLI485" s="25"/>
      <c r="FLJ485" s="25"/>
      <c r="FLK485" s="25"/>
      <c r="FLL485" s="25"/>
      <c r="FLM485" s="25"/>
      <c r="FLN485" s="25"/>
      <c r="FLO485" s="25"/>
      <c r="FLP485" s="25"/>
      <c r="FLQ485" s="25"/>
      <c r="FLR485" s="25"/>
      <c r="FLS485" s="25"/>
      <c r="FLT485" s="25"/>
      <c r="FLU485" s="25"/>
      <c r="FLV485" s="25"/>
      <c r="FLW485" s="25"/>
      <c r="FLX485" s="25"/>
      <c r="FLY485" s="25"/>
      <c r="FLZ485" s="25"/>
      <c r="FMA485" s="25"/>
      <c r="FMB485" s="25"/>
      <c r="FMC485" s="25"/>
      <c r="FMD485" s="25"/>
      <c r="FME485" s="25"/>
      <c r="FMF485" s="25"/>
      <c r="FMG485" s="25"/>
      <c r="FMH485" s="25"/>
      <c r="FMI485" s="25"/>
      <c r="FMJ485" s="25"/>
      <c r="FMK485" s="25"/>
      <c r="FML485" s="25"/>
      <c r="FMM485" s="25"/>
      <c r="FMN485" s="25"/>
      <c r="FMO485" s="25"/>
      <c r="FMP485" s="25"/>
      <c r="FMQ485" s="25"/>
      <c r="FMR485" s="25"/>
      <c r="FMS485" s="25"/>
      <c r="FMT485" s="25"/>
      <c r="FMU485" s="25"/>
      <c r="FMV485" s="25"/>
      <c r="FMW485" s="25"/>
      <c r="FMX485" s="25"/>
      <c r="FMY485" s="25"/>
      <c r="FMZ485" s="25"/>
      <c r="FNA485" s="25"/>
      <c r="FNB485" s="25"/>
      <c r="FNC485" s="25"/>
      <c r="FND485" s="25"/>
      <c r="FNE485" s="25"/>
      <c r="FNF485" s="25"/>
      <c r="FNG485" s="25"/>
      <c r="FNH485" s="25"/>
      <c r="FNI485" s="25"/>
      <c r="FNJ485" s="25"/>
      <c r="FNK485" s="25"/>
      <c r="FNL485" s="25"/>
      <c r="FNM485" s="25"/>
      <c r="FNN485" s="25"/>
      <c r="FNO485" s="25"/>
      <c r="FNP485" s="25"/>
      <c r="FNQ485" s="25"/>
      <c r="FNR485" s="25"/>
      <c r="FNS485" s="25"/>
      <c r="FNT485" s="25"/>
      <c r="FNU485" s="25"/>
      <c r="FNV485" s="25"/>
      <c r="FNW485" s="25"/>
      <c r="FNX485" s="25"/>
      <c r="FNY485" s="25"/>
      <c r="FNZ485" s="25"/>
      <c r="FOA485" s="25"/>
      <c r="FOB485" s="25"/>
      <c r="FOC485" s="25"/>
      <c r="FOD485" s="25"/>
      <c r="FOE485" s="25"/>
      <c r="FOF485" s="25"/>
      <c r="FOG485" s="25"/>
      <c r="FOH485" s="25"/>
      <c r="FOI485" s="25"/>
      <c r="FOJ485" s="25"/>
      <c r="FOK485" s="25"/>
      <c r="FOL485" s="25"/>
      <c r="FOM485" s="25"/>
      <c r="FON485" s="25"/>
      <c r="FOO485" s="25"/>
      <c r="FOP485" s="25"/>
      <c r="FOQ485" s="25"/>
      <c r="FOR485" s="25"/>
      <c r="FOS485" s="25"/>
      <c r="FOT485" s="25"/>
      <c r="FOU485" s="25"/>
      <c r="FOV485" s="25"/>
      <c r="FOW485" s="25"/>
      <c r="FOX485" s="25"/>
      <c r="FOY485" s="25"/>
      <c r="FOZ485" s="25"/>
      <c r="FPA485" s="25"/>
      <c r="FPB485" s="25"/>
      <c r="FPC485" s="25"/>
      <c r="FPD485" s="25"/>
      <c r="FPE485" s="25"/>
      <c r="FPF485" s="25"/>
      <c r="FPG485" s="25"/>
      <c r="FPH485" s="25"/>
      <c r="FPI485" s="25"/>
      <c r="FPJ485" s="25"/>
      <c r="FPK485" s="25"/>
      <c r="FPL485" s="25"/>
      <c r="FPM485" s="25"/>
      <c r="FPN485" s="25"/>
      <c r="FPO485" s="25"/>
      <c r="FPP485" s="25"/>
      <c r="FPQ485" s="25"/>
      <c r="FPR485" s="25"/>
      <c r="FPS485" s="25"/>
      <c r="FPT485" s="25"/>
      <c r="FPU485" s="25"/>
      <c r="FPV485" s="25"/>
      <c r="FPW485" s="25"/>
      <c r="FPX485" s="25"/>
      <c r="FPY485" s="25"/>
      <c r="FPZ485" s="25"/>
      <c r="FQA485" s="25"/>
      <c r="FQB485" s="25"/>
      <c r="FQC485" s="25"/>
      <c r="FQD485" s="25"/>
      <c r="FQE485" s="25"/>
      <c r="FQF485" s="25"/>
      <c r="FQG485" s="25"/>
      <c r="FQH485" s="25"/>
      <c r="FQI485" s="25"/>
      <c r="FQJ485" s="25"/>
      <c r="FQK485" s="25"/>
      <c r="FQL485" s="25"/>
      <c r="FQM485" s="25"/>
      <c r="FQN485" s="25"/>
      <c r="FQO485" s="25"/>
      <c r="FQP485" s="25"/>
      <c r="FQQ485" s="25"/>
      <c r="FQR485" s="25"/>
      <c r="FQS485" s="25"/>
      <c r="FQT485" s="25"/>
      <c r="FQU485" s="25"/>
      <c r="FQV485" s="25"/>
      <c r="FQW485" s="25"/>
      <c r="FQX485" s="25"/>
      <c r="FQY485" s="25"/>
      <c r="FQZ485" s="25"/>
      <c r="FRA485" s="25"/>
      <c r="FRB485" s="25"/>
      <c r="FRC485" s="25"/>
      <c r="FRD485" s="25"/>
      <c r="FRE485" s="25"/>
      <c r="FRF485" s="25"/>
      <c r="FRG485" s="25"/>
      <c r="FRH485" s="25"/>
      <c r="FRI485" s="25"/>
      <c r="FRJ485" s="25"/>
      <c r="FRK485" s="25"/>
      <c r="FRL485" s="25"/>
      <c r="FRM485" s="25"/>
      <c r="FRN485" s="25"/>
      <c r="FRO485" s="25"/>
      <c r="FRP485" s="25"/>
      <c r="FRQ485" s="25"/>
      <c r="FRR485" s="25"/>
      <c r="FRS485" s="25"/>
      <c r="FRT485" s="25"/>
      <c r="FRU485" s="25"/>
      <c r="FRV485" s="25"/>
      <c r="FRW485" s="25"/>
      <c r="FRX485" s="25"/>
      <c r="FRY485" s="25"/>
      <c r="FRZ485" s="25"/>
      <c r="FSA485" s="25"/>
      <c r="FSB485" s="25"/>
      <c r="FSC485" s="25"/>
      <c r="FSD485" s="25"/>
      <c r="FSE485" s="25"/>
      <c r="FSF485" s="25"/>
      <c r="FSG485" s="25"/>
      <c r="FSH485" s="25"/>
      <c r="FSI485" s="25"/>
      <c r="FSJ485" s="25"/>
      <c r="FSK485" s="25"/>
      <c r="FSL485" s="25"/>
      <c r="FSM485" s="25"/>
      <c r="FSN485" s="25"/>
      <c r="FSO485" s="25"/>
      <c r="FSP485" s="25"/>
      <c r="FSQ485" s="25"/>
      <c r="FSR485" s="25"/>
      <c r="FSS485" s="25"/>
      <c r="FST485" s="25"/>
      <c r="FSU485" s="25"/>
      <c r="FSV485" s="25"/>
      <c r="FSW485" s="25"/>
      <c r="FSX485" s="25"/>
      <c r="FSY485" s="25"/>
      <c r="FSZ485" s="25"/>
      <c r="FTA485" s="25"/>
      <c r="FTB485" s="25"/>
      <c r="FTC485" s="25"/>
      <c r="FTD485" s="25"/>
      <c r="FTE485" s="25"/>
      <c r="FTF485" s="25"/>
      <c r="FTG485" s="25"/>
      <c r="FTH485" s="25"/>
      <c r="FTI485" s="25"/>
      <c r="FTJ485" s="25"/>
      <c r="FTK485" s="25"/>
      <c r="FTL485" s="25"/>
      <c r="FTM485" s="25"/>
      <c r="FTN485" s="25"/>
      <c r="FTO485" s="25"/>
      <c r="FTP485" s="25"/>
      <c r="FTQ485" s="25"/>
      <c r="FTR485" s="25"/>
      <c r="FTS485" s="25"/>
      <c r="FTT485" s="25"/>
      <c r="FTU485" s="25"/>
      <c r="FTV485" s="25"/>
      <c r="FTW485" s="25"/>
      <c r="FTX485" s="25"/>
      <c r="FTY485" s="25"/>
      <c r="FTZ485" s="25"/>
      <c r="FUA485" s="25"/>
      <c r="FUB485" s="25"/>
      <c r="FUC485" s="25"/>
      <c r="FUD485" s="25"/>
      <c r="FUE485" s="25"/>
      <c r="FUF485" s="25"/>
      <c r="FUG485" s="25"/>
      <c r="FUH485" s="25"/>
      <c r="FUI485" s="25"/>
      <c r="FUJ485" s="25"/>
      <c r="FUK485" s="25"/>
      <c r="FUL485" s="25"/>
      <c r="FUM485" s="25"/>
      <c r="FUN485" s="25"/>
      <c r="FUO485" s="25"/>
      <c r="FUP485" s="25"/>
      <c r="FUQ485" s="25"/>
      <c r="FUR485" s="25"/>
      <c r="FUS485" s="25"/>
      <c r="FUT485" s="25"/>
      <c r="FUU485" s="25"/>
      <c r="FUV485" s="25"/>
      <c r="FUW485" s="25"/>
      <c r="FUX485" s="25"/>
      <c r="FUY485" s="25"/>
      <c r="FUZ485" s="25"/>
      <c r="FVA485" s="25"/>
      <c r="FVB485" s="25"/>
      <c r="FVC485" s="25"/>
      <c r="FVD485" s="25"/>
      <c r="FVE485" s="25"/>
      <c r="FVF485" s="25"/>
      <c r="FVG485" s="25"/>
      <c r="FVH485" s="25"/>
      <c r="FVI485" s="25"/>
      <c r="FVJ485" s="25"/>
      <c r="FVK485" s="25"/>
      <c r="FVL485" s="25"/>
      <c r="FVM485" s="25"/>
      <c r="FVN485" s="25"/>
      <c r="FVO485" s="25"/>
      <c r="FVP485" s="25"/>
      <c r="FVQ485" s="25"/>
      <c r="FVR485" s="25"/>
      <c r="FVS485" s="25"/>
      <c r="FVT485" s="25"/>
      <c r="FVU485" s="25"/>
      <c r="FVV485" s="25"/>
      <c r="FVW485" s="25"/>
      <c r="FVX485" s="25"/>
      <c r="FVY485" s="25"/>
      <c r="FVZ485" s="25"/>
      <c r="FWA485" s="25"/>
      <c r="FWB485" s="25"/>
      <c r="FWC485" s="25"/>
      <c r="FWD485" s="25"/>
      <c r="FWE485" s="25"/>
      <c r="FWF485" s="25"/>
      <c r="FWG485" s="25"/>
      <c r="FWH485" s="25"/>
      <c r="FWI485" s="25"/>
      <c r="FWJ485" s="25"/>
      <c r="FWK485" s="25"/>
      <c r="FWL485" s="25"/>
      <c r="FWM485" s="25"/>
      <c r="FWN485" s="25"/>
      <c r="FWO485" s="25"/>
      <c r="FWP485" s="25"/>
      <c r="FWQ485" s="25"/>
      <c r="FWR485" s="25"/>
      <c r="FWS485" s="25"/>
      <c r="FWT485" s="25"/>
      <c r="FWU485" s="25"/>
      <c r="FWV485" s="25"/>
      <c r="FWW485" s="25"/>
      <c r="FWX485" s="25"/>
      <c r="FWY485" s="25"/>
      <c r="FWZ485" s="25"/>
      <c r="FXA485" s="25"/>
      <c r="FXB485" s="25"/>
      <c r="FXC485" s="25"/>
      <c r="FXD485" s="25"/>
      <c r="FXE485" s="25"/>
      <c r="FXF485" s="25"/>
      <c r="FXG485" s="25"/>
      <c r="FXH485" s="25"/>
      <c r="FXI485" s="25"/>
      <c r="FXJ485" s="25"/>
      <c r="FXK485" s="25"/>
      <c r="FXL485" s="25"/>
      <c r="FXM485" s="25"/>
      <c r="FXN485" s="25"/>
      <c r="FXO485" s="25"/>
      <c r="FXP485" s="25"/>
      <c r="FXQ485" s="25"/>
      <c r="FXR485" s="25"/>
      <c r="FXS485" s="25"/>
      <c r="FXT485" s="25"/>
      <c r="FXU485" s="25"/>
      <c r="FXV485" s="25"/>
      <c r="FXW485" s="25"/>
      <c r="FXX485" s="25"/>
      <c r="FXY485" s="25"/>
      <c r="FXZ485" s="25"/>
      <c r="FYA485" s="25"/>
      <c r="FYB485" s="25"/>
      <c r="FYC485" s="25"/>
      <c r="FYD485" s="25"/>
      <c r="FYE485" s="25"/>
      <c r="FYF485" s="25"/>
      <c r="FYG485" s="25"/>
      <c r="FYH485" s="25"/>
      <c r="FYI485" s="25"/>
      <c r="FYJ485" s="25"/>
      <c r="FYK485" s="25"/>
      <c r="FYL485" s="25"/>
      <c r="FYM485" s="25"/>
      <c r="FYN485" s="25"/>
      <c r="FYO485" s="25"/>
      <c r="FYP485" s="25"/>
      <c r="FYQ485" s="25"/>
      <c r="FYR485" s="25"/>
      <c r="FYS485" s="25"/>
      <c r="FYT485" s="25"/>
      <c r="FYU485" s="25"/>
      <c r="FYV485" s="25"/>
      <c r="FYW485" s="25"/>
      <c r="FYX485" s="25"/>
      <c r="FYY485" s="25"/>
      <c r="FYZ485" s="25"/>
      <c r="FZA485" s="25"/>
      <c r="FZB485" s="25"/>
      <c r="FZC485" s="25"/>
      <c r="FZD485" s="25"/>
      <c r="FZE485" s="25"/>
      <c r="FZF485" s="25"/>
      <c r="FZG485" s="25"/>
      <c r="FZH485" s="25"/>
      <c r="FZI485" s="25"/>
      <c r="FZJ485" s="25"/>
      <c r="FZK485" s="25"/>
      <c r="FZL485" s="25"/>
      <c r="FZM485" s="25"/>
      <c r="FZN485" s="25"/>
      <c r="FZO485" s="25"/>
      <c r="FZP485" s="25"/>
      <c r="FZQ485" s="25"/>
      <c r="FZR485" s="25"/>
      <c r="FZS485" s="25"/>
      <c r="FZT485" s="25"/>
      <c r="FZU485" s="25"/>
      <c r="FZV485" s="25"/>
      <c r="FZW485" s="25"/>
      <c r="FZX485" s="25"/>
      <c r="FZY485" s="25"/>
      <c r="FZZ485" s="25"/>
      <c r="GAA485" s="25"/>
      <c r="GAB485" s="25"/>
      <c r="GAC485" s="25"/>
      <c r="GAD485" s="25"/>
      <c r="GAE485" s="25"/>
      <c r="GAF485" s="25"/>
      <c r="GAG485" s="25"/>
      <c r="GAH485" s="25"/>
      <c r="GAI485" s="25"/>
      <c r="GAJ485" s="25"/>
      <c r="GAK485" s="25"/>
      <c r="GAL485" s="25"/>
      <c r="GAM485" s="25"/>
      <c r="GAN485" s="25"/>
      <c r="GAO485" s="25"/>
      <c r="GAP485" s="25"/>
      <c r="GAQ485" s="25"/>
      <c r="GAR485" s="25"/>
      <c r="GAS485" s="25"/>
      <c r="GAT485" s="25"/>
      <c r="GAU485" s="25"/>
      <c r="GAV485" s="25"/>
      <c r="GAW485" s="25"/>
      <c r="GAX485" s="25"/>
      <c r="GAY485" s="25"/>
      <c r="GAZ485" s="25"/>
      <c r="GBA485" s="25"/>
      <c r="GBB485" s="25"/>
      <c r="GBC485" s="25"/>
      <c r="GBD485" s="25"/>
      <c r="GBE485" s="25"/>
      <c r="GBF485" s="25"/>
      <c r="GBG485" s="25"/>
      <c r="GBH485" s="25"/>
      <c r="GBI485" s="25"/>
      <c r="GBJ485" s="25"/>
      <c r="GBK485" s="25"/>
      <c r="GBL485" s="25"/>
      <c r="GBM485" s="25"/>
      <c r="GBN485" s="25"/>
      <c r="GBO485" s="25"/>
      <c r="GBP485" s="25"/>
      <c r="GBQ485" s="25"/>
      <c r="GBR485" s="25"/>
      <c r="GBS485" s="25"/>
      <c r="GBT485" s="25"/>
      <c r="GBU485" s="25"/>
      <c r="GBV485" s="25"/>
      <c r="GBW485" s="25"/>
      <c r="GBX485" s="25"/>
      <c r="GBY485" s="25"/>
      <c r="GBZ485" s="25"/>
      <c r="GCA485" s="25"/>
      <c r="GCB485" s="25"/>
      <c r="GCC485" s="25"/>
      <c r="GCD485" s="25"/>
      <c r="GCE485" s="25"/>
      <c r="GCF485" s="25"/>
      <c r="GCG485" s="25"/>
      <c r="GCH485" s="25"/>
      <c r="GCI485" s="25"/>
      <c r="GCJ485" s="25"/>
      <c r="GCK485" s="25"/>
      <c r="GCL485" s="25"/>
      <c r="GCM485" s="25"/>
      <c r="GCN485" s="25"/>
      <c r="GCO485" s="25"/>
      <c r="GCP485" s="25"/>
      <c r="GCQ485" s="25"/>
      <c r="GCR485" s="25"/>
      <c r="GCS485" s="25"/>
      <c r="GCT485" s="25"/>
      <c r="GCU485" s="25"/>
      <c r="GCV485" s="25"/>
      <c r="GCW485" s="25"/>
      <c r="GCX485" s="25"/>
      <c r="GCY485" s="25"/>
      <c r="GCZ485" s="25"/>
      <c r="GDA485" s="25"/>
      <c r="GDB485" s="25"/>
      <c r="GDC485" s="25"/>
      <c r="GDD485" s="25"/>
      <c r="GDE485" s="25"/>
      <c r="GDF485" s="25"/>
      <c r="GDG485" s="25"/>
      <c r="GDH485" s="25"/>
      <c r="GDI485" s="25"/>
      <c r="GDJ485" s="25"/>
      <c r="GDK485" s="25"/>
      <c r="GDL485" s="25"/>
      <c r="GDM485" s="25"/>
      <c r="GDN485" s="25"/>
      <c r="GDO485" s="25"/>
      <c r="GDP485" s="25"/>
      <c r="GDQ485" s="25"/>
      <c r="GDR485" s="25"/>
      <c r="GDS485" s="25"/>
      <c r="GDT485" s="25"/>
      <c r="GDU485" s="25"/>
      <c r="GDV485" s="25"/>
      <c r="GDW485" s="25"/>
      <c r="GDX485" s="25"/>
      <c r="GDY485" s="25"/>
      <c r="GDZ485" s="25"/>
      <c r="GEA485" s="25"/>
      <c r="GEB485" s="25"/>
      <c r="GEC485" s="25"/>
      <c r="GED485" s="25"/>
      <c r="GEE485" s="25"/>
      <c r="GEF485" s="25"/>
      <c r="GEG485" s="25"/>
      <c r="GEH485" s="25"/>
      <c r="GEI485" s="25"/>
      <c r="GEJ485" s="25"/>
      <c r="GEK485" s="25"/>
      <c r="GEL485" s="25"/>
      <c r="GEM485" s="25"/>
      <c r="GEN485" s="25"/>
      <c r="GEO485" s="25"/>
      <c r="GEP485" s="25"/>
      <c r="GEQ485" s="25"/>
      <c r="GER485" s="25"/>
      <c r="GES485" s="25"/>
      <c r="GET485" s="25"/>
      <c r="GEU485" s="25"/>
      <c r="GEV485" s="25"/>
      <c r="GEW485" s="25"/>
      <c r="GEX485" s="25"/>
      <c r="GEY485" s="25"/>
      <c r="GEZ485" s="25"/>
      <c r="GFA485" s="25"/>
      <c r="GFB485" s="25"/>
      <c r="GFC485" s="25"/>
      <c r="GFD485" s="25"/>
      <c r="GFE485" s="25"/>
      <c r="GFF485" s="25"/>
      <c r="GFG485" s="25"/>
      <c r="GFH485" s="25"/>
      <c r="GFI485" s="25"/>
      <c r="GFJ485" s="25"/>
      <c r="GFK485" s="25"/>
      <c r="GFL485" s="25"/>
      <c r="GFM485" s="25"/>
      <c r="GFN485" s="25"/>
      <c r="GFO485" s="25"/>
      <c r="GFP485" s="25"/>
      <c r="GFQ485" s="25"/>
      <c r="GFR485" s="25"/>
      <c r="GFS485" s="25"/>
      <c r="GFT485" s="25"/>
      <c r="GFU485" s="25"/>
      <c r="GFV485" s="25"/>
      <c r="GFW485" s="25"/>
      <c r="GFX485" s="25"/>
      <c r="GFY485" s="25"/>
      <c r="GFZ485" s="25"/>
      <c r="GGA485" s="25"/>
      <c r="GGB485" s="25"/>
      <c r="GGC485" s="25"/>
      <c r="GGD485" s="25"/>
      <c r="GGE485" s="25"/>
      <c r="GGF485" s="25"/>
      <c r="GGG485" s="25"/>
      <c r="GGH485" s="25"/>
      <c r="GGI485" s="25"/>
      <c r="GGJ485" s="25"/>
      <c r="GGK485" s="25"/>
      <c r="GGL485" s="25"/>
      <c r="GGM485" s="25"/>
      <c r="GGN485" s="25"/>
      <c r="GGO485" s="25"/>
      <c r="GGP485" s="25"/>
      <c r="GGQ485" s="25"/>
      <c r="GGR485" s="25"/>
      <c r="GGS485" s="25"/>
      <c r="GGT485" s="25"/>
      <c r="GGU485" s="25"/>
      <c r="GGV485" s="25"/>
      <c r="GGW485" s="25"/>
      <c r="GGX485" s="25"/>
      <c r="GGY485" s="25"/>
      <c r="GGZ485" s="25"/>
      <c r="GHA485" s="25"/>
      <c r="GHB485" s="25"/>
      <c r="GHC485" s="25"/>
      <c r="GHD485" s="25"/>
      <c r="GHE485" s="25"/>
      <c r="GHF485" s="25"/>
      <c r="GHG485" s="25"/>
      <c r="GHH485" s="25"/>
      <c r="GHI485" s="25"/>
      <c r="GHJ485" s="25"/>
      <c r="GHK485" s="25"/>
      <c r="GHL485" s="25"/>
      <c r="GHM485" s="25"/>
      <c r="GHN485" s="25"/>
      <c r="GHO485" s="25"/>
      <c r="GHP485" s="25"/>
      <c r="GHQ485" s="25"/>
      <c r="GHR485" s="25"/>
      <c r="GHS485" s="25"/>
      <c r="GHT485" s="25"/>
      <c r="GHU485" s="25"/>
      <c r="GHV485" s="25"/>
      <c r="GHW485" s="25"/>
      <c r="GHX485" s="25"/>
      <c r="GHY485" s="25"/>
      <c r="GHZ485" s="25"/>
      <c r="GIA485" s="25"/>
      <c r="GIB485" s="25"/>
      <c r="GIC485" s="25"/>
      <c r="GID485" s="25"/>
      <c r="GIE485" s="25"/>
      <c r="GIF485" s="25"/>
      <c r="GIG485" s="25"/>
      <c r="GIH485" s="25"/>
      <c r="GII485" s="25"/>
      <c r="GIJ485" s="25"/>
      <c r="GIK485" s="25"/>
      <c r="GIL485" s="25"/>
      <c r="GIM485" s="25"/>
      <c r="GIN485" s="25"/>
      <c r="GIO485" s="25"/>
      <c r="GIP485" s="25"/>
      <c r="GIQ485" s="25"/>
      <c r="GIR485" s="25"/>
      <c r="GIS485" s="25"/>
      <c r="GIT485" s="25"/>
      <c r="GIU485" s="25"/>
      <c r="GIV485" s="25"/>
      <c r="GIW485" s="25"/>
      <c r="GIX485" s="25"/>
      <c r="GIY485" s="25"/>
      <c r="GIZ485" s="25"/>
      <c r="GJA485" s="25"/>
      <c r="GJB485" s="25"/>
      <c r="GJC485" s="25"/>
      <c r="GJD485" s="25"/>
      <c r="GJE485" s="25"/>
      <c r="GJF485" s="25"/>
      <c r="GJG485" s="25"/>
      <c r="GJH485" s="25"/>
      <c r="GJI485" s="25"/>
      <c r="GJJ485" s="25"/>
      <c r="GJK485" s="25"/>
      <c r="GJL485" s="25"/>
      <c r="GJM485" s="25"/>
      <c r="GJN485" s="25"/>
      <c r="GJO485" s="25"/>
      <c r="GJP485" s="25"/>
      <c r="GJQ485" s="25"/>
      <c r="GJR485" s="25"/>
      <c r="GJS485" s="25"/>
      <c r="GJT485" s="25"/>
      <c r="GJU485" s="25"/>
      <c r="GJV485" s="25"/>
      <c r="GJW485" s="25"/>
      <c r="GJX485" s="25"/>
      <c r="GJY485" s="25"/>
      <c r="GJZ485" s="25"/>
      <c r="GKA485" s="25"/>
      <c r="GKB485" s="25"/>
      <c r="GKC485" s="25"/>
      <c r="GKD485" s="25"/>
      <c r="GKE485" s="25"/>
      <c r="GKF485" s="25"/>
      <c r="GKG485" s="25"/>
      <c r="GKH485" s="25"/>
      <c r="GKI485" s="25"/>
      <c r="GKJ485" s="25"/>
      <c r="GKK485" s="25"/>
      <c r="GKL485" s="25"/>
      <c r="GKM485" s="25"/>
      <c r="GKN485" s="25"/>
      <c r="GKO485" s="25"/>
      <c r="GKP485" s="25"/>
      <c r="GKQ485" s="25"/>
      <c r="GKR485" s="25"/>
      <c r="GKS485" s="25"/>
      <c r="GKT485" s="25"/>
      <c r="GKU485" s="25"/>
      <c r="GKV485" s="25"/>
      <c r="GKW485" s="25"/>
      <c r="GKX485" s="25"/>
      <c r="GKY485" s="25"/>
      <c r="GKZ485" s="25"/>
      <c r="GLA485" s="25"/>
      <c r="GLB485" s="25"/>
      <c r="GLC485" s="25"/>
      <c r="GLD485" s="25"/>
      <c r="GLE485" s="25"/>
      <c r="GLF485" s="25"/>
      <c r="GLG485" s="25"/>
      <c r="GLH485" s="25"/>
      <c r="GLI485" s="25"/>
      <c r="GLJ485" s="25"/>
      <c r="GLK485" s="25"/>
      <c r="GLL485" s="25"/>
      <c r="GLM485" s="25"/>
      <c r="GLN485" s="25"/>
      <c r="GLO485" s="25"/>
      <c r="GLP485" s="25"/>
      <c r="GLQ485" s="25"/>
      <c r="GLR485" s="25"/>
      <c r="GLS485" s="25"/>
      <c r="GLT485" s="25"/>
      <c r="GLU485" s="25"/>
      <c r="GLV485" s="25"/>
      <c r="GLW485" s="25"/>
      <c r="GLX485" s="25"/>
      <c r="GLY485" s="25"/>
      <c r="GLZ485" s="25"/>
      <c r="GMA485" s="25"/>
      <c r="GMB485" s="25"/>
      <c r="GMC485" s="25"/>
      <c r="GMD485" s="25"/>
      <c r="GME485" s="25"/>
      <c r="GMF485" s="25"/>
      <c r="GMG485" s="25"/>
      <c r="GMH485" s="25"/>
      <c r="GMI485" s="25"/>
      <c r="GMJ485" s="25"/>
      <c r="GMK485" s="25"/>
      <c r="GML485" s="25"/>
      <c r="GMM485" s="25"/>
      <c r="GMN485" s="25"/>
      <c r="GMO485" s="25"/>
      <c r="GMP485" s="25"/>
      <c r="GMQ485" s="25"/>
      <c r="GMR485" s="25"/>
      <c r="GMS485" s="25"/>
      <c r="GMT485" s="25"/>
      <c r="GMU485" s="25"/>
      <c r="GMV485" s="25"/>
      <c r="GMW485" s="25"/>
      <c r="GMX485" s="25"/>
      <c r="GMY485" s="25"/>
      <c r="GMZ485" s="25"/>
      <c r="GNA485" s="25"/>
      <c r="GNB485" s="25"/>
      <c r="GNC485" s="25"/>
      <c r="GND485" s="25"/>
      <c r="GNE485" s="25"/>
      <c r="GNF485" s="25"/>
      <c r="GNG485" s="25"/>
      <c r="GNH485" s="25"/>
      <c r="GNI485" s="25"/>
      <c r="GNJ485" s="25"/>
      <c r="GNK485" s="25"/>
      <c r="GNL485" s="25"/>
      <c r="GNM485" s="25"/>
      <c r="GNN485" s="25"/>
      <c r="GNO485" s="25"/>
      <c r="GNP485" s="25"/>
      <c r="GNQ485" s="25"/>
      <c r="GNR485" s="25"/>
      <c r="GNS485" s="25"/>
      <c r="GNT485" s="25"/>
      <c r="GNU485" s="25"/>
      <c r="GNV485" s="25"/>
      <c r="GNW485" s="25"/>
      <c r="GNX485" s="25"/>
      <c r="GNY485" s="25"/>
      <c r="GNZ485" s="25"/>
      <c r="GOA485" s="25"/>
      <c r="GOB485" s="25"/>
      <c r="GOC485" s="25"/>
      <c r="GOD485" s="25"/>
      <c r="GOE485" s="25"/>
      <c r="GOF485" s="25"/>
      <c r="GOG485" s="25"/>
      <c r="GOH485" s="25"/>
      <c r="GOI485" s="25"/>
      <c r="GOJ485" s="25"/>
      <c r="GOK485" s="25"/>
      <c r="GOL485" s="25"/>
      <c r="GOM485" s="25"/>
      <c r="GON485" s="25"/>
      <c r="GOO485" s="25"/>
      <c r="GOP485" s="25"/>
      <c r="GOQ485" s="25"/>
      <c r="GOR485" s="25"/>
      <c r="GOS485" s="25"/>
      <c r="GOT485" s="25"/>
      <c r="GOU485" s="25"/>
      <c r="GOV485" s="25"/>
      <c r="GOW485" s="25"/>
      <c r="GOX485" s="25"/>
      <c r="GOY485" s="25"/>
      <c r="GOZ485" s="25"/>
      <c r="GPA485" s="25"/>
      <c r="GPB485" s="25"/>
      <c r="GPC485" s="25"/>
      <c r="GPD485" s="25"/>
      <c r="GPE485" s="25"/>
      <c r="GPF485" s="25"/>
      <c r="GPG485" s="25"/>
      <c r="GPH485" s="25"/>
      <c r="GPI485" s="25"/>
      <c r="GPJ485" s="25"/>
      <c r="GPK485" s="25"/>
      <c r="GPL485" s="25"/>
      <c r="GPM485" s="25"/>
      <c r="GPN485" s="25"/>
      <c r="GPO485" s="25"/>
      <c r="GPP485" s="25"/>
      <c r="GPQ485" s="25"/>
      <c r="GPR485" s="25"/>
      <c r="GPS485" s="25"/>
      <c r="GPT485" s="25"/>
      <c r="GPU485" s="25"/>
      <c r="GPV485" s="25"/>
      <c r="GPW485" s="25"/>
      <c r="GPX485" s="25"/>
      <c r="GPY485" s="25"/>
      <c r="GPZ485" s="25"/>
      <c r="GQA485" s="25"/>
      <c r="GQB485" s="25"/>
      <c r="GQC485" s="25"/>
      <c r="GQD485" s="25"/>
      <c r="GQE485" s="25"/>
      <c r="GQF485" s="25"/>
      <c r="GQG485" s="25"/>
      <c r="GQH485" s="25"/>
      <c r="GQI485" s="25"/>
      <c r="GQJ485" s="25"/>
      <c r="GQK485" s="25"/>
      <c r="GQL485" s="25"/>
      <c r="GQM485" s="25"/>
      <c r="GQN485" s="25"/>
      <c r="GQO485" s="25"/>
      <c r="GQP485" s="25"/>
      <c r="GQQ485" s="25"/>
      <c r="GQR485" s="25"/>
      <c r="GQS485" s="25"/>
      <c r="GQT485" s="25"/>
      <c r="GQU485" s="25"/>
      <c r="GQV485" s="25"/>
      <c r="GQW485" s="25"/>
      <c r="GQX485" s="25"/>
      <c r="GQY485" s="25"/>
      <c r="GQZ485" s="25"/>
      <c r="GRA485" s="25"/>
      <c r="GRB485" s="25"/>
      <c r="GRC485" s="25"/>
      <c r="GRD485" s="25"/>
      <c r="GRE485" s="25"/>
      <c r="GRF485" s="25"/>
      <c r="GRG485" s="25"/>
      <c r="GRH485" s="25"/>
      <c r="GRI485" s="25"/>
      <c r="GRJ485" s="25"/>
      <c r="GRK485" s="25"/>
      <c r="GRL485" s="25"/>
      <c r="GRM485" s="25"/>
      <c r="GRN485" s="25"/>
      <c r="GRO485" s="25"/>
      <c r="GRP485" s="25"/>
      <c r="GRQ485" s="25"/>
      <c r="GRR485" s="25"/>
      <c r="GRS485" s="25"/>
      <c r="GRT485" s="25"/>
      <c r="GRU485" s="25"/>
      <c r="GRV485" s="25"/>
      <c r="GRW485" s="25"/>
      <c r="GRX485" s="25"/>
      <c r="GRY485" s="25"/>
      <c r="GRZ485" s="25"/>
      <c r="GSA485" s="25"/>
      <c r="GSB485" s="25"/>
      <c r="GSC485" s="25"/>
      <c r="GSD485" s="25"/>
      <c r="GSE485" s="25"/>
      <c r="GSF485" s="25"/>
      <c r="GSG485" s="25"/>
      <c r="GSH485" s="25"/>
      <c r="GSI485" s="25"/>
      <c r="GSJ485" s="25"/>
      <c r="GSK485" s="25"/>
      <c r="GSL485" s="25"/>
      <c r="GSM485" s="25"/>
      <c r="GSN485" s="25"/>
      <c r="GSO485" s="25"/>
      <c r="GSP485" s="25"/>
      <c r="GSQ485" s="25"/>
      <c r="GSR485" s="25"/>
      <c r="GSS485" s="25"/>
      <c r="GST485" s="25"/>
      <c r="GSU485" s="25"/>
      <c r="GSV485" s="25"/>
      <c r="GSW485" s="25"/>
      <c r="GSX485" s="25"/>
      <c r="GSY485" s="25"/>
      <c r="GSZ485" s="25"/>
      <c r="GTA485" s="25"/>
      <c r="GTB485" s="25"/>
      <c r="GTC485" s="25"/>
      <c r="GTD485" s="25"/>
      <c r="GTE485" s="25"/>
      <c r="GTF485" s="25"/>
      <c r="GTG485" s="25"/>
      <c r="GTH485" s="25"/>
      <c r="GTI485" s="25"/>
      <c r="GTJ485" s="25"/>
      <c r="GTK485" s="25"/>
      <c r="GTL485" s="25"/>
      <c r="GTM485" s="25"/>
      <c r="GTN485" s="25"/>
      <c r="GTO485" s="25"/>
      <c r="GTP485" s="25"/>
      <c r="GTQ485" s="25"/>
      <c r="GTR485" s="25"/>
      <c r="GTS485" s="25"/>
      <c r="GTT485" s="25"/>
      <c r="GTU485" s="25"/>
      <c r="GTV485" s="25"/>
      <c r="GTW485" s="25"/>
      <c r="GTX485" s="25"/>
      <c r="GTY485" s="25"/>
      <c r="GTZ485" s="25"/>
      <c r="GUA485" s="25"/>
      <c r="GUB485" s="25"/>
      <c r="GUC485" s="25"/>
      <c r="GUD485" s="25"/>
      <c r="GUE485" s="25"/>
      <c r="GUF485" s="25"/>
      <c r="GUG485" s="25"/>
      <c r="GUH485" s="25"/>
      <c r="GUI485" s="25"/>
      <c r="GUJ485" s="25"/>
      <c r="GUK485" s="25"/>
      <c r="GUL485" s="25"/>
      <c r="GUM485" s="25"/>
      <c r="GUN485" s="25"/>
      <c r="GUO485" s="25"/>
      <c r="GUP485" s="25"/>
      <c r="GUQ485" s="25"/>
      <c r="GUR485" s="25"/>
      <c r="GUS485" s="25"/>
      <c r="GUT485" s="25"/>
      <c r="GUU485" s="25"/>
      <c r="GUV485" s="25"/>
      <c r="GUW485" s="25"/>
      <c r="GUX485" s="25"/>
      <c r="GUY485" s="25"/>
      <c r="GUZ485" s="25"/>
      <c r="GVA485" s="25"/>
      <c r="GVB485" s="25"/>
      <c r="GVC485" s="25"/>
      <c r="GVD485" s="25"/>
      <c r="GVE485" s="25"/>
      <c r="GVF485" s="25"/>
      <c r="GVG485" s="25"/>
      <c r="GVH485" s="25"/>
      <c r="GVI485" s="25"/>
      <c r="GVJ485" s="25"/>
      <c r="GVK485" s="25"/>
      <c r="GVL485" s="25"/>
      <c r="GVM485" s="25"/>
      <c r="GVN485" s="25"/>
      <c r="GVO485" s="25"/>
      <c r="GVP485" s="25"/>
      <c r="GVQ485" s="25"/>
      <c r="GVR485" s="25"/>
      <c r="GVS485" s="25"/>
      <c r="GVT485" s="25"/>
      <c r="GVU485" s="25"/>
      <c r="GVV485" s="25"/>
      <c r="GVW485" s="25"/>
      <c r="GVX485" s="25"/>
      <c r="GVY485" s="25"/>
      <c r="GVZ485" s="25"/>
      <c r="GWA485" s="25"/>
      <c r="GWB485" s="25"/>
      <c r="GWC485" s="25"/>
      <c r="GWD485" s="25"/>
      <c r="GWE485" s="25"/>
      <c r="GWF485" s="25"/>
      <c r="GWG485" s="25"/>
      <c r="GWH485" s="25"/>
      <c r="GWI485" s="25"/>
      <c r="GWJ485" s="25"/>
      <c r="GWK485" s="25"/>
      <c r="GWL485" s="25"/>
      <c r="GWM485" s="25"/>
      <c r="GWN485" s="25"/>
      <c r="GWO485" s="25"/>
      <c r="GWP485" s="25"/>
      <c r="GWQ485" s="25"/>
      <c r="GWR485" s="25"/>
      <c r="GWS485" s="25"/>
      <c r="GWT485" s="25"/>
      <c r="GWU485" s="25"/>
      <c r="GWV485" s="25"/>
      <c r="GWW485" s="25"/>
      <c r="GWX485" s="25"/>
      <c r="GWY485" s="25"/>
      <c r="GWZ485" s="25"/>
      <c r="GXA485" s="25"/>
      <c r="GXB485" s="25"/>
      <c r="GXC485" s="25"/>
      <c r="GXD485" s="25"/>
      <c r="GXE485" s="25"/>
      <c r="GXF485" s="25"/>
      <c r="GXG485" s="25"/>
      <c r="GXH485" s="25"/>
      <c r="GXI485" s="25"/>
      <c r="GXJ485" s="25"/>
      <c r="GXK485" s="25"/>
      <c r="GXL485" s="25"/>
      <c r="GXM485" s="25"/>
      <c r="GXN485" s="25"/>
      <c r="GXO485" s="25"/>
      <c r="GXP485" s="25"/>
      <c r="GXQ485" s="25"/>
      <c r="GXR485" s="25"/>
      <c r="GXS485" s="25"/>
      <c r="GXT485" s="25"/>
      <c r="GXU485" s="25"/>
      <c r="GXV485" s="25"/>
      <c r="GXW485" s="25"/>
      <c r="GXX485" s="25"/>
      <c r="GXY485" s="25"/>
      <c r="GXZ485" s="25"/>
      <c r="GYA485" s="25"/>
      <c r="GYB485" s="25"/>
      <c r="GYC485" s="25"/>
      <c r="GYD485" s="25"/>
      <c r="GYE485" s="25"/>
      <c r="GYF485" s="25"/>
      <c r="GYG485" s="25"/>
      <c r="GYH485" s="25"/>
      <c r="GYI485" s="25"/>
      <c r="GYJ485" s="25"/>
      <c r="GYK485" s="25"/>
      <c r="GYL485" s="25"/>
      <c r="GYM485" s="25"/>
      <c r="GYN485" s="25"/>
      <c r="GYO485" s="25"/>
      <c r="GYP485" s="25"/>
      <c r="GYQ485" s="25"/>
      <c r="GYR485" s="25"/>
      <c r="GYS485" s="25"/>
      <c r="GYT485" s="25"/>
      <c r="GYU485" s="25"/>
      <c r="GYV485" s="25"/>
      <c r="GYW485" s="25"/>
      <c r="GYX485" s="25"/>
      <c r="GYY485" s="25"/>
      <c r="GYZ485" s="25"/>
      <c r="GZA485" s="25"/>
      <c r="GZB485" s="25"/>
      <c r="GZC485" s="25"/>
      <c r="GZD485" s="25"/>
      <c r="GZE485" s="25"/>
      <c r="GZF485" s="25"/>
      <c r="GZG485" s="25"/>
      <c r="GZH485" s="25"/>
      <c r="GZI485" s="25"/>
      <c r="GZJ485" s="25"/>
      <c r="GZK485" s="25"/>
      <c r="GZL485" s="25"/>
      <c r="GZM485" s="25"/>
      <c r="GZN485" s="25"/>
      <c r="GZO485" s="25"/>
      <c r="GZP485" s="25"/>
      <c r="GZQ485" s="25"/>
      <c r="GZR485" s="25"/>
      <c r="GZS485" s="25"/>
      <c r="GZT485" s="25"/>
      <c r="GZU485" s="25"/>
      <c r="GZV485" s="25"/>
      <c r="GZW485" s="25"/>
      <c r="GZX485" s="25"/>
      <c r="GZY485" s="25"/>
      <c r="GZZ485" s="25"/>
      <c r="HAA485" s="25"/>
      <c r="HAB485" s="25"/>
      <c r="HAC485" s="25"/>
      <c r="HAD485" s="25"/>
      <c r="HAE485" s="25"/>
      <c r="HAF485" s="25"/>
      <c r="HAG485" s="25"/>
      <c r="HAH485" s="25"/>
      <c r="HAI485" s="25"/>
      <c r="HAJ485" s="25"/>
      <c r="HAK485" s="25"/>
      <c r="HAL485" s="25"/>
      <c r="HAM485" s="25"/>
      <c r="HAN485" s="25"/>
      <c r="HAO485" s="25"/>
      <c r="HAP485" s="25"/>
      <c r="HAQ485" s="25"/>
      <c r="HAR485" s="25"/>
      <c r="HAS485" s="25"/>
      <c r="HAT485" s="25"/>
      <c r="HAU485" s="25"/>
      <c r="HAV485" s="25"/>
      <c r="HAW485" s="25"/>
      <c r="HAX485" s="25"/>
      <c r="HAY485" s="25"/>
      <c r="HAZ485" s="25"/>
      <c r="HBA485" s="25"/>
      <c r="HBB485" s="25"/>
      <c r="HBC485" s="25"/>
      <c r="HBD485" s="25"/>
      <c r="HBE485" s="25"/>
      <c r="HBF485" s="25"/>
      <c r="HBG485" s="25"/>
      <c r="HBH485" s="25"/>
      <c r="HBI485" s="25"/>
      <c r="HBJ485" s="25"/>
      <c r="HBK485" s="25"/>
      <c r="HBL485" s="25"/>
      <c r="HBM485" s="25"/>
      <c r="HBN485" s="25"/>
      <c r="HBO485" s="25"/>
      <c r="HBP485" s="25"/>
      <c r="HBQ485" s="25"/>
      <c r="HBR485" s="25"/>
      <c r="HBS485" s="25"/>
      <c r="HBT485" s="25"/>
      <c r="HBU485" s="25"/>
      <c r="HBV485" s="25"/>
      <c r="HBW485" s="25"/>
      <c r="HBX485" s="25"/>
      <c r="HBY485" s="25"/>
      <c r="HBZ485" s="25"/>
      <c r="HCA485" s="25"/>
      <c r="HCB485" s="25"/>
      <c r="HCC485" s="25"/>
      <c r="HCD485" s="25"/>
      <c r="HCE485" s="25"/>
      <c r="HCF485" s="25"/>
      <c r="HCG485" s="25"/>
      <c r="HCH485" s="25"/>
      <c r="HCI485" s="25"/>
      <c r="HCJ485" s="25"/>
      <c r="HCK485" s="25"/>
      <c r="HCL485" s="25"/>
      <c r="HCM485" s="25"/>
      <c r="HCN485" s="25"/>
      <c r="HCO485" s="25"/>
      <c r="HCP485" s="25"/>
      <c r="HCQ485" s="25"/>
      <c r="HCR485" s="25"/>
      <c r="HCS485" s="25"/>
      <c r="HCT485" s="25"/>
      <c r="HCU485" s="25"/>
      <c r="HCV485" s="25"/>
      <c r="HCW485" s="25"/>
      <c r="HCX485" s="25"/>
      <c r="HCY485" s="25"/>
      <c r="HCZ485" s="25"/>
      <c r="HDA485" s="25"/>
      <c r="HDB485" s="25"/>
      <c r="HDC485" s="25"/>
      <c r="HDD485" s="25"/>
      <c r="HDE485" s="25"/>
      <c r="HDF485" s="25"/>
      <c r="HDG485" s="25"/>
      <c r="HDH485" s="25"/>
      <c r="HDI485" s="25"/>
      <c r="HDJ485" s="25"/>
      <c r="HDK485" s="25"/>
      <c r="HDL485" s="25"/>
      <c r="HDM485" s="25"/>
      <c r="HDN485" s="25"/>
      <c r="HDO485" s="25"/>
      <c r="HDP485" s="25"/>
      <c r="HDQ485" s="25"/>
      <c r="HDR485" s="25"/>
      <c r="HDS485" s="25"/>
      <c r="HDT485" s="25"/>
      <c r="HDU485" s="25"/>
      <c r="HDV485" s="25"/>
      <c r="HDW485" s="25"/>
      <c r="HDX485" s="25"/>
      <c r="HDY485" s="25"/>
      <c r="HDZ485" s="25"/>
      <c r="HEA485" s="25"/>
      <c r="HEB485" s="25"/>
      <c r="HEC485" s="25"/>
      <c r="HED485" s="25"/>
      <c r="HEE485" s="25"/>
      <c r="HEF485" s="25"/>
      <c r="HEG485" s="25"/>
      <c r="HEH485" s="25"/>
      <c r="HEI485" s="25"/>
      <c r="HEJ485" s="25"/>
      <c r="HEK485" s="25"/>
      <c r="HEL485" s="25"/>
      <c r="HEM485" s="25"/>
      <c r="HEN485" s="25"/>
      <c r="HEO485" s="25"/>
      <c r="HEP485" s="25"/>
      <c r="HEQ485" s="25"/>
      <c r="HER485" s="25"/>
      <c r="HES485" s="25"/>
      <c r="HET485" s="25"/>
      <c r="HEU485" s="25"/>
      <c r="HEV485" s="25"/>
      <c r="HEW485" s="25"/>
      <c r="HEX485" s="25"/>
      <c r="HEY485" s="25"/>
      <c r="HEZ485" s="25"/>
      <c r="HFA485" s="25"/>
      <c r="HFB485" s="25"/>
      <c r="HFC485" s="25"/>
      <c r="HFD485" s="25"/>
      <c r="HFE485" s="25"/>
      <c r="HFF485" s="25"/>
      <c r="HFG485" s="25"/>
      <c r="HFH485" s="25"/>
      <c r="HFI485" s="25"/>
      <c r="HFJ485" s="25"/>
      <c r="HFK485" s="25"/>
      <c r="HFL485" s="25"/>
      <c r="HFM485" s="25"/>
      <c r="HFN485" s="25"/>
      <c r="HFO485" s="25"/>
      <c r="HFP485" s="25"/>
      <c r="HFQ485" s="25"/>
      <c r="HFR485" s="25"/>
      <c r="HFS485" s="25"/>
      <c r="HFT485" s="25"/>
      <c r="HFU485" s="25"/>
      <c r="HFV485" s="25"/>
      <c r="HFW485" s="25"/>
      <c r="HFX485" s="25"/>
      <c r="HFY485" s="25"/>
      <c r="HFZ485" s="25"/>
      <c r="HGA485" s="25"/>
      <c r="HGB485" s="25"/>
      <c r="HGC485" s="25"/>
      <c r="HGD485" s="25"/>
      <c r="HGE485" s="25"/>
      <c r="HGF485" s="25"/>
      <c r="HGG485" s="25"/>
      <c r="HGH485" s="25"/>
      <c r="HGI485" s="25"/>
      <c r="HGJ485" s="25"/>
      <c r="HGK485" s="25"/>
      <c r="HGL485" s="25"/>
      <c r="HGM485" s="25"/>
      <c r="HGN485" s="25"/>
      <c r="HGO485" s="25"/>
      <c r="HGP485" s="25"/>
      <c r="HGQ485" s="25"/>
      <c r="HGR485" s="25"/>
      <c r="HGS485" s="25"/>
      <c r="HGT485" s="25"/>
      <c r="HGU485" s="25"/>
      <c r="HGV485" s="25"/>
      <c r="HGW485" s="25"/>
      <c r="HGX485" s="25"/>
      <c r="HGY485" s="25"/>
      <c r="HGZ485" s="25"/>
      <c r="HHA485" s="25"/>
      <c r="HHB485" s="25"/>
      <c r="HHC485" s="25"/>
      <c r="HHD485" s="25"/>
      <c r="HHE485" s="25"/>
      <c r="HHF485" s="25"/>
      <c r="HHG485" s="25"/>
      <c r="HHH485" s="25"/>
      <c r="HHI485" s="25"/>
      <c r="HHJ485" s="25"/>
      <c r="HHK485" s="25"/>
      <c r="HHL485" s="25"/>
      <c r="HHM485" s="25"/>
      <c r="HHN485" s="25"/>
      <c r="HHO485" s="25"/>
      <c r="HHP485" s="25"/>
      <c r="HHQ485" s="25"/>
      <c r="HHR485" s="25"/>
      <c r="HHS485" s="25"/>
      <c r="HHT485" s="25"/>
      <c r="HHU485" s="25"/>
      <c r="HHV485" s="25"/>
      <c r="HHW485" s="25"/>
      <c r="HHX485" s="25"/>
      <c r="HHY485" s="25"/>
      <c r="HHZ485" s="25"/>
      <c r="HIA485" s="25"/>
      <c r="HIB485" s="25"/>
      <c r="HIC485" s="25"/>
      <c r="HID485" s="25"/>
      <c r="HIE485" s="25"/>
      <c r="HIF485" s="25"/>
      <c r="HIG485" s="25"/>
      <c r="HIH485" s="25"/>
      <c r="HII485" s="25"/>
      <c r="HIJ485" s="25"/>
      <c r="HIK485" s="25"/>
      <c r="HIL485" s="25"/>
      <c r="HIM485" s="25"/>
      <c r="HIN485" s="25"/>
      <c r="HIO485" s="25"/>
      <c r="HIP485" s="25"/>
      <c r="HIQ485" s="25"/>
      <c r="HIR485" s="25"/>
      <c r="HIS485" s="25"/>
      <c r="HIT485" s="25"/>
      <c r="HIU485" s="25"/>
      <c r="HIV485" s="25"/>
      <c r="HIW485" s="25"/>
      <c r="HIX485" s="25"/>
      <c r="HIY485" s="25"/>
      <c r="HIZ485" s="25"/>
      <c r="HJA485" s="25"/>
      <c r="HJB485" s="25"/>
      <c r="HJC485" s="25"/>
      <c r="HJD485" s="25"/>
      <c r="HJE485" s="25"/>
      <c r="HJF485" s="25"/>
      <c r="HJG485" s="25"/>
      <c r="HJH485" s="25"/>
      <c r="HJI485" s="25"/>
      <c r="HJJ485" s="25"/>
      <c r="HJK485" s="25"/>
      <c r="HJL485" s="25"/>
      <c r="HJM485" s="25"/>
      <c r="HJN485" s="25"/>
      <c r="HJO485" s="25"/>
      <c r="HJP485" s="25"/>
      <c r="HJQ485" s="25"/>
      <c r="HJR485" s="25"/>
      <c r="HJS485" s="25"/>
      <c r="HJT485" s="25"/>
      <c r="HJU485" s="25"/>
      <c r="HJV485" s="25"/>
      <c r="HJW485" s="25"/>
      <c r="HJX485" s="25"/>
      <c r="HJY485" s="25"/>
      <c r="HJZ485" s="25"/>
      <c r="HKA485" s="25"/>
      <c r="HKB485" s="25"/>
      <c r="HKC485" s="25"/>
      <c r="HKD485" s="25"/>
      <c r="HKE485" s="25"/>
      <c r="HKF485" s="25"/>
      <c r="HKG485" s="25"/>
      <c r="HKH485" s="25"/>
      <c r="HKI485" s="25"/>
      <c r="HKJ485" s="25"/>
      <c r="HKK485" s="25"/>
      <c r="HKL485" s="25"/>
      <c r="HKM485" s="25"/>
      <c r="HKN485" s="25"/>
      <c r="HKO485" s="25"/>
      <c r="HKP485" s="25"/>
      <c r="HKQ485" s="25"/>
      <c r="HKR485" s="25"/>
      <c r="HKS485" s="25"/>
      <c r="HKT485" s="25"/>
      <c r="HKU485" s="25"/>
      <c r="HKV485" s="25"/>
      <c r="HKW485" s="25"/>
      <c r="HKX485" s="25"/>
      <c r="HKY485" s="25"/>
      <c r="HKZ485" s="25"/>
      <c r="HLA485" s="25"/>
      <c r="HLB485" s="25"/>
      <c r="HLC485" s="25"/>
      <c r="HLD485" s="25"/>
      <c r="HLE485" s="25"/>
      <c r="HLF485" s="25"/>
      <c r="HLG485" s="25"/>
      <c r="HLH485" s="25"/>
      <c r="HLI485" s="25"/>
      <c r="HLJ485" s="25"/>
      <c r="HLK485" s="25"/>
      <c r="HLL485" s="25"/>
      <c r="HLM485" s="25"/>
      <c r="HLN485" s="25"/>
      <c r="HLO485" s="25"/>
      <c r="HLP485" s="25"/>
      <c r="HLQ485" s="25"/>
      <c r="HLR485" s="25"/>
      <c r="HLS485" s="25"/>
      <c r="HLT485" s="25"/>
      <c r="HLU485" s="25"/>
      <c r="HLV485" s="25"/>
      <c r="HLW485" s="25"/>
      <c r="HLX485" s="25"/>
      <c r="HLY485" s="25"/>
      <c r="HLZ485" s="25"/>
      <c r="HMA485" s="25"/>
      <c r="HMB485" s="25"/>
      <c r="HMC485" s="25"/>
      <c r="HMD485" s="25"/>
      <c r="HME485" s="25"/>
      <c r="HMF485" s="25"/>
      <c r="HMG485" s="25"/>
      <c r="HMH485" s="25"/>
      <c r="HMI485" s="25"/>
      <c r="HMJ485" s="25"/>
      <c r="HMK485" s="25"/>
      <c r="HML485" s="25"/>
      <c r="HMM485" s="25"/>
      <c r="HMN485" s="25"/>
      <c r="HMO485" s="25"/>
      <c r="HMP485" s="25"/>
      <c r="HMQ485" s="25"/>
      <c r="HMR485" s="25"/>
      <c r="HMS485" s="25"/>
      <c r="HMT485" s="25"/>
      <c r="HMU485" s="25"/>
      <c r="HMV485" s="25"/>
      <c r="HMW485" s="25"/>
      <c r="HMX485" s="25"/>
      <c r="HMY485" s="25"/>
      <c r="HMZ485" s="25"/>
      <c r="HNA485" s="25"/>
      <c r="HNB485" s="25"/>
      <c r="HNC485" s="25"/>
      <c r="HND485" s="25"/>
      <c r="HNE485" s="25"/>
      <c r="HNF485" s="25"/>
      <c r="HNG485" s="25"/>
      <c r="HNH485" s="25"/>
      <c r="HNI485" s="25"/>
      <c r="HNJ485" s="25"/>
      <c r="HNK485" s="25"/>
      <c r="HNL485" s="25"/>
      <c r="HNM485" s="25"/>
      <c r="HNN485" s="25"/>
      <c r="HNO485" s="25"/>
      <c r="HNP485" s="25"/>
      <c r="HNQ485" s="25"/>
      <c r="HNR485" s="25"/>
      <c r="HNS485" s="25"/>
      <c r="HNT485" s="25"/>
      <c r="HNU485" s="25"/>
      <c r="HNV485" s="25"/>
      <c r="HNW485" s="25"/>
      <c r="HNX485" s="25"/>
      <c r="HNY485" s="25"/>
      <c r="HNZ485" s="25"/>
      <c r="HOA485" s="25"/>
      <c r="HOB485" s="25"/>
      <c r="HOC485" s="25"/>
      <c r="HOD485" s="25"/>
      <c r="HOE485" s="25"/>
      <c r="HOF485" s="25"/>
      <c r="HOG485" s="25"/>
      <c r="HOH485" s="25"/>
      <c r="HOI485" s="25"/>
      <c r="HOJ485" s="25"/>
      <c r="HOK485" s="25"/>
      <c r="HOL485" s="25"/>
      <c r="HOM485" s="25"/>
      <c r="HON485" s="25"/>
      <c r="HOO485" s="25"/>
      <c r="HOP485" s="25"/>
      <c r="HOQ485" s="25"/>
      <c r="HOR485" s="25"/>
      <c r="HOS485" s="25"/>
      <c r="HOT485" s="25"/>
      <c r="HOU485" s="25"/>
      <c r="HOV485" s="25"/>
      <c r="HOW485" s="25"/>
      <c r="HOX485" s="25"/>
      <c r="HOY485" s="25"/>
      <c r="HOZ485" s="25"/>
      <c r="HPA485" s="25"/>
      <c r="HPB485" s="25"/>
      <c r="HPC485" s="25"/>
      <c r="HPD485" s="25"/>
      <c r="HPE485" s="25"/>
      <c r="HPF485" s="25"/>
      <c r="HPG485" s="25"/>
      <c r="HPH485" s="25"/>
      <c r="HPI485" s="25"/>
      <c r="HPJ485" s="25"/>
      <c r="HPK485" s="25"/>
      <c r="HPL485" s="25"/>
      <c r="HPM485" s="25"/>
      <c r="HPN485" s="25"/>
      <c r="HPO485" s="25"/>
      <c r="HPP485" s="25"/>
      <c r="HPQ485" s="25"/>
      <c r="HPR485" s="25"/>
      <c r="HPS485" s="25"/>
      <c r="HPT485" s="25"/>
      <c r="HPU485" s="25"/>
      <c r="HPV485" s="25"/>
      <c r="HPW485" s="25"/>
      <c r="HPX485" s="25"/>
      <c r="HPY485" s="25"/>
      <c r="HPZ485" s="25"/>
      <c r="HQA485" s="25"/>
      <c r="HQB485" s="25"/>
      <c r="HQC485" s="25"/>
      <c r="HQD485" s="25"/>
      <c r="HQE485" s="25"/>
      <c r="HQF485" s="25"/>
      <c r="HQG485" s="25"/>
      <c r="HQH485" s="25"/>
      <c r="HQI485" s="25"/>
      <c r="HQJ485" s="25"/>
      <c r="HQK485" s="25"/>
      <c r="HQL485" s="25"/>
      <c r="HQM485" s="25"/>
      <c r="HQN485" s="25"/>
      <c r="HQO485" s="25"/>
      <c r="HQP485" s="25"/>
      <c r="HQQ485" s="25"/>
      <c r="HQR485" s="25"/>
      <c r="HQS485" s="25"/>
      <c r="HQT485" s="25"/>
      <c r="HQU485" s="25"/>
      <c r="HQV485" s="25"/>
      <c r="HQW485" s="25"/>
      <c r="HQX485" s="25"/>
      <c r="HQY485" s="25"/>
      <c r="HQZ485" s="25"/>
      <c r="HRA485" s="25"/>
      <c r="HRB485" s="25"/>
      <c r="HRC485" s="25"/>
      <c r="HRD485" s="25"/>
      <c r="HRE485" s="25"/>
      <c r="HRF485" s="25"/>
      <c r="HRG485" s="25"/>
      <c r="HRH485" s="25"/>
      <c r="HRI485" s="25"/>
      <c r="HRJ485" s="25"/>
      <c r="HRK485" s="25"/>
      <c r="HRL485" s="25"/>
      <c r="HRM485" s="25"/>
      <c r="HRN485" s="25"/>
      <c r="HRO485" s="25"/>
      <c r="HRP485" s="25"/>
      <c r="HRQ485" s="25"/>
      <c r="HRR485" s="25"/>
      <c r="HRS485" s="25"/>
      <c r="HRT485" s="25"/>
      <c r="HRU485" s="25"/>
      <c r="HRV485" s="25"/>
      <c r="HRW485" s="25"/>
      <c r="HRX485" s="25"/>
      <c r="HRY485" s="25"/>
      <c r="HRZ485" s="25"/>
      <c r="HSA485" s="25"/>
      <c r="HSB485" s="25"/>
      <c r="HSC485" s="25"/>
      <c r="HSD485" s="25"/>
      <c r="HSE485" s="25"/>
      <c r="HSF485" s="25"/>
      <c r="HSG485" s="25"/>
      <c r="HSH485" s="25"/>
      <c r="HSI485" s="25"/>
      <c r="HSJ485" s="25"/>
      <c r="HSK485" s="25"/>
      <c r="HSL485" s="25"/>
      <c r="HSM485" s="25"/>
      <c r="HSN485" s="25"/>
      <c r="HSO485" s="25"/>
      <c r="HSP485" s="25"/>
      <c r="HSQ485" s="25"/>
      <c r="HSR485" s="25"/>
      <c r="HSS485" s="25"/>
      <c r="HST485" s="25"/>
      <c r="HSU485" s="25"/>
      <c r="HSV485" s="25"/>
      <c r="HSW485" s="25"/>
      <c r="HSX485" s="25"/>
      <c r="HSY485" s="25"/>
      <c r="HSZ485" s="25"/>
      <c r="HTA485" s="25"/>
      <c r="HTB485" s="25"/>
      <c r="HTC485" s="25"/>
      <c r="HTD485" s="25"/>
      <c r="HTE485" s="25"/>
      <c r="HTF485" s="25"/>
      <c r="HTG485" s="25"/>
      <c r="HTH485" s="25"/>
      <c r="HTI485" s="25"/>
      <c r="HTJ485" s="25"/>
      <c r="HTK485" s="25"/>
      <c r="HTL485" s="25"/>
      <c r="HTM485" s="25"/>
      <c r="HTN485" s="25"/>
      <c r="HTO485" s="25"/>
      <c r="HTP485" s="25"/>
      <c r="HTQ485" s="25"/>
      <c r="HTR485" s="25"/>
      <c r="HTS485" s="25"/>
      <c r="HTT485" s="25"/>
      <c r="HTU485" s="25"/>
      <c r="HTV485" s="25"/>
      <c r="HTW485" s="25"/>
      <c r="HTX485" s="25"/>
      <c r="HTY485" s="25"/>
      <c r="HTZ485" s="25"/>
      <c r="HUA485" s="25"/>
      <c r="HUB485" s="25"/>
      <c r="HUC485" s="25"/>
      <c r="HUD485" s="25"/>
      <c r="HUE485" s="25"/>
      <c r="HUF485" s="25"/>
      <c r="HUG485" s="25"/>
      <c r="HUH485" s="25"/>
      <c r="HUI485" s="25"/>
      <c r="HUJ485" s="25"/>
      <c r="HUK485" s="25"/>
      <c r="HUL485" s="25"/>
      <c r="HUM485" s="25"/>
      <c r="HUN485" s="25"/>
      <c r="HUO485" s="25"/>
      <c r="HUP485" s="25"/>
      <c r="HUQ485" s="25"/>
      <c r="HUR485" s="25"/>
      <c r="HUS485" s="25"/>
      <c r="HUT485" s="25"/>
      <c r="HUU485" s="25"/>
      <c r="HUV485" s="25"/>
      <c r="HUW485" s="25"/>
      <c r="HUX485" s="25"/>
      <c r="HUY485" s="25"/>
      <c r="HUZ485" s="25"/>
      <c r="HVA485" s="25"/>
      <c r="HVB485" s="25"/>
      <c r="HVC485" s="25"/>
      <c r="HVD485" s="25"/>
      <c r="HVE485" s="25"/>
      <c r="HVF485" s="25"/>
      <c r="HVG485" s="25"/>
      <c r="HVH485" s="25"/>
      <c r="HVI485" s="25"/>
      <c r="HVJ485" s="25"/>
      <c r="HVK485" s="25"/>
      <c r="HVL485" s="25"/>
      <c r="HVM485" s="25"/>
      <c r="HVN485" s="25"/>
      <c r="HVO485" s="25"/>
      <c r="HVP485" s="25"/>
      <c r="HVQ485" s="25"/>
      <c r="HVR485" s="25"/>
      <c r="HVS485" s="25"/>
      <c r="HVT485" s="25"/>
      <c r="HVU485" s="25"/>
      <c r="HVV485" s="25"/>
      <c r="HVW485" s="25"/>
      <c r="HVX485" s="25"/>
      <c r="HVY485" s="25"/>
      <c r="HVZ485" s="25"/>
      <c r="HWA485" s="25"/>
      <c r="HWB485" s="25"/>
      <c r="HWC485" s="25"/>
      <c r="HWD485" s="25"/>
      <c r="HWE485" s="25"/>
      <c r="HWF485" s="25"/>
      <c r="HWG485" s="25"/>
      <c r="HWH485" s="25"/>
      <c r="HWI485" s="25"/>
      <c r="HWJ485" s="25"/>
      <c r="HWK485" s="25"/>
      <c r="HWL485" s="25"/>
      <c r="HWM485" s="25"/>
      <c r="HWN485" s="25"/>
      <c r="HWO485" s="25"/>
      <c r="HWP485" s="25"/>
      <c r="HWQ485" s="25"/>
      <c r="HWR485" s="25"/>
      <c r="HWS485" s="25"/>
      <c r="HWT485" s="25"/>
      <c r="HWU485" s="25"/>
      <c r="HWV485" s="25"/>
      <c r="HWW485" s="25"/>
      <c r="HWX485" s="25"/>
      <c r="HWY485" s="25"/>
      <c r="HWZ485" s="25"/>
      <c r="HXA485" s="25"/>
      <c r="HXB485" s="25"/>
      <c r="HXC485" s="25"/>
      <c r="HXD485" s="25"/>
      <c r="HXE485" s="25"/>
      <c r="HXF485" s="25"/>
      <c r="HXG485" s="25"/>
      <c r="HXH485" s="25"/>
      <c r="HXI485" s="25"/>
      <c r="HXJ485" s="25"/>
      <c r="HXK485" s="25"/>
      <c r="HXL485" s="25"/>
      <c r="HXM485" s="25"/>
      <c r="HXN485" s="25"/>
      <c r="HXO485" s="25"/>
      <c r="HXP485" s="25"/>
      <c r="HXQ485" s="25"/>
      <c r="HXR485" s="25"/>
      <c r="HXS485" s="25"/>
      <c r="HXT485" s="25"/>
      <c r="HXU485" s="25"/>
      <c r="HXV485" s="25"/>
      <c r="HXW485" s="25"/>
      <c r="HXX485" s="25"/>
      <c r="HXY485" s="25"/>
      <c r="HXZ485" s="25"/>
      <c r="HYA485" s="25"/>
      <c r="HYB485" s="25"/>
      <c r="HYC485" s="25"/>
      <c r="HYD485" s="25"/>
      <c r="HYE485" s="25"/>
      <c r="HYF485" s="25"/>
      <c r="HYG485" s="25"/>
      <c r="HYH485" s="25"/>
      <c r="HYI485" s="25"/>
      <c r="HYJ485" s="25"/>
      <c r="HYK485" s="25"/>
      <c r="HYL485" s="25"/>
      <c r="HYM485" s="25"/>
      <c r="HYN485" s="25"/>
      <c r="HYO485" s="25"/>
      <c r="HYP485" s="25"/>
      <c r="HYQ485" s="25"/>
      <c r="HYR485" s="25"/>
      <c r="HYS485" s="25"/>
      <c r="HYT485" s="25"/>
      <c r="HYU485" s="25"/>
      <c r="HYV485" s="25"/>
      <c r="HYW485" s="25"/>
      <c r="HYX485" s="25"/>
      <c r="HYY485" s="25"/>
      <c r="HYZ485" s="25"/>
      <c r="HZA485" s="25"/>
      <c r="HZB485" s="25"/>
      <c r="HZC485" s="25"/>
      <c r="HZD485" s="25"/>
      <c r="HZE485" s="25"/>
      <c r="HZF485" s="25"/>
      <c r="HZG485" s="25"/>
      <c r="HZH485" s="25"/>
      <c r="HZI485" s="25"/>
      <c r="HZJ485" s="25"/>
      <c r="HZK485" s="25"/>
      <c r="HZL485" s="25"/>
      <c r="HZM485" s="25"/>
      <c r="HZN485" s="25"/>
      <c r="HZO485" s="25"/>
      <c r="HZP485" s="25"/>
      <c r="HZQ485" s="25"/>
      <c r="HZR485" s="25"/>
      <c r="HZS485" s="25"/>
      <c r="HZT485" s="25"/>
      <c r="HZU485" s="25"/>
      <c r="HZV485" s="25"/>
      <c r="HZW485" s="25"/>
      <c r="HZX485" s="25"/>
      <c r="HZY485" s="25"/>
      <c r="HZZ485" s="25"/>
      <c r="IAA485" s="25"/>
      <c r="IAB485" s="25"/>
      <c r="IAC485" s="25"/>
      <c r="IAD485" s="25"/>
      <c r="IAE485" s="25"/>
      <c r="IAF485" s="25"/>
      <c r="IAG485" s="25"/>
      <c r="IAH485" s="25"/>
      <c r="IAI485" s="25"/>
      <c r="IAJ485" s="25"/>
      <c r="IAK485" s="25"/>
      <c r="IAL485" s="25"/>
      <c r="IAM485" s="25"/>
      <c r="IAN485" s="25"/>
      <c r="IAO485" s="25"/>
      <c r="IAP485" s="25"/>
      <c r="IAQ485" s="25"/>
      <c r="IAR485" s="25"/>
      <c r="IAS485" s="25"/>
      <c r="IAT485" s="25"/>
      <c r="IAU485" s="25"/>
      <c r="IAV485" s="25"/>
      <c r="IAW485" s="25"/>
      <c r="IAX485" s="25"/>
      <c r="IAY485" s="25"/>
      <c r="IAZ485" s="25"/>
      <c r="IBA485" s="25"/>
      <c r="IBB485" s="25"/>
      <c r="IBC485" s="25"/>
      <c r="IBD485" s="25"/>
      <c r="IBE485" s="25"/>
      <c r="IBF485" s="25"/>
      <c r="IBG485" s="25"/>
      <c r="IBH485" s="25"/>
      <c r="IBI485" s="25"/>
      <c r="IBJ485" s="25"/>
      <c r="IBK485" s="25"/>
      <c r="IBL485" s="25"/>
      <c r="IBM485" s="25"/>
      <c r="IBN485" s="25"/>
      <c r="IBO485" s="25"/>
      <c r="IBP485" s="25"/>
      <c r="IBQ485" s="25"/>
      <c r="IBR485" s="25"/>
      <c r="IBS485" s="25"/>
      <c r="IBT485" s="25"/>
      <c r="IBU485" s="25"/>
      <c r="IBV485" s="25"/>
      <c r="IBW485" s="25"/>
      <c r="IBX485" s="25"/>
      <c r="IBY485" s="25"/>
      <c r="IBZ485" s="25"/>
      <c r="ICA485" s="25"/>
      <c r="ICB485" s="25"/>
      <c r="ICC485" s="25"/>
      <c r="ICD485" s="25"/>
      <c r="ICE485" s="25"/>
      <c r="ICF485" s="25"/>
      <c r="ICG485" s="25"/>
      <c r="ICH485" s="25"/>
      <c r="ICI485" s="25"/>
      <c r="ICJ485" s="25"/>
      <c r="ICK485" s="25"/>
      <c r="ICL485" s="25"/>
      <c r="ICM485" s="25"/>
      <c r="ICN485" s="25"/>
      <c r="ICO485" s="25"/>
      <c r="ICP485" s="25"/>
      <c r="ICQ485" s="25"/>
      <c r="ICR485" s="25"/>
      <c r="ICS485" s="25"/>
      <c r="ICT485" s="25"/>
      <c r="ICU485" s="25"/>
      <c r="ICV485" s="25"/>
      <c r="ICW485" s="25"/>
      <c r="ICX485" s="25"/>
      <c r="ICY485" s="25"/>
      <c r="ICZ485" s="25"/>
      <c r="IDA485" s="25"/>
      <c r="IDB485" s="25"/>
      <c r="IDC485" s="25"/>
      <c r="IDD485" s="25"/>
      <c r="IDE485" s="25"/>
      <c r="IDF485" s="25"/>
      <c r="IDG485" s="25"/>
      <c r="IDH485" s="25"/>
      <c r="IDI485" s="25"/>
      <c r="IDJ485" s="25"/>
      <c r="IDK485" s="25"/>
      <c r="IDL485" s="25"/>
      <c r="IDM485" s="25"/>
      <c r="IDN485" s="25"/>
      <c r="IDO485" s="25"/>
      <c r="IDP485" s="25"/>
      <c r="IDQ485" s="25"/>
      <c r="IDR485" s="25"/>
      <c r="IDS485" s="25"/>
      <c r="IDT485" s="25"/>
      <c r="IDU485" s="25"/>
      <c r="IDV485" s="25"/>
      <c r="IDW485" s="25"/>
      <c r="IDX485" s="25"/>
      <c r="IDY485" s="25"/>
      <c r="IDZ485" s="25"/>
      <c r="IEA485" s="25"/>
      <c r="IEB485" s="25"/>
      <c r="IEC485" s="25"/>
      <c r="IED485" s="25"/>
      <c r="IEE485" s="25"/>
      <c r="IEF485" s="25"/>
      <c r="IEG485" s="25"/>
      <c r="IEH485" s="25"/>
      <c r="IEI485" s="25"/>
      <c r="IEJ485" s="25"/>
      <c r="IEK485" s="25"/>
      <c r="IEL485" s="25"/>
      <c r="IEM485" s="25"/>
      <c r="IEN485" s="25"/>
      <c r="IEO485" s="25"/>
      <c r="IEP485" s="25"/>
      <c r="IEQ485" s="25"/>
      <c r="IER485" s="25"/>
      <c r="IES485" s="25"/>
      <c r="IET485" s="25"/>
      <c r="IEU485" s="25"/>
      <c r="IEV485" s="25"/>
      <c r="IEW485" s="25"/>
      <c r="IEX485" s="25"/>
      <c r="IEY485" s="25"/>
      <c r="IEZ485" s="25"/>
      <c r="IFA485" s="25"/>
      <c r="IFB485" s="25"/>
      <c r="IFC485" s="25"/>
      <c r="IFD485" s="25"/>
      <c r="IFE485" s="25"/>
      <c r="IFF485" s="25"/>
      <c r="IFG485" s="25"/>
      <c r="IFH485" s="25"/>
      <c r="IFI485" s="25"/>
      <c r="IFJ485" s="25"/>
      <c r="IFK485" s="25"/>
      <c r="IFL485" s="25"/>
      <c r="IFM485" s="25"/>
      <c r="IFN485" s="25"/>
      <c r="IFO485" s="25"/>
      <c r="IFP485" s="25"/>
      <c r="IFQ485" s="25"/>
      <c r="IFR485" s="25"/>
      <c r="IFS485" s="25"/>
      <c r="IFT485" s="25"/>
      <c r="IFU485" s="25"/>
      <c r="IFV485" s="25"/>
      <c r="IFW485" s="25"/>
      <c r="IFX485" s="25"/>
      <c r="IFY485" s="25"/>
      <c r="IFZ485" s="25"/>
      <c r="IGA485" s="25"/>
      <c r="IGB485" s="25"/>
      <c r="IGC485" s="25"/>
      <c r="IGD485" s="25"/>
      <c r="IGE485" s="25"/>
      <c r="IGF485" s="25"/>
      <c r="IGG485" s="25"/>
      <c r="IGH485" s="25"/>
      <c r="IGI485" s="25"/>
      <c r="IGJ485" s="25"/>
      <c r="IGK485" s="25"/>
      <c r="IGL485" s="25"/>
      <c r="IGM485" s="25"/>
      <c r="IGN485" s="25"/>
      <c r="IGO485" s="25"/>
      <c r="IGP485" s="25"/>
      <c r="IGQ485" s="25"/>
      <c r="IGR485" s="25"/>
      <c r="IGS485" s="25"/>
      <c r="IGT485" s="25"/>
      <c r="IGU485" s="25"/>
      <c r="IGV485" s="25"/>
      <c r="IGW485" s="25"/>
      <c r="IGX485" s="25"/>
      <c r="IGY485" s="25"/>
      <c r="IGZ485" s="25"/>
      <c r="IHA485" s="25"/>
      <c r="IHB485" s="25"/>
      <c r="IHC485" s="25"/>
      <c r="IHD485" s="25"/>
      <c r="IHE485" s="25"/>
      <c r="IHF485" s="25"/>
      <c r="IHG485" s="25"/>
      <c r="IHH485" s="25"/>
      <c r="IHI485" s="25"/>
      <c r="IHJ485" s="25"/>
      <c r="IHK485" s="25"/>
      <c r="IHL485" s="25"/>
      <c r="IHM485" s="25"/>
      <c r="IHN485" s="25"/>
      <c r="IHO485" s="25"/>
      <c r="IHP485" s="25"/>
      <c r="IHQ485" s="25"/>
      <c r="IHR485" s="25"/>
      <c r="IHS485" s="25"/>
      <c r="IHT485" s="25"/>
      <c r="IHU485" s="25"/>
      <c r="IHV485" s="25"/>
      <c r="IHW485" s="25"/>
      <c r="IHX485" s="25"/>
      <c r="IHY485" s="25"/>
      <c r="IHZ485" s="25"/>
      <c r="IIA485" s="25"/>
      <c r="IIB485" s="25"/>
      <c r="IIC485" s="25"/>
      <c r="IID485" s="25"/>
      <c r="IIE485" s="25"/>
      <c r="IIF485" s="25"/>
      <c r="IIG485" s="25"/>
      <c r="IIH485" s="25"/>
      <c r="III485" s="25"/>
      <c r="IIJ485" s="25"/>
      <c r="IIK485" s="25"/>
      <c r="IIL485" s="25"/>
      <c r="IIM485" s="25"/>
      <c r="IIN485" s="25"/>
      <c r="IIO485" s="25"/>
      <c r="IIP485" s="25"/>
      <c r="IIQ485" s="25"/>
      <c r="IIR485" s="25"/>
      <c r="IIS485" s="25"/>
      <c r="IIT485" s="25"/>
      <c r="IIU485" s="25"/>
      <c r="IIV485" s="25"/>
      <c r="IIW485" s="25"/>
      <c r="IIX485" s="25"/>
      <c r="IIY485" s="25"/>
      <c r="IIZ485" s="25"/>
      <c r="IJA485" s="25"/>
      <c r="IJB485" s="25"/>
      <c r="IJC485" s="25"/>
      <c r="IJD485" s="25"/>
      <c r="IJE485" s="25"/>
      <c r="IJF485" s="25"/>
      <c r="IJG485" s="25"/>
      <c r="IJH485" s="25"/>
      <c r="IJI485" s="25"/>
      <c r="IJJ485" s="25"/>
      <c r="IJK485" s="25"/>
      <c r="IJL485" s="25"/>
      <c r="IJM485" s="25"/>
      <c r="IJN485" s="25"/>
      <c r="IJO485" s="25"/>
      <c r="IJP485" s="25"/>
      <c r="IJQ485" s="25"/>
      <c r="IJR485" s="25"/>
      <c r="IJS485" s="25"/>
      <c r="IJT485" s="25"/>
      <c r="IJU485" s="25"/>
      <c r="IJV485" s="25"/>
      <c r="IJW485" s="25"/>
      <c r="IJX485" s="25"/>
      <c r="IJY485" s="25"/>
      <c r="IJZ485" s="25"/>
      <c r="IKA485" s="25"/>
      <c r="IKB485" s="25"/>
      <c r="IKC485" s="25"/>
      <c r="IKD485" s="25"/>
      <c r="IKE485" s="25"/>
      <c r="IKF485" s="25"/>
      <c r="IKG485" s="25"/>
      <c r="IKH485" s="25"/>
      <c r="IKI485" s="25"/>
      <c r="IKJ485" s="25"/>
      <c r="IKK485" s="25"/>
      <c r="IKL485" s="25"/>
      <c r="IKM485" s="25"/>
      <c r="IKN485" s="25"/>
      <c r="IKO485" s="25"/>
      <c r="IKP485" s="25"/>
      <c r="IKQ485" s="25"/>
      <c r="IKR485" s="25"/>
      <c r="IKS485" s="25"/>
      <c r="IKT485" s="25"/>
      <c r="IKU485" s="25"/>
      <c r="IKV485" s="25"/>
      <c r="IKW485" s="25"/>
      <c r="IKX485" s="25"/>
      <c r="IKY485" s="25"/>
      <c r="IKZ485" s="25"/>
      <c r="ILA485" s="25"/>
      <c r="ILB485" s="25"/>
      <c r="ILC485" s="25"/>
      <c r="ILD485" s="25"/>
      <c r="ILE485" s="25"/>
      <c r="ILF485" s="25"/>
      <c r="ILG485" s="25"/>
      <c r="ILH485" s="25"/>
      <c r="ILI485" s="25"/>
      <c r="ILJ485" s="25"/>
      <c r="ILK485" s="25"/>
      <c r="ILL485" s="25"/>
      <c r="ILM485" s="25"/>
      <c r="ILN485" s="25"/>
      <c r="ILO485" s="25"/>
      <c r="ILP485" s="25"/>
      <c r="ILQ485" s="25"/>
      <c r="ILR485" s="25"/>
      <c r="ILS485" s="25"/>
      <c r="ILT485" s="25"/>
      <c r="ILU485" s="25"/>
      <c r="ILV485" s="25"/>
      <c r="ILW485" s="25"/>
      <c r="ILX485" s="25"/>
      <c r="ILY485" s="25"/>
      <c r="ILZ485" s="25"/>
      <c r="IMA485" s="25"/>
      <c r="IMB485" s="25"/>
      <c r="IMC485" s="25"/>
      <c r="IMD485" s="25"/>
      <c r="IME485" s="25"/>
      <c r="IMF485" s="25"/>
      <c r="IMG485" s="25"/>
      <c r="IMH485" s="25"/>
      <c r="IMI485" s="25"/>
      <c r="IMJ485" s="25"/>
      <c r="IMK485" s="25"/>
      <c r="IML485" s="25"/>
      <c r="IMM485" s="25"/>
      <c r="IMN485" s="25"/>
      <c r="IMO485" s="25"/>
      <c r="IMP485" s="25"/>
      <c r="IMQ485" s="25"/>
      <c r="IMR485" s="25"/>
      <c r="IMS485" s="25"/>
      <c r="IMT485" s="25"/>
      <c r="IMU485" s="25"/>
      <c r="IMV485" s="25"/>
      <c r="IMW485" s="25"/>
      <c r="IMX485" s="25"/>
      <c r="IMY485" s="25"/>
      <c r="IMZ485" s="25"/>
      <c r="INA485" s="25"/>
      <c r="INB485" s="25"/>
      <c r="INC485" s="25"/>
      <c r="IND485" s="25"/>
      <c r="INE485" s="25"/>
      <c r="INF485" s="25"/>
      <c r="ING485" s="25"/>
      <c r="INH485" s="25"/>
      <c r="INI485" s="25"/>
      <c r="INJ485" s="25"/>
      <c r="INK485" s="25"/>
      <c r="INL485" s="25"/>
      <c r="INM485" s="25"/>
      <c r="INN485" s="25"/>
      <c r="INO485" s="25"/>
      <c r="INP485" s="25"/>
      <c r="INQ485" s="25"/>
      <c r="INR485" s="25"/>
      <c r="INS485" s="25"/>
      <c r="INT485" s="25"/>
      <c r="INU485" s="25"/>
      <c r="INV485" s="25"/>
      <c r="INW485" s="25"/>
      <c r="INX485" s="25"/>
      <c r="INY485" s="25"/>
      <c r="INZ485" s="25"/>
      <c r="IOA485" s="25"/>
      <c r="IOB485" s="25"/>
      <c r="IOC485" s="25"/>
      <c r="IOD485" s="25"/>
      <c r="IOE485" s="25"/>
      <c r="IOF485" s="25"/>
      <c r="IOG485" s="25"/>
      <c r="IOH485" s="25"/>
      <c r="IOI485" s="25"/>
      <c r="IOJ485" s="25"/>
      <c r="IOK485" s="25"/>
      <c r="IOL485" s="25"/>
      <c r="IOM485" s="25"/>
      <c r="ION485" s="25"/>
      <c r="IOO485" s="25"/>
      <c r="IOP485" s="25"/>
      <c r="IOQ485" s="25"/>
      <c r="IOR485" s="25"/>
      <c r="IOS485" s="25"/>
      <c r="IOT485" s="25"/>
      <c r="IOU485" s="25"/>
      <c r="IOV485" s="25"/>
      <c r="IOW485" s="25"/>
      <c r="IOX485" s="25"/>
      <c r="IOY485" s="25"/>
      <c r="IOZ485" s="25"/>
      <c r="IPA485" s="25"/>
      <c r="IPB485" s="25"/>
      <c r="IPC485" s="25"/>
      <c r="IPD485" s="25"/>
      <c r="IPE485" s="25"/>
      <c r="IPF485" s="25"/>
      <c r="IPG485" s="25"/>
      <c r="IPH485" s="25"/>
      <c r="IPI485" s="25"/>
      <c r="IPJ485" s="25"/>
      <c r="IPK485" s="25"/>
      <c r="IPL485" s="25"/>
      <c r="IPM485" s="25"/>
      <c r="IPN485" s="25"/>
      <c r="IPO485" s="25"/>
      <c r="IPP485" s="25"/>
      <c r="IPQ485" s="25"/>
      <c r="IPR485" s="25"/>
      <c r="IPS485" s="25"/>
      <c r="IPT485" s="25"/>
      <c r="IPU485" s="25"/>
      <c r="IPV485" s="25"/>
      <c r="IPW485" s="25"/>
      <c r="IPX485" s="25"/>
      <c r="IPY485" s="25"/>
      <c r="IPZ485" s="25"/>
      <c r="IQA485" s="25"/>
      <c r="IQB485" s="25"/>
      <c r="IQC485" s="25"/>
      <c r="IQD485" s="25"/>
      <c r="IQE485" s="25"/>
      <c r="IQF485" s="25"/>
      <c r="IQG485" s="25"/>
      <c r="IQH485" s="25"/>
      <c r="IQI485" s="25"/>
      <c r="IQJ485" s="25"/>
      <c r="IQK485" s="25"/>
      <c r="IQL485" s="25"/>
      <c r="IQM485" s="25"/>
      <c r="IQN485" s="25"/>
      <c r="IQO485" s="25"/>
      <c r="IQP485" s="25"/>
      <c r="IQQ485" s="25"/>
      <c r="IQR485" s="25"/>
      <c r="IQS485" s="25"/>
      <c r="IQT485" s="25"/>
      <c r="IQU485" s="25"/>
      <c r="IQV485" s="25"/>
      <c r="IQW485" s="25"/>
      <c r="IQX485" s="25"/>
      <c r="IQY485" s="25"/>
      <c r="IQZ485" s="25"/>
      <c r="IRA485" s="25"/>
      <c r="IRB485" s="25"/>
      <c r="IRC485" s="25"/>
      <c r="IRD485" s="25"/>
      <c r="IRE485" s="25"/>
      <c r="IRF485" s="25"/>
      <c r="IRG485" s="25"/>
      <c r="IRH485" s="25"/>
      <c r="IRI485" s="25"/>
      <c r="IRJ485" s="25"/>
      <c r="IRK485" s="25"/>
      <c r="IRL485" s="25"/>
      <c r="IRM485" s="25"/>
      <c r="IRN485" s="25"/>
      <c r="IRO485" s="25"/>
      <c r="IRP485" s="25"/>
      <c r="IRQ485" s="25"/>
      <c r="IRR485" s="25"/>
      <c r="IRS485" s="25"/>
      <c r="IRT485" s="25"/>
      <c r="IRU485" s="25"/>
      <c r="IRV485" s="25"/>
      <c r="IRW485" s="25"/>
      <c r="IRX485" s="25"/>
      <c r="IRY485" s="25"/>
      <c r="IRZ485" s="25"/>
      <c r="ISA485" s="25"/>
      <c r="ISB485" s="25"/>
      <c r="ISC485" s="25"/>
      <c r="ISD485" s="25"/>
      <c r="ISE485" s="25"/>
      <c r="ISF485" s="25"/>
      <c r="ISG485" s="25"/>
      <c r="ISH485" s="25"/>
      <c r="ISI485" s="25"/>
      <c r="ISJ485" s="25"/>
      <c r="ISK485" s="25"/>
      <c r="ISL485" s="25"/>
      <c r="ISM485" s="25"/>
      <c r="ISN485" s="25"/>
      <c r="ISO485" s="25"/>
      <c r="ISP485" s="25"/>
      <c r="ISQ485" s="25"/>
      <c r="ISR485" s="25"/>
      <c r="ISS485" s="25"/>
      <c r="IST485" s="25"/>
      <c r="ISU485" s="25"/>
      <c r="ISV485" s="25"/>
      <c r="ISW485" s="25"/>
      <c r="ISX485" s="25"/>
      <c r="ISY485" s="25"/>
      <c r="ISZ485" s="25"/>
      <c r="ITA485" s="25"/>
      <c r="ITB485" s="25"/>
      <c r="ITC485" s="25"/>
      <c r="ITD485" s="25"/>
      <c r="ITE485" s="25"/>
      <c r="ITF485" s="25"/>
      <c r="ITG485" s="25"/>
      <c r="ITH485" s="25"/>
      <c r="ITI485" s="25"/>
      <c r="ITJ485" s="25"/>
      <c r="ITK485" s="25"/>
      <c r="ITL485" s="25"/>
      <c r="ITM485" s="25"/>
      <c r="ITN485" s="25"/>
      <c r="ITO485" s="25"/>
      <c r="ITP485" s="25"/>
      <c r="ITQ485" s="25"/>
      <c r="ITR485" s="25"/>
      <c r="ITS485" s="25"/>
      <c r="ITT485" s="25"/>
      <c r="ITU485" s="25"/>
      <c r="ITV485" s="25"/>
      <c r="ITW485" s="25"/>
      <c r="ITX485" s="25"/>
      <c r="ITY485" s="25"/>
      <c r="ITZ485" s="25"/>
      <c r="IUA485" s="25"/>
      <c r="IUB485" s="25"/>
      <c r="IUC485" s="25"/>
      <c r="IUD485" s="25"/>
      <c r="IUE485" s="25"/>
      <c r="IUF485" s="25"/>
      <c r="IUG485" s="25"/>
      <c r="IUH485" s="25"/>
      <c r="IUI485" s="25"/>
      <c r="IUJ485" s="25"/>
      <c r="IUK485" s="25"/>
      <c r="IUL485" s="25"/>
      <c r="IUM485" s="25"/>
      <c r="IUN485" s="25"/>
      <c r="IUO485" s="25"/>
      <c r="IUP485" s="25"/>
      <c r="IUQ485" s="25"/>
      <c r="IUR485" s="25"/>
      <c r="IUS485" s="25"/>
      <c r="IUT485" s="25"/>
      <c r="IUU485" s="25"/>
      <c r="IUV485" s="25"/>
      <c r="IUW485" s="25"/>
      <c r="IUX485" s="25"/>
      <c r="IUY485" s="25"/>
      <c r="IUZ485" s="25"/>
      <c r="IVA485" s="25"/>
      <c r="IVB485" s="25"/>
      <c r="IVC485" s="25"/>
      <c r="IVD485" s="25"/>
      <c r="IVE485" s="25"/>
      <c r="IVF485" s="25"/>
      <c r="IVG485" s="25"/>
      <c r="IVH485" s="25"/>
      <c r="IVI485" s="25"/>
      <c r="IVJ485" s="25"/>
      <c r="IVK485" s="25"/>
      <c r="IVL485" s="25"/>
      <c r="IVM485" s="25"/>
      <c r="IVN485" s="25"/>
      <c r="IVO485" s="25"/>
      <c r="IVP485" s="25"/>
      <c r="IVQ485" s="25"/>
      <c r="IVR485" s="25"/>
      <c r="IVS485" s="25"/>
      <c r="IVT485" s="25"/>
      <c r="IVU485" s="25"/>
      <c r="IVV485" s="25"/>
      <c r="IVW485" s="25"/>
      <c r="IVX485" s="25"/>
      <c r="IVY485" s="25"/>
      <c r="IVZ485" s="25"/>
      <c r="IWA485" s="25"/>
      <c r="IWB485" s="25"/>
      <c r="IWC485" s="25"/>
      <c r="IWD485" s="25"/>
      <c r="IWE485" s="25"/>
      <c r="IWF485" s="25"/>
      <c r="IWG485" s="25"/>
      <c r="IWH485" s="25"/>
      <c r="IWI485" s="25"/>
      <c r="IWJ485" s="25"/>
      <c r="IWK485" s="25"/>
      <c r="IWL485" s="25"/>
      <c r="IWM485" s="25"/>
      <c r="IWN485" s="25"/>
      <c r="IWO485" s="25"/>
      <c r="IWP485" s="25"/>
      <c r="IWQ485" s="25"/>
      <c r="IWR485" s="25"/>
      <c r="IWS485" s="25"/>
      <c r="IWT485" s="25"/>
      <c r="IWU485" s="25"/>
      <c r="IWV485" s="25"/>
      <c r="IWW485" s="25"/>
      <c r="IWX485" s="25"/>
      <c r="IWY485" s="25"/>
      <c r="IWZ485" s="25"/>
      <c r="IXA485" s="25"/>
      <c r="IXB485" s="25"/>
      <c r="IXC485" s="25"/>
      <c r="IXD485" s="25"/>
      <c r="IXE485" s="25"/>
      <c r="IXF485" s="25"/>
      <c r="IXG485" s="25"/>
      <c r="IXH485" s="25"/>
      <c r="IXI485" s="25"/>
      <c r="IXJ485" s="25"/>
      <c r="IXK485" s="25"/>
      <c r="IXL485" s="25"/>
      <c r="IXM485" s="25"/>
      <c r="IXN485" s="25"/>
      <c r="IXO485" s="25"/>
      <c r="IXP485" s="25"/>
      <c r="IXQ485" s="25"/>
      <c r="IXR485" s="25"/>
      <c r="IXS485" s="25"/>
      <c r="IXT485" s="25"/>
      <c r="IXU485" s="25"/>
      <c r="IXV485" s="25"/>
      <c r="IXW485" s="25"/>
      <c r="IXX485" s="25"/>
      <c r="IXY485" s="25"/>
      <c r="IXZ485" s="25"/>
      <c r="IYA485" s="25"/>
      <c r="IYB485" s="25"/>
      <c r="IYC485" s="25"/>
      <c r="IYD485" s="25"/>
      <c r="IYE485" s="25"/>
      <c r="IYF485" s="25"/>
      <c r="IYG485" s="25"/>
      <c r="IYH485" s="25"/>
      <c r="IYI485" s="25"/>
      <c r="IYJ485" s="25"/>
      <c r="IYK485" s="25"/>
      <c r="IYL485" s="25"/>
      <c r="IYM485" s="25"/>
      <c r="IYN485" s="25"/>
      <c r="IYO485" s="25"/>
      <c r="IYP485" s="25"/>
      <c r="IYQ485" s="25"/>
      <c r="IYR485" s="25"/>
      <c r="IYS485" s="25"/>
      <c r="IYT485" s="25"/>
      <c r="IYU485" s="25"/>
      <c r="IYV485" s="25"/>
      <c r="IYW485" s="25"/>
      <c r="IYX485" s="25"/>
      <c r="IYY485" s="25"/>
      <c r="IYZ485" s="25"/>
      <c r="IZA485" s="25"/>
      <c r="IZB485" s="25"/>
      <c r="IZC485" s="25"/>
      <c r="IZD485" s="25"/>
      <c r="IZE485" s="25"/>
      <c r="IZF485" s="25"/>
      <c r="IZG485" s="25"/>
      <c r="IZH485" s="25"/>
      <c r="IZI485" s="25"/>
      <c r="IZJ485" s="25"/>
      <c r="IZK485" s="25"/>
      <c r="IZL485" s="25"/>
      <c r="IZM485" s="25"/>
      <c r="IZN485" s="25"/>
      <c r="IZO485" s="25"/>
      <c r="IZP485" s="25"/>
      <c r="IZQ485" s="25"/>
      <c r="IZR485" s="25"/>
      <c r="IZS485" s="25"/>
      <c r="IZT485" s="25"/>
      <c r="IZU485" s="25"/>
      <c r="IZV485" s="25"/>
      <c r="IZW485" s="25"/>
      <c r="IZX485" s="25"/>
      <c r="IZY485" s="25"/>
      <c r="IZZ485" s="25"/>
      <c r="JAA485" s="25"/>
      <c r="JAB485" s="25"/>
      <c r="JAC485" s="25"/>
      <c r="JAD485" s="25"/>
      <c r="JAE485" s="25"/>
      <c r="JAF485" s="25"/>
      <c r="JAG485" s="25"/>
      <c r="JAH485" s="25"/>
      <c r="JAI485" s="25"/>
      <c r="JAJ485" s="25"/>
      <c r="JAK485" s="25"/>
      <c r="JAL485" s="25"/>
      <c r="JAM485" s="25"/>
      <c r="JAN485" s="25"/>
      <c r="JAO485" s="25"/>
      <c r="JAP485" s="25"/>
      <c r="JAQ485" s="25"/>
      <c r="JAR485" s="25"/>
      <c r="JAS485" s="25"/>
      <c r="JAT485" s="25"/>
      <c r="JAU485" s="25"/>
      <c r="JAV485" s="25"/>
      <c r="JAW485" s="25"/>
      <c r="JAX485" s="25"/>
      <c r="JAY485" s="25"/>
      <c r="JAZ485" s="25"/>
      <c r="JBA485" s="25"/>
      <c r="JBB485" s="25"/>
      <c r="JBC485" s="25"/>
      <c r="JBD485" s="25"/>
      <c r="JBE485" s="25"/>
      <c r="JBF485" s="25"/>
      <c r="JBG485" s="25"/>
      <c r="JBH485" s="25"/>
      <c r="JBI485" s="25"/>
      <c r="JBJ485" s="25"/>
      <c r="JBK485" s="25"/>
      <c r="JBL485" s="25"/>
      <c r="JBM485" s="25"/>
      <c r="JBN485" s="25"/>
      <c r="JBO485" s="25"/>
      <c r="JBP485" s="25"/>
      <c r="JBQ485" s="25"/>
      <c r="JBR485" s="25"/>
      <c r="JBS485" s="25"/>
      <c r="JBT485" s="25"/>
      <c r="JBU485" s="25"/>
      <c r="JBV485" s="25"/>
      <c r="JBW485" s="25"/>
      <c r="JBX485" s="25"/>
      <c r="JBY485" s="25"/>
      <c r="JBZ485" s="25"/>
      <c r="JCA485" s="25"/>
      <c r="JCB485" s="25"/>
      <c r="JCC485" s="25"/>
      <c r="JCD485" s="25"/>
      <c r="JCE485" s="25"/>
      <c r="JCF485" s="25"/>
      <c r="JCG485" s="25"/>
      <c r="JCH485" s="25"/>
      <c r="JCI485" s="25"/>
      <c r="JCJ485" s="25"/>
      <c r="JCK485" s="25"/>
      <c r="JCL485" s="25"/>
      <c r="JCM485" s="25"/>
      <c r="JCN485" s="25"/>
      <c r="JCO485" s="25"/>
      <c r="JCP485" s="25"/>
      <c r="JCQ485" s="25"/>
      <c r="JCR485" s="25"/>
      <c r="JCS485" s="25"/>
      <c r="JCT485" s="25"/>
      <c r="JCU485" s="25"/>
      <c r="JCV485" s="25"/>
      <c r="JCW485" s="25"/>
      <c r="JCX485" s="25"/>
      <c r="JCY485" s="25"/>
      <c r="JCZ485" s="25"/>
      <c r="JDA485" s="25"/>
      <c r="JDB485" s="25"/>
      <c r="JDC485" s="25"/>
      <c r="JDD485" s="25"/>
      <c r="JDE485" s="25"/>
      <c r="JDF485" s="25"/>
      <c r="JDG485" s="25"/>
      <c r="JDH485" s="25"/>
      <c r="JDI485" s="25"/>
      <c r="JDJ485" s="25"/>
      <c r="JDK485" s="25"/>
      <c r="JDL485" s="25"/>
      <c r="JDM485" s="25"/>
      <c r="JDN485" s="25"/>
      <c r="JDO485" s="25"/>
      <c r="JDP485" s="25"/>
      <c r="JDQ485" s="25"/>
      <c r="JDR485" s="25"/>
      <c r="JDS485" s="25"/>
      <c r="JDT485" s="25"/>
      <c r="JDU485" s="25"/>
      <c r="JDV485" s="25"/>
      <c r="JDW485" s="25"/>
      <c r="JDX485" s="25"/>
      <c r="JDY485" s="25"/>
      <c r="JDZ485" s="25"/>
      <c r="JEA485" s="25"/>
      <c r="JEB485" s="25"/>
      <c r="JEC485" s="25"/>
      <c r="JED485" s="25"/>
      <c r="JEE485" s="25"/>
      <c r="JEF485" s="25"/>
      <c r="JEG485" s="25"/>
      <c r="JEH485" s="25"/>
      <c r="JEI485" s="25"/>
      <c r="JEJ485" s="25"/>
      <c r="JEK485" s="25"/>
      <c r="JEL485" s="25"/>
      <c r="JEM485" s="25"/>
      <c r="JEN485" s="25"/>
      <c r="JEO485" s="25"/>
      <c r="JEP485" s="25"/>
      <c r="JEQ485" s="25"/>
      <c r="JER485" s="25"/>
      <c r="JES485" s="25"/>
      <c r="JET485" s="25"/>
      <c r="JEU485" s="25"/>
      <c r="JEV485" s="25"/>
      <c r="JEW485" s="25"/>
      <c r="JEX485" s="25"/>
      <c r="JEY485" s="25"/>
      <c r="JEZ485" s="25"/>
      <c r="JFA485" s="25"/>
      <c r="JFB485" s="25"/>
      <c r="JFC485" s="25"/>
      <c r="JFD485" s="25"/>
      <c r="JFE485" s="25"/>
      <c r="JFF485" s="25"/>
      <c r="JFG485" s="25"/>
      <c r="JFH485" s="25"/>
      <c r="JFI485" s="25"/>
      <c r="JFJ485" s="25"/>
      <c r="JFK485" s="25"/>
      <c r="JFL485" s="25"/>
      <c r="JFM485" s="25"/>
      <c r="JFN485" s="25"/>
      <c r="JFO485" s="25"/>
      <c r="JFP485" s="25"/>
      <c r="JFQ485" s="25"/>
      <c r="JFR485" s="25"/>
      <c r="JFS485" s="25"/>
      <c r="JFT485" s="25"/>
      <c r="JFU485" s="25"/>
      <c r="JFV485" s="25"/>
      <c r="JFW485" s="25"/>
      <c r="JFX485" s="25"/>
      <c r="JFY485" s="25"/>
      <c r="JFZ485" s="25"/>
      <c r="JGA485" s="25"/>
      <c r="JGB485" s="25"/>
      <c r="JGC485" s="25"/>
      <c r="JGD485" s="25"/>
      <c r="JGE485" s="25"/>
      <c r="JGF485" s="25"/>
      <c r="JGG485" s="25"/>
      <c r="JGH485" s="25"/>
      <c r="JGI485" s="25"/>
      <c r="JGJ485" s="25"/>
      <c r="JGK485" s="25"/>
      <c r="JGL485" s="25"/>
      <c r="JGM485" s="25"/>
      <c r="JGN485" s="25"/>
      <c r="JGO485" s="25"/>
      <c r="JGP485" s="25"/>
      <c r="JGQ485" s="25"/>
      <c r="JGR485" s="25"/>
      <c r="JGS485" s="25"/>
      <c r="JGT485" s="25"/>
      <c r="JGU485" s="25"/>
      <c r="JGV485" s="25"/>
      <c r="JGW485" s="25"/>
      <c r="JGX485" s="25"/>
      <c r="JGY485" s="25"/>
      <c r="JGZ485" s="25"/>
      <c r="JHA485" s="25"/>
      <c r="JHB485" s="25"/>
      <c r="JHC485" s="25"/>
      <c r="JHD485" s="25"/>
      <c r="JHE485" s="25"/>
      <c r="JHF485" s="25"/>
      <c r="JHG485" s="25"/>
      <c r="JHH485" s="25"/>
      <c r="JHI485" s="25"/>
      <c r="JHJ485" s="25"/>
      <c r="JHK485" s="25"/>
      <c r="JHL485" s="25"/>
      <c r="JHM485" s="25"/>
      <c r="JHN485" s="25"/>
      <c r="JHO485" s="25"/>
      <c r="JHP485" s="25"/>
      <c r="JHQ485" s="25"/>
      <c r="JHR485" s="25"/>
      <c r="JHS485" s="25"/>
      <c r="JHT485" s="25"/>
      <c r="JHU485" s="25"/>
      <c r="JHV485" s="25"/>
      <c r="JHW485" s="25"/>
      <c r="JHX485" s="25"/>
      <c r="JHY485" s="25"/>
      <c r="JHZ485" s="25"/>
      <c r="JIA485" s="25"/>
      <c r="JIB485" s="25"/>
      <c r="JIC485" s="25"/>
      <c r="JID485" s="25"/>
      <c r="JIE485" s="25"/>
      <c r="JIF485" s="25"/>
      <c r="JIG485" s="25"/>
      <c r="JIH485" s="25"/>
      <c r="JII485" s="25"/>
      <c r="JIJ485" s="25"/>
      <c r="JIK485" s="25"/>
      <c r="JIL485" s="25"/>
      <c r="JIM485" s="25"/>
      <c r="JIN485" s="25"/>
      <c r="JIO485" s="25"/>
      <c r="JIP485" s="25"/>
      <c r="JIQ485" s="25"/>
      <c r="JIR485" s="25"/>
      <c r="JIS485" s="25"/>
      <c r="JIT485" s="25"/>
      <c r="JIU485" s="25"/>
      <c r="JIV485" s="25"/>
      <c r="JIW485" s="25"/>
      <c r="JIX485" s="25"/>
      <c r="JIY485" s="25"/>
      <c r="JIZ485" s="25"/>
      <c r="JJA485" s="25"/>
      <c r="JJB485" s="25"/>
      <c r="JJC485" s="25"/>
      <c r="JJD485" s="25"/>
      <c r="JJE485" s="25"/>
      <c r="JJF485" s="25"/>
      <c r="JJG485" s="25"/>
      <c r="JJH485" s="25"/>
      <c r="JJI485" s="25"/>
      <c r="JJJ485" s="25"/>
      <c r="JJK485" s="25"/>
      <c r="JJL485" s="25"/>
      <c r="JJM485" s="25"/>
      <c r="JJN485" s="25"/>
      <c r="JJO485" s="25"/>
      <c r="JJP485" s="25"/>
      <c r="JJQ485" s="25"/>
      <c r="JJR485" s="25"/>
      <c r="JJS485" s="25"/>
      <c r="JJT485" s="25"/>
      <c r="JJU485" s="25"/>
      <c r="JJV485" s="25"/>
      <c r="JJW485" s="25"/>
      <c r="JJX485" s="25"/>
      <c r="JJY485" s="25"/>
      <c r="JJZ485" s="25"/>
      <c r="JKA485" s="25"/>
      <c r="JKB485" s="25"/>
      <c r="JKC485" s="25"/>
      <c r="JKD485" s="25"/>
      <c r="JKE485" s="25"/>
      <c r="JKF485" s="25"/>
      <c r="JKG485" s="25"/>
      <c r="JKH485" s="25"/>
      <c r="JKI485" s="25"/>
      <c r="JKJ485" s="25"/>
      <c r="JKK485" s="25"/>
      <c r="JKL485" s="25"/>
      <c r="JKM485" s="25"/>
      <c r="JKN485" s="25"/>
      <c r="JKO485" s="25"/>
      <c r="JKP485" s="25"/>
      <c r="JKQ485" s="25"/>
      <c r="JKR485" s="25"/>
      <c r="JKS485" s="25"/>
      <c r="JKT485" s="25"/>
      <c r="JKU485" s="25"/>
      <c r="JKV485" s="25"/>
      <c r="JKW485" s="25"/>
      <c r="JKX485" s="25"/>
      <c r="JKY485" s="25"/>
      <c r="JKZ485" s="25"/>
      <c r="JLA485" s="25"/>
      <c r="JLB485" s="25"/>
      <c r="JLC485" s="25"/>
      <c r="JLD485" s="25"/>
      <c r="JLE485" s="25"/>
      <c r="JLF485" s="25"/>
      <c r="JLG485" s="25"/>
      <c r="JLH485" s="25"/>
      <c r="JLI485" s="25"/>
      <c r="JLJ485" s="25"/>
      <c r="JLK485" s="25"/>
      <c r="JLL485" s="25"/>
      <c r="JLM485" s="25"/>
      <c r="JLN485" s="25"/>
      <c r="JLO485" s="25"/>
      <c r="JLP485" s="25"/>
      <c r="JLQ485" s="25"/>
      <c r="JLR485" s="25"/>
      <c r="JLS485" s="25"/>
      <c r="JLT485" s="25"/>
      <c r="JLU485" s="25"/>
      <c r="JLV485" s="25"/>
      <c r="JLW485" s="25"/>
      <c r="JLX485" s="25"/>
      <c r="JLY485" s="25"/>
      <c r="JLZ485" s="25"/>
      <c r="JMA485" s="25"/>
      <c r="JMB485" s="25"/>
      <c r="JMC485" s="25"/>
      <c r="JMD485" s="25"/>
      <c r="JME485" s="25"/>
      <c r="JMF485" s="25"/>
      <c r="JMG485" s="25"/>
      <c r="JMH485" s="25"/>
      <c r="JMI485" s="25"/>
      <c r="JMJ485" s="25"/>
      <c r="JMK485" s="25"/>
      <c r="JML485" s="25"/>
      <c r="JMM485" s="25"/>
      <c r="JMN485" s="25"/>
      <c r="JMO485" s="25"/>
      <c r="JMP485" s="25"/>
      <c r="JMQ485" s="25"/>
      <c r="JMR485" s="25"/>
      <c r="JMS485" s="25"/>
      <c r="JMT485" s="25"/>
      <c r="JMU485" s="25"/>
      <c r="JMV485" s="25"/>
      <c r="JMW485" s="25"/>
      <c r="JMX485" s="25"/>
      <c r="JMY485" s="25"/>
      <c r="JMZ485" s="25"/>
      <c r="JNA485" s="25"/>
      <c r="JNB485" s="25"/>
      <c r="JNC485" s="25"/>
      <c r="JND485" s="25"/>
      <c r="JNE485" s="25"/>
      <c r="JNF485" s="25"/>
      <c r="JNG485" s="25"/>
      <c r="JNH485" s="25"/>
      <c r="JNI485" s="25"/>
      <c r="JNJ485" s="25"/>
      <c r="JNK485" s="25"/>
      <c r="JNL485" s="25"/>
      <c r="JNM485" s="25"/>
      <c r="JNN485" s="25"/>
      <c r="JNO485" s="25"/>
      <c r="JNP485" s="25"/>
      <c r="JNQ485" s="25"/>
      <c r="JNR485" s="25"/>
      <c r="JNS485" s="25"/>
      <c r="JNT485" s="25"/>
      <c r="JNU485" s="25"/>
      <c r="JNV485" s="25"/>
      <c r="JNW485" s="25"/>
      <c r="JNX485" s="25"/>
      <c r="JNY485" s="25"/>
      <c r="JNZ485" s="25"/>
      <c r="JOA485" s="25"/>
      <c r="JOB485" s="25"/>
      <c r="JOC485" s="25"/>
      <c r="JOD485" s="25"/>
      <c r="JOE485" s="25"/>
      <c r="JOF485" s="25"/>
      <c r="JOG485" s="25"/>
      <c r="JOH485" s="25"/>
      <c r="JOI485" s="25"/>
      <c r="JOJ485" s="25"/>
      <c r="JOK485" s="25"/>
      <c r="JOL485" s="25"/>
      <c r="JOM485" s="25"/>
      <c r="JON485" s="25"/>
      <c r="JOO485" s="25"/>
      <c r="JOP485" s="25"/>
      <c r="JOQ485" s="25"/>
      <c r="JOR485" s="25"/>
      <c r="JOS485" s="25"/>
      <c r="JOT485" s="25"/>
      <c r="JOU485" s="25"/>
      <c r="JOV485" s="25"/>
      <c r="JOW485" s="25"/>
      <c r="JOX485" s="25"/>
      <c r="JOY485" s="25"/>
      <c r="JOZ485" s="25"/>
      <c r="JPA485" s="25"/>
      <c r="JPB485" s="25"/>
      <c r="JPC485" s="25"/>
      <c r="JPD485" s="25"/>
      <c r="JPE485" s="25"/>
      <c r="JPF485" s="25"/>
      <c r="JPG485" s="25"/>
      <c r="JPH485" s="25"/>
      <c r="JPI485" s="25"/>
      <c r="JPJ485" s="25"/>
      <c r="JPK485" s="25"/>
      <c r="JPL485" s="25"/>
      <c r="JPM485" s="25"/>
      <c r="JPN485" s="25"/>
      <c r="JPO485" s="25"/>
      <c r="JPP485" s="25"/>
      <c r="JPQ485" s="25"/>
      <c r="JPR485" s="25"/>
      <c r="JPS485" s="25"/>
      <c r="JPT485" s="25"/>
      <c r="JPU485" s="25"/>
      <c r="JPV485" s="25"/>
      <c r="JPW485" s="25"/>
      <c r="JPX485" s="25"/>
      <c r="JPY485" s="25"/>
      <c r="JPZ485" s="25"/>
      <c r="JQA485" s="25"/>
      <c r="JQB485" s="25"/>
      <c r="JQC485" s="25"/>
      <c r="JQD485" s="25"/>
      <c r="JQE485" s="25"/>
      <c r="JQF485" s="25"/>
      <c r="JQG485" s="25"/>
      <c r="JQH485" s="25"/>
      <c r="JQI485" s="25"/>
      <c r="JQJ485" s="25"/>
      <c r="JQK485" s="25"/>
      <c r="JQL485" s="25"/>
      <c r="JQM485" s="25"/>
      <c r="JQN485" s="25"/>
      <c r="JQO485" s="25"/>
      <c r="JQP485" s="25"/>
      <c r="JQQ485" s="25"/>
      <c r="JQR485" s="25"/>
      <c r="JQS485" s="25"/>
      <c r="JQT485" s="25"/>
      <c r="JQU485" s="25"/>
      <c r="JQV485" s="25"/>
      <c r="JQW485" s="25"/>
      <c r="JQX485" s="25"/>
      <c r="JQY485" s="25"/>
      <c r="JQZ485" s="25"/>
      <c r="JRA485" s="25"/>
      <c r="JRB485" s="25"/>
      <c r="JRC485" s="25"/>
      <c r="JRD485" s="25"/>
      <c r="JRE485" s="25"/>
      <c r="JRF485" s="25"/>
      <c r="JRG485" s="25"/>
      <c r="JRH485" s="25"/>
      <c r="JRI485" s="25"/>
      <c r="JRJ485" s="25"/>
      <c r="JRK485" s="25"/>
      <c r="JRL485" s="25"/>
      <c r="JRM485" s="25"/>
      <c r="JRN485" s="25"/>
      <c r="JRO485" s="25"/>
      <c r="JRP485" s="25"/>
      <c r="JRQ485" s="25"/>
      <c r="JRR485" s="25"/>
      <c r="JRS485" s="25"/>
      <c r="JRT485" s="25"/>
      <c r="JRU485" s="25"/>
      <c r="JRV485" s="25"/>
      <c r="JRW485" s="25"/>
      <c r="JRX485" s="25"/>
      <c r="JRY485" s="25"/>
      <c r="JRZ485" s="25"/>
      <c r="JSA485" s="25"/>
      <c r="JSB485" s="25"/>
      <c r="JSC485" s="25"/>
      <c r="JSD485" s="25"/>
      <c r="JSE485" s="25"/>
      <c r="JSF485" s="25"/>
      <c r="JSG485" s="25"/>
      <c r="JSH485" s="25"/>
      <c r="JSI485" s="25"/>
      <c r="JSJ485" s="25"/>
      <c r="JSK485" s="25"/>
      <c r="JSL485" s="25"/>
      <c r="JSM485" s="25"/>
      <c r="JSN485" s="25"/>
      <c r="JSO485" s="25"/>
      <c r="JSP485" s="25"/>
      <c r="JSQ485" s="25"/>
      <c r="JSR485" s="25"/>
      <c r="JSS485" s="25"/>
      <c r="JST485" s="25"/>
      <c r="JSU485" s="25"/>
      <c r="JSV485" s="25"/>
      <c r="JSW485" s="25"/>
      <c r="JSX485" s="25"/>
      <c r="JSY485" s="25"/>
      <c r="JSZ485" s="25"/>
      <c r="JTA485" s="25"/>
      <c r="JTB485" s="25"/>
      <c r="JTC485" s="25"/>
      <c r="JTD485" s="25"/>
      <c r="JTE485" s="25"/>
      <c r="JTF485" s="25"/>
      <c r="JTG485" s="25"/>
      <c r="JTH485" s="25"/>
      <c r="JTI485" s="25"/>
      <c r="JTJ485" s="25"/>
      <c r="JTK485" s="25"/>
      <c r="JTL485" s="25"/>
      <c r="JTM485" s="25"/>
      <c r="JTN485" s="25"/>
      <c r="JTO485" s="25"/>
      <c r="JTP485" s="25"/>
      <c r="JTQ485" s="25"/>
      <c r="JTR485" s="25"/>
      <c r="JTS485" s="25"/>
      <c r="JTT485" s="25"/>
      <c r="JTU485" s="25"/>
      <c r="JTV485" s="25"/>
      <c r="JTW485" s="25"/>
      <c r="JTX485" s="25"/>
      <c r="JTY485" s="25"/>
      <c r="JTZ485" s="25"/>
      <c r="JUA485" s="25"/>
      <c r="JUB485" s="25"/>
      <c r="JUC485" s="25"/>
      <c r="JUD485" s="25"/>
      <c r="JUE485" s="25"/>
      <c r="JUF485" s="25"/>
      <c r="JUG485" s="25"/>
      <c r="JUH485" s="25"/>
      <c r="JUI485" s="25"/>
      <c r="JUJ485" s="25"/>
      <c r="JUK485" s="25"/>
      <c r="JUL485" s="25"/>
      <c r="JUM485" s="25"/>
      <c r="JUN485" s="25"/>
      <c r="JUO485" s="25"/>
      <c r="JUP485" s="25"/>
      <c r="JUQ485" s="25"/>
      <c r="JUR485" s="25"/>
      <c r="JUS485" s="25"/>
      <c r="JUT485" s="25"/>
      <c r="JUU485" s="25"/>
      <c r="JUV485" s="25"/>
      <c r="JUW485" s="25"/>
      <c r="JUX485" s="25"/>
      <c r="JUY485" s="25"/>
      <c r="JUZ485" s="25"/>
      <c r="JVA485" s="25"/>
      <c r="JVB485" s="25"/>
      <c r="JVC485" s="25"/>
      <c r="JVD485" s="25"/>
      <c r="JVE485" s="25"/>
      <c r="JVF485" s="25"/>
      <c r="JVG485" s="25"/>
      <c r="JVH485" s="25"/>
      <c r="JVI485" s="25"/>
      <c r="JVJ485" s="25"/>
      <c r="JVK485" s="25"/>
      <c r="JVL485" s="25"/>
      <c r="JVM485" s="25"/>
      <c r="JVN485" s="25"/>
      <c r="JVO485" s="25"/>
      <c r="JVP485" s="25"/>
      <c r="JVQ485" s="25"/>
      <c r="JVR485" s="25"/>
      <c r="JVS485" s="25"/>
      <c r="JVT485" s="25"/>
      <c r="JVU485" s="25"/>
      <c r="JVV485" s="25"/>
      <c r="JVW485" s="25"/>
      <c r="JVX485" s="25"/>
      <c r="JVY485" s="25"/>
      <c r="JVZ485" s="25"/>
      <c r="JWA485" s="25"/>
      <c r="JWB485" s="25"/>
      <c r="JWC485" s="25"/>
      <c r="JWD485" s="25"/>
      <c r="JWE485" s="25"/>
      <c r="JWF485" s="25"/>
      <c r="JWG485" s="25"/>
      <c r="JWH485" s="25"/>
      <c r="JWI485" s="25"/>
      <c r="JWJ485" s="25"/>
      <c r="JWK485" s="25"/>
      <c r="JWL485" s="25"/>
      <c r="JWM485" s="25"/>
      <c r="JWN485" s="25"/>
      <c r="JWO485" s="25"/>
      <c r="JWP485" s="25"/>
      <c r="JWQ485" s="25"/>
      <c r="JWR485" s="25"/>
      <c r="JWS485" s="25"/>
      <c r="JWT485" s="25"/>
      <c r="JWU485" s="25"/>
      <c r="JWV485" s="25"/>
      <c r="JWW485" s="25"/>
      <c r="JWX485" s="25"/>
      <c r="JWY485" s="25"/>
      <c r="JWZ485" s="25"/>
      <c r="JXA485" s="25"/>
      <c r="JXB485" s="25"/>
      <c r="JXC485" s="25"/>
      <c r="JXD485" s="25"/>
      <c r="JXE485" s="25"/>
      <c r="JXF485" s="25"/>
      <c r="JXG485" s="25"/>
      <c r="JXH485" s="25"/>
      <c r="JXI485" s="25"/>
      <c r="JXJ485" s="25"/>
      <c r="JXK485" s="25"/>
      <c r="JXL485" s="25"/>
      <c r="JXM485" s="25"/>
      <c r="JXN485" s="25"/>
      <c r="JXO485" s="25"/>
      <c r="JXP485" s="25"/>
      <c r="JXQ485" s="25"/>
      <c r="JXR485" s="25"/>
      <c r="JXS485" s="25"/>
      <c r="JXT485" s="25"/>
      <c r="JXU485" s="25"/>
      <c r="JXV485" s="25"/>
      <c r="JXW485" s="25"/>
      <c r="JXX485" s="25"/>
      <c r="JXY485" s="25"/>
      <c r="JXZ485" s="25"/>
      <c r="JYA485" s="25"/>
      <c r="JYB485" s="25"/>
      <c r="JYC485" s="25"/>
      <c r="JYD485" s="25"/>
      <c r="JYE485" s="25"/>
      <c r="JYF485" s="25"/>
      <c r="JYG485" s="25"/>
      <c r="JYH485" s="25"/>
      <c r="JYI485" s="25"/>
      <c r="JYJ485" s="25"/>
      <c r="JYK485" s="25"/>
      <c r="JYL485" s="25"/>
      <c r="JYM485" s="25"/>
      <c r="JYN485" s="25"/>
      <c r="JYO485" s="25"/>
      <c r="JYP485" s="25"/>
      <c r="JYQ485" s="25"/>
      <c r="JYR485" s="25"/>
      <c r="JYS485" s="25"/>
      <c r="JYT485" s="25"/>
      <c r="JYU485" s="25"/>
      <c r="JYV485" s="25"/>
      <c r="JYW485" s="25"/>
      <c r="JYX485" s="25"/>
      <c r="JYY485" s="25"/>
      <c r="JYZ485" s="25"/>
      <c r="JZA485" s="25"/>
      <c r="JZB485" s="25"/>
      <c r="JZC485" s="25"/>
      <c r="JZD485" s="25"/>
      <c r="JZE485" s="25"/>
      <c r="JZF485" s="25"/>
      <c r="JZG485" s="25"/>
      <c r="JZH485" s="25"/>
      <c r="JZI485" s="25"/>
      <c r="JZJ485" s="25"/>
      <c r="JZK485" s="25"/>
      <c r="JZL485" s="25"/>
      <c r="JZM485" s="25"/>
      <c r="JZN485" s="25"/>
      <c r="JZO485" s="25"/>
      <c r="JZP485" s="25"/>
      <c r="JZQ485" s="25"/>
      <c r="JZR485" s="25"/>
      <c r="JZS485" s="25"/>
      <c r="JZT485" s="25"/>
      <c r="JZU485" s="25"/>
      <c r="JZV485" s="25"/>
      <c r="JZW485" s="25"/>
      <c r="JZX485" s="25"/>
      <c r="JZY485" s="25"/>
      <c r="JZZ485" s="25"/>
      <c r="KAA485" s="25"/>
      <c r="KAB485" s="25"/>
      <c r="KAC485" s="25"/>
      <c r="KAD485" s="25"/>
      <c r="KAE485" s="25"/>
      <c r="KAF485" s="25"/>
      <c r="KAG485" s="25"/>
      <c r="KAH485" s="25"/>
      <c r="KAI485" s="25"/>
      <c r="KAJ485" s="25"/>
      <c r="KAK485" s="25"/>
      <c r="KAL485" s="25"/>
      <c r="KAM485" s="25"/>
      <c r="KAN485" s="25"/>
      <c r="KAO485" s="25"/>
      <c r="KAP485" s="25"/>
      <c r="KAQ485" s="25"/>
      <c r="KAR485" s="25"/>
      <c r="KAS485" s="25"/>
      <c r="KAT485" s="25"/>
      <c r="KAU485" s="25"/>
      <c r="KAV485" s="25"/>
      <c r="KAW485" s="25"/>
      <c r="KAX485" s="25"/>
      <c r="KAY485" s="25"/>
      <c r="KAZ485" s="25"/>
      <c r="KBA485" s="25"/>
      <c r="KBB485" s="25"/>
      <c r="KBC485" s="25"/>
      <c r="KBD485" s="25"/>
      <c r="KBE485" s="25"/>
      <c r="KBF485" s="25"/>
      <c r="KBG485" s="25"/>
      <c r="KBH485" s="25"/>
      <c r="KBI485" s="25"/>
      <c r="KBJ485" s="25"/>
      <c r="KBK485" s="25"/>
      <c r="KBL485" s="25"/>
      <c r="KBM485" s="25"/>
      <c r="KBN485" s="25"/>
      <c r="KBO485" s="25"/>
      <c r="KBP485" s="25"/>
      <c r="KBQ485" s="25"/>
      <c r="KBR485" s="25"/>
      <c r="KBS485" s="25"/>
      <c r="KBT485" s="25"/>
      <c r="KBU485" s="25"/>
      <c r="KBV485" s="25"/>
      <c r="KBW485" s="25"/>
      <c r="KBX485" s="25"/>
      <c r="KBY485" s="25"/>
      <c r="KBZ485" s="25"/>
      <c r="KCA485" s="25"/>
      <c r="KCB485" s="25"/>
      <c r="KCC485" s="25"/>
      <c r="KCD485" s="25"/>
      <c r="KCE485" s="25"/>
      <c r="KCF485" s="25"/>
      <c r="KCG485" s="25"/>
      <c r="KCH485" s="25"/>
      <c r="KCI485" s="25"/>
      <c r="KCJ485" s="25"/>
      <c r="KCK485" s="25"/>
      <c r="KCL485" s="25"/>
      <c r="KCM485" s="25"/>
      <c r="KCN485" s="25"/>
      <c r="KCO485" s="25"/>
      <c r="KCP485" s="25"/>
      <c r="KCQ485" s="25"/>
      <c r="KCR485" s="25"/>
      <c r="KCS485" s="25"/>
      <c r="KCT485" s="25"/>
      <c r="KCU485" s="25"/>
      <c r="KCV485" s="25"/>
      <c r="KCW485" s="25"/>
      <c r="KCX485" s="25"/>
      <c r="KCY485" s="25"/>
      <c r="KCZ485" s="25"/>
      <c r="KDA485" s="25"/>
      <c r="KDB485" s="25"/>
      <c r="KDC485" s="25"/>
      <c r="KDD485" s="25"/>
      <c r="KDE485" s="25"/>
      <c r="KDF485" s="25"/>
      <c r="KDG485" s="25"/>
      <c r="KDH485" s="25"/>
      <c r="KDI485" s="25"/>
      <c r="KDJ485" s="25"/>
      <c r="KDK485" s="25"/>
      <c r="KDL485" s="25"/>
      <c r="KDM485" s="25"/>
      <c r="KDN485" s="25"/>
      <c r="KDO485" s="25"/>
      <c r="KDP485" s="25"/>
      <c r="KDQ485" s="25"/>
      <c r="KDR485" s="25"/>
      <c r="KDS485" s="25"/>
      <c r="KDT485" s="25"/>
      <c r="KDU485" s="25"/>
      <c r="KDV485" s="25"/>
      <c r="KDW485" s="25"/>
      <c r="KDX485" s="25"/>
      <c r="KDY485" s="25"/>
      <c r="KDZ485" s="25"/>
      <c r="KEA485" s="25"/>
      <c r="KEB485" s="25"/>
      <c r="KEC485" s="25"/>
      <c r="KED485" s="25"/>
      <c r="KEE485" s="25"/>
      <c r="KEF485" s="25"/>
      <c r="KEG485" s="25"/>
      <c r="KEH485" s="25"/>
      <c r="KEI485" s="25"/>
      <c r="KEJ485" s="25"/>
      <c r="KEK485" s="25"/>
      <c r="KEL485" s="25"/>
      <c r="KEM485" s="25"/>
      <c r="KEN485" s="25"/>
      <c r="KEO485" s="25"/>
      <c r="KEP485" s="25"/>
      <c r="KEQ485" s="25"/>
      <c r="KER485" s="25"/>
      <c r="KES485" s="25"/>
      <c r="KET485" s="25"/>
      <c r="KEU485" s="25"/>
      <c r="KEV485" s="25"/>
      <c r="KEW485" s="25"/>
      <c r="KEX485" s="25"/>
      <c r="KEY485" s="25"/>
      <c r="KEZ485" s="25"/>
      <c r="KFA485" s="25"/>
      <c r="KFB485" s="25"/>
      <c r="KFC485" s="25"/>
      <c r="KFD485" s="25"/>
      <c r="KFE485" s="25"/>
      <c r="KFF485" s="25"/>
      <c r="KFG485" s="25"/>
      <c r="KFH485" s="25"/>
      <c r="KFI485" s="25"/>
      <c r="KFJ485" s="25"/>
      <c r="KFK485" s="25"/>
      <c r="KFL485" s="25"/>
      <c r="KFM485" s="25"/>
      <c r="KFN485" s="25"/>
      <c r="KFO485" s="25"/>
      <c r="KFP485" s="25"/>
      <c r="KFQ485" s="25"/>
      <c r="KFR485" s="25"/>
      <c r="KFS485" s="25"/>
      <c r="KFT485" s="25"/>
      <c r="KFU485" s="25"/>
      <c r="KFV485" s="25"/>
      <c r="KFW485" s="25"/>
      <c r="KFX485" s="25"/>
      <c r="KFY485" s="25"/>
      <c r="KFZ485" s="25"/>
      <c r="KGA485" s="25"/>
      <c r="KGB485" s="25"/>
      <c r="KGC485" s="25"/>
      <c r="KGD485" s="25"/>
      <c r="KGE485" s="25"/>
      <c r="KGF485" s="25"/>
      <c r="KGG485" s="25"/>
      <c r="KGH485" s="25"/>
      <c r="KGI485" s="25"/>
      <c r="KGJ485" s="25"/>
      <c r="KGK485" s="25"/>
      <c r="KGL485" s="25"/>
      <c r="KGM485" s="25"/>
      <c r="KGN485" s="25"/>
      <c r="KGO485" s="25"/>
      <c r="KGP485" s="25"/>
      <c r="KGQ485" s="25"/>
      <c r="KGR485" s="25"/>
      <c r="KGS485" s="25"/>
      <c r="KGT485" s="25"/>
      <c r="KGU485" s="25"/>
      <c r="KGV485" s="25"/>
      <c r="KGW485" s="25"/>
      <c r="KGX485" s="25"/>
      <c r="KGY485" s="25"/>
      <c r="KGZ485" s="25"/>
      <c r="KHA485" s="25"/>
      <c r="KHB485" s="25"/>
      <c r="KHC485" s="25"/>
      <c r="KHD485" s="25"/>
      <c r="KHE485" s="25"/>
      <c r="KHF485" s="25"/>
      <c r="KHG485" s="25"/>
      <c r="KHH485" s="25"/>
      <c r="KHI485" s="25"/>
      <c r="KHJ485" s="25"/>
      <c r="KHK485" s="25"/>
      <c r="KHL485" s="25"/>
      <c r="KHM485" s="25"/>
      <c r="KHN485" s="25"/>
      <c r="KHO485" s="25"/>
      <c r="KHP485" s="25"/>
      <c r="KHQ485" s="25"/>
      <c r="KHR485" s="25"/>
      <c r="KHS485" s="25"/>
      <c r="KHT485" s="25"/>
      <c r="KHU485" s="25"/>
      <c r="KHV485" s="25"/>
      <c r="KHW485" s="25"/>
      <c r="KHX485" s="25"/>
      <c r="KHY485" s="25"/>
      <c r="KHZ485" s="25"/>
      <c r="KIA485" s="25"/>
      <c r="KIB485" s="25"/>
      <c r="KIC485" s="25"/>
      <c r="KID485" s="25"/>
      <c r="KIE485" s="25"/>
      <c r="KIF485" s="25"/>
      <c r="KIG485" s="25"/>
      <c r="KIH485" s="25"/>
      <c r="KII485" s="25"/>
      <c r="KIJ485" s="25"/>
      <c r="KIK485" s="25"/>
      <c r="KIL485" s="25"/>
      <c r="KIM485" s="25"/>
      <c r="KIN485" s="25"/>
      <c r="KIO485" s="25"/>
      <c r="KIP485" s="25"/>
      <c r="KIQ485" s="25"/>
      <c r="KIR485" s="25"/>
      <c r="KIS485" s="25"/>
      <c r="KIT485" s="25"/>
      <c r="KIU485" s="25"/>
      <c r="KIV485" s="25"/>
      <c r="KIW485" s="25"/>
      <c r="KIX485" s="25"/>
      <c r="KIY485" s="25"/>
      <c r="KIZ485" s="25"/>
      <c r="KJA485" s="25"/>
      <c r="KJB485" s="25"/>
      <c r="KJC485" s="25"/>
      <c r="KJD485" s="25"/>
      <c r="KJE485" s="25"/>
      <c r="KJF485" s="25"/>
      <c r="KJG485" s="25"/>
      <c r="KJH485" s="25"/>
      <c r="KJI485" s="25"/>
      <c r="KJJ485" s="25"/>
      <c r="KJK485" s="25"/>
      <c r="KJL485" s="25"/>
      <c r="KJM485" s="25"/>
      <c r="KJN485" s="25"/>
      <c r="KJO485" s="25"/>
      <c r="KJP485" s="25"/>
      <c r="KJQ485" s="25"/>
      <c r="KJR485" s="25"/>
      <c r="KJS485" s="25"/>
      <c r="KJT485" s="25"/>
      <c r="KJU485" s="25"/>
      <c r="KJV485" s="25"/>
      <c r="KJW485" s="25"/>
      <c r="KJX485" s="25"/>
      <c r="KJY485" s="25"/>
      <c r="KJZ485" s="25"/>
      <c r="KKA485" s="25"/>
      <c r="KKB485" s="25"/>
      <c r="KKC485" s="25"/>
      <c r="KKD485" s="25"/>
      <c r="KKE485" s="25"/>
      <c r="KKF485" s="25"/>
      <c r="KKG485" s="25"/>
      <c r="KKH485" s="25"/>
      <c r="KKI485" s="25"/>
      <c r="KKJ485" s="25"/>
      <c r="KKK485" s="25"/>
      <c r="KKL485" s="25"/>
      <c r="KKM485" s="25"/>
      <c r="KKN485" s="25"/>
      <c r="KKO485" s="25"/>
      <c r="KKP485" s="25"/>
      <c r="KKQ485" s="25"/>
      <c r="KKR485" s="25"/>
      <c r="KKS485" s="25"/>
      <c r="KKT485" s="25"/>
      <c r="KKU485" s="25"/>
      <c r="KKV485" s="25"/>
      <c r="KKW485" s="25"/>
      <c r="KKX485" s="25"/>
      <c r="KKY485" s="25"/>
      <c r="KKZ485" s="25"/>
      <c r="KLA485" s="25"/>
      <c r="KLB485" s="25"/>
      <c r="KLC485" s="25"/>
      <c r="KLD485" s="25"/>
      <c r="KLE485" s="25"/>
      <c r="KLF485" s="25"/>
      <c r="KLG485" s="25"/>
      <c r="KLH485" s="25"/>
      <c r="KLI485" s="25"/>
      <c r="KLJ485" s="25"/>
      <c r="KLK485" s="25"/>
      <c r="KLL485" s="25"/>
      <c r="KLM485" s="25"/>
      <c r="KLN485" s="25"/>
      <c r="KLO485" s="25"/>
      <c r="KLP485" s="25"/>
      <c r="KLQ485" s="25"/>
      <c r="KLR485" s="25"/>
      <c r="KLS485" s="25"/>
      <c r="KLT485" s="25"/>
      <c r="KLU485" s="25"/>
      <c r="KLV485" s="25"/>
      <c r="KLW485" s="25"/>
      <c r="KLX485" s="25"/>
      <c r="KLY485" s="25"/>
      <c r="KLZ485" s="25"/>
      <c r="KMA485" s="25"/>
      <c r="KMB485" s="25"/>
      <c r="KMC485" s="25"/>
      <c r="KMD485" s="25"/>
      <c r="KME485" s="25"/>
      <c r="KMF485" s="25"/>
      <c r="KMG485" s="25"/>
      <c r="KMH485" s="25"/>
      <c r="KMI485" s="25"/>
      <c r="KMJ485" s="25"/>
      <c r="KMK485" s="25"/>
      <c r="KML485" s="25"/>
      <c r="KMM485" s="25"/>
      <c r="KMN485" s="25"/>
      <c r="KMO485" s="25"/>
      <c r="KMP485" s="25"/>
      <c r="KMQ485" s="25"/>
      <c r="KMR485" s="25"/>
      <c r="KMS485" s="25"/>
      <c r="KMT485" s="25"/>
      <c r="KMU485" s="25"/>
      <c r="KMV485" s="25"/>
      <c r="KMW485" s="25"/>
      <c r="KMX485" s="25"/>
      <c r="KMY485" s="25"/>
      <c r="KMZ485" s="25"/>
      <c r="KNA485" s="25"/>
      <c r="KNB485" s="25"/>
      <c r="KNC485" s="25"/>
      <c r="KND485" s="25"/>
      <c r="KNE485" s="25"/>
      <c r="KNF485" s="25"/>
      <c r="KNG485" s="25"/>
      <c r="KNH485" s="25"/>
      <c r="KNI485" s="25"/>
      <c r="KNJ485" s="25"/>
      <c r="KNK485" s="25"/>
      <c r="KNL485" s="25"/>
      <c r="KNM485" s="25"/>
      <c r="KNN485" s="25"/>
      <c r="KNO485" s="25"/>
      <c r="KNP485" s="25"/>
      <c r="KNQ485" s="25"/>
      <c r="KNR485" s="25"/>
      <c r="KNS485" s="25"/>
      <c r="KNT485" s="25"/>
      <c r="KNU485" s="25"/>
      <c r="KNV485" s="25"/>
      <c r="KNW485" s="25"/>
      <c r="KNX485" s="25"/>
      <c r="KNY485" s="25"/>
      <c r="KNZ485" s="25"/>
      <c r="KOA485" s="25"/>
      <c r="KOB485" s="25"/>
      <c r="KOC485" s="25"/>
      <c r="KOD485" s="25"/>
      <c r="KOE485" s="25"/>
      <c r="KOF485" s="25"/>
      <c r="KOG485" s="25"/>
      <c r="KOH485" s="25"/>
      <c r="KOI485" s="25"/>
      <c r="KOJ485" s="25"/>
      <c r="KOK485" s="25"/>
      <c r="KOL485" s="25"/>
      <c r="KOM485" s="25"/>
      <c r="KON485" s="25"/>
      <c r="KOO485" s="25"/>
      <c r="KOP485" s="25"/>
      <c r="KOQ485" s="25"/>
      <c r="KOR485" s="25"/>
      <c r="KOS485" s="25"/>
      <c r="KOT485" s="25"/>
      <c r="KOU485" s="25"/>
      <c r="KOV485" s="25"/>
      <c r="KOW485" s="25"/>
      <c r="KOX485" s="25"/>
      <c r="KOY485" s="25"/>
      <c r="KOZ485" s="25"/>
      <c r="KPA485" s="25"/>
      <c r="KPB485" s="25"/>
      <c r="KPC485" s="25"/>
      <c r="KPD485" s="25"/>
      <c r="KPE485" s="25"/>
      <c r="KPF485" s="25"/>
      <c r="KPG485" s="25"/>
      <c r="KPH485" s="25"/>
      <c r="KPI485" s="25"/>
      <c r="KPJ485" s="25"/>
      <c r="KPK485" s="25"/>
      <c r="KPL485" s="25"/>
      <c r="KPM485" s="25"/>
      <c r="KPN485" s="25"/>
      <c r="KPO485" s="25"/>
      <c r="KPP485" s="25"/>
      <c r="KPQ485" s="25"/>
      <c r="KPR485" s="25"/>
      <c r="KPS485" s="25"/>
      <c r="KPT485" s="25"/>
      <c r="KPU485" s="25"/>
      <c r="KPV485" s="25"/>
      <c r="KPW485" s="25"/>
      <c r="KPX485" s="25"/>
      <c r="KPY485" s="25"/>
      <c r="KPZ485" s="25"/>
      <c r="KQA485" s="25"/>
      <c r="KQB485" s="25"/>
      <c r="KQC485" s="25"/>
      <c r="KQD485" s="25"/>
      <c r="KQE485" s="25"/>
      <c r="KQF485" s="25"/>
      <c r="KQG485" s="25"/>
      <c r="KQH485" s="25"/>
      <c r="KQI485" s="25"/>
      <c r="KQJ485" s="25"/>
      <c r="KQK485" s="25"/>
      <c r="KQL485" s="25"/>
      <c r="KQM485" s="25"/>
      <c r="KQN485" s="25"/>
      <c r="KQO485" s="25"/>
      <c r="KQP485" s="25"/>
      <c r="KQQ485" s="25"/>
      <c r="KQR485" s="25"/>
      <c r="KQS485" s="25"/>
      <c r="KQT485" s="25"/>
      <c r="KQU485" s="25"/>
      <c r="KQV485" s="25"/>
      <c r="KQW485" s="25"/>
      <c r="KQX485" s="25"/>
      <c r="KQY485" s="25"/>
      <c r="KQZ485" s="25"/>
      <c r="KRA485" s="25"/>
      <c r="KRB485" s="25"/>
      <c r="KRC485" s="25"/>
      <c r="KRD485" s="25"/>
      <c r="KRE485" s="25"/>
      <c r="KRF485" s="25"/>
      <c r="KRG485" s="25"/>
      <c r="KRH485" s="25"/>
      <c r="KRI485" s="25"/>
      <c r="KRJ485" s="25"/>
      <c r="KRK485" s="25"/>
      <c r="KRL485" s="25"/>
      <c r="KRM485" s="25"/>
      <c r="KRN485" s="25"/>
      <c r="KRO485" s="25"/>
      <c r="KRP485" s="25"/>
      <c r="KRQ485" s="25"/>
      <c r="KRR485" s="25"/>
      <c r="KRS485" s="25"/>
      <c r="KRT485" s="25"/>
      <c r="KRU485" s="25"/>
      <c r="KRV485" s="25"/>
      <c r="KRW485" s="25"/>
      <c r="KRX485" s="25"/>
      <c r="KRY485" s="25"/>
      <c r="KRZ485" s="25"/>
      <c r="KSA485" s="25"/>
      <c r="KSB485" s="25"/>
      <c r="KSC485" s="25"/>
      <c r="KSD485" s="25"/>
      <c r="KSE485" s="25"/>
      <c r="KSF485" s="25"/>
      <c r="KSG485" s="25"/>
      <c r="KSH485" s="25"/>
      <c r="KSI485" s="25"/>
      <c r="KSJ485" s="25"/>
      <c r="KSK485" s="25"/>
      <c r="KSL485" s="25"/>
      <c r="KSM485" s="25"/>
      <c r="KSN485" s="25"/>
      <c r="KSO485" s="25"/>
      <c r="KSP485" s="25"/>
      <c r="KSQ485" s="25"/>
      <c r="KSR485" s="25"/>
      <c r="KSS485" s="25"/>
      <c r="KST485" s="25"/>
      <c r="KSU485" s="25"/>
      <c r="KSV485" s="25"/>
      <c r="KSW485" s="25"/>
      <c r="KSX485" s="25"/>
      <c r="KSY485" s="25"/>
      <c r="KSZ485" s="25"/>
      <c r="KTA485" s="25"/>
      <c r="KTB485" s="25"/>
      <c r="KTC485" s="25"/>
      <c r="KTD485" s="25"/>
      <c r="KTE485" s="25"/>
      <c r="KTF485" s="25"/>
      <c r="KTG485" s="25"/>
      <c r="KTH485" s="25"/>
      <c r="KTI485" s="25"/>
      <c r="KTJ485" s="25"/>
      <c r="KTK485" s="25"/>
      <c r="KTL485" s="25"/>
      <c r="KTM485" s="25"/>
      <c r="KTN485" s="25"/>
      <c r="KTO485" s="25"/>
      <c r="KTP485" s="25"/>
      <c r="KTQ485" s="25"/>
      <c r="KTR485" s="25"/>
      <c r="KTS485" s="25"/>
      <c r="KTT485" s="25"/>
      <c r="KTU485" s="25"/>
      <c r="KTV485" s="25"/>
      <c r="KTW485" s="25"/>
      <c r="KTX485" s="25"/>
      <c r="KTY485" s="25"/>
      <c r="KTZ485" s="25"/>
      <c r="KUA485" s="25"/>
      <c r="KUB485" s="25"/>
      <c r="KUC485" s="25"/>
      <c r="KUD485" s="25"/>
      <c r="KUE485" s="25"/>
      <c r="KUF485" s="25"/>
      <c r="KUG485" s="25"/>
      <c r="KUH485" s="25"/>
      <c r="KUI485" s="25"/>
      <c r="KUJ485" s="25"/>
      <c r="KUK485" s="25"/>
      <c r="KUL485" s="25"/>
      <c r="KUM485" s="25"/>
      <c r="KUN485" s="25"/>
      <c r="KUO485" s="25"/>
      <c r="KUP485" s="25"/>
      <c r="KUQ485" s="25"/>
      <c r="KUR485" s="25"/>
      <c r="KUS485" s="25"/>
      <c r="KUT485" s="25"/>
      <c r="KUU485" s="25"/>
      <c r="KUV485" s="25"/>
      <c r="KUW485" s="25"/>
      <c r="KUX485" s="25"/>
      <c r="KUY485" s="25"/>
      <c r="KUZ485" s="25"/>
      <c r="KVA485" s="25"/>
      <c r="KVB485" s="25"/>
      <c r="KVC485" s="25"/>
      <c r="KVD485" s="25"/>
      <c r="KVE485" s="25"/>
      <c r="KVF485" s="25"/>
      <c r="KVG485" s="25"/>
      <c r="KVH485" s="25"/>
      <c r="KVI485" s="25"/>
      <c r="KVJ485" s="25"/>
      <c r="KVK485" s="25"/>
      <c r="KVL485" s="25"/>
      <c r="KVM485" s="25"/>
      <c r="KVN485" s="25"/>
      <c r="KVO485" s="25"/>
      <c r="KVP485" s="25"/>
      <c r="KVQ485" s="25"/>
      <c r="KVR485" s="25"/>
      <c r="KVS485" s="25"/>
      <c r="KVT485" s="25"/>
      <c r="KVU485" s="25"/>
      <c r="KVV485" s="25"/>
      <c r="KVW485" s="25"/>
      <c r="KVX485" s="25"/>
      <c r="KVY485" s="25"/>
      <c r="KVZ485" s="25"/>
      <c r="KWA485" s="25"/>
      <c r="KWB485" s="25"/>
      <c r="KWC485" s="25"/>
      <c r="KWD485" s="25"/>
      <c r="KWE485" s="25"/>
      <c r="KWF485" s="25"/>
      <c r="KWG485" s="25"/>
      <c r="KWH485" s="25"/>
      <c r="KWI485" s="25"/>
      <c r="KWJ485" s="25"/>
      <c r="KWK485" s="25"/>
      <c r="KWL485" s="25"/>
      <c r="KWM485" s="25"/>
      <c r="KWN485" s="25"/>
      <c r="KWO485" s="25"/>
      <c r="KWP485" s="25"/>
      <c r="KWQ485" s="25"/>
      <c r="KWR485" s="25"/>
      <c r="KWS485" s="25"/>
      <c r="KWT485" s="25"/>
      <c r="KWU485" s="25"/>
      <c r="KWV485" s="25"/>
      <c r="KWW485" s="25"/>
      <c r="KWX485" s="25"/>
      <c r="KWY485" s="25"/>
      <c r="KWZ485" s="25"/>
      <c r="KXA485" s="25"/>
      <c r="KXB485" s="25"/>
      <c r="KXC485" s="25"/>
      <c r="KXD485" s="25"/>
      <c r="KXE485" s="25"/>
      <c r="KXF485" s="25"/>
      <c r="KXG485" s="25"/>
      <c r="KXH485" s="25"/>
      <c r="KXI485" s="25"/>
      <c r="KXJ485" s="25"/>
      <c r="KXK485" s="25"/>
      <c r="KXL485" s="25"/>
      <c r="KXM485" s="25"/>
      <c r="KXN485" s="25"/>
      <c r="KXO485" s="25"/>
      <c r="KXP485" s="25"/>
      <c r="KXQ485" s="25"/>
      <c r="KXR485" s="25"/>
      <c r="KXS485" s="25"/>
      <c r="KXT485" s="25"/>
      <c r="KXU485" s="25"/>
      <c r="KXV485" s="25"/>
      <c r="KXW485" s="25"/>
      <c r="KXX485" s="25"/>
      <c r="KXY485" s="25"/>
      <c r="KXZ485" s="25"/>
      <c r="KYA485" s="25"/>
      <c r="KYB485" s="25"/>
      <c r="KYC485" s="25"/>
      <c r="KYD485" s="25"/>
      <c r="KYE485" s="25"/>
      <c r="KYF485" s="25"/>
      <c r="KYG485" s="25"/>
      <c r="KYH485" s="25"/>
      <c r="KYI485" s="25"/>
      <c r="KYJ485" s="25"/>
      <c r="KYK485" s="25"/>
      <c r="KYL485" s="25"/>
      <c r="KYM485" s="25"/>
      <c r="KYN485" s="25"/>
      <c r="KYO485" s="25"/>
      <c r="KYP485" s="25"/>
      <c r="KYQ485" s="25"/>
      <c r="KYR485" s="25"/>
      <c r="KYS485" s="25"/>
      <c r="KYT485" s="25"/>
      <c r="KYU485" s="25"/>
      <c r="KYV485" s="25"/>
      <c r="KYW485" s="25"/>
      <c r="KYX485" s="25"/>
      <c r="KYY485" s="25"/>
      <c r="KYZ485" s="25"/>
      <c r="KZA485" s="25"/>
      <c r="KZB485" s="25"/>
      <c r="KZC485" s="25"/>
      <c r="KZD485" s="25"/>
      <c r="KZE485" s="25"/>
      <c r="KZF485" s="25"/>
      <c r="KZG485" s="25"/>
      <c r="KZH485" s="25"/>
      <c r="KZI485" s="25"/>
      <c r="KZJ485" s="25"/>
      <c r="KZK485" s="25"/>
      <c r="KZL485" s="25"/>
      <c r="KZM485" s="25"/>
      <c r="KZN485" s="25"/>
      <c r="KZO485" s="25"/>
      <c r="KZP485" s="25"/>
      <c r="KZQ485" s="25"/>
      <c r="KZR485" s="25"/>
      <c r="KZS485" s="25"/>
      <c r="KZT485" s="25"/>
      <c r="KZU485" s="25"/>
      <c r="KZV485" s="25"/>
      <c r="KZW485" s="25"/>
      <c r="KZX485" s="25"/>
      <c r="KZY485" s="25"/>
      <c r="KZZ485" s="25"/>
      <c r="LAA485" s="25"/>
      <c r="LAB485" s="25"/>
      <c r="LAC485" s="25"/>
      <c r="LAD485" s="25"/>
      <c r="LAE485" s="25"/>
      <c r="LAF485" s="25"/>
      <c r="LAG485" s="25"/>
      <c r="LAH485" s="25"/>
      <c r="LAI485" s="25"/>
      <c r="LAJ485" s="25"/>
      <c r="LAK485" s="25"/>
      <c r="LAL485" s="25"/>
      <c r="LAM485" s="25"/>
      <c r="LAN485" s="25"/>
      <c r="LAO485" s="25"/>
      <c r="LAP485" s="25"/>
      <c r="LAQ485" s="25"/>
      <c r="LAR485" s="25"/>
      <c r="LAS485" s="25"/>
      <c r="LAT485" s="25"/>
      <c r="LAU485" s="25"/>
      <c r="LAV485" s="25"/>
      <c r="LAW485" s="25"/>
      <c r="LAX485" s="25"/>
      <c r="LAY485" s="25"/>
      <c r="LAZ485" s="25"/>
      <c r="LBA485" s="25"/>
      <c r="LBB485" s="25"/>
      <c r="LBC485" s="25"/>
      <c r="LBD485" s="25"/>
      <c r="LBE485" s="25"/>
      <c r="LBF485" s="25"/>
      <c r="LBG485" s="25"/>
      <c r="LBH485" s="25"/>
      <c r="LBI485" s="25"/>
      <c r="LBJ485" s="25"/>
      <c r="LBK485" s="25"/>
      <c r="LBL485" s="25"/>
      <c r="LBM485" s="25"/>
      <c r="LBN485" s="25"/>
      <c r="LBO485" s="25"/>
      <c r="LBP485" s="25"/>
      <c r="LBQ485" s="25"/>
      <c r="LBR485" s="25"/>
      <c r="LBS485" s="25"/>
      <c r="LBT485" s="25"/>
      <c r="LBU485" s="25"/>
      <c r="LBV485" s="25"/>
      <c r="LBW485" s="25"/>
      <c r="LBX485" s="25"/>
      <c r="LBY485" s="25"/>
      <c r="LBZ485" s="25"/>
      <c r="LCA485" s="25"/>
      <c r="LCB485" s="25"/>
      <c r="LCC485" s="25"/>
      <c r="LCD485" s="25"/>
      <c r="LCE485" s="25"/>
      <c r="LCF485" s="25"/>
      <c r="LCG485" s="25"/>
      <c r="LCH485" s="25"/>
      <c r="LCI485" s="25"/>
      <c r="LCJ485" s="25"/>
      <c r="LCK485" s="25"/>
      <c r="LCL485" s="25"/>
      <c r="LCM485" s="25"/>
      <c r="LCN485" s="25"/>
      <c r="LCO485" s="25"/>
      <c r="LCP485" s="25"/>
      <c r="LCQ485" s="25"/>
      <c r="LCR485" s="25"/>
      <c r="LCS485" s="25"/>
      <c r="LCT485" s="25"/>
      <c r="LCU485" s="25"/>
      <c r="LCV485" s="25"/>
      <c r="LCW485" s="25"/>
      <c r="LCX485" s="25"/>
      <c r="LCY485" s="25"/>
      <c r="LCZ485" s="25"/>
      <c r="LDA485" s="25"/>
      <c r="LDB485" s="25"/>
      <c r="LDC485" s="25"/>
      <c r="LDD485" s="25"/>
      <c r="LDE485" s="25"/>
      <c r="LDF485" s="25"/>
      <c r="LDG485" s="25"/>
      <c r="LDH485" s="25"/>
      <c r="LDI485" s="25"/>
      <c r="LDJ485" s="25"/>
      <c r="LDK485" s="25"/>
      <c r="LDL485" s="25"/>
      <c r="LDM485" s="25"/>
      <c r="LDN485" s="25"/>
      <c r="LDO485" s="25"/>
      <c r="LDP485" s="25"/>
      <c r="LDQ485" s="25"/>
      <c r="LDR485" s="25"/>
      <c r="LDS485" s="25"/>
      <c r="LDT485" s="25"/>
      <c r="LDU485" s="25"/>
      <c r="LDV485" s="25"/>
      <c r="LDW485" s="25"/>
      <c r="LDX485" s="25"/>
      <c r="LDY485" s="25"/>
      <c r="LDZ485" s="25"/>
      <c r="LEA485" s="25"/>
      <c r="LEB485" s="25"/>
      <c r="LEC485" s="25"/>
      <c r="LED485" s="25"/>
      <c r="LEE485" s="25"/>
      <c r="LEF485" s="25"/>
      <c r="LEG485" s="25"/>
      <c r="LEH485" s="25"/>
      <c r="LEI485" s="25"/>
      <c r="LEJ485" s="25"/>
      <c r="LEK485" s="25"/>
      <c r="LEL485" s="25"/>
      <c r="LEM485" s="25"/>
      <c r="LEN485" s="25"/>
      <c r="LEO485" s="25"/>
      <c r="LEP485" s="25"/>
      <c r="LEQ485" s="25"/>
      <c r="LER485" s="25"/>
      <c r="LES485" s="25"/>
      <c r="LET485" s="25"/>
      <c r="LEU485" s="25"/>
      <c r="LEV485" s="25"/>
      <c r="LEW485" s="25"/>
      <c r="LEX485" s="25"/>
      <c r="LEY485" s="25"/>
      <c r="LEZ485" s="25"/>
      <c r="LFA485" s="25"/>
      <c r="LFB485" s="25"/>
      <c r="LFC485" s="25"/>
      <c r="LFD485" s="25"/>
      <c r="LFE485" s="25"/>
      <c r="LFF485" s="25"/>
      <c r="LFG485" s="25"/>
      <c r="LFH485" s="25"/>
      <c r="LFI485" s="25"/>
      <c r="LFJ485" s="25"/>
      <c r="LFK485" s="25"/>
      <c r="LFL485" s="25"/>
      <c r="LFM485" s="25"/>
      <c r="LFN485" s="25"/>
      <c r="LFO485" s="25"/>
      <c r="LFP485" s="25"/>
      <c r="LFQ485" s="25"/>
      <c r="LFR485" s="25"/>
      <c r="LFS485" s="25"/>
      <c r="LFT485" s="25"/>
      <c r="LFU485" s="25"/>
      <c r="LFV485" s="25"/>
      <c r="LFW485" s="25"/>
      <c r="LFX485" s="25"/>
      <c r="LFY485" s="25"/>
      <c r="LFZ485" s="25"/>
      <c r="LGA485" s="25"/>
      <c r="LGB485" s="25"/>
      <c r="LGC485" s="25"/>
      <c r="LGD485" s="25"/>
      <c r="LGE485" s="25"/>
      <c r="LGF485" s="25"/>
      <c r="LGG485" s="25"/>
      <c r="LGH485" s="25"/>
      <c r="LGI485" s="25"/>
      <c r="LGJ485" s="25"/>
      <c r="LGK485" s="25"/>
      <c r="LGL485" s="25"/>
      <c r="LGM485" s="25"/>
      <c r="LGN485" s="25"/>
      <c r="LGO485" s="25"/>
      <c r="LGP485" s="25"/>
      <c r="LGQ485" s="25"/>
      <c r="LGR485" s="25"/>
      <c r="LGS485" s="25"/>
      <c r="LGT485" s="25"/>
      <c r="LGU485" s="25"/>
      <c r="LGV485" s="25"/>
      <c r="LGW485" s="25"/>
      <c r="LGX485" s="25"/>
      <c r="LGY485" s="25"/>
      <c r="LGZ485" s="25"/>
      <c r="LHA485" s="25"/>
      <c r="LHB485" s="25"/>
      <c r="LHC485" s="25"/>
      <c r="LHD485" s="25"/>
      <c r="LHE485" s="25"/>
      <c r="LHF485" s="25"/>
      <c r="LHG485" s="25"/>
      <c r="LHH485" s="25"/>
      <c r="LHI485" s="25"/>
      <c r="LHJ485" s="25"/>
      <c r="LHK485" s="25"/>
      <c r="LHL485" s="25"/>
      <c r="LHM485" s="25"/>
      <c r="LHN485" s="25"/>
      <c r="LHO485" s="25"/>
      <c r="LHP485" s="25"/>
      <c r="LHQ485" s="25"/>
      <c r="LHR485" s="25"/>
      <c r="LHS485" s="25"/>
      <c r="LHT485" s="25"/>
      <c r="LHU485" s="25"/>
      <c r="LHV485" s="25"/>
      <c r="LHW485" s="25"/>
      <c r="LHX485" s="25"/>
      <c r="LHY485" s="25"/>
      <c r="LHZ485" s="25"/>
      <c r="LIA485" s="25"/>
      <c r="LIB485" s="25"/>
      <c r="LIC485" s="25"/>
      <c r="LID485" s="25"/>
      <c r="LIE485" s="25"/>
      <c r="LIF485" s="25"/>
      <c r="LIG485" s="25"/>
      <c r="LIH485" s="25"/>
      <c r="LII485" s="25"/>
      <c r="LIJ485" s="25"/>
      <c r="LIK485" s="25"/>
      <c r="LIL485" s="25"/>
      <c r="LIM485" s="25"/>
      <c r="LIN485" s="25"/>
      <c r="LIO485" s="25"/>
      <c r="LIP485" s="25"/>
      <c r="LIQ485" s="25"/>
      <c r="LIR485" s="25"/>
      <c r="LIS485" s="25"/>
      <c r="LIT485" s="25"/>
      <c r="LIU485" s="25"/>
      <c r="LIV485" s="25"/>
      <c r="LIW485" s="25"/>
      <c r="LIX485" s="25"/>
      <c r="LIY485" s="25"/>
      <c r="LIZ485" s="25"/>
      <c r="LJA485" s="25"/>
      <c r="LJB485" s="25"/>
      <c r="LJC485" s="25"/>
      <c r="LJD485" s="25"/>
      <c r="LJE485" s="25"/>
      <c r="LJF485" s="25"/>
      <c r="LJG485" s="25"/>
      <c r="LJH485" s="25"/>
      <c r="LJI485" s="25"/>
      <c r="LJJ485" s="25"/>
      <c r="LJK485" s="25"/>
      <c r="LJL485" s="25"/>
      <c r="LJM485" s="25"/>
      <c r="LJN485" s="25"/>
      <c r="LJO485" s="25"/>
      <c r="LJP485" s="25"/>
      <c r="LJQ485" s="25"/>
      <c r="LJR485" s="25"/>
      <c r="LJS485" s="25"/>
      <c r="LJT485" s="25"/>
      <c r="LJU485" s="25"/>
      <c r="LJV485" s="25"/>
      <c r="LJW485" s="25"/>
      <c r="LJX485" s="25"/>
      <c r="LJY485" s="25"/>
      <c r="LJZ485" s="25"/>
      <c r="LKA485" s="25"/>
      <c r="LKB485" s="25"/>
      <c r="LKC485" s="25"/>
      <c r="LKD485" s="25"/>
      <c r="LKE485" s="25"/>
      <c r="LKF485" s="25"/>
      <c r="LKG485" s="25"/>
      <c r="LKH485" s="25"/>
      <c r="LKI485" s="25"/>
      <c r="LKJ485" s="25"/>
      <c r="LKK485" s="25"/>
      <c r="LKL485" s="25"/>
      <c r="LKM485" s="25"/>
      <c r="LKN485" s="25"/>
      <c r="LKO485" s="25"/>
      <c r="LKP485" s="25"/>
      <c r="LKQ485" s="25"/>
      <c r="LKR485" s="25"/>
      <c r="LKS485" s="25"/>
      <c r="LKT485" s="25"/>
      <c r="LKU485" s="25"/>
      <c r="LKV485" s="25"/>
      <c r="LKW485" s="25"/>
      <c r="LKX485" s="25"/>
      <c r="LKY485" s="25"/>
      <c r="LKZ485" s="25"/>
      <c r="LLA485" s="25"/>
      <c r="LLB485" s="25"/>
      <c r="LLC485" s="25"/>
      <c r="LLD485" s="25"/>
      <c r="LLE485" s="25"/>
      <c r="LLF485" s="25"/>
      <c r="LLG485" s="25"/>
      <c r="LLH485" s="25"/>
      <c r="LLI485" s="25"/>
      <c r="LLJ485" s="25"/>
      <c r="LLK485" s="25"/>
      <c r="LLL485" s="25"/>
      <c r="LLM485" s="25"/>
      <c r="LLN485" s="25"/>
      <c r="LLO485" s="25"/>
      <c r="LLP485" s="25"/>
      <c r="LLQ485" s="25"/>
      <c r="LLR485" s="25"/>
      <c r="LLS485" s="25"/>
      <c r="LLT485" s="25"/>
      <c r="LLU485" s="25"/>
      <c r="LLV485" s="25"/>
      <c r="LLW485" s="25"/>
      <c r="LLX485" s="25"/>
      <c r="LLY485" s="25"/>
      <c r="LLZ485" s="25"/>
      <c r="LMA485" s="25"/>
      <c r="LMB485" s="25"/>
      <c r="LMC485" s="25"/>
      <c r="LMD485" s="25"/>
      <c r="LME485" s="25"/>
      <c r="LMF485" s="25"/>
      <c r="LMG485" s="25"/>
      <c r="LMH485" s="25"/>
      <c r="LMI485" s="25"/>
      <c r="LMJ485" s="25"/>
      <c r="LMK485" s="25"/>
      <c r="LML485" s="25"/>
      <c r="LMM485" s="25"/>
      <c r="LMN485" s="25"/>
      <c r="LMO485" s="25"/>
      <c r="LMP485" s="25"/>
      <c r="LMQ485" s="25"/>
      <c r="LMR485" s="25"/>
      <c r="LMS485" s="25"/>
      <c r="LMT485" s="25"/>
      <c r="LMU485" s="25"/>
      <c r="LMV485" s="25"/>
      <c r="LMW485" s="25"/>
      <c r="LMX485" s="25"/>
      <c r="LMY485" s="25"/>
      <c r="LMZ485" s="25"/>
      <c r="LNA485" s="25"/>
      <c r="LNB485" s="25"/>
      <c r="LNC485" s="25"/>
      <c r="LND485" s="25"/>
      <c r="LNE485" s="25"/>
      <c r="LNF485" s="25"/>
      <c r="LNG485" s="25"/>
      <c r="LNH485" s="25"/>
      <c r="LNI485" s="25"/>
      <c r="LNJ485" s="25"/>
      <c r="LNK485" s="25"/>
      <c r="LNL485" s="25"/>
      <c r="LNM485" s="25"/>
      <c r="LNN485" s="25"/>
      <c r="LNO485" s="25"/>
      <c r="LNP485" s="25"/>
      <c r="LNQ485" s="25"/>
      <c r="LNR485" s="25"/>
      <c r="LNS485" s="25"/>
      <c r="LNT485" s="25"/>
      <c r="LNU485" s="25"/>
      <c r="LNV485" s="25"/>
      <c r="LNW485" s="25"/>
      <c r="LNX485" s="25"/>
      <c r="LNY485" s="25"/>
      <c r="LNZ485" s="25"/>
      <c r="LOA485" s="25"/>
      <c r="LOB485" s="25"/>
      <c r="LOC485" s="25"/>
      <c r="LOD485" s="25"/>
      <c r="LOE485" s="25"/>
      <c r="LOF485" s="25"/>
      <c r="LOG485" s="25"/>
      <c r="LOH485" s="25"/>
      <c r="LOI485" s="25"/>
      <c r="LOJ485" s="25"/>
      <c r="LOK485" s="25"/>
      <c r="LOL485" s="25"/>
      <c r="LOM485" s="25"/>
      <c r="LON485" s="25"/>
      <c r="LOO485" s="25"/>
      <c r="LOP485" s="25"/>
      <c r="LOQ485" s="25"/>
      <c r="LOR485" s="25"/>
      <c r="LOS485" s="25"/>
      <c r="LOT485" s="25"/>
      <c r="LOU485" s="25"/>
      <c r="LOV485" s="25"/>
      <c r="LOW485" s="25"/>
      <c r="LOX485" s="25"/>
      <c r="LOY485" s="25"/>
      <c r="LOZ485" s="25"/>
      <c r="LPA485" s="25"/>
      <c r="LPB485" s="25"/>
      <c r="LPC485" s="25"/>
      <c r="LPD485" s="25"/>
      <c r="LPE485" s="25"/>
      <c r="LPF485" s="25"/>
      <c r="LPG485" s="25"/>
      <c r="LPH485" s="25"/>
      <c r="LPI485" s="25"/>
      <c r="LPJ485" s="25"/>
      <c r="LPK485" s="25"/>
      <c r="LPL485" s="25"/>
      <c r="LPM485" s="25"/>
      <c r="LPN485" s="25"/>
      <c r="LPO485" s="25"/>
      <c r="LPP485" s="25"/>
      <c r="LPQ485" s="25"/>
      <c r="LPR485" s="25"/>
      <c r="LPS485" s="25"/>
      <c r="LPT485" s="25"/>
      <c r="LPU485" s="25"/>
      <c r="LPV485" s="25"/>
      <c r="LPW485" s="25"/>
      <c r="LPX485" s="25"/>
      <c r="LPY485" s="25"/>
      <c r="LPZ485" s="25"/>
      <c r="LQA485" s="25"/>
      <c r="LQB485" s="25"/>
      <c r="LQC485" s="25"/>
      <c r="LQD485" s="25"/>
      <c r="LQE485" s="25"/>
      <c r="LQF485" s="25"/>
      <c r="LQG485" s="25"/>
      <c r="LQH485" s="25"/>
      <c r="LQI485" s="25"/>
      <c r="LQJ485" s="25"/>
      <c r="LQK485" s="25"/>
      <c r="LQL485" s="25"/>
      <c r="LQM485" s="25"/>
      <c r="LQN485" s="25"/>
      <c r="LQO485" s="25"/>
      <c r="LQP485" s="25"/>
      <c r="LQQ485" s="25"/>
      <c r="LQR485" s="25"/>
      <c r="LQS485" s="25"/>
      <c r="LQT485" s="25"/>
      <c r="LQU485" s="25"/>
      <c r="LQV485" s="25"/>
      <c r="LQW485" s="25"/>
      <c r="LQX485" s="25"/>
      <c r="LQY485" s="25"/>
      <c r="LQZ485" s="25"/>
      <c r="LRA485" s="25"/>
      <c r="LRB485" s="25"/>
      <c r="LRC485" s="25"/>
      <c r="LRD485" s="25"/>
      <c r="LRE485" s="25"/>
      <c r="LRF485" s="25"/>
      <c r="LRG485" s="25"/>
      <c r="LRH485" s="25"/>
      <c r="LRI485" s="25"/>
      <c r="LRJ485" s="25"/>
      <c r="LRK485" s="25"/>
      <c r="LRL485" s="25"/>
      <c r="LRM485" s="25"/>
      <c r="LRN485" s="25"/>
      <c r="LRO485" s="25"/>
      <c r="LRP485" s="25"/>
      <c r="LRQ485" s="25"/>
      <c r="LRR485" s="25"/>
      <c r="LRS485" s="25"/>
      <c r="LRT485" s="25"/>
      <c r="LRU485" s="25"/>
      <c r="LRV485" s="25"/>
      <c r="LRW485" s="25"/>
      <c r="LRX485" s="25"/>
      <c r="LRY485" s="25"/>
      <c r="LRZ485" s="25"/>
      <c r="LSA485" s="25"/>
      <c r="LSB485" s="25"/>
      <c r="LSC485" s="25"/>
      <c r="LSD485" s="25"/>
      <c r="LSE485" s="25"/>
      <c r="LSF485" s="25"/>
      <c r="LSG485" s="25"/>
      <c r="LSH485" s="25"/>
      <c r="LSI485" s="25"/>
      <c r="LSJ485" s="25"/>
      <c r="LSK485" s="25"/>
      <c r="LSL485" s="25"/>
      <c r="LSM485" s="25"/>
      <c r="LSN485" s="25"/>
      <c r="LSO485" s="25"/>
      <c r="LSP485" s="25"/>
      <c r="LSQ485" s="25"/>
      <c r="LSR485" s="25"/>
      <c r="LSS485" s="25"/>
      <c r="LST485" s="25"/>
      <c r="LSU485" s="25"/>
      <c r="LSV485" s="25"/>
      <c r="LSW485" s="25"/>
      <c r="LSX485" s="25"/>
      <c r="LSY485" s="25"/>
      <c r="LSZ485" s="25"/>
      <c r="LTA485" s="25"/>
      <c r="LTB485" s="25"/>
      <c r="LTC485" s="25"/>
      <c r="LTD485" s="25"/>
      <c r="LTE485" s="25"/>
      <c r="LTF485" s="25"/>
      <c r="LTG485" s="25"/>
      <c r="LTH485" s="25"/>
      <c r="LTI485" s="25"/>
      <c r="LTJ485" s="25"/>
      <c r="LTK485" s="25"/>
      <c r="LTL485" s="25"/>
      <c r="LTM485" s="25"/>
      <c r="LTN485" s="25"/>
      <c r="LTO485" s="25"/>
      <c r="LTP485" s="25"/>
      <c r="LTQ485" s="25"/>
      <c r="LTR485" s="25"/>
      <c r="LTS485" s="25"/>
      <c r="LTT485" s="25"/>
      <c r="LTU485" s="25"/>
      <c r="LTV485" s="25"/>
      <c r="LTW485" s="25"/>
      <c r="LTX485" s="25"/>
      <c r="LTY485" s="25"/>
      <c r="LTZ485" s="25"/>
      <c r="LUA485" s="25"/>
      <c r="LUB485" s="25"/>
      <c r="LUC485" s="25"/>
      <c r="LUD485" s="25"/>
      <c r="LUE485" s="25"/>
      <c r="LUF485" s="25"/>
      <c r="LUG485" s="25"/>
      <c r="LUH485" s="25"/>
      <c r="LUI485" s="25"/>
      <c r="LUJ485" s="25"/>
      <c r="LUK485" s="25"/>
      <c r="LUL485" s="25"/>
      <c r="LUM485" s="25"/>
      <c r="LUN485" s="25"/>
      <c r="LUO485" s="25"/>
      <c r="LUP485" s="25"/>
      <c r="LUQ485" s="25"/>
      <c r="LUR485" s="25"/>
      <c r="LUS485" s="25"/>
      <c r="LUT485" s="25"/>
      <c r="LUU485" s="25"/>
      <c r="LUV485" s="25"/>
      <c r="LUW485" s="25"/>
      <c r="LUX485" s="25"/>
      <c r="LUY485" s="25"/>
      <c r="LUZ485" s="25"/>
      <c r="LVA485" s="25"/>
      <c r="LVB485" s="25"/>
      <c r="LVC485" s="25"/>
      <c r="LVD485" s="25"/>
      <c r="LVE485" s="25"/>
      <c r="LVF485" s="25"/>
      <c r="LVG485" s="25"/>
      <c r="LVH485" s="25"/>
      <c r="LVI485" s="25"/>
      <c r="LVJ485" s="25"/>
      <c r="LVK485" s="25"/>
      <c r="LVL485" s="25"/>
      <c r="LVM485" s="25"/>
      <c r="LVN485" s="25"/>
      <c r="LVO485" s="25"/>
      <c r="LVP485" s="25"/>
      <c r="LVQ485" s="25"/>
      <c r="LVR485" s="25"/>
      <c r="LVS485" s="25"/>
      <c r="LVT485" s="25"/>
      <c r="LVU485" s="25"/>
      <c r="LVV485" s="25"/>
      <c r="LVW485" s="25"/>
      <c r="LVX485" s="25"/>
      <c r="LVY485" s="25"/>
      <c r="LVZ485" s="25"/>
      <c r="LWA485" s="25"/>
      <c r="LWB485" s="25"/>
      <c r="LWC485" s="25"/>
      <c r="LWD485" s="25"/>
      <c r="LWE485" s="25"/>
      <c r="LWF485" s="25"/>
      <c r="LWG485" s="25"/>
      <c r="LWH485" s="25"/>
      <c r="LWI485" s="25"/>
      <c r="LWJ485" s="25"/>
      <c r="LWK485" s="25"/>
      <c r="LWL485" s="25"/>
      <c r="LWM485" s="25"/>
      <c r="LWN485" s="25"/>
      <c r="LWO485" s="25"/>
      <c r="LWP485" s="25"/>
      <c r="LWQ485" s="25"/>
      <c r="LWR485" s="25"/>
      <c r="LWS485" s="25"/>
      <c r="LWT485" s="25"/>
      <c r="LWU485" s="25"/>
      <c r="LWV485" s="25"/>
      <c r="LWW485" s="25"/>
      <c r="LWX485" s="25"/>
      <c r="LWY485" s="25"/>
      <c r="LWZ485" s="25"/>
      <c r="LXA485" s="25"/>
      <c r="LXB485" s="25"/>
      <c r="LXC485" s="25"/>
      <c r="LXD485" s="25"/>
      <c r="LXE485" s="25"/>
      <c r="LXF485" s="25"/>
      <c r="LXG485" s="25"/>
      <c r="LXH485" s="25"/>
      <c r="LXI485" s="25"/>
      <c r="LXJ485" s="25"/>
      <c r="LXK485" s="25"/>
      <c r="LXL485" s="25"/>
      <c r="LXM485" s="25"/>
      <c r="LXN485" s="25"/>
      <c r="LXO485" s="25"/>
      <c r="LXP485" s="25"/>
      <c r="LXQ485" s="25"/>
      <c r="LXR485" s="25"/>
      <c r="LXS485" s="25"/>
      <c r="LXT485" s="25"/>
      <c r="LXU485" s="25"/>
      <c r="LXV485" s="25"/>
      <c r="LXW485" s="25"/>
      <c r="LXX485" s="25"/>
      <c r="LXY485" s="25"/>
      <c r="LXZ485" s="25"/>
      <c r="LYA485" s="25"/>
      <c r="LYB485" s="25"/>
      <c r="LYC485" s="25"/>
      <c r="LYD485" s="25"/>
      <c r="LYE485" s="25"/>
      <c r="LYF485" s="25"/>
      <c r="LYG485" s="25"/>
      <c r="LYH485" s="25"/>
      <c r="LYI485" s="25"/>
      <c r="LYJ485" s="25"/>
      <c r="LYK485" s="25"/>
      <c r="LYL485" s="25"/>
      <c r="LYM485" s="25"/>
      <c r="LYN485" s="25"/>
      <c r="LYO485" s="25"/>
      <c r="LYP485" s="25"/>
      <c r="LYQ485" s="25"/>
      <c r="LYR485" s="25"/>
      <c r="LYS485" s="25"/>
      <c r="LYT485" s="25"/>
      <c r="LYU485" s="25"/>
      <c r="LYV485" s="25"/>
      <c r="LYW485" s="25"/>
      <c r="LYX485" s="25"/>
      <c r="LYY485" s="25"/>
      <c r="LYZ485" s="25"/>
      <c r="LZA485" s="25"/>
      <c r="LZB485" s="25"/>
      <c r="LZC485" s="25"/>
      <c r="LZD485" s="25"/>
      <c r="LZE485" s="25"/>
      <c r="LZF485" s="25"/>
      <c r="LZG485" s="25"/>
      <c r="LZH485" s="25"/>
      <c r="LZI485" s="25"/>
      <c r="LZJ485" s="25"/>
      <c r="LZK485" s="25"/>
      <c r="LZL485" s="25"/>
      <c r="LZM485" s="25"/>
      <c r="LZN485" s="25"/>
      <c r="LZO485" s="25"/>
      <c r="LZP485" s="25"/>
      <c r="LZQ485" s="25"/>
      <c r="LZR485" s="25"/>
      <c r="LZS485" s="25"/>
      <c r="LZT485" s="25"/>
      <c r="LZU485" s="25"/>
      <c r="LZV485" s="25"/>
      <c r="LZW485" s="25"/>
      <c r="LZX485" s="25"/>
      <c r="LZY485" s="25"/>
      <c r="LZZ485" s="25"/>
      <c r="MAA485" s="25"/>
      <c r="MAB485" s="25"/>
      <c r="MAC485" s="25"/>
      <c r="MAD485" s="25"/>
      <c r="MAE485" s="25"/>
      <c r="MAF485" s="25"/>
      <c r="MAG485" s="25"/>
      <c r="MAH485" s="25"/>
      <c r="MAI485" s="25"/>
      <c r="MAJ485" s="25"/>
      <c r="MAK485" s="25"/>
      <c r="MAL485" s="25"/>
      <c r="MAM485" s="25"/>
      <c r="MAN485" s="25"/>
      <c r="MAO485" s="25"/>
      <c r="MAP485" s="25"/>
      <c r="MAQ485" s="25"/>
      <c r="MAR485" s="25"/>
      <c r="MAS485" s="25"/>
      <c r="MAT485" s="25"/>
      <c r="MAU485" s="25"/>
      <c r="MAV485" s="25"/>
      <c r="MAW485" s="25"/>
      <c r="MAX485" s="25"/>
      <c r="MAY485" s="25"/>
      <c r="MAZ485" s="25"/>
      <c r="MBA485" s="25"/>
      <c r="MBB485" s="25"/>
      <c r="MBC485" s="25"/>
      <c r="MBD485" s="25"/>
      <c r="MBE485" s="25"/>
      <c r="MBF485" s="25"/>
      <c r="MBG485" s="25"/>
      <c r="MBH485" s="25"/>
      <c r="MBI485" s="25"/>
      <c r="MBJ485" s="25"/>
      <c r="MBK485" s="25"/>
      <c r="MBL485" s="25"/>
      <c r="MBM485" s="25"/>
      <c r="MBN485" s="25"/>
      <c r="MBO485" s="25"/>
      <c r="MBP485" s="25"/>
      <c r="MBQ485" s="25"/>
      <c r="MBR485" s="25"/>
      <c r="MBS485" s="25"/>
      <c r="MBT485" s="25"/>
      <c r="MBU485" s="25"/>
      <c r="MBV485" s="25"/>
      <c r="MBW485" s="25"/>
      <c r="MBX485" s="25"/>
      <c r="MBY485" s="25"/>
      <c r="MBZ485" s="25"/>
      <c r="MCA485" s="25"/>
      <c r="MCB485" s="25"/>
      <c r="MCC485" s="25"/>
      <c r="MCD485" s="25"/>
      <c r="MCE485" s="25"/>
      <c r="MCF485" s="25"/>
      <c r="MCG485" s="25"/>
      <c r="MCH485" s="25"/>
      <c r="MCI485" s="25"/>
      <c r="MCJ485" s="25"/>
      <c r="MCK485" s="25"/>
      <c r="MCL485" s="25"/>
      <c r="MCM485" s="25"/>
      <c r="MCN485" s="25"/>
      <c r="MCO485" s="25"/>
      <c r="MCP485" s="25"/>
      <c r="MCQ485" s="25"/>
      <c r="MCR485" s="25"/>
      <c r="MCS485" s="25"/>
      <c r="MCT485" s="25"/>
      <c r="MCU485" s="25"/>
      <c r="MCV485" s="25"/>
      <c r="MCW485" s="25"/>
      <c r="MCX485" s="25"/>
      <c r="MCY485" s="25"/>
      <c r="MCZ485" s="25"/>
      <c r="MDA485" s="25"/>
      <c r="MDB485" s="25"/>
      <c r="MDC485" s="25"/>
      <c r="MDD485" s="25"/>
      <c r="MDE485" s="25"/>
      <c r="MDF485" s="25"/>
      <c r="MDG485" s="25"/>
      <c r="MDH485" s="25"/>
      <c r="MDI485" s="25"/>
      <c r="MDJ485" s="25"/>
      <c r="MDK485" s="25"/>
      <c r="MDL485" s="25"/>
      <c r="MDM485" s="25"/>
      <c r="MDN485" s="25"/>
      <c r="MDO485" s="25"/>
      <c r="MDP485" s="25"/>
      <c r="MDQ485" s="25"/>
      <c r="MDR485" s="25"/>
      <c r="MDS485" s="25"/>
      <c r="MDT485" s="25"/>
      <c r="MDU485" s="25"/>
      <c r="MDV485" s="25"/>
      <c r="MDW485" s="25"/>
      <c r="MDX485" s="25"/>
      <c r="MDY485" s="25"/>
      <c r="MDZ485" s="25"/>
      <c r="MEA485" s="25"/>
      <c r="MEB485" s="25"/>
      <c r="MEC485" s="25"/>
      <c r="MED485" s="25"/>
      <c r="MEE485" s="25"/>
      <c r="MEF485" s="25"/>
      <c r="MEG485" s="25"/>
      <c r="MEH485" s="25"/>
      <c r="MEI485" s="25"/>
      <c r="MEJ485" s="25"/>
      <c r="MEK485" s="25"/>
      <c r="MEL485" s="25"/>
      <c r="MEM485" s="25"/>
      <c r="MEN485" s="25"/>
      <c r="MEO485" s="25"/>
      <c r="MEP485" s="25"/>
      <c r="MEQ485" s="25"/>
      <c r="MER485" s="25"/>
      <c r="MES485" s="25"/>
      <c r="MET485" s="25"/>
      <c r="MEU485" s="25"/>
      <c r="MEV485" s="25"/>
      <c r="MEW485" s="25"/>
      <c r="MEX485" s="25"/>
      <c r="MEY485" s="25"/>
      <c r="MEZ485" s="25"/>
      <c r="MFA485" s="25"/>
      <c r="MFB485" s="25"/>
      <c r="MFC485" s="25"/>
      <c r="MFD485" s="25"/>
      <c r="MFE485" s="25"/>
      <c r="MFF485" s="25"/>
      <c r="MFG485" s="25"/>
      <c r="MFH485" s="25"/>
      <c r="MFI485" s="25"/>
      <c r="MFJ485" s="25"/>
      <c r="MFK485" s="25"/>
      <c r="MFL485" s="25"/>
      <c r="MFM485" s="25"/>
      <c r="MFN485" s="25"/>
      <c r="MFO485" s="25"/>
      <c r="MFP485" s="25"/>
      <c r="MFQ485" s="25"/>
      <c r="MFR485" s="25"/>
      <c r="MFS485" s="25"/>
      <c r="MFT485" s="25"/>
      <c r="MFU485" s="25"/>
      <c r="MFV485" s="25"/>
      <c r="MFW485" s="25"/>
      <c r="MFX485" s="25"/>
      <c r="MFY485" s="25"/>
      <c r="MFZ485" s="25"/>
      <c r="MGA485" s="25"/>
      <c r="MGB485" s="25"/>
      <c r="MGC485" s="25"/>
      <c r="MGD485" s="25"/>
      <c r="MGE485" s="25"/>
      <c r="MGF485" s="25"/>
      <c r="MGG485" s="25"/>
      <c r="MGH485" s="25"/>
      <c r="MGI485" s="25"/>
      <c r="MGJ485" s="25"/>
      <c r="MGK485" s="25"/>
      <c r="MGL485" s="25"/>
      <c r="MGM485" s="25"/>
      <c r="MGN485" s="25"/>
      <c r="MGO485" s="25"/>
      <c r="MGP485" s="25"/>
      <c r="MGQ485" s="25"/>
      <c r="MGR485" s="25"/>
      <c r="MGS485" s="25"/>
      <c r="MGT485" s="25"/>
      <c r="MGU485" s="25"/>
      <c r="MGV485" s="25"/>
      <c r="MGW485" s="25"/>
      <c r="MGX485" s="25"/>
      <c r="MGY485" s="25"/>
      <c r="MGZ485" s="25"/>
      <c r="MHA485" s="25"/>
      <c r="MHB485" s="25"/>
      <c r="MHC485" s="25"/>
      <c r="MHD485" s="25"/>
      <c r="MHE485" s="25"/>
      <c r="MHF485" s="25"/>
      <c r="MHG485" s="25"/>
      <c r="MHH485" s="25"/>
      <c r="MHI485" s="25"/>
      <c r="MHJ485" s="25"/>
      <c r="MHK485" s="25"/>
      <c r="MHL485" s="25"/>
      <c r="MHM485" s="25"/>
      <c r="MHN485" s="25"/>
      <c r="MHO485" s="25"/>
      <c r="MHP485" s="25"/>
      <c r="MHQ485" s="25"/>
      <c r="MHR485" s="25"/>
      <c r="MHS485" s="25"/>
      <c r="MHT485" s="25"/>
      <c r="MHU485" s="25"/>
      <c r="MHV485" s="25"/>
      <c r="MHW485" s="25"/>
      <c r="MHX485" s="25"/>
      <c r="MHY485" s="25"/>
      <c r="MHZ485" s="25"/>
      <c r="MIA485" s="25"/>
      <c r="MIB485" s="25"/>
      <c r="MIC485" s="25"/>
      <c r="MID485" s="25"/>
      <c r="MIE485" s="25"/>
      <c r="MIF485" s="25"/>
      <c r="MIG485" s="25"/>
      <c r="MIH485" s="25"/>
      <c r="MII485" s="25"/>
      <c r="MIJ485" s="25"/>
      <c r="MIK485" s="25"/>
      <c r="MIL485" s="25"/>
      <c r="MIM485" s="25"/>
      <c r="MIN485" s="25"/>
      <c r="MIO485" s="25"/>
      <c r="MIP485" s="25"/>
      <c r="MIQ485" s="25"/>
      <c r="MIR485" s="25"/>
      <c r="MIS485" s="25"/>
      <c r="MIT485" s="25"/>
      <c r="MIU485" s="25"/>
      <c r="MIV485" s="25"/>
      <c r="MIW485" s="25"/>
      <c r="MIX485" s="25"/>
      <c r="MIY485" s="25"/>
      <c r="MIZ485" s="25"/>
      <c r="MJA485" s="25"/>
      <c r="MJB485" s="25"/>
      <c r="MJC485" s="25"/>
      <c r="MJD485" s="25"/>
      <c r="MJE485" s="25"/>
      <c r="MJF485" s="25"/>
      <c r="MJG485" s="25"/>
      <c r="MJH485" s="25"/>
      <c r="MJI485" s="25"/>
      <c r="MJJ485" s="25"/>
      <c r="MJK485" s="25"/>
      <c r="MJL485" s="25"/>
      <c r="MJM485" s="25"/>
      <c r="MJN485" s="25"/>
      <c r="MJO485" s="25"/>
      <c r="MJP485" s="25"/>
      <c r="MJQ485" s="25"/>
      <c r="MJR485" s="25"/>
      <c r="MJS485" s="25"/>
      <c r="MJT485" s="25"/>
      <c r="MJU485" s="25"/>
      <c r="MJV485" s="25"/>
      <c r="MJW485" s="25"/>
      <c r="MJX485" s="25"/>
      <c r="MJY485" s="25"/>
      <c r="MJZ485" s="25"/>
      <c r="MKA485" s="25"/>
      <c r="MKB485" s="25"/>
      <c r="MKC485" s="25"/>
      <c r="MKD485" s="25"/>
      <c r="MKE485" s="25"/>
      <c r="MKF485" s="25"/>
      <c r="MKG485" s="25"/>
      <c r="MKH485" s="25"/>
      <c r="MKI485" s="25"/>
      <c r="MKJ485" s="25"/>
      <c r="MKK485" s="25"/>
      <c r="MKL485" s="25"/>
      <c r="MKM485" s="25"/>
      <c r="MKN485" s="25"/>
      <c r="MKO485" s="25"/>
      <c r="MKP485" s="25"/>
      <c r="MKQ485" s="25"/>
      <c r="MKR485" s="25"/>
      <c r="MKS485" s="25"/>
      <c r="MKT485" s="25"/>
      <c r="MKU485" s="25"/>
      <c r="MKV485" s="25"/>
      <c r="MKW485" s="25"/>
      <c r="MKX485" s="25"/>
      <c r="MKY485" s="25"/>
      <c r="MKZ485" s="25"/>
      <c r="MLA485" s="25"/>
      <c r="MLB485" s="25"/>
      <c r="MLC485" s="25"/>
      <c r="MLD485" s="25"/>
      <c r="MLE485" s="25"/>
      <c r="MLF485" s="25"/>
      <c r="MLG485" s="25"/>
      <c r="MLH485" s="25"/>
      <c r="MLI485" s="25"/>
      <c r="MLJ485" s="25"/>
      <c r="MLK485" s="25"/>
      <c r="MLL485" s="25"/>
      <c r="MLM485" s="25"/>
      <c r="MLN485" s="25"/>
      <c r="MLO485" s="25"/>
      <c r="MLP485" s="25"/>
      <c r="MLQ485" s="25"/>
      <c r="MLR485" s="25"/>
      <c r="MLS485" s="25"/>
      <c r="MLT485" s="25"/>
      <c r="MLU485" s="25"/>
      <c r="MLV485" s="25"/>
      <c r="MLW485" s="25"/>
      <c r="MLX485" s="25"/>
      <c r="MLY485" s="25"/>
      <c r="MLZ485" s="25"/>
      <c r="MMA485" s="25"/>
      <c r="MMB485" s="25"/>
      <c r="MMC485" s="25"/>
      <c r="MMD485" s="25"/>
      <c r="MME485" s="25"/>
      <c r="MMF485" s="25"/>
      <c r="MMG485" s="25"/>
      <c r="MMH485" s="25"/>
      <c r="MMI485" s="25"/>
      <c r="MMJ485" s="25"/>
      <c r="MMK485" s="25"/>
      <c r="MML485" s="25"/>
      <c r="MMM485" s="25"/>
      <c r="MMN485" s="25"/>
      <c r="MMO485" s="25"/>
      <c r="MMP485" s="25"/>
      <c r="MMQ485" s="25"/>
      <c r="MMR485" s="25"/>
      <c r="MMS485" s="25"/>
      <c r="MMT485" s="25"/>
      <c r="MMU485" s="25"/>
      <c r="MMV485" s="25"/>
      <c r="MMW485" s="25"/>
      <c r="MMX485" s="25"/>
      <c r="MMY485" s="25"/>
      <c r="MMZ485" s="25"/>
      <c r="MNA485" s="25"/>
      <c r="MNB485" s="25"/>
      <c r="MNC485" s="25"/>
      <c r="MND485" s="25"/>
      <c r="MNE485" s="25"/>
      <c r="MNF485" s="25"/>
      <c r="MNG485" s="25"/>
      <c r="MNH485" s="25"/>
      <c r="MNI485" s="25"/>
      <c r="MNJ485" s="25"/>
      <c r="MNK485" s="25"/>
      <c r="MNL485" s="25"/>
      <c r="MNM485" s="25"/>
      <c r="MNN485" s="25"/>
      <c r="MNO485" s="25"/>
      <c r="MNP485" s="25"/>
      <c r="MNQ485" s="25"/>
      <c r="MNR485" s="25"/>
      <c r="MNS485" s="25"/>
      <c r="MNT485" s="25"/>
      <c r="MNU485" s="25"/>
      <c r="MNV485" s="25"/>
      <c r="MNW485" s="25"/>
      <c r="MNX485" s="25"/>
      <c r="MNY485" s="25"/>
      <c r="MNZ485" s="25"/>
      <c r="MOA485" s="25"/>
      <c r="MOB485" s="25"/>
      <c r="MOC485" s="25"/>
      <c r="MOD485" s="25"/>
      <c r="MOE485" s="25"/>
      <c r="MOF485" s="25"/>
      <c r="MOG485" s="25"/>
      <c r="MOH485" s="25"/>
      <c r="MOI485" s="25"/>
      <c r="MOJ485" s="25"/>
      <c r="MOK485" s="25"/>
      <c r="MOL485" s="25"/>
      <c r="MOM485" s="25"/>
      <c r="MON485" s="25"/>
      <c r="MOO485" s="25"/>
      <c r="MOP485" s="25"/>
      <c r="MOQ485" s="25"/>
      <c r="MOR485" s="25"/>
      <c r="MOS485" s="25"/>
      <c r="MOT485" s="25"/>
      <c r="MOU485" s="25"/>
      <c r="MOV485" s="25"/>
      <c r="MOW485" s="25"/>
      <c r="MOX485" s="25"/>
      <c r="MOY485" s="25"/>
      <c r="MOZ485" s="25"/>
      <c r="MPA485" s="25"/>
      <c r="MPB485" s="25"/>
      <c r="MPC485" s="25"/>
      <c r="MPD485" s="25"/>
      <c r="MPE485" s="25"/>
      <c r="MPF485" s="25"/>
      <c r="MPG485" s="25"/>
      <c r="MPH485" s="25"/>
      <c r="MPI485" s="25"/>
      <c r="MPJ485" s="25"/>
      <c r="MPK485" s="25"/>
      <c r="MPL485" s="25"/>
      <c r="MPM485" s="25"/>
      <c r="MPN485" s="25"/>
      <c r="MPO485" s="25"/>
      <c r="MPP485" s="25"/>
      <c r="MPQ485" s="25"/>
      <c r="MPR485" s="25"/>
      <c r="MPS485" s="25"/>
      <c r="MPT485" s="25"/>
      <c r="MPU485" s="25"/>
      <c r="MPV485" s="25"/>
      <c r="MPW485" s="25"/>
      <c r="MPX485" s="25"/>
      <c r="MPY485" s="25"/>
      <c r="MPZ485" s="25"/>
      <c r="MQA485" s="25"/>
      <c r="MQB485" s="25"/>
      <c r="MQC485" s="25"/>
      <c r="MQD485" s="25"/>
      <c r="MQE485" s="25"/>
      <c r="MQF485" s="25"/>
      <c r="MQG485" s="25"/>
      <c r="MQH485" s="25"/>
      <c r="MQI485" s="25"/>
      <c r="MQJ485" s="25"/>
      <c r="MQK485" s="25"/>
      <c r="MQL485" s="25"/>
      <c r="MQM485" s="25"/>
      <c r="MQN485" s="25"/>
      <c r="MQO485" s="25"/>
      <c r="MQP485" s="25"/>
      <c r="MQQ485" s="25"/>
      <c r="MQR485" s="25"/>
      <c r="MQS485" s="25"/>
      <c r="MQT485" s="25"/>
      <c r="MQU485" s="25"/>
      <c r="MQV485" s="25"/>
      <c r="MQW485" s="25"/>
      <c r="MQX485" s="25"/>
      <c r="MQY485" s="25"/>
      <c r="MQZ485" s="25"/>
      <c r="MRA485" s="25"/>
      <c r="MRB485" s="25"/>
      <c r="MRC485" s="25"/>
      <c r="MRD485" s="25"/>
      <c r="MRE485" s="25"/>
      <c r="MRF485" s="25"/>
      <c r="MRG485" s="25"/>
      <c r="MRH485" s="25"/>
      <c r="MRI485" s="25"/>
      <c r="MRJ485" s="25"/>
      <c r="MRK485" s="25"/>
      <c r="MRL485" s="25"/>
      <c r="MRM485" s="25"/>
      <c r="MRN485" s="25"/>
      <c r="MRO485" s="25"/>
      <c r="MRP485" s="25"/>
      <c r="MRQ485" s="25"/>
      <c r="MRR485" s="25"/>
      <c r="MRS485" s="25"/>
      <c r="MRT485" s="25"/>
      <c r="MRU485" s="25"/>
      <c r="MRV485" s="25"/>
      <c r="MRW485" s="25"/>
      <c r="MRX485" s="25"/>
      <c r="MRY485" s="25"/>
      <c r="MRZ485" s="25"/>
      <c r="MSA485" s="25"/>
      <c r="MSB485" s="25"/>
      <c r="MSC485" s="25"/>
      <c r="MSD485" s="25"/>
      <c r="MSE485" s="25"/>
      <c r="MSF485" s="25"/>
      <c r="MSG485" s="25"/>
      <c r="MSH485" s="25"/>
      <c r="MSI485" s="25"/>
      <c r="MSJ485" s="25"/>
      <c r="MSK485" s="25"/>
      <c r="MSL485" s="25"/>
      <c r="MSM485" s="25"/>
      <c r="MSN485" s="25"/>
      <c r="MSO485" s="25"/>
      <c r="MSP485" s="25"/>
      <c r="MSQ485" s="25"/>
      <c r="MSR485" s="25"/>
      <c r="MSS485" s="25"/>
      <c r="MST485" s="25"/>
      <c r="MSU485" s="25"/>
      <c r="MSV485" s="25"/>
      <c r="MSW485" s="25"/>
      <c r="MSX485" s="25"/>
      <c r="MSY485" s="25"/>
      <c r="MSZ485" s="25"/>
      <c r="MTA485" s="25"/>
      <c r="MTB485" s="25"/>
      <c r="MTC485" s="25"/>
      <c r="MTD485" s="25"/>
      <c r="MTE485" s="25"/>
      <c r="MTF485" s="25"/>
      <c r="MTG485" s="25"/>
      <c r="MTH485" s="25"/>
      <c r="MTI485" s="25"/>
      <c r="MTJ485" s="25"/>
      <c r="MTK485" s="25"/>
      <c r="MTL485" s="25"/>
      <c r="MTM485" s="25"/>
      <c r="MTN485" s="25"/>
      <c r="MTO485" s="25"/>
      <c r="MTP485" s="25"/>
      <c r="MTQ485" s="25"/>
      <c r="MTR485" s="25"/>
      <c r="MTS485" s="25"/>
      <c r="MTT485" s="25"/>
      <c r="MTU485" s="25"/>
      <c r="MTV485" s="25"/>
      <c r="MTW485" s="25"/>
      <c r="MTX485" s="25"/>
      <c r="MTY485" s="25"/>
      <c r="MTZ485" s="25"/>
      <c r="MUA485" s="25"/>
      <c r="MUB485" s="25"/>
      <c r="MUC485" s="25"/>
      <c r="MUD485" s="25"/>
      <c r="MUE485" s="25"/>
      <c r="MUF485" s="25"/>
      <c r="MUG485" s="25"/>
      <c r="MUH485" s="25"/>
      <c r="MUI485" s="25"/>
      <c r="MUJ485" s="25"/>
      <c r="MUK485" s="25"/>
      <c r="MUL485" s="25"/>
      <c r="MUM485" s="25"/>
      <c r="MUN485" s="25"/>
      <c r="MUO485" s="25"/>
      <c r="MUP485" s="25"/>
      <c r="MUQ485" s="25"/>
      <c r="MUR485" s="25"/>
      <c r="MUS485" s="25"/>
      <c r="MUT485" s="25"/>
      <c r="MUU485" s="25"/>
      <c r="MUV485" s="25"/>
      <c r="MUW485" s="25"/>
      <c r="MUX485" s="25"/>
      <c r="MUY485" s="25"/>
      <c r="MUZ485" s="25"/>
      <c r="MVA485" s="25"/>
      <c r="MVB485" s="25"/>
      <c r="MVC485" s="25"/>
      <c r="MVD485" s="25"/>
      <c r="MVE485" s="25"/>
      <c r="MVF485" s="25"/>
      <c r="MVG485" s="25"/>
      <c r="MVH485" s="25"/>
      <c r="MVI485" s="25"/>
      <c r="MVJ485" s="25"/>
      <c r="MVK485" s="25"/>
      <c r="MVL485" s="25"/>
      <c r="MVM485" s="25"/>
      <c r="MVN485" s="25"/>
      <c r="MVO485" s="25"/>
      <c r="MVP485" s="25"/>
      <c r="MVQ485" s="25"/>
      <c r="MVR485" s="25"/>
      <c r="MVS485" s="25"/>
      <c r="MVT485" s="25"/>
      <c r="MVU485" s="25"/>
      <c r="MVV485" s="25"/>
      <c r="MVW485" s="25"/>
      <c r="MVX485" s="25"/>
      <c r="MVY485" s="25"/>
      <c r="MVZ485" s="25"/>
      <c r="MWA485" s="25"/>
      <c r="MWB485" s="25"/>
      <c r="MWC485" s="25"/>
      <c r="MWD485" s="25"/>
      <c r="MWE485" s="25"/>
      <c r="MWF485" s="25"/>
      <c r="MWG485" s="25"/>
      <c r="MWH485" s="25"/>
      <c r="MWI485" s="25"/>
      <c r="MWJ485" s="25"/>
      <c r="MWK485" s="25"/>
      <c r="MWL485" s="25"/>
      <c r="MWM485" s="25"/>
      <c r="MWN485" s="25"/>
      <c r="MWO485" s="25"/>
      <c r="MWP485" s="25"/>
      <c r="MWQ485" s="25"/>
      <c r="MWR485" s="25"/>
      <c r="MWS485" s="25"/>
      <c r="MWT485" s="25"/>
      <c r="MWU485" s="25"/>
      <c r="MWV485" s="25"/>
      <c r="MWW485" s="25"/>
      <c r="MWX485" s="25"/>
      <c r="MWY485" s="25"/>
      <c r="MWZ485" s="25"/>
      <c r="MXA485" s="25"/>
      <c r="MXB485" s="25"/>
      <c r="MXC485" s="25"/>
      <c r="MXD485" s="25"/>
      <c r="MXE485" s="25"/>
      <c r="MXF485" s="25"/>
      <c r="MXG485" s="25"/>
      <c r="MXH485" s="25"/>
      <c r="MXI485" s="25"/>
      <c r="MXJ485" s="25"/>
      <c r="MXK485" s="25"/>
      <c r="MXL485" s="25"/>
      <c r="MXM485" s="25"/>
      <c r="MXN485" s="25"/>
      <c r="MXO485" s="25"/>
      <c r="MXP485" s="25"/>
      <c r="MXQ485" s="25"/>
      <c r="MXR485" s="25"/>
      <c r="MXS485" s="25"/>
      <c r="MXT485" s="25"/>
      <c r="MXU485" s="25"/>
      <c r="MXV485" s="25"/>
      <c r="MXW485" s="25"/>
      <c r="MXX485" s="25"/>
      <c r="MXY485" s="25"/>
      <c r="MXZ485" s="25"/>
      <c r="MYA485" s="25"/>
      <c r="MYB485" s="25"/>
      <c r="MYC485" s="25"/>
      <c r="MYD485" s="25"/>
      <c r="MYE485" s="25"/>
      <c r="MYF485" s="25"/>
      <c r="MYG485" s="25"/>
      <c r="MYH485" s="25"/>
      <c r="MYI485" s="25"/>
      <c r="MYJ485" s="25"/>
      <c r="MYK485" s="25"/>
      <c r="MYL485" s="25"/>
      <c r="MYM485" s="25"/>
      <c r="MYN485" s="25"/>
      <c r="MYO485" s="25"/>
      <c r="MYP485" s="25"/>
      <c r="MYQ485" s="25"/>
      <c r="MYR485" s="25"/>
      <c r="MYS485" s="25"/>
      <c r="MYT485" s="25"/>
      <c r="MYU485" s="25"/>
      <c r="MYV485" s="25"/>
      <c r="MYW485" s="25"/>
      <c r="MYX485" s="25"/>
      <c r="MYY485" s="25"/>
      <c r="MYZ485" s="25"/>
      <c r="MZA485" s="25"/>
      <c r="MZB485" s="25"/>
      <c r="MZC485" s="25"/>
      <c r="MZD485" s="25"/>
      <c r="MZE485" s="25"/>
      <c r="MZF485" s="25"/>
      <c r="MZG485" s="25"/>
      <c r="MZH485" s="25"/>
      <c r="MZI485" s="25"/>
      <c r="MZJ485" s="25"/>
      <c r="MZK485" s="25"/>
      <c r="MZL485" s="25"/>
      <c r="MZM485" s="25"/>
      <c r="MZN485" s="25"/>
      <c r="MZO485" s="25"/>
      <c r="MZP485" s="25"/>
      <c r="MZQ485" s="25"/>
      <c r="MZR485" s="25"/>
      <c r="MZS485" s="25"/>
      <c r="MZT485" s="25"/>
      <c r="MZU485" s="25"/>
      <c r="MZV485" s="25"/>
      <c r="MZW485" s="25"/>
      <c r="MZX485" s="25"/>
      <c r="MZY485" s="25"/>
      <c r="MZZ485" s="25"/>
      <c r="NAA485" s="25"/>
      <c r="NAB485" s="25"/>
      <c r="NAC485" s="25"/>
      <c r="NAD485" s="25"/>
      <c r="NAE485" s="25"/>
      <c r="NAF485" s="25"/>
      <c r="NAG485" s="25"/>
      <c r="NAH485" s="25"/>
      <c r="NAI485" s="25"/>
      <c r="NAJ485" s="25"/>
      <c r="NAK485" s="25"/>
      <c r="NAL485" s="25"/>
      <c r="NAM485" s="25"/>
      <c r="NAN485" s="25"/>
      <c r="NAO485" s="25"/>
      <c r="NAP485" s="25"/>
      <c r="NAQ485" s="25"/>
      <c r="NAR485" s="25"/>
      <c r="NAS485" s="25"/>
      <c r="NAT485" s="25"/>
      <c r="NAU485" s="25"/>
      <c r="NAV485" s="25"/>
      <c r="NAW485" s="25"/>
      <c r="NAX485" s="25"/>
      <c r="NAY485" s="25"/>
      <c r="NAZ485" s="25"/>
      <c r="NBA485" s="25"/>
      <c r="NBB485" s="25"/>
      <c r="NBC485" s="25"/>
      <c r="NBD485" s="25"/>
      <c r="NBE485" s="25"/>
      <c r="NBF485" s="25"/>
      <c r="NBG485" s="25"/>
      <c r="NBH485" s="25"/>
      <c r="NBI485" s="25"/>
      <c r="NBJ485" s="25"/>
      <c r="NBK485" s="25"/>
      <c r="NBL485" s="25"/>
      <c r="NBM485" s="25"/>
      <c r="NBN485" s="25"/>
      <c r="NBO485" s="25"/>
      <c r="NBP485" s="25"/>
      <c r="NBQ485" s="25"/>
      <c r="NBR485" s="25"/>
      <c r="NBS485" s="25"/>
      <c r="NBT485" s="25"/>
      <c r="NBU485" s="25"/>
      <c r="NBV485" s="25"/>
      <c r="NBW485" s="25"/>
      <c r="NBX485" s="25"/>
      <c r="NBY485" s="25"/>
      <c r="NBZ485" s="25"/>
      <c r="NCA485" s="25"/>
      <c r="NCB485" s="25"/>
      <c r="NCC485" s="25"/>
      <c r="NCD485" s="25"/>
      <c r="NCE485" s="25"/>
      <c r="NCF485" s="25"/>
      <c r="NCG485" s="25"/>
      <c r="NCH485" s="25"/>
      <c r="NCI485" s="25"/>
      <c r="NCJ485" s="25"/>
      <c r="NCK485" s="25"/>
      <c r="NCL485" s="25"/>
      <c r="NCM485" s="25"/>
      <c r="NCN485" s="25"/>
      <c r="NCO485" s="25"/>
      <c r="NCP485" s="25"/>
      <c r="NCQ485" s="25"/>
      <c r="NCR485" s="25"/>
      <c r="NCS485" s="25"/>
      <c r="NCT485" s="25"/>
      <c r="NCU485" s="25"/>
      <c r="NCV485" s="25"/>
      <c r="NCW485" s="25"/>
      <c r="NCX485" s="25"/>
      <c r="NCY485" s="25"/>
      <c r="NCZ485" s="25"/>
      <c r="NDA485" s="25"/>
      <c r="NDB485" s="25"/>
      <c r="NDC485" s="25"/>
      <c r="NDD485" s="25"/>
      <c r="NDE485" s="25"/>
      <c r="NDF485" s="25"/>
      <c r="NDG485" s="25"/>
      <c r="NDH485" s="25"/>
      <c r="NDI485" s="25"/>
      <c r="NDJ485" s="25"/>
      <c r="NDK485" s="25"/>
      <c r="NDL485" s="25"/>
      <c r="NDM485" s="25"/>
      <c r="NDN485" s="25"/>
      <c r="NDO485" s="25"/>
      <c r="NDP485" s="25"/>
      <c r="NDQ485" s="25"/>
      <c r="NDR485" s="25"/>
      <c r="NDS485" s="25"/>
      <c r="NDT485" s="25"/>
      <c r="NDU485" s="25"/>
      <c r="NDV485" s="25"/>
      <c r="NDW485" s="25"/>
      <c r="NDX485" s="25"/>
      <c r="NDY485" s="25"/>
      <c r="NDZ485" s="25"/>
      <c r="NEA485" s="25"/>
      <c r="NEB485" s="25"/>
      <c r="NEC485" s="25"/>
      <c r="NED485" s="25"/>
      <c r="NEE485" s="25"/>
      <c r="NEF485" s="25"/>
      <c r="NEG485" s="25"/>
      <c r="NEH485" s="25"/>
      <c r="NEI485" s="25"/>
      <c r="NEJ485" s="25"/>
      <c r="NEK485" s="25"/>
      <c r="NEL485" s="25"/>
      <c r="NEM485" s="25"/>
      <c r="NEN485" s="25"/>
      <c r="NEO485" s="25"/>
      <c r="NEP485" s="25"/>
      <c r="NEQ485" s="25"/>
      <c r="NER485" s="25"/>
      <c r="NES485" s="25"/>
      <c r="NET485" s="25"/>
      <c r="NEU485" s="25"/>
      <c r="NEV485" s="25"/>
      <c r="NEW485" s="25"/>
      <c r="NEX485" s="25"/>
      <c r="NEY485" s="25"/>
      <c r="NEZ485" s="25"/>
      <c r="NFA485" s="25"/>
      <c r="NFB485" s="25"/>
      <c r="NFC485" s="25"/>
      <c r="NFD485" s="25"/>
      <c r="NFE485" s="25"/>
      <c r="NFF485" s="25"/>
      <c r="NFG485" s="25"/>
      <c r="NFH485" s="25"/>
      <c r="NFI485" s="25"/>
      <c r="NFJ485" s="25"/>
      <c r="NFK485" s="25"/>
      <c r="NFL485" s="25"/>
      <c r="NFM485" s="25"/>
      <c r="NFN485" s="25"/>
      <c r="NFO485" s="25"/>
      <c r="NFP485" s="25"/>
      <c r="NFQ485" s="25"/>
      <c r="NFR485" s="25"/>
      <c r="NFS485" s="25"/>
      <c r="NFT485" s="25"/>
      <c r="NFU485" s="25"/>
      <c r="NFV485" s="25"/>
      <c r="NFW485" s="25"/>
      <c r="NFX485" s="25"/>
      <c r="NFY485" s="25"/>
      <c r="NFZ485" s="25"/>
      <c r="NGA485" s="25"/>
      <c r="NGB485" s="25"/>
      <c r="NGC485" s="25"/>
      <c r="NGD485" s="25"/>
      <c r="NGE485" s="25"/>
      <c r="NGF485" s="25"/>
      <c r="NGG485" s="25"/>
      <c r="NGH485" s="25"/>
      <c r="NGI485" s="25"/>
      <c r="NGJ485" s="25"/>
      <c r="NGK485" s="25"/>
      <c r="NGL485" s="25"/>
      <c r="NGM485" s="25"/>
      <c r="NGN485" s="25"/>
      <c r="NGO485" s="25"/>
      <c r="NGP485" s="25"/>
      <c r="NGQ485" s="25"/>
      <c r="NGR485" s="25"/>
      <c r="NGS485" s="25"/>
      <c r="NGT485" s="25"/>
      <c r="NGU485" s="25"/>
      <c r="NGV485" s="25"/>
      <c r="NGW485" s="25"/>
      <c r="NGX485" s="25"/>
      <c r="NGY485" s="25"/>
      <c r="NGZ485" s="25"/>
      <c r="NHA485" s="25"/>
      <c r="NHB485" s="25"/>
      <c r="NHC485" s="25"/>
      <c r="NHD485" s="25"/>
      <c r="NHE485" s="25"/>
      <c r="NHF485" s="25"/>
      <c r="NHG485" s="25"/>
      <c r="NHH485" s="25"/>
      <c r="NHI485" s="25"/>
      <c r="NHJ485" s="25"/>
      <c r="NHK485" s="25"/>
      <c r="NHL485" s="25"/>
      <c r="NHM485" s="25"/>
      <c r="NHN485" s="25"/>
      <c r="NHO485" s="25"/>
      <c r="NHP485" s="25"/>
      <c r="NHQ485" s="25"/>
      <c r="NHR485" s="25"/>
      <c r="NHS485" s="25"/>
      <c r="NHT485" s="25"/>
      <c r="NHU485" s="25"/>
      <c r="NHV485" s="25"/>
      <c r="NHW485" s="25"/>
      <c r="NHX485" s="25"/>
      <c r="NHY485" s="25"/>
      <c r="NHZ485" s="25"/>
      <c r="NIA485" s="25"/>
      <c r="NIB485" s="25"/>
      <c r="NIC485" s="25"/>
      <c r="NID485" s="25"/>
      <c r="NIE485" s="25"/>
      <c r="NIF485" s="25"/>
      <c r="NIG485" s="25"/>
      <c r="NIH485" s="25"/>
      <c r="NII485" s="25"/>
      <c r="NIJ485" s="25"/>
      <c r="NIK485" s="25"/>
      <c r="NIL485" s="25"/>
      <c r="NIM485" s="25"/>
      <c r="NIN485" s="25"/>
      <c r="NIO485" s="25"/>
      <c r="NIP485" s="25"/>
      <c r="NIQ485" s="25"/>
      <c r="NIR485" s="25"/>
      <c r="NIS485" s="25"/>
      <c r="NIT485" s="25"/>
      <c r="NIU485" s="25"/>
      <c r="NIV485" s="25"/>
      <c r="NIW485" s="25"/>
      <c r="NIX485" s="25"/>
      <c r="NIY485" s="25"/>
      <c r="NIZ485" s="25"/>
      <c r="NJA485" s="25"/>
      <c r="NJB485" s="25"/>
      <c r="NJC485" s="25"/>
      <c r="NJD485" s="25"/>
      <c r="NJE485" s="25"/>
      <c r="NJF485" s="25"/>
      <c r="NJG485" s="25"/>
      <c r="NJH485" s="25"/>
      <c r="NJI485" s="25"/>
      <c r="NJJ485" s="25"/>
      <c r="NJK485" s="25"/>
      <c r="NJL485" s="25"/>
      <c r="NJM485" s="25"/>
      <c r="NJN485" s="25"/>
      <c r="NJO485" s="25"/>
      <c r="NJP485" s="25"/>
      <c r="NJQ485" s="25"/>
      <c r="NJR485" s="25"/>
      <c r="NJS485" s="25"/>
      <c r="NJT485" s="25"/>
      <c r="NJU485" s="25"/>
      <c r="NJV485" s="25"/>
      <c r="NJW485" s="25"/>
      <c r="NJX485" s="25"/>
      <c r="NJY485" s="25"/>
      <c r="NJZ485" s="25"/>
      <c r="NKA485" s="25"/>
      <c r="NKB485" s="25"/>
      <c r="NKC485" s="25"/>
      <c r="NKD485" s="25"/>
      <c r="NKE485" s="25"/>
      <c r="NKF485" s="25"/>
      <c r="NKG485" s="25"/>
      <c r="NKH485" s="25"/>
      <c r="NKI485" s="25"/>
      <c r="NKJ485" s="25"/>
      <c r="NKK485" s="25"/>
      <c r="NKL485" s="25"/>
      <c r="NKM485" s="25"/>
      <c r="NKN485" s="25"/>
      <c r="NKO485" s="25"/>
      <c r="NKP485" s="25"/>
      <c r="NKQ485" s="25"/>
      <c r="NKR485" s="25"/>
      <c r="NKS485" s="25"/>
      <c r="NKT485" s="25"/>
      <c r="NKU485" s="25"/>
      <c r="NKV485" s="25"/>
      <c r="NKW485" s="25"/>
      <c r="NKX485" s="25"/>
      <c r="NKY485" s="25"/>
      <c r="NKZ485" s="25"/>
      <c r="NLA485" s="25"/>
      <c r="NLB485" s="25"/>
      <c r="NLC485" s="25"/>
      <c r="NLD485" s="25"/>
      <c r="NLE485" s="25"/>
      <c r="NLF485" s="25"/>
      <c r="NLG485" s="25"/>
      <c r="NLH485" s="25"/>
      <c r="NLI485" s="25"/>
      <c r="NLJ485" s="25"/>
      <c r="NLK485" s="25"/>
      <c r="NLL485" s="25"/>
      <c r="NLM485" s="25"/>
      <c r="NLN485" s="25"/>
      <c r="NLO485" s="25"/>
      <c r="NLP485" s="25"/>
      <c r="NLQ485" s="25"/>
      <c r="NLR485" s="25"/>
      <c r="NLS485" s="25"/>
      <c r="NLT485" s="25"/>
      <c r="NLU485" s="25"/>
      <c r="NLV485" s="25"/>
      <c r="NLW485" s="25"/>
      <c r="NLX485" s="25"/>
      <c r="NLY485" s="25"/>
      <c r="NLZ485" s="25"/>
      <c r="NMA485" s="25"/>
      <c r="NMB485" s="25"/>
      <c r="NMC485" s="25"/>
      <c r="NMD485" s="25"/>
      <c r="NME485" s="25"/>
      <c r="NMF485" s="25"/>
      <c r="NMG485" s="25"/>
      <c r="NMH485" s="25"/>
      <c r="NMI485" s="25"/>
      <c r="NMJ485" s="25"/>
      <c r="NMK485" s="25"/>
      <c r="NML485" s="25"/>
      <c r="NMM485" s="25"/>
      <c r="NMN485" s="25"/>
      <c r="NMO485" s="25"/>
      <c r="NMP485" s="25"/>
      <c r="NMQ485" s="25"/>
      <c r="NMR485" s="25"/>
      <c r="NMS485" s="25"/>
      <c r="NMT485" s="25"/>
      <c r="NMU485" s="25"/>
      <c r="NMV485" s="25"/>
      <c r="NMW485" s="25"/>
      <c r="NMX485" s="25"/>
      <c r="NMY485" s="25"/>
      <c r="NMZ485" s="25"/>
      <c r="NNA485" s="25"/>
      <c r="NNB485" s="25"/>
      <c r="NNC485" s="25"/>
      <c r="NND485" s="25"/>
      <c r="NNE485" s="25"/>
      <c r="NNF485" s="25"/>
      <c r="NNG485" s="25"/>
      <c r="NNH485" s="25"/>
      <c r="NNI485" s="25"/>
      <c r="NNJ485" s="25"/>
      <c r="NNK485" s="25"/>
      <c r="NNL485" s="25"/>
      <c r="NNM485" s="25"/>
      <c r="NNN485" s="25"/>
      <c r="NNO485" s="25"/>
      <c r="NNP485" s="25"/>
      <c r="NNQ485" s="25"/>
      <c r="NNR485" s="25"/>
      <c r="NNS485" s="25"/>
      <c r="NNT485" s="25"/>
      <c r="NNU485" s="25"/>
      <c r="NNV485" s="25"/>
      <c r="NNW485" s="25"/>
      <c r="NNX485" s="25"/>
      <c r="NNY485" s="25"/>
      <c r="NNZ485" s="25"/>
      <c r="NOA485" s="25"/>
      <c r="NOB485" s="25"/>
      <c r="NOC485" s="25"/>
      <c r="NOD485" s="25"/>
      <c r="NOE485" s="25"/>
      <c r="NOF485" s="25"/>
      <c r="NOG485" s="25"/>
      <c r="NOH485" s="25"/>
      <c r="NOI485" s="25"/>
      <c r="NOJ485" s="25"/>
      <c r="NOK485" s="25"/>
      <c r="NOL485" s="25"/>
      <c r="NOM485" s="25"/>
      <c r="NON485" s="25"/>
      <c r="NOO485" s="25"/>
      <c r="NOP485" s="25"/>
      <c r="NOQ485" s="25"/>
      <c r="NOR485" s="25"/>
      <c r="NOS485" s="25"/>
      <c r="NOT485" s="25"/>
      <c r="NOU485" s="25"/>
      <c r="NOV485" s="25"/>
      <c r="NOW485" s="25"/>
      <c r="NOX485" s="25"/>
      <c r="NOY485" s="25"/>
      <c r="NOZ485" s="25"/>
      <c r="NPA485" s="25"/>
      <c r="NPB485" s="25"/>
      <c r="NPC485" s="25"/>
      <c r="NPD485" s="25"/>
      <c r="NPE485" s="25"/>
      <c r="NPF485" s="25"/>
      <c r="NPG485" s="25"/>
      <c r="NPH485" s="25"/>
      <c r="NPI485" s="25"/>
      <c r="NPJ485" s="25"/>
      <c r="NPK485" s="25"/>
      <c r="NPL485" s="25"/>
      <c r="NPM485" s="25"/>
      <c r="NPN485" s="25"/>
      <c r="NPO485" s="25"/>
      <c r="NPP485" s="25"/>
      <c r="NPQ485" s="25"/>
      <c r="NPR485" s="25"/>
      <c r="NPS485" s="25"/>
      <c r="NPT485" s="25"/>
      <c r="NPU485" s="25"/>
      <c r="NPV485" s="25"/>
      <c r="NPW485" s="25"/>
      <c r="NPX485" s="25"/>
      <c r="NPY485" s="25"/>
      <c r="NPZ485" s="25"/>
      <c r="NQA485" s="25"/>
      <c r="NQB485" s="25"/>
      <c r="NQC485" s="25"/>
      <c r="NQD485" s="25"/>
      <c r="NQE485" s="25"/>
      <c r="NQF485" s="25"/>
      <c r="NQG485" s="25"/>
      <c r="NQH485" s="25"/>
      <c r="NQI485" s="25"/>
      <c r="NQJ485" s="25"/>
      <c r="NQK485" s="25"/>
      <c r="NQL485" s="25"/>
      <c r="NQM485" s="25"/>
      <c r="NQN485" s="25"/>
      <c r="NQO485" s="25"/>
      <c r="NQP485" s="25"/>
      <c r="NQQ485" s="25"/>
      <c r="NQR485" s="25"/>
      <c r="NQS485" s="25"/>
      <c r="NQT485" s="25"/>
      <c r="NQU485" s="25"/>
      <c r="NQV485" s="25"/>
      <c r="NQW485" s="25"/>
      <c r="NQX485" s="25"/>
      <c r="NQY485" s="25"/>
      <c r="NQZ485" s="25"/>
      <c r="NRA485" s="25"/>
      <c r="NRB485" s="25"/>
      <c r="NRC485" s="25"/>
      <c r="NRD485" s="25"/>
      <c r="NRE485" s="25"/>
      <c r="NRF485" s="25"/>
      <c r="NRG485" s="25"/>
      <c r="NRH485" s="25"/>
      <c r="NRI485" s="25"/>
      <c r="NRJ485" s="25"/>
      <c r="NRK485" s="25"/>
      <c r="NRL485" s="25"/>
      <c r="NRM485" s="25"/>
      <c r="NRN485" s="25"/>
      <c r="NRO485" s="25"/>
      <c r="NRP485" s="25"/>
      <c r="NRQ485" s="25"/>
      <c r="NRR485" s="25"/>
      <c r="NRS485" s="25"/>
      <c r="NRT485" s="25"/>
      <c r="NRU485" s="25"/>
      <c r="NRV485" s="25"/>
      <c r="NRW485" s="25"/>
      <c r="NRX485" s="25"/>
      <c r="NRY485" s="25"/>
      <c r="NRZ485" s="25"/>
      <c r="NSA485" s="25"/>
      <c r="NSB485" s="25"/>
      <c r="NSC485" s="25"/>
      <c r="NSD485" s="25"/>
      <c r="NSE485" s="25"/>
      <c r="NSF485" s="25"/>
      <c r="NSG485" s="25"/>
      <c r="NSH485" s="25"/>
      <c r="NSI485" s="25"/>
      <c r="NSJ485" s="25"/>
      <c r="NSK485" s="25"/>
      <c r="NSL485" s="25"/>
      <c r="NSM485" s="25"/>
      <c r="NSN485" s="25"/>
      <c r="NSO485" s="25"/>
      <c r="NSP485" s="25"/>
      <c r="NSQ485" s="25"/>
      <c r="NSR485" s="25"/>
      <c r="NSS485" s="25"/>
      <c r="NST485" s="25"/>
      <c r="NSU485" s="25"/>
      <c r="NSV485" s="25"/>
      <c r="NSW485" s="25"/>
      <c r="NSX485" s="25"/>
      <c r="NSY485" s="25"/>
      <c r="NSZ485" s="25"/>
      <c r="NTA485" s="25"/>
      <c r="NTB485" s="25"/>
      <c r="NTC485" s="25"/>
      <c r="NTD485" s="25"/>
      <c r="NTE485" s="25"/>
      <c r="NTF485" s="25"/>
      <c r="NTG485" s="25"/>
      <c r="NTH485" s="25"/>
      <c r="NTI485" s="25"/>
      <c r="NTJ485" s="25"/>
      <c r="NTK485" s="25"/>
      <c r="NTL485" s="25"/>
      <c r="NTM485" s="25"/>
      <c r="NTN485" s="25"/>
      <c r="NTO485" s="25"/>
      <c r="NTP485" s="25"/>
      <c r="NTQ485" s="25"/>
      <c r="NTR485" s="25"/>
      <c r="NTS485" s="25"/>
      <c r="NTT485" s="25"/>
      <c r="NTU485" s="25"/>
      <c r="NTV485" s="25"/>
      <c r="NTW485" s="25"/>
      <c r="NTX485" s="25"/>
      <c r="NTY485" s="25"/>
      <c r="NTZ485" s="25"/>
      <c r="NUA485" s="25"/>
      <c r="NUB485" s="25"/>
      <c r="NUC485" s="25"/>
      <c r="NUD485" s="25"/>
      <c r="NUE485" s="25"/>
      <c r="NUF485" s="25"/>
      <c r="NUG485" s="25"/>
      <c r="NUH485" s="25"/>
      <c r="NUI485" s="25"/>
      <c r="NUJ485" s="25"/>
      <c r="NUK485" s="25"/>
      <c r="NUL485" s="25"/>
      <c r="NUM485" s="25"/>
      <c r="NUN485" s="25"/>
      <c r="NUO485" s="25"/>
      <c r="NUP485" s="25"/>
      <c r="NUQ485" s="25"/>
      <c r="NUR485" s="25"/>
      <c r="NUS485" s="25"/>
      <c r="NUT485" s="25"/>
      <c r="NUU485" s="25"/>
      <c r="NUV485" s="25"/>
      <c r="NUW485" s="25"/>
      <c r="NUX485" s="25"/>
      <c r="NUY485" s="25"/>
      <c r="NUZ485" s="25"/>
      <c r="NVA485" s="25"/>
      <c r="NVB485" s="25"/>
      <c r="NVC485" s="25"/>
      <c r="NVD485" s="25"/>
      <c r="NVE485" s="25"/>
      <c r="NVF485" s="25"/>
      <c r="NVG485" s="25"/>
      <c r="NVH485" s="25"/>
      <c r="NVI485" s="25"/>
      <c r="NVJ485" s="25"/>
      <c r="NVK485" s="25"/>
      <c r="NVL485" s="25"/>
      <c r="NVM485" s="25"/>
      <c r="NVN485" s="25"/>
      <c r="NVO485" s="25"/>
      <c r="NVP485" s="25"/>
      <c r="NVQ485" s="25"/>
      <c r="NVR485" s="25"/>
      <c r="NVS485" s="25"/>
      <c r="NVT485" s="25"/>
      <c r="NVU485" s="25"/>
      <c r="NVV485" s="25"/>
      <c r="NVW485" s="25"/>
      <c r="NVX485" s="25"/>
      <c r="NVY485" s="25"/>
      <c r="NVZ485" s="25"/>
      <c r="NWA485" s="25"/>
      <c r="NWB485" s="25"/>
      <c r="NWC485" s="25"/>
      <c r="NWD485" s="25"/>
      <c r="NWE485" s="25"/>
      <c r="NWF485" s="25"/>
      <c r="NWG485" s="25"/>
      <c r="NWH485" s="25"/>
      <c r="NWI485" s="25"/>
      <c r="NWJ485" s="25"/>
      <c r="NWK485" s="25"/>
      <c r="NWL485" s="25"/>
      <c r="NWM485" s="25"/>
      <c r="NWN485" s="25"/>
      <c r="NWO485" s="25"/>
      <c r="NWP485" s="25"/>
      <c r="NWQ485" s="25"/>
      <c r="NWR485" s="25"/>
      <c r="NWS485" s="25"/>
      <c r="NWT485" s="25"/>
      <c r="NWU485" s="25"/>
      <c r="NWV485" s="25"/>
      <c r="NWW485" s="25"/>
      <c r="NWX485" s="25"/>
      <c r="NWY485" s="25"/>
      <c r="NWZ485" s="25"/>
      <c r="NXA485" s="25"/>
      <c r="NXB485" s="25"/>
      <c r="NXC485" s="25"/>
      <c r="NXD485" s="25"/>
      <c r="NXE485" s="25"/>
      <c r="NXF485" s="25"/>
      <c r="NXG485" s="25"/>
      <c r="NXH485" s="25"/>
      <c r="NXI485" s="25"/>
      <c r="NXJ485" s="25"/>
      <c r="NXK485" s="25"/>
      <c r="NXL485" s="25"/>
      <c r="NXM485" s="25"/>
      <c r="NXN485" s="25"/>
      <c r="NXO485" s="25"/>
      <c r="NXP485" s="25"/>
      <c r="NXQ485" s="25"/>
      <c r="NXR485" s="25"/>
      <c r="NXS485" s="25"/>
      <c r="NXT485" s="25"/>
      <c r="NXU485" s="25"/>
      <c r="NXV485" s="25"/>
      <c r="NXW485" s="25"/>
      <c r="NXX485" s="25"/>
      <c r="NXY485" s="25"/>
      <c r="NXZ485" s="25"/>
      <c r="NYA485" s="25"/>
      <c r="NYB485" s="25"/>
      <c r="NYC485" s="25"/>
      <c r="NYD485" s="25"/>
      <c r="NYE485" s="25"/>
      <c r="NYF485" s="25"/>
      <c r="NYG485" s="25"/>
      <c r="NYH485" s="25"/>
      <c r="NYI485" s="25"/>
      <c r="NYJ485" s="25"/>
      <c r="NYK485" s="25"/>
      <c r="NYL485" s="25"/>
      <c r="NYM485" s="25"/>
      <c r="NYN485" s="25"/>
      <c r="NYO485" s="25"/>
      <c r="NYP485" s="25"/>
      <c r="NYQ485" s="25"/>
      <c r="NYR485" s="25"/>
      <c r="NYS485" s="25"/>
      <c r="NYT485" s="25"/>
      <c r="NYU485" s="25"/>
      <c r="NYV485" s="25"/>
      <c r="NYW485" s="25"/>
      <c r="NYX485" s="25"/>
      <c r="NYY485" s="25"/>
      <c r="NYZ485" s="25"/>
      <c r="NZA485" s="25"/>
      <c r="NZB485" s="25"/>
      <c r="NZC485" s="25"/>
      <c r="NZD485" s="25"/>
      <c r="NZE485" s="25"/>
      <c r="NZF485" s="25"/>
      <c r="NZG485" s="25"/>
      <c r="NZH485" s="25"/>
      <c r="NZI485" s="25"/>
      <c r="NZJ485" s="25"/>
      <c r="NZK485" s="25"/>
      <c r="NZL485" s="25"/>
      <c r="NZM485" s="25"/>
      <c r="NZN485" s="25"/>
      <c r="NZO485" s="25"/>
      <c r="NZP485" s="25"/>
      <c r="NZQ485" s="25"/>
      <c r="NZR485" s="25"/>
      <c r="NZS485" s="25"/>
      <c r="NZT485" s="25"/>
      <c r="NZU485" s="25"/>
      <c r="NZV485" s="25"/>
      <c r="NZW485" s="25"/>
      <c r="NZX485" s="25"/>
      <c r="NZY485" s="25"/>
      <c r="NZZ485" s="25"/>
      <c r="OAA485" s="25"/>
      <c r="OAB485" s="25"/>
      <c r="OAC485" s="25"/>
      <c r="OAD485" s="25"/>
      <c r="OAE485" s="25"/>
      <c r="OAF485" s="25"/>
      <c r="OAG485" s="25"/>
      <c r="OAH485" s="25"/>
      <c r="OAI485" s="25"/>
      <c r="OAJ485" s="25"/>
      <c r="OAK485" s="25"/>
      <c r="OAL485" s="25"/>
      <c r="OAM485" s="25"/>
      <c r="OAN485" s="25"/>
      <c r="OAO485" s="25"/>
      <c r="OAP485" s="25"/>
      <c r="OAQ485" s="25"/>
      <c r="OAR485" s="25"/>
      <c r="OAS485" s="25"/>
      <c r="OAT485" s="25"/>
      <c r="OAU485" s="25"/>
      <c r="OAV485" s="25"/>
      <c r="OAW485" s="25"/>
      <c r="OAX485" s="25"/>
      <c r="OAY485" s="25"/>
      <c r="OAZ485" s="25"/>
      <c r="OBA485" s="25"/>
      <c r="OBB485" s="25"/>
      <c r="OBC485" s="25"/>
      <c r="OBD485" s="25"/>
      <c r="OBE485" s="25"/>
      <c r="OBF485" s="25"/>
      <c r="OBG485" s="25"/>
      <c r="OBH485" s="25"/>
      <c r="OBI485" s="25"/>
      <c r="OBJ485" s="25"/>
      <c r="OBK485" s="25"/>
      <c r="OBL485" s="25"/>
      <c r="OBM485" s="25"/>
      <c r="OBN485" s="25"/>
      <c r="OBO485" s="25"/>
      <c r="OBP485" s="25"/>
      <c r="OBQ485" s="25"/>
      <c r="OBR485" s="25"/>
      <c r="OBS485" s="25"/>
      <c r="OBT485" s="25"/>
      <c r="OBU485" s="25"/>
      <c r="OBV485" s="25"/>
      <c r="OBW485" s="25"/>
      <c r="OBX485" s="25"/>
      <c r="OBY485" s="25"/>
      <c r="OBZ485" s="25"/>
      <c r="OCA485" s="25"/>
      <c r="OCB485" s="25"/>
      <c r="OCC485" s="25"/>
      <c r="OCD485" s="25"/>
      <c r="OCE485" s="25"/>
      <c r="OCF485" s="25"/>
      <c r="OCG485" s="25"/>
      <c r="OCH485" s="25"/>
      <c r="OCI485" s="25"/>
      <c r="OCJ485" s="25"/>
      <c r="OCK485" s="25"/>
      <c r="OCL485" s="25"/>
      <c r="OCM485" s="25"/>
      <c r="OCN485" s="25"/>
      <c r="OCO485" s="25"/>
      <c r="OCP485" s="25"/>
      <c r="OCQ485" s="25"/>
      <c r="OCR485" s="25"/>
      <c r="OCS485" s="25"/>
      <c r="OCT485" s="25"/>
      <c r="OCU485" s="25"/>
      <c r="OCV485" s="25"/>
      <c r="OCW485" s="25"/>
      <c r="OCX485" s="25"/>
      <c r="OCY485" s="25"/>
      <c r="OCZ485" s="25"/>
      <c r="ODA485" s="25"/>
      <c r="ODB485" s="25"/>
      <c r="ODC485" s="25"/>
      <c r="ODD485" s="25"/>
      <c r="ODE485" s="25"/>
      <c r="ODF485" s="25"/>
      <c r="ODG485" s="25"/>
      <c r="ODH485" s="25"/>
      <c r="ODI485" s="25"/>
      <c r="ODJ485" s="25"/>
      <c r="ODK485" s="25"/>
      <c r="ODL485" s="25"/>
      <c r="ODM485" s="25"/>
      <c r="ODN485" s="25"/>
      <c r="ODO485" s="25"/>
      <c r="ODP485" s="25"/>
      <c r="ODQ485" s="25"/>
      <c r="ODR485" s="25"/>
      <c r="ODS485" s="25"/>
      <c r="ODT485" s="25"/>
      <c r="ODU485" s="25"/>
      <c r="ODV485" s="25"/>
      <c r="ODW485" s="25"/>
      <c r="ODX485" s="25"/>
      <c r="ODY485" s="25"/>
      <c r="ODZ485" s="25"/>
      <c r="OEA485" s="25"/>
      <c r="OEB485" s="25"/>
      <c r="OEC485" s="25"/>
      <c r="OED485" s="25"/>
      <c r="OEE485" s="25"/>
      <c r="OEF485" s="25"/>
      <c r="OEG485" s="25"/>
      <c r="OEH485" s="25"/>
      <c r="OEI485" s="25"/>
      <c r="OEJ485" s="25"/>
      <c r="OEK485" s="25"/>
      <c r="OEL485" s="25"/>
      <c r="OEM485" s="25"/>
      <c r="OEN485" s="25"/>
      <c r="OEO485" s="25"/>
      <c r="OEP485" s="25"/>
      <c r="OEQ485" s="25"/>
      <c r="OER485" s="25"/>
      <c r="OES485" s="25"/>
      <c r="OET485" s="25"/>
      <c r="OEU485" s="25"/>
      <c r="OEV485" s="25"/>
      <c r="OEW485" s="25"/>
      <c r="OEX485" s="25"/>
      <c r="OEY485" s="25"/>
      <c r="OEZ485" s="25"/>
      <c r="OFA485" s="25"/>
      <c r="OFB485" s="25"/>
      <c r="OFC485" s="25"/>
      <c r="OFD485" s="25"/>
      <c r="OFE485" s="25"/>
      <c r="OFF485" s="25"/>
      <c r="OFG485" s="25"/>
      <c r="OFH485" s="25"/>
      <c r="OFI485" s="25"/>
      <c r="OFJ485" s="25"/>
      <c r="OFK485" s="25"/>
      <c r="OFL485" s="25"/>
      <c r="OFM485" s="25"/>
      <c r="OFN485" s="25"/>
      <c r="OFO485" s="25"/>
      <c r="OFP485" s="25"/>
      <c r="OFQ485" s="25"/>
      <c r="OFR485" s="25"/>
      <c r="OFS485" s="25"/>
      <c r="OFT485" s="25"/>
      <c r="OFU485" s="25"/>
      <c r="OFV485" s="25"/>
      <c r="OFW485" s="25"/>
      <c r="OFX485" s="25"/>
      <c r="OFY485" s="25"/>
      <c r="OFZ485" s="25"/>
      <c r="OGA485" s="25"/>
      <c r="OGB485" s="25"/>
      <c r="OGC485" s="25"/>
      <c r="OGD485" s="25"/>
      <c r="OGE485" s="25"/>
      <c r="OGF485" s="25"/>
      <c r="OGG485" s="25"/>
      <c r="OGH485" s="25"/>
      <c r="OGI485" s="25"/>
      <c r="OGJ485" s="25"/>
      <c r="OGK485" s="25"/>
      <c r="OGL485" s="25"/>
      <c r="OGM485" s="25"/>
      <c r="OGN485" s="25"/>
      <c r="OGO485" s="25"/>
      <c r="OGP485" s="25"/>
      <c r="OGQ485" s="25"/>
      <c r="OGR485" s="25"/>
      <c r="OGS485" s="25"/>
      <c r="OGT485" s="25"/>
      <c r="OGU485" s="25"/>
      <c r="OGV485" s="25"/>
      <c r="OGW485" s="25"/>
      <c r="OGX485" s="25"/>
      <c r="OGY485" s="25"/>
      <c r="OGZ485" s="25"/>
      <c r="OHA485" s="25"/>
      <c r="OHB485" s="25"/>
      <c r="OHC485" s="25"/>
      <c r="OHD485" s="25"/>
      <c r="OHE485" s="25"/>
      <c r="OHF485" s="25"/>
      <c r="OHG485" s="25"/>
      <c r="OHH485" s="25"/>
      <c r="OHI485" s="25"/>
      <c r="OHJ485" s="25"/>
      <c r="OHK485" s="25"/>
      <c r="OHL485" s="25"/>
      <c r="OHM485" s="25"/>
      <c r="OHN485" s="25"/>
      <c r="OHO485" s="25"/>
      <c r="OHP485" s="25"/>
      <c r="OHQ485" s="25"/>
      <c r="OHR485" s="25"/>
      <c r="OHS485" s="25"/>
      <c r="OHT485" s="25"/>
      <c r="OHU485" s="25"/>
      <c r="OHV485" s="25"/>
      <c r="OHW485" s="25"/>
      <c r="OHX485" s="25"/>
      <c r="OHY485" s="25"/>
      <c r="OHZ485" s="25"/>
      <c r="OIA485" s="25"/>
      <c r="OIB485" s="25"/>
      <c r="OIC485" s="25"/>
      <c r="OID485" s="25"/>
      <c r="OIE485" s="25"/>
      <c r="OIF485" s="25"/>
      <c r="OIG485" s="25"/>
      <c r="OIH485" s="25"/>
      <c r="OII485" s="25"/>
      <c r="OIJ485" s="25"/>
      <c r="OIK485" s="25"/>
      <c r="OIL485" s="25"/>
      <c r="OIM485" s="25"/>
      <c r="OIN485" s="25"/>
      <c r="OIO485" s="25"/>
      <c r="OIP485" s="25"/>
      <c r="OIQ485" s="25"/>
      <c r="OIR485" s="25"/>
      <c r="OIS485" s="25"/>
      <c r="OIT485" s="25"/>
      <c r="OIU485" s="25"/>
      <c r="OIV485" s="25"/>
      <c r="OIW485" s="25"/>
      <c r="OIX485" s="25"/>
      <c r="OIY485" s="25"/>
      <c r="OIZ485" s="25"/>
      <c r="OJA485" s="25"/>
      <c r="OJB485" s="25"/>
      <c r="OJC485" s="25"/>
      <c r="OJD485" s="25"/>
      <c r="OJE485" s="25"/>
      <c r="OJF485" s="25"/>
      <c r="OJG485" s="25"/>
      <c r="OJH485" s="25"/>
      <c r="OJI485" s="25"/>
      <c r="OJJ485" s="25"/>
      <c r="OJK485" s="25"/>
      <c r="OJL485" s="25"/>
      <c r="OJM485" s="25"/>
      <c r="OJN485" s="25"/>
      <c r="OJO485" s="25"/>
      <c r="OJP485" s="25"/>
      <c r="OJQ485" s="25"/>
      <c r="OJR485" s="25"/>
      <c r="OJS485" s="25"/>
      <c r="OJT485" s="25"/>
      <c r="OJU485" s="25"/>
      <c r="OJV485" s="25"/>
      <c r="OJW485" s="25"/>
      <c r="OJX485" s="25"/>
      <c r="OJY485" s="25"/>
      <c r="OJZ485" s="25"/>
      <c r="OKA485" s="25"/>
      <c r="OKB485" s="25"/>
      <c r="OKC485" s="25"/>
      <c r="OKD485" s="25"/>
      <c r="OKE485" s="25"/>
      <c r="OKF485" s="25"/>
      <c r="OKG485" s="25"/>
      <c r="OKH485" s="25"/>
      <c r="OKI485" s="25"/>
      <c r="OKJ485" s="25"/>
      <c r="OKK485" s="25"/>
      <c r="OKL485" s="25"/>
      <c r="OKM485" s="25"/>
      <c r="OKN485" s="25"/>
      <c r="OKO485" s="25"/>
      <c r="OKP485" s="25"/>
      <c r="OKQ485" s="25"/>
      <c r="OKR485" s="25"/>
      <c r="OKS485" s="25"/>
      <c r="OKT485" s="25"/>
      <c r="OKU485" s="25"/>
      <c r="OKV485" s="25"/>
      <c r="OKW485" s="25"/>
      <c r="OKX485" s="25"/>
      <c r="OKY485" s="25"/>
      <c r="OKZ485" s="25"/>
      <c r="OLA485" s="25"/>
      <c r="OLB485" s="25"/>
      <c r="OLC485" s="25"/>
      <c r="OLD485" s="25"/>
      <c r="OLE485" s="25"/>
      <c r="OLF485" s="25"/>
      <c r="OLG485" s="25"/>
      <c r="OLH485" s="25"/>
      <c r="OLI485" s="25"/>
      <c r="OLJ485" s="25"/>
      <c r="OLK485" s="25"/>
      <c r="OLL485" s="25"/>
      <c r="OLM485" s="25"/>
      <c r="OLN485" s="25"/>
      <c r="OLO485" s="25"/>
      <c r="OLP485" s="25"/>
      <c r="OLQ485" s="25"/>
      <c r="OLR485" s="25"/>
      <c r="OLS485" s="25"/>
      <c r="OLT485" s="25"/>
      <c r="OLU485" s="25"/>
      <c r="OLV485" s="25"/>
      <c r="OLW485" s="25"/>
      <c r="OLX485" s="25"/>
      <c r="OLY485" s="25"/>
      <c r="OLZ485" s="25"/>
      <c r="OMA485" s="25"/>
      <c r="OMB485" s="25"/>
      <c r="OMC485" s="25"/>
      <c r="OMD485" s="25"/>
      <c r="OME485" s="25"/>
      <c r="OMF485" s="25"/>
      <c r="OMG485" s="25"/>
      <c r="OMH485" s="25"/>
      <c r="OMI485" s="25"/>
      <c r="OMJ485" s="25"/>
      <c r="OMK485" s="25"/>
      <c r="OML485" s="25"/>
      <c r="OMM485" s="25"/>
      <c r="OMN485" s="25"/>
      <c r="OMO485" s="25"/>
      <c r="OMP485" s="25"/>
      <c r="OMQ485" s="25"/>
      <c r="OMR485" s="25"/>
      <c r="OMS485" s="25"/>
      <c r="OMT485" s="25"/>
      <c r="OMU485" s="25"/>
      <c r="OMV485" s="25"/>
      <c r="OMW485" s="25"/>
      <c r="OMX485" s="25"/>
      <c r="OMY485" s="25"/>
      <c r="OMZ485" s="25"/>
      <c r="ONA485" s="25"/>
      <c r="ONB485" s="25"/>
      <c r="ONC485" s="25"/>
      <c r="OND485" s="25"/>
      <c r="ONE485" s="25"/>
      <c r="ONF485" s="25"/>
      <c r="ONG485" s="25"/>
      <c r="ONH485" s="25"/>
      <c r="ONI485" s="25"/>
      <c r="ONJ485" s="25"/>
      <c r="ONK485" s="25"/>
      <c r="ONL485" s="25"/>
      <c r="ONM485" s="25"/>
      <c r="ONN485" s="25"/>
      <c r="ONO485" s="25"/>
      <c r="ONP485" s="25"/>
      <c r="ONQ485" s="25"/>
      <c r="ONR485" s="25"/>
      <c r="ONS485" s="25"/>
      <c r="ONT485" s="25"/>
      <c r="ONU485" s="25"/>
      <c r="ONV485" s="25"/>
      <c r="ONW485" s="25"/>
      <c r="ONX485" s="25"/>
      <c r="ONY485" s="25"/>
      <c r="ONZ485" s="25"/>
      <c r="OOA485" s="25"/>
      <c r="OOB485" s="25"/>
      <c r="OOC485" s="25"/>
      <c r="OOD485" s="25"/>
      <c r="OOE485" s="25"/>
      <c r="OOF485" s="25"/>
      <c r="OOG485" s="25"/>
      <c r="OOH485" s="25"/>
      <c r="OOI485" s="25"/>
      <c r="OOJ485" s="25"/>
      <c r="OOK485" s="25"/>
      <c r="OOL485" s="25"/>
      <c r="OOM485" s="25"/>
      <c r="OON485" s="25"/>
      <c r="OOO485" s="25"/>
      <c r="OOP485" s="25"/>
      <c r="OOQ485" s="25"/>
      <c r="OOR485" s="25"/>
      <c r="OOS485" s="25"/>
      <c r="OOT485" s="25"/>
      <c r="OOU485" s="25"/>
      <c r="OOV485" s="25"/>
      <c r="OOW485" s="25"/>
      <c r="OOX485" s="25"/>
      <c r="OOY485" s="25"/>
      <c r="OOZ485" s="25"/>
      <c r="OPA485" s="25"/>
      <c r="OPB485" s="25"/>
      <c r="OPC485" s="25"/>
      <c r="OPD485" s="25"/>
      <c r="OPE485" s="25"/>
      <c r="OPF485" s="25"/>
      <c r="OPG485" s="25"/>
      <c r="OPH485" s="25"/>
      <c r="OPI485" s="25"/>
      <c r="OPJ485" s="25"/>
      <c r="OPK485" s="25"/>
      <c r="OPL485" s="25"/>
      <c r="OPM485" s="25"/>
      <c r="OPN485" s="25"/>
      <c r="OPO485" s="25"/>
      <c r="OPP485" s="25"/>
      <c r="OPQ485" s="25"/>
      <c r="OPR485" s="25"/>
      <c r="OPS485" s="25"/>
      <c r="OPT485" s="25"/>
      <c r="OPU485" s="25"/>
      <c r="OPV485" s="25"/>
      <c r="OPW485" s="25"/>
      <c r="OPX485" s="25"/>
      <c r="OPY485" s="25"/>
      <c r="OPZ485" s="25"/>
      <c r="OQA485" s="25"/>
      <c r="OQB485" s="25"/>
      <c r="OQC485" s="25"/>
      <c r="OQD485" s="25"/>
      <c r="OQE485" s="25"/>
      <c r="OQF485" s="25"/>
      <c r="OQG485" s="25"/>
      <c r="OQH485" s="25"/>
      <c r="OQI485" s="25"/>
      <c r="OQJ485" s="25"/>
      <c r="OQK485" s="25"/>
      <c r="OQL485" s="25"/>
      <c r="OQM485" s="25"/>
      <c r="OQN485" s="25"/>
      <c r="OQO485" s="25"/>
      <c r="OQP485" s="25"/>
      <c r="OQQ485" s="25"/>
      <c r="OQR485" s="25"/>
      <c r="OQS485" s="25"/>
      <c r="OQT485" s="25"/>
      <c r="OQU485" s="25"/>
      <c r="OQV485" s="25"/>
      <c r="OQW485" s="25"/>
      <c r="OQX485" s="25"/>
      <c r="OQY485" s="25"/>
      <c r="OQZ485" s="25"/>
      <c r="ORA485" s="25"/>
      <c r="ORB485" s="25"/>
      <c r="ORC485" s="25"/>
      <c r="ORD485" s="25"/>
      <c r="ORE485" s="25"/>
      <c r="ORF485" s="25"/>
      <c r="ORG485" s="25"/>
      <c r="ORH485" s="25"/>
      <c r="ORI485" s="25"/>
      <c r="ORJ485" s="25"/>
      <c r="ORK485" s="25"/>
      <c r="ORL485" s="25"/>
      <c r="ORM485" s="25"/>
      <c r="ORN485" s="25"/>
      <c r="ORO485" s="25"/>
      <c r="ORP485" s="25"/>
      <c r="ORQ485" s="25"/>
      <c r="ORR485" s="25"/>
      <c r="ORS485" s="25"/>
      <c r="ORT485" s="25"/>
      <c r="ORU485" s="25"/>
      <c r="ORV485" s="25"/>
      <c r="ORW485" s="25"/>
      <c r="ORX485" s="25"/>
      <c r="ORY485" s="25"/>
      <c r="ORZ485" s="25"/>
      <c r="OSA485" s="25"/>
      <c r="OSB485" s="25"/>
      <c r="OSC485" s="25"/>
      <c r="OSD485" s="25"/>
      <c r="OSE485" s="25"/>
      <c r="OSF485" s="25"/>
      <c r="OSG485" s="25"/>
      <c r="OSH485" s="25"/>
      <c r="OSI485" s="25"/>
      <c r="OSJ485" s="25"/>
      <c r="OSK485" s="25"/>
      <c r="OSL485" s="25"/>
      <c r="OSM485" s="25"/>
      <c r="OSN485" s="25"/>
      <c r="OSO485" s="25"/>
      <c r="OSP485" s="25"/>
      <c r="OSQ485" s="25"/>
      <c r="OSR485" s="25"/>
      <c r="OSS485" s="25"/>
      <c r="OST485" s="25"/>
      <c r="OSU485" s="25"/>
      <c r="OSV485" s="25"/>
      <c r="OSW485" s="25"/>
      <c r="OSX485" s="25"/>
      <c r="OSY485" s="25"/>
      <c r="OSZ485" s="25"/>
      <c r="OTA485" s="25"/>
      <c r="OTB485" s="25"/>
      <c r="OTC485" s="25"/>
      <c r="OTD485" s="25"/>
      <c r="OTE485" s="25"/>
      <c r="OTF485" s="25"/>
      <c r="OTG485" s="25"/>
      <c r="OTH485" s="25"/>
      <c r="OTI485" s="25"/>
      <c r="OTJ485" s="25"/>
      <c r="OTK485" s="25"/>
      <c r="OTL485" s="25"/>
      <c r="OTM485" s="25"/>
      <c r="OTN485" s="25"/>
      <c r="OTO485" s="25"/>
      <c r="OTP485" s="25"/>
      <c r="OTQ485" s="25"/>
      <c r="OTR485" s="25"/>
      <c r="OTS485" s="25"/>
      <c r="OTT485" s="25"/>
      <c r="OTU485" s="25"/>
      <c r="OTV485" s="25"/>
      <c r="OTW485" s="25"/>
      <c r="OTX485" s="25"/>
      <c r="OTY485" s="25"/>
      <c r="OTZ485" s="25"/>
      <c r="OUA485" s="25"/>
      <c r="OUB485" s="25"/>
      <c r="OUC485" s="25"/>
      <c r="OUD485" s="25"/>
      <c r="OUE485" s="25"/>
      <c r="OUF485" s="25"/>
      <c r="OUG485" s="25"/>
      <c r="OUH485" s="25"/>
      <c r="OUI485" s="25"/>
      <c r="OUJ485" s="25"/>
      <c r="OUK485" s="25"/>
      <c r="OUL485" s="25"/>
      <c r="OUM485" s="25"/>
      <c r="OUN485" s="25"/>
      <c r="OUO485" s="25"/>
      <c r="OUP485" s="25"/>
      <c r="OUQ485" s="25"/>
      <c r="OUR485" s="25"/>
      <c r="OUS485" s="25"/>
      <c r="OUT485" s="25"/>
      <c r="OUU485" s="25"/>
      <c r="OUV485" s="25"/>
      <c r="OUW485" s="25"/>
      <c r="OUX485" s="25"/>
      <c r="OUY485" s="25"/>
      <c r="OUZ485" s="25"/>
      <c r="OVA485" s="25"/>
      <c r="OVB485" s="25"/>
      <c r="OVC485" s="25"/>
      <c r="OVD485" s="25"/>
      <c r="OVE485" s="25"/>
      <c r="OVF485" s="25"/>
      <c r="OVG485" s="25"/>
      <c r="OVH485" s="25"/>
      <c r="OVI485" s="25"/>
      <c r="OVJ485" s="25"/>
      <c r="OVK485" s="25"/>
      <c r="OVL485" s="25"/>
      <c r="OVM485" s="25"/>
      <c r="OVN485" s="25"/>
      <c r="OVO485" s="25"/>
      <c r="OVP485" s="25"/>
      <c r="OVQ485" s="25"/>
      <c r="OVR485" s="25"/>
      <c r="OVS485" s="25"/>
      <c r="OVT485" s="25"/>
      <c r="OVU485" s="25"/>
      <c r="OVV485" s="25"/>
      <c r="OVW485" s="25"/>
      <c r="OVX485" s="25"/>
      <c r="OVY485" s="25"/>
      <c r="OVZ485" s="25"/>
      <c r="OWA485" s="25"/>
      <c r="OWB485" s="25"/>
      <c r="OWC485" s="25"/>
      <c r="OWD485" s="25"/>
      <c r="OWE485" s="25"/>
      <c r="OWF485" s="25"/>
      <c r="OWG485" s="25"/>
      <c r="OWH485" s="25"/>
      <c r="OWI485" s="25"/>
      <c r="OWJ485" s="25"/>
      <c r="OWK485" s="25"/>
      <c r="OWL485" s="25"/>
      <c r="OWM485" s="25"/>
      <c r="OWN485" s="25"/>
      <c r="OWO485" s="25"/>
      <c r="OWP485" s="25"/>
      <c r="OWQ485" s="25"/>
      <c r="OWR485" s="25"/>
      <c r="OWS485" s="25"/>
      <c r="OWT485" s="25"/>
      <c r="OWU485" s="25"/>
      <c r="OWV485" s="25"/>
      <c r="OWW485" s="25"/>
      <c r="OWX485" s="25"/>
      <c r="OWY485" s="25"/>
      <c r="OWZ485" s="25"/>
      <c r="OXA485" s="25"/>
      <c r="OXB485" s="25"/>
      <c r="OXC485" s="25"/>
      <c r="OXD485" s="25"/>
      <c r="OXE485" s="25"/>
      <c r="OXF485" s="25"/>
      <c r="OXG485" s="25"/>
      <c r="OXH485" s="25"/>
      <c r="OXI485" s="25"/>
      <c r="OXJ485" s="25"/>
      <c r="OXK485" s="25"/>
      <c r="OXL485" s="25"/>
      <c r="OXM485" s="25"/>
      <c r="OXN485" s="25"/>
      <c r="OXO485" s="25"/>
      <c r="OXP485" s="25"/>
      <c r="OXQ485" s="25"/>
      <c r="OXR485" s="25"/>
      <c r="OXS485" s="25"/>
      <c r="OXT485" s="25"/>
      <c r="OXU485" s="25"/>
      <c r="OXV485" s="25"/>
      <c r="OXW485" s="25"/>
      <c r="OXX485" s="25"/>
      <c r="OXY485" s="25"/>
      <c r="OXZ485" s="25"/>
      <c r="OYA485" s="25"/>
      <c r="OYB485" s="25"/>
      <c r="OYC485" s="25"/>
      <c r="OYD485" s="25"/>
      <c r="OYE485" s="25"/>
      <c r="OYF485" s="25"/>
      <c r="OYG485" s="25"/>
      <c r="OYH485" s="25"/>
      <c r="OYI485" s="25"/>
      <c r="OYJ485" s="25"/>
      <c r="OYK485" s="25"/>
      <c r="OYL485" s="25"/>
      <c r="OYM485" s="25"/>
      <c r="OYN485" s="25"/>
      <c r="OYO485" s="25"/>
      <c r="OYP485" s="25"/>
      <c r="OYQ485" s="25"/>
      <c r="OYR485" s="25"/>
      <c r="OYS485" s="25"/>
      <c r="OYT485" s="25"/>
      <c r="OYU485" s="25"/>
      <c r="OYV485" s="25"/>
      <c r="OYW485" s="25"/>
      <c r="OYX485" s="25"/>
      <c r="OYY485" s="25"/>
      <c r="OYZ485" s="25"/>
      <c r="OZA485" s="25"/>
      <c r="OZB485" s="25"/>
      <c r="OZC485" s="25"/>
      <c r="OZD485" s="25"/>
      <c r="OZE485" s="25"/>
      <c r="OZF485" s="25"/>
      <c r="OZG485" s="25"/>
      <c r="OZH485" s="25"/>
      <c r="OZI485" s="25"/>
      <c r="OZJ485" s="25"/>
      <c r="OZK485" s="25"/>
      <c r="OZL485" s="25"/>
      <c r="OZM485" s="25"/>
      <c r="OZN485" s="25"/>
      <c r="OZO485" s="25"/>
      <c r="OZP485" s="25"/>
      <c r="OZQ485" s="25"/>
      <c r="OZR485" s="25"/>
      <c r="OZS485" s="25"/>
      <c r="OZT485" s="25"/>
      <c r="OZU485" s="25"/>
      <c r="OZV485" s="25"/>
      <c r="OZW485" s="25"/>
      <c r="OZX485" s="25"/>
      <c r="OZY485" s="25"/>
      <c r="OZZ485" s="25"/>
      <c r="PAA485" s="25"/>
      <c r="PAB485" s="25"/>
      <c r="PAC485" s="25"/>
      <c r="PAD485" s="25"/>
      <c r="PAE485" s="25"/>
      <c r="PAF485" s="25"/>
      <c r="PAG485" s="25"/>
      <c r="PAH485" s="25"/>
      <c r="PAI485" s="25"/>
      <c r="PAJ485" s="25"/>
      <c r="PAK485" s="25"/>
      <c r="PAL485" s="25"/>
      <c r="PAM485" s="25"/>
      <c r="PAN485" s="25"/>
      <c r="PAO485" s="25"/>
      <c r="PAP485" s="25"/>
      <c r="PAQ485" s="25"/>
      <c r="PAR485" s="25"/>
      <c r="PAS485" s="25"/>
      <c r="PAT485" s="25"/>
      <c r="PAU485" s="25"/>
      <c r="PAV485" s="25"/>
      <c r="PAW485" s="25"/>
      <c r="PAX485" s="25"/>
      <c r="PAY485" s="25"/>
      <c r="PAZ485" s="25"/>
      <c r="PBA485" s="25"/>
      <c r="PBB485" s="25"/>
      <c r="PBC485" s="25"/>
      <c r="PBD485" s="25"/>
      <c r="PBE485" s="25"/>
      <c r="PBF485" s="25"/>
      <c r="PBG485" s="25"/>
      <c r="PBH485" s="25"/>
      <c r="PBI485" s="25"/>
      <c r="PBJ485" s="25"/>
      <c r="PBK485" s="25"/>
      <c r="PBL485" s="25"/>
      <c r="PBM485" s="25"/>
      <c r="PBN485" s="25"/>
      <c r="PBO485" s="25"/>
      <c r="PBP485" s="25"/>
      <c r="PBQ485" s="25"/>
      <c r="PBR485" s="25"/>
      <c r="PBS485" s="25"/>
      <c r="PBT485" s="25"/>
      <c r="PBU485" s="25"/>
      <c r="PBV485" s="25"/>
      <c r="PBW485" s="25"/>
      <c r="PBX485" s="25"/>
      <c r="PBY485" s="25"/>
      <c r="PBZ485" s="25"/>
      <c r="PCA485" s="25"/>
      <c r="PCB485" s="25"/>
      <c r="PCC485" s="25"/>
      <c r="PCD485" s="25"/>
      <c r="PCE485" s="25"/>
      <c r="PCF485" s="25"/>
      <c r="PCG485" s="25"/>
      <c r="PCH485" s="25"/>
      <c r="PCI485" s="25"/>
      <c r="PCJ485" s="25"/>
      <c r="PCK485" s="25"/>
      <c r="PCL485" s="25"/>
      <c r="PCM485" s="25"/>
      <c r="PCN485" s="25"/>
      <c r="PCO485" s="25"/>
      <c r="PCP485" s="25"/>
      <c r="PCQ485" s="25"/>
      <c r="PCR485" s="25"/>
      <c r="PCS485" s="25"/>
      <c r="PCT485" s="25"/>
      <c r="PCU485" s="25"/>
      <c r="PCV485" s="25"/>
      <c r="PCW485" s="25"/>
      <c r="PCX485" s="25"/>
      <c r="PCY485" s="25"/>
      <c r="PCZ485" s="25"/>
      <c r="PDA485" s="25"/>
      <c r="PDB485" s="25"/>
      <c r="PDC485" s="25"/>
      <c r="PDD485" s="25"/>
      <c r="PDE485" s="25"/>
      <c r="PDF485" s="25"/>
      <c r="PDG485" s="25"/>
      <c r="PDH485" s="25"/>
      <c r="PDI485" s="25"/>
      <c r="PDJ485" s="25"/>
      <c r="PDK485" s="25"/>
      <c r="PDL485" s="25"/>
      <c r="PDM485" s="25"/>
      <c r="PDN485" s="25"/>
      <c r="PDO485" s="25"/>
      <c r="PDP485" s="25"/>
      <c r="PDQ485" s="25"/>
      <c r="PDR485" s="25"/>
      <c r="PDS485" s="25"/>
      <c r="PDT485" s="25"/>
      <c r="PDU485" s="25"/>
      <c r="PDV485" s="25"/>
      <c r="PDW485" s="25"/>
      <c r="PDX485" s="25"/>
      <c r="PDY485" s="25"/>
      <c r="PDZ485" s="25"/>
      <c r="PEA485" s="25"/>
      <c r="PEB485" s="25"/>
      <c r="PEC485" s="25"/>
      <c r="PED485" s="25"/>
      <c r="PEE485" s="25"/>
      <c r="PEF485" s="25"/>
      <c r="PEG485" s="25"/>
      <c r="PEH485" s="25"/>
      <c r="PEI485" s="25"/>
      <c r="PEJ485" s="25"/>
      <c r="PEK485" s="25"/>
      <c r="PEL485" s="25"/>
      <c r="PEM485" s="25"/>
      <c r="PEN485" s="25"/>
      <c r="PEO485" s="25"/>
      <c r="PEP485" s="25"/>
      <c r="PEQ485" s="25"/>
      <c r="PER485" s="25"/>
      <c r="PES485" s="25"/>
      <c r="PET485" s="25"/>
      <c r="PEU485" s="25"/>
      <c r="PEV485" s="25"/>
      <c r="PEW485" s="25"/>
      <c r="PEX485" s="25"/>
      <c r="PEY485" s="25"/>
      <c r="PEZ485" s="25"/>
      <c r="PFA485" s="25"/>
      <c r="PFB485" s="25"/>
      <c r="PFC485" s="25"/>
      <c r="PFD485" s="25"/>
      <c r="PFE485" s="25"/>
      <c r="PFF485" s="25"/>
      <c r="PFG485" s="25"/>
      <c r="PFH485" s="25"/>
      <c r="PFI485" s="25"/>
      <c r="PFJ485" s="25"/>
      <c r="PFK485" s="25"/>
      <c r="PFL485" s="25"/>
      <c r="PFM485" s="25"/>
      <c r="PFN485" s="25"/>
      <c r="PFO485" s="25"/>
      <c r="PFP485" s="25"/>
      <c r="PFQ485" s="25"/>
      <c r="PFR485" s="25"/>
      <c r="PFS485" s="25"/>
      <c r="PFT485" s="25"/>
      <c r="PFU485" s="25"/>
      <c r="PFV485" s="25"/>
      <c r="PFW485" s="25"/>
      <c r="PFX485" s="25"/>
      <c r="PFY485" s="25"/>
      <c r="PFZ485" s="25"/>
      <c r="PGA485" s="25"/>
      <c r="PGB485" s="25"/>
      <c r="PGC485" s="25"/>
      <c r="PGD485" s="25"/>
      <c r="PGE485" s="25"/>
      <c r="PGF485" s="25"/>
      <c r="PGG485" s="25"/>
      <c r="PGH485" s="25"/>
      <c r="PGI485" s="25"/>
      <c r="PGJ485" s="25"/>
      <c r="PGK485" s="25"/>
      <c r="PGL485" s="25"/>
      <c r="PGM485" s="25"/>
      <c r="PGN485" s="25"/>
      <c r="PGO485" s="25"/>
      <c r="PGP485" s="25"/>
      <c r="PGQ485" s="25"/>
      <c r="PGR485" s="25"/>
      <c r="PGS485" s="25"/>
      <c r="PGT485" s="25"/>
      <c r="PGU485" s="25"/>
      <c r="PGV485" s="25"/>
      <c r="PGW485" s="25"/>
      <c r="PGX485" s="25"/>
      <c r="PGY485" s="25"/>
      <c r="PGZ485" s="25"/>
      <c r="PHA485" s="25"/>
      <c r="PHB485" s="25"/>
      <c r="PHC485" s="25"/>
      <c r="PHD485" s="25"/>
      <c r="PHE485" s="25"/>
      <c r="PHF485" s="25"/>
      <c r="PHG485" s="25"/>
      <c r="PHH485" s="25"/>
      <c r="PHI485" s="25"/>
      <c r="PHJ485" s="25"/>
      <c r="PHK485" s="25"/>
      <c r="PHL485" s="25"/>
      <c r="PHM485" s="25"/>
      <c r="PHN485" s="25"/>
      <c r="PHO485" s="25"/>
      <c r="PHP485" s="25"/>
      <c r="PHQ485" s="25"/>
      <c r="PHR485" s="25"/>
      <c r="PHS485" s="25"/>
      <c r="PHT485" s="25"/>
      <c r="PHU485" s="25"/>
      <c r="PHV485" s="25"/>
      <c r="PHW485" s="25"/>
      <c r="PHX485" s="25"/>
      <c r="PHY485" s="25"/>
      <c r="PHZ485" s="25"/>
      <c r="PIA485" s="25"/>
      <c r="PIB485" s="25"/>
      <c r="PIC485" s="25"/>
      <c r="PID485" s="25"/>
      <c r="PIE485" s="25"/>
      <c r="PIF485" s="25"/>
      <c r="PIG485" s="25"/>
      <c r="PIH485" s="25"/>
      <c r="PII485" s="25"/>
      <c r="PIJ485" s="25"/>
      <c r="PIK485" s="25"/>
      <c r="PIL485" s="25"/>
      <c r="PIM485" s="25"/>
      <c r="PIN485" s="25"/>
      <c r="PIO485" s="25"/>
      <c r="PIP485" s="25"/>
      <c r="PIQ485" s="25"/>
      <c r="PIR485" s="25"/>
      <c r="PIS485" s="25"/>
      <c r="PIT485" s="25"/>
      <c r="PIU485" s="25"/>
      <c r="PIV485" s="25"/>
      <c r="PIW485" s="25"/>
      <c r="PIX485" s="25"/>
      <c r="PIY485" s="25"/>
      <c r="PIZ485" s="25"/>
      <c r="PJA485" s="25"/>
      <c r="PJB485" s="25"/>
      <c r="PJC485" s="25"/>
      <c r="PJD485" s="25"/>
      <c r="PJE485" s="25"/>
      <c r="PJF485" s="25"/>
      <c r="PJG485" s="25"/>
      <c r="PJH485" s="25"/>
      <c r="PJI485" s="25"/>
      <c r="PJJ485" s="25"/>
      <c r="PJK485" s="25"/>
      <c r="PJL485" s="25"/>
      <c r="PJM485" s="25"/>
      <c r="PJN485" s="25"/>
      <c r="PJO485" s="25"/>
      <c r="PJP485" s="25"/>
      <c r="PJQ485" s="25"/>
      <c r="PJR485" s="25"/>
      <c r="PJS485" s="25"/>
      <c r="PJT485" s="25"/>
      <c r="PJU485" s="25"/>
      <c r="PJV485" s="25"/>
      <c r="PJW485" s="25"/>
      <c r="PJX485" s="25"/>
      <c r="PJY485" s="25"/>
      <c r="PJZ485" s="25"/>
      <c r="PKA485" s="25"/>
      <c r="PKB485" s="25"/>
      <c r="PKC485" s="25"/>
      <c r="PKD485" s="25"/>
      <c r="PKE485" s="25"/>
      <c r="PKF485" s="25"/>
      <c r="PKG485" s="25"/>
      <c r="PKH485" s="25"/>
      <c r="PKI485" s="25"/>
      <c r="PKJ485" s="25"/>
      <c r="PKK485" s="25"/>
      <c r="PKL485" s="25"/>
      <c r="PKM485" s="25"/>
      <c r="PKN485" s="25"/>
      <c r="PKO485" s="25"/>
      <c r="PKP485" s="25"/>
      <c r="PKQ485" s="25"/>
      <c r="PKR485" s="25"/>
      <c r="PKS485" s="25"/>
      <c r="PKT485" s="25"/>
      <c r="PKU485" s="25"/>
      <c r="PKV485" s="25"/>
      <c r="PKW485" s="25"/>
      <c r="PKX485" s="25"/>
      <c r="PKY485" s="25"/>
      <c r="PKZ485" s="25"/>
      <c r="PLA485" s="25"/>
      <c r="PLB485" s="25"/>
      <c r="PLC485" s="25"/>
      <c r="PLD485" s="25"/>
      <c r="PLE485" s="25"/>
      <c r="PLF485" s="25"/>
      <c r="PLG485" s="25"/>
      <c r="PLH485" s="25"/>
      <c r="PLI485" s="25"/>
      <c r="PLJ485" s="25"/>
      <c r="PLK485" s="25"/>
      <c r="PLL485" s="25"/>
      <c r="PLM485" s="25"/>
      <c r="PLN485" s="25"/>
      <c r="PLO485" s="25"/>
      <c r="PLP485" s="25"/>
      <c r="PLQ485" s="25"/>
      <c r="PLR485" s="25"/>
      <c r="PLS485" s="25"/>
      <c r="PLT485" s="25"/>
      <c r="PLU485" s="25"/>
      <c r="PLV485" s="25"/>
      <c r="PLW485" s="25"/>
      <c r="PLX485" s="25"/>
      <c r="PLY485" s="25"/>
      <c r="PLZ485" s="25"/>
      <c r="PMA485" s="25"/>
      <c r="PMB485" s="25"/>
      <c r="PMC485" s="25"/>
      <c r="PMD485" s="25"/>
      <c r="PME485" s="25"/>
      <c r="PMF485" s="25"/>
      <c r="PMG485" s="25"/>
      <c r="PMH485" s="25"/>
      <c r="PMI485" s="25"/>
      <c r="PMJ485" s="25"/>
      <c r="PMK485" s="25"/>
      <c r="PML485" s="25"/>
      <c r="PMM485" s="25"/>
      <c r="PMN485" s="25"/>
      <c r="PMO485" s="25"/>
      <c r="PMP485" s="25"/>
      <c r="PMQ485" s="25"/>
      <c r="PMR485" s="25"/>
      <c r="PMS485" s="25"/>
      <c r="PMT485" s="25"/>
      <c r="PMU485" s="25"/>
      <c r="PMV485" s="25"/>
      <c r="PMW485" s="25"/>
      <c r="PMX485" s="25"/>
      <c r="PMY485" s="25"/>
      <c r="PMZ485" s="25"/>
      <c r="PNA485" s="25"/>
      <c r="PNB485" s="25"/>
      <c r="PNC485" s="25"/>
      <c r="PND485" s="25"/>
      <c r="PNE485" s="25"/>
      <c r="PNF485" s="25"/>
      <c r="PNG485" s="25"/>
      <c r="PNH485" s="25"/>
      <c r="PNI485" s="25"/>
      <c r="PNJ485" s="25"/>
      <c r="PNK485" s="25"/>
      <c r="PNL485" s="25"/>
      <c r="PNM485" s="25"/>
      <c r="PNN485" s="25"/>
      <c r="PNO485" s="25"/>
      <c r="PNP485" s="25"/>
      <c r="PNQ485" s="25"/>
      <c r="PNR485" s="25"/>
      <c r="PNS485" s="25"/>
      <c r="PNT485" s="25"/>
      <c r="PNU485" s="25"/>
      <c r="PNV485" s="25"/>
      <c r="PNW485" s="25"/>
      <c r="PNX485" s="25"/>
      <c r="PNY485" s="25"/>
      <c r="PNZ485" s="25"/>
      <c r="POA485" s="25"/>
      <c r="POB485" s="25"/>
      <c r="POC485" s="25"/>
      <c r="POD485" s="25"/>
      <c r="POE485" s="25"/>
      <c r="POF485" s="25"/>
      <c r="POG485" s="25"/>
      <c r="POH485" s="25"/>
      <c r="POI485" s="25"/>
      <c r="POJ485" s="25"/>
      <c r="POK485" s="25"/>
      <c r="POL485" s="25"/>
      <c r="POM485" s="25"/>
      <c r="PON485" s="25"/>
      <c r="POO485" s="25"/>
      <c r="POP485" s="25"/>
      <c r="POQ485" s="25"/>
      <c r="POR485" s="25"/>
      <c r="POS485" s="25"/>
      <c r="POT485" s="25"/>
      <c r="POU485" s="25"/>
      <c r="POV485" s="25"/>
      <c r="POW485" s="25"/>
      <c r="POX485" s="25"/>
      <c r="POY485" s="25"/>
      <c r="POZ485" s="25"/>
      <c r="PPA485" s="25"/>
      <c r="PPB485" s="25"/>
      <c r="PPC485" s="25"/>
      <c r="PPD485" s="25"/>
      <c r="PPE485" s="25"/>
      <c r="PPF485" s="25"/>
      <c r="PPG485" s="25"/>
      <c r="PPH485" s="25"/>
      <c r="PPI485" s="25"/>
      <c r="PPJ485" s="25"/>
      <c r="PPK485" s="25"/>
      <c r="PPL485" s="25"/>
      <c r="PPM485" s="25"/>
      <c r="PPN485" s="25"/>
      <c r="PPO485" s="25"/>
      <c r="PPP485" s="25"/>
      <c r="PPQ485" s="25"/>
      <c r="PPR485" s="25"/>
      <c r="PPS485" s="25"/>
      <c r="PPT485" s="25"/>
      <c r="PPU485" s="25"/>
      <c r="PPV485" s="25"/>
      <c r="PPW485" s="25"/>
      <c r="PPX485" s="25"/>
      <c r="PPY485" s="25"/>
      <c r="PPZ485" s="25"/>
      <c r="PQA485" s="25"/>
      <c r="PQB485" s="25"/>
      <c r="PQC485" s="25"/>
      <c r="PQD485" s="25"/>
      <c r="PQE485" s="25"/>
      <c r="PQF485" s="25"/>
      <c r="PQG485" s="25"/>
      <c r="PQH485" s="25"/>
      <c r="PQI485" s="25"/>
      <c r="PQJ485" s="25"/>
      <c r="PQK485" s="25"/>
      <c r="PQL485" s="25"/>
      <c r="PQM485" s="25"/>
      <c r="PQN485" s="25"/>
      <c r="PQO485" s="25"/>
      <c r="PQP485" s="25"/>
      <c r="PQQ485" s="25"/>
      <c r="PQR485" s="25"/>
      <c r="PQS485" s="25"/>
      <c r="PQT485" s="25"/>
      <c r="PQU485" s="25"/>
      <c r="PQV485" s="25"/>
      <c r="PQW485" s="25"/>
      <c r="PQX485" s="25"/>
      <c r="PQY485" s="25"/>
      <c r="PQZ485" s="25"/>
      <c r="PRA485" s="25"/>
      <c r="PRB485" s="25"/>
      <c r="PRC485" s="25"/>
      <c r="PRD485" s="25"/>
      <c r="PRE485" s="25"/>
      <c r="PRF485" s="25"/>
      <c r="PRG485" s="25"/>
      <c r="PRH485" s="25"/>
      <c r="PRI485" s="25"/>
      <c r="PRJ485" s="25"/>
      <c r="PRK485" s="25"/>
      <c r="PRL485" s="25"/>
      <c r="PRM485" s="25"/>
      <c r="PRN485" s="25"/>
      <c r="PRO485" s="25"/>
      <c r="PRP485" s="25"/>
      <c r="PRQ485" s="25"/>
      <c r="PRR485" s="25"/>
      <c r="PRS485" s="25"/>
      <c r="PRT485" s="25"/>
      <c r="PRU485" s="25"/>
      <c r="PRV485" s="25"/>
      <c r="PRW485" s="25"/>
      <c r="PRX485" s="25"/>
      <c r="PRY485" s="25"/>
      <c r="PRZ485" s="25"/>
      <c r="PSA485" s="25"/>
      <c r="PSB485" s="25"/>
      <c r="PSC485" s="25"/>
      <c r="PSD485" s="25"/>
      <c r="PSE485" s="25"/>
      <c r="PSF485" s="25"/>
      <c r="PSG485" s="25"/>
      <c r="PSH485" s="25"/>
      <c r="PSI485" s="25"/>
      <c r="PSJ485" s="25"/>
      <c r="PSK485" s="25"/>
      <c r="PSL485" s="25"/>
      <c r="PSM485" s="25"/>
      <c r="PSN485" s="25"/>
      <c r="PSO485" s="25"/>
      <c r="PSP485" s="25"/>
      <c r="PSQ485" s="25"/>
      <c r="PSR485" s="25"/>
      <c r="PSS485" s="25"/>
      <c r="PST485" s="25"/>
      <c r="PSU485" s="25"/>
      <c r="PSV485" s="25"/>
      <c r="PSW485" s="25"/>
      <c r="PSX485" s="25"/>
      <c r="PSY485" s="25"/>
      <c r="PSZ485" s="25"/>
      <c r="PTA485" s="25"/>
      <c r="PTB485" s="25"/>
      <c r="PTC485" s="25"/>
      <c r="PTD485" s="25"/>
      <c r="PTE485" s="25"/>
      <c r="PTF485" s="25"/>
      <c r="PTG485" s="25"/>
      <c r="PTH485" s="25"/>
      <c r="PTI485" s="25"/>
      <c r="PTJ485" s="25"/>
      <c r="PTK485" s="25"/>
      <c r="PTL485" s="25"/>
      <c r="PTM485" s="25"/>
      <c r="PTN485" s="25"/>
      <c r="PTO485" s="25"/>
      <c r="PTP485" s="25"/>
      <c r="PTQ485" s="25"/>
      <c r="PTR485" s="25"/>
      <c r="PTS485" s="25"/>
      <c r="PTT485" s="25"/>
      <c r="PTU485" s="25"/>
      <c r="PTV485" s="25"/>
      <c r="PTW485" s="25"/>
      <c r="PTX485" s="25"/>
      <c r="PTY485" s="25"/>
      <c r="PTZ485" s="25"/>
      <c r="PUA485" s="25"/>
      <c r="PUB485" s="25"/>
      <c r="PUC485" s="25"/>
      <c r="PUD485" s="25"/>
      <c r="PUE485" s="25"/>
      <c r="PUF485" s="25"/>
      <c r="PUG485" s="25"/>
      <c r="PUH485" s="25"/>
      <c r="PUI485" s="25"/>
      <c r="PUJ485" s="25"/>
      <c r="PUK485" s="25"/>
      <c r="PUL485" s="25"/>
      <c r="PUM485" s="25"/>
      <c r="PUN485" s="25"/>
      <c r="PUO485" s="25"/>
      <c r="PUP485" s="25"/>
      <c r="PUQ485" s="25"/>
      <c r="PUR485" s="25"/>
      <c r="PUS485" s="25"/>
      <c r="PUT485" s="25"/>
      <c r="PUU485" s="25"/>
      <c r="PUV485" s="25"/>
      <c r="PUW485" s="25"/>
      <c r="PUX485" s="25"/>
      <c r="PUY485" s="25"/>
      <c r="PUZ485" s="25"/>
      <c r="PVA485" s="25"/>
      <c r="PVB485" s="25"/>
      <c r="PVC485" s="25"/>
      <c r="PVD485" s="25"/>
      <c r="PVE485" s="25"/>
      <c r="PVF485" s="25"/>
      <c r="PVG485" s="25"/>
      <c r="PVH485" s="25"/>
      <c r="PVI485" s="25"/>
      <c r="PVJ485" s="25"/>
      <c r="PVK485" s="25"/>
      <c r="PVL485" s="25"/>
      <c r="PVM485" s="25"/>
      <c r="PVN485" s="25"/>
      <c r="PVO485" s="25"/>
      <c r="PVP485" s="25"/>
      <c r="PVQ485" s="25"/>
      <c r="PVR485" s="25"/>
      <c r="PVS485" s="25"/>
      <c r="PVT485" s="25"/>
      <c r="PVU485" s="25"/>
      <c r="PVV485" s="25"/>
      <c r="PVW485" s="25"/>
      <c r="PVX485" s="25"/>
      <c r="PVY485" s="25"/>
      <c r="PVZ485" s="25"/>
      <c r="PWA485" s="25"/>
      <c r="PWB485" s="25"/>
      <c r="PWC485" s="25"/>
      <c r="PWD485" s="25"/>
      <c r="PWE485" s="25"/>
      <c r="PWF485" s="25"/>
      <c r="PWG485" s="25"/>
      <c r="PWH485" s="25"/>
      <c r="PWI485" s="25"/>
      <c r="PWJ485" s="25"/>
      <c r="PWK485" s="25"/>
      <c r="PWL485" s="25"/>
      <c r="PWM485" s="25"/>
      <c r="PWN485" s="25"/>
      <c r="PWO485" s="25"/>
      <c r="PWP485" s="25"/>
      <c r="PWQ485" s="25"/>
      <c r="PWR485" s="25"/>
      <c r="PWS485" s="25"/>
      <c r="PWT485" s="25"/>
      <c r="PWU485" s="25"/>
      <c r="PWV485" s="25"/>
      <c r="PWW485" s="25"/>
      <c r="PWX485" s="25"/>
      <c r="PWY485" s="25"/>
      <c r="PWZ485" s="25"/>
      <c r="PXA485" s="25"/>
      <c r="PXB485" s="25"/>
      <c r="PXC485" s="25"/>
      <c r="PXD485" s="25"/>
      <c r="PXE485" s="25"/>
      <c r="PXF485" s="25"/>
      <c r="PXG485" s="25"/>
      <c r="PXH485" s="25"/>
      <c r="PXI485" s="25"/>
      <c r="PXJ485" s="25"/>
      <c r="PXK485" s="25"/>
      <c r="PXL485" s="25"/>
      <c r="PXM485" s="25"/>
      <c r="PXN485" s="25"/>
      <c r="PXO485" s="25"/>
      <c r="PXP485" s="25"/>
      <c r="PXQ485" s="25"/>
      <c r="PXR485" s="25"/>
      <c r="PXS485" s="25"/>
      <c r="PXT485" s="25"/>
      <c r="PXU485" s="25"/>
      <c r="PXV485" s="25"/>
      <c r="PXW485" s="25"/>
      <c r="PXX485" s="25"/>
      <c r="PXY485" s="25"/>
      <c r="PXZ485" s="25"/>
      <c r="PYA485" s="25"/>
      <c r="PYB485" s="25"/>
      <c r="PYC485" s="25"/>
      <c r="PYD485" s="25"/>
      <c r="PYE485" s="25"/>
      <c r="PYF485" s="25"/>
      <c r="PYG485" s="25"/>
      <c r="PYH485" s="25"/>
      <c r="PYI485" s="25"/>
      <c r="PYJ485" s="25"/>
      <c r="PYK485" s="25"/>
      <c r="PYL485" s="25"/>
      <c r="PYM485" s="25"/>
      <c r="PYN485" s="25"/>
      <c r="PYO485" s="25"/>
      <c r="PYP485" s="25"/>
      <c r="PYQ485" s="25"/>
      <c r="PYR485" s="25"/>
      <c r="PYS485" s="25"/>
      <c r="PYT485" s="25"/>
      <c r="PYU485" s="25"/>
      <c r="PYV485" s="25"/>
      <c r="PYW485" s="25"/>
      <c r="PYX485" s="25"/>
      <c r="PYY485" s="25"/>
      <c r="PYZ485" s="25"/>
      <c r="PZA485" s="25"/>
      <c r="PZB485" s="25"/>
      <c r="PZC485" s="25"/>
      <c r="PZD485" s="25"/>
      <c r="PZE485" s="25"/>
      <c r="PZF485" s="25"/>
      <c r="PZG485" s="25"/>
      <c r="PZH485" s="25"/>
      <c r="PZI485" s="25"/>
      <c r="PZJ485" s="25"/>
      <c r="PZK485" s="25"/>
      <c r="PZL485" s="25"/>
      <c r="PZM485" s="25"/>
      <c r="PZN485" s="25"/>
      <c r="PZO485" s="25"/>
      <c r="PZP485" s="25"/>
      <c r="PZQ485" s="25"/>
      <c r="PZR485" s="25"/>
      <c r="PZS485" s="25"/>
      <c r="PZT485" s="25"/>
      <c r="PZU485" s="25"/>
      <c r="PZV485" s="25"/>
      <c r="PZW485" s="25"/>
      <c r="PZX485" s="25"/>
      <c r="PZY485" s="25"/>
      <c r="PZZ485" s="25"/>
      <c r="QAA485" s="25"/>
      <c r="QAB485" s="25"/>
      <c r="QAC485" s="25"/>
      <c r="QAD485" s="25"/>
      <c r="QAE485" s="25"/>
      <c r="QAF485" s="25"/>
      <c r="QAG485" s="25"/>
      <c r="QAH485" s="25"/>
      <c r="QAI485" s="25"/>
      <c r="QAJ485" s="25"/>
      <c r="QAK485" s="25"/>
      <c r="QAL485" s="25"/>
      <c r="QAM485" s="25"/>
      <c r="QAN485" s="25"/>
      <c r="QAO485" s="25"/>
      <c r="QAP485" s="25"/>
      <c r="QAQ485" s="25"/>
      <c r="QAR485" s="25"/>
      <c r="QAS485" s="25"/>
      <c r="QAT485" s="25"/>
      <c r="QAU485" s="25"/>
      <c r="QAV485" s="25"/>
      <c r="QAW485" s="25"/>
      <c r="QAX485" s="25"/>
      <c r="QAY485" s="25"/>
      <c r="QAZ485" s="25"/>
      <c r="QBA485" s="25"/>
      <c r="QBB485" s="25"/>
      <c r="QBC485" s="25"/>
      <c r="QBD485" s="25"/>
      <c r="QBE485" s="25"/>
      <c r="QBF485" s="25"/>
      <c r="QBG485" s="25"/>
      <c r="QBH485" s="25"/>
      <c r="QBI485" s="25"/>
      <c r="QBJ485" s="25"/>
      <c r="QBK485" s="25"/>
      <c r="QBL485" s="25"/>
      <c r="QBM485" s="25"/>
      <c r="QBN485" s="25"/>
      <c r="QBO485" s="25"/>
      <c r="QBP485" s="25"/>
      <c r="QBQ485" s="25"/>
      <c r="QBR485" s="25"/>
      <c r="QBS485" s="25"/>
      <c r="QBT485" s="25"/>
      <c r="QBU485" s="25"/>
      <c r="QBV485" s="25"/>
      <c r="QBW485" s="25"/>
      <c r="QBX485" s="25"/>
      <c r="QBY485" s="25"/>
      <c r="QBZ485" s="25"/>
      <c r="QCA485" s="25"/>
      <c r="QCB485" s="25"/>
      <c r="QCC485" s="25"/>
      <c r="QCD485" s="25"/>
      <c r="QCE485" s="25"/>
      <c r="QCF485" s="25"/>
      <c r="QCG485" s="25"/>
      <c r="QCH485" s="25"/>
      <c r="QCI485" s="25"/>
      <c r="QCJ485" s="25"/>
      <c r="QCK485" s="25"/>
      <c r="QCL485" s="25"/>
      <c r="QCM485" s="25"/>
      <c r="QCN485" s="25"/>
      <c r="QCO485" s="25"/>
      <c r="QCP485" s="25"/>
      <c r="QCQ485" s="25"/>
      <c r="QCR485" s="25"/>
      <c r="QCS485" s="25"/>
      <c r="QCT485" s="25"/>
      <c r="QCU485" s="25"/>
      <c r="QCV485" s="25"/>
      <c r="QCW485" s="25"/>
      <c r="QCX485" s="25"/>
      <c r="QCY485" s="25"/>
      <c r="QCZ485" s="25"/>
      <c r="QDA485" s="25"/>
      <c r="QDB485" s="25"/>
      <c r="QDC485" s="25"/>
      <c r="QDD485" s="25"/>
      <c r="QDE485" s="25"/>
      <c r="QDF485" s="25"/>
      <c r="QDG485" s="25"/>
      <c r="QDH485" s="25"/>
      <c r="QDI485" s="25"/>
      <c r="QDJ485" s="25"/>
      <c r="QDK485" s="25"/>
      <c r="QDL485" s="25"/>
      <c r="QDM485" s="25"/>
      <c r="QDN485" s="25"/>
      <c r="QDO485" s="25"/>
      <c r="QDP485" s="25"/>
      <c r="QDQ485" s="25"/>
      <c r="QDR485" s="25"/>
      <c r="QDS485" s="25"/>
      <c r="QDT485" s="25"/>
      <c r="QDU485" s="25"/>
      <c r="QDV485" s="25"/>
      <c r="QDW485" s="25"/>
      <c r="QDX485" s="25"/>
      <c r="QDY485" s="25"/>
      <c r="QDZ485" s="25"/>
      <c r="QEA485" s="25"/>
      <c r="QEB485" s="25"/>
      <c r="QEC485" s="25"/>
      <c r="QED485" s="25"/>
      <c r="QEE485" s="25"/>
      <c r="QEF485" s="25"/>
      <c r="QEG485" s="25"/>
      <c r="QEH485" s="25"/>
      <c r="QEI485" s="25"/>
      <c r="QEJ485" s="25"/>
      <c r="QEK485" s="25"/>
      <c r="QEL485" s="25"/>
      <c r="QEM485" s="25"/>
      <c r="QEN485" s="25"/>
      <c r="QEO485" s="25"/>
      <c r="QEP485" s="25"/>
      <c r="QEQ485" s="25"/>
      <c r="QER485" s="25"/>
      <c r="QES485" s="25"/>
      <c r="QET485" s="25"/>
      <c r="QEU485" s="25"/>
      <c r="QEV485" s="25"/>
      <c r="QEW485" s="25"/>
      <c r="QEX485" s="25"/>
      <c r="QEY485" s="25"/>
      <c r="QEZ485" s="25"/>
      <c r="QFA485" s="25"/>
      <c r="QFB485" s="25"/>
      <c r="QFC485" s="25"/>
      <c r="QFD485" s="25"/>
      <c r="QFE485" s="25"/>
      <c r="QFF485" s="25"/>
      <c r="QFG485" s="25"/>
      <c r="QFH485" s="25"/>
      <c r="QFI485" s="25"/>
      <c r="QFJ485" s="25"/>
      <c r="QFK485" s="25"/>
      <c r="QFL485" s="25"/>
      <c r="QFM485" s="25"/>
      <c r="QFN485" s="25"/>
      <c r="QFO485" s="25"/>
      <c r="QFP485" s="25"/>
      <c r="QFQ485" s="25"/>
      <c r="QFR485" s="25"/>
      <c r="QFS485" s="25"/>
      <c r="QFT485" s="25"/>
      <c r="QFU485" s="25"/>
      <c r="QFV485" s="25"/>
      <c r="QFW485" s="25"/>
      <c r="QFX485" s="25"/>
      <c r="QFY485" s="25"/>
      <c r="QFZ485" s="25"/>
      <c r="QGA485" s="25"/>
      <c r="QGB485" s="25"/>
      <c r="QGC485" s="25"/>
      <c r="QGD485" s="25"/>
      <c r="QGE485" s="25"/>
      <c r="QGF485" s="25"/>
      <c r="QGG485" s="25"/>
      <c r="QGH485" s="25"/>
      <c r="QGI485" s="25"/>
      <c r="QGJ485" s="25"/>
      <c r="QGK485" s="25"/>
      <c r="QGL485" s="25"/>
      <c r="QGM485" s="25"/>
      <c r="QGN485" s="25"/>
      <c r="QGO485" s="25"/>
      <c r="QGP485" s="25"/>
      <c r="QGQ485" s="25"/>
      <c r="QGR485" s="25"/>
      <c r="QGS485" s="25"/>
      <c r="QGT485" s="25"/>
      <c r="QGU485" s="25"/>
      <c r="QGV485" s="25"/>
      <c r="QGW485" s="25"/>
      <c r="QGX485" s="25"/>
      <c r="QGY485" s="25"/>
      <c r="QGZ485" s="25"/>
      <c r="QHA485" s="25"/>
      <c r="QHB485" s="25"/>
      <c r="QHC485" s="25"/>
      <c r="QHD485" s="25"/>
      <c r="QHE485" s="25"/>
      <c r="QHF485" s="25"/>
      <c r="QHG485" s="25"/>
      <c r="QHH485" s="25"/>
      <c r="QHI485" s="25"/>
      <c r="QHJ485" s="25"/>
      <c r="QHK485" s="25"/>
      <c r="QHL485" s="25"/>
      <c r="QHM485" s="25"/>
      <c r="QHN485" s="25"/>
      <c r="QHO485" s="25"/>
      <c r="QHP485" s="25"/>
      <c r="QHQ485" s="25"/>
      <c r="QHR485" s="25"/>
      <c r="QHS485" s="25"/>
      <c r="QHT485" s="25"/>
      <c r="QHU485" s="25"/>
      <c r="QHV485" s="25"/>
      <c r="QHW485" s="25"/>
      <c r="QHX485" s="25"/>
      <c r="QHY485" s="25"/>
      <c r="QHZ485" s="25"/>
      <c r="QIA485" s="25"/>
      <c r="QIB485" s="25"/>
      <c r="QIC485" s="25"/>
      <c r="QID485" s="25"/>
      <c r="QIE485" s="25"/>
      <c r="QIF485" s="25"/>
      <c r="QIG485" s="25"/>
      <c r="QIH485" s="25"/>
      <c r="QII485" s="25"/>
      <c r="QIJ485" s="25"/>
      <c r="QIK485" s="25"/>
      <c r="QIL485" s="25"/>
      <c r="QIM485" s="25"/>
      <c r="QIN485" s="25"/>
      <c r="QIO485" s="25"/>
      <c r="QIP485" s="25"/>
      <c r="QIQ485" s="25"/>
      <c r="QIR485" s="25"/>
      <c r="QIS485" s="25"/>
      <c r="QIT485" s="25"/>
      <c r="QIU485" s="25"/>
      <c r="QIV485" s="25"/>
      <c r="QIW485" s="25"/>
      <c r="QIX485" s="25"/>
      <c r="QIY485" s="25"/>
      <c r="QIZ485" s="25"/>
      <c r="QJA485" s="25"/>
      <c r="QJB485" s="25"/>
      <c r="QJC485" s="25"/>
      <c r="QJD485" s="25"/>
      <c r="QJE485" s="25"/>
      <c r="QJF485" s="25"/>
      <c r="QJG485" s="25"/>
      <c r="QJH485" s="25"/>
      <c r="QJI485" s="25"/>
      <c r="QJJ485" s="25"/>
      <c r="QJK485" s="25"/>
      <c r="QJL485" s="25"/>
      <c r="QJM485" s="25"/>
      <c r="QJN485" s="25"/>
      <c r="QJO485" s="25"/>
      <c r="QJP485" s="25"/>
      <c r="QJQ485" s="25"/>
      <c r="QJR485" s="25"/>
      <c r="QJS485" s="25"/>
      <c r="QJT485" s="25"/>
      <c r="QJU485" s="25"/>
      <c r="QJV485" s="25"/>
      <c r="QJW485" s="25"/>
      <c r="QJX485" s="25"/>
      <c r="QJY485" s="25"/>
      <c r="QJZ485" s="25"/>
      <c r="QKA485" s="25"/>
      <c r="QKB485" s="25"/>
      <c r="QKC485" s="25"/>
      <c r="QKD485" s="25"/>
      <c r="QKE485" s="25"/>
      <c r="QKF485" s="25"/>
      <c r="QKG485" s="25"/>
      <c r="QKH485" s="25"/>
      <c r="QKI485" s="25"/>
      <c r="QKJ485" s="25"/>
      <c r="QKK485" s="25"/>
      <c r="QKL485" s="25"/>
      <c r="QKM485" s="25"/>
      <c r="QKN485" s="25"/>
      <c r="QKO485" s="25"/>
      <c r="QKP485" s="25"/>
      <c r="QKQ485" s="25"/>
      <c r="QKR485" s="25"/>
      <c r="QKS485" s="25"/>
      <c r="QKT485" s="25"/>
      <c r="QKU485" s="25"/>
      <c r="QKV485" s="25"/>
      <c r="QKW485" s="25"/>
      <c r="QKX485" s="25"/>
      <c r="QKY485" s="25"/>
      <c r="QKZ485" s="25"/>
      <c r="QLA485" s="25"/>
      <c r="QLB485" s="25"/>
      <c r="QLC485" s="25"/>
      <c r="QLD485" s="25"/>
      <c r="QLE485" s="25"/>
      <c r="QLF485" s="25"/>
      <c r="QLG485" s="25"/>
      <c r="QLH485" s="25"/>
      <c r="QLI485" s="25"/>
      <c r="QLJ485" s="25"/>
      <c r="QLK485" s="25"/>
      <c r="QLL485" s="25"/>
      <c r="QLM485" s="25"/>
      <c r="QLN485" s="25"/>
      <c r="QLO485" s="25"/>
      <c r="QLP485" s="25"/>
      <c r="QLQ485" s="25"/>
      <c r="QLR485" s="25"/>
      <c r="QLS485" s="25"/>
      <c r="QLT485" s="25"/>
      <c r="QLU485" s="25"/>
      <c r="QLV485" s="25"/>
      <c r="QLW485" s="25"/>
      <c r="QLX485" s="25"/>
      <c r="QLY485" s="25"/>
      <c r="QLZ485" s="25"/>
      <c r="QMA485" s="25"/>
      <c r="QMB485" s="25"/>
      <c r="QMC485" s="25"/>
      <c r="QMD485" s="25"/>
      <c r="QME485" s="25"/>
      <c r="QMF485" s="25"/>
      <c r="QMG485" s="25"/>
      <c r="QMH485" s="25"/>
      <c r="QMI485" s="25"/>
      <c r="QMJ485" s="25"/>
      <c r="QMK485" s="25"/>
      <c r="QML485" s="25"/>
      <c r="QMM485" s="25"/>
      <c r="QMN485" s="25"/>
      <c r="QMO485" s="25"/>
      <c r="QMP485" s="25"/>
      <c r="QMQ485" s="25"/>
      <c r="QMR485" s="25"/>
      <c r="QMS485" s="25"/>
      <c r="QMT485" s="25"/>
      <c r="QMU485" s="25"/>
      <c r="QMV485" s="25"/>
      <c r="QMW485" s="25"/>
      <c r="QMX485" s="25"/>
      <c r="QMY485" s="25"/>
      <c r="QMZ485" s="25"/>
      <c r="QNA485" s="25"/>
      <c r="QNB485" s="25"/>
      <c r="QNC485" s="25"/>
      <c r="QND485" s="25"/>
      <c r="QNE485" s="25"/>
      <c r="QNF485" s="25"/>
      <c r="QNG485" s="25"/>
      <c r="QNH485" s="25"/>
      <c r="QNI485" s="25"/>
      <c r="QNJ485" s="25"/>
      <c r="QNK485" s="25"/>
      <c r="QNL485" s="25"/>
      <c r="QNM485" s="25"/>
      <c r="QNN485" s="25"/>
      <c r="QNO485" s="25"/>
      <c r="QNP485" s="25"/>
      <c r="QNQ485" s="25"/>
      <c r="QNR485" s="25"/>
      <c r="QNS485" s="25"/>
      <c r="QNT485" s="25"/>
      <c r="QNU485" s="25"/>
      <c r="QNV485" s="25"/>
      <c r="QNW485" s="25"/>
      <c r="QNX485" s="25"/>
      <c r="QNY485" s="25"/>
      <c r="QNZ485" s="25"/>
      <c r="QOA485" s="25"/>
      <c r="QOB485" s="25"/>
      <c r="QOC485" s="25"/>
      <c r="QOD485" s="25"/>
      <c r="QOE485" s="25"/>
      <c r="QOF485" s="25"/>
      <c r="QOG485" s="25"/>
      <c r="QOH485" s="25"/>
      <c r="QOI485" s="25"/>
      <c r="QOJ485" s="25"/>
      <c r="QOK485" s="25"/>
      <c r="QOL485" s="25"/>
      <c r="QOM485" s="25"/>
      <c r="QON485" s="25"/>
      <c r="QOO485" s="25"/>
      <c r="QOP485" s="25"/>
      <c r="QOQ485" s="25"/>
      <c r="QOR485" s="25"/>
      <c r="QOS485" s="25"/>
      <c r="QOT485" s="25"/>
      <c r="QOU485" s="25"/>
      <c r="QOV485" s="25"/>
      <c r="QOW485" s="25"/>
      <c r="QOX485" s="25"/>
      <c r="QOY485" s="25"/>
      <c r="QOZ485" s="25"/>
      <c r="QPA485" s="25"/>
      <c r="QPB485" s="25"/>
      <c r="QPC485" s="25"/>
      <c r="QPD485" s="25"/>
      <c r="QPE485" s="25"/>
      <c r="QPF485" s="25"/>
      <c r="QPG485" s="25"/>
      <c r="QPH485" s="25"/>
      <c r="QPI485" s="25"/>
      <c r="QPJ485" s="25"/>
      <c r="QPK485" s="25"/>
      <c r="QPL485" s="25"/>
      <c r="QPM485" s="25"/>
      <c r="QPN485" s="25"/>
      <c r="QPO485" s="25"/>
      <c r="QPP485" s="25"/>
      <c r="QPQ485" s="25"/>
      <c r="QPR485" s="25"/>
      <c r="QPS485" s="25"/>
      <c r="QPT485" s="25"/>
      <c r="QPU485" s="25"/>
      <c r="QPV485" s="25"/>
      <c r="QPW485" s="25"/>
      <c r="QPX485" s="25"/>
      <c r="QPY485" s="25"/>
      <c r="QPZ485" s="25"/>
      <c r="QQA485" s="25"/>
      <c r="QQB485" s="25"/>
      <c r="QQC485" s="25"/>
      <c r="QQD485" s="25"/>
      <c r="QQE485" s="25"/>
      <c r="QQF485" s="25"/>
      <c r="QQG485" s="25"/>
      <c r="QQH485" s="25"/>
      <c r="QQI485" s="25"/>
      <c r="QQJ485" s="25"/>
      <c r="QQK485" s="25"/>
      <c r="QQL485" s="25"/>
      <c r="QQM485" s="25"/>
      <c r="QQN485" s="25"/>
      <c r="QQO485" s="25"/>
      <c r="QQP485" s="25"/>
      <c r="QQQ485" s="25"/>
      <c r="QQR485" s="25"/>
      <c r="QQS485" s="25"/>
      <c r="QQT485" s="25"/>
      <c r="QQU485" s="25"/>
      <c r="QQV485" s="25"/>
      <c r="QQW485" s="25"/>
      <c r="QQX485" s="25"/>
      <c r="QQY485" s="25"/>
      <c r="QQZ485" s="25"/>
      <c r="QRA485" s="25"/>
      <c r="QRB485" s="25"/>
      <c r="QRC485" s="25"/>
      <c r="QRD485" s="25"/>
      <c r="QRE485" s="25"/>
      <c r="QRF485" s="25"/>
      <c r="QRG485" s="25"/>
      <c r="QRH485" s="25"/>
      <c r="QRI485" s="25"/>
      <c r="QRJ485" s="25"/>
      <c r="QRK485" s="25"/>
      <c r="QRL485" s="25"/>
      <c r="QRM485" s="25"/>
      <c r="QRN485" s="25"/>
      <c r="QRO485" s="25"/>
      <c r="QRP485" s="25"/>
      <c r="QRQ485" s="25"/>
      <c r="QRR485" s="25"/>
      <c r="QRS485" s="25"/>
      <c r="QRT485" s="25"/>
      <c r="QRU485" s="25"/>
      <c r="QRV485" s="25"/>
      <c r="QRW485" s="25"/>
      <c r="QRX485" s="25"/>
      <c r="QRY485" s="25"/>
      <c r="QRZ485" s="25"/>
      <c r="QSA485" s="25"/>
      <c r="QSB485" s="25"/>
      <c r="QSC485" s="25"/>
      <c r="QSD485" s="25"/>
      <c r="QSE485" s="25"/>
      <c r="QSF485" s="25"/>
      <c r="QSG485" s="25"/>
      <c r="QSH485" s="25"/>
      <c r="QSI485" s="25"/>
      <c r="QSJ485" s="25"/>
      <c r="QSK485" s="25"/>
      <c r="QSL485" s="25"/>
      <c r="QSM485" s="25"/>
      <c r="QSN485" s="25"/>
      <c r="QSO485" s="25"/>
      <c r="QSP485" s="25"/>
      <c r="QSQ485" s="25"/>
      <c r="QSR485" s="25"/>
      <c r="QSS485" s="25"/>
      <c r="QST485" s="25"/>
      <c r="QSU485" s="25"/>
      <c r="QSV485" s="25"/>
      <c r="QSW485" s="25"/>
      <c r="QSX485" s="25"/>
      <c r="QSY485" s="25"/>
      <c r="QSZ485" s="25"/>
      <c r="QTA485" s="25"/>
      <c r="QTB485" s="25"/>
      <c r="QTC485" s="25"/>
      <c r="QTD485" s="25"/>
      <c r="QTE485" s="25"/>
      <c r="QTF485" s="25"/>
      <c r="QTG485" s="25"/>
      <c r="QTH485" s="25"/>
      <c r="QTI485" s="25"/>
      <c r="QTJ485" s="25"/>
      <c r="QTK485" s="25"/>
      <c r="QTL485" s="25"/>
      <c r="QTM485" s="25"/>
      <c r="QTN485" s="25"/>
      <c r="QTO485" s="25"/>
      <c r="QTP485" s="25"/>
      <c r="QTQ485" s="25"/>
      <c r="QTR485" s="25"/>
      <c r="QTS485" s="25"/>
      <c r="QTT485" s="25"/>
      <c r="QTU485" s="25"/>
      <c r="QTV485" s="25"/>
      <c r="QTW485" s="25"/>
      <c r="QTX485" s="25"/>
      <c r="QTY485" s="25"/>
      <c r="QTZ485" s="25"/>
      <c r="QUA485" s="25"/>
      <c r="QUB485" s="25"/>
      <c r="QUC485" s="25"/>
      <c r="QUD485" s="25"/>
      <c r="QUE485" s="25"/>
      <c r="QUF485" s="25"/>
      <c r="QUG485" s="25"/>
      <c r="QUH485" s="25"/>
      <c r="QUI485" s="25"/>
      <c r="QUJ485" s="25"/>
      <c r="QUK485" s="25"/>
      <c r="QUL485" s="25"/>
      <c r="QUM485" s="25"/>
      <c r="QUN485" s="25"/>
      <c r="QUO485" s="25"/>
      <c r="QUP485" s="25"/>
      <c r="QUQ485" s="25"/>
      <c r="QUR485" s="25"/>
      <c r="QUS485" s="25"/>
      <c r="QUT485" s="25"/>
      <c r="QUU485" s="25"/>
      <c r="QUV485" s="25"/>
      <c r="QUW485" s="25"/>
      <c r="QUX485" s="25"/>
      <c r="QUY485" s="25"/>
      <c r="QUZ485" s="25"/>
      <c r="QVA485" s="25"/>
      <c r="QVB485" s="25"/>
      <c r="QVC485" s="25"/>
      <c r="QVD485" s="25"/>
      <c r="QVE485" s="25"/>
      <c r="QVF485" s="25"/>
      <c r="QVG485" s="25"/>
      <c r="QVH485" s="25"/>
      <c r="QVI485" s="25"/>
      <c r="QVJ485" s="25"/>
      <c r="QVK485" s="25"/>
      <c r="QVL485" s="25"/>
      <c r="QVM485" s="25"/>
      <c r="QVN485" s="25"/>
      <c r="QVO485" s="25"/>
      <c r="QVP485" s="25"/>
      <c r="QVQ485" s="25"/>
      <c r="QVR485" s="25"/>
      <c r="QVS485" s="25"/>
      <c r="QVT485" s="25"/>
      <c r="QVU485" s="25"/>
      <c r="QVV485" s="25"/>
      <c r="QVW485" s="25"/>
      <c r="QVX485" s="25"/>
      <c r="QVY485" s="25"/>
      <c r="QVZ485" s="25"/>
      <c r="QWA485" s="25"/>
      <c r="QWB485" s="25"/>
      <c r="QWC485" s="25"/>
      <c r="QWD485" s="25"/>
      <c r="QWE485" s="25"/>
      <c r="QWF485" s="25"/>
      <c r="QWG485" s="25"/>
      <c r="QWH485" s="25"/>
      <c r="QWI485" s="25"/>
      <c r="QWJ485" s="25"/>
      <c r="QWK485" s="25"/>
      <c r="QWL485" s="25"/>
      <c r="QWM485" s="25"/>
      <c r="QWN485" s="25"/>
      <c r="QWO485" s="25"/>
      <c r="QWP485" s="25"/>
      <c r="QWQ485" s="25"/>
      <c r="QWR485" s="25"/>
      <c r="QWS485" s="25"/>
      <c r="QWT485" s="25"/>
      <c r="QWU485" s="25"/>
      <c r="QWV485" s="25"/>
      <c r="QWW485" s="25"/>
      <c r="QWX485" s="25"/>
      <c r="QWY485" s="25"/>
      <c r="QWZ485" s="25"/>
      <c r="QXA485" s="25"/>
      <c r="QXB485" s="25"/>
      <c r="QXC485" s="25"/>
      <c r="QXD485" s="25"/>
      <c r="QXE485" s="25"/>
      <c r="QXF485" s="25"/>
      <c r="QXG485" s="25"/>
      <c r="QXH485" s="25"/>
      <c r="QXI485" s="25"/>
      <c r="QXJ485" s="25"/>
      <c r="QXK485" s="25"/>
      <c r="QXL485" s="25"/>
      <c r="QXM485" s="25"/>
      <c r="QXN485" s="25"/>
      <c r="QXO485" s="25"/>
      <c r="QXP485" s="25"/>
      <c r="QXQ485" s="25"/>
      <c r="QXR485" s="25"/>
      <c r="QXS485" s="25"/>
      <c r="QXT485" s="25"/>
      <c r="QXU485" s="25"/>
      <c r="QXV485" s="25"/>
      <c r="QXW485" s="25"/>
      <c r="QXX485" s="25"/>
      <c r="QXY485" s="25"/>
      <c r="QXZ485" s="25"/>
      <c r="QYA485" s="25"/>
      <c r="QYB485" s="25"/>
      <c r="QYC485" s="25"/>
      <c r="QYD485" s="25"/>
      <c r="QYE485" s="25"/>
      <c r="QYF485" s="25"/>
      <c r="QYG485" s="25"/>
      <c r="QYH485" s="25"/>
      <c r="QYI485" s="25"/>
      <c r="QYJ485" s="25"/>
      <c r="QYK485" s="25"/>
      <c r="QYL485" s="25"/>
      <c r="QYM485" s="25"/>
      <c r="QYN485" s="25"/>
      <c r="QYO485" s="25"/>
      <c r="QYP485" s="25"/>
      <c r="QYQ485" s="25"/>
      <c r="QYR485" s="25"/>
      <c r="QYS485" s="25"/>
      <c r="QYT485" s="25"/>
      <c r="QYU485" s="25"/>
      <c r="QYV485" s="25"/>
      <c r="QYW485" s="25"/>
      <c r="QYX485" s="25"/>
      <c r="QYY485" s="25"/>
      <c r="QYZ485" s="25"/>
      <c r="QZA485" s="25"/>
      <c r="QZB485" s="25"/>
      <c r="QZC485" s="25"/>
      <c r="QZD485" s="25"/>
      <c r="QZE485" s="25"/>
      <c r="QZF485" s="25"/>
      <c r="QZG485" s="25"/>
      <c r="QZH485" s="25"/>
      <c r="QZI485" s="25"/>
      <c r="QZJ485" s="25"/>
      <c r="QZK485" s="25"/>
      <c r="QZL485" s="25"/>
      <c r="QZM485" s="25"/>
      <c r="QZN485" s="25"/>
      <c r="QZO485" s="25"/>
      <c r="QZP485" s="25"/>
      <c r="QZQ485" s="25"/>
      <c r="QZR485" s="25"/>
      <c r="QZS485" s="25"/>
      <c r="QZT485" s="25"/>
      <c r="QZU485" s="25"/>
      <c r="QZV485" s="25"/>
      <c r="QZW485" s="25"/>
      <c r="QZX485" s="25"/>
      <c r="QZY485" s="25"/>
      <c r="QZZ485" s="25"/>
      <c r="RAA485" s="25"/>
      <c r="RAB485" s="25"/>
      <c r="RAC485" s="25"/>
      <c r="RAD485" s="25"/>
      <c r="RAE485" s="25"/>
      <c r="RAF485" s="25"/>
      <c r="RAG485" s="25"/>
      <c r="RAH485" s="25"/>
      <c r="RAI485" s="25"/>
      <c r="RAJ485" s="25"/>
      <c r="RAK485" s="25"/>
      <c r="RAL485" s="25"/>
      <c r="RAM485" s="25"/>
      <c r="RAN485" s="25"/>
      <c r="RAO485" s="25"/>
      <c r="RAP485" s="25"/>
      <c r="RAQ485" s="25"/>
      <c r="RAR485" s="25"/>
      <c r="RAS485" s="25"/>
      <c r="RAT485" s="25"/>
      <c r="RAU485" s="25"/>
      <c r="RAV485" s="25"/>
      <c r="RAW485" s="25"/>
      <c r="RAX485" s="25"/>
      <c r="RAY485" s="25"/>
      <c r="RAZ485" s="25"/>
      <c r="RBA485" s="25"/>
      <c r="RBB485" s="25"/>
      <c r="RBC485" s="25"/>
      <c r="RBD485" s="25"/>
      <c r="RBE485" s="25"/>
      <c r="RBF485" s="25"/>
      <c r="RBG485" s="25"/>
      <c r="RBH485" s="25"/>
      <c r="RBI485" s="25"/>
      <c r="RBJ485" s="25"/>
      <c r="RBK485" s="25"/>
      <c r="RBL485" s="25"/>
      <c r="RBM485" s="25"/>
      <c r="RBN485" s="25"/>
      <c r="RBO485" s="25"/>
      <c r="RBP485" s="25"/>
      <c r="RBQ485" s="25"/>
      <c r="RBR485" s="25"/>
      <c r="RBS485" s="25"/>
      <c r="RBT485" s="25"/>
      <c r="RBU485" s="25"/>
      <c r="RBV485" s="25"/>
      <c r="RBW485" s="25"/>
      <c r="RBX485" s="25"/>
      <c r="RBY485" s="25"/>
      <c r="RBZ485" s="25"/>
      <c r="RCA485" s="25"/>
      <c r="RCB485" s="25"/>
      <c r="RCC485" s="25"/>
      <c r="RCD485" s="25"/>
      <c r="RCE485" s="25"/>
      <c r="RCF485" s="25"/>
      <c r="RCG485" s="25"/>
      <c r="RCH485" s="25"/>
      <c r="RCI485" s="25"/>
      <c r="RCJ485" s="25"/>
      <c r="RCK485" s="25"/>
      <c r="RCL485" s="25"/>
      <c r="RCM485" s="25"/>
      <c r="RCN485" s="25"/>
      <c r="RCO485" s="25"/>
      <c r="RCP485" s="25"/>
      <c r="RCQ485" s="25"/>
      <c r="RCR485" s="25"/>
      <c r="RCS485" s="25"/>
      <c r="RCT485" s="25"/>
      <c r="RCU485" s="25"/>
      <c r="RCV485" s="25"/>
      <c r="RCW485" s="25"/>
      <c r="RCX485" s="25"/>
      <c r="RCY485" s="25"/>
      <c r="RCZ485" s="25"/>
      <c r="RDA485" s="25"/>
      <c r="RDB485" s="25"/>
      <c r="RDC485" s="25"/>
      <c r="RDD485" s="25"/>
      <c r="RDE485" s="25"/>
      <c r="RDF485" s="25"/>
      <c r="RDG485" s="25"/>
      <c r="RDH485" s="25"/>
      <c r="RDI485" s="25"/>
      <c r="RDJ485" s="25"/>
      <c r="RDK485" s="25"/>
      <c r="RDL485" s="25"/>
      <c r="RDM485" s="25"/>
      <c r="RDN485" s="25"/>
      <c r="RDO485" s="25"/>
      <c r="RDP485" s="25"/>
      <c r="RDQ485" s="25"/>
      <c r="RDR485" s="25"/>
      <c r="RDS485" s="25"/>
      <c r="RDT485" s="25"/>
      <c r="RDU485" s="25"/>
      <c r="RDV485" s="25"/>
      <c r="RDW485" s="25"/>
      <c r="RDX485" s="25"/>
      <c r="RDY485" s="25"/>
      <c r="RDZ485" s="25"/>
      <c r="REA485" s="25"/>
      <c r="REB485" s="25"/>
      <c r="REC485" s="25"/>
      <c r="RED485" s="25"/>
      <c r="REE485" s="25"/>
      <c r="REF485" s="25"/>
      <c r="REG485" s="25"/>
      <c r="REH485" s="25"/>
      <c r="REI485" s="25"/>
      <c r="REJ485" s="25"/>
      <c r="REK485" s="25"/>
      <c r="REL485" s="25"/>
      <c r="REM485" s="25"/>
      <c r="REN485" s="25"/>
      <c r="REO485" s="25"/>
      <c r="REP485" s="25"/>
      <c r="REQ485" s="25"/>
      <c r="RER485" s="25"/>
      <c r="RES485" s="25"/>
      <c r="RET485" s="25"/>
      <c r="REU485" s="25"/>
      <c r="REV485" s="25"/>
      <c r="REW485" s="25"/>
      <c r="REX485" s="25"/>
      <c r="REY485" s="25"/>
      <c r="REZ485" s="25"/>
      <c r="RFA485" s="25"/>
      <c r="RFB485" s="25"/>
      <c r="RFC485" s="25"/>
      <c r="RFD485" s="25"/>
      <c r="RFE485" s="25"/>
      <c r="RFF485" s="25"/>
      <c r="RFG485" s="25"/>
      <c r="RFH485" s="25"/>
      <c r="RFI485" s="25"/>
      <c r="RFJ485" s="25"/>
      <c r="RFK485" s="25"/>
      <c r="RFL485" s="25"/>
      <c r="RFM485" s="25"/>
      <c r="RFN485" s="25"/>
      <c r="RFO485" s="25"/>
      <c r="RFP485" s="25"/>
      <c r="RFQ485" s="25"/>
      <c r="RFR485" s="25"/>
      <c r="RFS485" s="25"/>
      <c r="RFT485" s="25"/>
      <c r="RFU485" s="25"/>
      <c r="RFV485" s="25"/>
      <c r="RFW485" s="25"/>
      <c r="RFX485" s="25"/>
      <c r="RFY485" s="25"/>
      <c r="RFZ485" s="25"/>
      <c r="RGA485" s="25"/>
      <c r="RGB485" s="25"/>
      <c r="RGC485" s="25"/>
      <c r="RGD485" s="25"/>
      <c r="RGE485" s="25"/>
      <c r="RGF485" s="25"/>
      <c r="RGG485" s="25"/>
      <c r="RGH485" s="25"/>
      <c r="RGI485" s="25"/>
      <c r="RGJ485" s="25"/>
      <c r="RGK485" s="25"/>
      <c r="RGL485" s="25"/>
      <c r="RGM485" s="25"/>
      <c r="RGN485" s="25"/>
      <c r="RGO485" s="25"/>
      <c r="RGP485" s="25"/>
      <c r="RGQ485" s="25"/>
      <c r="RGR485" s="25"/>
      <c r="RGS485" s="25"/>
      <c r="RGT485" s="25"/>
      <c r="RGU485" s="25"/>
      <c r="RGV485" s="25"/>
      <c r="RGW485" s="25"/>
      <c r="RGX485" s="25"/>
      <c r="RGY485" s="25"/>
      <c r="RGZ485" s="25"/>
      <c r="RHA485" s="25"/>
      <c r="RHB485" s="25"/>
      <c r="RHC485" s="25"/>
      <c r="RHD485" s="25"/>
      <c r="RHE485" s="25"/>
      <c r="RHF485" s="25"/>
      <c r="RHG485" s="25"/>
      <c r="RHH485" s="25"/>
      <c r="RHI485" s="25"/>
      <c r="RHJ485" s="25"/>
      <c r="RHK485" s="25"/>
      <c r="RHL485" s="25"/>
      <c r="RHM485" s="25"/>
      <c r="RHN485" s="25"/>
      <c r="RHO485" s="25"/>
      <c r="RHP485" s="25"/>
      <c r="RHQ485" s="25"/>
      <c r="RHR485" s="25"/>
      <c r="RHS485" s="25"/>
      <c r="RHT485" s="25"/>
      <c r="RHU485" s="25"/>
      <c r="RHV485" s="25"/>
      <c r="RHW485" s="25"/>
      <c r="RHX485" s="25"/>
      <c r="RHY485" s="25"/>
      <c r="RHZ485" s="25"/>
      <c r="RIA485" s="25"/>
      <c r="RIB485" s="25"/>
      <c r="RIC485" s="25"/>
      <c r="RID485" s="25"/>
      <c r="RIE485" s="25"/>
      <c r="RIF485" s="25"/>
      <c r="RIG485" s="25"/>
      <c r="RIH485" s="25"/>
      <c r="RII485" s="25"/>
      <c r="RIJ485" s="25"/>
      <c r="RIK485" s="25"/>
      <c r="RIL485" s="25"/>
      <c r="RIM485" s="25"/>
      <c r="RIN485" s="25"/>
      <c r="RIO485" s="25"/>
      <c r="RIP485" s="25"/>
      <c r="RIQ485" s="25"/>
      <c r="RIR485" s="25"/>
      <c r="RIS485" s="25"/>
      <c r="RIT485" s="25"/>
      <c r="RIU485" s="25"/>
      <c r="RIV485" s="25"/>
      <c r="RIW485" s="25"/>
      <c r="RIX485" s="25"/>
      <c r="RIY485" s="25"/>
      <c r="RIZ485" s="25"/>
      <c r="RJA485" s="25"/>
      <c r="RJB485" s="25"/>
      <c r="RJC485" s="25"/>
      <c r="RJD485" s="25"/>
      <c r="RJE485" s="25"/>
      <c r="RJF485" s="25"/>
      <c r="RJG485" s="25"/>
      <c r="RJH485" s="25"/>
      <c r="RJI485" s="25"/>
      <c r="RJJ485" s="25"/>
      <c r="RJK485" s="25"/>
      <c r="RJL485" s="25"/>
      <c r="RJM485" s="25"/>
      <c r="RJN485" s="25"/>
      <c r="RJO485" s="25"/>
      <c r="RJP485" s="25"/>
      <c r="RJQ485" s="25"/>
      <c r="RJR485" s="25"/>
      <c r="RJS485" s="25"/>
      <c r="RJT485" s="25"/>
      <c r="RJU485" s="25"/>
      <c r="RJV485" s="25"/>
      <c r="RJW485" s="25"/>
      <c r="RJX485" s="25"/>
      <c r="RJY485" s="25"/>
      <c r="RJZ485" s="25"/>
      <c r="RKA485" s="25"/>
      <c r="RKB485" s="25"/>
      <c r="RKC485" s="25"/>
      <c r="RKD485" s="25"/>
      <c r="RKE485" s="25"/>
      <c r="RKF485" s="25"/>
      <c r="RKG485" s="25"/>
      <c r="RKH485" s="25"/>
      <c r="RKI485" s="25"/>
      <c r="RKJ485" s="25"/>
      <c r="RKK485" s="25"/>
      <c r="RKL485" s="25"/>
      <c r="RKM485" s="25"/>
      <c r="RKN485" s="25"/>
      <c r="RKO485" s="25"/>
      <c r="RKP485" s="25"/>
      <c r="RKQ485" s="25"/>
      <c r="RKR485" s="25"/>
      <c r="RKS485" s="25"/>
      <c r="RKT485" s="25"/>
      <c r="RKU485" s="25"/>
      <c r="RKV485" s="25"/>
      <c r="RKW485" s="25"/>
      <c r="RKX485" s="25"/>
      <c r="RKY485" s="25"/>
      <c r="RKZ485" s="25"/>
      <c r="RLA485" s="25"/>
      <c r="RLB485" s="25"/>
      <c r="RLC485" s="25"/>
      <c r="RLD485" s="25"/>
      <c r="RLE485" s="25"/>
      <c r="RLF485" s="25"/>
      <c r="RLG485" s="25"/>
      <c r="RLH485" s="25"/>
      <c r="RLI485" s="25"/>
      <c r="RLJ485" s="25"/>
      <c r="RLK485" s="25"/>
      <c r="RLL485" s="25"/>
      <c r="RLM485" s="25"/>
      <c r="RLN485" s="25"/>
      <c r="RLO485" s="25"/>
      <c r="RLP485" s="25"/>
      <c r="RLQ485" s="25"/>
      <c r="RLR485" s="25"/>
      <c r="RLS485" s="25"/>
      <c r="RLT485" s="25"/>
      <c r="RLU485" s="25"/>
      <c r="RLV485" s="25"/>
      <c r="RLW485" s="25"/>
      <c r="RLX485" s="25"/>
      <c r="RLY485" s="25"/>
      <c r="RLZ485" s="25"/>
      <c r="RMA485" s="25"/>
      <c r="RMB485" s="25"/>
      <c r="RMC485" s="25"/>
      <c r="RMD485" s="25"/>
      <c r="RME485" s="25"/>
      <c r="RMF485" s="25"/>
      <c r="RMG485" s="25"/>
      <c r="RMH485" s="25"/>
      <c r="RMI485" s="25"/>
      <c r="RMJ485" s="25"/>
      <c r="RMK485" s="25"/>
      <c r="RML485" s="25"/>
      <c r="RMM485" s="25"/>
      <c r="RMN485" s="25"/>
      <c r="RMO485" s="25"/>
      <c r="RMP485" s="25"/>
      <c r="RMQ485" s="25"/>
      <c r="RMR485" s="25"/>
      <c r="RMS485" s="25"/>
      <c r="RMT485" s="25"/>
      <c r="RMU485" s="25"/>
      <c r="RMV485" s="25"/>
      <c r="RMW485" s="25"/>
      <c r="RMX485" s="25"/>
      <c r="RMY485" s="25"/>
      <c r="RMZ485" s="25"/>
      <c r="RNA485" s="25"/>
      <c r="RNB485" s="25"/>
      <c r="RNC485" s="25"/>
      <c r="RND485" s="25"/>
      <c r="RNE485" s="25"/>
      <c r="RNF485" s="25"/>
      <c r="RNG485" s="25"/>
      <c r="RNH485" s="25"/>
      <c r="RNI485" s="25"/>
      <c r="RNJ485" s="25"/>
      <c r="RNK485" s="25"/>
      <c r="RNL485" s="25"/>
      <c r="RNM485" s="25"/>
      <c r="RNN485" s="25"/>
      <c r="RNO485" s="25"/>
      <c r="RNP485" s="25"/>
      <c r="RNQ485" s="25"/>
      <c r="RNR485" s="25"/>
      <c r="RNS485" s="25"/>
      <c r="RNT485" s="25"/>
      <c r="RNU485" s="25"/>
      <c r="RNV485" s="25"/>
      <c r="RNW485" s="25"/>
      <c r="RNX485" s="25"/>
      <c r="RNY485" s="25"/>
      <c r="RNZ485" s="25"/>
      <c r="ROA485" s="25"/>
      <c r="ROB485" s="25"/>
      <c r="ROC485" s="25"/>
      <c r="ROD485" s="25"/>
      <c r="ROE485" s="25"/>
      <c r="ROF485" s="25"/>
      <c r="ROG485" s="25"/>
      <c r="ROH485" s="25"/>
      <c r="ROI485" s="25"/>
      <c r="ROJ485" s="25"/>
      <c r="ROK485" s="25"/>
      <c r="ROL485" s="25"/>
      <c r="ROM485" s="25"/>
      <c r="RON485" s="25"/>
      <c r="ROO485" s="25"/>
      <c r="ROP485" s="25"/>
      <c r="ROQ485" s="25"/>
      <c r="ROR485" s="25"/>
      <c r="ROS485" s="25"/>
      <c r="ROT485" s="25"/>
      <c r="ROU485" s="25"/>
      <c r="ROV485" s="25"/>
      <c r="ROW485" s="25"/>
      <c r="ROX485" s="25"/>
      <c r="ROY485" s="25"/>
      <c r="ROZ485" s="25"/>
      <c r="RPA485" s="25"/>
      <c r="RPB485" s="25"/>
      <c r="RPC485" s="25"/>
      <c r="RPD485" s="25"/>
      <c r="RPE485" s="25"/>
      <c r="RPF485" s="25"/>
      <c r="RPG485" s="25"/>
      <c r="RPH485" s="25"/>
      <c r="RPI485" s="25"/>
      <c r="RPJ485" s="25"/>
      <c r="RPK485" s="25"/>
      <c r="RPL485" s="25"/>
      <c r="RPM485" s="25"/>
      <c r="RPN485" s="25"/>
      <c r="RPO485" s="25"/>
      <c r="RPP485" s="25"/>
      <c r="RPQ485" s="25"/>
      <c r="RPR485" s="25"/>
      <c r="RPS485" s="25"/>
      <c r="RPT485" s="25"/>
      <c r="RPU485" s="25"/>
      <c r="RPV485" s="25"/>
      <c r="RPW485" s="25"/>
      <c r="RPX485" s="25"/>
      <c r="RPY485" s="25"/>
      <c r="RPZ485" s="25"/>
      <c r="RQA485" s="25"/>
      <c r="RQB485" s="25"/>
      <c r="RQC485" s="25"/>
      <c r="RQD485" s="25"/>
      <c r="RQE485" s="25"/>
      <c r="RQF485" s="25"/>
      <c r="RQG485" s="25"/>
      <c r="RQH485" s="25"/>
      <c r="RQI485" s="25"/>
      <c r="RQJ485" s="25"/>
      <c r="RQK485" s="25"/>
      <c r="RQL485" s="25"/>
      <c r="RQM485" s="25"/>
      <c r="RQN485" s="25"/>
      <c r="RQO485" s="25"/>
      <c r="RQP485" s="25"/>
      <c r="RQQ485" s="25"/>
      <c r="RQR485" s="25"/>
      <c r="RQS485" s="25"/>
      <c r="RQT485" s="25"/>
      <c r="RQU485" s="25"/>
      <c r="RQV485" s="25"/>
      <c r="RQW485" s="25"/>
      <c r="RQX485" s="25"/>
      <c r="RQY485" s="25"/>
      <c r="RQZ485" s="25"/>
      <c r="RRA485" s="25"/>
      <c r="RRB485" s="25"/>
      <c r="RRC485" s="25"/>
      <c r="RRD485" s="25"/>
      <c r="RRE485" s="25"/>
      <c r="RRF485" s="25"/>
      <c r="RRG485" s="25"/>
      <c r="RRH485" s="25"/>
      <c r="RRI485" s="25"/>
      <c r="RRJ485" s="25"/>
      <c r="RRK485" s="25"/>
      <c r="RRL485" s="25"/>
      <c r="RRM485" s="25"/>
      <c r="RRN485" s="25"/>
      <c r="RRO485" s="25"/>
      <c r="RRP485" s="25"/>
      <c r="RRQ485" s="25"/>
      <c r="RRR485" s="25"/>
      <c r="RRS485" s="25"/>
      <c r="RRT485" s="25"/>
      <c r="RRU485" s="25"/>
      <c r="RRV485" s="25"/>
      <c r="RRW485" s="25"/>
      <c r="RRX485" s="25"/>
      <c r="RRY485" s="25"/>
      <c r="RRZ485" s="25"/>
      <c r="RSA485" s="25"/>
      <c r="RSB485" s="25"/>
      <c r="RSC485" s="25"/>
      <c r="RSD485" s="25"/>
      <c r="RSE485" s="25"/>
      <c r="RSF485" s="25"/>
      <c r="RSG485" s="25"/>
      <c r="RSH485" s="25"/>
      <c r="RSI485" s="25"/>
      <c r="RSJ485" s="25"/>
      <c r="RSK485" s="25"/>
      <c r="RSL485" s="25"/>
      <c r="RSM485" s="25"/>
      <c r="RSN485" s="25"/>
      <c r="RSO485" s="25"/>
      <c r="RSP485" s="25"/>
      <c r="RSQ485" s="25"/>
      <c r="RSR485" s="25"/>
      <c r="RSS485" s="25"/>
      <c r="RST485" s="25"/>
      <c r="RSU485" s="25"/>
      <c r="RSV485" s="25"/>
      <c r="RSW485" s="25"/>
      <c r="RSX485" s="25"/>
      <c r="RSY485" s="25"/>
      <c r="RSZ485" s="25"/>
      <c r="RTA485" s="25"/>
      <c r="RTB485" s="25"/>
      <c r="RTC485" s="25"/>
      <c r="RTD485" s="25"/>
      <c r="RTE485" s="25"/>
      <c r="RTF485" s="25"/>
      <c r="RTG485" s="25"/>
      <c r="RTH485" s="25"/>
      <c r="RTI485" s="25"/>
      <c r="RTJ485" s="25"/>
      <c r="RTK485" s="25"/>
      <c r="RTL485" s="25"/>
      <c r="RTM485" s="25"/>
      <c r="RTN485" s="25"/>
      <c r="RTO485" s="25"/>
      <c r="RTP485" s="25"/>
      <c r="RTQ485" s="25"/>
      <c r="RTR485" s="25"/>
      <c r="RTS485" s="25"/>
      <c r="RTT485" s="25"/>
      <c r="RTU485" s="25"/>
      <c r="RTV485" s="25"/>
      <c r="RTW485" s="25"/>
      <c r="RTX485" s="25"/>
      <c r="RTY485" s="25"/>
      <c r="RTZ485" s="25"/>
      <c r="RUA485" s="25"/>
      <c r="RUB485" s="25"/>
      <c r="RUC485" s="25"/>
      <c r="RUD485" s="25"/>
      <c r="RUE485" s="25"/>
      <c r="RUF485" s="25"/>
      <c r="RUG485" s="25"/>
      <c r="RUH485" s="25"/>
      <c r="RUI485" s="25"/>
      <c r="RUJ485" s="25"/>
      <c r="RUK485" s="25"/>
      <c r="RUL485" s="25"/>
      <c r="RUM485" s="25"/>
      <c r="RUN485" s="25"/>
      <c r="RUO485" s="25"/>
      <c r="RUP485" s="25"/>
      <c r="RUQ485" s="25"/>
      <c r="RUR485" s="25"/>
      <c r="RUS485" s="25"/>
      <c r="RUT485" s="25"/>
      <c r="RUU485" s="25"/>
      <c r="RUV485" s="25"/>
      <c r="RUW485" s="25"/>
      <c r="RUX485" s="25"/>
      <c r="RUY485" s="25"/>
      <c r="RUZ485" s="25"/>
      <c r="RVA485" s="25"/>
      <c r="RVB485" s="25"/>
      <c r="RVC485" s="25"/>
      <c r="RVD485" s="25"/>
      <c r="RVE485" s="25"/>
      <c r="RVF485" s="25"/>
      <c r="RVG485" s="25"/>
      <c r="RVH485" s="25"/>
      <c r="RVI485" s="25"/>
      <c r="RVJ485" s="25"/>
      <c r="RVK485" s="25"/>
      <c r="RVL485" s="25"/>
      <c r="RVM485" s="25"/>
      <c r="RVN485" s="25"/>
      <c r="RVO485" s="25"/>
      <c r="RVP485" s="25"/>
      <c r="RVQ485" s="25"/>
      <c r="RVR485" s="25"/>
      <c r="RVS485" s="25"/>
      <c r="RVT485" s="25"/>
      <c r="RVU485" s="25"/>
      <c r="RVV485" s="25"/>
      <c r="RVW485" s="25"/>
      <c r="RVX485" s="25"/>
      <c r="RVY485" s="25"/>
      <c r="RVZ485" s="25"/>
      <c r="RWA485" s="25"/>
      <c r="RWB485" s="25"/>
      <c r="RWC485" s="25"/>
      <c r="RWD485" s="25"/>
      <c r="RWE485" s="25"/>
      <c r="RWF485" s="25"/>
      <c r="RWG485" s="25"/>
      <c r="RWH485" s="25"/>
      <c r="RWI485" s="25"/>
      <c r="RWJ485" s="25"/>
      <c r="RWK485" s="25"/>
      <c r="RWL485" s="25"/>
      <c r="RWM485" s="25"/>
      <c r="RWN485" s="25"/>
      <c r="RWO485" s="25"/>
      <c r="RWP485" s="25"/>
      <c r="RWQ485" s="25"/>
      <c r="RWR485" s="25"/>
      <c r="RWS485" s="25"/>
      <c r="RWT485" s="25"/>
      <c r="RWU485" s="25"/>
      <c r="RWV485" s="25"/>
      <c r="RWW485" s="25"/>
      <c r="RWX485" s="25"/>
      <c r="RWY485" s="25"/>
      <c r="RWZ485" s="25"/>
      <c r="RXA485" s="25"/>
      <c r="RXB485" s="25"/>
      <c r="RXC485" s="25"/>
      <c r="RXD485" s="25"/>
      <c r="RXE485" s="25"/>
      <c r="RXF485" s="25"/>
      <c r="RXG485" s="25"/>
      <c r="RXH485" s="25"/>
      <c r="RXI485" s="25"/>
      <c r="RXJ485" s="25"/>
      <c r="RXK485" s="25"/>
      <c r="RXL485" s="25"/>
      <c r="RXM485" s="25"/>
      <c r="RXN485" s="25"/>
      <c r="RXO485" s="25"/>
      <c r="RXP485" s="25"/>
      <c r="RXQ485" s="25"/>
      <c r="RXR485" s="25"/>
      <c r="RXS485" s="25"/>
      <c r="RXT485" s="25"/>
      <c r="RXU485" s="25"/>
      <c r="RXV485" s="25"/>
      <c r="RXW485" s="25"/>
      <c r="RXX485" s="25"/>
      <c r="RXY485" s="25"/>
      <c r="RXZ485" s="25"/>
      <c r="RYA485" s="25"/>
      <c r="RYB485" s="25"/>
      <c r="RYC485" s="25"/>
      <c r="RYD485" s="25"/>
      <c r="RYE485" s="25"/>
      <c r="RYF485" s="25"/>
      <c r="RYG485" s="25"/>
      <c r="RYH485" s="25"/>
      <c r="RYI485" s="25"/>
      <c r="RYJ485" s="25"/>
      <c r="RYK485" s="25"/>
      <c r="RYL485" s="25"/>
      <c r="RYM485" s="25"/>
      <c r="RYN485" s="25"/>
      <c r="RYO485" s="25"/>
      <c r="RYP485" s="25"/>
      <c r="RYQ485" s="25"/>
      <c r="RYR485" s="25"/>
      <c r="RYS485" s="25"/>
      <c r="RYT485" s="25"/>
      <c r="RYU485" s="25"/>
      <c r="RYV485" s="25"/>
      <c r="RYW485" s="25"/>
      <c r="RYX485" s="25"/>
      <c r="RYY485" s="25"/>
      <c r="RYZ485" s="25"/>
      <c r="RZA485" s="25"/>
      <c r="RZB485" s="25"/>
      <c r="RZC485" s="25"/>
      <c r="RZD485" s="25"/>
      <c r="RZE485" s="25"/>
      <c r="RZF485" s="25"/>
      <c r="RZG485" s="25"/>
      <c r="RZH485" s="25"/>
      <c r="RZI485" s="25"/>
      <c r="RZJ485" s="25"/>
      <c r="RZK485" s="25"/>
      <c r="RZL485" s="25"/>
      <c r="RZM485" s="25"/>
      <c r="RZN485" s="25"/>
      <c r="RZO485" s="25"/>
      <c r="RZP485" s="25"/>
      <c r="RZQ485" s="25"/>
      <c r="RZR485" s="25"/>
      <c r="RZS485" s="25"/>
      <c r="RZT485" s="25"/>
      <c r="RZU485" s="25"/>
      <c r="RZV485" s="25"/>
      <c r="RZW485" s="25"/>
      <c r="RZX485" s="25"/>
      <c r="RZY485" s="25"/>
      <c r="RZZ485" s="25"/>
      <c r="SAA485" s="25"/>
      <c r="SAB485" s="25"/>
      <c r="SAC485" s="25"/>
      <c r="SAD485" s="25"/>
      <c r="SAE485" s="25"/>
      <c r="SAF485" s="25"/>
      <c r="SAG485" s="25"/>
      <c r="SAH485" s="25"/>
      <c r="SAI485" s="25"/>
      <c r="SAJ485" s="25"/>
      <c r="SAK485" s="25"/>
      <c r="SAL485" s="25"/>
      <c r="SAM485" s="25"/>
      <c r="SAN485" s="25"/>
      <c r="SAO485" s="25"/>
      <c r="SAP485" s="25"/>
      <c r="SAQ485" s="25"/>
      <c r="SAR485" s="25"/>
      <c r="SAS485" s="25"/>
      <c r="SAT485" s="25"/>
      <c r="SAU485" s="25"/>
      <c r="SAV485" s="25"/>
      <c r="SAW485" s="25"/>
      <c r="SAX485" s="25"/>
      <c r="SAY485" s="25"/>
      <c r="SAZ485" s="25"/>
      <c r="SBA485" s="25"/>
      <c r="SBB485" s="25"/>
      <c r="SBC485" s="25"/>
      <c r="SBD485" s="25"/>
      <c r="SBE485" s="25"/>
      <c r="SBF485" s="25"/>
      <c r="SBG485" s="25"/>
      <c r="SBH485" s="25"/>
      <c r="SBI485" s="25"/>
      <c r="SBJ485" s="25"/>
      <c r="SBK485" s="25"/>
      <c r="SBL485" s="25"/>
      <c r="SBM485" s="25"/>
      <c r="SBN485" s="25"/>
      <c r="SBO485" s="25"/>
      <c r="SBP485" s="25"/>
      <c r="SBQ485" s="25"/>
      <c r="SBR485" s="25"/>
      <c r="SBS485" s="25"/>
      <c r="SBT485" s="25"/>
      <c r="SBU485" s="25"/>
      <c r="SBV485" s="25"/>
      <c r="SBW485" s="25"/>
      <c r="SBX485" s="25"/>
      <c r="SBY485" s="25"/>
      <c r="SBZ485" s="25"/>
      <c r="SCA485" s="25"/>
      <c r="SCB485" s="25"/>
      <c r="SCC485" s="25"/>
      <c r="SCD485" s="25"/>
      <c r="SCE485" s="25"/>
      <c r="SCF485" s="25"/>
      <c r="SCG485" s="25"/>
      <c r="SCH485" s="25"/>
      <c r="SCI485" s="25"/>
      <c r="SCJ485" s="25"/>
      <c r="SCK485" s="25"/>
      <c r="SCL485" s="25"/>
      <c r="SCM485" s="25"/>
      <c r="SCN485" s="25"/>
      <c r="SCO485" s="25"/>
      <c r="SCP485" s="25"/>
      <c r="SCQ485" s="25"/>
      <c r="SCR485" s="25"/>
      <c r="SCS485" s="25"/>
      <c r="SCT485" s="25"/>
      <c r="SCU485" s="25"/>
      <c r="SCV485" s="25"/>
      <c r="SCW485" s="25"/>
      <c r="SCX485" s="25"/>
      <c r="SCY485" s="25"/>
      <c r="SCZ485" s="25"/>
      <c r="SDA485" s="25"/>
      <c r="SDB485" s="25"/>
      <c r="SDC485" s="25"/>
      <c r="SDD485" s="25"/>
      <c r="SDE485" s="25"/>
      <c r="SDF485" s="25"/>
      <c r="SDG485" s="25"/>
      <c r="SDH485" s="25"/>
      <c r="SDI485" s="25"/>
      <c r="SDJ485" s="25"/>
      <c r="SDK485" s="25"/>
      <c r="SDL485" s="25"/>
      <c r="SDM485" s="25"/>
      <c r="SDN485" s="25"/>
      <c r="SDO485" s="25"/>
      <c r="SDP485" s="25"/>
      <c r="SDQ485" s="25"/>
      <c r="SDR485" s="25"/>
      <c r="SDS485" s="25"/>
      <c r="SDT485" s="25"/>
      <c r="SDU485" s="25"/>
      <c r="SDV485" s="25"/>
      <c r="SDW485" s="25"/>
      <c r="SDX485" s="25"/>
      <c r="SDY485" s="25"/>
      <c r="SDZ485" s="25"/>
      <c r="SEA485" s="25"/>
      <c r="SEB485" s="25"/>
      <c r="SEC485" s="25"/>
      <c r="SED485" s="25"/>
      <c r="SEE485" s="25"/>
      <c r="SEF485" s="25"/>
      <c r="SEG485" s="25"/>
      <c r="SEH485" s="25"/>
      <c r="SEI485" s="25"/>
      <c r="SEJ485" s="25"/>
      <c r="SEK485" s="25"/>
      <c r="SEL485" s="25"/>
      <c r="SEM485" s="25"/>
      <c r="SEN485" s="25"/>
      <c r="SEO485" s="25"/>
      <c r="SEP485" s="25"/>
      <c r="SEQ485" s="25"/>
      <c r="SER485" s="25"/>
      <c r="SES485" s="25"/>
      <c r="SET485" s="25"/>
      <c r="SEU485" s="25"/>
      <c r="SEV485" s="25"/>
      <c r="SEW485" s="25"/>
      <c r="SEX485" s="25"/>
      <c r="SEY485" s="25"/>
      <c r="SEZ485" s="25"/>
      <c r="SFA485" s="25"/>
      <c r="SFB485" s="25"/>
      <c r="SFC485" s="25"/>
      <c r="SFD485" s="25"/>
      <c r="SFE485" s="25"/>
      <c r="SFF485" s="25"/>
      <c r="SFG485" s="25"/>
      <c r="SFH485" s="25"/>
      <c r="SFI485" s="25"/>
      <c r="SFJ485" s="25"/>
      <c r="SFK485" s="25"/>
      <c r="SFL485" s="25"/>
      <c r="SFM485" s="25"/>
      <c r="SFN485" s="25"/>
      <c r="SFO485" s="25"/>
      <c r="SFP485" s="25"/>
      <c r="SFQ485" s="25"/>
      <c r="SFR485" s="25"/>
      <c r="SFS485" s="25"/>
      <c r="SFT485" s="25"/>
      <c r="SFU485" s="25"/>
      <c r="SFV485" s="25"/>
      <c r="SFW485" s="25"/>
      <c r="SFX485" s="25"/>
      <c r="SFY485" s="25"/>
      <c r="SFZ485" s="25"/>
      <c r="SGA485" s="25"/>
      <c r="SGB485" s="25"/>
      <c r="SGC485" s="25"/>
      <c r="SGD485" s="25"/>
      <c r="SGE485" s="25"/>
      <c r="SGF485" s="25"/>
      <c r="SGG485" s="25"/>
      <c r="SGH485" s="25"/>
      <c r="SGI485" s="25"/>
      <c r="SGJ485" s="25"/>
      <c r="SGK485" s="25"/>
      <c r="SGL485" s="25"/>
      <c r="SGM485" s="25"/>
      <c r="SGN485" s="25"/>
      <c r="SGO485" s="25"/>
      <c r="SGP485" s="25"/>
      <c r="SGQ485" s="25"/>
      <c r="SGR485" s="25"/>
      <c r="SGS485" s="25"/>
      <c r="SGT485" s="25"/>
      <c r="SGU485" s="25"/>
      <c r="SGV485" s="25"/>
      <c r="SGW485" s="25"/>
      <c r="SGX485" s="25"/>
      <c r="SGY485" s="25"/>
      <c r="SGZ485" s="25"/>
      <c r="SHA485" s="25"/>
      <c r="SHB485" s="25"/>
      <c r="SHC485" s="25"/>
      <c r="SHD485" s="25"/>
      <c r="SHE485" s="25"/>
      <c r="SHF485" s="25"/>
      <c r="SHG485" s="25"/>
      <c r="SHH485" s="25"/>
      <c r="SHI485" s="25"/>
      <c r="SHJ485" s="25"/>
      <c r="SHK485" s="25"/>
      <c r="SHL485" s="25"/>
      <c r="SHM485" s="25"/>
      <c r="SHN485" s="25"/>
      <c r="SHO485" s="25"/>
      <c r="SHP485" s="25"/>
      <c r="SHQ485" s="25"/>
      <c r="SHR485" s="25"/>
      <c r="SHS485" s="25"/>
      <c r="SHT485" s="25"/>
      <c r="SHU485" s="25"/>
      <c r="SHV485" s="25"/>
      <c r="SHW485" s="25"/>
      <c r="SHX485" s="25"/>
      <c r="SHY485" s="25"/>
      <c r="SHZ485" s="25"/>
      <c r="SIA485" s="25"/>
      <c r="SIB485" s="25"/>
      <c r="SIC485" s="25"/>
      <c r="SID485" s="25"/>
      <c r="SIE485" s="25"/>
      <c r="SIF485" s="25"/>
      <c r="SIG485" s="25"/>
      <c r="SIH485" s="25"/>
      <c r="SII485" s="25"/>
      <c r="SIJ485" s="25"/>
      <c r="SIK485" s="25"/>
      <c r="SIL485" s="25"/>
      <c r="SIM485" s="25"/>
      <c r="SIN485" s="25"/>
      <c r="SIO485" s="25"/>
      <c r="SIP485" s="25"/>
      <c r="SIQ485" s="25"/>
      <c r="SIR485" s="25"/>
      <c r="SIS485" s="25"/>
      <c r="SIT485" s="25"/>
      <c r="SIU485" s="25"/>
      <c r="SIV485" s="25"/>
      <c r="SIW485" s="25"/>
      <c r="SIX485" s="25"/>
      <c r="SIY485" s="25"/>
      <c r="SIZ485" s="25"/>
      <c r="SJA485" s="25"/>
      <c r="SJB485" s="25"/>
      <c r="SJC485" s="25"/>
      <c r="SJD485" s="25"/>
      <c r="SJE485" s="25"/>
      <c r="SJF485" s="25"/>
      <c r="SJG485" s="25"/>
      <c r="SJH485" s="25"/>
      <c r="SJI485" s="25"/>
      <c r="SJJ485" s="25"/>
      <c r="SJK485" s="25"/>
      <c r="SJL485" s="25"/>
      <c r="SJM485" s="25"/>
      <c r="SJN485" s="25"/>
      <c r="SJO485" s="25"/>
      <c r="SJP485" s="25"/>
      <c r="SJQ485" s="25"/>
      <c r="SJR485" s="25"/>
      <c r="SJS485" s="25"/>
      <c r="SJT485" s="25"/>
      <c r="SJU485" s="25"/>
      <c r="SJV485" s="25"/>
      <c r="SJW485" s="25"/>
      <c r="SJX485" s="25"/>
      <c r="SJY485" s="25"/>
      <c r="SJZ485" s="25"/>
      <c r="SKA485" s="25"/>
      <c r="SKB485" s="25"/>
      <c r="SKC485" s="25"/>
      <c r="SKD485" s="25"/>
      <c r="SKE485" s="25"/>
      <c r="SKF485" s="25"/>
      <c r="SKG485" s="25"/>
      <c r="SKH485" s="25"/>
      <c r="SKI485" s="25"/>
      <c r="SKJ485" s="25"/>
      <c r="SKK485" s="25"/>
      <c r="SKL485" s="25"/>
      <c r="SKM485" s="25"/>
      <c r="SKN485" s="25"/>
      <c r="SKO485" s="25"/>
      <c r="SKP485" s="25"/>
      <c r="SKQ485" s="25"/>
      <c r="SKR485" s="25"/>
      <c r="SKS485" s="25"/>
      <c r="SKT485" s="25"/>
      <c r="SKU485" s="25"/>
      <c r="SKV485" s="25"/>
      <c r="SKW485" s="25"/>
      <c r="SKX485" s="25"/>
      <c r="SKY485" s="25"/>
      <c r="SKZ485" s="25"/>
      <c r="SLA485" s="25"/>
      <c r="SLB485" s="25"/>
      <c r="SLC485" s="25"/>
      <c r="SLD485" s="25"/>
      <c r="SLE485" s="25"/>
      <c r="SLF485" s="25"/>
      <c r="SLG485" s="25"/>
      <c r="SLH485" s="25"/>
      <c r="SLI485" s="25"/>
      <c r="SLJ485" s="25"/>
      <c r="SLK485" s="25"/>
      <c r="SLL485" s="25"/>
      <c r="SLM485" s="25"/>
      <c r="SLN485" s="25"/>
      <c r="SLO485" s="25"/>
      <c r="SLP485" s="25"/>
      <c r="SLQ485" s="25"/>
      <c r="SLR485" s="25"/>
      <c r="SLS485" s="25"/>
      <c r="SLT485" s="25"/>
      <c r="SLU485" s="25"/>
      <c r="SLV485" s="25"/>
      <c r="SLW485" s="25"/>
      <c r="SLX485" s="25"/>
      <c r="SLY485" s="25"/>
      <c r="SLZ485" s="25"/>
      <c r="SMA485" s="25"/>
      <c r="SMB485" s="25"/>
      <c r="SMC485" s="25"/>
      <c r="SMD485" s="25"/>
      <c r="SME485" s="25"/>
      <c r="SMF485" s="25"/>
      <c r="SMG485" s="25"/>
      <c r="SMH485" s="25"/>
      <c r="SMI485" s="25"/>
      <c r="SMJ485" s="25"/>
      <c r="SMK485" s="25"/>
      <c r="SML485" s="25"/>
      <c r="SMM485" s="25"/>
      <c r="SMN485" s="25"/>
      <c r="SMO485" s="25"/>
      <c r="SMP485" s="25"/>
      <c r="SMQ485" s="25"/>
      <c r="SMR485" s="25"/>
      <c r="SMS485" s="25"/>
      <c r="SMT485" s="25"/>
      <c r="SMU485" s="25"/>
      <c r="SMV485" s="25"/>
      <c r="SMW485" s="25"/>
      <c r="SMX485" s="25"/>
      <c r="SMY485" s="25"/>
      <c r="SMZ485" s="25"/>
      <c r="SNA485" s="25"/>
      <c r="SNB485" s="25"/>
      <c r="SNC485" s="25"/>
      <c r="SND485" s="25"/>
      <c r="SNE485" s="25"/>
      <c r="SNF485" s="25"/>
      <c r="SNG485" s="25"/>
      <c r="SNH485" s="25"/>
      <c r="SNI485" s="25"/>
      <c r="SNJ485" s="25"/>
      <c r="SNK485" s="25"/>
      <c r="SNL485" s="25"/>
      <c r="SNM485" s="25"/>
      <c r="SNN485" s="25"/>
      <c r="SNO485" s="25"/>
      <c r="SNP485" s="25"/>
      <c r="SNQ485" s="25"/>
      <c r="SNR485" s="25"/>
      <c r="SNS485" s="25"/>
      <c r="SNT485" s="25"/>
      <c r="SNU485" s="25"/>
      <c r="SNV485" s="25"/>
      <c r="SNW485" s="25"/>
      <c r="SNX485" s="25"/>
      <c r="SNY485" s="25"/>
      <c r="SNZ485" s="25"/>
      <c r="SOA485" s="25"/>
      <c r="SOB485" s="25"/>
      <c r="SOC485" s="25"/>
      <c r="SOD485" s="25"/>
      <c r="SOE485" s="25"/>
      <c r="SOF485" s="25"/>
      <c r="SOG485" s="25"/>
      <c r="SOH485" s="25"/>
      <c r="SOI485" s="25"/>
      <c r="SOJ485" s="25"/>
      <c r="SOK485" s="25"/>
      <c r="SOL485" s="25"/>
      <c r="SOM485" s="25"/>
      <c r="SON485" s="25"/>
      <c r="SOO485" s="25"/>
      <c r="SOP485" s="25"/>
      <c r="SOQ485" s="25"/>
      <c r="SOR485" s="25"/>
      <c r="SOS485" s="25"/>
      <c r="SOT485" s="25"/>
      <c r="SOU485" s="25"/>
      <c r="SOV485" s="25"/>
      <c r="SOW485" s="25"/>
      <c r="SOX485" s="25"/>
      <c r="SOY485" s="25"/>
      <c r="SOZ485" s="25"/>
      <c r="SPA485" s="25"/>
      <c r="SPB485" s="25"/>
      <c r="SPC485" s="25"/>
      <c r="SPD485" s="25"/>
      <c r="SPE485" s="25"/>
      <c r="SPF485" s="25"/>
      <c r="SPG485" s="25"/>
      <c r="SPH485" s="25"/>
      <c r="SPI485" s="25"/>
      <c r="SPJ485" s="25"/>
      <c r="SPK485" s="25"/>
      <c r="SPL485" s="25"/>
      <c r="SPM485" s="25"/>
      <c r="SPN485" s="25"/>
      <c r="SPO485" s="25"/>
      <c r="SPP485" s="25"/>
      <c r="SPQ485" s="25"/>
      <c r="SPR485" s="25"/>
      <c r="SPS485" s="25"/>
      <c r="SPT485" s="25"/>
      <c r="SPU485" s="25"/>
      <c r="SPV485" s="25"/>
      <c r="SPW485" s="25"/>
      <c r="SPX485" s="25"/>
      <c r="SPY485" s="25"/>
      <c r="SPZ485" s="25"/>
      <c r="SQA485" s="25"/>
      <c r="SQB485" s="25"/>
      <c r="SQC485" s="25"/>
      <c r="SQD485" s="25"/>
      <c r="SQE485" s="25"/>
      <c r="SQF485" s="25"/>
      <c r="SQG485" s="25"/>
      <c r="SQH485" s="25"/>
      <c r="SQI485" s="25"/>
      <c r="SQJ485" s="25"/>
      <c r="SQK485" s="25"/>
      <c r="SQL485" s="25"/>
      <c r="SQM485" s="25"/>
      <c r="SQN485" s="25"/>
      <c r="SQO485" s="25"/>
      <c r="SQP485" s="25"/>
      <c r="SQQ485" s="25"/>
      <c r="SQR485" s="25"/>
      <c r="SQS485" s="25"/>
      <c r="SQT485" s="25"/>
      <c r="SQU485" s="25"/>
      <c r="SQV485" s="25"/>
      <c r="SQW485" s="25"/>
      <c r="SQX485" s="25"/>
      <c r="SQY485" s="25"/>
      <c r="SQZ485" s="25"/>
      <c r="SRA485" s="25"/>
      <c r="SRB485" s="25"/>
      <c r="SRC485" s="25"/>
      <c r="SRD485" s="25"/>
      <c r="SRE485" s="25"/>
      <c r="SRF485" s="25"/>
      <c r="SRG485" s="25"/>
      <c r="SRH485" s="25"/>
      <c r="SRI485" s="25"/>
      <c r="SRJ485" s="25"/>
      <c r="SRK485" s="25"/>
      <c r="SRL485" s="25"/>
      <c r="SRM485" s="25"/>
      <c r="SRN485" s="25"/>
      <c r="SRO485" s="25"/>
      <c r="SRP485" s="25"/>
      <c r="SRQ485" s="25"/>
      <c r="SRR485" s="25"/>
      <c r="SRS485" s="25"/>
      <c r="SRT485" s="25"/>
      <c r="SRU485" s="25"/>
      <c r="SRV485" s="25"/>
      <c r="SRW485" s="25"/>
      <c r="SRX485" s="25"/>
      <c r="SRY485" s="25"/>
      <c r="SRZ485" s="25"/>
      <c r="SSA485" s="25"/>
      <c r="SSB485" s="25"/>
      <c r="SSC485" s="25"/>
      <c r="SSD485" s="25"/>
      <c r="SSE485" s="25"/>
      <c r="SSF485" s="25"/>
      <c r="SSG485" s="25"/>
      <c r="SSH485" s="25"/>
      <c r="SSI485" s="25"/>
      <c r="SSJ485" s="25"/>
      <c r="SSK485" s="25"/>
      <c r="SSL485" s="25"/>
      <c r="SSM485" s="25"/>
      <c r="SSN485" s="25"/>
      <c r="SSO485" s="25"/>
      <c r="SSP485" s="25"/>
      <c r="SSQ485" s="25"/>
      <c r="SSR485" s="25"/>
      <c r="SSS485" s="25"/>
      <c r="SST485" s="25"/>
      <c r="SSU485" s="25"/>
      <c r="SSV485" s="25"/>
      <c r="SSW485" s="25"/>
      <c r="SSX485" s="25"/>
      <c r="SSY485" s="25"/>
      <c r="SSZ485" s="25"/>
      <c r="STA485" s="25"/>
      <c r="STB485" s="25"/>
      <c r="STC485" s="25"/>
      <c r="STD485" s="25"/>
      <c r="STE485" s="25"/>
      <c r="STF485" s="25"/>
      <c r="STG485" s="25"/>
      <c r="STH485" s="25"/>
      <c r="STI485" s="25"/>
      <c r="STJ485" s="25"/>
      <c r="STK485" s="25"/>
      <c r="STL485" s="25"/>
      <c r="STM485" s="25"/>
      <c r="STN485" s="25"/>
      <c r="STO485" s="25"/>
      <c r="STP485" s="25"/>
      <c r="STQ485" s="25"/>
      <c r="STR485" s="25"/>
      <c r="STS485" s="25"/>
      <c r="STT485" s="25"/>
      <c r="STU485" s="25"/>
      <c r="STV485" s="25"/>
      <c r="STW485" s="25"/>
      <c r="STX485" s="25"/>
      <c r="STY485" s="25"/>
      <c r="STZ485" s="25"/>
      <c r="SUA485" s="25"/>
      <c r="SUB485" s="25"/>
      <c r="SUC485" s="25"/>
      <c r="SUD485" s="25"/>
      <c r="SUE485" s="25"/>
      <c r="SUF485" s="25"/>
      <c r="SUG485" s="25"/>
      <c r="SUH485" s="25"/>
      <c r="SUI485" s="25"/>
      <c r="SUJ485" s="25"/>
      <c r="SUK485" s="25"/>
      <c r="SUL485" s="25"/>
      <c r="SUM485" s="25"/>
      <c r="SUN485" s="25"/>
      <c r="SUO485" s="25"/>
      <c r="SUP485" s="25"/>
      <c r="SUQ485" s="25"/>
      <c r="SUR485" s="25"/>
      <c r="SUS485" s="25"/>
      <c r="SUT485" s="25"/>
      <c r="SUU485" s="25"/>
      <c r="SUV485" s="25"/>
      <c r="SUW485" s="25"/>
      <c r="SUX485" s="25"/>
      <c r="SUY485" s="25"/>
      <c r="SUZ485" s="25"/>
      <c r="SVA485" s="25"/>
      <c r="SVB485" s="25"/>
      <c r="SVC485" s="25"/>
      <c r="SVD485" s="25"/>
      <c r="SVE485" s="25"/>
      <c r="SVF485" s="25"/>
      <c r="SVG485" s="25"/>
      <c r="SVH485" s="25"/>
      <c r="SVI485" s="25"/>
      <c r="SVJ485" s="25"/>
      <c r="SVK485" s="25"/>
      <c r="SVL485" s="25"/>
      <c r="SVM485" s="25"/>
      <c r="SVN485" s="25"/>
      <c r="SVO485" s="25"/>
      <c r="SVP485" s="25"/>
      <c r="SVQ485" s="25"/>
      <c r="SVR485" s="25"/>
      <c r="SVS485" s="25"/>
      <c r="SVT485" s="25"/>
      <c r="SVU485" s="25"/>
      <c r="SVV485" s="25"/>
      <c r="SVW485" s="25"/>
      <c r="SVX485" s="25"/>
      <c r="SVY485" s="25"/>
      <c r="SVZ485" s="25"/>
      <c r="SWA485" s="25"/>
      <c r="SWB485" s="25"/>
      <c r="SWC485" s="25"/>
      <c r="SWD485" s="25"/>
      <c r="SWE485" s="25"/>
      <c r="SWF485" s="25"/>
      <c r="SWG485" s="25"/>
      <c r="SWH485" s="25"/>
      <c r="SWI485" s="25"/>
      <c r="SWJ485" s="25"/>
      <c r="SWK485" s="25"/>
      <c r="SWL485" s="25"/>
      <c r="SWM485" s="25"/>
      <c r="SWN485" s="25"/>
      <c r="SWO485" s="25"/>
      <c r="SWP485" s="25"/>
      <c r="SWQ485" s="25"/>
      <c r="SWR485" s="25"/>
      <c r="SWS485" s="25"/>
      <c r="SWT485" s="25"/>
      <c r="SWU485" s="25"/>
      <c r="SWV485" s="25"/>
      <c r="SWW485" s="25"/>
      <c r="SWX485" s="25"/>
      <c r="SWY485" s="25"/>
      <c r="SWZ485" s="25"/>
      <c r="SXA485" s="25"/>
      <c r="SXB485" s="25"/>
      <c r="SXC485" s="25"/>
      <c r="SXD485" s="25"/>
      <c r="SXE485" s="25"/>
      <c r="SXF485" s="25"/>
      <c r="SXG485" s="25"/>
      <c r="SXH485" s="25"/>
      <c r="SXI485" s="25"/>
      <c r="SXJ485" s="25"/>
      <c r="SXK485" s="25"/>
      <c r="SXL485" s="25"/>
      <c r="SXM485" s="25"/>
      <c r="SXN485" s="25"/>
      <c r="SXO485" s="25"/>
      <c r="SXP485" s="25"/>
      <c r="SXQ485" s="25"/>
      <c r="SXR485" s="25"/>
      <c r="SXS485" s="25"/>
      <c r="SXT485" s="25"/>
      <c r="SXU485" s="25"/>
      <c r="SXV485" s="25"/>
      <c r="SXW485" s="25"/>
      <c r="SXX485" s="25"/>
      <c r="SXY485" s="25"/>
      <c r="SXZ485" s="25"/>
      <c r="SYA485" s="25"/>
      <c r="SYB485" s="25"/>
      <c r="SYC485" s="25"/>
      <c r="SYD485" s="25"/>
      <c r="SYE485" s="25"/>
      <c r="SYF485" s="25"/>
      <c r="SYG485" s="25"/>
      <c r="SYH485" s="25"/>
      <c r="SYI485" s="25"/>
      <c r="SYJ485" s="25"/>
      <c r="SYK485" s="25"/>
      <c r="SYL485" s="25"/>
      <c r="SYM485" s="25"/>
      <c r="SYN485" s="25"/>
      <c r="SYO485" s="25"/>
      <c r="SYP485" s="25"/>
      <c r="SYQ485" s="25"/>
      <c r="SYR485" s="25"/>
      <c r="SYS485" s="25"/>
      <c r="SYT485" s="25"/>
      <c r="SYU485" s="25"/>
      <c r="SYV485" s="25"/>
      <c r="SYW485" s="25"/>
      <c r="SYX485" s="25"/>
      <c r="SYY485" s="25"/>
      <c r="SYZ485" s="25"/>
      <c r="SZA485" s="25"/>
      <c r="SZB485" s="25"/>
      <c r="SZC485" s="25"/>
      <c r="SZD485" s="25"/>
      <c r="SZE485" s="25"/>
      <c r="SZF485" s="25"/>
      <c r="SZG485" s="25"/>
      <c r="SZH485" s="25"/>
      <c r="SZI485" s="25"/>
      <c r="SZJ485" s="25"/>
      <c r="SZK485" s="25"/>
      <c r="SZL485" s="25"/>
      <c r="SZM485" s="25"/>
      <c r="SZN485" s="25"/>
      <c r="SZO485" s="25"/>
      <c r="SZP485" s="25"/>
      <c r="SZQ485" s="25"/>
      <c r="SZR485" s="25"/>
      <c r="SZS485" s="25"/>
      <c r="SZT485" s="25"/>
      <c r="SZU485" s="25"/>
      <c r="SZV485" s="25"/>
      <c r="SZW485" s="25"/>
      <c r="SZX485" s="25"/>
      <c r="SZY485" s="25"/>
      <c r="SZZ485" s="25"/>
      <c r="TAA485" s="25"/>
      <c r="TAB485" s="25"/>
      <c r="TAC485" s="25"/>
      <c r="TAD485" s="25"/>
      <c r="TAE485" s="25"/>
      <c r="TAF485" s="25"/>
      <c r="TAG485" s="25"/>
      <c r="TAH485" s="25"/>
      <c r="TAI485" s="25"/>
      <c r="TAJ485" s="25"/>
      <c r="TAK485" s="25"/>
      <c r="TAL485" s="25"/>
      <c r="TAM485" s="25"/>
      <c r="TAN485" s="25"/>
      <c r="TAO485" s="25"/>
      <c r="TAP485" s="25"/>
      <c r="TAQ485" s="25"/>
      <c r="TAR485" s="25"/>
      <c r="TAS485" s="25"/>
      <c r="TAT485" s="25"/>
      <c r="TAU485" s="25"/>
      <c r="TAV485" s="25"/>
      <c r="TAW485" s="25"/>
      <c r="TAX485" s="25"/>
      <c r="TAY485" s="25"/>
      <c r="TAZ485" s="25"/>
      <c r="TBA485" s="25"/>
      <c r="TBB485" s="25"/>
      <c r="TBC485" s="25"/>
      <c r="TBD485" s="25"/>
      <c r="TBE485" s="25"/>
      <c r="TBF485" s="25"/>
      <c r="TBG485" s="25"/>
      <c r="TBH485" s="25"/>
      <c r="TBI485" s="25"/>
      <c r="TBJ485" s="25"/>
      <c r="TBK485" s="25"/>
      <c r="TBL485" s="25"/>
      <c r="TBM485" s="25"/>
      <c r="TBN485" s="25"/>
      <c r="TBO485" s="25"/>
      <c r="TBP485" s="25"/>
      <c r="TBQ485" s="25"/>
      <c r="TBR485" s="25"/>
      <c r="TBS485" s="25"/>
      <c r="TBT485" s="25"/>
      <c r="TBU485" s="25"/>
      <c r="TBV485" s="25"/>
      <c r="TBW485" s="25"/>
      <c r="TBX485" s="25"/>
      <c r="TBY485" s="25"/>
      <c r="TBZ485" s="25"/>
      <c r="TCA485" s="25"/>
      <c r="TCB485" s="25"/>
      <c r="TCC485" s="25"/>
      <c r="TCD485" s="25"/>
      <c r="TCE485" s="25"/>
      <c r="TCF485" s="25"/>
      <c r="TCG485" s="25"/>
      <c r="TCH485" s="25"/>
      <c r="TCI485" s="25"/>
      <c r="TCJ485" s="25"/>
      <c r="TCK485" s="25"/>
      <c r="TCL485" s="25"/>
      <c r="TCM485" s="25"/>
      <c r="TCN485" s="25"/>
      <c r="TCO485" s="25"/>
      <c r="TCP485" s="25"/>
      <c r="TCQ485" s="25"/>
      <c r="TCR485" s="25"/>
      <c r="TCS485" s="25"/>
      <c r="TCT485" s="25"/>
      <c r="TCU485" s="25"/>
      <c r="TCV485" s="25"/>
      <c r="TCW485" s="25"/>
      <c r="TCX485" s="25"/>
      <c r="TCY485" s="25"/>
      <c r="TCZ485" s="25"/>
      <c r="TDA485" s="25"/>
      <c r="TDB485" s="25"/>
      <c r="TDC485" s="25"/>
      <c r="TDD485" s="25"/>
      <c r="TDE485" s="25"/>
      <c r="TDF485" s="25"/>
      <c r="TDG485" s="25"/>
      <c r="TDH485" s="25"/>
      <c r="TDI485" s="25"/>
      <c r="TDJ485" s="25"/>
      <c r="TDK485" s="25"/>
      <c r="TDL485" s="25"/>
      <c r="TDM485" s="25"/>
      <c r="TDN485" s="25"/>
      <c r="TDO485" s="25"/>
      <c r="TDP485" s="25"/>
      <c r="TDQ485" s="25"/>
      <c r="TDR485" s="25"/>
      <c r="TDS485" s="25"/>
      <c r="TDT485" s="25"/>
      <c r="TDU485" s="25"/>
      <c r="TDV485" s="25"/>
      <c r="TDW485" s="25"/>
      <c r="TDX485" s="25"/>
      <c r="TDY485" s="25"/>
      <c r="TDZ485" s="25"/>
      <c r="TEA485" s="25"/>
      <c r="TEB485" s="25"/>
      <c r="TEC485" s="25"/>
      <c r="TED485" s="25"/>
      <c r="TEE485" s="25"/>
      <c r="TEF485" s="25"/>
      <c r="TEG485" s="25"/>
      <c r="TEH485" s="25"/>
      <c r="TEI485" s="25"/>
      <c r="TEJ485" s="25"/>
      <c r="TEK485" s="25"/>
      <c r="TEL485" s="25"/>
      <c r="TEM485" s="25"/>
      <c r="TEN485" s="25"/>
      <c r="TEO485" s="25"/>
      <c r="TEP485" s="25"/>
      <c r="TEQ485" s="25"/>
      <c r="TER485" s="25"/>
      <c r="TES485" s="25"/>
      <c r="TET485" s="25"/>
      <c r="TEU485" s="25"/>
      <c r="TEV485" s="25"/>
      <c r="TEW485" s="25"/>
      <c r="TEX485" s="25"/>
      <c r="TEY485" s="25"/>
      <c r="TEZ485" s="25"/>
      <c r="TFA485" s="25"/>
      <c r="TFB485" s="25"/>
      <c r="TFC485" s="25"/>
      <c r="TFD485" s="25"/>
      <c r="TFE485" s="25"/>
      <c r="TFF485" s="25"/>
      <c r="TFG485" s="25"/>
      <c r="TFH485" s="25"/>
      <c r="TFI485" s="25"/>
      <c r="TFJ485" s="25"/>
      <c r="TFK485" s="25"/>
      <c r="TFL485" s="25"/>
      <c r="TFM485" s="25"/>
      <c r="TFN485" s="25"/>
      <c r="TFO485" s="25"/>
      <c r="TFP485" s="25"/>
      <c r="TFQ485" s="25"/>
      <c r="TFR485" s="25"/>
      <c r="TFS485" s="25"/>
      <c r="TFT485" s="25"/>
      <c r="TFU485" s="25"/>
      <c r="TFV485" s="25"/>
      <c r="TFW485" s="25"/>
      <c r="TFX485" s="25"/>
      <c r="TFY485" s="25"/>
      <c r="TFZ485" s="25"/>
      <c r="TGA485" s="25"/>
      <c r="TGB485" s="25"/>
      <c r="TGC485" s="25"/>
      <c r="TGD485" s="25"/>
      <c r="TGE485" s="25"/>
      <c r="TGF485" s="25"/>
      <c r="TGG485" s="25"/>
      <c r="TGH485" s="25"/>
      <c r="TGI485" s="25"/>
      <c r="TGJ485" s="25"/>
      <c r="TGK485" s="25"/>
      <c r="TGL485" s="25"/>
      <c r="TGM485" s="25"/>
      <c r="TGN485" s="25"/>
      <c r="TGO485" s="25"/>
      <c r="TGP485" s="25"/>
      <c r="TGQ485" s="25"/>
      <c r="TGR485" s="25"/>
      <c r="TGS485" s="25"/>
      <c r="TGT485" s="25"/>
      <c r="TGU485" s="25"/>
      <c r="TGV485" s="25"/>
      <c r="TGW485" s="25"/>
      <c r="TGX485" s="25"/>
      <c r="TGY485" s="25"/>
      <c r="TGZ485" s="25"/>
      <c r="THA485" s="25"/>
      <c r="THB485" s="25"/>
      <c r="THC485" s="25"/>
      <c r="THD485" s="25"/>
      <c r="THE485" s="25"/>
      <c r="THF485" s="25"/>
      <c r="THG485" s="25"/>
      <c r="THH485" s="25"/>
      <c r="THI485" s="25"/>
      <c r="THJ485" s="25"/>
      <c r="THK485" s="25"/>
      <c r="THL485" s="25"/>
      <c r="THM485" s="25"/>
      <c r="THN485" s="25"/>
      <c r="THO485" s="25"/>
      <c r="THP485" s="25"/>
      <c r="THQ485" s="25"/>
      <c r="THR485" s="25"/>
      <c r="THS485" s="25"/>
      <c r="THT485" s="25"/>
      <c r="THU485" s="25"/>
      <c r="THV485" s="25"/>
      <c r="THW485" s="25"/>
      <c r="THX485" s="25"/>
      <c r="THY485" s="25"/>
      <c r="THZ485" s="25"/>
      <c r="TIA485" s="25"/>
      <c r="TIB485" s="25"/>
      <c r="TIC485" s="25"/>
      <c r="TID485" s="25"/>
      <c r="TIE485" s="25"/>
      <c r="TIF485" s="25"/>
      <c r="TIG485" s="25"/>
      <c r="TIH485" s="25"/>
      <c r="TII485" s="25"/>
      <c r="TIJ485" s="25"/>
      <c r="TIK485" s="25"/>
      <c r="TIL485" s="25"/>
      <c r="TIM485" s="25"/>
      <c r="TIN485" s="25"/>
      <c r="TIO485" s="25"/>
      <c r="TIP485" s="25"/>
      <c r="TIQ485" s="25"/>
      <c r="TIR485" s="25"/>
      <c r="TIS485" s="25"/>
      <c r="TIT485" s="25"/>
      <c r="TIU485" s="25"/>
      <c r="TIV485" s="25"/>
      <c r="TIW485" s="25"/>
      <c r="TIX485" s="25"/>
      <c r="TIY485" s="25"/>
      <c r="TIZ485" s="25"/>
      <c r="TJA485" s="25"/>
      <c r="TJB485" s="25"/>
      <c r="TJC485" s="25"/>
      <c r="TJD485" s="25"/>
      <c r="TJE485" s="25"/>
      <c r="TJF485" s="25"/>
      <c r="TJG485" s="25"/>
      <c r="TJH485" s="25"/>
      <c r="TJI485" s="25"/>
      <c r="TJJ485" s="25"/>
      <c r="TJK485" s="25"/>
      <c r="TJL485" s="25"/>
      <c r="TJM485" s="25"/>
      <c r="TJN485" s="25"/>
      <c r="TJO485" s="25"/>
      <c r="TJP485" s="25"/>
      <c r="TJQ485" s="25"/>
      <c r="TJR485" s="25"/>
      <c r="TJS485" s="25"/>
      <c r="TJT485" s="25"/>
      <c r="TJU485" s="25"/>
      <c r="TJV485" s="25"/>
      <c r="TJW485" s="25"/>
      <c r="TJX485" s="25"/>
      <c r="TJY485" s="25"/>
      <c r="TJZ485" s="25"/>
      <c r="TKA485" s="25"/>
      <c r="TKB485" s="25"/>
      <c r="TKC485" s="25"/>
      <c r="TKD485" s="25"/>
      <c r="TKE485" s="25"/>
      <c r="TKF485" s="25"/>
      <c r="TKG485" s="25"/>
      <c r="TKH485" s="25"/>
      <c r="TKI485" s="25"/>
      <c r="TKJ485" s="25"/>
      <c r="TKK485" s="25"/>
      <c r="TKL485" s="25"/>
      <c r="TKM485" s="25"/>
      <c r="TKN485" s="25"/>
      <c r="TKO485" s="25"/>
      <c r="TKP485" s="25"/>
      <c r="TKQ485" s="25"/>
      <c r="TKR485" s="25"/>
      <c r="TKS485" s="25"/>
      <c r="TKT485" s="25"/>
      <c r="TKU485" s="25"/>
      <c r="TKV485" s="25"/>
      <c r="TKW485" s="25"/>
      <c r="TKX485" s="25"/>
      <c r="TKY485" s="25"/>
      <c r="TKZ485" s="25"/>
      <c r="TLA485" s="25"/>
      <c r="TLB485" s="25"/>
      <c r="TLC485" s="25"/>
      <c r="TLD485" s="25"/>
      <c r="TLE485" s="25"/>
      <c r="TLF485" s="25"/>
      <c r="TLG485" s="25"/>
      <c r="TLH485" s="25"/>
      <c r="TLI485" s="25"/>
      <c r="TLJ485" s="25"/>
      <c r="TLK485" s="25"/>
      <c r="TLL485" s="25"/>
      <c r="TLM485" s="25"/>
      <c r="TLN485" s="25"/>
      <c r="TLO485" s="25"/>
      <c r="TLP485" s="25"/>
      <c r="TLQ485" s="25"/>
      <c r="TLR485" s="25"/>
      <c r="TLS485" s="25"/>
      <c r="TLT485" s="25"/>
      <c r="TLU485" s="25"/>
      <c r="TLV485" s="25"/>
      <c r="TLW485" s="25"/>
      <c r="TLX485" s="25"/>
      <c r="TLY485" s="25"/>
      <c r="TLZ485" s="25"/>
      <c r="TMA485" s="25"/>
      <c r="TMB485" s="25"/>
      <c r="TMC485" s="25"/>
      <c r="TMD485" s="25"/>
      <c r="TME485" s="25"/>
      <c r="TMF485" s="25"/>
      <c r="TMG485" s="25"/>
      <c r="TMH485" s="25"/>
      <c r="TMI485" s="25"/>
      <c r="TMJ485" s="25"/>
      <c r="TMK485" s="25"/>
      <c r="TML485" s="25"/>
      <c r="TMM485" s="25"/>
      <c r="TMN485" s="25"/>
      <c r="TMO485" s="25"/>
      <c r="TMP485" s="25"/>
      <c r="TMQ485" s="25"/>
      <c r="TMR485" s="25"/>
      <c r="TMS485" s="25"/>
      <c r="TMT485" s="25"/>
      <c r="TMU485" s="25"/>
      <c r="TMV485" s="25"/>
      <c r="TMW485" s="25"/>
      <c r="TMX485" s="25"/>
      <c r="TMY485" s="25"/>
      <c r="TMZ485" s="25"/>
      <c r="TNA485" s="25"/>
      <c r="TNB485" s="25"/>
      <c r="TNC485" s="25"/>
      <c r="TND485" s="25"/>
      <c r="TNE485" s="25"/>
      <c r="TNF485" s="25"/>
      <c r="TNG485" s="25"/>
      <c r="TNH485" s="25"/>
      <c r="TNI485" s="25"/>
      <c r="TNJ485" s="25"/>
      <c r="TNK485" s="25"/>
      <c r="TNL485" s="25"/>
      <c r="TNM485" s="25"/>
      <c r="TNN485" s="25"/>
      <c r="TNO485" s="25"/>
      <c r="TNP485" s="25"/>
      <c r="TNQ485" s="25"/>
      <c r="TNR485" s="25"/>
      <c r="TNS485" s="25"/>
      <c r="TNT485" s="25"/>
      <c r="TNU485" s="25"/>
      <c r="TNV485" s="25"/>
      <c r="TNW485" s="25"/>
      <c r="TNX485" s="25"/>
      <c r="TNY485" s="25"/>
      <c r="TNZ485" s="25"/>
      <c r="TOA485" s="25"/>
      <c r="TOB485" s="25"/>
      <c r="TOC485" s="25"/>
      <c r="TOD485" s="25"/>
      <c r="TOE485" s="25"/>
      <c r="TOF485" s="25"/>
      <c r="TOG485" s="25"/>
      <c r="TOH485" s="25"/>
      <c r="TOI485" s="25"/>
      <c r="TOJ485" s="25"/>
      <c r="TOK485" s="25"/>
      <c r="TOL485" s="25"/>
      <c r="TOM485" s="25"/>
      <c r="TON485" s="25"/>
      <c r="TOO485" s="25"/>
      <c r="TOP485" s="25"/>
      <c r="TOQ485" s="25"/>
      <c r="TOR485" s="25"/>
      <c r="TOS485" s="25"/>
      <c r="TOT485" s="25"/>
      <c r="TOU485" s="25"/>
      <c r="TOV485" s="25"/>
      <c r="TOW485" s="25"/>
      <c r="TOX485" s="25"/>
      <c r="TOY485" s="25"/>
      <c r="TOZ485" s="25"/>
      <c r="TPA485" s="25"/>
      <c r="TPB485" s="25"/>
      <c r="TPC485" s="25"/>
      <c r="TPD485" s="25"/>
      <c r="TPE485" s="25"/>
      <c r="TPF485" s="25"/>
      <c r="TPG485" s="25"/>
      <c r="TPH485" s="25"/>
      <c r="TPI485" s="25"/>
      <c r="TPJ485" s="25"/>
      <c r="TPK485" s="25"/>
      <c r="TPL485" s="25"/>
      <c r="TPM485" s="25"/>
      <c r="TPN485" s="25"/>
      <c r="TPO485" s="25"/>
      <c r="TPP485" s="25"/>
      <c r="TPQ485" s="25"/>
      <c r="TPR485" s="25"/>
      <c r="TPS485" s="25"/>
      <c r="TPT485" s="25"/>
      <c r="TPU485" s="25"/>
      <c r="TPV485" s="25"/>
      <c r="TPW485" s="25"/>
      <c r="TPX485" s="25"/>
      <c r="TPY485" s="25"/>
      <c r="TPZ485" s="25"/>
      <c r="TQA485" s="25"/>
      <c r="TQB485" s="25"/>
      <c r="TQC485" s="25"/>
      <c r="TQD485" s="25"/>
      <c r="TQE485" s="25"/>
      <c r="TQF485" s="25"/>
      <c r="TQG485" s="25"/>
      <c r="TQH485" s="25"/>
      <c r="TQI485" s="25"/>
      <c r="TQJ485" s="25"/>
      <c r="TQK485" s="25"/>
      <c r="TQL485" s="25"/>
      <c r="TQM485" s="25"/>
      <c r="TQN485" s="25"/>
      <c r="TQO485" s="25"/>
      <c r="TQP485" s="25"/>
      <c r="TQQ485" s="25"/>
      <c r="TQR485" s="25"/>
      <c r="TQS485" s="25"/>
      <c r="TQT485" s="25"/>
      <c r="TQU485" s="25"/>
      <c r="TQV485" s="25"/>
      <c r="TQW485" s="25"/>
      <c r="TQX485" s="25"/>
      <c r="TQY485" s="25"/>
      <c r="TQZ485" s="25"/>
      <c r="TRA485" s="25"/>
      <c r="TRB485" s="25"/>
      <c r="TRC485" s="25"/>
      <c r="TRD485" s="25"/>
      <c r="TRE485" s="25"/>
      <c r="TRF485" s="25"/>
      <c r="TRG485" s="25"/>
      <c r="TRH485" s="25"/>
      <c r="TRI485" s="25"/>
      <c r="TRJ485" s="25"/>
      <c r="TRK485" s="25"/>
      <c r="TRL485" s="25"/>
      <c r="TRM485" s="25"/>
      <c r="TRN485" s="25"/>
      <c r="TRO485" s="25"/>
      <c r="TRP485" s="25"/>
      <c r="TRQ485" s="25"/>
      <c r="TRR485" s="25"/>
      <c r="TRS485" s="25"/>
      <c r="TRT485" s="25"/>
      <c r="TRU485" s="25"/>
      <c r="TRV485" s="25"/>
      <c r="TRW485" s="25"/>
      <c r="TRX485" s="25"/>
      <c r="TRY485" s="25"/>
      <c r="TRZ485" s="25"/>
      <c r="TSA485" s="25"/>
      <c r="TSB485" s="25"/>
      <c r="TSC485" s="25"/>
      <c r="TSD485" s="25"/>
      <c r="TSE485" s="25"/>
      <c r="TSF485" s="25"/>
      <c r="TSG485" s="25"/>
      <c r="TSH485" s="25"/>
      <c r="TSI485" s="25"/>
      <c r="TSJ485" s="25"/>
      <c r="TSK485" s="25"/>
      <c r="TSL485" s="25"/>
      <c r="TSM485" s="25"/>
      <c r="TSN485" s="25"/>
      <c r="TSO485" s="25"/>
      <c r="TSP485" s="25"/>
      <c r="TSQ485" s="25"/>
      <c r="TSR485" s="25"/>
      <c r="TSS485" s="25"/>
      <c r="TST485" s="25"/>
      <c r="TSU485" s="25"/>
      <c r="TSV485" s="25"/>
      <c r="TSW485" s="25"/>
      <c r="TSX485" s="25"/>
      <c r="TSY485" s="25"/>
      <c r="TSZ485" s="25"/>
      <c r="TTA485" s="25"/>
      <c r="TTB485" s="25"/>
      <c r="TTC485" s="25"/>
      <c r="TTD485" s="25"/>
      <c r="TTE485" s="25"/>
      <c r="TTF485" s="25"/>
      <c r="TTG485" s="25"/>
      <c r="TTH485" s="25"/>
      <c r="TTI485" s="25"/>
      <c r="TTJ485" s="25"/>
      <c r="TTK485" s="25"/>
      <c r="TTL485" s="25"/>
      <c r="TTM485" s="25"/>
      <c r="TTN485" s="25"/>
      <c r="TTO485" s="25"/>
      <c r="TTP485" s="25"/>
      <c r="TTQ485" s="25"/>
      <c r="TTR485" s="25"/>
      <c r="TTS485" s="25"/>
      <c r="TTT485" s="25"/>
      <c r="TTU485" s="25"/>
      <c r="TTV485" s="25"/>
      <c r="TTW485" s="25"/>
      <c r="TTX485" s="25"/>
      <c r="TTY485" s="25"/>
      <c r="TTZ485" s="25"/>
      <c r="TUA485" s="25"/>
      <c r="TUB485" s="25"/>
      <c r="TUC485" s="25"/>
      <c r="TUD485" s="25"/>
      <c r="TUE485" s="25"/>
      <c r="TUF485" s="25"/>
      <c r="TUG485" s="25"/>
      <c r="TUH485" s="25"/>
      <c r="TUI485" s="25"/>
      <c r="TUJ485" s="25"/>
      <c r="TUK485" s="25"/>
      <c r="TUL485" s="25"/>
      <c r="TUM485" s="25"/>
      <c r="TUN485" s="25"/>
      <c r="TUO485" s="25"/>
      <c r="TUP485" s="25"/>
      <c r="TUQ485" s="25"/>
      <c r="TUR485" s="25"/>
      <c r="TUS485" s="25"/>
      <c r="TUT485" s="25"/>
      <c r="TUU485" s="25"/>
      <c r="TUV485" s="25"/>
      <c r="TUW485" s="25"/>
      <c r="TUX485" s="25"/>
      <c r="TUY485" s="25"/>
      <c r="TUZ485" s="25"/>
      <c r="TVA485" s="25"/>
      <c r="TVB485" s="25"/>
      <c r="TVC485" s="25"/>
      <c r="TVD485" s="25"/>
      <c r="TVE485" s="25"/>
      <c r="TVF485" s="25"/>
      <c r="TVG485" s="25"/>
      <c r="TVH485" s="25"/>
      <c r="TVI485" s="25"/>
      <c r="TVJ485" s="25"/>
      <c r="TVK485" s="25"/>
      <c r="TVL485" s="25"/>
      <c r="TVM485" s="25"/>
      <c r="TVN485" s="25"/>
      <c r="TVO485" s="25"/>
      <c r="TVP485" s="25"/>
      <c r="TVQ485" s="25"/>
      <c r="TVR485" s="25"/>
      <c r="TVS485" s="25"/>
      <c r="TVT485" s="25"/>
      <c r="TVU485" s="25"/>
      <c r="TVV485" s="25"/>
      <c r="TVW485" s="25"/>
      <c r="TVX485" s="25"/>
      <c r="TVY485" s="25"/>
      <c r="TVZ485" s="25"/>
      <c r="TWA485" s="25"/>
      <c r="TWB485" s="25"/>
      <c r="TWC485" s="25"/>
      <c r="TWD485" s="25"/>
      <c r="TWE485" s="25"/>
      <c r="TWF485" s="25"/>
      <c r="TWG485" s="25"/>
      <c r="TWH485" s="25"/>
      <c r="TWI485" s="25"/>
      <c r="TWJ485" s="25"/>
      <c r="TWK485" s="25"/>
      <c r="TWL485" s="25"/>
      <c r="TWM485" s="25"/>
      <c r="TWN485" s="25"/>
      <c r="TWO485" s="25"/>
      <c r="TWP485" s="25"/>
      <c r="TWQ485" s="25"/>
      <c r="TWR485" s="25"/>
      <c r="TWS485" s="25"/>
      <c r="TWT485" s="25"/>
      <c r="TWU485" s="25"/>
      <c r="TWV485" s="25"/>
      <c r="TWW485" s="25"/>
      <c r="TWX485" s="25"/>
      <c r="TWY485" s="25"/>
      <c r="TWZ485" s="25"/>
      <c r="TXA485" s="25"/>
      <c r="TXB485" s="25"/>
      <c r="TXC485" s="25"/>
      <c r="TXD485" s="25"/>
      <c r="TXE485" s="25"/>
      <c r="TXF485" s="25"/>
      <c r="TXG485" s="25"/>
      <c r="TXH485" s="25"/>
      <c r="TXI485" s="25"/>
      <c r="TXJ485" s="25"/>
      <c r="TXK485" s="25"/>
      <c r="TXL485" s="25"/>
      <c r="TXM485" s="25"/>
      <c r="TXN485" s="25"/>
      <c r="TXO485" s="25"/>
      <c r="TXP485" s="25"/>
      <c r="TXQ485" s="25"/>
      <c r="TXR485" s="25"/>
      <c r="TXS485" s="25"/>
      <c r="TXT485" s="25"/>
      <c r="TXU485" s="25"/>
      <c r="TXV485" s="25"/>
      <c r="TXW485" s="25"/>
      <c r="TXX485" s="25"/>
      <c r="TXY485" s="25"/>
      <c r="TXZ485" s="25"/>
      <c r="TYA485" s="25"/>
      <c r="TYB485" s="25"/>
      <c r="TYC485" s="25"/>
      <c r="TYD485" s="25"/>
      <c r="TYE485" s="25"/>
      <c r="TYF485" s="25"/>
      <c r="TYG485" s="25"/>
      <c r="TYH485" s="25"/>
      <c r="TYI485" s="25"/>
      <c r="TYJ485" s="25"/>
      <c r="TYK485" s="25"/>
      <c r="TYL485" s="25"/>
      <c r="TYM485" s="25"/>
      <c r="TYN485" s="25"/>
      <c r="TYO485" s="25"/>
      <c r="TYP485" s="25"/>
      <c r="TYQ485" s="25"/>
      <c r="TYR485" s="25"/>
      <c r="TYS485" s="25"/>
      <c r="TYT485" s="25"/>
      <c r="TYU485" s="25"/>
      <c r="TYV485" s="25"/>
      <c r="TYW485" s="25"/>
      <c r="TYX485" s="25"/>
      <c r="TYY485" s="25"/>
      <c r="TYZ485" s="25"/>
      <c r="TZA485" s="25"/>
      <c r="TZB485" s="25"/>
      <c r="TZC485" s="25"/>
      <c r="TZD485" s="25"/>
      <c r="TZE485" s="25"/>
      <c r="TZF485" s="25"/>
      <c r="TZG485" s="25"/>
      <c r="TZH485" s="25"/>
      <c r="TZI485" s="25"/>
      <c r="TZJ485" s="25"/>
      <c r="TZK485" s="25"/>
      <c r="TZL485" s="25"/>
      <c r="TZM485" s="25"/>
      <c r="TZN485" s="25"/>
      <c r="TZO485" s="25"/>
      <c r="TZP485" s="25"/>
      <c r="TZQ485" s="25"/>
      <c r="TZR485" s="25"/>
      <c r="TZS485" s="25"/>
      <c r="TZT485" s="25"/>
      <c r="TZU485" s="25"/>
      <c r="TZV485" s="25"/>
      <c r="TZW485" s="25"/>
      <c r="TZX485" s="25"/>
      <c r="TZY485" s="25"/>
      <c r="TZZ485" s="25"/>
      <c r="UAA485" s="25"/>
      <c r="UAB485" s="25"/>
      <c r="UAC485" s="25"/>
      <c r="UAD485" s="25"/>
      <c r="UAE485" s="25"/>
      <c r="UAF485" s="25"/>
      <c r="UAG485" s="25"/>
      <c r="UAH485" s="25"/>
      <c r="UAI485" s="25"/>
      <c r="UAJ485" s="25"/>
      <c r="UAK485" s="25"/>
      <c r="UAL485" s="25"/>
      <c r="UAM485" s="25"/>
      <c r="UAN485" s="25"/>
      <c r="UAO485" s="25"/>
      <c r="UAP485" s="25"/>
      <c r="UAQ485" s="25"/>
      <c r="UAR485" s="25"/>
      <c r="UAS485" s="25"/>
      <c r="UAT485" s="25"/>
      <c r="UAU485" s="25"/>
      <c r="UAV485" s="25"/>
      <c r="UAW485" s="25"/>
      <c r="UAX485" s="25"/>
      <c r="UAY485" s="25"/>
      <c r="UAZ485" s="25"/>
      <c r="UBA485" s="25"/>
      <c r="UBB485" s="25"/>
      <c r="UBC485" s="25"/>
      <c r="UBD485" s="25"/>
      <c r="UBE485" s="25"/>
      <c r="UBF485" s="25"/>
      <c r="UBG485" s="25"/>
      <c r="UBH485" s="25"/>
      <c r="UBI485" s="25"/>
      <c r="UBJ485" s="25"/>
      <c r="UBK485" s="25"/>
      <c r="UBL485" s="25"/>
      <c r="UBM485" s="25"/>
      <c r="UBN485" s="25"/>
      <c r="UBO485" s="25"/>
      <c r="UBP485" s="25"/>
      <c r="UBQ485" s="25"/>
      <c r="UBR485" s="25"/>
      <c r="UBS485" s="25"/>
      <c r="UBT485" s="25"/>
      <c r="UBU485" s="25"/>
      <c r="UBV485" s="25"/>
      <c r="UBW485" s="25"/>
      <c r="UBX485" s="25"/>
      <c r="UBY485" s="25"/>
      <c r="UBZ485" s="25"/>
      <c r="UCA485" s="25"/>
      <c r="UCB485" s="25"/>
      <c r="UCC485" s="25"/>
      <c r="UCD485" s="25"/>
      <c r="UCE485" s="25"/>
      <c r="UCF485" s="25"/>
      <c r="UCG485" s="25"/>
      <c r="UCH485" s="25"/>
      <c r="UCI485" s="25"/>
      <c r="UCJ485" s="25"/>
      <c r="UCK485" s="25"/>
      <c r="UCL485" s="25"/>
      <c r="UCM485" s="25"/>
      <c r="UCN485" s="25"/>
      <c r="UCO485" s="25"/>
      <c r="UCP485" s="25"/>
      <c r="UCQ485" s="25"/>
      <c r="UCR485" s="25"/>
      <c r="UCS485" s="25"/>
      <c r="UCT485" s="25"/>
      <c r="UCU485" s="25"/>
      <c r="UCV485" s="25"/>
      <c r="UCW485" s="25"/>
      <c r="UCX485" s="25"/>
      <c r="UCY485" s="25"/>
      <c r="UCZ485" s="25"/>
      <c r="UDA485" s="25"/>
      <c r="UDB485" s="25"/>
      <c r="UDC485" s="25"/>
      <c r="UDD485" s="25"/>
      <c r="UDE485" s="25"/>
      <c r="UDF485" s="25"/>
      <c r="UDG485" s="25"/>
      <c r="UDH485" s="25"/>
      <c r="UDI485" s="25"/>
      <c r="UDJ485" s="25"/>
      <c r="UDK485" s="25"/>
      <c r="UDL485" s="25"/>
      <c r="UDM485" s="25"/>
      <c r="UDN485" s="25"/>
      <c r="UDO485" s="25"/>
      <c r="UDP485" s="25"/>
      <c r="UDQ485" s="25"/>
      <c r="UDR485" s="25"/>
      <c r="UDS485" s="25"/>
      <c r="UDT485" s="25"/>
      <c r="UDU485" s="25"/>
      <c r="UDV485" s="25"/>
      <c r="UDW485" s="25"/>
      <c r="UDX485" s="25"/>
      <c r="UDY485" s="25"/>
      <c r="UDZ485" s="25"/>
      <c r="UEA485" s="25"/>
      <c r="UEB485" s="25"/>
      <c r="UEC485" s="25"/>
      <c r="UED485" s="25"/>
      <c r="UEE485" s="25"/>
      <c r="UEF485" s="25"/>
      <c r="UEG485" s="25"/>
      <c r="UEH485" s="25"/>
      <c r="UEI485" s="25"/>
      <c r="UEJ485" s="25"/>
      <c r="UEK485" s="25"/>
      <c r="UEL485" s="25"/>
      <c r="UEM485" s="25"/>
      <c r="UEN485" s="25"/>
      <c r="UEO485" s="25"/>
      <c r="UEP485" s="25"/>
      <c r="UEQ485" s="25"/>
      <c r="UER485" s="25"/>
      <c r="UES485" s="25"/>
      <c r="UET485" s="25"/>
      <c r="UEU485" s="25"/>
      <c r="UEV485" s="25"/>
      <c r="UEW485" s="25"/>
      <c r="UEX485" s="25"/>
      <c r="UEY485" s="25"/>
      <c r="UEZ485" s="25"/>
      <c r="UFA485" s="25"/>
      <c r="UFB485" s="25"/>
      <c r="UFC485" s="25"/>
      <c r="UFD485" s="25"/>
      <c r="UFE485" s="25"/>
      <c r="UFF485" s="25"/>
      <c r="UFG485" s="25"/>
      <c r="UFH485" s="25"/>
      <c r="UFI485" s="25"/>
      <c r="UFJ485" s="25"/>
      <c r="UFK485" s="25"/>
      <c r="UFL485" s="25"/>
      <c r="UFM485" s="25"/>
      <c r="UFN485" s="25"/>
      <c r="UFO485" s="25"/>
      <c r="UFP485" s="25"/>
      <c r="UFQ485" s="25"/>
      <c r="UFR485" s="25"/>
      <c r="UFS485" s="25"/>
      <c r="UFT485" s="25"/>
      <c r="UFU485" s="25"/>
      <c r="UFV485" s="25"/>
      <c r="UFW485" s="25"/>
      <c r="UFX485" s="25"/>
      <c r="UFY485" s="25"/>
      <c r="UFZ485" s="25"/>
      <c r="UGA485" s="25"/>
      <c r="UGB485" s="25"/>
      <c r="UGC485" s="25"/>
      <c r="UGD485" s="25"/>
      <c r="UGE485" s="25"/>
      <c r="UGF485" s="25"/>
      <c r="UGG485" s="25"/>
      <c r="UGH485" s="25"/>
      <c r="UGI485" s="25"/>
      <c r="UGJ485" s="25"/>
      <c r="UGK485" s="25"/>
      <c r="UGL485" s="25"/>
      <c r="UGM485" s="25"/>
      <c r="UGN485" s="25"/>
      <c r="UGO485" s="25"/>
      <c r="UGP485" s="25"/>
      <c r="UGQ485" s="25"/>
      <c r="UGR485" s="25"/>
      <c r="UGS485" s="25"/>
      <c r="UGT485" s="25"/>
      <c r="UGU485" s="25"/>
      <c r="UGV485" s="25"/>
      <c r="UGW485" s="25"/>
      <c r="UGX485" s="25"/>
      <c r="UGY485" s="25"/>
      <c r="UGZ485" s="25"/>
      <c r="UHA485" s="25"/>
      <c r="UHB485" s="25"/>
      <c r="UHC485" s="25"/>
      <c r="UHD485" s="25"/>
      <c r="UHE485" s="25"/>
      <c r="UHF485" s="25"/>
      <c r="UHG485" s="25"/>
      <c r="UHH485" s="25"/>
      <c r="UHI485" s="25"/>
      <c r="UHJ485" s="25"/>
      <c r="UHK485" s="25"/>
      <c r="UHL485" s="25"/>
      <c r="UHM485" s="25"/>
      <c r="UHN485" s="25"/>
      <c r="UHO485" s="25"/>
      <c r="UHP485" s="25"/>
      <c r="UHQ485" s="25"/>
      <c r="UHR485" s="25"/>
      <c r="UHS485" s="25"/>
      <c r="UHT485" s="25"/>
      <c r="UHU485" s="25"/>
      <c r="UHV485" s="25"/>
      <c r="UHW485" s="25"/>
      <c r="UHX485" s="25"/>
      <c r="UHY485" s="25"/>
      <c r="UHZ485" s="25"/>
      <c r="UIA485" s="25"/>
      <c r="UIB485" s="25"/>
      <c r="UIC485" s="25"/>
      <c r="UID485" s="25"/>
      <c r="UIE485" s="25"/>
      <c r="UIF485" s="25"/>
      <c r="UIG485" s="25"/>
      <c r="UIH485" s="25"/>
      <c r="UII485" s="25"/>
      <c r="UIJ485" s="25"/>
      <c r="UIK485" s="25"/>
      <c r="UIL485" s="25"/>
      <c r="UIM485" s="25"/>
      <c r="UIN485" s="25"/>
      <c r="UIO485" s="25"/>
      <c r="UIP485" s="25"/>
      <c r="UIQ485" s="25"/>
      <c r="UIR485" s="25"/>
      <c r="UIS485" s="25"/>
      <c r="UIT485" s="25"/>
      <c r="UIU485" s="25"/>
      <c r="UIV485" s="25"/>
      <c r="UIW485" s="25"/>
      <c r="UIX485" s="25"/>
      <c r="UIY485" s="25"/>
      <c r="UIZ485" s="25"/>
      <c r="UJA485" s="25"/>
      <c r="UJB485" s="25"/>
      <c r="UJC485" s="25"/>
      <c r="UJD485" s="25"/>
      <c r="UJE485" s="25"/>
      <c r="UJF485" s="25"/>
      <c r="UJG485" s="25"/>
      <c r="UJH485" s="25"/>
      <c r="UJI485" s="25"/>
      <c r="UJJ485" s="25"/>
      <c r="UJK485" s="25"/>
      <c r="UJL485" s="25"/>
      <c r="UJM485" s="25"/>
      <c r="UJN485" s="25"/>
      <c r="UJO485" s="25"/>
      <c r="UJP485" s="25"/>
      <c r="UJQ485" s="25"/>
      <c r="UJR485" s="25"/>
      <c r="UJS485" s="25"/>
      <c r="UJT485" s="25"/>
      <c r="UJU485" s="25"/>
      <c r="UJV485" s="25"/>
      <c r="UJW485" s="25"/>
      <c r="UJX485" s="25"/>
      <c r="UJY485" s="25"/>
      <c r="UJZ485" s="25"/>
      <c r="UKA485" s="25"/>
      <c r="UKB485" s="25"/>
      <c r="UKC485" s="25"/>
      <c r="UKD485" s="25"/>
      <c r="UKE485" s="25"/>
      <c r="UKF485" s="25"/>
      <c r="UKG485" s="25"/>
      <c r="UKH485" s="25"/>
      <c r="UKI485" s="25"/>
      <c r="UKJ485" s="25"/>
      <c r="UKK485" s="25"/>
      <c r="UKL485" s="25"/>
      <c r="UKM485" s="25"/>
      <c r="UKN485" s="25"/>
      <c r="UKO485" s="25"/>
      <c r="UKP485" s="25"/>
      <c r="UKQ485" s="25"/>
      <c r="UKR485" s="25"/>
      <c r="UKS485" s="25"/>
      <c r="UKT485" s="25"/>
      <c r="UKU485" s="25"/>
      <c r="UKV485" s="25"/>
      <c r="UKW485" s="25"/>
      <c r="UKX485" s="25"/>
      <c r="UKY485" s="25"/>
      <c r="UKZ485" s="25"/>
      <c r="ULA485" s="25"/>
      <c r="ULB485" s="25"/>
      <c r="ULC485" s="25"/>
      <c r="ULD485" s="25"/>
      <c r="ULE485" s="25"/>
      <c r="ULF485" s="25"/>
      <c r="ULG485" s="25"/>
      <c r="ULH485" s="25"/>
      <c r="ULI485" s="25"/>
      <c r="ULJ485" s="25"/>
      <c r="ULK485" s="25"/>
      <c r="ULL485" s="25"/>
      <c r="ULM485" s="25"/>
      <c r="ULN485" s="25"/>
      <c r="ULO485" s="25"/>
      <c r="ULP485" s="25"/>
      <c r="ULQ485" s="25"/>
      <c r="ULR485" s="25"/>
      <c r="ULS485" s="25"/>
      <c r="ULT485" s="25"/>
      <c r="ULU485" s="25"/>
      <c r="ULV485" s="25"/>
      <c r="ULW485" s="25"/>
      <c r="ULX485" s="25"/>
      <c r="ULY485" s="25"/>
      <c r="ULZ485" s="25"/>
      <c r="UMA485" s="25"/>
      <c r="UMB485" s="25"/>
      <c r="UMC485" s="25"/>
      <c r="UMD485" s="25"/>
      <c r="UME485" s="25"/>
      <c r="UMF485" s="25"/>
      <c r="UMG485" s="25"/>
      <c r="UMH485" s="25"/>
      <c r="UMI485" s="25"/>
      <c r="UMJ485" s="25"/>
      <c r="UMK485" s="25"/>
      <c r="UML485" s="25"/>
      <c r="UMM485" s="25"/>
      <c r="UMN485" s="25"/>
      <c r="UMO485" s="25"/>
      <c r="UMP485" s="25"/>
      <c r="UMQ485" s="25"/>
      <c r="UMR485" s="25"/>
      <c r="UMS485" s="25"/>
      <c r="UMT485" s="25"/>
      <c r="UMU485" s="25"/>
      <c r="UMV485" s="25"/>
      <c r="UMW485" s="25"/>
      <c r="UMX485" s="25"/>
      <c r="UMY485" s="25"/>
      <c r="UMZ485" s="25"/>
      <c r="UNA485" s="25"/>
      <c r="UNB485" s="25"/>
      <c r="UNC485" s="25"/>
      <c r="UND485" s="25"/>
      <c r="UNE485" s="25"/>
      <c r="UNF485" s="25"/>
      <c r="UNG485" s="25"/>
      <c r="UNH485" s="25"/>
      <c r="UNI485" s="25"/>
      <c r="UNJ485" s="25"/>
      <c r="UNK485" s="25"/>
      <c r="UNL485" s="25"/>
      <c r="UNM485" s="25"/>
      <c r="UNN485" s="25"/>
      <c r="UNO485" s="25"/>
      <c r="UNP485" s="25"/>
      <c r="UNQ485" s="25"/>
      <c r="UNR485" s="25"/>
      <c r="UNS485" s="25"/>
      <c r="UNT485" s="25"/>
      <c r="UNU485" s="25"/>
      <c r="UNV485" s="25"/>
      <c r="UNW485" s="25"/>
      <c r="UNX485" s="25"/>
      <c r="UNY485" s="25"/>
      <c r="UNZ485" s="25"/>
      <c r="UOA485" s="25"/>
      <c r="UOB485" s="25"/>
      <c r="UOC485" s="25"/>
      <c r="UOD485" s="25"/>
      <c r="UOE485" s="25"/>
      <c r="UOF485" s="25"/>
      <c r="UOG485" s="25"/>
      <c r="UOH485" s="25"/>
      <c r="UOI485" s="25"/>
      <c r="UOJ485" s="25"/>
      <c r="UOK485" s="25"/>
      <c r="UOL485" s="25"/>
      <c r="UOM485" s="25"/>
      <c r="UON485" s="25"/>
      <c r="UOO485" s="25"/>
      <c r="UOP485" s="25"/>
      <c r="UOQ485" s="25"/>
      <c r="UOR485" s="25"/>
      <c r="UOS485" s="25"/>
      <c r="UOT485" s="25"/>
      <c r="UOU485" s="25"/>
      <c r="UOV485" s="25"/>
      <c r="UOW485" s="25"/>
      <c r="UOX485" s="25"/>
      <c r="UOY485" s="25"/>
      <c r="UOZ485" s="25"/>
      <c r="UPA485" s="25"/>
      <c r="UPB485" s="25"/>
      <c r="UPC485" s="25"/>
      <c r="UPD485" s="25"/>
      <c r="UPE485" s="25"/>
      <c r="UPF485" s="25"/>
      <c r="UPG485" s="25"/>
      <c r="UPH485" s="25"/>
      <c r="UPI485" s="25"/>
      <c r="UPJ485" s="25"/>
      <c r="UPK485" s="25"/>
      <c r="UPL485" s="25"/>
      <c r="UPM485" s="25"/>
      <c r="UPN485" s="25"/>
      <c r="UPO485" s="25"/>
      <c r="UPP485" s="25"/>
      <c r="UPQ485" s="25"/>
      <c r="UPR485" s="25"/>
      <c r="UPS485" s="25"/>
      <c r="UPT485" s="25"/>
      <c r="UPU485" s="25"/>
      <c r="UPV485" s="25"/>
      <c r="UPW485" s="25"/>
      <c r="UPX485" s="25"/>
      <c r="UPY485" s="25"/>
      <c r="UPZ485" s="25"/>
      <c r="UQA485" s="25"/>
      <c r="UQB485" s="25"/>
      <c r="UQC485" s="25"/>
      <c r="UQD485" s="25"/>
      <c r="UQE485" s="25"/>
      <c r="UQF485" s="25"/>
      <c r="UQG485" s="25"/>
      <c r="UQH485" s="25"/>
      <c r="UQI485" s="25"/>
      <c r="UQJ485" s="25"/>
      <c r="UQK485" s="25"/>
      <c r="UQL485" s="25"/>
      <c r="UQM485" s="25"/>
      <c r="UQN485" s="25"/>
      <c r="UQO485" s="25"/>
      <c r="UQP485" s="25"/>
      <c r="UQQ485" s="25"/>
      <c r="UQR485" s="25"/>
      <c r="UQS485" s="25"/>
      <c r="UQT485" s="25"/>
      <c r="UQU485" s="25"/>
      <c r="UQV485" s="25"/>
      <c r="UQW485" s="25"/>
      <c r="UQX485" s="25"/>
      <c r="UQY485" s="25"/>
      <c r="UQZ485" s="25"/>
      <c r="URA485" s="25"/>
      <c r="URB485" s="25"/>
      <c r="URC485" s="25"/>
      <c r="URD485" s="25"/>
      <c r="URE485" s="25"/>
      <c r="URF485" s="25"/>
      <c r="URG485" s="25"/>
      <c r="URH485" s="25"/>
      <c r="URI485" s="25"/>
      <c r="URJ485" s="25"/>
      <c r="URK485" s="25"/>
      <c r="URL485" s="25"/>
      <c r="URM485" s="25"/>
      <c r="URN485" s="25"/>
      <c r="URO485" s="25"/>
      <c r="URP485" s="25"/>
      <c r="URQ485" s="25"/>
      <c r="URR485" s="25"/>
      <c r="URS485" s="25"/>
      <c r="URT485" s="25"/>
      <c r="URU485" s="25"/>
      <c r="URV485" s="25"/>
      <c r="URW485" s="25"/>
      <c r="URX485" s="25"/>
      <c r="URY485" s="25"/>
      <c r="URZ485" s="25"/>
      <c r="USA485" s="25"/>
      <c r="USB485" s="25"/>
      <c r="USC485" s="25"/>
      <c r="USD485" s="25"/>
      <c r="USE485" s="25"/>
      <c r="USF485" s="25"/>
      <c r="USG485" s="25"/>
      <c r="USH485" s="25"/>
      <c r="USI485" s="25"/>
      <c r="USJ485" s="25"/>
      <c r="USK485" s="25"/>
      <c r="USL485" s="25"/>
      <c r="USM485" s="25"/>
      <c r="USN485" s="25"/>
      <c r="USO485" s="25"/>
      <c r="USP485" s="25"/>
      <c r="USQ485" s="25"/>
      <c r="USR485" s="25"/>
      <c r="USS485" s="25"/>
      <c r="UST485" s="25"/>
      <c r="USU485" s="25"/>
      <c r="USV485" s="25"/>
      <c r="USW485" s="25"/>
      <c r="USX485" s="25"/>
      <c r="USY485" s="25"/>
      <c r="USZ485" s="25"/>
      <c r="UTA485" s="25"/>
      <c r="UTB485" s="25"/>
      <c r="UTC485" s="25"/>
      <c r="UTD485" s="25"/>
      <c r="UTE485" s="25"/>
      <c r="UTF485" s="25"/>
      <c r="UTG485" s="25"/>
      <c r="UTH485" s="25"/>
      <c r="UTI485" s="25"/>
      <c r="UTJ485" s="25"/>
      <c r="UTK485" s="25"/>
      <c r="UTL485" s="25"/>
      <c r="UTM485" s="25"/>
      <c r="UTN485" s="25"/>
      <c r="UTO485" s="25"/>
      <c r="UTP485" s="25"/>
      <c r="UTQ485" s="25"/>
      <c r="UTR485" s="25"/>
      <c r="UTS485" s="25"/>
      <c r="UTT485" s="25"/>
      <c r="UTU485" s="25"/>
      <c r="UTV485" s="25"/>
      <c r="UTW485" s="25"/>
      <c r="UTX485" s="25"/>
      <c r="UTY485" s="25"/>
      <c r="UTZ485" s="25"/>
      <c r="UUA485" s="25"/>
      <c r="UUB485" s="25"/>
      <c r="UUC485" s="25"/>
      <c r="UUD485" s="25"/>
      <c r="UUE485" s="25"/>
      <c r="UUF485" s="25"/>
      <c r="UUG485" s="25"/>
      <c r="UUH485" s="25"/>
      <c r="UUI485" s="25"/>
      <c r="UUJ485" s="25"/>
      <c r="UUK485" s="25"/>
      <c r="UUL485" s="25"/>
      <c r="UUM485" s="25"/>
      <c r="UUN485" s="25"/>
      <c r="UUO485" s="25"/>
      <c r="UUP485" s="25"/>
      <c r="UUQ485" s="25"/>
      <c r="UUR485" s="25"/>
      <c r="UUS485" s="25"/>
      <c r="UUT485" s="25"/>
      <c r="UUU485" s="25"/>
      <c r="UUV485" s="25"/>
      <c r="UUW485" s="25"/>
      <c r="UUX485" s="25"/>
      <c r="UUY485" s="25"/>
      <c r="UUZ485" s="25"/>
      <c r="UVA485" s="25"/>
      <c r="UVB485" s="25"/>
      <c r="UVC485" s="25"/>
      <c r="UVD485" s="25"/>
      <c r="UVE485" s="25"/>
      <c r="UVF485" s="25"/>
      <c r="UVG485" s="25"/>
      <c r="UVH485" s="25"/>
      <c r="UVI485" s="25"/>
      <c r="UVJ485" s="25"/>
      <c r="UVK485" s="25"/>
      <c r="UVL485" s="25"/>
      <c r="UVM485" s="25"/>
      <c r="UVN485" s="25"/>
      <c r="UVO485" s="25"/>
      <c r="UVP485" s="25"/>
      <c r="UVQ485" s="25"/>
      <c r="UVR485" s="25"/>
      <c r="UVS485" s="25"/>
      <c r="UVT485" s="25"/>
      <c r="UVU485" s="25"/>
      <c r="UVV485" s="25"/>
      <c r="UVW485" s="25"/>
      <c r="UVX485" s="25"/>
      <c r="UVY485" s="25"/>
      <c r="UVZ485" s="25"/>
      <c r="UWA485" s="25"/>
      <c r="UWB485" s="25"/>
      <c r="UWC485" s="25"/>
      <c r="UWD485" s="25"/>
      <c r="UWE485" s="25"/>
      <c r="UWF485" s="25"/>
      <c r="UWG485" s="25"/>
      <c r="UWH485" s="25"/>
      <c r="UWI485" s="25"/>
      <c r="UWJ485" s="25"/>
      <c r="UWK485" s="25"/>
      <c r="UWL485" s="25"/>
      <c r="UWM485" s="25"/>
      <c r="UWN485" s="25"/>
      <c r="UWO485" s="25"/>
      <c r="UWP485" s="25"/>
      <c r="UWQ485" s="25"/>
      <c r="UWR485" s="25"/>
      <c r="UWS485" s="25"/>
      <c r="UWT485" s="25"/>
      <c r="UWU485" s="25"/>
      <c r="UWV485" s="25"/>
      <c r="UWW485" s="25"/>
      <c r="UWX485" s="25"/>
      <c r="UWY485" s="25"/>
      <c r="UWZ485" s="25"/>
      <c r="UXA485" s="25"/>
      <c r="UXB485" s="25"/>
      <c r="UXC485" s="25"/>
      <c r="UXD485" s="25"/>
      <c r="UXE485" s="25"/>
      <c r="UXF485" s="25"/>
      <c r="UXG485" s="25"/>
      <c r="UXH485" s="25"/>
      <c r="UXI485" s="25"/>
      <c r="UXJ485" s="25"/>
      <c r="UXK485" s="25"/>
      <c r="UXL485" s="25"/>
      <c r="UXM485" s="25"/>
      <c r="UXN485" s="25"/>
      <c r="UXO485" s="25"/>
      <c r="UXP485" s="25"/>
      <c r="UXQ485" s="25"/>
      <c r="UXR485" s="25"/>
      <c r="UXS485" s="25"/>
      <c r="UXT485" s="25"/>
      <c r="UXU485" s="25"/>
      <c r="UXV485" s="25"/>
      <c r="UXW485" s="25"/>
      <c r="UXX485" s="25"/>
      <c r="UXY485" s="25"/>
      <c r="UXZ485" s="25"/>
      <c r="UYA485" s="25"/>
      <c r="UYB485" s="25"/>
      <c r="UYC485" s="25"/>
      <c r="UYD485" s="25"/>
      <c r="UYE485" s="25"/>
      <c r="UYF485" s="25"/>
      <c r="UYG485" s="25"/>
      <c r="UYH485" s="25"/>
      <c r="UYI485" s="25"/>
      <c r="UYJ485" s="25"/>
      <c r="UYK485" s="25"/>
      <c r="UYL485" s="25"/>
      <c r="UYM485" s="25"/>
      <c r="UYN485" s="25"/>
      <c r="UYO485" s="25"/>
      <c r="UYP485" s="25"/>
      <c r="UYQ485" s="25"/>
      <c r="UYR485" s="25"/>
      <c r="UYS485" s="25"/>
      <c r="UYT485" s="25"/>
      <c r="UYU485" s="25"/>
      <c r="UYV485" s="25"/>
      <c r="UYW485" s="25"/>
      <c r="UYX485" s="25"/>
      <c r="UYY485" s="25"/>
      <c r="UYZ485" s="25"/>
      <c r="UZA485" s="25"/>
      <c r="UZB485" s="25"/>
      <c r="UZC485" s="25"/>
      <c r="UZD485" s="25"/>
      <c r="UZE485" s="25"/>
      <c r="UZF485" s="25"/>
      <c r="UZG485" s="25"/>
      <c r="UZH485" s="25"/>
      <c r="UZI485" s="25"/>
      <c r="UZJ485" s="25"/>
      <c r="UZK485" s="25"/>
      <c r="UZL485" s="25"/>
      <c r="UZM485" s="25"/>
      <c r="UZN485" s="25"/>
      <c r="UZO485" s="25"/>
      <c r="UZP485" s="25"/>
      <c r="UZQ485" s="25"/>
      <c r="UZR485" s="25"/>
      <c r="UZS485" s="25"/>
      <c r="UZT485" s="25"/>
      <c r="UZU485" s="25"/>
      <c r="UZV485" s="25"/>
      <c r="UZW485" s="25"/>
      <c r="UZX485" s="25"/>
      <c r="UZY485" s="25"/>
      <c r="UZZ485" s="25"/>
      <c r="VAA485" s="25"/>
      <c r="VAB485" s="25"/>
      <c r="VAC485" s="25"/>
      <c r="VAD485" s="25"/>
      <c r="VAE485" s="25"/>
      <c r="VAF485" s="25"/>
      <c r="VAG485" s="25"/>
      <c r="VAH485" s="25"/>
      <c r="VAI485" s="25"/>
      <c r="VAJ485" s="25"/>
      <c r="VAK485" s="25"/>
      <c r="VAL485" s="25"/>
      <c r="VAM485" s="25"/>
      <c r="VAN485" s="25"/>
      <c r="VAO485" s="25"/>
      <c r="VAP485" s="25"/>
      <c r="VAQ485" s="25"/>
      <c r="VAR485" s="25"/>
      <c r="VAS485" s="25"/>
      <c r="VAT485" s="25"/>
      <c r="VAU485" s="25"/>
      <c r="VAV485" s="25"/>
      <c r="VAW485" s="25"/>
      <c r="VAX485" s="25"/>
      <c r="VAY485" s="25"/>
      <c r="VAZ485" s="25"/>
      <c r="VBA485" s="25"/>
      <c r="VBB485" s="25"/>
      <c r="VBC485" s="25"/>
      <c r="VBD485" s="25"/>
      <c r="VBE485" s="25"/>
      <c r="VBF485" s="25"/>
      <c r="VBG485" s="25"/>
      <c r="VBH485" s="25"/>
      <c r="VBI485" s="25"/>
      <c r="VBJ485" s="25"/>
      <c r="VBK485" s="25"/>
      <c r="VBL485" s="25"/>
      <c r="VBM485" s="25"/>
      <c r="VBN485" s="25"/>
      <c r="VBO485" s="25"/>
      <c r="VBP485" s="25"/>
      <c r="VBQ485" s="25"/>
      <c r="VBR485" s="25"/>
      <c r="VBS485" s="25"/>
      <c r="VBT485" s="25"/>
      <c r="VBU485" s="25"/>
      <c r="VBV485" s="25"/>
      <c r="VBW485" s="25"/>
      <c r="VBX485" s="25"/>
      <c r="VBY485" s="25"/>
      <c r="VBZ485" s="25"/>
      <c r="VCA485" s="25"/>
      <c r="VCB485" s="25"/>
      <c r="VCC485" s="25"/>
      <c r="VCD485" s="25"/>
      <c r="VCE485" s="25"/>
      <c r="VCF485" s="25"/>
      <c r="VCG485" s="25"/>
      <c r="VCH485" s="25"/>
      <c r="VCI485" s="25"/>
      <c r="VCJ485" s="25"/>
      <c r="VCK485" s="25"/>
      <c r="VCL485" s="25"/>
      <c r="VCM485" s="25"/>
      <c r="VCN485" s="25"/>
      <c r="VCO485" s="25"/>
      <c r="VCP485" s="25"/>
      <c r="VCQ485" s="25"/>
      <c r="VCR485" s="25"/>
      <c r="VCS485" s="25"/>
      <c r="VCT485" s="25"/>
      <c r="VCU485" s="25"/>
      <c r="VCV485" s="25"/>
      <c r="VCW485" s="25"/>
      <c r="VCX485" s="25"/>
      <c r="VCY485" s="25"/>
      <c r="VCZ485" s="25"/>
      <c r="VDA485" s="25"/>
      <c r="VDB485" s="25"/>
      <c r="VDC485" s="25"/>
      <c r="VDD485" s="25"/>
      <c r="VDE485" s="25"/>
      <c r="VDF485" s="25"/>
      <c r="VDG485" s="25"/>
      <c r="VDH485" s="25"/>
      <c r="VDI485" s="25"/>
      <c r="VDJ485" s="25"/>
      <c r="VDK485" s="25"/>
      <c r="VDL485" s="25"/>
      <c r="VDM485" s="25"/>
      <c r="VDN485" s="25"/>
      <c r="VDO485" s="25"/>
      <c r="VDP485" s="25"/>
      <c r="VDQ485" s="25"/>
      <c r="VDR485" s="25"/>
      <c r="VDS485" s="25"/>
      <c r="VDT485" s="25"/>
      <c r="VDU485" s="25"/>
      <c r="VDV485" s="25"/>
      <c r="VDW485" s="25"/>
      <c r="VDX485" s="25"/>
      <c r="VDY485" s="25"/>
      <c r="VDZ485" s="25"/>
      <c r="VEA485" s="25"/>
      <c r="VEB485" s="25"/>
      <c r="VEC485" s="25"/>
      <c r="VED485" s="25"/>
      <c r="VEE485" s="25"/>
      <c r="VEF485" s="25"/>
      <c r="VEG485" s="25"/>
      <c r="VEH485" s="25"/>
      <c r="VEI485" s="25"/>
      <c r="VEJ485" s="25"/>
      <c r="VEK485" s="25"/>
      <c r="VEL485" s="25"/>
      <c r="VEM485" s="25"/>
      <c r="VEN485" s="25"/>
      <c r="VEO485" s="25"/>
      <c r="VEP485" s="25"/>
      <c r="VEQ485" s="25"/>
      <c r="VER485" s="25"/>
      <c r="VES485" s="25"/>
      <c r="VET485" s="25"/>
      <c r="VEU485" s="25"/>
      <c r="VEV485" s="25"/>
      <c r="VEW485" s="25"/>
      <c r="VEX485" s="25"/>
      <c r="VEY485" s="25"/>
      <c r="VEZ485" s="25"/>
      <c r="VFA485" s="25"/>
      <c r="VFB485" s="25"/>
      <c r="VFC485" s="25"/>
      <c r="VFD485" s="25"/>
      <c r="VFE485" s="25"/>
      <c r="VFF485" s="25"/>
      <c r="VFG485" s="25"/>
      <c r="VFH485" s="25"/>
      <c r="VFI485" s="25"/>
      <c r="VFJ485" s="25"/>
      <c r="VFK485" s="25"/>
      <c r="VFL485" s="25"/>
      <c r="VFM485" s="25"/>
      <c r="VFN485" s="25"/>
      <c r="VFO485" s="25"/>
      <c r="VFP485" s="25"/>
      <c r="VFQ485" s="25"/>
      <c r="VFR485" s="25"/>
      <c r="VFS485" s="25"/>
      <c r="VFT485" s="25"/>
      <c r="VFU485" s="25"/>
      <c r="VFV485" s="25"/>
      <c r="VFW485" s="25"/>
      <c r="VFX485" s="25"/>
      <c r="VFY485" s="25"/>
      <c r="VFZ485" s="25"/>
      <c r="VGA485" s="25"/>
      <c r="VGB485" s="25"/>
      <c r="VGC485" s="25"/>
      <c r="VGD485" s="25"/>
      <c r="VGE485" s="25"/>
      <c r="VGF485" s="25"/>
      <c r="VGG485" s="25"/>
      <c r="VGH485" s="25"/>
      <c r="VGI485" s="25"/>
      <c r="VGJ485" s="25"/>
      <c r="VGK485" s="25"/>
      <c r="VGL485" s="25"/>
      <c r="VGM485" s="25"/>
      <c r="VGN485" s="25"/>
      <c r="VGO485" s="25"/>
      <c r="VGP485" s="25"/>
      <c r="VGQ485" s="25"/>
      <c r="VGR485" s="25"/>
      <c r="VGS485" s="25"/>
      <c r="VGT485" s="25"/>
      <c r="VGU485" s="25"/>
      <c r="VGV485" s="25"/>
      <c r="VGW485" s="25"/>
      <c r="VGX485" s="25"/>
      <c r="VGY485" s="25"/>
      <c r="VGZ485" s="25"/>
      <c r="VHA485" s="25"/>
      <c r="VHB485" s="25"/>
      <c r="VHC485" s="25"/>
      <c r="VHD485" s="25"/>
      <c r="VHE485" s="25"/>
      <c r="VHF485" s="25"/>
      <c r="VHG485" s="25"/>
      <c r="VHH485" s="25"/>
      <c r="VHI485" s="25"/>
      <c r="VHJ485" s="25"/>
      <c r="VHK485" s="25"/>
      <c r="VHL485" s="25"/>
      <c r="VHM485" s="25"/>
      <c r="VHN485" s="25"/>
      <c r="VHO485" s="25"/>
      <c r="VHP485" s="25"/>
      <c r="VHQ485" s="25"/>
      <c r="VHR485" s="25"/>
      <c r="VHS485" s="25"/>
      <c r="VHT485" s="25"/>
      <c r="VHU485" s="25"/>
      <c r="VHV485" s="25"/>
      <c r="VHW485" s="25"/>
      <c r="VHX485" s="25"/>
      <c r="VHY485" s="25"/>
      <c r="VHZ485" s="25"/>
      <c r="VIA485" s="25"/>
      <c r="VIB485" s="25"/>
      <c r="VIC485" s="25"/>
      <c r="VID485" s="25"/>
      <c r="VIE485" s="25"/>
      <c r="VIF485" s="25"/>
      <c r="VIG485" s="25"/>
      <c r="VIH485" s="25"/>
      <c r="VII485" s="25"/>
      <c r="VIJ485" s="25"/>
      <c r="VIK485" s="25"/>
      <c r="VIL485" s="25"/>
      <c r="VIM485" s="25"/>
      <c r="VIN485" s="25"/>
      <c r="VIO485" s="25"/>
      <c r="VIP485" s="25"/>
      <c r="VIQ485" s="25"/>
      <c r="VIR485" s="25"/>
      <c r="VIS485" s="25"/>
      <c r="VIT485" s="25"/>
      <c r="VIU485" s="25"/>
      <c r="VIV485" s="25"/>
      <c r="VIW485" s="25"/>
      <c r="VIX485" s="25"/>
      <c r="VIY485" s="25"/>
      <c r="VIZ485" s="25"/>
      <c r="VJA485" s="25"/>
      <c r="VJB485" s="25"/>
      <c r="VJC485" s="25"/>
      <c r="VJD485" s="25"/>
      <c r="VJE485" s="25"/>
      <c r="VJF485" s="25"/>
      <c r="VJG485" s="25"/>
      <c r="VJH485" s="25"/>
      <c r="VJI485" s="25"/>
      <c r="VJJ485" s="25"/>
      <c r="VJK485" s="25"/>
      <c r="VJL485" s="25"/>
      <c r="VJM485" s="25"/>
      <c r="VJN485" s="25"/>
      <c r="VJO485" s="25"/>
      <c r="VJP485" s="25"/>
      <c r="VJQ485" s="25"/>
      <c r="VJR485" s="25"/>
      <c r="VJS485" s="25"/>
      <c r="VJT485" s="25"/>
      <c r="VJU485" s="25"/>
      <c r="VJV485" s="25"/>
      <c r="VJW485" s="25"/>
      <c r="VJX485" s="25"/>
      <c r="VJY485" s="25"/>
      <c r="VJZ485" s="25"/>
      <c r="VKA485" s="25"/>
      <c r="VKB485" s="25"/>
      <c r="VKC485" s="25"/>
      <c r="VKD485" s="25"/>
      <c r="VKE485" s="25"/>
      <c r="VKF485" s="25"/>
      <c r="VKG485" s="25"/>
      <c r="VKH485" s="25"/>
      <c r="VKI485" s="25"/>
      <c r="VKJ485" s="25"/>
      <c r="VKK485" s="25"/>
      <c r="VKL485" s="25"/>
      <c r="VKM485" s="25"/>
      <c r="VKN485" s="25"/>
      <c r="VKO485" s="25"/>
      <c r="VKP485" s="25"/>
      <c r="VKQ485" s="25"/>
      <c r="VKR485" s="25"/>
      <c r="VKS485" s="25"/>
      <c r="VKT485" s="25"/>
      <c r="VKU485" s="25"/>
      <c r="VKV485" s="25"/>
      <c r="VKW485" s="25"/>
      <c r="VKX485" s="25"/>
      <c r="VKY485" s="25"/>
      <c r="VKZ485" s="25"/>
      <c r="VLA485" s="25"/>
      <c r="VLB485" s="25"/>
      <c r="VLC485" s="25"/>
      <c r="VLD485" s="25"/>
      <c r="VLE485" s="25"/>
      <c r="VLF485" s="25"/>
      <c r="VLG485" s="25"/>
      <c r="VLH485" s="25"/>
      <c r="VLI485" s="25"/>
      <c r="VLJ485" s="25"/>
      <c r="VLK485" s="25"/>
      <c r="VLL485" s="25"/>
      <c r="VLM485" s="25"/>
      <c r="VLN485" s="25"/>
      <c r="VLO485" s="25"/>
      <c r="VLP485" s="25"/>
      <c r="VLQ485" s="25"/>
      <c r="VLR485" s="25"/>
      <c r="VLS485" s="25"/>
      <c r="VLT485" s="25"/>
      <c r="VLU485" s="25"/>
      <c r="VLV485" s="25"/>
      <c r="VLW485" s="25"/>
      <c r="VLX485" s="25"/>
      <c r="VLY485" s="25"/>
      <c r="VLZ485" s="25"/>
      <c r="VMA485" s="25"/>
      <c r="VMB485" s="25"/>
      <c r="VMC485" s="25"/>
      <c r="VMD485" s="25"/>
      <c r="VME485" s="25"/>
      <c r="VMF485" s="25"/>
      <c r="VMG485" s="25"/>
      <c r="VMH485" s="25"/>
      <c r="VMI485" s="25"/>
      <c r="VMJ485" s="25"/>
      <c r="VMK485" s="25"/>
      <c r="VML485" s="25"/>
      <c r="VMM485" s="25"/>
      <c r="VMN485" s="25"/>
      <c r="VMO485" s="25"/>
      <c r="VMP485" s="25"/>
      <c r="VMQ485" s="25"/>
      <c r="VMR485" s="25"/>
      <c r="VMS485" s="25"/>
      <c r="VMT485" s="25"/>
      <c r="VMU485" s="25"/>
      <c r="VMV485" s="25"/>
      <c r="VMW485" s="25"/>
      <c r="VMX485" s="25"/>
      <c r="VMY485" s="25"/>
      <c r="VMZ485" s="25"/>
      <c r="VNA485" s="25"/>
      <c r="VNB485" s="25"/>
      <c r="VNC485" s="25"/>
      <c r="VND485" s="25"/>
      <c r="VNE485" s="25"/>
      <c r="VNF485" s="25"/>
      <c r="VNG485" s="25"/>
      <c r="VNH485" s="25"/>
      <c r="VNI485" s="25"/>
      <c r="VNJ485" s="25"/>
      <c r="VNK485" s="25"/>
      <c r="VNL485" s="25"/>
      <c r="VNM485" s="25"/>
      <c r="VNN485" s="25"/>
      <c r="VNO485" s="25"/>
      <c r="VNP485" s="25"/>
      <c r="VNQ485" s="25"/>
      <c r="VNR485" s="25"/>
      <c r="VNS485" s="25"/>
      <c r="VNT485" s="25"/>
      <c r="VNU485" s="25"/>
      <c r="VNV485" s="25"/>
      <c r="VNW485" s="25"/>
      <c r="VNX485" s="25"/>
      <c r="VNY485" s="25"/>
      <c r="VNZ485" s="25"/>
      <c r="VOA485" s="25"/>
      <c r="VOB485" s="25"/>
      <c r="VOC485" s="25"/>
      <c r="VOD485" s="25"/>
      <c r="VOE485" s="25"/>
      <c r="VOF485" s="25"/>
      <c r="VOG485" s="25"/>
      <c r="VOH485" s="25"/>
      <c r="VOI485" s="25"/>
      <c r="VOJ485" s="25"/>
      <c r="VOK485" s="25"/>
      <c r="VOL485" s="25"/>
      <c r="VOM485" s="25"/>
      <c r="VON485" s="25"/>
      <c r="VOO485" s="25"/>
      <c r="VOP485" s="25"/>
      <c r="VOQ485" s="25"/>
      <c r="VOR485" s="25"/>
      <c r="VOS485" s="25"/>
      <c r="VOT485" s="25"/>
      <c r="VOU485" s="25"/>
      <c r="VOV485" s="25"/>
      <c r="VOW485" s="25"/>
      <c r="VOX485" s="25"/>
      <c r="VOY485" s="25"/>
      <c r="VOZ485" s="25"/>
      <c r="VPA485" s="25"/>
      <c r="VPB485" s="25"/>
      <c r="VPC485" s="25"/>
      <c r="VPD485" s="25"/>
      <c r="VPE485" s="25"/>
      <c r="VPF485" s="25"/>
      <c r="VPG485" s="25"/>
      <c r="VPH485" s="25"/>
      <c r="VPI485" s="25"/>
      <c r="VPJ485" s="25"/>
      <c r="VPK485" s="25"/>
      <c r="VPL485" s="25"/>
      <c r="VPM485" s="25"/>
      <c r="VPN485" s="25"/>
      <c r="VPO485" s="25"/>
      <c r="VPP485" s="25"/>
      <c r="VPQ485" s="25"/>
      <c r="VPR485" s="25"/>
      <c r="VPS485" s="25"/>
      <c r="VPT485" s="25"/>
      <c r="VPU485" s="25"/>
      <c r="VPV485" s="25"/>
      <c r="VPW485" s="25"/>
      <c r="VPX485" s="25"/>
      <c r="VPY485" s="25"/>
      <c r="VPZ485" s="25"/>
      <c r="VQA485" s="25"/>
      <c r="VQB485" s="25"/>
      <c r="VQC485" s="25"/>
      <c r="VQD485" s="25"/>
      <c r="VQE485" s="25"/>
      <c r="VQF485" s="25"/>
      <c r="VQG485" s="25"/>
      <c r="VQH485" s="25"/>
      <c r="VQI485" s="25"/>
      <c r="VQJ485" s="25"/>
      <c r="VQK485" s="25"/>
      <c r="VQL485" s="25"/>
      <c r="VQM485" s="25"/>
      <c r="VQN485" s="25"/>
      <c r="VQO485" s="25"/>
      <c r="VQP485" s="25"/>
      <c r="VQQ485" s="25"/>
      <c r="VQR485" s="25"/>
      <c r="VQS485" s="25"/>
      <c r="VQT485" s="25"/>
      <c r="VQU485" s="25"/>
      <c r="VQV485" s="25"/>
      <c r="VQW485" s="25"/>
      <c r="VQX485" s="25"/>
      <c r="VQY485" s="25"/>
      <c r="VQZ485" s="25"/>
      <c r="VRA485" s="25"/>
      <c r="VRB485" s="25"/>
      <c r="VRC485" s="25"/>
      <c r="VRD485" s="25"/>
      <c r="VRE485" s="25"/>
      <c r="VRF485" s="25"/>
      <c r="VRG485" s="25"/>
      <c r="VRH485" s="25"/>
      <c r="VRI485" s="25"/>
      <c r="VRJ485" s="25"/>
      <c r="VRK485" s="25"/>
      <c r="VRL485" s="25"/>
      <c r="VRM485" s="25"/>
      <c r="VRN485" s="25"/>
      <c r="VRO485" s="25"/>
      <c r="VRP485" s="25"/>
      <c r="VRQ485" s="25"/>
      <c r="VRR485" s="25"/>
      <c r="VRS485" s="25"/>
      <c r="VRT485" s="25"/>
      <c r="VRU485" s="25"/>
      <c r="VRV485" s="25"/>
      <c r="VRW485" s="25"/>
      <c r="VRX485" s="25"/>
      <c r="VRY485" s="25"/>
      <c r="VRZ485" s="25"/>
      <c r="VSA485" s="25"/>
      <c r="VSB485" s="25"/>
      <c r="VSC485" s="25"/>
      <c r="VSD485" s="25"/>
      <c r="VSE485" s="25"/>
      <c r="VSF485" s="25"/>
      <c r="VSG485" s="25"/>
      <c r="VSH485" s="25"/>
      <c r="VSI485" s="25"/>
      <c r="VSJ485" s="25"/>
      <c r="VSK485" s="25"/>
      <c r="VSL485" s="25"/>
      <c r="VSM485" s="25"/>
      <c r="VSN485" s="25"/>
      <c r="VSO485" s="25"/>
      <c r="VSP485" s="25"/>
      <c r="VSQ485" s="25"/>
      <c r="VSR485" s="25"/>
      <c r="VSS485" s="25"/>
      <c r="VST485" s="25"/>
      <c r="VSU485" s="25"/>
      <c r="VSV485" s="25"/>
      <c r="VSW485" s="25"/>
      <c r="VSX485" s="25"/>
      <c r="VSY485" s="25"/>
      <c r="VSZ485" s="25"/>
      <c r="VTA485" s="25"/>
      <c r="VTB485" s="25"/>
      <c r="VTC485" s="25"/>
      <c r="VTD485" s="25"/>
      <c r="VTE485" s="25"/>
      <c r="VTF485" s="25"/>
      <c r="VTG485" s="25"/>
      <c r="VTH485" s="25"/>
      <c r="VTI485" s="25"/>
      <c r="VTJ485" s="25"/>
      <c r="VTK485" s="25"/>
      <c r="VTL485" s="25"/>
      <c r="VTM485" s="25"/>
      <c r="VTN485" s="25"/>
      <c r="VTO485" s="25"/>
      <c r="VTP485" s="25"/>
      <c r="VTQ485" s="25"/>
      <c r="VTR485" s="25"/>
      <c r="VTS485" s="25"/>
      <c r="VTT485" s="25"/>
      <c r="VTU485" s="25"/>
      <c r="VTV485" s="25"/>
      <c r="VTW485" s="25"/>
      <c r="VTX485" s="25"/>
      <c r="VTY485" s="25"/>
      <c r="VTZ485" s="25"/>
      <c r="VUA485" s="25"/>
      <c r="VUB485" s="25"/>
      <c r="VUC485" s="25"/>
      <c r="VUD485" s="25"/>
      <c r="VUE485" s="25"/>
      <c r="VUF485" s="25"/>
      <c r="VUG485" s="25"/>
      <c r="VUH485" s="25"/>
      <c r="VUI485" s="25"/>
      <c r="VUJ485" s="25"/>
      <c r="VUK485" s="25"/>
      <c r="VUL485" s="25"/>
      <c r="VUM485" s="25"/>
      <c r="VUN485" s="25"/>
      <c r="VUO485" s="25"/>
      <c r="VUP485" s="25"/>
      <c r="VUQ485" s="25"/>
      <c r="VUR485" s="25"/>
      <c r="VUS485" s="25"/>
      <c r="VUT485" s="25"/>
      <c r="VUU485" s="25"/>
      <c r="VUV485" s="25"/>
      <c r="VUW485" s="25"/>
      <c r="VUX485" s="25"/>
      <c r="VUY485" s="25"/>
      <c r="VUZ485" s="25"/>
      <c r="VVA485" s="25"/>
      <c r="VVB485" s="25"/>
      <c r="VVC485" s="25"/>
      <c r="VVD485" s="25"/>
      <c r="VVE485" s="25"/>
      <c r="VVF485" s="25"/>
      <c r="VVG485" s="25"/>
      <c r="VVH485" s="25"/>
      <c r="VVI485" s="25"/>
      <c r="VVJ485" s="25"/>
      <c r="VVK485" s="25"/>
      <c r="VVL485" s="25"/>
      <c r="VVM485" s="25"/>
      <c r="VVN485" s="25"/>
      <c r="VVO485" s="25"/>
      <c r="VVP485" s="25"/>
      <c r="VVQ485" s="25"/>
      <c r="VVR485" s="25"/>
      <c r="VVS485" s="25"/>
      <c r="VVT485" s="25"/>
      <c r="VVU485" s="25"/>
      <c r="VVV485" s="25"/>
      <c r="VVW485" s="25"/>
      <c r="VVX485" s="25"/>
      <c r="VVY485" s="25"/>
      <c r="VVZ485" s="25"/>
      <c r="VWA485" s="25"/>
      <c r="VWB485" s="25"/>
      <c r="VWC485" s="25"/>
      <c r="VWD485" s="25"/>
      <c r="VWE485" s="25"/>
      <c r="VWF485" s="25"/>
      <c r="VWG485" s="25"/>
      <c r="VWH485" s="25"/>
      <c r="VWI485" s="25"/>
      <c r="VWJ485" s="25"/>
      <c r="VWK485" s="25"/>
      <c r="VWL485" s="25"/>
      <c r="VWM485" s="25"/>
      <c r="VWN485" s="25"/>
      <c r="VWO485" s="25"/>
      <c r="VWP485" s="25"/>
      <c r="VWQ485" s="25"/>
      <c r="VWR485" s="25"/>
      <c r="VWS485" s="25"/>
      <c r="VWT485" s="25"/>
      <c r="VWU485" s="25"/>
      <c r="VWV485" s="25"/>
      <c r="VWW485" s="25"/>
      <c r="VWX485" s="25"/>
      <c r="VWY485" s="25"/>
      <c r="VWZ485" s="25"/>
      <c r="VXA485" s="25"/>
      <c r="VXB485" s="25"/>
      <c r="VXC485" s="25"/>
      <c r="VXD485" s="25"/>
      <c r="VXE485" s="25"/>
      <c r="VXF485" s="25"/>
      <c r="VXG485" s="25"/>
      <c r="VXH485" s="25"/>
      <c r="VXI485" s="25"/>
      <c r="VXJ485" s="25"/>
      <c r="VXK485" s="25"/>
      <c r="VXL485" s="25"/>
      <c r="VXM485" s="25"/>
      <c r="VXN485" s="25"/>
      <c r="VXO485" s="25"/>
      <c r="VXP485" s="25"/>
      <c r="VXQ485" s="25"/>
      <c r="VXR485" s="25"/>
      <c r="VXS485" s="25"/>
      <c r="VXT485" s="25"/>
      <c r="VXU485" s="25"/>
      <c r="VXV485" s="25"/>
      <c r="VXW485" s="25"/>
      <c r="VXX485" s="25"/>
      <c r="VXY485" s="25"/>
      <c r="VXZ485" s="25"/>
      <c r="VYA485" s="25"/>
      <c r="VYB485" s="25"/>
      <c r="VYC485" s="25"/>
      <c r="VYD485" s="25"/>
      <c r="VYE485" s="25"/>
      <c r="VYF485" s="25"/>
      <c r="VYG485" s="25"/>
      <c r="VYH485" s="25"/>
      <c r="VYI485" s="25"/>
      <c r="VYJ485" s="25"/>
      <c r="VYK485" s="25"/>
      <c r="VYL485" s="25"/>
      <c r="VYM485" s="25"/>
      <c r="VYN485" s="25"/>
      <c r="VYO485" s="25"/>
      <c r="VYP485" s="25"/>
      <c r="VYQ485" s="25"/>
      <c r="VYR485" s="25"/>
      <c r="VYS485" s="25"/>
      <c r="VYT485" s="25"/>
      <c r="VYU485" s="25"/>
      <c r="VYV485" s="25"/>
      <c r="VYW485" s="25"/>
      <c r="VYX485" s="25"/>
      <c r="VYY485" s="25"/>
      <c r="VYZ485" s="25"/>
      <c r="VZA485" s="25"/>
      <c r="VZB485" s="25"/>
      <c r="VZC485" s="25"/>
      <c r="VZD485" s="25"/>
      <c r="VZE485" s="25"/>
      <c r="VZF485" s="25"/>
      <c r="VZG485" s="25"/>
      <c r="VZH485" s="25"/>
      <c r="VZI485" s="25"/>
      <c r="VZJ485" s="25"/>
      <c r="VZK485" s="25"/>
      <c r="VZL485" s="25"/>
      <c r="VZM485" s="25"/>
      <c r="VZN485" s="25"/>
      <c r="VZO485" s="25"/>
      <c r="VZP485" s="25"/>
      <c r="VZQ485" s="25"/>
      <c r="VZR485" s="25"/>
      <c r="VZS485" s="25"/>
      <c r="VZT485" s="25"/>
      <c r="VZU485" s="25"/>
      <c r="VZV485" s="25"/>
      <c r="VZW485" s="25"/>
      <c r="VZX485" s="25"/>
      <c r="VZY485" s="25"/>
      <c r="VZZ485" s="25"/>
      <c r="WAA485" s="25"/>
      <c r="WAB485" s="25"/>
      <c r="WAC485" s="25"/>
      <c r="WAD485" s="25"/>
      <c r="WAE485" s="25"/>
      <c r="WAF485" s="25"/>
      <c r="WAG485" s="25"/>
      <c r="WAH485" s="25"/>
      <c r="WAI485" s="25"/>
      <c r="WAJ485" s="25"/>
      <c r="WAK485" s="25"/>
      <c r="WAL485" s="25"/>
      <c r="WAM485" s="25"/>
      <c r="WAN485" s="25"/>
      <c r="WAO485" s="25"/>
      <c r="WAP485" s="25"/>
      <c r="WAQ485" s="25"/>
      <c r="WAR485" s="25"/>
      <c r="WAS485" s="25"/>
      <c r="WAT485" s="25"/>
      <c r="WAU485" s="25"/>
      <c r="WAV485" s="25"/>
      <c r="WAW485" s="25"/>
      <c r="WAX485" s="25"/>
      <c r="WAY485" s="25"/>
      <c r="WAZ485" s="25"/>
      <c r="WBA485" s="25"/>
      <c r="WBB485" s="25"/>
      <c r="WBC485" s="25"/>
      <c r="WBD485" s="25"/>
      <c r="WBE485" s="25"/>
      <c r="WBF485" s="25"/>
      <c r="WBG485" s="25"/>
      <c r="WBH485" s="25"/>
      <c r="WBI485" s="25"/>
      <c r="WBJ485" s="25"/>
      <c r="WBK485" s="25"/>
      <c r="WBL485" s="25"/>
      <c r="WBM485" s="25"/>
      <c r="WBN485" s="25"/>
      <c r="WBO485" s="25"/>
      <c r="WBP485" s="25"/>
      <c r="WBQ485" s="25"/>
      <c r="WBR485" s="25"/>
      <c r="WBS485" s="25"/>
      <c r="WBT485" s="25"/>
      <c r="WBU485" s="25"/>
      <c r="WBV485" s="25"/>
      <c r="WBW485" s="25"/>
      <c r="WBX485" s="25"/>
      <c r="WBY485" s="25"/>
      <c r="WBZ485" s="25"/>
      <c r="WCA485" s="25"/>
      <c r="WCB485" s="25"/>
      <c r="WCC485" s="25"/>
      <c r="WCD485" s="25"/>
      <c r="WCE485" s="25"/>
      <c r="WCF485" s="25"/>
      <c r="WCG485" s="25"/>
      <c r="WCH485" s="25"/>
      <c r="WCI485" s="25"/>
      <c r="WCJ485" s="25"/>
      <c r="WCK485" s="25"/>
      <c r="WCL485" s="25"/>
      <c r="WCM485" s="25"/>
      <c r="WCN485" s="25"/>
      <c r="WCO485" s="25"/>
      <c r="WCP485" s="25"/>
      <c r="WCQ485" s="25"/>
      <c r="WCR485" s="25"/>
      <c r="WCS485" s="25"/>
      <c r="WCT485" s="25"/>
      <c r="WCU485" s="25"/>
      <c r="WCV485" s="25"/>
      <c r="WCW485" s="25"/>
      <c r="WCX485" s="25"/>
      <c r="WCY485" s="25"/>
      <c r="WCZ485" s="25"/>
      <c r="WDA485" s="25"/>
      <c r="WDB485" s="25"/>
      <c r="WDC485" s="25"/>
      <c r="WDD485" s="25"/>
      <c r="WDE485" s="25"/>
      <c r="WDF485" s="25"/>
      <c r="WDG485" s="25"/>
      <c r="WDH485" s="25"/>
      <c r="WDI485" s="25"/>
      <c r="WDJ485" s="25"/>
      <c r="WDK485" s="25"/>
      <c r="WDL485" s="25"/>
      <c r="WDM485" s="25"/>
      <c r="WDN485" s="25"/>
      <c r="WDO485" s="25"/>
      <c r="WDP485" s="25"/>
      <c r="WDQ485" s="25"/>
      <c r="WDR485" s="25"/>
      <c r="WDS485" s="25"/>
      <c r="WDT485" s="25"/>
      <c r="WDU485" s="25"/>
      <c r="WDV485" s="25"/>
      <c r="WDW485" s="25"/>
      <c r="WDX485" s="25"/>
      <c r="WDY485" s="25"/>
      <c r="WDZ485" s="25"/>
      <c r="WEA485" s="25"/>
      <c r="WEB485" s="25"/>
      <c r="WEC485" s="25"/>
      <c r="WED485" s="25"/>
      <c r="WEE485" s="25"/>
      <c r="WEF485" s="25"/>
      <c r="WEG485" s="25"/>
      <c r="WEH485" s="25"/>
      <c r="WEI485" s="25"/>
      <c r="WEJ485" s="25"/>
      <c r="WEK485" s="25"/>
      <c r="WEL485" s="25"/>
      <c r="WEM485" s="25"/>
      <c r="WEN485" s="25"/>
      <c r="WEO485" s="25"/>
      <c r="WEP485" s="25"/>
      <c r="WEQ485" s="25"/>
      <c r="WER485" s="25"/>
      <c r="WES485" s="25"/>
      <c r="WET485" s="25"/>
      <c r="WEU485" s="25"/>
      <c r="WEV485" s="25"/>
      <c r="WEW485" s="25"/>
      <c r="WEX485" s="25"/>
      <c r="WEY485" s="25"/>
      <c r="WEZ485" s="25"/>
      <c r="WFA485" s="25"/>
      <c r="WFB485" s="25"/>
      <c r="WFC485" s="25"/>
      <c r="WFD485" s="25"/>
      <c r="WFE485" s="25"/>
      <c r="WFF485" s="25"/>
      <c r="WFG485" s="25"/>
      <c r="WFH485" s="25"/>
      <c r="WFI485" s="25"/>
      <c r="WFJ485" s="25"/>
      <c r="WFK485" s="25"/>
      <c r="WFL485" s="25"/>
      <c r="WFM485" s="25"/>
      <c r="WFN485" s="25"/>
      <c r="WFO485" s="25"/>
      <c r="WFP485" s="25"/>
      <c r="WFQ485" s="25"/>
      <c r="WFR485" s="25"/>
      <c r="WFS485" s="25"/>
      <c r="WFT485" s="25"/>
      <c r="WFU485" s="25"/>
      <c r="WFV485" s="25"/>
      <c r="WFW485" s="25"/>
      <c r="WFX485" s="25"/>
      <c r="WFY485" s="25"/>
      <c r="WFZ485" s="25"/>
      <c r="WGA485" s="25"/>
      <c r="WGB485" s="25"/>
      <c r="WGC485" s="25"/>
      <c r="WGD485" s="25"/>
      <c r="WGE485" s="25"/>
      <c r="WGF485" s="25"/>
      <c r="WGG485" s="25"/>
      <c r="WGH485" s="25"/>
      <c r="WGI485" s="25"/>
      <c r="WGJ485" s="25"/>
      <c r="WGK485" s="25"/>
      <c r="WGL485" s="25"/>
      <c r="WGM485" s="25"/>
      <c r="WGN485" s="25"/>
      <c r="WGO485" s="25"/>
      <c r="WGP485" s="25"/>
      <c r="WGQ485" s="25"/>
      <c r="WGR485" s="25"/>
      <c r="WGS485" s="25"/>
      <c r="WGT485" s="25"/>
      <c r="WGU485" s="25"/>
      <c r="WGV485" s="25"/>
      <c r="WGW485" s="25"/>
      <c r="WGX485" s="25"/>
      <c r="WGY485" s="25"/>
      <c r="WGZ485" s="25"/>
      <c r="WHA485" s="25"/>
      <c r="WHB485" s="25"/>
      <c r="WHC485" s="25"/>
      <c r="WHD485" s="25"/>
      <c r="WHE485" s="25"/>
      <c r="WHF485" s="25"/>
      <c r="WHG485" s="25"/>
      <c r="WHH485" s="25"/>
      <c r="WHI485" s="25"/>
      <c r="WHJ485" s="25"/>
      <c r="WHK485" s="25"/>
      <c r="WHL485" s="25"/>
      <c r="WHM485" s="25"/>
      <c r="WHN485" s="25"/>
      <c r="WHO485" s="25"/>
      <c r="WHP485" s="25"/>
      <c r="WHQ485" s="25"/>
      <c r="WHR485" s="25"/>
      <c r="WHS485" s="25"/>
      <c r="WHT485" s="25"/>
      <c r="WHU485" s="25"/>
      <c r="WHV485" s="25"/>
      <c r="WHW485" s="25"/>
      <c r="WHX485" s="25"/>
      <c r="WHY485" s="25"/>
      <c r="WHZ485" s="25"/>
      <c r="WIA485" s="25"/>
      <c r="WIB485" s="25"/>
      <c r="WIC485" s="25"/>
      <c r="WID485" s="25"/>
      <c r="WIE485" s="25"/>
      <c r="WIF485" s="25"/>
      <c r="WIG485" s="25"/>
      <c r="WIH485" s="25"/>
      <c r="WII485" s="25"/>
      <c r="WIJ485" s="25"/>
      <c r="WIK485" s="25"/>
      <c r="WIL485" s="25"/>
      <c r="WIM485" s="25"/>
      <c r="WIN485" s="25"/>
      <c r="WIO485" s="25"/>
      <c r="WIP485" s="25"/>
      <c r="WIQ485" s="25"/>
      <c r="WIR485" s="25"/>
      <c r="WIS485" s="25"/>
      <c r="WIT485" s="25"/>
      <c r="WIU485" s="25"/>
      <c r="WIV485" s="25"/>
      <c r="WIW485" s="25"/>
      <c r="WIX485" s="25"/>
      <c r="WIY485" s="25"/>
      <c r="WIZ485" s="25"/>
      <c r="WJA485" s="25"/>
      <c r="WJB485" s="25"/>
      <c r="WJC485" s="25"/>
      <c r="WJD485" s="25"/>
      <c r="WJE485" s="25"/>
      <c r="WJF485" s="25"/>
      <c r="WJG485" s="25"/>
      <c r="WJH485" s="25"/>
      <c r="WJI485" s="25"/>
      <c r="WJJ485" s="25"/>
      <c r="WJK485" s="25"/>
      <c r="WJL485" s="25"/>
      <c r="WJM485" s="25"/>
      <c r="WJN485" s="25"/>
      <c r="WJO485" s="25"/>
      <c r="WJP485" s="25"/>
      <c r="WJQ485" s="25"/>
      <c r="WJR485" s="25"/>
      <c r="WJS485" s="25"/>
      <c r="WJT485" s="25"/>
      <c r="WJU485" s="25"/>
      <c r="WJV485" s="25"/>
      <c r="WJW485" s="25"/>
      <c r="WJX485" s="25"/>
      <c r="WJY485" s="25"/>
      <c r="WJZ485" s="25"/>
      <c r="WKA485" s="25"/>
      <c r="WKB485" s="25"/>
      <c r="WKC485" s="25"/>
      <c r="WKD485" s="25"/>
      <c r="WKE485" s="25"/>
      <c r="WKF485" s="25"/>
      <c r="WKG485" s="25"/>
      <c r="WKH485" s="25"/>
      <c r="WKI485" s="25"/>
      <c r="WKJ485" s="25"/>
      <c r="WKK485" s="25"/>
      <c r="WKL485" s="25"/>
      <c r="WKM485" s="25"/>
      <c r="WKN485" s="25"/>
      <c r="WKO485" s="25"/>
      <c r="WKP485" s="25"/>
      <c r="WKQ485" s="25"/>
      <c r="WKR485" s="25"/>
      <c r="WKS485" s="25"/>
      <c r="WKT485" s="25"/>
      <c r="WKU485" s="25"/>
      <c r="WKV485" s="25"/>
      <c r="WKW485" s="25"/>
      <c r="WKX485" s="25"/>
      <c r="WKY485" s="25"/>
      <c r="WKZ485" s="25"/>
      <c r="WLA485" s="25"/>
      <c r="WLB485" s="25"/>
      <c r="WLC485" s="25"/>
      <c r="WLD485" s="25"/>
      <c r="WLE485" s="25"/>
      <c r="WLF485" s="25"/>
      <c r="WLG485" s="25"/>
      <c r="WLH485" s="25"/>
      <c r="WLI485" s="25"/>
      <c r="WLJ485" s="25"/>
      <c r="WLK485" s="25"/>
      <c r="WLL485" s="25"/>
      <c r="WLM485" s="25"/>
      <c r="WLN485" s="25"/>
      <c r="WLO485" s="25"/>
      <c r="WLP485" s="25"/>
      <c r="WLQ485" s="25"/>
      <c r="WLR485" s="25"/>
      <c r="WLS485" s="25"/>
      <c r="WLT485" s="25"/>
      <c r="WLU485" s="25"/>
      <c r="WLV485" s="25"/>
      <c r="WLW485" s="25"/>
      <c r="WLX485" s="25"/>
      <c r="WLY485" s="25"/>
      <c r="WLZ485" s="25"/>
      <c r="WMA485" s="25"/>
      <c r="WMB485" s="25"/>
      <c r="WMC485" s="25"/>
      <c r="WMD485" s="25"/>
      <c r="WME485" s="25"/>
      <c r="WMF485" s="25"/>
      <c r="WMG485" s="25"/>
      <c r="WMH485" s="25"/>
      <c r="WMI485" s="25"/>
      <c r="WMJ485" s="25"/>
      <c r="WMK485" s="25"/>
      <c r="WML485" s="25"/>
      <c r="WMM485" s="25"/>
      <c r="WMN485" s="25"/>
      <c r="WMO485" s="25"/>
      <c r="WMP485" s="25"/>
      <c r="WMQ485" s="25"/>
      <c r="WMR485" s="25"/>
      <c r="WMS485" s="25"/>
      <c r="WMT485" s="25"/>
      <c r="WMU485" s="25"/>
      <c r="WMV485" s="25"/>
      <c r="WMW485" s="25"/>
      <c r="WMX485" s="25"/>
      <c r="WMY485" s="25"/>
      <c r="WMZ485" s="25"/>
      <c r="WNA485" s="25"/>
      <c r="WNB485" s="25"/>
      <c r="WNC485" s="25"/>
      <c r="WND485" s="25"/>
      <c r="WNE485" s="25"/>
      <c r="WNF485" s="25"/>
      <c r="WNG485" s="25"/>
      <c r="WNH485" s="25"/>
      <c r="WNI485" s="25"/>
      <c r="WNJ485" s="25"/>
      <c r="WNK485" s="25"/>
      <c r="WNL485" s="25"/>
      <c r="WNM485" s="25"/>
      <c r="WNN485" s="25"/>
      <c r="WNO485" s="25"/>
      <c r="WNP485" s="25"/>
      <c r="WNQ485" s="25"/>
      <c r="WNR485" s="25"/>
      <c r="WNS485" s="25"/>
      <c r="WNT485" s="25"/>
      <c r="WNU485" s="25"/>
      <c r="WNV485" s="25"/>
      <c r="WNW485" s="25"/>
      <c r="WNX485" s="25"/>
      <c r="WNY485" s="25"/>
      <c r="WNZ485" s="25"/>
      <c r="WOA485" s="25"/>
      <c r="WOB485" s="25"/>
      <c r="WOC485" s="25"/>
      <c r="WOD485" s="25"/>
      <c r="WOE485" s="25"/>
      <c r="WOF485" s="25"/>
      <c r="WOG485" s="25"/>
      <c r="WOH485" s="25"/>
      <c r="WOI485" s="25"/>
      <c r="WOJ485" s="25"/>
      <c r="WOK485" s="25"/>
      <c r="WOL485" s="25"/>
      <c r="WOM485" s="25"/>
      <c r="WON485" s="25"/>
      <c r="WOO485" s="25"/>
      <c r="WOP485" s="25"/>
      <c r="WOQ485" s="25"/>
      <c r="WOR485" s="25"/>
      <c r="WOS485" s="25"/>
      <c r="WOT485" s="25"/>
      <c r="WOU485" s="25"/>
      <c r="WOV485" s="25"/>
      <c r="WOW485" s="25"/>
      <c r="WOX485" s="25"/>
      <c r="WOY485" s="25"/>
      <c r="WOZ485" s="25"/>
      <c r="WPA485" s="25"/>
      <c r="WPB485" s="25"/>
      <c r="WPC485" s="25"/>
      <c r="WPD485" s="25"/>
      <c r="WPE485" s="25"/>
      <c r="WPF485" s="25"/>
      <c r="WPG485" s="25"/>
      <c r="WPH485" s="25"/>
      <c r="WPI485" s="25"/>
      <c r="WPJ485" s="25"/>
      <c r="WPK485" s="25"/>
      <c r="WPL485" s="25"/>
      <c r="WPM485" s="25"/>
      <c r="WPN485" s="25"/>
      <c r="WPO485" s="25"/>
      <c r="WPP485" s="25"/>
      <c r="WPQ485" s="25"/>
      <c r="WPR485" s="25"/>
      <c r="WPS485" s="25"/>
      <c r="WPT485" s="25"/>
      <c r="WPU485" s="25"/>
      <c r="WPV485" s="25"/>
      <c r="WPW485" s="25"/>
      <c r="WPX485" s="25"/>
      <c r="WPY485" s="25"/>
      <c r="WPZ485" s="25"/>
      <c r="WQA485" s="25"/>
      <c r="WQB485" s="25"/>
      <c r="WQC485" s="25"/>
      <c r="WQD485" s="25"/>
      <c r="WQE485" s="25"/>
      <c r="WQF485" s="25"/>
      <c r="WQG485" s="25"/>
      <c r="WQH485" s="25"/>
      <c r="WQI485" s="25"/>
      <c r="WQJ485" s="25"/>
      <c r="WQK485" s="25"/>
      <c r="WQL485" s="25"/>
      <c r="WQM485" s="25"/>
      <c r="WQN485" s="25"/>
      <c r="WQO485" s="25"/>
      <c r="WQP485" s="25"/>
      <c r="WQQ485" s="25"/>
      <c r="WQR485" s="25"/>
      <c r="WQS485" s="25"/>
      <c r="WQT485" s="25"/>
      <c r="WQU485" s="25"/>
      <c r="WQV485" s="25"/>
      <c r="WQW485" s="25"/>
      <c r="WQX485" s="25"/>
      <c r="WQY485" s="25"/>
      <c r="WQZ485" s="25"/>
      <c r="WRA485" s="25"/>
      <c r="WRB485" s="25"/>
      <c r="WRC485" s="25"/>
      <c r="WRD485" s="25"/>
      <c r="WRE485" s="25"/>
      <c r="WRF485" s="25"/>
      <c r="WRG485" s="25"/>
      <c r="WRH485" s="25"/>
      <c r="WRI485" s="25"/>
      <c r="WRJ485" s="25"/>
      <c r="WRK485" s="25"/>
      <c r="WRL485" s="25"/>
      <c r="WRM485" s="25"/>
      <c r="WRN485" s="25"/>
      <c r="WRO485" s="25"/>
      <c r="WRP485" s="25"/>
      <c r="WRQ485" s="25"/>
      <c r="WRR485" s="25"/>
      <c r="WRS485" s="25"/>
      <c r="WRT485" s="25"/>
      <c r="WRU485" s="25"/>
      <c r="WRV485" s="25"/>
      <c r="WRW485" s="25"/>
      <c r="WRX485" s="25"/>
      <c r="WRY485" s="25"/>
      <c r="WRZ485" s="25"/>
      <c r="WSA485" s="25"/>
      <c r="WSB485" s="25"/>
      <c r="WSC485" s="25"/>
      <c r="WSD485" s="25"/>
      <c r="WSE485" s="25"/>
      <c r="WSF485" s="25"/>
      <c r="WSG485" s="25"/>
      <c r="WSH485" s="25"/>
      <c r="WSI485" s="25"/>
      <c r="WSJ485" s="25"/>
      <c r="WSK485" s="25"/>
      <c r="WSL485" s="25"/>
      <c r="WSM485" s="25"/>
      <c r="WSN485" s="25"/>
      <c r="WSO485" s="25"/>
      <c r="WSP485" s="25"/>
      <c r="WSQ485" s="25"/>
      <c r="WSR485" s="25"/>
      <c r="WSS485" s="25"/>
      <c r="WST485" s="25"/>
      <c r="WSU485" s="25"/>
      <c r="WSV485" s="25"/>
      <c r="WSW485" s="25"/>
      <c r="WSX485" s="25"/>
      <c r="WSY485" s="25"/>
      <c r="WSZ485" s="25"/>
      <c r="WTA485" s="25"/>
      <c r="WTB485" s="25"/>
      <c r="WTC485" s="25"/>
      <c r="WTD485" s="25"/>
      <c r="WTE485" s="25"/>
      <c r="WTF485" s="25"/>
      <c r="WTG485" s="25"/>
      <c r="WTH485" s="25"/>
      <c r="WTI485" s="25"/>
      <c r="WTJ485" s="25"/>
      <c r="WTK485" s="25"/>
      <c r="WTL485" s="25"/>
      <c r="WTM485" s="25"/>
      <c r="WTN485" s="25"/>
      <c r="WTO485" s="25"/>
      <c r="WTP485" s="25"/>
      <c r="WTQ485" s="25"/>
      <c r="WTR485" s="25"/>
      <c r="WTS485" s="25"/>
      <c r="WTT485" s="25"/>
      <c r="WTU485" s="25"/>
      <c r="WTV485" s="25"/>
      <c r="WTW485" s="25"/>
      <c r="WTX485" s="25"/>
      <c r="WTY485" s="25"/>
      <c r="WTZ485" s="25"/>
      <c r="WUA485" s="25"/>
      <c r="WUB485" s="25"/>
      <c r="WUC485" s="25"/>
      <c r="WUD485" s="25"/>
      <c r="WUE485" s="25"/>
      <c r="WUF485" s="25"/>
      <c r="WUG485" s="25"/>
      <c r="WUH485" s="25"/>
      <c r="WUI485" s="25"/>
      <c r="WUJ485" s="25"/>
      <c r="WUK485" s="25"/>
      <c r="WUL485" s="25"/>
      <c r="WUM485" s="25"/>
      <c r="WUN485" s="25"/>
      <c r="WUO485" s="25"/>
      <c r="WUP485" s="25"/>
      <c r="WUQ485" s="25"/>
      <c r="WUR485" s="25"/>
      <c r="WUS485" s="25"/>
      <c r="WUT485" s="25"/>
      <c r="WUU485" s="25"/>
      <c r="WUV485" s="25"/>
      <c r="WUW485" s="25"/>
      <c r="WUX485" s="25"/>
      <c r="WUY485" s="25"/>
      <c r="WUZ485" s="25"/>
      <c r="WVA485" s="25"/>
      <c r="WVB485" s="25"/>
      <c r="WVC485" s="25"/>
      <c r="WVD485" s="25"/>
      <c r="WVE485" s="25"/>
      <c r="WVF485" s="25"/>
      <c r="WVG485" s="25"/>
      <c r="WVH485" s="25"/>
      <c r="WVI485" s="25"/>
      <c r="WVJ485" s="25"/>
      <c r="WVK485" s="25"/>
      <c r="WVL485" s="25"/>
      <c r="WVM485" s="25"/>
      <c r="WVN485" s="25"/>
      <c r="WVO485" s="25"/>
      <c r="WVP485" s="25"/>
      <c r="WVQ485" s="25"/>
      <c r="WVR485" s="25"/>
      <c r="WVS485" s="25"/>
      <c r="WVT485" s="25"/>
      <c r="WVU485" s="25"/>
      <c r="WVV485" s="25"/>
      <c r="WVW485" s="25"/>
      <c r="WVX485" s="25"/>
      <c r="WVY485" s="25"/>
      <c r="WVZ485" s="25"/>
      <c r="WWA485" s="25"/>
      <c r="WWB485" s="25"/>
      <c r="WWC485" s="25"/>
      <c r="WWD485" s="25"/>
      <c r="WWE485" s="25"/>
      <c r="WWF485" s="25"/>
      <c r="WWG485" s="25"/>
      <c r="WWH485" s="25"/>
      <c r="WWI485" s="25"/>
      <c r="WWJ485" s="25"/>
      <c r="WWK485" s="25"/>
      <c r="WWL485" s="25"/>
      <c r="WWM485" s="25"/>
      <c r="WWN485" s="25"/>
      <c r="WWO485" s="25"/>
      <c r="WWP485" s="25"/>
      <c r="WWQ485" s="25"/>
      <c r="WWR485" s="25"/>
      <c r="WWS485" s="25"/>
      <c r="WWT485" s="25"/>
      <c r="WWU485" s="25"/>
      <c r="WWV485" s="25"/>
      <c r="WWW485" s="25"/>
      <c r="WWX485" s="25"/>
      <c r="WWY485" s="25"/>
      <c r="WWZ485" s="25"/>
      <c r="WXA485" s="25"/>
      <c r="WXB485" s="25"/>
      <c r="WXC485" s="25"/>
      <c r="WXD485" s="25"/>
      <c r="WXE485" s="25"/>
      <c r="WXF485" s="25"/>
      <c r="WXG485" s="25"/>
      <c r="WXH485" s="25"/>
      <c r="WXI485" s="25"/>
      <c r="WXJ485" s="25"/>
      <c r="WXK485" s="25"/>
      <c r="WXL485" s="25"/>
      <c r="WXM485" s="25"/>
      <c r="WXN485" s="25"/>
      <c r="WXO485" s="25"/>
      <c r="WXP485" s="25"/>
      <c r="WXQ485" s="25"/>
      <c r="WXR485" s="25"/>
      <c r="WXS485" s="25"/>
      <c r="WXT485" s="25"/>
      <c r="WXU485" s="25"/>
      <c r="WXV485" s="25"/>
      <c r="WXW485" s="25"/>
      <c r="WXX485" s="25"/>
      <c r="WXY485" s="25"/>
      <c r="WXZ485" s="25"/>
      <c r="WYA485" s="25"/>
      <c r="WYB485" s="25"/>
      <c r="WYC485" s="25"/>
      <c r="WYD485" s="25"/>
      <c r="WYE485" s="25"/>
      <c r="WYF485" s="25"/>
      <c r="WYG485" s="25"/>
      <c r="WYH485" s="25"/>
      <c r="WYI485" s="25"/>
      <c r="WYJ485" s="25"/>
      <c r="WYK485" s="25"/>
      <c r="WYL485" s="25"/>
      <c r="WYM485" s="25"/>
      <c r="WYN485" s="25"/>
      <c r="WYO485" s="25"/>
      <c r="WYP485" s="25"/>
      <c r="WYQ485" s="25"/>
      <c r="WYR485" s="25"/>
      <c r="WYS485" s="25"/>
      <c r="WYT485" s="25"/>
      <c r="WYU485" s="25"/>
      <c r="WYV485" s="25"/>
      <c r="WYW485" s="25"/>
      <c r="WYX485" s="25"/>
      <c r="WYY485" s="25"/>
      <c r="WYZ485" s="25"/>
      <c r="WZA485" s="25"/>
      <c r="WZB485" s="25"/>
      <c r="WZC485" s="25"/>
      <c r="WZD485" s="25"/>
      <c r="WZE485" s="25"/>
      <c r="WZF485" s="25"/>
      <c r="WZG485" s="25"/>
      <c r="WZH485" s="25"/>
      <c r="WZI485" s="25"/>
      <c r="WZJ485" s="25"/>
      <c r="WZK485" s="25"/>
      <c r="WZL485" s="25"/>
      <c r="WZM485" s="25"/>
      <c r="WZN485" s="25"/>
      <c r="WZO485" s="25"/>
      <c r="WZP485" s="25"/>
      <c r="WZQ485" s="25"/>
      <c r="WZR485" s="25"/>
      <c r="WZS485" s="25"/>
      <c r="WZT485" s="25"/>
      <c r="WZU485" s="25"/>
      <c r="WZV485" s="25"/>
      <c r="WZW485" s="25"/>
      <c r="WZX485" s="25"/>
      <c r="WZY485" s="25"/>
      <c r="WZZ485" s="25"/>
      <c r="XAA485" s="25"/>
      <c r="XAB485" s="25"/>
      <c r="XAC485" s="25"/>
      <c r="XAD485" s="25"/>
      <c r="XAE485" s="25"/>
      <c r="XAF485" s="25"/>
      <c r="XAG485" s="25"/>
      <c r="XAH485" s="25"/>
      <c r="XAI485" s="25"/>
      <c r="XAJ485" s="25"/>
      <c r="XAK485" s="25"/>
      <c r="XAL485" s="25"/>
      <c r="XAM485" s="25"/>
      <c r="XAN485" s="25"/>
      <c r="XAO485" s="25"/>
      <c r="XAP485" s="25"/>
      <c r="XAQ485" s="25"/>
      <c r="XAR485" s="25"/>
      <c r="XAS485" s="25"/>
      <c r="XAT485" s="25"/>
      <c r="XAU485" s="25"/>
      <c r="XAV485" s="25"/>
      <c r="XAW485" s="25"/>
      <c r="XAX485" s="25"/>
      <c r="XAY485" s="25"/>
      <c r="XAZ485" s="25"/>
      <c r="XBA485" s="25"/>
      <c r="XBB485" s="25"/>
      <c r="XBC485" s="25"/>
      <c r="XBD485" s="25"/>
      <c r="XBE485" s="25"/>
      <c r="XBF485" s="25"/>
      <c r="XBG485" s="25"/>
      <c r="XBH485" s="25"/>
      <c r="XBI485" s="25"/>
      <c r="XBJ485" s="25"/>
      <c r="XBK485" s="25"/>
      <c r="XBL485" s="25"/>
      <c r="XBM485" s="25"/>
      <c r="XBN485" s="25"/>
      <c r="XBO485" s="25"/>
      <c r="XBP485" s="25"/>
      <c r="XBQ485" s="25"/>
      <c r="XBR485" s="25"/>
      <c r="XBS485" s="25"/>
      <c r="XBT485" s="25"/>
      <c r="XBU485" s="25"/>
      <c r="XBV485" s="25"/>
      <c r="XBW485" s="25"/>
      <c r="XBX485" s="25"/>
      <c r="XBY485" s="25"/>
      <c r="XBZ485" s="25"/>
      <c r="XCA485" s="25"/>
      <c r="XCB485" s="25"/>
      <c r="XCC485" s="25"/>
      <c r="XCD485" s="25"/>
      <c r="XCE485" s="25"/>
      <c r="XCF485" s="25"/>
      <c r="XCG485" s="25"/>
      <c r="XCH485" s="25"/>
      <c r="XCI485" s="25"/>
      <c r="XCJ485" s="25"/>
      <c r="XCK485" s="25"/>
      <c r="XCL485" s="25"/>
      <c r="XCM485" s="25"/>
      <c r="XCN485" s="25"/>
      <c r="XCO485" s="25"/>
      <c r="XCP485" s="25"/>
      <c r="XCQ485" s="25"/>
      <c r="XCR485" s="25"/>
      <c r="XCS485" s="25"/>
      <c r="XCT485" s="25"/>
      <c r="XCU485" s="25"/>
      <c r="XCV485" s="25"/>
      <c r="XCW485" s="25"/>
      <c r="XCX485" s="25"/>
      <c r="XCY485" s="25"/>
      <c r="XCZ485" s="25"/>
      <c r="XDA485" s="25"/>
      <c r="XDB485" s="25"/>
      <c r="XDC485" s="25"/>
      <c r="XDD485" s="25"/>
      <c r="XDE485" s="25"/>
      <c r="XDF485" s="25"/>
      <c r="XDG485" s="25"/>
      <c r="XDH485" s="25"/>
      <c r="XDI485" s="25"/>
      <c r="XDJ485" s="25"/>
      <c r="XDK485" s="25"/>
      <c r="XDL485" s="25"/>
      <c r="XDM485" s="25"/>
      <c r="XDN485" s="25"/>
      <c r="XDO485" s="25"/>
      <c r="XDP485" s="25"/>
      <c r="XDQ485" s="25"/>
      <c r="XDR485" s="25"/>
      <c r="XDS485" s="25"/>
      <c r="XDT485" s="25"/>
      <c r="XDU485" s="25"/>
      <c r="XDV485" s="25"/>
      <c r="XDW485" s="25"/>
      <c r="XDX485" s="25"/>
      <c r="XDY485" s="25"/>
      <c r="XDZ485" s="25"/>
      <c r="XEA485" s="25"/>
      <c r="XEB485" s="25"/>
      <c r="XEC485" s="25"/>
      <c r="XED485" s="25"/>
      <c r="XEE485" s="25"/>
      <c r="XEF485" s="25"/>
      <c r="XEG485" s="25"/>
      <c r="XEH485" s="25"/>
      <c r="XEI485" s="25"/>
      <c r="XEJ485" s="25"/>
      <c r="XEK485" s="25"/>
      <c r="XEL485" s="25"/>
      <c r="XEM485" s="25"/>
      <c r="XEN485" s="25"/>
      <c r="XEO485" s="25"/>
      <c r="XEP485" s="25"/>
      <c r="XEQ485" s="25"/>
      <c r="XER485" s="25"/>
      <c r="XES485" s="25"/>
      <c r="XET485" s="25"/>
      <c r="XEU485" s="25"/>
      <c r="XEV485" s="25"/>
      <c r="XEW485" s="25"/>
      <c r="XEX485" s="25"/>
      <c r="XEY485" s="25"/>
      <c r="XEZ485" s="25"/>
      <c r="XFA485" s="25"/>
      <c r="XFB485" s="25"/>
      <c r="XFC485" s="25"/>
    </row>
    <row r="486" spans="1:16383" x14ac:dyDescent="0.15">
      <c r="A486" s="71">
        <v>110</v>
      </c>
      <c r="B486" s="71">
        <v>5</v>
      </c>
      <c r="C486" s="71">
        <v>1</v>
      </c>
      <c r="D486" s="71">
        <v>2</v>
      </c>
      <c r="E486" s="72" t="s">
        <v>802</v>
      </c>
      <c r="F486" s="147" t="s">
        <v>487</v>
      </c>
      <c r="G486" s="106">
        <v>262</v>
      </c>
      <c r="H486" s="147" t="s">
        <v>103</v>
      </c>
      <c r="I486" s="145" t="s">
        <v>23</v>
      </c>
      <c r="J486" s="146">
        <v>9000</v>
      </c>
      <c r="K486" s="146"/>
      <c r="L486" s="71" t="s">
        <v>282</v>
      </c>
      <c r="M486" s="80">
        <v>2583711</v>
      </c>
      <c r="N486" s="80">
        <v>2528274</v>
      </c>
      <c r="O486" s="80">
        <v>-103</v>
      </c>
      <c r="P486" s="80">
        <v>36872</v>
      </c>
      <c r="Q486" s="80">
        <v>-7174</v>
      </c>
      <c r="R486" s="80">
        <v>25842</v>
      </c>
      <c r="S486" s="73"/>
      <c r="T486" s="149"/>
    </row>
    <row r="487" spans="1:16383" x14ac:dyDescent="0.15">
      <c r="A487" s="71">
        <v>111</v>
      </c>
      <c r="B487" s="71">
        <v>5</v>
      </c>
      <c r="C487" s="71">
        <v>1</v>
      </c>
      <c r="D487" s="71">
        <v>7</v>
      </c>
      <c r="E487" s="72" t="s">
        <v>802</v>
      </c>
      <c r="F487" s="147" t="s">
        <v>488</v>
      </c>
      <c r="G487" s="106">
        <v>262</v>
      </c>
      <c r="H487" s="147" t="s">
        <v>103</v>
      </c>
      <c r="I487" s="145" t="s">
        <v>23</v>
      </c>
      <c r="J487" s="146">
        <v>3000</v>
      </c>
      <c r="K487" s="146"/>
      <c r="L487" s="71" t="s">
        <v>282</v>
      </c>
      <c r="M487" s="80">
        <v>2580711</v>
      </c>
      <c r="N487" s="80">
        <v>2528274</v>
      </c>
      <c r="O487" s="80">
        <v>-103</v>
      </c>
      <c r="P487" s="80">
        <v>36872</v>
      </c>
      <c r="Q487" s="80">
        <v>-10174</v>
      </c>
      <c r="R487" s="80">
        <v>25842</v>
      </c>
      <c r="S487" s="73"/>
      <c r="T487" s="149"/>
    </row>
    <row r="488" spans="1:16383" x14ac:dyDescent="0.15">
      <c r="A488" s="71">
        <v>113</v>
      </c>
      <c r="B488" s="71">
        <v>5</v>
      </c>
      <c r="C488" s="71">
        <v>1</v>
      </c>
      <c r="D488" s="71">
        <v>8</v>
      </c>
      <c r="E488" s="72" t="s">
        <v>802</v>
      </c>
      <c r="F488" s="147" t="s">
        <v>489</v>
      </c>
      <c r="G488" s="106">
        <v>262</v>
      </c>
      <c r="H488" s="147" t="s">
        <v>103</v>
      </c>
      <c r="I488" s="145" t="s">
        <v>23</v>
      </c>
      <c r="J488" s="146">
        <v>1166</v>
      </c>
      <c r="K488" s="146"/>
      <c r="L488" s="71" t="s">
        <v>282</v>
      </c>
      <c r="M488" s="80">
        <v>2576545</v>
      </c>
      <c r="N488" s="80">
        <v>2528274</v>
      </c>
      <c r="O488" s="80">
        <v>-103</v>
      </c>
      <c r="P488" s="80">
        <v>33872</v>
      </c>
      <c r="Q488" s="80">
        <v>-11340</v>
      </c>
      <c r="R488" s="80">
        <v>25842</v>
      </c>
      <c r="S488" s="73"/>
      <c r="T488" s="149"/>
    </row>
    <row r="489" spans="1:16383" x14ac:dyDescent="0.15">
      <c r="A489" s="71">
        <v>114</v>
      </c>
      <c r="B489" s="71">
        <v>5</v>
      </c>
      <c r="C489" s="71">
        <v>1</v>
      </c>
      <c r="D489" s="71">
        <v>9</v>
      </c>
      <c r="E489" s="72" t="s">
        <v>802</v>
      </c>
      <c r="F489" s="147" t="s">
        <v>490</v>
      </c>
      <c r="G489" s="106">
        <v>262</v>
      </c>
      <c r="H489" s="147" t="s">
        <v>103</v>
      </c>
      <c r="I489" s="145" t="s">
        <v>23</v>
      </c>
      <c r="J489" s="146">
        <v>388</v>
      </c>
      <c r="K489" s="146"/>
      <c r="L489" s="71" t="s">
        <v>282</v>
      </c>
      <c r="M489" s="80">
        <v>2576157</v>
      </c>
      <c r="N489" s="80">
        <v>2528274</v>
      </c>
      <c r="O489" s="80">
        <v>-103</v>
      </c>
      <c r="P489" s="80">
        <v>33872</v>
      </c>
      <c r="Q489" s="80">
        <v>-11728</v>
      </c>
      <c r="R489" s="80">
        <v>25842</v>
      </c>
      <c r="S489" s="73"/>
      <c r="T489" s="149"/>
    </row>
    <row r="490" spans="1:16383" x14ac:dyDescent="0.15">
      <c r="A490" s="71">
        <v>116</v>
      </c>
      <c r="B490" s="71">
        <v>5</v>
      </c>
      <c r="C490" s="71">
        <v>1</v>
      </c>
      <c r="D490" s="71">
        <v>10</v>
      </c>
      <c r="E490" s="72" t="s">
        <v>802</v>
      </c>
      <c r="F490" s="147" t="s">
        <v>491</v>
      </c>
      <c r="G490" s="71">
        <v>42</v>
      </c>
      <c r="H490" s="148" t="s">
        <v>156</v>
      </c>
      <c r="I490" s="145" t="s">
        <v>21</v>
      </c>
      <c r="J490" s="146">
        <v>1652</v>
      </c>
      <c r="K490" s="146"/>
      <c r="L490" s="71" t="s">
        <v>282</v>
      </c>
      <c r="M490" s="80">
        <v>2568505</v>
      </c>
      <c r="N490" s="80">
        <v>2528274</v>
      </c>
      <c r="O490" s="80">
        <v>-103</v>
      </c>
      <c r="P490" s="80">
        <v>27872</v>
      </c>
      <c r="Q490" s="80">
        <v>-13380</v>
      </c>
      <c r="R490" s="80">
        <v>25842</v>
      </c>
      <c r="S490" s="73"/>
      <c r="T490" s="149"/>
    </row>
    <row r="491" spans="1:16383" x14ac:dyDescent="0.15">
      <c r="A491" s="2">
        <v>117</v>
      </c>
      <c r="B491" s="71">
        <v>5</v>
      </c>
      <c r="C491" s="71">
        <v>1</v>
      </c>
      <c r="D491" s="71">
        <v>12</v>
      </c>
      <c r="E491" s="72" t="s">
        <v>802</v>
      </c>
      <c r="F491" s="1" t="s">
        <v>565</v>
      </c>
      <c r="G491" s="17">
        <v>13</v>
      </c>
      <c r="H491" s="1" t="s">
        <v>218</v>
      </c>
      <c r="I491" s="145" t="s">
        <v>21</v>
      </c>
      <c r="J491" s="24">
        <v>7204</v>
      </c>
      <c r="K491" s="24"/>
      <c r="L491" s="2" t="s">
        <v>41</v>
      </c>
      <c r="M491" s="5">
        <v>2561301</v>
      </c>
      <c r="N491" s="5">
        <v>2528274</v>
      </c>
      <c r="O491" s="5">
        <v>-103</v>
      </c>
      <c r="P491" s="5">
        <v>20668</v>
      </c>
      <c r="Q491" s="5">
        <v>-13380</v>
      </c>
      <c r="R491" s="5">
        <v>25842</v>
      </c>
      <c r="S491" s="12"/>
      <c r="T491" s="25"/>
      <c r="U491" s="25"/>
      <c r="V491" s="25"/>
      <c r="W491" s="25"/>
      <c r="X491" s="25"/>
      <c r="Y491" s="25"/>
      <c r="Z491" s="25"/>
      <c r="AA491" s="25"/>
      <c r="AB491" s="25"/>
      <c r="AC491" s="25"/>
      <c r="AD491" s="25"/>
      <c r="AE491" s="25"/>
      <c r="AF491" s="25"/>
      <c r="AG491" s="25"/>
      <c r="AH491" s="25"/>
      <c r="AI491" s="25"/>
      <c r="AJ491" s="25"/>
      <c r="AK491" s="25"/>
      <c r="AL491" s="25"/>
      <c r="AM491" s="25"/>
      <c r="AN491" s="25"/>
      <c r="AO491" s="25"/>
      <c r="AP491" s="25"/>
      <c r="AQ491" s="25"/>
      <c r="AR491" s="25"/>
      <c r="AS491" s="25"/>
      <c r="AT491" s="25"/>
      <c r="AU491" s="25"/>
      <c r="AV491" s="25"/>
      <c r="AW491" s="25"/>
      <c r="AX491" s="25"/>
      <c r="AY491" s="25"/>
      <c r="AZ491" s="25"/>
      <c r="BA491" s="25"/>
      <c r="BB491" s="25"/>
      <c r="BC491" s="25"/>
      <c r="BD491" s="25"/>
      <c r="BE491" s="25"/>
      <c r="BF491" s="25"/>
      <c r="BG491" s="25"/>
      <c r="BH491" s="25"/>
      <c r="BI491" s="25"/>
      <c r="BJ491" s="25"/>
      <c r="BK491" s="25"/>
      <c r="BL491" s="25"/>
      <c r="BM491" s="25"/>
      <c r="BN491" s="25"/>
      <c r="BO491" s="25"/>
      <c r="BP491" s="25"/>
      <c r="BQ491" s="25"/>
      <c r="BR491" s="25"/>
      <c r="BS491" s="25"/>
      <c r="BT491" s="25"/>
      <c r="BU491" s="25"/>
      <c r="BV491" s="25"/>
      <c r="BW491" s="25"/>
      <c r="BX491" s="25"/>
      <c r="BY491" s="25"/>
      <c r="BZ491" s="25"/>
      <c r="CA491" s="25"/>
      <c r="CB491" s="25"/>
      <c r="CC491" s="25"/>
      <c r="CD491" s="25"/>
      <c r="CE491" s="25"/>
      <c r="CF491" s="25"/>
      <c r="CG491" s="25"/>
      <c r="CH491" s="25"/>
      <c r="CI491" s="25"/>
      <c r="CJ491" s="25"/>
      <c r="CK491" s="25"/>
      <c r="CL491" s="25"/>
      <c r="CM491" s="25"/>
      <c r="CN491" s="25"/>
      <c r="CO491" s="25"/>
      <c r="CP491" s="25"/>
      <c r="CQ491" s="25"/>
      <c r="CR491" s="25"/>
      <c r="CS491" s="25"/>
      <c r="CT491" s="25"/>
      <c r="CU491" s="25"/>
      <c r="CV491" s="25"/>
      <c r="CW491" s="25"/>
      <c r="CX491" s="25"/>
      <c r="CY491" s="25"/>
      <c r="CZ491" s="25"/>
      <c r="DA491" s="25"/>
      <c r="DB491" s="25"/>
      <c r="DC491" s="25"/>
      <c r="DD491" s="25"/>
      <c r="DE491" s="25"/>
      <c r="DF491" s="25"/>
      <c r="DG491" s="25"/>
      <c r="DH491" s="25"/>
      <c r="DI491" s="25"/>
      <c r="DJ491" s="25"/>
      <c r="DK491" s="25"/>
      <c r="DL491" s="25"/>
      <c r="DM491" s="25"/>
      <c r="DN491" s="25"/>
      <c r="DO491" s="25"/>
      <c r="DP491" s="25"/>
      <c r="DQ491" s="25"/>
      <c r="DR491" s="25"/>
      <c r="DS491" s="25"/>
      <c r="DT491" s="25"/>
      <c r="DU491" s="25"/>
      <c r="DV491" s="25"/>
      <c r="DW491" s="25"/>
      <c r="DX491" s="25"/>
      <c r="DY491" s="25"/>
      <c r="DZ491" s="25"/>
      <c r="EA491" s="25"/>
      <c r="EB491" s="25"/>
      <c r="EC491" s="25"/>
      <c r="ED491" s="25"/>
      <c r="EE491" s="25"/>
      <c r="EF491" s="25"/>
      <c r="EG491" s="25"/>
      <c r="EH491" s="25"/>
      <c r="EI491" s="25"/>
      <c r="EJ491" s="25"/>
      <c r="EK491" s="25"/>
      <c r="EL491" s="25"/>
      <c r="EM491" s="25"/>
      <c r="EN491" s="25"/>
      <c r="EO491" s="25"/>
      <c r="EP491" s="25"/>
      <c r="EQ491" s="25"/>
      <c r="ER491" s="25"/>
      <c r="ES491" s="25"/>
      <c r="ET491" s="25"/>
      <c r="EU491" s="25"/>
      <c r="EV491" s="25"/>
      <c r="EW491" s="25"/>
      <c r="EX491" s="25"/>
      <c r="EY491" s="25"/>
      <c r="EZ491" s="25"/>
      <c r="FA491" s="25"/>
      <c r="FB491" s="25"/>
      <c r="FC491" s="25"/>
      <c r="FD491" s="25"/>
      <c r="FE491" s="25"/>
      <c r="FF491" s="25"/>
      <c r="FG491" s="25"/>
      <c r="FH491" s="25"/>
      <c r="FI491" s="25"/>
      <c r="FJ491" s="25"/>
      <c r="FK491" s="25"/>
      <c r="FL491" s="25"/>
      <c r="FM491" s="25"/>
      <c r="FN491" s="25"/>
      <c r="FO491" s="25"/>
      <c r="FP491" s="25"/>
      <c r="FQ491" s="25"/>
      <c r="FR491" s="25"/>
      <c r="FS491" s="25"/>
      <c r="FT491" s="25"/>
      <c r="FU491" s="25"/>
      <c r="FV491" s="25"/>
      <c r="FW491" s="25"/>
      <c r="FX491" s="25"/>
      <c r="FY491" s="25"/>
      <c r="FZ491" s="25"/>
      <c r="GA491" s="25"/>
      <c r="GB491" s="25"/>
      <c r="GC491" s="25"/>
      <c r="GD491" s="25"/>
      <c r="GE491" s="25"/>
      <c r="GF491" s="25"/>
      <c r="GG491" s="25"/>
      <c r="GH491" s="25"/>
      <c r="GI491" s="25"/>
      <c r="GJ491" s="25"/>
      <c r="GK491" s="25"/>
      <c r="GL491" s="25"/>
      <c r="GM491" s="25"/>
      <c r="GN491" s="25"/>
      <c r="GO491" s="25"/>
      <c r="GP491" s="25"/>
      <c r="GQ491" s="25"/>
      <c r="GR491" s="25"/>
      <c r="GS491" s="25"/>
      <c r="GT491" s="25"/>
      <c r="GU491" s="25"/>
      <c r="GV491" s="25"/>
      <c r="GW491" s="25"/>
      <c r="GX491" s="25"/>
      <c r="GY491" s="25"/>
      <c r="GZ491" s="25"/>
      <c r="HA491" s="25"/>
      <c r="HB491" s="25"/>
      <c r="HC491" s="25"/>
      <c r="HD491" s="25"/>
      <c r="HE491" s="25"/>
      <c r="HF491" s="25"/>
      <c r="HG491" s="25"/>
      <c r="HH491" s="25"/>
      <c r="HI491" s="25"/>
      <c r="HJ491" s="25"/>
      <c r="HK491" s="25"/>
      <c r="HL491" s="25"/>
      <c r="HM491" s="25"/>
      <c r="HN491" s="25"/>
      <c r="HO491" s="25"/>
      <c r="HP491" s="25"/>
      <c r="HQ491" s="25"/>
      <c r="HR491" s="25"/>
      <c r="HS491" s="25"/>
      <c r="HT491" s="25"/>
      <c r="HU491" s="25"/>
      <c r="HV491" s="25"/>
      <c r="HW491" s="25"/>
      <c r="HX491" s="25"/>
      <c r="HY491" s="25"/>
      <c r="HZ491" s="25"/>
      <c r="IA491" s="25"/>
      <c r="IB491" s="25"/>
      <c r="IC491" s="25"/>
      <c r="ID491" s="25"/>
      <c r="IE491" s="25"/>
      <c r="IF491" s="25"/>
      <c r="IG491" s="25"/>
      <c r="IH491" s="25"/>
      <c r="II491" s="25"/>
      <c r="IJ491" s="25"/>
      <c r="IK491" s="25"/>
      <c r="IL491" s="25"/>
      <c r="IM491" s="25"/>
      <c r="IN491" s="25"/>
      <c r="IO491" s="25"/>
      <c r="IP491" s="25"/>
      <c r="IQ491" s="25"/>
      <c r="IR491" s="25"/>
      <c r="IS491" s="25"/>
      <c r="IT491" s="25"/>
      <c r="IU491" s="25"/>
      <c r="IV491" s="25"/>
      <c r="IW491" s="25"/>
      <c r="IX491" s="25"/>
      <c r="IY491" s="25"/>
      <c r="IZ491" s="25"/>
      <c r="JA491" s="25"/>
      <c r="JB491" s="25"/>
      <c r="JC491" s="25"/>
      <c r="JD491" s="25"/>
      <c r="JE491" s="25"/>
      <c r="JF491" s="25"/>
      <c r="JG491" s="25"/>
      <c r="JH491" s="25"/>
      <c r="JI491" s="25"/>
      <c r="JJ491" s="25"/>
      <c r="JK491" s="25"/>
      <c r="JL491" s="25"/>
      <c r="JM491" s="25"/>
      <c r="JN491" s="25"/>
      <c r="JO491" s="25"/>
      <c r="JP491" s="25"/>
      <c r="JQ491" s="25"/>
      <c r="JR491" s="25"/>
      <c r="JS491" s="25"/>
      <c r="JT491" s="25"/>
      <c r="JU491" s="25"/>
      <c r="JV491" s="25"/>
      <c r="JW491" s="25"/>
      <c r="JX491" s="25"/>
      <c r="JY491" s="25"/>
      <c r="JZ491" s="25"/>
      <c r="KA491" s="25"/>
      <c r="KB491" s="25"/>
      <c r="KC491" s="25"/>
      <c r="KD491" s="25"/>
      <c r="KE491" s="25"/>
      <c r="KF491" s="25"/>
      <c r="KG491" s="25"/>
      <c r="KH491" s="25"/>
      <c r="KI491" s="25"/>
      <c r="KJ491" s="25"/>
      <c r="KK491" s="25"/>
      <c r="KL491" s="25"/>
      <c r="KM491" s="25"/>
      <c r="KN491" s="25"/>
      <c r="KO491" s="25"/>
      <c r="KP491" s="25"/>
      <c r="KQ491" s="25"/>
      <c r="KR491" s="25"/>
      <c r="KS491" s="25"/>
      <c r="KT491" s="25"/>
      <c r="KU491" s="25"/>
      <c r="KV491" s="25"/>
      <c r="KW491" s="25"/>
      <c r="KX491" s="25"/>
      <c r="KY491" s="25"/>
      <c r="KZ491" s="25"/>
      <c r="LA491" s="25"/>
      <c r="LB491" s="25"/>
      <c r="LC491" s="25"/>
      <c r="LD491" s="25"/>
      <c r="LE491" s="25"/>
      <c r="LF491" s="25"/>
      <c r="LG491" s="25"/>
      <c r="LH491" s="25"/>
      <c r="LI491" s="25"/>
      <c r="LJ491" s="25"/>
      <c r="LK491" s="25"/>
      <c r="LL491" s="25"/>
      <c r="LM491" s="25"/>
      <c r="LN491" s="25"/>
      <c r="LO491" s="25"/>
      <c r="LP491" s="25"/>
      <c r="LQ491" s="25"/>
      <c r="LR491" s="25"/>
      <c r="LS491" s="25"/>
      <c r="LT491" s="25"/>
      <c r="LU491" s="25"/>
      <c r="LV491" s="25"/>
      <c r="LW491" s="25"/>
      <c r="LX491" s="25"/>
      <c r="LY491" s="25"/>
      <c r="LZ491" s="25"/>
      <c r="MA491" s="25"/>
      <c r="MB491" s="25"/>
      <c r="MC491" s="25"/>
      <c r="MD491" s="25"/>
      <c r="ME491" s="25"/>
      <c r="MF491" s="25"/>
      <c r="MG491" s="25"/>
      <c r="MH491" s="25"/>
      <c r="MI491" s="25"/>
      <c r="MJ491" s="25"/>
      <c r="MK491" s="25"/>
      <c r="ML491" s="25"/>
      <c r="MM491" s="25"/>
      <c r="MN491" s="25"/>
      <c r="MO491" s="25"/>
      <c r="MP491" s="25"/>
      <c r="MQ491" s="25"/>
      <c r="MR491" s="25"/>
      <c r="MS491" s="25"/>
      <c r="MT491" s="25"/>
      <c r="MU491" s="25"/>
      <c r="MV491" s="25"/>
      <c r="MW491" s="25"/>
      <c r="MX491" s="25"/>
      <c r="MY491" s="25"/>
      <c r="MZ491" s="25"/>
      <c r="NA491" s="25"/>
      <c r="NB491" s="25"/>
      <c r="NC491" s="25"/>
      <c r="ND491" s="25"/>
      <c r="NE491" s="25"/>
      <c r="NF491" s="25"/>
      <c r="NG491" s="25"/>
      <c r="NH491" s="25"/>
      <c r="NI491" s="25"/>
      <c r="NJ491" s="25"/>
      <c r="NK491" s="25"/>
      <c r="NL491" s="25"/>
      <c r="NM491" s="25"/>
      <c r="NN491" s="25"/>
      <c r="NO491" s="25"/>
      <c r="NP491" s="25"/>
      <c r="NQ491" s="25"/>
      <c r="NR491" s="25"/>
      <c r="NS491" s="25"/>
      <c r="NT491" s="25"/>
      <c r="NU491" s="25"/>
      <c r="NV491" s="25"/>
      <c r="NW491" s="25"/>
      <c r="NX491" s="25"/>
      <c r="NY491" s="25"/>
      <c r="NZ491" s="25"/>
      <c r="OA491" s="25"/>
      <c r="OB491" s="25"/>
      <c r="OC491" s="25"/>
      <c r="OD491" s="25"/>
      <c r="OE491" s="25"/>
      <c r="OF491" s="25"/>
      <c r="OG491" s="25"/>
      <c r="OH491" s="25"/>
      <c r="OI491" s="25"/>
      <c r="OJ491" s="25"/>
      <c r="OK491" s="25"/>
      <c r="OL491" s="25"/>
      <c r="OM491" s="25"/>
      <c r="ON491" s="25"/>
      <c r="OO491" s="25"/>
      <c r="OP491" s="25"/>
      <c r="OQ491" s="25"/>
      <c r="OR491" s="25"/>
      <c r="OS491" s="25"/>
      <c r="OT491" s="25"/>
      <c r="OU491" s="25"/>
      <c r="OV491" s="25"/>
      <c r="OW491" s="25"/>
      <c r="OX491" s="25"/>
      <c r="OY491" s="25"/>
      <c r="OZ491" s="25"/>
      <c r="PA491" s="25"/>
      <c r="PB491" s="25"/>
      <c r="PC491" s="25"/>
      <c r="PD491" s="25"/>
      <c r="PE491" s="25"/>
      <c r="PF491" s="25"/>
      <c r="PG491" s="25"/>
      <c r="PH491" s="25"/>
      <c r="PI491" s="25"/>
      <c r="PJ491" s="25"/>
      <c r="PK491" s="25"/>
      <c r="PL491" s="25"/>
      <c r="PM491" s="25"/>
      <c r="PN491" s="25"/>
      <c r="PO491" s="25"/>
      <c r="PP491" s="25"/>
      <c r="PQ491" s="25"/>
      <c r="PR491" s="25"/>
      <c r="PS491" s="25"/>
      <c r="PT491" s="25"/>
      <c r="PU491" s="25"/>
      <c r="PV491" s="25"/>
      <c r="PW491" s="25"/>
      <c r="PX491" s="25"/>
      <c r="PY491" s="25"/>
      <c r="PZ491" s="25"/>
      <c r="QA491" s="25"/>
      <c r="QB491" s="25"/>
      <c r="QC491" s="25"/>
      <c r="QD491" s="25"/>
      <c r="QE491" s="25"/>
      <c r="QF491" s="25"/>
      <c r="QG491" s="25"/>
      <c r="QH491" s="25"/>
      <c r="QI491" s="25"/>
      <c r="QJ491" s="25"/>
      <c r="QK491" s="25"/>
      <c r="QL491" s="25"/>
      <c r="QM491" s="25"/>
      <c r="QN491" s="25"/>
      <c r="QO491" s="25"/>
      <c r="QP491" s="25"/>
      <c r="QQ491" s="25"/>
      <c r="QR491" s="25"/>
      <c r="QS491" s="25"/>
      <c r="QT491" s="25"/>
      <c r="QU491" s="25"/>
      <c r="QV491" s="25"/>
      <c r="QW491" s="25"/>
      <c r="QX491" s="25"/>
      <c r="QY491" s="25"/>
      <c r="QZ491" s="25"/>
      <c r="RA491" s="25"/>
      <c r="RB491" s="25"/>
      <c r="RC491" s="25"/>
      <c r="RD491" s="25"/>
      <c r="RE491" s="25"/>
      <c r="RF491" s="25"/>
      <c r="RG491" s="25"/>
      <c r="RH491" s="25"/>
      <c r="RI491" s="25"/>
      <c r="RJ491" s="25"/>
      <c r="RK491" s="25"/>
      <c r="RL491" s="25"/>
      <c r="RM491" s="25"/>
      <c r="RN491" s="25"/>
      <c r="RO491" s="25"/>
      <c r="RP491" s="25"/>
      <c r="RQ491" s="25"/>
      <c r="RR491" s="25"/>
      <c r="RS491" s="25"/>
      <c r="RT491" s="25"/>
      <c r="RU491" s="25"/>
      <c r="RV491" s="25"/>
      <c r="RW491" s="25"/>
      <c r="RX491" s="25"/>
      <c r="RY491" s="25"/>
      <c r="RZ491" s="25"/>
      <c r="SA491" s="25"/>
      <c r="SB491" s="25"/>
      <c r="SC491" s="25"/>
      <c r="SD491" s="25"/>
      <c r="SE491" s="25"/>
      <c r="SF491" s="25"/>
      <c r="SG491" s="25"/>
      <c r="SH491" s="25"/>
      <c r="SI491" s="25"/>
      <c r="SJ491" s="25"/>
      <c r="SK491" s="25"/>
      <c r="SL491" s="25"/>
      <c r="SM491" s="25"/>
      <c r="SN491" s="25"/>
      <c r="SO491" s="25"/>
      <c r="SP491" s="25"/>
      <c r="SQ491" s="25"/>
      <c r="SR491" s="25"/>
      <c r="SS491" s="25"/>
      <c r="ST491" s="25"/>
      <c r="SU491" s="25"/>
      <c r="SV491" s="25"/>
      <c r="SW491" s="25"/>
      <c r="SX491" s="25"/>
      <c r="SY491" s="25"/>
      <c r="SZ491" s="25"/>
      <c r="TA491" s="25"/>
      <c r="TB491" s="25"/>
      <c r="TC491" s="25"/>
      <c r="TD491" s="25"/>
      <c r="TE491" s="25"/>
      <c r="TF491" s="25"/>
      <c r="TG491" s="25"/>
      <c r="TH491" s="25"/>
      <c r="TI491" s="25"/>
      <c r="TJ491" s="25"/>
      <c r="TK491" s="25"/>
      <c r="TL491" s="25"/>
      <c r="TM491" s="25"/>
      <c r="TN491" s="25"/>
      <c r="TO491" s="25"/>
      <c r="TP491" s="25"/>
      <c r="TQ491" s="25"/>
      <c r="TR491" s="25"/>
      <c r="TS491" s="25"/>
      <c r="TT491" s="25"/>
      <c r="TU491" s="25"/>
      <c r="TV491" s="25"/>
      <c r="TW491" s="25"/>
      <c r="TX491" s="25"/>
      <c r="TY491" s="25"/>
      <c r="TZ491" s="25"/>
      <c r="UA491" s="25"/>
      <c r="UB491" s="25"/>
      <c r="UC491" s="25"/>
      <c r="UD491" s="25"/>
      <c r="UE491" s="25"/>
      <c r="UF491" s="25"/>
      <c r="UG491" s="25"/>
      <c r="UH491" s="25"/>
      <c r="UI491" s="25"/>
      <c r="UJ491" s="25"/>
      <c r="UK491" s="25"/>
      <c r="UL491" s="25"/>
      <c r="UM491" s="25"/>
      <c r="UN491" s="25"/>
      <c r="UO491" s="25"/>
      <c r="UP491" s="25"/>
      <c r="UQ491" s="25"/>
      <c r="UR491" s="25"/>
      <c r="US491" s="25"/>
      <c r="UT491" s="25"/>
      <c r="UU491" s="25"/>
      <c r="UV491" s="25"/>
      <c r="UW491" s="25"/>
      <c r="UX491" s="25"/>
      <c r="UY491" s="25"/>
      <c r="UZ491" s="25"/>
      <c r="VA491" s="25"/>
      <c r="VB491" s="25"/>
      <c r="VC491" s="25"/>
      <c r="VD491" s="25"/>
      <c r="VE491" s="25"/>
      <c r="VF491" s="25"/>
      <c r="VG491" s="25"/>
      <c r="VH491" s="25"/>
      <c r="VI491" s="25"/>
      <c r="VJ491" s="25"/>
      <c r="VK491" s="25"/>
      <c r="VL491" s="25"/>
      <c r="VM491" s="25"/>
      <c r="VN491" s="25"/>
      <c r="VO491" s="25"/>
      <c r="VP491" s="25"/>
      <c r="VQ491" s="25"/>
      <c r="VR491" s="25"/>
      <c r="VS491" s="25"/>
      <c r="VT491" s="25"/>
      <c r="VU491" s="25"/>
      <c r="VV491" s="25"/>
      <c r="VW491" s="25"/>
      <c r="VX491" s="25"/>
      <c r="VY491" s="25"/>
      <c r="VZ491" s="25"/>
      <c r="WA491" s="25"/>
      <c r="WB491" s="25"/>
      <c r="WC491" s="25"/>
      <c r="WD491" s="25"/>
      <c r="WE491" s="25"/>
      <c r="WF491" s="25"/>
      <c r="WG491" s="25"/>
      <c r="WH491" s="25"/>
      <c r="WI491" s="25"/>
      <c r="WJ491" s="25"/>
      <c r="WK491" s="25"/>
      <c r="WL491" s="25"/>
      <c r="WM491" s="25"/>
      <c r="WN491" s="25"/>
      <c r="WO491" s="25"/>
      <c r="WP491" s="25"/>
      <c r="WQ491" s="25"/>
      <c r="WR491" s="25"/>
      <c r="WS491" s="25"/>
      <c r="WT491" s="25"/>
      <c r="WU491" s="25"/>
      <c r="WV491" s="25"/>
      <c r="WW491" s="25"/>
      <c r="WX491" s="25"/>
      <c r="WY491" s="25"/>
      <c r="WZ491" s="25"/>
      <c r="XA491" s="25"/>
      <c r="XB491" s="25"/>
      <c r="XC491" s="25"/>
      <c r="XD491" s="25"/>
      <c r="XE491" s="25"/>
      <c r="XF491" s="25"/>
      <c r="XG491" s="25"/>
      <c r="XH491" s="25"/>
      <c r="XI491" s="25"/>
      <c r="XJ491" s="25"/>
      <c r="XK491" s="25"/>
      <c r="XL491" s="25"/>
      <c r="XM491" s="25"/>
      <c r="XN491" s="25"/>
      <c r="XO491" s="25"/>
      <c r="XP491" s="25"/>
      <c r="XQ491" s="25"/>
      <c r="XR491" s="25"/>
      <c r="XS491" s="25"/>
      <c r="XT491" s="25"/>
      <c r="XU491" s="25"/>
      <c r="XV491" s="25"/>
      <c r="XW491" s="25"/>
      <c r="XX491" s="25"/>
      <c r="XY491" s="25"/>
      <c r="XZ491" s="25"/>
      <c r="YA491" s="25"/>
      <c r="YB491" s="25"/>
      <c r="YC491" s="25"/>
      <c r="YD491" s="25"/>
      <c r="YE491" s="25"/>
      <c r="YF491" s="25"/>
      <c r="YG491" s="25"/>
      <c r="YH491" s="25"/>
      <c r="YI491" s="25"/>
      <c r="YJ491" s="25"/>
      <c r="YK491" s="25"/>
      <c r="YL491" s="25"/>
      <c r="YM491" s="25"/>
      <c r="YN491" s="25"/>
      <c r="YO491" s="25"/>
      <c r="YP491" s="25"/>
      <c r="YQ491" s="25"/>
      <c r="YR491" s="25"/>
      <c r="YS491" s="25"/>
      <c r="YT491" s="25"/>
      <c r="YU491" s="25"/>
      <c r="YV491" s="25"/>
      <c r="YW491" s="25"/>
      <c r="YX491" s="25"/>
      <c r="YY491" s="25"/>
      <c r="YZ491" s="25"/>
      <c r="ZA491" s="25"/>
      <c r="ZB491" s="25"/>
      <c r="ZC491" s="25"/>
      <c r="ZD491" s="25"/>
      <c r="ZE491" s="25"/>
      <c r="ZF491" s="25"/>
      <c r="ZG491" s="25"/>
      <c r="ZH491" s="25"/>
      <c r="ZI491" s="25"/>
      <c r="ZJ491" s="25"/>
      <c r="ZK491" s="25"/>
      <c r="ZL491" s="25"/>
      <c r="ZM491" s="25"/>
      <c r="ZN491" s="25"/>
      <c r="ZO491" s="25"/>
      <c r="ZP491" s="25"/>
      <c r="ZQ491" s="25"/>
      <c r="ZR491" s="25"/>
      <c r="ZS491" s="25"/>
      <c r="ZT491" s="25"/>
      <c r="ZU491" s="25"/>
      <c r="ZV491" s="25"/>
      <c r="ZW491" s="25"/>
      <c r="ZX491" s="25"/>
      <c r="ZY491" s="25"/>
      <c r="ZZ491" s="25"/>
      <c r="AAA491" s="25"/>
      <c r="AAB491" s="25"/>
      <c r="AAC491" s="25"/>
      <c r="AAD491" s="25"/>
      <c r="AAE491" s="25"/>
      <c r="AAF491" s="25"/>
      <c r="AAG491" s="25"/>
      <c r="AAH491" s="25"/>
      <c r="AAI491" s="25"/>
      <c r="AAJ491" s="25"/>
      <c r="AAK491" s="25"/>
      <c r="AAL491" s="25"/>
      <c r="AAM491" s="25"/>
      <c r="AAN491" s="25"/>
      <c r="AAO491" s="25"/>
      <c r="AAP491" s="25"/>
      <c r="AAQ491" s="25"/>
      <c r="AAR491" s="25"/>
      <c r="AAS491" s="25"/>
      <c r="AAT491" s="25"/>
      <c r="AAU491" s="25"/>
      <c r="AAV491" s="25"/>
      <c r="AAW491" s="25"/>
      <c r="AAX491" s="25"/>
      <c r="AAY491" s="25"/>
      <c r="AAZ491" s="25"/>
      <c r="ABA491" s="25"/>
      <c r="ABB491" s="25"/>
      <c r="ABC491" s="25"/>
      <c r="ABD491" s="25"/>
      <c r="ABE491" s="25"/>
      <c r="ABF491" s="25"/>
      <c r="ABG491" s="25"/>
      <c r="ABH491" s="25"/>
      <c r="ABI491" s="25"/>
      <c r="ABJ491" s="25"/>
      <c r="ABK491" s="25"/>
      <c r="ABL491" s="25"/>
      <c r="ABM491" s="25"/>
      <c r="ABN491" s="25"/>
      <c r="ABO491" s="25"/>
      <c r="ABP491" s="25"/>
      <c r="ABQ491" s="25"/>
      <c r="ABR491" s="25"/>
      <c r="ABS491" s="25"/>
      <c r="ABT491" s="25"/>
      <c r="ABU491" s="25"/>
      <c r="ABV491" s="25"/>
      <c r="ABW491" s="25"/>
      <c r="ABX491" s="25"/>
      <c r="ABY491" s="25"/>
      <c r="ABZ491" s="25"/>
      <c r="ACA491" s="25"/>
      <c r="ACB491" s="25"/>
      <c r="ACC491" s="25"/>
      <c r="ACD491" s="25"/>
      <c r="ACE491" s="25"/>
      <c r="ACF491" s="25"/>
      <c r="ACG491" s="25"/>
      <c r="ACH491" s="25"/>
      <c r="ACI491" s="25"/>
      <c r="ACJ491" s="25"/>
      <c r="ACK491" s="25"/>
      <c r="ACL491" s="25"/>
      <c r="ACM491" s="25"/>
      <c r="ACN491" s="25"/>
      <c r="ACO491" s="25"/>
      <c r="ACP491" s="25"/>
      <c r="ACQ491" s="25"/>
      <c r="ACR491" s="25"/>
      <c r="ACS491" s="25"/>
      <c r="ACT491" s="25"/>
      <c r="ACU491" s="25"/>
      <c r="ACV491" s="25"/>
      <c r="ACW491" s="25"/>
      <c r="ACX491" s="25"/>
      <c r="ACY491" s="25"/>
      <c r="ACZ491" s="25"/>
      <c r="ADA491" s="25"/>
      <c r="ADB491" s="25"/>
      <c r="ADC491" s="25"/>
      <c r="ADD491" s="25"/>
      <c r="ADE491" s="25"/>
      <c r="ADF491" s="25"/>
      <c r="ADG491" s="25"/>
      <c r="ADH491" s="25"/>
      <c r="ADI491" s="25"/>
      <c r="ADJ491" s="25"/>
      <c r="ADK491" s="25"/>
      <c r="ADL491" s="25"/>
      <c r="ADM491" s="25"/>
      <c r="ADN491" s="25"/>
      <c r="ADO491" s="25"/>
      <c r="ADP491" s="25"/>
      <c r="ADQ491" s="25"/>
      <c r="ADR491" s="25"/>
      <c r="ADS491" s="25"/>
      <c r="ADT491" s="25"/>
      <c r="ADU491" s="25"/>
      <c r="ADV491" s="25"/>
      <c r="ADW491" s="25"/>
      <c r="ADX491" s="25"/>
      <c r="ADY491" s="25"/>
      <c r="ADZ491" s="25"/>
      <c r="AEA491" s="25"/>
      <c r="AEB491" s="25"/>
      <c r="AEC491" s="25"/>
      <c r="AED491" s="25"/>
      <c r="AEE491" s="25"/>
      <c r="AEF491" s="25"/>
      <c r="AEG491" s="25"/>
      <c r="AEH491" s="25"/>
      <c r="AEI491" s="25"/>
      <c r="AEJ491" s="25"/>
      <c r="AEK491" s="25"/>
      <c r="AEL491" s="25"/>
      <c r="AEM491" s="25"/>
      <c r="AEN491" s="25"/>
      <c r="AEO491" s="25"/>
      <c r="AEP491" s="25"/>
      <c r="AEQ491" s="25"/>
      <c r="AER491" s="25"/>
      <c r="AES491" s="25"/>
      <c r="AET491" s="25"/>
      <c r="AEU491" s="25"/>
      <c r="AEV491" s="25"/>
      <c r="AEW491" s="25"/>
      <c r="AEX491" s="25"/>
      <c r="AEY491" s="25"/>
      <c r="AEZ491" s="25"/>
      <c r="AFA491" s="25"/>
      <c r="AFB491" s="25"/>
      <c r="AFC491" s="25"/>
      <c r="AFD491" s="25"/>
      <c r="AFE491" s="25"/>
      <c r="AFF491" s="25"/>
      <c r="AFG491" s="25"/>
      <c r="AFH491" s="25"/>
      <c r="AFI491" s="25"/>
      <c r="AFJ491" s="25"/>
      <c r="AFK491" s="25"/>
      <c r="AFL491" s="25"/>
      <c r="AFM491" s="25"/>
      <c r="AFN491" s="25"/>
      <c r="AFO491" s="25"/>
      <c r="AFP491" s="25"/>
      <c r="AFQ491" s="25"/>
      <c r="AFR491" s="25"/>
      <c r="AFS491" s="25"/>
      <c r="AFT491" s="25"/>
      <c r="AFU491" s="25"/>
      <c r="AFV491" s="25"/>
      <c r="AFW491" s="25"/>
      <c r="AFX491" s="25"/>
      <c r="AFY491" s="25"/>
      <c r="AFZ491" s="25"/>
      <c r="AGA491" s="25"/>
      <c r="AGB491" s="25"/>
      <c r="AGC491" s="25"/>
      <c r="AGD491" s="25"/>
      <c r="AGE491" s="25"/>
      <c r="AGF491" s="25"/>
      <c r="AGG491" s="25"/>
      <c r="AGH491" s="25"/>
      <c r="AGI491" s="25"/>
      <c r="AGJ491" s="25"/>
      <c r="AGK491" s="25"/>
      <c r="AGL491" s="25"/>
      <c r="AGM491" s="25"/>
      <c r="AGN491" s="25"/>
      <c r="AGO491" s="25"/>
      <c r="AGP491" s="25"/>
      <c r="AGQ491" s="25"/>
      <c r="AGR491" s="25"/>
      <c r="AGS491" s="25"/>
      <c r="AGT491" s="25"/>
      <c r="AGU491" s="25"/>
      <c r="AGV491" s="25"/>
      <c r="AGW491" s="25"/>
      <c r="AGX491" s="25"/>
      <c r="AGY491" s="25"/>
      <c r="AGZ491" s="25"/>
      <c r="AHA491" s="25"/>
      <c r="AHB491" s="25"/>
      <c r="AHC491" s="25"/>
      <c r="AHD491" s="25"/>
      <c r="AHE491" s="25"/>
      <c r="AHF491" s="25"/>
      <c r="AHG491" s="25"/>
      <c r="AHH491" s="25"/>
      <c r="AHI491" s="25"/>
      <c r="AHJ491" s="25"/>
      <c r="AHK491" s="25"/>
      <c r="AHL491" s="25"/>
      <c r="AHM491" s="25"/>
      <c r="AHN491" s="25"/>
      <c r="AHO491" s="25"/>
      <c r="AHP491" s="25"/>
      <c r="AHQ491" s="25"/>
      <c r="AHR491" s="25"/>
      <c r="AHS491" s="25"/>
      <c r="AHT491" s="25"/>
      <c r="AHU491" s="25"/>
      <c r="AHV491" s="25"/>
      <c r="AHW491" s="25"/>
      <c r="AHX491" s="25"/>
      <c r="AHY491" s="25"/>
      <c r="AHZ491" s="25"/>
      <c r="AIA491" s="25"/>
      <c r="AIB491" s="25"/>
      <c r="AIC491" s="25"/>
      <c r="AID491" s="25"/>
      <c r="AIE491" s="25"/>
      <c r="AIF491" s="25"/>
      <c r="AIG491" s="25"/>
      <c r="AIH491" s="25"/>
      <c r="AII491" s="25"/>
      <c r="AIJ491" s="25"/>
      <c r="AIK491" s="25"/>
      <c r="AIL491" s="25"/>
      <c r="AIM491" s="25"/>
      <c r="AIN491" s="25"/>
      <c r="AIO491" s="25"/>
      <c r="AIP491" s="25"/>
      <c r="AIQ491" s="25"/>
      <c r="AIR491" s="25"/>
      <c r="AIS491" s="25"/>
      <c r="AIT491" s="25"/>
      <c r="AIU491" s="25"/>
      <c r="AIV491" s="25"/>
      <c r="AIW491" s="25"/>
      <c r="AIX491" s="25"/>
      <c r="AIY491" s="25"/>
      <c r="AIZ491" s="25"/>
      <c r="AJA491" s="25"/>
      <c r="AJB491" s="25"/>
      <c r="AJC491" s="25"/>
      <c r="AJD491" s="25"/>
      <c r="AJE491" s="25"/>
      <c r="AJF491" s="25"/>
      <c r="AJG491" s="25"/>
      <c r="AJH491" s="25"/>
      <c r="AJI491" s="25"/>
      <c r="AJJ491" s="25"/>
      <c r="AJK491" s="25"/>
      <c r="AJL491" s="25"/>
      <c r="AJM491" s="25"/>
      <c r="AJN491" s="25"/>
      <c r="AJO491" s="25"/>
      <c r="AJP491" s="25"/>
      <c r="AJQ491" s="25"/>
      <c r="AJR491" s="25"/>
      <c r="AJS491" s="25"/>
      <c r="AJT491" s="25"/>
      <c r="AJU491" s="25"/>
      <c r="AJV491" s="25"/>
      <c r="AJW491" s="25"/>
      <c r="AJX491" s="25"/>
      <c r="AJY491" s="25"/>
      <c r="AJZ491" s="25"/>
      <c r="AKA491" s="25"/>
      <c r="AKB491" s="25"/>
      <c r="AKC491" s="25"/>
      <c r="AKD491" s="25"/>
      <c r="AKE491" s="25"/>
      <c r="AKF491" s="25"/>
      <c r="AKG491" s="25"/>
      <c r="AKH491" s="25"/>
      <c r="AKI491" s="25"/>
      <c r="AKJ491" s="25"/>
      <c r="AKK491" s="25"/>
      <c r="AKL491" s="25"/>
      <c r="AKM491" s="25"/>
      <c r="AKN491" s="25"/>
      <c r="AKO491" s="25"/>
      <c r="AKP491" s="25"/>
      <c r="AKQ491" s="25"/>
      <c r="AKR491" s="25"/>
      <c r="AKS491" s="25"/>
      <c r="AKT491" s="25"/>
      <c r="AKU491" s="25"/>
      <c r="AKV491" s="25"/>
      <c r="AKW491" s="25"/>
      <c r="AKX491" s="25"/>
      <c r="AKY491" s="25"/>
      <c r="AKZ491" s="25"/>
      <c r="ALA491" s="25"/>
      <c r="ALB491" s="25"/>
      <c r="ALC491" s="25"/>
      <c r="ALD491" s="25"/>
      <c r="ALE491" s="25"/>
      <c r="ALF491" s="25"/>
      <c r="ALG491" s="25"/>
      <c r="ALH491" s="25"/>
      <c r="ALI491" s="25"/>
      <c r="ALJ491" s="25"/>
      <c r="ALK491" s="25"/>
      <c r="ALL491" s="25"/>
      <c r="ALM491" s="25"/>
      <c r="ALN491" s="25"/>
      <c r="ALO491" s="25"/>
      <c r="ALP491" s="25"/>
      <c r="ALQ491" s="25"/>
      <c r="ALR491" s="25"/>
      <c r="ALS491" s="25"/>
      <c r="ALT491" s="25"/>
      <c r="ALU491" s="25"/>
      <c r="ALV491" s="25"/>
      <c r="ALW491" s="25"/>
      <c r="ALX491" s="25"/>
      <c r="ALY491" s="25"/>
      <c r="ALZ491" s="25"/>
      <c r="AMA491" s="25"/>
      <c r="AMB491" s="25"/>
      <c r="AMC491" s="25"/>
      <c r="AMD491" s="25"/>
      <c r="AME491" s="25"/>
      <c r="AMF491" s="25"/>
      <c r="AMG491" s="25"/>
      <c r="AMH491" s="25"/>
      <c r="AMI491" s="25"/>
      <c r="AMJ491" s="25"/>
      <c r="AMK491" s="25"/>
      <c r="AML491" s="25"/>
      <c r="AMM491" s="25"/>
      <c r="AMN491" s="25"/>
      <c r="AMO491" s="25"/>
      <c r="AMP491" s="25"/>
      <c r="AMQ491" s="25"/>
      <c r="AMR491" s="25"/>
      <c r="AMS491" s="25"/>
      <c r="AMT491" s="25"/>
      <c r="AMU491" s="25"/>
      <c r="AMV491" s="25"/>
      <c r="AMW491" s="25"/>
      <c r="AMX491" s="25"/>
      <c r="AMY491" s="25"/>
      <c r="AMZ491" s="25"/>
      <c r="ANA491" s="25"/>
      <c r="ANB491" s="25"/>
      <c r="ANC491" s="25"/>
      <c r="AND491" s="25"/>
      <c r="ANE491" s="25"/>
      <c r="ANF491" s="25"/>
      <c r="ANG491" s="25"/>
      <c r="ANH491" s="25"/>
      <c r="ANI491" s="25"/>
      <c r="ANJ491" s="25"/>
      <c r="ANK491" s="25"/>
      <c r="ANL491" s="25"/>
      <c r="ANM491" s="25"/>
      <c r="ANN491" s="25"/>
      <c r="ANO491" s="25"/>
      <c r="ANP491" s="25"/>
      <c r="ANQ491" s="25"/>
      <c r="ANR491" s="25"/>
      <c r="ANS491" s="25"/>
      <c r="ANT491" s="25"/>
      <c r="ANU491" s="25"/>
      <c r="ANV491" s="25"/>
      <c r="ANW491" s="25"/>
      <c r="ANX491" s="25"/>
      <c r="ANY491" s="25"/>
      <c r="ANZ491" s="25"/>
      <c r="AOA491" s="25"/>
      <c r="AOB491" s="25"/>
      <c r="AOC491" s="25"/>
      <c r="AOD491" s="25"/>
      <c r="AOE491" s="25"/>
      <c r="AOF491" s="25"/>
      <c r="AOG491" s="25"/>
      <c r="AOH491" s="25"/>
      <c r="AOI491" s="25"/>
      <c r="AOJ491" s="25"/>
      <c r="AOK491" s="25"/>
      <c r="AOL491" s="25"/>
      <c r="AOM491" s="25"/>
      <c r="AON491" s="25"/>
      <c r="AOO491" s="25"/>
      <c r="AOP491" s="25"/>
      <c r="AOQ491" s="25"/>
      <c r="AOR491" s="25"/>
      <c r="AOS491" s="25"/>
      <c r="AOT491" s="25"/>
      <c r="AOU491" s="25"/>
      <c r="AOV491" s="25"/>
      <c r="AOW491" s="25"/>
      <c r="AOX491" s="25"/>
      <c r="AOY491" s="25"/>
      <c r="AOZ491" s="25"/>
      <c r="APA491" s="25"/>
      <c r="APB491" s="25"/>
      <c r="APC491" s="25"/>
      <c r="APD491" s="25"/>
      <c r="APE491" s="25"/>
      <c r="APF491" s="25"/>
      <c r="APG491" s="25"/>
      <c r="APH491" s="25"/>
      <c r="API491" s="25"/>
      <c r="APJ491" s="25"/>
      <c r="APK491" s="25"/>
      <c r="APL491" s="25"/>
      <c r="APM491" s="25"/>
      <c r="APN491" s="25"/>
      <c r="APO491" s="25"/>
      <c r="APP491" s="25"/>
      <c r="APQ491" s="25"/>
      <c r="APR491" s="25"/>
      <c r="APS491" s="25"/>
      <c r="APT491" s="25"/>
      <c r="APU491" s="25"/>
      <c r="APV491" s="25"/>
      <c r="APW491" s="25"/>
      <c r="APX491" s="25"/>
      <c r="APY491" s="25"/>
      <c r="APZ491" s="25"/>
      <c r="AQA491" s="25"/>
      <c r="AQB491" s="25"/>
      <c r="AQC491" s="25"/>
      <c r="AQD491" s="25"/>
      <c r="AQE491" s="25"/>
      <c r="AQF491" s="25"/>
      <c r="AQG491" s="25"/>
      <c r="AQH491" s="25"/>
      <c r="AQI491" s="25"/>
      <c r="AQJ491" s="25"/>
      <c r="AQK491" s="25"/>
      <c r="AQL491" s="25"/>
      <c r="AQM491" s="25"/>
      <c r="AQN491" s="25"/>
      <c r="AQO491" s="25"/>
      <c r="AQP491" s="25"/>
      <c r="AQQ491" s="25"/>
      <c r="AQR491" s="25"/>
      <c r="AQS491" s="25"/>
      <c r="AQT491" s="25"/>
      <c r="AQU491" s="25"/>
      <c r="AQV491" s="25"/>
      <c r="AQW491" s="25"/>
      <c r="AQX491" s="25"/>
      <c r="AQY491" s="25"/>
      <c r="AQZ491" s="25"/>
      <c r="ARA491" s="25"/>
      <c r="ARB491" s="25"/>
      <c r="ARC491" s="25"/>
      <c r="ARD491" s="25"/>
      <c r="ARE491" s="25"/>
      <c r="ARF491" s="25"/>
      <c r="ARG491" s="25"/>
      <c r="ARH491" s="25"/>
      <c r="ARI491" s="25"/>
      <c r="ARJ491" s="25"/>
      <c r="ARK491" s="25"/>
      <c r="ARL491" s="25"/>
      <c r="ARM491" s="25"/>
      <c r="ARN491" s="25"/>
      <c r="ARO491" s="25"/>
      <c r="ARP491" s="25"/>
      <c r="ARQ491" s="25"/>
      <c r="ARR491" s="25"/>
      <c r="ARS491" s="25"/>
      <c r="ART491" s="25"/>
      <c r="ARU491" s="25"/>
      <c r="ARV491" s="25"/>
      <c r="ARW491" s="25"/>
      <c r="ARX491" s="25"/>
      <c r="ARY491" s="25"/>
      <c r="ARZ491" s="25"/>
      <c r="ASA491" s="25"/>
      <c r="ASB491" s="25"/>
      <c r="ASC491" s="25"/>
      <c r="ASD491" s="25"/>
      <c r="ASE491" s="25"/>
      <c r="ASF491" s="25"/>
      <c r="ASG491" s="25"/>
      <c r="ASH491" s="25"/>
      <c r="ASI491" s="25"/>
      <c r="ASJ491" s="25"/>
      <c r="ASK491" s="25"/>
      <c r="ASL491" s="25"/>
      <c r="ASM491" s="25"/>
      <c r="ASN491" s="25"/>
      <c r="ASO491" s="25"/>
      <c r="ASP491" s="25"/>
      <c r="ASQ491" s="25"/>
      <c r="ASR491" s="25"/>
      <c r="ASS491" s="25"/>
      <c r="AST491" s="25"/>
      <c r="ASU491" s="25"/>
      <c r="ASV491" s="25"/>
      <c r="ASW491" s="25"/>
      <c r="ASX491" s="25"/>
      <c r="ASY491" s="25"/>
      <c r="ASZ491" s="25"/>
      <c r="ATA491" s="25"/>
      <c r="ATB491" s="25"/>
      <c r="ATC491" s="25"/>
      <c r="ATD491" s="25"/>
      <c r="ATE491" s="25"/>
      <c r="ATF491" s="25"/>
      <c r="ATG491" s="25"/>
      <c r="ATH491" s="25"/>
      <c r="ATI491" s="25"/>
      <c r="ATJ491" s="25"/>
      <c r="ATK491" s="25"/>
      <c r="ATL491" s="25"/>
      <c r="ATM491" s="25"/>
      <c r="ATN491" s="25"/>
      <c r="ATO491" s="25"/>
      <c r="ATP491" s="25"/>
      <c r="ATQ491" s="25"/>
      <c r="ATR491" s="25"/>
      <c r="ATS491" s="25"/>
      <c r="ATT491" s="25"/>
      <c r="ATU491" s="25"/>
      <c r="ATV491" s="25"/>
      <c r="ATW491" s="25"/>
      <c r="ATX491" s="25"/>
      <c r="ATY491" s="25"/>
      <c r="ATZ491" s="25"/>
      <c r="AUA491" s="25"/>
      <c r="AUB491" s="25"/>
      <c r="AUC491" s="25"/>
      <c r="AUD491" s="25"/>
      <c r="AUE491" s="25"/>
      <c r="AUF491" s="25"/>
      <c r="AUG491" s="25"/>
      <c r="AUH491" s="25"/>
      <c r="AUI491" s="25"/>
      <c r="AUJ491" s="25"/>
      <c r="AUK491" s="25"/>
      <c r="AUL491" s="25"/>
      <c r="AUM491" s="25"/>
      <c r="AUN491" s="25"/>
      <c r="AUO491" s="25"/>
      <c r="AUP491" s="25"/>
      <c r="AUQ491" s="25"/>
      <c r="AUR491" s="25"/>
      <c r="AUS491" s="25"/>
      <c r="AUT491" s="25"/>
      <c r="AUU491" s="25"/>
      <c r="AUV491" s="25"/>
      <c r="AUW491" s="25"/>
      <c r="AUX491" s="25"/>
      <c r="AUY491" s="25"/>
      <c r="AUZ491" s="25"/>
      <c r="AVA491" s="25"/>
      <c r="AVB491" s="25"/>
      <c r="AVC491" s="25"/>
      <c r="AVD491" s="25"/>
      <c r="AVE491" s="25"/>
      <c r="AVF491" s="25"/>
      <c r="AVG491" s="25"/>
      <c r="AVH491" s="25"/>
      <c r="AVI491" s="25"/>
      <c r="AVJ491" s="25"/>
      <c r="AVK491" s="25"/>
      <c r="AVL491" s="25"/>
      <c r="AVM491" s="25"/>
      <c r="AVN491" s="25"/>
      <c r="AVO491" s="25"/>
      <c r="AVP491" s="25"/>
      <c r="AVQ491" s="25"/>
      <c r="AVR491" s="25"/>
      <c r="AVS491" s="25"/>
      <c r="AVT491" s="25"/>
      <c r="AVU491" s="25"/>
      <c r="AVV491" s="25"/>
      <c r="AVW491" s="25"/>
      <c r="AVX491" s="25"/>
      <c r="AVY491" s="25"/>
      <c r="AVZ491" s="25"/>
      <c r="AWA491" s="25"/>
      <c r="AWB491" s="25"/>
      <c r="AWC491" s="25"/>
      <c r="AWD491" s="25"/>
      <c r="AWE491" s="25"/>
      <c r="AWF491" s="25"/>
      <c r="AWG491" s="25"/>
      <c r="AWH491" s="25"/>
      <c r="AWI491" s="25"/>
      <c r="AWJ491" s="25"/>
      <c r="AWK491" s="25"/>
      <c r="AWL491" s="25"/>
      <c r="AWM491" s="25"/>
      <c r="AWN491" s="25"/>
      <c r="AWO491" s="25"/>
      <c r="AWP491" s="25"/>
      <c r="AWQ491" s="25"/>
      <c r="AWR491" s="25"/>
      <c r="AWS491" s="25"/>
      <c r="AWT491" s="25"/>
      <c r="AWU491" s="25"/>
      <c r="AWV491" s="25"/>
      <c r="AWW491" s="25"/>
      <c r="AWX491" s="25"/>
      <c r="AWY491" s="25"/>
      <c r="AWZ491" s="25"/>
      <c r="AXA491" s="25"/>
      <c r="AXB491" s="25"/>
      <c r="AXC491" s="25"/>
      <c r="AXD491" s="25"/>
      <c r="AXE491" s="25"/>
      <c r="AXF491" s="25"/>
      <c r="AXG491" s="25"/>
      <c r="AXH491" s="25"/>
      <c r="AXI491" s="25"/>
      <c r="AXJ491" s="25"/>
      <c r="AXK491" s="25"/>
      <c r="AXL491" s="25"/>
      <c r="AXM491" s="25"/>
      <c r="AXN491" s="25"/>
      <c r="AXO491" s="25"/>
      <c r="AXP491" s="25"/>
      <c r="AXQ491" s="25"/>
      <c r="AXR491" s="25"/>
      <c r="AXS491" s="25"/>
      <c r="AXT491" s="25"/>
      <c r="AXU491" s="25"/>
      <c r="AXV491" s="25"/>
      <c r="AXW491" s="25"/>
      <c r="AXX491" s="25"/>
      <c r="AXY491" s="25"/>
      <c r="AXZ491" s="25"/>
      <c r="AYA491" s="25"/>
      <c r="AYB491" s="25"/>
      <c r="AYC491" s="25"/>
      <c r="AYD491" s="25"/>
      <c r="AYE491" s="25"/>
      <c r="AYF491" s="25"/>
      <c r="AYG491" s="25"/>
      <c r="AYH491" s="25"/>
      <c r="AYI491" s="25"/>
      <c r="AYJ491" s="25"/>
      <c r="AYK491" s="25"/>
      <c r="AYL491" s="25"/>
      <c r="AYM491" s="25"/>
      <c r="AYN491" s="25"/>
      <c r="AYO491" s="25"/>
      <c r="AYP491" s="25"/>
      <c r="AYQ491" s="25"/>
      <c r="AYR491" s="25"/>
      <c r="AYS491" s="25"/>
      <c r="AYT491" s="25"/>
      <c r="AYU491" s="25"/>
      <c r="AYV491" s="25"/>
      <c r="AYW491" s="25"/>
      <c r="AYX491" s="25"/>
      <c r="AYY491" s="25"/>
      <c r="AYZ491" s="25"/>
      <c r="AZA491" s="25"/>
      <c r="AZB491" s="25"/>
      <c r="AZC491" s="25"/>
      <c r="AZD491" s="25"/>
      <c r="AZE491" s="25"/>
      <c r="AZF491" s="25"/>
      <c r="AZG491" s="25"/>
      <c r="AZH491" s="25"/>
      <c r="AZI491" s="25"/>
      <c r="AZJ491" s="25"/>
      <c r="AZK491" s="25"/>
      <c r="AZL491" s="25"/>
      <c r="AZM491" s="25"/>
      <c r="AZN491" s="25"/>
      <c r="AZO491" s="25"/>
      <c r="AZP491" s="25"/>
      <c r="AZQ491" s="25"/>
      <c r="AZR491" s="25"/>
      <c r="AZS491" s="25"/>
      <c r="AZT491" s="25"/>
      <c r="AZU491" s="25"/>
      <c r="AZV491" s="25"/>
      <c r="AZW491" s="25"/>
      <c r="AZX491" s="25"/>
      <c r="AZY491" s="25"/>
      <c r="AZZ491" s="25"/>
      <c r="BAA491" s="25"/>
      <c r="BAB491" s="25"/>
      <c r="BAC491" s="25"/>
      <c r="BAD491" s="25"/>
      <c r="BAE491" s="25"/>
      <c r="BAF491" s="25"/>
      <c r="BAG491" s="25"/>
      <c r="BAH491" s="25"/>
      <c r="BAI491" s="25"/>
      <c r="BAJ491" s="25"/>
      <c r="BAK491" s="25"/>
      <c r="BAL491" s="25"/>
      <c r="BAM491" s="25"/>
      <c r="BAN491" s="25"/>
      <c r="BAO491" s="25"/>
      <c r="BAP491" s="25"/>
      <c r="BAQ491" s="25"/>
      <c r="BAR491" s="25"/>
      <c r="BAS491" s="25"/>
      <c r="BAT491" s="25"/>
      <c r="BAU491" s="25"/>
      <c r="BAV491" s="25"/>
      <c r="BAW491" s="25"/>
      <c r="BAX491" s="25"/>
      <c r="BAY491" s="25"/>
      <c r="BAZ491" s="25"/>
      <c r="BBA491" s="25"/>
      <c r="BBB491" s="25"/>
      <c r="BBC491" s="25"/>
      <c r="BBD491" s="25"/>
      <c r="BBE491" s="25"/>
      <c r="BBF491" s="25"/>
      <c r="BBG491" s="25"/>
      <c r="BBH491" s="25"/>
      <c r="BBI491" s="25"/>
      <c r="BBJ491" s="25"/>
      <c r="BBK491" s="25"/>
      <c r="BBL491" s="25"/>
      <c r="BBM491" s="25"/>
      <c r="BBN491" s="25"/>
      <c r="BBO491" s="25"/>
      <c r="BBP491" s="25"/>
      <c r="BBQ491" s="25"/>
      <c r="BBR491" s="25"/>
      <c r="BBS491" s="25"/>
      <c r="BBT491" s="25"/>
      <c r="BBU491" s="25"/>
      <c r="BBV491" s="25"/>
      <c r="BBW491" s="25"/>
      <c r="BBX491" s="25"/>
      <c r="BBY491" s="25"/>
      <c r="BBZ491" s="25"/>
      <c r="BCA491" s="25"/>
      <c r="BCB491" s="25"/>
      <c r="BCC491" s="25"/>
      <c r="BCD491" s="25"/>
      <c r="BCE491" s="25"/>
      <c r="BCF491" s="25"/>
      <c r="BCG491" s="25"/>
      <c r="BCH491" s="25"/>
      <c r="BCI491" s="25"/>
      <c r="BCJ491" s="25"/>
      <c r="BCK491" s="25"/>
      <c r="BCL491" s="25"/>
      <c r="BCM491" s="25"/>
      <c r="BCN491" s="25"/>
      <c r="BCO491" s="25"/>
      <c r="BCP491" s="25"/>
      <c r="BCQ491" s="25"/>
      <c r="BCR491" s="25"/>
      <c r="BCS491" s="25"/>
      <c r="BCT491" s="25"/>
      <c r="BCU491" s="25"/>
      <c r="BCV491" s="25"/>
      <c r="BCW491" s="25"/>
      <c r="BCX491" s="25"/>
      <c r="BCY491" s="25"/>
      <c r="BCZ491" s="25"/>
      <c r="BDA491" s="25"/>
      <c r="BDB491" s="25"/>
      <c r="BDC491" s="25"/>
      <c r="BDD491" s="25"/>
      <c r="BDE491" s="25"/>
      <c r="BDF491" s="25"/>
      <c r="BDG491" s="25"/>
      <c r="BDH491" s="25"/>
      <c r="BDI491" s="25"/>
      <c r="BDJ491" s="25"/>
      <c r="BDK491" s="25"/>
      <c r="BDL491" s="25"/>
      <c r="BDM491" s="25"/>
      <c r="BDN491" s="25"/>
      <c r="BDO491" s="25"/>
      <c r="BDP491" s="25"/>
      <c r="BDQ491" s="25"/>
      <c r="BDR491" s="25"/>
      <c r="BDS491" s="25"/>
      <c r="BDT491" s="25"/>
      <c r="BDU491" s="25"/>
      <c r="BDV491" s="25"/>
      <c r="BDW491" s="25"/>
      <c r="BDX491" s="25"/>
      <c r="BDY491" s="25"/>
      <c r="BDZ491" s="25"/>
      <c r="BEA491" s="25"/>
      <c r="BEB491" s="25"/>
      <c r="BEC491" s="25"/>
      <c r="BED491" s="25"/>
      <c r="BEE491" s="25"/>
      <c r="BEF491" s="25"/>
      <c r="BEG491" s="25"/>
      <c r="BEH491" s="25"/>
      <c r="BEI491" s="25"/>
      <c r="BEJ491" s="25"/>
      <c r="BEK491" s="25"/>
      <c r="BEL491" s="25"/>
      <c r="BEM491" s="25"/>
      <c r="BEN491" s="25"/>
      <c r="BEO491" s="25"/>
      <c r="BEP491" s="25"/>
      <c r="BEQ491" s="25"/>
      <c r="BER491" s="25"/>
      <c r="BES491" s="25"/>
      <c r="BET491" s="25"/>
      <c r="BEU491" s="25"/>
      <c r="BEV491" s="25"/>
      <c r="BEW491" s="25"/>
      <c r="BEX491" s="25"/>
      <c r="BEY491" s="25"/>
      <c r="BEZ491" s="25"/>
      <c r="BFA491" s="25"/>
      <c r="BFB491" s="25"/>
      <c r="BFC491" s="25"/>
      <c r="BFD491" s="25"/>
      <c r="BFE491" s="25"/>
      <c r="BFF491" s="25"/>
      <c r="BFG491" s="25"/>
      <c r="BFH491" s="25"/>
      <c r="BFI491" s="25"/>
      <c r="BFJ491" s="25"/>
      <c r="BFK491" s="25"/>
      <c r="BFL491" s="25"/>
      <c r="BFM491" s="25"/>
      <c r="BFN491" s="25"/>
      <c r="BFO491" s="25"/>
      <c r="BFP491" s="25"/>
      <c r="BFQ491" s="25"/>
      <c r="BFR491" s="25"/>
      <c r="BFS491" s="25"/>
      <c r="BFT491" s="25"/>
      <c r="BFU491" s="25"/>
      <c r="BFV491" s="25"/>
      <c r="BFW491" s="25"/>
      <c r="BFX491" s="25"/>
      <c r="BFY491" s="25"/>
      <c r="BFZ491" s="25"/>
      <c r="BGA491" s="25"/>
      <c r="BGB491" s="25"/>
      <c r="BGC491" s="25"/>
      <c r="BGD491" s="25"/>
      <c r="BGE491" s="25"/>
      <c r="BGF491" s="25"/>
      <c r="BGG491" s="25"/>
      <c r="BGH491" s="25"/>
      <c r="BGI491" s="25"/>
      <c r="BGJ491" s="25"/>
      <c r="BGK491" s="25"/>
      <c r="BGL491" s="25"/>
      <c r="BGM491" s="25"/>
      <c r="BGN491" s="25"/>
      <c r="BGO491" s="25"/>
      <c r="BGP491" s="25"/>
      <c r="BGQ491" s="25"/>
      <c r="BGR491" s="25"/>
      <c r="BGS491" s="25"/>
      <c r="BGT491" s="25"/>
      <c r="BGU491" s="25"/>
      <c r="BGV491" s="25"/>
      <c r="BGW491" s="25"/>
      <c r="BGX491" s="25"/>
      <c r="BGY491" s="25"/>
      <c r="BGZ491" s="25"/>
      <c r="BHA491" s="25"/>
      <c r="BHB491" s="25"/>
      <c r="BHC491" s="25"/>
      <c r="BHD491" s="25"/>
      <c r="BHE491" s="25"/>
      <c r="BHF491" s="25"/>
      <c r="BHG491" s="25"/>
      <c r="BHH491" s="25"/>
      <c r="BHI491" s="25"/>
      <c r="BHJ491" s="25"/>
      <c r="BHK491" s="25"/>
      <c r="BHL491" s="25"/>
      <c r="BHM491" s="25"/>
      <c r="BHN491" s="25"/>
      <c r="BHO491" s="25"/>
      <c r="BHP491" s="25"/>
      <c r="BHQ491" s="25"/>
      <c r="BHR491" s="25"/>
      <c r="BHS491" s="25"/>
      <c r="BHT491" s="25"/>
      <c r="BHU491" s="25"/>
      <c r="BHV491" s="25"/>
      <c r="BHW491" s="25"/>
      <c r="BHX491" s="25"/>
      <c r="BHY491" s="25"/>
      <c r="BHZ491" s="25"/>
      <c r="BIA491" s="25"/>
      <c r="BIB491" s="25"/>
      <c r="BIC491" s="25"/>
      <c r="BID491" s="25"/>
      <c r="BIE491" s="25"/>
      <c r="BIF491" s="25"/>
      <c r="BIG491" s="25"/>
      <c r="BIH491" s="25"/>
      <c r="BII491" s="25"/>
      <c r="BIJ491" s="25"/>
      <c r="BIK491" s="25"/>
      <c r="BIL491" s="25"/>
      <c r="BIM491" s="25"/>
      <c r="BIN491" s="25"/>
      <c r="BIO491" s="25"/>
      <c r="BIP491" s="25"/>
      <c r="BIQ491" s="25"/>
      <c r="BIR491" s="25"/>
      <c r="BIS491" s="25"/>
      <c r="BIT491" s="25"/>
      <c r="BIU491" s="25"/>
      <c r="BIV491" s="25"/>
      <c r="BIW491" s="25"/>
      <c r="BIX491" s="25"/>
      <c r="BIY491" s="25"/>
      <c r="BIZ491" s="25"/>
      <c r="BJA491" s="25"/>
      <c r="BJB491" s="25"/>
      <c r="BJC491" s="25"/>
      <c r="BJD491" s="25"/>
      <c r="BJE491" s="25"/>
      <c r="BJF491" s="25"/>
      <c r="BJG491" s="25"/>
      <c r="BJH491" s="25"/>
      <c r="BJI491" s="25"/>
      <c r="BJJ491" s="25"/>
      <c r="BJK491" s="25"/>
      <c r="BJL491" s="25"/>
      <c r="BJM491" s="25"/>
      <c r="BJN491" s="25"/>
      <c r="BJO491" s="25"/>
      <c r="BJP491" s="25"/>
      <c r="BJQ491" s="25"/>
      <c r="BJR491" s="25"/>
      <c r="BJS491" s="25"/>
      <c r="BJT491" s="25"/>
      <c r="BJU491" s="25"/>
      <c r="BJV491" s="25"/>
      <c r="BJW491" s="25"/>
      <c r="BJX491" s="25"/>
      <c r="BJY491" s="25"/>
      <c r="BJZ491" s="25"/>
      <c r="BKA491" s="25"/>
      <c r="BKB491" s="25"/>
      <c r="BKC491" s="25"/>
      <c r="BKD491" s="25"/>
      <c r="BKE491" s="25"/>
      <c r="BKF491" s="25"/>
      <c r="BKG491" s="25"/>
      <c r="BKH491" s="25"/>
      <c r="BKI491" s="25"/>
      <c r="BKJ491" s="25"/>
      <c r="BKK491" s="25"/>
      <c r="BKL491" s="25"/>
      <c r="BKM491" s="25"/>
      <c r="BKN491" s="25"/>
      <c r="BKO491" s="25"/>
      <c r="BKP491" s="25"/>
      <c r="BKQ491" s="25"/>
      <c r="BKR491" s="25"/>
      <c r="BKS491" s="25"/>
      <c r="BKT491" s="25"/>
      <c r="BKU491" s="25"/>
      <c r="BKV491" s="25"/>
      <c r="BKW491" s="25"/>
      <c r="BKX491" s="25"/>
      <c r="BKY491" s="25"/>
      <c r="BKZ491" s="25"/>
      <c r="BLA491" s="25"/>
      <c r="BLB491" s="25"/>
      <c r="BLC491" s="25"/>
      <c r="BLD491" s="25"/>
      <c r="BLE491" s="25"/>
      <c r="BLF491" s="25"/>
      <c r="BLG491" s="25"/>
      <c r="BLH491" s="25"/>
      <c r="BLI491" s="25"/>
      <c r="BLJ491" s="25"/>
      <c r="BLK491" s="25"/>
      <c r="BLL491" s="25"/>
      <c r="BLM491" s="25"/>
      <c r="BLN491" s="25"/>
      <c r="BLO491" s="25"/>
      <c r="BLP491" s="25"/>
      <c r="BLQ491" s="25"/>
      <c r="BLR491" s="25"/>
      <c r="BLS491" s="25"/>
      <c r="BLT491" s="25"/>
      <c r="BLU491" s="25"/>
      <c r="BLV491" s="25"/>
      <c r="BLW491" s="25"/>
      <c r="BLX491" s="25"/>
      <c r="BLY491" s="25"/>
      <c r="BLZ491" s="25"/>
      <c r="BMA491" s="25"/>
      <c r="BMB491" s="25"/>
      <c r="BMC491" s="25"/>
      <c r="BMD491" s="25"/>
      <c r="BME491" s="25"/>
      <c r="BMF491" s="25"/>
      <c r="BMG491" s="25"/>
      <c r="BMH491" s="25"/>
      <c r="BMI491" s="25"/>
      <c r="BMJ491" s="25"/>
      <c r="BMK491" s="25"/>
      <c r="BML491" s="25"/>
      <c r="BMM491" s="25"/>
      <c r="BMN491" s="25"/>
      <c r="BMO491" s="25"/>
      <c r="BMP491" s="25"/>
      <c r="BMQ491" s="25"/>
      <c r="BMR491" s="25"/>
      <c r="BMS491" s="25"/>
      <c r="BMT491" s="25"/>
      <c r="BMU491" s="25"/>
      <c r="BMV491" s="25"/>
      <c r="BMW491" s="25"/>
      <c r="BMX491" s="25"/>
      <c r="BMY491" s="25"/>
      <c r="BMZ491" s="25"/>
      <c r="BNA491" s="25"/>
      <c r="BNB491" s="25"/>
      <c r="BNC491" s="25"/>
      <c r="BND491" s="25"/>
      <c r="BNE491" s="25"/>
      <c r="BNF491" s="25"/>
      <c r="BNG491" s="25"/>
      <c r="BNH491" s="25"/>
      <c r="BNI491" s="25"/>
      <c r="BNJ491" s="25"/>
      <c r="BNK491" s="25"/>
      <c r="BNL491" s="25"/>
      <c r="BNM491" s="25"/>
      <c r="BNN491" s="25"/>
      <c r="BNO491" s="25"/>
      <c r="BNP491" s="25"/>
      <c r="BNQ491" s="25"/>
      <c r="BNR491" s="25"/>
      <c r="BNS491" s="25"/>
      <c r="BNT491" s="25"/>
      <c r="BNU491" s="25"/>
      <c r="BNV491" s="25"/>
      <c r="BNW491" s="25"/>
      <c r="BNX491" s="25"/>
      <c r="BNY491" s="25"/>
      <c r="BNZ491" s="25"/>
      <c r="BOA491" s="25"/>
      <c r="BOB491" s="25"/>
      <c r="BOC491" s="25"/>
      <c r="BOD491" s="25"/>
      <c r="BOE491" s="25"/>
      <c r="BOF491" s="25"/>
      <c r="BOG491" s="25"/>
      <c r="BOH491" s="25"/>
      <c r="BOI491" s="25"/>
      <c r="BOJ491" s="25"/>
      <c r="BOK491" s="25"/>
      <c r="BOL491" s="25"/>
      <c r="BOM491" s="25"/>
      <c r="BON491" s="25"/>
      <c r="BOO491" s="25"/>
      <c r="BOP491" s="25"/>
      <c r="BOQ491" s="25"/>
      <c r="BOR491" s="25"/>
      <c r="BOS491" s="25"/>
      <c r="BOT491" s="25"/>
      <c r="BOU491" s="25"/>
      <c r="BOV491" s="25"/>
      <c r="BOW491" s="25"/>
      <c r="BOX491" s="25"/>
      <c r="BOY491" s="25"/>
      <c r="BOZ491" s="25"/>
      <c r="BPA491" s="25"/>
      <c r="BPB491" s="25"/>
      <c r="BPC491" s="25"/>
      <c r="BPD491" s="25"/>
      <c r="BPE491" s="25"/>
      <c r="BPF491" s="25"/>
      <c r="BPG491" s="25"/>
      <c r="BPH491" s="25"/>
      <c r="BPI491" s="25"/>
      <c r="BPJ491" s="25"/>
      <c r="BPK491" s="25"/>
      <c r="BPL491" s="25"/>
      <c r="BPM491" s="25"/>
      <c r="BPN491" s="25"/>
      <c r="BPO491" s="25"/>
      <c r="BPP491" s="25"/>
      <c r="BPQ491" s="25"/>
      <c r="BPR491" s="25"/>
      <c r="BPS491" s="25"/>
      <c r="BPT491" s="25"/>
      <c r="BPU491" s="25"/>
      <c r="BPV491" s="25"/>
      <c r="BPW491" s="25"/>
      <c r="BPX491" s="25"/>
      <c r="BPY491" s="25"/>
      <c r="BPZ491" s="25"/>
      <c r="BQA491" s="25"/>
      <c r="BQB491" s="25"/>
      <c r="BQC491" s="25"/>
      <c r="BQD491" s="25"/>
      <c r="BQE491" s="25"/>
      <c r="BQF491" s="25"/>
      <c r="BQG491" s="25"/>
      <c r="BQH491" s="25"/>
      <c r="BQI491" s="25"/>
      <c r="BQJ491" s="25"/>
      <c r="BQK491" s="25"/>
      <c r="BQL491" s="25"/>
      <c r="BQM491" s="25"/>
      <c r="BQN491" s="25"/>
      <c r="BQO491" s="25"/>
      <c r="BQP491" s="25"/>
      <c r="BQQ491" s="25"/>
      <c r="BQR491" s="25"/>
      <c r="BQS491" s="25"/>
      <c r="BQT491" s="25"/>
      <c r="BQU491" s="25"/>
      <c r="BQV491" s="25"/>
      <c r="BQW491" s="25"/>
      <c r="BQX491" s="25"/>
      <c r="BQY491" s="25"/>
      <c r="BQZ491" s="25"/>
      <c r="BRA491" s="25"/>
      <c r="BRB491" s="25"/>
      <c r="BRC491" s="25"/>
      <c r="BRD491" s="25"/>
      <c r="BRE491" s="25"/>
      <c r="BRF491" s="25"/>
      <c r="BRG491" s="25"/>
      <c r="BRH491" s="25"/>
      <c r="BRI491" s="25"/>
      <c r="BRJ491" s="25"/>
      <c r="BRK491" s="25"/>
      <c r="BRL491" s="25"/>
      <c r="BRM491" s="25"/>
      <c r="BRN491" s="25"/>
      <c r="BRO491" s="25"/>
      <c r="BRP491" s="25"/>
      <c r="BRQ491" s="25"/>
      <c r="BRR491" s="25"/>
      <c r="BRS491" s="25"/>
      <c r="BRT491" s="25"/>
      <c r="BRU491" s="25"/>
      <c r="BRV491" s="25"/>
      <c r="BRW491" s="25"/>
      <c r="BRX491" s="25"/>
      <c r="BRY491" s="25"/>
      <c r="BRZ491" s="25"/>
      <c r="BSA491" s="25"/>
      <c r="BSB491" s="25"/>
      <c r="BSC491" s="25"/>
      <c r="BSD491" s="25"/>
      <c r="BSE491" s="25"/>
      <c r="BSF491" s="25"/>
      <c r="BSG491" s="25"/>
      <c r="BSH491" s="25"/>
      <c r="BSI491" s="25"/>
      <c r="BSJ491" s="25"/>
      <c r="BSK491" s="25"/>
      <c r="BSL491" s="25"/>
      <c r="BSM491" s="25"/>
      <c r="BSN491" s="25"/>
      <c r="BSO491" s="25"/>
      <c r="BSP491" s="25"/>
      <c r="BSQ491" s="25"/>
      <c r="BSR491" s="25"/>
      <c r="BSS491" s="25"/>
      <c r="BST491" s="25"/>
      <c r="BSU491" s="25"/>
      <c r="BSV491" s="25"/>
      <c r="BSW491" s="25"/>
      <c r="BSX491" s="25"/>
      <c r="BSY491" s="25"/>
      <c r="BSZ491" s="25"/>
      <c r="BTA491" s="25"/>
      <c r="BTB491" s="25"/>
      <c r="BTC491" s="25"/>
      <c r="BTD491" s="25"/>
      <c r="BTE491" s="25"/>
      <c r="BTF491" s="25"/>
      <c r="BTG491" s="25"/>
      <c r="BTH491" s="25"/>
      <c r="BTI491" s="25"/>
      <c r="BTJ491" s="25"/>
      <c r="BTK491" s="25"/>
      <c r="BTL491" s="25"/>
      <c r="BTM491" s="25"/>
      <c r="BTN491" s="25"/>
      <c r="BTO491" s="25"/>
      <c r="BTP491" s="25"/>
      <c r="BTQ491" s="25"/>
      <c r="BTR491" s="25"/>
      <c r="BTS491" s="25"/>
      <c r="BTT491" s="25"/>
      <c r="BTU491" s="25"/>
      <c r="BTV491" s="25"/>
      <c r="BTW491" s="25"/>
      <c r="BTX491" s="25"/>
      <c r="BTY491" s="25"/>
      <c r="BTZ491" s="25"/>
      <c r="BUA491" s="25"/>
      <c r="BUB491" s="25"/>
      <c r="BUC491" s="25"/>
      <c r="BUD491" s="25"/>
      <c r="BUE491" s="25"/>
      <c r="BUF491" s="25"/>
      <c r="BUG491" s="25"/>
      <c r="BUH491" s="25"/>
      <c r="BUI491" s="25"/>
      <c r="BUJ491" s="25"/>
      <c r="BUK491" s="25"/>
      <c r="BUL491" s="25"/>
      <c r="BUM491" s="25"/>
      <c r="BUN491" s="25"/>
      <c r="BUO491" s="25"/>
      <c r="BUP491" s="25"/>
      <c r="BUQ491" s="25"/>
      <c r="BUR491" s="25"/>
      <c r="BUS491" s="25"/>
      <c r="BUT491" s="25"/>
      <c r="BUU491" s="25"/>
      <c r="BUV491" s="25"/>
      <c r="BUW491" s="25"/>
      <c r="BUX491" s="25"/>
      <c r="BUY491" s="25"/>
      <c r="BUZ491" s="25"/>
      <c r="BVA491" s="25"/>
      <c r="BVB491" s="25"/>
      <c r="BVC491" s="25"/>
      <c r="BVD491" s="25"/>
      <c r="BVE491" s="25"/>
      <c r="BVF491" s="25"/>
      <c r="BVG491" s="25"/>
      <c r="BVH491" s="25"/>
      <c r="BVI491" s="25"/>
      <c r="BVJ491" s="25"/>
      <c r="BVK491" s="25"/>
      <c r="BVL491" s="25"/>
      <c r="BVM491" s="25"/>
      <c r="BVN491" s="25"/>
      <c r="BVO491" s="25"/>
      <c r="BVP491" s="25"/>
      <c r="BVQ491" s="25"/>
      <c r="BVR491" s="25"/>
      <c r="BVS491" s="25"/>
      <c r="BVT491" s="25"/>
      <c r="BVU491" s="25"/>
      <c r="BVV491" s="25"/>
      <c r="BVW491" s="25"/>
      <c r="BVX491" s="25"/>
      <c r="BVY491" s="25"/>
      <c r="BVZ491" s="25"/>
      <c r="BWA491" s="25"/>
      <c r="BWB491" s="25"/>
      <c r="BWC491" s="25"/>
      <c r="BWD491" s="25"/>
      <c r="BWE491" s="25"/>
      <c r="BWF491" s="25"/>
      <c r="BWG491" s="25"/>
      <c r="BWH491" s="25"/>
      <c r="BWI491" s="25"/>
      <c r="BWJ491" s="25"/>
      <c r="BWK491" s="25"/>
      <c r="BWL491" s="25"/>
      <c r="BWM491" s="25"/>
      <c r="BWN491" s="25"/>
      <c r="BWO491" s="25"/>
      <c r="BWP491" s="25"/>
      <c r="BWQ491" s="25"/>
      <c r="BWR491" s="25"/>
      <c r="BWS491" s="25"/>
      <c r="BWT491" s="25"/>
      <c r="BWU491" s="25"/>
      <c r="BWV491" s="25"/>
      <c r="BWW491" s="25"/>
      <c r="BWX491" s="25"/>
      <c r="BWY491" s="25"/>
      <c r="BWZ491" s="25"/>
      <c r="BXA491" s="25"/>
      <c r="BXB491" s="25"/>
      <c r="BXC491" s="25"/>
      <c r="BXD491" s="25"/>
      <c r="BXE491" s="25"/>
      <c r="BXF491" s="25"/>
      <c r="BXG491" s="25"/>
      <c r="BXH491" s="25"/>
      <c r="BXI491" s="25"/>
      <c r="BXJ491" s="25"/>
      <c r="BXK491" s="25"/>
      <c r="BXL491" s="25"/>
      <c r="BXM491" s="25"/>
      <c r="BXN491" s="25"/>
      <c r="BXO491" s="25"/>
      <c r="BXP491" s="25"/>
      <c r="BXQ491" s="25"/>
      <c r="BXR491" s="25"/>
      <c r="BXS491" s="25"/>
      <c r="BXT491" s="25"/>
      <c r="BXU491" s="25"/>
      <c r="BXV491" s="25"/>
      <c r="BXW491" s="25"/>
      <c r="BXX491" s="25"/>
      <c r="BXY491" s="25"/>
      <c r="BXZ491" s="25"/>
      <c r="BYA491" s="25"/>
      <c r="BYB491" s="25"/>
      <c r="BYC491" s="25"/>
      <c r="BYD491" s="25"/>
      <c r="BYE491" s="25"/>
      <c r="BYF491" s="25"/>
      <c r="BYG491" s="25"/>
      <c r="BYH491" s="25"/>
      <c r="BYI491" s="25"/>
      <c r="BYJ491" s="25"/>
      <c r="BYK491" s="25"/>
      <c r="BYL491" s="25"/>
      <c r="BYM491" s="25"/>
      <c r="BYN491" s="25"/>
      <c r="BYO491" s="25"/>
      <c r="BYP491" s="25"/>
      <c r="BYQ491" s="25"/>
      <c r="BYR491" s="25"/>
      <c r="BYS491" s="25"/>
      <c r="BYT491" s="25"/>
      <c r="BYU491" s="25"/>
      <c r="BYV491" s="25"/>
      <c r="BYW491" s="25"/>
      <c r="BYX491" s="25"/>
      <c r="BYY491" s="25"/>
      <c r="BYZ491" s="25"/>
      <c r="BZA491" s="25"/>
      <c r="BZB491" s="25"/>
      <c r="BZC491" s="25"/>
      <c r="BZD491" s="25"/>
      <c r="BZE491" s="25"/>
      <c r="BZF491" s="25"/>
      <c r="BZG491" s="25"/>
      <c r="BZH491" s="25"/>
      <c r="BZI491" s="25"/>
      <c r="BZJ491" s="25"/>
      <c r="BZK491" s="25"/>
      <c r="BZL491" s="25"/>
      <c r="BZM491" s="25"/>
      <c r="BZN491" s="25"/>
      <c r="BZO491" s="25"/>
      <c r="BZP491" s="25"/>
      <c r="BZQ491" s="25"/>
      <c r="BZR491" s="25"/>
      <c r="BZS491" s="25"/>
      <c r="BZT491" s="25"/>
      <c r="BZU491" s="25"/>
      <c r="BZV491" s="25"/>
      <c r="BZW491" s="25"/>
      <c r="BZX491" s="25"/>
      <c r="BZY491" s="25"/>
      <c r="BZZ491" s="25"/>
      <c r="CAA491" s="25"/>
      <c r="CAB491" s="25"/>
      <c r="CAC491" s="25"/>
      <c r="CAD491" s="25"/>
      <c r="CAE491" s="25"/>
      <c r="CAF491" s="25"/>
      <c r="CAG491" s="25"/>
      <c r="CAH491" s="25"/>
      <c r="CAI491" s="25"/>
      <c r="CAJ491" s="25"/>
      <c r="CAK491" s="25"/>
      <c r="CAL491" s="25"/>
      <c r="CAM491" s="25"/>
      <c r="CAN491" s="25"/>
      <c r="CAO491" s="25"/>
      <c r="CAP491" s="25"/>
      <c r="CAQ491" s="25"/>
      <c r="CAR491" s="25"/>
      <c r="CAS491" s="25"/>
      <c r="CAT491" s="25"/>
      <c r="CAU491" s="25"/>
      <c r="CAV491" s="25"/>
      <c r="CAW491" s="25"/>
      <c r="CAX491" s="25"/>
      <c r="CAY491" s="25"/>
      <c r="CAZ491" s="25"/>
      <c r="CBA491" s="25"/>
      <c r="CBB491" s="25"/>
      <c r="CBC491" s="25"/>
      <c r="CBD491" s="25"/>
      <c r="CBE491" s="25"/>
      <c r="CBF491" s="25"/>
      <c r="CBG491" s="25"/>
      <c r="CBH491" s="25"/>
      <c r="CBI491" s="25"/>
      <c r="CBJ491" s="25"/>
      <c r="CBK491" s="25"/>
      <c r="CBL491" s="25"/>
      <c r="CBM491" s="25"/>
      <c r="CBN491" s="25"/>
      <c r="CBO491" s="25"/>
      <c r="CBP491" s="25"/>
      <c r="CBQ491" s="25"/>
      <c r="CBR491" s="25"/>
      <c r="CBS491" s="25"/>
      <c r="CBT491" s="25"/>
      <c r="CBU491" s="25"/>
      <c r="CBV491" s="25"/>
      <c r="CBW491" s="25"/>
      <c r="CBX491" s="25"/>
      <c r="CBY491" s="25"/>
      <c r="CBZ491" s="25"/>
      <c r="CCA491" s="25"/>
      <c r="CCB491" s="25"/>
      <c r="CCC491" s="25"/>
      <c r="CCD491" s="25"/>
      <c r="CCE491" s="25"/>
      <c r="CCF491" s="25"/>
      <c r="CCG491" s="25"/>
      <c r="CCH491" s="25"/>
      <c r="CCI491" s="25"/>
      <c r="CCJ491" s="25"/>
      <c r="CCK491" s="25"/>
      <c r="CCL491" s="25"/>
      <c r="CCM491" s="25"/>
      <c r="CCN491" s="25"/>
      <c r="CCO491" s="25"/>
      <c r="CCP491" s="25"/>
      <c r="CCQ491" s="25"/>
      <c r="CCR491" s="25"/>
      <c r="CCS491" s="25"/>
      <c r="CCT491" s="25"/>
      <c r="CCU491" s="25"/>
      <c r="CCV491" s="25"/>
      <c r="CCW491" s="25"/>
      <c r="CCX491" s="25"/>
      <c r="CCY491" s="25"/>
      <c r="CCZ491" s="25"/>
      <c r="CDA491" s="25"/>
      <c r="CDB491" s="25"/>
      <c r="CDC491" s="25"/>
      <c r="CDD491" s="25"/>
      <c r="CDE491" s="25"/>
      <c r="CDF491" s="25"/>
      <c r="CDG491" s="25"/>
      <c r="CDH491" s="25"/>
      <c r="CDI491" s="25"/>
      <c r="CDJ491" s="25"/>
      <c r="CDK491" s="25"/>
      <c r="CDL491" s="25"/>
      <c r="CDM491" s="25"/>
      <c r="CDN491" s="25"/>
      <c r="CDO491" s="25"/>
      <c r="CDP491" s="25"/>
      <c r="CDQ491" s="25"/>
      <c r="CDR491" s="25"/>
      <c r="CDS491" s="25"/>
      <c r="CDT491" s="25"/>
      <c r="CDU491" s="25"/>
      <c r="CDV491" s="25"/>
      <c r="CDW491" s="25"/>
      <c r="CDX491" s="25"/>
      <c r="CDY491" s="25"/>
      <c r="CDZ491" s="25"/>
      <c r="CEA491" s="25"/>
      <c r="CEB491" s="25"/>
      <c r="CEC491" s="25"/>
      <c r="CED491" s="25"/>
      <c r="CEE491" s="25"/>
      <c r="CEF491" s="25"/>
      <c r="CEG491" s="25"/>
      <c r="CEH491" s="25"/>
      <c r="CEI491" s="25"/>
      <c r="CEJ491" s="25"/>
      <c r="CEK491" s="25"/>
      <c r="CEL491" s="25"/>
      <c r="CEM491" s="25"/>
      <c r="CEN491" s="25"/>
      <c r="CEO491" s="25"/>
      <c r="CEP491" s="25"/>
      <c r="CEQ491" s="25"/>
      <c r="CER491" s="25"/>
      <c r="CES491" s="25"/>
      <c r="CET491" s="25"/>
      <c r="CEU491" s="25"/>
      <c r="CEV491" s="25"/>
      <c r="CEW491" s="25"/>
      <c r="CEX491" s="25"/>
      <c r="CEY491" s="25"/>
      <c r="CEZ491" s="25"/>
      <c r="CFA491" s="25"/>
      <c r="CFB491" s="25"/>
      <c r="CFC491" s="25"/>
      <c r="CFD491" s="25"/>
      <c r="CFE491" s="25"/>
      <c r="CFF491" s="25"/>
      <c r="CFG491" s="25"/>
      <c r="CFH491" s="25"/>
      <c r="CFI491" s="25"/>
      <c r="CFJ491" s="25"/>
      <c r="CFK491" s="25"/>
      <c r="CFL491" s="25"/>
      <c r="CFM491" s="25"/>
      <c r="CFN491" s="25"/>
      <c r="CFO491" s="25"/>
      <c r="CFP491" s="25"/>
      <c r="CFQ491" s="25"/>
      <c r="CFR491" s="25"/>
      <c r="CFS491" s="25"/>
      <c r="CFT491" s="25"/>
      <c r="CFU491" s="25"/>
      <c r="CFV491" s="25"/>
      <c r="CFW491" s="25"/>
      <c r="CFX491" s="25"/>
      <c r="CFY491" s="25"/>
      <c r="CFZ491" s="25"/>
      <c r="CGA491" s="25"/>
      <c r="CGB491" s="25"/>
      <c r="CGC491" s="25"/>
      <c r="CGD491" s="25"/>
      <c r="CGE491" s="25"/>
      <c r="CGF491" s="25"/>
      <c r="CGG491" s="25"/>
      <c r="CGH491" s="25"/>
      <c r="CGI491" s="25"/>
      <c r="CGJ491" s="25"/>
      <c r="CGK491" s="25"/>
      <c r="CGL491" s="25"/>
      <c r="CGM491" s="25"/>
      <c r="CGN491" s="25"/>
      <c r="CGO491" s="25"/>
      <c r="CGP491" s="25"/>
      <c r="CGQ491" s="25"/>
      <c r="CGR491" s="25"/>
      <c r="CGS491" s="25"/>
      <c r="CGT491" s="25"/>
      <c r="CGU491" s="25"/>
      <c r="CGV491" s="25"/>
      <c r="CGW491" s="25"/>
      <c r="CGX491" s="25"/>
      <c r="CGY491" s="25"/>
      <c r="CGZ491" s="25"/>
      <c r="CHA491" s="25"/>
      <c r="CHB491" s="25"/>
      <c r="CHC491" s="25"/>
      <c r="CHD491" s="25"/>
      <c r="CHE491" s="25"/>
      <c r="CHF491" s="25"/>
      <c r="CHG491" s="25"/>
      <c r="CHH491" s="25"/>
      <c r="CHI491" s="25"/>
      <c r="CHJ491" s="25"/>
      <c r="CHK491" s="25"/>
      <c r="CHL491" s="25"/>
      <c r="CHM491" s="25"/>
      <c r="CHN491" s="25"/>
      <c r="CHO491" s="25"/>
      <c r="CHP491" s="25"/>
      <c r="CHQ491" s="25"/>
      <c r="CHR491" s="25"/>
      <c r="CHS491" s="25"/>
      <c r="CHT491" s="25"/>
      <c r="CHU491" s="25"/>
      <c r="CHV491" s="25"/>
      <c r="CHW491" s="25"/>
      <c r="CHX491" s="25"/>
      <c r="CHY491" s="25"/>
      <c r="CHZ491" s="25"/>
      <c r="CIA491" s="25"/>
      <c r="CIB491" s="25"/>
      <c r="CIC491" s="25"/>
      <c r="CID491" s="25"/>
      <c r="CIE491" s="25"/>
      <c r="CIF491" s="25"/>
      <c r="CIG491" s="25"/>
      <c r="CIH491" s="25"/>
      <c r="CII491" s="25"/>
      <c r="CIJ491" s="25"/>
      <c r="CIK491" s="25"/>
      <c r="CIL491" s="25"/>
      <c r="CIM491" s="25"/>
      <c r="CIN491" s="25"/>
      <c r="CIO491" s="25"/>
      <c r="CIP491" s="25"/>
      <c r="CIQ491" s="25"/>
      <c r="CIR491" s="25"/>
      <c r="CIS491" s="25"/>
      <c r="CIT491" s="25"/>
      <c r="CIU491" s="25"/>
      <c r="CIV491" s="25"/>
      <c r="CIW491" s="25"/>
      <c r="CIX491" s="25"/>
      <c r="CIY491" s="25"/>
      <c r="CIZ491" s="25"/>
      <c r="CJA491" s="25"/>
      <c r="CJB491" s="25"/>
      <c r="CJC491" s="25"/>
      <c r="CJD491" s="25"/>
      <c r="CJE491" s="25"/>
      <c r="CJF491" s="25"/>
      <c r="CJG491" s="25"/>
      <c r="CJH491" s="25"/>
      <c r="CJI491" s="25"/>
      <c r="CJJ491" s="25"/>
      <c r="CJK491" s="25"/>
      <c r="CJL491" s="25"/>
      <c r="CJM491" s="25"/>
      <c r="CJN491" s="25"/>
      <c r="CJO491" s="25"/>
      <c r="CJP491" s="25"/>
      <c r="CJQ491" s="25"/>
      <c r="CJR491" s="25"/>
      <c r="CJS491" s="25"/>
      <c r="CJT491" s="25"/>
      <c r="CJU491" s="25"/>
      <c r="CJV491" s="25"/>
      <c r="CJW491" s="25"/>
      <c r="CJX491" s="25"/>
      <c r="CJY491" s="25"/>
      <c r="CJZ491" s="25"/>
      <c r="CKA491" s="25"/>
      <c r="CKB491" s="25"/>
      <c r="CKC491" s="25"/>
      <c r="CKD491" s="25"/>
      <c r="CKE491" s="25"/>
      <c r="CKF491" s="25"/>
      <c r="CKG491" s="25"/>
      <c r="CKH491" s="25"/>
      <c r="CKI491" s="25"/>
      <c r="CKJ491" s="25"/>
      <c r="CKK491" s="25"/>
      <c r="CKL491" s="25"/>
      <c r="CKM491" s="25"/>
      <c r="CKN491" s="25"/>
      <c r="CKO491" s="25"/>
      <c r="CKP491" s="25"/>
      <c r="CKQ491" s="25"/>
      <c r="CKR491" s="25"/>
      <c r="CKS491" s="25"/>
      <c r="CKT491" s="25"/>
      <c r="CKU491" s="25"/>
      <c r="CKV491" s="25"/>
      <c r="CKW491" s="25"/>
      <c r="CKX491" s="25"/>
      <c r="CKY491" s="25"/>
      <c r="CKZ491" s="25"/>
      <c r="CLA491" s="25"/>
      <c r="CLB491" s="25"/>
      <c r="CLC491" s="25"/>
      <c r="CLD491" s="25"/>
      <c r="CLE491" s="25"/>
      <c r="CLF491" s="25"/>
      <c r="CLG491" s="25"/>
      <c r="CLH491" s="25"/>
      <c r="CLI491" s="25"/>
      <c r="CLJ491" s="25"/>
      <c r="CLK491" s="25"/>
      <c r="CLL491" s="25"/>
      <c r="CLM491" s="25"/>
      <c r="CLN491" s="25"/>
      <c r="CLO491" s="25"/>
      <c r="CLP491" s="25"/>
      <c r="CLQ491" s="25"/>
      <c r="CLR491" s="25"/>
      <c r="CLS491" s="25"/>
      <c r="CLT491" s="25"/>
      <c r="CLU491" s="25"/>
      <c r="CLV491" s="25"/>
      <c r="CLW491" s="25"/>
      <c r="CLX491" s="25"/>
      <c r="CLY491" s="25"/>
      <c r="CLZ491" s="25"/>
      <c r="CMA491" s="25"/>
      <c r="CMB491" s="25"/>
      <c r="CMC491" s="25"/>
      <c r="CMD491" s="25"/>
      <c r="CME491" s="25"/>
      <c r="CMF491" s="25"/>
      <c r="CMG491" s="25"/>
      <c r="CMH491" s="25"/>
      <c r="CMI491" s="25"/>
      <c r="CMJ491" s="25"/>
      <c r="CMK491" s="25"/>
      <c r="CML491" s="25"/>
      <c r="CMM491" s="25"/>
      <c r="CMN491" s="25"/>
      <c r="CMO491" s="25"/>
      <c r="CMP491" s="25"/>
      <c r="CMQ491" s="25"/>
      <c r="CMR491" s="25"/>
      <c r="CMS491" s="25"/>
      <c r="CMT491" s="25"/>
      <c r="CMU491" s="25"/>
      <c r="CMV491" s="25"/>
      <c r="CMW491" s="25"/>
      <c r="CMX491" s="25"/>
      <c r="CMY491" s="25"/>
      <c r="CMZ491" s="25"/>
      <c r="CNA491" s="25"/>
      <c r="CNB491" s="25"/>
      <c r="CNC491" s="25"/>
      <c r="CND491" s="25"/>
      <c r="CNE491" s="25"/>
      <c r="CNF491" s="25"/>
      <c r="CNG491" s="25"/>
      <c r="CNH491" s="25"/>
      <c r="CNI491" s="25"/>
      <c r="CNJ491" s="25"/>
      <c r="CNK491" s="25"/>
      <c r="CNL491" s="25"/>
      <c r="CNM491" s="25"/>
      <c r="CNN491" s="25"/>
      <c r="CNO491" s="25"/>
      <c r="CNP491" s="25"/>
      <c r="CNQ491" s="25"/>
      <c r="CNR491" s="25"/>
      <c r="CNS491" s="25"/>
      <c r="CNT491" s="25"/>
      <c r="CNU491" s="25"/>
      <c r="CNV491" s="25"/>
      <c r="CNW491" s="25"/>
      <c r="CNX491" s="25"/>
      <c r="CNY491" s="25"/>
      <c r="CNZ491" s="25"/>
      <c r="COA491" s="25"/>
      <c r="COB491" s="25"/>
      <c r="COC491" s="25"/>
      <c r="COD491" s="25"/>
      <c r="COE491" s="25"/>
      <c r="COF491" s="25"/>
      <c r="COG491" s="25"/>
      <c r="COH491" s="25"/>
      <c r="COI491" s="25"/>
      <c r="COJ491" s="25"/>
      <c r="COK491" s="25"/>
      <c r="COL491" s="25"/>
      <c r="COM491" s="25"/>
      <c r="CON491" s="25"/>
      <c r="COO491" s="25"/>
      <c r="COP491" s="25"/>
      <c r="COQ491" s="25"/>
      <c r="COR491" s="25"/>
      <c r="COS491" s="25"/>
      <c r="COT491" s="25"/>
      <c r="COU491" s="25"/>
      <c r="COV491" s="25"/>
      <c r="COW491" s="25"/>
      <c r="COX491" s="25"/>
      <c r="COY491" s="25"/>
      <c r="COZ491" s="25"/>
      <c r="CPA491" s="25"/>
      <c r="CPB491" s="25"/>
      <c r="CPC491" s="25"/>
      <c r="CPD491" s="25"/>
      <c r="CPE491" s="25"/>
      <c r="CPF491" s="25"/>
      <c r="CPG491" s="25"/>
      <c r="CPH491" s="25"/>
      <c r="CPI491" s="25"/>
      <c r="CPJ491" s="25"/>
      <c r="CPK491" s="25"/>
      <c r="CPL491" s="25"/>
      <c r="CPM491" s="25"/>
      <c r="CPN491" s="25"/>
      <c r="CPO491" s="25"/>
      <c r="CPP491" s="25"/>
      <c r="CPQ491" s="25"/>
      <c r="CPR491" s="25"/>
      <c r="CPS491" s="25"/>
      <c r="CPT491" s="25"/>
      <c r="CPU491" s="25"/>
      <c r="CPV491" s="25"/>
      <c r="CPW491" s="25"/>
      <c r="CPX491" s="25"/>
      <c r="CPY491" s="25"/>
      <c r="CPZ491" s="25"/>
      <c r="CQA491" s="25"/>
      <c r="CQB491" s="25"/>
      <c r="CQC491" s="25"/>
      <c r="CQD491" s="25"/>
      <c r="CQE491" s="25"/>
      <c r="CQF491" s="25"/>
      <c r="CQG491" s="25"/>
      <c r="CQH491" s="25"/>
      <c r="CQI491" s="25"/>
      <c r="CQJ491" s="25"/>
      <c r="CQK491" s="25"/>
      <c r="CQL491" s="25"/>
      <c r="CQM491" s="25"/>
      <c r="CQN491" s="25"/>
      <c r="CQO491" s="25"/>
      <c r="CQP491" s="25"/>
      <c r="CQQ491" s="25"/>
      <c r="CQR491" s="25"/>
      <c r="CQS491" s="25"/>
      <c r="CQT491" s="25"/>
      <c r="CQU491" s="25"/>
      <c r="CQV491" s="25"/>
      <c r="CQW491" s="25"/>
      <c r="CQX491" s="25"/>
      <c r="CQY491" s="25"/>
      <c r="CQZ491" s="25"/>
      <c r="CRA491" s="25"/>
      <c r="CRB491" s="25"/>
      <c r="CRC491" s="25"/>
      <c r="CRD491" s="25"/>
      <c r="CRE491" s="25"/>
      <c r="CRF491" s="25"/>
      <c r="CRG491" s="25"/>
      <c r="CRH491" s="25"/>
      <c r="CRI491" s="25"/>
      <c r="CRJ491" s="25"/>
      <c r="CRK491" s="25"/>
      <c r="CRL491" s="25"/>
      <c r="CRM491" s="25"/>
      <c r="CRN491" s="25"/>
      <c r="CRO491" s="25"/>
      <c r="CRP491" s="25"/>
      <c r="CRQ491" s="25"/>
      <c r="CRR491" s="25"/>
      <c r="CRS491" s="25"/>
      <c r="CRT491" s="25"/>
      <c r="CRU491" s="25"/>
      <c r="CRV491" s="25"/>
      <c r="CRW491" s="25"/>
      <c r="CRX491" s="25"/>
      <c r="CRY491" s="25"/>
      <c r="CRZ491" s="25"/>
      <c r="CSA491" s="25"/>
      <c r="CSB491" s="25"/>
      <c r="CSC491" s="25"/>
      <c r="CSD491" s="25"/>
      <c r="CSE491" s="25"/>
      <c r="CSF491" s="25"/>
      <c r="CSG491" s="25"/>
      <c r="CSH491" s="25"/>
      <c r="CSI491" s="25"/>
      <c r="CSJ491" s="25"/>
      <c r="CSK491" s="25"/>
      <c r="CSL491" s="25"/>
      <c r="CSM491" s="25"/>
      <c r="CSN491" s="25"/>
      <c r="CSO491" s="25"/>
      <c r="CSP491" s="25"/>
      <c r="CSQ491" s="25"/>
      <c r="CSR491" s="25"/>
      <c r="CSS491" s="25"/>
      <c r="CST491" s="25"/>
      <c r="CSU491" s="25"/>
      <c r="CSV491" s="25"/>
      <c r="CSW491" s="25"/>
      <c r="CSX491" s="25"/>
      <c r="CSY491" s="25"/>
      <c r="CSZ491" s="25"/>
      <c r="CTA491" s="25"/>
      <c r="CTB491" s="25"/>
      <c r="CTC491" s="25"/>
      <c r="CTD491" s="25"/>
      <c r="CTE491" s="25"/>
      <c r="CTF491" s="25"/>
      <c r="CTG491" s="25"/>
      <c r="CTH491" s="25"/>
      <c r="CTI491" s="25"/>
      <c r="CTJ491" s="25"/>
      <c r="CTK491" s="25"/>
      <c r="CTL491" s="25"/>
      <c r="CTM491" s="25"/>
      <c r="CTN491" s="25"/>
      <c r="CTO491" s="25"/>
      <c r="CTP491" s="25"/>
      <c r="CTQ491" s="25"/>
      <c r="CTR491" s="25"/>
      <c r="CTS491" s="25"/>
      <c r="CTT491" s="25"/>
      <c r="CTU491" s="25"/>
      <c r="CTV491" s="25"/>
      <c r="CTW491" s="25"/>
      <c r="CTX491" s="25"/>
      <c r="CTY491" s="25"/>
      <c r="CTZ491" s="25"/>
      <c r="CUA491" s="25"/>
      <c r="CUB491" s="25"/>
      <c r="CUC491" s="25"/>
      <c r="CUD491" s="25"/>
      <c r="CUE491" s="25"/>
      <c r="CUF491" s="25"/>
      <c r="CUG491" s="25"/>
      <c r="CUH491" s="25"/>
      <c r="CUI491" s="25"/>
      <c r="CUJ491" s="25"/>
      <c r="CUK491" s="25"/>
      <c r="CUL491" s="25"/>
      <c r="CUM491" s="25"/>
      <c r="CUN491" s="25"/>
      <c r="CUO491" s="25"/>
      <c r="CUP491" s="25"/>
      <c r="CUQ491" s="25"/>
      <c r="CUR491" s="25"/>
      <c r="CUS491" s="25"/>
      <c r="CUT491" s="25"/>
      <c r="CUU491" s="25"/>
      <c r="CUV491" s="25"/>
      <c r="CUW491" s="25"/>
      <c r="CUX491" s="25"/>
      <c r="CUY491" s="25"/>
      <c r="CUZ491" s="25"/>
      <c r="CVA491" s="25"/>
      <c r="CVB491" s="25"/>
      <c r="CVC491" s="25"/>
      <c r="CVD491" s="25"/>
      <c r="CVE491" s="25"/>
      <c r="CVF491" s="25"/>
      <c r="CVG491" s="25"/>
      <c r="CVH491" s="25"/>
      <c r="CVI491" s="25"/>
      <c r="CVJ491" s="25"/>
      <c r="CVK491" s="25"/>
      <c r="CVL491" s="25"/>
      <c r="CVM491" s="25"/>
      <c r="CVN491" s="25"/>
      <c r="CVO491" s="25"/>
      <c r="CVP491" s="25"/>
      <c r="CVQ491" s="25"/>
      <c r="CVR491" s="25"/>
      <c r="CVS491" s="25"/>
      <c r="CVT491" s="25"/>
      <c r="CVU491" s="25"/>
      <c r="CVV491" s="25"/>
      <c r="CVW491" s="25"/>
      <c r="CVX491" s="25"/>
      <c r="CVY491" s="25"/>
      <c r="CVZ491" s="25"/>
      <c r="CWA491" s="25"/>
      <c r="CWB491" s="25"/>
      <c r="CWC491" s="25"/>
      <c r="CWD491" s="25"/>
      <c r="CWE491" s="25"/>
      <c r="CWF491" s="25"/>
      <c r="CWG491" s="25"/>
      <c r="CWH491" s="25"/>
      <c r="CWI491" s="25"/>
      <c r="CWJ491" s="25"/>
      <c r="CWK491" s="25"/>
      <c r="CWL491" s="25"/>
      <c r="CWM491" s="25"/>
      <c r="CWN491" s="25"/>
      <c r="CWO491" s="25"/>
      <c r="CWP491" s="25"/>
      <c r="CWQ491" s="25"/>
      <c r="CWR491" s="25"/>
      <c r="CWS491" s="25"/>
      <c r="CWT491" s="25"/>
      <c r="CWU491" s="25"/>
      <c r="CWV491" s="25"/>
      <c r="CWW491" s="25"/>
      <c r="CWX491" s="25"/>
      <c r="CWY491" s="25"/>
      <c r="CWZ491" s="25"/>
      <c r="CXA491" s="25"/>
      <c r="CXB491" s="25"/>
      <c r="CXC491" s="25"/>
      <c r="CXD491" s="25"/>
      <c r="CXE491" s="25"/>
      <c r="CXF491" s="25"/>
      <c r="CXG491" s="25"/>
      <c r="CXH491" s="25"/>
      <c r="CXI491" s="25"/>
      <c r="CXJ491" s="25"/>
      <c r="CXK491" s="25"/>
      <c r="CXL491" s="25"/>
      <c r="CXM491" s="25"/>
      <c r="CXN491" s="25"/>
      <c r="CXO491" s="25"/>
      <c r="CXP491" s="25"/>
      <c r="CXQ491" s="25"/>
      <c r="CXR491" s="25"/>
      <c r="CXS491" s="25"/>
      <c r="CXT491" s="25"/>
      <c r="CXU491" s="25"/>
      <c r="CXV491" s="25"/>
      <c r="CXW491" s="25"/>
      <c r="CXX491" s="25"/>
      <c r="CXY491" s="25"/>
      <c r="CXZ491" s="25"/>
      <c r="CYA491" s="25"/>
      <c r="CYB491" s="25"/>
      <c r="CYC491" s="25"/>
      <c r="CYD491" s="25"/>
      <c r="CYE491" s="25"/>
      <c r="CYF491" s="25"/>
      <c r="CYG491" s="25"/>
      <c r="CYH491" s="25"/>
      <c r="CYI491" s="25"/>
      <c r="CYJ491" s="25"/>
      <c r="CYK491" s="25"/>
      <c r="CYL491" s="25"/>
      <c r="CYM491" s="25"/>
      <c r="CYN491" s="25"/>
      <c r="CYO491" s="25"/>
      <c r="CYP491" s="25"/>
      <c r="CYQ491" s="25"/>
      <c r="CYR491" s="25"/>
      <c r="CYS491" s="25"/>
      <c r="CYT491" s="25"/>
      <c r="CYU491" s="25"/>
      <c r="CYV491" s="25"/>
      <c r="CYW491" s="25"/>
      <c r="CYX491" s="25"/>
      <c r="CYY491" s="25"/>
      <c r="CYZ491" s="25"/>
      <c r="CZA491" s="25"/>
      <c r="CZB491" s="25"/>
      <c r="CZC491" s="25"/>
      <c r="CZD491" s="25"/>
      <c r="CZE491" s="25"/>
      <c r="CZF491" s="25"/>
      <c r="CZG491" s="25"/>
      <c r="CZH491" s="25"/>
      <c r="CZI491" s="25"/>
      <c r="CZJ491" s="25"/>
      <c r="CZK491" s="25"/>
      <c r="CZL491" s="25"/>
      <c r="CZM491" s="25"/>
      <c r="CZN491" s="25"/>
      <c r="CZO491" s="25"/>
      <c r="CZP491" s="25"/>
      <c r="CZQ491" s="25"/>
      <c r="CZR491" s="25"/>
      <c r="CZS491" s="25"/>
      <c r="CZT491" s="25"/>
      <c r="CZU491" s="25"/>
      <c r="CZV491" s="25"/>
      <c r="CZW491" s="25"/>
      <c r="CZX491" s="25"/>
      <c r="CZY491" s="25"/>
      <c r="CZZ491" s="25"/>
      <c r="DAA491" s="25"/>
      <c r="DAB491" s="25"/>
      <c r="DAC491" s="25"/>
      <c r="DAD491" s="25"/>
      <c r="DAE491" s="25"/>
      <c r="DAF491" s="25"/>
      <c r="DAG491" s="25"/>
      <c r="DAH491" s="25"/>
      <c r="DAI491" s="25"/>
      <c r="DAJ491" s="25"/>
      <c r="DAK491" s="25"/>
      <c r="DAL491" s="25"/>
      <c r="DAM491" s="25"/>
      <c r="DAN491" s="25"/>
      <c r="DAO491" s="25"/>
      <c r="DAP491" s="25"/>
      <c r="DAQ491" s="25"/>
      <c r="DAR491" s="25"/>
      <c r="DAS491" s="25"/>
      <c r="DAT491" s="25"/>
      <c r="DAU491" s="25"/>
      <c r="DAV491" s="25"/>
      <c r="DAW491" s="25"/>
      <c r="DAX491" s="25"/>
      <c r="DAY491" s="25"/>
      <c r="DAZ491" s="25"/>
      <c r="DBA491" s="25"/>
      <c r="DBB491" s="25"/>
      <c r="DBC491" s="25"/>
      <c r="DBD491" s="25"/>
      <c r="DBE491" s="25"/>
      <c r="DBF491" s="25"/>
      <c r="DBG491" s="25"/>
      <c r="DBH491" s="25"/>
      <c r="DBI491" s="25"/>
      <c r="DBJ491" s="25"/>
      <c r="DBK491" s="25"/>
      <c r="DBL491" s="25"/>
      <c r="DBM491" s="25"/>
      <c r="DBN491" s="25"/>
      <c r="DBO491" s="25"/>
      <c r="DBP491" s="25"/>
      <c r="DBQ491" s="25"/>
      <c r="DBR491" s="25"/>
      <c r="DBS491" s="25"/>
      <c r="DBT491" s="25"/>
      <c r="DBU491" s="25"/>
      <c r="DBV491" s="25"/>
      <c r="DBW491" s="25"/>
      <c r="DBX491" s="25"/>
      <c r="DBY491" s="25"/>
      <c r="DBZ491" s="25"/>
      <c r="DCA491" s="25"/>
      <c r="DCB491" s="25"/>
      <c r="DCC491" s="25"/>
      <c r="DCD491" s="25"/>
      <c r="DCE491" s="25"/>
      <c r="DCF491" s="25"/>
      <c r="DCG491" s="25"/>
      <c r="DCH491" s="25"/>
      <c r="DCI491" s="25"/>
      <c r="DCJ491" s="25"/>
      <c r="DCK491" s="25"/>
      <c r="DCL491" s="25"/>
      <c r="DCM491" s="25"/>
      <c r="DCN491" s="25"/>
      <c r="DCO491" s="25"/>
      <c r="DCP491" s="25"/>
      <c r="DCQ491" s="25"/>
      <c r="DCR491" s="25"/>
      <c r="DCS491" s="25"/>
      <c r="DCT491" s="25"/>
      <c r="DCU491" s="25"/>
      <c r="DCV491" s="25"/>
      <c r="DCW491" s="25"/>
      <c r="DCX491" s="25"/>
      <c r="DCY491" s="25"/>
      <c r="DCZ491" s="25"/>
      <c r="DDA491" s="25"/>
      <c r="DDB491" s="25"/>
      <c r="DDC491" s="25"/>
      <c r="DDD491" s="25"/>
      <c r="DDE491" s="25"/>
      <c r="DDF491" s="25"/>
      <c r="DDG491" s="25"/>
      <c r="DDH491" s="25"/>
      <c r="DDI491" s="25"/>
      <c r="DDJ491" s="25"/>
      <c r="DDK491" s="25"/>
      <c r="DDL491" s="25"/>
      <c r="DDM491" s="25"/>
      <c r="DDN491" s="25"/>
      <c r="DDO491" s="25"/>
      <c r="DDP491" s="25"/>
      <c r="DDQ491" s="25"/>
      <c r="DDR491" s="25"/>
      <c r="DDS491" s="25"/>
      <c r="DDT491" s="25"/>
      <c r="DDU491" s="25"/>
      <c r="DDV491" s="25"/>
      <c r="DDW491" s="25"/>
      <c r="DDX491" s="25"/>
      <c r="DDY491" s="25"/>
      <c r="DDZ491" s="25"/>
      <c r="DEA491" s="25"/>
      <c r="DEB491" s="25"/>
      <c r="DEC491" s="25"/>
      <c r="DED491" s="25"/>
      <c r="DEE491" s="25"/>
      <c r="DEF491" s="25"/>
      <c r="DEG491" s="25"/>
      <c r="DEH491" s="25"/>
      <c r="DEI491" s="25"/>
      <c r="DEJ491" s="25"/>
      <c r="DEK491" s="25"/>
      <c r="DEL491" s="25"/>
      <c r="DEM491" s="25"/>
      <c r="DEN491" s="25"/>
      <c r="DEO491" s="25"/>
      <c r="DEP491" s="25"/>
      <c r="DEQ491" s="25"/>
      <c r="DER491" s="25"/>
      <c r="DES491" s="25"/>
      <c r="DET491" s="25"/>
      <c r="DEU491" s="25"/>
      <c r="DEV491" s="25"/>
      <c r="DEW491" s="25"/>
      <c r="DEX491" s="25"/>
      <c r="DEY491" s="25"/>
      <c r="DEZ491" s="25"/>
      <c r="DFA491" s="25"/>
      <c r="DFB491" s="25"/>
      <c r="DFC491" s="25"/>
      <c r="DFD491" s="25"/>
      <c r="DFE491" s="25"/>
      <c r="DFF491" s="25"/>
      <c r="DFG491" s="25"/>
      <c r="DFH491" s="25"/>
      <c r="DFI491" s="25"/>
      <c r="DFJ491" s="25"/>
      <c r="DFK491" s="25"/>
      <c r="DFL491" s="25"/>
      <c r="DFM491" s="25"/>
      <c r="DFN491" s="25"/>
      <c r="DFO491" s="25"/>
      <c r="DFP491" s="25"/>
      <c r="DFQ491" s="25"/>
      <c r="DFR491" s="25"/>
      <c r="DFS491" s="25"/>
      <c r="DFT491" s="25"/>
      <c r="DFU491" s="25"/>
      <c r="DFV491" s="25"/>
      <c r="DFW491" s="25"/>
      <c r="DFX491" s="25"/>
      <c r="DFY491" s="25"/>
      <c r="DFZ491" s="25"/>
      <c r="DGA491" s="25"/>
      <c r="DGB491" s="25"/>
      <c r="DGC491" s="25"/>
      <c r="DGD491" s="25"/>
      <c r="DGE491" s="25"/>
      <c r="DGF491" s="25"/>
      <c r="DGG491" s="25"/>
      <c r="DGH491" s="25"/>
      <c r="DGI491" s="25"/>
      <c r="DGJ491" s="25"/>
      <c r="DGK491" s="25"/>
      <c r="DGL491" s="25"/>
      <c r="DGM491" s="25"/>
      <c r="DGN491" s="25"/>
      <c r="DGO491" s="25"/>
      <c r="DGP491" s="25"/>
      <c r="DGQ491" s="25"/>
      <c r="DGR491" s="25"/>
      <c r="DGS491" s="25"/>
      <c r="DGT491" s="25"/>
      <c r="DGU491" s="25"/>
      <c r="DGV491" s="25"/>
      <c r="DGW491" s="25"/>
      <c r="DGX491" s="25"/>
      <c r="DGY491" s="25"/>
      <c r="DGZ491" s="25"/>
      <c r="DHA491" s="25"/>
      <c r="DHB491" s="25"/>
      <c r="DHC491" s="25"/>
      <c r="DHD491" s="25"/>
      <c r="DHE491" s="25"/>
      <c r="DHF491" s="25"/>
      <c r="DHG491" s="25"/>
      <c r="DHH491" s="25"/>
      <c r="DHI491" s="25"/>
      <c r="DHJ491" s="25"/>
      <c r="DHK491" s="25"/>
      <c r="DHL491" s="25"/>
      <c r="DHM491" s="25"/>
      <c r="DHN491" s="25"/>
      <c r="DHO491" s="25"/>
      <c r="DHP491" s="25"/>
      <c r="DHQ491" s="25"/>
      <c r="DHR491" s="25"/>
      <c r="DHS491" s="25"/>
      <c r="DHT491" s="25"/>
      <c r="DHU491" s="25"/>
      <c r="DHV491" s="25"/>
      <c r="DHW491" s="25"/>
      <c r="DHX491" s="25"/>
      <c r="DHY491" s="25"/>
      <c r="DHZ491" s="25"/>
      <c r="DIA491" s="25"/>
      <c r="DIB491" s="25"/>
      <c r="DIC491" s="25"/>
      <c r="DID491" s="25"/>
      <c r="DIE491" s="25"/>
      <c r="DIF491" s="25"/>
      <c r="DIG491" s="25"/>
      <c r="DIH491" s="25"/>
      <c r="DII491" s="25"/>
      <c r="DIJ491" s="25"/>
      <c r="DIK491" s="25"/>
      <c r="DIL491" s="25"/>
      <c r="DIM491" s="25"/>
      <c r="DIN491" s="25"/>
      <c r="DIO491" s="25"/>
      <c r="DIP491" s="25"/>
      <c r="DIQ491" s="25"/>
      <c r="DIR491" s="25"/>
      <c r="DIS491" s="25"/>
      <c r="DIT491" s="25"/>
      <c r="DIU491" s="25"/>
      <c r="DIV491" s="25"/>
      <c r="DIW491" s="25"/>
      <c r="DIX491" s="25"/>
      <c r="DIY491" s="25"/>
      <c r="DIZ491" s="25"/>
      <c r="DJA491" s="25"/>
      <c r="DJB491" s="25"/>
      <c r="DJC491" s="25"/>
      <c r="DJD491" s="25"/>
      <c r="DJE491" s="25"/>
      <c r="DJF491" s="25"/>
      <c r="DJG491" s="25"/>
      <c r="DJH491" s="25"/>
      <c r="DJI491" s="25"/>
      <c r="DJJ491" s="25"/>
      <c r="DJK491" s="25"/>
      <c r="DJL491" s="25"/>
      <c r="DJM491" s="25"/>
      <c r="DJN491" s="25"/>
      <c r="DJO491" s="25"/>
      <c r="DJP491" s="25"/>
      <c r="DJQ491" s="25"/>
      <c r="DJR491" s="25"/>
      <c r="DJS491" s="25"/>
      <c r="DJT491" s="25"/>
      <c r="DJU491" s="25"/>
      <c r="DJV491" s="25"/>
      <c r="DJW491" s="25"/>
      <c r="DJX491" s="25"/>
      <c r="DJY491" s="25"/>
      <c r="DJZ491" s="25"/>
      <c r="DKA491" s="25"/>
      <c r="DKB491" s="25"/>
      <c r="DKC491" s="25"/>
      <c r="DKD491" s="25"/>
      <c r="DKE491" s="25"/>
      <c r="DKF491" s="25"/>
      <c r="DKG491" s="25"/>
      <c r="DKH491" s="25"/>
      <c r="DKI491" s="25"/>
      <c r="DKJ491" s="25"/>
      <c r="DKK491" s="25"/>
      <c r="DKL491" s="25"/>
      <c r="DKM491" s="25"/>
      <c r="DKN491" s="25"/>
      <c r="DKO491" s="25"/>
      <c r="DKP491" s="25"/>
      <c r="DKQ491" s="25"/>
      <c r="DKR491" s="25"/>
      <c r="DKS491" s="25"/>
      <c r="DKT491" s="25"/>
      <c r="DKU491" s="25"/>
      <c r="DKV491" s="25"/>
      <c r="DKW491" s="25"/>
      <c r="DKX491" s="25"/>
      <c r="DKY491" s="25"/>
      <c r="DKZ491" s="25"/>
      <c r="DLA491" s="25"/>
      <c r="DLB491" s="25"/>
      <c r="DLC491" s="25"/>
      <c r="DLD491" s="25"/>
      <c r="DLE491" s="25"/>
      <c r="DLF491" s="25"/>
      <c r="DLG491" s="25"/>
      <c r="DLH491" s="25"/>
      <c r="DLI491" s="25"/>
      <c r="DLJ491" s="25"/>
      <c r="DLK491" s="25"/>
      <c r="DLL491" s="25"/>
      <c r="DLM491" s="25"/>
      <c r="DLN491" s="25"/>
      <c r="DLO491" s="25"/>
      <c r="DLP491" s="25"/>
      <c r="DLQ491" s="25"/>
      <c r="DLR491" s="25"/>
      <c r="DLS491" s="25"/>
      <c r="DLT491" s="25"/>
      <c r="DLU491" s="25"/>
      <c r="DLV491" s="25"/>
      <c r="DLW491" s="25"/>
      <c r="DLX491" s="25"/>
      <c r="DLY491" s="25"/>
      <c r="DLZ491" s="25"/>
      <c r="DMA491" s="25"/>
      <c r="DMB491" s="25"/>
      <c r="DMC491" s="25"/>
      <c r="DMD491" s="25"/>
      <c r="DME491" s="25"/>
      <c r="DMF491" s="25"/>
      <c r="DMG491" s="25"/>
      <c r="DMH491" s="25"/>
      <c r="DMI491" s="25"/>
      <c r="DMJ491" s="25"/>
      <c r="DMK491" s="25"/>
      <c r="DML491" s="25"/>
      <c r="DMM491" s="25"/>
      <c r="DMN491" s="25"/>
      <c r="DMO491" s="25"/>
      <c r="DMP491" s="25"/>
      <c r="DMQ491" s="25"/>
      <c r="DMR491" s="25"/>
      <c r="DMS491" s="25"/>
      <c r="DMT491" s="25"/>
      <c r="DMU491" s="25"/>
      <c r="DMV491" s="25"/>
      <c r="DMW491" s="25"/>
      <c r="DMX491" s="25"/>
      <c r="DMY491" s="25"/>
      <c r="DMZ491" s="25"/>
      <c r="DNA491" s="25"/>
      <c r="DNB491" s="25"/>
      <c r="DNC491" s="25"/>
      <c r="DND491" s="25"/>
      <c r="DNE491" s="25"/>
      <c r="DNF491" s="25"/>
      <c r="DNG491" s="25"/>
      <c r="DNH491" s="25"/>
      <c r="DNI491" s="25"/>
      <c r="DNJ491" s="25"/>
      <c r="DNK491" s="25"/>
      <c r="DNL491" s="25"/>
      <c r="DNM491" s="25"/>
      <c r="DNN491" s="25"/>
      <c r="DNO491" s="25"/>
      <c r="DNP491" s="25"/>
      <c r="DNQ491" s="25"/>
      <c r="DNR491" s="25"/>
      <c r="DNS491" s="25"/>
      <c r="DNT491" s="25"/>
      <c r="DNU491" s="25"/>
      <c r="DNV491" s="25"/>
      <c r="DNW491" s="25"/>
      <c r="DNX491" s="25"/>
      <c r="DNY491" s="25"/>
      <c r="DNZ491" s="25"/>
      <c r="DOA491" s="25"/>
      <c r="DOB491" s="25"/>
      <c r="DOC491" s="25"/>
      <c r="DOD491" s="25"/>
      <c r="DOE491" s="25"/>
      <c r="DOF491" s="25"/>
      <c r="DOG491" s="25"/>
      <c r="DOH491" s="25"/>
      <c r="DOI491" s="25"/>
      <c r="DOJ491" s="25"/>
      <c r="DOK491" s="25"/>
      <c r="DOL491" s="25"/>
      <c r="DOM491" s="25"/>
      <c r="DON491" s="25"/>
      <c r="DOO491" s="25"/>
      <c r="DOP491" s="25"/>
      <c r="DOQ491" s="25"/>
      <c r="DOR491" s="25"/>
      <c r="DOS491" s="25"/>
      <c r="DOT491" s="25"/>
      <c r="DOU491" s="25"/>
      <c r="DOV491" s="25"/>
      <c r="DOW491" s="25"/>
      <c r="DOX491" s="25"/>
      <c r="DOY491" s="25"/>
      <c r="DOZ491" s="25"/>
      <c r="DPA491" s="25"/>
      <c r="DPB491" s="25"/>
      <c r="DPC491" s="25"/>
      <c r="DPD491" s="25"/>
      <c r="DPE491" s="25"/>
      <c r="DPF491" s="25"/>
      <c r="DPG491" s="25"/>
      <c r="DPH491" s="25"/>
      <c r="DPI491" s="25"/>
      <c r="DPJ491" s="25"/>
      <c r="DPK491" s="25"/>
      <c r="DPL491" s="25"/>
      <c r="DPM491" s="25"/>
      <c r="DPN491" s="25"/>
      <c r="DPO491" s="25"/>
      <c r="DPP491" s="25"/>
      <c r="DPQ491" s="25"/>
      <c r="DPR491" s="25"/>
      <c r="DPS491" s="25"/>
      <c r="DPT491" s="25"/>
      <c r="DPU491" s="25"/>
      <c r="DPV491" s="25"/>
      <c r="DPW491" s="25"/>
      <c r="DPX491" s="25"/>
      <c r="DPY491" s="25"/>
      <c r="DPZ491" s="25"/>
      <c r="DQA491" s="25"/>
      <c r="DQB491" s="25"/>
      <c r="DQC491" s="25"/>
      <c r="DQD491" s="25"/>
      <c r="DQE491" s="25"/>
      <c r="DQF491" s="25"/>
      <c r="DQG491" s="25"/>
      <c r="DQH491" s="25"/>
      <c r="DQI491" s="25"/>
      <c r="DQJ491" s="25"/>
      <c r="DQK491" s="25"/>
      <c r="DQL491" s="25"/>
      <c r="DQM491" s="25"/>
      <c r="DQN491" s="25"/>
      <c r="DQO491" s="25"/>
      <c r="DQP491" s="25"/>
      <c r="DQQ491" s="25"/>
      <c r="DQR491" s="25"/>
      <c r="DQS491" s="25"/>
      <c r="DQT491" s="25"/>
      <c r="DQU491" s="25"/>
      <c r="DQV491" s="25"/>
      <c r="DQW491" s="25"/>
      <c r="DQX491" s="25"/>
      <c r="DQY491" s="25"/>
      <c r="DQZ491" s="25"/>
      <c r="DRA491" s="25"/>
      <c r="DRB491" s="25"/>
      <c r="DRC491" s="25"/>
      <c r="DRD491" s="25"/>
      <c r="DRE491" s="25"/>
      <c r="DRF491" s="25"/>
      <c r="DRG491" s="25"/>
      <c r="DRH491" s="25"/>
      <c r="DRI491" s="25"/>
      <c r="DRJ491" s="25"/>
      <c r="DRK491" s="25"/>
      <c r="DRL491" s="25"/>
      <c r="DRM491" s="25"/>
      <c r="DRN491" s="25"/>
      <c r="DRO491" s="25"/>
      <c r="DRP491" s="25"/>
      <c r="DRQ491" s="25"/>
      <c r="DRR491" s="25"/>
      <c r="DRS491" s="25"/>
      <c r="DRT491" s="25"/>
      <c r="DRU491" s="25"/>
      <c r="DRV491" s="25"/>
      <c r="DRW491" s="25"/>
      <c r="DRX491" s="25"/>
      <c r="DRY491" s="25"/>
      <c r="DRZ491" s="25"/>
      <c r="DSA491" s="25"/>
      <c r="DSB491" s="25"/>
      <c r="DSC491" s="25"/>
      <c r="DSD491" s="25"/>
      <c r="DSE491" s="25"/>
      <c r="DSF491" s="25"/>
      <c r="DSG491" s="25"/>
      <c r="DSH491" s="25"/>
      <c r="DSI491" s="25"/>
      <c r="DSJ491" s="25"/>
      <c r="DSK491" s="25"/>
      <c r="DSL491" s="25"/>
      <c r="DSM491" s="25"/>
      <c r="DSN491" s="25"/>
      <c r="DSO491" s="25"/>
      <c r="DSP491" s="25"/>
      <c r="DSQ491" s="25"/>
      <c r="DSR491" s="25"/>
      <c r="DSS491" s="25"/>
      <c r="DST491" s="25"/>
      <c r="DSU491" s="25"/>
      <c r="DSV491" s="25"/>
      <c r="DSW491" s="25"/>
      <c r="DSX491" s="25"/>
      <c r="DSY491" s="25"/>
      <c r="DSZ491" s="25"/>
      <c r="DTA491" s="25"/>
      <c r="DTB491" s="25"/>
      <c r="DTC491" s="25"/>
      <c r="DTD491" s="25"/>
      <c r="DTE491" s="25"/>
      <c r="DTF491" s="25"/>
      <c r="DTG491" s="25"/>
      <c r="DTH491" s="25"/>
      <c r="DTI491" s="25"/>
      <c r="DTJ491" s="25"/>
      <c r="DTK491" s="25"/>
      <c r="DTL491" s="25"/>
      <c r="DTM491" s="25"/>
      <c r="DTN491" s="25"/>
      <c r="DTO491" s="25"/>
      <c r="DTP491" s="25"/>
      <c r="DTQ491" s="25"/>
      <c r="DTR491" s="25"/>
      <c r="DTS491" s="25"/>
      <c r="DTT491" s="25"/>
      <c r="DTU491" s="25"/>
      <c r="DTV491" s="25"/>
      <c r="DTW491" s="25"/>
      <c r="DTX491" s="25"/>
      <c r="DTY491" s="25"/>
      <c r="DTZ491" s="25"/>
      <c r="DUA491" s="25"/>
      <c r="DUB491" s="25"/>
      <c r="DUC491" s="25"/>
      <c r="DUD491" s="25"/>
      <c r="DUE491" s="25"/>
      <c r="DUF491" s="25"/>
      <c r="DUG491" s="25"/>
      <c r="DUH491" s="25"/>
      <c r="DUI491" s="25"/>
      <c r="DUJ491" s="25"/>
      <c r="DUK491" s="25"/>
      <c r="DUL491" s="25"/>
      <c r="DUM491" s="25"/>
      <c r="DUN491" s="25"/>
      <c r="DUO491" s="25"/>
      <c r="DUP491" s="25"/>
      <c r="DUQ491" s="25"/>
      <c r="DUR491" s="25"/>
      <c r="DUS491" s="25"/>
      <c r="DUT491" s="25"/>
      <c r="DUU491" s="25"/>
      <c r="DUV491" s="25"/>
      <c r="DUW491" s="25"/>
      <c r="DUX491" s="25"/>
      <c r="DUY491" s="25"/>
      <c r="DUZ491" s="25"/>
      <c r="DVA491" s="25"/>
      <c r="DVB491" s="25"/>
      <c r="DVC491" s="25"/>
      <c r="DVD491" s="25"/>
      <c r="DVE491" s="25"/>
      <c r="DVF491" s="25"/>
      <c r="DVG491" s="25"/>
      <c r="DVH491" s="25"/>
      <c r="DVI491" s="25"/>
      <c r="DVJ491" s="25"/>
      <c r="DVK491" s="25"/>
      <c r="DVL491" s="25"/>
      <c r="DVM491" s="25"/>
      <c r="DVN491" s="25"/>
      <c r="DVO491" s="25"/>
      <c r="DVP491" s="25"/>
      <c r="DVQ491" s="25"/>
      <c r="DVR491" s="25"/>
      <c r="DVS491" s="25"/>
      <c r="DVT491" s="25"/>
      <c r="DVU491" s="25"/>
      <c r="DVV491" s="25"/>
      <c r="DVW491" s="25"/>
      <c r="DVX491" s="25"/>
      <c r="DVY491" s="25"/>
      <c r="DVZ491" s="25"/>
      <c r="DWA491" s="25"/>
      <c r="DWB491" s="25"/>
      <c r="DWC491" s="25"/>
      <c r="DWD491" s="25"/>
      <c r="DWE491" s="25"/>
      <c r="DWF491" s="25"/>
      <c r="DWG491" s="25"/>
      <c r="DWH491" s="25"/>
      <c r="DWI491" s="25"/>
      <c r="DWJ491" s="25"/>
      <c r="DWK491" s="25"/>
      <c r="DWL491" s="25"/>
      <c r="DWM491" s="25"/>
      <c r="DWN491" s="25"/>
      <c r="DWO491" s="25"/>
      <c r="DWP491" s="25"/>
      <c r="DWQ491" s="25"/>
      <c r="DWR491" s="25"/>
      <c r="DWS491" s="25"/>
      <c r="DWT491" s="25"/>
      <c r="DWU491" s="25"/>
      <c r="DWV491" s="25"/>
      <c r="DWW491" s="25"/>
      <c r="DWX491" s="25"/>
      <c r="DWY491" s="25"/>
      <c r="DWZ491" s="25"/>
      <c r="DXA491" s="25"/>
      <c r="DXB491" s="25"/>
      <c r="DXC491" s="25"/>
      <c r="DXD491" s="25"/>
      <c r="DXE491" s="25"/>
      <c r="DXF491" s="25"/>
      <c r="DXG491" s="25"/>
      <c r="DXH491" s="25"/>
      <c r="DXI491" s="25"/>
      <c r="DXJ491" s="25"/>
      <c r="DXK491" s="25"/>
      <c r="DXL491" s="25"/>
      <c r="DXM491" s="25"/>
      <c r="DXN491" s="25"/>
      <c r="DXO491" s="25"/>
      <c r="DXP491" s="25"/>
      <c r="DXQ491" s="25"/>
      <c r="DXR491" s="25"/>
      <c r="DXS491" s="25"/>
      <c r="DXT491" s="25"/>
      <c r="DXU491" s="25"/>
      <c r="DXV491" s="25"/>
      <c r="DXW491" s="25"/>
      <c r="DXX491" s="25"/>
      <c r="DXY491" s="25"/>
      <c r="DXZ491" s="25"/>
      <c r="DYA491" s="25"/>
      <c r="DYB491" s="25"/>
      <c r="DYC491" s="25"/>
      <c r="DYD491" s="25"/>
      <c r="DYE491" s="25"/>
      <c r="DYF491" s="25"/>
      <c r="DYG491" s="25"/>
      <c r="DYH491" s="25"/>
      <c r="DYI491" s="25"/>
      <c r="DYJ491" s="25"/>
      <c r="DYK491" s="25"/>
      <c r="DYL491" s="25"/>
      <c r="DYM491" s="25"/>
      <c r="DYN491" s="25"/>
      <c r="DYO491" s="25"/>
      <c r="DYP491" s="25"/>
      <c r="DYQ491" s="25"/>
      <c r="DYR491" s="25"/>
      <c r="DYS491" s="25"/>
      <c r="DYT491" s="25"/>
      <c r="DYU491" s="25"/>
      <c r="DYV491" s="25"/>
      <c r="DYW491" s="25"/>
      <c r="DYX491" s="25"/>
      <c r="DYY491" s="25"/>
      <c r="DYZ491" s="25"/>
      <c r="DZA491" s="25"/>
      <c r="DZB491" s="25"/>
      <c r="DZC491" s="25"/>
      <c r="DZD491" s="25"/>
      <c r="DZE491" s="25"/>
      <c r="DZF491" s="25"/>
      <c r="DZG491" s="25"/>
      <c r="DZH491" s="25"/>
      <c r="DZI491" s="25"/>
      <c r="DZJ491" s="25"/>
      <c r="DZK491" s="25"/>
      <c r="DZL491" s="25"/>
      <c r="DZM491" s="25"/>
      <c r="DZN491" s="25"/>
      <c r="DZO491" s="25"/>
      <c r="DZP491" s="25"/>
      <c r="DZQ491" s="25"/>
      <c r="DZR491" s="25"/>
      <c r="DZS491" s="25"/>
      <c r="DZT491" s="25"/>
      <c r="DZU491" s="25"/>
      <c r="DZV491" s="25"/>
      <c r="DZW491" s="25"/>
      <c r="DZX491" s="25"/>
      <c r="DZY491" s="25"/>
      <c r="DZZ491" s="25"/>
      <c r="EAA491" s="25"/>
      <c r="EAB491" s="25"/>
      <c r="EAC491" s="25"/>
      <c r="EAD491" s="25"/>
      <c r="EAE491" s="25"/>
      <c r="EAF491" s="25"/>
      <c r="EAG491" s="25"/>
      <c r="EAH491" s="25"/>
      <c r="EAI491" s="25"/>
      <c r="EAJ491" s="25"/>
      <c r="EAK491" s="25"/>
      <c r="EAL491" s="25"/>
      <c r="EAM491" s="25"/>
      <c r="EAN491" s="25"/>
      <c r="EAO491" s="25"/>
      <c r="EAP491" s="25"/>
      <c r="EAQ491" s="25"/>
      <c r="EAR491" s="25"/>
      <c r="EAS491" s="25"/>
      <c r="EAT491" s="25"/>
      <c r="EAU491" s="25"/>
      <c r="EAV491" s="25"/>
      <c r="EAW491" s="25"/>
      <c r="EAX491" s="25"/>
      <c r="EAY491" s="25"/>
      <c r="EAZ491" s="25"/>
      <c r="EBA491" s="25"/>
      <c r="EBB491" s="25"/>
      <c r="EBC491" s="25"/>
      <c r="EBD491" s="25"/>
      <c r="EBE491" s="25"/>
      <c r="EBF491" s="25"/>
      <c r="EBG491" s="25"/>
      <c r="EBH491" s="25"/>
      <c r="EBI491" s="25"/>
      <c r="EBJ491" s="25"/>
      <c r="EBK491" s="25"/>
      <c r="EBL491" s="25"/>
      <c r="EBM491" s="25"/>
      <c r="EBN491" s="25"/>
      <c r="EBO491" s="25"/>
      <c r="EBP491" s="25"/>
      <c r="EBQ491" s="25"/>
      <c r="EBR491" s="25"/>
      <c r="EBS491" s="25"/>
      <c r="EBT491" s="25"/>
      <c r="EBU491" s="25"/>
      <c r="EBV491" s="25"/>
      <c r="EBW491" s="25"/>
      <c r="EBX491" s="25"/>
      <c r="EBY491" s="25"/>
      <c r="EBZ491" s="25"/>
      <c r="ECA491" s="25"/>
      <c r="ECB491" s="25"/>
      <c r="ECC491" s="25"/>
      <c r="ECD491" s="25"/>
      <c r="ECE491" s="25"/>
      <c r="ECF491" s="25"/>
      <c r="ECG491" s="25"/>
      <c r="ECH491" s="25"/>
      <c r="ECI491" s="25"/>
      <c r="ECJ491" s="25"/>
      <c r="ECK491" s="25"/>
      <c r="ECL491" s="25"/>
      <c r="ECM491" s="25"/>
      <c r="ECN491" s="25"/>
      <c r="ECO491" s="25"/>
      <c r="ECP491" s="25"/>
      <c r="ECQ491" s="25"/>
      <c r="ECR491" s="25"/>
      <c r="ECS491" s="25"/>
      <c r="ECT491" s="25"/>
      <c r="ECU491" s="25"/>
      <c r="ECV491" s="25"/>
      <c r="ECW491" s="25"/>
      <c r="ECX491" s="25"/>
      <c r="ECY491" s="25"/>
      <c r="ECZ491" s="25"/>
      <c r="EDA491" s="25"/>
      <c r="EDB491" s="25"/>
      <c r="EDC491" s="25"/>
      <c r="EDD491" s="25"/>
      <c r="EDE491" s="25"/>
      <c r="EDF491" s="25"/>
      <c r="EDG491" s="25"/>
      <c r="EDH491" s="25"/>
      <c r="EDI491" s="25"/>
      <c r="EDJ491" s="25"/>
      <c r="EDK491" s="25"/>
      <c r="EDL491" s="25"/>
      <c r="EDM491" s="25"/>
      <c r="EDN491" s="25"/>
      <c r="EDO491" s="25"/>
      <c r="EDP491" s="25"/>
      <c r="EDQ491" s="25"/>
      <c r="EDR491" s="25"/>
      <c r="EDS491" s="25"/>
      <c r="EDT491" s="25"/>
      <c r="EDU491" s="25"/>
      <c r="EDV491" s="25"/>
      <c r="EDW491" s="25"/>
      <c r="EDX491" s="25"/>
      <c r="EDY491" s="25"/>
      <c r="EDZ491" s="25"/>
      <c r="EEA491" s="25"/>
      <c r="EEB491" s="25"/>
      <c r="EEC491" s="25"/>
      <c r="EED491" s="25"/>
      <c r="EEE491" s="25"/>
      <c r="EEF491" s="25"/>
      <c r="EEG491" s="25"/>
      <c r="EEH491" s="25"/>
      <c r="EEI491" s="25"/>
      <c r="EEJ491" s="25"/>
      <c r="EEK491" s="25"/>
      <c r="EEL491" s="25"/>
      <c r="EEM491" s="25"/>
      <c r="EEN491" s="25"/>
      <c r="EEO491" s="25"/>
      <c r="EEP491" s="25"/>
      <c r="EEQ491" s="25"/>
      <c r="EER491" s="25"/>
      <c r="EES491" s="25"/>
      <c r="EET491" s="25"/>
      <c r="EEU491" s="25"/>
      <c r="EEV491" s="25"/>
      <c r="EEW491" s="25"/>
      <c r="EEX491" s="25"/>
      <c r="EEY491" s="25"/>
      <c r="EEZ491" s="25"/>
      <c r="EFA491" s="25"/>
      <c r="EFB491" s="25"/>
      <c r="EFC491" s="25"/>
      <c r="EFD491" s="25"/>
      <c r="EFE491" s="25"/>
      <c r="EFF491" s="25"/>
      <c r="EFG491" s="25"/>
      <c r="EFH491" s="25"/>
      <c r="EFI491" s="25"/>
      <c r="EFJ491" s="25"/>
      <c r="EFK491" s="25"/>
      <c r="EFL491" s="25"/>
      <c r="EFM491" s="25"/>
      <c r="EFN491" s="25"/>
      <c r="EFO491" s="25"/>
      <c r="EFP491" s="25"/>
      <c r="EFQ491" s="25"/>
      <c r="EFR491" s="25"/>
      <c r="EFS491" s="25"/>
      <c r="EFT491" s="25"/>
      <c r="EFU491" s="25"/>
      <c r="EFV491" s="25"/>
      <c r="EFW491" s="25"/>
      <c r="EFX491" s="25"/>
      <c r="EFY491" s="25"/>
      <c r="EFZ491" s="25"/>
      <c r="EGA491" s="25"/>
      <c r="EGB491" s="25"/>
      <c r="EGC491" s="25"/>
      <c r="EGD491" s="25"/>
      <c r="EGE491" s="25"/>
      <c r="EGF491" s="25"/>
      <c r="EGG491" s="25"/>
      <c r="EGH491" s="25"/>
      <c r="EGI491" s="25"/>
      <c r="EGJ491" s="25"/>
      <c r="EGK491" s="25"/>
      <c r="EGL491" s="25"/>
      <c r="EGM491" s="25"/>
      <c r="EGN491" s="25"/>
      <c r="EGO491" s="25"/>
      <c r="EGP491" s="25"/>
      <c r="EGQ491" s="25"/>
      <c r="EGR491" s="25"/>
      <c r="EGS491" s="25"/>
      <c r="EGT491" s="25"/>
      <c r="EGU491" s="25"/>
      <c r="EGV491" s="25"/>
      <c r="EGW491" s="25"/>
      <c r="EGX491" s="25"/>
      <c r="EGY491" s="25"/>
      <c r="EGZ491" s="25"/>
      <c r="EHA491" s="25"/>
      <c r="EHB491" s="25"/>
      <c r="EHC491" s="25"/>
      <c r="EHD491" s="25"/>
      <c r="EHE491" s="25"/>
      <c r="EHF491" s="25"/>
      <c r="EHG491" s="25"/>
      <c r="EHH491" s="25"/>
      <c r="EHI491" s="25"/>
      <c r="EHJ491" s="25"/>
      <c r="EHK491" s="25"/>
      <c r="EHL491" s="25"/>
      <c r="EHM491" s="25"/>
      <c r="EHN491" s="25"/>
      <c r="EHO491" s="25"/>
      <c r="EHP491" s="25"/>
      <c r="EHQ491" s="25"/>
      <c r="EHR491" s="25"/>
      <c r="EHS491" s="25"/>
      <c r="EHT491" s="25"/>
      <c r="EHU491" s="25"/>
      <c r="EHV491" s="25"/>
      <c r="EHW491" s="25"/>
      <c r="EHX491" s="25"/>
      <c r="EHY491" s="25"/>
      <c r="EHZ491" s="25"/>
      <c r="EIA491" s="25"/>
      <c r="EIB491" s="25"/>
      <c r="EIC491" s="25"/>
      <c r="EID491" s="25"/>
      <c r="EIE491" s="25"/>
      <c r="EIF491" s="25"/>
      <c r="EIG491" s="25"/>
      <c r="EIH491" s="25"/>
      <c r="EII491" s="25"/>
      <c r="EIJ491" s="25"/>
      <c r="EIK491" s="25"/>
      <c r="EIL491" s="25"/>
      <c r="EIM491" s="25"/>
      <c r="EIN491" s="25"/>
      <c r="EIO491" s="25"/>
      <c r="EIP491" s="25"/>
      <c r="EIQ491" s="25"/>
      <c r="EIR491" s="25"/>
      <c r="EIS491" s="25"/>
      <c r="EIT491" s="25"/>
      <c r="EIU491" s="25"/>
      <c r="EIV491" s="25"/>
      <c r="EIW491" s="25"/>
      <c r="EIX491" s="25"/>
      <c r="EIY491" s="25"/>
      <c r="EIZ491" s="25"/>
      <c r="EJA491" s="25"/>
      <c r="EJB491" s="25"/>
      <c r="EJC491" s="25"/>
      <c r="EJD491" s="25"/>
      <c r="EJE491" s="25"/>
      <c r="EJF491" s="25"/>
      <c r="EJG491" s="25"/>
      <c r="EJH491" s="25"/>
      <c r="EJI491" s="25"/>
      <c r="EJJ491" s="25"/>
      <c r="EJK491" s="25"/>
      <c r="EJL491" s="25"/>
      <c r="EJM491" s="25"/>
      <c r="EJN491" s="25"/>
      <c r="EJO491" s="25"/>
      <c r="EJP491" s="25"/>
      <c r="EJQ491" s="25"/>
      <c r="EJR491" s="25"/>
      <c r="EJS491" s="25"/>
      <c r="EJT491" s="25"/>
      <c r="EJU491" s="25"/>
      <c r="EJV491" s="25"/>
      <c r="EJW491" s="25"/>
      <c r="EJX491" s="25"/>
      <c r="EJY491" s="25"/>
      <c r="EJZ491" s="25"/>
      <c r="EKA491" s="25"/>
      <c r="EKB491" s="25"/>
      <c r="EKC491" s="25"/>
      <c r="EKD491" s="25"/>
      <c r="EKE491" s="25"/>
      <c r="EKF491" s="25"/>
      <c r="EKG491" s="25"/>
      <c r="EKH491" s="25"/>
      <c r="EKI491" s="25"/>
      <c r="EKJ491" s="25"/>
      <c r="EKK491" s="25"/>
      <c r="EKL491" s="25"/>
      <c r="EKM491" s="25"/>
      <c r="EKN491" s="25"/>
      <c r="EKO491" s="25"/>
      <c r="EKP491" s="25"/>
      <c r="EKQ491" s="25"/>
      <c r="EKR491" s="25"/>
      <c r="EKS491" s="25"/>
      <c r="EKT491" s="25"/>
      <c r="EKU491" s="25"/>
      <c r="EKV491" s="25"/>
      <c r="EKW491" s="25"/>
      <c r="EKX491" s="25"/>
      <c r="EKY491" s="25"/>
      <c r="EKZ491" s="25"/>
      <c r="ELA491" s="25"/>
      <c r="ELB491" s="25"/>
      <c r="ELC491" s="25"/>
      <c r="ELD491" s="25"/>
      <c r="ELE491" s="25"/>
      <c r="ELF491" s="25"/>
      <c r="ELG491" s="25"/>
      <c r="ELH491" s="25"/>
      <c r="ELI491" s="25"/>
      <c r="ELJ491" s="25"/>
      <c r="ELK491" s="25"/>
      <c r="ELL491" s="25"/>
      <c r="ELM491" s="25"/>
      <c r="ELN491" s="25"/>
      <c r="ELO491" s="25"/>
      <c r="ELP491" s="25"/>
      <c r="ELQ491" s="25"/>
      <c r="ELR491" s="25"/>
      <c r="ELS491" s="25"/>
      <c r="ELT491" s="25"/>
      <c r="ELU491" s="25"/>
      <c r="ELV491" s="25"/>
      <c r="ELW491" s="25"/>
      <c r="ELX491" s="25"/>
      <c r="ELY491" s="25"/>
      <c r="ELZ491" s="25"/>
      <c r="EMA491" s="25"/>
      <c r="EMB491" s="25"/>
      <c r="EMC491" s="25"/>
      <c r="EMD491" s="25"/>
      <c r="EME491" s="25"/>
      <c r="EMF491" s="25"/>
      <c r="EMG491" s="25"/>
      <c r="EMH491" s="25"/>
      <c r="EMI491" s="25"/>
      <c r="EMJ491" s="25"/>
      <c r="EMK491" s="25"/>
      <c r="EML491" s="25"/>
      <c r="EMM491" s="25"/>
      <c r="EMN491" s="25"/>
      <c r="EMO491" s="25"/>
      <c r="EMP491" s="25"/>
      <c r="EMQ491" s="25"/>
      <c r="EMR491" s="25"/>
      <c r="EMS491" s="25"/>
      <c r="EMT491" s="25"/>
      <c r="EMU491" s="25"/>
      <c r="EMV491" s="25"/>
      <c r="EMW491" s="25"/>
      <c r="EMX491" s="25"/>
      <c r="EMY491" s="25"/>
      <c r="EMZ491" s="25"/>
      <c r="ENA491" s="25"/>
      <c r="ENB491" s="25"/>
      <c r="ENC491" s="25"/>
      <c r="END491" s="25"/>
      <c r="ENE491" s="25"/>
      <c r="ENF491" s="25"/>
      <c r="ENG491" s="25"/>
      <c r="ENH491" s="25"/>
      <c r="ENI491" s="25"/>
      <c r="ENJ491" s="25"/>
      <c r="ENK491" s="25"/>
      <c r="ENL491" s="25"/>
      <c r="ENM491" s="25"/>
      <c r="ENN491" s="25"/>
      <c r="ENO491" s="25"/>
      <c r="ENP491" s="25"/>
      <c r="ENQ491" s="25"/>
      <c r="ENR491" s="25"/>
      <c r="ENS491" s="25"/>
      <c r="ENT491" s="25"/>
      <c r="ENU491" s="25"/>
      <c r="ENV491" s="25"/>
      <c r="ENW491" s="25"/>
      <c r="ENX491" s="25"/>
      <c r="ENY491" s="25"/>
      <c r="ENZ491" s="25"/>
      <c r="EOA491" s="25"/>
      <c r="EOB491" s="25"/>
      <c r="EOC491" s="25"/>
      <c r="EOD491" s="25"/>
      <c r="EOE491" s="25"/>
      <c r="EOF491" s="25"/>
      <c r="EOG491" s="25"/>
      <c r="EOH491" s="25"/>
      <c r="EOI491" s="25"/>
      <c r="EOJ491" s="25"/>
      <c r="EOK491" s="25"/>
      <c r="EOL491" s="25"/>
      <c r="EOM491" s="25"/>
      <c r="EON491" s="25"/>
      <c r="EOO491" s="25"/>
      <c r="EOP491" s="25"/>
      <c r="EOQ491" s="25"/>
      <c r="EOR491" s="25"/>
      <c r="EOS491" s="25"/>
      <c r="EOT491" s="25"/>
      <c r="EOU491" s="25"/>
      <c r="EOV491" s="25"/>
      <c r="EOW491" s="25"/>
      <c r="EOX491" s="25"/>
      <c r="EOY491" s="25"/>
      <c r="EOZ491" s="25"/>
      <c r="EPA491" s="25"/>
      <c r="EPB491" s="25"/>
      <c r="EPC491" s="25"/>
      <c r="EPD491" s="25"/>
      <c r="EPE491" s="25"/>
      <c r="EPF491" s="25"/>
      <c r="EPG491" s="25"/>
      <c r="EPH491" s="25"/>
      <c r="EPI491" s="25"/>
      <c r="EPJ491" s="25"/>
      <c r="EPK491" s="25"/>
      <c r="EPL491" s="25"/>
      <c r="EPM491" s="25"/>
      <c r="EPN491" s="25"/>
      <c r="EPO491" s="25"/>
      <c r="EPP491" s="25"/>
      <c r="EPQ491" s="25"/>
      <c r="EPR491" s="25"/>
      <c r="EPS491" s="25"/>
      <c r="EPT491" s="25"/>
      <c r="EPU491" s="25"/>
      <c r="EPV491" s="25"/>
      <c r="EPW491" s="25"/>
      <c r="EPX491" s="25"/>
      <c r="EPY491" s="25"/>
      <c r="EPZ491" s="25"/>
      <c r="EQA491" s="25"/>
      <c r="EQB491" s="25"/>
      <c r="EQC491" s="25"/>
      <c r="EQD491" s="25"/>
      <c r="EQE491" s="25"/>
      <c r="EQF491" s="25"/>
      <c r="EQG491" s="25"/>
      <c r="EQH491" s="25"/>
      <c r="EQI491" s="25"/>
      <c r="EQJ491" s="25"/>
      <c r="EQK491" s="25"/>
      <c r="EQL491" s="25"/>
      <c r="EQM491" s="25"/>
      <c r="EQN491" s="25"/>
      <c r="EQO491" s="25"/>
      <c r="EQP491" s="25"/>
      <c r="EQQ491" s="25"/>
      <c r="EQR491" s="25"/>
      <c r="EQS491" s="25"/>
      <c r="EQT491" s="25"/>
      <c r="EQU491" s="25"/>
      <c r="EQV491" s="25"/>
      <c r="EQW491" s="25"/>
      <c r="EQX491" s="25"/>
      <c r="EQY491" s="25"/>
      <c r="EQZ491" s="25"/>
      <c r="ERA491" s="25"/>
      <c r="ERB491" s="25"/>
      <c r="ERC491" s="25"/>
      <c r="ERD491" s="25"/>
      <c r="ERE491" s="25"/>
      <c r="ERF491" s="25"/>
      <c r="ERG491" s="25"/>
      <c r="ERH491" s="25"/>
      <c r="ERI491" s="25"/>
      <c r="ERJ491" s="25"/>
      <c r="ERK491" s="25"/>
      <c r="ERL491" s="25"/>
      <c r="ERM491" s="25"/>
      <c r="ERN491" s="25"/>
      <c r="ERO491" s="25"/>
      <c r="ERP491" s="25"/>
      <c r="ERQ491" s="25"/>
      <c r="ERR491" s="25"/>
      <c r="ERS491" s="25"/>
      <c r="ERT491" s="25"/>
      <c r="ERU491" s="25"/>
      <c r="ERV491" s="25"/>
      <c r="ERW491" s="25"/>
      <c r="ERX491" s="25"/>
      <c r="ERY491" s="25"/>
      <c r="ERZ491" s="25"/>
      <c r="ESA491" s="25"/>
      <c r="ESB491" s="25"/>
      <c r="ESC491" s="25"/>
      <c r="ESD491" s="25"/>
      <c r="ESE491" s="25"/>
      <c r="ESF491" s="25"/>
      <c r="ESG491" s="25"/>
      <c r="ESH491" s="25"/>
      <c r="ESI491" s="25"/>
      <c r="ESJ491" s="25"/>
      <c r="ESK491" s="25"/>
      <c r="ESL491" s="25"/>
      <c r="ESM491" s="25"/>
      <c r="ESN491" s="25"/>
      <c r="ESO491" s="25"/>
      <c r="ESP491" s="25"/>
      <c r="ESQ491" s="25"/>
      <c r="ESR491" s="25"/>
      <c r="ESS491" s="25"/>
      <c r="EST491" s="25"/>
      <c r="ESU491" s="25"/>
      <c r="ESV491" s="25"/>
      <c r="ESW491" s="25"/>
      <c r="ESX491" s="25"/>
      <c r="ESY491" s="25"/>
      <c r="ESZ491" s="25"/>
      <c r="ETA491" s="25"/>
      <c r="ETB491" s="25"/>
      <c r="ETC491" s="25"/>
      <c r="ETD491" s="25"/>
      <c r="ETE491" s="25"/>
      <c r="ETF491" s="25"/>
      <c r="ETG491" s="25"/>
      <c r="ETH491" s="25"/>
      <c r="ETI491" s="25"/>
      <c r="ETJ491" s="25"/>
      <c r="ETK491" s="25"/>
      <c r="ETL491" s="25"/>
      <c r="ETM491" s="25"/>
      <c r="ETN491" s="25"/>
      <c r="ETO491" s="25"/>
      <c r="ETP491" s="25"/>
      <c r="ETQ491" s="25"/>
      <c r="ETR491" s="25"/>
      <c r="ETS491" s="25"/>
      <c r="ETT491" s="25"/>
      <c r="ETU491" s="25"/>
      <c r="ETV491" s="25"/>
      <c r="ETW491" s="25"/>
      <c r="ETX491" s="25"/>
      <c r="ETY491" s="25"/>
      <c r="ETZ491" s="25"/>
      <c r="EUA491" s="25"/>
      <c r="EUB491" s="25"/>
      <c r="EUC491" s="25"/>
      <c r="EUD491" s="25"/>
      <c r="EUE491" s="25"/>
      <c r="EUF491" s="25"/>
      <c r="EUG491" s="25"/>
      <c r="EUH491" s="25"/>
      <c r="EUI491" s="25"/>
      <c r="EUJ491" s="25"/>
      <c r="EUK491" s="25"/>
      <c r="EUL491" s="25"/>
      <c r="EUM491" s="25"/>
      <c r="EUN491" s="25"/>
      <c r="EUO491" s="25"/>
      <c r="EUP491" s="25"/>
      <c r="EUQ491" s="25"/>
      <c r="EUR491" s="25"/>
      <c r="EUS491" s="25"/>
      <c r="EUT491" s="25"/>
      <c r="EUU491" s="25"/>
      <c r="EUV491" s="25"/>
      <c r="EUW491" s="25"/>
      <c r="EUX491" s="25"/>
      <c r="EUY491" s="25"/>
      <c r="EUZ491" s="25"/>
      <c r="EVA491" s="25"/>
      <c r="EVB491" s="25"/>
      <c r="EVC491" s="25"/>
      <c r="EVD491" s="25"/>
      <c r="EVE491" s="25"/>
      <c r="EVF491" s="25"/>
      <c r="EVG491" s="25"/>
      <c r="EVH491" s="25"/>
      <c r="EVI491" s="25"/>
      <c r="EVJ491" s="25"/>
      <c r="EVK491" s="25"/>
      <c r="EVL491" s="25"/>
      <c r="EVM491" s="25"/>
      <c r="EVN491" s="25"/>
      <c r="EVO491" s="25"/>
      <c r="EVP491" s="25"/>
      <c r="EVQ491" s="25"/>
      <c r="EVR491" s="25"/>
      <c r="EVS491" s="25"/>
      <c r="EVT491" s="25"/>
      <c r="EVU491" s="25"/>
      <c r="EVV491" s="25"/>
      <c r="EVW491" s="25"/>
      <c r="EVX491" s="25"/>
      <c r="EVY491" s="25"/>
      <c r="EVZ491" s="25"/>
      <c r="EWA491" s="25"/>
      <c r="EWB491" s="25"/>
      <c r="EWC491" s="25"/>
      <c r="EWD491" s="25"/>
      <c r="EWE491" s="25"/>
      <c r="EWF491" s="25"/>
      <c r="EWG491" s="25"/>
      <c r="EWH491" s="25"/>
      <c r="EWI491" s="25"/>
      <c r="EWJ491" s="25"/>
      <c r="EWK491" s="25"/>
      <c r="EWL491" s="25"/>
      <c r="EWM491" s="25"/>
      <c r="EWN491" s="25"/>
      <c r="EWO491" s="25"/>
      <c r="EWP491" s="25"/>
      <c r="EWQ491" s="25"/>
      <c r="EWR491" s="25"/>
      <c r="EWS491" s="25"/>
      <c r="EWT491" s="25"/>
      <c r="EWU491" s="25"/>
      <c r="EWV491" s="25"/>
      <c r="EWW491" s="25"/>
      <c r="EWX491" s="25"/>
      <c r="EWY491" s="25"/>
      <c r="EWZ491" s="25"/>
      <c r="EXA491" s="25"/>
      <c r="EXB491" s="25"/>
      <c r="EXC491" s="25"/>
      <c r="EXD491" s="25"/>
      <c r="EXE491" s="25"/>
      <c r="EXF491" s="25"/>
      <c r="EXG491" s="25"/>
      <c r="EXH491" s="25"/>
      <c r="EXI491" s="25"/>
      <c r="EXJ491" s="25"/>
      <c r="EXK491" s="25"/>
      <c r="EXL491" s="25"/>
      <c r="EXM491" s="25"/>
      <c r="EXN491" s="25"/>
      <c r="EXO491" s="25"/>
      <c r="EXP491" s="25"/>
      <c r="EXQ491" s="25"/>
      <c r="EXR491" s="25"/>
      <c r="EXS491" s="25"/>
      <c r="EXT491" s="25"/>
      <c r="EXU491" s="25"/>
      <c r="EXV491" s="25"/>
      <c r="EXW491" s="25"/>
      <c r="EXX491" s="25"/>
      <c r="EXY491" s="25"/>
      <c r="EXZ491" s="25"/>
      <c r="EYA491" s="25"/>
      <c r="EYB491" s="25"/>
      <c r="EYC491" s="25"/>
      <c r="EYD491" s="25"/>
      <c r="EYE491" s="25"/>
      <c r="EYF491" s="25"/>
      <c r="EYG491" s="25"/>
      <c r="EYH491" s="25"/>
      <c r="EYI491" s="25"/>
      <c r="EYJ491" s="25"/>
      <c r="EYK491" s="25"/>
      <c r="EYL491" s="25"/>
      <c r="EYM491" s="25"/>
      <c r="EYN491" s="25"/>
      <c r="EYO491" s="25"/>
      <c r="EYP491" s="25"/>
      <c r="EYQ491" s="25"/>
      <c r="EYR491" s="25"/>
      <c r="EYS491" s="25"/>
      <c r="EYT491" s="25"/>
      <c r="EYU491" s="25"/>
      <c r="EYV491" s="25"/>
      <c r="EYW491" s="25"/>
      <c r="EYX491" s="25"/>
      <c r="EYY491" s="25"/>
      <c r="EYZ491" s="25"/>
      <c r="EZA491" s="25"/>
      <c r="EZB491" s="25"/>
      <c r="EZC491" s="25"/>
      <c r="EZD491" s="25"/>
      <c r="EZE491" s="25"/>
      <c r="EZF491" s="25"/>
      <c r="EZG491" s="25"/>
      <c r="EZH491" s="25"/>
      <c r="EZI491" s="25"/>
      <c r="EZJ491" s="25"/>
      <c r="EZK491" s="25"/>
      <c r="EZL491" s="25"/>
      <c r="EZM491" s="25"/>
      <c r="EZN491" s="25"/>
      <c r="EZO491" s="25"/>
      <c r="EZP491" s="25"/>
      <c r="EZQ491" s="25"/>
      <c r="EZR491" s="25"/>
      <c r="EZS491" s="25"/>
      <c r="EZT491" s="25"/>
      <c r="EZU491" s="25"/>
      <c r="EZV491" s="25"/>
      <c r="EZW491" s="25"/>
      <c r="EZX491" s="25"/>
      <c r="EZY491" s="25"/>
      <c r="EZZ491" s="25"/>
      <c r="FAA491" s="25"/>
      <c r="FAB491" s="25"/>
      <c r="FAC491" s="25"/>
      <c r="FAD491" s="25"/>
      <c r="FAE491" s="25"/>
      <c r="FAF491" s="25"/>
      <c r="FAG491" s="25"/>
      <c r="FAH491" s="25"/>
      <c r="FAI491" s="25"/>
      <c r="FAJ491" s="25"/>
      <c r="FAK491" s="25"/>
      <c r="FAL491" s="25"/>
      <c r="FAM491" s="25"/>
      <c r="FAN491" s="25"/>
      <c r="FAO491" s="25"/>
      <c r="FAP491" s="25"/>
      <c r="FAQ491" s="25"/>
      <c r="FAR491" s="25"/>
      <c r="FAS491" s="25"/>
      <c r="FAT491" s="25"/>
      <c r="FAU491" s="25"/>
      <c r="FAV491" s="25"/>
      <c r="FAW491" s="25"/>
      <c r="FAX491" s="25"/>
      <c r="FAY491" s="25"/>
      <c r="FAZ491" s="25"/>
      <c r="FBA491" s="25"/>
      <c r="FBB491" s="25"/>
      <c r="FBC491" s="25"/>
      <c r="FBD491" s="25"/>
      <c r="FBE491" s="25"/>
      <c r="FBF491" s="25"/>
      <c r="FBG491" s="25"/>
      <c r="FBH491" s="25"/>
      <c r="FBI491" s="25"/>
      <c r="FBJ491" s="25"/>
      <c r="FBK491" s="25"/>
      <c r="FBL491" s="25"/>
      <c r="FBM491" s="25"/>
      <c r="FBN491" s="25"/>
      <c r="FBO491" s="25"/>
      <c r="FBP491" s="25"/>
      <c r="FBQ491" s="25"/>
      <c r="FBR491" s="25"/>
      <c r="FBS491" s="25"/>
      <c r="FBT491" s="25"/>
      <c r="FBU491" s="25"/>
      <c r="FBV491" s="25"/>
      <c r="FBW491" s="25"/>
      <c r="FBX491" s="25"/>
      <c r="FBY491" s="25"/>
      <c r="FBZ491" s="25"/>
      <c r="FCA491" s="25"/>
      <c r="FCB491" s="25"/>
      <c r="FCC491" s="25"/>
      <c r="FCD491" s="25"/>
      <c r="FCE491" s="25"/>
      <c r="FCF491" s="25"/>
      <c r="FCG491" s="25"/>
      <c r="FCH491" s="25"/>
      <c r="FCI491" s="25"/>
      <c r="FCJ491" s="25"/>
      <c r="FCK491" s="25"/>
      <c r="FCL491" s="25"/>
      <c r="FCM491" s="25"/>
      <c r="FCN491" s="25"/>
      <c r="FCO491" s="25"/>
      <c r="FCP491" s="25"/>
      <c r="FCQ491" s="25"/>
      <c r="FCR491" s="25"/>
      <c r="FCS491" s="25"/>
      <c r="FCT491" s="25"/>
      <c r="FCU491" s="25"/>
      <c r="FCV491" s="25"/>
      <c r="FCW491" s="25"/>
      <c r="FCX491" s="25"/>
      <c r="FCY491" s="25"/>
      <c r="FCZ491" s="25"/>
      <c r="FDA491" s="25"/>
      <c r="FDB491" s="25"/>
      <c r="FDC491" s="25"/>
      <c r="FDD491" s="25"/>
      <c r="FDE491" s="25"/>
      <c r="FDF491" s="25"/>
      <c r="FDG491" s="25"/>
      <c r="FDH491" s="25"/>
      <c r="FDI491" s="25"/>
      <c r="FDJ491" s="25"/>
      <c r="FDK491" s="25"/>
      <c r="FDL491" s="25"/>
      <c r="FDM491" s="25"/>
      <c r="FDN491" s="25"/>
      <c r="FDO491" s="25"/>
      <c r="FDP491" s="25"/>
      <c r="FDQ491" s="25"/>
      <c r="FDR491" s="25"/>
      <c r="FDS491" s="25"/>
      <c r="FDT491" s="25"/>
      <c r="FDU491" s="25"/>
      <c r="FDV491" s="25"/>
      <c r="FDW491" s="25"/>
      <c r="FDX491" s="25"/>
      <c r="FDY491" s="25"/>
      <c r="FDZ491" s="25"/>
      <c r="FEA491" s="25"/>
      <c r="FEB491" s="25"/>
      <c r="FEC491" s="25"/>
      <c r="FED491" s="25"/>
      <c r="FEE491" s="25"/>
      <c r="FEF491" s="25"/>
      <c r="FEG491" s="25"/>
      <c r="FEH491" s="25"/>
      <c r="FEI491" s="25"/>
      <c r="FEJ491" s="25"/>
      <c r="FEK491" s="25"/>
      <c r="FEL491" s="25"/>
      <c r="FEM491" s="25"/>
      <c r="FEN491" s="25"/>
      <c r="FEO491" s="25"/>
      <c r="FEP491" s="25"/>
      <c r="FEQ491" s="25"/>
      <c r="FER491" s="25"/>
      <c r="FES491" s="25"/>
      <c r="FET491" s="25"/>
      <c r="FEU491" s="25"/>
      <c r="FEV491" s="25"/>
      <c r="FEW491" s="25"/>
      <c r="FEX491" s="25"/>
      <c r="FEY491" s="25"/>
      <c r="FEZ491" s="25"/>
      <c r="FFA491" s="25"/>
      <c r="FFB491" s="25"/>
      <c r="FFC491" s="25"/>
      <c r="FFD491" s="25"/>
      <c r="FFE491" s="25"/>
      <c r="FFF491" s="25"/>
      <c r="FFG491" s="25"/>
      <c r="FFH491" s="25"/>
      <c r="FFI491" s="25"/>
      <c r="FFJ491" s="25"/>
      <c r="FFK491" s="25"/>
      <c r="FFL491" s="25"/>
      <c r="FFM491" s="25"/>
      <c r="FFN491" s="25"/>
      <c r="FFO491" s="25"/>
      <c r="FFP491" s="25"/>
      <c r="FFQ491" s="25"/>
      <c r="FFR491" s="25"/>
      <c r="FFS491" s="25"/>
      <c r="FFT491" s="25"/>
      <c r="FFU491" s="25"/>
      <c r="FFV491" s="25"/>
      <c r="FFW491" s="25"/>
      <c r="FFX491" s="25"/>
      <c r="FFY491" s="25"/>
      <c r="FFZ491" s="25"/>
      <c r="FGA491" s="25"/>
      <c r="FGB491" s="25"/>
      <c r="FGC491" s="25"/>
      <c r="FGD491" s="25"/>
      <c r="FGE491" s="25"/>
      <c r="FGF491" s="25"/>
      <c r="FGG491" s="25"/>
      <c r="FGH491" s="25"/>
      <c r="FGI491" s="25"/>
      <c r="FGJ491" s="25"/>
      <c r="FGK491" s="25"/>
      <c r="FGL491" s="25"/>
      <c r="FGM491" s="25"/>
      <c r="FGN491" s="25"/>
      <c r="FGO491" s="25"/>
      <c r="FGP491" s="25"/>
      <c r="FGQ491" s="25"/>
      <c r="FGR491" s="25"/>
      <c r="FGS491" s="25"/>
      <c r="FGT491" s="25"/>
      <c r="FGU491" s="25"/>
      <c r="FGV491" s="25"/>
      <c r="FGW491" s="25"/>
      <c r="FGX491" s="25"/>
      <c r="FGY491" s="25"/>
      <c r="FGZ491" s="25"/>
      <c r="FHA491" s="25"/>
      <c r="FHB491" s="25"/>
      <c r="FHC491" s="25"/>
      <c r="FHD491" s="25"/>
      <c r="FHE491" s="25"/>
      <c r="FHF491" s="25"/>
      <c r="FHG491" s="25"/>
      <c r="FHH491" s="25"/>
      <c r="FHI491" s="25"/>
      <c r="FHJ491" s="25"/>
      <c r="FHK491" s="25"/>
      <c r="FHL491" s="25"/>
      <c r="FHM491" s="25"/>
      <c r="FHN491" s="25"/>
      <c r="FHO491" s="25"/>
      <c r="FHP491" s="25"/>
      <c r="FHQ491" s="25"/>
      <c r="FHR491" s="25"/>
      <c r="FHS491" s="25"/>
      <c r="FHT491" s="25"/>
      <c r="FHU491" s="25"/>
      <c r="FHV491" s="25"/>
      <c r="FHW491" s="25"/>
      <c r="FHX491" s="25"/>
      <c r="FHY491" s="25"/>
      <c r="FHZ491" s="25"/>
      <c r="FIA491" s="25"/>
      <c r="FIB491" s="25"/>
      <c r="FIC491" s="25"/>
      <c r="FID491" s="25"/>
      <c r="FIE491" s="25"/>
      <c r="FIF491" s="25"/>
      <c r="FIG491" s="25"/>
      <c r="FIH491" s="25"/>
      <c r="FII491" s="25"/>
      <c r="FIJ491" s="25"/>
      <c r="FIK491" s="25"/>
      <c r="FIL491" s="25"/>
      <c r="FIM491" s="25"/>
      <c r="FIN491" s="25"/>
      <c r="FIO491" s="25"/>
      <c r="FIP491" s="25"/>
      <c r="FIQ491" s="25"/>
      <c r="FIR491" s="25"/>
      <c r="FIS491" s="25"/>
      <c r="FIT491" s="25"/>
      <c r="FIU491" s="25"/>
      <c r="FIV491" s="25"/>
      <c r="FIW491" s="25"/>
      <c r="FIX491" s="25"/>
      <c r="FIY491" s="25"/>
      <c r="FIZ491" s="25"/>
      <c r="FJA491" s="25"/>
      <c r="FJB491" s="25"/>
      <c r="FJC491" s="25"/>
      <c r="FJD491" s="25"/>
      <c r="FJE491" s="25"/>
      <c r="FJF491" s="25"/>
      <c r="FJG491" s="25"/>
      <c r="FJH491" s="25"/>
      <c r="FJI491" s="25"/>
      <c r="FJJ491" s="25"/>
      <c r="FJK491" s="25"/>
      <c r="FJL491" s="25"/>
      <c r="FJM491" s="25"/>
      <c r="FJN491" s="25"/>
      <c r="FJO491" s="25"/>
      <c r="FJP491" s="25"/>
      <c r="FJQ491" s="25"/>
      <c r="FJR491" s="25"/>
      <c r="FJS491" s="25"/>
      <c r="FJT491" s="25"/>
      <c r="FJU491" s="25"/>
      <c r="FJV491" s="25"/>
      <c r="FJW491" s="25"/>
      <c r="FJX491" s="25"/>
      <c r="FJY491" s="25"/>
      <c r="FJZ491" s="25"/>
      <c r="FKA491" s="25"/>
      <c r="FKB491" s="25"/>
      <c r="FKC491" s="25"/>
      <c r="FKD491" s="25"/>
      <c r="FKE491" s="25"/>
      <c r="FKF491" s="25"/>
      <c r="FKG491" s="25"/>
      <c r="FKH491" s="25"/>
      <c r="FKI491" s="25"/>
      <c r="FKJ491" s="25"/>
      <c r="FKK491" s="25"/>
      <c r="FKL491" s="25"/>
      <c r="FKM491" s="25"/>
      <c r="FKN491" s="25"/>
      <c r="FKO491" s="25"/>
      <c r="FKP491" s="25"/>
      <c r="FKQ491" s="25"/>
      <c r="FKR491" s="25"/>
      <c r="FKS491" s="25"/>
      <c r="FKT491" s="25"/>
      <c r="FKU491" s="25"/>
      <c r="FKV491" s="25"/>
      <c r="FKW491" s="25"/>
      <c r="FKX491" s="25"/>
      <c r="FKY491" s="25"/>
      <c r="FKZ491" s="25"/>
      <c r="FLA491" s="25"/>
      <c r="FLB491" s="25"/>
      <c r="FLC491" s="25"/>
      <c r="FLD491" s="25"/>
      <c r="FLE491" s="25"/>
      <c r="FLF491" s="25"/>
      <c r="FLG491" s="25"/>
      <c r="FLH491" s="25"/>
      <c r="FLI491" s="25"/>
      <c r="FLJ491" s="25"/>
      <c r="FLK491" s="25"/>
      <c r="FLL491" s="25"/>
      <c r="FLM491" s="25"/>
      <c r="FLN491" s="25"/>
      <c r="FLO491" s="25"/>
      <c r="FLP491" s="25"/>
      <c r="FLQ491" s="25"/>
      <c r="FLR491" s="25"/>
      <c r="FLS491" s="25"/>
      <c r="FLT491" s="25"/>
      <c r="FLU491" s="25"/>
      <c r="FLV491" s="25"/>
      <c r="FLW491" s="25"/>
      <c r="FLX491" s="25"/>
      <c r="FLY491" s="25"/>
      <c r="FLZ491" s="25"/>
      <c r="FMA491" s="25"/>
      <c r="FMB491" s="25"/>
      <c r="FMC491" s="25"/>
      <c r="FMD491" s="25"/>
      <c r="FME491" s="25"/>
      <c r="FMF491" s="25"/>
      <c r="FMG491" s="25"/>
      <c r="FMH491" s="25"/>
      <c r="FMI491" s="25"/>
      <c r="FMJ491" s="25"/>
      <c r="FMK491" s="25"/>
      <c r="FML491" s="25"/>
      <c r="FMM491" s="25"/>
      <c r="FMN491" s="25"/>
      <c r="FMO491" s="25"/>
      <c r="FMP491" s="25"/>
      <c r="FMQ491" s="25"/>
      <c r="FMR491" s="25"/>
      <c r="FMS491" s="25"/>
      <c r="FMT491" s="25"/>
      <c r="FMU491" s="25"/>
      <c r="FMV491" s="25"/>
      <c r="FMW491" s="25"/>
      <c r="FMX491" s="25"/>
      <c r="FMY491" s="25"/>
      <c r="FMZ491" s="25"/>
      <c r="FNA491" s="25"/>
      <c r="FNB491" s="25"/>
      <c r="FNC491" s="25"/>
      <c r="FND491" s="25"/>
      <c r="FNE491" s="25"/>
      <c r="FNF491" s="25"/>
      <c r="FNG491" s="25"/>
      <c r="FNH491" s="25"/>
      <c r="FNI491" s="25"/>
      <c r="FNJ491" s="25"/>
      <c r="FNK491" s="25"/>
      <c r="FNL491" s="25"/>
      <c r="FNM491" s="25"/>
      <c r="FNN491" s="25"/>
      <c r="FNO491" s="25"/>
      <c r="FNP491" s="25"/>
      <c r="FNQ491" s="25"/>
      <c r="FNR491" s="25"/>
      <c r="FNS491" s="25"/>
      <c r="FNT491" s="25"/>
      <c r="FNU491" s="25"/>
      <c r="FNV491" s="25"/>
      <c r="FNW491" s="25"/>
      <c r="FNX491" s="25"/>
      <c r="FNY491" s="25"/>
      <c r="FNZ491" s="25"/>
      <c r="FOA491" s="25"/>
      <c r="FOB491" s="25"/>
      <c r="FOC491" s="25"/>
      <c r="FOD491" s="25"/>
      <c r="FOE491" s="25"/>
      <c r="FOF491" s="25"/>
      <c r="FOG491" s="25"/>
      <c r="FOH491" s="25"/>
      <c r="FOI491" s="25"/>
      <c r="FOJ491" s="25"/>
      <c r="FOK491" s="25"/>
      <c r="FOL491" s="25"/>
      <c r="FOM491" s="25"/>
      <c r="FON491" s="25"/>
      <c r="FOO491" s="25"/>
      <c r="FOP491" s="25"/>
      <c r="FOQ491" s="25"/>
      <c r="FOR491" s="25"/>
      <c r="FOS491" s="25"/>
      <c r="FOT491" s="25"/>
      <c r="FOU491" s="25"/>
      <c r="FOV491" s="25"/>
      <c r="FOW491" s="25"/>
      <c r="FOX491" s="25"/>
      <c r="FOY491" s="25"/>
      <c r="FOZ491" s="25"/>
      <c r="FPA491" s="25"/>
      <c r="FPB491" s="25"/>
      <c r="FPC491" s="25"/>
      <c r="FPD491" s="25"/>
      <c r="FPE491" s="25"/>
      <c r="FPF491" s="25"/>
      <c r="FPG491" s="25"/>
      <c r="FPH491" s="25"/>
      <c r="FPI491" s="25"/>
      <c r="FPJ491" s="25"/>
      <c r="FPK491" s="25"/>
      <c r="FPL491" s="25"/>
      <c r="FPM491" s="25"/>
      <c r="FPN491" s="25"/>
      <c r="FPO491" s="25"/>
      <c r="FPP491" s="25"/>
      <c r="FPQ491" s="25"/>
      <c r="FPR491" s="25"/>
      <c r="FPS491" s="25"/>
      <c r="FPT491" s="25"/>
      <c r="FPU491" s="25"/>
      <c r="FPV491" s="25"/>
      <c r="FPW491" s="25"/>
      <c r="FPX491" s="25"/>
      <c r="FPY491" s="25"/>
      <c r="FPZ491" s="25"/>
      <c r="FQA491" s="25"/>
      <c r="FQB491" s="25"/>
      <c r="FQC491" s="25"/>
      <c r="FQD491" s="25"/>
      <c r="FQE491" s="25"/>
      <c r="FQF491" s="25"/>
      <c r="FQG491" s="25"/>
      <c r="FQH491" s="25"/>
      <c r="FQI491" s="25"/>
      <c r="FQJ491" s="25"/>
      <c r="FQK491" s="25"/>
      <c r="FQL491" s="25"/>
      <c r="FQM491" s="25"/>
      <c r="FQN491" s="25"/>
      <c r="FQO491" s="25"/>
      <c r="FQP491" s="25"/>
      <c r="FQQ491" s="25"/>
      <c r="FQR491" s="25"/>
      <c r="FQS491" s="25"/>
      <c r="FQT491" s="25"/>
      <c r="FQU491" s="25"/>
      <c r="FQV491" s="25"/>
      <c r="FQW491" s="25"/>
      <c r="FQX491" s="25"/>
      <c r="FQY491" s="25"/>
      <c r="FQZ491" s="25"/>
      <c r="FRA491" s="25"/>
      <c r="FRB491" s="25"/>
      <c r="FRC491" s="25"/>
      <c r="FRD491" s="25"/>
      <c r="FRE491" s="25"/>
      <c r="FRF491" s="25"/>
      <c r="FRG491" s="25"/>
      <c r="FRH491" s="25"/>
      <c r="FRI491" s="25"/>
      <c r="FRJ491" s="25"/>
      <c r="FRK491" s="25"/>
      <c r="FRL491" s="25"/>
      <c r="FRM491" s="25"/>
      <c r="FRN491" s="25"/>
      <c r="FRO491" s="25"/>
      <c r="FRP491" s="25"/>
      <c r="FRQ491" s="25"/>
      <c r="FRR491" s="25"/>
      <c r="FRS491" s="25"/>
      <c r="FRT491" s="25"/>
      <c r="FRU491" s="25"/>
      <c r="FRV491" s="25"/>
      <c r="FRW491" s="25"/>
      <c r="FRX491" s="25"/>
      <c r="FRY491" s="25"/>
      <c r="FRZ491" s="25"/>
      <c r="FSA491" s="25"/>
      <c r="FSB491" s="25"/>
      <c r="FSC491" s="25"/>
      <c r="FSD491" s="25"/>
      <c r="FSE491" s="25"/>
      <c r="FSF491" s="25"/>
      <c r="FSG491" s="25"/>
      <c r="FSH491" s="25"/>
      <c r="FSI491" s="25"/>
      <c r="FSJ491" s="25"/>
      <c r="FSK491" s="25"/>
      <c r="FSL491" s="25"/>
      <c r="FSM491" s="25"/>
      <c r="FSN491" s="25"/>
      <c r="FSO491" s="25"/>
      <c r="FSP491" s="25"/>
      <c r="FSQ491" s="25"/>
      <c r="FSR491" s="25"/>
      <c r="FSS491" s="25"/>
      <c r="FST491" s="25"/>
      <c r="FSU491" s="25"/>
      <c r="FSV491" s="25"/>
      <c r="FSW491" s="25"/>
      <c r="FSX491" s="25"/>
      <c r="FSY491" s="25"/>
      <c r="FSZ491" s="25"/>
      <c r="FTA491" s="25"/>
      <c r="FTB491" s="25"/>
      <c r="FTC491" s="25"/>
      <c r="FTD491" s="25"/>
      <c r="FTE491" s="25"/>
      <c r="FTF491" s="25"/>
      <c r="FTG491" s="25"/>
      <c r="FTH491" s="25"/>
      <c r="FTI491" s="25"/>
      <c r="FTJ491" s="25"/>
      <c r="FTK491" s="25"/>
      <c r="FTL491" s="25"/>
      <c r="FTM491" s="25"/>
      <c r="FTN491" s="25"/>
      <c r="FTO491" s="25"/>
      <c r="FTP491" s="25"/>
      <c r="FTQ491" s="25"/>
      <c r="FTR491" s="25"/>
      <c r="FTS491" s="25"/>
      <c r="FTT491" s="25"/>
      <c r="FTU491" s="25"/>
      <c r="FTV491" s="25"/>
      <c r="FTW491" s="25"/>
      <c r="FTX491" s="25"/>
      <c r="FTY491" s="25"/>
      <c r="FTZ491" s="25"/>
      <c r="FUA491" s="25"/>
      <c r="FUB491" s="25"/>
      <c r="FUC491" s="25"/>
      <c r="FUD491" s="25"/>
      <c r="FUE491" s="25"/>
      <c r="FUF491" s="25"/>
      <c r="FUG491" s="25"/>
      <c r="FUH491" s="25"/>
      <c r="FUI491" s="25"/>
      <c r="FUJ491" s="25"/>
      <c r="FUK491" s="25"/>
      <c r="FUL491" s="25"/>
      <c r="FUM491" s="25"/>
      <c r="FUN491" s="25"/>
      <c r="FUO491" s="25"/>
      <c r="FUP491" s="25"/>
      <c r="FUQ491" s="25"/>
      <c r="FUR491" s="25"/>
      <c r="FUS491" s="25"/>
      <c r="FUT491" s="25"/>
      <c r="FUU491" s="25"/>
      <c r="FUV491" s="25"/>
      <c r="FUW491" s="25"/>
      <c r="FUX491" s="25"/>
      <c r="FUY491" s="25"/>
      <c r="FUZ491" s="25"/>
      <c r="FVA491" s="25"/>
      <c r="FVB491" s="25"/>
      <c r="FVC491" s="25"/>
      <c r="FVD491" s="25"/>
      <c r="FVE491" s="25"/>
      <c r="FVF491" s="25"/>
      <c r="FVG491" s="25"/>
      <c r="FVH491" s="25"/>
      <c r="FVI491" s="25"/>
      <c r="FVJ491" s="25"/>
      <c r="FVK491" s="25"/>
      <c r="FVL491" s="25"/>
      <c r="FVM491" s="25"/>
      <c r="FVN491" s="25"/>
      <c r="FVO491" s="25"/>
      <c r="FVP491" s="25"/>
      <c r="FVQ491" s="25"/>
      <c r="FVR491" s="25"/>
      <c r="FVS491" s="25"/>
      <c r="FVT491" s="25"/>
      <c r="FVU491" s="25"/>
      <c r="FVV491" s="25"/>
      <c r="FVW491" s="25"/>
      <c r="FVX491" s="25"/>
      <c r="FVY491" s="25"/>
      <c r="FVZ491" s="25"/>
      <c r="FWA491" s="25"/>
      <c r="FWB491" s="25"/>
      <c r="FWC491" s="25"/>
      <c r="FWD491" s="25"/>
      <c r="FWE491" s="25"/>
      <c r="FWF491" s="25"/>
      <c r="FWG491" s="25"/>
      <c r="FWH491" s="25"/>
      <c r="FWI491" s="25"/>
      <c r="FWJ491" s="25"/>
      <c r="FWK491" s="25"/>
      <c r="FWL491" s="25"/>
      <c r="FWM491" s="25"/>
      <c r="FWN491" s="25"/>
      <c r="FWO491" s="25"/>
      <c r="FWP491" s="25"/>
      <c r="FWQ491" s="25"/>
      <c r="FWR491" s="25"/>
      <c r="FWS491" s="25"/>
      <c r="FWT491" s="25"/>
      <c r="FWU491" s="25"/>
      <c r="FWV491" s="25"/>
      <c r="FWW491" s="25"/>
      <c r="FWX491" s="25"/>
      <c r="FWY491" s="25"/>
      <c r="FWZ491" s="25"/>
      <c r="FXA491" s="25"/>
      <c r="FXB491" s="25"/>
      <c r="FXC491" s="25"/>
      <c r="FXD491" s="25"/>
      <c r="FXE491" s="25"/>
      <c r="FXF491" s="25"/>
      <c r="FXG491" s="25"/>
      <c r="FXH491" s="25"/>
      <c r="FXI491" s="25"/>
      <c r="FXJ491" s="25"/>
      <c r="FXK491" s="25"/>
      <c r="FXL491" s="25"/>
      <c r="FXM491" s="25"/>
      <c r="FXN491" s="25"/>
      <c r="FXO491" s="25"/>
      <c r="FXP491" s="25"/>
      <c r="FXQ491" s="25"/>
      <c r="FXR491" s="25"/>
      <c r="FXS491" s="25"/>
      <c r="FXT491" s="25"/>
      <c r="FXU491" s="25"/>
      <c r="FXV491" s="25"/>
      <c r="FXW491" s="25"/>
      <c r="FXX491" s="25"/>
      <c r="FXY491" s="25"/>
      <c r="FXZ491" s="25"/>
      <c r="FYA491" s="25"/>
      <c r="FYB491" s="25"/>
      <c r="FYC491" s="25"/>
      <c r="FYD491" s="25"/>
      <c r="FYE491" s="25"/>
      <c r="FYF491" s="25"/>
      <c r="FYG491" s="25"/>
      <c r="FYH491" s="25"/>
      <c r="FYI491" s="25"/>
      <c r="FYJ491" s="25"/>
      <c r="FYK491" s="25"/>
      <c r="FYL491" s="25"/>
      <c r="FYM491" s="25"/>
      <c r="FYN491" s="25"/>
      <c r="FYO491" s="25"/>
      <c r="FYP491" s="25"/>
      <c r="FYQ491" s="25"/>
      <c r="FYR491" s="25"/>
      <c r="FYS491" s="25"/>
      <c r="FYT491" s="25"/>
      <c r="FYU491" s="25"/>
      <c r="FYV491" s="25"/>
      <c r="FYW491" s="25"/>
      <c r="FYX491" s="25"/>
      <c r="FYY491" s="25"/>
      <c r="FYZ491" s="25"/>
      <c r="FZA491" s="25"/>
      <c r="FZB491" s="25"/>
      <c r="FZC491" s="25"/>
      <c r="FZD491" s="25"/>
      <c r="FZE491" s="25"/>
      <c r="FZF491" s="25"/>
      <c r="FZG491" s="25"/>
      <c r="FZH491" s="25"/>
      <c r="FZI491" s="25"/>
      <c r="FZJ491" s="25"/>
      <c r="FZK491" s="25"/>
      <c r="FZL491" s="25"/>
      <c r="FZM491" s="25"/>
      <c r="FZN491" s="25"/>
      <c r="FZO491" s="25"/>
      <c r="FZP491" s="25"/>
      <c r="FZQ491" s="25"/>
      <c r="FZR491" s="25"/>
      <c r="FZS491" s="25"/>
      <c r="FZT491" s="25"/>
      <c r="FZU491" s="25"/>
      <c r="FZV491" s="25"/>
      <c r="FZW491" s="25"/>
      <c r="FZX491" s="25"/>
      <c r="FZY491" s="25"/>
      <c r="FZZ491" s="25"/>
      <c r="GAA491" s="25"/>
      <c r="GAB491" s="25"/>
      <c r="GAC491" s="25"/>
      <c r="GAD491" s="25"/>
      <c r="GAE491" s="25"/>
      <c r="GAF491" s="25"/>
      <c r="GAG491" s="25"/>
      <c r="GAH491" s="25"/>
      <c r="GAI491" s="25"/>
      <c r="GAJ491" s="25"/>
      <c r="GAK491" s="25"/>
      <c r="GAL491" s="25"/>
      <c r="GAM491" s="25"/>
      <c r="GAN491" s="25"/>
      <c r="GAO491" s="25"/>
      <c r="GAP491" s="25"/>
      <c r="GAQ491" s="25"/>
      <c r="GAR491" s="25"/>
      <c r="GAS491" s="25"/>
      <c r="GAT491" s="25"/>
      <c r="GAU491" s="25"/>
      <c r="GAV491" s="25"/>
      <c r="GAW491" s="25"/>
      <c r="GAX491" s="25"/>
      <c r="GAY491" s="25"/>
      <c r="GAZ491" s="25"/>
      <c r="GBA491" s="25"/>
      <c r="GBB491" s="25"/>
      <c r="GBC491" s="25"/>
      <c r="GBD491" s="25"/>
      <c r="GBE491" s="25"/>
      <c r="GBF491" s="25"/>
      <c r="GBG491" s="25"/>
      <c r="GBH491" s="25"/>
      <c r="GBI491" s="25"/>
      <c r="GBJ491" s="25"/>
      <c r="GBK491" s="25"/>
      <c r="GBL491" s="25"/>
      <c r="GBM491" s="25"/>
      <c r="GBN491" s="25"/>
      <c r="GBO491" s="25"/>
      <c r="GBP491" s="25"/>
      <c r="GBQ491" s="25"/>
      <c r="GBR491" s="25"/>
      <c r="GBS491" s="25"/>
      <c r="GBT491" s="25"/>
      <c r="GBU491" s="25"/>
      <c r="GBV491" s="25"/>
      <c r="GBW491" s="25"/>
      <c r="GBX491" s="25"/>
      <c r="GBY491" s="25"/>
      <c r="GBZ491" s="25"/>
      <c r="GCA491" s="25"/>
      <c r="GCB491" s="25"/>
      <c r="GCC491" s="25"/>
      <c r="GCD491" s="25"/>
      <c r="GCE491" s="25"/>
      <c r="GCF491" s="25"/>
      <c r="GCG491" s="25"/>
      <c r="GCH491" s="25"/>
      <c r="GCI491" s="25"/>
      <c r="GCJ491" s="25"/>
      <c r="GCK491" s="25"/>
      <c r="GCL491" s="25"/>
      <c r="GCM491" s="25"/>
      <c r="GCN491" s="25"/>
      <c r="GCO491" s="25"/>
      <c r="GCP491" s="25"/>
      <c r="GCQ491" s="25"/>
      <c r="GCR491" s="25"/>
      <c r="GCS491" s="25"/>
      <c r="GCT491" s="25"/>
      <c r="GCU491" s="25"/>
      <c r="GCV491" s="25"/>
      <c r="GCW491" s="25"/>
      <c r="GCX491" s="25"/>
      <c r="GCY491" s="25"/>
      <c r="GCZ491" s="25"/>
      <c r="GDA491" s="25"/>
      <c r="GDB491" s="25"/>
      <c r="GDC491" s="25"/>
      <c r="GDD491" s="25"/>
      <c r="GDE491" s="25"/>
      <c r="GDF491" s="25"/>
      <c r="GDG491" s="25"/>
      <c r="GDH491" s="25"/>
      <c r="GDI491" s="25"/>
      <c r="GDJ491" s="25"/>
      <c r="GDK491" s="25"/>
      <c r="GDL491" s="25"/>
      <c r="GDM491" s="25"/>
      <c r="GDN491" s="25"/>
      <c r="GDO491" s="25"/>
      <c r="GDP491" s="25"/>
      <c r="GDQ491" s="25"/>
      <c r="GDR491" s="25"/>
      <c r="GDS491" s="25"/>
      <c r="GDT491" s="25"/>
      <c r="GDU491" s="25"/>
      <c r="GDV491" s="25"/>
      <c r="GDW491" s="25"/>
      <c r="GDX491" s="25"/>
      <c r="GDY491" s="25"/>
      <c r="GDZ491" s="25"/>
      <c r="GEA491" s="25"/>
      <c r="GEB491" s="25"/>
      <c r="GEC491" s="25"/>
      <c r="GED491" s="25"/>
      <c r="GEE491" s="25"/>
      <c r="GEF491" s="25"/>
      <c r="GEG491" s="25"/>
      <c r="GEH491" s="25"/>
      <c r="GEI491" s="25"/>
      <c r="GEJ491" s="25"/>
      <c r="GEK491" s="25"/>
      <c r="GEL491" s="25"/>
      <c r="GEM491" s="25"/>
      <c r="GEN491" s="25"/>
      <c r="GEO491" s="25"/>
      <c r="GEP491" s="25"/>
      <c r="GEQ491" s="25"/>
      <c r="GER491" s="25"/>
      <c r="GES491" s="25"/>
      <c r="GET491" s="25"/>
      <c r="GEU491" s="25"/>
      <c r="GEV491" s="25"/>
      <c r="GEW491" s="25"/>
      <c r="GEX491" s="25"/>
      <c r="GEY491" s="25"/>
      <c r="GEZ491" s="25"/>
      <c r="GFA491" s="25"/>
      <c r="GFB491" s="25"/>
      <c r="GFC491" s="25"/>
      <c r="GFD491" s="25"/>
      <c r="GFE491" s="25"/>
      <c r="GFF491" s="25"/>
      <c r="GFG491" s="25"/>
      <c r="GFH491" s="25"/>
      <c r="GFI491" s="25"/>
      <c r="GFJ491" s="25"/>
      <c r="GFK491" s="25"/>
      <c r="GFL491" s="25"/>
      <c r="GFM491" s="25"/>
      <c r="GFN491" s="25"/>
      <c r="GFO491" s="25"/>
      <c r="GFP491" s="25"/>
      <c r="GFQ491" s="25"/>
      <c r="GFR491" s="25"/>
      <c r="GFS491" s="25"/>
      <c r="GFT491" s="25"/>
      <c r="GFU491" s="25"/>
      <c r="GFV491" s="25"/>
      <c r="GFW491" s="25"/>
      <c r="GFX491" s="25"/>
      <c r="GFY491" s="25"/>
      <c r="GFZ491" s="25"/>
      <c r="GGA491" s="25"/>
      <c r="GGB491" s="25"/>
      <c r="GGC491" s="25"/>
      <c r="GGD491" s="25"/>
      <c r="GGE491" s="25"/>
      <c r="GGF491" s="25"/>
      <c r="GGG491" s="25"/>
      <c r="GGH491" s="25"/>
      <c r="GGI491" s="25"/>
      <c r="GGJ491" s="25"/>
      <c r="GGK491" s="25"/>
      <c r="GGL491" s="25"/>
      <c r="GGM491" s="25"/>
      <c r="GGN491" s="25"/>
      <c r="GGO491" s="25"/>
      <c r="GGP491" s="25"/>
      <c r="GGQ491" s="25"/>
      <c r="GGR491" s="25"/>
      <c r="GGS491" s="25"/>
      <c r="GGT491" s="25"/>
      <c r="GGU491" s="25"/>
      <c r="GGV491" s="25"/>
      <c r="GGW491" s="25"/>
      <c r="GGX491" s="25"/>
      <c r="GGY491" s="25"/>
      <c r="GGZ491" s="25"/>
      <c r="GHA491" s="25"/>
      <c r="GHB491" s="25"/>
      <c r="GHC491" s="25"/>
      <c r="GHD491" s="25"/>
      <c r="GHE491" s="25"/>
      <c r="GHF491" s="25"/>
      <c r="GHG491" s="25"/>
      <c r="GHH491" s="25"/>
      <c r="GHI491" s="25"/>
      <c r="GHJ491" s="25"/>
      <c r="GHK491" s="25"/>
      <c r="GHL491" s="25"/>
      <c r="GHM491" s="25"/>
      <c r="GHN491" s="25"/>
      <c r="GHO491" s="25"/>
      <c r="GHP491" s="25"/>
      <c r="GHQ491" s="25"/>
      <c r="GHR491" s="25"/>
      <c r="GHS491" s="25"/>
      <c r="GHT491" s="25"/>
      <c r="GHU491" s="25"/>
      <c r="GHV491" s="25"/>
      <c r="GHW491" s="25"/>
      <c r="GHX491" s="25"/>
      <c r="GHY491" s="25"/>
      <c r="GHZ491" s="25"/>
      <c r="GIA491" s="25"/>
      <c r="GIB491" s="25"/>
      <c r="GIC491" s="25"/>
      <c r="GID491" s="25"/>
      <c r="GIE491" s="25"/>
      <c r="GIF491" s="25"/>
      <c r="GIG491" s="25"/>
      <c r="GIH491" s="25"/>
      <c r="GII491" s="25"/>
      <c r="GIJ491" s="25"/>
      <c r="GIK491" s="25"/>
      <c r="GIL491" s="25"/>
      <c r="GIM491" s="25"/>
      <c r="GIN491" s="25"/>
      <c r="GIO491" s="25"/>
      <c r="GIP491" s="25"/>
      <c r="GIQ491" s="25"/>
      <c r="GIR491" s="25"/>
      <c r="GIS491" s="25"/>
      <c r="GIT491" s="25"/>
      <c r="GIU491" s="25"/>
      <c r="GIV491" s="25"/>
      <c r="GIW491" s="25"/>
      <c r="GIX491" s="25"/>
      <c r="GIY491" s="25"/>
      <c r="GIZ491" s="25"/>
      <c r="GJA491" s="25"/>
      <c r="GJB491" s="25"/>
      <c r="GJC491" s="25"/>
      <c r="GJD491" s="25"/>
      <c r="GJE491" s="25"/>
      <c r="GJF491" s="25"/>
      <c r="GJG491" s="25"/>
      <c r="GJH491" s="25"/>
      <c r="GJI491" s="25"/>
      <c r="GJJ491" s="25"/>
      <c r="GJK491" s="25"/>
      <c r="GJL491" s="25"/>
      <c r="GJM491" s="25"/>
      <c r="GJN491" s="25"/>
      <c r="GJO491" s="25"/>
      <c r="GJP491" s="25"/>
      <c r="GJQ491" s="25"/>
      <c r="GJR491" s="25"/>
      <c r="GJS491" s="25"/>
      <c r="GJT491" s="25"/>
      <c r="GJU491" s="25"/>
      <c r="GJV491" s="25"/>
      <c r="GJW491" s="25"/>
      <c r="GJX491" s="25"/>
      <c r="GJY491" s="25"/>
      <c r="GJZ491" s="25"/>
      <c r="GKA491" s="25"/>
      <c r="GKB491" s="25"/>
      <c r="GKC491" s="25"/>
      <c r="GKD491" s="25"/>
      <c r="GKE491" s="25"/>
      <c r="GKF491" s="25"/>
      <c r="GKG491" s="25"/>
      <c r="GKH491" s="25"/>
      <c r="GKI491" s="25"/>
      <c r="GKJ491" s="25"/>
      <c r="GKK491" s="25"/>
      <c r="GKL491" s="25"/>
      <c r="GKM491" s="25"/>
      <c r="GKN491" s="25"/>
      <c r="GKO491" s="25"/>
      <c r="GKP491" s="25"/>
      <c r="GKQ491" s="25"/>
      <c r="GKR491" s="25"/>
      <c r="GKS491" s="25"/>
      <c r="GKT491" s="25"/>
      <c r="GKU491" s="25"/>
      <c r="GKV491" s="25"/>
      <c r="GKW491" s="25"/>
      <c r="GKX491" s="25"/>
      <c r="GKY491" s="25"/>
      <c r="GKZ491" s="25"/>
      <c r="GLA491" s="25"/>
      <c r="GLB491" s="25"/>
      <c r="GLC491" s="25"/>
      <c r="GLD491" s="25"/>
      <c r="GLE491" s="25"/>
      <c r="GLF491" s="25"/>
      <c r="GLG491" s="25"/>
      <c r="GLH491" s="25"/>
      <c r="GLI491" s="25"/>
      <c r="GLJ491" s="25"/>
      <c r="GLK491" s="25"/>
      <c r="GLL491" s="25"/>
      <c r="GLM491" s="25"/>
      <c r="GLN491" s="25"/>
      <c r="GLO491" s="25"/>
      <c r="GLP491" s="25"/>
      <c r="GLQ491" s="25"/>
      <c r="GLR491" s="25"/>
      <c r="GLS491" s="25"/>
      <c r="GLT491" s="25"/>
      <c r="GLU491" s="25"/>
      <c r="GLV491" s="25"/>
      <c r="GLW491" s="25"/>
      <c r="GLX491" s="25"/>
      <c r="GLY491" s="25"/>
      <c r="GLZ491" s="25"/>
      <c r="GMA491" s="25"/>
      <c r="GMB491" s="25"/>
      <c r="GMC491" s="25"/>
      <c r="GMD491" s="25"/>
      <c r="GME491" s="25"/>
      <c r="GMF491" s="25"/>
      <c r="GMG491" s="25"/>
      <c r="GMH491" s="25"/>
      <c r="GMI491" s="25"/>
      <c r="GMJ491" s="25"/>
      <c r="GMK491" s="25"/>
      <c r="GML491" s="25"/>
      <c r="GMM491" s="25"/>
      <c r="GMN491" s="25"/>
      <c r="GMO491" s="25"/>
      <c r="GMP491" s="25"/>
      <c r="GMQ491" s="25"/>
      <c r="GMR491" s="25"/>
      <c r="GMS491" s="25"/>
      <c r="GMT491" s="25"/>
      <c r="GMU491" s="25"/>
      <c r="GMV491" s="25"/>
      <c r="GMW491" s="25"/>
      <c r="GMX491" s="25"/>
      <c r="GMY491" s="25"/>
      <c r="GMZ491" s="25"/>
      <c r="GNA491" s="25"/>
      <c r="GNB491" s="25"/>
      <c r="GNC491" s="25"/>
      <c r="GND491" s="25"/>
      <c r="GNE491" s="25"/>
      <c r="GNF491" s="25"/>
      <c r="GNG491" s="25"/>
      <c r="GNH491" s="25"/>
      <c r="GNI491" s="25"/>
      <c r="GNJ491" s="25"/>
      <c r="GNK491" s="25"/>
      <c r="GNL491" s="25"/>
      <c r="GNM491" s="25"/>
      <c r="GNN491" s="25"/>
      <c r="GNO491" s="25"/>
      <c r="GNP491" s="25"/>
      <c r="GNQ491" s="25"/>
      <c r="GNR491" s="25"/>
      <c r="GNS491" s="25"/>
      <c r="GNT491" s="25"/>
      <c r="GNU491" s="25"/>
      <c r="GNV491" s="25"/>
      <c r="GNW491" s="25"/>
      <c r="GNX491" s="25"/>
      <c r="GNY491" s="25"/>
      <c r="GNZ491" s="25"/>
      <c r="GOA491" s="25"/>
      <c r="GOB491" s="25"/>
      <c r="GOC491" s="25"/>
      <c r="GOD491" s="25"/>
      <c r="GOE491" s="25"/>
      <c r="GOF491" s="25"/>
      <c r="GOG491" s="25"/>
      <c r="GOH491" s="25"/>
      <c r="GOI491" s="25"/>
      <c r="GOJ491" s="25"/>
      <c r="GOK491" s="25"/>
      <c r="GOL491" s="25"/>
      <c r="GOM491" s="25"/>
      <c r="GON491" s="25"/>
      <c r="GOO491" s="25"/>
      <c r="GOP491" s="25"/>
      <c r="GOQ491" s="25"/>
      <c r="GOR491" s="25"/>
      <c r="GOS491" s="25"/>
      <c r="GOT491" s="25"/>
      <c r="GOU491" s="25"/>
      <c r="GOV491" s="25"/>
      <c r="GOW491" s="25"/>
      <c r="GOX491" s="25"/>
      <c r="GOY491" s="25"/>
      <c r="GOZ491" s="25"/>
      <c r="GPA491" s="25"/>
      <c r="GPB491" s="25"/>
      <c r="GPC491" s="25"/>
      <c r="GPD491" s="25"/>
      <c r="GPE491" s="25"/>
      <c r="GPF491" s="25"/>
      <c r="GPG491" s="25"/>
      <c r="GPH491" s="25"/>
      <c r="GPI491" s="25"/>
      <c r="GPJ491" s="25"/>
      <c r="GPK491" s="25"/>
      <c r="GPL491" s="25"/>
      <c r="GPM491" s="25"/>
      <c r="GPN491" s="25"/>
      <c r="GPO491" s="25"/>
      <c r="GPP491" s="25"/>
      <c r="GPQ491" s="25"/>
      <c r="GPR491" s="25"/>
      <c r="GPS491" s="25"/>
      <c r="GPT491" s="25"/>
      <c r="GPU491" s="25"/>
      <c r="GPV491" s="25"/>
      <c r="GPW491" s="25"/>
      <c r="GPX491" s="25"/>
      <c r="GPY491" s="25"/>
      <c r="GPZ491" s="25"/>
      <c r="GQA491" s="25"/>
      <c r="GQB491" s="25"/>
      <c r="GQC491" s="25"/>
      <c r="GQD491" s="25"/>
      <c r="GQE491" s="25"/>
      <c r="GQF491" s="25"/>
      <c r="GQG491" s="25"/>
      <c r="GQH491" s="25"/>
      <c r="GQI491" s="25"/>
      <c r="GQJ491" s="25"/>
      <c r="GQK491" s="25"/>
      <c r="GQL491" s="25"/>
      <c r="GQM491" s="25"/>
      <c r="GQN491" s="25"/>
      <c r="GQO491" s="25"/>
      <c r="GQP491" s="25"/>
      <c r="GQQ491" s="25"/>
      <c r="GQR491" s="25"/>
      <c r="GQS491" s="25"/>
      <c r="GQT491" s="25"/>
      <c r="GQU491" s="25"/>
      <c r="GQV491" s="25"/>
      <c r="GQW491" s="25"/>
      <c r="GQX491" s="25"/>
      <c r="GQY491" s="25"/>
      <c r="GQZ491" s="25"/>
      <c r="GRA491" s="25"/>
      <c r="GRB491" s="25"/>
      <c r="GRC491" s="25"/>
      <c r="GRD491" s="25"/>
      <c r="GRE491" s="25"/>
      <c r="GRF491" s="25"/>
      <c r="GRG491" s="25"/>
      <c r="GRH491" s="25"/>
      <c r="GRI491" s="25"/>
      <c r="GRJ491" s="25"/>
      <c r="GRK491" s="25"/>
      <c r="GRL491" s="25"/>
      <c r="GRM491" s="25"/>
      <c r="GRN491" s="25"/>
      <c r="GRO491" s="25"/>
      <c r="GRP491" s="25"/>
      <c r="GRQ491" s="25"/>
      <c r="GRR491" s="25"/>
      <c r="GRS491" s="25"/>
      <c r="GRT491" s="25"/>
      <c r="GRU491" s="25"/>
      <c r="GRV491" s="25"/>
      <c r="GRW491" s="25"/>
      <c r="GRX491" s="25"/>
      <c r="GRY491" s="25"/>
      <c r="GRZ491" s="25"/>
      <c r="GSA491" s="25"/>
      <c r="GSB491" s="25"/>
      <c r="GSC491" s="25"/>
      <c r="GSD491" s="25"/>
      <c r="GSE491" s="25"/>
      <c r="GSF491" s="25"/>
      <c r="GSG491" s="25"/>
      <c r="GSH491" s="25"/>
      <c r="GSI491" s="25"/>
      <c r="GSJ491" s="25"/>
      <c r="GSK491" s="25"/>
      <c r="GSL491" s="25"/>
      <c r="GSM491" s="25"/>
      <c r="GSN491" s="25"/>
      <c r="GSO491" s="25"/>
      <c r="GSP491" s="25"/>
      <c r="GSQ491" s="25"/>
      <c r="GSR491" s="25"/>
      <c r="GSS491" s="25"/>
      <c r="GST491" s="25"/>
      <c r="GSU491" s="25"/>
      <c r="GSV491" s="25"/>
      <c r="GSW491" s="25"/>
      <c r="GSX491" s="25"/>
      <c r="GSY491" s="25"/>
      <c r="GSZ491" s="25"/>
      <c r="GTA491" s="25"/>
      <c r="GTB491" s="25"/>
      <c r="GTC491" s="25"/>
      <c r="GTD491" s="25"/>
      <c r="GTE491" s="25"/>
      <c r="GTF491" s="25"/>
      <c r="GTG491" s="25"/>
      <c r="GTH491" s="25"/>
      <c r="GTI491" s="25"/>
      <c r="GTJ491" s="25"/>
      <c r="GTK491" s="25"/>
      <c r="GTL491" s="25"/>
      <c r="GTM491" s="25"/>
      <c r="GTN491" s="25"/>
      <c r="GTO491" s="25"/>
      <c r="GTP491" s="25"/>
      <c r="GTQ491" s="25"/>
      <c r="GTR491" s="25"/>
      <c r="GTS491" s="25"/>
      <c r="GTT491" s="25"/>
      <c r="GTU491" s="25"/>
      <c r="GTV491" s="25"/>
      <c r="GTW491" s="25"/>
      <c r="GTX491" s="25"/>
      <c r="GTY491" s="25"/>
      <c r="GTZ491" s="25"/>
      <c r="GUA491" s="25"/>
      <c r="GUB491" s="25"/>
      <c r="GUC491" s="25"/>
      <c r="GUD491" s="25"/>
      <c r="GUE491" s="25"/>
      <c r="GUF491" s="25"/>
      <c r="GUG491" s="25"/>
      <c r="GUH491" s="25"/>
      <c r="GUI491" s="25"/>
      <c r="GUJ491" s="25"/>
      <c r="GUK491" s="25"/>
      <c r="GUL491" s="25"/>
      <c r="GUM491" s="25"/>
      <c r="GUN491" s="25"/>
      <c r="GUO491" s="25"/>
      <c r="GUP491" s="25"/>
      <c r="GUQ491" s="25"/>
      <c r="GUR491" s="25"/>
      <c r="GUS491" s="25"/>
      <c r="GUT491" s="25"/>
      <c r="GUU491" s="25"/>
      <c r="GUV491" s="25"/>
      <c r="GUW491" s="25"/>
      <c r="GUX491" s="25"/>
      <c r="GUY491" s="25"/>
      <c r="GUZ491" s="25"/>
      <c r="GVA491" s="25"/>
      <c r="GVB491" s="25"/>
      <c r="GVC491" s="25"/>
      <c r="GVD491" s="25"/>
      <c r="GVE491" s="25"/>
      <c r="GVF491" s="25"/>
      <c r="GVG491" s="25"/>
      <c r="GVH491" s="25"/>
      <c r="GVI491" s="25"/>
      <c r="GVJ491" s="25"/>
      <c r="GVK491" s="25"/>
      <c r="GVL491" s="25"/>
      <c r="GVM491" s="25"/>
      <c r="GVN491" s="25"/>
      <c r="GVO491" s="25"/>
      <c r="GVP491" s="25"/>
      <c r="GVQ491" s="25"/>
      <c r="GVR491" s="25"/>
      <c r="GVS491" s="25"/>
      <c r="GVT491" s="25"/>
      <c r="GVU491" s="25"/>
      <c r="GVV491" s="25"/>
      <c r="GVW491" s="25"/>
      <c r="GVX491" s="25"/>
      <c r="GVY491" s="25"/>
      <c r="GVZ491" s="25"/>
      <c r="GWA491" s="25"/>
      <c r="GWB491" s="25"/>
      <c r="GWC491" s="25"/>
      <c r="GWD491" s="25"/>
      <c r="GWE491" s="25"/>
      <c r="GWF491" s="25"/>
      <c r="GWG491" s="25"/>
      <c r="GWH491" s="25"/>
      <c r="GWI491" s="25"/>
      <c r="GWJ491" s="25"/>
      <c r="GWK491" s="25"/>
      <c r="GWL491" s="25"/>
      <c r="GWM491" s="25"/>
      <c r="GWN491" s="25"/>
      <c r="GWO491" s="25"/>
      <c r="GWP491" s="25"/>
      <c r="GWQ491" s="25"/>
      <c r="GWR491" s="25"/>
      <c r="GWS491" s="25"/>
      <c r="GWT491" s="25"/>
      <c r="GWU491" s="25"/>
      <c r="GWV491" s="25"/>
      <c r="GWW491" s="25"/>
      <c r="GWX491" s="25"/>
      <c r="GWY491" s="25"/>
      <c r="GWZ491" s="25"/>
      <c r="GXA491" s="25"/>
      <c r="GXB491" s="25"/>
      <c r="GXC491" s="25"/>
      <c r="GXD491" s="25"/>
      <c r="GXE491" s="25"/>
      <c r="GXF491" s="25"/>
      <c r="GXG491" s="25"/>
      <c r="GXH491" s="25"/>
      <c r="GXI491" s="25"/>
      <c r="GXJ491" s="25"/>
      <c r="GXK491" s="25"/>
      <c r="GXL491" s="25"/>
      <c r="GXM491" s="25"/>
      <c r="GXN491" s="25"/>
      <c r="GXO491" s="25"/>
      <c r="GXP491" s="25"/>
      <c r="GXQ491" s="25"/>
      <c r="GXR491" s="25"/>
      <c r="GXS491" s="25"/>
      <c r="GXT491" s="25"/>
      <c r="GXU491" s="25"/>
      <c r="GXV491" s="25"/>
      <c r="GXW491" s="25"/>
      <c r="GXX491" s="25"/>
      <c r="GXY491" s="25"/>
      <c r="GXZ491" s="25"/>
      <c r="GYA491" s="25"/>
      <c r="GYB491" s="25"/>
      <c r="GYC491" s="25"/>
      <c r="GYD491" s="25"/>
      <c r="GYE491" s="25"/>
      <c r="GYF491" s="25"/>
      <c r="GYG491" s="25"/>
      <c r="GYH491" s="25"/>
      <c r="GYI491" s="25"/>
      <c r="GYJ491" s="25"/>
      <c r="GYK491" s="25"/>
      <c r="GYL491" s="25"/>
      <c r="GYM491" s="25"/>
      <c r="GYN491" s="25"/>
      <c r="GYO491" s="25"/>
      <c r="GYP491" s="25"/>
      <c r="GYQ491" s="25"/>
      <c r="GYR491" s="25"/>
      <c r="GYS491" s="25"/>
      <c r="GYT491" s="25"/>
      <c r="GYU491" s="25"/>
      <c r="GYV491" s="25"/>
      <c r="GYW491" s="25"/>
      <c r="GYX491" s="25"/>
      <c r="GYY491" s="25"/>
      <c r="GYZ491" s="25"/>
      <c r="GZA491" s="25"/>
      <c r="GZB491" s="25"/>
      <c r="GZC491" s="25"/>
      <c r="GZD491" s="25"/>
      <c r="GZE491" s="25"/>
      <c r="GZF491" s="25"/>
      <c r="GZG491" s="25"/>
      <c r="GZH491" s="25"/>
      <c r="GZI491" s="25"/>
      <c r="GZJ491" s="25"/>
      <c r="GZK491" s="25"/>
      <c r="GZL491" s="25"/>
      <c r="GZM491" s="25"/>
      <c r="GZN491" s="25"/>
      <c r="GZO491" s="25"/>
      <c r="GZP491" s="25"/>
      <c r="GZQ491" s="25"/>
      <c r="GZR491" s="25"/>
      <c r="GZS491" s="25"/>
      <c r="GZT491" s="25"/>
      <c r="GZU491" s="25"/>
      <c r="GZV491" s="25"/>
      <c r="GZW491" s="25"/>
      <c r="GZX491" s="25"/>
      <c r="GZY491" s="25"/>
      <c r="GZZ491" s="25"/>
      <c r="HAA491" s="25"/>
      <c r="HAB491" s="25"/>
      <c r="HAC491" s="25"/>
      <c r="HAD491" s="25"/>
      <c r="HAE491" s="25"/>
      <c r="HAF491" s="25"/>
      <c r="HAG491" s="25"/>
      <c r="HAH491" s="25"/>
      <c r="HAI491" s="25"/>
      <c r="HAJ491" s="25"/>
      <c r="HAK491" s="25"/>
      <c r="HAL491" s="25"/>
      <c r="HAM491" s="25"/>
      <c r="HAN491" s="25"/>
      <c r="HAO491" s="25"/>
      <c r="HAP491" s="25"/>
      <c r="HAQ491" s="25"/>
      <c r="HAR491" s="25"/>
      <c r="HAS491" s="25"/>
      <c r="HAT491" s="25"/>
      <c r="HAU491" s="25"/>
      <c r="HAV491" s="25"/>
      <c r="HAW491" s="25"/>
      <c r="HAX491" s="25"/>
      <c r="HAY491" s="25"/>
      <c r="HAZ491" s="25"/>
      <c r="HBA491" s="25"/>
      <c r="HBB491" s="25"/>
      <c r="HBC491" s="25"/>
      <c r="HBD491" s="25"/>
      <c r="HBE491" s="25"/>
      <c r="HBF491" s="25"/>
      <c r="HBG491" s="25"/>
      <c r="HBH491" s="25"/>
      <c r="HBI491" s="25"/>
      <c r="HBJ491" s="25"/>
      <c r="HBK491" s="25"/>
      <c r="HBL491" s="25"/>
      <c r="HBM491" s="25"/>
      <c r="HBN491" s="25"/>
      <c r="HBO491" s="25"/>
      <c r="HBP491" s="25"/>
      <c r="HBQ491" s="25"/>
      <c r="HBR491" s="25"/>
      <c r="HBS491" s="25"/>
      <c r="HBT491" s="25"/>
      <c r="HBU491" s="25"/>
      <c r="HBV491" s="25"/>
      <c r="HBW491" s="25"/>
      <c r="HBX491" s="25"/>
      <c r="HBY491" s="25"/>
      <c r="HBZ491" s="25"/>
      <c r="HCA491" s="25"/>
      <c r="HCB491" s="25"/>
      <c r="HCC491" s="25"/>
      <c r="HCD491" s="25"/>
      <c r="HCE491" s="25"/>
      <c r="HCF491" s="25"/>
      <c r="HCG491" s="25"/>
      <c r="HCH491" s="25"/>
      <c r="HCI491" s="25"/>
      <c r="HCJ491" s="25"/>
      <c r="HCK491" s="25"/>
      <c r="HCL491" s="25"/>
      <c r="HCM491" s="25"/>
      <c r="HCN491" s="25"/>
      <c r="HCO491" s="25"/>
      <c r="HCP491" s="25"/>
      <c r="HCQ491" s="25"/>
      <c r="HCR491" s="25"/>
      <c r="HCS491" s="25"/>
      <c r="HCT491" s="25"/>
      <c r="HCU491" s="25"/>
      <c r="HCV491" s="25"/>
      <c r="HCW491" s="25"/>
      <c r="HCX491" s="25"/>
      <c r="HCY491" s="25"/>
      <c r="HCZ491" s="25"/>
      <c r="HDA491" s="25"/>
      <c r="HDB491" s="25"/>
      <c r="HDC491" s="25"/>
      <c r="HDD491" s="25"/>
      <c r="HDE491" s="25"/>
      <c r="HDF491" s="25"/>
      <c r="HDG491" s="25"/>
      <c r="HDH491" s="25"/>
      <c r="HDI491" s="25"/>
      <c r="HDJ491" s="25"/>
      <c r="HDK491" s="25"/>
      <c r="HDL491" s="25"/>
      <c r="HDM491" s="25"/>
      <c r="HDN491" s="25"/>
      <c r="HDO491" s="25"/>
      <c r="HDP491" s="25"/>
      <c r="HDQ491" s="25"/>
      <c r="HDR491" s="25"/>
      <c r="HDS491" s="25"/>
      <c r="HDT491" s="25"/>
      <c r="HDU491" s="25"/>
      <c r="HDV491" s="25"/>
      <c r="HDW491" s="25"/>
      <c r="HDX491" s="25"/>
      <c r="HDY491" s="25"/>
      <c r="HDZ491" s="25"/>
      <c r="HEA491" s="25"/>
      <c r="HEB491" s="25"/>
      <c r="HEC491" s="25"/>
      <c r="HED491" s="25"/>
      <c r="HEE491" s="25"/>
      <c r="HEF491" s="25"/>
      <c r="HEG491" s="25"/>
      <c r="HEH491" s="25"/>
      <c r="HEI491" s="25"/>
      <c r="HEJ491" s="25"/>
      <c r="HEK491" s="25"/>
      <c r="HEL491" s="25"/>
      <c r="HEM491" s="25"/>
      <c r="HEN491" s="25"/>
      <c r="HEO491" s="25"/>
      <c r="HEP491" s="25"/>
      <c r="HEQ491" s="25"/>
      <c r="HER491" s="25"/>
      <c r="HES491" s="25"/>
      <c r="HET491" s="25"/>
      <c r="HEU491" s="25"/>
      <c r="HEV491" s="25"/>
      <c r="HEW491" s="25"/>
      <c r="HEX491" s="25"/>
      <c r="HEY491" s="25"/>
      <c r="HEZ491" s="25"/>
      <c r="HFA491" s="25"/>
      <c r="HFB491" s="25"/>
      <c r="HFC491" s="25"/>
      <c r="HFD491" s="25"/>
      <c r="HFE491" s="25"/>
      <c r="HFF491" s="25"/>
      <c r="HFG491" s="25"/>
      <c r="HFH491" s="25"/>
      <c r="HFI491" s="25"/>
      <c r="HFJ491" s="25"/>
      <c r="HFK491" s="25"/>
      <c r="HFL491" s="25"/>
      <c r="HFM491" s="25"/>
      <c r="HFN491" s="25"/>
      <c r="HFO491" s="25"/>
      <c r="HFP491" s="25"/>
      <c r="HFQ491" s="25"/>
      <c r="HFR491" s="25"/>
      <c r="HFS491" s="25"/>
      <c r="HFT491" s="25"/>
      <c r="HFU491" s="25"/>
      <c r="HFV491" s="25"/>
      <c r="HFW491" s="25"/>
      <c r="HFX491" s="25"/>
      <c r="HFY491" s="25"/>
      <c r="HFZ491" s="25"/>
      <c r="HGA491" s="25"/>
      <c r="HGB491" s="25"/>
      <c r="HGC491" s="25"/>
      <c r="HGD491" s="25"/>
      <c r="HGE491" s="25"/>
      <c r="HGF491" s="25"/>
      <c r="HGG491" s="25"/>
      <c r="HGH491" s="25"/>
      <c r="HGI491" s="25"/>
      <c r="HGJ491" s="25"/>
      <c r="HGK491" s="25"/>
      <c r="HGL491" s="25"/>
      <c r="HGM491" s="25"/>
      <c r="HGN491" s="25"/>
      <c r="HGO491" s="25"/>
      <c r="HGP491" s="25"/>
      <c r="HGQ491" s="25"/>
      <c r="HGR491" s="25"/>
      <c r="HGS491" s="25"/>
      <c r="HGT491" s="25"/>
      <c r="HGU491" s="25"/>
      <c r="HGV491" s="25"/>
      <c r="HGW491" s="25"/>
      <c r="HGX491" s="25"/>
      <c r="HGY491" s="25"/>
      <c r="HGZ491" s="25"/>
      <c r="HHA491" s="25"/>
      <c r="HHB491" s="25"/>
      <c r="HHC491" s="25"/>
      <c r="HHD491" s="25"/>
      <c r="HHE491" s="25"/>
      <c r="HHF491" s="25"/>
      <c r="HHG491" s="25"/>
      <c r="HHH491" s="25"/>
      <c r="HHI491" s="25"/>
      <c r="HHJ491" s="25"/>
      <c r="HHK491" s="25"/>
      <c r="HHL491" s="25"/>
      <c r="HHM491" s="25"/>
      <c r="HHN491" s="25"/>
      <c r="HHO491" s="25"/>
      <c r="HHP491" s="25"/>
      <c r="HHQ491" s="25"/>
      <c r="HHR491" s="25"/>
      <c r="HHS491" s="25"/>
      <c r="HHT491" s="25"/>
      <c r="HHU491" s="25"/>
      <c r="HHV491" s="25"/>
      <c r="HHW491" s="25"/>
      <c r="HHX491" s="25"/>
      <c r="HHY491" s="25"/>
      <c r="HHZ491" s="25"/>
      <c r="HIA491" s="25"/>
      <c r="HIB491" s="25"/>
      <c r="HIC491" s="25"/>
      <c r="HID491" s="25"/>
      <c r="HIE491" s="25"/>
      <c r="HIF491" s="25"/>
      <c r="HIG491" s="25"/>
      <c r="HIH491" s="25"/>
      <c r="HII491" s="25"/>
      <c r="HIJ491" s="25"/>
      <c r="HIK491" s="25"/>
      <c r="HIL491" s="25"/>
      <c r="HIM491" s="25"/>
      <c r="HIN491" s="25"/>
      <c r="HIO491" s="25"/>
      <c r="HIP491" s="25"/>
      <c r="HIQ491" s="25"/>
      <c r="HIR491" s="25"/>
      <c r="HIS491" s="25"/>
      <c r="HIT491" s="25"/>
      <c r="HIU491" s="25"/>
      <c r="HIV491" s="25"/>
      <c r="HIW491" s="25"/>
      <c r="HIX491" s="25"/>
      <c r="HIY491" s="25"/>
      <c r="HIZ491" s="25"/>
      <c r="HJA491" s="25"/>
      <c r="HJB491" s="25"/>
      <c r="HJC491" s="25"/>
      <c r="HJD491" s="25"/>
      <c r="HJE491" s="25"/>
      <c r="HJF491" s="25"/>
      <c r="HJG491" s="25"/>
      <c r="HJH491" s="25"/>
      <c r="HJI491" s="25"/>
      <c r="HJJ491" s="25"/>
      <c r="HJK491" s="25"/>
      <c r="HJL491" s="25"/>
      <c r="HJM491" s="25"/>
      <c r="HJN491" s="25"/>
      <c r="HJO491" s="25"/>
      <c r="HJP491" s="25"/>
      <c r="HJQ491" s="25"/>
      <c r="HJR491" s="25"/>
      <c r="HJS491" s="25"/>
      <c r="HJT491" s="25"/>
      <c r="HJU491" s="25"/>
      <c r="HJV491" s="25"/>
      <c r="HJW491" s="25"/>
      <c r="HJX491" s="25"/>
      <c r="HJY491" s="25"/>
      <c r="HJZ491" s="25"/>
      <c r="HKA491" s="25"/>
      <c r="HKB491" s="25"/>
      <c r="HKC491" s="25"/>
      <c r="HKD491" s="25"/>
      <c r="HKE491" s="25"/>
      <c r="HKF491" s="25"/>
      <c r="HKG491" s="25"/>
      <c r="HKH491" s="25"/>
      <c r="HKI491" s="25"/>
      <c r="HKJ491" s="25"/>
      <c r="HKK491" s="25"/>
      <c r="HKL491" s="25"/>
      <c r="HKM491" s="25"/>
      <c r="HKN491" s="25"/>
      <c r="HKO491" s="25"/>
      <c r="HKP491" s="25"/>
      <c r="HKQ491" s="25"/>
      <c r="HKR491" s="25"/>
      <c r="HKS491" s="25"/>
      <c r="HKT491" s="25"/>
      <c r="HKU491" s="25"/>
      <c r="HKV491" s="25"/>
      <c r="HKW491" s="25"/>
      <c r="HKX491" s="25"/>
      <c r="HKY491" s="25"/>
      <c r="HKZ491" s="25"/>
      <c r="HLA491" s="25"/>
      <c r="HLB491" s="25"/>
      <c r="HLC491" s="25"/>
      <c r="HLD491" s="25"/>
      <c r="HLE491" s="25"/>
      <c r="HLF491" s="25"/>
      <c r="HLG491" s="25"/>
      <c r="HLH491" s="25"/>
      <c r="HLI491" s="25"/>
      <c r="HLJ491" s="25"/>
      <c r="HLK491" s="25"/>
      <c r="HLL491" s="25"/>
      <c r="HLM491" s="25"/>
      <c r="HLN491" s="25"/>
      <c r="HLO491" s="25"/>
      <c r="HLP491" s="25"/>
      <c r="HLQ491" s="25"/>
      <c r="HLR491" s="25"/>
      <c r="HLS491" s="25"/>
      <c r="HLT491" s="25"/>
      <c r="HLU491" s="25"/>
      <c r="HLV491" s="25"/>
      <c r="HLW491" s="25"/>
      <c r="HLX491" s="25"/>
      <c r="HLY491" s="25"/>
      <c r="HLZ491" s="25"/>
      <c r="HMA491" s="25"/>
      <c r="HMB491" s="25"/>
      <c r="HMC491" s="25"/>
      <c r="HMD491" s="25"/>
      <c r="HME491" s="25"/>
      <c r="HMF491" s="25"/>
      <c r="HMG491" s="25"/>
      <c r="HMH491" s="25"/>
      <c r="HMI491" s="25"/>
      <c r="HMJ491" s="25"/>
      <c r="HMK491" s="25"/>
      <c r="HML491" s="25"/>
      <c r="HMM491" s="25"/>
      <c r="HMN491" s="25"/>
      <c r="HMO491" s="25"/>
      <c r="HMP491" s="25"/>
      <c r="HMQ491" s="25"/>
      <c r="HMR491" s="25"/>
      <c r="HMS491" s="25"/>
      <c r="HMT491" s="25"/>
      <c r="HMU491" s="25"/>
      <c r="HMV491" s="25"/>
      <c r="HMW491" s="25"/>
      <c r="HMX491" s="25"/>
      <c r="HMY491" s="25"/>
      <c r="HMZ491" s="25"/>
      <c r="HNA491" s="25"/>
      <c r="HNB491" s="25"/>
      <c r="HNC491" s="25"/>
      <c r="HND491" s="25"/>
      <c r="HNE491" s="25"/>
      <c r="HNF491" s="25"/>
      <c r="HNG491" s="25"/>
      <c r="HNH491" s="25"/>
      <c r="HNI491" s="25"/>
      <c r="HNJ491" s="25"/>
      <c r="HNK491" s="25"/>
      <c r="HNL491" s="25"/>
      <c r="HNM491" s="25"/>
      <c r="HNN491" s="25"/>
      <c r="HNO491" s="25"/>
      <c r="HNP491" s="25"/>
      <c r="HNQ491" s="25"/>
      <c r="HNR491" s="25"/>
      <c r="HNS491" s="25"/>
      <c r="HNT491" s="25"/>
      <c r="HNU491" s="25"/>
      <c r="HNV491" s="25"/>
      <c r="HNW491" s="25"/>
      <c r="HNX491" s="25"/>
      <c r="HNY491" s="25"/>
      <c r="HNZ491" s="25"/>
      <c r="HOA491" s="25"/>
      <c r="HOB491" s="25"/>
      <c r="HOC491" s="25"/>
      <c r="HOD491" s="25"/>
      <c r="HOE491" s="25"/>
      <c r="HOF491" s="25"/>
      <c r="HOG491" s="25"/>
      <c r="HOH491" s="25"/>
      <c r="HOI491" s="25"/>
      <c r="HOJ491" s="25"/>
      <c r="HOK491" s="25"/>
      <c r="HOL491" s="25"/>
      <c r="HOM491" s="25"/>
      <c r="HON491" s="25"/>
      <c r="HOO491" s="25"/>
      <c r="HOP491" s="25"/>
      <c r="HOQ491" s="25"/>
      <c r="HOR491" s="25"/>
      <c r="HOS491" s="25"/>
      <c r="HOT491" s="25"/>
      <c r="HOU491" s="25"/>
      <c r="HOV491" s="25"/>
      <c r="HOW491" s="25"/>
      <c r="HOX491" s="25"/>
      <c r="HOY491" s="25"/>
      <c r="HOZ491" s="25"/>
      <c r="HPA491" s="25"/>
      <c r="HPB491" s="25"/>
      <c r="HPC491" s="25"/>
      <c r="HPD491" s="25"/>
      <c r="HPE491" s="25"/>
      <c r="HPF491" s="25"/>
      <c r="HPG491" s="25"/>
      <c r="HPH491" s="25"/>
      <c r="HPI491" s="25"/>
      <c r="HPJ491" s="25"/>
      <c r="HPK491" s="25"/>
      <c r="HPL491" s="25"/>
      <c r="HPM491" s="25"/>
      <c r="HPN491" s="25"/>
      <c r="HPO491" s="25"/>
      <c r="HPP491" s="25"/>
      <c r="HPQ491" s="25"/>
      <c r="HPR491" s="25"/>
      <c r="HPS491" s="25"/>
      <c r="HPT491" s="25"/>
      <c r="HPU491" s="25"/>
      <c r="HPV491" s="25"/>
      <c r="HPW491" s="25"/>
      <c r="HPX491" s="25"/>
      <c r="HPY491" s="25"/>
      <c r="HPZ491" s="25"/>
      <c r="HQA491" s="25"/>
      <c r="HQB491" s="25"/>
      <c r="HQC491" s="25"/>
      <c r="HQD491" s="25"/>
      <c r="HQE491" s="25"/>
      <c r="HQF491" s="25"/>
      <c r="HQG491" s="25"/>
      <c r="HQH491" s="25"/>
      <c r="HQI491" s="25"/>
      <c r="HQJ491" s="25"/>
      <c r="HQK491" s="25"/>
      <c r="HQL491" s="25"/>
      <c r="HQM491" s="25"/>
      <c r="HQN491" s="25"/>
      <c r="HQO491" s="25"/>
      <c r="HQP491" s="25"/>
      <c r="HQQ491" s="25"/>
      <c r="HQR491" s="25"/>
      <c r="HQS491" s="25"/>
      <c r="HQT491" s="25"/>
      <c r="HQU491" s="25"/>
      <c r="HQV491" s="25"/>
      <c r="HQW491" s="25"/>
      <c r="HQX491" s="25"/>
      <c r="HQY491" s="25"/>
      <c r="HQZ491" s="25"/>
      <c r="HRA491" s="25"/>
      <c r="HRB491" s="25"/>
      <c r="HRC491" s="25"/>
      <c r="HRD491" s="25"/>
      <c r="HRE491" s="25"/>
      <c r="HRF491" s="25"/>
      <c r="HRG491" s="25"/>
      <c r="HRH491" s="25"/>
      <c r="HRI491" s="25"/>
      <c r="HRJ491" s="25"/>
      <c r="HRK491" s="25"/>
      <c r="HRL491" s="25"/>
      <c r="HRM491" s="25"/>
      <c r="HRN491" s="25"/>
      <c r="HRO491" s="25"/>
      <c r="HRP491" s="25"/>
      <c r="HRQ491" s="25"/>
      <c r="HRR491" s="25"/>
      <c r="HRS491" s="25"/>
      <c r="HRT491" s="25"/>
      <c r="HRU491" s="25"/>
      <c r="HRV491" s="25"/>
      <c r="HRW491" s="25"/>
      <c r="HRX491" s="25"/>
      <c r="HRY491" s="25"/>
      <c r="HRZ491" s="25"/>
      <c r="HSA491" s="25"/>
      <c r="HSB491" s="25"/>
      <c r="HSC491" s="25"/>
      <c r="HSD491" s="25"/>
      <c r="HSE491" s="25"/>
      <c r="HSF491" s="25"/>
      <c r="HSG491" s="25"/>
      <c r="HSH491" s="25"/>
      <c r="HSI491" s="25"/>
      <c r="HSJ491" s="25"/>
      <c r="HSK491" s="25"/>
      <c r="HSL491" s="25"/>
      <c r="HSM491" s="25"/>
      <c r="HSN491" s="25"/>
      <c r="HSO491" s="25"/>
      <c r="HSP491" s="25"/>
      <c r="HSQ491" s="25"/>
      <c r="HSR491" s="25"/>
      <c r="HSS491" s="25"/>
      <c r="HST491" s="25"/>
      <c r="HSU491" s="25"/>
      <c r="HSV491" s="25"/>
      <c r="HSW491" s="25"/>
      <c r="HSX491" s="25"/>
      <c r="HSY491" s="25"/>
      <c r="HSZ491" s="25"/>
      <c r="HTA491" s="25"/>
      <c r="HTB491" s="25"/>
      <c r="HTC491" s="25"/>
      <c r="HTD491" s="25"/>
      <c r="HTE491" s="25"/>
      <c r="HTF491" s="25"/>
      <c r="HTG491" s="25"/>
      <c r="HTH491" s="25"/>
      <c r="HTI491" s="25"/>
      <c r="HTJ491" s="25"/>
      <c r="HTK491" s="25"/>
      <c r="HTL491" s="25"/>
      <c r="HTM491" s="25"/>
      <c r="HTN491" s="25"/>
      <c r="HTO491" s="25"/>
      <c r="HTP491" s="25"/>
      <c r="HTQ491" s="25"/>
      <c r="HTR491" s="25"/>
      <c r="HTS491" s="25"/>
      <c r="HTT491" s="25"/>
      <c r="HTU491" s="25"/>
      <c r="HTV491" s="25"/>
      <c r="HTW491" s="25"/>
      <c r="HTX491" s="25"/>
      <c r="HTY491" s="25"/>
      <c r="HTZ491" s="25"/>
      <c r="HUA491" s="25"/>
      <c r="HUB491" s="25"/>
      <c r="HUC491" s="25"/>
      <c r="HUD491" s="25"/>
      <c r="HUE491" s="25"/>
      <c r="HUF491" s="25"/>
      <c r="HUG491" s="25"/>
      <c r="HUH491" s="25"/>
      <c r="HUI491" s="25"/>
      <c r="HUJ491" s="25"/>
      <c r="HUK491" s="25"/>
      <c r="HUL491" s="25"/>
      <c r="HUM491" s="25"/>
      <c r="HUN491" s="25"/>
      <c r="HUO491" s="25"/>
      <c r="HUP491" s="25"/>
      <c r="HUQ491" s="25"/>
      <c r="HUR491" s="25"/>
      <c r="HUS491" s="25"/>
      <c r="HUT491" s="25"/>
      <c r="HUU491" s="25"/>
      <c r="HUV491" s="25"/>
      <c r="HUW491" s="25"/>
      <c r="HUX491" s="25"/>
      <c r="HUY491" s="25"/>
      <c r="HUZ491" s="25"/>
      <c r="HVA491" s="25"/>
      <c r="HVB491" s="25"/>
      <c r="HVC491" s="25"/>
      <c r="HVD491" s="25"/>
      <c r="HVE491" s="25"/>
      <c r="HVF491" s="25"/>
      <c r="HVG491" s="25"/>
      <c r="HVH491" s="25"/>
      <c r="HVI491" s="25"/>
      <c r="HVJ491" s="25"/>
      <c r="HVK491" s="25"/>
      <c r="HVL491" s="25"/>
      <c r="HVM491" s="25"/>
      <c r="HVN491" s="25"/>
      <c r="HVO491" s="25"/>
      <c r="HVP491" s="25"/>
      <c r="HVQ491" s="25"/>
      <c r="HVR491" s="25"/>
      <c r="HVS491" s="25"/>
      <c r="HVT491" s="25"/>
      <c r="HVU491" s="25"/>
      <c r="HVV491" s="25"/>
      <c r="HVW491" s="25"/>
      <c r="HVX491" s="25"/>
      <c r="HVY491" s="25"/>
      <c r="HVZ491" s="25"/>
      <c r="HWA491" s="25"/>
      <c r="HWB491" s="25"/>
      <c r="HWC491" s="25"/>
      <c r="HWD491" s="25"/>
      <c r="HWE491" s="25"/>
      <c r="HWF491" s="25"/>
      <c r="HWG491" s="25"/>
      <c r="HWH491" s="25"/>
      <c r="HWI491" s="25"/>
      <c r="HWJ491" s="25"/>
      <c r="HWK491" s="25"/>
      <c r="HWL491" s="25"/>
      <c r="HWM491" s="25"/>
      <c r="HWN491" s="25"/>
      <c r="HWO491" s="25"/>
      <c r="HWP491" s="25"/>
      <c r="HWQ491" s="25"/>
      <c r="HWR491" s="25"/>
      <c r="HWS491" s="25"/>
      <c r="HWT491" s="25"/>
      <c r="HWU491" s="25"/>
      <c r="HWV491" s="25"/>
      <c r="HWW491" s="25"/>
      <c r="HWX491" s="25"/>
      <c r="HWY491" s="25"/>
      <c r="HWZ491" s="25"/>
      <c r="HXA491" s="25"/>
      <c r="HXB491" s="25"/>
      <c r="HXC491" s="25"/>
      <c r="HXD491" s="25"/>
      <c r="HXE491" s="25"/>
      <c r="HXF491" s="25"/>
      <c r="HXG491" s="25"/>
      <c r="HXH491" s="25"/>
      <c r="HXI491" s="25"/>
      <c r="HXJ491" s="25"/>
      <c r="HXK491" s="25"/>
      <c r="HXL491" s="25"/>
      <c r="HXM491" s="25"/>
      <c r="HXN491" s="25"/>
      <c r="HXO491" s="25"/>
      <c r="HXP491" s="25"/>
      <c r="HXQ491" s="25"/>
      <c r="HXR491" s="25"/>
      <c r="HXS491" s="25"/>
      <c r="HXT491" s="25"/>
      <c r="HXU491" s="25"/>
      <c r="HXV491" s="25"/>
      <c r="HXW491" s="25"/>
      <c r="HXX491" s="25"/>
      <c r="HXY491" s="25"/>
      <c r="HXZ491" s="25"/>
      <c r="HYA491" s="25"/>
      <c r="HYB491" s="25"/>
      <c r="HYC491" s="25"/>
      <c r="HYD491" s="25"/>
      <c r="HYE491" s="25"/>
      <c r="HYF491" s="25"/>
      <c r="HYG491" s="25"/>
      <c r="HYH491" s="25"/>
      <c r="HYI491" s="25"/>
      <c r="HYJ491" s="25"/>
      <c r="HYK491" s="25"/>
      <c r="HYL491" s="25"/>
      <c r="HYM491" s="25"/>
      <c r="HYN491" s="25"/>
      <c r="HYO491" s="25"/>
      <c r="HYP491" s="25"/>
      <c r="HYQ491" s="25"/>
      <c r="HYR491" s="25"/>
      <c r="HYS491" s="25"/>
      <c r="HYT491" s="25"/>
      <c r="HYU491" s="25"/>
      <c r="HYV491" s="25"/>
      <c r="HYW491" s="25"/>
      <c r="HYX491" s="25"/>
      <c r="HYY491" s="25"/>
      <c r="HYZ491" s="25"/>
      <c r="HZA491" s="25"/>
      <c r="HZB491" s="25"/>
      <c r="HZC491" s="25"/>
      <c r="HZD491" s="25"/>
      <c r="HZE491" s="25"/>
      <c r="HZF491" s="25"/>
      <c r="HZG491" s="25"/>
      <c r="HZH491" s="25"/>
      <c r="HZI491" s="25"/>
      <c r="HZJ491" s="25"/>
      <c r="HZK491" s="25"/>
      <c r="HZL491" s="25"/>
      <c r="HZM491" s="25"/>
      <c r="HZN491" s="25"/>
      <c r="HZO491" s="25"/>
      <c r="HZP491" s="25"/>
      <c r="HZQ491" s="25"/>
      <c r="HZR491" s="25"/>
      <c r="HZS491" s="25"/>
      <c r="HZT491" s="25"/>
      <c r="HZU491" s="25"/>
      <c r="HZV491" s="25"/>
      <c r="HZW491" s="25"/>
      <c r="HZX491" s="25"/>
      <c r="HZY491" s="25"/>
      <c r="HZZ491" s="25"/>
      <c r="IAA491" s="25"/>
      <c r="IAB491" s="25"/>
      <c r="IAC491" s="25"/>
      <c r="IAD491" s="25"/>
      <c r="IAE491" s="25"/>
      <c r="IAF491" s="25"/>
      <c r="IAG491" s="25"/>
      <c r="IAH491" s="25"/>
      <c r="IAI491" s="25"/>
      <c r="IAJ491" s="25"/>
      <c r="IAK491" s="25"/>
      <c r="IAL491" s="25"/>
      <c r="IAM491" s="25"/>
      <c r="IAN491" s="25"/>
      <c r="IAO491" s="25"/>
      <c r="IAP491" s="25"/>
      <c r="IAQ491" s="25"/>
      <c r="IAR491" s="25"/>
      <c r="IAS491" s="25"/>
      <c r="IAT491" s="25"/>
      <c r="IAU491" s="25"/>
      <c r="IAV491" s="25"/>
      <c r="IAW491" s="25"/>
      <c r="IAX491" s="25"/>
      <c r="IAY491" s="25"/>
      <c r="IAZ491" s="25"/>
      <c r="IBA491" s="25"/>
      <c r="IBB491" s="25"/>
      <c r="IBC491" s="25"/>
      <c r="IBD491" s="25"/>
      <c r="IBE491" s="25"/>
      <c r="IBF491" s="25"/>
      <c r="IBG491" s="25"/>
      <c r="IBH491" s="25"/>
      <c r="IBI491" s="25"/>
      <c r="IBJ491" s="25"/>
      <c r="IBK491" s="25"/>
      <c r="IBL491" s="25"/>
      <c r="IBM491" s="25"/>
      <c r="IBN491" s="25"/>
      <c r="IBO491" s="25"/>
      <c r="IBP491" s="25"/>
      <c r="IBQ491" s="25"/>
      <c r="IBR491" s="25"/>
      <c r="IBS491" s="25"/>
      <c r="IBT491" s="25"/>
      <c r="IBU491" s="25"/>
      <c r="IBV491" s="25"/>
      <c r="IBW491" s="25"/>
      <c r="IBX491" s="25"/>
      <c r="IBY491" s="25"/>
      <c r="IBZ491" s="25"/>
      <c r="ICA491" s="25"/>
      <c r="ICB491" s="25"/>
      <c r="ICC491" s="25"/>
      <c r="ICD491" s="25"/>
      <c r="ICE491" s="25"/>
      <c r="ICF491" s="25"/>
      <c r="ICG491" s="25"/>
      <c r="ICH491" s="25"/>
      <c r="ICI491" s="25"/>
      <c r="ICJ491" s="25"/>
      <c r="ICK491" s="25"/>
      <c r="ICL491" s="25"/>
      <c r="ICM491" s="25"/>
      <c r="ICN491" s="25"/>
      <c r="ICO491" s="25"/>
      <c r="ICP491" s="25"/>
      <c r="ICQ491" s="25"/>
      <c r="ICR491" s="25"/>
      <c r="ICS491" s="25"/>
      <c r="ICT491" s="25"/>
      <c r="ICU491" s="25"/>
      <c r="ICV491" s="25"/>
      <c r="ICW491" s="25"/>
      <c r="ICX491" s="25"/>
      <c r="ICY491" s="25"/>
      <c r="ICZ491" s="25"/>
      <c r="IDA491" s="25"/>
      <c r="IDB491" s="25"/>
      <c r="IDC491" s="25"/>
      <c r="IDD491" s="25"/>
      <c r="IDE491" s="25"/>
      <c r="IDF491" s="25"/>
      <c r="IDG491" s="25"/>
      <c r="IDH491" s="25"/>
      <c r="IDI491" s="25"/>
      <c r="IDJ491" s="25"/>
      <c r="IDK491" s="25"/>
      <c r="IDL491" s="25"/>
      <c r="IDM491" s="25"/>
      <c r="IDN491" s="25"/>
      <c r="IDO491" s="25"/>
      <c r="IDP491" s="25"/>
      <c r="IDQ491" s="25"/>
      <c r="IDR491" s="25"/>
      <c r="IDS491" s="25"/>
      <c r="IDT491" s="25"/>
      <c r="IDU491" s="25"/>
      <c r="IDV491" s="25"/>
      <c r="IDW491" s="25"/>
      <c r="IDX491" s="25"/>
      <c r="IDY491" s="25"/>
      <c r="IDZ491" s="25"/>
      <c r="IEA491" s="25"/>
      <c r="IEB491" s="25"/>
      <c r="IEC491" s="25"/>
      <c r="IED491" s="25"/>
      <c r="IEE491" s="25"/>
      <c r="IEF491" s="25"/>
      <c r="IEG491" s="25"/>
      <c r="IEH491" s="25"/>
      <c r="IEI491" s="25"/>
      <c r="IEJ491" s="25"/>
      <c r="IEK491" s="25"/>
      <c r="IEL491" s="25"/>
      <c r="IEM491" s="25"/>
      <c r="IEN491" s="25"/>
      <c r="IEO491" s="25"/>
      <c r="IEP491" s="25"/>
      <c r="IEQ491" s="25"/>
      <c r="IER491" s="25"/>
      <c r="IES491" s="25"/>
      <c r="IET491" s="25"/>
      <c r="IEU491" s="25"/>
      <c r="IEV491" s="25"/>
      <c r="IEW491" s="25"/>
      <c r="IEX491" s="25"/>
      <c r="IEY491" s="25"/>
      <c r="IEZ491" s="25"/>
      <c r="IFA491" s="25"/>
      <c r="IFB491" s="25"/>
      <c r="IFC491" s="25"/>
      <c r="IFD491" s="25"/>
      <c r="IFE491" s="25"/>
      <c r="IFF491" s="25"/>
      <c r="IFG491" s="25"/>
      <c r="IFH491" s="25"/>
      <c r="IFI491" s="25"/>
      <c r="IFJ491" s="25"/>
      <c r="IFK491" s="25"/>
      <c r="IFL491" s="25"/>
      <c r="IFM491" s="25"/>
      <c r="IFN491" s="25"/>
      <c r="IFO491" s="25"/>
      <c r="IFP491" s="25"/>
      <c r="IFQ491" s="25"/>
      <c r="IFR491" s="25"/>
      <c r="IFS491" s="25"/>
      <c r="IFT491" s="25"/>
      <c r="IFU491" s="25"/>
      <c r="IFV491" s="25"/>
      <c r="IFW491" s="25"/>
      <c r="IFX491" s="25"/>
      <c r="IFY491" s="25"/>
      <c r="IFZ491" s="25"/>
      <c r="IGA491" s="25"/>
      <c r="IGB491" s="25"/>
      <c r="IGC491" s="25"/>
      <c r="IGD491" s="25"/>
      <c r="IGE491" s="25"/>
      <c r="IGF491" s="25"/>
      <c r="IGG491" s="25"/>
      <c r="IGH491" s="25"/>
      <c r="IGI491" s="25"/>
      <c r="IGJ491" s="25"/>
      <c r="IGK491" s="25"/>
      <c r="IGL491" s="25"/>
      <c r="IGM491" s="25"/>
      <c r="IGN491" s="25"/>
      <c r="IGO491" s="25"/>
      <c r="IGP491" s="25"/>
      <c r="IGQ491" s="25"/>
      <c r="IGR491" s="25"/>
      <c r="IGS491" s="25"/>
      <c r="IGT491" s="25"/>
      <c r="IGU491" s="25"/>
      <c r="IGV491" s="25"/>
      <c r="IGW491" s="25"/>
      <c r="IGX491" s="25"/>
      <c r="IGY491" s="25"/>
      <c r="IGZ491" s="25"/>
      <c r="IHA491" s="25"/>
      <c r="IHB491" s="25"/>
      <c r="IHC491" s="25"/>
      <c r="IHD491" s="25"/>
      <c r="IHE491" s="25"/>
      <c r="IHF491" s="25"/>
      <c r="IHG491" s="25"/>
      <c r="IHH491" s="25"/>
      <c r="IHI491" s="25"/>
      <c r="IHJ491" s="25"/>
      <c r="IHK491" s="25"/>
      <c r="IHL491" s="25"/>
      <c r="IHM491" s="25"/>
      <c r="IHN491" s="25"/>
      <c r="IHO491" s="25"/>
      <c r="IHP491" s="25"/>
      <c r="IHQ491" s="25"/>
      <c r="IHR491" s="25"/>
      <c r="IHS491" s="25"/>
      <c r="IHT491" s="25"/>
      <c r="IHU491" s="25"/>
      <c r="IHV491" s="25"/>
      <c r="IHW491" s="25"/>
      <c r="IHX491" s="25"/>
      <c r="IHY491" s="25"/>
      <c r="IHZ491" s="25"/>
      <c r="IIA491" s="25"/>
      <c r="IIB491" s="25"/>
      <c r="IIC491" s="25"/>
      <c r="IID491" s="25"/>
      <c r="IIE491" s="25"/>
      <c r="IIF491" s="25"/>
      <c r="IIG491" s="25"/>
      <c r="IIH491" s="25"/>
      <c r="III491" s="25"/>
      <c r="IIJ491" s="25"/>
      <c r="IIK491" s="25"/>
      <c r="IIL491" s="25"/>
      <c r="IIM491" s="25"/>
      <c r="IIN491" s="25"/>
      <c r="IIO491" s="25"/>
      <c r="IIP491" s="25"/>
      <c r="IIQ491" s="25"/>
      <c r="IIR491" s="25"/>
      <c r="IIS491" s="25"/>
      <c r="IIT491" s="25"/>
      <c r="IIU491" s="25"/>
      <c r="IIV491" s="25"/>
      <c r="IIW491" s="25"/>
      <c r="IIX491" s="25"/>
      <c r="IIY491" s="25"/>
      <c r="IIZ491" s="25"/>
      <c r="IJA491" s="25"/>
      <c r="IJB491" s="25"/>
      <c r="IJC491" s="25"/>
      <c r="IJD491" s="25"/>
      <c r="IJE491" s="25"/>
      <c r="IJF491" s="25"/>
      <c r="IJG491" s="25"/>
      <c r="IJH491" s="25"/>
      <c r="IJI491" s="25"/>
      <c r="IJJ491" s="25"/>
      <c r="IJK491" s="25"/>
      <c r="IJL491" s="25"/>
      <c r="IJM491" s="25"/>
      <c r="IJN491" s="25"/>
      <c r="IJO491" s="25"/>
      <c r="IJP491" s="25"/>
      <c r="IJQ491" s="25"/>
      <c r="IJR491" s="25"/>
      <c r="IJS491" s="25"/>
      <c r="IJT491" s="25"/>
      <c r="IJU491" s="25"/>
      <c r="IJV491" s="25"/>
      <c r="IJW491" s="25"/>
      <c r="IJX491" s="25"/>
      <c r="IJY491" s="25"/>
      <c r="IJZ491" s="25"/>
      <c r="IKA491" s="25"/>
      <c r="IKB491" s="25"/>
      <c r="IKC491" s="25"/>
      <c r="IKD491" s="25"/>
      <c r="IKE491" s="25"/>
      <c r="IKF491" s="25"/>
      <c r="IKG491" s="25"/>
      <c r="IKH491" s="25"/>
      <c r="IKI491" s="25"/>
      <c r="IKJ491" s="25"/>
      <c r="IKK491" s="25"/>
      <c r="IKL491" s="25"/>
      <c r="IKM491" s="25"/>
      <c r="IKN491" s="25"/>
      <c r="IKO491" s="25"/>
      <c r="IKP491" s="25"/>
      <c r="IKQ491" s="25"/>
      <c r="IKR491" s="25"/>
      <c r="IKS491" s="25"/>
      <c r="IKT491" s="25"/>
      <c r="IKU491" s="25"/>
      <c r="IKV491" s="25"/>
      <c r="IKW491" s="25"/>
      <c r="IKX491" s="25"/>
      <c r="IKY491" s="25"/>
      <c r="IKZ491" s="25"/>
      <c r="ILA491" s="25"/>
      <c r="ILB491" s="25"/>
      <c r="ILC491" s="25"/>
      <c r="ILD491" s="25"/>
      <c r="ILE491" s="25"/>
      <c r="ILF491" s="25"/>
      <c r="ILG491" s="25"/>
      <c r="ILH491" s="25"/>
      <c r="ILI491" s="25"/>
      <c r="ILJ491" s="25"/>
      <c r="ILK491" s="25"/>
      <c r="ILL491" s="25"/>
      <c r="ILM491" s="25"/>
      <c r="ILN491" s="25"/>
      <c r="ILO491" s="25"/>
      <c r="ILP491" s="25"/>
      <c r="ILQ491" s="25"/>
      <c r="ILR491" s="25"/>
      <c r="ILS491" s="25"/>
      <c r="ILT491" s="25"/>
      <c r="ILU491" s="25"/>
      <c r="ILV491" s="25"/>
      <c r="ILW491" s="25"/>
      <c r="ILX491" s="25"/>
      <c r="ILY491" s="25"/>
      <c r="ILZ491" s="25"/>
      <c r="IMA491" s="25"/>
      <c r="IMB491" s="25"/>
      <c r="IMC491" s="25"/>
      <c r="IMD491" s="25"/>
      <c r="IME491" s="25"/>
      <c r="IMF491" s="25"/>
      <c r="IMG491" s="25"/>
      <c r="IMH491" s="25"/>
      <c r="IMI491" s="25"/>
      <c r="IMJ491" s="25"/>
      <c r="IMK491" s="25"/>
      <c r="IML491" s="25"/>
      <c r="IMM491" s="25"/>
      <c r="IMN491" s="25"/>
      <c r="IMO491" s="25"/>
      <c r="IMP491" s="25"/>
      <c r="IMQ491" s="25"/>
      <c r="IMR491" s="25"/>
      <c r="IMS491" s="25"/>
      <c r="IMT491" s="25"/>
      <c r="IMU491" s="25"/>
      <c r="IMV491" s="25"/>
      <c r="IMW491" s="25"/>
      <c r="IMX491" s="25"/>
      <c r="IMY491" s="25"/>
      <c r="IMZ491" s="25"/>
      <c r="INA491" s="25"/>
      <c r="INB491" s="25"/>
      <c r="INC491" s="25"/>
      <c r="IND491" s="25"/>
      <c r="INE491" s="25"/>
      <c r="INF491" s="25"/>
      <c r="ING491" s="25"/>
      <c r="INH491" s="25"/>
      <c r="INI491" s="25"/>
      <c r="INJ491" s="25"/>
      <c r="INK491" s="25"/>
      <c r="INL491" s="25"/>
      <c r="INM491" s="25"/>
      <c r="INN491" s="25"/>
      <c r="INO491" s="25"/>
      <c r="INP491" s="25"/>
      <c r="INQ491" s="25"/>
      <c r="INR491" s="25"/>
      <c r="INS491" s="25"/>
      <c r="INT491" s="25"/>
      <c r="INU491" s="25"/>
      <c r="INV491" s="25"/>
      <c r="INW491" s="25"/>
      <c r="INX491" s="25"/>
      <c r="INY491" s="25"/>
      <c r="INZ491" s="25"/>
      <c r="IOA491" s="25"/>
      <c r="IOB491" s="25"/>
      <c r="IOC491" s="25"/>
      <c r="IOD491" s="25"/>
      <c r="IOE491" s="25"/>
      <c r="IOF491" s="25"/>
      <c r="IOG491" s="25"/>
      <c r="IOH491" s="25"/>
      <c r="IOI491" s="25"/>
      <c r="IOJ491" s="25"/>
      <c r="IOK491" s="25"/>
      <c r="IOL491" s="25"/>
      <c r="IOM491" s="25"/>
      <c r="ION491" s="25"/>
      <c r="IOO491" s="25"/>
      <c r="IOP491" s="25"/>
      <c r="IOQ491" s="25"/>
      <c r="IOR491" s="25"/>
      <c r="IOS491" s="25"/>
      <c r="IOT491" s="25"/>
      <c r="IOU491" s="25"/>
      <c r="IOV491" s="25"/>
      <c r="IOW491" s="25"/>
      <c r="IOX491" s="25"/>
      <c r="IOY491" s="25"/>
      <c r="IOZ491" s="25"/>
      <c r="IPA491" s="25"/>
      <c r="IPB491" s="25"/>
      <c r="IPC491" s="25"/>
      <c r="IPD491" s="25"/>
      <c r="IPE491" s="25"/>
      <c r="IPF491" s="25"/>
      <c r="IPG491" s="25"/>
      <c r="IPH491" s="25"/>
      <c r="IPI491" s="25"/>
      <c r="IPJ491" s="25"/>
      <c r="IPK491" s="25"/>
      <c r="IPL491" s="25"/>
      <c r="IPM491" s="25"/>
      <c r="IPN491" s="25"/>
      <c r="IPO491" s="25"/>
      <c r="IPP491" s="25"/>
      <c r="IPQ491" s="25"/>
      <c r="IPR491" s="25"/>
      <c r="IPS491" s="25"/>
      <c r="IPT491" s="25"/>
      <c r="IPU491" s="25"/>
      <c r="IPV491" s="25"/>
      <c r="IPW491" s="25"/>
      <c r="IPX491" s="25"/>
      <c r="IPY491" s="25"/>
      <c r="IPZ491" s="25"/>
      <c r="IQA491" s="25"/>
      <c r="IQB491" s="25"/>
      <c r="IQC491" s="25"/>
      <c r="IQD491" s="25"/>
      <c r="IQE491" s="25"/>
      <c r="IQF491" s="25"/>
      <c r="IQG491" s="25"/>
      <c r="IQH491" s="25"/>
      <c r="IQI491" s="25"/>
      <c r="IQJ491" s="25"/>
      <c r="IQK491" s="25"/>
      <c r="IQL491" s="25"/>
      <c r="IQM491" s="25"/>
      <c r="IQN491" s="25"/>
      <c r="IQO491" s="25"/>
      <c r="IQP491" s="25"/>
      <c r="IQQ491" s="25"/>
      <c r="IQR491" s="25"/>
      <c r="IQS491" s="25"/>
      <c r="IQT491" s="25"/>
      <c r="IQU491" s="25"/>
      <c r="IQV491" s="25"/>
      <c r="IQW491" s="25"/>
      <c r="IQX491" s="25"/>
      <c r="IQY491" s="25"/>
      <c r="IQZ491" s="25"/>
      <c r="IRA491" s="25"/>
      <c r="IRB491" s="25"/>
      <c r="IRC491" s="25"/>
      <c r="IRD491" s="25"/>
      <c r="IRE491" s="25"/>
      <c r="IRF491" s="25"/>
      <c r="IRG491" s="25"/>
      <c r="IRH491" s="25"/>
      <c r="IRI491" s="25"/>
      <c r="IRJ491" s="25"/>
      <c r="IRK491" s="25"/>
      <c r="IRL491" s="25"/>
      <c r="IRM491" s="25"/>
      <c r="IRN491" s="25"/>
      <c r="IRO491" s="25"/>
      <c r="IRP491" s="25"/>
      <c r="IRQ491" s="25"/>
      <c r="IRR491" s="25"/>
      <c r="IRS491" s="25"/>
      <c r="IRT491" s="25"/>
      <c r="IRU491" s="25"/>
      <c r="IRV491" s="25"/>
      <c r="IRW491" s="25"/>
      <c r="IRX491" s="25"/>
      <c r="IRY491" s="25"/>
      <c r="IRZ491" s="25"/>
      <c r="ISA491" s="25"/>
      <c r="ISB491" s="25"/>
      <c r="ISC491" s="25"/>
      <c r="ISD491" s="25"/>
      <c r="ISE491" s="25"/>
      <c r="ISF491" s="25"/>
      <c r="ISG491" s="25"/>
      <c r="ISH491" s="25"/>
      <c r="ISI491" s="25"/>
      <c r="ISJ491" s="25"/>
      <c r="ISK491" s="25"/>
      <c r="ISL491" s="25"/>
      <c r="ISM491" s="25"/>
      <c r="ISN491" s="25"/>
      <c r="ISO491" s="25"/>
      <c r="ISP491" s="25"/>
      <c r="ISQ491" s="25"/>
      <c r="ISR491" s="25"/>
      <c r="ISS491" s="25"/>
      <c r="IST491" s="25"/>
      <c r="ISU491" s="25"/>
      <c r="ISV491" s="25"/>
      <c r="ISW491" s="25"/>
      <c r="ISX491" s="25"/>
      <c r="ISY491" s="25"/>
      <c r="ISZ491" s="25"/>
      <c r="ITA491" s="25"/>
      <c r="ITB491" s="25"/>
      <c r="ITC491" s="25"/>
      <c r="ITD491" s="25"/>
      <c r="ITE491" s="25"/>
      <c r="ITF491" s="25"/>
      <c r="ITG491" s="25"/>
      <c r="ITH491" s="25"/>
      <c r="ITI491" s="25"/>
      <c r="ITJ491" s="25"/>
      <c r="ITK491" s="25"/>
      <c r="ITL491" s="25"/>
      <c r="ITM491" s="25"/>
      <c r="ITN491" s="25"/>
      <c r="ITO491" s="25"/>
      <c r="ITP491" s="25"/>
      <c r="ITQ491" s="25"/>
      <c r="ITR491" s="25"/>
      <c r="ITS491" s="25"/>
      <c r="ITT491" s="25"/>
      <c r="ITU491" s="25"/>
      <c r="ITV491" s="25"/>
      <c r="ITW491" s="25"/>
      <c r="ITX491" s="25"/>
      <c r="ITY491" s="25"/>
      <c r="ITZ491" s="25"/>
      <c r="IUA491" s="25"/>
      <c r="IUB491" s="25"/>
      <c r="IUC491" s="25"/>
      <c r="IUD491" s="25"/>
      <c r="IUE491" s="25"/>
      <c r="IUF491" s="25"/>
      <c r="IUG491" s="25"/>
      <c r="IUH491" s="25"/>
      <c r="IUI491" s="25"/>
      <c r="IUJ491" s="25"/>
      <c r="IUK491" s="25"/>
      <c r="IUL491" s="25"/>
      <c r="IUM491" s="25"/>
      <c r="IUN491" s="25"/>
      <c r="IUO491" s="25"/>
      <c r="IUP491" s="25"/>
      <c r="IUQ491" s="25"/>
      <c r="IUR491" s="25"/>
      <c r="IUS491" s="25"/>
      <c r="IUT491" s="25"/>
      <c r="IUU491" s="25"/>
      <c r="IUV491" s="25"/>
      <c r="IUW491" s="25"/>
      <c r="IUX491" s="25"/>
      <c r="IUY491" s="25"/>
      <c r="IUZ491" s="25"/>
      <c r="IVA491" s="25"/>
      <c r="IVB491" s="25"/>
      <c r="IVC491" s="25"/>
      <c r="IVD491" s="25"/>
      <c r="IVE491" s="25"/>
      <c r="IVF491" s="25"/>
      <c r="IVG491" s="25"/>
      <c r="IVH491" s="25"/>
      <c r="IVI491" s="25"/>
      <c r="IVJ491" s="25"/>
      <c r="IVK491" s="25"/>
      <c r="IVL491" s="25"/>
      <c r="IVM491" s="25"/>
      <c r="IVN491" s="25"/>
      <c r="IVO491" s="25"/>
      <c r="IVP491" s="25"/>
      <c r="IVQ491" s="25"/>
      <c r="IVR491" s="25"/>
      <c r="IVS491" s="25"/>
      <c r="IVT491" s="25"/>
      <c r="IVU491" s="25"/>
      <c r="IVV491" s="25"/>
      <c r="IVW491" s="25"/>
      <c r="IVX491" s="25"/>
      <c r="IVY491" s="25"/>
      <c r="IVZ491" s="25"/>
      <c r="IWA491" s="25"/>
      <c r="IWB491" s="25"/>
      <c r="IWC491" s="25"/>
      <c r="IWD491" s="25"/>
      <c r="IWE491" s="25"/>
      <c r="IWF491" s="25"/>
      <c r="IWG491" s="25"/>
      <c r="IWH491" s="25"/>
      <c r="IWI491" s="25"/>
      <c r="IWJ491" s="25"/>
      <c r="IWK491" s="25"/>
      <c r="IWL491" s="25"/>
      <c r="IWM491" s="25"/>
      <c r="IWN491" s="25"/>
      <c r="IWO491" s="25"/>
      <c r="IWP491" s="25"/>
      <c r="IWQ491" s="25"/>
      <c r="IWR491" s="25"/>
      <c r="IWS491" s="25"/>
      <c r="IWT491" s="25"/>
      <c r="IWU491" s="25"/>
      <c r="IWV491" s="25"/>
      <c r="IWW491" s="25"/>
      <c r="IWX491" s="25"/>
      <c r="IWY491" s="25"/>
      <c r="IWZ491" s="25"/>
      <c r="IXA491" s="25"/>
      <c r="IXB491" s="25"/>
      <c r="IXC491" s="25"/>
      <c r="IXD491" s="25"/>
      <c r="IXE491" s="25"/>
      <c r="IXF491" s="25"/>
      <c r="IXG491" s="25"/>
      <c r="IXH491" s="25"/>
      <c r="IXI491" s="25"/>
      <c r="IXJ491" s="25"/>
      <c r="IXK491" s="25"/>
      <c r="IXL491" s="25"/>
      <c r="IXM491" s="25"/>
      <c r="IXN491" s="25"/>
      <c r="IXO491" s="25"/>
      <c r="IXP491" s="25"/>
      <c r="IXQ491" s="25"/>
      <c r="IXR491" s="25"/>
      <c r="IXS491" s="25"/>
      <c r="IXT491" s="25"/>
      <c r="IXU491" s="25"/>
      <c r="IXV491" s="25"/>
      <c r="IXW491" s="25"/>
      <c r="IXX491" s="25"/>
      <c r="IXY491" s="25"/>
      <c r="IXZ491" s="25"/>
      <c r="IYA491" s="25"/>
      <c r="IYB491" s="25"/>
      <c r="IYC491" s="25"/>
      <c r="IYD491" s="25"/>
      <c r="IYE491" s="25"/>
      <c r="IYF491" s="25"/>
      <c r="IYG491" s="25"/>
      <c r="IYH491" s="25"/>
      <c r="IYI491" s="25"/>
      <c r="IYJ491" s="25"/>
      <c r="IYK491" s="25"/>
      <c r="IYL491" s="25"/>
      <c r="IYM491" s="25"/>
      <c r="IYN491" s="25"/>
      <c r="IYO491" s="25"/>
      <c r="IYP491" s="25"/>
      <c r="IYQ491" s="25"/>
      <c r="IYR491" s="25"/>
      <c r="IYS491" s="25"/>
      <c r="IYT491" s="25"/>
      <c r="IYU491" s="25"/>
      <c r="IYV491" s="25"/>
      <c r="IYW491" s="25"/>
      <c r="IYX491" s="25"/>
      <c r="IYY491" s="25"/>
      <c r="IYZ491" s="25"/>
      <c r="IZA491" s="25"/>
      <c r="IZB491" s="25"/>
      <c r="IZC491" s="25"/>
      <c r="IZD491" s="25"/>
      <c r="IZE491" s="25"/>
      <c r="IZF491" s="25"/>
      <c r="IZG491" s="25"/>
      <c r="IZH491" s="25"/>
      <c r="IZI491" s="25"/>
      <c r="IZJ491" s="25"/>
      <c r="IZK491" s="25"/>
      <c r="IZL491" s="25"/>
      <c r="IZM491" s="25"/>
      <c r="IZN491" s="25"/>
      <c r="IZO491" s="25"/>
      <c r="IZP491" s="25"/>
      <c r="IZQ491" s="25"/>
      <c r="IZR491" s="25"/>
      <c r="IZS491" s="25"/>
      <c r="IZT491" s="25"/>
      <c r="IZU491" s="25"/>
      <c r="IZV491" s="25"/>
      <c r="IZW491" s="25"/>
      <c r="IZX491" s="25"/>
      <c r="IZY491" s="25"/>
      <c r="IZZ491" s="25"/>
      <c r="JAA491" s="25"/>
      <c r="JAB491" s="25"/>
      <c r="JAC491" s="25"/>
      <c r="JAD491" s="25"/>
      <c r="JAE491" s="25"/>
      <c r="JAF491" s="25"/>
      <c r="JAG491" s="25"/>
      <c r="JAH491" s="25"/>
      <c r="JAI491" s="25"/>
      <c r="JAJ491" s="25"/>
      <c r="JAK491" s="25"/>
      <c r="JAL491" s="25"/>
      <c r="JAM491" s="25"/>
      <c r="JAN491" s="25"/>
      <c r="JAO491" s="25"/>
      <c r="JAP491" s="25"/>
      <c r="JAQ491" s="25"/>
      <c r="JAR491" s="25"/>
      <c r="JAS491" s="25"/>
      <c r="JAT491" s="25"/>
      <c r="JAU491" s="25"/>
      <c r="JAV491" s="25"/>
      <c r="JAW491" s="25"/>
      <c r="JAX491" s="25"/>
      <c r="JAY491" s="25"/>
      <c r="JAZ491" s="25"/>
      <c r="JBA491" s="25"/>
      <c r="JBB491" s="25"/>
      <c r="JBC491" s="25"/>
      <c r="JBD491" s="25"/>
      <c r="JBE491" s="25"/>
      <c r="JBF491" s="25"/>
      <c r="JBG491" s="25"/>
      <c r="JBH491" s="25"/>
      <c r="JBI491" s="25"/>
      <c r="JBJ491" s="25"/>
      <c r="JBK491" s="25"/>
      <c r="JBL491" s="25"/>
      <c r="JBM491" s="25"/>
      <c r="JBN491" s="25"/>
      <c r="JBO491" s="25"/>
      <c r="JBP491" s="25"/>
      <c r="JBQ491" s="25"/>
      <c r="JBR491" s="25"/>
      <c r="JBS491" s="25"/>
      <c r="JBT491" s="25"/>
      <c r="JBU491" s="25"/>
      <c r="JBV491" s="25"/>
      <c r="JBW491" s="25"/>
      <c r="JBX491" s="25"/>
      <c r="JBY491" s="25"/>
      <c r="JBZ491" s="25"/>
      <c r="JCA491" s="25"/>
      <c r="JCB491" s="25"/>
      <c r="JCC491" s="25"/>
      <c r="JCD491" s="25"/>
      <c r="JCE491" s="25"/>
      <c r="JCF491" s="25"/>
      <c r="JCG491" s="25"/>
      <c r="JCH491" s="25"/>
      <c r="JCI491" s="25"/>
      <c r="JCJ491" s="25"/>
      <c r="JCK491" s="25"/>
      <c r="JCL491" s="25"/>
      <c r="JCM491" s="25"/>
      <c r="JCN491" s="25"/>
      <c r="JCO491" s="25"/>
      <c r="JCP491" s="25"/>
      <c r="JCQ491" s="25"/>
      <c r="JCR491" s="25"/>
      <c r="JCS491" s="25"/>
      <c r="JCT491" s="25"/>
      <c r="JCU491" s="25"/>
      <c r="JCV491" s="25"/>
      <c r="JCW491" s="25"/>
      <c r="JCX491" s="25"/>
      <c r="JCY491" s="25"/>
      <c r="JCZ491" s="25"/>
      <c r="JDA491" s="25"/>
      <c r="JDB491" s="25"/>
      <c r="JDC491" s="25"/>
      <c r="JDD491" s="25"/>
      <c r="JDE491" s="25"/>
      <c r="JDF491" s="25"/>
      <c r="JDG491" s="25"/>
      <c r="JDH491" s="25"/>
      <c r="JDI491" s="25"/>
      <c r="JDJ491" s="25"/>
      <c r="JDK491" s="25"/>
      <c r="JDL491" s="25"/>
      <c r="JDM491" s="25"/>
      <c r="JDN491" s="25"/>
      <c r="JDO491" s="25"/>
      <c r="JDP491" s="25"/>
      <c r="JDQ491" s="25"/>
      <c r="JDR491" s="25"/>
      <c r="JDS491" s="25"/>
      <c r="JDT491" s="25"/>
      <c r="JDU491" s="25"/>
      <c r="JDV491" s="25"/>
      <c r="JDW491" s="25"/>
      <c r="JDX491" s="25"/>
      <c r="JDY491" s="25"/>
      <c r="JDZ491" s="25"/>
      <c r="JEA491" s="25"/>
      <c r="JEB491" s="25"/>
      <c r="JEC491" s="25"/>
      <c r="JED491" s="25"/>
      <c r="JEE491" s="25"/>
      <c r="JEF491" s="25"/>
      <c r="JEG491" s="25"/>
      <c r="JEH491" s="25"/>
      <c r="JEI491" s="25"/>
      <c r="JEJ491" s="25"/>
      <c r="JEK491" s="25"/>
      <c r="JEL491" s="25"/>
      <c r="JEM491" s="25"/>
      <c r="JEN491" s="25"/>
      <c r="JEO491" s="25"/>
      <c r="JEP491" s="25"/>
      <c r="JEQ491" s="25"/>
      <c r="JER491" s="25"/>
      <c r="JES491" s="25"/>
      <c r="JET491" s="25"/>
      <c r="JEU491" s="25"/>
      <c r="JEV491" s="25"/>
      <c r="JEW491" s="25"/>
      <c r="JEX491" s="25"/>
      <c r="JEY491" s="25"/>
      <c r="JEZ491" s="25"/>
      <c r="JFA491" s="25"/>
      <c r="JFB491" s="25"/>
      <c r="JFC491" s="25"/>
      <c r="JFD491" s="25"/>
      <c r="JFE491" s="25"/>
      <c r="JFF491" s="25"/>
      <c r="JFG491" s="25"/>
      <c r="JFH491" s="25"/>
      <c r="JFI491" s="25"/>
      <c r="JFJ491" s="25"/>
      <c r="JFK491" s="25"/>
      <c r="JFL491" s="25"/>
      <c r="JFM491" s="25"/>
      <c r="JFN491" s="25"/>
      <c r="JFO491" s="25"/>
      <c r="JFP491" s="25"/>
      <c r="JFQ491" s="25"/>
      <c r="JFR491" s="25"/>
      <c r="JFS491" s="25"/>
      <c r="JFT491" s="25"/>
      <c r="JFU491" s="25"/>
      <c r="JFV491" s="25"/>
      <c r="JFW491" s="25"/>
      <c r="JFX491" s="25"/>
      <c r="JFY491" s="25"/>
      <c r="JFZ491" s="25"/>
      <c r="JGA491" s="25"/>
      <c r="JGB491" s="25"/>
      <c r="JGC491" s="25"/>
      <c r="JGD491" s="25"/>
      <c r="JGE491" s="25"/>
      <c r="JGF491" s="25"/>
      <c r="JGG491" s="25"/>
      <c r="JGH491" s="25"/>
      <c r="JGI491" s="25"/>
      <c r="JGJ491" s="25"/>
      <c r="JGK491" s="25"/>
      <c r="JGL491" s="25"/>
      <c r="JGM491" s="25"/>
      <c r="JGN491" s="25"/>
      <c r="JGO491" s="25"/>
      <c r="JGP491" s="25"/>
      <c r="JGQ491" s="25"/>
      <c r="JGR491" s="25"/>
      <c r="JGS491" s="25"/>
      <c r="JGT491" s="25"/>
      <c r="JGU491" s="25"/>
      <c r="JGV491" s="25"/>
      <c r="JGW491" s="25"/>
      <c r="JGX491" s="25"/>
      <c r="JGY491" s="25"/>
      <c r="JGZ491" s="25"/>
      <c r="JHA491" s="25"/>
      <c r="JHB491" s="25"/>
      <c r="JHC491" s="25"/>
      <c r="JHD491" s="25"/>
      <c r="JHE491" s="25"/>
      <c r="JHF491" s="25"/>
      <c r="JHG491" s="25"/>
      <c r="JHH491" s="25"/>
      <c r="JHI491" s="25"/>
      <c r="JHJ491" s="25"/>
      <c r="JHK491" s="25"/>
      <c r="JHL491" s="25"/>
      <c r="JHM491" s="25"/>
      <c r="JHN491" s="25"/>
      <c r="JHO491" s="25"/>
      <c r="JHP491" s="25"/>
      <c r="JHQ491" s="25"/>
      <c r="JHR491" s="25"/>
      <c r="JHS491" s="25"/>
      <c r="JHT491" s="25"/>
      <c r="JHU491" s="25"/>
      <c r="JHV491" s="25"/>
      <c r="JHW491" s="25"/>
      <c r="JHX491" s="25"/>
      <c r="JHY491" s="25"/>
      <c r="JHZ491" s="25"/>
      <c r="JIA491" s="25"/>
      <c r="JIB491" s="25"/>
      <c r="JIC491" s="25"/>
      <c r="JID491" s="25"/>
      <c r="JIE491" s="25"/>
      <c r="JIF491" s="25"/>
      <c r="JIG491" s="25"/>
      <c r="JIH491" s="25"/>
      <c r="JII491" s="25"/>
      <c r="JIJ491" s="25"/>
      <c r="JIK491" s="25"/>
      <c r="JIL491" s="25"/>
      <c r="JIM491" s="25"/>
      <c r="JIN491" s="25"/>
      <c r="JIO491" s="25"/>
      <c r="JIP491" s="25"/>
      <c r="JIQ491" s="25"/>
      <c r="JIR491" s="25"/>
      <c r="JIS491" s="25"/>
      <c r="JIT491" s="25"/>
      <c r="JIU491" s="25"/>
      <c r="JIV491" s="25"/>
      <c r="JIW491" s="25"/>
      <c r="JIX491" s="25"/>
      <c r="JIY491" s="25"/>
      <c r="JIZ491" s="25"/>
      <c r="JJA491" s="25"/>
      <c r="JJB491" s="25"/>
      <c r="JJC491" s="25"/>
      <c r="JJD491" s="25"/>
      <c r="JJE491" s="25"/>
      <c r="JJF491" s="25"/>
      <c r="JJG491" s="25"/>
      <c r="JJH491" s="25"/>
      <c r="JJI491" s="25"/>
      <c r="JJJ491" s="25"/>
      <c r="JJK491" s="25"/>
      <c r="JJL491" s="25"/>
      <c r="JJM491" s="25"/>
      <c r="JJN491" s="25"/>
      <c r="JJO491" s="25"/>
      <c r="JJP491" s="25"/>
      <c r="JJQ491" s="25"/>
      <c r="JJR491" s="25"/>
      <c r="JJS491" s="25"/>
      <c r="JJT491" s="25"/>
      <c r="JJU491" s="25"/>
      <c r="JJV491" s="25"/>
      <c r="JJW491" s="25"/>
      <c r="JJX491" s="25"/>
      <c r="JJY491" s="25"/>
      <c r="JJZ491" s="25"/>
      <c r="JKA491" s="25"/>
      <c r="JKB491" s="25"/>
      <c r="JKC491" s="25"/>
      <c r="JKD491" s="25"/>
      <c r="JKE491" s="25"/>
      <c r="JKF491" s="25"/>
      <c r="JKG491" s="25"/>
      <c r="JKH491" s="25"/>
      <c r="JKI491" s="25"/>
      <c r="JKJ491" s="25"/>
      <c r="JKK491" s="25"/>
      <c r="JKL491" s="25"/>
      <c r="JKM491" s="25"/>
      <c r="JKN491" s="25"/>
      <c r="JKO491" s="25"/>
      <c r="JKP491" s="25"/>
      <c r="JKQ491" s="25"/>
      <c r="JKR491" s="25"/>
      <c r="JKS491" s="25"/>
      <c r="JKT491" s="25"/>
      <c r="JKU491" s="25"/>
      <c r="JKV491" s="25"/>
      <c r="JKW491" s="25"/>
      <c r="JKX491" s="25"/>
      <c r="JKY491" s="25"/>
      <c r="JKZ491" s="25"/>
      <c r="JLA491" s="25"/>
      <c r="JLB491" s="25"/>
      <c r="JLC491" s="25"/>
      <c r="JLD491" s="25"/>
      <c r="JLE491" s="25"/>
      <c r="JLF491" s="25"/>
      <c r="JLG491" s="25"/>
      <c r="JLH491" s="25"/>
      <c r="JLI491" s="25"/>
      <c r="JLJ491" s="25"/>
      <c r="JLK491" s="25"/>
      <c r="JLL491" s="25"/>
      <c r="JLM491" s="25"/>
      <c r="JLN491" s="25"/>
      <c r="JLO491" s="25"/>
      <c r="JLP491" s="25"/>
      <c r="JLQ491" s="25"/>
      <c r="JLR491" s="25"/>
      <c r="JLS491" s="25"/>
      <c r="JLT491" s="25"/>
      <c r="JLU491" s="25"/>
      <c r="JLV491" s="25"/>
      <c r="JLW491" s="25"/>
      <c r="JLX491" s="25"/>
      <c r="JLY491" s="25"/>
      <c r="JLZ491" s="25"/>
      <c r="JMA491" s="25"/>
      <c r="JMB491" s="25"/>
      <c r="JMC491" s="25"/>
      <c r="JMD491" s="25"/>
      <c r="JME491" s="25"/>
      <c r="JMF491" s="25"/>
      <c r="JMG491" s="25"/>
      <c r="JMH491" s="25"/>
      <c r="JMI491" s="25"/>
      <c r="JMJ491" s="25"/>
      <c r="JMK491" s="25"/>
      <c r="JML491" s="25"/>
      <c r="JMM491" s="25"/>
      <c r="JMN491" s="25"/>
      <c r="JMO491" s="25"/>
      <c r="JMP491" s="25"/>
      <c r="JMQ491" s="25"/>
      <c r="JMR491" s="25"/>
      <c r="JMS491" s="25"/>
      <c r="JMT491" s="25"/>
      <c r="JMU491" s="25"/>
      <c r="JMV491" s="25"/>
      <c r="JMW491" s="25"/>
      <c r="JMX491" s="25"/>
      <c r="JMY491" s="25"/>
      <c r="JMZ491" s="25"/>
      <c r="JNA491" s="25"/>
      <c r="JNB491" s="25"/>
      <c r="JNC491" s="25"/>
      <c r="JND491" s="25"/>
      <c r="JNE491" s="25"/>
      <c r="JNF491" s="25"/>
      <c r="JNG491" s="25"/>
      <c r="JNH491" s="25"/>
      <c r="JNI491" s="25"/>
      <c r="JNJ491" s="25"/>
      <c r="JNK491" s="25"/>
      <c r="JNL491" s="25"/>
      <c r="JNM491" s="25"/>
      <c r="JNN491" s="25"/>
      <c r="JNO491" s="25"/>
      <c r="JNP491" s="25"/>
      <c r="JNQ491" s="25"/>
      <c r="JNR491" s="25"/>
      <c r="JNS491" s="25"/>
      <c r="JNT491" s="25"/>
      <c r="JNU491" s="25"/>
      <c r="JNV491" s="25"/>
      <c r="JNW491" s="25"/>
      <c r="JNX491" s="25"/>
      <c r="JNY491" s="25"/>
      <c r="JNZ491" s="25"/>
      <c r="JOA491" s="25"/>
      <c r="JOB491" s="25"/>
      <c r="JOC491" s="25"/>
      <c r="JOD491" s="25"/>
      <c r="JOE491" s="25"/>
      <c r="JOF491" s="25"/>
      <c r="JOG491" s="25"/>
      <c r="JOH491" s="25"/>
      <c r="JOI491" s="25"/>
      <c r="JOJ491" s="25"/>
      <c r="JOK491" s="25"/>
      <c r="JOL491" s="25"/>
      <c r="JOM491" s="25"/>
      <c r="JON491" s="25"/>
      <c r="JOO491" s="25"/>
      <c r="JOP491" s="25"/>
      <c r="JOQ491" s="25"/>
      <c r="JOR491" s="25"/>
      <c r="JOS491" s="25"/>
      <c r="JOT491" s="25"/>
      <c r="JOU491" s="25"/>
      <c r="JOV491" s="25"/>
      <c r="JOW491" s="25"/>
      <c r="JOX491" s="25"/>
      <c r="JOY491" s="25"/>
      <c r="JOZ491" s="25"/>
      <c r="JPA491" s="25"/>
      <c r="JPB491" s="25"/>
      <c r="JPC491" s="25"/>
      <c r="JPD491" s="25"/>
      <c r="JPE491" s="25"/>
      <c r="JPF491" s="25"/>
      <c r="JPG491" s="25"/>
      <c r="JPH491" s="25"/>
      <c r="JPI491" s="25"/>
      <c r="JPJ491" s="25"/>
      <c r="JPK491" s="25"/>
      <c r="JPL491" s="25"/>
      <c r="JPM491" s="25"/>
      <c r="JPN491" s="25"/>
      <c r="JPO491" s="25"/>
      <c r="JPP491" s="25"/>
      <c r="JPQ491" s="25"/>
      <c r="JPR491" s="25"/>
      <c r="JPS491" s="25"/>
      <c r="JPT491" s="25"/>
      <c r="JPU491" s="25"/>
      <c r="JPV491" s="25"/>
      <c r="JPW491" s="25"/>
      <c r="JPX491" s="25"/>
      <c r="JPY491" s="25"/>
      <c r="JPZ491" s="25"/>
      <c r="JQA491" s="25"/>
      <c r="JQB491" s="25"/>
      <c r="JQC491" s="25"/>
      <c r="JQD491" s="25"/>
      <c r="JQE491" s="25"/>
      <c r="JQF491" s="25"/>
      <c r="JQG491" s="25"/>
      <c r="JQH491" s="25"/>
      <c r="JQI491" s="25"/>
      <c r="JQJ491" s="25"/>
      <c r="JQK491" s="25"/>
      <c r="JQL491" s="25"/>
      <c r="JQM491" s="25"/>
      <c r="JQN491" s="25"/>
      <c r="JQO491" s="25"/>
      <c r="JQP491" s="25"/>
      <c r="JQQ491" s="25"/>
      <c r="JQR491" s="25"/>
      <c r="JQS491" s="25"/>
      <c r="JQT491" s="25"/>
      <c r="JQU491" s="25"/>
      <c r="JQV491" s="25"/>
      <c r="JQW491" s="25"/>
      <c r="JQX491" s="25"/>
      <c r="JQY491" s="25"/>
      <c r="JQZ491" s="25"/>
      <c r="JRA491" s="25"/>
      <c r="JRB491" s="25"/>
      <c r="JRC491" s="25"/>
      <c r="JRD491" s="25"/>
      <c r="JRE491" s="25"/>
      <c r="JRF491" s="25"/>
      <c r="JRG491" s="25"/>
      <c r="JRH491" s="25"/>
      <c r="JRI491" s="25"/>
      <c r="JRJ491" s="25"/>
      <c r="JRK491" s="25"/>
      <c r="JRL491" s="25"/>
      <c r="JRM491" s="25"/>
      <c r="JRN491" s="25"/>
      <c r="JRO491" s="25"/>
      <c r="JRP491" s="25"/>
      <c r="JRQ491" s="25"/>
      <c r="JRR491" s="25"/>
      <c r="JRS491" s="25"/>
      <c r="JRT491" s="25"/>
      <c r="JRU491" s="25"/>
      <c r="JRV491" s="25"/>
      <c r="JRW491" s="25"/>
      <c r="JRX491" s="25"/>
      <c r="JRY491" s="25"/>
      <c r="JRZ491" s="25"/>
      <c r="JSA491" s="25"/>
      <c r="JSB491" s="25"/>
      <c r="JSC491" s="25"/>
      <c r="JSD491" s="25"/>
      <c r="JSE491" s="25"/>
      <c r="JSF491" s="25"/>
      <c r="JSG491" s="25"/>
      <c r="JSH491" s="25"/>
      <c r="JSI491" s="25"/>
      <c r="JSJ491" s="25"/>
      <c r="JSK491" s="25"/>
      <c r="JSL491" s="25"/>
      <c r="JSM491" s="25"/>
      <c r="JSN491" s="25"/>
      <c r="JSO491" s="25"/>
      <c r="JSP491" s="25"/>
      <c r="JSQ491" s="25"/>
      <c r="JSR491" s="25"/>
      <c r="JSS491" s="25"/>
      <c r="JST491" s="25"/>
      <c r="JSU491" s="25"/>
      <c r="JSV491" s="25"/>
      <c r="JSW491" s="25"/>
      <c r="JSX491" s="25"/>
      <c r="JSY491" s="25"/>
      <c r="JSZ491" s="25"/>
      <c r="JTA491" s="25"/>
      <c r="JTB491" s="25"/>
      <c r="JTC491" s="25"/>
      <c r="JTD491" s="25"/>
      <c r="JTE491" s="25"/>
      <c r="JTF491" s="25"/>
      <c r="JTG491" s="25"/>
      <c r="JTH491" s="25"/>
      <c r="JTI491" s="25"/>
      <c r="JTJ491" s="25"/>
      <c r="JTK491" s="25"/>
      <c r="JTL491" s="25"/>
      <c r="JTM491" s="25"/>
      <c r="JTN491" s="25"/>
      <c r="JTO491" s="25"/>
      <c r="JTP491" s="25"/>
      <c r="JTQ491" s="25"/>
      <c r="JTR491" s="25"/>
      <c r="JTS491" s="25"/>
      <c r="JTT491" s="25"/>
      <c r="JTU491" s="25"/>
      <c r="JTV491" s="25"/>
      <c r="JTW491" s="25"/>
      <c r="JTX491" s="25"/>
      <c r="JTY491" s="25"/>
      <c r="JTZ491" s="25"/>
      <c r="JUA491" s="25"/>
      <c r="JUB491" s="25"/>
      <c r="JUC491" s="25"/>
      <c r="JUD491" s="25"/>
      <c r="JUE491" s="25"/>
      <c r="JUF491" s="25"/>
      <c r="JUG491" s="25"/>
      <c r="JUH491" s="25"/>
      <c r="JUI491" s="25"/>
      <c r="JUJ491" s="25"/>
      <c r="JUK491" s="25"/>
      <c r="JUL491" s="25"/>
      <c r="JUM491" s="25"/>
      <c r="JUN491" s="25"/>
      <c r="JUO491" s="25"/>
      <c r="JUP491" s="25"/>
      <c r="JUQ491" s="25"/>
      <c r="JUR491" s="25"/>
      <c r="JUS491" s="25"/>
      <c r="JUT491" s="25"/>
      <c r="JUU491" s="25"/>
      <c r="JUV491" s="25"/>
      <c r="JUW491" s="25"/>
      <c r="JUX491" s="25"/>
      <c r="JUY491" s="25"/>
      <c r="JUZ491" s="25"/>
      <c r="JVA491" s="25"/>
      <c r="JVB491" s="25"/>
      <c r="JVC491" s="25"/>
      <c r="JVD491" s="25"/>
      <c r="JVE491" s="25"/>
      <c r="JVF491" s="25"/>
      <c r="JVG491" s="25"/>
      <c r="JVH491" s="25"/>
      <c r="JVI491" s="25"/>
      <c r="JVJ491" s="25"/>
      <c r="JVK491" s="25"/>
      <c r="JVL491" s="25"/>
      <c r="JVM491" s="25"/>
      <c r="JVN491" s="25"/>
      <c r="JVO491" s="25"/>
      <c r="JVP491" s="25"/>
      <c r="JVQ491" s="25"/>
      <c r="JVR491" s="25"/>
      <c r="JVS491" s="25"/>
      <c r="JVT491" s="25"/>
      <c r="JVU491" s="25"/>
      <c r="JVV491" s="25"/>
      <c r="JVW491" s="25"/>
      <c r="JVX491" s="25"/>
      <c r="JVY491" s="25"/>
      <c r="JVZ491" s="25"/>
      <c r="JWA491" s="25"/>
      <c r="JWB491" s="25"/>
      <c r="JWC491" s="25"/>
      <c r="JWD491" s="25"/>
      <c r="JWE491" s="25"/>
      <c r="JWF491" s="25"/>
      <c r="JWG491" s="25"/>
      <c r="JWH491" s="25"/>
      <c r="JWI491" s="25"/>
      <c r="JWJ491" s="25"/>
      <c r="JWK491" s="25"/>
      <c r="JWL491" s="25"/>
      <c r="JWM491" s="25"/>
      <c r="JWN491" s="25"/>
      <c r="JWO491" s="25"/>
      <c r="JWP491" s="25"/>
      <c r="JWQ491" s="25"/>
      <c r="JWR491" s="25"/>
      <c r="JWS491" s="25"/>
      <c r="JWT491" s="25"/>
      <c r="JWU491" s="25"/>
      <c r="JWV491" s="25"/>
      <c r="JWW491" s="25"/>
      <c r="JWX491" s="25"/>
      <c r="JWY491" s="25"/>
      <c r="JWZ491" s="25"/>
      <c r="JXA491" s="25"/>
      <c r="JXB491" s="25"/>
      <c r="JXC491" s="25"/>
      <c r="JXD491" s="25"/>
      <c r="JXE491" s="25"/>
      <c r="JXF491" s="25"/>
      <c r="JXG491" s="25"/>
      <c r="JXH491" s="25"/>
      <c r="JXI491" s="25"/>
      <c r="JXJ491" s="25"/>
      <c r="JXK491" s="25"/>
      <c r="JXL491" s="25"/>
      <c r="JXM491" s="25"/>
      <c r="JXN491" s="25"/>
      <c r="JXO491" s="25"/>
      <c r="JXP491" s="25"/>
      <c r="JXQ491" s="25"/>
      <c r="JXR491" s="25"/>
      <c r="JXS491" s="25"/>
      <c r="JXT491" s="25"/>
      <c r="JXU491" s="25"/>
      <c r="JXV491" s="25"/>
      <c r="JXW491" s="25"/>
      <c r="JXX491" s="25"/>
      <c r="JXY491" s="25"/>
      <c r="JXZ491" s="25"/>
      <c r="JYA491" s="25"/>
      <c r="JYB491" s="25"/>
      <c r="JYC491" s="25"/>
      <c r="JYD491" s="25"/>
      <c r="JYE491" s="25"/>
      <c r="JYF491" s="25"/>
      <c r="JYG491" s="25"/>
      <c r="JYH491" s="25"/>
      <c r="JYI491" s="25"/>
      <c r="JYJ491" s="25"/>
      <c r="JYK491" s="25"/>
      <c r="JYL491" s="25"/>
      <c r="JYM491" s="25"/>
      <c r="JYN491" s="25"/>
      <c r="JYO491" s="25"/>
      <c r="JYP491" s="25"/>
      <c r="JYQ491" s="25"/>
      <c r="JYR491" s="25"/>
      <c r="JYS491" s="25"/>
      <c r="JYT491" s="25"/>
      <c r="JYU491" s="25"/>
      <c r="JYV491" s="25"/>
      <c r="JYW491" s="25"/>
      <c r="JYX491" s="25"/>
      <c r="JYY491" s="25"/>
      <c r="JYZ491" s="25"/>
      <c r="JZA491" s="25"/>
      <c r="JZB491" s="25"/>
      <c r="JZC491" s="25"/>
      <c r="JZD491" s="25"/>
      <c r="JZE491" s="25"/>
      <c r="JZF491" s="25"/>
      <c r="JZG491" s="25"/>
      <c r="JZH491" s="25"/>
      <c r="JZI491" s="25"/>
      <c r="JZJ491" s="25"/>
      <c r="JZK491" s="25"/>
      <c r="JZL491" s="25"/>
      <c r="JZM491" s="25"/>
      <c r="JZN491" s="25"/>
      <c r="JZO491" s="25"/>
      <c r="JZP491" s="25"/>
      <c r="JZQ491" s="25"/>
      <c r="JZR491" s="25"/>
      <c r="JZS491" s="25"/>
      <c r="JZT491" s="25"/>
      <c r="JZU491" s="25"/>
      <c r="JZV491" s="25"/>
      <c r="JZW491" s="25"/>
      <c r="JZX491" s="25"/>
      <c r="JZY491" s="25"/>
      <c r="JZZ491" s="25"/>
      <c r="KAA491" s="25"/>
      <c r="KAB491" s="25"/>
      <c r="KAC491" s="25"/>
      <c r="KAD491" s="25"/>
      <c r="KAE491" s="25"/>
      <c r="KAF491" s="25"/>
      <c r="KAG491" s="25"/>
      <c r="KAH491" s="25"/>
      <c r="KAI491" s="25"/>
      <c r="KAJ491" s="25"/>
      <c r="KAK491" s="25"/>
      <c r="KAL491" s="25"/>
      <c r="KAM491" s="25"/>
      <c r="KAN491" s="25"/>
      <c r="KAO491" s="25"/>
      <c r="KAP491" s="25"/>
      <c r="KAQ491" s="25"/>
      <c r="KAR491" s="25"/>
      <c r="KAS491" s="25"/>
      <c r="KAT491" s="25"/>
      <c r="KAU491" s="25"/>
      <c r="KAV491" s="25"/>
      <c r="KAW491" s="25"/>
      <c r="KAX491" s="25"/>
      <c r="KAY491" s="25"/>
      <c r="KAZ491" s="25"/>
      <c r="KBA491" s="25"/>
      <c r="KBB491" s="25"/>
      <c r="KBC491" s="25"/>
      <c r="KBD491" s="25"/>
      <c r="KBE491" s="25"/>
      <c r="KBF491" s="25"/>
      <c r="KBG491" s="25"/>
      <c r="KBH491" s="25"/>
      <c r="KBI491" s="25"/>
      <c r="KBJ491" s="25"/>
      <c r="KBK491" s="25"/>
      <c r="KBL491" s="25"/>
      <c r="KBM491" s="25"/>
      <c r="KBN491" s="25"/>
      <c r="KBO491" s="25"/>
      <c r="KBP491" s="25"/>
      <c r="KBQ491" s="25"/>
      <c r="KBR491" s="25"/>
      <c r="KBS491" s="25"/>
      <c r="KBT491" s="25"/>
      <c r="KBU491" s="25"/>
      <c r="KBV491" s="25"/>
      <c r="KBW491" s="25"/>
      <c r="KBX491" s="25"/>
      <c r="KBY491" s="25"/>
      <c r="KBZ491" s="25"/>
      <c r="KCA491" s="25"/>
      <c r="KCB491" s="25"/>
      <c r="KCC491" s="25"/>
      <c r="KCD491" s="25"/>
      <c r="KCE491" s="25"/>
      <c r="KCF491" s="25"/>
      <c r="KCG491" s="25"/>
      <c r="KCH491" s="25"/>
      <c r="KCI491" s="25"/>
      <c r="KCJ491" s="25"/>
      <c r="KCK491" s="25"/>
      <c r="KCL491" s="25"/>
      <c r="KCM491" s="25"/>
      <c r="KCN491" s="25"/>
      <c r="KCO491" s="25"/>
      <c r="KCP491" s="25"/>
      <c r="KCQ491" s="25"/>
      <c r="KCR491" s="25"/>
      <c r="KCS491" s="25"/>
      <c r="KCT491" s="25"/>
      <c r="KCU491" s="25"/>
      <c r="KCV491" s="25"/>
      <c r="KCW491" s="25"/>
      <c r="KCX491" s="25"/>
      <c r="KCY491" s="25"/>
      <c r="KCZ491" s="25"/>
      <c r="KDA491" s="25"/>
      <c r="KDB491" s="25"/>
      <c r="KDC491" s="25"/>
      <c r="KDD491" s="25"/>
      <c r="KDE491" s="25"/>
      <c r="KDF491" s="25"/>
      <c r="KDG491" s="25"/>
      <c r="KDH491" s="25"/>
      <c r="KDI491" s="25"/>
      <c r="KDJ491" s="25"/>
      <c r="KDK491" s="25"/>
      <c r="KDL491" s="25"/>
      <c r="KDM491" s="25"/>
      <c r="KDN491" s="25"/>
      <c r="KDO491" s="25"/>
      <c r="KDP491" s="25"/>
      <c r="KDQ491" s="25"/>
      <c r="KDR491" s="25"/>
      <c r="KDS491" s="25"/>
      <c r="KDT491" s="25"/>
      <c r="KDU491" s="25"/>
      <c r="KDV491" s="25"/>
      <c r="KDW491" s="25"/>
      <c r="KDX491" s="25"/>
      <c r="KDY491" s="25"/>
      <c r="KDZ491" s="25"/>
      <c r="KEA491" s="25"/>
      <c r="KEB491" s="25"/>
      <c r="KEC491" s="25"/>
      <c r="KED491" s="25"/>
      <c r="KEE491" s="25"/>
      <c r="KEF491" s="25"/>
      <c r="KEG491" s="25"/>
      <c r="KEH491" s="25"/>
      <c r="KEI491" s="25"/>
      <c r="KEJ491" s="25"/>
      <c r="KEK491" s="25"/>
      <c r="KEL491" s="25"/>
      <c r="KEM491" s="25"/>
      <c r="KEN491" s="25"/>
      <c r="KEO491" s="25"/>
      <c r="KEP491" s="25"/>
      <c r="KEQ491" s="25"/>
      <c r="KER491" s="25"/>
      <c r="KES491" s="25"/>
      <c r="KET491" s="25"/>
      <c r="KEU491" s="25"/>
      <c r="KEV491" s="25"/>
      <c r="KEW491" s="25"/>
      <c r="KEX491" s="25"/>
      <c r="KEY491" s="25"/>
      <c r="KEZ491" s="25"/>
      <c r="KFA491" s="25"/>
      <c r="KFB491" s="25"/>
      <c r="KFC491" s="25"/>
      <c r="KFD491" s="25"/>
      <c r="KFE491" s="25"/>
      <c r="KFF491" s="25"/>
      <c r="KFG491" s="25"/>
      <c r="KFH491" s="25"/>
      <c r="KFI491" s="25"/>
      <c r="KFJ491" s="25"/>
      <c r="KFK491" s="25"/>
      <c r="KFL491" s="25"/>
      <c r="KFM491" s="25"/>
      <c r="KFN491" s="25"/>
      <c r="KFO491" s="25"/>
      <c r="KFP491" s="25"/>
      <c r="KFQ491" s="25"/>
      <c r="KFR491" s="25"/>
      <c r="KFS491" s="25"/>
      <c r="KFT491" s="25"/>
      <c r="KFU491" s="25"/>
      <c r="KFV491" s="25"/>
      <c r="KFW491" s="25"/>
      <c r="KFX491" s="25"/>
      <c r="KFY491" s="25"/>
      <c r="KFZ491" s="25"/>
      <c r="KGA491" s="25"/>
      <c r="KGB491" s="25"/>
      <c r="KGC491" s="25"/>
      <c r="KGD491" s="25"/>
      <c r="KGE491" s="25"/>
      <c r="KGF491" s="25"/>
      <c r="KGG491" s="25"/>
      <c r="KGH491" s="25"/>
      <c r="KGI491" s="25"/>
      <c r="KGJ491" s="25"/>
      <c r="KGK491" s="25"/>
      <c r="KGL491" s="25"/>
      <c r="KGM491" s="25"/>
      <c r="KGN491" s="25"/>
      <c r="KGO491" s="25"/>
      <c r="KGP491" s="25"/>
      <c r="KGQ491" s="25"/>
      <c r="KGR491" s="25"/>
      <c r="KGS491" s="25"/>
      <c r="KGT491" s="25"/>
      <c r="KGU491" s="25"/>
      <c r="KGV491" s="25"/>
      <c r="KGW491" s="25"/>
      <c r="KGX491" s="25"/>
      <c r="KGY491" s="25"/>
      <c r="KGZ491" s="25"/>
      <c r="KHA491" s="25"/>
      <c r="KHB491" s="25"/>
      <c r="KHC491" s="25"/>
      <c r="KHD491" s="25"/>
      <c r="KHE491" s="25"/>
      <c r="KHF491" s="25"/>
      <c r="KHG491" s="25"/>
      <c r="KHH491" s="25"/>
      <c r="KHI491" s="25"/>
      <c r="KHJ491" s="25"/>
      <c r="KHK491" s="25"/>
      <c r="KHL491" s="25"/>
      <c r="KHM491" s="25"/>
      <c r="KHN491" s="25"/>
      <c r="KHO491" s="25"/>
      <c r="KHP491" s="25"/>
      <c r="KHQ491" s="25"/>
      <c r="KHR491" s="25"/>
      <c r="KHS491" s="25"/>
      <c r="KHT491" s="25"/>
      <c r="KHU491" s="25"/>
      <c r="KHV491" s="25"/>
      <c r="KHW491" s="25"/>
      <c r="KHX491" s="25"/>
      <c r="KHY491" s="25"/>
      <c r="KHZ491" s="25"/>
      <c r="KIA491" s="25"/>
      <c r="KIB491" s="25"/>
      <c r="KIC491" s="25"/>
      <c r="KID491" s="25"/>
      <c r="KIE491" s="25"/>
      <c r="KIF491" s="25"/>
      <c r="KIG491" s="25"/>
      <c r="KIH491" s="25"/>
      <c r="KII491" s="25"/>
      <c r="KIJ491" s="25"/>
      <c r="KIK491" s="25"/>
      <c r="KIL491" s="25"/>
      <c r="KIM491" s="25"/>
      <c r="KIN491" s="25"/>
      <c r="KIO491" s="25"/>
      <c r="KIP491" s="25"/>
      <c r="KIQ491" s="25"/>
      <c r="KIR491" s="25"/>
      <c r="KIS491" s="25"/>
      <c r="KIT491" s="25"/>
      <c r="KIU491" s="25"/>
      <c r="KIV491" s="25"/>
      <c r="KIW491" s="25"/>
      <c r="KIX491" s="25"/>
      <c r="KIY491" s="25"/>
      <c r="KIZ491" s="25"/>
      <c r="KJA491" s="25"/>
      <c r="KJB491" s="25"/>
      <c r="KJC491" s="25"/>
      <c r="KJD491" s="25"/>
      <c r="KJE491" s="25"/>
      <c r="KJF491" s="25"/>
      <c r="KJG491" s="25"/>
      <c r="KJH491" s="25"/>
      <c r="KJI491" s="25"/>
      <c r="KJJ491" s="25"/>
      <c r="KJK491" s="25"/>
      <c r="KJL491" s="25"/>
      <c r="KJM491" s="25"/>
      <c r="KJN491" s="25"/>
      <c r="KJO491" s="25"/>
      <c r="KJP491" s="25"/>
      <c r="KJQ491" s="25"/>
      <c r="KJR491" s="25"/>
      <c r="KJS491" s="25"/>
      <c r="KJT491" s="25"/>
      <c r="KJU491" s="25"/>
      <c r="KJV491" s="25"/>
      <c r="KJW491" s="25"/>
      <c r="KJX491" s="25"/>
      <c r="KJY491" s="25"/>
      <c r="KJZ491" s="25"/>
      <c r="KKA491" s="25"/>
      <c r="KKB491" s="25"/>
      <c r="KKC491" s="25"/>
      <c r="KKD491" s="25"/>
      <c r="KKE491" s="25"/>
      <c r="KKF491" s="25"/>
      <c r="KKG491" s="25"/>
      <c r="KKH491" s="25"/>
      <c r="KKI491" s="25"/>
      <c r="KKJ491" s="25"/>
      <c r="KKK491" s="25"/>
      <c r="KKL491" s="25"/>
      <c r="KKM491" s="25"/>
      <c r="KKN491" s="25"/>
      <c r="KKO491" s="25"/>
      <c r="KKP491" s="25"/>
      <c r="KKQ491" s="25"/>
      <c r="KKR491" s="25"/>
      <c r="KKS491" s="25"/>
      <c r="KKT491" s="25"/>
      <c r="KKU491" s="25"/>
      <c r="KKV491" s="25"/>
      <c r="KKW491" s="25"/>
      <c r="KKX491" s="25"/>
      <c r="KKY491" s="25"/>
      <c r="KKZ491" s="25"/>
      <c r="KLA491" s="25"/>
      <c r="KLB491" s="25"/>
      <c r="KLC491" s="25"/>
      <c r="KLD491" s="25"/>
      <c r="KLE491" s="25"/>
      <c r="KLF491" s="25"/>
      <c r="KLG491" s="25"/>
      <c r="KLH491" s="25"/>
      <c r="KLI491" s="25"/>
      <c r="KLJ491" s="25"/>
      <c r="KLK491" s="25"/>
      <c r="KLL491" s="25"/>
      <c r="KLM491" s="25"/>
      <c r="KLN491" s="25"/>
      <c r="KLO491" s="25"/>
      <c r="KLP491" s="25"/>
      <c r="KLQ491" s="25"/>
      <c r="KLR491" s="25"/>
      <c r="KLS491" s="25"/>
      <c r="KLT491" s="25"/>
      <c r="KLU491" s="25"/>
      <c r="KLV491" s="25"/>
      <c r="KLW491" s="25"/>
      <c r="KLX491" s="25"/>
      <c r="KLY491" s="25"/>
      <c r="KLZ491" s="25"/>
      <c r="KMA491" s="25"/>
      <c r="KMB491" s="25"/>
      <c r="KMC491" s="25"/>
      <c r="KMD491" s="25"/>
      <c r="KME491" s="25"/>
      <c r="KMF491" s="25"/>
      <c r="KMG491" s="25"/>
      <c r="KMH491" s="25"/>
      <c r="KMI491" s="25"/>
      <c r="KMJ491" s="25"/>
      <c r="KMK491" s="25"/>
      <c r="KML491" s="25"/>
      <c r="KMM491" s="25"/>
      <c r="KMN491" s="25"/>
      <c r="KMO491" s="25"/>
      <c r="KMP491" s="25"/>
      <c r="KMQ491" s="25"/>
      <c r="KMR491" s="25"/>
      <c r="KMS491" s="25"/>
      <c r="KMT491" s="25"/>
      <c r="KMU491" s="25"/>
      <c r="KMV491" s="25"/>
      <c r="KMW491" s="25"/>
      <c r="KMX491" s="25"/>
      <c r="KMY491" s="25"/>
      <c r="KMZ491" s="25"/>
      <c r="KNA491" s="25"/>
      <c r="KNB491" s="25"/>
      <c r="KNC491" s="25"/>
      <c r="KND491" s="25"/>
      <c r="KNE491" s="25"/>
      <c r="KNF491" s="25"/>
      <c r="KNG491" s="25"/>
      <c r="KNH491" s="25"/>
      <c r="KNI491" s="25"/>
      <c r="KNJ491" s="25"/>
      <c r="KNK491" s="25"/>
      <c r="KNL491" s="25"/>
      <c r="KNM491" s="25"/>
      <c r="KNN491" s="25"/>
      <c r="KNO491" s="25"/>
      <c r="KNP491" s="25"/>
      <c r="KNQ491" s="25"/>
      <c r="KNR491" s="25"/>
      <c r="KNS491" s="25"/>
      <c r="KNT491" s="25"/>
      <c r="KNU491" s="25"/>
      <c r="KNV491" s="25"/>
      <c r="KNW491" s="25"/>
      <c r="KNX491" s="25"/>
      <c r="KNY491" s="25"/>
      <c r="KNZ491" s="25"/>
      <c r="KOA491" s="25"/>
      <c r="KOB491" s="25"/>
      <c r="KOC491" s="25"/>
      <c r="KOD491" s="25"/>
      <c r="KOE491" s="25"/>
      <c r="KOF491" s="25"/>
      <c r="KOG491" s="25"/>
      <c r="KOH491" s="25"/>
      <c r="KOI491" s="25"/>
      <c r="KOJ491" s="25"/>
      <c r="KOK491" s="25"/>
      <c r="KOL491" s="25"/>
      <c r="KOM491" s="25"/>
      <c r="KON491" s="25"/>
      <c r="KOO491" s="25"/>
      <c r="KOP491" s="25"/>
      <c r="KOQ491" s="25"/>
      <c r="KOR491" s="25"/>
      <c r="KOS491" s="25"/>
      <c r="KOT491" s="25"/>
      <c r="KOU491" s="25"/>
      <c r="KOV491" s="25"/>
      <c r="KOW491" s="25"/>
      <c r="KOX491" s="25"/>
      <c r="KOY491" s="25"/>
      <c r="KOZ491" s="25"/>
      <c r="KPA491" s="25"/>
      <c r="KPB491" s="25"/>
      <c r="KPC491" s="25"/>
      <c r="KPD491" s="25"/>
      <c r="KPE491" s="25"/>
      <c r="KPF491" s="25"/>
      <c r="KPG491" s="25"/>
      <c r="KPH491" s="25"/>
      <c r="KPI491" s="25"/>
      <c r="KPJ491" s="25"/>
      <c r="KPK491" s="25"/>
      <c r="KPL491" s="25"/>
      <c r="KPM491" s="25"/>
      <c r="KPN491" s="25"/>
      <c r="KPO491" s="25"/>
      <c r="KPP491" s="25"/>
      <c r="KPQ491" s="25"/>
      <c r="KPR491" s="25"/>
      <c r="KPS491" s="25"/>
      <c r="KPT491" s="25"/>
      <c r="KPU491" s="25"/>
      <c r="KPV491" s="25"/>
      <c r="KPW491" s="25"/>
      <c r="KPX491" s="25"/>
      <c r="KPY491" s="25"/>
      <c r="KPZ491" s="25"/>
      <c r="KQA491" s="25"/>
      <c r="KQB491" s="25"/>
      <c r="KQC491" s="25"/>
      <c r="KQD491" s="25"/>
      <c r="KQE491" s="25"/>
      <c r="KQF491" s="25"/>
      <c r="KQG491" s="25"/>
      <c r="KQH491" s="25"/>
      <c r="KQI491" s="25"/>
      <c r="KQJ491" s="25"/>
      <c r="KQK491" s="25"/>
      <c r="KQL491" s="25"/>
      <c r="KQM491" s="25"/>
      <c r="KQN491" s="25"/>
      <c r="KQO491" s="25"/>
      <c r="KQP491" s="25"/>
      <c r="KQQ491" s="25"/>
      <c r="KQR491" s="25"/>
      <c r="KQS491" s="25"/>
      <c r="KQT491" s="25"/>
      <c r="KQU491" s="25"/>
      <c r="KQV491" s="25"/>
      <c r="KQW491" s="25"/>
      <c r="KQX491" s="25"/>
      <c r="KQY491" s="25"/>
      <c r="KQZ491" s="25"/>
      <c r="KRA491" s="25"/>
      <c r="KRB491" s="25"/>
      <c r="KRC491" s="25"/>
      <c r="KRD491" s="25"/>
      <c r="KRE491" s="25"/>
      <c r="KRF491" s="25"/>
      <c r="KRG491" s="25"/>
      <c r="KRH491" s="25"/>
      <c r="KRI491" s="25"/>
      <c r="KRJ491" s="25"/>
      <c r="KRK491" s="25"/>
      <c r="KRL491" s="25"/>
      <c r="KRM491" s="25"/>
      <c r="KRN491" s="25"/>
      <c r="KRO491" s="25"/>
      <c r="KRP491" s="25"/>
      <c r="KRQ491" s="25"/>
      <c r="KRR491" s="25"/>
      <c r="KRS491" s="25"/>
      <c r="KRT491" s="25"/>
      <c r="KRU491" s="25"/>
      <c r="KRV491" s="25"/>
      <c r="KRW491" s="25"/>
      <c r="KRX491" s="25"/>
      <c r="KRY491" s="25"/>
      <c r="KRZ491" s="25"/>
      <c r="KSA491" s="25"/>
      <c r="KSB491" s="25"/>
      <c r="KSC491" s="25"/>
      <c r="KSD491" s="25"/>
      <c r="KSE491" s="25"/>
      <c r="KSF491" s="25"/>
      <c r="KSG491" s="25"/>
      <c r="KSH491" s="25"/>
      <c r="KSI491" s="25"/>
      <c r="KSJ491" s="25"/>
      <c r="KSK491" s="25"/>
      <c r="KSL491" s="25"/>
      <c r="KSM491" s="25"/>
      <c r="KSN491" s="25"/>
      <c r="KSO491" s="25"/>
      <c r="KSP491" s="25"/>
      <c r="KSQ491" s="25"/>
      <c r="KSR491" s="25"/>
      <c r="KSS491" s="25"/>
      <c r="KST491" s="25"/>
      <c r="KSU491" s="25"/>
      <c r="KSV491" s="25"/>
      <c r="KSW491" s="25"/>
      <c r="KSX491" s="25"/>
      <c r="KSY491" s="25"/>
      <c r="KSZ491" s="25"/>
      <c r="KTA491" s="25"/>
      <c r="KTB491" s="25"/>
      <c r="KTC491" s="25"/>
      <c r="KTD491" s="25"/>
      <c r="KTE491" s="25"/>
      <c r="KTF491" s="25"/>
      <c r="KTG491" s="25"/>
      <c r="KTH491" s="25"/>
      <c r="KTI491" s="25"/>
      <c r="KTJ491" s="25"/>
      <c r="KTK491" s="25"/>
      <c r="KTL491" s="25"/>
      <c r="KTM491" s="25"/>
      <c r="KTN491" s="25"/>
      <c r="KTO491" s="25"/>
      <c r="KTP491" s="25"/>
      <c r="KTQ491" s="25"/>
      <c r="KTR491" s="25"/>
      <c r="KTS491" s="25"/>
      <c r="KTT491" s="25"/>
      <c r="KTU491" s="25"/>
      <c r="KTV491" s="25"/>
      <c r="KTW491" s="25"/>
      <c r="KTX491" s="25"/>
      <c r="KTY491" s="25"/>
      <c r="KTZ491" s="25"/>
      <c r="KUA491" s="25"/>
      <c r="KUB491" s="25"/>
      <c r="KUC491" s="25"/>
      <c r="KUD491" s="25"/>
      <c r="KUE491" s="25"/>
      <c r="KUF491" s="25"/>
      <c r="KUG491" s="25"/>
      <c r="KUH491" s="25"/>
      <c r="KUI491" s="25"/>
      <c r="KUJ491" s="25"/>
      <c r="KUK491" s="25"/>
      <c r="KUL491" s="25"/>
      <c r="KUM491" s="25"/>
      <c r="KUN491" s="25"/>
      <c r="KUO491" s="25"/>
      <c r="KUP491" s="25"/>
      <c r="KUQ491" s="25"/>
      <c r="KUR491" s="25"/>
      <c r="KUS491" s="25"/>
      <c r="KUT491" s="25"/>
      <c r="KUU491" s="25"/>
      <c r="KUV491" s="25"/>
      <c r="KUW491" s="25"/>
      <c r="KUX491" s="25"/>
      <c r="KUY491" s="25"/>
      <c r="KUZ491" s="25"/>
      <c r="KVA491" s="25"/>
      <c r="KVB491" s="25"/>
      <c r="KVC491" s="25"/>
      <c r="KVD491" s="25"/>
      <c r="KVE491" s="25"/>
      <c r="KVF491" s="25"/>
      <c r="KVG491" s="25"/>
      <c r="KVH491" s="25"/>
      <c r="KVI491" s="25"/>
      <c r="KVJ491" s="25"/>
      <c r="KVK491" s="25"/>
      <c r="KVL491" s="25"/>
      <c r="KVM491" s="25"/>
      <c r="KVN491" s="25"/>
      <c r="KVO491" s="25"/>
      <c r="KVP491" s="25"/>
      <c r="KVQ491" s="25"/>
      <c r="KVR491" s="25"/>
      <c r="KVS491" s="25"/>
      <c r="KVT491" s="25"/>
      <c r="KVU491" s="25"/>
      <c r="KVV491" s="25"/>
      <c r="KVW491" s="25"/>
      <c r="KVX491" s="25"/>
      <c r="KVY491" s="25"/>
      <c r="KVZ491" s="25"/>
      <c r="KWA491" s="25"/>
      <c r="KWB491" s="25"/>
      <c r="KWC491" s="25"/>
      <c r="KWD491" s="25"/>
      <c r="KWE491" s="25"/>
      <c r="KWF491" s="25"/>
      <c r="KWG491" s="25"/>
      <c r="KWH491" s="25"/>
      <c r="KWI491" s="25"/>
      <c r="KWJ491" s="25"/>
      <c r="KWK491" s="25"/>
      <c r="KWL491" s="25"/>
      <c r="KWM491" s="25"/>
      <c r="KWN491" s="25"/>
      <c r="KWO491" s="25"/>
      <c r="KWP491" s="25"/>
      <c r="KWQ491" s="25"/>
      <c r="KWR491" s="25"/>
      <c r="KWS491" s="25"/>
      <c r="KWT491" s="25"/>
      <c r="KWU491" s="25"/>
      <c r="KWV491" s="25"/>
      <c r="KWW491" s="25"/>
      <c r="KWX491" s="25"/>
      <c r="KWY491" s="25"/>
      <c r="KWZ491" s="25"/>
      <c r="KXA491" s="25"/>
      <c r="KXB491" s="25"/>
      <c r="KXC491" s="25"/>
      <c r="KXD491" s="25"/>
      <c r="KXE491" s="25"/>
      <c r="KXF491" s="25"/>
      <c r="KXG491" s="25"/>
      <c r="KXH491" s="25"/>
      <c r="KXI491" s="25"/>
      <c r="KXJ491" s="25"/>
      <c r="KXK491" s="25"/>
      <c r="KXL491" s="25"/>
      <c r="KXM491" s="25"/>
      <c r="KXN491" s="25"/>
      <c r="KXO491" s="25"/>
      <c r="KXP491" s="25"/>
      <c r="KXQ491" s="25"/>
      <c r="KXR491" s="25"/>
      <c r="KXS491" s="25"/>
      <c r="KXT491" s="25"/>
      <c r="KXU491" s="25"/>
      <c r="KXV491" s="25"/>
      <c r="KXW491" s="25"/>
      <c r="KXX491" s="25"/>
      <c r="KXY491" s="25"/>
      <c r="KXZ491" s="25"/>
      <c r="KYA491" s="25"/>
      <c r="KYB491" s="25"/>
      <c r="KYC491" s="25"/>
      <c r="KYD491" s="25"/>
      <c r="KYE491" s="25"/>
      <c r="KYF491" s="25"/>
      <c r="KYG491" s="25"/>
      <c r="KYH491" s="25"/>
      <c r="KYI491" s="25"/>
      <c r="KYJ491" s="25"/>
      <c r="KYK491" s="25"/>
      <c r="KYL491" s="25"/>
      <c r="KYM491" s="25"/>
      <c r="KYN491" s="25"/>
      <c r="KYO491" s="25"/>
      <c r="KYP491" s="25"/>
      <c r="KYQ491" s="25"/>
      <c r="KYR491" s="25"/>
      <c r="KYS491" s="25"/>
      <c r="KYT491" s="25"/>
      <c r="KYU491" s="25"/>
      <c r="KYV491" s="25"/>
      <c r="KYW491" s="25"/>
      <c r="KYX491" s="25"/>
      <c r="KYY491" s="25"/>
      <c r="KYZ491" s="25"/>
      <c r="KZA491" s="25"/>
      <c r="KZB491" s="25"/>
      <c r="KZC491" s="25"/>
      <c r="KZD491" s="25"/>
      <c r="KZE491" s="25"/>
      <c r="KZF491" s="25"/>
      <c r="KZG491" s="25"/>
      <c r="KZH491" s="25"/>
      <c r="KZI491" s="25"/>
      <c r="KZJ491" s="25"/>
      <c r="KZK491" s="25"/>
      <c r="KZL491" s="25"/>
      <c r="KZM491" s="25"/>
      <c r="KZN491" s="25"/>
      <c r="KZO491" s="25"/>
      <c r="KZP491" s="25"/>
      <c r="KZQ491" s="25"/>
      <c r="KZR491" s="25"/>
      <c r="KZS491" s="25"/>
      <c r="KZT491" s="25"/>
      <c r="KZU491" s="25"/>
      <c r="KZV491" s="25"/>
      <c r="KZW491" s="25"/>
      <c r="KZX491" s="25"/>
      <c r="KZY491" s="25"/>
      <c r="KZZ491" s="25"/>
      <c r="LAA491" s="25"/>
      <c r="LAB491" s="25"/>
      <c r="LAC491" s="25"/>
      <c r="LAD491" s="25"/>
      <c r="LAE491" s="25"/>
      <c r="LAF491" s="25"/>
      <c r="LAG491" s="25"/>
      <c r="LAH491" s="25"/>
      <c r="LAI491" s="25"/>
      <c r="LAJ491" s="25"/>
      <c r="LAK491" s="25"/>
      <c r="LAL491" s="25"/>
      <c r="LAM491" s="25"/>
      <c r="LAN491" s="25"/>
      <c r="LAO491" s="25"/>
      <c r="LAP491" s="25"/>
      <c r="LAQ491" s="25"/>
      <c r="LAR491" s="25"/>
      <c r="LAS491" s="25"/>
      <c r="LAT491" s="25"/>
      <c r="LAU491" s="25"/>
      <c r="LAV491" s="25"/>
      <c r="LAW491" s="25"/>
      <c r="LAX491" s="25"/>
      <c r="LAY491" s="25"/>
      <c r="LAZ491" s="25"/>
      <c r="LBA491" s="25"/>
      <c r="LBB491" s="25"/>
      <c r="LBC491" s="25"/>
      <c r="LBD491" s="25"/>
      <c r="LBE491" s="25"/>
      <c r="LBF491" s="25"/>
      <c r="LBG491" s="25"/>
      <c r="LBH491" s="25"/>
      <c r="LBI491" s="25"/>
      <c r="LBJ491" s="25"/>
      <c r="LBK491" s="25"/>
      <c r="LBL491" s="25"/>
      <c r="LBM491" s="25"/>
      <c r="LBN491" s="25"/>
      <c r="LBO491" s="25"/>
      <c r="LBP491" s="25"/>
      <c r="LBQ491" s="25"/>
      <c r="LBR491" s="25"/>
      <c r="LBS491" s="25"/>
      <c r="LBT491" s="25"/>
      <c r="LBU491" s="25"/>
      <c r="LBV491" s="25"/>
      <c r="LBW491" s="25"/>
      <c r="LBX491" s="25"/>
      <c r="LBY491" s="25"/>
      <c r="LBZ491" s="25"/>
      <c r="LCA491" s="25"/>
      <c r="LCB491" s="25"/>
      <c r="LCC491" s="25"/>
      <c r="LCD491" s="25"/>
      <c r="LCE491" s="25"/>
      <c r="LCF491" s="25"/>
      <c r="LCG491" s="25"/>
      <c r="LCH491" s="25"/>
      <c r="LCI491" s="25"/>
      <c r="LCJ491" s="25"/>
      <c r="LCK491" s="25"/>
      <c r="LCL491" s="25"/>
      <c r="LCM491" s="25"/>
      <c r="LCN491" s="25"/>
      <c r="LCO491" s="25"/>
      <c r="LCP491" s="25"/>
      <c r="LCQ491" s="25"/>
      <c r="LCR491" s="25"/>
      <c r="LCS491" s="25"/>
      <c r="LCT491" s="25"/>
      <c r="LCU491" s="25"/>
      <c r="LCV491" s="25"/>
      <c r="LCW491" s="25"/>
      <c r="LCX491" s="25"/>
      <c r="LCY491" s="25"/>
      <c r="LCZ491" s="25"/>
      <c r="LDA491" s="25"/>
      <c r="LDB491" s="25"/>
      <c r="LDC491" s="25"/>
      <c r="LDD491" s="25"/>
      <c r="LDE491" s="25"/>
      <c r="LDF491" s="25"/>
      <c r="LDG491" s="25"/>
      <c r="LDH491" s="25"/>
      <c r="LDI491" s="25"/>
      <c r="LDJ491" s="25"/>
      <c r="LDK491" s="25"/>
      <c r="LDL491" s="25"/>
      <c r="LDM491" s="25"/>
      <c r="LDN491" s="25"/>
      <c r="LDO491" s="25"/>
      <c r="LDP491" s="25"/>
      <c r="LDQ491" s="25"/>
      <c r="LDR491" s="25"/>
      <c r="LDS491" s="25"/>
      <c r="LDT491" s="25"/>
      <c r="LDU491" s="25"/>
      <c r="LDV491" s="25"/>
      <c r="LDW491" s="25"/>
      <c r="LDX491" s="25"/>
      <c r="LDY491" s="25"/>
      <c r="LDZ491" s="25"/>
      <c r="LEA491" s="25"/>
      <c r="LEB491" s="25"/>
      <c r="LEC491" s="25"/>
      <c r="LED491" s="25"/>
      <c r="LEE491" s="25"/>
      <c r="LEF491" s="25"/>
      <c r="LEG491" s="25"/>
      <c r="LEH491" s="25"/>
      <c r="LEI491" s="25"/>
      <c r="LEJ491" s="25"/>
      <c r="LEK491" s="25"/>
      <c r="LEL491" s="25"/>
      <c r="LEM491" s="25"/>
      <c r="LEN491" s="25"/>
      <c r="LEO491" s="25"/>
      <c r="LEP491" s="25"/>
      <c r="LEQ491" s="25"/>
      <c r="LER491" s="25"/>
      <c r="LES491" s="25"/>
      <c r="LET491" s="25"/>
      <c r="LEU491" s="25"/>
      <c r="LEV491" s="25"/>
      <c r="LEW491" s="25"/>
      <c r="LEX491" s="25"/>
      <c r="LEY491" s="25"/>
      <c r="LEZ491" s="25"/>
      <c r="LFA491" s="25"/>
      <c r="LFB491" s="25"/>
      <c r="LFC491" s="25"/>
      <c r="LFD491" s="25"/>
      <c r="LFE491" s="25"/>
      <c r="LFF491" s="25"/>
      <c r="LFG491" s="25"/>
      <c r="LFH491" s="25"/>
      <c r="LFI491" s="25"/>
      <c r="LFJ491" s="25"/>
      <c r="LFK491" s="25"/>
      <c r="LFL491" s="25"/>
      <c r="LFM491" s="25"/>
      <c r="LFN491" s="25"/>
      <c r="LFO491" s="25"/>
      <c r="LFP491" s="25"/>
      <c r="LFQ491" s="25"/>
      <c r="LFR491" s="25"/>
      <c r="LFS491" s="25"/>
      <c r="LFT491" s="25"/>
      <c r="LFU491" s="25"/>
      <c r="LFV491" s="25"/>
      <c r="LFW491" s="25"/>
      <c r="LFX491" s="25"/>
      <c r="LFY491" s="25"/>
      <c r="LFZ491" s="25"/>
      <c r="LGA491" s="25"/>
      <c r="LGB491" s="25"/>
      <c r="LGC491" s="25"/>
      <c r="LGD491" s="25"/>
      <c r="LGE491" s="25"/>
      <c r="LGF491" s="25"/>
      <c r="LGG491" s="25"/>
      <c r="LGH491" s="25"/>
      <c r="LGI491" s="25"/>
      <c r="LGJ491" s="25"/>
      <c r="LGK491" s="25"/>
      <c r="LGL491" s="25"/>
      <c r="LGM491" s="25"/>
      <c r="LGN491" s="25"/>
      <c r="LGO491" s="25"/>
      <c r="LGP491" s="25"/>
      <c r="LGQ491" s="25"/>
      <c r="LGR491" s="25"/>
      <c r="LGS491" s="25"/>
      <c r="LGT491" s="25"/>
      <c r="LGU491" s="25"/>
      <c r="LGV491" s="25"/>
      <c r="LGW491" s="25"/>
      <c r="LGX491" s="25"/>
      <c r="LGY491" s="25"/>
      <c r="LGZ491" s="25"/>
      <c r="LHA491" s="25"/>
      <c r="LHB491" s="25"/>
      <c r="LHC491" s="25"/>
      <c r="LHD491" s="25"/>
      <c r="LHE491" s="25"/>
      <c r="LHF491" s="25"/>
      <c r="LHG491" s="25"/>
      <c r="LHH491" s="25"/>
      <c r="LHI491" s="25"/>
      <c r="LHJ491" s="25"/>
      <c r="LHK491" s="25"/>
      <c r="LHL491" s="25"/>
      <c r="LHM491" s="25"/>
      <c r="LHN491" s="25"/>
      <c r="LHO491" s="25"/>
      <c r="LHP491" s="25"/>
      <c r="LHQ491" s="25"/>
      <c r="LHR491" s="25"/>
      <c r="LHS491" s="25"/>
      <c r="LHT491" s="25"/>
      <c r="LHU491" s="25"/>
      <c r="LHV491" s="25"/>
      <c r="LHW491" s="25"/>
      <c r="LHX491" s="25"/>
      <c r="LHY491" s="25"/>
      <c r="LHZ491" s="25"/>
      <c r="LIA491" s="25"/>
      <c r="LIB491" s="25"/>
      <c r="LIC491" s="25"/>
      <c r="LID491" s="25"/>
      <c r="LIE491" s="25"/>
      <c r="LIF491" s="25"/>
      <c r="LIG491" s="25"/>
      <c r="LIH491" s="25"/>
      <c r="LII491" s="25"/>
      <c r="LIJ491" s="25"/>
      <c r="LIK491" s="25"/>
      <c r="LIL491" s="25"/>
      <c r="LIM491" s="25"/>
      <c r="LIN491" s="25"/>
      <c r="LIO491" s="25"/>
      <c r="LIP491" s="25"/>
      <c r="LIQ491" s="25"/>
      <c r="LIR491" s="25"/>
      <c r="LIS491" s="25"/>
      <c r="LIT491" s="25"/>
      <c r="LIU491" s="25"/>
      <c r="LIV491" s="25"/>
      <c r="LIW491" s="25"/>
      <c r="LIX491" s="25"/>
      <c r="LIY491" s="25"/>
      <c r="LIZ491" s="25"/>
      <c r="LJA491" s="25"/>
      <c r="LJB491" s="25"/>
      <c r="LJC491" s="25"/>
      <c r="LJD491" s="25"/>
      <c r="LJE491" s="25"/>
      <c r="LJF491" s="25"/>
      <c r="LJG491" s="25"/>
      <c r="LJH491" s="25"/>
      <c r="LJI491" s="25"/>
      <c r="LJJ491" s="25"/>
      <c r="LJK491" s="25"/>
      <c r="LJL491" s="25"/>
      <c r="LJM491" s="25"/>
      <c r="LJN491" s="25"/>
      <c r="LJO491" s="25"/>
      <c r="LJP491" s="25"/>
      <c r="LJQ491" s="25"/>
      <c r="LJR491" s="25"/>
      <c r="LJS491" s="25"/>
      <c r="LJT491" s="25"/>
      <c r="LJU491" s="25"/>
      <c r="LJV491" s="25"/>
      <c r="LJW491" s="25"/>
      <c r="LJX491" s="25"/>
      <c r="LJY491" s="25"/>
      <c r="LJZ491" s="25"/>
      <c r="LKA491" s="25"/>
      <c r="LKB491" s="25"/>
      <c r="LKC491" s="25"/>
      <c r="LKD491" s="25"/>
      <c r="LKE491" s="25"/>
      <c r="LKF491" s="25"/>
      <c r="LKG491" s="25"/>
      <c r="LKH491" s="25"/>
      <c r="LKI491" s="25"/>
      <c r="LKJ491" s="25"/>
      <c r="LKK491" s="25"/>
      <c r="LKL491" s="25"/>
      <c r="LKM491" s="25"/>
      <c r="LKN491" s="25"/>
      <c r="LKO491" s="25"/>
      <c r="LKP491" s="25"/>
      <c r="LKQ491" s="25"/>
      <c r="LKR491" s="25"/>
      <c r="LKS491" s="25"/>
      <c r="LKT491" s="25"/>
      <c r="LKU491" s="25"/>
      <c r="LKV491" s="25"/>
      <c r="LKW491" s="25"/>
      <c r="LKX491" s="25"/>
      <c r="LKY491" s="25"/>
      <c r="LKZ491" s="25"/>
      <c r="LLA491" s="25"/>
      <c r="LLB491" s="25"/>
      <c r="LLC491" s="25"/>
      <c r="LLD491" s="25"/>
      <c r="LLE491" s="25"/>
      <c r="LLF491" s="25"/>
      <c r="LLG491" s="25"/>
      <c r="LLH491" s="25"/>
      <c r="LLI491" s="25"/>
      <c r="LLJ491" s="25"/>
      <c r="LLK491" s="25"/>
      <c r="LLL491" s="25"/>
      <c r="LLM491" s="25"/>
      <c r="LLN491" s="25"/>
      <c r="LLO491" s="25"/>
      <c r="LLP491" s="25"/>
      <c r="LLQ491" s="25"/>
      <c r="LLR491" s="25"/>
      <c r="LLS491" s="25"/>
      <c r="LLT491" s="25"/>
      <c r="LLU491" s="25"/>
      <c r="LLV491" s="25"/>
      <c r="LLW491" s="25"/>
      <c r="LLX491" s="25"/>
      <c r="LLY491" s="25"/>
      <c r="LLZ491" s="25"/>
      <c r="LMA491" s="25"/>
      <c r="LMB491" s="25"/>
      <c r="LMC491" s="25"/>
      <c r="LMD491" s="25"/>
      <c r="LME491" s="25"/>
      <c r="LMF491" s="25"/>
      <c r="LMG491" s="25"/>
      <c r="LMH491" s="25"/>
      <c r="LMI491" s="25"/>
      <c r="LMJ491" s="25"/>
      <c r="LMK491" s="25"/>
      <c r="LML491" s="25"/>
      <c r="LMM491" s="25"/>
      <c r="LMN491" s="25"/>
      <c r="LMO491" s="25"/>
      <c r="LMP491" s="25"/>
      <c r="LMQ491" s="25"/>
      <c r="LMR491" s="25"/>
      <c r="LMS491" s="25"/>
      <c r="LMT491" s="25"/>
      <c r="LMU491" s="25"/>
      <c r="LMV491" s="25"/>
      <c r="LMW491" s="25"/>
      <c r="LMX491" s="25"/>
      <c r="LMY491" s="25"/>
      <c r="LMZ491" s="25"/>
      <c r="LNA491" s="25"/>
      <c r="LNB491" s="25"/>
      <c r="LNC491" s="25"/>
      <c r="LND491" s="25"/>
      <c r="LNE491" s="25"/>
      <c r="LNF491" s="25"/>
      <c r="LNG491" s="25"/>
      <c r="LNH491" s="25"/>
      <c r="LNI491" s="25"/>
      <c r="LNJ491" s="25"/>
      <c r="LNK491" s="25"/>
      <c r="LNL491" s="25"/>
      <c r="LNM491" s="25"/>
      <c r="LNN491" s="25"/>
      <c r="LNO491" s="25"/>
      <c r="LNP491" s="25"/>
      <c r="LNQ491" s="25"/>
      <c r="LNR491" s="25"/>
      <c r="LNS491" s="25"/>
      <c r="LNT491" s="25"/>
      <c r="LNU491" s="25"/>
      <c r="LNV491" s="25"/>
      <c r="LNW491" s="25"/>
      <c r="LNX491" s="25"/>
      <c r="LNY491" s="25"/>
      <c r="LNZ491" s="25"/>
      <c r="LOA491" s="25"/>
      <c r="LOB491" s="25"/>
      <c r="LOC491" s="25"/>
      <c r="LOD491" s="25"/>
      <c r="LOE491" s="25"/>
      <c r="LOF491" s="25"/>
      <c r="LOG491" s="25"/>
      <c r="LOH491" s="25"/>
      <c r="LOI491" s="25"/>
      <c r="LOJ491" s="25"/>
      <c r="LOK491" s="25"/>
      <c r="LOL491" s="25"/>
      <c r="LOM491" s="25"/>
      <c r="LON491" s="25"/>
      <c r="LOO491" s="25"/>
      <c r="LOP491" s="25"/>
      <c r="LOQ491" s="25"/>
      <c r="LOR491" s="25"/>
      <c r="LOS491" s="25"/>
      <c r="LOT491" s="25"/>
      <c r="LOU491" s="25"/>
      <c r="LOV491" s="25"/>
      <c r="LOW491" s="25"/>
      <c r="LOX491" s="25"/>
      <c r="LOY491" s="25"/>
      <c r="LOZ491" s="25"/>
      <c r="LPA491" s="25"/>
      <c r="LPB491" s="25"/>
      <c r="LPC491" s="25"/>
      <c r="LPD491" s="25"/>
      <c r="LPE491" s="25"/>
      <c r="LPF491" s="25"/>
      <c r="LPG491" s="25"/>
      <c r="LPH491" s="25"/>
      <c r="LPI491" s="25"/>
      <c r="LPJ491" s="25"/>
      <c r="LPK491" s="25"/>
      <c r="LPL491" s="25"/>
      <c r="LPM491" s="25"/>
      <c r="LPN491" s="25"/>
      <c r="LPO491" s="25"/>
      <c r="LPP491" s="25"/>
      <c r="LPQ491" s="25"/>
      <c r="LPR491" s="25"/>
      <c r="LPS491" s="25"/>
      <c r="LPT491" s="25"/>
      <c r="LPU491" s="25"/>
      <c r="LPV491" s="25"/>
      <c r="LPW491" s="25"/>
      <c r="LPX491" s="25"/>
      <c r="LPY491" s="25"/>
      <c r="LPZ491" s="25"/>
      <c r="LQA491" s="25"/>
      <c r="LQB491" s="25"/>
      <c r="LQC491" s="25"/>
      <c r="LQD491" s="25"/>
      <c r="LQE491" s="25"/>
      <c r="LQF491" s="25"/>
      <c r="LQG491" s="25"/>
      <c r="LQH491" s="25"/>
      <c r="LQI491" s="25"/>
      <c r="LQJ491" s="25"/>
      <c r="LQK491" s="25"/>
      <c r="LQL491" s="25"/>
      <c r="LQM491" s="25"/>
      <c r="LQN491" s="25"/>
      <c r="LQO491" s="25"/>
      <c r="LQP491" s="25"/>
      <c r="LQQ491" s="25"/>
      <c r="LQR491" s="25"/>
      <c r="LQS491" s="25"/>
      <c r="LQT491" s="25"/>
      <c r="LQU491" s="25"/>
      <c r="LQV491" s="25"/>
      <c r="LQW491" s="25"/>
      <c r="LQX491" s="25"/>
      <c r="LQY491" s="25"/>
      <c r="LQZ491" s="25"/>
      <c r="LRA491" s="25"/>
      <c r="LRB491" s="25"/>
      <c r="LRC491" s="25"/>
      <c r="LRD491" s="25"/>
      <c r="LRE491" s="25"/>
      <c r="LRF491" s="25"/>
      <c r="LRG491" s="25"/>
      <c r="LRH491" s="25"/>
      <c r="LRI491" s="25"/>
      <c r="LRJ491" s="25"/>
      <c r="LRK491" s="25"/>
      <c r="LRL491" s="25"/>
      <c r="LRM491" s="25"/>
      <c r="LRN491" s="25"/>
      <c r="LRO491" s="25"/>
      <c r="LRP491" s="25"/>
      <c r="LRQ491" s="25"/>
      <c r="LRR491" s="25"/>
      <c r="LRS491" s="25"/>
      <c r="LRT491" s="25"/>
      <c r="LRU491" s="25"/>
      <c r="LRV491" s="25"/>
      <c r="LRW491" s="25"/>
      <c r="LRX491" s="25"/>
      <c r="LRY491" s="25"/>
      <c r="LRZ491" s="25"/>
      <c r="LSA491" s="25"/>
      <c r="LSB491" s="25"/>
      <c r="LSC491" s="25"/>
      <c r="LSD491" s="25"/>
      <c r="LSE491" s="25"/>
      <c r="LSF491" s="25"/>
      <c r="LSG491" s="25"/>
      <c r="LSH491" s="25"/>
      <c r="LSI491" s="25"/>
      <c r="LSJ491" s="25"/>
      <c r="LSK491" s="25"/>
      <c r="LSL491" s="25"/>
      <c r="LSM491" s="25"/>
      <c r="LSN491" s="25"/>
      <c r="LSO491" s="25"/>
      <c r="LSP491" s="25"/>
      <c r="LSQ491" s="25"/>
      <c r="LSR491" s="25"/>
      <c r="LSS491" s="25"/>
      <c r="LST491" s="25"/>
      <c r="LSU491" s="25"/>
      <c r="LSV491" s="25"/>
      <c r="LSW491" s="25"/>
      <c r="LSX491" s="25"/>
      <c r="LSY491" s="25"/>
      <c r="LSZ491" s="25"/>
      <c r="LTA491" s="25"/>
      <c r="LTB491" s="25"/>
      <c r="LTC491" s="25"/>
      <c r="LTD491" s="25"/>
      <c r="LTE491" s="25"/>
      <c r="LTF491" s="25"/>
      <c r="LTG491" s="25"/>
      <c r="LTH491" s="25"/>
      <c r="LTI491" s="25"/>
      <c r="LTJ491" s="25"/>
      <c r="LTK491" s="25"/>
      <c r="LTL491" s="25"/>
      <c r="LTM491" s="25"/>
      <c r="LTN491" s="25"/>
      <c r="LTO491" s="25"/>
      <c r="LTP491" s="25"/>
      <c r="LTQ491" s="25"/>
      <c r="LTR491" s="25"/>
      <c r="LTS491" s="25"/>
      <c r="LTT491" s="25"/>
      <c r="LTU491" s="25"/>
      <c r="LTV491" s="25"/>
      <c r="LTW491" s="25"/>
      <c r="LTX491" s="25"/>
      <c r="LTY491" s="25"/>
      <c r="LTZ491" s="25"/>
      <c r="LUA491" s="25"/>
      <c r="LUB491" s="25"/>
      <c r="LUC491" s="25"/>
      <c r="LUD491" s="25"/>
      <c r="LUE491" s="25"/>
      <c r="LUF491" s="25"/>
      <c r="LUG491" s="25"/>
      <c r="LUH491" s="25"/>
      <c r="LUI491" s="25"/>
      <c r="LUJ491" s="25"/>
      <c r="LUK491" s="25"/>
      <c r="LUL491" s="25"/>
      <c r="LUM491" s="25"/>
      <c r="LUN491" s="25"/>
      <c r="LUO491" s="25"/>
      <c r="LUP491" s="25"/>
      <c r="LUQ491" s="25"/>
      <c r="LUR491" s="25"/>
      <c r="LUS491" s="25"/>
      <c r="LUT491" s="25"/>
      <c r="LUU491" s="25"/>
      <c r="LUV491" s="25"/>
      <c r="LUW491" s="25"/>
      <c r="LUX491" s="25"/>
      <c r="LUY491" s="25"/>
      <c r="LUZ491" s="25"/>
      <c r="LVA491" s="25"/>
      <c r="LVB491" s="25"/>
      <c r="LVC491" s="25"/>
      <c r="LVD491" s="25"/>
      <c r="LVE491" s="25"/>
      <c r="LVF491" s="25"/>
      <c r="LVG491" s="25"/>
      <c r="LVH491" s="25"/>
      <c r="LVI491" s="25"/>
      <c r="LVJ491" s="25"/>
      <c r="LVK491" s="25"/>
      <c r="LVL491" s="25"/>
      <c r="LVM491" s="25"/>
      <c r="LVN491" s="25"/>
      <c r="LVO491" s="25"/>
      <c r="LVP491" s="25"/>
      <c r="LVQ491" s="25"/>
      <c r="LVR491" s="25"/>
      <c r="LVS491" s="25"/>
      <c r="LVT491" s="25"/>
      <c r="LVU491" s="25"/>
      <c r="LVV491" s="25"/>
      <c r="LVW491" s="25"/>
      <c r="LVX491" s="25"/>
      <c r="LVY491" s="25"/>
      <c r="LVZ491" s="25"/>
      <c r="LWA491" s="25"/>
      <c r="LWB491" s="25"/>
      <c r="LWC491" s="25"/>
      <c r="LWD491" s="25"/>
      <c r="LWE491" s="25"/>
      <c r="LWF491" s="25"/>
      <c r="LWG491" s="25"/>
      <c r="LWH491" s="25"/>
      <c r="LWI491" s="25"/>
      <c r="LWJ491" s="25"/>
      <c r="LWK491" s="25"/>
      <c r="LWL491" s="25"/>
      <c r="LWM491" s="25"/>
      <c r="LWN491" s="25"/>
      <c r="LWO491" s="25"/>
      <c r="LWP491" s="25"/>
      <c r="LWQ491" s="25"/>
      <c r="LWR491" s="25"/>
      <c r="LWS491" s="25"/>
      <c r="LWT491" s="25"/>
      <c r="LWU491" s="25"/>
      <c r="LWV491" s="25"/>
      <c r="LWW491" s="25"/>
      <c r="LWX491" s="25"/>
      <c r="LWY491" s="25"/>
      <c r="LWZ491" s="25"/>
      <c r="LXA491" s="25"/>
      <c r="LXB491" s="25"/>
      <c r="LXC491" s="25"/>
      <c r="LXD491" s="25"/>
      <c r="LXE491" s="25"/>
      <c r="LXF491" s="25"/>
      <c r="LXG491" s="25"/>
      <c r="LXH491" s="25"/>
      <c r="LXI491" s="25"/>
      <c r="LXJ491" s="25"/>
      <c r="LXK491" s="25"/>
      <c r="LXL491" s="25"/>
      <c r="LXM491" s="25"/>
      <c r="LXN491" s="25"/>
      <c r="LXO491" s="25"/>
      <c r="LXP491" s="25"/>
      <c r="LXQ491" s="25"/>
      <c r="LXR491" s="25"/>
      <c r="LXS491" s="25"/>
      <c r="LXT491" s="25"/>
      <c r="LXU491" s="25"/>
      <c r="LXV491" s="25"/>
      <c r="LXW491" s="25"/>
      <c r="LXX491" s="25"/>
      <c r="LXY491" s="25"/>
      <c r="LXZ491" s="25"/>
      <c r="LYA491" s="25"/>
      <c r="LYB491" s="25"/>
      <c r="LYC491" s="25"/>
      <c r="LYD491" s="25"/>
      <c r="LYE491" s="25"/>
      <c r="LYF491" s="25"/>
      <c r="LYG491" s="25"/>
      <c r="LYH491" s="25"/>
      <c r="LYI491" s="25"/>
      <c r="LYJ491" s="25"/>
      <c r="LYK491" s="25"/>
      <c r="LYL491" s="25"/>
      <c r="LYM491" s="25"/>
      <c r="LYN491" s="25"/>
      <c r="LYO491" s="25"/>
      <c r="LYP491" s="25"/>
      <c r="LYQ491" s="25"/>
      <c r="LYR491" s="25"/>
      <c r="LYS491" s="25"/>
      <c r="LYT491" s="25"/>
      <c r="LYU491" s="25"/>
      <c r="LYV491" s="25"/>
      <c r="LYW491" s="25"/>
      <c r="LYX491" s="25"/>
      <c r="LYY491" s="25"/>
      <c r="LYZ491" s="25"/>
      <c r="LZA491" s="25"/>
      <c r="LZB491" s="25"/>
      <c r="LZC491" s="25"/>
      <c r="LZD491" s="25"/>
      <c r="LZE491" s="25"/>
      <c r="LZF491" s="25"/>
      <c r="LZG491" s="25"/>
      <c r="LZH491" s="25"/>
      <c r="LZI491" s="25"/>
      <c r="LZJ491" s="25"/>
      <c r="LZK491" s="25"/>
      <c r="LZL491" s="25"/>
      <c r="LZM491" s="25"/>
      <c r="LZN491" s="25"/>
      <c r="LZO491" s="25"/>
      <c r="LZP491" s="25"/>
      <c r="LZQ491" s="25"/>
      <c r="LZR491" s="25"/>
      <c r="LZS491" s="25"/>
      <c r="LZT491" s="25"/>
      <c r="LZU491" s="25"/>
      <c r="LZV491" s="25"/>
      <c r="LZW491" s="25"/>
      <c r="LZX491" s="25"/>
      <c r="LZY491" s="25"/>
      <c r="LZZ491" s="25"/>
      <c r="MAA491" s="25"/>
      <c r="MAB491" s="25"/>
      <c r="MAC491" s="25"/>
      <c r="MAD491" s="25"/>
      <c r="MAE491" s="25"/>
      <c r="MAF491" s="25"/>
      <c r="MAG491" s="25"/>
      <c r="MAH491" s="25"/>
      <c r="MAI491" s="25"/>
      <c r="MAJ491" s="25"/>
      <c r="MAK491" s="25"/>
      <c r="MAL491" s="25"/>
      <c r="MAM491" s="25"/>
      <c r="MAN491" s="25"/>
      <c r="MAO491" s="25"/>
      <c r="MAP491" s="25"/>
      <c r="MAQ491" s="25"/>
      <c r="MAR491" s="25"/>
      <c r="MAS491" s="25"/>
      <c r="MAT491" s="25"/>
      <c r="MAU491" s="25"/>
      <c r="MAV491" s="25"/>
      <c r="MAW491" s="25"/>
      <c r="MAX491" s="25"/>
      <c r="MAY491" s="25"/>
      <c r="MAZ491" s="25"/>
      <c r="MBA491" s="25"/>
      <c r="MBB491" s="25"/>
      <c r="MBC491" s="25"/>
      <c r="MBD491" s="25"/>
      <c r="MBE491" s="25"/>
      <c r="MBF491" s="25"/>
      <c r="MBG491" s="25"/>
      <c r="MBH491" s="25"/>
      <c r="MBI491" s="25"/>
      <c r="MBJ491" s="25"/>
      <c r="MBK491" s="25"/>
      <c r="MBL491" s="25"/>
      <c r="MBM491" s="25"/>
      <c r="MBN491" s="25"/>
      <c r="MBO491" s="25"/>
      <c r="MBP491" s="25"/>
      <c r="MBQ491" s="25"/>
      <c r="MBR491" s="25"/>
      <c r="MBS491" s="25"/>
      <c r="MBT491" s="25"/>
      <c r="MBU491" s="25"/>
      <c r="MBV491" s="25"/>
      <c r="MBW491" s="25"/>
      <c r="MBX491" s="25"/>
      <c r="MBY491" s="25"/>
      <c r="MBZ491" s="25"/>
      <c r="MCA491" s="25"/>
      <c r="MCB491" s="25"/>
      <c r="MCC491" s="25"/>
      <c r="MCD491" s="25"/>
      <c r="MCE491" s="25"/>
      <c r="MCF491" s="25"/>
      <c r="MCG491" s="25"/>
      <c r="MCH491" s="25"/>
      <c r="MCI491" s="25"/>
      <c r="MCJ491" s="25"/>
      <c r="MCK491" s="25"/>
      <c r="MCL491" s="25"/>
      <c r="MCM491" s="25"/>
      <c r="MCN491" s="25"/>
      <c r="MCO491" s="25"/>
      <c r="MCP491" s="25"/>
      <c r="MCQ491" s="25"/>
      <c r="MCR491" s="25"/>
      <c r="MCS491" s="25"/>
      <c r="MCT491" s="25"/>
      <c r="MCU491" s="25"/>
      <c r="MCV491" s="25"/>
      <c r="MCW491" s="25"/>
      <c r="MCX491" s="25"/>
      <c r="MCY491" s="25"/>
      <c r="MCZ491" s="25"/>
      <c r="MDA491" s="25"/>
      <c r="MDB491" s="25"/>
      <c r="MDC491" s="25"/>
      <c r="MDD491" s="25"/>
      <c r="MDE491" s="25"/>
      <c r="MDF491" s="25"/>
      <c r="MDG491" s="25"/>
      <c r="MDH491" s="25"/>
      <c r="MDI491" s="25"/>
      <c r="MDJ491" s="25"/>
      <c r="MDK491" s="25"/>
      <c r="MDL491" s="25"/>
      <c r="MDM491" s="25"/>
      <c r="MDN491" s="25"/>
      <c r="MDO491" s="25"/>
      <c r="MDP491" s="25"/>
      <c r="MDQ491" s="25"/>
      <c r="MDR491" s="25"/>
      <c r="MDS491" s="25"/>
      <c r="MDT491" s="25"/>
      <c r="MDU491" s="25"/>
      <c r="MDV491" s="25"/>
      <c r="MDW491" s="25"/>
      <c r="MDX491" s="25"/>
      <c r="MDY491" s="25"/>
      <c r="MDZ491" s="25"/>
      <c r="MEA491" s="25"/>
      <c r="MEB491" s="25"/>
      <c r="MEC491" s="25"/>
      <c r="MED491" s="25"/>
      <c r="MEE491" s="25"/>
      <c r="MEF491" s="25"/>
      <c r="MEG491" s="25"/>
      <c r="MEH491" s="25"/>
      <c r="MEI491" s="25"/>
      <c r="MEJ491" s="25"/>
      <c r="MEK491" s="25"/>
      <c r="MEL491" s="25"/>
      <c r="MEM491" s="25"/>
      <c r="MEN491" s="25"/>
      <c r="MEO491" s="25"/>
      <c r="MEP491" s="25"/>
      <c r="MEQ491" s="25"/>
      <c r="MER491" s="25"/>
      <c r="MES491" s="25"/>
      <c r="MET491" s="25"/>
      <c r="MEU491" s="25"/>
      <c r="MEV491" s="25"/>
      <c r="MEW491" s="25"/>
      <c r="MEX491" s="25"/>
      <c r="MEY491" s="25"/>
      <c r="MEZ491" s="25"/>
      <c r="MFA491" s="25"/>
      <c r="MFB491" s="25"/>
      <c r="MFC491" s="25"/>
      <c r="MFD491" s="25"/>
      <c r="MFE491" s="25"/>
      <c r="MFF491" s="25"/>
      <c r="MFG491" s="25"/>
      <c r="MFH491" s="25"/>
      <c r="MFI491" s="25"/>
      <c r="MFJ491" s="25"/>
      <c r="MFK491" s="25"/>
      <c r="MFL491" s="25"/>
      <c r="MFM491" s="25"/>
      <c r="MFN491" s="25"/>
      <c r="MFO491" s="25"/>
      <c r="MFP491" s="25"/>
      <c r="MFQ491" s="25"/>
      <c r="MFR491" s="25"/>
      <c r="MFS491" s="25"/>
      <c r="MFT491" s="25"/>
      <c r="MFU491" s="25"/>
      <c r="MFV491" s="25"/>
      <c r="MFW491" s="25"/>
      <c r="MFX491" s="25"/>
      <c r="MFY491" s="25"/>
      <c r="MFZ491" s="25"/>
      <c r="MGA491" s="25"/>
      <c r="MGB491" s="25"/>
      <c r="MGC491" s="25"/>
      <c r="MGD491" s="25"/>
      <c r="MGE491" s="25"/>
      <c r="MGF491" s="25"/>
      <c r="MGG491" s="25"/>
      <c r="MGH491" s="25"/>
      <c r="MGI491" s="25"/>
      <c r="MGJ491" s="25"/>
      <c r="MGK491" s="25"/>
      <c r="MGL491" s="25"/>
      <c r="MGM491" s="25"/>
      <c r="MGN491" s="25"/>
      <c r="MGO491" s="25"/>
      <c r="MGP491" s="25"/>
      <c r="MGQ491" s="25"/>
      <c r="MGR491" s="25"/>
      <c r="MGS491" s="25"/>
      <c r="MGT491" s="25"/>
      <c r="MGU491" s="25"/>
      <c r="MGV491" s="25"/>
      <c r="MGW491" s="25"/>
      <c r="MGX491" s="25"/>
      <c r="MGY491" s="25"/>
      <c r="MGZ491" s="25"/>
      <c r="MHA491" s="25"/>
      <c r="MHB491" s="25"/>
      <c r="MHC491" s="25"/>
      <c r="MHD491" s="25"/>
      <c r="MHE491" s="25"/>
      <c r="MHF491" s="25"/>
      <c r="MHG491" s="25"/>
      <c r="MHH491" s="25"/>
      <c r="MHI491" s="25"/>
      <c r="MHJ491" s="25"/>
      <c r="MHK491" s="25"/>
      <c r="MHL491" s="25"/>
      <c r="MHM491" s="25"/>
      <c r="MHN491" s="25"/>
      <c r="MHO491" s="25"/>
      <c r="MHP491" s="25"/>
      <c r="MHQ491" s="25"/>
      <c r="MHR491" s="25"/>
      <c r="MHS491" s="25"/>
      <c r="MHT491" s="25"/>
      <c r="MHU491" s="25"/>
      <c r="MHV491" s="25"/>
      <c r="MHW491" s="25"/>
      <c r="MHX491" s="25"/>
      <c r="MHY491" s="25"/>
      <c r="MHZ491" s="25"/>
      <c r="MIA491" s="25"/>
      <c r="MIB491" s="25"/>
      <c r="MIC491" s="25"/>
      <c r="MID491" s="25"/>
      <c r="MIE491" s="25"/>
      <c r="MIF491" s="25"/>
      <c r="MIG491" s="25"/>
      <c r="MIH491" s="25"/>
      <c r="MII491" s="25"/>
      <c r="MIJ491" s="25"/>
      <c r="MIK491" s="25"/>
      <c r="MIL491" s="25"/>
      <c r="MIM491" s="25"/>
      <c r="MIN491" s="25"/>
      <c r="MIO491" s="25"/>
      <c r="MIP491" s="25"/>
      <c r="MIQ491" s="25"/>
      <c r="MIR491" s="25"/>
      <c r="MIS491" s="25"/>
      <c r="MIT491" s="25"/>
      <c r="MIU491" s="25"/>
      <c r="MIV491" s="25"/>
      <c r="MIW491" s="25"/>
      <c r="MIX491" s="25"/>
      <c r="MIY491" s="25"/>
      <c r="MIZ491" s="25"/>
      <c r="MJA491" s="25"/>
      <c r="MJB491" s="25"/>
      <c r="MJC491" s="25"/>
      <c r="MJD491" s="25"/>
      <c r="MJE491" s="25"/>
      <c r="MJF491" s="25"/>
      <c r="MJG491" s="25"/>
      <c r="MJH491" s="25"/>
      <c r="MJI491" s="25"/>
      <c r="MJJ491" s="25"/>
      <c r="MJK491" s="25"/>
      <c r="MJL491" s="25"/>
      <c r="MJM491" s="25"/>
      <c r="MJN491" s="25"/>
      <c r="MJO491" s="25"/>
      <c r="MJP491" s="25"/>
      <c r="MJQ491" s="25"/>
      <c r="MJR491" s="25"/>
      <c r="MJS491" s="25"/>
      <c r="MJT491" s="25"/>
      <c r="MJU491" s="25"/>
      <c r="MJV491" s="25"/>
      <c r="MJW491" s="25"/>
      <c r="MJX491" s="25"/>
      <c r="MJY491" s="25"/>
      <c r="MJZ491" s="25"/>
      <c r="MKA491" s="25"/>
      <c r="MKB491" s="25"/>
      <c r="MKC491" s="25"/>
      <c r="MKD491" s="25"/>
      <c r="MKE491" s="25"/>
      <c r="MKF491" s="25"/>
      <c r="MKG491" s="25"/>
      <c r="MKH491" s="25"/>
      <c r="MKI491" s="25"/>
      <c r="MKJ491" s="25"/>
      <c r="MKK491" s="25"/>
      <c r="MKL491" s="25"/>
      <c r="MKM491" s="25"/>
      <c r="MKN491" s="25"/>
      <c r="MKO491" s="25"/>
      <c r="MKP491" s="25"/>
      <c r="MKQ491" s="25"/>
      <c r="MKR491" s="25"/>
      <c r="MKS491" s="25"/>
      <c r="MKT491" s="25"/>
      <c r="MKU491" s="25"/>
      <c r="MKV491" s="25"/>
      <c r="MKW491" s="25"/>
      <c r="MKX491" s="25"/>
      <c r="MKY491" s="25"/>
      <c r="MKZ491" s="25"/>
      <c r="MLA491" s="25"/>
      <c r="MLB491" s="25"/>
      <c r="MLC491" s="25"/>
      <c r="MLD491" s="25"/>
      <c r="MLE491" s="25"/>
      <c r="MLF491" s="25"/>
      <c r="MLG491" s="25"/>
      <c r="MLH491" s="25"/>
      <c r="MLI491" s="25"/>
      <c r="MLJ491" s="25"/>
      <c r="MLK491" s="25"/>
      <c r="MLL491" s="25"/>
      <c r="MLM491" s="25"/>
      <c r="MLN491" s="25"/>
      <c r="MLO491" s="25"/>
      <c r="MLP491" s="25"/>
      <c r="MLQ491" s="25"/>
      <c r="MLR491" s="25"/>
      <c r="MLS491" s="25"/>
      <c r="MLT491" s="25"/>
      <c r="MLU491" s="25"/>
      <c r="MLV491" s="25"/>
      <c r="MLW491" s="25"/>
      <c r="MLX491" s="25"/>
      <c r="MLY491" s="25"/>
      <c r="MLZ491" s="25"/>
      <c r="MMA491" s="25"/>
      <c r="MMB491" s="25"/>
      <c r="MMC491" s="25"/>
      <c r="MMD491" s="25"/>
      <c r="MME491" s="25"/>
      <c r="MMF491" s="25"/>
      <c r="MMG491" s="25"/>
      <c r="MMH491" s="25"/>
      <c r="MMI491" s="25"/>
      <c r="MMJ491" s="25"/>
      <c r="MMK491" s="25"/>
      <c r="MML491" s="25"/>
      <c r="MMM491" s="25"/>
      <c r="MMN491" s="25"/>
      <c r="MMO491" s="25"/>
      <c r="MMP491" s="25"/>
      <c r="MMQ491" s="25"/>
      <c r="MMR491" s="25"/>
      <c r="MMS491" s="25"/>
      <c r="MMT491" s="25"/>
      <c r="MMU491" s="25"/>
      <c r="MMV491" s="25"/>
      <c r="MMW491" s="25"/>
      <c r="MMX491" s="25"/>
      <c r="MMY491" s="25"/>
      <c r="MMZ491" s="25"/>
      <c r="MNA491" s="25"/>
      <c r="MNB491" s="25"/>
      <c r="MNC491" s="25"/>
      <c r="MND491" s="25"/>
      <c r="MNE491" s="25"/>
      <c r="MNF491" s="25"/>
      <c r="MNG491" s="25"/>
      <c r="MNH491" s="25"/>
      <c r="MNI491" s="25"/>
      <c r="MNJ491" s="25"/>
      <c r="MNK491" s="25"/>
      <c r="MNL491" s="25"/>
      <c r="MNM491" s="25"/>
      <c r="MNN491" s="25"/>
      <c r="MNO491" s="25"/>
      <c r="MNP491" s="25"/>
      <c r="MNQ491" s="25"/>
      <c r="MNR491" s="25"/>
      <c r="MNS491" s="25"/>
      <c r="MNT491" s="25"/>
      <c r="MNU491" s="25"/>
      <c r="MNV491" s="25"/>
      <c r="MNW491" s="25"/>
      <c r="MNX491" s="25"/>
      <c r="MNY491" s="25"/>
      <c r="MNZ491" s="25"/>
      <c r="MOA491" s="25"/>
      <c r="MOB491" s="25"/>
      <c r="MOC491" s="25"/>
      <c r="MOD491" s="25"/>
      <c r="MOE491" s="25"/>
      <c r="MOF491" s="25"/>
      <c r="MOG491" s="25"/>
      <c r="MOH491" s="25"/>
      <c r="MOI491" s="25"/>
      <c r="MOJ491" s="25"/>
      <c r="MOK491" s="25"/>
      <c r="MOL491" s="25"/>
      <c r="MOM491" s="25"/>
      <c r="MON491" s="25"/>
      <c r="MOO491" s="25"/>
      <c r="MOP491" s="25"/>
      <c r="MOQ491" s="25"/>
      <c r="MOR491" s="25"/>
      <c r="MOS491" s="25"/>
      <c r="MOT491" s="25"/>
      <c r="MOU491" s="25"/>
      <c r="MOV491" s="25"/>
      <c r="MOW491" s="25"/>
      <c r="MOX491" s="25"/>
      <c r="MOY491" s="25"/>
      <c r="MOZ491" s="25"/>
      <c r="MPA491" s="25"/>
      <c r="MPB491" s="25"/>
      <c r="MPC491" s="25"/>
      <c r="MPD491" s="25"/>
      <c r="MPE491" s="25"/>
      <c r="MPF491" s="25"/>
      <c r="MPG491" s="25"/>
      <c r="MPH491" s="25"/>
      <c r="MPI491" s="25"/>
      <c r="MPJ491" s="25"/>
      <c r="MPK491" s="25"/>
      <c r="MPL491" s="25"/>
      <c r="MPM491" s="25"/>
      <c r="MPN491" s="25"/>
      <c r="MPO491" s="25"/>
      <c r="MPP491" s="25"/>
      <c r="MPQ491" s="25"/>
      <c r="MPR491" s="25"/>
      <c r="MPS491" s="25"/>
      <c r="MPT491" s="25"/>
      <c r="MPU491" s="25"/>
      <c r="MPV491" s="25"/>
      <c r="MPW491" s="25"/>
      <c r="MPX491" s="25"/>
      <c r="MPY491" s="25"/>
      <c r="MPZ491" s="25"/>
      <c r="MQA491" s="25"/>
      <c r="MQB491" s="25"/>
      <c r="MQC491" s="25"/>
      <c r="MQD491" s="25"/>
      <c r="MQE491" s="25"/>
      <c r="MQF491" s="25"/>
      <c r="MQG491" s="25"/>
      <c r="MQH491" s="25"/>
      <c r="MQI491" s="25"/>
      <c r="MQJ491" s="25"/>
      <c r="MQK491" s="25"/>
      <c r="MQL491" s="25"/>
      <c r="MQM491" s="25"/>
      <c r="MQN491" s="25"/>
      <c r="MQO491" s="25"/>
      <c r="MQP491" s="25"/>
      <c r="MQQ491" s="25"/>
      <c r="MQR491" s="25"/>
      <c r="MQS491" s="25"/>
      <c r="MQT491" s="25"/>
      <c r="MQU491" s="25"/>
      <c r="MQV491" s="25"/>
      <c r="MQW491" s="25"/>
      <c r="MQX491" s="25"/>
      <c r="MQY491" s="25"/>
      <c r="MQZ491" s="25"/>
      <c r="MRA491" s="25"/>
      <c r="MRB491" s="25"/>
      <c r="MRC491" s="25"/>
      <c r="MRD491" s="25"/>
      <c r="MRE491" s="25"/>
      <c r="MRF491" s="25"/>
      <c r="MRG491" s="25"/>
      <c r="MRH491" s="25"/>
      <c r="MRI491" s="25"/>
      <c r="MRJ491" s="25"/>
      <c r="MRK491" s="25"/>
      <c r="MRL491" s="25"/>
      <c r="MRM491" s="25"/>
      <c r="MRN491" s="25"/>
      <c r="MRO491" s="25"/>
      <c r="MRP491" s="25"/>
      <c r="MRQ491" s="25"/>
      <c r="MRR491" s="25"/>
      <c r="MRS491" s="25"/>
      <c r="MRT491" s="25"/>
      <c r="MRU491" s="25"/>
      <c r="MRV491" s="25"/>
      <c r="MRW491" s="25"/>
      <c r="MRX491" s="25"/>
      <c r="MRY491" s="25"/>
      <c r="MRZ491" s="25"/>
      <c r="MSA491" s="25"/>
      <c r="MSB491" s="25"/>
      <c r="MSC491" s="25"/>
      <c r="MSD491" s="25"/>
      <c r="MSE491" s="25"/>
      <c r="MSF491" s="25"/>
      <c r="MSG491" s="25"/>
      <c r="MSH491" s="25"/>
      <c r="MSI491" s="25"/>
      <c r="MSJ491" s="25"/>
      <c r="MSK491" s="25"/>
      <c r="MSL491" s="25"/>
      <c r="MSM491" s="25"/>
      <c r="MSN491" s="25"/>
      <c r="MSO491" s="25"/>
      <c r="MSP491" s="25"/>
      <c r="MSQ491" s="25"/>
      <c r="MSR491" s="25"/>
      <c r="MSS491" s="25"/>
      <c r="MST491" s="25"/>
      <c r="MSU491" s="25"/>
      <c r="MSV491" s="25"/>
      <c r="MSW491" s="25"/>
      <c r="MSX491" s="25"/>
      <c r="MSY491" s="25"/>
      <c r="MSZ491" s="25"/>
      <c r="MTA491" s="25"/>
      <c r="MTB491" s="25"/>
      <c r="MTC491" s="25"/>
      <c r="MTD491" s="25"/>
      <c r="MTE491" s="25"/>
      <c r="MTF491" s="25"/>
      <c r="MTG491" s="25"/>
      <c r="MTH491" s="25"/>
      <c r="MTI491" s="25"/>
      <c r="MTJ491" s="25"/>
      <c r="MTK491" s="25"/>
      <c r="MTL491" s="25"/>
      <c r="MTM491" s="25"/>
      <c r="MTN491" s="25"/>
      <c r="MTO491" s="25"/>
      <c r="MTP491" s="25"/>
      <c r="MTQ491" s="25"/>
      <c r="MTR491" s="25"/>
      <c r="MTS491" s="25"/>
      <c r="MTT491" s="25"/>
      <c r="MTU491" s="25"/>
      <c r="MTV491" s="25"/>
      <c r="MTW491" s="25"/>
      <c r="MTX491" s="25"/>
      <c r="MTY491" s="25"/>
      <c r="MTZ491" s="25"/>
      <c r="MUA491" s="25"/>
      <c r="MUB491" s="25"/>
      <c r="MUC491" s="25"/>
      <c r="MUD491" s="25"/>
      <c r="MUE491" s="25"/>
      <c r="MUF491" s="25"/>
      <c r="MUG491" s="25"/>
      <c r="MUH491" s="25"/>
      <c r="MUI491" s="25"/>
      <c r="MUJ491" s="25"/>
      <c r="MUK491" s="25"/>
      <c r="MUL491" s="25"/>
      <c r="MUM491" s="25"/>
      <c r="MUN491" s="25"/>
      <c r="MUO491" s="25"/>
      <c r="MUP491" s="25"/>
      <c r="MUQ491" s="25"/>
      <c r="MUR491" s="25"/>
      <c r="MUS491" s="25"/>
      <c r="MUT491" s="25"/>
      <c r="MUU491" s="25"/>
      <c r="MUV491" s="25"/>
      <c r="MUW491" s="25"/>
      <c r="MUX491" s="25"/>
      <c r="MUY491" s="25"/>
      <c r="MUZ491" s="25"/>
      <c r="MVA491" s="25"/>
      <c r="MVB491" s="25"/>
      <c r="MVC491" s="25"/>
      <c r="MVD491" s="25"/>
      <c r="MVE491" s="25"/>
      <c r="MVF491" s="25"/>
      <c r="MVG491" s="25"/>
      <c r="MVH491" s="25"/>
      <c r="MVI491" s="25"/>
      <c r="MVJ491" s="25"/>
      <c r="MVK491" s="25"/>
      <c r="MVL491" s="25"/>
      <c r="MVM491" s="25"/>
      <c r="MVN491" s="25"/>
      <c r="MVO491" s="25"/>
      <c r="MVP491" s="25"/>
      <c r="MVQ491" s="25"/>
      <c r="MVR491" s="25"/>
      <c r="MVS491" s="25"/>
      <c r="MVT491" s="25"/>
      <c r="MVU491" s="25"/>
      <c r="MVV491" s="25"/>
      <c r="MVW491" s="25"/>
      <c r="MVX491" s="25"/>
      <c r="MVY491" s="25"/>
      <c r="MVZ491" s="25"/>
      <c r="MWA491" s="25"/>
      <c r="MWB491" s="25"/>
      <c r="MWC491" s="25"/>
      <c r="MWD491" s="25"/>
      <c r="MWE491" s="25"/>
      <c r="MWF491" s="25"/>
      <c r="MWG491" s="25"/>
      <c r="MWH491" s="25"/>
      <c r="MWI491" s="25"/>
      <c r="MWJ491" s="25"/>
      <c r="MWK491" s="25"/>
      <c r="MWL491" s="25"/>
      <c r="MWM491" s="25"/>
      <c r="MWN491" s="25"/>
      <c r="MWO491" s="25"/>
      <c r="MWP491" s="25"/>
      <c r="MWQ491" s="25"/>
      <c r="MWR491" s="25"/>
      <c r="MWS491" s="25"/>
      <c r="MWT491" s="25"/>
      <c r="MWU491" s="25"/>
      <c r="MWV491" s="25"/>
      <c r="MWW491" s="25"/>
      <c r="MWX491" s="25"/>
      <c r="MWY491" s="25"/>
      <c r="MWZ491" s="25"/>
      <c r="MXA491" s="25"/>
      <c r="MXB491" s="25"/>
      <c r="MXC491" s="25"/>
      <c r="MXD491" s="25"/>
      <c r="MXE491" s="25"/>
      <c r="MXF491" s="25"/>
      <c r="MXG491" s="25"/>
      <c r="MXH491" s="25"/>
      <c r="MXI491" s="25"/>
      <c r="MXJ491" s="25"/>
      <c r="MXK491" s="25"/>
      <c r="MXL491" s="25"/>
      <c r="MXM491" s="25"/>
      <c r="MXN491" s="25"/>
      <c r="MXO491" s="25"/>
      <c r="MXP491" s="25"/>
      <c r="MXQ491" s="25"/>
      <c r="MXR491" s="25"/>
      <c r="MXS491" s="25"/>
      <c r="MXT491" s="25"/>
      <c r="MXU491" s="25"/>
      <c r="MXV491" s="25"/>
      <c r="MXW491" s="25"/>
      <c r="MXX491" s="25"/>
      <c r="MXY491" s="25"/>
      <c r="MXZ491" s="25"/>
      <c r="MYA491" s="25"/>
      <c r="MYB491" s="25"/>
      <c r="MYC491" s="25"/>
      <c r="MYD491" s="25"/>
      <c r="MYE491" s="25"/>
      <c r="MYF491" s="25"/>
      <c r="MYG491" s="25"/>
      <c r="MYH491" s="25"/>
      <c r="MYI491" s="25"/>
      <c r="MYJ491" s="25"/>
      <c r="MYK491" s="25"/>
      <c r="MYL491" s="25"/>
      <c r="MYM491" s="25"/>
      <c r="MYN491" s="25"/>
      <c r="MYO491" s="25"/>
      <c r="MYP491" s="25"/>
      <c r="MYQ491" s="25"/>
      <c r="MYR491" s="25"/>
      <c r="MYS491" s="25"/>
      <c r="MYT491" s="25"/>
      <c r="MYU491" s="25"/>
      <c r="MYV491" s="25"/>
      <c r="MYW491" s="25"/>
      <c r="MYX491" s="25"/>
      <c r="MYY491" s="25"/>
      <c r="MYZ491" s="25"/>
      <c r="MZA491" s="25"/>
      <c r="MZB491" s="25"/>
      <c r="MZC491" s="25"/>
      <c r="MZD491" s="25"/>
      <c r="MZE491" s="25"/>
      <c r="MZF491" s="25"/>
      <c r="MZG491" s="25"/>
      <c r="MZH491" s="25"/>
      <c r="MZI491" s="25"/>
      <c r="MZJ491" s="25"/>
      <c r="MZK491" s="25"/>
      <c r="MZL491" s="25"/>
      <c r="MZM491" s="25"/>
      <c r="MZN491" s="25"/>
      <c r="MZO491" s="25"/>
      <c r="MZP491" s="25"/>
      <c r="MZQ491" s="25"/>
      <c r="MZR491" s="25"/>
      <c r="MZS491" s="25"/>
      <c r="MZT491" s="25"/>
      <c r="MZU491" s="25"/>
      <c r="MZV491" s="25"/>
      <c r="MZW491" s="25"/>
      <c r="MZX491" s="25"/>
      <c r="MZY491" s="25"/>
      <c r="MZZ491" s="25"/>
      <c r="NAA491" s="25"/>
      <c r="NAB491" s="25"/>
      <c r="NAC491" s="25"/>
      <c r="NAD491" s="25"/>
      <c r="NAE491" s="25"/>
      <c r="NAF491" s="25"/>
      <c r="NAG491" s="25"/>
      <c r="NAH491" s="25"/>
      <c r="NAI491" s="25"/>
      <c r="NAJ491" s="25"/>
      <c r="NAK491" s="25"/>
      <c r="NAL491" s="25"/>
      <c r="NAM491" s="25"/>
      <c r="NAN491" s="25"/>
      <c r="NAO491" s="25"/>
      <c r="NAP491" s="25"/>
      <c r="NAQ491" s="25"/>
      <c r="NAR491" s="25"/>
      <c r="NAS491" s="25"/>
      <c r="NAT491" s="25"/>
      <c r="NAU491" s="25"/>
      <c r="NAV491" s="25"/>
      <c r="NAW491" s="25"/>
      <c r="NAX491" s="25"/>
      <c r="NAY491" s="25"/>
      <c r="NAZ491" s="25"/>
      <c r="NBA491" s="25"/>
      <c r="NBB491" s="25"/>
      <c r="NBC491" s="25"/>
      <c r="NBD491" s="25"/>
      <c r="NBE491" s="25"/>
      <c r="NBF491" s="25"/>
      <c r="NBG491" s="25"/>
      <c r="NBH491" s="25"/>
      <c r="NBI491" s="25"/>
      <c r="NBJ491" s="25"/>
      <c r="NBK491" s="25"/>
      <c r="NBL491" s="25"/>
      <c r="NBM491" s="25"/>
      <c r="NBN491" s="25"/>
      <c r="NBO491" s="25"/>
      <c r="NBP491" s="25"/>
      <c r="NBQ491" s="25"/>
      <c r="NBR491" s="25"/>
      <c r="NBS491" s="25"/>
      <c r="NBT491" s="25"/>
      <c r="NBU491" s="25"/>
      <c r="NBV491" s="25"/>
      <c r="NBW491" s="25"/>
      <c r="NBX491" s="25"/>
      <c r="NBY491" s="25"/>
      <c r="NBZ491" s="25"/>
      <c r="NCA491" s="25"/>
      <c r="NCB491" s="25"/>
      <c r="NCC491" s="25"/>
      <c r="NCD491" s="25"/>
      <c r="NCE491" s="25"/>
      <c r="NCF491" s="25"/>
      <c r="NCG491" s="25"/>
      <c r="NCH491" s="25"/>
      <c r="NCI491" s="25"/>
      <c r="NCJ491" s="25"/>
      <c r="NCK491" s="25"/>
      <c r="NCL491" s="25"/>
      <c r="NCM491" s="25"/>
      <c r="NCN491" s="25"/>
      <c r="NCO491" s="25"/>
      <c r="NCP491" s="25"/>
      <c r="NCQ491" s="25"/>
      <c r="NCR491" s="25"/>
      <c r="NCS491" s="25"/>
      <c r="NCT491" s="25"/>
      <c r="NCU491" s="25"/>
      <c r="NCV491" s="25"/>
      <c r="NCW491" s="25"/>
      <c r="NCX491" s="25"/>
      <c r="NCY491" s="25"/>
      <c r="NCZ491" s="25"/>
      <c r="NDA491" s="25"/>
      <c r="NDB491" s="25"/>
      <c r="NDC491" s="25"/>
      <c r="NDD491" s="25"/>
      <c r="NDE491" s="25"/>
      <c r="NDF491" s="25"/>
      <c r="NDG491" s="25"/>
      <c r="NDH491" s="25"/>
      <c r="NDI491" s="25"/>
      <c r="NDJ491" s="25"/>
      <c r="NDK491" s="25"/>
      <c r="NDL491" s="25"/>
      <c r="NDM491" s="25"/>
      <c r="NDN491" s="25"/>
      <c r="NDO491" s="25"/>
      <c r="NDP491" s="25"/>
      <c r="NDQ491" s="25"/>
      <c r="NDR491" s="25"/>
      <c r="NDS491" s="25"/>
      <c r="NDT491" s="25"/>
      <c r="NDU491" s="25"/>
      <c r="NDV491" s="25"/>
      <c r="NDW491" s="25"/>
      <c r="NDX491" s="25"/>
      <c r="NDY491" s="25"/>
      <c r="NDZ491" s="25"/>
      <c r="NEA491" s="25"/>
      <c r="NEB491" s="25"/>
      <c r="NEC491" s="25"/>
      <c r="NED491" s="25"/>
      <c r="NEE491" s="25"/>
      <c r="NEF491" s="25"/>
      <c r="NEG491" s="25"/>
      <c r="NEH491" s="25"/>
      <c r="NEI491" s="25"/>
      <c r="NEJ491" s="25"/>
      <c r="NEK491" s="25"/>
      <c r="NEL491" s="25"/>
      <c r="NEM491" s="25"/>
      <c r="NEN491" s="25"/>
      <c r="NEO491" s="25"/>
      <c r="NEP491" s="25"/>
      <c r="NEQ491" s="25"/>
      <c r="NER491" s="25"/>
      <c r="NES491" s="25"/>
      <c r="NET491" s="25"/>
      <c r="NEU491" s="25"/>
      <c r="NEV491" s="25"/>
      <c r="NEW491" s="25"/>
      <c r="NEX491" s="25"/>
      <c r="NEY491" s="25"/>
      <c r="NEZ491" s="25"/>
      <c r="NFA491" s="25"/>
      <c r="NFB491" s="25"/>
      <c r="NFC491" s="25"/>
      <c r="NFD491" s="25"/>
      <c r="NFE491" s="25"/>
      <c r="NFF491" s="25"/>
      <c r="NFG491" s="25"/>
      <c r="NFH491" s="25"/>
      <c r="NFI491" s="25"/>
      <c r="NFJ491" s="25"/>
      <c r="NFK491" s="25"/>
      <c r="NFL491" s="25"/>
      <c r="NFM491" s="25"/>
      <c r="NFN491" s="25"/>
      <c r="NFO491" s="25"/>
      <c r="NFP491" s="25"/>
      <c r="NFQ491" s="25"/>
      <c r="NFR491" s="25"/>
      <c r="NFS491" s="25"/>
      <c r="NFT491" s="25"/>
      <c r="NFU491" s="25"/>
      <c r="NFV491" s="25"/>
      <c r="NFW491" s="25"/>
      <c r="NFX491" s="25"/>
      <c r="NFY491" s="25"/>
      <c r="NFZ491" s="25"/>
      <c r="NGA491" s="25"/>
      <c r="NGB491" s="25"/>
      <c r="NGC491" s="25"/>
      <c r="NGD491" s="25"/>
      <c r="NGE491" s="25"/>
      <c r="NGF491" s="25"/>
      <c r="NGG491" s="25"/>
      <c r="NGH491" s="25"/>
      <c r="NGI491" s="25"/>
      <c r="NGJ491" s="25"/>
      <c r="NGK491" s="25"/>
      <c r="NGL491" s="25"/>
      <c r="NGM491" s="25"/>
      <c r="NGN491" s="25"/>
      <c r="NGO491" s="25"/>
      <c r="NGP491" s="25"/>
      <c r="NGQ491" s="25"/>
      <c r="NGR491" s="25"/>
      <c r="NGS491" s="25"/>
      <c r="NGT491" s="25"/>
      <c r="NGU491" s="25"/>
      <c r="NGV491" s="25"/>
      <c r="NGW491" s="25"/>
      <c r="NGX491" s="25"/>
      <c r="NGY491" s="25"/>
      <c r="NGZ491" s="25"/>
      <c r="NHA491" s="25"/>
      <c r="NHB491" s="25"/>
      <c r="NHC491" s="25"/>
      <c r="NHD491" s="25"/>
      <c r="NHE491" s="25"/>
      <c r="NHF491" s="25"/>
      <c r="NHG491" s="25"/>
      <c r="NHH491" s="25"/>
      <c r="NHI491" s="25"/>
      <c r="NHJ491" s="25"/>
      <c r="NHK491" s="25"/>
      <c r="NHL491" s="25"/>
      <c r="NHM491" s="25"/>
      <c r="NHN491" s="25"/>
      <c r="NHO491" s="25"/>
      <c r="NHP491" s="25"/>
      <c r="NHQ491" s="25"/>
      <c r="NHR491" s="25"/>
      <c r="NHS491" s="25"/>
      <c r="NHT491" s="25"/>
      <c r="NHU491" s="25"/>
      <c r="NHV491" s="25"/>
      <c r="NHW491" s="25"/>
      <c r="NHX491" s="25"/>
      <c r="NHY491" s="25"/>
      <c r="NHZ491" s="25"/>
      <c r="NIA491" s="25"/>
      <c r="NIB491" s="25"/>
      <c r="NIC491" s="25"/>
      <c r="NID491" s="25"/>
      <c r="NIE491" s="25"/>
      <c r="NIF491" s="25"/>
      <c r="NIG491" s="25"/>
      <c r="NIH491" s="25"/>
      <c r="NII491" s="25"/>
      <c r="NIJ491" s="25"/>
      <c r="NIK491" s="25"/>
      <c r="NIL491" s="25"/>
      <c r="NIM491" s="25"/>
      <c r="NIN491" s="25"/>
      <c r="NIO491" s="25"/>
      <c r="NIP491" s="25"/>
      <c r="NIQ491" s="25"/>
      <c r="NIR491" s="25"/>
      <c r="NIS491" s="25"/>
      <c r="NIT491" s="25"/>
      <c r="NIU491" s="25"/>
      <c r="NIV491" s="25"/>
      <c r="NIW491" s="25"/>
      <c r="NIX491" s="25"/>
      <c r="NIY491" s="25"/>
      <c r="NIZ491" s="25"/>
      <c r="NJA491" s="25"/>
      <c r="NJB491" s="25"/>
      <c r="NJC491" s="25"/>
      <c r="NJD491" s="25"/>
      <c r="NJE491" s="25"/>
      <c r="NJF491" s="25"/>
      <c r="NJG491" s="25"/>
      <c r="NJH491" s="25"/>
      <c r="NJI491" s="25"/>
      <c r="NJJ491" s="25"/>
      <c r="NJK491" s="25"/>
      <c r="NJL491" s="25"/>
      <c r="NJM491" s="25"/>
      <c r="NJN491" s="25"/>
      <c r="NJO491" s="25"/>
      <c r="NJP491" s="25"/>
      <c r="NJQ491" s="25"/>
      <c r="NJR491" s="25"/>
      <c r="NJS491" s="25"/>
      <c r="NJT491" s="25"/>
      <c r="NJU491" s="25"/>
      <c r="NJV491" s="25"/>
      <c r="NJW491" s="25"/>
      <c r="NJX491" s="25"/>
      <c r="NJY491" s="25"/>
      <c r="NJZ491" s="25"/>
      <c r="NKA491" s="25"/>
      <c r="NKB491" s="25"/>
      <c r="NKC491" s="25"/>
      <c r="NKD491" s="25"/>
      <c r="NKE491" s="25"/>
      <c r="NKF491" s="25"/>
      <c r="NKG491" s="25"/>
      <c r="NKH491" s="25"/>
      <c r="NKI491" s="25"/>
      <c r="NKJ491" s="25"/>
      <c r="NKK491" s="25"/>
      <c r="NKL491" s="25"/>
      <c r="NKM491" s="25"/>
      <c r="NKN491" s="25"/>
      <c r="NKO491" s="25"/>
      <c r="NKP491" s="25"/>
      <c r="NKQ491" s="25"/>
      <c r="NKR491" s="25"/>
      <c r="NKS491" s="25"/>
      <c r="NKT491" s="25"/>
      <c r="NKU491" s="25"/>
      <c r="NKV491" s="25"/>
      <c r="NKW491" s="25"/>
      <c r="NKX491" s="25"/>
      <c r="NKY491" s="25"/>
      <c r="NKZ491" s="25"/>
      <c r="NLA491" s="25"/>
      <c r="NLB491" s="25"/>
      <c r="NLC491" s="25"/>
      <c r="NLD491" s="25"/>
      <c r="NLE491" s="25"/>
      <c r="NLF491" s="25"/>
      <c r="NLG491" s="25"/>
      <c r="NLH491" s="25"/>
      <c r="NLI491" s="25"/>
      <c r="NLJ491" s="25"/>
      <c r="NLK491" s="25"/>
      <c r="NLL491" s="25"/>
      <c r="NLM491" s="25"/>
      <c r="NLN491" s="25"/>
      <c r="NLO491" s="25"/>
      <c r="NLP491" s="25"/>
      <c r="NLQ491" s="25"/>
      <c r="NLR491" s="25"/>
      <c r="NLS491" s="25"/>
      <c r="NLT491" s="25"/>
      <c r="NLU491" s="25"/>
      <c r="NLV491" s="25"/>
      <c r="NLW491" s="25"/>
      <c r="NLX491" s="25"/>
      <c r="NLY491" s="25"/>
      <c r="NLZ491" s="25"/>
      <c r="NMA491" s="25"/>
      <c r="NMB491" s="25"/>
      <c r="NMC491" s="25"/>
      <c r="NMD491" s="25"/>
      <c r="NME491" s="25"/>
      <c r="NMF491" s="25"/>
      <c r="NMG491" s="25"/>
      <c r="NMH491" s="25"/>
      <c r="NMI491" s="25"/>
      <c r="NMJ491" s="25"/>
      <c r="NMK491" s="25"/>
      <c r="NML491" s="25"/>
      <c r="NMM491" s="25"/>
      <c r="NMN491" s="25"/>
      <c r="NMO491" s="25"/>
      <c r="NMP491" s="25"/>
      <c r="NMQ491" s="25"/>
      <c r="NMR491" s="25"/>
      <c r="NMS491" s="25"/>
      <c r="NMT491" s="25"/>
      <c r="NMU491" s="25"/>
      <c r="NMV491" s="25"/>
      <c r="NMW491" s="25"/>
      <c r="NMX491" s="25"/>
      <c r="NMY491" s="25"/>
      <c r="NMZ491" s="25"/>
      <c r="NNA491" s="25"/>
      <c r="NNB491" s="25"/>
      <c r="NNC491" s="25"/>
      <c r="NND491" s="25"/>
      <c r="NNE491" s="25"/>
      <c r="NNF491" s="25"/>
      <c r="NNG491" s="25"/>
      <c r="NNH491" s="25"/>
      <c r="NNI491" s="25"/>
      <c r="NNJ491" s="25"/>
      <c r="NNK491" s="25"/>
      <c r="NNL491" s="25"/>
      <c r="NNM491" s="25"/>
      <c r="NNN491" s="25"/>
      <c r="NNO491" s="25"/>
      <c r="NNP491" s="25"/>
      <c r="NNQ491" s="25"/>
      <c r="NNR491" s="25"/>
      <c r="NNS491" s="25"/>
      <c r="NNT491" s="25"/>
      <c r="NNU491" s="25"/>
      <c r="NNV491" s="25"/>
      <c r="NNW491" s="25"/>
      <c r="NNX491" s="25"/>
      <c r="NNY491" s="25"/>
      <c r="NNZ491" s="25"/>
      <c r="NOA491" s="25"/>
      <c r="NOB491" s="25"/>
      <c r="NOC491" s="25"/>
      <c r="NOD491" s="25"/>
      <c r="NOE491" s="25"/>
      <c r="NOF491" s="25"/>
      <c r="NOG491" s="25"/>
      <c r="NOH491" s="25"/>
      <c r="NOI491" s="25"/>
      <c r="NOJ491" s="25"/>
      <c r="NOK491" s="25"/>
      <c r="NOL491" s="25"/>
      <c r="NOM491" s="25"/>
      <c r="NON491" s="25"/>
      <c r="NOO491" s="25"/>
      <c r="NOP491" s="25"/>
      <c r="NOQ491" s="25"/>
      <c r="NOR491" s="25"/>
      <c r="NOS491" s="25"/>
      <c r="NOT491" s="25"/>
      <c r="NOU491" s="25"/>
      <c r="NOV491" s="25"/>
      <c r="NOW491" s="25"/>
      <c r="NOX491" s="25"/>
      <c r="NOY491" s="25"/>
      <c r="NOZ491" s="25"/>
      <c r="NPA491" s="25"/>
      <c r="NPB491" s="25"/>
      <c r="NPC491" s="25"/>
      <c r="NPD491" s="25"/>
      <c r="NPE491" s="25"/>
      <c r="NPF491" s="25"/>
      <c r="NPG491" s="25"/>
      <c r="NPH491" s="25"/>
      <c r="NPI491" s="25"/>
      <c r="NPJ491" s="25"/>
      <c r="NPK491" s="25"/>
      <c r="NPL491" s="25"/>
      <c r="NPM491" s="25"/>
      <c r="NPN491" s="25"/>
      <c r="NPO491" s="25"/>
      <c r="NPP491" s="25"/>
      <c r="NPQ491" s="25"/>
      <c r="NPR491" s="25"/>
      <c r="NPS491" s="25"/>
      <c r="NPT491" s="25"/>
      <c r="NPU491" s="25"/>
      <c r="NPV491" s="25"/>
      <c r="NPW491" s="25"/>
      <c r="NPX491" s="25"/>
      <c r="NPY491" s="25"/>
      <c r="NPZ491" s="25"/>
      <c r="NQA491" s="25"/>
      <c r="NQB491" s="25"/>
      <c r="NQC491" s="25"/>
      <c r="NQD491" s="25"/>
      <c r="NQE491" s="25"/>
      <c r="NQF491" s="25"/>
      <c r="NQG491" s="25"/>
      <c r="NQH491" s="25"/>
      <c r="NQI491" s="25"/>
      <c r="NQJ491" s="25"/>
      <c r="NQK491" s="25"/>
      <c r="NQL491" s="25"/>
      <c r="NQM491" s="25"/>
      <c r="NQN491" s="25"/>
      <c r="NQO491" s="25"/>
      <c r="NQP491" s="25"/>
      <c r="NQQ491" s="25"/>
      <c r="NQR491" s="25"/>
      <c r="NQS491" s="25"/>
      <c r="NQT491" s="25"/>
      <c r="NQU491" s="25"/>
      <c r="NQV491" s="25"/>
      <c r="NQW491" s="25"/>
      <c r="NQX491" s="25"/>
      <c r="NQY491" s="25"/>
      <c r="NQZ491" s="25"/>
      <c r="NRA491" s="25"/>
      <c r="NRB491" s="25"/>
      <c r="NRC491" s="25"/>
      <c r="NRD491" s="25"/>
      <c r="NRE491" s="25"/>
      <c r="NRF491" s="25"/>
      <c r="NRG491" s="25"/>
      <c r="NRH491" s="25"/>
      <c r="NRI491" s="25"/>
      <c r="NRJ491" s="25"/>
      <c r="NRK491" s="25"/>
      <c r="NRL491" s="25"/>
      <c r="NRM491" s="25"/>
      <c r="NRN491" s="25"/>
      <c r="NRO491" s="25"/>
      <c r="NRP491" s="25"/>
      <c r="NRQ491" s="25"/>
      <c r="NRR491" s="25"/>
      <c r="NRS491" s="25"/>
      <c r="NRT491" s="25"/>
      <c r="NRU491" s="25"/>
      <c r="NRV491" s="25"/>
      <c r="NRW491" s="25"/>
      <c r="NRX491" s="25"/>
      <c r="NRY491" s="25"/>
      <c r="NRZ491" s="25"/>
      <c r="NSA491" s="25"/>
      <c r="NSB491" s="25"/>
      <c r="NSC491" s="25"/>
      <c r="NSD491" s="25"/>
      <c r="NSE491" s="25"/>
      <c r="NSF491" s="25"/>
      <c r="NSG491" s="25"/>
      <c r="NSH491" s="25"/>
      <c r="NSI491" s="25"/>
      <c r="NSJ491" s="25"/>
      <c r="NSK491" s="25"/>
      <c r="NSL491" s="25"/>
      <c r="NSM491" s="25"/>
      <c r="NSN491" s="25"/>
      <c r="NSO491" s="25"/>
      <c r="NSP491" s="25"/>
      <c r="NSQ491" s="25"/>
      <c r="NSR491" s="25"/>
      <c r="NSS491" s="25"/>
      <c r="NST491" s="25"/>
      <c r="NSU491" s="25"/>
      <c r="NSV491" s="25"/>
      <c r="NSW491" s="25"/>
      <c r="NSX491" s="25"/>
      <c r="NSY491" s="25"/>
      <c r="NSZ491" s="25"/>
      <c r="NTA491" s="25"/>
      <c r="NTB491" s="25"/>
      <c r="NTC491" s="25"/>
      <c r="NTD491" s="25"/>
      <c r="NTE491" s="25"/>
      <c r="NTF491" s="25"/>
      <c r="NTG491" s="25"/>
      <c r="NTH491" s="25"/>
      <c r="NTI491" s="25"/>
      <c r="NTJ491" s="25"/>
      <c r="NTK491" s="25"/>
      <c r="NTL491" s="25"/>
      <c r="NTM491" s="25"/>
      <c r="NTN491" s="25"/>
      <c r="NTO491" s="25"/>
      <c r="NTP491" s="25"/>
      <c r="NTQ491" s="25"/>
      <c r="NTR491" s="25"/>
      <c r="NTS491" s="25"/>
      <c r="NTT491" s="25"/>
      <c r="NTU491" s="25"/>
      <c r="NTV491" s="25"/>
      <c r="NTW491" s="25"/>
      <c r="NTX491" s="25"/>
      <c r="NTY491" s="25"/>
      <c r="NTZ491" s="25"/>
      <c r="NUA491" s="25"/>
      <c r="NUB491" s="25"/>
      <c r="NUC491" s="25"/>
      <c r="NUD491" s="25"/>
      <c r="NUE491" s="25"/>
      <c r="NUF491" s="25"/>
      <c r="NUG491" s="25"/>
      <c r="NUH491" s="25"/>
      <c r="NUI491" s="25"/>
      <c r="NUJ491" s="25"/>
      <c r="NUK491" s="25"/>
      <c r="NUL491" s="25"/>
      <c r="NUM491" s="25"/>
      <c r="NUN491" s="25"/>
      <c r="NUO491" s="25"/>
      <c r="NUP491" s="25"/>
      <c r="NUQ491" s="25"/>
      <c r="NUR491" s="25"/>
      <c r="NUS491" s="25"/>
      <c r="NUT491" s="25"/>
      <c r="NUU491" s="25"/>
      <c r="NUV491" s="25"/>
      <c r="NUW491" s="25"/>
      <c r="NUX491" s="25"/>
      <c r="NUY491" s="25"/>
      <c r="NUZ491" s="25"/>
      <c r="NVA491" s="25"/>
      <c r="NVB491" s="25"/>
      <c r="NVC491" s="25"/>
      <c r="NVD491" s="25"/>
      <c r="NVE491" s="25"/>
      <c r="NVF491" s="25"/>
      <c r="NVG491" s="25"/>
      <c r="NVH491" s="25"/>
      <c r="NVI491" s="25"/>
      <c r="NVJ491" s="25"/>
      <c r="NVK491" s="25"/>
      <c r="NVL491" s="25"/>
      <c r="NVM491" s="25"/>
      <c r="NVN491" s="25"/>
      <c r="NVO491" s="25"/>
      <c r="NVP491" s="25"/>
      <c r="NVQ491" s="25"/>
      <c r="NVR491" s="25"/>
      <c r="NVS491" s="25"/>
      <c r="NVT491" s="25"/>
      <c r="NVU491" s="25"/>
      <c r="NVV491" s="25"/>
      <c r="NVW491" s="25"/>
      <c r="NVX491" s="25"/>
      <c r="NVY491" s="25"/>
      <c r="NVZ491" s="25"/>
      <c r="NWA491" s="25"/>
      <c r="NWB491" s="25"/>
      <c r="NWC491" s="25"/>
      <c r="NWD491" s="25"/>
      <c r="NWE491" s="25"/>
      <c r="NWF491" s="25"/>
      <c r="NWG491" s="25"/>
      <c r="NWH491" s="25"/>
      <c r="NWI491" s="25"/>
      <c r="NWJ491" s="25"/>
      <c r="NWK491" s="25"/>
      <c r="NWL491" s="25"/>
      <c r="NWM491" s="25"/>
      <c r="NWN491" s="25"/>
      <c r="NWO491" s="25"/>
      <c r="NWP491" s="25"/>
      <c r="NWQ491" s="25"/>
      <c r="NWR491" s="25"/>
      <c r="NWS491" s="25"/>
      <c r="NWT491" s="25"/>
      <c r="NWU491" s="25"/>
      <c r="NWV491" s="25"/>
      <c r="NWW491" s="25"/>
      <c r="NWX491" s="25"/>
      <c r="NWY491" s="25"/>
      <c r="NWZ491" s="25"/>
      <c r="NXA491" s="25"/>
      <c r="NXB491" s="25"/>
      <c r="NXC491" s="25"/>
      <c r="NXD491" s="25"/>
      <c r="NXE491" s="25"/>
      <c r="NXF491" s="25"/>
      <c r="NXG491" s="25"/>
      <c r="NXH491" s="25"/>
      <c r="NXI491" s="25"/>
      <c r="NXJ491" s="25"/>
      <c r="NXK491" s="25"/>
      <c r="NXL491" s="25"/>
      <c r="NXM491" s="25"/>
      <c r="NXN491" s="25"/>
      <c r="NXO491" s="25"/>
      <c r="NXP491" s="25"/>
      <c r="NXQ491" s="25"/>
      <c r="NXR491" s="25"/>
      <c r="NXS491" s="25"/>
      <c r="NXT491" s="25"/>
      <c r="NXU491" s="25"/>
      <c r="NXV491" s="25"/>
      <c r="NXW491" s="25"/>
      <c r="NXX491" s="25"/>
      <c r="NXY491" s="25"/>
      <c r="NXZ491" s="25"/>
      <c r="NYA491" s="25"/>
      <c r="NYB491" s="25"/>
      <c r="NYC491" s="25"/>
      <c r="NYD491" s="25"/>
      <c r="NYE491" s="25"/>
      <c r="NYF491" s="25"/>
      <c r="NYG491" s="25"/>
      <c r="NYH491" s="25"/>
      <c r="NYI491" s="25"/>
      <c r="NYJ491" s="25"/>
      <c r="NYK491" s="25"/>
      <c r="NYL491" s="25"/>
      <c r="NYM491" s="25"/>
      <c r="NYN491" s="25"/>
      <c r="NYO491" s="25"/>
      <c r="NYP491" s="25"/>
      <c r="NYQ491" s="25"/>
      <c r="NYR491" s="25"/>
      <c r="NYS491" s="25"/>
      <c r="NYT491" s="25"/>
      <c r="NYU491" s="25"/>
      <c r="NYV491" s="25"/>
      <c r="NYW491" s="25"/>
      <c r="NYX491" s="25"/>
      <c r="NYY491" s="25"/>
      <c r="NYZ491" s="25"/>
      <c r="NZA491" s="25"/>
      <c r="NZB491" s="25"/>
      <c r="NZC491" s="25"/>
      <c r="NZD491" s="25"/>
      <c r="NZE491" s="25"/>
      <c r="NZF491" s="25"/>
      <c r="NZG491" s="25"/>
      <c r="NZH491" s="25"/>
      <c r="NZI491" s="25"/>
      <c r="NZJ491" s="25"/>
      <c r="NZK491" s="25"/>
      <c r="NZL491" s="25"/>
      <c r="NZM491" s="25"/>
      <c r="NZN491" s="25"/>
      <c r="NZO491" s="25"/>
      <c r="NZP491" s="25"/>
      <c r="NZQ491" s="25"/>
      <c r="NZR491" s="25"/>
      <c r="NZS491" s="25"/>
      <c r="NZT491" s="25"/>
      <c r="NZU491" s="25"/>
      <c r="NZV491" s="25"/>
      <c r="NZW491" s="25"/>
      <c r="NZX491" s="25"/>
      <c r="NZY491" s="25"/>
      <c r="NZZ491" s="25"/>
      <c r="OAA491" s="25"/>
      <c r="OAB491" s="25"/>
      <c r="OAC491" s="25"/>
      <c r="OAD491" s="25"/>
      <c r="OAE491" s="25"/>
      <c r="OAF491" s="25"/>
      <c r="OAG491" s="25"/>
      <c r="OAH491" s="25"/>
      <c r="OAI491" s="25"/>
      <c r="OAJ491" s="25"/>
      <c r="OAK491" s="25"/>
      <c r="OAL491" s="25"/>
      <c r="OAM491" s="25"/>
      <c r="OAN491" s="25"/>
      <c r="OAO491" s="25"/>
      <c r="OAP491" s="25"/>
      <c r="OAQ491" s="25"/>
      <c r="OAR491" s="25"/>
      <c r="OAS491" s="25"/>
      <c r="OAT491" s="25"/>
      <c r="OAU491" s="25"/>
      <c r="OAV491" s="25"/>
      <c r="OAW491" s="25"/>
      <c r="OAX491" s="25"/>
      <c r="OAY491" s="25"/>
      <c r="OAZ491" s="25"/>
      <c r="OBA491" s="25"/>
      <c r="OBB491" s="25"/>
      <c r="OBC491" s="25"/>
      <c r="OBD491" s="25"/>
      <c r="OBE491" s="25"/>
      <c r="OBF491" s="25"/>
      <c r="OBG491" s="25"/>
      <c r="OBH491" s="25"/>
      <c r="OBI491" s="25"/>
      <c r="OBJ491" s="25"/>
      <c r="OBK491" s="25"/>
      <c r="OBL491" s="25"/>
      <c r="OBM491" s="25"/>
      <c r="OBN491" s="25"/>
      <c r="OBO491" s="25"/>
      <c r="OBP491" s="25"/>
      <c r="OBQ491" s="25"/>
      <c r="OBR491" s="25"/>
      <c r="OBS491" s="25"/>
      <c r="OBT491" s="25"/>
      <c r="OBU491" s="25"/>
      <c r="OBV491" s="25"/>
      <c r="OBW491" s="25"/>
      <c r="OBX491" s="25"/>
      <c r="OBY491" s="25"/>
      <c r="OBZ491" s="25"/>
      <c r="OCA491" s="25"/>
      <c r="OCB491" s="25"/>
      <c r="OCC491" s="25"/>
      <c r="OCD491" s="25"/>
      <c r="OCE491" s="25"/>
      <c r="OCF491" s="25"/>
      <c r="OCG491" s="25"/>
      <c r="OCH491" s="25"/>
      <c r="OCI491" s="25"/>
      <c r="OCJ491" s="25"/>
      <c r="OCK491" s="25"/>
      <c r="OCL491" s="25"/>
      <c r="OCM491" s="25"/>
      <c r="OCN491" s="25"/>
      <c r="OCO491" s="25"/>
      <c r="OCP491" s="25"/>
      <c r="OCQ491" s="25"/>
      <c r="OCR491" s="25"/>
      <c r="OCS491" s="25"/>
      <c r="OCT491" s="25"/>
      <c r="OCU491" s="25"/>
      <c r="OCV491" s="25"/>
      <c r="OCW491" s="25"/>
      <c r="OCX491" s="25"/>
      <c r="OCY491" s="25"/>
      <c r="OCZ491" s="25"/>
      <c r="ODA491" s="25"/>
      <c r="ODB491" s="25"/>
      <c r="ODC491" s="25"/>
      <c r="ODD491" s="25"/>
      <c r="ODE491" s="25"/>
      <c r="ODF491" s="25"/>
      <c r="ODG491" s="25"/>
      <c r="ODH491" s="25"/>
      <c r="ODI491" s="25"/>
      <c r="ODJ491" s="25"/>
      <c r="ODK491" s="25"/>
      <c r="ODL491" s="25"/>
      <c r="ODM491" s="25"/>
      <c r="ODN491" s="25"/>
      <c r="ODO491" s="25"/>
      <c r="ODP491" s="25"/>
      <c r="ODQ491" s="25"/>
      <c r="ODR491" s="25"/>
      <c r="ODS491" s="25"/>
      <c r="ODT491" s="25"/>
      <c r="ODU491" s="25"/>
      <c r="ODV491" s="25"/>
      <c r="ODW491" s="25"/>
      <c r="ODX491" s="25"/>
      <c r="ODY491" s="25"/>
      <c r="ODZ491" s="25"/>
      <c r="OEA491" s="25"/>
      <c r="OEB491" s="25"/>
      <c r="OEC491" s="25"/>
      <c r="OED491" s="25"/>
      <c r="OEE491" s="25"/>
      <c r="OEF491" s="25"/>
      <c r="OEG491" s="25"/>
      <c r="OEH491" s="25"/>
      <c r="OEI491" s="25"/>
      <c r="OEJ491" s="25"/>
      <c r="OEK491" s="25"/>
      <c r="OEL491" s="25"/>
      <c r="OEM491" s="25"/>
      <c r="OEN491" s="25"/>
      <c r="OEO491" s="25"/>
      <c r="OEP491" s="25"/>
      <c r="OEQ491" s="25"/>
      <c r="OER491" s="25"/>
      <c r="OES491" s="25"/>
      <c r="OET491" s="25"/>
      <c r="OEU491" s="25"/>
      <c r="OEV491" s="25"/>
      <c r="OEW491" s="25"/>
      <c r="OEX491" s="25"/>
      <c r="OEY491" s="25"/>
      <c r="OEZ491" s="25"/>
      <c r="OFA491" s="25"/>
      <c r="OFB491" s="25"/>
      <c r="OFC491" s="25"/>
      <c r="OFD491" s="25"/>
      <c r="OFE491" s="25"/>
      <c r="OFF491" s="25"/>
      <c r="OFG491" s="25"/>
      <c r="OFH491" s="25"/>
      <c r="OFI491" s="25"/>
      <c r="OFJ491" s="25"/>
      <c r="OFK491" s="25"/>
      <c r="OFL491" s="25"/>
      <c r="OFM491" s="25"/>
      <c r="OFN491" s="25"/>
      <c r="OFO491" s="25"/>
      <c r="OFP491" s="25"/>
      <c r="OFQ491" s="25"/>
      <c r="OFR491" s="25"/>
      <c r="OFS491" s="25"/>
      <c r="OFT491" s="25"/>
      <c r="OFU491" s="25"/>
      <c r="OFV491" s="25"/>
      <c r="OFW491" s="25"/>
      <c r="OFX491" s="25"/>
      <c r="OFY491" s="25"/>
      <c r="OFZ491" s="25"/>
      <c r="OGA491" s="25"/>
      <c r="OGB491" s="25"/>
      <c r="OGC491" s="25"/>
      <c r="OGD491" s="25"/>
      <c r="OGE491" s="25"/>
      <c r="OGF491" s="25"/>
      <c r="OGG491" s="25"/>
      <c r="OGH491" s="25"/>
      <c r="OGI491" s="25"/>
      <c r="OGJ491" s="25"/>
      <c r="OGK491" s="25"/>
      <c r="OGL491" s="25"/>
      <c r="OGM491" s="25"/>
      <c r="OGN491" s="25"/>
      <c r="OGO491" s="25"/>
      <c r="OGP491" s="25"/>
      <c r="OGQ491" s="25"/>
      <c r="OGR491" s="25"/>
      <c r="OGS491" s="25"/>
      <c r="OGT491" s="25"/>
      <c r="OGU491" s="25"/>
      <c r="OGV491" s="25"/>
      <c r="OGW491" s="25"/>
      <c r="OGX491" s="25"/>
      <c r="OGY491" s="25"/>
      <c r="OGZ491" s="25"/>
      <c r="OHA491" s="25"/>
      <c r="OHB491" s="25"/>
      <c r="OHC491" s="25"/>
      <c r="OHD491" s="25"/>
      <c r="OHE491" s="25"/>
      <c r="OHF491" s="25"/>
      <c r="OHG491" s="25"/>
      <c r="OHH491" s="25"/>
      <c r="OHI491" s="25"/>
      <c r="OHJ491" s="25"/>
      <c r="OHK491" s="25"/>
      <c r="OHL491" s="25"/>
      <c r="OHM491" s="25"/>
      <c r="OHN491" s="25"/>
      <c r="OHO491" s="25"/>
      <c r="OHP491" s="25"/>
      <c r="OHQ491" s="25"/>
      <c r="OHR491" s="25"/>
      <c r="OHS491" s="25"/>
      <c r="OHT491" s="25"/>
      <c r="OHU491" s="25"/>
      <c r="OHV491" s="25"/>
      <c r="OHW491" s="25"/>
      <c r="OHX491" s="25"/>
      <c r="OHY491" s="25"/>
      <c r="OHZ491" s="25"/>
      <c r="OIA491" s="25"/>
      <c r="OIB491" s="25"/>
      <c r="OIC491" s="25"/>
      <c r="OID491" s="25"/>
      <c r="OIE491" s="25"/>
      <c r="OIF491" s="25"/>
      <c r="OIG491" s="25"/>
      <c r="OIH491" s="25"/>
      <c r="OII491" s="25"/>
      <c r="OIJ491" s="25"/>
      <c r="OIK491" s="25"/>
      <c r="OIL491" s="25"/>
      <c r="OIM491" s="25"/>
      <c r="OIN491" s="25"/>
      <c r="OIO491" s="25"/>
      <c r="OIP491" s="25"/>
      <c r="OIQ491" s="25"/>
      <c r="OIR491" s="25"/>
      <c r="OIS491" s="25"/>
      <c r="OIT491" s="25"/>
      <c r="OIU491" s="25"/>
      <c r="OIV491" s="25"/>
      <c r="OIW491" s="25"/>
      <c r="OIX491" s="25"/>
      <c r="OIY491" s="25"/>
      <c r="OIZ491" s="25"/>
      <c r="OJA491" s="25"/>
      <c r="OJB491" s="25"/>
      <c r="OJC491" s="25"/>
      <c r="OJD491" s="25"/>
      <c r="OJE491" s="25"/>
      <c r="OJF491" s="25"/>
      <c r="OJG491" s="25"/>
      <c r="OJH491" s="25"/>
      <c r="OJI491" s="25"/>
      <c r="OJJ491" s="25"/>
      <c r="OJK491" s="25"/>
      <c r="OJL491" s="25"/>
      <c r="OJM491" s="25"/>
      <c r="OJN491" s="25"/>
      <c r="OJO491" s="25"/>
      <c r="OJP491" s="25"/>
      <c r="OJQ491" s="25"/>
      <c r="OJR491" s="25"/>
      <c r="OJS491" s="25"/>
      <c r="OJT491" s="25"/>
      <c r="OJU491" s="25"/>
      <c r="OJV491" s="25"/>
      <c r="OJW491" s="25"/>
      <c r="OJX491" s="25"/>
      <c r="OJY491" s="25"/>
      <c r="OJZ491" s="25"/>
      <c r="OKA491" s="25"/>
      <c r="OKB491" s="25"/>
      <c r="OKC491" s="25"/>
      <c r="OKD491" s="25"/>
      <c r="OKE491" s="25"/>
      <c r="OKF491" s="25"/>
      <c r="OKG491" s="25"/>
      <c r="OKH491" s="25"/>
      <c r="OKI491" s="25"/>
      <c r="OKJ491" s="25"/>
      <c r="OKK491" s="25"/>
      <c r="OKL491" s="25"/>
      <c r="OKM491" s="25"/>
      <c r="OKN491" s="25"/>
      <c r="OKO491" s="25"/>
      <c r="OKP491" s="25"/>
      <c r="OKQ491" s="25"/>
      <c r="OKR491" s="25"/>
      <c r="OKS491" s="25"/>
      <c r="OKT491" s="25"/>
      <c r="OKU491" s="25"/>
      <c r="OKV491" s="25"/>
      <c r="OKW491" s="25"/>
      <c r="OKX491" s="25"/>
      <c r="OKY491" s="25"/>
      <c r="OKZ491" s="25"/>
      <c r="OLA491" s="25"/>
      <c r="OLB491" s="25"/>
      <c r="OLC491" s="25"/>
      <c r="OLD491" s="25"/>
      <c r="OLE491" s="25"/>
      <c r="OLF491" s="25"/>
      <c r="OLG491" s="25"/>
      <c r="OLH491" s="25"/>
      <c r="OLI491" s="25"/>
      <c r="OLJ491" s="25"/>
      <c r="OLK491" s="25"/>
      <c r="OLL491" s="25"/>
      <c r="OLM491" s="25"/>
      <c r="OLN491" s="25"/>
      <c r="OLO491" s="25"/>
      <c r="OLP491" s="25"/>
      <c r="OLQ491" s="25"/>
      <c r="OLR491" s="25"/>
      <c r="OLS491" s="25"/>
      <c r="OLT491" s="25"/>
      <c r="OLU491" s="25"/>
      <c r="OLV491" s="25"/>
      <c r="OLW491" s="25"/>
      <c r="OLX491" s="25"/>
      <c r="OLY491" s="25"/>
      <c r="OLZ491" s="25"/>
      <c r="OMA491" s="25"/>
      <c r="OMB491" s="25"/>
      <c r="OMC491" s="25"/>
      <c r="OMD491" s="25"/>
      <c r="OME491" s="25"/>
      <c r="OMF491" s="25"/>
      <c r="OMG491" s="25"/>
      <c r="OMH491" s="25"/>
      <c r="OMI491" s="25"/>
      <c r="OMJ491" s="25"/>
      <c r="OMK491" s="25"/>
      <c r="OML491" s="25"/>
      <c r="OMM491" s="25"/>
      <c r="OMN491" s="25"/>
      <c r="OMO491" s="25"/>
      <c r="OMP491" s="25"/>
      <c r="OMQ491" s="25"/>
      <c r="OMR491" s="25"/>
      <c r="OMS491" s="25"/>
      <c r="OMT491" s="25"/>
      <c r="OMU491" s="25"/>
      <c r="OMV491" s="25"/>
      <c r="OMW491" s="25"/>
      <c r="OMX491" s="25"/>
      <c r="OMY491" s="25"/>
      <c r="OMZ491" s="25"/>
      <c r="ONA491" s="25"/>
      <c r="ONB491" s="25"/>
      <c r="ONC491" s="25"/>
      <c r="OND491" s="25"/>
      <c r="ONE491" s="25"/>
      <c r="ONF491" s="25"/>
      <c r="ONG491" s="25"/>
      <c r="ONH491" s="25"/>
      <c r="ONI491" s="25"/>
      <c r="ONJ491" s="25"/>
      <c r="ONK491" s="25"/>
      <c r="ONL491" s="25"/>
      <c r="ONM491" s="25"/>
      <c r="ONN491" s="25"/>
      <c r="ONO491" s="25"/>
      <c r="ONP491" s="25"/>
      <c r="ONQ491" s="25"/>
      <c r="ONR491" s="25"/>
      <c r="ONS491" s="25"/>
      <c r="ONT491" s="25"/>
      <c r="ONU491" s="25"/>
      <c r="ONV491" s="25"/>
      <c r="ONW491" s="25"/>
      <c r="ONX491" s="25"/>
      <c r="ONY491" s="25"/>
      <c r="ONZ491" s="25"/>
      <c r="OOA491" s="25"/>
      <c r="OOB491" s="25"/>
      <c r="OOC491" s="25"/>
      <c r="OOD491" s="25"/>
      <c r="OOE491" s="25"/>
      <c r="OOF491" s="25"/>
      <c r="OOG491" s="25"/>
      <c r="OOH491" s="25"/>
      <c r="OOI491" s="25"/>
      <c r="OOJ491" s="25"/>
      <c r="OOK491" s="25"/>
      <c r="OOL491" s="25"/>
      <c r="OOM491" s="25"/>
      <c r="OON491" s="25"/>
      <c r="OOO491" s="25"/>
      <c r="OOP491" s="25"/>
      <c r="OOQ491" s="25"/>
      <c r="OOR491" s="25"/>
      <c r="OOS491" s="25"/>
      <c r="OOT491" s="25"/>
      <c r="OOU491" s="25"/>
      <c r="OOV491" s="25"/>
      <c r="OOW491" s="25"/>
      <c r="OOX491" s="25"/>
      <c r="OOY491" s="25"/>
      <c r="OOZ491" s="25"/>
      <c r="OPA491" s="25"/>
      <c r="OPB491" s="25"/>
      <c r="OPC491" s="25"/>
      <c r="OPD491" s="25"/>
      <c r="OPE491" s="25"/>
      <c r="OPF491" s="25"/>
      <c r="OPG491" s="25"/>
      <c r="OPH491" s="25"/>
      <c r="OPI491" s="25"/>
      <c r="OPJ491" s="25"/>
      <c r="OPK491" s="25"/>
      <c r="OPL491" s="25"/>
      <c r="OPM491" s="25"/>
      <c r="OPN491" s="25"/>
      <c r="OPO491" s="25"/>
      <c r="OPP491" s="25"/>
      <c r="OPQ491" s="25"/>
      <c r="OPR491" s="25"/>
      <c r="OPS491" s="25"/>
      <c r="OPT491" s="25"/>
      <c r="OPU491" s="25"/>
      <c r="OPV491" s="25"/>
      <c r="OPW491" s="25"/>
      <c r="OPX491" s="25"/>
      <c r="OPY491" s="25"/>
      <c r="OPZ491" s="25"/>
      <c r="OQA491" s="25"/>
      <c r="OQB491" s="25"/>
      <c r="OQC491" s="25"/>
      <c r="OQD491" s="25"/>
      <c r="OQE491" s="25"/>
      <c r="OQF491" s="25"/>
      <c r="OQG491" s="25"/>
      <c r="OQH491" s="25"/>
      <c r="OQI491" s="25"/>
      <c r="OQJ491" s="25"/>
      <c r="OQK491" s="25"/>
      <c r="OQL491" s="25"/>
      <c r="OQM491" s="25"/>
      <c r="OQN491" s="25"/>
      <c r="OQO491" s="25"/>
      <c r="OQP491" s="25"/>
      <c r="OQQ491" s="25"/>
      <c r="OQR491" s="25"/>
      <c r="OQS491" s="25"/>
      <c r="OQT491" s="25"/>
      <c r="OQU491" s="25"/>
      <c r="OQV491" s="25"/>
      <c r="OQW491" s="25"/>
      <c r="OQX491" s="25"/>
      <c r="OQY491" s="25"/>
      <c r="OQZ491" s="25"/>
      <c r="ORA491" s="25"/>
      <c r="ORB491" s="25"/>
      <c r="ORC491" s="25"/>
      <c r="ORD491" s="25"/>
      <c r="ORE491" s="25"/>
      <c r="ORF491" s="25"/>
      <c r="ORG491" s="25"/>
      <c r="ORH491" s="25"/>
      <c r="ORI491" s="25"/>
      <c r="ORJ491" s="25"/>
      <c r="ORK491" s="25"/>
      <c r="ORL491" s="25"/>
      <c r="ORM491" s="25"/>
      <c r="ORN491" s="25"/>
      <c r="ORO491" s="25"/>
      <c r="ORP491" s="25"/>
      <c r="ORQ491" s="25"/>
      <c r="ORR491" s="25"/>
      <c r="ORS491" s="25"/>
      <c r="ORT491" s="25"/>
      <c r="ORU491" s="25"/>
      <c r="ORV491" s="25"/>
      <c r="ORW491" s="25"/>
      <c r="ORX491" s="25"/>
      <c r="ORY491" s="25"/>
      <c r="ORZ491" s="25"/>
      <c r="OSA491" s="25"/>
      <c r="OSB491" s="25"/>
      <c r="OSC491" s="25"/>
      <c r="OSD491" s="25"/>
      <c r="OSE491" s="25"/>
      <c r="OSF491" s="25"/>
      <c r="OSG491" s="25"/>
      <c r="OSH491" s="25"/>
      <c r="OSI491" s="25"/>
      <c r="OSJ491" s="25"/>
      <c r="OSK491" s="25"/>
      <c r="OSL491" s="25"/>
      <c r="OSM491" s="25"/>
      <c r="OSN491" s="25"/>
      <c r="OSO491" s="25"/>
      <c r="OSP491" s="25"/>
      <c r="OSQ491" s="25"/>
      <c r="OSR491" s="25"/>
      <c r="OSS491" s="25"/>
      <c r="OST491" s="25"/>
      <c r="OSU491" s="25"/>
      <c r="OSV491" s="25"/>
      <c r="OSW491" s="25"/>
      <c r="OSX491" s="25"/>
      <c r="OSY491" s="25"/>
      <c r="OSZ491" s="25"/>
      <c r="OTA491" s="25"/>
      <c r="OTB491" s="25"/>
      <c r="OTC491" s="25"/>
      <c r="OTD491" s="25"/>
      <c r="OTE491" s="25"/>
      <c r="OTF491" s="25"/>
      <c r="OTG491" s="25"/>
      <c r="OTH491" s="25"/>
      <c r="OTI491" s="25"/>
      <c r="OTJ491" s="25"/>
      <c r="OTK491" s="25"/>
      <c r="OTL491" s="25"/>
      <c r="OTM491" s="25"/>
      <c r="OTN491" s="25"/>
      <c r="OTO491" s="25"/>
      <c r="OTP491" s="25"/>
      <c r="OTQ491" s="25"/>
      <c r="OTR491" s="25"/>
      <c r="OTS491" s="25"/>
      <c r="OTT491" s="25"/>
      <c r="OTU491" s="25"/>
      <c r="OTV491" s="25"/>
      <c r="OTW491" s="25"/>
      <c r="OTX491" s="25"/>
      <c r="OTY491" s="25"/>
      <c r="OTZ491" s="25"/>
      <c r="OUA491" s="25"/>
      <c r="OUB491" s="25"/>
      <c r="OUC491" s="25"/>
      <c r="OUD491" s="25"/>
      <c r="OUE491" s="25"/>
      <c r="OUF491" s="25"/>
      <c r="OUG491" s="25"/>
      <c r="OUH491" s="25"/>
      <c r="OUI491" s="25"/>
      <c r="OUJ491" s="25"/>
      <c r="OUK491" s="25"/>
      <c r="OUL491" s="25"/>
      <c r="OUM491" s="25"/>
      <c r="OUN491" s="25"/>
      <c r="OUO491" s="25"/>
      <c r="OUP491" s="25"/>
      <c r="OUQ491" s="25"/>
      <c r="OUR491" s="25"/>
      <c r="OUS491" s="25"/>
      <c r="OUT491" s="25"/>
      <c r="OUU491" s="25"/>
      <c r="OUV491" s="25"/>
      <c r="OUW491" s="25"/>
      <c r="OUX491" s="25"/>
      <c r="OUY491" s="25"/>
      <c r="OUZ491" s="25"/>
      <c r="OVA491" s="25"/>
      <c r="OVB491" s="25"/>
      <c r="OVC491" s="25"/>
      <c r="OVD491" s="25"/>
      <c r="OVE491" s="25"/>
      <c r="OVF491" s="25"/>
      <c r="OVG491" s="25"/>
      <c r="OVH491" s="25"/>
      <c r="OVI491" s="25"/>
      <c r="OVJ491" s="25"/>
      <c r="OVK491" s="25"/>
      <c r="OVL491" s="25"/>
      <c r="OVM491" s="25"/>
      <c r="OVN491" s="25"/>
      <c r="OVO491" s="25"/>
      <c r="OVP491" s="25"/>
      <c r="OVQ491" s="25"/>
      <c r="OVR491" s="25"/>
      <c r="OVS491" s="25"/>
      <c r="OVT491" s="25"/>
      <c r="OVU491" s="25"/>
      <c r="OVV491" s="25"/>
      <c r="OVW491" s="25"/>
      <c r="OVX491" s="25"/>
      <c r="OVY491" s="25"/>
      <c r="OVZ491" s="25"/>
      <c r="OWA491" s="25"/>
      <c r="OWB491" s="25"/>
      <c r="OWC491" s="25"/>
      <c r="OWD491" s="25"/>
      <c r="OWE491" s="25"/>
      <c r="OWF491" s="25"/>
      <c r="OWG491" s="25"/>
      <c r="OWH491" s="25"/>
      <c r="OWI491" s="25"/>
      <c r="OWJ491" s="25"/>
      <c r="OWK491" s="25"/>
      <c r="OWL491" s="25"/>
      <c r="OWM491" s="25"/>
      <c r="OWN491" s="25"/>
      <c r="OWO491" s="25"/>
      <c r="OWP491" s="25"/>
      <c r="OWQ491" s="25"/>
      <c r="OWR491" s="25"/>
      <c r="OWS491" s="25"/>
      <c r="OWT491" s="25"/>
      <c r="OWU491" s="25"/>
      <c r="OWV491" s="25"/>
      <c r="OWW491" s="25"/>
      <c r="OWX491" s="25"/>
      <c r="OWY491" s="25"/>
      <c r="OWZ491" s="25"/>
      <c r="OXA491" s="25"/>
      <c r="OXB491" s="25"/>
      <c r="OXC491" s="25"/>
      <c r="OXD491" s="25"/>
      <c r="OXE491" s="25"/>
      <c r="OXF491" s="25"/>
      <c r="OXG491" s="25"/>
      <c r="OXH491" s="25"/>
      <c r="OXI491" s="25"/>
      <c r="OXJ491" s="25"/>
      <c r="OXK491" s="25"/>
      <c r="OXL491" s="25"/>
      <c r="OXM491" s="25"/>
      <c r="OXN491" s="25"/>
      <c r="OXO491" s="25"/>
      <c r="OXP491" s="25"/>
      <c r="OXQ491" s="25"/>
      <c r="OXR491" s="25"/>
      <c r="OXS491" s="25"/>
      <c r="OXT491" s="25"/>
      <c r="OXU491" s="25"/>
      <c r="OXV491" s="25"/>
      <c r="OXW491" s="25"/>
      <c r="OXX491" s="25"/>
      <c r="OXY491" s="25"/>
      <c r="OXZ491" s="25"/>
      <c r="OYA491" s="25"/>
      <c r="OYB491" s="25"/>
      <c r="OYC491" s="25"/>
      <c r="OYD491" s="25"/>
      <c r="OYE491" s="25"/>
      <c r="OYF491" s="25"/>
      <c r="OYG491" s="25"/>
      <c r="OYH491" s="25"/>
      <c r="OYI491" s="25"/>
      <c r="OYJ491" s="25"/>
      <c r="OYK491" s="25"/>
      <c r="OYL491" s="25"/>
      <c r="OYM491" s="25"/>
      <c r="OYN491" s="25"/>
      <c r="OYO491" s="25"/>
      <c r="OYP491" s="25"/>
      <c r="OYQ491" s="25"/>
      <c r="OYR491" s="25"/>
      <c r="OYS491" s="25"/>
      <c r="OYT491" s="25"/>
      <c r="OYU491" s="25"/>
      <c r="OYV491" s="25"/>
      <c r="OYW491" s="25"/>
      <c r="OYX491" s="25"/>
      <c r="OYY491" s="25"/>
      <c r="OYZ491" s="25"/>
      <c r="OZA491" s="25"/>
      <c r="OZB491" s="25"/>
      <c r="OZC491" s="25"/>
      <c r="OZD491" s="25"/>
      <c r="OZE491" s="25"/>
      <c r="OZF491" s="25"/>
      <c r="OZG491" s="25"/>
      <c r="OZH491" s="25"/>
      <c r="OZI491" s="25"/>
      <c r="OZJ491" s="25"/>
      <c r="OZK491" s="25"/>
      <c r="OZL491" s="25"/>
      <c r="OZM491" s="25"/>
      <c r="OZN491" s="25"/>
      <c r="OZO491" s="25"/>
      <c r="OZP491" s="25"/>
      <c r="OZQ491" s="25"/>
      <c r="OZR491" s="25"/>
      <c r="OZS491" s="25"/>
      <c r="OZT491" s="25"/>
      <c r="OZU491" s="25"/>
      <c r="OZV491" s="25"/>
      <c r="OZW491" s="25"/>
      <c r="OZX491" s="25"/>
      <c r="OZY491" s="25"/>
      <c r="OZZ491" s="25"/>
      <c r="PAA491" s="25"/>
      <c r="PAB491" s="25"/>
      <c r="PAC491" s="25"/>
      <c r="PAD491" s="25"/>
      <c r="PAE491" s="25"/>
      <c r="PAF491" s="25"/>
      <c r="PAG491" s="25"/>
      <c r="PAH491" s="25"/>
      <c r="PAI491" s="25"/>
      <c r="PAJ491" s="25"/>
      <c r="PAK491" s="25"/>
      <c r="PAL491" s="25"/>
      <c r="PAM491" s="25"/>
      <c r="PAN491" s="25"/>
      <c r="PAO491" s="25"/>
      <c r="PAP491" s="25"/>
      <c r="PAQ491" s="25"/>
      <c r="PAR491" s="25"/>
      <c r="PAS491" s="25"/>
      <c r="PAT491" s="25"/>
      <c r="PAU491" s="25"/>
      <c r="PAV491" s="25"/>
      <c r="PAW491" s="25"/>
      <c r="PAX491" s="25"/>
      <c r="PAY491" s="25"/>
      <c r="PAZ491" s="25"/>
      <c r="PBA491" s="25"/>
      <c r="PBB491" s="25"/>
      <c r="PBC491" s="25"/>
      <c r="PBD491" s="25"/>
      <c r="PBE491" s="25"/>
      <c r="PBF491" s="25"/>
      <c r="PBG491" s="25"/>
      <c r="PBH491" s="25"/>
      <c r="PBI491" s="25"/>
      <c r="PBJ491" s="25"/>
      <c r="PBK491" s="25"/>
      <c r="PBL491" s="25"/>
      <c r="PBM491" s="25"/>
      <c r="PBN491" s="25"/>
      <c r="PBO491" s="25"/>
      <c r="PBP491" s="25"/>
      <c r="PBQ491" s="25"/>
      <c r="PBR491" s="25"/>
      <c r="PBS491" s="25"/>
      <c r="PBT491" s="25"/>
      <c r="PBU491" s="25"/>
      <c r="PBV491" s="25"/>
      <c r="PBW491" s="25"/>
      <c r="PBX491" s="25"/>
      <c r="PBY491" s="25"/>
      <c r="PBZ491" s="25"/>
      <c r="PCA491" s="25"/>
      <c r="PCB491" s="25"/>
      <c r="PCC491" s="25"/>
      <c r="PCD491" s="25"/>
      <c r="PCE491" s="25"/>
      <c r="PCF491" s="25"/>
      <c r="PCG491" s="25"/>
      <c r="PCH491" s="25"/>
      <c r="PCI491" s="25"/>
      <c r="PCJ491" s="25"/>
      <c r="PCK491" s="25"/>
      <c r="PCL491" s="25"/>
      <c r="PCM491" s="25"/>
      <c r="PCN491" s="25"/>
      <c r="PCO491" s="25"/>
      <c r="PCP491" s="25"/>
      <c r="PCQ491" s="25"/>
      <c r="PCR491" s="25"/>
      <c r="PCS491" s="25"/>
      <c r="PCT491" s="25"/>
      <c r="PCU491" s="25"/>
      <c r="PCV491" s="25"/>
      <c r="PCW491" s="25"/>
      <c r="PCX491" s="25"/>
      <c r="PCY491" s="25"/>
      <c r="PCZ491" s="25"/>
      <c r="PDA491" s="25"/>
      <c r="PDB491" s="25"/>
      <c r="PDC491" s="25"/>
      <c r="PDD491" s="25"/>
      <c r="PDE491" s="25"/>
      <c r="PDF491" s="25"/>
      <c r="PDG491" s="25"/>
      <c r="PDH491" s="25"/>
      <c r="PDI491" s="25"/>
      <c r="PDJ491" s="25"/>
      <c r="PDK491" s="25"/>
      <c r="PDL491" s="25"/>
      <c r="PDM491" s="25"/>
      <c r="PDN491" s="25"/>
      <c r="PDO491" s="25"/>
      <c r="PDP491" s="25"/>
      <c r="PDQ491" s="25"/>
      <c r="PDR491" s="25"/>
      <c r="PDS491" s="25"/>
      <c r="PDT491" s="25"/>
      <c r="PDU491" s="25"/>
      <c r="PDV491" s="25"/>
      <c r="PDW491" s="25"/>
      <c r="PDX491" s="25"/>
      <c r="PDY491" s="25"/>
      <c r="PDZ491" s="25"/>
      <c r="PEA491" s="25"/>
      <c r="PEB491" s="25"/>
      <c r="PEC491" s="25"/>
      <c r="PED491" s="25"/>
      <c r="PEE491" s="25"/>
      <c r="PEF491" s="25"/>
      <c r="PEG491" s="25"/>
      <c r="PEH491" s="25"/>
      <c r="PEI491" s="25"/>
      <c r="PEJ491" s="25"/>
      <c r="PEK491" s="25"/>
      <c r="PEL491" s="25"/>
      <c r="PEM491" s="25"/>
      <c r="PEN491" s="25"/>
      <c r="PEO491" s="25"/>
      <c r="PEP491" s="25"/>
      <c r="PEQ491" s="25"/>
      <c r="PER491" s="25"/>
      <c r="PES491" s="25"/>
      <c r="PET491" s="25"/>
      <c r="PEU491" s="25"/>
      <c r="PEV491" s="25"/>
      <c r="PEW491" s="25"/>
      <c r="PEX491" s="25"/>
      <c r="PEY491" s="25"/>
      <c r="PEZ491" s="25"/>
      <c r="PFA491" s="25"/>
      <c r="PFB491" s="25"/>
      <c r="PFC491" s="25"/>
      <c r="PFD491" s="25"/>
      <c r="PFE491" s="25"/>
      <c r="PFF491" s="25"/>
      <c r="PFG491" s="25"/>
      <c r="PFH491" s="25"/>
      <c r="PFI491" s="25"/>
      <c r="PFJ491" s="25"/>
      <c r="PFK491" s="25"/>
      <c r="PFL491" s="25"/>
      <c r="PFM491" s="25"/>
      <c r="PFN491" s="25"/>
      <c r="PFO491" s="25"/>
      <c r="PFP491" s="25"/>
      <c r="PFQ491" s="25"/>
      <c r="PFR491" s="25"/>
      <c r="PFS491" s="25"/>
      <c r="PFT491" s="25"/>
      <c r="PFU491" s="25"/>
      <c r="PFV491" s="25"/>
      <c r="PFW491" s="25"/>
      <c r="PFX491" s="25"/>
      <c r="PFY491" s="25"/>
      <c r="PFZ491" s="25"/>
      <c r="PGA491" s="25"/>
      <c r="PGB491" s="25"/>
      <c r="PGC491" s="25"/>
      <c r="PGD491" s="25"/>
      <c r="PGE491" s="25"/>
      <c r="PGF491" s="25"/>
      <c r="PGG491" s="25"/>
      <c r="PGH491" s="25"/>
      <c r="PGI491" s="25"/>
      <c r="PGJ491" s="25"/>
      <c r="PGK491" s="25"/>
      <c r="PGL491" s="25"/>
      <c r="PGM491" s="25"/>
      <c r="PGN491" s="25"/>
      <c r="PGO491" s="25"/>
      <c r="PGP491" s="25"/>
      <c r="PGQ491" s="25"/>
      <c r="PGR491" s="25"/>
      <c r="PGS491" s="25"/>
      <c r="PGT491" s="25"/>
      <c r="PGU491" s="25"/>
      <c r="PGV491" s="25"/>
      <c r="PGW491" s="25"/>
      <c r="PGX491" s="25"/>
      <c r="PGY491" s="25"/>
      <c r="PGZ491" s="25"/>
      <c r="PHA491" s="25"/>
      <c r="PHB491" s="25"/>
      <c r="PHC491" s="25"/>
      <c r="PHD491" s="25"/>
      <c r="PHE491" s="25"/>
      <c r="PHF491" s="25"/>
      <c r="PHG491" s="25"/>
      <c r="PHH491" s="25"/>
      <c r="PHI491" s="25"/>
      <c r="PHJ491" s="25"/>
      <c r="PHK491" s="25"/>
      <c r="PHL491" s="25"/>
      <c r="PHM491" s="25"/>
      <c r="PHN491" s="25"/>
      <c r="PHO491" s="25"/>
      <c r="PHP491" s="25"/>
      <c r="PHQ491" s="25"/>
      <c r="PHR491" s="25"/>
      <c r="PHS491" s="25"/>
      <c r="PHT491" s="25"/>
      <c r="PHU491" s="25"/>
      <c r="PHV491" s="25"/>
      <c r="PHW491" s="25"/>
      <c r="PHX491" s="25"/>
      <c r="PHY491" s="25"/>
      <c r="PHZ491" s="25"/>
      <c r="PIA491" s="25"/>
      <c r="PIB491" s="25"/>
      <c r="PIC491" s="25"/>
      <c r="PID491" s="25"/>
      <c r="PIE491" s="25"/>
      <c r="PIF491" s="25"/>
      <c r="PIG491" s="25"/>
      <c r="PIH491" s="25"/>
      <c r="PII491" s="25"/>
      <c r="PIJ491" s="25"/>
      <c r="PIK491" s="25"/>
      <c r="PIL491" s="25"/>
      <c r="PIM491" s="25"/>
      <c r="PIN491" s="25"/>
      <c r="PIO491" s="25"/>
      <c r="PIP491" s="25"/>
      <c r="PIQ491" s="25"/>
      <c r="PIR491" s="25"/>
      <c r="PIS491" s="25"/>
      <c r="PIT491" s="25"/>
      <c r="PIU491" s="25"/>
      <c r="PIV491" s="25"/>
      <c r="PIW491" s="25"/>
      <c r="PIX491" s="25"/>
      <c r="PIY491" s="25"/>
      <c r="PIZ491" s="25"/>
      <c r="PJA491" s="25"/>
      <c r="PJB491" s="25"/>
      <c r="PJC491" s="25"/>
      <c r="PJD491" s="25"/>
      <c r="PJE491" s="25"/>
      <c r="PJF491" s="25"/>
      <c r="PJG491" s="25"/>
      <c r="PJH491" s="25"/>
      <c r="PJI491" s="25"/>
      <c r="PJJ491" s="25"/>
      <c r="PJK491" s="25"/>
      <c r="PJL491" s="25"/>
      <c r="PJM491" s="25"/>
      <c r="PJN491" s="25"/>
      <c r="PJO491" s="25"/>
      <c r="PJP491" s="25"/>
      <c r="PJQ491" s="25"/>
      <c r="PJR491" s="25"/>
      <c r="PJS491" s="25"/>
      <c r="PJT491" s="25"/>
      <c r="PJU491" s="25"/>
      <c r="PJV491" s="25"/>
      <c r="PJW491" s="25"/>
      <c r="PJX491" s="25"/>
      <c r="PJY491" s="25"/>
      <c r="PJZ491" s="25"/>
      <c r="PKA491" s="25"/>
      <c r="PKB491" s="25"/>
      <c r="PKC491" s="25"/>
      <c r="PKD491" s="25"/>
      <c r="PKE491" s="25"/>
      <c r="PKF491" s="25"/>
      <c r="PKG491" s="25"/>
      <c r="PKH491" s="25"/>
      <c r="PKI491" s="25"/>
      <c r="PKJ491" s="25"/>
      <c r="PKK491" s="25"/>
      <c r="PKL491" s="25"/>
      <c r="PKM491" s="25"/>
      <c r="PKN491" s="25"/>
      <c r="PKO491" s="25"/>
      <c r="PKP491" s="25"/>
      <c r="PKQ491" s="25"/>
      <c r="PKR491" s="25"/>
      <c r="PKS491" s="25"/>
      <c r="PKT491" s="25"/>
      <c r="PKU491" s="25"/>
      <c r="PKV491" s="25"/>
      <c r="PKW491" s="25"/>
      <c r="PKX491" s="25"/>
      <c r="PKY491" s="25"/>
      <c r="PKZ491" s="25"/>
      <c r="PLA491" s="25"/>
      <c r="PLB491" s="25"/>
      <c r="PLC491" s="25"/>
      <c r="PLD491" s="25"/>
      <c r="PLE491" s="25"/>
      <c r="PLF491" s="25"/>
      <c r="PLG491" s="25"/>
      <c r="PLH491" s="25"/>
      <c r="PLI491" s="25"/>
      <c r="PLJ491" s="25"/>
      <c r="PLK491" s="25"/>
      <c r="PLL491" s="25"/>
      <c r="PLM491" s="25"/>
      <c r="PLN491" s="25"/>
      <c r="PLO491" s="25"/>
      <c r="PLP491" s="25"/>
      <c r="PLQ491" s="25"/>
      <c r="PLR491" s="25"/>
      <c r="PLS491" s="25"/>
      <c r="PLT491" s="25"/>
      <c r="PLU491" s="25"/>
      <c r="PLV491" s="25"/>
      <c r="PLW491" s="25"/>
      <c r="PLX491" s="25"/>
      <c r="PLY491" s="25"/>
      <c r="PLZ491" s="25"/>
      <c r="PMA491" s="25"/>
      <c r="PMB491" s="25"/>
      <c r="PMC491" s="25"/>
      <c r="PMD491" s="25"/>
      <c r="PME491" s="25"/>
      <c r="PMF491" s="25"/>
      <c r="PMG491" s="25"/>
      <c r="PMH491" s="25"/>
      <c r="PMI491" s="25"/>
      <c r="PMJ491" s="25"/>
      <c r="PMK491" s="25"/>
      <c r="PML491" s="25"/>
      <c r="PMM491" s="25"/>
      <c r="PMN491" s="25"/>
      <c r="PMO491" s="25"/>
      <c r="PMP491" s="25"/>
      <c r="PMQ491" s="25"/>
      <c r="PMR491" s="25"/>
      <c r="PMS491" s="25"/>
      <c r="PMT491" s="25"/>
      <c r="PMU491" s="25"/>
      <c r="PMV491" s="25"/>
      <c r="PMW491" s="25"/>
      <c r="PMX491" s="25"/>
      <c r="PMY491" s="25"/>
      <c r="PMZ491" s="25"/>
      <c r="PNA491" s="25"/>
      <c r="PNB491" s="25"/>
      <c r="PNC491" s="25"/>
      <c r="PND491" s="25"/>
      <c r="PNE491" s="25"/>
      <c r="PNF491" s="25"/>
      <c r="PNG491" s="25"/>
      <c r="PNH491" s="25"/>
      <c r="PNI491" s="25"/>
      <c r="PNJ491" s="25"/>
      <c r="PNK491" s="25"/>
      <c r="PNL491" s="25"/>
      <c r="PNM491" s="25"/>
      <c r="PNN491" s="25"/>
      <c r="PNO491" s="25"/>
      <c r="PNP491" s="25"/>
      <c r="PNQ491" s="25"/>
      <c r="PNR491" s="25"/>
      <c r="PNS491" s="25"/>
      <c r="PNT491" s="25"/>
      <c r="PNU491" s="25"/>
      <c r="PNV491" s="25"/>
      <c r="PNW491" s="25"/>
      <c r="PNX491" s="25"/>
      <c r="PNY491" s="25"/>
      <c r="PNZ491" s="25"/>
      <c r="POA491" s="25"/>
      <c r="POB491" s="25"/>
      <c r="POC491" s="25"/>
      <c r="POD491" s="25"/>
      <c r="POE491" s="25"/>
      <c r="POF491" s="25"/>
      <c r="POG491" s="25"/>
      <c r="POH491" s="25"/>
      <c r="POI491" s="25"/>
      <c r="POJ491" s="25"/>
      <c r="POK491" s="25"/>
      <c r="POL491" s="25"/>
      <c r="POM491" s="25"/>
      <c r="PON491" s="25"/>
      <c r="POO491" s="25"/>
      <c r="POP491" s="25"/>
      <c r="POQ491" s="25"/>
      <c r="POR491" s="25"/>
      <c r="POS491" s="25"/>
      <c r="POT491" s="25"/>
      <c r="POU491" s="25"/>
      <c r="POV491" s="25"/>
      <c r="POW491" s="25"/>
      <c r="POX491" s="25"/>
      <c r="POY491" s="25"/>
      <c r="POZ491" s="25"/>
      <c r="PPA491" s="25"/>
      <c r="PPB491" s="25"/>
      <c r="PPC491" s="25"/>
      <c r="PPD491" s="25"/>
      <c r="PPE491" s="25"/>
      <c r="PPF491" s="25"/>
      <c r="PPG491" s="25"/>
      <c r="PPH491" s="25"/>
      <c r="PPI491" s="25"/>
      <c r="PPJ491" s="25"/>
      <c r="PPK491" s="25"/>
      <c r="PPL491" s="25"/>
      <c r="PPM491" s="25"/>
      <c r="PPN491" s="25"/>
      <c r="PPO491" s="25"/>
      <c r="PPP491" s="25"/>
      <c r="PPQ491" s="25"/>
      <c r="PPR491" s="25"/>
      <c r="PPS491" s="25"/>
      <c r="PPT491" s="25"/>
      <c r="PPU491" s="25"/>
      <c r="PPV491" s="25"/>
      <c r="PPW491" s="25"/>
      <c r="PPX491" s="25"/>
      <c r="PPY491" s="25"/>
      <c r="PPZ491" s="25"/>
      <c r="PQA491" s="25"/>
      <c r="PQB491" s="25"/>
      <c r="PQC491" s="25"/>
      <c r="PQD491" s="25"/>
      <c r="PQE491" s="25"/>
      <c r="PQF491" s="25"/>
      <c r="PQG491" s="25"/>
      <c r="PQH491" s="25"/>
      <c r="PQI491" s="25"/>
      <c r="PQJ491" s="25"/>
      <c r="PQK491" s="25"/>
      <c r="PQL491" s="25"/>
      <c r="PQM491" s="25"/>
      <c r="PQN491" s="25"/>
      <c r="PQO491" s="25"/>
      <c r="PQP491" s="25"/>
      <c r="PQQ491" s="25"/>
      <c r="PQR491" s="25"/>
      <c r="PQS491" s="25"/>
      <c r="PQT491" s="25"/>
      <c r="PQU491" s="25"/>
      <c r="PQV491" s="25"/>
      <c r="PQW491" s="25"/>
      <c r="PQX491" s="25"/>
      <c r="PQY491" s="25"/>
      <c r="PQZ491" s="25"/>
      <c r="PRA491" s="25"/>
      <c r="PRB491" s="25"/>
      <c r="PRC491" s="25"/>
      <c r="PRD491" s="25"/>
      <c r="PRE491" s="25"/>
      <c r="PRF491" s="25"/>
      <c r="PRG491" s="25"/>
      <c r="PRH491" s="25"/>
      <c r="PRI491" s="25"/>
      <c r="PRJ491" s="25"/>
      <c r="PRK491" s="25"/>
      <c r="PRL491" s="25"/>
      <c r="PRM491" s="25"/>
      <c r="PRN491" s="25"/>
      <c r="PRO491" s="25"/>
      <c r="PRP491" s="25"/>
      <c r="PRQ491" s="25"/>
      <c r="PRR491" s="25"/>
      <c r="PRS491" s="25"/>
      <c r="PRT491" s="25"/>
      <c r="PRU491" s="25"/>
      <c r="PRV491" s="25"/>
      <c r="PRW491" s="25"/>
      <c r="PRX491" s="25"/>
      <c r="PRY491" s="25"/>
      <c r="PRZ491" s="25"/>
      <c r="PSA491" s="25"/>
      <c r="PSB491" s="25"/>
      <c r="PSC491" s="25"/>
      <c r="PSD491" s="25"/>
      <c r="PSE491" s="25"/>
      <c r="PSF491" s="25"/>
      <c r="PSG491" s="25"/>
      <c r="PSH491" s="25"/>
      <c r="PSI491" s="25"/>
      <c r="PSJ491" s="25"/>
      <c r="PSK491" s="25"/>
      <c r="PSL491" s="25"/>
      <c r="PSM491" s="25"/>
      <c r="PSN491" s="25"/>
      <c r="PSO491" s="25"/>
      <c r="PSP491" s="25"/>
      <c r="PSQ491" s="25"/>
      <c r="PSR491" s="25"/>
      <c r="PSS491" s="25"/>
      <c r="PST491" s="25"/>
      <c r="PSU491" s="25"/>
      <c r="PSV491" s="25"/>
      <c r="PSW491" s="25"/>
      <c r="PSX491" s="25"/>
      <c r="PSY491" s="25"/>
      <c r="PSZ491" s="25"/>
      <c r="PTA491" s="25"/>
      <c r="PTB491" s="25"/>
      <c r="PTC491" s="25"/>
      <c r="PTD491" s="25"/>
      <c r="PTE491" s="25"/>
      <c r="PTF491" s="25"/>
      <c r="PTG491" s="25"/>
      <c r="PTH491" s="25"/>
      <c r="PTI491" s="25"/>
      <c r="PTJ491" s="25"/>
      <c r="PTK491" s="25"/>
      <c r="PTL491" s="25"/>
      <c r="PTM491" s="25"/>
      <c r="PTN491" s="25"/>
      <c r="PTO491" s="25"/>
      <c r="PTP491" s="25"/>
      <c r="PTQ491" s="25"/>
      <c r="PTR491" s="25"/>
      <c r="PTS491" s="25"/>
      <c r="PTT491" s="25"/>
      <c r="PTU491" s="25"/>
      <c r="PTV491" s="25"/>
      <c r="PTW491" s="25"/>
      <c r="PTX491" s="25"/>
      <c r="PTY491" s="25"/>
      <c r="PTZ491" s="25"/>
      <c r="PUA491" s="25"/>
      <c r="PUB491" s="25"/>
      <c r="PUC491" s="25"/>
      <c r="PUD491" s="25"/>
      <c r="PUE491" s="25"/>
      <c r="PUF491" s="25"/>
      <c r="PUG491" s="25"/>
      <c r="PUH491" s="25"/>
      <c r="PUI491" s="25"/>
      <c r="PUJ491" s="25"/>
      <c r="PUK491" s="25"/>
      <c r="PUL491" s="25"/>
      <c r="PUM491" s="25"/>
      <c r="PUN491" s="25"/>
      <c r="PUO491" s="25"/>
      <c r="PUP491" s="25"/>
      <c r="PUQ491" s="25"/>
      <c r="PUR491" s="25"/>
      <c r="PUS491" s="25"/>
      <c r="PUT491" s="25"/>
      <c r="PUU491" s="25"/>
      <c r="PUV491" s="25"/>
      <c r="PUW491" s="25"/>
      <c r="PUX491" s="25"/>
      <c r="PUY491" s="25"/>
      <c r="PUZ491" s="25"/>
      <c r="PVA491" s="25"/>
      <c r="PVB491" s="25"/>
      <c r="PVC491" s="25"/>
      <c r="PVD491" s="25"/>
      <c r="PVE491" s="25"/>
      <c r="PVF491" s="25"/>
      <c r="PVG491" s="25"/>
      <c r="PVH491" s="25"/>
      <c r="PVI491" s="25"/>
      <c r="PVJ491" s="25"/>
      <c r="PVK491" s="25"/>
      <c r="PVL491" s="25"/>
      <c r="PVM491" s="25"/>
      <c r="PVN491" s="25"/>
      <c r="PVO491" s="25"/>
      <c r="PVP491" s="25"/>
      <c r="PVQ491" s="25"/>
      <c r="PVR491" s="25"/>
      <c r="PVS491" s="25"/>
      <c r="PVT491" s="25"/>
      <c r="PVU491" s="25"/>
      <c r="PVV491" s="25"/>
      <c r="PVW491" s="25"/>
      <c r="PVX491" s="25"/>
      <c r="PVY491" s="25"/>
      <c r="PVZ491" s="25"/>
      <c r="PWA491" s="25"/>
      <c r="PWB491" s="25"/>
      <c r="PWC491" s="25"/>
      <c r="PWD491" s="25"/>
      <c r="PWE491" s="25"/>
      <c r="PWF491" s="25"/>
      <c r="PWG491" s="25"/>
      <c r="PWH491" s="25"/>
      <c r="PWI491" s="25"/>
      <c r="PWJ491" s="25"/>
      <c r="PWK491" s="25"/>
      <c r="PWL491" s="25"/>
      <c r="PWM491" s="25"/>
      <c r="PWN491" s="25"/>
      <c r="PWO491" s="25"/>
      <c r="PWP491" s="25"/>
      <c r="PWQ491" s="25"/>
      <c r="PWR491" s="25"/>
      <c r="PWS491" s="25"/>
      <c r="PWT491" s="25"/>
      <c r="PWU491" s="25"/>
      <c r="PWV491" s="25"/>
      <c r="PWW491" s="25"/>
      <c r="PWX491" s="25"/>
      <c r="PWY491" s="25"/>
      <c r="PWZ491" s="25"/>
      <c r="PXA491" s="25"/>
      <c r="PXB491" s="25"/>
      <c r="PXC491" s="25"/>
      <c r="PXD491" s="25"/>
      <c r="PXE491" s="25"/>
      <c r="PXF491" s="25"/>
      <c r="PXG491" s="25"/>
      <c r="PXH491" s="25"/>
      <c r="PXI491" s="25"/>
      <c r="PXJ491" s="25"/>
      <c r="PXK491" s="25"/>
      <c r="PXL491" s="25"/>
      <c r="PXM491" s="25"/>
      <c r="PXN491" s="25"/>
      <c r="PXO491" s="25"/>
      <c r="PXP491" s="25"/>
      <c r="PXQ491" s="25"/>
      <c r="PXR491" s="25"/>
      <c r="PXS491" s="25"/>
      <c r="PXT491" s="25"/>
      <c r="PXU491" s="25"/>
      <c r="PXV491" s="25"/>
      <c r="PXW491" s="25"/>
      <c r="PXX491" s="25"/>
      <c r="PXY491" s="25"/>
      <c r="PXZ491" s="25"/>
      <c r="PYA491" s="25"/>
      <c r="PYB491" s="25"/>
      <c r="PYC491" s="25"/>
      <c r="PYD491" s="25"/>
      <c r="PYE491" s="25"/>
      <c r="PYF491" s="25"/>
      <c r="PYG491" s="25"/>
      <c r="PYH491" s="25"/>
      <c r="PYI491" s="25"/>
      <c r="PYJ491" s="25"/>
      <c r="PYK491" s="25"/>
      <c r="PYL491" s="25"/>
      <c r="PYM491" s="25"/>
      <c r="PYN491" s="25"/>
      <c r="PYO491" s="25"/>
      <c r="PYP491" s="25"/>
      <c r="PYQ491" s="25"/>
      <c r="PYR491" s="25"/>
      <c r="PYS491" s="25"/>
      <c r="PYT491" s="25"/>
      <c r="PYU491" s="25"/>
      <c r="PYV491" s="25"/>
      <c r="PYW491" s="25"/>
      <c r="PYX491" s="25"/>
      <c r="PYY491" s="25"/>
      <c r="PYZ491" s="25"/>
      <c r="PZA491" s="25"/>
      <c r="PZB491" s="25"/>
      <c r="PZC491" s="25"/>
      <c r="PZD491" s="25"/>
      <c r="PZE491" s="25"/>
      <c r="PZF491" s="25"/>
      <c r="PZG491" s="25"/>
      <c r="PZH491" s="25"/>
      <c r="PZI491" s="25"/>
      <c r="PZJ491" s="25"/>
      <c r="PZK491" s="25"/>
      <c r="PZL491" s="25"/>
      <c r="PZM491" s="25"/>
      <c r="PZN491" s="25"/>
      <c r="PZO491" s="25"/>
      <c r="PZP491" s="25"/>
      <c r="PZQ491" s="25"/>
      <c r="PZR491" s="25"/>
      <c r="PZS491" s="25"/>
      <c r="PZT491" s="25"/>
      <c r="PZU491" s="25"/>
      <c r="PZV491" s="25"/>
      <c r="PZW491" s="25"/>
      <c r="PZX491" s="25"/>
      <c r="PZY491" s="25"/>
      <c r="PZZ491" s="25"/>
      <c r="QAA491" s="25"/>
      <c r="QAB491" s="25"/>
      <c r="QAC491" s="25"/>
      <c r="QAD491" s="25"/>
      <c r="QAE491" s="25"/>
      <c r="QAF491" s="25"/>
      <c r="QAG491" s="25"/>
      <c r="QAH491" s="25"/>
      <c r="QAI491" s="25"/>
      <c r="QAJ491" s="25"/>
      <c r="QAK491" s="25"/>
      <c r="QAL491" s="25"/>
      <c r="QAM491" s="25"/>
      <c r="QAN491" s="25"/>
      <c r="QAO491" s="25"/>
      <c r="QAP491" s="25"/>
      <c r="QAQ491" s="25"/>
      <c r="QAR491" s="25"/>
      <c r="QAS491" s="25"/>
      <c r="QAT491" s="25"/>
      <c r="QAU491" s="25"/>
      <c r="QAV491" s="25"/>
      <c r="QAW491" s="25"/>
      <c r="QAX491" s="25"/>
      <c r="QAY491" s="25"/>
      <c r="QAZ491" s="25"/>
      <c r="QBA491" s="25"/>
      <c r="QBB491" s="25"/>
      <c r="QBC491" s="25"/>
      <c r="QBD491" s="25"/>
      <c r="QBE491" s="25"/>
      <c r="QBF491" s="25"/>
      <c r="QBG491" s="25"/>
      <c r="QBH491" s="25"/>
      <c r="QBI491" s="25"/>
      <c r="QBJ491" s="25"/>
      <c r="QBK491" s="25"/>
      <c r="QBL491" s="25"/>
      <c r="QBM491" s="25"/>
      <c r="QBN491" s="25"/>
      <c r="QBO491" s="25"/>
      <c r="QBP491" s="25"/>
      <c r="QBQ491" s="25"/>
      <c r="QBR491" s="25"/>
      <c r="QBS491" s="25"/>
      <c r="QBT491" s="25"/>
      <c r="QBU491" s="25"/>
      <c r="QBV491" s="25"/>
      <c r="QBW491" s="25"/>
      <c r="QBX491" s="25"/>
      <c r="QBY491" s="25"/>
      <c r="QBZ491" s="25"/>
      <c r="QCA491" s="25"/>
      <c r="QCB491" s="25"/>
      <c r="QCC491" s="25"/>
      <c r="QCD491" s="25"/>
      <c r="QCE491" s="25"/>
      <c r="QCF491" s="25"/>
      <c r="QCG491" s="25"/>
      <c r="QCH491" s="25"/>
      <c r="QCI491" s="25"/>
      <c r="QCJ491" s="25"/>
      <c r="QCK491" s="25"/>
      <c r="QCL491" s="25"/>
      <c r="QCM491" s="25"/>
      <c r="QCN491" s="25"/>
      <c r="QCO491" s="25"/>
      <c r="QCP491" s="25"/>
      <c r="QCQ491" s="25"/>
      <c r="QCR491" s="25"/>
      <c r="QCS491" s="25"/>
      <c r="QCT491" s="25"/>
      <c r="QCU491" s="25"/>
      <c r="QCV491" s="25"/>
      <c r="QCW491" s="25"/>
      <c r="QCX491" s="25"/>
      <c r="QCY491" s="25"/>
      <c r="QCZ491" s="25"/>
      <c r="QDA491" s="25"/>
      <c r="QDB491" s="25"/>
      <c r="QDC491" s="25"/>
      <c r="QDD491" s="25"/>
      <c r="QDE491" s="25"/>
      <c r="QDF491" s="25"/>
      <c r="QDG491" s="25"/>
      <c r="QDH491" s="25"/>
      <c r="QDI491" s="25"/>
      <c r="QDJ491" s="25"/>
      <c r="QDK491" s="25"/>
      <c r="QDL491" s="25"/>
      <c r="QDM491" s="25"/>
      <c r="QDN491" s="25"/>
      <c r="QDO491" s="25"/>
      <c r="QDP491" s="25"/>
      <c r="QDQ491" s="25"/>
      <c r="QDR491" s="25"/>
      <c r="QDS491" s="25"/>
      <c r="QDT491" s="25"/>
      <c r="QDU491" s="25"/>
      <c r="QDV491" s="25"/>
      <c r="QDW491" s="25"/>
      <c r="QDX491" s="25"/>
      <c r="QDY491" s="25"/>
      <c r="QDZ491" s="25"/>
      <c r="QEA491" s="25"/>
      <c r="QEB491" s="25"/>
      <c r="QEC491" s="25"/>
      <c r="QED491" s="25"/>
      <c r="QEE491" s="25"/>
      <c r="QEF491" s="25"/>
      <c r="QEG491" s="25"/>
      <c r="QEH491" s="25"/>
      <c r="QEI491" s="25"/>
      <c r="QEJ491" s="25"/>
      <c r="QEK491" s="25"/>
      <c r="QEL491" s="25"/>
      <c r="QEM491" s="25"/>
      <c r="QEN491" s="25"/>
      <c r="QEO491" s="25"/>
      <c r="QEP491" s="25"/>
      <c r="QEQ491" s="25"/>
      <c r="QER491" s="25"/>
      <c r="QES491" s="25"/>
      <c r="QET491" s="25"/>
      <c r="QEU491" s="25"/>
      <c r="QEV491" s="25"/>
      <c r="QEW491" s="25"/>
      <c r="QEX491" s="25"/>
      <c r="QEY491" s="25"/>
      <c r="QEZ491" s="25"/>
      <c r="QFA491" s="25"/>
      <c r="QFB491" s="25"/>
      <c r="QFC491" s="25"/>
      <c r="QFD491" s="25"/>
      <c r="QFE491" s="25"/>
      <c r="QFF491" s="25"/>
      <c r="QFG491" s="25"/>
      <c r="QFH491" s="25"/>
      <c r="QFI491" s="25"/>
      <c r="QFJ491" s="25"/>
      <c r="QFK491" s="25"/>
      <c r="QFL491" s="25"/>
      <c r="QFM491" s="25"/>
      <c r="QFN491" s="25"/>
      <c r="QFO491" s="25"/>
      <c r="QFP491" s="25"/>
      <c r="QFQ491" s="25"/>
      <c r="QFR491" s="25"/>
      <c r="QFS491" s="25"/>
      <c r="QFT491" s="25"/>
      <c r="QFU491" s="25"/>
      <c r="QFV491" s="25"/>
      <c r="QFW491" s="25"/>
      <c r="QFX491" s="25"/>
      <c r="QFY491" s="25"/>
      <c r="QFZ491" s="25"/>
      <c r="QGA491" s="25"/>
      <c r="QGB491" s="25"/>
      <c r="QGC491" s="25"/>
      <c r="QGD491" s="25"/>
      <c r="QGE491" s="25"/>
      <c r="QGF491" s="25"/>
      <c r="QGG491" s="25"/>
      <c r="QGH491" s="25"/>
      <c r="QGI491" s="25"/>
      <c r="QGJ491" s="25"/>
      <c r="QGK491" s="25"/>
      <c r="QGL491" s="25"/>
      <c r="QGM491" s="25"/>
      <c r="QGN491" s="25"/>
      <c r="QGO491" s="25"/>
      <c r="QGP491" s="25"/>
      <c r="QGQ491" s="25"/>
      <c r="QGR491" s="25"/>
      <c r="QGS491" s="25"/>
      <c r="QGT491" s="25"/>
      <c r="QGU491" s="25"/>
      <c r="QGV491" s="25"/>
      <c r="QGW491" s="25"/>
      <c r="QGX491" s="25"/>
      <c r="QGY491" s="25"/>
      <c r="QGZ491" s="25"/>
      <c r="QHA491" s="25"/>
      <c r="QHB491" s="25"/>
      <c r="QHC491" s="25"/>
      <c r="QHD491" s="25"/>
      <c r="QHE491" s="25"/>
      <c r="QHF491" s="25"/>
      <c r="QHG491" s="25"/>
      <c r="QHH491" s="25"/>
      <c r="QHI491" s="25"/>
      <c r="QHJ491" s="25"/>
      <c r="QHK491" s="25"/>
      <c r="QHL491" s="25"/>
      <c r="QHM491" s="25"/>
      <c r="QHN491" s="25"/>
      <c r="QHO491" s="25"/>
      <c r="QHP491" s="25"/>
      <c r="QHQ491" s="25"/>
      <c r="QHR491" s="25"/>
      <c r="QHS491" s="25"/>
      <c r="QHT491" s="25"/>
      <c r="QHU491" s="25"/>
      <c r="QHV491" s="25"/>
      <c r="QHW491" s="25"/>
      <c r="QHX491" s="25"/>
      <c r="QHY491" s="25"/>
      <c r="QHZ491" s="25"/>
      <c r="QIA491" s="25"/>
      <c r="QIB491" s="25"/>
      <c r="QIC491" s="25"/>
      <c r="QID491" s="25"/>
      <c r="QIE491" s="25"/>
      <c r="QIF491" s="25"/>
      <c r="QIG491" s="25"/>
      <c r="QIH491" s="25"/>
      <c r="QII491" s="25"/>
      <c r="QIJ491" s="25"/>
      <c r="QIK491" s="25"/>
      <c r="QIL491" s="25"/>
      <c r="QIM491" s="25"/>
      <c r="QIN491" s="25"/>
      <c r="QIO491" s="25"/>
      <c r="QIP491" s="25"/>
      <c r="QIQ491" s="25"/>
      <c r="QIR491" s="25"/>
      <c r="QIS491" s="25"/>
      <c r="QIT491" s="25"/>
      <c r="QIU491" s="25"/>
      <c r="QIV491" s="25"/>
      <c r="QIW491" s="25"/>
      <c r="QIX491" s="25"/>
      <c r="QIY491" s="25"/>
      <c r="QIZ491" s="25"/>
      <c r="QJA491" s="25"/>
      <c r="QJB491" s="25"/>
      <c r="QJC491" s="25"/>
      <c r="QJD491" s="25"/>
      <c r="QJE491" s="25"/>
      <c r="QJF491" s="25"/>
      <c r="QJG491" s="25"/>
      <c r="QJH491" s="25"/>
      <c r="QJI491" s="25"/>
      <c r="QJJ491" s="25"/>
      <c r="QJK491" s="25"/>
      <c r="QJL491" s="25"/>
      <c r="QJM491" s="25"/>
      <c r="QJN491" s="25"/>
      <c r="QJO491" s="25"/>
      <c r="QJP491" s="25"/>
      <c r="QJQ491" s="25"/>
      <c r="QJR491" s="25"/>
      <c r="QJS491" s="25"/>
      <c r="QJT491" s="25"/>
      <c r="QJU491" s="25"/>
      <c r="QJV491" s="25"/>
      <c r="QJW491" s="25"/>
      <c r="QJX491" s="25"/>
      <c r="QJY491" s="25"/>
      <c r="QJZ491" s="25"/>
      <c r="QKA491" s="25"/>
      <c r="QKB491" s="25"/>
      <c r="QKC491" s="25"/>
      <c r="QKD491" s="25"/>
      <c r="QKE491" s="25"/>
      <c r="QKF491" s="25"/>
      <c r="QKG491" s="25"/>
      <c r="QKH491" s="25"/>
      <c r="QKI491" s="25"/>
      <c r="QKJ491" s="25"/>
      <c r="QKK491" s="25"/>
      <c r="QKL491" s="25"/>
      <c r="QKM491" s="25"/>
      <c r="QKN491" s="25"/>
      <c r="QKO491" s="25"/>
      <c r="QKP491" s="25"/>
      <c r="QKQ491" s="25"/>
      <c r="QKR491" s="25"/>
      <c r="QKS491" s="25"/>
      <c r="QKT491" s="25"/>
      <c r="QKU491" s="25"/>
      <c r="QKV491" s="25"/>
      <c r="QKW491" s="25"/>
      <c r="QKX491" s="25"/>
      <c r="QKY491" s="25"/>
      <c r="QKZ491" s="25"/>
      <c r="QLA491" s="25"/>
      <c r="QLB491" s="25"/>
      <c r="QLC491" s="25"/>
      <c r="QLD491" s="25"/>
      <c r="QLE491" s="25"/>
      <c r="QLF491" s="25"/>
      <c r="QLG491" s="25"/>
      <c r="QLH491" s="25"/>
      <c r="QLI491" s="25"/>
      <c r="QLJ491" s="25"/>
      <c r="QLK491" s="25"/>
      <c r="QLL491" s="25"/>
      <c r="QLM491" s="25"/>
      <c r="QLN491" s="25"/>
      <c r="QLO491" s="25"/>
      <c r="QLP491" s="25"/>
      <c r="QLQ491" s="25"/>
      <c r="QLR491" s="25"/>
      <c r="QLS491" s="25"/>
      <c r="QLT491" s="25"/>
      <c r="QLU491" s="25"/>
      <c r="QLV491" s="25"/>
      <c r="QLW491" s="25"/>
      <c r="QLX491" s="25"/>
      <c r="QLY491" s="25"/>
      <c r="QLZ491" s="25"/>
      <c r="QMA491" s="25"/>
      <c r="QMB491" s="25"/>
      <c r="QMC491" s="25"/>
      <c r="QMD491" s="25"/>
      <c r="QME491" s="25"/>
      <c r="QMF491" s="25"/>
      <c r="QMG491" s="25"/>
      <c r="QMH491" s="25"/>
      <c r="QMI491" s="25"/>
      <c r="QMJ491" s="25"/>
      <c r="QMK491" s="25"/>
      <c r="QML491" s="25"/>
      <c r="QMM491" s="25"/>
      <c r="QMN491" s="25"/>
      <c r="QMO491" s="25"/>
      <c r="QMP491" s="25"/>
      <c r="QMQ491" s="25"/>
      <c r="QMR491" s="25"/>
      <c r="QMS491" s="25"/>
      <c r="QMT491" s="25"/>
      <c r="QMU491" s="25"/>
      <c r="QMV491" s="25"/>
      <c r="QMW491" s="25"/>
      <c r="QMX491" s="25"/>
      <c r="QMY491" s="25"/>
      <c r="QMZ491" s="25"/>
      <c r="QNA491" s="25"/>
      <c r="QNB491" s="25"/>
      <c r="QNC491" s="25"/>
      <c r="QND491" s="25"/>
      <c r="QNE491" s="25"/>
      <c r="QNF491" s="25"/>
      <c r="QNG491" s="25"/>
      <c r="QNH491" s="25"/>
      <c r="QNI491" s="25"/>
      <c r="QNJ491" s="25"/>
      <c r="QNK491" s="25"/>
      <c r="QNL491" s="25"/>
      <c r="QNM491" s="25"/>
      <c r="QNN491" s="25"/>
      <c r="QNO491" s="25"/>
      <c r="QNP491" s="25"/>
      <c r="QNQ491" s="25"/>
      <c r="QNR491" s="25"/>
      <c r="QNS491" s="25"/>
      <c r="QNT491" s="25"/>
      <c r="QNU491" s="25"/>
      <c r="QNV491" s="25"/>
      <c r="QNW491" s="25"/>
      <c r="QNX491" s="25"/>
      <c r="QNY491" s="25"/>
      <c r="QNZ491" s="25"/>
      <c r="QOA491" s="25"/>
      <c r="QOB491" s="25"/>
      <c r="QOC491" s="25"/>
      <c r="QOD491" s="25"/>
      <c r="QOE491" s="25"/>
      <c r="QOF491" s="25"/>
      <c r="QOG491" s="25"/>
      <c r="QOH491" s="25"/>
      <c r="QOI491" s="25"/>
      <c r="QOJ491" s="25"/>
      <c r="QOK491" s="25"/>
      <c r="QOL491" s="25"/>
      <c r="QOM491" s="25"/>
      <c r="QON491" s="25"/>
      <c r="QOO491" s="25"/>
      <c r="QOP491" s="25"/>
      <c r="QOQ491" s="25"/>
      <c r="QOR491" s="25"/>
      <c r="QOS491" s="25"/>
      <c r="QOT491" s="25"/>
      <c r="QOU491" s="25"/>
      <c r="QOV491" s="25"/>
      <c r="QOW491" s="25"/>
      <c r="QOX491" s="25"/>
      <c r="QOY491" s="25"/>
      <c r="QOZ491" s="25"/>
      <c r="QPA491" s="25"/>
      <c r="QPB491" s="25"/>
      <c r="QPC491" s="25"/>
      <c r="QPD491" s="25"/>
      <c r="QPE491" s="25"/>
      <c r="QPF491" s="25"/>
      <c r="QPG491" s="25"/>
      <c r="QPH491" s="25"/>
      <c r="QPI491" s="25"/>
      <c r="QPJ491" s="25"/>
      <c r="QPK491" s="25"/>
      <c r="QPL491" s="25"/>
      <c r="QPM491" s="25"/>
      <c r="QPN491" s="25"/>
      <c r="QPO491" s="25"/>
      <c r="QPP491" s="25"/>
      <c r="QPQ491" s="25"/>
      <c r="QPR491" s="25"/>
      <c r="QPS491" s="25"/>
      <c r="QPT491" s="25"/>
      <c r="QPU491" s="25"/>
      <c r="QPV491" s="25"/>
      <c r="QPW491" s="25"/>
      <c r="QPX491" s="25"/>
      <c r="QPY491" s="25"/>
      <c r="QPZ491" s="25"/>
      <c r="QQA491" s="25"/>
      <c r="QQB491" s="25"/>
      <c r="QQC491" s="25"/>
      <c r="QQD491" s="25"/>
      <c r="QQE491" s="25"/>
      <c r="QQF491" s="25"/>
      <c r="QQG491" s="25"/>
      <c r="QQH491" s="25"/>
      <c r="QQI491" s="25"/>
      <c r="QQJ491" s="25"/>
      <c r="QQK491" s="25"/>
      <c r="QQL491" s="25"/>
      <c r="QQM491" s="25"/>
      <c r="QQN491" s="25"/>
      <c r="QQO491" s="25"/>
      <c r="QQP491" s="25"/>
      <c r="QQQ491" s="25"/>
      <c r="QQR491" s="25"/>
      <c r="QQS491" s="25"/>
      <c r="QQT491" s="25"/>
      <c r="QQU491" s="25"/>
      <c r="QQV491" s="25"/>
      <c r="QQW491" s="25"/>
      <c r="QQX491" s="25"/>
      <c r="QQY491" s="25"/>
      <c r="QQZ491" s="25"/>
      <c r="QRA491" s="25"/>
      <c r="QRB491" s="25"/>
      <c r="QRC491" s="25"/>
      <c r="QRD491" s="25"/>
      <c r="QRE491" s="25"/>
      <c r="QRF491" s="25"/>
      <c r="QRG491" s="25"/>
      <c r="QRH491" s="25"/>
      <c r="QRI491" s="25"/>
      <c r="QRJ491" s="25"/>
      <c r="QRK491" s="25"/>
      <c r="QRL491" s="25"/>
      <c r="QRM491" s="25"/>
      <c r="QRN491" s="25"/>
      <c r="QRO491" s="25"/>
      <c r="QRP491" s="25"/>
      <c r="QRQ491" s="25"/>
      <c r="QRR491" s="25"/>
      <c r="QRS491" s="25"/>
      <c r="QRT491" s="25"/>
      <c r="QRU491" s="25"/>
      <c r="QRV491" s="25"/>
      <c r="QRW491" s="25"/>
      <c r="QRX491" s="25"/>
      <c r="QRY491" s="25"/>
      <c r="QRZ491" s="25"/>
      <c r="QSA491" s="25"/>
      <c r="QSB491" s="25"/>
      <c r="QSC491" s="25"/>
      <c r="QSD491" s="25"/>
      <c r="QSE491" s="25"/>
      <c r="QSF491" s="25"/>
      <c r="QSG491" s="25"/>
      <c r="QSH491" s="25"/>
      <c r="QSI491" s="25"/>
      <c r="QSJ491" s="25"/>
      <c r="QSK491" s="25"/>
      <c r="QSL491" s="25"/>
      <c r="QSM491" s="25"/>
      <c r="QSN491" s="25"/>
      <c r="QSO491" s="25"/>
      <c r="QSP491" s="25"/>
      <c r="QSQ491" s="25"/>
      <c r="QSR491" s="25"/>
      <c r="QSS491" s="25"/>
      <c r="QST491" s="25"/>
      <c r="QSU491" s="25"/>
      <c r="QSV491" s="25"/>
      <c r="QSW491" s="25"/>
      <c r="QSX491" s="25"/>
      <c r="QSY491" s="25"/>
      <c r="QSZ491" s="25"/>
      <c r="QTA491" s="25"/>
      <c r="QTB491" s="25"/>
      <c r="QTC491" s="25"/>
      <c r="QTD491" s="25"/>
      <c r="QTE491" s="25"/>
      <c r="QTF491" s="25"/>
      <c r="QTG491" s="25"/>
      <c r="QTH491" s="25"/>
      <c r="QTI491" s="25"/>
      <c r="QTJ491" s="25"/>
      <c r="QTK491" s="25"/>
      <c r="QTL491" s="25"/>
      <c r="QTM491" s="25"/>
      <c r="QTN491" s="25"/>
      <c r="QTO491" s="25"/>
      <c r="QTP491" s="25"/>
      <c r="QTQ491" s="25"/>
      <c r="QTR491" s="25"/>
      <c r="QTS491" s="25"/>
      <c r="QTT491" s="25"/>
      <c r="QTU491" s="25"/>
      <c r="QTV491" s="25"/>
      <c r="QTW491" s="25"/>
      <c r="QTX491" s="25"/>
      <c r="QTY491" s="25"/>
      <c r="QTZ491" s="25"/>
      <c r="QUA491" s="25"/>
      <c r="QUB491" s="25"/>
      <c r="QUC491" s="25"/>
      <c r="QUD491" s="25"/>
      <c r="QUE491" s="25"/>
      <c r="QUF491" s="25"/>
      <c r="QUG491" s="25"/>
      <c r="QUH491" s="25"/>
      <c r="QUI491" s="25"/>
      <c r="QUJ491" s="25"/>
      <c r="QUK491" s="25"/>
      <c r="QUL491" s="25"/>
      <c r="QUM491" s="25"/>
      <c r="QUN491" s="25"/>
      <c r="QUO491" s="25"/>
      <c r="QUP491" s="25"/>
      <c r="QUQ491" s="25"/>
      <c r="QUR491" s="25"/>
      <c r="QUS491" s="25"/>
      <c r="QUT491" s="25"/>
      <c r="QUU491" s="25"/>
      <c r="QUV491" s="25"/>
      <c r="QUW491" s="25"/>
      <c r="QUX491" s="25"/>
      <c r="QUY491" s="25"/>
      <c r="QUZ491" s="25"/>
      <c r="QVA491" s="25"/>
      <c r="QVB491" s="25"/>
      <c r="QVC491" s="25"/>
      <c r="QVD491" s="25"/>
      <c r="QVE491" s="25"/>
      <c r="QVF491" s="25"/>
      <c r="QVG491" s="25"/>
      <c r="QVH491" s="25"/>
      <c r="QVI491" s="25"/>
      <c r="QVJ491" s="25"/>
      <c r="QVK491" s="25"/>
      <c r="QVL491" s="25"/>
      <c r="QVM491" s="25"/>
      <c r="QVN491" s="25"/>
      <c r="QVO491" s="25"/>
      <c r="QVP491" s="25"/>
      <c r="QVQ491" s="25"/>
      <c r="QVR491" s="25"/>
      <c r="QVS491" s="25"/>
      <c r="QVT491" s="25"/>
      <c r="QVU491" s="25"/>
      <c r="QVV491" s="25"/>
      <c r="QVW491" s="25"/>
      <c r="QVX491" s="25"/>
      <c r="QVY491" s="25"/>
      <c r="QVZ491" s="25"/>
      <c r="QWA491" s="25"/>
      <c r="QWB491" s="25"/>
      <c r="QWC491" s="25"/>
      <c r="QWD491" s="25"/>
      <c r="QWE491" s="25"/>
      <c r="QWF491" s="25"/>
      <c r="QWG491" s="25"/>
      <c r="QWH491" s="25"/>
      <c r="QWI491" s="25"/>
      <c r="QWJ491" s="25"/>
      <c r="QWK491" s="25"/>
      <c r="QWL491" s="25"/>
      <c r="QWM491" s="25"/>
      <c r="QWN491" s="25"/>
      <c r="QWO491" s="25"/>
      <c r="QWP491" s="25"/>
      <c r="QWQ491" s="25"/>
      <c r="QWR491" s="25"/>
      <c r="QWS491" s="25"/>
      <c r="QWT491" s="25"/>
      <c r="QWU491" s="25"/>
      <c r="QWV491" s="25"/>
      <c r="QWW491" s="25"/>
      <c r="QWX491" s="25"/>
      <c r="QWY491" s="25"/>
      <c r="QWZ491" s="25"/>
      <c r="QXA491" s="25"/>
      <c r="QXB491" s="25"/>
      <c r="QXC491" s="25"/>
      <c r="QXD491" s="25"/>
      <c r="QXE491" s="25"/>
      <c r="QXF491" s="25"/>
      <c r="QXG491" s="25"/>
      <c r="QXH491" s="25"/>
      <c r="QXI491" s="25"/>
      <c r="QXJ491" s="25"/>
      <c r="QXK491" s="25"/>
      <c r="QXL491" s="25"/>
      <c r="QXM491" s="25"/>
      <c r="QXN491" s="25"/>
      <c r="QXO491" s="25"/>
      <c r="QXP491" s="25"/>
      <c r="QXQ491" s="25"/>
      <c r="QXR491" s="25"/>
      <c r="QXS491" s="25"/>
      <c r="QXT491" s="25"/>
      <c r="QXU491" s="25"/>
      <c r="QXV491" s="25"/>
      <c r="QXW491" s="25"/>
      <c r="QXX491" s="25"/>
      <c r="QXY491" s="25"/>
      <c r="QXZ491" s="25"/>
      <c r="QYA491" s="25"/>
      <c r="QYB491" s="25"/>
      <c r="QYC491" s="25"/>
      <c r="QYD491" s="25"/>
      <c r="QYE491" s="25"/>
      <c r="QYF491" s="25"/>
      <c r="QYG491" s="25"/>
      <c r="QYH491" s="25"/>
      <c r="QYI491" s="25"/>
      <c r="QYJ491" s="25"/>
      <c r="QYK491" s="25"/>
      <c r="QYL491" s="25"/>
      <c r="QYM491" s="25"/>
      <c r="QYN491" s="25"/>
      <c r="QYO491" s="25"/>
      <c r="QYP491" s="25"/>
      <c r="QYQ491" s="25"/>
      <c r="QYR491" s="25"/>
      <c r="QYS491" s="25"/>
      <c r="QYT491" s="25"/>
      <c r="QYU491" s="25"/>
      <c r="QYV491" s="25"/>
      <c r="QYW491" s="25"/>
      <c r="QYX491" s="25"/>
      <c r="QYY491" s="25"/>
      <c r="QYZ491" s="25"/>
      <c r="QZA491" s="25"/>
      <c r="QZB491" s="25"/>
      <c r="QZC491" s="25"/>
      <c r="QZD491" s="25"/>
      <c r="QZE491" s="25"/>
      <c r="QZF491" s="25"/>
      <c r="QZG491" s="25"/>
      <c r="QZH491" s="25"/>
      <c r="QZI491" s="25"/>
      <c r="QZJ491" s="25"/>
      <c r="QZK491" s="25"/>
      <c r="QZL491" s="25"/>
      <c r="QZM491" s="25"/>
      <c r="QZN491" s="25"/>
      <c r="QZO491" s="25"/>
      <c r="QZP491" s="25"/>
      <c r="QZQ491" s="25"/>
      <c r="QZR491" s="25"/>
      <c r="QZS491" s="25"/>
      <c r="QZT491" s="25"/>
      <c r="QZU491" s="25"/>
      <c r="QZV491" s="25"/>
      <c r="QZW491" s="25"/>
      <c r="QZX491" s="25"/>
      <c r="QZY491" s="25"/>
      <c r="QZZ491" s="25"/>
      <c r="RAA491" s="25"/>
      <c r="RAB491" s="25"/>
      <c r="RAC491" s="25"/>
      <c r="RAD491" s="25"/>
      <c r="RAE491" s="25"/>
      <c r="RAF491" s="25"/>
      <c r="RAG491" s="25"/>
      <c r="RAH491" s="25"/>
      <c r="RAI491" s="25"/>
      <c r="RAJ491" s="25"/>
      <c r="RAK491" s="25"/>
      <c r="RAL491" s="25"/>
      <c r="RAM491" s="25"/>
      <c r="RAN491" s="25"/>
      <c r="RAO491" s="25"/>
      <c r="RAP491" s="25"/>
      <c r="RAQ491" s="25"/>
      <c r="RAR491" s="25"/>
      <c r="RAS491" s="25"/>
      <c r="RAT491" s="25"/>
      <c r="RAU491" s="25"/>
      <c r="RAV491" s="25"/>
      <c r="RAW491" s="25"/>
      <c r="RAX491" s="25"/>
      <c r="RAY491" s="25"/>
      <c r="RAZ491" s="25"/>
      <c r="RBA491" s="25"/>
      <c r="RBB491" s="25"/>
      <c r="RBC491" s="25"/>
      <c r="RBD491" s="25"/>
      <c r="RBE491" s="25"/>
      <c r="RBF491" s="25"/>
      <c r="RBG491" s="25"/>
      <c r="RBH491" s="25"/>
      <c r="RBI491" s="25"/>
      <c r="RBJ491" s="25"/>
      <c r="RBK491" s="25"/>
      <c r="RBL491" s="25"/>
      <c r="RBM491" s="25"/>
      <c r="RBN491" s="25"/>
      <c r="RBO491" s="25"/>
      <c r="RBP491" s="25"/>
      <c r="RBQ491" s="25"/>
      <c r="RBR491" s="25"/>
      <c r="RBS491" s="25"/>
      <c r="RBT491" s="25"/>
      <c r="RBU491" s="25"/>
      <c r="RBV491" s="25"/>
      <c r="RBW491" s="25"/>
      <c r="RBX491" s="25"/>
      <c r="RBY491" s="25"/>
      <c r="RBZ491" s="25"/>
      <c r="RCA491" s="25"/>
      <c r="RCB491" s="25"/>
      <c r="RCC491" s="25"/>
      <c r="RCD491" s="25"/>
      <c r="RCE491" s="25"/>
      <c r="RCF491" s="25"/>
      <c r="RCG491" s="25"/>
      <c r="RCH491" s="25"/>
      <c r="RCI491" s="25"/>
      <c r="RCJ491" s="25"/>
      <c r="RCK491" s="25"/>
      <c r="RCL491" s="25"/>
      <c r="RCM491" s="25"/>
      <c r="RCN491" s="25"/>
      <c r="RCO491" s="25"/>
      <c r="RCP491" s="25"/>
      <c r="RCQ491" s="25"/>
      <c r="RCR491" s="25"/>
      <c r="RCS491" s="25"/>
      <c r="RCT491" s="25"/>
      <c r="RCU491" s="25"/>
      <c r="RCV491" s="25"/>
      <c r="RCW491" s="25"/>
      <c r="RCX491" s="25"/>
      <c r="RCY491" s="25"/>
      <c r="RCZ491" s="25"/>
      <c r="RDA491" s="25"/>
      <c r="RDB491" s="25"/>
      <c r="RDC491" s="25"/>
      <c r="RDD491" s="25"/>
      <c r="RDE491" s="25"/>
      <c r="RDF491" s="25"/>
      <c r="RDG491" s="25"/>
      <c r="RDH491" s="25"/>
      <c r="RDI491" s="25"/>
      <c r="RDJ491" s="25"/>
      <c r="RDK491" s="25"/>
      <c r="RDL491" s="25"/>
      <c r="RDM491" s="25"/>
      <c r="RDN491" s="25"/>
      <c r="RDO491" s="25"/>
      <c r="RDP491" s="25"/>
      <c r="RDQ491" s="25"/>
      <c r="RDR491" s="25"/>
      <c r="RDS491" s="25"/>
      <c r="RDT491" s="25"/>
      <c r="RDU491" s="25"/>
      <c r="RDV491" s="25"/>
      <c r="RDW491" s="25"/>
      <c r="RDX491" s="25"/>
      <c r="RDY491" s="25"/>
      <c r="RDZ491" s="25"/>
      <c r="REA491" s="25"/>
      <c r="REB491" s="25"/>
      <c r="REC491" s="25"/>
      <c r="RED491" s="25"/>
      <c r="REE491" s="25"/>
      <c r="REF491" s="25"/>
      <c r="REG491" s="25"/>
      <c r="REH491" s="25"/>
      <c r="REI491" s="25"/>
      <c r="REJ491" s="25"/>
      <c r="REK491" s="25"/>
      <c r="REL491" s="25"/>
      <c r="REM491" s="25"/>
      <c r="REN491" s="25"/>
      <c r="REO491" s="25"/>
      <c r="REP491" s="25"/>
      <c r="REQ491" s="25"/>
      <c r="RER491" s="25"/>
      <c r="RES491" s="25"/>
      <c r="RET491" s="25"/>
      <c r="REU491" s="25"/>
      <c r="REV491" s="25"/>
      <c r="REW491" s="25"/>
      <c r="REX491" s="25"/>
      <c r="REY491" s="25"/>
      <c r="REZ491" s="25"/>
      <c r="RFA491" s="25"/>
      <c r="RFB491" s="25"/>
      <c r="RFC491" s="25"/>
      <c r="RFD491" s="25"/>
      <c r="RFE491" s="25"/>
      <c r="RFF491" s="25"/>
      <c r="RFG491" s="25"/>
      <c r="RFH491" s="25"/>
      <c r="RFI491" s="25"/>
      <c r="RFJ491" s="25"/>
      <c r="RFK491" s="25"/>
      <c r="RFL491" s="25"/>
      <c r="RFM491" s="25"/>
      <c r="RFN491" s="25"/>
      <c r="RFO491" s="25"/>
      <c r="RFP491" s="25"/>
      <c r="RFQ491" s="25"/>
      <c r="RFR491" s="25"/>
      <c r="RFS491" s="25"/>
      <c r="RFT491" s="25"/>
      <c r="RFU491" s="25"/>
      <c r="RFV491" s="25"/>
      <c r="RFW491" s="25"/>
      <c r="RFX491" s="25"/>
      <c r="RFY491" s="25"/>
      <c r="RFZ491" s="25"/>
      <c r="RGA491" s="25"/>
      <c r="RGB491" s="25"/>
      <c r="RGC491" s="25"/>
      <c r="RGD491" s="25"/>
      <c r="RGE491" s="25"/>
      <c r="RGF491" s="25"/>
      <c r="RGG491" s="25"/>
      <c r="RGH491" s="25"/>
      <c r="RGI491" s="25"/>
      <c r="RGJ491" s="25"/>
      <c r="RGK491" s="25"/>
      <c r="RGL491" s="25"/>
      <c r="RGM491" s="25"/>
      <c r="RGN491" s="25"/>
      <c r="RGO491" s="25"/>
      <c r="RGP491" s="25"/>
      <c r="RGQ491" s="25"/>
      <c r="RGR491" s="25"/>
      <c r="RGS491" s="25"/>
      <c r="RGT491" s="25"/>
      <c r="RGU491" s="25"/>
      <c r="RGV491" s="25"/>
      <c r="RGW491" s="25"/>
      <c r="RGX491" s="25"/>
      <c r="RGY491" s="25"/>
      <c r="RGZ491" s="25"/>
      <c r="RHA491" s="25"/>
      <c r="RHB491" s="25"/>
      <c r="RHC491" s="25"/>
      <c r="RHD491" s="25"/>
      <c r="RHE491" s="25"/>
      <c r="RHF491" s="25"/>
      <c r="RHG491" s="25"/>
      <c r="RHH491" s="25"/>
      <c r="RHI491" s="25"/>
      <c r="RHJ491" s="25"/>
      <c r="RHK491" s="25"/>
      <c r="RHL491" s="25"/>
      <c r="RHM491" s="25"/>
      <c r="RHN491" s="25"/>
      <c r="RHO491" s="25"/>
      <c r="RHP491" s="25"/>
      <c r="RHQ491" s="25"/>
      <c r="RHR491" s="25"/>
      <c r="RHS491" s="25"/>
      <c r="RHT491" s="25"/>
      <c r="RHU491" s="25"/>
      <c r="RHV491" s="25"/>
      <c r="RHW491" s="25"/>
      <c r="RHX491" s="25"/>
      <c r="RHY491" s="25"/>
      <c r="RHZ491" s="25"/>
      <c r="RIA491" s="25"/>
      <c r="RIB491" s="25"/>
      <c r="RIC491" s="25"/>
      <c r="RID491" s="25"/>
      <c r="RIE491" s="25"/>
      <c r="RIF491" s="25"/>
      <c r="RIG491" s="25"/>
      <c r="RIH491" s="25"/>
      <c r="RII491" s="25"/>
      <c r="RIJ491" s="25"/>
      <c r="RIK491" s="25"/>
      <c r="RIL491" s="25"/>
      <c r="RIM491" s="25"/>
      <c r="RIN491" s="25"/>
      <c r="RIO491" s="25"/>
      <c r="RIP491" s="25"/>
      <c r="RIQ491" s="25"/>
      <c r="RIR491" s="25"/>
      <c r="RIS491" s="25"/>
      <c r="RIT491" s="25"/>
      <c r="RIU491" s="25"/>
      <c r="RIV491" s="25"/>
      <c r="RIW491" s="25"/>
      <c r="RIX491" s="25"/>
      <c r="RIY491" s="25"/>
      <c r="RIZ491" s="25"/>
      <c r="RJA491" s="25"/>
      <c r="RJB491" s="25"/>
      <c r="RJC491" s="25"/>
      <c r="RJD491" s="25"/>
      <c r="RJE491" s="25"/>
      <c r="RJF491" s="25"/>
      <c r="RJG491" s="25"/>
      <c r="RJH491" s="25"/>
      <c r="RJI491" s="25"/>
      <c r="RJJ491" s="25"/>
      <c r="RJK491" s="25"/>
      <c r="RJL491" s="25"/>
      <c r="RJM491" s="25"/>
      <c r="RJN491" s="25"/>
      <c r="RJO491" s="25"/>
      <c r="RJP491" s="25"/>
      <c r="RJQ491" s="25"/>
      <c r="RJR491" s="25"/>
      <c r="RJS491" s="25"/>
      <c r="RJT491" s="25"/>
      <c r="RJU491" s="25"/>
      <c r="RJV491" s="25"/>
      <c r="RJW491" s="25"/>
      <c r="RJX491" s="25"/>
      <c r="RJY491" s="25"/>
      <c r="RJZ491" s="25"/>
      <c r="RKA491" s="25"/>
      <c r="RKB491" s="25"/>
      <c r="RKC491" s="25"/>
      <c r="RKD491" s="25"/>
      <c r="RKE491" s="25"/>
      <c r="RKF491" s="25"/>
      <c r="RKG491" s="25"/>
      <c r="RKH491" s="25"/>
      <c r="RKI491" s="25"/>
      <c r="RKJ491" s="25"/>
      <c r="RKK491" s="25"/>
      <c r="RKL491" s="25"/>
      <c r="RKM491" s="25"/>
      <c r="RKN491" s="25"/>
      <c r="RKO491" s="25"/>
      <c r="RKP491" s="25"/>
      <c r="RKQ491" s="25"/>
      <c r="RKR491" s="25"/>
      <c r="RKS491" s="25"/>
      <c r="RKT491" s="25"/>
      <c r="RKU491" s="25"/>
      <c r="RKV491" s="25"/>
      <c r="RKW491" s="25"/>
      <c r="RKX491" s="25"/>
      <c r="RKY491" s="25"/>
      <c r="RKZ491" s="25"/>
      <c r="RLA491" s="25"/>
      <c r="RLB491" s="25"/>
      <c r="RLC491" s="25"/>
      <c r="RLD491" s="25"/>
      <c r="RLE491" s="25"/>
      <c r="RLF491" s="25"/>
      <c r="RLG491" s="25"/>
      <c r="RLH491" s="25"/>
      <c r="RLI491" s="25"/>
      <c r="RLJ491" s="25"/>
      <c r="RLK491" s="25"/>
      <c r="RLL491" s="25"/>
      <c r="RLM491" s="25"/>
      <c r="RLN491" s="25"/>
      <c r="RLO491" s="25"/>
      <c r="RLP491" s="25"/>
      <c r="RLQ491" s="25"/>
      <c r="RLR491" s="25"/>
      <c r="RLS491" s="25"/>
      <c r="RLT491" s="25"/>
      <c r="RLU491" s="25"/>
      <c r="RLV491" s="25"/>
      <c r="RLW491" s="25"/>
      <c r="RLX491" s="25"/>
      <c r="RLY491" s="25"/>
      <c r="RLZ491" s="25"/>
      <c r="RMA491" s="25"/>
      <c r="RMB491" s="25"/>
      <c r="RMC491" s="25"/>
      <c r="RMD491" s="25"/>
      <c r="RME491" s="25"/>
      <c r="RMF491" s="25"/>
      <c r="RMG491" s="25"/>
      <c r="RMH491" s="25"/>
      <c r="RMI491" s="25"/>
      <c r="RMJ491" s="25"/>
      <c r="RMK491" s="25"/>
      <c r="RML491" s="25"/>
      <c r="RMM491" s="25"/>
      <c r="RMN491" s="25"/>
      <c r="RMO491" s="25"/>
      <c r="RMP491" s="25"/>
      <c r="RMQ491" s="25"/>
      <c r="RMR491" s="25"/>
      <c r="RMS491" s="25"/>
      <c r="RMT491" s="25"/>
      <c r="RMU491" s="25"/>
      <c r="RMV491" s="25"/>
      <c r="RMW491" s="25"/>
      <c r="RMX491" s="25"/>
      <c r="RMY491" s="25"/>
      <c r="RMZ491" s="25"/>
      <c r="RNA491" s="25"/>
      <c r="RNB491" s="25"/>
      <c r="RNC491" s="25"/>
      <c r="RND491" s="25"/>
      <c r="RNE491" s="25"/>
      <c r="RNF491" s="25"/>
      <c r="RNG491" s="25"/>
      <c r="RNH491" s="25"/>
      <c r="RNI491" s="25"/>
      <c r="RNJ491" s="25"/>
      <c r="RNK491" s="25"/>
      <c r="RNL491" s="25"/>
      <c r="RNM491" s="25"/>
      <c r="RNN491" s="25"/>
      <c r="RNO491" s="25"/>
      <c r="RNP491" s="25"/>
      <c r="RNQ491" s="25"/>
      <c r="RNR491" s="25"/>
      <c r="RNS491" s="25"/>
      <c r="RNT491" s="25"/>
      <c r="RNU491" s="25"/>
      <c r="RNV491" s="25"/>
      <c r="RNW491" s="25"/>
      <c r="RNX491" s="25"/>
      <c r="RNY491" s="25"/>
      <c r="RNZ491" s="25"/>
      <c r="ROA491" s="25"/>
      <c r="ROB491" s="25"/>
      <c r="ROC491" s="25"/>
      <c r="ROD491" s="25"/>
      <c r="ROE491" s="25"/>
      <c r="ROF491" s="25"/>
      <c r="ROG491" s="25"/>
      <c r="ROH491" s="25"/>
      <c r="ROI491" s="25"/>
      <c r="ROJ491" s="25"/>
      <c r="ROK491" s="25"/>
      <c r="ROL491" s="25"/>
      <c r="ROM491" s="25"/>
      <c r="RON491" s="25"/>
      <c r="ROO491" s="25"/>
      <c r="ROP491" s="25"/>
      <c r="ROQ491" s="25"/>
      <c r="ROR491" s="25"/>
      <c r="ROS491" s="25"/>
      <c r="ROT491" s="25"/>
      <c r="ROU491" s="25"/>
      <c r="ROV491" s="25"/>
      <c r="ROW491" s="25"/>
      <c r="ROX491" s="25"/>
      <c r="ROY491" s="25"/>
      <c r="ROZ491" s="25"/>
      <c r="RPA491" s="25"/>
      <c r="RPB491" s="25"/>
      <c r="RPC491" s="25"/>
      <c r="RPD491" s="25"/>
      <c r="RPE491" s="25"/>
      <c r="RPF491" s="25"/>
      <c r="RPG491" s="25"/>
      <c r="RPH491" s="25"/>
      <c r="RPI491" s="25"/>
      <c r="RPJ491" s="25"/>
      <c r="RPK491" s="25"/>
      <c r="RPL491" s="25"/>
      <c r="RPM491" s="25"/>
      <c r="RPN491" s="25"/>
      <c r="RPO491" s="25"/>
      <c r="RPP491" s="25"/>
      <c r="RPQ491" s="25"/>
      <c r="RPR491" s="25"/>
      <c r="RPS491" s="25"/>
      <c r="RPT491" s="25"/>
      <c r="RPU491" s="25"/>
      <c r="RPV491" s="25"/>
      <c r="RPW491" s="25"/>
      <c r="RPX491" s="25"/>
      <c r="RPY491" s="25"/>
      <c r="RPZ491" s="25"/>
      <c r="RQA491" s="25"/>
      <c r="RQB491" s="25"/>
      <c r="RQC491" s="25"/>
      <c r="RQD491" s="25"/>
      <c r="RQE491" s="25"/>
      <c r="RQF491" s="25"/>
      <c r="RQG491" s="25"/>
      <c r="RQH491" s="25"/>
      <c r="RQI491" s="25"/>
      <c r="RQJ491" s="25"/>
      <c r="RQK491" s="25"/>
      <c r="RQL491" s="25"/>
      <c r="RQM491" s="25"/>
      <c r="RQN491" s="25"/>
      <c r="RQO491" s="25"/>
      <c r="RQP491" s="25"/>
      <c r="RQQ491" s="25"/>
      <c r="RQR491" s="25"/>
      <c r="RQS491" s="25"/>
      <c r="RQT491" s="25"/>
      <c r="RQU491" s="25"/>
      <c r="RQV491" s="25"/>
      <c r="RQW491" s="25"/>
      <c r="RQX491" s="25"/>
      <c r="RQY491" s="25"/>
      <c r="RQZ491" s="25"/>
      <c r="RRA491" s="25"/>
      <c r="RRB491" s="25"/>
      <c r="RRC491" s="25"/>
      <c r="RRD491" s="25"/>
      <c r="RRE491" s="25"/>
      <c r="RRF491" s="25"/>
      <c r="RRG491" s="25"/>
      <c r="RRH491" s="25"/>
      <c r="RRI491" s="25"/>
      <c r="RRJ491" s="25"/>
      <c r="RRK491" s="25"/>
      <c r="RRL491" s="25"/>
      <c r="RRM491" s="25"/>
      <c r="RRN491" s="25"/>
      <c r="RRO491" s="25"/>
      <c r="RRP491" s="25"/>
      <c r="RRQ491" s="25"/>
      <c r="RRR491" s="25"/>
      <c r="RRS491" s="25"/>
      <c r="RRT491" s="25"/>
      <c r="RRU491" s="25"/>
      <c r="RRV491" s="25"/>
      <c r="RRW491" s="25"/>
      <c r="RRX491" s="25"/>
      <c r="RRY491" s="25"/>
      <c r="RRZ491" s="25"/>
      <c r="RSA491" s="25"/>
      <c r="RSB491" s="25"/>
      <c r="RSC491" s="25"/>
      <c r="RSD491" s="25"/>
      <c r="RSE491" s="25"/>
      <c r="RSF491" s="25"/>
      <c r="RSG491" s="25"/>
      <c r="RSH491" s="25"/>
      <c r="RSI491" s="25"/>
      <c r="RSJ491" s="25"/>
      <c r="RSK491" s="25"/>
      <c r="RSL491" s="25"/>
      <c r="RSM491" s="25"/>
      <c r="RSN491" s="25"/>
      <c r="RSO491" s="25"/>
      <c r="RSP491" s="25"/>
      <c r="RSQ491" s="25"/>
      <c r="RSR491" s="25"/>
      <c r="RSS491" s="25"/>
      <c r="RST491" s="25"/>
      <c r="RSU491" s="25"/>
      <c r="RSV491" s="25"/>
      <c r="RSW491" s="25"/>
      <c r="RSX491" s="25"/>
      <c r="RSY491" s="25"/>
      <c r="RSZ491" s="25"/>
      <c r="RTA491" s="25"/>
      <c r="RTB491" s="25"/>
      <c r="RTC491" s="25"/>
      <c r="RTD491" s="25"/>
      <c r="RTE491" s="25"/>
      <c r="RTF491" s="25"/>
      <c r="RTG491" s="25"/>
      <c r="RTH491" s="25"/>
      <c r="RTI491" s="25"/>
      <c r="RTJ491" s="25"/>
      <c r="RTK491" s="25"/>
      <c r="RTL491" s="25"/>
      <c r="RTM491" s="25"/>
      <c r="RTN491" s="25"/>
      <c r="RTO491" s="25"/>
      <c r="RTP491" s="25"/>
      <c r="RTQ491" s="25"/>
      <c r="RTR491" s="25"/>
      <c r="RTS491" s="25"/>
      <c r="RTT491" s="25"/>
      <c r="RTU491" s="25"/>
      <c r="RTV491" s="25"/>
      <c r="RTW491" s="25"/>
      <c r="RTX491" s="25"/>
      <c r="RTY491" s="25"/>
      <c r="RTZ491" s="25"/>
      <c r="RUA491" s="25"/>
      <c r="RUB491" s="25"/>
      <c r="RUC491" s="25"/>
      <c r="RUD491" s="25"/>
      <c r="RUE491" s="25"/>
      <c r="RUF491" s="25"/>
      <c r="RUG491" s="25"/>
      <c r="RUH491" s="25"/>
      <c r="RUI491" s="25"/>
      <c r="RUJ491" s="25"/>
      <c r="RUK491" s="25"/>
      <c r="RUL491" s="25"/>
      <c r="RUM491" s="25"/>
      <c r="RUN491" s="25"/>
      <c r="RUO491" s="25"/>
      <c r="RUP491" s="25"/>
      <c r="RUQ491" s="25"/>
      <c r="RUR491" s="25"/>
      <c r="RUS491" s="25"/>
      <c r="RUT491" s="25"/>
      <c r="RUU491" s="25"/>
      <c r="RUV491" s="25"/>
      <c r="RUW491" s="25"/>
      <c r="RUX491" s="25"/>
      <c r="RUY491" s="25"/>
      <c r="RUZ491" s="25"/>
      <c r="RVA491" s="25"/>
      <c r="RVB491" s="25"/>
      <c r="RVC491" s="25"/>
      <c r="RVD491" s="25"/>
      <c r="RVE491" s="25"/>
      <c r="RVF491" s="25"/>
      <c r="RVG491" s="25"/>
      <c r="RVH491" s="25"/>
      <c r="RVI491" s="25"/>
      <c r="RVJ491" s="25"/>
      <c r="RVK491" s="25"/>
      <c r="RVL491" s="25"/>
      <c r="RVM491" s="25"/>
      <c r="RVN491" s="25"/>
      <c r="RVO491" s="25"/>
      <c r="RVP491" s="25"/>
      <c r="RVQ491" s="25"/>
      <c r="RVR491" s="25"/>
      <c r="RVS491" s="25"/>
      <c r="RVT491" s="25"/>
      <c r="RVU491" s="25"/>
      <c r="RVV491" s="25"/>
      <c r="RVW491" s="25"/>
      <c r="RVX491" s="25"/>
      <c r="RVY491" s="25"/>
      <c r="RVZ491" s="25"/>
      <c r="RWA491" s="25"/>
      <c r="RWB491" s="25"/>
      <c r="RWC491" s="25"/>
      <c r="RWD491" s="25"/>
      <c r="RWE491" s="25"/>
      <c r="RWF491" s="25"/>
      <c r="RWG491" s="25"/>
      <c r="RWH491" s="25"/>
      <c r="RWI491" s="25"/>
      <c r="RWJ491" s="25"/>
      <c r="RWK491" s="25"/>
      <c r="RWL491" s="25"/>
      <c r="RWM491" s="25"/>
      <c r="RWN491" s="25"/>
      <c r="RWO491" s="25"/>
      <c r="RWP491" s="25"/>
      <c r="RWQ491" s="25"/>
      <c r="RWR491" s="25"/>
      <c r="RWS491" s="25"/>
      <c r="RWT491" s="25"/>
      <c r="RWU491" s="25"/>
      <c r="RWV491" s="25"/>
      <c r="RWW491" s="25"/>
      <c r="RWX491" s="25"/>
      <c r="RWY491" s="25"/>
      <c r="RWZ491" s="25"/>
      <c r="RXA491" s="25"/>
      <c r="RXB491" s="25"/>
      <c r="RXC491" s="25"/>
      <c r="RXD491" s="25"/>
      <c r="RXE491" s="25"/>
      <c r="RXF491" s="25"/>
      <c r="RXG491" s="25"/>
      <c r="RXH491" s="25"/>
      <c r="RXI491" s="25"/>
      <c r="RXJ491" s="25"/>
      <c r="RXK491" s="25"/>
      <c r="RXL491" s="25"/>
      <c r="RXM491" s="25"/>
      <c r="RXN491" s="25"/>
      <c r="RXO491" s="25"/>
      <c r="RXP491" s="25"/>
      <c r="RXQ491" s="25"/>
      <c r="RXR491" s="25"/>
      <c r="RXS491" s="25"/>
      <c r="RXT491" s="25"/>
      <c r="RXU491" s="25"/>
      <c r="RXV491" s="25"/>
      <c r="RXW491" s="25"/>
      <c r="RXX491" s="25"/>
      <c r="RXY491" s="25"/>
      <c r="RXZ491" s="25"/>
      <c r="RYA491" s="25"/>
      <c r="RYB491" s="25"/>
      <c r="RYC491" s="25"/>
      <c r="RYD491" s="25"/>
      <c r="RYE491" s="25"/>
      <c r="RYF491" s="25"/>
      <c r="RYG491" s="25"/>
      <c r="RYH491" s="25"/>
      <c r="RYI491" s="25"/>
      <c r="RYJ491" s="25"/>
      <c r="RYK491" s="25"/>
      <c r="RYL491" s="25"/>
      <c r="RYM491" s="25"/>
      <c r="RYN491" s="25"/>
      <c r="RYO491" s="25"/>
      <c r="RYP491" s="25"/>
      <c r="RYQ491" s="25"/>
      <c r="RYR491" s="25"/>
      <c r="RYS491" s="25"/>
      <c r="RYT491" s="25"/>
      <c r="RYU491" s="25"/>
      <c r="RYV491" s="25"/>
      <c r="RYW491" s="25"/>
      <c r="RYX491" s="25"/>
      <c r="RYY491" s="25"/>
      <c r="RYZ491" s="25"/>
      <c r="RZA491" s="25"/>
      <c r="RZB491" s="25"/>
      <c r="RZC491" s="25"/>
      <c r="RZD491" s="25"/>
      <c r="RZE491" s="25"/>
      <c r="RZF491" s="25"/>
      <c r="RZG491" s="25"/>
      <c r="RZH491" s="25"/>
      <c r="RZI491" s="25"/>
      <c r="RZJ491" s="25"/>
      <c r="RZK491" s="25"/>
      <c r="RZL491" s="25"/>
      <c r="RZM491" s="25"/>
      <c r="RZN491" s="25"/>
      <c r="RZO491" s="25"/>
      <c r="RZP491" s="25"/>
      <c r="RZQ491" s="25"/>
      <c r="RZR491" s="25"/>
      <c r="RZS491" s="25"/>
      <c r="RZT491" s="25"/>
      <c r="RZU491" s="25"/>
      <c r="RZV491" s="25"/>
      <c r="RZW491" s="25"/>
      <c r="RZX491" s="25"/>
      <c r="RZY491" s="25"/>
      <c r="RZZ491" s="25"/>
      <c r="SAA491" s="25"/>
      <c r="SAB491" s="25"/>
      <c r="SAC491" s="25"/>
      <c r="SAD491" s="25"/>
      <c r="SAE491" s="25"/>
      <c r="SAF491" s="25"/>
      <c r="SAG491" s="25"/>
      <c r="SAH491" s="25"/>
      <c r="SAI491" s="25"/>
      <c r="SAJ491" s="25"/>
      <c r="SAK491" s="25"/>
      <c r="SAL491" s="25"/>
      <c r="SAM491" s="25"/>
      <c r="SAN491" s="25"/>
      <c r="SAO491" s="25"/>
      <c r="SAP491" s="25"/>
      <c r="SAQ491" s="25"/>
      <c r="SAR491" s="25"/>
      <c r="SAS491" s="25"/>
      <c r="SAT491" s="25"/>
      <c r="SAU491" s="25"/>
      <c r="SAV491" s="25"/>
      <c r="SAW491" s="25"/>
      <c r="SAX491" s="25"/>
      <c r="SAY491" s="25"/>
      <c r="SAZ491" s="25"/>
      <c r="SBA491" s="25"/>
      <c r="SBB491" s="25"/>
      <c r="SBC491" s="25"/>
      <c r="SBD491" s="25"/>
      <c r="SBE491" s="25"/>
      <c r="SBF491" s="25"/>
      <c r="SBG491" s="25"/>
      <c r="SBH491" s="25"/>
      <c r="SBI491" s="25"/>
      <c r="SBJ491" s="25"/>
      <c r="SBK491" s="25"/>
      <c r="SBL491" s="25"/>
      <c r="SBM491" s="25"/>
      <c r="SBN491" s="25"/>
      <c r="SBO491" s="25"/>
      <c r="SBP491" s="25"/>
      <c r="SBQ491" s="25"/>
      <c r="SBR491" s="25"/>
      <c r="SBS491" s="25"/>
      <c r="SBT491" s="25"/>
      <c r="SBU491" s="25"/>
      <c r="SBV491" s="25"/>
      <c r="SBW491" s="25"/>
      <c r="SBX491" s="25"/>
      <c r="SBY491" s="25"/>
      <c r="SBZ491" s="25"/>
      <c r="SCA491" s="25"/>
      <c r="SCB491" s="25"/>
      <c r="SCC491" s="25"/>
      <c r="SCD491" s="25"/>
      <c r="SCE491" s="25"/>
      <c r="SCF491" s="25"/>
      <c r="SCG491" s="25"/>
      <c r="SCH491" s="25"/>
      <c r="SCI491" s="25"/>
      <c r="SCJ491" s="25"/>
      <c r="SCK491" s="25"/>
      <c r="SCL491" s="25"/>
      <c r="SCM491" s="25"/>
      <c r="SCN491" s="25"/>
      <c r="SCO491" s="25"/>
      <c r="SCP491" s="25"/>
      <c r="SCQ491" s="25"/>
      <c r="SCR491" s="25"/>
      <c r="SCS491" s="25"/>
      <c r="SCT491" s="25"/>
      <c r="SCU491" s="25"/>
      <c r="SCV491" s="25"/>
      <c r="SCW491" s="25"/>
      <c r="SCX491" s="25"/>
      <c r="SCY491" s="25"/>
      <c r="SCZ491" s="25"/>
      <c r="SDA491" s="25"/>
      <c r="SDB491" s="25"/>
      <c r="SDC491" s="25"/>
      <c r="SDD491" s="25"/>
      <c r="SDE491" s="25"/>
      <c r="SDF491" s="25"/>
      <c r="SDG491" s="25"/>
      <c r="SDH491" s="25"/>
      <c r="SDI491" s="25"/>
      <c r="SDJ491" s="25"/>
      <c r="SDK491" s="25"/>
      <c r="SDL491" s="25"/>
      <c r="SDM491" s="25"/>
      <c r="SDN491" s="25"/>
      <c r="SDO491" s="25"/>
      <c r="SDP491" s="25"/>
      <c r="SDQ491" s="25"/>
      <c r="SDR491" s="25"/>
      <c r="SDS491" s="25"/>
      <c r="SDT491" s="25"/>
      <c r="SDU491" s="25"/>
      <c r="SDV491" s="25"/>
      <c r="SDW491" s="25"/>
      <c r="SDX491" s="25"/>
      <c r="SDY491" s="25"/>
      <c r="SDZ491" s="25"/>
      <c r="SEA491" s="25"/>
      <c r="SEB491" s="25"/>
      <c r="SEC491" s="25"/>
      <c r="SED491" s="25"/>
      <c r="SEE491" s="25"/>
      <c r="SEF491" s="25"/>
      <c r="SEG491" s="25"/>
      <c r="SEH491" s="25"/>
      <c r="SEI491" s="25"/>
      <c r="SEJ491" s="25"/>
      <c r="SEK491" s="25"/>
      <c r="SEL491" s="25"/>
      <c r="SEM491" s="25"/>
      <c r="SEN491" s="25"/>
      <c r="SEO491" s="25"/>
      <c r="SEP491" s="25"/>
      <c r="SEQ491" s="25"/>
      <c r="SER491" s="25"/>
      <c r="SES491" s="25"/>
      <c r="SET491" s="25"/>
      <c r="SEU491" s="25"/>
      <c r="SEV491" s="25"/>
      <c r="SEW491" s="25"/>
      <c r="SEX491" s="25"/>
      <c r="SEY491" s="25"/>
      <c r="SEZ491" s="25"/>
      <c r="SFA491" s="25"/>
      <c r="SFB491" s="25"/>
      <c r="SFC491" s="25"/>
      <c r="SFD491" s="25"/>
      <c r="SFE491" s="25"/>
      <c r="SFF491" s="25"/>
      <c r="SFG491" s="25"/>
      <c r="SFH491" s="25"/>
      <c r="SFI491" s="25"/>
      <c r="SFJ491" s="25"/>
      <c r="SFK491" s="25"/>
      <c r="SFL491" s="25"/>
      <c r="SFM491" s="25"/>
      <c r="SFN491" s="25"/>
      <c r="SFO491" s="25"/>
      <c r="SFP491" s="25"/>
      <c r="SFQ491" s="25"/>
      <c r="SFR491" s="25"/>
      <c r="SFS491" s="25"/>
      <c r="SFT491" s="25"/>
      <c r="SFU491" s="25"/>
      <c r="SFV491" s="25"/>
      <c r="SFW491" s="25"/>
      <c r="SFX491" s="25"/>
      <c r="SFY491" s="25"/>
      <c r="SFZ491" s="25"/>
      <c r="SGA491" s="25"/>
      <c r="SGB491" s="25"/>
      <c r="SGC491" s="25"/>
      <c r="SGD491" s="25"/>
      <c r="SGE491" s="25"/>
      <c r="SGF491" s="25"/>
      <c r="SGG491" s="25"/>
      <c r="SGH491" s="25"/>
      <c r="SGI491" s="25"/>
      <c r="SGJ491" s="25"/>
      <c r="SGK491" s="25"/>
      <c r="SGL491" s="25"/>
      <c r="SGM491" s="25"/>
      <c r="SGN491" s="25"/>
      <c r="SGO491" s="25"/>
      <c r="SGP491" s="25"/>
      <c r="SGQ491" s="25"/>
      <c r="SGR491" s="25"/>
      <c r="SGS491" s="25"/>
      <c r="SGT491" s="25"/>
      <c r="SGU491" s="25"/>
      <c r="SGV491" s="25"/>
      <c r="SGW491" s="25"/>
      <c r="SGX491" s="25"/>
      <c r="SGY491" s="25"/>
      <c r="SGZ491" s="25"/>
      <c r="SHA491" s="25"/>
      <c r="SHB491" s="25"/>
      <c r="SHC491" s="25"/>
      <c r="SHD491" s="25"/>
      <c r="SHE491" s="25"/>
      <c r="SHF491" s="25"/>
      <c r="SHG491" s="25"/>
      <c r="SHH491" s="25"/>
      <c r="SHI491" s="25"/>
      <c r="SHJ491" s="25"/>
      <c r="SHK491" s="25"/>
      <c r="SHL491" s="25"/>
      <c r="SHM491" s="25"/>
      <c r="SHN491" s="25"/>
      <c r="SHO491" s="25"/>
      <c r="SHP491" s="25"/>
      <c r="SHQ491" s="25"/>
      <c r="SHR491" s="25"/>
      <c r="SHS491" s="25"/>
      <c r="SHT491" s="25"/>
      <c r="SHU491" s="25"/>
      <c r="SHV491" s="25"/>
      <c r="SHW491" s="25"/>
      <c r="SHX491" s="25"/>
      <c r="SHY491" s="25"/>
      <c r="SHZ491" s="25"/>
      <c r="SIA491" s="25"/>
      <c r="SIB491" s="25"/>
      <c r="SIC491" s="25"/>
      <c r="SID491" s="25"/>
      <c r="SIE491" s="25"/>
      <c r="SIF491" s="25"/>
      <c r="SIG491" s="25"/>
      <c r="SIH491" s="25"/>
      <c r="SII491" s="25"/>
      <c r="SIJ491" s="25"/>
      <c r="SIK491" s="25"/>
      <c r="SIL491" s="25"/>
      <c r="SIM491" s="25"/>
      <c r="SIN491" s="25"/>
      <c r="SIO491" s="25"/>
      <c r="SIP491" s="25"/>
      <c r="SIQ491" s="25"/>
      <c r="SIR491" s="25"/>
      <c r="SIS491" s="25"/>
      <c r="SIT491" s="25"/>
      <c r="SIU491" s="25"/>
      <c r="SIV491" s="25"/>
      <c r="SIW491" s="25"/>
      <c r="SIX491" s="25"/>
      <c r="SIY491" s="25"/>
      <c r="SIZ491" s="25"/>
      <c r="SJA491" s="25"/>
      <c r="SJB491" s="25"/>
      <c r="SJC491" s="25"/>
      <c r="SJD491" s="25"/>
      <c r="SJE491" s="25"/>
      <c r="SJF491" s="25"/>
      <c r="SJG491" s="25"/>
      <c r="SJH491" s="25"/>
      <c r="SJI491" s="25"/>
      <c r="SJJ491" s="25"/>
      <c r="SJK491" s="25"/>
      <c r="SJL491" s="25"/>
      <c r="SJM491" s="25"/>
      <c r="SJN491" s="25"/>
      <c r="SJO491" s="25"/>
      <c r="SJP491" s="25"/>
      <c r="SJQ491" s="25"/>
      <c r="SJR491" s="25"/>
      <c r="SJS491" s="25"/>
      <c r="SJT491" s="25"/>
      <c r="SJU491" s="25"/>
      <c r="SJV491" s="25"/>
      <c r="SJW491" s="25"/>
      <c r="SJX491" s="25"/>
      <c r="SJY491" s="25"/>
      <c r="SJZ491" s="25"/>
      <c r="SKA491" s="25"/>
      <c r="SKB491" s="25"/>
      <c r="SKC491" s="25"/>
      <c r="SKD491" s="25"/>
      <c r="SKE491" s="25"/>
      <c r="SKF491" s="25"/>
      <c r="SKG491" s="25"/>
      <c r="SKH491" s="25"/>
      <c r="SKI491" s="25"/>
      <c r="SKJ491" s="25"/>
      <c r="SKK491" s="25"/>
      <c r="SKL491" s="25"/>
      <c r="SKM491" s="25"/>
      <c r="SKN491" s="25"/>
      <c r="SKO491" s="25"/>
      <c r="SKP491" s="25"/>
      <c r="SKQ491" s="25"/>
      <c r="SKR491" s="25"/>
      <c r="SKS491" s="25"/>
      <c r="SKT491" s="25"/>
      <c r="SKU491" s="25"/>
      <c r="SKV491" s="25"/>
      <c r="SKW491" s="25"/>
      <c r="SKX491" s="25"/>
      <c r="SKY491" s="25"/>
      <c r="SKZ491" s="25"/>
      <c r="SLA491" s="25"/>
      <c r="SLB491" s="25"/>
      <c r="SLC491" s="25"/>
      <c r="SLD491" s="25"/>
      <c r="SLE491" s="25"/>
      <c r="SLF491" s="25"/>
      <c r="SLG491" s="25"/>
      <c r="SLH491" s="25"/>
      <c r="SLI491" s="25"/>
      <c r="SLJ491" s="25"/>
      <c r="SLK491" s="25"/>
      <c r="SLL491" s="25"/>
      <c r="SLM491" s="25"/>
      <c r="SLN491" s="25"/>
      <c r="SLO491" s="25"/>
      <c r="SLP491" s="25"/>
      <c r="SLQ491" s="25"/>
      <c r="SLR491" s="25"/>
      <c r="SLS491" s="25"/>
      <c r="SLT491" s="25"/>
      <c r="SLU491" s="25"/>
      <c r="SLV491" s="25"/>
      <c r="SLW491" s="25"/>
      <c r="SLX491" s="25"/>
      <c r="SLY491" s="25"/>
      <c r="SLZ491" s="25"/>
      <c r="SMA491" s="25"/>
      <c r="SMB491" s="25"/>
      <c r="SMC491" s="25"/>
      <c r="SMD491" s="25"/>
      <c r="SME491" s="25"/>
      <c r="SMF491" s="25"/>
      <c r="SMG491" s="25"/>
      <c r="SMH491" s="25"/>
      <c r="SMI491" s="25"/>
      <c r="SMJ491" s="25"/>
      <c r="SMK491" s="25"/>
      <c r="SML491" s="25"/>
      <c r="SMM491" s="25"/>
      <c r="SMN491" s="25"/>
      <c r="SMO491" s="25"/>
      <c r="SMP491" s="25"/>
      <c r="SMQ491" s="25"/>
      <c r="SMR491" s="25"/>
      <c r="SMS491" s="25"/>
      <c r="SMT491" s="25"/>
      <c r="SMU491" s="25"/>
      <c r="SMV491" s="25"/>
      <c r="SMW491" s="25"/>
      <c r="SMX491" s="25"/>
      <c r="SMY491" s="25"/>
      <c r="SMZ491" s="25"/>
      <c r="SNA491" s="25"/>
      <c r="SNB491" s="25"/>
      <c r="SNC491" s="25"/>
      <c r="SND491" s="25"/>
      <c r="SNE491" s="25"/>
      <c r="SNF491" s="25"/>
      <c r="SNG491" s="25"/>
      <c r="SNH491" s="25"/>
      <c r="SNI491" s="25"/>
      <c r="SNJ491" s="25"/>
      <c r="SNK491" s="25"/>
      <c r="SNL491" s="25"/>
      <c r="SNM491" s="25"/>
      <c r="SNN491" s="25"/>
      <c r="SNO491" s="25"/>
      <c r="SNP491" s="25"/>
      <c r="SNQ491" s="25"/>
      <c r="SNR491" s="25"/>
      <c r="SNS491" s="25"/>
      <c r="SNT491" s="25"/>
      <c r="SNU491" s="25"/>
      <c r="SNV491" s="25"/>
      <c r="SNW491" s="25"/>
      <c r="SNX491" s="25"/>
      <c r="SNY491" s="25"/>
      <c r="SNZ491" s="25"/>
      <c r="SOA491" s="25"/>
      <c r="SOB491" s="25"/>
      <c r="SOC491" s="25"/>
      <c r="SOD491" s="25"/>
      <c r="SOE491" s="25"/>
      <c r="SOF491" s="25"/>
      <c r="SOG491" s="25"/>
      <c r="SOH491" s="25"/>
      <c r="SOI491" s="25"/>
      <c r="SOJ491" s="25"/>
      <c r="SOK491" s="25"/>
      <c r="SOL491" s="25"/>
      <c r="SOM491" s="25"/>
      <c r="SON491" s="25"/>
      <c r="SOO491" s="25"/>
      <c r="SOP491" s="25"/>
      <c r="SOQ491" s="25"/>
      <c r="SOR491" s="25"/>
      <c r="SOS491" s="25"/>
      <c r="SOT491" s="25"/>
      <c r="SOU491" s="25"/>
      <c r="SOV491" s="25"/>
      <c r="SOW491" s="25"/>
      <c r="SOX491" s="25"/>
      <c r="SOY491" s="25"/>
      <c r="SOZ491" s="25"/>
      <c r="SPA491" s="25"/>
      <c r="SPB491" s="25"/>
      <c r="SPC491" s="25"/>
      <c r="SPD491" s="25"/>
      <c r="SPE491" s="25"/>
      <c r="SPF491" s="25"/>
      <c r="SPG491" s="25"/>
      <c r="SPH491" s="25"/>
      <c r="SPI491" s="25"/>
      <c r="SPJ491" s="25"/>
      <c r="SPK491" s="25"/>
      <c r="SPL491" s="25"/>
      <c r="SPM491" s="25"/>
      <c r="SPN491" s="25"/>
      <c r="SPO491" s="25"/>
      <c r="SPP491" s="25"/>
      <c r="SPQ491" s="25"/>
      <c r="SPR491" s="25"/>
      <c r="SPS491" s="25"/>
      <c r="SPT491" s="25"/>
      <c r="SPU491" s="25"/>
      <c r="SPV491" s="25"/>
      <c r="SPW491" s="25"/>
      <c r="SPX491" s="25"/>
      <c r="SPY491" s="25"/>
      <c r="SPZ491" s="25"/>
      <c r="SQA491" s="25"/>
      <c r="SQB491" s="25"/>
      <c r="SQC491" s="25"/>
      <c r="SQD491" s="25"/>
      <c r="SQE491" s="25"/>
      <c r="SQF491" s="25"/>
      <c r="SQG491" s="25"/>
      <c r="SQH491" s="25"/>
      <c r="SQI491" s="25"/>
      <c r="SQJ491" s="25"/>
      <c r="SQK491" s="25"/>
      <c r="SQL491" s="25"/>
      <c r="SQM491" s="25"/>
      <c r="SQN491" s="25"/>
      <c r="SQO491" s="25"/>
      <c r="SQP491" s="25"/>
      <c r="SQQ491" s="25"/>
      <c r="SQR491" s="25"/>
      <c r="SQS491" s="25"/>
      <c r="SQT491" s="25"/>
      <c r="SQU491" s="25"/>
      <c r="SQV491" s="25"/>
      <c r="SQW491" s="25"/>
      <c r="SQX491" s="25"/>
      <c r="SQY491" s="25"/>
      <c r="SQZ491" s="25"/>
      <c r="SRA491" s="25"/>
      <c r="SRB491" s="25"/>
      <c r="SRC491" s="25"/>
      <c r="SRD491" s="25"/>
      <c r="SRE491" s="25"/>
      <c r="SRF491" s="25"/>
      <c r="SRG491" s="25"/>
      <c r="SRH491" s="25"/>
      <c r="SRI491" s="25"/>
      <c r="SRJ491" s="25"/>
      <c r="SRK491" s="25"/>
      <c r="SRL491" s="25"/>
      <c r="SRM491" s="25"/>
      <c r="SRN491" s="25"/>
      <c r="SRO491" s="25"/>
      <c r="SRP491" s="25"/>
      <c r="SRQ491" s="25"/>
      <c r="SRR491" s="25"/>
      <c r="SRS491" s="25"/>
      <c r="SRT491" s="25"/>
      <c r="SRU491" s="25"/>
      <c r="SRV491" s="25"/>
      <c r="SRW491" s="25"/>
      <c r="SRX491" s="25"/>
      <c r="SRY491" s="25"/>
      <c r="SRZ491" s="25"/>
      <c r="SSA491" s="25"/>
      <c r="SSB491" s="25"/>
      <c r="SSC491" s="25"/>
      <c r="SSD491" s="25"/>
      <c r="SSE491" s="25"/>
      <c r="SSF491" s="25"/>
      <c r="SSG491" s="25"/>
      <c r="SSH491" s="25"/>
      <c r="SSI491" s="25"/>
      <c r="SSJ491" s="25"/>
      <c r="SSK491" s="25"/>
      <c r="SSL491" s="25"/>
      <c r="SSM491" s="25"/>
      <c r="SSN491" s="25"/>
      <c r="SSO491" s="25"/>
      <c r="SSP491" s="25"/>
      <c r="SSQ491" s="25"/>
      <c r="SSR491" s="25"/>
      <c r="SSS491" s="25"/>
      <c r="SST491" s="25"/>
      <c r="SSU491" s="25"/>
      <c r="SSV491" s="25"/>
      <c r="SSW491" s="25"/>
      <c r="SSX491" s="25"/>
      <c r="SSY491" s="25"/>
      <c r="SSZ491" s="25"/>
      <c r="STA491" s="25"/>
      <c r="STB491" s="25"/>
      <c r="STC491" s="25"/>
      <c r="STD491" s="25"/>
      <c r="STE491" s="25"/>
      <c r="STF491" s="25"/>
      <c r="STG491" s="25"/>
      <c r="STH491" s="25"/>
      <c r="STI491" s="25"/>
      <c r="STJ491" s="25"/>
      <c r="STK491" s="25"/>
      <c r="STL491" s="25"/>
      <c r="STM491" s="25"/>
      <c r="STN491" s="25"/>
      <c r="STO491" s="25"/>
      <c r="STP491" s="25"/>
      <c r="STQ491" s="25"/>
      <c r="STR491" s="25"/>
      <c r="STS491" s="25"/>
      <c r="STT491" s="25"/>
      <c r="STU491" s="25"/>
      <c r="STV491" s="25"/>
      <c r="STW491" s="25"/>
      <c r="STX491" s="25"/>
      <c r="STY491" s="25"/>
      <c r="STZ491" s="25"/>
      <c r="SUA491" s="25"/>
      <c r="SUB491" s="25"/>
      <c r="SUC491" s="25"/>
      <c r="SUD491" s="25"/>
      <c r="SUE491" s="25"/>
      <c r="SUF491" s="25"/>
      <c r="SUG491" s="25"/>
      <c r="SUH491" s="25"/>
      <c r="SUI491" s="25"/>
      <c r="SUJ491" s="25"/>
      <c r="SUK491" s="25"/>
      <c r="SUL491" s="25"/>
      <c r="SUM491" s="25"/>
      <c r="SUN491" s="25"/>
      <c r="SUO491" s="25"/>
      <c r="SUP491" s="25"/>
      <c r="SUQ491" s="25"/>
      <c r="SUR491" s="25"/>
      <c r="SUS491" s="25"/>
      <c r="SUT491" s="25"/>
      <c r="SUU491" s="25"/>
      <c r="SUV491" s="25"/>
      <c r="SUW491" s="25"/>
      <c r="SUX491" s="25"/>
      <c r="SUY491" s="25"/>
      <c r="SUZ491" s="25"/>
      <c r="SVA491" s="25"/>
      <c r="SVB491" s="25"/>
      <c r="SVC491" s="25"/>
      <c r="SVD491" s="25"/>
      <c r="SVE491" s="25"/>
      <c r="SVF491" s="25"/>
      <c r="SVG491" s="25"/>
      <c r="SVH491" s="25"/>
      <c r="SVI491" s="25"/>
      <c r="SVJ491" s="25"/>
      <c r="SVK491" s="25"/>
      <c r="SVL491" s="25"/>
      <c r="SVM491" s="25"/>
      <c r="SVN491" s="25"/>
      <c r="SVO491" s="25"/>
      <c r="SVP491" s="25"/>
      <c r="SVQ491" s="25"/>
      <c r="SVR491" s="25"/>
      <c r="SVS491" s="25"/>
      <c r="SVT491" s="25"/>
      <c r="SVU491" s="25"/>
      <c r="SVV491" s="25"/>
      <c r="SVW491" s="25"/>
      <c r="SVX491" s="25"/>
      <c r="SVY491" s="25"/>
      <c r="SVZ491" s="25"/>
      <c r="SWA491" s="25"/>
      <c r="SWB491" s="25"/>
      <c r="SWC491" s="25"/>
      <c r="SWD491" s="25"/>
      <c r="SWE491" s="25"/>
      <c r="SWF491" s="25"/>
      <c r="SWG491" s="25"/>
      <c r="SWH491" s="25"/>
      <c r="SWI491" s="25"/>
      <c r="SWJ491" s="25"/>
      <c r="SWK491" s="25"/>
      <c r="SWL491" s="25"/>
      <c r="SWM491" s="25"/>
      <c r="SWN491" s="25"/>
      <c r="SWO491" s="25"/>
      <c r="SWP491" s="25"/>
      <c r="SWQ491" s="25"/>
      <c r="SWR491" s="25"/>
      <c r="SWS491" s="25"/>
      <c r="SWT491" s="25"/>
      <c r="SWU491" s="25"/>
      <c r="SWV491" s="25"/>
      <c r="SWW491" s="25"/>
      <c r="SWX491" s="25"/>
      <c r="SWY491" s="25"/>
      <c r="SWZ491" s="25"/>
      <c r="SXA491" s="25"/>
      <c r="SXB491" s="25"/>
      <c r="SXC491" s="25"/>
      <c r="SXD491" s="25"/>
      <c r="SXE491" s="25"/>
      <c r="SXF491" s="25"/>
      <c r="SXG491" s="25"/>
      <c r="SXH491" s="25"/>
      <c r="SXI491" s="25"/>
      <c r="SXJ491" s="25"/>
      <c r="SXK491" s="25"/>
      <c r="SXL491" s="25"/>
      <c r="SXM491" s="25"/>
      <c r="SXN491" s="25"/>
      <c r="SXO491" s="25"/>
      <c r="SXP491" s="25"/>
      <c r="SXQ491" s="25"/>
      <c r="SXR491" s="25"/>
      <c r="SXS491" s="25"/>
      <c r="SXT491" s="25"/>
      <c r="SXU491" s="25"/>
      <c r="SXV491" s="25"/>
      <c r="SXW491" s="25"/>
      <c r="SXX491" s="25"/>
      <c r="SXY491" s="25"/>
      <c r="SXZ491" s="25"/>
      <c r="SYA491" s="25"/>
      <c r="SYB491" s="25"/>
      <c r="SYC491" s="25"/>
      <c r="SYD491" s="25"/>
      <c r="SYE491" s="25"/>
      <c r="SYF491" s="25"/>
      <c r="SYG491" s="25"/>
      <c r="SYH491" s="25"/>
      <c r="SYI491" s="25"/>
      <c r="SYJ491" s="25"/>
      <c r="SYK491" s="25"/>
      <c r="SYL491" s="25"/>
      <c r="SYM491" s="25"/>
      <c r="SYN491" s="25"/>
      <c r="SYO491" s="25"/>
      <c r="SYP491" s="25"/>
      <c r="SYQ491" s="25"/>
      <c r="SYR491" s="25"/>
      <c r="SYS491" s="25"/>
      <c r="SYT491" s="25"/>
      <c r="SYU491" s="25"/>
      <c r="SYV491" s="25"/>
      <c r="SYW491" s="25"/>
      <c r="SYX491" s="25"/>
      <c r="SYY491" s="25"/>
      <c r="SYZ491" s="25"/>
      <c r="SZA491" s="25"/>
      <c r="SZB491" s="25"/>
      <c r="SZC491" s="25"/>
      <c r="SZD491" s="25"/>
      <c r="SZE491" s="25"/>
      <c r="SZF491" s="25"/>
      <c r="SZG491" s="25"/>
      <c r="SZH491" s="25"/>
      <c r="SZI491" s="25"/>
      <c r="SZJ491" s="25"/>
      <c r="SZK491" s="25"/>
      <c r="SZL491" s="25"/>
      <c r="SZM491" s="25"/>
      <c r="SZN491" s="25"/>
      <c r="SZO491" s="25"/>
      <c r="SZP491" s="25"/>
      <c r="SZQ491" s="25"/>
      <c r="SZR491" s="25"/>
      <c r="SZS491" s="25"/>
      <c r="SZT491" s="25"/>
      <c r="SZU491" s="25"/>
      <c r="SZV491" s="25"/>
      <c r="SZW491" s="25"/>
      <c r="SZX491" s="25"/>
      <c r="SZY491" s="25"/>
      <c r="SZZ491" s="25"/>
      <c r="TAA491" s="25"/>
      <c r="TAB491" s="25"/>
      <c r="TAC491" s="25"/>
      <c r="TAD491" s="25"/>
      <c r="TAE491" s="25"/>
      <c r="TAF491" s="25"/>
      <c r="TAG491" s="25"/>
      <c r="TAH491" s="25"/>
      <c r="TAI491" s="25"/>
      <c r="TAJ491" s="25"/>
      <c r="TAK491" s="25"/>
      <c r="TAL491" s="25"/>
      <c r="TAM491" s="25"/>
      <c r="TAN491" s="25"/>
      <c r="TAO491" s="25"/>
      <c r="TAP491" s="25"/>
      <c r="TAQ491" s="25"/>
      <c r="TAR491" s="25"/>
      <c r="TAS491" s="25"/>
      <c r="TAT491" s="25"/>
      <c r="TAU491" s="25"/>
      <c r="TAV491" s="25"/>
      <c r="TAW491" s="25"/>
      <c r="TAX491" s="25"/>
      <c r="TAY491" s="25"/>
      <c r="TAZ491" s="25"/>
      <c r="TBA491" s="25"/>
      <c r="TBB491" s="25"/>
      <c r="TBC491" s="25"/>
      <c r="TBD491" s="25"/>
      <c r="TBE491" s="25"/>
      <c r="TBF491" s="25"/>
      <c r="TBG491" s="25"/>
      <c r="TBH491" s="25"/>
      <c r="TBI491" s="25"/>
      <c r="TBJ491" s="25"/>
      <c r="TBK491" s="25"/>
      <c r="TBL491" s="25"/>
      <c r="TBM491" s="25"/>
      <c r="TBN491" s="25"/>
      <c r="TBO491" s="25"/>
      <c r="TBP491" s="25"/>
      <c r="TBQ491" s="25"/>
      <c r="TBR491" s="25"/>
      <c r="TBS491" s="25"/>
      <c r="TBT491" s="25"/>
      <c r="TBU491" s="25"/>
      <c r="TBV491" s="25"/>
      <c r="TBW491" s="25"/>
      <c r="TBX491" s="25"/>
      <c r="TBY491" s="25"/>
      <c r="TBZ491" s="25"/>
      <c r="TCA491" s="25"/>
      <c r="TCB491" s="25"/>
      <c r="TCC491" s="25"/>
      <c r="TCD491" s="25"/>
      <c r="TCE491" s="25"/>
      <c r="TCF491" s="25"/>
      <c r="TCG491" s="25"/>
      <c r="TCH491" s="25"/>
      <c r="TCI491" s="25"/>
      <c r="TCJ491" s="25"/>
      <c r="TCK491" s="25"/>
      <c r="TCL491" s="25"/>
      <c r="TCM491" s="25"/>
      <c r="TCN491" s="25"/>
      <c r="TCO491" s="25"/>
      <c r="TCP491" s="25"/>
      <c r="TCQ491" s="25"/>
      <c r="TCR491" s="25"/>
      <c r="TCS491" s="25"/>
      <c r="TCT491" s="25"/>
      <c r="TCU491" s="25"/>
      <c r="TCV491" s="25"/>
      <c r="TCW491" s="25"/>
      <c r="TCX491" s="25"/>
      <c r="TCY491" s="25"/>
      <c r="TCZ491" s="25"/>
      <c r="TDA491" s="25"/>
      <c r="TDB491" s="25"/>
      <c r="TDC491" s="25"/>
      <c r="TDD491" s="25"/>
      <c r="TDE491" s="25"/>
      <c r="TDF491" s="25"/>
      <c r="TDG491" s="25"/>
      <c r="TDH491" s="25"/>
      <c r="TDI491" s="25"/>
      <c r="TDJ491" s="25"/>
      <c r="TDK491" s="25"/>
      <c r="TDL491" s="25"/>
      <c r="TDM491" s="25"/>
      <c r="TDN491" s="25"/>
      <c r="TDO491" s="25"/>
      <c r="TDP491" s="25"/>
      <c r="TDQ491" s="25"/>
      <c r="TDR491" s="25"/>
      <c r="TDS491" s="25"/>
      <c r="TDT491" s="25"/>
      <c r="TDU491" s="25"/>
      <c r="TDV491" s="25"/>
      <c r="TDW491" s="25"/>
      <c r="TDX491" s="25"/>
      <c r="TDY491" s="25"/>
      <c r="TDZ491" s="25"/>
      <c r="TEA491" s="25"/>
      <c r="TEB491" s="25"/>
      <c r="TEC491" s="25"/>
      <c r="TED491" s="25"/>
      <c r="TEE491" s="25"/>
      <c r="TEF491" s="25"/>
      <c r="TEG491" s="25"/>
      <c r="TEH491" s="25"/>
      <c r="TEI491" s="25"/>
      <c r="TEJ491" s="25"/>
      <c r="TEK491" s="25"/>
      <c r="TEL491" s="25"/>
      <c r="TEM491" s="25"/>
      <c r="TEN491" s="25"/>
      <c r="TEO491" s="25"/>
      <c r="TEP491" s="25"/>
      <c r="TEQ491" s="25"/>
      <c r="TER491" s="25"/>
      <c r="TES491" s="25"/>
      <c r="TET491" s="25"/>
      <c r="TEU491" s="25"/>
      <c r="TEV491" s="25"/>
      <c r="TEW491" s="25"/>
      <c r="TEX491" s="25"/>
      <c r="TEY491" s="25"/>
      <c r="TEZ491" s="25"/>
      <c r="TFA491" s="25"/>
      <c r="TFB491" s="25"/>
      <c r="TFC491" s="25"/>
      <c r="TFD491" s="25"/>
      <c r="TFE491" s="25"/>
      <c r="TFF491" s="25"/>
      <c r="TFG491" s="25"/>
      <c r="TFH491" s="25"/>
      <c r="TFI491" s="25"/>
      <c r="TFJ491" s="25"/>
      <c r="TFK491" s="25"/>
      <c r="TFL491" s="25"/>
      <c r="TFM491" s="25"/>
      <c r="TFN491" s="25"/>
      <c r="TFO491" s="25"/>
      <c r="TFP491" s="25"/>
      <c r="TFQ491" s="25"/>
      <c r="TFR491" s="25"/>
      <c r="TFS491" s="25"/>
      <c r="TFT491" s="25"/>
      <c r="TFU491" s="25"/>
      <c r="TFV491" s="25"/>
      <c r="TFW491" s="25"/>
      <c r="TFX491" s="25"/>
      <c r="TFY491" s="25"/>
      <c r="TFZ491" s="25"/>
      <c r="TGA491" s="25"/>
      <c r="TGB491" s="25"/>
      <c r="TGC491" s="25"/>
      <c r="TGD491" s="25"/>
      <c r="TGE491" s="25"/>
      <c r="TGF491" s="25"/>
      <c r="TGG491" s="25"/>
      <c r="TGH491" s="25"/>
      <c r="TGI491" s="25"/>
      <c r="TGJ491" s="25"/>
      <c r="TGK491" s="25"/>
      <c r="TGL491" s="25"/>
      <c r="TGM491" s="25"/>
      <c r="TGN491" s="25"/>
      <c r="TGO491" s="25"/>
      <c r="TGP491" s="25"/>
      <c r="TGQ491" s="25"/>
      <c r="TGR491" s="25"/>
      <c r="TGS491" s="25"/>
      <c r="TGT491" s="25"/>
      <c r="TGU491" s="25"/>
      <c r="TGV491" s="25"/>
      <c r="TGW491" s="25"/>
      <c r="TGX491" s="25"/>
      <c r="TGY491" s="25"/>
      <c r="TGZ491" s="25"/>
      <c r="THA491" s="25"/>
      <c r="THB491" s="25"/>
      <c r="THC491" s="25"/>
      <c r="THD491" s="25"/>
      <c r="THE491" s="25"/>
      <c r="THF491" s="25"/>
      <c r="THG491" s="25"/>
      <c r="THH491" s="25"/>
      <c r="THI491" s="25"/>
      <c r="THJ491" s="25"/>
      <c r="THK491" s="25"/>
      <c r="THL491" s="25"/>
      <c r="THM491" s="25"/>
      <c r="THN491" s="25"/>
      <c r="THO491" s="25"/>
      <c r="THP491" s="25"/>
      <c r="THQ491" s="25"/>
      <c r="THR491" s="25"/>
      <c r="THS491" s="25"/>
      <c r="THT491" s="25"/>
      <c r="THU491" s="25"/>
      <c r="THV491" s="25"/>
      <c r="THW491" s="25"/>
      <c r="THX491" s="25"/>
      <c r="THY491" s="25"/>
      <c r="THZ491" s="25"/>
      <c r="TIA491" s="25"/>
      <c r="TIB491" s="25"/>
      <c r="TIC491" s="25"/>
      <c r="TID491" s="25"/>
      <c r="TIE491" s="25"/>
      <c r="TIF491" s="25"/>
      <c r="TIG491" s="25"/>
      <c r="TIH491" s="25"/>
      <c r="TII491" s="25"/>
      <c r="TIJ491" s="25"/>
      <c r="TIK491" s="25"/>
      <c r="TIL491" s="25"/>
      <c r="TIM491" s="25"/>
      <c r="TIN491" s="25"/>
      <c r="TIO491" s="25"/>
      <c r="TIP491" s="25"/>
      <c r="TIQ491" s="25"/>
      <c r="TIR491" s="25"/>
      <c r="TIS491" s="25"/>
      <c r="TIT491" s="25"/>
      <c r="TIU491" s="25"/>
      <c r="TIV491" s="25"/>
      <c r="TIW491" s="25"/>
      <c r="TIX491" s="25"/>
      <c r="TIY491" s="25"/>
      <c r="TIZ491" s="25"/>
      <c r="TJA491" s="25"/>
      <c r="TJB491" s="25"/>
      <c r="TJC491" s="25"/>
      <c r="TJD491" s="25"/>
      <c r="TJE491" s="25"/>
      <c r="TJF491" s="25"/>
      <c r="TJG491" s="25"/>
      <c r="TJH491" s="25"/>
      <c r="TJI491" s="25"/>
      <c r="TJJ491" s="25"/>
      <c r="TJK491" s="25"/>
      <c r="TJL491" s="25"/>
      <c r="TJM491" s="25"/>
      <c r="TJN491" s="25"/>
      <c r="TJO491" s="25"/>
      <c r="TJP491" s="25"/>
      <c r="TJQ491" s="25"/>
      <c r="TJR491" s="25"/>
      <c r="TJS491" s="25"/>
      <c r="TJT491" s="25"/>
      <c r="TJU491" s="25"/>
      <c r="TJV491" s="25"/>
      <c r="TJW491" s="25"/>
      <c r="TJX491" s="25"/>
      <c r="TJY491" s="25"/>
      <c r="TJZ491" s="25"/>
      <c r="TKA491" s="25"/>
      <c r="TKB491" s="25"/>
      <c r="TKC491" s="25"/>
      <c r="TKD491" s="25"/>
      <c r="TKE491" s="25"/>
      <c r="TKF491" s="25"/>
      <c r="TKG491" s="25"/>
      <c r="TKH491" s="25"/>
      <c r="TKI491" s="25"/>
      <c r="TKJ491" s="25"/>
      <c r="TKK491" s="25"/>
      <c r="TKL491" s="25"/>
      <c r="TKM491" s="25"/>
      <c r="TKN491" s="25"/>
      <c r="TKO491" s="25"/>
      <c r="TKP491" s="25"/>
      <c r="TKQ491" s="25"/>
      <c r="TKR491" s="25"/>
      <c r="TKS491" s="25"/>
      <c r="TKT491" s="25"/>
      <c r="TKU491" s="25"/>
      <c r="TKV491" s="25"/>
      <c r="TKW491" s="25"/>
      <c r="TKX491" s="25"/>
      <c r="TKY491" s="25"/>
      <c r="TKZ491" s="25"/>
      <c r="TLA491" s="25"/>
      <c r="TLB491" s="25"/>
      <c r="TLC491" s="25"/>
      <c r="TLD491" s="25"/>
      <c r="TLE491" s="25"/>
      <c r="TLF491" s="25"/>
      <c r="TLG491" s="25"/>
      <c r="TLH491" s="25"/>
      <c r="TLI491" s="25"/>
      <c r="TLJ491" s="25"/>
      <c r="TLK491" s="25"/>
      <c r="TLL491" s="25"/>
      <c r="TLM491" s="25"/>
      <c r="TLN491" s="25"/>
      <c r="TLO491" s="25"/>
      <c r="TLP491" s="25"/>
      <c r="TLQ491" s="25"/>
      <c r="TLR491" s="25"/>
      <c r="TLS491" s="25"/>
      <c r="TLT491" s="25"/>
      <c r="TLU491" s="25"/>
      <c r="TLV491" s="25"/>
      <c r="TLW491" s="25"/>
      <c r="TLX491" s="25"/>
      <c r="TLY491" s="25"/>
      <c r="TLZ491" s="25"/>
      <c r="TMA491" s="25"/>
      <c r="TMB491" s="25"/>
      <c r="TMC491" s="25"/>
      <c r="TMD491" s="25"/>
      <c r="TME491" s="25"/>
      <c r="TMF491" s="25"/>
      <c r="TMG491" s="25"/>
      <c r="TMH491" s="25"/>
      <c r="TMI491" s="25"/>
      <c r="TMJ491" s="25"/>
      <c r="TMK491" s="25"/>
      <c r="TML491" s="25"/>
      <c r="TMM491" s="25"/>
      <c r="TMN491" s="25"/>
      <c r="TMO491" s="25"/>
      <c r="TMP491" s="25"/>
      <c r="TMQ491" s="25"/>
      <c r="TMR491" s="25"/>
      <c r="TMS491" s="25"/>
      <c r="TMT491" s="25"/>
      <c r="TMU491" s="25"/>
      <c r="TMV491" s="25"/>
      <c r="TMW491" s="25"/>
      <c r="TMX491" s="25"/>
      <c r="TMY491" s="25"/>
      <c r="TMZ491" s="25"/>
      <c r="TNA491" s="25"/>
      <c r="TNB491" s="25"/>
      <c r="TNC491" s="25"/>
      <c r="TND491" s="25"/>
      <c r="TNE491" s="25"/>
      <c r="TNF491" s="25"/>
      <c r="TNG491" s="25"/>
      <c r="TNH491" s="25"/>
      <c r="TNI491" s="25"/>
      <c r="TNJ491" s="25"/>
      <c r="TNK491" s="25"/>
      <c r="TNL491" s="25"/>
      <c r="TNM491" s="25"/>
      <c r="TNN491" s="25"/>
      <c r="TNO491" s="25"/>
      <c r="TNP491" s="25"/>
      <c r="TNQ491" s="25"/>
      <c r="TNR491" s="25"/>
      <c r="TNS491" s="25"/>
      <c r="TNT491" s="25"/>
      <c r="TNU491" s="25"/>
      <c r="TNV491" s="25"/>
      <c r="TNW491" s="25"/>
      <c r="TNX491" s="25"/>
      <c r="TNY491" s="25"/>
      <c r="TNZ491" s="25"/>
      <c r="TOA491" s="25"/>
      <c r="TOB491" s="25"/>
      <c r="TOC491" s="25"/>
      <c r="TOD491" s="25"/>
      <c r="TOE491" s="25"/>
      <c r="TOF491" s="25"/>
      <c r="TOG491" s="25"/>
      <c r="TOH491" s="25"/>
      <c r="TOI491" s="25"/>
      <c r="TOJ491" s="25"/>
      <c r="TOK491" s="25"/>
      <c r="TOL491" s="25"/>
      <c r="TOM491" s="25"/>
      <c r="TON491" s="25"/>
      <c r="TOO491" s="25"/>
      <c r="TOP491" s="25"/>
      <c r="TOQ491" s="25"/>
      <c r="TOR491" s="25"/>
      <c r="TOS491" s="25"/>
      <c r="TOT491" s="25"/>
      <c r="TOU491" s="25"/>
      <c r="TOV491" s="25"/>
      <c r="TOW491" s="25"/>
      <c r="TOX491" s="25"/>
      <c r="TOY491" s="25"/>
      <c r="TOZ491" s="25"/>
      <c r="TPA491" s="25"/>
      <c r="TPB491" s="25"/>
      <c r="TPC491" s="25"/>
      <c r="TPD491" s="25"/>
      <c r="TPE491" s="25"/>
      <c r="TPF491" s="25"/>
      <c r="TPG491" s="25"/>
      <c r="TPH491" s="25"/>
      <c r="TPI491" s="25"/>
      <c r="TPJ491" s="25"/>
      <c r="TPK491" s="25"/>
      <c r="TPL491" s="25"/>
      <c r="TPM491" s="25"/>
      <c r="TPN491" s="25"/>
      <c r="TPO491" s="25"/>
      <c r="TPP491" s="25"/>
      <c r="TPQ491" s="25"/>
      <c r="TPR491" s="25"/>
      <c r="TPS491" s="25"/>
      <c r="TPT491" s="25"/>
      <c r="TPU491" s="25"/>
      <c r="TPV491" s="25"/>
      <c r="TPW491" s="25"/>
      <c r="TPX491" s="25"/>
      <c r="TPY491" s="25"/>
      <c r="TPZ491" s="25"/>
      <c r="TQA491" s="25"/>
      <c r="TQB491" s="25"/>
      <c r="TQC491" s="25"/>
      <c r="TQD491" s="25"/>
      <c r="TQE491" s="25"/>
      <c r="TQF491" s="25"/>
      <c r="TQG491" s="25"/>
      <c r="TQH491" s="25"/>
      <c r="TQI491" s="25"/>
      <c r="TQJ491" s="25"/>
      <c r="TQK491" s="25"/>
      <c r="TQL491" s="25"/>
      <c r="TQM491" s="25"/>
      <c r="TQN491" s="25"/>
      <c r="TQO491" s="25"/>
      <c r="TQP491" s="25"/>
      <c r="TQQ491" s="25"/>
      <c r="TQR491" s="25"/>
      <c r="TQS491" s="25"/>
      <c r="TQT491" s="25"/>
      <c r="TQU491" s="25"/>
      <c r="TQV491" s="25"/>
      <c r="TQW491" s="25"/>
      <c r="TQX491" s="25"/>
      <c r="TQY491" s="25"/>
      <c r="TQZ491" s="25"/>
      <c r="TRA491" s="25"/>
      <c r="TRB491" s="25"/>
      <c r="TRC491" s="25"/>
      <c r="TRD491" s="25"/>
      <c r="TRE491" s="25"/>
      <c r="TRF491" s="25"/>
      <c r="TRG491" s="25"/>
      <c r="TRH491" s="25"/>
      <c r="TRI491" s="25"/>
      <c r="TRJ491" s="25"/>
      <c r="TRK491" s="25"/>
      <c r="TRL491" s="25"/>
      <c r="TRM491" s="25"/>
      <c r="TRN491" s="25"/>
      <c r="TRO491" s="25"/>
      <c r="TRP491" s="25"/>
      <c r="TRQ491" s="25"/>
      <c r="TRR491" s="25"/>
      <c r="TRS491" s="25"/>
      <c r="TRT491" s="25"/>
      <c r="TRU491" s="25"/>
      <c r="TRV491" s="25"/>
      <c r="TRW491" s="25"/>
      <c r="TRX491" s="25"/>
      <c r="TRY491" s="25"/>
      <c r="TRZ491" s="25"/>
      <c r="TSA491" s="25"/>
      <c r="TSB491" s="25"/>
      <c r="TSC491" s="25"/>
      <c r="TSD491" s="25"/>
      <c r="TSE491" s="25"/>
      <c r="TSF491" s="25"/>
      <c r="TSG491" s="25"/>
      <c r="TSH491" s="25"/>
      <c r="TSI491" s="25"/>
      <c r="TSJ491" s="25"/>
      <c r="TSK491" s="25"/>
      <c r="TSL491" s="25"/>
      <c r="TSM491" s="25"/>
      <c r="TSN491" s="25"/>
      <c r="TSO491" s="25"/>
      <c r="TSP491" s="25"/>
      <c r="TSQ491" s="25"/>
      <c r="TSR491" s="25"/>
      <c r="TSS491" s="25"/>
      <c r="TST491" s="25"/>
      <c r="TSU491" s="25"/>
      <c r="TSV491" s="25"/>
      <c r="TSW491" s="25"/>
      <c r="TSX491" s="25"/>
      <c r="TSY491" s="25"/>
      <c r="TSZ491" s="25"/>
      <c r="TTA491" s="25"/>
      <c r="TTB491" s="25"/>
      <c r="TTC491" s="25"/>
      <c r="TTD491" s="25"/>
      <c r="TTE491" s="25"/>
      <c r="TTF491" s="25"/>
      <c r="TTG491" s="25"/>
      <c r="TTH491" s="25"/>
      <c r="TTI491" s="25"/>
      <c r="TTJ491" s="25"/>
      <c r="TTK491" s="25"/>
      <c r="TTL491" s="25"/>
      <c r="TTM491" s="25"/>
      <c r="TTN491" s="25"/>
      <c r="TTO491" s="25"/>
      <c r="TTP491" s="25"/>
      <c r="TTQ491" s="25"/>
      <c r="TTR491" s="25"/>
      <c r="TTS491" s="25"/>
      <c r="TTT491" s="25"/>
      <c r="TTU491" s="25"/>
      <c r="TTV491" s="25"/>
      <c r="TTW491" s="25"/>
      <c r="TTX491" s="25"/>
      <c r="TTY491" s="25"/>
      <c r="TTZ491" s="25"/>
      <c r="TUA491" s="25"/>
      <c r="TUB491" s="25"/>
      <c r="TUC491" s="25"/>
      <c r="TUD491" s="25"/>
      <c r="TUE491" s="25"/>
      <c r="TUF491" s="25"/>
      <c r="TUG491" s="25"/>
      <c r="TUH491" s="25"/>
      <c r="TUI491" s="25"/>
      <c r="TUJ491" s="25"/>
      <c r="TUK491" s="25"/>
      <c r="TUL491" s="25"/>
      <c r="TUM491" s="25"/>
      <c r="TUN491" s="25"/>
      <c r="TUO491" s="25"/>
      <c r="TUP491" s="25"/>
      <c r="TUQ491" s="25"/>
      <c r="TUR491" s="25"/>
      <c r="TUS491" s="25"/>
      <c r="TUT491" s="25"/>
      <c r="TUU491" s="25"/>
      <c r="TUV491" s="25"/>
      <c r="TUW491" s="25"/>
      <c r="TUX491" s="25"/>
      <c r="TUY491" s="25"/>
      <c r="TUZ491" s="25"/>
      <c r="TVA491" s="25"/>
      <c r="TVB491" s="25"/>
      <c r="TVC491" s="25"/>
      <c r="TVD491" s="25"/>
      <c r="TVE491" s="25"/>
      <c r="TVF491" s="25"/>
      <c r="TVG491" s="25"/>
      <c r="TVH491" s="25"/>
      <c r="TVI491" s="25"/>
      <c r="TVJ491" s="25"/>
      <c r="TVK491" s="25"/>
      <c r="TVL491" s="25"/>
      <c r="TVM491" s="25"/>
      <c r="TVN491" s="25"/>
      <c r="TVO491" s="25"/>
      <c r="TVP491" s="25"/>
      <c r="TVQ491" s="25"/>
      <c r="TVR491" s="25"/>
      <c r="TVS491" s="25"/>
      <c r="TVT491" s="25"/>
      <c r="TVU491" s="25"/>
      <c r="TVV491" s="25"/>
      <c r="TVW491" s="25"/>
      <c r="TVX491" s="25"/>
      <c r="TVY491" s="25"/>
      <c r="TVZ491" s="25"/>
      <c r="TWA491" s="25"/>
      <c r="TWB491" s="25"/>
      <c r="TWC491" s="25"/>
      <c r="TWD491" s="25"/>
      <c r="TWE491" s="25"/>
      <c r="TWF491" s="25"/>
      <c r="TWG491" s="25"/>
      <c r="TWH491" s="25"/>
      <c r="TWI491" s="25"/>
      <c r="TWJ491" s="25"/>
      <c r="TWK491" s="25"/>
      <c r="TWL491" s="25"/>
      <c r="TWM491" s="25"/>
      <c r="TWN491" s="25"/>
      <c r="TWO491" s="25"/>
      <c r="TWP491" s="25"/>
      <c r="TWQ491" s="25"/>
      <c r="TWR491" s="25"/>
      <c r="TWS491" s="25"/>
      <c r="TWT491" s="25"/>
      <c r="TWU491" s="25"/>
      <c r="TWV491" s="25"/>
      <c r="TWW491" s="25"/>
      <c r="TWX491" s="25"/>
      <c r="TWY491" s="25"/>
      <c r="TWZ491" s="25"/>
      <c r="TXA491" s="25"/>
      <c r="TXB491" s="25"/>
      <c r="TXC491" s="25"/>
      <c r="TXD491" s="25"/>
      <c r="TXE491" s="25"/>
      <c r="TXF491" s="25"/>
      <c r="TXG491" s="25"/>
      <c r="TXH491" s="25"/>
      <c r="TXI491" s="25"/>
      <c r="TXJ491" s="25"/>
      <c r="TXK491" s="25"/>
      <c r="TXL491" s="25"/>
      <c r="TXM491" s="25"/>
      <c r="TXN491" s="25"/>
      <c r="TXO491" s="25"/>
      <c r="TXP491" s="25"/>
      <c r="TXQ491" s="25"/>
      <c r="TXR491" s="25"/>
      <c r="TXS491" s="25"/>
      <c r="TXT491" s="25"/>
      <c r="TXU491" s="25"/>
      <c r="TXV491" s="25"/>
      <c r="TXW491" s="25"/>
      <c r="TXX491" s="25"/>
      <c r="TXY491" s="25"/>
      <c r="TXZ491" s="25"/>
      <c r="TYA491" s="25"/>
      <c r="TYB491" s="25"/>
      <c r="TYC491" s="25"/>
      <c r="TYD491" s="25"/>
      <c r="TYE491" s="25"/>
      <c r="TYF491" s="25"/>
      <c r="TYG491" s="25"/>
      <c r="TYH491" s="25"/>
      <c r="TYI491" s="25"/>
      <c r="TYJ491" s="25"/>
      <c r="TYK491" s="25"/>
      <c r="TYL491" s="25"/>
      <c r="TYM491" s="25"/>
      <c r="TYN491" s="25"/>
      <c r="TYO491" s="25"/>
      <c r="TYP491" s="25"/>
      <c r="TYQ491" s="25"/>
      <c r="TYR491" s="25"/>
      <c r="TYS491" s="25"/>
      <c r="TYT491" s="25"/>
      <c r="TYU491" s="25"/>
      <c r="TYV491" s="25"/>
      <c r="TYW491" s="25"/>
      <c r="TYX491" s="25"/>
      <c r="TYY491" s="25"/>
      <c r="TYZ491" s="25"/>
      <c r="TZA491" s="25"/>
      <c r="TZB491" s="25"/>
      <c r="TZC491" s="25"/>
      <c r="TZD491" s="25"/>
      <c r="TZE491" s="25"/>
      <c r="TZF491" s="25"/>
      <c r="TZG491" s="25"/>
      <c r="TZH491" s="25"/>
      <c r="TZI491" s="25"/>
      <c r="TZJ491" s="25"/>
      <c r="TZK491" s="25"/>
      <c r="TZL491" s="25"/>
      <c r="TZM491" s="25"/>
      <c r="TZN491" s="25"/>
      <c r="TZO491" s="25"/>
      <c r="TZP491" s="25"/>
      <c r="TZQ491" s="25"/>
      <c r="TZR491" s="25"/>
      <c r="TZS491" s="25"/>
      <c r="TZT491" s="25"/>
      <c r="TZU491" s="25"/>
      <c r="TZV491" s="25"/>
      <c r="TZW491" s="25"/>
      <c r="TZX491" s="25"/>
      <c r="TZY491" s="25"/>
      <c r="TZZ491" s="25"/>
      <c r="UAA491" s="25"/>
      <c r="UAB491" s="25"/>
      <c r="UAC491" s="25"/>
      <c r="UAD491" s="25"/>
      <c r="UAE491" s="25"/>
      <c r="UAF491" s="25"/>
      <c r="UAG491" s="25"/>
      <c r="UAH491" s="25"/>
      <c r="UAI491" s="25"/>
      <c r="UAJ491" s="25"/>
      <c r="UAK491" s="25"/>
      <c r="UAL491" s="25"/>
      <c r="UAM491" s="25"/>
      <c r="UAN491" s="25"/>
      <c r="UAO491" s="25"/>
      <c r="UAP491" s="25"/>
      <c r="UAQ491" s="25"/>
      <c r="UAR491" s="25"/>
      <c r="UAS491" s="25"/>
      <c r="UAT491" s="25"/>
      <c r="UAU491" s="25"/>
      <c r="UAV491" s="25"/>
      <c r="UAW491" s="25"/>
      <c r="UAX491" s="25"/>
      <c r="UAY491" s="25"/>
      <c r="UAZ491" s="25"/>
      <c r="UBA491" s="25"/>
      <c r="UBB491" s="25"/>
      <c r="UBC491" s="25"/>
      <c r="UBD491" s="25"/>
      <c r="UBE491" s="25"/>
      <c r="UBF491" s="25"/>
      <c r="UBG491" s="25"/>
      <c r="UBH491" s="25"/>
      <c r="UBI491" s="25"/>
      <c r="UBJ491" s="25"/>
      <c r="UBK491" s="25"/>
      <c r="UBL491" s="25"/>
      <c r="UBM491" s="25"/>
      <c r="UBN491" s="25"/>
      <c r="UBO491" s="25"/>
      <c r="UBP491" s="25"/>
      <c r="UBQ491" s="25"/>
      <c r="UBR491" s="25"/>
      <c r="UBS491" s="25"/>
      <c r="UBT491" s="25"/>
      <c r="UBU491" s="25"/>
      <c r="UBV491" s="25"/>
      <c r="UBW491" s="25"/>
      <c r="UBX491" s="25"/>
      <c r="UBY491" s="25"/>
      <c r="UBZ491" s="25"/>
      <c r="UCA491" s="25"/>
      <c r="UCB491" s="25"/>
      <c r="UCC491" s="25"/>
      <c r="UCD491" s="25"/>
      <c r="UCE491" s="25"/>
      <c r="UCF491" s="25"/>
      <c r="UCG491" s="25"/>
      <c r="UCH491" s="25"/>
      <c r="UCI491" s="25"/>
      <c r="UCJ491" s="25"/>
      <c r="UCK491" s="25"/>
      <c r="UCL491" s="25"/>
      <c r="UCM491" s="25"/>
      <c r="UCN491" s="25"/>
      <c r="UCO491" s="25"/>
      <c r="UCP491" s="25"/>
      <c r="UCQ491" s="25"/>
      <c r="UCR491" s="25"/>
      <c r="UCS491" s="25"/>
      <c r="UCT491" s="25"/>
      <c r="UCU491" s="25"/>
      <c r="UCV491" s="25"/>
      <c r="UCW491" s="25"/>
      <c r="UCX491" s="25"/>
      <c r="UCY491" s="25"/>
      <c r="UCZ491" s="25"/>
      <c r="UDA491" s="25"/>
      <c r="UDB491" s="25"/>
      <c r="UDC491" s="25"/>
      <c r="UDD491" s="25"/>
      <c r="UDE491" s="25"/>
      <c r="UDF491" s="25"/>
      <c r="UDG491" s="25"/>
      <c r="UDH491" s="25"/>
      <c r="UDI491" s="25"/>
      <c r="UDJ491" s="25"/>
      <c r="UDK491" s="25"/>
      <c r="UDL491" s="25"/>
      <c r="UDM491" s="25"/>
      <c r="UDN491" s="25"/>
      <c r="UDO491" s="25"/>
      <c r="UDP491" s="25"/>
      <c r="UDQ491" s="25"/>
      <c r="UDR491" s="25"/>
      <c r="UDS491" s="25"/>
      <c r="UDT491" s="25"/>
      <c r="UDU491" s="25"/>
      <c r="UDV491" s="25"/>
      <c r="UDW491" s="25"/>
      <c r="UDX491" s="25"/>
      <c r="UDY491" s="25"/>
      <c r="UDZ491" s="25"/>
      <c r="UEA491" s="25"/>
      <c r="UEB491" s="25"/>
      <c r="UEC491" s="25"/>
      <c r="UED491" s="25"/>
      <c r="UEE491" s="25"/>
      <c r="UEF491" s="25"/>
      <c r="UEG491" s="25"/>
      <c r="UEH491" s="25"/>
      <c r="UEI491" s="25"/>
      <c r="UEJ491" s="25"/>
      <c r="UEK491" s="25"/>
      <c r="UEL491" s="25"/>
      <c r="UEM491" s="25"/>
      <c r="UEN491" s="25"/>
      <c r="UEO491" s="25"/>
      <c r="UEP491" s="25"/>
      <c r="UEQ491" s="25"/>
      <c r="UER491" s="25"/>
      <c r="UES491" s="25"/>
      <c r="UET491" s="25"/>
      <c r="UEU491" s="25"/>
      <c r="UEV491" s="25"/>
      <c r="UEW491" s="25"/>
      <c r="UEX491" s="25"/>
      <c r="UEY491" s="25"/>
      <c r="UEZ491" s="25"/>
      <c r="UFA491" s="25"/>
      <c r="UFB491" s="25"/>
      <c r="UFC491" s="25"/>
      <c r="UFD491" s="25"/>
      <c r="UFE491" s="25"/>
      <c r="UFF491" s="25"/>
      <c r="UFG491" s="25"/>
      <c r="UFH491" s="25"/>
      <c r="UFI491" s="25"/>
      <c r="UFJ491" s="25"/>
      <c r="UFK491" s="25"/>
      <c r="UFL491" s="25"/>
      <c r="UFM491" s="25"/>
      <c r="UFN491" s="25"/>
      <c r="UFO491" s="25"/>
      <c r="UFP491" s="25"/>
      <c r="UFQ491" s="25"/>
      <c r="UFR491" s="25"/>
      <c r="UFS491" s="25"/>
      <c r="UFT491" s="25"/>
      <c r="UFU491" s="25"/>
      <c r="UFV491" s="25"/>
      <c r="UFW491" s="25"/>
      <c r="UFX491" s="25"/>
      <c r="UFY491" s="25"/>
      <c r="UFZ491" s="25"/>
      <c r="UGA491" s="25"/>
      <c r="UGB491" s="25"/>
      <c r="UGC491" s="25"/>
      <c r="UGD491" s="25"/>
      <c r="UGE491" s="25"/>
      <c r="UGF491" s="25"/>
      <c r="UGG491" s="25"/>
      <c r="UGH491" s="25"/>
      <c r="UGI491" s="25"/>
      <c r="UGJ491" s="25"/>
      <c r="UGK491" s="25"/>
      <c r="UGL491" s="25"/>
      <c r="UGM491" s="25"/>
      <c r="UGN491" s="25"/>
      <c r="UGO491" s="25"/>
      <c r="UGP491" s="25"/>
      <c r="UGQ491" s="25"/>
      <c r="UGR491" s="25"/>
      <c r="UGS491" s="25"/>
      <c r="UGT491" s="25"/>
      <c r="UGU491" s="25"/>
      <c r="UGV491" s="25"/>
      <c r="UGW491" s="25"/>
      <c r="UGX491" s="25"/>
      <c r="UGY491" s="25"/>
      <c r="UGZ491" s="25"/>
      <c r="UHA491" s="25"/>
      <c r="UHB491" s="25"/>
      <c r="UHC491" s="25"/>
      <c r="UHD491" s="25"/>
      <c r="UHE491" s="25"/>
      <c r="UHF491" s="25"/>
      <c r="UHG491" s="25"/>
      <c r="UHH491" s="25"/>
      <c r="UHI491" s="25"/>
      <c r="UHJ491" s="25"/>
      <c r="UHK491" s="25"/>
      <c r="UHL491" s="25"/>
      <c r="UHM491" s="25"/>
      <c r="UHN491" s="25"/>
      <c r="UHO491" s="25"/>
      <c r="UHP491" s="25"/>
      <c r="UHQ491" s="25"/>
      <c r="UHR491" s="25"/>
      <c r="UHS491" s="25"/>
      <c r="UHT491" s="25"/>
      <c r="UHU491" s="25"/>
      <c r="UHV491" s="25"/>
      <c r="UHW491" s="25"/>
      <c r="UHX491" s="25"/>
      <c r="UHY491" s="25"/>
      <c r="UHZ491" s="25"/>
      <c r="UIA491" s="25"/>
      <c r="UIB491" s="25"/>
      <c r="UIC491" s="25"/>
      <c r="UID491" s="25"/>
      <c r="UIE491" s="25"/>
      <c r="UIF491" s="25"/>
      <c r="UIG491" s="25"/>
      <c r="UIH491" s="25"/>
      <c r="UII491" s="25"/>
      <c r="UIJ491" s="25"/>
      <c r="UIK491" s="25"/>
      <c r="UIL491" s="25"/>
      <c r="UIM491" s="25"/>
      <c r="UIN491" s="25"/>
      <c r="UIO491" s="25"/>
      <c r="UIP491" s="25"/>
      <c r="UIQ491" s="25"/>
      <c r="UIR491" s="25"/>
      <c r="UIS491" s="25"/>
      <c r="UIT491" s="25"/>
      <c r="UIU491" s="25"/>
      <c r="UIV491" s="25"/>
      <c r="UIW491" s="25"/>
      <c r="UIX491" s="25"/>
      <c r="UIY491" s="25"/>
      <c r="UIZ491" s="25"/>
      <c r="UJA491" s="25"/>
      <c r="UJB491" s="25"/>
      <c r="UJC491" s="25"/>
      <c r="UJD491" s="25"/>
      <c r="UJE491" s="25"/>
      <c r="UJF491" s="25"/>
      <c r="UJG491" s="25"/>
      <c r="UJH491" s="25"/>
      <c r="UJI491" s="25"/>
      <c r="UJJ491" s="25"/>
      <c r="UJK491" s="25"/>
      <c r="UJL491" s="25"/>
      <c r="UJM491" s="25"/>
      <c r="UJN491" s="25"/>
      <c r="UJO491" s="25"/>
      <c r="UJP491" s="25"/>
      <c r="UJQ491" s="25"/>
      <c r="UJR491" s="25"/>
      <c r="UJS491" s="25"/>
      <c r="UJT491" s="25"/>
      <c r="UJU491" s="25"/>
      <c r="UJV491" s="25"/>
      <c r="UJW491" s="25"/>
      <c r="UJX491" s="25"/>
      <c r="UJY491" s="25"/>
      <c r="UJZ491" s="25"/>
      <c r="UKA491" s="25"/>
      <c r="UKB491" s="25"/>
      <c r="UKC491" s="25"/>
      <c r="UKD491" s="25"/>
      <c r="UKE491" s="25"/>
      <c r="UKF491" s="25"/>
      <c r="UKG491" s="25"/>
      <c r="UKH491" s="25"/>
      <c r="UKI491" s="25"/>
      <c r="UKJ491" s="25"/>
      <c r="UKK491" s="25"/>
      <c r="UKL491" s="25"/>
      <c r="UKM491" s="25"/>
      <c r="UKN491" s="25"/>
      <c r="UKO491" s="25"/>
      <c r="UKP491" s="25"/>
      <c r="UKQ491" s="25"/>
      <c r="UKR491" s="25"/>
      <c r="UKS491" s="25"/>
      <c r="UKT491" s="25"/>
      <c r="UKU491" s="25"/>
      <c r="UKV491" s="25"/>
      <c r="UKW491" s="25"/>
      <c r="UKX491" s="25"/>
      <c r="UKY491" s="25"/>
      <c r="UKZ491" s="25"/>
      <c r="ULA491" s="25"/>
      <c r="ULB491" s="25"/>
      <c r="ULC491" s="25"/>
      <c r="ULD491" s="25"/>
      <c r="ULE491" s="25"/>
      <c r="ULF491" s="25"/>
      <c r="ULG491" s="25"/>
      <c r="ULH491" s="25"/>
      <c r="ULI491" s="25"/>
      <c r="ULJ491" s="25"/>
      <c r="ULK491" s="25"/>
      <c r="ULL491" s="25"/>
      <c r="ULM491" s="25"/>
      <c r="ULN491" s="25"/>
      <c r="ULO491" s="25"/>
      <c r="ULP491" s="25"/>
      <c r="ULQ491" s="25"/>
      <c r="ULR491" s="25"/>
      <c r="ULS491" s="25"/>
      <c r="ULT491" s="25"/>
      <c r="ULU491" s="25"/>
      <c r="ULV491" s="25"/>
      <c r="ULW491" s="25"/>
      <c r="ULX491" s="25"/>
      <c r="ULY491" s="25"/>
      <c r="ULZ491" s="25"/>
      <c r="UMA491" s="25"/>
      <c r="UMB491" s="25"/>
      <c r="UMC491" s="25"/>
      <c r="UMD491" s="25"/>
      <c r="UME491" s="25"/>
      <c r="UMF491" s="25"/>
      <c r="UMG491" s="25"/>
      <c r="UMH491" s="25"/>
      <c r="UMI491" s="25"/>
      <c r="UMJ491" s="25"/>
      <c r="UMK491" s="25"/>
      <c r="UML491" s="25"/>
      <c r="UMM491" s="25"/>
      <c r="UMN491" s="25"/>
      <c r="UMO491" s="25"/>
      <c r="UMP491" s="25"/>
      <c r="UMQ491" s="25"/>
      <c r="UMR491" s="25"/>
      <c r="UMS491" s="25"/>
      <c r="UMT491" s="25"/>
      <c r="UMU491" s="25"/>
      <c r="UMV491" s="25"/>
      <c r="UMW491" s="25"/>
      <c r="UMX491" s="25"/>
      <c r="UMY491" s="25"/>
      <c r="UMZ491" s="25"/>
      <c r="UNA491" s="25"/>
      <c r="UNB491" s="25"/>
      <c r="UNC491" s="25"/>
      <c r="UND491" s="25"/>
      <c r="UNE491" s="25"/>
      <c r="UNF491" s="25"/>
      <c r="UNG491" s="25"/>
      <c r="UNH491" s="25"/>
      <c r="UNI491" s="25"/>
      <c r="UNJ491" s="25"/>
      <c r="UNK491" s="25"/>
      <c r="UNL491" s="25"/>
      <c r="UNM491" s="25"/>
      <c r="UNN491" s="25"/>
      <c r="UNO491" s="25"/>
      <c r="UNP491" s="25"/>
      <c r="UNQ491" s="25"/>
      <c r="UNR491" s="25"/>
      <c r="UNS491" s="25"/>
      <c r="UNT491" s="25"/>
      <c r="UNU491" s="25"/>
      <c r="UNV491" s="25"/>
      <c r="UNW491" s="25"/>
      <c r="UNX491" s="25"/>
      <c r="UNY491" s="25"/>
      <c r="UNZ491" s="25"/>
      <c r="UOA491" s="25"/>
      <c r="UOB491" s="25"/>
      <c r="UOC491" s="25"/>
      <c r="UOD491" s="25"/>
      <c r="UOE491" s="25"/>
      <c r="UOF491" s="25"/>
      <c r="UOG491" s="25"/>
      <c r="UOH491" s="25"/>
      <c r="UOI491" s="25"/>
      <c r="UOJ491" s="25"/>
      <c r="UOK491" s="25"/>
      <c r="UOL491" s="25"/>
      <c r="UOM491" s="25"/>
      <c r="UON491" s="25"/>
      <c r="UOO491" s="25"/>
      <c r="UOP491" s="25"/>
      <c r="UOQ491" s="25"/>
      <c r="UOR491" s="25"/>
      <c r="UOS491" s="25"/>
      <c r="UOT491" s="25"/>
      <c r="UOU491" s="25"/>
      <c r="UOV491" s="25"/>
      <c r="UOW491" s="25"/>
      <c r="UOX491" s="25"/>
      <c r="UOY491" s="25"/>
      <c r="UOZ491" s="25"/>
      <c r="UPA491" s="25"/>
      <c r="UPB491" s="25"/>
      <c r="UPC491" s="25"/>
      <c r="UPD491" s="25"/>
      <c r="UPE491" s="25"/>
      <c r="UPF491" s="25"/>
      <c r="UPG491" s="25"/>
      <c r="UPH491" s="25"/>
      <c r="UPI491" s="25"/>
      <c r="UPJ491" s="25"/>
      <c r="UPK491" s="25"/>
      <c r="UPL491" s="25"/>
      <c r="UPM491" s="25"/>
      <c r="UPN491" s="25"/>
      <c r="UPO491" s="25"/>
      <c r="UPP491" s="25"/>
      <c r="UPQ491" s="25"/>
      <c r="UPR491" s="25"/>
      <c r="UPS491" s="25"/>
      <c r="UPT491" s="25"/>
      <c r="UPU491" s="25"/>
      <c r="UPV491" s="25"/>
      <c r="UPW491" s="25"/>
      <c r="UPX491" s="25"/>
      <c r="UPY491" s="25"/>
      <c r="UPZ491" s="25"/>
      <c r="UQA491" s="25"/>
      <c r="UQB491" s="25"/>
      <c r="UQC491" s="25"/>
      <c r="UQD491" s="25"/>
      <c r="UQE491" s="25"/>
      <c r="UQF491" s="25"/>
      <c r="UQG491" s="25"/>
      <c r="UQH491" s="25"/>
      <c r="UQI491" s="25"/>
      <c r="UQJ491" s="25"/>
      <c r="UQK491" s="25"/>
      <c r="UQL491" s="25"/>
      <c r="UQM491" s="25"/>
      <c r="UQN491" s="25"/>
      <c r="UQO491" s="25"/>
      <c r="UQP491" s="25"/>
      <c r="UQQ491" s="25"/>
      <c r="UQR491" s="25"/>
      <c r="UQS491" s="25"/>
      <c r="UQT491" s="25"/>
      <c r="UQU491" s="25"/>
      <c r="UQV491" s="25"/>
      <c r="UQW491" s="25"/>
      <c r="UQX491" s="25"/>
      <c r="UQY491" s="25"/>
      <c r="UQZ491" s="25"/>
      <c r="URA491" s="25"/>
      <c r="URB491" s="25"/>
      <c r="URC491" s="25"/>
      <c r="URD491" s="25"/>
      <c r="URE491" s="25"/>
      <c r="URF491" s="25"/>
      <c r="URG491" s="25"/>
      <c r="URH491" s="25"/>
      <c r="URI491" s="25"/>
      <c r="URJ491" s="25"/>
      <c r="URK491" s="25"/>
      <c r="URL491" s="25"/>
      <c r="URM491" s="25"/>
      <c r="URN491" s="25"/>
      <c r="URO491" s="25"/>
      <c r="URP491" s="25"/>
      <c r="URQ491" s="25"/>
      <c r="URR491" s="25"/>
      <c r="URS491" s="25"/>
      <c r="URT491" s="25"/>
      <c r="URU491" s="25"/>
      <c r="URV491" s="25"/>
      <c r="URW491" s="25"/>
      <c r="URX491" s="25"/>
      <c r="URY491" s="25"/>
      <c r="URZ491" s="25"/>
      <c r="USA491" s="25"/>
      <c r="USB491" s="25"/>
      <c r="USC491" s="25"/>
      <c r="USD491" s="25"/>
      <c r="USE491" s="25"/>
      <c r="USF491" s="25"/>
      <c r="USG491" s="25"/>
      <c r="USH491" s="25"/>
      <c r="USI491" s="25"/>
      <c r="USJ491" s="25"/>
      <c r="USK491" s="25"/>
      <c r="USL491" s="25"/>
      <c r="USM491" s="25"/>
      <c r="USN491" s="25"/>
      <c r="USO491" s="25"/>
      <c r="USP491" s="25"/>
      <c r="USQ491" s="25"/>
      <c r="USR491" s="25"/>
      <c r="USS491" s="25"/>
      <c r="UST491" s="25"/>
      <c r="USU491" s="25"/>
      <c r="USV491" s="25"/>
      <c r="USW491" s="25"/>
      <c r="USX491" s="25"/>
      <c r="USY491" s="25"/>
      <c r="USZ491" s="25"/>
      <c r="UTA491" s="25"/>
      <c r="UTB491" s="25"/>
      <c r="UTC491" s="25"/>
      <c r="UTD491" s="25"/>
      <c r="UTE491" s="25"/>
      <c r="UTF491" s="25"/>
      <c r="UTG491" s="25"/>
      <c r="UTH491" s="25"/>
      <c r="UTI491" s="25"/>
      <c r="UTJ491" s="25"/>
      <c r="UTK491" s="25"/>
      <c r="UTL491" s="25"/>
      <c r="UTM491" s="25"/>
      <c r="UTN491" s="25"/>
      <c r="UTO491" s="25"/>
      <c r="UTP491" s="25"/>
      <c r="UTQ491" s="25"/>
      <c r="UTR491" s="25"/>
      <c r="UTS491" s="25"/>
      <c r="UTT491" s="25"/>
      <c r="UTU491" s="25"/>
      <c r="UTV491" s="25"/>
      <c r="UTW491" s="25"/>
      <c r="UTX491" s="25"/>
      <c r="UTY491" s="25"/>
      <c r="UTZ491" s="25"/>
      <c r="UUA491" s="25"/>
      <c r="UUB491" s="25"/>
      <c r="UUC491" s="25"/>
      <c r="UUD491" s="25"/>
      <c r="UUE491" s="25"/>
      <c r="UUF491" s="25"/>
      <c r="UUG491" s="25"/>
      <c r="UUH491" s="25"/>
      <c r="UUI491" s="25"/>
      <c r="UUJ491" s="25"/>
      <c r="UUK491" s="25"/>
      <c r="UUL491" s="25"/>
      <c r="UUM491" s="25"/>
      <c r="UUN491" s="25"/>
      <c r="UUO491" s="25"/>
      <c r="UUP491" s="25"/>
      <c r="UUQ491" s="25"/>
      <c r="UUR491" s="25"/>
      <c r="UUS491" s="25"/>
      <c r="UUT491" s="25"/>
      <c r="UUU491" s="25"/>
      <c r="UUV491" s="25"/>
      <c r="UUW491" s="25"/>
      <c r="UUX491" s="25"/>
      <c r="UUY491" s="25"/>
      <c r="UUZ491" s="25"/>
      <c r="UVA491" s="25"/>
      <c r="UVB491" s="25"/>
      <c r="UVC491" s="25"/>
      <c r="UVD491" s="25"/>
      <c r="UVE491" s="25"/>
      <c r="UVF491" s="25"/>
      <c r="UVG491" s="25"/>
      <c r="UVH491" s="25"/>
      <c r="UVI491" s="25"/>
      <c r="UVJ491" s="25"/>
      <c r="UVK491" s="25"/>
      <c r="UVL491" s="25"/>
      <c r="UVM491" s="25"/>
      <c r="UVN491" s="25"/>
      <c r="UVO491" s="25"/>
      <c r="UVP491" s="25"/>
      <c r="UVQ491" s="25"/>
      <c r="UVR491" s="25"/>
      <c r="UVS491" s="25"/>
      <c r="UVT491" s="25"/>
      <c r="UVU491" s="25"/>
      <c r="UVV491" s="25"/>
      <c r="UVW491" s="25"/>
      <c r="UVX491" s="25"/>
      <c r="UVY491" s="25"/>
      <c r="UVZ491" s="25"/>
      <c r="UWA491" s="25"/>
      <c r="UWB491" s="25"/>
      <c r="UWC491" s="25"/>
      <c r="UWD491" s="25"/>
      <c r="UWE491" s="25"/>
      <c r="UWF491" s="25"/>
      <c r="UWG491" s="25"/>
      <c r="UWH491" s="25"/>
      <c r="UWI491" s="25"/>
      <c r="UWJ491" s="25"/>
      <c r="UWK491" s="25"/>
      <c r="UWL491" s="25"/>
      <c r="UWM491" s="25"/>
      <c r="UWN491" s="25"/>
      <c r="UWO491" s="25"/>
      <c r="UWP491" s="25"/>
      <c r="UWQ491" s="25"/>
      <c r="UWR491" s="25"/>
      <c r="UWS491" s="25"/>
      <c r="UWT491" s="25"/>
      <c r="UWU491" s="25"/>
      <c r="UWV491" s="25"/>
      <c r="UWW491" s="25"/>
      <c r="UWX491" s="25"/>
      <c r="UWY491" s="25"/>
      <c r="UWZ491" s="25"/>
      <c r="UXA491" s="25"/>
      <c r="UXB491" s="25"/>
      <c r="UXC491" s="25"/>
      <c r="UXD491" s="25"/>
      <c r="UXE491" s="25"/>
      <c r="UXF491" s="25"/>
      <c r="UXG491" s="25"/>
      <c r="UXH491" s="25"/>
      <c r="UXI491" s="25"/>
      <c r="UXJ491" s="25"/>
      <c r="UXK491" s="25"/>
      <c r="UXL491" s="25"/>
      <c r="UXM491" s="25"/>
      <c r="UXN491" s="25"/>
      <c r="UXO491" s="25"/>
      <c r="UXP491" s="25"/>
      <c r="UXQ491" s="25"/>
      <c r="UXR491" s="25"/>
      <c r="UXS491" s="25"/>
      <c r="UXT491" s="25"/>
      <c r="UXU491" s="25"/>
      <c r="UXV491" s="25"/>
      <c r="UXW491" s="25"/>
      <c r="UXX491" s="25"/>
      <c r="UXY491" s="25"/>
      <c r="UXZ491" s="25"/>
      <c r="UYA491" s="25"/>
      <c r="UYB491" s="25"/>
      <c r="UYC491" s="25"/>
      <c r="UYD491" s="25"/>
      <c r="UYE491" s="25"/>
      <c r="UYF491" s="25"/>
      <c r="UYG491" s="25"/>
      <c r="UYH491" s="25"/>
      <c r="UYI491" s="25"/>
      <c r="UYJ491" s="25"/>
      <c r="UYK491" s="25"/>
      <c r="UYL491" s="25"/>
      <c r="UYM491" s="25"/>
      <c r="UYN491" s="25"/>
      <c r="UYO491" s="25"/>
      <c r="UYP491" s="25"/>
      <c r="UYQ491" s="25"/>
      <c r="UYR491" s="25"/>
      <c r="UYS491" s="25"/>
      <c r="UYT491" s="25"/>
      <c r="UYU491" s="25"/>
      <c r="UYV491" s="25"/>
      <c r="UYW491" s="25"/>
      <c r="UYX491" s="25"/>
      <c r="UYY491" s="25"/>
      <c r="UYZ491" s="25"/>
      <c r="UZA491" s="25"/>
      <c r="UZB491" s="25"/>
      <c r="UZC491" s="25"/>
      <c r="UZD491" s="25"/>
      <c r="UZE491" s="25"/>
      <c r="UZF491" s="25"/>
      <c r="UZG491" s="25"/>
      <c r="UZH491" s="25"/>
      <c r="UZI491" s="25"/>
      <c r="UZJ491" s="25"/>
      <c r="UZK491" s="25"/>
      <c r="UZL491" s="25"/>
      <c r="UZM491" s="25"/>
      <c r="UZN491" s="25"/>
      <c r="UZO491" s="25"/>
      <c r="UZP491" s="25"/>
      <c r="UZQ491" s="25"/>
      <c r="UZR491" s="25"/>
      <c r="UZS491" s="25"/>
      <c r="UZT491" s="25"/>
      <c r="UZU491" s="25"/>
      <c r="UZV491" s="25"/>
      <c r="UZW491" s="25"/>
      <c r="UZX491" s="25"/>
      <c r="UZY491" s="25"/>
      <c r="UZZ491" s="25"/>
      <c r="VAA491" s="25"/>
      <c r="VAB491" s="25"/>
      <c r="VAC491" s="25"/>
      <c r="VAD491" s="25"/>
      <c r="VAE491" s="25"/>
      <c r="VAF491" s="25"/>
      <c r="VAG491" s="25"/>
      <c r="VAH491" s="25"/>
      <c r="VAI491" s="25"/>
      <c r="VAJ491" s="25"/>
      <c r="VAK491" s="25"/>
      <c r="VAL491" s="25"/>
      <c r="VAM491" s="25"/>
      <c r="VAN491" s="25"/>
      <c r="VAO491" s="25"/>
      <c r="VAP491" s="25"/>
      <c r="VAQ491" s="25"/>
      <c r="VAR491" s="25"/>
      <c r="VAS491" s="25"/>
      <c r="VAT491" s="25"/>
      <c r="VAU491" s="25"/>
      <c r="VAV491" s="25"/>
      <c r="VAW491" s="25"/>
      <c r="VAX491" s="25"/>
      <c r="VAY491" s="25"/>
      <c r="VAZ491" s="25"/>
      <c r="VBA491" s="25"/>
      <c r="VBB491" s="25"/>
      <c r="VBC491" s="25"/>
      <c r="VBD491" s="25"/>
      <c r="VBE491" s="25"/>
      <c r="VBF491" s="25"/>
      <c r="VBG491" s="25"/>
      <c r="VBH491" s="25"/>
      <c r="VBI491" s="25"/>
      <c r="VBJ491" s="25"/>
      <c r="VBK491" s="25"/>
      <c r="VBL491" s="25"/>
      <c r="VBM491" s="25"/>
      <c r="VBN491" s="25"/>
      <c r="VBO491" s="25"/>
      <c r="VBP491" s="25"/>
      <c r="VBQ491" s="25"/>
      <c r="VBR491" s="25"/>
      <c r="VBS491" s="25"/>
      <c r="VBT491" s="25"/>
      <c r="VBU491" s="25"/>
      <c r="VBV491" s="25"/>
      <c r="VBW491" s="25"/>
      <c r="VBX491" s="25"/>
      <c r="VBY491" s="25"/>
      <c r="VBZ491" s="25"/>
      <c r="VCA491" s="25"/>
      <c r="VCB491" s="25"/>
      <c r="VCC491" s="25"/>
      <c r="VCD491" s="25"/>
      <c r="VCE491" s="25"/>
      <c r="VCF491" s="25"/>
      <c r="VCG491" s="25"/>
      <c r="VCH491" s="25"/>
      <c r="VCI491" s="25"/>
      <c r="VCJ491" s="25"/>
      <c r="VCK491" s="25"/>
      <c r="VCL491" s="25"/>
      <c r="VCM491" s="25"/>
      <c r="VCN491" s="25"/>
      <c r="VCO491" s="25"/>
      <c r="VCP491" s="25"/>
      <c r="VCQ491" s="25"/>
      <c r="VCR491" s="25"/>
      <c r="VCS491" s="25"/>
      <c r="VCT491" s="25"/>
      <c r="VCU491" s="25"/>
      <c r="VCV491" s="25"/>
      <c r="VCW491" s="25"/>
      <c r="VCX491" s="25"/>
      <c r="VCY491" s="25"/>
      <c r="VCZ491" s="25"/>
      <c r="VDA491" s="25"/>
      <c r="VDB491" s="25"/>
      <c r="VDC491" s="25"/>
      <c r="VDD491" s="25"/>
      <c r="VDE491" s="25"/>
      <c r="VDF491" s="25"/>
      <c r="VDG491" s="25"/>
      <c r="VDH491" s="25"/>
      <c r="VDI491" s="25"/>
      <c r="VDJ491" s="25"/>
      <c r="VDK491" s="25"/>
      <c r="VDL491" s="25"/>
      <c r="VDM491" s="25"/>
      <c r="VDN491" s="25"/>
      <c r="VDO491" s="25"/>
      <c r="VDP491" s="25"/>
      <c r="VDQ491" s="25"/>
      <c r="VDR491" s="25"/>
      <c r="VDS491" s="25"/>
      <c r="VDT491" s="25"/>
      <c r="VDU491" s="25"/>
      <c r="VDV491" s="25"/>
      <c r="VDW491" s="25"/>
      <c r="VDX491" s="25"/>
      <c r="VDY491" s="25"/>
      <c r="VDZ491" s="25"/>
      <c r="VEA491" s="25"/>
      <c r="VEB491" s="25"/>
      <c r="VEC491" s="25"/>
      <c r="VED491" s="25"/>
      <c r="VEE491" s="25"/>
      <c r="VEF491" s="25"/>
      <c r="VEG491" s="25"/>
      <c r="VEH491" s="25"/>
      <c r="VEI491" s="25"/>
      <c r="VEJ491" s="25"/>
      <c r="VEK491" s="25"/>
      <c r="VEL491" s="25"/>
      <c r="VEM491" s="25"/>
      <c r="VEN491" s="25"/>
      <c r="VEO491" s="25"/>
      <c r="VEP491" s="25"/>
      <c r="VEQ491" s="25"/>
      <c r="VER491" s="25"/>
      <c r="VES491" s="25"/>
      <c r="VET491" s="25"/>
      <c r="VEU491" s="25"/>
      <c r="VEV491" s="25"/>
      <c r="VEW491" s="25"/>
      <c r="VEX491" s="25"/>
      <c r="VEY491" s="25"/>
      <c r="VEZ491" s="25"/>
      <c r="VFA491" s="25"/>
      <c r="VFB491" s="25"/>
      <c r="VFC491" s="25"/>
      <c r="VFD491" s="25"/>
      <c r="VFE491" s="25"/>
      <c r="VFF491" s="25"/>
      <c r="VFG491" s="25"/>
      <c r="VFH491" s="25"/>
      <c r="VFI491" s="25"/>
      <c r="VFJ491" s="25"/>
      <c r="VFK491" s="25"/>
      <c r="VFL491" s="25"/>
      <c r="VFM491" s="25"/>
      <c r="VFN491" s="25"/>
      <c r="VFO491" s="25"/>
      <c r="VFP491" s="25"/>
      <c r="VFQ491" s="25"/>
      <c r="VFR491" s="25"/>
      <c r="VFS491" s="25"/>
      <c r="VFT491" s="25"/>
      <c r="VFU491" s="25"/>
      <c r="VFV491" s="25"/>
      <c r="VFW491" s="25"/>
      <c r="VFX491" s="25"/>
      <c r="VFY491" s="25"/>
      <c r="VFZ491" s="25"/>
      <c r="VGA491" s="25"/>
      <c r="VGB491" s="25"/>
      <c r="VGC491" s="25"/>
      <c r="VGD491" s="25"/>
      <c r="VGE491" s="25"/>
      <c r="VGF491" s="25"/>
      <c r="VGG491" s="25"/>
      <c r="VGH491" s="25"/>
      <c r="VGI491" s="25"/>
      <c r="VGJ491" s="25"/>
      <c r="VGK491" s="25"/>
      <c r="VGL491" s="25"/>
      <c r="VGM491" s="25"/>
      <c r="VGN491" s="25"/>
      <c r="VGO491" s="25"/>
      <c r="VGP491" s="25"/>
      <c r="VGQ491" s="25"/>
      <c r="VGR491" s="25"/>
      <c r="VGS491" s="25"/>
      <c r="VGT491" s="25"/>
      <c r="VGU491" s="25"/>
      <c r="VGV491" s="25"/>
      <c r="VGW491" s="25"/>
      <c r="VGX491" s="25"/>
      <c r="VGY491" s="25"/>
      <c r="VGZ491" s="25"/>
      <c r="VHA491" s="25"/>
      <c r="VHB491" s="25"/>
      <c r="VHC491" s="25"/>
      <c r="VHD491" s="25"/>
      <c r="VHE491" s="25"/>
      <c r="VHF491" s="25"/>
      <c r="VHG491" s="25"/>
      <c r="VHH491" s="25"/>
      <c r="VHI491" s="25"/>
      <c r="VHJ491" s="25"/>
      <c r="VHK491" s="25"/>
      <c r="VHL491" s="25"/>
      <c r="VHM491" s="25"/>
      <c r="VHN491" s="25"/>
      <c r="VHO491" s="25"/>
      <c r="VHP491" s="25"/>
      <c r="VHQ491" s="25"/>
      <c r="VHR491" s="25"/>
      <c r="VHS491" s="25"/>
      <c r="VHT491" s="25"/>
      <c r="VHU491" s="25"/>
      <c r="VHV491" s="25"/>
      <c r="VHW491" s="25"/>
      <c r="VHX491" s="25"/>
      <c r="VHY491" s="25"/>
      <c r="VHZ491" s="25"/>
      <c r="VIA491" s="25"/>
      <c r="VIB491" s="25"/>
      <c r="VIC491" s="25"/>
      <c r="VID491" s="25"/>
      <c r="VIE491" s="25"/>
      <c r="VIF491" s="25"/>
      <c r="VIG491" s="25"/>
      <c r="VIH491" s="25"/>
      <c r="VII491" s="25"/>
      <c r="VIJ491" s="25"/>
      <c r="VIK491" s="25"/>
      <c r="VIL491" s="25"/>
      <c r="VIM491" s="25"/>
      <c r="VIN491" s="25"/>
      <c r="VIO491" s="25"/>
      <c r="VIP491" s="25"/>
      <c r="VIQ491" s="25"/>
      <c r="VIR491" s="25"/>
      <c r="VIS491" s="25"/>
      <c r="VIT491" s="25"/>
      <c r="VIU491" s="25"/>
      <c r="VIV491" s="25"/>
      <c r="VIW491" s="25"/>
      <c r="VIX491" s="25"/>
      <c r="VIY491" s="25"/>
      <c r="VIZ491" s="25"/>
      <c r="VJA491" s="25"/>
      <c r="VJB491" s="25"/>
      <c r="VJC491" s="25"/>
      <c r="VJD491" s="25"/>
      <c r="VJE491" s="25"/>
      <c r="VJF491" s="25"/>
      <c r="VJG491" s="25"/>
      <c r="VJH491" s="25"/>
      <c r="VJI491" s="25"/>
      <c r="VJJ491" s="25"/>
      <c r="VJK491" s="25"/>
      <c r="VJL491" s="25"/>
      <c r="VJM491" s="25"/>
      <c r="VJN491" s="25"/>
      <c r="VJO491" s="25"/>
      <c r="VJP491" s="25"/>
      <c r="VJQ491" s="25"/>
      <c r="VJR491" s="25"/>
      <c r="VJS491" s="25"/>
      <c r="VJT491" s="25"/>
      <c r="VJU491" s="25"/>
      <c r="VJV491" s="25"/>
      <c r="VJW491" s="25"/>
      <c r="VJX491" s="25"/>
      <c r="VJY491" s="25"/>
      <c r="VJZ491" s="25"/>
      <c r="VKA491" s="25"/>
      <c r="VKB491" s="25"/>
      <c r="VKC491" s="25"/>
      <c r="VKD491" s="25"/>
      <c r="VKE491" s="25"/>
      <c r="VKF491" s="25"/>
      <c r="VKG491" s="25"/>
      <c r="VKH491" s="25"/>
      <c r="VKI491" s="25"/>
      <c r="VKJ491" s="25"/>
      <c r="VKK491" s="25"/>
      <c r="VKL491" s="25"/>
      <c r="VKM491" s="25"/>
      <c r="VKN491" s="25"/>
      <c r="VKO491" s="25"/>
      <c r="VKP491" s="25"/>
      <c r="VKQ491" s="25"/>
      <c r="VKR491" s="25"/>
      <c r="VKS491" s="25"/>
      <c r="VKT491" s="25"/>
      <c r="VKU491" s="25"/>
      <c r="VKV491" s="25"/>
      <c r="VKW491" s="25"/>
      <c r="VKX491" s="25"/>
      <c r="VKY491" s="25"/>
      <c r="VKZ491" s="25"/>
      <c r="VLA491" s="25"/>
      <c r="VLB491" s="25"/>
      <c r="VLC491" s="25"/>
      <c r="VLD491" s="25"/>
      <c r="VLE491" s="25"/>
      <c r="VLF491" s="25"/>
      <c r="VLG491" s="25"/>
      <c r="VLH491" s="25"/>
      <c r="VLI491" s="25"/>
      <c r="VLJ491" s="25"/>
      <c r="VLK491" s="25"/>
      <c r="VLL491" s="25"/>
      <c r="VLM491" s="25"/>
      <c r="VLN491" s="25"/>
      <c r="VLO491" s="25"/>
      <c r="VLP491" s="25"/>
      <c r="VLQ491" s="25"/>
      <c r="VLR491" s="25"/>
      <c r="VLS491" s="25"/>
      <c r="VLT491" s="25"/>
      <c r="VLU491" s="25"/>
      <c r="VLV491" s="25"/>
      <c r="VLW491" s="25"/>
      <c r="VLX491" s="25"/>
      <c r="VLY491" s="25"/>
      <c r="VLZ491" s="25"/>
      <c r="VMA491" s="25"/>
      <c r="VMB491" s="25"/>
      <c r="VMC491" s="25"/>
      <c r="VMD491" s="25"/>
      <c r="VME491" s="25"/>
      <c r="VMF491" s="25"/>
      <c r="VMG491" s="25"/>
      <c r="VMH491" s="25"/>
      <c r="VMI491" s="25"/>
      <c r="VMJ491" s="25"/>
      <c r="VMK491" s="25"/>
      <c r="VML491" s="25"/>
      <c r="VMM491" s="25"/>
      <c r="VMN491" s="25"/>
      <c r="VMO491" s="25"/>
      <c r="VMP491" s="25"/>
      <c r="VMQ491" s="25"/>
      <c r="VMR491" s="25"/>
      <c r="VMS491" s="25"/>
      <c r="VMT491" s="25"/>
      <c r="VMU491" s="25"/>
      <c r="VMV491" s="25"/>
      <c r="VMW491" s="25"/>
      <c r="VMX491" s="25"/>
      <c r="VMY491" s="25"/>
      <c r="VMZ491" s="25"/>
      <c r="VNA491" s="25"/>
      <c r="VNB491" s="25"/>
      <c r="VNC491" s="25"/>
      <c r="VND491" s="25"/>
      <c r="VNE491" s="25"/>
      <c r="VNF491" s="25"/>
      <c r="VNG491" s="25"/>
      <c r="VNH491" s="25"/>
      <c r="VNI491" s="25"/>
      <c r="VNJ491" s="25"/>
      <c r="VNK491" s="25"/>
      <c r="VNL491" s="25"/>
      <c r="VNM491" s="25"/>
      <c r="VNN491" s="25"/>
      <c r="VNO491" s="25"/>
      <c r="VNP491" s="25"/>
      <c r="VNQ491" s="25"/>
      <c r="VNR491" s="25"/>
      <c r="VNS491" s="25"/>
      <c r="VNT491" s="25"/>
      <c r="VNU491" s="25"/>
      <c r="VNV491" s="25"/>
      <c r="VNW491" s="25"/>
      <c r="VNX491" s="25"/>
      <c r="VNY491" s="25"/>
      <c r="VNZ491" s="25"/>
      <c r="VOA491" s="25"/>
      <c r="VOB491" s="25"/>
      <c r="VOC491" s="25"/>
      <c r="VOD491" s="25"/>
      <c r="VOE491" s="25"/>
      <c r="VOF491" s="25"/>
      <c r="VOG491" s="25"/>
      <c r="VOH491" s="25"/>
      <c r="VOI491" s="25"/>
      <c r="VOJ491" s="25"/>
      <c r="VOK491" s="25"/>
      <c r="VOL491" s="25"/>
      <c r="VOM491" s="25"/>
      <c r="VON491" s="25"/>
      <c r="VOO491" s="25"/>
      <c r="VOP491" s="25"/>
      <c r="VOQ491" s="25"/>
      <c r="VOR491" s="25"/>
      <c r="VOS491" s="25"/>
      <c r="VOT491" s="25"/>
      <c r="VOU491" s="25"/>
      <c r="VOV491" s="25"/>
      <c r="VOW491" s="25"/>
      <c r="VOX491" s="25"/>
      <c r="VOY491" s="25"/>
      <c r="VOZ491" s="25"/>
      <c r="VPA491" s="25"/>
      <c r="VPB491" s="25"/>
      <c r="VPC491" s="25"/>
      <c r="VPD491" s="25"/>
      <c r="VPE491" s="25"/>
      <c r="VPF491" s="25"/>
      <c r="VPG491" s="25"/>
      <c r="VPH491" s="25"/>
      <c r="VPI491" s="25"/>
      <c r="VPJ491" s="25"/>
      <c r="VPK491" s="25"/>
      <c r="VPL491" s="25"/>
      <c r="VPM491" s="25"/>
      <c r="VPN491" s="25"/>
      <c r="VPO491" s="25"/>
      <c r="VPP491" s="25"/>
      <c r="VPQ491" s="25"/>
      <c r="VPR491" s="25"/>
      <c r="VPS491" s="25"/>
      <c r="VPT491" s="25"/>
      <c r="VPU491" s="25"/>
      <c r="VPV491" s="25"/>
      <c r="VPW491" s="25"/>
      <c r="VPX491" s="25"/>
      <c r="VPY491" s="25"/>
      <c r="VPZ491" s="25"/>
      <c r="VQA491" s="25"/>
      <c r="VQB491" s="25"/>
      <c r="VQC491" s="25"/>
      <c r="VQD491" s="25"/>
      <c r="VQE491" s="25"/>
      <c r="VQF491" s="25"/>
      <c r="VQG491" s="25"/>
      <c r="VQH491" s="25"/>
      <c r="VQI491" s="25"/>
      <c r="VQJ491" s="25"/>
      <c r="VQK491" s="25"/>
      <c r="VQL491" s="25"/>
      <c r="VQM491" s="25"/>
      <c r="VQN491" s="25"/>
      <c r="VQO491" s="25"/>
      <c r="VQP491" s="25"/>
      <c r="VQQ491" s="25"/>
      <c r="VQR491" s="25"/>
      <c r="VQS491" s="25"/>
      <c r="VQT491" s="25"/>
      <c r="VQU491" s="25"/>
      <c r="VQV491" s="25"/>
      <c r="VQW491" s="25"/>
      <c r="VQX491" s="25"/>
      <c r="VQY491" s="25"/>
      <c r="VQZ491" s="25"/>
      <c r="VRA491" s="25"/>
      <c r="VRB491" s="25"/>
      <c r="VRC491" s="25"/>
      <c r="VRD491" s="25"/>
      <c r="VRE491" s="25"/>
      <c r="VRF491" s="25"/>
      <c r="VRG491" s="25"/>
      <c r="VRH491" s="25"/>
      <c r="VRI491" s="25"/>
      <c r="VRJ491" s="25"/>
      <c r="VRK491" s="25"/>
      <c r="VRL491" s="25"/>
      <c r="VRM491" s="25"/>
      <c r="VRN491" s="25"/>
      <c r="VRO491" s="25"/>
      <c r="VRP491" s="25"/>
      <c r="VRQ491" s="25"/>
      <c r="VRR491" s="25"/>
      <c r="VRS491" s="25"/>
      <c r="VRT491" s="25"/>
      <c r="VRU491" s="25"/>
      <c r="VRV491" s="25"/>
      <c r="VRW491" s="25"/>
      <c r="VRX491" s="25"/>
      <c r="VRY491" s="25"/>
      <c r="VRZ491" s="25"/>
      <c r="VSA491" s="25"/>
      <c r="VSB491" s="25"/>
      <c r="VSC491" s="25"/>
      <c r="VSD491" s="25"/>
      <c r="VSE491" s="25"/>
      <c r="VSF491" s="25"/>
      <c r="VSG491" s="25"/>
      <c r="VSH491" s="25"/>
      <c r="VSI491" s="25"/>
      <c r="VSJ491" s="25"/>
      <c r="VSK491" s="25"/>
      <c r="VSL491" s="25"/>
      <c r="VSM491" s="25"/>
      <c r="VSN491" s="25"/>
      <c r="VSO491" s="25"/>
      <c r="VSP491" s="25"/>
      <c r="VSQ491" s="25"/>
      <c r="VSR491" s="25"/>
      <c r="VSS491" s="25"/>
      <c r="VST491" s="25"/>
      <c r="VSU491" s="25"/>
      <c r="VSV491" s="25"/>
      <c r="VSW491" s="25"/>
      <c r="VSX491" s="25"/>
      <c r="VSY491" s="25"/>
      <c r="VSZ491" s="25"/>
      <c r="VTA491" s="25"/>
      <c r="VTB491" s="25"/>
      <c r="VTC491" s="25"/>
      <c r="VTD491" s="25"/>
      <c r="VTE491" s="25"/>
      <c r="VTF491" s="25"/>
      <c r="VTG491" s="25"/>
      <c r="VTH491" s="25"/>
      <c r="VTI491" s="25"/>
      <c r="VTJ491" s="25"/>
      <c r="VTK491" s="25"/>
      <c r="VTL491" s="25"/>
      <c r="VTM491" s="25"/>
      <c r="VTN491" s="25"/>
      <c r="VTO491" s="25"/>
      <c r="VTP491" s="25"/>
      <c r="VTQ491" s="25"/>
      <c r="VTR491" s="25"/>
      <c r="VTS491" s="25"/>
      <c r="VTT491" s="25"/>
      <c r="VTU491" s="25"/>
      <c r="VTV491" s="25"/>
      <c r="VTW491" s="25"/>
      <c r="VTX491" s="25"/>
      <c r="VTY491" s="25"/>
      <c r="VTZ491" s="25"/>
      <c r="VUA491" s="25"/>
      <c r="VUB491" s="25"/>
      <c r="VUC491" s="25"/>
      <c r="VUD491" s="25"/>
      <c r="VUE491" s="25"/>
      <c r="VUF491" s="25"/>
      <c r="VUG491" s="25"/>
      <c r="VUH491" s="25"/>
      <c r="VUI491" s="25"/>
      <c r="VUJ491" s="25"/>
      <c r="VUK491" s="25"/>
      <c r="VUL491" s="25"/>
      <c r="VUM491" s="25"/>
      <c r="VUN491" s="25"/>
      <c r="VUO491" s="25"/>
      <c r="VUP491" s="25"/>
      <c r="VUQ491" s="25"/>
      <c r="VUR491" s="25"/>
      <c r="VUS491" s="25"/>
      <c r="VUT491" s="25"/>
      <c r="VUU491" s="25"/>
      <c r="VUV491" s="25"/>
      <c r="VUW491" s="25"/>
      <c r="VUX491" s="25"/>
      <c r="VUY491" s="25"/>
      <c r="VUZ491" s="25"/>
      <c r="VVA491" s="25"/>
      <c r="VVB491" s="25"/>
      <c r="VVC491" s="25"/>
      <c r="VVD491" s="25"/>
      <c r="VVE491" s="25"/>
      <c r="VVF491" s="25"/>
      <c r="VVG491" s="25"/>
      <c r="VVH491" s="25"/>
      <c r="VVI491" s="25"/>
      <c r="VVJ491" s="25"/>
      <c r="VVK491" s="25"/>
      <c r="VVL491" s="25"/>
      <c r="VVM491" s="25"/>
      <c r="VVN491" s="25"/>
      <c r="VVO491" s="25"/>
      <c r="VVP491" s="25"/>
      <c r="VVQ491" s="25"/>
      <c r="VVR491" s="25"/>
      <c r="VVS491" s="25"/>
      <c r="VVT491" s="25"/>
      <c r="VVU491" s="25"/>
      <c r="VVV491" s="25"/>
      <c r="VVW491" s="25"/>
      <c r="VVX491" s="25"/>
      <c r="VVY491" s="25"/>
      <c r="VVZ491" s="25"/>
      <c r="VWA491" s="25"/>
      <c r="VWB491" s="25"/>
      <c r="VWC491" s="25"/>
      <c r="VWD491" s="25"/>
      <c r="VWE491" s="25"/>
      <c r="VWF491" s="25"/>
      <c r="VWG491" s="25"/>
      <c r="VWH491" s="25"/>
      <c r="VWI491" s="25"/>
      <c r="VWJ491" s="25"/>
      <c r="VWK491" s="25"/>
      <c r="VWL491" s="25"/>
      <c r="VWM491" s="25"/>
      <c r="VWN491" s="25"/>
      <c r="VWO491" s="25"/>
      <c r="VWP491" s="25"/>
      <c r="VWQ491" s="25"/>
      <c r="VWR491" s="25"/>
      <c r="VWS491" s="25"/>
      <c r="VWT491" s="25"/>
      <c r="VWU491" s="25"/>
      <c r="VWV491" s="25"/>
      <c r="VWW491" s="25"/>
      <c r="VWX491" s="25"/>
      <c r="VWY491" s="25"/>
      <c r="VWZ491" s="25"/>
      <c r="VXA491" s="25"/>
      <c r="VXB491" s="25"/>
      <c r="VXC491" s="25"/>
      <c r="VXD491" s="25"/>
      <c r="VXE491" s="25"/>
      <c r="VXF491" s="25"/>
      <c r="VXG491" s="25"/>
      <c r="VXH491" s="25"/>
      <c r="VXI491" s="25"/>
      <c r="VXJ491" s="25"/>
      <c r="VXK491" s="25"/>
      <c r="VXL491" s="25"/>
      <c r="VXM491" s="25"/>
      <c r="VXN491" s="25"/>
      <c r="VXO491" s="25"/>
      <c r="VXP491" s="25"/>
      <c r="VXQ491" s="25"/>
      <c r="VXR491" s="25"/>
      <c r="VXS491" s="25"/>
      <c r="VXT491" s="25"/>
      <c r="VXU491" s="25"/>
      <c r="VXV491" s="25"/>
      <c r="VXW491" s="25"/>
      <c r="VXX491" s="25"/>
      <c r="VXY491" s="25"/>
      <c r="VXZ491" s="25"/>
      <c r="VYA491" s="25"/>
      <c r="VYB491" s="25"/>
      <c r="VYC491" s="25"/>
      <c r="VYD491" s="25"/>
      <c r="VYE491" s="25"/>
      <c r="VYF491" s="25"/>
      <c r="VYG491" s="25"/>
      <c r="VYH491" s="25"/>
      <c r="VYI491" s="25"/>
      <c r="VYJ491" s="25"/>
      <c r="VYK491" s="25"/>
      <c r="VYL491" s="25"/>
      <c r="VYM491" s="25"/>
      <c r="VYN491" s="25"/>
      <c r="VYO491" s="25"/>
      <c r="VYP491" s="25"/>
      <c r="VYQ491" s="25"/>
      <c r="VYR491" s="25"/>
      <c r="VYS491" s="25"/>
      <c r="VYT491" s="25"/>
      <c r="VYU491" s="25"/>
      <c r="VYV491" s="25"/>
      <c r="VYW491" s="25"/>
      <c r="VYX491" s="25"/>
      <c r="VYY491" s="25"/>
      <c r="VYZ491" s="25"/>
      <c r="VZA491" s="25"/>
      <c r="VZB491" s="25"/>
      <c r="VZC491" s="25"/>
      <c r="VZD491" s="25"/>
      <c r="VZE491" s="25"/>
      <c r="VZF491" s="25"/>
      <c r="VZG491" s="25"/>
      <c r="VZH491" s="25"/>
      <c r="VZI491" s="25"/>
      <c r="VZJ491" s="25"/>
      <c r="VZK491" s="25"/>
      <c r="VZL491" s="25"/>
      <c r="VZM491" s="25"/>
      <c r="VZN491" s="25"/>
      <c r="VZO491" s="25"/>
      <c r="VZP491" s="25"/>
      <c r="VZQ491" s="25"/>
      <c r="VZR491" s="25"/>
      <c r="VZS491" s="25"/>
      <c r="VZT491" s="25"/>
      <c r="VZU491" s="25"/>
      <c r="VZV491" s="25"/>
      <c r="VZW491" s="25"/>
      <c r="VZX491" s="25"/>
      <c r="VZY491" s="25"/>
      <c r="VZZ491" s="25"/>
      <c r="WAA491" s="25"/>
      <c r="WAB491" s="25"/>
      <c r="WAC491" s="25"/>
      <c r="WAD491" s="25"/>
      <c r="WAE491" s="25"/>
      <c r="WAF491" s="25"/>
      <c r="WAG491" s="25"/>
      <c r="WAH491" s="25"/>
      <c r="WAI491" s="25"/>
      <c r="WAJ491" s="25"/>
      <c r="WAK491" s="25"/>
      <c r="WAL491" s="25"/>
      <c r="WAM491" s="25"/>
      <c r="WAN491" s="25"/>
      <c r="WAO491" s="25"/>
      <c r="WAP491" s="25"/>
      <c r="WAQ491" s="25"/>
      <c r="WAR491" s="25"/>
      <c r="WAS491" s="25"/>
      <c r="WAT491" s="25"/>
      <c r="WAU491" s="25"/>
      <c r="WAV491" s="25"/>
      <c r="WAW491" s="25"/>
      <c r="WAX491" s="25"/>
      <c r="WAY491" s="25"/>
      <c r="WAZ491" s="25"/>
      <c r="WBA491" s="25"/>
      <c r="WBB491" s="25"/>
      <c r="WBC491" s="25"/>
      <c r="WBD491" s="25"/>
      <c r="WBE491" s="25"/>
      <c r="WBF491" s="25"/>
      <c r="WBG491" s="25"/>
      <c r="WBH491" s="25"/>
      <c r="WBI491" s="25"/>
      <c r="WBJ491" s="25"/>
      <c r="WBK491" s="25"/>
      <c r="WBL491" s="25"/>
      <c r="WBM491" s="25"/>
      <c r="WBN491" s="25"/>
      <c r="WBO491" s="25"/>
      <c r="WBP491" s="25"/>
      <c r="WBQ491" s="25"/>
      <c r="WBR491" s="25"/>
      <c r="WBS491" s="25"/>
      <c r="WBT491" s="25"/>
      <c r="WBU491" s="25"/>
      <c r="WBV491" s="25"/>
      <c r="WBW491" s="25"/>
      <c r="WBX491" s="25"/>
      <c r="WBY491" s="25"/>
      <c r="WBZ491" s="25"/>
      <c r="WCA491" s="25"/>
      <c r="WCB491" s="25"/>
      <c r="WCC491" s="25"/>
      <c r="WCD491" s="25"/>
      <c r="WCE491" s="25"/>
      <c r="WCF491" s="25"/>
      <c r="WCG491" s="25"/>
      <c r="WCH491" s="25"/>
      <c r="WCI491" s="25"/>
      <c r="WCJ491" s="25"/>
      <c r="WCK491" s="25"/>
      <c r="WCL491" s="25"/>
      <c r="WCM491" s="25"/>
      <c r="WCN491" s="25"/>
      <c r="WCO491" s="25"/>
      <c r="WCP491" s="25"/>
      <c r="WCQ491" s="25"/>
      <c r="WCR491" s="25"/>
      <c r="WCS491" s="25"/>
      <c r="WCT491" s="25"/>
      <c r="WCU491" s="25"/>
      <c r="WCV491" s="25"/>
      <c r="WCW491" s="25"/>
      <c r="WCX491" s="25"/>
      <c r="WCY491" s="25"/>
      <c r="WCZ491" s="25"/>
      <c r="WDA491" s="25"/>
      <c r="WDB491" s="25"/>
      <c r="WDC491" s="25"/>
      <c r="WDD491" s="25"/>
      <c r="WDE491" s="25"/>
      <c r="WDF491" s="25"/>
      <c r="WDG491" s="25"/>
      <c r="WDH491" s="25"/>
      <c r="WDI491" s="25"/>
      <c r="WDJ491" s="25"/>
      <c r="WDK491" s="25"/>
      <c r="WDL491" s="25"/>
      <c r="WDM491" s="25"/>
      <c r="WDN491" s="25"/>
      <c r="WDO491" s="25"/>
      <c r="WDP491" s="25"/>
      <c r="WDQ491" s="25"/>
      <c r="WDR491" s="25"/>
      <c r="WDS491" s="25"/>
      <c r="WDT491" s="25"/>
      <c r="WDU491" s="25"/>
      <c r="WDV491" s="25"/>
      <c r="WDW491" s="25"/>
      <c r="WDX491" s="25"/>
      <c r="WDY491" s="25"/>
      <c r="WDZ491" s="25"/>
      <c r="WEA491" s="25"/>
      <c r="WEB491" s="25"/>
      <c r="WEC491" s="25"/>
      <c r="WED491" s="25"/>
      <c r="WEE491" s="25"/>
      <c r="WEF491" s="25"/>
      <c r="WEG491" s="25"/>
      <c r="WEH491" s="25"/>
      <c r="WEI491" s="25"/>
      <c r="WEJ491" s="25"/>
      <c r="WEK491" s="25"/>
      <c r="WEL491" s="25"/>
      <c r="WEM491" s="25"/>
      <c r="WEN491" s="25"/>
      <c r="WEO491" s="25"/>
      <c r="WEP491" s="25"/>
      <c r="WEQ491" s="25"/>
      <c r="WER491" s="25"/>
      <c r="WES491" s="25"/>
      <c r="WET491" s="25"/>
      <c r="WEU491" s="25"/>
      <c r="WEV491" s="25"/>
      <c r="WEW491" s="25"/>
      <c r="WEX491" s="25"/>
      <c r="WEY491" s="25"/>
      <c r="WEZ491" s="25"/>
      <c r="WFA491" s="25"/>
      <c r="WFB491" s="25"/>
      <c r="WFC491" s="25"/>
      <c r="WFD491" s="25"/>
      <c r="WFE491" s="25"/>
      <c r="WFF491" s="25"/>
      <c r="WFG491" s="25"/>
      <c r="WFH491" s="25"/>
      <c r="WFI491" s="25"/>
      <c r="WFJ491" s="25"/>
      <c r="WFK491" s="25"/>
      <c r="WFL491" s="25"/>
      <c r="WFM491" s="25"/>
      <c r="WFN491" s="25"/>
      <c r="WFO491" s="25"/>
      <c r="WFP491" s="25"/>
      <c r="WFQ491" s="25"/>
      <c r="WFR491" s="25"/>
      <c r="WFS491" s="25"/>
      <c r="WFT491" s="25"/>
      <c r="WFU491" s="25"/>
      <c r="WFV491" s="25"/>
      <c r="WFW491" s="25"/>
      <c r="WFX491" s="25"/>
      <c r="WFY491" s="25"/>
      <c r="WFZ491" s="25"/>
      <c r="WGA491" s="25"/>
      <c r="WGB491" s="25"/>
      <c r="WGC491" s="25"/>
      <c r="WGD491" s="25"/>
      <c r="WGE491" s="25"/>
      <c r="WGF491" s="25"/>
      <c r="WGG491" s="25"/>
      <c r="WGH491" s="25"/>
      <c r="WGI491" s="25"/>
      <c r="WGJ491" s="25"/>
      <c r="WGK491" s="25"/>
      <c r="WGL491" s="25"/>
      <c r="WGM491" s="25"/>
      <c r="WGN491" s="25"/>
      <c r="WGO491" s="25"/>
      <c r="WGP491" s="25"/>
      <c r="WGQ491" s="25"/>
      <c r="WGR491" s="25"/>
      <c r="WGS491" s="25"/>
      <c r="WGT491" s="25"/>
      <c r="WGU491" s="25"/>
      <c r="WGV491" s="25"/>
      <c r="WGW491" s="25"/>
      <c r="WGX491" s="25"/>
      <c r="WGY491" s="25"/>
      <c r="WGZ491" s="25"/>
      <c r="WHA491" s="25"/>
      <c r="WHB491" s="25"/>
      <c r="WHC491" s="25"/>
      <c r="WHD491" s="25"/>
      <c r="WHE491" s="25"/>
      <c r="WHF491" s="25"/>
      <c r="WHG491" s="25"/>
      <c r="WHH491" s="25"/>
      <c r="WHI491" s="25"/>
      <c r="WHJ491" s="25"/>
      <c r="WHK491" s="25"/>
      <c r="WHL491" s="25"/>
      <c r="WHM491" s="25"/>
      <c r="WHN491" s="25"/>
      <c r="WHO491" s="25"/>
      <c r="WHP491" s="25"/>
      <c r="WHQ491" s="25"/>
      <c r="WHR491" s="25"/>
      <c r="WHS491" s="25"/>
      <c r="WHT491" s="25"/>
      <c r="WHU491" s="25"/>
      <c r="WHV491" s="25"/>
      <c r="WHW491" s="25"/>
      <c r="WHX491" s="25"/>
      <c r="WHY491" s="25"/>
      <c r="WHZ491" s="25"/>
      <c r="WIA491" s="25"/>
      <c r="WIB491" s="25"/>
      <c r="WIC491" s="25"/>
      <c r="WID491" s="25"/>
      <c r="WIE491" s="25"/>
      <c r="WIF491" s="25"/>
      <c r="WIG491" s="25"/>
      <c r="WIH491" s="25"/>
      <c r="WII491" s="25"/>
      <c r="WIJ491" s="25"/>
      <c r="WIK491" s="25"/>
      <c r="WIL491" s="25"/>
      <c r="WIM491" s="25"/>
      <c r="WIN491" s="25"/>
      <c r="WIO491" s="25"/>
      <c r="WIP491" s="25"/>
      <c r="WIQ491" s="25"/>
      <c r="WIR491" s="25"/>
      <c r="WIS491" s="25"/>
      <c r="WIT491" s="25"/>
      <c r="WIU491" s="25"/>
      <c r="WIV491" s="25"/>
      <c r="WIW491" s="25"/>
      <c r="WIX491" s="25"/>
      <c r="WIY491" s="25"/>
      <c r="WIZ491" s="25"/>
      <c r="WJA491" s="25"/>
      <c r="WJB491" s="25"/>
      <c r="WJC491" s="25"/>
      <c r="WJD491" s="25"/>
      <c r="WJE491" s="25"/>
      <c r="WJF491" s="25"/>
      <c r="WJG491" s="25"/>
      <c r="WJH491" s="25"/>
      <c r="WJI491" s="25"/>
      <c r="WJJ491" s="25"/>
      <c r="WJK491" s="25"/>
      <c r="WJL491" s="25"/>
      <c r="WJM491" s="25"/>
      <c r="WJN491" s="25"/>
      <c r="WJO491" s="25"/>
      <c r="WJP491" s="25"/>
      <c r="WJQ491" s="25"/>
      <c r="WJR491" s="25"/>
      <c r="WJS491" s="25"/>
      <c r="WJT491" s="25"/>
      <c r="WJU491" s="25"/>
      <c r="WJV491" s="25"/>
      <c r="WJW491" s="25"/>
      <c r="WJX491" s="25"/>
      <c r="WJY491" s="25"/>
      <c r="WJZ491" s="25"/>
      <c r="WKA491" s="25"/>
      <c r="WKB491" s="25"/>
      <c r="WKC491" s="25"/>
      <c r="WKD491" s="25"/>
      <c r="WKE491" s="25"/>
      <c r="WKF491" s="25"/>
      <c r="WKG491" s="25"/>
      <c r="WKH491" s="25"/>
      <c r="WKI491" s="25"/>
      <c r="WKJ491" s="25"/>
      <c r="WKK491" s="25"/>
      <c r="WKL491" s="25"/>
      <c r="WKM491" s="25"/>
      <c r="WKN491" s="25"/>
      <c r="WKO491" s="25"/>
      <c r="WKP491" s="25"/>
      <c r="WKQ491" s="25"/>
      <c r="WKR491" s="25"/>
      <c r="WKS491" s="25"/>
      <c r="WKT491" s="25"/>
      <c r="WKU491" s="25"/>
      <c r="WKV491" s="25"/>
      <c r="WKW491" s="25"/>
      <c r="WKX491" s="25"/>
      <c r="WKY491" s="25"/>
      <c r="WKZ491" s="25"/>
      <c r="WLA491" s="25"/>
      <c r="WLB491" s="25"/>
      <c r="WLC491" s="25"/>
      <c r="WLD491" s="25"/>
      <c r="WLE491" s="25"/>
      <c r="WLF491" s="25"/>
      <c r="WLG491" s="25"/>
      <c r="WLH491" s="25"/>
      <c r="WLI491" s="25"/>
      <c r="WLJ491" s="25"/>
      <c r="WLK491" s="25"/>
      <c r="WLL491" s="25"/>
      <c r="WLM491" s="25"/>
      <c r="WLN491" s="25"/>
      <c r="WLO491" s="25"/>
      <c r="WLP491" s="25"/>
      <c r="WLQ491" s="25"/>
      <c r="WLR491" s="25"/>
      <c r="WLS491" s="25"/>
      <c r="WLT491" s="25"/>
      <c r="WLU491" s="25"/>
      <c r="WLV491" s="25"/>
      <c r="WLW491" s="25"/>
      <c r="WLX491" s="25"/>
      <c r="WLY491" s="25"/>
      <c r="WLZ491" s="25"/>
      <c r="WMA491" s="25"/>
      <c r="WMB491" s="25"/>
      <c r="WMC491" s="25"/>
      <c r="WMD491" s="25"/>
      <c r="WME491" s="25"/>
      <c r="WMF491" s="25"/>
      <c r="WMG491" s="25"/>
      <c r="WMH491" s="25"/>
      <c r="WMI491" s="25"/>
      <c r="WMJ491" s="25"/>
      <c r="WMK491" s="25"/>
      <c r="WML491" s="25"/>
      <c r="WMM491" s="25"/>
      <c r="WMN491" s="25"/>
      <c r="WMO491" s="25"/>
      <c r="WMP491" s="25"/>
      <c r="WMQ491" s="25"/>
      <c r="WMR491" s="25"/>
      <c r="WMS491" s="25"/>
      <c r="WMT491" s="25"/>
      <c r="WMU491" s="25"/>
      <c r="WMV491" s="25"/>
      <c r="WMW491" s="25"/>
      <c r="WMX491" s="25"/>
      <c r="WMY491" s="25"/>
      <c r="WMZ491" s="25"/>
      <c r="WNA491" s="25"/>
      <c r="WNB491" s="25"/>
      <c r="WNC491" s="25"/>
      <c r="WND491" s="25"/>
      <c r="WNE491" s="25"/>
      <c r="WNF491" s="25"/>
      <c r="WNG491" s="25"/>
      <c r="WNH491" s="25"/>
      <c r="WNI491" s="25"/>
      <c r="WNJ491" s="25"/>
      <c r="WNK491" s="25"/>
      <c r="WNL491" s="25"/>
      <c r="WNM491" s="25"/>
      <c r="WNN491" s="25"/>
      <c r="WNO491" s="25"/>
      <c r="WNP491" s="25"/>
      <c r="WNQ491" s="25"/>
      <c r="WNR491" s="25"/>
      <c r="WNS491" s="25"/>
      <c r="WNT491" s="25"/>
      <c r="WNU491" s="25"/>
      <c r="WNV491" s="25"/>
      <c r="WNW491" s="25"/>
      <c r="WNX491" s="25"/>
      <c r="WNY491" s="25"/>
      <c r="WNZ491" s="25"/>
      <c r="WOA491" s="25"/>
      <c r="WOB491" s="25"/>
      <c r="WOC491" s="25"/>
      <c r="WOD491" s="25"/>
      <c r="WOE491" s="25"/>
      <c r="WOF491" s="25"/>
      <c r="WOG491" s="25"/>
      <c r="WOH491" s="25"/>
      <c r="WOI491" s="25"/>
      <c r="WOJ491" s="25"/>
      <c r="WOK491" s="25"/>
      <c r="WOL491" s="25"/>
      <c r="WOM491" s="25"/>
      <c r="WON491" s="25"/>
      <c r="WOO491" s="25"/>
      <c r="WOP491" s="25"/>
      <c r="WOQ491" s="25"/>
      <c r="WOR491" s="25"/>
      <c r="WOS491" s="25"/>
      <c r="WOT491" s="25"/>
      <c r="WOU491" s="25"/>
      <c r="WOV491" s="25"/>
      <c r="WOW491" s="25"/>
      <c r="WOX491" s="25"/>
      <c r="WOY491" s="25"/>
      <c r="WOZ491" s="25"/>
      <c r="WPA491" s="25"/>
      <c r="WPB491" s="25"/>
      <c r="WPC491" s="25"/>
      <c r="WPD491" s="25"/>
      <c r="WPE491" s="25"/>
      <c r="WPF491" s="25"/>
      <c r="WPG491" s="25"/>
      <c r="WPH491" s="25"/>
      <c r="WPI491" s="25"/>
      <c r="WPJ491" s="25"/>
      <c r="WPK491" s="25"/>
      <c r="WPL491" s="25"/>
      <c r="WPM491" s="25"/>
      <c r="WPN491" s="25"/>
      <c r="WPO491" s="25"/>
      <c r="WPP491" s="25"/>
      <c r="WPQ491" s="25"/>
      <c r="WPR491" s="25"/>
      <c r="WPS491" s="25"/>
      <c r="WPT491" s="25"/>
      <c r="WPU491" s="25"/>
      <c r="WPV491" s="25"/>
      <c r="WPW491" s="25"/>
      <c r="WPX491" s="25"/>
      <c r="WPY491" s="25"/>
      <c r="WPZ491" s="25"/>
      <c r="WQA491" s="25"/>
      <c r="WQB491" s="25"/>
      <c r="WQC491" s="25"/>
      <c r="WQD491" s="25"/>
      <c r="WQE491" s="25"/>
      <c r="WQF491" s="25"/>
      <c r="WQG491" s="25"/>
      <c r="WQH491" s="25"/>
      <c r="WQI491" s="25"/>
      <c r="WQJ491" s="25"/>
      <c r="WQK491" s="25"/>
      <c r="WQL491" s="25"/>
      <c r="WQM491" s="25"/>
      <c r="WQN491" s="25"/>
      <c r="WQO491" s="25"/>
      <c r="WQP491" s="25"/>
      <c r="WQQ491" s="25"/>
      <c r="WQR491" s="25"/>
      <c r="WQS491" s="25"/>
      <c r="WQT491" s="25"/>
      <c r="WQU491" s="25"/>
      <c r="WQV491" s="25"/>
      <c r="WQW491" s="25"/>
      <c r="WQX491" s="25"/>
      <c r="WQY491" s="25"/>
      <c r="WQZ491" s="25"/>
      <c r="WRA491" s="25"/>
      <c r="WRB491" s="25"/>
      <c r="WRC491" s="25"/>
      <c r="WRD491" s="25"/>
      <c r="WRE491" s="25"/>
      <c r="WRF491" s="25"/>
      <c r="WRG491" s="25"/>
      <c r="WRH491" s="25"/>
      <c r="WRI491" s="25"/>
      <c r="WRJ491" s="25"/>
      <c r="WRK491" s="25"/>
      <c r="WRL491" s="25"/>
      <c r="WRM491" s="25"/>
      <c r="WRN491" s="25"/>
      <c r="WRO491" s="25"/>
      <c r="WRP491" s="25"/>
      <c r="WRQ491" s="25"/>
      <c r="WRR491" s="25"/>
      <c r="WRS491" s="25"/>
      <c r="WRT491" s="25"/>
      <c r="WRU491" s="25"/>
      <c r="WRV491" s="25"/>
      <c r="WRW491" s="25"/>
      <c r="WRX491" s="25"/>
      <c r="WRY491" s="25"/>
      <c r="WRZ491" s="25"/>
      <c r="WSA491" s="25"/>
      <c r="WSB491" s="25"/>
      <c r="WSC491" s="25"/>
      <c r="WSD491" s="25"/>
      <c r="WSE491" s="25"/>
      <c r="WSF491" s="25"/>
      <c r="WSG491" s="25"/>
      <c r="WSH491" s="25"/>
      <c r="WSI491" s="25"/>
      <c r="WSJ491" s="25"/>
      <c r="WSK491" s="25"/>
      <c r="WSL491" s="25"/>
      <c r="WSM491" s="25"/>
      <c r="WSN491" s="25"/>
      <c r="WSO491" s="25"/>
      <c r="WSP491" s="25"/>
      <c r="WSQ491" s="25"/>
      <c r="WSR491" s="25"/>
      <c r="WSS491" s="25"/>
      <c r="WST491" s="25"/>
      <c r="WSU491" s="25"/>
      <c r="WSV491" s="25"/>
      <c r="WSW491" s="25"/>
      <c r="WSX491" s="25"/>
      <c r="WSY491" s="25"/>
      <c r="WSZ491" s="25"/>
      <c r="WTA491" s="25"/>
      <c r="WTB491" s="25"/>
      <c r="WTC491" s="25"/>
      <c r="WTD491" s="25"/>
      <c r="WTE491" s="25"/>
      <c r="WTF491" s="25"/>
      <c r="WTG491" s="25"/>
      <c r="WTH491" s="25"/>
      <c r="WTI491" s="25"/>
      <c r="WTJ491" s="25"/>
      <c r="WTK491" s="25"/>
      <c r="WTL491" s="25"/>
      <c r="WTM491" s="25"/>
      <c r="WTN491" s="25"/>
      <c r="WTO491" s="25"/>
      <c r="WTP491" s="25"/>
      <c r="WTQ491" s="25"/>
      <c r="WTR491" s="25"/>
      <c r="WTS491" s="25"/>
      <c r="WTT491" s="25"/>
      <c r="WTU491" s="25"/>
      <c r="WTV491" s="25"/>
      <c r="WTW491" s="25"/>
      <c r="WTX491" s="25"/>
      <c r="WTY491" s="25"/>
      <c r="WTZ491" s="25"/>
      <c r="WUA491" s="25"/>
      <c r="WUB491" s="25"/>
      <c r="WUC491" s="25"/>
      <c r="WUD491" s="25"/>
      <c r="WUE491" s="25"/>
      <c r="WUF491" s="25"/>
      <c r="WUG491" s="25"/>
      <c r="WUH491" s="25"/>
      <c r="WUI491" s="25"/>
      <c r="WUJ491" s="25"/>
      <c r="WUK491" s="25"/>
      <c r="WUL491" s="25"/>
      <c r="WUM491" s="25"/>
      <c r="WUN491" s="25"/>
      <c r="WUO491" s="25"/>
      <c r="WUP491" s="25"/>
      <c r="WUQ491" s="25"/>
      <c r="WUR491" s="25"/>
      <c r="WUS491" s="25"/>
      <c r="WUT491" s="25"/>
      <c r="WUU491" s="25"/>
      <c r="WUV491" s="25"/>
      <c r="WUW491" s="25"/>
      <c r="WUX491" s="25"/>
      <c r="WUY491" s="25"/>
      <c r="WUZ491" s="25"/>
      <c r="WVA491" s="25"/>
      <c r="WVB491" s="25"/>
      <c r="WVC491" s="25"/>
      <c r="WVD491" s="25"/>
      <c r="WVE491" s="25"/>
      <c r="WVF491" s="25"/>
      <c r="WVG491" s="25"/>
      <c r="WVH491" s="25"/>
      <c r="WVI491" s="25"/>
      <c r="WVJ491" s="25"/>
      <c r="WVK491" s="25"/>
      <c r="WVL491" s="25"/>
      <c r="WVM491" s="25"/>
      <c r="WVN491" s="25"/>
      <c r="WVO491" s="25"/>
      <c r="WVP491" s="25"/>
      <c r="WVQ491" s="25"/>
      <c r="WVR491" s="25"/>
      <c r="WVS491" s="25"/>
      <c r="WVT491" s="25"/>
      <c r="WVU491" s="25"/>
      <c r="WVV491" s="25"/>
      <c r="WVW491" s="25"/>
      <c r="WVX491" s="25"/>
      <c r="WVY491" s="25"/>
      <c r="WVZ491" s="25"/>
      <c r="WWA491" s="25"/>
      <c r="WWB491" s="25"/>
      <c r="WWC491" s="25"/>
      <c r="WWD491" s="25"/>
      <c r="WWE491" s="25"/>
      <c r="WWF491" s="25"/>
      <c r="WWG491" s="25"/>
      <c r="WWH491" s="25"/>
      <c r="WWI491" s="25"/>
      <c r="WWJ491" s="25"/>
      <c r="WWK491" s="25"/>
      <c r="WWL491" s="25"/>
      <c r="WWM491" s="25"/>
      <c r="WWN491" s="25"/>
      <c r="WWO491" s="25"/>
      <c r="WWP491" s="25"/>
      <c r="WWQ491" s="25"/>
      <c r="WWR491" s="25"/>
      <c r="WWS491" s="25"/>
      <c r="WWT491" s="25"/>
      <c r="WWU491" s="25"/>
      <c r="WWV491" s="25"/>
      <c r="WWW491" s="25"/>
      <c r="WWX491" s="25"/>
      <c r="WWY491" s="25"/>
      <c r="WWZ491" s="25"/>
      <c r="WXA491" s="25"/>
      <c r="WXB491" s="25"/>
      <c r="WXC491" s="25"/>
      <c r="WXD491" s="25"/>
      <c r="WXE491" s="25"/>
      <c r="WXF491" s="25"/>
      <c r="WXG491" s="25"/>
      <c r="WXH491" s="25"/>
      <c r="WXI491" s="25"/>
      <c r="WXJ491" s="25"/>
      <c r="WXK491" s="25"/>
      <c r="WXL491" s="25"/>
      <c r="WXM491" s="25"/>
      <c r="WXN491" s="25"/>
      <c r="WXO491" s="25"/>
      <c r="WXP491" s="25"/>
      <c r="WXQ491" s="25"/>
      <c r="WXR491" s="25"/>
      <c r="WXS491" s="25"/>
      <c r="WXT491" s="25"/>
      <c r="WXU491" s="25"/>
      <c r="WXV491" s="25"/>
      <c r="WXW491" s="25"/>
      <c r="WXX491" s="25"/>
      <c r="WXY491" s="25"/>
      <c r="WXZ491" s="25"/>
      <c r="WYA491" s="25"/>
      <c r="WYB491" s="25"/>
      <c r="WYC491" s="25"/>
      <c r="WYD491" s="25"/>
      <c r="WYE491" s="25"/>
      <c r="WYF491" s="25"/>
      <c r="WYG491" s="25"/>
      <c r="WYH491" s="25"/>
      <c r="WYI491" s="25"/>
      <c r="WYJ491" s="25"/>
      <c r="WYK491" s="25"/>
      <c r="WYL491" s="25"/>
      <c r="WYM491" s="25"/>
      <c r="WYN491" s="25"/>
      <c r="WYO491" s="25"/>
      <c r="WYP491" s="25"/>
      <c r="WYQ491" s="25"/>
      <c r="WYR491" s="25"/>
      <c r="WYS491" s="25"/>
      <c r="WYT491" s="25"/>
      <c r="WYU491" s="25"/>
      <c r="WYV491" s="25"/>
      <c r="WYW491" s="25"/>
      <c r="WYX491" s="25"/>
      <c r="WYY491" s="25"/>
      <c r="WYZ491" s="25"/>
      <c r="WZA491" s="25"/>
      <c r="WZB491" s="25"/>
      <c r="WZC491" s="25"/>
      <c r="WZD491" s="25"/>
      <c r="WZE491" s="25"/>
      <c r="WZF491" s="25"/>
      <c r="WZG491" s="25"/>
      <c r="WZH491" s="25"/>
      <c r="WZI491" s="25"/>
      <c r="WZJ491" s="25"/>
      <c r="WZK491" s="25"/>
      <c r="WZL491" s="25"/>
      <c r="WZM491" s="25"/>
      <c r="WZN491" s="25"/>
      <c r="WZO491" s="25"/>
      <c r="WZP491" s="25"/>
      <c r="WZQ491" s="25"/>
      <c r="WZR491" s="25"/>
      <c r="WZS491" s="25"/>
      <c r="WZT491" s="25"/>
      <c r="WZU491" s="25"/>
      <c r="WZV491" s="25"/>
      <c r="WZW491" s="25"/>
      <c r="WZX491" s="25"/>
      <c r="WZY491" s="25"/>
      <c r="WZZ491" s="25"/>
      <c r="XAA491" s="25"/>
      <c r="XAB491" s="25"/>
      <c r="XAC491" s="25"/>
      <c r="XAD491" s="25"/>
      <c r="XAE491" s="25"/>
      <c r="XAF491" s="25"/>
      <c r="XAG491" s="25"/>
      <c r="XAH491" s="25"/>
      <c r="XAI491" s="25"/>
      <c r="XAJ491" s="25"/>
      <c r="XAK491" s="25"/>
      <c r="XAL491" s="25"/>
      <c r="XAM491" s="25"/>
      <c r="XAN491" s="25"/>
      <c r="XAO491" s="25"/>
      <c r="XAP491" s="25"/>
      <c r="XAQ491" s="25"/>
      <c r="XAR491" s="25"/>
      <c r="XAS491" s="25"/>
      <c r="XAT491" s="25"/>
      <c r="XAU491" s="25"/>
      <c r="XAV491" s="25"/>
      <c r="XAW491" s="25"/>
      <c r="XAX491" s="25"/>
      <c r="XAY491" s="25"/>
      <c r="XAZ491" s="25"/>
      <c r="XBA491" s="25"/>
      <c r="XBB491" s="25"/>
      <c r="XBC491" s="25"/>
      <c r="XBD491" s="25"/>
      <c r="XBE491" s="25"/>
      <c r="XBF491" s="25"/>
      <c r="XBG491" s="25"/>
      <c r="XBH491" s="25"/>
      <c r="XBI491" s="25"/>
      <c r="XBJ491" s="25"/>
      <c r="XBK491" s="25"/>
      <c r="XBL491" s="25"/>
      <c r="XBM491" s="25"/>
      <c r="XBN491" s="25"/>
      <c r="XBO491" s="25"/>
      <c r="XBP491" s="25"/>
      <c r="XBQ491" s="25"/>
      <c r="XBR491" s="25"/>
      <c r="XBS491" s="25"/>
      <c r="XBT491" s="25"/>
      <c r="XBU491" s="25"/>
      <c r="XBV491" s="25"/>
      <c r="XBW491" s="25"/>
      <c r="XBX491" s="25"/>
      <c r="XBY491" s="25"/>
      <c r="XBZ491" s="25"/>
      <c r="XCA491" s="25"/>
      <c r="XCB491" s="25"/>
      <c r="XCC491" s="25"/>
      <c r="XCD491" s="25"/>
      <c r="XCE491" s="25"/>
      <c r="XCF491" s="25"/>
      <c r="XCG491" s="25"/>
      <c r="XCH491" s="25"/>
      <c r="XCI491" s="25"/>
      <c r="XCJ491" s="25"/>
      <c r="XCK491" s="25"/>
      <c r="XCL491" s="25"/>
      <c r="XCM491" s="25"/>
      <c r="XCN491" s="25"/>
      <c r="XCO491" s="25"/>
      <c r="XCP491" s="25"/>
      <c r="XCQ491" s="25"/>
      <c r="XCR491" s="25"/>
      <c r="XCS491" s="25"/>
      <c r="XCT491" s="25"/>
      <c r="XCU491" s="25"/>
      <c r="XCV491" s="25"/>
      <c r="XCW491" s="25"/>
      <c r="XCX491" s="25"/>
      <c r="XCY491" s="25"/>
      <c r="XCZ491" s="25"/>
      <c r="XDA491" s="25"/>
      <c r="XDB491" s="25"/>
      <c r="XDC491" s="25"/>
      <c r="XDD491" s="25"/>
      <c r="XDE491" s="25"/>
      <c r="XDF491" s="25"/>
      <c r="XDG491" s="25"/>
      <c r="XDH491" s="25"/>
      <c r="XDI491" s="25"/>
      <c r="XDJ491" s="25"/>
      <c r="XDK491" s="25"/>
      <c r="XDL491" s="25"/>
      <c r="XDM491" s="25"/>
      <c r="XDN491" s="25"/>
      <c r="XDO491" s="25"/>
      <c r="XDP491" s="25"/>
      <c r="XDQ491" s="25"/>
      <c r="XDR491" s="25"/>
      <c r="XDS491" s="25"/>
      <c r="XDT491" s="25"/>
      <c r="XDU491" s="25"/>
      <c r="XDV491" s="25"/>
      <c r="XDW491" s="25"/>
      <c r="XDX491" s="25"/>
      <c r="XDY491" s="25"/>
      <c r="XDZ491" s="25"/>
      <c r="XEA491" s="25"/>
      <c r="XEB491" s="25"/>
      <c r="XEC491" s="25"/>
      <c r="XED491" s="25"/>
      <c r="XEE491" s="25"/>
      <c r="XEF491" s="25"/>
      <c r="XEG491" s="25"/>
      <c r="XEH491" s="25"/>
      <c r="XEI491" s="25"/>
      <c r="XEJ491" s="25"/>
      <c r="XEK491" s="25"/>
      <c r="XEL491" s="25"/>
      <c r="XEM491" s="25"/>
      <c r="XEN491" s="25"/>
      <c r="XEO491" s="25"/>
      <c r="XEP491" s="25"/>
      <c r="XEQ491" s="25"/>
      <c r="XER491" s="25"/>
      <c r="XES491" s="25"/>
      <c r="XET491" s="25"/>
      <c r="XEU491" s="25"/>
      <c r="XEV491" s="25"/>
      <c r="XEW491" s="25"/>
      <c r="XEX491" s="25"/>
      <c r="XEY491" s="25"/>
      <c r="XEZ491" s="25"/>
      <c r="XFA491" s="25"/>
      <c r="XFB491" s="25"/>
      <c r="XFC491" s="25"/>
    </row>
    <row r="492" spans="1:16383" x14ac:dyDescent="0.15">
      <c r="A492" s="71">
        <v>119</v>
      </c>
      <c r="B492" s="71">
        <v>5</v>
      </c>
      <c r="C492" s="71">
        <v>1</v>
      </c>
      <c r="D492" s="71">
        <v>20</v>
      </c>
      <c r="E492" s="72" t="s">
        <v>802</v>
      </c>
      <c r="F492" s="73" t="s">
        <v>526</v>
      </c>
      <c r="G492" s="106">
        <v>51</v>
      </c>
      <c r="H492" s="12" t="s">
        <v>158</v>
      </c>
      <c r="I492" s="73" t="s">
        <v>514</v>
      </c>
      <c r="J492" s="248">
        <v>471</v>
      </c>
      <c r="K492" s="146"/>
      <c r="L492" s="71" t="s">
        <v>282</v>
      </c>
      <c r="M492" s="80">
        <v>2558394</v>
      </c>
      <c r="N492" s="80">
        <v>2528274</v>
      </c>
      <c r="O492" s="80">
        <v>-103</v>
      </c>
      <c r="P492" s="80">
        <v>18232</v>
      </c>
      <c r="Q492" s="80">
        <v>-13851</v>
      </c>
      <c r="R492" s="80">
        <v>25842</v>
      </c>
      <c r="S492" s="73" t="s">
        <v>474</v>
      </c>
      <c r="T492" s="149"/>
    </row>
    <row r="493" spans="1:16383" x14ac:dyDescent="0.15">
      <c r="A493" s="2">
        <v>123</v>
      </c>
      <c r="B493" s="71">
        <v>5</v>
      </c>
      <c r="C493" s="71">
        <v>1</v>
      </c>
      <c r="D493" s="71">
        <v>31</v>
      </c>
      <c r="E493" s="72" t="s">
        <v>802</v>
      </c>
      <c r="F493" s="1" t="s">
        <v>557</v>
      </c>
      <c r="G493" s="17">
        <v>21</v>
      </c>
      <c r="H493" s="12" t="s">
        <v>56</v>
      </c>
      <c r="I493" s="3" t="s">
        <v>476</v>
      </c>
      <c r="J493" s="24">
        <v>2911</v>
      </c>
      <c r="K493" s="24"/>
      <c r="L493" s="2" t="s">
        <v>282</v>
      </c>
      <c r="M493" s="5">
        <v>2543669</v>
      </c>
      <c r="N493" s="5">
        <v>2528274</v>
      </c>
      <c r="O493" s="5">
        <v>-103</v>
      </c>
      <c r="P493" s="5">
        <v>8232</v>
      </c>
      <c r="Q493" s="5">
        <v>-18576</v>
      </c>
      <c r="R493" s="5">
        <v>25842</v>
      </c>
      <c r="S493" s="12"/>
      <c r="T493" s="25"/>
      <c r="U493" s="25"/>
      <c r="V493" s="25"/>
      <c r="W493" s="25"/>
      <c r="X493" s="25"/>
      <c r="Y493" s="25"/>
      <c r="Z493" s="25"/>
      <c r="AA493" s="25"/>
      <c r="AB493" s="25"/>
      <c r="AC493" s="25"/>
      <c r="AD493" s="25"/>
      <c r="AE493" s="25"/>
      <c r="AF493" s="25"/>
      <c r="AG493" s="25"/>
      <c r="AH493" s="25"/>
      <c r="AI493" s="25"/>
      <c r="AJ493" s="25"/>
      <c r="AK493" s="25"/>
      <c r="AL493" s="25"/>
      <c r="AM493" s="25"/>
      <c r="AN493" s="25"/>
      <c r="AO493" s="25"/>
      <c r="AP493" s="25"/>
      <c r="AQ493" s="25"/>
      <c r="AR493" s="25"/>
      <c r="AS493" s="25"/>
      <c r="AT493" s="25"/>
      <c r="AU493" s="25"/>
      <c r="AV493" s="25"/>
      <c r="AW493" s="25"/>
      <c r="AX493" s="25"/>
      <c r="AY493" s="25"/>
      <c r="AZ493" s="25"/>
      <c r="BA493" s="25"/>
      <c r="BB493" s="25"/>
      <c r="BC493" s="25"/>
      <c r="BD493" s="25"/>
      <c r="BE493" s="25"/>
      <c r="BF493" s="25"/>
      <c r="BG493" s="25"/>
      <c r="BH493" s="25"/>
      <c r="BI493" s="25"/>
      <c r="BJ493" s="25"/>
      <c r="BK493" s="25"/>
      <c r="BL493" s="25"/>
      <c r="BM493" s="25"/>
      <c r="BN493" s="25"/>
      <c r="BO493" s="25"/>
      <c r="BP493" s="25"/>
      <c r="BQ493" s="25"/>
      <c r="BR493" s="25"/>
      <c r="BS493" s="25"/>
      <c r="BT493" s="25"/>
      <c r="BU493" s="25"/>
      <c r="BV493" s="25"/>
      <c r="BW493" s="25"/>
      <c r="BX493" s="25"/>
      <c r="BY493" s="25"/>
      <c r="BZ493" s="25"/>
      <c r="CA493" s="25"/>
      <c r="CB493" s="25"/>
      <c r="CC493" s="25"/>
      <c r="CD493" s="25"/>
      <c r="CE493" s="25"/>
      <c r="CF493" s="25"/>
      <c r="CG493" s="25"/>
      <c r="CH493" s="25"/>
      <c r="CI493" s="25"/>
      <c r="CJ493" s="25"/>
      <c r="CK493" s="25"/>
      <c r="CL493" s="25"/>
      <c r="CM493" s="25"/>
      <c r="CN493" s="25"/>
      <c r="CO493" s="25"/>
      <c r="CP493" s="25"/>
      <c r="CQ493" s="25"/>
      <c r="CR493" s="25"/>
      <c r="CS493" s="25"/>
      <c r="CT493" s="25"/>
      <c r="CU493" s="25"/>
      <c r="CV493" s="25"/>
      <c r="CW493" s="25"/>
      <c r="CX493" s="25"/>
      <c r="CY493" s="25"/>
      <c r="CZ493" s="25"/>
      <c r="DA493" s="25"/>
      <c r="DB493" s="25"/>
      <c r="DC493" s="25"/>
      <c r="DD493" s="25"/>
      <c r="DE493" s="25"/>
      <c r="DF493" s="25"/>
      <c r="DG493" s="25"/>
      <c r="DH493" s="25"/>
      <c r="DI493" s="25"/>
      <c r="DJ493" s="25"/>
      <c r="DK493" s="25"/>
      <c r="DL493" s="25"/>
      <c r="DM493" s="25"/>
      <c r="DN493" s="25"/>
      <c r="DO493" s="25"/>
      <c r="DP493" s="25"/>
      <c r="DQ493" s="25"/>
      <c r="DR493" s="25"/>
      <c r="DS493" s="25"/>
      <c r="DT493" s="25"/>
      <c r="DU493" s="25"/>
      <c r="DV493" s="25"/>
      <c r="DW493" s="25"/>
      <c r="DX493" s="25"/>
      <c r="DY493" s="25"/>
      <c r="DZ493" s="25"/>
      <c r="EA493" s="25"/>
      <c r="EB493" s="25"/>
      <c r="EC493" s="25"/>
      <c r="ED493" s="25"/>
      <c r="EE493" s="25"/>
      <c r="EF493" s="25"/>
      <c r="EG493" s="25"/>
      <c r="EH493" s="25"/>
      <c r="EI493" s="25"/>
      <c r="EJ493" s="25"/>
      <c r="EK493" s="25"/>
      <c r="EL493" s="25"/>
      <c r="EM493" s="25"/>
      <c r="EN493" s="25"/>
      <c r="EO493" s="25"/>
      <c r="EP493" s="25"/>
      <c r="EQ493" s="25"/>
      <c r="ER493" s="25"/>
      <c r="ES493" s="25"/>
      <c r="ET493" s="25"/>
      <c r="EU493" s="25"/>
      <c r="EV493" s="25"/>
      <c r="EW493" s="25"/>
      <c r="EX493" s="25"/>
      <c r="EY493" s="25"/>
      <c r="EZ493" s="25"/>
      <c r="FA493" s="25"/>
      <c r="FB493" s="25"/>
      <c r="FC493" s="25"/>
      <c r="FD493" s="25"/>
      <c r="FE493" s="25"/>
      <c r="FF493" s="25"/>
      <c r="FG493" s="25"/>
      <c r="FH493" s="25"/>
      <c r="FI493" s="25"/>
      <c r="FJ493" s="25"/>
      <c r="FK493" s="25"/>
      <c r="FL493" s="25"/>
      <c r="FM493" s="25"/>
      <c r="FN493" s="25"/>
      <c r="FO493" s="25"/>
      <c r="FP493" s="25"/>
      <c r="FQ493" s="25"/>
      <c r="FR493" s="25"/>
      <c r="FS493" s="25"/>
      <c r="FT493" s="25"/>
      <c r="FU493" s="25"/>
      <c r="FV493" s="25"/>
      <c r="FW493" s="25"/>
      <c r="FX493" s="25"/>
      <c r="FY493" s="25"/>
      <c r="FZ493" s="25"/>
      <c r="GA493" s="25"/>
      <c r="GB493" s="25"/>
      <c r="GC493" s="25"/>
      <c r="GD493" s="25"/>
      <c r="GE493" s="25"/>
      <c r="GF493" s="25"/>
      <c r="GG493" s="25"/>
      <c r="GH493" s="25"/>
      <c r="GI493" s="25"/>
      <c r="GJ493" s="25"/>
      <c r="GK493" s="25"/>
      <c r="GL493" s="25"/>
      <c r="GM493" s="25"/>
      <c r="GN493" s="25"/>
      <c r="GO493" s="25"/>
      <c r="GP493" s="25"/>
      <c r="GQ493" s="25"/>
      <c r="GR493" s="25"/>
      <c r="GS493" s="25"/>
      <c r="GT493" s="25"/>
      <c r="GU493" s="25"/>
      <c r="GV493" s="25"/>
      <c r="GW493" s="25"/>
      <c r="GX493" s="25"/>
      <c r="GY493" s="25"/>
      <c r="GZ493" s="25"/>
      <c r="HA493" s="25"/>
      <c r="HB493" s="25"/>
      <c r="HC493" s="25"/>
      <c r="HD493" s="25"/>
      <c r="HE493" s="25"/>
      <c r="HF493" s="25"/>
      <c r="HG493" s="25"/>
      <c r="HH493" s="25"/>
      <c r="HI493" s="25"/>
      <c r="HJ493" s="25"/>
      <c r="HK493" s="25"/>
      <c r="HL493" s="25"/>
      <c r="HM493" s="25"/>
      <c r="HN493" s="25"/>
      <c r="HO493" s="25"/>
      <c r="HP493" s="25"/>
      <c r="HQ493" s="25"/>
      <c r="HR493" s="25"/>
      <c r="HS493" s="25"/>
      <c r="HT493" s="25"/>
      <c r="HU493" s="25"/>
      <c r="HV493" s="25"/>
      <c r="HW493" s="25"/>
      <c r="HX493" s="25"/>
      <c r="HY493" s="25"/>
      <c r="HZ493" s="25"/>
      <c r="IA493" s="25"/>
      <c r="IB493" s="25"/>
      <c r="IC493" s="25"/>
      <c r="ID493" s="25"/>
      <c r="IE493" s="25"/>
      <c r="IF493" s="25"/>
      <c r="IG493" s="25"/>
      <c r="IH493" s="25"/>
      <c r="II493" s="25"/>
      <c r="IJ493" s="25"/>
      <c r="IK493" s="25"/>
      <c r="IL493" s="25"/>
      <c r="IM493" s="25"/>
      <c r="IN493" s="25"/>
      <c r="IO493" s="25"/>
      <c r="IP493" s="25"/>
      <c r="IQ493" s="25"/>
      <c r="IR493" s="25"/>
      <c r="IS493" s="25"/>
      <c r="IT493" s="25"/>
      <c r="IU493" s="25"/>
      <c r="IV493" s="25"/>
      <c r="IW493" s="25"/>
      <c r="IX493" s="25"/>
      <c r="IY493" s="25"/>
      <c r="IZ493" s="25"/>
      <c r="JA493" s="25"/>
      <c r="JB493" s="25"/>
      <c r="JC493" s="25"/>
      <c r="JD493" s="25"/>
      <c r="JE493" s="25"/>
      <c r="JF493" s="25"/>
      <c r="JG493" s="25"/>
      <c r="JH493" s="25"/>
      <c r="JI493" s="25"/>
      <c r="JJ493" s="25"/>
      <c r="JK493" s="25"/>
      <c r="JL493" s="25"/>
      <c r="JM493" s="25"/>
      <c r="JN493" s="25"/>
      <c r="JO493" s="25"/>
      <c r="JP493" s="25"/>
      <c r="JQ493" s="25"/>
      <c r="JR493" s="25"/>
      <c r="JS493" s="25"/>
      <c r="JT493" s="25"/>
      <c r="JU493" s="25"/>
      <c r="JV493" s="25"/>
      <c r="JW493" s="25"/>
      <c r="JX493" s="25"/>
      <c r="JY493" s="25"/>
      <c r="JZ493" s="25"/>
      <c r="KA493" s="25"/>
      <c r="KB493" s="25"/>
      <c r="KC493" s="25"/>
      <c r="KD493" s="25"/>
      <c r="KE493" s="25"/>
      <c r="KF493" s="25"/>
      <c r="KG493" s="25"/>
      <c r="KH493" s="25"/>
      <c r="KI493" s="25"/>
      <c r="KJ493" s="25"/>
      <c r="KK493" s="25"/>
      <c r="KL493" s="25"/>
      <c r="KM493" s="25"/>
      <c r="KN493" s="25"/>
      <c r="KO493" s="25"/>
      <c r="KP493" s="25"/>
      <c r="KQ493" s="25"/>
      <c r="KR493" s="25"/>
      <c r="KS493" s="25"/>
      <c r="KT493" s="25"/>
      <c r="KU493" s="25"/>
      <c r="KV493" s="25"/>
      <c r="KW493" s="25"/>
      <c r="KX493" s="25"/>
      <c r="KY493" s="25"/>
      <c r="KZ493" s="25"/>
      <c r="LA493" s="25"/>
      <c r="LB493" s="25"/>
      <c r="LC493" s="25"/>
      <c r="LD493" s="25"/>
      <c r="LE493" s="25"/>
      <c r="LF493" s="25"/>
      <c r="LG493" s="25"/>
      <c r="LH493" s="25"/>
      <c r="LI493" s="25"/>
      <c r="LJ493" s="25"/>
      <c r="LK493" s="25"/>
      <c r="LL493" s="25"/>
      <c r="LM493" s="25"/>
      <c r="LN493" s="25"/>
      <c r="LO493" s="25"/>
      <c r="LP493" s="25"/>
      <c r="LQ493" s="25"/>
      <c r="LR493" s="25"/>
      <c r="LS493" s="25"/>
      <c r="LT493" s="25"/>
      <c r="LU493" s="25"/>
      <c r="LV493" s="25"/>
      <c r="LW493" s="25"/>
      <c r="LX493" s="25"/>
      <c r="LY493" s="25"/>
      <c r="LZ493" s="25"/>
      <c r="MA493" s="25"/>
      <c r="MB493" s="25"/>
      <c r="MC493" s="25"/>
      <c r="MD493" s="25"/>
      <c r="ME493" s="25"/>
      <c r="MF493" s="25"/>
      <c r="MG493" s="25"/>
      <c r="MH493" s="25"/>
      <c r="MI493" s="25"/>
      <c r="MJ493" s="25"/>
      <c r="MK493" s="25"/>
      <c r="ML493" s="25"/>
      <c r="MM493" s="25"/>
      <c r="MN493" s="25"/>
      <c r="MO493" s="25"/>
      <c r="MP493" s="25"/>
      <c r="MQ493" s="25"/>
      <c r="MR493" s="25"/>
      <c r="MS493" s="25"/>
      <c r="MT493" s="25"/>
      <c r="MU493" s="25"/>
      <c r="MV493" s="25"/>
      <c r="MW493" s="25"/>
      <c r="MX493" s="25"/>
      <c r="MY493" s="25"/>
      <c r="MZ493" s="25"/>
      <c r="NA493" s="25"/>
      <c r="NB493" s="25"/>
      <c r="NC493" s="25"/>
      <c r="ND493" s="25"/>
      <c r="NE493" s="25"/>
      <c r="NF493" s="25"/>
      <c r="NG493" s="25"/>
      <c r="NH493" s="25"/>
      <c r="NI493" s="25"/>
      <c r="NJ493" s="25"/>
      <c r="NK493" s="25"/>
      <c r="NL493" s="25"/>
      <c r="NM493" s="25"/>
      <c r="NN493" s="25"/>
      <c r="NO493" s="25"/>
      <c r="NP493" s="25"/>
      <c r="NQ493" s="25"/>
      <c r="NR493" s="25"/>
      <c r="NS493" s="25"/>
      <c r="NT493" s="25"/>
      <c r="NU493" s="25"/>
      <c r="NV493" s="25"/>
      <c r="NW493" s="25"/>
      <c r="NX493" s="25"/>
      <c r="NY493" s="25"/>
      <c r="NZ493" s="25"/>
      <c r="OA493" s="25"/>
      <c r="OB493" s="25"/>
      <c r="OC493" s="25"/>
      <c r="OD493" s="25"/>
      <c r="OE493" s="25"/>
      <c r="OF493" s="25"/>
      <c r="OG493" s="25"/>
      <c r="OH493" s="25"/>
      <c r="OI493" s="25"/>
      <c r="OJ493" s="25"/>
      <c r="OK493" s="25"/>
      <c r="OL493" s="25"/>
      <c r="OM493" s="25"/>
      <c r="ON493" s="25"/>
      <c r="OO493" s="25"/>
      <c r="OP493" s="25"/>
      <c r="OQ493" s="25"/>
      <c r="OR493" s="25"/>
      <c r="OS493" s="25"/>
      <c r="OT493" s="25"/>
      <c r="OU493" s="25"/>
      <c r="OV493" s="25"/>
      <c r="OW493" s="25"/>
      <c r="OX493" s="25"/>
      <c r="OY493" s="25"/>
      <c r="OZ493" s="25"/>
      <c r="PA493" s="25"/>
      <c r="PB493" s="25"/>
      <c r="PC493" s="25"/>
      <c r="PD493" s="25"/>
      <c r="PE493" s="25"/>
      <c r="PF493" s="25"/>
      <c r="PG493" s="25"/>
      <c r="PH493" s="25"/>
      <c r="PI493" s="25"/>
      <c r="PJ493" s="25"/>
      <c r="PK493" s="25"/>
      <c r="PL493" s="25"/>
      <c r="PM493" s="25"/>
      <c r="PN493" s="25"/>
      <c r="PO493" s="25"/>
      <c r="PP493" s="25"/>
      <c r="PQ493" s="25"/>
      <c r="PR493" s="25"/>
      <c r="PS493" s="25"/>
      <c r="PT493" s="25"/>
      <c r="PU493" s="25"/>
      <c r="PV493" s="25"/>
      <c r="PW493" s="25"/>
      <c r="PX493" s="25"/>
      <c r="PY493" s="25"/>
      <c r="PZ493" s="25"/>
      <c r="QA493" s="25"/>
      <c r="QB493" s="25"/>
      <c r="QC493" s="25"/>
      <c r="QD493" s="25"/>
      <c r="QE493" s="25"/>
      <c r="QF493" s="25"/>
      <c r="QG493" s="25"/>
      <c r="QH493" s="25"/>
      <c r="QI493" s="25"/>
      <c r="QJ493" s="25"/>
      <c r="QK493" s="25"/>
      <c r="QL493" s="25"/>
      <c r="QM493" s="25"/>
      <c r="QN493" s="25"/>
      <c r="QO493" s="25"/>
      <c r="QP493" s="25"/>
      <c r="QQ493" s="25"/>
      <c r="QR493" s="25"/>
      <c r="QS493" s="25"/>
      <c r="QT493" s="25"/>
      <c r="QU493" s="25"/>
      <c r="QV493" s="25"/>
      <c r="QW493" s="25"/>
      <c r="QX493" s="25"/>
      <c r="QY493" s="25"/>
      <c r="QZ493" s="25"/>
      <c r="RA493" s="25"/>
      <c r="RB493" s="25"/>
      <c r="RC493" s="25"/>
      <c r="RD493" s="25"/>
      <c r="RE493" s="25"/>
      <c r="RF493" s="25"/>
      <c r="RG493" s="25"/>
      <c r="RH493" s="25"/>
      <c r="RI493" s="25"/>
      <c r="RJ493" s="25"/>
      <c r="RK493" s="25"/>
      <c r="RL493" s="25"/>
      <c r="RM493" s="25"/>
      <c r="RN493" s="25"/>
      <c r="RO493" s="25"/>
      <c r="RP493" s="25"/>
      <c r="RQ493" s="25"/>
      <c r="RR493" s="25"/>
      <c r="RS493" s="25"/>
      <c r="RT493" s="25"/>
      <c r="RU493" s="25"/>
      <c r="RV493" s="25"/>
      <c r="RW493" s="25"/>
      <c r="RX493" s="25"/>
      <c r="RY493" s="25"/>
      <c r="RZ493" s="25"/>
      <c r="SA493" s="25"/>
      <c r="SB493" s="25"/>
      <c r="SC493" s="25"/>
      <c r="SD493" s="25"/>
      <c r="SE493" s="25"/>
      <c r="SF493" s="25"/>
      <c r="SG493" s="25"/>
      <c r="SH493" s="25"/>
      <c r="SI493" s="25"/>
      <c r="SJ493" s="25"/>
      <c r="SK493" s="25"/>
      <c r="SL493" s="25"/>
      <c r="SM493" s="25"/>
      <c r="SN493" s="25"/>
      <c r="SO493" s="25"/>
      <c r="SP493" s="25"/>
      <c r="SQ493" s="25"/>
      <c r="SR493" s="25"/>
      <c r="SS493" s="25"/>
      <c r="ST493" s="25"/>
      <c r="SU493" s="25"/>
      <c r="SV493" s="25"/>
      <c r="SW493" s="25"/>
      <c r="SX493" s="25"/>
      <c r="SY493" s="25"/>
      <c r="SZ493" s="25"/>
      <c r="TA493" s="25"/>
      <c r="TB493" s="25"/>
      <c r="TC493" s="25"/>
      <c r="TD493" s="25"/>
      <c r="TE493" s="25"/>
      <c r="TF493" s="25"/>
      <c r="TG493" s="25"/>
      <c r="TH493" s="25"/>
      <c r="TI493" s="25"/>
      <c r="TJ493" s="25"/>
      <c r="TK493" s="25"/>
      <c r="TL493" s="25"/>
      <c r="TM493" s="25"/>
      <c r="TN493" s="25"/>
      <c r="TO493" s="25"/>
      <c r="TP493" s="25"/>
      <c r="TQ493" s="25"/>
      <c r="TR493" s="25"/>
      <c r="TS493" s="25"/>
      <c r="TT493" s="25"/>
      <c r="TU493" s="25"/>
      <c r="TV493" s="25"/>
      <c r="TW493" s="25"/>
      <c r="TX493" s="25"/>
      <c r="TY493" s="25"/>
      <c r="TZ493" s="25"/>
      <c r="UA493" s="25"/>
      <c r="UB493" s="25"/>
      <c r="UC493" s="25"/>
      <c r="UD493" s="25"/>
      <c r="UE493" s="25"/>
      <c r="UF493" s="25"/>
      <c r="UG493" s="25"/>
      <c r="UH493" s="25"/>
      <c r="UI493" s="25"/>
      <c r="UJ493" s="25"/>
      <c r="UK493" s="25"/>
      <c r="UL493" s="25"/>
      <c r="UM493" s="25"/>
      <c r="UN493" s="25"/>
      <c r="UO493" s="25"/>
      <c r="UP493" s="25"/>
      <c r="UQ493" s="25"/>
      <c r="UR493" s="25"/>
      <c r="US493" s="25"/>
      <c r="UT493" s="25"/>
      <c r="UU493" s="25"/>
      <c r="UV493" s="25"/>
      <c r="UW493" s="25"/>
      <c r="UX493" s="25"/>
      <c r="UY493" s="25"/>
      <c r="UZ493" s="25"/>
      <c r="VA493" s="25"/>
      <c r="VB493" s="25"/>
      <c r="VC493" s="25"/>
      <c r="VD493" s="25"/>
      <c r="VE493" s="25"/>
      <c r="VF493" s="25"/>
      <c r="VG493" s="25"/>
      <c r="VH493" s="25"/>
      <c r="VI493" s="25"/>
      <c r="VJ493" s="25"/>
      <c r="VK493" s="25"/>
      <c r="VL493" s="25"/>
      <c r="VM493" s="25"/>
      <c r="VN493" s="25"/>
      <c r="VO493" s="25"/>
      <c r="VP493" s="25"/>
      <c r="VQ493" s="25"/>
      <c r="VR493" s="25"/>
      <c r="VS493" s="25"/>
      <c r="VT493" s="25"/>
      <c r="VU493" s="25"/>
      <c r="VV493" s="25"/>
      <c r="VW493" s="25"/>
      <c r="VX493" s="25"/>
      <c r="VY493" s="25"/>
      <c r="VZ493" s="25"/>
      <c r="WA493" s="25"/>
      <c r="WB493" s="25"/>
      <c r="WC493" s="25"/>
      <c r="WD493" s="25"/>
      <c r="WE493" s="25"/>
      <c r="WF493" s="25"/>
      <c r="WG493" s="25"/>
      <c r="WH493" s="25"/>
      <c r="WI493" s="25"/>
      <c r="WJ493" s="25"/>
      <c r="WK493" s="25"/>
      <c r="WL493" s="25"/>
      <c r="WM493" s="25"/>
      <c r="WN493" s="25"/>
      <c r="WO493" s="25"/>
      <c r="WP493" s="25"/>
      <c r="WQ493" s="25"/>
      <c r="WR493" s="25"/>
      <c r="WS493" s="25"/>
      <c r="WT493" s="25"/>
      <c r="WU493" s="25"/>
      <c r="WV493" s="25"/>
      <c r="WW493" s="25"/>
      <c r="WX493" s="25"/>
      <c r="WY493" s="25"/>
      <c r="WZ493" s="25"/>
      <c r="XA493" s="25"/>
      <c r="XB493" s="25"/>
      <c r="XC493" s="25"/>
      <c r="XD493" s="25"/>
      <c r="XE493" s="25"/>
      <c r="XF493" s="25"/>
      <c r="XG493" s="25"/>
      <c r="XH493" s="25"/>
      <c r="XI493" s="25"/>
      <c r="XJ493" s="25"/>
      <c r="XK493" s="25"/>
      <c r="XL493" s="25"/>
      <c r="XM493" s="25"/>
      <c r="XN493" s="25"/>
      <c r="XO493" s="25"/>
      <c r="XP493" s="25"/>
      <c r="XQ493" s="25"/>
      <c r="XR493" s="25"/>
      <c r="XS493" s="25"/>
      <c r="XT493" s="25"/>
      <c r="XU493" s="25"/>
      <c r="XV493" s="25"/>
      <c r="XW493" s="25"/>
      <c r="XX493" s="25"/>
      <c r="XY493" s="25"/>
      <c r="XZ493" s="25"/>
      <c r="YA493" s="25"/>
      <c r="YB493" s="25"/>
      <c r="YC493" s="25"/>
      <c r="YD493" s="25"/>
      <c r="YE493" s="25"/>
      <c r="YF493" s="25"/>
      <c r="YG493" s="25"/>
      <c r="YH493" s="25"/>
      <c r="YI493" s="25"/>
      <c r="YJ493" s="25"/>
      <c r="YK493" s="25"/>
      <c r="YL493" s="25"/>
      <c r="YM493" s="25"/>
      <c r="YN493" s="25"/>
      <c r="YO493" s="25"/>
      <c r="YP493" s="25"/>
      <c r="YQ493" s="25"/>
      <c r="YR493" s="25"/>
      <c r="YS493" s="25"/>
      <c r="YT493" s="25"/>
      <c r="YU493" s="25"/>
      <c r="YV493" s="25"/>
      <c r="YW493" s="25"/>
      <c r="YX493" s="25"/>
      <c r="YY493" s="25"/>
      <c r="YZ493" s="25"/>
      <c r="ZA493" s="25"/>
      <c r="ZB493" s="25"/>
      <c r="ZC493" s="25"/>
      <c r="ZD493" s="25"/>
      <c r="ZE493" s="25"/>
      <c r="ZF493" s="25"/>
      <c r="ZG493" s="25"/>
      <c r="ZH493" s="25"/>
      <c r="ZI493" s="25"/>
      <c r="ZJ493" s="25"/>
      <c r="ZK493" s="25"/>
      <c r="ZL493" s="25"/>
      <c r="ZM493" s="25"/>
      <c r="ZN493" s="25"/>
      <c r="ZO493" s="25"/>
      <c r="ZP493" s="25"/>
      <c r="ZQ493" s="25"/>
      <c r="ZR493" s="25"/>
      <c r="ZS493" s="25"/>
      <c r="ZT493" s="25"/>
      <c r="ZU493" s="25"/>
      <c r="ZV493" s="25"/>
      <c r="ZW493" s="25"/>
      <c r="ZX493" s="25"/>
      <c r="ZY493" s="25"/>
      <c r="ZZ493" s="25"/>
      <c r="AAA493" s="25"/>
      <c r="AAB493" s="25"/>
      <c r="AAC493" s="25"/>
      <c r="AAD493" s="25"/>
      <c r="AAE493" s="25"/>
      <c r="AAF493" s="25"/>
      <c r="AAG493" s="25"/>
      <c r="AAH493" s="25"/>
      <c r="AAI493" s="25"/>
      <c r="AAJ493" s="25"/>
      <c r="AAK493" s="25"/>
      <c r="AAL493" s="25"/>
      <c r="AAM493" s="25"/>
      <c r="AAN493" s="25"/>
      <c r="AAO493" s="25"/>
      <c r="AAP493" s="25"/>
      <c r="AAQ493" s="25"/>
      <c r="AAR493" s="25"/>
      <c r="AAS493" s="25"/>
      <c r="AAT493" s="25"/>
      <c r="AAU493" s="25"/>
      <c r="AAV493" s="25"/>
      <c r="AAW493" s="25"/>
      <c r="AAX493" s="25"/>
      <c r="AAY493" s="25"/>
      <c r="AAZ493" s="25"/>
      <c r="ABA493" s="25"/>
      <c r="ABB493" s="25"/>
      <c r="ABC493" s="25"/>
      <c r="ABD493" s="25"/>
      <c r="ABE493" s="25"/>
      <c r="ABF493" s="25"/>
      <c r="ABG493" s="25"/>
      <c r="ABH493" s="25"/>
      <c r="ABI493" s="25"/>
      <c r="ABJ493" s="25"/>
      <c r="ABK493" s="25"/>
      <c r="ABL493" s="25"/>
      <c r="ABM493" s="25"/>
      <c r="ABN493" s="25"/>
      <c r="ABO493" s="25"/>
      <c r="ABP493" s="25"/>
      <c r="ABQ493" s="25"/>
      <c r="ABR493" s="25"/>
      <c r="ABS493" s="25"/>
      <c r="ABT493" s="25"/>
      <c r="ABU493" s="25"/>
      <c r="ABV493" s="25"/>
      <c r="ABW493" s="25"/>
      <c r="ABX493" s="25"/>
      <c r="ABY493" s="25"/>
      <c r="ABZ493" s="25"/>
      <c r="ACA493" s="25"/>
      <c r="ACB493" s="25"/>
      <c r="ACC493" s="25"/>
      <c r="ACD493" s="25"/>
      <c r="ACE493" s="25"/>
      <c r="ACF493" s="25"/>
      <c r="ACG493" s="25"/>
      <c r="ACH493" s="25"/>
      <c r="ACI493" s="25"/>
      <c r="ACJ493" s="25"/>
      <c r="ACK493" s="25"/>
      <c r="ACL493" s="25"/>
      <c r="ACM493" s="25"/>
      <c r="ACN493" s="25"/>
      <c r="ACO493" s="25"/>
      <c r="ACP493" s="25"/>
      <c r="ACQ493" s="25"/>
      <c r="ACR493" s="25"/>
      <c r="ACS493" s="25"/>
      <c r="ACT493" s="25"/>
      <c r="ACU493" s="25"/>
      <c r="ACV493" s="25"/>
      <c r="ACW493" s="25"/>
      <c r="ACX493" s="25"/>
      <c r="ACY493" s="25"/>
      <c r="ACZ493" s="25"/>
      <c r="ADA493" s="25"/>
      <c r="ADB493" s="25"/>
      <c r="ADC493" s="25"/>
      <c r="ADD493" s="25"/>
      <c r="ADE493" s="25"/>
      <c r="ADF493" s="25"/>
      <c r="ADG493" s="25"/>
      <c r="ADH493" s="25"/>
      <c r="ADI493" s="25"/>
      <c r="ADJ493" s="25"/>
      <c r="ADK493" s="25"/>
      <c r="ADL493" s="25"/>
      <c r="ADM493" s="25"/>
      <c r="ADN493" s="25"/>
      <c r="ADO493" s="25"/>
      <c r="ADP493" s="25"/>
      <c r="ADQ493" s="25"/>
      <c r="ADR493" s="25"/>
      <c r="ADS493" s="25"/>
      <c r="ADT493" s="25"/>
      <c r="ADU493" s="25"/>
      <c r="ADV493" s="25"/>
      <c r="ADW493" s="25"/>
      <c r="ADX493" s="25"/>
      <c r="ADY493" s="25"/>
      <c r="ADZ493" s="25"/>
      <c r="AEA493" s="25"/>
      <c r="AEB493" s="25"/>
      <c r="AEC493" s="25"/>
      <c r="AED493" s="25"/>
      <c r="AEE493" s="25"/>
      <c r="AEF493" s="25"/>
      <c r="AEG493" s="25"/>
      <c r="AEH493" s="25"/>
      <c r="AEI493" s="25"/>
      <c r="AEJ493" s="25"/>
      <c r="AEK493" s="25"/>
      <c r="AEL493" s="25"/>
      <c r="AEM493" s="25"/>
      <c r="AEN493" s="25"/>
      <c r="AEO493" s="25"/>
      <c r="AEP493" s="25"/>
      <c r="AEQ493" s="25"/>
      <c r="AER493" s="25"/>
      <c r="AES493" s="25"/>
      <c r="AET493" s="25"/>
      <c r="AEU493" s="25"/>
      <c r="AEV493" s="25"/>
      <c r="AEW493" s="25"/>
      <c r="AEX493" s="25"/>
      <c r="AEY493" s="25"/>
      <c r="AEZ493" s="25"/>
      <c r="AFA493" s="25"/>
      <c r="AFB493" s="25"/>
      <c r="AFC493" s="25"/>
      <c r="AFD493" s="25"/>
      <c r="AFE493" s="25"/>
      <c r="AFF493" s="25"/>
      <c r="AFG493" s="25"/>
      <c r="AFH493" s="25"/>
      <c r="AFI493" s="25"/>
      <c r="AFJ493" s="25"/>
      <c r="AFK493" s="25"/>
      <c r="AFL493" s="25"/>
      <c r="AFM493" s="25"/>
      <c r="AFN493" s="25"/>
      <c r="AFO493" s="25"/>
      <c r="AFP493" s="25"/>
      <c r="AFQ493" s="25"/>
      <c r="AFR493" s="25"/>
      <c r="AFS493" s="25"/>
      <c r="AFT493" s="25"/>
      <c r="AFU493" s="25"/>
      <c r="AFV493" s="25"/>
      <c r="AFW493" s="25"/>
      <c r="AFX493" s="25"/>
      <c r="AFY493" s="25"/>
      <c r="AFZ493" s="25"/>
      <c r="AGA493" s="25"/>
      <c r="AGB493" s="25"/>
      <c r="AGC493" s="25"/>
      <c r="AGD493" s="25"/>
      <c r="AGE493" s="25"/>
      <c r="AGF493" s="25"/>
      <c r="AGG493" s="25"/>
      <c r="AGH493" s="25"/>
      <c r="AGI493" s="25"/>
      <c r="AGJ493" s="25"/>
      <c r="AGK493" s="25"/>
      <c r="AGL493" s="25"/>
      <c r="AGM493" s="25"/>
      <c r="AGN493" s="25"/>
      <c r="AGO493" s="25"/>
      <c r="AGP493" s="25"/>
      <c r="AGQ493" s="25"/>
      <c r="AGR493" s="25"/>
      <c r="AGS493" s="25"/>
      <c r="AGT493" s="25"/>
      <c r="AGU493" s="25"/>
      <c r="AGV493" s="25"/>
      <c r="AGW493" s="25"/>
      <c r="AGX493" s="25"/>
      <c r="AGY493" s="25"/>
      <c r="AGZ493" s="25"/>
      <c r="AHA493" s="25"/>
      <c r="AHB493" s="25"/>
      <c r="AHC493" s="25"/>
      <c r="AHD493" s="25"/>
      <c r="AHE493" s="25"/>
      <c r="AHF493" s="25"/>
      <c r="AHG493" s="25"/>
      <c r="AHH493" s="25"/>
      <c r="AHI493" s="25"/>
      <c r="AHJ493" s="25"/>
      <c r="AHK493" s="25"/>
      <c r="AHL493" s="25"/>
      <c r="AHM493" s="25"/>
      <c r="AHN493" s="25"/>
      <c r="AHO493" s="25"/>
      <c r="AHP493" s="25"/>
      <c r="AHQ493" s="25"/>
      <c r="AHR493" s="25"/>
      <c r="AHS493" s="25"/>
      <c r="AHT493" s="25"/>
      <c r="AHU493" s="25"/>
      <c r="AHV493" s="25"/>
      <c r="AHW493" s="25"/>
      <c r="AHX493" s="25"/>
      <c r="AHY493" s="25"/>
      <c r="AHZ493" s="25"/>
      <c r="AIA493" s="25"/>
      <c r="AIB493" s="25"/>
      <c r="AIC493" s="25"/>
      <c r="AID493" s="25"/>
      <c r="AIE493" s="25"/>
      <c r="AIF493" s="25"/>
      <c r="AIG493" s="25"/>
      <c r="AIH493" s="25"/>
      <c r="AII493" s="25"/>
      <c r="AIJ493" s="25"/>
      <c r="AIK493" s="25"/>
      <c r="AIL493" s="25"/>
      <c r="AIM493" s="25"/>
      <c r="AIN493" s="25"/>
      <c r="AIO493" s="25"/>
      <c r="AIP493" s="25"/>
      <c r="AIQ493" s="25"/>
      <c r="AIR493" s="25"/>
      <c r="AIS493" s="25"/>
      <c r="AIT493" s="25"/>
      <c r="AIU493" s="25"/>
      <c r="AIV493" s="25"/>
      <c r="AIW493" s="25"/>
      <c r="AIX493" s="25"/>
      <c r="AIY493" s="25"/>
      <c r="AIZ493" s="25"/>
      <c r="AJA493" s="25"/>
      <c r="AJB493" s="25"/>
      <c r="AJC493" s="25"/>
      <c r="AJD493" s="25"/>
      <c r="AJE493" s="25"/>
      <c r="AJF493" s="25"/>
      <c r="AJG493" s="25"/>
      <c r="AJH493" s="25"/>
      <c r="AJI493" s="25"/>
      <c r="AJJ493" s="25"/>
      <c r="AJK493" s="25"/>
      <c r="AJL493" s="25"/>
      <c r="AJM493" s="25"/>
      <c r="AJN493" s="25"/>
      <c r="AJO493" s="25"/>
      <c r="AJP493" s="25"/>
      <c r="AJQ493" s="25"/>
      <c r="AJR493" s="25"/>
      <c r="AJS493" s="25"/>
      <c r="AJT493" s="25"/>
      <c r="AJU493" s="25"/>
      <c r="AJV493" s="25"/>
      <c r="AJW493" s="25"/>
      <c r="AJX493" s="25"/>
      <c r="AJY493" s="25"/>
      <c r="AJZ493" s="25"/>
      <c r="AKA493" s="25"/>
      <c r="AKB493" s="25"/>
      <c r="AKC493" s="25"/>
      <c r="AKD493" s="25"/>
      <c r="AKE493" s="25"/>
      <c r="AKF493" s="25"/>
      <c r="AKG493" s="25"/>
      <c r="AKH493" s="25"/>
      <c r="AKI493" s="25"/>
      <c r="AKJ493" s="25"/>
      <c r="AKK493" s="25"/>
      <c r="AKL493" s="25"/>
      <c r="AKM493" s="25"/>
      <c r="AKN493" s="25"/>
      <c r="AKO493" s="25"/>
      <c r="AKP493" s="25"/>
      <c r="AKQ493" s="25"/>
      <c r="AKR493" s="25"/>
      <c r="AKS493" s="25"/>
      <c r="AKT493" s="25"/>
      <c r="AKU493" s="25"/>
      <c r="AKV493" s="25"/>
      <c r="AKW493" s="25"/>
      <c r="AKX493" s="25"/>
      <c r="AKY493" s="25"/>
      <c r="AKZ493" s="25"/>
      <c r="ALA493" s="25"/>
      <c r="ALB493" s="25"/>
      <c r="ALC493" s="25"/>
      <c r="ALD493" s="25"/>
      <c r="ALE493" s="25"/>
      <c r="ALF493" s="25"/>
      <c r="ALG493" s="25"/>
      <c r="ALH493" s="25"/>
      <c r="ALI493" s="25"/>
      <c r="ALJ493" s="25"/>
      <c r="ALK493" s="25"/>
      <c r="ALL493" s="25"/>
      <c r="ALM493" s="25"/>
      <c r="ALN493" s="25"/>
      <c r="ALO493" s="25"/>
      <c r="ALP493" s="25"/>
      <c r="ALQ493" s="25"/>
      <c r="ALR493" s="25"/>
      <c r="ALS493" s="25"/>
      <c r="ALT493" s="25"/>
      <c r="ALU493" s="25"/>
      <c r="ALV493" s="25"/>
      <c r="ALW493" s="25"/>
      <c r="ALX493" s="25"/>
      <c r="ALY493" s="25"/>
      <c r="ALZ493" s="25"/>
      <c r="AMA493" s="25"/>
      <c r="AMB493" s="25"/>
      <c r="AMC493" s="25"/>
      <c r="AMD493" s="25"/>
      <c r="AME493" s="25"/>
      <c r="AMF493" s="25"/>
      <c r="AMG493" s="25"/>
      <c r="AMH493" s="25"/>
      <c r="AMI493" s="25"/>
      <c r="AMJ493" s="25"/>
      <c r="AMK493" s="25"/>
      <c r="AML493" s="25"/>
      <c r="AMM493" s="25"/>
      <c r="AMN493" s="25"/>
      <c r="AMO493" s="25"/>
      <c r="AMP493" s="25"/>
      <c r="AMQ493" s="25"/>
      <c r="AMR493" s="25"/>
      <c r="AMS493" s="25"/>
      <c r="AMT493" s="25"/>
      <c r="AMU493" s="25"/>
      <c r="AMV493" s="25"/>
      <c r="AMW493" s="25"/>
      <c r="AMX493" s="25"/>
      <c r="AMY493" s="25"/>
      <c r="AMZ493" s="25"/>
      <c r="ANA493" s="25"/>
      <c r="ANB493" s="25"/>
      <c r="ANC493" s="25"/>
      <c r="AND493" s="25"/>
      <c r="ANE493" s="25"/>
      <c r="ANF493" s="25"/>
      <c r="ANG493" s="25"/>
      <c r="ANH493" s="25"/>
      <c r="ANI493" s="25"/>
      <c r="ANJ493" s="25"/>
      <c r="ANK493" s="25"/>
      <c r="ANL493" s="25"/>
      <c r="ANM493" s="25"/>
      <c r="ANN493" s="25"/>
      <c r="ANO493" s="25"/>
      <c r="ANP493" s="25"/>
      <c r="ANQ493" s="25"/>
      <c r="ANR493" s="25"/>
      <c r="ANS493" s="25"/>
      <c r="ANT493" s="25"/>
      <c r="ANU493" s="25"/>
      <c r="ANV493" s="25"/>
      <c r="ANW493" s="25"/>
      <c r="ANX493" s="25"/>
      <c r="ANY493" s="25"/>
      <c r="ANZ493" s="25"/>
      <c r="AOA493" s="25"/>
      <c r="AOB493" s="25"/>
      <c r="AOC493" s="25"/>
      <c r="AOD493" s="25"/>
      <c r="AOE493" s="25"/>
      <c r="AOF493" s="25"/>
      <c r="AOG493" s="25"/>
      <c r="AOH493" s="25"/>
      <c r="AOI493" s="25"/>
      <c r="AOJ493" s="25"/>
      <c r="AOK493" s="25"/>
      <c r="AOL493" s="25"/>
      <c r="AOM493" s="25"/>
      <c r="AON493" s="25"/>
      <c r="AOO493" s="25"/>
      <c r="AOP493" s="25"/>
      <c r="AOQ493" s="25"/>
      <c r="AOR493" s="25"/>
      <c r="AOS493" s="25"/>
      <c r="AOT493" s="25"/>
      <c r="AOU493" s="25"/>
      <c r="AOV493" s="25"/>
      <c r="AOW493" s="25"/>
      <c r="AOX493" s="25"/>
      <c r="AOY493" s="25"/>
      <c r="AOZ493" s="25"/>
      <c r="APA493" s="25"/>
      <c r="APB493" s="25"/>
      <c r="APC493" s="25"/>
      <c r="APD493" s="25"/>
      <c r="APE493" s="25"/>
      <c r="APF493" s="25"/>
      <c r="APG493" s="25"/>
      <c r="APH493" s="25"/>
      <c r="API493" s="25"/>
      <c r="APJ493" s="25"/>
      <c r="APK493" s="25"/>
      <c r="APL493" s="25"/>
      <c r="APM493" s="25"/>
      <c r="APN493" s="25"/>
      <c r="APO493" s="25"/>
      <c r="APP493" s="25"/>
      <c r="APQ493" s="25"/>
      <c r="APR493" s="25"/>
      <c r="APS493" s="25"/>
      <c r="APT493" s="25"/>
      <c r="APU493" s="25"/>
      <c r="APV493" s="25"/>
      <c r="APW493" s="25"/>
      <c r="APX493" s="25"/>
      <c r="APY493" s="25"/>
      <c r="APZ493" s="25"/>
      <c r="AQA493" s="25"/>
      <c r="AQB493" s="25"/>
      <c r="AQC493" s="25"/>
      <c r="AQD493" s="25"/>
      <c r="AQE493" s="25"/>
      <c r="AQF493" s="25"/>
      <c r="AQG493" s="25"/>
      <c r="AQH493" s="25"/>
      <c r="AQI493" s="25"/>
      <c r="AQJ493" s="25"/>
      <c r="AQK493" s="25"/>
      <c r="AQL493" s="25"/>
      <c r="AQM493" s="25"/>
      <c r="AQN493" s="25"/>
      <c r="AQO493" s="25"/>
      <c r="AQP493" s="25"/>
      <c r="AQQ493" s="25"/>
      <c r="AQR493" s="25"/>
      <c r="AQS493" s="25"/>
      <c r="AQT493" s="25"/>
      <c r="AQU493" s="25"/>
      <c r="AQV493" s="25"/>
      <c r="AQW493" s="25"/>
      <c r="AQX493" s="25"/>
      <c r="AQY493" s="25"/>
      <c r="AQZ493" s="25"/>
      <c r="ARA493" s="25"/>
      <c r="ARB493" s="25"/>
      <c r="ARC493" s="25"/>
      <c r="ARD493" s="25"/>
      <c r="ARE493" s="25"/>
      <c r="ARF493" s="25"/>
      <c r="ARG493" s="25"/>
      <c r="ARH493" s="25"/>
      <c r="ARI493" s="25"/>
      <c r="ARJ493" s="25"/>
      <c r="ARK493" s="25"/>
      <c r="ARL493" s="25"/>
      <c r="ARM493" s="25"/>
      <c r="ARN493" s="25"/>
      <c r="ARO493" s="25"/>
      <c r="ARP493" s="25"/>
      <c r="ARQ493" s="25"/>
      <c r="ARR493" s="25"/>
      <c r="ARS493" s="25"/>
      <c r="ART493" s="25"/>
      <c r="ARU493" s="25"/>
      <c r="ARV493" s="25"/>
      <c r="ARW493" s="25"/>
      <c r="ARX493" s="25"/>
      <c r="ARY493" s="25"/>
      <c r="ARZ493" s="25"/>
      <c r="ASA493" s="25"/>
      <c r="ASB493" s="25"/>
      <c r="ASC493" s="25"/>
      <c r="ASD493" s="25"/>
      <c r="ASE493" s="25"/>
      <c r="ASF493" s="25"/>
      <c r="ASG493" s="25"/>
      <c r="ASH493" s="25"/>
      <c r="ASI493" s="25"/>
      <c r="ASJ493" s="25"/>
      <c r="ASK493" s="25"/>
      <c r="ASL493" s="25"/>
      <c r="ASM493" s="25"/>
      <c r="ASN493" s="25"/>
      <c r="ASO493" s="25"/>
      <c r="ASP493" s="25"/>
      <c r="ASQ493" s="25"/>
      <c r="ASR493" s="25"/>
      <c r="ASS493" s="25"/>
      <c r="AST493" s="25"/>
      <c r="ASU493" s="25"/>
      <c r="ASV493" s="25"/>
      <c r="ASW493" s="25"/>
      <c r="ASX493" s="25"/>
      <c r="ASY493" s="25"/>
      <c r="ASZ493" s="25"/>
      <c r="ATA493" s="25"/>
      <c r="ATB493" s="25"/>
      <c r="ATC493" s="25"/>
      <c r="ATD493" s="25"/>
      <c r="ATE493" s="25"/>
      <c r="ATF493" s="25"/>
      <c r="ATG493" s="25"/>
      <c r="ATH493" s="25"/>
      <c r="ATI493" s="25"/>
      <c r="ATJ493" s="25"/>
      <c r="ATK493" s="25"/>
      <c r="ATL493" s="25"/>
      <c r="ATM493" s="25"/>
      <c r="ATN493" s="25"/>
      <c r="ATO493" s="25"/>
      <c r="ATP493" s="25"/>
      <c r="ATQ493" s="25"/>
      <c r="ATR493" s="25"/>
      <c r="ATS493" s="25"/>
      <c r="ATT493" s="25"/>
      <c r="ATU493" s="25"/>
      <c r="ATV493" s="25"/>
      <c r="ATW493" s="25"/>
      <c r="ATX493" s="25"/>
      <c r="ATY493" s="25"/>
      <c r="ATZ493" s="25"/>
      <c r="AUA493" s="25"/>
      <c r="AUB493" s="25"/>
      <c r="AUC493" s="25"/>
      <c r="AUD493" s="25"/>
      <c r="AUE493" s="25"/>
      <c r="AUF493" s="25"/>
      <c r="AUG493" s="25"/>
      <c r="AUH493" s="25"/>
      <c r="AUI493" s="25"/>
      <c r="AUJ493" s="25"/>
      <c r="AUK493" s="25"/>
      <c r="AUL493" s="25"/>
      <c r="AUM493" s="25"/>
      <c r="AUN493" s="25"/>
      <c r="AUO493" s="25"/>
      <c r="AUP493" s="25"/>
      <c r="AUQ493" s="25"/>
      <c r="AUR493" s="25"/>
      <c r="AUS493" s="25"/>
      <c r="AUT493" s="25"/>
      <c r="AUU493" s="25"/>
      <c r="AUV493" s="25"/>
      <c r="AUW493" s="25"/>
      <c r="AUX493" s="25"/>
      <c r="AUY493" s="25"/>
      <c r="AUZ493" s="25"/>
      <c r="AVA493" s="25"/>
      <c r="AVB493" s="25"/>
      <c r="AVC493" s="25"/>
      <c r="AVD493" s="25"/>
      <c r="AVE493" s="25"/>
      <c r="AVF493" s="25"/>
      <c r="AVG493" s="25"/>
      <c r="AVH493" s="25"/>
      <c r="AVI493" s="25"/>
      <c r="AVJ493" s="25"/>
      <c r="AVK493" s="25"/>
      <c r="AVL493" s="25"/>
      <c r="AVM493" s="25"/>
      <c r="AVN493" s="25"/>
      <c r="AVO493" s="25"/>
      <c r="AVP493" s="25"/>
      <c r="AVQ493" s="25"/>
      <c r="AVR493" s="25"/>
      <c r="AVS493" s="25"/>
      <c r="AVT493" s="25"/>
      <c r="AVU493" s="25"/>
      <c r="AVV493" s="25"/>
      <c r="AVW493" s="25"/>
      <c r="AVX493" s="25"/>
      <c r="AVY493" s="25"/>
      <c r="AVZ493" s="25"/>
      <c r="AWA493" s="25"/>
      <c r="AWB493" s="25"/>
      <c r="AWC493" s="25"/>
      <c r="AWD493" s="25"/>
      <c r="AWE493" s="25"/>
      <c r="AWF493" s="25"/>
      <c r="AWG493" s="25"/>
      <c r="AWH493" s="25"/>
      <c r="AWI493" s="25"/>
      <c r="AWJ493" s="25"/>
      <c r="AWK493" s="25"/>
      <c r="AWL493" s="25"/>
      <c r="AWM493" s="25"/>
      <c r="AWN493" s="25"/>
      <c r="AWO493" s="25"/>
      <c r="AWP493" s="25"/>
      <c r="AWQ493" s="25"/>
      <c r="AWR493" s="25"/>
      <c r="AWS493" s="25"/>
      <c r="AWT493" s="25"/>
      <c r="AWU493" s="25"/>
      <c r="AWV493" s="25"/>
      <c r="AWW493" s="25"/>
      <c r="AWX493" s="25"/>
      <c r="AWY493" s="25"/>
      <c r="AWZ493" s="25"/>
      <c r="AXA493" s="25"/>
      <c r="AXB493" s="25"/>
      <c r="AXC493" s="25"/>
      <c r="AXD493" s="25"/>
      <c r="AXE493" s="25"/>
      <c r="AXF493" s="25"/>
      <c r="AXG493" s="25"/>
      <c r="AXH493" s="25"/>
      <c r="AXI493" s="25"/>
      <c r="AXJ493" s="25"/>
      <c r="AXK493" s="25"/>
      <c r="AXL493" s="25"/>
      <c r="AXM493" s="25"/>
      <c r="AXN493" s="25"/>
      <c r="AXO493" s="25"/>
      <c r="AXP493" s="25"/>
      <c r="AXQ493" s="25"/>
      <c r="AXR493" s="25"/>
      <c r="AXS493" s="25"/>
      <c r="AXT493" s="25"/>
      <c r="AXU493" s="25"/>
      <c r="AXV493" s="25"/>
      <c r="AXW493" s="25"/>
      <c r="AXX493" s="25"/>
      <c r="AXY493" s="25"/>
      <c r="AXZ493" s="25"/>
      <c r="AYA493" s="25"/>
      <c r="AYB493" s="25"/>
      <c r="AYC493" s="25"/>
      <c r="AYD493" s="25"/>
      <c r="AYE493" s="25"/>
      <c r="AYF493" s="25"/>
      <c r="AYG493" s="25"/>
      <c r="AYH493" s="25"/>
      <c r="AYI493" s="25"/>
      <c r="AYJ493" s="25"/>
      <c r="AYK493" s="25"/>
      <c r="AYL493" s="25"/>
      <c r="AYM493" s="25"/>
      <c r="AYN493" s="25"/>
      <c r="AYO493" s="25"/>
      <c r="AYP493" s="25"/>
      <c r="AYQ493" s="25"/>
      <c r="AYR493" s="25"/>
      <c r="AYS493" s="25"/>
      <c r="AYT493" s="25"/>
      <c r="AYU493" s="25"/>
      <c r="AYV493" s="25"/>
      <c r="AYW493" s="25"/>
      <c r="AYX493" s="25"/>
      <c r="AYY493" s="25"/>
      <c r="AYZ493" s="25"/>
      <c r="AZA493" s="25"/>
      <c r="AZB493" s="25"/>
      <c r="AZC493" s="25"/>
      <c r="AZD493" s="25"/>
      <c r="AZE493" s="25"/>
      <c r="AZF493" s="25"/>
      <c r="AZG493" s="25"/>
      <c r="AZH493" s="25"/>
      <c r="AZI493" s="25"/>
      <c r="AZJ493" s="25"/>
      <c r="AZK493" s="25"/>
      <c r="AZL493" s="25"/>
      <c r="AZM493" s="25"/>
      <c r="AZN493" s="25"/>
      <c r="AZO493" s="25"/>
      <c r="AZP493" s="25"/>
      <c r="AZQ493" s="25"/>
      <c r="AZR493" s="25"/>
      <c r="AZS493" s="25"/>
      <c r="AZT493" s="25"/>
      <c r="AZU493" s="25"/>
      <c r="AZV493" s="25"/>
      <c r="AZW493" s="25"/>
      <c r="AZX493" s="25"/>
      <c r="AZY493" s="25"/>
      <c r="AZZ493" s="25"/>
      <c r="BAA493" s="25"/>
      <c r="BAB493" s="25"/>
      <c r="BAC493" s="25"/>
      <c r="BAD493" s="25"/>
      <c r="BAE493" s="25"/>
      <c r="BAF493" s="25"/>
      <c r="BAG493" s="25"/>
      <c r="BAH493" s="25"/>
      <c r="BAI493" s="25"/>
      <c r="BAJ493" s="25"/>
      <c r="BAK493" s="25"/>
      <c r="BAL493" s="25"/>
      <c r="BAM493" s="25"/>
      <c r="BAN493" s="25"/>
      <c r="BAO493" s="25"/>
      <c r="BAP493" s="25"/>
      <c r="BAQ493" s="25"/>
      <c r="BAR493" s="25"/>
      <c r="BAS493" s="25"/>
      <c r="BAT493" s="25"/>
      <c r="BAU493" s="25"/>
      <c r="BAV493" s="25"/>
      <c r="BAW493" s="25"/>
      <c r="BAX493" s="25"/>
      <c r="BAY493" s="25"/>
      <c r="BAZ493" s="25"/>
      <c r="BBA493" s="25"/>
      <c r="BBB493" s="25"/>
      <c r="BBC493" s="25"/>
      <c r="BBD493" s="25"/>
      <c r="BBE493" s="25"/>
      <c r="BBF493" s="25"/>
      <c r="BBG493" s="25"/>
      <c r="BBH493" s="25"/>
      <c r="BBI493" s="25"/>
      <c r="BBJ493" s="25"/>
      <c r="BBK493" s="25"/>
      <c r="BBL493" s="25"/>
      <c r="BBM493" s="25"/>
      <c r="BBN493" s="25"/>
      <c r="BBO493" s="25"/>
      <c r="BBP493" s="25"/>
      <c r="BBQ493" s="25"/>
      <c r="BBR493" s="25"/>
      <c r="BBS493" s="25"/>
      <c r="BBT493" s="25"/>
      <c r="BBU493" s="25"/>
      <c r="BBV493" s="25"/>
      <c r="BBW493" s="25"/>
      <c r="BBX493" s="25"/>
      <c r="BBY493" s="25"/>
      <c r="BBZ493" s="25"/>
      <c r="BCA493" s="25"/>
      <c r="BCB493" s="25"/>
      <c r="BCC493" s="25"/>
      <c r="BCD493" s="25"/>
      <c r="BCE493" s="25"/>
      <c r="BCF493" s="25"/>
      <c r="BCG493" s="25"/>
      <c r="BCH493" s="25"/>
      <c r="BCI493" s="25"/>
      <c r="BCJ493" s="25"/>
      <c r="BCK493" s="25"/>
      <c r="BCL493" s="25"/>
      <c r="BCM493" s="25"/>
      <c r="BCN493" s="25"/>
      <c r="BCO493" s="25"/>
      <c r="BCP493" s="25"/>
      <c r="BCQ493" s="25"/>
      <c r="BCR493" s="25"/>
      <c r="BCS493" s="25"/>
      <c r="BCT493" s="25"/>
      <c r="BCU493" s="25"/>
      <c r="BCV493" s="25"/>
      <c r="BCW493" s="25"/>
      <c r="BCX493" s="25"/>
      <c r="BCY493" s="25"/>
      <c r="BCZ493" s="25"/>
      <c r="BDA493" s="25"/>
      <c r="BDB493" s="25"/>
      <c r="BDC493" s="25"/>
      <c r="BDD493" s="25"/>
      <c r="BDE493" s="25"/>
      <c r="BDF493" s="25"/>
      <c r="BDG493" s="25"/>
      <c r="BDH493" s="25"/>
      <c r="BDI493" s="25"/>
      <c r="BDJ493" s="25"/>
      <c r="BDK493" s="25"/>
      <c r="BDL493" s="25"/>
      <c r="BDM493" s="25"/>
      <c r="BDN493" s="25"/>
      <c r="BDO493" s="25"/>
      <c r="BDP493" s="25"/>
      <c r="BDQ493" s="25"/>
      <c r="BDR493" s="25"/>
      <c r="BDS493" s="25"/>
      <c r="BDT493" s="25"/>
      <c r="BDU493" s="25"/>
      <c r="BDV493" s="25"/>
      <c r="BDW493" s="25"/>
      <c r="BDX493" s="25"/>
      <c r="BDY493" s="25"/>
      <c r="BDZ493" s="25"/>
      <c r="BEA493" s="25"/>
      <c r="BEB493" s="25"/>
      <c r="BEC493" s="25"/>
      <c r="BED493" s="25"/>
      <c r="BEE493" s="25"/>
      <c r="BEF493" s="25"/>
      <c r="BEG493" s="25"/>
      <c r="BEH493" s="25"/>
      <c r="BEI493" s="25"/>
      <c r="BEJ493" s="25"/>
      <c r="BEK493" s="25"/>
      <c r="BEL493" s="25"/>
      <c r="BEM493" s="25"/>
      <c r="BEN493" s="25"/>
      <c r="BEO493" s="25"/>
      <c r="BEP493" s="25"/>
      <c r="BEQ493" s="25"/>
      <c r="BER493" s="25"/>
      <c r="BES493" s="25"/>
      <c r="BET493" s="25"/>
      <c r="BEU493" s="25"/>
      <c r="BEV493" s="25"/>
      <c r="BEW493" s="25"/>
      <c r="BEX493" s="25"/>
      <c r="BEY493" s="25"/>
      <c r="BEZ493" s="25"/>
      <c r="BFA493" s="25"/>
      <c r="BFB493" s="25"/>
      <c r="BFC493" s="25"/>
      <c r="BFD493" s="25"/>
      <c r="BFE493" s="25"/>
      <c r="BFF493" s="25"/>
      <c r="BFG493" s="25"/>
      <c r="BFH493" s="25"/>
      <c r="BFI493" s="25"/>
      <c r="BFJ493" s="25"/>
      <c r="BFK493" s="25"/>
      <c r="BFL493" s="25"/>
      <c r="BFM493" s="25"/>
      <c r="BFN493" s="25"/>
      <c r="BFO493" s="25"/>
      <c r="BFP493" s="25"/>
      <c r="BFQ493" s="25"/>
      <c r="BFR493" s="25"/>
      <c r="BFS493" s="25"/>
      <c r="BFT493" s="25"/>
      <c r="BFU493" s="25"/>
      <c r="BFV493" s="25"/>
      <c r="BFW493" s="25"/>
      <c r="BFX493" s="25"/>
      <c r="BFY493" s="25"/>
      <c r="BFZ493" s="25"/>
      <c r="BGA493" s="25"/>
      <c r="BGB493" s="25"/>
      <c r="BGC493" s="25"/>
      <c r="BGD493" s="25"/>
      <c r="BGE493" s="25"/>
      <c r="BGF493" s="25"/>
      <c r="BGG493" s="25"/>
      <c r="BGH493" s="25"/>
      <c r="BGI493" s="25"/>
      <c r="BGJ493" s="25"/>
      <c r="BGK493" s="25"/>
      <c r="BGL493" s="25"/>
      <c r="BGM493" s="25"/>
      <c r="BGN493" s="25"/>
      <c r="BGO493" s="25"/>
      <c r="BGP493" s="25"/>
      <c r="BGQ493" s="25"/>
      <c r="BGR493" s="25"/>
      <c r="BGS493" s="25"/>
      <c r="BGT493" s="25"/>
      <c r="BGU493" s="25"/>
      <c r="BGV493" s="25"/>
      <c r="BGW493" s="25"/>
      <c r="BGX493" s="25"/>
      <c r="BGY493" s="25"/>
      <c r="BGZ493" s="25"/>
      <c r="BHA493" s="25"/>
      <c r="BHB493" s="25"/>
      <c r="BHC493" s="25"/>
      <c r="BHD493" s="25"/>
      <c r="BHE493" s="25"/>
      <c r="BHF493" s="25"/>
      <c r="BHG493" s="25"/>
      <c r="BHH493" s="25"/>
      <c r="BHI493" s="25"/>
      <c r="BHJ493" s="25"/>
      <c r="BHK493" s="25"/>
      <c r="BHL493" s="25"/>
      <c r="BHM493" s="25"/>
      <c r="BHN493" s="25"/>
      <c r="BHO493" s="25"/>
      <c r="BHP493" s="25"/>
      <c r="BHQ493" s="25"/>
      <c r="BHR493" s="25"/>
      <c r="BHS493" s="25"/>
      <c r="BHT493" s="25"/>
      <c r="BHU493" s="25"/>
      <c r="BHV493" s="25"/>
      <c r="BHW493" s="25"/>
      <c r="BHX493" s="25"/>
      <c r="BHY493" s="25"/>
      <c r="BHZ493" s="25"/>
      <c r="BIA493" s="25"/>
      <c r="BIB493" s="25"/>
      <c r="BIC493" s="25"/>
      <c r="BID493" s="25"/>
      <c r="BIE493" s="25"/>
      <c r="BIF493" s="25"/>
      <c r="BIG493" s="25"/>
      <c r="BIH493" s="25"/>
      <c r="BII493" s="25"/>
      <c r="BIJ493" s="25"/>
      <c r="BIK493" s="25"/>
      <c r="BIL493" s="25"/>
      <c r="BIM493" s="25"/>
      <c r="BIN493" s="25"/>
      <c r="BIO493" s="25"/>
      <c r="BIP493" s="25"/>
      <c r="BIQ493" s="25"/>
      <c r="BIR493" s="25"/>
      <c r="BIS493" s="25"/>
      <c r="BIT493" s="25"/>
      <c r="BIU493" s="25"/>
      <c r="BIV493" s="25"/>
      <c r="BIW493" s="25"/>
      <c r="BIX493" s="25"/>
      <c r="BIY493" s="25"/>
      <c r="BIZ493" s="25"/>
      <c r="BJA493" s="25"/>
      <c r="BJB493" s="25"/>
      <c r="BJC493" s="25"/>
      <c r="BJD493" s="25"/>
      <c r="BJE493" s="25"/>
      <c r="BJF493" s="25"/>
      <c r="BJG493" s="25"/>
      <c r="BJH493" s="25"/>
      <c r="BJI493" s="25"/>
      <c r="BJJ493" s="25"/>
      <c r="BJK493" s="25"/>
      <c r="BJL493" s="25"/>
      <c r="BJM493" s="25"/>
      <c r="BJN493" s="25"/>
      <c r="BJO493" s="25"/>
      <c r="BJP493" s="25"/>
      <c r="BJQ493" s="25"/>
      <c r="BJR493" s="25"/>
      <c r="BJS493" s="25"/>
      <c r="BJT493" s="25"/>
      <c r="BJU493" s="25"/>
      <c r="BJV493" s="25"/>
      <c r="BJW493" s="25"/>
      <c r="BJX493" s="25"/>
      <c r="BJY493" s="25"/>
      <c r="BJZ493" s="25"/>
      <c r="BKA493" s="25"/>
      <c r="BKB493" s="25"/>
      <c r="BKC493" s="25"/>
      <c r="BKD493" s="25"/>
      <c r="BKE493" s="25"/>
      <c r="BKF493" s="25"/>
      <c r="BKG493" s="25"/>
      <c r="BKH493" s="25"/>
      <c r="BKI493" s="25"/>
      <c r="BKJ493" s="25"/>
      <c r="BKK493" s="25"/>
      <c r="BKL493" s="25"/>
      <c r="BKM493" s="25"/>
      <c r="BKN493" s="25"/>
      <c r="BKO493" s="25"/>
      <c r="BKP493" s="25"/>
      <c r="BKQ493" s="25"/>
      <c r="BKR493" s="25"/>
      <c r="BKS493" s="25"/>
      <c r="BKT493" s="25"/>
      <c r="BKU493" s="25"/>
      <c r="BKV493" s="25"/>
      <c r="BKW493" s="25"/>
      <c r="BKX493" s="25"/>
      <c r="BKY493" s="25"/>
      <c r="BKZ493" s="25"/>
      <c r="BLA493" s="25"/>
      <c r="BLB493" s="25"/>
      <c r="BLC493" s="25"/>
      <c r="BLD493" s="25"/>
      <c r="BLE493" s="25"/>
      <c r="BLF493" s="25"/>
      <c r="BLG493" s="25"/>
      <c r="BLH493" s="25"/>
      <c r="BLI493" s="25"/>
      <c r="BLJ493" s="25"/>
      <c r="BLK493" s="25"/>
      <c r="BLL493" s="25"/>
      <c r="BLM493" s="25"/>
      <c r="BLN493" s="25"/>
      <c r="BLO493" s="25"/>
      <c r="BLP493" s="25"/>
      <c r="BLQ493" s="25"/>
      <c r="BLR493" s="25"/>
      <c r="BLS493" s="25"/>
      <c r="BLT493" s="25"/>
      <c r="BLU493" s="25"/>
      <c r="BLV493" s="25"/>
      <c r="BLW493" s="25"/>
      <c r="BLX493" s="25"/>
      <c r="BLY493" s="25"/>
      <c r="BLZ493" s="25"/>
      <c r="BMA493" s="25"/>
      <c r="BMB493" s="25"/>
      <c r="BMC493" s="25"/>
      <c r="BMD493" s="25"/>
      <c r="BME493" s="25"/>
      <c r="BMF493" s="25"/>
      <c r="BMG493" s="25"/>
      <c r="BMH493" s="25"/>
      <c r="BMI493" s="25"/>
      <c r="BMJ493" s="25"/>
      <c r="BMK493" s="25"/>
      <c r="BML493" s="25"/>
      <c r="BMM493" s="25"/>
      <c r="BMN493" s="25"/>
      <c r="BMO493" s="25"/>
      <c r="BMP493" s="25"/>
      <c r="BMQ493" s="25"/>
      <c r="BMR493" s="25"/>
      <c r="BMS493" s="25"/>
      <c r="BMT493" s="25"/>
      <c r="BMU493" s="25"/>
      <c r="BMV493" s="25"/>
      <c r="BMW493" s="25"/>
      <c r="BMX493" s="25"/>
      <c r="BMY493" s="25"/>
      <c r="BMZ493" s="25"/>
      <c r="BNA493" s="25"/>
      <c r="BNB493" s="25"/>
      <c r="BNC493" s="25"/>
      <c r="BND493" s="25"/>
      <c r="BNE493" s="25"/>
      <c r="BNF493" s="25"/>
      <c r="BNG493" s="25"/>
      <c r="BNH493" s="25"/>
      <c r="BNI493" s="25"/>
      <c r="BNJ493" s="25"/>
      <c r="BNK493" s="25"/>
      <c r="BNL493" s="25"/>
      <c r="BNM493" s="25"/>
      <c r="BNN493" s="25"/>
      <c r="BNO493" s="25"/>
      <c r="BNP493" s="25"/>
      <c r="BNQ493" s="25"/>
      <c r="BNR493" s="25"/>
      <c r="BNS493" s="25"/>
      <c r="BNT493" s="25"/>
      <c r="BNU493" s="25"/>
      <c r="BNV493" s="25"/>
      <c r="BNW493" s="25"/>
      <c r="BNX493" s="25"/>
      <c r="BNY493" s="25"/>
      <c r="BNZ493" s="25"/>
      <c r="BOA493" s="25"/>
      <c r="BOB493" s="25"/>
      <c r="BOC493" s="25"/>
      <c r="BOD493" s="25"/>
      <c r="BOE493" s="25"/>
      <c r="BOF493" s="25"/>
      <c r="BOG493" s="25"/>
      <c r="BOH493" s="25"/>
      <c r="BOI493" s="25"/>
      <c r="BOJ493" s="25"/>
      <c r="BOK493" s="25"/>
      <c r="BOL493" s="25"/>
      <c r="BOM493" s="25"/>
      <c r="BON493" s="25"/>
      <c r="BOO493" s="25"/>
      <c r="BOP493" s="25"/>
      <c r="BOQ493" s="25"/>
      <c r="BOR493" s="25"/>
      <c r="BOS493" s="25"/>
      <c r="BOT493" s="25"/>
      <c r="BOU493" s="25"/>
      <c r="BOV493" s="25"/>
      <c r="BOW493" s="25"/>
      <c r="BOX493" s="25"/>
      <c r="BOY493" s="25"/>
      <c r="BOZ493" s="25"/>
      <c r="BPA493" s="25"/>
      <c r="BPB493" s="25"/>
      <c r="BPC493" s="25"/>
      <c r="BPD493" s="25"/>
      <c r="BPE493" s="25"/>
      <c r="BPF493" s="25"/>
      <c r="BPG493" s="25"/>
      <c r="BPH493" s="25"/>
      <c r="BPI493" s="25"/>
      <c r="BPJ493" s="25"/>
      <c r="BPK493" s="25"/>
      <c r="BPL493" s="25"/>
      <c r="BPM493" s="25"/>
      <c r="BPN493" s="25"/>
      <c r="BPO493" s="25"/>
      <c r="BPP493" s="25"/>
      <c r="BPQ493" s="25"/>
      <c r="BPR493" s="25"/>
      <c r="BPS493" s="25"/>
      <c r="BPT493" s="25"/>
      <c r="BPU493" s="25"/>
      <c r="BPV493" s="25"/>
      <c r="BPW493" s="25"/>
      <c r="BPX493" s="25"/>
      <c r="BPY493" s="25"/>
      <c r="BPZ493" s="25"/>
      <c r="BQA493" s="25"/>
      <c r="BQB493" s="25"/>
      <c r="BQC493" s="25"/>
      <c r="BQD493" s="25"/>
      <c r="BQE493" s="25"/>
      <c r="BQF493" s="25"/>
      <c r="BQG493" s="25"/>
      <c r="BQH493" s="25"/>
      <c r="BQI493" s="25"/>
      <c r="BQJ493" s="25"/>
      <c r="BQK493" s="25"/>
      <c r="BQL493" s="25"/>
      <c r="BQM493" s="25"/>
      <c r="BQN493" s="25"/>
      <c r="BQO493" s="25"/>
      <c r="BQP493" s="25"/>
      <c r="BQQ493" s="25"/>
      <c r="BQR493" s="25"/>
      <c r="BQS493" s="25"/>
      <c r="BQT493" s="25"/>
      <c r="BQU493" s="25"/>
      <c r="BQV493" s="25"/>
      <c r="BQW493" s="25"/>
      <c r="BQX493" s="25"/>
      <c r="BQY493" s="25"/>
      <c r="BQZ493" s="25"/>
      <c r="BRA493" s="25"/>
      <c r="BRB493" s="25"/>
      <c r="BRC493" s="25"/>
      <c r="BRD493" s="25"/>
      <c r="BRE493" s="25"/>
      <c r="BRF493" s="25"/>
      <c r="BRG493" s="25"/>
      <c r="BRH493" s="25"/>
      <c r="BRI493" s="25"/>
      <c r="BRJ493" s="25"/>
      <c r="BRK493" s="25"/>
      <c r="BRL493" s="25"/>
      <c r="BRM493" s="25"/>
      <c r="BRN493" s="25"/>
      <c r="BRO493" s="25"/>
      <c r="BRP493" s="25"/>
      <c r="BRQ493" s="25"/>
      <c r="BRR493" s="25"/>
      <c r="BRS493" s="25"/>
      <c r="BRT493" s="25"/>
      <c r="BRU493" s="25"/>
      <c r="BRV493" s="25"/>
      <c r="BRW493" s="25"/>
      <c r="BRX493" s="25"/>
      <c r="BRY493" s="25"/>
      <c r="BRZ493" s="25"/>
      <c r="BSA493" s="25"/>
      <c r="BSB493" s="25"/>
      <c r="BSC493" s="25"/>
      <c r="BSD493" s="25"/>
      <c r="BSE493" s="25"/>
      <c r="BSF493" s="25"/>
      <c r="BSG493" s="25"/>
      <c r="BSH493" s="25"/>
      <c r="BSI493" s="25"/>
      <c r="BSJ493" s="25"/>
      <c r="BSK493" s="25"/>
      <c r="BSL493" s="25"/>
      <c r="BSM493" s="25"/>
      <c r="BSN493" s="25"/>
      <c r="BSO493" s="25"/>
      <c r="BSP493" s="25"/>
      <c r="BSQ493" s="25"/>
      <c r="BSR493" s="25"/>
      <c r="BSS493" s="25"/>
      <c r="BST493" s="25"/>
      <c r="BSU493" s="25"/>
      <c r="BSV493" s="25"/>
      <c r="BSW493" s="25"/>
      <c r="BSX493" s="25"/>
      <c r="BSY493" s="25"/>
      <c r="BSZ493" s="25"/>
      <c r="BTA493" s="25"/>
      <c r="BTB493" s="25"/>
      <c r="BTC493" s="25"/>
      <c r="BTD493" s="25"/>
      <c r="BTE493" s="25"/>
      <c r="BTF493" s="25"/>
      <c r="BTG493" s="25"/>
      <c r="BTH493" s="25"/>
      <c r="BTI493" s="25"/>
      <c r="BTJ493" s="25"/>
      <c r="BTK493" s="25"/>
      <c r="BTL493" s="25"/>
      <c r="BTM493" s="25"/>
      <c r="BTN493" s="25"/>
      <c r="BTO493" s="25"/>
      <c r="BTP493" s="25"/>
      <c r="BTQ493" s="25"/>
      <c r="BTR493" s="25"/>
      <c r="BTS493" s="25"/>
      <c r="BTT493" s="25"/>
      <c r="BTU493" s="25"/>
      <c r="BTV493" s="25"/>
      <c r="BTW493" s="25"/>
      <c r="BTX493" s="25"/>
      <c r="BTY493" s="25"/>
      <c r="BTZ493" s="25"/>
      <c r="BUA493" s="25"/>
      <c r="BUB493" s="25"/>
      <c r="BUC493" s="25"/>
      <c r="BUD493" s="25"/>
      <c r="BUE493" s="25"/>
      <c r="BUF493" s="25"/>
      <c r="BUG493" s="25"/>
      <c r="BUH493" s="25"/>
      <c r="BUI493" s="25"/>
      <c r="BUJ493" s="25"/>
      <c r="BUK493" s="25"/>
      <c r="BUL493" s="25"/>
      <c r="BUM493" s="25"/>
      <c r="BUN493" s="25"/>
      <c r="BUO493" s="25"/>
      <c r="BUP493" s="25"/>
      <c r="BUQ493" s="25"/>
      <c r="BUR493" s="25"/>
      <c r="BUS493" s="25"/>
      <c r="BUT493" s="25"/>
      <c r="BUU493" s="25"/>
      <c r="BUV493" s="25"/>
      <c r="BUW493" s="25"/>
      <c r="BUX493" s="25"/>
      <c r="BUY493" s="25"/>
      <c r="BUZ493" s="25"/>
      <c r="BVA493" s="25"/>
      <c r="BVB493" s="25"/>
      <c r="BVC493" s="25"/>
      <c r="BVD493" s="25"/>
      <c r="BVE493" s="25"/>
      <c r="BVF493" s="25"/>
      <c r="BVG493" s="25"/>
      <c r="BVH493" s="25"/>
      <c r="BVI493" s="25"/>
      <c r="BVJ493" s="25"/>
      <c r="BVK493" s="25"/>
      <c r="BVL493" s="25"/>
      <c r="BVM493" s="25"/>
      <c r="BVN493" s="25"/>
      <c r="BVO493" s="25"/>
      <c r="BVP493" s="25"/>
      <c r="BVQ493" s="25"/>
      <c r="BVR493" s="25"/>
      <c r="BVS493" s="25"/>
      <c r="BVT493" s="25"/>
      <c r="BVU493" s="25"/>
      <c r="BVV493" s="25"/>
      <c r="BVW493" s="25"/>
      <c r="BVX493" s="25"/>
      <c r="BVY493" s="25"/>
      <c r="BVZ493" s="25"/>
      <c r="BWA493" s="25"/>
      <c r="BWB493" s="25"/>
      <c r="BWC493" s="25"/>
      <c r="BWD493" s="25"/>
      <c r="BWE493" s="25"/>
      <c r="BWF493" s="25"/>
      <c r="BWG493" s="25"/>
      <c r="BWH493" s="25"/>
      <c r="BWI493" s="25"/>
      <c r="BWJ493" s="25"/>
      <c r="BWK493" s="25"/>
      <c r="BWL493" s="25"/>
      <c r="BWM493" s="25"/>
      <c r="BWN493" s="25"/>
      <c r="BWO493" s="25"/>
      <c r="BWP493" s="25"/>
      <c r="BWQ493" s="25"/>
      <c r="BWR493" s="25"/>
      <c r="BWS493" s="25"/>
      <c r="BWT493" s="25"/>
      <c r="BWU493" s="25"/>
      <c r="BWV493" s="25"/>
      <c r="BWW493" s="25"/>
      <c r="BWX493" s="25"/>
      <c r="BWY493" s="25"/>
      <c r="BWZ493" s="25"/>
      <c r="BXA493" s="25"/>
      <c r="BXB493" s="25"/>
      <c r="BXC493" s="25"/>
      <c r="BXD493" s="25"/>
      <c r="BXE493" s="25"/>
      <c r="BXF493" s="25"/>
      <c r="BXG493" s="25"/>
      <c r="BXH493" s="25"/>
      <c r="BXI493" s="25"/>
      <c r="BXJ493" s="25"/>
      <c r="BXK493" s="25"/>
      <c r="BXL493" s="25"/>
      <c r="BXM493" s="25"/>
      <c r="BXN493" s="25"/>
      <c r="BXO493" s="25"/>
      <c r="BXP493" s="25"/>
      <c r="BXQ493" s="25"/>
      <c r="BXR493" s="25"/>
      <c r="BXS493" s="25"/>
      <c r="BXT493" s="25"/>
      <c r="BXU493" s="25"/>
      <c r="BXV493" s="25"/>
      <c r="BXW493" s="25"/>
      <c r="BXX493" s="25"/>
      <c r="BXY493" s="25"/>
      <c r="BXZ493" s="25"/>
      <c r="BYA493" s="25"/>
      <c r="BYB493" s="25"/>
      <c r="BYC493" s="25"/>
      <c r="BYD493" s="25"/>
      <c r="BYE493" s="25"/>
      <c r="BYF493" s="25"/>
      <c r="BYG493" s="25"/>
      <c r="BYH493" s="25"/>
      <c r="BYI493" s="25"/>
      <c r="BYJ493" s="25"/>
      <c r="BYK493" s="25"/>
      <c r="BYL493" s="25"/>
      <c r="BYM493" s="25"/>
      <c r="BYN493" s="25"/>
      <c r="BYO493" s="25"/>
      <c r="BYP493" s="25"/>
      <c r="BYQ493" s="25"/>
      <c r="BYR493" s="25"/>
      <c r="BYS493" s="25"/>
      <c r="BYT493" s="25"/>
      <c r="BYU493" s="25"/>
      <c r="BYV493" s="25"/>
      <c r="BYW493" s="25"/>
      <c r="BYX493" s="25"/>
      <c r="BYY493" s="25"/>
      <c r="BYZ493" s="25"/>
      <c r="BZA493" s="25"/>
      <c r="BZB493" s="25"/>
      <c r="BZC493" s="25"/>
      <c r="BZD493" s="25"/>
      <c r="BZE493" s="25"/>
      <c r="BZF493" s="25"/>
      <c r="BZG493" s="25"/>
      <c r="BZH493" s="25"/>
      <c r="BZI493" s="25"/>
      <c r="BZJ493" s="25"/>
      <c r="BZK493" s="25"/>
      <c r="BZL493" s="25"/>
      <c r="BZM493" s="25"/>
      <c r="BZN493" s="25"/>
      <c r="BZO493" s="25"/>
      <c r="BZP493" s="25"/>
      <c r="BZQ493" s="25"/>
      <c r="BZR493" s="25"/>
      <c r="BZS493" s="25"/>
      <c r="BZT493" s="25"/>
      <c r="BZU493" s="25"/>
      <c r="BZV493" s="25"/>
      <c r="BZW493" s="25"/>
      <c r="BZX493" s="25"/>
      <c r="BZY493" s="25"/>
      <c r="BZZ493" s="25"/>
      <c r="CAA493" s="25"/>
      <c r="CAB493" s="25"/>
      <c r="CAC493" s="25"/>
      <c r="CAD493" s="25"/>
      <c r="CAE493" s="25"/>
      <c r="CAF493" s="25"/>
      <c r="CAG493" s="25"/>
      <c r="CAH493" s="25"/>
      <c r="CAI493" s="25"/>
      <c r="CAJ493" s="25"/>
      <c r="CAK493" s="25"/>
      <c r="CAL493" s="25"/>
      <c r="CAM493" s="25"/>
      <c r="CAN493" s="25"/>
      <c r="CAO493" s="25"/>
      <c r="CAP493" s="25"/>
      <c r="CAQ493" s="25"/>
      <c r="CAR493" s="25"/>
      <c r="CAS493" s="25"/>
      <c r="CAT493" s="25"/>
      <c r="CAU493" s="25"/>
      <c r="CAV493" s="25"/>
      <c r="CAW493" s="25"/>
      <c r="CAX493" s="25"/>
      <c r="CAY493" s="25"/>
      <c r="CAZ493" s="25"/>
      <c r="CBA493" s="25"/>
      <c r="CBB493" s="25"/>
      <c r="CBC493" s="25"/>
      <c r="CBD493" s="25"/>
      <c r="CBE493" s="25"/>
      <c r="CBF493" s="25"/>
      <c r="CBG493" s="25"/>
      <c r="CBH493" s="25"/>
      <c r="CBI493" s="25"/>
      <c r="CBJ493" s="25"/>
      <c r="CBK493" s="25"/>
      <c r="CBL493" s="25"/>
      <c r="CBM493" s="25"/>
      <c r="CBN493" s="25"/>
      <c r="CBO493" s="25"/>
      <c r="CBP493" s="25"/>
      <c r="CBQ493" s="25"/>
      <c r="CBR493" s="25"/>
      <c r="CBS493" s="25"/>
      <c r="CBT493" s="25"/>
      <c r="CBU493" s="25"/>
      <c r="CBV493" s="25"/>
      <c r="CBW493" s="25"/>
      <c r="CBX493" s="25"/>
      <c r="CBY493" s="25"/>
      <c r="CBZ493" s="25"/>
      <c r="CCA493" s="25"/>
      <c r="CCB493" s="25"/>
      <c r="CCC493" s="25"/>
      <c r="CCD493" s="25"/>
      <c r="CCE493" s="25"/>
      <c r="CCF493" s="25"/>
      <c r="CCG493" s="25"/>
      <c r="CCH493" s="25"/>
      <c r="CCI493" s="25"/>
      <c r="CCJ493" s="25"/>
      <c r="CCK493" s="25"/>
      <c r="CCL493" s="25"/>
      <c r="CCM493" s="25"/>
      <c r="CCN493" s="25"/>
      <c r="CCO493" s="25"/>
      <c r="CCP493" s="25"/>
      <c r="CCQ493" s="25"/>
      <c r="CCR493" s="25"/>
      <c r="CCS493" s="25"/>
      <c r="CCT493" s="25"/>
      <c r="CCU493" s="25"/>
      <c r="CCV493" s="25"/>
      <c r="CCW493" s="25"/>
      <c r="CCX493" s="25"/>
      <c r="CCY493" s="25"/>
      <c r="CCZ493" s="25"/>
      <c r="CDA493" s="25"/>
      <c r="CDB493" s="25"/>
      <c r="CDC493" s="25"/>
      <c r="CDD493" s="25"/>
      <c r="CDE493" s="25"/>
      <c r="CDF493" s="25"/>
      <c r="CDG493" s="25"/>
      <c r="CDH493" s="25"/>
      <c r="CDI493" s="25"/>
      <c r="CDJ493" s="25"/>
      <c r="CDK493" s="25"/>
      <c r="CDL493" s="25"/>
      <c r="CDM493" s="25"/>
      <c r="CDN493" s="25"/>
      <c r="CDO493" s="25"/>
      <c r="CDP493" s="25"/>
      <c r="CDQ493" s="25"/>
      <c r="CDR493" s="25"/>
      <c r="CDS493" s="25"/>
      <c r="CDT493" s="25"/>
      <c r="CDU493" s="25"/>
      <c r="CDV493" s="25"/>
      <c r="CDW493" s="25"/>
      <c r="CDX493" s="25"/>
      <c r="CDY493" s="25"/>
      <c r="CDZ493" s="25"/>
      <c r="CEA493" s="25"/>
      <c r="CEB493" s="25"/>
      <c r="CEC493" s="25"/>
      <c r="CED493" s="25"/>
      <c r="CEE493" s="25"/>
      <c r="CEF493" s="25"/>
      <c r="CEG493" s="25"/>
      <c r="CEH493" s="25"/>
      <c r="CEI493" s="25"/>
      <c r="CEJ493" s="25"/>
      <c r="CEK493" s="25"/>
      <c r="CEL493" s="25"/>
      <c r="CEM493" s="25"/>
      <c r="CEN493" s="25"/>
      <c r="CEO493" s="25"/>
      <c r="CEP493" s="25"/>
      <c r="CEQ493" s="25"/>
      <c r="CER493" s="25"/>
      <c r="CES493" s="25"/>
      <c r="CET493" s="25"/>
      <c r="CEU493" s="25"/>
      <c r="CEV493" s="25"/>
      <c r="CEW493" s="25"/>
      <c r="CEX493" s="25"/>
      <c r="CEY493" s="25"/>
      <c r="CEZ493" s="25"/>
      <c r="CFA493" s="25"/>
      <c r="CFB493" s="25"/>
      <c r="CFC493" s="25"/>
      <c r="CFD493" s="25"/>
      <c r="CFE493" s="25"/>
      <c r="CFF493" s="25"/>
      <c r="CFG493" s="25"/>
      <c r="CFH493" s="25"/>
      <c r="CFI493" s="25"/>
      <c r="CFJ493" s="25"/>
      <c r="CFK493" s="25"/>
      <c r="CFL493" s="25"/>
      <c r="CFM493" s="25"/>
      <c r="CFN493" s="25"/>
      <c r="CFO493" s="25"/>
      <c r="CFP493" s="25"/>
      <c r="CFQ493" s="25"/>
      <c r="CFR493" s="25"/>
      <c r="CFS493" s="25"/>
      <c r="CFT493" s="25"/>
      <c r="CFU493" s="25"/>
      <c r="CFV493" s="25"/>
      <c r="CFW493" s="25"/>
      <c r="CFX493" s="25"/>
      <c r="CFY493" s="25"/>
      <c r="CFZ493" s="25"/>
      <c r="CGA493" s="25"/>
      <c r="CGB493" s="25"/>
      <c r="CGC493" s="25"/>
      <c r="CGD493" s="25"/>
      <c r="CGE493" s="25"/>
      <c r="CGF493" s="25"/>
      <c r="CGG493" s="25"/>
      <c r="CGH493" s="25"/>
      <c r="CGI493" s="25"/>
      <c r="CGJ493" s="25"/>
      <c r="CGK493" s="25"/>
      <c r="CGL493" s="25"/>
      <c r="CGM493" s="25"/>
      <c r="CGN493" s="25"/>
      <c r="CGO493" s="25"/>
      <c r="CGP493" s="25"/>
      <c r="CGQ493" s="25"/>
      <c r="CGR493" s="25"/>
      <c r="CGS493" s="25"/>
      <c r="CGT493" s="25"/>
      <c r="CGU493" s="25"/>
      <c r="CGV493" s="25"/>
      <c r="CGW493" s="25"/>
      <c r="CGX493" s="25"/>
      <c r="CGY493" s="25"/>
      <c r="CGZ493" s="25"/>
      <c r="CHA493" s="25"/>
      <c r="CHB493" s="25"/>
      <c r="CHC493" s="25"/>
      <c r="CHD493" s="25"/>
      <c r="CHE493" s="25"/>
      <c r="CHF493" s="25"/>
      <c r="CHG493" s="25"/>
      <c r="CHH493" s="25"/>
      <c r="CHI493" s="25"/>
      <c r="CHJ493" s="25"/>
      <c r="CHK493" s="25"/>
      <c r="CHL493" s="25"/>
      <c r="CHM493" s="25"/>
      <c r="CHN493" s="25"/>
      <c r="CHO493" s="25"/>
      <c r="CHP493" s="25"/>
      <c r="CHQ493" s="25"/>
      <c r="CHR493" s="25"/>
      <c r="CHS493" s="25"/>
      <c r="CHT493" s="25"/>
      <c r="CHU493" s="25"/>
      <c r="CHV493" s="25"/>
      <c r="CHW493" s="25"/>
      <c r="CHX493" s="25"/>
      <c r="CHY493" s="25"/>
      <c r="CHZ493" s="25"/>
      <c r="CIA493" s="25"/>
      <c r="CIB493" s="25"/>
      <c r="CIC493" s="25"/>
      <c r="CID493" s="25"/>
      <c r="CIE493" s="25"/>
      <c r="CIF493" s="25"/>
      <c r="CIG493" s="25"/>
      <c r="CIH493" s="25"/>
      <c r="CII493" s="25"/>
      <c r="CIJ493" s="25"/>
      <c r="CIK493" s="25"/>
      <c r="CIL493" s="25"/>
      <c r="CIM493" s="25"/>
      <c r="CIN493" s="25"/>
      <c r="CIO493" s="25"/>
      <c r="CIP493" s="25"/>
      <c r="CIQ493" s="25"/>
      <c r="CIR493" s="25"/>
      <c r="CIS493" s="25"/>
      <c r="CIT493" s="25"/>
      <c r="CIU493" s="25"/>
      <c r="CIV493" s="25"/>
      <c r="CIW493" s="25"/>
      <c r="CIX493" s="25"/>
      <c r="CIY493" s="25"/>
      <c r="CIZ493" s="25"/>
      <c r="CJA493" s="25"/>
      <c r="CJB493" s="25"/>
      <c r="CJC493" s="25"/>
      <c r="CJD493" s="25"/>
      <c r="CJE493" s="25"/>
      <c r="CJF493" s="25"/>
      <c r="CJG493" s="25"/>
      <c r="CJH493" s="25"/>
      <c r="CJI493" s="25"/>
      <c r="CJJ493" s="25"/>
      <c r="CJK493" s="25"/>
      <c r="CJL493" s="25"/>
      <c r="CJM493" s="25"/>
      <c r="CJN493" s="25"/>
      <c r="CJO493" s="25"/>
      <c r="CJP493" s="25"/>
      <c r="CJQ493" s="25"/>
      <c r="CJR493" s="25"/>
      <c r="CJS493" s="25"/>
      <c r="CJT493" s="25"/>
      <c r="CJU493" s="25"/>
      <c r="CJV493" s="25"/>
      <c r="CJW493" s="25"/>
      <c r="CJX493" s="25"/>
      <c r="CJY493" s="25"/>
      <c r="CJZ493" s="25"/>
      <c r="CKA493" s="25"/>
      <c r="CKB493" s="25"/>
      <c r="CKC493" s="25"/>
      <c r="CKD493" s="25"/>
      <c r="CKE493" s="25"/>
      <c r="CKF493" s="25"/>
      <c r="CKG493" s="25"/>
      <c r="CKH493" s="25"/>
      <c r="CKI493" s="25"/>
      <c r="CKJ493" s="25"/>
      <c r="CKK493" s="25"/>
      <c r="CKL493" s="25"/>
      <c r="CKM493" s="25"/>
      <c r="CKN493" s="25"/>
      <c r="CKO493" s="25"/>
      <c r="CKP493" s="25"/>
      <c r="CKQ493" s="25"/>
      <c r="CKR493" s="25"/>
      <c r="CKS493" s="25"/>
      <c r="CKT493" s="25"/>
      <c r="CKU493" s="25"/>
      <c r="CKV493" s="25"/>
      <c r="CKW493" s="25"/>
      <c r="CKX493" s="25"/>
      <c r="CKY493" s="25"/>
      <c r="CKZ493" s="25"/>
      <c r="CLA493" s="25"/>
      <c r="CLB493" s="25"/>
      <c r="CLC493" s="25"/>
      <c r="CLD493" s="25"/>
      <c r="CLE493" s="25"/>
      <c r="CLF493" s="25"/>
      <c r="CLG493" s="25"/>
      <c r="CLH493" s="25"/>
      <c r="CLI493" s="25"/>
      <c r="CLJ493" s="25"/>
      <c r="CLK493" s="25"/>
      <c r="CLL493" s="25"/>
      <c r="CLM493" s="25"/>
      <c r="CLN493" s="25"/>
      <c r="CLO493" s="25"/>
      <c r="CLP493" s="25"/>
      <c r="CLQ493" s="25"/>
      <c r="CLR493" s="25"/>
      <c r="CLS493" s="25"/>
      <c r="CLT493" s="25"/>
      <c r="CLU493" s="25"/>
      <c r="CLV493" s="25"/>
      <c r="CLW493" s="25"/>
      <c r="CLX493" s="25"/>
      <c r="CLY493" s="25"/>
      <c r="CLZ493" s="25"/>
      <c r="CMA493" s="25"/>
      <c r="CMB493" s="25"/>
      <c r="CMC493" s="25"/>
      <c r="CMD493" s="25"/>
      <c r="CME493" s="25"/>
      <c r="CMF493" s="25"/>
      <c r="CMG493" s="25"/>
      <c r="CMH493" s="25"/>
      <c r="CMI493" s="25"/>
      <c r="CMJ493" s="25"/>
      <c r="CMK493" s="25"/>
      <c r="CML493" s="25"/>
      <c r="CMM493" s="25"/>
      <c r="CMN493" s="25"/>
      <c r="CMO493" s="25"/>
      <c r="CMP493" s="25"/>
      <c r="CMQ493" s="25"/>
      <c r="CMR493" s="25"/>
      <c r="CMS493" s="25"/>
      <c r="CMT493" s="25"/>
      <c r="CMU493" s="25"/>
      <c r="CMV493" s="25"/>
      <c r="CMW493" s="25"/>
      <c r="CMX493" s="25"/>
      <c r="CMY493" s="25"/>
      <c r="CMZ493" s="25"/>
      <c r="CNA493" s="25"/>
      <c r="CNB493" s="25"/>
      <c r="CNC493" s="25"/>
      <c r="CND493" s="25"/>
      <c r="CNE493" s="25"/>
      <c r="CNF493" s="25"/>
      <c r="CNG493" s="25"/>
      <c r="CNH493" s="25"/>
      <c r="CNI493" s="25"/>
      <c r="CNJ493" s="25"/>
      <c r="CNK493" s="25"/>
      <c r="CNL493" s="25"/>
      <c r="CNM493" s="25"/>
      <c r="CNN493" s="25"/>
      <c r="CNO493" s="25"/>
      <c r="CNP493" s="25"/>
      <c r="CNQ493" s="25"/>
      <c r="CNR493" s="25"/>
      <c r="CNS493" s="25"/>
      <c r="CNT493" s="25"/>
      <c r="CNU493" s="25"/>
      <c r="CNV493" s="25"/>
      <c r="CNW493" s="25"/>
      <c r="CNX493" s="25"/>
      <c r="CNY493" s="25"/>
      <c r="CNZ493" s="25"/>
      <c r="COA493" s="25"/>
      <c r="COB493" s="25"/>
      <c r="COC493" s="25"/>
      <c r="COD493" s="25"/>
      <c r="COE493" s="25"/>
      <c r="COF493" s="25"/>
      <c r="COG493" s="25"/>
      <c r="COH493" s="25"/>
      <c r="COI493" s="25"/>
      <c r="COJ493" s="25"/>
      <c r="COK493" s="25"/>
      <c r="COL493" s="25"/>
      <c r="COM493" s="25"/>
      <c r="CON493" s="25"/>
      <c r="COO493" s="25"/>
      <c r="COP493" s="25"/>
      <c r="COQ493" s="25"/>
      <c r="COR493" s="25"/>
      <c r="COS493" s="25"/>
      <c r="COT493" s="25"/>
      <c r="COU493" s="25"/>
      <c r="COV493" s="25"/>
      <c r="COW493" s="25"/>
      <c r="COX493" s="25"/>
      <c r="COY493" s="25"/>
      <c r="COZ493" s="25"/>
      <c r="CPA493" s="25"/>
      <c r="CPB493" s="25"/>
      <c r="CPC493" s="25"/>
      <c r="CPD493" s="25"/>
      <c r="CPE493" s="25"/>
      <c r="CPF493" s="25"/>
      <c r="CPG493" s="25"/>
      <c r="CPH493" s="25"/>
      <c r="CPI493" s="25"/>
      <c r="CPJ493" s="25"/>
      <c r="CPK493" s="25"/>
      <c r="CPL493" s="25"/>
      <c r="CPM493" s="25"/>
      <c r="CPN493" s="25"/>
      <c r="CPO493" s="25"/>
      <c r="CPP493" s="25"/>
      <c r="CPQ493" s="25"/>
      <c r="CPR493" s="25"/>
      <c r="CPS493" s="25"/>
      <c r="CPT493" s="25"/>
      <c r="CPU493" s="25"/>
      <c r="CPV493" s="25"/>
      <c r="CPW493" s="25"/>
      <c r="CPX493" s="25"/>
      <c r="CPY493" s="25"/>
      <c r="CPZ493" s="25"/>
      <c r="CQA493" s="25"/>
      <c r="CQB493" s="25"/>
      <c r="CQC493" s="25"/>
      <c r="CQD493" s="25"/>
      <c r="CQE493" s="25"/>
      <c r="CQF493" s="25"/>
      <c r="CQG493" s="25"/>
      <c r="CQH493" s="25"/>
      <c r="CQI493" s="25"/>
      <c r="CQJ493" s="25"/>
      <c r="CQK493" s="25"/>
      <c r="CQL493" s="25"/>
      <c r="CQM493" s="25"/>
      <c r="CQN493" s="25"/>
      <c r="CQO493" s="25"/>
      <c r="CQP493" s="25"/>
      <c r="CQQ493" s="25"/>
      <c r="CQR493" s="25"/>
      <c r="CQS493" s="25"/>
      <c r="CQT493" s="25"/>
      <c r="CQU493" s="25"/>
      <c r="CQV493" s="25"/>
      <c r="CQW493" s="25"/>
      <c r="CQX493" s="25"/>
      <c r="CQY493" s="25"/>
      <c r="CQZ493" s="25"/>
      <c r="CRA493" s="25"/>
      <c r="CRB493" s="25"/>
      <c r="CRC493" s="25"/>
      <c r="CRD493" s="25"/>
      <c r="CRE493" s="25"/>
      <c r="CRF493" s="25"/>
      <c r="CRG493" s="25"/>
      <c r="CRH493" s="25"/>
      <c r="CRI493" s="25"/>
      <c r="CRJ493" s="25"/>
      <c r="CRK493" s="25"/>
      <c r="CRL493" s="25"/>
      <c r="CRM493" s="25"/>
      <c r="CRN493" s="25"/>
      <c r="CRO493" s="25"/>
      <c r="CRP493" s="25"/>
      <c r="CRQ493" s="25"/>
      <c r="CRR493" s="25"/>
      <c r="CRS493" s="25"/>
      <c r="CRT493" s="25"/>
      <c r="CRU493" s="25"/>
      <c r="CRV493" s="25"/>
      <c r="CRW493" s="25"/>
      <c r="CRX493" s="25"/>
      <c r="CRY493" s="25"/>
      <c r="CRZ493" s="25"/>
      <c r="CSA493" s="25"/>
      <c r="CSB493" s="25"/>
      <c r="CSC493" s="25"/>
      <c r="CSD493" s="25"/>
      <c r="CSE493" s="25"/>
      <c r="CSF493" s="25"/>
      <c r="CSG493" s="25"/>
      <c r="CSH493" s="25"/>
      <c r="CSI493" s="25"/>
      <c r="CSJ493" s="25"/>
      <c r="CSK493" s="25"/>
      <c r="CSL493" s="25"/>
      <c r="CSM493" s="25"/>
      <c r="CSN493" s="25"/>
      <c r="CSO493" s="25"/>
      <c r="CSP493" s="25"/>
      <c r="CSQ493" s="25"/>
      <c r="CSR493" s="25"/>
      <c r="CSS493" s="25"/>
      <c r="CST493" s="25"/>
      <c r="CSU493" s="25"/>
      <c r="CSV493" s="25"/>
      <c r="CSW493" s="25"/>
      <c r="CSX493" s="25"/>
      <c r="CSY493" s="25"/>
      <c r="CSZ493" s="25"/>
      <c r="CTA493" s="25"/>
      <c r="CTB493" s="25"/>
      <c r="CTC493" s="25"/>
      <c r="CTD493" s="25"/>
      <c r="CTE493" s="25"/>
      <c r="CTF493" s="25"/>
      <c r="CTG493" s="25"/>
      <c r="CTH493" s="25"/>
      <c r="CTI493" s="25"/>
      <c r="CTJ493" s="25"/>
      <c r="CTK493" s="25"/>
      <c r="CTL493" s="25"/>
      <c r="CTM493" s="25"/>
      <c r="CTN493" s="25"/>
      <c r="CTO493" s="25"/>
      <c r="CTP493" s="25"/>
      <c r="CTQ493" s="25"/>
      <c r="CTR493" s="25"/>
      <c r="CTS493" s="25"/>
      <c r="CTT493" s="25"/>
      <c r="CTU493" s="25"/>
      <c r="CTV493" s="25"/>
      <c r="CTW493" s="25"/>
      <c r="CTX493" s="25"/>
      <c r="CTY493" s="25"/>
      <c r="CTZ493" s="25"/>
      <c r="CUA493" s="25"/>
      <c r="CUB493" s="25"/>
      <c r="CUC493" s="25"/>
      <c r="CUD493" s="25"/>
      <c r="CUE493" s="25"/>
      <c r="CUF493" s="25"/>
      <c r="CUG493" s="25"/>
      <c r="CUH493" s="25"/>
      <c r="CUI493" s="25"/>
      <c r="CUJ493" s="25"/>
      <c r="CUK493" s="25"/>
      <c r="CUL493" s="25"/>
      <c r="CUM493" s="25"/>
      <c r="CUN493" s="25"/>
      <c r="CUO493" s="25"/>
      <c r="CUP493" s="25"/>
      <c r="CUQ493" s="25"/>
      <c r="CUR493" s="25"/>
      <c r="CUS493" s="25"/>
      <c r="CUT493" s="25"/>
      <c r="CUU493" s="25"/>
      <c r="CUV493" s="25"/>
      <c r="CUW493" s="25"/>
      <c r="CUX493" s="25"/>
      <c r="CUY493" s="25"/>
      <c r="CUZ493" s="25"/>
      <c r="CVA493" s="25"/>
      <c r="CVB493" s="25"/>
      <c r="CVC493" s="25"/>
      <c r="CVD493" s="25"/>
      <c r="CVE493" s="25"/>
      <c r="CVF493" s="25"/>
      <c r="CVG493" s="25"/>
      <c r="CVH493" s="25"/>
      <c r="CVI493" s="25"/>
      <c r="CVJ493" s="25"/>
      <c r="CVK493" s="25"/>
      <c r="CVL493" s="25"/>
      <c r="CVM493" s="25"/>
      <c r="CVN493" s="25"/>
      <c r="CVO493" s="25"/>
      <c r="CVP493" s="25"/>
      <c r="CVQ493" s="25"/>
      <c r="CVR493" s="25"/>
      <c r="CVS493" s="25"/>
      <c r="CVT493" s="25"/>
      <c r="CVU493" s="25"/>
      <c r="CVV493" s="25"/>
      <c r="CVW493" s="25"/>
      <c r="CVX493" s="25"/>
      <c r="CVY493" s="25"/>
      <c r="CVZ493" s="25"/>
      <c r="CWA493" s="25"/>
      <c r="CWB493" s="25"/>
      <c r="CWC493" s="25"/>
      <c r="CWD493" s="25"/>
      <c r="CWE493" s="25"/>
      <c r="CWF493" s="25"/>
      <c r="CWG493" s="25"/>
      <c r="CWH493" s="25"/>
      <c r="CWI493" s="25"/>
      <c r="CWJ493" s="25"/>
      <c r="CWK493" s="25"/>
      <c r="CWL493" s="25"/>
      <c r="CWM493" s="25"/>
      <c r="CWN493" s="25"/>
      <c r="CWO493" s="25"/>
      <c r="CWP493" s="25"/>
      <c r="CWQ493" s="25"/>
      <c r="CWR493" s="25"/>
      <c r="CWS493" s="25"/>
      <c r="CWT493" s="25"/>
      <c r="CWU493" s="25"/>
      <c r="CWV493" s="25"/>
      <c r="CWW493" s="25"/>
      <c r="CWX493" s="25"/>
      <c r="CWY493" s="25"/>
      <c r="CWZ493" s="25"/>
      <c r="CXA493" s="25"/>
      <c r="CXB493" s="25"/>
      <c r="CXC493" s="25"/>
      <c r="CXD493" s="25"/>
      <c r="CXE493" s="25"/>
      <c r="CXF493" s="25"/>
      <c r="CXG493" s="25"/>
      <c r="CXH493" s="25"/>
      <c r="CXI493" s="25"/>
      <c r="CXJ493" s="25"/>
      <c r="CXK493" s="25"/>
      <c r="CXL493" s="25"/>
      <c r="CXM493" s="25"/>
      <c r="CXN493" s="25"/>
      <c r="CXO493" s="25"/>
      <c r="CXP493" s="25"/>
      <c r="CXQ493" s="25"/>
      <c r="CXR493" s="25"/>
      <c r="CXS493" s="25"/>
      <c r="CXT493" s="25"/>
      <c r="CXU493" s="25"/>
      <c r="CXV493" s="25"/>
      <c r="CXW493" s="25"/>
      <c r="CXX493" s="25"/>
      <c r="CXY493" s="25"/>
      <c r="CXZ493" s="25"/>
      <c r="CYA493" s="25"/>
      <c r="CYB493" s="25"/>
      <c r="CYC493" s="25"/>
      <c r="CYD493" s="25"/>
      <c r="CYE493" s="25"/>
      <c r="CYF493" s="25"/>
      <c r="CYG493" s="25"/>
      <c r="CYH493" s="25"/>
      <c r="CYI493" s="25"/>
      <c r="CYJ493" s="25"/>
      <c r="CYK493" s="25"/>
      <c r="CYL493" s="25"/>
      <c r="CYM493" s="25"/>
      <c r="CYN493" s="25"/>
      <c r="CYO493" s="25"/>
      <c r="CYP493" s="25"/>
      <c r="CYQ493" s="25"/>
      <c r="CYR493" s="25"/>
      <c r="CYS493" s="25"/>
      <c r="CYT493" s="25"/>
      <c r="CYU493" s="25"/>
      <c r="CYV493" s="25"/>
      <c r="CYW493" s="25"/>
      <c r="CYX493" s="25"/>
      <c r="CYY493" s="25"/>
      <c r="CYZ493" s="25"/>
      <c r="CZA493" s="25"/>
      <c r="CZB493" s="25"/>
      <c r="CZC493" s="25"/>
      <c r="CZD493" s="25"/>
      <c r="CZE493" s="25"/>
      <c r="CZF493" s="25"/>
      <c r="CZG493" s="25"/>
      <c r="CZH493" s="25"/>
      <c r="CZI493" s="25"/>
      <c r="CZJ493" s="25"/>
      <c r="CZK493" s="25"/>
      <c r="CZL493" s="25"/>
      <c r="CZM493" s="25"/>
      <c r="CZN493" s="25"/>
      <c r="CZO493" s="25"/>
      <c r="CZP493" s="25"/>
      <c r="CZQ493" s="25"/>
      <c r="CZR493" s="25"/>
      <c r="CZS493" s="25"/>
      <c r="CZT493" s="25"/>
      <c r="CZU493" s="25"/>
      <c r="CZV493" s="25"/>
      <c r="CZW493" s="25"/>
      <c r="CZX493" s="25"/>
      <c r="CZY493" s="25"/>
      <c r="CZZ493" s="25"/>
      <c r="DAA493" s="25"/>
      <c r="DAB493" s="25"/>
      <c r="DAC493" s="25"/>
      <c r="DAD493" s="25"/>
      <c r="DAE493" s="25"/>
      <c r="DAF493" s="25"/>
      <c r="DAG493" s="25"/>
      <c r="DAH493" s="25"/>
      <c r="DAI493" s="25"/>
      <c r="DAJ493" s="25"/>
      <c r="DAK493" s="25"/>
      <c r="DAL493" s="25"/>
      <c r="DAM493" s="25"/>
      <c r="DAN493" s="25"/>
      <c r="DAO493" s="25"/>
      <c r="DAP493" s="25"/>
      <c r="DAQ493" s="25"/>
      <c r="DAR493" s="25"/>
      <c r="DAS493" s="25"/>
      <c r="DAT493" s="25"/>
      <c r="DAU493" s="25"/>
      <c r="DAV493" s="25"/>
      <c r="DAW493" s="25"/>
      <c r="DAX493" s="25"/>
      <c r="DAY493" s="25"/>
      <c r="DAZ493" s="25"/>
      <c r="DBA493" s="25"/>
      <c r="DBB493" s="25"/>
      <c r="DBC493" s="25"/>
      <c r="DBD493" s="25"/>
      <c r="DBE493" s="25"/>
      <c r="DBF493" s="25"/>
      <c r="DBG493" s="25"/>
      <c r="DBH493" s="25"/>
      <c r="DBI493" s="25"/>
      <c r="DBJ493" s="25"/>
      <c r="DBK493" s="25"/>
      <c r="DBL493" s="25"/>
      <c r="DBM493" s="25"/>
      <c r="DBN493" s="25"/>
      <c r="DBO493" s="25"/>
      <c r="DBP493" s="25"/>
      <c r="DBQ493" s="25"/>
      <c r="DBR493" s="25"/>
      <c r="DBS493" s="25"/>
      <c r="DBT493" s="25"/>
      <c r="DBU493" s="25"/>
      <c r="DBV493" s="25"/>
      <c r="DBW493" s="25"/>
      <c r="DBX493" s="25"/>
      <c r="DBY493" s="25"/>
      <c r="DBZ493" s="25"/>
      <c r="DCA493" s="25"/>
      <c r="DCB493" s="25"/>
      <c r="DCC493" s="25"/>
      <c r="DCD493" s="25"/>
      <c r="DCE493" s="25"/>
      <c r="DCF493" s="25"/>
      <c r="DCG493" s="25"/>
      <c r="DCH493" s="25"/>
      <c r="DCI493" s="25"/>
      <c r="DCJ493" s="25"/>
      <c r="DCK493" s="25"/>
      <c r="DCL493" s="25"/>
      <c r="DCM493" s="25"/>
      <c r="DCN493" s="25"/>
      <c r="DCO493" s="25"/>
      <c r="DCP493" s="25"/>
      <c r="DCQ493" s="25"/>
      <c r="DCR493" s="25"/>
      <c r="DCS493" s="25"/>
      <c r="DCT493" s="25"/>
      <c r="DCU493" s="25"/>
      <c r="DCV493" s="25"/>
      <c r="DCW493" s="25"/>
      <c r="DCX493" s="25"/>
      <c r="DCY493" s="25"/>
      <c r="DCZ493" s="25"/>
      <c r="DDA493" s="25"/>
      <c r="DDB493" s="25"/>
      <c r="DDC493" s="25"/>
      <c r="DDD493" s="25"/>
      <c r="DDE493" s="25"/>
      <c r="DDF493" s="25"/>
      <c r="DDG493" s="25"/>
      <c r="DDH493" s="25"/>
      <c r="DDI493" s="25"/>
      <c r="DDJ493" s="25"/>
      <c r="DDK493" s="25"/>
      <c r="DDL493" s="25"/>
      <c r="DDM493" s="25"/>
      <c r="DDN493" s="25"/>
      <c r="DDO493" s="25"/>
      <c r="DDP493" s="25"/>
      <c r="DDQ493" s="25"/>
      <c r="DDR493" s="25"/>
      <c r="DDS493" s="25"/>
      <c r="DDT493" s="25"/>
      <c r="DDU493" s="25"/>
      <c r="DDV493" s="25"/>
      <c r="DDW493" s="25"/>
      <c r="DDX493" s="25"/>
      <c r="DDY493" s="25"/>
      <c r="DDZ493" s="25"/>
      <c r="DEA493" s="25"/>
      <c r="DEB493" s="25"/>
      <c r="DEC493" s="25"/>
      <c r="DED493" s="25"/>
      <c r="DEE493" s="25"/>
      <c r="DEF493" s="25"/>
      <c r="DEG493" s="25"/>
      <c r="DEH493" s="25"/>
      <c r="DEI493" s="25"/>
      <c r="DEJ493" s="25"/>
      <c r="DEK493" s="25"/>
      <c r="DEL493" s="25"/>
      <c r="DEM493" s="25"/>
      <c r="DEN493" s="25"/>
      <c r="DEO493" s="25"/>
      <c r="DEP493" s="25"/>
      <c r="DEQ493" s="25"/>
      <c r="DER493" s="25"/>
      <c r="DES493" s="25"/>
      <c r="DET493" s="25"/>
      <c r="DEU493" s="25"/>
      <c r="DEV493" s="25"/>
      <c r="DEW493" s="25"/>
      <c r="DEX493" s="25"/>
      <c r="DEY493" s="25"/>
      <c r="DEZ493" s="25"/>
      <c r="DFA493" s="25"/>
      <c r="DFB493" s="25"/>
      <c r="DFC493" s="25"/>
      <c r="DFD493" s="25"/>
      <c r="DFE493" s="25"/>
      <c r="DFF493" s="25"/>
      <c r="DFG493" s="25"/>
      <c r="DFH493" s="25"/>
      <c r="DFI493" s="25"/>
      <c r="DFJ493" s="25"/>
      <c r="DFK493" s="25"/>
      <c r="DFL493" s="25"/>
      <c r="DFM493" s="25"/>
      <c r="DFN493" s="25"/>
      <c r="DFO493" s="25"/>
      <c r="DFP493" s="25"/>
      <c r="DFQ493" s="25"/>
      <c r="DFR493" s="25"/>
      <c r="DFS493" s="25"/>
      <c r="DFT493" s="25"/>
      <c r="DFU493" s="25"/>
      <c r="DFV493" s="25"/>
      <c r="DFW493" s="25"/>
      <c r="DFX493" s="25"/>
      <c r="DFY493" s="25"/>
      <c r="DFZ493" s="25"/>
      <c r="DGA493" s="25"/>
      <c r="DGB493" s="25"/>
      <c r="DGC493" s="25"/>
      <c r="DGD493" s="25"/>
      <c r="DGE493" s="25"/>
      <c r="DGF493" s="25"/>
      <c r="DGG493" s="25"/>
      <c r="DGH493" s="25"/>
      <c r="DGI493" s="25"/>
      <c r="DGJ493" s="25"/>
      <c r="DGK493" s="25"/>
      <c r="DGL493" s="25"/>
      <c r="DGM493" s="25"/>
      <c r="DGN493" s="25"/>
      <c r="DGO493" s="25"/>
      <c r="DGP493" s="25"/>
      <c r="DGQ493" s="25"/>
      <c r="DGR493" s="25"/>
      <c r="DGS493" s="25"/>
      <c r="DGT493" s="25"/>
      <c r="DGU493" s="25"/>
      <c r="DGV493" s="25"/>
      <c r="DGW493" s="25"/>
      <c r="DGX493" s="25"/>
      <c r="DGY493" s="25"/>
      <c r="DGZ493" s="25"/>
      <c r="DHA493" s="25"/>
      <c r="DHB493" s="25"/>
      <c r="DHC493" s="25"/>
      <c r="DHD493" s="25"/>
      <c r="DHE493" s="25"/>
      <c r="DHF493" s="25"/>
      <c r="DHG493" s="25"/>
      <c r="DHH493" s="25"/>
      <c r="DHI493" s="25"/>
      <c r="DHJ493" s="25"/>
      <c r="DHK493" s="25"/>
      <c r="DHL493" s="25"/>
      <c r="DHM493" s="25"/>
      <c r="DHN493" s="25"/>
      <c r="DHO493" s="25"/>
      <c r="DHP493" s="25"/>
      <c r="DHQ493" s="25"/>
      <c r="DHR493" s="25"/>
      <c r="DHS493" s="25"/>
      <c r="DHT493" s="25"/>
      <c r="DHU493" s="25"/>
      <c r="DHV493" s="25"/>
      <c r="DHW493" s="25"/>
      <c r="DHX493" s="25"/>
      <c r="DHY493" s="25"/>
      <c r="DHZ493" s="25"/>
      <c r="DIA493" s="25"/>
      <c r="DIB493" s="25"/>
      <c r="DIC493" s="25"/>
      <c r="DID493" s="25"/>
      <c r="DIE493" s="25"/>
      <c r="DIF493" s="25"/>
      <c r="DIG493" s="25"/>
      <c r="DIH493" s="25"/>
      <c r="DII493" s="25"/>
      <c r="DIJ493" s="25"/>
      <c r="DIK493" s="25"/>
      <c r="DIL493" s="25"/>
      <c r="DIM493" s="25"/>
      <c r="DIN493" s="25"/>
      <c r="DIO493" s="25"/>
      <c r="DIP493" s="25"/>
      <c r="DIQ493" s="25"/>
      <c r="DIR493" s="25"/>
      <c r="DIS493" s="25"/>
      <c r="DIT493" s="25"/>
      <c r="DIU493" s="25"/>
      <c r="DIV493" s="25"/>
      <c r="DIW493" s="25"/>
      <c r="DIX493" s="25"/>
      <c r="DIY493" s="25"/>
      <c r="DIZ493" s="25"/>
      <c r="DJA493" s="25"/>
      <c r="DJB493" s="25"/>
      <c r="DJC493" s="25"/>
      <c r="DJD493" s="25"/>
      <c r="DJE493" s="25"/>
      <c r="DJF493" s="25"/>
      <c r="DJG493" s="25"/>
      <c r="DJH493" s="25"/>
      <c r="DJI493" s="25"/>
      <c r="DJJ493" s="25"/>
      <c r="DJK493" s="25"/>
      <c r="DJL493" s="25"/>
      <c r="DJM493" s="25"/>
      <c r="DJN493" s="25"/>
      <c r="DJO493" s="25"/>
      <c r="DJP493" s="25"/>
      <c r="DJQ493" s="25"/>
      <c r="DJR493" s="25"/>
      <c r="DJS493" s="25"/>
      <c r="DJT493" s="25"/>
      <c r="DJU493" s="25"/>
      <c r="DJV493" s="25"/>
      <c r="DJW493" s="25"/>
      <c r="DJX493" s="25"/>
      <c r="DJY493" s="25"/>
      <c r="DJZ493" s="25"/>
      <c r="DKA493" s="25"/>
      <c r="DKB493" s="25"/>
      <c r="DKC493" s="25"/>
      <c r="DKD493" s="25"/>
      <c r="DKE493" s="25"/>
      <c r="DKF493" s="25"/>
      <c r="DKG493" s="25"/>
      <c r="DKH493" s="25"/>
      <c r="DKI493" s="25"/>
      <c r="DKJ493" s="25"/>
      <c r="DKK493" s="25"/>
      <c r="DKL493" s="25"/>
      <c r="DKM493" s="25"/>
      <c r="DKN493" s="25"/>
      <c r="DKO493" s="25"/>
      <c r="DKP493" s="25"/>
      <c r="DKQ493" s="25"/>
      <c r="DKR493" s="25"/>
      <c r="DKS493" s="25"/>
      <c r="DKT493" s="25"/>
      <c r="DKU493" s="25"/>
      <c r="DKV493" s="25"/>
      <c r="DKW493" s="25"/>
      <c r="DKX493" s="25"/>
      <c r="DKY493" s="25"/>
      <c r="DKZ493" s="25"/>
      <c r="DLA493" s="25"/>
      <c r="DLB493" s="25"/>
      <c r="DLC493" s="25"/>
      <c r="DLD493" s="25"/>
      <c r="DLE493" s="25"/>
      <c r="DLF493" s="25"/>
      <c r="DLG493" s="25"/>
      <c r="DLH493" s="25"/>
      <c r="DLI493" s="25"/>
      <c r="DLJ493" s="25"/>
      <c r="DLK493" s="25"/>
      <c r="DLL493" s="25"/>
      <c r="DLM493" s="25"/>
      <c r="DLN493" s="25"/>
      <c r="DLO493" s="25"/>
      <c r="DLP493" s="25"/>
      <c r="DLQ493" s="25"/>
      <c r="DLR493" s="25"/>
      <c r="DLS493" s="25"/>
      <c r="DLT493" s="25"/>
      <c r="DLU493" s="25"/>
      <c r="DLV493" s="25"/>
      <c r="DLW493" s="25"/>
      <c r="DLX493" s="25"/>
      <c r="DLY493" s="25"/>
      <c r="DLZ493" s="25"/>
      <c r="DMA493" s="25"/>
      <c r="DMB493" s="25"/>
      <c r="DMC493" s="25"/>
      <c r="DMD493" s="25"/>
      <c r="DME493" s="25"/>
      <c r="DMF493" s="25"/>
      <c r="DMG493" s="25"/>
      <c r="DMH493" s="25"/>
      <c r="DMI493" s="25"/>
      <c r="DMJ493" s="25"/>
      <c r="DMK493" s="25"/>
      <c r="DML493" s="25"/>
      <c r="DMM493" s="25"/>
      <c r="DMN493" s="25"/>
      <c r="DMO493" s="25"/>
      <c r="DMP493" s="25"/>
      <c r="DMQ493" s="25"/>
      <c r="DMR493" s="25"/>
      <c r="DMS493" s="25"/>
      <c r="DMT493" s="25"/>
      <c r="DMU493" s="25"/>
      <c r="DMV493" s="25"/>
      <c r="DMW493" s="25"/>
      <c r="DMX493" s="25"/>
      <c r="DMY493" s="25"/>
      <c r="DMZ493" s="25"/>
      <c r="DNA493" s="25"/>
      <c r="DNB493" s="25"/>
      <c r="DNC493" s="25"/>
      <c r="DND493" s="25"/>
      <c r="DNE493" s="25"/>
      <c r="DNF493" s="25"/>
      <c r="DNG493" s="25"/>
      <c r="DNH493" s="25"/>
      <c r="DNI493" s="25"/>
      <c r="DNJ493" s="25"/>
      <c r="DNK493" s="25"/>
      <c r="DNL493" s="25"/>
      <c r="DNM493" s="25"/>
      <c r="DNN493" s="25"/>
      <c r="DNO493" s="25"/>
      <c r="DNP493" s="25"/>
      <c r="DNQ493" s="25"/>
      <c r="DNR493" s="25"/>
      <c r="DNS493" s="25"/>
      <c r="DNT493" s="25"/>
      <c r="DNU493" s="25"/>
      <c r="DNV493" s="25"/>
      <c r="DNW493" s="25"/>
      <c r="DNX493" s="25"/>
      <c r="DNY493" s="25"/>
      <c r="DNZ493" s="25"/>
      <c r="DOA493" s="25"/>
      <c r="DOB493" s="25"/>
      <c r="DOC493" s="25"/>
      <c r="DOD493" s="25"/>
      <c r="DOE493" s="25"/>
      <c r="DOF493" s="25"/>
      <c r="DOG493" s="25"/>
      <c r="DOH493" s="25"/>
      <c r="DOI493" s="25"/>
      <c r="DOJ493" s="25"/>
      <c r="DOK493" s="25"/>
      <c r="DOL493" s="25"/>
      <c r="DOM493" s="25"/>
      <c r="DON493" s="25"/>
      <c r="DOO493" s="25"/>
      <c r="DOP493" s="25"/>
      <c r="DOQ493" s="25"/>
      <c r="DOR493" s="25"/>
      <c r="DOS493" s="25"/>
      <c r="DOT493" s="25"/>
      <c r="DOU493" s="25"/>
      <c r="DOV493" s="25"/>
      <c r="DOW493" s="25"/>
      <c r="DOX493" s="25"/>
      <c r="DOY493" s="25"/>
      <c r="DOZ493" s="25"/>
      <c r="DPA493" s="25"/>
      <c r="DPB493" s="25"/>
      <c r="DPC493" s="25"/>
      <c r="DPD493" s="25"/>
      <c r="DPE493" s="25"/>
      <c r="DPF493" s="25"/>
      <c r="DPG493" s="25"/>
      <c r="DPH493" s="25"/>
      <c r="DPI493" s="25"/>
      <c r="DPJ493" s="25"/>
      <c r="DPK493" s="25"/>
      <c r="DPL493" s="25"/>
      <c r="DPM493" s="25"/>
      <c r="DPN493" s="25"/>
      <c r="DPO493" s="25"/>
      <c r="DPP493" s="25"/>
      <c r="DPQ493" s="25"/>
      <c r="DPR493" s="25"/>
      <c r="DPS493" s="25"/>
      <c r="DPT493" s="25"/>
      <c r="DPU493" s="25"/>
      <c r="DPV493" s="25"/>
      <c r="DPW493" s="25"/>
      <c r="DPX493" s="25"/>
      <c r="DPY493" s="25"/>
      <c r="DPZ493" s="25"/>
      <c r="DQA493" s="25"/>
      <c r="DQB493" s="25"/>
      <c r="DQC493" s="25"/>
      <c r="DQD493" s="25"/>
      <c r="DQE493" s="25"/>
      <c r="DQF493" s="25"/>
      <c r="DQG493" s="25"/>
      <c r="DQH493" s="25"/>
      <c r="DQI493" s="25"/>
      <c r="DQJ493" s="25"/>
      <c r="DQK493" s="25"/>
      <c r="DQL493" s="25"/>
      <c r="DQM493" s="25"/>
      <c r="DQN493" s="25"/>
      <c r="DQO493" s="25"/>
      <c r="DQP493" s="25"/>
      <c r="DQQ493" s="25"/>
      <c r="DQR493" s="25"/>
      <c r="DQS493" s="25"/>
      <c r="DQT493" s="25"/>
      <c r="DQU493" s="25"/>
      <c r="DQV493" s="25"/>
      <c r="DQW493" s="25"/>
      <c r="DQX493" s="25"/>
      <c r="DQY493" s="25"/>
      <c r="DQZ493" s="25"/>
      <c r="DRA493" s="25"/>
      <c r="DRB493" s="25"/>
      <c r="DRC493" s="25"/>
      <c r="DRD493" s="25"/>
      <c r="DRE493" s="25"/>
      <c r="DRF493" s="25"/>
      <c r="DRG493" s="25"/>
      <c r="DRH493" s="25"/>
      <c r="DRI493" s="25"/>
      <c r="DRJ493" s="25"/>
      <c r="DRK493" s="25"/>
      <c r="DRL493" s="25"/>
      <c r="DRM493" s="25"/>
      <c r="DRN493" s="25"/>
      <c r="DRO493" s="25"/>
      <c r="DRP493" s="25"/>
      <c r="DRQ493" s="25"/>
      <c r="DRR493" s="25"/>
      <c r="DRS493" s="25"/>
      <c r="DRT493" s="25"/>
      <c r="DRU493" s="25"/>
      <c r="DRV493" s="25"/>
      <c r="DRW493" s="25"/>
      <c r="DRX493" s="25"/>
      <c r="DRY493" s="25"/>
      <c r="DRZ493" s="25"/>
      <c r="DSA493" s="25"/>
      <c r="DSB493" s="25"/>
      <c r="DSC493" s="25"/>
      <c r="DSD493" s="25"/>
      <c r="DSE493" s="25"/>
      <c r="DSF493" s="25"/>
      <c r="DSG493" s="25"/>
      <c r="DSH493" s="25"/>
      <c r="DSI493" s="25"/>
      <c r="DSJ493" s="25"/>
      <c r="DSK493" s="25"/>
      <c r="DSL493" s="25"/>
      <c r="DSM493" s="25"/>
      <c r="DSN493" s="25"/>
      <c r="DSO493" s="25"/>
      <c r="DSP493" s="25"/>
      <c r="DSQ493" s="25"/>
      <c r="DSR493" s="25"/>
      <c r="DSS493" s="25"/>
      <c r="DST493" s="25"/>
      <c r="DSU493" s="25"/>
      <c r="DSV493" s="25"/>
      <c r="DSW493" s="25"/>
      <c r="DSX493" s="25"/>
      <c r="DSY493" s="25"/>
      <c r="DSZ493" s="25"/>
      <c r="DTA493" s="25"/>
      <c r="DTB493" s="25"/>
      <c r="DTC493" s="25"/>
      <c r="DTD493" s="25"/>
      <c r="DTE493" s="25"/>
      <c r="DTF493" s="25"/>
      <c r="DTG493" s="25"/>
      <c r="DTH493" s="25"/>
      <c r="DTI493" s="25"/>
      <c r="DTJ493" s="25"/>
      <c r="DTK493" s="25"/>
      <c r="DTL493" s="25"/>
      <c r="DTM493" s="25"/>
      <c r="DTN493" s="25"/>
      <c r="DTO493" s="25"/>
      <c r="DTP493" s="25"/>
      <c r="DTQ493" s="25"/>
      <c r="DTR493" s="25"/>
      <c r="DTS493" s="25"/>
      <c r="DTT493" s="25"/>
      <c r="DTU493" s="25"/>
      <c r="DTV493" s="25"/>
      <c r="DTW493" s="25"/>
      <c r="DTX493" s="25"/>
      <c r="DTY493" s="25"/>
      <c r="DTZ493" s="25"/>
      <c r="DUA493" s="25"/>
      <c r="DUB493" s="25"/>
      <c r="DUC493" s="25"/>
      <c r="DUD493" s="25"/>
      <c r="DUE493" s="25"/>
      <c r="DUF493" s="25"/>
      <c r="DUG493" s="25"/>
      <c r="DUH493" s="25"/>
      <c r="DUI493" s="25"/>
      <c r="DUJ493" s="25"/>
      <c r="DUK493" s="25"/>
      <c r="DUL493" s="25"/>
      <c r="DUM493" s="25"/>
      <c r="DUN493" s="25"/>
      <c r="DUO493" s="25"/>
      <c r="DUP493" s="25"/>
      <c r="DUQ493" s="25"/>
      <c r="DUR493" s="25"/>
      <c r="DUS493" s="25"/>
      <c r="DUT493" s="25"/>
      <c r="DUU493" s="25"/>
      <c r="DUV493" s="25"/>
      <c r="DUW493" s="25"/>
      <c r="DUX493" s="25"/>
      <c r="DUY493" s="25"/>
      <c r="DUZ493" s="25"/>
      <c r="DVA493" s="25"/>
      <c r="DVB493" s="25"/>
      <c r="DVC493" s="25"/>
      <c r="DVD493" s="25"/>
      <c r="DVE493" s="25"/>
      <c r="DVF493" s="25"/>
      <c r="DVG493" s="25"/>
      <c r="DVH493" s="25"/>
      <c r="DVI493" s="25"/>
      <c r="DVJ493" s="25"/>
      <c r="DVK493" s="25"/>
      <c r="DVL493" s="25"/>
      <c r="DVM493" s="25"/>
      <c r="DVN493" s="25"/>
      <c r="DVO493" s="25"/>
      <c r="DVP493" s="25"/>
      <c r="DVQ493" s="25"/>
      <c r="DVR493" s="25"/>
      <c r="DVS493" s="25"/>
      <c r="DVT493" s="25"/>
      <c r="DVU493" s="25"/>
      <c r="DVV493" s="25"/>
      <c r="DVW493" s="25"/>
      <c r="DVX493" s="25"/>
      <c r="DVY493" s="25"/>
      <c r="DVZ493" s="25"/>
      <c r="DWA493" s="25"/>
      <c r="DWB493" s="25"/>
      <c r="DWC493" s="25"/>
      <c r="DWD493" s="25"/>
      <c r="DWE493" s="25"/>
      <c r="DWF493" s="25"/>
      <c r="DWG493" s="25"/>
      <c r="DWH493" s="25"/>
      <c r="DWI493" s="25"/>
      <c r="DWJ493" s="25"/>
      <c r="DWK493" s="25"/>
      <c r="DWL493" s="25"/>
      <c r="DWM493" s="25"/>
      <c r="DWN493" s="25"/>
      <c r="DWO493" s="25"/>
      <c r="DWP493" s="25"/>
      <c r="DWQ493" s="25"/>
      <c r="DWR493" s="25"/>
      <c r="DWS493" s="25"/>
      <c r="DWT493" s="25"/>
      <c r="DWU493" s="25"/>
      <c r="DWV493" s="25"/>
      <c r="DWW493" s="25"/>
      <c r="DWX493" s="25"/>
      <c r="DWY493" s="25"/>
      <c r="DWZ493" s="25"/>
      <c r="DXA493" s="25"/>
      <c r="DXB493" s="25"/>
      <c r="DXC493" s="25"/>
      <c r="DXD493" s="25"/>
      <c r="DXE493" s="25"/>
      <c r="DXF493" s="25"/>
      <c r="DXG493" s="25"/>
      <c r="DXH493" s="25"/>
      <c r="DXI493" s="25"/>
      <c r="DXJ493" s="25"/>
      <c r="DXK493" s="25"/>
      <c r="DXL493" s="25"/>
      <c r="DXM493" s="25"/>
      <c r="DXN493" s="25"/>
      <c r="DXO493" s="25"/>
      <c r="DXP493" s="25"/>
      <c r="DXQ493" s="25"/>
      <c r="DXR493" s="25"/>
      <c r="DXS493" s="25"/>
      <c r="DXT493" s="25"/>
      <c r="DXU493" s="25"/>
      <c r="DXV493" s="25"/>
      <c r="DXW493" s="25"/>
      <c r="DXX493" s="25"/>
      <c r="DXY493" s="25"/>
      <c r="DXZ493" s="25"/>
      <c r="DYA493" s="25"/>
      <c r="DYB493" s="25"/>
      <c r="DYC493" s="25"/>
      <c r="DYD493" s="25"/>
      <c r="DYE493" s="25"/>
      <c r="DYF493" s="25"/>
      <c r="DYG493" s="25"/>
      <c r="DYH493" s="25"/>
      <c r="DYI493" s="25"/>
      <c r="DYJ493" s="25"/>
      <c r="DYK493" s="25"/>
      <c r="DYL493" s="25"/>
      <c r="DYM493" s="25"/>
      <c r="DYN493" s="25"/>
      <c r="DYO493" s="25"/>
      <c r="DYP493" s="25"/>
      <c r="DYQ493" s="25"/>
      <c r="DYR493" s="25"/>
      <c r="DYS493" s="25"/>
      <c r="DYT493" s="25"/>
      <c r="DYU493" s="25"/>
      <c r="DYV493" s="25"/>
      <c r="DYW493" s="25"/>
      <c r="DYX493" s="25"/>
      <c r="DYY493" s="25"/>
      <c r="DYZ493" s="25"/>
      <c r="DZA493" s="25"/>
      <c r="DZB493" s="25"/>
      <c r="DZC493" s="25"/>
      <c r="DZD493" s="25"/>
      <c r="DZE493" s="25"/>
      <c r="DZF493" s="25"/>
      <c r="DZG493" s="25"/>
      <c r="DZH493" s="25"/>
      <c r="DZI493" s="25"/>
      <c r="DZJ493" s="25"/>
      <c r="DZK493" s="25"/>
      <c r="DZL493" s="25"/>
      <c r="DZM493" s="25"/>
      <c r="DZN493" s="25"/>
      <c r="DZO493" s="25"/>
      <c r="DZP493" s="25"/>
      <c r="DZQ493" s="25"/>
      <c r="DZR493" s="25"/>
      <c r="DZS493" s="25"/>
      <c r="DZT493" s="25"/>
      <c r="DZU493" s="25"/>
      <c r="DZV493" s="25"/>
      <c r="DZW493" s="25"/>
      <c r="DZX493" s="25"/>
      <c r="DZY493" s="25"/>
      <c r="DZZ493" s="25"/>
      <c r="EAA493" s="25"/>
      <c r="EAB493" s="25"/>
      <c r="EAC493" s="25"/>
      <c r="EAD493" s="25"/>
      <c r="EAE493" s="25"/>
      <c r="EAF493" s="25"/>
      <c r="EAG493" s="25"/>
      <c r="EAH493" s="25"/>
      <c r="EAI493" s="25"/>
      <c r="EAJ493" s="25"/>
      <c r="EAK493" s="25"/>
      <c r="EAL493" s="25"/>
      <c r="EAM493" s="25"/>
      <c r="EAN493" s="25"/>
      <c r="EAO493" s="25"/>
      <c r="EAP493" s="25"/>
      <c r="EAQ493" s="25"/>
      <c r="EAR493" s="25"/>
      <c r="EAS493" s="25"/>
      <c r="EAT493" s="25"/>
      <c r="EAU493" s="25"/>
      <c r="EAV493" s="25"/>
      <c r="EAW493" s="25"/>
      <c r="EAX493" s="25"/>
      <c r="EAY493" s="25"/>
      <c r="EAZ493" s="25"/>
      <c r="EBA493" s="25"/>
      <c r="EBB493" s="25"/>
      <c r="EBC493" s="25"/>
      <c r="EBD493" s="25"/>
      <c r="EBE493" s="25"/>
      <c r="EBF493" s="25"/>
      <c r="EBG493" s="25"/>
      <c r="EBH493" s="25"/>
      <c r="EBI493" s="25"/>
      <c r="EBJ493" s="25"/>
      <c r="EBK493" s="25"/>
      <c r="EBL493" s="25"/>
      <c r="EBM493" s="25"/>
      <c r="EBN493" s="25"/>
      <c r="EBO493" s="25"/>
      <c r="EBP493" s="25"/>
      <c r="EBQ493" s="25"/>
      <c r="EBR493" s="25"/>
      <c r="EBS493" s="25"/>
      <c r="EBT493" s="25"/>
      <c r="EBU493" s="25"/>
      <c r="EBV493" s="25"/>
      <c r="EBW493" s="25"/>
      <c r="EBX493" s="25"/>
      <c r="EBY493" s="25"/>
      <c r="EBZ493" s="25"/>
      <c r="ECA493" s="25"/>
      <c r="ECB493" s="25"/>
      <c r="ECC493" s="25"/>
      <c r="ECD493" s="25"/>
      <c r="ECE493" s="25"/>
      <c r="ECF493" s="25"/>
      <c r="ECG493" s="25"/>
      <c r="ECH493" s="25"/>
      <c r="ECI493" s="25"/>
      <c r="ECJ493" s="25"/>
      <c r="ECK493" s="25"/>
      <c r="ECL493" s="25"/>
      <c r="ECM493" s="25"/>
      <c r="ECN493" s="25"/>
      <c r="ECO493" s="25"/>
      <c r="ECP493" s="25"/>
      <c r="ECQ493" s="25"/>
      <c r="ECR493" s="25"/>
      <c r="ECS493" s="25"/>
      <c r="ECT493" s="25"/>
      <c r="ECU493" s="25"/>
      <c r="ECV493" s="25"/>
      <c r="ECW493" s="25"/>
      <c r="ECX493" s="25"/>
      <c r="ECY493" s="25"/>
      <c r="ECZ493" s="25"/>
      <c r="EDA493" s="25"/>
      <c r="EDB493" s="25"/>
      <c r="EDC493" s="25"/>
      <c r="EDD493" s="25"/>
      <c r="EDE493" s="25"/>
      <c r="EDF493" s="25"/>
      <c r="EDG493" s="25"/>
      <c r="EDH493" s="25"/>
      <c r="EDI493" s="25"/>
      <c r="EDJ493" s="25"/>
      <c r="EDK493" s="25"/>
      <c r="EDL493" s="25"/>
      <c r="EDM493" s="25"/>
      <c r="EDN493" s="25"/>
      <c r="EDO493" s="25"/>
      <c r="EDP493" s="25"/>
      <c r="EDQ493" s="25"/>
      <c r="EDR493" s="25"/>
      <c r="EDS493" s="25"/>
      <c r="EDT493" s="25"/>
      <c r="EDU493" s="25"/>
      <c r="EDV493" s="25"/>
      <c r="EDW493" s="25"/>
      <c r="EDX493" s="25"/>
      <c r="EDY493" s="25"/>
      <c r="EDZ493" s="25"/>
      <c r="EEA493" s="25"/>
      <c r="EEB493" s="25"/>
      <c r="EEC493" s="25"/>
      <c r="EED493" s="25"/>
      <c r="EEE493" s="25"/>
      <c r="EEF493" s="25"/>
      <c r="EEG493" s="25"/>
      <c r="EEH493" s="25"/>
      <c r="EEI493" s="25"/>
      <c r="EEJ493" s="25"/>
      <c r="EEK493" s="25"/>
      <c r="EEL493" s="25"/>
      <c r="EEM493" s="25"/>
      <c r="EEN493" s="25"/>
      <c r="EEO493" s="25"/>
      <c r="EEP493" s="25"/>
      <c r="EEQ493" s="25"/>
      <c r="EER493" s="25"/>
      <c r="EES493" s="25"/>
      <c r="EET493" s="25"/>
      <c r="EEU493" s="25"/>
      <c r="EEV493" s="25"/>
      <c r="EEW493" s="25"/>
      <c r="EEX493" s="25"/>
      <c r="EEY493" s="25"/>
      <c r="EEZ493" s="25"/>
      <c r="EFA493" s="25"/>
      <c r="EFB493" s="25"/>
      <c r="EFC493" s="25"/>
      <c r="EFD493" s="25"/>
      <c r="EFE493" s="25"/>
      <c r="EFF493" s="25"/>
      <c r="EFG493" s="25"/>
      <c r="EFH493" s="25"/>
      <c r="EFI493" s="25"/>
      <c r="EFJ493" s="25"/>
      <c r="EFK493" s="25"/>
      <c r="EFL493" s="25"/>
      <c r="EFM493" s="25"/>
      <c r="EFN493" s="25"/>
      <c r="EFO493" s="25"/>
      <c r="EFP493" s="25"/>
      <c r="EFQ493" s="25"/>
      <c r="EFR493" s="25"/>
      <c r="EFS493" s="25"/>
      <c r="EFT493" s="25"/>
      <c r="EFU493" s="25"/>
      <c r="EFV493" s="25"/>
      <c r="EFW493" s="25"/>
      <c r="EFX493" s="25"/>
      <c r="EFY493" s="25"/>
      <c r="EFZ493" s="25"/>
      <c r="EGA493" s="25"/>
      <c r="EGB493" s="25"/>
      <c r="EGC493" s="25"/>
      <c r="EGD493" s="25"/>
      <c r="EGE493" s="25"/>
      <c r="EGF493" s="25"/>
      <c r="EGG493" s="25"/>
      <c r="EGH493" s="25"/>
      <c r="EGI493" s="25"/>
      <c r="EGJ493" s="25"/>
      <c r="EGK493" s="25"/>
      <c r="EGL493" s="25"/>
      <c r="EGM493" s="25"/>
      <c r="EGN493" s="25"/>
      <c r="EGO493" s="25"/>
      <c r="EGP493" s="25"/>
      <c r="EGQ493" s="25"/>
      <c r="EGR493" s="25"/>
      <c r="EGS493" s="25"/>
      <c r="EGT493" s="25"/>
      <c r="EGU493" s="25"/>
      <c r="EGV493" s="25"/>
      <c r="EGW493" s="25"/>
      <c r="EGX493" s="25"/>
      <c r="EGY493" s="25"/>
      <c r="EGZ493" s="25"/>
      <c r="EHA493" s="25"/>
      <c r="EHB493" s="25"/>
      <c r="EHC493" s="25"/>
      <c r="EHD493" s="25"/>
      <c r="EHE493" s="25"/>
      <c r="EHF493" s="25"/>
      <c r="EHG493" s="25"/>
      <c r="EHH493" s="25"/>
      <c r="EHI493" s="25"/>
      <c r="EHJ493" s="25"/>
      <c r="EHK493" s="25"/>
      <c r="EHL493" s="25"/>
      <c r="EHM493" s="25"/>
      <c r="EHN493" s="25"/>
      <c r="EHO493" s="25"/>
      <c r="EHP493" s="25"/>
      <c r="EHQ493" s="25"/>
      <c r="EHR493" s="25"/>
      <c r="EHS493" s="25"/>
      <c r="EHT493" s="25"/>
      <c r="EHU493" s="25"/>
      <c r="EHV493" s="25"/>
      <c r="EHW493" s="25"/>
      <c r="EHX493" s="25"/>
      <c r="EHY493" s="25"/>
      <c r="EHZ493" s="25"/>
      <c r="EIA493" s="25"/>
      <c r="EIB493" s="25"/>
      <c r="EIC493" s="25"/>
      <c r="EID493" s="25"/>
      <c r="EIE493" s="25"/>
      <c r="EIF493" s="25"/>
      <c r="EIG493" s="25"/>
      <c r="EIH493" s="25"/>
      <c r="EII493" s="25"/>
      <c r="EIJ493" s="25"/>
      <c r="EIK493" s="25"/>
      <c r="EIL493" s="25"/>
      <c r="EIM493" s="25"/>
      <c r="EIN493" s="25"/>
      <c r="EIO493" s="25"/>
      <c r="EIP493" s="25"/>
      <c r="EIQ493" s="25"/>
      <c r="EIR493" s="25"/>
      <c r="EIS493" s="25"/>
      <c r="EIT493" s="25"/>
      <c r="EIU493" s="25"/>
      <c r="EIV493" s="25"/>
      <c r="EIW493" s="25"/>
      <c r="EIX493" s="25"/>
      <c r="EIY493" s="25"/>
      <c r="EIZ493" s="25"/>
      <c r="EJA493" s="25"/>
      <c r="EJB493" s="25"/>
      <c r="EJC493" s="25"/>
      <c r="EJD493" s="25"/>
      <c r="EJE493" s="25"/>
      <c r="EJF493" s="25"/>
      <c r="EJG493" s="25"/>
      <c r="EJH493" s="25"/>
      <c r="EJI493" s="25"/>
      <c r="EJJ493" s="25"/>
      <c r="EJK493" s="25"/>
      <c r="EJL493" s="25"/>
      <c r="EJM493" s="25"/>
      <c r="EJN493" s="25"/>
      <c r="EJO493" s="25"/>
      <c r="EJP493" s="25"/>
      <c r="EJQ493" s="25"/>
      <c r="EJR493" s="25"/>
      <c r="EJS493" s="25"/>
      <c r="EJT493" s="25"/>
      <c r="EJU493" s="25"/>
      <c r="EJV493" s="25"/>
      <c r="EJW493" s="25"/>
      <c r="EJX493" s="25"/>
      <c r="EJY493" s="25"/>
      <c r="EJZ493" s="25"/>
      <c r="EKA493" s="25"/>
      <c r="EKB493" s="25"/>
      <c r="EKC493" s="25"/>
      <c r="EKD493" s="25"/>
      <c r="EKE493" s="25"/>
      <c r="EKF493" s="25"/>
      <c r="EKG493" s="25"/>
      <c r="EKH493" s="25"/>
      <c r="EKI493" s="25"/>
      <c r="EKJ493" s="25"/>
      <c r="EKK493" s="25"/>
      <c r="EKL493" s="25"/>
      <c r="EKM493" s="25"/>
      <c r="EKN493" s="25"/>
      <c r="EKO493" s="25"/>
      <c r="EKP493" s="25"/>
      <c r="EKQ493" s="25"/>
      <c r="EKR493" s="25"/>
      <c r="EKS493" s="25"/>
      <c r="EKT493" s="25"/>
      <c r="EKU493" s="25"/>
      <c r="EKV493" s="25"/>
      <c r="EKW493" s="25"/>
      <c r="EKX493" s="25"/>
      <c r="EKY493" s="25"/>
      <c r="EKZ493" s="25"/>
      <c r="ELA493" s="25"/>
      <c r="ELB493" s="25"/>
      <c r="ELC493" s="25"/>
      <c r="ELD493" s="25"/>
      <c r="ELE493" s="25"/>
      <c r="ELF493" s="25"/>
      <c r="ELG493" s="25"/>
      <c r="ELH493" s="25"/>
      <c r="ELI493" s="25"/>
      <c r="ELJ493" s="25"/>
      <c r="ELK493" s="25"/>
      <c r="ELL493" s="25"/>
      <c r="ELM493" s="25"/>
      <c r="ELN493" s="25"/>
      <c r="ELO493" s="25"/>
      <c r="ELP493" s="25"/>
      <c r="ELQ493" s="25"/>
      <c r="ELR493" s="25"/>
      <c r="ELS493" s="25"/>
      <c r="ELT493" s="25"/>
      <c r="ELU493" s="25"/>
      <c r="ELV493" s="25"/>
      <c r="ELW493" s="25"/>
      <c r="ELX493" s="25"/>
      <c r="ELY493" s="25"/>
      <c r="ELZ493" s="25"/>
      <c r="EMA493" s="25"/>
      <c r="EMB493" s="25"/>
      <c r="EMC493" s="25"/>
      <c r="EMD493" s="25"/>
      <c r="EME493" s="25"/>
      <c r="EMF493" s="25"/>
      <c r="EMG493" s="25"/>
      <c r="EMH493" s="25"/>
      <c r="EMI493" s="25"/>
      <c r="EMJ493" s="25"/>
      <c r="EMK493" s="25"/>
      <c r="EML493" s="25"/>
      <c r="EMM493" s="25"/>
      <c r="EMN493" s="25"/>
      <c r="EMO493" s="25"/>
      <c r="EMP493" s="25"/>
      <c r="EMQ493" s="25"/>
      <c r="EMR493" s="25"/>
      <c r="EMS493" s="25"/>
      <c r="EMT493" s="25"/>
      <c r="EMU493" s="25"/>
      <c r="EMV493" s="25"/>
      <c r="EMW493" s="25"/>
      <c r="EMX493" s="25"/>
      <c r="EMY493" s="25"/>
      <c r="EMZ493" s="25"/>
      <c r="ENA493" s="25"/>
      <c r="ENB493" s="25"/>
      <c r="ENC493" s="25"/>
      <c r="END493" s="25"/>
      <c r="ENE493" s="25"/>
      <c r="ENF493" s="25"/>
      <c r="ENG493" s="25"/>
      <c r="ENH493" s="25"/>
      <c r="ENI493" s="25"/>
      <c r="ENJ493" s="25"/>
      <c r="ENK493" s="25"/>
      <c r="ENL493" s="25"/>
      <c r="ENM493" s="25"/>
      <c r="ENN493" s="25"/>
      <c r="ENO493" s="25"/>
      <c r="ENP493" s="25"/>
      <c r="ENQ493" s="25"/>
      <c r="ENR493" s="25"/>
      <c r="ENS493" s="25"/>
      <c r="ENT493" s="25"/>
      <c r="ENU493" s="25"/>
      <c r="ENV493" s="25"/>
      <c r="ENW493" s="25"/>
      <c r="ENX493" s="25"/>
      <c r="ENY493" s="25"/>
      <c r="ENZ493" s="25"/>
      <c r="EOA493" s="25"/>
      <c r="EOB493" s="25"/>
      <c r="EOC493" s="25"/>
      <c r="EOD493" s="25"/>
      <c r="EOE493" s="25"/>
      <c r="EOF493" s="25"/>
      <c r="EOG493" s="25"/>
      <c r="EOH493" s="25"/>
      <c r="EOI493" s="25"/>
      <c r="EOJ493" s="25"/>
      <c r="EOK493" s="25"/>
      <c r="EOL493" s="25"/>
      <c r="EOM493" s="25"/>
      <c r="EON493" s="25"/>
      <c r="EOO493" s="25"/>
      <c r="EOP493" s="25"/>
      <c r="EOQ493" s="25"/>
      <c r="EOR493" s="25"/>
      <c r="EOS493" s="25"/>
      <c r="EOT493" s="25"/>
      <c r="EOU493" s="25"/>
      <c r="EOV493" s="25"/>
      <c r="EOW493" s="25"/>
      <c r="EOX493" s="25"/>
      <c r="EOY493" s="25"/>
      <c r="EOZ493" s="25"/>
      <c r="EPA493" s="25"/>
      <c r="EPB493" s="25"/>
      <c r="EPC493" s="25"/>
      <c r="EPD493" s="25"/>
      <c r="EPE493" s="25"/>
      <c r="EPF493" s="25"/>
      <c r="EPG493" s="25"/>
      <c r="EPH493" s="25"/>
      <c r="EPI493" s="25"/>
      <c r="EPJ493" s="25"/>
      <c r="EPK493" s="25"/>
      <c r="EPL493" s="25"/>
      <c r="EPM493" s="25"/>
      <c r="EPN493" s="25"/>
      <c r="EPO493" s="25"/>
      <c r="EPP493" s="25"/>
      <c r="EPQ493" s="25"/>
      <c r="EPR493" s="25"/>
      <c r="EPS493" s="25"/>
      <c r="EPT493" s="25"/>
      <c r="EPU493" s="25"/>
      <c r="EPV493" s="25"/>
      <c r="EPW493" s="25"/>
      <c r="EPX493" s="25"/>
      <c r="EPY493" s="25"/>
      <c r="EPZ493" s="25"/>
      <c r="EQA493" s="25"/>
      <c r="EQB493" s="25"/>
      <c r="EQC493" s="25"/>
      <c r="EQD493" s="25"/>
      <c r="EQE493" s="25"/>
      <c r="EQF493" s="25"/>
      <c r="EQG493" s="25"/>
      <c r="EQH493" s="25"/>
      <c r="EQI493" s="25"/>
      <c r="EQJ493" s="25"/>
      <c r="EQK493" s="25"/>
      <c r="EQL493" s="25"/>
      <c r="EQM493" s="25"/>
      <c r="EQN493" s="25"/>
      <c r="EQO493" s="25"/>
      <c r="EQP493" s="25"/>
      <c r="EQQ493" s="25"/>
      <c r="EQR493" s="25"/>
      <c r="EQS493" s="25"/>
      <c r="EQT493" s="25"/>
      <c r="EQU493" s="25"/>
      <c r="EQV493" s="25"/>
      <c r="EQW493" s="25"/>
      <c r="EQX493" s="25"/>
      <c r="EQY493" s="25"/>
      <c r="EQZ493" s="25"/>
      <c r="ERA493" s="25"/>
      <c r="ERB493" s="25"/>
      <c r="ERC493" s="25"/>
      <c r="ERD493" s="25"/>
      <c r="ERE493" s="25"/>
      <c r="ERF493" s="25"/>
      <c r="ERG493" s="25"/>
      <c r="ERH493" s="25"/>
      <c r="ERI493" s="25"/>
      <c r="ERJ493" s="25"/>
      <c r="ERK493" s="25"/>
      <c r="ERL493" s="25"/>
      <c r="ERM493" s="25"/>
      <c r="ERN493" s="25"/>
      <c r="ERO493" s="25"/>
      <c r="ERP493" s="25"/>
      <c r="ERQ493" s="25"/>
      <c r="ERR493" s="25"/>
      <c r="ERS493" s="25"/>
      <c r="ERT493" s="25"/>
      <c r="ERU493" s="25"/>
      <c r="ERV493" s="25"/>
      <c r="ERW493" s="25"/>
      <c r="ERX493" s="25"/>
      <c r="ERY493" s="25"/>
      <c r="ERZ493" s="25"/>
      <c r="ESA493" s="25"/>
      <c r="ESB493" s="25"/>
      <c r="ESC493" s="25"/>
      <c r="ESD493" s="25"/>
      <c r="ESE493" s="25"/>
      <c r="ESF493" s="25"/>
      <c r="ESG493" s="25"/>
      <c r="ESH493" s="25"/>
      <c r="ESI493" s="25"/>
      <c r="ESJ493" s="25"/>
      <c r="ESK493" s="25"/>
      <c r="ESL493" s="25"/>
      <c r="ESM493" s="25"/>
      <c r="ESN493" s="25"/>
      <c r="ESO493" s="25"/>
      <c r="ESP493" s="25"/>
      <c r="ESQ493" s="25"/>
      <c r="ESR493" s="25"/>
      <c r="ESS493" s="25"/>
      <c r="EST493" s="25"/>
      <c r="ESU493" s="25"/>
      <c r="ESV493" s="25"/>
      <c r="ESW493" s="25"/>
      <c r="ESX493" s="25"/>
      <c r="ESY493" s="25"/>
      <c r="ESZ493" s="25"/>
      <c r="ETA493" s="25"/>
      <c r="ETB493" s="25"/>
      <c r="ETC493" s="25"/>
      <c r="ETD493" s="25"/>
      <c r="ETE493" s="25"/>
      <c r="ETF493" s="25"/>
      <c r="ETG493" s="25"/>
      <c r="ETH493" s="25"/>
      <c r="ETI493" s="25"/>
      <c r="ETJ493" s="25"/>
      <c r="ETK493" s="25"/>
      <c r="ETL493" s="25"/>
      <c r="ETM493" s="25"/>
      <c r="ETN493" s="25"/>
      <c r="ETO493" s="25"/>
      <c r="ETP493" s="25"/>
      <c r="ETQ493" s="25"/>
      <c r="ETR493" s="25"/>
      <c r="ETS493" s="25"/>
      <c r="ETT493" s="25"/>
      <c r="ETU493" s="25"/>
      <c r="ETV493" s="25"/>
      <c r="ETW493" s="25"/>
      <c r="ETX493" s="25"/>
      <c r="ETY493" s="25"/>
      <c r="ETZ493" s="25"/>
      <c r="EUA493" s="25"/>
      <c r="EUB493" s="25"/>
      <c r="EUC493" s="25"/>
      <c r="EUD493" s="25"/>
      <c r="EUE493" s="25"/>
      <c r="EUF493" s="25"/>
      <c r="EUG493" s="25"/>
      <c r="EUH493" s="25"/>
      <c r="EUI493" s="25"/>
      <c r="EUJ493" s="25"/>
      <c r="EUK493" s="25"/>
      <c r="EUL493" s="25"/>
      <c r="EUM493" s="25"/>
      <c r="EUN493" s="25"/>
      <c r="EUO493" s="25"/>
      <c r="EUP493" s="25"/>
      <c r="EUQ493" s="25"/>
      <c r="EUR493" s="25"/>
      <c r="EUS493" s="25"/>
      <c r="EUT493" s="25"/>
      <c r="EUU493" s="25"/>
      <c r="EUV493" s="25"/>
      <c r="EUW493" s="25"/>
      <c r="EUX493" s="25"/>
      <c r="EUY493" s="25"/>
      <c r="EUZ493" s="25"/>
      <c r="EVA493" s="25"/>
      <c r="EVB493" s="25"/>
      <c r="EVC493" s="25"/>
      <c r="EVD493" s="25"/>
      <c r="EVE493" s="25"/>
      <c r="EVF493" s="25"/>
      <c r="EVG493" s="25"/>
      <c r="EVH493" s="25"/>
      <c r="EVI493" s="25"/>
      <c r="EVJ493" s="25"/>
      <c r="EVK493" s="25"/>
      <c r="EVL493" s="25"/>
      <c r="EVM493" s="25"/>
      <c r="EVN493" s="25"/>
      <c r="EVO493" s="25"/>
      <c r="EVP493" s="25"/>
      <c r="EVQ493" s="25"/>
      <c r="EVR493" s="25"/>
      <c r="EVS493" s="25"/>
      <c r="EVT493" s="25"/>
      <c r="EVU493" s="25"/>
      <c r="EVV493" s="25"/>
      <c r="EVW493" s="25"/>
      <c r="EVX493" s="25"/>
      <c r="EVY493" s="25"/>
      <c r="EVZ493" s="25"/>
      <c r="EWA493" s="25"/>
      <c r="EWB493" s="25"/>
      <c r="EWC493" s="25"/>
      <c r="EWD493" s="25"/>
      <c r="EWE493" s="25"/>
      <c r="EWF493" s="25"/>
      <c r="EWG493" s="25"/>
      <c r="EWH493" s="25"/>
      <c r="EWI493" s="25"/>
      <c r="EWJ493" s="25"/>
      <c r="EWK493" s="25"/>
      <c r="EWL493" s="25"/>
      <c r="EWM493" s="25"/>
      <c r="EWN493" s="25"/>
      <c r="EWO493" s="25"/>
      <c r="EWP493" s="25"/>
      <c r="EWQ493" s="25"/>
      <c r="EWR493" s="25"/>
      <c r="EWS493" s="25"/>
      <c r="EWT493" s="25"/>
      <c r="EWU493" s="25"/>
      <c r="EWV493" s="25"/>
      <c r="EWW493" s="25"/>
      <c r="EWX493" s="25"/>
      <c r="EWY493" s="25"/>
      <c r="EWZ493" s="25"/>
      <c r="EXA493" s="25"/>
      <c r="EXB493" s="25"/>
      <c r="EXC493" s="25"/>
      <c r="EXD493" s="25"/>
      <c r="EXE493" s="25"/>
      <c r="EXF493" s="25"/>
      <c r="EXG493" s="25"/>
      <c r="EXH493" s="25"/>
      <c r="EXI493" s="25"/>
      <c r="EXJ493" s="25"/>
      <c r="EXK493" s="25"/>
      <c r="EXL493" s="25"/>
      <c r="EXM493" s="25"/>
      <c r="EXN493" s="25"/>
      <c r="EXO493" s="25"/>
      <c r="EXP493" s="25"/>
      <c r="EXQ493" s="25"/>
      <c r="EXR493" s="25"/>
      <c r="EXS493" s="25"/>
      <c r="EXT493" s="25"/>
      <c r="EXU493" s="25"/>
      <c r="EXV493" s="25"/>
      <c r="EXW493" s="25"/>
      <c r="EXX493" s="25"/>
      <c r="EXY493" s="25"/>
      <c r="EXZ493" s="25"/>
      <c r="EYA493" s="25"/>
      <c r="EYB493" s="25"/>
      <c r="EYC493" s="25"/>
      <c r="EYD493" s="25"/>
      <c r="EYE493" s="25"/>
      <c r="EYF493" s="25"/>
      <c r="EYG493" s="25"/>
      <c r="EYH493" s="25"/>
      <c r="EYI493" s="25"/>
      <c r="EYJ493" s="25"/>
      <c r="EYK493" s="25"/>
      <c r="EYL493" s="25"/>
      <c r="EYM493" s="25"/>
      <c r="EYN493" s="25"/>
      <c r="EYO493" s="25"/>
      <c r="EYP493" s="25"/>
      <c r="EYQ493" s="25"/>
      <c r="EYR493" s="25"/>
      <c r="EYS493" s="25"/>
      <c r="EYT493" s="25"/>
      <c r="EYU493" s="25"/>
      <c r="EYV493" s="25"/>
      <c r="EYW493" s="25"/>
      <c r="EYX493" s="25"/>
      <c r="EYY493" s="25"/>
      <c r="EYZ493" s="25"/>
      <c r="EZA493" s="25"/>
      <c r="EZB493" s="25"/>
      <c r="EZC493" s="25"/>
      <c r="EZD493" s="25"/>
      <c r="EZE493" s="25"/>
      <c r="EZF493" s="25"/>
      <c r="EZG493" s="25"/>
      <c r="EZH493" s="25"/>
      <c r="EZI493" s="25"/>
      <c r="EZJ493" s="25"/>
      <c r="EZK493" s="25"/>
      <c r="EZL493" s="25"/>
      <c r="EZM493" s="25"/>
      <c r="EZN493" s="25"/>
      <c r="EZO493" s="25"/>
      <c r="EZP493" s="25"/>
      <c r="EZQ493" s="25"/>
      <c r="EZR493" s="25"/>
      <c r="EZS493" s="25"/>
      <c r="EZT493" s="25"/>
      <c r="EZU493" s="25"/>
      <c r="EZV493" s="25"/>
      <c r="EZW493" s="25"/>
      <c r="EZX493" s="25"/>
      <c r="EZY493" s="25"/>
      <c r="EZZ493" s="25"/>
      <c r="FAA493" s="25"/>
      <c r="FAB493" s="25"/>
      <c r="FAC493" s="25"/>
      <c r="FAD493" s="25"/>
      <c r="FAE493" s="25"/>
      <c r="FAF493" s="25"/>
      <c r="FAG493" s="25"/>
      <c r="FAH493" s="25"/>
      <c r="FAI493" s="25"/>
      <c r="FAJ493" s="25"/>
      <c r="FAK493" s="25"/>
      <c r="FAL493" s="25"/>
      <c r="FAM493" s="25"/>
      <c r="FAN493" s="25"/>
      <c r="FAO493" s="25"/>
      <c r="FAP493" s="25"/>
      <c r="FAQ493" s="25"/>
      <c r="FAR493" s="25"/>
      <c r="FAS493" s="25"/>
      <c r="FAT493" s="25"/>
      <c r="FAU493" s="25"/>
      <c r="FAV493" s="25"/>
      <c r="FAW493" s="25"/>
      <c r="FAX493" s="25"/>
      <c r="FAY493" s="25"/>
      <c r="FAZ493" s="25"/>
      <c r="FBA493" s="25"/>
      <c r="FBB493" s="25"/>
      <c r="FBC493" s="25"/>
      <c r="FBD493" s="25"/>
      <c r="FBE493" s="25"/>
      <c r="FBF493" s="25"/>
      <c r="FBG493" s="25"/>
      <c r="FBH493" s="25"/>
      <c r="FBI493" s="25"/>
      <c r="FBJ493" s="25"/>
      <c r="FBK493" s="25"/>
      <c r="FBL493" s="25"/>
      <c r="FBM493" s="25"/>
      <c r="FBN493" s="25"/>
      <c r="FBO493" s="25"/>
      <c r="FBP493" s="25"/>
      <c r="FBQ493" s="25"/>
      <c r="FBR493" s="25"/>
      <c r="FBS493" s="25"/>
      <c r="FBT493" s="25"/>
      <c r="FBU493" s="25"/>
      <c r="FBV493" s="25"/>
      <c r="FBW493" s="25"/>
      <c r="FBX493" s="25"/>
      <c r="FBY493" s="25"/>
      <c r="FBZ493" s="25"/>
      <c r="FCA493" s="25"/>
      <c r="FCB493" s="25"/>
      <c r="FCC493" s="25"/>
      <c r="FCD493" s="25"/>
      <c r="FCE493" s="25"/>
      <c r="FCF493" s="25"/>
      <c r="FCG493" s="25"/>
      <c r="FCH493" s="25"/>
      <c r="FCI493" s="25"/>
      <c r="FCJ493" s="25"/>
      <c r="FCK493" s="25"/>
      <c r="FCL493" s="25"/>
      <c r="FCM493" s="25"/>
      <c r="FCN493" s="25"/>
      <c r="FCO493" s="25"/>
      <c r="FCP493" s="25"/>
      <c r="FCQ493" s="25"/>
      <c r="FCR493" s="25"/>
      <c r="FCS493" s="25"/>
      <c r="FCT493" s="25"/>
      <c r="FCU493" s="25"/>
      <c r="FCV493" s="25"/>
      <c r="FCW493" s="25"/>
      <c r="FCX493" s="25"/>
      <c r="FCY493" s="25"/>
      <c r="FCZ493" s="25"/>
      <c r="FDA493" s="25"/>
      <c r="FDB493" s="25"/>
      <c r="FDC493" s="25"/>
      <c r="FDD493" s="25"/>
      <c r="FDE493" s="25"/>
      <c r="FDF493" s="25"/>
      <c r="FDG493" s="25"/>
      <c r="FDH493" s="25"/>
      <c r="FDI493" s="25"/>
      <c r="FDJ493" s="25"/>
      <c r="FDK493" s="25"/>
      <c r="FDL493" s="25"/>
      <c r="FDM493" s="25"/>
      <c r="FDN493" s="25"/>
      <c r="FDO493" s="25"/>
      <c r="FDP493" s="25"/>
      <c r="FDQ493" s="25"/>
      <c r="FDR493" s="25"/>
      <c r="FDS493" s="25"/>
      <c r="FDT493" s="25"/>
      <c r="FDU493" s="25"/>
      <c r="FDV493" s="25"/>
      <c r="FDW493" s="25"/>
      <c r="FDX493" s="25"/>
      <c r="FDY493" s="25"/>
      <c r="FDZ493" s="25"/>
      <c r="FEA493" s="25"/>
      <c r="FEB493" s="25"/>
      <c r="FEC493" s="25"/>
      <c r="FED493" s="25"/>
      <c r="FEE493" s="25"/>
      <c r="FEF493" s="25"/>
      <c r="FEG493" s="25"/>
      <c r="FEH493" s="25"/>
      <c r="FEI493" s="25"/>
      <c r="FEJ493" s="25"/>
      <c r="FEK493" s="25"/>
      <c r="FEL493" s="25"/>
      <c r="FEM493" s="25"/>
      <c r="FEN493" s="25"/>
      <c r="FEO493" s="25"/>
      <c r="FEP493" s="25"/>
      <c r="FEQ493" s="25"/>
      <c r="FER493" s="25"/>
      <c r="FES493" s="25"/>
      <c r="FET493" s="25"/>
      <c r="FEU493" s="25"/>
      <c r="FEV493" s="25"/>
      <c r="FEW493" s="25"/>
      <c r="FEX493" s="25"/>
      <c r="FEY493" s="25"/>
      <c r="FEZ493" s="25"/>
      <c r="FFA493" s="25"/>
      <c r="FFB493" s="25"/>
      <c r="FFC493" s="25"/>
      <c r="FFD493" s="25"/>
      <c r="FFE493" s="25"/>
      <c r="FFF493" s="25"/>
      <c r="FFG493" s="25"/>
      <c r="FFH493" s="25"/>
      <c r="FFI493" s="25"/>
      <c r="FFJ493" s="25"/>
      <c r="FFK493" s="25"/>
      <c r="FFL493" s="25"/>
      <c r="FFM493" s="25"/>
      <c r="FFN493" s="25"/>
      <c r="FFO493" s="25"/>
      <c r="FFP493" s="25"/>
      <c r="FFQ493" s="25"/>
      <c r="FFR493" s="25"/>
      <c r="FFS493" s="25"/>
      <c r="FFT493" s="25"/>
      <c r="FFU493" s="25"/>
      <c r="FFV493" s="25"/>
      <c r="FFW493" s="25"/>
      <c r="FFX493" s="25"/>
      <c r="FFY493" s="25"/>
      <c r="FFZ493" s="25"/>
      <c r="FGA493" s="25"/>
      <c r="FGB493" s="25"/>
      <c r="FGC493" s="25"/>
      <c r="FGD493" s="25"/>
      <c r="FGE493" s="25"/>
      <c r="FGF493" s="25"/>
      <c r="FGG493" s="25"/>
      <c r="FGH493" s="25"/>
      <c r="FGI493" s="25"/>
      <c r="FGJ493" s="25"/>
      <c r="FGK493" s="25"/>
      <c r="FGL493" s="25"/>
      <c r="FGM493" s="25"/>
      <c r="FGN493" s="25"/>
      <c r="FGO493" s="25"/>
      <c r="FGP493" s="25"/>
      <c r="FGQ493" s="25"/>
      <c r="FGR493" s="25"/>
      <c r="FGS493" s="25"/>
      <c r="FGT493" s="25"/>
      <c r="FGU493" s="25"/>
      <c r="FGV493" s="25"/>
      <c r="FGW493" s="25"/>
      <c r="FGX493" s="25"/>
      <c r="FGY493" s="25"/>
      <c r="FGZ493" s="25"/>
      <c r="FHA493" s="25"/>
      <c r="FHB493" s="25"/>
      <c r="FHC493" s="25"/>
      <c r="FHD493" s="25"/>
      <c r="FHE493" s="25"/>
      <c r="FHF493" s="25"/>
      <c r="FHG493" s="25"/>
      <c r="FHH493" s="25"/>
      <c r="FHI493" s="25"/>
      <c r="FHJ493" s="25"/>
      <c r="FHK493" s="25"/>
      <c r="FHL493" s="25"/>
      <c r="FHM493" s="25"/>
      <c r="FHN493" s="25"/>
      <c r="FHO493" s="25"/>
      <c r="FHP493" s="25"/>
      <c r="FHQ493" s="25"/>
      <c r="FHR493" s="25"/>
      <c r="FHS493" s="25"/>
      <c r="FHT493" s="25"/>
      <c r="FHU493" s="25"/>
      <c r="FHV493" s="25"/>
      <c r="FHW493" s="25"/>
      <c r="FHX493" s="25"/>
      <c r="FHY493" s="25"/>
      <c r="FHZ493" s="25"/>
      <c r="FIA493" s="25"/>
      <c r="FIB493" s="25"/>
      <c r="FIC493" s="25"/>
      <c r="FID493" s="25"/>
      <c r="FIE493" s="25"/>
      <c r="FIF493" s="25"/>
      <c r="FIG493" s="25"/>
      <c r="FIH493" s="25"/>
      <c r="FII493" s="25"/>
      <c r="FIJ493" s="25"/>
      <c r="FIK493" s="25"/>
      <c r="FIL493" s="25"/>
      <c r="FIM493" s="25"/>
      <c r="FIN493" s="25"/>
      <c r="FIO493" s="25"/>
      <c r="FIP493" s="25"/>
      <c r="FIQ493" s="25"/>
      <c r="FIR493" s="25"/>
      <c r="FIS493" s="25"/>
      <c r="FIT493" s="25"/>
      <c r="FIU493" s="25"/>
      <c r="FIV493" s="25"/>
      <c r="FIW493" s="25"/>
      <c r="FIX493" s="25"/>
      <c r="FIY493" s="25"/>
      <c r="FIZ493" s="25"/>
      <c r="FJA493" s="25"/>
      <c r="FJB493" s="25"/>
      <c r="FJC493" s="25"/>
      <c r="FJD493" s="25"/>
      <c r="FJE493" s="25"/>
      <c r="FJF493" s="25"/>
      <c r="FJG493" s="25"/>
      <c r="FJH493" s="25"/>
      <c r="FJI493" s="25"/>
      <c r="FJJ493" s="25"/>
      <c r="FJK493" s="25"/>
      <c r="FJL493" s="25"/>
      <c r="FJM493" s="25"/>
      <c r="FJN493" s="25"/>
      <c r="FJO493" s="25"/>
      <c r="FJP493" s="25"/>
      <c r="FJQ493" s="25"/>
      <c r="FJR493" s="25"/>
      <c r="FJS493" s="25"/>
      <c r="FJT493" s="25"/>
      <c r="FJU493" s="25"/>
      <c r="FJV493" s="25"/>
      <c r="FJW493" s="25"/>
      <c r="FJX493" s="25"/>
      <c r="FJY493" s="25"/>
      <c r="FJZ493" s="25"/>
      <c r="FKA493" s="25"/>
      <c r="FKB493" s="25"/>
      <c r="FKC493" s="25"/>
      <c r="FKD493" s="25"/>
      <c r="FKE493" s="25"/>
      <c r="FKF493" s="25"/>
      <c r="FKG493" s="25"/>
      <c r="FKH493" s="25"/>
      <c r="FKI493" s="25"/>
      <c r="FKJ493" s="25"/>
      <c r="FKK493" s="25"/>
      <c r="FKL493" s="25"/>
      <c r="FKM493" s="25"/>
      <c r="FKN493" s="25"/>
      <c r="FKO493" s="25"/>
      <c r="FKP493" s="25"/>
      <c r="FKQ493" s="25"/>
      <c r="FKR493" s="25"/>
      <c r="FKS493" s="25"/>
      <c r="FKT493" s="25"/>
      <c r="FKU493" s="25"/>
      <c r="FKV493" s="25"/>
      <c r="FKW493" s="25"/>
      <c r="FKX493" s="25"/>
      <c r="FKY493" s="25"/>
      <c r="FKZ493" s="25"/>
      <c r="FLA493" s="25"/>
      <c r="FLB493" s="25"/>
      <c r="FLC493" s="25"/>
      <c r="FLD493" s="25"/>
      <c r="FLE493" s="25"/>
      <c r="FLF493" s="25"/>
      <c r="FLG493" s="25"/>
      <c r="FLH493" s="25"/>
      <c r="FLI493" s="25"/>
      <c r="FLJ493" s="25"/>
      <c r="FLK493" s="25"/>
      <c r="FLL493" s="25"/>
      <c r="FLM493" s="25"/>
      <c r="FLN493" s="25"/>
      <c r="FLO493" s="25"/>
      <c r="FLP493" s="25"/>
      <c r="FLQ493" s="25"/>
      <c r="FLR493" s="25"/>
      <c r="FLS493" s="25"/>
      <c r="FLT493" s="25"/>
      <c r="FLU493" s="25"/>
      <c r="FLV493" s="25"/>
      <c r="FLW493" s="25"/>
      <c r="FLX493" s="25"/>
      <c r="FLY493" s="25"/>
      <c r="FLZ493" s="25"/>
      <c r="FMA493" s="25"/>
      <c r="FMB493" s="25"/>
      <c r="FMC493" s="25"/>
      <c r="FMD493" s="25"/>
      <c r="FME493" s="25"/>
      <c r="FMF493" s="25"/>
      <c r="FMG493" s="25"/>
      <c r="FMH493" s="25"/>
      <c r="FMI493" s="25"/>
      <c r="FMJ493" s="25"/>
      <c r="FMK493" s="25"/>
      <c r="FML493" s="25"/>
      <c r="FMM493" s="25"/>
      <c r="FMN493" s="25"/>
      <c r="FMO493" s="25"/>
      <c r="FMP493" s="25"/>
      <c r="FMQ493" s="25"/>
      <c r="FMR493" s="25"/>
      <c r="FMS493" s="25"/>
      <c r="FMT493" s="25"/>
      <c r="FMU493" s="25"/>
      <c r="FMV493" s="25"/>
      <c r="FMW493" s="25"/>
      <c r="FMX493" s="25"/>
      <c r="FMY493" s="25"/>
      <c r="FMZ493" s="25"/>
      <c r="FNA493" s="25"/>
      <c r="FNB493" s="25"/>
      <c r="FNC493" s="25"/>
      <c r="FND493" s="25"/>
      <c r="FNE493" s="25"/>
      <c r="FNF493" s="25"/>
      <c r="FNG493" s="25"/>
      <c r="FNH493" s="25"/>
      <c r="FNI493" s="25"/>
      <c r="FNJ493" s="25"/>
      <c r="FNK493" s="25"/>
      <c r="FNL493" s="25"/>
      <c r="FNM493" s="25"/>
      <c r="FNN493" s="25"/>
      <c r="FNO493" s="25"/>
      <c r="FNP493" s="25"/>
      <c r="FNQ493" s="25"/>
      <c r="FNR493" s="25"/>
      <c r="FNS493" s="25"/>
      <c r="FNT493" s="25"/>
      <c r="FNU493" s="25"/>
      <c r="FNV493" s="25"/>
      <c r="FNW493" s="25"/>
      <c r="FNX493" s="25"/>
      <c r="FNY493" s="25"/>
      <c r="FNZ493" s="25"/>
      <c r="FOA493" s="25"/>
      <c r="FOB493" s="25"/>
      <c r="FOC493" s="25"/>
      <c r="FOD493" s="25"/>
      <c r="FOE493" s="25"/>
      <c r="FOF493" s="25"/>
      <c r="FOG493" s="25"/>
      <c r="FOH493" s="25"/>
      <c r="FOI493" s="25"/>
      <c r="FOJ493" s="25"/>
      <c r="FOK493" s="25"/>
      <c r="FOL493" s="25"/>
      <c r="FOM493" s="25"/>
      <c r="FON493" s="25"/>
      <c r="FOO493" s="25"/>
      <c r="FOP493" s="25"/>
      <c r="FOQ493" s="25"/>
      <c r="FOR493" s="25"/>
      <c r="FOS493" s="25"/>
      <c r="FOT493" s="25"/>
      <c r="FOU493" s="25"/>
      <c r="FOV493" s="25"/>
      <c r="FOW493" s="25"/>
      <c r="FOX493" s="25"/>
      <c r="FOY493" s="25"/>
      <c r="FOZ493" s="25"/>
      <c r="FPA493" s="25"/>
      <c r="FPB493" s="25"/>
      <c r="FPC493" s="25"/>
      <c r="FPD493" s="25"/>
      <c r="FPE493" s="25"/>
      <c r="FPF493" s="25"/>
      <c r="FPG493" s="25"/>
      <c r="FPH493" s="25"/>
      <c r="FPI493" s="25"/>
      <c r="FPJ493" s="25"/>
      <c r="FPK493" s="25"/>
      <c r="FPL493" s="25"/>
      <c r="FPM493" s="25"/>
      <c r="FPN493" s="25"/>
      <c r="FPO493" s="25"/>
      <c r="FPP493" s="25"/>
      <c r="FPQ493" s="25"/>
      <c r="FPR493" s="25"/>
      <c r="FPS493" s="25"/>
      <c r="FPT493" s="25"/>
      <c r="FPU493" s="25"/>
      <c r="FPV493" s="25"/>
      <c r="FPW493" s="25"/>
      <c r="FPX493" s="25"/>
      <c r="FPY493" s="25"/>
      <c r="FPZ493" s="25"/>
      <c r="FQA493" s="25"/>
      <c r="FQB493" s="25"/>
      <c r="FQC493" s="25"/>
      <c r="FQD493" s="25"/>
      <c r="FQE493" s="25"/>
      <c r="FQF493" s="25"/>
      <c r="FQG493" s="25"/>
      <c r="FQH493" s="25"/>
      <c r="FQI493" s="25"/>
      <c r="FQJ493" s="25"/>
      <c r="FQK493" s="25"/>
      <c r="FQL493" s="25"/>
      <c r="FQM493" s="25"/>
      <c r="FQN493" s="25"/>
      <c r="FQO493" s="25"/>
      <c r="FQP493" s="25"/>
      <c r="FQQ493" s="25"/>
      <c r="FQR493" s="25"/>
      <c r="FQS493" s="25"/>
      <c r="FQT493" s="25"/>
      <c r="FQU493" s="25"/>
      <c r="FQV493" s="25"/>
      <c r="FQW493" s="25"/>
      <c r="FQX493" s="25"/>
      <c r="FQY493" s="25"/>
      <c r="FQZ493" s="25"/>
      <c r="FRA493" s="25"/>
      <c r="FRB493" s="25"/>
      <c r="FRC493" s="25"/>
      <c r="FRD493" s="25"/>
      <c r="FRE493" s="25"/>
      <c r="FRF493" s="25"/>
      <c r="FRG493" s="25"/>
      <c r="FRH493" s="25"/>
      <c r="FRI493" s="25"/>
      <c r="FRJ493" s="25"/>
      <c r="FRK493" s="25"/>
      <c r="FRL493" s="25"/>
      <c r="FRM493" s="25"/>
      <c r="FRN493" s="25"/>
      <c r="FRO493" s="25"/>
      <c r="FRP493" s="25"/>
      <c r="FRQ493" s="25"/>
      <c r="FRR493" s="25"/>
      <c r="FRS493" s="25"/>
      <c r="FRT493" s="25"/>
      <c r="FRU493" s="25"/>
      <c r="FRV493" s="25"/>
      <c r="FRW493" s="25"/>
      <c r="FRX493" s="25"/>
      <c r="FRY493" s="25"/>
      <c r="FRZ493" s="25"/>
      <c r="FSA493" s="25"/>
      <c r="FSB493" s="25"/>
      <c r="FSC493" s="25"/>
      <c r="FSD493" s="25"/>
      <c r="FSE493" s="25"/>
      <c r="FSF493" s="25"/>
      <c r="FSG493" s="25"/>
      <c r="FSH493" s="25"/>
      <c r="FSI493" s="25"/>
      <c r="FSJ493" s="25"/>
      <c r="FSK493" s="25"/>
      <c r="FSL493" s="25"/>
      <c r="FSM493" s="25"/>
      <c r="FSN493" s="25"/>
      <c r="FSO493" s="25"/>
      <c r="FSP493" s="25"/>
      <c r="FSQ493" s="25"/>
      <c r="FSR493" s="25"/>
      <c r="FSS493" s="25"/>
      <c r="FST493" s="25"/>
      <c r="FSU493" s="25"/>
      <c r="FSV493" s="25"/>
      <c r="FSW493" s="25"/>
      <c r="FSX493" s="25"/>
      <c r="FSY493" s="25"/>
      <c r="FSZ493" s="25"/>
      <c r="FTA493" s="25"/>
      <c r="FTB493" s="25"/>
      <c r="FTC493" s="25"/>
      <c r="FTD493" s="25"/>
      <c r="FTE493" s="25"/>
      <c r="FTF493" s="25"/>
      <c r="FTG493" s="25"/>
      <c r="FTH493" s="25"/>
      <c r="FTI493" s="25"/>
      <c r="FTJ493" s="25"/>
      <c r="FTK493" s="25"/>
      <c r="FTL493" s="25"/>
      <c r="FTM493" s="25"/>
      <c r="FTN493" s="25"/>
      <c r="FTO493" s="25"/>
      <c r="FTP493" s="25"/>
      <c r="FTQ493" s="25"/>
      <c r="FTR493" s="25"/>
      <c r="FTS493" s="25"/>
      <c r="FTT493" s="25"/>
      <c r="FTU493" s="25"/>
      <c r="FTV493" s="25"/>
      <c r="FTW493" s="25"/>
      <c r="FTX493" s="25"/>
      <c r="FTY493" s="25"/>
      <c r="FTZ493" s="25"/>
      <c r="FUA493" s="25"/>
      <c r="FUB493" s="25"/>
      <c r="FUC493" s="25"/>
      <c r="FUD493" s="25"/>
      <c r="FUE493" s="25"/>
      <c r="FUF493" s="25"/>
      <c r="FUG493" s="25"/>
      <c r="FUH493" s="25"/>
      <c r="FUI493" s="25"/>
      <c r="FUJ493" s="25"/>
      <c r="FUK493" s="25"/>
      <c r="FUL493" s="25"/>
      <c r="FUM493" s="25"/>
      <c r="FUN493" s="25"/>
      <c r="FUO493" s="25"/>
      <c r="FUP493" s="25"/>
      <c r="FUQ493" s="25"/>
      <c r="FUR493" s="25"/>
      <c r="FUS493" s="25"/>
      <c r="FUT493" s="25"/>
      <c r="FUU493" s="25"/>
      <c r="FUV493" s="25"/>
      <c r="FUW493" s="25"/>
      <c r="FUX493" s="25"/>
      <c r="FUY493" s="25"/>
      <c r="FUZ493" s="25"/>
      <c r="FVA493" s="25"/>
      <c r="FVB493" s="25"/>
      <c r="FVC493" s="25"/>
      <c r="FVD493" s="25"/>
      <c r="FVE493" s="25"/>
      <c r="FVF493" s="25"/>
      <c r="FVG493" s="25"/>
      <c r="FVH493" s="25"/>
      <c r="FVI493" s="25"/>
      <c r="FVJ493" s="25"/>
      <c r="FVK493" s="25"/>
      <c r="FVL493" s="25"/>
      <c r="FVM493" s="25"/>
      <c r="FVN493" s="25"/>
      <c r="FVO493" s="25"/>
      <c r="FVP493" s="25"/>
      <c r="FVQ493" s="25"/>
      <c r="FVR493" s="25"/>
      <c r="FVS493" s="25"/>
      <c r="FVT493" s="25"/>
      <c r="FVU493" s="25"/>
      <c r="FVV493" s="25"/>
      <c r="FVW493" s="25"/>
      <c r="FVX493" s="25"/>
      <c r="FVY493" s="25"/>
      <c r="FVZ493" s="25"/>
      <c r="FWA493" s="25"/>
      <c r="FWB493" s="25"/>
      <c r="FWC493" s="25"/>
      <c r="FWD493" s="25"/>
      <c r="FWE493" s="25"/>
      <c r="FWF493" s="25"/>
      <c r="FWG493" s="25"/>
      <c r="FWH493" s="25"/>
      <c r="FWI493" s="25"/>
      <c r="FWJ493" s="25"/>
      <c r="FWK493" s="25"/>
      <c r="FWL493" s="25"/>
      <c r="FWM493" s="25"/>
      <c r="FWN493" s="25"/>
      <c r="FWO493" s="25"/>
      <c r="FWP493" s="25"/>
      <c r="FWQ493" s="25"/>
      <c r="FWR493" s="25"/>
      <c r="FWS493" s="25"/>
      <c r="FWT493" s="25"/>
      <c r="FWU493" s="25"/>
      <c r="FWV493" s="25"/>
      <c r="FWW493" s="25"/>
      <c r="FWX493" s="25"/>
      <c r="FWY493" s="25"/>
      <c r="FWZ493" s="25"/>
      <c r="FXA493" s="25"/>
      <c r="FXB493" s="25"/>
      <c r="FXC493" s="25"/>
      <c r="FXD493" s="25"/>
      <c r="FXE493" s="25"/>
      <c r="FXF493" s="25"/>
      <c r="FXG493" s="25"/>
      <c r="FXH493" s="25"/>
      <c r="FXI493" s="25"/>
      <c r="FXJ493" s="25"/>
      <c r="FXK493" s="25"/>
      <c r="FXL493" s="25"/>
      <c r="FXM493" s="25"/>
      <c r="FXN493" s="25"/>
      <c r="FXO493" s="25"/>
      <c r="FXP493" s="25"/>
      <c r="FXQ493" s="25"/>
      <c r="FXR493" s="25"/>
      <c r="FXS493" s="25"/>
      <c r="FXT493" s="25"/>
      <c r="FXU493" s="25"/>
      <c r="FXV493" s="25"/>
      <c r="FXW493" s="25"/>
      <c r="FXX493" s="25"/>
      <c r="FXY493" s="25"/>
      <c r="FXZ493" s="25"/>
      <c r="FYA493" s="25"/>
      <c r="FYB493" s="25"/>
      <c r="FYC493" s="25"/>
      <c r="FYD493" s="25"/>
      <c r="FYE493" s="25"/>
      <c r="FYF493" s="25"/>
      <c r="FYG493" s="25"/>
      <c r="FYH493" s="25"/>
      <c r="FYI493" s="25"/>
      <c r="FYJ493" s="25"/>
      <c r="FYK493" s="25"/>
      <c r="FYL493" s="25"/>
      <c r="FYM493" s="25"/>
      <c r="FYN493" s="25"/>
      <c r="FYO493" s="25"/>
      <c r="FYP493" s="25"/>
      <c r="FYQ493" s="25"/>
      <c r="FYR493" s="25"/>
      <c r="FYS493" s="25"/>
      <c r="FYT493" s="25"/>
      <c r="FYU493" s="25"/>
      <c r="FYV493" s="25"/>
      <c r="FYW493" s="25"/>
      <c r="FYX493" s="25"/>
      <c r="FYY493" s="25"/>
      <c r="FYZ493" s="25"/>
      <c r="FZA493" s="25"/>
      <c r="FZB493" s="25"/>
      <c r="FZC493" s="25"/>
      <c r="FZD493" s="25"/>
      <c r="FZE493" s="25"/>
      <c r="FZF493" s="25"/>
      <c r="FZG493" s="25"/>
      <c r="FZH493" s="25"/>
      <c r="FZI493" s="25"/>
      <c r="FZJ493" s="25"/>
      <c r="FZK493" s="25"/>
      <c r="FZL493" s="25"/>
      <c r="FZM493" s="25"/>
      <c r="FZN493" s="25"/>
      <c r="FZO493" s="25"/>
      <c r="FZP493" s="25"/>
      <c r="FZQ493" s="25"/>
      <c r="FZR493" s="25"/>
      <c r="FZS493" s="25"/>
      <c r="FZT493" s="25"/>
      <c r="FZU493" s="25"/>
      <c r="FZV493" s="25"/>
      <c r="FZW493" s="25"/>
      <c r="FZX493" s="25"/>
      <c r="FZY493" s="25"/>
      <c r="FZZ493" s="25"/>
      <c r="GAA493" s="25"/>
      <c r="GAB493" s="25"/>
      <c r="GAC493" s="25"/>
      <c r="GAD493" s="25"/>
      <c r="GAE493" s="25"/>
      <c r="GAF493" s="25"/>
      <c r="GAG493" s="25"/>
      <c r="GAH493" s="25"/>
      <c r="GAI493" s="25"/>
      <c r="GAJ493" s="25"/>
      <c r="GAK493" s="25"/>
      <c r="GAL493" s="25"/>
      <c r="GAM493" s="25"/>
      <c r="GAN493" s="25"/>
      <c r="GAO493" s="25"/>
      <c r="GAP493" s="25"/>
      <c r="GAQ493" s="25"/>
      <c r="GAR493" s="25"/>
      <c r="GAS493" s="25"/>
      <c r="GAT493" s="25"/>
      <c r="GAU493" s="25"/>
      <c r="GAV493" s="25"/>
      <c r="GAW493" s="25"/>
      <c r="GAX493" s="25"/>
      <c r="GAY493" s="25"/>
      <c r="GAZ493" s="25"/>
      <c r="GBA493" s="25"/>
      <c r="GBB493" s="25"/>
      <c r="GBC493" s="25"/>
      <c r="GBD493" s="25"/>
      <c r="GBE493" s="25"/>
      <c r="GBF493" s="25"/>
      <c r="GBG493" s="25"/>
      <c r="GBH493" s="25"/>
      <c r="GBI493" s="25"/>
      <c r="GBJ493" s="25"/>
      <c r="GBK493" s="25"/>
      <c r="GBL493" s="25"/>
      <c r="GBM493" s="25"/>
      <c r="GBN493" s="25"/>
      <c r="GBO493" s="25"/>
      <c r="GBP493" s="25"/>
      <c r="GBQ493" s="25"/>
      <c r="GBR493" s="25"/>
      <c r="GBS493" s="25"/>
      <c r="GBT493" s="25"/>
      <c r="GBU493" s="25"/>
      <c r="GBV493" s="25"/>
      <c r="GBW493" s="25"/>
      <c r="GBX493" s="25"/>
      <c r="GBY493" s="25"/>
      <c r="GBZ493" s="25"/>
      <c r="GCA493" s="25"/>
      <c r="GCB493" s="25"/>
      <c r="GCC493" s="25"/>
      <c r="GCD493" s="25"/>
      <c r="GCE493" s="25"/>
      <c r="GCF493" s="25"/>
      <c r="GCG493" s="25"/>
      <c r="GCH493" s="25"/>
      <c r="GCI493" s="25"/>
      <c r="GCJ493" s="25"/>
      <c r="GCK493" s="25"/>
      <c r="GCL493" s="25"/>
      <c r="GCM493" s="25"/>
      <c r="GCN493" s="25"/>
      <c r="GCO493" s="25"/>
      <c r="GCP493" s="25"/>
      <c r="GCQ493" s="25"/>
      <c r="GCR493" s="25"/>
      <c r="GCS493" s="25"/>
      <c r="GCT493" s="25"/>
      <c r="GCU493" s="25"/>
      <c r="GCV493" s="25"/>
      <c r="GCW493" s="25"/>
      <c r="GCX493" s="25"/>
      <c r="GCY493" s="25"/>
      <c r="GCZ493" s="25"/>
      <c r="GDA493" s="25"/>
      <c r="GDB493" s="25"/>
      <c r="GDC493" s="25"/>
      <c r="GDD493" s="25"/>
      <c r="GDE493" s="25"/>
      <c r="GDF493" s="25"/>
      <c r="GDG493" s="25"/>
      <c r="GDH493" s="25"/>
      <c r="GDI493" s="25"/>
      <c r="GDJ493" s="25"/>
      <c r="GDK493" s="25"/>
      <c r="GDL493" s="25"/>
      <c r="GDM493" s="25"/>
      <c r="GDN493" s="25"/>
      <c r="GDO493" s="25"/>
      <c r="GDP493" s="25"/>
      <c r="GDQ493" s="25"/>
      <c r="GDR493" s="25"/>
      <c r="GDS493" s="25"/>
      <c r="GDT493" s="25"/>
      <c r="GDU493" s="25"/>
      <c r="GDV493" s="25"/>
      <c r="GDW493" s="25"/>
      <c r="GDX493" s="25"/>
      <c r="GDY493" s="25"/>
      <c r="GDZ493" s="25"/>
      <c r="GEA493" s="25"/>
      <c r="GEB493" s="25"/>
      <c r="GEC493" s="25"/>
      <c r="GED493" s="25"/>
      <c r="GEE493" s="25"/>
      <c r="GEF493" s="25"/>
      <c r="GEG493" s="25"/>
      <c r="GEH493" s="25"/>
      <c r="GEI493" s="25"/>
      <c r="GEJ493" s="25"/>
      <c r="GEK493" s="25"/>
      <c r="GEL493" s="25"/>
      <c r="GEM493" s="25"/>
      <c r="GEN493" s="25"/>
      <c r="GEO493" s="25"/>
      <c r="GEP493" s="25"/>
      <c r="GEQ493" s="25"/>
      <c r="GER493" s="25"/>
      <c r="GES493" s="25"/>
      <c r="GET493" s="25"/>
      <c r="GEU493" s="25"/>
      <c r="GEV493" s="25"/>
      <c r="GEW493" s="25"/>
      <c r="GEX493" s="25"/>
      <c r="GEY493" s="25"/>
      <c r="GEZ493" s="25"/>
      <c r="GFA493" s="25"/>
      <c r="GFB493" s="25"/>
      <c r="GFC493" s="25"/>
      <c r="GFD493" s="25"/>
      <c r="GFE493" s="25"/>
      <c r="GFF493" s="25"/>
      <c r="GFG493" s="25"/>
      <c r="GFH493" s="25"/>
      <c r="GFI493" s="25"/>
      <c r="GFJ493" s="25"/>
      <c r="GFK493" s="25"/>
      <c r="GFL493" s="25"/>
      <c r="GFM493" s="25"/>
      <c r="GFN493" s="25"/>
      <c r="GFO493" s="25"/>
      <c r="GFP493" s="25"/>
      <c r="GFQ493" s="25"/>
      <c r="GFR493" s="25"/>
      <c r="GFS493" s="25"/>
      <c r="GFT493" s="25"/>
      <c r="GFU493" s="25"/>
      <c r="GFV493" s="25"/>
      <c r="GFW493" s="25"/>
      <c r="GFX493" s="25"/>
      <c r="GFY493" s="25"/>
      <c r="GFZ493" s="25"/>
      <c r="GGA493" s="25"/>
      <c r="GGB493" s="25"/>
      <c r="GGC493" s="25"/>
      <c r="GGD493" s="25"/>
      <c r="GGE493" s="25"/>
      <c r="GGF493" s="25"/>
      <c r="GGG493" s="25"/>
      <c r="GGH493" s="25"/>
      <c r="GGI493" s="25"/>
      <c r="GGJ493" s="25"/>
      <c r="GGK493" s="25"/>
      <c r="GGL493" s="25"/>
      <c r="GGM493" s="25"/>
      <c r="GGN493" s="25"/>
      <c r="GGO493" s="25"/>
      <c r="GGP493" s="25"/>
      <c r="GGQ493" s="25"/>
      <c r="GGR493" s="25"/>
      <c r="GGS493" s="25"/>
      <c r="GGT493" s="25"/>
      <c r="GGU493" s="25"/>
      <c r="GGV493" s="25"/>
      <c r="GGW493" s="25"/>
      <c r="GGX493" s="25"/>
      <c r="GGY493" s="25"/>
      <c r="GGZ493" s="25"/>
      <c r="GHA493" s="25"/>
      <c r="GHB493" s="25"/>
      <c r="GHC493" s="25"/>
      <c r="GHD493" s="25"/>
      <c r="GHE493" s="25"/>
      <c r="GHF493" s="25"/>
      <c r="GHG493" s="25"/>
      <c r="GHH493" s="25"/>
      <c r="GHI493" s="25"/>
      <c r="GHJ493" s="25"/>
      <c r="GHK493" s="25"/>
      <c r="GHL493" s="25"/>
      <c r="GHM493" s="25"/>
      <c r="GHN493" s="25"/>
      <c r="GHO493" s="25"/>
      <c r="GHP493" s="25"/>
      <c r="GHQ493" s="25"/>
      <c r="GHR493" s="25"/>
      <c r="GHS493" s="25"/>
      <c r="GHT493" s="25"/>
      <c r="GHU493" s="25"/>
      <c r="GHV493" s="25"/>
      <c r="GHW493" s="25"/>
      <c r="GHX493" s="25"/>
      <c r="GHY493" s="25"/>
      <c r="GHZ493" s="25"/>
      <c r="GIA493" s="25"/>
      <c r="GIB493" s="25"/>
      <c r="GIC493" s="25"/>
      <c r="GID493" s="25"/>
      <c r="GIE493" s="25"/>
      <c r="GIF493" s="25"/>
      <c r="GIG493" s="25"/>
      <c r="GIH493" s="25"/>
      <c r="GII493" s="25"/>
      <c r="GIJ493" s="25"/>
      <c r="GIK493" s="25"/>
      <c r="GIL493" s="25"/>
      <c r="GIM493" s="25"/>
      <c r="GIN493" s="25"/>
      <c r="GIO493" s="25"/>
      <c r="GIP493" s="25"/>
      <c r="GIQ493" s="25"/>
      <c r="GIR493" s="25"/>
      <c r="GIS493" s="25"/>
      <c r="GIT493" s="25"/>
      <c r="GIU493" s="25"/>
      <c r="GIV493" s="25"/>
      <c r="GIW493" s="25"/>
      <c r="GIX493" s="25"/>
      <c r="GIY493" s="25"/>
      <c r="GIZ493" s="25"/>
      <c r="GJA493" s="25"/>
      <c r="GJB493" s="25"/>
      <c r="GJC493" s="25"/>
      <c r="GJD493" s="25"/>
      <c r="GJE493" s="25"/>
      <c r="GJF493" s="25"/>
      <c r="GJG493" s="25"/>
      <c r="GJH493" s="25"/>
      <c r="GJI493" s="25"/>
      <c r="GJJ493" s="25"/>
      <c r="GJK493" s="25"/>
      <c r="GJL493" s="25"/>
      <c r="GJM493" s="25"/>
      <c r="GJN493" s="25"/>
      <c r="GJO493" s="25"/>
      <c r="GJP493" s="25"/>
      <c r="GJQ493" s="25"/>
      <c r="GJR493" s="25"/>
      <c r="GJS493" s="25"/>
      <c r="GJT493" s="25"/>
      <c r="GJU493" s="25"/>
      <c r="GJV493" s="25"/>
      <c r="GJW493" s="25"/>
      <c r="GJX493" s="25"/>
      <c r="GJY493" s="25"/>
      <c r="GJZ493" s="25"/>
      <c r="GKA493" s="25"/>
      <c r="GKB493" s="25"/>
      <c r="GKC493" s="25"/>
      <c r="GKD493" s="25"/>
      <c r="GKE493" s="25"/>
      <c r="GKF493" s="25"/>
      <c r="GKG493" s="25"/>
      <c r="GKH493" s="25"/>
      <c r="GKI493" s="25"/>
      <c r="GKJ493" s="25"/>
      <c r="GKK493" s="25"/>
      <c r="GKL493" s="25"/>
      <c r="GKM493" s="25"/>
      <c r="GKN493" s="25"/>
      <c r="GKO493" s="25"/>
      <c r="GKP493" s="25"/>
      <c r="GKQ493" s="25"/>
      <c r="GKR493" s="25"/>
      <c r="GKS493" s="25"/>
      <c r="GKT493" s="25"/>
      <c r="GKU493" s="25"/>
      <c r="GKV493" s="25"/>
      <c r="GKW493" s="25"/>
      <c r="GKX493" s="25"/>
      <c r="GKY493" s="25"/>
      <c r="GKZ493" s="25"/>
      <c r="GLA493" s="25"/>
      <c r="GLB493" s="25"/>
      <c r="GLC493" s="25"/>
      <c r="GLD493" s="25"/>
      <c r="GLE493" s="25"/>
      <c r="GLF493" s="25"/>
      <c r="GLG493" s="25"/>
      <c r="GLH493" s="25"/>
      <c r="GLI493" s="25"/>
      <c r="GLJ493" s="25"/>
      <c r="GLK493" s="25"/>
      <c r="GLL493" s="25"/>
      <c r="GLM493" s="25"/>
      <c r="GLN493" s="25"/>
      <c r="GLO493" s="25"/>
      <c r="GLP493" s="25"/>
      <c r="GLQ493" s="25"/>
      <c r="GLR493" s="25"/>
      <c r="GLS493" s="25"/>
      <c r="GLT493" s="25"/>
      <c r="GLU493" s="25"/>
      <c r="GLV493" s="25"/>
      <c r="GLW493" s="25"/>
      <c r="GLX493" s="25"/>
      <c r="GLY493" s="25"/>
      <c r="GLZ493" s="25"/>
      <c r="GMA493" s="25"/>
      <c r="GMB493" s="25"/>
      <c r="GMC493" s="25"/>
      <c r="GMD493" s="25"/>
      <c r="GME493" s="25"/>
      <c r="GMF493" s="25"/>
      <c r="GMG493" s="25"/>
      <c r="GMH493" s="25"/>
      <c r="GMI493" s="25"/>
      <c r="GMJ493" s="25"/>
      <c r="GMK493" s="25"/>
      <c r="GML493" s="25"/>
      <c r="GMM493" s="25"/>
      <c r="GMN493" s="25"/>
      <c r="GMO493" s="25"/>
      <c r="GMP493" s="25"/>
      <c r="GMQ493" s="25"/>
      <c r="GMR493" s="25"/>
      <c r="GMS493" s="25"/>
      <c r="GMT493" s="25"/>
      <c r="GMU493" s="25"/>
      <c r="GMV493" s="25"/>
      <c r="GMW493" s="25"/>
      <c r="GMX493" s="25"/>
      <c r="GMY493" s="25"/>
      <c r="GMZ493" s="25"/>
      <c r="GNA493" s="25"/>
      <c r="GNB493" s="25"/>
      <c r="GNC493" s="25"/>
      <c r="GND493" s="25"/>
      <c r="GNE493" s="25"/>
      <c r="GNF493" s="25"/>
      <c r="GNG493" s="25"/>
      <c r="GNH493" s="25"/>
      <c r="GNI493" s="25"/>
      <c r="GNJ493" s="25"/>
      <c r="GNK493" s="25"/>
      <c r="GNL493" s="25"/>
      <c r="GNM493" s="25"/>
      <c r="GNN493" s="25"/>
      <c r="GNO493" s="25"/>
      <c r="GNP493" s="25"/>
      <c r="GNQ493" s="25"/>
      <c r="GNR493" s="25"/>
      <c r="GNS493" s="25"/>
      <c r="GNT493" s="25"/>
      <c r="GNU493" s="25"/>
      <c r="GNV493" s="25"/>
      <c r="GNW493" s="25"/>
      <c r="GNX493" s="25"/>
      <c r="GNY493" s="25"/>
      <c r="GNZ493" s="25"/>
      <c r="GOA493" s="25"/>
      <c r="GOB493" s="25"/>
      <c r="GOC493" s="25"/>
      <c r="GOD493" s="25"/>
      <c r="GOE493" s="25"/>
      <c r="GOF493" s="25"/>
      <c r="GOG493" s="25"/>
      <c r="GOH493" s="25"/>
      <c r="GOI493" s="25"/>
      <c r="GOJ493" s="25"/>
      <c r="GOK493" s="25"/>
      <c r="GOL493" s="25"/>
      <c r="GOM493" s="25"/>
      <c r="GON493" s="25"/>
      <c r="GOO493" s="25"/>
      <c r="GOP493" s="25"/>
      <c r="GOQ493" s="25"/>
      <c r="GOR493" s="25"/>
      <c r="GOS493" s="25"/>
      <c r="GOT493" s="25"/>
      <c r="GOU493" s="25"/>
      <c r="GOV493" s="25"/>
      <c r="GOW493" s="25"/>
      <c r="GOX493" s="25"/>
      <c r="GOY493" s="25"/>
      <c r="GOZ493" s="25"/>
      <c r="GPA493" s="25"/>
      <c r="GPB493" s="25"/>
      <c r="GPC493" s="25"/>
      <c r="GPD493" s="25"/>
      <c r="GPE493" s="25"/>
      <c r="GPF493" s="25"/>
      <c r="GPG493" s="25"/>
      <c r="GPH493" s="25"/>
      <c r="GPI493" s="25"/>
      <c r="GPJ493" s="25"/>
      <c r="GPK493" s="25"/>
      <c r="GPL493" s="25"/>
      <c r="GPM493" s="25"/>
      <c r="GPN493" s="25"/>
      <c r="GPO493" s="25"/>
      <c r="GPP493" s="25"/>
      <c r="GPQ493" s="25"/>
      <c r="GPR493" s="25"/>
      <c r="GPS493" s="25"/>
      <c r="GPT493" s="25"/>
      <c r="GPU493" s="25"/>
      <c r="GPV493" s="25"/>
      <c r="GPW493" s="25"/>
      <c r="GPX493" s="25"/>
      <c r="GPY493" s="25"/>
      <c r="GPZ493" s="25"/>
      <c r="GQA493" s="25"/>
      <c r="GQB493" s="25"/>
      <c r="GQC493" s="25"/>
      <c r="GQD493" s="25"/>
      <c r="GQE493" s="25"/>
      <c r="GQF493" s="25"/>
      <c r="GQG493" s="25"/>
      <c r="GQH493" s="25"/>
      <c r="GQI493" s="25"/>
      <c r="GQJ493" s="25"/>
      <c r="GQK493" s="25"/>
      <c r="GQL493" s="25"/>
      <c r="GQM493" s="25"/>
      <c r="GQN493" s="25"/>
      <c r="GQO493" s="25"/>
      <c r="GQP493" s="25"/>
      <c r="GQQ493" s="25"/>
      <c r="GQR493" s="25"/>
      <c r="GQS493" s="25"/>
      <c r="GQT493" s="25"/>
      <c r="GQU493" s="25"/>
      <c r="GQV493" s="25"/>
      <c r="GQW493" s="25"/>
      <c r="GQX493" s="25"/>
      <c r="GQY493" s="25"/>
      <c r="GQZ493" s="25"/>
      <c r="GRA493" s="25"/>
      <c r="GRB493" s="25"/>
      <c r="GRC493" s="25"/>
      <c r="GRD493" s="25"/>
      <c r="GRE493" s="25"/>
      <c r="GRF493" s="25"/>
      <c r="GRG493" s="25"/>
      <c r="GRH493" s="25"/>
      <c r="GRI493" s="25"/>
      <c r="GRJ493" s="25"/>
      <c r="GRK493" s="25"/>
      <c r="GRL493" s="25"/>
      <c r="GRM493" s="25"/>
      <c r="GRN493" s="25"/>
      <c r="GRO493" s="25"/>
      <c r="GRP493" s="25"/>
      <c r="GRQ493" s="25"/>
      <c r="GRR493" s="25"/>
      <c r="GRS493" s="25"/>
      <c r="GRT493" s="25"/>
      <c r="GRU493" s="25"/>
      <c r="GRV493" s="25"/>
      <c r="GRW493" s="25"/>
      <c r="GRX493" s="25"/>
      <c r="GRY493" s="25"/>
      <c r="GRZ493" s="25"/>
      <c r="GSA493" s="25"/>
      <c r="GSB493" s="25"/>
      <c r="GSC493" s="25"/>
      <c r="GSD493" s="25"/>
      <c r="GSE493" s="25"/>
      <c r="GSF493" s="25"/>
      <c r="GSG493" s="25"/>
      <c r="GSH493" s="25"/>
      <c r="GSI493" s="25"/>
      <c r="GSJ493" s="25"/>
      <c r="GSK493" s="25"/>
      <c r="GSL493" s="25"/>
      <c r="GSM493" s="25"/>
      <c r="GSN493" s="25"/>
      <c r="GSO493" s="25"/>
      <c r="GSP493" s="25"/>
      <c r="GSQ493" s="25"/>
      <c r="GSR493" s="25"/>
      <c r="GSS493" s="25"/>
      <c r="GST493" s="25"/>
      <c r="GSU493" s="25"/>
      <c r="GSV493" s="25"/>
      <c r="GSW493" s="25"/>
      <c r="GSX493" s="25"/>
      <c r="GSY493" s="25"/>
      <c r="GSZ493" s="25"/>
      <c r="GTA493" s="25"/>
      <c r="GTB493" s="25"/>
      <c r="GTC493" s="25"/>
      <c r="GTD493" s="25"/>
      <c r="GTE493" s="25"/>
      <c r="GTF493" s="25"/>
      <c r="GTG493" s="25"/>
      <c r="GTH493" s="25"/>
      <c r="GTI493" s="25"/>
      <c r="GTJ493" s="25"/>
      <c r="GTK493" s="25"/>
      <c r="GTL493" s="25"/>
      <c r="GTM493" s="25"/>
      <c r="GTN493" s="25"/>
      <c r="GTO493" s="25"/>
      <c r="GTP493" s="25"/>
      <c r="GTQ493" s="25"/>
      <c r="GTR493" s="25"/>
      <c r="GTS493" s="25"/>
      <c r="GTT493" s="25"/>
      <c r="GTU493" s="25"/>
      <c r="GTV493" s="25"/>
      <c r="GTW493" s="25"/>
      <c r="GTX493" s="25"/>
      <c r="GTY493" s="25"/>
      <c r="GTZ493" s="25"/>
      <c r="GUA493" s="25"/>
      <c r="GUB493" s="25"/>
      <c r="GUC493" s="25"/>
      <c r="GUD493" s="25"/>
      <c r="GUE493" s="25"/>
      <c r="GUF493" s="25"/>
      <c r="GUG493" s="25"/>
      <c r="GUH493" s="25"/>
      <c r="GUI493" s="25"/>
      <c r="GUJ493" s="25"/>
      <c r="GUK493" s="25"/>
      <c r="GUL493" s="25"/>
      <c r="GUM493" s="25"/>
      <c r="GUN493" s="25"/>
      <c r="GUO493" s="25"/>
      <c r="GUP493" s="25"/>
      <c r="GUQ493" s="25"/>
      <c r="GUR493" s="25"/>
      <c r="GUS493" s="25"/>
      <c r="GUT493" s="25"/>
      <c r="GUU493" s="25"/>
      <c r="GUV493" s="25"/>
      <c r="GUW493" s="25"/>
      <c r="GUX493" s="25"/>
      <c r="GUY493" s="25"/>
      <c r="GUZ493" s="25"/>
      <c r="GVA493" s="25"/>
      <c r="GVB493" s="25"/>
      <c r="GVC493" s="25"/>
      <c r="GVD493" s="25"/>
      <c r="GVE493" s="25"/>
      <c r="GVF493" s="25"/>
      <c r="GVG493" s="25"/>
      <c r="GVH493" s="25"/>
      <c r="GVI493" s="25"/>
      <c r="GVJ493" s="25"/>
      <c r="GVK493" s="25"/>
      <c r="GVL493" s="25"/>
      <c r="GVM493" s="25"/>
      <c r="GVN493" s="25"/>
      <c r="GVO493" s="25"/>
      <c r="GVP493" s="25"/>
      <c r="GVQ493" s="25"/>
      <c r="GVR493" s="25"/>
      <c r="GVS493" s="25"/>
      <c r="GVT493" s="25"/>
      <c r="GVU493" s="25"/>
      <c r="GVV493" s="25"/>
      <c r="GVW493" s="25"/>
      <c r="GVX493" s="25"/>
      <c r="GVY493" s="25"/>
      <c r="GVZ493" s="25"/>
      <c r="GWA493" s="25"/>
      <c r="GWB493" s="25"/>
      <c r="GWC493" s="25"/>
      <c r="GWD493" s="25"/>
      <c r="GWE493" s="25"/>
      <c r="GWF493" s="25"/>
      <c r="GWG493" s="25"/>
      <c r="GWH493" s="25"/>
      <c r="GWI493" s="25"/>
      <c r="GWJ493" s="25"/>
      <c r="GWK493" s="25"/>
      <c r="GWL493" s="25"/>
      <c r="GWM493" s="25"/>
      <c r="GWN493" s="25"/>
      <c r="GWO493" s="25"/>
      <c r="GWP493" s="25"/>
      <c r="GWQ493" s="25"/>
      <c r="GWR493" s="25"/>
      <c r="GWS493" s="25"/>
      <c r="GWT493" s="25"/>
      <c r="GWU493" s="25"/>
      <c r="GWV493" s="25"/>
      <c r="GWW493" s="25"/>
      <c r="GWX493" s="25"/>
      <c r="GWY493" s="25"/>
      <c r="GWZ493" s="25"/>
      <c r="GXA493" s="25"/>
      <c r="GXB493" s="25"/>
      <c r="GXC493" s="25"/>
      <c r="GXD493" s="25"/>
      <c r="GXE493" s="25"/>
      <c r="GXF493" s="25"/>
      <c r="GXG493" s="25"/>
      <c r="GXH493" s="25"/>
      <c r="GXI493" s="25"/>
      <c r="GXJ493" s="25"/>
      <c r="GXK493" s="25"/>
      <c r="GXL493" s="25"/>
      <c r="GXM493" s="25"/>
      <c r="GXN493" s="25"/>
      <c r="GXO493" s="25"/>
      <c r="GXP493" s="25"/>
      <c r="GXQ493" s="25"/>
      <c r="GXR493" s="25"/>
      <c r="GXS493" s="25"/>
      <c r="GXT493" s="25"/>
      <c r="GXU493" s="25"/>
      <c r="GXV493" s="25"/>
      <c r="GXW493" s="25"/>
      <c r="GXX493" s="25"/>
      <c r="GXY493" s="25"/>
      <c r="GXZ493" s="25"/>
      <c r="GYA493" s="25"/>
      <c r="GYB493" s="25"/>
      <c r="GYC493" s="25"/>
      <c r="GYD493" s="25"/>
      <c r="GYE493" s="25"/>
      <c r="GYF493" s="25"/>
      <c r="GYG493" s="25"/>
      <c r="GYH493" s="25"/>
      <c r="GYI493" s="25"/>
      <c r="GYJ493" s="25"/>
      <c r="GYK493" s="25"/>
      <c r="GYL493" s="25"/>
      <c r="GYM493" s="25"/>
      <c r="GYN493" s="25"/>
      <c r="GYO493" s="25"/>
      <c r="GYP493" s="25"/>
      <c r="GYQ493" s="25"/>
      <c r="GYR493" s="25"/>
      <c r="GYS493" s="25"/>
      <c r="GYT493" s="25"/>
      <c r="GYU493" s="25"/>
      <c r="GYV493" s="25"/>
      <c r="GYW493" s="25"/>
      <c r="GYX493" s="25"/>
      <c r="GYY493" s="25"/>
      <c r="GYZ493" s="25"/>
      <c r="GZA493" s="25"/>
      <c r="GZB493" s="25"/>
      <c r="GZC493" s="25"/>
      <c r="GZD493" s="25"/>
      <c r="GZE493" s="25"/>
      <c r="GZF493" s="25"/>
      <c r="GZG493" s="25"/>
      <c r="GZH493" s="25"/>
      <c r="GZI493" s="25"/>
      <c r="GZJ493" s="25"/>
      <c r="GZK493" s="25"/>
      <c r="GZL493" s="25"/>
      <c r="GZM493" s="25"/>
      <c r="GZN493" s="25"/>
      <c r="GZO493" s="25"/>
      <c r="GZP493" s="25"/>
      <c r="GZQ493" s="25"/>
      <c r="GZR493" s="25"/>
      <c r="GZS493" s="25"/>
      <c r="GZT493" s="25"/>
      <c r="GZU493" s="25"/>
      <c r="GZV493" s="25"/>
      <c r="GZW493" s="25"/>
      <c r="GZX493" s="25"/>
      <c r="GZY493" s="25"/>
      <c r="GZZ493" s="25"/>
      <c r="HAA493" s="25"/>
      <c r="HAB493" s="25"/>
      <c r="HAC493" s="25"/>
      <c r="HAD493" s="25"/>
      <c r="HAE493" s="25"/>
      <c r="HAF493" s="25"/>
      <c r="HAG493" s="25"/>
      <c r="HAH493" s="25"/>
      <c r="HAI493" s="25"/>
      <c r="HAJ493" s="25"/>
      <c r="HAK493" s="25"/>
      <c r="HAL493" s="25"/>
      <c r="HAM493" s="25"/>
      <c r="HAN493" s="25"/>
      <c r="HAO493" s="25"/>
      <c r="HAP493" s="25"/>
      <c r="HAQ493" s="25"/>
      <c r="HAR493" s="25"/>
      <c r="HAS493" s="25"/>
      <c r="HAT493" s="25"/>
      <c r="HAU493" s="25"/>
      <c r="HAV493" s="25"/>
      <c r="HAW493" s="25"/>
      <c r="HAX493" s="25"/>
      <c r="HAY493" s="25"/>
      <c r="HAZ493" s="25"/>
      <c r="HBA493" s="25"/>
      <c r="HBB493" s="25"/>
      <c r="HBC493" s="25"/>
      <c r="HBD493" s="25"/>
      <c r="HBE493" s="25"/>
      <c r="HBF493" s="25"/>
      <c r="HBG493" s="25"/>
      <c r="HBH493" s="25"/>
      <c r="HBI493" s="25"/>
      <c r="HBJ493" s="25"/>
      <c r="HBK493" s="25"/>
      <c r="HBL493" s="25"/>
      <c r="HBM493" s="25"/>
      <c r="HBN493" s="25"/>
      <c r="HBO493" s="25"/>
      <c r="HBP493" s="25"/>
      <c r="HBQ493" s="25"/>
      <c r="HBR493" s="25"/>
      <c r="HBS493" s="25"/>
      <c r="HBT493" s="25"/>
      <c r="HBU493" s="25"/>
      <c r="HBV493" s="25"/>
      <c r="HBW493" s="25"/>
      <c r="HBX493" s="25"/>
      <c r="HBY493" s="25"/>
      <c r="HBZ493" s="25"/>
      <c r="HCA493" s="25"/>
      <c r="HCB493" s="25"/>
      <c r="HCC493" s="25"/>
      <c r="HCD493" s="25"/>
      <c r="HCE493" s="25"/>
      <c r="HCF493" s="25"/>
      <c r="HCG493" s="25"/>
      <c r="HCH493" s="25"/>
      <c r="HCI493" s="25"/>
      <c r="HCJ493" s="25"/>
      <c r="HCK493" s="25"/>
      <c r="HCL493" s="25"/>
      <c r="HCM493" s="25"/>
      <c r="HCN493" s="25"/>
      <c r="HCO493" s="25"/>
      <c r="HCP493" s="25"/>
      <c r="HCQ493" s="25"/>
      <c r="HCR493" s="25"/>
      <c r="HCS493" s="25"/>
      <c r="HCT493" s="25"/>
      <c r="HCU493" s="25"/>
      <c r="HCV493" s="25"/>
      <c r="HCW493" s="25"/>
      <c r="HCX493" s="25"/>
      <c r="HCY493" s="25"/>
      <c r="HCZ493" s="25"/>
      <c r="HDA493" s="25"/>
      <c r="HDB493" s="25"/>
      <c r="HDC493" s="25"/>
      <c r="HDD493" s="25"/>
      <c r="HDE493" s="25"/>
      <c r="HDF493" s="25"/>
      <c r="HDG493" s="25"/>
      <c r="HDH493" s="25"/>
      <c r="HDI493" s="25"/>
      <c r="HDJ493" s="25"/>
      <c r="HDK493" s="25"/>
      <c r="HDL493" s="25"/>
      <c r="HDM493" s="25"/>
      <c r="HDN493" s="25"/>
      <c r="HDO493" s="25"/>
      <c r="HDP493" s="25"/>
      <c r="HDQ493" s="25"/>
      <c r="HDR493" s="25"/>
      <c r="HDS493" s="25"/>
      <c r="HDT493" s="25"/>
      <c r="HDU493" s="25"/>
      <c r="HDV493" s="25"/>
      <c r="HDW493" s="25"/>
      <c r="HDX493" s="25"/>
      <c r="HDY493" s="25"/>
      <c r="HDZ493" s="25"/>
      <c r="HEA493" s="25"/>
      <c r="HEB493" s="25"/>
      <c r="HEC493" s="25"/>
      <c r="HED493" s="25"/>
      <c r="HEE493" s="25"/>
      <c r="HEF493" s="25"/>
      <c r="HEG493" s="25"/>
      <c r="HEH493" s="25"/>
      <c r="HEI493" s="25"/>
      <c r="HEJ493" s="25"/>
      <c r="HEK493" s="25"/>
      <c r="HEL493" s="25"/>
      <c r="HEM493" s="25"/>
      <c r="HEN493" s="25"/>
      <c r="HEO493" s="25"/>
      <c r="HEP493" s="25"/>
      <c r="HEQ493" s="25"/>
      <c r="HER493" s="25"/>
      <c r="HES493" s="25"/>
      <c r="HET493" s="25"/>
      <c r="HEU493" s="25"/>
      <c r="HEV493" s="25"/>
      <c r="HEW493" s="25"/>
      <c r="HEX493" s="25"/>
      <c r="HEY493" s="25"/>
      <c r="HEZ493" s="25"/>
      <c r="HFA493" s="25"/>
      <c r="HFB493" s="25"/>
      <c r="HFC493" s="25"/>
      <c r="HFD493" s="25"/>
      <c r="HFE493" s="25"/>
      <c r="HFF493" s="25"/>
      <c r="HFG493" s="25"/>
      <c r="HFH493" s="25"/>
      <c r="HFI493" s="25"/>
      <c r="HFJ493" s="25"/>
      <c r="HFK493" s="25"/>
      <c r="HFL493" s="25"/>
      <c r="HFM493" s="25"/>
      <c r="HFN493" s="25"/>
      <c r="HFO493" s="25"/>
      <c r="HFP493" s="25"/>
      <c r="HFQ493" s="25"/>
      <c r="HFR493" s="25"/>
      <c r="HFS493" s="25"/>
      <c r="HFT493" s="25"/>
      <c r="HFU493" s="25"/>
      <c r="HFV493" s="25"/>
      <c r="HFW493" s="25"/>
      <c r="HFX493" s="25"/>
      <c r="HFY493" s="25"/>
      <c r="HFZ493" s="25"/>
      <c r="HGA493" s="25"/>
      <c r="HGB493" s="25"/>
      <c r="HGC493" s="25"/>
      <c r="HGD493" s="25"/>
      <c r="HGE493" s="25"/>
      <c r="HGF493" s="25"/>
      <c r="HGG493" s="25"/>
      <c r="HGH493" s="25"/>
      <c r="HGI493" s="25"/>
      <c r="HGJ493" s="25"/>
      <c r="HGK493" s="25"/>
      <c r="HGL493" s="25"/>
      <c r="HGM493" s="25"/>
      <c r="HGN493" s="25"/>
      <c r="HGO493" s="25"/>
      <c r="HGP493" s="25"/>
      <c r="HGQ493" s="25"/>
      <c r="HGR493" s="25"/>
      <c r="HGS493" s="25"/>
      <c r="HGT493" s="25"/>
      <c r="HGU493" s="25"/>
      <c r="HGV493" s="25"/>
      <c r="HGW493" s="25"/>
      <c r="HGX493" s="25"/>
      <c r="HGY493" s="25"/>
      <c r="HGZ493" s="25"/>
      <c r="HHA493" s="25"/>
      <c r="HHB493" s="25"/>
      <c r="HHC493" s="25"/>
      <c r="HHD493" s="25"/>
      <c r="HHE493" s="25"/>
      <c r="HHF493" s="25"/>
      <c r="HHG493" s="25"/>
      <c r="HHH493" s="25"/>
      <c r="HHI493" s="25"/>
      <c r="HHJ493" s="25"/>
      <c r="HHK493" s="25"/>
      <c r="HHL493" s="25"/>
      <c r="HHM493" s="25"/>
      <c r="HHN493" s="25"/>
      <c r="HHO493" s="25"/>
      <c r="HHP493" s="25"/>
      <c r="HHQ493" s="25"/>
      <c r="HHR493" s="25"/>
      <c r="HHS493" s="25"/>
      <c r="HHT493" s="25"/>
      <c r="HHU493" s="25"/>
      <c r="HHV493" s="25"/>
      <c r="HHW493" s="25"/>
      <c r="HHX493" s="25"/>
      <c r="HHY493" s="25"/>
      <c r="HHZ493" s="25"/>
      <c r="HIA493" s="25"/>
      <c r="HIB493" s="25"/>
      <c r="HIC493" s="25"/>
      <c r="HID493" s="25"/>
      <c r="HIE493" s="25"/>
      <c r="HIF493" s="25"/>
      <c r="HIG493" s="25"/>
      <c r="HIH493" s="25"/>
      <c r="HII493" s="25"/>
      <c r="HIJ493" s="25"/>
      <c r="HIK493" s="25"/>
      <c r="HIL493" s="25"/>
      <c r="HIM493" s="25"/>
      <c r="HIN493" s="25"/>
      <c r="HIO493" s="25"/>
      <c r="HIP493" s="25"/>
      <c r="HIQ493" s="25"/>
      <c r="HIR493" s="25"/>
      <c r="HIS493" s="25"/>
      <c r="HIT493" s="25"/>
      <c r="HIU493" s="25"/>
      <c r="HIV493" s="25"/>
      <c r="HIW493" s="25"/>
      <c r="HIX493" s="25"/>
      <c r="HIY493" s="25"/>
      <c r="HIZ493" s="25"/>
      <c r="HJA493" s="25"/>
      <c r="HJB493" s="25"/>
      <c r="HJC493" s="25"/>
      <c r="HJD493" s="25"/>
      <c r="HJE493" s="25"/>
      <c r="HJF493" s="25"/>
      <c r="HJG493" s="25"/>
      <c r="HJH493" s="25"/>
      <c r="HJI493" s="25"/>
      <c r="HJJ493" s="25"/>
      <c r="HJK493" s="25"/>
      <c r="HJL493" s="25"/>
      <c r="HJM493" s="25"/>
      <c r="HJN493" s="25"/>
      <c r="HJO493" s="25"/>
      <c r="HJP493" s="25"/>
      <c r="HJQ493" s="25"/>
      <c r="HJR493" s="25"/>
      <c r="HJS493" s="25"/>
      <c r="HJT493" s="25"/>
      <c r="HJU493" s="25"/>
      <c r="HJV493" s="25"/>
      <c r="HJW493" s="25"/>
      <c r="HJX493" s="25"/>
      <c r="HJY493" s="25"/>
      <c r="HJZ493" s="25"/>
      <c r="HKA493" s="25"/>
      <c r="HKB493" s="25"/>
      <c r="HKC493" s="25"/>
      <c r="HKD493" s="25"/>
      <c r="HKE493" s="25"/>
      <c r="HKF493" s="25"/>
      <c r="HKG493" s="25"/>
      <c r="HKH493" s="25"/>
      <c r="HKI493" s="25"/>
      <c r="HKJ493" s="25"/>
      <c r="HKK493" s="25"/>
      <c r="HKL493" s="25"/>
      <c r="HKM493" s="25"/>
      <c r="HKN493" s="25"/>
      <c r="HKO493" s="25"/>
      <c r="HKP493" s="25"/>
      <c r="HKQ493" s="25"/>
      <c r="HKR493" s="25"/>
      <c r="HKS493" s="25"/>
      <c r="HKT493" s="25"/>
      <c r="HKU493" s="25"/>
      <c r="HKV493" s="25"/>
      <c r="HKW493" s="25"/>
      <c r="HKX493" s="25"/>
      <c r="HKY493" s="25"/>
      <c r="HKZ493" s="25"/>
      <c r="HLA493" s="25"/>
      <c r="HLB493" s="25"/>
      <c r="HLC493" s="25"/>
      <c r="HLD493" s="25"/>
      <c r="HLE493" s="25"/>
      <c r="HLF493" s="25"/>
      <c r="HLG493" s="25"/>
      <c r="HLH493" s="25"/>
      <c r="HLI493" s="25"/>
      <c r="HLJ493" s="25"/>
      <c r="HLK493" s="25"/>
      <c r="HLL493" s="25"/>
      <c r="HLM493" s="25"/>
      <c r="HLN493" s="25"/>
      <c r="HLO493" s="25"/>
      <c r="HLP493" s="25"/>
      <c r="HLQ493" s="25"/>
      <c r="HLR493" s="25"/>
      <c r="HLS493" s="25"/>
      <c r="HLT493" s="25"/>
      <c r="HLU493" s="25"/>
      <c r="HLV493" s="25"/>
      <c r="HLW493" s="25"/>
      <c r="HLX493" s="25"/>
      <c r="HLY493" s="25"/>
      <c r="HLZ493" s="25"/>
      <c r="HMA493" s="25"/>
      <c r="HMB493" s="25"/>
      <c r="HMC493" s="25"/>
      <c r="HMD493" s="25"/>
      <c r="HME493" s="25"/>
      <c r="HMF493" s="25"/>
      <c r="HMG493" s="25"/>
      <c r="HMH493" s="25"/>
      <c r="HMI493" s="25"/>
      <c r="HMJ493" s="25"/>
      <c r="HMK493" s="25"/>
      <c r="HML493" s="25"/>
      <c r="HMM493" s="25"/>
      <c r="HMN493" s="25"/>
      <c r="HMO493" s="25"/>
      <c r="HMP493" s="25"/>
      <c r="HMQ493" s="25"/>
      <c r="HMR493" s="25"/>
      <c r="HMS493" s="25"/>
      <c r="HMT493" s="25"/>
      <c r="HMU493" s="25"/>
      <c r="HMV493" s="25"/>
      <c r="HMW493" s="25"/>
      <c r="HMX493" s="25"/>
      <c r="HMY493" s="25"/>
      <c r="HMZ493" s="25"/>
      <c r="HNA493" s="25"/>
      <c r="HNB493" s="25"/>
      <c r="HNC493" s="25"/>
      <c r="HND493" s="25"/>
      <c r="HNE493" s="25"/>
      <c r="HNF493" s="25"/>
      <c r="HNG493" s="25"/>
      <c r="HNH493" s="25"/>
      <c r="HNI493" s="25"/>
      <c r="HNJ493" s="25"/>
      <c r="HNK493" s="25"/>
      <c r="HNL493" s="25"/>
      <c r="HNM493" s="25"/>
      <c r="HNN493" s="25"/>
      <c r="HNO493" s="25"/>
      <c r="HNP493" s="25"/>
      <c r="HNQ493" s="25"/>
      <c r="HNR493" s="25"/>
      <c r="HNS493" s="25"/>
      <c r="HNT493" s="25"/>
      <c r="HNU493" s="25"/>
      <c r="HNV493" s="25"/>
      <c r="HNW493" s="25"/>
      <c r="HNX493" s="25"/>
      <c r="HNY493" s="25"/>
      <c r="HNZ493" s="25"/>
      <c r="HOA493" s="25"/>
      <c r="HOB493" s="25"/>
      <c r="HOC493" s="25"/>
      <c r="HOD493" s="25"/>
      <c r="HOE493" s="25"/>
      <c r="HOF493" s="25"/>
      <c r="HOG493" s="25"/>
      <c r="HOH493" s="25"/>
      <c r="HOI493" s="25"/>
      <c r="HOJ493" s="25"/>
      <c r="HOK493" s="25"/>
      <c r="HOL493" s="25"/>
      <c r="HOM493" s="25"/>
      <c r="HON493" s="25"/>
      <c r="HOO493" s="25"/>
      <c r="HOP493" s="25"/>
      <c r="HOQ493" s="25"/>
      <c r="HOR493" s="25"/>
      <c r="HOS493" s="25"/>
      <c r="HOT493" s="25"/>
      <c r="HOU493" s="25"/>
      <c r="HOV493" s="25"/>
      <c r="HOW493" s="25"/>
      <c r="HOX493" s="25"/>
      <c r="HOY493" s="25"/>
      <c r="HOZ493" s="25"/>
      <c r="HPA493" s="25"/>
      <c r="HPB493" s="25"/>
      <c r="HPC493" s="25"/>
      <c r="HPD493" s="25"/>
      <c r="HPE493" s="25"/>
      <c r="HPF493" s="25"/>
      <c r="HPG493" s="25"/>
      <c r="HPH493" s="25"/>
      <c r="HPI493" s="25"/>
      <c r="HPJ493" s="25"/>
      <c r="HPK493" s="25"/>
      <c r="HPL493" s="25"/>
      <c r="HPM493" s="25"/>
      <c r="HPN493" s="25"/>
      <c r="HPO493" s="25"/>
      <c r="HPP493" s="25"/>
      <c r="HPQ493" s="25"/>
      <c r="HPR493" s="25"/>
      <c r="HPS493" s="25"/>
      <c r="HPT493" s="25"/>
      <c r="HPU493" s="25"/>
      <c r="HPV493" s="25"/>
      <c r="HPW493" s="25"/>
      <c r="HPX493" s="25"/>
      <c r="HPY493" s="25"/>
      <c r="HPZ493" s="25"/>
      <c r="HQA493" s="25"/>
      <c r="HQB493" s="25"/>
      <c r="HQC493" s="25"/>
      <c r="HQD493" s="25"/>
      <c r="HQE493" s="25"/>
      <c r="HQF493" s="25"/>
      <c r="HQG493" s="25"/>
      <c r="HQH493" s="25"/>
      <c r="HQI493" s="25"/>
      <c r="HQJ493" s="25"/>
      <c r="HQK493" s="25"/>
      <c r="HQL493" s="25"/>
      <c r="HQM493" s="25"/>
      <c r="HQN493" s="25"/>
      <c r="HQO493" s="25"/>
      <c r="HQP493" s="25"/>
      <c r="HQQ493" s="25"/>
      <c r="HQR493" s="25"/>
      <c r="HQS493" s="25"/>
      <c r="HQT493" s="25"/>
      <c r="HQU493" s="25"/>
      <c r="HQV493" s="25"/>
      <c r="HQW493" s="25"/>
      <c r="HQX493" s="25"/>
      <c r="HQY493" s="25"/>
      <c r="HQZ493" s="25"/>
      <c r="HRA493" s="25"/>
      <c r="HRB493" s="25"/>
      <c r="HRC493" s="25"/>
      <c r="HRD493" s="25"/>
      <c r="HRE493" s="25"/>
      <c r="HRF493" s="25"/>
      <c r="HRG493" s="25"/>
      <c r="HRH493" s="25"/>
      <c r="HRI493" s="25"/>
      <c r="HRJ493" s="25"/>
      <c r="HRK493" s="25"/>
      <c r="HRL493" s="25"/>
      <c r="HRM493" s="25"/>
      <c r="HRN493" s="25"/>
      <c r="HRO493" s="25"/>
      <c r="HRP493" s="25"/>
      <c r="HRQ493" s="25"/>
      <c r="HRR493" s="25"/>
      <c r="HRS493" s="25"/>
      <c r="HRT493" s="25"/>
      <c r="HRU493" s="25"/>
      <c r="HRV493" s="25"/>
      <c r="HRW493" s="25"/>
      <c r="HRX493" s="25"/>
      <c r="HRY493" s="25"/>
      <c r="HRZ493" s="25"/>
      <c r="HSA493" s="25"/>
      <c r="HSB493" s="25"/>
      <c r="HSC493" s="25"/>
      <c r="HSD493" s="25"/>
      <c r="HSE493" s="25"/>
      <c r="HSF493" s="25"/>
      <c r="HSG493" s="25"/>
      <c r="HSH493" s="25"/>
      <c r="HSI493" s="25"/>
      <c r="HSJ493" s="25"/>
      <c r="HSK493" s="25"/>
      <c r="HSL493" s="25"/>
      <c r="HSM493" s="25"/>
      <c r="HSN493" s="25"/>
      <c r="HSO493" s="25"/>
      <c r="HSP493" s="25"/>
      <c r="HSQ493" s="25"/>
      <c r="HSR493" s="25"/>
      <c r="HSS493" s="25"/>
      <c r="HST493" s="25"/>
      <c r="HSU493" s="25"/>
      <c r="HSV493" s="25"/>
      <c r="HSW493" s="25"/>
      <c r="HSX493" s="25"/>
      <c r="HSY493" s="25"/>
      <c r="HSZ493" s="25"/>
      <c r="HTA493" s="25"/>
      <c r="HTB493" s="25"/>
      <c r="HTC493" s="25"/>
      <c r="HTD493" s="25"/>
      <c r="HTE493" s="25"/>
      <c r="HTF493" s="25"/>
      <c r="HTG493" s="25"/>
      <c r="HTH493" s="25"/>
      <c r="HTI493" s="25"/>
      <c r="HTJ493" s="25"/>
      <c r="HTK493" s="25"/>
      <c r="HTL493" s="25"/>
      <c r="HTM493" s="25"/>
      <c r="HTN493" s="25"/>
      <c r="HTO493" s="25"/>
      <c r="HTP493" s="25"/>
      <c r="HTQ493" s="25"/>
      <c r="HTR493" s="25"/>
      <c r="HTS493" s="25"/>
      <c r="HTT493" s="25"/>
      <c r="HTU493" s="25"/>
      <c r="HTV493" s="25"/>
      <c r="HTW493" s="25"/>
      <c r="HTX493" s="25"/>
      <c r="HTY493" s="25"/>
      <c r="HTZ493" s="25"/>
      <c r="HUA493" s="25"/>
      <c r="HUB493" s="25"/>
      <c r="HUC493" s="25"/>
      <c r="HUD493" s="25"/>
      <c r="HUE493" s="25"/>
      <c r="HUF493" s="25"/>
      <c r="HUG493" s="25"/>
      <c r="HUH493" s="25"/>
      <c r="HUI493" s="25"/>
      <c r="HUJ493" s="25"/>
      <c r="HUK493" s="25"/>
      <c r="HUL493" s="25"/>
      <c r="HUM493" s="25"/>
      <c r="HUN493" s="25"/>
      <c r="HUO493" s="25"/>
      <c r="HUP493" s="25"/>
      <c r="HUQ493" s="25"/>
      <c r="HUR493" s="25"/>
      <c r="HUS493" s="25"/>
      <c r="HUT493" s="25"/>
      <c r="HUU493" s="25"/>
      <c r="HUV493" s="25"/>
      <c r="HUW493" s="25"/>
      <c r="HUX493" s="25"/>
      <c r="HUY493" s="25"/>
      <c r="HUZ493" s="25"/>
      <c r="HVA493" s="25"/>
      <c r="HVB493" s="25"/>
      <c r="HVC493" s="25"/>
      <c r="HVD493" s="25"/>
      <c r="HVE493" s="25"/>
      <c r="HVF493" s="25"/>
      <c r="HVG493" s="25"/>
      <c r="HVH493" s="25"/>
      <c r="HVI493" s="25"/>
      <c r="HVJ493" s="25"/>
      <c r="HVK493" s="25"/>
      <c r="HVL493" s="25"/>
      <c r="HVM493" s="25"/>
      <c r="HVN493" s="25"/>
      <c r="HVO493" s="25"/>
      <c r="HVP493" s="25"/>
      <c r="HVQ493" s="25"/>
      <c r="HVR493" s="25"/>
      <c r="HVS493" s="25"/>
      <c r="HVT493" s="25"/>
      <c r="HVU493" s="25"/>
      <c r="HVV493" s="25"/>
      <c r="HVW493" s="25"/>
      <c r="HVX493" s="25"/>
      <c r="HVY493" s="25"/>
      <c r="HVZ493" s="25"/>
      <c r="HWA493" s="25"/>
      <c r="HWB493" s="25"/>
      <c r="HWC493" s="25"/>
      <c r="HWD493" s="25"/>
      <c r="HWE493" s="25"/>
      <c r="HWF493" s="25"/>
      <c r="HWG493" s="25"/>
      <c r="HWH493" s="25"/>
      <c r="HWI493" s="25"/>
      <c r="HWJ493" s="25"/>
      <c r="HWK493" s="25"/>
      <c r="HWL493" s="25"/>
      <c r="HWM493" s="25"/>
      <c r="HWN493" s="25"/>
      <c r="HWO493" s="25"/>
      <c r="HWP493" s="25"/>
      <c r="HWQ493" s="25"/>
      <c r="HWR493" s="25"/>
      <c r="HWS493" s="25"/>
      <c r="HWT493" s="25"/>
      <c r="HWU493" s="25"/>
      <c r="HWV493" s="25"/>
      <c r="HWW493" s="25"/>
      <c r="HWX493" s="25"/>
      <c r="HWY493" s="25"/>
      <c r="HWZ493" s="25"/>
      <c r="HXA493" s="25"/>
      <c r="HXB493" s="25"/>
      <c r="HXC493" s="25"/>
      <c r="HXD493" s="25"/>
      <c r="HXE493" s="25"/>
      <c r="HXF493" s="25"/>
      <c r="HXG493" s="25"/>
      <c r="HXH493" s="25"/>
      <c r="HXI493" s="25"/>
      <c r="HXJ493" s="25"/>
      <c r="HXK493" s="25"/>
      <c r="HXL493" s="25"/>
      <c r="HXM493" s="25"/>
      <c r="HXN493" s="25"/>
      <c r="HXO493" s="25"/>
      <c r="HXP493" s="25"/>
      <c r="HXQ493" s="25"/>
      <c r="HXR493" s="25"/>
      <c r="HXS493" s="25"/>
      <c r="HXT493" s="25"/>
      <c r="HXU493" s="25"/>
      <c r="HXV493" s="25"/>
      <c r="HXW493" s="25"/>
      <c r="HXX493" s="25"/>
      <c r="HXY493" s="25"/>
      <c r="HXZ493" s="25"/>
      <c r="HYA493" s="25"/>
      <c r="HYB493" s="25"/>
      <c r="HYC493" s="25"/>
      <c r="HYD493" s="25"/>
      <c r="HYE493" s="25"/>
      <c r="HYF493" s="25"/>
      <c r="HYG493" s="25"/>
      <c r="HYH493" s="25"/>
      <c r="HYI493" s="25"/>
      <c r="HYJ493" s="25"/>
      <c r="HYK493" s="25"/>
      <c r="HYL493" s="25"/>
      <c r="HYM493" s="25"/>
      <c r="HYN493" s="25"/>
      <c r="HYO493" s="25"/>
      <c r="HYP493" s="25"/>
      <c r="HYQ493" s="25"/>
      <c r="HYR493" s="25"/>
      <c r="HYS493" s="25"/>
      <c r="HYT493" s="25"/>
      <c r="HYU493" s="25"/>
      <c r="HYV493" s="25"/>
      <c r="HYW493" s="25"/>
      <c r="HYX493" s="25"/>
      <c r="HYY493" s="25"/>
      <c r="HYZ493" s="25"/>
      <c r="HZA493" s="25"/>
      <c r="HZB493" s="25"/>
      <c r="HZC493" s="25"/>
      <c r="HZD493" s="25"/>
      <c r="HZE493" s="25"/>
      <c r="HZF493" s="25"/>
      <c r="HZG493" s="25"/>
      <c r="HZH493" s="25"/>
      <c r="HZI493" s="25"/>
      <c r="HZJ493" s="25"/>
      <c r="HZK493" s="25"/>
      <c r="HZL493" s="25"/>
      <c r="HZM493" s="25"/>
      <c r="HZN493" s="25"/>
      <c r="HZO493" s="25"/>
      <c r="HZP493" s="25"/>
      <c r="HZQ493" s="25"/>
      <c r="HZR493" s="25"/>
      <c r="HZS493" s="25"/>
      <c r="HZT493" s="25"/>
      <c r="HZU493" s="25"/>
      <c r="HZV493" s="25"/>
      <c r="HZW493" s="25"/>
      <c r="HZX493" s="25"/>
      <c r="HZY493" s="25"/>
      <c r="HZZ493" s="25"/>
      <c r="IAA493" s="25"/>
      <c r="IAB493" s="25"/>
      <c r="IAC493" s="25"/>
      <c r="IAD493" s="25"/>
      <c r="IAE493" s="25"/>
      <c r="IAF493" s="25"/>
      <c r="IAG493" s="25"/>
      <c r="IAH493" s="25"/>
      <c r="IAI493" s="25"/>
      <c r="IAJ493" s="25"/>
      <c r="IAK493" s="25"/>
      <c r="IAL493" s="25"/>
      <c r="IAM493" s="25"/>
      <c r="IAN493" s="25"/>
      <c r="IAO493" s="25"/>
      <c r="IAP493" s="25"/>
      <c r="IAQ493" s="25"/>
      <c r="IAR493" s="25"/>
      <c r="IAS493" s="25"/>
      <c r="IAT493" s="25"/>
      <c r="IAU493" s="25"/>
      <c r="IAV493" s="25"/>
      <c r="IAW493" s="25"/>
      <c r="IAX493" s="25"/>
      <c r="IAY493" s="25"/>
      <c r="IAZ493" s="25"/>
      <c r="IBA493" s="25"/>
      <c r="IBB493" s="25"/>
      <c r="IBC493" s="25"/>
      <c r="IBD493" s="25"/>
      <c r="IBE493" s="25"/>
      <c r="IBF493" s="25"/>
      <c r="IBG493" s="25"/>
      <c r="IBH493" s="25"/>
      <c r="IBI493" s="25"/>
      <c r="IBJ493" s="25"/>
      <c r="IBK493" s="25"/>
      <c r="IBL493" s="25"/>
      <c r="IBM493" s="25"/>
      <c r="IBN493" s="25"/>
      <c r="IBO493" s="25"/>
      <c r="IBP493" s="25"/>
      <c r="IBQ493" s="25"/>
      <c r="IBR493" s="25"/>
      <c r="IBS493" s="25"/>
      <c r="IBT493" s="25"/>
      <c r="IBU493" s="25"/>
      <c r="IBV493" s="25"/>
      <c r="IBW493" s="25"/>
      <c r="IBX493" s="25"/>
      <c r="IBY493" s="25"/>
      <c r="IBZ493" s="25"/>
      <c r="ICA493" s="25"/>
      <c r="ICB493" s="25"/>
      <c r="ICC493" s="25"/>
      <c r="ICD493" s="25"/>
      <c r="ICE493" s="25"/>
      <c r="ICF493" s="25"/>
      <c r="ICG493" s="25"/>
      <c r="ICH493" s="25"/>
      <c r="ICI493" s="25"/>
      <c r="ICJ493" s="25"/>
      <c r="ICK493" s="25"/>
      <c r="ICL493" s="25"/>
      <c r="ICM493" s="25"/>
      <c r="ICN493" s="25"/>
      <c r="ICO493" s="25"/>
      <c r="ICP493" s="25"/>
      <c r="ICQ493" s="25"/>
      <c r="ICR493" s="25"/>
      <c r="ICS493" s="25"/>
      <c r="ICT493" s="25"/>
      <c r="ICU493" s="25"/>
      <c r="ICV493" s="25"/>
      <c r="ICW493" s="25"/>
      <c r="ICX493" s="25"/>
      <c r="ICY493" s="25"/>
      <c r="ICZ493" s="25"/>
      <c r="IDA493" s="25"/>
      <c r="IDB493" s="25"/>
      <c r="IDC493" s="25"/>
      <c r="IDD493" s="25"/>
      <c r="IDE493" s="25"/>
      <c r="IDF493" s="25"/>
      <c r="IDG493" s="25"/>
      <c r="IDH493" s="25"/>
      <c r="IDI493" s="25"/>
      <c r="IDJ493" s="25"/>
      <c r="IDK493" s="25"/>
      <c r="IDL493" s="25"/>
      <c r="IDM493" s="25"/>
      <c r="IDN493" s="25"/>
      <c r="IDO493" s="25"/>
      <c r="IDP493" s="25"/>
      <c r="IDQ493" s="25"/>
      <c r="IDR493" s="25"/>
      <c r="IDS493" s="25"/>
      <c r="IDT493" s="25"/>
      <c r="IDU493" s="25"/>
      <c r="IDV493" s="25"/>
      <c r="IDW493" s="25"/>
      <c r="IDX493" s="25"/>
      <c r="IDY493" s="25"/>
      <c r="IDZ493" s="25"/>
      <c r="IEA493" s="25"/>
      <c r="IEB493" s="25"/>
      <c r="IEC493" s="25"/>
      <c r="IED493" s="25"/>
      <c r="IEE493" s="25"/>
      <c r="IEF493" s="25"/>
      <c r="IEG493" s="25"/>
      <c r="IEH493" s="25"/>
      <c r="IEI493" s="25"/>
      <c r="IEJ493" s="25"/>
      <c r="IEK493" s="25"/>
      <c r="IEL493" s="25"/>
      <c r="IEM493" s="25"/>
      <c r="IEN493" s="25"/>
      <c r="IEO493" s="25"/>
      <c r="IEP493" s="25"/>
      <c r="IEQ493" s="25"/>
      <c r="IER493" s="25"/>
      <c r="IES493" s="25"/>
      <c r="IET493" s="25"/>
      <c r="IEU493" s="25"/>
      <c r="IEV493" s="25"/>
      <c r="IEW493" s="25"/>
      <c r="IEX493" s="25"/>
      <c r="IEY493" s="25"/>
      <c r="IEZ493" s="25"/>
      <c r="IFA493" s="25"/>
      <c r="IFB493" s="25"/>
      <c r="IFC493" s="25"/>
      <c r="IFD493" s="25"/>
      <c r="IFE493" s="25"/>
      <c r="IFF493" s="25"/>
      <c r="IFG493" s="25"/>
      <c r="IFH493" s="25"/>
      <c r="IFI493" s="25"/>
      <c r="IFJ493" s="25"/>
      <c r="IFK493" s="25"/>
      <c r="IFL493" s="25"/>
      <c r="IFM493" s="25"/>
      <c r="IFN493" s="25"/>
      <c r="IFO493" s="25"/>
      <c r="IFP493" s="25"/>
      <c r="IFQ493" s="25"/>
      <c r="IFR493" s="25"/>
      <c r="IFS493" s="25"/>
      <c r="IFT493" s="25"/>
      <c r="IFU493" s="25"/>
      <c r="IFV493" s="25"/>
      <c r="IFW493" s="25"/>
      <c r="IFX493" s="25"/>
      <c r="IFY493" s="25"/>
      <c r="IFZ493" s="25"/>
      <c r="IGA493" s="25"/>
      <c r="IGB493" s="25"/>
      <c r="IGC493" s="25"/>
      <c r="IGD493" s="25"/>
      <c r="IGE493" s="25"/>
      <c r="IGF493" s="25"/>
      <c r="IGG493" s="25"/>
      <c r="IGH493" s="25"/>
      <c r="IGI493" s="25"/>
      <c r="IGJ493" s="25"/>
      <c r="IGK493" s="25"/>
      <c r="IGL493" s="25"/>
      <c r="IGM493" s="25"/>
      <c r="IGN493" s="25"/>
      <c r="IGO493" s="25"/>
      <c r="IGP493" s="25"/>
      <c r="IGQ493" s="25"/>
      <c r="IGR493" s="25"/>
      <c r="IGS493" s="25"/>
      <c r="IGT493" s="25"/>
      <c r="IGU493" s="25"/>
      <c r="IGV493" s="25"/>
      <c r="IGW493" s="25"/>
      <c r="IGX493" s="25"/>
      <c r="IGY493" s="25"/>
      <c r="IGZ493" s="25"/>
      <c r="IHA493" s="25"/>
      <c r="IHB493" s="25"/>
      <c r="IHC493" s="25"/>
      <c r="IHD493" s="25"/>
      <c r="IHE493" s="25"/>
      <c r="IHF493" s="25"/>
      <c r="IHG493" s="25"/>
      <c r="IHH493" s="25"/>
      <c r="IHI493" s="25"/>
      <c r="IHJ493" s="25"/>
      <c r="IHK493" s="25"/>
      <c r="IHL493" s="25"/>
      <c r="IHM493" s="25"/>
      <c r="IHN493" s="25"/>
      <c r="IHO493" s="25"/>
      <c r="IHP493" s="25"/>
      <c r="IHQ493" s="25"/>
      <c r="IHR493" s="25"/>
      <c r="IHS493" s="25"/>
      <c r="IHT493" s="25"/>
      <c r="IHU493" s="25"/>
      <c r="IHV493" s="25"/>
      <c r="IHW493" s="25"/>
      <c r="IHX493" s="25"/>
      <c r="IHY493" s="25"/>
      <c r="IHZ493" s="25"/>
      <c r="IIA493" s="25"/>
      <c r="IIB493" s="25"/>
      <c r="IIC493" s="25"/>
      <c r="IID493" s="25"/>
      <c r="IIE493" s="25"/>
      <c r="IIF493" s="25"/>
      <c r="IIG493" s="25"/>
      <c r="IIH493" s="25"/>
      <c r="III493" s="25"/>
      <c r="IIJ493" s="25"/>
      <c r="IIK493" s="25"/>
      <c r="IIL493" s="25"/>
      <c r="IIM493" s="25"/>
      <c r="IIN493" s="25"/>
      <c r="IIO493" s="25"/>
      <c r="IIP493" s="25"/>
      <c r="IIQ493" s="25"/>
      <c r="IIR493" s="25"/>
      <c r="IIS493" s="25"/>
      <c r="IIT493" s="25"/>
      <c r="IIU493" s="25"/>
      <c r="IIV493" s="25"/>
      <c r="IIW493" s="25"/>
      <c r="IIX493" s="25"/>
      <c r="IIY493" s="25"/>
      <c r="IIZ493" s="25"/>
      <c r="IJA493" s="25"/>
      <c r="IJB493" s="25"/>
      <c r="IJC493" s="25"/>
      <c r="IJD493" s="25"/>
      <c r="IJE493" s="25"/>
      <c r="IJF493" s="25"/>
      <c r="IJG493" s="25"/>
      <c r="IJH493" s="25"/>
      <c r="IJI493" s="25"/>
      <c r="IJJ493" s="25"/>
      <c r="IJK493" s="25"/>
      <c r="IJL493" s="25"/>
      <c r="IJM493" s="25"/>
      <c r="IJN493" s="25"/>
      <c r="IJO493" s="25"/>
      <c r="IJP493" s="25"/>
      <c r="IJQ493" s="25"/>
      <c r="IJR493" s="25"/>
      <c r="IJS493" s="25"/>
      <c r="IJT493" s="25"/>
      <c r="IJU493" s="25"/>
      <c r="IJV493" s="25"/>
      <c r="IJW493" s="25"/>
      <c r="IJX493" s="25"/>
      <c r="IJY493" s="25"/>
      <c r="IJZ493" s="25"/>
      <c r="IKA493" s="25"/>
      <c r="IKB493" s="25"/>
      <c r="IKC493" s="25"/>
      <c r="IKD493" s="25"/>
      <c r="IKE493" s="25"/>
      <c r="IKF493" s="25"/>
      <c r="IKG493" s="25"/>
      <c r="IKH493" s="25"/>
      <c r="IKI493" s="25"/>
      <c r="IKJ493" s="25"/>
      <c r="IKK493" s="25"/>
      <c r="IKL493" s="25"/>
      <c r="IKM493" s="25"/>
      <c r="IKN493" s="25"/>
      <c r="IKO493" s="25"/>
      <c r="IKP493" s="25"/>
      <c r="IKQ493" s="25"/>
      <c r="IKR493" s="25"/>
      <c r="IKS493" s="25"/>
      <c r="IKT493" s="25"/>
      <c r="IKU493" s="25"/>
      <c r="IKV493" s="25"/>
      <c r="IKW493" s="25"/>
      <c r="IKX493" s="25"/>
      <c r="IKY493" s="25"/>
      <c r="IKZ493" s="25"/>
      <c r="ILA493" s="25"/>
      <c r="ILB493" s="25"/>
      <c r="ILC493" s="25"/>
      <c r="ILD493" s="25"/>
      <c r="ILE493" s="25"/>
      <c r="ILF493" s="25"/>
      <c r="ILG493" s="25"/>
      <c r="ILH493" s="25"/>
      <c r="ILI493" s="25"/>
      <c r="ILJ493" s="25"/>
      <c r="ILK493" s="25"/>
      <c r="ILL493" s="25"/>
      <c r="ILM493" s="25"/>
      <c r="ILN493" s="25"/>
      <c r="ILO493" s="25"/>
      <c r="ILP493" s="25"/>
      <c r="ILQ493" s="25"/>
      <c r="ILR493" s="25"/>
      <c r="ILS493" s="25"/>
      <c r="ILT493" s="25"/>
      <c r="ILU493" s="25"/>
      <c r="ILV493" s="25"/>
      <c r="ILW493" s="25"/>
      <c r="ILX493" s="25"/>
      <c r="ILY493" s="25"/>
      <c r="ILZ493" s="25"/>
      <c r="IMA493" s="25"/>
      <c r="IMB493" s="25"/>
      <c r="IMC493" s="25"/>
      <c r="IMD493" s="25"/>
      <c r="IME493" s="25"/>
      <c r="IMF493" s="25"/>
      <c r="IMG493" s="25"/>
      <c r="IMH493" s="25"/>
      <c r="IMI493" s="25"/>
      <c r="IMJ493" s="25"/>
      <c r="IMK493" s="25"/>
      <c r="IML493" s="25"/>
      <c r="IMM493" s="25"/>
      <c r="IMN493" s="25"/>
      <c r="IMO493" s="25"/>
      <c r="IMP493" s="25"/>
      <c r="IMQ493" s="25"/>
      <c r="IMR493" s="25"/>
      <c r="IMS493" s="25"/>
      <c r="IMT493" s="25"/>
      <c r="IMU493" s="25"/>
      <c r="IMV493" s="25"/>
      <c r="IMW493" s="25"/>
      <c r="IMX493" s="25"/>
      <c r="IMY493" s="25"/>
      <c r="IMZ493" s="25"/>
      <c r="INA493" s="25"/>
      <c r="INB493" s="25"/>
      <c r="INC493" s="25"/>
      <c r="IND493" s="25"/>
      <c r="INE493" s="25"/>
      <c r="INF493" s="25"/>
      <c r="ING493" s="25"/>
      <c r="INH493" s="25"/>
      <c r="INI493" s="25"/>
      <c r="INJ493" s="25"/>
      <c r="INK493" s="25"/>
      <c r="INL493" s="25"/>
      <c r="INM493" s="25"/>
      <c r="INN493" s="25"/>
      <c r="INO493" s="25"/>
      <c r="INP493" s="25"/>
      <c r="INQ493" s="25"/>
      <c r="INR493" s="25"/>
      <c r="INS493" s="25"/>
      <c r="INT493" s="25"/>
      <c r="INU493" s="25"/>
      <c r="INV493" s="25"/>
      <c r="INW493" s="25"/>
      <c r="INX493" s="25"/>
      <c r="INY493" s="25"/>
      <c r="INZ493" s="25"/>
      <c r="IOA493" s="25"/>
      <c r="IOB493" s="25"/>
      <c r="IOC493" s="25"/>
      <c r="IOD493" s="25"/>
      <c r="IOE493" s="25"/>
      <c r="IOF493" s="25"/>
      <c r="IOG493" s="25"/>
      <c r="IOH493" s="25"/>
      <c r="IOI493" s="25"/>
      <c r="IOJ493" s="25"/>
      <c r="IOK493" s="25"/>
      <c r="IOL493" s="25"/>
      <c r="IOM493" s="25"/>
      <c r="ION493" s="25"/>
      <c r="IOO493" s="25"/>
      <c r="IOP493" s="25"/>
      <c r="IOQ493" s="25"/>
      <c r="IOR493" s="25"/>
      <c r="IOS493" s="25"/>
      <c r="IOT493" s="25"/>
      <c r="IOU493" s="25"/>
      <c r="IOV493" s="25"/>
      <c r="IOW493" s="25"/>
      <c r="IOX493" s="25"/>
      <c r="IOY493" s="25"/>
      <c r="IOZ493" s="25"/>
      <c r="IPA493" s="25"/>
      <c r="IPB493" s="25"/>
      <c r="IPC493" s="25"/>
      <c r="IPD493" s="25"/>
      <c r="IPE493" s="25"/>
      <c r="IPF493" s="25"/>
      <c r="IPG493" s="25"/>
      <c r="IPH493" s="25"/>
      <c r="IPI493" s="25"/>
      <c r="IPJ493" s="25"/>
      <c r="IPK493" s="25"/>
      <c r="IPL493" s="25"/>
      <c r="IPM493" s="25"/>
      <c r="IPN493" s="25"/>
      <c r="IPO493" s="25"/>
      <c r="IPP493" s="25"/>
      <c r="IPQ493" s="25"/>
      <c r="IPR493" s="25"/>
      <c r="IPS493" s="25"/>
      <c r="IPT493" s="25"/>
      <c r="IPU493" s="25"/>
      <c r="IPV493" s="25"/>
      <c r="IPW493" s="25"/>
      <c r="IPX493" s="25"/>
      <c r="IPY493" s="25"/>
      <c r="IPZ493" s="25"/>
      <c r="IQA493" s="25"/>
      <c r="IQB493" s="25"/>
      <c r="IQC493" s="25"/>
      <c r="IQD493" s="25"/>
      <c r="IQE493" s="25"/>
      <c r="IQF493" s="25"/>
      <c r="IQG493" s="25"/>
      <c r="IQH493" s="25"/>
      <c r="IQI493" s="25"/>
      <c r="IQJ493" s="25"/>
      <c r="IQK493" s="25"/>
      <c r="IQL493" s="25"/>
      <c r="IQM493" s="25"/>
      <c r="IQN493" s="25"/>
      <c r="IQO493" s="25"/>
      <c r="IQP493" s="25"/>
      <c r="IQQ493" s="25"/>
      <c r="IQR493" s="25"/>
      <c r="IQS493" s="25"/>
      <c r="IQT493" s="25"/>
      <c r="IQU493" s="25"/>
      <c r="IQV493" s="25"/>
      <c r="IQW493" s="25"/>
      <c r="IQX493" s="25"/>
      <c r="IQY493" s="25"/>
      <c r="IQZ493" s="25"/>
      <c r="IRA493" s="25"/>
      <c r="IRB493" s="25"/>
      <c r="IRC493" s="25"/>
      <c r="IRD493" s="25"/>
      <c r="IRE493" s="25"/>
      <c r="IRF493" s="25"/>
      <c r="IRG493" s="25"/>
      <c r="IRH493" s="25"/>
      <c r="IRI493" s="25"/>
      <c r="IRJ493" s="25"/>
      <c r="IRK493" s="25"/>
      <c r="IRL493" s="25"/>
      <c r="IRM493" s="25"/>
      <c r="IRN493" s="25"/>
      <c r="IRO493" s="25"/>
      <c r="IRP493" s="25"/>
      <c r="IRQ493" s="25"/>
      <c r="IRR493" s="25"/>
      <c r="IRS493" s="25"/>
      <c r="IRT493" s="25"/>
      <c r="IRU493" s="25"/>
      <c r="IRV493" s="25"/>
      <c r="IRW493" s="25"/>
      <c r="IRX493" s="25"/>
      <c r="IRY493" s="25"/>
      <c r="IRZ493" s="25"/>
      <c r="ISA493" s="25"/>
      <c r="ISB493" s="25"/>
      <c r="ISC493" s="25"/>
      <c r="ISD493" s="25"/>
      <c r="ISE493" s="25"/>
      <c r="ISF493" s="25"/>
      <c r="ISG493" s="25"/>
      <c r="ISH493" s="25"/>
      <c r="ISI493" s="25"/>
      <c r="ISJ493" s="25"/>
      <c r="ISK493" s="25"/>
      <c r="ISL493" s="25"/>
      <c r="ISM493" s="25"/>
      <c r="ISN493" s="25"/>
      <c r="ISO493" s="25"/>
      <c r="ISP493" s="25"/>
      <c r="ISQ493" s="25"/>
      <c r="ISR493" s="25"/>
      <c r="ISS493" s="25"/>
      <c r="IST493" s="25"/>
      <c r="ISU493" s="25"/>
      <c r="ISV493" s="25"/>
      <c r="ISW493" s="25"/>
      <c r="ISX493" s="25"/>
      <c r="ISY493" s="25"/>
      <c r="ISZ493" s="25"/>
      <c r="ITA493" s="25"/>
      <c r="ITB493" s="25"/>
      <c r="ITC493" s="25"/>
      <c r="ITD493" s="25"/>
      <c r="ITE493" s="25"/>
      <c r="ITF493" s="25"/>
      <c r="ITG493" s="25"/>
      <c r="ITH493" s="25"/>
      <c r="ITI493" s="25"/>
      <c r="ITJ493" s="25"/>
      <c r="ITK493" s="25"/>
      <c r="ITL493" s="25"/>
      <c r="ITM493" s="25"/>
      <c r="ITN493" s="25"/>
      <c r="ITO493" s="25"/>
      <c r="ITP493" s="25"/>
      <c r="ITQ493" s="25"/>
      <c r="ITR493" s="25"/>
      <c r="ITS493" s="25"/>
      <c r="ITT493" s="25"/>
      <c r="ITU493" s="25"/>
      <c r="ITV493" s="25"/>
      <c r="ITW493" s="25"/>
      <c r="ITX493" s="25"/>
      <c r="ITY493" s="25"/>
      <c r="ITZ493" s="25"/>
      <c r="IUA493" s="25"/>
      <c r="IUB493" s="25"/>
      <c r="IUC493" s="25"/>
      <c r="IUD493" s="25"/>
      <c r="IUE493" s="25"/>
      <c r="IUF493" s="25"/>
      <c r="IUG493" s="25"/>
      <c r="IUH493" s="25"/>
      <c r="IUI493" s="25"/>
      <c r="IUJ493" s="25"/>
      <c r="IUK493" s="25"/>
      <c r="IUL493" s="25"/>
      <c r="IUM493" s="25"/>
      <c r="IUN493" s="25"/>
      <c r="IUO493" s="25"/>
      <c r="IUP493" s="25"/>
      <c r="IUQ493" s="25"/>
      <c r="IUR493" s="25"/>
      <c r="IUS493" s="25"/>
      <c r="IUT493" s="25"/>
      <c r="IUU493" s="25"/>
      <c r="IUV493" s="25"/>
      <c r="IUW493" s="25"/>
      <c r="IUX493" s="25"/>
      <c r="IUY493" s="25"/>
      <c r="IUZ493" s="25"/>
      <c r="IVA493" s="25"/>
      <c r="IVB493" s="25"/>
      <c r="IVC493" s="25"/>
      <c r="IVD493" s="25"/>
      <c r="IVE493" s="25"/>
      <c r="IVF493" s="25"/>
      <c r="IVG493" s="25"/>
      <c r="IVH493" s="25"/>
      <c r="IVI493" s="25"/>
      <c r="IVJ493" s="25"/>
      <c r="IVK493" s="25"/>
      <c r="IVL493" s="25"/>
      <c r="IVM493" s="25"/>
      <c r="IVN493" s="25"/>
      <c r="IVO493" s="25"/>
      <c r="IVP493" s="25"/>
      <c r="IVQ493" s="25"/>
      <c r="IVR493" s="25"/>
      <c r="IVS493" s="25"/>
      <c r="IVT493" s="25"/>
      <c r="IVU493" s="25"/>
      <c r="IVV493" s="25"/>
      <c r="IVW493" s="25"/>
      <c r="IVX493" s="25"/>
      <c r="IVY493" s="25"/>
      <c r="IVZ493" s="25"/>
      <c r="IWA493" s="25"/>
      <c r="IWB493" s="25"/>
      <c r="IWC493" s="25"/>
      <c r="IWD493" s="25"/>
      <c r="IWE493" s="25"/>
      <c r="IWF493" s="25"/>
      <c r="IWG493" s="25"/>
      <c r="IWH493" s="25"/>
      <c r="IWI493" s="25"/>
      <c r="IWJ493" s="25"/>
      <c r="IWK493" s="25"/>
      <c r="IWL493" s="25"/>
      <c r="IWM493" s="25"/>
      <c r="IWN493" s="25"/>
      <c r="IWO493" s="25"/>
      <c r="IWP493" s="25"/>
      <c r="IWQ493" s="25"/>
      <c r="IWR493" s="25"/>
      <c r="IWS493" s="25"/>
      <c r="IWT493" s="25"/>
      <c r="IWU493" s="25"/>
      <c r="IWV493" s="25"/>
      <c r="IWW493" s="25"/>
      <c r="IWX493" s="25"/>
      <c r="IWY493" s="25"/>
      <c r="IWZ493" s="25"/>
      <c r="IXA493" s="25"/>
      <c r="IXB493" s="25"/>
      <c r="IXC493" s="25"/>
      <c r="IXD493" s="25"/>
      <c r="IXE493" s="25"/>
      <c r="IXF493" s="25"/>
      <c r="IXG493" s="25"/>
      <c r="IXH493" s="25"/>
      <c r="IXI493" s="25"/>
      <c r="IXJ493" s="25"/>
      <c r="IXK493" s="25"/>
      <c r="IXL493" s="25"/>
      <c r="IXM493" s="25"/>
      <c r="IXN493" s="25"/>
      <c r="IXO493" s="25"/>
      <c r="IXP493" s="25"/>
      <c r="IXQ493" s="25"/>
      <c r="IXR493" s="25"/>
      <c r="IXS493" s="25"/>
      <c r="IXT493" s="25"/>
      <c r="IXU493" s="25"/>
      <c r="IXV493" s="25"/>
      <c r="IXW493" s="25"/>
      <c r="IXX493" s="25"/>
      <c r="IXY493" s="25"/>
      <c r="IXZ493" s="25"/>
      <c r="IYA493" s="25"/>
      <c r="IYB493" s="25"/>
      <c r="IYC493" s="25"/>
      <c r="IYD493" s="25"/>
      <c r="IYE493" s="25"/>
      <c r="IYF493" s="25"/>
      <c r="IYG493" s="25"/>
      <c r="IYH493" s="25"/>
      <c r="IYI493" s="25"/>
      <c r="IYJ493" s="25"/>
      <c r="IYK493" s="25"/>
      <c r="IYL493" s="25"/>
      <c r="IYM493" s="25"/>
      <c r="IYN493" s="25"/>
      <c r="IYO493" s="25"/>
      <c r="IYP493" s="25"/>
      <c r="IYQ493" s="25"/>
      <c r="IYR493" s="25"/>
      <c r="IYS493" s="25"/>
      <c r="IYT493" s="25"/>
      <c r="IYU493" s="25"/>
      <c r="IYV493" s="25"/>
      <c r="IYW493" s="25"/>
      <c r="IYX493" s="25"/>
      <c r="IYY493" s="25"/>
      <c r="IYZ493" s="25"/>
      <c r="IZA493" s="25"/>
      <c r="IZB493" s="25"/>
      <c r="IZC493" s="25"/>
      <c r="IZD493" s="25"/>
      <c r="IZE493" s="25"/>
      <c r="IZF493" s="25"/>
      <c r="IZG493" s="25"/>
      <c r="IZH493" s="25"/>
      <c r="IZI493" s="25"/>
      <c r="IZJ493" s="25"/>
      <c r="IZK493" s="25"/>
      <c r="IZL493" s="25"/>
      <c r="IZM493" s="25"/>
      <c r="IZN493" s="25"/>
      <c r="IZO493" s="25"/>
      <c r="IZP493" s="25"/>
      <c r="IZQ493" s="25"/>
      <c r="IZR493" s="25"/>
      <c r="IZS493" s="25"/>
      <c r="IZT493" s="25"/>
      <c r="IZU493" s="25"/>
      <c r="IZV493" s="25"/>
      <c r="IZW493" s="25"/>
      <c r="IZX493" s="25"/>
      <c r="IZY493" s="25"/>
      <c r="IZZ493" s="25"/>
      <c r="JAA493" s="25"/>
      <c r="JAB493" s="25"/>
      <c r="JAC493" s="25"/>
      <c r="JAD493" s="25"/>
      <c r="JAE493" s="25"/>
      <c r="JAF493" s="25"/>
      <c r="JAG493" s="25"/>
      <c r="JAH493" s="25"/>
      <c r="JAI493" s="25"/>
      <c r="JAJ493" s="25"/>
      <c r="JAK493" s="25"/>
      <c r="JAL493" s="25"/>
      <c r="JAM493" s="25"/>
      <c r="JAN493" s="25"/>
      <c r="JAO493" s="25"/>
      <c r="JAP493" s="25"/>
      <c r="JAQ493" s="25"/>
      <c r="JAR493" s="25"/>
      <c r="JAS493" s="25"/>
      <c r="JAT493" s="25"/>
      <c r="JAU493" s="25"/>
      <c r="JAV493" s="25"/>
      <c r="JAW493" s="25"/>
      <c r="JAX493" s="25"/>
      <c r="JAY493" s="25"/>
      <c r="JAZ493" s="25"/>
      <c r="JBA493" s="25"/>
      <c r="JBB493" s="25"/>
      <c r="JBC493" s="25"/>
      <c r="JBD493" s="25"/>
      <c r="JBE493" s="25"/>
      <c r="JBF493" s="25"/>
      <c r="JBG493" s="25"/>
      <c r="JBH493" s="25"/>
      <c r="JBI493" s="25"/>
      <c r="JBJ493" s="25"/>
      <c r="JBK493" s="25"/>
      <c r="JBL493" s="25"/>
      <c r="JBM493" s="25"/>
      <c r="JBN493" s="25"/>
      <c r="JBO493" s="25"/>
      <c r="JBP493" s="25"/>
      <c r="JBQ493" s="25"/>
      <c r="JBR493" s="25"/>
      <c r="JBS493" s="25"/>
      <c r="JBT493" s="25"/>
      <c r="JBU493" s="25"/>
      <c r="JBV493" s="25"/>
      <c r="JBW493" s="25"/>
      <c r="JBX493" s="25"/>
      <c r="JBY493" s="25"/>
      <c r="JBZ493" s="25"/>
      <c r="JCA493" s="25"/>
      <c r="JCB493" s="25"/>
      <c r="JCC493" s="25"/>
      <c r="JCD493" s="25"/>
      <c r="JCE493" s="25"/>
      <c r="JCF493" s="25"/>
      <c r="JCG493" s="25"/>
      <c r="JCH493" s="25"/>
      <c r="JCI493" s="25"/>
      <c r="JCJ493" s="25"/>
      <c r="JCK493" s="25"/>
      <c r="JCL493" s="25"/>
      <c r="JCM493" s="25"/>
      <c r="JCN493" s="25"/>
      <c r="JCO493" s="25"/>
      <c r="JCP493" s="25"/>
      <c r="JCQ493" s="25"/>
      <c r="JCR493" s="25"/>
      <c r="JCS493" s="25"/>
      <c r="JCT493" s="25"/>
      <c r="JCU493" s="25"/>
      <c r="JCV493" s="25"/>
      <c r="JCW493" s="25"/>
      <c r="JCX493" s="25"/>
      <c r="JCY493" s="25"/>
      <c r="JCZ493" s="25"/>
      <c r="JDA493" s="25"/>
      <c r="JDB493" s="25"/>
      <c r="JDC493" s="25"/>
      <c r="JDD493" s="25"/>
      <c r="JDE493" s="25"/>
      <c r="JDF493" s="25"/>
      <c r="JDG493" s="25"/>
      <c r="JDH493" s="25"/>
      <c r="JDI493" s="25"/>
      <c r="JDJ493" s="25"/>
      <c r="JDK493" s="25"/>
      <c r="JDL493" s="25"/>
      <c r="JDM493" s="25"/>
      <c r="JDN493" s="25"/>
      <c r="JDO493" s="25"/>
      <c r="JDP493" s="25"/>
      <c r="JDQ493" s="25"/>
      <c r="JDR493" s="25"/>
      <c r="JDS493" s="25"/>
      <c r="JDT493" s="25"/>
      <c r="JDU493" s="25"/>
      <c r="JDV493" s="25"/>
      <c r="JDW493" s="25"/>
      <c r="JDX493" s="25"/>
      <c r="JDY493" s="25"/>
      <c r="JDZ493" s="25"/>
      <c r="JEA493" s="25"/>
      <c r="JEB493" s="25"/>
      <c r="JEC493" s="25"/>
      <c r="JED493" s="25"/>
      <c r="JEE493" s="25"/>
      <c r="JEF493" s="25"/>
      <c r="JEG493" s="25"/>
      <c r="JEH493" s="25"/>
      <c r="JEI493" s="25"/>
      <c r="JEJ493" s="25"/>
      <c r="JEK493" s="25"/>
      <c r="JEL493" s="25"/>
      <c r="JEM493" s="25"/>
      <c r="JEN493" s="25"/>
      <c r="JEO493" s="25"/>
      <c r="JEP493" s="25"/>
      <c r="JEQ493" s="25"/>
      <c r="JER493" s="25"/>
      <c r="JES493" s="25"/>
      <c r="JET493" s="25"/>
      <c r="JEU493" s="25"/>
      <c r="JEV493" s="25"/>
      <c r="JEW493" s="25"/>
      <c r="JEX493" s="25"/>
      <c r="JEY493" s="25"/>
      <c r="JEZ493" s="25"/>
      <c r="JFA493" s="25"/>
      <c r="JFB493" s="25"/>
      <c r="JFC493" s="25"/>
      <c r="JFD493" s="25"/>
      <c r="JFE493" s="25"/>
      <c r="JFF493" s="25"/>
      <c r="JFG493" s="25"/>
      <c r="JFH493" s="25"/>
      <c r="JFI493" s="25"/>
      <c r="JFJ493" s="25"/>
      <c r="JFK493" s="25"/>
      <c r="JFL493" s="25"/>
      <c r="JFM493" s="25"/>
      <c r="JFN493" s="25"/>
      <c r="JFO493" s="25"/>
      <c r="JFP493" s="25"/>
      <c r="JFQ493" s="25"/>
      <c r="JFR493" s="25"/>
      <c r="JFS493" s="25"/>
      <c r="JFT493" s="25"/>
      <c r="JFU493" s="25"/>
      <c r="JFV493" s="25"/>
      <c r="JFW493" s="25"/>
      <c r="JFX493" s="25"/>
      <c r="JFY493" s="25"/>
      <c r="JFZ493" s="25"/>
      <c r="JGA493" s="25"/>
      <c r="JGB493" s="25"/>
      <c r="JGC493" s="25"/>
      <c r="JGD493" s="25"/>
      <c r="JGE493" s="25"/>
      <c r="JGF493" s="25"/>
      <c r="JGG493" s="25"/>
      <c r="JGH493" s="25"/>
      <c r="JGI493" s="25"/>
      <c r="JGJ493" s="25"/>
      <c r="JGK493" s="25"/>
      <c r="JGL493" s="25"/>
      <c r="JGM493" s="25"/>
      <c r="JGN493" s="25"/>
      <c r="JGO493" s="25"/>
      <c r="JGP493" s="25"/>
      <c r="JGQ493" s="25"/>
      <c r="JGR493" s="25"/>
      <c r="JGS493" s="25"/>
      <c r="JGT493" s="25"/>
      <c r="JGU493" s="25"/>
      <c r="JGV493" s="25"/>
      <c r="JGW493" s="25"/>
      <c r="JGX493" s="25"/>
      <c r="JGY493" s="25"/>
      <c r="JGZ493" s="25"/>
      <c r="JHA493" s="25"/>
      <c r="JHB493" s="25"/>
      <c r="JHC493" s="25"/>
      <c r="JHD493" s="25"/>
      <c r="JHE493" s="25"/>
      <c r="JHF493" s="25"/>
      <c r="JHG493" s="25"/>
      <c r="JHH493" s="25"/>
      <c r="JHI493" s="25"/>
      <c r="JHJ493" s="25"/>
      <c r="JHK493" s="25"/>
      <c r="JHL493" s="25"/>
      <c r="JHM493" s="25"/>
      <c r="JHN493" s="25"/>
      <c r="JHO493" s="25"/>
      <c r="JHP493" s="25"/>
      <c r="JHQ493" s="25"/>
      <c r="JHR493" s="25"/>
      <c r="JHS493" s="25"/>
      <c r="JHT493" s="25"/>
      <c r="JHU493" s="25"/>
      <c r="JHV493" s="25"/>
      <c r="JHW493" s="25"/>
      <c r="JHX493" s="25"/>
      <c r="JHY493" s="25"/>
      <c r="JHZ493" s="25"/>
      <c r="JIA493" s="25"/>
      <c r="JIB493" s="25"/>
      <c r="JIC493" s="25"/>
      <c r="JID493" s="25"/>
      <c r="JIE493" s="25"/>
      <c r="JIF493" s="25"/>
      <c r="JIG493" s="25"/>
      <c r="JIH493" s="25"/>
      <c r="JII493" s="25"/>
      <c r="JIJ493" s="25"/>
      <c r="JIK493" s="25"/>
      <c r="JIL493" s="25"/>
      <c r="JIM493" s="25"/>
      <c r="JIN493" s="25"/>
      <c r="JIO493" s="25"/>
      <c r="JIP493" s="25"/>
      <c r="JIQ493" s="25"/>
      <c r="JIR493" s="25"/>
      <c r="JIS493" s="25"/>
      <c r="JIT493" s="25"/>
      <c r="JIU493" s="25"/>
      <c r="JIV493" s="25"/>
      <c r="JIW493" s="25"/>
      <c r="JIX493" s="25"/>
      <c r="JIY493" s="25"/>
      <c r="JIZ493" s="25"/>
      <c r="JJA493" s="25"/>
      <c r="JJB493" s="25"/>
      <c r="JJC493" s="25"/>
      <c r="JJD493" s="25"/>
      <c r="JJE493" s="25"/>
      <c r="JJF493" s="25"/>
      <c r="JJG493" s="25"/>
      <c r="JJH493" s="25"/>
      <c r="JJI493" s="25"/>
      <c r="JJJ493" s="25"/>
      <c r="JJK493" s="25"/>
      <c r="JJL493" s="25"/>
      <c r="JJM493" s="25"/>
      <c r="JJN493" s="25"/>
      <c r="JJO493" s="25"/>
      <c r="JJP493" s="25"/>
      <c r="JJQ493" s="25"/>
      <c r="JJR493" s="25"/>
      <c r="JJS493" s="25"/>
      <c r="JJT493" s="25"/>
      <c r="JJU493" s="25"/>
      <c r="JJV493" s="25"/>
      <c r="JJW493" s="25"/>
      <c r="JJX493" s="25"/>
      <c r="JJY493" s="25"/>
      <c r="JJZ493" s="25"/>
      <c r="JKA493" s="25"/>
      <c r="JKB493" s="25"/>
      <c r="JKC493" s="25"/>
      <c r="JKD493" s="25"/>
      <c r="JKE493" s="25"/>
      <c r="JKF493" s="25"/>
      <c r="JKG493" s="25"/>
      <c r="JKH493" s="25"/>
      <c r="JKI493" s="25"/>
      <c r="JKJ493" s="25"/>
      <c r="JKK493" s="25"/>
      <c r="JKL493" s="25"/>
      <c r="JKM493" s="25"/>
      <c r="JKN493" s="25"/>
      <c r="JKO493" s="25"/>
      <c r="JKP493" s="25"/>
      <c r="JKQ493" s="25"/>
      <c r="JKR493" s="25"/>
      <c r="JKS493" s="25"/>
      <c r="JKT493" s="25"/>
      <c r="JKU493" s="25"/>
      <c r="JKV493" s="25"/>
      <c r="JKW493" s="25"/>
      <c r="JKX493" s="25"/>
      <c r="JKY493" s="25"/>
      <c r="JKZ493" s="25"/>
      <c r="JLA493" s="25"/>
      <c r="JLB493" s="25"/>
      <c r="JLC493" s="25"/>
      <c r="JLD493" s="25"/>
      <c r="JLE493" s="25"/>
      <c r="JLF493" s="25"/>
      <c r="JLG493" s="25"/>
      <c r="JLH493" s="25"/>
      <c r="JLI493" s="25"/>
      <c r="JLJ493" s="25"/>
      <c r="JLK493" s="25"/>
      <c r="JLL493" s="25"/>
      <c r="JLM493" s="25"/>
      <c r="JLN493" s="25"/>
      <c r="JLO493" s="25"/>
      <c r="JLP493" s="25"/>
      <c r="JLQ493" s="25"/>
      <c r="JLR493" s="25"/>
      <c r="JLS493" s="25"/>
      <c r="JLT493" s="25"/>
      <c r="JLU493" s="25"/>
      <c r="JLV493" s="25"/>
      <c r="JLW493" s="25"/>
      <c r="JLX493" s="25"/>
      <c r="JLY493" s="25"/>
      <c r="JLZ493" s="25"/>
      <c r="JMA493" s="25"/>
      <c r="JMB493" s="25"/>
      <c r="JMC493" s="25"/>
      <c r="JMD493" s="25"/>
      <c r="JME493" s="25"/>
      <c r="JMF493" s="25"/>
      <c r="JMG493" s="25"/>
      <c r="JMH493" s="25"/>
      <c r="JMI493" s="25"/>
      <c r="JMJ493" s="25"/>
      <c r="JMK493" s="25"/>
      <c r="JML493" s="25"/>
      <c r="JMM493" s="25"/>
      <c r="JMN493" s="25"/>
      <c r="JMO493" s="25"/>
      <c r="JMP493" s="25"/>
      <c r="JMQ493" s="25"/>
      <c r="JMR493" s="25"/>
      <c r="JMS493" s="25"/>
      <c r="JMT493" s="25"/>
      <c r="JMU493" s="25"/>
      <c r="JMV493" s="25"/>
      <c r="JMW493" s="25"/>
      <c r="JMX493" s="25"/>
      <c r="JMY493" s="25"/>
      <c r="JMZ493" s="25"/>
      <c r="JNA493" s="25"/>
      <c r="JNB493" s="25"/>
      <c r="JNC493" s="25"/>
      <c r="JND493" s="25"/>
      <c r="JNE493" s="25"/>
      <c r="JNF493" s="25"/>
      <c r="JNG493" s="25"/>
      <c r="JNH493" s="25"/>
      <c r="JNI493" s="25"/>
      <c r="JNJ493" s="25"/>
      <c r="JNK493" s="25"/>
      <c r="JNL493" s="25"/>
      <c r="JNM493" s="25"/>
      <c r="JNN493" s="25"/>
      <c r="JNO493" s="25"/>
      <c r="JNP493" s="25"/>
      <c r="JNQ493" s="25"/>
      <c r="JNR493" s="25"/>
      <c r="JNS493" s="25"/>
      <c r="JNT493" s="25"/>
      <c r="JNU493" s="25"/>
      <c r="JNV493" s="25"/>
      <c r="JNW493" s="25"/>
      <c r="JNX493" s="25"/>
      <c r="JNY493" s="25"/>
      <c r="JNZ493" s="25"/>
      <c r="JOA493" s="25"/>
      <c r="JOB493" s="25"/>
      <c r="JOC493" s="25"/>
      <c r="JOD493" s="25"/>
      <c r="JOE493" s="25"/>
      <c r="JOF493" s="25"/>
      <c r="JOG493" s="25"/>
      <c r="JOH493" s="25"/>
      <c r="JOI493" s="25"/>
      <c r="JOJ493" s="25"/>
      <c r="JOK493" s="25"/>
      <c r="JOL493" s="25"/>
      <c r="JOM493" s="25"/>
      <c r="JON493" s="25"/>
      <c r="JOO493" s="25"/>
      <c r="JOP493" s="25"/>
      <c r="JOQ493" s="25"/>
      <c r="JOR493" s="25"/>
      <c r="JOS493" s="25"/>
      <c r="JOT493" s="25"/>
      <c r="JOU493" s="25"/>
      <c r="JOV493" s="25"/>
      <c r="JOW493" s="25"/>
      <c r="JOX493" s="25"/>
      <c r="JOY493" s="25"/>
      <c r="JOZ493" s="25"/>
      <c r="JPA493" s="25"/>
      <c r="JPB493" s="25"/>
      <c r="JPC493" s="25"/>
      <c r="JPD493" s="25"/>
      <c r="JPE493" s="25"/>
      <c r="JPF493" s="25"/>
      <c r="JPG493" s="25"/>
      <c r="JPH493" s="25"/>
      <c r="JPI493" s="25"/>
      <c r="JPJ493" s="25"/>
      <c r="JPK493" s="25"/>
      <c r="JPL493" s="25"/>
      <c r="JPM493" s="25"/>
      <c r="JPN493" s="25"/>
      <c r="JPO493" s="25"/>
      <c r="JPP493" s="25"/>
      <c r="JPQ493" s="25"/>
      <c r="JPR493" s="25"/>
      <c r="JPS493" s="25"/>
      <c r="JPT493" s="25"/>
      <c r="JPU493" s="25"/>
      <c r="JPV493" s="25"/>
      <c r="JPW493" s="25"/>
      <c r="JPX493" s="25"/>
      <c r="JPY493" s="25"/>
      <c r="JPZ493" s="25"/>
      <c r="JQA493" s="25"/>
      <c r="JQB493" s="25"/>
      <c r="JQC493" s="25"/>
      <c r="JQD493" s="25"/>
      <c r="JQE493" s="25"/>
      <c r="JQF493" s="25"/>
      <c r="JQG493" s="25"/>
      <c r="JQH493" s="25"/>
      <c r="JQI493" s="25"/>
      <c r="JQJ493" s="25"/>
      <c r="JQK493" s="25"/>
      <c r="JQL493" s="25"/>
      <c r="JQM493" s="25"/>
      <c r="JQN493" s="25"/>
      <c r="JQO493" s="25"/>
      <c r="JQP493" s="25"/>
      <c r="JQQ493" s="25"/>
      <c r="JQR493" s="25"/>
      <c r="JQS493" s="25"/>
      <c r="JQT493" s="25"/>
      <c r="JQU493" s="25"/>
      <c r="JQV493" s="25"/>
      <c r="JQW493" s="25"/>
      <c r="JQX493" s="25"/>
      <c r="JQY493" s="25"/>
      <c r="JQZ493" s="25"/>
      <c r="JRA493" s="25"/>
      <c r="JRB493" s="25"/>
      <c r="JRC493" s="25"/>
      <c r="JRD493" s="25"/>
      <c r="JRE493" s="25"/>
      <c r="JRF493" s="25"/>
      <c r="JRG493" s="25"/>
      <c r="JRH493" s="25"/>
      <c r="JRI493" s="25"/>
      <c r="JRJ493" s="25"/>
      <c r="JRK493" s="25"/>
      <c r="JRL493" s="25"/>
      <c r="JRM493" s="25"/>
      <c r="JRN493" s="25"/>
      <c r="JRO493" s="25"/>
      <c r="JRP493" s="25"/>
      <c r="JRQ493" s="25"/>
      <c r="JRR493" s="25"/>
      <c r="JRS493" s="25"/>
      <c r="JRT493" s="25"/>
      <c r="JRU493" s="25"/>
      <c r="JRV493" s="25"/>
      <c r="JRW493" s="25"/>
      <c r="JRX493" s="25"/>
      <c r="JRY493" s="25"/>
      <c r="JRZ493" s="25"/>
      <c r="JSA493" s="25"/>
      <c r="JSB493" s="25"/>
      <c r="JSC493" s="25"/>
      <c r="JSD493" s="25"/>
      <c r="JSE493" s="25"/>
      <c r="JSF493" s="25"/>
      <c r="JSG493" s="25"/>
      <c r="JSH493" s="25"/>
      <c r="JSI493" s="25"/>
      <c r="JSJ493" s="25"/>
      <c r="JSK493" s="25"/>
      <c r="JSL493" s="25"/>
      <c r="JSM493" s="25"/>
      <c r="JSN493" s="25"/>
      <c r="JSO493" s="25"/>
      <c r="JSP493" s="25"/>
      <c r="JSQ493" s="25"/>
      <c r="JSR493" s="25"/>
      <c r="JSS493" s="25"/>
      <c r="JST493" s="25"/>
      <c r="JSU493" s="25"/>
      <c r="JSV493" s="25"/>
      <c r="JSW493" s="25"/>
      <c r="JSX493" s="25"/>
      <c r="JSY493" s="25"/>
      <c r="JSZ493" s="25"/>
      <c r="JTA493" s="25"/>
      <c r="JTB493" s="25"/>
      <c r="JTC493" s="25"/>
      <c r="JTD493" s="25"/>
      <c r="JTE493" s="25"/>
      <c r="JTF493" s="25"/>
      <c r="JTG493" s="25"/>
      <c r="JTH493" s="25"/>
      <c r="JTI493" s="25"/>
      <c r="JTJ493" s="25"/>
      <c r="JTK493" s="25"/>
      <c r="JTL493" s="25"/>
      <c r="JTM493" s="25"/>
      <c r="JTN493" s="25"/>
      <c r="JTO493" s="25"/>
      <c r="JTP493" s="25"/>
      <c r="JTQ493" s="25"/>
      <c r="JTR493" s="25"/>
      <c r="JTS493" s="25"/>
      <c r="JTT493" s="25"/>
      <c r="JTU493" s="25"/>
      <c r="JTV493" s="25"/>
      <c r="JTW493" s="25"/>
      <c r="JTX493" s="25"/>
      <c r="JTY493" s="25"/>
      <c r="JTZ493" s="25"/>
      <c r="JUA493" s="25"/>
      <c r="JUB493" s="25"/>
      <c r="JUC493" s="25"/>
      <c r="JUD493" s="25"/>
      <c r="JUE493" s="25"/>
      <c r="JUF493" s="25"/>
      <c r="JUG493" s="25"/>
      <c r="JUH493" s="25"/>
      <c r="JUI493" s="25"/>
      <c r="JUJ493" s="25"/>
      <c r="JUK493" s="25"/>
      <c r="JUL493" s="25"/>
      <c r="JUM493" s="25"/>
      <c r="JUN493" s="25"/>
      <c r="JUO493" s="25"/>
      <c r="JUP493" s="25"/>
      <c r="JUQ493" s="25"/>
      <c r="JUR493" s="25"/>
      <c r="JUS493" s="25"/>
      <c r="JUT493" s="25"/>
      <c r="JUU493" s="25"/>
      <c r="JUV493" s="25"/>
      <c r="JUW493" s="25"/>
      <c r="JUX493" s="25"/>
      <c r="JUY493" s="25"/>
      <c r="JUZ493" s="25"/>
      <c r="JVA493" s="25"/>
      <c r="JVB493" s="25"/>
      <c r="JVC493" s="25"/>
      <c r="JVD493" s="25"/>
      <c r="JVE493" s="25"/>
      <c r="JVF493" s="25"/>
      <c r="JVG493" s="25"/>
      <c r="JVH493" s="25"/>
      <c r="JVI493" s="25"/>
      <c r="JVJ493" s="25"/>
      <c r="JVK493" s="25"/>
      <c r="JVL493" s="25"/>
      <c r="JVM493" s="25"/>
      <c r="JVN493" s="25"/>
      <c r="JVO493" s="25"/>
      <c r="JVP493" s="25"/>
      <c r="JVQ493" s="25"/>
      <c r="JVR493" s="25"/>
      <c r="JVS493" s="25"/>
      <c r="JVT493" s="25"/>
      <c r="JVU493" s="25"/>
      <c r="JVV493" s="25"/>
      <c r="JVW493" s="25"/>
      <c r="JVX493" s="25"/>
      <c r="JVY493" s="25"/>
      <c r="JVZ493" s="25"/>
      <c r="JWA493" s="25"/>
      <c r="JWB493" s="25"/>
      <c r="JWC493" s="25"/>
      <c r="JWD493" s="25"/>
      <c r="JWE493" s="25"/>
      <c r="JWF493" s="25"/>
      <c r="JWG493" s="25"/>
      <c r="JWH493" s="25"/>
      <c r="JWI493" s="25"/>
      <c r="JWJ493" s="25"/>
      <c r="JWK493" s="25"/>
      <c r="JWL493" s="25"/>
      <c r="JWM493" s="25"/>
      <c r="JWN493" s="25"/>
      <c r="JWO493" s="25"/>
      <c r="JWP493" s="25"/>
      <c r="JWQ493" s="25"/>
      <c r="JWR493" s="25"/>
      <c r="JWS493" s="25"/>
      <c r="JWT493" s="25"/>
      <c r="JWU493" s="25"/>
      <c r="JWV493" s="25"/>
      <c r="JWW493" s="25"/>
      <c r="JWX493" s="25"/>
      <c r="JWY493" s="25"/>
      <c r="JWZ493" s="25"/>
      <c r="JXA493" s="25"/>
      <c r="JXB493" s="25"/>
      <c r="JXC493" s="25"/>
      <c r="JXD493" s="25"/>
      <c r="JXE493" s="25"/>
      <c r="JXF493" s="25"/>
      <c r="JXG493" s="25"/>
      <c r="JXH493" s="25"/>
      <c r="JXI493" s="25"/>
      <c r="JXJ493" s="25"/>
      <c r="JXK493" s="25"/>
      <c r="JXL493" s="25"/>
      <c r="JXM493" s="25"/>
      <c r="JXN493" s="25"/>
      <c r="JXO493" s="25"/>
      <c r="JXP493" s="25"/>
      <c r="JXQ493" s="25"/>
      <c r="JXR493" s="25"/>
      <c r="JXS493" s="25"/>
      <c r="JXT493" s="25"/>
      <c r="JXU493" s="25"/>
      <c r="JXV493" s="25"/>
      <c r="JXW493" s="25"/>
      <c r="JXX493" s="25"/>
      <c r="JXY493" s="25"/>
      <c r="JXZ493" s="25"/>
      <c r="JYA493" s="25"/>
      <c r="JYB493" s="25"/>
      <c r="JYC493" s="25"/>
      <c r="JYD493" s="25"/>
      <c r="JYE493" s="25"/>
      <c r="JYF493" s="25"/>
      <c r="JYG493" s="25"/>
      <c r="JYH493" s="25"/>
      <c r="JYI493" s="25"/>
      <c r="JYJ493" s="25"/>
      <c r="JYK493" s="25"/>
      <c r="JYL493" s="25"/>
      <c r="JYM493" s="25"/>
      <c r="JYN493" s="25"/>
      <c r="JYO493" s="25"/>
      <c r="JYP493" s="25"/>
      <c r="JYQ493" s="25"/>
      <c r="JYR493" s="25"/>
      <c r="JYS493" s="25"/>
      <c r="JYT493" s="25"/>
      <c r="JYU493" s="25"/>
      <c r="JYV493" s="25"/>
      <c r="JYW493" s="25"/>
      <c r="JYX493" s="25"/>
      <c r="JYY493" s="25"/>
      <c r="JYZ493" s="25"/>
      <c r="JZA493" s="25"/>
      <c r="JZB493" s="25"/>
      <c r="JZC493" s="25"/>
      <c r="JZD493" s="25"/>
      <c r="JZE493" s="25"/>
      <c r="JZF493" s="25"/>
      <c r="JZG493" s="25"/>
      <c r="JZH493" s="25"/>
      <c r="JZI493" s="25"/>
      <c r="JZJ493" s="25"/>
      <c r="JZK493" s="25"/>
      <c r="JZL493" s="25"/>
      <c r="JZM493" s="25"/>
      <c r="JZN493" s="25"/>
      <c r="JZO493" s="25"/>
      <c r="JZP493" s="25"/>
      <c r="JZQ493" s="25"/>
      <c r="JZR493" s="25"/>
      <c r="JZS493" s="25"/>
      <c r="JZT493" s="25"/>
      <c r="JZU493" s="25"/>
      <c r="JZV493" s="25"/>
      <c r="JZW493" s="25"/>
      <c r="JZX493" s="25"/>
      <c r="JZY493" s="25"/>
      <c r="JZZ493" s="25"/>
      <c r="KAA493" s="25"/>
      <c r="KAB493" s="25"/>
      <c r="KAC493" s="25"/>
      <c r="KAD493" s="25"/>
      <c r="KAE493" s="25"/>
      <c r="KAF493" s="25"/>
      <c r="KAG493" s="25"/>
      <c r="KAH493" s="25"/>
      <c r="KAI493" s="25"/>
      <c r="KAJ493" s="25"/>
      <c r="KAK493" s="25"/>
      <c r="KAL493" s="25"/>
      <c r="KAM493" s="25"/>
      <c r="KAN493" s="25"/>
      <c r="KAO493" s="25"/>
      <c r="KAP493" s="25"/>
      <c r="KAQ493" s="25"/>
      <c r="KAR493" s="25"/>
      <c r="KAS493" s="25"/>
      <c r="KAT493" s="25"/>
      <c r="KAU493" s="25"/>
      <c r="KAV493" s="25"/>
      <c r="KAW493" s="25"/>
      <c r="KAX493" s="25"/>
      <c r="KAY493" s="25"/>
      <c r="KAZ493" s="25"/>
      <c r="KBA493" s="25"/>
      <c r="KBB493" s="25"/>
      <c r="KBC493" s="25"/>
      <c r="KBD493" s="25"/>
      <c r="KBE493" s="25"/>
      <c r="KBF493" s="25"/>
      <c r="KBG493" s="25"/>
      <c r="KBH493" s="25"/>
      <c r="KBI493" s="25"/>
      <c r="KBJ493" s="25"/>
      <c r="KBK493" s="25"/>
      <c r="KBL493" s="25"/>
      <c r="KBM493" s="25"/>
      <c r="KBN493" s="25"/>
      <c r="KBO493" s="25"/>
      <c r="KBP493" s="25"/>
      <c r="KBQ493" s="25"/>
      <c r="KBR493" s="25"/>
      <c r="KBS493" s="25"/>
      <c r="KBT493" s="25"/>
      <c r="KBU493" s="25"/>
      <c r="KBV493" s="25"/>
      <c r="KBW493" s="25"/>
      <c r="KBX493" s="25"/>
      <c r="KBY493" s="25"/>
      <c r="KBZ493" s="25"/>
      <c r="KCA493" s="25"/>
      <c r="KCB493" s="25"/>
      <c r="KCC493" s="25"/>
      <c r="KCD493" s="25"/>
      <c r="KCE493" s="25"/>
      <c r="KCF493" s="25"/>
      <c r="KCG493" s="25"/>
      <c r="KCH493" s="25"/>
      <c r="KCI493" s="25"/>
      <c r="KCJ493" s="25"/>
      <c r="KCK493" s="25"/>
      <c r="KCL493" s="25"/>
      <c r="KCM493" s="25"/>
      <c r="KCN493" s="25"/>
      <c r="KCO493" s="25"/>
      <c r="KCP493" s="25"/>
      <c r="KCQ493" s="25"/>
      <c r="KCR493" s="25"/>
      <c r="KCS493" s="25"/>
      <c r="KCT493" s="25"/>
      <c r="KCU493" s="25"/>
      <c r="KCV493" s="25"/>
      <c r="KCW493" s="25"/>
      <c r="KCX493" s="25"/>
      <c r="KCY493" s="25"/>
      <c r="KCZ493" s="25"/>
      <c r="KDA493" s="25"/>
      <c r="KDB493" s="25"/>
      <c r="KDC493" s="25"/>
      <c r="KDD493" s="25"/>
      <c r="KDE493" s="25"/>
      <c r="KDF493" s="25"/>
      <c r="KDG493" s="25"/>
      <c r="KDH493" s="25"/>
      <c r="KDI493" s="25"/>
      <c r="KDJ493" s="25"/>
      <c r="KDK493" s="25"/>
      <c r="KDL493" s="25"/>
      <c r="KDM493" s="25"/>
      <c r="KDN493" s="25"/>
      <c r="KDO493" s="25"/>
      <c r="KDP493" s="25"/>
      <c r="KDQ493" s="25"/>
      <c r="KDR493" s="25"/>
      <c r="KDS493" s="25"/>
      <c r="KDT493" s="25"/>
      <c r="KDU493" s="25"/>
      <c r="KDV493" s="25"/>
      <c r="KDW493" s="25"/>
      <c r="KDX493" s="25"/>
      <c r="KDY493" s="25"/>
      <c r="KDZ493" s="25"/>
      <c r="KEA493" s="25"/>
      <c r="KEB493" s="25"/>
      <c r="KEC493" s="25"/>
      <c r="KED493" s="25"/>
      <c r="KEE493" s="25"/>
      <c r="KEF493" s="25"/>
      <c r="KEG493" s="25"/>
      <c r="KEH493" s="25"/>
      <c r="KEI493" s="25"/>
      <c r="KEJ493" s="25"/>
      <c r="KEK493" s="25"/>
      <c r="KEL493" s="25"/>
      <c r="KEM493" s="25"/>
      <c r="KEN493" s="25"/>
      <c r="KEO493" s="25"/>
      <c r="KEP493" s="25"/>
      <c r="KEQ493" s="25"/>
      <c r="KER493" s="25"/>
      <c r="KES493" s="25"/>
      <c r="KET493" s="25"/>
      <c r="KEU493" s="25"/>
      <c r="KEV493" s="25"/>
      <c r="KEW493" s="25"/>
      <c r="KEX493" s="25"/>
      <c r="KEY493" s="25"/>
      <c r="KEZ493" s="25"/>
      <c r="KFA493" s="25"/>
      <c r="KFB493" s="25"/>
      <c r="KFC493" s="25"/>
      <c r="KFD493" s="25"/>
      <c r="KFE493" s="25"/>
      <c r="KFF493" s="25"/>
      <c r="KFG493" s="25"/>
      <c r="KFH493" s="25"/>
      <c r="KFI493" s="25"/>
      <c r="KFJ493" s="25"/>
      <c r="KFK493" s="25"/>
      <c r="KFL493" s="25"/>
      <c r="KFM493" s="25"/>
      <c r="KFN493" s="25"/>
      <c r="KFO493" s="25"/>
      <c r="KFP493" s="25"/>
      <c r="KFQ493" s="25"/>
      <c r="KFR493" s="25"/>
      <c r="KFS493" s="25"/>
      <c r="KFT493" s="25"/>
      <c r="KFU493" s="25"/>
      <c r="KFV493" s="25"/>
      <c r="KFW493" s="25"/>
      <c r="KFX493" s="25"/>
      <c r="KFY493" s="25"/>
      <c r="KFZ493" s="25"/>
      <c r="KGA493" s="25"/>
      <c r="KGB493" s="25"/>
      <c r="KGC493" s="25"/>
      <c r="KGD493" s="25"/>
      <c r="KGE493" s="25"/>
      <c r="KGF493" s="25"/>
      <c r="KGG493" s="25"/>
      <c r="KGH493" s="25"/>
      <c r="KGI493" s="25"/>
      <c r="KGJ493" s="25"/>
      <c r="KGK493" s="25"/>
      <c r="KGL493" s="25"/>
      <c r="KGM493" s="25"/>
      <c r="KGN493" s="25"/>
      <c r="KGO493" s="25"/>
      <c r="KGP493" s="25"/>
      <c r="KGQ493" s="25"/>
      <c r="KGR493" s="25"/>
      <c r="KGS493" s="25"/>
      <c r="KGT493" s="25"/>
      <c r="KGU493" s="25"/>
      <c r="KGV493" s="25"/>
      <c r="KGW493" s="25"/>
      <c r="KGX493" s="25"/>
      <c r="KGY493" s="25"/>
      <c r="KGZ493" s="25"/>
      <c r="KHA493" s="25"/>
      <c r="KHB493" s="25"/>
      <c r="KHC493" s="25"/>
      <c r="KHD493" s="25"/>
      <c r="KHE493" s="25"/>
      <c r="KHF493" s="25"/>
      <c r="KHG493" s="25"/>
      <c r="KHH493" s="25"/>
      <c r="KHI493" s="25"/>
      <c r="KHJ493" s="25"/>
      <c r="KHK493" s="25"/>
      <c r="KHL493" s="25"/>
      <c r="KHM493" s="25"/>
      <c r="KHN493" s="25"/>
      <c r="KHO493" s="25"/>
      <c r="KHP493" s="25"/>
      <c r="KHQ493" s="25"/>
      <c r="KHR493" s="25"/>
      <c r="KHS493" s="25"/>
      <c r="KHT493" s="25"/>
      <c r="KHU493" s="25"/>
      <c r="KHV493" s="25"/>
      <c r="KHW493" s="25"/>
      <c r="KHX493" s="25"/>
      <c r="KHY493" s="25"/>
      <c r="KHZ493" s="25"/>
      <c r="KIA493" s="25"/>
      <c r="KIB493" s="25"/>
      <c r="KIC493" s="25"/>
      <c r="KID493" s="25"/>
      <c r="KIE493" s="25"/>
      <c r="KIF493" s="25"/>
      <c r="KIG493" s="25"/>
      <c r="KIH493" s="25"/>
      <c r="KII493" s="25"/>
      <c r="KIJ493" s="25"/>
      <c r="KIK493" s="25"/>
      <c r="KIL493" s="25"/>
      <c r="KIM493" s="25"/>
      <c r="KIN493" s="25"/>
      <c r="KIO493" s="25"/>
      <c r="KIP493" s="25"/>
      <c r="KIQ493" s="25"/>
      <c r="KIR493" s="25"/>
      <c r="KIS493" s="25"/>
      <c r="KIT493" s="25"/>
      <c r="KIU493" s="25"/>
      <c r="KIV493" s="25"/>
      <c r="KIW493" s="25"/>
      <c r="KIX493" s="25"/>
      <c r="KIY493" s="25"/>
      <c r="KIZ493" s="25"/>
      <c r="KJA493" s="25"/>
      <c r="KJB493" s="25"/>
      <c r="KJC493" s="25"/>
      <c r="KJD493" s="25"/>
      <c r="KJE493" s="25"/>
      <c r="KJF493" s="25"/>
      <c r="KJG493" s="25"/>
      <c r="KJH493" s="25"/>
      <c r="KJI493" s="25"/>
      <c r="KJJ493" s="25"/>
      <c r="KJK493" s="25"/>
      <c r="KJL493" s="25"/>
      <c r="KJM493" s="25"/>
      <c r="KJN493" s="25"/>
      <c r="KJO493" s="25"/>
      <c r="KJP493" s="25"/>
      <c r="KJQ493" s="25"/>
      <c r="KJR493" s="25"/>
      <c r="KJS493" s="25"/>
      <c r="KJT493" s="25"/>
      <c r="KJU493" s="25"/>
      <c r="KJV493" s="25"/>
      <c r="KJW493" s="25"/>
      <c r="KJX493" s="25"/>
      <c r="KJY493" s="25"/>
      <c r="KJZ493" s="25"/>
      <c r="KKA493" s="25"/>
      <c r="KKB493" s="25"/>
      <c r="KKC493" s="25"/>
      <c r="KKD493" s="25"/>
      <c r="KKE493" s="25"/>
      <c r="KKF493" s="25"/>
      <c r="KKG493" s="25"/>
      <c r="KKH493" s="25"/>
      <c r="KKI493" s="25"/>
      <c r="KKJ493" s="25"/>
      <c r="KKK493" s="25"/>
      <c r="KKL493" s="25"/>
      <c r="KKM493" s="25"/>
      <c r="KKN493" s="25"/>
      <c r="KKO493" s="25"/>
      <c r="KKP493" s="25"/>
      <c r="KKQ493" s="25"/>
      <c r="KKR493" s="25"/>
      <c r="KKS493" s="25"/>
      <c r="KKT493" s="25"/>
      <c r="KKU493" s="25"/>
      <c r="KKV493" s="25"/>
      <c r="KKW493" s="25"/>
      <c r="KKX493" s="25"/>
      <c r="KKY493" s="25"/>
      <c r="KKZ493" s="25"/>
      <c r="KLA493" s="25"/>
      <c r="KLB493" s="25"/>
      <c r="KLC493" s="25"/>
      <c r="KLD493" s="25"/>
      <c r="KLE493" s="25"/>
      <c r="KLF493" s="25"/>
      <c r="KLG493" s="25"/>
      <c r="KLH493" s="25"/>
      <c r="KLI493" s="25"/>
      <c r="KLJ493" s="25"/>
      <c r="KLK493" s="25"/>
      <c r="KLL493" s="25"/>
      <c r="KLM493" s="25"/>
      <c r="KLN493" s="25"/>
      <c r="KLO493" s="25"/>
      <c r="KLP493" s="25"/>
      <c r="KLQ493" s="25"/>
      <c r="KLR493" s="25"/>
      <c r="KLS493" s="25"/>
      <c r="KLT493" s="25"/>
      <c r="KLU493" s="25"/>
      <c r="KLV493" s="25"/>
      <c r="KLW493" s="25"/>
      <c r="KLX493" s="25"/>
      <c r="KLY493" s="25"/>
      <c r="KLZ493" s="25"/>
      <c r="KMA493" s="25"/>
      <c r="KMB493" s="25"/>
      <c r="KMC493" s="25"/>
      <c r="KMD493" s="25"/>
      <c r="KME493" s="25"/>
      <c r="KMF493" s="25"/>
      <c r="KMG493" s="25"/>
      <c r="KMH493" s="25"/>
      <c r="KMI493" s="25"/>
      <c r="KMJ493" s="25"/>
      <c r="KMK493" s="25"/>
      <c r="KML493" s="25"/>
      <c r="KMM493" s="25"/>
      <c r="KMN493" s="25"/>
      <c r="KMO493" s="25"/>
      <c r="KMP493" s="25"/>
      <c r="KMQ493" s="25"/>
      <c r="KMR493" s="25"/>
      <c r="KMS493" s="25"/>
      <c r="KMT493" s="25"/>
      <c r="KMU493" s="25"/>
      <c r="KMV493" s="25"/>
      <c r="KMW493" s="25"/>
      <c r="KMX493" s="25"/>
      <c r="KMY493" s="25"/>
      <c r="KMZ493" s="25"/>
      <c r="KNA493" s="25"/>
      <c r="KNB493" s="25"/>
      <c r="KNC493" s="25"/>
      <c r="KND493" s="25"/>
      <c r="KNE493" s="25"/>
      <c r="KNF493" s="25"/>
      <c r="KNG493" s="25"/>
      <c r="KNH493" s="25"/>
      <c r="KNI493" s="25"/>
      <c r="KNJ493" s="25"/>
      <c r="KNK493" s="25"/>
      <c r="KNL493" s="25"/>
      <c r="KNM493" s="25"/>
      <c r="KNN493" s="25"/>
      <c r="KNO493" s="25"/>
      <c r="KNP493" s="25"/>
      <c r="KNQ493" s="25"/>
      <c r="KNR493" s="25"/>
      <c r="KNS493" s="25"/>
      <c r="KNT493" s="25"/>
      <c r="KNU493" s="25"/>
      <c r="KNV493" s="25"/>
      <c r="KNW493" s="25"/>
      <c r="KNX493" s="25"/>
      <c r="KNY493" s="25"/>
      <c r="KNZ493" s="25"/>
      <c r="KOA493" s="25"/>
      <c r="KOB493" s="25"/>
      <c r="KOC493" s="25"/>
      <c r="KOD493" s="25"/>
      <c r="KOE493" s="25"/>
      <c r="KOF493" s="25"/>
      <c r="KOG493" s="25"/>
      <c r="KOH493" s="25"/>
      <c r="KOI493" s="25"/>
      <c r="KOJ493" s="25"/>
      <c r="KOK493" s="25"/>
      <c r="KOL493" s="25"/>
      <c r="KOM493" s="25"/>
      <c r="KON493" s="25"/>
      <c r="KOO493" s="25"/>
      <c r="KOP493" s="25"/>
      <c r="KOQ493" s="25"/>
      <c r="KOR493" s="25"/>
      <c r="KOS493" s="25"/>
      <c r="KOT493" s="25"/>
      <c r="KOU493" s="25"/>
      <c r="KOV493" s="25"/>
      <c r="KOW493" s="25"/>
      <c r="KOX493" s="25"/>
      <c r="KOY493" s="25"/>
      <c r="KOZ493" s="25"/>
      <c r="KPA493" s="25"/>
      <c r="KPB493" s="25"/>
      <c r="KPC493" s="25"/>
      <c r="KPD493" s="25"/>
      <c r="KPE493" s="25"/>
      <c r="KPF493" s="25"/>
      <c r="KPG493" s="25"/>
      <c r="KPH493" s="25"/>
      <c r="KPI493" s="25"/>
      <c r="KPJ493" s="25"/>
      <c r="KPK493" s="25"/>
      <c r="KPL493" s="25"/>
      <c r="KPM493" s="25"/>
      <c r="KPN493" s="25"/>
      <c r="KPO493" s="25"/>
      <c r="KPP493" s="25"/>
      <c r="KPQ493" s="25"/>
      <c r="KPR493" s="25"/>
      <c r="KPS493" s="25"/>
      <c r="KPT493" s="25"/>
      <c r="KPU493" s="25"/>
      <c r="KPV493" s="25"/>
      <c r="KPW493" s="25"/>
      <c r="KPX493" s="25"/>
      <c r="KPY493" s="25"/>
      <c r="KPZ493" s="25"/>
      <c r="KQA493" s="25"/>
      <c r="KQB493" s="25"/>
      <c r="KQC493" s="25"/>
      <c r="KQD493" s="25"/>
      <c r="KQE493" s="25"/>
      <c r="KQF493" s="25"/>
      <c r="KQG493" s="25"/>
      <c r="KQH493" s="25"/>
      <c r="KQI493" s="25"/>
      <c r="KQJ493" s="25"/>
      <c r="KQK493" s="25"/>
      <c r="KQL493" s="25"/>
      <c r="KQM493" s="25"/>
      <c r="KQN493" s="25"/>
      <c r="KQO493" s="25"/>
      <c r="KQP493" s="25"/>
      <c r="KQQ493" s="25"/>
      <c r="KQR493" s="25"/>
      <c r="KQS493" s="25"/>
      <c r="KQT493" s="25"/>
      <c r="KQU493" s="25"/>
      <c r="KQV493" s="25"/>
      <c r="KQW493" s="25"/>
      <c r="KQX493" s="25"/>
      <c r="KQY493" s="25"/>
      <c r="KQZ493" s="25"/>
      <c r="KRA493" s="25"/>
      <c r="KRB493" s="25"/>
      <c r="KRC493" s="25"/>
      <c r="KRD493" s="25"/>
      <c r="KRE493" s="25"/>
      <c r="KRF493" s="25"/>
      <c r="KRG493" s="25"/>
      <c r="KRH493" s="25"/>
      <c r="KRI493" s="25"/>
      <c r="KRJ493" s="25"/>
      <c r="KRK493" s="25"/>
      <c r="KRL493" s="25"/>
      <c r="KRM493" s="25"/>
      <c r="KRN493" s="25"/>
      <c r="KRO493" s="25"/>
      <c r="KRP493" s="25"/>
      <c r="KRQ493" s="25"/>
      <c r="KRR493" s="25"/>
      <c r="KRS493" s="25"/>
      <c r="KRT493" s="25"/>
      <c r="KRU493" s="25"/>
      <c r="KRV493" s="25"/>
      <c r="KRW493" s="25"/>
      <c r="KRX493" s="25"/>
      <c r="KRY493" s="25"/>
      <c r="KRZ493" s="25"/>
      <c r="KSA493" s="25"/>
      <c r="KSB493" s="25"/>
      <c r="KSC493" s="25"/>
      <c r="KSD493" s="25"/>
      <c r="KSE493" s="25"/>
      <c r="KSF493" s="25"/>
      <c r="KSG493" s="25"/>
      <c r="KSH493" s="25"/>
      <c r="KSI493" s="25"/>
      <c r="KSJ493" s="25"/>
      <c r="KSK493" s="25"/>
      <c r="KSL493" s="25"/>
      <c r="KSM493" s="25"/>
      <c r="KSN493" s="25"/>
      <c r="KSO493" s="25"/>
      <c r="KSP493" s="25"/>
      <c r="KSQ493" s="25"/>
      <c r="KSR493" s="25"/>
      <c r="KSS493" s="25"/>
      <c r="KST493" s="25"/>
      <c r="KSU493" s="25"/>
      <c r="KSV493" s="25"/>
      <c r="KSW493" s="25"/>
      <c r="KSX493" s="25"/>
      <c r="KSY493" s="25"/>
      <c r="KSZ493" s="25"/>
      <c r="KTA493" s="25"/>
      <c r="KTB493" s="25"/>
      <c r="KTC493" s="25"/>
      <c r="KTD493" s="25"/>
      <c r="KTE493" s="25"/>
      <c r="KTF493" s="25"/>
      <c r="KTG493" s="25"/>
      <c r="KTH493" s="25"/>
      <c r="KTI493" s="25"/>
      <c r="KTJ493" s="25"/>
      <c r="KTK493" s="25"/>
      <c r="KTL493" s="25"/>
      <c r="KTM493" s="25"/>
      <c r="KTN493" s="25"/>
      <c r="KTO493" s="25"/>
      <c r="KTP493" s="25"/>
      <c r="KTQ493" s="25"/>
      <c r="KTR493" s="25"/>
      <c r="KTS493" s="25"/>
      <c r="KTT493" s="25"/>
      <c r="KTU493" s="25"/>
      <c r="KTV493" s="25"/>
      <c r="KTW493" s="25"/>
      <c r="KTX493" s="25"/>
      <c r="KTY493" s="25"/>
      <c r="KTZ493" s="25"/>
      <c r="KUA493" s="25"/>
      <c r="KUB493" s="25"/>
      <c r="KUC493" s="25"/>
      <c r="KUD493" s="25"/>
      <c r="KUE493" s="25"/>
      <c r="KUF493" s="25"/>
      <c r="KUG493" s="25"/>
      <c r="KUH493" s="25"/>
      <c r="KUI493" s="25"/>
      <c r="KUJ493" s="25"/>
      <c r="KUK493" s="25"/>
      <c r="KUL493" s="25"/>
      <c r="KUM493" s="25"/>
      <c r="KUN493" s="25"/>
      <c r="KUO493" s="25"/>
      <c r="KUP493" s="25"/>
      <c r="KUQ493" s="25"/>
      <c r="KUR493" s="25"/>
      <c r="KUS493" s="25"/>
      <c r="KUT493" s="25"/>
      <c r="KUU493" s="25"/>
      <c r="KUV493" s="25"/>
      <c r="KUW493" s="25"/>
      <c r="KUX493" s="25"/>
      <c r="KUY493" s="25"/>
      <c r="KUZ493" s="25"/>
      <c r="KVA493" s="25"/>
      <c r="KVB493" s="25"/>
      <c r="KVC493" s="25"/>
      <c r="KVD493" s="25"/>
      <c r="KVE493" s="25"/>
      <c r="KVF493" s="25"/>
      <c r="KVG493" s="25"/>
      <c r="KVH493" s="25"/>
      <c r="KVI493" s="25"/>
      <c r="KVJ493" s="25"/>
      <c r="KVK493" s="25"/>
      <c r="KVL493" s="25"/>
      <c r="KVM493" s="25"/>
      <c r="KVN493" s="25"/>
      <c r="KVO493" s="25"/>
      <c r="KVP493" s="25"/>
      <c r="KVQ493" s="25"/>
      <c r="KVR493" s="25"/>
      <c r="KVS493" s="25"/>
      <c r="KVT493" s="25"/>
      <c r="KVU493" s="25"/>
      <c r="KVV493" s="25"/>
      <c r="KVW493" s="25"/>
      <c r="KVX493" s="25"/>
      <c r="KVY493" s="25"/>
      <c r="KVZ493" s="25"/>
      <c r="KWA493" s="25"/>
      <c r="KWB493" s="25"/>
      <c r="KWC493" s="25"/>
      <c r="KWD493" s="25"/>
      <c r="KWE493" s="25"/>
      <c r="KWF493" s="25"/>
      <c r="KWG493" s="25"/>
      <c r="KWH493" s="25"/>
      <c r="KWI493" s="25"/>
      <c r="KWJ493" s="25"/>
      <c r="KWK493" s="25"/>
      <c r="KWL493" s="25"/>
      <c r="KWM493" s="25"/>
      <c r="KWN493" s="25"/>
      <c r="KWO493" s="25"/>
      <c r="KWP493" s="25"/>
      <c r="KWQ493" s="25"/>
      <c r="KWR493" s="25"/>
      <c r="KWS493" s="25"/>
      <c r="KWT493" s="25"/>
      <c r="KWU493" s="25"/>
      <c r="KWV493" s="25"/>
      <c r="KWW493" s="25"/>
      <c r="KWX493" s="25"/>
      <c r="KWY493" s="25"/>
      <c r="KWZ493" s="25"/>
      <c r="KXA493" s="25"/>
      <c r="KXB493" s="25"/>
      <c r="KXC493" s="25"/>
      <c r="KXD493" s="25"/>
      <c r="KXE493" s="25"/>
      <c r="KXF493" s="25"/>
      <c r="KXG493" s="25"/>
      <c r="KXH493" s="25"/>
      <c r="KXI493" s="25"/>
      <c r="KXJ493" s="25"/>
      <c r="KXK493" s="25"/>
      <c r="KXL493" s="25"/>
      <c r="KXM493" s="25"/>
      <c r="KXN493" s="25"/>
      <c r="KXO493" s="25"/>
      <c r="KXP493" s="25"/>
      <c r="KXQ493" s="25"/>
      <c r="KXR493" s="25"/>
      <c r="KXS493" s="25"/>
      <c r="KXT493" s="25"/>
      <c r="KXU493" s="25"/>
      <c r="KXV493" s="25"/>
      <c r="KXW493" s="25"/>
      <c r="KXX493" s="25"/>
      <c r="KXY493" s="25"/>
      <c r="KXZ493" s="25"/>
      <c r="KYA493" s="25"/>
      <c r="KYB493" s="25"/>
      <c r="KYC493" s="25"/>
      <c r="KYD493" s="25"/>
      <c r="KYE493" s="25"/>
      <c r="KYF493" s="25"/>
      <c r="KYG493" s="25"/>
      <c r="KYH493" s="25"/>
      <c r="KYI493" s="25"/>
      <c r="KYJ493" s="25"/>
      <c r="KYK493" s="25"/>
      <c r="KYL493" s="25"/>
      <c r="KYM493" s="25"/>
      <c r="KYN493" s="25"/>
      <c r="KYO493" s="25"/>
      <c r="KYP493" s="25"/>
      <c r="KYQ493" s="25"/>
      <c r="KYR493" s="25"/>
      <c r="KYS493" s="25"/>
      <c r="KYT493" s="25"/>
      <c r="KYU493" s="25"/>
      <c r="KYV493" s="25"/>
      <c r="KYW493" s="25"/>
      <c r="KYX493" s="25"/>
      <c r="KYY493" s="25"/>
      <c r="KYZ493" s="25"/>
      <c r="KZA493" s="25"/>
      <c r="KZB493" s="25"/>
      <c r="KZC493" s="25"/>
      <c r="KZD493" s="25"/>
      <c r="KZE493" s="25"/>
      <c r="KZF493" s="25"/>
      <c r="KZG493" s="25"/>
      <c r="KZH493" s="25"/>
      <c r="KZI493" s="25"/>
      <c r="KZJ493" s="25"/>
      <c r="KZK493" s="25"/>
      <c r="KZL493" s="25"/>
      <c r="KZM493" s="25"/>
      <c r="KZN493" s="25"/>
      <c r="KZO493" s="25"/>
      <c r="KZP493" s="25"/>
      <c r="KZQ493" s="25"/>
      <c r="KZR493" s="25"/>
      <c r="KZS493" s="25"/>
      <c r="KZT493" s="25"/>
      <c r="KZU493" s="25"/>
      <c r="KZV493" s="25"/>
      <c r="KZW493" s="25"/>
      <c r="KZX493" s="25"/>
      <c r="KZY493" s="25"/>
      <c r="KZZ493" s="25"/>
      <c r="LAA493" s="25"/>
      <c r="LAB493" s="25"/>
      <c r="LAC493" s="25"/>
      <c r="LAD493" s="25"/>
      <c r="LAE493" s="25"/>
      <c r="LAF493" s="25"/>
      <c r="LAG493" s="25"/>
      <c r="LAH493" s="25"/>
      <c r="LAI493" s="25"/>
      <c r="LAJ493" s="25"/>
      <c r="LAK493" s="25"/>
      <c r="LAL493" s="25"/>
      <c r="LAM493" s="25"/>
      <c r="LAN493" s="25"/>
      <c r="LAO493" s="25"/>
      <c r="LAP493" s="25"/>
      <c r="LAQ493" s="25"/>
      <c r="LAR493" s="25"/>
      <c r="LAS493" s="25"/>
      <c r="LAT493" s="25"/>
      <c r="LAU493" s="25"/>
      <c r="LAV493" s="25"/>
      <c r="LAW493" s="25"/>
      <c r="LAX493" s="25"/>
      <c r="LAY493" s="25"/>
      <c r="LAZ493" s="25"/>
      <c r="LBA493" s="25"/>
      <c r="LBB493" s="25"/>
      <c r="LBC493" s="25"/>
      <c r="LBD493" s="25"/>
      <c r="LBE493" s="25"/>
      <c r="LBF493" s="25"/>
      <c r="LBG493" s="25"/>
      <c r="LBH493" s="25"/>
      <c r="LBI493" s="25"/>
      <c r="LBJ493" s="25"/>
      <c r="LBK493" s="25"/>
      <c r="LBL493" s="25"/>
      <c r="LBM493" s="25"/>
      <c r="LBN493" s="25"/>
      <c r="LBO493" s="25"/>
      <c r="LBP493" s="25"/>
      <c r="LBQ493" s="25"/>
      <c r="LBR493" s="25"/>
      <c r="LBS493" s="25"/>
      <c r="LBT493" s="25"/>
      <c r="LBU493" s="25"/>
      <c r="LBV493" s="25"/>
      <c r="LBW493" s="25"/>
      <c r="LBX493" s="25"/>
      <c r="LBY493" s="25"/>
      <c r="LBZ493" s="25"/>
      <c r="LCA493" s="25"/>
      <c r="LCB493" s="25"/>
      <c r="LCC493" s="25"/>
      <c r="LCD493" s="25"/>
      <c r="LCE493" s="25"/>
      <c r="LCF493" s="25"/>
      <c r="LCG493" s="25"/>
      <c r="LCH493" s="25"/>
      <c r="LCI493" s="25"/>
      <c r="LCJ493" s="25"/>
      <c r="LCK493" s="25"/>
      <c r="LCL493" s="25"/>
      <c r="LCM493" s="25"/>
      <c r="LCN493" s="25"/>
      <c r="LCO493" s="25"/>
      <c r="LCP493" s="25"/>
      <c r="LCQ493" s="25"/>
      <c r="LCR493" s="25"/>
      <c r="LCS493" s="25"/>
      <c r="LCT493" s="25"/>
      <c r="LCU493" s="25"/>
      <c r="LCV493" s="25"/>
      <c r="LCW493" s="25"/>
      <c r="LCX493" s="25"/>
      <c r="LCY493" s="25"/>
      <c r="LCZ493" s="25"/>
      <c r="LDA493" s="25"/>
      <c r="LDB493" s="25"/>
      <c r="LDC493" s="25"/>
      <c r="LDD493" s="25"/>
      <c r="LDE493" s="25"/>
      <c r="LDF493" s="25"/>
      <c r="LDG493" s="25"/>
      <c r="LDH493" s="25"/>
      <c r="LDI493" s="25"/>
      <c r="LDJ493" s="25"/>
      <c r="LDK493" s="25"/>
      <c r="LDL493" s="25"/>
      <c r="LDM493" s="25"/>
      <c r="LDN493" s="25"/>
      <c r="LDO493" s="25"/>
      <c r="LDP493" s="25"/>
      <c r="LDQ493" s="25"/>
      <c r="LDR493" s="25"/>
      <c r="LDS493" s="25"/>
      <c r="LDT493" s="25"/>
      <c r="LDU493" s="25"/>
      <c r="LDV493" s="25"/>
      <c r="LDW493" s="25"/>
      <c r="LDX493" s="25"/>
      <c r="LDY493" s="25"/>
      <c r="LDZ493" s="25"/>
      <c r="LEA493" s="25"/>
      <c r="LEB493" s="25"/>
      <c r="LEC493" s="25"/>
      <c r="LED493" s="25"/>
      <c r="LEE493" s="25"/>
      <c r="LEF493" s="25"/>
      <c r="LEG493" s="25"/>
      <c r="LEH493" s="25"/>
      <c r="LEI493" s="25"/>
      <c r="LEJ493" s="25"/>
      <c r="LEK493" s="25"/>
      <c r="LEL493" s="25"/>
      <c r="LEM493" s="25"/>
      <c r="LEN493" s="25"/>
      <c r="LEO493" s="25"/>
      <c r="LEP493" s="25"/>
      <c r="LEQ493" s="25"/>
      <c r="LER493" s="25"/>
      <c r="LES493" s="25"/>
      <c r="LET493" s="25"/>
      <c r="LEU493" s="25"/>
      <c r="LEV493" s="25"/>
      <c r="LEW493" s="25"/>
      <c r="LEX493" s="25"/>
      <c r="LEY493" s="25"/>
      <c r="LEZ493" s="25"/>
      <c r="LFA493" s="25"/>
      <c r="LFB493" s="25"/>
      <c r="LFC493" s="25"/>
      <c r="LFD493" s="25"/>
      <c r="LFE493" s="25"/>
      <c r="LFF493" s="25"/>
      <c r="LFG493" s="25"/>
      <c r="LFH493" s="25"/>
      <c r="LFI493" s="25"/>
      <c r="LFJ493" s="25"/>
      <c r="LFK493" s="25"/>
      <c r="LFL493" s="25"/>
      <c r="LFM493" s="25"/>
      <c r="LFN493" s="25"/>
      <c r="LFO493" s="25"/>
      <c r="LFP493" s="25"/>
      <c r="LFQ493" s="25"/>
      <c r="LFR493" s="25"/>
      <c r="LFS493" s="25"/>
      <c r="LFT493" s="25"/>
      <c r="LFU493" s="25"/>
      <c r="LFV493" s="25"/>
      <c r="LFW493" s="25"/>
      <c r="LFX493" s="25"/>
      <c r="LFY493" s="25"/>
      <c r="LFZ493" s="25"/>
      <c r="LGA493" s="25"/>
      <c r="LGB493" s="25"/>
      <c r="LGC493" s="25"/>
      <c r="LGD493" s="25"/>
      <c r="LGE493" s="25"/>
      <c r="LGF493" s="25"/>
      <c r="LGG493" s="25"/>
      <c r="LGH493" s="25"/>
      <c r="LGI493" s="25"/>
      <c r="LGJ493" s="25"/>
      <c r="LGK493" s="25"/>
      <c r="LGL493" s="25"/>
      <c r="LGM493" s="25"/>
      <c r="LGN493" s="25"/>
      <c r="LGO493" s="25"/>
      <c r="LGP493" s="25"/>
      <c r="LGQ493" s="25"/>
      <c r="LGR493" s="25"/>
      <c r="LGS493" s="25"/>
      <c r="LGT493" s="25"/>
      <c r="LGU493" s="25"/>
      <c r="LGV493" s="25"/>
      <c r="LGW493" s="25"/>
      <c r="LGX493" s="25"/>
      <c r="LGY493" s="25"/>
      <c r="LGZ493" s="25"/>
      <c r="LHA493" s="25"/>
      <c r="LHB493" s="25"/>
      <c r="LHC493" s="25"/>
      <c r="LHD493" s="25"/>
      <c r="LHE493" s="25"/>
      <c r="LHF493" s="25"/>
      <c r="LHG493" s="25"/>
      <c r="LHH493" s="25"/>
      <c r="LHI493" s="25"/>
      <c r="LHJ493" s="25"/>
      <c r="LHK493" s="25"/>
      <c r="LHL493" s="25"/>
      <c r="LHM493" s="25"/>
      <c r="LHN493" s="25"/>
      <c r="LHO493" s="25"/>
      <c r="LHP493" s="25"/>
      <c r="LHQ493" s="25"/>
      <c r="LHR493" s="25"/>
      <c r="LHS493" s="25"/>
      <c r="LHT493" s="25"/>
      <c r="LHU493" s="25"/>
      <c r="LHV493" s="25"/>
      <c r="LHW493" s="25"/>
      <c r="LHX493" s="25"/>
      <c r="LHY493" s="25"/>
      <c r="LHZ493" s="25"/>
      <c r="LIA493" s="25"/>
      <c r="LIB493" s="25"/>
      <c r="LIC493" s="25"/>
      <c r="LID493" s="25"/>
      <c r="LIE493" s="25"/>
      <c r="LIF493" s="25"/>
      <c r="LIG493" s="25"/>
      <c r="LIH493" s="25"/>
      <c r="LII493" s="25"/>
      <c r="LIJ493" s="25"/>
      <c r="LIK493" s="25"/>
      <c r="LIL493" s="25"/>
      <c r="LIM493" s="25"/>
      <c r="LIN493" s="25"/>
      <c r="LIO493" s="25"/>
      <c r="LIP493" s="25"/>
      <c r="LIQ493" s="25"/>
      <c r="LIR493" s="25"/>
      <c r="LIS493" s="25"/>
      <c r="LIT493" s="25"/>
      <c r="LIU493" s="25"/>
      <c r="LIV493" s="25"/>
      <c r="LIW493" s="25"/>
      <c r="LIX493" s="25"/>
      <c r="LIY493" s="25"/>
      <c r="LIZ493" s="25"/>
      <c r="LJA493" s="25"/>
      <c r="LJB493" s="25"/>
      <c r="LJC493" s="25"/>
      <c r="LJD493" s="25"/>
      <c r="LJE493" s="25"/>
      <c r="LJF493" s="25"/>
      <c r="LJG493" s="25"/>
      <c r="LJH493" s="25"/>
      <c r="LJI493" s="25"/>
      <c r="LJJ493" s="25"/>
      <c r="LJK493" s="25"/>
      <c r="LJL493" s="25"/>
      <c r="LJM493" s="25"/>
      <c r="LJN493" s="25"/>
      <c r="LJO493" s="25"/>
      <c r="LJP493" s="25"/>
      <c r="LJQ493" s="25"/>
      <c r="LJR493" s="25"/>
      <c r="LJS493" s="25"/>
      <c r="LJT493" s="25"/>
      <c r="LJU493" s="25"/>
      <c r="LJV493" s="25"/>
      <c r="LJW493" s="25"/>
      <c r="LJX493" s="25"/>
      <c r="LJY493" s="25"/>
      <c r="LJZ493" s="25"/>
      <c r="LKA493" s="25"/>
      <c r="LKB493" s="25"/>
      <c r="LKC493" s="25"/>
      <c r="LKD493" s="25"/>
      <c r="LKE493" s="25"/>
      <c r="LKF493" s="25"/>
      <c r="LKG493" s="25"/>
      <c r="LKH493" s="25"/>
      <c r="LKI493" s="25"/>
      <c r="LKJ493" s="25"/>
      <c r="LKK493" s="25"/>
      <c r="LKL493" s="25"/>
      <c r="LKM493" s="25"/>
      <c r="LKN493" s="25"/>
      <c r="LKO493" s="25"/>
      <c r="LKP493" s="25"/>
      <c r="LKQ493" s="25"/>
      <c r="LKR493" s="25"/>
      <c r="LKS493" s="25"/>
      <c r="LKT493" s="25"/>
      <c r="LKU493" s="25"/>
      <c r="LKV493" s="25"/>
      <c r="LKW493" s="25"/>
      <c r="LKX493" s="25"/>
      <c r="LKY493" s="25"/>
      <c r="LKZ493" s="25"/>
      <c r="LLA493" s="25"/>
      <c r="LLB493" s="25"/>
      <c r="LLC493" s="25"/>
      <c r="LLD493" s="25"/>
      <c r="LLE493" s="25"/>
      <c r="LLF493" s="25"/>
      <c r="LLG493" s="25"/>
      <c r="LLH493" s="25"/>
      <c r="LLI493" s="25"/>
      <c r="LLJ493" s="25"/>
      <c r="LLK493" s="25"/>
      <c r="LLL493" s="25"/>
      <c r="LLM493" s="25"/>
      <c r="LLN493" s="25"/>
      <c r="LLO493" s="25"/>
      <c r="LLP493" s="25"/>
      <c r="LLQ493" s="25"/>
      <c r="LLR493" s="25"/>
      <c r="LLS493" s="25"/>
      <c r="LLT493" s="25"/>
      <c r="LLU493" s="25"/>
      <c r="LLV493" s="25"/>
      <c r="LLW493" s="25"/>
      <c r="LLX493" s="25"/>
      <c r="LLY493" s="25"/>
      <c r="LLZ493" s="25"/>
      <c r="LMA493" s="25"/>
      <c r="LMB493" s="25"/>
      <c r="LMC493" s="25"/>
      <c r="LMD493" s="25"/>
      <c r="LME493" s="25"/>
      <c r="LMF493" s="25"/>
      <c r="LMG493" s="25"/>
      <c r="LMH493" s="25"/>
      <c r="LMI493" s="25"/>
      <c r="LMJ493" s="25"/>
      <c r="LMK493" s="25"/>
      <c r="LML493" s="25"/>
      <c r="LMM493" s="25"/>
      <c r="LMN493" s="25"/>
      <c r="LMO493" s="25"/>
      <c r="LMP493" s="25"/>
      <c r="LMQ493" s="25"/>
      <c r="LMR493" s="25"/>
      <c r="LMS493" s="25"/>
      <c r="LMT493" s="25"/>
      <c r="LMU493" s="25"/>
      <c r="LMV493" s="25"/>
      <c r="LMW493" s="25"/>
      <c r="LMX493" s="25"/>
      <c r="LMY493" s="25"/>
      <c r="LMZ493" s="25"/>
      <c r="LNA493" s="25"/>
      <c r="LNB493" s="25"/>
      <c r="LNC493" s="25"/>
      <c r="LND493" s="25"/>
      <c r="LNE493" s="25"/>
      <c r="LNF493" s="25"/>
      <c r="LNG493" s="25"/>
      <c r="LNH493" s="25"/>
      <c r="LNI493" s="25"/>
      <c r="LNJ493" s="25"/>
      <c r="LNK493" s="25"/>
      <c r="LNL493" s="25"/>
      <c r="LNM493" s="25"/>
      <c r="LNN493" s="25"/>
      <c r="LNO493" s="25"/>
      <c r="LNP493" s="25"/>
      <c r="LNQ493" s="25"/>
      <c r="LNR493" s="25"/>
      <c r="LNS493" s="25"/>
      <c r="LNT493" s="25"/>
      <c r="LNU493" s="25"/>
      <c r="LNV493" s="25"/>
      <c r="LNW493" s="25"/>
      <c r="LNX493" s="25"/>
      <c r="LNY493" s="25"/>
      <c r="LNZ493" s="25"/>
      <c r="LOA493" s="25"/>
      <c r="LOB493" s="25"/>
      <c r="LOC493" s="25"/>
      <c r="LOD493" s="25"/>
      <c r="LOE493" s="25"/>
      <c r="LOF493" s="25"/>
      <c r="LOG493" s="25"/>
      <c r="LOH493" s="25"/>
      <c r="LOI493" s="25"/>
      <c r="LOJ493" s="25"/>
      <c r="LOK493" s="25"/>
      <c r="LOL493" s="25"/>
      <c r="LOM493" s="25"/>
      <c r="LON493" s="25"/>
      <c r="LOO493" s="25"/>
      <c r="LOP493" s="25"/>
      <c r="LOQ493" s="25"/>
      <c r="LOR493" s="25"/>
      <c r="LOS493" s="25"/>
      <c r="LOT493" s="25"/>
      <c r="LOU493" s="25"/>
      <c r="LOV493" s="25"/>
      <c r="LOW493" s="25"/>
      <c r="LOX493" s="25"/>
      <c r="LOY493" s="25"/>
      <c r="LOZ493" s="25"/>
      <c r="LPA493" s="25"/>
      <c r="LPB493" s="25"/>
      <c r="LPC493" s="25"/>
      <c r="LPD493" s="25"/>
      <c r="LPE493" s="25"/>
      <c r="LPF493" s="25"/>
      <c r="LPG493" s="25"/>
      <c r="LPH493" s="25"/>
      <c r="LPI493" s="25"/>
      <c r="LPJ493" s="25"/>
      <c r="LPK493" s="25"/>
      <c r="LPL493" s="25"/>
      <c r="LPM493" s="25"/>
      <c r="LPN493" s="25"/>
      <c r="LPO493" s="25"/>
      <c r="LPP493" s="25"/>
      <c r="LPQ493" s="25"/>
      <c r="LPR493" s="25"/>
      <c r="LPS493" s="25"/>
      <c r="LPT493" s="25"/>
      <c r="LPU493" s="25"/>
      <c r="LPV493" s="25"/>
      <c r="LPW493" s="25"/>
      <c r="LPX493" s="25"/>
      <c r="LPY493" s="25"/>
      <c r="LPZ493" s="25"/>
      <c r="LQA493" s="25"/>
      <c r="LQB493" s="25"/>
      <c r="LQC493" s="25"/>
      <c r="LQD493" s="25"/>
      <c r="LQE493" s="25"/>
      <c r="LQF493" s="25"/>
      <c r="LQG493" s="25"/>
      <c r="LQH493" s="25"/>
      <c r="LQI493" s="25"/>
      <c r="LQJ493" s="25"/>
      <c r="LQK493" s="25"/>
      <c r="LQL493" s="25"/>
      <c r="LQM493" s="25"/>
      <c r="LQN493" s="25"/>
      <c r="LQO493" s="25"/>
      <c r="LQP493" s="25"/>
      <c r="LQQ493" s="25"/>
      <c r="LQR493" s="25"/>
      <c r="LQS493" s="25"/>
      <c r="LQT493" s="25"/>
      <c r="LQU493" s="25"/>
      <c r="LQV493" s="25"/>
      <c r="LQW493" s="25"/>
      <c r="LQX493" s="25"/>
      <c r="LQY493" s="25"/>
      <c r="LQZ493" s="25"/>
      <c r="LRA493" s="25"/>
      <c r="LRB493" s="25"/>
      <c r="LRC493" s="25"/>
      <c r="LRD493" s="25"/>
      <c r="LRE493" s="25"/>
      <c r="LRF493" s="25"/>
      <c r="LRG493" s="25"/>
      <c r="LRH493" s="25"/>
      <c r="LRI493" s="25"/>
      <c r="LRJ493" s="25"/>
      <c r="LRK493" s="25"/>
      <c r="LRL493" s="25"/>
      <c r="LRM493" s="25"/>
      <c r="LRN493" s="25"/>
      <c r="LRO493" s="25"/>
      <c r="LRP493" s="25"/>
      <c r="LRQ493" s="25"/>
      <c r="LRR493" s="25"/>
      <c r="LRS493" s="25"/>
      <c r="LRT493" s="25"/>
      <c r="LRU493" s="25"/>
      <c r="LRV493" s="25"/>
      <c r="LRW493" s="25"/>
      <c r="LRX493" s="25"/>
      <c r="LRY493" s="25"/>
      <c r="LRZ493" s="25"/>
      <c r="LSA493" s="25"/>
      <c r="LSB493" s="25"/>
      <c r="LSC493" s="25"/>
      <c r="LSD493" s="25"/>
      <c r="LSE493" s="25"/>
      <c r="LSF493" s="25"/>
      <c r="LSG493" s="25"/>
      <c r="LSH493" s="25"/>
      <c r="LSI493" s="25"/>
      <c r="LSJ493" s="25"/>
      <c r="LSK493" s="25"/>
      <c r="LSL493" s="25"/>
      <c r="LSM493" s="25"/>
      <c r="LSN493" s="25"/>
      <c r="LSO493" s="25"/>
      <c r="LSP493" s="25"/>
      <c r="LSQ493" s="25"/>
      <c r="LSR493" s="25"/>
      <c r="LSS493" s="25"/>
      <c r="LST493" s="25"/>
      <c r="LSU493" s="25"/>
      <c r="LSV493" s="25"/>
      <c r="LSW493" s="25"/>
      <c r="LSX493" s="25"/>
      <c r="LSY493" s="25"/>
      <c r="LSZ493" s="25"/>
      <c r="LTA493" s="25"/>
      <c r="LTB493" s="25"/>
      <c r="LTC493" s="25"/>
      <c r="LTD493" s="25"/>
      <c r="LTE493" s="25"/>
      <c r="LTF493" s="25"/>
      <c r="LTG493" s="25"/>
      <c r="LTH493" s="25"/>
      <c r="LTI493" s="25"/>
      <c r="LTJ493" s="25"/>
      <c r="LTK493" s="25"/>
      <c r="LTL493" s="25"/>
      <c r="LTM493" s="25"/>
      <c r="LTN493" s="25"/>
      <c r="LTO493" s="25"/>
      <c r="LTP493" s="25"/>
      <c r="LTQ493" s="25"/>
      <c r="LTR493" s="25"/>
      <c r="LTS493" s="25"/>
      <c r="LTT493" s="25"/>
      <c r="LTU493" s="25"/>
      <c r="LTV493" s="25"/>
      <c r="LTW493" s="25"/>
      <c r="LTX493" s="25"/>
      <c r="LTY493" s="25"/>
      <c r="LTZ493" s="25"/>
      <c r="LUA493" s="25"/>
      <c r="LUB493" s="25"/>
      <c r="LUC493" s="25"/>
      <c r="LUD493" s="25"/>
      <c r="LUE493" s="25"/>
      <c r="LUF493" s="25"/>
      <c r="LUG493" s="25"/>
      <c r="LUH493" s="25"/>
      <c r="LUI493" s="25"/>
      <c r="LUJ493" s="25"/>
      <c r="LUK493" s="25"/>
      <c r="LUL493" s="25"/>
      <c r="LUM493" s="25"/>
      <c r="LUN493" s="25"/>
      <c r="LUO493" s="25"/>
      <c r="LUP493" s="25"/>
      <c r="LUQ493" s="25"/>
      <c r="LUR493" s="25"/>
      <c r="LUS493" s="25"/>
      <c r="LUT493" s="25"/>
      <c r="LUU493" s="25"/>
      <c r="LUV493" s="25"/>
      <c r="LUW493" s="25"/>
      <c r="LUX493" s="25"/>
      <c r="LUY493" s="25"/>
      <c r="LUZ493" s="25"/>
      <c r="LVA493" s="25"/>
      <c r="LVB493" s="25"/>
      <c r="LVC493" s="25"/>
      <c r="LVD493" s="25"/>
      <c r="LVE493" s="25"/>
      <c r="LVF493" s="25"/>
      <c r="LVG493" s="25"/>
      <c r="LVH493" s="25"/>
      <c r="LVI493" s="25"/>
      <c r="LVJ493" s="25"/>
      <c r="LVK493" s="25"/>
      <c r="LVL493" s="25"/>
      <c r="LVM493" s="25"/>
      <c r="LVN493" s="25"/>
      <c r="LVO493" s="25"/>
      <c r="LVP493" s="25"/>
      <c r="LVQ493" s="25"/>
      <c r="LVR493" s="25"/>
      <c r="LVS493" s="25"/>
      <c r="LVT493" s="25"/>
      <c r="LVU493" s="25"/>
      <c r="LVV493" s="25"/>
      <c r="LVW493" s="25"/>
      <c r="LVX493" s="25"/>
      <c r="LVY493" s="25"/>
      <c r="LVZ493" s="25"/>
      <c r="LWA493" s="25"/>
      <c r="LWB493" s="25"/>
      <c r="LWC493" s="25"/>
      <c r="LWD493" s="25"/>
      <c r="LWE493" s="25"/>
      <c r="LWF493" s="25"/>
      <c r="LWG493" s="25"/>
      <c r="LWH493" s="25"/>
      <c r="LWI493" s="25"/>
      <c r="LWJ493" s="25"/>
      <c r="LWK493" s="25"/>
      <c r="LWL493" s="25"/>
      <c r="LWM493" s="25"/>
      <c r="LWN493" s="25"/>
      <c r="LWO493" s="25"/>
      <c r="LWP493" s="25"/>
      <c r="LWQ493" s="25"/>
      <c r="LWR493" s="25"/>
      <c r="LWS493" s="25"/>
      <c r="LWT493" s="25"/>
      <c r="LWU493" s="25"/>
      <c r="LWV493" s="25"/>
      <c r="LWW493" s="25"/>
      <c r="LWX493" s="25"/>
      <c r="LWY493" s="25"/>
      <c r="LWZ493" s="25"/>
      <c r="LXA493" s="25"/>
      <c r="LXB493" s="25"/>
      <c r="LXC493" s="25"/>
      <c r="LXD493" s="25"/>
      <c r="LXE493" s="25"/>
      <c r="LXF493" s="25"/>
      <c r="LXG493" s="25"/>
      <c r="LXH493" s="25"/>
      <c r="LXI493" s="25"/>
      <c r="LXJ493" s="25"/>
      <c r="LXK493" s="25"/>
      <c r="LXL493" s="25"/>
      <c r="LXM493" s="25"/>
      <c r="LXN493" s="25"/>
      <c r="LXO493" s="25"/>
      <c r="LXP493" s="25"/>
      <c r="LXQ493" s="25"/>
      <c r="LXR493" s="25"/>
      <c r="LXS493" s="25"/>
      <c r="LXT493" s="25"/>
      <c r="LXU493" s="25"/>
      <c r="LXV493" s="25"/>
      <c r="LXW493" s="25"/>
      <c r="LXX493" s="25"/>
      <c r="LXY493" s="25"/>
      <c r="LXZ493" s="25"/>
      <c r="LYA493" s="25"/>
      <c r="LYB493" s="25"/>
      <c r="LYC493" s="25"/>
      <c r="LYD493" s="25"/>
      <c r="LYE493" s="25"/>
      <c r="LYF493" s="25"/>
      <c r="LYG493" s="25"/>
      <c r="LYH493" s="25"/>
      <c r="LYI493" s="25"/>
      <c r="LYJ493" s="25"/>
      <c r="LYK493" s="25"/>
      <c r="LYL493" s="25"/>
      <c r="LYM493" s="25"/>
      <c r="LYN493" s="25"/>
      <c r="LYO493" s="25"/>
      <c r="LYP493" s="25"/>
      <c r="LYQ493" s="25"/>
      <c r="LYR493" s="25"/>
      <c r="LYS493" s="25"/>
      <c r="LYT493" s="25"/>
      <c r="LYU493" s="25"/>
      <c r="LYV493" s="25"/>
      <c r="LYW493" s="25"/>
      <c r="LYX493" s="25"/>
      <c r="LYY493" s="25"/>
      <c r="LYZ493" s="25"/>
      <c r="LZA493" s="25"/>
      <c r="LZB493" s="25"/>
      <c r="LZC493" s="25"/>
      <c r="LZD493" s="25"/>
      <c r="LZE493" s="25"/>
      <c r="LZF493" s="25"/>
      <c r="LZG493" s="25"/>
      <c r="LZH493" s="25"/>
      <c r="LZI493" s="25"/>
      <c r="LZJ493" s="25"/>
      <c r="LZK493" s="25"/>
      <c r="LZL493" s="25"/>
      <c r="LZM493" s="25"/>
      <c r="LZN493" s="25"/>
      <c r="LZO493" s="25"/>
      <c r="LZP493" s="25"/>
      <c r="LZQ493" s="25"/>
      <c r="LZR493" s="25"/>
      <c r="LZS493" s="25"/>
      <c r="LZT493" s="25"/>
      <c r="LZU493" s="25"/>
      <c r="LZV493" s="25"/>
      <c r="LZW493" s="25"/>
      <c r="LZX493" s="25"/>
      <c r="LZY493" s="25"/>
      <c r="LZZ493" s="25"/>
      <c r="MAA493" s="25"/>
      <c r="MAB493" s="25"/>
      <c r="MAC493" s="25"/>
      <c r="MAD493" s="25"/>
      <c r="MAE493" s="25"/>
      <c r="MAF493" s="25"/>
      <c r="MAG493" s="25"/>
      <c r="MAH493" s="25"/>
      <c r="MAI493" s="25"/>
      <c r="MAJ493" s="25"/>
      <c r="MAK493" s="25"/>
      <c r="MAL493" s="25"/>
      <c r="MAM493" s="25"/>
      <c r="MAN493" s="25"/>
      <c r="MAO493" s="25"/>
      <c r="MAP493" s="25"/>
      <c r="MAQ493" s="25"/>
      <c r="MAR493" s="25"/>
      <c r="MAS493" s="25"/>
      <c r="MAT493" s="25"/>
      <c r="MAU493" s="25"/>
      <c r="MAV493" s="25"/>
      <c r="MAW493" s="25"/>
      <c r="MAX493" s="25"/>
      <c r="MAY493" s="25"/>
      <c r="MAZ493" s="25"/>
      <c r="MBA493" s="25"/>
      <c r="MBB493" s="25"/>
      <c r="MBC493" s="25"/>
      <c r="MBD493" s="25"/>
      <c r="MBE493" s="25"/>
      <c r="MBF493" s="25"/>
      <c r="MBG493" s="25"/>
      <c r="MBH493" s="25"/>
      <c r="MBI493" s="25"/>
      <c r="MBJ493" s="25"/>
      <c r="MBK493" s="25"/>
      <c r="MBL493" s="25"/>
      <c r="MBM493" s="25"/>
      <c r="MBN493" s="25"/>
      <c r="MBO493" s="25"/>
      <c r="MBP493" s="25"/>
      <c r="MBQ493" s="25"/>
      <c r="MBR493" s="25"/>
      <c r="MBS493" s="25"/>
      <c r="MBT493" s="25"/>
      <c r="MBU493" s="25"/>
      <c r="MBV493" s="25"/>
      <c r="MBW493" s="25"/>
      <c r="MBX493" s="25"/>
      <c r="MBY493" s="25"/>
      <c r="MBZ493" s="25"/>
      <c r="MCA493" s="25"/>
      <c r="MCB493" s="25"/>
      <c r="MCC493" s="25"/>
      <c r="MCD493" s="25"/>
      <c r="MCE493" s="25"/>
      <c r="MCF493" s="25"/>
      <c r="MCG493" s="25"/>
      <c r="MCH493" s="25"/>
      <c r="MCI493" s="25"/>
      <c r="MCJ493" s="25"/>
      <c r="MCK493" s="25"/>
      <c r="MCL493" s="25"/>
      <c r="MCM493" s="25"/>
      <c r="MCN493" s="25"/>
      <c r="MCO493" s="25"/>
      <c r="MCP493" s="25"/>
      <c r="MCQ493" s="25"/>
      <c r="MCR493" s="25"/>
      <c r="MCS493" s="25"/>
      <c r="MCT493" s="25"/>
      <c r="MCU493" s="25"/>
      <c r="MCV493" s="25"/>
      <c r="MCW493" s="25"/>
      <c r="MCX493" s="25"/>
      <c r="MCY493" s="25"/>
      <c r="MCZ493" s="25"/>
      <c r="MDA493" s="25"/>
      <c r="MDB493" s="25"/>
      <c r="MDC493" s="25"/>
      <c r="MDD493" s="25"/>
      <c r="MDE493" s="25"/>
      <c r="MDF493" s="25"/>
      <c r="MDG493" s="25"/>
      <c r="MDH493" s="25"/>
      <c r="MDI493" s="25"/>
      <c r="MDJ493" s="25"/>
      <c r="MDK493" s="25"/>
      <c r="MDL493" s="25"/>
      <c r="MDM493" s="25"/>
      <c r="MDN493" s="25"/>
      <c r="MDO493" s="25"/>
      <c r="MDP493" s="25"/>
      <c r="MDQ493" s="25"/>
      <c r="MDR493" s="25"/>
      <c r="MDS493" s="25"/>
      <c r="MDT493" s="25"/>
      <c r="MDU493" s="25"/>
      <c r="MDV493" s="25"/>
      <c r="MDW493" s="25"/>
      <c r="MDX493" s="25"/>
      <c r="MDY493" s="25"/>
      <c r="MDZ493" s="25"/>
      <c r="MEA493" s="25"/>
      <c r="MEB493" s="25"/>
      <c r="MEC493" s="25"/>
      <c r="MED493" s="25"/>
      <c r="MEE493" s="25"/>
      <c r="MEF493" s="25"/>
      <c r="MEG493" s="25"/>
      <c r="MEH493" s="25"/>
      <c r="MEI493" s="25"/>
      <c r="MEJ493" s="25"/>
      <c r="MEK493" s="25"/>
      <c r="MEL493" s="25"/>
      <c r="MEM493" s="25"/>
      <c r="MEN493" s="25"/>
      <c r="MEO493" s="25"/>
      <c r="MEP493" s="25"/>
      <c r="MEQ493" s="25"/>
      <c r="MER493" s="25"/>
      <c r="MES493" s="25"/>
      <c r="MET493" s="25"/>
      <c r="MEU493" s="25"/>
      <c r="MEV493" s="25"/>
      <c r="MEW493" s="25"/>
      <c r="MEX493" s="25"/>
      <c r="MEY493" s="25"/>
      <c r="MEZ493" s="25"/>
      <c r="MFA493" s="25"/>
      <c r="MFB493" s="25"/>
      <c r="MFC493" s="25"/>
      <c r="MFD493" s="25"/>
      <c r="MFE493" s="25"/>
      <c r="MFF493" s="25"/>
      <c r="MFG493" s="25"/>
      <c r="MFH493" s="25"/>
      <c r="MFI493" s="25"/>
      <c r="MFJ493" s="25"/>
      <c r="MFK493" s="25"/>
      <c r="MFL493" s="25"/>
      <c r="MFM493" s="25"/>
      <c r="MFN493" s="25"/>
      <c r="MFO493" s="25"/>
      <c r="MFP493" s="25"/>
      <c r="MFQ493" s="25"/>
      <c r="MFR493" s="25"/>
      <c r="MFS493" s="25"/>
      <c r="MFT493" s="25"/>
      <c r="MFU493" s="25"/>
      <c r="MFV493" s="25"/>
      <c r="MFW493" s="25"/>
      <c r="MFX493" s="25"/>
      <c r="MFY493" s="25"/>
      <c r="MFZ493" s="25"/>
      <c r="MGA493" s="25"/>
      <c r="MGB493" s="25"/>
      <c r="MGC493" s="25"/>
      <c r="MGD493" s="25"/>
      <c r="MGE493" s="25"/>
      <c r="MGF493" s="25"/>
      <c r="MGG493" s="25"/>
      <c r="MGH493" s="25"/>
      <c r="MGI493" s="25"/>
      <c r="MGJ493" s="25"/>
      <c r="MGK493" s="25"/>
      <c r="MGL493" s="25"/>
      <c r="MGM493" s="25"/>
      <c r="MGN493" s="25"/>
      <c r="MGO493" s="25"/>
      <c r="MGP493" s="25"/>
      <c r="MGQ493" s="25"/>
      <c r="MGR493" s="25"/>
      <c r="MGS493" s="25"/>
      <c r="MGT493" s="25"/>
      <c r="MGU493" s="25"/>
      <c r="MGV493" s="25"/>
      <c r="MGW493" s="25"/>
      <c r="MGX493" s="25"/>
      <c r="MGY493" s="25"/>
      <c r="MGZ493" s="25"/>
      <c r="MHA493" s="25"/>
      <c r="MHB493" s="25"/>
      <c r="MHC493" s="25"/>
      <c r="MHD493" s="25"/>
      <c r="MHE493" s="25"/>
      <c r="MHF493" s="25"/>
      <c r="MHG493" s="25"/>
      <c r="MHH493" s="25"/>
      <c r="MHI493" s="25"/>
      <c r="MHJ493" s="25"/>
      <c r="MHK493" s="25"/>
      <c r="MHL493" s="25"/>
      <c r="MHM493" s="25"/>
      <c r="MHN493" s="25"/>
      <c r="MHO493" s="25"/>
      <c r="MHP493" s="25"/>
      <c r="MHQ493" s="25"/>
      <c r="MHR493" s="25"/>
      <c r="MHS493" s="25"/>
      <c r="MHT493" s="25"/>
      <c r="MHU493" s="25"/>
      <c r="MHV493" s="25"/>
      <c r="MHW493" s="25"/>
      <c r="MHX493" s="25"/>
      <c r="MHY493" s="25"/>
      <c r="MHZ493" s="25"/>
      <c r="MIA493" s="25"/>
      <c r="MIB493" s="25"/>
      <c r="MIC493" s="25"/>
      <c r="MID493" s="25"/>
      <c r="MIE493" s="25"/>
      <c r="MIF493" s="25"/>
      <c r="MIG493" s="25"/>
      <c r="MIH493" s="25"/>
      <c r="MII493" s="25"/>
      <c r="MIJ493" s="25"/>
      <c r="MIK493" s="25"/>
      <c r="MIL493" s="25"/>
      <c r="MIM493" s="25"/>
      <c r="MIN493" s="25"/>
      <c r="MIO493" s="25"/>
      <c r="MIP493" s="25"/>
      <c r="MIQ493" s="25"/>
      <c r="MIR493" s="25"/>
      <c r="MIS493" s="25"/>
      <c r="MIT493" s="25"/>
      <c r="MIU493" s="25"/>
      <c r="MIV493" s="25"/>
      <c r="MIW493" s="25"/>
      <c r="MIX493" s="25"/>
      <c r="MIY493" s="25"/>
      <c r="MIZ493" s="25"/>
      <c r="MJA493" s="25"/>
      <c r="MJB493" s="25"/>
      <c r="MJC493" s="25"/>
      <c r="MJD493" s="25"/>
      <c r="MJE493" s="25"/>
      <c r="MJF493" s="25"/>
      <c r="MJG493" s="25"/>
      <c r="MJH493" s="25"/>
      <c r="MJI493" s="25"/>
      <c r="MJJ493" s="25"/>
      <c r="MJK493" s="25"/>
      <c r="MJL493" s="25"/>
      <c r="MJM493" s="25"/>
      <c r="MJN493" s="25"/>
      <c r="MJO493" s="25"/>
      <c r="MJP493" s="25"/>
      <c r="MJQ493" s="25"/>
      <c r="MJR493" s="25"/>
      <c r="MJS493" s="25"/>
      <c r="MJT493" s="25"/>
      <c r="MJU493" s="25"/>
      <c r="MJV493" s="25"/>
      <c r="MJW493" s="25"/>
      <c r="MJX493" s="25"/>
      <c r="MJY493" s="25"/>
      <c r="MJZ493" s="25"/>
      <c r="MKA493" s="25"/>
      <c r="MKB493" s="25"/>
      <c r="MKC493" s="25"/>
      <c r="MKD493" s="25"/>
      <c r="MKE493" s="25"/>
      <c r="MKF493" s="25"/>
      <c r="MKG493" s="25"/>
      <c r="MKH493" s="25"/>
      <c r="MKI493" s="25"/>
      <c r="MKJ493" s="25"/>
      <c r="MKK493" s="25"/>
      <c r="MKL493" s="25"/>
      <c r="MKM493" s="25"/>
      <c r="MKN493" s="25"/>
      <c r="MKO493" s="25"/>
      <c r="MKP493" s="25"/>
      <c r="MKQ493" s="25"/>
      <c r="MKR493" s="25"/>
      <c r="MKS493" s="25"/>
      <c r="MKT493" s="25"/>
      <c r="MKU493" s="25"/>
      <c r="MKV493" s="25"/>
      <c r="MKW493" s="25"/>
      <c r="MKX493" s="25"/>
      <c r="MKY493" s="25"/>
      <c r="MKZ493" s="25"/>
      <c r="MLA493" s="25"/>
      <c r="MLB493" s="25"/>
      <c r="MLC493" s="25"/>
      <c r="MLD493" s="25"/>
      <c r="MLE493" s="25"/>
      <c r="MLF493" s="25"/>
      <c r="MLG493" s="25"/>
      <c r="MLH493" s="25"/>
      <c r="MLI493" s="25"/>
      <c r="MLJ493" s="25"/>
      <c r="MLK493" s="25"/>
      <c r="MLL493" s="25"/>
      <c r="MLM493" s="25"/>
      <c r="MLN493" s="25"/>
      <c r="MLO493" s="25"/>
      <c r="MLP493" s="25"/>
      <c r="MLQ493" s="25"/>
      <c r="MLR493" s="25"/>
      <c r="MLS493" s="25"/>
      <c r="MLT493" s="25"/>
      <c r="MLU493" s="25"/>
      <c r="MLV493" s="25"/>
      <c r="MLW493" s="25"/>
      <c r="MLX493" s="25"/>
      <c r="MLY493" s="25"/>
      <c r="MLZ493" s="25"/>
      <c r="MMA493" s="25"/>
      <c r="MMB493" s="25"/>
      <c r="MMC493" s="25"/>
      <c r="MMD493" s="25"/>
      <c r="MME493" s="25"/>
      <c r="MMF493" s="25"/>
      <c r="MMG493" s="25"/>
      <c r="MMH493" s="25"/>
      <c r="MMI493" s="25"/>
      <c r="MMJ493" s="25"/>
      <c r="MMK493" s="25"/>
      <c r="MML493" s="25"/>
      <c r="MMM493" s="25"/>
      <c r="MMN493" s="25"/>
      <c r="MMO493" s="25"/>
      <c r="MMP493" s="25"/>
      <c r="MMQ493" s="25"/>
      <c r="MMR493" s="25"/>
      <c r="MMS493" s="25"/>
      <c r="MMT493" s="25"/>
      <c r="MMU493" s="25"/>
      <c r="MMV493" s="25"/>
      <c r="MMW493" s="25"/>
      <c r="MMX493" s="25"/>
      <c r="MMY493" s="25"/>
      <c r="MMZ493" s="25"/>
      <c r="MNA493" s="25"/>
      <c r="MNB493" s="25"/>
      <c r="MNC493" s="25"/>
      <c r="MND493" s="25"/>
      <c r="MNE493" s="25"/>
      <c r="MNF493" s="25"/>
      <c r="MNG493" s="25"/>
      <c r="MNH493" s="25"/>
      <c r="MNI493" s="25"/>
      <c r="MNJ493" s="25"/>
      <c r="MNK493" s="25"/>
      <c r="MNL493" s="25"/>
      <c r="MNM493" s="25"/>
      <c r="MNN493" s="25"/>
      <c r="MNO493" s="25"/>
      <c r="MNP493" s="25"/>
      <c r="MNQ493" s="25"/>
      <c r="MNR493" s="25"/>
      <c r="MNS493" s="25"/>
      <c r="MNT493" s="25"/>
      <c r="MNU493" s="25"/>
      <c r="MNV493" s="25"/>
      <c r="MNW493" s="25"/>
      <c r="MNX493" s="25"/>
      <c r="MNY493" s="25"/>
      <c r="MNZ493" s="25"/>
      <c r="MOA493" s="25"/>
      <c r="MOB493" s="25"/>
      <c r="MOC493" s="25"/>
      <c r="MOD493" s="25"/>
      <c r="MOE493" s="25"/>
      <c r="MOF493" s="25"/>
      <c r="MOG493" s="25"/>
      <c r="MOH493" s="25"/>
      <c r="MOI493" s="25"/>
      <c r="MOJ493" s="25"/>
      <c r="MOK493" s="25"/>
      <c r="MOL493" s="25"/>
      <c r="MOM493" s="25"/>
      <c r="MON493" s="25"/>
      <c r="MOO493" s="25"/>
      <c r="MOP493" s="25"/>
      <c r="MOQ493" s="25"/>
      <c r="MOR493" s="25"/>
      <c r="MOS493" s="25"/>
      <c r="MOT493" s="25"/>
      <c r="MOU493" s="25"/>
      <c r="MOV493" s="25"/>
      <c r="MOW493" s="25"/>
      <c r="MOX493" s="25"/>
      <c r="MOY493" s="25"/>
      <c r="MOZ493" s="25"/>
      <c r="MPA493" s="25"/>
      <c r="MPB493" s="25"/>
      <c r="MPC493" s="25"/>
      <c r="MPD493" s="25"/>
      <c r="MPE493" s="25"/>
      <c r="MPF493" s="25"/>
      <c r="MPG493" s="25"/>
      <c r="MPH493" s="25"/>
      <c r="MPI493" s="25"/>
      <c r="MPJ493" s="25"/>
      <c r="MPK493" s="25"/>
      <c r="MPL493" s="25"/>
      <c r="MPM493" s="25"/>
      <c r="MPN493" s="25"/>
      <c r="MPO493" s="25"/>
      <c r="MPP493" s="25"/>
      <c r="MPQ493" s="25"/>
      <c r="MPR493" s="25"/>
      <c r="MPS493" s="25"/>
      <c r="MPT493" s="25"/>
      <c r="MPU493" s="25"/>
      <c r="MPV493" s="25"/>
      <c r="MPW493" s="25"/>
      <c r="MPX493" s="25"/>
      <c r="MPY493" s="25"/>
      <c r="MPZ493" s="25"/>
      <c r="MQA493" s="25"/>
      <c r="MQB493" s="25"/>
      <c r="MQC493" s="25"/>
      <c r="MQD493" s="25"/>
      <c r="MQE493" s="25"/>
      <c r="MQF493" s="25"/>
      <c r="MQG493" s="25"/>
      <c r="MQH493" s="25"/>
      <c r="MQI493" s="25"/>
      <c r="MQJ493" s="25"/>
      <c r="MQK493" s="25"/>
      <c r="MQL493" s="25"/>
      <c r="MQM493" s="25"/>
      <c r="MQN493" s="25"/>
      <c r="MQO493" s="25"/>
      <c r="MQP493" s="25"/>
      <c r="MQQ493" s="25"/>
      <c r="MQR493" s="25"/>
      <c r="MQS493" s="25"/>
      <c r="MQT493" s="25"/>
      <c r="MQU493" s="25"/>
      <c r="MQV493" s="25"/>
      <c r="MQW493" s="25"/>
      <c r="MQX493" s="25"/>
      <c r="MQY493" s="25"/>
      <c r="MQZ493" s="25"/>
      <c r="MRA493" s="25"/>
      <c r="MRB493" s="25"/>
      <c r="MRC493" s="25"/>
      <c r="MRD493" s="25"/>
      <c r="MRE493" s="25"/>
      <c r="MRF493" s="25"/>
      <c r="MRG493" s="25"/>
      <c r="MRH493" s="25"/>
      <c r="MRI493" s="25"/>
      <c r="MRJ493" s="25"/>
      <c r="MRK493" s="25"/>
      <c r="MRL493" s="25"/>
      <c r="MRM493" s="25"/>
      <c r="MRN493" s="25"/>
      <c r="MRO493" s="25"/>
      <c r="MRP493" s="25"/>
      <c r="MRQ493" s="25"/>
      <c r="MRR493" s="25"/>
      <c r="MRS493" s="25"/>
      <c r="MRT493" s="25"/>
      <c r="MRU493" s="25"/>
      <c r="MRV493" s="25"/>
      <c r="MRW493" s="25"/>
      <c r="MRX493" s="25"/>
      <c r="MRY493" s="25"/>
      <c r="MRZ493" s="25"/>
      <c r="MSA493" s="25"/>
      <c r="MSB493" s="25"/>
      <c r="MSC493" s="25"/>
      <c r="MSD493" s="25"/>
      <c r="MSE493" s="25"/>
      <c r="MSF493" s="25"/>
      <c r="MSG493" s="25"/>
      <c r="MSH493" s="25"/>
      <c r="MSI493" s="25"/>
      <c r="MSJ493" s="25"/>
      <c r="MSK493" s="25"/>
      <c r="MSL493" s="25"/>
      <c r="MSM493" s="25"/>
      <c r="MSN493" s="25"/>
      <c r="MSO493" s="25"/>
      <c r="MSP493" s="25"/>
      <c r="MSQ493" s="25"/>
      <c r="MSR493" s="25"/>
      <c r="MSS493" s="25"/>
      <c r="MST493" s="25"/>
      <c r="MSU493" s="25"/>
      <c r="MSV493" s="25"/>
      <c r="MSW493" s="25"/>
      <c r="MSX493" s="25"/>
      <c r="MSY493" s="25"/>
      <c r="MSZ493" s="25"/>
      <c r="MTA493" s="25"/>
      <c r="MTB493" s="25"/>
      <c r="MTC493" s="25"/>
      <c r="MTD493" s="25"/>
      <c r="MTE493" s="25"/>
      <c r="MTF493" s="25"/>
      <c r="MTG493" s="25"/>
      <c r="MTH493" s="25"/>
      <c r="MTI493" s="25"/>
      <c r="MTJ493" s="25"/>
      <c r="MTK493" s="25"/>
      <c r="MTL493" s="25"/>
      <c r="MTM493" s="25"/>
      <c r="MTN493" s="25"/>
      <c r="MTO493" s="25"/>
      <c r="MTP493" s="25"/>
      <c r="MTQ493" s="25"/>
      <c r="MTR493" s="25"/>
      <c r="MTS493" s="25"/>
      <c r="MTT493" s="25"/>
      <c r="MTU493" s="25"/>
      <c r="MTV493" s="25"/>
      <c r="MTW493" s="25"/>
      <c r="MTX493" s="25"/>
      <c r="MTY493" s="25"/>
      <c r="MTZ493" s="25"/>
      <c r="MUA493" s="25"/>
      <c r="MUB493" s="25"/>
      <c r="MUC493" s="25"/>
      <c r="MUD493" s="25"/>
      <c r="MUE493" s="25"/>
      <c r="MUF493" s="25"/>
      <c r="MUG493" s="25"/>
      <c r="MUH493" s="25"/>
      <c r="MUI493" s="25"/>
      <c r="MUJ493" s="25"/>
      <c r="MUK493" s="25"/>
      <c r="MUL493" s="25"/>
      <c r="MUM493" s="25"/>
      <c r="MUN493" s="25"/>
      <c r="MUO493" s="25"/>
      <c r="MUP493" s="25"/>
      <c r="MUQ493" s="25"/>
      <c r="MUR493" s="25"/>
      <c r="MUS493" s="25"/>
      <c r="MUT493" s="25"/>
      <c r="MUU493" s="25"/>
      <c r="MUV493" s="25"/>
      <c r="MUW493" s="25"/>
      <c r="MUX493" s="25"/>
      <c r="MUY493" s="25"/>
      <c r="MUZ493" s="25"/>
      <c r="MVA493" s="25"/>
      <c r="MVB493" s="25"/>
      <c r="MVC493" s="25"/>
      <c r="MVD493" s="25"/>
      <c r="MVE493" s="25"/>
      <c r="MVF493" s="25"/>
      <c r="MVG493" s="25"/>
      <c r="MVH493" s="25"/>
      <c r="MVI493" s="25"/>
      <c r="MVJ493" s="25"/>
      <c r="MVK493" s="25"/>
      <c r="MVL493" s="25"/>
      <c r="MVM493" s="25"/>
      <c r="MVN493" s="25"/>
      <c r="MVO493" s="25"/>
      <c r="MVP493" s="25"/>
      <c r="MVQ493" s="25"/>
      <c r="MVR493" s="25"/>
      <c r="MVS493" s="25"/>
      <c r="MVT493" s="25"/>
      <c r="MVU493" s="25"/>
      <c r="MVV493" s="25"/>
      <c r="MVW493" s="25"/>
      <c r="MVX493" s="25"/>
      <c r="MVY493" s="25"/>
      <c r="MVZ493" s="25"/>
      <c r="MWA493" s="25"/>
      <c r="MWB493" s="25"/>
      <c r="MWC493" s="25"/>
      <c r="MWD493" s="25"/>
      <c r="MWE493" s="25"/>
      <c r="MWF493" s="25"/>
      <c r="MWG493" s="25"/>
      <c r="MWH493" s="25"/>
      <c r="MWI493" s="25"/>
      <c r="MWJ493" s="25"/>
      <c r="MWK493" s="25"/>
      <c r="MWL493" s="25"/>
      <c r="MWM493" s="25"/>
      <c r="MWN493" s="25"/>
      <c r="MWO493" s="25"/>
      <c r="MWP493" s="25"/>
      <c r="MWQ493" s="25"/>
      <c r="MWR493" s="25"/>
      <c r="MWS493" s="25"/>
      <c r="MWT493" s="25"/>
      <c r="MWU493" s="25"/>
      <c r="MWV493" s="25"/>
      <c r="MWW493" s="25"/>
      <c r="MWX493" s="25"/>
      <c r="MWY493" s="25"/>
      <c r="MWZ493" s="25"/>
      <c r="MXA493" s="25"/>
      <c r="MXB493" s="25"/>
      <c r="MXC493" s="25"/>
      <c r="MXD493" s="25"/>
      <c r="MXE493" s="25"/>
      <c r="MXF493" s="25"/>
      <c r="MXG493" s="25"/>
      <c r="MXH493" s="25"/>
      <c r="MXI493" s="25"/>
      <c r="MXJ493" s="25"/>
      <c r="MXK493" s="25"/>
      <c r="MXL493" s="25"/>
      <c r="MXM493" s="25"/>
      <c r="MXN493" s="25"/>
      <c r="MXO493" s="25"/>
      <c r="MXP493" s="25"/>
      <c r="MXQ493" s="25"/>
      <c r="MXR493" s="25"/>
      <c r="MXS493" s="25"/>
      <c r="MXT493" s="25"/>
      <c r="MXU493" s="25"/>
      <c r="MXV493" s="25"/>
      <c r="MXW493" s="25"/>
      <c r="MXX493" s="25"/>
      <c r="MXY493" s="25"/>
      <c r="MXZ493" s="25"/>
      <c r="MYA493" s="25"/>
      <c r="MYB493" s="25"/>
      <c r="MYC493" s="25"/>
      <c r="MYD493" s="25"/>
      <c r="MYE493" s="25"/>
      <c r="MYF493" s="25"/>
      <c r="MYG493" s="25"/>
      <c r="MYH493" s="25"/>
      <c r="MYI493" s="25"/>
      <c r="MYJ493" s="25"/>
      <c r="MYK493" s="25"/>
      <c r="MYL493" s="25"/>
      <c r="MYM493" s="25"/>
      <c r="MYN493" s="25"/>
      <c r="MYO493" s="25"/>
      <c r="MYP493" s="25"/>
      <c r="MYQ493" s="25"/>
      <c r="MYR493" s="25"/>
      <c r="MYS493" s="25"/>
      <c r="MYT493" s="25"/>
      <c r="MYU493" s="25"/>
      <c r="MYV493" s="25"/>
      <c r="MYW493" s="25"/>
      <c r="MYX493" s="25"/>
      <c r="MYY493" s="25"/>
      <c r="MYZ493" s="25"/>
      <c r="MZA493" s="25"/>
      <c r="MZB493" s="25"/>
      <c r="MZC493" s="25"/>
      <c r="MZD493" s="25"/>
      <c r="MZE493" s="25"/>
      <c r="MZF493" s="25"/>
      <c r="MZG493" s="25"/>
      <c r="MZH493" s="25"/>
      <c r="MZI493" s="25"/>
      <c r="MZJ493" s="25"/>
      <c r="MZK493" s="25"/>
      <c r="MZL493" s="25"/>
      <c r="MZM493" s="25"/>
      <c r="MZN493" s="25"/>
      <c r="MZO493" s="25"/>
      <c r="MZP493" s="25"/>
      <c r="MZQ493" s="25"/>
      <c r="MZR493" s="25"/>
      <c r="MZS493" s="25"/>
      <c r="MZT493" s="25"/>
      <c r="MZU493" s="25"/>
      <c r="MZV493" s="25"/>
      <c r="MZW493" s="25"/>
      <c r="MZX493" s="25"/>
      <c r="MZY493" s="25"/>
      <c r="MZZ493" s="25"/>
      <c r="NAA493" s="25"/>
      <c r="NAB493" s="25"/>
      <c r="NAC493" s="25"/>
      <c r="NAD493" s="25"/>
      <c r="NAE493" s="25"/>
      <c r="NAF493" s="25"/>
      <c r="NAG493" s="25"/>
      <c r="NAH493" s="25"/>
      <c r="NAI493" s="25"/>
      <c r="NAJ493" s="25"/>
      <c r="NAK493" s="25"/>
      <c r="NAL493" s="25"/>
      <c r="NAM493" s="25"/>
      <c r="NAN493" s="25"/>
      <c r="NAO493" s="25"/>
      <c r="NAP493" s="25"/>
      <c r="NAQ493" s="25"/>
      <c r="NAR493" s="25"/>
      <c r="NAS493" s="25"/>
      <c r="NAT493" s="25"/>
      <c r="NAU493" s="25"/>
      <c r="NAV493" s="25"/>
      <c r="NAW493" s="25"/>
      <c r="NAX493" s="25"/>
      <c r="NAY493" s="25"/>
      <c r="NAZ493" s="25"/>
      <c r="NBA493" s="25"/>
      <c r="NBB493" s="25"/>
      <c r="NBC493" s="25"/>
      <c r="NBD493" s="25"/>
      <c r="NBE493" s="25"/>
      <c r="NBF493" s="25"/>
      <c r="NBG493" s="25"/>
      <c r="NBH493" s="25"/>
      <c r="NBI493" s="25"/>
      <c r="NBJ493" s="25"/>
      <c r="NBK493" s="25"/>
      <c r="NBL493" s="25"/>
      <c r="NBM493" s="25"/>
      <c r="NBN493" s="25"/>
      <c r="NBO493" s="25"/>
      <c r="NBP493" s="25"/>
      <c r="NBQ493" s="25"/>
      <c r="NBR493" s="25"/>
      <c r="NBS493" s="25"/>
      <c r="NBT493" s="25"/>
      <c r="NBU493" s="25"/>
      <c r="NBV493" s="25"/>
      <c r="NBW493" s="25"/>
      <c r="NBX493" s="25"/>
      <c r="NBY493" s="25"/>
      <c r="NBZ493" s="25"/>
      <c r="NCA493" s="25"/>
      <c r="NCB493" s="25"/>
      <c r="NCC493" s="25"/>
      <c r="NCD493" s="25"/>
      <c r="NCE493" s="25"/>
      <c r="NCF493" s="25"/>
      <c r="NCG493" s="25"/>
      <c r="NCH493" s="25"/>
      <c r="NCI493" s="25"/>
      <c r="NCJ493" s="25"/>
      <c r="NCK493" s="25"/>
      <c r="NCL493" s="25"/>
      <c r="NCM493" s="25"/>
      <c r="NCN493" s="25"/>
      <c r="NCO493" s="25"/>
      <c r="NCP493" s="25"/>
      <c r="NCQ493" s="25"/>
      <c r="NCR493" s="25"/>
      <c r="NCS493" s="25"/>
      <c r="NCT493" s="25"/>
      <c r="NCU493" s="25"/>
      <c r="NCV493" s="25"/>
      <c r="NCW493" s="25"/>
      <c r="NCX493" s="25"/>
      <c r="NCY493" s="25"/>
      <c r="NCZ493" s="25"/>
      <c r="NDA493" s="25"/>
      <c r="NDB493" s="25"/>
      <c r="NDC493" s="25"/>
      <c r="NDD493" s="25"/>
      <c r="NDE493" s="25"/>
      <c r="NDF493" s="25"/>
      <c r="NDG493" s="25"/>
      <c r="NDH493" s="25"/>
      <c r="NDI493" s="25"/>
      <c r="NDJ493" s="25"/>
      <c r="NDK493" s="25"/>
      <c r="NDL493" s="25"/>
      <c r="NDM493" s="25"/>
      <c r="NDN493" s="25"/>
      <c r="NDO493" s="25"/>
      <c r="NDP493" s="25"/>
      <c r="NDQ493" s="25"/>
      <c r="NDR493" s="25"/>
      <c r="NDS493" s="25"/>
      <c r="NDT493" s="25"/>
      <c r="NDU493" s="25"/>
      <c r="NDV493" s="25"/>
      <c r="NDW493" s="25"/>
      <c r="NDX493" s="25"/>
      <c r="NDY493" s="25"/>
      <c r="NDZ493" s="25"/>
      <c r="NEA493" s="25"/>
      <c r="NEB493" s="25"/>
      <c r="NEC493" s="25"/>
      <c r="NED493" s="25"/>
      <c r="NEE493" s="25"/>
      <c r="NEF493" s="25"/>
      <c r="NEG493" s="25"/>
      <c r="NEH493" s="25"/>
      <c r="NEI493" s="25"/>
      <c r="NEJ493" s="25"/>
      <c r="NEK493" s="25"/>
      <c r="NEL493" s="25"/>
      <c r="NEM493" s="25"/>
      <c r="NEN493" s="25"/>
      <c r="NEO493" s="25"/>
      <c r="NEP493" s="25"/>
      <c r="NEQ493" s="25"/>
      <c r="NER493" s="25"/>
      <c r="NES493" s="25"/>
      <c r="NET493" s="25"/>
      <c r="NEU493" s="25"/>
      <c r="NEV493" s="25"/>
      <c r="NEW493" s="25"/>
      <c r="NEX493" s="25"/>
      <c r="NEY493" s="25"/>
      <c r="NEZ493" s="25"/>
      <c r="NFA493" s="25"/>
      <c r="NFB493" s="25"/>
      <c r="NFC493" s="25"/>
      <c r="NFD493" s="25"/>
      <c r="NFE493" s="25"/>
      <c r="NFF493" s="25"/>
      <c r="NFG493" s="25"/>
      <c r="NFH493" s="25"/>
      <c r="NFI493" s="25"/>
      <c r="NFJ493" s="25"/>
      <c r="NFK493" s="25"/>
      <c r="NFL493" s="25"/>
      <c r="NFM493" s="25"/>
      <c r="NFN493" s="25"/>
      <c r="NFO493" s="25"/>
      <c r="NFP493" s="25"/>
      <c r="NFQ493" s="25"/>
      <c r="NFR493" s="25"/>
      <c r="NFS493" s="25"/>
      <c r="NFT493" s="25"/>
      <c r="NFU493" s="25"/>
      <c r="NFV493" s="25"/>
      <c r="NFW493" s="25"/>
      <c r="NFX493" s="25"/>
      <c r="NFY493" s="25"/>
      <c r="NFZ493" s="25"/>
      <c r="NGA493" s="25"/>
      <c r="NGB493" s="25"/>
      <c r="NGC493" s="25"/>
      <c r="NGD493" s="25"/>
      <c r="NGE493" s="25"/>
      <c r="NGF493" s="25"/>
      <c r="NGG493" s="25"/>
      <c r="NGH493" s="25"/>
      <c r="NGI493" s="25"/>
      <c r="NGJ493" s="25"/>
      <c r="NGK493" s="25"/>
      <c r="NGL493" s="25"/>
      <c r="NGM493" s="25"/>
      <c r="NGN493" s="25"/>
      <c r="NGO493" s="25"/>
      <c r="NGP493" s="25"/>
      <c r="NGQ493" s="25"/>
      <c r="NGR493" s="25"/>
      <c r="NGS493" s="25"/>
      <c r="NGT493" s="25"/>
      <c r="NGU493" s="25"/>
      <c r="NGV493" s="25"/>
      <c r="NGW493" s="25"/>
      <c r="NGX493" s="25"/>
      <c r="NGY493" s="25"/>
      <c r="NGZ493" s="25"/>
      <c r="NHA493" s="25"/>
      <c r="NHB493" s="25"/>
      <c r="NHC493" s="25"/>
      <c r="NHD493" s="25"/>
      <c r="NHE493" s="25"/>
      <c r="NHF493" s="25"/>
      <c r="NHG493" s="25"/>
      <c r="NHH493" s="25"/>
      <c r="NHI493" s="25"/>
      <c r="NHJ493" s="25"/>
      <c r="NHK493" s="25"/>
      <c r="NHL493" s="25"/>
      <c r="NHM493" s="25"/>
      <c r="NHN493" s="25"/>
      <c r="NHO493" s="25"/>
      <c r="NHP493" s="25"/>
      <c r="NHQ493" s="25"/>
      <c r="NHR493" s="25"/>
      <c r="NHS493" s="25"/>
      <c r="NHT493" s="25"/>
      <c r="NHU493" s="25"/>
      <c r="NHV493" s="25"/>
      <c r="NHW493" s="25"/>
      <c r="NHX493" s="25"/>
      <c r="NHY493" s="25"/>
      <c r="NHZ493" s="25"/>
      <c r="NIA493" s="25"/>
      <c r="NIB493" s="25"/>
      <c r="NIC493" s="25"/>
      <c r="NID493" s="25"/>
      <c r="NIE493" s="25"/>
      <c r="NIF493" s="25"/>
      <c r="NIG493" s="25"/>
      <c r="NIH493" s="25"/>
      <c r="NII493" s="25"/>
      <c r="NIJ493" s="25"/>
      <c r="NIK493" s="25"/>
      <c r="NIL493" s="25"/>
      <c r="NIM493" s="25"/>
      <c r="NIN493" s="25"/>
      <c r="NIO493" s="25"/>
      <c r="NIP493" s="25"/>
      <c r="NIQ493" s="25"/>
      <c r="NIR493" s="25"/>
      <c r="NIS493" s="25"/>
      <c r="NIT493" s="25"/>
      <c r="NIU493" s="25"/>
      <c r="NIV493" s="25"/>
      <c r="NIW493" s="25"/>
      <c r="NIX493" s="25"/>
      <c r="NIY493" s="25"/>
      <c r="NIZ493" s="25"/>
      <c r="NJA493" s="25"/>
      <c r="NJB493" s="25"/>
      <c r="NJC493" s="25"/>
      <c r="NJD493" s="25"/>
      <c r="NJE493" s="25"/>
      <c r="NJF493" s="25"/>
      <c r="NJG493" s="25"/>
      <c r="NJH493" s="25"/>
      <c r="NJI493" s="25"/>
      <c r="NJJ493" s="25"/>
      <c r="NJK493" s="25"/>
      <c r="NJL493" s="25"/>
      <c r="NJM493" s="25"/>
      <c r="NJN493" s="25"/>
      <c r="NJO493" s="25"/>
      <c r="NJP493" s="25"/>
      <c r="NJQ493" s="25"/>
      <c r="NJR493" s="25"/>
      <c r="NJS493" s="25"/>
      <c r="NJT493" s="25"/>
      <c r="NJU493" s="25"/>
      <c r="NJV493" s="25"/>
      <c r="NJW493" s="25"/>
      <c r="NJX493" s="25"/>
      <c r="NJY493" s="25"/>
      <c r="NJZ493" s="25"/>
      <c r="NKA493" s="25"/>
      <c r="NKB493" s="25"/>
      <c r="NKC493" s="25"/>
      <c r="NKD493" s="25"/>
      <c r="NKE493" s="25"/>
      <c r="NKF493" s="25"/>
      <c r="NKG493" s="25"/>
      <c r="NKH493" s="25"/>
      <c r="NKI493" s="25"/>
      <c r="NKJ493" s="25"/>
      <c r="NKK493" s="25"/>
      <c r="NKL493" s="25"/>
      <c r="NKM493" s="25"/>
      <c r="NKN493" s="25"/>
      <c r="NKO493" s="25"/>
      <c r="NKP493" s="25"/>
      <c r="NKQ493" s="25"/>
      <c r="NKR493" s="25"/>
      <c r="NKS493" s="25"/>
      <c r="NKT493" s="25"/>
      <c r="NKU493" s="25"/>
      <c r="NKV493" s="25"/>
      <c r="NKW493" s="25"/>
      <c r="NKX493" s="25"/>
      <c r="NKY493" s="25"/>
      <c r="NKZ493" s="25"/>
      <c r="NLA493" s="25"/>
      <c r="NLB493" s="25"/>
      <c r="NLC493" s="25"/>
      <c r="NLD493" s="25"/>
      <c r="NLE493" s="25"/>
      <c r="NLF493" s="25"/>
      <c r="NLG493" s="25"/>
      <c r="NLH493" s="25"/>
      <c r="NLI493" s="25"/>
      <c r="NLJ493" s="25"/>
      <c r="NLK493" s="25"/>
      <c r="NLL493" s="25"/>
      <c r="NLM493" s="25"/>
      <c r="NLN493" s="25"/>
      <c r="NLO493" s="25"/>
      <c r="NLP493" s="25"/>
      <c r="NLQ493" s="25"/>
      <c r="NLR493" s="25"/>
      <c r="NLS493" s="25"/>
      <c r="NLT493" s="25"/>
      <c r="NLU493" s="25"/>
      <c r="NLV493" s="25"/>
      <c r="NLW493" s="25"/>
      <c r="NLX493" s="25"/>
      <c r="NLY493" s="25"/>
      <c r="NLZ493" s="25"/>
      <c r="NMA493" s="25"/>
      <c r="NMB493" s="25"/>
      <c r="NMC493" s="25"/>
      <c r="NMD493" s="25"/>
      <c r="NME493" s="25"/>
      <c r="NMF493" s="25"/>
      <c r="NMG493" s="25"/>
      <c r="NMH493" s="25"/>
      <c r="NMI493" s="25"/>
      <c r="NMJ493" s="25"/>
      <c r="NMK493" s="25"/>
      <c r="NML493" s="25"/>
      <c r="NMM493" s="25"/>
      <c r="NMN493" s="25"/>
      <c r="NMO493" s="25"/>
      <c r="NMP493" s="25"/>
      <c r="NMQ493" s="25"/>
      <c r="NMR493" s="25"/>
      <c r="NMS493" s="25"/>
      <c r="NMT493" s="25"/>
      <c r="NMU493" s="25"/>
      <c r="NMV493" s="25"/>
      <c r="NMW493" s="25"/>
      <c r="NMX493" s="25"/>
      <c r="NMY493" s="25"/>
      <c r="NMZ493" s="25"/>
      <c r="NNA493" s="25"/>
      <c r="NNB493" s="25"/>
      <c r="NNC493" s="25"/>
      <c r="NND493" s="25"/>
      <c r="NNE493" s="25"/>
      <c r="NNF493" s="25"/>
      <c r="NNG493" s="25"/>
      <c r="NNH493" s="25"/>
      <c r="NNI493" s="25"/>
      <c r="NNJ493" s="25"/>
      <c r="NNK493" s="25"/>
      <c r="NNL493" s="25"/>
      <c r="NNM493" s="25"/>
      <c r="NNN493" s="25"/>
      <c r="NNO493" s="25"/>
      <c r="NNP493" s="25"/>
      <c r="NNQ493" s="25"/>
      <c r="NNR493" s="25"/>
      <c r="NNS493" s="25"/>
      <c r="NNT493" s="25"/>
      <c r="NNU493" s="25"/>
      <c r="NNV493" s="25"/>
      <c r="NNW493" s="25"/>
      <c r="NNX493" s="25"/>
      <c r="NNY493" s="25"/>
      <c r="NNZ493" s="25"/>
      <c r="NOA493" s="25"/>
      <c r="NOB493" s="25"/>
      <c r="NOC493" s="25"/>
      <c r="NOD493" s="25"/>
      <c r="NOE493" s="25"/>
      <c r="NOF493" s="25"/>
      <c r="NOG493" s="25"/>
      <c r="NOH493" s="25"/>
      <c r="NOI493" s="25"/>
      <c r="NOJ493" s="25"/>
      <c r="NOK493" s="25"/>
      <c r="NOL493" s="25"/>
      <c r="NOM493" s="25"/>
      <c r="NON493" s="25"/>
      <c r="NOO493" s="25"/>
      <c r="NOP493" s="25"/>
      <c r="NOQ493" s="25"/>
      <c r="NOR493" s="25"/>
      <c r="NOS493" s="25"/>
      <c r="NOT493" s="25"/>
      <c r="NOU493" s="25"/>
      <c r="NOV493" s="25"/>
      <c r="NOW493" s="25"/>
      <c r="NOX493" s="25"/>
      <c r="NOY493" s="25"/>
      <c r="NOZ493" s="25"/>
      <c r="NPA493" s="25"/>
      <c r="NPB493" s="25"/>
      <c r="NPC493" s="25"/>
      <c r="NPD493" s="25"/>
      <c r="NPE493" s="25"/>
      <c r="NPF493" s="25"/>
      <c r="NPG493" s="25"/>
      <c r="NPH493" s="25"/>
      <c r="NPI493" s="25"/>
      <c r="NPJ493" s="25"/>
      <c r="NPK493" s="25"/>
      <c r="NPL493" s="25"/>
      <c r="NPM493" s="25"/>
      <c r="NPN493" s="25"/>
      <c r="NPO493" s="25"/>
      <c r="NPP493" s="25"/>
      <c r="NPQ493" s="25"/>
      <c r="NPR493" s="25"/>
      <c r="NPS493" s="25"/>
      <c r="NPT493" s="25"/>
      <c r="NPU493" s="25"/>
      <c r="NPV493" s="25"/>
      <c r="NPW493" s="25"/>
      <c r="NPX493" s="25"/>
      <c r="NPY493" s="25"/>
      <c r="NPZ493" s="25"/>
      <c r="NQA493" s="25"/>
      <c r="NQB493" s="25"/>
      <c r="NQC493" s="25"/>
      <c r="NQD493" s="25"/>
      <c r="NQE493" s="25"/>
      <c r="NQF493" s="25"/>
      <c r="NQG493" s="25"/>
      <c r="NQH493" s="25"/>
      <c r="NQI493" s="25"/>
      <c r="NQJ493" s="25"/>
      <c r="NQK493" s="25"/>
      <c r="NQL493" s="25"/>
      <c r="NQM493" s="25"/>
      <c r="NQN493" s="25"/>
      <c r="NQO493" s="25"/>
      <c r="NQP493" s="25"/>
      <c r="NQQ493" s="25"/>
      <c r="NQR493" s="25"/>
      <c r="NQS493" s="25"/>
      <c r="NQT493" s="25"/>
      <c r="NQU493" s="25"/>
      <c r="NQV493" s="25"/>
      <c r="NQW493" s="25"/>
      <c r="NQX493" s="25"/>
      <c r="NQY493" s="25"/>
      <c r="NQZ493" s="25"/>
      <c r="NRA493" s="25"/>
      <c r="NRB493" s="25"/>
      <c r="NRC493" s="25"/>
      <c r="NRD493" s="25"/>
      <c r="NRE493" s="25"/>
      <c r="NRF493" s="25"/>
      <c r="NRG493" s="25"/>
      <c r="NRH493" s="25"/>
      <c r="NRI493" s="25"/>
      <c r="NRJ493" s="25"/>
      <c r="NRK493" s="25"/>
      <c r="NRL493" s="25"/>
      <c r="NRM493" s="25"/>
      <c r="NRN493" s="25"/>
      <c r="NRO493" s="25"/>
      <c r="NRP493" s="25"/>
      <c r="NRQ493" s="25"/>
      <c r="NRR493" s="25"/>
      <c r="NRS493" s="25"/>
      <c r="NRT493" s="25"/>
      <c r="NRU493" s="25"/>
      <c r="NRV493" s="25"/>
      <c r="NRW493" s="25"/>
      <c r="NRX493" s="25"/>
      <c r="NRY493" s="25"/>
      <c r="NRZ493" s="25"/>
      <c r="NSA493" s="25"/>
      <c r="NSB493" s="25"/>
      <c r="NSC493" s="25"/>
      <c r="NSD493" s="25"/>
      <c r="NSE493" s="25"/>
      <c r="NSF493" s="25"/>
      <c r="NSG493" s="25"/>
      <c r="NSH493" s="25"/>
      <c r="NSI493" s="25"/>
      <c r="NSJ493" s="25"/>
      <c r="NSK493" s="25"/>
      <c r="NSL493" s="25"/>
      <c r="NSM493" s="25"/>
      <c r="NSN493" s="25"/>
      <c r="NSO493" s="25"/>
      <c r="NSP493" s="25"/>
      <c r="NSQ493" s="25"/>
      <c r="NSR493" s="25"/>
      <c r="NSS493" s="25"/>
      <c r="NST493" s="25"/>
      <c r="NSU493" s="25"/>
      <c r="NSV493" s="25"/>
      <c r="NSW493" s="25"/>
      <c r="NSX493" s="25"/>
      <c r="NSY493" s="25"/>
      <c r="NSZ493" s="25"/>
      <c r="NTA493" s="25"/>
      <c r="NTB493" s="25"/>
      <c r="NTC493" s="25"/>
      <c r="NTD493" s="25"/>
      <c r="NTE493" s="25"/>
      <c r="NTF493" s="25"/>
      <c r="NTG493" s="25"/>
      <c r="NTH493" s="25"/>
      <c r="NTI493" s="25"/>
      <c r="NTJ493" s="25"/>
      <c r="NTK493" s="25"/>
      <c r="NTL493" s="25"/>
      <c r="NTM493" s="25"/>
      <c r="NTN493" s="25"/>
      <c r="NTO493" s="25"/>
      <c r="NTP493" s="25"/>
      <c r="NTQ493" s="25"/>
      <c r="NTR493" s="25"/>
      <c r="NTS493" s="25"/>
      <c r="NTT493" s="25"/>
      <c r="NTU493" s="25"/>
      <c r="NTV493" s="25"/>
      <c r="NTW493" s="25"/>
      <c r="NTX493" s="25"/>
      <c r="NTY493" s="25"/>
      <c r="NTZ493" s="25"/>
      <c r="NUA493" s="25"/>
      <c r="NUB493" s="25"/>
      <c r="NUC493" s="25"/>
      <c r="NUD493" s="25"/>
      <c r="NUE493" s="25"/>
      <c r="NUF493" s="25"/>
      <c r="NUG493" s="25"/>
      <c r="NUH493" s="25"/>
      <c r="NUI493" s="25"/>
      <c r="NUJ493" s="25"/>
      <c r="NUK493" s="25"/>
      <c r="NUL493" s="25"/>
      <c r="NUM493" s="25"/>
      <c r="NUN493" s="25"/>
      <c r="NUO493" s="25"/>
      <c r="NUP493" s="25"/>
      <c r="NUQ493" s="25"/>
      <c r="NUR493" s="25"/>
      <c r="NUS493" s="25"/>
      <c r="NUT493" s="25"/>
      <c r="NUU493" s="25"/>
      <c r="NUV493" s="25"/>
      <c r="NUW493" s="25"/>
      <c r="NUX493" s="25"/>
      <c r="NUY493" s="25"/>
      <c r="NUZ493" s="25"/>
      <c r="NVA493" s="25"/>
      <c r="NVB493" s="25"/>
      <c r="NVC493" s="25"/>
      <c r="NVD493" s="25"/>
      <c r="NVE493" s="25"/>
      <c r="NVF493" s="25"/>
      <c r="NVG493" s="25"/>
      <c r="NVH493" s="25"/>
      <c r="NVI493" s="25"/>
      <c r="NVJ493" s="25"/>
      <c r="NVK493" s="25"/>
      <c r="NVL493" s="25"/>
      <c r="NVM493" s="25"/>
      <c r="NVN493" s="25"/>
      <c r="NVO493" s="25"/>
      <c r="NVP493" s="25"/>
      <c r="NVQ493" s="25"/>
      <c r="NVR493" s="25"/>
      <c r="NVS493" s="25"/>
      <c r="NVT493" s="25"/>
      <c r="NVU493" s="25"/>
      <c r="NVV493" s="25"/>
      <c r="NVW493" s="25"/>
      <c r="NVX493" s="25"/>
      <c r="NVY493" s="25"/>
      <c r="NVZ493" s="25"/>
      <c r="NWA493" s="25"/>
      <c r="NWB493" s="25"/>
      <c r="NWC493" s="25"/>
      <c r="NWD493" s="25"/>
      <c r="NWE493" s="25"/>
      <c r="NWF493" s="25"/>
      <c r="NWG493" s="25"/>
      <c r="NWH493" s="25"/>
      <c r="NWI493" s="25"/>
      <c r="NWJ493" s="25"/>
      <c r="NWK493" s="25"/>
      <c r="NWL493" s="25"/>
      <c r="NWM493" s="25"/>
      <c r="NWN493" s="25"/>
      <c r="NWO493" s="25"/>
      <c r="NWP493" s="25"/>
      <c r="NWQ493" s="25"/>
      <c r="NWR493" s="25"/>
      <c r="NWS493" s="25"/>
      <c r="NWT493" s="25"/>
      <c r="NWU493" s="25"/>
      <c r="NWV493" s="25"/>
      <c r="NWW493" s="25"/>
      <c r="NWX493" s="25"/>
      <c r="NWY493" s="25"/>
      <c r="NWZ493" s="25"/>
      <c r="NXA493" s="25"/>
      <c r="NXB493" s="25"/>
      <c r="NXC493" s="25"/>
      <c r="NXD493" s="25"/>
      <c r="NXE493" s="25"/>
      <c r="NXF493" s="25"/>
      <c r="NXG493" s="25"/>
      <c r="NXH493" s="25"/>
      <c r="NXI493" s="25"/>
      <c r="NXJ493" s="25"/>
      <c r="NXK493" s="25"/>
      <c r="NXL493" s="25"/>
      <c r="NXM493" s="25"/>
      <c r="NXN493" s="25"/>
      <c r="NXO493" s="25"/>
      <c r="NXP493" s="25"/>
      <c r="NXQ493" s="25"/>
      <c r="NXR493" s="25"/>
      <c r="NXS493" s="25"/>
      <c r="NXT493" s="25"/>
      <c r="NXU493" s="25"/>
      <c r="NXV493" s="25"/>
      <c r="NXW493" s="25"/>
      <c r="NXX493" s="25"/>
      <c r="NXY493" s="25"/>
      <c r="NXZ493" s="25"/>
      <c r="NYA493" s="25"/>
      <c r="NYB493" s="25"/>
      <c r="NYC493" s="25"/>
      <c r="NYD493" s="25"/>
      <c r="NYE493" s="25"/>
      <c r="NYF493" s="25"/>
      <c r="NYG493" s="25"/>
      <c r="NYH493" s="25"/>
      <c r="NYI493" s="25"/>
      <c r="NYJ493" s="25"/>
      <c r="NYK493" s="25"/>
      <c r="NYL493" s="25"/>
      <c r="NYM493" s="25"/>
      <c r="NYN493" s="25"/>
      <c r="NYO493" s="25"/>
      <c r="NYP493" s="25"/>
      <c r="NYQ493" s="25"/>
      <c r="NYR493" s="25"/>
      <c r="NYS493" s="25"/>
      <c r="NYT493" s="25"/>
      <c r="NYU493" s="25"/>
      <c r="NYV493" s="25"/>
      <c r="NYW493" s="25"/>
      <c r="NYX493" s="25"/>
      <c r="NYY493" s="25"/>
      <c r="NYZ493" s="25"/>
      <c r="NZA493" s="25"/>
      <c r="NZB493" s="25"/>
      <c r="NZC493" s="25"/>
      <c r="NZD493" s="25"/>
      <c r="NZE493" s="25"/>
      <c r="NZF493" s="25"/>
      <c r="NZG493" s="25"/>
      <c r="NZH493" s="25"/>
      <c r="NZI493" s="25"/>
      <c r="NZJ493" s="25"/>
      <c r="NZK493" s="25"/>
      <c r="NZL493" s="25"/>
      <c r="NZM493" s="25"/>
      <c r="NZN493" s="25"/>
      <c r="NZO493" s="25"/>
      <c r="NZP493" s="25"/>
      <c r="NZQ493" s="25"/>
      <c r="NZR493" s="25"/>
      <c r="NZS493" s="25"/>
      <c r="NZT493" s="25"/>
      <c r="NZU493" s="25"/>
      <c r="NZV493" s="25"/>
      <c r="NZW493" s="25"/>
      <c r="NZX493" s="25"/>
      <c r="NZY493" s="25"/>
      <c r="NZZ493" s="25"/>
      <c r="OAA493" s="25"/>
      <c r="OAB493" s="25"/>
      <c r="OAC493" s="25"/>
      <c r="OAD493" s="25"/>
      <c r="OAE493" s="25"/>
      <c r="OAF493" s="25"/>
      <c r="OAG493" s="25"/>
      <c r="OAH493" s="25"/>
      <c r="OAI493" s="25"/>
      <c r="OAJ493" s="25"/>
      <c r="OAK493" s="25"/>
      <c r="OAL493" s="25"/>
      <c r="OAM493" s="25"/>
      <c r="OAN493" s="25"/>
      <c r="OAO493" s="25"/>
      <c r="OAP493" s="25"/>
      <c r="OAQ493" s="25"/>
      <c r="OAR493" s="25"/>
      <c r="OAS493" s="25"/>
      <c r="OAT493" s="25"/>
      <c r="OAU493" s="25"/>
      <c r="OAV493" s="25"/>
      <c r="OAW493" s="25"/>
      <c r="OAX493" s="25"/>
      <c r="OAY493" s="25"/>
      <c r="OAZ493" s="25"/>
      <c r="OBA493" s="25"/>
      <c r="OBB493" s="25"/>
      <c r="OBC493" s="25"/>
      <c r="OBD493" s="25"/>
      <c r="OBE493" s="25"/>
      <c r="OBF493" s="25"/>
      <c r="OBG493" s="25"/>
      <c r="OBH493" s="25"/>
      <c r="OBI493" s="25"/>
      <c r="OBJ493" s="25"/>
      <c r="OBK493" s="25"/>
      <c r="OBL493" s="25"/>
      <c r="OBM493" s="25"/>
      <c r="OBN493" s="25"/>
      <c r="OBO493" s="25"/>
      <c r="OBP493" s="25"/>
      <c r="OBQ493" s="25"/>
      <c r="OBR493" s="25"/>
      <c r="OBS493" s="25"/>
      <c r="OBT493" s="25"/>
      <c r="OBU493" s="25"/>
      <c r="OBV493" s="25"/>
      <c r="OBW493" s="25"/>
      <c r="OBX493" s="25"/>
      <c r="OBY493" s="25"/>
      <c r="OBZ493" s="25"/>
      <c r="OCA493" s="25"/>
      <c r="OCB493" s="25"/>
      <c r="OCC493" s="25"/>
      <c r="OCD493" s="25"/>
      <c r="OCE493" s="25"/>
      <c r="OCF493" s="25"/>
      <c r="OCG493" s="25"/>
      <c r="OCH493" s="25"/>
      <c r="OCI493" s="25"/>
      <c r="OCJ493" s="25"/>
      <c r="OCK493" s="25"/>
      <c r="OCL493" s="25"/>
      <c r="OCM493" s="25"/>
      <c r="OCN493" s="25"/>
      <c r="OCO493" s="25"/>
      <c r="OCP493" s="25"/>
      <c r="OCQ493" s="25"/>
      <c r="OCR493" s="25"/>
      <c r="OCS493" s="25"/>
      <c r="OCT493" s="25"/>
      <c r="OCU493" s="25"/>
      <c r="OCV493" s="25"/>
      <c r="OCW493" s="25"/>
      <c r="OCX493" s="25"/>
      <c r="OCY493" s="25"/>
      <c r="OCZ493" s="25"/>
      <c r="ODA493" s="25"/>
      <c r="ODB493" s="25"/>
      <c r="ODC493" s="25"/>
      <c r="ODD493" s="25"/>
      <c r="ODE493" s="25"/>
      <c r="ODF493" s="25"/>
      <c r="ODG493" s="25"/>
      <c r="ODH493" s="25"/>
      <c r="ODI493" s="25"/>
      <c r="ODJ493" s="25"/>
      <c r="ODK493" s="25"/>
      <c r="ODL493" s="25"/>
      <c r="ODM493" s="25"/>
      <c r="ODN493" s="25"/>
      <c r="ODO493" s="25"/>
      <c r="ODP493" s="25"/>
      <c r="ODQ493" s="25"/>
      <c r="ODR493" s="25"/>
      <c r="ODS493" s="25"/>
      <c r="ODT493" s="25"/>
      <c r="ODU493" s="25"/>
      <c r="ODV493" s="25"/>
      <c r="ODW493" s="25"/>
      <c r="ODX493" s="25"/>
      <c r="ODY493" s="25"/>
      <c r="ODZ493" s="25"/>
      <c r="OEA493" s="25"/>
      <c r="OEB493" s="25"/>
      <c r="OEC493" s="25"/>
      <c r="OED493" s="25"/>
      <c r="OEE493" s="25"/>
      <c r="OEF493" s="25"/>
      <c r="OEG493" s="25"/>
      <c r="OEH493" s="25"/>
      <c r="OEI493" s="25"/>
      <c r="OEJ493" s="25"/>
      <c r="OEK493" s="25"/>
      <c r="OEL493" s="25"/>
      <c r="OEM493" s="25"/>
      <c r="OEN493" s="25"/>
      <c r="OEO493" s="25"/>
      <c r="OEP493" s="25"/>
      <c r="OEQ493" s="25"/>
      <c r="OER493" s="25"/>
      <c r="OES493" s="25"/>
      <c r="OET493" s="25"/>
      <c r="OEU493" s="25"/>
      <c r="OEV493" s="25"/>
      <c r="OEW493" s="25"/>
      <c r="OEX493" s="25"/>
      <c r="OEY493" s="25"/>
      <c r="OEZ493" s="25"/>
      <c r="OFA493" s="25"/>
      <c r="OFB493" s="25"/>
      <c r="OFC493" s="25"/>
      <c r="OFD493" s="25"/>
      <c r="OFE493" s="25"/>
      <c r="OFF493" s="25"/>
      <c r="OFG493" s="25"/>
      <c r="OFH493" s="25"/>
      <c r="OFI493" s="25"/>
      <c r="OFJ493" s="25"/>
      <c r="OFK493" s="25"/>
      <c r="OFL493" s="25"/>
      <c r="OFM493" s="25"/>
      <c r="OFN493" s="25"/>
      <c r="OFO493" s="25"/>
      <c r="OFP493" s="25"/>
      <c r="OFQ493" s="25"/>
      <c r="OFR493" s="25"/>
      <c r="OFS493" s="25"/>
      <c r="OFT493" s="25"/>
      <c r="OFU493" s="25"/>
      <c r="OFV493" s="25"/>
      <c r="OFW493" s="25"/>
      <c r="OFX493" s="25"/>
      <c r="OFY493" s="25"/>
      <c r="OFZ493" s="25"/>
      <c r="OGA493" s="25"/>
      <c r="OGB493" s="25"/>
      <c r="OGC493" s="25"/>
      <c r="OGD493" s="25"/>
      <c r="OGE493" s="25"/>
      <c r="OGF493" s="25"/>
      <c r="OGG493" s="25"/>
      <c r="OGH493" s="25"/>
      <c r="OGI493" s="25"/>
      <c r="OGJ493" s="25"/>
      <c r="OGK493" s="25"/>
      <c r="OGL493" s="25"/>
      <c r="OGM493" s="25"/>
      <c r="OGN493" s="25"/>
      <c r="OGO493" s="25"/>
      <c r="OGP493" s="25"/>
      <c r="OGQ493" s="25"/>
      <c r="OGR493" s="25"/>
      <c r="OGS493" s="25"/>
      <c r="OGT493" s="25"/>
      <c r="OGU493" s="25"/>
      <c r="OGV493" s="25"/>
      <c r="OGW493" s="25"/>
      <c r="OGX493" s="25"/>
      <c r="OGY493" s="25"/>
      <c r="OGZ493" s="25"/>
      <c r="OHA493" s="25"/>
      <c r="OHB493" s="25"/>
      <c r="OHC493" s="25"/>
      <c r="OHD493" s="25"/>
      <c r="OHE493" s="25"/>
      <c r="OHF493" s="25"/>
      <c r="OHG493" s="25"/>
      <c r="OHH493" s="25"/>
      <c r="OHI493" s="25"/>
      <c r="OHJ493" s="25"/>
      <c r="OHK493" s="25"/>
      <c r="OHL493" s="25"/>
      <c r="OHM493" s="25"/>
      <c r="OHN493" s="25"/>
      <c r="OHO493" s="25"/>
      <c r="OHP493" s="25"/>
      <c r="OHQ493" s="25"/>
      <c r="OHR493" s="25"/>
      <c r="OHS493" s="25"/>
      <c r="OHT493" s="25"/>
      <c r="OHU493" s="25"/>
      <c r="OHV493" s="25"/>
      <c r="OHW493" s="25"/>
      <c r="OHX493" s="25"/>
      <c r="OHY493" s="25"/>
      <c r="OHZ493" s="25"/>
      <c r="OIA493" s="25"/>
      <c r="OIB493" s="25"/>
      <c r="OIC493" s="25"/>
      <c r="OID493" s="25"/>
      <c r="OIE493" s="25"/>
      <c r="OIF493" s="25"/>
      <c r="OIG493" s="25"/>
      <c r="OIH493" s="25"/>
      <c r="OII493" s="25"/>
      <c r="OIJ493" s="25"/>
      <c r="OIK493" s="25"/>
      <c r="OIL493" s="25"/>
      <c r="OIM493" s="25"/>
      <c r="OIN493" s="25"/>
      <c r="OIO493" s="25"/>
      <c r="OIP493" s="25"/>
      <c r="OIQ493" s="25"/>
      <c r="OIR493" s="25"/>
      <c r="OIS493" s="25"/>
      <c r="OIT493" s="25"/>
      <c r="OIU493" s="25"/>
      <c r="OIV493" s="25"/>
      <c r="OIW493" s="25"/>
      <c r="OIX493" s="25"/>
      <c r="OIY493" s="25"/>
      <c r="OIZ493" s="25"/>
      <c r="OJA493" s="25"/>
      <c r="OJB493" s="25"/>
      <c r="OJC493" s="25"/>
      <c r="OJD493" s="25"/>
      <c r="OJE493" s="25"/>
      <c r="OJF493" s="25"/>
      <c r="OJG493" s="25"/>
      <c r="OJH493" s="25"/>
      <c r="OJI493" s="25"/>
      <c r="OJJ493" s="25"/>
      <c r="OJK493" s="25"/>
      <c r="OJL493" s="25"/>
      <c r="OJM493" s="25"/>
      <c r="OJN493" s="25"/>
      <c r="OJO493" s="25"/>
      <c r="OJP493" s="25"/>
      <c r="OJQ493" s="25"/>
      <c r="OJR493" s="25"/>
      <c r="OJS493" s="25"/>
      <c r="OJT493" s="25"/>
      <c r="OJU493" s="25"/>
      <c r="OJV493" s="25"/>
      <c r="OJW493" s="25"/>
      <c r="OJX493" s="25"/>
      <c r="OJY493" s="25"/>
      <c r="OJZ493" s="25"/>
      <c r="OKA493" s="25"/>
      <c r="OKB493" s="25"/>
      <c r="OKC493" s="25"/>
      <c r="OKD493" s="25"/>
      <c r="OKE493" s="25"/>
      <c r="OKF493" s="25"/>
      <c r="OKG493" s="25"/>
      <c r="OKH493" s="25"/>
      <c r="OKI493" s="25"/>
      <c r="OKJ493" s="25"/>
      <c r="OKK493" s="25"/>
      <c r="OKL493" s="25"/>
      <c r="OKM493" s="25"/>
      <c r="OKN493" s="25"/>
      <c r="OKO493" s="25"/>
      <c r="OKP493" s="25"/>
      <c r="OKQ493" s="25"/>
      <c r="OKR493" s="25"/>
      <c r="OKS493" s="25"/>
      <c r="OKT493" s="25"/>
      <c r="OKU493" s="25"/>
      <c r="OKV493" s="25"/>
      <c r="OKW493" s="25"/>
      <c r="OKX493" s="25"/>
      <c r="OKY493" s="25"/>
      <c r="OKZ493" s="25"/>
      <c r="OLA493" s="25"/>
      <c r="OLB493" s="25"/>
      <c r="OLC493" s="25"/>
      <c r="OLD493" s="25"/>
      <c r="OLE493" s="25"/>
      <c r="OLF493" s="25"/>
      <c r="OLG493" s="25"/>
      <c r="OLH493" s="25"/>
      <c r="OLI493" s="25"/>
      <c r="OLJ493" s="25"/>
      <c r="OLK493" s="25"/>
      <c r="OLL493" s="25"/>
      <c r="OLM493" s="25"/>
      <c r="OLN493" s="25"/>
      <c r="OLO493" s="25"/>
      <c r="OLP493" s="25"/>
      <c r="OLQ493" s="25"/>
      <c r="OLR493" s="25"/>
      <c r="OLS493" s="25"/>
      <c r="OLT493" s="25"/>
      <c r="OLU493" s="25"/>
      <c r="OLV493" s="25"/>
      <c r="OLW493" s="25"/>
      <c r="OLX493" s="25"/>
      <c r="OLY493" s="25"/>
      <c r="OLZ493" s="25"/>
      <c r="OMA493" s="25"/>
      <c r="OMB493" s="25"/>
      <c r="OMC493" s="25"/>
      <c r="OMD493" s="25"/>
      <c r="OME493" s="25"/>
      <c r="OMF493" s="25"/>
      <c r="OMG493" s="25"/>
      <c r="OMH493" s="25"/>
      <c r="OMI493" s="25"/>
      <c r="OMJ493" s="25"/>
      <c r="OMK493" s="25"/>
      <c r="OML493" s="25"/>
      <c r="OMM493" s="25"/>
      <c r="OMN493" s="25"/>
      <c r="OMO493" s="25"/>
      <c r="OMP493" s="25"/>
      <c r="OMQ493" s="25"/>
      <c r="OMR493" s="25"/>
      <c r="OMS493" s="25"/>
      <c r="OMT493" s="25"/>
      <c r="OMU493" s="25"/>
      <c r="OMV493" s="25"/>
      <c r="OMW493" s="25"/>
      <c r="OMX493" s="25"/>
      <c r="OMY493" s="25"/>
      <c r="OMZ493" s="25"/>
      <c r="ONA493" s="25"/>
      <c r="ONB493" s="25"/>
      <c r="ONC493" s="25"/>
      <c r="OND493" s="25"/>
      <c r="ONE493" s="25"/>
      <c r="ONF493" s="25"/>
      <c r="ONG493" s="25"/>
      <c r="ONH493" s="25"/>
      <c r="ONI493" s="25"/>
      <c r="ONJ493" s="25"/>
      <c r="ONK493" s="25"/>
      <c r="ONL493" s="25"/>
      <c r="ONM493" s="25"/>
      <c r="ONN493" s="25"/>
      <c r="ONO493" s="25"/>
      <c r="ONP493" s="25"/>
      <c r="ONQ493" s="25"/>
      <c r="ONR493" s="25"/>
      <c r="ONS493" s="25"/>
      <c r="ONT493" s="25"/>
      <c r="ONU493" s="25"/>
      <c r="ONV493" s="25"/>
      <c r="ONW493" s="25"/>
      <c r="ONX493" s="25"/>
      <c r="ONY493" s="25"/>
      <c r="ONZ493" s="25"/>
      <c r="OOA493" s="25"/>
      <c r="OOB493" s="25"/>
      <c r="OOC493" s="25"/>
      <c r="OOD493" s="25"/>
      <c r="OOE493" s="25"/>
      <c r="OOF493" s="25"/>
      <c r="OOG493" s="25"/>
      <c r="OOH493" s="25"/>
      <c r="OOI493" s="25"/>
      <c r="OOJ493" s="25"/>
      <c r="OOK493" s="25"/>
      <c r="OOL493" s="25"/>
      <c r="OOM493" s="25"/>
      <c r="OON493" s="25"/>
      <c r="OOO493" s="25"/>
      <c r="OOP493" s="25"/>
      <c r="OOQ493" s="25"/>
      <c r="OOR493" s="25"/>
      <c r="OOS493" s="25"/>
      <c r="OOT493" s="25"/>
      <c r="OOU493" s="25"/>
      <c r="OOV493" s="25"/>
      <c r="OOW493" s="25"/>
      <c r="OOX493" s="25"/>
      <c r="OOY493" s="25"/>
      <c r="OOZ493" s="25"/>
      <c r="OPA493" s="25"/>
      <c r="OPB493" s="25"/>
      <c r="OPC493" s="25"/>
      <c r="OPD493" s="25"/>
      <c r="OPE493" s="25"/>
      <c r="OPF493" s="25"/>
      <c r="OPG493" s="25"/>
      <c r="OPH493" s="25"/>
      <c r="OPI493" s="25"/>
      <c r="OPJ493" s="25"/>
      <c r="OPK493" s="25"/>
      <c r="OPL493" s="25"/>
      <c r="OPM493" s="25"/>
      <c r="OPN493" s="25"/>
      <c r="OPO493" s="25"/>
      <c r="OPP493" s="25"/>
      <c r="OPQ493" s="25"/>
      <c r="OPR493" s="25"/>
      <c r="OPS493" s="25"/>
      <c r="OPT493" s="25"/>
      <c r="OPU493" s="25"/>
      <c r="OPV493" s="25"/>
      <c r="OPW493" s="25"/>
      <c r="OPX493" s="25"/>
      <c r="OPY493" s="25"/>
      <c r="OPZ493" s="25"/>
      <c r="OQA493" s="25"/>
      <c r="OQB493" s="25"/>
      <c r="OQC493" s="25"/>
      <c r="OQD493" s="25"/>
      <c r="OQE493" s="25"/>
      <c r="OQF493" s="25"/>
      <c r="OQG493" s="25"/>
      <c r="OQH493" s="25"/>
      <c r="OQI493" s="25"/>
      <c r="OQJ493" s="25"/>
      <c r="OQK493" s="25"/>
      <c r="OQL493" s="25"/>
      <c r="OQM493" s="25"/>
      <c r="OQN493" s="25"/>
      <c r="OQO493" s="25"/>
      <c r="OQP493" s="25"/>
      <c r="OQQ493" s="25"/>
      <c r="OQR493" s="25"/>
      <c r="OQS493" s="25"/>
      <c r="OQT493" s="25"/>
      <c r="OQU493" s="25"/>
      <c r="OQV493" s="25"/>
      <c r="OQW493" s="25"/>
      <c r="OQX493" s="25"/>
      <c r="OQY493" s="25"/>
      <c r="OQZ493" s="25"/>
      <c r="ORA493" s="25"/>
      <c r="ORB493" s="25"/>
      <c r="ORC493" s="25"/>
      <c r="ORD493" s="25"/>
      <c r="ORE493" s="25"/>
      <c r="ORF493" s="25"/>
      <c r="ORG493" s="25"/>
      <c r="ORH493" s="25"/>
      <c r="ORI493" s="25"/>
      <c r="ORJ493" s="25"/>
      <c r="ORK493" s="25"/>
      <c r="ORL493" s="25"/>
      <c r="ORM493" s="25"/>
      <c r="ORN493" s="25"/>
      <c r="ORO493" s="25"/>
      <c r="ORP493" s="25"/>
      <c r="ORQ493" s="25"/>
      <c r="ORR493" s="25"/>
      <c r="ORS493" s="25"/>
      <c r="ORT493" s="25"/>
      <c r="ORU493" s="25"/>
      <c r="ORV493" s="25"/>
      <c r="ORW493" s="25"/>
      <c r="ORX493" s="25"/>
      <c r="ORY493" s="25"/>
      <c r="ORZ493" s="25"/>
      <c r="OSA493" s="25"/>
      <c r="OSB493" s="25"/>
      <c r="OSC493" s="25"/>
      <c r="OSD493" s="25"/>
      <c r="OSE493" s="25"/>
      <c r="OSF493" s="25"/>
      <c r="OSG493" s="25"/>
      <c r="OSH493" s="25"/>
      <c r="OSI493" s="25"/>
      <c r="OSJ493" s="25"/>
      <c r="OSK493" s="25"/>
      <c r="OSL493" s="25"/>
      <c r="OSM493" s="25"/>
      <c r="OSN493" s="25"/>
      <c r="OSO493" s="25"/>
      <c r="OSP493" s="25"/>
      <c r="OSQ493" s="25"/>
      <c r="OSR493" s="25"/>
      <c r="OSS493" s="25"/>
      <c r="OST493" s="25"/>
      <c r="OSU493" s="25"/>
      <c r="OSV493" s="25"/>
      <c r="OSW493" s="25"/>
      <c r="OSX493" s="25"/>
      <c r="OSY493" s="25"/>
      <c r="OSZ493" s="25"/>
      <c r="OTA493" s="25"/>
      <c r="OTB493" s="25"/>
      <c r="OTC493" s="25"/>
      <c r="OTD493" s="25"/>
      <c r="OTE493" s="25"/>
      <c r="OTF493" s="25"/>
      <c r="OTG493" s="25"/>
      <c r="OTH493" s="25"/>
      <c r="OTI493" s="25"/>
      <c r="OTJ493" s="25"/>
      <c r="OTK493" s="25"/>
      <c r="OTL493" s="25"/>
      <c r="OTM493" s="25"/>
      <c r="OTN493" s="25"/>
      <c r="OTO493" s="25"/>
      <c r="OTP493" s="25"/>
      <c r="OTQ493" s="25"/>
      <c r="OTR493" s="25"/>
      <c r="OTS493" s="25"/>
      <c r="OTT493" s="25"/>
      <c r="OTU493" s="25"/>
      <c r="OTV493" s="25"/>
      <c r="OTW493" s="25"/>
      <c r="OTX493" s="25"/>
      <c r="OTY493" s="25"/>
      <c r="OTZ493" s="25"/>
      <c r="OUA493" s="25"/>
      <c r="OUB493" s="25"/>
      <c r="OUC493" s="25"/>
      <c r="OUD493" s="25"/>
      <c r="OUE493" s="25"/>
      <c r="OUF493" s="25"/>
      <c r="OUG493" s="25"/>
      <c r="OUH493" s="25"/>
      <c r="OUI493" s="25"/>
      <c r="OUJ493" s="25"/>
      <c r="OUK493" s="25"/>
      <c r="OUL493" s="25"/>
      <c r="OUM493" s="25"/>
      <c r="OUN493" s="25"/>
      <c r="OUO493" s="25"/>
      <c r="OUP493" s="25"/>
      <c r="OUQ493" s="25"/>
      <c r="OUR493" s="25"/>
      <c r="OUS493" s="25"/>
      <c r="OUT493" s="25"/>
      <c r="OUU493" s="25"/>
      <c r="OUV493" s="25"/>
      <c r="OUW493" s="25"/>
      <c r="OUX493" s="25"/>
      <c r="OUY493" s="25"/>
      <c r="OUZ493" s="25"/>
      <c r="OVA493" s="25"/>
      <c r="OVB493" s="25"/>
      <c r="OVC493" s="25"/>
      <c r="OVD493" s="25"/>
      <c r="OVE493" s="25"/>
      <c r="OVF493" s="25"/>
      <c r="OVG493" s="25"/>
      <c r="OVH493" s="25"/>
      <c r="OVI493" s="25"/>
      <c r="OVJ493" s="25"/>
      <c r="OVK493" s="25"/>
      <c r="OVL493" s="25"/>
      <c r="OVM493" s="25"/>
      <c r="OVN493" s="25"/>
      <c r="OVO493" s="25"/>
      <c r="OVP493" s="25"/>
      <c r="OVQ493" s="25"/>
      <c r="OVR493" s="25"/>
      <c r="OVS493" s="25"/>
      <c r="OVT493" s="25"/>
      <c r="OVU493" s="25"/>
      <c r="OVV493" s="25"/>
      <c r="OVW493" s="25"/>
      <c r="OVX493" s="25"/>
      <c r="OVY493" s="25"/>
      <c r="OVZ493" s="25"/>
      <c r="OWA493" s="25"/>
      <c r="OWB493" s="25"/>
      <c r="OWC493" s="25"/>
      <c r="OWD493" s="25"/>
      <c r="OWE493" s="25"/>
      <c r="OWF493" s="25"/>
      <c r="OWG493" s="25"/>
      <c r="OWH493" s="25"/>
      <c r="OWI493" s="25"/>
      <c r="OWJ493" s="25"/>
      <c r="OWK493" s="25"/>
      <c r="OWL493" s="25"/>
      <c r="OWM493" s="25"/>
      <c r="OWN493" s="25"/>
      <c r="OWO493" s="25"/>
      <c r="OWP493" s="25"/>
      <c r="OWQ493" s="25"/>
      <c r="OWR493" s="25"/>
      <c r="OWS493" s="25"/>
      <c r="OWT493" s="25"/>
      <c r="OWU493" s="25"/>
      <c r="OWV493" s="25"/>
      <c r="OWW493" s="25"/>
      <c r="OWX493" s="25"/>
      <c r="OWY493" s="25"/>
      <c r="OWZ493" s="25"/>
      <c r="OXA493" s="25"/>
      <c r="OXB493" s="25"/>
      <c r="OXC493" s="25"/>
      <c r="OXD493" s="25"/>
      <c r="OXE493" s="25"/>
      <c r="OXF493" s="25"/>
      <c r="OXG493" s="25"/>
      <c r="OXH493" s="25"/>
      <c r="OXI493" s="25"/>
      <c r="OXJ493" s="25"/>
      <c r="OXK493" s="25"/>
      <c r="OXL493" s="25"/>
      <c r="OXM493" s="25"/>
      <c r="OXN493" s="25"/>
      <c r="OXO493" s="25"/>
      <c r="OXP493" s="25"/>
      <c r="OXQ493" s="25"/>
      <c r="OXR493" s="25"/>
      <c r="OXS493" s="25"/>
      <c r="OXT493" s="25"/>
      <c r="OXU493" s="25"/>
      <c r="OXV493" s="25"/>
      <c r="OXW493" s="25"/>
      <c r="OXX493" s="25"/>
      <c r="OXY493" s="25"/>
      <c r="OXZ493" s="25"/>
      <c r="OYA493" s="25"/>
      <c r="OYB493" s="25"/>
      <c r="OYC493" s="25"/>
      <c r="OYD493" s="25"/>
      <c r="OYE493" s="25"/>
      <c r="OYF493" s="25"/>
      <c r="OYG493" s="25"/>
      <c r="OYH493" s="25"/>
      <c r="OYI493" s="25"/>
      <c r="OYJ493" s="25"/>
      <c r="OYK493" s="25"/>
      <c r="OYL493" s="25"/>
      <c r="OYM493" s="25"/>
      <c r="OYN493" s="25"/>
      <c r="OYO493" s="25"/>
      <c r="OYP493" s="25"/>
      <c r="OYQ493" s="25"/>
      <c r="OYR493" s="25"/>
      <c r="OYS493" s="25"/>
      <c r="OYT493" s="25"/>
      <c r="OYU493" s="25"/>
      <c r="OYV493" s="25"/>
      <c r="OYW493" s="25"/>
      <c r="OYX493" s="25"/>
      <c r="OYY493" s="25"/>
      <c r="OYZ493" s="25"/>
      <c r="OZA493" s="25"/>
      <c r="OZB493" s="25"/>
      <c r="OZC493" s="25"/>
      <c r="OZD493" s="25"/>
      <c r="OZE493" s="25"/>
      <c r="OZF493" s="25"/>
      <c r="OZG493" s="25"/>
      <c r="OZH493" s="25"/>
      <c r="OZI493" s="25"/>
      <c r="OZJ493" s="25"/>
      <c r="OZK493" s="25"/>
      <c r="OZL493" s="25"/>
      <c r="OZM493" s="25"/>
      <c r="OZN493" s="25"/>
      <c r="OZO493" s="25"/>
      <c r="OZP493" s="25"/>
      <c r="OZQ493" s="25"/>
      <c r="OZR493" s="25"/>
      <c r="OZS493" s="25"/>
      <c r="OZT493" s="25"/>
      <c r="OZU493" s="25"/>
      <c r="OZV493" s="25"/>
      <c r="OZW493" s="25"/>
      <c r="OZX493" s="25"/>
      <c r="OZY493" s="25"/>
      <c r="OZZ493" s="25"/>
      <c r="PAA493" s="25"/>
      <c r="PAB493" s="25"/>
      <c r="PAC493" s="25"/>
      <c r="PAD493" s="25"/>
      <c r="PAE493" s="25"/>
      <c r="PAF493" s="25"/>
      <c r="PAG493" s="25"/>
      <c r="PAH493" s="25"/>
      <c r="PAI493" s="25"/>
      <c r="PAJ493" s="25"/>
      <c r="PAK493" s="25"/>
      <c r="PAL493" s="25"/>
      <c r="PAM493" s="25"/>
      <c r="PAN493" s="25"/>
      <c r="PAO493" s="25"/>
      <c r="PAP493" s="25"/>
      <c r="PAQ493" s="25"/>
      <c r="PAR493" s="25"/>
      <c r="PAS493" s="25"/>
      <c r="PAT493" s="25"/>
      <c r="PAU493" s="25"/>
      <c r="PAV493" s="25"/>
      <c r="PAW493" s="25"/>
      <c r="PAX493" s="25"/>
      <c r="PAY493" s="25"/>
      <c r="PAZ493" s="25"/>
      <c r="PBA493" s="25"/>
      <c r="PBB493" s="25"/>
      <c r="PBC493" s="25"/>
      <c r="PBD493" s="25"/>
      <c r="PBE493" s="25"/>
      <c r="PBF493" s="25"/>
      <c r="PBG493" s="25"/>
      <c r="PBH493" s="25"/>
      <c r="PBI493" s="25"/>
      <c r="PBJ493" s="25"/>
      <c r="PBK493" s="25"/>
      <c r="PBL493" s="25"/>
      <c r="PBM493" s="25"/>
      <c r="PBN493" s="25"/>
      <c r="PBO493" s="25"/>
      <c r="PBP493" s="25"/>
      <c r="PBQ493" s="25"/>
      <c r="PBR493" s="25"/>
      <c r="PBS493" s="25"/>
      <c r="PBT493" s="25"/>
      <c r="PBU493" s="25"/>
      <c r="PBV493" s="25"/>
      <c r="PBW493" s="25"/>
      <c r="PBX493" s="25"/>
      <c r="PBY493" s="25"/>
      <c r="PBZ493" s="25"/>
      <c r="PCA493" s="25"/>
      <c r="PCB493" s="25"/>
      <c r="PCC493" s="25"/>
      <c r="PCD493" s="25"/>
      <c r="PCE493" s="25"/>
      <c r="PCF493" s="25"/>
      <c r="PCG493" s="25"/>
      <c r="PCH493" s="25"/>
      <c r="PCI493" s="25"/>
      <c r="PCJ493" s="25"/>
      <c r="PCK493" s="25"/>
      <c r="PCL493" s="25"/>
      <c r="PCM493" s="25"/>
      <c r="PCN493" s="25"/>
      <c r="PCO493" s="25"/>
      <c r="PCP493" s="25"/>
      <c r="PCQ493" s="25"/>
      <c r="PCR493" s="25"/>
      <c r="PCS493" s="25"/>
      <c r="PCT493" s="25"/>
      <c r="PCU493" s="25"/>
      <c r="PCV493" s="25"/>
      <c r="PCW493" s="25"/>
      <c r="PCX493" s="25"/>
      <c r="PCY493" s="25"/>
      <c r="PCZ493" s="25"/>
      <c r="PDA493" s="25"/>
      <c r="PDB493" s="25"/>
      <c r="PDC493" s="25"/>
      <c r="PDD493" s="25"/>
      <c r="PDE493" s="25"/>
      <c r="PDF493" s="25"/>
      <c r="PDG493" s="25"/>
      <c r="PDH493" s="25"/>
      <c r="PDI493" s="25"/>
      <c r="PDJ493" s="25"/>
      <c r="PDK493" s="25"/>
      <c r="PDL493" s="25"/>
      <c r="PDM493" s="25"/>
      <c r="PDN493" s="25"/>
      <c r="PDO493" s="25"/>
      <c r="PDP493" s="25"/>
      <c r="PDQ493" s="25"/>
      <c r="PDR493" s="25"/>
      <c r="PDS493" s="25"/>
      <c r="PDT493" s="25"/>
      <c r="PDU493" s="25"/>
      <c r="PDV493" s="25"/>
      <c r="PDW493" s="25"/>
      <c r="PDX493" s="25"/>
      <c r="PDY493" s="25"/>
      <c r="PDZ493" s="25"/>
      <c r="PEA493" s="25"/>
      <c r="PEB493" s="25"/>
      <c r="PEC493" s="25"/>
      <c r="PED493" s="25"/>
      <c r="PEE493" s="25"/>
      <c r="PEF493" s="25"/>
      <c r="PEG493" s="25"/>
      <c r="PEH493" s="25"/>
      <c r="PEI493" s="25"/>
      <c r="PEJ493" s="25"/>
      <c r="PEK493" s="25"/>
      <c r="PEL493" s="25"/>
      <c r="PEM493" s="25"/>
      <c r="PEN493" s="25"/>
      <c r="PEO493" s="25"/>
      <c r="PEP493" s="25"/>
      <c r="PEQ493" s="25"/>
      <c r="PER493" s="25"/>
      <c r="PES493" s="25"/>
      <c r="PET493" s="25"/>
      <c r="PEU493" s="25"/>
      <c r="PEV493" s="25"/>
      <c r="PEW493" s="25"/>
      <c r="PEX493" s="25"/>
      <c r="PEY493" s="25"/>
      <c r="PEZ493" s="25"/>
      <c r="PFA493" s="25"/>
      <c r="PFB493" s="25"/>
      <c r="PFC493" s="25"/>
      <c r="PFD493" s="25"/>
      <c r="PFE493" s="25"/>
      <c r="PFF493" s="25"/>
      <c r="PFG493" s="25"/>
      <c r="PFH493" s="25"/>
      <c r="PFI493" s="25"/>
      <c r="PFJ493" s="25"/>
      <c r="PFK493" s="25"/>
      <c r="PFL493" s="25"/>
      <c r="PFM493" s="25"/>
      <c r="PFN493" s="25"/>
      <c r="PFO493" s="25"/>
      <c r="PFP493" s="25"/>
      <c r="PFQ493" s="25"/>
      <c r="PFR493" s="25"/>
      <c r="PFS493" s="25"/>
      <c r="PFT493" s="25"/>
      <c r="PFU493" s="25"/>
      <c r="PFV493" s="25"/>
      <c r="PFW493" s="25"/>
      <c r="PFX493" s="25"/>
      <c r="PFY493" s="25"/>
      <c r="PFZ493" s="25"/>
      <c r="PGA493" s="25"/>
      <c r="PGB493" s="25"/>
      <c r="PGC493" s="25"/>
      <c r="PGD493" s="25"/>
      <c r="PGE493" s="25"/>
      <c r="PGF493" s="25"/>
      <c r="PGG493" s="25"/>
      <c r="PGH493" s="25"/>
      <c r="PGI493" s="25"/>
      <c r="PGJ493" s="25"/>
      <c r="PGK493" s="25"/>
      <c r="PGL493" s="25"/>
      <c r="PGM493" s="25"/>
      <c r="PGN493" s="25"/>
      <c r="PGO493" s="25"/>
      <c r="PGP493" s="25"/>
      <c r="PGQ493" s="25"/>
      <c r="PGR493" s="25"/>
      <c r="PGS493" s="25"/>
      <c r="PGT493" s="25"/>
      <c r="PGU493" s="25"/>
      <c r="PGV493" s="25"/>
      <c r="PGW493" s="25"/>
      <c r="PGX493" s="25"/>
      <c r="PGY493" s="25"/>
      <c r="PGZ493" s="25"/>
      <c r="PHA493" s="25"/>
      <c r="PHB493" s="25"/>
      <c r="PHC493" s="25"/>
      <c r="PHD493" s="25"/>
      <c r="PHE493" s="25"/>
      <c r="PHF493" s="25"/>
      <c r="PHG493" s="25"/>
      <c r="PHH493" s="25"/>
      <c r="PHI493" s="25"/>
      <c r="PHJ493" s="25"/>
      <c r="PHK493" s="25"/>
      <c r="PHL493" s="25"/>
      <c r="PHM493" s="25"/>
      <c r="PHN493" s="25"/>
      <c r="PHO493" s="25"/>
      <c r="PHP493" s="25"/>
      <c r="PHQ493" s="25"/>
      <c r="PHR493" s="25"/>
      <c r="PHS493" s="25"/>
      <c r="PHT493" s="25"/>
      <c r="PHU493" s="25"/>
      <c r="PHV493" s="25"/>
      <c r="PHW493" s="25"/>
      <c r="PHX493" s="25"/>
      <c r="PHY493" s="25"/>
      <c r="PHZ493" s="25"/>
      <c r="PIA493" s="25"/>
      <c r="PIB493" s="25"/>
      <c r="PIC493" s="25"/>
      <c r="PID493" s="25"/>
      <c r="PIE493" s="25"/>
      <c r="PIF493" s="25"/>
      <c r="PIG493" s="25"/>
      <c r="PIH493" s="25"/>
      <c r="PII493" s="25"/>
      <c r="PIJ493" s="25"/>
      <c r="PIK493" s="25"/>
      <c r="PIL493" s="25"/>
      <c r="PIM493" s="25"/>
      <c r="PIN493" s="25"/>
      <c r="PIO493" s="25"/>
      <c r="PIP493" s="25"/>
      <c r="PIQ493" s="25"/>
      <c r="PIR493" s="25"/>
      <c r="PIS493" s="25"/>
      <c r="PIT493" s="25"/>
      <c r="PIU493" s="25"/>
      <c r="PIV493" s="25"/>
      <c r="PIW493" s="25"/>
      <c r="PIX493" s="25"/>
      <c r="PIY493" s="25"/>
      <c r="PIZ493" s="25"/>
      <c r="PJA493" s="25"/>
      <c r="PJB493" s="25"/>
      <c r="PJC493" s="25"/>
      <c r="PJD493" s="25"/>
      <c r="PJE493" s="25"/>
      <c r="PJF493" s="25"/>
      <c r="PJG493" s="25"/>
      <c r="PJH493" s="25"/>
      <c r="PJI493" s="25"/>
      <c r="PJJ493" s="25"/>
      <c r="PJK493" s="25"/>
      <c r="PJL493" s="25"/>
      <c r="PJM493" s="25"/>
      <c r="PJN493" s="25"/>
      <c r="PJO493" s="25"/>
      <c r="PJP493" s="25"/>
      <c r="PJQ493" s="25"/>
      <c r="PJR493" s="25"/>
      <c r="PJS493" s="25"/>
      <c r="PJT493" s="25"/>
      <c r="PJU493" s="25"/>
      <c r="PJV493" s="25"/>
      <c r="PJW493" s="25"/>
      <c r="PJX493" s="25"/>
      <c r="PJY493" s="25"/>
      <c r="PJZ493" s="25"/>
      <c r="PKA493" s="25"/>
      <c r="PKB493" s="25"/>
      <c r="PKC493" s="25"/>
      <c r="PKD493" s="25"/>
      <c r="PKE493" s="25"/>
      <c r="PKF493" s="25"/>
      <c r="PKG493" s="25"/>
      <c r="PKH493" s="25"/>
      <c r="PKI493" s="25"/>
      <c r="PKJ493" s="25"/>
      <c r="PKK493" s="25"/>
      <c r="PKL493" s="25"/>
      <c r="PKM493" s="25"/>
      <c r="PKN493" s="25"/>
      <c r="PKO493" s="25"/>
      <c r="PKP493" s="25"/>
      <c r="PKQ493" s="25"/>
      <c r="PKR493" s="25"/>
      <c r="PKS493" s="25"/>
      <c r="PKT493" s="25"/>
      <c r="PKU493" s="25"/>
      <c r="PKV493" s="25"/>
      <c r="PKW493" s="25"/>
      <c r="PKX493" s="25"/>
      <c r="PKY493" s="25"/>
      <c r="PKZ493" s="25"/>
      <c r="PLA493" s="25"/>
      <c r="PLB493" s="25"/>
      <c r="PLC493" s="25"/>
      <c r="PLD493" s="25"/>
      <c r="PLE493" s="25"/>
      <c r="PLF493" s="25"/>
      <c r="PLG493" s="25"/>
      <c r="PLH493" s="25"/>
      <c r="PLI493" s="25"/>
      <c r="PLJ493" s="25"/>
      <c r="PLK493" s="25"/>
      <c r="PLL493" s="25"/>
      <c r="PLM493" s="25"/>
      <c r="PLN493" s="25"/>
      <c r="PLO493" s="25"/>
      <c r="PLP493" s="25"/>
      <c r="PLQ493" s="25"/>
      <c r="PLR493" s="25"/>
      <c r="PLS493" s="25"/>
      <c r="PLT493" s="25"/>
      <c r="PLU493" s="25"/>
      <c r="PLV493" s="25"/>
      <c r="PLW493" s="25"/>
      <c r="PLX493" s="25"/>
      <c r="PLY493" s="25"/>
      <c r="PLZ493" s="25"/>
      <c r="PMA493" s="25"/>
      <c r="PMB493" s="25"/>
      <c r="PMC493" s="25"/>
      <c r="PMD493" s="25"/>
      <c r="PME493" s="25"/>
      <c r="PMF493" s="25"/>
      <c r="PMG493" s="25"/>
      <c r="PMH493" s="25"/>
      <c r="PMI493" s="25"/>
      <c r="PMJ493" s="25"/>
      <c r="PMK493" s="25"/>
      <c r="PML493" s="25"/>
      <c r="PMM493" s="25"/>
      <c r="PMN493" s="25"/>
      <c r="PMO493" s="25"/>
      <c r="PMP493" s="25"/>
      <c r="PMQ493" s="25"/>
      <c r="PMR493" s="25"/>
      <c r="PMS493" s="25"/>
      <c r="PMT493" s="25"/>
      <c r="PMU493" s="25"/>
      <c r="PMV493" s="25"/>
      <c r="PMW493" s="25"/>
      <c r="PMX493" s="25"/>
      <c r="PMY493" s="25"/>
      <c r="PMZ493" s="25"/>
      <c r="PNA493" s="25"/>
      <c r="PNB493" s="25"/>
      <c r="PNC493" s="25"/>
      <c r="PND493" s="25"/>
      <c r="PNE493" s="25"/>
      <c r="PNF493" s="25"/>
      <c r="PNG493" s="25"/>
      <c r="PNH493" s="25"/>
      <c r="PNI493" s="25"/>
      <c r="PNJ493" s="25"/>
      <c r="PNK493" s="25"/>
      <c r="PNL493" s="25"/>
      <c r="PNM493" s="25"/>
      <c r="PNN493" s="25"/>
      <c r="PNO493" s="25"/>
      <c r="PNP493" s="25"/>
      <c r="PNQ493" s="25"/>
      <c r="PNR493" s="25"/>
      <c r="PNS493" s="25"/>
      <c r="PNT493" s="25"/>
      <c r="PNU493" s="25"/>
      <c r="PNV493" s="25"/>
      <c r="PNW493" s="25"/>
      <c r="PNX493" s="25"/>
      <c r="PNY493" s="25"/>
      <c r="PNZ493" s="25"/>
      <c r="POA493" s="25"/>
      <c r="POB493" s="25"/>
      <c r="POC493" s="25"/>
      <c r="POD493" s="25"/>
      <c r="POE493" s="25"/>
      <c r="POF493" s="25"/>
      <c r="POG493" s="25"/>
      <c r="POH493" s="25"/>
      <c r="POI493" s="25"/>
      <c r="POJ493" s="25"/>
      <c r="POK493" s="25"/>
      <c r="POL493" s="25"/>
      <c r="POM493" s="25"/>
      <c r="PON493" s="25"/>
      <c r="POO493" s="25"/>
      <c r="POP493" s="25"/>
      <c r="POQ493" s="25"/>
      <c r="POR493" s="25"/>
      <c r="POS493" s="25"/>
      <c r="POT493" s="25"/>
      <c r="POU493" s="25"/>
      <c r="POV493" s="25"/>
      <c r="POW493" s="25"/>
      <c r="POX493" s="25"/>
      <c r="POY493" s="25"/>
      <c r="POZ493" s="25"/>
      <c r="PPA493" s="25"/>
      <c r="PPB493" s="25"/>
      <c r="PPC493" s="25"/>
      <c r="PPD493" s="25"/>
      <c r="PPE493" s="25"/>
      <c r="PPF493" s="25"/>
      <c r="PPG493" s="25"/>
      <c r="PPH493" s="25"/>
      <c r="PPI493" s="25"/>
      <c r="PPJ493" s="25"/>
      <c r="PPK493" s="25"/>
      <c r="PPL493" s="25"/>
      <c r="PPM493" s="25"/>
      <c r="PPN493" s="25"/>
      <c r="PPO493" s="25"/>
      <c r="PPP493" s="25"/>
      <c r="PPQ493" s="25"/>
      <c r="PPR493" s="25"/>
      <c r="PPS493" s="25"/>
      <c r="PPT493" s="25"/>
      <c r="PPU493" s="25"/>
      <c r="PPV493" s="25"/>
      <c r="PPW493" s="25"/>
      <c r="PPX493" s="25"/>
      <c r="PPY493" s="25"/>
      <c r="PPZ493" s="25"/>
      <c r="PQA493" s="25"/>
      <c r="PQB493" s="25"/>
      <c r="PQC493" s="25"/>
      <c r="PQD493" s="25"/>
      <c r="PQE493" s="25"/>
      <c r="PQF493" s="25"/>
      <c r="PQG493" s="25"/>
      <c r="PQH493" s="25"/>
      <c r="PQI493" s="25"/>
      <c r="PQJ493" s="25"/>
      <c r="PQK493" s="25"/>
      <c r="PQL493" s="25"/>
      <c r="PQM493" s="25"/>
      <c r="PQN493" s="25"/>
      <c r="PQO493" s="25"/>
      <c r="PQP493" s="25"/>
      <c r="PQQ493" s="25"/>
      <c r="PQR493" s="25"/>
      <c r="PQS493" s="25"/>
      <c r="PQT493" s="25"/>
      <c r="PQU493" s="25"/>
      <c r="PQV493" s="25"/>
      <c r="PQW493" s="25"/>
      <c r="PQX493" s="25"/>
      <c r="PQY493" s="25"/>
      <c r="PQZ493" s="25"/>
      <c r="PRA493" s="25"/>
      <c r="PRB493" s="25"/>
      <c r="PRC493" s="25"/>
      <c r="PRD493" s="25"/>
      <c r="PRE493" s="25"/>
      <c r="PRF493" s="25"/>
      <c r="PRG493" s="25"/>
      <c r="PRH493" s="25"/>
      <c r="PRI493" s="25"/>
      <c r="PRJ493" s="25"/>
      <c r="PRK493" s="25"/>
      <c r="PRL493" s="25"/>
      <c r="PRM493" s="25"/>
      <c r="PRN493" s="25"/>
      <c r="PRO493" s="25"/>
      <c r="PRP493" s="25"/>
      <c r="PRQ493" s="25"/>
      <c r="PRR493" s="25"/>
      <c r="PRS493" s="25"/>
      <c r="PRT493" s="25"/>
      <c r="PRU493" s="25"/>
      <c r="PRV493" s="25"/>
      <c r="PRW493" s="25"/>
      <c r="PRX493" s="25"/>
      <c r="PRY493" s="25"/>
      <c r="PRZ493" s="25"/>
      <c r="PSA493" s="25"/>
      <c r="PSB493" s="25"/>
      <c r="PSC493" s="25"/>
      <c r="PSD493" s="25"/>
      <c r="PSE493" s="25"/>
      <c r="PSF493" s="25"/>
      <c r="PSG493" s="25"/>
      <c r="PSH493" s="25"/>
      <c r="PSI493" s="25"/>
      <c r="PSJ493" s="25"/>
      <c r="PSK493" s="25"/>
      <c r="PSL493" s="25"/>
      <c r="PSM493" s="25"/>
      <c r="PSN493" s="25"/>
      <c r="PSO493" s="25"/>
      <c r="PSP493" s="25"/>
      <c r="PSQ493" s="25"/>
      <c r="PSR493" s="25"/>
      <c r="PSS493" s="25"/>
      <c r="PST493" s="25"/>
      <c r="PSU493" s="25"/>
      <c r="PSV493" s="25"/>
      <c r="PSW493" s="25"/>
      <c r="PSX493" s="25"/>
      <c r="PSY493" s="25"/>
      <c r="PSZ493" s="25"/>
      <c r="PTA493" s="25"/>
      <c r="PTB493" s="25"/>
      <c r="PTC493" s="25"/>
      <c r="PTD493" s="25"/>
      <c r="PTE493" s="25"/>
      <c r="PTF493" s="25"/>
      <c r="PTG493" s="25"/>
      <c r="PTH493" s="25"/>
      <c r="PTI493" s="25"/>
      <c r="PTJ493" s="25"/>
      <c r="PTK493" s="25"/>
      <c r="PTL493" s="25"/>
      <c r="PTM493" s="25"/>
      <c r="PTN493" s="25"/>
      <c r="PTO493" s="25"/>
      <c r="PTP493" s="25"/>
      <c r="PTQ493" s="25"/>
      <c r="PTR493" s="25"/>
      <c r="PTS493" s="25"/>
      <c r="PTT493" s="25"/>
      <c r="PTU493" s="25"/>
      <c r="PTV493" s="25"/>
      <c r="PTW493" s="25"/>
      <c r="PTX493" s="25"/>
      <c r="PTY493" s="25"/>
      <c r="PTZ493" s="25"/>
      <c r="PUA493" s="25"/>
      <c r="PUB493" s="25"/>
      <c r="PUC493" s="25"/>
      <c r="PUD493" s="25"/>
      <c r="PUE493" s="25"/>
      <c r="PUF493" s="25"/>
      <c r="PUG493" s="25"/>
      <c r="PUH493" s="25"/>
      <c r="PUI493" s="25"/>
      <c r="PUJ493" s="25"/>
      <c r="PUK493" s="25"/>
      <c r="PUL493" s="25"/>
      <c r="PUM493" s="25"/>
      <c r="PUN493" s="25"/>
      <c r="PUO493" s="25"/>
      <c r="PUP493" s="25"/>
      <c r="PUQ493" s="25"/>
      <c r="PUR493" s="25"/>
      <c r="PUS493" s="25"/>
      <c r="PUT493" s="25"/>
      <c r="PUU493" s="25"/>
      <c r="PUV493" s="25"/>
      <c r="PUW493" s="25"/>
      <c r="PUX493" s="25"/>
      <c r="PUY493" s="25"/>
      <c r="PUZ493" s="25"/>
      <c r="PVA493" s="25"/>
      <c r="PVB493" s="25"/>
      <c r="PVC493" s="25"/>
      <c r="PVD493" s="25"/>
      <c r="PVE493" s="25"/>
      <c r="PVF493" s="25"/>
      <c r="PVG493" s="25"/>
      <c r="PVH493" s="25"/>
      <c r="PVI493" s="25"/>
      <c r="PVJ493" s="25"/>
      <c r="PVK493" s="25"/>
      <c r="PVL493" s="25"/>
      <c r="PVM493" s="25"/>
      <c r="PVN493" s="25"/>
      <c r="PVO493" s="25"/>
      <c r="PVP493" s="25"/>
      <c r="PVQ493" s="25"/>
      <c r="PVR493" s="25"/>
      <c r="PVS493" s="25"/>
      <c r="PVT493" s="25"/>
      <c r="PVU493" s="25"/>
      <c r="PVV493" s="25"/>
      <c r="PVW493" s="25"/>
      <c r="PVX493" s="25"/>
      <c r="PVY493" s="25"/>
      <c r="PVZ493" s="25"/>
      <c r="PWA493" s="25"/>
      <c r="PWB493" s="25"/>
      <c r="PWC493" s="25"/>
      <c r="PWD493" s="25"/>
      <c r="PWE493" s="25"/>
      <c r="PWF493" s="25"/>
      <c r="PWG493" s="25"/>
      <c r="PWH493" s="25"/>
      <c r="PWI493" s="25"/>
      <c r="PWJ493" s="25"/>
      <c r="PWK493" s="25"/>
      <c r="PWL493" s="25"/>
      <c r="PWM493" s="25"/>
      <c r="PWN493" s="25"/>
      <c r="PWO493" s="25"/>
      <c r="PWP493" s="25"/>
      <c r="PWQ493" s="25"/>
      <c r="PWR493" s="25"/>
      <c r="PWS493" s="25"/>
      <c r="PWT493" s="25"/>
      <c r="PWU493" s="25"/>
      <c r="PWV493" s="25"/>
      <c r="PWW493" s="25"/>
      <c r="PWX493" s="25"/>
      <c r="PWY493" s="25"/>
      <c r="PWZ493" s="25"/>
      <c r="PXA493" s="25"/>
      <c r="PXB493" s="25"/>
      <c r="PXC493" s="25"/>
      <c r="PXD493" s="25"/>
      <c r="PXE493" s="25"/>
      <c r="PXF493" s="25"/>
      <c r="PXG493" s="25"/>
      <c r="PXH493" s="25"/>
      <c r="PXI493" s="25"/>
      <c r="PXJ493" s="25"/>
      <c r="PXK493" s="25"/>
      <c r="PXL493" s="25"/>
      <c r="PXM493" s="25"/>
      <c r="PXN493" s="25"/>
      <c r="PXO493" s="25"/>
      <c r="PXP493" s="25"/>
      <c r="PXQ493" s="25"/>
      <c r="PXR493" s="25"/>
      <c r="PXS493" s="25"/>
      <c r="PXT493" s="25"/>
      <c r="PXU493" s="25"/>
      <c r="PXV493" s="25"/>
      <c r="PXW493" s="25"/>
      <c r="PXX493" s="25"/>
      <c r="PXY493" s="25"/>
      <c r="PXZ493" s="25"/>
      <c r="PYA493" s="25"/>
      <c r="PYB493" s="25"/>
      <c r="PYC493" s="25"/>
      <c r="PYD493" s="25"/>
      <c r="PYE493" s="25"/>
      <c r="PYF493" s="25"/>
      <c r="PYG493" s="25"/>
      <c r="PYH493" s="25"/>
      <c r="PYI493" s="25"/>
      <c r="PYJ493" s="25"/>
      <c r="PYK493" s="25"/>
      <c r="PYL493" s="25"/>
      <c r="PYM493" s="25"/>
      <c r="PYN493" s="25"/>
      <c r="PYO493" s="25"/>
      <c r="PYP493" s="25"/>
      <c r="PYQ493" s="25"/>
      <c r="PYR493" s="25"/>
      <c r="PYS493" s="25"/>
      <c r="PYT493" s="25"/>
      <c r="PYU493" s="25"/>
      <c r="PYV493" s="25"/>
      <c r="PYW493" s="25"/>
      <c r="PYX493" s="25"/>
      <c r="PYY493" s="25"/>
      <c r="PYZ493" s="25"/>
      <c r="PZA493" s="25"/>
      <c r="PZB493" s="25"/>
      <c r="PZC493" s="25"/>
      <c r="PZD493" s="25"/>
      <c r="PZE493" s="25"/>
      <c r="PZF493" s="25"/>
      <c r="PZG493" s="25"/>
      <c r="PZH493" s="25"/>
      <c r="PZI493" s="25"/>
      <c r="PZJ493" s="25"/>
      <c r="PZK493" s="25"/>
      <c r="PZL493" s="25"/>
      <c r="PZM493" s="25"/>
      <c r="PZN493" s="25"/>
      <c r="PZO493" s="25"/>
      <c r="PZP493" s="25"/>
      <c r="PZQ493" s="25"/>
      <c r="PZR493" s="25"/>
      <c r="PZS493" s="25"/>
      <c r="PZT493" s="25"/>
      <c r="PZU493" s="25"/>
      <c r="PZV493" s="25"/>
      <c r="PZW493" s="25"/>
      <c r="PZX493" s="25"/>
      <c r="PZY493" s="25"/>
      <c r="PZZ493" s="25"/>
      <c r="QAA493" s="25"/>
      <c r="QAB493" s="25"/>
      <c r="QAC493" s="25"/>
      <c r="QAD493" s="25"/>
      <c r="QAE493" s="25"/>
      <c r="QAF493" s="25"/>
      <c r="QAG493" s="25"/>
      <c r="QAH493" s="25"/>
      <c r="QAI493" s="25"/>
      <c r="QAJ493" s="25"/>
      <c r="QAK493" s="25"/>
      <c r="QAL493" s="25"/>
      <c r="QAM493" s="25"/>
      <c r="QAN493" s="25"/>
      <c r="QAO493" s="25"/>
      <c r="QAP493" s="25"/>
      <c r="QAQ493" s="25"/>
      <c r="QAR493" s="25"/>
      <c r="QAS493" s="25"/>
      <c r="QAT493" s="25"/>
      <c r="QAU493" s="25"/>
      <c r="QAV493" s="25"/>
      <c r="QAW493" s="25"/>
      <c r="QAX493" s="25"/>
      <c r="QAY493" s="25"/>
      <c r="QAZ493" s="25"/>
      <c r="QBA493" s="25"/>
      <c r="QBB493" s="25"/>
      <c r="QBC493" s="25"/>
      <c r="QBD493" s="25"/>
      <c r="QBE493" s="25"/>
      <c r="QBF493" s="25"/>
      <c r="QBG493" s="25"/>
      <c r="QBH493" s="25"/>
      <c r="QBI493" s="25"/>
      <c r="QBJ493" s="25"/>
      <c r="QBK493" s="25"/>
      <c r="QBL493" s="25"/>
      <c r="QBM493" s="25"/>
      <c r="QBN493" s="25"/>
      <c r="QBO493" s="25"/>
      <c r="QBP493" s="25"/>
      <c r="QBQ493" s="25"/>
      <c r="QBR493" s="25"/>
      <c r="QBS493" s="25"/>
      <c r="QBT493" s="25"/>
      <c r="QBU493" s="25"/>
      <c r="QBV493" s="25"/>
      <c r="QBW493" s="25"/>
      <c r="QBX493" s="25"/>
      <c r="QBY493" s="25"/>
      <c r="QBZ493" s="25"/>
      <c r="QCA493" s="25"/>
      <c r="QCB493" s="25"/>
      <c r="QCC493" s="25"/>
      <c r="QCD493" s="25"/>
      <c r="QCE493" s="25"/>
      <c r="QCF493" s="25"/>
      <c r="QCG493" s="25"/>
      <c r="QCH493" s="25"/>
      <c r="QCI493" s="25"/>
      <c r="QCJ493" s="25"/>
      <c r="QCK493" s="25"/>
      <c r="QCL493" s="25"/>
      <c r="QCM493" s="25"/>
      <c r="QCN493" s="25"/>
      <c r="QCO493" s="25"/>
      <c r="QCP493" s="25"/>
      <c r="QCQ493" s="25"/>
      <c r="QCR493" s="25"/>
      <c r="QCS493" s="25"/>
      <c r="QCT493" s="25"/>
      <c r="QCU493" s="25"/>
      <c r="QCV493" s="25"/>
      <c r="QCW493" s="25"/>
      <c r="QCX493" s="25"/>
      <c r="QCY493" s="25"/>
      <c r="QCZ493" s="25"/>
      <c r="QDA493" s="25"/>
      <c r="QDB493" s="25"/>
      <c r="QDC493" s="25"/>
      <c r="QDD493" s="25"/>
      <c r="QDE493" s="25"/>
      <c r="QDF493" s="25"/>
      <c r="QDG493" s="25"/>
      <c r="QDH493" s="25"/>
      <c r="QDI493" s="25"/>
      <c r="QDJ493" s="25"/>
      <c r="QDK493" s="25"/>
      <c r="QDL493" s="25"/>
      <c r="QDM493" s="25"/>
      <c r="QDN493" s="25"/>
      <c r="QDO493" s="25"/>
      <c r="QDP493" s="25"/>
      <c r="QDQ493" s="25"/>
      <c r="QDR493" s="25"/>
      <c r="QDS493" s="25"/>
      <c r="QDT493" s="25"/>
      <c r="QDU493" s="25"/>
      <c r="QDV493" s="25"/>
      <c r="QDW493" s="25"/>
      <c r="QDX493" s="25"/>
      <c r="QDY493" s="25"/>
      <c r="QDZ493" s="25"/>
      <c r="QEA493" s="25"/>
      <c r="QEB493" s="25"/>
      <c r="QEC493" s="25"/>
      <c r="QED493" s="25"/>
      <c r="QEE493" s="25"/>
      <c r="QEF493" s="25"/>
      <c r="QEG493" s="25"/>
      <c r="QEH493" s="25"/>
      <c r="QEI493" s="25"/>
      <c r="QEJ493" s="25"/>
      <c r="QEK493" s="25"/>
      <c r="QEL493" s="25"/>
      <c r="QEM493" s="25"/>
      <c r="QEN493" s="25"/>
      <c r="QEO493" s="25"/>
      <c r="QEP493" s="25"/>
      <c r="QEQ493" s="25"/>
      <c r="QER493" s="25"/>
      <c r="QES493" s="25"/>
      <c r="QET493" s="25"/>
      <c r="QEU493" s="25"/>
      <c r="QEV493" s="25"/>
      <c r="QEW493" s="25"/>
      <c r="QEX493" s="25"/>
      <c r="QEY493" s="25"/>
      <c r="QEZ493" s="25"/>
      <c r="QFA493" s="25"/>
      <c r="QFB493" s="25"/>
      <c r="QFC493" s="25"/>
      <c r="QFD493" s="25"/>
      <c r="QFE493" s="25"/>
      <c r="QFF493" s="25"/>
      <c r="QFG493" s="25"/>
      <c r="QFH493" s="25"/>
      <c r="QFI493" s="25"/>
      <c r="QFJ493" s="25"/>
      <c r="QFK493" s="25"/>
      <c r="QFL493" s="25"/>
      <c r="QFM493" s="25"/>
      <c r="QFN493" s="25"/>
      <c r="QFO493" s="25"/>
      <c r="QFP493" s="25"/>
      <c r="QFQ493" s="25"/>
      <c r="QFR493" s="25"/>
      <c r="QFS493" s="25"/>
      <c r="QFT493" s="25"/>
      <c r="QFU493" s="25"/>
      <c r="QFV493" s="25"/>
      <c r="QFW493" s="25"/>
      <c r="QFX493" s="25"/>
      <c r="QFY493" s="25"/>
      <c r="QFZ493" s="25"/>
      <c r="QGA493" s="25"/>
      <c r="QGB493" s="25"/>
      <c r="QGC493" s="25"/>
      <c r="QGD493" s="25"/>
      <c r="QGE493" s="25"/>
      <c r="QGF493" s="25"/>
      <c r="QGG493" s="25"/>
      <c r="QGH493" s="25"/>
      <c r="QGI493" s="25"/>
      <c r="QGJ493" s="25"/>
      <c r="QGK493" s="25"/>
      <c r="QGL493" s="25"/>
      <c r="QGM493" s="25"/>
      <c r="QGN493" s="25"/>
      <c r="QGO493" s="25"/>
      <c r="QGP493" s="25"/>
      <c r="QGQ493" s="25"/>
      <c r="QGR493" s="25"/>
      <c r="QGS493" s="25"/>
      <c r="QGT493" s="25"/>
      <c r="QGU493" s="25"/>
      <c r="QGV493" s="25"/>
      <c r="QGW493" s="25"/>
      <c r="QGX493" s="25"/>
      <c r="QGY493" s="25"/>
      <c r="QGZ493" s="25"/>
      <c r="QHA493" s="25"/>
      <c r="QHB493" s="25"/>
      <c r="QHC493" s="25"/>
      <c r="QHD493" s="25"/>
      <c r="QHE493" s="25"/>
      <c r="QHF493" s="25"/>
      <c r="QHG493" s="25"/>
      <c r="QHH493" s="25"/>
      <c r="QHI493" s="25"/>
      <c r="QHJ493" s="25"/>
      <c r="QHK493" s="25"/>
      <c r="QHL493" s="25"/>
      <c r="QHM493" s="25"/>
      <c r="QHN493" s="25"/>
      <c r="QHO493" s="25"/>
      <c r="QHP493" s="25"/>
      <c r="QHQ493" s="25"/>
      <c r="QHR493" s="25"/>
      <c r="QHS493" s="25"/>
      <c r="QHT493" s="25"/>
      <c r="QHU493" s="25"/>
      <c r="QHV493" s="25"/>
      <c r="QHW493" s="25"/>
      <c r="QHX493" s="25"/>
      <c r="QHY493" s="25"/>
      <c r="QHZ493" s="25"/>
      <c r="QIA493" s="25"/>
      <c r="QIB493" s="25"/>
      <c r="QIC493" s="25"/>
      <c r="QID493" s="25"/>
      <c r="QIE493" s="25"/>
      <c r="QIF493" s="25"/>
      <c r="QIG493" s="25"/>
      <c r="QIH493" s="25"/>
      <c r="QII493" s="25"/>
      <c r="QIJ493" s="25"/>
      <c r="QIK493" s="25"/>
      <c r="QIL493" s="25"/>
      <c r="QIM493" s="25"/>
      <c r="QIN493" s="25"/>
      <c r="QIO493" s="25"/>
      <c r="QIP493" s="25"/>
      <c r="QIQ493" s="25"/>
      <c r="QIR493" s="25"/>
      <c r="QIS493" s="25"/>
      <c r="QIT493" s="25"/>
      <c r="QIU493" s="25"/>
      <c r="QIV493" s="25"/>
      <c r="QIW493" s="25"/>
      <c r="QIX493" s="25"/>
      <c r="QIY493" s="25"/>
      <c r="QIZ493" s="25"/>
      <c r="QJA493" s="25"/>
      <c r="QJB493" s="25"/>
      <c r="QJC493" s="25"/>
      <c r="QJD493" s="25"/>
      <c r="QJE493" s="25"/>
      <c r="QJF493" s="25"/>
      <c r="QJG493" s="25"/>
      <c r="QJH493" s="25"/>
      <c r="QJI493" s="25"/>
      <c r="QJJ493" s="25"/>
      <c r="QJK493" s="25"/>
      <c r="QJL493" s="25"/>
      <c r="QJM493" s="25"/>
      <c r="QJN493" s="25"/>
      <c r="QJO493" s="25"/>
      <c r="QJP493" s="25"/>
      <c r="QJQ493" s="25"/>
      <c r="QJR493" s="25"/>
      <c r="QJS493" s="25"/>
      <c r="QJT493" s="25"/>
      <c r="QJU493" s="25"/>
      <c r="QJV493" s="25"/>
      <c r="QJW493" s="25"/>
      <c r="QJX493" s="25"/>
      <c r="QJY493" s="25"/>
      <c r="QJZ493" s="25"/>
      <c r="QKA493" s="25"/>
      <c r="QKB493" s="25"/>
      <c r="QKC493" s="25"/>
      <c r="QKD493" s="25"/>
      <c r="QKE493" s="25"/>
      <c r="QKF493" s="25"/>
      <c r="QKG493" s="25"/>
      <c r="QKH493" s="25"/>
      <c r="QKI493" s="25"/>
      <c r="QKJ493" s="25"/>
      <c r="QKK493" s="25"/>
      <c r="QKL493" s="25"/>
      <c r="QKM493" s="25"/>
      <c r="QKN493" s="25"/>
      <c r="QKO493" s="25"/>
      <c r="QKP493" s="25"/>
      <c r="QKQ493" s="25"/>
      <c r="QKR493" s="25"/>
      <c r="QKS493" s="25"/>
      <c r="QKT493" s="25"/>
      <c r="QKU493" s="25"/>
      <c r="QKV493" s="25"/>
      <c r="QKW493" s="25"/>
      <c r="QKX493" s="25"/>
      <c r="QKY493" s="25"/>
      <c r="QKZ493" s="25"/>
      <c r="QLA493" s="25"/>
      <c r="QLB493" s="25"/>
      <c r="QLC493" s="25"/>
      <c r="QLD493" s="25"/>
      <c r="QLE493" s="25"/>
      <c r="QLF493" s="25"/>
      <c r="QLG493" s="25"/>
      <c r="QLH493" s="25"/>
      <c r="QLI493" s="25"/>
      <c r="QLJ493" s="25"/>
      <c r="QLK493" s="25"/>
      <c r="QLL493" s="25"/>
      <c r="QLM493" s="25"/>
      <c r="QLN493" s="25"/>
      <c r="QLO493" s="25"/>
      <c r="QLP493" s="25"/>
      <c r="QLQ493" s="25"/>
      <c r="QLR493" s="25"/>
      <c r="QLS493" s="25"/>
      <c r="QLT493" s="25"/>
      <c r="QLU493" s="25"/>
      <c r="QLV493" s="25"/>
      <c r="QLW493" s="25"/>
      <c r="QLX493" s="25"/>
      <c r="QLY493" s="25"/>
      <c r="QLZ493" s="25"/>
      <c r="QMA493" s="25"/>
      <c r="QMB493" s="25"/>
      <c r="QMC493" s="25"/>
      <c r="QMD493" s="25"/>
      <c r="QME493" s="25"/>
      <c r="QMF493" s="25"/>
      <c r="QMG493" s="25"/>
      <c r="QMH493" s="25"/>
      <c r="QMI493" s="25"/>
      <c r="QMJ493" s="25"/>
      <c r="QMK493" s="25"/>
      <c r="QML493" s="25"/>
      <c r="QMM493" s="25"/>
      <c r="QMN493" s="25"/>
      <c r="QMO493" s="25"/>
      <c r="QMP493" s="25"/>
      <c r="QMQ493" s="25"/>
      <c r="QMR493" s="25"/>
      <c r="QMS493" s="25"/>
      <c r="QMT493" s="25"/>
      <c r="QMU493" s="25"/>
      <c r="QMV493" s="25"/>
      <c r="QMW493" s="25"/>
      <c r="QMX493" s="25"/>
      <c r="QMY493" s="25"/>
      <c r="QMZ493" s="25"/>
      <c r="QNA493" s="25"/>
      <c r="QNB493" s="25"/>
      <c r="QNC493" s="25"/>
      <c r="QND493" s="25"/>
      <c r="QNE493" s="25"/>
      <c r="QNF493" s="25"/>
      <c r="QNG493" s="25"/>
      <c r="QNH493" s="25"/>
      <c r="QNI493" s="25"/>
      <c r="QNJ493" s="25"/>
      <c r="QNK493" s="25"/>
      <c r="QNL493" s="25"/>
      <c r="QNM493" s="25"/>
      <c r="QNN493" s="25"/>
      <c r="QNO493" s="25"/>
      <c r="QNP493" s="25"/>
      <c r="QNQ493" s="25"/>
      <c r="QNR493" s="25"/>
      <c r="QNS493" s="25"/>
      <c r="QNT493" s="25"/>
      <c r="QNU493" s="25"/>
      <c r="QNV493" s="25"/>
      <c r="QNW493" s="25"/>
      <c r="QNX493" s="25"/>
      <c r="QNY493" s="25"/>
      <c r="QNZ493" s="25"/>
      <c r="QOA493" s="25"/>
      <c r="QOB493" s="25"/>
      <c r="QOC493" s="25"/>
      <c r="QOD493" s="25"/>
      <c r="QOE493" s="25"/>
      <c r="QOF493" s="25"/>
      <c r="QOG493" s="25"/>
      <c r="QOH493" s="25"/>
      <c r="QOI493" s="25"/>
      <c r="QOJ493" s="25"/>
      <c r="QOK493" s="25"/>
      <c r="QOL493" s="25"/>
      <c r="QOM493" s="25"/>
      <c r="QON493" s="25"/>
      <c r="QOO493" s="25"/>
      <c r="QOP493" s="25"/>
      <c r="QOQ493" s="25"/>
      <c r="QOR493" s="25"/>
      <c r="QOS493" s="25"/>
      <c r="QOT493" s="25"/>
      <c r="QOU493" s="25"/>
      <c r="QOV493" s="25"/>
      <c r="QOW493" s="25"/>
      <c r="QOX493" s="25"/>
      <c r="QOY493" s="25"/>
      <c r="QOZ493" s="25"/>
      <c r="QPA493" s="25"/>
      <c r="QPB493" s="25"/>
      <c r="QPC493" s="25"/>
      <c r="QPD493" s="25"/>
      <c r="QPE493" s="25"/>
      <c r="QPF493" s="25"/>
      <c r="QPG493" s="25"/>
      <c r="QPH493" s="25"/>
      <c r="QPI493" s="25"/>
      <c r="QPJ493" s="25"/>
      <c r="QPK493" s="25"/>
      <c r="QPL493" s="25"/>
      <c r="QPM493" s="25"/>
      <c r="QPN493" s="25"/>
      <c r="QPO493" s="25"/>
      <c r="QPP493" s="25"/>
      <c r="QPQ493" s="25"/>
      <c r="QPR493" s="25"/>
      <c r="QPS493" s="25"/>
      <c r="QPT493" s="25"/>
      <c r="QPU493" s="25"/>
      <c r="QPV493" s="25"/>
      <c r="QPW493" s="25"/>
      <c r="QPX493" s="25"/>
      <c r="QPY493" s="25"/>
      <c r="QPZ493" s="25"/>
      <c r="QQA493" s="25"/>
      <c r="QQB493" s="25"/>
      <c r="QQC493" s="25"/>
      <c r="QQD493" s="25"/>
      <c r="QQE493" s="25"/>
      <c r="QQF493" s="25"/>
      <c r="QQG493" s="25"/>
      <c r="QQH493" s="25"/>
      <c r="QQI493" s="25"/>
      <c r="QQJ493" s="25"/>
      <c r="QQK493" s="25"/>
      <c r="QQL493" s="25"/>
      <c r="QQM493" s="25"/>
      <c r="QQN493" s="25"/>
      <c r="QQO493" s="25"/>
      <c r="QQP493" s="25"/>
      <c r="QQQ493" s="25"/>
      <c r="QQR493" s="25"/>
      <c r="QQS493" s="25"/>
      <c r="QQT493" s="25"/>
      <c r="QQU493" s="25"/>
      <c r="QQV493" s="25"/>
      <c r="QQW493" s="25"/>
      <c r="QQX493" s="25"/>
      <c r="QQY493" s="25"/>
      <c r="QQZ493" s="25"/>
      <c r="QRA493" s="25"/>
      <c r="QRB493" s="25"/>
      <c r="QRC493" s="25"/>
      <c r="QRD493" s="25"/>
      <c r="QRE493" s="25"/>
      <c r="QRF493" s="25"/>
      <c r="QRG493" s="25"/>
      <c r="QRH493" s="25"/>
      <c r="QRI493" s="25"/>
      <c r="QRJ493" s="25"/>
      <c r="QRK493" s="25"/>
      <c r="QRL493" s="25"/>
      <c r="QRM493" s="25"/>
      <c r="QRN493" s="25"/>
      <c r="QRO493" s="25"/>
      <c r="QRP493" s="25"/>
      <c r="QRQ493" s="25"/>
      <c r="QRR493" s="25"/>
      <c r="QRS493" s="25"/>
      <c r="QRT493" s="25"/>
      <c r="QRU493" s="25"/>
      <c r="QRV493" s="25"/>
      <c r="QRW493" s="25"/>
      <c r="QRX493" s="25"/>
      <c r="QRY493" s="25"/>
      <c r="QRZ493" s="25"/>
      <c r="QSA493" s="25"/>
      <c r="QSB493" s="25"/>
      <c r="QSC493" s="25"/>
      <c r="QSD493" s="25"/>
      <c r="QSE493" s="25"/>
      <c r="QSF493" s="25"/>
      <c r="QSG493" s="25"/>
      <c r="QSH493" s="25"/>
      <c r="QSI493" s="25"/>
      <c r="QSJ493" s="25"/>
      <c r="QSK493" s="25"/>
      <c r="QSL493" s="25"/>
      <c r="QSM493" s="25"/>
      <c r="QSN493" s="25"/>
      <c r="QSO493" s="25"/>
      <c r="QSP493" s="25"/>
      <c r="QSQ493" s="25"/>
      <c r="QSR493" s="25"/>
      <c r="QSS493" s="25"/>
      <c r="QST493" s="25"/>
      <c r="QSU493" s="25"/>
      <c r="QSV493" s="25"/>
      <c r="QSW493" s="25"/>
      <c r="QSX493" s="25"/>
      <c r="QSY493" s="25"/>
      <c r="QSZ493" s="25"/>
      <c r="QTA493" s="25"/>
      <c r="QTB493" s="25"/>
      <c r="QTC493" s="25"/>
      <c r="QTD493" s="25"/>
      <c r="QTE493" s="25"/>
      <c r="QTF493" s="25"/>
      <c r="QTG493" s="25"/>
      <c r="QTH493" s="25"/>
      <c r="QTI493" s="25"/>
      <c r="QTJ493" s="25"/>
      <c r="QTK493" s="25"/>
      <c r="QTL493" s="25"/>
      <c r="QTM493" s="25"/>
      <c r="QTN493" s="25"/>
      <c r="QTO493" s="25"/>
      <c r="QTP493" s="25"/>
      <c r="QTQ493" s="25"/>
      <c r="QTR493" s="25"/>
      <c r="QTS493" s="25"/>
      <c r="QTT493" s="25"/>
      <c r="QTU493" s="25"/>
      <c r="QTV493" s="25"/>
      <c r="QTW493" s="25"/>
      <c r="QTX493" s="25"/>
      <c r="QTY493" s="25"/>
      <c r="QTZ493" s="25"/>
      <c r="QUA493" s="25"/>
      <c r="QUB493" s="25"/>
      <c r="QUC493" s="25"/>
      <c r="QUD493" s="25"/>
      <c r="QUE493" s="25"/>
      <c r="QUF493" s="25"/>
      <c r="QUG493" s="25"/>
      <c r="QUH493" s="25"/>
      <c r="QUI493" s="25"/>
      <c r="QUJ493" s="25"/>
      <c r="QUK493" s="25"/>
      <c r="QUL493" s="25"/>
      <c r="QUM493" s="25"/>
      <c r="QUN493" s="25"/>
      <c r="QUO493" s="25"/>
      <c r="QUP493" s="25"/>
      <c r="QUQ493" s="25"/>
      <c r="QUR493" s="25"/>
      <c r="QUS493" s="25"/>
      <c r="QUT493" s="25"/>
      <c r="QUU493" s="25"/>
      <c r="QUV493" s="25"/>
      <c r="QUW493" s="25"/>
      <c r="QUX493" s="25"/>
      <c r="QUY493" s="25"/>
      <c r="QUZ493" s="25"/>
      <c r="QVA493" s="25"/>
      <c r="QVB493" s="25"/>
      <c r="QVC493" s="25"/>
      <c r="QVD493" s="25"/>
      <c r="QVE493" s="25"/>
      <c r="QVF493" s="25"/>
      <c r="QVG493" s="25"/>
      <c r="QVH493" s="25"/>
      <c r="QVI493" s="25"/>
      <c r="QVJ493" s="25"/>
      <c r="QVK493" s="25"/>
      <c r="QVL493" s="25"/>
      <c r="QVM493" s="25"/>
      <c r="QVN493" s="25"/>
      <c r="QVO493" s="25"/>
      <c r="QVP493" s="25"/>
      <c r="QVQ493" s="25"/>
      <c r="QVR493" s="25"/>
      <c r="QVS493" s="25"/>
      <c r="QVT493" s="25"/>
      <c r="QVU493" s="25"/>
      <c r="QVV493" s="25"/>
      <c r="QVW493" s="25"/>
      <c r="QVX493" s="25"/>
      <c r="QVY493" s="25"/>
      <c r="QVZ493" s="25"/>
      <c r="QWA493" s="25"/>
      <c r="QWB493" s="25"/>
      <c r="QWC493" s="25"/>
      <c r="QWD493" s="25"/>
      <c r="QWE493" s="25"/>
      <c r="QWF493" s="25"/>
      <c r="QWG493" s="25"/>
      <c r="QWH493" s="25"/>
      <c r="QWI493" s="25"/>
      <c r="QWJ493" s="25"/>
      <c r="QWK493" s="25"/>
      <c r="QWL493" s="25"/>
      <c r="QWM493" s="25"/>
      <c r="QWN493" s="25"/>
      <c r="QWO493" s="25"/>
      <c r="QWP493" s="25"/>
      <c r="QWQ493" s="25"/>
      <c r="QWR493" s="25"/>
      <c r="QWS493" s="25"/>
      <c r="QWT493" s="25"/>
      <c r="QWU493" s="25"/>
      <c r="QWV493" s="25"/>
      <c r="QWW493" s="25"/>
      <c r="QWX493" s="25"/>
      <c r="QWY493" s="25"/>
      <c r="QWZ493" s="25"/>
      <c r="QXA493" s="25"/>
      <c r="QXB493" s="25"/>
      <c r="QXC493" s="25"/>
      <c r="QXD493" s="25"/>
      <c r="QXE493" s="25"/>
      <c r="QXF493" s="25"/>
      <c r="QXG493" s="25"/>
      <c r="QXH493" s="25"/>
      <c r="QXI493" s="25"/>
      <c r="QXJ493" s="25"/>
      <c r="QXK493" s="25"/>
      <c r="QXL493" s="25"/>
      <c r="QXM493" s="25"/>
      <c r="QXN493" s="25"/>
      <c r="QXO493" s="25"/>
      <c r="QXP493" s="25"/>
      <c r="QXQ493" s="25"/>
      <c r="QXR493" s="25"/>
      <c r="QXS493" s="25"/>
      <c r="QXT493" s="25"/>
      <c r="QXU493" s="25"/>
      <c r="QXV493" s="25"/>
      <c r="QXW493" s="25"/>
      <c r="QXX493" s="25"/>
      <c r="QXY493" s="25"/>
      <c r="QXZ493" s="25"/>
      <c r="QYA493" s="25"/>
      <c r="QYB493" s="25"/>
      <c r="QYC493" s="25"/>
      <c r="QYD493" s="25"/>
      <c r="QYE493" s="25"/>
      <c r="QYF493" s="25"/>
      <c r="QYG493" s="25"/>
      <c r="QYH493" s="25"/>
      <c r="QYI493" s="25"/>
      <c r="QYJ493" s="25"/>
      <c r="QYK493" s="25"/>
      <c r="QYL493" s="25"/>
      <c r="QYM493" s="25"/>
      <c r="QYN493" s="25"/>
      <c r="QYO493" s="25"/>
      <c r="QYP493" s="25"/>
      <c r="QYQ493" s="25"/>
      <c r="QYR493" s="25"/>
      <c r="QYS493" s="25"/>
      <c r="QYT493" s="25"/>
      <c r="QYU493" s="25"/>
      <c r="QYV493" s="25"/>
      <c r="QYW493" s="25"/>
      <c r="QYX493" s="25"/>
      <c r="QYY493" s="25"/>
      <c r="QYZ493" s="25"/>
      <c r="QZA493" s="25"/>
      <c r="QZB493" s="25"/>
      <c r="QZC493" s="25"/>
      <c r="QZD493" s="25"/>
      <c r="QZE493" s="25"/>
      <c r="QZF493" s="25"/>
      <c r="QZG493" s="25"/>
      <c r="QZH493" s="25"/>
      <c r="QZI493" s="25"/>
      <c r="QZJ493" s="25"/>
      <c r="QZK493" s="25"/>
      <c r="QZL493" s="25"/>
      <c r="QZM493" s="25"/>
      <c r="QZN493" s="25"/>
      <c r="QZO493" s="25"/>
      <c r="QZP493" s="25"/>
      <c r="QZQ493" s="25"/>
      <c r="QZR493" s="25"/>
      <c r="QZS493" s="25"/>
      <c r="QZT493" s="25"/>
      <c r="QZU493" s="25"/>
      <c r="QZV493" s="25"/>
      <c r="QZW493" s="25"/>
      <c r="QZX493" s="25"/>
      <c r="QZY493" s="25"/>
      <c r="QZZ493" s="25"/>
      <c r="RAA493" s="25"/>
      <c r="RAB493" s="25"/>
      <c r="RAC493" s="25"/>
      <c r="RAD493" s="25"/>
      <c r="RAE493" s="25"/>
      <c r="RAF493" s="25"/>
      <c r="RAG493" s="25"/>
      <c r="RAH493" s="25"/>
      <c r="RAI493" s="25"/>
      <c r="RAJ493" s="25"/>
      <c r="RAK493" s="25"/>
      <c r="RAL493" s="25"/>
      <c r="RAM493" s="25"/>
      <c r="RAN493" s="25"/>
      <c r="RAO493" s="25"/>
      <c r="RAP493" s="25"/>
      <c r="RAQ493" s="25"/>
      <c r="RAR493" s="25"/>
      <c r="RAS493" s="25"/>
      <c r="RAT493" s="25"/>
      <c r="RAU493" s="25"/>
      <c r="RAV493" s="25"/>
      <c r="RAW493" s="25"/>
      <c r="RAX493" s="25"/>
      <c r="RAY493" s="25"/>
      <c r="RAZ493" s="25"/>
      <c r="RBA493" s="25"/>
      <c r="RBB493" s="25"/>
      <c r="RBC493" s="25"/>
      <c r="RBD493" s="25"/>
      <c r="RBE493" s="25"/>
      <c r="RBF493" s="25"/>
      <c r="RBG493" s="25"/>
      <c r="RBH493" s="25"/>
      <c r="RBI493" s="25"/>
      <c r="RBJ493" s="25"/>
      <c r="RBK493" s="25"/>
      <c r="RBL493" s="25"/>
      <c r="RBM493" s="25"/>
      <c r="RBN493" s="25"/>
      <c r="RBO493" s="25"/>
      <c r="RBP493" s="25"/>
      <c r="RBQ493" s="25"/>
      <c r="RBR493" s="25"/>
      <c r="RBS493" s="25"/>
      <c r="RBT493" s="25"/>
      <c r="RBU493" s="25"/>
      <c r="RBV493" s="25"/>
      <c r="RBW493" s="25"/>
      <c r="RBX493" s="25"/>
      <c r="RBY493" s="25"/>
      <c r="RBZ493" s="25"/>
      <c r="RCA493" s="25"/>
      <c r="RCB493" s="25"/>
      <c r="RCC493" s="25"/>
      <c r="RCD493" s="25"/>
      <c r="RCE493" s="25"/>
      <c r="RCF493" s="25"/>
      <c r="RCG493" s="25"/>
      <c r="RCH493" s="25"/>
      <c r="RCI493" s="25"/>
      <c r="RCJ493" s="25"/>
      <c r="RCK493" s="25"/>
      <c r="RCL493" s="25"/>
      <c r="RCM493" s="25"/>
      <c r="RCN493" s="25"/>
      <c r="RCO493" s="25"/>
      <c r="RCP493" s="25"/>
      <c r="RCQ493" s="25"/>
      <c r="RCR493" s="25"/>
      <c r="RCS493" s="25"/>
      <c r="RCT493" s="25"/>
      <c r="RCU493" s="25"/>
      <c r="RCV493" s="25"/>
      <c r="RCW493" s="25"/>
      <c r="RCX493" s="25"/>
      <c r="RCY493" s="25"/>
      <c r="RCZ493" s="25"/>
      <c r="RDA493" s="25"/>
      <c r="RDB493" s="25"/>
      <c r="RDC493" s="25"/>
      <c r="RDD493" s="25"/>
      <c r="RDE493" s="25"/>
      <c r="RDF493" s="25"/>
      <c r="RDG493" s="25"/>
      <c r="RDH493" s="25"/>
      <c r="RDI493" s="25"/>
      <c r="RDJ493" s="25"/>
      <c r="RDK493" s="25"/>
      <c r="RDL493" s="25"/>
      <c r="RDM493" s="25"/>
      <c r="RDN493" s="25"/>
      <c r="RDO493" s="25"/>
      <c r="RDP493" s="25"/>
      <c r="RDQ493" s="25"/>
      <c r="RDR493" s="25"/>
      <c r="RDS493" s="25"/>
      <c r="RDT493" s="25"/>
      <c r="RDU493" s="25"/>
      <c r="RDV493" s="25"/>
      <c r="RDW493" s="25"/>
      <c r="RDX493" s="25"/>
      <c r="RDY493" s="25"/>
      <c r="RDZ493" s="25"/>
      <c r="REA493" s="25"/>
      <c r="REB493" s="25"/>
      <c r="REC493" s="25"/>
      <c r="RED493" s="25"/>
      <c r="REE493" s="25"/>
      <c r="REF493" s="25"/>
      <c r="REG493" s="25"/>
      <c r="REH493" s="25"/>
      <c r="REI493" s="25"/>
      <c r="REJ493" s="25"/>
      <c r="REK493" s="25"/>
      <c r="REL493" s="25"/>
      <c r="REM493" s="25"/>
      <c r="REN493" s="25"/>
      <c r="REO493" s="25"/>
      <c r="REP493" s="25"/>
      <c r="REQ493" s="25"/>
      <c r="RER493" s="25"/>
      <c r="RES493" s="25"/>
      <c r="RET493" s="25"/>
      <c r="REU493" s="25"/>
      <c r="REV493" s="25"/>
      <c r="REW493" s="25"/>
      <c r="REX493" s="25"/>
      <c r="REY493" s="25"/>
      <c r="REZ493" s="25"/>
      <c r="RFA493" s="25"/>
      <c r="RFB493" s="25"/>
      <c r="RFC493" s="25"/>
      <c r="RFD493" s="25"/>
      <c r="RFE493" s="25"/>
      <c r="RFF493" s="25"/>
      <c r="RFG493" s="25"/>
      <c r="RFH493" s="25"/>
      <c r="RFI493" s="25"/>
      <c r="RFJ493" s="25"/>
      <c r="RFK493" s="25"/>
      <c r="RFL493" s="25"/>
      <c r="RFM493" s="25"/>
      <c r="RFN493" s="25"/>
      <c r="RFO493" s="25"/>
      <c r="RFP493" s="25"/>
      <c r="RFQ493" s="25"/>
      <c r="RFR493" s="25"/>
      <c r="RFS493" s="25"/>
      <c r="RFT493" s="25"/>
      <c r="RFU493" s="25"/>
      <c r="RFV493" s="25"/>
      <c r="RFW493" s="25"/>
      <c r="RFX493" s="25"/>
      <c r="RFY493" s="25"/>
      <c r="RFZ493" s="25"/>
      <c r="RGA493" s="25"/>
      <c r="RGB493" s="25"/>
      <c r="RGC493" s="25"/>
      <c r="RGD493" s="25"/>
      <c r="RGE493" s="25"/>
      <c r="RGF493" s="25"/>
      <c r="RGG493" s="25"/>
      <c r="RGH493" s="25"/>
      <c r="RGI493" s="25"/>
      <c r="RGJ493" s="25"/>
      <c r="RGK493" s="25"/>
      <c r="RGL493" s="25"/>
      <c r="RGM493" s="25"/>
      <c r="RGN493" s="25"/>
      <c r="RGO493" s="25"/>
      <c r="RGP493" s="25"/>
      <c r="RGQ493" s="25"/>
      <c r="RGR493" s="25"/>
      <c r="RGS493" s="25"/>
      <c r="RGT493" s="25"/>
      <c r="RGU493" s="25"/>
      <c r="RGV493" s="25"/>
      <c r="RGW493" s="25"/>
      <c r="RGX493" s="25"/>
      <c r="RGY493" s="25"/>
      <c r="RGZ493" s="25"/>
      <c r="RHA493" s="25"/>
      <c r="RHB493" s="25"/>
      <c r="RHC493" s="25"/>
      <c r="RHD493" s="25"/>
      <c r="RHE493" s="25"/>
      <c r="RHF493" s="25"/>
      <c r="RHG493" s="25"/>
      <c r="RHH493" s="25"/>
      <c r="RHI493" s="25"/>
      <c r="RHJ493" s="25"/>
      <c r="RHK493" s="25"/>
      <c r="RHL493" s="25"/>
      <c r="RHM493" s="25"/>
      <c r="RHN493" s="25"/>
      <c r="RHO493" s="25"/>
      <c r="RHP493" s="25"/>
      <c r="RHQ493" s="25"/>
      <c r="RHR493" s="25"/>
      <c r="RHS493" s="25"/>
      <c r="RHT493" s="25"/>
      <c r="RHU493" s="25"/>
      <c r="RHV493" s="25"/>
      <c r="RHW493" s="25"/>
      <c r="RHX493" s="25"/>
      <c r="RHY493" s="25"/>
      <c r="RHZ493" s="25"/>
      <c r="RIA493" s="25"/>
      <c r="RIB493" s="25"/>
      <c r="RIC493" s="25"/>
      <c r="RID493" s="25"/>
      <c r="RIE493" s="25"/>
      <c r="RIF493" s="25"/>
      <c r="RIG493" s="25"/>
      <c r="RIH493" s="25"/>
      <c r="RII493" s="25"/>
      <c r="RIJ493" s="25"/>
      <c r="RIK493" s="25"/>
      <c r="RIL493" s="25"/>
      <c r="RIM493" s="25"/>
      <c r="RIN493" s="25"/>
      <c r="RIO493" s="25"/>
      <c r="RIP493" s="25"/>
      <c r="RIQ493" s="25"/>
      <c r="RIR493" s="25"/>
      <c r="RIS493" s="25"/>
      <c r="RIT493" s="25"/>
      <c r="RIU493" s="25"/>
      <c r="RIV493" s="25"/>
      <c r="RIW493" s="25"/>
      <c r="RIX493" s="25"/>
      <c r="RIY493" s="25"/>
      <c r="RIZ493" s="25"/>
      <c r="RJA493" s="25"/>
      <c r="RJB493" s="25"/>
      <c r="RJC493" s="25"/>
      <c r="RJD493" s="25"/>
      <c r="RJE493" s="25"/>
      <c r="RJF493" s="25"/>
      <c r="RJG493" s="25"/>
      <c r="RJH493" s="25"/>
      <c r="RJI493" s="25"/>
      <c r="RJJ493" s="25"/>
      <c r="RJK493" s="25"/>
      <c r="RJL493" s="25"/>
      <c r="RJM493" s="25"/>
      <c r="RJN493" s="25"/>
      <c r="RJO493" s="25"/>
      <c r="RJP493" s="25"/>
      <c r="RJQ493" s="25"/>
      <c r="RJR493" s="25"/>
      <c r="RJS493" s="25"/>
      <c r="RJT493" s="25"/>
      <c r="RJU493" s="25"/>
      <c r="RJV493" s="25"/>
      <c r="RJW493" s="25"/>
      <c r="RJX493" s="25"/>
      <c r="RJY493" s="25"/>
      <c r="RJZ493" s="25"/>
      <c r="RKA493" s="25"/>
      <c r="RKB493" s="25"/>
      <c r="RKC493" s="25"/>
      <c r="RKD493" s="25"/>
      <c r="RKE493" s="25"/>
      <c r="RKF493" s="25"/>
      <c r="RKG493" s="25"/>
      <c r="RKH493" s="25"/>
      <c r="RKI493" s="25"/>
      <c r="RKJ493" s="25"/>
      <c r="RKK493" s="25"/>
      <c r="RKL493" s="25"/>
      <c r="RKM493" s="25"/>
      <c r="RKN493" s="25"/>
      <c r="RKO493" s="25"/>
      <c r="RKP493" s="25"/>
      <c r="RKQ493" s="25"/>
      <c r="RKR493" s="25"/>
      <c r="RKS493" s="25"/>
      <c r="RKT493" s="25"/>
      <c r="RKU493" s="25"/>
      <c r="RKV493" s="25"/>
      <c r="RKW493" s="25"/>
      <c r="RKX493" s="25"/>
      <c r="RKY493" s="25"/>
      <c r="RKZ493" s="25"/>
      <c r="RLA493" s="25"/>
      <c r="RLB493" s="25"/>
      <c r="RLC493" s="25"/>
      <c r="RLD493" s="25"/>
      <c r="RLE493" s="25"/>
      <c r="RLF493" s="25"/>
      <c r="RLG493" s="25"/>
      <c r="RLH493" s="25"/>
      <c r="RLI493" s="25"/>
      <c r="RLJ493" s="25"/>
      <c r="RLK493" s="25"/>
      <c r="RLL493" s="25"/>
      <c r="RLM493" s="25"/>
      <c r="RLN493" s="25"/>
      <c r="RLO493" s="25"/>
      <c r="RLP493" s="25"/>
      <c r="RLQ493" s="25"/>
      <c r="RLR493" s="25"/>
      <c r="RLS493" s="25"/>
      <c r="RLT493" s="25"/>
      <c r="RLU493" s="25"/>
      <c r="RLV493" s="25"/>
      <c r="RLW493" s="25"/>
      <c r="RLX493" s="25"/>
      <c r="RLY493" s="25"/>
      <c r="RLZ493" s="25"/>
      <c r="RMA493" s="25"/>
      <c r="RMB493" s="25"/>
      <c r="RMC493" s="25"/>
      <c r="RMD493" s="25"/>
      <c r="RME493" s="25"/>
      <c r="RMF493" s="25"/>
      <c r="RMG493" s="25"/>
      <c r="RMH493" s="25"/>
      <c r="RMI493" s="25"/>
      <c r="RMJ493" s="25"/>
      <c r="RMK493" s="25"/>
      <c r="RML493" s="25"/>
      <c r="RMM493" s="25"/>
      <c r="RMN493" s="25"/>
      <c r="RMO493" s="25"/>
      <c r="RMP493" s="25"/>
      <c r="RMQ493" s="25"/>
      <c r="RMR493" s="25"/>
      <c r="RMS493" s="25"/>
      <c r="RMT493" s="25"/>
      <c r="RMU493" s="25"/>
      <c r="RMV493" s="25"/>
      <c r="RMW493" s="25"/>
      <c r="RMX493" s="25"/>
      <c r="RMY493" s="25"/>
      <c r="RMZ493" s="25"/>
      <c r="RNA493" s="25"/>
      <c r="RNB493" s="25"/>
      <c r="RNC493" s="25"/>
      <c r="RND493" s="25"/>
      <c r="RNE493" s="25"/>
      <c r="RNF493" s="25"/>
      <c r="RNG493" s="25"/>
      <c r="RNH493" s="25"/>
      <c r="RNI493" s="25"/>
      <c r="RNJ493" s="25"/>
      <c r="RNK493" s="25"/>
      <c r="RNL493" s="25"/>
      <c r="RNM493" s="25"/>
      <c r="RNN493" s="25"/>
      <c r="RNO493" s="25"/>
      <c r="RNP493" s="25"/>
      <c r="RNQ493" s="25"/>
      <c r="RNR493" s="25"/>
      <c r="RNS493" s="25"/>
      <c r="RNT493" s="25"/>
      <c r="RNU493" s="25"/>
      <c r="RNV493" s="25"/>
      <c r="RNW493" s="25"/>
      <c r="RNX493" s="25"/>
      <c r="RNY493" s="25"/>
      <c r="RNZ493" s="25"/>
      <c r="ROA493" s="25"/>
      <c r="ROB493" s="25"/>
      <c r="ROC493" s="25"/>
      <c r="ROD493" s="25"/>
      <c r="ROE493" s="25"/>
      <c r="ROF493" s="25"/>
      <c r="ROG493" s="25"/>
      <c r="ROH493" s="25"/>
      <c r="ROI493" s="25"/>
      <c r="ROJ493" s="25"/>
      <c r="ROK493" s="25"/>
      <c r="ROL493" s="25"/>
      <c r="ROM493" s="25"/>
      <c r="RON493" s="25"/>
      <c r="ROO493" s="25"/>
      <c r="ROP493" s="25"/>
      <c r="ROQ493" s="25"/>
      <c r="ROR493" s="25"/>
      <c r="ROS493" s="25"/>
      <c r="ROT493" s="25"/>
      <c r="ROU493" s="25"/>
      <c r="ROV493" s="25"/>
      <c r="ROW493" s="25"/>
      <c r="ROX493" s="25"/>
      <c r="ROY493" s="25"/>
      <c r="ROZ493" s="25"/>
      <c r="RPA493" s="25"/>
      <c r="RPB493" s="25"/>
      <c r="RPC493" s="25"/>
      <c r="RPD493" s="25"/>
      <c r="RPE493" s="25"/>
      <c r="RPF493" s="25"/>
      <c r="RPG493" s="25"/>
      <c r="RPH493" s="25"/>
      <c r="RPI493" s="25"/>
      <c r="RPJ493" s="25"/>
      <c r="RPK493" s="25"/>
      <c r="RPL493" s="25"/>
      <c r="RPM493" s="25"/>
      <c r="RPN493" s="25"/>
      <c r="RPO493" s="25"/>
      <c r="RPP493" s="25"/>
      <c r="RPQ493" s="25"/>
      <c r="RPR493" s="25"/>
      <c r="RPS493" s="25"/>
      <c r="RPT493" s="25"/>
      <c r="RPU493" s="25"/>
      <c r="RPV493" s="25"/>
      <c r="RPW493" s="25"/>
      <c r="RPX493" s="25"/>
      <c r="RPY493" s="25"/>
      <c r="RPZ493" s="25"/>
      <c r="RQA493" s="25"/>
      <c r="RQB493" s="25"/>
      <c r="RQC493" s="25"/>
      <c r="RQD493" s="25"/>
      <c r="RQE493" s="25"/>
      <c r="RQF493" s="25"/>
      <c r="RQG493" s="25"/>
      <c r="RQH493" s="25"/>
      <c r="RQI493" s="25"/>
      <c r="RQJ493" s="25"/>
      <c r="RQK493" s="25"/>
      <c r="RQL493" s="25"/>
      <c r="RQM493" s="25"/>
      <c r="RQN493" s="25"/>
      <c r="RQO493" s="25"/>
      <c r="RQP493" s="25"/>
      <c r="RQQ493" s="25"/>
      <c r="RQR493" s="25"/>
      <c r="RQS493" s="25"/>
      <c r="RQT493" s="25"/>
      <c r="RQU493" s="25"/>
      <c r="RQV493" s="25"/>
      <c r="RQW493" s="25"/>
      <c r="RQX493" s="25"/>
      <c r="RQY493" s="25"/>
      <c r="RQZ493" s="25"/>
      <c r="RRA493" s="25"/>
      <c r="RRB493" s="25"/>
      <c r="RRC493" s="25"/>
      <c r="RRD493" s="25"/>
      <c r="RRE493" s="25"/>
      <c r="RRF493" s="25"/>
      <c r="RRG493" s="25"/>
      <c r="RRH493" s="25"/>
      <c r="RRI493" s="25"/>
      <c r="RRJ493" s="25"/>
      <c r="RRK493" s="25"/>
      <c r="RRL493" s="25"/>
      <c r="RRM493" s="25"/>
      <c r="RRN493" s="25"/>
      <c r="RRO493" s="25"/>
      <c r="RRP493" s="25"/>
      <c r="RRQ493" s="25"/>
      <c r="RRR493" s="25"/>
      <c r="RRS493" s="25"/>
      <c r="RRT493" s="25"/>
      <c r="RRU493" s="25"/>
      <c r="RRV493" s="25"/>
      <c r="RRW493" s="25"/>
      <c r="RRX493" s="25"/>
      <c r="RRY493" s="25"/>
      <c r="RRZ493" s="25"/>
      <c r="RSA493" s="25"/>
      <c r="RSB493" s="25"/>
      <c r="RSC493" s="25"/>
      <c r="RSD493" s="25"/>
      <c r="RSE493" s="25"/>
      <c r="RSF493" s="25"/>
      <c r="RSG493" s="25"/>
      <c r="RSH493" s="25"/>
      <c r="RSI493" s="25"/>
      <c r="RSJ493" s="25"/>
      <c r="RSK493" s="25"/>
      <c r="RSL493" s="25"/>
      <c r="RSM493" s="25"/>
      <c r="RSN493" s="25"/>
      <c r="RSO493" s="25"/>
      <c r="RSP493" s="25"/>
      <c r="RSQ493" s="25"/>
      <c r="RSR493" s="25"/>
      <c r="RSS493" s="25"/>
      <c r="RST493" s="25"/>
      <c r="RSU493" s="25"/>
      <c r="RSV493" s="25"/>
      <c r="RSW493" s="25"/>
      <c r="RSX493" s="25"/>
      <c r="RSY493" s="25"/>
      <c r="RSZ493" s="25"/>
      <c r="RTA493" s="25"/>
      <c r="RTB493" s="25"/>
      <c r="RTC493" s="25"/>
      <c r="RTD493" s="25"/>
      <c r="RTE493" s="25"/>
      <c r="RTF493" s="25"/>
      <c r="RTG493" s="25"/>
      <c r="RTH493" s="25"/>
      <c r="RTI493" s="25"/>
      <c r="RTJ493" s="25"/>
      <c r="RTK493" s="25"/>
      <c r="RTL493" s="25"/>
      <c r="RTM493" s="25"/>
      <c r="RTN493" s="25"/>
      <c r="RTO493" s="25"/>
      <c r="RTP493" s="25"/>
      <c r="RTQ493" s="25"/>
      <c r="RTR493" s="25"/>
      <c r="RTS493" s="25"/>
      <c r="RTT493" s="25"/>
      <c r="RTU493" s="25"/>
      <c r="RTV493" s="25"/>
      <c r="RTW493" s="25"/>
      <c r="RTX493" s="25"/>
      <c r="RTY493" s="25"/>
      <c r="RTZ493" s="25"/>
      <c r="RUA493" s="25"/>
      <c r="RUB493" s="25"/>
      <c r="RUC493" s="25"/>
      <c r="RUD493" s="25"/>
      <c r="RUE493" s="25"/>
      <c r="RUF493" s="25"/>
      <c r="RUG493" s="25"/>
      <c r="RUH493" s="25"/>
      <c r="RUI493" s="25"/>
      <c r="RUJ493" s="25"/>
      <c r="RUK493" s="25"/>
      <c r="RUL493" s="25"/>
      <c r="RUM493" s="25"/>
      <c r="RUN493" s="25"/>
      <c r="RUO493" s="25"/>
      <c r="RUP493" s="25"/>
      <c r="RUQ493" s="25"/>
      <c r="RUR493" s="25"/>
      <c r="RUS493" s="25"/>
      <c r="RUT493" s="25"/>
      <c r="RUU493" s="25"/>
      <c r="RUV493" s="25"/>
      <c r="RUW493" s="25"/>
      <c r="RUX493" s="25"/>
      <c r="RUY493" s="25"/>
      <c r="RUZ493" s="25"/>
      <c r="RVA493" s="25"/>
      <c r="RVB493" s="25"/>
      <c r="RVC493" s="25"/>
      <c r="RVD493" s="25"/>
      <c r="RVE493" s="25"/>
      <c r="RVF493" s="25"/>
      <c r="RVG493" s="25"/>
      <c r="RVH493" s="25"/>
      <c r="RVI493" s="25"/>
      <c r="RVJ493" s="25"/>
      <c r="RVK493" s="25"/>
      <c r="RVL493" s="25"/>
      <c r="RVM493" s="25"/>
      <c r="RVN493" s="25"/>
      <c r="RVO493" s="25"/>
      <c r="RVP493" s="25"/>
      <c r="RVQ493" s="25"/>
      <c r="RVR493" s="25"/>
      <c r="RVS493" s="25"/>
      <c r="RVT493" s="25"/>
      <c r="RVU493" s="25"/>
      <c r="RVV493" s="25"/>
      <c r="RVW493" s="25"/>
      <c r="RVX493" s="25"/>
      <c r="RVY493" s="25"/>
      <c r="RVZ493" s="25"/>
      <c r="RWA493" s="25"/>
      <c r="RWB493" s="25"/>
      <c r="RWC493" s="25"/>
      <c r="RWD493" s="25"/>
      <c r="RWE493" s="25"/>
      <c r="RWF493" s="25"/>
      <c r="RWG493" s="25"/>
      <c r="RWH493" s="25"/>
      <c r="RWI493" s="25"/>
      <c r="RWJ493" s="25"/>
      <c r="RWK493" s="25"/>
      <c r="RWL493" s="25"/>
      <c r="RWM493" s="25"/>
      <c r="RWN493" s="25"/>
      <c r="RWO493" s="25"/>
      <c r="RWP493" s="25"/>
      <c r="RWQ493" s="25"/>
      <c r="RWR493" s="25"/>
      <c r="RWS493" s="25"/>
      <c r="RWT493" s="25"/>
      <c r="RWU493" s="25"/>
      <c r="RWV493" s="25"/>
      <c r="RWW493" s="25"/>
      <c r="RWX493" s="25"/>
      <c r="RWY493" s="25"/>
      <c r="RWZ493" s="25"/>
      <c r="RXA493" s="25"/>
      <c r="RXB493" s="25"/>
      <c r="RXC493" s="25"/>
      <c r="RXD493" s="25"/>
      <c r="RXE493" s="25"/>
      <c r="RXF493" s="25"/>
      <c r="RXG493" s="25"/>
      <c r="RXH493" s="25"/>
      <c r="RXI493" s="25"/>
      <c r="RXJ493" s="25"/>
      <c r="RXK493" s="25"/>
      <c r="RXL493" s="25"/>
      <c r="RXM493" s="25"/>
      <c r="RXN493" s="25"/>
      <c r="RXO493" s="25"/>
      <c r="RXP493" s="25"/>
      <c r="RXQ493" s="25"/>
      <c r="RXR493" s="25"/>
      <c r="RXS493" s="25"/>
      <c r="RXT493" s="25"/>
      <c r="RXU493" s="25"/>
      <c r="RXV493" s="25"/>
      <c r="RXW493" s="25"/>
      <c r="RXX493" s="25"/>
      <c r="RXY493" s="25"/>
      <c r="RXZ493" s="25"/>
      <c r="RYA493" s="25"/>
      <c r="RYB493" s="25"/>
      <c r="RYC493" s="25"/>
      <c r="RYD493" s="25"/>
      <c r="RYE493" s="25"/>
      <c r="RYF493" s="25"/>
      <c r="RYG493" s="25"/>
      <c r="RYH493" s="25"/>
      <c r="RYI493" s="25"/>
      <c r="RYJ493" s="25"/>
      <c r="RYK493" s="25"/>
      <c r="RYL493" s="25"/>
      <c r="RYM493" s="25"/>
      <c r="RYN493" s="25"/>
      <c r="RYO493" s="25"/>
      <c r="RYP493" s="25"/>
      <c r="RYQ493" s="25"/>
      <c r="RYR493" s="25"/>
      <c r="RYS493" s="25"/>
      <c r="RYT493" s="25"/>
      <c r="RYU493" s="25"/>
      <c r="RYV493" s="25"/>
      <c r="RYW493" s="25"/>
      <c r="RYX493" s="25"/>
      <c r="RYY493" s="25"/>
      <c r="RYZ493" s="25"/>
      <c r="RZA493" s="25"/>
      <c r="RZB493" s="25"/>
      <c r="RZC493" s="25"/>
      <c r="RZD493" s="25"/>
      <c r="RZE493" s="25"/>
      <c r="RZF493" s="25"/>
      <c r="RZG493" s="25"/>
      <c r="RZH493" s="25"/>
      <c r="RZI493" s="25"/>
      <c r="RZJ493" s="25"/>
      <c r="RZK493" s="25"/>
      <c r="RZL493" s="25"/>
      <c r="RZM493" s="25"/>
      <c r="RZN493" s="25"/>
      <c r="RZO493" s="25"/>
      <c r="RZP493" s="25"/>
      <c r="RZQ493" s="25"/>
      <c r="RZR493" s="25"/>
      <c r="RZS493" s="25"/>
      <c r="RZT493" s="25"/>
      <c r="RZU493" s="25"/>
      <c r="RZV493" s="25"/>
      <c r="RZW493" s="25"/>
      <c r="RZX493" s="25"/>
      <c r="RZY493" s="25"/>
      <c r="RZZ493" s="25"/>
      <c r="SAA493" s="25"/>
      <c r="SAB493" s="25"/>
      <c r="SAC493" s="25"/>
      <c r="SAD493" s="25"/>
      <c r="SAE493" s="25"/>
      <c r="SAF493" s="25"/>
      <c r="SAG493" s="25"/>
      <c r="SAH493" s="25"/>
      <c r="SAI493" s="25"/>
      <c r="SAJ493" s="25"/>
      <c r="SAK493" s="25"/>
      <c r="SAL493" s="25"/>
      <c r="SAM493" s="25"/>
      <c r="SAN493" s="25"/>
      <c r="SAO493" s="25"/>
      <c r="SAP493" s="25"/>
      <c r="SAQ493" s="25"/>
      <c r="SAR493" s="25"/>
      <c r="SAS493" s="25"/>
      <c r="SAT493" s="25"/>
      <c r="SAU493" s="25"/>
      <c r="SAV493" s="25"/>
      <c r="SAW493" s="25"/>
      <c r="SAX493" s="25"/>
      <c r="SAY493" s="25"/>
      <c r="SAZ493" s="25"/>
      <c r="SBA493" s="25"/>
      <c r="SBB493" s="25"/>
      <c r="SBC493" s="25"/>
      <c r="SBD493" s="25"/>
      <c r="SBE493" s="25"/>
      <c r="SBF493" s="25"/>
      <c r="SBG493" s="25"/>
      <c r="SBH493" s="25"/>
      <c r="SBI493" s="25"/>
      <c r="SBJ493" s="25"/>
      <c r="SBK493" s="25"/>
      <c r="SBL493" s="25"/>
      <c r="SBM493" s="25"/>
      <c r="SBN493" s="25"/>
      <c r="SBO493" s="25"/>
      <c r="SBP493" s="25"/>
      <c r="SBQ493" s="25"/>
      <c r="SBR493" s="25"/>
      <c r="SBS493" s="25"/>
      <c r="SBT493" s="25"/>
      <c r="SBU493" s="25"/>
      <c r="SBV493" s="25"/>
      <c r="SBW493" s="25"/>
      <c r="SBX493" s="25"/>
      <c r="SBY493" s="25"/>
      <c r="SBZ493" s="25"/>
      <c r="SCA493" s="25"/>
      <c r="SCB493" s="25"/>
      <c r="SCC493" s="25"/>
      <c r="SCD493" s="25"/>
      <c r="SCE493" s="25"/>
      <c r="SCF493" s="25"/>
      <c r="SCG493" s="25"/>
      <c r="SCH493" s="25"/>
      <c r="SCI493" s="25"/>
      <c r="SCJ493" s="25"/>
      <c r="SCK493" s="25"/>
      <c r="SCL493" s="25"/>
      <c r="SCM493" s="25"/>
      <c r="SCN493" s="25"/>
      <c r="SCO493" s="25"/>
      <c r="SCP493" s="25"/>
      <c r="SCQ493" s="25"/>
      <c r="SCR493" s="25"/>
      <c r="SCS493" s="25"/>
      <c r="SCT493" s="25"/>
      <c r="SCU493" s="25"/>
      <c r="SCV493" s="25"/>
      <c r="SCW493" s="25"/>
      <c r="SCX493" s="25"/>
      <c r="SCY493" s="25"/>
      <c r="SCZ493" s="25"/>
      <c r="SDA493" s="25"/>
      <c r="SDB493" s="25"/>
      <c r="SDC493" s="25"/>
      <c r="SDD493" s="25"/>
      <c r="SDE493" s="25"/>
      <c r="SDF493" s="25"/>
      <c r="SDG493" s="25"/>
      <c r="SDH493" s="25"/>
      <c r="SDI493" s="25"/>
      <c r="SDJ493" s="25"/>
      <c r="SDK493" s="25"/>
      <c r="SDL493" s="25"/>
      <c r="SDM493" s="25"/>
      <c r="SDN493" s="25"/>
      <c r="SDO493" s="25"/>
      <c r="SDP493" s="25"/>
      <c r="SDQ493" s="25"/>
      <c r="SDR493" s="25"/>
      <c r="SDS493" s="25"/>
      <c r="SDT493" s="25"/>
      <c r="SDU493" s="25"/>
      <c r="SDV493" s="25"/>
      <c r="SDW493" s="25"/>
      <c r="SDX493" s="25"/>
      <c r="SDY493" s="25"/>
      <c r="SDZ493" s="25"/>
      <c r="SEA493" s="25"/>
      <c r="SEB493" s="25"/>
      <c r="SEC493" s="25"/>
      <c r="SED493" s="25"/>
      <c r="SEE493" s="25"/>
      <c r="SEF493" s="25"/>
      <c r="SEG493" s="25"/>
      <c r="SEH493" s="25"/>
      <c r="SEI493" s="25"/>
      <c r="SEJ493" s="25"/>
      <c r="SEK493" s="25"/>
      <c r="SEL493" s="25"/>
      <c r="SEM493" s="25"/>
      <c r="SEN493" s="25"/>
      <c r="SEO493" s="25"/>
      <c r="SEP493" s="25"/>
      <c r="SEQ493" s="25"/>
      <c r="SER493" s="25"/>
      <c r="SES493" s="25"/>
      <c r="SET493" s="25"/>
      <c r="SEU493" s="25"/>
      <c r="SEV493" s="25"/>
      <c r="SEW493" s="25"/>
      <c r="SEX493" s="25"/>
      <c r="SEY493" s="25"/>
      <c r="SEZ493" s="25"/>
      <c r="SFA493" s="25"/>
      <c r="SFB493" s="25"/>
      <c r="SFC493" s="25"/>
      <c r="SFD493" s="25"/>
      <c r="SFE493" s="25"/>
      <c r="SFF493" s="25"/>
      <c r="SFG493" s="25"/>
      <c r="SFH493" s="25"/>
      <c r="SFI493" s="25"/>
      <c r="SFJ493" s="25"/>
      <c r="SFK493" s="25"/>
      <c r="SFL493" s="25"/>
      <c r="SFM493" s="25"/>
      <c r="SFN493" s="25"/>
      <c r="SFO493" s="25"/>
      <c r="SFP493" s="25"/>
      <c r="SFQ493" s="25"/>
      <c r="SFR493" s="25"/>
      <c r="SFS493" s="25"/>
      <c r="SFT493" s="25"/>
      <c r="SFU493" s="25"/>
      <c r="SFV493" s="25"/>
      <c r="SFW493" s="25"/>
      <c r="SFX493" s="25"/>
      <c r="SFY493" s="25"/>
      <c r="SFZ493" s="25"/>
      <c r="SGA493" s="25"/>
      <c r="SGB493" s="25"/>
      <c r="SGC493" s="25"/>
      <c r="SGD493" s="25"/>
      <c r="SGE493" s="25"/>
      <c r="SGF493" s="25"/>
      <c r="SGG493" s="25"/>
      <c r="SGH493" s="25"/>
      <c r="SGI493" s="25"/>
      <c r="SGJ493" s="25"/>
      <c r="SGK493" s="25"/>
      <c r="SGL493" s="25"/>
      <c r="SGM493" s="25"/>
      <c r="SGN493" s="25"/>
      <c r="SGO493" s="25"/>
      <c r="SGP493" s="25"/>
      <c r="SGQ493" s="25"/>
      <c r="SGR493" s="25"/>
      <c r="SGS493" s="25"/>
      <c r="SGT493" s="25"/>
      <c r="SGU493" s="25"/>
      <c r="SGV493" s="25"/>
      <c r="SGW493" s="25"/>
      <c r="SGX493" s="25"/>
      <c r="SGY493" s="25"/>
      <c r="SGZ493" s="25"/>
      <c r="SHA493" s="25"/>
      <c r="SHB493" s="25"/>
      <c r="SHC493" s="25"/>
      <c r="SHD493" s="25"/>
      <c r="SHE493" s="25"/>
      <c r="SHF493" s="25"/>
      <c r="SHG493" s="25"/>
      <c r="SHH493" s="25"/>
      <c r="SHI493" s="25"/>
      <c r="SHJ493" s="25"/>
      <c r="SHK493" s="25"/>
      <c r="SHL493" s="25"/>
      <c r="SHM493" s="25"/>
      <c r="SHN493" s="25"/>
      <c r="SHO493" s="25"/>
      <c r="SHP493" s="25"/>
      <c r="SHQ493" s="25"/>
      <c r="SHR493" s="25"/>
      <c r="SHS493" s="25"/>
      <c r="SHT493" s="25"/>
      <c r="SHU493" s="25"/>
      <c r="SHV493" s="25"/>
      <c r="SHW493" s="25"/>
      <c r="SHX493" s="25"/>
      <c r="SHY493" s="25"/>
      <c r="SHZ493" s="25"/>
      <c r="SIA493" s="25"/>
      <c r="SIB493" s="25"/>
      <c r="SIC493" s="25"/>
      <c r="SID493" s="25"/>
      <c r="SIE493" s="25"/>
      <c r="SIF493" s="25"/>
      <c r="SIG493" s="25"/>
      <c r="SIH493" s="25"/>
      <c r="SII493" s="25"/>
      <c r="SIJ493" s="25"/>
      <c r="SIK493" s="25"/>
      <c r="SIL493" s="25"/>
      <c r="SIM493" s="25"/>
      <c r="SIN493" s="25"/>
      <c r="SIO493" s="25"/>
      <c r="SIP493" s="25"/>
      <c r="SIQ493" s="25"/>
      <c r="SIR493" s="25"/>
      <c r="SIS493" s="25"/>
      <c r="SIT493" s="25"/>
      <c r="SIU493" s="25"/>
      <c r="SIV493" s="25"/>
      <c r="SIW493" s="25"/>
      <c r="SIX493" s="25"/>
      <c r="SIY493" s="25"/>
      <c r="SIZ493" s="25"/>
      <c r="SJA493" s="25"/>
      <c r="SJB493" s="25"/>
      <c r="SJC493" s="25"/>
      <c r="SJD493" s="25"/>
      <c r="SJE493" s="25"/>
      <c r="SJF493" s="25"/>
      <c r="SJG493" s="25"/>
      <c r="SJH493" s="25"/>
      <c r="SJI493" s="25"/>
      <c r="SJJ493" s="25"/>
      <c r="SJK493" s="25"/>
      <c r="SJL493" s="25"/>
      <c r="SJM493" s="25"/>
      <c r="SJN493" s="25"/>
      <c r="SJO493" s="25"/>
      <c r="SJP493" s="25"/>
      <c r="SJQ493" s="25"/>
      <c r="SJR493" s="25"/>
      <c r="SJS493" s="25"/>
      <c r="SJT493" s="25"/>
      <c r="SJU493" s="25"/>
      <c r="SJV493" s="25"/>
      <c r="SJW493" s="25"/>
      <c r="SJX493" s="25"/>
      <c r="SJY493" s="25"/>
      <c r="SJZ493" s="25"/>
      <c r="SKA493" s="25"/>
      <c r="SKB493" s="25"/>
      <c r="SKC493" s="25"/>
      <c r="SKD493" s="25"/>
      <c r="SKE493" s="25"/>
      <c r="SKF493" s="25"/>
      <c r="SKG493" s="25"/>
      <c r="SKH493" s="25"/>
      <c r="SKI493" s="25"/>
      <c r="SKJ493" s="25"/>
      <c r="SKK493" s="25"/>
      <c r="SKL493" s="25"/>
      <c r="SKM493" s="25"/>
      <c r="SKN493" s="25"/>
      <c r="SKO493" s="25"/>
      <c r="SKP493" s="25"/>
      <c r="SKQ493" s="25"/>
      <c r="SKR493" s="25"/>
      <c r="SKS493" s="25"/>
      <c r="SKT493" s="25"/>
      <c r="SKU493" s="25"/>
      <c r="SKV493" s="25"/>
      <c r="SKW493" s="25"/>
      <c r="SKX493" s="25"/>
      <c r="SKY493" s="25"/>
      <c r="SKZ493" s="25"/>
      <c r="SLA493" s="25"/>
      <c r="SLB493" s="25"/>
      <c r="SLC493" s="25"/>
      <c r="SLD493" s="25"/>
      <c r="SLE493" s="25"/>
      <c r="SLF493" s="25"/>
      <c r="SLG493" s="25"/>
      <c r="SLH493" s="25"/>
      <c r="SLI493" s="25"/>
      <c r="SLJ493" s="25"/>
      <c r="SLK493" s="25"/>
      <c r="SLL493" s="25"/>
      <c r="SLM493" s="25"/>
      <c r="SLN493" s="25"/>
      <c r="SLO493" s="25"/>
      <c r="SLP493" s="25"/>
      <c r="SLQ493" s="25"/>
      <c r="SLR493" s="25"/>
      <c r="SLS493" s="25"/>
      <c r="SLT493" s="25"/>
      <c r="SLU493" s="25"/>
      <c r="SLV493" s="25"/>
      <c r="SLW493" s="25"/>
      <c r="SLX493" s="25"/>
      <c r="SLY493" s="25"/>
      <c r="SLZ493" s="25"/>
      <c r="SMA493" s="25"/>
      <c r="SMB493" s="25"/>
      <c r="SMC493" s="25"/>
      <c r="SMD493" s="25"/>
      <c r="SME493" s="25"/>
      <c r="SMF493" s="25"/>
      <c r="SMG493" s="25"/>
      <c r="SMH493" s="25"/>
      <c r="SMI493" s="25"/>
      <c r="SMJ493" s="25"/>
      <c r="SMK493" s="25"/>
      <c r="SML493" s="25"/>
      <c r="SMM493" s="25"/>
      <c r="SMN493" s="25"/>
      <c r="SMO493" s="25"/>
      <c r="SMP493" s="25"/>
      <c r="SMQ493" s="25"/>
      <c r="SMR493" s="25"/>
      <c r="SMS493" s="25"/>
      <c r="SMT493" s="25"/>
      <c r="SMU493" s="25"/>
      <c r="SMV493" s="25"/>
      <c r="SMW493" s="25"/>
      <c r="SMX493" s="25"/>
      <c r="SMY493" s="25"/>
      <c r="SMZ493" s="25"/>
      <c r="SNA493" s="25"/>
      <c r="SNB493" s="25"/>
      <c r="SNC493" s="25"/>
      <c r="SND493" s="25"/>
      <c r="SNE493" s="25"/>
      <c r="SNF493" s="25"/>
      <c r="SNG493" s="25"/>
      <c r="SNH493" s="25"/>
      <c r="SNI493" s="25"/>
      <c r="SNJ493" s="25"/>
      <c r="SNK493" s="25"/>
      <c r="SNL493" s="25"/>
      <c r="SNM493" s="25"/>
      <c r="SNN493" s="25"/>
      <c r="SNO493" s="25"/>
      <c r="SNP493" s="25"/>
      <c r="SNQ493" s="25"/>
      <c r="SNR493" s="25"/>
      <c r="SNS493" s="25"/>
      <c r="SNT493" s="25"/>
      <c r="SNU493" s="25"/>
      <c r="SNV493" s="25"/>
      <c r="SNW493" s="25"/>
      <c r="SNX493" s="25"/>
      <c r="SNY493" s="25"/>
      <c r="SNZ493" s="25"/>
      <c r="SOA493" s="25"/>
      <c r="SOB493" s="25"/>
      <c r="SOC493" s="25"/>
      <c r="SOD493" s="25"/>
      <c r="SOE493" s="25"/>
      <c r="SOF493" s="25"/>
      <c r="SOG493" s="25"/>
      <c r="SOH493" s="25"/>
      <c r="SOI493" s="25"/>
      <c r="SOJ493" s="25"/>
      <c r="SOK493" s="25"/>
      <c r="SOL493" s="25"/>
      <c r="SOM493" s="25"/>
      <c r="SON493" s="25"/>
      <c r="SOO493" s="25"/>
      <c r="SOP493" s="25"/>
      <c r="SOQ493" s="25"/>
      <c r="SOR493" s="25"/>
      <c r="SOS493" s="25"/>
      <c r="SOT493" s="25"/>
      <c r="SOU493" s="25"/>
      <c r="SOV493" s="25"/>
      <c r="SOW493" s="25"/>
      <c r="SOX493" s="25"/>
      <c r="SOY493" s="25"/>
      <c r="SOZ493" s="25"/>
      <c r="SPA493" s="25"/>
      <c r="SPB493" s="25"/>
      <c r="SPC493" s="25"/>
      <c r="SPD493" s="25"/>
      <c r="SPE493" s="25"/>
      <c r="SPF493" s="25"/>
      <c r="SPG493" s="25"/>
      <c r="SPH493" s="25"/>
      <c r="SPI493" s="25"/>
      <c r="SPJ493" s="25"/>
      <c r="SPK493" s="25"/>
      <c r="SPL493" s="25"/>
      <c r="SPM493" s="25"/>
      <c r="SPN493" s="25"/>
      <c r="SPO493" s="25"/>
      <c r="SPP493" s="25"/>
      <c r="SPQ493" s="25"/>
      <c r="SPR493" s="25"/>
      <c r="SPS493" s="25"/>
      <c r="SPT493" s="25"/>
      <c r="SPU493" s="25"/>
      <c r="SPV493" s="25"/>
      <c r="SPW493" s="25"/>
      <c r="SPX493" s="25"/>
      <c r="SPY493" s="25"/>
      <c r="SPZ493" s="25"/>
      <c r="SQA493" s="25"/>
      <c r="SQB493" s="25"/>
      <c r="SQC493" s="25"/>
      <c r="SQD493" s="25"/>
      <c r="SQE493" s="25"/>
      <c r="SQF493" s="25"/>
      <c r="SQG493" s="25"/>
      <c r="SQH493" s="25"/>
      <c r="SQI493" s="25"/>
      <c r="SQJ493" s="25"/>
      <c r="SQK493" s="25"/>
      <c r="SQL493" s="25"/>
      <c r="SQM493" s="25"/>
      <c r="SQN493" s="25"/>
      <c r="SQO493" s="25"/>
      <c r="SQP493" s="25"/>
      <c r="SQQ493" s="25"/>
      <c r="SQR493" s="25"/>
      <c r="SQS493" s="25"/>
      <c r="SQT493" s="25"/>
      <c r="SQU493" s="25"/>
      <c r="SQV493" s="25"/>
      <c r="SQW493" s="25"/>
      <c r="SQX493" s="25"/>
      <c r="SQY493" s="25"/>
      <c r="SQZ493" s="25"/>
      <c r="SRA493" s="25"/>
      <c r="SRB493" s="25"/>
      <c r="SRC493" s="25"/>
      <c r="SRD493" s="25"/>
      <c r="SRE493" s="25"/>
      <c r="SRF493" s="25"/>
      <c r="SRG493" s="25"/>
      <c r="SRH493" s="25"/>
      <c r="SRI493" s="25"/>
      <c r="SRJ493" s="25"/>
      <c r="SRK493" s="25"/>
      <c r="SRL493" s="25"/>
      <c r="SRM493" s="25"/>
      <c r="SRN493" s="25"/>
      <c r="SRO493" s="25"/>
      <c r="SRP493" s="25"/>
      <c r="SRQ493" s="25"/>
      <c r="SRR493" s="25"/>
      <c r="SRS493" s="25"/>
      <c r="SRT493" s="25"/>
      <c r="SRU493" s="25"/>
      <c r="SRV493" s="25"/>
      <c r="SRW493" s="25"/>
      <c r="SRX493" s="25"/>
      <c r="SRY493" s="25"/>
      <c r="SRZ493" s="25"/>
      <c r="SSA493" s="25"/>
      <c r="SSB493" s="25"/>
      <c r="SSC493" s="25"/>
      <c r="SSD493" s="25"/>
      <c r="SSE493" s="25"/>
      <c r="SSF493" s="25"/>
      <c r="SSG493" s="25"/>
      <c r="SSH493" s="25"/>
      <c r="SSI493" s="25"/>
      <c r="SSJ493" s="25"/>
      <c r="SSK493" s="25"/>
      <c r="SSL493" s="25"/>
      <c r="SSM493" s="25"/>
      <c r="SSN493" s="25"/>
      <c r="SSO493" s="25"/>
      <c r="SSP493" s="25"/>
      <c r="SSQ493" s="25"/>
      <c r="SSR493" s="25"/>
      <c r="SSS493" s="25"/>
      <c r="SST493" s="25"/>
      <c r="SSU493" s="25"/>
      <c r="SSV493" s="25"/>
      <c r="SSW493" s="25"/>
      <c r="SSX493" s="25"/>
      <c r="SSY493" s="25"/>
      <c r="SSZ493" s="25"/>
      <c r="STA493" s="25"/>
      <c r="STB493" s="25"/>
      <c r="STC493" s="25"/>
      <c r="STD493" s="25"/>
      <c r="STE493" s="25"/>
      <c r="STF493" s="25"/>
      <c r="STG493" s="25"/>
      <c r="STH493" s="25"/>
      <c r="STI493" s="25"/>
      <c r="STJ493" s="25"/>
      <c r="STK493" s="25"/>
      <c r="STL493" s="25"/>
      <c r="STM493" s="25"/>
      <c r="STN493" s="25"/>
      <c r="STO493" s="25"/>
      <c r="STP493" s="25"/>
      <c r="STQ493" s="25"/>
      <c r="STR493" s="25"/>
      <c r="STS493" s="25"/>
      <c r="STT493" s="25"/>
      <c r="STU493" s="25"/>
      <c r="STV493" s="25"/>
      <c r="STW493" s="25"/>
      <c r="STX493" s="25"/>
      <c r="STY493" s="25"/>
      <c r="STZ493" s="25"/>
      <c r="SUA493" s="25"/>
      <c r="SUB493" s="25"/>
      <c r="SUC493" s="25"/>
      <c r="SUD493" s="25"/>
      <c r="SUE493" s="25"/>
      <c r="SUF493" s="25"/>
      <c r="SUG493" s="25"/>
      <c r="SUH493" s="25"/>
      <c r="SUI493" s="25"/>
      <c r="SUJ493" s="25"/>
      <c r="SUK493" s="25"/>
      <c r="SUL493" s="25"/>
      <c r="SUM493" s="25"/>
      <c r="SUN493" s="25"/>
      <c r="SUO493" s="25"/>
      <c r="SUP493" s="25"/>
      <c r="SUQ493" s="25"/>
      <c r="SUR493" s="25"/>
      <c r="SUS493" s="25"/>
      <c r="SUT493" s="25"/>
      <c r="SUU493" s="25"/>
      <c r="SUV493" s="25"/>
      <c r="SUW493" s="25"/>
      <c r="SUX493" s="25"/>
      <c r="SUY493" s="25"/>
      <c r="SUZ493" s="25"/>
      <c r="SVA493" s="25"/>
      <c r="SVB493" s="25"/>
      <c r="SVC493" s="25"/>
      <c r="SVD493" s="25"/>
      <c r="SVE493" s="25"/>
      <c r="SVF493" s="25"/>
      <c r="SVG493" s="25"/>
      <c r="SVH493" s="25"/>
      <c r="SVI493" s="25"/>
      <c r="SVJ493" s="25"/>
      <c r="SVK493" s="25"/>
      <c r="SVL493" s="25"/>
      <c r="SVM493" s="25"/>
      <c r="SVN493" s="25"/>
      <c r="SVO493" s="25"/>
      <c r="SVP493" s="25"/>
      <c r="SVQ493" s="25"/>
      <c r="SVR493" s="25"/>
      <c r="SVS493" s="25"/>
      <c r="SVT493" s="25"/>
      <c r="SVU493" s="25"/>
      <c r="SVV493" s="25"/>
      <c r="SVW493" s="25"/>
      <c r="SVX493" s="25"/>
      <c r="SVY493" s="25"/>
      <c r="SVZ493" s="25"/>
      <c r="SWA493" s="25"/>
      <c r="SWB493" s="25"/>
      <c r="SWC493" s="25"/>
      <c r="SWD493" s="25"/>
      <c r="SWE493" s="25"/>
      <c r="SWF493" s="25"/>
      <c r="SWG493" s="25"/>
      <c r="SWH493" s="25"/>
      <c r="SWI493" s="25"/>
      <c r="SWJ493" s="25"/>
      <c r="SWK493" s="25"/>
      <c r="SWL493" s="25"/>
      <c r="SWM493" s="25"/>
      <c r="SWN493" s="25"/>
      <c r="SWO493" s="25"/>
      <c r="SWP493" s="25"/>
      <c r="SWQ493" s="25"/>
      <c r="SWR493" s="25"/>
      <c r="SWS493" s="25"/>
      <c r="SWT493" s="25"/>
      <c r="SWU493" s="25"/>
      <c r="SWV493" s="25"/>
      <c r="SWW493" s="25"/>
      <c r="SWX493" s="25"/>
      <c r="SWY493" s="25"/>
      <c r="SWZ493" s="25"/>
      <c r="SXA493" s="25"/>
      <c r="SXB493" s="25"/>
      <c r="SXC493" s="25"/>
      <c r="SXD493" s="25"/>
      <c r="SXE493" s="25"/>
      <c r="SXF493" s="25"/>
      <c r="SXG493" s="25"/>
      <c r="SXH493" s="25"/>
      <c r="SXI493" s="25"/>
      <c r="SXJ493" s="25"/>
      <c r="SXK493" s="25"/>
      <c r="SXL493" s="25"/>
      <c r="SXM493" s="25"/>
      <c r="SXN493" s="25"/>
      <c r="SXO493" s="25"/>
      <c r="SXP493" s="25"/>
      <c r="SXQ493" s="25"/>
      <c r="SXR493" s="25"/>
      <c r="SXS493" s="25"/>
      <c r="SXT493" s="25"/>
      <c r="SXU493" s="25"/>
      <c r="SXV493" s="25"/>
      <c r="SXW493" s="25"/>
      <c r="SXX493" s="25"/>
      <c r="SXY493" s="25"/>
      <c r="SXZ493" s="25"/>
      <c r="SYA493" s="25"/>
      <c r="SYB493" s="25"/>
      <c r="SYC493" s="25"/>
      <c r="SYD493" s="25"/>
      <c r="SYE493" s="25"/>
      <c r="SYF493" s="25"/>
      <c r="SYG493" s="25"/>
      <c r="SYH493" s="25"/>
      <c r="SYI493" s="25"/>
      <c r="SYJ493" s="25"/>
      <c r="SYK493" s="25"/>
      <c r="SYL493" s="25"/>
      <c r="SYM493" s="25"/>
      <c r="SYN493" s="25"/>
      <c r="SYO493" s="25"/>
      <c r="SYP493" s="25"/>
      <c r="SYQ493" s="25"/>
      <c r="SYR493" s="25"/>
      <c r="SYS493" s="25"/>
      <c r="SYT493" s="25"/>
      <c r="SYU493" s="25"/>
      <c r="SYV493" s="25"/>
      <c r="SYW493" s="25"/>
      <c r="SYX493" s="25"/>
      <c r="SYY493" s="25"/>
      <c r="SYZ493" s="25"/>
      <c r="SZA493" s="25"/>
      <c r="SZB493" s="25"/>
      <c r="SZC493" s="25"/>
      <c r="SZD493" s="25"/>
      <c r="SZE493" s="25"/>
      <c r="SZF493" s="25"/>
      <c r="SZG493" s="25"/>
      <c r="SZH493" s="25"/>
      <c r="SZI493" s="25"/>
      <c r="SZJ493" s="25"/>
      <c r="SZK493" s="25"/>
      <c r="SZL493" s="25"/>
      <c r="SZM493" s="25"/>
      <c r="SZN493" s="25"/>
      <c r="SZO493" s="25"/>
      <c r="SZP493" s="25"/>
      <c r="SZQ493" s="25"/>
      <c r="SZR493" s="25"/>
      <c r="SZS493" s="25"/>
      <c r="SZT493" s="25"/>
      <c r="SZU493" s="25"/>
      <c r="SZV493" s="25"/>
      <c r="SZW493" s="25"/>
      <c r="SZX493" s="25"/>
      <c r="SZY493" s="25"/>
      <c r="SZZ493" s="25"/>
      <c r="TAA493" s="25"/>
      <c r="TAB493" s="25"/>
      <c r="TAC493" s="25"/>
      <c r="TAD493" s="25"/>
      <c r="TAE493" s="25"/>
      <c r="TAF493" s="25"/>
      <c r="TAG493" s="25"/>
      <c r="TAH493" s="25"/>
      <c r="TAI493" s="25"/>
      <c r="TAJ493" s="25"/>
      <c r="TAK493" s="25"/>
      <c r="TAL493" s="25"/>
      <c r="TAM493" s="25"/>
      <c r="TAN493" s="25"/>
      <c r="TAO493" s="25"/>
      <c r="TAP493" s="25"/>
      <c r="TAQ493" s="25"/>
      <c r="TAR493" s="25"/>
      <c r="TAS493" s="25"/>
      <c r="TAT493" s="25"/>
      <c r="TAU493" s="25"/>
      <c r="TAV493" s="25"/>
      <c r="TAW493" s="25"/>
      <c r="TAX493" s="25"/>
      <c r="TAY493" s="25"/>
      <c r="TAZ493" s="25"/>
      <c r="TBA493" s="25"/>
      <c r="TBB493" s="25"/>
      <c r="TBC493" s="25"/>
      <c r="TBD493" s="25"/>
      <c r="TBE493" s="25"/>
      <c r="TBF493" s="25"/>
      <c r="TBG493" s="25"/>
      <c r="TBH493" s="25"/>
      <c r="TBI493" s="25"/>
      <c r="TBJ493" s="25"/>
      <c r="TBK493" s="25"/>
      <c r="TBL493" s="25"/>
      <c r="TBM493" s="25"/>
      <c r="TBN493" s="25"/>
      <c r="TBO493" s="25"/>
      <c r="TBP493" s="25"/>
      <c r="TBQ493" s="25"/>
      <c r="TBR493" s="25"/>
      <c r="TBS493" s="25"/>
      <c r="TBT493" s="25"/>
      <c r="TBU493" s="25"/>
      <c r="TBV493" s="25"/>
      <c r="TBW493" s="25"/>
      <c r="TBX493" s="25"/>
      <c r="TBY493" s="25"/>
      <c r="TBZ493" s="25"/>
      <c r="TCA493" s="25"/>
      <c r="TCB493" s="25"/>
      <c r="TCC493" s="25"/>
      <c r="TCD493" s="25"/>
      <c r="TCE493" s="25"/>
      <c r="TCF493" s="25"/>
      <c r="TCG493" s="25"/>
      <c r="TCH493" s="25"/>
      <c r="TCI493" s="25"/>
      <c r="TCJ493" s="25"/>
      <c r="TCK493" s="25"/>
      <c r="TCL493" s="25"/>
      <c r="TCM493" s="25"/>
      <c r="TCN493" s="25"/>
      <c r="TCO493" s="25"/>
      <c r="TCP493" s="25"/>
      <c r="TCQ493" s="25"/>
      <c r="TCR493" s="25"/>
      <c r="TCS493" s="25"/>
      <c r="TCT493" s="25"/>
      <c r="TCU493" s="25"/>
      <c r="TCV493" s="25"/>
      <c r="TCW493" s="25"/>
      <c r="TCX493" s="25"/>
      <c r="TCY493" s="25"/>
      <c r="TCZ493" s="25"/>
      <c r="TDA493" s="25"/>
      <c r="TDB493" s="25"/>
      <c r="TDC493" s="25"/>
      <c r="TDD493" s="25"/>
      <c r="TDE493" s="25"/>
      <c r="TDF493" s="25"/>
      <c r="TDG493" s="25"/>
      <c r="TDH493" s="25"/>
      <c r="TDI493" s="25"/>
      <c r="TDJ493" s="25"/>
      <c r="TDK493" s="25"/>
      <c r="TDL493" s="25"/>
      <c r="TDM493" s="25"/>
      <c r="TDN493" s="25"/>
      <c r="TDO493" s="25"/>
      <c r="TDP493" s="25"/>
      <c r="TDQ493" s="25"/>
      <c r="TDR493" s="25"/>
      <c r="TDS493" s="25"/>
      <c r="TDT493" s="25"/>
      <c r="TDU493" s="25"/>
      <c r="TDV493" s="25"/>
      <c r="TDW493" s="25"/>
      <c r="TDX493" s="25"/>
      <c r="TDY493" s="25"/>
      <c r="TDZ493" s="25"/>
      <c r="TEA493" s="25"/>
      <c r="TEB493" s="25"/>
      <c r="TEC493" s="25"/>
      <c r="TED493" s="25"/>
      <c r="TEE493" s="25"/>
      <c r="TEF493" s="25"/>
      <c r="TEG493" s="25"/>
      <c r="TEH493" s="25"/>
      <c r="TEI493" s="25"/>
      <c r="TEJ493" s="25"/>
      <c r="TEK493" s="25"/>
      <c r="TEL493" s="25"/>
      <c r="TEM493" s="25"/>
      <c r="TEN493" s="25"/>
      <c r="TEO493" s="25"/>
      <c r="TEP493" s="25"/>
      <c r="TEQ493" s="25"/>
      <c r="TER493" s="25"/>
      <c r="TES493" s="25"/>
      <c r="TET493" s="25"/>
      <c r="TEU493" s="25"/>
      <c r="TEV493" s="25"/>
      <c r="TEW493" s="25"/>
      <c r="TEX493" s="25"/>
      <c r="TEY493" s="25"/>
      <c r="TEZ493" s="25"/>
      <c r="TFA493" s="25"/>
      <c r="TFB493" s="25"/>
      <c r="TFC493" s="25"/>
      <c r="TFD493" s="25"/>
      <c r="TFE493" s="25"/>
      <c r="TFF493" s="25"/>
      <c r="TFG493" s="25"/>
      <c r="TFH493" s="25"/>
      <c r="TFI493" s="25"/>
      <c r="TFJ493" s="25"/>
      <c r="TFK493" s="25"/>
      <c r="TFL493" s="25"/>
      <c r="TFM493" s="25"/>
      <c r="TFN493" s="25"/>
      <c r="TFO493" s="25"/>
      <c r="TFP493" s="25"/>
      <c r="TFQ493" s="25"/>
      <c r="TFR493" s="25"/>
      <c r="TFS493" s="25"/>
      <c r="TFT493" s="25"/>
      <c r="TFU493" s="25"/>
      <c r="TFV493" s="25"/>
      <c r="TFW493" s="25"/>
      <c r="TFX493" s="25"/>
      <c r="TFY493" s="25"/>
      <c r="TFZ493" s="25"/>
      <c r="TGA493" s="25"/>
      <c r="TGB493" s="25"/>
      <c r="TGC493" s="25"/>
      <c r="TGD493" s="25"/>
      <c r="TGE493" s="25"/>
      <c r="TGF493" s="25"/>
      <c r="TGG493" s="25"/>
      <c r="TGH493" s="25"/>
      <c r="TGI493" s="25"/>
      <c r="TGJ493" s="25"/>
      <c r="TGK493" s="25"/>
      <c r="TGL493" s="25"/>
      <c r="TGM493" s="25"/>
      <c r="TGN493" s="25"/>
      <c r="TGO493" s="25"/>
      <c r="TGP493" s="25"/>
      <c r="TGQ493" s="25"/>
      <c r="TGR493" s="25"/>
      <c r="TGS493" s="25"/>
      <c r="TGT493" s="25"/>
      <c r="TGU493" s="25"/>
      <c r="TGV493" s="25"/>
      <c r="TGW493" s="25"/>
      <c r="TGX493" s="25"/>
      <c r="TGY493" s="25"/>
      <c r="TGZ493" s="25"/>
      <c r="THA493" s="25"/>
      <c r="THB493" s="25"/>
      <c r="THC493" s="25"/>
      <c r="THD493" s="25"/>
      <c r="THE493" s="25"/>
      <c r="THF493" s="25"/>
      <c r="THG493" s="25"/>
      <c r="THH493" s="25"/>
      <c r="THI493" s="25"/>
      <c r="THJ493" s="25"/>
      <c r="THK493" s="25"/>
      <c r="THL493" s="25"/>
      <c r="THM493" s="25"/>
      <c r="THN493" s="25"/>
      <c r="THO493" s="25"/>
      <c r="THP493" s="25"/>
      <c r="THQ493" s="25"/>
      <c r="THR493" s="25"/>
      <c r="THS493" s="25"/>
      <c r="THT493" s="25"/>
      <c r="THU493" s="25"/>
      <c r="THV493" s="25"/>
      <c r="THW493" s="25"/>
      <c r="THX493" s="25"/>
      <c r="THY493" s="25"/>
      <c r="THZ493" s="25"/>
      <c r="TIA493" s="25"/>
      <c r="TIB493" s="25"/>
      <c r="TIC493" s="25"/>
      <c r="TID493" s="25"/>
      <c r="TIE493" s="25"/>
      <c r="TIF493" s="25"/>
      <c r="TIG493" s="25"/>
      <c r="TIH493" s="25"/>
      <c r="TII493" s="25"/>
      <c r="TIJ493" s="25"/>
      <c r="TIK493" s="25"/>
      <c r="TIL493" s="25"/>
      <c r="TIM493" s="25"/>
      <c r="TIN493" s="25"/>
      <c r="TIO493" s="25"/>
      <c r="TIP493" s="25"/>
      <c r="TIQ493" s="25"/>
      <c r="TIR493" s="25"/>
      <c r="TIS493" s="25"/>
      <c r="TIT493" s="25"/>
      <c r="TIU493" s="25"/>
      <c r="TIV493" s="25"/>
      <c r="TIW493" s="25"/>
      <c r="TIX493" s="25"/>
      <c r="TIY493" s="25"/>
      <c r="TIZ493" s="25"/>
      <c r="TJA493" s="25"/>
      <c r="TJB493" s="25"/>
      <c r="TJC493" s="25"/>
      <c r="TJD493" s="25"/>
      <c r="TJE493" s="25"/>
      <c r="TJF493" s="25"/>
      <c r="TJG493" s="25"/>
      <c r="TJH493" s="25"/>
      <c r="TJI493" s="25"/>
      <c r="TJJ493" s="25"/>
      <c r="TJK493" s="25"/>
      <c r="TJL493" s="25"/>
      <c r="TJM493" s="25"/>
      <c r="TJN493" s="25"/>
      <c r="TJO493" s="25"/>
      <c r="TJP493" s="25"/>
      <c r="TJQ493" s="25"/>
      <c r="TJR493" s="25"/>
      <c r="TJS493" s="25"/>
      <c r="TJT493" s="25"/>
      <c r="TJU493" s="25"/>
      <c r="TJV493" s="25"/>
      <c r="TJW493" s="25"/>
      <c r="TJX493" s="25"/>
      <c r="TJY493" s="25"/>
      <c r="TJZ493" s="25"/>
      <c r="TKA493" s="25"/>
      <c r="TKB493" s="25"/>
      <c r="TKC493" s="25"/>
      <c r="TKD493" s="25"/>
      <c r="TKE493" s="25"/>
      <c r="TKF493" s="25"/>
      <c r="TKG493" s="25"/>
      <c r="TKH493" s="25"/>
      <c r="TKI493" s="25"/>
      <c r="TKJ493" s="25"/>
      <c r="TKK493" s="25"/>
      <c r="TKL493" s="25"/>
      <c r="TKM493" s="25"/>
      <c r="TKN493" s="25"/>
      <c r="TKO493" s="25"/>
      <c r="TKP493" s="25"/>
      <c r="TKQ493" s="25"/>
      <c r="TKR493" s="25"/>
      <c r="TKS493" s="25"/>
      <c r="TKT493" s="25"/>
      <c r="TKU493" s="25"/>
      <c r="TKV493" s="25"/>
      <c r="TKW493" s="25"/>
      <c r="TKX493" s="25"/>
      <c r="TKY493" s="25"/>
      <c r="TKZ493" s="25"/>
      <c r="TLA493" s="25"/>
      <c r="TLB493" s="25"/>
      <c r="TLC493" s="25"/>
      <c r="TLD493" s="25"/>
      <c r="TLE493" s="25"/>
      <c r="TLF493" s="25"/>
      <c r="TLG493" s="25"/>
      <c r="TLH493" s="25"/>
      <c r="TLI493" s="25"/>
      <c r="TLJ493" s="25"/>
      <c r="TLK493" s="25"/>
      <c r="TLL493" s="25"/>
      <c r="TLM493" s="25"/>
      <c r="TLN493" s="25"/>
      <c r="TLO493" s="25"/>
      <c r="TLP493" s="25"/>
      <c r="TLQ493" s="25"/>
      <c r="TLR493" s="25"/>
      <c r="TLS493" s="25"/>
      <c r="TLT493" s="25"/>
      <c r="TLU493" s="25"/>
      <c r="TLV493" s="25"/>
      <c r="TLW493" s="25"/>
      <c r="TLX493" s="25"/>
      <c r="TLY493" s="25"/>
      <c r="TLZ493" s="25"/>
      <c r="TMA493" s="25"/>
      <c r="TMB493" s="25"/>
      <c r="TMC493" s="25"/>
      <c r="TMD493" s="25"/>
      <c r="TME493" s="25"/>
      <c r="TMF493" s="25"/>
      <c r="TMG493" s="25"/>
      <c r="TMH493" s="25"/>
      <c r="TMI493" s="25"/>
      <c r="TMJ493" s="25"/>
      <c r="TMK493" s="25"/>
      <c r="TML493" s="25"/>
      <c r="TMM493" s="25"/>
      <c r="TMN493" s="25"/>
      <c r="TMO493" s="25"/>
      <c r="TMP493" s="25"/>
      <c r="TMQ493" s="25"/>
      <c r="TMR493" s="25"/>
      <c r="TMS493" s="25"/>
      <c r="TMT493" s="25"/>
      <c r="TMU493" s="25"/>
      <c r="TMV493" s="25"/>
      <c r="TMW493" s="25"/>
      <c r="TMX493" s="25"/>
      <c r="TMY493" s="25"/>
      <c r="TMZ493" s="25"/>
      <c r="TNA493" s="25"/>
      <c r="TNB493" s="25"/>
      <c r="TNC493" s="25"/>
      <c r="TND493" s="25"/>
      <c r="TNE493" s="25"/>
      <c r="TNF493" s="25"/>
      <c r="TNG493" s="25"/>
      <c r="TNH493" s="25"/>
      <c r="TNI493" s="25"/>
      <c r="TNJ493" s="25"/>
      <c r="TNK493" s="25"/>
      <c r="TNL493" s="25"/>
      <c r="TNM493" s="25"/>
      <c r="TNN493" s="25"/>
      <c r="TNO493" s="25"/>
      <c r="TNP493" s="25"/>
      <c r="TNQ493" s="25"/>
      <c r="TNR493" s="25"/>
      <c r="TNS493" s="25"/>
      <c r="TNT493" s="25"/>
      <c r="TNU493" s="25"/>
      <c r="TNV493" s="25"/>
      <c r="TNW493" s="25"/>
      <c r="TNX493" s="25"/>
      <c r="TNY493" s="25"/>
      <c r="TNZ493" s="25"/>
      <c r="TOA493" s="25"/>
      <c r="TOB493" s="25"/>
      <c r="TOC493" s="25"/>
      <c r="TOD493" s="25"/>
      <c r="TOE493" s="25"/>
      <c r="TOF493" s="25"/>
      <c r="TOG493" s="25"/>
      <c r="TOH493" s="25"/>
      <c r="TOI493" s="25"/>
      <c r="TOJ493" s="25"/>
      <c r="TOK493" s="25"/>
      <c r="TOL493" s="25"/>
      <c r="TOM493" s="25"/>
      <c r="TON493" s="25"/>
      <c r="TOO493" s="25"/>
      <c r="TOP493" s="25"/>
      <c r="TOQ493" s="25"/>
      <c r="TOR493" s="25"/>
      <c r="TOS493" s="25"/>
      <c r="TOT493" s="25"/>
      <c r="TOU493" s="25"/>
      <c r="TOV493" s="25"/>
      <c r="TOW493" s="25"/>
      <c r="TOX493" s="25"/>
      <c r="TOY493" s="25"/>
      <c r="TOZ493" s="25"/>
      <c r="TPA493" s="25"/>
      <c r="TPB493" s="25"/>
      <c r="TPC493" s="25"/>
      <c r="TPD493" s="25"/>
      <c r="TPE493" s="25"/>
      <c r="TPF493" s="25"/>
      <c r="TPG493" s="25"/>
      <c r="TPH493" s="25"/>
      <c r="TPI493" s="25"/>
      <c r="TPJ493" s="25"/>
      <c r="TPK493" s="25"/>
      <c r="TPL493" s="25"/>
      <c r="TPM493" s="25"/>
      <c r="TPN493" s="25"/>
      <c r="TPO493" s="25"/>
      <c r="TPP493" s="25"/>
      <c r="TPQ493" s="25"/>
      <c r="TPR493" s="25"/>
      <c r="TPS493" s="25"/>
      <c r="TPT493" s="25"/>
      <c r="TPU493" s="25"/>
      <c r="TPV493" s="25"/>
      <c r="TPW493" s="25"/>
      <c r="TPX493" s="25"/>
      <c r="TPY493" s="25"/>
      <c r="TPZ493" s="25"/>
      <c r="TQA493" s="25"/>
      <c r="TQB493" s="25"/>
      <c r="TQC493" s="25"/>
      <c r="TQD493" s="25"/>
      <c r="TQE493" s="25"/>
      <c r="TQF493" s="25"/>
      <c r="TQG493" s="25"/>
      <c r="TQH493" s="25"/>
      <c r="TQI493" s="25"/>
      <c r="TQJ493" s="25"/>
      <c r="TQK493" s="25"/>
      <c r="TQL493" s="25"/>
      <c r="TQM493" s="25"/>
      <c r="TQN493" s="25"/>
      <c r="TQO493" s="25"/>
      <c r="TQP493" s="25"/>
      <c r="TQQ493" s="25"/>
      <c r="TQR493" s="25"/>
      <c r="TQS493" s="25"/>
      <c r="TQT493" s="25"/>
      <c r="TQU493" s="25"/>
      <c r="TQV493" s="25"/>
      <c r="TQW493" s="25"/>
      <c r="TQX493" s="25"/>
      <c r="TQY493" s="25"/>
      <c r="TQZ493" s="25"/>
      <c r="TRA493" s="25"/>
      <c r="TRB493" s="25"/>
      <c r="TRC493" s="25"/>
      <c r="TRD493" s="25"/>
      <c r="TRE493" s="25"/>
      <c r="TRF493" s="25"/>
      <c r="TRG493" s="25"/>
      <c r="TRH493" s="25"/>
      <c r="TRI493" s="25"/>
      <c r="TRJ493" s="25"/>
      <c r="TRK493" s="25"/>
      <c r="TRL493" s="25"/>
      <c r="TRM493" s="25"/>
      <c r="TRN493" s="25"/>
      <c r="TRO493" s="25"/>
      <c r="TRP493" s="25"/>
      <c r="TRQ493" s="25"/>
      <c r="TRR493" s="25"/>
      <c r="TRS493" s="25"/>
      <c r="TRT493" s="25"/>
      <c r="TRU493" s="25"/>
      <c r="TRV493" s="25"/>
      <c r="TRW493" s="25"/>
      <c r="TRX493" s="25"/>
      <c r="TRY493" s="25"/>
      <c r="TRZ493" s="25"/>
      <c r="TSA493" s="25"/>
      <c r="TSB493" s="25"/>
      <c r="TSC493" s="25"/>
      <c r="TSD493" s="25"/>
      <c r="TSE493" s="25"/>
      <c r="TSF493" s="25"/>
      <c r="TSG493" s="25"/>
      <c r="TSH493" s="25"/>
      <c r="TSI493" s="25"/>
      <c r="TSJ493" s="25"/>
      <c r="TSK493" s="25"/>
      <c r="TSL493" s="25"/>
      <c r="TSM493" s="25"/>
      <c r="TSN493" s="25"/>
      <c r="TSO493" s="25"/>
      <c r="TSP493" s="25"/>
      <c r="TSQ493" s="25"/>
      <c r="TSR493" s="25"/>
      <c r="TSS493" s="25"/>
      <c r="TST493" s="25"/>
      <c r="TSU493" s="25"/>
      <c r="TSV493" s="25"/>
      <c r="TSW493" s="25"/>
      <c r="TSX493" s="25"/>
      <c r="TSY493" s="25"/>
      <c r="TSZ493" s="25"/>
      <c r="TTA493" s="25"/>
      <c r="TTB493" s="25"/>
      <c r="TTC493" s="25"/>
      <c r="TTD493" s="25"/>
      <c r="TTE493" s="25"/>
      <c r="TTF493" s="25"/>
      <c r="TTG493" s="25"/>
      <c r="TTH493" s="25"/>
      <c r="TTI493" s="25"/>
      <c r="TTJ493" s="25"/>
      <c r="TTK493" s="25"/>
      <c r="TTL493" s="25"/>
      <c r="TTM493" s="25"/>
      <c r="TTN493" s="25"/>
      <c r="TTO493" s="25"/>
      <c r="TTP493" s="25"/>
      <c r="TTQ493" s="25"/>
      <c r="TTR493" s="25"/>
      <c r="TTS493" s="25"/>
      <c r="TTT493" s="25"/>
      <c r="TTU493" s="25"/>
      <c r="TTV493" s="25"/>
      <c r="TTW493" s="25"/>
      <c r="TTX493" s="25"/>
      <c r="TTY493" s="25"/>
      <c r="TTZ493" s="25"/>
      <c r="TUA493" s="25"/>
      <c r="TUB493" s="25"/>
      <c r="TUC493" s="25"/>
      <c r="TUD493" s="25"/>
      <c r="TUE493" s="25"/>
      <c r="TUF493" s="25"/>
      <c r="TUG493" s="25"/>
      <c r="TUH493" s="25"/>
      <c r="TUI493" s="25"/>
      <c r="TUJ493" s="25"/>
      <c r="TUK493" s="25"/>
      <c r="TUL493" s="25"/>
      <c r="TUM493" s="25"/>
      <c r="TUN493" s="25"/>
      <c r="TUO493" s="25"/>
      <c r="TUP493" s="25"/>
      <c r="TUQ493" s="25"/>
      <c r="TUR493" s="25"/>
      <c r="TUS493" s="25"/>
      <c r="TUT493" s="25"/>
      <c r="TUU493" s="25"/>
      <c r="TUV493" s="25"/>
      <c r="TUW493" s="25"/>
      <c r="TUX493" s="25"/>
      <c r="TUY493" s="25"/>
      <c r="TUZ493" s="25"/>
      <c r="TVA493" s="25"/>
      <c r="TVB493" s="25"/>
      <c r="TVC493" s="25"/>
      <c r="TVD493" s="25"/>
      <c r="TVE493" s="25"/>
      <c r="TVF493" s="25"/>
      <c r="TVG493" s="25"/>
      <c r="TVH493" s="25"/>
      <c r="TVI493" s="25"/>
      <c r="TVJ493" s="25"/>
      <c r="TVK493" s="25"/>
      <c r="TVL493" s="25"/>
      <c r="TVM493" s="25"/>
      <c r="TVN493" s="25"/>
      <c r="TVO493" s="25"/>
      <c r="TVP493" s="25"/>
      <c r="TVQ493" s="25"/>
      <c r="TVR493" s="25"/>
      <c r="TVS493" s="25"/>
      <c r="TVT493" s="25"/>
      <c r="TVU493" s="25"/>
      <c r="TVV493" s="25"/>
      <c r="TVW493" s="25"/>
      <c r="TVX493" s="25"/>
      <c r="TVY493" s="25"/>
      <c r="TVZ493" s="25"/>
      <c r="TWA493" s="25"/>
      <c r="TWB493" s="25"/>
      <c r="TWC493" s="25"/>
      <c r="TWD493" s="25"/>
      <c r="TWE493" s="25"/>
      <c r="TWF493" s="25"/>
      <c r="TWG493" s="25"/>
      <c r="TWH493" s="25"/>
      <c r="TWI493" s="25"/>
      <c r="TWJ493" s="25"/>
      <c r="TWK493" s="25"/>
      <c r="TWL493" s="25"/>
      <c r="TWM493" s="25"/>
      <c r="TWN493" s="25"/>
      <c r="TWO493" s="25"/>
      <c r="TWP493" s="25"/>
      <c r="TWQ493" s="25"/>
      <c r="TWR493" s="25"/>
      <c r="TWS493" s="25"/>
      <c r="TWT493" s="25"/>
      <c r="TWU493" s="25"/>
      <c r="TWV493" s="25"/>
      <c r="TWW493" s="25"/>
      <c r="TWX493" s="25"/>
      <c r="TWY493" s="25"/>
      <c r="TWZ493" s="25"/>
      <c r="TXA493" s="25"/>
      <c r="TXB493" s="25"/>
      <c r="TXC493" s="25"/>
      <c r="TXD493" s="25"/>
      <c r="TXE493" s="25"/>
      <c r="TXF493" s="25"/>
      <c r="TXG493" s="25"/>
      <c r="TXH493" s="25"/>
      <c r="TXI493" s="25"/>
      <c r="TXJ493" s="25"/>
      <c r="TXK493" s="25"/>
      <c r="TXL493" s="25"/>
      <c r="TXM493" s="25"/>
      <c r="TXN493" s="25"/>
      <c r="TXO493" s="25"/>
      <c r="TXP493" s="25"/>
      <c r="TXQ493" s="25"/>
      <c r="TXR493" s="25"/>
      <c r="TXS493" s="25"/>
      <c r="TXT493" s="25"/>
      <c r="TXU493" s="25"/>
      <c r="TXV493" s="25"/>
      <c r="TXW493" s="25"/>
      <c r="TXX493" s="25"/>
      <c r="TXY493" s="25"/>
      <c r="TXZ493" s="25"/>
      <c r="TYA493" s="25"/>
      <c r="TYB493" s="25"/>
      <c r="TYC493" s="25"/>
      <c r="TYD493" s="25"/>
      <c r="TYE493" s="25"/>
      <c r="TYF493" s="25"/>
      <c r="TYG493" s="25"/>
      <c r="TYH493" s="25"/>
      <c r="TYI493" s="25"/>
      <c r="TYJ493" s="25"/>
      <c r="TYK493" s="25"/>
      <c r="TYL493" s="25"/>
      <c r="TYM493" s="25"/>
      <c r="TYN493" s="25"/>
      <c r="TYO493" s="25"/>
      <c r="TYP493" s="25"/>
      <c r="TYQ493" s="25"/>
      <c r="TYR493" s="25"/>
      <c r="TYS493" s="25"/>
      <c r="TYT493" s="25"/>
      <c r="TYU493" s="25"/>
      <c r="TYV493" s="25"/>
      <c r="TYW493" s="25"/>
      <c r="TYX493" s="25"/>
      <c r="TYY493" s="25"/>
      <c r="TYZ493" s="25"/>
      <c r="TZA493" s="25"/>
      <c r="TZB493" s="25"/>
      <c r="TZC493" s="25"/>
      <c r="TZD493" s="25"/>
      <c r="TZE493" s="25"/>
      <c r="TZF493" s="25"/>
      <c r="TZG493" s="25"/>
      <c r="TZH493" s="25"/>
      <c r="TZI493" s="25"/>
      <c r="TZJ493" s="25"/>
      <c r="TZK493" s="25"/>
      <c r="TZL493" s="25"/>
      <c r="TZM493" s="25"/>
      <c r="TZN493" s="25"/>
      <c r="TZO493" s="25"/>
      <c r="TZP493" s="25"/>
      <c r="TZQ493" s="25"/>
      <c r="TZR493" s="25"/>
      <c r="TZS493" s="25"/>
      <c r="TZT493" s="25"/>
      <c r="TZU493" s="25"/>
      <c r="TZV493" s="25"/>
      <c r="TZW493" s="25"/>
      <c r="TZX493" s="25"/>
      <c r="TZY493" s="25"/>
      <c r="TZZ493" s="25"/>
      <c r="UAA493" s="25"/>
      <c r="UAB493" s="25"/>
      <c r="UAC493" s="25"/>
      <c r="UAD493" s="25"/>
      <c r="UAE493" s="25"/>
      <c r="UAF493" s="25"/>
      <c r="UAG493" s="25"/>
      <c r="UAH493" s="25"/>
      <c r="UAI493" s="25"/>
      <c r="UAJ493" s="25"/>
      <c r="UAK493" s="25"/>
      <c r="UAL493" s="25"/>
      <c r="UAM493" s="25"/>
      <c r="UAN493" s="25"/>
      <c r="UAO493" s="25"/>
      <c r="UAP493" s="25"/>
      <c r="UAQ493" s="25"/>
      <c r="UAR493" s="25"/>
      <c r="UAS493" s="25"/>
      <c r="UAT493" s="25"/>
      <c r="UAU493" s="25"/>
      <c r="UAV493" s="25"/>
      <c r="UAW493" s="25"/>
      <c r="UAX493" s="25"/>
      <c r="UAY493" s="25"/>
      <c r="UAZ493" s="25"/>
      <c r="UBA493" s="25"/>
      <c r="UBB493" s="25"/>
      <c r="UBC493" s="25"/>
      <c r="UBD493" s="25"/>
      <c r="UBE493" s="25"/>
      <c r="UBF493" s="25"/>
      <c r="UBG493" s="25"/>
      <c r="UBH493" s="25"/>
      <c r="UBI493" s="25"/>
      <c r="UBJ493" s="25"/>
      <c r="UBK493" s="25"/>
      <c r="UBL493" s="25"/>
      <c r="UBM493" s="25"/>
      <c r="UBN493" s="25"/>
      <c r="UBO493" s="25"/>
      <c r="UBP493" s="25"/>
      <c r="UBQ493" s="25"/>
      <c r="UBR493" s="25"/>
      <c r="UBS493" s="25"/>
      <c r="UBT493" s="25"/>
      <c r="UBU493" s="25"/>
      <c r="UBV493" s="25"/>
      <c r="UBW493" s="25"/>
      <c r="UBX493" s="25"/>
      <c r="UBY493" s="25"/>
      <c r="UBZ493" s="25"/>
      <c r="UCA493" s="25"/>
      <c r="UCB493" s="25"/>
      <c r="UCC493" s="25"/>
      <c r="UCD493" s="25"/>
      <c r="UCE493" s="25"/>
      <c r="UCF493" s="25"/>
      <c r="UCG493" s="25"/>
      <c r="UCH493" s="25"/>
      <c r="UCI493" s="25"/>
      <c r="UCJ493" s="25"/>
      <c r="UCK493" s="25"/>
      <c r="UCL493" s="25"/>
      <c r="UCM493" s="25"/>
      <c r="UCN493" s="25"/>
      <c r="UCO493" s="25"/>
      <c r="UCP493" s="25"/>
      <c r="UCQ493" s="25"/>
      <c r="UCR493" s="25"/>
      <c r="UCS493" s="25"/>
      <c r="UCT493" s="25"/>
      <c r="UCU493" s="25"/>
      <c r="UCV493" s="25"/>
      <c r="UCW493" s="25"/>
      <c r="UCX493" s="25"/>
      <c r="UCY493" s="25"/>
      <c r="UCZ493" s="25"/>
      <c r="UDA493" s="25"/>
      <c r="UDB493" s="25"/>
      <c r="UDC493" s="25"/>
      <c r="UDD493" s="25"/>
      <c r="UDE493" s="25"/>
      <c r="UDF493" s="25"/>
      <c r="UDG493" s="25"/>
      <c r="UDH493" s="25"/>
      <c r="UDI493" s="25"/>
      <c r="UDJ493" s="25"/>
      <c r="UDK493" s="25"/>
      <c r="UDL493" s="25"/>
      <c r="UDM493" s="25"/>
      <c r="UDN493" s="25"/>
      <c r="UDO493" s="25"/>
      <c r="UDP493" s="25"/>
      <c r="UDQ493" s="25"/>
      <c r="UDR493" s="25"/>
      <c r="UDS493" s="25"/>
      <c r="UDT493" s="25"/>
      <c r="UDU493" s="25"/>
      <c r="UDV493" s="25"/>
      <c r="UDW493" s="25"/>
      <c r="UDX493" s="25"/>
      <c r="UDY493" s="25"/>
      <c r="UDZ493" s="25"/>
      <c r="UEA493" s="25"/>
      <c r="UEB493" s="25"/>
      <c r="UEC493" s="25"/>
      <c r="UED493" s="25"/>
      <c r="UEE493" s="25"/>
      <c r="UEF493" s="25"/>
      <c r="UEG493" s="25"/>
      <c r="UEH493" s="25"/>
      <c r="UEI493" s="25"/>
      <c r="UEJ493" s="25"/>
      <c r="UEK493" s="25"/>
      <c r="UEL493" s="25"/>
      <c r="UEM493" s="25"/>
      <c r="UEN493" s="25"/>
      <c r="UEO493" s="25"/>
      <c r="UEP493" s="25"/>
      <c r="UEQ493" s="25"/>
      <c r="UER493" s="25"/>
      <c r="UES493" s="25"/>
      <c r="UET493" s="25"/>
      <c r="UEU493" s="25"/>
      <c r="UEV493" s="25"/>
      <c r="UEW493" s="25"/>
      <c r="UEX493" s="25"/>
      <c r="UEY493" s="25"/>
      <c r="UEZ493" s="25"/>
      <c r="UFA493" s="25"/>
      <c r="UFB493" s="25"/>
      <c r="UFC493" s="25"/>
      <c r="UFD493" s="25"/>
      <c r="UFE493" s="25"/>
      <c r="UFF493" s="25"/>
      <c r="UFG493" s="25"/>
      <c r="UFH493" s="25"/>
      <c r="UFI493" s="25"/>
      <c r="UFJ493" s="25"/>
      <c r="UFK493" s="25"/>
      <c r="UFL493" s="25"/>
      <c r="UFM493" s="25"/>
      <c r="UFN493" s="25"/>
      <c r="UFO493" s="25"/>
      <c r="UFP493" s="25"/>
      <c r="UFQ493" s="25"/>
      <c r="UFR493" s="25"/>
      <c r="UFS493" s="25"/>
      <c r="UFT493" s="25"/>
      <c r="UFU493" s="25"/>
      <c r="UFV493" s="25"/>
      <c r="UFW493" s="25"/>
      <c r="UFX493" s="25"/>
      <c r="UFY493" s="25"/>
      <c r="UFZ493" s="25"/>
      <c r="UGA493" s="25"/>
      <c r="UGB493" s="25"/>
      <c r="UGC493" s="25"/>
      <c r="UGD493" s="25"/>
      <c r="UGE493" s="25"/>
      <c r="UGF493" s="25"/>
      <c r="UGG493" s="25"/>
      <c r="UGH493" s="25"/>
      <c r="UGI493" s="25"/>
      <c r="UGJ493" s="25"/>
      <c r="UGK493" s="25"/>
      <c r="UGL493" s="25"/>
      <c r="UGM493" s="25"/>
      <c r="UGN493" s="25"/>
      <c r="UGO493" s="25"/>
      <c r="UGP493" s="25"/>
      <c r="UGQ493" s="25"/>
      <c r="UGR493" s="25"/>
      <c r="UGS493" s="25"/>
      <c r="UGT493" s="25"/>
      <c r="UGU493" s="25"/>
      <c r="UGV493" s="25"/>
      <c r="UGW493" s="25"/>
      <c r="UGX493" s="25"/>
      <c r="UGY493" s="25"/>
      <c r="UGZ493" s="25"/>
      <c r="UHA493" s="25"/>
      <c r="UHB493" s="25"/>
      <c r="UHC493" s="25"/>
      <c r="UHD493" s="25"/>
      <c r="UHE493" s="25"/>
      <c r="UHF493" s="25"/>
      <c r="UHG493" s="25"/>
      <c r="UHH493" s="25"/>
      <c r="UHI493" s="25"/>
      <c r="UHJ493" s="25"/>
      <c r="UHK493" s="25"/>
      <c r="UHL493" s="25"/>
      <c r="UHM493" s="25"/>
      <c r="UHN493" s="25"/>
      <c r="UHO493" s="25"/>
      <c r="UHP493" s="25"/>
      <c r="UHQ493" s="25"/>
      <c r="UHR493" s="25"/>
      <c r="UHS493" s="25"/>
      <c r="UHT493" s="25"/>
      <c r="UHU493" s="25"/>
      <c r="UHV493" s="25"/>
      <c r="UHW493" s="25"/>
      <c r="UHX493" s="25"/>
      <c r="UHY493" s="25"/>
      <c r="UHZ493" s="25"/>
      <c r="UIA493" s="25"/>
      <c r="UIB493" s="25"/>
      <c r="UIC493" s="25"/>
      <c r="UID493" s="25"/>
      <c r="UIE493" s="25"/>
      <c r="UIF493" s="25"/>
      <c r="UIG493" s="25"/>
      <c r="UIH493" s="25"/>
      <c r="UII493" s="25"/>
      <c r="UIJ493" s="25"/>
      <c r="UIK493" s="25"/>
      <c r="UIL493" s="25"/>
      <c r="UIM493" s="25"/>
      <c r="UIN493" s="25"/>
      <c r="UIO493" s="25"/>
      <c r="UIP493" s="25"/>
      <c r="UIQ493" s="25"/>
      <c r="UIR493" s="25"/>
      <c r="UIS493" s="25"/>
      <c r="UIT493" s="25"/>
      <c r="UIU493" s="25"/>
      <c r="UIV493" s="25"/>
      <c r="UIW493" s="25"/>
      <c r="UIX493" s="25"/>
      <c r="UIY493" s="25"/>
      <c r="UIZ493" s="25"/>
      <c r="UJA493" s="25"/>
      <c r="UJB493" s="25"/>
      <c r="UJC493" s="25"/>
      <c r="UJD493" s="25"/>
      <c r="UJE493" s="25"/>
      <c r="UJF493" s="25"/>
      <c r="UJG493" s="25"/>
      <c r="UJH493" s="25"/>
      <c r="UJI493" s="25"/>
      <c r="UJJ493" s="25"/>
      <c r="UJK493" s="25"/>
      <c r="UJL493" s="25"/>
      <c r="UJM493" s="25"/>
      <c r="UJN493" s="25"/>
      <c r="UJO493" s="25"/>
      <c r="UJP493" s="25"/>
      <c r="UJQ493" s="25"/>
      <c r="UJR493" s="25"/>
      <c r="UJS493" s="25"/>
      <c r="UJT493" s="25"/>
      <c r="UJU493" s="25"/>
      <c r="UJV493" s="25"/>
      <c r="UJW493" s="25"/>
      <c r="UJX493" s="25"/>
      <c r="UJY493" s="25"/>
      <c r="UJZ493" s="25"/>
      <c r="UKA493" s="25"/>
      <c r="UKB493" s="25"/>
      <c r="UKC493" s="25"/>
      <c r="UKD493" s="25"/>
      <c r="UKE493" s="25"/>
      <c r="UKF493" s="25"/>
      <c r="UKG493" s="25"/>
      <c r="UKH493" s="25"/>
      <c r="UKI493" s="25"/>
      <c r="UKJ493" s="25"/>
      <c r="UKK493" s="25"/>
      <c r="UKL493" s="25"/>
      <c r="UKM493" s="25"/>
      <c r="UKN493" s="25"/>
      <c r="UKO493" s="25"/>
      <c r="UKP493" s="25"/>
      <c r="UKQ493" s="25"/>
      <c r="UKR493" s="25"/>
      <c r="UKS493" s="25"/>
      <c r="UKT493" s="25"/>
      <c r="UKU493" s="25"/>
      <c r="UKV493" s="25"/>
      <c r="UKW493" s="25"/>
      <c r="UKX493" s="25"/>
      <c r="UKY493" s="25"/>
      <c r="UKZ493" s="25"/>
      <c r="ULA493" s="25"/>
      <c r="ULB493" s="25"/>
      <c r="ULC493" s="25"/>
      <c r="ULD493" s="25"/>
      <c r="ULE493" s="25"/>
      <c r="ULF493" s="25"/>
      <c r="ULG493" s="25"/>
      <c r="ULH493" s="25"/>
      <c r="ULI493" s="25"/>
      <c r="ULJ493" s="25"/>
      <c r="ULK493" s="25"/>
      <c r="ULL493" s="25"/>
      <c r="ULM493" s="25"/>
      <c r="ULN493" s="25"/>
      <c r="ULO493" s="25"/>
      <c r="ULP493" s="25"/>
      <c r="ULQ493" s="25"/>
      <c r="ULR493" s="25"/>
      <c r="ULS493" s="25"/>
      <c r="ULT493" s="25"/>
      <c r="ULU493" s="25"/>
      <c r="ULV493" s="25"/>
      <c r="ULW493" s="25"/>
      <c r="ULX493" s="25"/>
      <c r="ULY493" s="25"/>
      <c r="ULZ493" s="25"/>
      <c r="UMA493" s="25"/>
      <c r="UMB493" s="25"/>
      <c r="UMC493" s="25"/>
      <c r="UMD493" s="25"/>
      <c r="UME493" s="25"/>
      <c r="UMF493" s="25"/>
      <c r="UMG493" s="25"/>
      <c r="UMH493" s="25"/>
      <c r="UMI493" s="25"/>
      <c r="UMJ493" s="25"/>
      <c r="UMK493" s="25"/>
      <c r="UML493" s="25"/>
      <c r="UMM493" s="25"/>
      <c r="UMN493" s="25"/>
      <c r="UMO493" s="25"/>
      <c r="UMP493" s="25"/>
      <c r="UMQ493" s="25"/>
      <c r="UMR493" s="25"/>
      <c r="UMS493" s="25"/>
      <c r="UMT493" s="25"/>
      <c r="UMU493" s="25"/>
      <c r="UMV493" s="25"/>
      <c r="UMW493" s="25"/>
      <c r="UMX493" s="25"/>
      <c r="UMY493" s="25"/>
      <c r="UMZ493" s="25"/>
      <c r="UNA493" s="25"/>
      <c r="UNB493" s="25"/>
      <c r="UNC493" s="25"/>
      <c r="UND493" s="25"/>
      <c r="UNE493" s="25"/>
      <c r="UNF493" s="25"/>
      <c r="UNG493" s="25"/>
      <c r="UNH493" s="25"/>
      <c r="UNI493" s="25"/>
      <c r="UNJ493" s="25"/>
      <c r="UNK493" s="25"/>
      <c r="UNL493" s="25"/>
      <c r="UNM493" s="25"/>
      <c r="UNN493" s="25"/>
      <c r="UNO493" s="25"/>
      <c r="UNP493" s="25"/>
      <c r="UNQ493" s="25"/>
      <c r="UNR493" s="25"/>
      <c r="UNS493" s="25"/>
      <c r="UNT493" s="25"/>
      <c r="UNU493" s="25"/>
      <c r="UNV493" s="25"/>
      <c r="UNW493" s="25"/>
      <c r="UNX493" s="25"/>
      <c r="UNY493" s="25"/>
      <c r="UNZ493" s="25"/>
      <c r="UOA493" s="25"/>
      <c r="UOB493" s="25"/>
      <c r="UOC493" s="25"/>
      <c r="UOD493" s="25"/>
      <c r="UOE493" s="25"/>
      <c r="UOF493" s="25"/>
      <c r="UOG493" s="25"/>
      <c r="UOH493" s="25"/>
      <c r="UOI493" s="25"/>
      <c r="UOJ493" s="25"/>
      <c r="UOK493" s="25"/>
      <c r="UOL493" s="25"/>
      <c r="UOM493" s="25"/>
      <c r="UON493" s="25"/>
      <c r="UOO493" s="25"/>
      <c r="UOP493" s="25"/>
      <c r="UOQ493" s="25"/>
      <c r="UOR493" s="25"/>
      <c r="UOS493" s="25"/>
      <c r="UOT493" s="25"/>
      <c r="UOU493" s="25"/>
      <c r="UOV493" s="25"/>
      <c r="UOW493" s="25"/>
      <c r="UOX493" s="25"/>
      <c r="UOY493" s="25"/>
      <c r="UOZ493" s="25"/>
      <c r="UPA493" s="25"/>
      <c r="UPB493" s="25"/>
      <c r="UPC493" s="25"/>
      <c r="UPD493" s="25"/>
      <c r="UPE493" s="25"/>
      <c r="UPF493" s="25"/>
      <c r="UPG493" s="25"/>
      <c r="UPH493" s="25"/>
      <c r="UPI493" s="25"/>
      <c r="UPJ493" s="25"/>
      <c r="UPK493" s="25"/>
      <c r="UPL493" s="25"/>
      <c r="UPM493" s="25"/>
      <c r="UPN493" s="25"/>
      <c r="UPO493" s="25"/>
      <c r="UPP493" s="25"/>
      <c r="UPQ493" s="25"/>
      <c r="UPR493" s="25"/>
      <c r="UPS493" s="25"/>
      <c r="UPT493" s="25"/>
      <c r="UPU493" s="25"/>
      <c r="UPV493" s="25"/>
      <c r="UPW493" s="25"/>
      <c r="UPX493" s="25"/>
      <c r="UPY493" s="25"/>
      <c r="UPZ493" s="25"/>
      <c r="UQA493" s="25"/>
      <c r="UQB493" s="25"/>
      <c r="UQC493" s="25"/>
      <c r="UQD493" s="25"/>
      <c r="UQE493" s="25"/>
      <c r="UQF493" s="25"/>
      <c r="UQG493" s="25"/>
      <c r="UQH493" s="25"/>
      <c r="UQI493" s="25"/>
      <c r="UQJ493" s="25"/>
      <c r="UQK493" s="25"/>
      <c r="UQL493" s="25"/>
      <c r="UQM493" s="25"/>
      <c r="UQN493" s="25"/>
      <c r="UQO493" s="25"/>
      <c r="UQP493" s="25"/>
      <c r="UQQ493" s="25"/>
      <c r="UQR493" s="25"/>
      <c r="UQS493" s="25"/>
      <c r="UQT493" s="25"/>
      <c r="UQU493" s="25"/>
      <c r="UQV493" s="25"/>
      <c r="UQW493" s="25"/>
      <c r="UQX493" s="25"/>
      <c r="UQY493" s="25"/>
      <c r="UQZ493" s="25"/>
      <c r="URA493" s="25"/>
      <c r="URB493" s="25"/>
      <c r="URC493" s="25"/>
      <c r="URD493" s="25"/>
      <c r="URE493" s="25"/>
      <c r="URF493" s="25"/>
      <c r="URG493" s="25"/>
      <c r="URH493" s="25"/>
      <c r="URI493" s="25"/>
      <c r="URJ493" s="25"/>
      <c r="URK493" s="25"/>
      <c r="URL493" s="25"/>
      <c r="URM493" s="25"/>
      <c r="URN493" s="25"/>
      <c r="URO493" s="25"/>
      <c r="URP493" s="25"/>
      <c r="URQ493" s="25"/>
      <c r="URR493" s="25"/>
      <c r="URS493" s="25"/>
      <c r="URT493" s="25"/>
      <c r="URU493" s="25"/>
      <c r="URV493" s="25"/>
      <c r="URW493" s="25"/>
      <c r="URX493" s="25"/>
      <c r="URY493" s="25"/>
      <c r="URZ493" s="25"/>
      <c r="USA493" s="25"/>
      <c r="USB493" s="25"/>
      <c r="USC493" s="25"/>
      <c r="USD493" s="25"/>
      <c r="USE493" s="25"/>
      <c r="USF493" s="25"/>
      <c r="USG493" s="25"/>
      <c r="USH493" s="25"/>
      <c r="USI493" s="25"/>
      <c r="USJ493" s="25"/>
      <c r="USK493" s="25"/>
      <c r="USL493" s="25"/>
      <c r="USM493" s="25"/>
      <c r="USN493" s="25"/>
      <c r="USO493" s="25"/>
      <c r="USP493" s="25"/>
      <c r="USQ493" s="25"/>
      <c r="USR493" s="25"/>
      <c r="USS493" s="25"/>
      <c r="UST493" s="25"/>
      <c r="USU493" s="25"/>
      <c r="USV493" s="25"/>
      <c r="USW493" s="25"/>
      <c r="USX493" s="25"/>
      <c r="USY493" s="25"/>
      <c r="USZ493" s="25"/>
      <c r="UTA493" s="25"/>
      <c r="UTB493" s="25"/>
      <c r="UTC493" s="25"/>
      <c r="UTD493" s="25"/>
      <c r="UTE493" s="25"/>
      <c r="UTF493" s="25"/>
      <c r="UTG493" s="25"/>
      <c r="UTH493" s="25"/>
      <c r="UTI493" s="25"/>
      <c r="UTJ493" s="25"/>
      <c r="UTK493" s="25"/>
      <c r="UTL493" s="25"/>
      <c r="UTM493" s="25"/>
      <c r="UTN493" s="25"/>
      <c r="UTO493" s="25"/>
      <c r="UTP493" s="25"/>
      <c r="UTQ493" s="25"/>
      <c r="UTR493" s="25"/>
      <c r="UTS493" s="25"/>
      <c r="UTT493" s="25"/>
      <c r="UTU493" s="25"/>
      <c r="UTV493" s="25"/>
      <c r="UTW493" s="25"/>
      <c r="UTX493" s="25"/>
      <c r="UTY493" s="25"/>
      <c r="UTZ493" s="25"/>
      <c r="UUA493" s="25"/>
      <c r="UUB493" s="25"/>
      <c r="UUC493" s="25"/>
      <c r="UUD493" s="25"/>
      <c r="UUE493" s="25"/>
      <c r="UUF493" s="25"/>
      <c r="UUG493" s="25"/>
      <c r="UUH493" s="25"/>
      <c r="UUI493" s="25"/>
      <c r="UUJ493" s="25"/>
      <c r="UUK493" s="25"/>
      <c r="UUL493" s="25"/>
      <c r="UUM493" s="25"/>
      <c r="UUN493" s="25"/>
      <c r="UUO493" s="25"/>
      <c r="UUP493" s="25"/>
      <c r="UUQ493" s="25"/>
      <c r="UUR493" s="25"/>
      <c r="UUS493" s="25"/>
      <c r="UUT493" s="25"/>
      <c r="UUU493" s="25"/>
      <c r="UUV493" s="25"/>
      <c r="UUW493" s="25"/>
      <c r="UUX493" s="25"/>
      <c r="UUY493" s="25"/>
      <c r="UUZ493" s="25"/>
      <c r="UVA493" s="25"/>
      <c r="UVB493" s="25"/>
      <c r="UVC493" s="25"/>
      <c r="UVD493" s="25"/>
      <c r="UVE493" s="25"/>
      <c r="UVF493" s="25"/>
      <c r="UVG493" s="25"/>
      <c r="UVH493" s="25"/>
      <c r="UVI493" s="25"/>
      <c r="UVJ493" s="25"/>
      <c r="UVK493" s="25"/>
      <c r="UVL493" s="25"/>
      <c r="UVM493" s="25"/>
      <c r="UVN493" s="25"/>
      <c r="UVO493" s="25"/>
      <c r="UVP493" s="25"/>
      <c r="UVQ493" s="25"/>
      <c r="UVR493" s="25"/>
      <c r="UVS493" s="25"/>
      <c r="UVT493" s="25"/>
      <c r="UVU493" s="25"/>
      <c r="UVV493" s="25"/>
      <c r="UVW493" s="25"/>
      <c r="UVX493" s="25"/>
      <c r="UVY493" s="25"/>
      <c r="UVZ493" s="25"/>
      <c r="UWA493" s="25"/>
      <c r="UWB493" s="25"/>
      <c r="UWC493" s="25"/>
      <c r="UWD493" s="25"/>
      <c r="UWE493" s="25"/>
      <c r="UWF493" s="25"/>
      <c r="UWG493" s="25"/>
      <c r="UWH493" s="25"/>
      <c r="UWI493" s="25"/>
      <c r="UWJ493" s="25"/>
      <c r="UWK493" s="25"/>
      <c r="UWL493" s="25"/>
      <c r="UWM493" s="25"/>
      <c r="UWN493" s="25"/>
      <c r="UWO493" s="25"/>
      <c r="UWP493" s="25"/>
      <c r="UWQ493" s="25"/>
      <c r="UWR493" s="25"/>
      <c r="UWS493" s="25"/>
      <c r="UWT493" s="25"/>
      <c r="UWU493" s="25"/>
      <c r="UWV493" s="25"/>
      <c r="UWW493" s="25"/>
      <c r="UWX493" s="25"/>
      <c r="UWY493" s="25"/>
      <c r="UWZ493" s="25"/>
      <c r="UXA493" s="25"/>
      <c r="UXB493" s="25"/>
      <c r="UXC493" s="25"/>
      <c r="UXD493" s="25"/>
      <c r="UXE493" s="25"/>
      <c r="UXF493" s="25"/>
      <c r="UXG493" s="25"/>
      <c r="UXH493" s="25"/>
      <c r="UXI493" s="25"/>
      <c r="UXJ493" s="25"/>
      <c r="UXK493" s="25"/>
      <c r="UXL493" s="25"/>
      <c r="UXM493" s="25"/>
      <c r="UXN493" s="25"/>
      <c r="UXO493" s="25"/>
      <c r="UXP493" s="25"/>
      <c r="UXQ493" s="25"/>
      <c r="UXR493" s="25"/>
      <c r="UXS493" s="25"/>
      <c r="UXT493" s="25"/>
      <c r="UXU493" s="25"/>
      <c r="UXV493" s="25"/>
      <c r="UXW493" s="25"/>
      <c r="UXX493" s="25"/>
      <c r="UXY493" s="25"/>
      <c r="UXZ493" s="25"/>
      <c r="UYA493" s="25"/>
      <c r="UYB493" s="25"/>
      <c r="UYC493" s="25"/>
      <c r="UYD493" s="25"/>
      <c r="UYE493" s="25"/>
      <c r="UYF493" s="25"/>
      <c r="UYG493" s="25"/>
      <c r="UYH493" s="25"/>
      <c r="UYI493" s="25"/>
      <c r="UYJ493" s="25"/>
      <c r="UYK493" s="25"/>
      <c r="UYL493" s="25"/>
      <c r="UYM493" s="25"/>
      <c r="UYN493" s="25"/>
      <c r="UYO493" s="25"/>
      <c r="UYP493" s="25"/>
      <c r="UYQ493" s="25"/>
      <c r="UYR493" s="25"/>
      <c r="UYS493" s="25"/>
      <c r="UYT493" s="25"/>
      <c r="UYU493" s="25"/>
      <c r="UYV493" s="25"/>
      <c r="UYW493" s="25"/>
      <c r="UYX493" s="25"/>
      <c r="UYY493" s="25"/>
      <c r="UYZ493" s="25"/>
      <c r="UZA493" s="25"/>
      <c r="UZB493" s="25"/>
      <c r="UZC493" s="25"/>
      <c r="UZD493" s="25"/>
      <c r="UZE493" s="25"/>
      <c r="UZF493" s="25"/>
      <c r="UZG493" s="25"/>
      <c r="UZH493" s="25"/>
      <c r="UZI493" s="25"/>
      <c r="UZJ493" s="25"/>
      <c r="UZK493" s="25"/>
      <c r="UZL493" s="25"/>
      <c r="UZM493" s="25"/>
      <c r="UZN493" s="25"/>
      <c r="UZO493" s="25"/>
      <c r="UZP493" s="25"/>
      <c r="UZQ493" s="25"/>
      <c r="UZR493" s="25"/>
      <c r="UZS493" s="25"/>
      <c r="UZT493" s="25"/>
      <c r="UZU493" s="25"/>
      <c r="UZV493" s="25"/>
      <c r="UZW493" s="25"/>
      <c r="UZX493" s="25"/>
      <c r="UZY493" s="25"/>
      <c r="UZZ493" s="25"/>
      <c r="VAA493" s="25"/>
      <c r="VAB493" s="25"/>
      <c r="VAC493" s="25"/>
      <c r="VAD493" s="25"/>
      <c r="VAE493" s="25"/>
      <c r="VAF493" s="25"/>
      <c r="VAG493" s="25"/>
      <c r="VAH493" s="25"/>
      <c r="VAI493" s="25"/>
      <c r="VAJ493" s="25"/>
      <c r="VAK493" s="25"/>
      <c r="VAL493" s="25"/>
      <c r="VAM493" s="25"/>
      <c r="VAN493" s="25"/>
      <c r="VAO493" s="25"/>
      <c r="VAP493" s="25"/>
      <c r="VAQ493" s="25"/>
      <c r="VAR493" s="25"/>
      <c r="VAS493" s="25"/>
      <c r="VAT493" s="25"/>
      <c r="VAU493" s="25"/>
      <c r="VAV493" s="25"/>
      <c r="VAW493" s="25"/>
      <c r="VAX493" s="25"/>
      <c r="VAY493" s="25"/>
      <c r="VAZ493" s="25"/>
      <c r="VBA493" s="25"/>
      <c r="VBB493" s="25"/>
      <c r="VBC493" s="25"/>
      <c r="VBD493" s="25"/>
      <c r="VBE493" s="25"/>
      <c r="VBF493" s="25"/>
      <c r="VBG493" s="25"/>
      <c r="VBH493" s="25"/>
      <c r="VBI493" s="25"/>
      <c r="VBJ493" s="25"/>
      <c r="VBK493" s="25"/>
      <c r="VBL493" s="25"/>
      <c r="VBM493" s="25"/>
      <c r="VBN493" s="25"/>
      <c r="VBO493" s="25"/>
      <c r="VBP493" s="25"/>
      <c r="VBQ493" s="25"/>
      <c r="VBR493" s="25"/>
      <c r="VBS493" s="25"/>
      <c r="VBT493" s="25"/>
      <c r="VBU493" s="25"/>
      <c r="VBV493" s="25"/>
      <c r="VBW493" s="25"/>
      <c r="VBX493" s="25"/>
      <c r="VBY493" s="25"/>
      <c r="VBZ493" s="25"/>
      <c r="VCA493" s="25"/>
      <c r="VCB493" s="25"/>
      <c r="VCC493" s="25"/>
      <c r="VCD493" s="25"/>
      <c r="VCE493" s="25"/>
      <c r="VCF493" s="25"/>
      <c r="VCG493" s="25"/>
      <c r="VCH493" s="25"/>
      <c r="VCI493" s="25"/>
      <c r="VCJ493" s="25"/>
      <c r="VCK493" s="25"/>
      <c r="VCL493" s="25"/>
      <c r="VCM493" s="25"/>
      <c r="VCN493" s="25"/>
      <c r="VCO493" s="25"/>
      <c r="VCP493" s="25"/>
      <c r="VCQ493" s="25"/>
      <c r="VCR493" s="25"/>
      <c r="VCS493" s="25"/>
      <c r="VCT493" s="25"/>
      <c r="VCU493" s="25"/>
      <c r="VCV493" s="25"/>
      <c r="VCW493" s="25"/>
      <c r="VCX493" s="25"/>
      <c r="VCY493" s="25"/>
      <c r="VCZ493" s="25"/>
      <c r="VDA493" s="25"/>
      <c r="VDB493" s="25"/>
      <c r="VDC493" s="25"/>
      <c r="VDD493" s="25"/>
      <c r="VDE493" s="25"/>
      <c r="VDF493" s="25"/>
      <c r="VDG493" s="25"/>
      <c r="VDH493" s="25"/>
      <c r="VDI493" s="25"/>
      <c r="VDJ493" s="25"/>
      <c r="VDK493" s="25"/>
      <c r="VDL493" s="25"/>
      <c r="VDM493" s="25"/>
      <c r="VDN493" s="25"/>
      <c r="VDO493" s="25"/>
      <c r="VDP493" s="25"/>
      <c r="VDQ493" s="25"/>
      <c r="VDR493" s="25"/>
      <c r="VDS493" s="25"/>
      <c r="VDT493" s="25"/>
      <c r="VDU493" s="25"/>
      <c r="VDV493" s="25"/>
      <c r="VDW493" s="25"/>
      <c r="VDX493" s="25"/>
      <c r="VDY493" s="25"/>
      <c r="VDZ493" s="25"/>
      <c r="VEA493" s="25"/>
      <c r="VEB493" s="25"/>
      <c r="VEC493" s="25"/>
      <c r="VED493" s="25"/>
      <c r="VEE493" s="25"/>
      <c r="VEF493" s="25"/>
      <c r="VEG493" s="25"/>
      <c r="VEH493" s="25"/>
      <c r="VEI493" s="25"/>
      <c r="VEJ493" s="25"/>
      <c r="VEK493" s="25"/>
      <c r="VEL493" s="25"/>
      <c r="VEM493" s="25"/>
      <c r="VEN493" s="25"/>
      <c r="VEO493" s="25"/>
      <c r="VEP493" s="25"/>
      <c r="VEQ493" s="25"/>
      <c r="VER493" s="25"/>
      <c r="VES493" s="25"/>
      <c r="VET493" s="25"/>
      <c r="VEU493" s="25"/>
      <c r="VEV493" s="25"/>
      <c r="VEW493" s="25"/>
      <c r="VEX493" s="25"/>
      <c r="VEY493" s="25"/>
      <c r="VEZ493" s="25"/>
      <c r="VFA493" s="25"/>
      <c r="VFB493" s="25"/>
      <c r="VFC493" s="25"/>
      <c r="VFD493" s="25"/>
      <c r="VFE493" s="25"/>
      <c r="VFF493" s="25"/>
      <c r="VFG493" s="25"/>
      <c r="VFH493" s="25"/>
      <c r="VFI493" s="25"/>
      <c r="VFJ493" s="25"/>
      <c r="VFK493" s="25"/>
      <c r="VFL493" s="25"/>
      <c r="VFM493" s="25"/>
      <c r="VFN493" s="25"/>
      <c r="VFO493" s="25"/>
      <c r="VFP493" s="25"/>
      <c r="VFQ493" s="25"/>
      <c r="VFR493" s="25"/>
      <c r="VFS493" s="25"/>
      <c r="VFT493" s="25"/>
      <c r="VFU493" s="25"/>
      <c r="VFV493" s="25"/>
      <c r="VFW493" s="25"/>
      <c r="VFX493" s="25"/>
      <c r="VFY493" s="25"/>
      <c r="VFZ493" s="25"/>
      <c r="VGA493" s="25"/>
      <c r="VGB493" s="25"/>
      <c r="VGC493" s="25"/>
      <c r="VGD493" s="25"/>
      <c r="VGE493" s="25"/>
      <c r="VGF493" s="25"/>
      <c r="VGG493" s="25"/>
      <c r="VGH493" s="25"/>
      <c r="VGI493" s="25"/>
      <c r="VGJ493" s="25"/>
      <c r="VGK493" s="25"/>
      <c r="VGL493" s="25"/>
      <c r="VGM493" s="25"/>
      <c r="VGN493" s="25"/>
      <c r="VGO493" s="25"/>
      <c r="VGP493" s="25"/>
      <c r="VGQ493" s="25"/>
      <c r="VGR493" s="25"/>
      <c r="VGS493" s="25"/>
      <c r="VGT493" s="25"/>
      <c r="VGU493" s="25"/>
      <c r="VGV493" s="25"/>
      <c r="VGW493" s="25"/>
      <c r="VGX493" s="25"/>
      <c r="VGY493" s="25"/>
      <c r="VGZ493" s="25"/>
      <c r="VHA493" s="25"/>
      <c r="VHB493" s="25"/>
      <c r="VHC493" s="25"/>
      <c r="VHD493" s="25"/>
      <c r="VHE493" s="25"/>
      <c r="VHF493" s="25"/>
      <c r="VHG493" s="25"/>
      <c r="VHH493" s="25"/>
      <c r="VHI493" s="25"/>
      <c r="VHJ493" s="25"/>
      <c r="VHK493" s="25"/>
      <c r="VHL493" s="25"/>
      <c r="VHM493" s="25"/>
      <c r="VHN493" s="25"/>
      <c r="VHO493" s="25"/>
      <c r="VHP493" s="25"/>
      <c r="VHQ493" s="25"/>
      <c r="VHR493" s="25"/>
      <c r="VHS493" s="25"/>
      <c r="VHT493" s="25"/>
      <c r="VHU493" s="25"/>
      <c r="VHV493" s="25"/>
      <c r="VHW493" s="25"/>
      <c r="VHX493" s="25"/>
      <c r="VHY493" s="25"/>
      <c r="VHZ493" s="25"/>
      <c r="VIA493" s="25"/>
      <c r="VIB493" s="25"/>
      <c r="VIC493" s="25"/>
      <c r="VID493" s="25"/>
      <c r="VIE493" s="25"/>
      <c r="VIF493" s="25"/>
      <c r="VIG493" s="25"/>
      <c r="VIH493" s="25"/>
      <c r="VII493" s="25"/>
      <c r="VIJ493" s="25"/>
      <c r="VIK493" s="25"/>
      <c r="VIL493" s="25"/>
      <c r="VIM493" s="25"/>
      <c r="VIN493" s="25"/>
      <c r="VIO493" s="25"/>
      <c r="VIP493" s="25"/>
      <c r="VIQ493" s="25"/>
      <c r="VIR493" s="25"/>
      <c r="VIS493" s="25"/>
      <c r="VIT493" s="25"/>
      <c r="VIU493" s="25"/>
      <c r="VIV493" s="25"/>
      <c r="VIW493" s="25"/>
      <c r="VIX493" s="25"/>
      <c r="VIY493" s="25"/>
      <c r="VIZ493" s="25"/>
      <c r="VJA493" s="25"/>
      <c r="VJB493" s="25"/>
      <c r="VJC493" s="25"/>
      <c r="VJD493" s="25"/>
      <c r="VJE493" s="25"/>
      <c r="VJF493" s="25"/>
      <c r="VJG493" s="25"/>
      <c r="VJH493" s="25"/>
      <c r="VJI493" s="25"/>
      <c r="VJJ493" s="25"/>
      <c r="VJK493" s="25"/>
      <c r="VJL493" s="25"/>
      <c r="VJM493" s="25"/>
      <c r="VJN493" s="25"/>
      <c r="VJO493" s="25"/>
      <c r="VJP493" s="25"/>
      <c r="VJQ493" s="25"/>
      <c r="VJR493" s="25"/>
      <c r="VJS493" s="25"/>
      <c r="VJT493" s="25"/>
      <c r="VJU493" s="25"/>
      <c r="VJV493" s="25"/>
      <c r="VJW493" s="25"/>
      <c r="VJX493" s="25"/>
      <c r="VJY493" s="25"/>
      <c r="VJZ493" s="25"/>
      <c r="VKA493" s="25"/>
      <c r="VKB493" s="25"/>
      <c r="VKC493" s="25"/>
      <c r="VKD493" s="25"/>
      <c r="VKE493" s="25"/>
      <c r="VKF493" s="25"/>
      <c r="VKG493" s="25"/>
      <c r="VKH493" s="25"/>
      <c r="VKI493" s="25"/>
      <c r="VKJ493" s="25"/>
      <c r="VKK493" s="25"/>
      <c r="VKL493" s="25"/>
      <c r="VKM493" s="25"/>
      <c r="VKN493" s="25"/>
      <c r="VKO493" s="25"/>
      <c r="VKP493" s="25"/>
      <c r="VKQ493" s="25"/>
      <c r="VKR493" s="25"/>
      <c r="VKS493" s="25"/>
      <c r="VKT493" s="25"/>
      <c r="VKU493" s="25"/>
      <c r="VKV493" s="25"/>
      <c r="VKW493" s="25"/>
      <c r="VKX493" s="25"/>
      <c r="VKY493" s="25"/>
      <c r="VKZ493" s="25"/>
      <c r="VLA493" s="25"/>
      <c r="VLB493" s="25"/>
      <c r="VLC493" s="25"/>
      <c r="VLD493" s="25"/>
      <c r="VLE493" s="25"/>
      <c r="VLF493" s="25"/>
      <c r="VLG493" s="25"/>
      <c r="VLH493" s="25"/>
      <c r="VLI493" s="25"/>
      <c r="VLJ493" s="25"/>
      <c r="VLK493" s="25"/>
      <c r="VLL493" s="25"/>
      <c r="VLM493" s="25"/>
      <c r="VLN493" s="25"/>
      <c r="VLO493" s="25"/>
      <c r="VLP493" s="25"/>
      <c r="VLQ493" s="25"/>
      <c r="VLR493" s="25"/>
      <c r="VLS493" s="25"/>
      <c r="VLT493" s="25"/>
      <c r="VLU493" s="25"/>
      <c r="VLV493" s="25"/>
      <c r="VLW493" s="25"/>
      <c r="VLX493" s="25"/>
      <c r="VLY493" s="25"/>
      <c r="VLZ493" s="25"/>
      <c r="VMA493" s="25"/>
      <c r="VMB493" s="25"/>
      <c r="VMC493" s="25"/>
      <c r="VMD493" s="25"/>
      <c r="VME493" s="25"/>
      <c r="VMF493" s="25"/>
      <c r="VMG493" s="25"/>
      <c r="VMH493" s="25"/>
      <c r="VMI493" s="25"/>
      <c r="VMJ493" s="25"/>
      <c r="VMK493" s="25"/>
      <c r="VML493" s="25"/>
      <c r="VMM493" s="25"/>
      <c r="VMN493" s="25"/>
      <c r="VMO493" s="25"/>
      <c r="VMP493" s="25"/>
      <c r="VMQ493" s="25"/>
      <c r="VMR493" s="25"/>
      <c r="VMS493" s="25"/>
      <c r="VMT493" s="25"/>
      <c r="VMU493" s="25"/>
      <c r="VMV493" s="25"/>
      <c r="VMW493" s="25"/>
      <c r="VMX493" s="25"/>
      <c r="VMY493" s="25"/>
      <c r="VMZ493" s="25"/>
      <c r="VNA493" s="25"/>
      <c r="VNB493" s="25"/>
      <c r="VNC493" s="25"/>
      <c r="VND493" s="25"/>
      <c r="VNE493" s="25"/>
      <c r="VNF493" s="25"/>
      <c r="VNG493" s="25"/>
      <c r="VNH493" s="25"/>
      <c r="VNI493" s="25"/>
      <c r="VNJ493" s="25"/>
      <c r="VNK493" s="25"/>
      <c r="VNL493" s="25"/>
      <c r="VNM493" s="25"/>
      <c r="VNN493" s="25"/>
      <c r="VNO493" s="25"/>
      <c r="VNP493" s="25"/>
      <c r="VNQ493" s="25"/>
      <c r="VNR493" s="25"/>
      <c r="VNS493" s="25"/>
      <c r="VNT493" s="25"/>
      <c r="VNU493" s="25"/>
      <c r="VNV493" s="25"/>
      <c r="VNW493" s="25"/>
      <c r="VNX493" s="25"/>
      <c r="VNY493" s="25"/>
      <c r="VNZ493" s="25"/>
      <c r="VOA493" s="25"/>
      <c r="VOB493" s="25"/>
      <c r="VOC493" s="25"/>
      <c r="VOD493" s="25"/>
      <c r="VOE493" s="25"/>
      <c r="VOF493" s="25"/>
      <c r="VOG493" s="25"/>
      <c r="VOH493" s="25"/>
      <c r="VOI493" s="25"/>
      <c r="VOJ493" s="25"/>
      <c r="VOK493" s="25"/>
      <c r="VOL493" s="25"/>
      <c r="VOM493" s="25"/>
      <c r="VON493" s="25"/>
      <c r="VOO493" s="25"/>
      <c r="VOP493" s="25"/>
      <c r="VOQ493" s="25"/>
      <c r="VOR493" s="25"/>
      <c r="VOS493" s="25"/>
      <c r="VOT493" s="25"/>
      <c r="VOU493" s="25"/>
      <c r="VOV493" s="25"/>
      <c r="VOW493" s="25"/>
      <c r="VOX493" s="25"/>
      <c r="VOY493" s="25"/>
      <c r="VOZ493" s="25"/>
      <c r="VPA493" s="25"/>
      <c r="VPB493" s="25"/>
      <c r="VPC493" s="25"/>
      <c r="VPD493" s="25"/>
      <c r="VPE493" s="25"/>
      <c r="VPF493" s="25"/>
      <c r="VPG493" s="25"/>
      <c r="VPH493" s="25"/>
      <c r="VPI493" s="25"/>
      <c r="VPJ493" s="25"/>
      <c r="VPK493" s="25"/>
      <c r="VPL493" s="25"/>
      <c r="VPM493" s="25"/>
      <c r="VPN493" s="25"/>
      <c r="VPO493" s="25"/>
      <c r="VPP493" s="25"/>
      <c r="VPQ493" s="25"/>
      <c r="VPR493" s="25"/>
      <c r="VPS493" s="25"/>
      <c r="VPT493" s="25"/>
      <c r="VPU493" s="25"/>
      <c r="VPV493" s="25"/>
      <c r="VPW493" s="25"/>
      <c r="VPX493" s="25"/>
      <c r="VPY493" s="25"/>
      <c r="VPZ493" s="25"/>
      <c r="VQA493" s="25"/>
      <c r="VQB493" s="25"/>
      <c r="VQC493" s="25"/>
      <c r="VQD493" s="25"/>
      <c r="VQE493" s="25"/>
      <c r="VQF493" s="25"/>
      <c r="VQG493" s="25"/>
      <c r="VQH493" s="25"/>
      <c r="VQI493" s="25"/>
      <c r="VQJ493" s="25"/>
      <c r="VQK493" s="25"/>
      <c r="VQL493" s="25"/>
      <c r="VQM493" s="25"/>
      <c r="VQN493" s="25"/>
      <c r="VQO493" s="25"/>
      <c r="VQP493" s="25"/>
      <c r="VQQ493" s="25"/>
      <c r="VQR493" s="25"/>
      <c r="VQS493" s="25"/>
      <c r="VQT493" s="25"/>
      <c r="VQU493" s="25"/>
      <c r="VQV493" s="25"/>
      <c r="VQW493" s="25"/>
      <c r="VQX493" s="25"/>
      <c r="VQY493" s="25"/>
      <c r="VQZ493" s="25"/>
      <c r="VRA493" s="25"/>
      <c r="VRB493" s="25"/>
      <c r="VRC493" s="25"/>
      <c r="VRD493" s="25"/>
      <c r="VRE493" s="25"/>
      <c r="VRF493" s="25"/>
      <c r="VRG493" s="25"/>
      <c r="VRH493" s="25"/>
      <c r="VRI493" s="25"/>
      <c r="VRJ493" s="25"/>
      <c r="VRK493" s="25"/>
      <c r="VRL493" s="25"/>
      <c r="VRM493" s="25"/>
      <c r="VRN493" s="25"/>
      <c r="VRO493" s="25"/>
      <c r="VRP493" s="25"/>
      <c r="VRQ493" s="25"/>
      <c r="VRR493" s="25"/>
      <c r="VRS493" s="25"/>
      <c r="VRT493" s="25"/>
      <c r="VRU493" s="25"/>
      <c r="VRV493" s="25"/>
      <c r="VRW493" s="25"/>
      <c r="VRX493" s="25"/>
      <c r="VRY493" s="25"/>
      <c r="VRZ493" s="25"/>
      <c r="VSA493" s="25"/>
      <c r="VSB493" s="25"/>
      <c r="VSC493" s="25"/>
      <c r="VSD493" s="25"/>
      <c r="VSE493" s="25"/>
      <c r="VSF493" s="25"/>
      <c r="VSG493" s="25"/>
      <c r="VSH493" s="25"/>
      <c r="VSI493" s="25"/>
      <c r="VSJ493" s="25"/>
      <c r="VSK493" s="25"/>
      <c r="VSL493" s="25"/>
      <c r="VSM493" s="25"/>
      <c r="VSN493" s="25"/>
      <c r="VSO493" s="25"/>
      <c r="VSP493" s="25"/>
      <c r="VSQ493" s="25"/>
      <c r="VSR493" s="25"/>
      <c r="VSS493" s="25"/>
      <c r="VST493" s="25"/>
      <c r="VSU493" s="25"/>
      <c r="VSV493" s="25"/>
      <c r="VSW493" s="25"/>
      <c r="VSX493" s="25"/>
      <c r="VSY493" s="25"/>
      <c r="VSZ493" s="25"/>
      <c r="VTA493" s="25"/>
      <c r="VTB493" s="25"/>
      <c r="VTC493" s="25"/>
      <c r="VTD493" s="25"/>
      <c r="VTE493" s="25"/>
      <c r="VTF493" s="25"/>
      <c r="VTG493" s="25"/>
      <c r="VTH493" s="25"/>
      <c r="VTI493" s="25"/>
      <c r="VTJ493" s="25"/>
      <c r="VTK493" s="25"/>
      <c r="VTL493" s="25"/>
      <c r="VTM493" s="25"/>
      <c r="VTN493" s="25"/>
      <c r="VTO493" s="25"/>
      <c r="VTP493" s="25"/>
      <c r="VTQ493" s="25"/>
      <c r="VTR493" s="25"/>
      <c r="VTS493" s="25"/>
      <c r="VTT493" s="25"/>
      <c r="VTU493" s="25"/>
      <c r="VTV493" s="25"/>
      <c r="VTW493" s="25"/>
      <c r="VTX493" s="25"/>
      <c r="VTY493" s="25"/>
      <c r="VTZ493" s="25"/>
      <c r="VUA493" s="25"/>
      <c r="VUB493" s="25"/>
      <c r="VUC493" s="25"/>
      <c r="VUD493" s="25"/>
      <c r="VUE493" s="25"/>
      <c r="VUF493" s="25"/>
      <c r="VUG493" s="25"/>
      <c r="VUH493" s="25"/>
      <c r="VUI493" s="25"/>
      <c r="VUJ493" s="25"/>
      <c r="VUK493" s="25"/>
      <c r="VUL493" s="25"/>
      <c r="VUM493" s="25"/>
      <c r="VUN493" s="25"/>
      <c r="VUO493" s="25"/>
      <c r="VUP493" s="25"/>
      <c r="VUQ493" s="25"/>
      <c r="VUR493" s="25"/>
      <c r="VUS493" s="25"/>
      <c r="VUT493" s="25"/>
      <c r="VUU493" s="25"/>
      <c r="VUV493" s="25"/>
      <c r="VUW493" s="25"/>
      <c r="VUX493" s="25"/>
      <c r="VUY493" s="25"/>
      <c r="VUZ493" s="25"/>
      <c r="VVA493" s="25"/>
      <c r="VVB493" s="25"/>
      <c r="VVC493" s="25"/>
      <c r="VVD493" s="25"/>
      <c r="VVE493" s="25"/>
      <c r="VVF493" s="25"/>
      <c r="VVG493" s="25"/>
      <c r="VVH493" s="25"/>
      <c r="VVI493" s="25"/>
      <c r="VVJ493" s="25"/>
      <c r="VVK493" s="25"/>
      <c r="VVL493" s="25"/>
      <c r="VVM493" s="25"/>
      <c r="VVN493" s="25"/>
      <c r="VVO493" s="25"/>
      <c r="VVP493" s="25"/>
      <c r="VVQ493" s="25"/>
      <c r="VVR493" s="25"/>
      <c r="VVS493" s="25"/>
      <c r="VVT493" s="25"/>
      <c r="VVU493" s="25"/>
      <c r="VVV493" s="25"/>
      <c r="VVW493" s="25"/>
      <c r="VVX493" s="25"/>
      <c r="VVY493" s="25"/>
      <c r="VVZ493" s="25"/>
      <c r="VWA493" s="25"/>
      <c r="VWB493" s="25"/>
      <c r="VWC493" s="25"/>
      <c r="VWD493" s="25"/>
      <c r="VWE493" s="25"/>
      <c r="VWF493" s="25"/>
      <c r="VWG493" s="25"/>
      <c r="VWH493" s="25"/>
      <c r="VWI493" s="25"/>
      <c r="VWJ493" s="25"/>
      <c r="VWK493" s="25"/>
      <c r="VWL493" s="25"/>
      <c r="VWM493" s="25"/>
      <c r="VWN493" s="25"/>
      <c r="VWO493" s="25"/>
      <c r="VWP493" s="25"/>
      <c r="VWQ493" s="25"/>
      <c r="VWR493" s="25"/>
      <c r="VWS493" s="25"/>
      <c r="VWT493" s="25"/>
      <c r="VWU493" s="25"/>
      <c r="VWV493" s="25"/>
      <c r="VWW493" s="25"/>
      <c r="VWX493" s="25"/>
      <c r="VWY493" s="25"/>
      <c r="VWZ493" s="25"/>
      <c r="VXA493" s="25"/>
      <c r="VXB493" s="25"/>
      <c r="VXC493" s="25"/>
      <c r="VXD493" s="25"/>
      <c r="VXE493" s="25"/>
      <c r="VXF493" s="25"/>
      <c r="VXG493" s="25"/>
      <c r="VXH493" s="25"/>
      <c r="VXI493" s="25"/>
      <c r="VXJ493" s="25"/>
      <c r="VXK493" s="25"/>
      <c r="VXL493" s="25"/>
      <c r="VXM493" s="25"/>
      <c r="VXN493" s="25"/>
      <c r="VXO493" s="25"/>
      <c r="VXP493" s="25"/>
      <c r="VXQ493" s="25"/>
      <c r="VXR493" s="25"/>
      <c r="VXS493" s="25"/>
      <c r="VXT493" s="25"/>
      <c r="VXU493" s="25"/>
      <c r="VXV493" s="25"/>
      <c r="VXW493" s="25"/>
      <c r="VXX493" s="25"/>
      <c r="VXY493" s="25"/>
      <c r="VXZ493" s="25"/>
      <c r="VYA493" s="25"/>
      <c r="VYB493" s="25"/>
      <c r="VYC493" s="25"/>
      <c r="VYD493" s="25"/>
      <c r="VYE493" s="25"/>
      <c r="VYF493" s="25"/>
      <c r="VYG493" s="25"/>
      <c r="VYH493" s="25"/>
      <c r="VYI493" s="25"/>
      <c r="VYJ493" s="25"/>
      <c r="VYK493" s="25"/>
      <c r="VYL493" s="25"/>
      <c r="VYM493" s="25"/>
      <c r="VYN493" s="25"/>
      <c r="VYO493" s="25"/>
      <c r="VYP493" s="25"/>
      <c r="VYQ493" s="25"/>
      <c r="VYR493" s="25"/>
      <c r="VYS493" s="25"/>
      <c r="VYT493" s="25"/>
      <c r="VYU493" s="25"/>
      <c r="VYV493" s="25"/>
      <c r="VYW493" s="25"/>
      <c r="VYX493" s="25"/>
      <c r="VYY493" s="25"/>
      <c r="VYZ493" s="25"/>
      <c r="VZA493" s="25"/>
      <c r="VZB493" s="25"/>
      <c r="VZC493" s="25"/>
      <c r="VZD493" s="25"/>
      <c r="VZE493" s="25"/>
      <c r="VZF493" s="25"/>
      <c r="VZG493" s="25"/>
      <c r="VZH493" s="25"/>
      <c r="VZI493" s="25"/>
      <c r="VZJ493" s="25"/>
      <c r="VZK493" s="25"/>
      <c r="VZL493" s="25"/>
      <c r="VZM493" s="25"/>
      <c r="VZN493" s="25"/>
      <c r="VZO493" s="25"/>
      <c r="VZP493" s="25"/>
      <c r="VZQ493" s="25"/>
      <c r="VZR493" s="25"/>
      <c r="VZS493" s="25"/>
      <c r="VZT493" s="25"/>
      <c r="VZU493" s="25"/>
      <c r="VZV493" s="25"/>
      <c r="VZW493" s="25"/>
      <c r="VZX493" s="25"/>
      <c r="VZY493" s="25"/>
      <c r="VZZ493" s="25"/>
      <c r="WAA493" s="25"/>
      <c r="WAB493" s="25"/>
      <c r="WAC493" s="25"/>
      <c r="WAD493" s="25"/>
      <c r="WAE493" s="25"/>
      <c r="WAF493" s="25"/>
      <c r="WAG493" s="25"/>
      <c r="WAH493" s="25"/>
      <c r="WAI493" s="25"/>
      <c r="WAJ493" s="25"/>
      <c r="WAK493" s="25"/>
      <c r="WAL493" s="25"/>
      <c r="WAM493" s="25"/>
      <c r="WAN493" s="25"/>
      <c r="WAO493" s="25"/>
      <c r="WAP493" s="25"/>
      <c r="WAQ493" s="25"/>
      <c r="WAR493" s="25"/>
      <c r="WAS493" s="25"/>
      <c r="WAT493" s="25"/>
      <c r="WAU493" s="25"/>
      <c r="WAV493" s="25"/>
      <c r="WAW493" s="25"/>
      <c r="WAX493" s="25"/>
      <c r="WAY493" s="25"/>
      <c r="WAZ493" s="25"/>
      <c r="WBA493" s="25"/>
      <c r="WBB493" s="25"/>
      <c r="WBC493" s="25"/>
      <c r="WBD493" s="25"/>
      <c r="WBE493" s="25"/>
      <c r="WBF493" s="25"/>
      <c r="WBG493" s="25"/>
      <c r="WBH493" s="25"/>
      <c r="WBI493" s="25"/>
      <c r="WBJ493" s="25"/>
      <c r="WBK493" s="25"/>
      <c r="WBL493" s="25"/>
      <c r="WBM493" s="25"/>
      <c r="WBN493" s="25"/>
      <c r="WBO493" s="25"/>
      <c r="WBP493" s="25"/>
      <c r="WBQ493" s="25"/>
      <c r="WBR493" s="25"/>
      <c r="WBS493" s="25"/>
      <c r="WBT493" s="25"/>
      <c r="WBU493" s="25"/>
      <c r="WBV493" s="25"/>
      <c r="WBW493" s="25"/>
      <c r="WBX493" s="25"/>
      <c r="WBY493" s="25"/>
      <c r="WBZ493" s="25"/>
      <c r="WCA493" s="25"/>
      <c r="WCB493" s="25"/>
      <c r="WCC493" s="25"/>
      <c r="WCD493" s="25"/>
      <c r="WCE493" s="25"/>
      <c r="WCF493" s="25"/>
      <c r="WCG493" s="25"/>
      <c r="WCH493" s="25"/>
      <c r="WCI493" s="25"/>
      <c r="WCJ493" s="25"/>
      <c r="WCK493" s="25"/>
      <c r="WCL493" s="25"/>
      <c r="WCM493" s="25"/>
      <c r="WCN493" s="25"/>
      <c r="WCO493" s="25"/>
      <c r="WCP493" s="25"/>
      <c r="WCQ493" s="25"/>
      <c r="WCR493" s="25"/>
      <c r="WCS493" s="25"/>
      <c r="WCT493" s="25"/>
      <c r="WCU493" s="25"/>
      <c r="WCV493" s="25"/>
      <c r="WCW493" s="25"/>
      <c r="WCX493" s="25"/>
      <c r="WCY493" s="25"/>
      <c r="WCZ493" s="25"/>
      <c r="WDA493" s="25"/>
      <c r="WDB493" s="25"/>
      <c r="WDC493" s="25"/>
      <c r="WDD493" s="25"/>
      <c r="WDE493" s="25"/>
      <c r="WDF493" s="25"/>
      <c r="WDG493" s="25"/>
      <c r="WDH493" s="25"/>
      <c r="WDI493" s="25"/>
      <c r="WDJ493" s="25"/>
      <c r="WDK493" s="25"/>
      <c r="WDL493" s="25"/>
      <c r="WDM493" s="25"/>
      <c r="WDN493" s="25"/>
      <c r="WDO493" s="25"/>
      <c r="WDP493" s="25"/>
      <c r="WDQ493" s="25"/>
      <c r="WDR493" s="25"/>
      <c r="WDS493" s="25"/>
      <c r="WDT493" s="25"/>
      <c r="WDU493" s="25"/>
      <c r="WDV493" s="25"/>
      <c r="WDW493" s="25"/>
      <c r="WDX493" s="25"/>
      <c r="WDY493" s="25"/>
      <c r="WDZ493" s="25"/>
      <c r="WEA493" s="25"/>
      <c r="WEB493" s="25"/>
      <c r="WEC493" s="25"/>
      <c r="WED493" s="25"/>
      <c r="WEE493" s="25"/>
      <c r="WEF493" s="25"/>
      <c r="WEG493" s="25"/>
      <c r="WEH493" s="25"/>
      <c r="WEI493" s="25"/>
      <c r="WEJ493" s="25"/>
      <c r="WEK493" s="25"/>
      <c r="WEL493" s="25"/>
      <c r="WEM493" s="25"/>
      <c r="WEN493" s="25"/>
      <c r="WEO493" s="25"/>
      <c r="WEP493" s="25"/>
      <c r="WEQ493" s="25"/>
      <c r="WER493" s="25"/>
      <c r="WES493" s="25"/>
      <c r="WET493" s="25"/>
      <c r="WEU493" s="25"/>
      <c r="WEV493" s="25"/>
      <c r="WEW493" s="25"/>
      <c r="WEX493" s="25"/>
      <c r="WEY493" s="25"/>
      <c r="WEZ493" s="25"/>
      <c r="WFA493" s="25"/>
      <c r="WFB493" s="25"/>
      <c r="WFC493" s="25"/>
      <c r="WFD493" s="25"/>
      <c r="WFE493" s="25"/>
      <c r="WFF493" s="25"/>
      <c r="WFG493" s="25"/>
      <c r="WFH493" s="25"/>
      <c r="WFI493" s="25"/>
      <c r="WFJ493" s="25"/>
      <c r="WFK493" s="25"/>
      <c r="WFL493" s="25"/>
      <c r="WFM493" s="25"/>
      <c r="WFN493" s="25"/>
      <c r="WFO493" s="25"/>
      <c r="WFP493" s="25"/>
      <c r="WFQ493" s="25"/>
      <c r="WFR493" s="25"/>
      <c r="WFS493" s="25"/>
      <c r="WFT493" s="25"/>
      <c r="WFU493" s="25"/>
      <c r="WFV493" s="25"/>
      <c r="WFW493" s="25"/>
      <c r="WFX493" s="25"/>
      <c r="WFY493" s="25"/>
      <c r="WFZ493" s="25"/>
      <c r="WGA493" s="25"/>
      <c r="WGB493" s="25"/>
      <c r="WGC493" s="25"/>
      <c r="WGD493" s="25"/>
      <c r="WGE493" s="25"/>
      <c r="WGF493" s="25"/>
      <c r="WGG493" s="25"/>
      <c r="WGH493" s="25"/>
      <c r="WGI493" s="25"/>
      <c r="WGJ493" s="25"/>
      <c r="WGK493" s="25"/>
      <c r="WGL493" s="25"/>
      <c r="WGM493" s="25"/>
      <c r="WGN493" s="25"/>
      <c r="WGO493" s="25"/>
      <c r="WGP493" s="25"/>
      <c r="WGQ493" s="25"/>
      <c r="WGR493" s="25"/>
      <c r="WGS493" s="25"/>
      <c r="WGT493" s="25"/>
      <c r="WGU493" s="25"/>
      <c r="WGV493" s="25"/>
      <c r="WGW493" s="25"/>
      <c r="WGX493" s="25"/>
      <c r="WGY493" s="25"/>
      <c r="WGZ493" s="25"/>
      <c r="WHA493" s="25"/>
      <c r="WHB493" s="25"/>
      <c r="WHC493" s="25"/>
      <c r="WHD493" s="25"/>
      <c r="WHE493" s="25"/>
      <c r="WHF493" s="25"/>
      <c r="WHG493" s="25"/>
      <c r="WHH493" s="25"/>
      <c r="WHI493" s="25"/>
      <c r="WHJ493" s="25"/>
      <c r="WHK493" s="25"/>
      <c r="WHL493" s="25"/>
      <c r="WHM493" s="25"/>
      <c r="WHN493" s="25"/>
      <c r="WHO493" s="25"/>
      <c r="WHP493" s="25"/>
      <c r="WHQ493" s="25"/>
      <c r="WHR493" s="25"/>
      <c r="WHS493" s="25"/>
      <c r="WHT493" s="25"/>
      <c r="WHU493" s="25"/>
      <c r="WHV493" s="25"/>
      <c r="WHW493" s="25"/>
      <c r="WHX493" s="25"/>
      <c r="WHY493" s="25"/>
      <c r="WHZ493" s="25"/>
      <c r="WIA493" s="25"/>
      <c r="WIB493" s="25"/>
      <c r="WIC493" s="25"/>
      <c r="WID493" s="25"/>
      <c r="WIE493" s="25"/>
      <c r="WIF493" s="25"/>
      <c r="WIG493" s="25"/>
      <c r="WIH493" s="25"/>
      <c r="WII493" s="25"/>
      <c r="WIJ493" s="25"/>
      <c r="WIK493" s="25"/>
      <c r="WIL493" s="25"/>
      <c r="WIM493" s="25"/>
      <c r="WIN493" s="25"/>
      <c r="WIO493" s="25"/>
      <c r="WIP493" s="25"/>
      <c r="WIQ493" s="25"/>
      <c r="WIR493" s="25"/>
      <c r="WIS493" s="25"/>
      <c r="WIT493" s="25"/>
      <c r="WIU493" s="25"/>
      <c r="WIV493" s="25"/>
      <c r="WIW493" s="25"/>
      <c r="WIX493" s="25"/>
      <c r="WIY493" s="25"/>
      <c r="WIZ493" s="25"/>
      <c r="WJA493" s="25"/>
      <c r="WJB493" s="25"/>
      <c r="WJC493" s="25"/>
      <c r="WJD493" s="25"/>
      <c r="WJE493" s="25"/>
      <c r="WJF493" s="25"/>
      <c r="WJG493" s="25"/>
      <c r="WJH493" s="25"/>
      <c r="WJI493" s="25"/>
      <c r="WJJ493" s="25"/>
      <c r="WJK493" s="25"/>
      <c r="WJL493" s="25"/>
      <c r="WJM493" s="25"/>
      <c r="WJN493" s="25"/>
      <c r="WJO493" s="25"/>
      <c r="WJP493" s="25"/>
      <c r="WJQ493" s="25"/>
      <c r="WJR493" s="25"/>
      <c r="WJS493" s="25"/>
      <c r="WJT493" s="25"/>
      <c r="WJU493" s="25"/>
      <c r="WJV493" s="25"/>
      <c r="WJW493" s="25"/>
      <c r="WJX493" s="25"/>
      <c r="WJY493" s="25"/>
      <c r="WJZ493" s="25"/>
      <c r="WKA493" s="25"/>
      <c r="WKB493" s="25"/>
      <c r="WKC493" s="25"/>
      <c r="WKD493" s="25"/>
      <c r="WKE493" s="25"/>
      <c r="WKF493" s="25"/>
      <c r="WKG493" s="25"/>
      <c r="WKH493" s="25"/>
      <c r="WKI493" s="25"/>
      <c r="WKJ493" s="25"/>
      <c r="WKK493" s="25"/>
      <c r="WKL493" s="25"/>
      <c r="WKM493" s="25"/>
      <c r="WKN493" s="25"/>
      <c r="WKO493" s="25"/>
      <c r="WKP493" s="25"/>
      <c r="WKQ493" s="25"/>
      <c r="WKR493" s="25"/>
      <c r="WKS493" s="25"/>
      <c r="WKT493" s="25"/>
      <c r="WKU493" s="25"/>
      <c r="WKV493" s="25"/>
      <c r="WKW493" s="25"/>
      <c r="WKX493" s="25"/>
      <c r="WKY493" s="25"/>
      <c r="WKZ493" s="25"/>
      <c r="WLA493" s="25"/>
      <c r="WLB493" s="25"/>
      <c r="WLC493" s="25"/>
      <c r="WLD493" s="25"/>
      <c r="WLE493" s="25"/>
      <c r="WLF493" s="25"/>
      <c r="WLG493" s="25"/>
      <c r="WLH493" s="25"/>
      <c r="WLI493" s="25"/>
      <c r="WLJ493" s="25"/>
      <c r="WLK493" s="25"/>
      <c r="WLL493" s="25"/>
      <c r="WLM493" s="25"/>
      <c r="WLN493" s="25"/>
      <c r="WLO493" s="25"/>
      <c r="WLP493" s="25"/>
      <c r="WLQ493" s="25"/>
      <c r="WLR493" s="25"/>
      <c r="WLS493" s="25"/>
      <c r="WLT493" s="25"/>
      <c r="WLU493" s="25"/>
      <c r="WLV493" s="25"/>
      <c r="WLW493" s="25"/>
      <c r="WLX493" s="25"/>
      <c r="WLY493" s="25"/>
      <c r="WLZ493" s="25"/>
      <c r="WMA493" s="25"/>
      <c r="WMB493" s="25"/>
      <c r="WMC493" s="25"/>
      <c r="WMD493" s="25"/>
      <c r="WME493" s="25"/>
      <c r="WMF493" s="25"/>
      <c r="WMG493" s="25"/>
      <c r="WMH493" s="25"/>
      <c r="WMI493" s="25"/>
      <c r="WMJ493" s="25"/>
      <c r="WMK493" s="25"/>
      <c r="WML493" s="25"/>
      <c r="WMM493" s="25"/>
      <c r="WMN493" s="25"/>
      <c r="WMO493" s="25"/>
      <c r="WMP493" s="25"/>
      <c r="WMQ493" s="25"/>
      <c r="WMR493" s="25"/>
      <c r="WMS493" s="25"/>
      <c r="WMT493" s="25"/>
      <c r="WMU493" s="25"/>
      <c r="WMV493" s="25"/>
      <c r="WMW493" s="25"/>
      <c r="WMX493" s="25"/>
      <c r="WMY493" s="25"/>
      <c r="WMZ493" s="25"/>
      <c r="WNA493" s="25"/>
      <c r="WNB493" s="25"/>
      <c r="WNC493" s="25"/>
      <c r="WND493" s="25"/>
      <c r="WNE493" s="25"/>
      <c r="WNF493" s="25"/>
      <c r="WNG493" s="25"/>
      <c r="WNH493" s="25"/>
      <c r="WNI493" s="25"/>
      <c r="WNJ493" s="25"/>
      <c r="WNK493" s="25"/>
      <c r="WNL493" s="25"/>
      <c r="WNM493" s="25"/>
      <c r="WNN493" s="25"/>
      <c r="WNO493" s="25"/>
      <c r="WNP493" s="25"/>
      <c r="WNQ493" s="25"/>
      <c r="WNR493" s="25"/>
      <c r="WNS493" s="25"/>
      <c r="WNT493" s="25"/>
      <c r="WNU493" s="25"/>
      <c r="WNV493" s="25"/>
      <c r="WNW493" s="25"/>
      <c r="WNX493" s="25"/>
      <c r="WNY493" s="25"/>
      <c r="WNZ493" s="25"/>
      <c r="WOA493" s="25"/>
      <c r="WOB493" s="25"/>
      <c r="WOC493" s="25"/>
      <c r="WOD493" s="25"/>
      <c r="WOE493" s="25"/>
      <c r="WOF493" s="25"/>
      <c r="WOG493" s="25"/>
      <c r="WOH493" s="25"/>
      <c r="WOI493" s="25"/>
      <c r="WOJ493" s="25"/>
      <c r="WOK493" s="25"/>
      <c r="WOL493" s="25"/>
      <c r="WOM493" s="25"/>
      <c r="WON493" s="25"/>
      <c r="WOO493" s="25"/>
      <c r="WOP493" s="25"/>
      <c r="WOQ493" s="25"/>
      <c r="WOR493" s="25"/>
      <c r="WOS493" s="25"/>
      <c r="WOT493" s="25"/>
      <c r="WOU493" s="25"/>
      <c r="WOV493" s="25"/>
      <c r="WOW493" s="25"/>
      <c r="WOX493" s="25"/>
      <c r="WOY493" s="25"/>
      <c r="WOZ493" s="25"/>
      <c r="WPA493" s="25"/>
      <c r="WPB493" s="25"/>
      <c r="WPC493" s="25"/>
      <c r="WPD493" s="25"/>
      <c r="WPE493" s="25"/>
      <c r="WPF493" s="25"/>
      <c r="WPG493" s="25"/>
      <c r="WPH493" s="25"/>
      <c r="WPI493" s="25"/>
      <c r="WPJ493" s="25"/>
      <c r="WPK493" s="25"/>
      <c r="WPL493" s="25"/>
      <c r="WPM493" s="25"/>
      <c r="WPN493" s="25"/>
      <c r="WPO493" s="25"/>
      <c r="WPP493" s="25"/>
      <c r="WPQ493" s="25"/>
      <c r="WPR493" s="25"/>
      <c r="WPS493" s="25"/>
      <c r="WPT493" s="25"/>
      <c r="WPU493" s="25"/>
      <c r="WPV493" s="25"/>
      <c r="WPW493" s="25"/>
      <c r="WPX493" s="25"/>
      <c r="WPY493" s="25"/>
      <c r="WPZ493" s="25"/>
      <c r="WQA493" s="25"/>
      <c r="WQB493" s="25"/>
      <c r="WQC493" s="25"/>
      <c r="WQD493" s="25"/>
      <c r="WQE493" s="25"/>
      <c r="WQF493" s="25"/>
      <c r="WQG493" s="25"/>
      <c r="WQH493" s="25"/>
      <c r="WQI493" s="25"/>
      <c r="WQJ493" s="25"/>
      <c r="WQK493" s="25"/>
      <c r="WQL493" s="25"/>
      <c r="WQM493" s="25"/>
      <c r="WQN493" s="25"/>
      <c r="WQO493" s="25"/>
      <c r="WQP493" s="25"/>
      <c r="WQQ493" s="25"/>
      <c r="WQR493" s="25"/>
      <c r="WQS493" s="25"/>
      <c r="WQT493" s="25"/>
      <c r="WQU493" s="25"/>
      <c r="WQV493" s="25"/>
      <c r="WQW493" s="25"/>
      <c r="WQX493" s="25"/>
      <c r="WQY493" s="25"/>
      <c r="WQZ493" s="25"/>
      <c r="WRA493" s="25"/>
      <c r="WRB493" s="25"/>
      <c r="WRC493" s="25"/>
      <c r="WRD493" s="25"/>
      <c r="WRE493" s="25"/>
      <c r="WRF493" s="25"/>
      <c r="WRG493" s="25"/>
      <c r="WRH493" s="25"/>
      <c r="WRI493" s="25"/>
      <c r="WRJ493" s="25"/>
      <c r="WRK493" s="25"/>
      <c r="WRL493" s="25"/>
      <c r="WRM493" s="25"/>
      <c r="WRN493" s="25"/>
      <c r="WRO493" s="25"/>
      <c r="WRP493" s="25"/>
      <c r="WRQ493" s="25"/>
      <c r="WRR493" s="25"/>
      <c r="WRS493" s="25"/>
      <c r="WRT493" s="25"/>
      <c r="WRU493" s="25"/>
      <c r="WRV493" s="25"/>
      <c r="WRW493" s="25"/>
      <c r="WRX493" s="25"/>
      <c r="WRY493" s="25"/>
      <c r="WRZ493" s="25"/>
      <c r="WSA493" s="25"/>
      <c r="WSB493" s="25"/>
      <c r="WSC493" s="25"/>
      <c r="WSD493" s="25"/>
      <c r="WSE493" s="25"/>
      <c r="WSF493" s="25"/>
      <c r="WSG493" s="25"/>
      <c r="WSH493" s="25"/>
      <c r="WSI493" s="25"/>
      <c r="WSJ493" s="25"/>
      <c r="WSK493" s="25"/>
      <c r="WSL493" s="25"/>
      <c r="WSM493" s="25"/>
      <c r="WSN493" s="25"/>
      <c r="WSO493" s="25"/>
      <c r="WSP493" s="25"/>
      <c r="WSQ493" s="25"/>
      <c r="WSR493" s="25"/>
      <c r="WSS493" s="25"/>
      <c r="WST493" s="25"/>
      <c r="WSU493" s="25"/>
      <c r="WSV493" s="25"/>
      <c r="WSW493" s="25"/>
      <c r="WSX493" s="25"/>
      <c r="WSY493" s="25"/>
      <c r="WSZ493" s="25"/>
      <c r="WTA493" s="25"/>
      <c r="WTB493" s="25"/>
      <c r="WTC493" s="25"/>
      <c r="WTD493" s="25"/>
      <c r="WTE493" s="25"/>
      <c r="WTF493" s="25"/>
      <c r="WTG493" s="25"/>
      <c r="WTH493" s="25"/>
      <c r="WTI493" s="25"/>
      <c r="WTJ493" s="25"/>
      <c r="WTK493" s="25"/>
      <c r="WTL493" s="25"/>
      <c r="WTM493" s="25"/>
      <c r="WTN493" s="25"/>
      <c r="WTO493" s="25"/>
      <c r="WTP493" s="25"/>
      <c r="WTQ493" s="25"/>
      <c r="WTR493" s="25"/>
      <c r="WTS493" s="25"/>
      <c r="WTT493" s="25"/>
      <c r="WTU493" s="25"/>
      <c r="WTV493" s="25"/>
      <c r="WTW493" s="25"/>
      <c r="WTX493" s="25"/>
      <c r="WTY493" s="25"/>
      <c r="WTZ493" s="25"/>
      <c r="WUA493" s="25"/>
      <c r="WUB493" s="25"/>
      <c r="WUC493" s="25"/>
      <c r="WUD493" s="25"/>
      <c r="WUE493" s="25"/>
      <c r="WUF493" s="25"/>
      <c r="WUG493" s="25"/>
      <c r="WUH493" s="25"/>
      <c r="WUI493" s="25"/>
      <c r="WUJ493" s="25"/>
      <c r="WUK493" s="25"/>
      <c r="WUL493" s="25"/>
      <c r="WUM493" s="25"/>
      <c r="WUN493" s="25"/>
      <c r="WUO493" s="25"/>
      <c r="WUP493" s="25"/>
      <c r="WUQ493" s="25"/>
      <c r="WUR493" s="25"/>
      <c r="WUS493" s="25"/>
      <c r="WUT493" s="25"/>
      <c r="WUU493" s="25"/>
      <c r="WUV493" s="25"/>
      <c r="WUW493" s="25"/>
      <c r="WUX493" s="25"/>
      <c r="WUY493" s="25"/>
      <c r="WUZ493" s="25"/>
      <c r="WVA493" s="25"/>
      <c r="WVB493" s="25"/>
      <c r="WVC493" s="25"/>
      <c r="WVD493" s="25"/>
      <c r="WVE493" s="25"/>
      <c r="WVF493" s="25"/>
      <c r="WVG493" s="25"/>
      <c r="WVH493" s="25"/>
      <c r="WVI493" s="25"/>
      <c r="WVJ493" s="25"/>
      <c r="WVK493" s="25"/>
      <c r="WVL493" s="25"/>
      <c r="WVM493" s="25"/>
      <c r="WVN493" s="25"/>
      <c r="WVO493" s="25"/>
      <c r="WVP493" s="25"/>
      <c r="WVQ493" s="25"/>
      <c r="WVR493" s="25"/>
      <c r="WVS493" s="25"/>
      <c r="WVT493" s="25"/>
      <c r="WVU493" s="25"/>
      <c r="WVV493" s="25"/>
      <c r="WVW493" s="25"/>
      <c r="WVX493" s="25"/>
      <c r="WVY493" s="25"/>
      <c r="WVZ493" s="25"/>
      <c r="WWA493" s="25"/>
      <c r="WWB493" s="25"/>
      <c r="WWC493" s="25"/>
      <c r="WWD493" s="25"/>
      <c r="WWE493" s="25"/>
      <c r="WWF493" s="25"/>
      <c r="WWG493" s="25"/>
      <c r="WWH493" s="25"/>
      <c r="WWI493" s="25"/>
      <c r="WWJ493" s="25"/>
      <c r="WWK493" s="25"/>
      <c r="WWL493" s="25"/>
      <c r="WWM493" s="25"/>
      <c r="WWN493" s="25"/>
      <c r="WWO493" s="25"/>
      <c r="WWP493" s="25"/>
      <c r="WWQ493" s="25"/>
      <c r="WWR493" s="25"/>
      <c r="WWS493" s="25"/>
      <c r="WWT493" s="25"/>
      <c r="WWU493" s="25"/>
      <c r="WWV493" s="25"/>
      <c r="WWW493" s="25"/>
      <c r="WWX493" s="25"/>
      <c r="WWY493" s="25"/>
      <c r="WWZ493" s="25"/>
      <c r="WXA493" s="25"/>
      <c r="WXB493" s="25"/>
      <c r="WXC493" s="25"/>
      <c r="WXD493" s="25"/>
      <c r="WXE493" s="25"/>
      <c r="WXF493" s="25"/>
      <c r="WXG493" s="25"/>
      <c r="WXH493" s="25"/>
      <c r="WXI493" s="25"/>
      <c r="WXJ493" s="25"/>
      <c r="WXK493" s="25"/>
      <c r="WXL493" s="25"/>
      <c r="WXM493" s="25"/>
      <c r="WXN493" s="25"/>
      <c r="WXO493" s="25"/>
      <c r="WXP493" s="25"/>
      <c r="WXQ493" s="25"/>
      <c r="WXR493" s="25"/>
      <c r="WXS493" s="25"/>
      <c r="WXT493" s="25"/>
      <c r="WXU493" s="25"/>
      <c r="WXV493" s="25"/>
      <c r="WXW493" s="25"/>
      <c r="WXX493" s="25"/>
      <c r="WXY493" s="25"/>
      <c r="WXZ493" s="25"/>
      <c r="WYA493" s="25"/>
      <c r="WYB493" s="25"/>
      <c r="WYC493" s="25"/>
      <c r="WYD493" s="25"/>
      <c r="WYE493" s="25"/>
      <c r="WYF493" s="25"/>
      <c r="WYG493" s="25"/>
      <c r="WYH493" s="25"/>
      <c r="WYI493" s="25"/>
      <c r="WYJ493" s="25"/>
      <c r="WYK493" s="25"/>
      <c r="WYL493" s="25"/>
      <c r="WYM493" s="25"/>
      <c r="WYN493" s="25"/>
      <c r="WYO493" s="25"/>
      <c r="WYP493" s="25"/>
      <c r="WYQ493" s="25"/>
      <c r="WYR493" s="25"/>
      <c r="WYS493" s="25"/>
      <c r="WYT493" s="25"/>
      <c r="WYU493" s="25"/>
      <c r="WYV493" s="25"/>
      <c r="WYW493" s="25"/>
      <c r="WYX493" s="25"/>
      <c r="WYY493" s="25"/>
      <c r="WYZ493" s="25"/>
      <c r="WZA493" s="25"/>
      <c r="WZB493" s="25"/>
      <c r="WZC493" s="25"/>
      <c r="WZD493" s="25"/>
      <c r="WZE493" s="25"/>
      <c r="WZF493" s="25"/>
      <c r="WZG493" s="25"/>
      <c r="WZH493" s="25"/>
      <c r="WZI493" s="25"/>
      <c r="WZJ493" s="25"/>
      <c r="WZK493" s="25"/>
      <c r="WZL493" s="25"/>
      <c r="WZM493" s="25"/>
      <c r="WZN493" s="25"/>
      <c r="WZO493" s="25"/>
      <c r="WZP493" s="25"/>
      <c r="WZQ493" s="25"/>
      <c r="WZR493" s="25"/>
      <c r="WZS493" s="25"/>
      <c r="WZT493" s="25"/>
      <c r="WZU493" s="25"/>
      <c r="WZV493" s="25"/>
      <c r="WZW493" s="25"/>
      <c r="WZX493" s="25"/>
      <c r="WZY493" s="25"/>
      <c r="WZZ493" s="25"/>
      <c r="XAA493" s="25"/>
      <c r="XAB493" s="25"/>
      <c r="XAC493" s="25"/>
      <c r="XAD493" s="25"/>
      <c r="XAE493" s="25"/>
      <c r="XAF493" s="25"/>
      <c r="XAG493" s="25"/>
      <c r="XAH493" s="25"/>
      <c r="XAI493" s="25"/>
      <c r="XAJ493" s="25"/>
      <c r="XAK493" s="25"/>
      <c r="XAL493" s="25"/>
      <c r="XAM493" s="25"/>
      <c r="XAN493" s="25"/>
      <c r="XAO493" s="25"/>
      <c r="XAP493" s="25"/>
      <c r="XAQ493" s="25"/>
      <c r="XAR493" s="25"/>
      <c r="XAS493" s="25"/>
      <c r="XAT493" s="25"/>
      <c r="XAU493" s="25"/>
      <c r="XAV493" s="25"/>
      <c r="XAW493" s="25"/>
      <c r="XAX493" s="25"/>
      <c r="XAY493" s="25"/>
      <c r="XAZ493" s="25"/>
      <c r="XBA493" s="25"/>
      <c r="XBB493" s="25"/>
      <c r="XBC493" s="25"/>
      <c r="XBD493" s="25"/>
      <c r="XBE493" s="25"/>
      <c r="XBF493" s="25"/>
      <c r="XBG493" s="25"/>
      <c r="XBH493" s="25"/>
      <c r="XBI493" s="25"/>
      <c r="XBJ493" s="25"/>
      <c r="XBK493" s="25"/>
      <c r="XBL493" s="25"/>
      <c r="XBM493" s="25"/>
      <c r="XBN493" s="25"/>
      <c r="XBO493" s="25"/>
      <c r="XBP493" s="25"/>
      <c r="XBQ493" s="25"/>
      <c r="XBR493" s="25"/>
      <c r="XBS493" s="25"/>
      <c r="XBT493" s="25"/>
      <c r="XBU493" s="25"/>
      <c r="XBV493" s="25"/>
      <c r="XBW493" s="25"/>
      <c r="XBX493" s="25"/>
      <c r="XBY493" s="25"/>
      <c r="XBZ493" s="25"/>
      <c r="XCA493" s="25"/>
      <c r="XCB493" s="25"/>
      <c r="XCC493" s="25"/>
      <c r="XCD493" s="25"/>
      <c r="XCE493" s="25"/>
      <c r="XCF493" s="25"/>
      <c r="XCG493" s="25"/>
      <c r="XCH493" s="25"/>
      <c r="XCI493" s="25"/>
      <c r="XCJ493" s="25"/>
      <c r="XCK493" s="25"/>
      <c r="XCL493" s="25"/>
      <c r="XCM493" s="25"/>
      <c r="XCN493" s="25"/>
      <c r="XCO493" s="25"/>
      <c r="XCP493" s="25"/>
      <c r="XCQ493" s="25"/>
      <c r="XCR493" s="25"/>
      <c r="XCS493" s="25"/>
      <c r="XCT493" s="25"/>
      <c r="XCU493" s="25"/>
      <c r="XCV493" s="25"/>
      <c r="XCW493" s="25"/>
      <c r="XCX493" s="25"/>
      <c r="XCY493" s="25"/>
      <c r="XCZ493" s="25"/>
      <c r="XDA493" s="25"/>
      <c r="XDB493" s="25"/>
      <c r="XDC493" s="25"/>
      <c r="XDD493" s="25"/>
      <c r="XDE493" s="25"/>
      <c r="XDF493" s="25"/>
      <c r="XDG493" s="25"/>
      <c r="XDH493" s="25"/>
      <c r="XDI493" s="25"/>
      <c r="XDJ493" s="25"/>
      <c r="XDK493" s="25"/>
      <c r="XDL493" s="25"/>
      <c r="XDM493" s="25"/>
      <c r="XDN493" s="25"/>
      <c r="XDO493" s="25"/>
      <c r="XDP493" s="25"/>
      <c r="XDQ493" s="25"/>
      <c r="XDR493" s="25"/>
      <c r="XDS493" s="25"/>
      <c r="XDT493" s="25"/>
      <c r="XDU493" s="25"/>
      <c r="XDV493" s="25"/>
      <c r="XDW493" s="25"/>
      <c r="XDX493" s="25"/>
      <c r="XDY493" s="25"/>
      <c r="XDZ493" s="25"/>
      <c r="XEA493" s="25"/>
      <c r="XEB493" s="25"/>
      <c r="XEC493" s="25"/>
      <c r="XED493" s="25"/>
      <c r="XEE493" s="25"/>
      <c r="XEF493" s="25"/>
      <c r="XEG493" s="25"/>
      <c r="XEH493" s="25"/>
      <c r="XEI493" s="25"/>
      <c r="XEJ493" s="25"/>
      <c r="XEK493" s="25"/>
      <c r="XEL493" s="25"/>
      <c r="XEM493" s="25"/>
      <c r="XEN493" s="25"/>
      <c r="XEO493" s="25"/>
      <c r="XEP493" s="25"/>
      <c r="XEQ493" s="25"/>
      <c r="XER493" s="25"/>
      <c r="XES493" s="25"/>
      <c r="XET493" s="25"/>
      <c r="XEU493" s="25"/>
      <c r="XEV493" s="25"/>
      <c r="XEW493" s="25"/>
      <c r="XEX493" s="25"/>
      <c r="XEY493" s="25"/>
      <c r="XEZ493" s="25"/>
      <c r="XFA493" s="25"/>
      <c r="XFB493" s="25"/>
      <c r="XFC493" s="25"/>
    </row>
    <row r="494" spans="1:16383" x14ac:dyDescent="0.15">
      <c r="A494" s="2">
        <v>127</v>
      </c>
      <c r="B494" s="71">
        <v>5</v>
      </c>
      <c r="C494" s="71">
        <v>2</v>
      </c>
      <c r="D494" s="71">
        <v>6</v>
      </c>
      <c r="E494" s="72" t="s">
        <v>802</v>
      </c>
      <c r="F494" s="1" t="s">
        <v>578</v>
      </c>
      <c r="G494" s="17">
        <v>13</v>
      </c>
      <c r="H494" s="12" t="s">
        <v>579</v>
      </c>
      <c r="I494" s="3" t="s">
        <v>580</v>
      </c>
      <c r="J494" s="24">
        <v>3000</v>
      </c>
      <c r="K494" s="24"/>
      <c r="L494" s="2" t="s">
        <v>282</v>
      </c>
      <c r="M494" s="5">
        <v>2533669</v>
      </c>
      <c r="N494" s="5">
        <v>2478274</v>
      </c>
      <c r="O494" s="5">
        <v>-103</v>
      </c>
      <c r="P494" s="5">
        <v>1232</v>
      </c>
      <c r="Q494" s="5">
        <v>28424</v>
      </c>
      <c r="R494" s="5">
        <v>25842</v>
      </c>
      <c r="S494" s="12"/>
      <c r="T494" s="25"/>
      <c r="U494" s="25"/>
      <c r="V494" s="25"/>
      <c r="W494" s="25"/>
      <c r="X494" s="25"/>
      <c r="Y494" s="25"/>
      <c r="Z494" s="25"/>
      <c r="AA494" s="25"/>
      <c r="AB494" s="25"/>
      <c r="AC494" s="25"/>
      <c r="AD494" s="25"/>
      <c r="AE494" s="25"/>
      <c r="AF494" s="25"/>
      <c r="AG494" s="25"/>
      <c r="AH494" s="25"/>
      <c r="AI494" s="25"/>
      <c r="AJ494" s="25"/>
      <c r="AK494" s="25"/>
      <c r="AL494" s="25"/>
      <c r="AM494" s="25"/>
      <c r="AN494" s="25"/>
      <c r="AO494" s="25"/>
      <c r="AP494" s="25"/>
      <c r="AQ494" s="25"/>
      <c r="AR494" s="25"/>
      <c r="AS494" s="25"/>
      <c r="AT494" s="25"/>
      <c r="AU494" s="25"/>
      <c r="AV494" s="25"/>
      <c r="AW494" s="25"/>
      <c r="AX494" s="25"/>
      <c r="AY494" s="25"/>
      <c r="AZ494" s="25"/>
      <c r="BA494" s="25"/>
      <c r="BB494" s="25"/>
      <c r="BC494" s="25"/>
      <c r="BD494" s="25"/>
      <c r="BE494" s="25"/>
      <c r="BF494" s="25"/>
      <c r="BG494" s="25"/>
      <c r="BH494" s="25"/>
      <c r="BI494" s="25"/>
      <c r="BJ494" s="25"/>
      <c r="BK494" s="25"/>
      <c r="BL494" s="25"/>
      <c r="BM494" s="25"/>
      <c r="BN494" s="25"/>
      <c r="BO494" s="25"/>
      <c r="BP494" s="25"/>
      <c r="BQ494" s="25"/>
      <c r="BR494" s="25"/>
      <c r="BS494" s="25"/>
      <c r="BT494" s="25"/>
      <c r="BU494" s="25"/>
      <c r="BV494" s="25"/>
      <c r="BW494" s="25"/>
      <c r="BX494" s="25"/>
      <c r="BY494" s="25"/>
      <c r="BZ494" s="25"/>
      <c r="CA494" s="25"/>
      <c r="CB494" s="25"/>
      <c r="CC494" s="25"/>
      <c r="CD494" s="25"/>
      <c r="CE494" s="25"/>
      <c r="CF494" s="25"/>
      <c r="CG494" s="25"/>
      <c r="CH494" s="25"/>
      <c r="CI494" s="25"/>
      <c r="CJ494" s="25"/>
      <c r="CK494" s="25"/>
      <c r="CL494" s="25"/>
      <c r="CM494" s="25"/>
      <c r="CN494" s="25"/>
      <c r="CO494" s="25"/>
      <c r="CP494" s="25"/>
      <c r="CQ494" s="25"/>
      <c r="CR494" s="25"/>
      <c r="CS494" s="25"/>
      <c r="CT494" s="25"/>
      <c r="CU494" s="25"/>
      <c r="CV494" s="25"/>
      <c r="CW494" s="25"/>
      <c r="CX494" s="25"/>
      <c r="CY494" s="25"/>
      <c r="CZ494" s="25"/>
      <c r="DA494" s="25"/>
      <c r="DB494" s="25"/>
      <c r="DC494" s="25"/>
      <c r="DD494" s="25"/>
      <c r="DE494" s="25"/>
      <c r="DF494" s="25"/>
      <c r="DG494" s="25"/>
      <c r="DH494" s="25"/>
      <c r="DI494" s="25"/>
      <c r="DJ494" s="25"/>
      <c r="DK494" s="25"/>
      <c r="DL494" s="25"/>
      <c r="DM494" s="25"/>
      <c r="DN494" s="25"/>
      <c r="DO494" s="25"/>
      <c r="DP494" s="25"/>
      <c r="DQ494" s="25"/>
      <c r="DR494" s="25"/>
      <c r="DS494" s="25"/>
      <c r="DT494" s="25"/>
      <c r="DU494" s="25"/>
      <c r="DV494" s="25"/>
      <c r="DW494" s="25"/>
      <c r="DX494" s="25"/>
      <c r="DY494" s="25"/>
      <c r="DZ494" s="25"/>
      <c r="EA494" s="25"/>
      <c r="EB494" s="25"/>
      <c r="EC494" s="25"/>
      <c r="ED494" s="25"/>
      <c r="EE494" s="25"/>
      <c r="EF494" s="25"/>
      <c r="EG494" s="25"/>
      <c r="EH494" s="25"/>
      <c r="EI494" s="25"/>
      <c r="EJ494" s="25"/>
      <c r="EK494" s="25"/>
      <c r="EL494" s="25"/>
      <c r="EM494" s="25"/>
      <c r="EN494" s="25"/>
      <c r="EO494" s="25"/>
      <c r="EP494" s="25"/>
      <c r="EQ494" s="25"/>
      <c r="ER494" s="25"/>
      <c r="ES494" s="25"/>
      <c r="ET494" s="25"/>
      <c r="EU494" s="25"/>
      <c r="EV494" s="25"/>
      <c r="EW494" s="25"/>
      <c r="EX494" s="25"/>
      <c r="EY494" s="25"/>
      <c r="EZ494" s="25"/>
      <c r="FA494" s="25"/>
      <c r="FB494" s="25"/>
      <c r="FC494" s="25"/>
      <c r="FD494" s="25"/>
      <c r="FE494" s="25"/>
      <c r="FF494" s="25"/>
      <c r="FG494" s="25"/>
      <c r="FH494" s="25"/>
      <c r="FI494" s="25"/>
      <c r="FJ494" s="25"/>
      <c r="FK494" s="25"/>
      <c r="FL494" s="25"/>
      <c r="FM494" s="25"/>
      <c r="FN494" s="25"/>
      <c r="FO494" s="25"/>
      <c r="FP494" s="25"/>
      <c r="FQ494" s="25"/>
      <c r="FR494" s="25"/>
      <c r="FS494" s="25"/>
      <c r="FT494" s="25"/>
      <c r="FU494" s="25"/>
      <c r="FV494" s="25"/>
      <c r="FW494" s="25"/>
      <c r="FX494" s="25"/>
      <c r="FY494" s="25"/>
      <c r="FZ494" s="25"/>
      <c r="GA494" s="25"/>
      <c r="GB494" s="25"/>
      <c r="GC494" s="25"/>
      <c r="GD494" s="25"/>
      <c r="GE494" s="25"/>
      <c r="GF494" s="25"/>
      <c r="GG494" s="25"/>
      <c r="GH494" s="25"/>
      <c r="GI494" s="25"/>
      <c r="GJ494" s="25"/>
      <c r="GK494" s="25"/>
      <c r="GL494" s="25"/>
      <c r="GM494" s="25"/>
      <c r="GN494" s="25"/>
      <c r="GO494" s="25"/>
      <c r="GP494" s="25"/>
      <c r="GQ494" s="25"/>
      <c r="GR494" s="25"/>
      <c r="GS494" s="25"/>
      <c r="GT494" s="25"/>
      <c r="GU494" s="25"/>
      <c r="GV494" s="25"/>
      <c r="GW494" s="25"/>
      <c r="GX494" s="25"/>
      <c r="GY494" s="25"/>
      <c r="GZ494" s="25"/>
      <c r="HA494" s="25"/>
      <c r="HB494" s="25"/>
      <c r="HC494" s="25"/>
      <c r="HD494" s="25"/>
      <c r="HE494" s="25"/>
      <c r="HF494" s="25"/>
      <c r="HG494" s="25"/>
      <c r="HH494" s="25"/>
      <c r="HI494" s="25"/>
      <c r="HJ494" s="25"/>
      <c r="HK494" s="25"/>
      <c r="HL494" s="25"/>
      <c r="HM494" s="25"/>
      <c r="HN494" s="25"/>
      <c r="HO494" s="25"/>
      <c r="HP494" s="25"/>
      <c r="HQ494" s="25"/>
      <c r="HR494" s="25"/>
      <c r="HS494" s="25"/>
      <c r="HT494" s="25"/>
      <c r="HU494" s="25"/>
      <c r="HV494" s="25"/>
      <c r="HW494" s="25"/>
      <c r="HX494" s="25"/>
      <c r="HY494" s="25"/>
      <c r="HZ494" s="25"/>
      <c r="IA494" s="25"/>
      <c r="IB494" s="25"/>
      <c r="IC494" s="25"/>
      <c r="ID494" s="25"/>
      <c r="IE494" s="25"/>
      <c r="IF494" s="25"/>
      <c r="IG494" s="25"/>
      <c r="IH494" s="25"/>
      <c r="II494" s="25"/>
      <c r="IJ494" s="25"/>
      <c r="IK494" s="25"/>
      <c r="IL494" s="25"/>
      <c r="IM494" s="25"/>
      <c r="IN494" s="25"/>
      <c r="IO494" s="25"/>
      <c r="IP494" s="25"/>
      <c r="IQ494" s="25"/>
      <c r="IR494" s="25"/>
      <c r="IS494" s="25"/>
      <c r="IT494" s="25"/>
      <c r="IU494" s="25"/>
      <c r="IV494" s="25"/>
      <c r="IW494" s="25"/>
      <c r="IX494" s="25"/>
      <c r="IY494" s="25"/>
      <c r="IZ494" s="25"/>
      <c r="JA494" s="25"/>
      <c r="JB494" s="25"/>
      <c r="JC494" s="25"/>
      <c r="JD494" s="25"/>
      <c r="JE494" s="25"/>
      <c r="JF494" s="25"/>
      <c r="JG494" s="25"/>
      <c r="JH494" s="25"/>
      <c r="JI494" s="25"/>
      <c r="JJ494" s="25"/>
      <c r="JK494" s="25"/>
      <c r="JL494" s="25"/>
      <c r="JM494" s="25"/>
      <c r="JN494" s="25"/>
      <c r="JO494" s="25"/>
      <c r="JP494" s="25"/>
      <c r="JQ494" s="25"/>
      <c r="JR494" s="25"/>
      <c r="JS494" s="25"/>
      <c r="JT494" s="25"/>
      <c r="JU494" s="25"/>
      <c r="JV494" s="25"/>
      <c r="JW494" s="25"/>
      <c r="JX494" s="25"/>
      <c r="JY494" s="25"/>
      <c r="JZ494" s="25"/>
      <c r="KA494" s="25"/>
      <c r="KB494" s="25"/>
      <c r="KC494" s="25"/>
      <c r="KD494" s="25"/>
      <c r="KE494" s="25"/>
      <c r="KF494" s="25"/>
      <c r="KG494" s="25"/>
      <c r="KH494" s="25"/>
      <c r="KI494" s="25"/>
      <c r="KJ494" s="25"/>
      <c r="KK494" s="25"/>
      <c r="KL494" s="25"/>
      <c r="KM494" s="25"/>
      <c r="KN494" s="25"/>
      <c r="KO494" s="25"/>
      <c r="KP494" s="25"/>
      <c r="KQ494" s="25"/>
      <c r="KR494" s="25"/>
      <c r="KS494" s="25"/>
      <c r="KT494" s="25"/>
      <c r="KU494" s="25"/>
      <c r="KV494" s="25"/>
      <c r="KW494" s="25"/>
      <c r="KX494" s="25"/>
      <c r="KY494" s="25"/>
      <c r="KZ494" s="25"/>
      <c r="LA494" s="25"/>
      <c r="LB494" s="25"/>
      <c r="LC494" s="25"/>
      <c r="LD494" s="25"/>
      <c r="LE494" s="25"/>
      <c r="LF494" s="25"/>
      <c r="LG494" s="25"/>
      <c r="LH494" s="25"/>
      <c r="LI494" s="25"/>
      <c r="LJ494" s="25"/>
      <c r="LK494" s="25"/>
      <c r="LL494" s="25"/>
      <c r="LM494" s="25"/>
      <c r="LN494" s="25"/>
      <c r="LO494" s="25"/>
      <c r="LP494" s="25"/>
      <c r="LQ494" s="25"/>
      <c r="LR494" s="25"/>
      <c r="LS494" s="25"/>
      <c r="LT494" s="25"/>
      <c r="LU494" s="25"/>
      <c r="LV494" s="25"/>
      <c r="LW494" s="25"/>
      <c r="LX494" s="25"/>
      <c r="LY494" s="25"/>
      <c r="LZ494" s="25"/>
      <c r="MA494" s="25"/>
      <c r="MB494" s="25"/>
      <c r="MC494" s="25"/>
      <c r="MD494" s="25"/>
      <c r="ME494" s="25"/>
      <c r="MF494" s="25"/>
      <c r="MG494" s="25"/>
      <c r="MH494" s="25"/>
      <c r="MI494" s="25"/>
      <c r="MJ494" s="25"/>
      <c r="MK494" s="25"/>
      <c r="ML494" s="25"/>
      <c r="MM494" s="25"/>
      <c r="MN494" s="25"/>
      <c r="MO494" s="25"/>
      <c r="MP494" s="25"/>
      <c r="MQ494" s="25"/>
      <c r="MR494" s="25"/>
      <c r="MS494" s="25"/>
      <c r="MT494" s="25"/>
      <c r="MU494" s="25"/>
      <c r="MV494" s="25"/>
      <c r="MW494" s="25"/>
      <c r="MX494" s="25"/>
      <c r="MY494" s="25"/>
      <c r="MZ494" s="25"/>
      <c r="NA494" s="25"/>
      <c r="NB494" s="25"/>
      <c r="NC494" s="25"/>
      <c r="ND494" s="25"/>
      <c r="NE494" s="25"/>
      <c r="NF494" s="25"/>
      <c r="NG494" s="25"/>
      <c r="NH494" s="25"/>
      <c r="NI494" s="25"/>
      <c r="NJ494" s="25"/>
      <c r="NK494" s="25"/>
      <c r="NL494" s="25"/>
      <c r="NM494" s="25"/>
      <c r="NN494" s="25"/>
      <c r="NO494" s="25"/>
      <c r="NP494" s="25"/>
      <c r="NQ494" s="25"/>
      <c r="NR494" s="25"/>
      <c r="NS494" s="25"/>
      <c r="NT494" s="25"/>
      <c r="NU494" s="25"/>
      <c r="NV494" s="25"/>
      <c r="NW494" s="25"/>
      <c r="NX494" s="25"/>
      <c r="NY494" s="25"/>
      <c r="NZ494" s="25"/>
      <c r="OA494" s="25"/>
      <c r="OB494" s="25"/>
      <c r="OC494" s="25"/>
      <c r="OD494" s="25"/>
      <c r="OE494" s="25"/>
      <c r="OF494" s="25"/>
      <c r="OG494" s="25"/>
      <c r="OH494" s="25"/>
      <c r="OI494" s="25"/>
      <c r="OJ494" s="25"/>
      <c r="OK494" s="25"/>
      <c r="OL494" s="25"/>
      <c r="OM494" s="25"/>
      <c r="ON494" s="25"/>
      <c r="OO494" s="25"/>
      <c r="OP494" s="25"/>
      <c r="OQ494" s="25"/>
      <c r="OR494" s="25"/>
      <c r="OS494" s="25"/>
      <c r="OT494" s="25"/>
      <c r="OU494" s="25"/>
      <c r="OV494" s="25"/>
      <c r="OW494" s="25"/>
      <c r="OX494" s="25"/>
      <c r="OY494" s="25"/>
      <c r="OZ494" s="25"/>
      <c r="PA494" s="25"/>
      <c r="PB494" s="25"/>
      <c r="PC494" s="25"/>
      <c r="PD494" s="25"/>
      <c r="PE494" s="25"/>
      <c r="PF494" s="25"/>
      <c r="PG494" s="25"/>
      <c r="PH494" s="25"/>
      <c r="PI494" s="25"/>
      <c r="PJ494" s="25"/>
      <c r="PK494" s="25"/>
      <c r="PL494" s="25"/>
      <c r="PM494" s="25"/>
      <c r="PN494" s="25"/>
      <c r="PO494" s="25"/>
      <c r="PP494" s="25"/>
      <c r="PQ494" s="25"/>
      <c r="PR494" s="25"/>
      <c r="PS494" s="25"/>
      <c r="PT494" s="25"/>
      <c r="PU494" s="25"/>
      <c r="PV494" s="25"/>
      <c r="PW494" s="25"/>
      <c r="PX494" s="25"/>
      <c r="PY494" s="25"/>
      <c r="PZ494" s="25"/>
      <c r="QA494" s="25"/>
      <c r="QB494" s="25"/>
      <c r="QC494" s="25"/>
      <c r="QD494" s="25"/>
      <c r="QE494" s="25"/>
      <c r="QF494" s="25"/>
      <c r="QG494" s="25"/>
      <c r="QH494" s="25"/>
      <c r="QI494" s="25"/>
      <c r="QJ494" s="25"/>
      <c r="QK494" s="25"/>
      <c r="QL494" s="25"/>
      <c r="QM494" s="25"/>
      <c r="QN494" s="25"/>
      <c r="QO494" s="25"/>
      <c r="QP494" s="25"/>
      <c r="QQ494" s="25"/>
      <c r="QR494" s="25"/>
      <c r="QS494" s="25"/>
      <c r="QT494" s="25"/>
      <c r="QU494" s="25"/>
      <c r="QV494" s="25"/>
      <c r="QW494" s="25"/>
      <c r="QX494" s="25"/>
      <c r="QY494" s="25"/>
      <c r="QZ494" s="25"/>
      <c r="RA494" s="25"/>
      <c r="RB494" s="25"/>
      <c r="RC494" s="25"/>
      <c r="RD494" s="25"/>
      <c r="RE494" s="25"/>
      <c r="RF494" s="25"/>
      <c r="RG494" s="25"/>
      <c r="RH494" s="25"/>
      <c r="RI494" s="25"/>
      <c r="RJ494" s="25"/>
      <c r="RK494" s="25"/>
      <c r="RL494" s="25"/>
      <c r="RM494" s="25"/>
      <c r="RN494" s="25"/>
      <c r="RO494" s="25"/>
      <c r="RP494" s="25"/>
      <c r="RQ494" s="25"/>
      <c r="RR494" s="25"/>
      <c r="RS494" s="25"/>
      <c r="RT494" s="25"/>
      <c r="RU494" s="25"/>
      <c r="RV494" s="25"/>
      <c r="RW494" s="25"/>
      <c r="RX494" s="25"/>
      <c r="RY494" s="25"/>
      <c r="RZ494" s="25"/>
      <c r="SA494" s="25"/>
      <c r="SB494" s="25"/>
      <c r="SC494" s="25"/>
      <c r="SD494" s="25"/>
      <c r="SE494" s="25"/>
      <c r="SF494" s="25"/>
      <c r="SG494" s="25"/>
      <c r="SH494" s="25"/>
      <c r="SI494" s="25"/>
      <c r="SJ494" s="25"/>
      <c r="SK494" s="25"/>
      <c r="SL494" s="25"/>
      <c r="SM494" s="25"/>
      <c r="SN494" s="25"/>
      <c r="SO494" s="25"/>
      <c r="SP494" s="25"/>
      <c r="SQ494" s="25"/>
      <c r="SR494" s="25"/>
      <c r="SS494" s="25"/>
      <c r="ST494" s="25"/>
      <c r="SU494" s="25"/>
      <c r="SV494" s="25"/>
      <c r="SW494" s="25"/>
      <c r="SX494" s="25"/>
      <c r="SY494" s="25"/>
      <c r="SZ494" s="25"/>
      <c r="TA494" s="25"/>
      <c r="TB494" s="25"/>
      <c r="TC494" s="25"/>
      <c r="TD494" s="25"/>
      <c r="TE494" s="25"/>
      <c r="TF494" s="25"/>
      <c r="TG494" s="25"/>
      <c r="TH494" s="25"/>
      <c r="TI494" s="25"/>
      <c r="TJ494" s="25"/>
      <c r="TK494" s="25"/>
      <c r="TL494" s="25"/>
      <c r="TM494" s="25"/>
      <c r="TN494" s="25"/>
      <c r="TO494" s="25"/>
      <c r="TP494" s="25"/>
      <c r="TQ494" s="25"/>
      <c r="TR494" s="25"/>
      <c r="TS494" s="25"/>
      <c r="TT494" s="25"/>
      <c r="TU494" s="25"/>
      <c r="TV494" s="25"/>
      <c r="TW494" s="25"/>
      <c r="TX494" s="25"/>
      <c r="TY494" s="25"/>
      <c r="TZ494" s="25"/>
      <c r="UA494" s="25"/>
      <c r="UB494" s="25"/>
      <c r="UC494" s="25"/>
      <c r="UD494" s="25"/>
      <c r="UE494" s="25"/>
      <c r="UF494" s="25"/>
      <c r="UG494" s="25"/>
      <c r="UH494" s="25"/>
      <c r="UI494" s="25"/>
      <c r="UJ494" s="25"/>
      <c r="UK494" s="25"/>
      <c r="UL494" s="25"/>
      <c r="UM494" s="25"/>
      <c r="UN494" s="25"/>
      <c r="UO494" s="25"/>
      <c r="UP494" s="25"/>
      <c r="UQ494" s="25"/>
      <c r="UR494" s="25"/>
      <c r="US494" s="25"/>
      <c r="UT494" s="25"/>
      <c r="UU494" s="25"/>
      <c r="UV494" s="25"/>
      <c r="UW494" s="25"/>
      <c r="UX494" s="25"/>
      <c r="UY494" s="25"/>
      <c r="UZ494" s="25"/>
      <c r="VA494" s="25"/>
      <c r="VB494" s="25"/>
      <c r="VC494" s="25"/>
      <c r="VD494" s="25"/>
      <c r="VE494" s="25"/>
      <c r="VF494" s="25"/>
      <c r="VG494" s="25"/>
      <c r="VH494" s="25"/>
      <c r="VI494" s="25"/>
      <c r="VJ494" s="25"/>
      <c r="VK494" s="25"/>
      <c r="VL494" s="25"/>
      <c r="VM494" s="25"/>
      <c r="VN494" s="25"/>
      <c r="VO494" s="25"/>
      <c r="VP494" s="25"/>
      <c r="VQ494" s="25"/>
      <c r="VR494" s="25"/>
      <c r="VS494" s="25"/>
      <c r="VT494" s="25"/>
      <c r="VU494" s="25"/>
      <c r="VV494" s="25"/>
      <c r="VW494" s="25"/>
      <c r="VX494" s="25"/>
      <c r="VY494" s="25"/>
      <c r="VZ494" s="25"/>
      <c r="WA494" s="25"/>
      <c r="WB494" s="25"/>
      <c r="WC494" s="25"/>
      <c r="WD494" s="25"/>
      <c r="WE494" s="25"/>
      <c r="WF494" s="25"/>
      <c r="WG494" s="25"/>
      <c r="WH494" s="25"/>
      <c r="WI494" s="25"/>
      <c r="WJ494" s="25"/>
      <c r="WK494" s="25"/>
      <c r="WL494" s="25"/>
      <c r="WM494" s="25"/>
      <c r="WN494" s="25"/>
      <c r="WO494" s="25"/>
      <c r="WP494" s="25"/>
      <c r="WQ494" s="25"/>
      <c r="WR494" s="25"/>
      <c r="WS494" s="25"/>
      <c r="WT494" s="25"/>
      <c r="WU494" s="25"/>
      <c r="WV494" s="25"/>
      <c r="WW494" s="25"/>
      <c r="WX494" s="25"/>
      <c r="WY494" s="25"/>
      <c r="WZ494" s="25"/>
      <c r="XA494" s="25"/>
      <c r="XB494" s="25"/>
      <c r="XC494" s="25"/>
      <c r="XD494" s="25"/>
      <c r="XE494" s="25"/>
      <c r="XF494" s="25"/>
      <c r="XG494" s="25"/>
      <c r="XH494" s="25"/>
      <c r="XI494" s="25"/>
      <c r="XJ494" s="25"/>
      <c r="XK494" s="25"/>
      <c r="XL494" s="25"/>
      <c r="XM494" s="25"/>
      <c r="XN494" s="25"/>
      <c r="XO494" s="25"/>
      <c r="XP494" s="25"/>
      <c r="XQ494" s="25"/>
      <c r="XR494" s="25"/>
      <c r="XS494" s="25"/>
      <c r="XT494" s="25"/>
      <c r="XU494" s="25"/>
      <c r="XV494" s="25"/>
      <c r="XW494" s="25"/>
      <c r="XX494" s="25"/>
      <c r="XY494" s="25"/>
      <c r="XZ494" s="25"/>
      <c r="YA494" s="25"/>
      <c r="YB494" s="25"/>
      <c r="YC494" s="25"/>
      <c r="YD494" s="25"/>
      <c r="YE494" s="25"/>
      <c r="YF494" s="25"/>
      <c r="YG494" s="25"/>
      <c r="YH494" s="25"/>
      <c r="YI494" s="25"/>
      <c r="YJ494" s="25"/>
      <c r="YK494" s="25"/>
      <c r="YL494" s="25"/>
      <c r="YM494" s="25"/>
      <c r="YN494" s="25"/>
      <c r="YO494" s="25"/>
      <c r="YP494" s="25"/>
      <c r="YQ494" s="25"/>
      <c r="YR494" s="25"/>
      <c r="YS494" s="25"/>
      <c r="YT494" s="25"/>
      <c r="YU494" s="25"/>
      <c r="YV494" s="25"/>
      <c r="YW494" s="25"/>
      <c r="YX494" s="25"/>
      <c r="YY494" s="25"/>
      <c r="YZ494" s="25"/>
      <c r="ZA494" s="25"/>
      <c r="ZB494" s="25"/>
      <c r="ZC494" s="25"/>
      <c r="ZD494" s="25"/>
      <c r="ZE494" s="25"/>
      <c r="ZF494" s="25"/>
      <c r="ZG494" s="25"/>
      <c r="ZH494" s="25"/>
      <c r="ZI494" s="25"/>
      <c r="ZJ494" s="25"/>
      <c r="ZK494" s="25"/>
      <c r="ZL494" s="25"/>
      <c r="ZM494" s="25"/>
      <c r="ZN494" s="25"/>
      <c r="ZO494" s="25"/>
      <c r="ZP494" s="25"/>
      <c r="ZQ494" s="25"/>
      <c r="ZR494" s="25"/>
      <c r="ZS494" s="25"/>
      <c r="ZT494" s="25"/>
      <c r="ZU494" s="25"/>
      <c r="ZV494" s="25"/>
      <c r="ZW494" s="25"/>
      <c r="ZX494" s="25"/>
      <c r="ZY494" s="25"/>
      <c r="ZZ494" s="25"/>
      <c r="AAA494" s="25"/>
      <c r="AAB494" s="25"/>
      <c r="AAC494" s="25"/>
      <c r="AAD494" s="25"/>
      <c r="AAE494" s="25"/>
      <c r="AAF494" s="25"/>
      <c r="AAG494" s="25"/>
      <c r="AAH494" s="25"/>
      <c r="AAI494" s="25"/>
      <c r="AAJ494" s="25"/>
      <c r="AAK494" s="25"/>
      <c r="AAL494" s="25"/>
      <c r="AAM494" s="25"/>
      <c r="AAN494" s="25"/>
      <c r="AAO494" s="25"/>
      <c r="AAP494" s="25"/>
      <c r="AAQ494" s="25"/>
      <c r="AAR494" s="25"/>
      <c r="AAS494" s="25"/>
      <c r="AAT494" s="25"/>
      <c r="AAU494" s="25"/>
      <c r="AAV494" s="25"/>
      <c r="AAW494" s="25"/>
      <c r="AAX494" s="25"/>
      <c r="AAY494" s="25"/>
      <c r="AAZ494" s="25"/>
      <c r="ABA494" s="25"/>
      <c r="ABB494" s="25"/>
      <c r="ABC494" s="25"/>
      <c r="ABD494" s="25"/>
      <c r="ABE494" s="25"/>
      <c r="ABF494" s="25"/>
      <c r="ABG494" s="25"/>
      <c r="ABH494" s="25"/>
      <c r="ABI494" s="25"/>
      <c r="ABJ494" s="25"/>
      <c r="ABK494" s="25"/>
      <c r="ABL494" s="25"/>
      <c r="ABM494" s="25"/>
      <c r="ABN494" s="25"/>
      <c r="ABO494" s="25"/>
      <c r="ABP494" s="25"/>
      <c r="ABQ494" s="25"/>
      <c r="ABR494" s="25"/>
      <c r="ABS494" s="25"/>
      <c r="ABT494" s="25"/>
      <c r="ABU494" s="25"/>
      <c r="ABV494" s="25"/>
      <c r="ABW494" s="25"/>
      <c r="ABX494" s="25"/>
      <c r="ABY494" s="25"/>
      <c r="ABZ494" s="25"/>
      <c r="ACA494" s="25"/>
      <c r="ACB494" s="25"/>
      <c r="ACC494" s="25"/>
      <c r="ACD494" s="25"/>
      <c r="ACE494" s="25"/>
      <c r="ACF494" s="25"/>
      <c r="ACG494" s="25"/>
      <c r="ACH494" s="25"/>
      <c r="ACI494" s="25"/>
      <c r="ACJ494" s="25"/>
      <c r="ACK494" s="25"/>
      <c r="ACL494" s="25"/>
      <c r="ACM494" s="25"/>
      <c r="ACN494" s="25"/>
      <c r="ACO494" s="25"/>
      <c r="ACP494" s="25"/>
      <c r="ACQ494" s="25"/>
      <c r="ACR494" s="25"/>
      <c r="ACS494" s="25"/>
      <c r="ACT494" s="25"/>
      <c r="ACU494" s="25"/>
      <c r="ACV494" s="25"/>
      <c r="ACW494" s="25"/>
      <c r="ACX494" s="25"/>
      <c r="ACY494" s="25"/>
      <c r="ACZ494" s="25"/>
      <c r="ADA494" s="25"/>
      <c r="ADB494" s="25"/>
      <c r="ADC494" s="25"/>
      <c r="ADD494" s="25"/>
      <c r="ADE494" s="25"/>
      <c r="ADF494" s="25"/>
      <c r="ADG494" s="25"/>
      <c r="ADH494" s="25"/>
      <c r="ADI494" s="25"/>
      <c r="ADJ494" s="25"/>
      <c r="ADK494" s="25"/>
      <c r="ADL494" s="25"/>
      <c r="ADM494" s="25"/>
      <c r="ADN494" s="25"/>
      <c r="ADO494" s="25"/>
      <c r="ADP494" s="25"/>
      <c r="ADQ494" s="25"/>
      <c r="ADR494" s="25"/>
      <c r="ADS494" s="25"/>
      <c r="ADT494" s="25"/>
      <c r="ADU494" s="25"/>
      <c r="ADV494" s="25"/>
      <c r="ADW494" s="25"/>
      <c r="ADX494" s="25"/>
      <c r="ADY494" s="25"/>
      <c r="ADZ494" s="25"/>
      <c r="AEA494" s="25"/>
      <c r="AEB494" s="25"/>
      <c r="AEC494" s="25"/>
      <c r="AED494" s="25"/>
      <c r="AEE494" s="25"/>
      <c r="AEF494" s="25"/>
      <c r="AEG494" s="25"/>
      <c r="AEH494" s="25"/>
      <c r="AEI494" s="25"/>
      <c r="AEJ494" s="25"/>
      <c r="AEK494" s="25"/>
      <c r="AEL494" s="25"/>
      <c r="AEM494" s="25"/>
      <c r="AEN494" s="25"/>
      <c r="AEO494" s="25"/>
      <c r="AEP494" s="25"/>
      <c r="AEQ494" s="25"/>
      <c r="AER494" s="25"/>
      <c r="AES494" s="25"/>
      <c r="AET494" s="25"/>
      <c r="AEU494" s="25"/>
      <c r="AEV494" s="25"/>
      <c r="AEW494" s="25"/>
      <c r="AEX494" s="25"/>
      <c r="AEY494" s="25"/>
      <c r="AEZ494" s="25"/>
      <c r="AFA494" s="25"/>
      <c r="AFB494" s="25"/>
      <c r="AFC494" s="25"/>
      <c r="AFD494" s="25"/>
      <c r="AFE494" s="25"/>
      <c r="AFF494" s="25"/>
      <c r="AFG494" s="25"/>
      <c r="AFH494" s="25"/>
      <c r="AFI494" s="25"/>
      <c r="AFJ494" s="25"/>
      <c r="AFK494" s="25"/>
      <c r="AFL494" s="25"/>
      <c r="AFM494" s="25"/>
      <c r="AFN494" s="25"/>
      <c r="AFO494" s="25"/>
      <c r="AFP494" s="25"/>
      <c r="AFQ494" s="25"/>
      <c r="AFR494" s="25"/>
      <c r="AFS494" s="25"/>
      <c r="AFT494" s="25"/>
      <c r="AFU494" s="25"/>
      <c r="AFV494" s="25"/>
      <c r="AFW494" s="25"/>
      <c r="AFX494" s="25"/>
      <c r="AFY494" s="25"/>
      <c r="AFZ494" s="25"/>
      <c r="AGA494" s="25"/>
      <c r="AGB494" s="25"/>
      <c r="AGC494" s="25"/>
      <c r="AGD494" s="25"/>
      <c r="AGE494" s="25"/>
      <c r="AGF494" s="25"/>
      <c r="AGG494" s="25"/>
      <c r="AGH494" s="25"/>
      <c r="AGI494" s="25"/>
      <c r="AGJ494" s="25"/>
      <c r="AGK494" s="25"/>
      <c r="AGL494" s="25"/>
      <c r="AGM494" s="25"/>
      <c r="AGN494" s="25"/>
      <c r="AGO494" s="25"/>
      <c r="AGP494" s="25"/>
      <c r="AGQ494" s="25"/>
      <c r="AGR494" s="25"/>
      <c r="AGS494" s="25"/>
      <c r="AGT494" s="25"/>
      <c r="AGU494" s="25"/>
      <c r="AGV494" s="25"/>
      <c r="AGW494" s="25"/>
      <c r="AGX494" s="25"/>
      <c r="AGY494" s="25"/>
      <c r="AGZ494" s="25"/>
      <c r="AHA494" s="25"/>
      <c r="AHB494" s="25"/>
      <c r="AHC494" s="25"/>
      <c r="AHD494" s="25"/>
      <c r="AHE494" s="25"/>
      <c r="AHF494" s="25"/>
      <c r="AHG494" s="25"/>
      <c r="AHH494" s="25"/>
      <c r="AHI494" s="25"/>
      <c r="AHJ494" s="25"/>
      <c r="AHK494" s="25"/>
      <c r="AHL494" s="25"/>
      <c r="AHM494" s="25"/>
      <c r="AHN494" s="25"/>
      <c r="AHO494" s="25"/>
      <c r="AHP494" s="25"/>
      <c r="AHQ494" s="25"/>
      <c r="AHR494" s="25"/>
      <c r="AHS494" s="25"/>
      <c r="AHT494" s="25"/>
      <c r="AHU494" s="25"/>
      <c r="AHV494" s="25"/>
      <c r="AHW494" s="25"/>
      <c r="AHX494" s="25"/>
      <c r="AHY494" s="25"/>
      <c r="AHZ494" s="25"/>
      <c r="AIA494" s="25"/>
      <c r="AIB494" s="25"/>
      <c r="AIC494" s="25"/>
      <c r="AID494" s="25"/>
      <c r="AIE494" s="25"/>
      <c r="AIF494" s="25"/>
      <c r="AIG494" s="25"/>
      <c r="AIH494" s="25"/>
      <c r="AII494" s="25"/>
      <c r="AIJ494" s="25"/>
      <c r="AIK494" s="25"/>
      <c r="AIL494" s="25"/>
      <c r="AIM494" s="25"/>
      <c r="AIN494" s="25"/>
      <c r="AIO494" s="25"/>
      <c r="AIP494" s="25"/>
      <c r="AIQ494" s="25"/>
      <c r="AIR494" s="25"/>
      <c r="AIS494" s="25"/>
      <c r="AIT494" s="25"/>
      <c r="AIU494" s="25"/>
      <c r="AIV494" s="25"/>
      <c r="AIW494" s="25"/>
      <c r="AIX494" s="25"/>
      <c r="AIY494" s="25"/>
      <c r="AIZ494" s="25"/>
      <c r="AJA494" s="25"/>
      <c r="AJB494" s="25"/>
      <c r="AJC494" s="25"/>
      <c r="AJD494" s="25"/>
      <c r="AJE494" s="25"/>
      <c r="AJF494" s="25"/>
      <c r="AJG494" s="25"/>
      <c r="AJH494" s="25"/>
      <c r="AJI494" s="25"/>
      <c r="AJJ494" s="25"/>
      <c r="AJK494" s="25"/>
      <c r="AJL494" s="25"/>
      <c r="AJM494" s="25"/>
      <c r="AJN494" s="25"/>
      <c r="AJO494" s="25"/>
      <c r="AJP494" s="25"/>
      <c r="AJQ494" s="25"/>
      <c r="AJR494" s="25"/>
      <c r="AJS494" s="25"/>
      <c r="AJT494" s="25"/>
      <c r="AJU494" s="25"/>
      <c r="AJV494" s="25"/>
      <c r="AJW494" s="25"/>
      <c r="AJX494" s="25"/>
      <c r="AJY494" s="25"/>
      <c r="AJZ494" s="25"/>
      <c r="AKA494" s="25"/>
      <c r="AKB494" s="25"/>
      <c r="AKC494" s="25"/>
      <c r="AKD494" s="25"/>
      <c r="AKE494" s="25"/>
      <c r="AKF494" s="25"/>
      <c r="AKG494" s="25"/>
      <c r="AKH494" s="25"/>
      <c r="AKI494" s="25"/>
      <c r="AKJ494" s="25"/>
      <c r="AKK494" s="25"/>
      <c r="AKL494" s="25"/>
      <c r="AKM494" s="25"/>
      <c r="AKN494" s="25"/>
      <c r="AKO494" s="25"/>
      <c r="AKP494" s="25"/>
      <c r="AKQ494" s="25"/>
      <c r="AKR494" s="25"/>
      <c r="AKS494" s="25"/>
      <c r="AKT494" s="25"/>
      <c r="AKU494" s="25"/>
      <c r="AKV494" s="25"/>
      <c r="AKW494" s="25"/>
      <c r="AKX494" s="25"/>
      <c r="AKY494" s="25"/>
      <c r="AKZ494" s="25"/>
      <c r="ALA494" s="25"/>
      <c r="ALB494" s="25"/>
      <c r="ALC494" s="25"/>
      <c r="ALD494" s="25"/>
      <c r="ALE494" s="25"/>
      <c r="ALF494" s="25"/>
      <c r="ALG494" s="25"/>
      <c r="ALH494" s="25"/>
      <c r="ALI494" s="25"/>
      <c r="ALJ494" s="25"/>
      <c r="ALK494" s="25"/>
      <c r="ALL494" s="25"/>
      <c r="ALM494" s="25"/>
      <c r="ALN494" s="25"/>
      <c r="ALO494" s="25"/>
      <c r="ALP494" s="25"/>
      <c r="ALQ494" s="25"/>
      <c r="ALR494" s="25"/>
      <c r="ALS494" s="25"/>
      <c r="ALT494" s="25"/>
      <c r="ALU494" s="25"/>
      <c r="ALV494" s="25"/>
      <c r="ALW494" s="25"/>
      <c r="ALX494" s="25"/>
      <c r="ALY494" s="25"/>
      <c r="ALZ494" s="25"/>
      <c r="AMA494" s="25"/>
      <c r="AMB494" s="25"/>
      <c r="AMC494" s="25"/>
      <c r="AMD494" s="25"/>
      <c r="AME494" s="25"/>
      <c r="AMF494" s="25"/>
      <c r="AMG494" s="25"/>
      <c r="AMH494" s="25"/>
      <c r="AMI494" s="25"/>
      <c r="AMJ494" s="25"/>
      <c r="AMK494" s="25"/>
      <c r="AML494" s="25"/>
      <c r="AMM494" s="25"/>
      <c r="AMN494" s="25"/>
      <c r="AMO494" s="25"/>
      <c r="AMP494" s="25"/>
      <c r="AMQ494" s="25"/>
      <c r="AMR494" s="25"/>
      <c r="AMS494" s="25"/>
      <c r="AMT494" s="25"/>
      <c r="AMU494" s="25"/>
      <c r="AMV494" s="25"/>
      <c r="AMW494" s="25"/>
      <c r="AMX494" s="25"/>
      <c r="AMY494" s="25"/>
      <c r="AMZ494" s="25"/>
      <c r="ANA494" s="25"/>
      <c r="ANB494" s="25"/>
      <c r="ANC494" s="25"/>
      <c r="AND494" s="25"/>
      <c r="ANE494" s="25"/>
      <c r="ANF494" s="25"/>
      <c r="ANG494" s="25"/>
      <c r="ANH494" s="25"/>
      <c r="ANI494" s="25"/>
      <c r="ANJ494" s="25"/>
      <c r="ANK494" s="25"/>
      <c r="ANL494" s="25"/>
      <c r="ANM494" s="25"/>
      <c r="ANN494" s="25"/>
      <c r="ANO494" s="25"/>
      <c r="ANP494" s="25"/>
      <c r="ANQ494" s="25"/>
      <c r="ANR494" s="25"/>
      <c r="ANS494" s="25"/>
      <c r="ANT494" s="25"/>
      <c r="ANU494" s="25"/>
      <c r="ANV494" s="25"/>
      <c r="ANW494" s="25"/>
      <c r="ANX494" s="25"/>
      <c r="ANY494" s="25"/>
      <c r="ANZ494" s="25"/>
      <c r="AOA494" s="25"/>
      <c r="AOB494" s="25"/>
      <c r="AOC494" s="25"/>
      <c r="AOD494" s="25"/>
      <c r="AOE494" s="25"/>
      <c r="AOF494" s="25"/>
      <c r="AOG494" s="25"/>
      <c r="AOH494" s="25"/>
      <c r="AOI494" s="25"/>
      <c r="AOJ494" s="25"/>
      <c r="AOK494" s="25"/>
      <c r="AOL494" s="25"/>
      <c r="AOM494" s="25"/>
      <c r="AON494" s="25"/>
      <c r="AOO494" s="25"/>
      <c r="AOP494" s="25"/>
      <c r="AOQ494" s="25"/>
      <c r="AOR494" s="25"/>
      <c r="AOS494" s="25"/>
      <c r="AOT494" s="25"/>
      <c r="AOU494" s="25"/>
      <c r="AOV494" s="25"/>
      <c r="AOW494" s="25"/>
      <c r="AOX494" s="25"/>
      <c r="AOY494" s="25"/>
      <c r="AOZ494" s="25"/>
      <c r="APA494" s="25"/>
      <c r="APB494" s="25"/>
      <c r="APC494" s="25"/>
      <c r="APD494" s="25"/>
      <c r="APE494" s="25"/>
      <c r="APF494" s="25"/>
      <c r="APG494" s="25"/>
      <c r="APH494" s="25"/>
      <c r="API494" s="25"/>
      <c r="APJ494" s="25"/>
      <c r="APK494" s="25"/>
      <c r="APL494" s="25"/>
      <c r="APM494" s="25"/>
      <c r="APN494" s="25"/>
      <c r="APO494" s="25"/>
      <c r="APP494" s="25"/>
      <c r="APQ494" s="25"/>
      <c r="APR494" s="25"/>
      <c r="APS494" s="25"/>
      <c r="APT494" s="25"/>
      <c r="APU494" s="25"/>
      <c r="APV494" s="25"/>
      <c r="APW494" s="25"/>
      <c r="APX494" s="25"/>
      <c r="APY494" s="25"/>
      <c r="APZ494" s="25"/>
      <c r="AQA494" s="25"/>
      <c r="AQB494" s="25"/>
      <c r="AQC494" s="25"/>
      <c r="AQD494" s="25"/>
      <c r="AQE494" s="25"/>
      <c r="AQF494" s="25"/>
      <c r="AQG494" s="25"/>
      <c r="AQH494" s="25"/>
      <c r="AQI494" s="25"/>
      <c r="AQJ494" s="25"/>
      <c r="AQK494" s="25"/>
      <c r="AQL494" s="25"/>
      <c r="AQM494" s="25"/>
      <c r="AQN494" s="25"/>
      <c r="AQO494" s="25"/>
      <c r="AQP494" s="25"/>
      <c r="AQQ494" s="25"/>
      <c r="AQR494" s="25"/>
      <c r="AQS494" s="25"/>
      <c r="AQT494" s="25"/>
      <c r="AQU494" s="25"/>
      <c r="AQV494" s="25"/>
      <c r="AQW494" s="25"/>
      <c r="AQX494" s="25"/>
      <c r="AQY494" s="25"/>
      <c r="AQZ494" s="25"/>
      <c r="ARA494" s="25"/>
      <c r="ARB494" s="25"/>
      <c r="ARC494" s="25"/>
      <c r="ARD494" s="25"/>
      <c r="ARE494" s="25"/>
      <c r="ARF494" s="25"/>
      <c r="ARG494" s="25"/>
      <c r="ARH494" s="25"/>
      <c r="ARI494" s="25"/>
      <c r="ARJ494" s="25"/>
      <c r="ARK494" s="25"/>
      <c r="ARL494" s="25"/>
      <c r="ARM494" s="25"/>
      <c r="ARN494" s="25"/>
      <c r="ARO494" s="25"/>
      <c r="ARP494" s="25"/>
      <c r="ARQ494" s="25"/>
      <c r="ARR494" s="25"/>
      <c r="ARS494" s="25"/>
      <c r="ART494" s="25"/>
      <c r="ARU494" s="25"/>
      <c r="ARV494" s="25"/>
      <c r="ARW494" s="25"/>
      <c r="ARX494" s="25"/>
      <c r="ARY494" s="25"/>
      <c r="ARZ494" s="25"/>
      <c r="ASA494" s="25"/>
      <c r="ASB494" s="25"/>
      <c r="ASC494" s="25"/>
      <c r="ASD494" s="25"/>
      <c r="ASE494" s="25"/>
      <c r="ASF494" s="25"/>
      <c r="ASG494" s="25"/>
      <c r="ASH494" s="25"/>
      <c r="ASI494" s="25"/>
      <c r="ASJ494" s="25"/>
      <c r="ASK494" s="25"/>
      <c r="ASL494" s="25"/>
      <c r="ASM494" s="25"/>
      <c r="ASN494" s="25"/>
      <c r="ASO494" s="25"/>
      <c r="ASP494" s="25"/>
      <c r="ASQ494" s="25"/>
      <c r="ASR494" s="25"/>
      <c r="ASS494" s="25"/>
      <c r="AST494" s="25"/>
      <c r="ASU494" s="25"/>
      <c r="ASV494" s="25"/>
      <c r="ASW494" s="25"/>
      <c r="ASX494" s="25"/>
      <c r="ASY494" s="25"/>
      <c r="ASZ494" s="25"/>
      <c r="ATA494" s="25"/>
      <c r="ATB494" s="25"/>
      <c r="ATC494" s="25"/>
      <c r="ATD494" s="25"/>
      <c r="ATE494" s="25"/>
      <c r="ATF494" s="25"/>
      <c r="ATG494" s="25"/>
      <c r="ATH494" s="25"/>
      <c r="ATI494" s="25"/>
      <c r="ATJ494" s="25"/>
      <c r="ATK494" s="25"/>
      <c r="ATL494" s="25"/>
      <c r="ATM494" s="25"/>
      <c r="ATN494" s="25"/>
      <c r="ATO494" s="25"/>
      <c r="ATP494" s="25"/>
      <c r="ATQ494" s="25"/>
      <c r="ATR494" s="25"/>
      <c r="ATS494" s="25"/>
      <c r="ATT494" s="25"/>
      <c r="ATU494" s="25"/>
      <c r="ATV494" s="25"/>
      <c r="ATW494" s="25"/>
      <c r="ATX494" s="25"/>
      <c r="ATY494" s="25"/>
      <c r="ATZ494" s="25"/>
      <c r="AUA494" s="25"/>
      <c r="AUB494" s="25"/>
      <c r="AUC494" s="25"/>
      <c r="AUD494" s="25"/>
      <c r="AUE494" s="25"/>
      <c r="AUF494" s="25"/>
      <c r="AUG494" s="25"/>
      <c r="AUH494" s="25"/>
      <c r="AUI494" s="25"/>
      <c r="AUJ494" s="25"/>
      <c r="AUK494" s="25"/>
      <c r="AUL494" s="25"/>
      <c r="AUM494" s="25"/>
      <c r="AUN494" s="25"/>
      <c r="AUO494" s="25"/>
      <c r="AUP494" s="25"/>
      <c r="AUQ494" s="25"/>
      <c r="AUR494" s="25"/>
      <c r="AUS494" s="25"/>
      <c r="AUT494" s="25"/>
      <c r="AUU494" s="25"/>
      <c r="AUV494" s="25"/>
      <c r="AUW494" s="25"/>
      <c r="AUX494" s="25"/>
      <c r="AUY494" s="25"/>
      <c r="AUZ494" s="25"/>
      <c r="AVA494" s="25"/>
      <c r="AVB494" s="25"/>
      <c r="AVC494" s="25"/>
      <c r="AVD494" s="25"/>
      <c r="AVE494" s="25"/>
      <c r="AVF494" s="25"/>
      <c r="AVG494" s="25"/>
      <c r="AVH494" s="25"/>
      <c r="AVI494" s="25"/>
      <c r="AVJ494" s="25"/>
      <c r="AVK494" s="25"/>
      <c r="AVL494" s="25"/>
      <c r="AVM494" s="25"/>
      <c r="AVN494" s="25"/>
      <c r="AVO494" s="25"/>
      <c r="AVP494" s="25"/>
      <c r="AVQ494" s="25"/>
      <c r="AVR494" s="25"/>
      <c r="AVS494" s="25"/>
      <c r="AVT494" s="25"/>
      <c r="AVU494" s="25"/>
      <c r="AVV494" s="25"/>
      <c r="AVW494" s="25"/>
      <c r="AVX494" s="25"/>
      <c r="AVY494" s="25"/>
      <c r="AVZ494" s="25"/>
      <c r="AWA494" s="25"/>
      <c r="AWB494" s="25"/>
      <c r="AWC494" s="25"/>
      <c r="AWD494" s="25"/>
      <c r="AWE494" s="25"/>
      <c r="AWF494" s="25"/>
      <c r="AWG494" s="25"/>
      <c r="AWH494" s="25"/>
      <c r="AWI494" s="25"/>
      <c r="AWJ494" s="25"/>
      <c r="AWK494" s="25"/>
      <c r="AWL494" s="25"/>
      <c r="AWM494" s="25"/>
      <c r="AWN494" s="25"/>
      <c r="AWO494" s="25"/>
      <c r="AWP494" s="25"/>
      <c r="AWQ494" s="25"/>
      <c r="AWR494" s="25"/>
      <c r="AWS494" s="25"/>
      <c r="AWT494" s="25"/>
      <c r="AWU494" s="25"/>
      <c r="AWV494" s="25"/>
      <c r="AWW494" s="25"/>
      <c r="AWX494" s="25"/>
      <c r="AWY494" s="25"/>
      <c r="AWZ494" s="25"/>
      <c r="AXA494" s="25"/>
      <c r="AXB494" s="25"/>
      <c r="AXC494" s="25"/>
      <c r="AXD494" s="25"/>
      <c r="AXE494" s="25"/>
      <c r="AXF494" s="25"/>
      <c r="AXG494" s="25"/>
      <c r="AXH494" s="25"/>
      <c r="AXI494" s="25"/>
      <c r="AXJ494" s="25"/>
      <c r="AXK494" s="25"/>
      <c r="AXL494" s="25"/>
      <c r="AXM494" s="25"/>
      <c r="AXN494" s="25"/>
      <c r="AXO494" s="25"/>
      <c r="AXP494" s="25"/>
      <c r="AXQ494" s="25"/>
      <c r="AXR494" s="25"/>
      <c r="AXS494" s="25"/>
      <c r="AXT494" s="25"/>
      <c r="AXU494" s="25"/>
      <c r="AXV494" s="25"/>
      <c r="AXW494" s="25"/>
      <c r="AXX494" s="25"/>
      <c r="AXY494" s="25"/>
      <c r="AXZ494" s="25"/>
      <c r="AYA494" s="25"/>
      <c r="AYB494" s="25"/>
      <c r="AYC494" s="25"/>
      <c r="AYD494" s="25"/>
      <c r="AYE494" s="25"/>
      <c r="AYF494" s="25"/>
      <c r="AYG494" s="25"/>
      <c r="AYH494" s="25"/>
      <c r="AYI494" s="25"/>
      <c r="AYJ494" s="25"/>
      <c r="AYK494" s="25"/>
      <c r="AYL494" s="25"/>
      <c r="AYM494" s="25"/>
      <c r="AYN494" s="25"/>
      <c r="AYO494" s="25"/>
      <c r="AYP494" s="25"/>
      <c r="AYQ494" s="25"/>
      <c r="AYR494" s="25"/>
      <c r="AYS494" s="25"/>
      <c r="AYT494" s="25"/>
      <c r="AYU494" s="25"/>
      <c r="AYV494" s="25"/>
      <c r="AYW494" s="25"/>
      <c r="AYX494" s="25"/>
      <c r="AYY494" s="25"/>
      <c r="AYZ494" s="25"/>
      <c r="AZA494" s="25"/>
      <c r="AZB494" s="25"/>
      <c r="AZC494" s="25"/>
      <c r="AZD494" s="25"/>
      <c r="AZE494" s="25"/>
      <c r="AZF494" s="25"/>
      <c r="AZG494" s="25"/>
      <c r="AZH494" s="25"/>
      <c r="AZI494" s="25"/>
      <c r="AZJ494" s="25"/>
      <c r="AZK494" s="25"/>
      <c r="AZL494" s="25"/>
      <c r="AZM494" s="25"/>
      <c r="AZN494" s="25"/>
      <c r="AZO494" s="25"/>
      <c r="AZP494" s="25"/>
      <c r="AZQ494" s="25"/>
      <c r="AZR494" s="25"/>
      <c r="AZS494" s="25"/>
      <c r="AZT494" s="25"/>
      <c r="AZU494" s="25"/>
      <c r="AZV494" s="25"/>
      <c r="AZW494" s="25"/>
      <c r="AZX494" s="25"/>
      <c r="AZY494" s="25"/>
      <c r="AZZ494" s="25"/>
      <c r="BAA494" s="25"/>
      <c r="BAB494" s="25"/>
      <c r="BAC494" s="25"/>
      <c r="BAD494" s="25"/>
      <c r="BAE494" s="25"/>
      <c r="BAF494" s="25"/>
      <c r="BAG494" s="25"/>
      <c r="BAH494" s="25"/>
      <c r="BAI494" s="25"/>
      <c r="BAJ494" s="25"/>
      <c r="BAK494" s="25"/>
      <c r="BAL494" s="25"/>
      <c r="BAM494" s="25"/>
      <c r="BAN494" s="25"/>
      <c r="BAO494" s="25"/>
      <c r="BAP494" s="25"/>
      <c r="BAQ494" s="25"/>
      <c r="BAR494" s="25"/>
      <c r="BAS494" s="25"/>
      <c r="BAT494" s="25"/>
      <c r="BAU494" s="25"/>
      <c r="BAV494" s="25"/>
      <c r="BAW494" s="25"/>
      <c r="BAX494" s="25"/>
      <c r="BAY494" s="25"/>
      <c r="BAZ494" s="25"/>
      <c r="BBA494" s="25"/>
      <c r="BBB494" s="25"/>
      <c r="BBC494" s="25"/>
      <c r="BBD494" s="25"/>
      <c r="BBE494" s="25"/>
      <c r="BBF494" s="25"/>
      <c r="BBG494" s="25"/>
      <c r="BBH494" s="25"/>
      <c r="BBI494" s="25"/>
      <c r="BBJ494" s="25"/>
      <c r="BBK494" s="25"/>
      <c r="BBL494" s="25"/>
      <c r="BBM494" s="25"/>
      <c r="BBN494" s="25"/>
      <c r="BBO494" s="25"/>
      <c r="BBP494" s="25"/>
      <c r="BBQ494" s="25"/>
      <c r="BBR494" s="25"/>
      <c r="BBS494" s="25"/>
      <c r="BBT494" s="25"/>
      <c r="BBU494" s="25"/>
      <c r="BBV494" s="25"/>
      <c r="BBW494" s="25"/>
      <c r="BBX494" s="25"/>
      <c r="BBY494" s="25"/>
      <c r="BBZ494" s="25"/>
      <c r="BCA494" s="25"/>
      <c r="BCB494" s="25"/>
      <c r="BCC494" s="25"/>
      <c r="BCD494" s="25"/>
      <c r="BCE494" s="25"/>
      <c r="BCF494" s="25"/>
      <c r="BCG494" s="25"/>
      <c r="BCH494" s="25"/>
      <c r="BCI494" s="25"/>
      <c r="BCJ494" s="25"/>
      <c r="BCK494" s="25"/>
      <c r="BCL494" s="25"/>
      <c r="BCM494" s="25"/>
      <c r="BCN494" s="25"/>
      <c r="BCO494" s="25"/>
      <c r="BCP494" s="25"/>
      <c r="BCQ494" s="25"/>
      <c r="BCR494" s="25"/>
      <c r="BCS494" s="25"/>
      <c r="BCT494" s="25"/>
      <c r="BCU494" s="25"/>
      <c r="BCV494" s="25"/>
      <c r="BCW494" s="25"/>
      <c r="BCX494" s="25"/>
      <c r="BCY494" s="25"/>
      <c r="BCZ494" s="25"/>
      <c r="BDA494" s="25"/>
      <c r="BDB494" s="25"/>
      <c r="BDC494" s="25"/>
      <c r="BDD494" s="25"/>
      <c r="BDE494" s="25"/>
      <c r="BDF494" s="25"/>
      <c r="BDG494" s="25"/>
      <c r="BDH494" s="25"/>
      <c r="BDI494" s="25"/>
      <c r="BDJ494" s="25"/>
      <c r="BDK494" s="25"/>
      <c r="BDL494" s="25"/>
      <c r="BDM494" s="25"/>
      <c r="BDN494" s="25"/>
      <c r="BDO494" s="25"/>
      <c r="BDP494" s="25"/>
      <c r="BDQ494" s="25"/>
      <c r="BDR494" s="25"/>
      <c r="BDS494" s="25"/>
      <c r="BDT494" s="25"/>
      <c r="BDU494" s="25"/>
      <c r="BDV494" s="25"/>
      <c r="BDW494" s="25"/>
      <c r="BDX494" s="25"/>
      <c r="BDY494" s="25"/>
      <c r="BDZ494" s="25"/>
      <c r="BEA494" s="25"/>
      <c r="BEB494" s="25"/>
      <c r="BEC494" s="25"/>
      <c r="BED494" s="25"/>
      <c r="BEE494" s="25"/>
      <c r="BEF494" s="25"/>
      <c r="BEG494" s="25"/>
      <c r="BEH494" s="25"/>
      <c r="BEI494" s="25"/>
      <c r="BEJ494" s="25"/>
      <c r="BEK494" s="25"/>
      <c r="BEL494" s="25"/>
      <c r="BEM494" s="25"/>
      <c r="BEN494" s="25"/>
      <c r="BEO494" s="25"/>
      <c r="BEP494" s="25"/>
      <c r="BEQ494" s="25"/>
      <c r="BER494" s="25"/>
      <c r="BES494" s="25"/>
      <c r="BET494" s="25"/>
      <c r="BEU494" s="25"/>
      <c r="BEV494" s="25"/>
      <c r="BEW494" s="25"/>
      <c r="BEX494" s="25"/>
      <c r="BEY494" s="25"/>
      <c r="BEZ494" s="25"/>
      <c r="BFA494" s="25"/>
      <c r="BFB494" s="25"/>
      <c r="BFC494" s="25"/>
      <c r="BFD494" s="25"/>
      <c r="BFE494" s="25"/>
      <c r="BFF494" s="25"/>
      <c r="BFG494" s="25"/>
      <c r="BFH494" s="25"/>
      <c r="BFI494" s="25"/>
      <c r="BFJ494" s="25"/>
      <c r="BFK494" s="25"/>
      <c r="BFL494" s="25"/>
      <c r="BFM494" s="25"/>
      <c r="BFN494" s="25"/>
      <c r="BFO494" s="25"/>
      <c r="BFP494" s="25"/>
      <c r="BFQ494" s="25"/>
      <c r="BFR494" s="25"/>
      <c r="BFS494" s="25"/>
      <c r="BFT494" s="25"/>
      <c r="BFU494" s="25"/>
      <c r="BFV494" s="25"/>
      <c r="BFW494" s="25"/>
      <c r="BFX494" s="25"/>
      <c r="BFY494" s="25"/>
      <c r="BFZ494" s="25"/>
      <c r="BGA494" s="25"/>
      <c r="BGB494" s="25"/>
      <c r="BGC494" s="25"/>
      <c r="BGD494" s="25"/>
      <c r="BGE494" s="25"/>
      <c r="BGF494" s="25"/>
      <c r="BGG494" s="25"/>
      <c r="BGH494" s="25"/>
      <c r="BGI494" s="25"/>
      <c r="BGJ494" s="25"/>
      <c r="BGK494" s="25"/>
      <c r="BGL494" s="25"/>
      <c r="BGM494" s="25"/>
      <c r="BGN494" s="25"/>
      <c r="BGO494" s="25"/>
      <c r="BGP494" s="25"/>
      <c r="BGQ494" s="25"/>
      <c r="BGR494" s="25"/>
      <c r="BGS494" s="25"/>
      <c r="BGT494" s="25"/>
      <c r="BGU494" s="25"/>
      <c r="BGV494" s="25"/>
      <c r="BGW494" s="25"/>
      <c r="BGX494" s="25"/>
      <c r="BGY494" s="25"/>
      <c r="BGZ494" s="25"/>
      <c r="BHA494" s="25"/>
      <c r="BHB494" s="25"/>
      <c r="BHC494" s="25"/>
      <c r="BHD494" s="25"/>
      <c r="BHE494" s="25"/>
      <c r="BHF494" s="25"/>
      <c r="BHG494" s="25"/>
      <c r="BHH494" s="25"/>
      <c r="BHI494" s="25"/>
      <c r="BHJ494" s="25"/>
      <c r="BHK494" s="25"/>
      <c r="BHL494" s="25"/>
      <c r="BHM494" s="25"/>
      <c r="BHN494" s="25"/>
      <c r="BHO494" s="25"/>
      <c r="BHP494" s="25"/>
      <c r="BHQ494" s="25"/>
      <c r="BHR494" s="25"/>
      <c r="BHS494" s="25"/>
      <c r="BHT494" s="25"/>
      <c r="BHU494" s="25"/>
      <c r="BHV494" s="25"/>
      <c r="BHW494" s="25"/>
      <c r="BHX494" s="25"/>
      <c r="BHY494" s="25"/>
      <c r="BHZ494" s="25"/>
      <c r="BIA494" s="25"/>
      <c r="BIB494" s="25"/>
      <c r="BIC494" s="25"/>
      <c r="BID494" s="25"/>
      <c r="BIE494" s="25"/>
      <c r="BIF494" s="25"/>
      <c r="BIG494" s="25"/>
      <c r="BIH494" s="25"/>
      <c r="BII494" s="25"/>
      <c r="BIJ494" s="25"/>
      <c r="BIK494" s="25"/>
      <c r="BIL494" s="25"/>
      <c r="BIM494" s="25"/>
      <c r="BIN494" s="25"/>
      <c r="BIO494" s="25"/>
      <c r="BIP494" s="25"/>
      <c r="BIQ494" s="25"/>
      <c r="BIR494" s="25"/>
      <c r="BIS494" s="25"/>
      <c r="BIT494" s="25"/>
      <c r="BIU494" s="25"/>
      <c r="BIV494" s="25"/>
      <c r="BIW494" s="25"/>
      <c r="BIX494" s="25"/>
      <c r="BIY494" s="25"/>
      <c r="BIZ494" s="25"/>
      <c r="BJA494" s="25"/>
      <c r="BJB494" s="25"/>
      <c r="BJC494" s="25"/>
      <c r="BJD494" s="25"/>
      <c r="BJE494" s="25"/>
      <c r="BJF494" s="25"/>
      <c r="BJG494" s="25"/>
      <c r="BJH494" s="25"/>
      <c r="BJI494" s="25"/>
      <c r="BJJ494" s="25"/>
      <c r="BJK494" s="25"/>
      <c r="BJL494" s="25"/>
      <c r="BJM494" s="25"/>
      <c r="BJN494" s="25"/>
      <c r="BJO494" s="25"/>
      <c r="BJP494" s="25"/>
      <c r="BJQ494" s="25"/>
      <c r="BJR494" s="25"/>
      <c r="BJS494" s="25"/>
      <c r="BJT494" s="25"/>
      <c r="BJU494" s="25"/>
      <c r="BJV494" s="25"/>
      <c r="BJW494" s="25"/>
      <c r="BJX494" s="25"/>
      <c r="BJY494" s="25"/>
      <c r="BJZ494" s="25"/>
      <c r="BKA494" s="25"/>
      <c r="BKB494" s="25"/>
      <c r="BKC494" s="25"/>
      <c r="BKD494" s="25"/>
      <c r="BKE494" s="25"/>
      <c r="BKF494" s="25"/>
      <c r="BKG494" s="25"/>
      <c r="BKH494" s="25"/>
      <c r="BKI494" s="25"/>
      <c r="BKJ494" s="25"/>
      <c r="BKK494" s="25"/>
      <c r="BKL494" s="25"/>
      <c r="BKM494" s="25"/>
      <c r="BKN494" s="25"/>
      <c r="BKO494" s="25"/>
      <c r="BKP494" s="25"/>
      <c r="BKQ494" s="25"/>
      <c r="BKR494" s="25"/>
      <c r="BKS494" s="25"/>
      <c r="BKT494" s="25"/>
      <c r="BKU494" s="25"/>
      <c r="BKV494" s="25"/>
      <c r="BKW494" s="25"/>
      <c r="BKX494" s="25"/>
      <c r="BKY494" s="25"/>
      <c r="BKZ494" s="25"/>
      <c r="BLA494" s="25"/>
      <c r="BLB494" s="25"/>
      <c r="BLC494" s="25"/>
      <c r="BLD494" s="25"/>
      <c r="BLE494" s="25"/>
      <c r="BLF494" s="25"/>
      <c r="BLG494" s="25"/>
      <c r="BLH494" s="25"/>
      <c r="BLI494" s="25"/>
      <c r="BLJ494" s="25"/>
      <c r="BLK494" s="25"/>
      <c r="BLL494" s="25"/>
      <c r="BLM494" s="25"/>
      <c r="BLN494" s="25"/>
      <c r="BLO494" s="25"/>
      <c r="BLP494" s="25"/>
      <c r="BLQ494" s="25"/>
      <c r="BLR494" s="25"/>
      <c r="BLS494" s="25"/>
      <c r="BLT494" s="25"/>
      <c r="BLU494" s="25"/>
      <c r="BLV494" s="25"/>
      <c r="BLW494" s="25"/>
      <c r="BLX494" s="25"/>
      <c r="BLY494" s="25"/>
      <c r="BLZ494" s="25"/>
      <c r="BMA494" s="25"/>
      <c r="BMB494" s="25"/>
      <c r="BMC494" s="25"/>
      <c r="BMD494" s="25"/>
      <c r="BME494" s="25"/>
      <c r="BMF494" s="25"/>
      <c r="BMG494" s="25"/>
      <c r="BMH494" s="25"/>
      <c r="BMI494" s="25"/>
      <c r="BMJ494" s="25"/>
      <c r="BMK494" s="25"/>
      <c r="BML494" s="25"/>
      <c r="BMM494" s="25"/>
      <c r="BMN494" s="25"/>
      <c r="BMO494" s="25"/>
      <c r="BMP494" s="25"/>
      <c r="BMQ494" s="25"/>
      <c r="BMR494" s="25"/>
      <c r="BMS494" s="25"/>
      <c r="BMT494" s="25"/>
      <c r="BMU494" s="25"/>
      <c r="BMV494" s="25"/>
      <c r="BMW494" s="25"/>
      <c r="BMX494" s="25"/>
      <c r="BMY494" s="25"/>
      <c r="BMZ494" s="25"/>
      <c r="BNA494" s="25"/>
      <c r="BNB494" s="25"/>
      <c r="BNC494" s="25"/>
      <c r="BND494" s="25"/>
      <c r="BNE494" s="25"/>
      <c r="BNF494" s="25"/>
      <c r="BNG494" s="25"/>
      <c r="BNH494" s="25"/>
      <c r="BNI494" s="25"/>
      <c r="BNJ494" s="25"/>
      <c r="BNK494" s="25"/>
      <c r="BNL494" s="25"/>
      <c r="BNM494" s="25"/>
      <c r="BNN494" s="25"/>
      <c r="BNO494" s="25"/>
      <c r="BNP494" s="25"/>
      <c r="BNQ494" s="25"/>
      <c r="BNR494" s="25"/>
      <c r="BNS494" s="25"/>
      <c r="BNT494" s="25"/>
      <c r="BNU494" s="25"/>
      <c r="BNV494" s="25"/>
      <c r="BNW494" s="25"/>
      <c r="BNX494" s="25"/>
      <c r="BNY494" s="25"/>
      <c r="BNZ494" s="25"/>
      <c r="BOA494" s="25"/>
      <c r="BOB494" s="25"/>
      <c r="BOC494" s="25"/>
      <c r="BOD494" s="25"/>
      <c r="BOE494" s="25"/>
      <c r="BOF494" s="25"/>
      <c r="BOG494" s="25"/>
      <c r="BOH494" s="25"/>
      <c r="BOI494" s="25"/>
      <c r="BOJ494" s="25"/>
      <c r="BOK494" s="25"/>
      <c r="BOL494" s="25"/>
      <c r="BOM494" s="25"/>
      <c r="BON494" s="25"/>
      <c r="BOO494" s="25"/>
      <c r="BOP494" s="25"/>
      <c r="BOQ494" s="25"/>
      <c r="BOR494" s="25"/>
      <c r="BOS494" s="25"/>
      <c r="BOT494" s="25"/>
      <c r="BOU494" s="25"/>
      <c r="BOV494" s="25"/>
      <c r="BOW494" s="25"/>
      <c r="BOX494" s="25"/>
      <c r="BOY494" s="25"/>
      <c r="BOZ494" s="25"/>
      <c r="BPA494" s="25"/>
      <c r="BPB494" s="25"/>
      <c r="BPC494" s="25"/>
      <c r="BPD494" s="25"/>
      <c r="BPE494" s="25"/>
      <c r="BPF494" s="25"/>
      <c r="BPG494" s="25"/>
      <c r="BPH494" s="25"/>
      <c r="BPI494" s="25"/>
      <c r="BPJ494" s="25"/>
      <c r="BPK494" s="25"/>
      <c r="BPL494" s="25"/>
      <c r="BPM494" s="25"/>
      <c r="BPN494" s="25"/>
      <c r="BPO494" s="25"/>
      <c r="BPP494" s="25"/>
      <c r="BPQ494" s="25"/>
      <c r="BPR494" s="25"/>
      <c r="BPS494" s="25"/>
      <c r="BPT494" s="25"/>
      <c r="BPU494" s="25"/>
      <c r="BPV494" s="25"/>
      <c r="BPW494" s="25"/>
      <c r="BPX494" s="25"/>
      <c r="BPY494" s="25"/>
      <c r="BPZ494" s="25"/>
      <c r="BQA494" s="25"/>
      <c r="BQB494" s="25"/>
      <c r="BQC494" s="25"/>
      <c r="BQD494" s="25"/>
      <c r="BQE494" s="25"/>
      <c r="BQF494" s="25"/>
      <c r="BQG494" s="25"/>
      <c r="BQH494" s="25"/>
      <c r="BQI494" s="25"/>
      <c r="BQJ494" s="25"/>
      <c r="BQK494" s="25"/>
      <c r="BQL494" s="25"/>
      <c r="BQM494" s="25"/>
      <c r="BQN494" s="25"/>
      <c r="BQO494" s="25"/>
      <c r="BQP494" s="25"/>
      <c r="BQQ494" s="25"/>
      <c r="BQR494" s="25"/>
      <c r="BQS494" s="25"/>
      <c r="BQT494" s="25"/>
      <c r="BQU494" s="25"/>
      <c r="BQV494" s="25"/>
      <c r="BQW494" s="25"/>
      <c r="BQX494" s="25"/>
      <c r="BQY494" s="25"/>
      <c r="BQZ494" s="25"/>
      <c r="BRA494" s="25"/>
      <c r="BRB494" s="25"/>
      <c r="BRC494" s="25"/>
      <c r="BRD494" s="25"/>
      <c r="BRE494" s="25"/>
      <c r="BRF494" s="25"/>
      <c r="BRG494" s="25"/>
      <c r="BRH494" s="25"/>
      <c r="BRI494" s="25"/>
      <c r="BRJ494" s="25"/>
      <c r="BRK494" s="25"/>
      <c r="BRL494" s="25"/>
      <c r="BRM494" s="25"/>
      <c r="BRN494" s="25"/>
      <c r="BRO494" s="25"/>
      <c r="BRP494" s="25"/>
      <c r="BRQ494" s="25"/>
      <c r="BRR494" s="25"/>
      <c r="BRS494" s="25"/>
      <c r="BRT494" s="25"/>
      <c r="BRU494" s="25"/>
      <c r="BRV494" s="25"/>
      <c r="BRW494" s="25"/>
      <c r="BRX494" s="25"/>
      <c r="BRY494" s="25"/>
      <c r="BRZ494" s="25"/>
      <c r="BSA494" s="25"/>
      <c r="BSB494" s="25"/>
      <c r="BSC494" s="25"/>
      <c r="BSD494" s="25"/>
      <c r="BSE494" s="25"/>
      <c r="BSF494" s="25"/>
      <c r="BSG494" s="25"/>
      <c r="BSH494" s="25"/>
      <c r="BSI494" s="25"/>
      <c r="BSJ494" s="25"/>
      <c r="BSK494" s="25"/>
      <c r="BSL494" s="25"/>
      <c r="BSM494" s="25"/>
      <c r="BSN494" s="25"/>
      <c r="BSO494" s="25"/>
      <c r="BSP494" s="25"/>
      <c r="BSQ494" s="25"/>
      <c r="BSR494" s="25"/>
      <c r="BSS494" s="25"/>
      <c r="BST494" s="25"/>
      <c r="BSU494" s="25"/>
      <c r="BSV494" s="25"/>
      <c r="BSW494" s="25"/>
      <c r="BSX494" s="25"/>
      <c r="BSY494" s="25"/>
      <c r="BSZ494" s="25"/>
      <c r="BTA494" s="25"/>
      <c r="BTB494" s="25"/>
      <c r="BTC494" s="25"/>
      <c r="BTD494" s="25"/>
      <c r="BTE494" s="25"/>
      <c r="BTF494" s="25"/>
      <c r="BTG494" s="25"/>
      <c r="BTH494" s="25"/>
      <c r="BTI494" s="25"/>
      <c r="BTJ494" s="25"/>
      <c r="BTK494" s="25"/>
      <c r="BTL494" s="25"/>
      <c r="BTM494" s="25"/>
      <c r="BTN494" s="25"/>
      <c r="BTO494" s="25"/>
      <c r="BTP494" s="25"/>
      <c r="BTQ494" s="25"/>
      <c r="BTR494" s="25"/>
      <c r="BTS494" s="25"/>
      <c r="BTT494" s="25"/>
      <c r="BTU494" s="25"/>
      <c r="BTV494" s="25"/>
      <c r="BTW494" s="25"/>
      <c r="BTX494" s="25"/>
      <c r="BTY494" s="25"/>
      <c r="BTZ494" s="25"/>
      <c r="BUA494" s="25"/>
      <c r="BUB494" s="25"/>
      <c r="BUC494" s="25"/>
      <c r="BUD494" s="25"/>
      <c r="BUE494" s="25"/>
      <c r="BUF494" s="25"/>
      <c r="BUG494" s="25"/>
      <c r="BUH494" s="25"/>
      <c r="BUI494" s="25"/>
      <c r="BUJ494" s="25"/>
      <c r="BUK494" s="25"/>
      <c r="BUL494" s="25"/>
      <c r="BUM494" s="25"/>
      <c r="BUN494" s="25"/>
      <c r="BUO494" s="25"/>
      <c r="BUP494" s="25"/>
      <c r="BUQ494" s="25"/>
      <c r="BUR494" s="25"/>
      <c r="BUS494" s="25"/>
      <c r="BUT494" s="25"/>
      <c r="BUU494" s="25"/>
      <c r="BUV494" s="25"/>
      <c r="BUW494" s="25"/>
      <c r="BUX494" s="25"/>
      <c r="BUY494" s="25"/>
      <c r="BUZ494" s="25"/>
      <c r="BVA494" s="25"/>
      <c r="BVB494" s="25"/>
      <c r="BVC494" s="25"/>
      <c r="BVD494" s="25"/>
      <c r="BVE494" s="25"/>
      <c r="BVF494" s="25"/>
      <c r="BVG494" s="25"/>
      <c r="BVH494" s="25"/>
      <c r="BVI494" s="25"/>
      <c r="BVJ494" s="25"/>
      <c r="BVK494" s="25"/>
      <c r="BVL494" s="25"/>
      <c r="BVM494" s="25"/>
      <c r="BVN494" s="25"/>
      <c r="BVO494" s="25"/>
      <c r="BVP494" s="25"/>
      <c r="BVQ494" s="25"/>
      <c r="BVR494" s="25"/>
      <c r="BVS494" s="25"/>
      <c r="BVT494" s="25"/>
      <c r="BVU494" s="25"/>
      <c r="BVV494" s="25"/>
      <c r="BVW494" s="25"/>
      <c r="BVX494" s="25"/>
      <c r="BVY494" s="25"/>
      <c r="BVZ494" s="25"/>
      <c r="BWA494" s="25"/>
      <c r="BWB494" s="25"/>
      <c r="BWC494" s="25"/>
      <c r="BWD494" s="25"/>
      <c r="BWE494" s="25"/>
      <c r="BWF494" s="25"/>
      <c r="BWG494" s="25"/>
      <c r="BWH494" s="25"/>
      <c r="BWI494" s="25"/>
      <c r="BWJ494" s="25"/>
      <c r="BWK494" s="25"/>
      <c r="BWL494" s="25"/>
      <c r="BWM494" s="25"/>
      <c r="BWN494" s="25"/>
      <c r="BWO494" s="25"/>
      <c r="BWP494" s="25"/>
      <c r="BWQ494" s="25"/>
      <c r="BWR494" s="25"/>
      <c r="BWS494" s="25"/>
      <c r="BWT494" s="25"/>
      <c r="BWU494" s="25"/>
      <c r="BWV494" s="25"/>
      <c r="BWW494" s="25"/>
      <c r="BWX494" s="25"/>
      <c r="BWY494" s="25"/>
      <c r="BWZ494" s="25"/>
      <c r="BXA494" s="25"/>
      <c r="BXB494" s="25"/>
      <c r="BXC494" s="25"/>
      <c r="BXD494" s="25"/>
      <c r="BXE494" s="25"/>
      <c r="BXF494" s="25"/>
      <c r="BXG494" s="25"/>
      <c r="BXH494" s="25"/>
      <c r="BXI494" s="25"/>
      <c r="BXJ494" s="25"/>
      <c r="BXK494" s="25"/>
      <c r="BXL494" s="25"/>
      <c r="BXM494" s="25"/>
      <c r="BXN494" s="25"/>
      <c r="BXO494" s="25"/>
      <c r="BXP494" s="25"/>
      <c r="BXQ494" s="25"/>
      <c r="BXR494" s="25"/>
      <c r="BXS494" s="25"/>
      <c r="BXT494" s="25"/>
      <c r="BXU494" s="25"/>
      <c r="BXV494" s="25"/>
      <c r="BXW494" s="25"/>
      <c r="BXX494" s="25"/>
      <c r="BXY494" s="25"/>
      <c r="BXZ494" s="25"/>
      <c r="BYA494" s="25"/>
      <c r="BYB494" s="25"/>
      <c r="BYC494" s="25"/>
      <c r="BYD494" s="25"/>
      <c r="BYE494" s="25"/>
      <c r="BYF494" s="25"/>
      <c r="BYG494" s="25"/>
      <c r="BYH494" s="25"/>
      <c r="BYI494" s="25"/>
      <c r="BYJ494" s="25"/>
      <c r="BYK494" s="25"/>
      <c r="BYL494" s="25"/>
      <c r="BYM494" s="25"/>
      <c r="BYN494" s="25"/>
      <c r="BYO494" s="25"/>
      <c r="BYP494" s="25"/>
      <c r="BYQ494" s="25"/>
      <c r="BYR494" s="25"/>
      <c r="BYS494" s="25"/>
      <c r="BYT494" s="25"/>
      <c r="BYU494" s="25"/>
      <c r="BYV494" s="25"/>
      <c r="BYW494" s="25"/>
      <c r="BYX494" s="25"/>
      <c r="BYY494" s="25"/>
      <c r="BYZ494" s="25"/>
      <c r="BZA494" s="25"/>
      <c r="BZB494" s="25"/>
      <c r="BZC494" s="25"/>
      <c r="BZD494" s="25"/>
      <c r="BZE494" s="25"/>
      <c r="BZF494" s="25"/>
      <c r="BZG494" s="25"/>
      <c r="BZH494" s="25"/>
      <c r="BZI494" s="25"/>
      <c r="BZJ494" s="25"/>
      <c r="BZK494" s="25"/>
      <c r="BZL494" s="25"/>
      <c r="BZM494" s="25"/>
      <c r="BZN494" s="25"/>
      <c r="BZO494" s="25"/>
      <c r="BZP494" s="25"/>
      <c r="BZQ494" s="25"/>
      <c r="BZR494" s="25"/>
      <c r="BZS494" s="25"/>
      <c r="BZT494" s="25"/>
      <c r="BZU494" s="25"/>
      <c r="BZV494" s="25"/>
      <c r="BZW494" s="25"/>
      <c r="BZX494" s="25"/>
      <c r="BZY494" s="25"/>
      <c r="BZZ494" s="25"/>
      <c r="CAA494" s="25"/>
      <c r="CAB494" s="25"/>
      <c r="CAC494" s="25"/>
      <c r="CAD494" s="25"/>
      <c r="CAE494" s="25"/>
      <c r="CAF494" s="25"/>
      <c r="CAG494" s="25"/>
      <c r="CAH494" s="25"/>
      <c r="CAI494" s="25"/>
      <c r="CAJ494" s="25"/>
      <c r="CAK494" s="25"/>
      <c r="CAL494" s="25"/>
      <c r="CAM494" s="25"/>
      <c r="CAN494" s="25"/>
      <c r="CAO494" s="25"/>
      <c r="CAP494" s="25"/>
      <c r="CAQ494" s="25"/>
      <c r="CAR494" s="25"/>
      <c r="CAS494" s="25"/>
      <c r="CAT494" s="25"/>
      <c r="CAU494" s="25"/>
      <c r="CAV494" s="25"/>
      <c r="CAW494" s="25"/>
      <c r="CAX494" s="25"/>
      <c r="CAY494" s="25"/>
      <c r="CAZ494" s="25"/>
      <c r="CBA494" s="25"/>
      <c r="CBB494" s="25"/>
      <c r="CBC494" s="25"/>
      <c r="CBD494" s="25"/>
      <c r="CBE494" s="25"/>
      <c r="CBF494" s="25"/>
      <c r="CBG494" s="25"/>
      <c r="CBH494" s="25"/>
      <c r="CBI494" s="25"/>
      <c r="CBJ494" s="25"/>
      <c r="CBK494" s="25"/>
      <c r="CBL494" s="25"/>
      <c r="CBM494" s="25"/>
      <c r="CBN494" s="25"/>
      <c r="CBO494" s="25"/>
      <c r="CBP494" s="25"/>
      <c r="CBQ494" s="25"/>
      <c r="CBR494" s="25"/>
      <c r="CBS494" s="25"/>
      <c r="CBT494" s="25"/>
      <c r="CBU494" s="25"/>
      <c r="CBV494" s="25"/>
      <c r="CBW494" s="25"/>
      <c r="CBX494" s="25"/>
      <c r="CBY494" s="25"/>
      <c r="CBZ494" s="25"/>
      <c r="CCA494" s="25"/>
      <c r="CCB494" s="25"/>
      <c r="CCC494" s="25"/>
      <c r="CCD494" s="25"/>
      <c r="CCE494" s="25"/>
      <c r="CCF494" s="25"/>
      <c r="CCG494" s="25"/>
      <c r="CCH494" s="25"/>
      <c r="CCI494" s="25"/>
      <c r="CCJ494" s="25"/>
      <c r="CCK494" s="25"/>
      <c r="CCL494" s="25"/>
      <c r="CCM494" s="25"/>
      <c r="CCN494" s="25"/>
      <c r="CCO494" s="25"/>
      <c r="CCP494" s="25"/>
      <c r="CCQ494" s="25"/>
      <c r="CCR494" s="25"/>
      <c r="CCS494" s="25"/>
      <c r="CCT494" s="25"/>
      <c r="CCU494" s="25"/>
      <c r="CCV494" s="25"/>
      <c r="CCW494" s="25"/>
      <c r="CCX494" s="25"/>
      <c r="CCY494" s="25"/>
      <c r="CCZ494" s="25"/>
      <c r="CDA494" s="25"/>
      <c r="CDB494" s="25"/>
      <c r="CDC494" s="25"/>
      <c r="CDD494" s="25"/>
      <c r="CDE494" s="25"/>
      <c r="CDF494" s="25"/>
      <c r="CDG494" s="25"/>
      <c r="CDH494" s="25"/>
      <c r="CDI494" s="25"/>
      <c r="CDJ494" s="25"/>
      <c r="CDK494" s="25"/>
      <c r="CDL494" s="25"/>
      <c r="CDM494" s="25"/>
      <c r="CDN494" s="25"/>
      <c r="CDO494" s="25"/>
      <c r="CDP494" s="25"/>
      <c r="CDQ494" s="25"/>
      <c r="CDR494" s="25"/>
      <c r="CDS494" s="25"/>
      <c r="CDT494" s="25"/>
      <c r="CDU494" s="25"/>
      <c r="CDV494" s="25"/>
      <c r="CDW494" s="25"/>
      <c r="CDX494" s="25"/>
      <c r="CDY494" s="25"/>
      <c r="CDZ494" s="25"/>
      <c r="CEA494" s="25"/>
      <c r="CEB494" s="25"/>
      <c r="CEC494" s="25"/>
      <c r="CED494" s="25"/>
      <c r="CEE494" s="25"/>
      <c r="CEF494" s="25"/>
      <c r="CEG494" s="25"/>
      <c r="CEH494" s="25"/>
      <c r="CEI494" s="25"/>
      <c r="CEJ494" s="25"/>
      <c r="CEK494" s="25"/>
      <c r="CEL494" s="25"/>
      <c r="CEM494" s="25"/>
      <c r="CEN494" s="25"/>
      <c r="CEO494" s="25"/>
      <c r="CEP494" s="25"/>
      <c r="CEQ494" s="25"/>
      <c r="CER494" s="25"/>
      <c r="CES494" s="25"/>
      <c r="CET494" s="25"/>
      <c r="CEU494" s="25"/>
      <c r="CEV494" s="25"/>
      <c r="CEW494" s="25"/>
      <c r="CEX494" s="25"/>
      <c r="CEY494" s="25"/>
      <c r="CEZ494" s="25"/>
      <c r="CFA494" s="25"/>
      <c r="CFB494" s="25"/>
      <c r="CFC494" s="25"/>
      <c r="CFD494" s="25"/>
      <c r="CFE494" s="25"/>
      <c r="CFF494" s="25"/>
      <c r="CFG494" s="25"/>
      <c r="CFH494" s="25"/>
      <c r="CFI494" s="25"/>
      <c r="CFJ494" s="25"/>
      <c r="CFK494" s="25"/>
      <c r="CFL494" s="25"/>
      <c r="CFM494" s="25"/>
      <c r="CFN494" s="25"/>
      <c r="CFO494" s="25"/>
      <c r="CFP494" s="25"/>
      <c r="CFQ494" s="25"/>
      <c r="CFR494" s="25"/>
      <c r="CFS494" s="25"/>
      <c r="CFT494" s="25"/>
      <c r="CFU494" s="25"/>
      <c r="CFV494" s="25"/>
      <c r="CFW494" s="25"/>
      <c r="CFX494" s="25"/>
      <c r="CFY494" s="25"/>
      <c r="CFZ494" s="25"/>
      <c r="CGA494" s="25"/>
      <c r="CGB494" s="25"/>
      <c r="CGC494" s="25"/>
      <c r="CGD494" s="25"/>
      <c r="CGE494" s="25"/>
      <c r="CGF494" s="25"/>
      <c r="CGG494" s="25"/>
      <c r="CGH494" s="25"/>
      <c r="CGI494" s="25"/>
      <c r="CGJ494" s="25"/>
      <c r="CGK494" s="25"/>
      <c r="CGL494" s="25"/>
      <c r="CGM494" s="25"/>
      <c r="CGN494" s="25"/>
      <c r="CGO494" s="25"/>
      <c r="CGP494" s="25"/>
      <c r="CGQ494" s="25"/>
      <c r="CGR494" s="25"/>
      <c r="CGS494" s="25"/>
      <c r="CGT494" s="25"/>
      <c r="CGU494" s="25"/>
      <c r="CGV494" s="25"/>
      <c r="CGW494" s="25"/>
      <c r="CGX494" s="25"/>
      <c r="CGY494" s="25"/>
      <c r="CGZ494" s="25"/>
      <c r="CHA494" s="25"/>
      <c r="CHB494" s="25"/>
      <c r="CHC494" s="25"/>
      <c r="CHD494" s="25"/>
      <c r="CHE494" s="25"/>
      <c r="CHF494" s="25"/>
      <c r="CHG494" s="25"/>
      <c r="CHH494" s="25"/>
      <c r="CHI494" s="25"/>
      <c r="CHJ494" s="25"/>
      <c r="CHK494" s="25"/>
      <c r="CHL494" s="25"/>
      <c r="CHM494" s="25"/>
      <c r="CHN494" s="25"/>
      <c r="CHO494" s="25"/>
      <c r="CHP494" s="25"/>
      <c r="CHQ494" s="25"/>
      <c r="CHR494" s="25"/>
      <c r="CHS494" s="25"/>
      <c r="CHT494" s="25"/>
      <c r="CHU494" s="25"/>
      <c r="CHV494" s="25"/>
      <c r="CHW494" s="25"/>
      <c r="CHX494" s="25"/>
      <c r="CHY494" s="25"/>
      <c r="CHZ494" s="25"/>
      <c r="CIA494" s="25"/>
      <c r="CIB494" s="25"/>
      <c r="CIC494" s="25"/>
      <c r="CID494" s="25"/>
      <c r="CIE494" s="25"/>
      <c r="CIF494" s="25"/>
      <c r="CIG494" s="25"/>
      <c r="CIH494" s="25"/>
      <c r="CII494" s="25"/>
      <c r="CIJ494" s="25"/>
      <c r="CIK494" s="25"/>
      <c r="CIL494" s="25"/>
      <c r="CIM494" s="25"/>
      <c r="CIN494" s="25"/>
      <c r="CIO494" s="25"/>
      <c r="CIP494" s="25"/>
      <c r="CIQ494" s="25"/>
      <c r="CIR494" s="25"/>
      <c r="CIS494" s="25"/>
      <c r="CIT494" s="25"/>
      <c r="CIU494" s="25"/>
      <c r="CIV494" s="25"/>
      <c r="CIW494" s="25"/>
      <c r="CIX494" s="25"/>
      <c r="CIY494" s="25"/>
      <c r="CIZ494" s="25"/>
      <c r="CJA494" s="25"/>
      <c r="CJB494" s="25"/>
      <c r="CJC494" s="25"/>
      <c r="CJD494" s="25"/>
      <c r="CJE494" s="25"/>
      <c r="CJF494" s="25"/>
      <c r="CJG494" s="25"/>
      <c r="CJH494" s="25"/>
      <c r="CJI494" s="25"/>
      <c r="CJJ494" s="25"/>
      <c r="CJK494" s="25"/>
      <c r="CJL494" s="25"/>
      <c r="CJM494" s="25"/>
      <c r="CJN494" s="25"/>
      <c r="CJO494" s="25"/>
      <c r="CJP494" s="25"/>
      <c r="CJQ494" s="25"/>
      <c r="CJR494" s="25"/>
      <c r="CJS494" s="25"/>
      <c r="CJT494" s="25"/>
      <c r="CJU494" s="25"/>
      <c r="CJV494" s="25"/>
      <c r="CJW494" s="25"/>
      <c r="CJX494" s="25"/>
      <c r="CJY494" s="25"/>
      <c r="CJZ494" s="25"/>
      <c r="CKA494" s="25"/>
      <c r="CKB494" s="25"/>
      <c r="CKC494" s="25"/>
      <c r="CKD494" s="25"/>
      <c r="CKE494" s="25"/>
      <c r="CKF494" s="25"/>
      <c r="CKG494" s="25"/>
      <c r="CKH494" s="25"/>
      <c r="CKI494" s="25"/>
      <c r="CKJ494" s="25"/>
      <c r="CKK494" s="25"/>
      <c r="CKL494" s="25"/>
      <c r="CKM494" s="25"/>
      <c r="CKN494" s="25"/>
      <c r="CKO494" s="25"/>
      <c r="CKP494" s="25"/>
      <c r="CKQ494" s="25"/>
      <c r="CKR494" s="25"/>
      <c r="CKS494" s="25"/>
      <c r="CKT494" s="25"/>
      <c r="CKU494" s="25"/>
      <c r="CKV494" s="25"/>
      <c r="CKW494" s="25"/>
      <c r="CKX494" s="25"/>
      <c r="CKY494" s="25"/>
      <c r="CKZ494" s="25"/>
      <c r="CLA494" s="25"/>
      <c r="CLB494" s="25"/>
      <c r="CLC494" s="25"/>
      <c r="CLD494" s="25"/>
      <c r="CLE494" s="25"/>
      <c r="CLF494" s="25"/>
      <c r="CLG494" s="25"/>
      <c r="CLH494" s="25"/>
      <c r="CLI494" s="25"/>
      <c r="CLJ494" s="25"/>
      <c r="CLK494" s="25"/>
      <c r="CLL494" s="25"/>
      <c r="CLM494" s="25"/>
      <c r="CLN494" s="25"/>
      <c r="CLO494" s="25"/>
      <c r="CLP494" s="25"/>
      <c r="CLQ494" s="25"/>
      <c r="CLR494" s="25"/>
      <c r="CLS494" s="25"/>
      <c r="CLT494" s="25"/>
      <c r="CLU494" s="25"/>
      <c r="CLV494" s="25"/>
      <c r="CLW494" s="25"/>
      <c r="CLX494" s="25"/>
      <c r="CLY494" s="25"/>
      <c r="CLZ494" s="25"/>
      <c r="CMA494" s="25"/>
      <c r="CMB494" s="25"/>
      <c r="CMC494" s="25"/>
      <c r="CMD494" s="25"/>
      <c r="CME494" s="25"/>
      <c r="CMF494" s="25"/>
      <c r="CMG494" s="25"/>
      <c r="CMH494" s="25"/>
      <c r="CMI494" s="25"/>
      <c r="CMJ494" s="25"/>
      <c r="CMK494" s="25"/>
      <c r="CML494" s="25"/>
      <c r="CMM494" s="25"/>
      <c r="CMN494" s="25"/>
      <c r="CMO494" s="25"/>
      <c r="CMP494" s="25"/>
      <c r="CMQ494" s="25"/>
      <c r="CMR494" s="25"/>
      <c r="CMS494" s="25"/>
      <c r="CMT494" s="25"/>
      <c r="CMU494" s="25"/>
      <c r="CMV494" s="25"/>
      <c r="CMW494" s="25"/>
      <c r="CMX494" s="25"/>
      <c r="CMY494" s="25"/>
      <c r="CMZ494" s="25"/>
      <c r="CNA494" s="25"/>
      <c r="CNB494" s="25"/>
      <c r="CNC494" s="25"/>
      <c r="CND494" s="25"/>
      <c r="CNE494" s="25"/>
      <c r="CNF494" s="25"/>
      <c r="CNG494" s="25"/>
      <c r="CNH494" s="25"/>
      <c r="CNI494" s="25"/>
      <c r="CNJ494" s="25"/>
      <c r="CNK494" s="25"/>
      <c r="CNL494" s="25"/>
      <c r="CNM494" s="25"/>
      <c r="CNN494" s="25"/>
      <c r="CNO494" s="25"/>
      <c r="CNP494" s="25"/>
      <c r="CNQ494" s="25"/>
      <c r="CNR494" s="25"/>
      <c r="CNS494" s="25"/>
      <c r="CNT494" s="25"/>
      <c r="CNU494" s="25"/>
      <c r="CNV494" s="25"/>
      <c r="CNW494" s="25"/>
      <c r="CNX494" s="25"/>
      <c r="CNY494" s="25"/>
      <c r="CNZ494" s="25"/>
      <c r="COA494" s="25"/>
      <c r="COB494" s="25"/>
      <c r="COC494" s="25"/>
      <c r="COD494" s="25"/>
      <c r="COE494" s="25"/>
      <c r="COF494" s="25"/>
      <c r="COG494" s="25"/>
      <c r="COH494" s="25"/>
      <c r="COI494" s="25"/>
      <c r="COJ494" s="25"/>
      <c r="COK494" s="25"/>
      <c r="COL494" s="25"/>
      <c r="COM494" s="25"/>
      <c r="CON494" s="25"/>
      <c r="COO494" s="25"/>
      <c r="COP494" s="25"/>
      <c r="COQ494" s="25"/>
      <c r="COR494" s="25"/>
      <c r="COS494" s="25"/>
      <c r="COT494" s="25"/>
      <c r="COU494" s="25"/>
      <c r="COV494" s="25"/>
      <c r="COW494" s="25"/>
      <c r="COX494" s="25"/>
      <c r="COY494" s="25"/>
      <c r="COZ494" s="25"/>
      <c r="CPA494" s="25"/>
      <c r="CPB494" s="25"/>
      <c r="CPC494" s="25"/>
      <c r="CPD494" s="25"/>
      <c r="CPE494" s="25"/>
      <c r="CPF494" s="25"/>
      <c r="CPG494" s="25"/>
      <c r="CPH494" s="25"/>
      <c r="CPI494" s="25"/>
      <c r="CPJ494" s="25"/>
      <c r="CPK494" s="25"/>
      <c r="CPL494" s="25"/>
      <c r="CPM494" s="25"/>
      <c r="CPN494" s="25"/>
      <c r="CPO494" s="25"/>
      <c r="CPP494" s="25"/>
      <c r="CPQ494" s="25"/>
      <c r="CPR494" s="25"/>
      <c r="CPS494" s="25"/>
      <c r="CPT494" s="25"/>
      <c r="CPU494" s="25"/>
      <c r="CPV494" s="25"/>
      <c r="CPW494" s="25"/>
      <c r="CPX494" s="25"/>
      <c r="CPY494" s="25"/>
      <c r="CPZ494" s="25"/>
      <c r="CQA494" s="25"/>
      <c r="CQB494" s="25"/>
      <c r="CQC494" s="25"/>
      <c r="CQD494" s="25"/>
      <c r="CQE494" s="25"/>
      <c r="CQF494" s="25"/>
      <c r="CQG494" s="25"/>
      <c r="CQH494" s="25"/>
      <c r="CQI494" s="25"/>
      <c r="CQJ494" s="25"/>
      <c r="CQK494" s="25"/>
      <c r="CQL494" s="25"/>
      <c r="CQM494" s="25"/>
      <c r="CQN494" s="25"/>
      <c r="CQO494" s="25"/>
      <c r="CQP494" s="25"/>
      <c r="CQQ494" s="25"/>
      <c r="CQR494" s="25"/>
      <c r="CQS494" s="25"/>
      <c r="CQT494" s="25"/>
      <c r="CQU494" s="25"/>
      <c r="CQV494" s="25"/>
      <c r="CQW494" s="25"/>
      <c r="CQX494" s="25"/>
      <c r="CQY494" s="25"/>
      <c r="CQZ494" s="25"/>
      <c r="CRA494" s="25"/>
      <c r="CRB494" s="25"/>
      <c r="CRC494" s="25"/>
      <c r="CRD494" s="25"/>
      <c r="CRE494" s="25"/>
      <c r="CRF494" s="25"/>
      <c r="CRG494" s="25"/>
      <c r="CRH494" s="25"/>
      <c r="CRI494" s="25"/>
      <c r="CRJ494" s="25"/>
      <c r="CRK494" s="25"/>
      <c r="CRL494" s="25"/>
      <c r="CRM494" s="25"/>
      <c r="CRN494" s="25"/>
      <c r="CRO494" s="25"/>
      <c r="CRP494" s="25"/>
      <c r="CRQ494" s="25"/>
      <c r="CRR494" s="25"/>
      <c r="CRS494" s="25"/>
      <c r="CRT494" s="25"/>
      <c r="CRU494" s="25"/>
      <c r="CRV494" s="25"/>
      <c r="CRW494" s="25"/>
      <c r="CRX494" s="25"/>
      <c r="CRY494" s="25"/>
      <c r="CRZ494" s="25"/>
      <c r="CSA494" s="25"/>
      <c r="CSB494" s="25"/>
      <c r="CSC494" s="25"/>
      <c r="CSD494" s="25"/>
      <c r="CSE494" s="25"/>
      <c r="CSF494" s="25"/>
      <c r="CSG494" s="25"/>
      <c r="CSH494" s="25"/>
      <c r="CSI494" s="25"/>
      <c r="CSJ494" s="25"/>
      <c r="CSK494" s="25"/>
      <c r="CSL494" s="25"/>
      <c r="CSM494" s="25"/>
      <c r="CSN494" s="25"/>
      <c r="CSO494" s="25"/>
      <c r="CSP494" s="25"/>
      <c r="CSQ494" s="25"/>
      <c r="CSR494" s="25"/>
      <c r="CSS494" s="25"/>
      <c r="CST494" s="25"/>
      <c r="CSU494" s="25"/>
      <c r="CSV494" s="25"/>
      <c r="CSW494" s="25"/>
      <c r="CSX494" s="25"/>
      <c r="CSY494" s="25"/>
      <c r="CSZ494" s="25"/>
      <c r="CTA494" s="25"/>
      <c r="CTB494" s="25"/>
      <c r="CTC494" s="25"/>
      <c r="CTD494" s="25"/>
      <c r="CTE494" s="25"/>
      <c r="CTF494" s="25"/>
      <c r="CTG494" s="25"/>
      <c r="CTH494" s="25"/>
      <c r="CTI494" s="25"/>
      <c r="CTJ494" s="25"/>
      <c r="CTK494" s="25"/>
      <c r="CTL494" s="25"/>
      <c r="CTM494" s="25"/>
      <c r="CTN494" s="25"/>
      <c r="CTO494" s="25"/>
      <c r="CTP494" s="25"/>
      <c r="CTQ494" s="25"/>
      <c r="CTR494" s="25"/>
      <c r="CTS494" s="25"/>
      <c r="CTT494" s="25"/>
      <c r="CTU494" s="25"/>
      <c r="CTV494" s="25"/>
      <c r="CTW494" s="25"/>
      <c r="CTX494" s="25"/>
      <c r="CTY494" s="25"/>
      <c r="CTZ494" s="25"/>
      <c r="CUA494" s="25"/>
      <c r="CUB494" s="25"/>
      <c r="CUC494" s="25"/>
      <c r="CUD494" s="25"/>
      <c r="CUE494" s="25"/>
      <c r="CUF494" s="25"/>
      <c r="CUG494" s="25"/>
      <c r="CUH494" s="25"/>
      <c r="CUI494" s="25"/>
      <c r="CUJ494" s="25"/>
      <c r="CUK494" s="25"/>
      <c r="CUL494" s="25"/>
      <c r="CUM494" s="25"/>
      <c r="CUN494" s="25"/>
      <c r="CUO494" s="25"/>
      <c r="CUP494" s="25"/>
      <c r="CUQ494" s="25"/>
      <c r="CUR494" s="25"/>
      <c r="CUS494" s="25"/>
      <c r="CUT494" s="25"/>
      <c r="CUU494" s="25"/>
      <c r="CUV494" s="25"/>
      <c r="CUW494" s="25"/>
      <c r="CUX494" s="25"/>
      <c r="CUY494" s="25"/>
      <c r="CUZ494" s="25"/>
      <c r="CVA494" s="25"/>
      <c r="CVB494" s="25"/>
      <c r="CVC494" s="25"/>
      <c r="CVD494" s="25"/>
      <c r="CVE494" s="25"/>
      <c r="CVF494" s="25"/>
      <c r="CVG494" s="25"/>
      <c r="CVH494" s="25"/>
      <c r="CVI494" s="25"/>
      <c r="CVJ494" s="25"/>
      <c r="CVK494" s="25"/>
      <c r="CVL494" s="25"/>
      <c r="CVM494" s="25"/>
      <c r="CVN494" s="25"/>
      <c r="CVO494" s="25"/>
      <c r="CVP494" s="25"/>
      <c r="CVQ494" s="25"/>
      <c r="CVR494" s="25"/>
      <c r="CVS494" s="25"/>
      <c r="CVT494" s="25"/>
      <c r="CVU494" s="25"/>
      <c r="CVV494" s="25"/>
      <c r="CVW494" s="25"/>
      <c r="CVX494" s="25"/>
      <c r="CVY494" s="25"/>
      <c r="CVZ494" s="25"/>
      <c r="CWA494" s="25"/>
      <c r="CWB494" s="25"/>
      <c r="CWC494" s="25"/>
      <c r="CWD494" s="25"/>
      <c r="CWE494" s="25"/>
      <c r="CWF494" s="25"/>
      <c r="CWG494" s="25"/>
      <c r="CWH494" s="25"/>
      <c r="CWI494" s="25"/>
      <c r="CWJ494" s="25"/>
      <c r="CWK494" s="25"/>
      <c r="CWL494" s="25"/>
      <c r="CWM494" s="25"/>
      <c r="CWN494" s="25"/>
      <c r="CWO494" s="25"/>
      <c r="CWP494" s="25"/>
      <c r="CWQ494" s="25"/>
      <c r="CWR494" s="25"/>
      <c r="CWS494" s="25"/>
      <c r="CWT494" s="25"/>
      <c r="CWU494" s="25"/>
      <c r="CWV494" s="25"/>
      <c r="CWW494" s="25"/>
      <c r="CWX494" s="25"/>
      <c r="CWY494" s="25"/>
      <c r="CWZ494" s="25"/>
      <c r="CXA494" s="25"/>
      <c r="CXB494" s="25"/>
      <c r="CXC494" s="25"/>
      <c r="CXD494" s="25"/>
      <c r="CXE494" s="25"/>
      <c r="CXF494" s="25"/>
      <c r="CXG494" s="25"/>
      <c r="CXH494" s="25"/>
      <c r="CXI494" s="25"/>
      <c r="CXJ494" s="25"/>
      <c r="CXK494" s="25"/>
      <c r="CXL494" s="25"/>
      <c r="CXM494" s="25"/>
      <c r="CXN494" s="25"/>
      <c r="CXO494" s="25"/>
      <c r="CXP494" s="25"/>
      <c r="CXQ494" s="25"/>
      <c r="CXR494" s="25"/>
      <c r="CXS494" s="25"/>
      <c r="CXT494" s="25"/>
      <c r="CXU494" s="25"/>
      <c r="CXV494" s="25"/>
      <c r="CXW494" s="25"/>
      <c r="CXX494" s="25"/>
      <c r="CXY494" s="25"/>
      <c r="CXZ494" s="25"/>
      <c r="CYA494" s="25"/>
      <c r="CYB494" s="25"/>
      <c r="CYC494" s="25"/>
      <c r="CYD494" s="25"/>
      <c r="CYE494" s="25"/>
      <c r="CYF494" s="25"/>
      <c r="CYG494" s="25"/>
      <c r="CYH494" s="25"/>
      <c r="CYI494" s="25"/>
      <c r="CYJ494" s="25"/>
      <c r="CYK494" s="25"/>
      <c r="CYL494" s="25"/>
      <c r="CYM494" s="25"/>
      <c r="CYN494" s="25"/>
      <c r="CYO494" s="25"/>
      <c r="CYP494" s="25"/>
      <c r="CYQ494" s="25"/>
      <c r="CYR494" s="25"/>
      <c r="CYS494" s="25"/>
      <c r="CYT494" s="25"/>
      <c r="CYU494" s="25"/>
      <c r="CYV494" s="25"/>
      <c r="CYW494" s="25"/>
      <c r="CYX494" s="25"/>
      <c r="CYY494" s="25"/>
      <c r="CYZ494" s="25"/>
      <c r="CZA494" s="25"/>
      <c r="CZB494" s="25"/>
      <c r="CZC494" s="25"/>
      <c r="CZD494" s="25"/>
      <c r="CZE494" s="25"/>
      <c r="CZF494" s="25"/>
      <c r="CZG494" s="25"/>
      <c r="CZH494" s="25"/>
      <c r="CZI494" s="25"/>
      <c r="CZJ494" s="25"/>
      <c r="CZK494" s="25"/>
      <c r="CZL494" s="25"/>
      <c r="CZM494" s="25"/>
      <c r="CZN494" s="25"/>
      <c r="CZO494" s="25"/>
      <c r="CZP494" s="25"/>
      <c r="CZQ494" s="25"/>
      <c r="CZR494" s="25"/>
      <c r="CZS494" s="25"/>
      <c r="CZT494" s="25"/>
      <c r="CZU494" s="25"/>
      <c r="CZV494" s="25"/>
      <c r="CZW494" s="25"/>
      <c r="CZX494" s="25"/>
      <c r="CZY494" s="25"/>
      <c r="CZZ494" s="25"/>
      <c r="DAA494" s="25"/>
      <c r="DAB494" s="25"/>
      <c r="DAC494" s="25"/>
      <c r="DAD494" s="25"/>
      <c r="DAE494" s="25"/>
      <c r="DAF494" s="25"/>
      <c r="DAG494" s="25"/>
      <c r="DAH494" s="25"/>
      <c r="DAI494" s="25"/>
      <c r="DAJ494" s="25"/>
      <c r="DAK494" s="25"/>
      <c r="DAL494" s="25"/>
      <c r="DAM494" s="25"/>
      <c r="DAN494" s="25"/>
      <c r="DAO494" s="25"/>
      <c r="DAP494" s="25"/>
      <c r="DAQ494" s="25"/>
      <c r="DAR494" s="25"/>
      <c r="DAS494" s="25"/>
      <c r="DAT494" s="25"/>
      <c r="DAU494" s="25"/>
      <c r="DAV494" s="25"/>
      <c r="DAW494" s="25"/>
      <c r="DAX494" s="25"/>
      <c r="DAY494" s="25"/>
      <c r="DAZ494" s="25"/>
      <c r="DBA494" s="25"/>
      <c r="DBB494" s="25"/>
      <c r="DBC494" s="25"/>
      <c r="DBD494" s="25"/>
      <c r="DBE494" s="25"/>
      <c r="DBF494" s="25"/>
      <c r="DBG494" s="25"/>
      <c r="DBH494" s="25"/>
      <c r="DBI494" s="25"/>
      <c r="DBJ494" s="25"/>
      <c r="DBK494" s="25"/>
      <c r="DBL494" s="25"/>
      <c r="DBM494" s="25"/>
      <c r="DBN494" s="25"/>
      <c r="DBO494" s="25"/>
      <c r="DBP494" s="25"/>
      <c r="DBQ494" s="25"/>
      <c r="DBR494" s="25"/>
      <c r="DBS494" s="25"/>
      <c r="DBT494" s="25"/>
      <c r="DBU494" s="25"/>
      <c r="DBV494" s="25"/>
      <c r="DBW494" s="25"/>
      <c r="DBX494" s="25"/>
      <c r="DBY494" s="25"/>
      <c r="DBZ494" s="25"/>
      <c r="DCA494" s="25"/>
      <c r="DCB494" s="25"/>
      <c r="DCC494" s="25"/>
      <c r="DCD494" s="25"/>
      <c r="DCE494" s="25"/>
      <c r="DCF494" s="25"/>
      <c r="DCG494" s="25"/>
      <c r="DCH494" s="25"/>
      <c r="DCI494" s="25"/>
      <c r="DCJ494" s="25"/>
      <c r="DCK494" s="25"/>
      <c r="DCL494" s="25"/>
      <c r="DCM494" s="25"/>
      <c r="DCN494" s="25"/>
      <c r="DCO494" s="25"/>
      <c r="DCP494" s="25"/>
      <c r="DCQ494" s="25"/>
      <c r="DCR494" s="25"/>
      <c r="DCS494" s="25"/>
      <c r="DCT494" s="25"/>
      <c r="DCU494" s="25"/>
      <c r="DCV494" s="25"/>
      <c r="DCW494" s="25"/>
      <c r="DCX494" s="25"/>
      <c r="DCY494" s="25"/>
      <c r="DCZ494" s="25"/>
      <c r="DDA494" s="25"/>
      <c r="DDB494" s="25"/>
      <c r="DDC494" s="25"/>
      <c r="DDD494" s="25"/>
      <c r="DDE494" s="25"/>
      <c r="DDF494" s="25"/>
      <c r="DDG494" s="25"/>
      <c r="DDH494" s="25"/>
      <c r="DDI494" s="25"/>
      <c r="DDJ494" s="25"/>
      <c r="DDK494" s="25"/>
      <c r="DDL494" s="25"/>
      <c r="DDM494" s="25"/>
      <c r="DDN494" s="25"/>
      <c r="DDO494" s="25"/>
      <c r="DDP494" s="25"/>
      <c r="DDQ494" s="25"/>
      <c r="DDR494" s="25"/>
      <c r="DDS494" s="25"/>
      <c r="DDT494" s="25"/>
      <c r="DDU494" s="25"/>
      <c r="DDV494" s="25"/>
      <c r="DDW494" s="25"/>
      <c r="DDX494" s="25"/>
      <c r="DDY494" s="25"/>
      <c r="DDZ494" s="25"/>
      <c r="DEA494" s="25"/>
      <c r="DEB494" s="25"/>
      <c r="DEC494" s="25"/>
      <c r="DED494" s="25"/>
      <c r="DEE494" s="25"/>
      <c r="DEF494" s="25"/>
      <c r="DEG494" s="25"/>
      <c r="DEH494" s="25"/>
      <c r="DEI494" s="25"/>
      <c r="DEJ494" s="25"/>
      <c r="DEK494" s="25"/>
      <c r="DEL494" s="25"/>
      <c r="DEM494" s="25"/>
      <c r="DEN494" s="25"/>
      <c r="DEO494" s="25"/>
      <c r="DEP494" s="25"/>
      <c r="DEQ494" s="25"/>
      <c r="DER494" s="25"/>
      <c r="DES494" s="25"/>
      <c r="DET494" s="25"/>
      <c r="DEU494" s="25"/>
      <c r="DEV494" s="25"/>
      <c r="DEW494" s="25"/>
      <c r="DEX494" s="25"/>
      <c r="DEY494" s="25"/>
      <c r="DEZ494" s="25"/>
      <c r="DFA494" s="25"/>
      <c r="DFB494" s="25"/>
      <c r="DFC494" s="25"/>
      <c r="DFD494" s="25"/>
      <c r="DFE494" s="25"/>
      <c r="DFF494" s="25"/>
      <c r="DFG494" s="25"/>
      <c r="DFH494" s="25"/>
      <c r="DFI494" s="25"/>
      <c r="DFJ494" s="25"/>
      <c r="DFK494" s="25"/>
      <c r="DFL494" s="25"/>
      <c r="DFM494" s="25"/>
      <c r="DFN494" s="25"/>
      <c r="DFO494" s="25"/>
      <c r="DFP494" s="25"/>
      <c r="DFQ494" s="25"/>
      <c r="DFR494" s="25"/>
      <c r="DFS494" s="25"/>
      <c r="DFT494" s="25"/>
      <c r="DFU494" s="25"/>
      <c r="DFV494" s="25"/>
      <c r="DFW494" s="25"/>
      <c r="DFX494" s="25"/>
      <c r="DFY494" s="25"/>
      <c r="DFZ494" s="25"/>
      <c r="DGA494" s="25"/>
      <c r="DGB494" s="25"/>
      <c r="DGC494" s="25"/>
      <c r="DGD494" s="25"/>
      <c r="DGE494" s="25"/>
      <c r="DGF494" s="25"/>
      <c r="DGG494" s="25"/>
      <c r="DGH494" s="25"/>
      <c r="DGI494" s="25"/>
      <c r="DGJ494" s="25"/>
      <c r="DGK494" s="25"/>
      <c r="DGL494" s="25"/>
      <c r="DGM494" s="25"/>
      <c r="DGN494" s="25"/>
      <c r="DGO494" s="25"/>
      <c r="DGP494" s="25"/>
      <c r="DGQ494" s="25"/>
      <c r="DGR494" s="25"/>
      <c r="DGS494" s="25"/>
      <c r="DGT494" s="25"/>
      <c r="DGU494" s="25"/>
      <c r="DGV494" s="25"/>
      <c r="DGW494" s="25"/>
      <c r="DGX494" s="25"/>
      <c r="DGY494" s="25"/>
      <c r="DGZ494" s="25"/>
      <c r="DHA494" s="25"/>
      <c r="DHB494" s="25"/>
      <c r="DHC494" s="25"/>
      <c r="DHD494" s="25"/>
      <c r="DHE494" s="25"/>
      <c r="DHF494" s="25"/>
      <c r="DHG494" s="25"/>
      <c r="DHH494" s="25"/>
      <c r="DHI494" s="25"/>
      <c r="DHJ494" s="25"/>
      <c r="DHK494" s="25"/>
      <c r="DHL494" s="25"/>
      <c r="DHM494" s="25"/>
      <c r="DHN494" s="25"/>
      <c r="DHO494" s="25"/>
      <c r="DHP494" s="25"/>
      <c r="DHQ494" s="25"/>
      <c r="DHR494" s="25"/>
      <c r="DHS494" s="25"/>
      <c r="DHT494" s="25"/>
      <c r="DHU494" s="25"/>
      <c r="DHV494" s="25"/>
      <c r="DHW494" s="25"/>
      <c r="DHX494" s="25"/>
      <c r="DHY494" s="25"/>
      <c r="DHZ494" s="25"/>
      <c r="DIA494" s="25"/>
      <c r="DIB494" s="25"/>
      <c r="DIC494" s="25"/>
      <c r="DID494" s="25"/>
      <c r="DIE494" s="25"/>
      <c r="DIF494" s="25"/>
      <c r="DIG494" s="25"/>
      <c r="DIH494" s="25"/>
      <c r="DII494" s="25"/>
      <c r="DIJ494" s="25"/>
      <c r="DIK494" s="25"/>
      <c r="DIL494" s="25"/>
      <c r="DIM494" s="25"/>
      <c r="DIN494" s="25"/>
      <c r="DIO494" s="25"/>
      <c r="DIP494" s="25"/>
      <c r="DIQ494" s="25"/>
      <c r="DIR494" s="25"/>
      <c r="DIS494" s="25"/>
      <c r="DIT494" s="25"/>
      <c r="DIU494" s="25"/>
      <c r="DIV494" s="25"/>
      <c r="DIW494" s="25"/>
      <c r="DIX494" s="25"/>
      <c r="DIY494" s="25"/>
      <c r="DIZ494" s="25"/>
      <c r="DJA494" s="25"/>
      <c r="DJB494" s="25"/>
      <c r="DJC494" s="25"/>
      <c r="DJD494" s="25"/>
      <c r="DJE494" s="25"/>
      <c r="DJF494" s="25"/>
      <c r="DJG494" s="25"/>
      <c r="DJH494" s="25"/>
      <c r="DJI494" s="25"/>
      <c r="DJJ494" s="25"/>
      <c r="DJK494" s="25"/>
      <c r="DJL494" s="25"/>
      <c r="DJM494" s="25"/>
      <c r="DJN494" s="25"/>
      <c r="DJO494" s="25"/>
      <c r="DJP494" s="25"/>
      <c r="DJQ494" s="25"/>
      <c r="DJR494" s="25"/>
      <c r="DJS494" s="25"/>
      <c r="DJT494" s="25"/>
      <c r="DJU494" s="25"/>
      <c r="DJV494" s="25"/>
      <c r="DJW494" s="25"/>
      <c r="DJX494" s="25"/>
      <c r="DJY494" s="25"/>
      <c r="DJZ494" s="25"/>
      <c r="DKA494" s="25"/>
      <c r="DKB494" s="25"/>
      <c r="DKC494" s="25"/>
      <c r="DKD494" s="25"/>
      <c r="DKE494" s="25"/>
      <c r="DKF494" s="25"/>
      <c r="DKG494" s="25"/>
      <c r="DKH494" s="25"/>
      <c r="DKI494" s="25"/>
      <c r="DKJ494" s="25"/>
      <c r="DKK494" s="25"/>
      <c r="DKL494" s="25"/>
      <c r="DKM494" s="25"/>
      <c r="DKN494" s="25"/>
      <c r="DKO494" s="25"/>
      <c r="DKP494" s="25"/>
      <c r="DKQ494" s="25"/>
      <c r="DKR494" s="25"/>
      <c r="DKS494" s="25"/>
      <c r="DKT494" s="25"/>
      <c r="DKU494" s="25"/>
      <c r="DKV494" s="25"/>
      <c r="DKW494" s="25"/>
      <c r="DKX494" s="25"/>
      <c r="DKY494" s="25"/>
      <c r="DKZ494" s="25"/>
      <c r="DLA494" s="25"/>
      <c r="DLB494" s="25"/>
      <c r="DLC494" s="25"/>
      <c r="DLD494" s="25"/>
      <c r="DLE494" s="25"/>
      <c r="DLF494" s="25"/>
      <c r="DLG494" s="25"/>
      <c r="DLH494" s="25"/>
      <c r="DLI494" s="25"/>
      <c r="DLJ494" s="25"/>
      <c r="DLK494" s="25"/>
      <c r="DLL494" s="25"/>
      <c r="DLM494" s="25"/>
      <c r="DLN494" s="25"/>
      <c r="DLO494" s="25"/>
      <c r="DLP494" s="25"/>
      <c r="DLQ494" s="25"/>
      <c r="DLR494" s="25"/>
      <c r="DLS494" s="25"/>
      <c r="DLT494" s="25"/>
      <c r="DLU494" s="25"/>
      <c r="DLV494" s="25"/>
      <c r="DLW494" s="25"/>
      <c r="DLX494" s="25"/>
      <c r="DLY494" s="25"/>
      <c r="DLZ494" s="25"/>
      <c r="DMA494" s="25"/>
      <c r="DMB494" s="25"/>
      <c r="DMC494" s="25"/>
      <c r="DMD494" s="25"/>
      <c r="DME494" s="25"/>
      <c r="DMF494" s="25"/>
      <c r="DMG494" s="25"/>
      <c r="DMH494" s="25"/>
      <c r="DMI494" s="25"/>
      <c r="DMJ494" s="25"/>
      <c r="DMK494" s="25"/>
      <c r="DML494" s="25"/>
      <c r="DMM494" s="25"/>
      <c r="DMN494" s="25"/>
      <c r="DMO494" s="25"/>
      <c r="DMP494" s="25"/>
      <c r="DMQ494" s="25"/>
      <c r="DMR494" s="25"/>
      <c r="DMS494" s="25"/>
      <c r="DMT494" s="25"/>
      <c r="DMU494" s="25"/>
      <c r="DMV494" s="25"/>
      <c r="DMW494" s="25"/>
      <c r="DMX494" s="25"/>
      <c r="DMY494" s="25"/>
      <c r="DMZ494" s="25"/>
      <c r="DNA494" s="25"/>
      <c r="DNB494" s="25"/>
      <c r="DNC494" s="25"/>
      <c r="DND494" s="25"/>
      <c r="DNE494" s="25"/>
      <c r="DNF494" s="25"/>
      <c r="DNG494" s="25"/>
      <c r="DNH494" s="25"/>
      <c r="DNI494" s="25"/>
      <c r="DNJ494" s="25"/>
      <c r="DNK494" s="25"/>
      <c r="DNL494" s="25"/>
      <c r="DNM494" s="25"/>
      <c r="DNN494" s="25"/>
      <c r="DNO494" s="25"/>
      <c r="DNP494" s="25"/>
      <c r="DNQ494" s="25"/>
      <c r="DNR494" s="25"/>
      <c r="DNS494" s="25"/>
      <c r="DNT494" s="25"/>
      <c r="DNU494" s="25"/>
      <c r="DNV494" s="25"/>
      <c r="DNW494" s="25"/>
      <c r="DNX494" s="25"/>
      <c r="DNY494" s="25"/>
      <c r="DNZ494" s="25"/>
      <c r="DOA494" s="25"/>
      <c r="DOB494" s="25"/>
      <c r="DOC494" s="25"/>
      <c r="DOD494" s="25"/>
      <c r="DOE494" s="25"/>
      <c r="DOF494" s="25"/>
      <c r="DOG494" s="25"/>
      <c r="DOH494" s="25"/>
      <c r="DOI494" s="25"/>
      <c r="DOJ494" s="25"/>
      <c r="DOK494" s="25"/>
      <c r="DOL494" s="25"/>
      <c r="DOM494" s="25"/>
      <c r="DON494" s="25"/>
      <c r="DOO494" s="25"/>
      <c r="DOP494" s="25"/>
      <c r="DOQ494" s="25"/>
      <c r="DOR494" s="25"/>
      <c r="DOS494" s="25"/>
      <c r="DOT494" s="25"/>
      <c r="DOU494" s="25"/>
      <c r="DOV494" s="25"/>
      <c r="DOW494" s="25"/>
      <c r="DOX494" s="25"/>
      <c r="DOY494" s="25"/>
      <c r="DOZ494" s="25"/>
      <c r="DPA494" s="25"/>
      <c r="DPB494" s="25"/>
      <c r="DPC494" s="25"/>
      <c r="DPD494" s="25"/>
      <c r="DPE494" s="25"/>
      <c r="DPF494" s="25"/>
      <c r="DPG494" s="25"/>
      <c r="DPH494" s="25"/>
      <c r="DPI494" s="25"/>
      <c r="DPJ494" s="25"/>
      <c r="DPK494" s="25"/>
      <c r="DPL494" s="25"/>
      <c r="DPM494" s="25"/>
      <c r="DPN494" s="25"/>
      <c r="DPO494" s="25"/>
      <c r="DPP494" s="25"/>
      <c r="DPQ494" s="25"/>
      <c r="DPR494" s="25"/>
      <c r="DPS494" s="25"/>
      <c r="DPT494" s="25"/>
      <c r="DPU494" s="25"/>
      <c r="DPV494" s="25"/>
      <c r="DPW494" s="25"/>
      <c r="DPX494" s="25"/>
      <c r="DPY494" s="25"/>
      <c r="DPZ494" s="25"/>
      <c r="DQA494" s="25"/>
      <c r="DQB494" s="25"/>
      <c r="DQC494" s="25"/>
      <c r="DQD494" s="25"/>
      <c r="DQE494" s="25"/>
      <c r="DQF494" s="25"/>
      <c r="DQG494" s="25"/>
      <c r="DQH494" s="25"/>
      <c r="DQI494" s="25"/>
      <c r="DQJ494" s="25"/>
      <c r="DQK494" s="25"/>
      <c r="DQL494" s="25"/>
      <c r="DQM494" s="25"/>
      <c r="DQN494" s="25"/>
      <c r="DQO494" s="25"/>
      <c r="DQP494" s="25"/>
      <c r="DQQ494" s="25"/>
      <c r="DQR494" s="25"/>
      <c r="DQS494" s="25"/>
      <c r="DQT494" s="25"/>
      <c r="DQU494" s="25"/>
      <c r="DQV494" s="25"/>
      <c r="DQW494" s="25"/>
      <c r="DQX494" s="25"/>
      <c r="DQY494" s="25"/>
      <c r="DQZ494" s="25"/>
      <c r="DRA494" s="25"/>
      <c r="DRB494" s="25"/>
      <c r="DRC494" s="25"/>
      <c r="DRD494" s="25"/>
      <c r="DRE494" s="25"/>
      <c r="DRF494" s="25"/>
      <c r="DRG494" s="25"/>
      <c r="DRH494" s="25"/>
      <c r="DRI494" s="25"/>
      <c r="DRJ494" s="25"/>
      <c r="DRK494" s="25"/>
      <c r="DRL494" s="25"/>
      <c r="DRM494" s="25"/>
      <c r="DRN494" s="25"/>
      <c r="DRO494" s="25"/>
      <c r="DRP494" s="25"/>
      <c r="DRQ494" s="25"/>
      <c r="DRR494" s="25"/>
      <c r="DRS494" s="25"/>
      <c r="DRT494" s="25"/>
      <c r="DRU494" s="25"/>
      <c r="DRV494" s="25"/>
      <c r="DRW494" s="25"/>
      <c r="DRX494" s="25"/>
      <c r="DRY494" s="25"/>
      <c r="DRZ494" s="25"/>
      <c r="DSA494" s="25"/>
      <c r="DSB494" s="25"/>
      <c r="DSC494" s="25"/>
      <c r="DSD494" s="25"/>
      <c r="DSE494" s="25"/>
      <c r="DSF494" s="25"/>
      <c r="DSG494" s="25"/>
      <c r="DSH494" s="25"/>
      <c r="DSI494" s="25"/>
      <c r="DSJ494" s="25"/>
      <c r="DSK494" s="25"/>
      <c r="DSL494" s="25"/>
      <c r="DSM494" s="25"/>
      <c r="DSN494" s="25"/>
      <c r="DSO494" s="25"/>
      <c r="DSP494" s="25"/>
      <c r="DSQ494" s="25"/>
      <c r="DSR494" s="25"/>
      <c r="DSS494" s="25"/>
      <c r="DST494" s="25"/>
      <c r="DSU494" s="25"/>
      <c r="DSV494" s="25"/>
      <c r="DSW494" s="25"/>
      <c r="DSX494" s="25"/>
      <c r="DSY494" s="25"/>
      <c r="DSZ494" s="25"/>
      <c r="DTA494" s="25"/>
      <c r="DTB494" s="25"/>
      <c r="DTC494" s="25"/>
      <c r="DTD494" s="25"/>
      <c r="DTE494" s="25"/>
      <c r="DTF494" s="25"/>
      <c r="DTG494" s="25"/>
      <c r="DTH494" s="25"/>
      <c r="DTI494" s="25"/>
      <c r="DTJ494" s="25"/>
      <c r="DTK494" s="25"/>
      <c r="DTL494" s="25"/>
      <c r="DTM494" s="25"/>
      <c r="DTN494" s="25"/>
      <c r="DTO494" s="25"/>
      <c r="DTP494" s="25"/>
      <c r="DTQ494" s="25"/>
      <c r="DTR494" s="25"/>
      <c r="DTS494" s="25"/>
      <c r="DTT494" s="25"/>
      <c r="DTU494" s="25"/>
      <c r="DTV494" s="25"/>
      <c r="DTW494" s="25"/>
      <c r="DTX494" s="25"/>
      <c r="DTY494" s="25"/>
      <c r="DTZ494" s="25"/>
      <c r="DUA494" s="25"/>
      <c r="DUB494" s="25"/>
      <c r="DUC494" s="25"/>
      <c r="DUD494" s="25"/>
      <c r="DUE494" s="25"/>
      <c r="DUF494" s="25"/>
      <c r="DUG494" s="25"/>
      <c r="DUH494" s="25"/>
      <c r="DUI494" s="25"/>
      <c r="DUJ494" s="25"/>
      <c r="DUK494" s="25"/>
      <c r="DUL494" s="25"/>
      <c r="DUM494" s="25"/>
      <c r="DUN494" s="25"/>
      <c r="DUO494" s="25"/>
      <c r="DUP494" s="25"/>
      <c r="DUQ494" s="25"/>
      <c r="DUR494" s="25"/>
      <c r="DUS494" s="25"/>
      <c r="DUT494" s="25"/>
      <c r="DUU494" s="25"/>
      <c r="DUV494" s="25"/>
      <c r="DUW494" s="25"/>
      <c r="DUX494" s="25"/>
      <c r="DUY494" s="25"/>
      <c r="DUZ494" s="25"/>
      <c r="DVA494" s="25"/>
      <c r="DVB494" s="25"/>
      <c r="DVC494" s="25"/>
      <c r="DVD494" s="25"/>
      <c r="DVE494" s="25"/>
      <c r="DVF494" s="25"/>
      <c r="DVG494" s="25"/>
      <c r="DVH494" s="25"/>
      <c r="DVI494" s="25"/>
      <c r="DVJ494" s="25"/>
      <c r="DVK494" s="25"/>
      <c r="DVL494" s="25"/>
      <c r="DVM494" s="25"/>
      <c r="DVN494" s="25"/>
      <c r="DVO494" s="25"/>
      <c r="DVP494" s="25"/>
      <c r="DVQ494" s="25"/>
      <c r="DVR494" s="25"/>
      <c r="DVS494" s="25"/>
      <c r="DVT494" s="25"/>
      <c r="DVU494" s="25"/>
      <c r="DVV494" s="25"/>
      <c r="DVW494" s="25"/>
      <c r="DVX494" s="25"/>
      <c r="DVY494" s="25"/>
      <c r="DVZ494" s="25"/>
      <c r="DWA494" s="25"/>
      <c r="DWB494" s="25"/>
      <c r="DWC494" s="25"/>
      <c r="DWD494" s="25"/>
      <c r="DWE494" s="25"/>
      <c r="DWF494" s="25"/>
      <c r="DWG494" s="25"/>
      <c r="DWH494" s="25"/>
      <c r="DWI494" s="25"/>
      <c r="DWJ494" s="25"/>
      <c r="DWK494" s="25"/>
      <c r="DWL494" s="25"/>
      <c r="DWM494" s="25"/>
      <c r="DWN494" s="25"/>
      <c r="DWO494" s="25"/>
      <c r="DWP494" s="25"/>
      <c r="DWQ494" s="25"/>
      <c r="DWR494" s="25"/>
      <c r="DWS494" s="25"/>
      <c r="DWT494" s="25"/>
      <c r="DWU494" s="25"/>
      <c r="DWV494" s="25"/>
      <c r="DWW494" s="25"/>
      <c r="DWX494" s="25"/>
      <c r="DWY494" s="25"/>
      <c r="DWZ494" s="25"/>
      <c r="DXA494" s="25"/>
      <c r="DXB494" s="25"/>
      <c r="DXC494" s="25"/>
      <c r="DXD494" s="25"/>
      <c r="DXE494" s="25"/>
      <c r="DXF494" s="25"/>
      <c r="DXG494" s="25"/>
      <c r="DXH494" s="25"/>
      <c r="DXI494" s="25"/>
      <c r="DXJ494" s="25"/>
      <c r="DXK494" s="25"/>
      <c r="DXL494" s="25"/>
      <c r="DXM494" s="25"/>
      <c r="DXN494" s="25"/>
      <c r="DXO494" s="25"/>
      <c r="DXP494" s="25"/>
      <c r="DXQ494" s="25"/>
      <c r="DXR494" s="25"/>
      <c r="DXS494" s="25"/>
      <c r="DXT494" s="25"/>
      <c r="DXU494" s="25"/>
      <c r="DXV494" s="25"/>
      <c r="DXW494" s="25"/>
      <c r="DXX494" s="25"/>
      <c r="DXY494" s="25"/>
      <c r="DXZ494" s="25"/>
      <c r="DYA494" s="25"/>
      <c r="DYB494" s="25"/>
      <c r="DYC494" s="25"/>
      <c r="DYD494" s="25"/>
      <c r="DYE494" s="25"/>
      <c r="DYF494" s="25"/>
      <c r="DYG494" s="25"/>
      <c r="DYH494" s="25"/>
      <c r="DYI494" s="25"/>
      <c r="DYJ494" s="25"/>
      <c r="DYK494" s="25"/>
      <c r="DYL494" s="25"/>
      <c r="DYM494" s="25"/>
      <c r="DYN494" s="25"/>
      <c r="DYO494" s="25"/>
      <c r="DYP494" s="25"/>
      <c r="DYQ494" s="25"/>
      <c r="DYR494" s="25"/>
      <c r="DYS494" s="25"/>
      <c r="DYT494" s="25"/>
      <c r="DYU494" s="25"/>
      <c r="DYV494" s="25"/>
      <c r="DYW494" s="25"/>
      <c r="DYX494" s="25"/>
      <c r="DYY494" s="25"/>
      <c r="DYZ494" s="25"/>
      <c r="DZA494" s="25"/>
      <c r="DZB494" s="25"/>
      <c r="DZC494" s="25"/>
      <c r="DZD494" s="25"/>
      <c r="DZE494" s="25"/>
      <c r="DZF494" s="25"/>
      <c r="DZG494" s="25"/>
      <c r="DZH494" s="25"/>
      <c r="DZI494" s="25"/>
      <c r="DZJ494" s="25"/>
      <c r="DZK494" s="25"/>
      <c r="DZL494" s="25"/>
      <c r="DZM494" s="25"/>
      <c r="DZN494" s="25"/>
      <c r="DZO494" s="25"/>
      <c r="DZP494" s="25"/>
      <c r="DZQ494" s="25"/>
      <c r="DZR494" s="25"/>
      <c r="DZS494" s="25"/>
      <c r="DZT494" s="25"/>
      <c r="DZU494" s="25"/>
      <c r="DZV494" s="25"/>
      <c r="DZW494" s="25"/>
      <c r="DZX494" s="25"/>
      <c r="DZY494" s="25"/>
      <c r="DZZ494" s="25"/>
      <c r="EAA494" s="25"/>
      <c r="EAB494" s="25"/>
      <c r="EAC494" s="25"/>
      <c r="EAD494" s="25"/>
      <c r="EAE494" s="25"/>
      <c r="EAF494" s="25"/>
      <c r="EAG494" s="25"/>
      <c r="EAH494" s="25"/>
      <c r="EAI494" s="25"/>
      <c r="EAJ494" s="25"/>
      <c r="EAK494" s="25"/>
      <c r="EAL494" s="25"/>
      <c r="EAM494" s="25"/>
      <c r="EAN494" s="25"/>
      <c r="EAO494" s="25"/>
      <c r="EAP494" s="25"/>
      <c r="EAQ494" s="25"/>
      <c r="EAR494" s="25"/>
      <c r="EAS494" s="25"/>
      <c r="EAT494" s="25"/>
      <c r="EAU494" s="25"/>
      <c r="EAV494" s="25"/>
      <c r="EAW494" s="25"/>
      <c r="EAX494" s="25"/>
      <c r="EAY494" s="25"/>
      <c r="EAZ494" s="25"/>
      <c r="EBA494" s="25"/>
      <c r="EBB494" s="25"/>
      <c r="EBC494" s="25"/>
      <c r="EBD494" s="25"/>
      <c r="EBE494" s="25"/>
      <c r="EBF494" s="25"/>
      <c r="EBG494" s="25"/>
      <c r="EBH494" s="25"/>
      <c r="EBI494" s="25"/>
      <c r="EBJ494" s="25"/>
      <c r="EBK494" s="25"/>
      <c r="EBL494" s="25"/>
      <c r="EBM494" s="25"/>
      <c r="EBN494" s="25"/>
      <c r="EBO494" s="25"/>
      <c r="EBP494" s="25"/>
      <c r="EBQ494" s="25"/>
      <c r="EBR494" s="25"/>
      <c r="EBS494" s="25"/>
      <c r="EBT494" s="25"/>
      <c r="EBU494" s="25"/>
      <c r="EBV494" s="25"/>
      <c r="EBW494" s="25"/>
      <c r="EBX494" s="25"/>
      <c r="EBY494" s="25"/>
      <c r="EBZ494" s="25"/>
      <c r="ECA494" s="25"/>
      <c r="ECB494" s="25"/>
      <c r="ECC494" s="25"/>
      <c r="ECD494" s="25"/>
      <c r="ECE494" s="25"/>
      <c r="ECF494" s="25"/>
      <c r="ECG494" s="25"/>
      <c r="ECH494" s="25"/>
      <c r="ECI494" s="25"/>
      <c r="ECJ494" s="25"/>
      <c r="ECK494" s="25"/>
      <c r="ECL494" s="25"/>
      <c r="ECM494" s="25"/>
      <c r="ECN494" s="25"/>
      <c r="ECO494" s="25"/>
      <c r="ECP494" s="25"/>
      <c r="ECQ494" s="25"/>
      <c r="ECR494" s="25"/>
      <c r="ECS494" s="25"/>
      <c r="ECT494" s="25"/>
      <c r="ECU494" s="25"/>
      <c r="ECV494" s="25"/>
      <c r="ECW494" s="25"/>
      <c r="ECX494" s="25"/>
      <c r="ECY494" s="25"/>
      <c r="ECZ494" s="25"/>
      <c r="EDA494" s="25"/>
      <c r="EDB494" s="25"/>
      <c r="EDC494" s="25"/>
      <c r="EDD494" s="25"/>
      <c r="EDE494" s="25"/>
      <c r="EDF494" s="25"/>
      <c r="EDG494" s="25"/>
      <c r="EDH494" s="25"/>
      <c r="EDI494" s="25"/>
      <c r="EDJ494" s="25"/>
      <c r="EDK494" s="25"/>
      <c r="EDL494" s="25"/>
      <c r="EDM494" s="25"/>
      <c r="EDN494" s="25"/>
      <c r="EDO494" s="25"/>
      <c r="EDP494" s="25"/>
      <c r="EDQ494" s="25"/>
      <c r="EDR494" s="25"/>
      <c r="EDS494" s="25"/>
      <c r="EDT494" s="25"/>
      <c r="EDU494" s="25"/>
      <c r="EDV494" s="25"/>
      <c r="EDW494" s="25"/>
      <c r="EDX494" s="25"/>
      <c r="EDY494" s="25"/>
      <c r="EDZ494" s="25"/>
      <c r="EEA494" s="25"/>
      <c r="EEB494" s="25"/>
      <c r="EEC494" s="25"/>
      <c r="EED494" s="25"/>
      <c r="EEE494" s="25"/>
      <c r="EEF494" s="25"/>
      <c r="EEG494" s="25"/>
      <c r="EEH494" s="25"/>
      <c r="EEI494" s="25"/>
      <c r="EEJ494" s="25"/>
      <c r="EEK494" s="25"/>
      <c r="EEL494" s="25"/>
      <c r="EEM494" s="25"/>
      <c r="EEN494" s="25"/>
      <c r="EEO494" s="25"/>
      <c r="EEP494" s="25"/>
      <c r="EEQ494" s="25"/>
      <c r="EER494" s="25"/>
      <c r="EES494" s="25"/>
      <c r="EET494" s="25"/>
      <c r="EEU494" s="25"/>
      <c r="EEV494" s="25"/>
      <c r="EEW494" s="25"/>
      <c r="EEX494" s="25"/>
      <c r="EEY494" s="25"/>
      <c r="EEZ494" s="25"/>
      <c r="EFA494" s="25"/>
      <c r="EFB494" s="25"/>
      <c r="EFC494" s="25"/>
      <c r="EFD494" s="25"/>
      <c r="EFE494" s="25"/>
      <c r="EFF494" s="25"/>
      <c r="EFG494" s="25"/>
      <c r="EFH494" s="25"/>
      <c r="EFI494" s="25"/>
      <c r="EFJ494" s="25"/>
      <c r="EFK494" s="25"/>
      <c r="EFL494" s="25"/>
      <c r="EFM494" s="25"/>
      <c r="EFN494" s="25"/>
      <c r="EFO494" s="25"/>
      <c r="EFP494" s="25"/>
      <c r="EFQ494" s="25"/>
      <c r="EFR494" s="25"/>
      <c r="EFS494" s="25"/>
      <c r="EFT494" s="25"/>
      <c r="EFU494" s="25"/>
      <c r="EFV494" s="25"/>
      <c r="EFW494" s="25"/>
      <c r="EFX494" s="25"/>
      <c r="EFY494" s="25"/>
      <c r="EFZ494" s="25"/>
      <c r="EGA494" s="25"/>
      <c r="EGB494" s="25"/>
      <c r="EGC494" s="25"/>
      <c r="EGD494" s="25"/>
      <c r="EGE494" s="25"/>
      <c r="EGF494" s="25"/>
      <c r="EGG494" s="25"/>
      <c r="EGH494" s="25"/>
      <c r="EGI494" s="25"/>
      <c r="EGJ494" s="25"/>
      <c r="EGK494" s="25"/>
      <c r="EGL494" s="25"/>
      <c r="EGM494" s="25"/>
      <c r="EGN494" s="25"/>
      <c r="EGO494" s="25"/>
      <c r="EGP494" s="25"/>
      <c r="EGQ494" s="25"/>
      <c r="EGR494" s="25"/>
      <c r="EGS494" s="25"/>
      <c r="EGT494" s="25"/>
      <c r="EGU494" s="25"/>
      <c r="EGV494" s="25"/>
      <c r="EGW494" s="25"/>
      <c r="EGX494" s="25"/>
      <c r="EGY494" s="25"/>
      <c r="EGZ494" s="25"/>
      <c r="EHA494" s="25"/>
      <c r="EHB494" s="25"/>
      <c r="EHC494" s="25"/>
      <c r="EHD494" s="25"/>
      <c r="EHE494" s="25"/>
      <c r="EHF494" s="25"/>
      <c r="EHG494" s="25"/>
      <c r="EHH494" s="25"/>
      <c r="EHI494" s="25"/>
      <c r="EHJ494" s="25"/>
      <c r="EHK494" s="25"/>
      <c r="EHL494" s="25"/>
      <c r="EHM494" s="25"/>
      <c r="EHN494" s="25"/>
      <c r="EHO494" s="25"/>
      <c r="EHP494" s="25"/>
      <c r="EHQ494" s="25"/>
      <c r="EHR494" s="25"/>
      <c r="EHS494" s="25"/>
      <c r="EHT494" s="25"/>
      <c r="EHU494" s="25"/>
      <c r="EHV494" s="25"/>
      <c r="EHW494" s="25"/>
      <c r="EHX494" s="25"/>
      <c r="EHY494" s="25"/>
      <c r="EHZ494" s="25"/>
      <c r="EIA494" s="25"/>
      <c r="EIB494" s="25"/>
      <c r="EIC494" s="25"/>
      <c r="EID494" s="25"/>
      <c r="EIE494" s="25"/>
      <c r="EIF494" s="25"/>
      <c r="EIG494" s="25"/>
      <c r="EIH494" s="25"/>
      <c r="EII494" s="25"/>
      <c r="EIJ494" s="25"/>
      <c r="EIK494" s="25"/>
      <c r="EIL494" s="25"/>
      <c r="EIM494" s="25"/>
      <c r="EIN494" s="25"/>
      <c r="EIO494" s="25"/>
      <c r="EIP494" s="25"/>
      <c r="EIQ494" s="25"/>
      <c r="EIR494" s="25"/>
      <c r="EIS494" s="25"/>
      <c r="EIT494" s="25"/>
      <c r="EIU494" s="25"/>
      <c r="EIV494" s="25"/>
      <c r="EIW494" s="25"/>
      <c r="EIX494" s="25"/>
      <c r="EIY494" s="25"/>
      <c r="EIZ494" s="25"/>
      <c r="EJA494" s="25"/>
      <c r="EJB494" s="25"/>
      <c r="EJC494" s="25"/>
      <c r="EJD494" s="25"/>
      <c r="EJE494" s="25"/>
      <c r="EJF494" s="25"/>
      <c r="EJG494" s="25"/>
      <c r="EJH494" s="25"/>
      <c r="EJI494" s="25"/>
      <c r="EJJ494" s="25"/>
      <c r="EJK494" s="25"/>
      <c r="EJL494" s="25"/>
      <c r="EJM494" s="25"/>
      <c r="EJN494" s="25"/>
      <c r="EJO494" s="25"/>
      <c r="EJP494" s="25"/>
      <c r="EJQ494" s="25"/>
      <c r="EJR494" s="25"/>
      <c r="EJS494" s="25"/>
      <c r="EJT494" s="25"/>
      <c r="EJU494" s="25"/>
      <c r="EJV494" s="25"/>
      <c r="EJW494" s="25"/>
      <c r="EJX494" s="25"/>
      <c r="EJY494" s="25"/>
      <c r="EJZ494" s="25"/>
      <c r="EKA494" s="25"/>
      <c r="EKB494" s="25"/>
      <c r="EKC494" s="25"/>
      <c r="EKD494" s="25"/>
      <c r="EKE494" s="25"/>
      <c r="EKF494" s="25"/>
      <c r="EKG494" s="25"/>
      <c r="EKH494" s="25"/>
      <c r="EKI494" s="25"/>
      <c r="EKJ494" s="25"/>
      <c r="EKK494" s="25"/>
      <c r="EKL494" s="25"/>
      <c r="EKM494" s="25"/>
      <c r="EKN494" s="25"/>
      <c r="EKO494" s="25"/>
      <c r="EKP494" s="25"/>
      <c r="EKQ494" s="25"/>
      <c r="EKR494" s="25"/>
      <c r="EKS494" s="25"/>
      <c r="EKT494" s="25"/>
      <c r="EKU494" s="25"/>
      <c r="EKV494" s="25"/>
      <c r="EKW494" s="25"/>
      <c r="EKX494" s="25"/>
      <c r="EKY494" s="25"/>
      <c r="EKZ494" s="25"/>
      <c r="ELA494" s="25"/>
      <c r="ELB494" s="25"/>
      <c r="ELC494" s="25"/>
      <c r="ELD494" s="25"/>
      <c r="ELE494" s="25"/>
      <c r="ELF494" s="25"/>
      <c r="ELG494" s="25"/>
      <c r="ELH494" s="25"/>
      <c r="ELI494" s="25"/>
      <c r="ELJ494" s="25"/>
      <c r="ELK494" s="25"/>
      <c r="ELL494" s="25"/>
      <c r="ELM494" s="25"/>
      <c r="ELN494" s="25"/>
      <c r="ELO494" s="25"/>
      <c r="ELP494" s="25"/>
      <c r="ELQ494" s="25"/>
      <c r="ELR494" s="25"/>
      <c r="ELS494" s="25"/>
      <c r="ELT494" s="25"/>
      <c r="ELU494" s="25"/>
      <c r="ELV494" s="25"/>
      <c r="ELW494" s="25"/>
      <c r="ELX494" s="25"/>
      <c r="ELY494" s="25"/>
      <c r="ELZ494" s="25"/>
      <c r="EMA494" s="25"/>
      <c r="EMB494" s="25"/>
      <c r="EMC494" s="25"/>
      <c r="EMD494" s="25"/>
      <c r="EME494" s="25"/>
      <c r="EMF494" s="25"/>
      <c r="EMG494" s="25"/>
      <c r="EMH494" s="25"/>
      <c r="EMI494" s="25"/>
      <c r="EMJ494" s="25"/>
      <c r="EMK494" s="25"/>
      <c r="EML494" s="25"/>
      <c r="EMM494" s="25"/>
      <c r="EMN494" s="25"/>
      <c r="EMO494" s="25"/>
      <c r="EMP494" s="25"/>
      <c r="EMQ494" s="25"/>
      <c r="EMR494" s="25"/>
      <c r="EMS494" s="25"/>
      <c r="EMT494" s="25"/>
      <c r="EMU494" s="25"/>
      <c r="EMV494" s="25"/>
      <c r="EMW494" s="25"/>
      <c r="EMX494" s="25"/>
      <c r="EMY494" s="25"/>
      <c r="EMZ494" s="25"/>
      <c r="ENA494" s="25"/>
      <c r="ENB494" s="25"/>
      <c r="ENC494" s="25"/>
      <c r="END494" s="25"/>
      <c r="ENE494" s="25"/>
      <c r="ENF494" s="25"/>
      <c r="ENG494" s="25"/>
      <c r="ENH494" s="25"/>
      <c r="ENI494" s="25"/>
      <c r="ENJ494" s="25"/>
      <c r="ENK494" s="25"/>
      <c r="ENL494" s="25"/>
      <c r="ENM494" s="25"/>
      <c r="ENN494" s="25"/>
      <c r="ENO494" s="25"/>
      <c r="ENP494" s="25"/>
      <c r="ENQ494" s="25"/>
      <c r="ENR494" s="25"/>
      <c r="ENS494" s="25"/>
      <c r="ENT494" s="25"/>
      <c r="ENU494" s="25"/>
      <c r="ENV494" s="25"/>
      <c r="ENW494" s="25"/>
      <c r="ENX494" s="25"/>
      <c r="ENY494" s="25"/>
      <c r="ENZ494" s="25"/>
      <c r="EOA494" s="25"/>
      <c r="EOB494" s="25"/>
      <c r="EOC494" s="25"/>
      <c r="EOD494" s="25"/>
      <c r="EOE494" s="25"/>
      <c r="EOF494" s="25"/>
      <c r="EOG494" s="25"/>
      <c r="EOH494" s="25"/>
      <c r="EOI494" s="25"/>
      <c r="EOJ494" s="25"/>
      <c r="EOK494" s="25"/>
      <c r="EOL494" s="25"/>
      <c r="EOM494" s="25"/>
      <c r="EON494" s="25"/>
      <c r="EOO494" s="25"/>
      <c r="EOP494" s="25"/>
      <c r="EOQ494" s="25"/>
      <c r="EOR494" s="25"/>
      <c r="EOS494" s="25"/>
      <c r="EOT494" s="25"/>
      <c r="EOU494" s="25"/>
      <c r="EOV494" s="25"/>
      <c r="EOW494" s="25"/>
      <c r="EOX494" s="25"/>
      <c r="EOY494" s="25"/>
      <c r="EOZ494" s="25"/>
      <c r="EPA494" s="25"/>
      <c r="EPB494" s="25"/>
      <c r="EPC494" s="25"/>
      <c r="EPD494" s="25"/>
      <c r="EPE494" s="25"/>
      <c r="EPF494" s="25"/>
      <c r="EPG494" s="25"/>
      <c r="EPH494" s="25"/>
      <c r="EPI494" s="25"/>
      <c r="EPJ494" s="25"/>
      <c r="EPK494" s="25"/>
      <c r="EPL494" s="25"/>
      <c r="EPM494" s="25"/>
      <c r="EPN494" s="25"/>
      <c r="EPO494" s="25"/>
      <c r="EPP494" s="25"/>
      <c r="EPQ494" s="25"/>
      <c r="EPR494" s="25"/>
      <c r="EPS494" s="25"/>
      <c r="EPT494" s="25"/>
      <c r="EPU494" s="25"/>
      <c r="EPV494" s="25"/>
      <c r="EPW494" s="25"/>
      <c r="EPX494" s="25"/>
      <c r="EPY494" s="25"/>
      <c r="EPZ494" s="25"/>
      <c r="EQA494" s="25"/>
      <c r="EQB494" s="25"/>
      <c r="EQC494" s="25"/>
      <c r="EQD494" s="25"/>
      <c r="EQE494" s="25"/>
      <c r="EQF494" s="25"/>
      <c r="EQG494" s="25"/>
      <c r="EQH494" s="25"/>
      <c r="EQI494" s="25"/>
      <c r="EQJ494" s="25"/>
      <c r="EQK494" s="25"/>
      <c r="EQL494" s="25"/>
      <c r="EQM494" s="25"/>
      <c r="EQN494" s="25"/>
      <c r="EQO494" s="25"/>
      <c r="EQP494" s="25"/>
      <c r="EQQ494" s="25"/>
      <c r="EQR494" s="25"/>
      <c r="EQS494" s="25"/>
      <c r="EQT494" s="25"/>
      <c r="EQU494" s="25"/>
      <c r="EQV494" s="25"/>
      <c r="EQW494" s="25"/>
      <c r="EQX494" s="25"/>
      <c r="EQY494" s="25"/>
      <c r="EQZ494" s="25"/>
      <c r="ERA494" s="25"/>
      <c r="ERB494" s="25"/>
      <c r="ERC494" s="25"/>
      <c r="ERD494" s="25"/>
      <c r="ERE494" s="25"/>
      <c r="ERF494" s="25"/>
      <c r="ERG494" s="25"/>
      <c r="ERH494" s="25"/>
      <c r="ERI494" s="25"/>
      <c r="ERJ494" s="25"/>
      <c r="ERK494" s="25"/>
      <c r="ERL494" s="25"/>
      <c r="ERM494" s="25"/>
      <c r="ERN494" s="25"/>
      <c r="ERO494" s="25"/>
      <c r="ERP494" s="25"/>
      <c r="ERQ494" s="25"/>
      <c r="ERR494" s="25"/>
      <c r="ERS494" s="25"/>
      <c r="ERT494" s="25"/>
      <c r="ERU494" s="25"/>
      <c r="ERV494" s="25"/>
      <c r="ERW494" s="25"/>
      <c r="ERX494" s="25"/>
      <c r="ERY494" s="25"/>
      <c r="ERZ494" s="25"/>
      <c r="ESA494" s="25"/>
      <c r="ESB494" s="25"/>
      <c r="ESC494" s="25"/>
      <c r="ESD494" s="25"/>
      <c r="ESE494" s="25"/>
      <c r="ESF494" s="25"/>
      <c r="ESG494" s="25"/>
      <c r="ESH494" s="25"/>
      <c r="ESI494" s="25"/>
      <c r="ESJ494" s="25"/>
      <c r="ESK494" s="25"/>
      <c r="ESL494" s="25"/>
      <c r="ESM494" s="25"/>
      <c r="ESN494" s="25"/>
      <c r="ESO494" s="25"/>
      <c r="ESP494" s="25"/>
      <c r="ESQ494" s="25"/>
      <c r="ESR494" s="25"/>
      <c r="ESS494" s="25"/>
      <c r="EST494" s="25"/>
      <c r="ESU494" s="25"/>
      <c r="ESV494" s="25"/>
      <c r="ESW494" s="25"/>
      <c r="ESX494" s="25"/>
      <c r="ESY494" s="25"/>
      <c r="ESZ494" s="25"/>
      <c r="ETA494" s="25"/>
      <c r="ETB494" s="25"/>
      <c r="ETC494" s="25"/>
      <c r="ETD494" s="25"/>
      <c r="ETE494" s="25"/>
      <c r="ETF494" s="25"/>
      <c r="ETG494" s="25"/>
      <c r="ETH494" s="25"/>
      <c r="ETI494" s="25"/>
      <c r="ETJ494" s="25"/>
      <c r="ETK494" s="25"/>
      <c r="ETL494" s="25"/>
      <c r="ETM494" s="25"/>
      <c r="ETN494" s="25"/>
      <c r="ETO494" s="25"/>
      <c r="ETP494" s="25"/>
      <c r="ETQ494" s="25"/>
      <c r="ETR494" s="25"/>
      <c r="ETS494" s="25"/>
      <c r="ETT494" s="25"/>
      <c r="ETU494" s="25"/>
      <c r="ETV494" s="25"/>
      <c r="ETW494" s="25"/>
      <c r="ETX494" s="25"/>
      <c r="ETY494" s="25"/>
      <c r="ETZ494" s="25"/>
      <c r="EUA494" s="25"/>
      <c r="EUB494" s="25"/>
      <c r="EUC494" s="25"/>
      <c r="EUD494" s="25"/>
      <c r="EUE494" s="25"/>
      <c r="EUF494" s="25"/>
      <c r="EUG494" s="25"/>
      <c r="EUH494" s="25"/>
      <c r="EUI494" s="25"/>
      <c r="EUJ494" s="25"/>
      <c r="EUK494" s="25"/>
      <c r="EUL494" s="25"/>
      <c r="EUM494" s="25"/>
      <c r="EUN494" s="25"/>
      <c r="EUO494" s="25"/>
      <c r="EUP494" s="25"/>
      <c r="EUQ494" s="25"/>
      <c r="EUR494" s="25"/>
      <c r="EUS494" s="25"/>
      <c r="EUT494" s="25"/>
      <c r="EUU494" s="25"/>
      <c r="EUV494" s="25"/>
      <c r="EUW494" s="25"/>
      <c r="EUX494" s="25"/>
      <c r="EUY494" s="25"/>
      <c r="EUZ494" s="25"/>
      <c r="EVA494" s="25"/>
      <c r="EVB494" s="25"/>
      <c r="EVC494" s="25"/>
      <c r="EVD494" s="25"/>
      <c r="EVE494" s="25"/>
      <c r="EVF494" s="25"/>
      <c r="EVG494" s="25"/>
      <c r="EVH494" s="25"/>
      <c r="EVI494" s="25"/>
      <c r="EVJ494" s="25"/>
      <c r="EVK494" s="25"/>
      <c r="EVL494" s="25"/>
      <c r="EVM494" s="25"/>
      <c r="EVN494" s="25"/>
      <c r="EVO494" s="25"/>
      <c r="EVP494" s="25"/>
      <c r="EVQ494" s="25"/>
      <c r="EVR494" s="25"/>
      <c r="EVS494" s="25"/>
      <c r="EVT494" s="25"/>
      <c r="EVU494" s="25"/>
      <c r="EVV494" s="25"/>
      <c r="EVW494" s="25"/>
      <c r="EVX494" s="25"/>
      <c r="EVY494" s="25"/>
      <c r="EVZ494" s="25"/>
      <c r="EWA494" s="25"/>
      <c r="EWB494" s="25"/>
      <c r="EWC494" s="25"/>
      <c r="EWD494" s="25"/>
      <c r="EWE494" s="25"/>
      <c r="EWF494" s="25"/>
      <c r="EWG494" s="25"/>
      <c r="EWH494" s="25"/>
      <c r="EWI494" s="25"/>
      <c r="EWJ494" s="25"/>
      <c r="EWK494" s="25"/>
      <c r="EWL494" s="25"/>
      <c r="EWM494" s="25"/>
      <c r="EWN494" s="25"/>
      <c r="EWO494" s="25"/>
      <c r="EWP494" s="25"/>
      <c r="EWQ494" s="25"/>
      <c r="EWR494" s="25"/>
      <c r="EWS494" s="25"/>
      <c r="EWT494" s="25"/>
      <c r="EWU494" s="25"/>
      <c r="EWV494" s="25"/>
      <c r="EWW494" s="25"/>
      <c r="EWX494" s="25"/>
      <c r="EWY494" s="25"/>
      <c r="EWZ494" s="25"/>
      <c r="EXA494" s="25"/>
      <c r="EXB494" s="25"/>
      <c r="EXC494" s="25"/>
      <c r="EXD494" s="25"/>
      <c r="EXE494" s="25"/>
      <c r="EXF494" s="25"/>
      <c r="EXG494" s="25"/>
      <c r="EXH494" s="25"/>
      <c r="EXI494" s="25"/>
      <c r="EXJ494" s="25"/>
      <c r="EXK494" s="25"/>
      <c r="EXL494" s="25"/>
      <c r="EXM494" s="25"/>
      <c r="EXN494" s="25"/>
      <c r="EXO494" s="25"/>
      <c r="EXP494" s="25"/>
      <c r="EXQ494" s="25"/>
      <c r="EXR494" s="25"/>
      <c r="EXS494" s="25"/>
      <c r="EXT494" s="25"/>
      <c r="EXU494" s="25"/>
      <c r="EXV494" s="25"/>
      <c r="EXW494" s="25"/>
      <c r="EXX494" s="25"/>
      <c r="EXY494" s="25"/>
      <c r="EXZ494" s="25"/>
      <c r="EYA494" s="25"/>
      <c r="EYB494" s="25"/>
      <c r="EYC494" s="25"/>
      <c r="EYD494" s="25"/>
      <c r="EYE494" s="25"/>
      <c r="EYF494" s="25"/>
      <c r="EYG494" s="25"/>
      <c r="EYH494" s="25"/>
      <c r="EYI494" s="25"/>
      <c r="EYJ494" s="25"/>
      <c r="EYK494" s="25"/>
      <c r="EYL494" s="25"/>
      <c r="EYM494" s="25"/>
      <c r="EYN494" s="25"/>
      <c r="EYO494" s="25"/>
      <c r="EYP494" s="25"/>
      <c r="EYQ494" s="25"/>
      <c r="EYR494" s="25"/>
      <c r="EYS494" s="25"/>
      <c r="EYT494" s="25"/>
      <c r="EYU494" s="25"/>
      <c r="EYV494" s="25"/>
      <c r="EYW494" s="25"/>
      <c r="EYX494" s="25"/>
      <c r="EYY494" s="25"/>
      <c r="EYZ494" s="25"/>
      <c r="EZA494" s="25"/>
      <c r="EZB494" s="25"/>
      <c r="EZC494" s="25"/>
      <c r="EZD494" s="25"/>
      <c r="EZE494" s="25"/>
      <c r="EZF494" s="25"/>
      <c r="EZG494" s="25"/>
      <c r="EZH494" s="25"/>
      <c r="EZI494" s="25"/>
      <c r="EZJ494" s="25"/>
      <c r="EZK494" s="25"/>
      <c r="EZL494" s="25"/>
      <c r="EZM494" s="25"/>
      <c r="EZN494" s="25"/>
      <c r="EZO494" s="25"/>
      <c r="EZP494" s="25"/>
      <c r="EZQ494" s="25"/>
      <c r="EZR494" s="25"/>
      <c r="EZS494" s="25"/>
      <c r="EZT494" s="25"/>
      <c r="EZU494" s="25"/>
      <c r="EZV494" s="25"/>
      <c r="EZW494" s="25"/>
      <c r="EZX494" s="25"/>
      <c r="EZY494" s="25"/>
      <c r="EZZ494" s="25"/>
      <c r="FAA494" s="25"/>
      <c r="FAB494" s="25"/>
      <c r="FAC494" s="25"/>
      <c r="FAD494" s="25"/>
      <c r="FAE494" s="25"/>
      <c r="FAF494" s="25"/>
      <c r="FAG494" s="25"/>
      <c r="FAH494" s="25"/>
      <c r="FAI494" s="25"/>
      <c r="FAJ494" s="25"/>
      <c r="FAK494" s="25"/>
      <c r="FAL494" s="25"/>
      <c r="FAM494" s="25"/>
      <c r="FAN494" s="25"/>
      <c r="FAO494" s="25"/>
      <c r="FAP494" s="25"/>
      <c r="FAQ494" s="25"/>
      <c r="FAR494" s="25"/>
      <c r="FAS494" s="25"/>
      <c r="FAT494" s="25"/>
      <c r="FAU494" s="25"/>
      <c r="FAV494" s="25"/>
      <c r="FAW494" s="25"/>
      <c r="FAX494" s="25"/>
      <c r="FAY494" s="25"/>
      <c r="FAZ494" s="25"/>
      <c r="FBA494" s="25"/>
      <c r="FBB494" s="25"/>
      <c r="FBC494" s="25"/>
      <c r="FBD494" s="25"/>
      <c r="FBE494" s="25"/>
      <c r="FBF494" s="25"/>
      <c r="FBG494" s="25"/>
      <c r="FBH494" s="25"/>
      <c r="FBI494" s="25"/>
      <c r="FBJ494" s="25"/>
      <c r="FBK494" s="25"/>
      <c r="FBL494" s="25"/>
      <c r="FBM494" s="25"/>
      <c r="FBN494" s="25"/>
      <c r="FBO494" s="25"/>
      <c r="FBP494" s="25"/>
      <c r="FBQ494" s="25"/>
      <c r="FBR494" s="25"/>
      <c r="FBS494" s="25"/>
      <c r="FBT494" s="25"/>
      <c r="FBU494" s="25"/>
      <c r="FBV494" s="25"/>
      <c r="FBW494" s="25"/>
      <c r="FBX494" s="25"/>
      <c r="FBY494" s="25"/>
      <c r="FBZ494" s="25"/>
      <c r="FCA494" s="25"/>
      <c r="FCB494" s="25"/>
      <c r="FCC494" s="25"/>
      <c r="FCD494" s="25"/>
      <c r="FCE494" s="25"/>
      <c r="FCF494" s="25"/>
      <c r="FCG494" s="25"/>
      <c r="FCH494" s="25"/>
      <c r="FCI494" s="25"/>
      <c r="FCJ494" s="25"/>
      <c r="FCK494" s="25"/>
      <c r="FCL494" s="25"/>
      <c r="FCM494" s="25"/>
      <c r="FCN494" s="25"/>
      <c r="FCO494" s="25"/>
      <c r="FCP494" s="25"/>
      <c r="FCQ494" s="25"/>
      <c r="FCR494" s="25"/>
      <c r="FCS494" s="25"/>
      <c r="FCT494" s="25"/>
      <c r="FCU494" s="25"/>
      <c r="FCV494" s="25"/>
      <c r="FCW494" s="25"/>
      <c r="FCX494" s="25"/>
      <c r="FCY494" s="25"/>
      <c r="FCZ494" s="25"/>
      <c r="FDA494" s="25"/>
      <c r="FDB494" s="25"/>
      <c r="FDC494" s="25"/>
      <c r="FDD494" s="25"/>
      <c r="FDE494" s="25"/>
      <c r="FDF494" s="25"/>
      <c r="FDG494" s="25"/>
      <c r="FDH494" s="25"/>
      <c r="FDI494" s="25"/>
      <c r="FDJ494" s="25"/>
      <c r="FDK494" s="25"/>
      <c r="FDL494" s="25"/>
      <c r="FDM494" s="25"/>
      <c r="FDN494" s="25"/>
      <c r="FDO494" s="25"/>
      <c r="FDP494" s="25"/>
      <c r="FDQ494" s="25"/>
      <c r="FDR494" s="25"/>
      <c r="FDS494" s="25"/>
      <c r="FDT494" s="25"/>
      <c r="FDU494" s="25"/>
      <c r="FDV494" s="25"/>
      <c r="FDW494" s="25"/>
      <c r="FDX494" s="25"/>
      <c r="FDY494" s="25"/>
      <c r="FDZ494" s="25"/>
      <c r="FEA494" s="25"/>
      <c r="FEB494" s="25"/>
      <c r="FEC494" s="25"/>
      <c r="FED494" s="25"/>
      <c r="FEE494" s="25"/>
      <c r="FEF494" s="25"/>
      <c r="FEG494" s="25"/>
      <c r="FEH494" s="25"/>
      <c r="FEI494" s="25"/>
      <c r="FEJ494" s="25"/>
      <c r="FEK494" s="25"/>
      <c r="FEL494" s="25"/>
      <c r="FEM494" s="25"/>
      <c r="FEN494" s="25"/>
      <c r="FEO494" s="25"/>
      <c r="FEP494" s="25"/>
      <c r="FEQ494" s="25"/>
      <c r="FER494" s="25"/>
      <c r="FES494" s="25"/>
      <c r="FET494" s="25"/>
      <c r="FEU494" s="25"/>
      <c r="FEV494" s="25"/>
      <c r="FEW494" s="25"/>
      <c r="FEX494" s="25"/>
      <c r="FEY494" s="25"/>
      <c r="FEZ494" s="25"/>
      <c r="FFA494" s="25"/>
      <c r="FFB494" s="25"/>
      <c r="FFC494" s="25"/>
      <c r="FFD494" s="25"/>
      <c r="FFE494" s="25"/>
      <c r="FFF494" s="25"/>
      <c r="FFG494" s="25"/>
      <c r="FFH494" s="25"/>
      <c r="FFI494" s="25"/>
      <c r="FFJ494" s="25"/>
      <c r="FFK494" s="25"/>
      <c r="FFL494" s="25"/>
      <c r="FFM494" s="25"/>
      <c r="FFN494" s="25"/>
      <c r="FFO494" s="25"/>
      <c r="FFP494" s="25"/>
      <c r="FFQ494" s="25"/>
      <c r="FFR494" s="25"/>
      <c r="FFS494" s="25"/>
      <c r="FFT494" s="25"/>
      <c r="FFU494" s="25"/>
      <c r="FFV494" s="25"/>
      <c r="FFW494" s="25"/>
      <c r="FFX494" s="25"/>
      <c r="FFY494" s="25"/>
      <c r="FFZ494" s="25"/>
      <c r="FGA494" s="25"/>
      <c r="FGB494" s="25"/>
      <c r="FGC494" s="25"/>
      <c r="FGD494" s="25"/>
      <c r="FGE494" s="25"/>
      <c r="FGF494" s="25"/>
      <c r="FGG494" s="25"/>
      <c r="FGH494" s="25"/>
      <c r="FGI494" s="25"/>
      <c r="FGJ494" s="25"/>
      <c r="FGK494" s="25"/>
      <c r="FGL494" s="25"/>
      <c r="FGM494" s="25"/>
      <c r="FGN494" s="25"/>
      <c r="FGO494" s="25"/>
      <c r="FGP494" s="25"/>
      <c r="FGQ494" s="25"/>
      <c r="FGR494" s="25"/>
      <c r="FGS494" s="25"/>
      <c r="FGT494" s="25"/>
      <c r="FGU494" s="25"/>
      <c r="FGV494" s="25"/>
      <c r="FGW494" s="25"/>
      <c r="FGX494" s="25"/>
      <c r="FGY494" s="25"/>
      <c r="FGZ494" s="25"/>
      <c r="FHA494" s="25"/>
      <c r="FHB494" s="25"/>
      <c r="FHC494" s="25"/>
      <c r="FHD494" s="25"/>
      <c r="FHE494" s="25"/>
      <c r="FHF494" s="25"/>
      <c r="FHG494" s="25"/>
      <c r="FHH494" s="25"/>
      <c r="FHI494" s="25"/>
      <c r="FHJ494" s="25"/>
      <c r="FHK494" s="25"/>
      <c r="FHL494" s="25"/>
      <c r="FHM494" s="25"/>
      <c r="FHN494" s="25"/>
      <c r="FHO494" s="25"/>
      <c r="FHP494" s="25"/>
      <c r="FHQ494" s="25"/>
      <c r="FHR494" s="25"/>
      <c r="FHS494" s="25"/>
      <c r="FHT494" s="25"/>
      <c r="FHU494" s="25"/>
      <c r="FHV494" s="25"/>
      <c r="FHW494" s="25"/>
      <c r="FHX494" s="25"/>
      <c r="FHY494" s="25"/>
      <c r="FHZ494" s="25"/>
      <c r="FIA494" s="25"/>
      <c r="FIB494" s="25"/>
      <c r="FIC494" s="25"/>
      <c r="FID494" s="25"/>
      <c r="FIE494" s="25"/>
      <c r="FIF494" s="25"/>
      <c r="FIG494" s="25"/>
      <c r="FIH494" s="25"/>
      <c r="FII494" s="25"/>
      <c r="FIJ494" s="25"/>
      <c r="FIK494" s="25"/>
      <c r="FIL494" s="25"/>
      <c r="FIM494" s="25"/>
      <c r="FIN494" s="25"/>
      <c r="FIO494" s="25"/>
      <c r="FIP494" s="25"/>
      <c r="FIQ494" s="25"/>
      <c r="FIR494" s="25"/>
      <c r="FIS494" s="25"/>
      <c r="FIT494" s="25"/>
      <c r="FIU494" s="25"/>
      <c r="FIV494" s="25"/>
      <c r="FIW494" s="25"/>
      <c r="FIX494" s="25"/>
      <c r="FIY494" s="25"/>
      <c r="FIZ494" s="25"/>
      <c r="FJA494" s="25"/>
      <c r="FJB494" s="25"/>
      <c r="FJC494" s="25"/>
      <c r="FJD494" s="25"/>
      <c r="FJE494" s="25"/>
      <c r="FJF494" s="25"/>
      <c r="FJG494" s="25"/>
      <c r="FJH494" s="25"/>
      <c r="FJI494" s="25"/>
      <c r="FJJ494" s="25"/>
      <c r="FJK494" s="25"/>
      <c r="FJL494" s="25"/>
      <c r="FJM494" s="25"/>
      <c r="FJN494" s="25"/>
      <c r="FJO494" s="25"/>
      <c r="FJP494" s="25"/>
      <c r="FJQ494" s="25"/>
      <c r="FJR494" s="25"/>
      <c r="FJS494" s="25"/>
      <c r="FJT494" s="25"/>
      <c r="FJU494" s="25"/>
      <c r="FJV494" s="25"/>
      <c r="FJW494" s="25"/>
      <c r="FJX494" s="25"/>
      <c r="FJY494" s="25"/>
      <c r="FJZ494" s="25"/>
      <c r="FKA494" s="25"/>
      <c r="FKB494" s="25"/>
      <c r="FKC494" s="25"/>
      <c r="FKD494" s="25"/>
      <c r="FKE494" s="25"/>
      <c r="FKF494" s="25"/>
      <c r="FKG494" s="25"/>
      <c r="FKH494" s="25"/>
      <c r="FKI494" s="25"/>
      <c r="FKJ494" s="25"/>
      <c r="FKK494" s="25"/>
      <c r="FKL494" s="25"/>
      <c r="FKM494" s="25"/>
      <c r="FKN494" s="25"/>
      <c r="FKO494" s="25"/>
      <c r="FKP494" s="25"/>
      <c r="FKQ494" s="25"/>
      <c r="FKR494" s="25"/>
      <c r="FKS494" s="25"/>
      <c r="FKT494" s="25"/>
      <c r="FKU494" s="25"/>
      <c r="FKV494" s="25"/>
      <c r="FKW494" s="25"/>
      <c r="FKX494" s="25"/>
      <c r="FKY494" s="25"/>
      <c r="FKZ494" s="25"/>
      <c r="FLA494" s="25"/>
      <c r="FLB494" s="25"/>
      <c r="FLC494" s="25"/>
      <c r="FLD494" s="25"/>
      <c r="FLE494" s="25"/>
      <c r="FLF494" s="25"/>
      <c r="FLG494" s="25"/>
      <c r="FLH494" s="25"/>
      <c r="FLI494" s="25"/>
      <c r="FLJ494" s="25"/>
      <c r="FLK494" s="25"/>
      <c r="FLL494" s="25"/>
      <c r="FLM494" s="25"/>
      <c r="FLN494" s="25"/>
      <c r="FLO494" s="25"/>
      <c r="FLP494" s="25"/>
      <c r="FLQ494" s="25"/>
      <c r="FLR494" s="25"/>
      <c r="FLS494" s="25"/>
      <c r="FLT494" s="25"/>
      <c r="FLU494" s="25"/>
      <c r="FLV494" s="25"/>
      <c r="FLW494" s="25"/>
      <c r="FLX494" s="25"/>
      <c r="FLY494" s="25"/>
      <c r="FLZ494" s="25"/>
      <c r="FMA494" s="25"/>
      <c r="FMB494" s="25"/>
      <c r="FMC494" s="25"/>
      <c r="FMD494" s="25"/>
      <c r="FME494" s="25"/>
      <c r="FMF494" s="25"/>
      <c r="FMG494" s="25"/>
      <c r="FMH494" s="25"/>
      <c r="FMI494" s="25"/>
      <c r="FMJ494" s="25"/>
      <c r="FMK494" s="25"/>
      <c r="FML494" s="25"/>
      <c r="FMM494" s="25"/>
      <c r="FMN494" s="25"/>
      <c r="FMO494" s="25"/>
      <c r="FMP494" s="25"/>
      <c r="FMQ494" s="25"/>
      <c r="FMR494" s="25"/>
      <c r="FMS494" s="25"/>
      <c r="FMT494" s="25"/>
      <c r="FMU494" s="25"/>
      <c r="FMV494" s="25"/>
      <c r="FMW494" s="25"/>
      <c r="FMX494" s="25"/>
      <c r="FMY494" s="25"/>
      <c r="FMZ494" s="25"/>
      <c r="FNA494" s="25"/>
      <c r="FNB494" s="25"/>
      <c r="FNC494" s="25"/>
      <c r="FND494" s="25"/>
      <c r="FNE494" s="25"/>
      <c r="FNF494" s="25"/>
      <c r="FNG494" s="25"/>
      <c r="FNH494" s="25"/>
      <c r="FNI494" s="25"/>
      <c r="FNJ494" s="25"/>
      <c r="FNK494" s="25"/>
      <c r="FNL494" s="25"/>
      <c r="FNM494" s="25"/>
      <c r="FNN494" s="25"/>
      <c r="FNO494" s="25"/>
      <c r="FNP494" s="25"/>
      <c r="FNQ494" s="25"/>
      <c r="FNR494" s="25"/>
      <c r="FNS494" s="25"/>
      <c r="FNT494" s="25"/>
      <c r="FNU494" s="25"/>
      <c r="FNV494" s="25"/>
      <c r="FNW494" s="25"/>
      <c r="FNX494" s="25"/>
      <c r="FNY494" s="25"/>
      <c r="FNZ494" s="25"/>
      <c r="FOA494" s="25"/>
      <c r="FOB494" s="25"/>
      <c r="FOC494" s="25"/>
      <c r="FOD494" s="25"/>
      <c r="FOE494" s="25"/>
      <c r="FOF494" s="25"/>
      <c r="FOG494" s="25"/>
      <c r="FOH494" s="25"/>
      <c r="FOI494" s="25"/>
      <c r="FOJ494" s="25"/>
      <c r="FOK494" s="25"/>
      <c r="FOL494" s="25"/>
      <c r="FOM494" s="25"/>
      <c r="FON494" s="25"/>
      <c r="FOO494" s="25"/>
      <c r="FOP494" s="25"/>
      <c r="FOQ494" s="25"/>
      <c r="FOR494" s="25"/>
      <c r="FOS494" s="25"/>
      <c r="FOT494" s="25"/>
      <c r="FOU494" s="25"/>
      <c r="FOV494" s="25"/>
      <c r="FOW494" s="25"/>
      <c r="FOX494" s="25"/>
      <c r="FOY494" s="25"/>
      <c r="FOZ494" s="25"/>
      <c r="FPA494" s="25"/>
      <c r="FPB494" s="25"/>
      <c r="FPC494" s="25"/>
      <c r="FPD494" s="25"/>
      <c r="FPE494" s="25"/>
      <c r="FPF494" s="25"/>
      <c r="FPG494" s="25"/>
      <c r="FPH494" s="25"/>
      <c r="FPI494" s="25"/>
      <c r="FPJ494" s="25"/>
      <c r="FPK494" s="25"/>
      <c r="FPL494" s="25"/>
      <c r="FPM494" s="25"/>
      <c r="FPN494" s="25"/>
      <c r="FPO494" s="25"/>
      <c r="FPP494" s="25"/>
      <c r="FPQ494" s="25"/>
      <c r="FPR494" s="25"/>
      <c r="FPS494" s="25"/>
      <c r="FPT494" s="25"/>
      <c r="FPU494" s="25"/>
      <c r="FPV494" s="25"/>
      <c r="FPW494" s="25"/>
      <c r="FPX494" s="25"/>
      <c r="FPY494" s="25"/>
      <c r="FPZ494" s="25"/>
      <c r="FQA494" s="25"/>
      <c r="FQB494" s="25"/>
      <c r="FQC494" s="25"/>
      <c r="FQD494" s="25"/>
      <c r="FQE494" s="25"/>
      <c r="FQF494" s="25"/>
      <c r="FQG494" s="25"/>
      <c r="FQH494" s="25"/>
      <c r="FQI494" s="25"/>
      <c r="FQJ494" s="25"/>
      <c r="FQK494" s="25"/>
      <c r="FQL494" s="25"/>
      <c r="FQM494" s="25"/>
      <c r="FQN494" s="25"/>
      <c r="FQO494" s="25"/>
      <c r="FQP494" s="25"/>
      <c r="FQQ494" s="25"/>
      <c r="FQR494" s="25"/>
      <c r="FQS494" s="25"/>
      <c r="FQT494" s="25"/>
      <c r="FQU494" s="25"/>
      <c r="FQV494" s="25"/>
      <c r="FQW494" s="25"/>
      <c r="FQX494" s="25"/>
      <c r="FQY494" s="25"/>
      <c r="FQZ494" s="25"/>
      <c r="FRA494" s="25"/>
      <c r="FRB494" s="25"/>
      <c r="FRC494" s="25"/>
      <c r="FRD494" s="25"/>
      <c r="FRE494" s="25"/>
      <c r="FRF494" s="25"/>
      <c r="FRG494" s="25"/>
      <c r="FRH494" s="25"/>
      <c r="FRI494" s="25"/>
      <c r="FRJ494" s="25"/>
      <c r="FRK494" s="25"/>
      <c r="FRL494" s="25"/>
      <c r="FRM494" s="25"/>
      <c r="FRN494" s="25"/>
      <c r="FRO494" s="25"/>
      <c r="FRP494" s="25"/>
      <c r="FRQ494" s="25"/>
      <c r="FRR494" s="25"/>
      <c r="FRS494" s="25"/>
      <c r="FRT494" s="25"/>
      <c r="FRU494" s="25"/>
      <c r="FRV494" s="25"/>
      <c r="FRW494" s="25"/>
      <c r="FRX494" s="25"/>
      <c r="FRY494" s="25"/>
      <c r="FRZ494" s="25"/>
      <c r="FSA494" s="25"/>
      <c r="FSB494" s="25"/>
      <c r="FSC494" s="25"/>
      <c r="FSD494" s="25"/>
      <c r="FSE494" s="25"/>
      <c r="FSF494" s="25"/>
      <c r="FSG494" s="25"/>
      <c r="FSH494" s="25"/>
      <c r="FSI494" s="25"/>
      <c r="FSJ494" s="25"/>
      <c r="FSK494" s="25"/>
      <c r="FSL494" s="25"/>
      <c r="FSM494" s="25"/>
      <c r="FSN494" s="25"/>
      <c r="FSO494" s="25"/>
      <c r="FSP494" s="25"/>
      <c r="FSQ494" s="25"/>
      <c r="FSR494" s="25"/>
      <c r="FSS494" s="25"/>
      <c r="FST494" s="25"/>
      <c r="FSU494" s="25"/>
      <c r="FSV494" s="25"/>
      <c r="FSW494" s="25"/>
      <c r="FSX494" s="25"/>
      <c r="FSY494" s="25"/>
      <c r="FSZ494" s="25"/>
      <c r="FTA494" s="25"/>
      <c r="FTB494" s="25"/>
      <c r="FTC494" s="25"/>
      <c r="FTD494" s="25"/>
      <c r="FTE494" s="25"/>
      <c r="FTF494" s="25"/>
      <c r="FTG494" s="25"/>
      <c r="FTH494" s="25"/>
      <c r="FTI494" s="25"/>
      <c r="FTJ494" s="25"/>
      <c r="FTK494" s="25"/>
      <c r="FTL494" s="25"/>
      <c r="FTM494" s="25"/>
      <c r="FTN494" s="25"/>
      <c r="FTO494" s="25"/>
      <c r="FTP494" s="25"/>
      <c r="FTQ494" s="25"/>
      <c r="FTR494" s="25"/>
      <c r="FTS494" s="25"/>
      <c r="FTT494" s="25"/>
      <c r="FTU494" s="25"/>
      <c r="FTV494" s="25"/>
      <c r="FTW494" s="25"/>
      <c r="FTX494" s="25"/>
      <c r="FTY494" s="25"/>
      <c r="FTZ494" s="25"/>
      <c r="FUA494" s="25"/>
      <c r="FUB494" s="25"/>
      <c r="FUC494" s="25"/>
      <c r="FUD494" s="25"/>
      <c r="FUE494" s="25"/>
      <c r="FUF494" s="25"/>
      <c r="FUG494" s="25"/>
      <c r="FUH494" s="25"/>
      <c r="FUI494" s="25"/>
      <c r="FUJ494" s="25"/>
      <c r="FUK494" s="25"/>
      <c r="FUL494" s="25"/>
      <c r="FUM494" s="25"/>
      <c r="FUN494" s="25"/>
      <c r="FUO494" s="25"/>
      <c r="FUP494" s="25"/>
      <c r="FUQ494" s="25"/>
      <c r="FUR494" s="25"/>
      <c r="FUS494" s="25"/>
      <c r="FUT494" s="25"/>
      <c r="FUU494" s="25"/>
      <c r="FUV494" s="25"/>
      <c r="FUW494" s="25"/>
      <c r="FUX494" s="25"/>
      <c r="FUY494" s="25"/>
      <c r="FUZ494" s="25"/>
      <c r="FVA494" s="25"/>
      <c r="FVB494" s="25"/>
      <c r="FVC494" s="25"/>
      <c r="FVD494" s="25"/>
      <c r="FVE494" s="25"/>
      <c r="FVF494" s="25"/>
      <c r="FVG494" s="25"/>
      <c r="FVH494" s="25"/>
      <c r="FVI494" s="25"/>
      <c r="FVJ494" s="25"/>
      <c r="FVK494" s="25"/>
      <c r="FVL494" s="25"/>
      <c r="FVM494" s="25"/>
      <c r="FVN494" s="25"/>
      <c r="FVO494" s="25"/>
      <c r="FVP494" s="25"/>
      <c r="FVQ494" s="25"/>
      <c r="FVR494" s="25"/>
      <c r="FVS494" s="25"/>
      <c r="FVT494" s="25"/>
      <c r="FVU494" s="25"/>
      <c r="FVV494" s="25"/>
      <c r="FVW494" s="25"/>
      <c r="FVX494" s="25"/>
      <c r="FVY494" s="25"/>
      <c r="FVZ494" s="25"/>
      <c r="FWA494" s="25"/>
      <c r="FWB494" s="25"/>
      <c r="FWC494" s="25"/>
      <c r="FWD494" s="25"/>
      <c r="FWE494" s="25"/>
      <c r="FWF494" s="25"/>
      <c r="FWG494" s="25"/>
      <c r="FWH494" s="25"/>
      <c r="FWI494" s="25"/>
      <c r="FWJ494" s="25"/>
      <c r="FWK494" s="25"/>
      <c r="FWL494" s="25"/>
      <c r="FWM494" s="25"/>
      <c r="FWN494" s="25"/>
      <c r="FWO494" s="25"/>
      <c r="FWP494" s="25"/>
      <c r="FWQ494" s="25"/>
      <c r="FWR494" s="25"/>
      <c r="FWS494" s="25"/>
      <c r="FWT494" s="25"/>
      <c r="FWU494" s="25"/>
      <c r="FWV494" s="25"/>
      <c r="FWW494" s="25"/>
      <c r="FWX494" s="25"/>
      <c r="FWY494" s="25"/>
      <c r="FWZ494" s="25"/>
      <c r="FXA494" s="25"/>
      <c r="FXB494" s="25"/>
      <c r="FXC494" s="25"/>
      <c r="FXD494" s="25"/>
      <c r="FXE494" s="25"/>
      <c r="FXF494" s="25"/>
      <c r="FXG494" s="25"/>
      <c r="FXH494" s="25"/>
      <c r="FXI494" s="25"/>
      <c r="FXJ494" s="25"/>
      <c r="FXK494" s="25"/>
      <c r="FXL494" s="25"/>
      <c r="FXM494" s="25"/>
      <c r="FXN494" s="25"/>
      <c r="FXO494" s="25"/>
      <c r="FXP494" s="25"/>
      <c r="FXQ494" s="25"/>
      <c r="FXR494" s="25"/>
      <c r="FXS494" s="25"/>
      <c r="FXT494" s="25"/>
      <c r="FXU494" s="25"/>
      <c r="FXV494" s="25"/>
      <c r="FXW494" s="25"/>
      <c r="FXX494" s="25"/>
      <c r="FXY494" s="25"/>
      <c r="FXZ494" s="25"/>
      <c r="FYA494" s="25"/>
      <c r="FYB494" s="25"/>
      <c r="FYC494" s="25"/>
      <c r="FYD494" s="25"/>
      <c r="FYE494" s="25"/>
      <c r="FYF494" s="25"/>
      <c r="FYG494" s="25"/>
      <c r="FYH494" s="25"/>
      <c r="FYI494" s="25"/>
      <c r="FYJ494" s="25"/>
      <c r="FYK494" s="25"/>
      <c r="FYL494" s="25"/>
      <c r="FYM494" s="25"/>
      <c r="FYN494" s="25"/>
      <c r="FYO494" s="25"/>
      <c r="FYP494" s="25"/>
      <c r="FYQ494" s="25"/>
      <c r="FYR494" s="25"/>
      <c r="FYS494" s="25"/>
      <c r="FYT494" s="25"/>
      <c r="FYU494" s="25"/>
      <c r="FYV494" s="25"/>
      <c r="FYW494" s="25"/>
      <c r="FYX494" s="25"/>
      <c r="FYY494" s="25"/>
      <c r="FYZ494" s="25"/>
      <c r="FZA494" s="25"/>
      <c r="FZB494" s="25"/>
      <c r="FZC494" s="25"/>
      <c r="FZD494" s="25"/>
      <c r="FZE494" s="25"/>
      <c r="FZF494" s="25"/>
      <c r="FZG494" s="25"/>
      <c r="FZH494" s="25"/>
      <c r="FZI494" s="25"/>
      <c r="FZJ494" s="25"/>
      <c r="FZK494" s="25"/>
      <c r="FZL494" s="25"/>
      <c r="FZM494" s="25"/>
      <c r="FZN494" s="25"/>
      <c r="FZO494" s="25"/>
      <c r="FZP494" s="25"/>
      <c r="FZQ494" s="25"/>
      <c r="FZR494" s="25"/>
      <c r="FZS494" s="25"/>
      <c r="FZT494" s="25"/>
      <c r="FZU494" s="25"/>
      <c r="FZV494" s="25"/>
      <c r="FZW494" s="25"/>
      <c r="FZX494" s="25"/>
      <c r="FZY494" s="25"/>
      <c r="FZZ494" s="25"/>
      <c r="GAA494" s="25"/>
      <c r="GAB494" s="25"/>
      <c r="GAC494" s="25"/>
      <c r="GAD494" s="25"/>
      <c r="GAE494" s="25"/>
      <c r="GAF494" s="25"/>
      <c r="GAG494" s="25"/>
      <c r="GAH494" s="25"/>
      <c r="GAI494" s="25"/>
      <c r="GAJ494" s="25"/>
      <c r="GAK494" s="25"/>
      <c r="GAL494" s="25"/>
      <c r="GAM494" s="25"/>
      <c r="GAN494" s="25"/>
      <c r="GAO494" s="25"/>
      <c r="GAP494" s="25"/>
      <c r="GAQ494" s="25"/>
      <c r="GAR494" s="25"/>
      <c r="GAS494" s="25"/>
      <c r="GAT494" s="25"/>
      <c r="GAU494" s="25"/>
      <c r="GAV494" s="25"/>
      <c r="GAW494" s="25"/>
      <c r="GAX494" s="25"/>
      <c r="GAY494" s="25"/>
      <c r="GAZ494" s="25"/>
      <c r="GBA494" s="25"/>
      <c r="GBB494" s="25"/>
      <c r="GBC494" s="25"/>
      <c r="GBD494" s="25"/>
      <c r="GBE494" s="25"/>
      <c r="GBF494" s="25"/>
      <c r="GBG494" s="25"/>
      <c r="GBH494" s="25"/>
      <c r="GBI494" s="25"/>
      <c r="GBJ494" s="25"/>
      <c r="GBK494" s="25"/>
      <c r="GBL494" s="25"/>
      <c r="GBM494" s="25"/>
      <c r="GBN494" s="25"/>
      <c r="GBO494" s="25"/>
      <c r="GBP494" s="25"/>
      <c r="GBQ494" s="25"/>
      <c r="GBR494" s="25"/>
      <c r="GBS494" s="25"/>
      <c r="GBT494" s="25"/>
      <c r="GBU494" s="25"/>
      <c r="GBV494" s="25"/>
      <c r="GBW494" s="25"/>
      <c r="GBX494" s="25"/>
      <c r="GBY494" s="25"/>
      <c r="GBZ494" s="25"/>
      <c r="GCA494" s="25"/>
      <c r="GCB494" s="25"/>
      <c r="GCC494" s="25"/>
      <c r="GCD494" s="25"/>
      <c r="GCE494" s="25"/>
      <c r="GCF494" s="25"/>
      <c r="GCG494" s="25"/>
      <c r="GCH494" s="25"/>
      <c r="GCI494" s="25"/>
      <c r="GCJ494" s="25"/>
      <c r="GCK494" s="25"/>
      <c r="GCL494" s="25"/>
      <c r="GCM494" s="25"/>
      <c r="GCN494" s="25"/>
      <c r="GCO494" s="25"/>
      <c r="GCP494" s="25"/>
      <c r="GCQ494" s="25"/>
      <c r="GCR494" s="25"/>
      <c r="GCS494" s="25"/>
      <c r="GCT494" s="25"/>
      <c r="GCU494" s="25"/>
      <c r="GCV494" s="25"/>
      <c r="GCW494" s="25"/>
      <c r="GCX494" s="25"/>
      <c r="GCY494" s="25"/>
      <c r="GCZ494" s="25"/>
      <c r="GDA494" s="25"/>
      <c r="GDB494" s="25"/>
      <c r="GDC494" s="25"/>
      <c r="GDD494" s="25"/>
      <c r="GDE494" s="25"/>
      <c r="GDF494" s="25"/>
      <c r="GDG494" s="25"/>
      <c r="GDH494" s="25"/>
      <c r="GDI494" s="25"/>
      <c r="GDJ494" s="25"/>
      <c r="GDK494" s="25"/>
      <c r="GDL494" s="25"/>
      <c r="GDM494" s="25"/>
      <c r="GDN494" s="25"/>
      <c r="GDO494" s="25"/>
      <c r="GDP494" s="25"/>
      <c r="GDQ494" s="25"/>
      <c r="GDR494" s="25"/>
      <c r="GDS494" s="25"/>
      <c r="GDT494" s="25"/>
      <c r="GDU494" s="25"/>
      <c r="GDV494" s="25"/>
      <c r="GDW494" s="25"/>
      <c r="GDX494" s="25"/>
      <c r="GDY494" s="25"/>
      <c r="GDZ494" s="25"/>
      <c r="GEA494" s="25"/>
      <c r="GEB494" s="25"/>
      <c r="GEC494" s="25"/>
      <c r="GED494" s="25"/>
      <c r="GEE494" s="25"/>
      <c r="GEF494" s="25"/>
      <c r="GEG494" s="25"/>
      <c r="GEH494" s="25"/>
      <c r="GEI494" s="25"/>
      <c r="GEJ494" s="25"/>
      <c r="GEK494" s="25"/>
      <c r="GEL494" s="25"/>
      <c r="GEM494" s="25"/>
      <c r="GEN494" s="25"/>
      <c r="GEO494" s="25"/>
      <c r="GEP494" s="25"/>
      <c r="GEQ494" s="25"/>
      <c r="GER494" s="25"/>
      <c r="GES494" s="25"/>
      <c r="GET494" s="25"/>
      <c r="GEU494" s="25"/>
      <c r="GEV494" s="25"/>
      <c r="GEW494" s="25"/>
      <c r="GEX494" s="25"/>
      <c r="GEY494" s="25"/>
      <c r="GEZ494" s="25"/>
      <c r="GFA494" s="25"/>
      <c r="GFB494" s="25"/>
      <c r="GFC494" s="25"/>
      <c r="GFD494" s="25"/>
      <c r="GFE494" s="25"/>
      <c r="GFF494" s="25"/>
      <c r="GFG494" s="25"/>
      <c r="GFH494" s="25"/>
      <c r="GFI494" s="25"/>
      <c r="GFJ494" s="25"/>
      <c r="GFK494" s="25"/>
      <c r="GFL494" s="25"/>
      <c r="GFM494" s="25"/>
      <c r="GFN494" s="25"/>
      <c r="GFO494" s="25"/>
      <c r="GFP494" s="25"/>
      <c r="GFQ494" s="25"/>
      <c r="GFR494" s="25"/>
      <c r="GFS494" s="25"/>
      <c r="GFT494" s="25"/>
      <c r="GFU494" s="25"/>
      <c r="GFV494" s="25"/>
      <c r="GFW494" s="25"/>
      <c r="GFX494" s="25"/>
      <c r="GFY494" s="25"/>
      <c r="GFZ494" s="25"/>
      <c r="GGA494" s="25"/>
      <c r="GGB494" s="25"/>
      <c r="GGC494" s="25"/>
      <c r="GGD494" s="25"/>
      <c r="GGE494" s="25"/>
      <c r="GGF494" s="25"/>
      <c r="GGG494" s="25"/>
      <c r="GGH494" s="25"/>
      <c r="GGI494" s="25"/>
      <c r="GGJ494" s="25"/>
      <c r="GGK494" s="25"/>
      <c r="GGL494" s="25"/>
      <c r="GGM494" s="25"/>
      <c r="GGN494" s="25"/>
      <c r="GGO494" s="25"/>
      <c r="GGP494" s="25"/>
      <c r="GGQ494" s="25"/>
      <c r="GGR494" s="25"/>
      <c r="GGS494" s="25"/>
      <c r="GGT494" s="25"/>
      <c r="GGU494" s="25"/>
      <c r="GGV494" s="25"/>
      <c r="GGW494" s="25"/>
      <c r="GGX494" s="25"/>
      <c r="GGY494" s="25"/>
      <c r="GGZ494" s="25"/>
      <c r="GHA494" s="25"/>
      <c r="GHB494" s="25"/>
      <c r="GHC494" s="25"/>
      <c r="GHD494" s="25"/>
      <c r="GHE494" s="25"/>
      <c r="GHF494" s="25"/>
      <c r="GHG494" s="25"/>
      <c r="GHH494" s="25"/>
      <c r="GHI494" s="25"/>
      <c r="GHJ494" s="25"/>
      <c r="GHK494" s="25"/>
      <c r="GHL494" s="25"/>
      <c r="GHM494" s="25"/>
      <c r="GHN494" s="25"/>
      <c r="GHO494" s="25"/>
      <c r="GHP494" s="25"/>
      <c r="GHQ494" s="25"/>
      <c r="GHR494" s="25"/>
      <c r="GHS494" s="25"/>
      <c r="GHT494" s="25"/>
      <c r="GHU494" s="25"/>
      <c r="GHV494" s="25"/>
      <c r="GHW494" s="25"/>
      <c r="GHX494" s="25"/>
      <c r="GHY494" s="25"/>
      <c r="GHZ494" s="25"/>
      <c r="GIA494" s="25"/>
      <c r="GIB494" s="25"/>
      <c r="GIC494" s="25"/>
      <c r="GID494" s="25"/>
      <c r="GIE494" s="25"/>
      <c r="GIF494" s="25"/>
      <c r="GIG494" s="25"/>
      <c r="GIH494" s="25"/>
      <c r="GII494" s="25"/>
      <c r="GIJ494" s="25"/>
      <c r="GIK494" s="25"/>
      <c r="GIL494" s="25"/>
      <c r="GIM494" s="25"/>
      <c r="GIN494" s="25"/>
      <c r="GIO494" s="25"/>
      <c r="GIP494" s="25"/>
      <c r="GIQ494" s="25"/>
      <c r="GIR494" s="25"/>
      <c r="GIS494" s="25"/>
      <c r="GIT494" s="25"/>
      <c r="GIU494" s="25"/>
      <c r="GIV494" s="25"/>
      <c r="GIW494" s="25"/>
      <c r="GIX494" s="25"/>
      <c r="GIY494" s="25"/>
      <c r="GIZ494" s="25"/>
      <c r="GJA494" s="25"/>
      <c r="GJB494" s="25"/>
      <c r="GJC494" s="25"/>
      <c r="GJD494" s="25"/>
      <c r="GJE494" s="25"/>
      <c r="GJF494" s="25"/>
      <c r="GJG494" s="25"/>
      <c r="GJH494" s="25"/>
      <c r="GJI494" s="25"/>
      <c r="GJJ494" s="25"/>
      <c r="GJK494" s="25"/>
      <c r="GJL494" s="25"/>
      <c r="GJM494" s="25"/>
      <c r="GJN494" s="25"/>
      <c r="GJO494" s="25"/>
      <c r="GJP494" s="25"/>
      <c r="GJQ494" s="25"/>
      <c r="GJR494" s="25"/>
      <c r="GJS494" s="25"/>
      <c r="GJT494" s="25"/>
      <c r="GJU494" s="25"/>
      <c r="GJV494" s="25"/>
      <c r="GJW494" s="25"/>
      <c r="GJX494" s="25"/>
      <c r="GJY494" s="25"/>
      <c r="GJZ494" s="25"/>
      <c r="GKA494" s="25"/>
      <c r="GKB494" s="25"/>
      <c r="GKC494" s="25"/>
      <c r="GKD494" s="25"/>
      <c r="GKE494" s="25"/>
      <c r="GKF494" s="25"/>
      <c r="GKG494" s="25"/>
      <c r="GKH494" s="25"/>
      <c r="GKI494" s="25"/>
      <c r="GKJ494" s="25"/>
      <c r="GKK494" s="25"/>
      <c r="GKL494" s="25"/>
      <c r="GKM494" s="25"/>
      <c r="GKN494" s="25"/>
      <c r="GKO494" s="25"/>
      <c r="GKP494" s="25"/>
      <c r="GKQ494" s="25"/>
      <c r="GKR494" s="25"/>
      <c r="GKS494" s="25"/>
      <c r="GKT494" s="25"/>
      <c r="GKU494" s="25"/>
      <c r="GKV494" s="25"/>
      <c r="GKW494" s="25"/>
      <c r="GKX494" s="25"/>
      <c r="GKY494" s="25"/>
      <c r="GKZ494" s="25"/>
      <c r="GLA494" s="25"/>
      <c r="GLB494" s="25"/>
      <c r="GLC494" s="25"/>
      <c r="GLD494" s="25"/>
      <c r="GLE494" s="25"/>
      <c r="GLF494" s="25"/>
      <c r="GLG494" s="25"/>
      <c r="GLH494" s="25"/>
      <c r="GLI494" s="25"/>
      <c r="GLJ494" s="25"/>
      <c r="GLK494" s="25"/>
      <c r="GLL494" s="25"/>
      <c r="GLM494" s="25"/>
      <c r="GLN494" s="25"/>
      <c r="GLO494" s="25"/>
      <c r="GLP494" s="25"/>
      <c r="GLQ494" s="25"/>
      <c r="GLR494" s="25"/>
      <c r="GLS494" s="25"/>
      <c r="GLT494" s="25"/>
      <c r="GLU494" s="25"/>
      <c r="GLV494" s="25"/>
      <c r="GLW494" s="25"/>
      <c r="GLX494" s="25"/>
      <c r="GLY494" s="25"/>
      <c r="GLZ494" s="25"/>
      <c r="GMA494" s="25"/>
      <c r="GMB494" s="25"/>
      <c r="GMC494" s="25"/>
      <c r="GMD494" s="25"/>
      <c r="GME494" s="25"/>
      <c r="GMF494" s="25"/>
      <c r="GMG494" s="25"/>
      <c r="GMH494" s="25"/>
      <c r="GMI494" s="25"/>
      <c r="GMJ494" s="25"/>
      <c r="GMK494" s="25"/>
      <c r="GML494" s="25"/>
      <c r="GMM494" s="25"/>
      <c r="GMN494" s="25"/>
      <c r="GMO494" s="25"/>
      <c r="GMP494" s="25"/>
      <c r="GMQ494" s="25"/>
      <c r="GMR494" s="25"/>
      <c r="GMS494" s="25"/>
      <c r="GMT494" s="25"/>
      <c r="GMU494" s="25"/>
      <c r="GMV494" s="25"/>
      <c r="GMW494" s="25"/>
      <c r="GMX494" s="25"/>
      <c r="GMY494" s="25"/>
      <c r="GMZ494" s="25"/>
      <c r="GNA494" s="25"/>
      <c r="GNB494" s="25"/>
      <c r="GNC494" s="25"/>
      <c r="GND494" s="25"/>
      <c r="GNE494" s="25"/>
      <c r="GNF494" s="25"/>
      <c r="GNG494" s="25"/>
      <c r="GNH494" s="25"/>
      <c r="GNI494" s="25"/>
      <c r="GNJ494" s="25"/>
      <c r="GNK494" s="25"/>
      <c r="GNL494" s="25"/>
      <c r="GNM494" s="25"/>
      <c r="GNN494" s="25"/>
      <c r="GNO494" s="25"/>
      <c r="GNP494" s="25"/>
      <c r="GNQ494" s="25"/>
      <c r="GNR494" s="25"/>
      <c r="GNS494" s="25"/>
      <c r="GNT494" s="25"/>
      <c r="GNU494" s="25"/>
      <c r="GNV494" s="25"/>
      <c r="GNW494" s="25"/>
      <c r="GNX494" s="25"/>
      <c r="GNY494" s="25"/>
      <c r="GNZ494" s="25"/>
      <c r="GOA494" s="25"/>
      <c r="GOB494" s="25"/>
      <c r="GOC494" s="25"/>
      <c r="GOD494" s="25"/>
      <c r="GOE494" s="25"/>
      <c r="GOF494" s="25"/>
      <c r="GOG494" s="25"/>
      <c r="GOH494" s="25"/>
      <c r="GOI494" s="25"/>
      <c r="GOJ494" s="25"/>
      <c r="GOK494" s="25"/>
      <c r="GOL494" s="25"/>
      <c r="GOM494" s="25"/>
      <c r="GON494" s="25"/>
      <c r="GOO494" s="25"/>
      <c r="GOP494" s="25"/>
      <c r="GOQ494" s="25"/>
      <c r="GOR494" s="25"/>
      <c r="GOS494" s="25"/>
      <c r="GOT494" s="25"/>
      <c r="GOU494" s="25"/>
      <c r="GOV494" s="25"/>
      <c r="GOW494" s="25"/>
      <c r="GOX494" s="25"/>
      <c r="GOY494" s="25"/>
      <c r="GOZ494" s="25"/>
      <c r="GPA494" s="25"/>
      <c r="GPB494" s="25"/>
      <c r="GPC494" s="25"/>
      <c r="GPD494" s="25"/>
      <c r="GPE494" s="25"/>
      <c r="GPF494" s="25"/>
      <c r="GPG494" s="25"/>
      <c r="GPH494" s="25"/>
      <c r="GPI494" s="25"/>
      <c r="GPJ494" s="25"/>
      <c r="GPK494" s="25"/>
      <c r="GPL494" s="25"/>
      <c r="GPM494" s="25"/>
      <c r="GPN494" s="25"/>
      <c r="GPO494" s="25"/>
      <c r="GPP494" s="25"/>
      <c r="GPQ494" s="25"/>
      <c r="GPR494" s="25"/>
      <c r="GPS494" s="25"/>
      <c r="GPT494" s="25"/>
      <c r="GPU494" s="25"/>
      <c r="GPV494" s="25"/>
      <c r="GPW494" s="25"/>
      <c r="GPX494" s="25"/>
      <c r="GPY494" s="25"/>
      <c r="GPZ494" s="25"/>
      <c r="GQA494" s="25"/>
      <c r="GQB494" s="25"/>
      <c r="GQC494" s="25"/>
      <c r="GQD494" s="25"/>
      <c r="GQE494" s="25"/>
      <c r="GQF494" s="25"/>
      <c r="GQG494" s="25"/>
      <c r="GQH494" s="25"/>
      <c r="GQI494" s="25"/>
      <c r="GQJ494" s="25"/>
      <c r="GQK494" s="25"/>
      <c r="GQL494" s="25"/>
      <c r="GQM494" s="25"/>
      <c r="GQN494" s="25"/>
      <c r="GQO494" s="25"/>
      <c r="GQP494" s="25"/>
      <c r="GQQ494" s="25"/>
      <c r="GQR494" s="25"/>
      <c r="GQS494" s="25"/>
      <c r="GQT494" s="25"/>
      <c r="GQU494" s="25"/>
      <c r="GQV494" s="25"/>
      <c r="GQW494" s="25"/>
      <c r="GQX494" s="25"/>
      <c r="GQY494" s="25"/>
      <c r="GQZ494" s="25"/>
      <c r="GRA494" s="25"/>
      <c r="GRB494" s="25"/>
      <c r="GRC494" s="25"/>
      <c r="GRD494" s="25"/>
      <c r="GRE494" s="25"/>
      <c r="GRF494" s="25"/>
      <c r="GRG494" s="25"/>
      <c r="GRH494" s="25"/>
      <c r="GRI494" s="25"/>
      <c r="GRJ494" s="25"/>
      <c r="GRK494" s="25"/>
      <c r="GRL494" s="25"/>
      <c r="GRM494" s="25"/>
      <c r="GRN494" s="25"/>
      <c r="GRO494" s="25"/>
      <c r="GRP494" s="25"/>
      <c r="GRQ494" s="25"/>
      <c r="GRR494" s="25"/>
      <c r="GRS494" s="25"/>
      <c r="GRT494" s="25"/>
      <c r="GRU494" s="25"/>
      <c r="GRV494" s="25"/>
      <c r="GRW494" s="25"/>
      <c r="GRX494" s="25"/>
      <c r="GRY494" s="25"/>
      <c r="GRZ494" s="25"/>
      <c r="GSA494" s="25"/>
      <c r="GSB494" s="25"/>
      <c r="GSC494" s="25"/>
      <c r="GSD494" s="25"/>
      <c r="GSE494" s="25"/>
      <c r="GSF494" s="25"/>
      <c r="GSG494" s="25"/>
      <c r="GSH494" s="25"/>
      <c r="GSI494" s="25"/>
      <c r="GSJ494" s="25"/>
      <c r="GSK494" s="25"/>
      <c r="GSL494" s="25"/>
      <c r="GSM494" s="25"/>
      <c r="GSN494" s="25"/>
      <c r="GSO494" s="25"/>
      <c r="GSP494" s="25"/>
      <c r="GSQ494" s="25"/>
      <c r="GSR494" s="25"/>
      <c r="GSS494" s="25"/>
      <c r="GST494" s="25"/>
      <c r="GSU494" s="25"/>
      <c r="GSV494" s="25"/>
      <c r="GSW494" s="25"/>
      <c r="GSX494" s="25"/>
      <c r="GSY494" s="25"/>
      <c r="GSZ494" s="25"/>
      <c r="GTA494" s="25"/>
      <c r="GTB494" s="25"/>
      <c r="GTC494" s="25"/>
      <c r="GTD494" s="25"/>
      <c r="GTE494" s="25"/>
      <c r="GTF494" s="25"/>
      <c r="GTG494" s="25"/>
      <c r="GTH494" s="25"/>
      <c r="GTI494" s="25"/>
      <c r="GTJ494" s="25"/>
      <c r="GTK494" s="25"/>
      <c r="GTL494" s="25"/>
      <c r="GTM494" s="25"/>
      <c r="GTN494" s="25"/>
      <c r="GTO494" s="25"/>
      <c r="GTP494" s="25"/>
      <c r="GTQ494" s="25"/>
      <c r="GTR494" s="25"/>
      <c r="GTS494" s="25"/>
      <c r="GTT494" s="25"/>
      <c r="GTU494" s="25"/>
      <c r="GTV494" s="25"/>
      <c r="GTW494" s="25"/>
      <c r="GTX494" s="25"/>
      <c r="GTY494" s="25"/>
      <c r="GTZ494" s="25"/>
      <c r="GUA494" s="25"/>
      <c r="GUB494" s="25"/>
      <c r="GUC494" s="25"/>
      <c r="GUD494" s="25"/>
      <c r="GUE494" s="25"/>
      <c r="GUF494" s="25"/>
      <c r="GUG494" s="25"/>
      <c r="GUH494" s="25"/>
      <c r="GUI494" s="25"/>
      <c r="GUJ494" s="25"/>
      <c r="GUK494" s="25"/>
      <c r="GUL494" s="25"/>
      <c r="GUM494" s="25"/>
      <c r="GUN494" s="25"/>
      <c r="GUO494" s="25"/>
      <c r="GUP494" s="25"/>
      <c r="GUQ494" s="25"/>
      <c r="GUR494" s="25"/>
      <c r="GUS494" s="25"/>
      <c r="GUT494" s="25"/>
      <c r="GUU494" s="25"/>
      <c r="GUV494" s="25"/>
      <c r="GUW494" s="25"/>
      <c r="GUX494" s="25"/>
      <c r="GUY494" s="25"/>
      <c r="GUZ494" s="25"/>
      <c r="GVA494" s="25"/>
      <c r="GVB494" s="25"/>
      <c r="GVC494" s="25"/>
      <c r="GVD494" s="25"/>
      <c r="GVE494" s="25"/>
      <c r="GVF494" s="25"/>
      <c r="GVG494" s="25"/>
      <c r="GVH494" s="25"/>
      <c r="GVI494" s="25"/>
      <c r="GVJ494" s="25"/>
      <c r="GVK494" s="25"/>
      <c r="GVL494" s="25"/>
      <c r="GVM494" s="25"/>
      <c r="GVN494" s="25"/>
      <c r="GVO494" s="25"/>
      <c r="GVP494" s="25"/>
      <c r="GVQ494" s="25"/>
      <c r="GVR494" s="25"/>
      <c r="GVS494" s="25"/>
      <c r="GVT494" s="25"/>
      <c r="GVU494" s="25"/>
      <c r="GVV494" s="25"/>
      <c r="GVW494" s="25"/>
      <c r="GVX494" s="25"/>
      <c r="GVY494" s="25"/>
      <c r="GVZ494" s="25"/>
      <c r="GWA494" s="25"/>
      <c r="GWB494" s="25"/>
      <c r="GWC494" s="25"/>
      <c r="GWD494" s="25"/>
      <c r="GWE494" s="25"/>
      <c r="GWF494" s="25"/>
      <c r="GWG494" s="25"/>
      <c r="GWH494" s="25"/>
      <c r="GWI494" s="25"/>
      <c r="GWJ494" s="25"/>
      <c r="GWK494" s="25"/>
      <c r="GWL494" s="25"/>
      <c r="GWM494" s="25"/>
      <c r="GWN494" s="25"/>
      <c r="GWO494" s="25"/>
      <c r="GWP494" s="25"/>
      <c r="GWQ494" s="25"/>
      <c r="GWR494" s="25"/>
      <c r="GWS494" s="25"/>
      <c r="GWT494" s="25"/>
      <c r="GWU494" s="25"/>
      <c r="GWV494" s="25"/>
      <c r="GWW494" s="25"/>
      <c r="GWX494" s="25"/>
      <c r="GWY494" s="25"/>
      <c r="GWZ494" s="25"/>
      <c r="GXA494" s="25"/>
      <c r="GXB494" s="25"/>
      <c r="GXC494" s="25"/>
      <c r="GXD494" s="25"/>
      <c r="GXE494" s="25"/>
      <c r="GXF494" s="25"/>
      <c r="GXG494" s="25"/>
      <c r="GXH494" s="25"/>
      <c r="GXI494" s="25"/>
      <c r="GXJ494" s="25"/>
      <c r="GXK494" s="25"/>
      <c r="GXL494" s="25"/>
      <c r="GXM494" s="25"/>
      <c r="GXN494" s="25"/>
      <c r="GXO494" s="25"/>
      <c r="GXP494" s="25"/>
      <c r="GXQ494" s="25"/>
      <c r="GXR494" s="25"/>
      <c r="GXS494" s="25"/>
      <c r="GXT494" s="25"/>
      <c r="GXU494" s="25"/>
      <c r="GXV494" s="25"/>
      <c r="GXW494" s="25"/>
      <c r="GXX494" s="25"/>
      <c r="GXY494" s="25"/>
      <c r="GXZ494" s="25"/>
      <c r="GYA494" s="25"/>
      <c r="GYB494" s="25"/>
      <c r="GYC494" s="25"/>
      <c r="GYD494" s="25"/>
      <c r="GYE494" s="25"/>
      <c r="GYF494" s="25"/>
      <c r="GYG494" s="25"/>
      <c r="GYH494" s="25"/>
      <c r="GYI494" s="25"/>
      <c r="GYJ494" s="25"/>
      <c r="GYK494" s="25"/>
      <c r="GYL494" s="25"/>
      <c r="GYM494" s="25"/>
      <c r="GYN494" s="25"/>
      <c r="GYO494" s="25"/>
      <c r="GYP494" s="25"/>
      <c r="GYQ494" s="25"/>
      <c r="GYR494" s="25"/>
      <c r="GYS494" s="25"/>
      <c r="GYT494" s="25"/>
      <c r="GYU494" s="25"/>
      <c r="GYV494" s="25"/>
      <c r="GYW494" s="25"/>
      <c r="GYX494" s="25"/>
      <c r="GYY494" s="25"/>
      <c r="GYZ494" s="25"/>
      <c r="GZA494" s="25"/>
      <c r="GZB494" s="25"/>
      <c r="GZC494" s="25"/>
      <c r="GZD494" s="25"/>
      <c r="GZE494" s="25"/>
      <c r="GZF494" s="25"/>
      <c r="GZG494" s="25"/>
      <c r="GZH494" s="25"/>
      <c r="GZI494" s="25"/>
      <c r="GZJ494" s="25"/>
      <c r="GZK494" s="25"/>
      <c r="GZL494" s="25"/>
      <c r="GZM494" s="25"/>
      <c r="GZN494" s="25"/>
      <c r="GZO494" s="25"/>
      <c r="GZP494" s="25"/>
      <c r="GZQ494" s="25"/>
      <c r="GZR494" s="25"/>
      <c r="GZS494" s="25"/>
      <c r="GZT494" s="25"/>
      <c r="GZU494" s="25"/>
      <c r="GZV494" s="25"/>
      <c r="GZW494" s="25"/>
      <c r="GZX494" s="25"/>
      <c r="GZY494" s="25"/>
      <c r="GZZ494" s="25"/>
      <c r="HAA494" s="25"/>
      <c r="HAB494" s="25"/>
      <c r="HAC494" s="25"/>
      <c r="HAD494" s="25"/>
      <c r="HAE494" s="25"/>
      <c r="HAF494" s="25"/>
      <c r="HAG494" s="25"/>
      <c r="HAH494" s="25"/>
      <c r="HAI494" s="25"/>
      <c r="HAJ494" s="25"/>
      <c r="HAK494" s="25"/>
      <c r="HAL494" s="25"/>
      <c r="HAM494" s="25"/>
      <c r="HAN494" s="25"/>
      <c r="HAO494" s="25"/>
      <c r="HAP494" s="25"/>
      <c r="HAQ494" s="25"/>
      <c r="HAR494" s="25"/>
      <c r="HAS494" s="25"/>
      <c r="HAT494" s="25"/>
      <c r="HAU494" s="25"/>
      <c r="HAV494" s="25"/>
      <c r="HAW494" s="25"/>
      <c r="HAX494" s="25"/>
      <c r="HAY494" s="25"/>
      <c r="HAZ494" s="25"/>
      <c r="HBA494" s="25"/>
      <c r="HBB494" s="25"/>
      <c r="HBC494" s="25"/>
      <c r="HBD494" s="25"/>
      <c r="HBE494" s="25"/>
      <c r="HBF494" s="25"/>
      <c r="HBG494" s="25"/>
      <c r="HBH494" s="25"/>
      <c r="HBI494" s="25"/>
      <c r="HBJ494" s="25"/>
      <c r="HBK494" s="25"/>
      <c r="HBL494" s="25"/>
      <c r="HBM494" s="25"/>
      <c r="HBN494" s="25"/>
      <c r="HBO494" s="25"/>
      <c r="HBP494" s="25"/>
      <c r="HBQ494" s="25"/>
      <c r="HBR494" s="25"/>
      <c r="HBS494" s="25"/>
      <c r="HBT494" s="25"/>
      <c r="HBU494" s="25"/>
      <c r="HBV494" s="25"/>
      <c r="HBW494" s="25"/>
      <c r="HBX494" s="25"/>
      <c r="HBY494" s="25"/>
      <c r="HBZ494" s="25"/>
      <c r="HCA494" s="25"/>
      <c r="HCB494" s="25"/>
      <c r="HCC494" s="25"/>
      <c r="HCD494" s="25"/>
      <c r="HCE494" s="25"/>
      <c r="HCF494" s="25"/>
      <c r="HCG494" s="25"/>
      <c r="HCH494" s="25"/>
      <c r="HCI494" s="25"/>
      <c r="HCJ494" s="25"/>
      <c r="HCK494" s="25"/>
      <c r="HCL494" s="25"/>
      <c r="HCM494" s="25"/>
      <c r="HCN494" s="25"/>
      <c r="HCO494" s="25"/>
      <c r="HCP494" s="25"/>
      <c r="HCQ494" s="25"/>
      <c r="HCR494" s="25"/>
      <c r="HCS494" s="25"/>
      <c r="HCT494" s="25"/>
      <c r="HCU494" s="25"/>
      <c r="HCV494" s="25"/>
      <c r="HCW494" s="25"/>
      <c r="HCX494" s="25"/>
      <c r="HCY494" s="25"/>
      <c r="HCZ494" s="25"/>
      <c r="HDA494" s="25"/>
      <c r="HDB494" s="25"/>
      <c r="HDC494" s="25"/>
      <c r="HDD494" s="25"/>
      <c r="HDE494" s="25"/>
      <c r="HDF494" s="25"/>
      <c r="HDG494" s="25"/>
      <c r="HDH494" s="25"/>
      <c r="HDI494" s="25"/>
      <c r="HDJ494" s="25"/>
      <c r="HDK494" s="25"/>
      <c r="HDL494" s="25"/>
      <c r="HDM494" s="25"/>
      <c r="HDN494" s="25"/>
      <c r="HDO494" s="25"/>
      <c r="HDP494" s="25"/>
      <c r="HDQ494" s="25"/>
      <c r="HDR494" s="25"/>
      <c r="HDS494" s="25"/>
      <c r="HDT494" s="25"/>
      <c r="HDU494" s="25"/>
      <c r="HDV494" s="25"/>
      <c r="HDW494" s="25"/>
      <c r="HDX494" s="25"/>
      <c r="HDY494" s="25"/>
      <c r="HDZ494" s="25"/>
      <c r="HEA494" s="25"/>
      <c r="HEB494" s="25"/>
      <c r="HEC494" s="25"/>
      <c r="HED494" s="25"/>
      <c r="HEE494" s="25"/>
      <c r="HEF494" s="25"/>
      <c r="HEG494" s="25"/>
      <c r="HEH494" s="25"/>
      <c r="HEI494" s="25"/>
      <c r="HEJ494" s="25"/>
      <c r="HEK494" s="25"/>
      <c r="HEL494" s="25"/>
      <c r="HEM494" s="25"/>
      <c r="HEN494" s="25"/>
      <c r="HEO494" s="25"/>
      <c r="HEP494" s="25"/>
      <c r="HEQ494" s="25"/>
      <c r="HER494" s="25"/>
      <c r="HES494" s="25"/>
      <c r="HET494" s="25"/>
      <c r="HEU494" s="25"/>
      <c r="HEV494" s="25"/>
      <c r="HEW494" s="25"/>
      <c r="HEX494" s="25"/>
      <c r="HEY494" s="25"/>
      <c r="HEZ494" s="25"/>
      <c r="HFA494" s="25"/>
      <c r="HFB494" s="25"/>
      <c r="HFC494" s="25"/>
      <c r="HFD494" s="25"/>
      <c r="HFE494" s="25"/>
      <c r="HFF494" s="25"/>
      <c r="HFG494" s="25"/>
      <c r="HFH494" s="25"/>
      <c r="HFI494" s="25"/>
      <c r="HFJ494" s="25"/>
      <c r="HFK494" s="25"/>
      <c r="HFL494" s="25"/>
      <c r="HFM494" s="25"/>
      <c r="HFN494" s="25"/>
      <c r="HFO494" s="25"/>
      <c r="HFP494" s="25"/>
      <c r="HFQ494" s="25"/>
      <c r="HFR494" s="25"/>
      <c r="HFS494" s="25"/>
      <c r="HFT494" s="25"/>
      <c r="HFU494" s="25"/>
      <c r="HFV494" s="25"/>
      <c r="HFW494" s="25"/>
      <c r="HFX494" s="25"/>
      <c r="HFY494" s="25"/>
      <c r="HFZ494" s="25"/>
      <c r="HGA494" s="25"/>
      <c r="HGB494" s="25"/>
      <c r="HGC494" s="25"/>
      <c r="HGD494" s="25"/>
      <c r="HGE494" s="25"/>
      <c r="HGF494" s="25"/>
      <c r="HGG494" s="25"/>
      <c r="HGH494" s="25"/>
      <c r="HGI494" s="25"/>
      <c r="HGJ494" s="25"/>
      <c r="HGK494" s="25"/>
      <c r="HGL494" s="25"/>
      <c r="HGM494" s="25"/>
      <c r="HGN494" s="25"/>
      <c r="HGO494" s="25"/>
      <c r="HGP494" s="25"/>
      <c r="HGQ494" s="25"/>
      <c r="HGR494" s="25"/>
      <c r="HGS494" s="25"/>
      <c r="HGT494" s="25"/>
      <c r="HGU494" s="25"/>
      <c r="HGV494" s="25"/>
      <c r="HGW494" s="25"/>
      <c r="HGX494" s="25"/>
      <c r="HGY494" s="25"/>
      <c r="HGZ494" s="25"/>
      <c r="HHA494" s="25"/>
      <c r="HHB494" s="25"/>
      <c r="HHC494" s="25"/>
      <c r="HHD494" s="25"/>
      <c r="HHE494" s="25"/>
      <c r="HHF494" s="25"/>
      <c r="HHG494" s="25"/>
      <c r="HHH494" s="25"/>
      <c r="HHI494" s="25"/>
      <c r="HHJ494" s="25"/>
      <c r="HHK494" s="25"/>
      <c r="HHL494" s="25"/>
      <c r="HHM494" s="25"/>
      <c r="HHN494" s="25"/>
      <c r="HHO494" s="25"/>
      <c r="HHP494" s="25"/>
      <c r="HHQ494" s="25"/>
      <c r="HHR494" s="25"/>
      <c r="HHS494" s="25"/>
      <c r="HHT494" s="25"/>
      <c r="HHU494" s="25"/>
      <c r="HHV494" s="25"/>
      <c r="HHW494" s="25"/>
      <c r="HHX494" s="25"/>
      <c r="HHY494" s="25"/>
      <c r="HHZ494" s="25"/>
      <c r="HIA494" s="25"/>
      <c r="HIB494" s="25"/>
      <c r="HIC494" s="25"/>
      <c r="HID494" s="25"/>
      <c r="HIE494" s="25"/>
      <c r="HIF494" s="25"/>
      <c r="HIG494" s="25"/>
      <c r="HIH494" s="25"/>
      <c r="HII494" s="25"/>
      <c r="HIJ494" s="25"/>
      <c r="HIK494" s="25"/>
      <c r="HIL494" s="25"/>
      <c r="HIM494" s="25"/>
      <c r="HIN494" s="25"/>
      <c r="HIO494" s="25"/>
      <c r="HIP494" s="25"/>
      <c r="HIQ494" s="25"/>
      <c r="HIR494" s="25"/>
      <c r="HIS494" s="25"/>
      <c r="HIT494" s="25"/>
      <c r="HIU494" s="25"/>
      <c r="HIV494" s="25"/>
      <c r="HIW494" s="25"/>
      <c r="HIX494" s="25"/>
      <c r="HIY494" s="25"/>
      <c r="HIZ494" s="25"/>
      <c r="HJA494" s="25"/>
      <c r="HJB494" s="25"/>
      <c r="HJC494" s="25"/>
      <c r="HJD494" s="25"/>
      <c r="HJE494" s="25"/>
      <c r="HJF494" s="25"/>
      <c r="HJG494" s="25"/>
      <c r="HJH494" s="25"/>
      <c r="HJI494" s="25"/>
      <c r="HJJ494" s="25"/>
      <c r="HJK494" s="25"/>
      <c r="HJL494" s="25"/>
      <c r="HJM494" s="25"/>
      <c r="HJN494" s="25"/>
      <c r="HJO494" s="25"/>
      <c r="HJP494" s="25"/>
      <c r="HJQ494" s="25"/>
      <c r="HJR494" s="25"/>
      <c r="HJS494" s="25"/>
      <c r="HJT494" s="25"/>
      <c r="HJU494" s="25"/>
      <c r="HJV494" s="25"/>
      <c r="HJW494" s="25"/>
      <c r="HJX494" s="25"/>
      <c r="HJY494" s="25"/>
      <c r="HJZ494" s="25"/>
      <c r="HKA494" s="25"/>
      <c r="HKB494" s="25"/>
      <c r="HKC494" s="25"/>
      <c r="HKD494" s="25"/>
      <c r="HKE494" s="25"/>
      <c r="HKF494" s="25"/>
      <c r="HKG494" s="25"/>
      <c r="HKH494" s="25"/>
      <c r="HKI494" s="25"/>
      <c r="HKJ494" s="25"/>
      <c r="HKK494" s="25"/>
      <c r="HKL494" s="25"/>
      <c r="HKM494" s="25"/>
      <c r="HKN494" s="25"/>
      <c r="HKO494" s="25"/>
      <c r="HKP494" s="25"/>
      <c r="HKQ494" s="25"/>
      <c r="HKR494" s="25"/>
      <c r="HKS494" s="25"/>
      <c r="HKT494" s="25"/>
      <c r="HKU494" s="25"/>
      <c r="HKV494" s="25"/>
      <c r="HKW494" s="25"/>
      <c r="HKX494" s="25"/>
      <c r="HKY494" s="25"/>
      <c r="HKZ494" s="25"/>
      <c r="HLA494" s="25"/>
      <c r="HLB494" s="25"/>
      <c r="HLC494" s="25"/>
      <c r="HLD494" s="25"/>
      <c r="HLE494" s="25"/>
      <c r="HLF494" s="25"/>
      <c r="HLG494" s="25"/>
      <c r="HLH494" s="25"/>
      <c r="HLI494" s="25"/>
      <c r="HLJ494" s="25"/>
      <c r="HLK494" s="25"/>
      <c r="HLL494" s="25"/>
      <c r="HLM494" s="25"/>
      <c r="HLN494" s="25"/>
      <c r="HLO494" s="25"/>
      <c r="HLP494" s="25"/>
      <c r="HLQ494" s="25"/>
      <c r="HLR494" s="25"/>
      <c r="HLS494" s="25"/>
      <c r="HLT494" s="25"/>
      <c r="HLU494" s="25"/>
      <c r="HLV494" s="25"/>
      <c r="HLW494" s="25"/>
      <c r="HLX494" s="25"/>
      <c r="HLY494" s="25"/>
      <c r="HLZ494" s="25"/>
      <c r="HMA494" s="25"/>
      <c r="HMB494" s="25"/>
      <c r="HMC494" s="25"/>
      <c r="HMD494" s="25"/>
      <c r="HME494" s="25"/>
      <c r="HMF494" s="25"/>
      <c r="HMG494" s="25"/>
      <c r="HMH494" s="25"/>
      <c r="HMI494" s="25"/>
      <c r="HMJ494" s="25"/>
      <c r="HMK494" s="25"/>
      <c r="HML494" s="25"/>
      <c r="HMM494" s="25"/>
      <c r="HMN494" s="25"/>
      <c r="HMO494" s="25"/>
      <c r="HMP494" s="25"/>
      <c r="HMQ494" s="25"/>
      <c r="HMR494" s="25"/>
      <c r="HMS494" s="25"/>
      <c r="HMT494" s="25"/>
      <c r="HMU494" s="25"/>
      <c r="HMV494" s="25"/>
      <c r="HMW494" s="25"/>
      <c r="HMX494" s="25"/>
      <c r="HMY494" s="25"/>
      <c r="HMZ494" s="25"/>
      <c r="HNA494" s="25"/>
      <c r="HNB494" s="25"/>
      <c r="HNC494" s="25"/>
      <c r="HND494" s="25"/>
      <c r="HNE494" s="25"/>
      <c r="HNF494" s="25"/>
      <c r="HNG494" s="25"/>
      <c r="HNH494" s="25"/>
      <c r="HNI494" s="25"/>
      <c r="HNJ494" s="25"/>
      <c r="HNK494" s="25"/>
      <c r="HNL494" s="25"/>
      <c r="HNM494" s="25"/>
      <c r="HNN494" s="25"/>
      <c r="HNO494" s="25"/>
      <c r="HNP494" s="25"/>
      <c r="HNQ494" s="25"/>
      <c r="HNR494" s="25"/>
      <c r="HNS494" s="25"/>
      <c r="HNT494" s="25"/>
      <c r="HNU494" s="25"/>
      <c r="HNV494" s="25"/>
      <c r="HNW494" s="25"/>
      <c r="HNX494" s="25"/>
      <c r="HNY494" s="25"/>
      <c r="HNZ494" s="25"/>
      <c r="HOA494" s="25"/>
      <c r="HOB494" s="25"/>
      <c r="HOC494" s="25"/>
      <c r="HOD494" s="25"/>
      <c r="HOE494" s="25"/>
      <c r="HOF494" s="25"/>
      <c r="HOG494" s="25"/>
      <c r="HOH494" s="25"/>
      <c r="HOI494" s="25"/>
      <c r="HOJ494" s="25"/>
      <c r="HOK494" s="25"/>
      <c r="HOL494" s="25"/>
      <c r="HOM494" s="25"/>
      <c r="HON494" s="25"/>
      <c r="HOO494" s="25"/>
      <c r="HOP494" s="25"/>
      <c r="HOQ494" s="25"/>
      <c r="HOR494" s="25"/>
      <c r="HOS494" s="25"/>
      <c r="HOT494" s="25"/>
      <c r="HOU494" s="25"/>
      <c r="HOV494" s="25"/>
      <c r="HOW494" s="25"/>
      <c r="HOX494" s="25"/>
      <c r="HOY494" s="25"/>
      <c r="HOZ494" s="25"/>
      <c r="HPA494" s="25"/>
      <c r="HPB494" s="25"/>
      <c r="HPC494" s="25"/>
      <c r="HPD494" s="25"/>
      <c r="HPE494" s="25"/>
      <c r="HPF494" s="25"/>
      <c r="HPG494" s="25"/>
      <c r="HPH494" s="25"/>
      <c r="HPI494" s="25"/>
      <c r="HPJ494" s="25"/>
      <c r="HPK494" s="25"/>
      <c r="HPL494" s="25"/>
      <c r="HPM494" s="25"/>
      <c r="HPN494" s="25"/>
      <c r="HPO494" s="25"/>
      <c r="HPP494" s="25"/>
      <c r="HPQ494" s="25"/>
      <c r="HPR494" s="25"/>
      <c r="HPS494" s="25"/>
      <c r="HPT494" s="25"/>
      <c r="HPU494" s="25"/>
      <c r="HPV494" s="25"/>
      <c r="HPW494" s="25"/>
      <c r="HPX494" s="25"/>
      <c r="HPY494" s="25"/>
      <c r="HPZ494" s="25"/>
      <c r="HQA494" s="25"/>
      <c r="HQB494" s="25"/>
      <c r="HQC494" s="25"/>
      <c r="HQD494" s="25"/>
      <c r="HQE494" s="25"/>
      <c r="HQF494" s="25"/>
      <c r="HQG494" s="25"/>
      <c r="HQH494" s="25"/>
      <c r="HQI494" s="25"/>
      <c r="HQJ494" s="25"/>
      <c r="HQK494" s="25"/>
      <c r="HQL494" s="25"/>
      <c r="HQM494" s="25"/>
      <c r="HQN494" s="25"/>
      <c r="HQO494" s="25"/>
      <c r="HQP494" s="25"/>
      <c r="HQQ494" s="25"/>
      <c r="HQR494" s="25"/>
      <c r="HQS494" s="25"/>
      <c r="HQT494" s="25"/>
      <c r="HQU494" s="25"/>
      <c r="HQV494" s="25"/>
      <c r="HQW494" s="25"/>
      <c r="HQX494" s="25"/>
      <c r="HQY494" s="25"/>
      <c r="HQZ494" s="25"/>
      <c r="HRA494" s="25"/>
      <c r="HRB494" s="25"/>
      <c r="HRC494" s="25"/>
      <c r="HRD494" s="25"/>
      <c r="HRE494" s="25"/>
      <c r="HRF494" s="25"/>
      <c r="HRG494" s="25"/>
      <c r="HRH494" s="25"/>
      <c r="HRI494" s="25"/>
      <c r="HRJ494" s="25"/>
      <c r="HRK494" s="25"/>
      <c r="HRL494" s="25"/>
      <c r="HRM494" s="25"/>
      <c r="HRN494" s="25"/>
      <c r="HRO494" s="25"/>
      <c r="HRP494" s="25"/>
      <c r="HRQ494" s="25"/>
      <c r="HRR494" s="25"/>
      <c r="HRS494" s="25"/>
      <c r="HRT494" s="25"/>
      <c r="HRU494" s="25"/>
      <c r="HRV494" s="25"/>
      <c r="HRW494" s="25"/>
      <c r="HRX494" s="25"/>
      <c r="HRY494" s="25"/>
      <c r="HRZ494" s="25"/>
      <c r="HSA494" s="25"/>
      <c r="HSB494" s="25"/>
      <c r="HSC494" s="25"/>
      <c r="HSD494" s="25"/>
      <c r="HSE494" s="25"/>
      <c r="HSF494" s="25"/>
      <c r="HSG494" s="25"/>
      <c r="HSH494" s="25"/>
      <c r="HSI494" s="25"/>
      <c r="HSJ494" s="25"/>
      <c r="HSK494" s="25"/>
      <c r="HSL494" s="25"/>
      <c r="HSM494" s="25"/>
      <c r="HSN494" s="25"/>
      <c r="HSO494" s="25"/>
      <c r="HSP494" s="25"/>
      <c r="HSQ494" s="25"/>
      <c r="HSR494" s="25"/>
      <c r="HSS494" s="25"/>
      <c r="HST494" s="25"/>
      <c r="HSU494" s="25"/>
      <c r="HSV494" s="25"/>
      <c r="HSW494" s="25"/>
      <c r="HSX494" s="25"/>
      <c r="HSY494" s="25"/>
      <c r="HSZ494" s="25"/>
      <c r="HTA494" s="25"/>
      <c r="HTB494" s="25"/>
      <c r="HTC494" s="25"/>
      <c r="HTD494" s="25"/>
      <c r="HTE494" s="25"/>
      <c r="HTF494" s="25"/>
      <c r="HTG494" s="25"/>
      <c r="HTH494" s="25"/>
      <c r="HTI494" s="25"/>
      <c r="HTJ494" s="25"/>
      <c r="HTK494" s="25"/>
      <c r="HTL494" s="25"/>
      <c r="HTM494" s="25"/>
      <c r="HTN494" s="25"/>
      <c r="HTO494" s="25"/>
      <c r="HTP494" s="25"/>
      <c r="HTQ494" s="25"/>
      <c r="HTR494" s="25"/>
      <c r="HTS494" s="25"/>
      <c r="HTT494" s="25"/>
      <c r="HTU494" s="25"/>
      <c r="HTV494" s="25"/>
      <c r="HTW494" s="25"/>
      <c r="HTX494" s="25"/>
      <c r="HTY494" s="25"/>
      <c r="HTZ494" s="25"/>
      <c r="HUA494" s="25"/>
      <c r="HUB494" s="25"/>
      <c r="HUC494" s="25"/>
      <c r="HUD494" s="25"/>
      <c r="HUE494" s="25"/>
      <c r="HUF494" s="25"/>
      <c r="HUG494" s="25"/>
      <c r="HUH494" s="25"/>
      <c r="HUI494" s="25"/>
      <c r="HUJ494" s="25"/>
      <c r="HUK494" s="25"/>
      <c r="HUL494" s="25"/>
      <c r="HUM494" s="25"/>
      <c r="HUN494" s="25"/>
      <c r="HUO494" s="25"/>
      <c r="HUP494" s="25"/>
      <c r="HUQ494" s="25"/>
      <c r="HUR494" s="25"/>
      <c r="HUS494" s="25"/>
      <c r="HUT494" s="25"/>
      <c r="HUU494" s="25"/>
      <c r="HUV494" s="25"/>
      <c r="HUW494" s="25"/>
      <c r="HUX494" s="25"/>
      <c r="HUY494" s="25"/>
      <c r="HUZ494" s="25"/>
      <c r="HVA494" s="25"/>
      <c r="HVB494" s="25"/>
      <c r="HVC494" s="25"/>
      <c r="HVD494" s="25"/>
      <c r="HVE494" s="25"/>
      <c r="HVF494" s="25"/>
      <c r="HVG494" s="25"/>
      <c r="HVH494" s="25"/>
      <c r="HVI494" s="25"/>
      <c r="HVJ494" s="25"/>
      <c r="HVK494" s="25"/>
      <c r="HVL494" s="25"/>
      <c r="HVM494" s="25"/>
      <c r="HVN494" s="25"/>
      <c r="HVO494" s="25"/>
      <c r="HVP494" s="25"/>
      <c r="HVQ494" s="25"/>
      <c r="HVR494" s="25"/>
      <c r="HVS494" s="25"/>
      <c r="HVT494" s="25"/>
      <c r="HVU494" s="25"/>
      <c r="HVV494" s="25"/>
      <c r="HVW494" s="25"/>
      <c r="HVX494" s="25"/>
      <c r="HVY494" s="25"/>
      <c r="HVZ494" s="25"/>
      <c r="HWA494" s="25"/>
      <c r="HWB494" s="25"/>
      <c r="HWC494" s="25"/>
      <c r="HWD494" s="25"/>
      <c r="HWE494" s="25"/>
      <c r="HWF494" s="25"/>
      <c r="HWG494" s="25"/>
      <c r="HWH494" s="25"/>
      <c r="HWI494" s="25"/>
      <c r="HWJ494" s="25"/>
      <c r="HWK494" s="25"/>
      <c r="HWL494" s="25"/>
      <c r="HWM494" s="25"/>
      <c r="HWN494" s="25"/>
      <c r="HWO494" s="25"/>
      <c r="HWP494" s="25"/>
      <c r="HWQ494" s="25"/>
      <c r="HWR494" s="25"/>
      <c r="HWS494" s="25"/>
      <c r="HWT494" s="25"/>
      <c r="HWU494" s="25"/>
      <c r="HWV494" s="25"/>
      <c r="HWW494" s="25"/>
      <c r="HWX494" s="25"/>
      <c r="HWY494" s="25"/>
      <c r="HWZ494" s="25"/>
      <c r="HXA494" s="25"/>
      <c r="HXB494" s="25"/>
      <c r="HXC494" s="25"/>
      <c r="HXD494" s="25"/>
      <c r="HXE494" s="25"/>
      <c r="HXF494" s="25"/>
      <c r="HXG494" s="25"/>
      <c r="HXH494" s="25"/>
      <c r="HXI494" s="25"/>
      <c r="HXJ494" s="25"/>
      <c r="HXK494" s="25"/>
      <c r="HXL494" s="25"/>
      <c r="HXM494" s="25"/>
      <c r="HXN494" s="25"/>
      <c r="HXO494" s="25"/>
      <c r="HXP494" s="25"/>
      <c r="HXQ494" s="25"/>
      <c r="HXR494" s="25"/>
      <c r="HXS494" s="25"/>
      <c r="HXT494" s="25"/>
      <c r="HXU494" s="25"/>
      <c r="HXV494" s="25"/>
      <c r="HXW494" s="25"/>
      <c r="HXX494" s="25"/>
      <c r="HXY494" s="25"/>
      <c r="HXZ494" s="25"/>
      <c r="HYA494" s="25"/>
      <c r="HYB494" s="25"/>
      <c r="HYC494" s="25"/>
      <c r="HYD494" s="25"/>
      <c r="HYE494" s="25"/>
      <c r="HYF494" s="25"/>
      <c r="HYG494" s="25"/>
      <c r="HYH494" s="25"/>
      <c r="HYI494" s="25"/>
      <c r="HYJ494" s="25"/>
      <c r="HYK494" s="25"/>
      <c r="HYL494" s="25"/>
      <c r="HYM494" s="25"/>
      <c r="HYN494" s="25"/>
      <c r="HYO494" s="25"/>
      <c r="HYP494" s="25"/>
      <c r="HYQ494" s="25"/>
      <c r="HYR494" s="25"/>
      <c r="HYS494" s="25"/>
      <c r="HYT494" s="25"/>
      <c r="HYU494" s="25"/>
      <c r="HYV494" s="25"/>
      <c r="HYW494" s="25"/>
      <c r="HYX494" s="25"/>
      <c r="HYY494" s="25"/>
      <c r="HYZ494" s="25"/>
      <c r="HZA494" s="25"/>
      <c r="HZB494" s="25"/>
      <c r="HZC494" s="25"/>
      <c r="HZD494" s="25"/>
      <c r="HZE494" s="25"/>
      <c r="HZF494" s="25"/>
      <c r="HZG494" s="25"/>
      <c r="HZH494" s="25"/>
      <c r="HZI494" s="25"/>
      <c r="HZJ494" s="25"/>
      <c r="HZK494" s="25"/>
      <c r="HZL494" s="25"/>
      <c r="HZM494" s="25"/>
      <c r="HZN494" s="25"/>
      <c r="HZO494" s="25"/>
      <c r="HZP494" s="25"/>
      <c r="HZQ494" s="25"/>
      <c r="HZR494" s="25"/>
      <c r="HZS494" s="25"/>
      <c r="HZT494" s="25"/>
      <c r="HZU494" s="25"/>
      <c r="HZV494" s="25"/>
      <c r="HZW494" s="25"/>
      <c r="HZX494" s="25"/>
      <c r="HZY494" s="25"/>
      <c r="HZZ494" s="25"/>
      <c r="IAA494" s="25"/>
      <c r="IAB494" s="25"/>
      <c r="IAC494" s="25"/>
      <c r="IAD494" s="25"/>
      <c r="IAE494" s="25"/>
      <c r="IAF494" s="25"/>
      <c r="IAG494" s="25"/>
      <c r="IAH494" s="25"/>
      <c r="IAI494" s="25"/>
      <c r="IAJ494" s="25"/>
      <c r="IAK494" s="25"/>
      <c r="IAL494" s="25"/>
      <c r="IAM494" s="25"/>
      <c r="IAN494" s="25"/>
      <c r="IAO494" s="25"/>
      <c r="IAP494" s="25"/>
      <c r="IAQ494" s="25"/>
      <c r="IAR494" s="25"/>
      <c r="IAS494" s="25"/>
      <c r="IAT494" s="25"/>
      <c r="IAU494" s="25"/>
      <c r="IAV494" s="25"/>
      <c r="IAW494" s="25"/>
      <c r="IAX494" s="25"/>
      <c r="IAY494" s="25"/>
      <c r="IAZ494" s="25"/>
      <c r="IBA494" s="25"/>
      <c r="IBB494" s="25"/>
      <c r="IBC494" s="25"/>
      <c r="IBD494" s="25"/>
      <c r="IBE494" s="25"/>
      <c r="IBF494" s="25"/>
      <c r="IBG494" s="25"/>
      <c r="IBH494" s="25"/>
      <c r="IBI494" s="25"/>
      <c r="IBJ494" s="25"/>
      <c r="IBK494" s="25"/>
      <c r="IBL494" s="25"/>
      <c r="IBM494" s="25"/>
      <c r="IBN494" s="25"/>
      <c r="IBO494" s="25"/>
      <c r="IBP494" s="25"/>
      <c r="IBQ494" s="25"/>
      <c r="IBR494" s="25"/>
      <c r="IBS494" s="25"/>
      <c r="IBT494" s="25"/>
      <c r="IBU494" s="25"/>
      <c r="IBV494" s="25"/>
      <c r="IBW494" s="25"/>
      <c r="IBX494" s="25"/>
      <c r="IBY494" s="25"/>
      <c r="IBZ494" s="25"/>
      <c r="ICA494" s="25"/>
      <c r="ICB494" s="25"/>
      <c r="ICC494" s="25"/>
      <c r="ICD494" s="25"/>
      <c r="ICE494" s="25"/>
      <c r="ICF494" s="25"/>
      <c r="ICG494" s="25"/>
      <c r="ICH494" s="25"/>
      <c r="ICI494" s="25"/>
      <c r="ICJ494" s="25"/>
      <c r="ICK494" s="25"/>
      <c r="ICL494" s="25"/>
      <c r="ICM494" s="25"/>
      <c r="ICN494" s="25"/>
      <c r="ICO494" s="25"/>
      <c r="ICP494" s="25"/>
      <c r="ICQ494" s="25"/>
      <c r="ICR494" s="25"/>
      <c r="ICS494" s="25"/>
      <c r="ICT494" s="25"/>
      <c r="ICU494" s="25"/>
      <c r="ICV494" s="25"/>
      <c r="ICW494" s="25"/>
      <c r="ICX494" s="25"/>
      <c r="ICY494" s="25"/>
      <c r="ICZ494" s="25"/>
      <c r="IDA494" s="25"/>
      <c r="IDB494" s="25"/>
      <c r="IDC494" s="25"/>
      <c r="IDD494" s="25"/>
      <c r="IDE494" s="25"/>
      <c r="IDF494" s="25"/>
      <c r="IDG494" s="25"/>
      <c r="IDH494" s="25"/>
      <c r="IDI494" s="25"/>
      <c r="IDJ494" s="25"/>
      <c r="IDK494" s="25"/>
      <c r="IDL494" s="25"/>
      <c r="IDM494" s="25"/>
      <c r="IDN494" s="25"/>
      <c r="IDO494" s="25"/>
      <c r="IDP494" s="25"/>
      <c r="IDQ494" s="25"/>
      <c r="IDR494" s="25"/>
      <c r="IDS494" s="25"/>
      <c r="IDT494" s="25"/>
      <c r="IDU494" s="25"/>
      <c r="IDV494" s="25"/>
      <c r="IDW494" s="25"/>
      <c r="IDX494" s="25"/>
      <c r="IDY494" s="25"/>
      <c r="IDZ494" s="25"/>
      <c r="IEA494" s="25"/>
      <c r="IEB494" s="25"/>
      <c r="IEC494" s="25"/>
      <c r="IED494" s="25"/>
      <c r="IEE494" s="25"/>
      <c r="IEF494" s="25"/>
      <c r="IEG494" s="25"/>
      <c r="IEH494" s="25"/>
      <c r="IEI494" s="25"/>
      <c r="IEJ494" s="25"/>
      <c r="IEK494" s="25"/>
      <c r="IEL494" s="25"/>
      <c r="IEM494" s="25"/>
      <c r="IEN494" s="25"/>
      <c r="IEO494" s="25"/>
      <c r="IEP494" s="25"/>
      <c r="IEQ494" s="25"/>
      <c r="IER494" s="25"/>
      <c r="IES494" s="25"/>
      <c r="IET494" s="25"/>
      <c r="IEU494" s="25"/>
      <c r="IEV494" s="25"/>
      <c r="IEW494" s="25"/>
      <c r="IEX494" s="25"/>
      <c r="IEY494" s="25"/>
      <c r="IEZ494" s="25"/>
      <c r="IFA494" s="25"/>
      <c r="IFB494" s="25"/>
      <c r="IFC494" s="25"/>
      <c r="IFD494" s="25"/>
      <c r="IFE494" s="25"/>
      <c r="IFF494" s="25"/>
      <c r="IFG494" s="25"/>
      <c r="IFH494" s="25"/>
      <c r="IFI494" s="25"/>
      <c r="IFJ494" s="25"/>
      <c r="IFK494" s="25"/>
      <c r="IFL494" s="25"/>
      <c r="IFM494" s="25"/>
      <c r="IFN494" s="25"/>
      <c r="IFO494" s="25"/>
      <c r="IFP494" s="25"/>
      <c r="IFQ494" s="25"/>
      <c r="IFR494" s="25"/>
      <c r="IFS494" s="25"/>
      <c r="IFT494" s="25"/>
      <c r="IFU494" s="25"/>
      <c r="IFV494" s="25"/>
      <c r="IFW494" s="25"/>
      <c r="IFX494" s="25"/>
      <c r="IFY494" s="25"/>
      <c r="IFZ494" s="25"/>
      <c r="IGA494" s="25"/>
      <c r="IGB494" s="25"/>
      <c r="IGC494" s="25"/>
      <c r="IGD494" s="25"/>
      <c r="IGE494" s="25"/>
      <c r="IGF494" s="25"/>
      <c r="IGG494" s="25"/>
      <c r="IGH494" s="25"/>
      <c r="IGI494" s="25"/>
      <c r="IGJ494" s="25"/>
      <c r="IGK494" s="25"/>
      <c r="IGL494" s="25"/>
      <c r="IGM494" s="25"/>
      <c r="IGN494" s="25"/>
      <c r="IGO494" s="25"/>
      <c r="IGP494" s="25"/>
      <c r="IGQ494" s="25"/>
      <c r="IGR494" s="25"/>
      <c r="IGS494" s="25"/>
      <c r="IGT494" s="25"/>
      <c r="IGU494" s="25"/>
      <c r="IGV494" s="25"/>
      <c r="IGW494" s="25"/>
      <c r="IGX494" s="25"/>
      <c r="IGY494" s="25"/>
      <c r="IGZ494" s="25"/>
      <c r="IHA494" s="25"/>
      <c r="IHB494" s="25"/>
      <c r="IHC494" s="25"/>
      <c r="IHD494" s="25"/>
      <c r="IHE494" s="25"/>
      <c r="IHF494" s="25"/>
      <c r="IHG494" s="25"/>
      <c r="IHH494" s="25"/>
      <c r="IHI494" s="25"/>
      <c r="IHJ494" s="25"/>
      <c r="IHK494" s="25"/>
      <c r="IHL494" s="25"/>
      <c r="IHM494" s="25"/>
      <c r="IHN494" s="25"/>
      <c r="IHO494" s="25"/>
      <c r="IHP494" s="25"/>
      <c r="IHQ494" s="25"/>
      <c r="IHR494" s="25"/>
      <c r="IHS494" s="25"/>
      <c r="IHT494" s="25"/>
      <c r="IHU494" s="25"/>
      <c r="IHV494" s="25"/>
      <c r="IHW494" s="25"/>
      <c r="IHX494" s="25"/>
      <c r="IHY494" s="25"/>
      <c r="IHZ494" s="25"/>
      <c r="IIA494" s="25"/>
      <c r="IIB494" s="25"/>
      <c r="IIC494" s="25"/>
      <c r="IID494" s="25"/>
      <c r="IIE494" s="25"/>
      <c r="IIF494" s="25"/>
      <c r="IIG494" s="25"/>
      <c r="IIH494" s="25"/>
      <c r="III494" s="25"/>
      <c r="IIJ494" s="25"/>
      <c r="IIK494" s="25"/>
      <c r="IIL494" s="25"/>
      <c r="IIM494" s="25"/>
      <c r="IIN494" s="25"/>
      <c r="IIO494" s="25"/>
      <c r="IIP494" s="25"/>
      <c r="IIQ494" s="25"/>
      <c r="IIR494" s="25"/>
      <c r="IIS494" s="25"/>
      <c r="IIT494" s="25"/>
      <c r="IIU494" s="25"/>
      <c r="IIV494" s="25"/>
      <c r="IIW494" s="25"/>
      <c r="IIX494" s="25"/>
      <c r="IIY494" s="25"/>
      <c r="IIZ494" s="25"/>
      <c r="IJA494" s="25"/>
      <c r="IJB494" s="25"/>
      <c r="IJC494" s="25"/>
      <c r="IJD494" s="25"/>
      <c r="IJE494" s="25"/>
      <c r="IJF494" s="25"/>
      <c r="IJG494" s="25"/>
      <c r="IJH494" s="25"/>
      <c r="IJI494" s="25"/>
      <c r="IJJ494" s="25"/>
      <c r="IJK494" s="25"/>
      <c r="IJL494" s="25"/>
      <c r="IJM494" s="25"/>
      <c r="IJN494" s="25"/>
      <c r="IJO494" s="25"/>
      <c r="IJP494" s="25"/>
      <c r="IJQ494" s="25"/>
      <c r="IJR494" s="25"/>
      <c r="IJS494" s="25"/>
      <c r="IJT494" s="25"/>
      <c r="IJU494" s="25"/>
      <c r="IJV494" s="25"/>
      <c r="IJW494" s="25"/>
      <c r="IJX494" s="25"/>
      <c r="IJY494" s="25"/>
      <c r="IJZ494" s="25"/>
      <c r="IKA494" s="25"/>
      <c r="IKB494" s="25"/>
      <c r="IKC494" s="25"/>
      <c r="IKD494" s="25"/>
      <c r="IKE494" s="25"/>
      <c r="IKF494" s="25"/>
      <c r="IKG494" s="25"/>
      <c r="IKH494" s="25"/>
      <c r="IKI494" s="25"/>
      <c r="IKJ494" s="25"/>
      <c r="IKK494" s="25"/>
      <c r="IKL494" s="25"/>
      <c r="IKM494" s="25"/>
      <c r="IKN494" s="25"/>
      <c r="IKO494" s="25"/>
      <c r="IKP494" s="25"/>
      <c r="IKQ494" s="25"/>
      <c r="IKR494" s="25"/>
      <c r="IKS494" s="25"/>
      <c r="IKT494" s="25"/>
      <c r="IKU494" s="25"/>
      <c r="IKV494" s="25"/>
      <c r="IKW494" s="25"/>
      <c r="IKX494" s="25"/>
      <c r="IKY494" s="25"/>
      <c r="IKZ494" s="25"/>
      <c r="ILA494" s="25"/>
      <c r="ILB494" s="25"/>
      <c r="ILC494" s="25"/>
      <c r="ILD494" s="25"/>
      <c r="ILE494" s="25"/>
      <c r="ILF494" s="25"/>
      <c r="ILG494" s="25"/>
      <c r="ILH494" s="25"/>
      <c r="ILI494" s="25"/>
      <c r="ILJ494" s="25"/>
      <c r="ILK494" s="25"/>
      <c r="ILL494" s="25"/>
      <c r="ILM494" s="25"/>
      <c r="ILN494" s="25"/>
      <c r="ILO494" s="25"/>
      <c r="ILP494" s="25"/>
      <c r="ILQ494" s="25"/>
      <c r="ILR494" s="25"/>
      <c r="ILS494" s="25"/>
      <c r="ILT494" s="25"/>
      <c r="ILU494" s="25"/>
      <c r="ILV494" s="25"/>
      <c r="ILW494" s="25"/>
      <c r="ILX494" s="25"/>
      <c r="ILY494" s="25"/>
      <c r="ILZ494" s="25"/>
      <c r="IMA494" s="25"/>
      <c r="IMB494" s="25"/>
      <c r="IMC494" s="25"/>
      <c r="IMD494" s="25"/>
      <c r="IME494" s="25"/>
      <c r="IMF494" s="25"/>
      <c r="IMG494" s="25"/>
      <c r="IMH494" s="25"/>
      <c r="IMI494" s="25"/>
      <c r="IMJ494" s="25"/>
      <c r="IMK494" s="25"/>
      <c r="IML494" s="25"/>
      <c r="IMM494" s="25"/>
      <c r="IMN494" s="25"/>
      <c r="IMO494" s="25"/>
      <c r="IMP494" s="25"/>
      <c r="IMQ494" s="25"/>
      <c r="IMR494" s="25"/>
      <c r="IMS494" s="25"/>
      <c r="IMT494" s="25"/>
      <c r="IMU494" s="25"/>
      <c r="IMV494" s="25"/>
      <c r="IMW494" s="25"/>
      <c r="IMX494" s="25"/>
      <c r="IMY494" s="25"/>
      <c r="IMZ494" s="25"/>
      <c r="INA494" s="25"/>
      <c r="INB494" s="25"/>
      <c r="INC494" s="25"/>
      <c r="IND494" s="25"/>
      <c r="INE494" s="25"/>
      <c r="INF494" s="25"/>
      <c r="ING494" s="25"/>
      <c r="INH494" s="25"/>
      <c r="INI494" s="25"/>
      <c r="INJ494" s="25"/>
      <c r="INK494" s="25"/>
      <c r="INL494" s="25"/>
      <c r="INM494" s="25"/>
      <c r="INN494" s="25"/>
      <c r="INO494" s="25"/>
      <c r="INP494" s="25"/>
      <c r="INQ494" s="25"/>
      <c r="INR494" s="25"/>
      <c r="INS494" s="25"/>
      <c r="INT494" s="25"/>
      <c r="INU494" s="25"/>
      <c r="INV494" s="25"/>
      <c r="INW494" s="25"/>
      <c r="INX494" s="25"/>
      <c r="INY494" s="25"/>
      <c r="INZ494" s="25"/>
      <c r="IOA494" s="25"/>
      <c r="IOB494" s="25"/>
      <c r="IOC494" s="25"/>
      <c r="IOD494" s="25"/>
      <c r="IOE494" s="25"/>
      <c r="IOF494" s="25"/>
      <c r="IOG494" s="25"/>
      <c r="IOH494" s="25"/>
      <c r="IOI494" s="25"/>
      <c r="IOJ494" s="25"/>
      <c r="IOK494" s="25"/>
      <c r="IOL494" s="25"/>
      <c r="IOM494" s="25"/>
      <c r="ION494" s="25"/>
      <c r="IOO494" s="25"/>
      <c r="IOP494" s="25"/>
      <c r="IOQ494" s="25"/>
      <c r="IOR494" s="25"/>
      <c r="IOS494" s="25"/>
      <c r="IOT494" s="25"/>
      <c r="IOU494" s="25"/>
      <c r="IOV494" s="25"/>
      <c r="IOW494" s="25"/>
      <c r="IOX494" s="25"/>
      <c r="IOY494" s="25"/>
      <c r="IOZ494" s="25"/>
      <c r="IPA494" s="25"/>
      <c r="IPB494" s="25"/>
      <c r="IPC494" s="25"/>
      <c r="IPD494" s="25"/>
      <c r="IPE494" s="25"/>
      <c r="IPF494" s="25"/>
      <c r="IPG494" s="25"/>
      <c r="IPH494" s="25"/>
      <c r="IPI494" s="25"/>
      <c r="IPJ494" s="25"/>
      <c r="IPK494" s="25"/>
      <c r="IPL494" s="25"/>
      <c r="IPM494" s="25"/>
      <c r="IPN494" s="25"/>
      <c r="IPO494" s="25"/>
      <c r="IPP494" s="25"/>
      <c r="IPQ494" s="25"/>
      <c r="IPR494" s="25"/>
      <c r="IPS494" s="25"/>
      <c r="IPT494" s="25"/>
      <c r="IPU494" s="25"/>
      <c r="IPV494" s="25"/>
      <c r="IPW494" s="25"/>
      <c r="IPX494" s="25"/>
      <c r="IPY494" s="25"/>
      <c r="IPZ494" s="25"/>
      <c r="IQA494" s="25"/>
      <c r="IQB494" s="25"/>
      <c r="IQC494" s="25"/>
      <c r="IQD494" s="25"/>
      <c r="IQE494" s="25"/>
      <c r="IQF494" s="25"/>
      <c r="IQG494" s="25"/>
      <c r="IQH494" s="25"/>
      <c r="IQI494" s="25"/>
      <c r="IQJ494" s="25"/>
      <c r="IQK494" s="25"/>
      <c r="IQL494" s="25"/>
      <c r="IQM494" s="25"/>
      <c r="IQN494" s="25"/>
      <c r="IQO494" s="25"/>
      <c r="IQP494" s="25"/>
      <c r="IQQ494" s="25"/>
      <c r="IQR494" s="25"/>
      <c r="IQS494" s="25"/>
      <c r="IQT494" s="25"/>
      <c r="IQU494" s="25"/>
      <c r="IQV494" s="25"/>
      <c r="IQW494" s="25"/>
      <c r="IQX494" s="25"/>
      <c r="IQY494" s="25"/>
      <c r="IQZ494" s="25"/>
      <c r="IRA494" s="25"/>
      <c r="IRB494" s="25"/>
      <c r="IRC494" s="25"/>
      <c r="IRD494" s="25"/>
      <c r="IRE494" s="25"/>
      <c r="IRF494" s="25"/>
      <c r="IRG494" s="25"/>
      <c r="IRH494" s="25"/>
      <c r="IRI494" s="25"/>
      <c r="IRJ494" s="25"/>
      <c r="IRK494" s="25"/>
      <c r="IRL494" s="25"/>
      <c r="IRM494" s="25"/>
      <c r="IRN494" s="25"/>
      <c r="IRO494" s="25"/>
      <c r="IRP494" s="25"/>
      <c r="IRQ494" s="25"/>
      <c r="IRR494" s="25"/>
      <c r="IRS494" s="25"/>
      <c r="IRT494" s="25"/>
      <c r="IRU494" s="25"/>
      <c r="IRV494" s="25"/>
      <c r="IRW494" s="25"/>
      <c r="IRX494" s="25"/>
      <c r="IRY494" s="25"/>
      <c r="IRZ494" s="25"/>
      <c r="ISA494" s="25"/>
      <c r="ISB494" s="25"/>
      <c r="ISC494" s="25"/>
      <c r="ISD494" s="25"/>
      <c r="ISE494" s="25"/>
      <c r="ISF494" s="25"/>
      <c r="ISG494" s="25"/>
      <c r="ISH494" s="25"/>
      <c r="ISI494" s="25"/>
      <c r="ISJ494" s="25"/>
      <c r="ISK494" s="25"/>
      <c r="ISL494" s="25"/>
      <c r="ISM494" s="25"/>
      <c r="ISN494" s="25"/>
      <c r="ISO494" s="25"/>
      <c r="ISP494" s="25"/>
      <c r="ISQ494" s="25"/>
      <c r="ISR494" s="25"/>
      <c r="ISS494" s="25"/>
      <c r="IST494" s="25"/>
      <c r="ISU494" s="25"/>
      <c r="ISV494" s="25"/>
      <c r="ISW494" s="25"/>
      <c r="ISX494" s="25"/>
      <c r="ISY494" s="25"/>
      <c r="ISZ494" s="25"/>
      <c r="ITA494" s="25"/>
      <c r="ITB494" s="25"/>
      <c r="ITC494" s="25"/>
      <c r="ITD494" s="25"/>
      <c r="ITE494" s="25"/>
      <c r="ITF494" s="25"/>
      <c r="ITG494" s="25"/>
      <c r="ITH494" s="25"/>
      <c r="ITI494" s="25"/>
      <c r="ITJ494" s="25"/>
      <c r="ITK494" s="25"/>
      <c r="ITL494" s="25"/>
      <c r="ITM494" s="25"/>
      <c r="ITN494" s="25"/>
      <c r="ITO494" s="25"/>
      <c r="ITP494" s="25"/>
      <c r="ITQ494" s="25"/>
      <c r="ITR494" s="25"/>
      <c r="ITS494" s="25"/>
      <c r="ITT494" s="25"/>
      <c r="ITU494" s="25"/>
      <c r="ITV494" s="25"/>
      <c r="ITW494" s="25"/>
      <c r="ITX494" s="25"/>
      <c r="ITY494" s="25"/>
      <c r="ITZ494" s="25"/>
      <c r="IUA494" s="25"/>
      <c r="IUB494" s="25"/>
      <c r="IUC494" s="25"/>
      <c r="IUD494" s="25"/>
      <c r="IUE494" s="25"/>
      <c r="IUF494" s="25"/>
      <c r="IUG494" s="25"/>
      <c r="IUH494" s="25"/>
      <c r="IUI494" s="25"/>
      <c r="IUJ494" s="25"/>
      <c r="IUK494" s="25"/>
      <c r="IUL494" s="25"/>
      <c r="IUM494" s="25"/>
      <c r="IUN494" s="25"/>
      <c r="IUO494" s="25"/>
      <c r="IUP494" s="25"/>
      <c r="IUQ494" s="25"/>
      <c r="IUR494" s="25"/>
      <c r="IUS494" s="25"/>
      <c r="IUT494" s="25"/>
      <c r="IUU494" s="25"/>
      <c r="IUV494" s="25"/>
      <c r="IUW494" s="25"/>
      <c r="IUX494" s="25"/>
      <c r="IUY494" s="25"/>
      <c r="IUZ494" s="25"/>
      <c r="IVA494" s="25"/>
      <c r="IVB494" s="25"/>
      <c r="IVC494" s="25"/>
      <c r="IVD494" s="25"/>
      <c r="IVE494" s="25"/>
      <c r="IVF494" s="25"/>
      <c r="IVG494" s="25"/>
      <c r="IVH494" s="25"/>
      <c r="IVI494" s="25"/>
      <c r="IVJ494" s="25"/>
      <c r="IVK494" s="25"/>
      <c r="IVL494" s="25"/>
      <c r="IVM494" s="25"/>
      <c r="IVN494" s="25"/>
      <c r="IVO494" s="25"/>
      <c r="IVP494" s="25"/>
      <c r="IVQ494" s="25"/>
      <c r="IVR494" s="25"/>
      <c r="IVS494" s="25"/>
      <c r="IVT494" s="25"/>
      <c r="IVU494" s="25"/>
      <c r="IVV494" s="25"/>
      <c r="IVW494" s="25"/>
      <c r="IVX494" s="25"/>
      <c r="IVY494" s="25"/>
      <c r="IVZ494" s="25"/>
      <c r="IWA494" s="25"/>
      <c r="IWB494" s="25"/>
      <c r="IWC494" s="25"/>
      <c r="IWD494" s="25"/>
      <c r="IWE494" s="25"/>
      <c r="IWF494" s="25"/>
      <c r="IWG494" s="25"/>
      <c r="IWH494" s="25"/>
      <c r="IWI494" s="25"/>
      <c r="IWJ494" s="25"/>
      <c r="IWK494" s="25"/>
      <c r="IWL494" s="25"/>
      <c r="IWM494" s="25"/>
      <c r="IWN494" s="25"/>
      <c r="IWO494" s="25"/>
      <c r="IWP494" s="25"/>
      <c r="IWQ494" s="25"/>
      <c r="IWR494" s="25"/>
      <c r="IWS494" s="25"/>
      <c r="IWT494" s="25"/>
      <c r="IWU494" s="25"/>
      <c r="IWV494" s="25"/>
      <c r="IWW494" s="25"/>
      <c r="IWX494" s="25"/>
      <c r="IWY494" s="25"/>
      <c r="IWZ494" s="25"/>
      <c r="IXA494" s="25"/>
      <c r="IXB494" s="25"/>
      <c r="IXC494" s="25"/>
      <c r="IXD494" s="25"/>
      <c r="IXE494" s="25"/>
      <c r="IXF494" s="25"/>
      <c r="IXG494" s="25"/>
      <c r="IXH494" s="25"/>
      <c r="IXI494" s="25"/>
      <c r="IXJ494" s="25"/>
      <c r="IXK494" s="25"/>
      <c r="IXL494" s="25"/>
      <c r="IXM494" s="25"/>
      <c r="IXN494" s="25"/>
      <c r="IXO494" s="25"/>
      <c r="IXP494" s="25"/>
      <c r="IXQ494" s="25"/>
      <c r="IXR494" s="25"/>
      <c r="IXS494" s="25"/>
      <c r="IXT494" s="25"/>
      <c r="IXU494" s="25"/>
      <c r="IXV494" s="25"/>
      <c r="IXW494" s="25"/>
      <c r="IXX494" s="25"/>
      <c r="IXY494" s="25"/>
      <c r="IXZ494" s="25"/>
      <c r="IYA494" s="25"/>
      <c r="IYB494" s="25"/>
      <c r="IYC494" s="25"/>
      <c r="IYD494" s="25"/>
      <c r="IYE494" s="25"/>
      <c r="IYF494" s="25"/>
      <c r="IYG494" s="25"/>
      <c r="IYH494" s="25"/>
      <c r="IYI494" s="25"/>
      <c r="IYJ494" s="25"/>
      <c r="IYK494" s="25"/>
      <c r="IYL494" s="25"/>
      <c r="IYM494" s="25"/>
      <c r="IYN494" s="25"/>
      <c r="IYO494" s="25"/>
      <c r="IYP494" s="25"/>
      <c r="IYQ494" s="25"/>
      <c r="IYR494" s="25"/>
      <c r="IYS494" s="25"/>
      <c r="IYT494" s="25"/>
      <c r="IYU494" s="25"/>
      <c r="IYV494" s="25"/>
      <c r="IYW494" s="25"/>
      <c r="IYX494" s="25"/>
      <c r="IYY494" s="25"/>
      <c r="IYZ494" s="25"/>
      <c r="IZA494" s="25"/>
      <c r="IZB494" s="25"/>
      <c r="IZC494" s="25"/>
      <c r="IZD494" s="25"/>
      <c r="IZE494" s="25"/>
      <c r="IZF494" s="25"/>
      <c r="IZG494" s="25"/>
      <c r="IZH494" s="25"/>
      <c r="IZI494" s="25"/>
      <c r="IZJ494" s="25"/>
      <c r="IZK494" s="25"/>
      <c r="IZL494" s="25"/>
      <c r="IZM494" s="25"/>
      <c r="IZN494" s="25"/>
      <c r="IZO494" s="25"/>
      <c r="IZP494" s="25"/>
      <c r="IZQ494" s="25"/>
      <c r="IZR494" s="25"/>
      <c r="IZS494" s="25"/>
      <c r="IZT494" s="25"/>
      <c r="IZU494" s="25"/>
      <c r="IZV494" s="25"/>
      <c r="IZW494" s="25"/>
      <c r="IZX494" s="25"/>
      <c r="IZY494" s="25"/>
      <c r="IZZ494" s="25"/>
      <c r="JAA494" s="25"/>
      <c r="JAB494" s="25"/>
      <c r="JAC494" s="25"/>
      <c r="JAD494" s="25"/>
      <c r="JAE494" s="25"/>
      <c r="JAF494" s="25"/>
      <c r="JAG494" s="25"/>
      <c r="JAH494" s="25"/>
      <c r="JAI494" s="25"/>
      <c r="JAJ494" s="25"/>
      <c r="JAK494" s="25"/>
      <c r="JAL494" s="25"/>
      <c r="JAM494" s="25"/>
      <c r="JAN494" s="25"/>
      <c r="JAO494" s="25"/>
      <c r="JAP494" s="25"/>
      <c r="JAQ494" s="25"/>
      <c r="JAR494" s="25"/>
      <c r="JAS494" s="25"/>
      <c r="JAT494" s="25"/>
      <c r="JAU494" s="25"/>
      <c r="JAV494" s="25"/>
      <c r="JAW494" s="25"/>
      <c r="JAX494" s="25"/>
      <c r="JAY494" s="25"/>
      <c r="JAZ494" s="25"/>
      <c r="JBA494" s="25"/>
      <c r="JBB494" s="25"/>
      <c r="JBC494" s="25"/>
      <c r="JBD494" s="25"/>
      <c r="JBE494" s="25"/>
      <c r="JBF494" s="25"/>
      <c r="JBG494" s="25"/>
      <c r="JBH494" s="25"/>
      <c r="JBI494" s="25"/>
      <c r="JBJ494" s="25"/>
      <c r="JBK494" s="25"/>
      <c r="JBL494" s="25"/>
      <c r="JBM494" s="25"/>
      <c r="JBN494" s="25"/>
      <c r="JBO494" s="25"/>
      <c r="JBP494" s="25"/>
      <c r="JBQ494" s="25"/>
      <c r="JBR494" s="25"/>
      <c r="JBS494" s="25"/>
      <c r="JBT494" s="25"/>
      <c r="JBU494" s="25"/>
      <c r="JBV494" s="25"/>
      <c r="JBW494" s="25"/>
      <c r="JBX494" s="25"/>
      <c r="JBY494" s="25"/>
      <c r="JBZ494" s="25"/>
      <c r="JCA494" s="25"/>
      <c r="JCB494" s="25"/>
      <c r="JCC494" s="25"/>
      <c r="JCD494" s="25"/>
      <c r="JCE494" s="25"/>
      <c r="JCF494" s="25"/>
      <c r="JCG494" s="25"/>
      <c r="JCH494" s="25"/>
      <c r="JCI494" s="25"/>
      <c r="JCJ494" s="25"/>
      <c r="JCK494" s="25"/>
      <c r="JCL494" s="25"/>
      <c r="JCM494" s="25"/>
      <c r="JCN494" s="25"/>
      <c r="JCO494" s="25"/>
      <c r="JCP494" s="25"/>
      <c r="JCQ494" s="25"/>
      <c r="JCR494" s="25"/>
      <c r="JCS494" s="25"/>
      <c r="JCT494" s="25"/>
      <c r="JCU494" s="25"/>
      <c r="JCV494" s="25"/>
      <c r="JCW494" s="25"/>
      <c r="JCX494" s="25"/>
      <c r="JCY494" s="25"/>
      <c r="JCZ494" s="25"/>
      <c r="JDA494" s="25"/>
      <c r="JDB494" s="25"/>
      <c r="JDC494" s="25"/>
      <c r="JDD494" s="25"/>
      <c r="JDE494" s="25"/>
      <c r="JDF494" s="25"/>
      <c r="JDG494" s="25"/>
      <c r="JDH494" s="25"/>
      <c r="JDI494" s="25"/>
      <c r="JDJ494" s="25"/>
      <c r="JDK494" s="25"/>
      <c r="JDL494" s="25"/>
      <c r="JDM494" s="25"/>
      <c r="JDN494" s="25"/>
      <c r="JDO494" s="25"/>
      <c r="JDP494" s="25"/>
      <c r="JDQ494" s="25"/>
      <c r="JDR494" s="25"/>
      <c r="JDS494" s="25"/>
      <c r="JDT494" s="25"/>
      <c r="JDU494" s="25"/>
      <c r="JDV494" s="25"/>
      <c r="JDW494" s="25"/>
      <c r="JDX494" s="25"/>
      <c r="JDY494" s="25"/>
      <c r="JDZ494" s="25"/>
      <c r="JEA494" s="25"/>
      <c r="JEB494" s="25"/>
      <c r="JEC494" s="25"/>
      <c r="JED494" s="25"/>
      <c r="JEE494" s="25"/>
      <c r="JEF494" s="25"/>
      <c r="JEG494" s="25"/>
      <c r="JEH494" s="25"/>
      <c r="JEI494" s="25"/>
      <c r="JEJ494" s="25"/>
      <c r="JEK494" s="25"/>
      <c r="JEL494" s="25"/>
      <c r="JEM494" s="25"/>
      <c r="JEN494" s="25"/>
      <c r="JEO494" s="25"/>
      <c r="JEP494" s="25"/>
      <c r="JEQ494" s="25"/>
      <c r="JER494" s="25"/>
      <c r="JES494" s="25"/>
      <c r="JET494" s="25"/>
      <c r="JEU494" s="25"/>
      <c r="JEV494" s="25"/>
      <c r="JEW494" s="25"/>
      <c r="JEX494" s="25"/>
      <c r="JEY494" s="25"/>
      <c r="JEZ494" s="25"/>
      <c r="JFA494" s="25"/>
      <c r="JFB494" s="25"/>
      <c r="JFC494" s="25"/>
      <c r="JFD494" s="25"/>
      <c r="JFE494" s="25"/>
      <c r="JFF494" s="25"/>
      <c r="JFG494" s="25"/>
      <c r="JFH494" s="25"/>
      <c r="JFI494" s="25"/>
      <c r="JFJ494" s="25"/>
      <c r="JFK494" s="25"/>
      <c r="JFL494" s="25"/>
      <c r="JFM494" s="25"/>
      <c r="JFN494" s="25"/>
      <c r="JFO494" s="25"/>
      <c r="JFP494" s="25"/>
      <c r="JFQ494" s="25"/>
      <c r="JFR494" s="25"/>
      <c r="JFS494" s="25"/>
      <c r="JFT494" s="25"/>
      <c r="JFU494" s="25"/>
      <c r="JFV494" s="25"/>
      <c r="JFW494" s="25"/>
      <c r="JFX494" s="25"/>
      <c r="JFY494" s="25"/>
      <c r="JFZ494" s="25"/>
      <c r="JGA494" s="25"/>
      <c r="JGB494" s="25"/>
      <c r="JGC494" s="25"/>
      <c r="JGD494" s="25"/>
      <c r="JGE494" s="25"/>
      <c r="JGF494" s="25"/>
      <c r="JGG494" s="25"/>
      <c r="JGH494" s="25"/>
      <c r="JGI494" s="25"/>
      <c r="JGJ494" s="25"/>
      <c r="JGK494" s="25"/>
      <c r="JGL494" s="25"/>
      <c r="JGM494" s="25"/>
      <c r="JGN494" s="25"/>
      <c r="JGO494" s="25"/>
      <c r="JGP494" s="25"/>
      <c r="JGQ494" s="25"/>
      <c r="JGR494" s="25"/>
      <c r="JGS494" s="25"/>
      <c r="JGT494" s="25"/>
      <c r="JGU494" s="25"/>
      <c r="JGV494" s="25"/>
      <c r="JGW494" s="25"/>
      <c r="JGX494" s="25"/>
      <c r="JGY494" s="25"/>
      <c r="JGZ494" s="25"/>
      <c r="JHA494" s="25"/>
      <c r="JHB494" s="25"/>
      <c r="JHC494" s="25"/>
      <c r="JHD494" s="25"/>
      <c r="JHE494" s="25"/>
      <c r="JHF494" s="25"/>
      <c r="JHG494" s="25"/>
      <c r="JHH494" s="25"/>
      <c r="JHI494" s="25"/>
      <c r="JHJ494" s="25"/>
      <c r="JHK494" s="25"/>
      <c r="JHL494" s="25"/>
      <c r="JHM494" s="25"/>
      <c r="JHN494" s="25"/>
      <c r="JHO494" s="25"/>
      <c r="JHP494" s="25"/>
      <c r="JHQ494" s="25"/>
      <c r="JHR494" s="25"/>
      <c r="JHS494" s="25"/>
      <c r="JHT494" s="25"/>
      <c r="JHU494" s="25"/>
      <c r="JHV494" s="25"/>
      <c r="JHW494" s="25"/>
      <c r="JHX494" s="25"/>
      <c r="JHY494" s="25"/>
      <c r="JHZ494" s="25"/>
      <c r="JIA494" s="25"/>
      <c r="JIB494" s="25"/>
      <c r="JIC494" s="25"/>
      <c r="JID494" s="25"/>
      <c r="JIE494" s="25"/>
      <c r="JIF494" s="25"/>
      <c r="JIG494" s="25"/>
      <c r="JIH494" s="25"/>
      <c r="JII494" s="25"/>
      <c r="JIJ494" s="25"/>
      <c r="JIK494" s="25"/>
      <c r="JIL494" s="25"/>
      <c r="JIM494" s="25"/>
      <c r="JIN494" s="25"/>
      <c r="JIO494" s="25"/>
      <c r="JIP494" s="25"/>
      <c r="JIQ494" s="25"/>
      <c r="JIR494" s="25"/>
      <c r="JIS494" s="25"/>
      <c r="JIT494" s="25"/>
      <c r="JIU494" s="25"/>
      <c r="JIV494" s="25"/>
      <c r="JIW494" s="25"/>
      <c r="JIX494" s="25"/>
      <c r="JIY494" s="25"/>
      <c r="JIZ494" s="25"/>
      <c r="JJA494" s="25"/>
      <c r="JJB494" s="25"/>
      <c r="JJC494" s="25"/>
      <c r="JJD494" s="25"/>
      <c r="JJE494" s="25"/>
      <c r="JJF494" s="25"/>
      <c r="JJG494" s="25"/>
      <c r="JJH494" s="25"/>
      <c r="JJI494" s="25"/>
      <c r="JJJ494" s="25"/>
      <c r="JJK494" s="25"/>
      <c r="JJL494" s="25"/>
      <c r="JJM494" s="25"/>
      <c r="JJN494" s="25"/>
      <c r="JJO494" s="25"/>
      <c r="JJP494" s="25"/>
      <c r="JJQ494" s="25"/>
      <c r="JJR494" s="25"/>
      <c r="JJS494" s="25"/>
      <c r="JJT494" s="25"/>
      <c r="JJU494" s="25"/>
      <c r="JJV494" s="25"/>
      <c r="JJW494" s="25"/>
      <c r="JJX494" s="25"/>
      <c r="JJY494" s="25"/>
      <c r="JJZ494" s="25"/>
      <c r="JKA494" s="25"/>
      <c r="JKB494" s="25"/>
      <c r="JKC494" s="25"/>
      <c r="JKD494" s="25"/>
      <c r="JKE494" s="25"/>
      <c r="JKF494" s="25"/>
      <c r="JKG494" s="25"/>
      <c r="JKH494" s="25"/>
      <c r="JKI494" s="25"/>
      <c r="JKJ494" s="25"/>
      <c r="JKK494" s="25"/>
      <c r="JKL494" s="25"/>
      <c r="JKM494" s="25"/>
      <c r="JKN494" s="25"/>
      <c r="JKO494" s="25"/>
      <c r="JKP494" s="25"/>
      <c r="JKQ494" s="25"/>
      <c r="JKR494" s="25"/>
      <c r="JKS494" s="25"/>
      <c r="JKT494" s="25"/>
      <c r="JKU494" s="25"/>
      <c r="JKV494" s="25"/>
      <c r="JKW494" s="25"/>
      <c r="JKX494" s="25"/>
      <c r="JKY494" s="25"/>
      <c r="JKZ494" s="25"/>
      <c r="JLA494" s="25"/>
      <c r="JLB494" s="25"/>
      <c r="JLC494" s="25"/>
      <c r="JLD494" s="25"/>
      <c r="JLE494" s="25"/>
      <c r="JLF494" s="25"/>
      <c r="JLG494" s="25"/>
      <c r="JLH494" s="25"/>
      <c r="JLI494" s="25"/>
      <c r="JLJ494" s="25"/>
      <c r="JLK494" s="25"/>
      <c r="JLL494" s="25"/>
      <c r="JLM494" s="25"/>
      <c r="JLN494" s="25"/>
      <c r="JLO494" s="25"/>
      <c r="JLP494" s="25"/>
      <c r="JLQ494" s="25"/>
      <c r="JLR494" s="25"/>
      <c r="JLS494" s="25"/>
      <c r="JLT494" s="25"/>
      <c r="JLU494" s="25"/>
      <c r="JLV494" s="25"/>
      <c r="JLW494" s="25"/>
      <c r="JLX494" s="25"/>
      <c r="JLY494" s="25"/>
      <c r="JLZ494" s="25"/>
      <c r="JMA494" s="25"/>
      <c r="JMB494" s="25"/>
      <c r="JMC494" s="25"/>
      <c r="JMD494" s="25"/>
      <c r="JME494" s="25"/>
      <c r="JMF494" s="25"/>
      <c r="JMG494" s="25"/>
      <c r="JMH494" s="25"/>
      <c r="JMI494" s="25"/>
      <c r="JMJ494" s="25"/>
      <c r="JMK494" s="25"/>
      <c r="JML494" s="25"/>
      <c r="JMM494" s="25"/>
      <c r="JMN494" s="25"/>
      <c r="JMO494" s="25"/>
      <c r="JMP494" s="25"/>
      <c r="JMQ494" s="25"/>
      <c r="JMR494" s="25"/>
      <c r="JMS494" s="25"/>
      <c r="JMT494" s="25"/>
      <c r="JMU494" s="25"/>
      <c r="JMV494" s="25"/>
      <c r="JMW494" s="25"/>
      <c r="JMX494" s="25"/>
      <c r="JMY494" s="25"/>
      <c r="JMZ494" s="25"/>
      <c r="JNA494" s="25"/>
      <c r="JNB494" s="25"/>
      <c r="JNC494" s="25"/>
      <c r="JND494" s="25"/>
      <c r="JNE494" s="25"/>
      <c r="JNF494" s="25"/>
      <c r="JNG494" s="25"/>
      <c r="JNH494" s="25"/>
      <c r="JNI494" s="25"/>
      <c r="JNJ494" s="25"/>
      <c r="JNK494" s="25"/>
      <c r="JNL494" s="25"/>
      <c r="JNM494" s="25"/>
      <c r="JNN494" s="25"/>
      <c r="JNO494" s="25"/>
      <c r="JNP494" s="25"/>
      <c r="JNQ494" s="25"/>
      <c r="JNR494" s="25"/>
      <c r="JNS494" s="25"/>
      <c r="JNT494" s="25"/>
      <c r="JNU494" s="25"/>
      <c r="JNV494" s="25"/>
      <c r="JNW494" s="25"/>
      <c r="JNX494" s="25"/>
      <c r="JNY494" s="25"/>
      <c r="JNZ494" s="25"/>
      <c r="JOA494" s="25"/>
      <c r="JOB494" s="25"/>
      <c r="JOC494" s="25"/>
      <c r="JOD494" s="25"/>
      <c r="JOE494" s="25"/>
      <c r="JOF494" s="25"/>
      <c r="JOG494" s="25"/>
      <c r="JOH494" s="25"/>
      <c r="JOI494" s="25"/>
      <c r="JOJ494" s="25"/>
      <c r="JOK494" s="25"/>
      <c r="JOL494" s="25"/>
      <c r="JOM494" s="25"/>
      <c r="JON494" s="25"/>
      <c r="JOO494" s="25"/>
      <c r="JOP494" s="25"/>
      <c r="JOQ494" s="25"/>
      <c r="JOR494" s="25"/>
      <c r="JOS494" s="25"/>
      <c r="JOT494" s="25"/>
      <c r="JOU494" s="25"/>
      <c r="JOV494" s="25"/>
      <c r="JOW494" s="25"/>
      <c r="JOX494" s="25"/>
      <c r="JOY494" s="25"/>
      <c r="JOZ494" s="25"/>
      <c r="JPA494" s="25"/>
      <c r="JPB494" s="25"/>
      <c r="JPC494" s="25"/>
      <c r="JPD494" s="25"/>
      <c r="JPE494" s="25"/>
      <c r="JPF494" s="25"/>
      <c r="JPG494" s="25"/>
      <c r="JPH494" s="25"/>
      <c r="JPI494" s="25"/>
      <c r="JPJ494" s="25"/>
      <c r="JPK494" s="25"/>
      <c r="JPL494" s="25"/>
      <c r="JPM494" s="25"/>
      <c r="JPN494" s="25"/>
      <c r="JPO494" s="25"/>
      <c r="JPP494" s="25"/>
      <c r="JPQ494" s="25"/>
      <c r="JPR494" s="25"/>
      <c r="JPS494" s="25"/>
      <c r="JPT494" s="25"/>
      <c r="JPU494" s="25"/>
      <c r="JPV494" s="25"/>
      <c r="JPW494" s="25"/>
      <c r="JPX494" s="25"/>
      <c r="JPY494" s="25"/>
      <c r="JPZ494" s="25"/>
      <c r="JQA494" s="25"/>
      <c r="JQB494" s="25"/>
      <c r="JQC494" s="25"/>
      <c r="JQD494" s="25"/>
      <c r="JQE494" s="25"/>
      <c r="JQF494" s="25"/>
      <c r="JQG494" s="25"/>
      <c r="JQH494" s="25"/>
      <c r="JQI494" s="25"/>
      <c r="JQJ494" s="25"/>
      <c r="JQK494" s="25"/>
      <c r="JQL494" s="25"/>
      <c r="JQM494" s="25"/>
      <c r="JQN494" s="25"/>
      <c r="JQO494" s="25"/>
      <c r="JQP494" s="25"/>
      <c r="JQQ494" s="25"/>
      <c r="JQR494" s="25"/>
      <c r="JQS494" s="25"/>
      <c r="JQT494" s="25"/>
      <c r="JQU494" s="25"/>
      <c r="JQV494" s="25"/>
      <c r="JQW494" s="25"/>
      <c r="JQX494" s="25"/>
      <c r="JQY494" s="25"/>
      <c r="JQZ494" s="25"/>
      <c r="JRA494" s="25"/>
      <c r="JRB494" s="25"/>
      <c r="JRC494" s="25"/>
      <c r="JRD494" s="25"/>
      <c r="JRE494" s="25"/>
      <c r="JRF494" s="25"/>
      <c r="JRG494" s="25"/>
      <c r="JRH494" s="25"/>
      <c r="JRI494" s="25"/>
      <c r="JRJ494" s="25"/>
      <c r="JRK494" s="25"/>
      <c r="JRL494" s="25"/>
      <c r="JRM494" s="25"/>
      <c r="JRN494" s="25"/>
      <c r="JRO494" s="25"/>
      <c r="JRP494" s="25"/>
      <c r="JRQ494" s="25"/>
      <c r="JRR494" s="25"/>
      <c r="JRS494" s="25"/>
      <c r="JRT494" s="25"/>
      <c r="JRU494" s="25"/>
      <c r="JRV494" s="25"/>
      <c r="JRW494" s="25"/>
      <c r="JRX494" s="25"/>
      <c r="JRY494" s="25"/>
      <c r="JRZ494" s="25"/>
      <c r="JSA494" s="25"/>
      <c r="JSB494" s="25"/>
      <c r="JSC494" s="25"/>
      <c r="JSD494" s="25"/>
      <c r="JSE494" s="25"/>
      <c r="JSF494" s="25"/>
      <c r="JSG494" s="25"/>
      <c r="JSH494" s="25"/>
      <c r="JSI494" s="25"/>
      <c r="JSJ494" s="25"/>
      <c r="JSK494" s="25"/>
      <c r="JSL494" s="25"/>
      <c r="JSM494" s="25"/>
      <c r="JSN494" s="25"/>
      <c r="JSO494" s="25"/>
      <c r="JSP494" s="25"/>
      <c r="JSQ494" s="25"/>
      <c r="JSR494" s="25"/>
      <c r="JSS494" s="25"/>
      <c r="JST494" s="25"/>
      <c r="JSU494" s="25"/>
      <c r="JSV494" s="25"/>
      <c r="JSW494" s="25"/>
      <c r="JSX494" s="25"/>
      <c r="JSY494" s="25"/>
      <c r="JSZ494" s="25"/>
      <c r="JTA494" s="25"/>
      <c r="JTB494" s="25"/>
      <c r="JTC494" s="25"/>
      <c r="JTD494" s="25"/>
      <c r="JTE494" s="25"/>
      <c r="JTF494" s="25"/>
      <c r="JTG494" s="25"/>
      <c r="JTH494" s="25"/>
      <c r="JTI494" s="25"/>
      <c r="JTJ494" s="25"/>
      <c r="JTK494" s="25"/>
      <c r="JTL494" s="25"/>
      <c r="JTM494" s="25"/>
      <c r="JTN494" s="25"/>
      <c r="JTO494" s="25"/>
      <c r="JTP494" s="25"/>
      <c r="JTQ494" s="25"/>
      <c r="JTR494" s="25"/>
      <c r="JTS494" s="25"/>
      <c r="JTT494" s="25"/>
      <c r="JTU494" s="25"/>
      <c r="JTV494" s="25"/>
      <c r="JTW494" s="25"/>
      <c r="JTX494" s="25"/>
      <c r="JTY494" s="25"/>
      <c r="JTZ494" s="25"/>
      <c r="JUA494" s="25"/>
      <c r="JUB494" s="25"/>
      <c r="JUC494" s="25"/>
      <c r="JUD494" s="25"/>
      <c r="JUE494" s="25"/>
      <c r="JUF494" s="25"/>
      <c r="JUG494" s="25"/>
      <c r="JUH494" s="25"/>
      <c r="JUI494" s="25"/>
      <c r="JUJ494" s="25"/>
      <c r="JUK494" s="25"/>
      <c r="JUL494" s="25"/>
      <c r="JUM494" s="25"/>
      <c r="JUN494" s="25"/>
      <c r="JUO494" s="25"/>
      <c r="JUP494" s="25"/>
      <c r="JUQ494" s="25"/>
      <c r="JUR494" s="25"/>
      <c r="JUS494" s="25"/>
      <c r="JUT494" s="25"/>
      <c r="JUU494" s="25"/>
      <c r="JUV494" s="25"/>
      <c r="JUW494" s="25"/>
      <c r="JUX494" s="25"/>
      <c r="JUY494" s="25"/>
      <c r="JUZ494" s="25"/>
      <c r="JVA494" s="25"/>
      <c r="JVB494" s="25"/>
      <c r="JVC494" s="25"/>
      <c r="JVD494" s="25"/>
      <c r="JVE494" s="25"/>
      <c r="JVF494" s="25"/>
      <c r="JVG494" s="25"/>
      <c r="JVH494" s="25"/>
      <c r="JVI494" s="25"/>
      <c r="JVJ494" s="25"/>
      <c r="JVK494" s="25"/>
      <c r="JVL494" s="25"/>
      <c r="JVM494" s="25"/>
      <c r="JVN494" s="25"/>
      <c r="JVO494" s="25"/>
      <c r="JVP494" s="25"/>
      <c r="JVQ494" s="25"/>
      <c r="JVR494" s="25"/>
      <c r="JVS494" s="25"/>
      <c r="JVT494" s="25"/>
      <c r="JVU494" s="25"/>
      <c r="JVV494" s="25"/>
      <c r="JVW494" s="25"/>
      <c r="JVX494" s="25"/>
      <c r="JVY494" s="25"/>
      <c r="JVZ494" s="25"/>
      <c r="JWA494" s="25"/>
      <c r="JWB494" s="25"/>
      <c r="JWC494" s="25"/>
      <c r="JWD494" s="25"/>
      <c r="JWE494" s="25"/>
      <c r="JWF494" s="25"/>
      <c r="JWG494" s="25"/>
      <c r="JWH494" s="25"/>
      <c r="JWI494" s="25"/>
      <c r="JWJ494" s="25"/>
      <c r="JWK494" s="25"/>
      <c r="JWL494" s="25"/>
      <c r="JWM494" s="25"/>
      <c r="JWN494" s="25"/>
      <c r="JWO494" s="25"/>
      <c r="JWP494" s="25"/>
      <c r="JWQ494" s="25"/>
      <c r="JWR494" s="25"/>
      <c r="JWS494" s="25"/>
      <c r="JWT494" s="25"/>
      <c r="JWU494" s="25"/>
      <c r="JWV494" s="25"/>
      <c r="JWW494" s="25"/>
      <c r="JWX494" s="25"/>
      <c r="JWY494" s="25"/>
      <c r="JWZ494" s="25"/>
      <c r="JXA494" s="25"/>
      <c r="JXB494" s="25"/>
      <c r="JXC494" s="25"/>
      <c r="JXD494" s="25"/>
      <c r="JXE494" s="25"/>
      <c r="JXF494" s="25"/>
      <c r="JXG494" s="25"/>
      <c r="JXH494" s="25"/>
      <c r="JXI494" s="25"/>
      <c r="JXJ494" s="25"/>
      <c r="JXK494" s="25"/>
      <c r="JXL494" s="25"/>
      <c r="JXM494" s="25"/>
      <c r="JXN494" s="25"/>
      <c r="JXO494" s="25"/>
      <c r="JXP494" s="25"/>
      <c r="JXQ494" s="25"/>
      <c r="JXR494" s="25"/>
      <c r="JXS494" s="25"/>
      <c r="JXT494" s="25"/>
      <c r="JXU494" s="25"/>
      <c r="JXV494" s="25"/>
      <c r="JXW494" s="25"/>
      <c r="JXX494" s="25"/>
      <c r="JXY494" s="25"/>
      <c r="JXZ494" s="25"/>
      <c r="JYA494" s="25"/>
      <c r="JYB494" s="25"/>
      <c r="JYC494" s="25"/>
      <c r="JYD494" s="25"/>
      <c r="JYE494" s="25"/>
      <c r="JYF494" s="25"/>
      <c r="JYG494" s="25"/>
      <c r="JYH494" s="25"/>
      <c r="JYI494" s="25"/>
      <c r="JYJ494" s="25"/>
      <c r="JYK494" s="25"/>
      <c r="JYL494" s="25"/>
      <c r="JYM494" s="25"/>
      <c r="JYN494" s="25"/>
      <c r="JYO494" s="25"/>
      <c r="JYP494" s="25"/>
      <c r="JYQ494" s="25"/>
      <c r="JYR494" s="25"/>
      <c r="JYS494" s="25"/>
      <c r="JYT494" s="25"/>
      <c r="JYU494" s="25"/>
      <c r="JYV494" s="25"/>
      <c r="JYW494" s="25"/>
      <c r="JYX494" s="25"/>
      <c r="JYY494" s="25"/>
      <c r="JYZ494" s="25"/>
      <c r="JZA494" s="25"/>
      <c r="JZB494" s="25"/>
      <c r="JZC494" s="25"/>
      <c r="JZD494" s="25"/>
      <c r="JZE494" s="25"/>
      <c r="JZF494" s="25"/>
      <c r="JZG494" s="25"/>
      <c r="JZH494" s="25"/>
      <c r="JZI494" s="25"/>
      <c r="JZJ494" s="25"/>
      <c r="JZK494" s="25"/>
      <c r="JZL494" s="25"/>
      <c r="JZM494" s="25"/>
      <c r="JZN494" s="25"/>
      <c r="JZO494" s="25"/>
      <c r="JZP494" s="25"/>
      <c r="JZQ494" s="25"/>
      <c r="JZR494" s="25"/>
      <c r="JZS494" s="25"/>
      <c r="JZT494" s="25"/>
      <c r="JZU494" s="25"/>
      <c r="JZV494" s="25"/>
      <c r="JZW494" s="25"/>
      <c r="JZX494" s="25"/>
      <c r="JZY494" s="25"/>
      <c r="JZZ494" s="25"/>
      <c r="KAA494" s="25"/>
      <c r="KAB494" s="25"/>
      <c r="KAC494" s="25"/>
      <c r="KAD494" s="25"/>
      <c r="KAE494" s="25"/>
      <c r="KAF494" s="25"/>
      <c r="KAG494" s="25"/>
      <c r="KAH494" s="25"/>
      <c r="KAI494" s="25"/>
      <c r="KAJ494" s="25"/>
      <c r="KAK494" s="25"/>
      <c r="KAL494" s="25"/>
      <c r="KAM494" s="25"/>
      <c r="KAN494" s="25"/>
      <c r="KAO494" s="25"/>
      <c r="KAP494" s="25"/>
      <c r="KAQ494" s="25"/>
      <c r="KAR494" s="25"/>
      <c r="KAS494" s="25"/>
      <c r="KAT494" s="25"/>
      <c r="KAU494" s="25"/>
      <c r="KAV494" s="25"/>
      <c r="KAW494" s="25"/>
      <c r="KAX494" s="25"/>
      <c r="KAY494" s="25"/>
      <c r="KAZ494" s="25"/>
      <c r="KBA494" s="25"/>
      <c r="KBB494" s="25"/>
      <c r="KBC494" s="25"/>
      <c r="KBD494" s="25"/>
      <c r="KBE494" s="25"/>
      <c r="KBF494" s="25"/>
      <c r="KBG494" s="25"/>
      <c r="KBH494" s="25"/>
      <c r="KBI494" s="25"/>
      <c r="KBJ494" s="25"/>
      <c r="KBK494" s="25"/>
      <c r="KBL494" s="25"/>
      <c r="KBM494" s="25"/>
      <c r="KBN494" s="25"/>
      <c r="KBO494" s="25"/>
      <c r="KBP494" s="25"/>
      <c r="KBQ494" s="25"/>
      <c r="KBR494" s="25"/>
      <c r="KBS494" s="25"/>
      <c r="KBT494" s="25"/>
      <c r="KBU494" s="25"/>
      <c r="KBV494" s="25"/>
      <c r="KBW494" s="25"/>
      <c r="KBX494" s="25"/>
      <c r="KBY494" s="25"/>
      <c r="KBZ494" s="25"/>
      <c r="KCA494" s="25"/>
      <c r="KCB494" s="25"/>
      <c r="KCC494" s="25"/>
      <c r="KCD494" s="25"/>
      <c r="KCE494" s="25"/>
      <c r="KCF494" s="25"/>
      <c r="KCG494" s="25"/>
      <c r="KCH494" s="25"/>
      <c r="KCI494" s="25"/>
      <c r="KCJ494" s="25"/>
      <c r="KCK494" s="25"/>
      <c r="KCL494" s="25"/>
      <c r="KCM494" s="25"/>
      <c r="KCN494" s="25"/>
      <c r="KCO494" s="25"/>
      <c r="KCP494" s="25"/>
      <c r="KCQ494" s="25"/>
      <c r="KCR494" s="25"/>
      <c r="KCS494" s="25"/>
      <c r="KCT494" s="25"/>
      <c r="KCU494" s="25"/>
      <c r="KCV494" s="25"/>
      <c r="KCW494" s="25"/>
      <c r="KCX494" s="25"/>
      <c r="KCY494" s="25"/>
      <c r="KCZ494" s="25"/>
      <c r="KDA494" s="25"/>
      <c r="KDB494" s="25"/>
      <c r="KDC494" s="25"/>
      <c r="KDD494" s="25"/>
      <c r="KDE494" s="25"/>
      <c r="KDF494" s="25"/>
      <c r="KDG494" s="25"/>
      <c r="KDH494" s="25"/>
      <c r="KDI494" s="25"/>
      <c r="KDJ494" s="25"/>
      <c r="KDK494" s="25"/>
      <c r="KDL494" s="25"/>
      <c r="KDM494" s="25"/>
      <c r="KDN494" s="25"/>
      <c r="KDO494" s="25"/>
      <c r="KDP494" s="25"/>
      <c r="KDQ494" s="25"/>
      <c r="KDR494" s="25"/>
      <c r="KDS494" s="25"/>
      <c r="KDT494" s="25"/>
      <c r="KDU494" s="25"/>
      <c r="KDV494" s="25"/>
      <c r="KDW494" s="25"/>
      <c r="KDX494" s="25"/>
      <c r="KDY494" s="25"/>
      <c r="KDZ494" s="25"/>
      <c r="KEA494" s="25"/>
      <c r="KEB494" s="25"/>
      <c r="KEC494" s="25"/>
      <c r="KED494" s="25"/>
      <c r="KEE494" s="25"/>
      <c r="KEF494" s="25"/>
      <c r="KEG494" s="25"/>
      <c r="KEH494" s="25"/>
      <c r="KEI494" s="25"/>
      <c r="KEJ494" s="25"/>
      <c r="KEK494" s="25"/>
      <c r="KEL494" s="25"/>
      <c r="KEM494" s="25"/>
      <c r="KEN494" s="25"/>
      <c r="KEO494" s="25"/>
      <c r="KEP494" s="25"/>
      <c r="KEQ494" s="25"/>
      <c r="KER494" s="25"/>
      <c r="KES494" s="25"/>
      <c r="KET494" s="25"/>
      <c r="KEU494" s="25"/>
      <c r="KEV494" s="25"/>
      <c r="KEW494" s="25"/>
      <c r="KEX494" s="25"/>
      <c r="KEY494" s="25"/>
      <c r="KEZ494" s="25"/>
      <c r="KFA494" s="25"/>
      <c r="KFB494" s="25"/>
      <c r="KFC494" s="25"/>
      <c r="KFD494" s="25"/>
      <c r="KFE494" s="25"/>
      <c r="KFF494" s="25"/>
      <c r="KFG494" s="25"/>
      <c r="KFH494" s="25"/>
      <c r="KFI494" s="25"/>
      <c r="KFJ494" s="25"/>
      <c r="KFK494" s="25"/>
      <c r="KFL494" s="25"/>
      <c r="KFM494" s="25"/>
      <c r="KFN494" s="25"/>
      <c r="KFO494" s="25"/>
      <c r="KFP494" s="25"/>
      <c r="KFQ494" s="25"/>
      <c r="KFR494" s="25"/>
      <c r="KFS494" s="25"/>
      <c r="KFT494" s="25"/>
      <c r="KFU494" s="25"/>
      <c r="KFV494" s="25"/>
      <c r="KFW494" s="25"/>
      <c r="KFX494" s="25"/>
      <c r="KFY494" s="25"/>
      <c r="KFZ494" s="25"/>
      <c r="KGA494" s="25"/>
      <c r="KGB494" s="25"/>
      <c r="KGC494" s="25"/>
      <c r="KGD494" s="25"/>
      <c r="KGE494" s="25"/>
      <c r="KGF494" s="25"/>
      <c r="KGG494" s="25"/>
      <c r="KGH494" s="25"/>
      <c r="KGI494" s="25"/>
      <c r="KGJ494" s="25"/>
      <c r="KGK494" s="25"/>
      <c r="KGL494" s="25"/>
      <c r="KGM494" s="25"/>
      <c r="KGN494" s="25"/>
      <c r="KGO494" s="25"/>
      <c r="KGP494" s="25"/>
      <c r="KGQ494" s="25"/>
      <c r="KGR494" s="25"/>
      <c r="KGS494" s="25"/>
      <c r="KGT494" s="25"/>
      <c r="KGU494" s="25"/>
      <c r="KGV494" s="25"/>
      <c r="KGW494" s="25"/>
      <c r="KGX494" s="25"/>
      <c r="KGY494" s="25"/>
      <c r="KGZ494" s="25"/>
      <c r="KHA494" s="25"/>
      <c r="KHB494" s="25"/>
      <c r="KHC494" s="25"/>
      <c r="KHD494" s="25"/>
      <c r="KHE494" s="25"/>
      <c r="KHF494" s="25"/>
      <c r="KHG494" s="25"/>
      <c r="KHH494" s="25"/>
      <c r="KHI494" s="25"/>
      <c r="KHJ494" s="25"/>
      <c r="KHK494" s="25"/>
      <c r="KHL494" s="25"/>
      <c r="KHM494" s="25"/>
      <c r="KHN494" s="25"/>
      <c r="KHO494" s="25"/>
      <c r="KHP494" s="25"/>
      <c r="KHQ494" s="25"/>
      <c r="KHR494" s="25"/>
      <c r="KHS494" s="25"/>
      <c r="KHT494" s="25"/>
      <c r="KHU494" s="25"/>
      <c r="KHV494" s="25"/>
      <c r="KHW494" s="25"/>
      <c r="KHX494" s="25"/>
      <c r="KHY494" s="25"/>
      <c r="KHZ494" s="25"/>
      <c r="KIA494" s="25"/>
      <c r="KIB494" s="25"/>
      <c r="KIC494" s="25"/>
      <c r="KID494" s="25"/>
      <c r="KIE494" s="25"/>
      <c r="KIF494" s="25"/>
      <c r="KIG494" s="25"/>
      <c r="KIH494" s="25"/>
      <c r="KII494" s="25"/>
      <c r="KIJ494" s="25"/>
      <c r="KIK494" s="25"/>
      <c r="KIL494" s="25"/>
      <c r="KIM494" s="25"/>
      <c r="KIN494" s="25"/>
      <c r="KIO494" s="25"/>
      <c r="KIP494" s="25"/>
      <c r="KIQ494" s="25"/>
      <c r="KIR494" s="25"/>
      <c r="KIS494" s="25"/>
      <c r="KIT494" s="25"/>
      <c r="KIU494" s="25"/>
      <c r="KIV494" s="25"/>
      <c r="KIW494" s="25"/>
      <c r="KIX494" s="25"/>
      <c r="KIY494" s="25"/>
      <c r="KIZ494" s="25"/>
      <c r="KJA494" s="25"/>
      <c r="KJB494" s="25"/>
      <c r="KJC494" s="25"/>
      <c r="KJD494" s="25"/>
      <c r="KJE494" s="25"/>
      <c r="KJF494" s="25"/>
      <c r="KJG494" s="25"/>
      <c r="KJH494" s="25"/>
      <c r="KJI494" s="25"/>
      <c r="KJJ494" s="25"/>
      <c r="KJK494" s="25"/>
      <c r="KJL494" s="25"/>
      <c r="KJM494" s="25"/>
      <c r="KJN494" s="25"/>
      <c r="KJO494" s="25"/>
      <c r="KJP494" s="25"/>
      <c r="KJQ494" s="25"/>
      <c r="KJR494" s="25"/>
      <c r="KJS494" s="25"/>
      <c r="KJT494" s="25"/>
      <c r="KJU494" s="25"/>
      <c r="KJV494" s="25"/>
      <c r="KJW494" s="25"/>
      <c r="KJX494" s="25"/>
      <c r="KJY494" s="25"/>
      <c r="KJZ494" s="25"/>
      <c r="KKA494" s="25"/>
      <c r="KKB494" s="25"/>
      <c r="KKC494" s="25"/>
      <c r="KKD494" s="25"/>
      <c r="KKE494" s="25"/>
      <c r="KKF494" s="25"/>
      <c r="KKG494" s="25"/>
      <c r="KKH494" s="25"/>
      <c r="KKI494" s="25"/>
      <c r="KKJ494" s="25"/>
      <c r="KKK494" s="25"/>
      <c r="KKL494" s="25"/>
      <c r="KKM494" s="25"/>
      <c r="KKN494" s="25"/>
      <c r="KKO494" s="25"/>
      <c r="KKP494" s="25"/>
      <c r="KKQ494" s="25"/>
      <c r="KKR494" s="25"/>
      <c r="KKS494" s="25"/>
      <c r="KKT494" s="25"/>
      <c r="KKU494" s="25"/>
      <c r="KKV494" s="25"/>
      <c r="KKW494" s="25"/>
      <c r="KKX494" s="25"/>
      <c r="KKY494" s="25"/>
      <c r="KKZ494" s="25"/>
      <c r="KLA494" s="25"/>
      <c r="KLB494" s="25"/>
      <c r="KLC494" s="25"/>
      <c r="KLD494" s="25"/>
      <c r="KLE494" s="25"/>
      <c r="KLF494" s="25"/>
      <c r="KLG494" s="25"/>
      <c r="KLH494" s="25"/>
      <c r="KLI494" s="25"/>
      <c r="KLJ494" s="25"/>
      <c r="KLK494" s="25"/>
      <c r="KLL494" s="25"/>
      <c r="KLM494" s="25"/>
      <c r="KLN494" s="25"/>
      <c r="KLO494" s="25"/>
      <c r="KLP494" s="25"/>
      <c r="KLQ494" s="25"/>
      <c r="KLR494" s="25"/>
      <c r="KLS494" s="25"/>
      <c r="KLT494" s="25"/>
      <c r="KLU494" s="25"/>
      <c r="KLV494" s="25"/>
      <c r="KLW494" s="25"/>
      <c r="KLX494" s="25"/>
      <c r="KLY494" s="25"/>
      <c r="KLZ494" s="25"/>
      <c r="KMA494" s="25"/>
      <c r="KMB494" s="25"/>
      <c r="KMC494" s="25"/>
      <c r="KMD494" s="25"/>
      <c r="KME494" s="25"/>
      <c r="KMF494" s="25"/>
      <c r="KMG494" s="25"/>
      <c r="KMH494" s="25"/>
      <c r="KMI494" s="25"/>
      <c r="KMJ494" s="25"/>
      <c r="KMK494" s="25"/>
      <c r="KML494" s="25"/>
      <c r="KMM494" s="25"/>
      <c r="KMN494" s="25"/>
      <c r="KMO494" s="25"/>
      <c r="KMP494" s="25"/>
      <c r="KMQ494" s="25"/>
      <c r="KMR494" s="25"/>
      <c r="KMS494" s="25"/>
      <c r="KMT494" s="25"/>
      <c r="KMU494" s="25"/>
      <c r="KMV494" s="25"/>
      <c r="KMW494" s="25"/>
      <c r="KMX494" s="25"/>
      <c r="KMY494" s="25"/>
      <c r="KMZ494" s="25"/>
      <c r="KNA494" s="25"/>
      <c r="KNB494" s="25"/>
      <c r="KNC494" s="25"/>
      <c r="KND494" s="25"/>
      <c r="KNE494" s="25"/>
      <c r="KNF494" s="25"/>
      <c r="KNG494" s="25"/>
      <c r="KNH494" s="25"/>
      <c r="KNI494" s="25"/>
      <c r="KNJ494" s="25"/>
      <c r="KNK494" s="25"/>
      <c r="KNL494" s="25"/>
      <c r="KNM494" s="25"/>
      <c r="KNN494" s="25"/>
      <c r="KNO494" s="25"/>
      <c r="KNP494" s="25"/>
      <c r="KNQ494" s="25"/>
      <c r="KNR494" s="25"/>
      <c r="KNS494" s="25"/>
      <c r="KNT494" s="25"/>
      <c r="KNU494" s="25"/>
      <c r="KNV494" s="25"/>
      <c r="KNW494" s="25"/>
      <c r="KNX494" s="25"/>
      <c r="KNY494" s="25"/>
      <c r="KNZ494" s="25"/>
      <c r="KOA494" s="25"/>
      <c r="KOB494" s="25"/>
      <c r="KOC494" s="25"/>
      <c r="KOD494" s="25"/>
      <c r="KOE494" s="25"/>
      <c r="KOF494" s="25"/>
      <c r="KOG494" s="25"/>
      <c r="KOH494" s="25"/>
      <c r="KOI494" s="25"/>
      <c r="KOJ494" s="25"/>
      <c r="KOK494" s="25"/>
      <c r="KOL494" s="25"/>
      <c r="KOM494" s="25"/>
      <c r="KON494" s="25"/>
      <c r="KOO494" s="25"/>
      <c r="KOP494" s="25"/>
      <c r="KOQ494" s="25"/>
      <c r="KOR494" s="25"/>
      <c r="KOS494" s="25"/>
      <c r="KOT494" s="25"/>
      <c r="KOU494" s="25"/>
      <c r="KOV494" s="25"/>
      <c r="KOW494" s="25"/>
      <c r="KOX494" s="25"/>
      <c r="KOY494" s="25"/>
      <c r="KOZ494" s="25"/>
      <c r="KPA494" s="25"/>
      <c r="KPB494" s="25"/>
      <c r="KPC494" s="25"/>
      <c r="KPD494" s="25"/>
      <c r="KPE494" s="25"/>
      <c r="KPF494" s="25"/>
      <c r="KPG494" s="25"/>
      <c r="KPH494" s="25"/>
      <c r="KPI494" s="25"/>
      <c r="KPJ494" s="25"/>
      <c r="KPK494" s="25"/>
      <c r="KPL494" s="25"/>
      <c r="KPM494" s="25"/>
      <c r="KPN494" s="25"/>
      <c r="KPO494" s="25"/>
      <c r="KPP494" s="25"/>
      <c r="KPQ494" s="25"/>
      <c r="KPR494" s="25"/>
      <c r="KPS494" s="25"/>
      <c r="KPT494" s="25"/>
      <c r="KPU494" s="25"/>
      <c r="KPV494" s="25"/>
      <c r="KPW494" s="25"/>
      <c r="KPX494" s="25"/>
      <c r="KPY494" s="25"/>
      <c r="KPZ494" s="25"/>
      <c r="KQA494" s="25"/>
      <c r="KQB494" s="25"/>
      <c r="KQC494" s="25"/>
      <c r="KQD494" s="25"/>
      <c r="KQE494" s="25"/>
      <c r="KQF494" s="25"/>
      <c r="KQG494" s="25"/>
      <c r="KQH494" s="25"/>
      <c r="KQI494" s="25"/>
      <c r="KQJ494" s="25"/>
      <c r="KQK494" s="25"/>
      <c r="KQL494" s="25"/>
      <c r="KQM494" s="25"/>
      <c r="KQN494" s="25"/>
      <c r="KQO494" s="25"/>
      <c r="KQP494" s="25"/>
      <c r="KQQ494" s="25"/>
      <c r="KQR494" s="25"/>
      <c r="KQS494" s="25"/>
      <c r="KQT494" s="25"/>
      <c r="KQU494" s="25"/>
      <c r="KQV494" s="25"/>
      <c r="KQW494" s="25"/>
      <c r="KQX494" s="25"/>
      <c r="KQY494" s="25"/>
      <c r="KQZ494" s="25"/>
      <c r="KRA494" s="25"/>
      <c r="KRB494" s="25"/>
      <c r="KRC494" s="25"/>
      <c r="KRD494" s="25"/>
      <c r="KRE494" s="25"/>
      <c r="KRF494" s="25"/>
      <c r="KRG494" s="25"/>
      <c r="KRH494" s="25"/>
      <c r="KRI494" s="25"/>
      <c r="KRJ494" s="25"/>
      <c r="KRK494" s="25"/>
      <c r="KRL494" s="25"/>
      <c r="KRM494" s="25"/>
      <c r="KRN494" s="25"/>
      <c r="KRO494" s="25"/>
      <c r="KRP494" s="25"/>
      <c r="KRQ494" s="25"/>
      <c r="KRR494" s="25"/>
      <c r="KRS494" s="25"/>
      <c r="KRT494" s="25"/>
      <c r="KRU494" s="25"/>
      <c r="KRV494" s="25"/>
      <c r="KRW494" s="25"/>
      <c r="KRX494" s="25"/>
      <c r="KRY494" s="25"/>
      <c r="KRZ494" s="25"/>
      <c r="KSA494" s="25"/>
      <c r="KSB494" s="25"/>
      <c r="KSC494" s="25"/>
      <c r="KSD494" s="25"/>
      <c r="KSE494" s="25"/>
      <c r="KSF494" s="25"/>
      <c r="KSG494" s="25"/>
      <c r="KSH494" s="25"/>
      <c r="KSI494" s="25"/>
      <c r="KSJ494" s="25"/>
      <c r="KSK494" s="25"/>
      <c r="KSL494" s="25"/>
      <c r="KSM494" s="25"/>
      <c r="KSN494" s="25"/>
      <c r="KSO494" s="25"/>
      <c r="KSP494" s="25"/>
      <c r="KSQ494" s="25"/>
      <c r="KSR494" s="25"/>
      <c r="KSS494" s="25"/>
      <c r="KST494" s="25"/>
      <c r="KSU494" s="25"/>
      <c r="KSV494" s="25"/>
      <c r="KSW494" s="25"/>
      <c r="KSX494" s="25"/>
      <c r="KSY494" s="25"/>
      <c r="KSZ494" s="25"/>
      <c r="KTA494" s="25"/>
      <c r="KTB494" s="25"/>
      <c r="KTC494" s="25"/>
      <c r="KTD494" s="25"/>
      <c r="KTE494" s="25"/>
      <c r="KTF494" s="25"/>
      <c r="KTG494" s="25"/>
      <c r="KTH494" s="25"/>
      <c r="KTI494" s="25"/>
      <c r="KTJ494" s="25"/>
      <c r="KTK494" s="25"/>
      <c r="KTL494" s="25"/>
      <c r="KTM494" s="25"/>
      <c r="KTN494" s="25"/>
      <c r="KTO494" s="25"/>
      <c r="KTP494" s="25"/>
      <c r="KTQ494" s="25"/>
      <c r="KTR494" s="25"/>
      <c r="KTS494" s="25"/>
      <c r="KTT494" s="25"/>
      <c r="KTU494" s="25"/>
      <c r="KTV494" s="25"/>
      <c r="KTW494" s="25"/>
      <c r="KTX494" s="25"/>
      <c r="KTY494" s="25"/>
      <c r="KTZ494" s="25"/>
      <c r="KUA494" s="25"/>
      <c r="KUB494" s="25"/>
      <c r="KUC494" s="25"/>
      <c r="KUD494" s="25"/>
      <c r="KUE494" s="25"/>
      <c r="KUF494" s="25"/>
      <c r="KUG494" s="25"/>
      <c r="KUH494" s="25"/>
      <c r="KUI494" s="25"/>
      <c r="KUJ494" s="25"/>
      <c r="KUK494" s="25"/>
      <c r="KUL494" s="25"/>
      <c r="KUM494" s="25"/>
      <c r="KUN494" s="25"/>
      <c r="KUO494" s="25"/>
      <c r="KUP494" s="25"/>
      <c r="KUQ494" s="25"/>
      <c r="KUR494" s="25"/>
      <c r="KUS494" s="25"/>
      <c r="KUT494" s="25"/>
      <c r="KUU494" s="25"/>
      <c r="KUV494" s="25"/>
      <c r="KUW494" s="25"/>
      <c r="KUX494" s="25"/>
      <c r="KUY494" s="25"/>
      <c r="KUZ494" s="25"/>
      <c r="KVA494" s="25"/>
      <c r="KVB494" s="25"/>
      <c r="KVC494" s="25"/>
      <c r="KVD494" s="25"/>
      <c r="KVE494" s="25"/>
      <c r="KVF494" s="25"/>
      <c r="KVG494" s="25"/>
      <c r="KVH494" s="25"/>
      <c r="KVI494" s="25"/>
      <c r="KVJ494" s="25"/>
      <c r="KVK494" s="25"/>
      <c r="KVL494" s="25"/>
      <c r="KVM494" s="25"/>
      <c r="KVN494" s="25"/>
      <c r="KVO494" s="25"/>
      <c r="KVP494" s="25"/>
      <c r="KVQ494" s="25"/>
      <c r="KVR494" s="25"/>
      <c r="KVS494" s="25"/>
      <c r="KVT494" s="25"/>
      <c r="KVU494" s="25"/>
      <c r="KVV494" s="25"/>
      <c r="KVW494" s="25"/>
      <c r="KVX494" s="25"/>
      <c r="KVY494" s="25"/>
      <c r="KVZ494" s="25"/>
      <c r="KWA494" s="25"/>
      <c r="KWB494" s="25"/>
      <c r="KWC494" s="25"/>
      <c r="KWD494" s="25"/>
      <c r="KWE494" s="25"/>
      <c r="KWF494" s="25"/>
      <c r="KWG494" s="25"/>
      <c r="KWH494" s="25"/>
      <c r="KWI494" s="25"/>
      <c r="KWJ494" s="25"/>
      <c r="KWK494" s="25"/>
      <c r="KWL494" s="25"/>
      <c r="KWM494" s="25"/>
      <c r="KWN494" s="25"/>
      <c r="KWO494" s="25"/>
      <c r="KWP494" s="25"/>
      <c r="KWQ494" s="25"/>
      <c r="KWR494" s="25"/>
      <c r="KWS494" s="25"/>
      <c r="KWT494" s="25"/>
      <c r="KWU494" s="25"/>
      <c r="KWV494" s="25"/>
      <c r="KWW494" s="25"/>
      <c r="KWX494" s="25"/>
      <c r="KWY494" s="25"/>
      <c r="KWZ494" s="25"/>
      <c r="KXA494" s="25"/>
      <c r="KXB494" s="25"/>
      <c r="KXC494" s="25"/>
      <c r="KXD494" s="25"/>
      <c r="KXE494" s="25"/>
      <c r="KXF494" s="25"/>
      <c r="KXG494" s="25"/>
      <c r="KXH494" s="25"/>
      <c r="KXI494" s="25"/>
      <c r="KXJ494" s="25"/>
      <c r="KXK494" s="25"/>
      <c r="KXL494" s="25"/>
      <c r="KXM494" s="25"/>
      <c r="KXN494" s="25"/>
      <c r="KXO494" s="25"/>
      <c r="KXP494" s="25"/>
      <c r="KXQ494" s="25"/>
      <c r="KXR494" s="25"/>
      <c r="KXS494" s="25"/>
      <c r="KXT494" s="25"/>
      <c r="KXU494" s="25"/>
      <c r="KXV494" s="25"/>
      <c r="KXW494" s="25"/>
      <c r="KXX494" s="25"/>
      <c r="KXY494" s="25"/>
      <c r="KXZ494" s="25"/>
      <c r="KYA494" s="25"/>
      <c r="KYB494" s="25"/>
      <c r="KYC494" s="25"/>
      <c r="KYD494" s="25"/>
      <c r="KYE494" s="25"/>
      <c r="KYF494" s="25"/>
      <c r="KYG494" s="25"/>
      <c r="KYH494" s="25"/>
      <c r="KYI494" s="25"/>
      <c r="KYJ494" s="25"/>
      <c r="KYK494" s="25"/>
      <c r="KYL494" s="25"/>
      <c r="KYM494" s="25"/>
      <c r="KYN494" s="25"/>
      <c r="KYO494" s="25"/>
      <c r="KYP494" s="25"/>
      <c r="KYQ494" s="25"/>
      <c r="KYR494" s="25"/>
      <c r="KYS494" s="25"/>
      <c r="KYT494" s="25"/>
      <c r="KYU494" s="25"/>
      <c r="KYV494" s="25"/>
      <c r="KYW494" s="25"/>
      <c r="KYX494" s="25"/>
      <c r="KYY494" s="25"/>
      <c r="KYZ494" s="25"/>
      <c r="KZA494" s="25"/>
      <c r="KZB494" s="25"/>
      <c r="KZC494" s="25"/>
      <c r="KZD494" s="25"/>
      <c r="KZE494" s="25"/>
      <c r="KZF494" s="25"/>
      <c r="KZG494" s="25"/>
      <c r="KZH494" s="25"/>
      <c r="KZI494" s="25"/>
      <c r="KZJ494" s="25"/>
      <c r="KZK494" s="25"/>
      <c r="KZL494" s="25"/>
      <c r="KZM494" s="25"/>
      <c r="KZN494" s="25"/>
      <c r="KZO494" s="25"/>
      <c r="KZP494" s="25"/>
      <c r="KZQ494" s="25"/>
      <c r="KZR494" s="25"/>
      <c r="KZS494" s="25"/>
      <c r="KZT494" s="25"/>
      <c r="KZU494" s="25"/>
      <c r="KZV494" s="25"/>
      <c r="KZW494" s="25"/>
      <c r="KZX494" s="25"/>
      <c r="KZY494" s="25"/>
      <c r="KZZ494" s="25"/>
      <c r="LAA494" s="25"/>
      <c r="LAB494" s="25"/>
      <c r="LAC494" s="25"/>
      <c r="LAD494" s="25"/>
      <c r="LAE494" s="25"/>
      <c r="LAF494" s="25"/>
      <c r="LAG494" s="25"/>
      <c r="LAH494" s="25"/>
      <c r="LAI494" s="25"/>
      <c r="LAJ494" s="25"/>
      <c r="LAK494" s="25"/>
      <c r="LAL494" s="25"/>
      <c r="LAM494" s="25"/>
      <c r="LAN494" s="25"/>
      <c r="LAO494" s="25"/>
      <c r="LAP494" s="25"/>
      <c r="LAQ494" s="25"/>
      <c r="LAR494" s="25"/>
      <c r="LAS494" s="25"/>
      <c r="LAT494" s="25"/>
      <c r="LAU494" s="25"/>
      <c r="LAV494" s="25"/>
      <c r="LAW494" s="25"/>
      <c r="LAX494" s="25"/>
      <c r="LAY494" s="25"/>
      <c r="LAZ494" s="25"/>
      <c r="LBA494" s="25"/>
      <c r="LBB494" s="25"/>
      <c r="LBC494" s="25"/>
      <c r="LBD494" s="25"/>
      <c r="LBE494" s="25"/>
      <c r="LBF494" s="25"/>
      <c r="LBG494" s="25"/>
      <c r="LBH494" s="25"/>
      <c r="LBI494" s="25"/>
      <c r="LBJ494" s="25"/>
      <c r="LBK494" s="25"/>
      <c r="LBL494" s="25"/>
      <c r="LBM494" s="25"/>
      <c r="LBN494" s="25"/>
      <c r="LBO494" s="25"/>
      <c r="LBP494" s="25"/>
      <c r="LBQ494" s="25"/>
      <c r="LBR494" s="25"/>
      <c r="LBS494" s="25"/>
      <c r="LBT494" s="25"/>
      <c r="LBU494" s="25"/>
      <c r="LBV494" s="25"/>
      <c r="LBW494" s="25"/>
      <c r="LBX494" s="25"/>
      <c r="LBY494" s="25"/>
      <c r="LBZ494" s="25"/>
      <c r="LCA494" s="25"/>
      <c r="LCB494" s="25"/>
      <c r="LCC494" s="25"/>
      <c r="LCD494" s="25"/>
      <c r="LCE494" s="25"/>
      <c r="LCF494" s="25"/>
      <c r="LCG494" s="25"/>
      <c r="LCH494" s="25"/>
      <c r="LCI494" s="25"/>
      <c r="LCJ494" s="25"/>
      <c r="LCK494" s="25"/>
      <c r="LCL494" s="25"/>
      <c r="LCM494" s="25"/>
      <c r="LCN494" s="25"/>
      <c r="LCO494" s="25"/>
      <c r="LCP494" s="25"/>
      <c r="LCQ494" s="25"/>
      <c r="LCR494" s="25"/>
      <c r="LCS494" s="25"/>
      <c r="LCT494" s="25"/>
      <c r="LCU494" s="25"/>
      <c r="LCV494" s="25"/>
      <c r="LCW494" s="25"/>
      <c r="LCX494" s="25"/>
      <c r="LCY494" s="25"/>
      <c r="LCZ494" s="25"/>
      <c r="LDA494" s="25"/>
      <c r="LDB494" s="25"/>
      <c r="LDC494" s="25"/>
      <c r="LDD494" s="25"/>
      <c r="LDE494" s="25"/>
      <c r="LDF494" s="25"/>
      <c r="LDG494" s="25"/>
      <c r="LDH494" s="25"/>
      <c r="LDI494" s="25"/>
      <c r="LDJ494" s="25"/>
      <c r="LDK494" s="25"/>
      <c r="LDL494" s="25"/>
      <c r="LDM494" s="25"/>
      <c r="LDN494" s="25"/>
      <c r="LDO494" s="25"/>
      <c r="LDP494" s="25"/>
      <c r="LDQ494" s="25"/>
      <c r="LDR494" s="25"/>
      <c r="LDS494" s="25"/>
      <c r="LDT494" s="25"/>
      <c r="LDU494" s="25"/>
      <c r="LDV494" s="25"/>
      <c r="LDW494" s="25"/>
      <c r="LDX494" s="25"/>
      <c r="LDY494" s="25"/>
      <c r="LDZ494" s="25"/>
      <c r="LEA494" s="25"/>
      <c r="LEB494" s="25"/>
      <c r="LEC494" s="25"/>
      <c r="LED494" s="25"/>
      <c r="LEE494" s="25"/>
      <c r="LEF494" s="25"/>
      <c r="LEG494" s="25"/>
      <c r="LEH494" s="25"/>
      <c r="LEI494" s="25"/>
      <c r="LEJ494" s="25"/>
      <c r="LEK494" s="25"/>
      <c r="LEL494" s="25"/>
      <c r="LEM494" s="25"/>
      <c r="LEN494" s="25"/>
      <c r="LEO494" s="25"/>
      <c r="LEP494" s="25"/>
      <c r="LEQ494" s="25"/>
      <c r="LER494" s="25"/>
      <c r="LES494" s="25"/>
      <c r="LET494" s="25"/>
      <c r="LEU494" s="25"/>
      <c r="LEV494" s="25"/>
      <c r="LEW494" s="25"/>
      <c r="LEX494" s="25"/>
      <c r="LEY494" s="25"/>
      <c r="LEZ494" s="25"/>
      <c r="LFA494" s="25"/>
      <c r="LFB494" s="25"/>
      <c r="LFC494" s="25"/>
      <c r="LFD494" s="25"/>
      <c r="LFE494" s="25"/>
      <c r="LFF494" s="25"/>
      <c r="LFG494" s="25"/>
      <c r="LFH494" s="25"/>
      <c r="LFI494" s="25"/>
      <c r="LFJ494" s="25"/>
      <c r="LFK494" s="25"/>
      <c r="LFL494" s="25"/>
      <c r="LFM494" s="25"/>
      <c r="LFN494" s="25"/>
      <c r="LFO494" s="25"/>
      <c r="LFP494" s="25"/>
      <c r="LFQ494" s="25"/>
      <c r="LFR494" s="25"/>
      <c r="LFS494" s="25"/>
      <c r="LFT494" s="25"/>
      <c r="LFU494" s="25"/>
      <c r="LFV494" s="25"/>
      <c r="LFW494" s="25"/>
      <c r="LFX494" s="25"/>
      <c r="LFY494" s="25"/>
      <c r="LFZ494" s="25"/>
      <c r="LGA494" s="25"/>
      <c r="LGB494" s="25"/>
      <c r="LGC494" s="25"/>
      <c r="LGD494" s="25"/>
      <c r="LGE494" s="25"/>
      <c r="LGF494" s="25"/>
      <c r="LGG494" s="25"/>
      <c r="LGH494" s="25"/>
      <c r="LGI494" s="25"/>
      <c r="LGJ494" s="25"/>
      <c r="LGK494" s="25"/>
      <c r="LGL494" s="25"/>
      <c r="LGM494" s="25"/>
      <c r="LGN494" s="25"/>
      <c r="LGO494" s="25"/>
      <c r="LGP494" s="25"/>
      <c r="LGQ494" s="25"/>
      <c r="LGR494" s="25"/>
      <c r="LGS494" s="25"/>
      <c r="LGT494" s="25"/>
      <c r="LGU494" s="25"/>
      <c r="LGV494" s="25"/>
      <c r="LGW494" s="25"/>
      <c r="LGX494" s="25"/>
      <c r="LGY494" s="25"/>
      <c r="LGZ494" s="25"/>
      <c r="LHA494" s="25"/>
      <c r="LHB494" s="25"/>
      <c r="LHC494" s="25"/>
      <c r="LHD494" s="25"/>
      <c r="LHE494" s="25"/>
      <c r="LHF494" s="25"/>
      <c r="LHG494" s="25"/>
      <c r="LHH494" s="25"/>
      <c r="LHI494" s="25"/>
      <c r="LHJ494" s="25"/>
      <c r="LHK494" s="25"/>
      <c r="LHL494" s="25"/>
      <c r="LHM494" s="25"/>
      <c r="LHN494" s="25"/>
      <c r="LHO494" s="25"/>
      <c r="LHP494" s="25"/>
      <c r="LHQ494" s="25"/>
      <c r="LHR494" s="25"/>
      <c r="LHS494" s="25"/>
      <c r="LHT494" s="25"/>
      <c r="LHU494" s="25"/>
      <c r="LHV494" s="25"/>
      <c r="LHW494" s="25"/>
      <c r="LHX494" s="25"/>
      <c r="LHY494" s="25"/>
      <c r="LHZ494" s="25"/>
      <c r="LIA494" s="25"/>
      <c r="LIB494" s="25"/>
      <c r="LIC494" s="25"/>
      <c r="LID494" s="25"/>
      <c r="LIE494" s="25"/>
      <c r="LIF494" s="25"/>
      <c r="LIG494" s="25"/>
      <c r="LIH494" s="25"/>
      <c r="LII494" s="25"/>
      <c r="LIJ494" s="25"/>
      <c r="LIK494" s="25"/>
      <c r="LIL494" s="25"/>
      <c r="LIM494" s="25"/>
      <c r="LIN494" s="25"/>
      <c r="LIO494" s="25"/>
      <c r="LIP494" s="25"/>
      <c r="LIQ494" s="25"/>
      <c r="LIR494" s="25"/>
      <c r="LIS494" s="25"/>
      <c r="LIT494" s="25"/>
      <c r="LIU494" s="25"/>
      <c r="LIV494" s="25"/>
      <c r="LIW494" s="25"/>
      <c r="LIX494" s="25"/>
      <c r="LIY494" s="25"/>
      <c r="LIZ494" s="25"/>
      <c r="LJA494" s="25"/>
      <c r="LJB494" s="25"/>
      <c r="LJC494" s="25"/>
      <c r="LJD494" s="25"/>
      <c r="LJE494" s="25"/>
      <c r="LJF494" s="25"/>
      <c r="LJG494" s="25"/>
      <c r="LJH494" s="25"/>
      <c r="LJI494" s="25"/>
      <c r="LJJ494" s="25"/>
      <c r="LJK494" s="25"/>
      <c r="LJL494" s="25"/>
      <c r="LJM494" s="25"/>
      <c r="LJN494" s="25"/>
      <c r="LJO494" s="25"/>
      <c r="LJP494" s="25"/>
      <c r="LJQ494" s="25"/>
      <c r="LJR494" s="25"/>
      <c r="LJS494" s="25"/>
      <c r="LJT494" s="25"/>
      <c r="LJU494" s="25"/>
      <c r="LJV494" s="25"/>
      <c r="LJW494" s="25"/>
      <c r="LJX494" s="25"/>
      <c r="LJY494" s="25"/>
      <c r="LJZ494" s="25"/>
      <c r="LKA494" s="25"/>
      <c r="LKB494" s="25"/>
      <c r="LKC494" s="25"/>
      <c r="LKD494" s="25"/>
      <c r="LKE494" s="25"/>
      <c r="LKF494" s="25"/>
      <c r="LKG494" s="25"/>
      <c r="LKH494" s="25"/>
      <c r="LKI494" s="25"/>
      <c r="LKJ494" s="25"/>
      <c r="LKK494" s="25"/>
      <c r="LKL494" s="25"/>
      <c r="LKM494" s="25"/>
      <c r="LKN494" s="25"/>
      <c r="LKO494" s="25"/>
      <c r="LKP494" s="25"/>
      <c r="LKQ494" s="25"/>
      <c r="LKR494" s="25"/>
      <c r="LKS494" s="25"/>
      <c r="LKT494" s="25"/>
      <c r="LKU494" s="25"/>
      <c r="LKV494" s="25"/>
      <c r="LKW494" s="25"/>
      <c r="LKX494" s="25"/>
      <c r="LKY494" s="25"/>
      <c r="LKZ494" s="25"/>
      <c r="LLA494" s="25"/>
      <c r="LLB494" s="25"/>
      <c r="LLC494" s="25"/>
      <c r="LLD494" s="25"/>
      <c r="LLE494" s="25"/>
      <c r="LLF494" s="25"/>
      <c r="LLG494" s="25"/>
      <c r="LLH494" s="25"/>
      <c r="LLI494" s="25"/>
      <c r="LLJ494" s="25"/>
      <c r="LLK494" s="25"/>
      <c r="LLL494" s="25"/>
      <c r="LLM494" s="25"/>
      <c r="LLN494" s="25"/>
      <c r="LLO494" s="25"/>
      <c r="LLP494" s="25"/>
      <c r="LLQ494" s="25"/>
      <c r="LLR494" s="25"/>
      <c r="LLS494" s="25"/>
      <c r="LLT494" s="25"/>
      <c r="LLU494" s="25"/>
      <c r="LLV494" s="25"/>
      <c r="LLW494" s="25"/>
      <c r="LLX494" s="25"/>
      <c r="LLY494" s="25"/>
      <c r="LLZ494" s="25"/>
      <c r="LMA494" s="25"/>
      <c r="LMB494" s="25"/>
      <c r="LMC494" s="25"/>
      <c r="LMD494" s="25"/>
      <c r="LME494" s="25"/>
      <c r="LMF494" s="25"/>
      <c r="LMG494" s="25"/>
      <c r="LMH494" s="25"/>
      <c r="LMI494" s="25"/>
      <c r="LMJ494" s="25"/>
      <c r="LMK494" s="25"/>
      <c r="LML494" s="25"/>
      <c r="LMM494" s="25"/>
      <c r="LMN494" s="25"/>
      <c r="LMO494" s="25"/>
      <c r="LMP494" s="25"/>
      <c r="LMQ494" s="25"/>
      <c r="LMR494" s="25"/>
      <c r="LMS494" s="25"/>
      <c r="LMT494" s="25"/>
      <c r="LMU494" s="25"/>
      <c r="LMV494" s="25"/>
      <c r="LMW494" s="25"/>
      <c r="LMX494" s="25"/>
      <c r="LMY494" s="25"/>
      <c r="LMZ494" s="25"/>
      <c r="LNA494" s="25"/>
      <c r="LNB494" s="25"/>
      <c r="LNC494" s="25"/>
      <c r="LND494" s="25"/>
      <c r="LNE494" s="25"/>
      <c r="LNF494" s="25"/>
      <c r="LNG494" s="25"/>
      <c r="LNH494" s="25"/>
      <c r="LNI494" s="25"/>
      <c r="LNJ494" s="25"/>
      <c r="LNK494" s="25"/>
      <c r="LNL494" s="25"/>
      <c r="LNM494" s="25"/>
      <c r="LNN494" s="25"/>
      <c r="LNO494" s="25"/>
      <c r="LNP494" s="25"/>
      <c r="LNQ494" s="25"/>
      <c r="LNR494" s="25"/>
      <c r="LNS494" s="25"/>
      <c r="LNT494" s="25"/>
      <c r="LNU494" s="25"/>
      <c r="LNV494" s="25"/>
      <c r="LNW494" s="25"/>
      <c r="LNX494" s="25"/>
      <c r="LNY494" s="25"/>
      <c r="LNZ494" s="25"/>
      <c r="LOA494" s="25"/>
      <c r="LOB494" s="25"/>
      <c r="LOC494" s="25"/>
      <c r="LOD494" s="25"/>
      <c r="LOE494" s="25"/>
      <c r="LOF494" s="25"/>
      <c r="LOG494" s="25"/>
      <c r="LOH494" s="25"/>
      <c r="LOI494" s="25"/>
      <c r="LOJ494" s="25"/>
      <c r="LOK494" s="25"/>
      <c r="LOL494" s="25"/>
      <c r="LOM494" s="25"/>
      <c r="LON494" s="25"/>
      <c r="LOO494" s="25"/>
      <c r="LOP494" s="25"/>
      <c r="LOQ494" s="25"/>
      <c r="LOR494" s="25"/>
      <c r="LOS494" s="25"/>
      <c r="LOT494" s="25"/>
      <c r="LOU494" s="25"/>
      <c r="LOV494" s="25"/>
      <c r="LOW494" s="25"/>
      <c r="LOX494" s="25"/>
      <c r="LOY494" s="25"/>
      <c r="LOZ494" s="25"/>
      <c r="LPA494" s="25"/>
      <c r="LPB494" s="25"/>
      <c r="LPC494" s="25"/>
      <c r="LPD494" s="25"/>
      <c r="LPE494" s="25"/>
      <c r="LPF494" s="25"/>
      <c r="LPG494" s="25"/>
      <c r="LPH494" s="25"/>
      <c r="LPI494" s="25"/>
      <c r="LPJ494" s="25"/>
      <c r="LPK494" s="25"/>
      <c r="LPL494" s="25"/>
      <c r="LPM494" s="25"/>
      <c r="LPN494" s="25"/>
      <c r="LPO494" s="25"/>
      <c r="LPP494" s="25"/>
      <c r="LPQ494" s="25"/>
      <c r="LPR494" s="25"/>
      <c r="LPS494" s="25"/>
      <c r="LPT494" s="25"/>
      <c r="LPU494" s="25"/>
      <c r="LPV494" s="25"/>
      <c r="LPW494" s="25"/>
      <c r="LPX494" s="25"/>
      <c r="LPY494" s="25"/>
      <c r="LPZ494" s="25"/>
      <c r="LQA494" s="25"/>
      <c r="LQB494" s="25"/>
      <c r="LQC494" s="25"/>
      <c r="LQD494" s="25"/>
      <c r="LQE494" s="25"/>
      <c r="LQF494" s="25"/>
      <c r="LQG494" s="25"/>
      <c r="LQH494" s="25"/>
      <c r="LQI494" s="25"/>
      <c r="LQJ494" s="25"/>
      <c r="LQK494" s="25"/>
      <c r="LQL494" s="25"/>
      <c r="LQM494" s="25"/>
      <c r="LQN494" s="25"/>
      <c r="LQO494" s="25"/>
      <c r="LQP494" s="25"/>
      <c r="LQQ494" s="25"/>
      <c r="LQR494" s="25"/>
      <c r="LQS494" s="25"/>
      <c r="LQT494" s="25"/>
      <c r="LQU494" s="25"/>
      <c r="LQV494" s="25"/>
      <c r="LQW494" s="25"/>
      <c r="LQX494" s="25"/>
      <c r="LQY494" s="25"/>
      <c r="LQZ494" s="25"/>
      <c r="LRA494" s="25"/>
      <c r="LRB494" s="25"/>
      <c r="LRC494" s="25"/>
      <c r="LRD494" s="25"/>
      <c r="LRE494" s="25"/>
      <c r="LRF494" s="25"/>
      <c r="LRG494" s="25"/>
      <c r="LRH494" s="25"/>
      <c r="LRI494" s="25"/>
      <c r="LRJ494" s="25"/>
      <c r="LRK494" s="25"/>
      <c r="LRL494" s="25"/>
      <c r="LRM494" s="25"/>
      <c r="LRN494" s="25"/>
      <c r="LRO494" s="25"/>
      <c r="LRP494" s="25"/>
      <c r="LRQ494" s="25"/>
      <c r="LRR494" s="25"/>
      <c r="LRS494" s="25"/>
      <c r="LRT494" s="25"/>
      <c r="LRU494" s="25"/>
      <c r="LRV494" s="25"/>
      <c r="LRW494" s="25"/>
      <c r="LRX494" s="25"/>
      <c r="LRY494" s="25"/>
      <c r="LRZ494" s="25"/>
      <c r="LSA494" s="25"/>
      <c r="LSB494" s="25"/>
      <c r="LSC494" s="25"/>
      <c r="LSD494" s="25"/>
      <c r="LSE494" s="25"/>
      <c r="LSF494" s="25"/>
      <c r="LSG494" s="25"/>
      <c r="LSH494" s="25"/>
      <c r="LSI494" s="25"/>
      <c r="LSJ494" s="25"/>
      <c r="LSK494" s="25"/>
      <c r="LSL494" s="25"/>
      <c r="LSM494" s="25"/>
      <c r="LSN494" s="25"/>
      <c r="LSO494" s="25"/>
      <c r="LSP494" s="25"/>
      <c r="LSQ494" s="25"/>
      <c r="LSR494" s="25"/>
      <c r="LSS494" s="25"/>
      <c r="LST494" s="25"/>
      <c r="LSU494" s="25"/>
      <c r="LSV494" s="25"/>
      <c r="LSW494" s="25"/>
      <c r="LSX494" s="25"/>
      <c r="LSY494" s="25"/>
      <c r="LSZ494" s="25"/>
      <c r="LTA494" s="25"/>
      <c r="LTB494" s="25"/>
      <c r="LTC494" s="25"/>
      <c r="LTD494" s="25"/>
      <c r="LTE494" s="25"/>
      <c r="LTF494" s="25"/>
      <c r="LTG494" s="25"/>
      <c r="LTH494" s="25"/>
      <c r="LTI494" s="25"/>
      <c r="LTJ494" s="25"/>
      <c r="LTK494" s="25"/>
      <c r="LTL494" s="25"/>
      <c r="LTM494" s="25"/>
      <c r="LTN494" s="25"/>
      <c r="LTO494" s="25"/>
      <c r="LTP494" s="25"/>
      <c r="LTQ494" s="25"/>
      <c r="LTR494" s="25"/>
      <c r="LTS494" s="25"/>
      <c r="LTT494" s="25"/>
      <c r="LTU494" s="25"/>
      <c r="LTV494" s="25"/>
      <c r="LTW494" s="25"/>
      <c r="LTX494" s="25"/>
      <c r="LTY494" s="25"/>
      <c r="LTZ494" s="25"/>
      <c r="LUA494" s="25"/>
      <c r="LUB494" s="25"/>
      <c r="LUC494" s="25"/>
      <c r="LUD494" s="25"/>
      <c r="LUE494" s="25"/>
      <c r="LUF494" s="25"/>
      <c r="LUG494" s="25"/>
      <c r="LUH494" s="25"/>
      <c r="LUI494" s="25"/>
      <c r="LUJ494" s="25"/>
      <c r="LUK494" s="25"/>
      <c r="LUL494" s="25"/>
      <c r="LUM494" s="25"/>
      <c r="LUN494" s="25"/>
      <c r="LUO494" s="25"/>
      <c r="LUP494" s="25"/>
      <c r="LUQ494" s="25"/>
      <c r="LUR494" s="25"/>
      <c r="LUS494" s="25"/>
      <c r="LUT494" s="25"/>
      <c r="LUU494" s="25"/>
      <c r="LUV494" s="25"/>
      <c r="LUW494" s="25"/>
      <c r="LUX494" s="25"/>
      <c r="LUY494" s="25"/>
      <c r="LUZ494" s="25"/>
      <c r="LVA494" s="25"/>
      <c r="LVB494" s="25"/>
      <c r="LVC494" s="25"/>
      <c r="LVD494" s="25"/>
      <c r="LVE494" s="25"/>
      <c r="LVF494" s="25"/>
      <c r="LVG494" s="25"/>
      <c r="LVH494" s="25"/>
      <c r="LVI494" s="25"/>
      <c r="LVJ494" s="25"/>
      <c r="LVK494" s="25"/>
      <c r="LVL494" s="25"/>
      <c r="LVM494" s="25"/>
      <c r="LVN494" s="25"/>
      <c r="LVO494" s="25"/>
      <c r="LVP494" s="25"/>
      <c r="LVQ494" s="25"/>
      <c r="LVR494" s="25"/>
      <c r="LVS494" s="25"/>
      <c r="LVT494" s="25"/>
      <c r="LVU494" s="25"/>
      <c r="LVV494" s="25"/>
      <c r="LVW494" s="25"/>
      <c r="LVX494" s="25"/>
      <c r="LVY494" s="25"/>
      <c r="LVZ494" s="25"/>
      <c r="LWA494" s="25"/>
      <c r="LWB494" s="25"/>
      <c r="LWC494" s="25"/>
      <c r="LWD494" s="25"/>
      <c r="LWE494" s="25"/>
      <c r="LWF494" s="25"/>
      <c r="LWG494" s="25"/>
      <c r="LWH494" s="25"/>
      <c r="LWI494" s="25"/>
      <c r="LWJ494" s="25"/>
      <c r="LWK494" s="25"/>
      <c r="LWL494" s="25"/>
      <c r="LWM494" s="25"/>
      <c r="LWN494" s="25"/>
      <c r="LWO494" s="25"/>
      <c r="LWP494" s="25"/>
      <c r="LWQ494" s="25"/>
      <c r="LWR494" s="25"/>
      <c r="LWS494" s="25"/>
      <c r="LWT494" s="25"/>
      <c r="LWU494" s="25"/>
      <c r="LWV494" s="25"/>
      <c r="LWW494" s="25"/>
      <c r="LWX494" s="25"/>
      <c r="LWY494" s="25"/>
      <c r="LWZ494" s="25"/>
      <c r="LXA494" s="25"/>
      <c r="LXB494" s="25"/>
      <c r="LXC494" s="25"/>
      <c r="LXD494" s="25"/>
      <c r="LXE494" s="25"/>
      <c r="LXF494" s="25"/>
      <c r="LXG494" s="25"/>
      <c r="LXH494" s="25"/>
      <c r="LXI494" s="25"/>
      <c r="LXJ494" s="25"/>
      <c r="LXK494" s="25"/>
      <c r="LXL494" s="25"/>
      <c r="LXM494" s="25"/>
      <c r="LXN494" s="25"/>
      <c r="LXO494" s="25"/>
      <c r="LXP494" s="25"/>
      <c r="LXQ494" s="25"/>
      <c r="LXR494" s="25"/>
      <c r="LXS494" s="25"/>
      <c r="LXT494" s="25"/>
      <c r="LXU494" s="25"/>
      <c r="LXV494" s="25"/>
      <c r="LXW494" s="25"/>
      <c r="LXX494" s="25"/>
      <c r="LXY494" s="25"/>
      <c r="LXZ494" s="25"/>
      <c r="LYA494" s="25"/>
      <c r="LYB494" s="25"/>
      <c r="LYC494" s="25"/>
      <c r="LYD494" s="25"/>
      <c r="LYE494" s="25"/>
      <c r="LYF494" s="25"/>
      <c r="LYG494" s="25"/>
      <c r="LYH494" s="25"/>
      <c r="LYI494" s="25"/>
      <c r="LYJ494" s="25"/>
      <c r="LYK494" s="25"/>
      <c r="LYL494" s="25"/>
      <c r="LYM494" s="25"/>
      <c r="LYN494" s="25"/>
      <c r="LYO494" s="25"/>
      <c r="LYP494" s="25"/>
      <c r="LYQ494" s="25"/>
      <c r="LYR494" s="25"/>
      <c r="LYS494" s="25"/>
      <c r="LYT494" s="25"/>
      <c r="LYU494" s="25"/>
      <c r="LYV494" s="25"/>
      <c r="LYW494" s="25"/>
      <c r="LYX494" s="25"/>
      <c r="LYY494" s="25"/>
      <c r="LYZ494" s="25"/>
      <c r="LZA494" s="25"/>
      <c r="LZB494" s="25"/>
      <c r="LZC494" s="25"/>
      <c r="LZD494" s="25"/>
      <c r="LZE494" s="25"/>
      <c r="LZF494" s="25"/>
      <c r="LZG494" s="25"/>
      <c r="LZH494" s="25"/>
      <c r="LZI494" s="25"/>
      <c r="LZJ494" s="25"/>
      <c r="LZK494" s="25"/>
      <c r="LZL494" s="25"/>
      <c r="LZM494" s="25"/>
      <c r="LZN494" s="25"/>
      <c r="LZO494" s="25"/>
      <c r="LZP494" s="25"/>
      <c r="LZQ494" s="25"/>
      <c r="LZR494" s="25"/>
      <c r="LZS494" s="25"/>
      <c r="LZT494" s="25"/>
      <c r="LZU494" s="25"/>
      <c r="LZV494" s="25"/>
      <c r="LZW494" s="25"/>
      <c r="LZX494" s="25"/>
      <c r="LZY494" s="25"/>
      <c r="LZZ494" s="25"/>
      <c r="MAA494" s="25"/>
      <c r="MAB494" s="25"/>
      <c r="MAC494" s="25"/>
      <c r="MAD494" s="25"/>
      <c r="MAE494" s="25"/>
      <c r="MAF494" s="25"/>
      <c r="MAG494" s="25"/>
      <c r="MAH494" s="25"/>
      <c r="MAI494" s="25"/>
      <c r="MAJ494" s="25"/>
      <c r="MAK494" s="25"/>
      <c r="MAL494" s="25"/>
      <c r="MAM494" s="25"/>
      <c r="MAN494" s="25"/>
      <c r="MAO494" s="25"/>
      <c r="MAP494" s="25"/>
      <c r="MAQ494" s="25"/>
      <c r="MAR494" s="25"/>
      <c r="MAS494" s="25"/>
      <c r="MAT494" s="25"/>
      <c r="MAU494" s="25"/>
      <c r="MAV494" s="25"/>
      <c r="MAW494" s="25"/>
      <c r="MAX494" s="25"/>
      <c r="MAY494" s="25"/>
      <c r="MAZ494" s="25"/>
      <c r="MBA494" s="25"/>
      <c r="MBB494" s="25"/>
      <c r="MBC494" s="25"/>
      <c r="MBD494" s="25"/>
      <c r="MBE494" s="25"/>
      <c r="MBF494" s="25"/>
      <c r="MBG494" s="25"/>
      <c r="MBH494" s="25"/>
      <c r="MBI494" s="25"/>
      <c r="MBJ494" s="25"/>
      <c r="MBK494" s="25"/>
      <c r="MBL494" s="25"/>
      <c r="MBM494" s="25"/>
      <c r="MBN494" s="25"/>
      <c r="MBO494" s="25"/>
      <c r="MBP494" s="25"/>
      <c r="MBQ494" s="25"/>
      <c r="MBR494" s="25"/>
      <c r="MBS494" s="25"/>
      <c r="MBT494" s="25"/>
      <c r="MBU494" s="25"/>
      <c r="MBV494" s="25"/>
      <c r="MBW494" s="25"/>
      <c r="MBX494" s="25"/>
      <c r="MBY494" s="25"/>
      <c r="MBZ494" s="25"/>
      <c r="MCA494" s="25"/>
      <c r="MCB494" s="25"/>
      <c r="MCC494" s="25"/>
      <c r="MCD494" s="25"/>
      <c r="MCE494" s="25"/>
      <c r="MCF494" s="25"/>
      <c r="MCG494" s="25"/>
      <c r="MCH494" s="25"/>
      <c r="MCI494" s="25"/>
      <c r="MCJ494" s="25"/>
      <c r="MCK494" s="25"/>
      <c r="MCL494" s="25"/>
      <c r="MCM494" s="25"/>
      <c r="MCN494" s="25"/>
      <c r="MCO494" s="25"/>
      <c r="MCP494" s="25"/>
      <c r="MCQ494" s="25"/>
      <c r="MCR494" s="25"/>
      <c r="MCS494" s="25"/>
      <c r="MCT494" s="25"/>
      <c r="MCU494" s="25"/>
      <c r="MCV494" s="25"/>
      <c r="MCW494" s="25"/>
      <c r="MCX494" s="25"/>
      <c r="MCY494" s="25"/>
      <c r="MCZ494" s="25"/>
      <c r="MDA494" s="25"/>
      <c r="MDB494" s="25"/>
      <c r="MDC494" s="25"/>
      <c r="MDD494" s="25"/>
      <c r="MDE494" s="25"/>
      <c r="MDF494" s="25"/>
      <c r="MDG494" s="25"/>
      <c r="MDH494" s="25"/>
      <c r="MDI494" s="25"/>
      <c r="MDJ494" s="25"/>
      <c r="MDK494" s="25"/>
      <c r="MDL494" s="25"/>
      <c r="MDM494" s="25"/>
      <c r="MDN494" s="25"/>
      <c r="MDO494" s="25"/>
      <c r="MDP494" s="25"/>
      <c r="MDQ494" s="25"/>
      <c r="MDR494" s="25"/>
      <c r="MDS494" s="25"/>
      <c r="MDT494" s="25"/>
      <c r="MDU494" s="25"/>
      <c r="MDV494" s="25"/>
      <c r="MDW494" s="25"/>
      <c r="MDX494" s="25"/>
      <c r="MDY494" s="25"/>
      <c r="MDZ494" s="25"/>
      <c r="MEA494" s="25"/>
      <c r="MEB494" s="25"/>
      <c r="MEC494" s="25"/>
      <c r="MED494" s="25"/>
      <c r="MEE494" s="25"/>
      <c r="MEF494" s="25"/>
      <c r="MEG494" s="25"/>
      <c r="MEH494" s="25"/>
      <c r="MEI494" s="25"/>
      <c r="MEJ494" s="25"/>
      <c r="MEK494" s="25"/>
      <c r="MEL494" s="25"/>
      <c r="MEM494" s="25"/>
      <c r="MEN494" s="25"/>
      <c r="MEO494" s="25"/>
      <c r="MEP494" s="25"/>
      <c r="MEQ494" s="25"/>
      <c r="MER494" s="25"/>
      <c r="MES494" s="25"/>
      <c r="MET494" s="25"/>
      <c r="MEU494" s="25"/>
      <c r="MEV494" s="25"/>
      <c r="MEW494" s="25"/>
      <c r="MEX494" s="25"/>
      <c r="MEY494" s="25"/>
      <c r="MEZ494" s="25"/>
      <c r="MFA494" s="25"/>
      <c r="MFB494" s="25"/>
      <c r="MFC494" s="25"/>
      <c r="MFD494" s="25"/>
      <c r="MFE494" s="25"/>
      <c r="MFF494" s="25"/>
      <c r="MFG494" s="25"/>
      <c r="MFH494" s="25"/>
      <c r="MFI494" s="25"/>
      <c r="MFJ494" s="25"/>
      <c r="MFK494" s="25"/>
      <c r="MFL494" s="25"/>
      <c r="MFM494" s="25"/>
      <c r="MFN494" s="25"/>
      <c r="MFO494" s="25"/>
      <c r="MFP494" s="25"/>
      <c r="MFQ494" s="25"/>
      <c r="MFR494" s="25"/>
      <c r="MFS494" s="25"/>
      <c r="MFT494" s="25"/>
      <c r="MFU494" s="25"/>
      <c r="MFV494" s="25"/>
      <c r="MFW494" s="25"/>
      <c r="MFX494" s="25"/>
      <c r="MFY494" s="25"/>
      <c r="MFZ494" s="25"/>
      <c r="MGA494" s="25"/>
      <c r="MGB494" s="25"/>
      <c r="MGC494" s="25"/>
      <c r="MGD494" s="25"/>
      <c r="MGE494" s="25"/>
      <c r="MGF494" s="25"/>
      <c r="MGG494" s="25"/>
      <c r="MGH494" s="25"/>
      <c r="MGI494" s="25"/>
      <c r="MGJ494" s="25"/>
      <c r="MGK494" s="25"/>
      <c r="MGL494" s="25"/>
      <c r="MGM494" s="25"/>
      <c r="MGN494" s="25"/>
      <c r="MGO494" s="25"/>
      <c r="MGP494" s="25"/>
      <c r="MGQ494" s="25"/>
      <c r="MGR494" s="25"/>
      <c r="MGS494" s="25"/>
      <c r="MGT494" s="25"/>
      <c r="MGU494" s="25"/>
      <c r="MGV494" s="25"/>
      <c r="MGW494" s="25"/>
      <c r="MGX494" s="25"/>
      <c r="MGY494" s="25"/>
      <c r="MGZ494" s="25"/>
      <c r="MHA494" s="25"/>
      <c r="MHB494" s="25"/>
      <c r="MHC494" s="25"/>
      <c r="MHD494" s="25"/>
      <c r="MHE494" s="25"/>
      <c r="MHF494" s="25"/>
      <c r="MHG494" s="25"/>
      <c r="MHH494" s="25"/>
      <c r="MHI494" s="25"/>
      <c r="MHJ494" s="25"/>
      <c r="MHK494" s="25"/>
      <c r="MHL494" s="25"/>
      <c r="MHM494" s="25"/>
      <c r="MHN494" s="25"/>
      <c r="MHO494" s="25"/>
      <c r="MHP494" s="25"/>
      <c r="MHQ494" s="25"/>
      <c r="MHR494" s="25"/>
      <c r="MHS494" s="25"/>
      <c r="MHT494" s="25"/>
      <c r="MHU494" s="25"/>
      <c r="MHV494" s="25"/>
      <c r="MHW494" s="25"/>
      <c r="MHX494" s="25"/>
      <c r="MHY494" s="25"/>
      <c r="MHZ494" s="25"/>
      <c r="MIA494" s="25"/>
      <c r="MIB494" s="25"/>
      <c r="MIC494" s="25"/>
      <c r="MID494" s="25"/>
      <c r="MIE494" s="25"/>
      <c r="MIF494" s="25"/>
      <c r="MIG494" s="25"/>
      <c r="MIH494" s="25"/>
      <c r="MII494" s="25"/>
      <c r="MIJ494" s="25"/>
      <c r="MIK494" s="25"/>
      <c r="MIL494" s="25"/>
      <c r="MIM494" s="25"/>
      <c r="MIN494" s="25"/>
      <c r="MIO494" s="25"/>
      <c r="MIP494" s="25"/>
      <c r="MIQ494" s="25"/>
      <c r="MIR494" s="25"/>
      <c r="MIS494" s="25"/>
      <c r="MIT494" s="25"/>
      <c r="MIU494" s="25"/>
      <c r="MIV494" s="25"/>
      <c r="MIW494" s="25"/>
      <c r="MIX494" s="25"/>
      <c r="MIY494" s="25"/>
      <c r="MIZ494" s="25"/>
      <c r="MJA494" s="25"/>
      <c r="MJB494" s="25"/>
      <c r="MJC494" s="25"/>
      <c r="MJD494" s="25"/>
      <c r="MJE494" s="25"/>
      <c r="MJF494" s="25"/>
      <c r="MJG494" s="25"/>
      <c r="MJH494" s="25"/>
      <c r="MJI494" s="25"/>
      <c r="MJJ494" s="25"/>
      <c r="MJK494" s="25"/>
      <c r="MJL494" s="25"/>
      <c r="MJM494" s="25"/>
      <c r="MJN494" s="25"/>
      <c r="MJO494" s="25"/>
      <c r="MJP494" s="25"/>
      <c r="MJQ494" s="25"/>
      <c r="MJR494" s="25"/>
      <c r="MJS494" s="25"/>
      <c r="MJT494" s="25"/>
      <c r="MJU494" s="25"/>
      <c r="MJV494" s="25"/>
      <c r="MJW494" s="25"/>
      <c r="MJX494" s="25"/>
      <c r="MJY494" s="25"/>
      <c r="MJZ494" s="25"/>
      <c r="MKA494" s="25"/>
      <c r="MKB494" s="25"/>
      <c r="MKC494" s="25"/>
      <c r="MKD494" s="25"/>
      <c r="MKE494" s="25"/>
      <c r="MKF494" s="25"/>
      <c r="MKG494" s="25"/>
      <c r="MKH494" s="25"/>
      <c r="MKI494" s="25"/>
      <c r="MKJ494" s="25"/>
      <c r="MKK494" s="25"/>
      <c r="MKL494" s="25"/>
      <c r="MKM494" s="25"/>
      <c r="MKN494" s="25"/>
      <c r="MKO494" s="25"/>
      <c r="MKP494" s="25"/>
      <c r="MKQ494" s="25"/>
      <c r="MKR494" s="25"/>
      <c r="MKS494" s="25"/>
      <c r="MKT494" s="25"/>
      <c r="MKU494" s="25"/>
      <c r="MKV494" s="25"/>
      <c r="MKW494" s="25"/>
      <c r="MKX494" s="25"/>
      <c r="MKY494" s="25"/>
      <c r="MKZ494" s="25"/>
      <c r="MLA494" s="25"/>
      <c r="MLB494" s="25"/>
      <c r="MLC494" s="25"/>
      <c r="MLD494" s="25"/>
      <c r="MLE494" s="25"/>
      <c r="MLF494" s="25"/>
      <c r="MLG494" s="25"/>
      <c r="MLH494" s="25"/>
      <c r="MLI494" s="25"/>
      <c r="MLJ494" s="25"/>
      <c r="MLK494" s="25"/>
      <c r="MLL494" s="25"/>
      <c r="MLM494" s="25"/>
      <c r="MLN494" s="25"/>
      <c r="MLO494" s="25"/>
      <c r="MLP494" s="25"/>
      <c r="MLQ494" s="25"/>
      <c r="MLR494" s="25"/>
      <c r="MLS494" s="25"/>
      <c r="MLT494" s="25"/>
      <c r="MLU494" s="25"/>
      <c r="MLV494" s="25"/>
      <c r="MLW494" s="25"/>
      <c r="MLX494" s="25"/>
      <c r="MLY494" s="25"/>
      <c r="MLZ494" s="25"/>
      <c r="MMA494" s="25"/>
      <c r="MMB494" s="25"/>
      <c r="MMC494" s="25"/>
      <c r="MMD494" s="25"/>
      <c r="MME494" s="25"/>
      <c r="MMF494" s="25"/>
      <c r="MMG494" s="25"/>
      <c r="MMH494" s="25"/>
      <c r="MMI494" s="25"/>
      <c r="MMJ494" s="25"/>
      <c r="MMK494" s="25"/>
      <c r="MML494" s="25"/>
      <c r="MMM494" s="25"/>
      <c r="MMN494" s="25"/>
      <c r="MMO494" s="25"/>
      <c r="MMP494" s="25"/>
      <c r="MMQ494" s="25"/>
      <c r="MMR494" s="25"/>
      <c r="MMS494" s="25"/>
      <c r="MMT494" s="25"/>
      <c r="MMU494" s="25"/>
      <c r="MMV494" s="25"/>
      <c r="MMW494" s="25"/>
      <c r="MMX494" s="25"/>
      <c r="MMY494" s="25"/>
      <c r="MMZ494" s="25"/>
      <c r="MNA494" s="25"/>
      <c r="MNB494" s="25"/>
      <c r="MNC494" s="25"/>
      <c r="MND494" s="25"/>
      <c r="MNE494" s="25"/>
      <c r="MNF494" s="25"/>
      <c r="MNG494" s="25"/>
      <c r="MNH494" s="25"/>
      <c r="MNI494" s="25"/>
      <c r="MNJ494" s="25"/>
      <c r="MNK494" s="25"/>
      <c r="MNL494" s="25"/>
      <c r="MNM494" s="25"/>
      <c r="MNN494" s="25"/>
      <c r="MNO494" s="25"/>
      <c r="MNP494" s="25"/>
      <c r="MNQ494" s="25"/>
      <c r="MNR494" s="25"/>
      <c r="MNS494" s="25"/>
      <c r="MNT494" s="25"/>
      <c r="MNU494" s="25"/>
      <c r="MNV494" s="25"/>
      <c r="MNW494" s="25"/>
      <c r="MNX494" s="25"/>
      <c r="MNY494" s="25"/>
      <c r="MNZ494" s="25"/>
      <c r="MOA494" s="25"/>
      <c r="MOB494" s="25"/>
      <c r="MOC494" s="25"/>
      <c r="MOD494" s="25"/>
      <c r="MOE494" s="25"/>
      <c r="MOF494" s="25"/>
      <c r="MOG494" s="25"/>
      <c r="MOH494" s="25"/>
      <c r="MOI494" s="25"/>
      <c r="MOJ494" s="25"/>
      <c r="MOK494" s="25"/>
      <c r="MOL494" s="25"/>
      <c r="MOM494" s="25"/>
      <c r="MON494" s="25"/>
      <c r="MOO494" s="25"/>
      <c r="MOP494" s="25"/>
      <c r="MOQ494" s="25"/>
      <c r="MOR494" s="25"/>
      <c r="MOS494" s="25"/>
      <c r="MOT494" s="25"/>
      <c r="MOU494" s="25"/>
      <c r="MOV494" s="25"/>
      <c r="MOW494" s="25"/>
      <c r="MOX494" s="25"/>
      <c r="MOY494" s="25"/>
      <c r="MOZ494" s="25"/>
      <c r="MPA494" s="25"/>
      <c r="MPB494" s="25"/>
      <c r="MPC494" s="25"/>
      <c r="MPD494" s="25"/>
      <c r="MPE494" s="25"/>
      <c r="MPF494" s="25"/>
      <c r="MPG494" s="25"/>
      <c r="MPH494" s="25"/>
      <c r="MPI494" s="25"/>
      <c r="MPJ494" s="25"/>
      <c r="MPK494" s="25"/>
      <c r="MPL494" s="25"/>
      <c r="MPM494" s="25"/>
      <c r="MPN494" s="25"/>
      <c r="MPO494" s="25"/>
      <c r="MPP494" s="25"/>
      <c r="MPQ494" s="25"/>
      <c r="MPR494" s="25"/>
      <c r="MPS494" s="25"/>
      <c r="MPT494" s="25"/>
      <c r="MPU494" s="25"/>
      <c r="MPV494" s="25"/>
      <c r="MPW494" s="25"/>
      <c r="MPX494" s="25"/>
      <c r="MPY494" s="25"/>
      <c r="MPZ494" s="25"/>
      <c r="MQA494" s="25"/>
      <c r="MQB494" s="25"/>
      <c r="MQC494" s="25"/>
      <c r="MQD494" s="25"/>
      <c r="MQE494" s="25"/>
      <c r="MQF494" s="25"/>
      <c r="MQG494" s="25"/>
      <c r="MQH494" s="25"/>
      <c r="MQI494" s="25"/>
      <c r="MQJ494" s="25"/>
      <c r="MQK494" s="25"/>
      <c r="MQL494" s="25"/>
      <c r="MQM494" s="25"/>
      <c r="MQN494" s="25"/>
      <c r="MQO494" s="25"/>
      <c r="MQP494" s="25"/>
      <c r="MQQ494" s="25"/>
      <c r="MQR494" s="25"/>
      <c r="MQS494" s="25"/>
      <c r="MQT494" s="25"/>
      <c r="MQU494" s="25"/>
      <c r="MQV494" s="25"/>
      <c r="MQW494" s="25"/>
      <c r="MQX494" s="25"/>
      <c r="MQY494" s="25"/>
      <c r="MQZ494" s="25"/>
      <c r="MRA494" s="25"/>
      <c r="MRB494" s="25"/>
      <c r="MRC494" s="25"/>
      <c r="MRD494" s="25"/>
      <c r="MRE494" s="25"/>
      <c r="MRF494" s="25"/>
      <c r="MRG494" s="25"/>
      <c r="MRH494" s="25"/>
      <c r="MRI494" s="25"/>
      <c r="MRJ494" s="25"/>
      <c r="MRK494" s="25"/>
      <c r="MRL494" s="25"/>
      <c r="MRM494" s="25"/>
      <c r="MRN494" s="25"/>
      <c r="MRO494" s="25"/>
      <c r="MRP494" s="25"/>
      <c r="MRQ494" s="25"/>
      <c r="MRR494" s="25"/>
      <c r="MRS494" s="25"/>
      <c r="MRT494" s="25"/>
      <c r="MRU494" s="25"/>
      <c r="MRV494" s="25"/>
      <c r="MRW494" s="25"/>
      <c r="MRX494" s="25"/>
      <c r="MRY494" s="25"/>
      <c r="MRZ494" s="25"/>
      <c r="MSA494" s="25"/>
      <c r="MSB494" s="25"/>
      <c r="MSC494" s="25"/>
      <c r="MSD494" s="25"/>
      <c r="MSE494" s="25"/>
      <c r="MSF494" s="25"/>
      <c r="MSG494" s="25"/>
      <c r="MSH494" s="25"/>
      <c r="MSI494" s="25"/>
      <c r="MSJ494" s="25"/>
      <c r="MSK494" s="25"/>
      <c r="MSL494" s="25"/>
      <c r="MSM494" s="25"/>
      <c r="MSN494" s="25"/>
      <c r="MSO494" s="25"/>
      <c r="MSP494" s="25"/>
      <c r="MSQ494" s="25"/>
      <c r="MSR494" s="25"/>
      <c r="MSS494" s="25"/>
      <c r="MST494" s="25"/>
      <c r="MSU494" s="25"/>
      <c r="MSV494" s="25"/>
      <c r="MSW494" s="25"/>
      <c r="MSX494" s="25"/>
      <c r="MSY494" s="25"/>
      <c r="MSZ494" s="25"/>
      <c r="MTA494" s="25"/>
      <c r="MTB494" s="25"/>
      <c r="MTC494" s="25"/>
      <c r="MTD494" s="25"/>
      <c r="MTE494" s="25"/>
      <c r="MTF494" s="25"/>
      <c r="MTG494" s="25"/>
      <c r="MTH494" s="25"/>
      <c r="MTI494" s="25"/>
      <c r="MTJ494" s="25"/>
      <c r="MTK494" s="25"/>
      <c r="MTL494" s="25"/>
      <c r="MTM494" s="25"/>
      <c r="MTN494" s="25"/>
      <c r="MTO494" s="25"/>
      <c r="MTP494" s="25"/>
      <c r="MTQ494" s="25"/>
      <c r="MTR494" s="25"/>
      <c r="MTS494" s="25"/>
      <c r="MTT494" s="25"/>
      <c r="MTU494" s="25"/>
      <c r="MTV494" s="25"/>
      <c r="MTW494" s="25"/>
      <c r="MTX494" s="25"/>
      <c r="MTY494" s="25"/>
      <c r="MTZ494" s="25"/>
      <c r="MUA494" s="25"/>
      <c r="MUB494" s="25"/>
      <c r="MUC494" s="25"/>
      <c r="MUD494" s="25"/>
      <c r="MUE494" s="25"/>
      <c r="MUF494" s="25"/>
      <c r="MUG494" s="25"/>
      <c r="MUH494" s="25"/>
      <c r="MUI494" s="25"/>
      <c r="MUJ494" s="25"/>
      <c r="MUK494" s="25"/>
      <c r="MUL494" s="25"/>
      <c r="MUM494" s="25"/>
      <c r="MUN494" s="25"/>
      <c r="MUO494" s="25"/>
      <c r="MUP494" s="25"/>
      <c r="MUQ494" s="25"/>
      <c r="MUR494" s="25"/>
      <c r="MUS494" s="25"/>
      <c r="MUT494" s="25"/>
      <c r="MUU494" s="25"/>
      <c r="MUV494" s="25"/>
      <c r="MUW494" s="25"/>
      <c r="MUX494" s="25"/>
      <c r="MUY494" s="25"/>
      <c r="MUZ494" s="25"/>
      <c r="MVA494" s="25"/>
      <c r="MVB494" s="25"/>
      <c r="MVC494" s="25"/>
      <c r="MVD494" s="25"/>
      <c r="MVE494" s="25"/>
      <c r="MVF494" s="25"/>
      <c r="MVG494" s="25"/>
      <c r="MVH494" s="25"/>
      <c r="MVI494" s="25"/>
      <c r="MVJ494" s="25"/>
      <c r="MVK494" s="25"/>
      <c r="MVL494" s="25"/>
      <c r="MVM494" s="25"/>
      <c r="MVN494" s="25"/>
      <c r="MVO494" s="25"/>
      <c r="MVP494" s="25"/>
      <c r="MVQ494" s="25"/>
      <c r="MVR494" s="25"/>
      <c r="MVS494" s="25"/>
      <c r="MVT494" s="25"/>
      <c r="MVU494" s="25"/>
      <c r="MVV494" s="25"/>
      <c r="MVW494" s="25"/>
      <c r="MVX494" s="25"/>
      <c r="MVY494" s="25"/>
      <c r="MVZ494" s="25"/>
      <c r="MWA494" s="25"/>
      <c r="MWB494" s="25"/>
      <c r="MWC494" s="25"/>
      <c r="MWD494" s="25"/>
      <c r="MWE494" s="25"/>
      <c r="MWF494" s="25"/>
      <c r="MWG494" s="25"/>
      <c r="MWH494" s="25"/>
      <c r="MWI494" s="25"/>
      <c r="MWJ494" s="25"/>
      <c r="MWK494" s="25"/>
      <c r="MWL494" s="25"/>
      <c r="MWM494" s="25"/>
      <c r="MWN494" s="25"/>
      <c r="MWO494" s="25"/>
      <c r="MWP494" s="25"/>
      <c r="MWQ494" s="25"/>
      <c r="MWR494" s="25"/>
      <c r="MWS494" s="25"/>
      <c r="MWT494" s="25"/>
      <c r="MWU494" s="25"/>
      <c r="MWV494" s="25"/>
      <c r="MWW494" s="25"/>
      <c r="MWX494" s="25"/>
      <c r="MWY494" s="25"/>
      <c r="MWZ494" s="25"/>
      <c r="MXA494" s="25"/>
      <c r="MXB494" s="25"/>
      <c r="MXC494" s="25"/>
      <c r="MXD494" s="25"/>
      <c r="MXE494" s="25"/>
      <c r="MXF494" s="25"/>
      <c r="MXG494" s="25"/>
      <c r="MXH494" s="25"/>
      <c r="MXI494" s="25"/>
      <c r="MXJ494" s="25"/>
      <c r="MXK494" s="25"/>
      <c r="MXL494" s="25"/>
      <c r="MXM494" s="25"/>
      <c r="MXN494" s="25"/>
      <c r="MXO494" s="25"/>
      <c r="MXP494" s="25"/>
      <c r="MXQ494" s="25"/>
      <c r="MXR494" s="25"/>
      <c r="MXS494" s="25"/>
      <c r="MXT494" s="25"/>
      <c r="MXU494" s="25"/>
      <c r="MXV494" s="25"/>
      <c r="MXW494" s="25"/>
      <c r="MXX494" s="25"/>
      <c r="MXY494" s="25"/>
      <c r="MXZ494" s="25"/>
      <c r="MYA494" s="25"/>
      <c r="MYB494" s="25"/>
      <c r="MYC494" s="25"/>
      <c r="MYD494" s="25"/>
      <c r="MYE494" s="25"/>
      <c r="MYF494" s="25"/>
      <c r="MYG494" s="25"/>
      <c r="MYH494" s="25"/>
      <c r="MYI494" s="25"/>
      <c r="MYJ494" s="25"/>
      <c r="MYK494" s="25"/>
      <c r="MYL494" s="25"/>
      <c r="MYM494" s="25"/>
      <c r="MYN494" s="25"/>
      <c r="MYO494" s="25"/>
      <c r="MYP494" s="25"/>
      <c r="MYQ494" s="25"/>
      <c r="MYR494" s="25"/>
      <c r="MYS494" s="25"/>
      <c r="MYT494" s="25"/>
      <c r="MYU494" s="25"/>
      <c r="MYV494" s="25"/>
      <c r="MYW494" s="25"/>
      <c r="MYX494" s="25"/>
      <c r="MYY494" s="25"/>
      <c r="MYZ494" s="25"/>
      <c r="MZA494" s="25"/>
      <c r="MZB494" s="25"/>
      <c r="MZC494" s="25"/>
      <c r="MZD494" s="25"/>
      <c r="MZE494" s="25"/>
      <c r="MZF494" s="25"/>
      <c r="MZG494" s="25"/>
      <c r="MZH494" s="25"/>
      <c r="MZI494" s="25"/>
      <c r="MZJ494" s="25"/>
      <c r="MZK494" s="25"/>
      <c r="MZL494" s="25"/>
      <c r="MZM494" s="25"/>
      <c r="MZN494" s="25"/>
      <c r="MZO494" s="25"/>
      <c r="MZP494" s="25"/>
      <c r="MZQ494" s="25"/>
      <c r="MZR494" s="25"/>
      <c r="MZS494" s="25"/>
      <c r="MZT494" s="25"/>
      <c r="MZU494" s="25"/>
      <c r="MZV494" s="25"/>
      <c r="MZW494" s="25"/>
      <c r="MZX494" s="25"/>
      <c r="MZY494" s="25"/>
      <c r="MZZ494" s="25"/>
      <c r="NAA494" s="25"/>
      <c r="NAB494" s="25"/>
      <c r="NAC494" s="25"/>
      <c r="NAD494" s="25"/>
      <c r="NAE494" s="25"/>
      <c r="NAF494" s="25"/>
      <c r="NAG494" s="25"/>
      <c r="NAH494" s="25"/>
      <c r="NAI494" s="25"/>
      <c r="NAJ494" s="25"/>
      <c r="NAK494" s="25"/>
      <c r="NAL494" s="25"/>
      <c r="NAM494" s="25"/>
      <c r="NAN494" s="25"/>
      <c r="NAO494" s="25"/>
      <c r="NAP494" s="25"/>
      <c r="NAQ494" s="25"/>
      <c r="NAR494" s="25"/>
      <c r="NAS494" s="25"/>
      <c r="NAT494" s="25"/>
      <c r="NAU494" s="25"/>
      <c r="NAV494" s="25"/>
      <c r="NAW494" s="25"/>
      <c r="NAX494" s="25"/>
      <c r="NAY494" s="25"/>
      <c r="NAZ494" s="25"/>
      <c r="NBA494" s="25"/>
      <c r="NBB494" s="25"/>
      <c r="NBC494" s="25"/>
      <c r="NBD494" s="25"/>
      <c r="NBE494" s="25"/>
      <c r="NBF494" s="25"/>
      <c r="NBG494" s="25"/>
      <c r="NBH494" s="25"/>
      <c r="NBI494" s="25"/>
      <c r="NBJ494" s="25"/>
      <c r="NBK494" s="25"/>
      <c r="NBL494" s="25"/>
      <c r="NBM494" s="25"/>
      <c r="NBN494" s="25"/>
      <c r="NBO494" s="25"/>
      <c r="NBP494" s="25"/>
      <c r="NBQ494" s="25"/>
      <c r="NBR494" s="25"/>
      <c r="NBS494" s="25"/>
      <c r="NBT494" s="25"/>
      <c r="NBU494" s="25"/>
      <c r="NBV494" s="25"/>
      <c r="NBW494" s="25"/>
      <c r="NBX494" s="25"/>
      <c r="NBY494" s="25"/>
      <c r="NBZ494" s="25"/>
      <c r="NCA494" s="25"/>
      <c r="NCB494" s="25"/>
      <c r="NCC494" s="25"/>
      <c r="NCD494" s="25"/>
      <c r="NCE494" s="25"/>
      <c r="NCF494" s="25"/>
      <c r="NCG494" s="25"/>
      <c r="NCH494" s="25"/>
      <c r="NCI494" s="25"/>
      <c r="NCJ494" s="25"/>
      <c r="NCK494" s="25"/>
      <c r="NCL494" s="25"/>
      <c r="NCM494" s="25"/>
      <c r="NCN494" s="25"/>
      <c r="NCO494" s="25"/>
      <c r="NCP494" s="25"/>
      <c r="NCQ494" s="25"/>
      <c r="NCR494" s="25"/>
      <c r="NCS494" s="25"/>
      <c r="NCT494" s="25"/>
      <c r="NCU494" s="25"/>
      <c r="NCV494" s="25"/>
      <c r="NCW494" s="25"/>
      <c r="NCX494" s="25"/>
      <c r="NCY494" s="25"/>
      <c r="NCZ494" s="25"/>
      <c r="NDA494" s="25"/>
      <c r="NDB494" s="25"/>
      <c r="NDC494" s="25"/>
      <c r="NDD494" s="25"/>
      <c r="NDE494" s="25"/>
      <c r="NDF494" s="25"/>
      <c r="NDG494" s="25"/>
      <c r="NDH494" s="25"/>
      <c r="NDI494" s="25"/>
      <c r="NDJ494" s="25"/>
      <c r="NDK494" s="25"/>
      <c r="NDL494" s="25"/>
      <c r="NDM494" s="25"/>
      <c r="NDN494" s="25"/>
      <c r="NDO494" s="25"/>
      <c r="NDP494" s="25"/>
      <c r="NDQ494" s="25"/>
      <c r="NDR494" s="25"/>
      <c r="NDS494" s="25"/>
      <c r="NDT494" s="25"/>
      <c r="NDU494" s="25"/>
      <c r="NDV494" s="25"/>
      <c r="NDW494" s="25"/>
      <c r="NDX494" s="25"/>
      <c r="NDY494" s="25"/>
      <c r="NDZ494" s="25"/>
      <c r="NEA494" s="25"/>
      <c r="NEB494" s="25"/>
      <c r="NEC494" s="25"/>
      <c r="NED494" s="25"/>
      <c r="NEE494" s="25"/>
      <c r="NEF494" s="25"/>
      <c r="NEG494" s="25"/>
      <c r="NEH494" s="25"/>
      <c r="NEI494" s="25"/>
      <c r="NEJ494" s="25"/>
      <c r="NEK494" s="25"/>
      <c r="NEL494" s="25"/>
      <c r="NEM494" s="25"/>
      <c r="NEN494" s="25"/>
      <c r="NEO494" s="25"/>
      <c r="NEP494" s="25"/>
      <c r="NEQ494" s="25"/>
      <c r="NER494" s="25"/>
      <c r="NES494" s="25"/>
      <c r="NET494" s="25"/>
      <c r="NEU494" s="25"/>
      <c r="NEV494" s="25"/>
      <c r="NEW494" s="25"/>
      <c r="NEX494" s="25"/>
      <c r="NEY494" s="25"/>
      <c r="NEZ494" s="25"/>
      <c r="NFA494" s="25"/>
      <c r="NFB494" s="25"/>
      <c r="NFC494" s="25"/>
      <c r="NFD494" s="25"/>
      <c r="NFE494" s="25"/>
      <c r="NFF494" s="25"/>
      <c r="NFG494" s="25"/>
      <c r="NFH494" s="25"/>
      <c r="NFI494" s="25"/>
      <c r="NFJ494" s="25"/>
      <c r="NFK494" s="25"/>
      <c r="NFL494" s="25"/>
      <c r="NFM494" s="25"/>
      <c r="NFN494" s="25"/>
      <c r="NFO494" s="25"/>
      <c r="NFP494" s="25"/>
      <c r="NFQ494" s="25"/>
      <c r="NFR494" s="25"/>
      <c r="NFS494" s="25"/>
      <c r="NFT494" s="25"/>
      <c r="NFU494" s="25"/>
      <c r="NFV494" s="25"/>
      <c r="NFW494" s="25"/>
      <c r="NFX494" s="25"/>
      <c r="NFY494" s="25"/>
      <c r="NFZ494" s="25"/>
      <c r="NGA494" s="25"/>
      <c r="NGB494" s="25"/>
      <c r="NGC494" s="25"/>
      <c r="NGD494" s="25"/>
      <c r="NGE494" s="25"/>
      <c r="NGF494" s="25"/>
      <c r="NGG494" s="25"/>
      <c r="NGH494" s="25"/>
      <c r="NGI494" s="25"/>
      <c r="NGJ494" s="25"/>
      <c r="NGK494" s="25"/>
      <c r="NGL494" s="25"/>
      <c r="NGM494" s="25"/>
      <c r="NGN494" s="25"/>
      <c r="NGO494" s="25"/>
      <c r="NGP494" s="25"/>
      <c r="NGQ494" s="25"/>
      <c r="NGR494" s="25"/>
      <c r="NGS494" s="25"/>
      <c r="NGT494" s="25"/>
      <c r="NGU494" s="25"/>
      <c r="NGV494" s="25"/>
      <c r="NGW494" s="25"/>
      <c r="NGX494" s="25"/>
      <c r="NGY494" s="25"/>
      <c r="NGZ494" s="25"/>
      <c r="NHA494" s="25"/>
      <c r="NHB494" s="25"/>
      <c r="NHC494" s="25"/>
      <c r="NHD494" s="25"/>
      <c r="NHE494" s="25"/>
      <c r="NHF494" s="25"/>
      <c r="NHG494" s="25"/>
      <c r="NHH494" s="25"/>
      <c r="NHI494" s="25"/>
      <c r="NHJ494" s="25"/>
      <c r="NHK494" s="25"/>
      <c r="NHL494" s="25"/>
      <c r="NHM494" s="25"/>
      <c r="NHN494" s="25"/>
      <c r="NHO494" s="25"/>
      <c r="NHP494" s="25"/>
      <c r="NHQ494" s="25"/>
      <c r="NHR494" s="25"/>
      <c r="NHS494" s="25"/>
      <c r="NHT494" s="25"/>
      <c r="NHU494" s="25"/>
      <c r="NHV494" s="25"/>
      <c r="NHW494" s="25"/>
      <c r="NHX494" s="25"/>
      <c r="NHY494" s="25"/>
      <c r="NHZ494" s="25"/>
      <c r="NIA494" s="25"/>
      <c r="NIB494" s="25"/>
      <c r="NIC494" s="25"/>
      <c r="NID494" s="25"/>
      <c r="NIE494" s="25"/>
      <c r="NIF494" s="25"/>
      <c r="NIG494" s="25"/>
      <c r="NIH494" s="25"/>
      <c r="NII494" s="25"/>
      <c r="NIJ494" s="25"/>
      <c r="NIK494" s="25"/>
      <c r="NIL494" s="25"/>
      <c r="NIM494" s="25"/>
      <c r="NIN494" s="25"/>
      <c r="NIO494" s="25"/>
      <c r="NIP494" s="25"/>
      <c r="NIQ494" s="25"/>
      <c r="NIR494" s="25"/>
      <c r="NIS494" s="25"/>
      <c r="NIT494" s="25"/>
      <c r="NIU494" s="25"/>
      <c r="NIV494" s="25"/>
      <c r="NIW494" s="25"/>
      <c r="NIX494" s="25"/>
      <c r="NIY494" s="25"/>
      <c r="NIZ494" s="25"/>
      <c r="NJA494" s="25"/>
      <c r="NJB494" s="25"/>
      <c r="NJC494" s="25"/>
      <c r="NJD494" s="25"/>
      <c r="NJE494" s="25"/>
      <c r="NJF494" s="25"/>
      <c r="NJG494" s="25"/>
      <c r="NJH494" s="25"/>
      <c r="NJI494" s="25"/>
      <c r="NJJ494" s="25"/>
      <c r="NJK494" s="25"/>
      <c r="NJL494" s="25"/>
      <c r="NJM494" s="25"/>
      <c r="NJN494" s="25"/>
      <c r="NJO494" s="25"/>
      <c r="NJP494" s="25"/>
      <c r="NJQ494" s="25"/>
      <c r="NJR494" s="25"/>
      <c r="NJS494" s="25"/>
      <c r="NJT494" s="25"/>
      <c r="NJU494" s="25"/>
      <c r="NJV494" s="25"/>
      <c r="NJW494" s="25"/>
      <c r="NJX494" s="25"/>
      <c r="NJY494" s="25"/>
      <c r="NJZ494" s="25"/>
      <c r="NKA494" s="25"/>
      <c r="NKB494" s="25"/>
      <c r="NKC494" s="25"/>
      <c r="NKD494" s="25"/>
      <c r="NKE494" s="25"/>
      <c r="NKF494" s="25"/>
      <c r="NKG494" s="25"/>
      <c r="NKH494" s="25"/>
      <c r="NKI494" s="25"/>
      <c r="NKJ494" s="25"/>
      <c r="NKK494" s="25"/>
      <c r="NKL494" s="25"/>
      <c r="NKM494" s="25"/>
      <c r="NKN494" s="25"/>
      <c r="NKO494" s="25"/>
      <c r="NKP494" s="25"/>
      <c r="NKQ494" s="25"/>
      <c r="NKR494" s="25"/>
      <c r="NKS494" s="25"/>
      <c r="NKT494" s="25"/>
      <c r="NKU494" s="25"/>
      <c r="NKV494" s="25"/>
      <c r="NKW494" s="25"/>
      <c r="NKX494" s="25"/>
      <c r="NKY494" s="25"/>
      <c r="NKZ494" s="25"/>
      <c r="NLA494" s="25"/>
      <c r="NLB494" s="25"/>
      <c r="NLC494" s="25"/>
      <c r="NLD494" s="25"/>
      <c r="NLE494" s="25"/>
      <c r="NLF494" s="25"/>
      <c r="NLG494" s="25"/>
      <c r="NLH494" s="25"/>
      <c r="NLI494" s="25"/>
      <c r="NLJ494" s="25"/>
      <c r="NLK494" s="25"/>
      <c r="NLL494" s="25"/>
      <c r="NLM494" s="25"/>
      <c r="NLN494" s="25"/>
      <c r="NLO494" s="25"/>
      <c r="NLP494" s="25"/>
      <c r="NLQ494" s="25"/>
      <c r="NLR494" s="25"/>
      <c r="NLS494" s="25"/>
      <c r="NLT494" s="25"/>
      <c r="NLU494" s="25"/>
      <c r="NLV494" s="25"/>
      <c r="NLW494" s="25"/>
      <c r="NLX494" s="25"/>
      <c r="NLY494" s="25"/>
      <c r="NLZ494" s="25"/>
      <c r="NMA494" s="25"/>
      <c r="NMB494" s="25"/>
      <c r="NMC494" s="25"/>
      <c r="NMD494" s="25"/>
      <c r="NME494" s="25"/>
      <c r="NMF494" s="25"/>
      <c r="NMG494" s="25"/>
      <c r="NMH494" s="25"/>
      <c r="NMI494" s="25"/>
      <c r="NMJ494" s="25"/>
      <c r="NMK494" s="25"/>
      <c r="NML494" s="25"/>
      <c r="NMM494" s="25"/>
      <c r="NMN494" s="25"/>
      <c r="NMO494" s="25"/>
      <c r="NMP494" s="25"/>
      <c r="NMQ494" s="25"/>
      <c r="NMR494" s="25"/>
      <c r="NMS494" s="25"/>
      <c r="NMT494" s="25"/>
      <c r="NMU494" s="25"/>
      <c r="NMV494" s="25"/>
      <c r="NMW494" s="25"/>
      <c r="NMX494" s="25"/>
      <c r="NMY494" s="25"/>
      <c r="NMZ494" s="25"/>
      <c r="NNA494" s="25"/>
      <c r="NNB494" s="25"/>
      <c r="NNC494" s="25"/>
      <c r="NND494" s="25"/>
      <c r="NNE494" s="25"/>
      <c r="NNF494" s="25"/>
      <c r="NNG494" s="25"/>
      <c r="NNH494" s="25"/>
      <c r="NNI494" s="25"/>
      <c r="NNJ494" s="25"/>
      <c r="NNK494" s="25"/>
      <c r="NNL494" s="25"/>
      <c r="NNM494" s="25"/>
      <c r="NNN494" s="25"/>
      <c r="NNO494" s="25"/>
      <c r="NNP494" s="25"/>
      <c r="NNQ494" s="25"/>
      <c r="NNR494" s="25"/>
      <c r="NNS494" s="25"/>
      <c r="NNT494" s="25"/>
      <c r="NNU494" s="25"/>
      <c r="NNV494" s="25"/>
      <c r="NNW494" s="25"/>
      <c r="NNX494" s="25"/>
      <c r="NNY494" s="25"/>
      <c r="NNZ494" s="25"/>
      <c r="NOA494" s="25"/>
      <c r="NOB494" s="25"/>
      <c r="NOC494" s="25"/>
      <c r="NOD494" s="25"/>
      <c r="NOE494" s="25"/>
      <c r="NOF494" s="25"/>
      <c r="NOG494" s="25"/>
      <c r="NOH494" s="25"/>
      <c r="NOI494" s="25"/>
      <c r="NOJ494" s="25"/>
      <c r="NOK494" s="25"/>
      <c r="NOL494" s="25"/>
      <c r="NOM494" s="25"/>
      <c r="NON494" s="25"/>
      <c r="NOO494" s="25"/>
      <c r="NOP494" s="25"/>
      <c r="NOQ494" s="25"/>
      <c r="NOR494" s="25"/>
      <c r="NOS494" s="25"/>
      <c r="NOT494" s="25"/>
      <c r="NOU494" s="25"/>
      <c r="NOV494" s="25"/>
      <c r="NOW494" s="25"/>
      <c r="NOX494" s="25"/>
      <c r="NOY494" s="25"/>
      <c r="NOZ494" s="25"/>
      <c r="NPA494" s="25"/>
      <c r="NPB494" s="25"/>
      <c r="NPC494" s="25"/>
      <c r="NPD494" s="25"/>
      <c r="NPE494" s="25"/>
      <c r="NPF494" s="25"/>
      <c r="NPG494" s="25"/>
      <c r="NPH494" s="25"/>
      <c r="NPI494" s="25"/>
      <c r="NPJ494" s="25"/>
      <c r="NPK494" s="25"/>
      <c r="NPL494" s="25"/>
      <c r="NPM494" s="25"/>
      <c r="NPN494" s="25"/>
      <c r="NPO494" s="25"/>
      <c r="NPP494" s="25"/>
      <c r="NPQ494" s="25"/>
      <c r="NPR494" s="25"/>
      <c r="NPS494" s="25"/>
      <c r="NPT494" s="25"/>
      <c r="NPU494" s="25"/>
      <c r="NPV494" s="25"/>
      <c r="NPW494" s="25"/>
      <c r="NPX494" s="25"/>
      <c r="NPY494" s="25"/>
      <c r="NPZ494" s="25"/>
      <c r="NQA494" s="25"/>
      <c r="NQB494" s="25"/>
      <c r="NQC494" s="25"/>
      <c r="NQD494" s="25"/>
      <c r="NQE494" s="25"/>
      <c r="NQF494" s="25"/>
      <c r="NQG494" s="25"/>
      <c r="NQH494" s="25"/>
      <c r="NQI494" s="25"/>
      <c r="NQJ494" s="25"/>
      <c r="NQK494" s="25"/>
      <c r="NQL494" s="25"/>
      <c r="NQM494" s="25"/>
      <c r="NQN494" s="25"/>
      <c r="NQO494" s="25"/>
      <c r="NQP494" s="25"/>
      <c r="NQQ494" s="25"/>
      <c r="NQR494" s="25"/>
      <c r="NQS494" s="25"/>
      <c r="NQT494" s="25"/>
      <c r="NQU494" s="25"/>
      <c r="NQV494" s="25"/>
      <c r="NQW494" s="25"/>
      <c r="NQX494" s="25"/>
      <c r="NQY494" s="25"/>
      <c r="NQZ494" s="25"/>
      <c r="NRA494" s="25"/>
      <c r="NRB494" s="25"/>
      <c r="NRC494" s="25"/>
      <c r="NRD494" s="25"/>
      <c r="NRE494" s="25"/>
      <c r="NRF494" s="25"/>
      <c r="NRG494" s="25"/>
      <c r="NRH494" s="25"/>
      <c r="NRI494" s="25"/>
      <c r="NRJ494" s="25"/>
      <c r="NRK494" s="25"/>
      <c r="NRL494" s="25"/>
      <c r="NRM494" s="25"/>
      <c r="NRN494" s="25"/>
      <c r="NRO494" s="25"/>
      <c r="NRP494" s="25"/>
      <c r="NRQ494" s="25"/>
      <c r="NRR494" s="25"/>
      <c r="NRS494" s="25"/>
      <c r="NRT494" s="25"/>
      <c r="NRU494" s="25"/>
      <c r="NRV494" s="25"/>
      <c r="NRW494" s="25"/>
      <c r="NRX494" s="25"/>
      <c r="NRY494" s="25"/>
      <c r="NRZ494" s="25"/>
      <c r="NSA494" s="25"/>
      <c r="NSB494" s="25"/>
      <c r="NSC494" s="25"/>
      <c r="NSD494" s="25"/>
      <c r="NSE494" s="25"/>
      <c r="NSF494" s="25"/>
      <c r="NSG494" s="25"/>
      <c r="NSH494" s="25"/>
      <c r="NSI494" s="25"/>
      <c r="NSJ494" s="25"/>
      <c r="NSK494" s="25"/>
      <c r="NSL494" s="25"/>
      <c r="NSM494" s="25"/>
      <c r="NSN494" s="25"/>
      <c r="NSO494" s="25"/>
      <c r="NSP494" s="25"/>
      <c r="NSQ494" s="25"/>
      <c r="NSR494" s="25"/>
      <c r="NSS494" s="25"/>
      <c r="NST494" s="25"/>
      <c r="NSU494" s="25"/>
      <c r="NSV494" s="25"/>
      <c r="NSW494" s="25"/>
      <c r="NSX494" s="25"/>
      <c r="NSY494" s="25"/>
      <c r="NSZ494" s="25"/>
      <c r="NTA494" s="25"/>
      <c r="NTB494" s="25"/>
      <c r="NTC494" s="25"/>
      <c r="NTD494" s="25"/>
      <c r="NTE494" s="25"/>
      <c r="NTF494" s="25"/>
      <c r="NTG494" s="25"/>
      <c r="NTH494" s="25"/>
      <c r="NTI494" s="25"/>
      <c r="NTJ494" s="25"/>
      <c r="NTK494" s="25"/>
      <c r="NTL494" s="25"/>
      <c r="NTM494" s="25"/>
      <c r="NTN494" s="25"/>
      <c r="NTO494" s="25"/>
      <c r="NTP494" s="25"/>
      <c r="NTQ494" s="25"/>
      <c r="NTR494" s="25"/>
      <c r="NTS494" s="25"/>
      <c r="NTT494" s="25"/>
      <c r="NTU494" s="25"/>
      <c r="NTV494" s="25"/>
      <c r="NTW494" s="25"/>
      <c r="NTX494" s="25"/>
      <c r="NTY494" s="25"/>
      <c r="NTZ494" s="25"/>
      <c r="NUA494" s="25"/>
      <c r="NUB494" s="25"/>
      <c r="NUC494" s="25"/>
      <c r="NUD494" s="25"/>
      <c r="NUE494" s="25"/>
      <c r="NUF494" s="25"/>
      <c r="NUG494" s="25"/>
      <c r="NUH494" s="25"/>
      <c r="NUI494" s="25"/>
      <c r="NUJ494" s="25"/>
      <c r="NUK494" s="25"/>
      <c r="NUL494" s="25"/>
      <c r="NUM494" s="25"/>
      <c r="NUN494" s="25"/>
      <c r="NUO494" s="25"/>
      <c r="NUP494" s="25"/>
      <c r="NUQ494" s="25"/>
      <c r="NUR494" s="25"/>
      <c r="NUS494" s="25"/>
      <c r="NUT494" s="25"/>
      <c r="NUU494" s="25"/>
      <c r="NUV494" s="25"/>
      <c r="NUW494" s="25"/>
      <c r="NUX494" s="25"/>
      <c r="NUY494" s="25"/>
      <c r="NUZ494" s="25"/>
      <c r="NVA494" s="25"/>
      <c r="NVB494" s="25"/>
      <c r="NVC494" s="25"/>
      <c r="NVD494" s="25"/>
      <c r="NVE494" s="25"/>
      <c r="NVF494" s="25"/>
      <c r="NVG494" s="25"/>
      <c r="NVH494" s="25"/>
      <c r="NVI494" s="25"/>
      <c r="NVJ494" s="25"/>
      <c r="NVK494" s="25"/>
      <c r="NVL494" s="25"/>
      <c r="NVM494" s="25"/>
      <c r="NVN494" s="25"/>
      <c r="NVO494" s="25"/>
      <c r="NVP494" s="25"/>
      <c r="NVQ494" s="25"/>
      <c r="NVR494" s="25"/>
      <c r="NVS494" s="25"/>
      <c r="NVT494" s="25"/>
      <c r="NVU494" s="25"/>
      <c r="NVV494" s="25"/>
      <c r="NVW494" s="25"/>
      <c r="NVX494" s="25"/>
      <c r="NVY494" s="25"/>
      <c r="NVZ494" s="25"/>
      <c r="NWA494" s="25"/>
      <c r="NWB494" s="25"/>
      <c r="NWC494" s="25"/>
      <c r="NWD494" s="25"/>
      <c r="NWE494" s="25"/>
      <c r="NWF494" s="25"/>
      <c r="NWG494" s="25"/>
      <c r="NWH494" s="25"/>
      <c r="NWI494" s="25"/>
      <c r="NWJ494" s="25"/>
      <c r="NWK494" s="25"/>
      <c r="NWL494" s="25"/>
      <c r="NWM494" s="25"/>
      <c r="NWN494" s="25"/>
      <c r="NWO494" s="25"/>
      <c r="NWP494" s="25"/>
      <c r="NWQ494" s="25"/>
      <c r="NWR494" s="25"/>
      <c r="NWS494" s="25"/>
      <c r="NWT494" s="25"/>
      <c r="NWU494" s="25"/>
      <c r="NWV494" s="25"/>
      <c r="NWW494" s="25"/>
      <c r="NWX494" s="25"/>
      <c r="NWY494" s="25"/>
      <c r="NWZ494" s="25"/>
      <c r="NXA494" s="25"/>
      <c r="NXB494" s="25"/>
      <c r="NXC494" s="25"/>
      <c r="NXD494" s="25"/>
      <c r="NXE494" s="25"/>
      <c r="NXF494" s="25"/>
      <c r="NXG494" s="25"/>
      <c r="NXH494" s="25"/>
      <c r="NXI494" s="25"/>
      <c r="NXJ494" s="25"/>
      <c r="NXK494" s="25"/>
      <c r="NXL494" s="25"/>
      <c r="NXM494" s="25"/>
      <c r="NXN494" s="25"/>
      <c r="NXO494" s="25"/>
      <c r="NXP494" s="25"/>
      <c r="NXQ494" s="25"/>
      <c r="NXR494" s="25"/>
      <c r="NXS494" s="25"/>
      <c r="NXT494" s="25"/>
      <c r="NXU494" s="25"/>
      <c r="NXV494" s="25"/>
      <c r="NXW494" s="25"/>
      <c r="NXX494" s="25"/>
      <c r="NXY494" s="25"/>
      <c r="NXZ494" s="25"/>
      <c r="NYA494" s="25"/>
      <c r="NYB494" s="25"/>
      <c r="NYC494" s="25"/>
      <c r="NYD494" s="25"/>
      <c r="NYE494" s="25"/>
      <c r="NYF494" s="25"/>
      <c r="NYG494" s="25"/>
      <c r="NYH494" s="25"/>
      <c r="NYI494" s="25"/>
      <c r="NYJ494" s="25"/>
      <c r="NYK494" s="25"/>
      <c r="NYL494" s="25"/>
      <c r="NYM494" s="25"/>
      <c r="NYN494" s="25"/>
      <c r="NYO494" s="25"/>
      <c r="NYP494" s="25"/>
      <c r="NYQ494" s="25"/>
      <c r="NYR494" s="25"/>
      <c r="NYS494" s="25"/>
      <c r="NYT494" s="25"/>
      <c r="NYU494" s="25"/>
      <c r="NYV494" s="25"/>
      <c r="NYW494" s="25"/>
      <c r="NYX494" s="25"/>
      <c r="NYY494" s="25"/>
      <c r="NYZ494" s="25"/>
      <c r="NZA494" s="25"/>
      <c r="NZB494" s="25"/>
      <c r="NZC494" s="25"/>
      <c r="NZD494" s="25"/>
      <c r="NZE494" s="25"/>
      <c r="NZF494" s="25"/>
      <c r="NZG494" s="25"/>
      <c r="NZH494" s="25"/>
      <c r="NZI494" s="25"/>
      <c r="NZJ494" s="25"/>
      <c r="NZK494" s="25"/>
      <c r="NZL494" s="25"/>
      <c r="NZM494" s="25"/>
      <c r="NZN494" s="25"/>
      <c r="NZO494" s="25"/>
      <c r="NZP494" s="25"/>
      <c r="NZQ494" s="25"/>
      <c r="NZR494" s="25"/>
      <c r="NZS494" s="25"/>
      <c r="NZT494" s="25"/>
      <c r="NZU494" s="25"/>
      <c r="NZV494" s="25"/>
      <c r="NZW494" s="25"/>
      <c r="NZX494" s="25"/>
      <c r="NZY494" s="25"/>
      <c r="NZZ494" s="25"/>
      <c r="OAA494" s="25"/>
      <c r="OAB494" s="25"/>
      <c r="OAC494" s="25"/>
      <c r="OAD494" s="25"/>
      <c r="OAE494" s="25"/>
      <c r="OAF494" s="25"/>
      <c r="OAG494" s="25"/>
      <c r="OAH494" s="25"/>
      <c r="OAI494" s="25"/>
      <c r="OAJ494" s="25"/>
      <c r="OAK494" s="25"/>
      <c r="OAL494" s="25"/>
      <c r="OAM494" s="25"/>
      <c r="OAN494" s="25"/>
      <c r="OAO494" s="25"/>
      <c r="OAP494" s="25"/>
      <c r="OAQ494" s="25"/>
      <c r="OAR494" s="25"/>
      <c r="OAS494" s="25"/>
      <c r="OAT494" s="25"/>
      <c r="OAU494" s="25"/>
      <c r="OAV494" s="25"/>
      <c r="OAW494" s="25"/>
      <c r="OAX494" s="25"/>
      <c r="OAY494" s="25"/>
      <c r="OAZ494" s="25"/>
      <c r="OBA494" s="25"/>
      <c r="OBB494" s="25"/>
      <c r="OBC494" s="25"/>
      <c r="OBD494" s="25"/>
      <c r="OBE494" s="25"/>
      <c r="OBF494" s="25"/>
      <c r="OBG494" s="25"/>
      <c r="OBH494" s="25"/>
      <c r="OBI494" s="25"/>
      <c r="OBJ494" s="25"/>
      <c r="OBK494" s="25"/>
      <c r="OBL494" s="25"/>
      <c r="OBM494" s="25"/>
      <c r="OBN494" s="25"/>
      <c r="OBO494" s="25"/>
      <c r="OBP494" s="25"/>
      <c r="OBQ494" s="25"/>
      <c r="OBR494" s="25"/>
      <c r="OBS494" s="25"/>
      <c r="OBT494" s="25"/>
      <c r="OBU494" s="25"/>
      <c r="OBV494" s="25"/>
      <c r="OBW494" s="25"/>
      <c r="OBX494" s="25"/>
      <c r="OBY494" s="25"/>
      <c r="OBZ494" s="25"/>
      <c r="OCA494" s="25"/>
      <c r="OCB494" s="25"/>
      <c r="OCC494" s="25"/>
      <c r="OCD494" s="25"/>
      <c r="OCE494" s="25"/>
      <c r="OCF494" s="25"/>
      <c r="OCG494" s="25"/>
      <c r="OCH494" s="25"/>
      <c r="OCI494" s="25"/>
      <c r="OCJ494" s="25"/>
      <c r="OCK494" s="25"/>
      <c r="OCL494" s="25"/>
      <c r="OCM494" s="25"/>
      <c r="OCN494" s="25"/>
      <c r="OCO494" s="25"/>
      <c r="OCP494" s="25"/>
      <c r="OCQ494" s="25"/>
      <c r="OCR494" s="25"/>
      <c r="OCS494" s="25"/>
      <c r="OCT494" s="25"/>
      <c r="OCU494" s="25"/>
      <c r="OCV494" s="25"/>
      <c r="OCW494" s="25"/>
      <c r="OCX494" s="25"/>
      <c r="OCY494" s="25"/>
      <c r="OCZ494" s="25"/>
      <c r="ODA494" s="25"/>
      <c r="ODB494" s="25"/>
      <c r="ODC494" s="25"/>
      <c r="ODD494" s="25"/>
      <c r="ODE494" s="25"/>
      <c r="ODF494" s="25"/>
      <c r="ODG494" s="25"/>
      <c r="ODH494" s="25"/>
      <c r="ODI494" s="25"/>
      <c r="ODJ494" s="25"/>
      <c r="ODK494" s="25"/>
      <c r="ODL494" s="25"/>
      <c r="ODM494" s="25"/>
      <c r="ODN494" s="25"/>
      <c r="ODO494" s="25"/>
      <c r="ODP494" s="25"/>
      <c r="ODQ494" s="25"/>
      <c r="ODR494" s="25"/>
      <c r="ODS494" s="25"/>
      <c r="ODT494" s="25"/>
      <c r="ODU494" s="25"/>
      <c r="ODV494" s="25"/>
      <c r="ODW494" s="25"/>
      <c r="ODX494" s="25"/>
      <c r="ODY494" s="25"/>
      <c r="ODZ494" s="25"/>
      <c r="OEA494" s="25"/>
      <c r="OEB494" s="25"/>
      <c r="OEC494" s="25"/>
      <c r="OED494" s="25"/>
      <c r="OEE494" s="25"/>
      <c r="OEF494" s="25"/>
      <c r="OEG494" s="25"/>
      <c r="OEH494" s="25"/>
      <c r="OEI494" s="25"/>
      <c r="OEJ494" s="25"/>
      <c r="OEK494" s="25"/>
      <c r="OEL494" s="25"/>
      <c r="OEM494" s="25"/>
      <c r="OEN494" s="25"/>
      <c r="OEO494" s="25"/>
      <c r="OEP494" s="25"/>
      <c r="OEQ494" s="25"/>
      <c r="OER494" s="25"/>
      <c r="OES494" s="25"/>
      <c r="OET494" s="25"/>
      <c r="OEU494" s="25"/>
      <c r="OEV494" s="25"/>
      <c r="OEW494" s="25"/>
      <c r="OEX494" s="25"/>
      <c r="OEY494" s="25"/>
      <c r="OEZ494" s="25"/>
      <c r="OFA494" s="25"/>
      <c r="OFB494" s="25"/>
      <c r="OFC494" s="25"/>
      <c r="OFD494" s="25"/>
      <c r="OFE494" s="25"/>
      <c r="OFF494" s="25"/>
      <c r="OFG494" s="25"/>
      <c r="OFH494" s="25"/>
      <c r="OFI494" s="25"/>
      <c r="OFJ494" s="25"/>
      <c r="OFK494" s="25"/>
      <c r="OFL494" s="25"/>
      <c r="OFM494" s="25"/>
      <c r="OFN494" s="25"/>
      <c r="OFO494" s="25"/>
      <c r="OFP494" s="25"/>
      <c r="OFQ494" s="25"/>
      <c r="OFR494" s="25"/>
      <c r="OFS494" s="25"/>
      <c r="OFT494" s="25"/>
      <c r="OFU494" s="25"/>
      <c r="OFV494" s="25"/>
      <c r="OFW494" s="25"/>
      <c r="OFX494" s="25"/>
      <c r="OFY494" s="25"/>
      <c r="OFZ494" s="25"/>
      <c r="OGA494" s="25"/>
      <c r="OGB494" s="25"/>
      <c r="OGC494" s="25"/>
      <c r="OGD494" s="25"/>
      <c r="OGE494" s="25"/>
      <c r="OGF494" s="25"/>
      <c r="OGG494" s="25"/>
      <c r="OGH494" s="25"/>
      <c r="OGI494" s="25"/>
      <c r="OGJ494" s="25"/>
      <c r="OGK494" s="25"/>
      <c r="OGL494" s="25"/>
      <c r="OGM494" s="25"/>
      <c r="OGN494" s="25"/>
      <c r="OGO494" s="25"/>
      <c r="OGP494" s="25"/>
      <c r="OGQ494" s="25"/>
      <c r="OGR494" s="25"/>
      <c r="OGS494" s="25"/>
      <c r="OGT494" s="25"/>
      <c r="OGU494" s="25"/>
      <c r="OGV494" s="25"/>
      <c r="OGW494" s="25"/>
      <c r="OGX494" s="25"/>
      <c r="OGY494" s="25"/>
      <c r="OGZ494" s="25"/>
      <c r="OHA494" s="25"/>
      <c r="OHB494" s="25"/>
      <c r="OHC494" s="25"/>
      <c r="OHD494" s="25"/>
      <c r="OHE494" s="25"/>
      <c r="OHF494" s="25"/>
      <c r="OHG494" s="25"/>
      <c r="OHH494" s="25"/>
      <c r="OHI494" s="25"/>
      <c r="OHJ494" s="25"/>
      <c r="OHK494" s="25"/>
      <c r="OHL494" s="25"/>
      <c r="OHM494" s="25"/>
      <c r="OHN494" s="25"/>
      <c r="OHO494" s="25"/>
      <c r="OHP494" s="25"/>
      <c r="OHQ494" s="25"/>
      <c r="OHR494" s="25"/>
      <c r="OHS494" s="25"/>
      <c r="OHT494" s="25"/>
      <c r="OHU494" s="25"/>
      <c r="OHV494" s="25"/>
      <c r="OHW494" s="25"/>
      <c r="OHX494" s="25"/>
      <c r="OHY494" s="25"/>
      <c r="OHZ494" s="25"/>
      <c r="OIA494" s="25"/>
      <c r="OIB494" s="25"/>
      <c r="OIC494" s="25"/>
      <c r="OID494" s="25"/>
      <c r="OIE494" s="25"/>
      <c r="OIF494" s="25"/>
      <c r="OIG494" s="25"/>
      <c r="OIH494" s="25"/>
      <c r="OII494" s="25"/>
      <c r="OIJ494" s="25"/>
      <c r="OIK494" s="25"/>
      <c r="OIL494" s="25"/>
      <c r="OIM494" s="25"/>
      <c r="OIN494" s="25"/>
      <c r="OIO494" s="25"/>
      <c r="OIP494" s="25"/>
      <c r="OIQ494" s="25"/>
      <c r="OIR494" s="25"/>
      <c r="OIS494" s="25"/>
      <c r="OIT494" s="25"/>
      <c r="OIU494" s="25"/>
      <c r="OIV494" s="25"/>
      <c r="OIW494" s="25"/>
      <c r="OIX494" s="25"/>
      <c r="OIY494" s="25"/>
      <c r="OIZ494" s="25"/>
      <c r="OJA494" s="25"/>
      <c r="OJB494" s="25"/>
      <c r="OJC494" s="25"/>
      <c r="OJD494" s="25"/>
      <c r="OJE494" s="25"/>
      <c r="OJF494" s="25"/>
      <c r="OJG494" s="25"/>
      <c r="OJH494" s="25"/>
      <c r="OJI494" s="25"/>
      <c r="OJJ494" s="25"/>
      <c r="OJK494" s="25"/>
      <c r="OJL494" s="25"/>
      <c r="OJM494" s="25"/>
      <c r="OJN494" s="25"/>
      <c r="OJO494" s="25"/>
      <c r="OJP494" s="25"/>
      <c r="OJQ494" s="25"/>
      <c r="OJR494" s="25"/>
      <c r="OJS494" s="25"/>
      <c r="OJT494" s="25"/>
      <c r="OJU494" s="25"/>
      <c r="OJV494" s="25"/>
      <c r="OJW494" s="25"/>
      <c r="OJX494" s="25"/>
      <c r="OJY494" s="25"/>
      <c r="OJZ494" s="25"/>
      <c r="OKA494" s="25"/>
      <c r="OKB494" s="25"/>
      <c r="OKC494" s="25"/>
      <c r="OKD494" s="25"/>
      <c r="OKE494" s="25"/>
      <c r="OKF494" s="25"/>
      <c r="OKG494" s="25"/>
      <c r="OKH494" s="25"/>
      <c r="OKI494" s="25"/>
      <c r="OKJ494" s="25"/>
      <c r="OKK494" s="25"/>
      <c r="OKL494" s="25"/>
      <c r="OKM494" s="25"/>
      <c r="OKN494" s="25"/>
      <c r="OKO494" s="25"/>
      <c r="OKP494" s="25"/>
      <c r="OKQ494" s="25"/>
      <c r="OKR494" s="25"/>
      <c r="OKS494" s="25"/>
      <c r="OKT494" s="25"/>
      <c r="OKU494" s="25"/>
      <c r="OKV494" s="25"/>
      <c r="OKW494" s="25"/>
      <c r="OKX494" s="25"/>
      <c r="OKY494" s="25"/>
      <c r="OKZ494" s="25"/>
      <c r="OLA494" s="25"/>
      <c r="OLB494" s="25"/>
      <c r="OLC494" s="25"/>
      <c r="OLD494" s="25"/>
      <c r="OLE494" s="25"/>
      <c r="OLF494" s="25"/>
      <c r="OLG494" s="25"/>
      <c r="OLH494" s="25"/>
      <c r="OLI494" s="25"/>
      <c r="OLJ494" s="25"/>
      <c r="OLK494" s="25"/>
      <c r="OLL494" s="25"/>
      <c r="OLM494" s="25"/>
      <c r="OLN494" s="25"/>
      <c r="OLO494" s="25"/>
      <c r="OLP494" s="25"/>
      <c r="OLQ494" s="25"/>
      <c r="OLR494" s="25"/>
      <c r="OLS494" s="25"/>
      <c r="OLT494" s="25"/>
      <c r="OLU494" s="25"/>
      <c r="OLV494" s="25"/>
      <c r="OLW494" s="25"/>
      <c r="OLX494" s="25"/>
      <c r="OLY494" s="25"/>
      <c r="OLZ494" s="25"/>
      <c r="OMA494" s="25"/>
      <c r="OMB494" s="25"/>
      <c r="OMC494" s="25"/>
      <c r="OMD494" s="25"/>
      <c r="OME494" s="25"/>
      <c r="OMF494" s="25"/>
      <c r="OMG494" s="25"/>
      <c r="OMH494" s="25"/>
      <c r="OMI494" s="25"/>
      <c r="OMJ494" s="25"/>
      <c r="OMK494" s="25"/>
      <c r="OML494" s="25"/>
      <c r="OMM494" s="25"/>
      <c r="OMN494" s="25"/>
      <c r="OMO494" s="25"/>
      <c r="OMP494" s="25"/>
      <c r="OMQ494" s="25"/>
      <c r="OMR494" s="25"/>
      <c r="OMS494" s="25"/>
      <c r="OMT494" s="25"/>
      <c r="OMU494" s="25"/>
      <c r="OMV494" s="25"/>
      <c r="OMW494" s="25"/>
      <c r="OMX494" s="25"/>
      <c r="OMY494" s="25"/>
      <c r="OMZ494" s="25"/>
      <c r="ONA494" s="25"/>
      <c r="ONB494" s="25"/>
      <c r="ONC494" s="25"/>
      <c r="OND494" s="25"/>
      <c r="ONE494" s="25"/>
      <c r="ONF494" s="25"/>
      <c r="ONG494" s="25"/>
      <c r="ONH494" s="25"/>
      <c r="ONI494" s="25"/>
      <c r="ONJ494" s="25"/>
      <c r="ONK494" s="25"/>
      <c r="ONL494" s="25"/>
      <c r="ONM494" s="25"/>
      <c r="ONN494" s="25"/>
      <c r="ONO494" s="25"/>
      <c r="ONP494" s="25"/>
      <c r="ONQ494" s="25"/>
      <c r="ONR494" s="25"/>
      <c r="ONS494" s="25"/>
      <c r="ONT494" s="25"/>
      <c r="ONU494" s="25"/>
      <c r="ONV494" s="25"/>
      <c r="ONW494" s="25"/>
      <c r="ONX494" s="25"/>
      <c r="ONY494" s="25"/>
      <c r="ONZ494" s="25"/>
      <c r="OOA494" s="25"/>
      <c r="OOB494" s="25"/>
      <c r="OOC494" s="25"/>
      <c r="OOD494" s="25"/>
      <c r="OOE494" s="25"/>
      <c r="OOF494" s="25"/>
      <c r="OOG494" s="25"/>
      <c r="OOH494" s="25"/>
      <c r="OOI494" s="25"/>
      <c r="OOJ494" s="25"/>
      <c r="OOK494" s="25"/>
      <c r="OOL494" s="25"/>
      <c r="OOM494" s="25"/>
      <c r="OON494" s="25"/>
      <c r="OOO494" s="25"/>
      <c r="OOP494" s="25"/>
      <c r="OOQ494" s="25"/>
      <c r="OOR494" s="25"/>
      <c r="OOS494" s="25"/>
      <c r="OOT494" s="25"/>
      <c r="OOU494" s="25"/>
      <c r="OOV494" s="25"/>
      <c r="OOW494" s="25"/>
      <c r="OOX494" s="25"/>
      <c r="OOY494" s="25"/>
      <c r="OOZ494" s="25"/>
      <c r="OPA494" s="25"/>
      <c r="OPB494" s="25"/>
      <c r="OPC494" s="25"/>
      <c r="OPD494" s="25"/>
      <c r="OPE494" s="25"/>
      <c r="OPF494" s="25"/>
      <c r="OPG494" s="25"/>
      <c r="OPH494" s="25"/>
      <c r="OPI494" s="25"/>
      <c r="OPJ494" s="25"/>
      <c r="OPK494" s="25"/>
      <c r="OPL494" s="25"/>
      <c r="OPM494" s="25"/>
      <c r="OPN494" s="25"/>
      <c r="OPO494" s="25"/>
      <c r="OPP494" s="25"/>
      <c r="OPQ494" s="25"/>
      <c r="OPR494" s="25"/>
      <c r="OPS494" s="25"/>
      <c r="OPT494" s="25"/>
      <c r="OPU494" s="25"/>
      <c r="OPV494" s="25"/>
      <c r="OPW494" s="25"/>
      <c r="OPX494" s="25"/>
      <c r="OPY494" s="25"/>
      <c r="OPZ494" s="25"/>
      <c r="OQA494" s="25"/>
      <c r="OQB494" s="25"/>
      <c r="OQC494" s="25"/>
      <c r="OQD494" s="25"/>
      <c r="OQE494" s="25"/>
      <c r="OQF494" s="25"/>
      <c r="OQG494" s="25"/>
      <c r="OQH494" s="25"/>
      <c r="OQI494" s="25"/>
      <c r="OQJ494" s="25"/>
      <c r="OQK494" s="25"/>
      <c r="OQL494" s="25"/>
      <c r="OQM494" s="25"/>
      <c r="OQN494" s="25"/>
      <c r="OQO494" s="25"/>
      <c r="OQP494" s="25"/>
      <c r="OQQ494" s="25"/>
      <c r="OQR494" s="25"/>
      <c r="OQS494" s="25"/>
      <c r="OQT494" s="25"/>
      <c r="OQU494" s="25"/>
      <c r="OQV494" s="25"/>
      <c r="OQW494" s="25"/>
      <c r="OQX494" s="25"/>
      <c r="OQY494" s="25"/>
      <c r="OQZ494" s="25"/>
      <c r="ORA494" s="25"/>
      <c r="ORB494" s="25"/>
      <c r="ORC494" s="25"/>
      <c r="ORD494" s="25"/>
      <c r="ORE494" s="25"/>
      <c r="ORF494" s="25"/>
      <c r="ORG494" s="25"/>
      <c r="ORH494" s="25"/>
      <c r="ORI494" s="25"/>
      <c r="ORJ494" s="25"/>
      <c r="ORK494" s="25"/>
      <c r="ORL494" s="25"/>
      <c r="ORM494" s="25"/>
      <c r="ORN494" s="25"/>
      <c r="ORO494" s="25"/>
      <c r="ORP494" s="25"/>
      <c r="ORQ494" s="25"/>
      <c r="ORR494" s="25"/>
      <c r="ORS494" s="25"/>
      <c r="ORT494" s="25"/>
      <c r="ORU494" s="25"/>
      <c r="ORV494" s="25"/>
      <c r="ORW494" s="25"/>
      <c r="ORX494" s="25"/>
      <c r="ORY494" s="25"/>
      <c r="ORZ494" s="25"/>
      <c r="OSA494" s="25"/>
      <c r="OSB494" s="25"/>
      <c r="OSC494" s="25"/>
      <c r="OSD494" s="25"/>
      <c r="OSE494" s="25"/>
      <c r="OSF494" s="25"/>
      <c r="OSG494" s="25"/>
      <c r="OSH494" s="25"/>
      <c r="OSI494" s="25"/>
      <c r="OSJ494" s="25"/>
      <c r="OSK494" s="25"/>
      <c r="OSL494" s="25"/>
      <c r="OSM494" s="25"/>
      <c r="OSN494" s="25"/>
      <c r="OSO494" s="25"/>
      <c r="OSP494" s="25"/>
      <c r="OSQ494" s="25"/>
      <c r="OSR494" s="25"/>
      <c r="OSS494" s="25"/>
      <c r="OST494" s="25"/>
      <c r="OSU494" s="25"/>
      <c r="OSV494" s="25"/>
      <c r="OSW494" s="25"/>
      <c r="OSX494" s="25"/>
      <c r="OSY494" s="25"/>
      <c r="OSZ494" s="25"/>
      <c r="OTA494" s="25"/>
      <c r="OTB494" s="25"/>
      <c r="OTC494" s="25"/>
      <c r="OTD494" s="25"/>
      <c r="OTE494" s="25"/>
      <c r="OTF494" s="25"/>
      <c r="OTG494" s="25"/>
      <c r="OTH494" s="25"/>
      <c r="OTI494" s="25"/>
      <c r="OTJ494" s="25"/>
      <c r="OTK494" s="25"/>
      <c r="OTL494" s="25"/>
      <c r="OTM494" s="25"/>
      <c r="OTN494" s="25"/>
      <c r="OTO494" s="25"/>
      <c r="OTP494" s="25"/>
      <c r="OTQ494" s="25"/>
      <c r="OTR494" s="25"/>
      <c r="OTS494" s="25"/>
      <c r="OTT494" s="25"/>
      <c r="OTU494" s="25"/>
      <c r="OTV494" s="25"/>
      <c r="OTW494" s="25"/>
      <c r="OTX494" s="25"/>
      <c r="OTY494" s="25"/>
      <c r="OTZ494" s="25"/>
      <c r="OUA494" s="25"/>
      <c r="OUB494" s="25"/>
      <c r="OUC494" s="25"/>
      <c r="OUD494" s="25"/>
      <c r="OUE494" s="25"/>
      <c r="OUF494" s="25"/>
      <c r="OUG494" s="25"/>
      <c r="OUH494" s="25"/>
      <c r="OUI494" s="25"/>
      <c r="OUJ494" s="25"/>
      <c r="OUK494" s="25"/>
      <c r="OUL494" s="25"/>
      <c r="OUM494" s="25"/>
      <c r="OUN494" s="25"/>
      <c r="OUO494" s="25"/>
      <c r="OUP494" s="25"/>
      <c r="OUQ494" s="25"/>
      <c r="OUR494" s="25"/>
      <c r="OUS494" s="25"/>
      <c r="OUT494" s="25"/>
      <c r="OUU494" s="25"/>
      <c r="OUV494" s="25"/>
      <c r="OUW494" s="25"/>
      <c r="OUX494" s="25"/>
      <c r="OUY494" s="25"/>
      <c r="OUZ494" s="25"/>
      <c r="OVA494" s="25"/>
      <c r="OVB494" s="25"/>
      <c r="OVC494" s="25"/>
      <c r="OVD494" s="25"/>
      <c r="OVE494" s="25"/>
      <c r="OVF494" s="25"/>
      <c r="OVG494" s="25"/>
      <c r="OVH494" s="25"/>
      <c r="OVI494" s="25"/>
      <c r="OVJ494" s="25"/>
      <c r="OVK494" s="25"/>
      <c r="OVL494" s="25"/>
      <c r="OVM494" s="25"/>
      <c r="OVN494" s="25"/>
      <c r="OVO494" s="25"/>
      <c r="OVP494" s="25"/>
      <c r="OVQ494" s="25"/>
      <c r="OVR494" s="25"/>
      <c r="OVS494" s="25"/>
      <c r="OVT494" s="25"/>
      <c r="OVU494" s="25"/>
      <c r="OVV494" s="25"/>
      <c r="OVW494" s="25"/>
      <c r="OVX494" s="25"/>
      <c r="OVY494" s="25"/>
      <c r="OVZ494" s="25"/>
      <c r="OWA494" s="25"/>
      <c r="OWB494" s="25"/>
      <c r="OWC494" s="25"/>
      <c r="OWD494" s="25"/>
      <c r="OWE494" s="25"/>
      <c r="OWF494" s="25"/>
      <c r="OWG494" s="25"/>
      <c r="OWH494" s="25"/>
      <c r="OWI494" s="25"/>
      <c r="OWJ494" s="25"/>
      <c r="OWK494" s="25"/>
      <c r="OWL494" s="25"/>
      <c r="OWM494" s="25"/>
      <c r="OWN494" s="25"/>
      <c r="OWO494" s="25"/>
      <c r="OWP494" s="25"/>
      <c r="OWQ494" s="25"/>
      <c r="OWR494" s="25"/>
      <c r="OWS494" s="25"/>
      <c r="OWT494" s="25"/>
      <c r="OWU494" s="25"/>
      <c r="OWV494" s="25"/>
      <c r="OWW494" s="25"/>
      <c r="OWX494" s="25"/>
      <c r="OWY494" s="25"/>
      <c r="OWZ494" s="25"/>
      <c r="OXA494" s="25"/>
      <c r="OXB494" s="25"/>
      <c r="OXC494" s="25"/>
      <c r="OXD494" s="25"/>
      <c r="OXE494" s="25"/>
      <c r="OXF494" s="25"/>
      <c r="OXG494" s="25"/>
      <c r="OXH494" s="25"/>
      <c r="OXI494" s="25"/>
      <c r="OXJ494" s="25"/>
      <c r="OXK494" s="25"/>
      <c r="OXL494" s="25"/>
      <c r="OXM494" s="25"/>
      <c r="OXN494" s="25"/>
      <c r="OXO494" s="25"/>
      <c r="OXP494" s="25"/>
      <c r="OXQ494" s="25"/>
      <c r="OXR494" s="25"/>
      <c r="OXS494" s="25"/>
      <c r="OXT494" s="25"/>
      <c r="OXU494" s="25"/>
      <c r="OXV494" s="25"/>
      <c r="OXW494" s="25"/>
      <c r="OXX494" s="25"/>
      <c r="OXY494" s="25"/>
      <c r="OXZ494" s="25"/>
      <c r="OYA494" s="25"/>
      <c r="OYB494" s="25"/>
      <c r="OYC494" s="25"/>
      <c r="OYD494" s="25"/>
      <c r="OYE494" s="25"/>
      <c r="OYF494" s="25"/>
      <c r="OYG494" s="25"/>
      <c r="OYH494" s="25"/>
      <c r="OYI494" s="25"/>
      <c r="OYJ494" s="25"/>
      <c r="OYK494" s="25"/>
      <c r="OYL494" s="25"/>
      <c r="OYM494" s="25"/>
      <c r="OYN494" s="25"/>
      <c r="OYO494" s="25"/>
      <c r="OYP494" s="25"/>
      <c r="OYQ494" s="25"/>
      <c r="OYR494" s="25"/>
      <c r="OYS494" s="25"/>
      <c r="OYT494" s="25"/>
      <c r="OYU494" s="25"/>
      <c r="OYV494" s="25"/>
      <c r="OYW494" s="25"/>
      <c r="OYX494" s="25"/>
      <c r="OYY494" s="25"/>
      <c r="OYZ494" s="25"/>
      <c r="OZA494" s="25"/>
      <c r="OZB494" s="25"/>
      <c r="OZC494" s="25"/>
      <c r="OZD494" s="25"/>
      <c r="OZE494" s="25"/>
      <c r="OZF494" s="25"/>
      <c r="OZG494" s="25"/>
      <c r="OZH494" s="25"/>
      <c r="OZI494" s="25"/>
      <c r="OZJ494" s="25"/>
      <c r="OZK494" s="25"/>
      <c r="OZL494" s="25"/>
      <c r="OZM494" s="25"/>
      <c r="OZN494" s="25"/>
      <c r="OZO494" s="25"/>
      <c r="OZP494" s="25"/>
      <c r="OZQ494" s="25"/>
      <c r="OZR494" s="25"/>
      <c r="OZS494" s="25"/>
      <c r="OZT494" s="25"/>
      <c r="OZU494" s="25"/>
      <c r="OZV494" s="25"/>
      <c r="OZW494" s="25"/>
      <c r="OZX494" s="25"/>
      <c r="OZY494" s="25"/>
      <c r="OZZ494" s="25"/>
      <c r="PAA494" s="25"/>
      <c r="PAB494" s="25"/>
      <c r="PAC494" s="25"/>
      <c r="PAD494" s="25"/>
      <c r="PAE494" s="25"/>
      <c r="PAF494" s="25"/>
      <c r="PAG494" s="25"/>
      <c r="PAH494" s="25"/>
      <c r="PAI494" s="25"/>
      <c r="PAJ494" s="25"/>
      <c r="PAK494" s="25"/>
      <c r="PAL494" s="25"/>
      <c r="PAM494" s="25"/>
      <c r="PAN494" s="25"/>
      <c r="PAO494" s="25"/>
      <c r="PAP494" s="25"/>
      <c r="PAQ494" s="25"/>
      <c r="PAR494" s="25"/>
      <c r="PAS494" s="25"/>
      <c r="PAT494" s="25"/>
      <c r="PAU494" s="25"/>
      <c r="PAV494" s="25"/>
      <c r="PAW494" s="25"/>
      <c r="PAX494" s="25"/>
      <c r="PAY494" s="25"/>
      <c r="PAZ494" s="25"/>
      <c r="PBA494" s="25"/>
      <c r="PBB494" s="25"/>
      <c r="PBC494" s="25"/>
      <c r="PBD494" s="25"/>
      <c r="PBE494" s="25"/>
      <c r="PBF494" s="25"/>
      <c r="PBG494" s="25"/>
      <c r="PBH494" s="25"/>
      <c r="PBI494" s="25"/>
      <c r="PBJ494" s="25"/>
      <c r="PBK494" s="25"/>
      <c r="PBL494" s="25"/>
      <c r="PBM494" s="25"/>
      <c r="PBN494" s="25"/>
      <c r="PBO494" s="25"/>
      <c r="PBP494" s="25"/>
      <c r="PBQ494" s="25"/>
      <c r="PBR494" s="25"/>
      <c r="PBS494" s="25"/>
      <c r="PBT494" s="25"/>
      <c r="PBU494" s="25"/>
      <c r="PBV494" s="25"/>
      <c r="PBW494" s="25"/>
      <c r="PBX494" s="25"/>
      <c r="PBY494" s="25"/>
      <c r="PBZ494" s="25"/>
      <c r="PCA494" s="25"/>
      <c r="PCB494" s="25"/>
      <c r="PCC494" s="25"/>
      <c r="PCD494" s="25"/>
      <c r="PCE494" s="25"/>
      <c r="PCF494" s="25"/>
      <c r="PCG494" s="25"/>
      <c r="PCH494" s="25"/>
      <c r="PCI494" s="25"/>
      <c r="PCJ494" s="25"/>
      <c r="PCK494" s="25"/>
      <c r="PCL494" s="25"/>
      <c r="PCM494" s="25"/>
      <c r="PCN494" s="25"/>
      <c r="PCO494" s="25"/>
      <c r="PCP494" s="25"/>
      <c r="PCQ494" s="25"/>
      <c r="PCR494" s="25"/>
      <c r="PCS494" s="25"/>
      <c r="PCT494" s="25"/>
      <c r="PCU494" s="25"/>
      <c r="PCV494" s="25"/>
      <c r="PCW494" s="25"/>
      <c r="PCX494" s="25"/>
      <c r="PCY494" s="25"/>
      <c r="PCZ494" s="25"/>
      <c r="PDA494" s="25"/>
      <c r="PDB494" s="25"/>
      <c r="PDC494" s="25"/>
      <c r="PDD494" s="25"/>
      <c r="PDE494" s="25"/>
      <c r="PDF494" s="25"/>
      <c r="PDG494" s="25"/>
      <c r="PDH494" s="25"/>
      <c r="PDI494" s="25"/>
      <c r="PDJ494" s="25"/>
      <c r="PDK494" s="25"/>
      <c r="PDL494" s="25"/>
      <c r="PDM494" s="25"/>
      <c r="PDN494" s="25"/>
      <c r="PDO494" s="25"/>
      <c r="PDP494" s="25"/>
      <c r="PDQ494" s="25"/>
      <c r="PDR494" s="25"/>
      <c r="PDS494" s="25"/>
      <c r="PDT494" s="25"/>
      <c r="PDU494" s="25"/>
      <c r="PDV494" s="25"/>
      <c r="PDW494" s="25"/>
      <c r="PDX494" s="25"/>
      <c r="PDY494" s="25"/>
      <c r="PDZ494" s="25"/>
      <c r="PEA494" s="25"/>
      <c r="PEB494" s="25"/>
      <c r="PEC494" s="25"/>
      <c r="PED494" s="25"/>
      <c r="PEE494" s="25"/>
      <c r="PEF494" s="25"/>
      <c r="PEG494" s="25"/>
      <c r="PEH494" s="25"/>
      <c r="PEI494" s="25"/>
      <c r="PEJ494" s="25"/>
      <c r="PEK494" s="25"/>
      <c r="PEL494" s="25"/>
      <c r="PEM494" s="25"/>
      <c r="PEN494" s="25"/>
      <c r="PEO494" s="25"/>
      <c r="PEP494" s="25"/>
      <c r="PEQ494" s="25"/>
      <c r="PER494" s="25"/>
      <c r="PES494" s="25"/>
      <c r="PET494" s="25"/>
      <c r="PEU494" s="25"/>
      <c r="PEV494" s="25"/>
      <c r="PEW494" s="25"/>
      <c r="PEX494" s="25"/>
      <c r="PEY494" s="25"/>
      <c r="PEZ494" s="25"/>
      <c r="PFA494" s="25"/>
      <c r="PFB494" s="25"/>
      <c r="PFC494" s="25"/>
      <c r="PFD494" s="25"/>
      <c r="PFE494" s="25"/>
      <c r="PFF494" s="25"/>
      <c r="PFG494" s="25"/>
      <c r="PFH494" s="25"/>
      <c r="PFI494" s="25"/>
      <c r="PFJ494" s="25"/>
      <c r="PFK494" s="25"/>
      <c r="PFL494" s="25"/>
      <c r="PFM494" s="25"/>
      <c r="PFN494" s="25"/>
      <c r="PFO494" s="25"/>
      <c r="PFP494" s="25"/>
      <c r="PFQ494" s="25"/>
      <c r="PFR494" s="25"/>
      <c r="PFS494" s="25"/>
      <c r="PFT494" s="25"/>
      <c r="PFU494" s="25"/>
      <c r="PFV494" s="25"/>
      <c r="PFW494" s="25"/>
      <c r="PFX494" s="25"/>
      <c r="PFY494" s="25"/>
      <c r="PFZ494" s="25"/>
      <c r="PGA494" s="25"/>
      <c r="PGB494" s="25"/>
      <c r="PGC494" s="25"/>
      <c r="PGD494" s="25"/>
      <c r="PGE494" s="25"/>
      <c r="PGF494" s="25"/>
      <c r="PGG494" s="25"/>
      <c r="PGH494" s="25"/>
      <c r="PGI494" s="25"/>
      <c r="PGJ494" s="25"/>
      <c r="PGK494" s="25"/>
      <c r="PGL494" s="25"/>
      <c r="PGM494" s="25"/>
      <c r="PGN494" s="25"/>
      <c r="PGO494" s="25"/>
      <c r="PGP494" s="25"/>
      <c r="PGQ494" s="25"/>
      <c r="PGR494" s="25"/>
      <c r="PGS494" s="25"/>
      <c r="PGT494" s="25"/>
      <c r="PGU494" s="25"/>
      <c r="PGV494" s="25"/>
      <c r="PGW494" s="25"/>
      <c r="PGX494" s="25"/>
      <c r="PGY494" s="25"/>
      <c r="PGZ494" s="25"/>
      <c r="PHA494" s="25"/>
      <c r="PHB494" s="25"/>
      <c r="PHC494" s="25"/>
      <c r="PHD494" s="25"/>
      <c r="PHE494" s="25"/>
      <c r="PHF494" s="25"/>
      <c r="PHG494" s="25"/>
      <c r="PHH494" s="25"/>
      <c r="PHI494" s="25"/>
      <c r="PHJ494" s="25"/>
      <c r="PHK494" s="25"/>
      <c r="PHL494" s="25"/>
      <c r="PHM494" s="25"/>
      <c r="PHN494" s="25"/>
      <c r="PHO494" s="25"/>
      <c r="PHP494" s="25"/>
      <c r="PHQ494" s="25"/>
      <c r="PHR494" s="25"/>
      <c r="PHS494" s="25"/>
      <c r="PHT494" s="25"/>
      <c r="PHU494" s="25"/>
      <c r="PHV494" s="25"/>
      <c r="PHW494" s="25"/>
      <c r="PHX494" s="25"/>
      <c r="PHY494" s="25"/>
      <c r="PHZ494" s="25"/>
      <c r="PIA494" s="25"/>
      <c r="PIB494" s="25"/>
      <c r="PIC494" s="25"/>
      <c r="PID494" s="25"/>
      <c r="PIE494" s="25"/>
      <c r="PIF494" s="25"/>
      <c r="PIG494" s="25"/>
      <c r="PIH494" s="25"/>
      <c r="PII494" s="25"/>
      <c r="PIJ494" s="25"/>
      <c r="PIK494" s="25"/>
      <c r="PIL494" s="25"/>
      <c r="PIM494" s="25"/>
      <c r="PIN494" s="25"/>
      <c r="PIO494" s="25"/>
      <c r="PIP494" s="25"/>
      <c r="PIQ494" s="25"/>
      <c r="PIR494" s="25"/>
      <c r="PIS494" s="25"/>
      <c r="PIT494" s="25"/>
      <c r="PIU494" s="25"/>
      <c r="PIV494" s="25"/>
      <c r="PIW494" s="25"/>
      <c r="PIX494" s="25"/>
      <c r="PIY494" s="25"/>
      <c r="PIZ494" s="25"/>
      <c r="PJA494" s="25"/>
      <c r="PJB494" s="25"/>
      <c r="PJC494" s="25"/>
      <c r="PJD494" s="25"/>
      <c r="PJE494" s="25"/>
      <c r="PJF494" s="25"/>
      <c r="PJG494" s="25"/>
      <c r="PJH494" s="25"/>
      <c r="PJI494" s="25"/>
      <c r="PJJ494" s="25"/>
      <c r="PJK494" s="25"/>
      <c r="PJL494" s="25"/>
      <c r="PJM494" s="25"/>
      <c r="PJN494" s="25"/>
      <c r="PJO494" s="25"/>
      <c r="PJP494" s="25"/>
      <c r="PJQ494" s="25"/>
      <c r="PJR494" s="25"/>
      <c r="PJS494" s="25"/>
      <c r="PJT494" s="25"/>
      <c r="PJU494" s="25"/>
      <c r="PJV494" s="25"/>
      <c r="PJW494" s="25"/>
      <c r="PJX494" s="25"/>
      <c r="PJY494" s="25"/>
      <c r="PJZ494" s="25"/>
      <c r="PKA494" s="25"/>
      <c r="PKB494" s="25"/>
      <c r="PKC494" s="25"/>
      <c r="PKD494" s="25"/>
      <c r="PKE494" s="25"/>
      <c r="PKF494" s="25"/>
      <c r="PKG494" s="25"/>
      <c r="PKH494" s="25"/>
      <c r="PKI494" s="25"/>
      <c r="PKJ494" s="25"/>
      <c r="PKK494" s="25"/>
      <c r="PKL494" s="25"/>
      <c r="PKM494" s="25"/>
      <c r="PKN494" s="25"/>
      <c r="PKO494" s="25"/>
      <c r="PKP494" s="25"/>
      <c r="PKQ494" s="25"/>
      <c r="PKR494" s="25"/>
      <c r="PKS494" s="25"/>
      <c r="PKT494" s="25"/>
      <c r="PKU494" s="25"/>
      <c r="PKV494" s="25"/>
      <c r="PKW494" s="25"/>
      <c r="PKX494" s="25"/>
      <c r="PKY494" s="25"/>
      <c r="PKZ494" s="25"/>
      <c r="PLA494" s="25"/>
      <c r="PLB494" s="25"/>
      <c r="PLC494" s="25"/>
      <c r="PLD494" s="25"/>
      <c r="PLE494" s="25"/>
      <c r="PLF494" s="25"/>
      <c r="PLG494" s="25"/>
      <c r="PLH494" s="25"/>
      <c r="PLI494" s="25"/>
      <c r="PLJ494" s="25"/>
      <c r="PLK494" s="25"/>
      <c r="PLL494" s="25"/>
      <c r="PLM494" s="25"/>
      <c r="PLN494" s="25"/>
      <c r="PLO494" s="25"/>
      <c r="PLP494" s="25"/>
      <c r="PLQ494" s="25"/>
      <c r="PLR494" s="25"/>
      <c r="PLS494" s="25"/>
      <c r="PLT494" s="25"/>
      <c r="PLU494" s="25"/>
      <c r="PLV494" s="25"/>
      <c r="PLW494" s="25"/>
      <c r="PLX494" s="25"/>
      <c r="PLY494" s="25"/>
      <c r="PLZ494" s="25"/>
      <c r="PMA494" s="25"/>
      <c r="PMB494" s="25"/>
      <c r="PMC494" s="25"/>
      <c r="PMD494" s="25"/>
      <c r="PME494" s="25"/>
      <c r="PMF494" s="25"/>
      <c r="PMG494" s="25"/>
      <c r="PMH494" s="25"/>
      <c r="PMI494" s="25"/>
      <c r="PMJ494" s="25"/>
      <c r="PMK494" s="25"/>
      <c r="PML494" s="25"/>
      <c r="PMM494" s="25"/>
      <c r="PMN494" s="25"/>
      <c r="PMO494" s="25"/>
      <c r="PMP494" s="25"/>
      <c r="PMQ494" s="25"/>
      <c r="PMR494" s="25"/>
      <c r="PMS494" s="25"/>
      <c r="PMT494" s="25"/>
      <c r="PMU494" s="25"/>
      <c r="PMV494" s="25"/>
      <c r="PMW494" s="25"/>
      <c r="PMX494" s="25"/>
      <c r="PMY494" s="25"/>
      <c r="PMZ494" s="25"/>
      <c r="PNA494" s="25"/>
      <c r="PNB494" s="25"/>
      <c r="PNC494" s="25"/>
      <c r="PND494" s="25"/>
      <c r="PNE494" s="25"/>
      <c r="PNF494" s="25"/>
      <c r="PNG494" s="25"/>
      <c r="PNH494" s="25"/>
      <c r="PNI494" s="25"/>
      <c r="PNJ494" s="25"/>
      <c r="PNK494" s="25"/>
      <c r="PNL494" s="25"/>
      <c r="PNM494" s="25"/>
      <c r="PNN494" s="25"/>
      <c r="PNO494" s="25"/>
      <c r="PNP494" s="25"/>
      <c r="PNQ494" s="25"/>
      <c r="PNR494" s="25"/>
      <c r="PNS494" s="25"/>
      <c r="PNT494" s="25"/>
      <c r="PNU494" s="25"/>
      <c r="PNV494" s="25"/>
      <c r="PNW494" s="25"/>
      <c r="PNX494" s="25"/>
      <c r="PNY494" s="25"/>
      <c r="PNZ494" s="25"/>
      <c r="POA494" s="25"/>
      <c r="POB494" s="25"/>
      <c r="POC494" s="25"/>
      <c r="POD494" s="25"/>
      <c r="POE494" s="25"/>
      <c r="POF494" s="25"/>
      <c r="POG494" s="25"/>
      <c r="POH494" s="25"/>
      <c r="POI494" s="25"/>
      <c r="POJ494" s="25"/>
      <c r="POK494" s="25"/>
      <c r="POL494" s="25"/>
      <c r="POM494" s="25"/>
      <c r="PON494" s="25"/>
      <c r="POO494" s="25"/>
      <c r="POP494" s="25"/>
      <c r="POQ494" s="25"/>
      <c r="POR494" s="25"/>
      <c r="POS494" s="25"/>
      <c r="POT494" s="25"/>
      <c r="POU494" s="25"/>
      <c r="POV494" s="25"/>
      <c r="POW494" s="25"/>
      <c r="POX494" s="25"/>
      <c r="POY494" s="25"/>
      <c r="POZ494" s="25"/>
      <c r="PPA494" s="25"/>
      <c r="PPB494" s="25"/>
      <c r="PPC494" s="25"/>
      <c r="PPD494" s="25"/>
      <c r="PPE494" s="25"/>
      <c r="PPF494" s="25"/>
      <c r="PPG494" s="25"/>
      <c r="PPH494" s="25"/>
      <c r="PPI494" s="25"/>
      <c r="PPJ494" s="25"/>
      <c r="PPK494" s="25"/>
      <c r="PPL494" s="25"/>
      <c r="PPM494" s="25"/>
      <c r="PPN494" s="25"/>
      <c r="PPO494" s="25"/>
      <c r="PPP494" s="25"/>
      <c r="PPQ494" s="25"/>
      <c r="PPR494" s="25"/>
      <c r="PPS494" s="25"/>
      <c r="PPT494" s="25"/>
      <c r="PPU494" s="25"/>
      <c r="PPV494" s="25"/>
      <c r="PPW494" s="25"/>
      <c r="PPX494" s="25"/>
      <c r="PPY494" s="25"/>
      <c r="PPZ494" s="25"/>
      <c r="PQA494" s="25"/>
      <c r="PQB494" s="25"/>
      <c r="PQC494" s="25"/>
      <c r="PQD494" s="25"/>
      <c r="PQE494" s="25"/>
      <c r="PQF494" s="25"/>
      <c r="PQG494" s="25"/>
      <c r="PQH494" s="25"/>
      <c r="PQI494" s="25"/>
      <c r="PQJ494" s="25"/>
      <c r="PQK494" s="25"/>
      <c r="PQL494" s="25"/>
      <c r="PQM494" s="25"/>
      <c r="PQN494" s="25"/>
      <c r="PQO494" s="25"/>
      <c r="PQP494" s="25"/>
      <c r="PQQ494" s="25"/>
      <c r="PQR494" s="25"/>
      <c r="PQS494" s="25"/>
      <c r="PQT494" s="25"/>
      <c r="PQU494" s="25"/>
      <c r="PQV494" s="25"/>
      <c r="PQW494" s="25"/>
      <c r="PQX494" s="25"/>
      <c r="PQY494" s="25"/>
      <c r="PQZ494" s="25"/>
      <c r="PRA494" s="25"/>
      <c r="PRB494" s="25"/>
      <c r="PRC494" s="25"/>
      <c r="PRD494" s="25"/>
      <c r="PRE494" s="25"/>
      <c r="PRF494" s="25"/>
      <c r="PRG494" s="25"/>
      <c r="PRH494" s="25"/>
      <c r="PRI494" s="25"/>
      <c r="PRJ494" s="25"/>
      <c r="PRK494" s="25"/>
      <c r="PRL494" s="25"/>
      <c r="PRM494" s="25"/>
      <c r="PRN494" s="25"/>
      <c r="PRO494" s="25"/>
      <c r="PRP494" s="25"/>
      <c r="PRQ494" s="25"/>
      <c r="PRR494" s="25"/>
      <c r="PRS494" s="25"/>
      <c r="PRT494" s="25"/>
      <c r="PRU494" s="25"/>
      <c r="PRV494" s="25"/>
      <c r="PRW494" s="25"/>
      <c r="PRX494" s="25"/>
      <c r="PRY494" s="25"/>
      <c r="PRZ494" s="25"/>
      <c r="PSA494" s="25"/>
      <c r="PSB494" s="25"/>
      <c r="PSC494" s="25"/>
      <c r="PSD494" s="25"/>
      <c r="PSE494" s="25"/>
      <c r="PSF494" s="25"/>
      <c r="PSG494" s="25"/>
      <c r="PSH494" s="25"/>
      <c r="PSI494" s="25"/>
      <c r="PSJ494" s="25"/>
      <c r="PSK494" s="25"/>
      <c r="PSL494" s="25"/>
      <c r="PSM494" s="25"/>
      <c r="PSN494" s="25"/>
      <c r="PSO494" s="25"/>
      <c r="PSP494" s="25"/>
      <c r="PSQ494" s="25"/>
      <c r="PSR494" s="25"/>
      <c r="PSS494" s="25"/>
      <c r="PST494" s="25"/>
      <c r="PSU494" s="25"/>
      <c r="PSV494" s="25"/>
      <c r="PSW494" s="25"/>
      <c r="PSX494" s="25"/>
      <c r="PSY494" s="25"/>
      <c r="PSZ494" s="25"/>
      <c r="PTA494" s="25"/>
      <c r="PTB494" s="25"/>
      <c r="PTC494" s="25"/>
      <c r="PTD494" s="25"/>
      <c r="PTE494" s="25"/>
      <c r="PTF494" s="25"/>
      <c r="PTG494" s="25"/>
      <c r="PTH494" s="25"/>
      <c r="PTI494" s="25"/>
      <c r="PTJ494" s="25"/>
      <c r="PTK494" s="25"/>
      <c r="PTL494" s="25"/>
      <c r="PTM494" s="25"/>
      <c r="PTN494" s="25"/>
      <c r="PTO494" s="25"/>
      <c r="PTP494" s="25"/>
      <c r="PTQ494" s="25"/>
      <c r="PTR494" s="25"/>
      <c r="PTS494" s="25"/>
      <c r="PTT494" s="25"/>
      <c r="PTU494" s="25"/>
      <c r="PTV494" s="25"/>
      <c r="PTW494" s="25"/>
      <c r="PTX494" s="25"/>
      <c r="PTY494" s="25"/>
      <c r="PTZ494" s="25"/>
      <c r="PUA494" s="25"/>
      <c r="PUB494" s="25"/>
      <c r="PUC494" s="25"/>
      <c r="PUD494" s="25"/>
      <c r="PUE494" s="25"/>
      <c r="PUF494" s="25"/>
      <c r="PUG494" s="25"/>
      <c r="PUH494" s="25"/>
      <c r="PUI494" s="25"/>
      <c r="PUJ494" s="25"/>
      <c r="PUK494" s="25"/>
      <c r="PUL494" s="25"/>
      <c r="PUM494" s="25"/>
      <c r="PUN494" s="25"/>
      <c r="PUO494" s="25"/>
      <c r="PUP494" s="25"/>
      <c r="PUQ494" s="25"/>
      <c r="PUR494" s="25"/>
      <c r="PUS494" s="25"/>
      <c r="PUT494" s="25"/>
      <c r="PUU494" s="25"/>
      <c r="PUV494" s="25"/>
      <c r="PUW494" s="25"/>
      <c r="PUX494" s="25"/>
      <c r="PUY494" s="25"/>
      <c r="PUZ494" s="25"/>
      <c r="PVA494" s="25"/>
      <c r="PVB494" s="25"/>
      <c r="PVC494" s="25"/>
      <c r="PVD494" s="25"/>
      <c r="PVE494" s="25"/>
      <c r="PVF494" s="25"/>
      <c r="PVG494" s="25"/>
      <c r="PVH494" s="25"/>
      <c r="PVI494" s="25"/>
      <c r="PVJ494" s="25"/>
      <c r="PVK494" s="25"/>
      <c r="PVL494" s="25"/>
      <c r="PVM494" s="25"/>
      <c r="PVN494" s="25"/>
      <c r="PVO494" s="25"/>
      <c r="PVP494" s="25"/>
      <c r="PVQ494" s="25"/>
      <c r="PVR494" s="25"/>
      <c r="PVS494" s="25"/>
      <c r="PVT494" s="25"/>
      <c r="PVU494" s="25"/>
      <c r="PVV494" s="25"/>
      <c r="PVW494" s="25"/>
      <c r="PVX494" s="25"/>
      <c r="PVY494" s="25"/>
      <c r="PVZ494" s="25"/>
      <c r="PWA494" s="25"/>
      <c r="PWB494" s="25"/>
      <c r="PWC494" s="25"/>
      <c r="PWD494" s="25"/>
      <c r="PWE494" s="25"/>
      <c r="PWF494" s="25"/>
      <c r="PWG494" s="25"/>
      <c r="PWH494" s="25"/>
      <c r="PWI494" s="25"/>
      <c r="PWJ494" s="25"/>
      <c r="PWK494" s="25"/>
      <c r="PWL494" s="25"/>
      <c r="PWM494" s="25"/>
      <c r="PWN494" s="25"/>
      <c r="PWO494" s="25"/>
      <c r="PWP494" s="25"/>
      <c r="PWQ494" s="25"/>
      <c r="PWR494" s="25"/>
      <c r="PWS494" s="25"/>
      <c r="PWT494" s="25"/>
      <c r="PWU494" s="25"/>
      <c r="PWV494" s="25"/>
      <c r="PWW494" s="25"/>
      <c r="PWX494" s="25"/>
      <c r="PWY494" s="25"/>
      <c r="PWZ494" s="25"/>
      <c r="PXA494" s="25"/>
      <c r="PXB494" s="25"/>
      <c r="PXC494" s="25"/>
      <c r="PXD494" s="25"/>
      <c r="PXE494" s="25"/>
      <c r="PXF494" s="25"/>
      <c r="PXG494" s="25"/>
      <c r="PXH494" s="25"/>
      <c r="PXI494" s="25"/>
      <c r="PXJ494" s="25"/>
      <c r="PXK494" s="25"/>
      <c r="PXL494" s="25"/>
      <c r="PXM494" s="25"/>
      <c r="PXN494" s="25"/>
      <c r="PXO494" s="25"/>
      <c r="PXP494" s="25"/>
      <c r="PXQ494" s="25"/>
      <c r="PXR494" s="25"/>
      <c r="PXS494" s="25"/>
      <c r="PXT494" s="25"/>
      <c r="PXU494" s="25"/>
      <c r="PXV494" s="25"/>
      <c r="PXW494" s="25"/>
      <c r="PXX494" s="25"/>
      <c r="PXY494" s="25"/>
      <c r="PXZ494" s="25"/>
      <c r="PYA494" s="25"/>
      <c r="PYB494" s="25"/>
      <c r="PYC494" s="25"/>
      <c r="PYD494" s="25"/>
      <c r="PYE494" s="25"/>
      <c r="PYF494" s="25"/>
      <c r="PYG494" s="25"/>
      <c r="PYH494" s="25"/>
      <c r="PYI494" s="25"/>
      <c r="PYJ494" s="25"/>
      <c r="PYK494" s="25"/>
      <c r="PYL494" s="25"/>
      <c r="PYM494" s="25"/>
      <c r="PYN494" s="25"/>
      <c r="PYO494" s="25"/>
      <c r="PYP494" s="25"/>
      <c r="PYQ494" s="25"/>
      <c r="PYR494" s="25"/>
      <c r="PYS494" s="25"/>
      <c r="PYT494" s="25"/>
      <c r="PYU494" s="25"/>
      <c r="PYV494" s="25"/>
      <c r="PYW494" s="25"/>
      <c r="PYX494" s="25"/>
      <c r="PYY494" s="25"/>
      <c r="PYZ494" s="25"/>
      <c r="PZA494" s="25"/>
      <c r="PZB494" s="25"/>
      <c r="PZC494" s="25"/>
      <c r="PZD494" s="25"/>
      <c r="PZE494" s="25"/>
      <c r="PZF494" s="25"/>
      <c r="PZG494" s="25"/>
      <c r="PZH494" s="25"/>
      <c r="PZI494" s="25"/>
      <c r="PZJ494" s="25"/>
      <c r="PZK494" s="25"/>
      <c r="PZL494" s="25"/>
      <c r="PZM494" s="25"/>
      <c r="PZN494" s="25"/>
      <c r="PZO494" s="25"/>
      <c r="PZP494" s="25"/>
      <c r="PZQ494" s="25"/>
      <c r="PZR494" s="25"/>
      <c r="PZS494" s="25"/>
      <c r="PZT494" s="25"/>
      <c r="PZU494" s="25"/>
      <c r="PZV494" s="25"/>
      <c r="PZW494" s="25"/>
      <c r="PZX494" s="25"/>
      <c r="PZY494" s="25"/>
      <c r="PZZ494" s="25"/>
      <c r="QAA494" s="25"/>
      <c r="QAB494" s="25"/>
      <c r="QAC494" s="25"/>
      <c r="QAD494" s="25"/>
      <c r="QAE494" s="25"/>
      <c r="QAF494" s="25"/>
      <c r="QAG494" s="25"/>
      <c r="QAH494" s="25"/>
      <c r="QAI494" s="25"/>
      <c r="QAJ494" s="25"/>
      <c r="QAK494" s="25"/>
      <c r="QAL494" s="25"/>
      <c r="QAM494" s="25"/>
      <c r="QAN494" s="25"/>
      <c r="QAO494" s="25"/>
      <c r="QAP494" s="25"/>
      <c r="QAQ494" s="25"/>
      <c r="QAR494" s="25"/>
      <c r="QAS494" s="25"/>
      <c r="QAT494" s="25"/>
      <c r="QAU494" s="25"/>
      <c r="QAV494" s="25"/>
      <c r="QAW494" s="25"/>
      <c r="QAX494" s="25"/>
      <c r="QAY494" s="25"/>
      <c r="QAZ494" s="25"/>
      <c r="QBA494" s="25"/>
      <c r="QBB494" s="25"/>
      <c r="QBC494" s="25"/>
      <c r="QBD494" s="25"/>
      <c r="QBE494" s="25"/>
      <c r="QBF494" s="25"/>
      <c r="QBG494" s="25"/>
      <c r="QBH494" s="25"/>
      <c r="QBI494" s="25"/>
      <c r="QBJ494" s="25"/>
      <c r="QBK494" s="25"/>
      <c r="QBL494" s="25"/>
      <c r="QBM494" s="25"/>
      <c r="QBN494" s="25"/>
      <c r="QBO494" s="25"/>
      <c r="QBP494" s="25"/>
      <c r="QBQ494" s="25"/>
      <c r="QBR494" s="25"/>
      <c r="QBS494" s="25"/>
      <c r="QBT494" s="25"/>
      <c r="QBU494" s="25"/>
      <c r="QBV494" s="25"/>
      <c r="QBW494" s="25"/>
      <c r="QBX494" s="25"/>
      <c r="QBY494" s="25"/>
      <c r="QBZ494" s="25"/>
      <c r="QCA494" s="25"/>
      <c r="QCB494" s="25"/>
      <c r="QCC494" s="25"/>
      <c r="QCD494" s="25"/>
      <c r="QCE494" s="25"/>
      <c r="QCF494" s="25"/>
      <c r="QCG494" s="25"/>
      <c r="QCH494" s="25"/>
      <c r="QCI494" s="25"/>
      <c r="QCJ494" s="25"/>
      <c r="QCK494" s="25"/>
      <c r="QCL494" s="25"/>
      <c r="QCM494" s="25"/>
      <c r="QCN494" s="25"/>
      <c r="QCO494" s="25"/>
      <c r="QCP494" s="25"/>
      <c r="QCQ494" s="25"/>
      <c r="QCR494" s="25"/>
      <c r="QCS494" s="25"/>
      <c r="QCT494" s="25"/>
      <c r="QCU494" s="25"/>
      <c r="QCV494" s="25"/>
      <c r="QCW494" s="25"/>
      <c r="QCX494" s="25"/>
      <c r="QCY494" s="25"/>
      <c r="QCZ494" s="25"/>
      <c r="QDA494" s="25"/>
      <c r="QDB494" s="25"/>
      <c r="QDC494" s="25"/>
      <c r="QDD494" s="25"/>
      <c r="QDE494" s="25"/>
      <c r="QDF494" s="25"/>
      <c r="QDG494" s="25"/>
      <c r="QDH494" s="25"/>
      <c r="QDI494" s="25"/>
      <c r="QDJ494" s="25"/>
      <c r="QDK494" s="25"/>
      <c r="QDL494" s="25"/>
      <c r="QDM494" s="25"/>
      <c r="QDN494" s="25"/>
      <c r="QDO494" s="25"/>
      <c r="QDP494" s="25"/>
      <c r="QDQ494" s="25"/>
      <c r="QDR494" s="25"/>
      <c r="QDS494" s="25"/>
      <c r="QDT494" s="25"/>
      <c r="QDU494" s="25"/>
      <c r="QDV494" s="25"/>
      <c r="QDW494" s="25"/>
      <c r="QDX494" s="25"/>
      <c r="QDY494" s="25"/>
      <c r="QDZ494" s="25"/>
      <c r="QEA494" s="25"/>
      <c r="QEB494" s="25"/>
      <c r="QEC494" s="25"/>
      <c r="QED494" s="25"/>
      <c r="QEE494" s="25"/>
      <c r="QEF494" s="25"/>
      <c r="QEG494" s="25"/>
      <c r="QEH494" s="25"/>
      <c r="QEI494" s="25"/>
      <c r="QEJ494" s="25"/>
      <c r="QEK494" s="25"/>
      <c r="QEL494" s="25"/>
      <c r="QEM494" s="25"/>
      <c r="QEN494" s="25"/>
      <c r="QEO494" s="25"/>
      <c r="QEP494" s="25"/>
      <c r="QEQ494" s="25"/>
      <c r="QER494" s="25"/>
      <c r="QES494" s="25"/>
      <c r="QET494" s="25"/>
      <c r="QEU494" s="25"/>
      <c r="QEV494" s="25"/>
      <c r="QEW494" s="25"/>
      <c r="QEX494" s="25"/>
      <c r="QEY494" s="25"/>
      <c r="QEZ494" s="25"/>
      <c r="QFA494" s="25"/>
      <c r="QFB494" s="25"/>
      <c r="QFC494" s="25"/>
      <c r="QFD494" s="25"/>
      <c r="QFE494" s="25"/>
      <c r="QFF494" s="25"/>
      <c r="QFG494" s="25"/>
      <c r="QFH494" s="25"/>
      <c r="QFI494" s="25"/>
      <c r="QFJ494" s="25"/>
      <c r="QFK494" s="25"/>
      <c r="QFL494" s="25"/>
      <c r="QFM494" s="25"/>
      <c r="QFN494" s="25"/>
      <c r="QFO494" s="25"/>
      <c r="QFP494" s="25"/>
      <c r="QFQ494" s="25"/>
      <c r="QFR494" s="25"/>
      <c r="QFS494" s="25"/>
      <c r="QFT494" s="25"/>
      <c r="QFU494" s="25"/>
      <c r="QFV494" s="25"/>
      <c r="QFW494" s="25"/>
      <c r="QFX494" s="25"/>
      <c r="QFY494" s="25"/>
      <c r="QFZ494" s="25"/>
      <c r="QGA494" s="25"/>
      <c r="QGB494" s="25"/>
      <c r="QGC494" s="25"/>
      <c r="QGD494" s="25"/>
      <c r="QGE494" s="25"/>
      <c r="QGF494" s="25"/>
      <c r="QGG494" s="25"/>
      <c r="QGH494" s="25"/>
      <c r="QGI494" s="25"/>
      <c r="QGJ494" s="25"/>
      <c r="QGK494" s="25"/>
      <c r="QGL494" s="25"/>
      <c r="QGM494" s="25"/>
      <c r="QGN494" s="25"/>
      <c r="QGO494" s="25"/>
      <c r="QGP494" s="25"/>
      <c r="QGQ494" s="25"/>
      <c r="QGR494" s="25"/>
      <c r="QGS494" s="25"/>
      <c r="QGT494" s="25"/>
      <c r="QGU494" s="25"/>
      <c r="QGV494" s="25"/>
      <c r="QGW494" s="25"/>
      <c r="QGX494" s="25"/>
      <c r="QGY494" s="25"/>
      <c r="QGZ494" s="25"/>
      <c r="QHA494" s="25"/>
      <c r="QHB494" s="25"/>
      <c r="QHC494" s="25"/>
      <c r="QHD494" s="25"/>
      <c r="QHE494" s="25"/>
      <c r="QHF494" s="25"/>
      <c r="QHG494" s="25"/>
      <c r="QHH494" s="25"/>
      <c r="QHI494" s="25"/>
      <c r="QHJ494" s="25"/>
      <c r="QHK494" s="25"/>
      <c r="QHL494" s="25"/>
      <c r="QHM494" s="25"/>
      <c r="QHN494" s="25"/>
      <c r="QHO494" s="25"/>
      <c r="QHP494" s="25"/>
      <c r="QHQ494" s="25"/>
      <c r="QHR494" s="25"/>
      <c r="QHS494" s="25"/>
      <c r="QHT494" s="25"/>
      <c r="QHU494" s="25"/>
      <c r="QHV494" s="25"/>
      <c r="QHW494" s="25"/>
      <c r="QHX494" s="25"/>
      <c r="QHY494" s="25"/>
      <c r="QHZ494" s="25"/>
      <c r="QIA494" s="25"/>
      <c r="QIB494" s="25"/>
      <c r="QIC494" s="25"/>
      <c r="QID494" s="25"/>
      <c r="QIE494" s="25"/>
      <c r="QIF494" s="25"/>
      <c r="QIG494" s="25"/>
      <c r="QIH494" s="25"/>
      <c r="QII494" s="25"/>
      <c r="QIJ494" s="25"/>
      <c r="QIK494" s="25"/>
      <c r="QIL494" s="25"/>
      <c r="QIM494" s="25"/>
      <c r="QIN494" s="25"/>
      <c r="QIO494" s="25"/>
      <c r="QIP494" s="25"/>
      <c r="QIQ494" s="25"/>
      <c r="QIR494" s="25"/>
      <c r="QIS494" s="25"/>
      <c r="QIT494" s="25"/>
      <c r="QIU494" s="25"/>
      <c r="QIV494" s="25"/>
      <c r="QIW494" s="25"/>
      <c r="QIX494" s="25"/>
      <c r="QIY494" s="25"/>
      <c r="QIZ494" s="25"/>
      <c r="QJA494" s="25"/>
      <c r="QJB494" s="25"/>
      <c r="QJC494" s="25"/>
      <c r="QJD494" s="25"/>
      <c r="QJE494" s="25"/>
      <c r="QJF494" s="25"/>
      <c r="QJG494" s="25"/>
      <c r="QJH494" s="25"/>
      <c r="QJI494" s="25"/>
      <c r="QJJ494" s="25"/>
      <c r="QJK494" s="25"/>
      <c r="QJL494" s="25"/>
      <c r="QJM494" s="25"/>
      <c r="QJN494" s="25"/>
      <c r="QJO494" s="25"/>
      <c r="QJP494" s="25"/>
      <c r="QJQ494" s="25"/>
      <c r="QJR494" s="25"/>
      <c r="QJS494" s="25"/>
      <c r="QJT494" s="25"/>
      <c r="QJU494" s="25"/>
      <c r="QJV494" s="25"/>
      <c r="QJW494" s="25"/>
      <c r="QJX494" s="25"/>
      <c r="QJY494" s="25"/>
      <c r="QJZ494" s="25"/>
      <c r="QKA494" s="25"/>
      <c r="QKB494" s="25"/>
      <c r="QKC494" s="25"/>
      <c r="QKD494" s="25"/>
      <c r="QKE494" s="25"/>
      <c r="QKF494" s="25"/>
      <c r="QKG494" s="25"/>
      <c r="QKH494" s="25"/>
      <c r="QKI494" s="25"/>
      <c r="QKJ494" s="25"/>
      <c r="QKK494" s="25"/>
      <c r="QKL494" s="25"/>
      <c r="QKM494" s="25"/>
      <c r="QKN494" s="25"/>
      <c r="QKO494" s="25"/>
      <c r="QKP494" s="25"/>
      <c r="QKQ494" s="25"/>
      <c r="QKR494" s="25"/>
      <c r="QKS494" s="25"/>
      <c r="QKT494" s="25"/>
      <c r="QKU494" s="25"/>
      <c r="QKV494" s="25"/>
      <c r="QKW494" s="25"/>
      <c r="QKX494" s="25"/>
      <c r="QKY494" s="25"/>
      <c r="QKZ494" s="25"/>
      <c r="QLA494" s="25"/>
      <c r="QLB494" s="25"/>
      <c r="QLC494" s="25"/>
      <c r="QLD494" s="25"/>
      <c r="QLE494" s="25"/>
      <c r="QLF494" s="25"/>
      <c r="QLG494" s="25"/>
      <c r="QLH494" s="25"/>
      <c r="QLI494" s="25"/>
      <c r="QLJ494" s="25"/>
      <c r="QLK494" s="25"/>
      <c r="QLL494" s="25"/>
      <c r="QLM494" s="25"/>
      <c r="QLN494" s="25"/>
      <c r="QLO494" s="25"/>
      <c r="QLP494" s="25"/>
      <c r="QLQ494" s="25"/>
      <c r="QLR494" s="25"/>
      <c r="QLS494" s="25"/>
      <c r="QLT494" s="25"/>
      <c r="QLU494" s="25"/>
      <c r="QLV494" s="25"/>
      <c r="QLW494" s="25"/>
      <c r="QLX494" s="25"/>
      <c r="QLY494" s="25"/>
      <c r="QLZ494" s="25"/>
      <c r="QMA494" s="25"/>
      <c r="QMB494" s="25"/>
      <c r="QMC494" s="25"/>
      <c r="QMD494" s="25"/>
      <c r="QME494" s="25"/>
      <c r="QMF494" s="25"/>
      <c r="QMG494" s="25"/>
      <c r="QMH494" s="25"/>
      <c r="QMI494" s="25"/>
      <c r="QMJ494" s="25"/>
      <c r="QMK494" s="25"/>
      <c r="QML494" s="25"/>
      <c r="QMM494" s="25"/>
      <c r="QMN494" s="25"/>
      <c r="QMO494" s="25"/>
      <c r="QMP494" s="25"/>
      <c r="QMQ494" s="25"/>
      <c r="QMR494" s="25"/>
      <c r="QMS494" s="25"/>
      <c r="QMT494" s="25"/>
      <c r="QMU494" s="25"/>
      <c r="QMV494" s="25"/>
      <c r="QMW494" s="25"/>
      <c r="QMX494" s="25"/>
      <c r="QMY494" s="25"/>
      <c r="QMZ494" s="25"/>
      <c r="QNA494" s="25"/>
      <c r="QNB494" s="25"/>
      <c r="QNC494" s="25"/>
      <c r="QND494" s="25"/>
      <c r="QNE494" s="25"/>
      <c r="QNF494" s="25"/>
      <c r="QNG494" s="25"/>
      <c r="QNH494" s="25"/>
      <c r="QNI494" s="25"/>
      <c r="QNJ494" s="25"/>
      <c r="QNK494" s="25"/>
      <c r="QNL494" s="25"/>
      <c r="QNM494" s="25"/>
      <c r="QNN494" s="25"/>
      <c r="QNO494" s="25"/>
      <c r="QNP494" s="25"/>
      <c r="QNQ494" s="25"/>
      <c r="QNR494" s="25"/>
      <c r="QNS494" s="25"/>
      <c r="QNT494" s="25"/>
      <c r="QNU494" s="25"/>
      <c r="QNV494" s="25"/>
      <c r="QNW494" s="25"/>
      <c r="QNX494" s="25"/>
      <c r="QNY494" s="25"/>
      <c r="QNZ494" s="25"/>
      <c r="QOA494" s="25"/>
      <c r="QOB494" s="25"/>
      <c r="QOC494" s="25"/>
      <c r="QOD494" s="25"/>
      <c r="QOE494" s="25"/>
      <c r="QOF494" s="25"/>
      <c r="QOG494" s="25"/>
      <c r="QOH494" s="25"/>
      <c r="QOI494" s="25"/>
      <c r="QOJ494" s="25"/>
      <c r="QOK494" s="25"/>
      <c r="QOL494" s="25"/>
      <c r="QOM494" s="25"/>
      <c r="QON494" s="25"/>
      <c r="QOO494" s="25"/>
      <c r="QOP494" s="25"/>
      <c r="QOQ494" s="25"/>
      <c r="QOR494" s="25"/>
      <c r="QOS494" s="25"/>
      <c r="QOT494" s="25"/>
      <c r="QOU494" s="25"/>
      <c r="QOV494" s="25"/>
      <c r="QOW494" s="25"/>
      <c r="QOX494" s="25"/>
      <c r="QOY494" s="25"/>
      <c r="QOZ494" s="25"/>
      <c r="QPA494" s="25"/>
      <c r="QPB494" s="25"/>
      <c r="QPC494" s="25"/>
      <c r="QPD494" s="25"/>
      <c r="QPE494" s="25"/>
      <c r="QPF494" s="25"/>
      <c r="QPG494" s="25"/>
      <c r="QPH494" s="25"/>
      <c r="QPI494" s="25"/>
      <c r="QPJ494" s="25"/>
      <c r="QPK494" s="25"/>
      <c r="QPL494" s="25"/>
      <c r="QPM494" s="25"/>
      <c r="QPN494" s="25"/>
      <c r="QPO494" s="25"/>
      <c r="QPP494" s="25"/>
      <c r="QPQ494" s="25"/>
      <c r="QPR494" s="25"/>
      <c r="QPS494" s="25"/>
      <c r="QPT494" s="25"/>
      <c r="QPU494" s="25"/>
      <c r="QPV494" s="25"/>
      <c r="QPW494" s="25"/>
      <c r="QPX494" s="25"/>
      <c r="QPY494" s="25"/>
      <c r="QPZ494" s="25"/>
      <c r="QQA494" s="25"/>
      <c r="QQB494" s="25"/>
      <c r="QQC494" s="25"/>
      <c r="QQD494" s="25"/>
      <c r="QQE494" s="25"/>
      <c r="QQF494" s="25"/>
      <c r="QQG494" s="25"/>
      <c r="QQH494" s="25"/>
      <c r="QQI494" s="25"/>
      <c r="QQJ494" s="25"/>
      <c r="QQK494" s="25"/>
      <c r="QQL494" s="25"/>
      <c r="QQM494" s="25"/>
      <c r="QQN494" s="25"/>
      <c r="QQO494" s="25"/>
      <c r="QQP494" s="25"/>
      <c r="QQQ494" s="25"/>
      <c r="QQR494" s="25"/>
      <c r="QQS494" s="25"/>
      <c r="QQT494" s="25"/>
      <c r="QQU494" s="25"/>
      <c r="QQV494" s="25"/>
      <c r="QQW494" s="25"/>
      <c r="QQX494" s="25"/>
      <c r="QQY494" s="25"/>
      <c r="QQZ494" s="25"/>
      <c r="QRA494" s="25"/>
      <c r="QRB494" s="25"/>
      <c r="QRC494" s="25"/>
      <c r="QRD494" s="25"/>
      <c r="QRE494" s="25"/>
      <c r="QRF494" s="25"/>
      <c r="QRG494" s="25"/>
      <c r="QRH494" s="25"/>
      <c r="QRI494" s="25"/>
      <c r="QRJ494" s="25"/>
      <c r="QRK494" s="25"/>
      <c r="QRL494" s="25"/>
      <c r="QRM494" s="25"/>
      <c r="QRN494" s="25"/>
      <c r="QRO494" s="25"/>
      <c r="QRP494" s="25"/>
      <c r="QRQ494" s="25"/>
      <c r="QRR494" s="25"/>
      <c r="QRS494" s="25"/>
      <c r="QRT494" s="25"/>
      <c r="QRU494" s="25"/>
      <c r="QRV494" s="25"/>
      <c r="QRW494" s="25"/>
      <c r="QRX494" s="25"/>
      <c r="QRY494" s="25"/>
      <c r="QRZ494" s="25"/>
      <c r="QSA494" s="25"/>
      <c r="QSB494" s="25"/>
      <c r="QSC494" s="25"/>
      <c r="QSD494" s="25"/>
      <c r="QSE494" s="25"/>
      <c r="QSF494" s="25"/>
      <c r="QSG494" s="25"/>
      <c r="QSH494" s="25"/>
      <c r="QSI494" s="25"/>
      <c r="QSJ494" s="25"/>
      <c r="QSK494" s="25"/>
      <c r="QSL494" s="25"/>
      <c r="QSM494" s="25"/>
      <c r="QSN494" s="25"/>
      <c r="QSO494" s="25"/>
      <c r="QSP494" s="25"/>
      <c r="QSQ494" s="25"/>
      <c r="QSR494" s="25"/>
      <c r="QSS494" s="25"/>
      <c r="QST494" s="25"/>
      <c r="QSU494" s="25"/>
      <c r="QSV494" s="25"/>
      <c r="QSW494" s="25"/>
      <c r="QSX494" s="25"/>
      <c r="QSY494" s="25"/>
      <c r="QSZ494" s="25"/>
      <c r="QTA494" s="25"/>
      <c r="QTB494" s="25"/>
      <c r="QTC494" s="25"/>
      <c r="QTD494" s="25"/>
      <c r="QTE494" s="25"/>
      <c r="QTF494" s="25"/>
      <c r="QTG494" s="25"/>
      <c r="QTH494" s="25"/>
      <c r="QTI494" s="25"/>
      <c r="QTJ494" s="25"/>
      <c r="QTK494" s="25"/>
      <c r="QTL494" s="25"/>
      <c r="QTM494" s="25"/>
      <c r="QTN494" s="25"/>
      <c r="QTO494" s="25"/>
      <c r="QTP494" s="25"/>
      <c r="QTQ494" s="25"/>
      <c r="QTR494" s="25"/>
      <c r="QTS494" s="25"/>
      <c r="QTT494" s="25"/>
      <c r="QTU494" s="25"/>
      <c r="QTV494" s="25"/>
      <c r="QTW494" s="25"/>
      <c r="QTX494" s="25"/>
      <c r="QTY494" s="25"/>
      <c r="QTZ494" s="25"/>
      <c r="QUA494" s="25"/>
      <c r="QUB494" s="25"/>
      <c r="QUC494" s="25"/>
      <c r="QUD494" s="25"/>
      <c r="QUE494" s="25"/>
      <c r="QUF494" s="25"/>
      <c r="QUG494" s="25"/>
      <c r="QUH494" s="25"/>
      <c r="QUI494" s="25"/>
      <c r="QUJ494" s="25"/>
      <c r="QUK494" s="25"/>
      <c r="QUL494" s="25"/>
      <c r="QUM494" s="25"/>
      <c r="QUN494" s="25"/>
      <c r="QUO494" s="25"/>
      <c r="QUP494" s="25"/>
      <c r="QUQ494" s="25"/>
      <c r="QUR494" s="25"/>
      <c r="QUS494" s="25"/>
      <c r="QUT494" s="25"/>
      <c r="QUU494" s="25"/>
      <c r="QUV494" s="25"/>
      <c r="QUW494" s="25"/>
      <c r="QUX494" s="25"/>
      <c r="QUY494" s="25"/>
      <c r="QUZ494" s="25"/>
      <c r="QVA494" s="25"/>
      <c r="QVB494" s="25"/>
      <c r="QVC494" s="25"/>
      <c r="QVD494" s="25"/>
      <c r="QVE494" s="25"/>
      <c r="QVF494" s="25"/>
      <c r="QVG494" s="25"/>
      <c r="QVH494" s="25"/>
      <c r="QVI494" s="25"/>
      <c r="QVJ494" s="25"/>
      <c r="QVK494" s="25"/>
      <c r="QVL494" s="25"/>
      <c r="QVM494" s="25"/>
      <c r="QVN494" s="25"/>
      <c r="QVO494" s="25"/>
      <c r="QVP494" s="25"/>
      <c r="QVQ494" s="25"/>
      <c r="QVR494" s="25"/>
      <c r="QVS494" s="25"/>
      <c r="QVT494" s="25"/>
      <c r="QVU494" s="25"/>
      <c r="QVV494" s="25"/>
      <c r="QVW494" s="25"/>
      <c r="QVX494" s="25"/>
      <c r="QVY494" s="25"/>
      <c r="QVZ494" s="25"/>
      <c r="QWA494" s="25"/>
      <c r="QWB494" s="25"/>
      <c r="QWC494" s="25"/>
      <c r="QWD494" s="25"/>
      <c r="QWE494" s="25"/>
      <c r="QWF494" s="25"/>
      <c r="QWG494" s="25"/>
      <c r="QWH494" s="25"/>
      <c r="QWI494" s="25"/>
      <c r="QWJ494" s="25"/>
      <c r="QWK494" s="25"/>
      <c r="QWL494" s="25"/>
      <c r="QWM494" s="25"/>
      <c r="QWN494" s="25"/>
      <c r="QWO494" s="25"/>
      <c r="QWP494" s="25"/>
      <c r="QWQ494" s="25"/>
      <c r="QWR494" s="25"/>
      <c r="QWS494" s="25"/>
      <c r="QWT494" s="25"/>
      <c r="QWU494" s="25"/>
      <c r="QWV494" s="25"/>
      <c r="QWW494" s="25"/>
      <c r="QWX494" s="25"/>
      <c r="QWY494" s="25"/>
      <c r="QWZ494" s="25"/>
      <c r="QXA494" s="25"/>
      <c r="QXB494" s="25"/>
      <c r="QXC494" s="25"/>
      <c r="QXD494" s="25"/>
      <c r="QXE494" s="25"/>
      <c r="QXF494" s="25"/>
      <c r="QXG494" s="25"/>
      <c r="QXH494" s="25"/>
      <c r="QXI494" s="25"/>
      <c r="QXJ494" s="25"/>
      <c r="QXK494" s="25"/>
      <c r="QXL494" s="25"/>
      <c r="QXM494" s="25"/>
      <c r="QXN494" s="25"/>
      <c r="QXO494" s="25"/>
      <c r="QXP494" s="25"/>
      <c r="QXQ494" s="25"/>
      <c r="QXR494" s="25"/>
      <c r="QXS494" s="25"/>
      <c r="QXT494" s="25"/>
      <c r="QXU494" s="25"/>
      <c r="QXV494" s="25"/>
      <c r="QXW494" s="25"/>
      <c r="QXX494" s="25"/>
      <c r="QXY494" s="25"/>
      <c r="QXZ494" s="25"/>
      <c r="QYA494" s="25"/>
      <c r="QYB494" s="25"/>
      <c r="QYC494" s="25"/>
      <c r="QYD494" s="25"/>
      <c r="QYE494" s="25"/>
      <c r="QYF494" s="25"/>
      <c r="QYG494" s="25"/>
      <c r="QYH494" s="25"/>
      <c r="QYI494" s="25"/>
      <c r="QYJ494" s="25"/>
      <c r="QYK494" s="25"/>
      <c r="QYL494" s="25"/>
      <c r="QYM494" s="25"/>
      <c r="QYN494" s="25"/>
      <c r="QYO494" s="25"/>
      <c r="QYP494" s="25"/>
      <c r="QYQ494" s="25"/>
      <c r="QYR494" s="25"/>
      <c r="QYS494" s="25"/>
      <c r="QYT494" s="25"/>
      <c r="QYU494" s="25"/>
      <c r="QYV494" s="25"/>
      <c r="QYW494" s="25"/>
      <c r="QYX494" s="25"/>
      <c r="QYY494" s="25"/>
      <c r="QYZ494" s="25"/>
      <c r="QZA494" s="25"/>
      <c r="QZB494" s="25"/>
      <c r="QZC494" s="25"/>
      <c r="QZD494" s="25"/>
      <c r="QZE494" s="25"/>
      <c r="QZF494" s="25"/>
      <c r="QZG494" s="25"/>
      <c r="QZH494" s="25"/>
      <c r="QZI494" s="25"/>
      <c r="QZJ494" s="25"/>
      <c r="QZK494" s="25"/>
      <c r="QZL494" s="25"/>
      <c r="QZM494" s="25"/>
      <c r="QZN494" s="25"/>
      <c r="QZO494" s="25"/>
      <c r="QZP494" s="25"/>
      <c r="QZQ494" s="25"/>
      <c r="QZR494" s="25"/>
      <c r="QZS494" s="25"/>
      <c r="QZT494" s="25"/>
      <c r="QZU494" s="25"/>
      <c r="QZV494" s="25"/>
      <c r="QZW494" s="25"/>
      <c r="QZX494" s="25"/>
      <c r="QZY494" s="25"/>
      <c r="QZZ494" s="25"/>
      <c r="RAA494" s="25"/>
      <c r="RAB494" s="25"/>
      <c r="RAC494" s="25"/>
      <c r="RAD494" s="25"/>
      <c r="RAE494" s="25"/>
      <c r="RAF494" s="25"/>
      <c r="RAG494" s="25"/>
      <c r="RAH494" s="25"/>
      <c r="RAI494" s="25"/>
      <c r="RAJ494" s="25"/>
      <c r="RAK494" s="25"/>
      <c r="RAL494" s="25"/>
      <c r="RAM494" s="25"/>
      <c r="RAN494" s="25"/>
      <c r="RAO494" s="25"/>
      <c r="RAP494" s="25"/>
      <c r="RAQ494" s="25"/>
      <c r="RAR494" s="25"/>
      <c r="RAS494" s="25"/>
      <c r="RAT494" s="25"/>
      <c r="RAU494" s="25"/>
      <c r="RAV494" s="25"/>
      <c r="RAW494" s="25"/>
      <c r="RAX494" s="25"/>
      <c r="RAY494" s="25"/>
      <c r="RAZ494" s="25"/>
      <c r="RBA494" s="25"/>
      <c r="RBB494" s="25"/>
      <c r="RBC494" s="25"/>
      <c r="RBD494" s="25"/>
      <c r="RBE494" s="25"/>
      <c r="RBF494" s="25"/>
      <c r="RBG494" s="25"/>
      <c r="RBH494" s="25"/>
      <c r="RBI494" s="25"/>
      <c r="RBJ494" s="25"/>
      <c r="RBK494" s="25"/>
      <c r="RBL494" s="25"/>
      <c r="RBM494" s="25"/>
      <c r="RBN494" s="25"/>
      <c r="RBO494" s="25"/>
      <c r="RBP494" s="25"/>
      <c r="RBQ494" s="25"/>
      <c r="RBR494" s="25"/>
      <c r="RBS494" s="25"/>
      <c r="RBT494" s="25"/>
      <c r="RBU494" s="25"/>
      <c r="RBV494" s="25"/>
      <c r="RBW494" s="25"/>
      <c r="RBX494" s="25"/>
      <c r="RBY494" s="25"/>
      <c r="RBZ494" s="25"/>
      <c r="RCA494" s="25"/>
      <c r="RCB494" s="25"/>
      <c r="RCC494" s="25"/>
      <c r="RCD494" s="25"/>
      <c r="RCE494" s="25"/>
      <c r="RCF494" s="25"/>
      <c r="RCG494" s="25"/>
      <c r="RCH494" s="25"/>
      <c r="RCI494" s="25"/>
      <c r="RCJ494" s="25"/>
      <c r="RCK494" s="25"/>
      <c r="RCL494" s="25"/>
      <c r="RCM494" s="25"/>
      <c r="RCN494" s="25"/>
      <c r="RCO494" s="25"/>
      <c r="RCP494" s="25"/>
      <c r="RCQ494" s="25"/>
      <c r="RCR494" s="25"/>
      <c r="RCS494" s="25"/>
      <c r="RCT494" s="25"/>
      <c r="RCU494" s="25"/>
      <c r="RCV494" s="25"/>
      <c r="RCW494" s="25"/>
      <c r="RCX494" s="25"/>
      <c r="RCY494" s="25"/>
      <c r="RCZ494" s="25"/>
      <c r="RDA494" s="25"/>
      <c r="RDB494" s="25"/>
      <c r="RDC494" s="25"/>
      <c r="RDD494" s="25"/>
      <c r="RDE494" s="25"/>
      <c r="RDF494" s="25"/>
      <c r="RDG494" s="25"/>
      <c r="RDH494" s="25"/>
      <c r="RDI494" s="25"/>
      <c r="RDJ494" s="25"/>
      <c r="RDK494" s="25"/>
      <c r="RDL494" s="25"/>
      <c r="RDM494" s="25"/>
      <c r="RDN494" s="25"/>
      <c r="RDO494" s="25"/>
      <c r="RDP494" s="25"/>
      <c r="RDQ494" s="25"/>
      <c r="RDR494" s="25"/>
      <c r="RDS494" s="25"/>
      <c r="RDT494" s="25"/>
      <c r="RDU494" s="25"/>
      <c r="RDV494" s="25"/>
      <c r="RDW494" s="25"/>
      <c r="RDX494" s="25"/>
      <c r="RDY494" s="25"/>
      <c r="RDZ494" s="25"/>
      <c r="REA494" s="25"/>
      <c r="REB494" s="25"/>
      <c r="REC494" s="25"/>
      <c r="RED494" s="25"/>
      <c r="REE494" s="25"/>
      <c r="REF494" s="25"/>
      <c r="REG494" s="25"/>
      <c r="REH494" s="25"/>
      <c r="REI494" s="25"/>
      <c r="REJ494" s="25"/>
      <c r="REK494" s="25"/>
      <c r="REL494" s="25"/>
      <c r="REM494" s="25"/>
      <c r="REN494" s="25"/>
      <c r="REO494" s="25"/>
      <c r="REP494" s="25"/>
      <c r="REQ494" s="25"/>
      <c r="RER494" s="25"/>
      <c r="RES494" s="25"/>
      <c r="RET494" s="25"/>
      <c r="REU494" s="25"/>
      <c r="REV494" s="25"/>
      <c r="REW494" s="25"/>
      <c r="REX494" s="25"/>
      <c r="REY494" s="25"/>
      <c r="REZ494" s="25"/>
      <c r="RFA494" s="25"/>
      <c r="RFB494" s="25"/>
      <c r="RFC494" s="25"/>
      <c r="RFD494" s="25"/>
      <c r="RFE494" s="25"/>
      <c r="RFF494" s="25"/>
      <c r="RFG494" s="25"/>
      <c r="RFH494" s="25"/>
      <c r="RFI494" s="25"/>
      <c r="RFJ494" s="25"/>
      <c r="RFK494" s="25"/>
      <c r="RFL494" s="25"/>
      <c r="RFM494" s="25"/>
      <c r="RFN494" s="25"/>
      <c r="RFO494" s="25"/>
      <c r="RFP494" s="25"/>
      <c r="RFQ494" s="25"/>
      <c r="RFR494" s="25"/>
      <c r="RFS494" s="25"/>
      <c r="RFT494" s="25"/>
      <c r="RFU494" s="25"/>
      <c r="RFV494" s="25"/>
      <c r="RFW494" s="25"/>
      <c r="RFX494" s="25"/>
      <c r="RFY494" s="25"/>
      <c r="RFZ494" s="25"/>
      <c r="RGA494" s="25"/>
      <c r="RGB494" s="25"/>
      <c r="RGC494" s="25"/>
      <c r="RGD494" s="25"/>
      <c r="RGE494" s="25"/>
      <c r="RGF494" s="25"/>
      <c r="RGG494" s="25"/>
      <c r="RGH494" s="25"/>
      <c r="RGI494" s="25"/>
      <c r="RGJ494" s="25"/>
      <c r="RGK494" s="25"/>
      <c r="RGL494" s="25"/>
      <c r="RGM494" s="25"/>
      <c r="RGN494" s="25"/>
      <c r="RGO494" s="25"/>
      <c r="RGP494" s="25"/>
      <c r="RGQ494" s="25"/>
      <c r="RGR494" s="25"/>
      <c r="RGS494" s="25"/>
      <c r="RGT494" s="25"/>
      <c r="RGU494" s="25"/>
      <c r="RGV494" s="25"/>
      <c r="RGW494" s="25"/>
      <c r="RGX494" s="25"/>
      <c r="RGY494" s="25"/>
      <c r="RGZ494" s="25"/>
      <c r="RHA494" s="25"/>
      <c r="RHB494" s="25"/>
      <c r="RHC494" s="25"/>
      <c r="RHD494" s="25"/>
      <c r="RHE494" s="25"/>
      <c r="RHF494" s="25"/>
      <c r="RHG494" s="25"/>
      <c r="RHH494" s="25"/>
      <c r="RHI494" s="25"/>
      <c r="RHJ494" s="25"/>
      <c r="RHK494" s="25"/>
      <c r="RHL494" s="25"/>
      <c r="RHM494" s="25"/>
      <c r="RHN494" s="25"/>
      <c r="RHO494" s="25"/>
      <c r="RHP494" s="25"/>
      <c r="RHQ494" s="25"/>
      <c r="RHR494" s="25"/>
      <c r="RHS494" s="25"/>
      <c r="RHT494" s="25"/>
      <c r="RHU494" s="25"/>
      <c r="RHV494" s="25"/>
      <c r="RHW494" s="25"/>
      <c r="RHX494" s="25"/>
      <c r="RHY494" s="25"/>
      <c r="RHZ494" s="25"/>
      <c r="RIA494" s="25"/>
      <c r="RIB494" s="25"/>
      <c r="RIC494" s="25"/>
      <c r="RID494" s="25"/>
      <c r="RIE494" s="25"/>
      <c r="RIF494" s="25"/>
      <c r="RIG494" s="25"/>
      <c r="RIH494" s="25"/>
      <c r="RII494" s="25"/>
      <c r="RIJ494" s="25"/>
      <c r="RIK494" s="25"/>
      <c r="RIL494" s="25"/>
      <c r="RIM494" s="25"/>
      <c r="RIN494" s="25"/>
      <c r="RIO494" s="25"/>
      <c r="RIP494" s="25"/>
      <c r="RIQ494" s="25"/>
      <c r="RIR494" s="25"/>
      <c r="RIS494" s="25"/>
      <c r="RIT494" s="25"/>
      <c r="RIU494" s="25"/>
      <c r="RIV494" s="25"/>
      <c r="RIW494" s="25"/>
      <c r="RIX494" s="25"/>
      <c r="RIY494" s="25"/>
      <c r="RIZ494" s="25"/>
      <c r="RJA494" s="25"/>
      <c r="RJB494" s="25"/>
      <c r="RJC494" s="25"/>
      <c r="RJD494" s="25"/>
      <c r="RJE494" s="25"/>
      <c r="RJF494" s="25"/>
      <c r="RJG494" s="25"/>
      <c r="RJH494" s="25"/>
      <c r="RJI494" s="25"/>
      <c r="RJJ494" s="25"/>
      <c r="RJK494" s="25"/>
      <c r="RJL494" s="25"/>
      <c r="RJM494" s="25"/>
      <c r="RJN494" s="25"/>
      <c r="RJO494" s="25"/>
      <c r="RJP494" s="25"/>
      <c r="RJQ494" s="25"/>
      <c r="RJR494" s="25"/>
      <c r="RJS494" s="25"/>
      <c r="RJT494" s="25"/>
      <c r="RJU494" s="25"/>
      <c r="RJV494" s="25"/>
      <c r="RJW494" s="25"/>
      <c r="RJX494" s="25"/>
      <c r="RJY494" s="25"/>
      <c r="RJZ494" s="25"/>
      <c r="RKA494" s="25"/>
      <c r="RKB494" s="25"/>
      <c r="RKC494" s="25"/>
      <c r="RKD494" s="25"/>
      <c r="RKE494" s="25"/>
      <c r="RKF494" s="25"/>
      <c r="RKG494" s="25"/>
      <c r="RKH494" s="25"/>
      <c r="RKI494" s="25"/>
      <c r="RKJ494" s="25"/>
      <c r="RKK494" s="25"/>
      <c r="RKL494" s="25"/>
      <c r="RKM494" s="25"/>
      <c r="RKN494" s="25"/>
      <c r="RKO494" s="25"/>
      <c r="RKP494" s="25"/>
      <c r="RKQ494" s="25"/>
      <c r="RKR494" s="25"/>
      <c r="RKS494" s="25"/>
      <c r="RKT494" s="25"/>
      <c r="RKU494" s="25"/>
      <c r="RKV494" s="25"/>
      <c r="RKW494" s="25"/>
      <c r="RKX494" s="25"/>
      <c r="RKY494" s="25"/>
      <c r="RKZ494" s="25"/>
      <c r="RLA494" s="25"/>
      <c r="RLB494" s="25"/>
      <c r="RLC494" s="25"/>
      <c r="RLD494" s="25"/>
      <c r="RLE494" s="25"/>
      <c r="RLF494" s="25"/>
      <c r="RLG494" s="25"/>
      <c r="RLH494" s="25"/>
      <c r="RLI494" s="25"/>
      <c r="RLJ494" s="25"/>
      <c r="RLK494" s="25"/>
      <c r="RLL494" s="25"/>
      <c r="RLM494" s="25"/>
      <c r="RLN494" s="25"/>
      <c r="RLO494" s="25"/>
      <c r="RLP494" s="25"/>
      <c r="RLQ494" s="25"/>
      <c r="RLR494" s="25"/>
      <c r="RLS494" s="25"/>
      <c r="RLT494" s="25"/>
      <c r="RLU494" s="25"/>
      <c r="RLV494" s="25"/>
      <c r="RLW494" s="25"/>
      <c r="RLX494" s="25"/>
      <c r="RLY494" s="25"/>
      <c r="RLZ494" s="25"/>
      <c r="RMA494" s="25"/>
      <c r="RMB494" s="25"/>
      <c r="RMC494" s="25"/>
      <c r="RMD494" s="25"/>
      <c r="RME494" s="25"/>
      <c r="RMF494" s="25"/>
      <c r="RMG494" s="25"/>
      <c r="RMH494" s="25"/>
      <c r="RMI494" s="25"/>
      <c r="RMJ494" s="25"/>
      <c r="RMK494" s="25"/>
      <c r="RML494" s="25"/>
      <c r="RMM494" s="25"/>
      <c r="RMN494" s="25"/>
      <c r="RMO494" s="25"/>
      <c r="RMP494" s="25"/>
      <c r="RMQ494" s="25"/>
      <c r="RMR494" s="25"/>
      <c r="RMS494" s="25"/>
      <c r="RMT494" s="25"/>
      <c r="RMU494" s="25"/>
      <c r="RMV494" s="25"/>
      <c r="RMW494" s="25"/>
      <c r="RMX494" s="25"/>
      <c r="RMY494" s="25"/>
      <c r="RMZ494" s="25"/>
      <c r="RNA494" s="25"/>
      <c r="RNB494" s="25"/>
      <c r="RNC494" s="25"/>
      <c r="RND494" s="25"/>
      <c r="RNE494" s="25"/>
      <c r="RNF494" s="25"/>
      <c r="RNG494" s="25"/>
      <c r="RNH494" s="25"/>
      <c r="RNI494" s="25"/>
      <c r="RNJ494" s="25"/>
      <c r="RNK494" s="25"/>
      <c r="RNL494" s="25"/>
      <c r="RNM494" s="25"/>
      <c r="RNN494" s="25"/>
      <c r="RNO494" s="25"/>
      <c r="RNP494" s="25"/>
      <c r="RNQ494" s="25"/>
      <c r="RNR494" s="25"/>
      <c r="RNS494" s="25"/>
      <c r="RNT494" s="25"/>
      <c r="RNU494" s="25"/>
      <c r="RNV494" s="25"/>
      <c r="RNW494" s="25"/>
      <c r="RNX494" s="25"/>
      <c r="RNY494" s="25"/>
      <c r="RNZ494" s="25"/>
      <c r="ROA494" s="25"/>
      <c r="ROB494" s="25"/>
      <c r="ROC494" s="25"/>
      <c r="ROD494" s="25"/>
      <c r="ROE494" s="25"/>
      <c r="ROF494" s="25"/>
      <c r="ROG494" s="25"/>
      <c r="ROH494" s="25"/>
      <c r="ROI494" s="25"/>
      <c r="ROJ494" s="25"/>
      <c r="ROK494" s="25"/>
      <c r="ROL494" s="25"/>
      <c r="ROM494" s="25"/>
      <c r="RON494" s="25"/>
      <c r="ROO494" s="25"/>
      <c r="ROP494" s="25"/>
      <c r="ROQ494" s="25"/>
      <c r="ROR494" s="25"/>
      <c r="ROS494" s="25"/>
      <c r="ROT494" s="25"/>
      <c r="ROU494" s="25"/>
      <c r="ROV494" s="25"/>
      <c r="ROW494" s="25"/>
      <c r="ROX494" s="25"/>
      <c r="ROY494" s="25"/>
      <c r="ROZ494" s="25"/>
      <c r="RPA494" s="25"/>
      <c r="RPB494" s="25"/>
      <c r="RPC494" s="25"/>
      <c r="RPD494" s="25"/>
      <c r="RPE494" s="25"/>
      <c r="RPF494" s="25"/>
      <c r="RPG494" s="25"/>
      <c r="RPH494" s="25"/>
      <c r="RPI494" s="25"/>
      <c r="RPJ494" s="25"/>
      <c r="RPK494" s="25"/>
      <c r="RPL494" s="25"/>
      <c r="RPM494" s="25"/>
      <c r="RPN494" s="25"/>
      <c r="RPO494" s="25"/>
      <c r="RPP494" s="25"/>
      <c r="RPQ494" s="25"/>
      <c r="RPR494" s="25"/>
      <c r="RPS494" s="25"/>
      <c r="RPT494" s="25"/>
      <c r="RPU494" s="25"/>
      <c r="RPV494" s="25"/>
      <c r="RPW494" s="25"/>
      <c r="RPX494" s="25"/>
      <c r="RPY494" s="25"/>
      <c r="RPZ494" s="25"/>
      <c r="RQA494" s="25"/>
      <c r="RQB494" s="25"/>
      <c r="RQC494" s="25"/>
      <c r="RQD494" s="25"/>
      <c r="RQE494" s="25"/>
      <c r="RQF494" s="25"/>
      <c r="RQG494" s="25"/>
      <c r="RQH494" s="25"/>
      <c r="RQI494" s="25"/>
      <c r="RQJ494" s="25"/>
      <c r="RQK494" s="25"/>
      <c r="RQL494" s="25"/>
      <c r="RQM494" s="25"/>
      <c r="RQN494" s="25"/>
      <c r="RQO494" s="25"/>
      <c r="RQP494" s="25"/>
      <c r="RQQ494" s="25"/>
      <c r="RQR494" s="25"/>
      <c r="RQS494" s="25"/>
      <c r="RQT494" s="25"/>
      <c r="RQU494" s="25"/>
      <c r="RQV494" s="25"/>
      <c r="RQW494" s="25"/>
      <c r="RQX494" s="25"/>
      <c r="RQY494" s="25"/>
      <c r="RQZ494" s="25"/>
      <c r="RRA494" s="25"/>
      <c r="RRB494" s="25"/>
      <c r="RRC494" s="25"/>
      <c r="RRD494" s="25"/>
      <c r="RRE494" s="25"/>
      <c r="RRF494" s="25"/>
      <c r="RRG494" s="25"/>
      <c r="RRH494" s="25"/>
      <c r="RRI494" s="25"/>
      <c r="RRJ494" s="25"/>
      <c r="RRK494" s="25"/>
      <c r="RRL494" s="25"/>
      <c r="RRM494" s="25"/>
      <c r="RRN494" s="25"/>
      <c r="RRO494" s="25"/>
      <c r="RRP494" s="25"/>
      <c r="RRQ494" s="25"/>
      <c r="RRR494" s="25"/>
      <c r="RRS494" s="25"/>
      <c r="RRT494" s="25"/>
      <c r="RRU494" s="25"/>
      <c r="RRV494" s="25"/>
      <c r="RRW494" s="25"/>
      <c r="RRX494" s="25"/>
      <c r="RRY494" s="25"/>
      <c r="RRZ494" s="25"/>
      <c r="RSA494" s="25"/>
      <c r="RSB494" s="25"/>
      <c r="RSC494" s="25"/>
      <c r="RSD494" s="25"/>
      <c r="RSE494" s="25"/>
      <c r="RSF494" s="25"/>
      <c r="RSG494" s="25"/>
      <c r="RSH494" s="25"/>
      <c r="RSI494" s="25"/>
      <c r="RSJ494" s="25"/>
      <c r="RSK494" s="25"/>
      <c r="RSL494" s="25"/>
      <c r="RSM494" s="25"/>
      <c r="RSN494" s="25"/>
      <c r="RSO494" s="25"/>
      <c r="RSP494" s="25"/>
      <c r="RSQ494" s="25"/>
      <c r="RSR494" s="25"/>
      <c r="RSS494" s="25"/>
      <c r="RST494" s="25"/>
      <c r="RSU494" s="25"/>
      <c r="RSV494" s="25"/>
      <c r="RSW494" s="25"/>
      <c r="RSX494" s="25"/>
      <c r="RSY494" s="25"/>
      <c r="RSZ494" s="25"/>
      <c r="RTA494" s="25"/>
      <c r="RTB494" s="25"/>
      <c r="RTC494" s="25"/>
      <c r="RTD494" s="25"/>
      <c r="RTE494" s="25"/>
      <c r="RTF494" s="25"/>
      <c r="RTG494" s="25"/>
      <c r="RTH494" s="25"/>
      <c r="RTI494" s="25"/>
      <c r="RTJ494" s="25"/>
      <c r="RTK494" s="25"/>
      <c r="RTL494" s="25"/>
      <c r="RTM494" s="25"/>
      <c r="RTN494" s="25"/>
      <c r="RTO494" s="25"/>
      <c r="RTP494" s="25"/>
      <c r="RTQ494" s="25"/>
      <c r="RTR494" s="25"/>
      <c r="RTS494" s="25"/>
      <c r="RTT494" s="25"/>
      <c r="RTU494" s="25"/>
      <c r="RTV494" s="25"/>
      <c r="RTW494" s="25"/>
      <c r="RTX494" s="25"/>
      <c r="RTY494" s="25"/>
      <c r="RTZ494" s="25"/>
      <c r="RUA494" s="25"/>
      <c r="RUB494" s="25"/>
      <c r="RUC494" s="25"/>
      <c r="RUD494" s="25"/>
      <c r="RUE494" s="25"/>
      <c r="RUF494" s="25"/>
      <c r="RUG494" s="25"/>
      <c r="RUH494" s="25"/>
      <c r="RUI494" s="25"/>
      <c r="RUJ494" s="25"/>
      <c r="RUK494" s="25"/>
      <c r="RUL494" s="25"/>
      <c r="RUM494" s="25"/>
      <c r="RUN494" s="25"/>
      <c r="RUO494" s="25"/>
      <c r="RUP494" s="25"/>
      <c r="RUQ494" s="25"/>
      <c r="RUR494" s="25"/>
      <c r="RUS494" s="25"/>
      <c r="RUT494" s="25"/>
      <c r="RUU494" s="25"/>
      <c r="RUV494" s="25"/>
      <c r="RUW494" s="25"/>
      <c r="RUX494" s="25"/>
      <c r="RUY494" s="25"/>
      <c r="RUZ494" s="25"/>
      <c r="RVA494" s="25"/>
      <c r="RVB494" s="25"/>
      <c r="RVC494" s="25"/>
      <c r="RVD494" s="25"/>
      <c r="RVE494" s="25"/>
      <c r="RVF494" s="25"/>
      <c r="RVG494" s="25"/>
      <c r="RVH494" s="25"/>
      <c r="RVI494" s="25"/>
      <c r="RVJ494" s="25"/>
      <c r="RVK494" s="25"/>
      <c r="RVL494" s="25"/>
      <c r="RVM494" s="25"/>
      <c r="RVN494" s="25"/>
      <c r="RVO494" s="25"/>
      <c r="RVP494" s="25"/>
      <c r="RVQ494" s="25"/>
      <c r="RVR494" s="25"/>
      <c r="RVS494" s="25"/>
      <c r="RVT494" s="25"/>
      <c r="RVU494" s="25"/>
      <c r="RVV494" s="25"/>
      <c r="RVW494" s="25"/>
      <c r="RVX494" s="25"/>
      <c r="RVY494" s="25"/>
      <c r="RVZ494" s="25"/>
      <c r="RWA494" s="25"/>
      <c r="RWB494" s="25"/>
      <c r="RWC494" s="25"/>
      <c r="RWD494" s="25"/>
      <c r="RWE494" s="25"/>
      <c r="RWF494" s="25"/>
      <c r="RWG494" s="25"/>
      <c r="RWH494" s="25"/>
      <c r="RWI494" s="25"/>
      <c r="RWJ494" s="25"/>
      <c r="RWK494" s="25"/>
      <c r="RWL494" s="25"/>
      <c r="RWM494" s="25"/>
      <c r="RWN494" s="25"/>
      <c r="RWO494" s="25"/>
      <c r="RWP494" s="25"/>
      <c r="RWQ494" s="25"/>
      <c r="RWR494" s="25"/>
      <c r="RWS494" s="25"/>
      <c r="RWT494" s="25"/>
      <c r="RWU494" s="25"/>
      <c r="RWV494" s="25"/>
      <c r="RWW494" s="25"/>
      <c r="RWX494" s="25"/>
      <c r="RWY494" s="25"/>
      <c r="RWZ494" s="25"/>
      <c r="RXA494" s="25"/>
      <c r="RXB494" s="25"/>
      <c r="RXC494" s="25"/>
      <c r="RXD494" s="25"/>
      <c r="RXE494" s="25"/>
      <c r="RXF494" s="25"/>
      <c r="RXG494" s="25"/>
      <c r="RXH494" s="25"/>
      <c r="RXI494" s="25"/>
      <c r="RXJ494" s="25"/>
      <c r="RXK494" s="25"/>
      <c r="RXL494" s="25"/>
      <c r="RXM494" s="25"/>
      <c r="RXN494" s="25"/>
      <c r="RXO494" s="25"/>
      <c r="RXP494" s="25"/>
      <c r="RXQ494" s="25"/>
      <c r="RXR494" s="25"/>
      <c r="RXS494" s="25"/>
      <c r="RXT494" s="25"/>
      <c r="RXU494" s="25"/>
      <c r="RXV494" s="25"/>
      <c r="RXW494" s="25"/>
      <c r="RXX494" s="25"/>
      <c r="RXY494" s="25"/>
      <c r="RXZ494" s="25"/>
      <c r="RYA494" s="25"/>
      <c r="RYB494" s="25"/>
      <c r="RYC494" s="25"/>
      <c r="RYD494" s="25"/>
      <c r="RYE494" s="25"/>
      <c r="RYF494" s="25"/>
      <c r="RYG494" s="25"/>
      <c r="RYH494" s="25"/>
      <c r="RYI494" s="25"/>
      <c r="RYJ494" s="25"/>
      <c r="RYK494" s="25"/>
      <c r="RYL494" s="25"/>
      <c r="RYM494" s="25"/>
      <c r="RYN494" s="25"/>
      <c r="RYO494" s="25"/>
      <c r="RYP494" s="25"/>
      <c r="RYQ494" s="25"/>
      <c r="RYR494" s="25"/>
      <c r="RYS494" s="25"/>
      <c r="RYT494" s="25"/>
      <c r="RYU494" s="25"/>
      <c r="RYV494" s="25"/>
      <c r="RYW494" s="25"/>
      <c r="RYX494" s="25"/>
      <c r="RYY494" s="25"/>
      <c r="RYZ494" s="25"/>
      <c r="RZA494" s="25"/>
      <c r="RZB494" s="25"/>
      <c r="RZC494" s="25"/>
      <c r="RZD494" s="25"/>
      <c r="RZE494" s="25"/>
      <c r="RZF494" s="25"/>
      <c r="RZG494" s="25"/>
      <c r="RZH494" s="25"/>
      <c r="RZI494" s="25"/>
      <c r="RZJ494" s="25"/>
      <c r="RZK494" s="25"/>
      <c r="RZL494" s="25"/>
      <c r="RZM494" s="25"/>
      <c r="RZN494" s="25"/>
      <c r="RZO494" s="25"/>
      <c r="RZP494" s="25"/>
      <c r="RZQ494" s="25"/>
      <c r="RZR494" s="25"/>
      <c r="RZS494" s="25"/>
      <c r="RZT494" s="25"/>
      <c r="RZU494" s="25"/>
      <c r="RZV494" s="25"/>
      <c r="RZW494" s="25"/>
      <c r="RZX494" s="25"/>
      <c r="RZY494" s="25"/>
      <c r="RZZ494" s="25"/>
      <c r="SAA494" s="25"/>
      <c r="SAB494" s="25"/>
      <c r="SAC494" s="25"/>
      <c r="SAD494" s="25"/>
      <c r="SAE494" s="25"/>
      <c r="SAF494" s="25"/>
      <c r="SAG494" s="25"/>
      <c r="SAH494" s="25"/>
      <c r="SAI494" s="25"/>
      <c r="SAJ494" s="25"/>
      <c r="SAK494" s="25"/>
      <c r="SAL494" s="25"/>
      <c r="SAM494" s="25"/>
      <c r="SAN494" s="25"/>
      <c r="SAO494" s="25"/>
      <c r="SAP494" s="25"/>
      <c r="SAQ494" s="25"/>
      <c r="SAR494" s="25"/>
      <c r="SAS494" s="25"/>
      <c r="SAT494" s="25"/>
      <c r="SAU494" s="25"/>
      <c r="SAV494" s="25"/>
      <c r="SAW494" s="25"/>
      <c r="SAX494" s="25"/>
      <c r="SAY494" s="25"/>
      <c r="SAZ494" s="25"/>
      <c r="SBA494" s="25"/>
      <c r="SBB494" s="25"/>
      <c r="SBC494" s="25"/>
      <c r="SBD494" s="25"/>
      <c r="SBE494" s="25"/>
      <c r="SBF494" s="25"/>
      <c r="SBG494" s="25"/>
      <c r="SBH494" s="25"/>
      <c r="SBI494" s="25"/>
      <c r="SBJ494" s="25"/>
      <c r="SBK494" s="25"/>
      <c r="SBL494" s="25"/>
      <c r="SBM494" s="25"/>
      <c r="SBN494" s="25"/>
      <c r="SBO494" s="25"/>
      <c r="SBP494" s="25"/>
      <c r="SBQ494" s="25"/>
      <c r="SBR494" s="25"/>
      <c r="SBS494" s="25"/>
      <c r="SBT494" s="25"/>
      <c r="SBU494" s="25"/>
      <c r="SBV494" s="25"/>
      <c r="SBW494" s="25"/>
      <c r="SBX494" s="25"/>
      <c r="SBY494" s="25"/>
      <c r="SBZ494" s="25"/>
      <c r="SCA494" s="25"/>
      <c r="SCB494" s="25"/>
      <c r="SCC494" s="25"/>
      <c r="SCD494" s="25"/>
      <c r="SCE494" s="25"/>
      <c r="SCF494" s="25"/>
      <c r="SCG494" s="25"/>
      <c r="SCH494" s="25"/>
      <c r="SCI494" s="25"/>
      <c r="SCJ494" s="25"/>
      <c r="SCK494" s="25"/>
      <c r="SCL494" s="25"/>
      <c r="SCM494" s="25"/>
      <c r="SCN494" s="25"/>
      <c r="SCO494" s="25"/>
      <c r="SCP494" s="25"/>
      <c r="SCQ494" s="25"/>
      <c r="SCR494" s="25"/>
      <c r="SCS494" s="25"/>
      <c r="SCT494" s="25"/>
      <c r="SCU494" s="25"/>
      <c r="SCV494" s="25"/>
      <c r="SCW494" s="25"/>
      <c r="SCX494" s="25"/>
      <c r="SCY494" s="25"/>
      <c r="SCZ494" s="25"/>
      <c r="SDA494" s="25"/>
      <c r="SDB494" s="25"/>
      <c r="SDC494" s="25"/>
      <c r="SDD494" s="25"/>
      <c r="SDE494" s="25"/>
      <c r="SDF494" s="25"/>
      <c r="SDG494" s="25"/>
      <c r="SDH494" s="25"/>
      <c r="SDI494" s="25"/>
      <c r="SDJ494" s="25"/>
      <c r="SDK494" s="25"/>
      <c r="SDL494" s="25"/>
      <c r="SDM494" s="25"/>
      <c r="SDN494" s="25"/>
      <c r="SDO494" s="25"/>
      <c r="SDP494" s="25"/>
      <c r="SDQ494" s="25"/>
      <c r="SDR494" s="25"/>
      <c r="SDS494" s="25"/>
      <c r="SDT494" s="25"/>
      <c r="SDU494" s="25"/>
      <c r="SDV494" s="25"/>
      <c r="SDW494" s="25"/>
      <c r="SDX494" s="25"/>
      <c r="SDY494" s="25"/>
      <c r="SDZ494" s="25"/>
      <c r="SEA494" s="25"/>
      <c r="SEB494" s="25"/>
      <c r="SEC494" s="25"/>
      <c r="SED494" s="25"/>
      <c r="SEE494" s="25"/>
      <c r="SEF494" s="25"/>
      <c r="SEG494" s="25"/>
      <c r="SEH494" s="25"/>
      <c r="SEI494" s="25"/>
      <c r="SEJ494" s="25"/>
      <c r="SEK494" s="25"/>
      <c r="SEL494" s="25"/>
      <c r="SEM494" s="25"/>
      <c r="SEN494" s="25"/>
      <c r="SEO494" s="25"/>
      <c r="SEP494" s="25"/>
      <c r="SEQ494" s="25"/>
      <c r="SER494" s="25"/>
      <c r="SES494" s="25"/>
      <c r="SET494" s="25"/>
      <c r="SEU494" s="25"/>
      <c r="SEV494" s="25"/>
      <c r="SEW494" s="25"/>
      <c r="SEX494" s="25"/>
      <c r="SEY494" s="25"/>
      <c r="SEZ494" s="25"/>
      <c r="SFA494" s="25"/>
      <c r="SFB494" s="25"/>
      <c r="SFC494" s="25"/>
      <c r="SFD494" s="25"/>
      <c r="SFE494" s="25"/>
      <c r="SFF494" s="25"/>
      <c r="SFG494" s="25"/>
      <c r="SFH494" s="25"/>
      <c r="SFI494" s="25"/>
      <c r="SFJ494" s="25"/>
      <c r="SFK494" s="25"/>
      <c r="SFL494" s="25"/>
      <c r="SFM494" s="25"/>
      <c r="SFN494" s="25"/>
      <c r="SFO494" s="25"/>
      <c r="SFP494" s="25"/>
      <c r="SFQ494" s="25"/>
      <c r="SFR494" s="25"/>
      <c r="SFS494" s="25"/>
      <c r="SFT494" s="25"/>
      <c r="SFU494" s="25"/>
      <c r="SFV494" s="25"/>
      <c r="SFW494" s="25"/>
      <c r="SFX494" s="25"/>
      <c r="SFY494" s="25"/>
      <c r="SFZ494" s="25"/>
      <c r="SGA494" s="25"/>
      <c r="SGB494" s="25"/>
      <c r="SGC494" s="25"/>
      <c r="SGD494" s="25"/>
      <c r="SGE494" s="25"/>
      <c r="SGF494" s="25"/>
      <c r="SGG494" s="25"/>
      <c r="SGH494" s="25"/>
      <c r="SGI494" s="25"/>
      <c r="SGJ494" s="25"/>
      <c r="SGK494" s="25"/>
      <c r="SGL494" s="25"/>
      <c r="SGM494" s="25"/>
      <c r="SGN494" s="25"/>
      <c r="SGO494" s="25"/>
      <c r="SGP494" s="25"/>
      <c r="SGQ494" s="25"/>
      <c r="SGR494" s="25"/>
      <c r="SGS494" s="25"/>
      <c r="SGT494" s="25"/>
      <c r="SGU494" s="25"/>
      <c r="SGV494" s="25"/>
      <c r="SGW494" s="25"/>
      <c r="SGX494" s="25"/>
      <c r="SGY494" s="25"/>
      <c r="SGZ494" s="25"/>
      <c r="SHA494" s="25"/>
      <c r="SHB494" s="25"/>
      <c r="SHC494" s="25"/>
      <c r="SHD494" s="25"/>
      <c r="SHE494" s="25"/>
      <c r="SHF494" s="25"/>
      <c r="SHG494" s="25"/>
      <c r="SHH494" s="25"/>
      <c r="SHI494" s="25"/>
      <c r="SHJ494" s="25"/>
      <c r="SHK494" s="25"/>
      <c r="SHL494" s="25"/>
      <c r="SHM494" s="25"/>
      <c r="SHN494" s="25"/>
      <c r="SHO494" s="25"/>
      <c r="SHP494" s="25"/>
      <c r="SHQ494" s="25"/>
      <c r="SHR494" s="25"/>
      <c r="SHS494" s="25"/>
      <c r="SHT494" s="25"/>
      <c r="SHU494" s="25"/>
      <c r="SHV494" s="25"/>
      <c r="SHW494" s="25"/>
      <c r="SHX494" s="25"/>
      <c r="SHY494" s="25"/>
      <c r="SHZ494" s="25"/>
      <c r="SIA494" s="25"/>
      <c r="SIB494" s="25"/>
      <c r="SIC494" s="25"/>
      <c r="SID494" s="25"/>
      <c r="SIE494" s="25"/>
      <c r="SIF494" s="25"/>
      <c r="SIG494" s="25"/>
      <c r="SIH494" s="25"/>
      <c r="SII494" s="25"/>
      <c r="SIJ494" s="25"/>
      <c r="SIK494" s="25"/>
      <c r="SIL494" s="25"/>
      <c r="SIM494" s="25"/>
      <c r="SIN494" s="25"/>
      <c r="SIO494" s="25"/>
      <c r="SIP494" s="25"/>
      <c r="SIQ494" s="25"/>
      <c r="SIR494" s="25"/>
      <c r="SIS494" s="25"/>
      <c r="SIT494" s="25"/>
      <c r="SIU494" s="25"/>
      <c r="SIV494" s="25"/>
      <c r="SIW494" s="25"/>
      <c r="SIX494" s="25"/>
      <c r="SIY494" s="25"/>
      <c r="SIZ494" s="25"/>
      <c r="SJA494" s="25"/>
      <c r="SJB494" s="25"/>
      <c r="SJC494" s="25"/>
      <c r="SJD494" s="25"/>
      <c r="SJE494" s="25"/>
      <c r="SJF494" s="25"/>
      <c r="SJG494" s="25"/>
      <c r="SJH494" s="25"/>
      <c r="SJI494" s="25"/>
      <c r="SJJ494" s="25"/>
      <c r="SJK494" s="25"/>
      <c r="SJL494" s="25"/>
      <c r="SJM494" s="25"/>
      <c r="SJN494" s="25"/>
      <c r="SJO494" s="25"/>
      <c r="SJP494" s="25"/>
      <c r="SJQ494" s="25"/>
      <c r="SJR494" s="25"/>
      <c r="SJS494" s="25"/>
      <c r="SJT494" s="25"/>
      <c r="SJU494" s="25"/>
      <c r="SJV494" s="25"/>
      <c r="SJW494" s="25"/>
      <c r="SJX494" s="25"/>
      <c r="SJY494" s="25"/>
      <c r="SJZ494" s="25"/>
      <c r="SKA494" s="25"/>
      <c r="SKB494" s="25"/>
      <c r="SKC494" s="25"/>
      <c r="SKD494" s="25"/>
      <c r="SKE494" s="25"/>
      <c r="SKF494" s="25"/>
      <c r="SKG494" s="25"/>
      <c r="SKH494" s="25"/>
      <c r="SKI494" s="25"/>
      <c r="SKJ494" s="25"/>
      <c r="SKK494" s="25"/>
      <c r="SKL494" s="25"/>
      <c r="SKM494" s="25"/>
      <c r="SKN494" s="25"/>
      <c r="SKO494" s="25"/>
      <c r="SKP494" s="25"/>
      <c r="SKQ494" s="25"/>
      <c r="SKR494" s="25"/>
      <c r="SKS494" s="25"/>
      <c r="SKT494" s="25"/>
      <c r="SKU494" s="25"/>
      <c r="SKV494" s="25"/>
      <c r="SKW494" s="25"/>
      <c r="SKX494" s="25"/>
      <c r="SKY494" s="25"/>
      <c r="SKZ494" s="25"/>
      <c r="SLA494" s="25"/>
      <c r="SLB494" s="25"/>
      <c r="SLC494" s="25"/>
      <c r="SLD494" s="25"/>
      <c r="SLE494" s="25"/>
      <c r="SLF494" s="25"/>
      <c r="SLG494" s="25"/>
      <c r="SLH494" s="25"/>
      <c r="SLI494" s="25"/>
      <c r="SLJ494" s="25"/>
      <c r="SLK494" s="25"/>
      <c r="SLL494" s="25"/>
      <c r="SLM494" s="25"/>
      <c r="SLN494" s="25"/>
      <c r="SLO494" s="25"/>
      <c r="SLP494" s="25"/>
      <c r="SLQ494" s="25"/>
      <c r="SLR494" s="25"/>
      <c r="SLS494" s="25"/>
      <c r="SLT494" s="25"/>
      <c r="SLU494" s="25"/>
      <c r="SLV494" s="25"/>
      <c r="SLW494" s="25"/>
      <c r="SLX494" s="25"/>
      <c r="SLY494" s="25"/>
      <c r="SLZ494" s="25"/>
      <c r="SMA494" s="25"/>
      <c r="SMB494" s="25"/>
      <c r="SMC494" s="25"/>
      <c r="SMD494" s="25"/>
      <c r="SME494" s="25"/>
      <c r="SMF494" s="25"/>
      <c r="SMG494" s="25"/>
      <c r="SMH494" s="25"/>
      <c r="SMI494" s="25"/>
      <c r="SMJ494" s="25"/>
      <c r="SMK494" s="25"/>
      <c r="SML494" s="25"/>
      <c r="SMM494" s="25"/>
      <c r="SMN494" s="25"/>
      <c r="SMO494" s="25"/>
      <c r="SMP494" s="25"/>
      <c r="SMQ494" s="25"/>
      <c r="SMR494" s="25"/>
      <c r="SMS494" s="25"/>
      <c r="SMT494" s="25"/>
      <c r="SMU494" s="25"/>
      <c r="SMV494" s="25"/>
      <c r="SMW494" s="25"/>
      <c r="SMX494" s="25"/>
      <c r="SMY494" s="25"/>
      <c r="SMZ494" s="25"/>
      <c r="SNA494" s="25"/>
      <c r="SNB494" s="25"/>
      <c r="SNC494" s="25"/>
      <c r="SND494" s="25"/>
      <c r="SNE494" s="25"/>
      <c r="SNF494" s="25"/>
      <c r="SNG494" s="25"/>
      <c r="SNH494" s="25"/>
      <c r="SNI494" s="25"/>
      <c r="SNJ494" s="25"/>
      <c r="SNK494" s="25"/>
      <c r="SNL494" s="25"/>
      <c r="SNM494" s="25"/>
      <c r="SNN494" s="25"/>
      <c r="SNO494" s="25"/>
      <c r="SNP494" s="25"/>
      <c r="SNQ494" s="25"/>
      <c r="SNR494" s="25"/>
      <c r="SNS494" s="25"/>
      <c r="SNT494" s="25"/>
      <c r="SNU494" s="25"/>
      <c r="SNV494" s="25"/>
      <c r="SNW494" s="25"/>
      <c r="SNX494" s="25"/>
      <c r="SNY494" s="25"/>
      <c r="SNZ494" s="25"/>
      <c r="SOA494" s="25"/>
      <c r="SOB494" s="25"/>
      <c r="SOC494" s="25"/>
      <c r="SOD494" s="25"/>
      <c r="SOE494" s="25"/>
      <c r="SOF494" s="25"/>
      <c r="SOG494" s="25"/>
      <c r="SOH494" s="25"/>
      <c r="SOI494" s="25"/>
      <c r="SOJ494" s="25"/>
      <c r="SOK494" s="25"/>
      <c r="SOL494" s="25"/>
      <c r="SOM494" s="25"/>
      <c r="SON494" s="25"/>
      <c r="SOO494" s="25"/>
      <c r="SOP494" s="25"/>
      <c r="SOQ494" s="25"/>
      <c r="SOR494" s="25"/>
      <c r="SOS494" s="25"/>
      <c r="SOT494" s="25"/>
      <c r="SOU494" s="25"/>
      <c r="SOV494" s="25"/>
      <c r="SOW494" s="25"/>
      <c r="SOX494" s="25"/>
      <c r="SOY494" s="25"/>
      <c r="SOZ494" s="25"/>
      <c r="SPA494" s="25"/>
      <c r="SPB494" s="25"/>
      <c r="SPC494" s="25"/>
      <c r="SPD494" s="25"/>
      <c r="SPE494" s="25"/>
      <c r="SPF494" s="25"/>
      <c r="SPG494" s="25"/>
      <c r="SPH494" s="25"/>
      <c r="SPI494" s="25"/>
      <c r="SPJ494" s="25"/>
      <c r="SPK494" s="25"/>
      <c r="SPL494" s="25"/>
      <c r="SPM494" s="25"/>
      <c r="SPN494" s="25"/>
      <c r="SPO494" s="25"/>
      <c r="SPP494" s="25"/>
      <c r="SPQ494" s="25"/>
      <c r="SPR494" s="25"/>
      <c r="SPS494" s="25"/>
      <c r="SPT494" s="25"/>
      <c r="SPU494" s="25"/>
      <c r="SPV494" s="25"/>
      <c r="SPW494" s="25"/>
      <c r="SPX494" s="25"/>
      <c r="SPY494" s="25"/>
      <c r="SPZ494" s="25"/>
      <c r="SQA494" s="25"/>
      <c r="SQB494" s="25"/>
      <c r="SQC494" s="25"/>
      <c r="SQD494" s="25"/>
      <c r="SQE494" s="25"/>
      <c r="SQF494" s="25"/>
      <c r="SQG494" s="25"/>
      <c r="SQH494" s="25"/>
      <c r="SQI494" s="25"/>
      <c r="SQJ494" s="25"/>
      <c r="SQK494" s="25"/>
      <c r="SQL494" s="25"/>
      <c r="SQM494" s="25"/>
      <c r="SQN494" s="25"/>
      <c r="SQO494" s="25"/>
      <c r="SQP494" s="25"/>
      <c r="SQQ494" s="25"/>
      <c r="SQR494" s="25"/>
      <c r="SQS494" s="25"/>
      <c r="SQT494" s="25"/>
      <c r="SQU494" s="25"/>
      <c r="SQV494" s="25"/>
      <c r="SQW494" s="25"/>
      <c r="SQX494" s="25"/>
      <c r="SQY494" s="25"/>
      <c r="SQZ494" s="25"/>
      <c r="SRA494" s="25"/>
      <c r="SRB494" s="25"/>
      <c r="SRC494" s="25"/>
      <c r="SRD494" s="25"/>
      <c r="SRE494" s="25"/>
      <c r="SRF494" s="25"/>
      <c r="SRG494" s="25"/>
      <c r="SRH494" s="25"/>
      <c r="SRI494" s="25"/>
      <c r="SRJ494" s="25"/>
      <c r="SRK494" s="25"/>
      <c r="SRL494" s="25"/>
      <c r="SRM494" s="25"/>
      <c r="SRN494" s="25"/>
      <c r="SRO494" s="25"/>
      <c r="SRP494" s="25"/>
      <c r="SRQ494" s="25"/>
      <c r="SRR494" s="25"/>
      <c r="SRS494" s="25"/>
      <c r="SRT494" s="25"/>
      <c r="SRU494" s="25"/>
      <c r="SRV494" s="25"/>
      <c r="SRW494" s="25"/>
      <c r="SRX494" s="25"/>
      <c r="SRY494" s="25"/>
      <c r="SRZ494" s="25"/>
      <c r="SSA494" s="25"/>
      <c r="SSB494" s="25"/>
      <c r="SSC494" s="25"/>
      <c r="SSD494" s="25"/>
      <c r="SSE494" s="25"/>
      <c r="SSF494" s="25"/>
      <c r="SSG494" s="25"/>
      <c r="SSH494" s="25"/>
      <c r="SSI494" s="25"/>
      <c r="SSJ494" s="25"/>
      <c r="SSK494" s="25"/>
      <c r="SSL494" s="25"/>
      <c r="SSM494" s="25"/>
      <c r="SSN494" s="25"/>
      <c r="SSO494" s="25"/>
      <c r="SSP494" s="25"/>
      <c r="SSQ494" s="25"/>
      <c r="SSR494" s="25"/>
      <c r="SSS494" s="25"/>
      <c r="SST494" s="25"/>
      <c r="SSU494" s="25"/>
      <c r="SSV494" s="25"/>
      <c r="SSW494" s="25"/>
      <c r="SSX494" s="25"/>
      <c r="SSY494" s="25"/>
      <c r="SSZ494" s="25"/>
      <c r="STA494" s="25"/>
      <c r="STB494" s="25"/>
      <c r="STC494" s="25"/>
      <c r="STD494" s="25"/>
      <c r="STE494" s="25"/>
      <c r="STF494" s="25"/>
      <c r="STG494" s="25"/>
      <c r="STH494" s="25"/>
      <c r="STI494" s="25"/>
      <c r="STJ494" s="25"/>
      <c r="STK494" s="25"/>
      <c r="STL494" s="25"/>
      <c r="STM494" s="25"/>
      <c r="STN494" s="25"/>
      <c r="STO494" s="25"/>
      <c r="STP494" s="25"/>
      <c r="STQ494" s="25"/>
      <c r="STR494" s="25"/>
      <c r="STS494" s="25"/>
      <c r="STT494" s="25"/>
      <c r="STU494" s="25"/>
      <c r="STV494" s="25"/>
      <c r="STW494" s="25"/>
      <c r="STX494" s="25"/>
      <c r="STY494" s="25"/>
      <c r="STZ494" s="25"/>
      <c r="SUA494" s="25"/>
      <c r="SUB494" s="25"/>
      <c r="SUC494" s="25"/>
      <c r="SUD494" s="25"/>
      <c r="SUE494" s="25"/>
      <c r="SUF494" s="25"/>
      <c r="SUG494" s="25"/>
      <c r="SUH494" s="25"/>
      <c r="SUI494" s="25"/>
      <c r="SUJ494" s="25"/>
      <c r="SUK494" s="25"/>
      <c r="SUL494" s="25"/>
      <c r="SUM494" s="25"/>
      <c r="SUN494" s="25"/>
      <c r="SUO494" s="25"/>
      <c r="SUP494" s="25"/>
      <c r="SUQ494" s="25"/>
      <c r="SUR494" s="25"/>
      <c r="SUS494" s="25"/>
      <c r="SUT494" s="25"/>
      <c r="SUU494" s="25"/>
      <c r="SUV494" s="25"/>
      <c r="SUW494" s="25"/>
      <c r="SUX494" s="25"/>
      <c r="SUY494" s="25"/>
      <c r="SUZ494" s="25"/>
      <c r="SVA494" s="25"/>
      <c r="SVB494" s="25"/>
      <c r="SVC494" s="25"/>
      <c r="SVD494" s="25"/>
      <c r="SVE494" s="25"/>
      <c r="SVF494" s="25"/>
      <c r="SVG494" s="25"/>
      <c r="SVH494" s="25"/>
      <c r="SVI494" s="25"/>
      <c r="SVJ494" s="25"/>
      <c r="SVK494" s="25"/>
      <c r="SVL494" s="25"/>
      <c r="SVM494" s="25"/>
      <c r="SVN494" s="25"/>
      <c r="SVO494" s="25"/>
      <c r="SVP494" s="25"/>
      <c r="SVQ494" s="25"/>
      <c r="SVR494" s="25"/>
      <c r="SVS494" s="25"/>
      <c r="SVT494" s="25"/>
      <c r="SVU494" s="25"/>
      <c r="SVV494" s="25"/>
      <c r="SVW494" s="25"/>
      <c r="SVX494" s="25"/>
      <c r="SVY494" s="25"/>
      <c r="SVZ494" s="25"/>
      <c r="SWA494" s="25"/>
      <c r="SWB494" s="25"/>
      <c r="SWC494" s="25"/>
      <c r="SWD494" s="25"/>
      <c r="SWE494" s="25"/>
      <c r="SWF494" s="25"/>
      <c r="SWG494" s="25"/>
      <c r="SWH494" s="25"/>
      <c r="SWI494" s="25"/>
      <c r="SWJ494" s="25"/>
      <c r="SWK494" s="25"/>
      <c r="SWL494" s="25"/>
      <c r="SWM494" s="25"/>
      <c r="SWN494" s="25"/>
      <c r="SWO494" s="25"/>
      <c r="SWP494" s="25"/>
      <c r="SWQ494" s="25"/>
      <c r="SWR494" s="25"/>
      <c r="SWS494" s="25"/>
      <c r="SWT494" s="25"/>
      <c r="SWU494" s="25"/>
      <c r="SWV494" s="25"/>
      <c r="SWW494" s="25"/>
      <c r="SWX494" s="25"/>
      <c r="SWY494" s="25"/>
      <c r="SWZ494" s="25"/>
      <c r="SXA494" s="25"/>
      <c r="SXB494" s="25"/>
      <c r="SXC494" s="25"/>
      <c r="SXD494" s="25"/>
      <c r="SXE494" s="25"/>
      <c r="SXF494" s="25"/>
      <c r="SXG494" s="25"/>
      <c r="SXH494" s="25"/>
      <c r="SXI494" s="25"/>
      <c r="SXJ494" s="25"/>
      <c r="SXK494" s="25"/>
      <c r="SXL494" s="25"/>
      <c r="SXM494" s="25"/>
      <c r="SXN494" s="25"/>
      <c r="SXO494" s="25"/>
      <c r="SXP494" s="25"/>
      <c r="SXQ494" s="25"/>
      <c r="SXR494" s="25"/>
      <c r="SXS494" s="25"/>
      <c r="SXT494" s="25"/>
      <c r="SXU494" s="25"/>
      <c r="SXV494" s="25"/>
      <c r="SXW494" s="25"/>
      <c r="SXX494" s="25"/>
      <c r="SXY494" s="25"/>
      <c r="SXZ494" s="25"/>
      <c r="SYA494" s="25"/>
      <c r="SYB494" s="25"/>
      <c r="SYC494" s="25"/>
      <c r="SYD494" s="25"/>
      <c r="SYE494" s="25"/>
      <c r="SYF494" s="25"/>
      <c r="SYG494" s="25"/>
      <c r="SYH494" s="25"/>
      <c r="SYI494" s="25"/>
      <c r="SYJ494" s="25"/>
      <c r="SYK494" s="25"/>
      <c r="SYL494" s="25"/>
      <c r="SYM494" s="25"/>
      <c r="SYN494" s="25"/>
      <c r="SYO494" s="25"/>
      <c r="SYP494" s="25"/>
      <c r="SYQ494" s="25"/>
      <c r="SYR494" s="25"/>
      <c r="SYS494" s="25"/>
      <c r="SYT494" s="25"/>
      <c r="SYU494" s="25"/>
      <c r="SYV494" s="25"/>
      <c r="SYW494" s="25"/>
      <c r="SYX494" s="25"/>
      <c r="SYY494" s="25"/>
      <c r="SYZ494" s="25"/>
      <c r="SZA494" s="25"/>
      <c r="SZB494" s="25"/>
      <c r="SZC494" s="25"/>
      <c r="SZD494" s="25"/>
      <c r="SZE494" s="25"/>
      <c r="SZF494" s="25"/>
      <c r="SZG494" s="25"/>
      <c r="SZH494" s="25"/>
      <c r="SZI494" s="25"/>
      <c r="SZJ494" s="25"/>
      <c r="SZK494" s="25"/>
      <c r="SZL494" s="25"/>
      <c r="SZM494" s="25"/>
      <c r="SZN494" s="25"/>
      <c r="SZO494" s="25"/>
      <c r="SZP494" s="25"/>
      <c r="SZQ494" s="25"/>
      <c r="SZR494" s="25"/>
      <c r="SZS494" s="25"/>
      <c r="SZT494" s="25"/>
      <c r="SZU494" s="25"/>
      <c r="SZV494" s="25"/>
      <c r="SZW494" s="25"/>
      <c r="SZX494" s="25"/>
      <c r="SZY494" s="25"/>
      <c r="SZZ494" s="25"/>
      <c r="TAA494" s="25"/>
      <c r="TAB494" s="25"/>
      <c r="TAC494" s="25"/>
      <c r="TAD494" s="25"/>
      <c r="TAE494" s="25"/>
      <c r="TAF494" s="25"/>
      <c r="TAG494" s="25"/>
      <c r="TAH494" s="25"/>
      <c r="TAI494" s="25"/>
      <c r="TAJ494" s="25"/>
      <c r="TAK494" s="25"/>
      <c r="TAL494" s="25"/>
      <c r="TAM494" s="25"/>
      <c r="TAN494" s="25"/>
      <c r="TAO494" s="25"/>
      <c r="TAP494" s="25"/>
      <c r="TAQ494" s="25"/>
      <c r="TAR494" s="25"/>
      <c r="TAS494" s="25"/>
      <c r="TAT494" s="25"/>
      <c r="TAU494" s="25"/>
      <c r="TAV494" s="25"/>
      <c r="TAW494" s="25"/>
      <c r="TAX494" s="25"/>
      <c r="TAY494" s="25"/>
      <c r="TAZ494" s="25"/>
      <c r="TBA494" s="25"/>
      <c r="TBB494" s="25"/>
      <c r="TBC494" s="25"/>
      <c r="TBD494" s="25"/>
      <c r="TBE494" s="25"/>
      <c r="TBF494" s="25"/>
      <c r="TBG494" s="25"/>
      <c r="TBH494" s="25"/>
      <c r="TBI494" s="25"/>
      <c r="TBJ494" s="25"/>
      <c r="TBK494" s="25"/>
      <c r="TBL494" s="25"/>
      <c r="TBM494" s="25"/>
      <c r="TBN494" s="25"/>
      <c r="TBO494" s="25"/>
      <c r="TBP494" s="25"/>
      <c r="TBQ494" s="25"/>
      <c r="TBR494" s="25"/>
      <c r="TBS494" s="25"/>
      <c r="TBT494" s="25"/>
      <c r="TBU494" s="25"/>
      <c r="TBV494" s="25"/>
      <c r="TBW494" s="25"/>
      <c r="TBX494" s="25"/>
      <c r="TBY494" s="25"/>
      <c r="TBZ494" s="25"/>
      <c r="TCA494" s="25"/>
      <c r="TCB494" s="25"/>
      <c r="TCC494" s="25"/>
      <c r="TCD494" s="25"/>
      <c r="TCE494" s="25"/>
      <c r="TCF494" s="25"/>
      <c r="TCG494" s="25"/>
      <c r="TCH494" s="25"/>
      <c r="TCI494" s="25"/>
      <c r="TCJ494" s="25"/>
      <c r="TCK494" s="25"/>
      <c r="TCL494" s="25"/>
      <c r="TCM494" s="25"/>
      <c r="TCN494" s="25"/>
      <c r="TCO494" s="25"/>
      <c r="TCP494" s="25"/>
      <c r="TCQ494" s="25"/>
      <c r="TCR494" s="25"/>
      <c r="TCS494" s="25"/>
      <c r="TCT494" s="25"/>
      <c r="TCU494" s="25"/>
      <c r="TCV494" s="25"/>
      <c r="TCW494" s="25"/>
      <c r="TCX494" s="25"/>
      <c r="TCY494" s="25"/>
      <c r="TCZ494" s="25"/>
      <c r="TDA494" s="25"/>
      <c r="TDB494" s="25"/>
      <c r="TDC494" s="25"/>
      <c r="TDD494" s="25"/>
      <c r="TDE494" s="25"/>
      <c r="TDF494" s="25"/>
      <c r="TDG494" s="25"/>
      <c r="TDH494" s="25"/>
      <c r="TDI494" s="25"/>
      <c r="TDJ494" s="25"/>
      <c r="TDK494" s="25"/>
      <c r="TDL494" s="25"/>
      <c r="TDM494" s="25"/>
      <c r="TDN494" s="25"/>
      <c r="TDO494" s="25"/>
      <c r="TDP494" s="25"/>
      <c r="TDQ494" s="25"/>
      <c r="TDR494" s="25"/>
      <c r="TDS494" s="25"/>
      <c r="TDT494" s="25"/>
      <c r="TDU494" s="25"/>
      <c r="TDV494" s="25"/>
      <c r="TDW494" s="25"/>
      <c r="TDX494" s="25"/>
      <c r="TDY494" s="25"/>
      <c r="TDZ494" s="25"/>
      <c r="TEA494" s="25"/>
      <c r="TEB494" s="25"/>
      <c r="TEC494" s="25"/>
      <c r="TED494" s="25"/>
      <c r="TEE494" s="25"/>
      <c r="TEF494" s="25"/>
      <c r="TEG494" s="25"/>
      <c r="TEH494" s="25"/>
      <c r="TEI494" s="25"/>
      <c r="TEJ494" s="25"/>
      <c r="TEK494" s="25"/>
      <c r="TEL494" s="25"/>
      <c r="TEM494" s="25"/>
      <c r="TEN494" s="25"/>
      <c r="TEO494" s="25"/>
      <c r="TEP494" s="25"/>
      <c r="TEQ494" s="25"/>
      <c r="TER494" s="25"/>
      <c r="TES494" s="25"/>
      <c r="TET494" s="25"/>
      <c r="TEU494" s="25"/>
      <c r="TEV494" s="25"/>
      <c r="TEW494" s="25"/>
      <c r="TEX494" s="25"/>
      <c r="TEY494" s="25"/>
      <c r="TEZ494" s="25"/>
      <c r="TFA494" s="25"/>
      <c r="TFB494" s="25"/>
      <c r="TFC494" s="25"/>
      <c r="TFD494" s="25"/>
      <c r="TFE494" s="25"/>
      <c r="TFF494" s="25"/>
      <c r="TFG494" s="25"/>
      <c r="TFH494" s="25"/>
      <c r="TFI494" s="25"/>
      <c r="TFJ494" s="25"/>
      <c r="TFK494" s="25"/>
      <c r="TFL494" s="25"/>
      <c r="TFM494" s="25"/>
      <c r="TFN494" s="25"/>
      <c r="TFO494" s="25"/>
      <c r="TFP494" s="25"/>
      <c r="TFQ494" s="25"/>
      <c r="TFR494" s="25"/>
      <c r="TFS494" s="25"/>
      <c r="TFT494" s="25"/>
      <c r="TFU494" s="25"/>
      <c r="TFV494" s="25"/>
      <c r="TFW494" s="25"/>
      <c r="TFX494" s="25"/>
      <c r="TFY494" s="25"/>
      <c r="TFZ494" s="25"/>
      <c r="TGA494" s="25"/>
      <c r="TGB494" s="25"/>
      <c r="TGC494" s="25"/>
      <c r="TGD494" s="25"/>
      <c r="TGE494" s="25"/>
      <c r="TGF494" s="25"/>
      <c r="TGG494" s="25"/>
      <c r="TGH494" s="25"/>
      <c r="TGI494" s="25"/>
      <c r="TGJ494" s="25"/>
      <c r="TGK494" s="25"/>
      <c r="TGL494" s="25"/>
      <c r="TGM494" s="25"/>
      <c r="TGN494" s="25"/>
      <c r="TGO494" s="25"/>
      <c r="TGP494" s="25"/>
      <c r="TGQ494" s="25"/>
      <c r="TGR494" s="25"/>
      <c r="TGS494" s="25"/>
      <c r="TGT494" s="25"/>
      <c r="TGU494" s="25"/>
      <c r="TGV494" s="25"/>
      <c r="TGW494" s="25"/>
      <c r="TGX494" s="25"/>
      <c r="TGY494" s="25"/>
      <c r="TGZ494" s="25"/>
      <c r="THA494" s="25"/>
      <c r="THB494" s="25"/>
      <c r="THC494" s="25"/>
      <c r="THD494" s="25"/>
      <c r="THE494" s="25"/>
      <c r="THF494" s="25"/>
      <c r="THG494" s="25"/>
      <c r="THH494" s="25"/>
      <c r="THI494" s="25"/>
      <c r="THJ494" s="25"/>
      <c r="THK494" s="25"/>
      <c r="THL494" s="25"/>
      <c r="THM494" s="25"/>
      <c r="THN494" s="25"/>
      <c r="THO494" s="25"/>
      <c r="THP494" s="25"/>
      <c r="THQ494" s="25"/>
      <c r="THR494" s="25"/>
      <c r="THS494" s="25"/>
      <c r="THT494" s="25"/>
      <c r="THU494" s="25"/>
      <c r="THV494" s="25"/>
      <c r="THW494" s="25"/>
      <c r="THX494" s="25"/>
      <c r="THY494" s="25"/>
      <c r="THZ494" s="25"/>
      <c r="TIA494" s="25"/>
      <c r="TIB494" s="25"/>
      <c r="TIC494" s="25"/>
      <c r="TID494" s="25"/>
      <c r="TIE494" s="25"/>
      <c r="TIF494" s="25"/>
      <c r="TIG494" s="25"/>
      <c r="TIH494" s="25"/>
      <c r="TII494" s="25"/>
      <c r="TIJ494" s="25"/>
      <c r="TIK494" s="25"/>
      <c r="TIL494" s="25"/>
      <c r="TIM494" s="25"/>
      <c r="TIN494" s="25"/>
      <c r="TIO494" s="25"/>
      <c r="TIP494" s="25"/>
      <c r="TIQ494" s="25"/>
      <c r="TIR494" s="25"/>
      <c r="TIS494" s="25"/>
      <c r="TIT494" s="25"/>
      <c r="TIU494" s="25"/>
      <c r="TIV494" s="25"/>
      <c r="TIW494" s="25"/>
      <c r="TIX494" s="25"/>
      <c r="TIY494" s="25"/>
      <c r="TIZ494" s="25"/>
      <c r="TJA494" s="25"/>
      <c r="TJB494" s="25"/>
      <c r="TJC494" s="25"/>
      <c r="TJD494" s="25"/>
      <c r="TJE494" s="25"/>
      <c r="TJF494" s="25"/>
      <c r="TJG494" s="25"/>
      <c r="TJH494" s="25"/>
      <c r="TJI494" s="25"/>
      <c r="TJJ494" s="25"/>
      <c r="TJK494" s="25"/>
      <c r="TJL494" s="25"/>
      <c r="TJM494" s="25"/>
      <c r="TJN494" s="25"/>
      <c r="TJO494" s="25"/>
      <c r="TJP494" s="25"/>
      <c r="TJQ494" s="25"/>
      <c r="TJR494" s="25"/>
      <c r="TJS494" s="25"/>
      <c r="TJT494" s="25"/>
      <c r="TJU494" s="25"/>
      <c r="TJV494" s="25"/>
      <c r="TJW494" s="25"/>
      <c r="TJX494" s="25"/>
      <c r="TJY494" s="25"/>
      <c r="TJZ494" s="25"/>
      <c r="TKA494" s="25"/>
      <c r="TKB494" s="25"/>
      <c r="TKC494" s="25"/>
      <c r="TKD494" s="25"/>
      <c r="TKE494" s="25"/>
      <c r="TKF494" s="25"/>
      <c r="TKG494" s="25"/>
      <c r="TKH494" s="25"/>
      <c r="TKI494" s="25"/>
      <c r="TKJ494" s="25"/>
      <c r="TKK494" s="25"/>
      <c r="TKL494" s="25"/>
      <c r="TKM494" s="25"/>
      <c r="TKN494" s="25"/>
      <c r="TKO494" s="25"/>
      <c r="TKP494" s="25"/>
      <c r="TKQ494" s="25"/>
      <c r="TKR494" s="25"/>
      <c r="TKS494" s="25"/>
      <c r="TKT494" s="25"/>
      <c r="TKU494" s="25"/>
      <c r="TKV494" s="25"/>
      <c r="TKW494" s="25"/>
      <c r="TKX494" s="25"/>
      <c r="TKY494" s="25"/>
      <c r="TKZ494" s="25"/>
      <c r="TLA494" s="25"/>
      <c r="TLB494" s="25"/>
      <c r="TLC494" s="25"/>
      <c r="TLD494" s="25"/>
      <c r="TLE494" s="25"/>
      <c r="TLF494" s="25"/>
      <c r="TLG494" s="25"/>
      <c r="TLH494" s="25"/>
      <c r="TLI494" s="25"/>
      <c r="TLJ494" s="25"/>
      <c r="TLK494" s="25"/>
      <c r="TLL494" s="25"/>
      <c r="TLM494" s="25"/>
      <c r="TLN494" s="25"/>
      <c r="TLO494" s="25"/>
      <c r="TLP494" s="25"/>
      <c r="TLQ494" s="25"/>
      <c r="TLR494" s="25"/>
      <c r="TLS494" s="25"/>
      <c r="TLT494" s="25"/>
      <c r="TLU494" s="25"/>
      <c r="TLV494" s="25"/>
      <c r="TLW494" s="25"/>
      <c r="TLX494" s="25"/>
      <c r="TLY494" s="25"/>
      <c r="TLZ494" s="25"/>
      <c r="TMA494" s="25"/>
      <c r="TMB494" s="25"/>
      <c r="TMC494" s="25"/>
      <c r="TMD494" s="25"/>
      <c r="TME494" s="25"/>
      <c r="TMF494" s="25"/>
      <c r="TMG494" s="25"/>
      <c r="TMH494" s="25"/>
      <c r="TMI494" s="25"/>
      <c r="TMJ494" s="25"/>
      <c r="TMK494" s="25"/>
      <c r="TML494" s="25"/>
      <c r="TMM494" s="25"/>
      <c r="TMN494" s="25"/>
      <c r="TMO494" s="25"/>
      <c r="TMP494" s="25"/>
      <c r="TMQ494" s="25"/>
      <c r="TMR494" s="25"/>
      <c r="TMS494" s="25"/>
      <c r="TMT494" s="25"/>
      <c r="TMU494" s="25"/>
      <c r="TMV494" s="25"/>
      <c r="TMW494" s="25"/>
      <c r="TMX494" s="25"/>
      <c r="TMY494" s="25"/>
      <c r="TMZ494" s="25"/>
      <c r="TNA494" s="25"/>
      <c r="TNB494" s="25"/>
      <c r="TNC494" s="25"/>
      <c r="TND494" s="25"/>
      <c r="TNE494" s="25"/>
      <c r="TNF494" s="25"/>
      <c r="TNG494" s="25"/>
      <c r="TNH494" s="25"/>
      <c r="TNI494" s="25"/>
      <c r="TNJ494" s="25"/>
      <c r="TNK494" s="25"/>
      <c r="TNL494" s="25"/>
      <c r="TNM494" s="25"/>
      <c r="TNN494" s="25"/>
      <c r="TNO494" s="25"/>
      <c r="TNP494" s="25"/>
      <c r="TNQ494" s="25"/>
      <c r="TNR494" s="25"/>
      <c r="TNS494" s="25"/>
      <c r="TNT494" s="25"/>
      <c r="TNU494" s="25"/>
      <c r="TNV494" s="25"/>
      <c r="TNW494" s="25"/>
      <c r="TNX494" s="25"/>
      <c r="TNY494" s="25"/>
      <c r="TNZ494" s="25"/>
      <c r="TOA494" s="25"/>
      <c r="TOB494" s="25"/>
      <c r="TOC494" s="25"/>
      <c r="TOD494" s="25"/>
      <c r="TOE494" s="25"/>
      <c r="TOF494" s="25"/>
      <c r="TOG494" s="25"/>
      <c r="TOH494" s="25"/>
      <c r="TOI494" s="25"/>
      <c r="TOJ494" s="25"/>
      <c r="TOK494" s="25"/>
      <c r="TOL494" s="25"/>
      <c r="TOM494" s="25"/>
      <c r="TON494" s="25"/>
      <c r="TOO494" s="25"/>
      <c r="TOP494" s="25"/>
      <c r="TOQ494" s="25"/>
      <c r="TOR494" s="25"/>
      <c r="TOS494" s="25"/>
      <c r="TOT494" s="25"/>
      <c r="TOU494" s="25"/>
      <c r="TOV494" s="25"/>
      <c r="TOW494" s="25"/>
      <c r="TOX494" s="25"/>
      <c r="TOY494" s="25"/>
      <c r="TOZ494" s="25"/>
      <c r="TPA494" s="25"/>
      <c r="TPB494" s="25"/>
      <c r="TPC494" s="25"/>
      <c r="TPD494" s="25"/>
      <c r="TPE494" s="25"/>
      <c r="TPF494" s="25"/>
      <c r="TPG494" s="25"/>
      <c r="TPH494" s="25"/>
      <c r="TPI494" s="25"/>
      <c r="TPJ494" s="25"/>
      <c r="TPK494" s="25"/>
      <c r="TPL494" s="25"/>
      <c r="TPM494" s="25"/>
      <c r="TPN494" s="25"/>
      <c r="TPO494" s="25"/>
      <c r="TPP494" s="25"/>
      <c r="TPQ494" s="25"/>
      <c r="TPR494" s="25"/>
      <c r="TPS494" s="25"/>
      <c r="TPT494" s="25"/>
      <c r="TPU494" s="25"/>
      <c r="TPV494" s="25"/>
      <c r="TPW494" s="25"/>
      <c r="TPX494" s="25"/>
      <c r="TPY494" s="25"/>
      <c r="TPZ494" s="25"/>
      <c r="TQA494" s="25"/>
      <c r="TQB494" s="25"/>
      <c r="TQC494" s="25"/>
      <c r="TQD494" s="25"/>
      <c r="TQE494" s="25"/>
      <c r="TQF494" s="25"/>
      <c r="TQG494" s="25"/>
      <c r="TQH494" s="25"/>
      <c r="TQI494" s="25"/>
      <c r="TQJ494" s="25"/>
      <c r="TQK494" s="25"/>
      <c r="TQL494" s="25"/>
      <c r="TQM494" s="25"/>
      <c r="TQN494" s="25"/>
      <c r="TQO494" s="25"/>
      <c r="TQP494" s="25"/>
      <c r="TQQ494" s="25"/>
      <c r="TQR494" s="25"/>
      <c r="TQS494" s="25"/>
      <c r="TQT494" s="25"/>
      <c r="TQU494" s="25"/>
      <c r="TQV494" s="25"/>
      <c r="TQW494" s="25"/>
      <c r="TQX494" s="25"/>
      <c r="TQY494" s="25"/>
      <c r="TQZ494" s="25"/>
      <c r="TRA494" s="25"/>
      <c r="TRB494" s="25"/>
      <c r="TRC494" s="25"/>
      <c r="TRD494" s="25"/>
      <c r="TRE494" s="25"/>
      <c r="TRF494" s="25"/>
      <c r="TRG494" s="25"/>
      <c r="TRH494" s="25"/>
      <c r="TRI494" s="25"/>
      <c r="TRJ494" s="25"/>
      <c r="TRK494" s="25"/>
      <c r="TRL494" s="25"/>
      <c r="TRM494" s="25"/>
      <c r="TRN494" s="25"/>
      <c r="TRO494" s="25"/>
      <c r="TRP494" s="25"/>
      <c r="TRQ494" s="25"/>
      <c r="TRR494" s="25"/>
      <c r="TRS494" s="25"/>
      <c r="TRT494" s="25"/>
      <c r="TRU494" s="25"/>
      <c r="TRV494" s="25"/>
      <c r="TRW494" s="25"/>
      <c r="TRX494" s="25"/>
      <c r="TRY494" s="25"/>
      <c r="TRZ494" s="25"/>
      <c r="TSA494" s="25"/>
      <c r="TSB494" s="25"/>
      <c r="TSC494" s="25"/>
      <c r="TSD494" s="25"/>
      <c r="TSE494" s="25"/>
      <c r="TSF494" s="25"/>
      <c r="TSG494" s="25"/>
      <c r="TSH494" s="25"/>
      <c r="TSI494" s="25"/>
      <c r="TSJ494" s="25"/>
      <c r="TSK494" s="25"/>
      <c r="TSL494" s="25"/>
      <c r="TSM494" s="25"/>
      <c r="TSN494" s="25"/>
      <c r="TSO494" s="25"/>
      <c r="TSP494" s="25"/>
      <c r="TSQ494" s="25"/>
      <c r="TSR494" s="25"/>
      <c r="TSS494" s="25"/>
      <c r="TST494" s="25"/>
      <c r="TSU494" s="25"/>
      <c r="TSV494" s="25"/>
      <c r="TSW494" s="25"/>
      <c r="TSX494" s="25"/>
      <c r="TSY494" s="25"/>
      <c r="TSZ494" s="25"/>
      <c r="TTA494" s="25"/>
      <c r="TTB494" s="25"/>
      <c r="TTC494" s="25"/>
      <c r="TTD494" s="25"/>
      <c r="TTE494" s="25"/>
      <c r="TTF494" s="25"/>
      <c r="TTG494" s="25"/>
      <c r="TTH494" s="25"/>
      <c r="TTI494" s="25"/>
      <c r="TTJ494" s="25"/>
      <c r="TTK494" s="25"/>
      <c r="TTL494" s="25"/>
      <c r="TTM494" s="25"/>
      <c r="TTN494" s="25"/>
      <c r="TTO494" s="25"/>
      <c r="TTP494" s="25"/>
      <c r="TTQ494" s="25"/>
      <c r="TTR494" s="25"/>
      <c r="TTS494" s="25"/>
      <c r="TTT494" s="25"/>
      <c r="TTU494" s="25"/>
      <c r="TTV494" s="25"/>
      <c r="TTW494" s="25"/>
      <c r="TTX494" s="25"/>
      <c r="TTY494" s="25"/>
      <c r="TTZ494" s="25"/>
      <c r="TUA494" s="25"/>
      <c r="TUB494" s="25"/>
      <c r="TUC494" s="25"/>
      <c r="TUD494" s="25"/>
      <c r="TUE494" s="25"/>
      <c r="TUF494" s="25"/>
      <c r="TUG494" s="25"/>
      <c r="TUH494" s="25"/>
      <c r="TUI494" s="25"/>
      <c r="TUJ494" s="25"/>
      <c r="TUK494" s="25"/>
      <c r="TUL494" s="25"/>
      <c r="TUM494" s="25"/>
      <c r="TUN494" s="25"/>
      <c r="TUO494" s="25"/>
      <c r="TUP494" s="25"/>
      <c r="TUQ494" s="25"/>
      <c r="TUR494" s="25"/>
      <c r="TUS494" s="25"/>
      <c r="TUT494" s="25"/>
      <c r="TUU494" s="25"/>
      <c r="TUV494" s="25"/>
      <c r="TUW494" s="25"/>
      <c r="TUX494" s="25"/>
      <c r="TUY494" s="25"/>
      <c r="TUZ494" s="25"/>
      <c r="TVA494" s="25"/>
      <c r="TVB494" s="25"/>
      <c r="TVC494" s="25"/>
      <c r="TVD494" s="25"/>
      <c r="TVE494" s="25"/>
      <c r="TVF494" s="25"/>
      <c r="TVG494" s="25"/>
      <c r="TVH494" s="25"/>
      <c r="TVI494" s="25"/>
      <c r="TVJ494" s="25"/>
      <c r="TVK494" s="25"/>
      <c r="TVL494" s="25"/>
      <c r="TVM494" s="25"/>
      <c r="TVN494" s="25"/>
      <c r="TVO494" s="25"/>
      <c r="TVP494" s="25"/>
      <c r="TVQ494" s="25"/>
      <c r="TVR494" s="25"/>
      <c r="TVS494" s="25"/>
      <c r="TVT494" s="25"/>
      <c r="TVU494" s="25"/>
      <c r="TVV494" s="25"/>
      <c r="TVW494" s="25"/>
      <c r="TVX494" s="25"/>
      <c r="TVY494" s="25"/>
      <c r="TVZ494" s="25"/>
      <c r="TWA494" s="25"/>
      <c r="TWB494" s="25"/>
      <c r="TWC494" s="25"/>
      <c r="TWD494" s="25"/>
      <c r="TWE494" s="25"/>
      <c r="TWF494" s="25"/>
      <c r="TWG494" s="25"/>
      <c r="TWH494" s="25"/>
      <c r="TWI494" s="25"/>
      <c r="TWJ494" s="25"/>
      <c r="TWK494" s="25"/>
      <c r="TWL494" s="25"/>
      <c r="TWM494" s="25"/>
      <c r="TWN494" s="25"/>
      <c r="TWO494" s="25"/>
      <c r="TWP494" s="25"/>
      <c r="TWQ494" s="25"/>
      <c r="TWR494" s="25"/>
      <c r="TWS494" s="25"/>
      <c r="TWT494" s="25"/>
      <c r="TWU494" s="25"/>
      <c r="TWV494" s="25"/>
      <c r="TWW494" s="25"/>
      <c r="TWX494" s="25"/>
      <c r="TWY494" s="25"/>
      <c r="TWZ494" s="25"/>
      <c r="TXA494" s="25"/>
      <c r="TXB494" s="25"/>
      <c r="TXC494" s="25"/>
      <c r="TXD494" s="25"/>
      <c r="TXE494" s="25"/>
      <c r="TXF494" s="25"/>
      <c r="TXG494" s="25"/>
      <c r="TXH494" s="25"/>
      <c r="TXI494" s="25"/>
      <c r="TXJ494" s="25"/>
      <c r="TXK494" s="25"/>
      <c r="TXL494" s="25"/>
      <c r="TXM494" s="25"/>
      <c r="TXN494" s="25"/>
      <c r="TXO494" s="25"/>
      <c r="TXP494" s="25"/>
      <c r="TXQ494" s="25"/>
      <c r="TXR494" s="25"/>
      <c r="TXS494" s="25"/>
      <c r="TXT494" s="25"/>
      <c r="TXU494" s="25"/>
      <c r="TXV494" s="25"/>
      <c r="TXW494" s="25"/>
      <c r="TXX494" s="25"/>
      <c r="TXY494" s="25"/>
      <c r="TXZ494" s="25"/>
      <c r="TYA494" s="25"/>
      <c r="TYB494" s="25"/>
      <c r="TYC494" s="25"/>
      <c r="TYD494" s="25"/>
      <c r="TYE494" s="25"/>
      <c r="TYF494" s="25"/>
      <c r="TYG494" s="25"/>
      <c r="TYH494" s="25"/>
      <c r="TYI494" s="25"/>
      <c r="TYJ494" s="25"/>
      <c r="TYK494" s="25"/>
      <c r="TYL494" s="25"/>
      <c r="TYM494" s="25"/>
      <c r="TYN494" s="25"/>
      <c r="TYO494" s="25"/>
      <c r="TYP494" s="25"/>
      <c r="TYQ494" s="25"/>
      <c r="TYR494" s="25"/>
      <c r="TYS494" s="25"/>
      <c r="TYT494" s="25"/>
      <c r="TYU494" s="25"/>
      <c r="TYV494" s="25"/>
      <c r="TYW494" s="25"/>
      <c r="TYX494" s="25"/>
      <c r="TYY494" s="25"/>
      <c r="TYZ494" s="25"/>
      <c r="TZA494" s="25"/>
      <c r="TZB494" s="25"/>
      <c r="TZC494" s="25"/>
      <c r="TZD494" s="25"/>
      <c r="TZE494" s="25"/>
      <c r="TZF494" s="25"/>
      <c r="TZG494" s="25"/>
      <c r="TZH494" s="25"/>
      <c r="TZI494" s="25"/>
      <c r="TZJ494" s="25"/>
      <c r="TZK494" s="25"/>
      <c r="TZL494" s="25"/>
      <c r="TZM494" s="25"/>
      <c r="TZN494" s="25"/>
      <c r="TZO494" s="25"/>
      <c r="TZP494" s="25"/>
      <c r="TZQ494" s="25"/>
      <c r="TZR494" s="25"/>
      <c r="TZS494" s="25"/>
      <c r="TZT494" s="25"/>
      <c r="TZU494" s="25"/>
      <c r="TZV494" s="25"/>
      <c r="TZW494" s="25"/>
      <c r="TZX494" s="25"/>
      <c r="TZY494" s="25"/>
      <c r="TZZ494" s="25"/>
      <c r="UAA494" s="25"/>
      <c r="UAB494" s="25"/>
      <c r="UAC494" s="25"/>
      <c r="UAD494" s="25"/>
      <c r="UAE494" s="25"/>
      <c r="UAF494" s="25"/>
      <c r="UAG494" s="25"/>
      <c r="UAH494" s="25"/>
      <c r="UAI494" s="25"/>
      <c r="UAJ494" s="25"/>
      <c r="UAK494" s="25"/>
      <c r="UAL494" s="25"/>
      <c r="UAM494" s="25"/>
      <c r="UAN494" s="25"/>
      <c r="UAO494" s="25"/>
      <c r="UAP494" s="25"/>
      <c r="UAQ494" s="25"/>
      <c r="UAR494" s="25"/>
      <c r="UAS494" s="25"/>
      <c r="UAT494" s="25"/>
      <c r="UAU494" s="25"/>
      <c r="UAV494" s="25"/>
      <c r="UAW494" s="25"/>
      <c r="UAX494" s="25"/>
      <c r="UAY494" s="25"/>
      <c r="UAZ494" s="25"/>
      <c r="UBA494" s="25"/>
      <c r="UBB494" s="25"/>
      <c r="UBC494" s="25"/>
      <c r="UBD494" s="25"/>
      <c r="UBE494" s="25"/>
      <c r="UBF494" s="25"/>
      <c r="UBG494" s="25"/>
      <c r="UBH494" s="25"/>
      <c r="UBI494" s="25"/>
      <c r="UBJ494" s="25"/>
      <c r="UBK494" s="25"/>
      <c r="UBL494" s="25"/>
      <c r="UBM494" s="25"/>
      <c r="UBN494" s="25"/>
      <c r="UBO494" s="25"/>
      <c r="UBP494" s="25"/>
      <c r="UBQ494" s="25"/>
      <c r="UBR494" s="25"/>
      <c r="UBS494" s="25"/>
      <c r="UBT494" s="25"/>
      <c r="UBU494" s="25"/>
      <c r="UBV494" s="25"/>
      <c r="UBW494" s="25"/>
      <c r="UBX494" s="25"/>
      <c r="UBY494" s="25"/>
      <c r="UBZ494" s="25"/>
      <c r="UCA494" s="25"/>
      <c r="UCB494" s="25"/>
      <c r="UCC494" s="25"/>
      <c r="UCD494" s="25"/>
      <c r="UCE494" s="25"/>
      <c r="UCF494" s="25"/>
      <c r="UCG494" s="25"/>
      <c r="UCH494" s="25"/>
      <c r="UCI494" s="25"/>
      <c r="UCJ494" s="25"/>
      <c r="UCK494" s="25"/>
      <c r="UCL494" s="25"/>
      <c r="UCM494" s="25"/>
      <c r="UCN494" s="25"/>
      <c r="UCO494" s="25"/>
      <c r="UCP494" s="25"/>
      <c r="UCQ494" s="25"/>
      <c r="UCR494" s="25"/>
      <c r="UCS494" s="25"/>
      <c r="UCT494" s="25"/>
      <c r="UCU494" s="25"/>
      <c r="UCV494" s="25"/>
      <c r="UCW494" s="25"/>
      <c r="UCX494" s="25"/>
      <c r="UCY494" s="25"/>
      <c r="UCZ494" s="25"/>
      <c r="UDA494" s="25"/>
      <c r="UDB494" s="25"/>
      <c r="UDC494" s="25"/>
      <c r="UDD494" s="25"/>
      <c r="UDE494" s="25"/>
      <c r="UDF494" s="25"/>
      <c r="UDG494" s="25"/>
      <c r="UDH494" s="25"/>
      <c r="UDI494" s="25"/>
      <c r="UDJ494" s="25"/>
      <c r="UDK494" s="25"/>
      <c r="UDL494" s="25"/>
      <c r="UDM494" s="25"/>
      <c r="UDN494" s="25"/>
      <c r="UDO494" s="25"/>
      <c r="UDP494" s="25"/>
      <c r="UDQ494" s="25"/>
      <c r="UDR494" s="25"/>
      <c r="UDS494" s="25"/>
      <c r="UDT494" s="25"/>
      <c r="UDU494" s="25"/>
      <c r="UDV494" s="25"/>
      <c r="UDW494" s="25"/>
      <c r="UDX494" s="25"/>
      <c r="UDY494" s="25"/>
      <c r="UDZ494" s="25"/>
      <c r="UEA494" s="25"/>
      <c r="UEB494" s="25"/>
      <c r="UEC494" s="25"/>
      <c r="UED494" s="25"/>
      <c r="UEE494" s="25"/>
      <c r="UEF494" s="25"/>
      <c r="UEG494" s="25"/>
      <c r="UEH494" s="25"/>
      <c r="UEI494" s="25"/>
      <c r="UEJ494" s="25"/>
      <c r="UEK494" s="25"/>
      <c r="UEL494" s="25"/>
      <c r="UEM494" s="25"/>
      <c r="UEN494" s="25"/>
      <c r="UEO494" s="25"/>
      <c r="UEP494" s="25"/>
      <c r="UEQ494" s="25"/>
      <c r="UER494" s="25"/>
      <c r="UES494" s="25"/>
      <c r="UET494" s="25"/>
      <c r="UEU494" s="25"/>
      <c r="UEV494" s="25"/>
      <c r="UEW494" s="25"/>
      <c r="UEX494" s="25"/>
      <c r="UEY494" s="25"/>
      <c r="UEZ494" s="25"/>
      <c r="UFA494" s="25"/>
      <c r="UFB494" s="25"/>
      <c r="UFC494" s="25"/>
      <c r="UFD494" s="25"/>
      <c r="UFE494" s="25"/>
      <c r="UFF494" s="25"/>
      <c r="UFG494" s="25"/>
      <c r="UFH494" s="25"/>
      <c r="UFI494" s="25"/>
      <c r="UFJ494" s="25"/>
      <c r="UFK494" s="25"/>
      <c r="UFL494" s="25"/>
      <c r="UFM494" s="25"/>
      <c r="UFN494" s="25"/>
      <c r="UFO494" s="25"/>
      <c r="UFP494" s="25"/>
      <c r="UFQ494" s="25"/>
      <c r="UFR494" s="25"/>
      <c r="UFS494" s="25"/>
      <c r="UFT494" s="25"/>
      <c r="UFU494" s="25"/>
      <c r="UFV494" s="25"/>
      <c r="UFW494" s="25"/>
      <c r="UFX494" s="25"/>
      <c r="UFY494" s="25"/>
      <c r="UFZ494" s="25"/>
      <c r="UGA494" s="25"/>
      <c r="UGB494" s="25"/>
      <c r="UGC494" s="25"/>
      <c r="UGD494" s="25"/>
      <c r="UGE494" s="25"/>
      <c r="UGF494" s="25"/>
      <c r="UGG494" s="25"/>
      <c r="UGH494" s="25"/>
      <c r="UGI494" s="25"/>
      <c r="UGJ494" s="25"/>
      <c r="UGK494" s="25"/>
      <c r="UGL494" s="25"/>
      <c r="UGM494" s="25"/>
      <c r="UGN494" s="25"/>
      <c r="UGO494" s="25"/>
      <c r="UGP494" s="25"/>
      <c r="UGQ494" s="25"/>
      <c r="UGR494" s="25"/>
      <c r="UGS494" s="25"/>
      <c r="UGT494" s="25"/>
      <c r="UGU494" s="25"/>
      <c r="UGV494" s="25"/>
      <c r="UGW494" s="25"/>
      <c r="UGX494" s="25"/>
      <c r="UGY494" s="25"/>
      <c r="UGZ494" s="25"/>
      <c r="UHA494" s="25"/>
      <c r="UHB494" s="25"/>
      <c r="UHC494" s="25"/>
      <c r="UHD494" s="25"/>
      <c r="UHE494" s="25"/>
      <c r="UHF494" s="25"/>
      <c r="UHG494" s="25"/>
      <c r="UHH494" s="25"/>
      <c r="UHI494" s="25"/>
      <c r="UHJ494" s="25"/>
      <c r="UHK494" s="25"/>
      <c r="UHL494" s="25"/>
      <c r="UHM494" s="25"/>
      <c r="UHN494" s="25"/>
      <c r="UHO494" s="25"/>
      <c r="UHP494" s="25"/>
      <c r="UHQ494" s="25"/>
      <c r="UHR494" s="25"/>
      <c r="UHS494" s="25"/>
      <c r="UHT494" s="25"/>
      <c r="UHU494" s="25"/>
      <c r="UHV494" s="25"/>
      <c r="UHW494" s="25"/>
      <c r="UHX494" s="25"/>
      <c r="UHY494" s="25"/>
      <c r="UHZ494" s="25"/>
      <c r="UIA494" s="25"/>
      <c r="UIB494" s="25"/>
      <c r="UIC494" s="25"/>
      <c r="UID494" s="25"/>
      <c r="UIE494" s="25"/>
      <c r="UIF494" s="25"/>
      <c r="UIG494" s="25"/>
      <c r="UIH494" s="25"/>
      <c r="UII494" s="25"/>
      <c r="UIJ494" s="25"/>
      <c r="UIK494" s="25"/>
      <c r="UIL494" s="25"/>
      <c r="UIM494" s="25"/>
      <c r="UIN494" s="25"/>
      <c r="UIO494" s="25"/>
      <c r="UIP494" s="25"/>
      <c r="UIQ494" s="25"/>
      <c r="UIR494" s="25"/>
      <c r="UIS494" s="25"/>
      <c r="UIT494" s="25"/>
      <c r="UIU494" s="25"/>
      <c r="UIV494" s="25"/>
      <c r="UIW494" s="25"/>
      <c r="UIX494" s="25"/>
      <c r="UIY494" s="25"/>
      <c r="UIZ494" s="25"/>
      <c r="UJA494" s="25"/>
      <c r="UJB494" s="25"/>
      <c r="UJC494" s="25"/>
      <c r="UJD494" s="25"/>
      <c r="UJE494" s="25"/>
      <c r="UJF494" s="25"/>
      <c r="UJG494" s="25"/>
      <c r="UJH494" s="25"/>
      <c r="UJI494" s="25"/>
      <c r="UJJ494" s="25"/>
      <c r="UJK494" s="25"/>
      <c r="UJL494" s="25"/>
      <c r="UJM494" s="25"/>
      <c r="UJN494" s="25"/>
      <c r="UJO494" s="25"/>
      <c r="UJP494" s="25"/>
      <c r="UJQ494" s="25"/>
      <c r="UJR494" s="25"/>
      <c r="UJS494" s="25"/>
      <c r="UJT494" s="25"/>
      <c r="UJU494" s="25"/>
      <c r="UJV494" s="25"/>
      <c r="UJW494" s="25"/>
      <c r="UJX494" s="25"/>
      <c r="UJY494" s="25"/>
      <c r="UJZ494" s="25"/>
      <c r="UKA494" s="25"/>
      <c r="UKB494" s="25"/>
      <c r="UKC494" s="25"/>
      <c r="UKD494" s="25"/>
      <c r="UKE494" s="25"/>
      <c r="UKF494" s="25"/>
      <c r="UKG494" s="25"/>
      <c r="UKH494" s="25"/>
      <c r="UKI494" s="25"/>
      <c r="UKJ494" s="25"/>
      <c r="UKK494" s="25"/>
      <c r="UKL494" s="25"/>
      <c r="UKM494" s="25"/>
      <c r="UKN494" s="25"/>
      <c r="UKO494" s="25"/>
      <c r="UKP494" s="25"/>
      <c r="UKQ494" s="25"/>
      <c r="UKR494" s="25"/>
      <c r="UKS494" s="25"/>
      <c r="UKT494" s="25"/>
      <c r="UKU494" s="25"/>
      <c r="UKV494" s="25"/>
      <c r="UKW494" s="25"/>
      <c r="UKX494" s="25"/>
      <c r="UKY494" s="25"/>
      <c r="UKZ494" s="25"/>
      <c r="ULA494" s="25"/>
      <c r="ULB494" s="25"/>
      <c r="ULC494" s="25"/>
      <c r="ULD494" s="25"/>
      <c r="ULE494" s="25"/>
      <c r="ULF494" s="25"/>
      <c r="ULG494" s="25"/>
      <c r="ULH494" s="25"/>
      <c r="ULI494" s="25"/>
      <c r="ULJ494" s="25"/>
      <c r="ULK494" s="25"/>
      <c r="ULL494" s="25"/>
      <c r="ULM494" s="25"/>
      <c r="ULN494" s="25"/>
      <c r="ULO494" s="25"/>
      <c r="ULP494" s="25"/>
      <c r="ULQ494" s="25"/>
      <c r="ULR494" s="25"/>
      <c r="ULS494" s="25"/>
      <c r="ULT494" s="25"/>
      <c r="ULU494" s="25"/>
      <c r="ULV494" s="25"/>
      <c r="ULW494" s="25"/>
      <c r="ULX494" s="25"/>
      <c r="ULY494" s="25"/>
      <c r="ULZ494" s="25"/>
      <c r="UMA494" s="25"/>
      <c r="UMB494" s="25"/>
      <c r="UMC494" s="25"/>
      <c r="UMD494" s="25"/>
      <c r="UME494" s="25"/>
      <c r="UMF494" s="25"/>
      <c r="UMG494" s="25"/>
      <c r="UMH494" s="25"/>
      <c r="UMI494" s="25"/>
      <c r="UMJ494" s="25"/>
      <c r="UMK494" s="25"/>
      <c r="UML494" s="25"/>
      <c r="UMM494" s="25"/>
      <c r="UMN494" s="25"/>
      <c r="UMO494" s="25"/>
      <c r="UMP494" s="25"/>
      <c r="UMQ494" s="25"/>
      <c r="UMR494" s="25"/>
      <c r="UMS494" s="25"/>
      <c r="UMT494" s="25"/>
      <c r="UMU494" s="25"/>
      <c r="UMV494" s="25"/>
      <c r="UMW494" s="25"/>
      <c r="UMX494" s="25"/>
      <c r="UMY494" s="25"/>
      <c r="UMZ494" s="25"/>
      <c r="UNA494" s="25"/>
      <c r="UNB494" s="25"/>
      <c r="UNC494" s="25"/>
      <c r="UND494" s="25"/>
      <c r="UNE494" s="25"/>
      <c r="UNF494" s="25"/>
      <c r="UNG494" s="25"/>
      <c r="UNH494" s="25"/>
      <c r="UNI494" s="25"/>
      <c r="UNJ494" s="25"/>
      <c r="UNK494" s="25"/>
      <c r="UNL494" s="25"/>
      <c r="UNM494" s="25"/>
      <c r="UNN494" s="25"/>
      <c r="UNO494" s="25"/>
      <c r="UNP494" s="25"/>
      <c r="UNQ494" s="25"/>
      <c r="UNR494" s="25"/>
      <c r="UNS494" s="25"/>
      <c r="UNT494" s="25"/>
      <c r="UNU494" s="25"/>
      <c r="UNV494" s="25"/>
      <c r="UNW494" s="25"/>
      <c r="UNX494" s="25"/>
      <c r="UNY494" s="25"/>
      <c r="UNZ494" s="25"/>
      <c r="UOA494" s="25"/>
      <c r="UOB494" s="25"/>
      <c r="UOC494" s="25"/>
      <c r="UOD494" s="25"/>
      <c r="UOE494" s="25"/>
      <c r="UOF494" s="25"/>
      <c r="UOG494" s="25"/>
      <c r="UOH494" s="25"/>
      <c r="UOI494" s="25"/>
      <c r="UOJ494" s="25"/>
      <c r="UOK494" s="25"/>
      <c r="UOL494" s="25"/>
      <c r="UOM494" s="25"/>
      <c r="UON494" s="25"/>
      <c r="UOO494" s="25"/>
      <c r="UOP494" s="25"/>
      <c r="UOQ494" s="25"/>
      <c r="UOR494" s="25"/>
      <c r="UOS494" s="25"/>
      <c r="UOT494" s="25"/>
      <c r="UOU494" s="25"/>
      <c r="UOV494" s="25"/>
      <c r="UOW494" s="25"/>
      <c r="UOX494" s="25"/>
      <c r="UOY494" s="25"/>
      <c r="UOZ494" s="25"/>
      <c r="UPA494" s="25"/>
      <c r="UPB494" s="25"/>
      <c r="UPC494" s="25"/>
      <c r="UPD494" s="25"/>
      <c r="UPE494" s="25"/>
      <c r="UPF494" s="25"/>
      <c r="UPG494" s="25"/>
      <c r="UPH494" s="25"/>
      <c r="UPI494" s="25"/>
      <c r="UPJ494" s="25"/>
      <c r="UPK494" s="25"/>
      <c r="UPL494" s="25"/>
      <c r="UPM494" s="25"/>
      <c r="UPN494" s="25"/>
      <c r="UPO494" s="25"/>
      <c r="UPP494" s="25"/>
      <c r="UPQ494" s="25"/>
      <c r="UPR494" s="25"/>
      <c r="UPS494" s="25"/>
      <c r="UPT494" s="25"/>
      <c r="UPU494" s="25"/>
      <c r="UPV494" s="25"/>
      <c r="UPW494" s="25"/>
      <c r="UPX494" s="25"/>
      <c r="UPY494" s="25"/>
      <c r="UPZ494" s="25"/>
      <c r="UQA494" s="25"/>
      <c r="UQB494" s="25"/>
      <c r="UQC494" s="25"/>
      <c r="UQD494" s="25"/>
      <c r="UQE494" s="25"/>
      <c r="UQF494" s="25"/>
      <c r="UQG494" s="25"/>
      <c r="UQH494" s="25"/>
      <c r="UQI494" s="25"/>
      <c r="UQJ494" s="25"/>
      <c r="UQK494" s="25"/>
      <c r="UQL494" s="25"/>
      <c r="UQM494" s="25"/>
      <c r="UQN494" s="25"/>
      <c r="UQO494" s="25"/>
      <c r="UQP494" s="25"/>
      <c r="UQQ494" s="25"/>
      <c r="UQR494" s="25"/>
      <c r="UQS494" s="25"/>
      <c r="UQT494" s="25"/>
      <c r="UQU494" s="25"/>
      <c r="UQV494" s="25"/>
      <c r="UQW494" s="25"/>
      <c r="UQX494" s="25"/>
      <c r="UQY494" s="25"/>
      <c r="UQZ494" s="25"/>
      <c r="URA494" s="25"/>
      <c r="URB494" s="25"/>
      <c r="URC494" s="25"/>
      <c r="URD494" s="25"/>
      <c r="URE494" s="25"/>
      <c r="URF494" s="25"/>
      <c r="URG494" s="25"/>
      <c r="URH494" s="25"/>
      <c r="URI494" s="25"/>
      <c r="URJ494" s="25"/>
      <c r="URK494" s="25"/>
      <c r="URL494" s="25"/>
      <c r="URM494" s="25"/>
      <c r="URN494" s="25"/>
      <c r="URO494" s="25"/>
      <c r="URP494" s="25"/>
      <c r="URQ494" s="25"/>
      <c r="URR494" s="25"/>
      <c r="URS494" s="25"/>
      <c r="URT494" s="25"/>
      <c r="URU494" s="25"/>
      <c r="URV494" s="25"/>
      <c r="URW494" s="25"/>
      <c r="URX494" s="25"/>
      <c r="URY494" s="25"/>
      <c r="URZ494" s="25"/>
      <c r="USA494" s="25"/>
      <c r="USB494" s="25"/>
      <c r="USC494" s="25"/>
      <c r="USD494" s="25"/>
      <c r="USE494" s="25"/>
      <c r="USF494" s="25"/>
      <c r="USG494" s="25"/>
      <c r="USH494" s="25"/>
      <c r="USI494" s="25"/>
      <c r="USJ494" s="25"/>
      <c r="USK494" s="25"/>
      <c r="USL494" s="25"/>
      <c r="USM494" s="25"/>
      <c r="USN494" s="25"/>
      <c r="USO494" s="25"/>
      <c r="USP494" s="25"/>
      <c r="USQ494" s="25"/>
      <c r="USR494" s="25"/>
      <c r="USS494" s="25"/>
      <c r="UST494" s="25"/>
      <c r="USU494" s="25"/>
      <c r="USV494" s="25"/>
      <c r="USW494" s="25"/>
      <c r="USX494" s="25"/>
      <c r="USY494" s="25"/>
      <c r="USZ494" s="25"/>
      <c r="UTA494" s="25"/>
      <c r="UTB494" s="25"/>
      <c r="UTC494" s="25"/>
      <c r="UTD494" s="25"/>
      <c r="UTE494" s="25"/>
      <c r="UTF494" s="25"/>
      <c r="UTG494" s="25"/>
      <c r="UTH494" s="25"/>
      <c r="UTI494" s="25"/>
      <c r="UTJ494" s="25"/>
      <c r="UTK494" s="25"/>
      <c r="UTL494" s="25"/>
      <c r="UTM494" s="25"/>
      <c r="UTN494" s="25"/>
      <c r="UTO494" s="25"/>
      <c r="UTP494" s="25"/>
      <c r="UTQ494" s="25"/>
      <c r="UTR494" s="25"/>
      <c r="UTS494" s="25"/>
      <c r="UTT494" s="25"/>
      <c r="UTU494" s="25"/>
      <c r="UTV494" s="25"/>
      <c r="UTW494" s="25"/>
      <c r="UTX494" s="25"/>
      <c r="UTY494" s="25"/>
      <c r="UTZ494" s="25"/>
      <c r="UUA494" s="25"/>
      <c r="UUB494" s="25"/>
      <c r="UUC494" s="25"/>
      <c r="UUD494" s="25"/>
      <c r="UUE494" s="25"/>
      <c r="UUF494" s="25"/>
      <c r="UUG494" s="25"/>
      <c r="UUH494" s="25"/>
      <c r="UUI494" s="25"/>
      <c r="UUJ494" s="25"/>
      <c r="UUK494" s="25"/>
      <c r="UUL494" s="25"/>
      <c r="UUM494" s="25"/>
      <c r="UUN494" s="25"/>
      <c r="UUO494" s="25"/>
      <c r="UUP494" s="25"/>
      <c r="UUQ494" s="25"/>
      <c r="UUR494" s="25"/>
      <c r="UUS494" s="25"/>
      <c r="UUT494" s="25"/>
      <c r="UUU494" s="25"/>
      <c r="UUV494" s="25"/>
      <c r="UUW494" s="25"/>
      <c r="UUX494" s="25"/>
      <c r="UUY494" s="25"/>
      <c r="UUZ494" s="25"/>
      <c r="UVA494" s="25"/>
      <c r="UVB494" s="25"/>
      <c r="UVC494" s="25"/>
      <c r="UVD494" s="25"/>
      <c r="UVE494" s="25"/>
      <c r="UVF494" s="25"/>
      <c r="UVG494" s="25"/>
      <c r="UVH494" s="25"/>
      <c r="UVI494" s="25"/>
      <c r="UVJ494" s="25"/>
      <c r="UVK494" s="25"/>
      <c r="UVL494" s="25"/>
      <c r="UVM494" s="25"/>
      <c r="UVN494" s="25"/>
      <c r="UVO494" s="25"/>
      <c r="UVP494" s="25"/>
      <c r="UVQ494" s="25"/>
      <c r="UVR494" s="25"/>
      <c r="UVS494" s="25"/>
      <c r="UVT494" s="25"/>
      <c r="UVU494" s="25"/>
      <c r="UVV494" s="25"/>
      <c r="UVW494" s="25"/>
      <c r="UVX494" s="25"/>
      <c r="UVY494" s="25"/>
      <c r="UVZ494" s="25"/>
      <c r="UWA494" s="25"/>
      <c r="UWB494" s="25"/>
      <c r="UWC494" s="25"/>
      <c r="UWD494" s="25"/>
      <c r="UWE494" s="25"/>
      <c r="UWF494" s="25"/>
      <c r="UWG494" s="25"/>
      <c r="UWH494" s="25"/>
      <c r="UWI494" s="25"/>
      <c r="UWJ494" s="25"/>
      <c r="UWK494" s="25"/>
      <c r="UWL494" s="25"/>
      <c r="UWM494" s="25"/>
      <c r="UWN494" s="25"/>
      <c r="UWO494" s="25"/>
      <c r="UWP494" s="25"/>
      <c r="UWQ494" s="25"/>
      <c r="UWR494" s="25"/>
      <c r="UWS494" s="25"/>
      <c r="UWT494" s="25"/>
      <c r="UWU494" s="25"/>
      <c r="UWV494" s="25"/>
      <c r="UWW494" s="25"/>
      <c r="UWX494" s="25"/>
      <c r="UWY494" s="25"/>
      <c r="UWZ494" s="25"/>
      <c r="UXA494" s="25"/>
      <c r="UXB494" s="25"/>
      <c r="UXC494" s="25"/>
      <c r="UXD494" s="25"/>
      <c r="UXE494" s="25"/>
      <c r="UXF494" s="25"/>
      <c r="UXG494" s="25"/>
      <c r="UXH494" s="25"/>
      <c r="UXI494" s="25"/>
      <c r="UXJ494" s="25"/>
      <c r="UXK494" s="25"/>
      <c r="UXL494" s="25"/>
      <c r="UXM494" s="25"/>
      <c r="UXN494" s="25"/>
      <c r="UXO494" s="25"/>
      <c r="UXP494" s="25"/>
      <c r="UXQ494" s="25"/>
      <c r="UXR494" s="25"/>
      <c r="UXS494" s="25"/>
      <c r="UXT494" s="25"/>
      <c r="UXU494" s="25"/>
      <c r="UXV494" s="25"/>
      <c r="UXW494" s="25"/>
      <c r="UXX494" s="25"/>
      <c r="UXY494" s="25"/>
      <c r="UXZ494" s="25"/>
      <c r="UYA494" s="25"/>
      <c r="UYB494" s="25"/>
      <c r="UYC494" s="25"/>
      <c r="UYD494" s="25"/>
      <c r="UYE494" s="25"/>
      <c r="UYF494" s="25"/>
      <c r="UYG494" s="25"/>
      <c r="UYH494" s="25"/>
      <c r="UYI494" s="25"/>
      <c r="UYJ494" s="25"/>
      <c r="UYK494" s="25"/>
      <c r="UYL494" s="25"/>
      <c r="UYM494" s="25"/>
      <c r="UYN494" s="25"/>
      <c r="UYO494" s="25"/>
      <c r="UYP494" s="25"/>
      <c r="UYQ494" s="25"/>
      <c r="UYR494" s="25"/>
      <c r="UYS494" s="25"/>
      <c r="UYT494" s="25"/>
      <c r="UYU494" s="25"/>
      <c r="UYV494" s="25"/>
      <c r="UYW494" s="25"/>
      <c r="UYX494" s="25"/>
      <c r="UYY494" s="25"/>
      <c r="UYZ494" s="25"/>
      <c r="UZA494" s="25"/>
      <c r="UZB494" s="25"/>
      <c r="UZC494" s="25"/>
      <c r="UZD494" s="25"/>
      <c r="UZE494" s="25"/>
      <c r="UZF494" s="25"/>
      <c r="UZG494" s="25"/>
      <c r="UZH494" s="25"/>
      <c r="UZI494" s="25"/>
      <c r="UZJ494" s="25"/>
      <c r="UZK494" s="25"/>
      <c r="UZL494" s="25"/>
      <c r="UZM494" s="25"/>
      <c r="UZN494" s="25"/>
      <c r="UZO494" s="25"/>
      <c r="UZP494" s="25"/>
      <c r="UZQ494" s="25"/>
      <c r="UZR494" s="25"/>
      <c r="UZS494" s="25"/>
      <c r="UZT494" s="25"/>
      <c r="UZU494" s="25"/>
      <c r="UZV494" s="25"/>
      <c r="UZW494" s="25"/>
      <c r="UZX494" s="25"/>
      <c r="UZY494" s="25"/>
      <c r="UZZ494" s="25"/>
      <c r="VAA494" s="25"/>
      <c r="VAB494" s="25"/>
      <c r="VAC494" s="25"/>
      <c r="VAD494" s="25"/>
      <c r="VAE494" s="25"/>
      <c r="VAF494" s="25"/>
      <c r="VAG494" s="25"/>
      <c r="VAH494" s="25"/>
      <c r="VAI494" s="25"/>
      <c r="VAJ494" s="25"/>
      <c r="VAK494" s="25"/>
      <c r="VAL494" s="25"/>
      <c r="VAM494" s="25"/>
      <c r="VAN494" s="25"/>
      <c r="VAO494" s="25"/>
      <c r="VAP494" s="25"/>
      <c r="VAQ494" s="25"/>
      <c r="VAR494" s="25"/>
      <c r="VAS494" s="25"/>
      <c r="VAT494" s="25"/>
      <c r="VAU494" s="25"/>
      <c r="VAV494" s="25"/>
      <c r="VAW494" s="25"/>
      <c r="VAX494" s="25"/>
      <c r="VAY494" s="25"/>
      <c r="VAZ494" s="25"/>
      <c r="VBA494" s="25"/>
      <c r="VBB494" s="25"/>
      <c r="VBC494" s="25"/>
      <c r="VBD494" s="25"/>
      <c r="VBE494" s="25"/>
      <c r="VBF494" s="25"/>
      <c r="VBG494" s="25"/>
      <c r="VBH494" s="25"/>
      <c r="VBI494" s="25"/>
      <c r="VBJ494" s="25"/>
      <c r="VBK494" s="25"/>
      <c r="VBL494" s="25"/>
      <c r="VBM494" s="25"/>
      <c r="VBN494" s="25"/>
      <c r="VBO494" s="25"/>
      <c r="VBP494" s="25"/>
      <c r="VBQ494" s="25"/>
      <c r="VBR494" s="25"/>
      <c r="VBS494" s="25"/>
      <c r="VBT494" s="25"/>
      <c r="VBU494" s="25"/>
      <c r="VBV494" s="25"/>
      <c r="VBW494" s="25"/>
      <c r="VBX494" s="25"/>
      <c r="VBY494" s="25"/>
      <c r="VBZ494" s="25"/>
      <c r="VCA494" s="25"/>
      <c r="VCB494" s="25"/>
      <c r="VCC494" s="25"/>
      <c r="VCD494" s="25"/>
      <c r="VCE494" s="25"/>
      <c r="VCF494" s="25"/>
      <c r="VCG494" s="25"/>
      <c r="VCH494" s="25"/>
      <c r="VCI494" s="25"/>
      <c r="VCJ494" s="25"/>
      <c r="VCK494" s="25"/>
      <c r="VCL494" s="25"/>
      <c r="VCM494" s="25"/>
      <c r="VCN494" s="25"/>
      <c r="VCO494" s="25"/>
      <c r="VCP494" s="25"/>
      <c r="VCQ494" s="25"/>
      <c r="VCR494" s="25"/>
      <c r="VCS494" s="25"/>
      <c r="VCT494" s="25"/>
      <c r="VCU494" s="25"/>
      <c r="VCV494" s="25"/>
      <c r="VCW494" s="25"/>
      <c r="VCX494" s="25"/>
      <c r="VCY494" s="25"/>
      <c r="VCZ494" s="25"/>
      <c r="VDA494" s="25"/>
      <c r="VDB494" s="25"/>
      <c r="VDC494" s="25"/>
      <c r="VDD494" s="25"/>
      <c r="VDE494" s="25"/>
      <c r="VDF494" s="25"/>
      <c r="VDG494" s="25"/>
      <c r="VDH494" s="25"/>
      <c r="VDI494" s="25"/>
      <c r="VDJ494" s="25"/>
      <c r="VDK494" s="25"/>
      <c r="VDL494" s="25"/>
      <c r="VDM494" s="25"/>
      <c r="VDN494" s="25"/>
      <c r="VDO494" s="25"/>
      <c r="VDP494" s="25"/>
      <c r="VDQ494" s="25"/>
      <c r="VDR494" s="25"/>
      <c r="VDS494" s="25"/>
      <c r="VDT494" s="25"/>
      <c r="VDU494" s="25"/>
      <c r="VDV494" s="25"/>
      <c r="VDW494" s="25"/>
      <c r="VDX494" s="25"/>
      <c r="VDY494" s="25"/>
      <c r="VDZ494" s="25"/>
      <c r="VEA494" s="25"/>
      <c r="VEB494" s="25"/>
      <c r="VEC494" s="25"/>
      <c r="VED494" s="25"/>
      <c r="VEE494" s="25"/>
      <c r="VEF494" s="25"/>
      <c r="VEG494" s="25"/>
      <c r="VEH494" s="25"/>
      <c r="VEI494" s="25"/>
      <c r="VEJ494" s="25"/>
      <c r="VEK494" s="25"/>
      <c r="VEL494" s="25"/>
      <c r="VEM494" s="25"/>
      <c r="VEN494" s="25"/>
      <c r="VEO494" s="25"/>
      <c r="VEP494" s="25"/>
      <c r="VEQ494" s="25"/>
      <c r="VER494" s="25"/>
      <c r="VES494" s="25"/>
      <c r="VET494" s="25"/>
      <c r="VEU494" s="25"/>
      <c r="VEV494" s="25"/>
      <c r="VEW494" s="25"/>
      <c r="VEX494" s="25"/>
      <c r="VEY494" s="25"/>
      <c r="VEZ494" s="25"/>
      <c r="VFA494" s="25"/>
      <c r="VFB494" s="25"/>
      <c r="VFC494" s="25"/>
      <c r="VFD494" s="25"/>
      <c r="VFE494" s="25"/>
      <c r="VFF494" s="25"/>
      <c r="VFG494" s="25"/>
      <c r="VFH494" s="25"/>
      <c r="VFI494" s="25"/>
      <c r="VFJ494" s="25"/>
      <c r="VFK494" s="25"/>
      <c r="VFL494" s="25"/>
      <c r="VFM494" s="25"/>
      <c r="VFN494" s="25"/>
      <c r="VFO494" s="25"/>
      <c r="VFP494" s="25"/>
      <c r="VFQ494" s="25"/>
      <c r="VFR494" s="25"/>
      <c r="VFS494" s="25"/>
      <c r="VFT494" s="25"/>
      <c r="VFU494" s="25"/>
      <c r="VFV494" s="25"/>
      <c r="VFW494" s="25"/>
      <c r="VFX494" s="25"/>
      <c r="VFY494" s="25"/>
      <c r="VFZ494" s="25"/>
      <c r="VGA494" s="25"/>
      <c r="VGB494" s="25"/>
      <c r="VGC494" s="25"/>
      <c r="VGD494" s="25"/>
      <c r="VGE494" s="25"/>
      <c r="VGF494" s="25"/>
      <c r="VGG494" s="25"/>
      <c r="VGH494" s="25"/>
      <c r="VGI494" s="25"/>
      <c r="VGJ494" s="25"/>
      <c r="VGK494" s="25"/>
      <c r="VGL494" s="25"/>
      <c r="VGM494" s="25"/>
      <c r="VGN494" s="25"/>
      <c r="VGO494" s="25"/>
      <c r="VGP494" s="25"/>
      <c r="VGQ494" s="25"/>
      <c r="VGR494" s="25"/>
      <c r="VGS494" s="25"/>
      <c r="VGT494" s="25"/>
      <c r="VGU494" s="25"/>
      <c r="VGV494" s="25"/>
      <c r="VGW494" s="25"/>
      <c r="VGX494" s="25"/>
      <c r="VGY494" s="25"/>
      <c r="VGZ494" s="25"/>
      <c r="VHA494" s="25"/>
      <c r="VHB494" s="25"/>
      <c r="VHC494" s="25"/>
      <c r="VHD494" s="25"/>
      <c r="VHE494" s="25"/>
      <c r="VHF494" s="25"/>
      <c r="VHG494" s="25"/>
      <c r="VHH494" s="25"/>
      <c r="VHI494" s="25"/>
      <c r="VHJ494" s="25"/>
      <c r="VHK494" s="25"/>
      <c r="VHL494" s="25"/>
      <c r="VHM494" s="25"/>
      <c r="VHN494" s="25"/>
      <c r="VHO494" s="25"/>
      <c r="VHP494" s="25"/>
      <c r="VHQ494" s="25"/>
      <c r="VHR494" s="25"/>
      <c r="VHS494" s="25"/>
      <c r="VHT494" s="25"/>
      <c r="VHU494" s="25"/>
      <c r="VHV494" s="25"/>
      <c r="VHW494" s="25"/>
      <c r="VHX494" s="25"/>
      <c r="VHY494" s="25"/>
      <c r="VHZ494" s="25"/>
      <c r="VIA494" s="25"/>
      <c r="VIB494" s="25"/>
      <c r="VIC494" s="25"/>
      <c r="VID494" s="25"/>
      <c r="VIE494" s="25"/>
      <c r="VIF494" s="25"/>
      <c r="VIG494" s="25"/>
      <c r="VIH494" s="25"/>
      <c r="VII494" s="25"/>
      <c r="VIJ494" s="25"/>
      <c r="VIK494" s="25"/>
      <c r="VIL494" s="25"/>
      <c r="VIM494" s="25"/>
      <c r="VIN494" s="25"/>
      <c r="VIO494" s="25"/>
      <c r="VIP494" s="25"/>
      <c r="VIQ494" s="25"/>
      <c r="VIR494" s="25"/>
      <c r="VIS494" s="25"/>
      <c r="VIT494" s="25"/>
      <c r="VIU494" s="25"/>
      <c r="VIV494" s="25"/>
      <c r="VIW494" s="25"/>
      <c r="VIX494" s="25"/>
      <c r="VIY494" s="25"/>
      <c r="VIZ494" s="25"/>
      <c r="VJA494" s="25"/>
      <c r="VJB494" s="25"/>
      <c r="VJC494" s="25"/>
      <c r="VJD494" s="25"/>
      <c r="VJE494" s="25"/>
      <c r="VJF494" s="25"/>
      <c r="VJG494" s="25"/>
      <c r="VJH494" s="25"/>
      <c r="VJI494" s="25"/>
      <c r="VJJ494" s="25"/>
      <c r="VJK494" s="25"/>
      <c r="VJL494" s="25"/>
      <c r="VJM494" s="25"/>
      <c r="VJN494" s="25"/>
      <c r="VJO494" s="25"/>
      <c r="VJP494" s="25"/>
      <c r="VJQ494" s="25"/>
      <c r="VJR494" s="25"/>
      <c r="VJS494" s="25"/>
      <c r="VJT494" s="25"/>
      <c r="VJU494" s="25"/>
      <c r="VJV494" s="25"/>
      <c r="VJW494" s="25"/>
      <c r="VJX494" s="25"/>
      <c r="VJY494" s="25"/>
      <c r="VJZ494" s="25"/>
      <c r="VKA494" s="25"/>
      <c r="VKB494" s="25"/>
      <c r="VKC494" s="25"/>
      <c r="VKD494" s="25"/>
      <c r="VKE494" s="25"/>
      <c r="VKF494" s="25"/>
      <c r="VKG494" s="25"/>
      <c r="VKH494" s="25"/>
      <c r="VKI494" s="25"/>
      <c r="VKJ494" s="25"/>
      <c r="VKK494" s="25"/>
      <c r="VKL494" s="25"/>
      <c r="VKM494" s="25"/>
      <c r="VKN494" s="25"/>
      <c r="VKO494" s="25"/>
      <c r="VKP494" s="25"/>
      <c r="VKQ494" s="25"/>
      <c r="VKR494" s="25"/>
      <c r="VKS494" s="25"/>
      <c r="VKT494" s="25"/>
      <c r="VKU494" s="25"/>
      <c r="VKV494" s="25"/>
      <c r="VKW494" s="25"/>
      <c r="VKX494" s="25"/>
      <c r="VKY494" s="25"/>
      <c r="VKZ494" s="25"/>
      <c r="VLA494" s="25"/>
      <c r="VLB494" s="25"/>
      <c r="VLC494" s="25"/>
      <c r="VLD494" s="25"/>
      <c r="VLE494" s="25"/>
      <c r="VLF494" s="25"/>
      <c r="VLG494" s="25"/>
      <c r="VLH494" s="25"/>
      <c r="VLI494" s="25"/>
      <c r="VLJ494" s="25"/>
      <c r="VLK494" s="25"/>
      <c r="VLL494" s="25"/>
      <c r="VLM494" s="25"/>
      <c r="VLN494" s="25"/>
      <c r="VLO494" s="25"/>
      <c r="VLP494" s="25"/>
      <c r="VLQ494" s="25"/>
      <c r="VLR494" s="25"/>
      <c r="VLS494" s="25"/>
      <c r="VLT494" s="25"/>
      <c r="VLU494" s="25"/>
      <c r="VLV494" s="25"/>
      <c r="VLW494" s="25"/>
      <c r="VLX494" s="25"/>
      <c r="VLY494" s="25"/>
      <c r="VLZ494" s="25"/>
      <c r="VMA494" s="25"/>
      <c r="VMB494" s="25"/>
      <c r="VMC494" s="25"/>
      <c r="VMD494" s="25"/>
      <c r="VME494" s="25"/>
      <c r="VMF494" s="25"/>
      <c r="VMG494" s="25"/>
      <c r="VMH494" s="25"/>
      <c r="VMI494" s="25"/>
      <c r="VMJ494" s="25"/>
      <c r="VMK494" s="25"/>
      <c r="VML494" s="25"/>
      <c r="VMM494" s="25"/>
      <c r="VMN494" s="25"/>
      <c r="VMO494" s="25"/>
      <c r="VMP494" s="25"/>
      <c r="VMQ494" s="25"/>
      <c r="VMR494" s="25"/>
      <c r="VMS494" s="25"/>
      <c r="VMT494" s="25"/>
      <c r="VMU494" s="25"/>
      <c r="VMV494" s="25"/>
      <c r="VMW494" s="25"/>
      <c r="VMX494" s="25"/>
      <c r="VMY494" s="25"/>
      <c r="VMZ494" s="25"/>
      <c r="VNA494" s="25"/>
      <c r="VNB494" s="25"/>
      <c r="VNC494" s="25"/>
      <c r="VND494" s="25"/>
      <c r="VNE494" s="25"/>
      <c r="VNF494" s="25"/>
      <c r="VNG494" s="25"/>
      <c r="VNH494" s="25"/>
      <c r="VNI494" s="25"/>
      <c r="VNJ494" s="25"/>
      <c r="VNK494" s="25"/>
      <c r="VNL494" s="25"/>
      <c r="VNM494" s="25"/>
      <c r="VNN494" s="25"/>
      <c r="VNO494" s="25"/>
      <c r="VNP494" s="25"/>
      <c r="VNQ494" s="25"/>
      <c r="VNR494" s="25"/>
      <c r="VNS494" s="25"/>
      <c r="VNT494" s="25"/>
      <c r="VNU494" s="25"/>
      <c r="VNV494" s="25"/>
      <c r="VNW494" s="25"/>
      <c r="VNX494" s="25"/>
      <c r="VNY494" s="25"/>
      <c r="VNZ494" s="25"/>
      <c r="VOA494" s="25"/>
      <c r="VOB494" s="25"/>
      <c r="VOC494" s="25"/>
      <c r="VOD494" s="25"/>
      <c r="VOE494" s="25"/>
      <c r="VOF494" s="25"/>
      <c r="VOG494" s="25"/>
      <c r="VOH494" s="25"/>
      <c r="VOI494" s="25"/>
      <c r="VOJ494" s="25"/>
      <c r="VOK494" s="25"/>
      <c r="VOL494" s="25"/>
      <c r="VOM494" s="25"/>
      <c r="VON494" s="25"/>
      <c r="VOO494" s="25"/>
      <c r="VOP494" s="25"/>
      <c r="VOQ494" s="25"/>
      <c r="VOR494" s="25"/>
      <c r="VOS494" s="25"/>
      <c r="VOT494" s="25"/>
      <c r="VOU494" s="25"/>
      <c r="VOV494" s="25"/>
      <c r="VOW494" s="25"/>
      <c r="VOX494" s="25"/>
      <c r="VOY494" s="25"/>
      <c r="VOZ494" s="25"/>
      <c r="VPA494" s="25"/>
      <c r="VPB494" s="25"/>
      <c r="VPC494" s="25"/>
      <c r="VPD494" s="25"/>
      <c r="VPE494" s="25"/>
      <c r="VPF494" s="25"/>
      <c r="VPG494" s="25"/>
      <c r="VPH494" s="25"/>
      <c r="VPI494" s="25"/>
      <c r="VPJ494" s="25"/>
      <c r="VPK494" s="25"/>
      <c r="VPL494" s="25"/>
      <c r="VPM494" s="25"/>
      <c r="VPN494" s="25"/>
      <c r="VPO494" s="25"/>
      <c r="VPP494" s="25"/>
      <c r="VPQ494" s="25"/>
      <c r="VPR494" s="25"/>
      <c r="VPS494" s="25"/>
      <c r="VPT494" s="25"/>
      <c r="VPU494" s="25"/>
      <c r="VPV494" s="25"/>
      <c r="VPW494" s="25"/>
      <c r="VPX494" s="25"/>
      <c r="VPY494" s="25"/>
      <c r="VPZ494" s="25"/>
      <c r="VQA494" s="25"/>
      <c r="VQB494" s="25"/>
      <c r="VQC494" s="25"/>
      <c r="VQD494" s="25"/>
      <c r="VQE494" s="25"/>
      <c r="VQF494" s="25"/>
      <c r="VQG494" s="25"/>
      <c r="VQH494" s="25"/>
      <c r="VQI494" s="25"/>
      <c r="VQJ494" s="25"/>
      <c r="VQK494" s="25"/>
      <c r="VQL494" s="25"/>
      <c r="VQM494" s="25"/>
      <c r="VQN494" s="25"/>
      <c r="VQO494" s="25"/>
      <c r="VQP494" s="25"/>
      <c r="VQQ494" s="25"/>
      <c r="VQR494" s="25"/>
      <c r="VQS494" s="25"/>
      <c r="VQT494" s="25"/>
      <c r="VQU494" s="25"/>
      <c r="VQV494" s="25"/>
      <c r="VQW494" s="25"/>
      <c r="VQX494" s="25"/>
      <c r="VQY494" s="25"/>
      <c r="VQZ494" s="25"/>
      <c r="VRA494" s="25"/>
      <c r="VRB494" s="25"/>
      <c r="VRC494" s="25"/>
      <c r="VRD494" s="25"/>
      <c r="VRE494" s="25"/>
      <c r="VRF494" s="25"/>
      <c r="VRG494" s="25"/>
      <c r="VRH494" s="25"/>
      <c r="VRI494" s="25"/>
      <c r="VRJ494" s="25"/>
      <c r="VRK494" s="25"/>
      <c r="VRL494" s="25"/>
      <c r="VRM494" s="25"/>
      <c r="VRN494" s="25"/>
      <c r="VRO494" s="25"/>
      <c r="VRP494" s="25"/>
      <c r="VRQ494" s="25"/>
      <c r="VRR494" s="25"/>
      <c r="VRS494" s="25"/>
      <c r="VRT494" s="25"/>
      <c r="VRU494" s="25"/>
      <c r="VRV494" s="25"/>
      <c r="VRW494" s="25"/>
      <c r="VRX494" s="25"/>
      <c r="VRY494" s="25"/>
      <c r="VRZ494" s="25"/>
      <c r="VSA494" s="25"/>
      <c r="VSB494" s="25"/>
      <c r="VSC494" s="25"/>
      <c r="VSD494" s="25"/>
      <c r="VSE494" s="25"/>
      <c r="VSF494" s="25"/>
      <c r="VSG494" s="25"/>
      <c r="VSH494" s="25"/>
      <c r="VSI494" s="25"/>
      <c r="VSJ494" s="25"/>
      <c r="VSK494" s="25"/>
      <c r="VSL494" s="25"/>
      <c r="VSM494" s="25"/>
      <c r="VSN494" s="25"/>
      <c r="VSO494" s="25"/>
      <c r="VSP494" s="25"/>
      <c r="VSQ494" s="25"/>
      <c r="VSR494" s="25"/>
      <c r="VSS494" s="25"/>
      <c r="VST494" s="25"/>
      <c r="VSU494" s="25"/>
      <c r="VSV494" s="25"/>
      <c r="VSW494" s="25"/>
      <c r="VSX494" s="25"/>
      <c r="VSY494" s="25"/>
      <c r="VSZ494" s="25"/>
      <c r="VTA494" s="25"/>
      <c r="VTB494" s="25"/>
      <c r="VTC494" s="25"/>
      <c r="VTD494" s="25"/>
      <c r="VTE494" s="25"/>
      <c r="VTF494" s="25"/>
      <c r="VTG494" s="25"/>
      <c r="VTH494" s="25"/>
      <c r="VTI494" s="25"/>
      <c r="VTJ494" s="25"/>
      <c r="VTK494" s="25"/>
      <c r="VTL494" s="25"/>
      <c r="VTM494" s="25"/>
      <c r="VTN494" s="25"/>
      <c r="VTO494" s="25"/>
      <c r="VTP494" s="25"/>
      <c r="VTQ494" s="25"/>
      <c r="VTR494" s="25"/>
      <c r="VTS494" s="25"/>
      <c r="VTT494" s="25"/>
      <c r="VTU494" s="25"/>
      <c r="VTV494" s="25"/>
      <c r="VTW494" s="25"/>
      <c r="VTX494" s="25"/>
      <c r="VTY494" s="25"/>
      <c r="VTZ494" s="25"/>
      <c r="VUA494" s="25"/>
      <c r="VUB494" s="25"/>
      <c r="VUC494" s="25"/>
      <c r="VUD494" s="25"/>
      <c r="VUE494" s="25"/>
      <c r="VUF494" s="25"/>
      <c r="VUG494" s="25"/>
      <c r="VUH494" s="25"/>
      <c r="VUI494" s="25"/>
      <c r="VUJ494" s="25"/>
      <c r="VUK494" s="25"/>
      <c r="VUL494" s="25"/>
      <c r="VUM494" s="25"/>
      <c r="VUN494" s="25"/>
      <c r="VUO494" s="25"/>
      <c r="VUP494" s="25"/>
      <c r="VUQ494" s="25"/>
      <c r="VUR494" s="25"/>
      <c r="VUS494" s="25"/>
      <c r="VUT494" s="25"/>
      <c r="VUU494" s="25"/>
      <c r="VUV494" s="25"/>
      <c r="VUW494" s="25"/>
      <c r="VUX494" s="25"/>
      <c r="VUY494" s="25"/>
      <c r="VUZ494" s="25"/>
      <c r="VVA494" s="25"/>
      <c r="VVB494" s="25"/>
      <c r="VVC494" s="25"/>
      <c r="VVD494" s="25"/>
      <c r="VVE494" s="25"/>
      <c r="VVF494" s="25"/>
      <c r="VVG494" s="25"/>
      <c r="VVH494" s="25"/>
      <c r="VVI494" s="25"/>
      <c r="VVJ494" s="25"/>
      <c r="VVK494" s="25"/>
      <c r="VVL494" s="25"/>
      <c r="VVM494" s="25"/>
      <c r="VVN494" s="25"/>
      <c r="VVO494" s="25"/>
      <c r="VVP494" s="25"/>
      <c r="VVQ494" s="25"/>
      <c r="VVR494" s="25"/>
      <c r="VVS494" s="25"/>
      <c r="VVT494" s="25"/>
      <c r="VVU494" s="25"/>
      <c r="VVV494" s="25"/>
      <c r="VVW494" s="25"/>
      <c r="VVX494" s="25"/>
      <c r="VVY494" s="25"/>
      <c r="VVZ494" s="25"/>
      <c r="VWA494" s="25"/>
      <c r="VWB494" s="25"/>
      <c r="VWC494" s="25"/>
      <c r="VWD494" s="25"/>
      <c r="VWE494" s="25"/>
      <c r="VWF494" s="25"/>
      <c r="VWG494" s="25"/>
      <c r="VWH494" s="25"/>
      <c r="VWI494" s="25"/>
      <c r="VWJ494" s="25"/>
      <c r="VWK494" s="25"/>
      <c r="VWL494" s="25"/>
      <c r="VWM494" s="25"/>
      <c r="VWN494" s="25"/>
      <c r="VWO494" s="25"/>
      <c r="VWP494" s="25"/>
      <c r="VWQ494" s="25"/>
      <c r="VWR494" s="25"/>
      <c r="VWS494" s="25"/>
      <c r="VWT494" s="25"/>
      <c r="VWU494" s="25"/>
      <c r="VWV494" s="25"/>
      <c r="VWW494" s="25"/>
      <c r="VWX494" s="25"/>
      <c r="VWY494" s="25"/>
      <c r="VWZ494" s="25"/>
      <c r="VXA494" s="25"/>
      <c r="VXB494" s="25"/>
      <c r="VXC494" s="25"/>
      <c r="VXD494" s="25"/>
      <c r="VXE494" s="25"/>
      <c r="VXF494" s="25"/>
      <c r="VXG494" s="25"/>
      <c r="VXH494" s="25"/>
      <c r="VXI494" s="25"/>
      <c r="VXJ494" s="25"/>
      <c r="VXK494" s="25"/>
      <c r="VXL494" s="25"/>
      <c r="VXM494" s="25"/>
      <c r="VXN494" s="25"/>
      <c r="VXO494" s="25"/>
      <c r="VXP494" s="25"/>
      <c r="VXQ494" s="25"/>
      <c r="VXR494" s="25"/>
      <c r="VXS494" s="25"/>
      <c r="VXT494" s="25"/>
      <c r="VXU494" s="25"/>
      <c r="VXV494" s="25"/>
      <c r="VXW494" s="25"/>
      <c r="VXX494" s="25"/>
      <c r="VXY494" s="25"/>
      <c r="VXZ494" s="25"/>
      <c r="VYA494" s="25"/>
      <c r="VYB494" s="25"/>
      <c r="VYC494" s="25"/>
      <c r="VYD494" s="25"/>
      <c r="VYE494" s="25"/>
      <c r="VYF494" s="25"/>
      <c r="VYG494" s="25"/>
      <c r="VYH494" s="25"/>
      <c r="VYI494" s="25"/>
      <c r="VYJ494" s="25"/>
      <c r="VYK494" s="25"/>
      <c r="VYL494" s="25"/>
      <c r="VYM494" s="25"/>
      <c r="VYN494" s="25"/>
      <c r="VYO494" s="25"/>
      <c r="VYP494" s="25"/>
      <c r="VYQ494" s="25"/>
      <c r="VYR494" s="25"/>
      <c r="VYS494" s="25"/>
      <c r="VYT494" s="25"/>
      <c r="VYU494" s="25"/>
      <c r="VYV494" s="25"/>
      <c r="VYW494" s="25"/>
      <c r="VYX494" s="25"/>
      <c r="VYY494" s="25"/>
      <c r="VYZ494" s="25"/>
      <c r="VZA494" s="25"/>
      <c r="VZB494" s="25"/>
      <c r="VZC494" s="25"/>
      <c r="VZD494" s="25"/>
      <c r="VZE494" s="25"/>
      <c r="VZF494" s="25"/>
      <c r="VZG494" s="25"/>
      <c r="VZH494" s="25"/>
      <c r="VZI494" s="25"/>
      <c r="VZJ494" s="25"/>
      <c r="VZK494" s="25"/>
      <c r="VZL494" s="25"/>
      <c r="VZM494" s="25"/>
      <c r="VZN494" s="25"/>
      <c r="VZO494" s="25"/>
      <c r="VZP494" s="25"/>
      <c r="VZQ494" s="25"/>
      <c r="VZR494" s="25"/>
      <c r="VZS494" s="25"/>
      <c r="VZT494" s="25"/>
      <c r="VZU494" s="25"/>
      <c r="VZV494" s="25"/>
      <c r="VZW494" s="25"/>
      <c r="VZX494" s="25"/>
      <c r="VZY494" s="25"/>
      <c r="VZZ494" s="25"/>
      <c r="WAA494" s="25"/>
      <c r="WAB494" s="25"/>
      <c r="WAC494" s="25"/>
      <c r="WAD494" s="25"/>
      <c r="WAE494" s="25"/>
      <c r="WAF494" s="25"/>
      <c r="WAG494" s="25"/>
      <c r="WAH494" s="25"/>
      <c r="WAI494" s="25"/>
      <c r="WAJ494" s="25"/>
      <c r="WAK494" s="25"/>
      <c r="WAL494" s="25"/>
      <c r="WAM494" s="25"/>
      <c r="WAN494" s="25"/>
      <c r="WAO494" s="25"/>
      <c r="WAP494" s="25"/>
      <c r="WAQ494" s="25"/>
      <c r="WAR494" s="25"/>
      <c r="WAS494" s="25"/>
      <c r="WAT494" s="25"/>
      <c r="WAU494" s="25"/>
      <c r="WAV494" s="25"/>
      <c r="WAW494" s="25"/>
      <c r="WAX494" s="25"/>
      <c r="WAY494" s="25"/>
      <c r="WAZ494" s="25"/>
      <c r="WBA494" s="25"/>
      <c r="WBB494" s="25"/>
      <c r="WBC494" s="25"/>
      <c r="WBD494" s="25"/>
      <c r="WBE494" s="25"/>
      <c r="WBF494" s="25"/>
      <c r="WBG494" s="25"/>
      <c r="WBH494" s="25"/>
      <c r="WBI494" s="25"/>
      <c r="WBJ494" s="25"/>
      <c r="WBK494" s="25"/>
      <c r="WBL494" s="25"/>
      <c r="WBM494" s="25"/>
      <c r="WBN494" s="25"/>
      <c r="WBO494" s="25"/>
      <c r="WBP494" s="25"/>
      <c r="WBQ494" s="25"/>
      <c r="WBR494" s="25"/>
      <c r="WBS494" s="25"/>
      <c r="WBT494" s="25"/>
      <c r="WBU494" s="25"/>
      <c r="WBV494" s="25"/>
      <c r="WBW494" s="25"/>
      <c r="WBX494" s="25"/>
      <c r="WBY494" s="25"/>
      <c r="WBZ494" s="25"/>
      <c r="WCA494" s="25"/>
      <c r="WCB494" s="25"/>
      <c r="WCC494" s="25"/>
      <c r="WCD494" s="25"/>
      <c r="WCE494" s="25"/>
      <c r="WCF494" s="25"/>
      <c r="WCG494" s="25"/>
      <c r="WCH494" s="25"/>
      <c r="WCI494" s="25"/>
      <c r="WCJ494" s="25"/>
      <c r="WCK494" s="25"/>
      <c r="WCL494" s="25"/>
      <c r="WCM494" s="25"/>
      <c r="WCN494" s="25"/>
      <c r="WCO494" s="25"/>
      <c r="WCP494" s="25"/>
      <c r="WCQ494" s="25"/>
      <c r="WCR494" s="25"/>
      <c r="WCS494" s="25"/>
      <c r="WCT494" s="25"/>
      <c r="WCU494" s="25"/>
      <c r="WCV494" s="25"/>
      <c r="WCW494" s="25"/>
      <c r="WCX494" s="25"/>
      <c r="WCY494" s="25"/>
      <c r="WCZ494" s="25"/>
      <c r="WDA494" s="25"/>
      <c r="WDB494" s="25"/>
      <c r="WDC494" s="25"/>
      <c r="WDD494" s="25"/>
      <c r="WDE494" s="25"/>
      <c r="WDF494" s="25"/>
      <c r="WDG494" s="25"/>
      <c r="WDH494" s="25"/>
      <c r="WDI494" s="25"/>
      <c r="WDJ494" s="25"/>
      <c r="WDK494" s="25"/>
      <c r="WDL494" s="25"/>
      <c r="WDM494" s="25"/>
      <c r="WDN494" s="25"/>
      <c r="WDO494" s="25"/>
      <c r="WDP494" s="25"/>
      <c r="WDQ494" s="25"/>
      <c r="WDR494" s="25"/>
      <c r="WDS494" s="25"/>
      <c r="WDT494" s="25"/>
      <c r="WDU494" s="25"/>
      <c r="WDV494" s="25"/>
      <c r="WDW494" s="25"/>
      <c r="WDX494" s="25"/>
      <c r="WDY494" s="25"/>
      <c r="WDZ494" s="25"/>
      <c r="WEA494" s="25"/>
      <c r="WEB494" s="25"/>
      <c r="WEC494" s="25"/>
      <c r="WED494" s="25"/>
      <c r="WEE494" s="25"/>
      <c r="WEF494" s="25"/>
      <c r="WEG494" s="25"/>
      <c r="WEH494" s="25"/>
      <c r="WEI494" s="25"/>
      <c r="WEJ494" s="25"/>
      <c r="WEK494" s="25"/>
      <c r="WEL494" s="25"/>
      <c r="WEM494" s="25"/>
      <c r="WEN494" s="25"/>
      <c r="WEO494" s="25"/>
      <c r="WEP494" s="25"/>
      <c r="WEQ494" s="25"/>
      <c r="WER494" s="25"/>
      <c r="WES494" s="25"/>
      <c r="WET494" s="25"/>
      <c r="WEU494" s="25"/>
      <c r="WEV494" s="25"/>
      <c r="WEW494" s="25"/>
      <c r="WEX494" s="25"/>
      <c r="WEY494" s="25"/>
      <c r="WEZ494" s="25"/>
      <c r="WFA494" s="25"/>
      <c r="WFB494" s="25"/>
      <c r="WFC494" s="25"/>
      <c r="WFD494" s="25"/>
      <c r="WFE494" s="25"/>
      <c r="WFF494" s="25"/>
      <c r="WFG494" s="25"/>
      <c r="WFH494" s="25"/>
      <c r="WFI494" s="25"/>
      <c r="WFJ494" s="25"/>
      <c r="WFK494" s="25"/>
      <c r="WFL494" s="25"/>
      <c r="WFM494" s="25"/>
      <c r="WFN494" s="25"/>
      <c r="WFO494" s="25"/>
      <c r="WFP494" s="25"/>
      <c r="WFQ494" s="25"/>
      <c r="WFR494" s="25"/>
      <c r="WFS494" s="25"/>
      <c r="WFT494" s="25"/>
      <c r="WFU494" s="25"/>
      <c r="WFV494" s="25"/>
      <c r="WFW494" s="25"/>
      <c r="WFX494" s="25"/>
      <c r="WFY494" s="25"/>
      <c r="WFZ494" s="25"/>
      <c r="WGA494" s="25"/>
      <c r="WGB494" s="25"/>
      <c r="WGC494" s="25"/>
      <c r="WGD494" s="25"/>
      <c r="WGE494" s="25"/>
      <c r="WGF494" s="25"/>
      <c r="WGG494" s="25"/>
      <c r="WGH494" s="25"/>
      <c r="WGI494" s="25"/>
      <c r="WGJ494" s="25"/>
      <c r="WGK494" s="25"/>
      <c r="WGL494" s="25"/>
      <c r="WGM494" s="25"/>
      <c r="WGN494" s="25"/>
      <c r="WGO494" s="25"/>
      <c r="WGP494" s="25"/>
      <c r="WGQ494" s="25"/>
      <c r="WGR494" s="25"/>
      <c r="WGS494" s="25"/>
      <c r="WGT494" s="25"/>
      <c r="WGU494" s="25"/>
      <c r="WGV494" s="25"/>
      <c r="WGW494" s="25"/>
      <c r="WGX494" s="25"/>
      <c r="WGY494" s="25"/>
      <c r="WGZ494" s="25"/>
      <c r="WHA494" s="25"/>
      <c r="WHB494" s="25"/>
      <c r="WHC494" s="25"/>
      <c r="WHD494" s="25"/>
      <c r="WHE494" s="25"/>
      <c r="WHF494" s="25"/>
      <c r="WHG494" s="25"/>
      <c r="WHH494" s="25"/>
      <c r="WHI494" s="25"/>
      <c r="WHJ494" s="25"/>
      <c r="WHK494" s="25"/>
      <c r="WHL494" s="25"/>
      <c r="WHM494" s="25"/>
      <c r="WHN494" s="25"/>
      <c r="WHO494" s="25"/>
      <c r="WHP494" s="25"/>
      <c r="WHQ494" s="25"/>
      <c r="WHR494" s="25"/>
      <c r="WHS494" s="25"/>
      <c r="WHT494" s="25"/>
      <c r="WHU494" s="25"/>
      <c r="WHV494" s="25"/>
      <c r="WHW494" s="25"/>
      <c r="WHX494" s="25"/>
      <c r="WHY494" s="25"/>
      <c r="WHZ494" s="25"/>
      <c r="WIA494" s="25"/>
      <c r="WIB494" s="25"/>
      <c r="WIC494" s="25"/>
      <c r="WID494" s="25"/>
      <c r="WIE494" s="25"/>
      <c r="WIF494" s="25"/>
      <c r="WIG494" s="25"/>
      <c r="WIH494" s="25"/>
      <c r="WII494" s="25"/>
      <c r="WIJ494" s="25"/>
      <c r="WIK494" s="25"/>
      <c r="WIL494" s="25"/>
      <c r="WIM494" s="25"/>
      <c r="WIN494" s="25"/>
      <c r="WIO494" s="25"/>
      <c r="WIP494" s="25"/>
      <c r="WIQ494" s="25"/>
      <c r="WIR494" s="25"/>
      <c r="WIS494" s="25"/>
      <c r="WIT494" s="25"/>
      <c r="WIU494" s="25"/>
      <c r="WIV494" s="25"/>
      <c r="WIW494" s="25"/>
      <c r="WIX494" s="25"/>
      <c r="WIY494" s="25"/>
      <c r="WIZ494" s="25"/>
      <c r="WJA494" s="25"/>
      <c r="WJB494" s="25"/>
      <c r="WJC494" s="25"/>
      <c r="WJD494" s="25"/>
      <c r="WJE494" s="25"/>
      <c r="WJF494" s="25"/>
      <c r="WJG494" s="25"/>
      <c r="WJH494" s="25"/>
      <c r="WJI494" s="25"/>
      <c r="WJJ494" s="25"/>
      <c r="WJK494" s="25"/>
      <c r="WJL494" s="25"/>
      <c r="WJM494" s="25"/>
      <c r="WJN494" s="25"/>
      <c r="WJO494" s="25"/>
      <c r="WJP494" s="25"/>
      <c r="WJQ494" s="25"/>
      <c r="WJR494" s="25"/>
      <c r="WJS494" s="25"/>
      <c r="WJT494" s="25"/>
      <c r="WJU494" s="25"/>
      <c r="WJV494" s="25"/>
      <c r="WJW494" s="25"/>
      <c r="WJX494" s="25"/>
      <c r="WJY494" s="25"/>
      <c r="WJZ494" s="25"/>
      <c r="WKA494" s="25"/>
      <c r="WKB494" s="25"/>
      <c r="WKC494" s="25"/>
      <c r="WKD494" s="25"/>
      <c r="WKE494" s="25"/>
      <c r="WKF494" s="25"/>
      <c r="WKG494" s="25"/>
      <c r="WKH494" s="25"/>
      <c r="WKI494" s="25"/>
      <c r="WKJ494" s="25"/>
      <c r="WKK494" s="25"/>
      <c r="WKL494" s="25"/>
      <c r="WKM494" s="25"/>
      <c r="WKN494" s="25"/>
      <c r="WKO494" s="25"/>
      <c r="WKP494" s="25"/>
      <c r="WKQ494" s="25"/>
      <c r="WKR494" s="25"/>
      <c r="WKS494" s="25"/>
      <c r="WKT494" s="25"/>
      <c r="WKU494" s="25"/>
      <c r="WKV494" s="25"/>
      <c r="WKW494" s="25"/>
      <c r="WKX494" s="25"/>
      <c r="WKY494" s="25"/>
      <c r="WKZ494" s="25"/>
      <c r="WLA494" s="25"/>
      <c r="WLB494" s="25"/>
      <c r="WLC494" s="25"/>
      <c r="WLD494" s="25"/>
      <c r="WLE494" s="25"/>
      <c r="WLF494" s="25"/>
      <c r="WLG494" s="25"/>
      <c r="WLH494" s="25"/>
      <c r="WLI494" s="25"/>
      <c r="WLJ494" s="25"/>
      <c r="WLK494" s="25"/>
      <c r="WLL494" s="25"/>
      <c r="WLM494" s="25"/>
      <c r="WLN494" s="25"/>
      <c r="WLO494" s="25"/>
      <c r="WLP494" s="25"/>
      <c r="WLQ494" s="25"/>
      <c r="WLR494" s="25"/>
      <c r="WLS494" s="25"/>
      <c r="WLT494" s="25"/>
      <c r="WLU494" s="25"/>
      <c r="WLV494" s="25"/>
      <c r="WLW494" s="25"/>
      <c r="WLX494" s="25"/>
      <c r="WLY494" s="25"/>
      <c r="WLZ494" s="25"/>
      <c r="WMA494" s="25"/>
      <c r="WMB494" s="25"/>
      <c r="WMC494" s="25"/>
      <c r="WMD494" s="25"/>
      <c r="WME494" s="25"/>
      <c r="WMF494" s="25"/>
      <c r="WMG494" s="25"/>
      <c r="WMH494" s="25"/>
      <c r="WMI494" s="25"/>
      <c r="WMJ494" s="25"/>
      <c r="WMK494" s="25"/>
      <c r="WML494" s="25"/>
      <c r="WMM494" s="25"/>
      <c r="WMN494" s="25"/>
      <c r="WMO494" s="25"/>
      <c r="WMP494" s="25"/>
      <c r="WMQ494" s="25"/>
      <c r="WMR494" s="25"/>
      <c r="WMS494" s="25"/>
      <c r="WMT494" s="25"/>
      <c r="WMU494" s="25"/>
      <c r="WMV494" s="25"/>
      <c r="WMW494" s="25"/>
      <c r="WMX494" s="25"/>
      <c r="WMY494" s="25"/>
      <c r="WMZ494" s="25"/>
      <c r="WNA494" s="25"/>
      <c r="WNB494" s="25"/>
      <c r="WNC494" s="25"/>
      <c r="WND494" s="25"/>
      <c r="WNE494" s="25"/>
      <c r="WNF494" s="25"/>
      <c r="WNG494" s="25"/>
      <c r="WNH494" s="25"/>
      <c r="WNI494" s="25"/>
      <c r="WNJ494" s="25"/>
      <c r="WNK494" s="25"/>
      <c r="WNL494" s="25"/>
      <c r="WNM494" s="25"/>
      <c r="WNN494" s="25"/>
      <c r="WNO494" s="25"/>
      <c r="WNP494" s="25"/>
      <c r="WNQ494" s="25"/>
      <c r="WNR494" s="25"/>
      <c r="WNS494" s="25"/>
      <c r="WNT494" s="25"/>
      <c r="WNU494" s="25"/>
      <c r="WNV494" s="25"/>
      <c r="WNW494" s="25"/>
      <c r="WNX494" s="25"/>
      <c r="WNY494" s="25"/>
      <c r="WNZ494" s="25"/>
      <c r="WOA494" s="25"/>
      <c r="WOB494" s="25"/>
      <c r="WOC494" s="25"/>
      <c r="WOD494" s="25"/>
      <c r="WOE494" s="25"/>
      <c r="WOF494" s="25"/>
      <c r="WOG494" s="25"/>
      <c r="WOH494" s="25"/>
      <c r="WOI494" s="25"/>
      <c r="WOJ494" s="25"/>
      <c r="WOK494" s="25"/>
      <c r="WOL494" s="25"/>
      <c r="WOM494" s="25"/>
      <c r="WON494" s="25"/>
      <c r="WOO494" s="25"/>
      <c r="WOP494" s="25"/>
      <c r="WOQ494" s="25"/>
      <c r="WOR494" s="25"/>
      <c r="WOS494" s="25"/>
      <c r="WOT494" s="25"/>
      <c r="WOU494" s="25"/>
      <c r="WOV494" s="25"/>
      <c r="WOW494" s="25"/>
      <c r="WOX494" s="25"/>
      <c r="WOY494" s="25"/>
      <c r="WOZ494" s="25"/>
      <c r="WPA494" s="25"/>
      <c r="WPB494" s="25"/>
      <c r="WPC494" s="25"/>
      <c r="WPD494" s="25"/>
      <c r="WPE494" s="25"/>
      <c r="WPF494" s="25"/>
      <c r="WPG494" s="25"/>
      <c r="WPH494" s="25"/>
      <c r="WPI494" s="25"/>
      <c r="WPJ494" s="25"/>
      <c r="WPK494" s="25"/>
      <c r="WPL494" s="25"/>
      <c r="WPM494" s="25"/>
      <c r="WPN494" s="25"/>
      <c r="WPO494" s="25"/>
      <c r="WPP494" s="25"/>
      <c r="WPQ494" s="25"/>
      <c r="WPR494" s="25"/>
      <c r="WPS494" s="25"/>
      <c r="WPT494" s="25"/>
      <c r="WPU494" s="25"/>
      <c r="WPV494" s="25"/>
      <c r="WPW494" s="25"/>
      <c r="WPX494" s="25"/>
      <c r="WPY494" s="25"/>
      <c r="WPZ494" s="25"/>
      <c r="WQA494" s="25"/>
      <c r="WQB494" s="25"/>
      <c r="WQC494" s="25"/>
      <c r="WQD494" s="25"/>
      <c r="WQE494" s="25"/>
      <c r="WQF494" s="25"/>
      <c r="WQG494" s="25"/>
      <c r="WQH494" s="25"/>
      <c r="WQI494" s="25"/>
      <c r="WQJ494" s="25"/>
      <c r="WQK494" s="25"/>
      <c r="WQL494" s="25"/>
      <c r="WQM494" s="25"/>
      <c r="WQN494" s="25"/>
      <c r="WQO494" s="25"/>
      <c r="WQP494" s="25"/>
      <c r="WQQ494" s="25"/>
      <c r="WQR494" s="25"/>
      <c r="WQS494" s="25"/>
      <c r="WQT494" s="25"/>
      <c r="WQU494" s="25"/>
      <c r="WQV494" s="25"/>
      <c r="WQW494" s="25"/>
      <c r="WQX494" s="25"/>
      <c r="WQY494" s="25"/>
      <c r="WQZ494" s="25"/>
      <c r="WRA494" s="25"/>
      <c r="WRB494" s="25"/>
      <c r="WRC494" s="25"/>
      <c r="WRD494" s="25"/>
      <c r="WRE494" s="25"/>
      <c r="WRF494" s="25"/>
      <c r="WRG494" s="25"/>
      <c r="WRH494" s="25"/>
      <c r="WRI494" s="25"/>
      <c r="WRJ494" s="25"/>
      <c r="WRK494" s="25"/>
      <c r="WRL494" s="25"/>
      <c r="WRM494" s="25"/>
      <c r="WRN494" s="25"/>
      <c r="WRO494" s="25"/>
      <c r="WRP494" s="25"/>
      <c r="WRQ494" s="25"/>
      <c r="WRR494" s="25"/>
      <c r="WRS494" s="25"/>
      <c r="WRT494" s="25"/>
      <c r="WRU494" s="25"/>
      <c r="WRV494" s="25"/>
      <c r="WRW494" s="25"/>
      <c r="WRX494" s="25"/>
      <c r="WRY494" s="25"/>
      <c r="WRZ494" s="25"/>
      <c r="WSA494" s="25"/>
      <c r="WSB494" s="25"/>
      <c r="WSC494" s="25"/>
      <c r="WSD494" s="25"/>
      <c r="WSE494" s="25"/>
      <c r="WSF494" s="25"/>
      <c r="WSG494" s="25"/>
      <c r="WSH494" s="25"/>
      <c r="WSI494" s="25"/>
      <c r="WSJ494" s="25"/>
      <c r="WSK494" s="25"/>
      <c r="WSL494" s="25"/>
      <c r="WSM494" s="25"/>
      <c r="WSN494" s="25"/>
      <c r="WSO494" s="25"/>
      <c r="WSP494" s="25"/>
      <c r="WSQ494" s="25"/>
      <c r="WSR494" s="25"/>
      <c r="WSS494" s="25"/>
      <c r="WST494" s="25"/>
      <c r="WSU494" s="25"/>
      <c r="WSV494" s="25"/>
      <c r="WSW494" s="25"/>
      <c r="WSX494" s="25"/>
      <c r="WSY494" s="25"/>
      <c r="WSZ494" s="25"/>
      <c r="WTA494" s="25"/>
      <c r="WTB494" s="25"/>
      <c r="WTC494" s="25"/>
      <c r="WTD494" s="25"/>
      <c r="WTE494" s="25"/>
      <c r="WTF494" s="25"/>
      <c r="WTG494" s="25"/>
      <c r="WTH494" s="25"/>
      <c r="WTI494" s="25"/>
      <c r="WTJ494" s="25"/>
      <c r="WTK494" s="25"/>
      <c r="WTL494" s="25"/>
      <c r="WTM494" s="25"/>
      <c r="WTN494" s="25"/>
      <c r="WTO494" s="25"/>
      <c r="WTP494" s="25"/>
      <c r="WTQ494" s="25"/>
      <c r="WTR494" s="25"/>
      <c r="WTS494" s="25"/>
      <c r="WTT494" s="25"/>
      <c r="WTU494" s="25"/>
      <c r="WTV494" s="25"/>
      <c r="WTW494" s="25"/>
      <c r="WTX494" s="25"/>
      <c r="WTY494" s="25"/>
      <c r="WTZ494" s="25"/>
      <c r="WUA494" s="25"/>
      <c r="WUB494" s="25"/>
      <c r="WUC494" s="25"/>
      <c r="WUD494" s="25"/>
      <c r="WUE494" s="25"/>
      <c r="WUF494" s="25"/>
      <c r="WUG494" s="25"/>
      <c r="WUH494" s="25"/>
      <c r="WUI494" s="25"/>
      <c r="WUJ494" s="25"/>
      <c r="WUK494" s="25"/>
      <c r="WUL494" s="25"/>
      <c r="WUM494" s="25"/>
      <c r="WUN494" s="25"/>
      <c r="WUO494" s="25"/>
      <c r="WUP494" s="25"/>
      <c r="WUQ494" s="25"/>
      <c r="WUR494" s="25"/>
      <c r="WUS494" s="25"/>
      <c r="WUT494" s="25"/>
      <c r="WUU494" s="25"/>
      <c r="WUV494" s="25"/>
      <c r="WUW494" s="25"/>
      <c r="WUX494" s="25"/>
      <c r="WUY494" s="25"/>
      <c r="WUZ494" s="25"/>
      <c r="WVA494" s="25"/>
      <c r="WVB494" s="25"/>
      <c r="WVC494" s="25"/>
      <c r="WVD494" s="25"/>
      <c r="WVE494" s="25"/>
      <c r="WVF494" s="25"/>
      <c r="WVG494" s="25"/>
      <c r="WVH494" s="25"/>
      <c r="WVI494" s="25"/>
      <c r="WVJ494" s="25"/>
      <c r="WVK494" s="25"/>
      <c r="WVL494" s="25"/>
      <c r="WVM494" s="25"/>
      <c r="WVN494" s="25"/>
      <c r="WVO494" s="25"/>
      <c r="WVP494" s="25"/>
      <c r="WVQ494" s="25"/>
      <c r="WVR494" s="25"/>
      <c r="WVS494" s="25"/>
      <c r="WVT494" s="25"/>
      <c r="WVU494" s="25"/>
      <c r="WVV494" s="25"/>
      <c r="WVW494" s="25"/>
      <c r="WVX494" s="25"/>
      <c r="WVY494" s="25"/>
      <c r="WVZ494" s="25"/>
      <c r="WWA494" s="25"/>
      <c r="WWB494" s="25"/>
      <c r="WWC494" s="25"/>
      <c r="WWD494" s="25"/>
      <c r="WWE494" s="25"/>
      <c r="WWF494" s="25"/>
      <c r="WWG494" s="25"/>
      <c r="WWH494" s="25"/>
      <c r="WWI494" s="25"/>
      <c r="WWJ494" s="25"/>
      <c r="WWK494" s="25"/>
      <c r="WWL494" s="25"/>
      <c r="WWM494" s="25"/>
      <c r="WWN494" s="25"/>
      <c r="WWO494" s="25"/>
      <c r="WWP494" s="25"/>
      <c r="WWQ494" s="25"/>
      <c r="WWR494" s="25"/>
      <c r="WWS494" s="25"/>
      <c r="WWT494" s="25"/>
      <c r="WWU494" s="25"/>
      <c r="WWV494" s="25"/>
      <c r="WWW494" s="25"/>
      <c r="WWX494" s="25"/>
      <c r="WWY494" s="25"/>
      <c r="WWZ494" s="25"/>
      <c r="WXA494" s="25"/>
      <c r="WXB494" s="25"/>
      <c r="WXC494" s="25"/>
      <c r="WXD494" s="25"/>
      <c r="WXE494" s="25"/>
      <c r="WXF494" s="25"/>
      <c r="WXG494" s="25"/>
      <c r="WXH494" s="25"/>
      <c r="WXI494" s="25"/>
      <c r="WXJ494" s="25"/>
      <c r="WXK494" s="25"/>
      <c r="WXL494" s="25"/>
      <c r="WXM494" s="25"/>
      <c r="WXN494" s="25"/>
      <c r="WXO494" s="25"/>
      <c r="WXP494" s="25"/>
      <c r="WXQ494" s="25"/>
      <c r="WXR494" s="25"/>
      <c r="WXS494" s="25"/>
      <c r="WXT494" s="25"/>
      <c r="WXU494" s="25"/>
      <c r="WXV494" s="25"/>
      <c r="WXW494" s="25"/>
      <c r="WXX494" s="25"/>
      <c r="WXY494" s="25"/>
      <c r="WXZ494" s="25"/>
      <c r="WYA494" s="25"/>
      <c r="WYB494" s="25"/>
      <c r="WYC494" s="25"/>
      <c r="WYD494" s="25"/>
      <c r="WYE494" s="25"/>
      <c r="WYF494" s="25"/>
      <c r="WYG494" s="25"/>
      <c r="WYH494" s="25"/>
      <c r="WYI494" s="25"/>
      <c r="WYJ494" s="25"/>
      <c r="WYK494" s="25"/>
      <c r="WYL494" s="25"/>
      <c r="WYM494" s="25"/>
      <c r="WYN494" s="25"/>
      <c r="WYO494" s="25"/>
      <c r="WYP494" s="25"/>
      <c r="WYQ494" s="25"/>
      <c r="WYR494" s="25"/>
      <c r="WYS494" s="25"/>
      <c r="WYT494" s="25"/>
      <c r="WYU494" s="25"/>
      <c r="WYV494" s="25"/>
      <c r="WYW494" s="25"/>
      <c r="WYX494" s="25"/>
      <c r="WYY494" s="25"/>
      <c r="WYZ494" s="25"/>
      <c r="WZA494" s="25"/>
      <c r="WZB494" s="25"/>
      <c r="WZC494" s="25"/>
      <c r="WZD494" s="25"/>
      <c r="WZE494" s="25"/>
      <c r="WZF494" s="25"/>
      <c r="WZG494" s="25"/>
      <c r="WZH494" s="25"/>
      <c r="WZI494" s="25"/>
      <c r="WZJ494" s="25"/>
      <c r="WZK494" s="25"/>
      <c r="WZL494" s="25"/>
      <c r="WZM494" s="25"/>
      <c r="WZN494" s="25"/>
      <c r="WZO494" s="25"/>
      <c r="WZP494" s="25"/>
      <c r="WZQ494" s="25"/>
      <c r="WZR494" s="25"/>
      <c r="WZS494" s="25"/>
      <c r="WZT494" s="25"/>
      <c r="WZU494" s="25"/>
      <c r="WZV494" s="25"/>
      <c r="WZW494" s="25"/>
      <c r="WZX494" s="25"/>
      <c r="WZY494" s="25"/>
      <c r="WZZ494" s="25"/>
      <c r="XAA494" s="25"/>
      <c r="XAB494" s="25"/>
      <c r="XAC494" s="25"/>
      <c r="XAD494" s="25"/>
      <c r="XAE494" s="25"/>
      <c r="XAF494" s="25"/>
      <c r="XAG494" s="25"/>
      <c r="XAH494" s="25"/>
      <c r="XAI494" s="25"/>
      <c r="XAJ494" s="25"/>
      <c r="XAK494" s="25"/>
      <c r="XAL494" s="25"/>
      <c r="XAM494" s="25"/>
      <c r="XAN494" s="25"/>
      <c r="XAO494" s="25"/>
      <c r="XAP494" s="25"/>
      <c r="XAQ494" s="25"/>
      <c r="XAR494" s="25"/>
      <c r="XAS494" s="25"/>
      <c r="XAT494" s="25"/>
      <c r="XAU494" s="25"/>
      <c r="XAV494" s="25"/>
      <c r="XAW494" s="25"/>
      <c r="XAX494" s="25"/>
      <c r="XAY494" s="25"/>
      <c r="XAZ494" s="25"/>
      <c r="XBA494" s="25"/>
      <c r="XBB494" s="25"/>
      <c r="XBC494" s="25"/>
      <c r="XBD494" s="25"/>
      <c r="XBE494" s="25"/>
      <c r="XBF494" s="25"/>
      <c r="XBG494" s="25"/>
      <c r="XBH494" s="25"/>
      <c r="XBI494" s="25"/>
      <c r="XBJ494" s="25"/>
      <c r="XBK494" s="25"/>
      <c r="XBL494" s="25"/>
      <c r="XBM494" s="25"/>
      <c r="XBN494" s="25"/>
      <c r="XBO494" s="25"/>
      <c r="XBP494" s="25"/>
      <c r="XBQ494" s="25"/>
      <c r="XBR494" s="25"/>
      <c r="XBS494" s="25"/>
      <c r="XBT494" s="25"/>
      <c r="XBU494" s="25"/>
      <c r="XBV494" s="25"/>
      <c r="XBW494" s="25"/>
      <c r="XBX494" s="25"/>
      <c r="XBY494" s="25"/>
      <c r="XBZ494" s="25"/>
      <c r="XCA494" s="25"/>
      <c r="XCB494" s="25"/>
      <c r="XCC494" s="25"/>
      <c r="XCD494" s="25"/>
      <c r="XCE494" s="25"/>
      <c r="XCF494" s="25"/>
      <c r="XCG494" s="25"/>
      <c r="XCH494" s="25"/>
      <c r="XCI494" s="25"/>
      <c r="XCJ494" s="25"/>
      <c r="XCK494" s="25"/>
      <c r="XCL494" s="25"/>
      <c r="XCM494" s="25"/>
      <c r="XCN494" s="25"/>
      <c r="XCO494" s="25"/>
      <c r="XCP494" s="25"/>
      <c r="XCQ494" s="25"/>
      <c r="XCR494" s="25"/>
      <c r="XCS494" s="25"/>
      <c r="XCT494" s="25"/>
      <c r="XCU494" s="25"/>
      <c r="XCV494" s="25"/>
      <c r="XCW494" s="25"/>
      <c r="XCX494" s="25"/>
      <c r="XCY494" s="25"/>
      <c r="XCZ494" s="25"/>
      <c r="XDA494" s="25"/>
      <c r="XDB494" s="25"/>
      <c r="XDC494" s="25"/>
      <c r="XDD494" s="25"/>
      <c r="XDE494" s="25"/>
      <c r="XDF494" s="25"/>
      <c r="XDG494" s="25"/>
      <c r="XDH494" s="25"/>
      <c r="XDI494" s="25"/>
      <c r="XDJ494" s="25"/>
      <c r="XDK494" s="25"/>
      <c r="XDL494" s="25"/>
      <c r="XDM494" s="25"/>
      <c r="XDN494" s="25"/>
      <c r="XDO494" s="25"/>
      <c r="XDP494" s="25"/>
      <c r="XDQ494" s="25"/>
      <c r="XDR494" s="25"/>
      <c r="XDS494" s="25"/>
      <c r="XDT494" s="25"/>
      <c r="XDU494" s="25"/>
      <c r="XDV494" s="25"/>
      <c r="XDW494" s="25"/>
      <c r="XDX494" s="25"/>
      <c r="XDY494" s="25"/>
      <c r="XDZ494" s="25"/>
      <c r="XEA494" s="25"/>
      <c r="XEB494" s="25"/>
      <c r="XEC494" s="25"/>
      <c r="XED494" s="25"/>
      <c r="XEE494" s="25"/>
      <c r="XEF494" s="25"/>
      <c r="XEG494" s="25"/>
      <c r="XEH494" s="25"/>
      <c r="XEI494" s="25"/>
      <c r="XEJ494" s="25"/>
      <c r="XEK494" s="25"/>
      <c r="XEL494" s="25"/>
      <c r="XEM494" s="25"/>
      <c r="XEN494" s="25"/>
      <c r="XEO494" s="25"/>
      <c r="XEP494" s="25"/>
      <c r="XEQ494" s="25"/>
      <c r="XER494" s="25"/>
      <c r="XES494" s="25"/>
      <c r="XET494" s="25"/>
      <c r="XEU494" s="25"/>
      <c r="XEV494" s="25"/>
      <c r="XEW494" s="25"/>
      <c r="XEX494" s="25"/>
      <c r="XEY494" s="25"/>
      <c r="XEZ494" s="25"/>
      <c r="XFA494" s="25"/>
      <c r="XFB494" s="25"/>
      <c r="XFC494" s="25"/>
    </row>
    <row r="495" spans="1:16383" x14ac:dyDescent="0.15">
      <c r="A495" s="2">
        <v>130</v>
      </c>
      <c r="B495" s="71">
        <v>5</v>
      </c>
      <c r="C495" s="2">
        <v>2</v>
      </c>
      <c r="D495" s="2">
        <v>10</v>
      </c>
      <c r="E495" s="72" t="s">
        <v>802</v>
      </c>
      <c r="F495" s="1" t="s">
        <v>582</v>
      </c>
      <c r="G495" s="17">
        <v>21</v>
      </c>
      <c r="H495" s="12" t="s">
        <v>56</v>
      </c>
      <c r="I495" s="3" t="s">
        <v>583</v>
      </c>
      <c r="J495" s="24">
        <v>2502</v>
      </c>
      <c r="K495" s="24"/>
      <c r="L495" s="2" t="s">
        <v>282</v>
      </c>
      <c r="M495" s="5">
        <v>2502607</v>
      </c>
      <c r="N495" s="5">
        <v>2478274</v>
      </c>
      <c r="O495" s="5">
        <v>-28103</v>
      </c>
      <c r="P495" s="5">
        <v>1232</v>
      </c>
      <c r="Q495" s="5">
        <v>25362</v>
      </c>
      <c r="R495" s="5">
        <v>25842</v>
      </c>
      <c r="S495" s="12"/>
      <c r="T495" s="25"/>
      <c r="U495" s="25"/>
      <c r="V495" s="25"/>
      <c r="W495" s="25"/>
      <c r="X495" s="25"/>
      <c r="Y495" s="25"/>
      <c r="Z495" s="25"/>
      <c r="AA495" s="25"/>
      <c r="AB495" s="25"/>
      <c r="AC495" s="25"/>
      <c r="AD495" s="25"/>
      <c r="AE495" s="25"/>
      <c r="AF495" s="25"/>
      <c r="AG495" s="25"/>
      <c r="AH495" s="25"/>
      <c r="AI495" s="25"/>
      <c r="AJ495" s="25"/>
      <c r="AK495" s="25"/>
      <c r="AL495" s="25"/>
      <c r="AM495" s="25"/>
      <c r="AN495" s="25"/>
      <c r="AO495" s="25"/>
      <c r="AP495" s="25"/>
      <c r="AQ495" s="25"/>
      <c r="AR495" s="25"/>
      <c r="AS495" s="25"/>
      <c r="AT495" s="25"/>
      <c r="AU495" s="25"/>
      <c r="AV495" s="25"/>
      <c r="AW495" s="25"/>
      <c r="AX495" s="25"/>
      <c r="AY495" s="25"/>
      <c r="AZ495" s="25"/>
      <c r="BA495" s="25"/>
      <c r="BB495" s="25"/>
      <c r="BC495" s="25"/>
      <c r="BD495" s="25"/>
      <c r="BE495" s="25"/>
      <c r="BF495" s="25"/>
      <c r="BG495" s="25"/>
      <c r="BH495" s="25"/>
      <c r="BI495" s="25"/>
      <c r="BJ495" s="25"/>
      <c r="BK495" s="25"/>
      <c r="BL495" s="25"/>
      <c r="BM495" s="25"/>
      <c r="BN495" s="25"/>
      <c r="BO495" s="25"/>
      <c r="BP495" s="25"/>
      <c r="BQ495" s="25"/>
      <c r="BR495" s="25"/>
      <c r="BS495" s="25"/>
      <c r="BT495" s="25"/>
      <c r="BU495" s="25"/>
      <c r="BV495" s="25"/>
      <c r="BW495" s="25"/>
      <c r="BX495" s="25"/>
      <c r="BY495" s="25"/>
      <c r="BZ495" s="25"/>
      <c r="CA495" s="25"/>
      <c r="CB495" s="25"/>
      <c r="CC495" s="25"/>
      <c r="CD495" s="25"/>
      <c r="CE495" s="25"/>
      <c r="CF495" s="25"/>
      <c r="CG495" s="25"/>
      <c r="CH495" s="25"/>
      <c r="CI495" s="25"/>
      <c r="CJ495" s="25"/>
      <c r="CK495" s="25"/>
      <c r="CL495" s="25"/>
      <c r="CM495" s="25"/>
      <c r="CN495" s="25"/>
      <c r="CO495" s="25"/>
      <c r="CP495" s="25"/>
      <c r="CQ495" s="25"/>
      <c r="CR495" s="25"/>
      <c r="CS495" s="25"/>
      <c r="CT495" s="25"/>
      <c r="CU495" s="25"/>
      <c r="CV495" s="25"/>
      <c r="CW495" s="25"/>
      <c r="CX495" s="25"/>
      <c r="CY495" s="25"/>
      <c r="CZ495" s="25"/>
      <c r="DA495" s="25"/>
      <c r="DB495" s="25"/>
      <c r="DC495" s="25"/>
      <c r="DD495" s="25"/>
      <c r="DE495" s="25"/>
      <c r="DF495" s="25"/>
      <c r="DG495" s="25"/>
      <c r="DH495" s="25"/>
      <c r="DI495" s="25"/>
      <c r="DJ495" s="25"/>
      <c r="DK495" s="25"/>
      <c r="DL495" s="25"/>
      <c r="DM495" s="25"/>
      <c r="DN495" s="25"/>
      <c r="DO495" s="25"/>
      <c r="DP495" s="25"/>
      <c r="DQ495" s="25"/>
      <c r="DR495" s="25"/>
      <c r="DS495" s="25"/>
      <c r="DT495" s="25"/>
      <c r="DU495" s="25"/>
      <c r="DV495" s="25"/>
      <c r="DW495" s="25"/>
      <c r="DX495" s="25"/>
      <c r="DY495" s="25"/>
      <c r="DZ495" s="25"/>
      <c r="EA495" s="25"/>
      <c r="EB495" s="25"/>
      <c r="EC495" s="25"/>
      <c r="ED495" s="25"/>
      <c r="EE495" s="25"/>
      <c r="EF495" s="25"/>
      <c r="EG495" s="25"/>
      <c r="EH495" s="25"/>
      <c r="EI495" s="25"/>
      <c r="EJ495" s="25"/>
      <c r="EK495" s="25"/>
      <c r="EL495" s="25"/>
      <c r="EM495" s="25"/>
      <c r="EN495" s="25"/>
      <c r="EO495" s="25"/>
      <c r="EP495" s="25"/>
      <c r="EQ495" s="25"/>
      <c r="ER495" s="25"/>
      <c r="ES495" s="25"/>
      <c r="ET495" s="25"/>
      <c r="EU495" s="25"/>
      <c r="EV495" s="25"/>
      <c r="EW495" s="25"/>
      <c r="EX495" s="25"/>
      <c r="EY495" s="25"/>
      <c r="EZ495" s="25"/>
      <c r="FA495" s="25"/>
      <c r="FB495" s="25"/>
      <c r="FC495" s="25"/>
      <c r="FD495" s="25"/>
      <c r="FE495" s="25"/>
      <c r="FF495" s="25"/>
      <c r="FG495" s="25"/>
      <c r="FH495" s="25"/>
      <c r="FI495" s="25"/>
      <c r="FJ495" s="25"/>
      <c r="FK495" s="25"/>
      <c r="FL495" s="25"/>
      <c r="FM495" s="25"/>
      <c r="FN495" s="25"/>
      <c r="FO495" s="25"/>
      <c r="FP495" s="25"/>
      <c r="FQ495" s="25"/>
      <c r="FR495" s="25"/>
      <c r="FS495" s="25"/>
      <c r="FT495" s="25"/>
      <c r="FU495" s="25"/>
      <c r="FV495" s="25"/>
      <c r="FW495" s="25"/>
      <c r="FX495" s="25"/>
      <c r="FY495" s="25"/>
      <c r="FZ495" s="25"/>
      <c r="GA495" s="25"/>
      <c r="GB495" s="25"/>
      <c r="GC495" s="25"/>
      <c r="GD495" s="25"/>
      <c r="GE495" s="25"/>
      <c r="GF495" s="25"/>
      <c r="GG495" s="25"/>
      <c r="GH495" s="25"/>
      <c r="GI495" s="25"/>
      <c r="GJ495" s="25"/>
      <c r="GK495" s="25"/>
      <c r="GL495" s="25"/>
      <c r="GM495" s="25"/>
      <c r="GN495" s="25"/>
      <c r="GO495" s="25"/>
      <c r="GP495" s="25"/>
      <c r="GQ495" s="25"/>
      <c r="GR495" s="25"/>
      <c r="GS495" s="25"/>
      <c r="GT495" s="25"/>
      <c r="GU495" s="25"/>
      <c r="GV495" s="25"/>
      <c r="GW495" s="25"/>
      <c r="GX495" s="25"/>
      <c r="GY495" s="25"/>
      <c r="GZ495" s="25"/>
      <c r="HA495" s="25"/>
      <c r="HB495" s="25"/>
      <c r="HC495" s="25"/>
      <c r="HD495" s="25"/>
      <c r="HE495" s="25"/>
      <c r="HF495" s="25"/>
      <c r="HG495" s="25"/>
      <c r="HH495" s="25"/>
      <c r="HI495" s="25"/>
      <c r="HJ495" s="25"/>
      <c r="HK495" s="25"/>
      <c r="HL495" s="25"/>
      <c r="HM495" s="25"/>
      <c r="HN495" s="25"/>
      <c r="HO495" s="25"/>
      <c r="HP495" s="25"/>
      <c r="HQ495" s="25"/>
      <c r="HR495" s="25"/>
      <c r="HS495" s="25"/>
      <c r="HT495" s="25"/>
      <c r="HU495" s="25"/>
      <c r="HV495" s="25"/>
      <c r="HW495" s="25"/>
      <c r="HX495" s="25"/>
      <c r="HY495" s="25"/>
      <c r="HZ495" s="25"/>
      <c r="IA495" s="25"/>
      <c r="IB495" s="25"/>
      <c r="IC495" s="25"/>
      <c r="ID495" s="25"/>
      <c r="IE495" s="25"/>
      <c r="IF495" s="25"/>
      <c r="IG495" s="25"/>
      <c r="IH495" s="25"/>
      <c r="II495" s="25"/>
      <c r="IJ495" s="25"/>
      <c r="IK495" s="25"/>
      <c r="IL495" s="25"/>
      <c r="IM495" s="25"/>
      <c r="IN495" s="25"/>
      <c r="IO495" s="25"/>
      <c r="IP495" s="25"/>
      <c r="IQ495" s="25"/>
      <c r="IR495" s="25"/>
      <c r="IS495" s="25"/>
      <c r="IT495" s="25"/>
      <c r="IU495" s="25"/>
      <c r="IV495" s="25"/>
      <c r="IW495" s="25"/>
      <c r="IX495" s="25"/>
      <c r="IY495" s="25"/>
      <c r="IZ495" s="25"/>
      <c r="JA495" s="25"/>
      <c r="JB495" s="25"/>
      <c r="JC495" s="25"/>
      <c r="JD495" s="25"/>
      <c r="JE495" s="25"/>
      <c r="JF495" s="25"/>
      <c r="JG495" s="25"/>
      <c r="JH495" s="25"/>
      <c r="JI495" s="25"/>
      <c r="JJ495" s="25"/>
      <c r="JK495" s="25"/>
      <c r="JL495" s="25"/>
      <c r="JM495" s="25"/>
      <c r="JN495" s="25"/>
      <c r="JO495" s="25"/>
      <c r="JP495" s="25"/>
      <c r="JQ495" s="25"/>
      <c r="JR495" s="25"/>
      <c r="JS495" s="25"/>
      <c r="JT495" s="25"/>
      <c r="JU495" s="25"/>
      <c r="JV495" s="25"/>
      <c r="JW495" s="25"/>
      <c r="JX495" s="25"/>
      <c r="JY495" s="25"/>
      <c r="JZ495" s="25"/>
      <c r="KA495" s="25"/>
      <c r="KB495" s="25"/>
      <c r="KC495" s="25"/>
      <c r="KD495" s="25"/>
      <c r="KE495" s="25"/>
      <c r="KF495" s="25"/>
      <c r="KG495" s="25"/>
      <c r="KH495" s="25"/>
      <c r="KI495" s="25"/>
      <c r="KJ495" s="25"/>
      <c r="KK495" s="25"/>
      <c r="KL495" s="25"/>
      <c r="KM495" s="25"/>
      <c r="KN495" s="25"/>
      <c r="KO495" s="25"/>
      <c r="KP495" s="25"/>
      <c r="KQ495" s="25"/>
      <c r="KR495" s="25"/>
      <c r="KS495" s="25"/>
      <c r="KT495" s="25"/>
      <c r="KU495" s="25"/>
      <c r="KV495" s="25"/>
      <c r="KW495" s="25"/>
      <c r="KX495" s="25"/>
      <c r="KY495" s="25"/>
      <c r="KZ495" s="25"/>
      <c r="LA495" s="25"/>
      <c r="LB495" s="25"/>
      <c r="LC495" s="25"/>
      <c r="LD495" s="25"/>
      <c r="LE495" s="25"/>
      <c r="LF495" s="25"/>
      <c r="LG495" s="25"/>
      <c r="LH495" s="25"/>
      <c r="LI495" s="25"/>
      <c r="LJ495" s="25"/>
      <c r="LK495" s="25"/>
      <c r="LL495" s="25"/>
      <c r="LM495" s="25"/>
      <c r="LN495" s="25"/>
      <c r="LO495" s="25"/>
      <c r="LP495" s="25"/>
      <c r="LQ495" s="25"/>
      <c r="LR495" s="25"/>
      <c r="LS495" s="25"/>
      <c r="LT495" s="25"/>
      <c r="LU495" s="25"/>
      <c r="LV495" s="25"/>
      <c r="LW495" s="25"/>
      <c r="LX495" s="25"/>
      <c r="LY495" s="25"/>
      <c r="LZ495" s="25"/>
      <c r="MA495" s="25"/>
      <c r="MB495" s="25"/>
      <c r="MC495" s="25"/>
      <c r="MD495" s="25"/>
      <c r="ME495" s="25"/>
      <c r="MF495" s="25"/>
      <c r="MG495" s="25"/>
      <c r="MH495" s="25"/>
      <c r="MI495" s="25"/>
      <c r="MJ495" s="25"/>
      <c r="MK495" s="25"/>
      <c r="ML495" s="25"/>
      <c r="MM495" s="25"/>
      <c r="MN495" s="25"/>
      <c r="MO495" s="25"/>
      <c r="MP495" s="25"/>
      <c r="MQ495" s="25"/>
      <c r="MR495" s="25"/>
      <c r="MS495" s="25"/>
      <c r="MT495" s="25"/>
      <c r="MU495" s="25"/>
      <c r="MV495" s="25"/>
      <c r="MW495" s="25"/>
      <c r="MX495" s="25"/>
      <c r="MY495" s="25"/>
      <c r="MZ495" s="25"/>
      <c r="NA495" s="25"/>
      <c r="NB495" s="25"/>
      <c r="NC495" s="25"/>
      <c r="ND495" s="25"/>
      <c r="NE495" s="25"/>
      <c r="NF495" s="25"/>
      <c r="NG495" s="25"/>
      <c r="NH495" s="25"/>
      <c r="NI495" s="25"/>
      <c r="NJ495" s="25"/>
      <c r="NK495" s="25"/>
      <c r="NL495" s="25"/>
      <c r="NM495" s="25"/>
      <c r="NN495" s="25"/>
      <c r="NO495" s="25"/>
      <c r="NP495" s="25"/>
      <c r="NQ495" s="25"/>
      <c r="NR495" s="25"/>
      <c r="NS495" s="25"/>
      <c r="NT495" s="25"/>
      <c r="NU495" s="25"/>
      <c r="NV495" s="25"/>
      <c r="NW495" s="25"/>
      <c r="NX495" s="25"/>
      <c r="NY495" s="25"/>
      <c r="NZ495" s="25"/>
      <c r="OA495" s="25"/>
      <c r="OB495" s="25"/>
      <c r="OC495" s="25"/>
      <c r="OD495" s="25"/>
      <c r="OE495" s="25"/>
      <c r="OF495" s="25"/>
      <c r="OG495" s="25"/>
      <c r="OH495" s="25"/>
      <c r="OI495" s="25"/>
      <c r="OJ495" s="25"/>
      <c r="OK495" s="25"/>
      <c r="OL495" s="25"/>
      <c r="OM495" s="25"/>
      <c r="ON495" s="25"/>
      <c r="OO495" s="25"/>
      <c r="OP495" s="25"/>
      <c r="OQ495" s="25"/>
      <c r="OR495" s="25"/>
      <c r="OS495" s="25"/>
      <c r="OT495" s="25"/>
      <c r="OU495" s="25"/>
      <c r="OV495" s="25"/>
      <c r="OW495" s="25"/>
      <c r="OX495" s="25"/>
      <c r="OY495" s="25"/>
      <c r="OZ495" s="25"/>
      <c r="PA495" s="25"/>
      <c r="PB495" s="25"/>
      <c r="PC495" s="25"/>
      <c r="PD495" s="25"/>
      <c r="PE495" s="25"/>
      <c r="PF495" s="25"/>
      <c r="PG495" s="25"/>
      <c r="PH495" s="25"/>
      <c r="PI495" s="25"/>
      <c r="PJ495" s="25"/>
      <c r="PK495" s="25"/>
      <c r="PL495" s="25"/>
      <c r="PM495" s="25"/>
      <c r="PN495" s="25"/>
      <c r="PO495" s="25"/>
      <c r="PP495" s="25"/>
      <c r="PQ495" s="25"/>
      <c r="PR495" s="25"/>
      <c r="PS495" s="25"/>
      <c r="PT495" s="25"/>
      <c r="PU495" s="25"/>
      <c r="PV495" s="25"/>
      <c r="PW495" s="25"/>
      <c r="PX495" s="25"/>
      <c r="PY495" s="25"/>
      <c r="PZ495" s="25"/>
      <c r="QA495" s="25"/>
      <c r="QB495" s="25"/>
      <c r="QC495" s="25"/>
      <c r="QD495" s="25"/>
      <c r="QE495" s="25"/>
      <c r="QF495" s="25"/>
      <c r="QG495" s="25"/>
      <c r="QH495" s="25"/>
      <c r="QI495" s="25"/>
      <c r="QJ495" s="25"/>
      <c r="QK495" s="25"/>
      <c r="QL495" s="25"/>
      <c r="QM495" s="25"/>
      <c r="QN495" s="25"/>
      <c r="QO495" s="25"/>
      <c r="QP495" s="25"/>
      <c r="QQ495" s="25"/>
      <c r="QR495" s="25"/>
      <c r="QS495" s="25"/>
      <c r="QT495" s="25"/>
      <c r="QU495" s="25"/>
      <c r="QV495" s="25"/>
      <c r="QW495" s="25"/>
      <c r="QX495" s="25"/>
      <c r="QY495" s="25"/>
      <c r="QZ495" s="25"/>
      <c r="RA495" s="25"/>
      <c r="RB495" s="25"/>
      <c r="RC495" s="25"/>
      <c r="RD495" s="25"/>
      <c r="RE495" s="25"/>
      <c r="RF495" s="25"/>
      <c r="RG495" s="25"/>
      <c r="RH495" s="25"/>
      <c r="RI495" s="25"/>
      <c r="RJ495" s="25"/>
      <c r="RK495" s="25"/>
      <c r="RL495" s="25"/>
      <c r="RM495" s="25"/>
      <c r="RN495" s="25"/>
      <c r="RO495" s="25"/>
      <c r="RP495" s="25"/>
      <c r="RQ495" s="25"/>
      <c r="RR495" s="25"/>
      <c r="RS495" s="25"/>
      <c r="RT495" s="25"/>
      <c r="RU495" s="25"/>
      <c r="RV495" s="25"/>
      <c r="RW495" s="25"/>
      <c r="RX495" s="25"/>
      <c r="RY495" s="25"/>
      <c r="RZ495" s="25"/>
      <c r="SA495" s="25"/>
      <c r="SB495" s="25"/>
      <c r="SC495" s="25"/>
      <c r="SD495" s="25"/>
      <c r="SE495" s="25"/>
      <c r="SF495" s="25"/>
      <c r="SG495" s="25"/>
      <c r="SH495" s="25"/>
      <c r="SI495" s="25"/>
      <c r="SJ495" s="25"/>
      <c r="SK495" s="25"/>
      <c r="SL495" s="25"/>
      <c r="SM495" s="25"/>
      <c r="SN495" s="25"/>
      <c r="SO495" s="25"/>
      <c r="SP495" s="25"/>
      <c r="SQ495" s="25"/>
      <c r="SR495" s="25"/>
      <c r="SS495" s="25"/>
      <c r="ST495" s="25"/>
      <c r="SU495" s="25"/>
      <c r="SV495" s="25"/>
      <c r="SW495" s="25"/>
      <c r="SX495" s="25"/>
      <c r="SY495" s="25"/>
      <c r="SZ495" s="25"/>
      <c r="TA495" s="25"/>
      <c r="TB495" s="25"/>
      <c r="TC495" s="25"/>
      <c r="TD495" s="25"/>
      <c r="TE495" s="25"/>
      <c r="TF495" s="25"/>
      <c r="TG495" s="25"/>
      <c r="TH495" s="25"/>
      <c r="TI495" s="25"/>
      <c r="TJ495" s="25"/>
      <c r="TK495" s="25"/>
      <c r="TL495" s="25"/>
      <c r="TM495" s="25"/>
      <c r="TN495" s="25"/>
      <c r="TO495" s="25"/>
      <c r="TP495" s="25"/>
      <c r="TQ495" s="25"/>
      <c r="TR495" s="25"/>
      <c r="TS495" s="25"/>
      <c r="TT495" s="25"/>
      <c r="TU495" s="25"/>
      <c r="TV495" s="25"/>
      <c r="TW495" s="25"/>
      <c r="TX495" s="25"/>
      <c r="TY495" s="25"/>
      <c r="TZ495" s="25"/>
      <c r="UA495" s="25"/>
      <c r="UB495" s="25"/>
      <c r="UC495" s="25"/>
      <c r="UD495" s="25"/>
      <c r="UE495" s="25"/>
      <c r="UF495" s="25"/>
      <c r="UG495" s="25"/>
      <c r="UH495" s="25"/>
      <c r="UI495" s="25"/>
      <c r="UJ495" s="25"/>
      <c r="UK495" s="25"/>
      <c r="UL495" s="25"/>
      <c r="UM495" s="25"/>
      <c r="UN495" s="25"/>
      <c r="UO495" s="25"/>
      <c r="UP495" s="25"/>
      <c r="UQ495" s="25"/>
      <c r="UR495" s="25"/>
      <c r="US495" s="25"/>
      <c r="UT495" s="25"/>
      <c r="UU495" s="25"/>
      <c r="UV495" s="25"/>
      <c r="UW495" s="25"/>
      <c r="UX495" s="25"/>
      <c r="UY495" s="25"/>
      <c r="UZ495" s="25"/>
      <c r="VA495" s="25"/>
      <c r="VB495" s="25"/>
      <c r="VC495" s="25"/>
      <c r="VD495" s="25"/>
      <c r="VE495" s="25"/>
      <c r="VF495" s="25"/>
      <c r="VG495" s="25"/>
      <c r="VH495" s="25"/>
      <c r="VI495" s="25"/>
      <c r="VJ495" s="25"/>
      <c r="VK495" s="25"/>
      <c r="VL495" s="25"/>
      <c r="VM495" s="25"/>
      <c r="VN495" s="25"/>
      <c r="VO495" s="25"/>
      <c r="VP495" s="25"/>
      <c r="VQ495" s="25"/>
      <c r="VR495" s="25"/>
      <c r="VS495" s="25"/>
      <c r="VT495" s="25"/>
      <c r="VU495" s="25"/>
      <c r="VV495" s="25"/>
      <c r="VW495" s="25"/>
      <c r="VX495" s="25"/>
      <c r="VY495" s="25"/>
      <c r="VZ495" s="25"/>
      <c r="WA495" s="25"/>
      <c r="WB495" s="25"/>
      <c r="WC495" s="25"/>
      <c r="WD495" s="25"/>
      <c r="WE495" s="25"/>
      <c r="WF495" s="25"/>
      <c r="WG495" s="25"/>
      <c r="WH495" s="25"/>
      <c r="WI495" s="25"/>
      <c r="WJ495" s="25"/>
      <c r="WK495" s="25"/>
      <c r="WL495" s="25"/>
      <c r="WM495" s="25"/>
      <c r="WN495" s="25"/>
      <c r="WO495" s="25"/>
      <c r="WP495" s="25"/>
      <c r="WQ495" s="25"/>
      <c r="WR495" s="25"/>
      <c r="WS495" s="25"/>
      <c r="WT495" s="25"/>
      <c r="WU495" s="25"/>
      <c r="WV495" s="25"/>
      <c r="WW495" s="25"/>
      <c r="WX495" s="25"/>
      <c r="WY495" s="25"/>
      <c r="WZ495" s="25"/>
      <c r="XA495" s="25"/>
      <c r="XB495" s="25"/>
      <c r="XC495" s="25"/>
      <c r="XD495" s="25"/>
      <c r="XE495" s="25"/>
      <c r="XF495" s="25"/>
      <c r="XG495" s="25"/>
      <c r="XH495" s="25"/>
      <c r="XI495" s="25"/>
      <c r="XJ495" s="25"/>
      <c r="XK495" s="25"/>
      <c r="XL495" s="25"/>
      <c r="XM495" s="25"/>
      <c r="XN495" s="25"/>
      <c r="XO495" s="25"/>
      <c r="XP495" s="25"/>
      <c r="XQ495" s="25"/>
      <c r="XR495" s="25"/>
      <c r="XS495" s="25"/>
      <c r="XT495" s="25"/>
      <c r="XU495" s="25"/>
      <c r="XV495" s="25"/>
      <c r="XW495" s="25"/>
      <c r="XX495" s="25"/>
      <c r="XY495" s="25"/>
      <c r="XZ495" s="25"/>
      <c r="YA495" s="25"/>
      <c r="YB495" s="25"/>
      <c r="YC495" s="25"/>
      <c r="YD495" s="25"/>
      <c r="YE495" s="25"/>
      <c r="YF495" s="25"/>
      <c r="YG495" s="25"/>
      <c r="YH495" s="25"/>
      <c r="YI495" s="25"/>
      <c r="YJ495" s="25"/>
      <c r="YK495" s="25"/>
      <c r="YL495" s="25"/>
      <c r="YM495" s="25"/>
      <c r="YN495" s="25"/>
      <c r="YO495" s="25"/>
      <c r="YP495" s="25"/>
      <c r="YQ495" s="25"/>
      <c r="YR495" s="25"/>
      <c r="YS495" s="25"/>
      <c r="YT495" s="25"/>
      <c r="YU495" s="25"/>
      <c r="YV495" s="25"/>
      <c r="YW495" s="25"/>
      <c r="YX495" s="25"/>
      <c r="YY495" s="25"/>
      <c r="YZ495" s="25"/>
      <c r="ZA495" s="25"/>
      <c r="ZB495" s="25"/>
      <c r="ZC495" s="25"/>
      <c r="ZD495" s="25"/>
      <c r="ZE495" s="25"/>
      <c r="ZF495" s="25"/>
      <c r="ZG495" s="25"/>
      <c r="ZH495" s="25"/>
      <c r="ZI495" s="25"/>
      <c r="ZJ495" s="25"/>
      <c r="ZK495" s="25"/>
      <c r="ZL495" s="25"/>
      <c r="ZM495" s="25"/>
      <c r="ZN495" s="25"/>
      <c r="ZO495" s="25"/>
      <c r="ZP495" s="25"/>
      <c r="ZQ495" s="25"/>
      <c r="ZR495" s="25"/>
      <c r="ZS495" s="25"/>
      <c r="ZT495" s="25"/>
      <c r="ZU495" s="25"/>
      <c r="ZV495" s="25"/>
      <c r="ZW495" s="25"/>
      <c r="ZX495" s="25"/>
      <c r="ZY495" s="25"/>
      <c r="ZZ495" s="25"/>
      <c r="AAA495" s="25"/>
      <c r="AAB495" s="25"/>
      <c r="AAC495" s="25"/>
      <c r="AAD495" s="25"/>
      <c r="AAE495" s="25"/>
      <c r="AAF495" s="25"/>
      <c r="AAG495" s="25"/>
      <c r="AAH495" s="25"/>
      <c r="AAI495" s="25"/>
      <c r="AAJ495" s="25"/>
      <c r="AAK495" s="25"/>
      <c r="AAL495" s="25"/>
      <c r="AAM495" s="25"/>
      <c r="AAN495" s="25"/>
      <c r="AAO495" s="25"/>
      <c r="AAP495" s="25"/>
      <c r="AAQ495" s="25"/>
      <c r="AAR495" s="25"/>
      <c r="AAS495" s="25"/>
      <c r="AAT495" s="25"/>
      <c r="AAU495" s="25"/>
      <c r="AAV495" s="25"/>
      <c r="AAW495" s="25"/>
      <c r="AAX495" s="25"/>
      <c r="AAY495" s="25"/>
      <c r="AAZ495" s="25"/>
      <c r="ABA495" s="25"/>
      <c r="ABB495" s="25"/>
      <c r="ABC495" s="25"/>
      <c r="ABD495" s="25"/>
      <c r="ABE495" s="25"/>
      <c r="ABF495" s="25"/>
      <c r="ABG495" s="25"/>
      <c r="ABH495" s="25"/>
      <c r="ABI495" s="25"/>
      <c r="ABJ495" s="25"/>
      <c r="ABK495" s="25"/>
      <c r="ABL495" s="25"/>
      <c r="ABM495" s="25"/>
      <c r="ABN495" s="25"/>
      <c r="ABO495" s="25"/>
      <c r="ABP495" s="25"/>
      <c r="ABQ495" s="25"/>
      <c r="ABR495" s="25"/>
      <c r="ABS495" s="25"/>
      <c r="ABT495" s="25"/>
      <c r="ABU495" s="25"/>
      <c r="ABV495" s="25"/>
      <c r="ABW495" s="25"/>
      <c r="ABX495" s="25"/>
      <c r="ABY495" s="25"/>
      <c r="ABZ495" s="25"/>
      <c r="ACA495" s="25"/>
      <c r="ACB495" s="25"/>
      <c r="ACC495" s="25"/>
      <c r="ACD495" s="25"/>
      <c r="ACE495" s="25"/>
      <c r="ACF495" s="25"/>
      <c r="ACG495" s="25"/>
      <c r="ACH495" s="25"/>
      <c r="ACI495" s="25"/>
      <c r="ACJ495" s="25"/>
      <c r="ACK495" s="25"/>
      <c r="ACL495" s="25"/>
      <c r="ACM495" s="25"/>
      <c r="ACN495" s="25"/>
      <c r="ACO495" s="25"/>
      <c r="ACP495" s="25"/>
      <c r="ACQ495" s="25"/>
      <c r="ACR495" s="25"/>
      <c r="ACS495" s="25"/>
      <c r="ACT495" s="25"/>
      <c r="ACU495" s="25"/>
      <c r="ACV495" s="25"/>
      <c r="ACW495" s="25"/>
      <c r="ACX495" s="25"/>
      <c r="ACY495" s="25"/>
      <c r="ACZ495" s="25"/>
      <c r="ADA495" s="25"/>
      <c r="ADB495" s="25"/>
      <c r="ADC495" s="25"/>
      <c r="ADD495" s="25"/>
      <c r="ADE495" s="25"/>
      <c r="ADF495" s="25"/>
      <c r="ADG495" s="25"/>
      <c r="ADH495" s="25"/>
      <c r="ADI495" s="25"/>
      <c r="ADJ495" s="25"/>
      <c r="ADK495" s="25"/>
      <c r="ADL495" s="25"/>
      <c r="ADM495" s="25"/>
      <c r="ADN495" s="25"/>
      <c r="ADO495" s="25"/>
      <c r="ADP495" s="25"/>
      <c r="ADQ495" s="25"/>
      <c r="ADR495" s="25"/>
      <c r="ADS495" s="25"/>
      <c r="ADT495" s="25"/>
      <c r="ADU495" s="25"/>
      <c r="ADV495" s="25"/>
      <c r="ADW495" s="25"/>
      <c r="ADX495" s="25"/>
      <c r="ADY495" s="25"/>
      <c r="ADZ495" s="25"/>
      <c r="AEA495" s="25"/>
      <c r="AEB495" s="25"/>
      <c r="AEC495" s="25"/>
      <c r="AED495" s="25"/>
      <c r="AEE495" s="25"/>
      <c r="AEF495" s="25"/>
      <c r="AEG495" s="25"/>
      <c r="AEH495" s="25"/>
      <c r="AEI495" s="25"/>
      <c r="AEJ495" s="25"/>
      <c r="AEK495" s="25"/>
      <c r="AEL495" s="25"/>
      <c r="AEM495" s="25"/>
      <c r="AEN495" s="25"/>
      <c r="AEO495" s="25"/>
      <c r="AEP495" s="25"/>
      <c r="AEQ495" s="25"/>
      <c r="AER495" s="25"/>
      <c r="AES495" s="25"/>
      <c r="AET495" s="25"/>
      <c r="AEU495" s="25"/>
      <c r="AEV495" s="25"/>
      <c r="AEW495" s="25"/>
      <c r="AEX495" s="25"/>
      <c r="AEY495" s="25"/>
      <c r="AEZ495" s="25"/>
      <c r="AFA495" s="25"/>
      <c r="AFB495" s="25"/>
      <c r="AFC495" s="25"/>
      <c r="AFD495" s="25"/>
      <c r="AFE495" s="25"/>
      <c r="AFF495" s="25"/>
      <c r="AFG495" s="25"/>
      <c r="AFH495" s="25"/>
      <c r="AFI495" s="25"/>
      <c r="AFJ495" s="25"/>
      <c r="AFK495" s="25"/>
      <c r="AFL495" s="25"/>
      <c r="AFM495" s="25"/>
      <c r="AFN495" s="25"/>
      <c r="AFO495" s="25"/>
      <c r="AFP495" s="25"/>
      <c r="AFQ495" s="25"/>
      <c r="AFR495" s="25"/>
      <c r="AFS495" s="25"/>
      <c r="AFT495" s="25"/>
      <c r="AFU495" s="25"/>
      <c r="AFV495" s="25"/>
      <c r="AFW495" s="25"/>
      <c r="AFX495" s="25"/>
      <c r="AFY495" s="25"/>
      <c r="AFZ495" s="25"/>
      <c r="AGA495" s="25"/>
      <c r="AGB495" s="25"/>
      <c r="AGC495" s="25"/>
      <c r="AGD495" s="25"/>
      <c r="AGE495" s="25"/>
      <c r="AGF495" s="25"/>
      <c r="AGG495" s="25"/>
      <c r="AGH495" s="25"/>
      <c r="AGI495" s="25"/>
      <c r="AGJ495" s="25"/>
      <c r="AGK495" s="25"/>
      <c r="AGL495" s="25"/>
      <c r="AGM495" s="25"/>
      <c r="AGN495" s="25"/>
      <c r="AGO495" s="25"/>
      <c r="AGP495" s="25"/>
      <c r="AGQ495" s="25"/>
      <c r="AGR495" s="25"/>
      <c r="AGS495" s="25"/>
      <c r="AGT495" s="25"/>
      <c r="AGU495" s="25"/>
      <c r="AGV495" s="25"/>
      <c r="AGW495" s="25"/>
      <c r="AGX495" s="25"/>
      <c r="AGY495" s="25"/>
      <c r="AGZ495" s="25"/>
      <c r="AHA495" s="25"/>
      <c r="AHB495" s="25"/>
      <c r="AHC495" s="25"/>
      <c r="AHD495" s="25"/>
      <c r="AHE495" s="25"/>
      <c r="AHF495" s="25"/>
      <c r="AHG495" s="25"/>
      <c r="AHH495" s="25"/>
      <c r="AHI495" s="25"/>
      <c r="AHJ495" s="25"/>
      <c r="AHK495" s="25"/>
      <c r="AHL495" s="25"/>
      <c r="AHM495" s="25"/>
      <c r="AHN495" s="25"/>
      <c r="AHO495" s="25"/>
      <c r="AHP495" s="25"/>
      <c r="AHQ495" s="25"/>
      <c r="AHR495" s="25"/>
      <c r="AHS495" s="25"/>
      <c r="AHT495" s="25"/>
      <c r="AHU495" s="25"/>
      <c r="AHV495" s="25"/>
      <c r="AHW495" s="25"/>
      <c r="AHX495" s="25"/>
      <c r="AHY495" s="25"/>
      <c r="AHZ495" s="25"/>
      <c r="AIA495" s="25"/>
      <c r="AIB495" s="25"/>
      <c r="AIC495" s="25"/>
      <c r="AID495" s="25"/>
      <c r="AIE495" s="25"/>
      <c r="AIF495" s="25"/>
      <c r="AIG495" s="25"/>
      <c r="AIH495" s="25"/>
      <c r="AII495" s="25"/>
      <c r="AIJ495" s="25"/>
      <c r="AIK495" s="25"/>
      <c r="AIL495" s="25"/>
      <c r="AIM495" s="25"/>
      <c r="AIN495" s="25"/>
      <c r="AIO495" s="25"/>
      <c r="AIP495" s="25"/>
      <c r="AIQ495" s="25"/>
      <c r="AIR495" s="25"/>
      <c r="AIS495" s="25"/>
      <c r="AIT495" s="25"/>
      <c r="AIU495" s="25"/>
      <c r="AIV495" s="25"/>
      <c r="AIW495" s="25"/>
      <c r="AIX495" s="25"/>
      <c r="AIY495" s="25"/>
      <c r="AIZ495" s="25"/>
      <c r="AJA495" s="25"/>
      <c r="AJB495" s="25"/>
      <c r="AJC495" s="25"/>
      <c r="AJD495" s="25"/>
      <c r="AJE495" s="25"/>
      <c r="AJF495" s="25"/>
      <c r="AJG495" s="25"/>
      <c r="AJH495" s="25"/>
      <c r="AJI495" s="25"/>
      <c r="AJJ495" s="25"/>
      <c r="AJK495" s="25"/>
      <c r="AJL495" s="25"/>
      <c r="AJM495" s="25"/>
      <c r="AJN495" s="25"/>
      <c r="AJO495" s="25"/>
      <c r="AJP495" s="25"/>
      <c r="AJQ495" s="25"/>
      <c r="AJR495" s="25"/>
      <c r="AJS495" s="25"/>
      <c r="AJT495" s="25"/>
      <c r="AJU495" s="25"/>
      <c r="AJV495" s="25"/>
      <c r="AJW495" s="25"/>
      <c r="AJX495" s="25"/>
      <c r="AJY495" s="25"/>
      <c r="AJZ495" s="25"/>
      <c r="AKA495" s="25"/>
      <c r="AKB495" s="25"/>
      <c r="AKC495" s="25"/>
      <c r="AKD495" s="25"/>
      <c r="AKE495" s="25"/>
      <c r="AKF495" s="25"/>
      <c r="AKG495" s="25"/>
      <c r="AKH495" s="25"/>
      <c r="AKI495" s="25"/>
      <c r="AKJ495" s="25"/>
      <c r="AKK495" s="25"/>
      <c r="AKL495" s="25"/>
      <c r="AKM495" s="25"/>
      <c r="AKN495" s="25"/>
      <c r="AKO495" s="25"/>
      <c r="AKP495" s="25"/>
      <c r="AKQ495" s="25"/>
      <c r="AKR495" s="25"/>
      <c r="AKS495" s="25"/>
      <c r="AKT495" s="25"/>
      <c r="AKU495" s="25"/>
      <c r="AKV495" s="25"/>
      <c r="AKW495" s="25"/>
      <c r="AKX495" s="25"/>
      <c r="AKY495" s="25"/>
      <c r="AKZ495" s="25"/>
      <c r="ALA495" s="25"/>
      <c r="ALB495" s="25"/>
      <c r="ALC495" s="25"/>
      <c r="ALD495" s="25"/>
      <c r="ALE495" s="25"/>
      <c r="ALF495" s="25"/>
      <c r="ALG495" s="25"/>
      <c r="ALH495" s="25"/>
      <c r="ALI495" s="25"/>
      <c r="ALJ495" s="25"/>
      <c r="ALK495" s="25"/>
      <c r="ALL495" s="25"/>
      <c r="ALM495" s="25"/>
      <c r="ALN495" s="25"/>
      <c r="ALO495" s="25"/>
      <c r="ALP495" s="25"/>
      <c r="ALQ495" s="25"/>
      <c r="ALR495" s="25"/>
      <c r="ALS495" s="25"/>
      <c r="ALT495" s="25"/>
      <c r="ALU495" s="25"/>
      <c r="ALV495" s="25"/>
      <c r="ALW495" s="25"/>
      <c r="ALX495" s="25"/>
      <c r="ALY495" s="25"/>
      <c r="ALZ495" s="25"/>
      <c r="AMA495" s="25"/>
      <c r="AMB495" s="25"/>
      <c r="AMC495" s="25"/>
      <c r="AMD495" s="25"/>
      <c r="AME495" s="25"/>
      <c r="AMF495" s="25"/>
      <c r="AMG495" s="25"/>
      <c r="AMH495" s="25"/>
      <c r="AMI495" s="25"/>
      <c r="AMJ495" s="25"/>
      <c r="AMK495" s="25"/>
      <c r="AML495" s="25"/>
      <c r="AMM495" s="25"/>
      <c r="AMN495" s="25"/>
      <c r="AMO495" s="25"/>
      <c r="AMP495" s="25"/>
      <c r="AMQ495" s="25"/>
      <c r="AMR495" s="25"/>
      <c r="AMS495" s="25"/>
      <c r="AMT495" s="25"/>
      <c r="AMU495" s="25"/>
      <c r="AMV495" s="25"/>
      <c r="AMW495" s="25"/>
      <c r="AMX495" s="25"/>
      <c r="AMY495" s="25"/>
      <c r="AMZ495" s="25"/>
      <c r="ANA495" s="25"/>
      <c r="ANB495" s="25"/>
      <c r="ANC495" s="25"/>
      <c r="AND495" s="25"/>
      <c r="ANE495" s="25"/>
      <c r="ANF495" s="25"/>
      <c r="ANG495" s="25"/>
      <c r="ANH495" s="25"/>
      <c r="ANI495" s="25"/>
      <c r="ANJ495" s="25"/>
      <c r="ANK495" s="25"/>
      <c r="ANL495" s="25"/>
      <c r="ANM495" s="25"/>
      <c r="ANN495" s="25"/>
      <c r="ANO495" s="25"/>
      <c r="ANP495" s="25"/>
      <c r="ANQ495" s="25"/>
      <c r="ANR495" s="25"/>
      <c r="ANS495" s="25"/>
      <c r="ANT495" s="25"/>
      <c r="ANU495" s="25"/>
      <c r="ANV495" s="25"/>
      <c r="ANW495" s="25"/>
      <c r="ANX495" s="25"/>
      <c r="ANY495" s="25"/>
      <c r="ANZ495" s="25"/>
      <c r="AOA495" s="25"/>
      <c r="AOB495" s="25"/>
      <c r="AOC495" s="25"/>
      <c r="AOD495" s="25"/>
      <c r="AOE495" s="25"/>
      <c r="AOF495" s="25"/>
      <c r="AOG495" s="25"/>
      <c r="AOH495" s="25"/>
      <c r="AOI495" s="25"/>
      <c r="AOJ495" s="25"/>
      <c r="AOK495" s="25"/>
      <c r="AOL495" s="25"/>
      <c r="AOM495" s="25"/>
      <c r="AON495" s="25"/>
      <c r="AOO495" s="25"/>
      <c r="AOP495" s="25"/>
      <c r="AOQ495" s="25"/>
      <c r="AOR495" s="25"/>
      <c r="AOS495" s="25"/>
      <c r="AOT495" s="25"/>
      <c r="AOU495" s="25"/>
      <c r="AOV495" s="25"/>
      <c r="AOW495" s="25"/>
      <c r="AOX495" s="25"/>
      <c r="AOY495" s="25"/>
      <c r="AOZ495" s="25"/>
      <c r="APA495" s="25"/>
      <c r="APB495" s="25"/>
      <c r="APC495" s="25"/>
      <c r="APD495" s="25"/>
      <c r="APE495" s="25"/>
      <c r="APF495" s="25"/>
      <c r="APG495" s="25"/>
      <c r="APH495" s="25"/>
      <c r="API495" s="25"/>
      <c r="APJ495" s="25"/>
      <c r="APK495" s="25"/>
      <c r="APL495" s="25"/>
      <c r="APM495" s="25"/>
      <c r="APN495" s="25"/>
      <c r="APO495" s="25"/>
      <c r="APP495" s="25"/>
      <c r="APQ495" s="25"/>
      <c r="APR495" s="25"/>
      <c r="APS495" s="25"/>
      <c r="APT495" s="25"/>
      <c r="APU495" s="25"/>
      <c r="APV495" s="25"/>
      <c r="APW495" s="25"/>
      <c r="APX495" s="25"/>
      <c r="APY495" s="25"/>
      <c r="APZ495" s="25"/>
      <c r="AQA495" s="25"/>
      <c r="AQB495" s="25"/>
      <c r="AQC495" s="25"/>
      <c r="AQD495" s="25"/>
      <c r="AQE495" s="25"/>
      <c r="AQF495" s="25"/>
      <c r="AQG495" s="25"/>
      <c r="AQH495" s="25"/>
      <c r="AQI495" s="25"/>
      <c r="AQJ495" s="25"/>
      <c r="AQK495" s="25"/>
      <c r="AQL495" s="25"/>
      <c r="AQM495" s="25"/>
      <c r="AQN495" s="25"/>
      <c r="AQO495" s="25"/>
      <c r="AQP495" s="25"/>
      <c r="AQQ495" s="25"/>
      <c r="AQR495" s="25"/>
      <c r="AQS495" s="25"/>
      <c r="AQT495" s="25"/>
      <c r="AQU495" s="25"/>
      <c r="AQV495" s="25"/>
      <c r="AQW495" s="25"/>
      <c r="AQX495" s="25"/>
      <c r="AQY495" s="25"/>
      <c r="AQZ495" s="25"/>
      <c r="ARA495" s="25"/>
      <c r="ARB495" s="25"/>
      <c r="ARC495" s="25"/>
      <c r="ARD495" s="25"/>
      <c r="ARE495" s="25"/>
      <c r="ARF495" s="25"/>
      <c r="ARG495" s="25"/>
      <c r="ARH495" s="25"/>
      <c r="ARI495" s="25"/>
      <c r="ARJ495" s="25"/>
      <c r="ARK495" s="25"/>
      <c r="ARL495" s="25"/>
      <c r="ARM495" s="25"/>
      <c r="ARN495" s="25"/>
      <c r="ARO495" s="25"/>
      <c r="ARP495" s="25"/>
      <c r="ARQ495" s="25"/>
      <c r="ARR495" s="25"/>
      <c r="ARS495" s="25"/>
      <c r="ART495" s="25"/>
      <c r="ARU495" s="25"/>
      <c r="ARV495" s="25"/>
      <c r="ARW495" s="25"/>
      <c r="ARX495" s="25"/>
      <c r="ARY495" s="25"/>
      <c r="ARZ495" s="25"/>
      <c r="ASA495" s="25"/>
      <c r="ASB495" s="25"/>
      <c r="ASC495" s="25"/>
      <c r="ASD495" s="25"/>
      <c r="ASE495" s="25"/>
      <c r="ASF495" s="25"/>
      <c r="ASG495" s="25"/>
      <c r="ASH495" s="25"/>
      <c r="ASI495" s="25"/>
      <c r="ASJ495" s="25"/>
      <c r="ASK495" s="25"/>
      <c r="ASL495" s="25"/>
      <c r="ASM495" s="25"/>
      <c r="ASN495" s="25"/>
      <c r="ASO495" s="25"/>
      <c r="ASP495" s="25"/>
      <c r="ASQ495" s="25"/>
      <c r="ASR495" s="25"/>
      <c r="ASS495" s="25"/>
      <c r="AST495" s="25"/>
      <c r="ASU495" s="25"/>
      <c r="ASV495" s="25"/>
      <c r="ASW495" s="25"/>
      <c r="ASX495" s="25"/>
      <c r="ASY495" s="25"/>
      <c r="ASZ495" s="25"/>
      <c r="ATA495" s="25"/>
      <c r="ATB495" s="25"/>
      <c r="ATC495" s="25"/>
      <c r="ATD495" s="25"/>
      <c r="ATE495" s="25"/>
      <c r="ATF495" s="25"/>
      <c r="ATG495" s="25"/>
      <c r="ATH495" s="25"/>
      <c r="ATI495" s="25"/>
      <c r="ATJ495" s="25"/>
      <c r="ATK495" s="25"/>
      <c r="ATL495" s="25"/>
      <c r="ATM495" s="25"/>
      <c r="ATN495" s="25"/>
      <c r="ATO495" s="25"/>
      <c r="ATP495" s="25"/>
      <c r="ATQ495" s="25"/>
      <c r="ATR495" s="25"/>
      <c r="ATS495" s="25"/>
      <c r="ATT495" s="25"/>
      <c r="ATU495" s="25"/>
      <c r="ATV495" s="25"/>
      <c r="ATW495" s="25"/>
      <c r="ATX495" s="25"/>
      <c r="ATY495" s="25"/>
      <c r="ATZ495" s="25"/>
      <c r="AUA495" s="25"/>
      <c r="AUB495" s="25"/>
      <c r="AUC495" s="25"/>
      <c r="AUD495" s="25"/>
      <c r="AUE495" s="25"/>
      <c r="AUF495" s="25"/>
      <c r="AUG495" s="25"/>
      <c r="AUH495" s="25"/>
      <c r="AUI495" s="25"/>
      <c r="AUJ495" s="25"/>
      <c r="AUK495" s="25"/>
      <c r="AUL495" s="25"/>
      <c r="AUM495" s="25"/>
      <c r="AUN495" s="25"/>
      <c r="AUO495" s="25"/>
      <c r="AUP495" s="25"/>
      <c r="AUQ495" s="25"/>
      <c r="AUR495" s="25"/>
      <c r="AUS495" s="25"/>
      <c r="AUT495" s="25"/>
      <c r="AUU495" s="25"/>
      <c r="AUV495" s="25"/>
      <c r="AUW495" s="25"/>
      <c r="AUX495" s="25"/>
      <c r="AUY495" s="25"/>
      <c r="AUZ495" s="25"/>
      <c r="AVA495" s="25"/>
      <c r="AVB495" s="25"/>
      <c r="AVC495" s="25"/>
      <c r="AVD495" s="25"/>
      <c r="AVE495" s="25"/>
      <c r="AVF495" s="25"/>
      <c r="AVG495" s="25"/>
      <c r="AVH495" s="25"/>
      <c r="AVI495" s="25"/>
      <c r="AVJ495" s="25"/>
      <c r="AVK495" s="25"/>
      <c r="AVL495" s="25"/>
      <c r="AVM495" s="25"/>
      <c r="AVN495" s="25"/>
      <c r="AVO495" s="25"/>
      <c r="AVP495" s="25"/>
      <c r="AVQ495" s="25"/>
      <c r="AVR495" s="25"/>
      <c r="AVS495" s="25"/>
      <c r="AVT495" s="25"/>
      <c r="AVU495" s="25"/>
      <c r="AVV495" s="25"/>
      <c r="AVW495" s="25"/>
      <c r="AVX495" s="25"/>
      <c r="AVY495" s="25"/>
      <c r="AVZ495" s="25"/>
      <c r="AWA495" s="25"/>
      <c r="AWB495" s="25"/>
      <c r="AWC495" s="25"/>
      <c r="AWD495" s="25"/>
      <c r="AWE495" s="25"/>
      <c r="AWF495" s="25"/>
      <c r="AWG495" s="25"/>
      <c r="AWH495" s="25"/>
      <c r="AWI495" s="25"/>
      <c r="AWJ495" s="25"/>
      <c r="AWK495" s="25"/>
      <c r="AWL495" s="25"/>
      <c r="AWM495" s="25"/>
      <c r="AWN495" s="25"/>
      <c r="AWO495" s="25"/>
      <c r="AWP495" s="25"/>
      <c r="AWQ495" s="25"/>
      <c r="AWR495" s="25"/>
      <c r="AWS495" s="25"/>
      <c r="AWT495" s="25"/>
      <c r="AWU495" s="25"/>
      <c r="AWV495" s="25"/>
      <c r="AWW495" s="25"/>
      <c r="AWX495" s="25"/>
      <c r="AWY495" s="25"/>
      <c r="AWZ495" s="25"/>
      <c r="AXA495" s="25"/>
      <c r="AXB495" s="25"/>
      <c r="AXC495" s="25"/>
      <c r="AXD495" s="25"/>
      <c r="AXE495" s="25"/>
      <c r="AXF495" s="25"/>
      <c r="AXG495" s="25"/>
      <c r="AXH495" s="25"/>
      <c r="AXI495" s="25"/>
      <c r="AXJ495" s="25"/>
      <c r="AXK495" s="25"/>
      <c r="AXL495" s="25"/>
      <c r="AXM495" s="25"/>
      <c r="AXN495" s="25"/>
      <c r="AXO495" s="25"/>
      <c r="AXP495" s="25"/>
      <c r="AXQ495" s="25"/>
      <c r="AXR495" s="25"/>
      <c r="AXS495" s="25"/>
      <c r="AXT495" s="25"/>
      <c r="AXU495" s="25"/>
      <c r="AXV495" s="25"/>
      <c r="AXW495" s="25"/>
      <c r="AXX495" s="25"/>
      <c r="AXY495" s="25"/>
      <c r="AXZ495" s="25"/>
      <c r="AYA495" s="25"/>
      <c r="AYB495" s="25"/>
      <c r="AYC495" s="25"/>
      <c r="AYD495" s="25"/>
      <c r="AYE495" s="25"/>
      <c r="AYF495" s="25"/>
      <c r="AYG495" s="25"/>
      <c r="AYH495" s="25"/>
      <c r="AYI495" s="25"/>
      <c r="AYJ495" s="25"/>
      <c r="AYK495" s="25"/>
      <c r="AYL495" s="25"/>
      <c r="AYM495" s="25"/>
      <c r="AYN495" s="25"/>
      <c r="AYO495" s="25"/>
      <c r="AYP495" s="25"/>
      <c r="AYQ495" s="25"/>
      <c r="AYR495" s="25"/>
      <c r="AYS495" s="25"/>
      <c r="AYT495" s="25"/>
      <c r="AYU495" s="25"/>
      <c r="AYV495" s="25"/>
      <c r="AYW495" s="25"/>
      <c r="AYX495" s="25"/>
      <c r="AYY495" s="25"/>
      <c r="AYZ495" s="25"/>
      <c r="AZA495" s="25"/>
      <c r="AZB495" s="25"/>
      <c r="AZC495" s="25"/>
      <c r="AZD495" s="25"/>
      <c r="AZE495" s="25"/>
      <c r="AZF495" s="25"/>
      <c r="AZG495" s="25"/>
      <c r="AZH495" s="25"/>
      <c r="AZI495" s="25"/>
      <c r="AZJ495" s="25"/>
      <c r="AZK495" s="25"/>
      <c r="AZL495" s="25"/>
      <c r="AZM495" s="25"/>
      <c r="AZN495" s="25"/>
      <c r="AZO495" s="25"/>
      <c r="AZP495" s="25"/>
      <c r="AZQ495" s="25"/>
      <c r="AZR495" s="25"/>
      <c r="AZS495" s="25"/>
      <c r="AZT495" s="25"/>
      <c r="AZU495" s="25"/>
      <c r="AZV495" s="25"/>
      <c r="AZW495" s="25"/>
      <c r="AZX495" s="25"/>
      <c r="AZY495" s="25"/>
      <c r="AZZ495" s="25"/>
      <c r="BAA495" s="25"/>
      <c r="BAB495" s="25"/>
      <c r="BAC495" s="25"/>
      <c r="BAD495" s="25"/>
      <c r="BAE495" s="25"/>
      <c r="BAF495" s="25"/>
      <c r="BAG495" s="25"/>
      <c r="BAH495" s="25"/>
      <c r="BAI495" s="25"/>
      <c r="BAJ495" s="25"/>
      <c r="BAK495" s="25"/>
      <c r="BAL495" s="25"/>
      <c r="BAM495" s="25"/>
      <c r="BAN495" s="25"/>
      <c r="BAO495" s="25"/>
      <c r="BAP495" s="25"/>
      <c r="BAQ495" s="25"/>
      <c r="BAR495" s="25"/>
      <c r="BAS495" s="25"/>
      <c r="BAT495" s="25"/>
      <c r="BAU495" s="25"/>
      <c r="BAV495" s="25"/>
      <c r="BAW495" s="25"/>
      <c r="BAX495" s="25"/>
      <c r="BAY495" s="25"/>
      <c r="BAZ495" s="25"/>
      <c r="BBA495" s="25"/>
      <c r="BBB495" s="25"/>
      <c r="BBC495" s="25"/>
      <c r="BBD495" s="25"/>
      <c r="BBE495" s="25"/>
      <c r="BBF495" s="25"/>
      <c r="BBG495" s="25"/>
      <c r="BBH495" s="25"/>
      <c r="BBI495" s="25"/>
      <c r="BBJ495" s="25"/>
      <c r="BBK495" s="25"/>
      <c r="BBL495" s="25"/>
      <c r="BBM495" s="25"/>
      <c r="BBN495" s="25"/>
      <c r="BBO495" s="25"/>
      <c r="BBP495" s="25"/>
      <c r="BBQ495" s="25"/>
      <c r="BBR495" s="25"/>
      <c r="BBS495" s="25"/>
      <c r="BBT495" s="25"/>
      <c r="BBU495" s="25"/>
      <c r="BBV495" s="25"/>
      <c r="BBW495" s="25"/>
      <c r="BBX495" s="25"/>
      <c r="BBY495" s="25"/>
      <c r="BBZ495" s="25"/>
      <c r="BCA495" s="25"/>
      <c r="BCB495" s="25"/>
      <c r="BCC495" s="25"/>
      <c r="BCD495" s="25"/>
      <c r="BCE495" s="25"/>
      <c r="BCF495" s="25"/>
      <c r="BCG495" s="25"/>
      <c r="BCH495" s="25"/>
      <c r="BCI495" s="25"/>
      <c r="BCJ495" s="25"/>
      <c r="BCK495" s="25"/>
      <c r="BCL495" s="25"/>
      <c r="BCM495" s="25"/>
      <c r="BCN495" s="25"/>
      <c r="BCO495" s="25"/>
      <c r="BCP495" s="25"/>
      <c r="BCQ495" s="25"/>
      <c r="BCR495" s="25"/>
      <c r="BCS495" s="25"/>
      <c r="BCT495" s="25"/>
      <c r="BCU495" s="25"/>
      <c r="BCV495" s="25"/>
      <c r="BCW495" s="25"/>
      <c r="BCX495" s="25"/>
      <c r="BCY495" s="25"/>
      <c r="BCZ495" s="25"/>
      <c r="BDA495" s="25"/>
      <c r="BDB495" s="25"/>
      <c r="BDC495" s="25"/>
      <c r="BDD495" s="25"/>
      <c r="BDE495" s="25"/>
      <c r="BDF495" s="25"/>
      <c r="BDG495" s="25"/>
      <c r="BDH495" s="25"/>
      <c r="BDI495" s="25"/>
      <c r="BDJ495" s="25"/>
      <c r="BDK495" s="25"/>
      <c r="BDL495" s="25"/>
      <c r="BDM495" s="25"/>
      <c r="BDN495" s="25"/>
      <c r="BDO495" s="25"/>
      <c r="BDP495" s="25"/>
      <c r="BDQ495" s="25"/>
      <c r="BDR495" s="25"/>
      <c r="BDS495" s="25"/>
      <c r="BDT495" s="25"/>
      <c r="BDU495" s="25"/>
      <c r="BDV495" s="25"/>
      <c r="BDW495" s="25"/>
      <c r="BDX495" s="25"/>
      <c r="BDY495" s="25"/>
      <c r="BDZ495" s="25"/>
      <c r="BEA495" s="25"/>
      <c r="BEB495" s="25"/>
      <c r="BEC495" s="25"/>
      <c r="BED495" s="25"/>
      <c r="BEE495" s="25"/>
      <c r="BEF495" s="25"/>
      <c r="BEG495" s="25"/>
      <c r="BEH495" s="25"/>
      <c r="BEI495" s="25"/>
      <c r="BEJ495" s="25"/>
      <c r="BEK495" s="25"/>
      <c r="BEL495" s="25"/>
      <c r="BEM495" s="25"/>
      <c r="BEN495" s="25"/>
      <c r="BEO495" s="25"/>
      <c r="BEP495" s="25"/>
      <c r="BEQ495" s="25"/>
      <c r="BER495" s="25"/>
      <c r="BES495" s="25"/>
      <c r="BET495" s="25"/>
      <c r="BEU495" s="25"/>
      <c r="BEV495" s="25"/>
      <c r="BEW495" s="25"/>
      <c r="BEX495" s="25"/>
      <c r="BEY495" s="25"/>
      <c r="BEZ495" s="25"/>
      <c r="BFA495" s="25"/>
      <c r="BFB495" s="25"/>
      <c r="BFC495" s="25"/>
      <c r="BFD495" s="25"/>
      <c r="BFE495" s="25"/>
      <c r="BFF495" s="25"/>
      <c r="BFG495" s="25"/>
      <c r="BFH495" s="25"/>
      <c r="BFI495" s="25"/>
      <c r="BFJ495" s="25"/>
      <c r="BFK495" s="25"/>
      <c r="BFL495" s="25"/>
      <c r="BFM495" s="25"/>
      <c r="BFN495" s="25"/>
      <c r="BFO495" s="25"/>
      <c r="BFP495" s="25"/>
      <c r="BFQ495" s="25"/>
      <c r="BFR495" s="25"/>
      <c r="BFS495" s="25"/>
      <c r="BFT495" s="25"/>
      <c r="BFU495" s="25"/>
      <c r="BFV495" s="25"/>
      <c r="BFW495" s="25"/>
      <c r="BFX495" s="25"/>
      <c r="BFY495" s="25"/>
      <c r="BFZ495" s="25"/>
      <c r="BGA495" s="25"/>
      <c r="BGB495" s="25"/>
      <c r="BGC495" s="25"/>
      <c r="BGD495" s="25"/>
      <c r="BGE495" s="25"/>
      <c r="BGF495" s="25"/>
      <c r="BGG495" s="25"/>
      <c r="BGH495" s="25"/>
      <c r="BGI495" s="25"/>
      <c r="BGJ495" s="25"/>
      <c r="BGK495" s="25"/>
      <c r="BGL495" s="25"/>
      <c r="BGM495" s="25"/>
      <c r="BGN495" s="25"/>
      <c r="BGO495" s="25"/>
      <c r="BGP495" s="25"/>
      <c r="BGQ495" s="25"/>
      <c r="BGR495" s="25"/>
      <c r="BGS495" s="25"/>
      <c r="BGT495" s="25"/>
      <c r="BGU495" s="25"/>
      <c r="BGV495" s="25"/>
      <c r="BGW495" s="25"/>
      <c r="BGX495" s="25"/>
      <c r="BGY495" s="25"/>
      <c r="BGZ495" s="25"/>
      <c r="BHA495" s="25"/>
      <c r="BHB495" s="25"/>
      <c r="BHC495" s="25"/>
      <c r="BHD495" s="25"/>
      <c r="BHE495" s="25"/>
      <c r="BHF495" s="25"/>
      <c r="BHG495" s="25"/>
      <c r="BHH495" s="25"/>
      <c r="BHI495" s="25"/>
      <c r="BHJ495" s="25"/>
      <c r="BHK495" s="25"/>
      <c r="BHL495" s="25"/>
      <c r="BHM495" s="25"/>
      <c r="BHN495" s="25"/>
      <c r="BHO495" s="25"/>
      <c r="BHP495" s="25"/>
      <c r="BHQ495" s="25"/>
      <c r="BHR495" s="25"/>
      <c r="BHS495" s="25"/>
      <c r="BHT495" s="25"/>
      <c r="BHU495" s="25"/>
      <c r="BHV495" s="25"/>
      <c r="BHW495" s="25"/>
      <c r="BHX495" s="25"/>
      <c r="BHY495" s="25"/>
      <c r="BHZ495" s="25"/>
      <c r="BIA495" s="25"/>
      <c r="BIB495" s="25"/>
      <c r="BIC495" s="25"/>
      <c r="BID495" s="25"/>
      <c r="BIE495" s="25"/>
      <c r="BIF495" s="25"/>
      <c r="BIG495" s="25"/>
      <c r="BIH495" s="25"/>
      <c r="BII495" s="25"/>
      <c r="BIJ495" s="25"/>
      <c r="BIK495" s="25"/>
      <c r="BIL495" s="25"/>
      <c r="BIM495" s="25"/>
      <c r="BIN495" s="25"/>
      <c r="BIO495" s="25"/>
      <c r="BIP495" s="25"/>
      <c r="BIQ495" s="25"/>
      <c r="BIR495" s="25"/>
      <c r="BIS495" s="25"/>
      <c r="BIT495" s="25"/>
      <c r="BIU495" s="25"/>
      <c r="BIV495" s="25"/>
      <c r="BIW495" s="25"/>
      <c r="BIX495" s="25"/>
      <c r="BIY495" s="25"/>
      <c r="BIZ495" s="25"/>
      <c r="BJA495" s="25"/>
      <c r="BJB495" s="25"/>
      <c r="BJC495" s="25"/>
      <c r="BJD495" s="25"/>
      <c r="BJE495" s="25"/>
      <c r="BJF495" s="25"/>
      <c r="BJG495" s="25"/>
      <c r="BJH495" s="25"/>
      <c r="BJI495" s="25"/>
      <c r="BJJ495" s="25"/>
      <c r="BJK495" s="25"/>
      <c r="BJL495" s="25"/>
      <c r="BJM495" s="25"/>
      <c r="BJN495" s="25"/>
      <c r="BJO495" s="25"/>
      <c r="BJP495" s="25"/>
      <c r="BJQ495" s="25"/>
      <c r="BJR495" s="25"/>
      <c r="BJS495" s="25"/>
      <c r="BJT495" s="25"/>
      <c r="BJU495" s="25"/>
      <c r="BJV495" s="25"/>
      <c r="BJW495" s="25"/>
      <c r="BJX495" s="25"/>
      <c r="BJY495" s="25"/>
      <c r="BJZ495" s="25"/>
      <c r="BKA495" s="25"/>
      <c r="BKB495" s="25"/>
      <c r="BKC495" s="25"/>
      <c r="BKD495" s="25"/>
      <c r="BKE495" s="25"/>
      <c r="BKF495" s="25"/>
      <c r="BKG495" s="25"/>
      <c r="BKH495" s="25"/>
      <c r="BKI495" s="25"/>
      <c r="BKJ495" s="25"/>
      <c r="BKK495" s="25"/>
      <c r="BKL495" s="25"/>
      <c r="BKM495" s="25"/>
      <c r="BKN495" s="25"/>
      <c r="BKO495" s="25"/>
      <c r="BKP495" s="25"/>
      <c r="BKQ495" s="25"/>
      <c r="BKR495" s="25"/>
      <c r="BKS495" s="25"/>
      <c r="BKT495" s="25"/>
      <c r="BKU495" s="25"/>
      <c r="BKV495" s="25"/>
      <c r="BKW495" s="25"/>
      <c r="BKX495" s="25"/>
      <c r="BKY495" s="25"/>
      <c r="BKZ495" s="25"/>
      <c r="BLA495" s="25"/>
      <c r="BLB495" s="25"/>
      <c r="BLC495" s="25"/>
      <c r="BLD495" s="25"/>
      <c r="BLE495" s="25"/>
      <c r="BLF495" s="25"/>
      <c r="BLG495" s="25"/>
      <c r="BLH495" s="25"/>
      <c r="BLI495" s="25"/>
      <c r="BLJ495" s="25"/>
      <c r="BLK495" s="25"/>
      <c r="BLL495" s="25"/>
      <c r="BLM495" s="25"/>
      <c r="BLN495" s="25"/>
      <c r="BLO495" s="25"/>
      <c r="BLP495" s="25"/>
      <c r="BLQ495" s="25"/>
      <c r="BLR495" s="25"/>
      <c r="BLS495" s="25"/>
      <c r="BLT495" s="25"/>
      <c r="BLU495" s="25"/>
      <c r="BLV495" s="25"/>
      <c r="BLW495" s="25"/>
      <c r="BLX495" s="25"/>
      <c r="BLY495" s="25"/>
      <c r="BLZ495" s="25"/>
      <c r="BMA495" s="25"/>
      <c r="BMB495" s="25"/>
      <c r="BMC495" s="25"/>
      <c r="BMD495" s="25"/>
      <c r="BME495" s="25"/>
      <c r="BMF495" s="25"/>
      <c r="BMG495" s="25"/>
      <c r="BMH495" s="25"/>
      <c r="BMI495" s="25"/>
      <c r="BMJ495" s="25"/>
      <c r="BMK495" s="25"/>
      <c r="BML495" s="25"/>
      <c r="BMM495" s="25"/>
      <c r="BMN495" s="25"/>
      <c r="BMO495" s="25"/>
      <c r="BMP495" s="25"/>
      <c r="BMQ495" s="25"/>
      <c r="BMR495" s="25"/>
      <c r="BMS495" s="25"/>
      <c r="BMT495" s="25"/>
      <c r="BMU495" s="25"/>
      <c r="BMV495" s="25"/>
      <c r="BMW495" s="25"/>
      <c r="BMX495" s="25"/>
      <c r="BMY495" s="25"/>
      <c r="BMZ495" s="25"/>
      <c r="BNA495" s="25"/>
      <c r="BNB495" s="25"/>
      <c r="BNC495" s="25"/>
      <c r="BND495" s="25"/>
      <c r="BNE495" s="25"/>
      <c r="BNF495" s="25"/>
      <c r="BNG495" s="25"/>
      <c r="BNH495" s="25"/>
      <c r="BNI495" s="25"/>
      <c r="BNJ495" s="25"/>
      <c r="BNK495" s="25"/>
      <c r="BNL495" s="25"/>
      <c r="BNM495" s="25"/>
      <c r="BNN495" s="25"/>
      <c r="BNO495" s="25"/>
      <c r="BNP495" s="25"/>
      <c r="BNQ495" s="25"/>
      <c r="BNR495" s="25"/>
      <c r="BNS495" s="25"/>
      <c r="BNT495" s="25"/>
      <c r="BNU495" s="25"/>
      <c r="BNV495" s="25"/>
      <c r="BNW495" s="25"/>
      <c r="BNX495" s="25"/>
      <c r="BNY495" s="25"/>
      <c r="BNZ495" s="25"/>
      <c r="BOA495" s="25"/>
      <c r="BOB495" s="25"/>
      <c r="BOC495" s="25"/>
      <c r="BOD495" s="25"/>
      <c r="BOE495" s="25"/>
      <c r="BOF495" s="25"/>
      <c r="BOG495" s="25"/>
      <c r="BOH495" s="25"/>
      <c r="BOI495" s="25"/>
      <c r="BOJ495" s="25"/>
      <c r="BOK495" s="25"/>
      <c r="BOL495" s="25"/>
      <c r="BOM495" s="25"/>
      <c r="BON495" s="25"/>
      <c r="BOO495" s="25"/>
      <c r="BOP495" s="25"/>
      <c r="BOQ495" s="25"/>
      <c r="BOR495" s="25"/>
      <c r="BOS495" s="25"/>
      <c r="BOT495" s="25"/>
      <c r="BOU495" s="25"/>
      <c r="BOV495" s="25"/>
      <c r="BOW495" s="25"/>
      <c r="BOX495" s="25"/>
      <c r="BOY495" s="25"/>
      <c r="BOZ495" s="25"/>
      <c r="BPA495" s="25"/>
      <c r="BPB495" s="25"/>
      <c r="BPC495" s="25"/>
      <c r="BPD495" s="25"/>
      <c r="BPE495" s="25"/>
      <c r="BPF495" s="25"/>
      <c r="BPG495" s="25"/>
      <c r="BPH495" s="25"/>
      <c r="BPI495" s="25"/>
      <c r="BPJ495" s="25"/>
      <c r="BPK495" s="25"/>
      <c r="BPL495" s="25"/>
      <c r="BPM495" s="25"/>
      <c r="BPN495" s="25"/>
      <c r="BPO495" s="25"/>
      <c r="BPP495" s="25"/>
      <c r="BPQ495" s="25"/>
      <c r="BPR495" s="25"/>
      <c r="BPS495" s="25"/>
      <c r="BPT495" s="25"/>
      <c r="BPU495" s="25"/>
      <c r="BPV495" s="25"/>
      <c r="BPW495" s="25"/>
      <c r="BPX495" s="25"/>
      <c r="BPY495" s="25"/>
      <c r="BPZ495" s="25"/>
      <c r="BQA495" s="25"/>
      <c r="BQB495" s="25"/>
      <c r="BQC495" s="25"/>
      <c r="BQD495" s="25"/>
      <c r="BQE495" s="25"/>
      <c r="BQF495" s="25"/>
      <c r="BQG495" s="25"/>
      <c r="BQH495" s="25"/>
      <c r="BQI495" s="25"/>
      <c r="BQJ495" s="25"/>
      <c r="BQK495" s="25"/>
      <c r="BQL495" s="25"/>
      <c r="BQM495" s="25"/>
      <c r="BQN495" s="25"/>
      <c r="BQO495" s="25"/>
      <c r="BQP495" s="25"/>
      <c r="BQQ495" s="25"/>
      <c r="BQR495" s="25"/>
      <c r="BQS495" s="25"/>
      <c r="BQT495" s="25"/>
      <c r="BQU495" s="25"/>
      <c r="BQV495" s="25"/>
      <c r="BQW495" s="25"/>
      <c r="BQX495" s="25"/>
      <c r="BQY495" s="25"/>
      <c r="BQZ495" s="25"/>
      <c r="BRA495" s="25"/>
      <c r="BRB495" s="25"/>
      <c r="BRC495" s="25"/>
      <c r="BRD495" s="25"/>
      <c r="BRE495" s="25"/>
      <c r="BRF495" s="25"/>
      <c r="BRG495" s="25"/>
      <c r="BRH495" s="25"/>
      <c r="BRI495" s="25"/>
      <c r="BRJ495" s="25"/>
      <c r="BRK495" s="25"/>
      <c r="BRL495" s="25"/>
      <c r="BRM495" s="25"/>
      <c r="BRN495" s="25"/>
      <c r="BRO495" s="25"/>
      <c r="BRP495" s="25"/>
      <c r="BRQ495" s="25"/>
      <c r="BRR495" s="25"/>
      <c r="BRS495" s="25"/>
      <c r="BRT495" s="25"/>
      <c r="BRU495" s="25"/>
      <c r="BRV495" s="25"/>
      <c r="BRW495" s="25"/>
      <c r="BRX495" s="25"/>
      <c r="BRY495" s="25"/>
      <c r="BRZ495" s="25"/>
      <c r="BSA495" s="25"/>
      <c r="BSB495" s="25"/>
      <c r="BSC495" s="25"/>
      <c r="BSD495" s="25"/>
      <c r="BSE495" s="25"/>
      <c r="BSF495" s="25"/>
      <c r="BSG495" s="25"/>
      <c r="BSH495" s="25"/>
      <c r="BSI495" s="25"/>
      <c r="BSJ495" s="25"/>
      <c r="BSK495" s="25"/>
      <c r="BSL495" s="25"/>
      <c r="BSM495" s="25"/>
      <c r="BSN495" s="25"/>
      <c r="BSO495" s="25"/>
      <c r="BSP495" s="25"/>
      <c r="BSQ495" s="25"/>
      <c r="BSR495" s="25"/>
      <c r="BSS495" s="25"/>
      <c r="BST495" s="25"/>
      <c r="BSU495" s="25"/>
      <c r="BSV495" s="25"/>
      <c r="BSW495" s="25"/>
      <c r="BSX495" s="25"/>
      <c r="BSY495" s="25"/>
      <c r="BSZ495" s="25"/>
      <c r="BTA495" s="25"/>
      <c r="BTB495" s="25"/>
      <c r="BTC495" s="25"/>
      <c r="BTD495" s="25"/>
      <c r="BTE495" s="25"/>
      <c r="BTF495" s="25"/>
      <c r="BTG495" s="25"/>
      <c r="BTH495" s="25"/>
      <c r="BTI495" s="25"/>
      <c r="BTJ495" s="25"/>
      <c r="BTK495" s="25"/>
      <c r="BTL495" s="25"/>
      <c r="BTM495" s="25"/>
      <c r="BTN495" s="25"/>
      <c r="BTO495" s="25"/>
      <c r="BTP495" s="25"/>
      <c r="BTQ495" s="25"/>
      <c r="BTR495" s="25"/>
      <c r="BTS495" s="25"/>
      <c r="BTT495" s="25"/>
      <c r="BTU495" s="25"/>
      <c r="BTV495" s="25"/>
      <c r="BTW495" s="25"/>
      <c r="BTX495" s="25"/>
      <c r="BTY495" s="25"/>
      <c r="BTZ495" s="25"/>
      <c r="BUA495" s="25"/>
      <c r="BUB495" s="25"/>
      <c r="BUC495" s="25"/>
      <c r="BUD495" s="25"/>
      <c r="BUE495" s="25"/>
      <c r="BUF495" s="25"/>
      <c r="BUG495" s="25"/>
      <c r="BUH495" s="25"/>
      <c r="BUI495" s="25"/>
      <c r="BUJ495" s="25"/>
      <c r="BUK495" s="25"/>
      <c r="BUL495" s="25"/>
      <c r="BUM495" s="25"/>
      <c r="BUN495" s="25"/>
      <c r="BUO495" s="25"/>
      <c r="BUP495" s="25"/>
      <c r="BUQ495" s="25"/>
      <c r="BUR495" s="25"/>
      <c r="BUS495" s="25"/>
      <c r="BUT495" s="25"/>
      <c r="BUU495" s="25"/>
      <c r="BUV495" s="25"/>
      <c r="BUW495" s="25"/>
      <c r="BUX495" s="25"/>
      <c r="BUY495" s="25"/>
      <c r="BUZ495" s="25"/>
      <c r="BVA495" s="25"/>
      <c r="BVB495" s="25"/>
      <c r="BVC495" s="25"/>
      <c r="BVD495" s="25"/>
      <c r="BVE495" s="25"/>
      <c r="BVF495" s="25"/>
      <c r="BVG495" s="25"/>
      <c r="BVH495" s="25"/>
      <c r="BVI495" s="25"/>
      <c r="BVJ495" s="25"/>
      <c r="BVK495" s="25"/>
      <c r="BVL495" s="25"/>
      <c r="BVM495" s="25"/>
      <c r="BVN495" s="25"/>
      <c r="BVO495" s="25"/>
      <c r="BVP495" s="25"/>
      <c r="BVQ495" s="25"/>
      <c r="BVR495" s="25"/>
      <c r="BVS495" s="25"/>
      <c r="BVT495" s="25"/>
      <c r="BVU495" s="25"/>
      <c r="BVV495" s="25"/>
      <c r="BVW495" s="25"/>
      <c r="BVX495" s="25"/>
      <c r="BVY495" s="25"/>
      <c r="BVZ495" s="25"/>
      <c r="BWA495" s="25"/>
      <c r="BWB495" s="25"/>
      <c r="BWC495" s="25"/>
      <c r="BWD495" s="25"/>
      <c r="BWE495" s="25"/>
      <c r="BWF495" s="25"/>
      <c r="BWG495" s="25"/>
      <c r="BWH495" s="25"/>
      <c r="BWI495" s="25"/>
      <c r="BWJ495" s="25"/>
      <c r="BWK495" s="25"/>
      <c r="BWL495" s="25"/>
      <c r="BWM495" s="25"/>
      <c r="BWN495" s="25"/>
      <c r="BWO495" s="25"/>
      <c r="BWP495" s="25"/>
      <c r="BWQ495" s="25"/>
      <c r="BWR495" s="25"/>
      <c r="BWS495" s="25"/>
      <c r="BWT495" s="25"/>
      <c r="BWU495" s="25"/>
      <c r="BWV495" s="25"/>
      <c r="BWW495" s="25"/>
      <c r="BWX495" s="25"/>
      <c r="BWY495" s="25"/>
      <c r="BWZ495" s="25"/>
      <c r="BXA495" s="25"/>
      <c r="BXB495" s="25"/>
      <c r="BXC495" s="25"/>
      <c r="BXD495" s="25"/>
      <c r="BXE495" s="25"/>
      <c r="BXF495" s="25"/>
      <c r="BXG495" s="25"/>
      <c r="BXH495" s="25"/>
      <c r="BXI495" s="25"/>
      <c r="BXJ495" s="25"/>
      <c r="BXK495" s="25"/>
      <c r="BXL495" s="25"/>
      <c r="BXM495" s="25"/>
      <c r="BXN495" s="25"/>
      <c r="BXO495" s="25"/>
      <c r="BXP495" s="25"/>
      <c r="BXQ495" s="25"/>
      <c r="BXR495" s="25"/>
      <c r="BXS495" s="25"/>
      <c r="BXT495" s="25"/>
      <c r="BXU495" s="25"/>
      <c r="BXV495" s="25"/>
      <c r="BXW495" s="25"/>
      <c r="BXX495" s="25"/>
      <c r="BXY495" s="25"/>
      <c r="BXZ495" s="25"/>
      <c r="BYA495" s="25"/>
      <c r="BYB495" s="25"/>
      <c r="BYC495" s="25"/>
      <c r="BYD495" s="25"/>
      <c r="BYE495" s="25"/>
      <c r="BYF495" s="25"/>
      <c r="BYG495" s="25"/>
      <c r="BYH495" s="25"/>
      <c r="BYI495" s="25"/>
      <c r="BYJ495" s="25"/>
      <c r="BYK495" s="25"/>
      <c r="BYL495" s="25"/>
      <c r="BYM495" s="25"/>
      <c r="BYN495" s="25"/>
      <c r="BYO495" s="25"/>
      <c r="BYP495" s="25"/>
      <c r="BYQ495" s="25"/>
      <c r="BYR495" s="25"/>
      <c r="BYS495" s="25"/>
      <c r="BYT495" s="25"/>
      <c r="BYU495" s="25"/>
      <c r="BYV495" s="25"/>
      <c r="BYW495" s="25"/>
      <c r="BYX495" s="25"/>
      <c r="BYY495" s="25"/>
      <c r="BYZ495" s="25"/>
      <c r="BZA495" s="25"/>
      <c r="BZB495" s="25"/>
      <c r="BZC495" s="25"/>
      <c r="BZD495" s="25"/>
      <c r="BZE495" s="25"/>
      <c r="BZF495" s="25"/>
      <c r="BZG495" s="25"/>
      <c r="BZH495" s="25"/>
      <c r="BZI495" s="25"/>
      <c r="BZJ495" s="25"/>
      <c r="BZK495" s="25"/>
      <c r="BZL495" s="25"/>
      <c r="BZM495" s="25"/>
      <c r="BZN495" s="25"/>
      <c r="BZO495" s="25"/>
      <c r="BZP495" s="25"/>
      <c r="BZQ495" s="25"/>
      <c r="BZR495" s="25"/>
      <c r="BZS495" s="25"/>
      <c r="BZT495" s="25"/>
      <c r="BZU495" s="25"/>
      <c r="BZV495" s="25"/>
      <c r="BZW495" s="25"/>
      <c r="BZX495" s="25"/>
      <c r="BZY495" s="25"/>
      <c r="BZZ495" s="25"/>
      <c r="CAA495" s="25"/>
      <c r="CAB495" s="25"/>
      <c r="CAC495" s="25"/>
      <c r="CAD495" s="25"/>
      <c r="CAE495" s="25"/>
      <c r="CAF495" s="25"/>
      <c r="CAG495" s="25"/>
      <c r="CAH495" s="25"/>
      <c r="CAI495" s="25"/>
      <c r="CAJ495" s="25"/>
      <c r="CAK495" s="25"/>
      <c r="CAL495" s="25"/>
      <c r="CAM495" s="25"/>
      <c r="CAN495" s="25"/>
      <c r="CAO495" s="25"/>
      <c r="CAP495" s="25"/>
      <c r="CAQ495" s="25"/>
      <c r="CAR495" s="25"/>
      <c r="CAS495" s="25"/>
      <c r="CAT495" s="25"/>
      <c r="CAU495" s="25"/>
      <c r="CAV495" s="25"/>
      <c r="CAW495" s="25"/>
      <c r="CAX495" s="25"/>
      <c r="CAY495" s="25"/>
      <c r="CAZ495" s="25"/>
      <c r="CBA495" s="25"/>
      <c r="CBB495" s="25"/>
      <c r="CBC495" s="25"/>
      <c r="CBD495" s="25"/>
      <c r="CBE495" s="25"/>
      <c r="CBF495" s="25"/>
      <c r="CBG495" s="25"/>
      <c r="CBH495" s="25"/>
      <c r="CBI495" s="25"/>
      <c r="CBJ495" s="25"/>
      <c r="CBK495" s="25"/>
      <c r="CBL495" s="25"/>
      <c r="CBM495" s="25"/>
      <c r="CBN495" s="25"/>
      <c r="CBO495" s="25"/>
      <c r="CBP495" s="25"/>
      <c r="CBQ495" s="25"/>
      <c r="CBR495" s="25"/>
      <c r="CBS495" s="25"/>
      <c r="CBT495" s="25"/>
      <c r="CBU495" s="25"/>
      <c r="CBV495" s="25"/>
      <c r="CBW495" s="25"/>
      <c r="CBX495" s="25"/>
      <c r="CBY495" s="25"/>
      <c r="CBZ495" s="25"/>
      <c r="CCA495" s="25"/>
      <c r="CCB495" s="25"/>
      <c r="CCC495" s="25"/>
      <c r="CCD495" s="25"/>
      <c r="CCE495" s="25"/>
      <c r="CCF495" s="25"/>
      <c r="CCG495" s="25"/>
      <c r="CCH495" s="25"/>
      <c r="CCI495" s="25"/>
      <c r="CCJ495" s="25"/>
      <c r="CCK495" s="25"/>
      <c r="CCL495" s="25"/>
      <c r="CCM495" s="25"/>
      <c r="CCN495" s="25"/>
      <c r="CCO495" s="25"/>
      <c r="CCP495" s="25"/>
      <c r="CCQ495" s="25"/>
      <c r="CCR495" s="25"/>
      <c r="CCS495" s="25"/>
      <c r="CCT495" s="25"/>
      <c r="CCU495" s="25"/>
      <c r="CCV495" s="25"/>
      <c r="CCW495" s="25"/>
      <c r="CCX495" s="25"/>
      <c r="CCY495" s="25"/>
      <c r="CCZ495" s="25"/>
      <c r="CDA495" s="25"/>
      <c r="CDB495" s="25"/>
      <c r="CDC495" s="25"/>
      <c r="CDD495" s="25"/>
      <c r="CDE495" s="25"/>
      <c r="CDF495" s="25"/>
      <c r="CDG495" s="25"/>
      <c r="CDH495" s="25"/>
      <c r="CDI495" s="25"/>
      <c r="CDJ495" s="25"/>
      <c r="CDK495" s="25"/>
      <c r="CDL495" s="25"/>
      <c r="CDM495" s="25"/>
      <c r="CDN495" s="25"/>
      <c r="CDO495" s="25"/>
      <c r="CDP495" s="25"/>
      <c r="CDQ495" s="25"/>
      <c r="CDR495" s="25"/>
      <c r="CDS495" s="25"/>
      <c r="CDT495" s="25"/>
      <c r="CDU495" s="25"/>
      <c r="CDV495" s="25"/>
      <c r="CDW495" s="25"/>
      <c r="CDX495" s="25"/>
      <c r="CDY495" s="25"/>
      <c r="CDZ495" s="25"/>
      <c r="CEA495" s="25"/>
      <c r="CEB495" s="25"/>
      <c r="CEC495" s="25"/>
      <c r="CED495" s="25"/>
      <c r="CEE495" s="25"/>
      <c r="CEF495" s="25"/>
      <c r="CEG495" s="25"/>
      <c r="CEH495" s="25"/>
      <c r="CEI495" s="25"/>
      <c r="CEJ495" s="25"/>
      <c r="CEK495" s="25"/>
      <c r="CEL495" s="25"/>
      <c r="CEM495" s="25"/>
      <c r="CEN495" s="25"/>
      <c r="CEO495" s="25"/>
      <c r="CEP495" s="25"/>
      <c r="CEQ495" s="25"/>
      <c r="CER495" s="25"/>
      <c r="CES495" s="25"/>
      <c r="CET495" s="25"/>
      <c r="CEU495" s="25"/>
      <c r="CEV495" s="25"/>
      <c r="CEW495" s="25"/>
      <c r="CEX495" s="25"/>
      <c r="CEY495" s="25"/>
      <c r="CEZ495" s="25"/>
      <c r="CFA495" s="25"/>
      <c r="CFB495" s="25"/>
      <c r="CFC495" s="25"/>
      <c r="CFD495" s="25"/>
      <c r="CFE495" s="25"/>
      <c r="CFF495" s="25"/>
      <c r="CFG495" s="25"/>
      <c r="CFH495" s="25"/>
      <c r="CFI495" s="25"/>
      <c r="CFJ495" s="25"/>
      <c r="CFK495" s="25"/>
      <c r="CFL495" s="25"/>
      <c r="CFM495" s="25"/>
      <c r="CFN495" s="25"/>
      <c r="CFO495" s="25"/>
      <c r="CFP495" s="25"/>
      <c r="CFQ495" s="25"/>
      <c r="CFR495" s="25"/>
      <c r="CFS495" s="25"/>
      <c r="CFT495" s="25"/>
      <c r="CFU495" s="25"/>
      <c r="CFV495" s="25"/>
      <c r="CFW495" s="25"/>
      <c r="CFX495" s="25"/>
      <c r="CFY495" s="25"/>
      <c r="CFZ495" s="25"/>
      <c r="CGA495" s="25"/>
      <c r="CGB495" s="25"/>
      <c r="CGC495" s="25"/>
      <c r="CGD495" s="25"/>
      <c r="CGE495" s="25"/>
      <c r="CGF495" s="25"/>
      <c r="CGG495" s="25"/>
      <c r="CGH495" s="25"/>
      <c r="CGI495" s="25"/>
      <c r="CGJ495" s="25"/>
      <c r="CGK495" s="25"/>
      <c r="CGL495" s="25"/>
      <c r="CGM495" s="25"/>
      <c r="CGN495" s="25"/>
      <c r="CGO495" s="25"/>
      <c r="CGP495" s="25"/>
      <c r="CGQ495" s="25"/>
      <c r="CGR495" s="25"/>
      <c r="CGS495" s="25"/>
      <c r="CGT495" s="25"/>
      <c r="CGU495" s="25"/>
      <c r="CGV495" s="25"/>
      <c r="CGW495" s="25"/>
      <c r="CGX495" s="25"/>
      <c r="CGY495" s="25"/>
      <c r="CGZ495" s="25"/>
      <c r="CHA495" s="25"/>
      <c r="CHB495" s="25"/>
      <c r="CHC495" s="25"/>
      <c r="CHD495" s="25"/>
      <c r="CHE495" s="25"/>
      <c r="CHF495" s="25"/>
      <c r="CHG495" s="25"/>
      <c r="CHH495" s="25"/>
      <c r="CHI495" s="25"/>
      <c r="CHJ495" s="25"/>
      <c r="CHK495" s="25"/>
      <c r="CHL495" s="25"/>
      <c r="CHM495" s="25"/>
      <c r="CHN495" s="25"/>
      <c r="CHO495" s="25"/>
      <c r="CHP495" s="25"/>
      <c r="CHQ495" s="25"/>
      <c r="CHR495" s="25"/>
      <c r="CHS495" s="25"/>
      <c r="CHT495" s="25"/>
      <c r="CHU495" s="25"/>
      <c r="CHV495" s="25"/>
      <c r="CHW495" s="25"/>
      <c r="CHX495" s="25"/>
      <c r="CHY495" s="25"/>
      <c r="CHZ495" s="25"/>
      <c r="CIA495" s="25"/>
      <c r="CIB495" s="25"/>
      <c r="CIC495" s="25"/>
      <c r="CID495" s="25"/>
      <c r="CIE495" s="25"/>
      <c r="CIF495" s="25"/>
      <c r="CIG495" s="25"/>
      <c r="CIH495" s="25"/>
      <c r="CII495" s="25"/>
      <c r="CIJ495" s="25"/>
      <c r="CIK495" s="25"/>
      <c r="CIL495" s="25"/>
      <c r="CIM495" s="25"/>
      <c r="CIN495" s="25"/>
      <c r="CIO495" s="25"/>
      <c r="CIP495" s="25"/>
      <c r="CIQ495" s="25"/>
      <c r="CIR495" s="25"/>
      <c r="CIS495" s="25"/>
      <c r="CIT495" s="25"/>
      <c r="CIU495" s="25"/>
      <c r="CIV495" s="25"/>
      <c r="CIW495" s="25"/>
      <c r="CIX495" s="25"/>
      <c r="CIY495" s="25"/>
      <c r="CIZ495" s="25"/>
      <c r="CJA495" s="25"/>
      <c r="CJB495" s="25"/>
      <c r="CJC495" s="25"/>
      <c r="CJD495" s="25"/>
      <c r="CJE495" s="25"/>
      <c r="CJF495" s="25"/>
      <c r="CJG495" s="25"/>
      <c r="CJH495" s="25"/>
      <c r="CJI495" s="25"/>
      <c r="CJJ495" s="25"/>
      <c r="CJK495" s="25"/>
      <c r="CJL495" s="25"/>
      <c r="CJM495" s="25"/>
      <c r="CJN495" s="25"/>
      <c r="CJO495" s="25"/>
      <c r="CJP495" s="25"/>
      <c r="CJQ495" s="25"/>
      <c r="CJR495" s="25"/>
      <c r="CJS495" s="25"/>
      <c r="CJT495" s="25"/>
      <c r="CJU495" s="25"/>
      <c r="CJV495" s="25"/>
      <c r="CJW495" s="25"/>
      <c r="CJX495" s="25"/>
      <c r="CJY495" s="25"/>
      <c r="CJZ495" s="25"/>
      <c r="CKA495" s="25"/>
      <c r="CKB495" s="25"/>
      <c r="CKC495" s="25"/>
      <c r="CKD495" s="25"/>
      <c r="CKE495" s="25"/>
      <c r="CKF495" s="25"/>
      <c r="CKG495" s="25"/>
      <c r="CKH495" s="25"/>
      <c r="CKI495" s="25"/>
      <c r="CKJ495" s="25"/>
      <c r="CKK495" s="25"/>
      <c r="CKL495" s="25"/>
      <c r="CKM495" s="25"/>
      <c r="CKN495" s="25"/>
      <c r="CKO495" s="25"/>
      <c r="CKP495" s="25"/>
      <c r="CKQ495" s="25"/>
      <c r="CKR495" s="25"/>
      <c r="CKS495" s="25"/>
      <c r="CKT495" s="25"/>
      <c r="CKU495" s="25"/>
      <c r="CKV495" s="25"/>
      <c r="CKW495" s="25"/>
      <c r="CKX495" s="25"/>
      <c r="CKY495" s="25"/>
      <c r="CKZ495" s="25"/>
      <c r="CLA495" s="25"/>
      <c r="CLB495" s="25"/>
      <c r="CLC495" s="25"/>
      <c r="CLD495" s="25"/>
      <c r="CLE495" s="25"/>
      <c r="CLF495" s="25"/>
      <c r="CLG495" s="25"/>
      <c r="CLH495" s="25"/>
      <c r="CLI495" s="25"/>
      <c r="CLJ495" s="25"/>
      <c r="CLK495" s="25"/>
      <c r="CLL495" s="25"/>
      <c r="CLM495" s="25"/>
      <c r="CLN495" s="25"/>
      <c r="CLO495" s="25"/>
      <c r="CLP495" s="25"/>
      <c r="CLQ495" s="25"/>
      <c r="CLR495" s="25"/>
      <c r="CLS495" s="25"/>
      <c r="CLT495" s="25"/>
      <c r="CLU495" s="25"/>
      <c r="CLV495" s="25"/>
      <c r="CLW495" s="25"/>
      <c r="CLX495" s="25"/>
      <c r="CLY495" s="25"/>
      <c r="CLZ495" s="25"/>
      <c r="CMA495" s="25"/>
      <c r="CMB495" s="25"/>
      <c r="CMC495" s="25"/>
      <c r="CMD495" s="25"/>
      <c r="CME495" s="25"/>
      <c r="CMF495" s="25"/>
      <c r="CMG495" s="25"/>
      <c r="CMH495" s="25"/>
      <c r="CMI495" s="25"/>
      <c r="CMJ495" s="25"/>
      <c r="CMK495" s="25"/>
      <c r="CML495" s="25"/>
      <c r="CMM495" s="25"/>
      <c r="CMN495" s="25"/>
      <c r="CMO495" s="25"/>
      <c r="CMP495" s="25"/>
      <c r="CMQ495" s="25"/>
      <c r="CMR495" s="25"/>
      <c r="CMS495" s="25"/>
      <c r="CMT495" s="25"/>
      <c r="CMU495" s="25"/>
      <c r="CMV495" s="25"/>
      <c r="CMW495" s="25"/>
      <c r="CMX495" s="25"/>
      <c r="CMY495" s="25"/>
      <c r="CMZ495" s="25"/>
      <c r="CNA495" s="25"/>
      <c r="CNB495" s="25"/>
      <c r="CNC495" s="25"/>
      <c r="CND495" s="25"/>
      <c r="CNE495" s="25"/>
      <c r="CNF495" s="25"/>
      <c r="CNG495" s="25"/>
      <c r="CNH495" s="25"/>
      <c r="CNI495" s="25"/>
      <c r="CNJ495" s="25"/>
      <c r="CNK495" s="25"/>
      <c r="CNL495" s="25"/>
      <c r="CNM495" s="25"/>
      <c r="CNN495" s="25"/>
      <c r="CNO495" s="25"/>
      <c r="CNP495" s="25"/>
      <c r="CNQ495" s="25"/>
      <c r="CNR495" s="25"/>
      <c r="CNS495" s="25"/>
      <c r="CNT495" s="25"/>
      <c r="CNU495" s="25"/>
      <c r="CNV495" s="25"/>
      <c r="CNW495" s="25"/>
      <c r="CNX495" s="25"/>
      <c r="CNY495" s="25"/>
      <c r="CNZ495" s="25"/>
      <c r="COA495" s="25"/>
      <c r="COB495" s="25"/>
      <c r="COC495" s="25"/>
      <c r="COD495" s="25"/>
      <c r="COE495" s="25"/>
      <c r="COF495" s="25"/>
      <c r="COG495" s="25"/>
      <c r="COH495" s="25"/>
      <c r="COI495" s="25"/>
      <c r="COJ495" s="25"/>
      <c r="COK495" s="25"/>
      <c r="COL495" s="25"/>
      <c r="COM495" s="25"/>
      <c r="CON495" s="25"/>
      <c r="COO495" s="25"/>
      <c r="COP495" s="25"/>
      <c r="COQ495" s="25"/>
      <c r="COR495" s="25"/>
      <c r="COS495" s="25"/>
      <c r="COT495" s="25"/>
      <c r="COU495" s="25"/>
      <c r="COV495" s="25"/>
      <c r="COW495" s="25"/>
      <c r="COX495" s="25"/>
      <c r="COY495" s="25"/>
      <c r="COZ495" s="25"/>
      <c r="CPA495" s="25"/>
      <c r="CPB495" s="25"/>
      <c r="CPC495" s="25"/>
      <c r="CPD495" s="25"/>
      <c r="CPE495" s="25"/>
      <c r="CPF495" s="25"/>
      <c r="CPG495" s="25"/>
      <c r="CPH495" s="25"/>
      <c r="CPI495" s="25"/>
      <c r="CPJ495" s="25"/>
      <c r="CPK495" s="25"/>
      <c r="CPL495" s="25"/>
      <c r="CPM495" s="25"/>
      <c r="CPN495" s="25"/>
      <c r="CPO495" s="25"/>
      <c r="CPP495" s="25"/>
      <c r="CPQ495" s="25"/>
      <c r="CPR495" s="25"/>
      <c r="CPS495" s="25"/>
      <c r="CPT495" s="25"/>
      <c r="CPU495" s="25"/>
      <c r="CPV495" s="25"/>
      <c r="CPW495" s="25"/>
      <c r="CPX495" s="25"/>
      <c r="CPY495" s="25"/>
      <c r="CPZ495" s="25"/>
      <c r="CQA495" s="25"/>
      <c r="CQB495" s="25"/>
      <c r="CQC495" s="25"/>
      <c r="CQD495" s="25"/>
      <c r="CQE495" s="25"/>
      <c r="CQF495" s="25"/>
      <c r="CQG495" s="25"/>
      <c r="CQH495" s="25"/>
      <c r="CQI495" s="25"/>
      <c r="CQJ495" s="25"/>
      <c r="CQK495" s="25"/>
      <c r="CQL495" s="25"/>
      <c r="CQM495" s="25"/>
      <c r="CQN495" s="25"/>
      <c r="CQO495" s="25"/>
      <c r="CQP495" s="25"/>
      <c r="CQQ495" s="25"/>
      <c r="CQR495" s="25"/>
      <c r="CQS495" s="25"/>
      <c r="CQT495" s="25"/>
      <c r="CQU495" s="25"/>
      <c r="CQV495" s="25"/>
      <c r="CQW495" s="25"/>
      <c r="CQX495" s="25"/>
      <c r="CQY495" s="25"/>
      <c r="CQZ495" s="25"/>
      <c r="CRA495" s="25"/>
      <c r="CRB495" s="25"/>
      <c r="CRC495" s="25"/>
      <c r="CRD495" s="25"/>
      <c r="CRE495" s="25"/>
      <c r="CRF495" s="25"/>
      <c r="CRG495" s="25"/>
      <c r="CRH495" s="25"/>
      <c r="CRI495" s="25"/>
      <c r="CRJ495" s="25"/>
      <c r="CRK495" s="25"/>
      <c r="CRL495" s="25"/>
      <c r="CRM495" s="25"/>
      <c r="CRN495" s="25"/>
      <c r="CRO495" s="25"/>
      <c r="CRP495" s="25"/>
      <c r="CRQ495" s="25"/>
      <c r="CRR495" s="25"/>
      <c r="CRS495" s="25"/>
      <c r="CRT495" s="25"/>
      <c r="CRU495" s="25"/>
      <c r="CRV495" s="25"/>
      <c r="CRW495" s="25"/>
      <c r="CRX495" s="25"/>
      <c r="CRY495" s="25"/>
      <c r="CRZ495" s="25"/>
      <c r="CSA495" s="25"/>
      <c r="CSB495" s="25"/>
      <c r="CSC495" s="25"/>
      <c r="CSD495" s="25"/>
      <c r="CSE495" s="25"/>
      <c r="CSF495" s="25"/>
      <c r="CSG495" s="25"/>
      <c r="CSH495" s="25"/>
      <c r="CSI495" s="25"/>
      <c r="CSJ495" s="25"/>
      <c r="CSK495" s="25"/>
      <c r="CSL495" s="25"/>
      <c r="CSM495" s="25"/>
      <c r="CSN495" s="25"/>
      <c r="CSO495" s="25"/>
      <c r="CSP495" s="25"/>
      <c r="CSQ495" s="25"/>
      <c r="CSR495" s="25"/>
      <c r="CSS495" s="25"/>
      <c r="CST495" s="25"/>
      <c r="CSU495" s="25"/>
      <c r="CSV495" s="25"/>
      <c r="CSW495" s="25"/>
      <c r="CSX495" s="25"/>
      <c r="CSY495" s="25"/>
      <c r="CSZ495" s="25"/>
      <c r="CTA495" s="25"/>
      <c r="CTB495" s="25"/>
      <c r="CTC495" s="25"/>
      <c r="CTD495" s="25"/>
      <c r="CTE495" s="25"/>
      <c r="CTF495" s="25"/>
      <c r="CTG495" s="25"/>
      <c r="CTH495" s="25"/>
      <c r="CTI495" s="25"/>
      <c r="CTJ495" s="25"/>
      <c r="CTK495" s="25"/>
      <c r="CTL495" s="25"/>
      <c r="CTM495" s="25"/>
      <c r="CTN495" s="25"/>
      <c r="CTO495" s="25"/>
      <c r="CTP495" s="25"/>
      <c r="CTQ495" s="25"/>
      <c r="CTR495" s="25"/>
      <c r="CTS495" s="25"/>
      <c r="CTT495" s="25"/>
      <c r="CTU495" s="25"/>
      <c r="CTV495" s="25"/>
      <c r="CTW495" s="25"/>
      <c r="CTX495" s="25"/>
      <c r="CTY495" s="25"/>
      <c r="CTZ495" s="25"/>
      <c r="CUA495" s="25"/>
      <c r="CUB495" s="25"/>
      <c r="CUC495" s="25"/>
      <c r="CUD495" s="25"/>
      <c r="CUE495" s="25"/>
      <c r="CUF495" s="25"/>
      <c r="CUG495" s="25"/>
      <c r="CUH495" s="25"/>
      <c r="CUI495" s="25"/>
      <c r="CUJ495" s="25"/>
      <c r="CUK495" s="25"/>
      <c r="CUL495" s="25"/>
      <c r="CUM495" s="25"/>
      <c r="CUN495" s="25"/>
      <c r="CUO495" s="25"/>
      <c r="CUP495" s="25"/>
      <c r="CUQ495" s="25"/>
      <c r="CUR495" s="25"/>
      <c r="CUS495" s="25"/>
      <c r="CUT495" s="25"/>
      <c r="CUU495" s="25"/>
      <c r="CUV495" s="25"/>
      <c r="CUW495" s="25"/>
      <c r="CUX495" s="25"/>
      <c r="CUY495" s="25"/>
      <c r="CUZ495" s="25"/>
      <c r="CVA495" s="25"/>
      <c r="CVB495" s="25"/>
      <c r="CVC495" s="25"/>
      <c r="CVD495" s="25"/>
      <c r="CVE495" s="25"/>
      <c r="CVF495" s="25"/>
      <c r="CVG495" s="25"/>
      <c r="CVH495" s="25"/>
      <c r="CVI495" s="25"/>
      <c r="CVJ495" s="25"/>
      <c r="CVK495" s="25"/>
      <c r="CVL495" s="25"/>
      <c r="CVM495" s="25"/>
      <c r="CVN495" s="25"/>
      <c r="CVO495" s="25"/>
      <c r="CVP495" s="25"/>
      <c r="CVQ495" s="25"/>
      <c r="CVR495" s="25"/>
      <c r="CVS495" s="25"/>
      <c r="CVT495" s="25"/>
      <c r="CVU495" s="25"/>
      <c r="CVV495" s="25"/>
      <c r="CVW495" s="25"/>
      <c r="CVX495" s="25"/>
      <c r="CVY495" s="25"/>
      <c r="CVZ495" s="25"/>
      <c r="CWA495" s="25"/>
      <c r="CWB495" s="25"/>
      <c r="CWC495" s="25"/>
      <c r="CWD495" s="25"/>
      <c r="CWE495" s="25"/>
      <c r="CWF495" s="25"/>
      <c r="CWG495" s="25"/>
      <c r="CWH495" s="25"/>
      <c r="CWI495" s="25"/>
      <c r="CWJ495" s="25"/>
      <c r="CWK495" s="25"/>
      <c r="CWL495" s="25"/>
      <c r="CWM495" s="25"/>
      <c r="CWN495" s="25"/>
      <c r="CWO495" s="25"/>
      <c r="CWP495" s="25"/>
      <c r="CWQ495" s="25"/>
      <c r="CWR495" s="25"/>
      <c r="CWS495" s="25"/>
      <c r="CWT495" s="25"/>
      <c r="CWU495" s="25"/>
      <c r="CWV495" s="25"/>
      <c r="CWW495" s="25"/>
      <c r="CWX495" s="25"/>
      <c r="CWY495" s="25"/>
      <c r="CWZ495" s="25"/>
      <c r="CXA495" s="25"/>
      <c r="CXB495" s="25"/>
      <c r="CXC495" s="25"/>
      <c r="CXD495" s="25"/>
      <c r="CXE495" s="25"/>
      <c r="CXF495" s="25"/>
      <c r="CXG495" s="25"/>
      <c r="CXH495" s="25"/>
      <c r="CXI495" s="25"/>
      <c r="CXJ495" s="25"/>
      <c r="CXK495" s="25"/>
      <c r="CXL495" s="25"/>
      <c r="CXM495" s="25"/>
      <c r="CXN495" s="25"/>
      <c r="CXO495" s="25"/>
      <c r="CXP495" s="25"/>
      <c r="CXQ495" s="25"/>
      <c r="CXR495" s="25"/>
      <c r="CXS495" s="25"/>
      <c r="CXT495" s="25"/>
      <c r="CXU495" s="25"/>
      <c r="CXV495" s="25"/>
      <c r="CXW495" s="25"/>
      <c r="CXX495" s="25"/>
      <c r="CXY495" s="25"/>
      <c r="CXZ495" s="25"/>
      <c r="CYA495" s="25"/>
      <c r="CYB495" s="25"/>
      <c r="CYC495" s="25"/>
      <c r="CYD495" s="25"/>
      <c r="CYE495" s="25"/>
      <c r="CYF495" s="25"/>
      <c r="CYG495" s="25"/>
      <c r="CYH495" s="25"/>
      <c r="CYI495" s="25"/>
      <c r="CYJ495" s="25"/>
      <c r="CYK495" s="25"/>
      <c r="CYL495" s="25"/>
      <c r="CYM495" s="25"/>
      <c r="CYN495" s="25"/>
      <c r="CYO495" s="25"/>
      <c r="CYP495" s="25"/>
      <c r="CYQ495" s="25"/>
      <c r="CYR495" s="25"/>
      <c r="CYS495" s="25"/>
      <c r="CYT495" s="25"/>
      <c r="CYU495" s="25"/>
      <c r="CYV495" s="25"/>
      <c r="CYW495" s="25"/>
      <c r="CYX495" s="25"/>
      <c r="CYY495" s="25"/>
      <c r="CYZ495" s="25"/>
      <c r="CZA495" s="25"/>
      <c r="CZB495" s="25"/>
      <c r="CZC495" s="25"/>
      <c r="CZD495" s="25"/>
      <c r="CZE495" s="25"/>
      <c r="CZF495" s="25"/>
      <c r="CZG495" s="25"/>
      <c r="CZH495" s="25"/>
      <c r="CZI495" s="25"/>
      <c r="CZJ495" s="25"/>
      <c r="CZK495" s="25"/>
      <c r="CZL495" s="25"/>
      <c r="CZM495" s="25"/>
      <c r="CZN495" s="25"/>
      <c r="CZO495" s="25"/>
      <c r="CZP495" s="25"/>
      <c r="CZQ495" s="25"/>
      <c r="CZR495" s="25"/>
      <c r="CZS495" s="25"/>
      <c r="CZT495" s="25"/>
      <c r="CZU495" s="25"/>
      <c r="CZV495" s="25"/>
      <c r="CZW495" s="25"/>
      <c r="CZX495" s="25"/>
      <c r="CZY495" s="25"/>
      <c r="CZZ495" s="25"/>
      <c r="DAA495" s="25"/>
      <c r="DAB495" s="25"/>
      <c r="DAC495" s="25"/>
      <c r="DAD495" s="25"/>
      <c r="DAE495" s="25"/>
      <c r="DAF495" s="25"/>
      <c r="DAG495" s="25"/>
      <c r="DAH495" s="25"/>
      <c r="DAI495" s="25"/>
      <c r="DAJ495" s="25"/>
      <c r="DAK495" s="25"/>
      <c r="DAL495" s="25"/>
      <c r="DAM495" s="25"/>
      <c r="DAN495" s="25"/>
      <c r="DAO495" s="25"/>
      <c r="DAP495" s="25"/>
      <c r="DAQ495" s="25"/>
      <c r="DAR495" s="25"/>
      <c r="DAS495" s="25"/>
      <c r="DAT495" s="25"/>
      <c r="DAU495" s="25"/>
      <c r="DAV495" s="25"/>
      <c r="DAW495" s="25"/>
      <c r="DAX495" s="25"/>
      <c r="DAY495" s="25"/>
      <c r="DAZ495" s="25"/>
      <c r="DBA495" s="25"/>
      <c r="DBB495" s="25"/>
      <c r="DBC495" s="25"/>
      <c r="DBD495" s="25"/>
      <c r="DBE495" s="25"/>
      <c r="DBF495" s="25"/>
      <c r="DBG495" s="25"/>
      <c r="DBH495" s="25"/>
      <c r="DBI495" s="25"/>
      <c r="DBJ495" s="25"/>
      <c r="DBK495" s="25"/>
      <c r="DBL495" s="25"/>
      <c r="DBM495" s="25"/>
      <c r="DBN495" s="25"/>
      <c r="DBO495" s="25"/>
      <c r="DBP495" s="25"/>
      <c r="DBQ495" s="25"/>
      <c r="DBR495" s="25"/>
      <c r="DBS495" s="25"/>
      <c r="DBT495" s="25"/>
      <c r="DBU495" s="25"/>
      <c r="DBV495" s="25"/>
      <c r="DBW495" s="25"/>
      <c r="DBX495" s="25"/>
      <c r="DBY495" s="25"/>
      <c r="DBZ495" s="25"/>
      <c r="DCA495" s="25"/>
      <c r="DCB495" s="25"/>
      <c r="DCC495" s="25"/>
      <c r="DCD495" s="25"/>
      <c r="DCE495" s="25"/>
      <c r="DCF495" s="25"/>
      <c r="DCG495" s="25"/>
      <c r="DCH495" s="25"/>
      <c r="DCI495" s="25"/>
      <c r="DCJ495" s="25"/>
      <c r="DCK495" s="25"/>
      <c r="DCL495" s="25"/>
      <c r="DCM495" s="25"/>
      <c r="DCN495" s="25"/>
      <c r="DCO495" s="25"/>
      <c r="DCP495" s="25"/>
      <c r="DCQ495" s="25"/>
      <c r="DCR495" s="25"/>
      <c r="DCS495" s="25"/>
      <c r="DCT495" s="25"/>
      <c r="DCU495" s="25"/>
      <c r="DCV495" s="25"/>
      <c r="DCW495" s="25"/>
      <c r="DCX495" s="25"/>
      <c r="DCY495" s="25"/>
      <c r="DCZ495" s="25"/>
      <c r="DDA495" s="25"/>
      <c r="DDB495" s="25"/>
      <c r="DDC495" s="25"/>
      <c r="DDD495" s="25"/>
      <c r="DDE495" s="25"/>
      <c r="DDF495" s="25"/>
      <c r="DDG495" s="25"/>
      <c r="DDH495" s="25"/>
      <c r="DDI495" s="25"/>
      <c r="DDJ495" s="25"/>
      <c r="DDK495" s="25"/>
      <c r="DDL495" s="25"/>
      <c r="DDM495" s="25"/>
      <c r="DDN495" s="25"/>
      <c r="DDO495" s="25"/>
      <c r="DDP495" s="25"/>
      <c r="DDQ495" s="25"/>
      <c r="DDR495" s="25"/>
      <c r="DDS495" s="25"/>
      <c r="DDT495" s="25"/>
      <c r="DDU495" s="25"/>
      <c r="DDV495" s="25"/>
      <c r="DDW495" s="25"/>
      <c r="DDX495" s="25"/>
      <c r="DDY495" s="25"/>
      <c r="DDZ495" s="25"/>
      <c r="DEA495" s="25"/>
      <c r="DEB495" s="25"/>
      <c r="DEC495" s="25"/>
      <c r="DED495" s="25"/>
      <c r="DEE495" s="25"/>
      <c r="DEF495" s="25"/>
      <c r="DEG495" s="25"/>
      <c r="DEH495" s="25"/>
      <c r="DEI495" s="25"/>
      <c r="DEJ495" s="25"/>
      <c r="DEK495" s="25"/>
      <c r="DEL495" s="25"/>
      <c r="DEM495" s="25"/>
      <c r="DEN495" s="25"/>
      <c r="DEO495" s="25"/>
      <c r="DEP495" s="25"/>
      <c r="DEQ495" s="25"/>
      <c r="DER495" s="25"/>
      <c r="DES495" s="25"/>
      <c r="DET495" s="25"/>
      <c r="DEU495" s="25"/>
      <c r="DEV495" s="25"/>
      <c r="DEW495" s="25"/>
      <c r="DEX495" s="25"/>
      <c r="DEY495" s="25"/>
      <c r="DEZ495" s="25"/>
      <c r="DFA495" s="25"/>
      <c r="DFB495" s="25"/>
      <c r="DFC495" s="25"/>
      <c r="DFD495" s="25"/>
      <c r="DFE495" s="25"/>
      <c r="DFF495" s="25"/>
      <c r="DFG495" s="25"/>
      <c r="DFH495" s="25"/>
      <c r="DFI495" s="25"/>
      <c r="DFJ495" s="25"/>
      <c r="DFK495" s="25"/>
      <c r="DFL495" s="25"/>
      <c r="DFM495" s="25"/>
      <c r="DFN495" s="25"/>
      <c r="DFO495" s="25"/>
      <c r="DFP495" s="25"/>
      <c r="DFQ495" s="25"/>
      <c r="DFR495" s="25"/>
      <c r="DFS495" s="25"/>
      <c r="DFT495" s="25"/>
      <c r="DFU495" s="25"/>
      <c r="DFV495" s="25"/>
      <c r="DFW495" s="25"/>
      <c r="DFX495" s="25"/>
      <c r="DFY495" s="25"/>
      <c r="DFZ495" s="25"/>
      <c r="DGA495" s="25"/>
      <c r="DGB495" s="25"/>
      <c r="DGC495" s="25"/>
      <c r="DGD495" s="25"/>
      <c r="DGE495" s="25"/>
      <c r="DGF495" s="25"/>
      <c r="DGG495" s="25"/>
      <c r="DGH495" s="25"/>
      <c r="DGI495" s="25"/>
      <c r="DGJ495" s="25"/>
      <c r="DGK495" s="25"/>
      <c r="DGL495" s="25"/>
      <c r="DGM495" s="25"/>
      <c r="DGN495" s="25"/>
      <c r="DGO495" s="25"/>
      <c r="DGP495" s="25"/>
      <c r="DGQ495" s="25"/>
      <c r="DGR495" s="25"/>
      <c r="DGS495" s="25"/>
      <c r="DGT495" s="25"/>
      <c r="DGU495" s="25"/>
      <c r="DGV495" s="25"/>
      <c r="DGW495" s="25"/>
      <c r="DGX495" s="25"/>
      <c r="DGY495" s="25"/>
      <c r="DGZ495" s="25"/>
      <c r="DHA495" s="25"/>
      <c r="DHB495" s="25"/>
      <c r="DHC495" s="25"/>
      <c r="DHD495" s="25"/>
      <c r="DHE495" s="25"/>
      <c r="DHF495" s="25"/>
      <c r="DHG495" s="25"/>
      <c r="DHH495" s="25"/>
      <c r="DHI495" s="25"/>
      <c r="DHJ495" s="25"/>
      <c r="DHK495" s="25"/>
      <c r="DHL495" s="25"/>
      <c r="DHM495" s="25"/>
      <c r="DHN495" s="25"/>
      <c r="DHO495" s="25"/>
      <c r="DHP495" s="25"/>
      <c r="DHQ495" s="25"/>
      <c r="DHR495" s="25"/>
      <c r="DHS495" s="25"/>
      <c r="DHT495" s="25"/>
      <c r="DHU495" s="25"/>
      <c r="DHV495" s="25"/>
      <c r="DHW495" s="25"/>
      <c r="DHX495" s="25"/>
      <c r="DHY495" s="25"/>
      <c r="DHZ495" s="25"/>
      <c r="DIA495" s="25"/>
      <c r="DIB495" s="25"/>
      <c r="DIC495" s="25"/>
      <c r="DID495" s="25"/>
      <c r="DIE495" s="25"/>
      <c r="DIF495" s="25"/>
      <c r="DIG495" s="25"/>
      <c r="DIH495" s="25"/>
      <c r="DII495" s="25"/>
      <c r="DIJ495" s="25"/>
      <c r="DIK495" s="25"/>
      <c r="DIL495" s="25"/>
      <c r="DIM495" s="25"/>
      <c r="DIN495" s="25"/>
      <c r="DIO495" s="25"/>
      <c r="DIP495" s="25"/>
      <c r="DIQ495" s="25"/>
      <c r="DIR495" s="25"/>
      <c r="DIS495" s="25"/>
      <c r="DIT495" s="25"/>
      <c r="DIU495" s="25"/>
      <c r="DIV495" s="25"/>
      <c r="DIW495" s="25"/>
      <c r="DIX495" s="25"/>
      <c r="DIY495" s="25"/>
      <c r="DIZ495" s="25"/>
      <c r="DJA495" s="25"/>
      <c r="DJB495" s="25"/>
      <c r="DJC495" s="25"/>
      <c r="DJD495" s="25"/>
      <c r="DJE495" s="25"/>
      <c r="DJF495" s="25"/>
      <c r="DJG495" s="25"/>
      <c r="DJH495" s="25"/>
      <c r="DJI495" s="25"/>
      <c r="DJJ495" s="25"/>
      <c r="DJK495" s="25"/>
      <c r="DJL495" s="25"/>
      <c r="DJM495" s="25"/>
      <c r="DJN495" s="25"/>
      <c r="DJO495" s="25"/>
      <c r="DJP495" s="25"/>
      <c r="DJQ495" s="25"/>
      <c r="DJR495" s="25"/>
      <c r="DJS495" s="25"/>
      <c r="DJT495" s="25"/>
      <c r="DJU495" s="25"/>
      <c r="DJV495" s="25"/>
      <c r="DJW495" s="25"/>
      <c r="DJX495" s="25"/>
      <c r="DJY495" s="25"/>
      <c r="DJZ495" s="25"/>
      <c r="DKA495" s="25"/>
      <c r="DKB495" s="25"/>
      <c r="DKC495" s="25"/>
      <c r="DKD495" s="25"/>
      <c r="DKE495" s="25"/>
      <c r="DKF495" s="25"/>
      <c r="DKG495" s="25"/>
      <c r="DKH495" s="25"/>
      <c r="DKI495" s="25"/>
      <c r="DKJ495" s="25"/>
      <c r="DKK495" s="25"/>
      <c r="DKL495" s="25"/>
      <c r="DKM495" s="25"/>
      <c r="DKN495" s="25"/>
      <c r="DKO495" s="25"/>
      <c r="DKP495" s="25"/>
      <c r="DKQ495" s="25"/>
      <c r="DKR495" s="25"/>
      <c r="DKS495" s="25"/>
      <c r="DKT495" s="25"/>
      <c r="DKU495" s="25"/>
      <c r="DKV495" s="25"/>
      <c r="DKW495" s="25"/>
      <c r="DKX495" s="25"/>
      <c r="DKY495" s="25"/>
      <c r="DKZ495" s="25"/>
      <c r="DLA495" s="25"/>
      <c r="DLB495" s="25"/>
      <c r="DLC495" s="25"/>
      <c r="DLD495" s="25"/>
      <c r="DLE495" s="25"/>
      <c r="DLF495" s="25"/>
      <c r="DLG495" s="25"/>
      <c r="DLH495" s="25"/>
      <c r="DLI495" s="25"/>
      <c r="DLJ495" s="25"/>
      <c r="DLK495" s="25"/>
      <c r="DLL495" s="25"/>
      <c r="DLM495" s="25"/>
      <c r="DLN495" s="25"/>
      <c r="DLO495" s="25"/>
      <c r="DLP495" s="25"/>
      <c r="DLQ495" s="25"/>
      <c r="DLR495" s="25"/>
      <c r="DLS495" s="25"/>
      <c r="DLT495" s="25"/>
      <c r="DLU495" s="25"/>
      <c r="DLV495" s="25"/>
      <c r="DLW495" s="25"/>
      <c r="DLX495" s="25"/>
      <c r="DLY495" s="25"/>
      <c r="DLZ495" s="25"/>
      <c r="DMA495" s="25"/>
      <c r="DMB495" s="25"/>
      <c r="DMC495" s="25"/>
      <c r="DMD495" s="25"/>
      <c r="DME495" s="25"/>
      <c r="DMF495" s="25"/>
      <c r="DMG495" s="25"/>
      <c r="DMH495" s="25"/>
      <c r="DMI495" s="25"/>
      <c r="DMJ495" s="25"/>
      <c r="DMK495" s="25"/>
      <c r="DML495" s="25"/>
      <c r="DMM495" s="25"/>
      <c r="DMN495" s="25"/>
      <c r="DMO495" s="25"/>
      <c r="DMP495" s="25"/>
      <c r="DMQ495" s="25"/>
      <c r="DMR495" s="25"/>
      <c r="DMS495" s="25"/>
      <c r="DMT495" s="25"/>
      <c r="DMU495" s="25"/>
      <c r="DMV495" s="25"/>
      <c r="DMW495" s="25"/>
      <c r="DMX495" s="25"/>
      <c r="DMY495" s="25"/>
      <c r="DMZ495" s="25"/>
      <c r="DNA495" s="25"/>
      <c r="DNB495" s="25"/>
      <c r="DNC495" s="25"/>
      <c r="DND495" s="25"/>
      <c r="DNE495" s="25"/>
      <c r="DNF495" s="25"/>
      <c r="DNG495" s="25"/>
      <c r="DNH495" s="25"/>
      <c r="DNI495" s="25"/>
      <c r="DNJ495" s="25"/>
      <c r="DNK495" s="25"/>
      <c r="DNL495" s="25"/>
      <c r="DNM495" s="25"/>
      <c r="DNN495" s="25"/>
      <c r="DNO495" s="25"/>
      <c r="DNP495" s="25"/>
      <c r="DNQ495" s="25"/>
      <c r="DNR495" s="25"/>
      <c r="DNS495" s="25"/>
      <c r="DNT495" s="25"/>
      <c r="DNU495" s="25"/>
      <c r="DNV495" s="25"/>
      <c r="DNW495" s="25"/>
      <c r="DNX495" s="25"/>
      <c r="DNY495" s="25"/>
      <c r="DNZ495" s="25"/>
      <c r="DOA495" s="25"/>
      <c r="DOB495" s="25"/>
      <c r="DOC495" s="25"/>
      <c r="DOD495" s="25"/>
      <c r="DOE495" s="25"/>
      <c r="DOF495" s="25"/>
      <c r="DOG495" s="25"/>
      <c r="DOH495" s="25"/>
      <c r="DOI495" s="25"/>
      <c r="DOJ495" s="25"/>
      <c r="DOK495" s="25"/>
      <c r="DOL495" s="25"/>
      <c r="DOM495" s="25"/>
      <c r="DON495" s="25"/>
      <c r="DOO495" s="25"/>
      <c r="DOP495" s="25"/>
      <c r="DOQ495" s="25"/>
      <c r="DOR495" s="25"/>
      <c r="DOS495" s="25"/>
      <c r="DOT495" s="25"/>
      <c r="DOU495" s="25"/>
      <c r="DOV495" s="25"/>
      <c r="DOW495" s="25"/>
      <c r="DOX495" s="25"/>
      <c r="DOY495" s="25"/>
      <c r="DOZ495" s="25"/>
      <c r="DPA495" s="25"/>
      <c r="DPB495" s="25"/>
      <c r="DPC495" s="25"/>
      <c r="DPD495" s="25"/>
      <c r="DPE495" s="25"/>
      <c r="DPF495" s="25"/>
      <c r="DPG495" s="25"/>
      <c r="DPH495" s="25"/>
      <c r="DPI495" s="25"/>
      <c r="DPJ495" s="25"/>
      <c r="DPK495" s="25"/>
      <c r="DPL495" s="25"/>
      <c r="DPM495" s="25"/>
      <c r="DPN495" s="25"/>
      <c r="DPO495" s="25"/>
      <c r="DPP495" s="25"/>
      <c r="DPQ495" s="25"/>
      <c r="DPR495" s="25"/>
      <c r="DPS495" s="25"/>
      <c r="DPT495" s="25"/>
      <c r="DPU495" s="25"/>
      <c r="DPV495" s="25"/>
      <c r="DPW495" s="25"/>
      <c r="DPX495" s="25"/>
      <c r="DPY495" s="25"/>
      <c r="DPZ495" s="25"/>
      <c r="DQA495" s="25"/>
      <c r="DQB495" s="25"/>
      <c r="DQC495" s="25"/>
      <c r="DQD495" s="25"/>
      <c r="DQE495" s="25"/>
      <c r="DQF495" s="25"/>
      <c r="DQG495" s="25"/>
      <c r="DQH495" s="25"/>
      <c r="DQI495" s="25"/>
      <c r="DQJ495" s="25"/>
      <c r="DQK495" s="25"/>
      <c r="DQL495" s="25"/>
      <c r="DQM495" s="25"/>
      <c r="DQN495" s="25"/>
      <c r="DQO495" s="25"/>
      <c r="DQP495" s="25"/>
      <c r="DQQ495" s="25"/>
      <c r="DQR495" s="25"/>
      <c r="DQS495" s="25"/>
      <c r="DQT495" s="25"/>
      <c r="DQU495" s="25"/>
      <c r="DQV495" s="25"/>
      <c r="DQW495" s="25"/>
      <c r="DQX495" s="25"/>
      <c r="DQY495" s="25"/>
      <c r="DQZ495" s="25"/>
      <c r="DRA495" s="25"/>
      <c r="DRB495" s="25"/>
      <c r="DRC495" s="25"/>
      <c r="DRD495" s="25"/>
      <c r="DRE495" s="25"/>
      <c r="DRF495" s="25"/>
      <c r="DRG495" s="25"/>
      <c r="DRH495" s="25"/>
      <c r="DRI495" s="25"/>
      <c r="DRJ495" s="25"/>
      <c r="DRK495" s="25"/>
      <c r="DRL495" s="25"/>
      <c r="DRM495" s="25"/>
      <c r="DRN495" s="25"/>
      <c r="DRO495" s="25"/>
      <c r="DRP495" s="25"/>
      <c r="DRQ495" s="25"/>
      <c r="DRR495" s="25"/>
      <c r="DRS495" s="25"/>
      <c r="DRT495" s="25"/>
      <c r="DRU495" s="25"/>
      <c r="DRV495" s="25"/>
      <c r="DRW495" s="25"/>
      <c r="DRX495" s="25"/>
      <c r="DRY495" s="25"/>
      <c r="DRZ495" s="25"/>
      <c r="DSA495" s="25"/>
      <c r="DSB495" s="25"/>
      <c r="DSC495" s="25"/>
      <c r="DSD495" s="25"/>
      <c r="DSE495" s="25"/>
      <c r="DSF495" s="25"/>
      <c r="DSG495" s="25"/>
      <c r="DSH495" s="25"/>
      <c r="DSI495" s="25"/>
      <c r="DSJ495" s="25"/>
      <c r="DSK495" s="25"/>
      <c r="DSL495" s="25"/>
      <c r="DSM495" s="25"/>
      <c r="DSN495" s="25"/>
      <c r="DSO495" s="25"/>
      <c r="DSP495" s="25"/>
      <c r="DSQ495" s="25"/>
      <c r="DSR495" s="25"/>
      <c r="DSS495" s="25"/>
      <c r="DST495" s="25"/>
      <c r="DSU495" s="25"/>
      <c r="DSV495" s="25"/>
      <c r="DSW495" s="25"/>
      <c r="DSX495" s="25"/>
      <c r="DSY495" s="25"/>
      <c r="DSZ495" s="25"/>
      <c r="DTA495" s="25"/>
      <c r="DTB495" s="25"/>
      <c r="DTC495" s="25"/>
      <c r="DTD495" s="25"/>
      <c r="DTE495" s="25"/>
      <c r="DTF495" s="25"/>
      <c r="DTG495" s="25"/>
      <c r="DTH495" s="25"/>
      <c r="DTI495" s="25"/>
      <c r="DTJ495" s="25"/>
      <c r="DTK495" s="25"/>
      <c r="DTL495" s="25"/>
      <c r="DTM495" s="25"/>
      <c r="DTN495" s="25"/>
      <c r="DTO495" s="25"/>
      <c r="DTP495" s="25"/>
      <c r="DTQ495" s="25"/>
      <c r="DTR495" s="25"/>
      <c r="DTS495" s="25"/>
      <c r="DTT495" s="25"/>
      <c r="DTU495" s="25"/>
      <c r="DTV495" s="25"/>
      <c r="DTW495" s="25"/>
      <c r="DTX495" s="25"/>
      <c r="DTY495" s="25"/>
      <c r="DTZ495" s="25"/>
      <c r="DUA495" s="25"/>
      <c r="DUB495" s="25"/>
      <c r="DUC495" s="25"/>
      <c r="DUD495" s="25"/>
      <c r="DUE495" s="25"/>
      <c r="DUF495" s="25"/>
      <c r="DUG495" s="25"/>
      <c r="DUH495" s="25"/>
      <c r="DUI495" s="25"/>
      <c r="DUJ495" s="25"/>
      <c r="DUK495" s="25"/>
      <c r="DUL495" s="25"/>
      <c r="DUM495" s="25"/>
      <c r="DUN495" s="25"/>
      <c r="DUO495" s="25"/>
      <c r="DUP495" s="25"/>
      <c r="DUQ495" s="25"/>
      <c r="DUR495" s="25"/>
      <c r="DUS495" s="25"/>
      <c r="DUT495" s="25"/>
      <c r="DUU495" s="25"/>
      <c r="DUV495" s="25"/>
      <c r="DUW495" s="25"/>
      <c r="DUX495" s="25"/>
      <c r="DUY495" s="25"/>
      <c r="DUZ495" s="25"/>
      <c r="DVA495" s="25"/>
      <c r="DVB495" s="25"/>
      <c r="DVC495" s="25"/>
      <c r="DVD495" s="25"/>
      <c r="DVE495" s="25"/>
      <c r="DVF495" s="25"/>
      <c r="DVG495" s="25"/>
      <c r="DVH495" s="25"/>
      <c r="DVI495" s="25"/>
      <c r="DVJ495" s="25"/>
      <c r="DVK495" s="25"/>
      <c r="DVL495" s="25"/>
      <c r="DVM495" s="25"/>
      <c r="DVN495" s="25"/>
      <c r="DVO495" s="25"/>
      <c r="DVP495" s="25"/>
      <c r="DVQ495" s="25"/>
      <c r="DVR495" s="25"/>
      <c r="DVS495" s="25"/>
      <c r="DVT495" s="25"/>
      <c r="DVU495" s="25"/>
      <c r="DVV495" s="25"/>
      <c r="DVW495" s="25"/>
      <c r="DVX495" s="25"/>
      <c r="DVY495" s="25"/>
      <c r="DVZ495" s="25"/>
      <c r="DWA495" s="25"/>
      <c r="DWB495" s="25"/>
      <c r="DWC495" s="25"/>
      <c r="DWD495" s="25"/>
      <c r="DWE495" s="25"/>
      <c r="DWF495" s="25"/>
      <c r="DWG495" s="25"/>
      <c r="DWH495" s="25"/>
      <c r="DWI495" s="25"/>
      <c r="DWJ495" s="25"/>
      <c r="DWK495" s="25"/>
      <c r="DWL495" s="25"/>
      <c r="DWM495" s="25"/>
      <c r="DWN495" s="25"/>
      <c r="DWO495" s="25"/>
      <c r="DWP495" s="25"/>
      <c r="DWQ495" s="25"/>
      <c r="DWR495" s="25"/>
      <c r="DWS495" s="25"/>
      <c r="DWT495" s="25"/>
      <c r="DWU495" s="25"/>
      <c r="DWV495" s="25"/>
      <c r="DWW495" s="25"/>
      <c r="DWX495" s="25"/>
      <c r="DWY495" s="25"/>
      <c r="DWZ495" s="25"/>
      <c r="DXA495" s="25"/>
      <c r="DXB495" s="25"/>
      <c r="DXC495" s="25"/>
      <c r="DXD495" s="25"/>
      <c r="DXE495" s="25"/>
      <c r="DXF495" s="25"/>
      <c r="DXG495" s="25"/>
      <c r="DXH495" s="25"/>
      <c r="DXI495" s="25"/>
      <c r="DXJ495" s="25"/>
      <c r="DXK495" s="25"/>
      <c r="DXL495" s="25"/>
      <c r="DXM495" s="25"/>
      <c r="DXN495" s="25"/>
      <c r="DXO495" s="25"/>
      <c r="DXP495" s="25"/>
      <c r="DXQ495" s="25"/>
      <c r="DXR495" s="25"/>
      <c r="DXS495" s="25"/>
      <c r="DXT495" s="25"/>
      <c r="DXU495" s="25"/>
      <c r="DXV495" s="25"/>
      <c r="DXW495" s="25"/>
      <c r="DXX495" s="25"/>
      <c r="DXY495" s="25"/>
      <c r="DXZ495" s="25"/>
      <c r="DYA495" s="25"/>
      <c r="DYB495" s="25"/>
      <c r="DYC495" s="25"/>
      <c r="DYD495" s="25"/>
      <c r="DYE495" s="25"/>
      <c r="DYF495" s="25"/>
      <c r="DYG495" s="25"/>
      <c r="DYH495" s="25"/>
      <c r="DYI495" s="25"/>
      <c r="DYJ495" s="25"/>
      <c r="DYK495" s="25"/>
      <c r="DYL495" s="25"/>
      <c r="DYM495" s="25"/>
      <c r="DYN495" s="25"/>
      <c r="DYO495" s="25"/>
      <c r="DYP495" s="25"/>
      <c r="DYQ495" s="25"/>
      <c r="DYR495" s="25"/>
      <c r="DYS495" s="25"/>
      <c r="DYT495" s="25"/>
      <c r="DYU495" s="25"/>
      <c r="DYV495" s="25"/>
      <c r="DYW495" s="25"/>
      <c r="DYX495" s="25"/>
      <c r="DYY495" s="25"/>
      <c r="DYZ495" s="25"/>
      <c r="DZA495" s="25"/>
      <c r="DZB495" s="25"/>
      <c r="DZC495" s="25"/>
      <c r="DZD495" s="25"/>
      <c r="DZE495" s="25"/>
      <c r="DZF495" s="25"/>
      <c r="DZG495" s="25"/>
      <c r="DZH495" s="25"/>
      <c r="DZI495" s="25"/>
      <c r="DZJ495" s="25"/>
      <c r="DZK495" s="25"/>
      <c r="DZL495" s="25"/>
      <c r="DZM495" s="25"/>
      <c r="DZN495" s="25"/>
      <c r="DZO495" s="25"/>
      <c r="DZP495" s="25"/>
      <c r="DZQ495" s="25"/>
      <c r="DZR495" s="25"/>
      <c r="DZS495" s="25"/>
      <c r="DZT495" s="25"/>
      <c r="DZU495" s="25"/>
      <c r="DZV495" s="25"/>
      <c r="DZW495" s="25"/>
      <c r="DZX495" s="25"/>
      <c r="DZY495" s="25"/>
      <c r="DZZ495" s="25"/>
      <c r="EAA495" s="25"/>
      <c r="EAB495" s="25"/>
      <c r="EAC495" s="25"/>
      <c r="EAD495" s="25"/>
      <c r="EAE495" s="25"/>
      <c r="EAF495" s="25"/>
      <c r="EAG495" s="25"/>
      <c r="EAH495" s="25"/>
      <c r="EAI495" s="25"/>
      <c r="EAJ495" s="25"/>
      <c r="EAK495" s="25"/>
      <c r="EAL495" s="25"/>
      <c r="EAM495" s="25"/>
      <c r="EAN495" s="25"/>
      <c r="EAO495" s="25"/>
      <c r="EAP495" s="25"/>
      <c r="EAQ495" s="25"/>
      <c r="EAR495" s="25"/>
      <c r="EAS495" s="25"/>
      <c r="EAT495" s="25"/>
      <c r="EAU495" s="25"/>
      <c r="EAV495" s="25"/>
      <c r="EAW495" s="25"/>
      <c r="EAX495" s="25"/>
      <c r="EAY495" s="25"/>
      <c r="EAZ495" s="25"/>
      <c r="EBA495" s="25"/>
      <c r="EBB495" s="25"/>
      <c r="EBC495" s="25"/>
      <c r="EBD495" s="25"/>
      <c r="EBE495" s="25"/>
      <c r="EBF495" s="25"/>
      <c r="EBG495" s="25"/>
      <c r="EBH495" s="25"/>
      <c r="EBI495" s="25"/>
      <c r="EBJ495" s="25"/>
      <c r="EBK495" s="25"/>
      <c r="EBL495" s="25"/>
      <c r="EBM495" s="25"/>
      <c r="EBN495" s="25"/>
      <c r="EBO495" s="25"/>
      <c r="EBP495" s="25"/>
      <c r="EBQ495" s="25"/>
      <c r="EBR495" s="25"/>
      <c r="EBS495" s="25"/>
      <c r="EBT495" s="25"/>
      <c r="EBU495" s="25"/>
      <c r="EBV495" s="25"/>
      <c r="EBW495" s="25"/>
      <c r="EBX495" s="25"/>
      <c r="EBY495" s="25"/>
      <c r="EBZ495" s="25"/>
      <c r="ECA495" s="25"/>
      <c r="ECB495" s="25"/>
      <c r="ECC495" s="25"/>
      <c r="ECD495" s="25"/>
      <c r="ECE495" s="25"/>
      <c r="ECF495" s="25"/>
      <c r="ECG495" s="25"/>
      <c r="ECH495" s="25"/>
      <c r="ECI495" s="25"/>
      <c r="ECJ495" s="25"/>
      <c r="ECK495" s="25"/>
      <c r="ECL495" s="25"/>
      <c r="ECM495" s="25"/>
      <c r="ECN495" s="25"/>
      <c r="ECO495" s="25"/>
      <c r="ECP495" s="25"/>
      <c r="ECQ495" s="25"/>
      <c r="ECR495" s="25"/>
      <c r="ECS495" s="25"/>
      <c r="ECT495" s="25"/>
      <c r="ECU495" s="25"/>
      <c r="ECV495" s="25"/>
      <c r="ECW495" s="25"/>
      <c r="ECX495" s="25"/>
      <c r="ECY495" s="25"/>
      <c r="ECZ495" s="25"/>
      <c r="EDA495" s="25"/>
      <c r="EDB495" s="25"/>
      <c r="EDC495" s="25"/>
      <c r="EDD495" s="25"/>
      <c r="EDE495" s="25"/>
      <c r="EDF495" s="25"/>
      <c r="EDG495" s="25"/>
      <c r="EDH495" s="25"/>
      <c r="EDI495" s="25"/>
      <c r="EDJ495" s="25"/>
      <c r="EDK495" s="25"/>
      <c r="EDL495" s="25"/>
      <c r="EDM495" s="25"/>
      <c r="EDN495" s="25"/>
      <c r="EDO495" s="25"/>
      <c r="EDP495" s="25"/>
      <c r="EDQ495" s="25"/>
      <c r="EDR495" s="25"/>
      <c r="EDS495" s="25"/>
      <c r="EDT495" s="25"/>
      <c r="EDU495" s="25"/>
      <c r="EDV495" s="25"/>
      <c r="EDW495" s="25"/>
      <c r="EDX495" s="25"/>
      <c r="EDY495" s="25"/>
      <c r="EDZ495" s="25"/>
      <c r="EEA495" s="25"/>
      <c r="EEB495" s="25"/>
      <c r="EEC495" s="25"/>
      <c r="EED495" s="25"/>
      <c r="EEE495" s="25"/>
      <c r="EEF495" s="25"/>
      <c r="EEG495" s="25"/>
      <c r="EEH495" s="25"/>
      <c r="EEI495" s="25"/>
      <c r="EEJ495" s="25"/>
      <c r="EEK495" s="25"/>
      <c r="EEL495" s="25"/>
      <c r="EEM495" s="25"/>
      <c r="EEN495" s="25"/>
      <c r="EEO495" s="25"/>
      <c r="EEP495" s="25"/>
      <c r="EEQ495" s="25"/>
      <c r="EER495" s="25"/>
      <c r="EES495" s="25"/>
      <c r="EET495" s="25"/>
      <c r="EEU495" s="25"/>
      <c r="EEV495" s="25"/>
      <c r="EEW495" s="25"/>
      <c r="EEX495" s="25"/>
      <c r="EEY495" s="25"/>
      <c r="EEZ495" s="25"/>
      <c r="EFA495" s="25"/>
      <c r="EFB495" s="25"/>
      <c r="EFC495" s="25"/>
      <c r="EFD495" s="25"/>
      <c r="EFE495" s="25"/>
      <c r="EFF495" s="25"/>
      <c r="EFG495" s="25"/>
      <c r="EFH495" s="25"/>
      <c r="EFI495" s="25"/>
      <c r="EFJ495" s="25"/>
      <c r="EFK495" s="25"/>
      <c r="EFL495" s="25"/>
      <c r="EFM495" s="25"/>
      <c r="EFN495" s="25"/>
      <c r="EFO495" s="25"/>
      <c r="EFP495" s="25"/>
      <c r="EFQ495" s="25"/>
      <c r="EFR495" s="25"/>
      <c r="EFS495" s="25"/>
      <c r="EFT495" s="25"/>
      <c r="EFU495" s="25"/>
      <c r="EFV495" s="25"/>
      <c r="EFW495" s="25"/>
      <c r="EFX495" s="25"/>
      <c r="EFY495" s="25"/>
      <c r="EFZ495" s="25"/>
      <c r="EGA495" s="25"/>
      <c r="EGB495" s="25"/>
      <c r="EGC495" s="25"/>
      <c r="EGD495" s="25"/>
      <c r="EGE495" s="25"/>
      <c r="EGF495" s="25"/>
      <c r="EGG495" s="25"/>
      <c r="EGH495" s="25"/>
      <c r="EGI495" s="25"/>
      <c r="EGJ495" s="25"/>
      <c r="EGK495" s="25"/>
      <c r="EGL495" s="25"/>
      <c r="EGM495" s="25"/>
      <c r="EGN495" s="25"/>
      <c r="EGO495" s="25"/>
      <c r="EGP495" s="25"/>
      <c r="EGQ495" s="25"/>
      <c r="EGR495" s="25"/>
      <c r="EGS495" s="25"/>
      <c r="EGT495" s="25"/>
      <c r="EGU495" s="25"/>
      <c r="EGV495" s="25"/>
      <c r="EGW495" s="25"/>
      <c r="EGX495" s="25"/>
      <c r="EGY495" s="25"/>
      <c r="EGZ495" s="25"/>
      <c r="EHA495" s="25"/>
      <c r="EHB495" s="25"/>
      <c r="EHC495" s="25"/>
      <c r="EHD495" s="25"/>
      <c r="EHE495" s="25"/>
      <c r="EHF495" s="25"/>
      <c r="EHG495" s="25"/>
      <c r="EHH495" s="25"/>
      <c r="EHI495" s="25"/>
      <c r="EHJ495" s="25"/>
      <c r="EHK495" s="25"/>
      <c r="EHL495" s="25"/>
      <c r="EHM495" s="25"/>
      <c r="EHN495" s="25"/>
      <c r="EHO495" s="25"/>
      <c r="EHP495" s="25"/>
      <c r="EHQ495" s="25"/>
      <c r="EHR495" s="25"/>
      <c r="EHS495" s="25"/>
      <c r="EHT495" s="25"/>
      <c r="EHU495" s="25"/>
      <c r="EHV495" s="25"/>
      <c r="EHW495" s="25"/>
      <c r="EHX495" s="25"/>
      <c r="EHY495" s="25"/>
      <c r="EHZ495" s="25"/>
      <c r="EIA495" s="25"/>
      <c r="EIB495" s="25"/>
      <c r="EIC495" s="25"/>
      <c r="EID495" s="25"/>
      <c r="EIE495" s="25"/>
      <c r="EIF495" s="25"/>
      <c r="EIG495" s="25"/>
      <c r="EIH495" s="25"/>
      <c r="EII495" s="25"/>
      <c r="EIJ495" s="25"/>
      <c r="EIK495" s="25"/>
      <c r="EIL495" s="25"/>
      <c r="EIM495" s="25"/>
      <c r="EIN495" s="25"/>
      <c r="EIO495" s="25"/>
      <c r="EIP495" s="25"/>
      <c r="EIQ495" s="25"/>
      <c r="EIR495" s="25"/>
      <c r="EIS495" s="25"/>
      <c r="EIT495" s="25"/>
      <c r="EIU495" s="25"/>
      <c r="EIV495" s="25"/>
      <c r="EIW495" s="25"/>
      <c r="EIX495" s="25"/>
      <c r="EIY495" s="25"/>
      <c r="EIZ495" s="25"/>
      <c r="EJA495" s="25"/>
      <c r="EJB495" s="25"/>
      <c r="EJC495" s="25"/>
      <c r="EJD495" s="25"/>
      <c r="EJE495" s="25"/>
      <c r="EJF495" s="25"/>
      <c r="EJG495" s="25"/>
      <c r="EJH495" s="25"/>
      <c r="EJI495" s="25"/>
      <c r="EJJ495" s="25"/>
      <c r="EJK495" s="25"/>
      <c r="EJL495" s="25"/>
      <c r="EJM495" s="25"/>
      <c r="EJN495" s="25"/>
      <c r="EJO495" s="25"/>
      <c r="EJP495" s="25"/>
      <c r="EJQ495" s="25"/>
      <c r="EJR495" s="25"/>
      <c r="EJS495" s="25"/>
      <c r="EJT495" s="25"/>
      <c r="EJU495" s="25"/>
      <c r="EJV495" s="25"/>
      <c r="EJW495" s="25"/>
      <c r="EJX495" s="25"/>
      <c r="EJY495" s="25"/>
      <c r="EJZ495" s="25"/>
      <c r="EKA495" s="25"/>
      <c r="EKB495" s="25"/>
      <c r="EKC495" s="25"/>
      <c r="EKD495" s="25"/>
      <c r="EKE495" s="25"/>
      <c r="EKF495" s="25"/>
      <c r="EKG495" s="25"/>
      <c r="EKH495" s="25"/>
      <c r="EKI495" s="25"/>
      <c r="EKJ495" s="25"/>
      <c r="EKK495" s="25"/>
      <c r="EKL495" s="25"/>
      <c r="EKM495" s="25"/>
      <c r="EKN495" s="25"/>
      <c r="EKO495" s="25"/>
      <c r="EKP495" s="25"/>
      <c r="EKQ495" s="25"/>
      <c r="EKR495" s="25"/>
      <c r="EKS495" s="25"/>
      <c r="EKT495" s="25"/>
      <c r="EKU495" s="25"/>
      <c r="EKV495" s="25"/>
      <c r="EKW495" s="25"/>
      <c r="EKX495" s="25"/>
      <c r="EKY495" s="25"/>
      <c r="EKZ495" s="25"/>
      <c r="ELA495" s="25"/>
      <c r="ELB495" s="25"/>
      <c r="ELC495" s="25"/>
      <c r="ELD495" s="25"/>
      <c r="ELE495" s="25"/>
      <c r="ELF495" s="25"/>
      <c r="ELG495" s="25"/>
      <c r="ELH495" s="25"/>
      <c r="ELI495" s="25"/>
      <c r="ELJ495" s="25"/>
      <c r="ELK495" s="25"/>
      <c r="ELL495" s="25"/>
      <c r="ELM495" s="25"/>
      <c r="ELN495" s="25"/>
      <c r="ELO495" s="25"/>
      <c r="ELP495" s="25"/>
      <c r="ELQ495" s="25"/>
      <c r="ELR495" s="25"/>
      <c r="ELS495" s="25"/>
      <c r="ELT495" s="25"/>
      <c r="ELU495" s="25"/>
      <c r="ELV495" s="25"/>
      <c r="ELW495" s="25"/>
      <c r="ELX495" s="25"/>
      <c r="ELY495" s="25"/>
      <c r="ELZ495" s="25"/>
      <c r="EMA495" s="25"/>
      <c r="EMB495" s="25"/>
      <c r="EMC495" s="25"/>
      <c r="EMD495" s="25"/>
      <c r="EME495" s="25"/>
      <c r="EMF495" s="25"/>
      <c r="EMG495" s="25"/>
      <c r="EMH495" s="25"/>
      <c r="EMI495" s="25"/>
      <c r="EMJ495" s="25"/>
      <c r="EMK495" s="25"/>
      <c r="EML495" s="25"/>
      <c r="EMM495" s="25"/>
      <c r="EMN495" s="25"/>
      <c r="EMO495" s="25"/>
      <c r="EMP495" s="25"/>
      <c r="EMQ495" s="25"/>
      <c r="EMR495" s="25"/>
      <c r="EMS495" s="25"/>
      <c r="EMT495" s="25"/>
      <c r="EMU495" s="25"/>
      <c r="EMV495" s="25"/>
      <c r="EMW495" s="25"/>
      <c r="EMX495" s="25"/>
      <c r="EMY495" s="25"/>
      <c r="EMZ495" s="25"/>
      <c r="ENA495" s="25"/>
      <c r="ENB495" s="25"/>
      <c r="ENC495" s="25"/>
      <c r="END495" s="25"/>
      <c r="ENE495" s="25"/>
      <c r="ENF495" s="25"/>
      <c r="ENG495" s="25"/>
      <c r="ENH495" s="25"/>
      <c r="ENI495" s="25"/>
      <c r="ENJ495" s="25"/>
      <c r="ENK495" s="25"/>
      <c r="ENL495" s="25"/>
      <c r="ENM495" s="25"/>
      <c r="ENN495" s="25"/>
      <c r="ENO495" s="25"/>
      <c r="ENP495" s="25"/>
      <c r="ENQ495" s="25"/>
      <c r="ENR495" s="25"/>
      <c r="ENS495" s="25"/>
      <c r="ENT495" s="25"/>
      <c r="ENU495" s="25"/>
      <c r="ENV495" s="25"/>
      <c r="ENW495" s="25"/>
      <c r="ENX495" s="25"/>
      <c r="ENY495" s="25"/>
      <c r="ENZ495" s="25"/>
      <c r="EOA495" s="25"/>
      <c r="EOB495" s="25"/>
      <c r="EOC495" s="25"/>
      <c r="EOD495" s="25"/>
      <c r="EOE495" s="25"/>
      <c r="EOF495" s="25"/>
      <c r="EOG495" s="25"/>
      <c r="EOH495" s="25"/>
      <c r="EOI495" s="25"/>
      <c r="EOJ495" s="25"/>
      <c r="EOK495" s="25"/>
      <c r="EOL495" s="25"/>
      <c r="EOM495" s="25"/>
      <c r="EON495" s="25"/>
      <c r="EOO495" s="25"/>
      <c r="EOP495" s="25"/>
      <c r="EOQ495" s="25"/>
      <c r="EOR495" s="25"/>
      <c r="EOS495" s="25"/>
      <c r="EOT495" s="25"/>
      <c r="EOU495" s="25"/>
      <c r="EOV495" s="25"/>
      <c r="EOW495" s="25"/>
      <c r="EOX495" s="25"/>
      <c r="EOY495" s="25"/>
      <c r="EOZ495" s="25"/>
      <c r="EPA495" s="25"/>
      <c r="EPB495" s="25"/>
      <c r="EPC495" s="25"/>
      <c r="EPD495" s="25"/>
      <c r="EPE495" s="25"/>
      <c r="EPF495" s="25"/>
      <c r="EPG495" s="25"/>
      <c r="EPH495" s="25"/>
      <c r="EPI495" s="25"/>
      <c r="EPJ495" s="25"/>
      <c r="EPK495" s="25"/>
      <c r="EPL495" s="25"/>
      <c r="EPM495" s="25"/>
      <c r="EPN495" s="25"/>
      <c r="EPO495" s="25"/>
      <c r="EPP495" s="25"/>
      <c r="EPQ495" s="25"/>
      <c r="EPR495" s="25"/>
      <c r="EPS495" s="25"/>
      <c r="EPT495" s="25"/>
      <c r="EPU495" s="25"/>
      <c r="EPV495" s="25"/>
      <c r="EPW495" s="25"/>
      <c r="EPX495" s="25"/>
      <c r="EPY495" s="25"/>
      <c r="EPZ495" s="25"/>
      <c r="EQA495" s="25"/>
      <c r="EQB495" s="25"/>
      <c r="EQC495" s="25"/>
      <c r="EQD495" s="25"/>
      <c r="EQE495" s="25"/>
      <c r="EQF495" s="25"/>
      <c r="EQG495" s="25"/>
      <c r="EQH495" s="25"/>
      <c r="EQI495" s="25"/>
      <c r="EQJ495" s="25"/>
      <c r="EQK495" s="25"/>
      <c r="EQL495" s="25"/>
      <c r="EQM495" s="25"/>
      <c r="EQN495" s="25"/>
      <c r="EQO495" s="25"/>
      <c r="EQP495" s="25"/>
      <c r="EQQ495" s="25"/>
      <c r="EQR495" s="25"/>
      <c r="EQS495" s="25"/>
      <c r="EQT495" s="25"/>
      <c r="EQU495" s="25"/>
      <c r="EQV495" s="25"/>
      <c r="EQW495" s="25"/>
      <c r="EQX495" s="25"/>
      <c r="EQY495" s="25"/>
      <c r="EQZ495" s="25"/>
      <c r="ERA495" s="25"/>
      <c r="ERB495" s="25"/>
      <c r="ERC495" s="25"/>
      <c r="ERD495" s="25"/>
      <c r="ERE495" s="25"/>
      <c r="ERF495" s="25"/>
      <c r="ERG495" s="25"/>
      <c r="ERH495" s="25"/>
      <c r="ERI495" s="25"/>
      <c r="ERJ495" s="25"/>
      <c r="ERK495" s="25"/>
      <c r="ERL495" s="25"/>
      <c r="ERM495" s="25"/>
      <c r="ERN495" s="25"/>
      <c r="ERO495" s="25"/>
      <c r="ERP495" s="25"/>
      <c r="ERQ495" s="25"/>
      <c r="ERR495" s="25"/>
      <c r="ERS495" s="25"/>
      <c r="ERT495" s="25"/>
      <c r="ERU495" s="25"/>
      <c r="ERV495" s="25"/>
      <c r="ERW495" s="25"/>
      <c r="ERX495" s="25"/>
      <c r="ERY495" s="25"/>
      <c r="ERZ495" s="25"/>
      <c r="ESA495" s="25"/>
      <c r="ESB495" s="25"/>
      <c r="ESC495" s="25"/>
      <c r="ESD495" s="25"/>
      <c r="ESE495" s="25"/>
      <c r="ESF495" s="25"/>
      <c r="ESG495" s="25"/>
      <c r="ESH495" s="25"/>
      <c r="ESI495" s="25"/>
      <c r="ESJ495" s="25"/>
      <c r="ESK495" s="25"/>
      <c r="ESL495" s="25"/>
      <c r="ESM495" s="25"/>
      <c r="ESN495" s="25"/>
      <c r="ESO495" s="25"/>
      <c r="ESP495" s="25"/>
      <c r="ESQ495" s="25"/>
      <c r="ESR495" s="25"/>
      <c r="ESS495" s="25"/>
      <c r="EST495" s="25"/>
      <c r="ESU495" s="25"/>
      <c r="ESV495" s="25"/>
      <c r="ESW495" s="25"/>
      <c r="ESX495" s="25"/>
      <c r="ESY495" s="25"/>
      <c r="ESZ495" s="25"/>
      <c r="ETA495" s="25"/>
      <c r="ETB495" s="25"/>
      <c r="ETC495" s="25"/>
      <c r="ETD495" s="25"/>
      <c r="ETE495" s="25"/>
      <c r="ETF495" s="25"/>
      <c r="ETG495" s="25"/>
      <c r="ETH495" s="25"/>
      <c r="ETI495" s="25"/>
      <c r="ETJ495" s="25"/>
      <c r="ETK495" s="25"/>
      <c r="ETL495" s="25"/>
      <c r="ETM495" s="25"/>
      <c r="ETN495" s="25"/>
      <c r="ETO495" s="25"/>
      <c r="ETP495" s="25"/>
      <c r="ETQ495" s="25"/>
      <c r="ETR495" s="25"/>
      <c r="ETS495" s="25"/>
      <c r="ETT495" s="25"/>
      <c r="ETU495" s="25"/>
      <c r="ETV495" s="25"/>
      <c r="ETW495" s="25"/>
      <c r="ETX495" s="25"/>
      <c r="ETY495" s="25"/>
      <c r="ETZ495" s="25"/>
      <c r="EUA495" s="25"/>
      <c r="EUB495" s="25"/>
      <c r="EUC495" s="25"/>
      <c r="EUD495" s="25"/>
      <c r="EUE495" s="25"/>
      <c r="EUF495" s="25"/>
      <c r="EUG495" s="25"/>
      <c r="EUH495" s="25"/>
      <c r="EUI495" s="25"/>
      <c r="EUJ495" s="25"/>
      <c r="EUK495" s="25"/>
      <c r="EUL495" s="25"/>
      <c r="EUM495" s="25"/>
      <c r="EUN495" s="25"/>
      <c r="EUO495" s="25"/>
      <c r="EUP495" s="25"/>
      <c r="EUQ495" s="25"/>
      <c r="EUR495" s="25"/>
      <c r="EUS495" s="25"/>
      <c r="EUT495" s="25"/>
      <c r="EUU495" s="25"/>
      <c r="EUV495" s="25"/>
      <c r="EUW495" s="25"/>
      <c r="EUX495" s="25"/>
      <c r="EUY495" s="25"/>
      <c r="EUZ495" s="25"/>
      <c r="EVA495" s="25"/>
      <c r="EVB495" s="25"/>
      <c r="EVC495" s="25"/>
      <c r="EVD495" s="25"/>
      <c r="EVE495" s="25"/>
      <c r="EVF495" s="25"/>
      <c r="EVG495" s="25"/>
      <c r="EVH495" s="25"/>
      <c r="EVI495" s="25"/>
      <c r="EVJ495" s="25"/>
      <c r="EVK495" s="25"/>
      <c r="EVL495" s="25"/>
      <c r="EVM495" s="25"/>
      <c r="EVN495" s="25"/>
      <c r="EVO495" s="25"/>
      <c r="EVP495" s="25"/>
      <c r="EVQ495" s="25"/>
      <c r="EVR495" s="25"/>
      <c r="EVS495" s="25"/>
      <c r="EVT495" s="25"/>
      <c r="EVU495" s="25"/>
      <c r="EVV495" s="25"/>
      <c r="EVW495" s="25"/>
      <c r="EVX495" s="25"/>
      <c r="EVY495" s="25"/>
      <c r="EVZ495" s="25"/>
      <c r="EWA495" s="25"/>
      <c r="EWB495" s="25"/>
      <c r="EWC495" s="25"/>
      <c r="EWD495" s="25"/>
      <c r="EWE495" s="25"/>
      <c r="EWF495" s="25"/>
      <c r="EWG495" s="25"/>
      <c r="EWH495" s="25"/>
      <c r="EWI495" s="25"/>
      <c r="EWJ495" s="25"/>
      <c r="EWK495" s="25"/>
      <c r="EWL495" s="25"/>
      <c r="EWM495" s="25"/>
      <c r="EWN495" s="25"/>
      <c r="EWO495" s="25"/>
      <c r="EWP495" s="25"/>
      <c r="EWQ495" s="25"/>
      <c r="EWR495" s="25"/>
      <c r="EWS495" s="25"/>
      <c r="EWT495" s="25"/>
      <c r="EWU495" s="25"/>
      <c r="EWV495" s="25"/>
      <c r="EWW495" s="25"/>
      <c r="EWX495" s="25"/>
      <c r="EWY495" s="25"/>
      <c r="EWZ495" s="25"/>
      <c r="EXA495" s="25"/>
      <c r="EXB495" s="25"/>
      <c r="EXC495" s="25"/>
      <c r="EXD495" s="25"/>
      <c r="EXE495" s="25"/>
      <c r="EXF495" s="25"/>
      <c r="EXG495" s="25"/>
      <c r="EXH495" s="25"/>
      <c r="EXI495" s="25"/>
      <c r="EXJ495" s="25"/>
      <c r="EXK495" s="25"/>
      <c r="EXL495" s="25"/>
      <c r="EXM495" s="25"/>
      <c r="EXN495" s="25"/>
      <c r="EXO495" s="25"/>
      <c r="EXP495" s="25"/>
      <c r="EXQ495" s="25"/>
      <c r="EXR495" s="25"/>
      <c r="EXS495" s="25"/>
      <c r="EXT495" s="25"/>
      <c r="EXU495" s="25"/>
      <c r="EXV495" s="25"/>
      <c r="EXW495" s="25"/>
      <c r="EXX495" s="25"/>
      <c r="EXY495" s="25"/>
      <c r="EXZ495" s="25"/>
      <c r="EYA495" s="25"/>
      <c r="EYB495" s="25"/>
      <c r="EYC495" s="25"/>
      <c r="EYD495" s="25"/>
      <c r="EYE495" s="25"/>
      <c r="EYF495" s="25"/>
      <c r="EYG495" s="25"/>
      <c r="EYH495" s="25"/>
      <c r="EYI495" s="25"/>
      <c r="EYJ495" s="25"/>
      <c r="EYK495" s="25"/>
      <c r="EYL495" s="25"/>
      <c r="EYM495" s="25"/>
      <c r="EYN495" s="25"/>
      <c r="EYO495" s="25"/>
      <c r="EYP495" s="25"/>
      <c r="EYQ495" s="25"/>
      <c r="EYR495" s="25"/>
      <c r="EYS495" s="25"/>
      <c r="EYT495" s="25"/>
      <c r="EYU495" s="25"/>
      <c r="EYV495" s="25"/>
      <c r="EYW495" s="25"/>
      <c r="EYX495" s="25"/>
      <c r="EYY495" s="25"/>
      <c r="EYZ495" s="25"/>
      <c r="EZA495" s="25"/>
      <c r="EZB495" s="25"/>
      <c r="EZC495" s="25"/>
      <c r="EZD495" s="25"/>
      <c r="EZE495" s="25"/>
      <c r="EZF495" s="25"/>
      <c r="EZG495" s="25"/>
      <c r="EZH495" s="25"/>
      <c r="EZI495" s="25"/>
      <c r="EZJ495" s="25"/>
      <c r="EZK495" s="25"/>
      <c r="EZL495" s="25"/>
      <c r="EZM495" s="25"/>
      <c r="EZN495" s="25"/>
      <c r="EZO495" s="25"/>
      <c r="EZP495" s="25"/>
      <c r="EZQ495" s="25"/>
      <c r="EZR495" s="25"/>
      <c r="EZS495" s="25"/>
      <c r="EZT495" s="25"/>
      <c r="EZU495" s="25"/>
      <c r="EZV495" s="25"/>
      <c r="EZW495" s="25"/>
      <c r="EZX495" s="25"/>
      <c r="EZY495" s="25"/>
      <c r="EZZ495" s="25"/>
      <c r="FAA495" s="25"/>
      <c r="FAB495" s="25"/>
      <c r="FAC495" s="25"/>
      <c r="FAD495" s="25"/>
      <c r="FAE495" s="25"/>
      <c r="FAF495" s="25"/>
      <c r="FAG495" s="25"/>
      <c r="FAH495" s="25"/>
      <c r="FAI495" s="25"/>
      <c r="FAJ495" s="25"/>
      <c r="FAK495" s="25"/>
      <c r="FAL495" s="25"/>
      <c r="FAM495" s="25"/>
      <c r="FAN495" s="25"/>
      <c r="FAO495" s="25"/>
      <c r="FAP495" s="25"/>
      <c r="FAQ495" s="25"/>
      <c r="FAR495" s="25"/>
      <c r="FAS495" s="25"/>
      <c r="FAT495" s="25"/>
      <c r="FAU495" s="25"/>
      <c r="FAV495" s="25"/>
      <c r="FAW495" s="25"/>
      <c r="FAX495" s="25"/>
      <c r="FAY495" s="25"/>
      <c r="FAZ495" s="25"/>
      <c r="FBA495" s="25"/>
      <c r="FBB495" s="25"/>
      <c r="FBC495" s="25"/>
      <c r="FBD495" s="25"/>
      <c r="FBE495" s="25"/>
      <c r="FBF495" s="25"/>
      <c r="FBG495" s="25"/>
      <c r="FBH495" s="25"/>
      <c r="FBI495" s="25"/>
      <c r="FBJ495" s="25"/>
      <c r="FBK495" s="25"/>
      <c r="FBL495" s="25"/>
      <c r="FBM495" s="25"/>
      <c r="FBN495" s="25"/>
      <c r="FBO495" s="25"/>
      <c r="FBP495" s="25"/>
      <c r="FBQ495" s="25"/>
      <c r="FBR495" s="25"/>
      <c r="FBS495" s="25"/>
      <c r="FBT495" s="25"/>
      <c r="FBU495" s="25"/>
      <c r="FBV495" s="25"/>
      <c r="FBW495" s="25"/>
      <c r="FBX495" s="25"/>
      <c r="FBY495" s="25"/>
      <c r="FBZ495" s="25"/>
      <c r="FCA495" s="25"/>
      <c r="FCB495" s="25"/>
      <c r="FCC495" s="25"/>
      <c r="FCD495" s="25"/>
      <c r="FCE495" s="25"/>
      <c r="FCF495" s="25"/>
      <c r="FCG495" s="25"/>
      <c r="FCH495" s="25"/>
      <c r="FCI495" s="25"/>
      <c r="FCJ495" s="25"/>
      <c r="FCK495" s="25"/>
      <c r="FCL495" s="25"/>
      <c r="FCM495" s="25"/>
      <c r="FCN495" s="25"/>
      <c r="FCO495" s="25"/>
      <c r="FCP495" s="25"/>
      <c r="FCQ495" s="25"/>
      <c r="FCR495" s="25"/>
      <c r="FCS495" s="25"/>
      <c r="FCT495" s="25"/>
      <c r="FCU495" s="25"/>
      <c r="FCV495" s="25"/>
      <c r="FCW495" s="25"/>
      <c r="FCX495" s="25"/>
      <c r="FCY495" s="25"/>
      <c r="FCZ495" s="25"/>
      <c r="FDA495" s="25"/>
      <c r="FDB495" s="25"/>
      <c r="FDC495" s="25"/>
      <c r="FDD495" s="25"/>
      <c r="FDE495" s="25"/>
      <c r="FDF495" s="25"/>
      <c r="FDG495" s="25"/>
      <c r="FDH495" s="25"/>
      <c r="FDI495" s="25"/>
      <c r="FDJ495" s="25"/>
      <c r="FDK495" s="25"/>
      <c r="FDL495" s="25"/>
      <c r="FDM495" s="25"/>
      <c r="FDN495" s="25"/>
      <c r="FDO495" s="25"/>
      <c r="FDP495" s="25"/>
      <c r="FDQ495" s="25"/>
      <c r="FDR495" s="25"/>
      <c r="FDS495" s="25"/>
      <c r="FDT495" s="25"/>
      <c r="FDU495" s="25"/>
      <c r="FDV495" s="25"/>
      <c r="FDW495" s="25"/>
      <c r="FDX495" s="25"/>
      <c r="FDY495" s="25"/>
      <c r="FDZ495" s="25"/>
      <c r="FEA495" s="25"/>
      <c r="FEB495" s="25"/>
      <c r="FEC495" s="25"/>
      <c r="FED495" s="25"/>
      <c r="FEE495" s="25"/>
      <c r="FEF495" s="25"/>
      <c r="FEG495" s="25"/>
      <c r="FEH495" s="25"/>
      <c r="FEI495" s="25"/>
      <c r="FEJ495" s="25"/>
      <c r="FEK495" s="25"/>
      <c r="FEL495" s="25"/>
      <c r="FEM495" s="25"/>
      <c r="FEN495" s="25"/>
      <c r="FEO495" s="25"/>
      <c r="FEP495" s="25"/>
      <c r="FEQ495" s="25"/>
      <c r="FER495" s="25"/>
      <c r="FES495" s="25"/>
      <c r="FET495" s="25"/>
      <c r="FEU495" s="25"/>
      <c r="FEV495" s="25"/>
      <c r="FEW495" s="25"/>
      <c r="FEX495" s="25"/>
      <c r="FEY495" s="25"/>
      <c r="FEZ495" s="25"/>
      <c r="FFA495" s="25"/>
      <c r="FFB495" s="25"/>
      <c r="FFC495" s="25"/>
      <c r="FFD495" s="25"/>
      <c r="FFE495" s="25"/>
      <c r="FFF495" s="25"/>
      <c r="FFG495" s="25"/>
      <c r="FFH495" s="25"/>
      <c r="FFI495" s="25"/>
      <c r="FFJ495" s="25"/>
      <c r="FFK495" s="25"/>
      <c r="FFL495" s="25"/>
      <c r="FFM495" s="25"/>
      <c r="FFN495" s="25"/>
      <c r="FFO495" s="25"/>
      <c r="FFP495" s="25"/>
      <c r="FFQ495" s="25"/>
      <c r="FFR495" s="25"/>
      <c r="FFS495" s="25"/>
      <c r="FFT495" s="25"/>
      <c r="FFU495" s="25"/>
      <c r="FFV495" s="25"/>
      <c r="FFW495" s="25"/>
      <c r="FFX495" s="25"/>
      <c r="FFY495" s="25"/>
      <c r="FFZ495" s="25"/>
      <c r="FGA495" s="25"/>
      <c r="FGB495" s="25"/>
      <c r="FGC495" s="25"/>
      <c r="FGD495" s="25"/>
      <c r="FGE495" s="25"/>
      <c r="FGF495" s="25"/>
      <c r="FGG495" s="25"/>
      <c r="FGH495" s="25"/>
      <c r="FGI495" s="25"/>
      <c r="FGJ495" s="25"/>
      <c r="FGK495" s="25"/>
      <c r="FGL495" s="25"/>
      <c r="FGM495" s="25"/>
      <c r="FGN495" s="25"/>
      <c r="FGO495" s="25"/>
      <c r="FGP495" s="25"/>
      <c r="FGQ495" s="25"/>
      <c r="FGR495" s="25"/>
      <c r="FGS495" s="25"/>
      <c r="FGT495" s="25"/>
      <c r="FGU495" s="25"/>
      <c r="FGV495" s="25"/>
      <c r="FGW495" s="25"/>
      <c r="FGX495" s="25"/>
      <c r="FGY495" s="25"/>
      <c r="FGZ495" s="25"/>
      <c r="FHA495" s="25"/>
      <c r="FHB495" s="25"/>
      <c r="FHC495" s="25"/>
      <c r="FHD495" s="25"/>
      <c r="FHE495" s="25"/>
      <c r="FHF495" s="25"/>
      <c r="FHG495" s="25"/>
      <c r="FHH495" s="25"/>
      <c r="FHI495" s="25"/>
      <c r="FHJ495" s="25"/>
      <c r="FHK495" s="25"/>
      <c r="FHL495" s="25"/>
      <c r="FHM495" s="25"/>
      <c r="FHN495" s="25"/>
      <c r="FHO495" s="25"/>
      <c r="FHP495" s="25"/>
      <c r="FHQ495" s="25"/>
      <c r="FHR495" s="25"/>
      <c r="FHS495" s="25"/>
      <c r="FHT495" s="25"/>
      <c r="FHU495" s="25"/>
      <c r="FHV495" s="25"/>
      <c r="FHW495" s="25"/>
      <c r="FHX495" s="25"/>
      <c r="FHY495" s="25"/>
      <c r="FHZ495" s="25"/>
      <c r="FIA495" s="25"/>
      <c r="FIB495" s="25"/>
      <c r="FIC495" s="25"/>
      <c r="FID495" s="25"/>
      <c r="FIE495" s="25"/>
      <c r="FIF495" s="25"/>
      <c r="FIG495" s="25"/>
      <c r="FIH495" s="25"/>
      <c r="FII495" s="25"/>
      <c r="FIJ495" s="25"/>
      <c r="FIK495" s="25"/>
      <c r="FIL495" s="25"/>
      <c r="FIM495" s="25"/>
      <c r="FIN495" s="25"/>
      <c r="FIO495" s="25"/>
      <c r="FIP495" s="25"/>
      <c r="FIQ495" s="25"/>
      <c r="FIR495" s="25"/>
      <c r="FIS495" s="25"/>
      <c r="FIT495" s="25"/>
      <c r="FIU495" s="25"/>
      <c r="FIV495" s="25"/>
      <c r="FIW495" s="25"/>
      <c r="FIX495" s="25"/>
      <c r="FIY495" s="25"/>
      <c r="FIZ495" s="25"/>
      <c r="FJA495" s="25"/>
      <c r="FJB495" s="25"/>
      <c r="FJC495" s="25"/>
      <c r="FJD495" s="25"/>
      <c r="FJE495" s="25"/>
      <c r="FJF495" s="25"/>
      <c r="FJG495" s="25"/>
      <c r="FJH495" s="25"/>
      <c r="FJI495" s="25"/>
      <c r="FJJ495" s="25"/>
      <c r="FJK495" s="25"/>
      <c r="FJL495" s="25"/>
      <c r="FJM495" s="25"/>
      <c r="FJN495" s="25"/>
      <c r="FJO495" s="25"/>
      <c r="FJP495" s="25"/>
      <c r="FJQ495" s="25"/>
      <c r="FJR495" s="25"/>
      <c r="FJS495" s="25"/>
      <c r="FJT495" s="25"/>
      <c r="FJU495" s="25"/>
      <c r="FJV495" s="25"/>
      <c r="FJW495" s="25"/>
      <c r="FJX495" s="25"/>
      <c r="FJY495" s="25"/>
      <c r="FJZ495" s="25"/>
      <c r="FKA495" s="25"/>
      <c r="FKB495" s="25"/>
      <c r="FKC495" s="25"/>
      <c r="FKD495" s="25"/>
      <c r="FKE495" s="25"/>
      <c r="FKF495" s="25"/>
      <c r="FKG495" s="25"/>
      <c r="FKH495" s="25"/>
      <c r="FKI495" s="25"/>
      <c r="FKJ495" s="25"/>
      <c r="FKK495" s="25"/>
      <c r="FKL495" s="25"/>
      <c r="FKM495" s="25"/>
      <c r="FKN495" s="25"/>
      <c r="FKO495" s="25"/>
      <c r="FKP495" s="25"/>
      <c r="FKQ495" s="25"/>
      <c r="FKR495" s="25"/>
      <c r="FKS495" s="25"/>
      <c r="FKT495" s="25"/>
      <c r="FKU495" s="25"/>
      <c r="FKV495" s="25"/>
      <c r="FKW495" s="25"/>
      <c r="FKX495" s="25"/>
      <c r="FKY495" s="25"/>
      <c r="FKZ495" s="25"/>
      <c r="FLA495" s="25"/>
      <c r="FLB495" s="25"/>
      <c r="FLC495" s="25"/>
      <c r="FLD495" s="25"/>
      <c r="FLE495" s="25"/>
      <c r="FLF495" s="25"/>
      <c r="FLG495" s="25"/>
      <c r="FLH495" s="25"/>
      <c r="FLI495" s="25"/>
      <c r="FLJ495" s="25"/>
      <c r="FLK495" s="25"/>
      <c r="FLL495" s="25"/>
      <c r="FLM495" s="25"/>
      <c r="FLN495" s="25"/>
      <c r="FLO495" s="25"/>
      <c r="FLP495" s="25"/>
      <c r="FLQ495" s="25"/>
      <c r="FLR495" s="25"/>
      <c r="FLS495" s="25"/>
      <c r="FLT495" s="25"/>
      <c r="FLU495" s="25"/>
      <c r="FLV495" s="25"/>
      <c r="FLW495" s="25"/>
      <c r="FLX495" s="25"/>
      <c r="FLY495" s="25"/>
      <c r="FLZ495" s="25"/>
      <c r="FMA495" s="25"/>
      <c r="FMB495" s="25"/>
      <c r="FMC495" s="25"/>
      <c r="FMD495" s="25"/>
      <c r="FME495" s="25"/>
      <c r="FMF495" s="25"/>
      <c r="FMG495" s="25"/>
      <c r="FMH495" s="25"/>
      <c r="FMI495" s="25"/>
      <c r="FMJ495" s="25"/>
      <c r="FMK495" s="25"/>
      <c r="FML495" s="25"/>
      <c r="FMM495" s="25"/>
      <c r="FMN495" s="25"/>
      <c r="FMO495" s="25"/>
      <c r="FMP495" s="25"/>
      <c r="FMQ495" s="25"/>
      <c r="FMR495" s="25"/>
      <c r="FMS495" s="25"/>
      <c r="FMT495" s="25"/>
      <c r="FMU495" s="25"/>
      <c r="FMV495" s="25"/>
      <c r="FMW495" s="25"/>
      <c r="FMX495" s="25"/>
      <c r="FMY495" s="25"/>
      <c r="FMZ495" s="25"/>
      <c r="FNA495" s="25"/>
      <c r="FNB495" s="25"/>
      <c r="FNC495" s="25"/>
      <c r="FND495" s="25"/>
      <c r="FNE495" s="25"/>
      <c r="FNF495" s="25"/>
      <c r="FNG495" s="25"/>
      <c r="FNH495" s="25"/>
      <c r="FNI495" s="25"/>
      <c r="FNJ495" s="25"/>
      <c r="FNK495" s="25"/>
      <c r="FNL495" s="25"/>
      <c r="FNM495" s="25"/>
      <c r="FNN495" s="25"/>
      <c r="FNO495" s="25"/>
      <c r="FNP495" s="25"/>
      <c r="FNQ495" s="25"/>
      <c r="FNR495" s="25"/>
      <c r="FNS495" s="25"/>
      <c r="FNT495" s="25"/>
      <c r="FNU495" s="25"/>
      <c r="FNV495" s="25"/>
      <c r="FNW495" s="25"/>
      <c r="FNX495" s="25"/>
      <c r="FNY495" s="25"/>
      <c r="FNZ495" s="25"/>
      <c r="FOA495" s="25"/>
      <c r="FOB495" s="25"/>
      <c r="FOC495" s="25"/>
      <c r="FOD495" s="25"/>
      <c r="FOE495" s="25"/>
      <c r="FOF495" s="25"/>
      <c r="FOG495" s="25"/>
      <c r="FOH495" s="25"/>
      <c r="FOI495" s="25"/>
      <c r="FOJ495" s="25"/>
      <c r="FOK495" s="25"/>
      <c r="FOL495" s="25"/>
      <c r="FOM495" s="25"/>
      <c r="FON495" s="25"/>
      <c r="FOO495" s="25"/>
      <c r="FOP495" s="25"/>
      <c r="FOQ495" s="25"/>
      <c r="FOR495" s="25"/>
      <c r="FOS495" s="25"/>
      <c r="FOT495" s="25"/>
      <c r="FOU495" s="25"/>
      <c r="FOV495" s="25"/>
      <c r="FOW495" s="25"/>
      <c r="FOX495" s="25"/>
      <c r="FOY495" s="25"/>
      <c r="FOZ495" s="25"/>
      <c r="FPA495" s="25"/>
      <c r="FPB495" s="25"/>
      <c r="FPC495" s="25"/>
      <c r="FPD495" s="25"/>
      <c r="FPE495" s="25"/>
      <c r="FPF495" s="25"/>
      <c r="FPG495" s="25"/>
      <c r="FPH495" s="25"/>
      <c r="FPI495" s="25"/>
      <c r="FPJ495" s="25"/>
      <c r="FPK495" s="25"/>
      <c r="FPL495" s="25"/>
      <c r="FPM495" s="25"/>
      <c r="FPN495" s="25"/>
      <c r="FPO495" s="25"/>
      <c r="FPP495" s="25"/>
      <c r="FPQ495" s="25"/>
      <c r="FPR495" s="25"/>
      <c r="FPS495" s="25"/>
      <c r="FPT495" s="25"/>
      <c r="FPU495" s="25"/>
      <c r="FPV495" s="25"/>
      <c r="FPW495" s="25"/>
      <c r="FPX495" s="25"/>
      <c r="FPY495" s="25"/>
      <c r="FPZ495" s="25"/>
      <c r="FQA495" s="25"/>
      <c r="FQB495" s="25"/>
      <c r="FQC495" s="25"/>
      <c r="FQD495" s="25"/>
      <c r="FQE495" s="25"/>
      <c r="FQF495" s="25"/>
      <c r="FQG495" s="25"/>
      <c r="FQH495" s="25"/>
      <c r="FQI495" s="25"/>
      <c r="FQJ495" s="25"/>
      <c r="FQK495" s="25"/>
      <c r="FQL495" s="25"/>
      <c r="FQM495" s="25"/>
      <c r="FQN495" s="25"/>
      <c r="FQO495" s="25"/>
      <c r="FQP495" s="25"/>
      <c r="FQQ495" s="25"/>
      <c r="FQR495" s="25"/>
      <c r="FQS495" s="25"/>
      <c r="FQT495" s="25"/>
      <c r="FQU495" s="25"/>
      <c r="FQV495" s="25"/>
      <c r="FQW495" s="25"/>
      <c r="FQX495" s="25"/>
      <c r="FQY495" s="25"/>
      <c r="FQZ495" s="25"/>
      <c r="FRA495" s="25"/>
      <c r="FRB495" s="25"/>
      <c r="FRC495" s="25"/>
      <c r="FRD495" s="25"/>
      <c r="FRE495" s="25"/>
      <c r="FRF495" s="25"/>
      <c r="FRG495" s="25"/>
      <c r="FRH495" s="25"/>
      <c r="FRI495" s="25"/>
      <c r="FRJ495" s="25"/>
      <c r="FRK495" s="25"/>
      <c r="FRL495" s="25"/>
      <c r="FRM495" s="25"/>
      <c r="FRN495" s="25"/>
      <c r="FRO495" s="25"/>
      <c r="FRP495" s="25"/>
      <c r="FRQ495" s="25"/>
      <c r="FRR495" s="25"/>
      <c r="FRS495" s="25"/>
      <c r="FRT495" s="25"/>
      <c r="FRU495" s="25"/>
      <c r="FRV495" s="25"/>
      <c r="FRW495" s="25"/>
      <c r="FRX495" s="25"/>
      <c r="FRY495" s="25"/>
      <c r="FRZ495" s="25"/>
      <c r="FSA495" s="25"/>
      <c r="FSB495" s="25"/>
      <c r="FSC495" s="25"/>
      <c r="FSD495" s="25"/>
      <c r="FSE495" s="25"/>
      <c r="FSF495" s="25"/>
      <c r="FSG495" s="25"/>
      <c r="FSH495" s="25"/>
      <c r="FSI495" s="25"/>
      <c r="FSJ495" s="25"/>
      <c r="FSK495" s="25"/>
      <c r="FSL495" s="25"/>
      <c r="FSM495" s="25"/>
      <c r="FSN495" s="25"/>
      <c r="FSO495" s="25"/>
      <c r="FSP495" s="25"/>
      <c r="FSQ495" s="25"/>
      <c r="FSR495" s="25"/>
      <c r="FSS495" s="25"/>
      <c r="FST495" s="25"/>
      <c r="FSU495" s="25"/>
      <c r="FSV495" s="25"/>
      <c r="FSW495" s="25"/>
      <c r="FSX495" s="25"/>
      <c r="FSY495" s="25"/>
      <c r="FSZ495" s="25"/>
      <c r="FTA495" s="25"/>
      <c r="FTB495" s="25"/>
      <c r="FTC495" s="25"/>
      <c r="FTD495" s="25"/>
      <c r="FTE495" s="25"/>
      <c r="FTF495" s="25"/>
      <c r="FTG495" s="25"/>
      <c r="FTH495" s="25"/>
      <c r="FTI495" s="25"/>
      <c r="FTJ495" s="25"/>
      <c r="FTK495" s="25"/>
      <c r="FTL495" s="25"/>
      <c r="FTM495" s="25"/>
      <c r="FTN495" s="25"/>
      <c r="FTO495" s="25"/>
      <c r="FTP495" s="25"/>
      <c r="FTQ495" s="25"/>
      <c r="FTR495" s="25"/>
      <c r="FTS495" s="25"/>
      <c r="FTT495" s="25"/>
      <c r="FTU495" s="25"/>
      <c r="FTV495" s="25"/>
      <c r="FTW495" s="25"/>
      <c r="FTX495" s="25"/>
      <c r="FTY495" s="25"/>
      <c r="FTZ495" s="25"/>
      <c r="FUA495" s="25"/>
      <c r="FUB495" s="25"/>
      <c r="FUC495" s="25"/>
      <c r="FUD495" s="25"/>
      <c r="FUE495" s="25"/>
      <c r="FUF495" s="25"/>
      <c r="FUG495" s="25"/>
      <c r="FUH495" s="25"/>
      <c r="FUI495" s="25"/>
      <c r="FUJ495" s="25"/>
      <c r="FUK495" s="25"/>
      <c r="FUL495" s="25"/>
      <c r="FUM495" s="25"/>
      <c r="FUN495" s="25"/>
      <c r="FUO495" s="25"/>
      <c r="FUP495" s="25"/>
      <c r="FUQ495" s="25"/>
      <c r="FUR495" s="25"/>
      <c r="FUS495" s="25"/>
      <c r="FUT495" s="25"/>
      <c r="FUU495" s="25"/>
      <c r="FUV495" s="25"/>
      <c r="FUW495" s="25"/>
      <c r="FUX495" s="25"/>
      <c r="FUY495" s="25"/>
      <c r="FUZ495" s="25"/>
      <c r="FVA495" s="25"/>
      <c r="FVB495" s="25"/>
      <c r="FVC495" s="25"/>
      <c r="FVD495" s="25"/>
      <c r="FVE495" s="25"/>
      <c r="FVF495" s="25"/>
      <c r="FVG495" s="25"/>
      <c r="FVH495" s="25"/>
      <c r="FVI495" s="25"/>
      <c r="FVJ495" s="25"/>
      <c r="FVK495" s="25"/>
      <c r="FVL495" s="25"/>
      <c r="FVM495" s="25"/>
      <c r="FVN495" s="25"/>
      <c r="FVO495" s="25"/>
      <c r="FVP495" s="25"/>
      <c r="FVQ495" s="25"/>
      <c r="FVR495" s="25"/>
      <c r="FVS495" s="25"/>
      <c r="FVT495" s="25"/>
      <c r="FVU495" s="25"/>
      <c r="FVV495" s="25"/>
      <c r="FVW495" s="25"/>
      <c r="FVX495" s="25"/>
      <c r="FVY495" s="25"/>
      <c r="FVZ495" s="25"/>
      <c r="FWA495" s="25"/>
      <c r="FWB495" s="25"/>
      <c r="FWC495" s="25"/>
      <c r="FWD495" s="25"/>
      <c r="FWE495" s="25"/>
      <c r="FWF495" s="25"/>
      <c r="FWG495" s="25"/>
      <c r="FWH495" s="25"/>
      <c r="FWI495" s="25"/>
      <c r="FWJ495" s="25"/>
      <c r="FWK495" s="25"/>
      <c r="FWL495" s="25"/>
      <c r="FWM495" s="25"/>
      <c r="FWN495" s="25"/>
      <c r="FWO495" s="25"/>
      <c r="FWP495" s="25"/>
      <c r="FWQ495" s="25"/>
      <c r="FWR495" s="25"/>
      <c r="FWS495" s="25"/>
      <c r="FWT495" s="25"/>
      <c r="FWU495" s="25"/>
      <c r="FWV495" s="25"/>
      <c r="FWW495" s="25"/>
      <c r="FWX495" s="25"/>
      <c r="FWY495" s="25"/>
      <c r="FWZ495" s="25"/>
      <c r="FXA495" s="25"/>
      <c r="FXB495" s="25"/>
      <c r="FXC495" s="25"/>
      <c r="FXD495" s="25"/>
      <c r="FXE495" s="25"/>
      <c r="FXF495" s="25"/>
      <c r="FXG495" s="25"/>
      <c r="FXH495" s="25"/>
      <c r="FXI495" s="25"/>
      <c r="FXJ495" s="25"/>
      <c r="FXK495" s="25"/>
      <c r="FXL495" s="25"/>
      <c r="FXM495" s="25"/>
      <c r="FXN495" s="25"/>
      <c r="FXO495" s="25"/>
      <c r="FXP495" s="25"/>
      <c r="FXQ495" s="25"/>
      <c r="FXR495" s="25"/>
      <c r="FXS495" s="25"/>
      <c r="FXT495" s="25"/>
      <c r="FXU495" s="25"/>
      <c r="FXV495" s="25"/>
      <c r="FXW495" s="25"/>
      <c r="FXX495" s="25"/>
      <c r="FXY495" s="25"/>
      <c r="FXZ495" s="25"/>
      <c r="FYA495" s="25"/>
      <c r="FYB495" s="25"/>
      <c r="FYC495" s="25"/>
      <c r="FYD495" s="25"/>
      <c r="FYE495" s="25"/>
      <c r="FYF495" s="25"/>
      <c r="FYG495" s="25"/>
      <c r="FYH495" s="25"/>
      <c r="FYI495" s="25"/>
      <c r="FYJ495" s="25"/>
      <c r="FYK495" s="25"/>
      <c r="FYL495" s="25"/>
      <c r="FYM495" s="25"/>
      <c r="FYN495" s="25"/>
      <c r="FYO495" s="25"/>
      <c r="FYP495" s="25"/>
      <c r="FYQ495" s="25"/>
      <c r="FYR495" s="25"/>
      <c r="FYS495" s="25"/>
      <c r="FYT495" s="25"/>
      <c r="FYU495" s="25"/>
      <c r="FYV495" s="25"/>
      <c r="FYW495" s="25"/>
      <c r="FYX495" s="25"/>
      <c r="FYY495" s="25"/>
      <c r="FYZ495" s="25"/>
      <c r="FZA495" s="25"/>
      <c r="FZB495" s="25"/>
      <c r="FZC495" s="25"/>
      <c r="FZD495" s="25"/>
      <c r="FZE495" s="25"/>
      <c r="FZF495" s="25"/>
      <c r="FZG495" s="25"/>
      <c r="FZH495" s="25"/>
      <c r="FZI495" s="25"/>
      <c r="FZJ495" s="25"/>
      <c r="FZK495" s="25"/>
      <c r="FZL495" s="25"/>
      <c r="FZM495" s="25"/>
      <c r="FZN495" s="25"/>
      <c r="FZO495" s="25"/>
      <c r="FZP495" s="25"/>
      <c r="FZQ495" s="25"/>
      <c r="FZR495" s="25"/>
      <c r="FZS495" s="25"/>
      <c r="FZT495" s="25"/>
      <c r="FZU495" s="25"/>
      <c r="FZV495" s="25"/>
      <c r="FZW495" s="25"/>
      <c r="FZX495" s="25"/>
      <c r="FZY495" s="25"/>
      <c r="FZZ495" s="25"/>
      <c r="GAA495" s="25"/>
      <c r="GAB495" s="25"/>
      <c r="GAC495" s="25"/>
      <c r="GAD495" s="25"/>
      <c r="GAE495" s="25"/>
      <c r="GAF495" s="25"/>
      <c r="GAG495" s="25"/>
      <c r="GAH495" s="25"/>
      <c r="GAI495" s="25"/>
      <c r="GAJ495" s="25"/>
      <c r="GAK495" s="25"/>
      <c r="GAL495" s="25"/>
      <c r="GAM495" s="25"/>
      <c r="GAN495" s="25"/>
      <c r="GAO495" s="25"/>
      <c r="GAP495" s="25"/>
      <c r="GAQ495" s="25"/>
      <c r="GAR495" s="25"/>
      <c r="GAS495" s="25"/>
      <c r="GAT495" s="25"/>
      <c r="GAU495" s="25"/>
      <c r="GAV495" s="25"/>
      <c r="GAW495" s="25"/>
      <c r="GAX495" s="25"/>
      <c r="GAY495" s="25"/>
      <c r="GAZ495" s="25"/>
      <c r="GBA495" s="25"/>
      <c r="GBB495" s="25"/>
      <c r="GBC495" s="25"/>
      <c r="GBD495" s="25"/>
      <c r="GBE495" s="25"/>
      <c r="GBF495" s="25"/>
      <c r="GBG495" s="25"/>
      <c r="GBH495" s="25"/>
      <c r="GBI495" s="25"/>
      <c r="GBJ495" s="25"/>
      <c r="GBK495" s="25"/>
      <c r="GBL495" s="25"/>
      <c r="GBM495" s="25"/>
      <c r="GBN495" s="25"/>
      <c r="GBO495" s="25"/>
      <c r="GBP495" s="25"/>
      <c r="GBQ495" s="25"/>
      <c r="GBR495" s="25"/>
      <c r="GBS495" s="25"/>
      <c r="GBT495" s="25"/>
      <c r="GBU495" s="25"/>
      <c r="GBV495" s="25"/>
      <c r="GBW495" s="25"/>
      <c r="GBX495" s="25"/>
      <c r="GBY495" s="25"/>
      <c r="GBZ495" s="25"/>
      <c r="GCA495" s="25"/>
      <c r="GCB495" s="25"/>
      <c r="GCC495" s="25"/>
      <c r="GCD495" s="25"/>
      <c r="GCE495" s="25"/>
      <c r="GCF495" s="25"/>
      <c r="GCG495" s="25"/>
      <c r="GCH495" s="25"/>
      <c r="GCI495" s="25"/>
      <c r="GCJ495" s="25"/>
      <c r="GCK495" s="25"/>
      <c r="GCL495" s="25"/>
      <c r="GCM495" s="25"/>
      <c r="GCN495" s="25"/>
      <c r="GCO495" s="25"/>
      <c r="GCP495" s="25"/>
      <c r="GCQ495" s="25"/>
      <c r="GCR495" s="25"/>
      <c r="GCS495" s="25"/>
      <c r="GCT495" s="25"/>
      <c r="GCU495" s="25"/>
      <c r="GCV495" s="25"/>
      <c r="GCW495" s="25"/>
      <c r="GCX495" s="25"/>
      <c r="GCY495" s="25"/>
      <c r="GCZ495" s="25"/>
      <c r="GDA495" s="25"/>
      <c r="GDB495" s="25"/>
      <c r="GDC495" s="25"/>
      <c r="GDD495" s="25"/>
      <c r="GDE495" s="25"/>
      <c r="GDF495" s="25"/>
      <c r="GDG495" s="25"/>
      <c r="GDH495" s="25"/>
      <c r="GDI495" s="25"/>
      <c r="GDJ495" s="25"/>
      <c r="GDK495" s="25"/>
      <c r="GDL495" s="25"/>
      <c r="GDM495" s="25"/>
      <c r="GDN495" s="25"/>
      <c r="GDO495" s="25"/>
      <c r="GDP495" s="25"/>
      <c r="GDQ495" s="25"/>
      <c r="GDR495" s="25"/>
      <c r="GDS495" s="25"/>
      <c r="GDT495" s="25"/>
      <c r="GDU495" s="25"/>
      <c r="GDV495" s="25"/>
      <c r="GDW495" s="25"/>
      <c r="GDX495" s="25"/>
      <c r="GDY495" s="25"/>
      <c r="GDZ495" s="25"/>
      <c r="GEA495" s="25"/>
      <c r="GEB495" s="25"/>
      <c r="GEC495" s="25"/>
      <c r="GED495" s="25"/>
      <c r="GEE495" s="25"/>
      <c r="GEF495" s="25"/>
      <c r="GEG495" s="25"/>
      <c r="GEH495" s="25"/>
      <c r="GEI495" s="25"/>
      <c r="GEJ495" s="25"/>
      <c r="GEK495" s="25"/>
      <c r="GEL495" s="25"/>
      <c r="GEM495" s="25"/>
      <c r="GEN495" s="25"/>
      <c r="GEO495" s="25"/>
      <c r="GEP495" s="25"/>
      <c r="GEQ495" s="25"/>
      <c r="GER495" s="25"/>
      <c r="GES495" s="25"/>
      <c r="GET495" s="25"/>
      <c r="GEU495" s="25"/>
      <c r="GEV495" s="25"/>
      <c r="GEW495" s="25"/>
      <c r="GEX495" s="25"/>
      <c r="GEY495" s="25"/>
      <c r="GEZ495" s="25"/>
      <c r="GFA495" s="25"/>
      <c r="GFB495" s="25"/>
      <c r="GFC495" s="25"/>
      <c r="GFD495" s="25"/>
      <c r="GFE495" s="25"/>
      <c r="GFF495" s="25"/>
      <c r="GFG495" s="25"/>
      <c r="GFH495" s="25"/>
      <c r="GFI495" s="25"/>
      <c r="GFJ495" s="25"/>
      <c r="GFK495" s="25"/>
      <c r="GFL495" s="25"/>
      <c r="GFM495" s="25"/>
      <c r="GFN495" s="25"/>
      <c r="GFO495" s="25"/>
      <c r="GFP495" s="25"/>
      <c r="GFQ495" s="25"/>
      <c r="GFR495" s="25"/>
      <c r="GFS495" s="25"/>
      <c r="GFT495" s="25"/>
      <c r="GFU495" s="25"/>
      <c r="GFV495" s="25"/>
      <c r="GFW495" s="25"/>
      <c r="GFX495" s="25"/>
      <c r="GFY495" s="25"/>
      <c r="GFZ495" s="25"/>
      <c r="GGA495" s="25"/>
      <c r="GGB495" s="25"/>
      <c r="GGC495" s="25"/>
      <c r="GGD495" s="25"/>
      <c r="GGE495" s="25"/>
      <c r="GGF495" s="25"/>
      <c r="GGG495" s="25"/>
      <c r="GGH495" s="25"/>
      <c r="GGI495" s="25"/>
      <c r="GGJ495" s="25"/>
      <c r="GGK495" s="25"/>
      <c r="GGL495" s="25"/>
      <c r="GGM495" s="25"/>
      <c r="GGN495" s="25"/>
      <c r="GGO495" s="25"/>
      <c r="GGP495" s="25"/>
      <c r="GGQ495" s="25"/>
      <c r="GGR495" s="25"/>
      <c r="GGS495" s="25"/>
      <c r="GGT495" s="25"/>
      <c r="GGU495" s="25"/>
      <c r="GGV495" s="25"/>
      <c r="GGW495" s="25"/>
      <c r="GGX495" s="25"/>
      <c r="GGY495" s="25"/>
      <c r="GGZ495" s="25"/>
      <c r="GHA495" s="25"/>
      <c r="GHB495" s="25"/>
      <c r="GHC495" s="25"/>
      <c r="GHD495" s="25"/>
      <c r="GHE495" s="25"/>
      <c r="GHF495" s="25"/>
      <c r="GHG495" s="25"/>
      <c r="GHH495" s="25"/>
      <c r="GHI495" s="25"/>
      <c r="GHJ495" s="25"/>
      <c r="GHK495" s="25"/>
      <c r="GHL495" s="25"/>
      <c r="GHM495" s="25"/>
      <c r="GHN495" s="25"/>
      <c r="GHO495" s="25"/>
      <c r="GHP495" s="25"/>
      <c r="GHQ495" s="25"/>
      <c r="GHR495" s="25"/>
      <c r="GHS495" s="25"/>
      <c r="GHT495" s="25"/>
      <c r="GHU495" s="25"/>
      <c r="GHV495" s="25"/>
      <c r="GHW495" s="25"/>
      <c r="GHX495" s="25"/>
      <c r="GHY495" s="25"/>
      <c r="GHZ495" s="25"/>
      <c r="GIA495" s="25"/>
      <c r="GIB495" s="25"/>
      <c r="GIC495" s="25"/>
      <c r="GID495" s="25"/>
      <c r="GIE495" s="25"/>
      <c r="GIF495" s="25"/>
      <c r="GIG495" s="25"/>
      <c r="GIH495" s="25"/>
      <c r="GII495" s="25"/>
      <c r="GIJ495" s="25"/>
      <c r="GIK495" s="25"/>
      <c r="GIL495" s="25"/>
      <c r="GIM495" s="25"/>
      <c r="GIN495" s="25"/>
      <c r="GIO495" s="25"/>
      <c r="GIP495" s="25"/>
      <c r="GIQ495" s="25"/>
      <c r="GIR495" s="25"/>
      <c r="GIS495" s="25"/>
      <c r="GIT495" s="25"/>
      <c r="GIU495" s="25"/>
      <c r="GIV495" s="25"/>
      <c r="GIW495" s="25"/>
      <c r="GIX495" s="25"/>
      <c r="GIY495" s="25"/>
      <c r="GIZ495" s="25"/>
      <c r="GJA495" s="25"/>
      <c r="GJB495" s="25"/>
      <c r="GJC495" s="25"/>
      <c r="GJD495" s="25"/>
      <c r="GJE495" s="25"/>
      <c r="GJF495" s="25"/>
      <c r="GJG495" s="25"/>
      <c r="GJH495" s="25"/>
      <c r="GJI495" s="25"/>
      <c r="GJJ495" s="25"/>
      <c r="GJK495" s="25"/>
      <c r="GJL495" s="25"/>
      <c r="GJM495" s="25"/>
      <c r="GJN495" s="25"/>
      <c r="GJO495" s="25"/>
      <c r="GJP495" s="25"/>
      <c r="GJQ495" s="25"/>
      <c r="GJR495" s="25"/>
      <c r="GJS495" s="25"/>
      <c r="GJT495" s="25"/>
      <c r="GJU495" s="25"/>
      <c r="GJV495" s="25"/>
      <c r="GJW495" s="25"/>
      <c r="GJX495" s="25"/>
      <c r="GJY495" s="25"/>
      <c r="GJZ495" s="25"/>
      <c r="GKA495" s="25"/>
      <c r="GKB495" s="25"/>
      <c r="GKC495" s="25"/>
      <c r="GKD495" s="25"/>
      <c r="GKE495" s="25"/>
      <c r="GKF495" s="25"/>
      <c r="GKG495" s="25"/>
      <c r="GKH495" s="25"/>
      <c r="GKI495" s="25"/>
      <c r="GKJ495" s="25"/>
      <c r="GKK495" s="25"/>
      <c r="GKL495" s="25"/>
      <c r="GKM495" s="25"/>
      <c r="GKN495" s="25"/>
      <c r="GKO495" s="25"/>
      <c r="GKP495" s="25"/>
      <c r="GKQ495" s="25"/>
      <c r="GKR495" s="25"/>
      <c r="GKS495" s="25"/>
      <c r="GKT495" s="25"/>
      <c r="GKU495" s="25"/>
      <c r="GKV495" s="25"/>
      <c r="GKW495" s="25"/>
      <c r="GKX495" s="25"/>
      <c r="GKY495" s="25"/>
      <c r="GKZ495" s="25"/>
      <c r="GLA495" s="25"/>
      <c r="GLB495" s="25"/>
      <c r="GLC495" s="25"/>
      <c r="GLD495" s="25"/>
      <c r="GLE495" s="25"/>
      <c r="GLF495" s="25"/>
      <c r="GLG495" s="25"/>
      <c r="GLH495" s="25"/>
      <c r="GLI495" s="25"/>
      <c r="GLJ495" s="25"/>
      <c r="GLK495" s="25"/>
      <c r="GLL495" s="25"/>
      <c r="GLM495" s="25"/>
      <c r="GLN495" s="25"/>
      <c r="GLO495" s="25"/>
      <c r="GLP495" s="25"/>
      <c r="GLQ495" s="25"/>
      <c r="GLR495" s="25"/>
      <c r="GLS495" s="25"/>
      <c r="GLT495" s="25"/>
      <c r="GLU495" s="25"/>
      <c r="GLV495" s="25"/>
      <c r="GLW495" s="25"/>
      <c r="GLX495" s="25"/>
      <c r="GLY495" s="25"/>
      <c r="GLZ495" s="25"/>
      <c r="GMA495" s="25"/>
      <c r="GMB495" s="25"/>
      <c r="GMC495" s="25"/>
      <c r="GMD495" s="25"/>
      <c r="GME495" s="25"/>
      <c r="GMF495" s="25"/>
      <c r="GMG495" s="25"/>
      <c r="GMH495" s="25"/>
      <c r="GMI495" s="25"/>
      <c r="GMJ495" s="25"/>
      <c r="GMK495" s="25"/>
      <c r="GML495" s="25"/>
      <c r="GMM495" s="25"/>
      <c r="GMN495" s="25"/>
      <c r="GMO495" s="25"/>
      <c r="GMP495" s="25"/>
      <c r="GMQ495" s="25"/>
      <c r="GMR495" s="25"/>
      <c r="GMS495" s="25"/>
      <c r="GMT495" s="25"/>
      <c r="GMU495" s="25"/>
      <c r="GMV495" s="25"/>
      <c r="GMW495" s="25"/>
      <c r="GMX495" s="25"/>
      <c r="GMY495" s="25"/>
      <c r="GMZ495" s="25"/>
      <c r="GNA495" s="25"/>
      <c r="GNB495" s="25"/>
      <c r="GNC495" s="25"/>
      <c r="GND495" s="25"/>
      <c r="GNE495" s="25"/>
      <c r="GNF495" s="25"/>
      <c r="GNG495" s="25"/>
      <c r="GNH495" s="25"/>
      <c r="GNI495" s="25"/>
      <c r="GNJ495" s="25"/>
      <c r="GNK495" s="25"/>
      <c r="GNL495" s="25"/>
      <c r="GNM495" s="25"/>
      <c r="GNN495" s="25"/>
      <c r="GNO495" s="25"/>
      <c r="GNP495" s="25"/>
      <c r="GNQ495" s="25"/>
      <c r="GNR495" s="25"/>
      <c r="GNS495" s="25"/>
      <c r="GNT495" s="25"/>
      <c r="GNU495" s="25"/>
      <c r="GNV495" s="25"/>
      <c r="GNW495" s="25"/>
      <c r="GNX495" s="25"/>
      <c r="GNY495" s="25"/>
      <c r="GNZ495" s="25"/>
      <c r="GOA495" s="25"/>
      <c r="GOB495" s="25"/>
      <c r="GOC495" s="25"/>
      <c r="GOD495" s="25"/>
      <c r="GOE495" s="25"/>
      <c r="GOF495" s="25"/>
      <c r="GOG495" s="25"/>
      <c r="GOH495" s="25"/>
      <c r="GOI495" s="25"/>
      <c r="GOJ495" s="25"/>
      <c r="GOK495" s="25"/>
      <c r="GOL495" s="25"/>
      <c r="GOM495" s="25"/>
      <c r="GON495" s="25"/>
      <c r="GOO495" s="25"/>
      <c r="GOP495" s="25"/>
      <c r="GOQ495" s="25"/>
      <c r="GOR495" s="25"/>
      <c r="GOS495" s="25"/>
      <c r="GOT495" s="25"/>
      <c r="GOU495" s="25"/>
      <c r="GOV495" s="25"/>
      <c r="GOW495" s="25"/>
      <c r="GOX495" s="25"/>
      <c r="GOY495" s="25"/>
      <c r="GOZ495" s="25"/>
      <c r="GPA495" s="25"/>
      <c r="GPB495" s="25"/>
      <c r="GPC495" s="25"/>
      <c r="GPD495" s="25"/>
      <c r="GPE495" s="25"/>
      <c r="GPF495" s="25"/>
      <c r="GPG495" s="25"/>
      <c r="GPH495" s="25"/>
      <c r="GPI495" s="25"/>
      <c r="GPJ495" s="25"/>
      <c r="GPK495" s="25"/>
      <c r="GPL495" s="25"/>
      <c r="GPM495" s="25"/>
      <c r="GPN495" s="25"/>
      <c r="GPO495" s="25"/>
      <c r="GPP495" s="25"/>
      <c r="GPQ495" s="25"/>
      <c r="GPR495" s="25"/>
      <c r="GPS495" s="25"/>
      <c r="GPT495" s="25"/>
      <c r="GPU495" s="25"/>
      <c r="GPV495" s="25"/>
      <c r="GPW495" s="25"/>
      <c r="GPX495" s="25"/>
      <c r="GPY495" s="25"/>
      <c r="GPZ495" s="25"/>
      <c r="GQA495" s="25"/>
      <c r="GQB495" s="25"/>
      <c r="GQC495" s="25"/>
      <c r="GQD495" s="25"/>
      <c r="GQE495" s="25"/>
      <c r="GQF495" s="25"/>
      <c r="GQG495" s="25"/>
      <c r="GQH495" s="25"/>
      <c r="GQI495" s="25"/>
      <c r="GQJ495" s="25"/>
      <c r="GQK495" s="25"/>
      <c r="GQL495" s="25"/>
      <c r="GQM495" s="25"/>
      <c r="GQN495" s="25"/>
      <c r="GQO495" s="25"/>
      <c r="GQP495" s="25"/>
      <c r="GQQ495" s="25"/>
      <c r="GQR495" s="25"/>
      <c r="GQS495" s="25"/>
      <c r="GQT495" s="25"/>
      <c r="GQU495" s="25"/>
      <c r="GQV495" s="25"/>
      <c r="GQW495" s="25"/>
      <c r="GQX495" s="25"/>
      <c r="GQY495" s="25"/>
      <c r="GQZ495" s="25"/>
      <c r="GRA495" s="25"/>
      <c r="GRB495" s="25"/>
      <c r="GRC495" s="25"/>
      <c r="GRD495" s="25"/>
      <c r="GRE495" s="25"/>
      <c r="GRF495" s="25"/>
      <c r="GRG495" s="25"/>
      <c r="GRH495" s="25"/>
      <c r="GRI495" s="25"/>
      <c r="GRJ495" s="25"/>
      <c r="GRK495" s="25"/>
      <c r="GRL495" s="25"/>
      <c r="GRM495" s="25"/>
      <c r="GRN495" s="25"/>
      <c r="GRO495" s="25"/>
      <c r="GRP495" s="25"/>
      <c r="GRQ495" s="25"/>
      <c r="GRR495" s="25"/>
      <c r="GRS495" s="25"/>
      <c r="GRT495" s="25"/>
      <c r="GRU495" s="25"/>
      <c r="GRV495" s="25"/>
      <c r="GRW495" s="25"/>
      <c r="GRX495" s="25"/>
      <c r="GRY495" s="25"/>
      <c r="GRZ495" s="25"/>
      <c r="GSA495" s="25"/>
      <c r="GSB495" s="25"/>
      <c r="GSC495" s="25"/>
      <c r="GSD495" s="25"/>
      <c r="GSE495" s="25"/>
      <c r="GSF495" s="25"/>
      <c r="GSG495" s="25"/>
      <c r="GSH495" s="25"/>
      <c r="GSI495" s="25"/>
      <c r="GSJ495" s="25"/>
      <c r="GSK495" s="25"/>
      <c r="GSL495" s="25"/>
      <c r="GSM495" s="25"/>
      <c r="GSN495" s="25"/>
      <c r="GSO495" s="25"/>
      <c r="GSP495" s="25"/>
      <c r="GSQ495" s="25"/>
      <c r="GSR495" s="25"/>
      <c r="GSS495" s="25"/>
      <c r="GST495" s="25"/>
      <c r="GSU495" s="25"/>
      <c r="GSV495" s="25"/>
      <c r="GSW495" s="25"/>
      <c r="GSX495" s="25"/>
      <c r="GSY495" s="25"/>
      <c r="GSZ495" s="25"/>
      <c r="GTA495" s="25"/>
      <c r="GTB495" s="25"/>
      <c r="GTC495" s="25"/>
      <c r="GTD495" s="25"/>
      <c r="GTE495" s="25"/>
      <c r="GTF495" s="25"/>
      <c r="GTG495" s="25"/>
      <c r="GTH495" s="25"/>
      <c r="GTI495" s="25"/>
      <c r="GTJ495" s="25"/>
      <c r="GTK495" s="25"/>
      <c r="GTL495" s="25"/>
      <c r="GTM495" s="25"/>
      <c r="GTN495" s="25"/>
      <c r="GTO495" s="25"/>
      <c r="GTP495" s="25"/>
      <c r="GTQ495" s="25"/>
      <c r="GTR495" s="25"/>
      <c r="GTS495" s="25"/>
      <c r="GTT495" s="25"/>
      <c r="GTU495" s="25"/>
      <c r="GTV495" s="25"/>
      <c r="GTW495" s="25"/>
      <c r="GTX495" s="25"/>
      <c r="GTY495" s="25"/>
      <c r="GTZ495" s="25"/>
      <c r="GUA495" s="25"/>
      <c r="GUB495" s="25"/>
      <c r="GUC495" s="25"/>
      <c r="GUD495" s="25"/>
      <c r="GUE495" s="25"/>
      <c r="GUF495" s="25"/>
      <c r="GUG495" s="25"/>
      <c r="GUH495" s="25"/>
      <c r="GUI495" s="25"/>
      <c r="GUJ495" s="25"/>
      <c r="GUK495" s="25"/>
      <c r="GUL495" s="25"/>
      <c r="GUM495" s="25"/>
      <c r="GUN495" s="25"/>
      <c r="GUO495" s="25"/>
      <c r="GUP495" s="25"/>
      <c r="GUQ495" s="25"/>
      <c r="GUR495" s="25"/>
      <c r="GUS495" s="25"/>
      <c r="GUT495" s="25"/>
      <c r="GUU495" s="25"/>
      <c r="GUV495" s="25"/>
      <c r="GUW495" s="25"/>
      <c r="GUX495" s="25"/>
      <c r="GUY495" s="25"/>
      <c r="GUZ495" s="25"/>
      <c r="GVA495" s="25"/>
      <c r="GVB495" s="25"/>
      <c r="GVC495" s="25"/>
      <c r="GVD495" s="25"/>
      <c r="GVE495" s="25"/>
      <c r="GVF495" s="25"/>
      <c r="GVG495" s="25"/>
      <c r="GVH495" s="25"/>
      <c r="GVI495" s="25"/>
      <c r="GVJ495" s="25"/>
      <c r="GVK495" s="25"/>
      <c r="GVL495" s="25"/>
      <c r="GVM495" s="25"/>
      <c r="GVN495" s="25"/>
      <c r="GVO495" s="25"/>
      <c r="GVP495" s="25"/>
      <c r="GVQ495" s="25"/>
      <c r="GVR495" s="25"/>
      <c r="GVS495" s="25"/>
      <c r="GVT495" s="25"/>
      <c r="GVU495" s="25"/>
      <c r="GVV495" s="25"/>
      <c r="GVW495" s="25"/>
      <c r="GVX495" s="25"/>
      <c r="GVY495" s="25"/>
      <c r="GVZ495" s="25"/>
      <c r="GWA495" s="25"/>
      <c r="GWB495" s="25"/>
      <c r="GWC495" s="25"/>
      <c r="GWD495" s="25"/>
      <c r="GWE495" s="25"/>
      <c r="GWF495" s="25"/>
      <c r="GWG495" s="25"/>
      <c r="GWH495" s="25"/>
      <c r="GWI495" s="25"/>
      <c r="GWJ495" s="25"/>
      <c r="GWK495" s="25"/>
      <c r="GWL495" s="25"/>
      <c r="GWM495" s="25"/>
      <c r="GWN495" s="25"/>
      <c r="GWO495" s="25"/>
      <c r="GWP495" s="25"/>
      <c r="GWQ495" s="25"/>
      <c r="GWR495" s="25"/>
      <c r="GWS495" s="25"/>
      <c r="GWT495" s="25"/>
      <c r="GWU495" s="25"/>
      <c r="GWV495" s="25"/>
      <c r="GWW495" s="25"/>
      <c r="GWX495" s="25"/>
      <c r="GWY495" s="25"/>
      <c r="GWZ495" s="25"/>
      <c r="GXA495" s="25"/>
      <c r="GXB495" s="25"/>
      <c r="GXC495" s="25"/>
      <c r="GXD495" s="25"/>
      <c r="GXE495" s="25"/>
      <c r="GXF495" s="25"/>
      <c r="GXG495" s="25"/>
      <c r="GXH495" s="25"/>
      <c r="GXI495" s="25"/>
      <c r="GXJ495" s="25"/>
      <c r="GXK495" s="25"/>
      <c r="GXL495" s="25"/>
      <c r="GXM495" s="25"/>
      <c r="GXN495" s="25"/>
      <c r="GXO495" s="25"/>
      <c r="GXP495" s="25"/>
      <c r="GXQ495" s="25"/>
      <c r="GXR495" s="25"/>
      <c r="GXS495" s="25"/>
      <c r="GXT495" s="25"/>
      <c r="GXU495" s="25"/>
      <c r="GXV495" s="25"/>
      <c r="GXW495" s="25"/>
      <c r="GXX495" s="25"/>
      <c r="GXY495" s="25"/>
      <c r="GXZ495" s="25"/>
      <c r="GYA495" s="25"/>
      <c r="GYB495" s="25"/>
      <c r="GYC495" s="25"/>
      <c r="GYD495" s="25"/>
      <c r="GYE495" s="25"/>
      <c r="GYF495" s="25"/>
      <c r="GYG495" s="25"/>
      <c r="GYH495" s="25"/>
      <c r="GYI495" s="25"/>
      <c r="GYJ495" s="25"/>
      <c r="GYK495" s="25"/>
      <c r="GYL495" s="25"/>
      <c r="GYM495" s="25"/>
      <c r="GYN495" s="25"/>
      <c r="GYO495" s="25"/>
      <c r="GYP495" s="25"/>
      <c r="GYQ495" s="25"/>
      <c r="GYR495" s="25"/>
      <c r="GYS495" s="25"/>
      <c r="GYT495" s="25"/>
      <c r="GYU495" s="25"/>
      <c r="GYV495" s="25"/>
      <c r="GYW495" s="25"/>
      <c r="GYX495" s="25"/>
      <c r="GYY495" s="25"/>
      <c r="GYZ495" s="25"/>
      <c r="GZA495" s="25"/>
      <c r="GZB495" s="25"/>
      <c r="GZC495" s="25"/>
      <c r="GZD495" s="25"/>
      <c r="GZE495" s="25"/>
      <c r="GZF495" s="25"/>
      <c r="GZG495" s="25"/>
      <c r="GZH495" s="25"/>
      <c r="GZI495" s="25"/>
      <c r="GZJ495" s="25"/>
      <c r="GZK495" s="25"/>
      <c r="GZL495" s="25"/>
      <c r="GZM495" s="25"/>
      <c r="GZN495" s="25"/>
      <c r="GZO495" s="25"/>
      <c r="GZP495" s="25"/>
      <c r="GZQ495" s="25"/>
      <c r="GZR495" s="25"/>
      <c r="GZS495" s="25"/>
      <c r="GZT495" s="25"/>
      <c r="GZU495" s="25"/>
      <c r="GZV495" s="25"/>
      <c r="GZW495" s="25"/>
      <c r="GZX495" s="25"/>
      <c r="GZY495" s="25"/>
      <c r="GZZ495" s="25"/>
      <c r="HAA495" s="25"/>
      <c r="HAB495" s="25"/>
      <c r="HAC495" s="25"/>
      <c r="HAD495" s="25"/>
      <c r="HAE495" s="25"/>
      <c r="HAF495" s="25"/>
      <c r="HAG495" s="25"/>
      <c r="HAH495" s="25"/>
      <c r="HAI495" s="25"/>
      <c r="HAJ495" s="25"/>
      <c r="HAK495" s="25"/>
      <c r="HAL495" s="25"/>
      <c r="HAM495" s="25"/>
      <c r="HAN495" s="25"/>
      <c r="HAO495" s="25"/>
      <c r="HAP495" s="25"/>
      <c r="HAQ495" s="25"/>
      <c r="HAR495" s="25"/>
      <c r="HAS495" s="25"/>
      <c r="HAT495" s="25"/>
      <c r="HAU495" s="25"/>
      <c r="HAV495" s="25"/>
      <c r="HAW495" s="25"/>
      <c r="HAX495" s="25"/>
      <c r="HAY495" s="25"/>
      <c r="HAZ495" s="25"/>
      <c r="HBA495" s="25"/>
      <c r="HBB495" s="25"/>
      <c r="HBC495" s="25"/>
      <c r="HBD495" s="25"/>
      <c r="HBE495" s="25"/>
      <c r="HBF495" s="25"/>
      <c r="HBG495" s="25"/>
      <c r="HBH495" s="25"/>
      <c r="HBI495" s="25"/>
      <c r="HBJ495" s="25"/>
      <c r="HBK495" s="25"/>
      <c r="HBL495" s="25"/>
      <c r="HBM495" s="25"/>
      <c r="HBN495" s="25"/>
      <c r="HBO495" s="25"/>
      <c r="HBP495" s="25"/>
      <c r="HBQ495" s="25"/>
      <c r="HBR495" s="25"/>
      <c r="HBS495" s="25"/>
      <c r="HBT495" s="25"/>
      <c r="HBU495" s="25"/>
      <c r="HBV495" s="25"/>
      <c r="HBW495" s="25"/>
      <c r="HBX495" s="25"/>
      <c r="HBY495" s="25"/>
      <c r="HBZ495" s="25"/>
      <c r="HCA495" s="25"/>
      <c r="HCB495" s="25"/>
      <c r="HCC495" s="25"/>
      <c r="HCD495" s="25"/>
      <c r="HCE495" s="25"/>
      <c r="HCF495" s="25"/>
      <c r="HCG495" s="25"/>
      <c r="HCH495" s="25"/>
      <c r="HCI495" s="25"/>
      <c r="HCJ495" s="25"/>
      <c r="HCK495" s="25"/>
      <c r="HCL495" s="25"/>
      <c r="HCM495" s="25"/>
      <c r="HCN495" s="25"/>
      <c r="HCO495" s="25"/>
      <c r="HCP495" s="25"/>
      <c r="HCQ495" s="25"/>
      <c r="HCR495" s="25"/>
      <c r="HCS495" s="25"/>
      <c r="HCT495" s="25"/>
      <c r="HCU495" s="25"/>
      <c r="HCV495" s="25"/>
      <c r="HCW495" s="25"/>
      <c r="HCX495" s="25"/>
      <c r="HCY495" s="25"/>
      <c r="HCZ495" s="25"/>
      <c r="HDA495" s="25"/>
      <c r="HDB495" s="25"/>
      <c r="HDC495" s="25"/>
      <c r="HDD495" s="25"/>
      <c r="HDE495" s="25"/>
      <c r="HDF495" s="25"/>
      <c r="HDG495" s="25"/>
      <c r="HDH495" s="25"/>
      <c r="HDI495" s="25"/>
      <c r="HDJ495" s="25"/>
      <c r="HDK495" s="25"/>
      <c r="HDL495" s="25"/>
      <c r="HDM495" s="25"/>
      <c r="HDN495" s="25"/>
      <c r="HDO495" s="25"/>
      <c r="HDP495" s="25"/>
      <c r="HDQ495" s="25"/>
      <c r="HDR495" s="25"/>
      <c r="HDS495" s="25"/>
      <c r="HDT495" s="25"/>
      <c r="HDU495" s="25"/>
      <c r="HDV495" s="25"/>
      <c r="HDW495" s="25"/>
      <c r="HDX495" s="25"/>
      <c r="HDY495" s="25"/>
      <c r="HDZ495" s="25"/>
      <c r="HEA495" s="25"/>
      <c r="HEB495" s="25"/>
      <c r="HEC495" s="25"/>
      <c r="HED495" s="25"/>
      <c r="HEE495" s="25"/>
      <c r="HEF495" s="25"/>
      <c r="HEG495" s="25"/>
      <c r="HEH495" s="25"/>
      <c r="HEI495" s="25"/>
      <c r="HEJ495" s="25"/>
      <c r="HEK495" s="25"/>
      <c r="HEL495" s="25"/>
      <c r="HEM495" s="25"/>
      <c r="HEN495" s="25"/>
      <c r="HEO495" s="25"/>
      <c r="HEP495" s="25"/>
      <c r="HEQ495" s="25"/>
      <c r="HER495" s="25"/>
      <c r="HES495" s="25"/>
      <c r="HET495" s="25"/>
      <c r="HEU495" s="25"/>
      <c r="HEV495" s="25"/>
      <c r="HEW495" s="25"/>
      <c r="HEX495" s="25"/>
      <c r="HEY495" s="25"/>
      <c r="HEZ495" s="25"/>
      <c r="HFA495" s="25"/>
      <c r="HFB495" s="25"/>
      <c r="HFC495" s="25"/>
      <c r="HFD495" s="25"/>
      <c r="HFE495" s="25"/>
      <c r="HFF495" s="25"/>
      <c r="HFG495" s="25"/>
      <c r="HFH495" s="25"/>
      <c r="HFI495" s="25"/>
      <c r="HFJ495" s="25"/>
      <c r="HFK495" s="25"/>
      <c r="HFL495" s="25"/>
      <c r="HFM495" s="25"/>
      <c r="HFN495" s="25"/>
      <c r="HFO495" s="25"/>
      <c r="HFP495" s="25"/>
      <c r="HFQ495" s="25"/>
      <c r="HFR495" s="25"/>
      <c r="HFS495" s="25"/>
      <c r="HFT495" s="25"/>
      <c r="HFU495" s="25"/>
      <c r="HFV495" s="25"/>
      <c r="HFW495" s="25"/>
      <c r="HFX495" s="25"/>
      <c r="HFY495" s="25"/>
      <c r="HFZ495" s="25"/>
      <c r="HGA495" s="25"/>
      <c r="HGB495" s="25"/>
      <c r="HGC495" s="25"/>
      <c r="HGD495" s="25"/>
      <c r="HGE495" s="25"/>
      <c r="HGF495" s="25"/>
      <c r="HGG495" s="25"/>
      <c r="HGH495" s="25"/>
      <c r="HGI495" s="25"/>
      <c r="HGJ495" s="25"/>
      <c r="HGK495" s="25"/>
      <c r="HGL495" s="25"/>
      <c r="HGM495" s="25"/>
      <c r="HGN495" s="25"/>
      <c r="HGO495" s="25"/>
      <c r="HGP495" s="25"/>
      <c r="HGQ495" s="25"/>
      <c r="HGR495" s="25"/>
      <c r="HGS495" s="25"/>
      <c r="HGT495" s="25"/>
      <c r="HGU495" s="25"/>
      <c r="HGV495" s="25"/>
      <c r="HGW495" s="25"/>
      <c r="HGX495" s="25"/>
      <c r="HGY495" s="25"/>
      <c r="HGZ495" s="25"/>
      <c r="HHA495" s="25"/>
      <c r="HHB495" s="25"/>
      <c r="HHC495" s="25"/>
      <c r="HHD495" s="25"/>
      <c r="HHE495" s="25"/>
      <c r="HHF495" s="25"/>
      <c r="HHG495" s="25"/>
      <c r="HHH495" s="25"/>
      <c r="HHI495" s="25"/>
      <c r="HHJ495" s="25"/>
      <c r="HHK495" s="25"/>
      <c r="HHL495" s="25"/>
      <c r="HHM495" s="25"/>
      <c r="HHN495" s="25"/>
      <c r="HHO495" s="25"/>
      <c r="HHP495" s="25"/>
      <c r="HHQ495" s="25"/>
      <c r="HHR495" s="25"/>
      <c r="HHS495" s="25"/>
      <c r="HHT495" s="25"/>
      <c r="HHU495" s="25"/>
      <c r="HHV495" s="25"/>
      <c r="HHW495" s="25"/>
      <c r="HHX495" s="25"/>
      <c r="HHY495" s="25"/>
      <c r="HHZ495" s="25"/>
      <c r="HIA495" s="25"/>
      <c r="HIB495" s="25"/>
      <c r="HIC495" s="25"/>
      <c r="HID495" s="25"/>
      <c r="HIE495" s="25"/>
      <c r="HIF495" s="25"/>
      <c r="HIG495" s="25"/>
      <c r="HIH495" s="25"/>
      <c r="HII495" s="25"/>
      <c r="HIJ495" s="25"/>
      <c r="HIK495" s="25"/>
      <c r="HIL495" s="25"/>
      <c r="HIM495" s="25"/>
      <c r="HIN495" s="25"/>
      <c r="HIO495" s="25"/>
      <c r="HIP495" s="25"/>
      <c r="HIQ495" s="25"/>
      <c r="HIR495" s="25"/>
      <c r="HIS495" s="25"/>
      <c r="HIT495" s="25"/>
      <c r="HIU495" s="25"/>
      <c r="HIV495" s="25"/>
      <c r="HIW495" s="25"/>
      <c r="HIX495" s="25"/>
      <c r="HIY495" s="25"/>
      <c r="HIZ495" s="25"/>
      <c r="HJA495" s="25"/>
      <c r="HJB495" s="25"/>
      <c r="HJC495" s="25"/>
      <c r="HJD495" s="25"/>
      <c r="HJE495" s="25"/>
      <c r="HJF495" s="25"/>
      <c r="HJG495" s="25"/>
      <c r="HJH495" s="25"/>
      <c r="HJI495" s="25"/>
      <c r="HJJ495" s="25"/>
      <c r="HJK495" s="25"/>
      <c r="HJL495" s="25"/>
      <c r="HJM495" s="25"/>
      <c r="HJN495" s="25"/>
      <c r="HJO495" s="25"/>
      <c r="HJP495" s="25"/>
      <c r="HJQ495" s="25"/>
      <c r="HJR495" s="25"/>
      <c r="HJS495" s="25"/>
      <c r="HJT495" s="25"/>
      <c r="HJU495" s="25"/>
      <c r="HJV495" s="25"/>
      <c r="HJW495" s="25"/>
      <c r="HJX495" s="25"/>
      <c r="HJY495" s="25"/>
      <c r="HJZ495" s="25"/>
      <c r="HKA495" s="25"/>
      <c r="HKB495" s="25"/>
      <c r="HKC495" s="25"/>
      <c r="HKD495" s="25"/>
      <c r="HKE495" s="25"/>
      <c r="HKF495" s="25"/>
      <c r="HKG495" s="25"/>
      <c r="HKH495" s="25"/>
      <c r="HKI495" s="25"/>
      <c r="HKJ495" s="25"/>
      <c r="HKK495" s="25"/>
      <c r="HKL495" s="25"/>
      <c r="HKM495" s="25"/>
      <c r="HKN495" s="25"/>
      <c r="HKO495" s="25"/>
      <c r="HKP495" s="25"/>
      <c r="HKQ495" s="25"/>
      <c r="HKR495" s="25"/>
      <c r="HKS495" s="25"/>
      <c r="HKT495" s="25"/>
      <c r="HKU495" s="25"/>
      <c r="HKV495" s="25"/>
      <c r="HKW495" s="25"/>
      <c r="HKX495" s="25"/>
      <c r="HKY495" s="25"/>
      <c r="HKZ495" s="25"/>
      <c r="HLA495" s="25"/>
      <c r="HLB495" s="25"/>
      <c r="HLC495" s="25"/>
      <c r="HLD495" s="25"/>
      <c r="HLE495" s="25"/>
      <c r="HLF495" s="25"/>
      <c r="HLG495" s="25"/>
      <c r="HLH495" s="25"/>
      <c r="HLI495" s="25"/>
      <c r="HLJ495" s="25"/>
      <c r="HLK495" s="25"/>
      <c r="HLL495" s="25"/>
      <c r="HLM495" s="25"/>
      <c r="HLN495" s="25"/>
      <c r="HLO495" s="25"/>
      <c r="HLP495" s="25"/>
      <c r="HLQ495" s="25"/>
      <c r="HLR495" s="25"/>
      <c r="HLS495" s="25"/>
      <c r="HLT495" s="25"/>
      <c r="HLU495" s="25"/>
      <c r="HLV495" s="25"/>
      <c r="HLW495" s="25"/>
      <c r="HLX495" s="25"/>
      <c r="HLY495" s="25"/>
      <c r="HLZ495" s="25"/>
      <c r="HMA495" s="25"/>
      <c r="HMB495" s="25"/>
      <c r="HMC495" s="25"/>
      <c r="HMD495" s="25"/>
      <c r="HME495" s="25"/>
      <c r="HMF495" s="25"/>
      <c r="HMG495" s="25"/>
      <c r="HMH495" s="25"/>
      <c r="HMI495" s="25"/>
      <c r="HMJ495" s="25"/>
      <c r="HMK495" s="25"/>
      <c r="HML495" s="25"/>
      <c r="HMM495" s="25"/>
      <c r="HMN495" s="25"/>
      <c r="HMO495" s="25"/>
      <c r="HMP495" s="25"/>
      <c r="HMQ495" s="25"/>
      <c r="HMR495" s="25"/>
      <c r="HMS495" s="25"/>
      <c r="HMT495" s="25"/>
      <c r="HMU495" s="25"/>
      <c r="HMV495" s="25"/>
      <c r="HMW495" s="25"/>
      <c r="HMX495" s="25"/>
      <c r="HMY495" s="25"/>
      <c r="HMZ495" s="25"/>
      <c r="HNA495" s="25"/>
      <c r="HNB495" s="25"/>
      <c r="HNC495" s="25"/>
      <c r="HND495" s="25"/>
      <c r="HNE495" s="25"/>
      <c r="HNF495" s="25"/>
      <c r="HNG495" s="25"/>
      <c r="HNH495" s="25"/>
      <c r="HNI495" s="25"/>
      <c r="HNJ495" s="25"/>
      <c r="HNK495" s="25"/>
      <c r="HNL495" s="25"/>
      <c r="HNM495" s="25"/>
      <c r="HNN495" s="25"/>
      <c r="HNO495" s="25"/>
      <c r="HNP495" s="25"/>
      <c r="HNQ495" s="25"/>
      <c r="HNR495" s="25"/>
      <c r="HNS495" s="25"/>
      <c r="HNT495" s="25"/>
      <c r="HNU495" s="25"/>
      <c r="HNV495" s="25"/>
      <c r="HNW495" s="25"/>
      <c r="HNX495" s="25"/>
      <c r="HNY495" s="25"/>
      <c r="HNZ495" s="25"/>
      <c r="HOA495" s="25"/>
      <c r="HOB495" s="25"/>
      <c r="HOC495" s="25"/>
      <c r="HOD495" s="25"/>
      <c r="HOE495" s="25"/>
      <c r="HOF495" s="25"/>
      <c r="HOG495" s="25"/>
      <c r="HOH495" s="25"/>
      <c r="HOI495" s="25"/>
      <c r="HOJ495" s="25"/>
      <c r="HOK495" s="25"/>
      <c r="HOL495" s="25"/>
      <c r="HOM495" s="25"/>
      <c r="HON495" s="25"/>
      <c r="HOO495" s="25"/>
      <c r="HOP495" s="25"/>
      <c r="HOQ495" s="25"/>
      <c r="HOR495" s="25"/>
      <c r="HOS495" s="25"/>
      <c r="HOT495" s="25"/>
      <c r="HOU495" s="25"/>
      <c r="HOV495" s="25"/>
      <c r="HOW495" s="25"/>
      <c r="HOX495" s="25"/>
      <c r="HOY495" s="25"/>
      <c r="HOZ495" s="25"/>
      <c r="HPA495" s="25"/>
      <c r="HPB495" s="25"/>
      <c r="HPC495" s="25"/>
      <c r="HPD495" s="25"/>
      <c r="HPE495" s="25"/>
      <c r="HPF495" s="25"/>
      <c r="HPG495" s="25"/>
      <c r="HPH495" s="25"/>
      <c r="HPI495" s="25"/>
      <c r="HPJ495" s="25"/>
      <c r="HPK495" s="25"/>
      <c r="HPL495" s="25"/>
      <c r="HPM495" s="25"/>
      <c r="HPN495" s="25"/>
      <c r="HPO495" s="25"/>
      <c r="HPP495" s="25"/>
      <c r="HPQ495" s="25"/>
      <c r="HPR495" s="25"/>
      <c r="HPS495" s="25"/>
      <c r="HPT495" s="25"/>
      <c r="HPU495" s="25"/>
      <c r="HPV495" s="25"/>
      <c r="HPW495" s="25"/>
      <c r="HPX495" s="25"/>
      <c r="HPY495" s="25"/>
      <c r="HPZ495" s="25"/>
      <c r="HQA495" s="25"/>
      <c r="HQB495" s="25"/>
      <c r="HQC495" s="25"/>
      <c r="HQD495" s="25"/>
      <c r="HQE495" s="25"/>
      <c r="HQF495" s="25"/>
      <c r="HQG495" s="25"/>
      <c r="HQH495" s="25"/>
      <c r="HQI495" s="25"/>
      <c r="HQJ495" s="25"/>
      <c r="HQK495" s="25"/>
      <c r="HQL495" s="25"/>
      <c r="HQM495" s="25"/>
      <c r="HQN495" s="25"/>
      <c r="HQO495" s="25"/>
      <c r="HQP495" s="25"/>
      <c r="HQQ495" s="25"/>
      <c r="HQR495" s="25"/>
      <c r="HQS495" s="25"/>
      <c r="HQT495" s="25"/>
      <c r="HQU495" s="25"/>
      <c r="HQV495" s="25"/>
      <c r="HQW495" s="25"/>
      <c r="HQX495" s="25"/>
      <c r="HQY495" s="25"/>
      <c r="HQZ495" s="25"/>
      <c r="HRA495" s="25"/>
      <c r="HRB495" s="25"/>
      <c r="HRC495" s="25"/>
      <c r="HRD495" s="25"/>
      <c r="HRE495" s="25"/>
      <c r="HRF495" s="25"/>
      <c r="HRG495" s="25"/>
      <c r="HRH495" s="25"/>
      <c r="HRI495" s="25"/>
      <c r="HRJ495" s="25"/>
      <c r="HRK495" s="25"/>
      <c r="HRL495" s="25"/>
      <c r="HRM495" s="25"/>
      <c r="HRN495" s="25"/>
      <c r="HRO495" s="25"/>
      <c r="HRP495" s="25"/>
      <c r="HRQ495" s="25"/>
      <c r="HRR495" s="25"/>
      <c r="HRS495" s="25"/>
      <c r="HRT495" s="25"/>
      <c r="HRU495" s="25"/>
      <c r="HRV495" s="25"/>
      <c r="HRW495" s="25"/>
      <c r="HRX495" s="25"/>
      <c r="HRY495" s="25"/>
      <c r="HRZ495" s="25"/>
      <c r="HSA495" s="25"/>
      <c r="HSB495" s="25"/>
      <c r="HSC495" s="25"/>
      <c r="HSD495" s="25"/>
      <c r="HSE495" s="25"/>
      <c r="HSF495" s="25"/>
      <c r="HSG495" s="25"/>
      <c r="HSH495" s="25"/>
      <c r="HSI495" s="25"/>
      <c r="HSJ495" s="25"/>
      <c r="HSK495" s="25"/>
      <c r="HSL495" s="25"/>
      <c r="HSM495" s="25"/>
      <c r="HSN495" s="25"/>
      <c r="HSO495" s="25"/>
      <c r="HSP495" s="25"/>
      <c r="HSQ495" s="25"/>
      <c r="HSR495" s="25"/>
      <c r="HSS495" s="25"/>
      <c r="HST495" s="25"/>
      <c r="HSU495" s="25"/>
      <c r="HSV495" s="25"/>
      <c r="HSW495" s="25"/>
      <c r="HSX495" s="25"/>
      <c r="HSY495" s="25"/>
      <c r="HSZ495" s="25"/>
      <c r="HTA495" s="25"/>
      <c r="HTB495" s="25"/>
      <c r="HTC495" s="25"/>
      <c r="HTD495" s="25"/>
      <c r="HTE495" s="25"/>
      <c r="HTF495" s="25"/>
      <c r="HTG495" s="25"/>
      <c r="HTH495" s="25"/>
      <c r="HTI495" s="25"/>
      <c r="HTJ495" s="25"/>
      <c r="HTK495" s="25"/>
      <c r="HTL495" s="25"/>
      <c r="HTM495" s="25"/>
      <c r="HTN495" s="25"/>
      <c r="HTO495" s="25"/>
      <c r="HTP495" s="25"/>
      <c r="HTQ495" s="25"/>
      <c r="HTR495" s="25"/>
      <c r="HTS495" s="25"/>
      <c r="HTT495" s="25"/>
      <c r="HTU495" s="25"/>
      <c r="HTV495" s="25"/>
      <c r="HTW495" s="25"/>
      <c r="HTX495" s="25"/>
      <c r="HTY495" s="25"/>
      <c r="HTZ495" s="25"/>
      <c r="HUA495" s="25"/>
      <c r="HUB495" s="25"/>
      <c r="HUC495" s="25"/>
      <c r="HUD495" s="25"/>
      <c r="HUE495" s="25"/>
      <c r="HUF495" s="25"/>
      <c r="HUG495" s="25"/>
      <c r="HUH495" s="25"/>
      <c r="HUI495" s="25"/>
      <c r="HUJ495" s="25"/>
      <c r="HUK495" s="25"/>
      <c r="HUL495" s="25"/>
      <c r="HUM495" s="25"/>
      <c r="HUN495" s="25"/>
      <c r="HUO495" s="25"/>
      <c r="HUP495" s="25"/>
      <c r="HUQ495" s="25"/>
      <c r="HUR495" s="25"/>
      <c r="HUS495" s="25"/>
      <c r="HUT495" s="25"/>
      <c r="HUU495" s="25"/>
      <c r="HUV495" s="25"/>
      <c r="HUW495" s="25"/>
      <c r="HUX495" s="25"/>
      <c r="HUY495" s="25"/>
      <c r="HUZ495" s="25"/>
      <c r="HVA495" s="25"/>
      <c r="HVB495" s="25"/>
      <c r="HVC495" s="25"/>
      <c r="HVD495" s="25"/>
      <c r="HVE495" s="25"/>
      <c r="HVF495" s="25"/>
      <c r="HVG495" s="25"/>
      <c r="HVH495" s="25"/>
      <c r="HVI495" s="25"/>
      <c r="HVJ495" s="25"/>
      <c r="HVK495" s="25"/>
      <c r="HVL495" s="25"/>
      <c r="HVM495" s="25"/>
      <c r="HVN495" s="25"/>
      <c r="HVO495" s="25"/>
      <c r="HVP495" s="25"/>
      <c r="HVQ495" s="25"/>
      <c r="HVR495" s="25"/>
      <c r="HVS495" s="25"/>
      <c r="HVT495" s="25"/>
      <c r="HVU495" s="25"/>
      <c r="HVV495" s="25"/>
      <c r="HVW495" s="25"/>
      <c r="HVX495" s="25"/>
      <c r="HVY495" s="25"/>
      <c r="HVZ495" s="25"/>
      <c r="HWA495" s="25"/>
      <c r="HWB495" s="25"/>
      <c r="HWC495" s="25"/>
      <c r="HWD495" s="25"/>
      <c r="HWE495" s="25"/>
      <c r="HWF495" s="25"/>
      <c r="HWG495" s="25"/>
      <c r="HWH495" s="25"/>
      <c r="HWI495" s="25"/>
      <c r="HWJ495" s="25"/>
      <c r="HWK495" s="25"/>
      <c r="HWL495" s="25"/>
      <c r="HWM495" s="25"/>
      <c r="HWN495" s="25"/>
      <c r="HWO495" s="25"/>
      <c r="HWP495" s="25"/>
      <c r="HWQ495" s="25"/>
      <c r="HWR495" s="25"/>
      <c r="HWS495" s="25"/>
      <c r="HWT495" s="25"/>
      <c r="HWU495" s="25"/>
      <c r="HWV495" s="25"/>
      <c r="HWW495" s="25"/>
      <c r="HWX495" s="25"/>
      <c r="HWY495" s="25"/>
      <c r="HWZ495" s="25"/>
      <c r="HXA495" s="25"/>
      <c r="HXB495" s="25"/>
      <c r="HXC495" s="25"/>
      <c r="HXD495" s="25"/>
      <c r="HXE495" s="25"/>
      <c r="HXF495" s="25"/>
      <c r="HXG495" s="25"/>
      <c r="HXH495" s="25"/>
      <c r="HXI495" s="25"/>
      <c r="HXJ495" s="25"/>
      <c r="HXK495" s="25"/>
      <c r="HXL495" s="25"/>
      <c r="HXM495" s="25"/>
      <c r="HXN495" s="25"/>
      <c r="HXO495" s="25"/>
      <c r="HXP495" s="25"/>
      <c r="HXQ495" s="25"/>
      <c r="HXR495" s="25"/>
      <c r="HXS495" s="25"/>
      <c r="HXT495" s="25"/>
      <c r="HXU495" s="25"/>
      <c r="HXV495" s="25"/>
      <c r="HXW495" s="25"/>
      <c r="HXX495" s="25"/>
      <c r="HXY495" s="25"/>
      <c r="HXZ495" s="25"/>
      <c r="HYA495" s="25"/>
      <c r="HYB495" s="25"/>
      <c r="HYC495" s="25"/>
      <c r="HYD495" s="25"/>
      <c r="HYE495" s="25"/>
      <c r="HYF495" s="25"/>
      <c r="HYG495" s="25"/>
      <c r="HYH495" s="25"/>
      <c r="HYI495" s="25"/>
      <c r="HYJ495" s="25"/>
      <c r="HYK495" s="25"/>
      <c r="HYL495" s="25"/>
      <c r="HYM495" s="25"/>
      <c r="HYN495" s="25"/>
      <c r="HYO495" s="25"/>
      <c r="HYP495" s="25"/>
      <c r="HYQ495" s="25"/>
      <c r="HYR495" s="25"/>
      <c r="HYS495" s="25"/>
      <c r="HYT495" s="25"/>
      <c r="HYU495" s="25"/>
      <c r="HYV495" s="25"/>
      <c r="HYW495" s="25"/>
      <c r="HYX495" s="25"/>
      <c r="HYY495" s="25"/>
      <c r="HYZ495" s="25"/>
      <c r="HZA495" s="25"/>
      <c r="HZB495" s="25"/>
      <c r="HZC495" s="25"/>
      <c r="HZD495" s="25"/>
      <c r="HZE495" s="25"/>
      <c r="HZF495" s="25"/>
      <c r="HZG495" s="25"/>
      <c r="HZH495" s="25"/>
      <c r="HZI495" s="25"/>
      <c r="HZJ495" s="25"/>
      <c r="HZK495" s="25"/>
      <c r="HZL495" s="25"/>
      <c r="HZM495" s="25"/>
      <c r="HZN495" s="25"/>
      <c r="HZO495" s="25"/>
      <c r="HZP495" s="25"/>
      <c r="HZQ495" s="25"/>
      <c r="HZR495" s="25"/>
      <c r="HZS495" s="25"/>
      <c r="HZT495" s="25"/>
      <c r="HZU495" s="25"/>
      <c r="HZV495" s="25"/>
      <c r="HZW495" s="25"/>
      <c r="HZX495" s="25"/>
      <c r="HZY495" s="25"/>
      <c r="HZZ495" s="25"/>
      <c r="IAA495" s="25"/>
      <c r="IAB495" s="25"/>
      <c r="IAC495" s="25"/>
      <c r="IAD495" s="25"/>
      <c r="IAE495" s="25"/>
      <c r="IAF495" s="25"/>
      <c r="IAG495" s="25"/>
      <c r="IAH495" s="25"/>
      <c r="IAI495" s="25"/>
      <c r="IAJ495" s="25"/>
      <c r="IAK495" s="25"/>
      <c r="IAL495" s="25"/>
      <c r="IAM495" s="25"/>
      <c r="IAN495" s="25"/>
      <c r="IAO495" s="25"/>
      <c r="IAP495" s="25"/>
      <c r="IAQ495" s="25"/>
      <c r="IAR495" s="25"/>
      <c r="IAS495" s="25"/>
      <c r="IAT495" s="25"/>
      <c r="IAU495" s="25"/>
      <c r="IAV495" s="25"/>
      <c r="IAW495" s="25"/>
      <c r="IAX495" s="25"/>
      <c r="IAY495" s="25"/>
      <c r="IAZ495" s="25"/>
      <c r="IBA495" s="25"/>
      <c r="IBB495" s="25"/>
      <c r="IBC495" s="25"/>
      <c r="IBD495" s="25"/>
      <c r="IBE495" s="25"/>
      <c r="IBF495" s="25"/>
      <c r="IBG495" s="25"/>
      <c r="IBH495" s="25"/>
      <c r="IBI495" s="25"/>
      <c r="IBJ495" s="25"/>
      <c r="IBK495" s="25"/>
      <c r="IBL495" s="25"/>
      <c r="IBM495" s="25"/>
      <c r="IBN495" s="25"/>
      <c r="IBO495" s="25"/>
      <c r="IBP495" s="25"/>
      <c r="IBQ495" s="25"/>
      <c r="IBR495" s="25"/>
      <c r="IBS495" s="25"/>
      <c r="IBT495" s="25"/>
      <c r="IBU495" s="25"/>
      <c r="IBV495" s="25"/>
      <c r="IBW495" s="25"/>
      <c r="IBX495" s="25"/>
      <c r="IBY495" s="25"/>
      <c r="IBZ495" s="25"/>
      <c r="ICA495" s="25"/>
      <c r="ICB495" s="25"/>
      <c r="ICC495" s="25"/>
      <c r="ICD495" s="25"/>
      <c r="ICE495" s="25"/>
      <c r="ICF495" s="25"/>
      <c r="ICG495" s="25"/>
      <c r="ICH495" s="25"/>
      <c r="ICI495" s="25"/>
      <c r="ICJ495" s="25"/>
      <c r="ICK495" s="25"/>
      <c r="ICL495" s="25"/>
      <c r="ICM495" s="25"/>
      <c r="ICN495" s="25"/>
      <c r="ICO495" s="25"/>
      <c r="ICP495" s="25"/>
      <c r="ICQ495" s="25"/>
      <c r="ICR495" s="25"/>
      <c r="ICS495" s="25"/>
      <c r="ICT495" s="25"/>
      <c r="ICU495" s="25"/>
      <c r="ICV495" s="25"/>
      <c r="ICW495" s="25"/>
      <c r="ICX495" s="25"/>
      <c r="ICY495" s="25"/>
      <c r="ICZ495" s="25"/>
      <c r="IDA495" s="25"/>
      <c r="IDB495" s="25"/>
      <c r="IDC495" s="25"/>
      <c r="IDD495" s="25"/>
      <c r="IDE495" s="25"/>
      <c r="IDF495" s="25"/>
      <c r="IDG495" s="25"/>
      <c r="IDH495" s="25"/>
      <c r="IDI495" s="25"/>
      <c r="IDJ495" s="25"/>
      <c r="IDK495" s="25"/>
      <c r="IDL495" s="25"/>
      <c r="IDM495" s="25"/>
      <c r="IDN495" s="25"/>
      <c r="IDO495" s="25"/>
      <c r="IDP495" s="25"/>
      <c r="IDQ495" s="25"/>
      <c r="IDR495" s="25"/>
      <c r="IDS495" s="25"/>
      <c r="IDT495" s="25"/>
      <c r="IDU495" s="25"/>
      <c r="IDV495" s="25"/>
      <c r="IDW495" s="25"/>
      <c r="IDX495" s="25"/>
      <c r="IDY495" s="25"/>
      <c r="IDZ495" s="25"/>
      <c r="IEA495" s="25"/>
      <c r="IEB495" s="25"/>
      <c r="IEC495" s="25"/>
      <c r="IED495" s="25"/>
      <c r="IEE495" s="25"/>
      <c r="IEF495" s="25"/>
      <c r="IEG495" s="25"/>
      <c r="IEH495" s="25"/>
      <c r="IEI495" s="25"/>
      <c r="IEJ495" s="25"/>
      <c r="IEK495" s="25"/>
      <c r="IEL495" s="25"/>
      <c r="IEM495" s="25"/>
      <c r="IEN495" s="25"/>
      <c r="IEO495" s="25"/>
      <c r="IEP495" s="25"/>
      <c r="IEQ495" s="25"/>
      <c r="IER495" s="25"/>
      <c r="IES495" s="25"/>
      <c r="IET495" s="25"/>
      <c r="IEU495" s="25"/>
      <c r="IEV495" s="25"/>
      <c r="IEW495" s="25"/>
      <c r="IEX495" s="25"/>
      <c r="IEY495" s="25"/>
      <c r="IEZ495" s="25"/>
      <c r="IFA495" s="25"/>
      <c r="IFB495" s="25"/>
      <c r="IFC495" s="25"/>
      <c r="IFD495" s="25"/>
      <c r="IFE495" s="25"/>
      <c r="IFF495" s="25"/>
      <c r="IFG495" s="25"/>
      <c r="IFH495" s="25"/>
      <c r="IFI495" s="25"/>
      <c r="IFJ495" s="25"/>
      <c r="IFK495" s="25"/>
      <c r="IFL495" s="25"/>
      <c r="IFM495" s="25"/>
      <c r="IFN495" s="25"/>
      <c r="IFO495" s="25"/>
      <c r="IFP495" s="25"/>
      <c r="IFQ495" s="25"/>
      <c r="IFR495" s="25"/>
      <c r="IFS495" s="25"/>
      <c r="IFT495" s="25"/>
      <c r="IFU495" s="25"/>
      <c r="IFV495" s="25"/>
      <c r="IFW495" s="25"/>
      <c r="IFX495" s="25"/>
      <c r="IFY495" s="25"/>
      <c r="IFZ495" s="25"/>
      <c r="IGA495" s="25"/>
      <c r="IGB495" s="25"/>
      <c r="IGC495" s="25"/>
      <c r="IGD495" s="25"/>
      <c r="IGE495" s="25"/>
      <c r="IGF495" s="25"/>
      <c r="IGG495" s="25"/>
      <c r="IGH495" s="25"/>
      <c r="IGI495" s="25"/>
      <c r="IGJ495" s="25"/>
      <c r="IGK495" s="25"/>
      <c r="IGL495" s="25"/>
      <c r="IGM495" s="25"/>
      <c r="IGN495" s="25"/>
      <c r="IGO495" s="25"/>
      <c r="IGP495" s="25"/>
      <c r="IGQ495" s="25"/>
      <c r="IGR495" s="25"/>
      <c r="IGS495" s="25"/>
      <c r="IGT495" s="25"/>
      <c r="IGU495" s="25"/>
      <c r="IGV495" s="25"/>
      <c r="IGW495" s="25"/>
      <c r="IGX495" s="25"/>
      <c r="IGY495" s="25"/>
      <c r="IGZ495" s="25"/>
      <c r="IHA495" s="25"/>
      <c r="IHB495" s="25"/>
      <c r="IHC495" s="25"/>
      <c r="IHD495" s="25"/>
      <c r="IHE495" s="25"/>
      <c r="IHF495" s="25"/>
      <c r="IHG495" s="25"/>
      <c r="IHH495" s="25"/>
      <c r="IHI495" s="25"/>
      <c r="IHJ495" s="25"/>
      <c r="IHK495" s="25"/>
      <c r="IHL495" s="25"/>
      <c r="IHM495" s="25"/>
      <c r="IHN495" s="25"/>
      <c r="IHO495" s="25"/>
      <c r="IHP495" s="25"/>
      <c r="IHQ495" s="25"/>
      <c r="IHR495" s="25"/>
      <c r="IHS495" s="25"/>
      <c r="IHT495" s="25"/>
      <c r="IHU495" s="25"/>
      <c r="IHV495" s="25"/>
      <c r="IHW495" s="25"/>
      <c r="IHX495" s="25"/>
      <c r="IHY495" s="25"/>
      <c r="IHZ495" s="25"/>
      <c r="IIA495" s="25"/>
      <c r="IIB495" s="25"/>
      <c r="IIC495" s="25"/>
      <c r="IID495" s="25"/>
      <c r="IIE495" s="25"/>
      <c r="IIF495" s="25"/>
      <c r="IIG495" s="25"/>
      <c r="IIH495" s="25"/>
      <c r="III495" s="25"/>
      <c r="IIJ495" s="25"/>
      <c r="IIK495" s="25"/>
      <c r="IIL495" s="25"/>
      <c r="IIM495" s="25"/>
      <c r="IIN495" s="25"/>
      <c r="IIO495" s="25"/>
      <c r="IIP495" s="25"/>
      <c r="IIQ495" s="25"/>
      <c r="IIR495" s="25"/>
      <c r="IIS495" s="25"/>
      <c r="IIT495" s="25"/>
      <c r="IIU495" s="25"/>
      <c r="IIV495" s="25"/>
      <c r="IIW495" s="25"/>
      <c r="IIX495" s="25"/>
      <c r="IIY495" s="25"/>
      <c r="IIZ495" s="25"/>
      <c r="IJA495" s="25"/>
      <c r="IJB495" s="25"/>
      <c r="IJC495" s="25"/>
      <c r="IJD495" s="25"/>
      <c r="IJE495" s="25"/>
      <c r="IJF495" s="25"/>
      <c r="IJG495" s="25"/>
      <c r="IJH495" s="25"/>
      <c r="IJI495" s="25"/>
      <c r="IJJ495" s="25"/>
      <c r="IJK495" s="25"/>
      <c r="IJL495" s="25"/>
      <c r="IJM495" s="25"/>
      <c r="IJN495" s="25"/>
      <c r="IJO495" s="25"/>
      <c r="IJP495" s="25"/>
      <c r="IJQ495" s="25"/>
      <c r="IJR495" s="25"/>
      <c r="IJS495" s="25"/>
      <c r="IJT495" s="25"/>
      <c r="IJU495" s="25"/>
      <c r="IJV495" s="25"/>
      <c r="IJW495" s="25"/>
      <c r="IJX495" s="25"/>
      <c r="IJY495" s="25"/>
      <c r="IJZ495" s="25"/>
      <c r="IKA495" s="25"/>
      <c r="IKB495" s="25"/>
      <c r="IKC495" s="25"/>
      <c r="IKD495" s="25"/>
      <c r="IKE495" s="25"/>
      <c r="IKF495" s="25"/>
      <c r="IKG495" s="25"/>
      <c r="IKH495" s="25"/>
      <c r="IKI495" s="25"/>
      <c r="IKJ495" s="25"/>
      <c r="IKK495" s="25"/>
      <c r="IKL495" s="25"/>
      <c r="IKM495" s="25"/>
      <c r="IKN495" s="25"/>
      <c r="IKO495" s="25"/>
      <c r="IKP495" s="25"/>
      <c r="IKQ495" s="25"/>
      <c r="IKR495" s="25"/>
      <c r="IKS495" s="25"/>
      <c r="IKT495" s="25"/>
      <c r="IKU495" s="25"/>
      <c r="IKV495" s="25"/>
      <c r="IKW495" s="25"/>
      <c r="IKX495" s="25"/>
      <c r="IKY495" s="25"/>
      <c r="IKZ495" s="25"/>
      <c r="ILA495" s="25"/>
      <c r="ILB495" s="25"/>
      <c r="ILC495" s="25"/>
      <c r="ILD495" s="25"/>
      <c r="ILE495" s="25"/>
      <c r="ILF495" s="25"/>
      <c r="ILG495" s="25"/>
      <c r="ILH495" s="25"/>
      <c r="ILI495" s="25"/>
      <c r="ILJ495" s="25"/>
      <c r="ILK495" s="25"/>
      <c r="ILL495" s="25"/>
      <c r="ILM495" s="25"/>
      <c r="ILN495" s="25"/>
      <c r="ILO495" s="25"/>
      <c r="ILP495" s="25"/>
      <c r="ILQ495" s="25"/>
      <c r="ILR495" s="25"/>
      <c r="ILS495" s="25"/>
      <c r="ILT495" s="25"/>
      <c r="ILU495" s="25"/>
      <c r="ILV495" s="25"/>
      <c r="ILW495" s="25"/>
      <c r="ILX495" s="25"/>
      <c r="ILY495" s="25"/>
      <c r="ILZ495" s="25"/>
      <c r="IMA495" s="25"/>
      <c r="IMB495" s="25"/>
      <c r="IMC495" s="25"/>
      <c r="IMD495" s="25"/>
      <c r="IME495" s="25"/>
      <c r="IMF495" s="25"/>
      <c r="IMG495" s="25"/>
      <c r="IMH495" s="25"/>
      <c r="IMI495" s="25"/>
      <c r="IMJ495" s="25"/>
      <c r="IMK495" s="25"/>
      <c r="IML495" s="25"/>
      <c r="IMM495" s="25"/>
      <c r="IMN495" s="25"/>
      <c r="IMO495" s="25"/>
      <c r="IMP495" s="25"/>
      <c r="IMQ495" s="25"/>
      <c r="IMR495" s="25"/>
      <c r="IMS495" s="25"/>
      <c r="IMT495" s="25"/>
      <c r="IMU495" s="25"/>
      <c r="IMV495" s="25"/>
      <c r="IMW495" s="25"/>
      <c r="IMX495" s="25"/>
      <c r="IMY495" s="25"/>
      <c r="IMZ495" s="25"/>
      <c r="INA495" s="25"/>
      <c r="INB495" s="25"/>
      <c r="INC495" s="25"/>
      <c r="IND495" s="25"/>
      <c r="INE495" s="25"/>
      <c r="INF495" s="25"/>
      <c r="ING495" s="25"/>
      <c r="INH495" s="25"/>
      <c r="INI495" s="25"/>
      <c r="INJ495" s="25"/>
      <c r="INK495" s="25"/>
      <c r="INL495" s="25"/>
      <c r="INM495" s="25"/>
      <c r="INN495" s="25"/>
      <c r="INO495" s="25"/>
      <c r="INP495" s="25"/>
      <c r="INQ495" s="25"/>
      <c r="INR495" s="25"/>
      <c r="INS495" s="25"/>
      <c r="INT495" s="25"/>
      <c r="INU495" s="25"/>
      <c r="INV495" s="25"/>
      <c r="INW495" s="25"/>
      <c r="INX495" s="25"/>
      <c r="INY495" s="25"/>
      <c r="INZ495" s="25"/>
      <c r="IOA495" s="25"/>
      <c r="IOB495" s="25"/>
      <c r="IOC495" s="25"/>
      <c r="IOD495" s="25"/>
      <c r="IOE495" s="25"/>
      <c r="IOF495" s="25"/>
      <c r="IOG495" s="25"/>
      <c r="IOH495" s="25"/>
      <c r="IOI495" s="25"/>
      <c r="IOJ495" s="25"/>
      <c r="IOK495" s="25"/>
      <c r="IOL495" s="25"/>
      <c r="IOM495" s="25"/>
      <c r="ION495" s="25"/>
      <c r="IOO495" s="25"/>
      <c r="IOP495" s="25"/>
      <c r="IOQ495" s="25"/>
      <c r="IOR495" s="25"/>
      <c r="IOS495" s="25"/>
      <c r="IOT495" s="25"/>
      <c r="IOU495" s="25"/>
      <c r="IOV495" s="25"/>
      <c r="IOW495" s="25"/>
      <c r="IOX495" s="25"/>
      <c r="IOY495" s="25"/>
      <c r="IOZ495" s="25"/>
      <c r="IPA495" s="25"/>
      <c r="IPB495" s="25"/>
      <c r="IPC495" s="25"/>
      <c r="IPD495" s="25"/>
      <c r="IPE495" s="25"/>
      <c r="IPF495" s="25"/>
      <c r="IPG495" s="25"/>
      <c r="IPH495" s="25"/>
      <c r="IPI495" s="25"/>
      <c r="IPJ495" s="25"/>
      <c r="IPK495" s="25"/>
      <c r="IPL495" s="25"/>
      <c r="IPM495" s="25"/>
      <c r="IPN495" s="25"/>
      <c r="IPO495" s="25"/>
      <c r="IPP495" s="25"/>
      <c r="IPQ495" s="25"/>
      <c r="IPR495" s="25"/>
      <c r="IPS495" s="25"/>
      <c r="IPT495" s="25"/>
      <c r="IPU495" s="25"/>
      <c r="IPV495" s="25"/>
      <c r="IPW495" s="25"/>
      <c r="IPX495" s="25"/>
      <c r="IPY495" s="25"/>
      <c r="IPZ495" s="25"/>
      <c r="IQA495" s="25"/>
      <c r="IQB495" s="25"/>
      <c r="IQC495" s="25"/>
      <c r="IQD495" s="25"/>
      <c r="IQE495" s="25"/>
      <c r="IQF495" s="25"/>
      <c r="IQG495" s="25"/>
      <c r="IQH495" s="25"/>
      <c r="IQI495" s="25"/>
      <c r="IQJ495" s="25"/>
      <c r="IQK495" s="25"/>
      <c r="IQL495" s="25"/>
      <c r="IQM495" s="25"/>
      <c r="IQN495" s="25"/>
      <c r="IQO495" s="25"/>
      <c r="IQP495" s="25"/>
      <c r="IQQ495" s="25"/>
      <c r="IQR495" s="25"/>
      <c r="IQS495" s="25"/>
      <c r="IQT495" s="25"/>
      <c r="IQU495" s="25"/>
      <c r="IQV495" s="25"/>
      <c r="IQW495" s="25"/>
      <c r="IQX495" s="25"/>
      <c r="IQY495" s="25"/>
      <c r="IQZ495" s="25"/>
      <c r="IRA495" s="25"/>
      <c r="IRB495" s="25"/>
      <c r="IRC495" s="25"/>
      <c r="IRD495" s="25"/>
      <c r="IRE495" s="25"/>
      <c r="IRF495" s="25"/>
      <c r="IRG495" s="25"/>
      <c r="IRH495" s="25"/>
      <c r="IRI495" s="25"/>
      <c r="IRJ495" s="25"/>
      <c r="IRK495" s="25"/>
      <c r="IRL495" s="25"/>
      <c r="IRM495" s="25"/>
      <c r="IRN495" s="25"/>
      <c r="IRO495" s="25"/>
      <c r="IRP495" s="25"/>
      <c r="IRQ495" s="25"/>
      <c r="IRR495" s="25"/>
      <c r="IRS495" s="25"/>
      <c r="IRT495" s="25"/>
      <c r="IRU495" s="25"/>
      <c r="IRV495" s="25"/>
      <c r="IRW495" s="25"/>
      <c r="IRX495" s="25"/>
      <c r="IRY495" s="25"/>
      <c r="IRZ495" s="25"/>
      <c r="ISA495" s="25"/>
      <c r="ISB495" s="25"/>
      <c r="ISC495" s="25"/>
      <c r="ISD495" s="25"/>
      <c r="ISE495" s="25"/>
      <c r="ISF495" s="25"/>
      <c r="ISG495" s="25"/>
      <c r="ISH495" s="25"/>
      <c r="ISI495" s="25"/>
      <c r="ISJ495" s="25"/>
      <c r="ISK495" s="25"/>
      <c r="ISL495" s="25"/>
      <c r="ISM495" s="25"/>
      <c r="ISN495" s="25"/>
      <c r="ISO495" s="25"/>
      <c r="ISP495" s="25"/>
      <c r="ISQ495" s="25"/>
      <c r="ISR495" s="25"/>
      <c r="ISS495" s="25"/>
      <c r="IST495" s="25"/>
      <c r="ISU495" s="25"/>
      <c r="ISV495" s="25"/>
      <c r="ISW495" s="25"/>
      <c r="ISX495" s="25"/>
      <c r="ISY495" s="25"/>
      <c r="ISZ495" s="25"/>
      <c r="ITA495" s="25"/>
      <c r="ITB495" s="25"/>
      <c r="ITC495" s="25"/>
      <c r="ITD495" s="25"/>
      <c r="ITE495" s="25"/>
      <c r="ITF495" s="25"/>
      <c r="ITG495" s="25"/>
      <c r="ITH495" s="25"/>
      <c r="ITI495" s="25"/>
      <c r="ITJ495" s="25"/>
      <c r="ITK495" s="25"/>
      <c r="ITL495" s="25"/>
      <c r="ITM495" s="25"/>
      <c r="ITN495" s="25"/>
      <c r="ITO495" s="25"/>
      <c r="ITP495" s="25"/>
      <c r="ITQ495" s="25"/>
      <c r="ITR495" s="25"/>
      <c r="ITS495" s="25"/>
      <c r="ITT495" s="25"/>
      <c r="ITU495" s="25"/>
      <c r="ITV495" s="25"/>
      <c r="ITW495" s="25"/>
      <c r="ITX495" s="25"/>
      <c r="ITY495" s="25"/>
      <c r="ITZ495" s="25"/>
      <c r="IUA495" s="25"/>
      <c r="IUB495" s="25"/>
      <c r="IUC495" s="25"/>
      <c r="IUD495" s="25"/>
      <c r="IUE495" s="25"/>
      <c r="IUF495" s="25"/>
      <c r="IUG495" s="25"/>
      <c r="IUH495" s="25"/>
      <c r="IUI495" s="25"/>
      <c r="IUJ495" s="25"/>
      <c r="IUK495" s="25"/>
      <c r="IUL495" s="25"/>
      <c r="IUM495" s="25"/>
      <c r="IUN495" s="25"/>
      <c r="IUO495" s="25"/>
      <c r="IUP495" s="25"/>
      <c r="IUQ495" s="25"/>
      <c r="IUR495" s="25"/>
      <c r="IUS495" s="25"/>
      <c r="IUT495" s="25"/>
      <c r="IUU495" s="25"/>
      <c r="IUV495" s="25"/>
      <c r="IUW495" s="25"/>
      <c r="IUX495" s="25"/>
      <c r="IUY495" s="25"/>
      <c r="IUZ495" s="25"/>
      <c r="IVA495" s="25"/>
      <c r="IVB495" s="25"/>
      <c r="IVC495" s="25"/>
      <c r="IVD495" s="25"/>
      <c r="IVE495" s="25"/>
      <c r="IVF495" s="25"/>
      <c r="IVG495" s="25"/>
      <c r="IVH495" s="25"/>
      <c r="IVI495" s="25"/>
      <c r="IVJ495" s="25"/>
      <c r="IVK495" s="25"/>
      <c r="IVL495" s="25"/>
      <c r="IVM495" s="25"/>
      <c r="IVN495" s="25"/>
      <c r="IVO495" s="25"/>
      <c r="IVP495" s="25"/>
      <c r="IVQ495" s="25"/>
      <c r="IVR495" s="25"/>
      <c r="IVS495" s="25"/>
      <c r="IVT495" s="25"/>
      <c r="IVU495" s="25"/>
      <c r="IVV495" s="25"/>
      <c r="IVW495" s="25"/>
      <c r="IVX495" s="25"/>
      <c r="IVY495" s="25"/>
      <c r="IVZ495" s="25"/>
      <c r="IWA495" s="25"/>
      <c r="IWB495" s="25"/>
      <c r="IWC495" s="25"/>
      <c r="IWD495" s="25"/>
      <c r="IWE495" s="25"/>
      <c r="IWF495" s="25"/>
      <c r="IWG495" s="25"/>
      <c r="IWH495" s="25"/>
      <c r="IWI495" s="25"/>
      <c r="IWJ495" s="25"/>
      <c r="IWK495" s="25"/>
      <c r="IWL495" s="25"/>
      <c r="IWM495" s="25"/>
      <c r="IWN495" s="25"/>
      <c r="IWO495" s="25"/>
      <c r="IWP495" s="25"/>
      <c r="IWQ495" s="25"/>
      <c r="IWR495" s="25"/>
      <c r="IWS495" s="25"/>
      <c r="IWT495" s="25"/>
      <c r="IWU495" s="25"/>
      <c r="IWV495" s="25"/>
      <c r="IWW495" s="25"/>
      <c r="IWX495" s="25"/>
      <c r="IWY495" s="25"/>
      <c r="IWZ495" s="25"/>
      <c r="IXA495" s="25"/>
      <c r="IXB495" s="25"/>
      <c r="IXC495" s="25"/>
      <c r="IXD495" s="25"/>
      <c r="IXE495" s="25"/>
      <c r="IXF495" s="25"/>
      <c r="IXG495" s="25"/>
      <c r="IXH495" s="25"/>
      <c r="IXI495" s="25"/>
      <c r="IXJ495" s="25"/>
      <c r="IXK495" s="25"/>
      <c r="IXL495" s="25"/>
      <c r="IXM495" s="25"/>
      <c r="IXN495" s="25"/>
      <c r="IXO495" s="25"/>
      <c r="IXP495" s="25"/>
      <c r="IXQ495" s="25"/>
      <c r="IXR495" s="25"/>
      <c r="IXS495" s="25"/>
      <c r="IXT495" s="25"/>
      <c r="IXU495" s="25"/>
      <c r="IXV495" s="25"/>
      <c r="IXW495" s="25"/>
      <c r="IXX495" s="25"/>
      <c r="IXY495" s="25"/>
      <c r="IXZ495" s="25"/>
      <c r="IYA495" s="25"/>
      <c r="IYB495" s="25"/>
      <c r="IYC495" s="25"/>
      <c r="IYD495" s="25"/>
      <c r="IYE495" s="25"/>
      <c r="IYF495" s="25"/>
      <c r="IYG495" s="25"/>
      <c r="IYH495" s="25"/>
      <c r="IYI495" s="25"/>
      <c r="IYJ495" s="25"/>
      <c r="IYK495" s="25"/>
      <c r="IYL495" s="25"/>
      <c r="IYM495" s="25"/>
      <c r="IYN495" s="25"/>
      <c r="IYO495" s="25"/>
      <c r="IYP495" s="25"/>
      <c r="IYQ495" s="25"/>
      <c r="IYR495" s="25"/>
      <c r="IYS495" s="25"/>
      <c r="IYT495" s="25"/>
      <c r="IYU495" s="25"/>
      <c r="IYV495" s="25"/>
      <c r="IYW495" s="25"/>
      <c r="IYX495" s="25"/>
      <c r="IYY495" s="25"/>
      <c r="IYZ495" s="25"/>
      <c r="IZA495" s="25"/>
      <c r="IZB495" s="25"/>
      <c r="IZC495" s="25"/>
      <c r="IZD495" s="25"/>
      <c r="IZE495" s="25"/>
      <c r="IZF495" s="25"/>
      <c r="IZG495" s="25"/>
      <c r="IZH495" s="25"/>
      <c r="IZI495" s="25"/>
      <c r="IZJ495" s="25"/>
      <c r="IZK495" s="25"/>
      <c r="IZL495" s="25"/>
      <c r="IZM495" s="25"/>
      <c r="IZN495" s="25"/>
      <c r="IZO495" s="25"/>
      <c r="IZP495" s="25"/>
      <c r="IZQ495" s="25"/>
      <c r="IZR495" s="25"/>
      <c r="IZS495" s="25"/>
      <c r="IZT495" s="25"/>
      <c r="IZU495" s="25"/>
      <c r="IZV495" s="25"/>
      <c r="IZW495" s="25"/>
      <c r="IZX495" s="25"/>
      <c r="IZY495" s="25"/>
      <c r="IZZ495" s="25"/>
      <c r="JAA495" s="25"/>
      <c r="JAB495" s="25"/>
      <c r="JAC495" s="25"/>
      <c r="JAD495" s="25"/>
      <c r="JAE495" s="25"/>
      <c r="JAF495" s="25"/>
      <c r="JAG495" s="25"/>
      <c r="JAH495" s="25"/>
      <c r="JAI495" s="25"/>
      <c r="JAJ495" s="25"/>
      <c r="JAK495" s="25"/>
      <c r="JAL495" s="25"/>
      <c r="JAM495" s="25"/>
      <c r="JAN495" s="25"/>
      <c r="JAO495" s="25"/>
      <c r="JAP495" s="25"/>
      <c r="JAQ495" s="25"/>
      <c r="JAR495" s="25"/>
      <c r="JAS495" s="25"/>
      <c r="JAT495" s="25"/>
      <c r="JAU495" s="25"/>
      <c r="JAV495" s="25"/>
      <c r="JAW495" s="25"/>
      <c r="JAX495" s="25"/>
      <c r="JAY495" s="25"/>
      <c r="JAZ495" s="25"/>
      <c r="JBA495" s="25"/>
      <c r="JBB495" s="25"/>
      <c r="JBC495" s="25"/>
      <c r="JBD495" s="25"/>
      <c r="JBE495" s="25"/>
      <c r="JBF495" s="25"/>
      <c r="JBG495" s="25"/>
      <c r="JBH495" s="25"/>
      <c r="JBI495" s="25"/>
      <c r="JBJ495" s="25"/>
      <c r="JBK495" s="25"/>
      <c r="JBL495" s="25"/>
      <c r="JBM495" s="25"/>
      <c r="JBN495" s="25"/>
      <c r="JBO495" s="25"/>
      <c r="JBP495" s="25"/>
      <c r="JBQ495" s="25"/>
      <c r="JBR495" s="25"/>
      <c r="JBS495" s="25"/>
      <c r="JBT495" s="25"/>
      <c r="JBU495" s="25"/>
      <c r="JBV495" s="25"/>
      <c r="JBW495" s="25"/>
      <c r="JBX495" s="25"/>
      <c r="JBY495" s="25"/>
      <c r="JBZ495" s="25"/>
      <c r="JCA495" s="25"/>
      <c r="JCB495" s="25"/>
      <c r="JCC495" s="25"/>
      <c r="JCD495" s="25"/>
      <c r="JCE495" s="25"/>
      <c r="JCF495" s="25"/>
      <c r="JCG495" s="25"/>
      <c r="JCH495" s="25"/>
      <c r="JCI495" s="25"/>
      <c r="JCJ495" s="25"/>
      <c r="JCK495" s="25"/>
      <c r="JCL495" s="25"/>
      <c r="JCM495" s="25"/>
      <c r="JCN495" s="25"/>
      <c r="JCO495" s="25"/>
      <c r="JCP495" s="25"/>
      <c r="JCQ495" s="25"/>
      <c r="JCR495" s="25"/>
      <c r="JCS495" s="25"/>
      <c r="JCT495" s="25"/>
      <c r="JCU495" s="25"/>
      <c r="JCV495" s="25"/>
      <c r="JCW495" s="25"/>
      <c r="JCX495" s="25"/>
      <c r="JCY495" s="25"/>
      <c r="JCZ495" s="25"/>
      <c r="JDA495" s="25"/>
      <c r="JDB495" s="25"/>
      <c r="JDC495" s="25"/>
      <c r="JDD495" s="25"/>
      <c r="JDE495" s="25"/>
      <c r="JDF495" s="25"/>
      <c r="JDG495" s="25"/>
      <c r="JDH495" s="25"/>
      <c r="JDI495" s="25"/>
      <c r="JDJ495" s="25"/>
      <c r="JDK495" s="25"/>
      <c r="JDL495" s="25"/>
      <c r="JDM495" s="25"/>
      <c r="JDN495" s="25"/>
      <c r="JDO495" s="25"/>
      <c r="JDP495" s="25"/>
      <c r="JDQ495" s="25"/>
      <c r="JDR495" s="25"/>
      <c r="JDS495" s="25"/>
      <c r="JDT495" s="25"/>
      <c r="JDU495" s="25"/>
      <c r="JDV495" s="25"/>
      <c r="JDW495" s="25"/>
      <c r="JDX495" s="25"/>
      <c r="JDY495" s="25"/>
      <c r="JDZ495" s="25"/>
      <c r="JEA495" s="25"/>
      <c r="JEB495" s="25"/>
      <c r="JEC495" s="25"/>
      <c r="JED495" s="25"/>
      <c r="JEE495" s="25"/>
      <c r="JEF495" s="25"/>
      <c r="JEG495" s="25"/>
      <c r="JEH495" s="25"/>
      <c r="JEI495" s="25"/>
      <c r="JEJ495" s="25"/>
      <c r="JEK495" s="25"/>
      <c r="JEL495" s="25"/>
      <c r="JEM495" s="25"/>
      <c r="JEN495" s="25"/>
      <c r="JEO495" s="25"/>
      <c r="JEP495" s="25"/>
      <c r="JEQ495" s="25"/>
      <c r="JER495" s="25"/>
      <c r="JES495" s="25"/>
      <c r="JET495" s="25"/>
      <c r="JEU495" s="25"/>
      <c r="JEV495" s="25"/>
      <c r="JEW495" s="25"/>
      <c r="JEX495" s="25"/>
      <c r="JEY495" s="25"/>
      <c r="JEZ495" s="25"/>
      <c r="JFA495" s="25"/>
      <c r="JFB495" s="25"/>
      <c r="JFC495" s="25"/>
      <c r="JFD495" s="25"/>
      <c r="JFE495" s="25"/>
      <c r="JFF495" s="25"/>
      <c r="JFG495" s="25"/>
      <c r="JFH495" s="25"/>
      <c r="JFI495" s="25"/>
      <c r="JFJ495" s="25"/>
      <c r="JFK495" s="25"/>
      <c r="JFL495" s="25"/>
      <c r="JFM495" s="25"/>
      <c r="JFN495" s="25"/>
      <c r="JFO495" s="25"/>
      <c r="JFP495" s="25"/>
      <c r="JFQ495" s="25"/>
      <c r="JFR495" s="25"/>
      <c r="JFS495" s="25"/>
      <c r="JFT495" s="25"/>
      <c r="JFU495" s="25"/>
      <c r="JFV495" s="25"/>
      <c r="JFW495" s="25"/>
      <c r="JFX495" s="25"/>
      <c r="JFY495" s="25"/>
      <c r="JFZ495" s="25"/>
      <c r="JGA495" s="25"/>
      <c r="JGB495" s="25"/>
      <c r="JGC495" s="25"/>
      <c r="JGD495" s="25"/>
      <c r="JGE495" s="25"/>
      <c r="JGF495" s="25"/>
      <c r="JGG495" s="25"/>
      <c r="JGH495" s="25"/>
      <c r="JGI495" s="25"/>
      <c r="JGJ495" s="25"/>
      <c r="JGK495" s="25"/>
      <c r="JGL495" s="25"/>
      <c r="JGM495" s="25"/>
      <c r="JGN495" s="25"/>
      <c r="JGO495" s="25"/>
      <c r="JGP495" s="25"/>
      <c r="JGQ495" s="25"/>
      <c r="JGR495" s="25"/>
      <c r="JGS495" s="25"/>
      <c r="JGT495" s="25"/>
      <c r="JGU495" s="25"/>
      <c r="JGV495" s="25"/>
      <c r="JGW495" s="25"/>
      <c r="JGX495" s="25"/>
      <c r="JGY495" s="25"/>
      <c r="JGZ495" s="25"/>
      <c r="JHA495" s="25"/>
      <c r="JHB495" s="25"/>
      <c r="JHC495" s="25"/>
      <c r="JHD495" s="25"/>
      <c r="JHE495" s="25"/>
      <c r="JHF495" s="25"/>
      <c r="JHG495" s="25"/>
      <c r="JHH495" s="25"/>
      <c r="JHI495" s="25"/>
      <c r="JHJ495" s="25"/>
      <c r="JHK495" s="25"/>
      <c r="JHL495" s="25"/>
      <c r="JHM495" s="25"/>
      <c r="JHN495" s="25"/>
      <c r="JHO495" s="25"/>
      <c r="JHP495" s="25"/>
      <c r="JHQ495" s="25"/>
      <c r="JHR495" s="25"/>
      <c r="JHS495" s="25"/>
      <c r="JHT495" s="25"/>
      <c r="JHU495" s="25"/>
      <c r="JHV495" s="25"/>
      <c r="JHW495" s="25"/>
      <c r="JHX495" s="25"/>
      <c r="JHY495" s="25"/>
      <c r="JHZ495" s="25"/>
      <c r="JIA495" s="25"/>
      <c r="JIB495" s="25"/>
      <c r="JIC495" s="25"/>
      <c r="JID495" s="25"/>
      <c r="JIE495" s="25"/>
      <c r="JIF495" s="25"/>
      <c r="JIG495" s="25"/>
      <c r="JIH495" s="25"/>
      <c r="JII495" s="25"/>
      <c r="JIJ495" s="25"/>
      <c r="JIK495" s="25"/>
      <c r="JIL495" s="25"/>
      <c r="JIM495" s="25"/>
      <c r="JIN495" s="25"/>
      <c r="JIO495" s="25"/>
      <c r="JIP495" s="25"/>
      <c r="JIQ495" s="25"/>
      <c r="JIR495" s="25"/>
      <c r="JIS495" s="25"/>
      <c r="JIT495" s="25"/>
      <c r="JIU495" s="25"/>
      <c r="JIV495" s="25"/>
      <c r="JIW495" s="25"/>
      <c r="JIX495" s="25"/>
      <c r="JIY495" s="25"/>
      <c r="JIZ495" s="25"/>
      <c r="JJA495" s="25"/>
      <c r="JJB495" s="25"/>
      <c r="JJC495" s="25"/>
      <c r="JJD495" s="25"/>
      <c r="JJE495" s="25"/>
      <c r="JJF495" s="25"/>
      <c r="JJG495" s="25"/>
      <c r="JJH495" s="25"/>
      <c r="JJI495" s="25"/>
      <c r="JJJ495" s="25"/>
      <c r="JJK495" s="25"/>
      <c r="JJL495" s="25"/>
      <c r="JJM495" s="25"/>
      <c r="JJN495" s="25"/>
      <c r="JJO495" s="25"/>
      <c r="JJP495" s="25"/>
      <c r="JJQ495" s="25"/>
      <c r="JJR495" s="25"/>
      <c r="JJS495" s="25"/>
      <c r="JJT495" s="25"/>
      <c r="JJU495" s="25"/>
      <c r="JJV495" s="25"/>
      <c r="JJW495" s="25"/>
      <c r="JJX495" s="25"/>
      <c r="JJY495" s="25"/>
      <c r="JJZ495" s="25"/>
      <c r="JKA495" s="25"/>
      <c r="JKB495" s="25"/>
      <c r="JKC495" s="25"/>
      <c r="JKD495" s="25"/>
      <c r="JKE495" s="25"/>
      <c r="JKF495" s="25"/>
      <c r="JKG495" s="25"/>
      <c r="JKH495" s="25"/>
      <c r="JKI495" s="25"/>
      <c r="JKJ495" s="25"/>
      <c r="JKK495" s="25"/>
      <c r="JKL495" s="25"/>
      <c r="JKM495" s="25"/>
      <c r="JKN495" s="25"/>
      <c r="JKO495" s="25"/>
      <c r="JKP495" s="25"/>
      <c r="JKQ495" s="25"/>
      <c r="JKR495" s="25"/>
      <c r="JKS495" s="25"/>
      <c r="JKT495" s="25"/>
      <c r="JKU495" s="25"/>
      <c r="JKV495" s="25"/>
      <c r="JKW495" s="25"/>
      <c r="JKX495" s="25"/>
      <c r="JKY495" s="25"/>
      <c r="JKZ495" s="25"/>
      <c r="JLA495" s="25"/>
      <c r="JLB495" s="25"/>
      <c r="JLC495" s="25"/>
      <c r="JLD495" s="25"/>
      <c r="JLE495" s="25"/>
      <c r="JLF495" s="25"/>
      <c r="JLG495" s="25"/>
      <c r="JLH495" s="25"/>
      <c r="JLI495" s="25"/>
      <c r="JLJ495" s="25"/>
      <c r="JLK495" s="25"/>
      <c r="JLL495" s="25"/>
      <c r="JLM495" s="25"/>
      <c r="JLN495" s="25"/>
      <c r="JLO495" s="25"/>
      <c r="JLP495" s="25"/>
      <c r="JLQ495" s="25"/>
      <c r="JLR495" s="25"/>
      <c r="JLS495" s="25"/>
      <c r="JLT495" s="25"/>
      <c r="JLU495" s="25"/>
      <c r="JLV495" s="25"/>
      <c r="JLW495" s="25"/>
      <c r="JLX495" s="25"/>
      <c r="JLY495" s="25"/>
      <c r="JLZ495" s="25"/>
      <c r="JMA495" s="25"/>
      <c r="JMB495" s="25"/>
      <c r="JMC495" s="25"/>
      <c r="JMD495" s="25"/>
      <c r="JME495" s="25"/>
      <c r="JMF495" s="25"/>
      <c r="JMG495" s="25"/>
      <c r="JMH495" s="25"/>
      <c r="JMI495" s="25"/>
      <c r="JMJ495" s="25"/>
      <c r="JMK495" s="25"/>
      <c r="JML495" s="25"/>
      <c r="JMM495" s="25"/>
      <c r="JMN495" s="25"/>
      <c r="JMO495" s="25"/>
      <c r="JMP495" s="25"/>
      <c r="JMQ495" s="25"/>
      <c r="JMR495" s="25"/>
      <c r="JMS495" s="25"/>
      <c r="JMT495" s="25"/>
      <c r="JMU495" s="25"/>
      <c r="JMV495" s="25"/>
      <c r="JMW495" s="25"/>
      <c r="JMX495" s="25"/>
      <c r="JMY495" s="25"/>
      <c r="JMZ495" s="25"/>
      <c r="JNA495" s="25"/>
      <c r="JNB495" s="25"/>
      <c r="JNC495" s="25"/>
      <c r="JND495" s="25"/>
      <c r="JNE495" s="25"/>
      <c r="JNF495" s="25"/>
      <c r="JNG495" s="25"/>
      <c r="JNH495" s="25"/>
      <c r="JNI495" s="25"/>
      <c r="JNJ495" s="25"/>
      <c r="JNK495" s="25"/>
      <c r="JNL495" s="25"/>
      <c r="JNM495" s="25"/>
      <c r="JNN495" s="25"/>
      <c r="JNO495" s="25"/>
      <c r="JNP495" s="25"/>
      <c r="JNQ495" s="25"/>
      <c r="JNR495" s="25"/>
      <c r="JNS495" s="25"/>
      <c r="JNT495" s="25"/>
      <c r="JNU495" s="25"/>
      <c r="JNV495" s="25"/>
      <c r="JNW495" s="25"/>
      <c r="JNX495" s="25"/>
      <c r="JNY495" s="25"/>
      <c r="JNZ495" s="25"/>
      <c r="JOA495" s="25"/>
      <c r="JOB495" s="25"/>
      <c r="JOC495" s="25"/>
      <c r="JOD495" s="25"/>
      <c r="JOE495" s="25"/>
      <c r="JOF495" s="25"/>
      <c r="JOG495" s="25"/>
      <c r="JOH495" s="25"/>
      <c r="JOI495" s="25"/>
      <c r="JOJ495" s="25"/>
      <c r="JOK495" s="25"/>
      <c r="JOL495" s="25"/>
      <c r="JOM495" s="25"/>
      <c r="JON495" s="25"/>
      <c r="JOO495" s="25"/>
      <c r="JOP495" s="25"/>
      <c r="JOQ495" s="25"/>
      <c r="JOR495" s="25"/>
      <c r="JOS495" s="25"/>
      <c r="JOT495" s="25"/>
      <c r="JOU495" s="25"/>
      <c r="JOV495" s="25"/>
      <c r="JOW495" s="25"/>
      <c r="JOX495" s="25"/>
      <c r="JOY495" s="25"/>
      <c r="JOZ495" s="25"/>
      <c r="JPA495" s="25"/>
      <c r="JPB495" s="25"/>
      <c r="JPC495" s="25"/>
      <c r="JPD495" s="25"/>
      <c r="JPE495" s="25"/>
      <c r="JPF495" s="25"/>
      <c r="JPG495" s="25"/>
      <c r="JPH495" s="25"/>
      <c r="JPI495" s="25"/>
      <c r="JPJ495" s="25"/>
      <c r="JPK495" s="25"/>
      <c r="JPL495" s="25"/>
      <c r="JPM495" s="25"/>
      <c r="JPN495" s="25"/>
      <c r="JPO495" s="25"/>
      <c r="JPP495" s="25"/>
      <c r="JPQ495" s="25"/>
      <c r="JPR495" s="25"/>
      <c r="JPS495" s="25"/>
      <c r="JPT495" s="25"/>
      <c r="JPU495" s="25"/>
      <c r="JPV495" s="25"/>
      <c r="JPW495" s="25"/>
      <c r="JPX495" s="25"/>
      <c r="JPY495" s="25"/>
      <c r="JPZ495" s="25"/>
      <c r="JQA495" s="25"/>
      <c r="JQB495" s="25"/>
      <c r="JQC495" s="25"/>
      <c r="JQD495" s="25"/>
      <c r="JQE495" s="25"/>
      <c r="JQF495" s="25"/>
      <c r="JQG495" s="25"/>
      <c r="JQH495" s="25"/>
      <c r="JQI495" s="25"/>
      <c r="JQJ495" s="25"/>
      <c r="JQK495" s="25"/>
      <c r="JQL495" s="25"/>
      <c r="JQM495" s="25"/>
      <c r="JQN495" s="25"/>
      <c r="JQO495" s="25"/>
      <c r="JQP495" s="25"/>
      <c r="JQQ495" s="25"/>
      <c r="JQR495" s="25"/>
      <c r="JQS495" s="25"/>
      <c r="JQT495" s="25"/>
      <c r="JQU495" s="25"/>
      <c r="JQV495" s="25"/>
      <c r="JQW495" s="25"/>
      <c r="JQX495" s="25"/>
      <c r="JQY495" s="25"/>
      <c r="JQZ495" s="25"/>
      <c r="JRA495" s="25"/>
      <c r="JRB495" s="25"/>
      <c r="JRC495" s="25"/>
      <c r="JRD495" s="25"/>
      <c r="JRE495" s="25"/>
      <c r="JRF495" s="25"/>
      <c r="JRG495" s="25"/>
      <c r="JRH495" s="25"/>
      <c r="JRI495" s="25"/>
      <c r="JRJ495" s="25"/>
      <c r="JRK495" s="25"/>
      <c r="JRL495" s="25"/>
      <c r="JRM495" s="25"/>
      <c r="JRN495" s="25"/>
      <c r="JRO495" s="25"/>
      <c r="JRP495" s="25"/>
      <c r="JRQ495" s="25"/>
      <c r="JRR495" s="25"/>
      <c r="JRS495" s="25"/>
      <c r="JRT495" s="25"/>
      <c r="JRU495" s="25"/>
      <c r="JRV495" s="25"/>
      <c r="JRW495" s="25"/>
      <c r="JRX495" s="25"/>
      <c r="JRY495" s="25"/>
      <c r="JRZ495" s="25"/>
      <c r="JSA495" s="25"/>
      <c r="JSB495" s="25"/>
      <c r="JSC495" s="25"/>
      <c r="JSD495" s="25"/>
      <c r="JSE495" s="25"/>
      <c r="JSF495" s="25"/>
      <c r="JSG495" s="25"/>
      <c r="JSH495" s="25"/>
      <c r="JSI495" s="25"/>
      <c r="JSJ495" s="25"/>
      <c r="JSK495" s="25"/>
      <c r="JSL495" s="25"/>
      <c r="JSM495" s="25"/>
      <c r="JSN495" s="25"/>
      <c r="JSO495" s="25"/>
      <c r="JSP495" s="25"/>
      <c r="JSQ495" s="25"/>
      <c r="JSR495" s="25"/>
      <c r="JSS495" s="25"/>
      <c r="JST495" s="25"/>
      <c r="JSU495" s="25"/>
      <c r="JSV495" s="25"/>
      <c r="JSW495" s="25"/>
      <c r="JSX495" s="25"/>
      <c r="JSY495" s="25"/>
      <c r="JSZ495" s="25"/>
      <c r="JTA495" s="25"/>
      <c r="JTB495" s="25"/>
      <c r="JTC495" s="25"/>
      <c r="JTD495" s="25"/>
      <c r="JTE495" s="25"/>
      <c r="JTF495" s="25"/>
      <c r="JTG495" s="25"/>
      <c r="JTH495" s="25"/>
      <c r="JTI495" s="25"/>
      <c r="JTJ495" s="25"/>
      <c r="JTK495" s="25"/>
      <c r="JTL495" s="25"/>
      <c r="JTM495" s="25"/>
      <c r="JTN495" s="25"/>
      <c r="JTO495" s="25"/>
      <c r="JTP495" s="25"/>
      <c r="JTQ495" s="25"/>
      <c r="JTR495" s="25"/>
      <c r="JTS495" s="25"/>
      <c r="JTT495" s="25"/>
      <c r="JTU495" s="25"/>
      <c r="JTV495" s="25"/>
      <c r="JTW495" s="25"/>
      <c r="JTX495" s="25"/>
      <c r="JTY495" s="25"/>
      <c r="JTZ495" s="25"/>
      <c r="JUA495" s="25"/>
      <c r="JUB495" s="25"/>
      <c r="JUC495" s="25"/>
      <c r="JUD495" s="25"/>
      <c r="JUE495" s="25"/>
      <c r="JUF495" s="25"/>
      <c r="JUG495" s="25"/>
      <c r="JUH495" s="25"/>
      <c r="JUI495" s="25"/>
      <c r="JUJ495" s="25"/>
      <c r="JUK495" s="25"/>
      <c r="JUL495" s="25"/>
      <c r="JUM495" s="25"/>
      <c r="JUN495" s="25"/>
      <c r="JUO495" s="25"/>
      <c r="JUP495" s="25"/>
      <c r="JUQ495" s="25"/>
      <c r="JUR495" s="25"/>
      <c r="JUS495" s="25"/>
      <c r="JUT495" s="25"/>
      <c r="JUU495" s="25"/>
      <c r="JUV495" s="25"/>
      <c r="JUW495" s="25"/>
      <c r="JUX495" s="25"/>
      <c r="JUY495" s="25"/>
      <c r="JUZ495" s="25"/>
      <c r="JVA495" s="25"/>
      <c r="JVB495" s="25"/>
      <c r="JVC495" s="25"/>
      <c r="JVD495" s="25"/>
      <c r="JVE495" s="25"/>
      <c r="JVF495" s="25"/>
      <c r="JVG495" s="25"/>
      <c r="JVH495" s="25"/>
      <c r="JVI495" s="25"/>
      <c r="JVJ495" s="25"/>
      <c r="JVK495" s="25"/>
      <c r="JVL495" s="25"/>
      <c r="JVM495" s="25"/>
      <c r="JVN495" s="25"/>
      <c r="JVO495" s="25"/>
      <c r="JVP495" s="25"/>
      <c r="JVQ495" s="25"/>
      <c r="JVR495" s="25"/>
      <c r="JVS495" s="25"/>
      <c r="JVT495" s="25"/>
      <c r="JVU495" s="25"/>
      <c r="JVV495" s="25"/>
      <c r="JVW495" s="25"/>
      <c r="JVX495" s="25"/>
      <c r="JVY495" s="25"/>
      <c r="JVZ495" s="25"/>
      <c r="JWA495" s="25"/>
      <c r="JWB495" s="25"/>
      <c r="JWC495" s="25"/>
      <c r="JWD495" s="25"/>
      <c r="JWE495" s="25"/>
      <c r="JWF495" s="25"/>
      <c r="JWG495" s="25"/>
      <c r="JWH495" s="25"/>
      <c r="JWI495" s="25"/>
      <c r="JWJ495" s="25"/>
      <c r="JWK495" s="25"/>
      <c r="JWL495" s="25"/>
      <c r="JWM495" s="25"/>
      <c r="JWN495" s="25"/>
      <c r="JWO495" s="25"/>
      <c r="JWP495" s="25"/>
      <c r="JWQ495" s="25"/>
      <c r="JWR495" s="25"/>
      <c r="JWS495" s="25"/>
      <c r="JWT495" s="25"/>
      <c r="JWU495" s="25"/>
      <c r="JWV495" s="25"/>
      <c r="JWW495" s="25"/>
      <c r="JWX495" s="25"/>
      <c r="JWY495" s="25"/>
      <c r="JWZ495" s="25"/>
      <c r="JXA495" s="25"/>
      <c r="JXB495" s="25"/>
      <c r="JXC495" s="25"/>
      <c r="JXD495" s="25"/>
      <c r="JXE495" s="25"/>
      <c r="JXF495" s="25"/>
      <c r="JXG495" s="25"/>
      <c r="JXH495" s="25"/>
      <c r="JXI495" s="25"/>
      <c r="JXJ495" s="25"/>
      <c r="JXK495" s="25"/>
      <c r="JXL495" s="25"/>
      <c r="JXM495" s="25"/>
      <c r="JXN495" s="25"/>
      <c r="JXO495" s="25"/>
      <c r="JXP495" s="25"/>
      <c r="JXQ495" s="25"/>
      <c r="JXR495" s="25"/>
      <c r="JXS495" s="25"/>
      <c r="JXT495" s="25"/>
      <c r="JXU495" s="25"/>
      <c r="JXV495" s="25"/>
      <c r="JXW495" s="25"/>
      <c r="JXX495" s="25"/>
      <c r="JXY495" s="25"/>
      <c r="JXZ495" s="25"/>
      <c r="JYA495" s="25"/>
      <c r="JYB495" s="25"/>
      <c r="JYC495" s="25"/>
      <c r="JYD495" s="25"/>
      <c r="JYE495" s="25"/>
      <c r="JYF495" s="25"/>
      <c r="JYG495" s="25"/>
      <c r="JYH495" s="25"/>
      <c r="JYI495" s="25"/>
      <c r="JYJ495" s="25"/>
      <c r="JYK495" s="25"/>
      <c r="JYL495" s="25"/>
      <c r="JYM495" s="25"/>
      <c r="JYN495" s="25"/>
      <c r="JYO495" s="25"/>
      <c r="JYP495" s="25"/>
      <c r="JYQ495" s="25"/>
      <c r="JYR495" s="25"/>
      <c r="JYS495" s="25"/>
      <c r="JYT495" s="25"/>
      <c r="JYU495" s="25"/>
      <c r="JYV495" s="25"/>
      <c r="JYW495" s="25"/>
      <c r="JYX495" s="25"/>
      <c r="JYY495" s="25"/>
      <c r="JYZ495" s="25"/>
      <c r="JZA495" s="25"/>
      <c r="JZB495" s="25"/>
      <c r="JZC495" s="25"/>
      <c r="JZD495" s="25"/>
      <c r="JZE495" s="25"/>
      <c r="JZF495" s="25"/>
      <c r="JZG495" s="25"/>
      <c r="JZH495" s="25"/>
      <c r="JZI495" s="25"/>
      <c r="JZJ495" s="25"/>
      <c r="JZK495" s="25"/>
      <c r="JZL495" s="25"/>
      <c r="JZM495" s="25"/>
      <c r="JZN495" s="25"/>
      <c r="JZO495" s="25"/>
      <c r="JZP495" s="25"/>
      <c r="JZQ495" s="25"/>
      <c r="JZR495" s="25"/>
      <c r="JZS495" s="25"/>
      <c r="JZT495" s="25"/>
      <c r="JZU495" s="25"/>
      <c r="JZV495" s="25"/>
      <c r="JZW495" s="25"/>
      <c r="JZX495" s="25"/>
      <c r="JZY495" s="25"/>
      <c r="JZZ495" s="25"/>
      <c r="KAA495" s="25"/>
      <c r="KAB495" s="25"/>
      <c r="KAC495" s="25"/>
      <c r="KAD495" s="25"/>
      <c r="KAE495" s="25"/>
      <c r="KAF495" s="25"/>
      <c r="KAG495" s="25"/>
      <c r="KAH495" s="25"/>
      <c r="KAI495" s="25"/>
      <c r="KAJ495" s="25"/>
      <c r="KAK495" s="25"/>
      <c r="KAL495" s="25"/>
      <c r="KAM495" s="25"/>
      <c r="KAN495" s="25"/>
      <c r="KAO495" s="25"/>
      <c r="KAP495" s="25"/>
      <c r="KAQ495" s="25"/>
      <c r="KAR495" s="25"/>
      <c r="KAS495" s="25"/>
      <c r="KAT495" s="25"/>
      <c r="KAU495" s="25"/>
      <c r="KAV495" s="25"/>
      <c r="KAW495" s="25"/>
      <c r="KAX495" s="25"/>
      <c r="KAY495" s="25"/>
      <c r="KAZ495" s="25"/>
      <c r="KBA495" s="25"/>
      <c r="KBB495" s="25"/>
      <c r="KBC495" s="25"/>
      <c r="KBD495" s="25"/>
      <c r="KBE495" s="25"/>
      <c r="KBF495" s="25"/>
      <c r="KBG495" s="25"/>
      <c r="KBH495" s="25"/>
      <c r="KBI495" s="25"/>
      <c r="KBJ495" s="25"/>
      <c r="KBK495" s="25"/>
      <c r="KBL495" s="25"/>
      <c r="KBM495" s="25"/>
      <c r="KBN495" s="25"/>
      <c r="KBO495" s="25"/>
      <c r="KBP495" s="25"/>
      <c r="KBQ495" s="25"/>
      <c r="KBR495" s="25"/>
      <c r="KBS495" s="25"/>
      <c r="KBT495" s="25"/>
      <c r="KBU495" s="25"/>
      <c r="KBV495" s="25"/>
      <c r="KBW495" s="25"/>
      <c r="KBX495" s="25"/>
      <c r="KBY495" s="25"/>
      <c r="KBZ495" s="25"/>
      <c r="KCA495" s="25"/>
      <c r="KCB495" s="25"/>
      <c r="KCC495" s="25"/>
      <c r="KCD495" s="25"/>
      <c r="KCE495" s="25"/>
      <c r="KCF495" s="25"/>
      <c r="KCG495" s="25"/>
      <c r="KCH495" s="25"/>
      <c r="KCI495" s="25"/>
      <c r="KCJ495" s="25"/>
      <c r="KCK495" s="25"/>
      <c r="KCL495" s="25"/>
      <c r="KCM495" s="25"/>
      <c r="KCN495" s="25"/>
      <c r="KCO495" s="25"/>
      <c r="KCP495" s="25"/>
      <c r="KCQ495" s="25"/>
      <c r="KCR495" s="25"/>
      <c r="KCS495" s="25"/>
      <c r="KCT495" s="25"/>
      <c r="KCU495" s="25"/>
      <c r="KCV495" s="25"/>
      <c r="KCW495" s="25"/>
      <c r="KCX495" s="25"/>
      <c r="KCY495" s="25"/>
      <c r="KCZ495" s="25"/>
      <c r="KDA495" s="25"/>
      <c r="KDB495" s="25"/>
      <c r="KDC495" s="25"/>
      <c r="KDD495" s="25"/>
      <c r="KDE495" s="25"/>
      <c r="KDF495" s="25"/>
      <c r="KDG495" s="25"/>
      <c r="KDH495" s="25"/>
      <c r="KDI495" s="25"/>
      <c r="KDJ495" s="25"/>
      <c r="KDK495" s="25"/>
      <c r="KDL495" s="25"/>
      <c r="KDM495" s="25"/>
      <c r="KDN495" s="25"/>
      <c r="KDO495" s="25"/>
      <c r="KDP495" s="25"/>
      <c r="KDQ495" s="25"/>
      <c r="KDR495" s="25"/>
      <c r="KDS495" s="25"/>
      <c r="KDT495" s="25"/>
      <c r="KDU495" s="25"/>
      <c r="KDV495" s="25"/>
      <c r="KDW495" s="25"/>
      <c r="KDX495" s="25"/>
      <c r="KDY495" s="25"/>
      <c r="KDZ495" s="25"/>
      <c r="KEA495" s="25"/>
      <c r="KEB495" s="25"/>
      <c r="KEC495" s="25"/>
      <c r="KED495" s="25"/>
      <c r="KEE495" s="25"/>
      <c r="KEF495" s="25"/>
      <c r="KEG495" s="25"/>
      <c r="KEH495" s="25"/>
      <c r="KEI495" s="25"/>
      <c r="KEJ495" s="25"/>
      <c r="KEK495" s="25"/>
      <c r="KEL495" s="25"/>
      <c r="KEM495" s="25"/>
      <c r="KEN495" s="25"/>
      <c r="KEO495" s="25"/>
      <c r="KEP495" s="25"/>
      <c r="KEQ495" s="25"/>
      <c r="KER495" s="25"/>
      <c r="KES495" s="25"/>
      <c r="KET495" s="25"/>
      <c r="KEU495" s="25"/>
      <c r="KEV495" s="25"/>
      <c r="KEW495" s="25"/>
      <c r="KEX495" s="25"/>
      <c r="KEY495" s="25"/>
      <c r="KEZ495" s="25"/>
      <c r="KFA495" s="25"/>
      <c r="KFB495" s="25"/>
      <c r="KFC495" s="25"/>
      <c r="KFD495" s="25"/>
      <c r="KFE495" s="25"/>
      <c r="KFF495" s="25"/>
      <c r="KFG495" s="25"/>
      <c r="KFH495" s="25"/>
      <c r="KFI495" s="25"/>
      <c r="KFJ495" s="25"/>
      <c r="KFK495" s="25"/>
      <c r="KFL495" s="25"/>
      <c r="KFM495" s="25"/>
      <c r="KFN495" s="25"/>
      <c r="KFO495" s="25"/>
      <c r="KFP495" s="25"/>
      <c r="KFQ495" s="25"/>
      <c r="KFR495" s="25"/>
      <c r="KFS495" s="25"/>
      <c r="KFT495" s="25"/>
      <c r="KFU495" s="25"/>
      <c r="KFV495" s="25"/>
      <c r="KFW495" s="25"/>
      <c r="KFX495" s="25"/>
      <c r="KFY495" s="25"/>
      <c r="KFZ495" s="25"/>
      <c r="KGA495" s="25"/>
      <c r="KGB495" s="25"/>
      <c r="KGC495" s="25"/>
      <c r="KGD495" s="25"/>
      <c r="KGE495" s="25"/>
      <c r="KGF495" s="25"/>
      <c r="KGG495" s="25"/>
      <c r="KGH495" s="25"/>
      <c r="KGI495" s="25"/>
      <c r="KGJ495" s="25"/>
      <c r="KGK495" s="25"/>
      <c r="KGL495" s="25"/>
      <c r="KGM495" s="25"/>
      <c r="KGN495" s="25"/>
      <c r="KGO495" s="25"/>
      <c r="KGP495" s="25"/>
      <c r="KGQ495" s="25"/>
      <c r="KGR495" s="25"/>
      <c r="KGS495" s="25"/>
      <c r="KGT495" s="25"/>
      <c r="KGU495" s="25"/>
      <c r="KGV495" s="25"/>
      <c r="KGW495" s="25"/>
      <c r="KGX495" s="25"/>
      <c r="KGY495" s="25"/>
      <c r="KGZ495" s="25"/>
      <c r="KHA495" s="25"/>
      <c r="KHB495" s="25"/>
      <c r="KHC495" s="25"/>
      <c r="KHD495" s="25"/>
      <c r="KHE495" s="25"/>
      <c r="KHF495" s="25"/>
      <c r="KHG495" s="25"/>
      <c r="KHH495" s="25"/>
      <c r="KHI495" s="25"/>
      <c r="KHJ495" s="25"/>
      <c r="KHK495" s="25"/>
      <c r="KHL495" s="25"/>
      <c r="KHM495" s="25"/>
      <c r="KHN495" s="25"/>
      <c r="KHO495" s="25"/>
      <c r="KHP495" s="25"/>
      <c r="KHQ495" s="25"/>
      <c r="KHR495" s="25"/>
      <c r="KHS495" s="25"/>
      <c r="KHT495" s="25"/>
      <c r="KHU495" s="25"/>
      <c r="KHV495" s="25"/>
      <c r="KHW495" s="25"/>
      <c r="KHX495" s="25"/>
      <c r="KHY495" s="25"/>
      <c r="KHZ495" s="25"/>
      <c r="KIA495" s="25"/>
      <c r="KIB495" s="25"/>
      <c r="KIC495" s="25"/>
      <c r="KID495" s="25"/>
      <c r="KIE495" s="25"/>
      <c r="KIF495" s="25"/>
      <c r="KIG495" s="25"/>
      <c r="KIH495" s="25"/>
      <c r="KII495" s="25"/>
      <c r="KIJ495" s="25"/>
      <c r="KIK495" s="25"/>
      <c r="KIL495" s="25"/>
      <c r="KIM495" s="25"/>
      <c r="KIN495" s="25"/>
      <c r="KIO495" s="25"/>
      <c r="KIP495" s="25"/>
      <c r="KIQ495" s="25"/>
      <c r="KIR495" s="25"/>
      <c r="KIS495" s="25"/>
      <c r="KIT495" s="25"/>
      <c r="KIU495" s="25"/>
      <c r="KIV495" s="25"/>
      <c r="KIW495" s="25"/>
      <c r="KIX495" s="25"/>
      <c r="KIY495" s="25"/>
      <c r="KIZ495" s="25"/>
      <c r="KJA495" s="25"/>
      <c r="KJB495" s="25"/>
      <c r="KJC495" s="25"/>
      <c r="KJD495" s="25"/>
      <c r="KJE495" s="25"/>
      <c r="KJF495" s="25"/>
      <c r="KJG495" s="25"/>
      <c r="KJH495" s="25"/>
      <c r="KJI495" s="25"/>
      <c r="KJJ495" s="25"/>
      <c r="KJK495" s="25"/>
      <c r="KJL495" s="25"/>
      <c r="KJM495" s="25"/>
      <c r="KJN495" s="25"/>
      <c r="KJO495" s="25"/>
      <c r="KJP495" s="25"/>
      <c r="KJQ495" s="25"/>
      <c r="KJR495" s="25"/>
      <c r="KJS495" s="25"/>
      <c r="KJT495" s="25"/>
      <c r="KJU495" s="25"/>
      <c r="KJV495" s="25"/>
      <c r="KJW495" s="25"/>
      <c r="KJX495" s="25"/>
      <c r="KJY495" s="25"/>
      <c r="KJZ495" s="25"/>
      <c r="KKA495" s="25"/>
      <c r="KKB495" s="25"/>
      <c r="KKC495" s="25"/>
      <c r="KKD495" s="25"/>
      <c r="KKE495" s="25"/>
      <c r="KKF495" s="25"/>
      <c r="KKG495" s="25"/>
      <c r="KKH495" s="25"/>
      <c r="KKI495" s="25"/>
      <c r="KKJ495" s="25"/>
      <c r="KKK495" s="25"/>
      <c r="KKL495" s="25"/>
      <c r="KKM495" s="25"/>
      <c r="KKN495" s="25"/>
      <c r="KKO495" s="25"/>
      <c r="KKP495" s="25"/>
      <c r="KKQ495" s="25"/>
      <c r="KKR495" s="25"/>
      <c r="KKS495" s="25"/>
      <c r="KKT495" s="25"/>
      <c r="KKU495" s="25"/>
      <c r="KKV495" s="25"/>
      <c r="KKW495" s="25"/>
      <c r="KKX495" s="25"/>
      <c r="KKY495" s="25"/>
      <c r="KKZ495" s="25"/>
      <c r="KLA495" s="25"/>
      <c r="KLB495" s="25"/>
      <c r="KLC495" s="25"/>
      <c r="KLD495" s="25"/>
      <c r="KLE495" s="25"/>
      <c r="KLF495" s="25"/>
      <c r="KLG495" s="25"/>
      <c r="KLH495" s="25"/>
      <c r="KLI495" s="25"/>
      <c r="KLJ495" s="25"/>
      <c r="KLK495" s="25"/>
      <c r="KLL495" s="25"/>
      <c r="KLM495" s="25"/>
      <c r="KLN495" s="25"/>
      <c r="KLO495" s="25"/>
      <c r="KLP495" s="25"/>
      <c r="KLQ495" s="25"/>
      <c r="KLR495" s="25"/>
      <c r="KLS495" s="25"/>
      <c r="KLT495" s="25"/>
      <c r="KLU495" s="25"/>
      <c r="KLV495" s="25"/>
      <c r="KLW495" s="25"/>
      <c r="KLX495" s="25"/>
      <c r="KLY495" s="25"/>
      <c r="KLZ495" s="25"/>
      <c r="KMA495" s="25"/>
      <c r="KMB495" s="25"/>
      <c r="KMC495" s="25"/>
      <c r="KMD495" s="25"/>
      <c r="KME495" s="25"/>
      <c r="KMF495" s="25"/>
      <c r="KMG495" s="25"/>
      <c r="KMH495" s="25"/>
      <c r="KMI495" s="25"/>
      <c r="KMJ495" s="25"/>
      <c r="KMK495" s="25"/>
      <c r="KML495" s="25"/>
      <c r="KMM495" s="25"/>
      <c r="KMN495" s="25"/>
      <c r="KMO495" s="25"/>
      <c r="KMP495" s="25"/>
      <c r="KMQ495" s="25"/>
      <c r="KMR495" s="25"/>
      <c r="KMS495" s="25"/>
      <c r="KMT495" s="25"/>
      <c r="KMU495" s="25"/>
      <c r="KMV495" s="25"/>
      <c r="KMW495" s="25"/>
      <c r="KMX495" s="25"/>
      <c r="KMY495" s="25"/>
      <c r="KMZ495" s="25"/>
      <c r="KNA495" s="25"/>
      <c r="KNB495" s="25"/>
      <c r="KNC495" s="25"/>
      <c r="KND495" s="25"/>
      <c r="KNE495" s="25"/>
      <c r="KNF495" s="25"/>
      <c r="KNG495" s="25"/>
      <c r="KNH495" s="25"/>
      <c r="KNI495" s="25"/>
      <c r="KNJ495" s="25"/>
      <c r="KNK495" s="25"/>
      <c r="KNL495" s="25"/>
      <c r="KNM495" s="25"/>
      <c r="KNN495" s="25"/>
      <c r="KNO495" s="25"/>
      <c r="KNP495" s="25"/>
      <c r="KNQ495" s="25"/>
      <c r="KNR495" s="25"/>
      <c r="KNS495" s="25"/>
      <c r="KNT495" s="25"/>
      <c r="KNU495" s="25"/>
      <c r="KNV495" s="25"/>
      <c r="KNW495" s="25"/>
      <c r="KNX495" s="25"/>
      <c r="KNY495" s="25"/>
      <c r="KNZ495" s="25"/>
      <c r="KOA495" s="25"/>
      <c r="KOB495" s="25"/>
      <c r="KOC495" s="25"/>
      <c r="KOD495" s="25"/>
      <c r="KOE495" s="25"/>
      <c r="KOF495" s="25"/>
      <c r="KOG495" s="25"/>
      <c r="KOH495" s="25"/>
      <c r="KOI495" s="25"/>
      <c r="KOJ495" s="25"/>
      <c r="KOK495" s="25"/>
      <c r="KOL495" s="25"/>
      <c r="KOM495" s="25"/>
      <c r="KON495" s="25"/>
      <c r="KOO495" s="25"/>
      <c r="KOP495" s="25"/>
      <c r="KOQ495" s="25"/>
      <c r="KOR495" s="25"/>
      <c r="KOS495" s="25"/>
      <c r="KOT495" s="25"/>
      <c r="KOU495" s="25"/>
      <c r="KOV495" s="25"/>
      <c r="KOW495" s="25"/>
      <c r="KOX495" s="25"/>
      <c r="KOY495" s="25"/>
      <c r="KOZ495" s="25"/>
      <c r="KPA495" s="25"/>
      <c r="KPB495" s="25"/>
      <c r="KPC495" s="25"/>
      <c r="KPD495" s="25"/>
      <c r="KPE495" s="25"/>
      <c r="KPF495" s="25"/>
      <c r="KPG495" s="25"/>
      <c r="KPH495" s="25"/>
      <c r="KPI495" s="25"/>
      <c r="KPJ495" s="25"/>
      <c r="KPK495" s="25"/>
      <c r="KPL495" s="25"/>
      <c r="KPM495" s="25"/>
      <c r="KPN495" s="25"/>
      <c r="KPO495" s="25"/>
      <c r="KPP495" s="25"/>
      <c r="KPQ495" s="25"/>
      <c r="KPR495" s="25"/>
      <c r="KPS495" s="25"/>
      <c r="KPT495" s="25"/>
      <c r="KPU495" s="25"/>
      <c r="KPV495" s="25"/>
      <c r="KPW495" s="25"/>
      <c r="KPX495" s="25"/>
      <c r="KPY495" s="25"/>
      <c r="KPZ495" s="25"/>
      <c r="KQA495" s="25"/>
      <c r="KQB495" s="25"/>
      <c r="KQC495" s="25"/>
      <c r="KQD495" s="25"/>
      <c r="KQE495" s="25"/>
      <c r="KQF495" s="25"/>
      <c r="KQG495" s="25"/>
      <c r="KQH495" s="25"/>
      <c r="KQI495" s="25"/>
      <c r="KQJ495" s="25"/>
      <c r="KQK495" s="25"/>
      <c r="KQL495" s="25"/>
      <c r="KQM495" s="25"/>
      <c r="KQN495" s="25"/>
      <c r="KQO495" s="25"/>
      <c r="KQP495" s="25"/>
      <c r="KQQ495" s="25"/>
      <c r="KQR495" s="25"/>
      <c r="KQS495" s="25"/>
      <c r="KQT495" s="25"/>
      <c r="KQU495" s="25"/>
      <c r="KQV495" s="25"/>
      <c r="KQW495" s="25"/>
      <c r="KQX495" s="25"/>
      <c r="KQY495" s="25"/>
      <c r="KQZ495" s="25"/>
      <c r="KRA495" s="25"/>
      <c r="KRB495" s="25"/>
      <c r="KRC495" s="25"/>
      <c r="KRD495" s="25"/>
      <c r="KRE495" s="25"/>
      <c r="KRF495" s="25"/>
      <c r="KRG495" s="25"/>
      <c r="KRH495" s="25"/>
      <c r="KRI495" s="25"/>
      <c r="KRJ495" s="25"/>
      <c r="KRK495" s="25"/>
      <c r="KRL495" s="25"/>
      <c r="KRM495" s="25"/>
      <c r="KRN495" s="25"/>
      <c r="KRO495" s="25"/>
      <c r="KRP495" s="25"/>
      <c r="KRQ495" s="25"/>
      <c r="KRR495" s="25"/>
      <c r="KRS495" s="25"/>
      <c r="KRT495" s="25"/>
      <c r="KRU495" s="25"/>
      <c r="KRV495" s="25"/>
      <c r="KRW495" s="25"/>
      <c r="KRX495" s="25"/>
      <c r="KRY495" s="25"/>
      <c r="KRZ495" s="25"/>
      <c r="KSA495" s="25"/>
      <c r="KSB495" s="25"/>
      <c r="KSC495" s="25"/>
      <c r="KSD495" s="25"/>
      <c r="KSE495" s="25"/>
      <c r="KSF495" s="25"/>
      <c r="KSG495" s="25"/>
      <c r="KSH495" s="25"/>
      <c r="KSI495" s="25"/>
      <c r="KSJ495" s="25"/>
      <c r="KSK495" s="25"/>
      <c r="KSL495" s="25"/>
      <c r="KSM495" s="25"/>
      <c r="KSN495" s="25"/>
      <c r="KSO495" s="25"/>
      <c r="KSP495" s="25"/>
      <c r="KSQ495" s="25"/>
      <c r="KSR495" s="25"/>
      <c r="KSS495" s="25"/>
      <c r="KST495" s="25"/>
      <c r="KSU495" s="25"/>
      <c r="KSV495" s="25"/>
      <c r="KSW495" s="25"/>
      <c r="KSX495" s="25"/>
      <c r="KSY495" s="25"/>
      <c r="KSZ495" s="25"/>
      <c r="KTA495" s="25"/>
      <c r="KTB495" s="25"/>
      <c r="KTC495" s="25"/>
      <c r="KTD495" s="25"/>
      <c r="KTE495" s="25"/>
      <c r="KTF495" s="25"/>
      <c r="KTG495" s="25"/>
      <c r="KTH495" s="25"/>
      <c r="KTI495" s="25"/>
      <c r="KTJ495" s="25"/>
      <c r="KTK495" s="25"/>
      <c r="KTL495" s="25"/>
      <c r="KTM495" s="25"/>
      <c r="KTN495" s="25"/>
      <c r="KTO495" s="25"/>
      <c r="KTP495" s="25"/>
      <c r="KTQ495" s="25"/>
      <c r="KTR495" s="25"/>
      <c r="KTS495" s="25"/>
      <c r="KTT495" s="25"/>
      <c r="KTU495" s="25"/>
      <c r="KTV495" s="25"/>
      <c r="KTW495" s="25"/>
      <c r="KTX495" s="25"/>
      <c r="KTY495" s="25"/>
      <c r="KTZ495" s="25"/>
      <c r="KUA495" s="25"/>
      <c r="KUB495" s="25"/>
      <c r="KUC495" s="25"/>
      <c r="KUD495" s="25"/>
      <c r="KUE495" s="25"/>
      <c r="KUF495" s="25"/>
      <c r="KUG495" s="25"/>
      <c r="KUH495" s="25"/>
      <c r="KUI495" s="25"/>
      <c r="KUJ495" s="25"/>
      <c r="KUK495" s="25"/>
      <c r="KUL495" s="25"/>
      <c r="KUM495" s="25"/>
      <c r="KUN495" s="25"/>
      <c r="KUO495" s="25"/>
      <c r="KUP495" s="25"/>
      <c r="KUQ495" s="25"/>
      <c r="KUR495" s="25"/>
      <c r="KUS495" s="25"/>
      <c r="KUT495" s="25"/>
      <c r="KUU495" s="25"/>
      <c r="KUV495" s="25"/>
      <c r="KUW495" s="25"/>
      <c r="KUX495" s="25"/>
      <c r="KUY495" s="25"/>
      <c r="KUZ495" s="25"/>
      <c r="KVA495" s="25"/>
      <c r="KVB495" s="25"/>
      <c r="KVC495" s="25"/>
      <c r="KVD495" s="25"/>
      <c r="KVE495" s="25"/>
      <c r="KVF495" s="25"/>
      <c r="KVG495" s="25"/>
      <c r="KVH495" s="25"/>
      <c r="KVI495" s="25"/>
      <c r="KVJ495" s="25"/>
      <c r="KVK495" s="25"/>
      <c r="KVL495" s="25"/>
      <c r="KVM495" s="25"/>
      <c r="KVN495" s="25"/>
      <c r="KVO495" s="25"/>
      <c r="KVP495" s="25"/>
      <c r="KVQ495" s="25"/>
      <c r="KVR495" s="25"/>
      <c r="KVS495" s="25"/>
      <c r="KVT495" s="25"/>
      <c r="KVU495" s="25"/>
      <c r="KVV495" s="25"/>
      <c r="KVW495" s="25"/>
      <c r="KVX495" s="25"/>
      <c r="KVY495" s="25"/>
      <c r="KVZ495" s="25"/>
      <c r="KWA495" s="25"/>
      <c r="KWB495" s="25"/>
      <c r="KWC495" s="25"/>
      <c r="KWD495" s="25"/>
      <c r="KWE495" s="25"/>
      <c r="KWF495" s="25"/>
      <c r="KWG495" s="25"/>
      <c r="KWH495" s="25"/>
      <c r="KWI495" s="25"/>
      <c r="KWJ495" s="25"/>
      <c r="KWK495" s="25"/>
      <c r="KWL495" s="25"/>
      <c r="KWM495" s="25"/>
      <c r="KWN495" s="25"/>
      <c r="KWO495" s="25"/>
      <c r="KWP495" s="25"/>
      <c r="KWQ495" s="25"/>
      <c r="KWR495" s="25"/>
      <c r="KWS495" s="25"/>
      <c r="KWT495" s="25"/>
      <c r="KWU495" s="25"/>
      <c r="KWV495" s="25"/>
      <c r="KWW495" s="25"/>
      <c r="KWX495" s="25"/>
      <c r="KWY495" s="25"/>
      <c r="KWZ495" s="25"/>
      <c r="KXA495" s="25"/>
      <c r="KXB495" s="25"/>
      <c r="KXC495" s="25"/>
      <c r="KXD495" s="25"/>
      <c r="KXE495" s="25"/>
      <c r="KXF495" s="25"/>
      <c r="KXG495" s="25"/>
      <c r="KXH495" s="25"/>
      <c r="KXI495" s="25"/>
      <c r="KXJ495" s="25"/>
      <c r="KXK495" s="25"/>
      <c r="KXL495" s="25"/>
      <c r="KXM495" s="25"/>
      <c r="KXN495" s="25"/>
      <c r="KXO495" s="25"/>
      <c r="KXP495" s="25"/>
      <c r="KXQ495" s="25"/>
      <c r="KXR495" s="25"/>
      <c r="KXS495" s="25"/>
      <c r="KXT495" s="25"/>
      <c r="KXU495" s="25"/>
      <c r="KXV495" s="25"/>
      <c r="KXW495" s="25"/>
      <c r="KXX495" s="25"/>
      <c r="KXY495" s="25"/>
      <c r="KXZ495" s="25"/>
      <c r="KYA495" s="25"/>
      <c r="KYB495" s="25"/>
      <c r="KYC495" s="25"/>
      <c r="KYD495" s="25"/>
      <c r="KYE495" s="25"/>
      <c r="KYF495" s="25"/>
      <c r="KYG495" s="25"/>
      <c r="KYH495" s="25"/>
      <c r="KYI495" s="25"/>
      <c r="KYJ495" s="25"/>
      <c r="KYK495" s="25"/>
      <c r="KYL495" s="25"/>
      <c r="KYM495" s="25"/>
      <c r="KYN495" s="25"/>
      <c r="KYO495" s="25"/>
      <c r="KYP495" s="25"/>
      <c r="KYQ495" s="25"/>
      <c r="KYR495" s="25"/>
      <c r="KYS495" s="25"/>
      <c r="KYT495" s="25"/>
      <c r="KYU495" s="25"/>
      <c r="KYV495" s="25"/>
      <c r="KYW495" s="25"/>
      <c r="KYX495" s="25"/>
      <c r="KYY495" s="25"/>
      <c r="KYZ495" s="25"/>
      <c r="KZA495" s="25"/>
      <c r="KZB495" s="25"/>
      <c r="KZC495" s="25"/>
      <c r="KZD495" s="25"/>
      <c r="KZE495" s="25"/>
      <c r="KZF495" s="25"/>
      <c r="KZG495" s="25"/>
      <c r="KZH495" s="25"/>
      <c r="KZI495" s="25"/>
      <c r="KZJ495" s="25"/>
      <c r="KZK495" s="25"/>
      <c r="KZL495" s="25"/>
      <c r="KZM495" s="25"/>
      <c r="KZN495" s="25"/>
      <c r="KZO495" s="25"/>
      <c r="KZP495" s="25"/>
      <c r="KZQ495" s="25"/>
      <c r="KZR495" s="25"/>
      <c r="KZS495" s="25"/>
      <c r="KZT495" s="25"/>
      <c r="KZU495" s="25"/>
      <c r="KZV495" s="25"/>
      <c r="KZW495" s="25"/>
      <c r="KZX495" s="25"/>
      <c r="KZY495" s="25"/>
      <c r="KZZ495" s="25"/>
      <c r="LAA495" s="25"/>
      <c r="LAB495" s="25"/>
      <c r="LAC495" s="25"/>
      <c r="LAD495" s="25"/>
      <c r="LAE495" s="25"/>
      <c r="LAF495" s="25"/>
      <c r="LAG495" s="25"/>
      <c r="LAH495" s="25"/>
      <c r="LAI495" s="25"/>
      <c r="LAJ495" s="25"/>
      <c r="LAK495" s="25"/>
      <c r="LAL495" s="25"/>
      <c r="LAM495" s="25"/>
      <c r="LAN495" s="25"/>
      <c r="LAO495" s="25"/>
      <c r="LAP495" s="25"/>
      <c r="LAQ495" s="25"/>
      <c r="LAR495" s="25"/>
      <c r="LAS495" s="25"/>
      <c r="LAT495" s="25"/>
      <c r="LAU495" s="25"/>
      <c r="LAV495" s="25"/>
      <c r="LAW495" s="25"/>
      <c r="LAX495" s="25"/>
      <c r="LAY495" s="25"/>
      <c r="LAZ495" s="25"/>
      <c r="LBA495" s="25"/>
      <c r="LBB495" s="25"/>
      <c r="LBC495" s="25"/>
      <c r="LBD495" s="25"/>
      <c r="LBE495" s="25"/>
      <c r="LBF495" s="25"/>
      <c r="LBG495" s="25"/>
      <c r="LBH495" s="25"/>
      <c r="LBI495" s="25"/>
      <c r="LBJ495" s="25"/>
      <c r="LBK495" s="25"/>
      <c r="LBL495" s="25"/>
      <c r="LBM495" s="25"/>
      <c r="LBN495" s="25"/>
      <c r="LBO495" s="25"/>
      <c r="LBP495" s="25"/>
      <c r="LBQ495" s="25"/>
      <c r="LBR495" s="25"/>
      <c r="LBS495" s="25"/>
      <c r="LBT495" s="25"/>
      <c r="LBU495" s="25"/>
      <c r="LBV495" s="25"/>
      <c r="LBW495" s="25"/>
      <c r="LBX495" s="25"/>
      <c r="LBY495" s="25"/>
      <c r="LBZ495" s="25"/>
      <c r="LCA495" s="25"/>
      <c r="LCB495" s="25"/>
      <c r="LCC495" s="25"/>
      <c r="LCD495" s="25"/>
      <c r="LCE495" s="25"/>
      <c r="LCF495" s="25"/>
      <c r="LCG495" s="25"/>
      <c r="LCH495" s="25"/>
      <c r="LCI495" s="25"/>
      <c r="LCJ495" s="25"/>
      <c r="LCK495" s="25"/>
      <c r="LCL495" s="25"/>
      <c r="LCM495" s="25"/>
      <c r="LCN495" s="25"/>
      <c r="LCO495" s="25"/>
      <c r="LCP495" s="25"/>
      <c r="LCQ495" s="25"/>
      <c r="LCR495" s="25"/>
      <c r="LCS495" s="25"/>
      <c r="LCT495" s="25"/>
      <c r="LCU495" s="25"/>
      <c r="LCV495" s="25"/>
      <c r="LCW495" s="25"/>
      <c r="LCX495" s="25"/>
      <c r="LCY495" s="25"/>
      <c r="LCZ495" s="25"/>
      <c r="LDA495" s="25"/>
      <c r="LDB495" s="25"/>
      <c r="LDC495" s="25"/>
      <c r="LDD495" s="25"/>
      <c r="LDE495" s="25"/>
      <c r="LDF495" s="25"/>
      <c r="LDG495" s="25"/>
      <c r="LDH495" s="25"/>
      <c r="LDI495" s="25"/>
      <c r="LDJ495" s="25"/>
      <c r="LDK495" s="25"/>
      <c r="LDL495" s="25"/>
      <c r="LDM495" s="25"/>
      <c r="LDN495" s="25"/>
      <c r="LDO495" s="25"/>
      <c r="LDP495" s="25"/>
      <c r="LDQ495" s="25"/>
      <c r="LDR495" s="25"/>
      <c r="LDS495" s="25"/>
      <c r="LDT495" s="25"/>
      <c r="LDU495" s="25"/>
      <c r="LDV495" s="25"/>
      <c r="LDW495" s="25"/>
      <c r="LDX495" s="25"/>
      <c r="LDY495" s="25"/>
      <c r="LDZ495" s="25"/>
      <c r="LEA495" s="25"/>
      <c r="LEB495" s="25"/>
      <c r="LEC495" s="25"/>
      <c r="LED495" s="25"/>
      <c r="LEE495" s="25"/>
      <c r="LEF495" s="25"/>
      <c r="LEG495" s="25"/>
      <c r="LEH495" s="25"/>
      <c r="LEI495" s="25"/>
      <c r="LEJ495" s="25"/>
      <c r="LEK495" s="25"/>
      <c r="LEL495" s="25"/>
      <c r="LEM495" s="25"/>
      <c r="LEN495" s="25"/>
      <c r="LEO495" s="25"/>
      <c r="LEP495" s="25"/>
      <c r="LEQ495" s="25"/>
      <c r="LER495" s="25"/>
      <c r="LES495" s="25"/>
      <c r="LET495" s="25"/>
      <c r="LEU495" s="25"/>
      <c r="LEV495" s="25"/>
      <c r="LEW495" s="25"/>
      <c r="LEX495" s="25"/>
      <c r="LEY495" s="25"/>
      <c r="LEZ495" s="25"/>
      <c r="LFA495" s="25"/>
      <c r="LFB495" s="25"/>
      <c r="LFC495" s="25"/>
      <c r="LFD495" s="25"/>
      <c r="LFE495" s="25"/>
      <c r="LFF495" s="25"/>
      <c r="LFG495" s="25"/>
      <c r="LFH495" s="25"/>
      <c r="LFI495" s="25"/>
      <c r="LFJ495" s="25"/>
      <c r="LFK495" s="25"/>
      <c r="LFL495" s="25"/>
      <c r="LFM495" s="25"/>
      <c r="LFN495" s="25"/>
      <c r="LFO495" s="25"/>
      <c r="LFP495" s="25"/>
      <c r="LFQ495" s="25"/>
      <c r="LFR495" s="25"/>
      <c r="LFS495" s="25"/>
      <c r="LFT495" s="25"/>
      <c r="LFU495" s="25"/>
      <c r="LFV495" s="25"/>
      <c r="LFW495" s="25"/>
      <c r="LFX495" s="25"/>
      <c r="LFY495" s="25"/>
      <c r="LFZ495" s="25"/>
      <c r="LGA495" s="25"/>
      <c r="LGB495" s="25"/>
      <c r="LGC495" s="25"/>
      <c r="LGD495" s="25"/>
      <c r="LGE495" s="25"/>
      <c r="LGF495" s="25"/>
      <c r="LGG495" s="25"/>
      <c r="LGH495" s="25"/>
      <c r="LGI495" s="25"/>
      <c r="LGJ495" s="25"/>
      <c r="LGK495" s="25"/>
      <c r="LGL495" s="25"/>
      <c r="LGM495" s="25"/>
      <c r="LGN495" s="25"/>
      <c r="LGO495" s="25"/>
      <c r="LGP495" s="25"/>
      <c r="LGQ495" s="25"/>
      <c r="LGR495" s="25"/>
      <c r="LGS495" s="25"/>
      <c r="LGT495" s="25"/>
      <c r="LGU495" s="25"/>
      <c r="LGV495" s="25"/>
      <c r="LGW495" s="25"/>
      <c r="LGX495" s="25"/>
      <c r="LGY495" s="25"/>
      <c r="LGZ495" s="25"/>
      <c r="LHA495" s="25"/>
      <c r="LHB495" s="25"/>
      <c r="LHC495" s="25"/>
      <c r="LHD495" s="25"/>
      <c r="LHE495" s="25"/>
      <c r="LHF495" s="25"/>
      <c r="LHG495" s="25"/>
      <c r="LHH495" s="25"/>
      <c r="LHI495" s="25"/>
      <c r="LHJ495" s="25"/>
      <c r="LHK495" s="25"/>
      <c r="LHL495" s="25"/>
      <c r="LHM495" s="25"/>
      <c r="LHN495" s="25"/>
      <c r="LHO495" s="25"/>
      <c r="LHP495" s="25"/>
      <c r="LHQ495" s="25"/>
      <c r="LHR495" s="25"/>
      <c r="LHS495" s="25"/>
      <c r="LHT495" s="25"/>
      <c r="LHU495" s="25"/>
      <c r="LHV495" s="25"/>
      <c r="LHW495" s="25"/>
      <c r="LHX495" s="25"/>
      <c r="LHY495" s="25"/>
      <c r="LHZ495" s="25"/>
      <c r="LIA495" s="25"/>
      <c r="LIB495" s="25"/>
      <c r="LIC495" s="25"/>
      <c r="LID495" s="25"/>
      <c r="LIE495" s="25"/>
      <c r="LIF495" s="25"/>
      <c r="LIG495" s="25"/>
      <c r="LIH495" s="25"/>
      <c r="LII495" s="25"/>
      <c r="LIJ495" s="25"/>
      <c r="LIK495" s="25"/>
      <c r="LIL495" s="25"/>
      <c r="LIM495" s="25"/>
      <c r="LIN495" s="25"/>
      <c r="LIO495" s="25"/>
      <c r="LIP495" s="25"/>
      <c r="LIQ495" s="25"/>
      <c r="LIR495" s="25"/>
      <c r="LIS495" s="25"/>
      <c r="LIT495" s="25"/>
      <c r="LIU495" s="25"/>
      <c r="LIV495" s="25"/>
      <c r="LIW495" s="25"/>
      <c r="LIX495" s="25"/>
      <c r="LIY495" s="25"/>
      <c r="LIZ495" s="25"/>
      <c r="LJA495" s="25"/>
      <c r="LJB495" s="25"/>
      <c r="LJC495" s="25"/>
      <c r="LJD495" s="25"/>
      <c r="LJE495" s="25"/>
      <c r="LJF495" s="25"/>
      <c r="LJG495" s="25"/>
      <c r="LJH495" s="25"/>
      <c r="LJI495" s="25"/>
      <c r="LJJ495" s="25"/>
      <c r="LJK495" s="25"/>
      <c r="LJL495" s="25"/>
      <c r="LJM495" s="25"/>
      <c r="LJN495" s="25"/>
      <c r="LJO495" s="25"/>
      <c r="LJP495" s="25"/>
      <c r="LJQ495" s="25"/>
      <c r="LJR495" s="25"/>
      <c r="LJS495" s="25"/>
      <c r="LJT495" s="25"/>
      <c r="LJU495" s="25"/>
      <c r="LJV495" s="25"/>
      <c r="LJW495" s="25"/>
      <c r="LJX495" s="25"/>
      <c r="LJY495" s="25"/>
      <c r="LJZ495" s="25"/>
      <c r="LKA495" s="25"/>
      <c r="LKB495" s="25"/>
      <c r="LKC495" s="25"/>
      <c r="LKD495" s="25"/>
      <c r="LKE495" s="25"/>
      <c r="LKF495" s="25"/>
      <c r="LKG495" s="25"/>
      <c r="LKH495" s="25"/>
      <c r="LKI495" s="25"/>
      <c r="LKJ495" s="25"/>
      <c r="LKK495" s="25"/>
      <c r="LKL495" s="25"/>
      <c r="LKM495" s="25"/>
      <c r="LKN495" s="25"/>
      <c r="LKO495" s="25"/>
      <c r="LKP495" s="25"/>
      <c r="LKQ495" s="25"/>
      <c r="LKR495" s="25"/>
      <c r="LKS495" s="25"/>
      <c r="LKT495" s="25"/>
      <c r="LKU495" s="25"/>
      <c r="LKV495" s="25"/>
      <c r="LKW495" s="25"/>
      <c r="LKX495" s="25"/>
      <c r="LKY495" s="25"/>
      <c r="LKZ495" s="25"/>
      <c r="LLA495" s="25"/>
      <c r="LLB495" s="25"/>
      <c r="LLC495" s="25"/>
      <c r="LLD495" s="25"/>
      <c r="LLE495" s="25"/>
      <c r="LLF495" s="25"/>
      <c r="LLG495" s="25"/>
      <c r="LLH495" s="25"/>
      <c r="LLI495" s="25"/>
      <c r="LLJ495" s="25"/>
      <c r="LLK495" s="25"/>
      <c r="LLL495" s="25"/>
      <c r="LLM495" s="25"/>
      <c r="LLN495" s="25"/>
      <c r="LLO495" s="25"/>
      <c r="LLP495" s="25"/>
      <c r="LLQ495" s="25"/>
      <c r="LLR495" s="25"/>
      <c r="LLS495" s="25"/>
      <c r="LLT495" s="25"/>
      <c r="LLU495" s="25"/>
      <c r="LLV495" s="25"/>
      <c r="LLW495" s="25"/>
      <c r="LLX495" s="25"/>
      <c r="LLY495" s="25"/>
      <c r="LLZ495" s="25"/>
      <c r="LMA495" s="25"/>
      <c r="LMB495" s="25"/>
      <c r="LMC495" s="25"/>
      <c r="LMD495" s="25"/>
      <c r="LME495" s="25"/>
      <c r="LMF495" s="25"/>
      <c r="LMG495" s="25"/>
      <c r="LMH495" s="25"/>
      <c r="LMI495" s="25"/>
      <c r="LMJ495" s="25"/>
      <c r="LMK495" s="25"/>
      <c r="LML495" s="25"/>
      <c r="LMM495" s="25"/>
      <c r="LMN495" s="25"/>
      <c r="LMO495" s="25"/>
      <c r="LMP495" s="25"/>
      <c r="LMQ495" s="25"/>
      <c r="LMR495" s="25"/>
      <c r="LMS495" s="25"/>
      <c r="LMT495" s="25"/>
      <c r="LMU495" s="25"/>
      <c r="LMV495" s="25"/>
      <c r="LMW495" s="25"/>
      <c r="LMX495" s="25"/>
      <c r="LMY495" s="25"/>
      <c r="LMZ495" s="25"/>
      <c r="LNA495" s="25"/>
      <c r="LNB495" s="25"/>
      <c r="LNC495" s="25"/>
      <c r="LND495" s="25"/>
      <c r="LNE495" s="25"/>
      <c r="LNF495" s="25"/>
      <c r="LNG495" s="25"/>
      <c r="LNH495" s="25"/>
      <c r="LNI495" s="25"/>
      <c r="LNJ495" s="25"/>
      <c r="LNK495" s="25"/>
      <c r="LNL495" s="25"/>
      <c r="LNM495" s="25"/>
      <c r="LNN495" s="25"/>
      <c r="LNO495" s="25"/>
      <c r="LNP495" s="25"/>
      <c r="LNQ495" s="25"/>
      <c r="LNR495" s="25"/>
      <c r="LNS495" s="25"/>
      <c r="LNT495" s="25"/>
      <c r="LNU495" s="25"/>
      <c r="LNV495" s="25"/>
      <c r="LNW495" s="25"/>
      <c r="LNX495" s="25"/>
      <c r="LNY495" s="25"/>
      <c r="LNZ495" s="25"/>
      <c r="LOA495" s="25"/>
      <c r="LOB495" s="25"/>
      <c r="LOC495" s="25"/>
      <c r="LOD495" s="25"/>
      <c r="LOE495" s="25"/>
      <c r="LOF495" s="25"/>
      <c r="LOG495" s="25"/>
      <c r="LOH495" s="25"/>
      <c r="LOI495" s="25"/>
      <c r="LOJ495" s="25"/>
      <c r="LOK495" s="25"/>
      <c r="LOL495" s="25"/>
      <c r="LOM495" s="25"/>
      <c r="LON495" s="25"/>
      <c r="LOO495" s="25"/>
      <c r="LOP495" s="25"/>
      <c r="LOQ495" s="25"/>
      <c r="LOR495" s="25"/>
      <c r="LOS495" s="25"/>
      <c r="LOT495" s="25"/>
      <c r="LOU495" s="25"/>
      <c r="LOV495" s="25"/>
      <c r="LOW495" s="25"/>
      <c r="LOX495" s="25"/>
      <c r="LOY495" s="25"/>
      <c r="LOZ495" s="25"/>
      <c r="LPA495" s="25"/>
      <c r="LPB495" s="25"/>
      <c r="LPC495" s="25"/>
      <c r="LPD495" s="25"/>
      <c r="LPE495" s="25"/>
      <c r="LPF495" s="25"/>
      <c r="LPG495" s="25"/>
      <c r="LPH495" s="25"/>
      <c r="LPI495" s="25"/>
      <c r="LPJ495" s="25"/>
      <c r="LPK495" s="25"/>
      <c r="LPL495" s="25"/>
      <c r="LPM495" s="25"/>
      <c r="LPN495" s="25"/>
      <c r="LPO495" s="25"/>
      <c r="LPP495" s="25"/>
      <c r="LPQ495" s="25"/>
      <c r="LPR495" s="25"/>
      <c r="LPS495" s="25"/>
      <c r="LPT495" s="25"/>
      <c r="LPU495" s="25"/>
      <c r="LPV495" s="25"/>
      <c r="LPW495" s="25"/>
      <c r="LPX495" s="25"/>
      <c r="LPY495" s="25"/>
      <c r="LPZ495" s="25"/>
      <c r="LQA495" s="25"/>
      <c r="LQB495" s="25"/>
      <c r="LQC495" s="25"/>
      <c r="LQD495" s="25"/>
      <c r="LQE495" s="25"/>
      <c r="LQF495" s="25"/>
      <c r="LQG495" s="25"/>
      <c r="LQH495" s="25"/>
      <c r="LQI495" s="25"/>
      <c r="LQJ495" s="25"/>
      <c r="LQK495" s="25"/>
      <c r="LQL495" s="25"/>
      <c r="LQM495" s="25"/>
      <c r="LQN495" s="25"/>
      <c r="LQO495" s="25"/>
      <c r="LQP495" s="25"/>
      <c r="LQQ495" s="25"/>
      <c r="LQR495" s="25"/>
      <c r="LQS495" s="25"/>
      <c r="LQT495" s="25"/>
      <c r="LQU495" s="25"/>
      <c r="LQV495" s="25"/>
      <c r="LQW495" s="25"/>
      <c r="LQX495" s="25"/>
      <c r="LQY495" s="25"/>
      <c r="LQZ495" s="25"/>
      <c r="LRA495" s="25"/>
      <c r="LRB495" s="25"/>
      <c r="LRC495" s="25"/>
      <c r="LRD495" s="25"/>
      <c r="LRE495" s="25"/>
      <c r="LRF495" s="25"/>
      <c r="LRG495" s="25"/>
      <c r="LRH495" s="25"/>
      <c r="LRI495" s="25"/>
      <c r="LRJ495" s="25"/>
      <c r="LRK495" s="25"/>
      <c r="LRL495" s="25"/>
      <c r="LRM495" s="25"/>
      <c r="LRN495" s="25"/>
      <c r="LRO495" s="25"/>
      <c r="LRP495" s="25"/>
      <c r="LRQ495" s="25"/>
      <c r="LRR495" s="25"/>
      <c r="LRS495" s="25"/>
      <c r="LRT495" s="25"/>
      <c r="LRU495" s="25"/>
      <c r="LRV495" s="25"/>
      <c r="LRW495" s="25"/>
      <c r="LRX495" s="25"/>
      <c r="LRY495" s="25"/>
      <c r="LRZ495" s="25"/>
      <c r="LSA495" s="25"/>
      <c r="LSB495" s="25"/>
      <c r="LSC495" s="25"/>
      <c r="LSD495" s="25"/>
      <c r="LSE495" s="25"/>
      <c r="LSF495" s="25"/>
      <c r="LSG495" s="25"/>
      <c r="LSH495" s="25"/>
      <c r="LSI495" s="25"/>
      <c r="LSJ495" s="25"/>
      <c r="LSK495" s="25"/>
      <c r="LSL495" s="25"/>
      <c r="LSM495" s="25"/>
      <c r="LSN495" s="25"/>
      <c r="LSO495" s="25"/>
      <c r="LSP495" s="25"/>
      <c r="LSQ495" s="25"/>
      <c r="LSR495" s="25"/>
      <c r="LSS495" s="25"/>
      <c r="LST495" s="25"/>
      <c r="LSU495" s="25"/>
      <c r="LSV495" s="25"/>
      <c r="LSW495" s="25"/>
      <c r="LSX495" s="25"/>
      <c r="LSY495" s="25"/>
      <c r="LSZ495" s="25"/>
      <c r="LTA495" s="25"/>
      <c r="LTB495" s="25"/>
      <c r="LTC495" s="25"/>
      <c r="LTD495" s="25"/>
      <c r="LTE495" s="25"/>
      <c r="LTF495" s="25"/>
      <c r="LTG495" s="25"/>
      <c r="LTH495" s="25"/>
      <c r="LTI495" s="25"/>
      <c r="LTJ495" s="25"/>
      <c r="LTK495" s="25"/>
      <c r="LTL495" s="25"/>
      <c r="LTM495" s="25"/>
      <c r="LTN495" s="25"/>
      <c r="LTO495" s="25"/>
      <c r="LTP495" s="25"/>
      <c r="LTQ495" s="25"/>
      <c r="LTR495" s="25"/>
      <c r="LTS495" s="25"/>
      <c r="LTT495" s="25"/>
      <c r="LTU495" s="25"/>
      <c r="LTV495" s="25"/>
      <c r="LTW495" s="25"/>
      <c r="LTX495" s="25"/>
      <c r="LTY495" s="25"/>
      <c r="LTZ495" s="25"/>
      <c r="LUA495" s="25"/>
      <c r="LUB495" s="25"/>
      <c r="LUC495" s="25"/>
      <c r="LUD495" s="25"/>
      <c r="LUE495" s="25"/>
      <c r="LUF495" s="25"/>
      <c r="LUG495" s="25"/>
      <c r="LUH495" s="25"/>
      <c r="LUI495" s="25"/>
      <c r="LUJ495" s="25"/>
      <c r="LUK495" s="25"/>
      <c r="LUL495" s="25"/>
      <c r="LUM495" s="25"/>
      <c r="LUN495" s="25"/>
      <c r="LUO495" s="25"/>
      <c r="LUP495" s="25"/>
      <c r="LUQ495" s="25"/>
      <c r="LUR495" s="25"/>
      <c r="LUS495" s="25"/>
      <c r="LUT495" s="25"/>
      <c r="LUU495" s="25"/>
      <c r="LUV495" s="25"/>
      <c r="LUW495" s="25"/>
      <c r="LUX495" s="25"/>
      <c r="LUY495" s="25"/>
      <c r="LUZ495" s="25"/>
      <c r="LVA495" s="25"/>
      <c r="LVB495" s="25"/>
      <c r="LVC495" s="25"/>
      <c r="LVD495" s="25"/>
      <c r="LVE495" s="25"/>
      <c r="LVF495" s="25"/>
      <c r="LVG495" s="25"/>
      <c r="LVH495" s="25"/>
      <c r="LVI495" s="25"/>
      <c r="LVJ495" s="25"/>
      <c r="LVK495" s="25"/>
      <c r="LVL495" s="25"/>
      <c r="LVM495" s="25"/>
      <c r="LVN495" s="25"/>
      <c r="LVO495" s="25"/>
      <c r="LVP495" s="25"/>
      <c r="LVQ495" s="25"/>
      <c r="LVR495" s="25"/>
      <c r="LVS495" s="25"/>
      <c r="LVT495" s="25"/>
      <c r="LVU495" s="25"/>
      <c r="LVV495" s="25"/>
      <c r="LVW495" s="25"/>
      <c r="LVX495" s="25"/>
      <c r="LVY495" s="25"/>
      <c r="LVZ495" s="25"/>
      <c r="LWA495" s="25"/>
      <c r="LWB495" s="25"/>
      <c r="LWC495" s="25"/>
      <c r="LWD495" s="25"/>
      <c r="LWE495" s="25"/>
      <c r="LWF495" s="25"/>
      <c r="LWG495" s="25"/>
      <c r="LWH495" s="25"/>
      <c r="LWI495" s="25"/>
      <c r="LWJ495" s="25"/>
      <c r="LWK495" s="25"/>
      <c r="LWL495" s="25"/>
      <c r="LWM495" s="25"/>
      <c r="LWN495" s="25"/>
      <c r="LWO495" s="25"/>
      <c r="LWP495" s="25"/>
      <c r="LWQ495" s="25"/>
      <c r="LWR495" s="25"/>
      <c r="LWS495" s="25"/>
      <c r="LWT495" s="25"/>
      <c r="LWU495" s="25"/>
      <c r="LWV495" s="25"/>
      <c r="LWW495" s="25"/>
      <c r="LWX495" s="25"/>
      <c r="LWY495" s="25"/>
      <c r="LWZ495" s="25"/>
      <c r="LXA495" s="25"/>
      <c r="LXB495" s="25"/>
      <c r="LXC495" s="25"/>
      <c r="LXD495" s="25"/>
      <c r="LXE495" s="25"/>
      <c r="LXF495" s="25"/>
      <c r="LXG495" s="25"/>
      <c r="LXH495" s="25"/>
      <c r="LXI495" s="25"/>
      <c r="LXJ495" s="25"/>
      <c r="LXK495" s="25"/>
      <c r="LXL495" s="25"/>
      <c r="LXM495" s="25"/>
      <c r="LXN495" s="25"/>
      <c r="LXO495" s="25"/>
      <c r="LXP495" s="25"/>
      <c r="LXQ495" s="25"/>
      <c r="LXR495" s="25"/>
      <c r="LXS495" s="25"/>
      <c r="LXT495" s="25"/>
      <c r="LXU495" s="25"/>
      <c r="LXV495" s="25"/>
      <c r="LXW495" s="25"/>
      <c r="LXX495" s="25"/>
      <c r="LXY495" s="25"/>
      <c r="LXZ495" s="25"/>
      <c r="LYA495" s="25"/>
      <c r="LYB495" s="25"/>
      <c r="LYC495" s="25"/>
      <c r="LYD495" s="25"/>
      <c r="LYE495" s="25"/>
      <c r="LYF495" s="25"/>
      <c r="LYG495" s="25"/>
      <c r="LYH495" s="25"/>
      <c r="LYI495" s="25"/>
      <c r="LYJ495" s="25"/>
      <c r="LYK495" s="25"/>
      <c r="LYL495" s="25"/>
      <c r="LYM495" s="25"/>
      <c r="LYN495" s="25"/>
      <c r="LYO495" s="25"/>
      <c r="LYP495" s="25"/>
      <c r="LYQ495" s="25"/>
      <c r="LYR495" s="25"/>
      <c r="LYS495" s="25"/>
      <c r="LYT495" s="25"/>
      <c r="LYU495" s="25"/>
      <c r="LYV495" s="25"/>
      <c r="LYW495" s="25"/>
      <c r="LYX495" s="25"/>
      <c r="LYY495" s="25"/>
      <c r="LYZ495" s="25"/>
      <c r="LZA495" s="25"/>
      <c r="LZB495" s="25"/>
      <c r="LZC495" s="25"/>
      <c r="LZD495" s="25"/>
      <c r="LZE495" s="25"/>
      <c r="LZF495" s="25"/>
      <c r="LZG495" s="25"/>
      <c r="LZH495" s="25"/>
      <c r="LZI495" s="25"/>
      <c r="LZJ495" s="25"/>
      <c r="LZK495" s="25"/>
      <c r="LZL495" s="25"/>
      <c r="LZM495" s="25"/>
      <c r="LZN495" s="25"/>
      <c r="LZO495" s="25"/>
      <c r="LZP495" s="25"/>
      <c r="LZQ495" s="25"/>
      <c r="LZR495" s="25"/>
      <c r="LZS495" s="25"/>
      <c r="LZT495" s="25"/>
      <c r="LZU495" s="25"/>
      <c r="LZV495" s="25"/>
      <c r="LZW495" s="25"/>
      <c r="LZX495" s="25"/>
      <c r="LZY495" s="25"/>
      <c r="LZZ495" s="25"/>
      <c r="MAA495" s="25"/>
      <c r="MAB495" s="25"/>
      <c r="MAC495" s="25"/>
      <c r="MAD495" s="25"/>
      <c r="MAE495" s="25"/>
      <c r="MAF495" s="25"/>
      <c r="MAG495" s="25"/>
      <c r="MAH495" s="25"/>
      <c r="MAI495" s="25"/>
      <c r="MAJ495" s="25"/>
      <c r="MAK495" s="25"/>
      <c r="MAL495" s="25"/>
      <c r="MAM495" s="25"/>
      <c r="MAN495" s="25"/>
      <c r="MAO495" s="25"/>
      <c r="MAP495" s="25"/>
      <c r="MAQ495" s="25"/>
      <c r="MAR495" s="25"/>
      <c r="MAS495" s="25"/>
      <c r="MAT495" s="25"/>
      <c r="MAU495" s="25"/>
      <c r="MAV495" s="25"/>
      <c r="MAW495" s="25"/>
      <c r="MAX495" s="25"/>
      <c r="MAY495" s="25"/>
      <c r="MAZ495" s="25"/>
      <c r="MBA495" s="25"/>
      <c r="MBB495" s="25"/>
      <c r="MBC495" s="25"/>
      <c r="MBD495" s="25"/>
      <c r="MBE495" s="25"/>
      <c r="MBF495" s="25"/>
      <c r="MBG495" s="25"/>
      <c r="MBH495" s="25"/>
      <c r="MBI495" s="25"/>
      <c r="MBJ495" s="25"/>
      <c r="MBK495" s="25"/>
      <c r="MBL495" s="25"/>
      <c r="MBM495" s="25"/>
      <c r="MBN495" s="25"/>
      <c r="MBO495" s="25"/>
      <c r="MBP495" s="25"/>
      <c r="MBQ495" s="25"/>
      <c r="MBR495" s="25"/>
      <c r="MBS495" s="25"/>
      <c r="MBT495" s="25"/>
      <c r="MBU495" s="25"/>
      <c r="MBV495" s="25"/>
      <c r="MBW495" s="25"/>
      <c r="MBX495" s="25"/>
      <c r="MBY495" s="25"/>
      <c r="MBZ495" s="25"/>
      <c r="MCA495" s="25"/>
      <c r="MCB495" s="25"/>
      <c r="MCC495" s="25"/>
      <c r="MCD495" s="25"/>
      <c r="MCE495" s="25"/>
      <c r="MCF495" s="25"/>
      <c r="MCG495" s="25"/>
      <c r="MCH495" s="25"/>
      <c r="MCI495" s="25"/>
      <c r="MCJ495" s="25"/>
      <c r="MCK495" s="25"/>
      <c r="MCL495" s="25"/>
      <c r="MCM495" s="25"/>
      <c r="MCN495" s="25"/>
      <c r="MCO495" s="25"/>
      <c r="MCP495" s="25"/>
      <c r="MCQ495" s="25"/>
      <c r="MCR495" s="25"/>
      <c r="MCS495" s="25"/>
      <c r="MCT495" s="25"/>
      <c r="MCU495" s="25"/>
      <c r="MCV495" s="25"/>
      <c r="MCW495" s="25"/>
      <c r="MCX495" s="25"/>
      <c r="MCY495" s="25"/>
      <c r="MCZ495" s="25"/>
      <c r="MDA495" s="25"/>
      <c r="MDB495" s="25"/>
      <c r="MDC495" s="25"/>
      <c r="MDD495" s="25"/>
      <c r="MDE495" s="25"/>
      <c r="MDF495" s="25"/>
      <c r="MDG495" s="25"/>
      <c r="MDH495" s="25"/>
      <c r="MDI495" s="25"/>
      <c r="MDJ495" s="25"/>
      <c r="MDK495" s="25"/>
      <c r="MDL495" s="25"/>
      <c r="MDM495" s="25"/>
      <c r="MDN495" s="25"/>
      <c r="MDO495" s="25"/>
      <c r="MDP495" s="25"/>
      <c r="MDQ495" s="25"/>
      <c r="MDR495" s="25"/>
      <c r="MDS495" s="25"/>
      <c r="MDT495" s="25"/>
      <c r="MDU495" s="25"/>
      <c r="MDV495" s="25"/>
      <c r="MDW495" s="25"/>
      <c r="MDX495" s="25"/>
      <c r="MDY495" s="25"/>
      <c r="MDZ495" s="25"/>
      <c r="MEA495" s="25"/>
      <c r="MEB495" s="25"/>
      <c r="MEC495" s="25"/>
      <c r="MED495" s="25"/>
      <c r="MEE495" s="25"/>
      <c r="MEF495" s="25"/>
      <c r="MEG495" s="25"/>
      <c r="MEH495" s="25"/>
      <c r="MEI495" s="25"/>
      <c r="MEJ495" s="25"/>
      <c r="MEK495" s="25"/>
      <c r="MEL495" s="25"/>
      <c r="MEM495" s="25"/>
      <c r="MEN495" s="25"/>
      <c r="MEO495" s="25"/>
      <c r="MEP495" s="25"/>
      <c r="MEQ495" s="25"/>
      <c r="MER495" s="25"/>
      <c r="MES495" s="25"/>
      <c r="MET495" s="25"/>
      <c r="MEU495" s="25"/>
      <c r="MEV495" s="25"/>
      <c r="MEW495" s="25"/>
      <c r="MEX495" s="25"/>
      <c r="MEY495" s="25"/>
      <c r="MEZ495" s="25"/>
      <c r="MFA495" s="25"/>
      <c r="MFB495" s="25"/>
      <c r="MFC495" s="25"/>
      <c r="MFD495" s="25"/>
      <c r="MFE495" s="25"/>
      <c r="MFF495" s="25"/>
      <c r="MFG495" s="25"/>
      <c r="MFH495" s="25"/>
      <c r="MFI495" s="25"/>
      <c r="MFJ495" s="25"/>
      <c r="MFK495" s="25"/>
      <c r="MFL495" s="25"/>
      <c r="MFM495" s="25"/>
      <c r="MFN495" s="25"/>
      <c r="MFO495" s="25"/>
      <c r="MFP495" s="25"/>
      <c r="MFQ495" s="25"/>
      <c r="MFR495" s="25"/>
      <c r="MFS495" s="25"/>
      <c r="MFT495" s="25"/>
      <c r="MFU495" s="25"/>
      <c r="MFV495" s="25"/>
      <c r="MFW495" s="25"/>
      <c r="MFX495" s="25"/>
      <c r="MFY495" s="25"/>
      <c r="MFZ495" s="25"/>
      <c r="MGA495" s="25"/>
      <c r="MGB495" s="25"/>
      <c r="MGC495" s="25"/>
      <c r="MGD495" s="25"/>
      <c r="MGE495" s="25"/>
      <c r="MGF495" s="25"/>
      <c r="MGG495" s="25"/>
      <c r="MGH495" s="25"/>
      <c r="MGI495" s="25"/>
      <c r="MGJ495" s="25"/>
      <c r="MGK495" s="25"/>
      <c r="MGL495" s="25"/>
      <c r="MGM495" s="25"/>
      <c r="MGN495" s="25"/>
      <c r="MGO495" s="25"/>
      <c r="MGP495" s="25"/>
      <c r="MGQ495" s="25"/>
      <c r="MGR495" s="25"/>
      <c r="MGS495" s="25"/>
      <c r="MGT495" s="25"/>
      <c r="MGU495" s="25"/>
      <c r="MGV495" s="25"/>
      <c r="MGW495" s="25"/>
      <c r="MGX495" s="25"/>
      <c r="MGY495" s="25"/>
      <c r="MGZ495" s="25"/>
      <c r="MHA495" s="25"/>
      <c r="MHB495" s="25"/>
      <c r="MHC495" s="25"/>
      <c r="MHD495" s="25"/>
      <c r="MHE495" s="25"/>
      <c r="MHF495" s="25"/>
      <c r="MHG495" s="25"/>
      <c r="MHH495" s="25"/>
      <c r="MHI495" s="25"/>
      <c r="MHJ495" s="25"/>
      <c r="MHK495" s="25"/>
      <c r="MHL495" s="25"/>
      <c r="MHM495" s="25"/>
      <c r="MHN495" s="25"/>
      <c r="MHO495" s="25"/>
      <c r="MHP495" s="25"/>
      <c r="MHQ495" s="25"/>
      <c r="MHR495" s="25"/>
      <c r="MHS495" s="25"/>
      <c r="MHT495" s="25"/>
      <c r="MHU495" s="25"/>
      <c r="MHV495" s="25"/>
      <c r="MHW495" s="25"/>
      <c r="MHX495" s="25"/>
      <c r="MHY495" s="25"/>
      <c r="MHZ495" s="25"/>
      <c r="MIA495" s="25"/>
      <c r="MIB495" s="25"/>
      <c r="MIC495" s="25"/>
      <c r="MID495" s="25"/>
      <c r="MIE495" s="25"/>
      <c r="MIF495" s="25"/>
      <c r="MIG495" s="25"/>
      <c r="MIH495" s="25"/>
      <c r="MII495" s="25"/>
      <c r="MIJ495" s="25"/>
      <c r="MIK495" s="25"/>
      <c r="MIL495" s="25"/>
      <c r="MIM495" s="25"/>
      <c r="MIN495" s="25"/>
      <c r="MIO495" s="25"/>
      <c r="MIP495" s="25"/>
      <c r="MIQ495" s="25"/>
      <c r="MIR495" s="25"/>
      <c r="MIS495" s="25"/>
      <c r="MIT495" s="25"/>
      <c r="MIU495" s="25"/>
      <c r="MIV495" s="25"/>
      <c r="MIW495" s="25"/>
      <c r="MIX495" s="25"/>
      <c r="MIY495" s="25"/>
      <c r="MIZ495" s="25"/>
      <c r="MJA495" s="25"/>
      <c r="MJB495" s="25"/>
      <c r="MJC495" s="25"/>
      <c r="MJD495" s="25"/>
      <c r="MJE495" s="25"/>
      <c r="MJF495" s="25"/>
      <c r="MJG495" s="25"/>
      <c r="MJH495" s="25"/>
      <c r="MJI495" s="25"/>
      <c r="MJJ495" s="25"/>
      <c r="MJK495" s="25"/>
      <c r="MJL495" s="25"/>
      <c r="MJM495" s="25"/>
      <c r="MJN495" s="25"/>
      <c r="MJO495" s="25"/>
      <c r="MJP495" s="25"/>
      <c r="MJQ495" s="25"/>
      <c r="MJR495" s="25"/>
      <c r="MJS495" s="25"/>
      <c r="MJT495" s="25"/>
      <c r="MJU495" s="25"/>
      <c r="MJV495" s="25"/>
      <c r="MJW495" s="25"/>
      <c r="MJX495" s="25"/>
      <c r="MJY495" s="25"/>
      <c r="MJZ495" s="25"/>
      <c r="MKA495" s="25"/>
      <c r="MKB495" s="25"/>
      <c r="MKC495" s="25"/>
      <c r="MKD495" s="25"/>
      <c r="MKE495" s="25"/>
      <c r="MKF495" s="25"/>
      <c r="MKG495" s="25"/>
      <c r="MKH495" s="25"/>
      <c r="MKI495" s="25"/>
      <c r="MKJ495" s="25"/>
      <c r="MKK495" s="25"/>
      <c r="MKL495" s="25"/>
      <c r="MKM495" s="25"/>
      <c r="MKN495" s="25"/>
      <c r="MKO495" s="25"/>
      <c r="MKP495" s="25"/>
      <c r="MKQ495" s="25"/>
      <c r="MKR495" s="25"/>
      <c r="MKS495" s="25"/>
      <c r="MKT495" s="25"/>
      <c r="MKU495" s="25"/>
      <c r="MKV495" s="25"/>
      <c r="MKW495" s="25"/>
      <c r="MKX495" s="25"/>
      <c r="MKY495" s="25"/>
      <c r="MKZ495" s="25"/>
      <c r="MLA495" s="25"/>
      <c r="MLB495" s="25"/>
      <c r="MLC495" s="25"/>
      <c r="MLD495" s="25"/>
      <c r="MLE495" s="25"/>
      <c r="MLF495" s="25"/>
      <c r="MLG495" s="25"/>
      <c r="MLH495" s="25"/>
      <c r="MLI495" s="25"/>
      <c r="MLJ495" s="25"/>
      <c r="MLK495" s="25"/>
      <c r="MLL495" s="25"/>
      <c r="MLM495" s="25"/>
      <c r="MLN495" s="25"/>
      <c r="MLO495" s="25"/>
      <c r="MLP495" s="25"/>
      <c r="MLQ495" s="25"/>
      <c r="MLR495" s="25"/>
      <c r="MLS495" s="25"/>
      <c r="MLT495" s="25"/>
      <c r="MLU495" s="25"/>
      <c r="MLV495" s="25"/>
      <c r="MLW495" s="25"/>
      <c r="MLX495" s="25"/>
      <c r="MLY495" s="25"/>
      <c r="MLZ495" s="25"/>
      <c r="MMA495" s="25"/>
      <c r="MMB495" s="25"/>
      <c r="MMC495" s="25"/>
      <c r="MMD495" s="25"/>
      <c r="MME495" s="25"/>
      <c r="MMF495" s="25"/>
      <c r="MMG495" s="25"/>
      <c r="MMH495" s="25"/>
      <c r="MMI495" s="25"/>
      <c r="MMJ495" s="25"/>
      <c r="MMK495" s="25"/>
      <c r="MML495" s="25"/>
      <c r="MMM495" s="25"/>
      <c r="MMN495" s="25"/>
      <c r="MMO495" s="25"/>
      <c r="MMP495" s="25"/>
      <c r="MMQ495" s="25"/>
      <c r="MMR495" s="25"/>
      <c r="MMS495" s="25"/>
      <c r="MMT495" s="25"/>
      <c r="MMU495" s="25"/>
      <c r="MMV495" s="25"/>
      <c r="MMW495" s="25"/>
      <c r="MMX495" s="25"/>
      <c r="MMY495" s="25"/>
      <c r="MMZ495" s="25"/>
      <c r="MNA495" s="25"/>
      <c r="MNB495" s="25"/>
      <c r="MNC495" s="25"/>
      <c r="MND495" s="25"/>
      <c r="MNE495" s="25"/>
      <c r="MNF495" s="25"/>
      <c r="MNG495" s="25"/>
      <c r="MNH495" s="25"/>
      <c r="MNI495" s="25"/>
      <c r="MNJ495" s="25"/>
      <c r="MNK495" s="25"/>
      <c r="MNL495" s="25"/>
      <c r="MNM495" s="25"/>
      <c r="MNN495" s="25"/>
      <c r="MNO495" s="25"/>
      <c r="MNP495" s="25"/>
      <c r="MNQ495" s="25"/>
      <c r="MNR495" s="25"/>
      <c r="MNS495" s="25"/>
      <c r="MNT495" s="25"/>
      <c r="MNU495" s="25"/>
      <c r="MNV495" s="25"/>
      <c r="MNW495" s="25"/>
      <c r="MNX495" s="25"/>
      <c r="MNY495" s="25"/>
      <c r="MNZ495" s="25"/>
      <c r="MOA495" s="25"/>
      <c r="MOB495" s="25"/>
      <c r="MOC495" s="25"/>
      <c r="MOD495" s="25"/>
      <c r="MOE495" s="25"/>
      <c r="MOF495" s="25"/>
      <c r="MOG495" s="25"/>
      <c r="MOH495" s="25"/>
      <c r="MOI495" s="25"/>
      <c r="MOJ495" s="25"/>
      <c r="MOK495" s="25"/>
      <c r="MOL495" s="25"/>
      <c r="MOM495" s="25"/>
      <c r="MON495" s="25"/>
      <c r="MOO495" s="25"/>
      <c r="MOP495" s="25"/>
      <c r="MOQ495" s="25"/>
      <c r="MOR495" s="25"/>
      <c r="MOS495" s="25"/>
      <c r="MOT495" s="25"/>
      <c r="MOU495" s="25"/>
      <c r="MOV495" s="25"/>
      <c r="MOW495" s="25"/>
      <c r="MOX495" s="25"/>
      <c r="MOY495" s="25"/>
      <c r="MOZ495" s="25"/>
      <c r="MPA495" s="25"/>
      <c r="MPB495" s="25"/>
      <c r="MPC495" s="25"/>
      <c r="MPD495" s="25"/>
      <c r="MPE495" s="25"/>
      <c r="MPF495" s="25"/>
      <c r="MPG495" s="25"/>
      <c r="MPH495" s="25"/>
      <c r="MPI495" s="25"/>
      <c r="MPJ495" s="25"/>
      <c r="MPK495" s="25"/>
      <c r="MPL495" s="25"/>
      <c r="MPM495" s="25"/>
      <c r="MPN495" s="25"/>
      <c r="MPO495" s="25"/>
      <c r="MPP495" s="25"/>
      <c r="MPQ495" s="25"/>
      <c r="MPR495" s="25"/>
      <c r="MPS495" s="25"/>
      <c r="MPT495" s="25"/>
      <c r="MPU495" s="25"/>
      <c r="MPV495" s="25"/>
      <c r="MPW495" s="25"/>
      <c r="MPX495" s="25"/>
      <c r="MPY495" s="25"/>
      <c r="MPZ495" s="25"/>
      <c r="MQA495" s="25"/>
      <c r="MQB495" s="25"/>
      <c r="MQC495" s="25"/>
      <c r="MQD495" s="25"/>
      <c r="MQE495" s="25"/>
      <c r="MQF495" s="25"/>
      <c r="MQG495" s="25"/>
      <c r="MQH495" s="25"/>
      <c r="MQI495" s="25"/>
      <c r="MQJ495" s="25"/>
      <c r="MQK495" s="25"/>
      <c r="MQL495" s="25"/>
      <c r="MQM495" s="25"/>
      <c r="MQN495" s="25"/>
      <c r="MQO495" s="25"/>
      <c r="MQP495" s="25"/>
      <c r="MQQ495" s="25"/>
      <c r="MQR495" s="25"/>
      <c r="MQS495" s="25"/>
      <c r="MQT495" s="25"/>
      <c r="MQU495" s="25"/>
      <c r="MQV495" s="25"/>
      <c r="MQW495" s="25"/>
      <c r="MQX495" s="25"/>
      <c r="MQY495" s="25"/>
      <c r="MQZ495" s="25"/>
      <c r="MRA495" s="25"/>
      <c r="MRB495" s="25"/>
      <c r="MRC495" s="25"/>
      <c r="MRD495" s="25"/>
      <c r="MRE495" s="25"/>
      <c r="MRF495" s="25"/>
      <c r="MRG495" s="25"/>
      <c r="MRH495" s="25"/>
      <c r="MRI495" s="25"/>
      <c r="MRJ495" s="25"/>
      <c r="MRK495" s="25"/>
      <c r="MRL495" s="25"/>
      <c r="MRM495" s="25"/>
      <c r="MRN495" s="25"/>
      <c r="MRO495" s="25"/>
      <c r="MRP495" s="25"/>
      <c r="MRQ495" s="25"/>
      <c r="MRR495" s="25"/>
      <c r="MRS495" s="25"/>
      <c r="MRT495" s="25"/>
      <c r="MRU495" s="25"/>
      <c r="MRV495" s="25"/>
      <c r="MRW495" s="25"/>
      <c r="MRX495" s="25"/>
      <c r="MRY495" s="25"/>
      <c r="MRZ495" s="25"/>
      <c r="MSA495" s="25"/>
      <c r="MSB495" s="25"/>
      <c r="MSC495" s="25"/>
      <c r="MSD495" s="25"/>
      <c r="MSE495" s="25"/>
      <c r="MSF495" s="25"/>
      <c r="MSG495" s="25"/>
      <c r="MSH495" s="25"/>
      <c r="MSI495" s="25"/>
      <c r="MSJ495" s="25"/>
      <c r="MSK495" s="25"/>
      <c r="MSL495" s="25"/>
      <c r="MSM495" s="25"/>
      <c r="MSN495" s="25"/>
      <c r="MSO495" s="25"/>
      <c r="MSP495" s="25"/>
      <c r="MSQ495" s="25"/>
      <c r="MSR495" s="25"/>
      <c r="MSS495" s="25"/>
      <c r="MST495" s="25"/>
      <c r="MSU495" s="25"/>
      <c r="MSV495" s="25"/>
      <c r="MSW495" s="25"/>
      <c r="MSX495" s="25"/>
      <c r="MSY495" s="25"/>
      <c r="MSZ495" s="25"/>
      <c r="MTA495" s="25"/>
      <c r="MTB495" s="25"/>
      <c r="MTC495" s="25"/>
      <c r="MTD495" s="25"/>
      <c r="MTE495" s="25"/>
      <c r="MTF495" s="25"/>
      <c r="MTG495" s="25"/>
      <c r="MTH495" s="25"/>
      <c r="MTI495" s="25"/>
      <c r="MTJ495" s="25"/>
      <c r="MTK495" s="25"/>
      <c r="MTL495" s="25"/>
      <c r="MTM495" s="25"/>
      <c r="MTN495" s="25"/>
      <c r="MTO495" s="25"/>
      <c r="MTP495" s="25"/>
      <c r="MTQ495" s="25"/>
      <c r="MTR495" s="25"/>
      <c r="MTS495" s="25"/>
      <c r="MTT495" s="25"/>
      <c r="MTU495" s="25"/>
      <c r="MTV495" s="25"/>
      <c r="MTW495" s="25"/>
      <c r="MTX495" s="25"/>
      <c r="MTY495" s="25"/>
      <c r="MTZ495" s="25"/>
      <c r="MUA495" s="25"/>
      <c r="MUB495" s="25"/>
      <c r="MUC495" s="25"/>
      <c r="MUD495" s="25"/>
      <c r="MUE495" s="25"/>
      <c r="MUF495" s="25"/>
      <c r="MUG495" s="25"/>
      <c r="MUH495" s="25"/>
      <c r="MUI495" s="25"/>
      <c r="MUJ495" s="25"/>
      <c r="MUK495" s="25"/>
      <c r="MUL495" s="25"/>
      <c r="MUM495" s="25"/>
      <c r="MUN495" s="25"/>
      <c r="MUO495" s="25"/>
      <c r="MUP495" s="25"/>
      <c r="MUQ495" s="25"/>
      <c r="MUR495" s="25"/>
      <c r="MUS495" s="25"/>
      <c r="MUT495" s="25"/>
      <c r="MUU495" s="25"/>
      <c r="MUV495" s="25"/>
      <c r="MUW495" s="25"/>
      <c r="MUX495" s="25"/>
      <c r="MUY495" s="25"/>
      <c r="MUZ495" s="25"/>
      <c r="MVA495" s="25"/>
      <c r="MVB495" s="25"/>
      <c r="MVC495" s="25"/>
      <c r="MVD495" s="25"/>
      <c r="MVE495" s="25"/>
      <c r="MVF495" s="25"/>
      <c r="MVG495" s="25"/>
      <c r="MVH495" s="25"/>
      <c r="MVI495" s="25"/>
      <c r="MVJ495" s="25"/>
      <c r="MVK495" s="25"/>
      <c r="MVL495" s="25"/>
      <c r="MVM495" s="25"/>
      <c r="MVN495" s="25"/>
      <c r="MVO495" s="25"/>
      <c r="MVP495" s="25"/>
      <c r="MVQ495" s="25"/>
      <c r="MVR495" s="25"/>
      <c r="MVS495" s="25"/>
      <c r="MVT495" s="25"/>
      <c r="MVU495" s="25"/>
      <c r="MVV495" s="25"/>
      <c r="MVW495" s="25"/>
      <c r="MVX495" s="25"/>
      <c r="MVY495" s="25"/>
      <c r="MVZ495" s="25"/>
      <c r="MWA495" s="25"/>
      <c r="MWB495" s="25"/>
      <c r="MWC495" s="25"/>
      <c r="MWD495" s="25"/>
      <c r="MWE495" s="25"/>
      <c r="MWF495" s="25"/>
      <c r="MWG495" s="25"/>
      <c r="MWH495" s="25"/>
      <c r="MWI495" s="25"/>
      <c r="MWJ495" s="25"/>
      <c r="MWK495" s="25"/>
      <c r="MWL495" s="25"/>
      <c r="MWM495" s="25"/>
      <c r="MWN495" s="25"/>
      <c r="MWO495" s="25"/>
      <c r="MWP495" s="25"/>
      <c r="MWQ495" s="25"/>
      <c r="MWR495" s="25"/>
      <c r="MWS495" s="25"/>
      <c r="MWT495" s="25"/>
      <c r="MWU495" s="25"/>
      <c r="MWV495" s="25"/>
      <c r="MWW495" s="25"/>
      <c r="MWX495" s="25"/>
      <c r="MWY495" s="25"/>
      <c r="MWZ495" s="25"/>
      <c r="MXA495" s="25"/>
      <c r="MXB495" s="25"/>
      <c r="MXC495" s="25"/>
      <c r="MXD495" s="25"/>
      <c r="MXE495" s="25"/>
      <c r="MXF495" s="25"/>
      <c r="MXG495" s="25"/>
      <c r="MXH495" s="25"/>
      <c r="MXI495" s="25"/>
      <c r="MXJ495" s="25"/>
      <c r="MXK495" s="25"/>
      <c r="MXL495" s="25"/>
      <c r="MXM495" s="25"/>
      <c r="MXN495" s="25"/>
      <c r="MXO495" s="25"/>
      <c r="MXP495" s="25"/>
      <c r="MXQ495" s="25"/>
      <c r="MXR495" s="25"/>
      <c r="MXS495" s="25"/>
      <c r="MXT495" s="25"/>
      <c r="MXU495" s="25"/>
      <c r="MXV495" s="25"/>
      <c r="MXW495" s="25"/>
      <c r="MXX495" s="25"/>
      <c r="MXY495" s="25"/>
      <c r="MXZ495" s="25"/>
      <c r="MYA495" s="25"/>
      <c r="MYB495" s="25"/>
      <c r="MYC495" s="25"/>
      <c r="MYD495" s="25"/>
      <c r="MYE495" s="25"/>
      <c r="MYF495" s="25"/>
      <c r="MYG495" s="25"/>
      <c r="MYH495" s="25"/>
      <c r="MYI495" s="25"/>
      <c r="MYJ495" s="25"/>
      <c r="MYK495" s="25"/>
      <c r="MYL495" s="25"/>
      <c r="MYM495" s="25"/>
      <c r="MYN495" s="25"/>
      <c r="MYO495" s="25"/>
      <c r="MYP495" s="25"/>
      <c r="MYQ495" s="25"/>
      <c r="MYR495" s="25"/>
      <c r="MYS495" s="25"/>
      <c r="MYT495" s="25"/>
      <c r="MYU495" s="25"/>
      <c r="MYV495" s="25"/>
      <c r="MYW495" s="25"/>
      <c r="MYX495" s="25"/>
      <c r="MYY495" s="25"/>
      <c r="MYZ495" s="25"/>
      <c r="MZA495" s="25"/>
      <c r="MZB495" s="25"/>
      <c r="MZC495" s="25"/>
      <c r="MZD495" s="25"/>
      <c r="MZE495" s="25"/>
      <c r="MZF495" s="25"/>
      <c r="MZG495" s="25"/>
      <c r="MZH495" s="25"/>
      <c r="MZI495" s="25"/>
      <c r="MZJ495" s="25"/>
      <c r="MZK495" s="25"/>
      <c r="MZL495" s="25"/>
      <c r="MZM495" s="25"/>
      <c r="MZN495" s="25"/>
      <c r="MZO495" s="25"/>
      <c r="MZP495" s="25"/>
      <c r="MZQ495" s="25"/>
      <c r="MZR495" s="25"/>
      <c r="MZS495" s="25"/>
      <c r="MZT495" s="25"/>
      <c r="MZU495" s="25"/>
      <c r="MZV495" s="25"/>
      <c r="MZW495" s="25"/>
      <c r="MZX495" s="25"/>
      <c r="MZY495" s="25"/>
      <c r="MZZ495" s="25"/>
      <c r="NAA495" s="25"/>
      <c r="NAB495" s="25"/>
      <c r="NAC495" s="25"/>
      <c r="NAD495" s="25"/>
      <c r="NAE495" s="25"/>
      <c r="NAF495" s="25"/>
      <c r="NAG495" s="25"/>
      <c r="NAH495" s="25"/>
      <c r="NAI495" s="25"/>
      <c r="NAJ495" s="25"/>
      <c r="NAK495" s="25"/>
      <c r="NAL495" s="25"/>
      <c r="NAM495" s="25"/>
      <c r="NAN495" s="25"/>
      <c r="NAO495" s="25"/>
      <c r="NAP495" s="25"/>
      <c r="NAQ495" s="25"/>
      <c r="NAR495" s="25"/>
      <c r="NAS495" s="25"/>
      <c r="NAT495" s="25"/>
      <c r="NAU495" s="25"/>
      <c r="NAV495" s="25"/>
      <c r="NAW495" s="25"/>
      <c r="NAX495" s="25"/>
      <c r="NAY495" s="25"/>
      <c r="NAZ495" s="25"/>
      <c r="NBA495" s="25"/>
      <c r="NBB495" s="25"/>
      <c r="NBC495" s="25"/>
      <c r="NBD495" s="25"/>
      <c r="NBE495" s="25"/>
      <c r="NBF495" s="25"/>
      <c r="NBG495" s="25"/>
      <c r="NBH495" s="25"/>
      <c r="NBI495" s="25"/>
      <c r="NBJ495" s="25"/>
      <c r="NBK495" s="25"/>
      <c r="NBL495" s="25"/>
      <c r="NBM495" s="25"/>
      <c r="NBN495" s="25"/>
      <c r="NBO495" s="25"/>
      <c r="NBP495" s="25"/>
      <c r="NBQ495" s="25"/>
      <c r="NBR495" s="25"/>
      <c r="NBS495" s="25"/>
      <c r="NBT495" s="25"/>
      <c r="NBU495" s="25"/>
      <c r="NBV495" s="25"/>
      <c r="NBW495" s="25"/>
      <c r="NBX495" s="25"/>
      <c r="NBY495" s="25"/>
      <c r="NBZ495" s="25"/>
      <c r="NCA495" s="25"/>
      <c r="NCB495" s="25"/>
      <c r="NCC495" s="25"/>
      <c r="NCD495" s="25"/>
      <c r="NCE495" s="25"/>
      <c r="NCF495" s="25"/>
      <c r="NCG495" s="25"/>
      <c r="NCH495" s="25"/>
      <c r="NCI495" s="25"/>
      <c r="NCJ495" s="25"/>
      <c r="NCK495" s="25"/>
      <c r="NCL495" s="25"/>
      <c r="NCM495" s="25"/>
      <c r="NCN495" s="25"/>
      <c r="NCO495" s="25"/>
      <c r="NCP495" s="25"/>
      <c r="NCQ495" s="25"/>
      <c r="NCR495" s="25"/>
      <c r="NCS495" s="25"/>
      <c r="NCT495" s="25"/>
      <c r="NCU495" s="25"/>
      <c r="NCV495" s="25"/>
      <c r="NCW495" s="25"/>
      <c r="NCX495" s="25"/>
      <c r="NCY495" s="25"/>
      <c r="NCZ495" s="25"/>
      <c r="NDA495" s="25"/>
      <c r="NDB495" s="25"/>
      <c r="NDC495" s="25"/>
      <c r="NDD495" s="25"/>
      <c r="NDE495" s="25"/>
      <c r="NDF495" s="25"/>
      <c r="NDG495" s="25"/>
      <c r="NDH495" s="25"/>
      <c r="NDI495" s="25"/>
      <c r="NDJ495" s="25"/>
      <c r="NDK495" s="25"/>
      <c r="NDL495" s="25"/>
      <c r="NDM495" s="25"/>
      <c r="NDN495" s="25"/>
      <c r="NDO495" s="25"/>
      <c r="NDP495" s="25"/>
      <c r="NDQ495" s="25"/>
      <c r="NDR495" s="25"/>
      <c r="NDS495" s="25"/>
      <c r="NDT495" s="25"/>
      <c r="NDU495" s="25"/>
      <c r="NDV495" s="25"/>
      <c r="NDW495" s="25"/>
      <c r="NDX495" s="25"/>
      <c r="NDY495" s="25"/>
      <c r="NDZ495" s="25"/>
      <c r="NEA495" s="25"/>
      <c r="NEB495" s="25"/>
      <c r="NEC495" s="25"/>
      <c r="NED495" s="25"/>
      <c r="NEE495" s="25"/>
      <c r="NEF495" s="25"/>
      <c r="NEG495" s="25"/>
      <c r="NEH495" s="25"/>
      <c r="NEI495" s="25"/>
      <c r="NEJ495" s="25"/>
      <c r="NEK495" s="25"/>
      <c r="NEL495" s="25"/>
      <c r="NEM495" s="25"/>
      <c r="NEN495" s="25"/>
      <c r="NEO495" s="25"/>
      <c r="NEP495" s="25"/>
      <c r="NEQ495" s="25"/>
      <c r="NER495" s="25"/>
      <c r="NES495" s="25"/>
      <c r="NET495" s="25"/>
      <c r="NEU495" s="25"/>
      <c r="NEV495" s="25"/>
      <c r="NEW495" s="25"/>
      <c r="NEX495" s="25"/>
      <c r="NEY495" s="25"/>
      <c r="NEZ495" s="25"/>
      <c r="NFA495" s="25"/>
      <c r="NFB495" s="25"/>
      <c r="NFC495" s="25"/>
      <c r="NFD495" s="25"/>
      <c r="NFE495" s="25"/>
      <c r="NFF495" s="25"/>
      <c r="NFG495" s="25"/>
      <c r="NFH495" s="25"/>
      <c r="NFI495" s="25"/>
      <c r="NFJ495" s="25"/>
      <c r="NFK495" s="25"/>
      <c r="NFL495" s="25"/>
      <c r="NFM495" s="25"/>
      <c r="NFN495" s="25"/>
      <c r="NFO495" s="25"/>
      <c r="NFP495" s="25"/>
      <c r="NFQ495" s="25"/>
      <c r="NFR495" s="25"/>
      <c r="NFS495" s="25"/>
      <c r="NFT495" s="25"/>
      <c r="NFU495" s="25"/>
      <c r="NFV495" s="25"/>
      <c r="NFW495" s="25"/>
      <c r="NFX495" s="25"/>
      <c r="NFY495" s="25"/>
      <c r="NFZ495" s="25"/>
      <c r="NGA495" s="25"/>
      <c r="NGB495" s="25"/>
      <c r="NGC495" s="25"/>
      <c r="NGD495" s="25"/>
      <c r="NGE495" s="25"/>
      <c r="NGF495" s="25"/>
      <c r="NGG495" s="25"/>
      <c r="NGH495" s="25"/>
      <c r="NGI495" s="25"/>
      <c r="NGJ495" s="25"/>
      <c r="NGK495" s="25"/>
      <c r="NGL495" s="25"/>
      <c r="NGM495" s="25"/>
      <c r="NGN495" s="25"/>
      <c r="NGO495" s="25"/>
      <c r="NGP495" s="25"/>
      <c r="NGQ495" s="25"/>
      <c r="NGR495" s="25"/>
      <c r="NGS495" s="25"/>
      <c r="NGT495" s="25"/>
      <c r="NGU495" s="25"/>
      <c r="NGV495" s="25"/>
      <c r="NGW495" s="25"/>
      <c r="NGX495" s="25"/>
      <c r="NGY495" s="25"/>
      <c r="NGZ495" s="25"/>
      <c r="NHA495" s="25"/>
      <c r="NHB495" s="25"/>
      <c r="NHC495" s="25"/>
      <c r="NHD495" s="25"/>
      <c r="NHE495" s="25"/>
      <c r="NHF495" s="25"/>
      <c r="NHG495" s="25"/>
      <c r="NHH495" s="25"/>
      <c r="NHI495" s="25"/>
      <c r="NHJ495" s="25"/>
      <c r="NHK495" s="25"/>
      <c r="NHL495" s="25"/>
      <c r="NHM495" s="25"/>
      <c r="NHN495" s="25"/>
      <c r="NHO495" s="25"/>
      <c r="NHP495" s="25"/>
      <c r="NHQ495" s="25"/>
      <c r="NHR495" s="25"/>
      <c r="NHS495" s="25"/>
      <c r="NHT495" s="25"/>
      <c r="NHU495" s="25"/>
      <c r="NHV495" s="25"/>
      <c r="NHW495" s="25"/>
      <c r="NHX495" s="25"/>
      <c r="NHY495" s="25"/>
      <c r="NHZ495" s="25"/>
      <c r="NIA495" s="25"/>
      <c r="NIB495" s="25"/>
      <c r="NIC495" s="25"/>
      <c r="NID495" s="25"/>
      <c r="NIE495" s="25"/>
      <c r="NIF495" s="25"/>
      <c r="NIG495" s="25"/>
      <c r="NIH495" s="25"/>
      <c r="NII495" s="25"/>
      <c r="NIJ495" s="25"/>
      <c r="NIK495" s="25"/>
      <c r="NIL495" s="25"/>
      <c r="NIM495" s="25"/>
      <c r="NIN495" s="25"/>
      <c r="NIO495" s="25"/>
      <c r="NIP495" s="25"/>
      <c r="NIQ495" s="25"/>
      <c r="NIR495" s="25"/>
      <c r="NIS495" s="25"/>
      <c r="NIT495" s="25"/>
      <c r="NIU495" s="25"/>
      <c r="NIV495" s="25"/>
      <c r="NIW495" s="25"/>
      <c r="NIX495" s="25"/>
      <c r="NIY495" s="25"/>
      <c r="NIZ495" s="25"/>
      <c r="NJA495" s="25"/>
      <c r="NJB495" s="25"/>
      <c r="NJC495" s="25"/>
      <c r="NJD495" s="25"/>
      <c r="NJE495" s="25"/>
      <c r="NJF495" s="25"/>
      <c r="NJG495" s="25"/>
      <c r="NJH495" s="25"/>
      <c r="NJI495" s="25"/>
      <c r="NJJ495" s="25"/>
      <c r="NJK495" s="25"/>
      <c r="NJL495" s="25"/>
      <c r="NJM495" s="25"/>
      <c r="NJN495" s="25"/>
      <c r="NJO495" s="25"/>
      <c r="NJP495" s="25"/>
      <c r="NJQ495" s="25"/>
      <c r="NJR495" s="25"/>
      <c r="NJS495" s="25"/>
      <c r="NJT495" s="25"/>
      <c r="NJU495" s="25"/>
      <c r="NJV495" s="25"/>
      <c r="NJW495" s="25"/>
      <c r="NJX495" s="25"/>
      <c r="NJY495" s="25"/>
      <c r="NJZ495" s="25"/>
      <c r="NKA495" s="25"/>
      <c r="NKB495" s="25"/>
      <c r="NKC495" s="25"/>
      <c r="NKD495" s="25"/>
      <c r="NKE495" s="25"/>
      <c r="NKF495" s="25"/>
      <c r="NKG495" s="25"/>
      <c r="NKH495" s="25"/>
      <c r="NKI495" s="25"/>
      <c r="NKJ495" s="25"/>
      <c r="NKK495" s="25"/>
      <c r="NKL495" s="25"/>
      <c r="NKM495" s="25"/>
      <c r="NKN495" s="25"/>
      <c r="NKO495" s="25"/>
      <c r="NKP495" s="25"/>
      <c r="NKQ495" s="25"/>
      <c r="NKR495" s="25"/>
      <c r="NKS495" s="25"/>
      <c r="NKT495" s="25"/>
      <c r="NKU495" s="25"/>
      <c r="NKV495" s="25"/>
      <c r="NKW495" s="25"/>
      <c r="NKX495" s="25"/>
      <c r="NKY495" s="25"/>
      <c r="NKZ495" s="25"/>
      <c r="NLA495" s="25"/>
      <c r="NLB495" s="25"/>
      <c r="NLC495" s="25"/>
      <c r="NLD495" s="25"/>
      <c r="NLE495" s="25"/>
      <c r="NLF495" s="25"/>
      <c r="NLG495" s="25"/>
      <c r="NLH495" s="25"/>
      <c r="NLI495" s="25"/>
      <c r="NLJ495" s="25"/>
      <c r="NLK495" s="25"/>
      <c r="NLL495" s="25"/>
      <c r="NLM495" s="25"/>
      <c r="NLN495" s="25"/>
      <c r="NLO495" s="25"/>
      <c r="NLP495" s="25"/>
      <c r="NLQ495" s="25"/>
      <c r="NLR495" s="25"/>
      <c r="NLS495" s="25"/>
      <c r="NLT495" s="25"/>
      <c r="NLU495" s="25"/>
      <c r="NLV495" s="25"/>
      <c r="NLW495" s="25"/>
      <c r="NLX495" s="25"/>
      <c r="NLY495" s="25"/>
      <c r="NLZ495" s="25"/>
      <c r="NMA495" s="25"/>
      <c r="NMB495" s="25"/>
      <c r="NMC495" s="25"/>
      <c r="NMD495" s="25"/>
      <c r="NME495" s="25"/>
      <c r="NMF495" s="25"/>
      <c r="NMG495" s="25"/>
      <c r="NMH495" s="25"/>
      <c r="NMI495" s="25"/>
      <c r="NMJ495" s="25"/>
      <c r="NMK495" s="25"/>
      <c r="NML495" s="25"/>
      <c r="NMM495" s="25"/>
      <c r="NMN495" s="25"/>
      <c r="NMO495" s="25"/>
      <c r="NMP495" s="25"/>
      <c r="NMQ495" s="25"/>
      <c r="NMR495" s="25"/>
      <c r="NMS495" s="25"/>
      <c r="NMT495" s="25"/>
      <c r="NMU495" s="25"/>
      <c r="NMV495" s="25"/>
      <c r="NMW495" s="25"/>
      <c r="NMX495" s="25"/>
      <c r="NMY495" s="25"/>
      <c r="NMZ495" s="25"/>
      <c r="NNA495" s="25"/>
      <c r="NNB495" s="25"/>
      <c r="NNC495" s="25"/>
      <c r="NND495" s="25"/>
      <c r="NNE495" s="25"/>
      <c r="NNF495" s="25"/>
      <c r="NNG495" s="25"/>
      <c r="NNH495" s="25"/>
      <c r="NNI495" s="25"/>
      <c r="NNJ495" s="25"/>
      <c r="NNK495" s="25"/>
      <c r="NNL495" s="25"/>
      <c r="NNM495" s="25"/>
      <c r="NNN495" s="25"/>
      <c r="NNO495" s="25"/>
      <c r="NNP495" s="25"/>
      <c r="NNQ495" s="25"/>
      <c r="NNR495" s="25"/>
      <c r="NNS495" s="25"/>
      <c r="NNT495" s="25"/>
      <c r="NNU495" s="25"/>
      <c r="NNV495" s="25"/>
      <c r="NNW495" s="25"/>
      <c r="NNX495" s="25"/>
      <c r="NNY495" s="25"/>
      <c r="NNZ495" s="25"/>
      <c r="NOA495" s="25"/>
      <c r="NOB495" s="25"/>
      <c r="NOC495" s="25"/>
      <c r="NOD495" s="25"/>
      <c r="NOE495" s="25"/>
      <c r="NOF495" s="25"/>
      <c r="NOG495" s="25"/>
      <c r="NOH495" s="25"/>
      <c r="NOI495" s="25"/>
      <c r="NOJ495" s="25"/>
      <c r="NOK495" s="25"/>
      <c r="NOL495" s="25"/>
      <c r="NOM495" s="25"/>
      <c r="NON495" s="25"/>
      <c r="NOO495" s="25"/>
      <c r="NOP495" s="25"/>
      <c r="NOQ495" s="25"/>
      <c r="NOR495" s="25"/>
      <c r="NOS495" s="25"/>
      <c r="NOT495" s="25"/>
      <c r="NOU495" s="25"/>
      <c r="NOV495" s="25"/>
      <c r="NOW495" s="25"/>
      <c r="NOX495" s="25"/>
      <c r="NOY495" s="25"/>
      <c r="NOZ495" s="25"/>
      <c r="NPA495" s="25"/>
      <c r="NPB495" s="25"/>
      <c r="NPC495" s="25"/>
      <c r="NPD495" s="25"/>
      <c r="NPE495" s="25"/>
      <c r="NPF495" s="25"/>
      <c r="NPG495" s="25"/>
      <c r="NPH495" s="25"/>
      <c r="NPI495" s="25"/>
      <c r="NPJ495" s="25"/>
      <c r="NPK495" s="25"/>
      <c r="NPL495" s="25"/>
      <c r="NPM495" s="25"/>
      <c r="NPN495" s="25"/>
      <c r="NPO495" s="25"/>
      <c r="NPP495" s="25"/>
      <c r="NPQ495" s="25"/>
      <c r="NPR495" s="25"/>
      <c r="NPS495" s="25"/>
      <c r="NPT495" s="25"/>
      <c r="NPU495" s="25"/>
      <c r="NPV495" s="25"/>
      <c r="NPW495" s="25"/>
      <c r="NPX495" s="25"/>
      <c r="NPY495" s="25"/>
      <c r="NPZ495" s="25"/>
      <c r="NQA495" s="25"/>
      <c r="NQB495" s="25"/>
      <c r="NQC495" s="25"/>
      <c r="NQD495" s="25"/>
      <c r="NQE495" s="25"/>
      <c r="NQF495" s="25"/>
      <c r="NQG495" s="25"/>
      <c r="NQH495" s="25"/>
      <c r="NQI495" s="25"/>
      <c r="NQJ495" s="25"/>
      <c r="NQK495" s="25"/>
      <c r="NQL495" s="25"/>
      <c r="NQM495" s="25"/>
      <c r="NQN495" s="25"/>
      <c r="NQO495" s="25"/>
      <c r="NQP495" s="25"/>
      <c r="NQQ495" s="25"/>
      <c r="NQR495" s="25"/>
      <c r="NQS495" s="25"/>
      <c r="NQT495" s="25"/>
      <c r="NQU495" s="25"/>
      <c r="NQV495" s="25"/>
      <c r="NQW495" s="25"/>
      <c r="NQX495" s="25"/>
      <c r="NQY495" s="25"/>
      <c r="NQZ495" s="25"/>
      <c r="NRA495" s="25"/>
      <c r="NRB495" s="25"/>
      <c r="NRC495" s="25"/>
      <c r="NRD495" s="25"/>
      <c r="NRE495" s="25"/>
      <c r="NRF495" s="25"/>
      <c r="NRG495" s="25"/>
      <c r="NRH495" s="25"/>
      <c r="NRI495" s="25"/>
      <c r="NRJ495" s="25"/>
      <c r="NRK495" s="25"/>
      <c r="NRL495" s="25"/>
      <c r="NRM495" s="25"/>
      <c r="NRN495" s="25"/>
      <c r="NRO495" s="25"/>
      <c r="NRP495" s="25"/>
      <c r="NRQ495" s="25"/>
      <c r="NRR495" s="25"/>
      <c r="NRS495" s="25"/>
      <c r="NRT495" s="25"/>
      <c r="NRU495" s="25"/>
      <c r="NRV495" s="25"/>
      <c r="NRW495" s="25"/>
      <c r="NRX495" s="25"/>
      <c r="NRY495" s="25"/>
      <c r="NRZ495" s="25"/>
      <c r="NSA495" s="25"/>
      <c r="NSB495" s="25"/>
      <c r="NSC495" s="25"/>
      <c r="NSD495" s="25"/>
      <c r="NSE495" s="25"/>
      <c r="NSF495" s="25"/>
      <c r="NSG495" s="25"/>
      <c r="NSH495" s="25"/>
      <c r="NSI495" s="25"/>
      <c r="NSJ495" s="25"/>
      <c r="NSK495" s="25"/>
      <c r="NSL495" s="25"/>
      <c r="NSM495" s="25"/>
      <c r="NSN495" s="25"/>
      <c r="NSO495" s="25"/>
      <c r="NSP495" s="25"/>
      <c r="NSQ495" s="25"/>
      <c r="NSR495" s="25"/>
      <c r="NSS495" s="25"/>
      <c r="NST495" s="25"/>
      <c r="NSU495" s="25"/>
      <c r="NSV495" s="25"/>
      <c r="NSW495" s="25"/>
      <c r="NSX495" s="25"/>
      <c r="NSY495" s="25"/>
      <c r="NSZ495" s="25"/>
      <c r="NTA495" s="25"/>
      <c r="NTB495" s="25"/>
      <c r="NTC495" s="25"/>
      <c r="NTD495" s="25"/>
      <c r="NTE495" s="25"/>
      <c r="NTF495" s="25"/>
      <c r="NTG495" s="25"/>
      <c r="NTH495" s="25"/>
      <c r="NTI495" s="25"/>
      <c r="NTJ495" s="25"/>
      <c r="NTK495" s="25"/>
      <c r="NTL495" s="25"/>
      <c r="NTM495" s="25"/>
      <c r="NTN495" s="25"/>
      <c r="NTO495" s="25"/>
      <c r="NTP495" s="25"/>
      <c r="NTQ495" s="25"/>
      <c r="NTR495" s="25"/>
      <c r="NTS495" s="25"/>
      <c r="NTT495" s="25"/>
      <c r="NTU495" s="25"/>
      <c r="NTV495" s="25"/>
      <c r="NTW495" s="25"/>
      <c r="NTX495" s="25"/>
      <c r="NTY495" s="25"/>
      <c r="NTZ495" s="25"/>
      <c r="NUA495" s="25"/>
      <c r="NUB495" s="25"/>
      <c r="NUC495" s="25"/>
      <c r="NUD495" s="25"/>
      <c r="NUE495" s="25"/>
      <c r="NUF495" s="25"/>
      <c r="NUG495" s="25"/>
      <c r="NUH495" s="25"/>
      <c r="NUI495" s="25"/>
      <c r="NUJ495" s="25"/>
      <c r="NUK495" s="25"/>
      <c r="NUL495" s="25"/>
      <c r="NUM495" s="25"/>
      <c r="NUN495" s="25"/>
      <c r="NUO495" s="25"/>
      <c r="NUP495" s="25"/>
      <c r="NUQ495" s="25"/>
      <c r="NUR495" s="25"/>
      <c r="NUS495" s="25"/>
      <c r="NUT495" s="25"/>
      <c r="NUU495" s="25"/>
      <c r="NUV495" s="25"/>
      <c r="NUW495" s="25"/>
      <c r="NUX495" s="25"/>
      <c r="NUY495" s="25"/>
      <c r="NUZ495" s="25"/>
      <c r="NVA495" s="25"/>
      <c r="NVB495" s="25"/>
      <c r="NVC495" s="25"/>
      <c r="NVD495" s="25"/>
      <c r="NVE495" s="25"/>
      <c r="NVF495" s="25"/>
      <c r="NVG495" s="25"/>
      <c r="NVH495" s="25"/>
      <c r="NVI495" s="25"/>
      <c r="NVJ495" s="25"/>
      <c r="NVK495" s="25"/>
      <c r="NVL495" s="25"/>
      <c r="NVM495" s="25"/>
      <c r="NVN495" s="25"/>
      <c r="NVO495" s="25"/>
      <c r="NVP495" s="25"/>
      <c r="NVQ495" s="25"/>
      <c r="NVR495" s="25"/>
      <c r="NVS495" s="25"/>
      <c r="NVT495" s="25"/>
      <c r="NVU495" s="25"/>
      <c r="NVV495" s="25"/>
      <c r="NVW495" s="25"/>
      <c r="NVX495" s="25"/>
      <c r="NVY495" s="25"/>
      <c r="NVZ495" s="25"/>
      <c r="NWA495" s="25"/>
      <c r="NWB495" s="25"/>
      <c r="NWC495" s="25"/>
      <c r="NWD495" s="25"/>
      <c r="NWE495" s="25"/>
      <c r="NWF495" s="25"/>
      <c r="NWG495" s="25"/>
      <c r="NWH495" s="25"/>
      <c r="NWI495" s="25"/>
      <c r="NWJ495" s="25"/>
      <c r="NWK495" s="25"/>
      <c r="NWL495" s="25"/>
      <c r="NWM495" s="25"/>
      <c r="NWN495" s="25"/>
      <c r="NWO495" s="25"/>
      <c r="NWP495" s="25"/>
      <c r="NWQ495" s="25"/>
      <c r="NWR495" s="25"/>
      <c r="NWS495" s="25"/>
      <c r="NWT495" s="25"/>
      <c r="NWU495" s="25"/>
      <c r="NWV495" s="25"/>
      <c r="NWW495" s="25"/>
      <c r="NWX495" s="25"/>
      <c r="NWY495" s="25"/>
      <c r="NWZ495" s="25"/>
      <c r="NXA495" s="25"/>
      <c r="NXB495" s="25"/>
      <c r="NXC495" s="25"/>
      <c r="NXD495" s="25"/>
      <c r="NXE495" s="25"/>
      <c r="NXF495" s="25"/>
      <c r="NXG495" s="25"/>
      <c r="NXH495" s="25"/>
      <c r="NXI495" s="25"/>
      <c r="NXJ495" s="25"/>
      <c r="NXK495" s="25"/>
      <c r="NXL495" s="25"/>
      <c r="NXM495" s="25"/>
      <c r="NXN495" s="25"/>
      <c r="NXO495" s="25"/>
      <c r="NXP495" s="25"/>
      <c r="NXQ495" s="25"/>
      <c r="NXR495" s="25"/>
      <c r="NXS495" s="25"/>
      <c r="NXT495" s="25"/>
      <c r="NXU495" s="25"/>
      <c r="NXV495" s="25"/>
      <c r="NXW495" s="25"/>
      <c r="NXX495" s="25"/>
      <c r="NXY495" s="25"/>
      <c r="NXZ495" s="25"/>
      <c r="NYA495" s="25"/>
      <c r="NYB495" s="25"/>
      <c r="NYC495" s="25"/>
      <c r="NYD495" s="25"/>
      <c r="NYE495" s="25"/>
      <c r="NYF495" s="25"/>
      <c r="NYG495" s="25"/>
      <c r="NYH495" s="25"/>
      <c r="NYI495" s="25"/>
      <c r="NYJ495" s="25"/>
      <c r="NYK495" s="25"/>
      <c r="NYL495" s="25"/>
      <c r="NYM495" s="25"/>
      <c r="NYN495" s="25"/>
      <c r="NYO495" s="25"/>
      <c r="NYP495" s="25"/>
      <c r="NYQ495" s="25"/>
      <c r="NYR495" s="25"/>
      <c r="NYS495" s="25"/>
      <c r="NYT495" s="25"/>
      <c r="NYU495" s="25"/>
      <c r="NYV495" s="25"/>
      <c r="NYW495" s="25"/>
      <c r="NYX495" s="25"/>
      <c r="NYY495" s="25"/>
      <c r="NYZ495" s="25"/>
      <c r="NZA495" s="25"/>
      <c r="NZB495" s="25"/>
      <c r="NZC495" s="25"/>
      <c r="NZD495" s="25"/>
      <c r="NZE495" s="25"/>
      <c r="NZF495" s="25"/>
      <c r="NZG495" s="25"/>
      <c r="NZH495" s="25"/>
      <c r="NZI495" s="25"/>
      <c r="NZJ495" s="25"/>
      <c r="NZK495" s="25"/>
      <c r="NZL495" s="25"/>
      <c r="NZM495" s="25"/>
      <c r="NZN495" s="25"/>
      <c r="NZO495" s="25"/>
      <c r="NZP495" s="25"/>
      <c r="NZQ495" s="25"/>
      <c r="NZR495" s="25"/>
      <c r="NZS495" s="25"/>
      <c r="NZT495" s="25"/>
      <c r="NZU495" s="25"/>
      <c r="NZV495" s="25"/>
      <c r="NZW495" s="25"/>
      <c r="NZX495" s="25"/>
      <c r="NZY495" s="25"/>
      <c r="NZZ495" s="25"/>
      <c r="OAA495" s="25"/>
      <c r="OAB495" s="25"/>
      <c r="OAC495" s="25"/>
      <c r="OAD495" s="25"/>
      <c r="OAE495" s="25"/>
      <c r="OAF495" s="25"/>
      <c r="OAG495" s="25"/>
      <c r="OAH495" s="25"/>
      <c r="OAI495" s="25"/>
      <c r="OAJ495" s="25"/>
      <c r="OAK495" s="25"/>
      <c r="OAL495" s="25"/>
      <c r="OAM495" s="25"/>
      <c r="OAN495" s="25"/>
      <c r="OAO495" s="25"/>
      <c r="OAP495" s="25"/>
      <c r="OAQ495" s="25"/>
      <c r="OAR495" s="25"/>
      <c r="OAS495" s="25"/>
      <c r="OAT495" s="25"/>
      <c r="OAU495" s="25"/>
      <c r="OAV495" s="25"/>
      <c r="OAW495" s="25"/>
      <c r="OAX495" s="25"/>
      <c r="OAY495" s="25"/>
      <c r="OAZ495" s="25"/>
      <c r="OBA495" s="25"/>
      <c r="OBB495" s="25"/>
      <c r="OBC495" s="25"/>
      <c r="OBD495" s="25"/>
      <c r="OBE495" s="25"/>
      <c r="OBF495" s="25"/>
      <c r="OBG495" s="25"/>
      <c r="OBH495" s="25"/>
      <c r="OBI495" s="25"/>
      <c r="OBJ495" s="25"/>
      <c r="OBK495" s="25"/>
      <c r="OBL495" s="25"/>
      <c r="OBM495" s="25"/>
      <c r="OBN495" s="25"/>
      <c r="OBO495" s="25"/>
      <c r="OBP495" s="25"/>
      <c r="OBQ495" s="25"/>
      <c r="OBR495" s="25"/>
      <c r="OBS495" s="25"/>
      <c r="OBT495" s="25"/>
      <c r="OBU495" s="25"/>
      <c r="OBV495" s="25"/>
      <c r="OBW495" s="25"/>
      <c r="OBX495" s="25"/>
      <c r="OBY495" s="25"/>
      <c r="OBZ495" s="25"/>
      <c r="OCA495" s="25"/>
      <c r="OCB495" s="25"/>
      <c r="OCC495" s="25"/>
      <c r="OCD495" s="25"/>
      <c r="OCE495" s="25"/>
      <c r="OCF495" s="25"/>
      <c r="OCG495" s="25"/>
      <c r="OCH495" s="25"/>
      <c r="OCI495" s="25"/>
      <c r="OCJ495" s="25"/>
      <c r="OCK495" s="25"/>
      <c r="OCL495" s="25"/>
      <c r="OCM495" s="25"/>
      <c r="OCN495" s="25"/>
      <c r="OCO495" s="25"/>
      <c r="OCP495" s="25"/>
      <c r="OCQ495" s="25"/>
      <c r="OCR495" s="25"/>
      <c r="OCS495" s="25"/>
      <c r="OCT495" s="25"/>
      <c r="OCU495" s="25"/>
      <c r="OCV495" s="25"/>
      <c r="OCW495" s="25"/>
      <c r="OCX495" s="25"/>
      <c r="OCY495" s="25"/>
      <c r="OCZ495" s="25"/>
      <c r="ODA495" s="25"/>
      <c r="ODB495" s="25"/>
      <c r="ODC495" s="25"/>
      <c r="ODD495" s="25"/>
      <c r="ODE495" s="25"/>
      <c r="ODF495" s="25"/>
      <c r="ODG495" s="25"/>
      <c r="ODH495" s="25"/>
      <c r="ODI495" s="25"/>
      <c r="ODJ495" s="25"/>
      <c r="ODK495" s="25"/>
      <c r="ODL495" s="25"/>
      <c r="ODM495" s="25"/>
      <c r="ODN495" s="25"/>
      <c r="ODO495" s="25"/>
      <c r="ODP495" s="25"/>
      <c r="ODQ495" s="25"/>
      <c r="ODR495" s="25"/>
      <c r="ODS495" s="25"/>
      <c r="ODT495" s="25"/>
      <c r="ODU495" s="25"/>
      <c r="ODV495" s="25"/>
      <c r="ODW495" s="25"/>
      <c r="ODX495" s="25"/>
      <c r="ODY495" s="25"/>
      <c r="ODZ495" s="25"/>
      <c r="OEA495" s="25"/>
      <c r="OEB495" s="25"/>
      <c r="OEC495" s="25"/>
      <c r="OED495" s="25"/>
      <c r="OEE495" s="25"/>
      <c r="OEF495" s="25"/>
      <c r="OEG495" s="25"/>
      <c r="OEH495" s="25"/>
      <c r="OEI495" s="25"/>
      <c r="OEJ495" s="25"/>
      <c r="OEK495" s="25"/>
      <c r="OEL495" s="25"/>
      <c r="OEM495" s="25"/>
      <c r="OEN495" s="25"/>
      <c r="OEO495" s="25"/>
      <c r="OEP495" s="25"/>
      <c r="OEQ495" s="25"/>
      <c r="OER495" s="25"/>
      <c r="OES495" s="25"/>
      <c r="OET495" s="25"/>
      <c r="OEU495" s="25"/>
      <c r="OEV495" s="25"/>
      <c r="OEW495" s="25"/>
      <c r="OEX495" s="25"/>
      <c r="OEY495" s="25"/>
      <c r="OEZ495" s="25"/>
      <c r="OFA495" s="25"/>
      <c r="OFB495" s="25"/>
      <c r="OFC495" s="25"/>
      <c r="OFD495" s="25"/>
      <c r="OFE495" s="25"/>
      <c r="OFF495" s="25"/>
      <c r="OFG495" s="25"/>
      <c r="OFH495" s="25"/>
      <c r="OFI495" s="25"/>
      <c r="OFJ495" s="25"/>
      <c r="OFK495" s="25"/>
      <c r="OFL495" s="25"/>
      <c r="OFM495" s="25"/>
      <c r="OFN495" s="25"/>
      <c r="OFO495" s="25"/>
      <c r="OFP495" s="25"/>
      <c r="OFQ495" s="25"/>
      <c r="OFR495" s="25"/>
      <c r="OFS495" s="25"/>
      <c r="OFT495" s="25"/>
      <c r="OFU495" s="25"/>
      <c r="OFV495" s="25"/>
      <c r="OFW495" s="25"/>
      <c r="OFX495" s="25"/>
      <c r="OFY495" s="25"/>
      <c r="OFZ495" s="25"/>
      <c r="OGA495" s="25"/>
      <c r="OGB495" s="25"/>
      <c r="OGC495" s="25"/>
      <c r="OGD495" s="25"/>
      <c r="OGE495" s="25"/>
      <c r="OGF495" s="25"/>
      <c r="OGG495" s="25"/>
      <c r="OGH495" s="25"/>
      <c r="OGI495" s="25"/>
      <c r="OGJ495" s="25"/>
      <c r="OGK495" s="25"/>
      <c r="OGL495" s="25"/>
      <c r="OGM495" s="25"/>
      <c r="OGN495" s="25"/>
      <c r="OGO495" s="25"/>
      <c r="OGP495" s="25"/>
      <c r="OGQ495" s="25"/>
      <c r="OGR495" s="25"/>
      <c r="OGS495" s="25"/>
      <c r="OGT495" s="25"/>
      <c r="OGU495" s="25"/>
      <c r="OGV495" s="25"/>
      <c r="OGW495" s="25"/>
      <c r="OGX495" s="25"/>
      <c r="OGY495" s="25"/>
      <c r="OGZ495" s="25"/>
      <c r="OHA495" s="25"/>
      <c r="OHB495" s="25"/>
      <c r="OHC495" s="25"/>
      <c r="OHD495" s="25"/>
      <c r="OHE495" s="25"/>
      <c r="OHF495" s="25"/>
      <c r="OHG495" s="25"/>
      <c r="OHH495" s="25"/>
      <c r="OHI495" s="25"/>
      <c r="OHJ495" s="25"/>
      <c r="OHK495" s="25"/>
      <c r="OHL495" s="25"/>
      <c r="OHM495" s="25"/>
      <c r="OHN495" s="25"/>
      <c r="OHO495" s="25"/>
      <c r="OHP495" s="25"/>
      <c r="OHQ495" s="25"/>
      <c r="OHR495" s="25"/>
      <c r="OHS495" s="25"/>
      <c r="OHT495" s="25"/>
      <c r="OHU495" s="25"/>
      <c r="OHV495" s="25"/>
      <c r="OHW495" s="25"/>
      <c r="OHX495" s="25"/>
      <c r="OHY495" s="25"/>
      <c r="OHZ495" s="25"/>
      <c r="OIA495" s="25"/>
      <c r="OIB495" s="25"/>
      <c r="OIC495" s="25"/>
      <c r="OID495" s="25"/>
      <c r="OIE495" s="25"/>
      <c r="OIF495" s="25"/>
      <c r="OIG495" s="25"/>
      <c r="OIH495" s="25"/>
      <c r="OII495" s="25"/>
      <c r="OIJ495" s="25"/>
      <c r="OIK495" s="25"/>
      <c r="OIL495" s="25"/>
      <c r="OIM495" s="25"/>
      <c r="OIN495" s="25"/>
      <c r="OIO495" s="25"/>
      <c r="OIP495" s="25"/>
      <c r="OIQ495" s="25"/>
      <c r="OIR495" s="25"/>
      <c r="OIS495" s="25"/>
      <c r="OIT495" s="25"/>
      <c r="OIU495" s="25"/>
      <c r="OIV495" s="25"/>
      <c r="OIW495" s="25"/>
      <c r="OIX495" s="25"/>
      <c r="OIY495" s="25"/>
      <c r="OIZ495" s="25"/>
      <c r="OJA495" s="25"/>
      <c r="OJB495" s="25"/>
      <c r="OJC495" s="25"/>
      <c r="OJD495" s="25"/>
      <c r="OJE495" s="25"/>
      <c r="OJF495" s="25"/>
      <c r="OJG495" s="25"/>
      <c r="OJH495" s="25"/>
      <c r="OJI495" s="25"/>
      <c r="OJJ495" s="25"/>
      <c r="OJK495" s="25"/>
      <c r="OJL495" s="25"/>
      <c r="OJM495" s="25"/>
      <c r="OJN495" s="25"/>
      <c r="OJO495" s="25"/>
      <c r="OJP495" s="25"/>
      <c r="OJQ495" s="25"/>
      <c r="OJR495" s="25"/>
      <c r="OJS495" s="25"/>
      <c r="OJT495" s="25"/>
      <c r="OJU495" s="25"/>
      <c r="OJV495" s="25"/>
      <c r="OJW495" s="25"/>
      <c r="OJX495" s="25"/>
      <c r="OJY495" s="25"/>
      <c r="OJZ495" s="25"/>
      <c r="OKA495" s="25"/>
      <c r="OKB495" s="25"/>
      <c r="OKC495" s="25"/>
      <c r="OKD495" s="25"/>
      <c r="OKE495" s="25"/>
      <c r="OKF495" s="25"/>
      <c r="OKG495" s="25"/>
      <c r="OKH495" s="25"/>
      <c r="OKI495" s="25"/>
      <c r="OKJ495" s="25"/>
      <c r="OKK495" s="25"/>
      <c r="OKL495" s="25"/>
      <c r="OKM495" s="25"/>
      <c r="OKN495" s="25"/>
      <c r="OKO495" s="25"/>
      <c r="OKP495" s="25"/>
      <c r="OKQ495" s="25"/>
      <c r="OKR495" s="25"/>
      <c r="OKS495" s="25"/>
      <c r="OKT495" s="25"/>
      <c r="OKU495" s="25"/>
      <c r="OKV495" s="25"/>
      <c r="OKW495" s="25"/>
      <c r="OKX495" s="25"/>
      <c r="OKY495" s="25"/>
      <c r="OKZ495" s="25"/>
      <c r="OLA495" s="25"/>
      <c r="OLB495" s="25"/>
      <c r="OLC495" s="25"/>
      <c r="OLD495" s="25"/>
      <c r="OLE495" s="25"/>
      <c r="OLF495" s="25"/>
      <c r="OLG495" s="25"/>
      <c r="OLH495" s="25"/>
      <c r="OLI495" s="25"/>
      <c r="OLJ495" s="25"/>
      <c r="OLK495" s="25"/>
      <c r="OLL495" s="25"/>
      <c r="OLM495" s="25"/>
      <c r="OLN495" s="25"/>
      <c r="OLO495" s="25"/>
      <c r="OLP495" s="25"/>
      <c r="OLQ495" s="25"/>
      <c r="OLR495" s="25"/>
      <c r="OLS495" s="25"/>
      <c r="OLT495" s="25"/>
      <c r="OLU495" s="25"/>
      <c r="OLV495" s="25"/>
      <c r="OLW495" s="25"/>
      <c r="OLX495" s="25"/>
      <c r="OLY495" s="25"/>
      <c r="OLZ495" s="25"/>
      <c r="OMA495" s="25"/>
      <c r="OMB495" s="25"/>
      <c r="OMC495" s="25"/>
      <c r="OMD495" s="25"/>
      <c r="OME495" s="25"/>
      <c r="OMF495" s="25"/>
      <c r="OMG495" s="25"/>
      <c r="OMH495" s="25"/>
      <c r="OMI495" s="25"/>
      <c r="OMJ495" s="25"/>
      <c r="OMK495" s="25"/>
      <c r="OML495" s="25"/>
      <c r="OMM495" s="25"/>
      <c r="OMN495" s="25"/>
      <c r="OMO495" s="25"/>
      <c r="OMP495" s="25"/>
      <c r="OMQ495" s="25"/>
      <c r="OMR495" s="25"/>
      <c r="OMS495" s="25"/>
      <c r="OMT495" s="25"/>
      <c r="OMU495" s="25"/>
      <c r="OMV495" s="25"/>
      <c r="OMW495" s="25"/>
      <c r="OMX495" s="25"/>
      <c r="OMY495" s="25"/>
      <c r="OMZ495" s="25"/>
      <c r="ONA495" s="25"/>
      <c r="ONB495" s="25"/>
      <c r="ONC495" s="25"/>
      <c r="OND495" s="25"/>
      <c r="ONE495" s="25"/>
      <c r="ONF495" s="25"/>
      <c r="ONG495" s="25"/>
      <c r="ONH495" s="25"/>
      <c r="ONI495" s="25"/>
      <c r="ONJ495" s="25"/>
      <c r="ONK495" s="25"/>
      <c r="ONL495" s="25"/>
      <c r="ONM495" s="25"/>
      <c r="ONN495" s="25"/>
      <c r="ONO495" s="25"/>
      <c r="ONP495" s="25"/>
      <c r="ONQ495" s="25"/>
      <c r="ONR495" s="25"/>
      <c r="ONS495" s="25"/>
      <c r="ONT495" s="25"/>
      <c r="ONU495" s="25"/>
      <c r="ONV495" s="25"/>
      <c r="ONW495" s="25"/>
      <c r="ONX495" s="25"/>
      <c r="ONY495" s="25"/>
      <c r="ONZ495" s="25"/>
      <c r="OOA495" s="25"/>
      <c r="OOB495" s="25"/>
      <c r="OOC495" s="25"/>
      <c r="OOD495" s="25"/>
      <c r="OOE495" s="25"/>
      <c r="OOF495" s="25"/>
      <c r="OOG495" s="25"/>
      <c r="OOH495" s="25"/>
      <c r="OOI495" s="25"/>
      <c r="OOJ495" s="25"/>
      <c r="OOK495" s="25"/>
      <c r="OOL495" s="25"/>
      <c r="OOM495" s="25"/>
      <c r="OON495" s="25"/>
      <c r="OOO495" s="25"/>
      <c r="OOP495" s="25"/>
      <c r="OOQ495" s="25"/>
      <c r="OOR495" s="25"/>
      <c r="OOS495" s="25"/>
      <c r="OOT495" s="25"/>
      <c r="OOU495" s="25"/>
      <c r="OOV495" s="25"/>
      <c r="OOW495" s="25"/>
      <c r="OOX495" s="25"/>
      <c r="OOY495" s="25"/>
      <c r="OOZ495" s="25"/>
      <c r="OPA495" s="25"/>
      <c r="OPB495" s="25"/>
      <c r="OPC495" s="25"/>
      <c r="OPD495" s="25"/>
      <c r="OPE495" s="25"/>
      <c r="OPF495" s="25"/>
      <c r="OPG495" s="25"/>
      <c r="OPH495" s="25"/>
      <c r="OPI495" s="25"/>
      <c r="OPJ495" s="25"/>
      <c r="OPK495" s="25"/>
      <c r="OPL495" s="25"/>
      <c r="OPM495" s="25"/>
      <c r="OPN495" s="25"/>
      <c r="OPO495" s="25"/>
      <c r="OPP495" s="25"/>
      <c r="OPQ495" s="25"/>
      <c r="OPR495" s="25"/>
      <c r="OPS495" s="25"/>
      <c r="OPT495" s="25"/>
      <c r="OPU495" s="25"/>
      <c r="OPV495" s="25"/>
      <c r="OPW495" s="25"/>
      <c r="OPX495" s="25"/>
      <c r="OPY495" s="25"/>
      <c r="OPZ495" s="25"/>
      <c r="OQA495" s="25"/>
      <c r="OQB495" s="25"/>
      <c r="OQC495" s="25"/>
      <c r="OQD495" s="25"/>
      <c r="OQE495" s="25"/>
      <c r="OQF495" s="25"/>
      <c r="OQG495" s="25"/>
      <c r="OQH495" s="25"/>
      <c r="OQI495" s="25"/>
      <c r="OQJ495" s="25"/>
      <c r="OQK495" s="25"/>
      <c r="OQL495" s="25"/>
      <c r="OQM495" s="25"/>
      <c r="OQN495" s="25"/>
      <c r="OQO495" s="25"/>
      <c r="OQP495" s="25"/>
      <c r="OQQ495" s="25"/>
      <c r="OQR495" s="25"/>
      <c r="OQS495" s="25"/>
      <c r="OQT495" s="25"/>
      <c r="OQU495" s="25"/>
      <c r="OQV495" s="25"/>
      <c r="OQW495" s="25"/>
      <c r="OQX495" s="25"/>
      <c r="OQY495" s="25"/>
      <c r="OQZ495" s="25"/>
      <c r="ORA495" s="25"/>
      <c r="ORB495" s="25"/>
      <c r="ORC495" s="25"/>
      <c r="ORD495" s="25"/>
      <c r="ORE495" s="25"/>
      <c r="ORF495" s="25"/>
      <c r="ORG495" s="25"/>
      <c r="ORH495" s="25"/>
      <c r="ORI495" s="25"/>
      <c r="ORJ495" s="25"/>
      <c r="ORK495" s="25"/>
      <c r="ORL495" s="25"/>
      <c r="ORM495" s="25"/>
      <c r="ORN495" s="25"/>
      <c r="ORO495" s="25"/>
      <c r="ORP495" s="25"/>
      <c r="ORQ495" s="25"/>
      <c r="ORR495" s="25"/>
      <c r="ORS495" s="25"/>
      <c r="ORT495" s="25"/>
      <c r="ORU495" s="25"/>
      <c r="ORV495" s="25"/>
      <c r="ORW495" s="25"/>
      <c r="ORX495" s="25"/>
      <c r="ORY495" s="25"/>
      <c r="ORZ495" s="25"/>
      <c r="OSA495" s="25"/>
      <c r="OSB495" s="25"/>
      <c r="OSC495" s="25"/>
      <c r="OSD495" s="25"/>
      <c r="OSE495" s="25"/>
      <c r="OSF495" s="25"/>
      <c r="OSG495" s="25"/>
      <c r="OSH495" s="25"/>
      <c r="OSI495" s="25"/>
      <c r="OSJ495" s="25"/>
      <c r="OSK495" s="25"/>
      <c r="OSL495" s="25"/>
      <c r="OSM495" s="25"/>
      <c r="OSN495" s="25"/>
      <c r="OSO495" s="25"/>
      <c r="OSP495" s="25"/>
      <c r="OSQ495" s="25"/>
      <c r="OSR495" s="25"/>
      <c r="OSS495" s="25"/>
      <c r="OST495" s="25"/>
      <c r="OSU495" s="25"/>
      <c r="OSV495" s="25"/>
      <c r="OSW495" s="25"/>
      <c r="OSX495" s="25"/>
      <c r="OSY495" s="25"/>
      <c r="OSZ495" s="25"/>
      <c r="OTA495" s="25"/>
      <c r="OTB495" s="25"/>
      <c r="OTC495" s="25"/>
      <c r="OTD495" s="25"/>
      <c r="OTE495" s="25"/>
      <c r="OTF495" s="25"/>
      <c r="OTG495" s="25"/>
      <c r="OTH495" s="25"/>
      <c r="OTI495" s="25"/>
      <c r="OTJ495" s="25"/>
      <c r="OTK495" s="25"/>
      <c r="OTL495" s="25"/>
      <c r="OTM495" s="25"/>
      <c r="OTN495" s="25"/>
      <c r="OTO495" s="25"/>
      <c r="OTP495" s="25"/>
      <c r="OTQ495" s="25"/>
      <c r="OTR495" s="25"/>
      <c r="OTS495" s="25"/>
      <c r="OTT495" s="25"/>
      <c r="OTU495" s="25"/>
      <c r="OTV495" s="25"/>
      <c r="OTW495" s="25"/>
      <c r="OTX495" s="25"/>
      <c r="OTY495" s="25"/>
      <c r="OTZ495" s="25"/>
      <c r="OUA495" s="25"/>
      <c r="OUB495" s="25"/>
      <c r="OUC495" s="25"/>
      <c r="OUD495" s="25"/>
      <c r="OUE495" s="25"/>
      <c r="OUF495" s="25"/>
      <c r="OUG495" s="25"/>
      <c r="OUH495" s="25"/>
      <c r="OUI495" s="25"/>
      <c r="OUJ495" s="25"/>
      <c r="OUK495" s="25"/>
      <c r="OUL495" s="25"/>
      <c r="OUM495" s="25"/>
      <c r="OUN495" s="25"/>
      <c r="OUO495" s="25"/>
      <c r="OUP495" s="25"/>
      <c r="OUQ495" s="25"/>
      <c r="OUR495" s="25"/>
      <c r="OUS495" s="25"/>
      <c r="OUT495" s="25"/>
      <c r="OUU495" s="25"/>
      <c r="OUV495" s="25"/>
      <c r="OUW495" s="25"/>
      <c r="OUX495" s="25"/>
      <c r="OUY495" s="25"/>
      <c r="OUZ495" s="25"/>
      <c r="OVA495" s="25"/>
      <c r="OVB495" s="25"/>
      <c r="OVC495" s="25"/>
      <c r="OVD495" s="25"/>
      <c r="OVE495" s="25"/>
      <c r="OVF495" s="25"/>
      <c r="OVG495" s="25"/>
      <c r="OVH495" s="25"/>
      <c r="OVI495" s="25"/>
      <c r="OVJ495" s="25"/>
      <c r="OVK495" s="25"/>
      <c r="OVL495" s="25"/>
      <c r="OVM495" s="25"/>
      <c r="OVN495" s="25"/>
      <c r="OVO495" s="25"/>
      <c r="OVP495" s="25"/>
      <c r="OVQ495" s="25"/>
      <c r="OVR495" s="25"/>
      <c r="OVS495" s="25"/>
      <c r="OVT495" s="25"/>
      <c r="OVU495" s="25"/>
      <c r="OVV495" s="25"/>
      <c r="OVW495" s="25"/>
      <c r="OVX495" s="25"/>
      <c r="OVY495" s="25"/>
      <c r="OVZ495" s="25"/>
      <c r="OWA495" s="25"/>
      <c r="OWB495" s="25"/>
      <c r="OWC495" s="25"/>
      <c r="OWD495" s="25"/>
      <c r="OWE495" s="25"/>
      <c r="OWF495" s="25"/>
      <c r="OWG495" s="25"/>
      <c r="OWH495" s="25"/>
      <c r="OWI495" s="25"/>
      <c r="OWJ495" s="25"/>
      <c r="OWK495" s="25"/>
      <c r="OWL495" s="25"/>
      <c r="OWM495" s="25"/>
      <c r="OWN495" s="25"/>
      <c r="OWO495" s="25"/>
      <c r="OWP495" s="25"/>
      <c r="OWQ495" s="25"/>
      <c r="OWR495" s="25"/>
      <c r="OWS495" s="25"/>
      <c r="OWT495" s="25"/>
      <c r="OWU495" s="25"/>
      <c r="OWV495" s="25"/>
      <c r="OWW495" s="25"/>
      <c r="OWX495" s="25"/>
      <c r="OWY495" s="25"/>
      <c r="OWZ495" s="25"/>
      <c r="OXA495" s="25"/>
      <c r="OXB495" s="25"/>
      <c r="OXC495" s="25"/>
      <c r="OXD495" s="25"/>
      <c r="OXE495" s="25"/>
      <c r="OXF495" s="25"/>
      <c r="OXG495" s="25"/>
      <c r="OXH495" s="25"/>
      <c r="OXI495" s="25"/>
      <c r="OXJ495" s="25"/>
      <c r="OXK495" s="25"/>
      <c r="OXL495" s="25"/>
      <c r="OXM495" s="25"/>
      <c r="OXN495" s="25"/>
      <c r="OXO495" s="25"/>
      <c r="OXP495" s="25"/>
      <c r="OXQ495" s="25"/>
      <c r="OXR495" s="25"/>
      <c r="OXS495" s="25"/>
      <c r="OXT495" s="25"/>
      <c r="OXU495" s="25"/>
      <c r="OXV495" s="25"/>
      <c r="OXW495" s="25"/>
      <c r="OXX495" s="25"/>
      <c r="OXY495" s="25"/>
      <c r="OXZ495" s="25"/>
      <c r="OYA495" s="25"/>
      <c r="OYB495" s="25"/>
      <c r="OYC495" s="25"/>
      <c r="OYD495" s="25"/>
      <c r="OYE495" s="25"/>
      <c r="OYF495" s="25"/>
      <c r="OYG495" s="25"/>
      <c r="OYH495" s="25"/>
      <c r="OYI495" s="25"/>
      <c r="OYJ495" s="25"/>
      <c r="OYK495" s="25"/>
      <c r="OYL495" s="25"/>
      <c r="OYM495" s="25"/>
      <c r="OYN495" s="25"/>
      <c r="OYO495" s="25"/>
      <c r="OYP495" s="25"/>
      <c r="OYQ495" s="25"/>
      <c r="OYR495" s="25"/>
      <c r="OYS495" s="25"/>
      <c r="OYT495" s="25"/>
      <c r="OYU495" s="25"/>
      <c r="OYV495" s="25"/>
      <c r="OYW495" s="25"/>
      <c r="OYX495" s="25"/>
      <c r="OYY495" s="25"/>
      <c r="OYZ495" s="25"/>
      <c r="OZA495" s="25"/>
      <c r="OZB495" s="25"/>
      <c r="OZC495" s="25"/>
      <c r="OZD495" s="25"/>
      <c r="OZE495" s="25"/>
      <c r="OZF495" s="25"/>
      <c r="OZG495" s="25"/>
      <c r="OZH495" s="25"/>
      <c r="OZI495" s="25"/>
      <c r="OZJ495" s="25"/>
      <c r="OZK495" s="25"/>
      <c r="OZL495" s="25"/>
      <c r="OZM495" s="25"/>
      <c r="OZN495" s="25"/>
      <c r="OZO495" s="25"/>
      <c r="OZP495" s="25"/>
      <c r="OZQ495" s="25"/>
      <c r="OZR495" s="25"/>
      <c r="OZS495" s="25"/>
      <c r="OZT495" s="25"/>
      <c r="OZU495" s="25"/>
      <c r="OZV495" s="25"/>
      <c r="OZW495" s="25"/>
      <c r="OZX495" s="25"/>
      <c r="OZY495" s="25"/>
      <c r="OZZ495" s="25"/>
      <c r="PAA495" s="25"/>
      <c r="PAB495" s="25"/>
      <c r="PAC495" s="25"/>
      <c r="PAD495" s="25"/>
      <c r="PAE495" s="25"/>
      <c r="PAF495" s="25"/>
      <c r="PAG495" s="25"/>
      <c r="PAH495" s="25"/>
      <c r="PAI495" s="25"/>
      <c r="PAJ495" s="25"/>
      <c r="PAK495" s="25"/>
      <c r="PAL495" s="25"/>
      <c r="PAM495" s="25"/>
      <c r="PAN495" s="25"/>
      <c r="PAO495" s="25"/>
      <c r="PAP495" s="25"/>
      <c r="PAQ495" s="25"/>
      <c r="PAR495" s="25"/>
      <c r="PAS495" s="25"/>
      <c r="PAT495" s="25"/>
      <c r="PAU495" s="25"/>
      <c r="PAV495" s="25"/>
      <c r="PAW495" s="25"/>
      <c r="PAX495" s="25"/>
      <c r="PAY495" s="25"/>
      <c r="PAZ495" s="25"/>
      <c r="PBA495" s="25"/>
      <c r="PBB495" s="25"/>
      <c r="PBC495" s="25"/>
      <c r="PBD495" s="25"/>
      <c r="PBE495" s="25"/>
      <c r="PBF495" s="25"/>
      <c r="PBG495" s="25"/>
      <c r="PBH495" s="25"/>
      <c r="PBI495" s="25"/>
      <c r="PBJ495" s="25"/>
      <c r="PBK495" s="25"/>
      <c r="PBL495" s="25"/>
      <c r="PBM495" s="25"/>
      <c r="PBN495" s="25"/>
      <c r="PBO495" s="25"/>
      <c r="PBP495" s="25"/>
      <c r="PBQ495" s="25"/>
      <c r="PBR495" s="25"/>
      <c r="PBS495" s="25"/>
      <c r="PBT495" s="25"/>
      <c r="PBU495" s="25"/>
      <c r="PBV495" s="25"/>
      <c r="PBW495" s="25"/>
      <c r="PBX495" s="25"/>
      <c r="PBY495" s="25"/>
      <c r="PBZ495" s="25"/>
      <c r="PCA495" s="25"/>
      <c r="PCB495" s="25"/>
      <c r="PCC495" s="25"/>
      <c r="PCD495" s="25"/>
      <c r="PCE495" s="25"/>
      <c r="PCF495" s="25"/>
      <c r="PCG495" s="25"/>
      <c r="PCH495" s="25"/>
      <c r="PCI495" s="25"/>
      <c r="PCJ495" s="25"/>
      <c r="PCK495" s="25"/>
      <c r="PCL495" s="25"/>
      <c r="PCM495" s="25"/>
      <c r="PCN495" s="25"/>
      <c r="PCO495" s="25"/>
      <c r="PCP495" s="25"/>
      <c r="PCQ495" s="25"/>
      <c r="PCR495" s="25"/>
      <c r="PCS495" s="25"/>
      <c r="PCT495" s="25"/>
      <c r="PCU495" s="25"/>
      <c r="PCV495" s="25"/>
      <c r="PCW495" s="25"/>
      <c r="PCX495" s="25"/>
      <c r="PCY495" s="25"/>
      <c r="PCZ495" s="25"/>
      <c r="PDA495" s="25"/>
      <c r="PDB495" s="25"/>
      <c r="PDC495" s="25"/>
      <c r="PDD495" s="25"/>
      <c r="PDE495" s="25"/>
      <c r="PDF495" s="25"/>
      <c r="PDG495" s="25"/>
      <c r="PDH495" s="25"/>
      <c r="PDI495" s="25"/>
      <c r="PDJ495" s="25"/>
      <c r="PDK495" s="25"/>
      <c r="PDL495" s="25"/>
      <c r="PDM495" s="25"/>
      <c r="PDN495" s="25"/>
      <c r="PDO495" s="25"/>
      <c r="PDP495" s="25"/>
      <c r="PDQ495" s="25"/>
      <c r="PDR495" s="25"/>
      <c r="PDS495" s="25"/>
      <c r="PDT495" s="25"/>
      <c r="PDU495" s="25"/>
      <c r="PDV495" s="25"/>
      <c r="PDW495" s="25"/>
      <c r="PDX495" s="25"/>
      <c r="PDY495" s="25"/>
      <c r="PDZ495" s="25"/>
      <c r="PEA495" s="25"/>
      <c r="PEB495" s="25"/>
      <c r="PEC495" s="25"/>
      <c r="PED495" s="25"/>
      <c r="PEE495" s="25"/>
      <c r="PEF495" s="25"/>
      <c r="PEG495" s="25"/>
      <c r="PEH495" s="25"/>
      <c r="PEI495" s="25"/>
      <c r="PEJ495" s="25"/>
      <c r="PEK495" s="25"/>
      <c r="PEL495" s="25"/>
      <c r="PEM495" s="25"/>
      <c r="PEN495" s="25"/>
      <c r="PEO495" s="25"/>
      <c r="PEP495" s="25"/>
      <c r="PEQ495" s="25"/>
      <c r="PER495" s="25"/>
      <c r="PES495" s="25"/>
      <c r="PET495" s="25"/>
      <c r="PEU495" s="25"/>
      <c r="PEV495" s="25"/>
      <c r="PEW495" s="25"/>
      <c r="PEX495" s="25"/>
      <c r="PEY495" s="25"/>
      <c r="PEZ495" s="25"/>
      <c r="PFA495" s="25"/>
      <c r="PFB495" s="25"/>
      <c r="PFC495" s="25"/>
      <c r="PFD495" s="25"/>
      <c r="PFE495" s="25"/>
      <c r="PFF495" s="25"/>
      <c r="PFG495" s="25"/>
      <c r="PFH495" s="25"/>
      <c r="PFI495" s="25"/>
      <c r="PFJ495" s="25"/>
      <c r="PFK495" s="25"/>
      <c r="PFL495" s="25"/>
      <c r="PFM495" s="25"/>
      <c r="PFN495" s="25"/>
      <c r="PFO495" s="25"/>
      <c r="PFP495" s="25"/>
      <c r="PFQ495" s="25"/>
      <c r="PFR495" s="25"/>
      <c r="PFS495" s="25"/>
      <c r="PFT495" s="25"/>
      <c r="PFU495" s="25"/>
      <c r="PFV495" s="25"/>
      <c r="PFW495" s="25"/>
      <c r="PFX495" s="25"/>
      <c r="PFY495" s="25"/>
      <c r="PFZ495" s="25"/>
      <c r="PGA495" s="25"/>
      <c r="PGB495" s="25"/>
      <c r="PGC495" s="25"/>
      <c r="PGD495" s="25"/>
      <c r="PGE495" s="25"/>
      <c r="PGF495" s="25"/>
      <c r="PGG495" s="25"/>
      <c r="PGH495" s="25"/>
      <c r="PGI495" s="25"/>
      <c r="PGJ495" s="25"/>
      <c r="PGK495" s="25"/>
      <c r="PGL495" s="25"/>
      <c r="PGM495" s="25"/>
      <c r="PGN495" s="25"/>
      <c r="PGO495" s="25"/>
      <c r="PGP495" s="25"/>
      <c r="PGQ495" s="25"/>
      <c r="PGR495" s="25"/>
      <c r="PGS495" s="25"/>
      <c r="PGT495" s="25"/>
      <c r="PGU495" s="25"/>
      <c r="PGV495" s="25"/>
      <c r="PGW495" s="25"/>
      <c r="PGX495" s="25"/>
      <c r="PGY495" s="25"/>
      <c r="PGZ495" s="25"/>
      <c r="PHA495" s="25"/>
      <c r="PHB495" s="25"/>
      <c r="PHC495" s="25"/>
      <c r="PHD495" s="25"/>
      <c r="PHE495" s="25"/>
      <c r="PHF495" s="25"/>
      <c r="PHG495" s="25"/>
      <c r="PHH495" s="25"/>
      <c r="PHI495" s="25"/>
      <c r="PHJ495" s="25"/>
      <c r="PHK495" s="25"/>
      <c r="PHL495" s="25"/>
      <c r="PHM495" s="25"/>
      <c r="PHN495" s="25"/>
      <c r="PHO495" s="25"/>
      <c r="PHP495" s="25"/>
      <c r="PHQ495" s="25"/>
      <c r="PHR495" s="25"/>
      <c r="PHS495" s="25"/>
      <c r="PHT495" s="25"/>
      <c r="PHU495" s="25"/>
      <c r="PHV495" s="25"/>
      <c r="PHW495" s="25"/>
      <c r="PHX495" s="25"/>
      <c r="PHY495" s="25"/>
      <c r="PHZ495" s="25"/>
      <c r="PIA495" s="25"/>
      <c r="PIB495" s="25"/>
      <c r="PIC495" s="25"/>
      <c r="PID495" s="25"/>
      <c r="PIE495" s="25"/>
      <c r="PIF495" s="25"/>
      <c r="PIG495" s="25"/>
      <c r="PIH495" s="25"/>
      <c r="PII495" s="25"/>
      <c r="PIJ495" s="25"/>
      <c r="PIK495" s="25"/>
      <c r="PIL495" s="25"/>
      <c r="PIM495" s="25"/>
      <c r="PIN495" s="25"/>
      <c r="PIO495" s="25"/>
      <c r="PIP495" s="25"/>
      <c r="PIQ495" s="25"/>
      <c r="PIR495" s="25"/>
      <c r="PIS495" s="25"/>
      <c r="PIT495" s="25"/>
      <c r="PIU495" s="25"/>
      <c r="PIV495" s="25"/>
      <c r="PIW495" s="25"/>
      <c r="PIX495" s="25"/>
      <c r="PIY495" s="25"/>
      <c r="PIZ495" s="25"/>
      <c r="PJA495" s="25"/>
      <c r="PJB495" s="25"/>
      <c r="PJC495" s="25"/>
      <c r="PJD495" s="25"/>
      <c r="PJE495" s="25"/>
      <c r="PJF495" s="25"/>
      <c r="PJG495" s="25"/>
      <c r="PJH495" s="25"/>
      <c r="PJI495" s="25"/>
      <c r="PJJ495" s="25"/>
      <c r="PJK495" s="25"/>
      <c r="PJL495" s="25"/>
      <c r="PJM495" s="25"/>
      <c r="PJN495" s="25"/>
      <c r="PJO495" s="25"/>
      <c r="PJP495" s="25"/>
      <c r="PJQ495" s="25"/>
      <c r="PJR495" s="25"/>
      <c r="PJS495" s="25"/>
      <c r="PJT495" s="25"/>
      <c r="PJU495" s="25"/>
      <c r="PJV495" s="25"/>
      <c r="PJW495" s="25"/>
      <c r="PJX495" s="25"/>
      <c r="PJY495" s="25"/>
      <c r="PJZ495" s="25"/>
      <c r="PKA495" s="25"/>
      <c r="PKB495" s="25"/>
      <c r="PKC495" s="25"/>
      <c r="PKD495" s="25"/>
      <c r="PKE495" s="25"/>
      <c r="PKF495" s="25"/>
      <c r="PKG495" s="25"/>
      <c r="PKH495" s="25"/>
      <c r="PKI495" s="25"/>
      <c r="PKJ495" s="25"/>
      <c r="PKK495" s="25"/>
      <c r="PKL495" s="25"/>
      <c r="PKM495" s="25"/>
      <c r="PKN495" s="25"/>
      <c r="PKO495" s="25"/>
      <c r="PKP495" s="25"/>
      <c r="PKQ495" s="25"/>
      <c r="PKR495" s="25"/>
      <c r="PKS495" s="25"/>
      <c r="PKT495" s="25"/>
      <c r="PKU495" s="25"/>
      <c r="PKV495" s="25"/>
      <c r="PKW495" s="25"/>
      <c r="PKX495" s="25"/>
      <c r="PKY495" s="25"/>
      <c r="PKZ495" s="25"/>
      <c r="PLA495" s="25"/>
      <c r="PLB495" s="25"/>
      <c r="PLC495" s="25"/>
      <c r="PLD495" s="25"/>
      <c r="PLE495" s="25"/>
      <c r="PLF495" s="25"/>
      <c r="PLG495" s="25"/>
      <c r="PLH495" s="25"/>
      <c r="PLI495" s="25"/>
      <c r="PLJ495" s="25"/>
      <c r="PLK495" s="25"/>
      <c r="PLL495" s="25"/>
      <c r="PLM495" s="25"/>
      <c r="PLN495" s="25"/>
      <c r="PLO495" s="25"/>
      <c r="PLP495" s="25"/>
      <c r="PLQ495" s="25"/>
      <c r="PLR495" s="25"/>
      <c r="PLS495" s="25"/>
      <c r="PLT495" s="25"/>
      <c r="PLU495" s="25"/>
      <c r="PLV495" s="25"/>
      <c r="PLW495" s="25"/>
      <c r="PLX495" s="25"/>
      <c r="PLY495" s="25"/>
      <c r="PLZ495" s="25"/>
      <c r="PMA495" s="25"/>
      <c r="PMB495" s="25"/>
      <c r="PMC495" s="25"/>
      <c r="PMD495" s="25"/>
      <c r="PME495" s="25"/>
      <c r="PMF495" s="25"/>
      <c r="PMG495" s="25"/>
      <c r="PMH495" s="25"/>
      <c r="PMI495" s="25"/>
      <c r="PMJ495" s="25"/>
      <c r="PMK495" s="25"/>
      <c r="PML495" s="25"/>
      <c r="PMM495" s="25"/>
      <c r="PMN495" s="25"/>
      <c r="PMO495" s="25"/>
      <c r="PMP495" s="25"/>
      <c r="PMQ495" s="25"/>
      <c r="PMR495" s="25"/>
      <c r="PMS495" s="25"/>
      <c r="PMT495" s="25"/>
      <c r="PMU495" s="25"/>
      <c r="PMV495" s="25"/>
      <c r="PMW495" s="25"/>
      <c r="PMX495" s="25"/>
      <c r="PMY495" s="25"/>
      <c r="PMZ495" s="25"/>
      <c r="PNA495" s="25"/>
      <c r="PNB495" s="25"/>
      <c r="PNC495" s="25"/>
      <c r="PND495" s="25"/>
      <c r="PNE495" s="25"/>
      <c r="PNF495" s="25"/>
      <c r="PNG495" s="25"/>
      <c r="PNH495" s="25"/>
      <c r="PNI495" s="25"/>
      <c r="PNJ495" s="25"/>
      <c r="PNK495" s="25"/>
      <c r="PNL495" s="25"/>
      <c r="PNM495" s="25"/>
      <c r="PNN495" s="25"/>
      <c r="PNO495" s="25"/>
      <c r="PNP495" s="25"/>
      <c r="PNQ495" s="25"/>
      <c r="PNR495" s="25"/>
      <c r="PNS495" s="25"/>
      <c r="PNT495" s="25"/>
      <c r="PNU495" s="25"/>
      <c r="PNV495" s="25"/>
      <c r="PNW495" s="25"/>
      <c r="PNX495" s="25"/>
      <c r="PNY495" s="25"/>
      <c r="PNZ495" s="25"/>
      <c r="POA495" s="25"/>
      <c r="POB495" s="25"/>
      <c r="POC495" s="25"/>
      <c r="POD495" s="25"/>
      <c r="POE495" s="25"/>
      <c r="POF495" s="25"/>
      <c r="POG495" s="25"/>
      <c r="POH495" s="25"/>
      <c r="POI495" s="25"/>
      <c r="POJ495" s="25"/>
      <c r="POK495" s="25"/>
      <c r="POL495" s="25"/>
      <c r="POM495" s="25"/>
      <c r="PON495" s="25"/>
      <c r="POO495" s="25"/>
      <c r="POP495" s="25"/>
      <c r="POQ495" s="25"/>
      <c r="POR495" s="25"/>
      <c r="POS495" s="25"/>
      <c r="POT495" s="25"/>
      <c r="POU495" s="25"/>
      <c r="POV495" s="25"/>
      <c r="POW495" s="25"/>
      <c r="POX495" s="25"/>
      <c r="POY495" s="25"/>
      <c r="POZ495" s="25"/>
      <c r="PPA495" s="25"/>
      <c r="PPB495" s="25"/>
      <c r="PPC495" s="25"/>
      <c r="PPD495" s="25"/>
      <c r="PPE495" s="25"/>
      <c r="PPF495" s="25"/>
      <c r="PPG495" s="25"/>
      <c r="PPH495" s="25"/>
      <c r="PPI495" s="25"/>
      <c r="PPJ495" s="25"/>
      <c r="PPK495" s="25"/>
      <c r="PPL495" s="25"/>
      <c r="PPM495" s="25"/>
      <c r="PPN495" s="25"/>
      <c r="PPO495" s="25"/>
      <c r="PPP495" s="25"/>
      <c r="PPQ495" s="25"/>
      <c r="PPR495" s="25"/>
      <c r="PPS495" s="25"/>
      <c r="PPT495" s="25"/>
      <c r="PPU495" s="25"/>
      <c r="PPV495" s="25"/>
      <c r="PPW495" s="25"/>
      <c r="PPX495" s="25"/>
      <c r="PPY495" s="25"/>
      <c r="PPZ495" s="25"/>
      <c r="PQA495" s="25"/>
      <c r="PQB495" s="25"/>
      <c r="PQC495" s="25"/>
      <c r="PQD495" s="25"/>
      <c r="PQE495" s="25"/>
      <c r="PQF495" s="25"/>
      <c r="PQG495" s="25"/>
      <c r="PQH495" s="25"/>
      <c r="PQI495" s="25"/>
      <c r="PQJ495" s="25"/>
      <c r="PQK495" s="25"/>
      <c r="PQL495" s="25"/>
      <c r="PQM495" s="25"/>
      <c r="PQN495" s="25"/>
      <c r="PQO495" s="25"/>
      <c r="PQP495" s="25"/>
      <c r="PQQ495" s="25"/>
      <c r="PQR495" s="25"/>
      <c r="PQS495" s="25"/>
      <c r="PQT495" s="25"/>
      <c r="PQU495" s="25"/>
      <c r="PQV495" s="25"/>
      <c r="PQW495" s="25"/>
      <c r="PQX495" s="25"/>
      <c r="PQY495" s="25"/>
      <c r="PQZ495" s="25"/>
      <c r="PRA495" s="25"/>
      <c r="PRB495" s="25"/>
      <c r="PRC495" s="25"/>
      <c r="PRD495" s="25"/>
      <c r="PRE495" s="25"/>
      <c r="PRF495" s="25"/>
      <c r="PRG495" s="25"/>
      <c r="PRH495" s="25"/>
      <c r="PRI495" s="25"/>
      <c r="PRJ495" s="25"/>
      <c r="PRK495" s="25"/>
      <c r="PRL495" s="25"/>
      <c r="PRM495" s="25"/>
      <c r="PRN495" s="25"/>
      <c r="PRO495" s="25"/>
      <c r="PRP495" s="25"/>
      <c r="PRQ495" s="25"/>
      <c r="PRR495" s="25"/>
      <c r="PRS495" s="25"/>
      <c r="PRT495" s="25"/>
      <c r="PRU495" s="25"/>
      <c r="PRV495" s="25"/>
      <c r="PRW495" s="25"/>
      <c r="PRX495" s="25"/>
      <c r="PRY495" s="25"/>
      <c r="PRZ495" s="25"/>
      <c r="PSA495" s="25"/>
      <c r="PSB495" s="25"/>
      <c r="PSC495" s="25"/>
      <c r="PSD495" s="25"/>
      <c r="PSE495" s="25"/>
      <c r="PSF495" s="25"/>
      <c r="PSG495" s="25"/>
      <c r="PSH495" s="25"/>
      <c r="PSI495" s="25"/>
      <c r="PSJ495" s="25"/>
      <c r="PSK495" s="25"/>
      <c r="PSL495" s="25"/>
      <c r="PSM495" s="25"/>
      <c r="PSN495" s="25"/>
      <c r="PSO495" s="25"/>
      <c r="PSP495" s="25"/>
      <c r="PSQ495" s="25"/>
      <c r="PSR495" s="25"/>
      <c r="PSS495" s="25"/>
      <c r="PST495" s="25"/>
      <c r="PSU495" s="25"/>
      <c r="PSV495" s="25"/>
      <c r="PSW495" s="25"/>
      <c r="PSX495" s="25"/>
      <c r="PSY495" s="25"/>
      <c r="PSZ495" s="25"/>
      <c r="PTA495" s="25"/>
      <c r="PTB495" s="25"/>
      <c r="PTC495" s="25"/>
      <c r="PTD495" s="25"/>
      <c r="PTE495" s="25"/>
      <c r="PTF495" s="25"/>
      <c r="PTG495" s="25"/>
      <c r="PTH495" s="25"/>
      <c r="PTI495" s="25"/>
      <c r="PTJ495" s="25"/>
      <c r="PTK495" s="25"/>
      <c r="PTL495" s="25"/>
      <c r="PTM495" s="25"/>
      <c r="PTN495" s="25"/>
      <c r="PTO495" s="25"/>
      <c r="PTP495" s="25"/>
      <c r="PTQ495" s="25"/>
      <c r="PTR495" s="25"/>
      <c r="PTS495" s="25"/>
      <c r="PTT495" s="25"/>
      <c r="PTU495" s="25"/>
      <c r="PTV495" s="25"/>
      <c r="PTW495" s="25"/>
      <c r="PTX495" s="25"/>
      <c r="PTY495" s="25"/>
      <c r="PTZ495" s="25"/>
      <c r="PUA495" s="25"/>
      <c r="PUB495" s="25"/>
      <c r="PUC495" s="25"/>
      <c r="PUD495" s="25"/>
      <c r="PUE495" s="25"/>
      <c r="PUF495" s="25"/>
      <c r="PUG495" s="25"/>
      <c r="PUH495" s="25"/>
      <c r="PUI495" s="25"/>
      <c r="PUJ495" s="25"/>
      <c r="PUK495" s="25"/>
      <c r="PUL495" s="25"/>
      <c r="PUM495" s="25"/>
      <c r="PUN495" s="25"/>
      <c r="PUO495" s="25"/>
      <c r="PUP495" s="25"/>
      <c r="PUQ495" s="25"/>
      <c r="PUR495" s="25"/>
      <c r="PUS495" s="25"/>
      <c r="PUT495" s="25"/>
      <c r="PUU495" s="25"/>
      <c r="PUV495" s="25"/>
      <c r="PUW495" s="25"/>
      <c r="PUX495" s="25"/>
      <c r="PUY495" s="25"/>
      <c r="PUZ495" s="25"/>
      <c r="PVA495" s="25"/>
      <c r="PVB495" s="25"/>
      <c r="PVC495" s="25"/>
      <c r="PVD495" s="25"/>
      <c r="PVE495" s="25"/>
      <c r="PVF495" s="25"/>
      <c r="PVG495" s="25"/>
      <c r="PVH495" s="25"/>
      <c r="PVI495" s="25"/>
      <c r="PVJ495" s="25"/>
      <c r="PVK495" s="25"/>
      <c r="PVL495" s="25"/>
      <c r="PVM495" s="25"/>
      <c r="PVN495" s="25"/>
      <c r="PVO495" s="25"/>
      <c r="PVP495" s="25"/>
      <c r="PVQ495" s="25"/>
      <c r="PVR495" s="25"/>
      <c r="PVS495" s="25"/>
      <c r="PVT495" s="25"/>
      <c r="PVU495" s="25"/>
      <c r="PVV495" s="25"/>
      <c r="PVW495" s="25"/>
      <c r="PVX495" s="25"/>
      <c r="PVY495" s="25"/>
      <c r="PVZ495" s="25"/>
      <c r="PWA495" s="25"/>
      <c r="PWB495" s="25"/>
      <c r="PWC495" s="25"/>
      <c r="PWD495" s="25"/>
      <c r="PWE495" s="25"/>
      <c r="PWF495" s="25"/>
      <c r="PWG495" s="25"/>
      <c r="PWH495" s="25"/>
      <c r="PWI495" s="25"/>
      <c r="PWJ495" s="25"/>
      <c r="PWK495" s="25"/>
      <c r="PWL495" s="25"/>
      <c r="PWM495" s="25"/>
      <c r="PWN495" s="25"/>
      <c r="PWO495" s="25"/>
      <c r="PWP495" s="25"/>
      <c r="PWQ495" s="25"/>
      <c r="PWR495" s="25"/>
      <c r="PWS495" s="25"/>
      <c r="PWT495" s="25"/>
      <c r="PWU495" s="25"/>
      <c r="PWV495" s="25"/>
      <c r="PWW495" s="25"/>
      <c r="PWX495" s="25"/>
      <c r="PWY495" s="25"/>
      <c r="PWZ495" s="25"/>
      <c r="PXA495" s="25"/>
      <c r="PXB495" s="25"/>
      <c r="PXC495" s="25"/>
      <c r="PXD495" s="25"/>
      <c r="PXE495" s="25"/>
      <c r="PXF495" s="25"/>
      <c r="PXG495" s="25"/>
      <c r="PXH495" s="25"/>
      <c r="PXI495" s="25"/>
      <c r="PXJ495" s="25"/>
      <c r="PXK495" s="25"/>
      <c r="PXL495" s="25"/>
      <c r="PXM495" s="25"/>
      <c r="PXN495" s="25"/>
      <c r="PXO495" s="25"/>
      <c r="PXP495" s="25"/>
      <c r="PXQ495" s="25"/>
      <c r="PXR495" s="25"/>
      <c r="PXS495" s="25"/>
      <c r="PXT495" s="25"/>
      <c r="PXU495" s="25"/>
      <c r="PXV495" s="25"/>
      <c r="PXW495" s="25"/>
      <c r="PXX495" s="25"/>
      <c r="PXY495" s="25"/>
      <c r="PXZ495" s="25"/>
      <c r="PYA495" s="25"/>
      <c r="PYB495" s="25"/>
      <c r="PYC495" s="25"/>
      <c r="PYD495" s="25"/>
      <c r="PYE495" s="25"/>
      <c r="PYF495" s="25"/>
      <c r="PYG495" s="25"/>
      <c r="PYH495" s="25"/>
      <c r="PYI495" s="25"/>
      <c r="PYJ495" s="25"/>
      <c r="PYK495" s="25"/>
      <c r="PYL495" s="25"/>
      <c r="PYM495" s="25"/>
      <c r="PYN495" s="25"/>
      <c r="PYO495" s="25"/>
      <c r="PYP495" s="25"/>
      <c r="PYQ495" s="25"/>
      <c r="PYR495" s="25"/>
      <c r="PYS495" s="25"/>
      <c r="PYT495" s="25"/>
      <c r="PYU495" s="25"/>
      <c r="PYV495" s="25"/>
      <c r="PYW495" s="25"/>
      <c r="PYX495" s="25"/>
      <c r="PYY495" s="25"/>
      <c r="PYZ495" s="25"/>
      <c r="PZA495" s="25"/>
      <c r="PZB495" s="25"/>
      <c r="PZC495" s="25"/>
      <c r="PZD495" s="25"/>
      <c r="PZE495" s="25"/>
      <c r="PZF495" s="25"/>
      <c r="PZG495" s="25"/>
      <c r="PZH495" s="25"/>
      <c r="PZI495" s="25"/>
      <c r="PZJ495" s="25"/>
      <c r="PZK495" s="25"/>
      <c r="PZL495" s="25"/>
      <c r="PZM495" s="25"/>
      <c r="PZN495" s="25"/>
      <c r="PZO495" s="25"/>
      <c r="PZP495" s="25"/>
      <c r="PZQ495" s="25"/>
      <c r="PZR495" s="25"/>
      <c r="PZS495" s="25"/>
      <c r="PZT495" s="25"/>
      <c r="PZU495" s="25"/>
      <c r="PZV495" s="25"/>
      <c r="PZW495" s="25"/>
      <c r="PZX495" s="25"/>
      <c r="PZY495" s="25"/>
      <c r="PZZ495" s="25"/>
      <c r="QAA495" s="25"/>
      <c r="QAB495" s="25"/>
      <c r="QAC495" s="25"/>
      <c r="QAD495" s="25"/>
      <c r="QAE495" s="25"/>
      <c r="QAF495" s="25"/>
      <c r="QAG495" s="25"/>
      <c r="QAH495" s="25"/>
      <c r="QAI495" s="25"/>
      <c r="QAJ495" s="25"/>
      <c r="QAK495" s="25"/>
      <c r="QAL495" s="25"/>
      <c r="QAM495" s="25"/>
      <c r="QAN495" s="25"/>
      <c r="QAO495" s="25"/>
      <c r="QAP495" s="25"/>
      <c r="QAQ495" s="25"/>
      <c r="QAR495" s="25"/>
      <c r="QAS495" s="25"/>
      <c r="QAT495" s="25"/>
      <c r="QAU495" s="25"/>
      <c r="QAV495" s="25"/>
      <c r="QAW495" s="25"/>
      <c r="QAX495" s="25"/>
      <c r="QAY495" s="25"/>
      <c r="QAZ495" s="25"/>
      <c r="QBA495" s="25"/>
      <c r="QBB495" s="25"/>
      <c r="QBC495" s="25"/>
      <c r="QBD495" s="25"/>
      <c r="QBE495" s="25"/>
      <c r="QBF495" s="25"/>
      <c r="QBG495" s="25"/>
      <c r="QBH495" s="25"/>
      <c r="QBI495" s="25"/>
      <c r="QBJ495" s="25"/>
      <c r="QBK495" s="25"/>
      <c r="QBL495" s="25"/>
      <c r="QBM495" s="25"/>
      <c r="QBN495" s="25"/>
      <c r="QBO495" s="25"/>
      <c r="QBP495" s="25"/>
      <c r="QBQ495" s="25"/>
      <c r="QBR495" s="25"/>
      <c r="QBS495" s="25"/>
      <c r="QBT495" s="25"/>
      <c r="QBU495" s="25"/>
      <c r="QBV495" s="25"/>
      <c r="QBW495" s="25"/>
      <c r="QBX495" s="25"/>
      <c r="QBY495" s="25"/>
      <c r="QBZ495" s="25"/>
      <c r="QCA495" s="25"/>
      <c r="QCB495" s="25"/>
      <c r="QCC495" s="25"/>
      <c r="QCD495" s="25"/>
      <c r="QCE495" s="25"/>
      <c r="QCF495" s="25"/>
      <c r="QCG495" s="25"/>
      <c r="QCH495" s="25"/>
      <c r="QCI495" s="25"/>
      <c r="QCJ495" s="25"/>
      <c r="QCK495" s="25"/>
      <c r="QCL495" s="25"/>
      <c r="QCM495" s="25"/>
      <c r="QCN495" s="25"/>
      <c r="QCO495" s="25"/>
      <c r="QCP495" s="25"/>
      <c r="QCQ495" s="25"/>
      <c r="QCR495" s="25"/>
      <c r="QCS495" s="25"/>
      <c r="QCT495" s="25"/>
      <c r="QCU495" s="25"/>
      <c r="QCV495" s="25"/>
      <c r="QCW495" s="25"/>
      <c r="QCX495" s="25"/>
      <c r="QCY495" s="25"/>
      <c r="QCZ495" s="25"/>
      <c r="QDA495" s="25"/>
      <c r="QDB495" s="25"/>
      <c r="QDC495" s="25"/>
      <c r="QDD495" s="25"/>
      <c r="QDE495" s="25"/>
      <c r="QDF495" s="25"/>
      <c r="QDG495" s="25"/>
      <c r="QDH495" s="25"/>
      <c r="QDI495" s="25"/>
      <c r="QDJ495" s="25"/>
      <c r="QDK495" s="25"/>
      <c r="QDL495" s="25"/>
      <c r="QDM495" s="25"/>
      <c r="QDN495" s="25"/>
      <c r="QDO495" s="25"/>
      <c r="QDP495" s="25"/>
      <c r="QDQ495" s="25"/>
      <c r="QDR495" s="25"/>
      <c r="QDS495" s="25"/>
      <c r="QDT495" s="25"/>
      <c r="QDU495" s="25"/>
      <c r="QDV495" s="25"/>
      <c r="QDW495" s="25"/>
      <c r="QDX495" s="25"/>
      <c r="QDY495" s="25"/>
      <c r="QDZ495" s="25"/>
      <c r="QEA495" s="25"/>
      <c r="QEB495" s="25"/>
      <c r="QEC495" s="25"/>
      <c r="QED495" s="25"/>
      <c r="QEE495" s="25"/>
      <c r="QEF495" s="25"/>
      <c r="QEG495" s="25"/>
      <c r="QEH495" s="25"/>
      <c r="QEI495" s="25"/>
      <c r="QEJ495" s="25"/>
      <c r="QEK495" s="25"/>
      <c r="QEL495" s="25"/>
      <c r="QEM495" s="25"/>
      <c r="QEN495" s="25"/>
      <c r="QEO495" s="25"/>
      <c r="QEP495" s="25"/>
      <c r="QEQ495" s="25"/>
      <c r="QER495" s="25"/>
      <c r="QES495" s="25"/>
      <c r="QET495" s="25"/>
      <c r="QEU495" s="25"/>
      <c r="QEV495" s="25"/>
      <c r="QEW495" s="25"/>
      <c r="QEX495" s="25"/>
      <c r="QEY495" s="25"/>
      <c r="QEZ495" s="25"/>
      <c r="QFA495" s="25"/>
      <c r="QFB495" s="25"/>
      <c r="QFC495" s="25"/>
      <c r="QFD495" s="25"/>
      <c r="QFE495" s="25"/>
      <c r="QFF495" s="25"/>
      <c r="QFG495" s="25"/>
      <c r="QFH495" s="25"/>
      <c r="QFI495" s="25"/>
      <c r="QFJ495" s="25"/>
      <c r="QFK495" s="25"/>
      <c r="QFL495" s="25"/>
      <c r="QFM495" s="25"/>
      <c r="QFN495" s="25"/>
      <c r="QFO495" s="25"/>
      <c r="QFP495" s="25"/>
      <c r="QFQ495" s="25"/>
      <c r="QFR495" s="25"/>
      <c r="QFS495" s="25"/>
      <c r="QFT495" s="25"/>
      <c r="QFU495" s="25"/>
      <c r="QFV495" s="25"/>
      <c r="QFW495" s="25"/>
      <c r="QFX495" s="25"/>
      <c r="QFY495" s="25"/>
      <c r="QFZ495" s="25"/>
      <c r="QGA495" s="25"/>
      <c r="QGB495" s="25"/>
      <c r="QGC495" s="25"/>
      <c r="QGD495" s="25"/>
      <c r="QGE495" s="25"/>
      <c r="QGF495" s="25"/>
      <c r="QGG495" s="25"/>
      <c r="QGH495" s="25"/>
      <c r="QGI495" s="25"/>
      <c r="QGJ495" s="25"/>
      <c r="QGK495" s="25"/>
      <c r="QGL495" s="25"/>
      <c r="QGM495" s="25"/>
      <c r="QGN495" s="25"/>
      <c r="QGO495" s="25"/>
      <c r="QGP495" s="25"/>
      <c r="QGQ495" s="25"/>
      <c r="QGR495" s="25"/>
      <c r="QGS495" s="25"/>
      <c r="QGT495" s="25"/>
      <c r="QGU495" s="25"/>
      <c r="QGV495" s="25"/>
      <c r="QGW495" s="25"/>
      <c r="QGX495" s="25"/>
      <c r="QGY495" s="25"/>
      <c r="QGZ495" s="25"/>
      <c r="QHA495" s="25"/>
      <c r="QHB495" s="25"/>
      <c r="QHC495" s="25"/>
      <c r="QHD495" s="25"/>
      <c r="QHE495" s="25"/>
      <c r="QHF495" s="25"/>
      <c r="QHG495" s="25"/>
      <c r="QHH495" s="25"/>
      <c r="QHI495" s="25"/>
      <c r="QHJ495" s="25"/>
      <c r="QHK495" s="25"/>
      <c r="QHL495" s="25"/>
      <c r="QHM495" s="25"/>
      <c r="QHN495" s="25"/>
      <c r="QHO495" s="25"/>
      <c r="QHP495" s="25"/>
      <c r="QHQ495" s="25"/>
      <c r="QHR495" s="25"/>
      <c r="QHS495" s="25"/>
      <c r="QHT495" s="25"/>
      <c r="QHU495" s="25"/>
      <c r="QHV495" s="25"/>
      <c r="QHW495" s="25"/>
      <c r="QHX495" s="25"/>
      <c r="QHY495" s="25"/>
      <c r="QHZ495" s="25"/>
      <c r="QIA495" s="25"/>
      <c r="QIB495" s="25"/>
      <c r="QIC495" s="25"/>
      <c r="QID495" s="25"/>
      <c r="QIE495" s="25"/>
      <c r="QIF495" s="25"/>
      <c r="QIG495" s="25"/>
      <c r="QIH495" s="25"/>
      <c r="QII495" s="25"/>
      <c r="QIJ495" s="25"/>
      <c r="QIK495" s="25"/>
      <c r="QIL495" s="25"/>
      <c r="QIM495" s="25"/>
      <c r="QIN495" s="25"/>
      <c r="QIO495" s="25"/>
      <c r="QIP495" s="25"/>
      <c r="QIQ495" s="25"/>
      <c r="QIR495" s="25"/>
      <c r="QIS495" s="25"/>
      <c r="QIT495" s="25"/>
      <c r="QIU495" s="25"/>
      <c r="QIV495" s="25"/>
      <c r="QIW495" s="25"/>
      <c r="QIX495" s="25"/>
      <c r="QIY495" s="25"/>
      <c r="QIZ495" s="25"/>
      <c r="QJA495" s="25"/>
      <c r="QJB495" s="25"/>
      <c r="QJC495" s="25"/>
      <c r="QJD495" s="25"/>
      <c r="QJE495" s="25"/>
      <c r="QJF495" s="25"/>
      <c r="QJG495" s="25"/>
      <c r="QJH495" s="25"/>
      <c r="QJI495" s="25"/>
      <c r="QJJ495" s="25"/>
      <c r="QJK495" s="25"/>
      <c r="QJL495" s="25"/>
      <c r="QJM495" s="25"/>
      <c r="QJN495" s="25"/>
      <c r="QJO495" s="25"/>
      <c r="QJP495" s="25"/>
      <c r="QJQ495" s="25"/>
      <c r="QJR495" s="25"/>
      <c r="QJS495" s="25"/>
      <c r="QJT495" s="25"/>
      <c r="QJU495" s="25"/>
      <c r="QJV495" s="25"/>
      <c r="QJW495" s="25"/>
      <c r="QJX495" s="25"/>
      <c r="QJY495" s="25"/>
      <c r="QJZ495" s="25"/>
      <c r="QKA495" s="25"/>
      <c r="QKB495" s="25"/>
      <c r="QKC495" s="25"/>
      <c r="QKD495" s="25"/>
      <c r="QKE495" s="25"/>
      <c r="QKF495" s="25"/>
      <c r="QKG495" s="25"/>
      <c r="QKH495" s="25"/>
      <c r="QKI495" s="25"/>
      <c r="QKJ495" s="25"/>
      <c r="QKK495" s="25"/>
      <c r="QKL495" s="25"/>
      <c r="QKM495" s="25"/>
      <c r="QKN495" s="25"/>
      <c r="QKO495" s="25"/>
      <c r="QKP495" s="25"/>
      <c r="QKQ495" s="25"/>
      <c r="QKR495" s="25"/>
      <c r="QKS495" s="25"/>
      <c r="QKT495" s="25"/>
      <c r="QKU495" s="25"/>
      <c r="QKV495" s="25"/>
      <c r="QKW495" s="25"/>
      <c r="QKX495" s="25"/>
      <c r="QKY495" s="25"/>
      <c r="QKZ495" s="25"/>
      <c r="QLA495" s="25"/>
      <c r="QLB495" s="25"/>
      <c r="QLC495" s="25"/>
      <c r="QLD495" s="25"/>
      <c r="QLE495" s="25"/>
      <c r="QLF495" s="25"/>
      <c r="QLG495" s="25"/>
      <c r="QLH495" s="25"/>
      <c r="QLI495" s="25"/>
      <c r="QLJ495" s="25"/>
      <c r="QLK495" s="25"/>
      <c r="QLL495" s="25"/>
      <c r="QLM495" s="25"/>
      <c r="QLN495" s="25"/>
      <c r="QLO495" s="25"/>
      <c r="QLP495" s="25"/>
      <c r="QLQ495" s="25"/>
      <c r="QLR495" s="25"/>
      <c r="QLS495" s="25"/>
      <c r="QLT495" s="25"/>
      <c r="QLU495" s="25"/>
      <c r="QLV495" s="25"/>
      <c r="QLW495" s="25"/>
      <c r="QLX495" s="25"/>
      <c r="QLY495" s="25"/>
      <c r="QLZ495" s="25"/>
      <c r="QMA495" s="25"/>
      <c r="QMB495" s="25"/>
      <c r="QMC495" s="25"/>
      <c r="QMD495" s="25"/>
      <c r="QME495" s="25"/>
      <c r="QMF495" s="25"/>
      <c r="QMG495" s="25"/>
      <c r="QMH495" s="25"/>
      <c r="QMI495" s="25"/>
      <c r="QMJ495" s="25"/>
      <c r="QMK495" s="25"/>
      <c r="QML495" s="25"/>
      <c r="QMM495" s="25"/>
      <c r="QMN495" s="25"/>
      <c r="QMO495" s="25"/>
      <c r="QMP495" s="25"/>
      <c r="QMQ495" s="25"/>
      <c r="QMR495" s="25"/>
      <c r="QMS495" s="25"/>
      <c r="QMT495" s="25"/>
      <c r="QMU495" s="25"/>
      <c r="QMV495" s="25"/>
      <c r="QMW495" s="25"/>
      <c r="QMX495" s="25"/>
      <c r="QMY495" s="25"/>
      <c r="QMZ495" s="25"/>
      <c r="QNA495" s="25"/>
      <c r="QNB495" s="25"/>
      <c r="QNC495" s="25"/>
      <c r="QND495" s="25"/>
      <c r="QNE495" s="25"/>
      <c r="QNF495" s="25"/>
      <c r="QNG495" s="25"/>
      <c r="QNH495" s="25"/>
      <c r="QNI495" s="25"/>
      <c r="QNJ495" s="25"/>
      <c r="QNK495" s="25"/>
      <c r="QNL495" s="25"/>
      <c r="QNM495" s="25"/>
      <c r="QNN495" s="25"/>
      <c r="QNO495" s="25"/>
      <c r="QNP495" s="25"/>
      <c r="QNQ495" s="25"/>
      <c r="QNR495" s="25"/>
      <c r="QNS495" s="25"/>
      <c r="QNT495" s="25"/>
      <c r="QNU495" s="25"/>
      <c r="QNV495" s="25"/>
      <c r="QNW495" s="25"/>
      <c r="QNX495" s="25"/>
      <c r="QNY495" s="25"/>
      <c r="QNZ495" s="25"/>
      <c r="QOA495" s="25"/>
      <c r="QOB495" s="25"/>
      <c r="QOC495" s="25"/>
      <c r="QOD495" s="25"/>
      <c r="QOE495" s="25"/>
      <c r="QOF495" s="25"/>
      <c r="QOG495" s="25"/>
      <c r="QOH495" s="25"/>
      <c r="QOI495" s="25"/>
      <c r="QOJ495" s="25"/>
      <c r="QOK495" s="25"/>
      <c r="QOL495" s="25"/>
      <c r="QOM495" s="25"/>
      <c r="QON495" s="25"/>
      <c r="QOO495" s="25"/>
      <c r="QOP495" s="25"/>
      <c r="QOQ495" s="25"/>
      <c r="QOR495" s="25"/>
      <c r="QOS495" s="25"/>
      <c r="QOT495" s="25"/>
      <c r="QOU495" s="25"/>
      <c r="QOV495" s="25"/>
      <c r="QOW495" s="25"/>
      <c r="QOX495" s="25"/>
      <c r="QOY495" s="25"/>
      <c r="QOZ495" s="25"/>
      <c r="QPA495" s="25"/>
      <c r="QPB495" s="25"/>
      <c r="QPC495" s="25"/>
      <c r="QPD495" s="25"/>
      <c r="QPE495" s="25"/>
      <c r="QPF495" s="25"/>
      <c r="QPG495" s="25"/>
      <c r="QPH495" s="25"/>
      <c r="QPI495" s="25"/>
      <c r="QPJ495" s="25"/>
      <c r="QPK495" s="25"/>
      <c r="QPL495" s="25"/>
      <c r="QPM495" s="25"/>
      <c r="QPN495" s="25"/>
      <c r="QPO495" s="25"/>
      <c r="QPP495" s="25"/>
      <c r="QPQ495" s="25"/>
      <c r="QPR495" s="25"/>
      <c r="QPS495" s="25"/>
      <c r="QPT495" s="25"/>
      <c r="QPU495" s="25"/>
      <c r="QPV495" s="25"/>
      <c r="QPW495" s="25"/>
      <c r="QPX495" s="25"/>
      <c r="QPY495" s="25"/>
      <c r="QPZ495" s="25"/>
      <c r="QQA495" s="25"/>
      <c r="QQB495" s="25"/>
      <c r="QQC495" s="25"/>
      <c r="QQD495" s="25"/>
      <c r="QQE495" s="25"/>
      <c r="QQF495" s="25"/>
      <c r="QQG495" s="25"/>
      <c r="QQH495" s="25"/>
      <c r="QQI495" s="25"/>
      <c r="QQJ495" s="25"/>
      <c r="QQK495" s="25"/>
      <c r="QQL495" s="25"/>
      <c r="QQM495" s="25"/>
      <c r="QQN495" s="25"/>
      <c r="QQO495" s="25"/>
      <c r="QQP495" s="25"/>
      <c r="QQQ495" s="25"/>
      <c r="QQR495" s="25"/>
      <c r="QQS495" s="25"/>
      <c r="QQT495" s="25"/>
      <c r="QQU495" s="25"/>
      <c r="QQV495" s="25"/>
      <c r="QQW495" s="25"/>
      <c r="QQX495" s="25"/>
      <c r="QQY495" s="25"/>
      <c r="QQZ495" s="25"/>
      <c r="QRA495" s="25"/>
      <c r="QRB495" s="25"/>
      <c r="QRC495" s="25"/>
      <c r="QRD495" s="25"/>
      <c r="QRE495" s="25"/>
      <c r="QRF495" s="25"/>
      <c r="QRG495" s="25"/>
      <c r="QRH495" s="25"/>
      <c r="QRI495" s="25"/>
      <c r="QRJ495" s="25"/>
      <c r="QRK495" s="25"/>
      <c r="QRL495" s="25"/>
      <c r="QRM495" s="25"/>
      <c r="QRN495" s="25"/>
      <c r="QRO495" s="25"/>
      <c r="QRP495" s="25"/>
      <c r="QRQ495" s="25"/>
      <c r="QRR495" s="25"/>
      <c r="QRS495" s="25"/>
      <c r="QRT495" s="25"/>
      <c r="QRU495" s="25"/>
      <c r="QRV495" s="25"/>
      <c r="QRW495" s="25"/>
      <c r="QRX495" s="25"/>
      <c r="QRY495" s="25"/>
      <c r="QRZ495" s="25"/>
      <c r="QSA495" s="25"/>
      <c r="QSB495" s="25"/>
      <c r="QSC495" s="25"/>
      <c r="QSD495" s="25"/>
      <c r="QSE495" s="25"/>
      <c r="QSF495" s="25"/>
      <c r="QSG495" s="25"/>
      <c r="QSH495" s="25"/>
      <c r="QSI495" s="25"/>
      <c r="QSJ495" s="25"/>
      <c r="QSK495" s="25"/>
      <c r="QSL495" s="25"/>
      <c r="QSM495" s="25"/>
      <c r="QSN495" s="25"/>
      <c r="QSO495" s="25"/>
      <c r="QSP495" s="25"/>
      <c r="QSQ495" s="25"/>
      <c r="QSR495" s="25"/>
      <c r="QSS495" s="25"/>
      <c r="QST495" s="25"/>
      <c r="QSU495" s="25"/>
      <c r="QSV495" s="25"/>
      <c r="QSW495" s="25"/>
      <c r="QSX495" s="25"/>
      <c r="QSY495" s="25"/>
      <c r="QSZ495" s="25"/>
      <c r="QTA495" s="25"/>
      <c r="QTB495" s="25"/>
      <c r="QTC495" s="25"/>
      <c r="QTD495" s="25"/>
      <c r="QTE495" s="25"/>
      <c r="QTF495" s="25"/>
      <c r="QTG495" s="25"/>
      <c r="QTH495" s="25"/>
      <c r="QTI495" s="25"/>
      <c r="QTJ495" s="25"/>
      <c r="QTK495" s="25"/>
      <c r="QTL495" s="25"/>
      <c r="QTM495" s="25"/>
      <c r="QTN495" s="25"/>
      <c r="QTO495" s="25"/>
      <c r="QTP495" s="25"/>
      <c r="QTQ495" s="25"/>
      <c r="QTR495" s="25"/>
      <c r="QTS495" s="25"/>
      <c r="QTT495" s="25"/>
      <c r="QTU495" s="25"/>
      <c r="QTV495" s="25"/>
      <c r="QTW495" s="25"/>
      <c r="QTX495" s="25"/>
      <c r="QTY495" s="25"/>
      <c r="QTZ495" s="25"/>
      <c r="QUA495" s="25"/>
      <c r="QUB495" s="25"/>
      <c r="QUC495" s="25"/>
      <c r="QUD495" s="25"/>
      <c r="QUE495" s="25"/>
      <c r="QUF495" s="25"/>
      <c r="QUG495" s="25"/>
      <c r="QUH495" s="25"/>
      <c r="QUI495" s="25"/>
      <c r="QUJ495" s="25"/>
      <c r="QUK495" s="25"/>
      <c r="QUL495" s="25"/>
      <c r="QUM495" s="25"/>
      <c r="QUN495" s="25"/>
      <c r="QUO495" s="25"/>
      <c r="QUP495" s="25"/>
      <c r="QUQ495" s="25"/>
      <c r="QUR495" s="25"/>
      <c r="QUS495" s="25"/>
      <c r="QUT495" s="25"/>
      <c r="QUU495" s="25"/>
      <c r="QUV495" s="25"/>
      <c r="QUW495" s="25"/>
      <c r="QUX495" s="25"/>
      <c r="QUY495" s="25"/>
      <c r="QUZ495" s="25"/>
      <c r="QVA495" s="25"/>
      <c r="QVB495" s="25"/>
      <c r="QVC495" s="25"/>
      <c r="QVD495" s="25"/>
      <c r="QVE495" s="25"/>
      <c r="QVF495" s="25"/>
      <c r="QVG495" s="25"/>
      <c r="QVH495" s="25"/>
      <c r="QVI495" s="25"/>
      <c r="QVJ495" s="25"/>
      <c r="QVK495" s="25"/>
      <c r="QVL495" s="25"/>
      <c r="QVM495" s="25"/>
      <c r="QVN495" s="25"/>
      <c r="QVO495" s="25"/>
      <c r="QVP495" s="25"/>
      <c r="QVQ495" s="25"/>
      <c r="QVR495" s="25"/>
      <c r="QVS495" s="25"/>
      <c r="QVT495" s="25"/>
      <c r="QVU495" s="25"/>
      <c r="QVV495" s="25"/>
      <c r="QVW495" s="25"/>
      <c r="QVX495" s="25"/>
      <c r="QVY495" s="25"/>
      <c r="QVZ495" s="25"/>
      <c r="QWA495" s="25"/>
      <c r="QWB495" s="25"/>
      <c r="QWC495" s="25"/>
      <c r="QWD495" s="25"/>
      <c r="QWE495" s="25"/>
      <c r="QWF495" s="25"/>
      <c r="QWG495" s="25"/>
      <c r="QWH495" s="25"/>
      <c r="QWI495" s="25"/>
      <c r="QWJ495" s="25"/>
      <c r="QWK495" s="25"/>
      <c r="QWL495" s="25"/>
      <c r="QWM495" s="25"/>
      <c r="QWN495" s="25"/>
      <c r="QWO495" s="25"/>
      <c r="QWP495" s="25"/>
      <c r="QWQ495" s="25"/>
      <c r="QWR495" s="25"/>
      <c r="QWS495" s="25"/>
      <c r="QWT495" s="25"/>
      <c r="QWU495" s="25"/>
      <c r="QWV495" s="25"/>
      <c r="QWW495" s="25"/>
      <c r="QWX495" s="25"/>
      <c r="QWY495" s="25"/>
      <c r="QWZ495" s="25"/>
      <c r="QXA495" s="25"/>
      <c r="QXB495" s="25"/>
      <c r="QXC495" s="25"/>
      <c r="QXD495" s="25"/>
      <c r="QXE495" s="25"/>
      <c r="QXF495" s="25"/>
      <c r="QXG495" s="25"/>
      <c r="QXH495" s="25"/>
      <c r="QXI495" s="25"/>
      <c r="QXJ495" s="25"/>
      <c r="QXK495" s="25"/>
      <c r="QXL495" s="25"/>
      <c r="QXM495" s="25"/>
      <c r="QXN495" s="25"/>
      <c r="QXO495" s="25"/>
      <c r="QXP495" s="25"/>
      <c r="QXQ495" s="25"/>
      <c r="QXR495" s="25"/>
      <c r="QXS495" s="25"/>
      <c r="QXT495" s="25"/>
      <c r="QXU495" s="25"/>
      <c r="QXV495" s="25"/>
      <c r="QXW495" s="25"/>
      <c r="QXX495" s="25"/>
      <c r="QXY495" s="25"/>
      <c r="QXZ495" s="25"/>
      <c r="QYA495" s="25"/>
      <c r="QYB495" s="25"/>
      <c r="QYC495" s="25"/>
      <c r="QYD495" s="25"/>
      <c r="QYE495" s="25"/>
      <c r="QYF495" s="25"/>
      <c r="QYG495" s="25"/>
      <c r="QYH495" s="25"/>
      <c r="QYI495" s="25"/>
      <c r="QYJ495" s="25"/>
      <c r="QYK495" s="25"/>
      <c r="QYL495" s="25"/>
      <c r="QYM495" s="25"/>
      <c r="QYN495" s="25"/>
      <c r="QYO495" s="25"/>
      <c r="QYP495" s="25"/>
      <c r="QYQ495" s="25"/>
      <c r="QYR495" s="25"/>
      <c r="QYS495" s="25"/>
      <c r="QYT495" s="25"/>
      <c r="QYU495" s="25"/>
      <c r="QYV495" s="25"/>
      <c r="QYW495" s="25"/>
      <c r="QYX495" s="25"/>
      <c r="QYY495" s="25"/>
      <c r="QYZ495" s="25"/>
      <c r="QZA495" s="25"/>
      <c r="QZB495" s="25"/>
      <c r="QZC495" s="25"/>
      <c r="QZD495" s="25"/>
      <c r="QZE495" s="25"/>
      <c r="QZF495" s="25"/>
      <c r="QZG495" s="25"/>
      <c r="QZH495" s="25"/>
      <c r="QZI495" s="25"/>
      <c r="QZJ495" s="25"/>
      <c r="QZK495" s="25"/>
      <c r="QZL495" s="25"/>
      <c r="QZM495" s="25"/>
      <c r="QZN495" s="25"/>
      <c r="QZO495" s="25"/>
      <c r="QZP495" s="25"/>
      <c r="QZQ495" s="25"/>
      <c r="QZR495" s="25"/>
      <c r="QZS495" s="25"/>
      <c r="QZT495" s="25"/>
      <c r="QZU495" s="25"/>
      <c r="QZV495" s="25"/>
      <c r="QZW495" s="25"/>
      <c r="QZX495" s="25"/>
      <c r="QZY495" s="25"/>
      <c r="QZZ495" s="25"/>
      <c r="RAA495" s="25"/>
      <c r="RAB495" s="25"/>
      <c r="RAC495" s="25"/>
      <c r="RAD495" s="25"/>
      <c r="RAE495" s="25"/>
      <c r="RAF495" s="25"/>
      <c r="RAG495" s="25"/>
      <c r="RAH495" s="25"/>
      <c r="RAI495" s="25"/>
      <c r="RAJ495" s="25"/>
      <c r="RAK495" s="25"/>
      <c r="RAL495" s="25"/>
      <c r="RAM495" s="25"/>
      <c r="RAN495" s="25"/>
      <c r="RAO495" s="25"/>
      <c r="RAP495" s="25"/>
      <c r="RAQ495" s="25"/>
      <c r="RAR495" s="25"/>
      <c r="RAS495" s="25"/>
      <c r="RAT495" s="25"/>
      <c r="RAU495" s="25"/>
      <c r="RAV495" s="25"/>
      <c r="RAW495" s="25"/>
      <c r="RAX495" s="25"/>
      <c r="RAY495" s="25"/>
      <c r="RAZ495" s="25"/>
      <c r="RBA495" s="25"/>
      <c r="RBB495" s="25"/>
      <c r="RBC495" s="25"/>
      <c r="RBD495" s="25"/>
      <c r="RBE495" s="25"/>
      <c r="RBF495" s="25"/>
      <c r="RBG495" s="25"/>
      <c r="RBH495" s="25"/>
      <c r="RBI495" s="25"/>
      <c r="RBJ495" s="25"/>
      <c r="RBK495" s="25"/>
      <c r="RBL495" s="25"/>
      <c r="RBM495" s="25"/>
      <c r="RBN495" s="25"/>
      <c r="RBO495" s="25"/>
      <c r="RBP495" s="25"/>
      <c r="RBQ495" s="25"/>
      <c r="RBR495" s="25"/>
      <c r="RBS495" s="25"/>
      <c r="RBT495" s="25"/>
      <c r="RBU495" s="25"/>
      <c r="RBV495" s="25"/>
      <c r="RBW495" s="25"/>
      <c r="RBX495" s="25"/>
      <c r="RBY495" s="25"/>
      <c r="RBZ495" s="25"/>
      <c r="RCA495" s="25"/>
      <c r="RCB495" s="25"/>
      <c r="RCC495" s="25"/>
      <c r="RCD495" s="25"/>
      <c r="RCE495" s="25"/>
      <c r="RCF495" s="25"/>
      <c r="RCG495" s="25"/>
      <c r="RCH495" s="25"/>
      <c r="RCI495" s="25"/>
      <c r="RCJ495" s="25"/>
      <c r="RCK495" s="25"/>
      <c r="RCL495" s="25"/>
      <c r="RCM495" s="25"/>
      <c r="RCN495" s="25"/>
      <c r="RCO495" s="25"/>
      <c r="RCP495" s="25"/>
      <c r="RCQ495" s="25"/>
      <c r="RCR495" s="25"/>
      <c r="RCS495" s="25"/>
      <c r="RCT495" s="25"/>
      <c r="RCU495" s="25"/>
      <c r="RCV495" s="25"/>
      <c r="RCW495" s="25"/>
      <c r="RCX495" s="25"/>
      <c r="RCY495" s="25"/>
      <c r="RCZ495" s="25"/>
      <c r="RDA495" s="25"/>
      <c r="RDB495" s="25"/>
      <c r="RDC495" s="25"/>
      <c r="RDD495" s="25"/>
      <c r="RDE495" s="25"/>
      <c r="RDF495" s="25"/>
      <c r="RDG495" s="25"/>
      <c r="RDH495" s="25"/>
      <c r="RDI495" s="25"/>
      <c r="RDJ495" s="25"/>
      <c r="RDK495" s="25"/>
      <c r="RDL495" s="25"/>
      <c r="RDM495" s="25"/>
      <c r="RDN495" s="25"/>
      <c r="RDO495" s="25"/>
      <c r="RDP495" s="25"/>
      <c r="RDQ495" s="25"/>
      <c r="RDR495" s="25"/>
      <c r="RDS495" s="25"/>
      <c r="RDT495" s="25"/>
      <c r="RDU495" s="25"/>
      <c r="RDV495" s="25"/>
      <c r="RDW495" s="25"/>
      <c r="RDX495" s="25"/>
      <c r="RDY495" s="25"/>
      <c r="RDZ495" s="25"/>
      <c r="REA495" s="25"/>
      <c r="REB495" s="25"/>
      <c r="REC495" s="25"/>
      <c r="RED495" s="25"/>
      <c r="REE495" s="25"/>
      <c r="REF495" s="25"/>
      <c r="REG495" s="25"/>
      <c r="REH495" s="25"/>
      <c r="REI495" s="25"/>
      <c r="REJ495" s="25"/>
      <c r="REK495" s="25"/>
      <c r="REL495" s="25"/>
      <c r="REM495" s="25"/>
      <c r="REN495" s="25"/>
      <c r="REO495" s="25"/>
      <c r="REP495" s="25"/>
      <c r="REQ495" s="25"/>
      <c r="RER495" s="25"/>
      <c r="RES495" s="25"/>
      <c r="RET495" s="25"/>
      <c r="REU495" s="25"/>
      <c r="REV495" s="25"/>
      <c r="REW495" s="25"/>
      <c r="REX495" s="25"/>
      <c r="REY495" s="25"/>
      <c r="REZ495" s="25"/>
      <c r="RFA495" s="25"/>
      <c r="RFB495" s="25"/>
      <c r="RFC495" s="25"/>
      <c r="RFD495" s="25"/>
      <c r="RFE495" s="25"/>
      <c r="RFF495" s="25"/>
      <c r="RFG495" s="25"/>
      <c r="RFH495" s="25"/>
      <c r="RFI495" s="25"/>
      <c r="RFJ495" s="25"/>
      <c r="RFK495" s="25"/>
      <c r="RFL495" s="25"/>
      <c r="RFM495" s="25"/>
      <c r="RFN495" s="25"/>
      <c r="RFO495" s="25"/>
      <c r="RFP495" s="25"/>
      <c r="RFQ495" s="25"/>
      <c r="RFR495" s="25"/>
      <c r="RFS495" s="25"/>
      <c r="RFT495" s="25"/>
      <c r="RFU495" s="25"/>
      <c r="RFV495" s="25"/>
      <c r="RFW495" s="25"/>
      <c r="RFX495" s="25"/>
      <c r="RFY495" s="25"/>
      <c r="RFZ495" s="25"/>
      <c r="RGA495" s="25"/>
      <c r="RGB495" s="25"/>
      <c r="RGC495" s="25"/>
      <c r="RGD495" s="25"/>
      <c r="RGE495" s="25"/>
      <c r="RGF495" s="25"/>
      <c r="RGG495" s="25"/>
      <c r="RGH495" s="25"/>
      <c r="RGI495" s="25"/>
      <c r="RGJ495" s="25"/>
      <c r="RGK495" s="25"/>
      <c r="RGL495" s="25"/>
      <c r="RGM495" s="25"/>
      <c r="RGN495" s="25"/>
      <c r="RGO495" s="25"/>
      <c r="RGP495" s="25"/>
      <c r="RGQ495" s="25"/>
      <c r="RGR495" s="25"/>
      <c r="RGS495" s="25"/>
      <c r="RGT495" s="25"/>
      <c r="RGU495" s="25"/>
      <c r="RGV495" s="25"/>
      <c r="RGW495" s="25"/>
      <c r="RGX495" s="25"/>
      <c r="RGY495" s="25"/>
      <c r="RGZ495" s="25"/>
      <c r="RHA495" s="25"/>
      <c r="RHB495" s="25"/>
      <c r="RHC495" s="25"/>
      <c r="RHD495" s="25"/>
      <c r="RHE495" s="25"/>
      <c r="RHF495" s="25"/>
      <c r="RHG495" s="25"/>
      <c r="RHH495" s="25"/>
      <c r="RHI495" s="25"/>
      <c r="RHJ495" s="25"/>
      <c r="RHK495" s="25"/>
      <c r="RHL495" s="25"/>
      <c r="RHM495" s="25"/>
      <c r="RHN495" s="25"/>
      <c r="RHO495" s="25"/>
      <c r="RHP495" s="25"/>
      <c r="RHQ495" s="25"/>
      <c r="RHR495" s="25"/>
      <c r="RHS495" s="25"/>
      <c r="RHT495" s="25"/>
      <c r="RHU495" s="25"/>
      <c r="RHV495" s="25"/>
      <c r="RHW495" s="25"/>
      <c r="RHX495" s="25"/>
      <c r="RHY495" s="25"/>
      <c r="RHZ495" s="25"/>
      <c r="RIA495" s="25"/>
      <c r="RIB495" s="25"/>
      <c r="RIC495" s="25"/>
      <c r="RID495" s="25"/>
      <c r="RIE495" s="25"/>
      <c r="RIF495" s="25"/>
      <c r="RIG495" s="25"/>
      <c r="RIH495" s="25"/>
      <c r="RII495" s="25"/>
      <c r="RIJ495" s="25"/>
      <c r="RIK495" s="25"/>
      <c r="RIL495" s="25"/>
      <c r="RIM495" s="25"/>
      <c r="RIN495" s="25"/>
      <c r="RIO495" s="25"/>
      <c r="RIP495" s="25"/>
      <c r="RIQ495" s="25"/>
      <c r="RIR495" s="25"/>
      <c r="RIS495" s="25"/>
      <c r="RIT495" s="25"/>
      <c r="RIU495" s="25"/>
      <c r="RIV495" s="25"/>
      <c r="RIW495" s="25"/>
      <c r="RIX495" s="25"/>
      <c r="RIY495" s="25"/>
      <c r="RIZ495" s="25"/>
      <c r="RJA495" s="25"/>
      <c r="RJB495" s="25"/>
      <c r="RJC495" s="25"/>
      <c r="RJD495" s="25"/>
      <c r="RJE495" s="25"/>
      <c r="RJF495" s="25"/>
      <c r="RJG495" s="25"/>
      <c r="RJH495" s="25"/>
      <c r="RJI495" s="25"/>
      <c r="RJJ495" s="25"/>
      <c r="RJK495" s="25"/>
      <c r="RJL495" s="25"/>
      <c r="RJM495" s="25"/>
      <c r="RJN495" s="25"/>
      <c r="RJO495" s="25"/>
      <c r="RJP495" s="25"/>
      <c r="RJQ495" s="25"/>
      <c r="RJR495" s="25"/>
      <c r="RJS495" s="25"/>
      <c r="RJT495" s="25"/>
      <c r="RJU495" s="25"/>
      <c r="RJV495" s="25"/>
      <c r="RJW495" s="25"/>
      <c r="RJX495" s="25"/>
      <c r="RJY495" s="25"/>
      <c r="RJZ495" s="25"/>
      <c r="RKA495" s="25"/>
      <c r="RKB495" s="25"/>
      <c r="RKC495" s="25"/>
      <c r="RKD495" s="25"/>
      <c r="RKE495" s="25"/>
      <c r="RKF495" s="25"/>
      <c r="RKG495" s="25"/>
      <c r="RKH495" s="25"/>
      <c r="RKI495" s="25"/>
      <c r="RKJ495" s="25"/>
      <c r="RKK495" s="25"/>
      <c r="RKL495" s="25"/>
      <c r="RKM495" s="25"/>
      <c r="RKN495" s="25"/>
      <c r="RKO495" s="25"/>
      <c r="RKP495" s="25"/>
      <c r="RKQ495" s="25"/>
      <c r="RKR495" s="25"/>
      <c r="RKS495" s="25"/>
      <c r="RKT495" s="25"/>
      <c r="RKU495" s="25"/>
      <c r="RKV495" s="25"/>
      <c r="RKW495" s="25"/>
      <c r="RKX495" s="25"/>
      <c r="RKY495" s="25"/>
      <c r="RKZ495" s="25"/>
      <c r="RLA495" s="25"/>
      <c r="RLB495" s="25"/>
      <c r="RLC495" s="25"/>
      <c r="RLD495" s="25"/>
      <c r="RLE495" s="25"/>
      <c r="RLF495" s="25"/>
      <c r="RLG495" s="25"/>
      <c r="RLH495" s="25"/>
      <c r="RLI495" s="25"/>
      <c r="RLJ495" s="25"/>
      <c r="RLK495" s="25"/>
      <c r="RLL495" s="25"/>
      <c r="RLM495" s="25"/>
      <c r="RLN495" s="25"/>
      <c r="RLO495" s="25"/>
      <c r="RLP495" s="25"/>
      <c r="RLQ495" s="25"/>
      <c r="RLR495" s="25"/>
      <c r="RLS495" s="25"/>
      <c r="RLT495" s="25"/>
      <c r="RLU495" s="25"/>
      <c r="RLV495" s="25"/>
      <c r="RLW495" s="25"/>
      <c r="RLX495" s="25"/>
      <c r="RLY495" s="25"/>
      <c r="RLZ495" s="25"/>
      <c r="RMA495" s="25"/>
      <c r="RMB495" s="25"/>
      <c r="RMC495" s="25"/>
      <c r="RMD495" s="25"/>
      <c r="RME495" s="25"/>
      <c r="RMF495" s="25"/>
      <c r="RMG495" s="25"/>
      <c r="RMH495" s="25"/>
      <c r="RMI495" s="25"/>
      <c r="RMJ495" s="25"/>
      <c r="RMK495" s="25"/>
      <c r="RML495" s="25"/>
      <c r="RMM495" s="25"/>
      <c r="RMN495" s="25"/>
      <c r="RMO495" s="25"/>
      <c r="RMP495" s="25"/>
      <c r="RMQ495" s="25"/>
      <c r="RMR495" s="25"/>
      <c r="RMS495" s="25"/>
      <c r="RMT495" s="25"/>
      <c r="RMU495" s="25"/>
      <c r="RMV495" s="25"/>
      <c r="RMW495" s="25"/>
      <c r="RMX495" s="25"/>
      <c r="RMY495" s="25"/>
      <c r="RMZ495" s="25"/>
      <c r="RNA495" s="25"/>
      <c r="RNB495" s="25"/>
      <c r="RNC495" s="25"/>
      <c r="RND495" s="25"/>
      <c r="RNE495" s="25"/>
      <c r="RNF495" s="25"/>
      <c r="RNG495" s="25"/>
      <c r="RNH495" s="25"/>
      <c r="RNI495" s="25"/>
      <c r="RNJ495" s="25"/>
      <c r="RNK495" s="25"/>
      <c r="RNL495" s="25"/>
      <c r="RNM495" s="25"/>
      <c r="RNN495" s="25"/>
      <c r="RNO495" s="25"/>
      <c r="RNP495" s="25"/>
      <c r="RNQ495" s="25"/>
      <c r="RNR495" s="25"/>
      <c r="RNS495" s="25"/>
      <c r="RNT495" s="25"/>
      <c r="RNU495" s="25"/>
      <c r="RNV495" s="25"/>
      <c r="RNW495" s="25"/>
      <c r="RNX495" s="25"/>
      <c r="RNY495" s="25"/>
      <c r="RNZ495" s="25"/>
      <c r="ROA495" s="25"/>
      <c r="ROB495" s="25"/>
      <c r="ROC495" s="25"/>
      <c r="ROD495" s="25"/>
      <c r="ROE495" s="25"/>
      <c r="ROF495" s="25"/>
      <c r="ROG495" s="25"/>
      <c r="ROH495" s="25"/>
      <c r="ROI495" s="25"/>
      <c r="ROJ495" s="25"/>
      <c r="ROK495" s="25"/>
      <c r="ROL495" s="25"/>
      <c r="ROM495" s="25"/>
      <c r="RON495" s="25"/>
      <c r="ROO495" s="25"/>
      <c r="ROP495" s="25"/>
      <c r="ROQ495" s="25"/>
      <c r="ROR495" s="25"/>
      <c r="ROS495" s="25"/>
      <c r="ROT495" s="25"/>
      <c r="ROU495" s="25"/>
      <c r="ROV495" s="25"/>
      <c r="ROW495" s="25"/>
      <c r="ROX495" s="25"/>
      <c r="ROY495" s="25"/>
      <c r="ROZ495" s="25"/>
      <c r="RPA495" s="25"/>
      <c r="RPB495" s="25"/>
      <c r="RPC495" s="25"/>
      <c r="RPD495" s="25"/>
      <c r="RPE495" s="25"/>
      <c r="RPF495" s="25"/>
      <c r="RPG495" s="25"/>
      <c r="RPH495" s="25"/>
      <c r="RPI495" s="25"/>
      <c r="RPJ495" s="25"/>
      <c r="RPK495" s="25"/>
      <c r="RPL495" s="25"/>
      <c r="RPM495" s="25"/>
      <c r="RPN495" s="25"/>
      <c r="RPO495" s="25"/>
      <c r="RPP495" s="25"/>
      <c r="RPQ495" s="25"/>
      <c r="RPR495" s="25"/>
      <c r="RPS495" s="25"/>
      <c r="RPT495" s="25"/>
      <c r="RPU495" s="25"/>
      <c r="RPV495" s="25"/>
      <c r="RPW495" s="25"/>
      <c r="RPX495" s="25"/>
      <c r="RPY495" s="25"/>
      <c r="RPZ495" s="25"/>
      <c r="RQA495" s="25"/>
      <c r="RQB495" s="25"/>
      <c r="RQC495" s="25"/>
      <c r="RQD495" s="25"/>
      <c r="RQE495" s="25"/>
      <c r="RQF495" s="25"/>
      <c r="RQG495" s="25"/>
      <c r="RQH495" s="25"/>
      <c r="RQI495" s="25"/>
      <c r="RQJ495" s="25"/>
      <c r="RQK495" s="25"/>
      <c r="RQL495" s="25"/>
      <c r="RQM495" s="25"/>
      <c r="RQN495" s="25"/>
      <c r="RQO495" s="25"/>
      <c r="RQP495" s="25"/>
      <c r="RQQ495" s="25"/>
      <c r="RQR495" s="25"/>
      <c r="RQS495" s="25"/>
      <c r="RQT495" s="25"/>
      <c r="RQU495" s="25"/>
      <c r="RQV495" s="25"/>
      <c r="RQW495" s="25"/>
      <c r="RQX495" s="25"/>
      <c r="RQY495" s="25"/>
      <c r="RQZ495" s="25"/>
      <c r="RRA495" s="25"/>
      <c r="RRB495" s="25"/>
      <c r="RRC495" s="25"/>
      <c r="RRD495" s="25"/>
      <c r="RRE495" s="25"/>
      <c r="RRF495" s="25"/>
      <c r="RRG495" s="25"/>
      <c r="RRH495" s="25"/>
      <c r="RRI495" s="25"/>
      <c r="RRJ495" s="25"/>
      <c r="RRK495" s="25"/>
      <c r="RRL495" s="25"/>
      <c r="RRM495" s="25"/>
      <c r="RRN495" s="25"/>
      <c r="RRO495" s="25"/>
      <c r="RRP495" s="25"/>
      <c r="RRQ495" s="25"/>
      <c r="RRR495" s="25"/>
      <c r="RRS495" s="25"/>
      <c r="RRT495" s="25"/>
      <c r="RRU495" s="25"/>
      <c r="RRV495" s="25"/>
      <c r="RRW495" s="25"/>
      <c r="RRX495" s="25"/>
      <c r="RRY495" s="25"/>
      <c r="RRZ495" s="25"/>
      <c r="RSA495" s="25"/>
      <c r="RSB495" s="25"/>
      <c r="RSC495" s="25"/>
      <c r="RSD495" s="25"/>
      <c r="RSE495" s="25"/>
      <c r="RSF495" s="25"/>
      <c r="RSG495" s="25"/>
      <c r="RSH495" s="25"/>
      <c r="RSI495" s="25"/>
      <c r="RSJ495" s="25"/>
      <c r="RSK495" s="25"/>
      <c r="RSL495" s="25"/>
      <c r="RSM495" s="25"/>
      <c r="RSN495" s="25"/>
      <c r="RSO495" s="25"/>
      <c r="RSP495" s="25"/>
      <c r="RSQ495" s="25"/>
      <c r="RSR495" s="25"/>
      <c r="RSS495" s="25"/>
      <c r="RST495" s="25"/>
      <c r="RSU495" s="25"/>
      <c r="RSV495" s="25"/>
      <c r="RSW495" s="25"/>
      <c r="RSX495" s="25"/>
      <c r="RSY495" s="25"/>
      <c r="RSZ495" s="25"/>
      <c r="RTA495" s="25"/>
      <c r="RTB495" s="25"/>
      <c r="RTC495" s="25"/>
      <c r="RTD495" s="25"/>
      <c r="RTE495" s="25"/>
      <c r="RTF495" s="25"/>
      <c r="RTG495" s="25"/>
      <c r="RTH495" s="25"/>
      <c r="RTI495" s="25"/>
      <c r="RTJ495" s="25"/>
      <c r="RTK495" s="25"/>
      <c r="RTL495" s="25"/>
      <c r="RTM495" s="25"/>
      <c r="RTN495" s="25"/>
      <c r="RTO495" s="25"/>
      <c r="RTP495" s="25"/>
      <c r="RTQ495" s="25"/>
      <c r="RTR495" s="25"/>
      <c r="RTS495" s="25"/>
      <c r="RTT495" s="25"/>
      <c r="RTU495" s="25"/>
      <c r="RTV495" s="25"/>
      <c r="RTW495" s="25"/>
      <c r="RTX495" s="25"/>
      <c r="RTY495" s="25"/>
      <c r="RTZ495" s="25"/>
      <c r="RUA495" s="25"/>
      <c r="RUB495" s="25"/>
      <c r="RUC495" s="25"/>
      <c r="RUD495" s="25"/>
      <c r="RUE495" s="25"/>
      <c r="RUF495" s="25"/>
      <c r="RUG495" s="25"/>
      <c r="RUH495" s="25"/>
      <c r="RUI495" s="25"/>
      <c r="RUJ495" s="25"/>
      <c r="RUK495" s="25"/>
      <c r="RUL495" s="25"/>
      <c r="RUM495" s="25"/>
      <c r="RUN495" s="25"/>
      <c r="RUO495" s="25"/>
      <c r="RUP495" s="25"/>
      <c r="RUQ495" s="25"/>
      <c r="RUR495" s="25"/>
      <c r="RUS495" s="25"/>
      <c r="RUT495" s="25"/>
      <c r="RUU495" s="25"/>
      <c r="RUV495" s="25"/>
      <c r="RUW495" s="25"/>
      <c r="RUX495" s="25"/>
      <c r="RUY495" s="25"/>
      <c r="RUZ495" s="25"/>
      <c r="RVA495" s="25"/>
      <c r="RVB495" s="25"/>
      <c r="RVC495" s="25"/>
      <c r="RVD495" s="25"/>
      <c r="RVE495" s="25"/>
      <c r="RVF495" s="25"/>
      <c r="RVG495" s="25"/>
      <c r="RVH495" s="25"/>
      <c r="RVI495" s="25"/>
      <c r="RVJ495" s="25"/>
      <c r="RVK495" s="25"/>
      <c r="RVL495" s="25"/>
      <c r="RVM495" s="25"/>
      <c r="RVN495" s="25"/>
      <c r="RVO495" s="25"/>
      <c r="RVP495" s="25"/>
      <c r="RVQ495" s="25"/>
      <c r="RVR495" s="25"/>
      <c r="RVS495" s="25"/>
      <c r="RVT495" s="25"/>
      <c r="RVU495" s="25"/>
      <c r="RVV495" s="25"/>
      <c r="RVW495" s="25"/>
      <c r="RVX495" s="25"/>
      <c r="RVY495" s="25"/>
      <c r="RVZ495" s="25"/>
      <c r="RWA495" s="25"/>
      <c r="RWB495" s="25"/>
      <c r="RWC495" s="25"/>
      <c r="RWD495" s="25"/>
      <c r="RWE495" s="25"/>
      <c r="RWF495" s="25"/>
      <c r="RWG495" s="25"/>
      <c r="RWH495" s="25"/>
      <c r="RWI495" s="25"/>
      <c r="RWJ495" s="25"/>
      <c r="RWK495" s="25"/>
      <c r="RWL495" s="25"/>
      <c r="RWM495" s="25"/>
      <c r="RWN495" s="25"/>
      <c r="RWO495" s="25"/>
      <c r="RWP495" s="25"/>
      <c r="RWQ495" s="25"/>
      <c r="RWR495" s="25"/>
      <c r="RWS495" s="25"/>
      <c r="RWT495" s="25"/>
      <c r="RWU495" s="25"/>
      <c r="RWV495" s="25"/>
      <c r="RWW495" s="25"/>
      <c r="RWX495" s="25"/>
      <c r="RWY495" s="25"/>
      <c r="RWZ495" s="25"/>
      <c r="RXA495" s="25"/>
      <c r="RXB495" s="25"/>
      <c r="RXC495" s="25"/>
      <c r="RXD495" s="25"/>
      <c r="RXE495" s="25"/>
      <c r="RXF495" s="25"/>
      <c r="RXG495" s="25"/>
      <c r="RXH495" s="25"/>
      <c r="RXI495" s="25"/>
      <c r="RXJ495" s="25"/>
      <c r="RXK495" s="25"/>
      <c r="RXL495" s="25"/>
      <c r="RXM495" s="25"/>
      <c r="RXN495" s="25"/>
      <c r="RXO495" s="25"/>
      <c r="RXP495" s="25"/>
      <c r="RXQ495" s="25"/>
      <c r="RXR495" s="25"/>
      <c r="RXS495" s="25"/>
      <c r="RXT495" s="25"/>
      <c r="RXU495" s="25"/>
      <c r="RXV495" s="25"/>
      <c r="RXW495" s="25"/>
      <c r="RXX495" s="25"/>
      <c r="RXY495" s="25"/>
      <c r="RXZ495" s="25"/>
      <c r="RYA495" s="25"/>
      <c r="RYB495" s="25"/>
      <c r="RYC495" s="25"/>
      <c r="RYD495" s="25"/>
      <c r="RYE495" s="25"/>
      <c r="RYF495" s="25"/>
      <c r="RYG495" s="25"/>
      <c r="RYH495" s="25"/>
      <c r="RYI495" s="25"/>
      <c r="RYJ495" s="25"/>
      <c r="RYK495" s="25"/>
      <c r="RYL495" s="25"/>
      <c r="RYM495" s="25"/>
      <c r="RYN495" s="25"/>
      <c r="RYO495" s="25"/>
      <c r="RYP495" s="25"/>
      <c r="RYQ495" s="25"/>
      <c r="RYR495" s="25"/>
      <c r="RYS495" s="25"/>
      <c r="RYT495" s="25"/>
      <c r="RYU495" s="25"/>
      <c r="RYV495" s="25"/>
      <c r="RYW495" s="25"/>
      <c r="RYX495" s="25"/>
      <c r="RYY495" s="25"/>
      <c r="RYZ495" s="25"/>
      <c r="RZA495" s="25"/>
      <c r="RZB495" s="25"/>
      <c r="RZC495" s="25"/>
      <c r="RZD495" s="25"/>
      <c r="RZE495" s="25"/>
      <c r="RZF495" s="25"/>
      <c r="RZG495" s="25"/>
      <c r="RZH495" s="25"/>
      <c r="RZI495" s="25"/>
      <c r="RZJ495" s="25"/>
      <c r="RZK495" s="25"/>
      <c r="RZL495" s="25"/>
      <c r="RZM495" s="25"/>
      <c r="RZN495" s="25"/>
      <c r="RZO495" s="25"/>
      <c r="RZP495" s="25"/>
      <c r="RZQ495" s="25"/>
      <c r="RZR495" s="25"/>
      <c r="RZS495" s="25"/>
      <c r="RZT495" s="25"/>
      <c r="RZU495" s="25"/>
      <c r="RZV495" s="25"/>
      <c r="RZW495" s="25"/>
      <c r="RZX495" s="25"/>
      <c r="RZY495" s="25"/>
      <c r="RZZ495" s="25"/>
      <c r="SAA495" s="25"/>
      <c r="SAB495" s="25"/>
      <c r="SAC495" s="25"/>
      <c r="SAD495" s="25"/>
      <c r="SAE495" s="25"/>
      <c r="SAF495" s="25"/>
      <c r="SAG495" s="25"/>
      <c r="SAH495" s="25"/>
      <c r="SAI495" s="25"/>
      <c r="SAJ495" s="25"/>
      <c r="SAK495" s="25"/>
      <c r="SAL495" s="25"/>
      <c r="SAM495" s="25"/>
      <c r="SAN495" s="25"/>
      <c r="SAO495" s="25"/>
      <c r="SAP495" s="25"/>
      <c r="SAQ495" s="25"/>
      <c r="SAR495" s="25"/>
      <c r="SAS495" s="25"/>
      <c r="SAT495" s="25"/>
      <c r="SAU495" s="25"/>
      <c r="SAV495" s="25"/>
      <c r="SAW495" s="25"/>
      <c r="SAX495" s="25"/>
      <c r="SAY495" s="25"/>
      <c r="SAZ495" s="25"/>
      <c r="SBA495" s="25"/>
      <c r="SBB495" s="25"/>
      <c r="SBC495" s="25"/>
      <c r="SBD495" s="25"/>
      <c r="SBE495" s="25"/>
      <c r="SBF495" s="25"/>
      <c r="SBG495" s="25"/>
      <c r="SBH495" s="25"/>
      <c r="SBI495" s="25"/>
      <c r="SBJ495" s="25"/>
      <c r="SBK495" s="25"/>
      <c r="SBL495" s="25"/>
      <c r="SBM495" s="25"/>
      <c r="SBN495" s="25"/>
      <c r="SBO495" s="25"/>
      <c r="SBP495" s="25"/>
      <c r="SBQ495" s="25"/>
      <c r="SBR495" s="25"/>
      <c r="SBS495" s="25"/>
      <c r="SBT495" s="25"/>
      <c r="SBU495" s="25"/>
      <c r="SBV495" s="25"/>
      <c r="SBW495" s="25"/>
      <c r="SBX495" s="25"/>
      <c r="SBY495" s="25"/>
      <c r="SBZ495" s="25"/>
      <c r="SCA495" s="25"/>
      <c r="SCB495" s="25"/>
      <c r="SCC495" s="25"/>
      <c r="SCD495" s="25"/>
      <c r="SCE495" s="25"/>
      <c r="SCF495" s="25"/>
      <c r="SCG495" s="25"/>
      <c r="SCH495" s="25"/>
      <c r="SCI495" s="25"/>
      <c r="SCJ495" s="25"/>
      <c r="SCK495" s="25"/>
      <c r="SCL495" s="25"/>
      <c r="SCM495" s="25"/>
      <c r="SCN495" s="25"/>
      <c r="SCO495" s="25"/>
      <c r="SCP495" s="25"/>
      <c r="SCQ495" s="25"/>
      <c r="SCR495" s="25"/>
      <c r="SCS495" s="25"/>
      <c r="SCT495" s="25"/>
      <c r="SCU495" s="25"/>
      <c r="SCV495" s="25"/>
      <c r="SCW495" s="25"/>
      <c r="SCX495" s="25"/>
      <c r="SCY495" s="25"/>
      <c r="SCZ495" s="25"/>
      <c r="SDA495" s="25"/>
      <c r="SDB495" s="25"/>
      <c r="SDC495" s="25"/>
      <c r="SDD495" s="25"/>
      <c r="SDE495" s="25"/>
      <c r="SDF495" s="25"/>
      <c r="SDG495" s="25"/>
      <c r="SDH495" s="25"/>
      <c r="SDI495" s="25"/>
      <c r="SDJ495" s="25"/>
      <c r="SDK495" s="25"/>
      <c r="SDL495" s="25"/>
      <c r="SDM495" s="25"/>
      <c r="SDN495" s="25"/>
      <c r="SDO495" s="25"/>
      <c r="SDP495" s="25"/>
      <c r="SDQ495" s="25"/>
      <c r="SDR495" s="25"/>
      <c r="SDS495" s="25"/>
      <c r="SDT495" s="25"/>
      <c r="SDU495" s="25"/>
      <c r="SDV495" s="25"/>
      <c r="SDW495" s="25"/>
      <c r="SDX495" s="25"/>
      <c r="SDY495" s="25"/>
      <c r="SDZ495" s="25"/>
      <c r="SEA495" s="25"/>
      <c r="SEB495" s="25"/>
      <c r="SEC495" s="25"/>
      <c r="SED495" s="25"/>
      <c r="SEE495" s="25"/>
      <c r="SEF495" s="25"/>
      <c r="SEG495" s="25"/>
      <c r="SEH495" s="25"/>
      <c r="SEI495" s="25"/>
      <c r="SEJ495" s="25"/>
      <c r="SEK495" s="25"/>
      <c r="SEL495" s="25"/>
      <c r="SEM495" s="25"/>
      <c r="SEN495" s="25"/>
      <c r="SEO495" s="25"/>
      <c r="SEP495" s="25"/>
      <c r="SEQ495" s="25"/>
      <c r="SER495" s="25"/>
      <c r="SES495" s="25"/>
      <c r="SET495" s="25"/>
      <c r="SEU495" s="25"/>
      <c r="SEV495" s="25"/>
      <c r="SEW495" s="25"/>
      <c r="SEX495" s="25"/>
      <c r="SEY495" s="25"/>
      <c r="SEZ495" s="25"/>
      <c r="SFA495" s="25"/>
      <c r="SFB495" s="25"/>
      <c r="SFC495" s="25"/>
      <c r="SFD495" s="25"/>
      <c r="SFE495" s="25"/>
      <c r="SFF495" s="25"/>
      <c r="SFG495" s="25"/>
      <c r="SFH495" s="25"/>
      <c r="SFI495" s="25"/>
      <c r="SFJ495" s="25"/>
      <c r="SFK495" s="25"/>
      <c r="SFL495" s="25"/>
      <c r="SFM495" s="25"/>
      <c r="SFN495" s="25"/>
      <c r="SFO495" s="25"/>
      <c r="SFP495" s="25"/>
      <c r="SFQ495" s="25"/>
      <c r="SFR495" s="25"/>
      <c r="SFS495" s="25"/>
      <c r="SFT495" s="25"/>
      <c r="SFU495" s="25"/>
      <c r="SFV495" s="25"/>
      <c r="SFW495" s="25"/>
      <c r="SFX495" s="25"/>
      <c r="SFY495" s="25"/>
      <c r="SFZ495" s="25"/>
      <c r="SGA495" s="25"/>
      <c r="SGB495" s="25"/>
      <c r="SGC495" s="25"/>
      <c r="SGD495" s="25"/>
      <c r="SGE495" s="25"/>
      <c r="SGF495" s="25"/>
      <c r="SGG495" s="25"/>
      <c r="SGH495" s="25"/>
      <c r="SGI495" s="25"/>
      <c r="SGJ495" s="25"/>
      <c r="SGK495" s="25"/>
      <c r="SGL495" s="25"/>
      <c r="SGM495" s="25"/>
      <c r="SGN495" s="25"/>
      <c r="SGO495" s="25"/>
      <c r="SGP495" s="25"/>
      <c r="SGQ495" s="25"/>
      <c r="SGR495" s="25"/>
      <c r="SGS495" s="25"/>
      <c r="SGT495" s="25"/>
      <c r="SGU495" s="25"/>
      <c r="SGV495" s="25"/>
      <c r="SGW495" s="25"/>
      <c r="SGX495" s="25"/>
      <c r="SGY495" s="25"/>
      <c r="SGZ495" s="25"/>
      <c r="SHA495" s="25"/>
      <c r="SHB495" s="25"/>
      <c r="SHC495" s="25"/>
      <c r="SHD495" s="25"/>
      <c r="SHE495" s="25"/>
      <c r="SHF495" s="25"/>
      <c r="SHG495" s="25"/>
      <c r="SHH495" s="25"/>
      <c r="SHI495" s="25"/>
      <c r="SHJ495" s="25"/>
      <c r="SHK495" s="25"/>
      <c r="SHL495" s="25"/>
      <c r="SHM495" s="25"/>
      <c r="SHN495" s="25"/>
      <c r="SHO495" s="25"/>
      <c r="SHP495" s="25"/>
      <c r="SHQ495" s="25"/>
      <c r="SHR495" s="25"/>
      <c r="SHS495" s="25"/>
      <c r="SHT495" s="25"/>
      <c r="SHU495" s="25"/>
      <c r="SHV495" s="25"/>
      <c r="SHW495" s="25"/>
      <c r="SHX495" s="25"/>
      <c r="SHY495" s="25"/>
      <c r="SHZ495" s="25"/>
      <c r="SIA495" s="25"/>
      <c r="SIB495" s="25"/>
      <c r="SIC495" s="25"/>
      <c r="SID495" s="25"/>
      <c r="SIE495" s="25"/>
      <c r="SIF495" s="25"/>
      <c r="SIG495" s="25"/>
      <c r="SIH495" s="25"/>
      <c r="SII495" s="25"/>
      <c r="SIJ495" s="25"/>
      <c r="SIK495" s="25"/>
      <c r="SIL495" s="25"/>
      <c r="SIM495" s="25"/>
      <c r="SIN495" s="25"/>
      <c r="SIO495" s="25"/>
      <c r="SIP495" s="25"/>
      <c r="SIQ495" s="25"/>
      <c r="SIR495" s="25"/>
      <c r="SIS495" s="25"/>
      <c r="SIT495" s="25"/>
      <c r="SIU495" s="25"/>
      <c r="SIV495" s="25"/>
      <c r="SIW495" s="25"/>
      <c r="SIX495" s="25"/>
      <c r="SIY495" s="25"/>
      <c r="SIZ495" s="25"/>
      <c r="SJA495" s="25"/>
      <c r="SJB495" s="25"/>
      <c r="SJC495" s="25"/>
      <c r="SJD495" s="25"/>
      <c r="SJE495" s="25"/>
      <c r="SJF495" s="25"/>
      <c r="SJG495" s="25"/>
      <c r="SJH495" s="25"/>
      <c r="SJI495" s="25"/>
      <c r="SJJ495" s="25"/>
      <c r="SJK495" s="25"/>
      <c r="SJL495" s="25"/>
      <c r="SJM495" s="25"/>
      <c r="SJN495" s="25"/>
      <c r="SJO495" s="25"/>
      <c r="SJP495" s="25"/>
      <c r="SJQ495" s="25"/>
      <c r="SJR495" s="25"/>
      <c r="SJS495" s="25"/>
      <c r="SJT495" s="25"/>
      <c r="SJU495" s="25"/>
      <c r="SJV495" s="25"/>
      <c r="SJW495" s="25"/>
      <c r="SJX495" s="25"/>
      <c r="SJY495" s="25"/>
      <c r="SJZ495" s="25"/>
      <c r="SKA495" s="25"/>
      <c r="SKB495" s="25"/>
      <c r="SKC495" s="25"/>
      <c r="SKD495" s="25"/>
      <c r="SKE495" s="25"/>
      <c r="SKF495" s="25"/>
      <c r="SKG495" s="25"/>
      <c r="SKH495" s="25"/>
      <c r="SKI495" s="25"/>
      <c r="SKJ495" s="25"/>
      <c r="SKK495" s="25"/>
      <c r="SKL495" s="25"/>
      <c r="SKM495" s="25"/>
      <c r="SKN495" s="25"/>
      <c r="SKO495" s="25"/>
      <c r="SKP495" s="25"/>
      <c r="SKQ495" s="25"/>
      <c r="SKR495" s="25"/>
      <c r="SKS495" s="25"/>
      <c r="SKT495" s="25"/>
      <c r="SKU495" s="25"/>
      <c r="SKV495" s="25"/>
      <c r="SKW495" s="25"/>
      <c r="SKX495" s="25"/>
      <c r="SKY495" s="25"/>
      <c r="SKZ495" s="25"/>
      <c r="SLA495" s="25"/>
      <c r="SLB495" s="25"/>
      <c r="SLC495" s="25"/>
      <c r="SLD495" s="25"/>
      <c r="SLE495" s="25"/>
      <c r="SLF495" s="25"/>
      <c r="SLG495" s="25"/>
      <c r="SLH495" s="25"/>
      <c r="SLI495" s="25"/>
      <c r="SLJ495" s="25"/>
      <c r="SLK495" s="25"/>
      <c r="SLL495" s="25"/>
      <c r="SLM495" s="25"/>
      <c r="SLN495" s="25"/>
      <c r="SLO495" s="25"/>
      <c r="SLP495" s="25"/>
      <c r="SLQ495" s="25"/>
      <c r="SLR495" s="25"/>
      <c r="SLS495" s="25"/>
      <c r="SLT495" s="25"/>
      <c r="SLU495" s="25"/>
      <c r="SLV495" s="25"/>
      <c r="SLW495" s="25"/>
      <c r="SLX495" s="25"/>
      <c r="SLY495" s="25"/>
      <c r="SLZ495" s="25"/>
      <c r="SMA495" s="25"/>
      <c r="SMB495" s="25"/>
      <c r="SMC495" s="25"/>
      <c r="SMD495" s="25"/>
      <c r="SME495" s="25"/>
      <c r="SMF495" s="25"/>
      <c r="SMG495" s="25"/>
      <c r="SMH495" s="25"/>
      <c r="SMI495" s="25"/>
      <c r="SMJ495" s="25"/>
      <c r="SMK495" s="25"/>
      <c r="SML495" s="25"/>
      <c r="SMM495" s="25"/>
      <c r="SMN495" s="25"/>
      <c r="SMO495" s="25"/>
      <c r="SMP495" s="25"/>
      <c r="SMQ495" s="25"/>
      <c r="SMR495" s="25"/>
      <c r="SMS495" s="25"/>
      <c r="SMT495" s="25"/>
      <c r="SMU495" s="25"/>
      <c r="SMV495" s="25"/>
      <c r="SMW495" s="25"/>
      <c r="SMX495" s="25"/>
      <c r="SMY495" s="25"/>
      <c r="SMZ495" s="25"/>
      <c r="SNA495" s="25"/>
      <c r="SNB495" s="25"/>
      <c r="SNC495" s="25"/>
      <c r="SND495" s="25"/>
      <c r="SNE495" s="25"/>
      <c r="SNF495" s="25"/>
      <c r="SNG495" s="25"/>
      <c r="SNH495" s="25"/>
      <c r="SNI495" s="25"/>
      <c r="SNJ495" s="25"/>
      <c r="SNK495" s="25"/>
      <c r="SNL495" s="25"/>
      <c r="SNM495" s="25"/>
      <c r="SNN495" s="25"/>
      <c r="SNO495" s="25"/>
      <c r="SNP495" s="25"/>
      <c r="SNQ495" s="25"/>
      <c r="SNR495" s="25"/>
      <c r="SNS495" s="25"/>
      <c r="SNT495" s="25"/>
      <c r="SNU495" s="25"/>
      <c r="SNV495" s="25"/>
      <c r="SNW495" s="25"/>
      <c r="SNX495" s="25"/>
      <c r="SNY495" s="25"/>
      <c r="SNZ495" s="25"/>
      <c r="SOA495" s="25"/>
      <c r="SOB495" s="25"/>
      <c r="SOC495" s="25"/>
      <c r="SOD495" s="25"/>
      <c r="SOE495" s="25"/>
      <c r="SOF495" s="25"/>
      <c r="SOG495" s="25"/>
      <c r="SOH495" s="25"/>
      <c r="SOI495" s="25"/>
      <c r="SOJ495" s="25"/>
      <c r="SOK495" s="25"/>
      <c r="SOL495" s="25"/>
      <c r="SOM495" s="25"/>
      <c r="SON495" s="25"/>
      <c r="SOO495" s="25"/>
      <c r="SOP495" s="25"/>
      <c r="SOQ495" s="25"/>
      <c r="SOR495" s="25"/>
      <c r="SOS495" s="25"/>
      <c r="SOT495" s="25"/>
      <c r="SOU495" s="25"/>
      <c r="SOV495" s="25"/>
      <c r="SOW495" s="25"/>
      <c r="SOX495" s="25"/>
      <c r="SOY495" s="25"/>
      <c r="SOZ495" s="25"/>
      <c r="SPA495" s="25"/>
      <c r="SPB495" s="25"/>
      <c r="SPC495" s="25"/>
      <c r="SPD495" s="25"/>
      <c r="SPE495" s="25"/>
      <c r="SPF495" s="25"/>
      <c r="SPG495" s="25"/>
      <c r="SPH495" s="25"/>
      <c r="SPI495" s="25"/>
      <c r="SPJ495" s="25"/>
      <c r="SPK495" s="25"/>
      <c r="SPL495" s="25"/>
      <c r="SPM495" s="25"/>
      <c r="SPN495" s="25"/>
      <c r="SPO495" s="25"/>
      <c r="SPP495" s="25"/>
      <c r="SPQ495" s="25"/>
      <c r="SPR495" s="25"/>
      <c r="SPS495" s="25"/>
      <c r="SPT495" s="25"/>
      <c r="SPU495" s="25"/>
      <c r="SPV495" s="25"/>
      <c r="SPW495" s="25"/>
      <c r="SPX495" s="25"/>
      <c r="SPY495" s="25"/>
      <c r="SPZ495" s="25"/>
      <c r="SQA495" s="25"/>
      <c r="SQB495" s="25"/>
      <c r="SQC495" s="25"/>
      <c r="SQD495" s="25"/>
      <c r="SQE495" s="25"/>
      <c r="SQF495" s="25"/>
      <c r="SQG495" s="25"/>
      <c r="SQH495" s="25"/>
      <c r="SQI495" s="25"/>
      <c r="SQJ495" s="25"/>
      <c r="SQK495" s="25"/>
      <c r="SQL495" s="25"/>
      <c r="SQM495" s="25"/>
      <c r="SQN495" s="25"/>
      <c r="SQO495" s="25"/>
      <c r="SQP495" s="25"/>
      <c r="SQQ495" s="25"/>
      <c r="SQR495" s="25"/>
      <c r="SQS495" s="25"/>
      <c r="SQT495" s="25"/>
      <c r="SQU495" s="25"/>
      <c r="SQV495" s="25"/>
      <c r="SQW495" s="25"/>
      <c r="SQX495" s="25"/>
      <c r="SQY495" s="25"/>
      <c r="SQZ495" s="25"/>
      <c r="SRA495" s="25"/>
      <c r="SRB495" s="25"/>
      <c r="SRC495" s="25"/>
      <c r="SRD495" s="25"/>
      <c r="SRE495" s="25"/>
      <c r="SRF495" s="25"/>
      <c r="SRG495" s="25"/>
      <c r="SRH495" s="25"/>
      <c r="SRI495" s="25"/>
      <c r="SRJ495" s="25"/>
      <c r="SRK495" s="25"/>
      <c r="SRL495" s="25"/>
      <c r="SRM495" s="25"/>
      <c r="SRN495" s="25"/>
      <c r="SRO495" s="25"/>
      <c r="SRP495" s="25"/>
      <c r="SRQ495" s="25"/>
      <c r="SRR495" s="25"/>
      <c r="SRS495" s="25"/>
      <c r="SRT495" s="25"/>
      <c r="SRU495" s="25"/>
      <c r="SRV495" s="25"/>
      <c r="SRW495" s="25"/>
      <c r="SRX495" s="25"/>
      <c r="SRY495" s="25"/>
      <c r="SRZ495" s="25"/>
      <c r="SSA495" s="25"/>
      <c r="SSB495" s="25"/>
      <c r="SSC495" s="25"/>
      <c r="SSD495" s="25"/>
      <c r="SSE495" s="25"/>
      <c r="SSF495" s="25"/>
      <c r="SSG495" s="25"/>
      <c r="SSH495" s="25"/>
      <c r="SSI495" s="25"/>
      <c r="SSJ495" s="25"/>
      <c r="SSK495" s="25"/>
      <c r="SSL495" s="25"/>
      <c r="SSM495" s="25"/>
      <c r="SSN495" s="25"/>
      <c r="SSO495" s="25"/>
      <c r="SSP495" s="25"/>
      <c r="SSQ495" s="25"/>
      <c r="SSR495" s="25"/>
      <c r="SSS495" s="25"/>
      <c r="SST495" s="25"/>
      <c r="SSU495" s="25"/>
      <c r="SSV495" s="25"/>
      <c r="SSW495" s="25"/>
      <c r="SSX495" s="25"/>
      <c r="SSY495" s="25"/>
      <c r="SSZ495" s="25"/>
      <c r="STA495" s="25"/>
      <c r="STB495" s="25"/>
      <c r="STC495" s="25"/>
      <c r="STD495" s="25"/>
      <c r="STE495" s="25"/>
      <c r="STF495" s="25"/>
      <c r="STG495" s="25"/>
      <c r="STH495" s="25"/>
      <c r="STI495" s="25"/>
      <c r="STJ495" s="25"/>
      <c r="STK495" s="25"/>
      <c r="STL495" s="25"/>
      <c r="STM495" s="25"/>
      <c r="STN495" s="25"/>
      <c r="STO495" s="25"/>
      <c r="STP495" s="25"/>
      <c r="STQ495" s="25"/>
      <c r="STR495" s="25"/>
      <c r="STS495" s="25"/>
      <c r="STT495" s="25"/>
      <c r="STU495" s="25"/>
      <c r="STV495" s="25"/>
      <c r="STW495" s="25"/>
      <c r="STX495" s="25"/>
      <c r="STY495" s="25"/>
      <c r="STZ495" s="25"/>
      <c r="SUA495" s="25"/>
      <c r="SUB495" s="25"/>
      <c r="SUC495" s="25"/>
      <c r="SUD495" s="25"/>
      <c r="SUE495" s="25"/>
      <c r="SUF495" s="25"/>
      <c r="SUG495" s="25"/>
      <c r="SUH495" s="25"/>
      <c r="SUI495" s="25"/>
      <c r="SUJ495" s="25"/>
      <c r="SUK495" s="25"/>
      <c r="SUL495" s="25"/>
      <c r="SUM495" s="25"/>
      <c r="SUN495" s="25"/>
      <c r="SUO495" s="25"/>
      <c r="SUP495" s="25"/>
      <c r="SUQ495" s="25"/>
      <c r="SUR495" s="25"/>
      <c r="SUS495" s="25"/>
      <c r="SUT495" s="25"/>
      <c r="SUU495" s="25"/>
      <c r="SUV495" s="25"/>
      <c r="SUW495" s="25"/>
      <c r="SUX495" s="25"/>
      <c r="SUY495" s="25"/>
      <c r="SUZ495" s="25"/>
      <c r="SVA495" s="25"/>
      <c r="SVB495" s="25"/>
      <c r="SVC495" s="25"/>
      <c r="SVD495" s="25"/>
      <c r="SVE495" s="25"/>
      <c r="SVF495" s="25"/>
      <c r="SVG495" s="25"/>
      <c r="SVH495" s="25"/>
      <c r="SVI495" s="25"/>
      <c r="SVJ495" s="25"/>
      <c r="SVK495" s="25"/>
      <c r="SVL495" s="25"/>
      <c r="SVM495" s="25"/>
      <c r="SVN495" s="25"/>
      <c r="SVO495" s="25"/>
      <c r="SVP495" s="25"/>
      <c r="SVQ495" s="25"/>
      <c r="SVR495" s="25"/>
      <c r="SVS495" s="25"/>
      <c r="SVT495" s="25"/>
      <c r="SVU495" s="25"/>
      <c r="SVV495" s="25"/>
      <c r="SVW495" s="25"/>
      <c r="SVX495" s="25"/>
      <c r="SVY495" s="25"/>
      <c r="SVZ495" s="25"/>
      <c r="SWA495" s="25"/>
      <c r="SWB495" s="25"/>
      <c r="SWC495" s="25"/>
      <c r="SWD495" s="25"/>
      <c r="SWE495" s="25"/>
      <c r="SWF495" s="25"/>
      <c r="SWG495" s="25"/>
      <c r="SWH495" s="25"/>
      <c r="SWI495" s="25"/>
      <c r="SWJ495" s="25"/>
      <c r="SWK495" s="25"/>
      <c r="SWL495" s="25"/>
      <c r="SWM495" s="25"/>
      <c r="SWN495" s="25"/>
      <c r="SWO495" s="25"/>
      <c r="SWP495" s="25"/>
      <c r="SWQ495" s="25"/>
      <c r="SWR495" s="25"/>
      <c r="SWS495" s="25"/>
      <c r="SWT495" s="25"/>
      <c r="SWU495" s="25"/>
      <c r="SWV495" s="25"/>
      <c r="SWW495" s="25"/>
      <c r="SWX495" s="25"/>
      <c r="SWY495" s="25"/>
      <c r="SWZ495" s="25"/>
      <c r="SXA495" s="25"/>
      <c r="SXB495" s="25"/>
      <c r="SXC495" s="25"/>
      <c r="SXD495" s="25"/>
      <c r="SXE495" s="25"/>
      <c r="SXF495" s="25"/>
      <c r="SXG495" s="25"/>
      <c r="SXH495" s="25"/>
      <c r="SXI495" s="25"/>
      <c r="SXJ495" s="25"/>
      <c r="SXK495" s="25"/>
      <c r="SXL495" s="25"/>
      <c r="SXM495" s="25"/>
      <c r="SXN495" s="25"/>
      <c r="SXO495" s="25"/>
      <c r="SXP495" s="25"/>
      <c r="SXQ495" s="25"/>
      <c r="SXR495" s="25"/>
      <c r="SXS495" s="25"/>
      <c r="SXT495" s="25"/>
      <c r="SXU495" s="25"/>
      <c r="SXV495" s="25"/>
      <c r="SXW495" s="25"/>
      <c r="SXX495" s="25"/>
      <c r="SXY495" s="25"/>
      <c r="SXZ495" s="25"/>
      <c r="SYA495" s="25"/>
      <c r="SYB495" s="25"/>
      <c r="SYC495" s="25"/>
      <c r="SYD495" s="25"/>
      <c r="SYE495" s="25"/>
      <c r="SYF495" s="25"/>
      <c r="SYG495" s="25"/>
      <c r="SYH495" s="25"/>
      <c r="SYI495" s="25"/>
      <c r="SYJ495" s="25"/>
      <c r="SYK495" s="25"/>
      <c r="SYL495" s="25"/>
      <c r="SYM495" s="25"/>
      <c r="SYN495" s="25"/>
      <c r="SYO495" s="25"/>
      <c r="SYP495" s="25"/>
      <c r="SYQ495" s="25"/>
      <c r="SYR495" s="25"/>
      <c r="SYS495" s="25"/>
      <c r="SYT495" s="25"/>
      <c r="SYU495" s="25"/>
      <c r="SYV495" s="25"/>
      <c r="SYW495" s="25"/>
      <c r="SYX495" s="25"/>
      <c r="SYY495" s="25"/>
      <c r="SYZ495" s="25"/>
      <c r="SZA495" s="25"/>
      <c r="SZB495" s="25"/>
      <c r="SZC495" s="25"/>
      <c r="SZD495" s="25"/>
      <c r="SZE495" s="25"/>
      <c r="SZF495" s="25"/>
      <c r="SZG495" s="25"/>
      <c r="SZH495" s="25"/>
      <c r="SZI495" s="25"/>
      <c r="SZJ495" s="25"/>
      <c r="SZK495" s="25"/>
      <c r="SZL495" s="25"/>
      <c r="SZM495" s="25"/>
      <c r="SZN495" s="25"/>
      <c r="SZO495" s="25"/>
      <c r="SZP495" s="25"/>
      <c r="SZQ495" s="25"/>
      <c r="SZR495" s="25"/>
      <c r="SZS495" s="25"/>
      <c r="SZT495" s="25"/>
      <c r="SZU495" s="25"/>
      <c r="SZV495" s="25"/>
      <c r="SZW495" s="25"/>
      <c r="SZX495" s="25"/>
      <c r="SZY495" s="25"/>
      <c r="SZZ495" s="25"/>
      <c r="TAA495" s="25"/>
      <c r="TAB495" s="25"/>
      <c r="TAC495" s="25"/>
      <c r="TAD495" s="25"/>
      <c r="TAE495" s="25"/>
      <c r="TAF495" s="25"/>
      <c r="TAG495" s="25"/>
      <c r="TAH495" s="25"/>
      <c r="TAI495" s="25"/>
      <c r="TAJ495" s="25"/>
      <c r="TAK495" s="25"/>
      <c r="TAL495" s="25"/>
      <c r="TAM495" s="25"/>
      <c r="TAN495" s="25"/>
      <c r="TAO495" s="25"/>
      <c r="TAP495" s="25"/>
      <c r="TAQ495" s="25"/>
      <c r="TAR495" s="25"/>
      <c r="TAS495" s="25"/>
      <c r="TAT495" s="25"/>
      <c r="TAU495" s="25"/>
      <c r="TAV495" s="25"/>
      <c r="TAW495" s="25"/>
      <c r="TAX495" s="25"/>
      <c r="TAY495" s="25"/>
      <c r="TAZ495" s="25"/>
      <c r="TBA495" s="25"/>
      <c r="TBB495" s="25"/>
      <c r="TBC495" s="25"/>
      <c r="TBD495" s="25"/>
      <c r="TBE495" s="25"/>
      <c r="TBF495" s="25"/>
      <c r="TBG495" s="25"/>
      <c r="TBH495" s="25"/>
      <c r="TBI495" s="25"/>
      <c r="TBJ495" s="25"/>
      <c r="TBK495" s="25"/>
      <c r="TBL495" s="25"/>
      <c r="TBM495" s="25"/>
      <c r="TBN495" s="25"/>
      <c r="TBO495" s="25"/>
      <c r="TBP495" s="25"/>
      <c r="TBQ495" s="25"/>
      <c r="TBR495" s="25"/>
      <c r="TBS495" s="25"/>
      <c r="TBT495" s="25"/>
      <c r="TBU495" s="25"/>
      <c r="TBV495" s="25"/>
      <c r="TBW495" s="25"/>
      <c r="TBX495" s="25"/>
      <c r="TBY495" s="25"/>
      <c r="TBZ495" s="25"/>
      <c r="TCA495" s="25"/>
      <c r="TCB495" s="25"/>
      <c r="TCC495" s="25"/>
      <c r="TCD495" s="25"/>
      <c r="TCE495" s="25"/>
      <c r="TCF495" s="25"/>
      <c r="TCG495" s="25"/>
      <c r="TCH495" s="25"/>
      <c r="TCI495" s="25"/>
      <c r="TCJ495" s="25"/>
      <c r="TCK495" s="25"/>
      <c r="TCL495" s="25"/>
      <c r="TCM495" s="25"/>
      <c r="TCN495" s="25"/>
      <c r="TCO495" s="25"/>
      <c r="TCP495" s="25"/>
      <c r="TCQ495" s="25"/>
      <c r="TCR495" s="25"/>
      <c r="TCS495" s="25"/>
      <c r="TCT495" s="25"/>
      <c r="TCU495" s="25"/>
      <c r="TCV495" s="25"/>
      <c r="TCW495" s="25"/>
      <c r="TCX495" s="25"/>
      <c r="TCY495" s="25"/>
      <c r="TCZ495" s="25"/>
      <c r="TDA495" s="25"/>
      <c r="TDB495" s="25"/>
      <c r="TDC495" s="25"/>
      <c r="TDD495" s="25"/>
      <c r="TDE495" s="25"/>
      <c r="TDF495" s="25"/>
      <c r="TDG495" s="25"/>
      <c r="TDH495" s="25"/>
      <c r="TDI495" s="25"/>
      <c r="TDJ495" s="25"/>
      <c r="TDK495" s="25"/>
      <c r="TDL495" s="25"/>
      <c r="TDM495" s="25"/>
      <c r="TDN495" s="25"/>
      <c r="TDO495" s="25"/>
      <c r="TDP495" s="25"/>
      <c r="TDQ495" s="25"/>
      <c r="TDR495" s="25"/>
      <c r="TDS495" s="25"/>
      <c r="TDT495" s="25"/>
      <c r="TDU495" s="25"/>
      <c r="TDV495" s="25"/>
      <c r="TDW495" s="25"/>
      <c r="TDX495" s="25"/>
      <c r="TDY495" s="25"/>
      <c r="TDZ495" s="25"/>
      <c r="TEA495" s="25"/>
      <c r="TEB495" s="25"/>
      <c r="TEC495" s="25"/>
      <c r="TED495" s="25"/>
      <c r="TEE495" s="25"/>
      <c r="TEF495" s="25"/>
      <c r="TEG495" s="25"/>
      <c r="TEH495" s="25"/>
      <c r="TEI495" s="25"/>
      <c r="TEJ495" s="25"/>
      <c r="TEK495" s="25"/>
      <c r="TEL495" s="25"/>
      <c r="TEM495" s="25"/>
      <c r="TEN495" s="25"/>
      <c r="TEO495" s="25"/>
      <c r="TEP495" s="25"/>
      <c r="TEQ495" s="25"/>
      <c r="TER495" s="25"/>
      <c r="TES495" s="25"/>
      <c r="TET495" s="25"/>
      <c r="TEU495" s="25"/>
      <c r="TEV495" s="25"/>
      <c r="TEW495" s="25"/>
      <c r="TEX495" s="25"/>
      <c r="TEY495" s="25"/>
      <c r="TEZ495" s="25"/>
      <c r="TFA495" s="25"/>
      <c r="TFB495" s="25"/>
      <c r="TFC495" s="25"/>
      <c r="TFD495" s="25"/>
      <c r="TFE495" s="25"/>
      <c r="TFF495" s="25"/>
      <c r="TFG495" s="25"/>
      <c r="TFH495" s="25"/>
      <c r="TFI495" s="25"/>
      <c r="TFJ495" s="25"/>
      <c r="TFK495" s="25"/>
      <c r="TFL495" s="25"/>
      <c r="TFM495" s="25"/>
      <c r="TFN495" s="25"/>
      <c r="TFO495" s="25"/>
      <c r="TFP495" s="25"/>
      <c r="TFQ495" s="25"/>
      <c r="TFR495" s="25"/>
      <c r="TFS495" s="25"/>
      <c r="TFT495" s="25"/>
      <c r="TFU495" s="25"/>
      <c r="TFV495" s="25"/>
      <c r="TFW495" s="25"/>
      <c r="TFX495" s="25"/>
      <c r="TFY495" s="25"/>
      <c r="TFZ495" s="25"/>
      <c r="TGA495" s="25"/>
      <c r="TGB495" s="25"/>
      <c r="TGC495" s="25"/>
      <c r="TGD495" s="25"/>
      <c r="TGE495" s="25"/>
      <c r="TGF495" s="25"/>
      <c r="TGG495" s="25"/>
      <c r="TGH495" s="25"/>
      <c r="TGI495" s="25"/>
      <c r="TGJ495" s="25"/>
      <c r="TGK495" s="25"/>
      <c r="TGL495" s="25"/>
      <c r="TGM495" s="25"/>
      <c r="TGN495" s="25"/>
      <c r="TGO495" s="25"/>
      <c r="TGP495" s="25"/>
      <c r="TGQ495" s="25"/>
      <c r="TGR495" s="25"/>
      <c r="TGS495" s="25"/>
      <c r="TGT495" s="25"/>
      <c r="TGU495" s="25"/>
      <c r="TGV495" s="25"/>
      <c r="TGW495" s="25"/>
      <c r="TGX495" s="25"/>
      <c r="TGY495" s="25"/>
      <c r="TGZ495" s="25"/>
      <c r="THA495" s="25"/>
      <c r="THB495" s="25"/>
      <c r="THC495" s="25"/>
      <c r="THD495" s="25"/>
      <c r="THE495" s="25"/>
      <c r="THF495" s="25"/>
      <c r="THG495" s="25"/>
      <c r="THH495" s="25"/>
      <c r="THI495" s="25"/>
      <c r="THJ495" s="25"/>
      <c r="THK495" s="25"/>
      <c r="THL495" s="25"/>
      <c r="THM495" s="25"/>
      <c r="THN495" s="25"/>
      <c r="THO495" s="25"/>
      <c r="THP495" s="25"/>
      <c r="THQ495" s="25"/>
      <c r="THR495" s="25"/>
      <c r="THS495" s="25"/>
      <c r="THT495" s="25"/>
      <c r="THU495" s="25"/>
      <c r="THV495" s="25"/>
      <c r="THW495" s="25"/>
      <c r="THX495" s="25"/>
      <c r="THY495" s="25"/>
      <c r="THZ495" s="25"/>
      <c r="TIA495" s="25"/>
      <c r="TIB495" s="25"/>
      <c r="TIC495" s="25"/>
      <c r="TID495" s="25"/>
      <c r="TIE495" s="25"/>
      <c r="TIF495" s="25"/>
      <c r="TIG495" s="25"/>
      <c r="TIH495" s="25"/>
      <c r="TII495" s="25"/>
      <c r="TIJ495" s="25"/>
      <c r="TIK495" s="25"/>
      <c r="TIL495" s="25"/>
      <c r="TIM495" s="25"/>
      <c r="TIN495" s="25"/>
      <c r="TIO495" s="25"/>
      <c r="TIP495" s="25"/>
      <c r="TIQ495" s="25"/>
      <c r="TIR495" s="25"/>
      <c r="TIS495" s="25"/>
      <c r="TIT495" s="25"/>
      <c r="TIU495" s="25"/>
      <c r="TIV495" s="25"/>
      <c r="TIW495" s="25"/>
      <c r="TIX495" s="25"/>
      <c r="TIY495" s="25"/>
      <c r="TIZ495" s="25"/>
      <c r="TJA495" s="25"/>
      <c r="TJB495" s="25"/>
      <c r="TJC495" s="25"/>
      <c r="TJD495" s="25"/>
      <c r="TJE495" s="25"/>
      <c r="TJF495" s="25"/>
      <c r="TJG495" s="25"/>
      <c r="TJH495" s="25"/>
      <c r="TJI495" s="25"/>
      <c r="TJJ495" s="25"/>
      <c r="TJK495" s="25"/>
      <c r="TJL495" s="25"/>
      <c r="TJM495" s="25"/>
      <c r="TJN495" s="25"/>
      <c r="TJO495" s="25"/>
      <c r="TJP495" s="25"/>
      <c r="TJQ495" s="25"/>
      <c r="TJR495" s="25"/>
      <c r="TJS495" s="25"/>
      <c r="TJT495" s="25"/>
      <c r="TJU495" s="25"/>
      <c r="TJV495" s="25"/>
      <c r="TJW495" s="25"/>
      <c r="TJX495" s="25"/>
      <c r="TJY495" s="25"/>
      <c r="TJZ495" s="25"/>
      <c r="TKA495" s="25"/>
      <c r="TKB495" s="25"/>
      <c r="TKC495" s="25"/>
      <c r="TKD495" s="25"/>
      <c r="TKE495" s="25"/>
      <c r="TKF495" s="25"/>
      <c r="TKG495" s="25"/>
      <c r="TKH495" s="25"/>
      <c r="TKI495" s="25"/>
      <c r="TKJ495" s="25"/>
      <c r="TKK495" s="25"/>
      <c r="TKL495" s="25"/>
      <c r="TKM495" s="25"/>
      <c r="TKN495" s="25"/>
      <c r="TKO495" s="25"/>
      <c r="TKP495" s="25"/>
      <c r="TKQ495" s="25"/>
      <c r="TKR495" s="25"/>
      <c r="TKS495" s="25"/>
      <c r="TKT495" s="25"/>
      <c r="TKU495" s="25"/>
      <c r="TKV495" s="25"/>
      <c r="TKW495" s="25"/>
      <c r="TKX495" s="25"/>
      <c r="TKY495" s="25"/>
      <c r="TKZ495" s="25"/>
      <c r="TLA495" s="25"/>
      <c r="TLB495" s="25"/>
      <c r="TLC495" s="25"/>
      <c r="TLD495" s="25"/>
      <c r="TLE495" s="25"/>
      <c r="TLF495" s="25"/>
      <c r="TLG495" s="25"/>
      <c r="TLH495" s="25"/>
      <c r="TLI495" s="25"/>
      <c r="TLJ495" s="25"/>
      <c r="TLK495" s="25"/>
      <c r="TLL495" s="25"/>
      <c r="TLM495" s="25"/>
      <c r="TLN495" s="25"/>
      <c r="TLO495" s="25"/>
      <c r="TLP495" s="25"/>
      <c r="TLQ495" s="25"/>
      <c r="TLR495" s="25"/>
      <c r="TLS495" s="25"/>
      <c r="TLT495" s="25"/>
      <c r="TLU495" s="25"/>
      <c r="TLV495" s="25"/>
      <c r="TLW495" s="25"/>
      <c r="TLX495" s="25"/>
      <c r="TLY495" s="25"/>
      <c r="TLZ495" s="25"/>
      <c r="TMA495" s="25"/>
      <c r="TMB495" s="25"/>
      <c r="TMC495" s="25"/>
      <c r="TMD495" s="25"/>
      <c r="TME495" s="25"/>
      <c r="TMF495" s="25"/>
      <c r="TMG495" s="25"/>
      <c r="TMH495" s="25"/>
      <c r="TMI495" s="25"/>
      <c r="TMJ495" s="25"/>
      <c r="TMK495" s="25"/>
      <c r="TML495" s="25"/>
      <c r="TMM495" s="25"/>
      <c r="TMN495" s="25"/>
      <c r="TMO495" s="25"/>
      <c r="TMP495" s="25"/>
      <c r="TMQ495" s="25"/>
      <c r="TMR495" s="25"/>
      <c r="TMS495" s="25"/>
      <c r="TMT495" s="25"/>
      <c r="TMU495" s="25"/>
      <c r="TMV495" s="25"/>
      <c r="TMW495" s="25"/>
      <c r="TMX495" s="25"/>
      <c r="TMY495" s="25"/>
      <c r="TMZ495" s="25"/>
      <c r="TNA495" s="25"/>
      <c r="TNB495" s="25"/>
      <c r="TNC495" s="25"/>
      <c r="TND495" s="25"/>
      <c r="TNE495" s="25"/>
      <c r="TNF495" s="25"/>
      <c r="TNG495" s="25"/>
      <c r="TNH495" s="25"/>
      <c r="TNI495" s="25"/>
      <c r="TNJ495" s="25"/>
      <c r="TNK495" s="25"/>
      <c r="TNL495" s="25"/>
      <c r="TNM495" s="25"/>
      <c r="TNN495" s="25"/>
      <c r="TNO495" s="25"/>
      <c r="TNP495" s="25"/>
      <c r="TNQ495" s="25"/>
      <c r="TNR495" s="25"/>
      <c r="TNS495" s="25"/>
      <c r="TNT495" s="25"/>
      <c r="TNU495" s="25"/>
      <c r="TNV495" s="25"/>
      <c r="TNW495" s="25"/>
      <c r="TNX495" s="25"/>
      <c r="TNY495" s="25"/>
      <c r="TNZ495" s="25"/>
      <c r="TOA495" s="25"/>
      <c r="TOB495" s="25"/>
      <c r="TOC495" s="25"/>
      <c r="TOD495" s="25"/>
      <c r="TOE495" s="25"/>
      <c r="TOF495" s="25"/>
      <c r="TOG495" s="25"/>
      <c r="TOH495" s="25"/>
      <c r="TOI495" s="25"/>
      <c r="TOJ495" s="25"/>
      <c r="TOK495" s="25"/>
      <c r="TOL495" s="25"/>
      <c r="TOM495" s="25"/>
      <c r="TON495" s="25"/>
      <c r="TOO495" s="25"/>
      <c r="TOP495" s="25"/>
      <c r="TOQ495" s="25"/>
      <c r="TOR495" s="25"/>
      <c r="TOS495" s="25"/>
      <c r="TOT495" s="25"/>
      <c r="TOU495" s="25"/>
      <c r="TOV495" s="25"/>
      <c r="TOW495" s="25"/>
      <c r="TOX495" s="25"/>
      <c r="TOY495" s="25"/>
      <c r="TOZ495" s="25"/>
      <c r="TPA495" s="25"/>
      <c r="TPB495" s="25"/>
      <c r="TPC495" s="25"/>
      <c r="TPD495" s="25"/>
      <c r="TPE495" s="25"/>
      <c r="TPF495" s="25"/>
      <c r="TPG495" s="25"/>
      <c r="TPH495" s="25"/>
      <c r="TPI495" s="25"/>
      <c r="TPJ495" s="25"/>
      <c r="TPK495" s="25"/>
      <c r="TPL495" s="25"/>
      <c r="TPM495" s="25"/>
      <c r="TPN495" s="25"/>
      <c r="TPO495" s="25"/>
      <c r="TPP495" s="25"/>
      <c r="TPQ495" s="25"/>
      <c r="TPR495" s="25"/>
      <c r="TPS495" s="25"/>
      <c r="TPT495" s="25"/>
      <c r="TPU495" s="25"/>
      <c r="TPV495" s="25"/>
      <c r="TPW495" s="25"/>
      <c r="TPX495" s="25"/>
      <c r="TPY495" s="25"/>
      <c r="TPZ495" s="25"/>
      <c r="TQA495" s="25"/>
      <c r="TQB495" s="25"/>
      <c r="TQC495" s="25"/>
      <c r="TQD495" s="25"/>
      <c r="TQE495" s="25"/>
      <c r="TQF495" s="25"/>
      <c r="TQG495" s="25"/>
      <c r="TQH495" s="25"/>
      <c r="TQI495" s="25"/>
      <c r="TQJ495" s="25"/>
      <c r="TQK495" s="25"/>
      <c r="TQL495" s="25"/>
      <c r="TQM495" s="25"/>
      <c r="TQN495" s="25"/>
      <c r="TQO495" s="25"/>
      <c r="TQP495" s="25"/>
      <c r="TQQ495" s="25"/>
      <c r="TQR495" s="25"/>
      <c r="TQS495" s="25"/>
      <c r="TQT495" s="25"/>
      <c r="TQU495" s="25"/>
      <c r="TQV495" s="25"/>
      <c r="TQW495" s="25"/>
      <c r="TQX495" s="25"/>
      <c r="TQY495" s="25"/>
      <c r="TQZ495" s="25"/>
      <c r="TRA495" s="25"/>
      <c r="TRB495" s="25"/>
      <c r="TRC495" s="25"/>
      <c r="TRD495" s="25"/>
      <c r="TRE495" s="25"/>
      <c r="TRF495" s="25"/>
      <c r="TRG495" s="25"/>
      <c r="TRH495" s="25"/>
      <c r="TRI495" s="25"/>
      <c r="TRJ495" s="25"/>
      <c r="TRK495" s="25"/>
      <c r="TRL495" s="25"/>
      <c r="TRM495" s="25"/>
      <c r="TRN495" s="25"/>
      <c r="TRO495" s="25"/>
      <c r="TRP495" s="25"/>
      <c r="TRQ495" s="25"/>
      <c r="TRR495" s="25"/>
      <c r="TRS495" s="25"/>
      <c r="TRT495" s="25"/>
      <c r="TRU495" s="25"/>
      <c r="TRV495" s="25"/>
      <c r="TRW495" s="25"/>
      <c r="TRX495" s="25"/>
      <c r="TRY495" s="25"/>
      <c r="TRZ495" s="25"/>
      <c r="TSA495" s="25"/>
      <c r="TSB495" s="25"/>
      <c r="TSC495" s="25"/>
      <c r="TSD495" s="25"/>
      <c r="TSE495" s="25"/>
      <c r="TSF495" s="25"/>
      <c r="TSG495" s="25"/>
      <c r="TSH495" s="25"/>
      <c r="TSI495" s="25"/>
      <c r="TSJ495" s="25"/>
      <c r="TSK495" s="25"/>
      <c r="TSL495" s="25"/>
      <c r="TSM495" s="25"/>
      <c r="TSN495" s="25"/>
      <c r="TSO495" s="25"/>
      <c r="TSP495" s="25"/>
      <c r="TSQ495" s="25"/>
      <c r="TSR495" s="25"/>
      <c r="TSS495" s="25"/>
      <c r="TST495" s="25"/>
      <c r="TSU495" s="25"/>
      <c r="TSV495" s="25"/>
      <c r="TSW495" s="25"/>
      <c r="TSX495" s="25"/>
      <c r="TSY495" s="25"/>
      <c r="TSZ495" s="25"/>
      <c r="TTA495" s="25"/>
      <c r="TTB495" s="25"/>
      <c r="TTC495" s="25"/>
      <c r="TTD495" s="25"/>
      <c r="TTE495" s="25"/>
      <c r="TTF495" s="25"/>
      <c r="TTG495" s="25"/>
      <c r="TTH495" s="25"/>
      <c r="TTI495" s="25"/>
      <c r="TTJ495" s="25"/>
      <c r="TTK495" s="25"/>
      <c r="TTL495" s="25"/>
      <c r="TTM495" s="25"/>
      <c r="TTN495" s="25"/>
      <c r="TTO495" s="25"/>
      <c r="TTP495" s="25"/>
      <c r="TTQ495" s="25"/>
      <c r="TTR495" s="25"/>
      <c r="TTS495" s="25"/>
      <c r="TTT495" s="25"/>
      <c r="TTU495" s="25"/>
      <c r="TTV495" s="25"/>
      <c r="TTW495" s="25"/>
      <c r="TTX495" s="25"/>
      <c r="TTY495" s="25"/>
      <c r="TTZ495" s="25"/>
      <c r="TUA495" s="25"/>
      <c r="TUB495" s="25"/>
      <c r="TUC495" s="25"/>
      <c r="TUD495" s="25"/>
      <c r="TUE495" s="25"/>
      <c r="TUF495" s="25"/>
      <c r="TUG495" s="25"/>
      <c r="TUH495" s="25"/>
      <c r="TUI495" s="25"/>
      <c r="TUJ495" s="25"/>
      <c r="TUK495" s="25"/>
      <c r="TUL495" s="25"/>
      <c r="TUM495" s="25"/>
      <c r="TUN495" s="25"/>
      <c r="TUO495" s="25"/>
      <c r="TUP495" s="25"/>
      <c r="TUQ495" s="25"/>
      <c r="TUR495" s="25"/>
      <c r="TUS495" s="25"/>
      <c r="TUT495" s="25"/>
      <c r="TUU495" s="25"/>
      <c r="TUV495" s="25"/>
      <c r="TUW495" s="25"/>
      <c r="TUX495" s="25"/>
      <c r="TUY495" s="25"/>
      <c r="TUZ495" s="25"/>
      <c r="TVA495" s="25"/>
      <c r="TVB495" s="25"/>
      <c r="TVC495" s="25"/>
      <c r="TVD495" s="25"/>
      <c r="TVE495" s="25"/>
      <c r="TVF495" s="25"/>
      <c r="TVG495" s="25"/>
      <c r="TVH495" s="25"/>
      <c r="TVI495" s="25"/>
      <c r="TVJ495" s="25"/>
      <c r="TVK495" s="25"/>
      <c r="TVL495" s="25"/>
      <c r="TVM495" s="25"/>
      <c r="TVN495" s="25"/>
      <c r="TVO495" s="25"/>
      <c r="TVP495" s="25"/>
      <c r="TVQ495" s="25"/>
      <c r="TVR495" s="25"/>
      <c r="TVS495" s="25"/>
      <c r="TVT495" s="25"/>
      <c r="TVU495" s="25"/>
      <c r="TVV495" s="25"/>
      <c r="TVW495" s="25"/>
      <c r="TVX495" s="25"/>
      <c r="TVY495" s="25"/>
      <c r="TVZ495" s="25"/>
      <c r="TWA495" s="25"/>
      <c r="TWB495" s="25"/>
      <c r="TWC495" s="25"/>
      <c r="TWD495" s="25"/>
      <c r="TWE495" s="25"/>
      <c r="TWF495" s="25"/>
      <c r="TWG495" s="25"/>
      <c r="TWH495" s="25"/>
      <c r="TWI495" s="25"/>
      <c r="TWJ495" s="25"/>
      <c r="TWK495" s="25"/>
      <c r="TWL495" s="25"/>
      <c r="TWM495" s="25"/>
      <c r="TWN495" s="25"/>
      <c r="TWO495" s="25"/>
      <c r="TWP495" s="25"/>
      <c r="TWQ495" s="25"/>
      <c r="TWR495" s="25"/>
      <c r="TWS495" s="25"/>
      <c r="TWT495" s="25"/>
      <c r="TWU495" s="25"/>
      <c r="TWV495" s="25"/>
      <c r="TWW495" s="25"/>
      <c r="TWX495" s="25"/>
      <c r="TWY495" s="25"/>
      <c r="TWZ495" s="25"/>
      <c r="TXA495" s="25"/>
      <c r="TXB495" s="25"/>
      <c r="TXC495" s="25"/>
      <c r="TXD495" s="25"/>
      <c r="TXE495" s="25"/>
      <c r="TXF495" s="25"/>
      <c r="TXG495" s="25"/>
      <c r="TXH495" s="25"/>
      <c r="TXI495" s="25"/>
      <c r="TXJ495" s="25"/>
      <c r="TXK495" s="25"/>
      <c r="TXL495" s="25"/>
      <c r="TXM495" s="25"/>
      <c r="TXN495" s="25"/>
      <c r="TXO495" s="25"/>
      <c r="TXP495" s="25"/>
      <c r="TXQ495" s="25"/>
      <c r="TXR495" s="25"/>
      <c r="TXS495" s="25"/>
      <c r="TXT495" s="25"/>
      <c r="TXU495" s="25"/>
      <c r="TXV495" s="25"/>
      <c r="TXW495" s="25"/>
      <c r="TXX495" s="25"/>
      <c r="TXY495" s="25"/>
      <c r="TXZ495" s="25"/>
      <c r="TYA495" s="25"/>
      <c r="TYB495" s="25"/>
      <c r="TYC495" s="25"/>
      <c r="TYD495" s="25"/>
      <c r="TYE495" s="25"/>
      <c r="TYF495" s="25"/>
      <c r="TYG495" s="25"/>
      <c r="TYH495" s="25"/>
      <c r="TYI495" s="25"/>
      <c r="TYJ495" s="25"/>
      <c r="TYK495" s="25"/>
      <c r="TYL495" s="25"/>
      <c r="TYM495" s="25"/>
      <c r="TYN495" s="25"/>
      <c r="TYO495" s="25"/>
      <c r="TYP495" s="25"/>
      <c r="TYQ495" s="25"/>
      <c r="TYR495" s="25"/>
      <c r="TYS495" s="25"/>
      <c r="TYT495" s="25"/>
      <c r="TYU495" s="25"/>
      <c r="TYV495" s="25"/>
      <c r="TYW495" s="25"/>
      <c r="TYX495" s="25"/>
      <c r="TYY495" s="25"/>
      <c r="TYZ495" s="25"/>
      <c r="TZA495" s="25"/>
      <c r="TZB495" s="25"/>
      <c r="TZC495" s="25"/>
      <c r="TZD495" s="25"/>
      <c r="TZE495" s="25"/>
      <c r="TZF495" s="25"/>
      <c r="TZG495" s="25"/>
      <c r="TZH495" s="25"/>
      <c r="TZI495" s="25"/>
      <c r="TZJ495" s="25"/>
      <c r="TZK495" s="25"/>
      <c r="TZL495" s="25"/>
      <c r="TZM495" s="25"/>
      <c r="TZN495" s="25"/>
      <c r="TZO495" s="25"/>
      <c r="TZP495" s="25"/>
      <c r="TZQ495" s="25"/>
      <c r="TZR495" s="25"/>
      <c r="TZS495" s="25"/>
      <c r="TZT495" s="25"/>
      <c r="TZU495" s="25"/>
      <c r="TZV495" s="25"/>
      <c r="TZW495" s="25"/>
      <c r="TZX495" s="25"/>
      <c r="TZY495" s="25"/>
      <c r="TZZ495" s="25"/>
      <c r="UAA495" s="25"/>
      <c r="UAB495" s="25"/>
      <c r="UAC495" s="25"/>
      <c r="UAD495" s="25"/>
      <c r="UAE495" s="25"/>
      <c r="UAF495" s="25"/>
      <c r="UAG495" s="25"/>
      <c r="UAH495" s="25"/>
      <c r="UAI495" s="25"/>
      <c r="UAJ495" s="25"/>
      <c r="UAK495" s="25"/>
      <c r="UAL495" s="25"/>
      <c r="UAM495" s="25"/>
      <c r="UAN495" s="25"/>
      <c r="UAO495" s="25"/>
      <c r="UAP495" s="25"/>
      <c r="UAQ495" s="25"/>
      <c r="UAR495" s="25"/>
      <c r="UAS495" s="25"/>
      <c r="UAT495" s="25"/>
      <c r="UAU495" s="25"/>
      <c r="UAV495" s="25"/>
      <c r="UAW495" s="25"/>
      <c r="UAX495" s="25"/>
      <c r="UAY495" s="25"/>
      <c r="UAZ495" s="25"/>
      <c r="UBA495" s="25"/>
      <c r="UBB495" s="25"/>
      <c r="UBC495" s="25"/>
      <c r="UBD495" s="25"/>
      <c r="UBE495" s="25"/>
      <c r="UBF495" s="25"/>
      <c r="UBG495" s="25"/>
      <c r="UBH495" s="25"/>
      <c r="UBI495" s="25"/>
      <c r="UBJ495" s="25"/>
      <c r="UBK495" s="25"/>
      <c r="UBL495" s="25"/>
      <c r="UBM495" s="25"/>
      <c r="UBN495" s="25"/>
      <c r="UBO495" s="25"/>
      <c r="UBP495" s="25"/>
      <c r="UBQ495" s="25"/>
      <c r="UBR495" s="25"/>
      <c r="UBS495" s="25"/>
      <c r="UBT495" s="25"/>
      <c r="UBU495" s="25"/>
      <c r="UBV495" s="25"/>
      <c r="UBW495" s="25"/>
      <c r="UBX495" s="25"/>
      <c r="UBY495" s="25"/>
      <c r="UBZ495" s="25"/>
      <c r="UCA495" s="25"/>
      <c r="UCB495" s="25"/>
      <c r="UCC495" s="25"/>
      <c r="UCD495" s="25"/>
      <c r="UCE495" s="25"/>
      <c r="UCF495" s="25"/>
      <c r="UCG495" s="25"/>
      <c r="UCH495" s="25"/>
      <c r="UCI495" s="25"/>
      <c r="UCJ495" s="25"/>
      <c r="UCK495" s="25"/>
      <c r="UCL495" s="25"/>
      <c r="UCM495" s="25"/>
      <c r="UCN495" s="25"/>
      <c r="UCO495" s="25"/>
      <c r="UCP495" s="25"/>
      <c r="UCQ495" s="25"/>
      <c r="UCR495" s="25"/>
      <c r="UCS495" s="25"/>
      <c r="UCT495" s="25"/>
      <c r="UCU495" s="25"/>
      <c r="UCV495" s="25"/>
      <c r="UCW495" s="25"/>
      <c r="UCX495" s="25"/>
      <c r="UCY495" s="25"/>
      <c r="UCZ495" s="25"/>
      <c r="UDA495" s="25"/>
      <c r="UDB495" s="25"/>
      <c r="UDC495" s="25"/>
      <c r="UDD495" s="25"/>
      <c r="UDE495" s="25"/>
      <c r="UDF495" s="25"/>
      <c r="UDG495" s="25"/>
      <c r="UDH495" s="25"/>
      <c r="UDI495" s="25"/>
      <c r="UDJ495" s="25"/>
      <c r="UDK495" s="25"/>
      <c r="UDL495" s="25"/>
      <c r="UDM495" s="25"/>
      <c r="UDN495" s="25"/>
      <c r="UDO495" s="25"/>
      <c r="UDP495" s="25"/>
      <c r="UDQ495" s="25"/>
      <c r="UDR495" s="25"/>
      <c r="UDS495" s="25"/>
      <c r="UDT495" s="25"/>
      <c r="UDU495" s="25"/>
      <c r="UDV495" s="25"/>
      <c r="UDW495" s="25"/>
      <c r="UDX495" s="25"/>
      <c r="UDY495" s="25"/>
      <c r="UDZ495" s="25"/>
      <c r="UEA495" s="25"/>
      <c r="UEB495" s="25"/>
      <c r="UEC495" s="25"/>
      <c r="UED495" s="25"/>
      <c r="UEE495" s="25"/>
      <c r="UEF495" s="25"/>
      <c r="UEG495" s="25"/>
      <c r="UEH495" s="25"/>
      <c r="UEI495" s="25"/>
      <c r="UEJ495" s="25"/>
      <c r="UEK495" s="25"/>
      <c r="UEL495" s="25"/>
      <c r="UEM495" s="25"/>
      <c r="UEN495" s="25"/>
      <c r="UEO495" s="25"/>
      <c r="UEP495" s="25"/>
      <c r="UEQ495" s="25"/>
      <c r="UER495" s="25"/>
      <c r="UES495" s="25"/>
      <c r="UET495" s="25"/>
      <c r="UEU495" s="25"/>
      <c r="UEV495" s="25"/>
      <c r="UEW495" s="25"/>
      <c r="UEX495" s="25"/>
      <c r="UEY495" s="25"/>
      <c r="UEZ495" s="25"/>
      <c r="UFA495" s="25"/>
      <c r="UFB495" s="25"/>
      <c r="UFC495" s="25"/>
      <c r="UFD495" s="25"/>
      <c r="UFE495" s="25"/>
      <c r="UFF495" s="25"/>
      <c r="UFG495" s="25"/>
      <c r="UFH495" s="25"/>
      <c r="UFI495" s="25"/>
      <c r="UFJ495" s="25"/>
      <c r="UFK495" s="25"/>
      <c r="UFL495" s="25"/>
      <c r="UFM495" s="25"/>
      <c r="UFN495" s="25"/>
      <c r="UFO495" s="25"/>
      <c r="UFP495" s="25"/>
      <c r="UFQ495" s="25"/>
      <c r="UFR495" s="25"/>
      <c r="UFS495" s="25"/>
      <c r="UFT495" s="25"/>
      <c r="UFU495" s="25"/>
      <c r="UFV495" s="25"/>
      <c r="UFW495" s="25"/>
      <c r="UFX495" s="25"/>
      <c r="UFY495" s="25"/>
      <c r="UFZ495" s="25"/>
      <c r="UGA495" s="25"/>
      <c r="UGB495" s="25"/>
      <c r="UGC495" s="25"/>
      <c r="UGD495" s="25"/>
      <c r="UGE495" s="25"/>
      <c r="UGF495" s="25"/>
      <c r="UGG495" s="25"/>
      <c r="UGH495" s="25"/>
      <c r="UGI495" s="25"/>
      <c r="UGJ495" s="25"/>
      <c r="UGK495" s="25"/>
      <c r="UGL495" s="25"/>
      <c r="UGM495" s="25"/>
      <c r="UGN495" s="25"/>
      <c r="UGO495" s="25"/>
      <c r="UGP495" s="25"/>
      <c r="UGQ495" s="25"/>
      <c r="UGR495" s="25"/>
      <c r="UGS495" s="25"/>
      <c r="UGT495" s="25"/>
      <c r="UGU495" s="25"/>
      <c r="UGV495" s="25"/>
      <c r="UGW495" s="25"/>
      <c r="UGX495" s="25"/>
      <c r="UGY495" s="25"/>
      <c r="UGZ495" s="25"/>
      <c r="UHA495" s="25"/>
      <c r="UHB495" s="25"/>
      <c r="UHC495" s="25"/>
      <c r="UHD495" s="25"/>
      <c r="UHE495" s="25"/>
      <c r="UHF495" s="25"/>
      <c r="UHG495" s="25"/>
      <c r="UHH495" s="25"/>
      <c r="UHI495" s="25"/>
      <c r="UHJ495" s="25"/>
      <c r="UHK495" s="25"/>
      <c r="UHL495" s="25"/>
      <c r="UHM495" s="25"/>
      <c r="UHN495" s="25"/>
      <c r="UHO495" s="25"/>
      <c r="UHP495" s="25"/>
      <c r="UHQ495" s="25"/>
      <c r="UHR495" s="25"/>
      <c r="UHS495" s="25"/>
      <c r="UHT495" s="25"/>
      <c r="UHU495" s="25"/>
      <c r="UHV495" s="25"/>
      <c r="UHW495" s="25"/>
      <c r="UHX495" s="25"/>
      <c r="UHY495" s="25"/>
      <c r="UHZ495" s="25"/>
      <c r="UIA495" s="25"/>
      <c r="UIB495" s="25"/>
      <c r="UIC495" s="25"/>
      <c r="UID495" s="25"/>
      <c r="UIE495" s="25"/>
      <c r="UIF495" s="25"/>
      <c r="UIG495" s="25"/>
      <c r="UIH495" s="25"/>
      <c r="UII495" s="25"/>
      <c r="UIJ495" s="25"/>
      <c r="UIK495" s="25"/>
      <c r="UIL495" s="25"/>
      <c r="UIM495" s="25"/>
      <c r="UIN495" s="25"/>
      <c r="UIO495" s="25"/>
      <c r="UIP495" s="25"/>
      <c r="UIQ495" s="25"/>
      <c r="UIR495" s="25"/>
      <c r="UIS495" s="25"/>
      <c r="UIT495" s="25"/>
      <c r="UIU495" s="25"/>
      <c r="UIV495" s="25"/>
      <c r="UIW495" s="25"/>
      <c r="UIX495" s="25"/>
      <c r="UIY495" s="25"/>
      <c r="UIZ495" s="25"/>
      <c r="UJA495" s="25"/>
      <c r="UJB495" s="25"/>
      <c r="UJC495" s="25"/>
      <c r="UJD495" s="25"/>
      <c r="UJE495" s="25"/>
      <c r="UJF495" s="25"/>
      <c r="UJG495" s="25"/>
      <c r="UJH495" s="25"/>
      <c r="UJI495" s="25"/>
      <c r="UJJ495" s="25"/>
      <c r="UJK495" s="25"/>
      <c r="UJL495" s="25"/>
      <c r="UJM495" s="25"/>
      <c r="UJN495" s="25"/>
      <c r="UJO495" s="25"/>
      <c r="UJP495" s="25"/>
      <c r="UJQ495" s="25"/>
      <c r="UJR495" s="25"/>
      <c r="UJS495" s="25"/>
      <c r="UJT495" s="25"/>
      <c r="UJU495" s="25"/>
      <c r="UJV495" s="25"/>
      <c r="UJW495" s="25"/>
      <c r="UJX495" s="25"/>
      <c r="UJY495" s="25"/>
      <c r="UJZ495" s="25"/>
      <c r="UKA495" s="25"/>
      <c r="UKB495" s="25"/>
      <c r="UKC495" s="25"/>
      <c r="UKD495" s="25"/>
      <c r="UKE495" s="25"/>
      <c r="UKF495" s="25"/>
      <c r="UKG495" s="25"/>
      <c r="UKH495" s="25"/>
      <c r="UKI495" s="25"/>
      <c r="UKJ495" s="25"/>
      <c r="UKK495" s="25"/>
      <c r="UKL495" s="25"/>
      <c r="UKM495" s="25"/>
      <c r="UKN495" s="25"/>
      <c r="UKO495" s="25"/>
      <c r="UKP495" s="25"/>
      <c r="UKQ495" s="25"/>
      <c r="UKR495" s="25"/>
      <c r="UKS495" s="25"/>
      <c r="UKT495" s="25"/>
      <c r="UKU495" s="25"/>
      <c r="UKV495" s="25"/>
      <c r="UKW495" s="25"/>
      <c r="UKX495" s="25"/>
      <c r="UKY495" s="25"/>
      <c r="UKZ495" s="25"/>
      <c r="ULA495" s="25"/>
      <c r="ULB495" s="25"/>
      <c r="ULC495" s="25"/>
      <c r="ULD495" s="25"/>
      <c r="ULE495" s="25"/>
      <c r="ULF495" s="25"/>
      <c r="ULG495" s="25"/>
      <c r="ULH495" s="25"/>
      <c r="ULI495" s="25"/>
      <c r="ULJ495" s="25"/>
      <c r="ULK495" s="25"/>
      <c r="ULL495" s="25"/>
      <c r="ULM495" s="25"/>
      <c r="ULN495" s="25"/>
      <c r="ULO495" s="25"/>
      <c r="ULP495" s="25"/>
      <c r="ULQ495" s="25"/>
      <c r="ULR495" s="25"/>
      <c r="ULS495" s="25"/>
      <c r="ULT495" s="25"/>
      <c r="ULU495" s="25"/>
      <c r="ULV495" s="25"/>
      <c r="ULW495" s="25"/>
      <c r="ULX495" s="25"/>
      <c r="ULY495" s="25"/>
      <c r="ULZ495" s="25"/>
      <c r="UMA495" s="25"/>
      <c r="UMB495" s="25"/>
      <c r="UMC495" s="25"/>
      <c r="UMD495" s="25"/>
      <c r="UME495" s="25"/>
      <c r="UMF495" s="25"/>
      <c r="UMG495" s="25"/>
      <c r="UMH495" s="25"/>
      <c r="UMI495" s="25"/>
      <c r="UMJ495" s="25"/>
      <c r="UMK495" s="25"/>
      <c r="UML495" s="25"/>
      <c r="UMM495" s="25"/>
      <c r="UMN495" s="25"/>
      <c r="UMO495" s="25"/>
      <c r="UMP495" s="25"/>
      <c r="UMQ495" s="25"/>
      <c r="UMR495" s="25"/>
      <c r="UMS495" s="25"/>
      <c r="UMT495" s="25"/>
      <c r="UMU495" s="25"/>
      <c r="UMV495" s="25"/>
      <c r="UMW495" s="25"/>
      <c r="UMX495" s="25"/>
      <c r="UMY495" s="25"/>
      <c r="UMZ495" s="25"/>
      <c r="UNA495" s="25"/>
      <c r="UNB495" s="25"/>
      <c r="UNC495" s="25"/>
      <c r="UND495" s="25"/>
      <c r="UNE495" s="25"/>
      <c r="UNF495" s="25"/>
      <c r="UNG495" s="25"/>
      <c r="UNH495" s="25"/>
      <c r="UNI495" s="25"/>
      <c r="UNJ495" s="25"/>
      <c r="UNK495" s="25"/>
      <c r="UNL495" s="25"/>
      <c r="UNM495" s="25"/>
      <c r="UNN495" s="25"/>
      <c r="UNO495" s="25"/>
      <c r="UNP495" s="25"/>
      <c r="UNQ495" s="25"/>
      <c r="UNR495" s="25"/>
      <c r="UNS495" s="25"/>
      <c r="UNT495" s="25"/>
      <c r="UNU495" s="25"/>
      <c r="UNV495" s="25"/>
      <c r="UNW495" s="25"/>
      <c r="UNX495" s="25"/>
      <c r="UNY495" s="25"/>
      <c r="UNZ495" s="25"/>
      <c r="UOA495" s="25"/>
      <c r="UOB495" s="25"/>
      <c r="UOC495" s="25"/>
      <c r="UOD495" s="25"/>
      <c r="UOE495" s="25"/>
      <c r="UOF495" s="25"/>
      <c r="UOG495" s="25"/>
      <c r="UOH495" s="25"/>
      <c r="UOI495" s="25"/>
      <c r="UOJ495" s="25"/>
      <c r="UOK495" s="25"/>
      <c r="UOL495" s="25"/>
      <c r="UOM495" s="25"/>
      <c r="UON495" s="25"/>
      <c r="UOO495" s="25"/>
      <c r="UOP495" s="25"/>
      <c r="UOQ495" s="25"/>
      <c r="UOR495" s="25"/>
      <c r="UOS495" s="25"/>
      <c r="UOT495" s="25"/>
      <c r="UOU495" s="25"/>
      <c r="UOV495" s="25"/>
      <c r="UOW495" s="25"/>
      <c r="UOX495" s="25"/>
      <c r="UOY495" s="25"/>
      <c r="UOZ495" s="25"/>
      <c r="UPA495" s="25"/>
      <c r="UPB495" s="25"/>
      <c r="UPC495" s="25"/>
      <c r="UPD495" s="25"/>
      <c r="UPE495" s="25"/>
      <c r="UPF495" s="25"/>
      <c r="UPG495" s="25"/>
      <c r="UPH495" s="25"/>
      <c r="UPI495" s="25"/>
      <c r="UPJ495" s="25"/>
      <c r="UPK495" s="25"/>
      <c r="UPL495" s="25"/>
      <c r="UPM495" s="25"/>
      <c r="UPN495" s="25"/>
      <c r="UPO495" s="25"/>
      <c r="UPP495" s="25"/>
      <c r="UPQ495" s="25"/>
      <c r="UPR495" s="25"/>
      <c r="UPS495" s="25"/>
      <c r="UPT495" s="25"/>
      <c r="UPU495" s="25"/>
      <c r="UPV495" s="25"/>
      <c r="UPW495" s="25"/>
      <c r="UPX495" s="25"/>
      <c r="UPY495" s="25"/>
      <c r="UPZ495" s="25"/>
      <c r="UQA495" s="25"/>
      <c r="UQB495" s="25"/>
      <c r="UQC495" s="25"/>
      <c r="UQD495" s="25"/>
      <c r="UQE495" s="25"/>
      <c r="UQF495" s="25"/>
      <c r="UQG495" s="25"/>
      <c r="UQH495" s="25"/>
      <c r="UQI495" s="25"/>
      <c r="UQJ495" s="25"/>
      <c r="UQK495" s="25"/>
      <c r="UQL495" s="25"/>
      <c r="UQM495" s="25"/>
      <c r="UQN495" s="25"/>
      <c r="UQO495" s="25"/>
      <c r="UQP495" s="25"/>
      <c r="UQQ495" s="25"/>
      <c r="UQR495" s="25"/>
      <c r="UQS495" s="25"/>
      <c r="UQT495" s="25"/>
      <c r="UQU495" s="25"/>
      <c r="UQV495" s="25"/>
      <c r="UQW495" s="25"/>
      <c r="UQX495" s="25"/>
      <c r="UQY495" s="25"/>
      <c r="UQZ495" s="25"/>
      <c r="URA495" s="25"/>
      <c r="URB495" s="25"/>
      <c r="URC495" s="25"/>
      <c r="URD495" s="25"/>
      <c r="URE495" s="25"/>
      <c r="URF495" s="25"/>
      <c r="URG495" s="25"/>
      <c r="URH495" s="25"/>
      <c r="URI495" s="25"/>
      <c r="URJ495" s="25"/>
      <c r="URK495" s="25"/>
      <c r="URL495" s="25"/>
      <c r="URM495" s="25"/>
      <c r="URN495" s="25"/>
      <c r="URO495" s="25"/>
      <c r="URP495" s="25"/>
      <c r="URQ495" s="25"/>
      <c r="URR495" s="25"/>
      <c r="URS495" s="25"/>
      <c r="URT495" s="25"/>
      <c r="URU495" s="25"/>
      <c r="URV495" s="25"/>
      <c r="URW495" s="25"/>
      <c r="URX495" s="25"/>
      <c r="URY495" s="25"/>
      <c r="URZ495" s="25"/>
      <c r="USA495" s="25"/>
      <c r="USB495" s="25"/>
      <c r="USC495" s="25"/>
      <c r="USD495" s="25"/>
      <c r="USE495" s="25"/>
      <c r="USF495" s="25"/>
      <c r="USG495" s="25"/>
      <c r="USH495" s="25"/>
      <c r="USI495" s="25"/>
      <c r="USJ495" s="25"/>
      <c r="USK495" s="25"/>
      <c r="USL495" s="25"/>
      <c r="USM495" s="25"/>
      <c r="USN495" s="25"/>
      <c r="USO495" s="25"/>
      <c r="USP495" s="25"/>
      <c r="USQ495" s="25"/>
      <c r="USR495" s="25"/>
      <c r="USS495" s="25"/>
      <c r="UST495" s="25"/>
      <c r="USU495" s="25"/>
      <c r="USV495" s="25"/>
      <c r="USW495" s="25"/>
      <c r="USX495" s="25"/>
      <c r="USY495" s="25"/>
      <c r="USZ495" s="25"/>
      <c r="UTA495" s="25"/>
      <c r="UTB495" s="25"/>
      <c r="UTC495" s="25"/>
      <c r="UTD495" s="25"/>
      <c r="UTE495" s="25"/>
      <c r="UTF495" s="25"/>
      <c r="UTG495" s="25"/>
      <c r="UTH495" s="25"/>
      <c r="UTI495" s="25"/>
      <c r="UTJ495" s="25"/>
      <c r="UTK495" s="25"/>
      <c r="UTL495" s="25"/>
      <c r="UTM495" s="25"/>
      <c r="UTN495" s="25"/>
      <c r="UTO495" s="25"/>
      <c r="UTP495" s="25"/>
      <c r="UTQ495" s="25"/>
      <c r="UTR495" s="25"/>
      <c r="UTS495" s="25"/>
      <c r="UTT495" s="25"/>
      <c r="UTU495" s="25"/>
      <c r="UTV495" s="25"/>
      <c r="UTW495" s="25"/>
      <c r="UTX495" s="25"/>
      <c r="UTY495" s="25"/>
      <c r="UTZ495" s="25"/>
      <c r="UUA495" s="25"/>
      <c r="UUB495" s="25"/>
      <c r="UUC495" s="25"/>
      <c r="UUD495" s="25"/>
      <c r="UUE495" s="25"/>
      <c r="UUF495" s="25"/>
      <c r="UUG495" s="25"/>
      <c r="UUH495" s="25"/>
      <c r="UUI495" s="25"/>
      <c r="UUJ495" s="25"/>
      <c r="UUK495" s="25"/>
      <c r="UUL495" s="25"/>
      <c r="UUM495" s="25"/>
      <c r="UUN495" s="25"/>
      <c r="UUO495" s="25"/>
      <c r="UUP495" s="25"/>
      <c r="UUQ495" s="25"/>
      <c r="UUR495" s="25"/>
      <c r="UUS495" s="25"/>
      <c r="UUT495" s="25"/>
      <c r="UUU495" s="25"/>
      <c r="UUV495" s="25"/>
      <c r="UUW495" s="25"/>
      <c r="UUX495" s="25"/>
      <c r="UUY495" s="25"/>
      <c r="UUZ495" s="25"/>
      <c r="UVA495" s="25"/>
      <c r="UVB495" s="25"/>
      <c r="UVC495" s="25"/>
      <c r="UVD495" s="25"/>
      <c r="UVE495" s="25"/>
      <c r="UVF495" s="25"/>
      <c r="UVG495" s="25"/>
      <c r="UVH495" s="25"/>
      <c r="UVI495" s="25"/>
      <c r="UVJ495" s="25"/>
      <c r="UVK495" s="25"/>
      <c r="UVL495" s="25"/>
      <c r="UVM495" s="25"/>
      <c r="UVN495" s="25"/>
      <c r="UVO495" s="25"/>
      <c r="UVP495" s="25"/>
      <c r="UVQ495" s="25"/>
      <c r="UVR495" s="25"/>
      <c r="UVS495" s="25"/>
      <c r="UVT495" s="25"/>
      <c r="UVU495" s="25"/>
      <c r="UVV495" s="25"/>
      <c r="UVW495" s="25"/>
      <c r="UVX495" s="25"/>
      <c r="UVY495" s="25"/>
      <c r="UVZ495" s="25"/>
      <c r="UWA495" s="25"/>
      <c r="UWB495" s="25"/>
      <c r="UWC495" s="25"/>
      <c r="UWD495" s="25"/>
      <c r="UWE495" s="25"/>
      <c r="UWF495" s="25"/>
      <c r="UWG495" s="25"/>
      <c r="UWH495" s="25"/>
      <c r="UWI495" s="25"/>
      <c r="UWJ495" s="25"/>
      <c r="UWK495" s="25"/>
      <c r="UWL495" s="25"/>
      <c r="UWM495" s="25"/>
      <c r="UWN495" s="25"/>
      <c r="UWO495" s="25"/>
      <c r="UWP495" s="25"/>
      <c r="UWQ495" s="25"/>
      <c r="UWR495" s="25"/>
      <c r="UWS495" s="25"/>
      <c r="UWT495" s="25"/>
      <c r="UWU495" s="25"/>
      <c r="UWV495" s="25"/>
      <c r="UWW495" s="25"/>
      <c r="UWX495" s="25"/>
      <c r="UWY495" s="25"/>
      <c r="UWZ495" s="25"/>
      <c r="UXA495" s="25"/>
      <c r="UXB495" s="25"/>
      <c r="UXC495" s="25"/>
      <c r="UXD495" s="25"/>
      <c r="UXE495" s="25"/>
      <c r="UXF495" s="25"/>
      <c r="UXG495" s="25"/>
      <c r="UXH495" s="25"/>
      <c r="UXI495" s="25"/>
      <c r="UXJ495" s="25"/>
      <c r="UXK495" s="25"/>
      <c r="UXL495" s="25"/>
      <c r="UXM495" s="25"/>
      <c r="UXN495" s="25"/>
      <c r="UXO495" s="25"/>
      <c r="UXP495" s="25"/>
      <c r="UXQ495" s="25"/>
      <c r="UXR495" s="25"/>
      <c r="UXS495" s="25"/>
      <c r="UXT495" s="25"/>
      <c r="UXU495" s="25"/>
      <c r="UXV495" s="25"/>
      <c r="UXW495" s="25"/>
      <c r="UXX495" s="25"/>
      <c r="UXY495" s="25"/>
      <c r="UXZ495" s="25"/>
      <c r="UYA495" s="25"/>
      <c r="UYB495" s="25"/>
      <c r="UYC495" s="25"/>
      <c r="UYD495" s="25"/>
      <c r="UYE495" s="25"/>
      <c r="UYF495" s="25"/>
      <c r="UYG495" s="25"/>
      <c r="UYH495" s="25"/>
      <c r="UYI495" s="25"/>
      <c r="UYJ495" s="25"/>
      <c r="UYK495" s="25"/>
      <c r="UYL495" s="25"/>
      <c r="UYM495" s="25"/>
      <c r="UYN495" s="25"/>
      <c r="UYO495" s="25"/>
      <c r="UYP495" s="25"/>
      <c r="UYQ495" s="25"/>
      <c r="UYR495" s="25"/>
      <c r="UYS495" s="25"/>
      <c r="UYT495" s="25"/>
      <c r="UYU495" s="25"/>
      <c r="UYV495" s="25"/>
      <c r="UYW495" s="25"/>
      <c r="UYX495" s="25"/>
      <c r="UYY495" s="25"/>
      <c r="UYZ495" s="25"/>
      <c r="UZA495" s="25"/>
      <c r="UZB495" s="25"/>
      <c r="UZC495" s="25"/>
      <c r="UZD495" s="25"/>
      <c r="UZE495" s="25"/>
      <c r="UZF495" s="25"/>
      <c r="UZG495" s="25"/>
      <c r="UZH495" s="25"/>
      <c r="UZI495" s="25"/>
      <c r="UZJ495" s="25"/>
      <c r="UZK495" s="25"/>
      <c r="UZL495" s="25"/>
      <c r="UZM495" s="25"/>
      <c r="UZN495" s="25"/>
      <c r="UZO495" s="25"/>
      <c r="UZP495" s="25"/>
      <c r="UZQ495" s="25"/>
      <c r="UZR495" s="25"/>
      <c r="UZS495" s="25"/>
      <c r="UZT495" s="25"/>
      <c r="UZU495" s="25"/>
      <c r="UZV495" s="25"/>
      <c r="UZW495" s="25"/>
      <c r="UZX495" s="25"/>
      <c r="UZY495" s="25"/>
      <c r="UZZ495" s="25"/>
      <c r="VAA495" s="25"/>
      <c r="VAB495" s="25"/>
      <c r="VAC495" s="25"/>
      <c r="VAD495" s="25"/>
      <c r="VAE495" s="25"/>
      <c r="VAF495" s="25"/>
      <c r="VAG495" s="25"/>
      <c r="VAH495" s="25"/>
      <c r="VAI495" s="25"/>
      <c r="VAJ495" s="25"/>
      <c r="VAK495" s="25"/>
      <c r="VAL495" s="25"/>
      <c r="VAM495" s="25"/>
      <c r="VAN495" s="25"/>
      <c r="VAO495" s="25"/>
      <c r="VAP495" s="25"/>
      <c r="VAQ495" s="25"/>
      <c r="VAR495" s="25"/>
      <c r="VAS495" s="25"/>
      <c r="VAT495" s="25"/>
      <c r="VAU495" s="25"/>
      <c r="VAV495" s="25"/>
      <c r="VAW495" s="25"/>
      <c r="VAX495" s="25"/>
      <c r="VAY495" s="25"/>
      <c r="VAZ495" s="25"/>
      <c r="VBA495" s="25"/>
      <c r="VBB495" s="25"/>
      <c r="VBC495" s="25"/>
      <c r="VBD495" s="25"/>
      <c r="VBE495" s="25"/>
      <c r="VBF495" s="25"/>
      <c r="VBG495" s="25"/>
      <c r="VBH495" s="25"/>
      <c r="VBI495" s="25"/>
      <c r="VBJ495" s="25"/>
      <c r="VBK495" s="25"/>
      <c r="VBL495" s="25"/>
      <c r="VBM495" s="25"/>
      <c r="VBN495" s="25"/>
      <c r="VBO495" s="25"/>
      <c r="VBP495" s="25"/>
      <c r="VBQ495" s="25"/>
      <c r="VBR495" s="25"/>
      <c r="VBS495" s="25"/>
      <c r="VBT495" s="25"/>
      <c r="VBU495" s="25"/>
      <c r="VBV495" s="25"/>
      <c r="VBW495" s="25"/>
      <c r="VBX495" s="25"/>
      <c r="VBY495" s="25"/>
      <c r="VBZ495" s="25"/>
      <c r="VCA495" s="25"/>
      <c r="VCB495" s="25"/>
      <c r="VCC495" s="25"/>
      <c r="VCD495" s="25"/>
      <c r="VCE495" s="25"/>
      <c r="VCF495" s="25"/>
      <c r="VCG495" s="25"/>
      <c r="VCH495" s="25"/>
      <c r="VCI495" s="25"/>
      <c r="VCJ495" s="25"/>
      <c r="VCK495" s="25"/>
      <c r="VCL495" s="25"/>
      <c r="VCM495" s="25"/>
      <c r="VCN495" s="25"/>
      <c r="VCO495" s="25"/>
      <c r="VCP495" s="25"/>
      <c r="VCQ495" s="25"/>
      <c r="VCR495" s="25"/>
      <c r="VCS495" s="25"/>
      <c r="VCT495" s="25"/>
      <c r="VCU495" s="25"/>
      <c r="VCV495" s="25"/>
      <c r="VCW495" s="25"/>
      <c r="VCX495" s="25"/>
      <c r="VCY495" s="25"/>
      <c r="VCZ495" s="25"/>
      <c r="VDA495" s="25"/>
      <c r="VDB495" s="25"/>
      <c r="VDC495" s="25"/>
      <c r="VDD495" s="25"/>
      <c r="VDE495" s="25"/>
      <c r="VDF495" s="25"/>
      <c r="VDG495" s="25"/>
      <c r="VDH495" s="25"/>
      <c r="VDI495" s="25"/>
      <c r="VDJ495" s="25"/>
      <c r="VDK495" s="25"/>
      <c r="VDL495" s="25"/>
      <c r="VDM495" s="25"/>
      <c r="VDN495" s="25"/>
      <c r="VDO495" s="25"/>
      <c r="VDP495" s="25"/>
      <c r="VDQ495" s="25"/>
      <c r="VDR495" s="25"/>
      <c r="VDS495" s="25"/>
      <c r="VDT495" s="25"/>
      <c r="VDU495" s="25"/>
      <c r="VDV495" s="25"/>
      <c r="VDW495" s="25"/>
      <c r="VDX495" s="25"/>
      <c r="VDY495" s="25"/>
      <c r="VDZ495" s="25"/>
      <c r="VEA495" s="25"/>
      <c r="VEB495" s="25"/>
      <c r="VEC495" s="25"/>
      <c r="VED495" s="25"/>
      <c r="VEE495" s="25"/>
      <c r="VEF495" s="25"/>
      <c r="VEG495" s="25"/>
      <c r="VEH495" s="25"/>
      <c r="VEI495" s="25"/>
      <c r="VEJ495" s="25"/>
      <c r="VEK495" s="25"/>
      <c r="VEL495" s="25"/>
      <c r="VEM495" s="25"/>
      <c r="VEN495" s="25"/>
      <c r="VEO495" s="25"/>
      <c r="VEP495" s="25"/>
      <c r="VEQ495" s="25"/>
      <c r="VER495" s="25"/>
      <c r="VES495" s="25"/>
      <c r="VET495" s="25"/>
      <c r="VEU495" s="25"/>
      <c r="VEV495" s="25"/>
      <c r="VEW495" s="25"/>
      <c r="VEX495" s="25"/>
      <c r="VEY495" s="25"/>
      <c r="VEZ495" s="25"/>
      <c r="VFA495" s="25"/>
      <c r="VFB495" s="25"/>
      <c r="VFC495" s="25"/>
      <c r="VFD495" s="25"/>
      <c r="VFE495" s="25"/>
      <c r="VFF495" s="25"/>
      <c r="VFG495" s="25"/>
      <c r="VFH495" s="25"/>
      <c r="VFI495" s="25"/>
      <c r="VFJ495" s="25"/>
      <c r="VFK495" s="25"/>
      <c r="VFL495" s="25"/>
      <c r="VFM495" s="25"/>
      <c r="VFN495" s="25"/>
      <c r="VFO495" s="25"/>
      <c r="VFP495" s="25"/>
      <c r="VFQ495" s="25"/>
      <c r="VFR495" s="25"/>
      <c r="VFS495" s="25"/>
      <c r="VFT495" s="25"/>
      <c r="VFU495" s="25"/>
      <c r="VFV495" s="25"/>
      <c r="VFW495" s="25"/>
      <c r="VFX495" s="25"/>
      <c r="VFY495" s="25"/>
      <c r="VFZ495" s="25"/>
      <c r="VGA495" s="25"/>
      <c r="VGB495" s="25"/>
      <c r="VGC495" s="25"/>
      <c r="VGD495" s="25"/>
      <c r="VGE495" s="25"/>
      <c r="VGF495" s="25"/>
      <c r="VGG495" s="25"/>
      <c r="VGH495" s="25"/>
      <c r="VGI495" s="25"/>
      <c r="VGJ495" s="25"/>
      <c r="VGK495" s="25"/>
      <c r="VGL495" s="25"/>
      <c r="VGM495" s="25"/>
      <c r="VGN495" s="25"/>
      <c r="VGO495" s="25"/>
      <c r="VGP495" s="25"/>
      <c r="VGQ495" s="25"/>
      <c r="VGR495" s="25"/>
      <c r="VGS495" s="25"/>
      <c r="VGT495" s="25"/>
      <c r="VGU495" s="25"/>
      <c r="VGV495" s="25"/>
      <c r="VGW495" s="25"/>
      <c r="VGX495" s="25"/>
      <c r="VGY495" s="25"/>
      <c r="VGZ495" s="25"/>
      <c r="VHA495" s="25"/>
      <c r="VHB495" s="25"/>
      <c r="VHC495" s="25"/>
      <c r="VHD495" s="25"/>
      <c r="VHE495" s="25"/>
      <c r="VHF495" s="25"/>
      <c r="VHG495" s="25"/>
      <c r="VHH495" s="25"/>
      <c r="VHI495" s="25"/>
      <c r="VHJ495" s="25"/>
      <c r="VHK495" s="25"/>
      <c r="VHL495" s="25"/>
      <c r="VHM495" s="25"/>
      <c r="VHN495" s="25"/>
      <c r="VHO495" s="25"/>
      <c r="VHP495" s="25"/>
      <c r="VHQ495" s="25"/>
      <c r="VHR495" s="25"/>
      <c r="VHS495" s="25"/>
      <c r="VHT495" s="25"/>
      <c r="VHU495" s="25"/>
      <c r="VHV495" s="25"/>
      <c r="VHW495" s="25"/>
      <c r="VHX495" s="25"/>
      <c r="VHY495" s="25"/>
      <c r="VHZ495" s="25"/>
      <c r="VIA495" s="25"/>
      <c r="VIB495" s="25"/>
      <c r="VIC495" s="25"/>
      <c r="VID495" s="25"/>
      <c r="VIE495" s="25"/>
      <c r="VIF495" s="25"/>
      <c r="VIG495" s="25"/>
      <c r="VIH495" s="25"/>
      <c r="VII495" s="25"/>
      <c r="VIJ495" s="25"/>
      <c r="VIK495" s="25"/>
      <c r="VIL495" s="25"/>
      <c r="VIM495" s="25"/>
      <c r="VIN495" s="25"/>
      <c r="VIO495" s="25"/>
      <c r="VIP495" s="25"/>
      <c r="VIQ495" s="25"/>
      <c r="VIR495" s="25"/>
      <c r="VIS495" s="25"/>
      <c r="VIT495" s="25"/>
      <c r="VIU495" s="25"/>
      <c r="VIV495" s="25"/>
      <c r="VIW495" s="25"/>
      <c r="VIX495" s="25"/>
      <c r="VIY495" s="25"/>
      <c r="VIZ495" s="25"/>
      <c r="VJA495" s="25"/>
      <c r="VJB495" s="25"/>
      <c r="VJC495" s="25"/>
      <c r="VJD495" s="25"/>
      <c r="VJE495" s="25"/>
      <c r="VJF495" s="25"/>
      <c r="VJG495" s="25"/>
      <c r="VJH495" s="25"/>
      <c r="VJI495" s="25"/>
      <c r="VJJ495" s="25"/>
      <c r="VJK495" s="25"/>
      <c r="VJL495" s="25"/>
      <c r="VJM495" s="25"/>
      <c r="VJN495" s="25"/>
      <c r="VJO495" s="25"/>
      <c r="VJP495" s="25"/>
      <c r="VJQ495" s="25"/>
      <c r="VJR495" s="25"/>
      <c r="VJS495" s="25"/>
      <c r="VJT495" s="25"/>
      <c r="VJU495" s="25"/>
      <c r="VJV495" s="25"/>
      <c r="VJW495" s="25"/>
      <c r="VJX495" s="25"/>
      <c r="VJY495" s="25"/>
      <c r="VJZ495" s="25"/>
      <c r="VKA495" s="25"/>
      <c r="VKB495" s="25"/>
      <c r="VKC495" s="25"/>
      <c r="VKD495" s="25"/>
      <c r="VKE495" s="25"/>
      <c r="VKF495" s="25"/>
      <c r="VKG495" s="25"/>
      <c r="VKH495" s="25"/>
      <c r="VKI495" s="25"/>
      <c r="VKJ495" s="25"/>
      <c r="VKK495" s="25"/>
      <c r="VKL495" s="25"/>
      <c r="VKM495" s="25"/>
      <c r="VKN495" s="25"/>
      <c r="VKO495" s="25"/>
      <c r="VKP495" s="25"/>
      <c r="VKQ495" s="25"/>
      <c r="VKR495" s="25"/>
      <c r="VKS495" s="25"/>
      <c r="VKT495" s="25"/>
      <c r="VKU495" s="25"/>
      <c r="VKV495" s="25"/>
      <c r="VKW495" s="25"/>
      <c r="VKX495" s="25"/>
      <c r="VKY495" s="25"/>
      <c r="VKZ495" s="25"/>
      <c r="VLA495" s="25"/>
      <c r="VLB495" s="25"/>
      <c r="VLC495" s="25"/>
      <c r="VLD495" s="25"/>
      <c r="VLE495" s="25"/>
      <c r="VLF495" s="25"/>
      <c r="VLG495" s="25"/>
      <c r="VLH495" s="25"/>
      <c r="VLI495" s="25"/>
      <c r="VLJ495" s="25"/>
      <c r="VLK495" s="25"/>
      <c r="VLL495" s="25"/>
      <c r="VLM495" s="25"/>
      <c r="VLN495" s="25"/>
      <c r="VLO495" s="25"/>
      <c r="VLP495" s="25"/>
      <c r="VLQ495" s="25"/>
      <c r="VLR495" s="25"/>
      <c r="VLS495" s="25"/>
      <c r="VLT495" s="25"/>
      <c r="VLU495" s="25"/>
      <c r="VLV495" s="25"/>
      <c r="VLW495" s="25"/>
      <c r="VLX495" s="25"/>
      <c r="VLY495" s="25"/>
      <c r="VLZ495" s="25"/>
      <c r="VMA495" s="25"/>
      <c r="VMB495" s="25"/>
      <c r="VMC495" s="25"/>
      <c r="VMD495" s="25"/>
      <c r="VME495" s="25"/>
      <c r="VMF495" s="25"/>
      <c r="VMG495" s="25"/>
      <c r="VMH495" s="25"/>
      <c r="VMI495" s="25"/>
      <c r="VMJ495" s="25"/>
      <c r="VMK495" s="25"/>
      <c r="VML495" s="25"/>
      <c r="VMM495" s="25"/>
      <c r="VMN495" s="25"/>
      <c r="VMO495" s="25"/>
      <c r="VMP495" s="25"/>
      <c r="VMQ495" s="25"/>
      <c r="VMR495" s="25"/>
      <c r="VMS495" s="25"/>
      <c r="VMT495" s="25"/>
      <c r="VMU495" s="25"/>
      <c r="VMV495" s="25"/>
      <c r="VMW495" s="25"/>
      <c r="VMX495" s="25"/>
      <c r="VMY495" s="25"/>
      <c r="VMZ495" s="25"/>
      <c r="VNA495" s="25"/>
      <c r="VNB495" s="25"/>
      <c r="VNC495" s="25"/>
      <c r="VND495" s="25"/>
      <c r="VNE495" s="25"/>
      <c r="VNF495" s="25"/>
      <c r="VNG495" s="25"/>
      <c r="VNH495" s="25"/>
      <c r="VNI495" s="25"/>
      <c r="VNJ495" s="25"/>
      <c r="VNK495" s="25"/>
      <c r="VNL495" s="25"/>
      <c r="VNM495" s="25"/>
      <c r="VNN495" s="25"/>
      <c r="VNO495" s="25"/>
      <c r="VNP495" s="25"/>
      <c r="VNQ495" s="25"/>
      <c r="VNR495" s="25"/>
      <c r="VNS495" s="25"/>
      <c r="VNT495" s="25"/>
      <c r="VNU495" s="25"/>
      <c r="VNV495" s="25"/>
      <c r="VNW495" s="25"/>
      <c r="VNX495" s="25"/>
      <c r="VNY495" s="25"/>
      <c r="VNZ495" s="25"/>
      <c r="VOA495" s="25"/>
      <c r="VOB495" s="25"/>
      <c r="VOC495" s="25"/>
      <c r="VOD495" s="25"/>
      <c r="VOE495" s="25"/>
      <c r="VOF495" s="25"/>
      <c r="VOG495" s="25"/>
      <c r="VOH495" s="25"/>
      <c r="VOI495" s="25"/>
      <c r="VOJ495" s="25"/>
      <c r="VOK495" s="25"/>
      <c r="VOL495" s="25"/>
      <c r="VOM495" s="25"/>
      <c r="VON495" s="25"/>
      <c r="VOO495" s="25"/>
      <c r="VOP495" s="25"/>
      <c r="VOQ495" s="25"/>
      <c r="VOR495" s="25"/>
      <c r="VOS495" s="25"/>
      <c r="VOT495" s="25"/>
      <c r="VOU495" s="25"/>
      <c r="VOV495" s="25"/>
      <c r="VOW495" s="25"/>
      <c r="VOX495" s="25"/>
      <c r="VOY495" s="25"/>
      <c r="VOZ495" s="25"/>
      <c r="VPA495" s="25"/>
      <c r="VPB495" s="25"/>
      <c r="VPC495" s="25"/>
      <c r="VPD495" s="25"/>
      <c r="VPE495" s="25"/>
      <c r="VPF495" s="25"/>
      <c r="VPG495" s="25"/>
      <c r="VPH495" s="25"/>
      <c r="VPI495" s="25"/>
      <c r="VPJ495" s="25"/>
      <c r="VPK495" s="25"/>
      <c r="VPL495" s="25"/>
      <c r="VPM495" s="25"/>
      <c r="VPN495" s="25"/>
      <c r="VPO495" s="25"/>
      <c r="VPP495" s="25"/>
      <c r="VPQ495" s="25"/>
      <c r="VPR495" s="25"/>
      <c r="VPS495" s="25"/>
      <c r="VPT495" s="25"/>
      <c r="VPU495" s="25"/>
      <c r="VPV495" s="25"/>
      <c r="VPW495" s="25"/>
      <c r="VPX495" s="25"/>
      <c r="VPY495" s="25"/>
      <c r="VPZ495" s="25"/>
      <c r="VQA495" s="25"/>
      <c r="VQB495" s="25"/>
      <c r="VQC495" s="25"/>
      <c r="VQD495" s="25"/>
      <c r="VQE495" s="25"/>
      <c r="VQF495" s="25"/>
      <c r="VQG495" s="25"/>
      <c r="VQH495" s="25"/>
      <c r="VQI495" s="25"/>
      <c r="VQJ495" s="25"/>
      <c r="VQK495" s="25"/>
      <c r="VQL495" s="25"/>
      <c r="VQM495" s="25"/>
      <c r="VQN495" s="25"/>
      <c r="VQO495" s="25"/>
      <c r="VQP495" s="25"/>
      <c r="VQQ495" s="25"/>
      <c r="VQR495" s="25"/>
      <c r="VQS495" s="25"/>
      <c r="VQT495" s="25"/>
      <c r="VQU495" s="25"/>
      <c r="VQV495" s="25"/>
      <c r="VQW495" s="25"/>
      <c r="VQX495" s="25"/>
      <c r="VQY495" s="25"/>
      <c r="VQZ495" s="25"/>
      <c r="VRA495" s="25"/>
      <c r="VRB495" s="25"/>
      <c r="VRC495" s="25"/>
      <c r="VRD495" s="25"/>
      <c r="VRE495" s="25"/>
      <c r="VRF495" s="25"/>
      <c r="VRG495" s="25"/>
      <c r="VRH495" s="25"/>
      <c r="VRI495" s="25"/>
      <c r="VRJ495" s="25"/>
      <c r="VRK495" s="25"/>
      <c r="VRL495" s="25"/>
      <c r="VRM495" s="25"/>
      <c r="VRN495" s="25"/>
      <c r="VRO495" s="25"/>
      <c r="VRP495" s="25"/>
      <c r="VRQ495" s="25"/>
      <c r="VRR495" s="25"/>
      <c r="VRS495" s="25"/>
      <c r="VRT495" s="25"/>
      <c r="VRU495" s="25"/>
      <c r="VRV495" s="25"/>
      <c r="VRW495" s="25"/>
      <c r="VRX495" s="25"/>
      <c r="VRY495" s="25"/>
      <c r="VRZ495" s="25"/>
      <c r="VSA495" s="25"/>
      <c r="VSB495" s="25"/>
      <c r="VSC495" s="25"/>
      <c r="VSD495" s="25"/>
      <c r="VSE495" s="25"/>
      <c r="VSF495" s="25"/>
      <c r="VSG495" s="25"/>
      <c r="VSH495" s="25"/>
      <c r="VSI495" s="25"/>
      <c r="VSJ495" s="25"/>
      <c r="VSK495" s="25"/>
      <c r="VSL495" s="25"/>
      <c r="VSM495" s="25"/>
      <c r="VSN495" s="25"/>
      <c r="VSO495" s="25"/>
      <c r="VSP495" s="25"/>
      <c r="VSQ495" s="25"/>
      <c r="VSR495" s="25"/>
      <c r="VSS495" s="25"/>
      <c r="VST495" s="25"/>
      <c r="VSU495" s="25"/>
      <c r="VSV495" s="25"/>
      <c r="VSW495" s="25"/>
      <c r="VSX495" s="25"/>
      <c r="VSY495" s="25"/>
      <c r="VSZ495" s="25"/>
      <c r="VTA495" s="25"/>
      <c r="VTB495" s="25"/>
      <c r="VTC495" s="25"/>
      <c r="VTD495" s="25"/>
      <c r="VTE495" s="25"/>
      <c r="VTF495" s="25"/>
      <c r="VTG495" s="25"/>
      <c r="VTH495" s="25"/>
      <c r="VTI495" s="25"/>
      <c r="VTJ495" s="25"/>
      <c r="VTK495" s="25"/>
      <c r="VTL495" s="25"/>
      <c r="VTM495" s="25"/>
      <c r="VTN495" s="25"/>
      <c r="VTO495" s="25"/>
      <c r="VTP495" s="25"/>
      <c r="VTQ495" s="25"/>
      <c r="VTR495" s="25"/>
      <c r="VTS495" s="25"/>
      <c r="VTT495" s="25"/>
      <c r="VTU495" s="25"/>
      <c r="VTV495" s="25"/>
      <c r="VTW495" s="25"/>
      <c r="VTX495" s="25"/>
      <c r="VTY495" s="25"/>
      <c r="VTZ495" s="25"/>
      <c r="VUA495" s="25"/>
      <c r="VUB495" s="25"/>
      <c r="VUC495" s="25"/>
      <c r="VUD495" s="25"/>
      <c r="VUE495" s="25"/>
      <c r="VUF495" s="25"/>
      <c r="VUG495" s="25"/>
      <c r="VUH495" s="25"/>
      <c r="VUI495" s="25"/>
      <c r="VUJ495" s="25"/>
      <c r="VUK495" s="25"/>
      <c r="VUL495" s="25"/>
      <c r="VUM495" s="25"/>
      <c r="VUN495" s="25"/>
      <c r="VUO495" s="25"/>
      <c r="VUP495" s="25"/>
      <c r="VUQ495" s="25"/>
      <c r="VUR495" s="25"/>
      <c r="VUS495" s="25"/>
      <c r="VUT495" s="25"/>
      <c r="VUU495" s="25"/>
      <c r="VUV495" s="25"/>
      <c r="VUW495" s="25"/>
      <c r="VUX495" s="25"/>
      <c r="VUY495" s="25"/>
      <c r="VUZ495" s="25"/>
      <c r="VVA495" s="25"/>
      <c r="VVB495" s="25"/>
      <c r="VVC495" s="25"/>
      <c r="VVD495" s="25"/>
      <c r="VVE495" s="25"/>
      <c r="VVF495" s="25"/>
      <c r="VVG495" s="25"/>
      <c r="VVH495" s="25"/>
      <c r="VVI495" s="25"/>
      <c r="VVJ495" s="25"/>
      <c r="VVK495" s="25"/>
      <c r="VVL495" s="25"/>
      <c r="VVM495" s="25"/>
      <c r="VVN495" s="25"/>
      <c r="VVO495" s="25"/>
      <c r="VVP495" s="25"/>
      <c r="VVQ495" s="25"/>
      <c r="VVR495" s="25"/>
      <c r="VVS495" s="25"/>
      <c r="VVT495" s="25"/>
      <c r="VVU495" s="25"/>
      <c r="VVV495" s="25"/>
      <c r="VVW495" s="25"/>
      <c r="VVX495" s="25"/>
      <c r="VVY495" s="25"/>
      <c r="VVZ495" s="25"/>
      <c r="VWA495" s="25"/>
      <c r="VWB495" s="25"/>
      <c r="VWC495" s="25"/>
      <c r="VWD495" s="25"/>
      <c r="VWE495" s="25"/>
      <c r="VWF495" s="25"/>
      <c r="VWG495" s="25"/>
      <c r="VWH495" s="25"/>
      <c r="VWI495" s="25"/>
      <c r="VWJ495" s="25"/>
      <c r="VWK495" s="25"/>
      <c r="VWL495" s="25"/>
      <c r="VWM495" s="25"/>
      <c r="VWN495" s="25"/>
      <c r="VWO495" s="25"/>
      <c r="VWP495" s="25"/>
      <c r="VWQ495" s="25"/>
      <c r="VWR495" s="25"/>
      <c r="VWS495" s="25"/>
      <c r="VWT495" s="25"/>
      <c r="VWU495" s="25"/>
      <c r="VWV495" s="25"/>
      <c r="VWW495" s="25"/>
      <c r="VWX495" s="25"/>
      <c r="VWY495" s="25"/>
      <c r="VWZ495" s="25"/>
      <c r="VXA495" s="25"/>
      <c r="VXB495" s="25"/>
      <c r="VXC495" s="25"/>
      <c r="VXD495" s="25"/>
      <c r="VXE495" s="25"/>
      <c r="VXF495" s="25"/>
      <c r="VXG495" s="25"/>
      <c r="VXH495" s="25"/>
      <c r="VXI495" s="25"/>
      <c r="VXJ495" s="25"/>
      <c r="VXK495" s="25"/>
      <c r="VXL495" s="25"/>
      <c r="VXM495" s="25"/>
      <c r="VXN495" s="25"/>
      <c r="VXO495" s="25"/>
      <c r="VXP495" s="25"/>
      <c r="VXQ495" s="25"/>
      <c r="VXR495" s="25"/>
      <c r="VXS495" s="25"/>
      <c r="VXT495" s="25"/>
      <c r="VXU495" s="25"/>
      <c r="VXV495" s="25"/>
      <c r="VXW495" s="25"/>
      <c r="VXX495" s="25"/>
      <c r="VXY495" s="25"/>
      <c r="VXZ495" s="25"/>
      <c r="VYA495" s="25"/>
      <c r="VYB495" s="25"/>
      <c r="VYC495" s="25"/>
      <c r="VYD495" s="25"/>
      <c r="VYE495" s="25"/>
      <c r="VYF495" s="25"/>
      <c r="VYG495" s="25"/>
      <c r="VYH495" s="25"/>
      <c r="VYI495" s="25"/>
      <c r="VYJ495" s="25"/>
      <c r="VYK495" s="25"/>
      <c r="VYL495" s="25"/>
      <c r="VYM495" s="25"/>
      <c r="VYN495" s="25"/>
      <c r="VYO495" s="25"/>
      <c r="VYP495" s="25"/>
      <c r="VYQ495" s="25"/>
      <c r="VYR495" s="25"/>
      <c r="VYS495" s="25"/>
      <c r="VYT495" s="25"/>
      <c r="VYU495" s="25"/>
      <c r="VYV495" s="25"/>
      <c r="VYW495" s="25"/>
      <c r="VYX495" s="25"/>
      <c r="VYY495" s="25"/>
      <c r="VYZ495" s="25"/>
      <c r="VZA495" s="25"/>
      <c r="VZB495" s="25"/>
      <c r="VZC495" s="25"/>
      <c r="VZD495" s="25"/>
      <c r="VZE495" s="25"/>
      <c r="VZF495" s="25"/>
      <c r="VZG495" s="25"/>
      <c r="VZH495" s="25"/>
      <c r="VZI495" s="25"/>
      <c r="VZJ495" s="25"/>
      <c r="VZK495" s="25"/>
      <c r="VZL495" s="25"/>
      <c r="VZM495" s="25"/>
      <c r="VZN495" s="25"/>
      <c r="VZO495" s="25"/>
      <c r="VZP495" s="25"/>
      <c r="VZQ495" s="25"/>
      <c r="VZR495" s="25"/>
      <c r="VZS495" s="25"/>
      <c r="VZT495" s="25"/>
      <c r="VZU495" s="25"/>
      <c r="VZV495" s="25"/>
      <c r="VZW495" s="25"/>
      <c r="VZX495" s="25"/>
      <c r="VZY495" s="25"/>
      <c r="VZZ495" s="25"/>
      <c r="WAA495" s="25"/>
      <c r="WAB495" s="25"/>
      <c r="WAC495" s="25"/>
      <c r="WAD495" s="25"/>
      <c r="WAE495" s="25"/>
      <c r="WAF495" s="25"/>
      <c r="WAG495" s="25"/>
      <c r="WAH495" s="25"/>
      <c r="WAI495" s="25"/>
      <c r="WAJ495" s="25"/>
      <c r="WAK495" s="25"/>
      <c r="WAL495" s="25"/>
      <c r="WAM495" s="25"/>
      <c r="WAN495" s="25"/>
      <c r="WAO495" s="25"/>
      <c r="WAP495" s="25"/>
      <c r="WAQ495" s="25"/>
      <c r="WAR495" s="25"/>
      <c r="WAS495" s="25"/>
      <c r="WAT495" s="25"/>
      <c r="WAU495" s="25"/>
      <c r="WAV495" s="25"/>
      <c r="WAW495" s="25"/>
      <c r="WAX495" s="25"/>
      <c r="WAY495" s="25"/>
      <c r="WAZ495" s="25"/>
      <c r="WBA495" s="25"/>
      <c r="WBB495" s="25"/>
      <c r="WBC495" s="25"/>
      <c r="WBD495" s="25"/>
      <c r="WBE495" s="25"/>
      <c r="WBF495" s="25"/>
      <c r="WBG495" s="25"/>
      <c r="WBH495" s="25"/>
      <c r="WBI495" s="25"/>
      <c r="WBJ495" s="25"/>
      <c r="WBK495" s="25"/>
      <c r="WBL495" s="25"/>
      <c r="WBM495" s="25"/>
      <c r="WBN495" s="25"/>
      <c r="WBO495" s="25"/>
      <c r="WBP495" s="25"/>
      <c r="WBQ495" s="25"/>
      <c r="WBR495" s="25"/>
      <c r="WBS495" s="25"/>
      <c r="WBT495" s="25"/>
      <c r="WBU495" s="25"/>
      <c r="WBV495" s="25"/>
      <c r="WBW495" s="25"/>
      <c r="WBX495" s="25"/>
      <c r="WBY495" s="25"/>
      <c r="WBZ495" s="25"/>
      <c r="WCA495" s="25"/>
      <c r="WCB495" s="25"/>
      <c r="WCC495" s="25"/>
      <c r="WCD495" s="25"/>
      <c r="WCE495" s="25"/>
      <c r="WCF495" s="25"/>
      <c r="WCG495" s="25"/>
      <c r="WCH495" s="25"/>
      <c r="WCI495" s="25"/>
      <c r="WCJ495" s="25"/>
      <c r="WCK495" s="25"/>
      <c r="WCL495" s="25"/>
      <c r="WCM495" s="25"/>
      <c r="WCN495" s="25"/>
      <c r="WCO495" s="25"/>
      <c r="WCP495" s="25"/>
      <c r="WCQ495" s="25"/>
      <c r="WCR495" s="25"/>
      <c r="WCS495" s="25"/>
      <c r="WCT495" s="25"/>
      <c r="WCU495" s="25"/>
      <c r="WCV495" s="25"/>
      <c r="WCW495" s="25"/>
      <c r="WCX495" s="25"/>
      <c r="WCY495" s="25"/>
      <c r="WCZ495" s="25"/>
      <c r="WDA495" s="25"/>
      <c r="WDB495" s="25"/>
      <c r="WDC495" s="25"/>
      <c r="WDD495" s="25"/>
      <c r="WDE495" s="25"/>
      <c r="WDF495" s="25"/>
      <c r="WDG495" s="25"/>
      <c r="WDH495" s="25"/>
      <c r="WDI495" s="25"/>
      <c r="WDJ495" s="25"/>
      <c r="WDK495" s="25"/>
      <c r="WDL495" s="25"/>
      <c r="WDM495" s="25"/>
      <c r="WDN495" s="25"/>
      <c r="WDO495" s="25"/>
      <c r="WDP495" s="25"/>
      <c r="WDQ495" s="25"/>
      <c r="WDR495" s="25"/>
      <c r="WDS495" s="25"/>
      <c r="WDT495" s="25"/>
      <c r="WDU495" s="25"/>
      <c r="WDV495" s="25"/>
      <c r="WDW495" s="25"/>
      <c r="WDX495" s="25"/>
      <c r="WDY495" s="25"/>
      <c r="WDZ495" s="25"/>
      <c r="WEA495" s="25"/>
      <c r="WEB495" s="25"/>
      <c r="WEC495" s="25"/>
      <c r="WED495" s="25"/>
      <c r="WEE495" s="25"/>
      <c r="WEF495" s="25"/>
      <c r="WEG495" s="25"/>
      <c r="WEH495" s="25"/>
      <c r="WEI495" s="25"/>
      <c r="WEJ495" s="25"/>
      <c r="WEK495" s="25"/>
      <c r="WEL495" s="25"/>
      <c r="WEM495" s="25"/>
      <c r="WEN495" s="25"/>
      <c r="WEO495" s="25"/>
      <c r="WEP495" s="25"/>
      <c r="WEQ495" s="25"/>
      <c r="WER495" s="25"/>
      <c r="WES495" s="25"/>
      <c r="WET495" s="25"/>
      <c r="WEU495" s="25"/>
      <c r="WEV495" s="25"/>
      <c r="WEW495" s="25"/>
      <c r="WEX495" s="25"/>
      <c r="WEY495" s="25"/>
      <c r="WEZ495" s="25"/>
      <c r="WFA495" s="25"/>
      <c r="WFB495" s="25"/>
      <c r="WFC495" s="25"/>
      <c r="WFD495" s="25"/>
      <c r="WFE495" s="25"/>
      <c r="WFF495" s="25"/>
      <c r="WFG495" s="25"/>
      <c r="WFH495" s="25"/>
      <c r="WFI495" s="25"/>
      <c r="WFJ495" s="25"/>
      <c r="WFK495" s="25"/>
      <c r="WFL495" s="25"/>
      <c r="WFM495" s="25"/>
      <c r="WFN495" s="25"/>
      <c r="WFO495" s="25"/>
      <c r="WFP495" s="25"/>
      <c r="WFQ495" s="25"/>
      <c r="WFR495" s="25"/>
      <c r="WFS495" s="25"/>
      <c r="WFT495" s="25"/>
      <c r="WFU495" s="25"/>
      <c r="WFV495" s="25"/>
      <c r="WFW495" s="25"/>
      <c r="WFX495" s="25"/>
      <c r="WFY495" s="25"/>
      <c r="WFZ495" s="25"/>
      <c r="WGA495" s="25"/>
      <c r="WGB495" s="25"/>
      <c r="WGC495" s="25"/>
      <c r="WGD495" s="25"/>
      <c r="WGE495" s="25"/>
      <c r="WGF495" s="25"/>
      <c r="WGG495" s="25"/>
      <c r="WGH495" s="25"/>
      <c r="WGI495" s="25"/>
      <c r="WGJ495" s="25"/>
      <c r="WGK495" s="25"/>
      <c r="WGL495" s="25"/>
      <c r="WGM495" s="25"/>
      <c r="WGN495" s="25"/>
      <c r="WGO495" s="25"/>
      <c r="WGP495" s="25"/>
      <c r="WGQ495" s="25"/>
      <c r="WGR495" s="25"/>
      <c r="WGS495" s="25"/>
      <c r="WGT495" s="25"/>
      <c r="WGU495" s="25"/>
      <c r="WGV495" s="25"/>
      <c r="WGW495" s="25"/>
      <c r="WGX495" s="25"/>
      <c r="WGY495" s="25"/>
      <c r="WGZ495" s="25"/>
      <c r="WHA495" s="25"/>
      <c r="WHB495" s="25"/>
      <c r="WHC495" s="25"/>
      <c r="WHD495" s="25"/>
      <c r="WHE495" s="25"/>
      <c r="WHF495" s="25"/>
      <c r="WHG495" s="25"/>
      <c r="WHH495" s="25"/>
      <c r="WHI495" s="25"/>
      <c r="WHJ495" s="25"/>
      <c r="WHK495" s="25"/>
      <c r="WHL495" s="25"/>
      <c r="WHM495" s="25"/>
      <c r="WHN495" s="25"/>
      <c r="WHO495" s="25"/>
      <c r="WHP495" s="25"/>
      <c r="WHQ495" s="25"/>
      <c r="WHR495" s="25"/>
      <c r="WHS495" s="25"/>
      <c r="WHT495" s="25"/>
      <c r="WHU495" s="25"/>
      <c r="WHV495" s="25"/>
      <c r="WHW495" s="25"/>
      <c r="WHX495" s="25"/>
      <c r="WHY495" s="25"/>
      <c r="WHZ495" s="25"/>
      <c r="WIA495" s="25"/>
      <c r="WIB495" s="25"/>
      <c r="WIC495" s="25"/>
      <c r="WID495" s="25"/>
      <c r="WIE495" s="25"/>
      <c r="WIF495" s="25"/>
      <c r="WIG495" s="25"/>
      <c r="WIH495" s="25"/>
      <c r="WII495" s="25"/>
      <c r="WIJ495" s="25"/>
      <c r="WIK495" s="25"/>
      <c r="WIL495" s="25"/>
      <c r="WIM495" s="25"/>
      <c r="WIN495" s="25"/>
      <c r="WIO495" s="25"/>
      <c r="WIP495" s="25"/>
      <c r="WIQ495" s="25"/>
      <c r="WIR495" s="25"/>
      <c r="WIS495" s="25"/>
      <c r="WIT495" s="25"/>
      <c r="WIU495" s="25"/>
      <c r="WIV495" s="25"/>
      <c r="WIW495" s="25"/>
      <c r="WIX495" s="25"/>
      <c r="WIY495" s="25"/>
      <c r="WIZ495" s="25"/>
      <c r="WJA495" s="25"/>
      <c r="WJB495" s="25"/>
      <c r="WJC495" s="25"/>
      <c r="WJD495" s="25"/>
      <c r="WJE495" s="25"/>
      <c r="WJF495" s="25"/>
      <c r="WJG495" s="25"/>
      <c r="WJH495" s="25"/>
      <c r="WJI495" s="25"/>
      <c r="WJJ495" s="25"/>
      <c r="WJK495" s="25"/>
      <c r="WJL495" s="25"/>
      <c r="WJM495" s="25"/>
      <c r="WJN495" s="25"/>
      <c r="WJO495" s="25"/>
      <c r="WJP495" s="25"/>
      <c r="WJQ495" s="25"/>
      <c r="WJR495" s="25"/>
      <c r="WJS495" s="25"/>
      <c r="WJT495" s="25"/>
      <c r="WJU495" s="25"/>
      <c r="WJV495" s="25"/>
      <c r="WJW495" s="25"/>
      <c r="WJX495" s="25"/>
      <c r="WJY495" s="25"/>
      <c r="WJZ495" s="25"/>
      <c r="WKA495" s="25"/>
      <c r="WKB495" s="25"/>
      <c r="WKC495" s="25"/>
      <c r="WKD495" s="25"/>
      <c r="WKE495" s="25"/>
      <c r="WKF495" s="25"/>
      <c r="WKG495" s="25"/>
      <c r="WKH495" s="25"/>
      <c r="WKI495" s="25"/>
      <c r="WKJ495" s="25"/>
      <c r="WKK495" s="25"/>
      <c r="WKL495" s="25"/>
      <c r="WKM495" s="25"/>
      <c r="WKN495" s="25"/>
      <c r="WKO495" s="25"/>
      <c r="WKP495" s="25"/>
      <c r="WKQ495" s="25"/>
      <c r="WKR495" s="25"/>
      <c r="WKS495" s="25"/>
      <c r="WKT495" s="25"/>
      <c r="WKU495" s="25"/>
      <c r="WKV495" s="25"/>
      <c r="WKW495" s="25"/>
      <c r="WKX495" s="25"/>
      <c r="WKY495" s="25"/>
      <c r="WKZ495" s="25"/>
      <c r="WLA495" s="25"/>
      <c r="WLB495" s="25"/>
      <c r="WLC495" s="25"/>
      <c r="WLD495" s="25"/>
      <c r="WLE495" s="25"/>
      <c r="WLF495" s="25"/>
      <c r="WLG495" s="25"/>
      <c r="WLH495" s="25"/>
      <c r="WLI495" s="25"/>
      <c r="WLJ495" s="25"/>
      <c r="WLK495" s="25"/>
      <c r="WLL495" s="25"/>
      <c r="WLM495" s="25"/>
      <c r="WLN495" s="25"/>
      <c r="WLO495" s="25"/>
      <c r="WLP495" s="25"/>
      <c r="WLQ495" s="25"/>
      <c r="WLR495" s="25"/>
      <c r="WLS495" s="25"/>
      <c r="WLT495" s="25"/>
      <c r="WLU495" s="25"/>
      <c r="WLV495" s="25"/>
      <c r="WLW495" s="25"/>
      <c r="WLX495" s="25"/>
      <c r="WLY495" s="25"/>
      <c r="WLZ495" s="25"/>
      <c r="WMA495" s="25"/>
      <c r="WMB495" s="25"/>
      <c r="WMC495" s="25"/>
      <c r="WMD495" s="25"/>
      <c r="WME495" s="25"/>
      <c r="WMF495" s="25"/>
      <c r="WMG495" s="25"/>
      <c r="WMH495" s="25"/>
      <c r="WMI495" s="25"/>
      <c r="WMJ495" s="25"/>
      <c r="WMK495" s="25"/>
      <c r="WML495" s="25"/>
      <c r="WMM495" s="25"/>
      <c r="WMN495" s="25"/>
      <c r="WMO495" s="25"/>
      <c r="WMP495" s="25"/>
      <c r="WMQ495" s="25"/>
      <c r="WMR495" s="25"/>
      <c r="WMS495" s="25"/>
      <c r="WMT495" s="25"/>
      <c r="WMU495" s="25"/>
      <c r="WMV495" s="25"/>
      <c r="WMW495" s="25"/>
      <c r="WMX495" s="25"/>
      <c r="WMY495" s="25"/>
      <c r="WMZ495" s="25"/>
      <c r="WNA495" s="25"/>
      <c r="WNB495" s="25"/>
      <c r="WNC495" s="25"/>
      <c r="WND495" s="25"/>
      <c r="WNE495" s="25"/>
      <c r="WNF495" s="25"/>
      <c r="WNG495" s="25"/>
      <c r="WNH495" s="25"/>
      <c r="WNI495" s="25"/>
      <c r="WNJ495" s="25"/>
      <c r="WNK495" s="25"/>
      <c r="WNL495" s="25"/>
      <c r="WNM495" s="25"/>
      <c r="WNN495" s="25"/>
      <c r="WNO495" s="25"/>
      <c r="WNP495" s="25"/>
      <c r="WNQ495" s="25"/>
      <c r="WNR495" s="25"/>
      <c r="WNS495" s="25"/>
      <c r="WNT495" s="25"/>
      <c r="WNU495" s="25"/>
      <c r="WNV495" s="25"/>
      <c r="WNW495" s="25"/>
      <c r="WNX495" s="25"/>
      <c r="WNY495" s="25"/>
      <c r="WNZ495" s="25"/>
      <c r="WOA495" s="25"/>
      <c r="WOB495" s="25"/>
      <c r="WOC495" s="25"/>
      <c r="WOD495" s="25"/>
      <c r="WOE495" s="25"/>
      <c r="WOF495" s="25"/>
      <c r="WOG495" s="25"/>
      <c r="WOH495" s="25"/>
      <c r="WOI495" s="25"/>
      <c r="WOJ495" s="25"/>
      <c r="WOK495" s="25"/>
      <c r="WOL495" s="25"/>
      <c r="WOM495" s="25"/>
      <c r="WON495" s="25"/>
      <c r="WOO495" s="25"/>
      <c r="WOP495" s="25"/>
      <c r="WOQ495" s="25"/>
      <c r="WOR495" s="25"/>
      <c r="WOS495" s="25"/>
      <c r="WOT495" s="25"/>
      <c r="WOU495" s="25"/>
      <c r="WOV495" s="25"/>
      <c r="WOW495" s="25"/>
      <c r="WOX495" s="25"/>
      <c r="WOY495" s="25"/>
      <c r="WOZ495" s="25"/>
      <c r="WPA495" s="25"/>
      <c r="WPB495" s="25"/>
      <c r="WPC495" s="25"/>
      <c r="WPD495" s="25"/>
      <c r="WPE495" s="25"/>
      <c r="WPF495" s="25"/>
      <c r="WPG495" s="25"/>
      <c r="WPH495" s="25"/>
      <c r="WPI495" s="25"/>
      <c r="WPJ495" s="25"/>
      <c r="WPK495" s="25"/>
      <c r="WPL495" s="25"/>
      <c r="WPM495" s="25"/>
      <c r="WPN495" s="25"/>
      <c r="WPO495" s="25"/>
      <c r="WPP495" s="25"/>
      <c r="WPQ495" s="25"/>
      <c r="WPR495" s="25"/>
      <c r="WPS495" s="25"/>
      <c r="WPT495" s="25"/>
      <c r="WPU495" s="25"/>
      <c r="WPV495" s="25"/>
      <c r="WPW495" s="25"/>
      <c r="WPX495" s="25"/>
      <c r="WPY495" s="25"/>
      <c r="WPZ495" s="25"/>
      <c r="WQA495" s="25"/>
      <c r="WQB495" s="25"/>
      <c r="WQC495" s="25"/>
      <c r="WQD495" s="25"/>
      <c r="WQE495" s="25"/>
      <c r="WQF495" s="25"/>
      <c r="WQG495" s="25"/>
      <c r="WQH495" s="25"/>
      <c r="WQI495" s="25"/>
      <c r="WQJ495" s="25"/>
      <c r="WQK495" s="25"/>
      <c r="WQL495" s="25"/>
      <c r="WQM495" s="25"/>
      <c r="WQN495" s="25"/>
      <c r="WQO495" s="25"/>
      <c r="WQP495" s="25"/>
      <c r="WQQ495" s="25"/>
      <c r="WQR495" s="25"/>
      <c r="WQS495" s="25"/>
      <c r="WQT495" s="25"/>
      <c r="WQU495" s="25"/>
      <c r="WQV495" s="25"/>
      <c r="WQW495" s="25"/>
      <c r="WQX495" s="25"/>
      <c r="WQY495" s="25"/>
      <c r="WQZ495" s="25"/>
      <c r="WRA495" s="25"/>
      <c r="WRB495" s="25"/>
      <c r="WRC495" s="25"/>
      <c r="WRD495" s="25"/>
      <c r="WRE495" s="25"/>
      <c r="WRF495" s="25"/>
      <c r="WRG495" s="25"/>
      <c r="WRH495" s="25"/>
      <c r="WRI495" s="25"/>
      <c r="WRJ495" s="25"/>
      <c r="WRK495" s="25"/>
      <c r="WRL495" s="25"/>
      <c r="WRM495" s="25"/>
      <c r="WRN495" s="25"/>
      <c r="WRO495" s="25"/>
      <c r="WRP495" s="25"/>
      <c r="WRQ495" s="25"/>
      <c r="WRR495" s="25"/>
      <c r="WRS495" s="25"/>
      <c r="WRT495" s="25"/>
      <c r="WRU495" s="25"/>
      <c r="WRV495" s="25"/>
      <c r="WRW495" s="25"/>
      <c r="WRX495" s="25"/>
      <c r="WRY495" s="25"/>
      <c r="WRZ495" s="25"/>
      <c r="WSA495" s="25"/>
      <c r="WSB495" s="25"/>
      <c r="WSC495" s="25"/>
      <c r="WSD495" s="25"/>
      <c r="WSE495" s="25"/>
      <c r="WSF495" s="25"/>
      <c r="WSG495" s="25"/>
      <c r="WSH495" s="25"/>
      <c r="WSI495" s="25"/>
      <c r="WSJ495" s="25"/>
      <c r="WSK495" s="25"/>
      <c r="WSL495" s="25"/>
      <c r="WSM495" s="25"/>
      <c r="WSN495" s="25"/>
      <c r="WSO495" s="25"/>
      <c r="WSP495" s="25"/>
      <c r="WSQ495" s="25"/>
      <c r="WSR495" s="25"/>
      <c r="WSS495" s="25"/>
      <c r="WST495" s="25"/>
      <c r="WSU495" s="25"/>
      <c r="WSV495" s="25"/>
      <c r="WSW495" s="25"/>
      <c r="WSX495" s="25"/>
      <c r="WSY495" s="25"/>
      <c r="WSZ495" s="25"/>
      <c r="WTA495" s="25"/>
      <c r="WTB495" s="25"/>
      <c r="WTC495" s="25"/>
      <c r="WTD495" s="25"/>
      <c r="WTE495" s="25"/>
      <c r="WTF495" s="25"/>
      <c r="WTG495" s="25"/>
      <c r="WTH495" s="25"/>
      <c r="WTI495" s="25"/>
      <c r="WTJ495" s="25"/>
      <c r="WTK495" s="25"/>
      <c r="WTL495" s="25"/>
      <c r="WTM495" s="25"/>
      <c r="WTN495" s="25"/>
      <c r="WTO495" s="25"/>
      <c r="WTP495" s="25"/>
      <c r="WTQ495" s="25"/>
      <c r="WTR495" s="25"/>
      <c r="WTS495" s="25"/>
      <c r="WTT495" s="25"/>
      <c r="WTU495" s="25"/>
      <c r="WTV495" s="25"/>
      <c r="WTW495" s="25"/>
      <c r="WTX495" s="25"/>
      <c r="WTY495" s="25"/>
      <c r="WTZ495" s="25"/>
      <c r="WUA495" s="25"/>
      <c r="WUB495" s="25"/>
      <c r="WUC495" s="25"/>
      <c r="WUD495" s="25"/>
      <c r="WUE495" s="25"/>
      <c r="WUF495" s="25"/>
      <c r="WUG495" s="25"/>
      <c r="WUH495" s="25"/>
      <c r="WUI495" s="25"/>
      <c r="WUJ495" s="25"/>
      <c r="WUK495" s="25"/>
      <c r="WUL495" s="25"/>
      <c r="WUM495" s="25"/>
      <c r="WUN495" s="25"/>
      <c r="WUO495" s="25"/>
      <c r="WUP495" s="25"/>
      <c r="WUQ495" s="25"/>
      <c r="WUR495" s="25"/>
      <c r="WUS495" s="25"/>
      <c r="WUT495" s="25"/>
      <c r="WUU495" s="25"/>
      <c r="WUV495" s="25"/>
      <c r="WUW495" s="25"/>
      <c r="WUX495" s="25"/>
      <c r="WUY495" s="25"/>
      <c r="WUZ495" s="25"/>
      <c r="WVA495" s="25"/>
      <c r="WVB495" s="25"/>
      <c r="WVC495" s="25"/>
      <c r="WVD495" s="25"/>
      <c r="WVE495" s="25"/>
      <c r="WVF495" s="25"/>
      <c r="WVG495" s="25"/>
      <c r="WVH495" s="25"/>
      <c r="WVI495" s="25"/>
      <c r="WVJ495" s="25"/>
      <c r="WVK495" s="25"/>
      <c r="WVL495" s="25"/>
      <c r="WVM495" s="25"/>
      <c r="WVN495" s="25"/>
      <c r="WVO495" s="25"/>
      <c r="WVP495" s="25"/>
      <c r="WVQ495" s="25"/>
      <c r="WVR495" s="25"/>
      <c r="WVS495" s="25"/>
      <c r="WVT495" s="25"/>
      <c r="WVU495" s="25"/>
      <c r="WVV495" s="25"/>
      <c r="WVW495" s="25"/>
      <c r="WVX495" s="25"/>
      <c r="WVY495" s="25"/>
      <c r="WVZ495" s="25"/>
      <c r="WWA495" s="25"/>
      <c r="WWB495" s="25"/>
      <c r="WWC495" s="25"/>
      <c r="WWD495" s="25"/>
      <c r="WWE495" s="25"/>
      <c r="WWF495" s="25"/>
      <c r="WWG495" s="25"/>
      <c r="WWH495" s="25"/>
      <c r="WWI495" s="25"/>
      <c r="WWJ495" s="25"/>
      <c r="WWK495" s="25"/>
      <c r="WWL495" s="25"/>
      <c r="WWM495" s="25"/>
      <c r="WWN495" s="25"/>
      <c r="WWO495" s="25"/>
      <c r="WWP495" s="25"/>
      <c r="WWQ495" s="25"/>
      <c r="WWR495" s="25"/>
      <c r="WWS495" s="25"/>
      <c r="WWT495" s="25"/>
      <c r="WWU495" s="25"/>
      <c r="WWV495" s="25"/>
      <c r="WWW495" s="25"/>
      <c r="WWX495" s="25"/>
      <c r="WWY495" s="25"/>
      <c r="WWZ495" s="25"/>
      <c r="WXA495" s="25"/>
      <c r="WXB495" s="25"/>
      <c r="WXC495" s="25"/>
      <c r="WXD495" s="25"/>
      <c r="WXE495" s="25"/>
      <c r="WXF495" s="25"/>
      <c r="WXG495" s="25"/>
      <c r="WXH495" s="25"/>
      <c r="WXI495" s="25"/>
      <c r="WXJ495" s="25"/>
      <c r="WXK495" s="25"/>
      <c r="WXL495" s="25"/>
      <c r="WXM495" s="25"/>
      <c r="WXN495" s="25"/>
      <c r="WXO495" s="25"/>
      <c r="WXP495" s="25"/>
      <c r="WXQ495" s="25"/>
      <c r="WXR495" s="25"/>
      <c r="WXS495" s="25"/>
      <c r="WXT495" s="25"/>
      <c r="WXU495" s="25"/>
      <c r="WXV495" s="25"/>
      <c r="WXW495" s="25"/>
      <c r="WXX495" s="25"/>
      <c r="WXY495" s="25"/>
      <c r="WXZ495" s="25"/>
      <c r="WYA495" s="25"/>
      <c r="WYB495" s="25"/>
      <c r="WYC495" s="25"/>
      <c r="WYD495" s="25"/>
      <c r="WYE495" s="25"/>
      <c r="WYF495" s="25"/>
      <c r="WYG495" s="25"/>
      <c r="WYH495" s="25"/>
      <c r="WYI495" s="25"/>
      <c r="WYJ495" s="25"/>
      <c r="WYK495" s="25"/>
      <c r="WYL495" s="25"/>
      <c r="WYM495" s="25"/>
      <c r="WYN495" s="25"/>
      <c r="WYO495" s="25"/>
      <c r="WYP495" s="25"/>
      <c r="WYQ495" s="25"/>
      <c r="WYR495" s="25"/>
      <c r="WYS495" s="25"/>
      <c r="WYT495" s="25"/>
      <c r="WYU495" s="25"/>
      <c r="WYV495" s="25"/>
      <c r="WYW495" s="25"/>
      <c r="WYX495" s="25"/>
      <c r="WYY495" s="25"/>
      <c r="WYZ495" s="25"/>
      <c r="WZA495" s="25"/>
      <c r="WZB495" s="25"/>
      <c r="WZC495" s="25"/>
      <c r="WZD495" s="25"/>
      <c r="WZE495" s="25"/>
      <c r="WZF495" s="25"/>
      <c r="WZG495" s="25"/>
      <c r="WZH495" s="25"/>
      <c r="WZI495" s="25"/>
      <c r="WZJ495" s="25"/>
      <c r="WZK495" s="25"/>
      <c r="WZL495" s="25"/>
      <c r="WZM495" s="25"/>
      <c r="WZN495" s="25"/>
      <c r="WZO495" s="25"/>
      <c r="WZP495" s="25"/>
      <c r="WZQ495" s="25"/>
      <c r="WZR495" s="25"/>
      <c r="WZS495" s="25"/>
      <c r="WZT495" s="25"/>
      <c r="WZU495" s="25"/>
      <c r="WZV495" s="25"/>
      <c r="WZW495" s="25"/>
      <c r="WZX495" s="25"/>
      <c r="WZY495" s="25"/>
      <c r="WZZ495" s="25"/>
      <c r="XAA495" s="25"/>
      <c r="XAB495" s="25"/>
      <c r="XAC495" s="25"/>
      <c r="XAD495" s="25"/>
      <c r="XAE495" s="25"/>
      <c r="XAF495" s="25"/>
      <c r="XAG495" s="25"/>
      <c r="XAH495" s="25"/>
      <c r="XAI495" s="25"/>
      <c r="XAJ495" s="25"/>
      <c r="XAK495" s="25"/>
      <c r="XAL495" s="25"/>
      <c r="XAM495" s="25"/>
      <c r="XAN495" s="25"/>
      <c r="XAO495" s="25"/>
      <c r="XAP495" s="25"/>
      <c r="XAQ495" s="25"/>
      <c r="XAR495" s="25"/>
      <c r="XAS495" s="25"/>
      <c r="XAT495" s="25"/>
      <c r="XAU495" s="25"/>
      <c r="XAV495" s="25"/>
      <c r="XAW495" s="25"/>
      <c r="XAX495" s="25"/>
      <c r="XAY495" s="25"/>
      <c r="XAZ495" s="25"/>
      <c r="XBA495" s="25"/>
      <c r="XBB495" s="25"/>
      <c r="XBC495" s="25"/>
      <c r="XBD495" s="25"/>
      <c r="XBE495" s="25"/>
      <c r="XBF495" s="25"/>
      <c r="XBG495" s="25"/>
      <c r="XBH495" s="25"/>
      <c r="XBI495" s="25"/>
      <c r="XBJ495" s="25"/>
      <c r="XBK495" s="25"/>
      <c r="XBL495" s="25"/>
      <c r="XBM495" s="25"/>
      <c r="XBN495" s="25"/>
      <c r="XBO495" s="25"/>
      <c r="XBP495" s="25"/>
      <c r="XBQ495" s="25"/>
      <c r="XBR495" s="25"/>
      <c r="XBS495" s="25"/>
      <c r="XBT495" s="25"/>
      <c r="XBU495" s="25"/>
      <c r="XBV495" s="25"/>
      <c r="XBW495" s="25"/>
      <c r="XBX495" s="25"/>
      <c r="XBY495" s="25"/>
      <c r="XBZ495" s="25"/>
      <c r="XCA495" s="25"/>
      <c r="XCB495" s="25"/>
      <c r="XCC495" s="25"/>
      <c r="XCD495" s="25"/>
      <c r="XCE495" s="25"/>
      <c r="XCF495" s="25"/>
      <c r="XCG495" s="25"/>
      <c r="XCH495" s="25"/>
      <c r="XCI495" s="25"/>
      <c r="XCJ495" s="25"/>
      <c r="XCK495" s="25"/>
      <c r="XCL495" s="25"/>
      <c r="XCM495" s="25"/>
      <c r="XCN495" s="25"/>
      <c r="XCO495" s="25"/>
      <c r="XCP495" s="25"/>
      <c r="XCQ495" s="25"/>
      <c r="XCR495" s="25"/>
      <c r="XCS495" s="25"/>
      <c r="XCT495" s="25"/>
      <c r="XCU495" s="25"/>
      <c r="XCV495" s="25"/>
      <c r="XCW495" s="25"/>
      <c r="XCX495" s="25"/>
      <c r="XCY495" s="25"/>
      <c r="XCZ495" s="25"/>
      <c r="XDA495" s="25"/>
      <c r="XDB495" s="25"/>
      <c r="XDC495" s="25"/>
      <c r="XDD495" s="25"/>
      <c r="XDE495" s="25"/>
      <c r="XDF495" s="25"/>
      <c r="XDG495" s="25"/>
      <c r="XDH495" s="25"/>
      <c r="XDI495" s="25"/>
      <c r="XDJ495" s="25"/>
      <c r="XDK495" s="25"/>
      <c r="XDL495" s="25"/>
      <c r="XDM495" s="25"/>
      <c r="XDN495" s="25"/>
      <c r="XDO495" s="25"/>
      <c r="XDP495" s="25"/>
      <c r="XDQ495" s="25"/>
      <c r="XDR495" s="25"/>
      <c r="XDS495" s="25"/>
      <c r="XDT495" s="25"/>
      <c r="XDU495" s="25"/>
      <c r="XDV495" s="25"/>
      <c r="XDW495" s="25"/>
      <c r="XDX495" s="25"/>
      <c r="XDY495" s="25"/>
      <c r="XDZ495" s="25"/>
      <c r="XEA495" s="25"/>
      <c r="XEB495" s="25"/>
      <c r="XEC495" s="25"/>
      <c r="XED495" s="25"/>
      <c r="XEE495" s="25"/>
      <c r="XEF495" s="25"/>
      <c r="XEG495" s="25"/>
      <c r="XEH495" s="25"/>
      <c r="XEI495" s="25"/>
      <c r="XEJ495" s="25"/>
      <c r="XEK495" s="25"/>
      <c r="XEL495" s="25"/>
      <c r="XEM495" s="25"/>
      <c r="XEN495" s="25"/>
      <c r="XEO495" s="25"/>
      <c r="XEP495" s="25"/>
      <c r="XEQ495" s="25"/>
      <c r="XER495" s="25"/>
      <c r="XES495" s="25"/>
      <c r="XET495" s="25"/>
      <c r="XEU495" s="25"/>
      <c r="XEV495" s="25"/>
      <c r="XEW495" s="25"/>
      <c r="XEX495" s="25"/>
      <c r="XEY495" s="25"/>
      <c r="XEZ495" s="25"/>
      <c r="XFA495" s="25"/>
      <c r="XFB495" s="25"/>
      <c r="XFC495" s="25"/>
    </row>
    <row r="496" spans="1:16383" x14ac:dyDescent="0.15">
      <c r="A496" s="2">
        <v>134</v>
      </c>
      <c r="B496" s="71">
        <v>5</v>
      </c>
      <c r="C496" s="2">
        <v>2</v>
      </c>
      <c r="D496" s="2">
        <v>18</v>
      </c>
      <c r="E496" s="72" t="s">
        <v>802</v>
      </c>
      <c r="F496" s="1" t="s">
        <v>585</v>
      </c>
      <c r="G496" s="17">
        <v>21</v>
      </c>
      <c r="H496" s="12" t="s">
        <v>56</v>
      </c>
      <c r="I496" s="73" t="s">
        <v>514</v>
      </c>
      <c r="J496" s="24">
        <v>7040</v>
      </c>
      <c r="K496" s="24"/>
      <c r="L496" s="2" t="s">
        <v>282</v>
      </c>
      <c r="M496" s="5">
        <v>2494445</v>
      </c>
      <c r="N496" s="5">
        <v>2428274</v>
      </c>
      <c r="O496" s="5">
        <v>21897</v>
      </c>
      <c r="P496" s="5">
        <v>1232</v>
      </c>
      <c r="Q496" s="5">
        <v>17200</v>
      </c>
      <c r="R496" s="5">
        <v>25842</v>
      </c>
      <c r="S496" s="12"/>
      <c r="T496" s="25"/>
      <c r="U496" s="25"/>
      <c r="V496" s="25"/>
      <c r="W496" s="25"/>
      <c r="X496" s="25"/>
      <c r="Y496" s="25"/>
      <c r="Z496" s="25"/>
      <c r="AA496" s="25"/>
      <c r="AB496" s="25"/>
      <c r="AC496" s="25"/>
      <c r="AD496" s="25"/>
      <c r="AE496" s="25"/>
      <c r="AF496" s="25"/>
      <c r="AG496" s="25"/>
      <c r="AH496" s="25"/>
      <c r="AI496" s="25"/>
      <c r="AJ496" s="25"/>
      <c r="AK496" s="25"/>
      <c r="AL496" s="25"/>
      <c r="AM496" s="25"/>
      <c r="AN496" s="25"/>
      <c r="AO496" s="25"/>
      <c r="AP496" s="25"/>
      <c r="AQ496" s="25"/>
      <c r="AR496" s="25"/>
      <c r="AS496" s="25"/>
      <c r="AT496" s="25"/>
      <c r="AU496" s="25"/>
      <c r="AV496" s="25"/>
      <c r="AW496" s="25"/>
      <c r="AX496" s="25"/>
      <c r="AY496" s="25"/>
      <c r="AZ496" s="25"/>
      <c r="BA496" s="25"/>
      <c r="BB496" s="25"/>
      <c r="BC496" s="25"/>
      <c r="BD496" s="25"/>
      <c r="BE496" s="25"/>
      <c r="BF496" s="25"/>
      <c r="BG496" s="25"/>
      <c r="BH496" s="25"/>
      <c r="BI496" s="25"/>
      <c r="BJ496" s="25"/>
      <c r="BK496" s="25"/>
      <c r="BL496" s="25"/>
      <c r="BM496" s="25"/>
      <c r="BN496" s="25"/>
      <c r="BO496" s="25"/>
      <c r="BP496" s="25"/>
      <c r="BQ496" s="25"/>
      <c r="BR496" s="25"/>
      <c r="BS496" s="25"/>
      <c r="BT496" s="25"/>
      <c r="BU496" s="25"/>
      <c r="BV496" s="25"/>
      <c r="BW496" s="25"/>
      <c r="BX496" s="25"/>
      <c r="BY496" s="25"/>
      <c r="BZ496" s="25"/>
      <c r="CA496" s="25"/>
      <c r="CB496" s="25"/>
      <c r="CC496" s="25"/>
      <c r="CD496" s="25"/>
      <c r="CE496" s="25"/>
      <c r="CF496" s="25"/>
      <c r="CG496" s="25"/>
      <c r="CH496" s="25"/>
      <c r="CI496" s="25"/>
      <c r="CJ496" s="25"/>
      <c r="CK496" s="25"/>
      <c r="CL496" s="25"/>
      <c r="CM496" s="25"/>
      <c r="CN496" s="25"/>
      <c r="CO496" s="25"/>
      <c r="CP496" s="25"/>
      <c r="CQ496" s="25"/>
      <c r="CR496" s="25"/>
      <c r="CS496" s="25"/>
      <c r="CT496" s="25"/>
      <c r="CU496" s="25"/>
      <c r="CV496" s="25"/>
      <c r="CW496" s="25"/>
      <c r="CX496" s="25"/>
      <c r="CY496" s="25"/>
      <c r="CZ496" s="25"/>
      <c r="DA496" s="25"/>
      <c r="DB496" s="25"/>
      <c r="DC496" s="25"/>
      <c r="DD496" s="25"/>
      <c r="DE496" s="25"/>
      <c r="DF496" s="25"/>
      <c r="DG496" s="25"/>
      <c r="DH496" s="25"/>
      <c r="DI496" s="25"/>
      <c r="DJ496" s="25"/>
      <c r="DK496" s="25"/>
      <c r="DL496" s="25"/>
      <c r="DM496" s="25"/>
      <c r="DN496" s="25"/>
      <c r="DO496" s="25"/>
      <c r="DP496" s="25"/>
      <c r="DQ496" s="25"/>
      <c r="DR496" s="25"/>
      <c r="DS496" s="25"/>
      <c r="DT496" s="25"/>
      <c r="DU496" s="25"/>
      <c r="DV496" s="25"/>
      <c r="DW496" s="25"/>
      <c r="DX496" s="25"/>
      <c r="DY496" s="25"/>
      <c r="DZ496" s="25"/>
      <c r="EA496" s="25"/>
      <c r="EB496" s="25"/>
      <c r="EC496" s="25"/>
      <c r="ED496" s="25"/>
      <c r="EE496" s="25"/>
      <c r="EF496" s="25"/>
      <c r="EG496" s="25"/>
      <c r="EH496" s="25"/>
      <c r="EI496" s="25"/>
      <c r="EJ496" s="25"/>
      <c r="EK496" s="25"/>
      <c r="EL496" s="25"/>
      <c r="EM496" s="25"/>
      <c r="EN496" s="25"/>
      <c r="EO496" s="25"/>
      <c r="EP496" s="25"/>
      <c r="EQ496" s="25"/>
      <c r="ER496" s="25"/>
      <c r="ES496" s="25"/>
      <c r="ET496" s="25"/>
      <c r="EU496" s="25"/>
      <c r="EV496" s="25"/>
      <c r="EW496" s="25"/>
      <c r="EX496" s="25"/>
      <c r="EY496" s="25"/>
      <c r="EZ496" s="25"/>
      <c r="FA496" s="25"/>
      <c r="FB496" s="25"/>
      <c r="FC496" s="25"/>
      <c r="FD496" s="25"/>
      <c r="FE496" s="25"/>
      <c r="FF496" s="25"/>
      <c r="FG496" s="25"/>
      <c r="FH496" s="25"/>
      <c r="FI496" s="25"/>
      <c r="FJ496" s="25"/>
      <c r="FK496" s="25"/>
      <c r="FL496" s="25"/>
      <c r="FM496" s="25"/>
      <c r="FN496" s="25"/>
      <c r="FO496" s="25"/>
      <c r="FP496" s="25"/>
      <c r="FQ496" s="25"/>
      <c r="FR496" s="25"/>
      <c r="FS496" s="25"/>
      <c r="FT496" s="25"/>
      <c r="FU496" s="25"/>
      <c r="FV496" s="25"/>
      <c r="FW496" s="25"/>
      <c r="FX496" s="25"/>
      <c r="FY496" s="25"/>
      <c r="FZ496" s="25"/>
      <c r="GA496" s="25"/>
      <c r="GB496" s="25"/>
      <c r="GC496" s="25"/>
      <c r="GD496" s="25"/>
      <c r="GE496" s="25"/>
      <c r="GF496" s="25"/>
      <c r="GG496" s="25"/>
      <c r="GH496" s="25"/>
      <c r="GI496" s="25"/>
      <c r="GJ496" s="25"/>
      <c r="GK496" s="25"/>
      <c r="GL496" s="25"/>
      <c r="GM496" s="25"/>
      <c r="GN496" s="25"/>
      <c r="GO496" s="25"/>
      <c r="GP496" s="25"/>
      <c r="GQ496" s="25"/>
      <c r="GR496" s="25"/>
      <c r="GS496" s="25"/>
      <c r="GT496" s="25"/>
      <c r="GU496" s="25"/>
      <c r="GV496" s="25"/>
      <c r="GW496" s="25"/>
      <c r="GX496" s="25"/>
      <c r="GY496" s="25"/>
      <c r="GZ496" s="25"/>
      <c r="HA496" s="25"/>
      <c r="HB496" s="25"/>
      <c r="HC496" s="25"/>
      <c r="HD496" s="25"/>
      <c r="HE496" s="25"/>
      <c r="HF496" s="25"/>
      <c r="HG496" s="25"/>
      <c r="HH496" s="25"/>
      <c r="HI496" s="25"/>
      <c r="HJ496" s="25"/>
      <c r="HK496" s="25"/>
      <c r="HL496" s="25"/>
      <c r="HM496" s="25"/>
      <c r="HN496" s="25"/>
      <c r="HO496" s="25"/>
      <c r="HP496" s="25"/>
      <c r="HQ496" s="25"/>
      <c r="HR496" s="25"/>
      <c r="HS496" s="25"/>
      <c r="HT496" s="25"/>
      <c r="HU496" s="25"/>
      <c r="HV496" s="25"/>
      <c r="HW496" s="25"/>
      <c r="HX496" s="25"/>
      <c r="HY496" s="25"/>
      <c r="HZ496" s="25"/>
      <c r="IA496" s="25"/>
      <c r="IB496" s="25"/>
      <c r="IC496" s="25"/>
      <c r="ID496" s="25"/>
      <c r="IE496" s="25"/>
      <c r="IF496" s="25"/>
      <c r="IG496" s="25"/>
      <c r="IH496" s="25"/>
      <c r="II496" s="25"/>
      <c r="IJ496" s="25"/>
      <c r="IK496" s="25"/>
      <c r="IL496" s="25"/>
      <c r="IM496" s="25"/>
      <c r="IN496" s="25"/>
      <c r="IO496" s="25"/>
      <c r="IP496" s="25"/>
      <c r="IQ496" s="25"/>
      <c r="IR496" s="25"/>
      <c r="IS496" s="25"/>
      <c r="IT496" s="25"/>
      <c r="IU496" s="25"/>
      <c r="IV496" s="25"/>
      <c r="IW496" s="25"/>
      <c r="IX496" s="25"/>
      <c r="IY496" s="25"/>
      <c r="IZ496" s="25"/>
      <c r="JA496" s="25"/>
      <c r="JB496" s="25"/>
      <c r="JC496" s="25"/>
      <c r="JD496" s="25"/>
      <c r="JE496" s="25"/>
      <c r="JF496" s="25"/>
      <c r="JG496" s="25"/>
      <c r="JH496" s="25"/>
      <c r="JI496" s="25"/>
      <c r="JJ496" s="25"/>
      <c r="JK496" s="25"/>
      <c r="JL496" s="25"/>
      <c r="JM496" s="25"/>
      <c r="JN496" s="25"/>
      <c r="JO496" s="25"/>
      <c r="JP496" s="25"/>
      <c r="JQ496" s="25"/>
      <c r="JR496" s="25"/>
      <c r="JS496" s="25"/>
      <c r="JT496" s="25"/>
      <c r="JU496" s="25"/>
      <c r="JV496" s="25"/>
      <c r="JW496" s="25"/>
      <c r="JX496" s="25"/>
      <c r="JY496" s="25"/>
      <c r="JZ496" s="25"/>
      <c r="KA496" s="25"/>
      <c r="KB496" s="25"/>
      <c r="KC496" s="25"/>
      <c r="KD496" s="25"/>
      <c r="KE496" s="25"/>
      <c r="KF496" s="25"/>
      <c r="KG496" s="25"/>
      <c r="KH496" s="25"/>
      <c r="KI496" s="25"/>
      <c r="KJ496" s="25"/>
      <c r="KK496" s="25"/>
      <c r="KL496" s="25"/>
      <c r="KM496" s="25"/>
      <c r="KN496" s="25"/>
      <c r="KO496" s="25"/>
      <c r="KP496" s="25"/>
      <c r="KQ496" s="25"/>
      <c r="KR496" s="25"/>
      <c r="KS496" s="25"/>
      <c r="KT496" s="25"/>
      <c r="KU496" s="25"/>
      <c r="KV496" s="25"/>
      <c r="KW496" s="25"/>
      <c r="KX496" s="25"/>
      <c r="KY496" s="25"/>
      <c r="KZ496" s="25"/>
      <c r="LA496" s="25"/>
      <c r="LB496" s="25"/>
      <c r="LC496" s="25"/>
      <c r="LD496" s="25"/>
      <c r="LE496" s="25"/>
      <c r="LF496" s="25"/>
      <c r="LG496" s="25"/>
      <c r="LH496" s="25"/>
      <c r="LI496" s="25"/>
      <c r="LJ496" s="25"/>
      <c r="LK496" s="25"/>
      <c r="LL496" s="25"/>
      <c r="LM496" s="25"/>
      <c r="LN496" s="25"/>
      <c r="LO496" s="25"/>
      <c r="LP496" s="25"/>
      <c r="LQ496" s="25"/>
      <c r="LR496" s="25"/>
      <c r="LS496" s="25"/>
      <c r="LT496" s="25"/>
      <c r="LU496" s="25"/>
      <c r="LV496" s="25"/>
      <c r="LW496" s="25"/>
      <c r="LX496" s="25"/>
      <c r="LY496" s="25"/>
      <c r="LZ496" s="25"/>
      <c r="MA496" s="25"/>
      <c r="MB496" s="25"/>
      <c r="MC496" s="25"/>
      <c r="MD496" s="25"/>
      <c r="ME496" s="25"/>
      <c r="MF496" s="25"/>
      <c r="MG496" s="25"/>
      <c r="MH496" s="25"/>
      <c r="MI496" s="25"/>
      <c r="MJ496" s="25"/>
      <c r="MK496" s="25"/>
      <c r="ML496" s="25"/>
      <c r="MM496" s="25"/>
      <c r="MN496" s="25"/>
      <c r="MO496" s="25"/>
      <c r="MP496" s="25"/>
      <c r="MQ496" s="25"/>
      <c r="MR496" s="25"/>
      <c r="MS496" s="25"/>
      <c r="MT496" s="25"/>
      <c r="MU496" s="25"/>
      <c r="MV496" s="25"/>
      <c r="MW496" s="25"/>
      <c r="MX496" s="25"/>
      <c r="MY496" s="25"/>
      <c r="MZ496" s="25"/>
      <c r="NA496" s="25"/>
      <c r="NB496" s="25"/>
      <c r="NC496" s="25"/>
      <c r="ND496" s="25"/>
      <c r="NE496" s="25"/>
      <c r="NF496" s="25"/>
      <c r="NG496" s="25"/>
      <c r="NH496" s="25"/>
      <c r="NI496" s="25"/>
      <c r="NJ496" s="25"/>
      <c r="NK496" s="25"/>
      <c r="NL496" s="25"/>
      <c r="NM496" s="25"/>
      <c r="NN496" s="25"/>
      <c r="NO496" s="25"/>
      <c r="NP496" s="25"/>
      <c r="NQ496" s="25"/>
      <c r="NR496" s="25"/>
      <c r="NS496" s="25"/>
      <c r="NT496" s="25"/>
      <c r="NU496" s="25"/>
      <c r="NV496" s="25"/>
      <c r="NW496" s="25"/>
      <c r="NX496" s="25"/>
      <c r="NY496" s="25"/>
      <c r="NZ496" s="25"/>
      <c r="OA496" s="25"/>
      <c r="OB496" s="25"/>
      <c r="OC496" s="25"/>
      <c r="OD496" s="25"/>
      <c r="OE496" s="25"/>
      <c r="OF496" s="25"/>
      <c r="OG496" s="25"/>
      <c r="OH496" s="25"/>
      <c r="OI496" s="25"/>
      <c r="OJ496" s="25"/>
      <c r="OK496" s="25"/>
      <c r="OL496" s="25"/>
      <c r="OM496" s="25"/>
      <c r="ON496" s="25"/>
      <c r="OO496" s="25"/>
      <c r="OP496" s="25"/>
      <c r="OQ496" s="25"/>
      <c r="OR496" s="25"/>
      <c r="OS496" s="25"/>
      <c r="OT496" s="25"/>
      <c r="OU496" s="25"/>
      <c r="OV496" s="25"/>
      <c r="OW496" s="25"/>
      <c r="OX496" s="25"/>
      <c r="OY496" s="25"/>
      <c r="OZ496" s="25"/>
      <c r="PA496" s="25"/>
      <c r="PB496" s="25"/>
      <c r="PC496" s="25"/>
      <c r="PD496" s="25"/>
      <c r="PE496" s="25"/>
      <c r="PF496" s="25"/>
      <c r="PG496" s="25"/>
      <c r="PH496" s="25"/>
      <c r="PI496" s="25"/>
      <c r="PJ496" s="25"/>
      <c r="PK496" s="25"/>
      <c r="PL496" s="25"/>
      <c r="PM496" s="25"/>
      <c r="PN496" s="25"/>
      <c r="PO496" s="25"/>
      <c r="PP496" s="25"/>
      <c r="PQ496" s="25"/>
      <c r="PR496" s="25"/>
      <c r="PS496" s="25"/>
      <c r="PT496" s="25"/>
      <c r="PU496" s="25"/>
      <c r="PV496" s="25"/>
      <c r="PW496" s="25"/>
      <c r="PX496" s="25"/>
      <c r="PY496" s="25"/>
      <c r="PZ496" s="25"/>
      <c r="QA496" s="25"/>
      <c r="QB496" s="25"/>
      <c r="QC496" s="25"/>
      <c r="QD496" s="25"/>
      <c r="QE496" s="25"/>
      <c r="QF496" s="25"/>
      <c r="QG496" s="25"/>
      <c r="QH496" s="25"/>
      <c r="QI496" s="25"/>
      <c r="QJ496" s="25"/>
      <c r="QK496" s="25"/>
      <c r="QL496" s="25"/>
      <c r="QM496" s="25"/>
      <c r="QN496" s="25"/>
      <c r="QO496" s="25"/>
      <c r="QP496" s="25"/>
      <c r="QQ496" s="25"/>
      <c r="QR496" s="25"/>
      <c r="QS496" s="25"/>
      <c r="QT496" s="25"/>
      <c r="QU496" s="25"/>
      <c r="QV496" s="25"/>
      <c r="QW496" s="25"/>
      <c r="QX496" s="25"/>
      <c r="QY496" s="25"/>
      <c r="QZ496" s="25"/>
      <c r="RA496" s="25"/>
      <c r="RB496" s="25"/>
      <c r="RC496" s="25"/>
      <c r="RD496" s="25"/>
      <c r="RE496" s="25"/>
      <c r="RF496" s="25"/>
      <c r="RG496" s="25"/>
      <c r="RH496" s="25"/>
      <c r="RI496" s="25"/>
      <c r="RJ496" s="25"/>
      <c r="RK496" s="25"/>
      <c r="RL496" s="25"/>
      <c r="RM496" s="25"/>
      <c r="RN496" s="25"/>
      <c r="RO496" s="25"/>
      <c r="RP496" s="25"/>
      <c r="RQ496" s="25"/>
      <c r="RR496" s="25"/>
      <c r="RS496" s="25"/>
      <c r="RT496" s="25"/>
      <c r="RU496" s="25"/>
      <c r="RV496" s="25"/>
      <c r="RW496" s="25"/>
      <c r="RX496" s="25"/>
      <c r="RY496" s="25"/>
      <c r="RZ496" s="25"/>
      <c r="SA496" s="25"/>
      <c r="SB496" s="25"/>
      <c r="SC496" s="25"/>
      <c r="SD496" s="25"/>
      <c r="SE496" s="25"/>
      <c r="SF496" s="25"/>
      <c r="SG496" s="25"/>
      <c r="SH496" s="25"/>
      <c r="SI496" s="25"/>
      <c r="SJ496" s="25"/>
      <c r="SK496" s="25"/>
      <c r="SL496" s="25"/>
      <c r="SM496" s="25"/>
      <c r="SN496" s="25"/>
      <c r="SO496" s="25"/>
      <c r="SP496" s="25"/>
      <c r="SQ496" s="25"/>
      <c r="SR496" s="25"/>
      <c r="SS496" s="25"/>
      <c r="ST496" s="25"/>
      <c r="SU496" s="25"/>
      <c r="SV496" s="25"/>
      <c r="SW496" s="25"/>
      <c r="SX496" s="25"/>
      <c r="SY496" s="25"/>
      <c r="SZ496" s="25"/>
      <c r="TA496" s="25"/>
      <c r="TB496" s="25"/>
      <c r="TC496" s="25"/>
      <c r="TD496" s="25"/>
      <c r="TE496" s="25"/>
      <c r="TF496" s="25"/>
      <c r="TG496" s="25"/>
      <c r="TH496" s="25"/>
      <c r="TI496" s="25"/>
      <c r="TJ496" s="25"/>
      <c r="TK496" s="25"/>
      <c r="TL496" s="25"/>
      <c r="TM496" s="25"/>
      <c r="TN496" s="25"/>
      <c r="TO496" s="25"/>
      <c r="TP496" s="25"/>
      <c r="TQ496" s="25"/>
      <c r="TR496" s="25"/>
      <c r="TS496" s="25"/>
      <c r="TT496" s="25"/>
      <c r="TU496" s="25"/>
      <c r="TV496" s="25"/>
      <c r="TW496" s="25"/>
      <c r="TX496" s="25"/>
      <c r="TY496" s="25"/>
      <c r="TZ496" s="25"/>
      <c r="UA496" s="25"/>
      <c r="UB496" s="25"/>
      <c r="UC496" s="25"/>
      <c r="UD496" s="25"/>
      <c r="UE496" s="25"/>
      <c r="UF496" s="25"/>
      <c r="UG496" s="25"/>
      <c r="UH496" s="25"/>
      <c r="UI496" s="25"/>
      <c r="UJ496" s="25"/>
      <c r="UK496" s="25"/>
      <c r="UL496" s="25"/>
      <c r="UM496" s="25"/>
      <c r="UN496" s="25"/>
      <c r="UO496" s="25"/>
      <c r="UP496" s="25"/>
      <c r="UQ496" s="25"/>
      <c r="UR496" s="25"/>
      <c r="US496" s="25"/>
      <c r="UT496" s="25"/>
      <c r="UU496" s="25"/>
      <c r="UV496" s="25"/>
      <c r="UW496" s="25"/>
      <c r="UX496" s="25"/>
      <c r="UY496" s="25"/>
      <c r="UZ496" s="25"/>
      <c r="VA496" s="25"/>
      <c r="VB496" s="25"/>
      <c r="VC496" s="25"/>
      <c r="VD496" s="25"/>
      <c r="VE496" s="25"/>
      <c r="VF496" s="25"/>
      <c r="VG496" s="25"/>
      <c r="VH496" s="25"/>
      <c r="VI496" s="25"/>
      <c r="VJ496" s="25"/>
      <c r="VK496" s="25"/>
      <c r="VL496" s="25"/>
      <c r="VM496" s="25"/>
      <c r="VN496" s="25"/>
      <c r="VO496" s="25"/>
      <c r="VP496" s="25"/>
      <c r="VQ496" s="25"/>
      <c r="VR496" s="25"/>
      <c r="VS496" s="25"/>
      <c r="VT496" s="25"/>
      <c r="VU496" s="25"/>
      <c r="VV496" s="25"/>
      <c r="VW496" s="25"/>
      <c r="VX496" s="25"/>
      <c r="VY496" s="25"/>
      <c r="VZ496" s="25"/>
      <c r="WA496" s="25"/>
      <c r="WB496" s="25"/>
      <c r="WC496" s="25"/>
      <c r="WD496" s="25"/>
      <c r="WE496" s="25"/>
      <c r="WF496" s="25"/>
      <c r="WG496" s="25"/>
      <c r="WH496" s="25"/>
      <c r="WI496" s="25"/>
      <c r="WJ496" s="25"/>
      <c r="WK496" s="25"/>
      <c r="WL496" s="25"/>
      <c r="WM496" s="25"/>
      <c r="WN496" s="25"/>
      <c r="WO496" s="25"/>
      <c r="WP496" s="25"/>
      <c r="WQ496" s="25"/>
      <c r="WR496" s="25"/>
      <c r="WS496" s="25"/>
      <c r="WT496" s="25"/>
      <c r="WU496" s="25"/>
      <c r="WV496" s="25"/>
      <c r="WW496" s="25"/>
      <c r="WX496" s="25"/>
      <c r="WY496" s="25"/>
      <c r="WZ496" s="25"/>
      <c r="XA496" s="25"/>
      <c r="XB496" s="25"/>
      <c r="XC496" s="25"/>
      <c r="XD496" s="25"/>
      <c r="XE496" s="25"/>
      <c r="XF496" s="25"/>
      <c r="XG496" s="25"/>
      <c r="XH496" s="25"/>
      <c r="XI496" s="25"/>
      <c r="XJ496" s="25"/>
      <c r="XK496" s="25"/>
      <c r="XL496" s="25"/>
      <c r="XM496" s="25"/>
      <c r="XN496" s="25"/>
      <c r="XO496" s="25"/>
      <c r="XP496" s="25"/>
      <c r="XQ496" s="25"/>
      <c r="XR496" s="25"/>
      <c r="XS496" s="25"/>
      <c r="XT496" s="25"/>
      <c r="XU496" s="25"/>
      <c r="XV496" s="25"/>
      <c r="XW496" s="25"/>
      <c r="XX496" s="25"/>
      <c r="XY496" s="25"/>
      <c r="XZ496" s="25"/>
      <c r="YA496" s="25"/>
      <c r="YB496" s="25"/>
      <c r="YC496" s="25"/>
      <c r="YD496" s="25"/>
      <c r="YE496" s="25"/>
      <c r="YF496" s="25"/>
      <c r="YG496" s="25"/>
      <c r="YH496" s="25"/>
      <c r="YI496" s="25"/>
      <c r="YJ496" s="25"/>
      <c r="YK496" s="25"/>
      <c r="YL496" s="25"/>
      <c r="YM496" s="25"/>
      <c r="YN496" s="25"/>
      <c r="YO496" s="25"/>
      <c r="YP496" s="25"/>
      <c r="YQ496" s="25"/>
      <c r="YR496" s="25"/>
      <c r="YS496" s="25"/>
      <c r="YT496" s="25"/>
      <c r="YU496" s="25"/>
      <c r="YV496" s="25"/>
      <c r="YW496" s="25"/>
      <c r="YX496" s="25"/>
      <c r="YY496" s="25"/>
      <c r="YZ496" s="25"/>
      <c r="ZA496" s="25"/>
      <c r="ZB496" s="25"/>
      <c r="ZC496" s="25"/>
      <c r="ZD496" s="25"/>
      <c r="ZE496" s="25"/>
      <c r="ZF496" s="25"/>
      <c r="ZG496" s="25"/>
      <c r="ZH496" s="25"/>
      <c r="ZI496" s="25"/>
      <c r="ZJ496" s="25"/>
      <c r="ZK496" s="25"/>
      <c r="ZL496" s="25"/>
      <c r="ZM496" s="25"/>
      <c r="ZN496" s="25"/>
      <c r="ZO496" s="25"/>
      <c r="ZP496" s="25"/>
      <c r="ZQ496" s="25"/>
      <c r="ZR496" s="25"/>
      <c r="ZS496" s="25"/>
      <c r="ZT496" s="25"/>
      <c r="ZU496" s="25"/>
      <c r="ZV496" s="25"/>
      <c r="ZW496" s="25"/>
      <c r="ZX496" s="25"/>
      <c r="ZY496" s="25"/>
      <c r="ZZ496" s="25"/>
      <c r="AAA496" s="25"/>
      <c r="AAB496" s="25"/>
      <c r="AAC496" s="25"/>
      <c r="AAD496" s="25"/>
      <c r="AAE496" s="25"/>
      <c r="AAF496" s="25"/>
      <c r="AAG496" s="25"/>
      <c r="AAH496" s="25"/>
      <c r="AAI496" s="25"/>
      <c r="AAJ496" s="25"/>
      <c r="AAK496" s="25"/>
      <c r="AAL496" s="25"/>
      <c r="AAM496" s="25"/>
      <c r="AAN496" s="25"/>
      <c r="AAO496" s="25"/>
      <c r="AAP496" s="25"/>
      <c r="AAQ496" s="25"/>
      <c r="AAR496" s="25"/>
      <c r="AAS496" s="25"/>
      <c r="AAT496" s="25"/>
      <c r="AAU496" s="25"/>
      <c r="AAV496" s="25"/>
      <c r="AAW496" s="25"/>
      <c r="AAX496" s="25"/>
      <c r="AAY496" s="25"/>
      <c r="AAZ496" s="25"/>
      <c r="ABA496" s="25"/>
      <c r="ABB496" s="25"/>
      <c r="ABC496" s="25"/>
      <c r="ABD496" s="25"/>
      <c r="ABE496" s="25"/>
      <c r="ABF496" s="25"/>
      <c r="ABG496" s="25"/>
      <c r="ABH496" s="25"/>
      <c r="ABI496" s="25"/>
      <c r="ABJ496" s="25"/>
      <c r="ABK496" s="25"/>
      <c r="ABL496" s="25"/>
      <c r="ABM496" s="25"/>
      <c r="ABN496" s="25"/>
      <c r="ABO496" s="25"/>
      <c r="ABP496" s="25"/>
      <c r="ABQ496" s="25"/>
      <c r="ABR496" s="25"/>
      <c r="ABS496" s="25"/>
      <c r="ABT496" s="25"/>
      <c r="ABU496" s="25"/>
      <c r="ABV496" s="25"/>
      <c r="ABW496" s="25"/>
      <c r="ABX496" s="25"/>
      <c r="ABY496" s="25"/>
      <c r="ABZ496" s="25"/>
      <c r="ACA496" s="25"/>
      <c r="ACB496" s="25"/>
      <c r="ACC496" s="25"/>
      <c r="ACD496" s="25"/>
      <c r="ACE496" s="25"/>
      <c r="ACF496" s="25"/>
      <c r="ACG496" s="25"/>
      <c r="ACH496" s="25"/>
      <c r="ACI496" s="25"/>
      <c r="ACJ496" s="25"/>
      <c r="ACK496" s="25"/>
      <c r="ACL496" s="25"/>
      <c r="ACM496" s="25"/>
      <c r="ACN496" s="25"/>
      <c r="ACO496" s="25"/>
      <c r="ACP496" s="25"/>
      <c r="ACQ496" s="25"/>
      <c r="ACR496" s="25"/>
      <c r="ACS496" s="25"/>
      <c r="ACT496" s="25"/>
      <c r="ACU496" s="25"/>
      <c r="ACV496" s="25"/>
      <c r="ACW496" s="25"/>
      <c r="ACX496" s="25"/>
      <c r="ACY496" s="25"/>
      <c r="ACZ496" s="25"/>
      <c r="ADA496" s="25"/>
      <c r="ADB496" s="25"/>
      <c r="ADC496" s="25"/>
      <c r="ADD496" s="25"/>
      <c r="ADE496" s="25"/>
      <c r="ADF496" s="25"/>
      <c r="ADG496" s="25"/>
      <c r="ADH496" s="25"/>
      <c r="ADI496" s="25"/>
      <c r="ADJ496" s="25"/>
      <c r="ADK496" s="25"/>
      <c r="ADL496" s="25"/>
      <c r="ADM496" s="25"/>
      <c r="ADN496" s="25"/>
      <c r="ADO496" s="25"/>
      <c r="ADP496" s="25"/>
      <c r="ADQ496" s="25"/>
      <c r="ADR496" s="25"/>
      <c r="ADS496" s="25"/>
      <c r="ADT496" s="25"/>
      <c r="ADU496" s="25"/>
      <c r="ADV496" s="25"/>
      <c r="ADW496" s="25"/>
      <c r="ADX496" s="25"/>
      <c r="ADY496" s="25"/>
      <c r="ADZ496" s="25"/>
      <c r="AEA496" s="25"/>
      <c r="AEB496" s="25"/>
      <c r="AEC496" s="25"/>
      <c r="AED496" s="25"/>
      <c r="AEE496" s="25"/>
      <c r="AEF496" s="25"/>
      <c r="AEG496" s="25"/>
      <c r="AEH496" s="25"/>
      <c r="AEI496" s="25"/>
      <c r="AEJ496" s="25"/>
      <c r="AEK496" s="25"/>
      <c r="AEL496" s="25"/>
      <c r="AEM496" s="25"/>
      <c r="AEN496" s="25"/>
      <c r="AEO496" s="25"/>
      <c r="AEP496" s="25"/>
      <c r="AEQ496" s="25"/>
      <c r="AER496" s="25"/>
      <c r="AES496" s="25"/>
      <c r="AET496" s="25"/>
      <c r="AEU496" s="25"/>
      <c r="AEV496" s="25"/>
      <c r="AEW496" s="25"/>
      <c r="AEX496" s="25"/>
      <c r="AEY496" s="25"/>
      <c r="AEZ496" s="25"/>
      <c r="AFA496" s="25"/>
      <c r="AFB496" s="25"/>
      <c r="AFC496" s="25"/>
      <c r="AFD496" s="25"/>
      <c r="AFE496" s="25"/>
      <c r="AFF496" s="25"/>
      <c r="AFG496" s="25"/>
      <c r="AFH496" s="25"/>
      <c r="AFI496" s="25"/>
      <c r="AFJ496" s="25"/>
      <c r="AFK496" s="25"/>
      <c r="AFL496" s="25"/>
      <c r="AFM496" s="25"/>
      <c r="AFN496" s="25"/>
      <c r="AFO496" s="25"/>
      <c r="AFP496" s="25"/>
      <c r="AFQ496" s="25"/>
      <c r="AFR496" s="25"/>
      <c r="AFS496" s="25"/>
      <c r="AFT496" s="25"/>
      <c r="AFU496" s="25"/>
      <c r="AFV496" s="25"/>
      <c r="AFW496" s="25"/>
      <c r="AFX496" s="25"/>
      <c r="AFY496" s="25"/>
      <c r="AFZ496" s="25"/>
      <c r="AGA496" s="25"/>
      <c r="AGB496" s="25"/>
      <c r="AGC496" s="25"/>
      <c r="AGD496" s="25"/>
      <c r="AGE496" s="25"/>
      <c r="AGF496" s="25"/>
      <c r="AGG496" s="25"/>
      <c r="AGH496" s="25"/>
      <c r="AGI496" s="25"/>
      <c r="AGJ496" s="25"/>
      <c r="AGK496" s="25"/>
      <c r="AGL496" s="25"/>
      <c r="AGM496" s="25"/>
      <c r="AGN496" s="25"/>
      <c r="AGO496" s="25"/>
      <c r="AGP496" s="25"/>
      <c r="AGQ496" s="25"/>
      <c r="AGR496" s="25"/>
      <c r="AGS496" s="25"/>
      <c r="AGT496" s="25"/>
      <c r="AGU496" s="25"/>
      <c r="AGV496" s="25"/>
      <c r="AGW496" s="25"/>
      <c r="AGX496" s="25"/>
      <c r="AGY496" s="25"/>
      <c r="AGZ496" s="25"/>
      <c r="AHA496" s="25"/>
      <c r="AHB496" s="25"/>
      <c r="AHC496" s="25"/>
      <c r="AHD496" s="25"/>
      <c r="AHE496" s="25"/>
      <c r="AHF496" s="25"/>
      <c r="AHG496" s="25"/>
      <c r="AHH496" s="25"/>
      <c r="AHI496" s="25"/>
      <c r="AHJ496" s="25"/>
      <c r="AHK496" s="25"/>
      <c r="AHL496" s="25"/>
      <c r="AHM496" s="25"/>
      <c r="AHN496" s="25"/>
      <c r="AHO496" s="25"/>
      <c r="AHP496" s="25"/>
      <c r="AHQ496" s="25"/>
      <c r="AHR496" s="25"/>
      <c r="AHS496" s="25"/>
      <c r="AHT496" s="25"/>
      <c r="AHU496" s="25"/>
      <c r="AHV496" s="25"/>
      <c r="AHW496" s="25"/>
      <c r="AHX496" s="25"/>
      <c r="AHY496" s="25"/>
      <c r="AHZ496" s="25"/>
      <c r="AIA496" s="25"/>
      <c r="AIB496" s="25"/>
      <c r="AIC496" s="25"/>
      <c r="AID496" s="25"/>
      <c r="AIE496" s="25"/>
      <c r="AIF496" s="25"/>
      <c r="AIG496" s="25"/>
      <c r="AIH496" s="25"/>
      <c r="AII496" s="25"/>
      <c r="AIJ496" s="25"/>
      <c r="AIK496" s="25"/>
      <c r="AIL496" s="25"/>
      <c r="AIM496" s="25"/>
      <c r="AIN496" s="25"/>
      <c r="AIO496" s="25"/>
      <c r="AIP496" s="25"/>
      <c r="AIQ496" s="25"/>
      <c r="AIR496" s="25"/>
      <c r="AIS496" s="25"/>
      <c r="AIT496" s="25"/>
      <c r="AIU496" s="25"/>
      <c r="AIV496" s="25"/>
      <c r="AIW496" s="25"/>
      <c r="AIX496" s="25"/>
      <c r="AIY496" s="25"/>
      <c r="AIZ496" s="25"/>
      <c r="AJA496" s="25"/>
      <c r="AJB496" s="25"/>
      <c r="AJC496" s="25"/>
      <c r="AJD496" s="25"/>
      <c r="AJE496" s="25"/>
      <c r="AJF496" s="25"/>
      <c r="AJG496" s="25"/>
      <c r="AJH496" s="25"/>
      <c r="AJI496" s="25"/>
      <c r="AJJ496" s="25"/>
      <c r="AJK496" s="25"/>
      <c r="AJL496" s="25"/>
      <c r="AJM496" s="25"/>
      <c r="AJN496" s="25"/>
      <c r="AJO496" s="25"/>
      <c r="AJP496" s="25"/>
      <c r="AJQ496" s="25"/>
      <c r="AJR496" s="25"/>
      <c r="AJS496" s="25"/>
      <c r="AJT496" s="25"/>
      <c r="AJU496" s="25"/>
      <c r="AJV496" s="25"/>
      <c r="AJW496" s="25"/>
      <c r="AJX496" s="25"/>
      <c r="AJY496" s="25"/>
      <c r="AJZ496" s="25"/>
      <c r="AKA496" s="25"/>
      <c r="AKB496" s="25"/>
      <c r="AKC496" s="25"/>
      <c r="AKD496" s="25"/>
      <c r="AKE496" s="25"/>
      <c r="AKF496" s="25"/>
      <c r="AKG496" s="25"/>
      <c r="AKH496" s="25"/>
      <c r="AKI496" s="25"/>
      <c r="AKJ496" s="25"/>
      <c r="AKK496" s="25"/>
      <c r="AKL496" s="25"/>
      <c r="AKM496" s="25"/>
      <c r="AKN496" s="25"/>
      <c r="AKO496" s="25"/>
      <c r="AKP496" s="25"/>
      <c r="AKQ496" s="25"/>
      <c r="AKR496" s="25"/>
      <c r="AKS496" s="25"/>
      <c r="AKT496" s="25"/>
      <c r="AKU496" s="25"/>
      <c r="AKV496" s="25"/>
      <c r="AKW496" s="25"/>
      <c r="AKX496" s="25"/>
      <c r="AKY496" s="25"/>
      <c r="AKZ496" s="25"/>
      <c r="ALA496" s="25"/>
      <c r="ALB496" s="25"/>
      <c r="ALC496" s="25"/>
      <c r="ALD496" s="25"/>
      <c r="ALE496" s="25"/>
      <c r="ALF496" s="25"/>
      <c r="ALG496" s="25"/>
      <c r="ALH496" s="25"/>
      <c r="ALI496" s="25"/>
      <c r="ALJ496" s="25"/>
      <c r="ALK496" s="25"/>
      <c r="ALL496" s="25"/>
      <c r="ALM496" s="25"/>
      <c r="ALN496" s="25"/>
      <c r="ALO496" s="25"/>
      <c r="ALP496" s="25"/>
      <c r="ALQ496" s="25"/>
      <c r="ALR496" s="25"/>
      <c r="ALS496" s="25"/>
      <c r="ALT496" s="25"/>
      <c r="ALU496" s="25"/>
      <c r="ALV496" s="25"/>
      <c r="ALW496" s="25"/>
      <c r="ALX496" s="25"/>
      <c r="ALY496" s="25"/>
      <c r="ALZ496" s="25"/>
      <c r="AMA496" s="25"/>
      <c r="AMB496" s="25"/>
      <c r="AMC496" s="25"/>
      <c r="AMD496" s="25"/>
      <c r="AME496" s="25"/>
      <c r="AMF496" s="25"/>
      <c r="AMG496" s="25"/>
      <c r="AMH496" s="25"/>
      <c r="AMI496" s="25"/>
      <c r="AMJ496" s="25"/>
      <c r="AMK496" s="25"/>
      <c r="AML496" s="25"/>
      <c r="AMM496" s="25"/>
      <c r="AMN496" s="25"/>
      <c r="AMO496" s="25"/>
      <c r="AMP496" s="25"/>
      <c r="AMQ496" s="25"/>
      <c r="AMR496" s="25"/>
      <c r="AMS496" s="25"/>
      <c r="AMT496" s="25"/>
      <c r="AMU496" s="25"/>
      <c r="AMV496" s="25"/>
      <c r="AMW496" s="25"/>
      <c r="AMX496" s="25"/>
      <c r="AMY496" s="25"/>
      <c r="AMZ496" s="25"/>
      <c r="ANA496" s="25"/>
      <c r="ANB496" s="25"/>
      <c r="ANC496" s="25"/>
      <c r="AND496" s="25"/>
      <c r="ANE496" s="25"/>
      <c r="ANF496" s="25"/>
      <c r="ANG496" s="25"/>
      <c r="ANH496" s="25"/>
      <c r="ANI496" s="25"/>
      <c r="ANJ496" s="25"/>
      <c r="ANK496" s="25"/>
      <c r="ANL496" s="25"/>
      <c r="ANM496" s="25"/>
      <c r="ANN496" s="25"/>
      <c r="ANO496" s="25"/>
      <c r="ANP496" s="25"/>
      <c r="ANQ496" s="25"/>
      <c r="ANR496" s="25"/>
      <c r="ANS496" s="25"/>
      <c r="ANT496" s="25"/>
      <c r="ANU496" s="25"/>
      <c r="ANV496" s="25"/>
      <c r="ANW496" s="25"/>
      <c r="ANX496" s="25"/>
      <c r="ANY496" s="25"/>
      <c r="ANZ496" s="25"/>
      <c r="AOA496" s="25"/>
      <c r="AOB496" s="25"/>
      <c r="AOC496" s="25"/>
      <c r="AOD496" s="25"/>
      <c r="AOE496" s="25"/>
      <c r="AOF496" s="25"/>
      <c r="AOG496" s="25"/>
      <c r="AOH496" s="25"/>
      <c r="AOI496" s="25"/>
      <c r="AOJ496" s="25"/>
      <c r="AOK496" s="25"/>
      <c r="AOL496" s="25"/>
      <c r="AOM496" s="25"/>
      <c r="AON496" s="25"/>
      <c r="AOO496" s="25"/>
      <c r="AOP496" s="25"/>
      <c r="AOQ496" s="25"/>
      <c r="AOR496" s="25"/>
      <c r="AOS496" s="25"/>
      <c r="AOT496" s="25"/>
      <c r="AOU496" s="25"/>
      <c r="AOV496" s="25"/>
      <c r="AOW496" s="25"/>
      <c r="AOX496" s="25"/>
      <c r="AOY496" s="25"/>
      <c r="AOZ496" s="25"/>
      <c r="APA496" s="25"/>
      <c r="APB496" s="25"/>
      <c r="APC496" s="25"/>
      <c r="APD496" s="25"/>
      <c r="APE496" s="25"/>
      <c r="APF496" s="25"/>
      <c r="APG496" s="25"/>
      <c r="APH496" s="25"/>
      <c r="API496" s="25"/>
      <c r="APJ496" s="25"/>
      <c r="APK496" s="25"/>
      <c r="APL496" s="25"/>
      <c r="APM496" s="25"/>
      <c r="APN496" s="25"/>
      <c r="APO496" s="25"/>
      <c r="APP496" s="25"/>
      <c r="APQ496" s="25"/>
      <c r="APR496" s="25"/>
      <c r="APS496" s="25"/>
      <c r="APT496" s="25"/>
      <c r="APU496" s="25"/>
      <c r="APV496" s="25"/>
      <c r="APW496" s="25"/>
      <c r="APX496" s="25"/>
      <c r="APY496" s="25"/>
      <c r="APZ496" s="25"/>
      <c r="AQA496" s="25"/>
      <c r="AQB496" s="25"/>
      <c r="AQC496" s="25"/>
      <c r="AQD496" s="25"/>
      <c r="AQE496" s="25"/>
      <c r="AQF496" s="25"/>
      <c r="AQG496" s="25"/>
      <c r="AQH496" s="25"/>
      <c r="AQI496" s="25"/>
      <c r="AQJ496" s="25"/>
      <c r="AQK496" s="25"/>
      <c r="AQL496" s="25"/>
      <c r="AQM496" s="25"/>
      <c r="AQN496" s="25"/>
      <c r="AQO496" s="25"/>
      <c r="AQP496" s="25"/>
      <c r="AQQ496" s="25"/>
      <c r="AQR496" s="25"/>
      <c r="AQS496" s="25"/>
      <c r="AQT496" s="25"/>
      <c r="AQU496" s="25"/>
      <c r="AQV496" s="25"/>
      <c r="AQW496" s="25"/>
      <c r="AQX496" s="25"/>
      <c r="AQY496" s="25"/>
      <c r="AQZ496" s="25"/>
      <c r="ARA496" s="25"/>
      <c r="ARB496" s="25"/>
      <c r="ARC496" s="25"/>
      <c r="ARD496" s="25"/>
      <c r="ARE496" s="25"/>
      <c r="ARF496" s="25"/>
      <c r="ARG496" s="25"/>
      <c r="ARH496" s="25"/>
      <c r="ARI496" s="25"/>
      <c r="ARJ496" s="25"/>
      <c r="ARK496" s="25"/>
      <c r="ARL496" s="25"/>
      <c r="ARM496" s="25"/>
      <c r="ARN496" s="25"/>
      <c r="ARO496" s="25"/>
      <c r="ARP496" s="25"/>
      <c r="ARQ496" s="25"/>
      <c r="ARR496" s="25"/>
      <c r="ARS496" s="25"/>
      <c r="ART496" s="25"/>
      <c r="ARU496" s="25"/>
      <c r="ARV496" s="25"/>
      <c r="ARW496" s="25"/>
      <c r="ARX496" s="25"/>
      <c r="ARY496" s="25"/>
      <c r="ARZ496" s="25"/>
      <c r="ASA496" s="25"/>
      <c r="ASB496" s="25"/>
      <c r="ASC496" s="25"/>
      <c r="ASD496" s="25"/>
      <c r="ASE496" s="25"/>
      <c r="ASF496" s="25"/>
      <c r="ASG496" s="25"/>
      <c r="ASH496" s="25"/>
      <c r="ASI496" s="25"/>
      <c r="ASJ496" s="25"/>
      <c r="ASK496" s="25"/>
      <c r="ASL496" s="25"/>
      <c r="ASM496" s="25"/>
      <c r="ASN496" s="25"/>
      <c r="ASO496" s="25"/>
      <c r="ASP496" s="25"/>
      <c r="ASQ496" s="25"/>
      <c r="ASR496" s="25"/>
      <c r="ASS496" s="25"/>
      <c r="AST496" s="25"/>
      <c r="ASU496" s="25"/>
      <c r="ASV496" s="25"/>
      <c r="ASW496" s="25"/>
      <c r="ASX496" s="25"/>
      <c r="ASY496" s="25"/>
      <c r="ASZ496" s="25"/>
      <c r="ATA496" s="25"/>
      <c r="ATB496" s="25"/>
      <c r="ATC496" s="25"/>
      <c r="ATD496" s="25"/>
      <c r="ATE496" s="25"/>
      <c r="ATF496" s="25"/>
      <c r="ATG496" s="25"/>
      <c r="ATH496" s="25"/>
      <c r="ATI496" s="25"/>
      <c r="ATJ496" s="25"/>
      <c r="ATK496" s="25"/>
      <c r="ATL496" s="25"/>
      <c r="ATM496" s="25"/>
      <c r="ATN496" s="25"/>
      <c r="ATO496" s="25"/>
      <c r="ATP496" s="25"/>
      <c r="ATQ496" s="25"/>
      <c r="ATR496" s="25"/>
      <c r="ATS496" s="25"/>
      <c r="ATT496" s="25"/>
      <c r="ATU496" s="25"/>
      <c r="ATV496" s="25"/>
      <c r="ATW496" s="25"/>
      <c r="ATX496" s="25"/>
      <c r="ATY496" s="25"/>
      <c r="ATZ496" s="25"/>
      <c r="AUA496" s="25"/>
      <c r="AUB496" s="25"/>
      <c r="AUC496" s="25"/>
      <c r="AUD496" s="25"/>
      <c r="AUE496" s="25"/>
      <c r="AUF496" s="25"/>
      <c r="AUG496" s="25"/>
      <c r="AUH496" s="25"/>
      <c r="AUI496" s="25"/>
      <c r="AUJ496" s="25"/>
      <c r="AUK496" s="25"/>
      <c r="AUL496" s="25"/>
      <c r="AUM496" s="25"/>
      <c r="AUN496" s="25"/>
      <c r="AUO496" s="25"/>
      <c r="AUP496" s="25"/>
      <c r="AUQ496" s="25"/>
      <c r="AUR496" s="25"/>
      <c r="AUS496" s="25"/>
      <c r="AUT496" s="25"/>
      <c r="AUU496" s="25"/>
      <c r="AUV496" s="25"/>
      <c r="AUW496" s="25"/>
      <c r="AUX496" s="25"/>
      <c r="AUY496" s="25"/>
      <c r="AUZ496" s="25"/>
      <c r="AVA496" s="25"/>
      <c r="AVB496" s="25"/>
      <c r="AVC496" s="25"/>
      <c r="AVD496" s="25"/>
      <c r="AVE496" s="25"/>
      <c r="AVF496" s="25"/>
      <c r="AVG496" s="25"/>
      <c r="AVH496" s="25"/>
      <c r="AVI496" s="25"/>
      <c r="AVJ496" s="25"/>
      <c r="AVK496" s="25"/>
      <c r="AVL496" s="25"/>
      <c r="AVM496" s="25"/>
      <c r="AVN496" s="25"/>
      <c r="AVO496" s="25"/>
      <c r="AVP496" s="25"/>
      <c r="AVQ496" s="25"/>
      <c r="AVR496" s="25"/>
      <c r="AVS496" s="25"/>
      <c r="AVT496" s="25"/>
      <c r="AVU496" s="25"/>
      <c r="AVV496" s="25"/>
      <c r="AVW496" s="25"/>
      <c r="AVX496" s="25"/>
      <c r="AVY496" s="25"/>
      <c r="AVZ496" s="25"/>
      <c r="AWA496" s="25"/>
      <c r="AWB496" s="25"/>
      <c r="AWC496" s="25"/>
      <c r="AWD496" s="25"/>
      <c r="AWE496" s="25"/>
      <c r="AWF496" s="25"/>
      <c r="AWG496" s="25"/>
      <c r="AWH496" s="25"/>
      <c r="AWI496" s="25"/>
      <c r="AWJ496" s="25"/>
      <c r="AWK496" s="25"/>
      <c r="AWL496" s="25"/>
      <c r="AWM496" s="25"/>
      <c r="AWN496" s="25"/>
      <c r="AWO496" s="25"/>
      <c r="AWP496" s="25"/>
      <c r="AWQ496" s="25"/>
      <c r="AWR496" s="25"/>
      <c r="AWS496" s="25"/>
      <c r="AWT496" s="25"/>
      <c r="AWU496" s="25"/>
      <c r="AWV496" s="25"/>
      <c r="AWW496" s="25"/>
      <c r="AWX496" s="25"/>
      <c r="AWY496" s="25"/>
      <c r="AWZ496" s="25"/>
      <c r="AXA496" s="25"/>
      <c r="AXB496" s="25"/>
      <c r="AXC496" s="25"/>
      <c r="AXD496" s="25"/>
      <c r="AXE496" s="25"/>
      <c r="AXF496" s="25"/>
      <c r="AXG496" s="25"/>
      <c r="AXH496" s="25"/>
      <c r="AXI496" s="25"/>
      <c r="AXJ496" s="25"/>
      <c r="AXK496" s="25"/>
      <c r="AXL496" s="25"/>
      <c r="AXM496" s="25"/>
      <c r="AXN496" s="25"/>
      <c r="AXO496" s="25"/>
      <c r="AXP496" s="25"/>
      <c r="AXQ496" s="25"/>
      <c r="AXR496" s="25"/>
      <c r="AXS496" s="25"/>
      <c r="AXT496" s="25"/>
      <c r="AXU496" s="25"/>
      <c r="AXV496" s="25"/>
      <c r="AXW496" s="25"/>
      <c r="AXX496" s="25"/>
      <c r="AXY496" s="25"/>
      <c r="AXZ496" s="25"/>
      <c r="AYA496" s="25"/>
      <c r="AYB496" s="25"/>
      <c r="AYC496" s="25"/>
      <c r="AYD496" s="25"/>
      <c r="AYE496" s="25"/>
      <c r="AYF496" s="25"/>
      <c r="AYG496" s="25"/>
      <c r="AYH496" s="25"/>
      <c r="AYI496" s="25"/>
      <c r="AYJ496" s="25"/>
      <c r="AYK496" s="25"/>
      <c r="AYL496" s="25"/>
      <c r="AYM496" s="25"/>
      <c r="AYN496" s="25"/>
      <c r="AYO496" s="25"/>
      <c r="AYP496" s="25"/>
      <c r="AYQ496" s="25"/>
      <c r="AYR496" s="25"/>
      <c r="AYS496" s="25"/>
      <c r="AYT496" s="25"/>
      <c r="AYU496" s="25"/>
      <c r="AYV496" s="25"/>
      <c r="AYW496" s="25"/>
      <c r="AYX496" s="25"/>
      <c r="AYY496" s="25"/>
      <c r="AYZ496" s="25"/>
      <c r="AZA496" s="25"/>
      <c r="AZB496" s="25"/>
      <c r="AZC496" s="25"/>
      <c r="AZD496" s="25"/>
      <c r="AZE496" s="25"/>
      <c r="AZF496" s="25"/>
      <c r="AZG496" s="25"/>
      <c r="AZH496" s="25"/>
      <c r="AZI496" s="25"/>
      <c r="AZJ496" s="25"/>
      <c r="AZK496" s="25"/>
      <c r="AZL496" s="25"/>
      <c r="AZM496" s="25"/>
      <c r="AZN496" s="25"/>
      <c r="AZO496" s="25"/>
      <c r="AZP496" s="25"/>
      <c r="AZQ496" s="25"/>
      <c r="AZR496" s="25"/>
      <c r="AZS496" s="25"/>
      <c r="AZT496" s="25"/>
      <c r="AZU496" s="25"/>
      <c r="AZV496" s="25"/>
      <c r="AZW496" s="25"/>
      <c r="AZX496" s="25"/>
      <c r="AZY496" s="25"/>
      <c r="AZZ496" s="25"/>
      <c r="BAA496" s="25"/>
      <c r="BAB496" s="25"/>
      <c r="BAC496" s="25"/>
      <c r="BAD496" s="25"/>
      <c r="BAE496" s="25"/>
      <c r="BAF496" s="25"/>
      <c r="BAG496" s="25"/>
      <c r="BAH496" s="25"/>
      <c r="BAI496" s="25"/>
      <c r="BAJ496" s="25"/>
      <c r="BAK496" s="25"/>
      <c r="BAL496" s="25"/>
      <c r="BAM496" s="25"/>
      <c r="BAN496" s="25"/>
      <c r="BAO496" s="25"/>
      <c r="BAP496" s="25"/>
      <c r="BAQ496" s="25"/>
      <c r="BAR496" s="25"/>
      <c r="BAS496" s="25"/>
      <c r="BAT496" s="25"/>
      <c r="BAU496" s="25"/>
      <c r="BAV496" s="25"/>
      <c r="BAW496" s="25"/>
      <c r="BAX496" s="25"/>
      <c r="BAY496" s="25"/>
      <c r="BAZ496" s="25"/>
      <c r="BBA496" s="25"/>
      <c r="BBB496" s="25"/>
      <c r="BBC496" s="25"/>
      <c r="BBD496" s="25"/>
      <c r="BBE496" s="25"/>
      <c r="BBF496" s="25"/>
      <c r="BBG496" s="25"/>
      <c r="BBH496" s="25"/>
      <c r="BBI496" s="25"/>
      <c r="BBJ496" s="25"/>
      <c r="BBK496" s="25"/>
      <c r="BBL496" s="25"/>
      <c r="BBM496" s="25"/>
      <c r="BBN496" s="25"/>
      <c r="BBO496" s="25"/>
      <c r="BBP496" s="25"/>
      <c r="BBQ496" s="25"/>
      <c r="BBR496" s="25"/>
      <c r="BBS496" s="25"/>
      <c r="BBT496" s="25"/>
      <c r="BBU496" s="25"/>
      <c r="BBV496" s="25"/>
      <c r="BBW496" s="25"/>
      <c r="BBX496" s="25"/>
      <c r="BBY496" s="25"/>
      <c r="BBZ496" s="25"/>
      <c r="BCA496" s="25"/>
      <c r="BCB496" s="25"/>
      <c r="BCC496" s="25"/>
      <c r="BCD496" s="25"/>
      <c r="BCE496" s="25"/>
      <c r="BCF496" s="25"/>
      <c r="BCG496" s="25"/>
      <c r="BCH496" s="25"/>
      <c r="BCI496" s="25"/>
      <c r="BCJ496" s="25"/>
      <c r="BCK496" s="25"/>
      <c r="BCL496" s="25"/>
      <c r="BCM496" s="25"/>
      <c r="BCN496" s="25"/>
      <c r="BCO496" s="25"/>
      <c r="BCP496" s="25"/>
      <c r="BCQ496" s="25"/>
      <c r="BCR496" s="25"/>
      <c r="BCS496" s="25"/>
      <c r="BCT496" s="25"/>
      <c r="BCU496" s="25"/>
      <c r="BCV496" s="25"/>
      <c r="BCW496" s="25"/>
      <c r="BCX496" s="25"/>
      <c r="BCY496" s="25"/>
      <c r="BCZ496" s="25"/>
      <c r="BDA496" s="25"/>
      <c r="BDB496" s="25"/>
      <c r="BDC496" s="25"/>
      <c r="BDD496" s="25"/>
      <c r="BDE496" s="25"/>
      <c r="BDF496" s="25"/>
      <c r="BDG496" s="25"/>
      <c r="BDH496" s="25"/>
      <c r="BDI496" s="25"/>
      <c r="BDJ496" s="25"/>
      <c r="BDK496" s="25"/>
      <c r="BDL496" s="25"/>
      <c r="BDM496" s="25"/>
      <c r="BDN496" s="25"/>
      <c r="BDO496" s="25"/>
      <c r="BDP496" s="25"/>
      <c r="BDQ496" s="25"/>
      <c r="BDR496" s="25"/>
      <c r="BDS496" s="25"/>
      <c r="BDT496" s="25"/>
      <c r="BDU496" s="25"/>
      <c r="BDV496" s="25"/>
      <c r="BDW496" s="25"/>
      <c r="BDX496" s="25"/>
      <c r="BDY496" s="25"/>
      <c r="BDZ496" s="25"/>
      <c r="BEA496" s="25"/>
      <c r="BEB496" s="25"/>
      <c r="BEC496" s="25"/>
      <c r="BED496" s="25"/>
      <c r="BEE496" s="25"/>
      <c r="BEF496" s="25"/>
      <c r="BEG496" s="25"/>
      <c r="BEH496" s="25"/>
      <c r="BEI496" s="25"/>
      <c r="BEJ496" s="25"/>
      <c r="BEK496" s="25"/>
      <c r="BEL496" s="25"/>
      <c r="BEM496" s="25"/>
      <c r="BEN496" s="25"/>
      <c r="BEO496" s="25"/>
      <c r="BEP496" s="25"/>
      <c r="BEQ496" s="25"/>
      <c r="BER496" s="25"/>
      <c r="BES496" s="25"/>
      <c r="BET496" s="25"/>
      <c r="BEU496" s="25"/>
      <c r="BEV496" s="25"/>
      <c r="BEW496" s="25"/>
      <c r="BEX496" s="25"/>
      <c r="BEY496" s="25"/>
      <c r="BEZ496" s="25"/>
      <c r="BFA496" s="25"/>
      <c r="BFB496" s="25"/>
      <c r="BFC496" s="25"/>
      <c r="BFD496" s="25"/>
      <c r="BFE496" s="25"/>
      <c r="BFF496" s="25"/>
      <c r="BFG496" s="25"/>
      <c r="BFH496" s="25"/>
      <c r="BFI496" s="25"/>
      <c r="BFJ496" s="25"/>
      <c r="BFK496" s="25"/>
      <c r="BFL496" s="25"/>
      <c r="BFM496" s="25"/>
      <c r="BFN496" s="25"/>
      <c r="BFO496" s="25"/>
      <c r="BFP496" s="25"/>
      <c r="BFQ496" s="25"/>
      <c r="BFR496" s="25"/>
      <c r="BFS496" s="25"/>
      <c r="BFT496" s="25"/>
      <c r="BFU496" s="25"/>
      <c r="BFV496" s="25"/>
      <c r="BFW496" s="25"/>
      <c r="BFX496" s="25"/>
      <c r="BFY496" s="25"/>
      <c r="BFZ496" s="25"/>
      <c r="BGA496" s="25"/>
      <c r="BGB496" s="25"/>
      <c r="BGC496" s="25"/>
      <c r="BGD496" s="25"/>
      <c r="BGE496" s="25"/>
      <c r="BGF496" s="25"/>
      <c r="BGG496" s="25"/>
      <c r="BGH496" s="25"/>
      <c r="BGI496" s="25"/>
      <c r="BGJ496" s="25"/>
      <c r="BGK496" s="25"/>
      <c r="BGL496" s="25"/>
      <c r="BGM496" s="25"/>
      <c r="BGN496" s="25"/>
      <c r="BGO496" s="25"/>
      <c r="BGP496" s="25"/>
      <c r="BGQ496" s="25"/>
      <c r="BGR496" s="25"/>
      <c r="BGS496" s="25"/>
      <c r="BGT496" s="25"/>
      <c r="BGU496" s="25"/>
      <c r="BGV496" s="25"/>
      <c r="BGW496" s="25"/>
      <c r="BGX496" s="25"/>
      <c r="BGY496" s="25"/>
      <c r="BGZ496" s="25"/>
      <c r="BHA496" s="25"/>
      <c r="BHB496" s="25"/>
      <c r="BHC496" s="25"/>
      <c r="BHD496" s="25"/>
      <c r="BHE496" s="25"/>
      <c r="BHF496" s="25"/>
      <c r="BHG496" s="25"/>
      <c r="BHH496" s="25"/>
      <c r="BHI496" s="25"/>
      <c r="BHJ496" s="25"/>
      <c r="BHK496" s="25"/>
      <c r="BHL496" s="25"/>
      <c r="BHM496" s="25"/>
      <c r="BHN496" s="25"/>
      <c r="BHO496" s="25"/>
      <c r="BHP496" s="25"/>
      <c r="BHQ496" s="25"/>
      <c r="BHR496" s="25"/>
      <c r="BHS496" s="25"/>
      <c r="BHT496" s="25"/>
      <c r="BHU496" s="25"/>
      <c r="BHV496" s="25"/>
      <c r="BHW496" s="25"/>
      <c r="BHX496" s="25"/>
      <c r="BHY496" s="25"/>
      <c r="BHZ496" s="25"/>
      <c r="BIA496" s="25"/>
      <c r="BIB496" s="25"/>
      <c r="BIC496" s="25"/>
      <c r="BID496" s="25"/>
      <c r="BIE496" s="25"/>
      <c r="BIF496" s="25"/>
      <c r="BIG496" s="25"/>
      <c r="BIH496" s="25"/>
      <c r="BII496" s="25"/>
      <c r="BIJ496" s="25"/>
      <c r="BIK496" s="25"/>
      <c r="BIL496" s="25"/>
      <c r="BIM496" s="25"/>
      <c r="BIN496" s="25"/>
      <c r="BIO496" s="25"/>
      <c r="BIP496" s="25"/>
      <c r="BIQ496" s="25"/>
      <c r="BIR496" s="25"/>
      <c r="BIS496" s="25"/>
      <c r="BIT496" s="25"/>
      <c r="BIU496" s="25"/>
      <c r="BIV496" s="25"/>
      <c r="BIW496" s="25"/>
      <c r="BIX496" s="25"/>
      <c r="BIY496" s="25"/>
      <c r="BIZ496" s="25"/>
      <c r="BJA496" s="25"/>
      <c r="BJB496" s="25"/>
      <c r="BJC496" s="25"/>
      <c r="BJD496" s="25"/>
      <c r="BJE496" s="25"/>
      <c r="BJF496" s="25"/>
      <c r="BJG496" s="25"/>
      <c r="BJH496" s="25"/>
      <c r="BJI496" s="25"/>
      <c r="BJJ496" s="25"/>
      <c r="BJK496" s="25"/>
      <c r="BJL496" s="25"/>
      <c r="BJM496" s="25"/>
      <c r="BJN496" s="25"/>
      <c r="BJO496" s="25"/>
      <c r="BJP496" s="25"/>
      <c r="BJQ496" s="25"/>
      <c r="BJR496" s="25"/>
      <c r="BJS496" s="25"/>
      <c r="BJT496" s="25"/>
      <c r="BJU496" s="25"/>
      <c r="BJV496" s="25"/>
      <c r="BJW496" s="25"/>
      <c r="BJX496" s="25"/>
      <c r="BJY496" s="25"/>
      <c r="BJZ496" s="25"/>
      <c r="BKA496" s="25"/>
      <c r="BKB496" s="25"/>
      <c r="BKC496" s="25"/>
      <c r="BKD496" s="25"/>
      <c r="BKE496" s="25"/>
      <c r="BKF496" s="25"/>
      <c r="BKG496" s="25"/>
      <c r="BKH496" s="25"/>
      <c r="BKI496" s="25"/>
      <c r="BKJ496" s="25"/>
      <c r="BKK496" s="25"/>
      <c r="BKL496" s="25"/>
      <c r="BKM496" s="25"/>
      <c r="BKN496" s="25"/>
      <c r="BKO496" s="25"/>
      <c r="BKP496" s="25"/>
      <c r="BKQ496" s="25"/>
      <c r="BKR496" s="25"/>
      <c r="BKS496" s="25"/>
      <c r="BKT496" s="25"/>
      <c r="BKU496" s="25"/>
      <c r="BKV496" s="25"/>
      <c r="BKW496" s="25"/>
      <c r="BKX496" s="25"/>
      <c r="BKY496" s="25"/>
      <c r="BKZ496" s="25"/>
      <c r="BLA496" s="25"/>
      <c r="BLB496" s="25"/>
      <c r="BLC496" s="25"/>
      <c r="BLD496" s="25"/>
      <c r="BLE496" s="25"/>
      <c r="BLF496" s="25"/>
      <c r="BLG496" s="25"/>
      <c r="BLH496" s="25"/>
      <c r="BLI496" s="25"/>
      <c r="BLJ496" s="25"/>
      <c r="BLK496" s="25"/>
      <c r="BLL496" s="25"/>
      <c r="BLM496" s="25"/>
      <c r="BLN496" s="25"/>
      <c r="BLO496" s="25"/>
      <c r="BLP496" s="25"/>
      <c r="BLQ496" s="25"/>
      <c r="BLR496" s="25"/>
      <c r="BLS496" s="25"/>
      <c r="BLT496" s="25"/>
      <c r="BLU496" s="25"/>
      <c r="BLV496" s="25"/>
      <c r="BLW496" s="25"/>
      <c r="BLX496" s="25"/>
      <c r="BLY496" s="25"/>
      <c r="BLZ496" s="25"/>
      <c r="BMA496" s="25"/>
      <c r="BMB496" s="25"/>
      <c r="BMC496" s="25"/>
      <c r="BMD496" s="25"/>
      <c r="BME496" s="25"/>
      <c r="BMF496" s="25"/>
      <c r="BMG496" s="25"/>
      <c r="BMH496" s="25"/>
      <c r="BMI496" s="25"/>
      <c r="BMJ496" s="25"/>
      <c r="BMK496" s="25"/>
      <c r="BML496" s="25"/>
      <c r="BMM496" s="25"/>
      <c r="BMN496" s="25"/>
      <c r="BMO496" s="25"/>
      <c r="BMP496" s="25"/>
      <c r="BMQ496" s="25"/>
      <c r="BMR496" s="25"/>
      <c r="BMS496" s="25"/>
      <c r="BMT496" s="25"/>
      <c r="BMU496" s="25"/>
      <c r="BMV496" s="25"/>
      <c r="BMW496" s="25"/>
      <c r="BMX496" s="25"/>
      <c r="BMY496" s="25"/>
      <c r="BMZ496" s="25"/>
      <c r="BNA496" s="25"/>
      <c r="BNB496" s="25"/>
      <c r="BNC496" s="25"/>
      <c r="BND496" s="25"/>
      <c r="BNE496" s="25"/>
      <c r="BNF496" s="25"/>
      <c r="BNG496" s="25"/>
      <c r="BNH496" s="25"/>
      <c r="BNI496" s="25"/>
      <c r="BNJ496" s="25"/>
      <c r="BNK496" s="25"/>
      <c r="BNL496" s="25"/>
      <c r="BNM496" s="25"/>
      <c r="BNN496" s="25"/>
      <c r="BNO496" s="25"/>
      <c r="BNP496" s="25"/>
      <c r="BNQ496" s="25"/>
      <c r="BNR496" s="25"/>
      <c r="BNS496" s="25"/>
      <c r="BNT496" s="25"/>
      <c r="BNU496" s="25"/>
      <c r="BNV496" s="25"/>
      <c r="BNW496" s="25"/>
      <c r="BNX496" s="25"/>
      <c r="BNY496" s="25"/>
      <c r="BNZ496" s="25"/>
      <c r="BOA496" s="25"/>
      <c r="BOB496" s="25"/>
      <c r="BOC496" s="25"/>
      <c r="BOD496" s="25"/>
      <c r="BOE496" s="25"/>
      <c r="BOF496" s="25"/>
      <c r="BOG496" s="25"/>
      <c r="BOH496" s="25"/>
      <c r="BOI496" s="25"/>
      <c r="BOJ496" s="25"/>
      <c r="BOK496" s="25"/>
      <c r="BOL496" s="25"/>
      <c r="BOM496" s="25"/>
      <c r="BON496" s="25"/>
      <c r="BOO496" s="25"/>
      <c r="BOP496" s="25"/>
      <c r="BOQ496" s="25"/>
      <c r="BOR496" s="25"/>
      <c r="BOS496" s="25"/>
      <c r="BOT496" s="25"/>
      <c r="BOU496" s="25"/>
      <c r="BOV496" s="25"/>
      <c r="BOW496" s="25"/>
      <c r="BOX496" s="25"/>
      <c r="BOY496" s="25"/>
      <c r="BOZ496" s="25"/>
      <c r="BPA496" s="25"/>
      <c r="BPB496" s="25"/>
      <c r="BPC496" s="25"/>
      <c r="BPD496" s="25"/>
      <c r="BPE496" s="25"/>
      <c r="BPF496" s="25"/>
      <c r="BPG496" s="25"/>
      <c r="BPH496" s="25"/>
      <c r="BPI496" s="25"/>
      <c r="BPJ496" s="25"/>
      <c r="BPK496" s="25"/>
      <c r="BPL496" s="25"/>
      <c r="BPM496" s="25"/>
      <c r="BPN496" s="25"/>
      <c r="BPO496" s="25"/>
      <c r="BPP496" s="25"/>
      <c r="BPQ496" s="25"/>
      <c r="BPR496" s="25"/>
      <c r="BPS496" s="25"/>
      <c r="BPT496" s="25"/>
      <c r="BPU496" s="25"/>
      <c r="BPV496" s="25"/>
      <c r="BPW496" s="25"/>
      <c r="BPX496" s="25"/>
      <c r="BPY496" s="25"/>
      <c r="BPZ496" s="25"/>
      <c r="BQA496" s="25"/>
      <c r="BQB496" s="25"/>
      <c r="BQC496" s="25"/>
      <c r="BQD496" s="25"/>
      <c r="BQE496" s="25"/>
      <c r="BQF496" s="25"/>
      <c r="BQG496" s="25"/>
      <c r="BQH496" s="25"/>
      <c r="BQI496" s="25"/>
      <c r="BQJ496" s="25"/>
      <c r="BQK496" s="25"/>
      <c r="BQL496" s="25"/>
      <c r="BQM496" s="25"/>
      <c r="BQN496" s="25"/>
      <c r="BQO496" s="25"/>
      <c r="BQP496" s="25"/>
      <c r="BQQ496" s="25"/>
      <c r="BQR496" s="25"/>
      <c r="BQS496" s="25"/>
      <c r="BQT496" s="25"/>
      <c r="BQU496" s="25"/>
      <c r="BQV496" s="25"/>
      <c r="BQW496" s="25"/>
      <c r="BQX496" s="25"/>
      <c r="BQY496" s="25"/>
      <c r="BQZ496" s="25"/>
      <c r="BRA496" s="25"/>
      <c r="BRB496" s="25"/>
      <c r="BRC496" s="25"/>
      <c r="BRD496" s="25"/>
      <c r="BRE496" s="25"/>
      <c r="BRF496" s="25"/>
      <c r="BRG496" s="25"/>
      <c r="BRH496" s="25"/>
      <c r="BRI496" s="25"/>
      <c r="BRJ496" s="25"/>
      <c r="BRK496" s="25"/>
      <c r="BRL496" s="25"/>
      <c r="BRM496" s="25"/>
      <c r="BRN496" s="25"/>
      <c r="BRO496" s="25"/>
      <c r="BRP496" s="25"/>
      <c r="BRQ496" s="25"/>
      <c r="BRR496" s="25"/>
      <c r="BRS496" s="25"/>
      <c r="BRT496" s="25"/>
      <c r="BRU496" s="25"/>
      <c r="BRV496" s="25"/>
      <c r="BRW496" s="25"/>
      <c r="BRX496" s="25"/>
      <c r="BRY496" s="25"/>
      <c r="BRZ496" s="25"/>
      <c r="BSA496" s="25"/>
      <c r="BSB496" s="25"/>
      <c r="BSC496" s="25"/>
      <c r="BSD496" s="25"/>
      <c r="BSE496" s="25"/>
      <c r="BSF496" s="25"/>
      <c r="BSG496" s="25"/>
      <c r="BSH496" s="25"/>
      <c r="BSI496" s="25"/>
      <c r="BSJ496" s="25"/>
      <c r="BSK496" s="25"/>
      <c r="BSL496" s="25"/>
      <c r="BSM496" s="25"/>
      <c r="BSN496" s="25"/>
      <c r="BSO496" s="25"/>
      <c r="BSP496" s="25"/>
      <c r="BSQ496" s="25"/>
      <c r="BSR496" s="25"/>
      <c r="BSS496" s="25"/>
      <c r="BST496" s="25"/>
      <c r="BSU496" s="25"/>
      <c r="BSV496" s="25"/>
      <c r="BSW496" s="25"/>
      <c r="BSX496" s="25"/>
      <c r="BSY496" s="25"/>
      <c r="BSZ496" s="25"/>
      <c r="BTA496" s="25"/>
      <c r="BTB496" s="25"/>
      <c r="BTC496" s="25"/>
      <c r="BTD496" s="25"/>
      <c r="BTE496" s="25"/>
      <c r="BTF496" s="25"/>
      <c r="BTG496" s="25"/>
      <c r="BTH496" s="25"/>
      <c r="BTI496" s="25"/>
      <c r="BTJ496" s="25"/>
      <c r="BTK496" s="25"/>
      <c r="BTL496" s="25"/>
      <c r="BTM496" s="25"/>
      <c r="BTN496" s="25"/>
      <c r="BTO496" s="25"/>
      <c r="BTP496" s="25"/>
      <c r="BTQ496" s="25"/>
      <c r="BTR496" s="25"/>
      <c r="BTS496" s="25"/>
      <c r="BTT496" s="25"/>
      <c r="BTU496" s="25"/>
      <c r="BTV496" s="25"/>
      <c r="BTW496" s="25"/>
      <c r="BTX496" s="25"/>
      <c r="BTY496" s="25"/>
      <c r="BTZ496" s="25"/>
      <c r="BUA496" s="25"/>
      <c r="BUB496" s="25"/>
      <c r="BUC496" s="25"/>
      <c r="BUD496" s="25"/>
      <c r="BUE496" s="25"/>
      <c r="BUF496" s="25"/>
      <c r="BUG496" s="25"/>
      <c r="BUH496" s="25"/>
      <c r="BUI496" s="25"/>
      <c r="BUJ496" s="25"/>
      <c r="BUK496" s="25"/>
      <c r="BUL496" s="25"/>
      <c r="BUM496" s="25"/>
      <c r="BUN496" s="25"/>
      <c r="BUO496" s="25"/>
      <c r="BUP496" s="25"/>
      <c r="BUQ496" s="25"/>
      <c r="BUR496" s="25"/>
      <c r="BUS496" s="25"/>
      <c r="BUT496" s="25"/>
      <c r="BUU496" s="25"/>
      <c r="BUV496" s="25"/>
      <c r="BUW496" s="25"/>
      <c r="BUX496" s="25"/>
      <c r="BUY496" s="25"/>
      <c r="BUZ496" s="25"/>
      <c r="BVA496" s="25"/>
      <c r="BVB496" s="25"/>
      <c r="BVC496" s="25"/>
      <c r="BVD496" s="25"/>
      <c r="BVE496" s="25"/>
      <c r="BVF496" s="25"/>
      <c r="BVG496" s="25"/>
      <c r="BVH496" s="25"/>
      <c r="BVI496" s="25"/>
      <c r="BVJ496" s="25"/>
      <c r="BVK496" s="25"/>
      <c r="BVL496" s="25"/>
      <c r="BVM496" s="25"/>
      <c r="BVN496" s="25"/>
      <c r="BVO496" s="25"/>
      <c r="BVP496" s="25"/>
      <c r="BVQ496" s="25"/>
      <c r="BVR496" s="25"/>
      <c r="BVS496" s="25"/>
      <c r="BVT496" s="25"/>
      <c r="BVU496" s="25"/>
      <c r="BVV496" s="25"/>
      <c r="BVW496" s="25"/>
      <c r="BVX496" s="25"/>
      <c r="BVY496" s="25"/>
      <c r="BVZ496" s="25"/>
      <c r="BWA496" s="25"/>
      <c r="BWB496" s="25"/>
      <c r="BWC496" s="25"/>
      <c r="BWD496" s="25"/>
      <c r="BWE496" s="25"/>
      <c r="BWF496" s="25"/>
      <c r="BWG496" s="25"/>
      <c r="BWH496" s="25"/>
      <c r="BWI496" s="25"/>
      <c r="BWJ496" s="25"/>
      <c r="BWK496" s="25"/>
      <c r="BWL496" s="25"/>
      <c r="BWM496" s="25"/>
      <c r="BWN496" s="25"/>
      <c r="BWO496" s="25"/>
      <c r="BWP496" s="25"/>
      <c r="BWQ496" s="25"/>
      <c r="BWR496" s="25"/>
      <c r="BWS496" s="25"/>
      <c r="BWT496" s="25"/>
      <c r="BWU496" s="25"/>
      <c r="BWV496" s="25"/>
      <c r="BWW496" s="25"/>
      <c r="BWX496" s="25"/>
      <c r="BWY496" s="25"/>
      <c r="BWZ496" s="25"/>
      <c r="BXA496" s="25"/>
      <c r="BXB496" s="25"/>
      <c r="BXC496" s="25"/>
      <c r="BXD496" s="25"/>
      <c r="BXE496" s="25"/>
      <c r="BXF496" s="25"/>
      <c r="BXG496" s="25"/>
      <c r="BXH496" s="25"/>
      <c r="BXI496" s="25"/>
      <c r="BXJ496" s="25"/>
      <c r="BXK496" s="25"/>
      <c r="BXL496" s="25"/>
      <c r="BXM496" s="25"/>
      <c r="BXN496" s="25"/>
      <c r="BXO496" s="25"/>
      <c r="BXP496" s="25"/>
      <c r="BXQ496" s="25"/>
      <c r="BXR496" s="25"/>
      <c r="BXS496" s="25"/>
      <c r="BXT496" s="25"/>
      <c r="BXU496" s="25"/>
      <c r="BXV496" s="25"/>
      <c r="BXW496" s="25"/>
      <c r="BXX496" s="25"/>
      <c r="BXY496" s="25"/>
      <c r="BXZ496" s="25"/>
      <c r="BYA496" s="25"/>
      <c r="BYB496" s="25"/>
      <c r="BYC496" s="25"/>
      <c r="BYD496" s="25"/>
      <c r="BYE496" s="25"/>
      <c r="BYF496" s="25"/>
      <c r="BYG496" s="25"/>
      <c r="BYH496" s="25"/>
      <c r="BYI496" s="25"/>
      <c r="BYJ496" s="25"/>
      <c r="BYK496" s="25"/>
      <c r="BYL496" s="25"/>
      <c r="BYM496" s="25"/>
      <c r="BYN496" s="25"/>
      <c r="BYO496" s="25"/>
      <c r="BYP496" s="25"/>
      <c r="BYQ496" s="25"/>
      <c r="BYR496" s="25"/>
      <c r="BYS496" s="25"/>
      <c r="BYT496" s="25"/>
      <c r="BYU496" s="25"/>
      <c r="BYV496" s="25"/>
      <c r="BYW496" s="25"/>
      <c r="BYX496" s="25"/>
      <c r="BYY496" s="25"/>
      <c r="BYZ496" s="25"/>
      <c r="BZA496" s="25"/>
      <c r="BZB496" s="25"/>
      <c r="BZC496" s="25"/>
      <c r="BZD496" s="25"/>
      <c r="BZE496" s="25"/>
      <c r="BZF496" s="25"/>
      <c r="BZG496" s="25"/>
      <c r="BZH496" s="25"/>
      <c r="BZI496" s="25"/>
      <c r="BZJ496" s="25"/>
      <c r="BZK496" s="25"/>
      <c r="BZL496" s="25"/>
      <c r="BZM496" s="25"/>
      <c r="BZN496" s="25"/>
      <c r="BZO496" s="25"/>
      <c r="BZP496" s="25"/>
      <c r="BZQ496" s="25"/>
      <c r="BZR496" s="25"/>
      <c r="BZS496" s="25"/>
      <c r="BZT496" s="25"/>
      <c r="BZU496" s="25"/>
      <c r="BZV496" s="25"/>
      <c r="BZW496" s="25"/>
      <c r="BZX496" s="25"/>
      <c r="BZY496" s="25"/>
      <c r="BZZ496" s="25"/>
      <c r="CAA496" s="25"/>
      <c r="CAB496" s="25"/>
      <c r="CAC496" s="25"/>
      <c r="CAD496" s="25"/>
      <c r="CAE496" s="25"/>
      <c r="CAF496" s="25"/>
      <c r="CAG496" s="25"/>
      <c r="CAH496" s="25"/>
      <c r="CAI496" s="25"/>
      <c r="CAJ496" s="25"/>
      <c r="CAK496" s="25"/>
      <c r="CAL496" s="25"/>
      <c r="CAM496" s="25"/>
      <c r="CAN496" s="25"/>
      <c r="CAO496" s="25"/>
      <c r="CAP496" s="25"/>
      <c r="CAQ496" s="25"/>
      <c r="CAR496" s="25"/>
      <c r="CAS496" s="25"/>
      <c r="CAT496" s="25"/>
      <c r="CAU496" s="25"/>
      <c r="CAV496" s="25"/>
      <c r="CAW496" s="25"/>
      <c r="CAX496" s="25"/>
      <c r="CAY496" s="25"/>
      <c r="CAZ496" s="25"/>
      <c r="CBA496" s="25"/>
      <c r="CBB496" s="25"/>
      <c r="CBC496" s="25"/>
      <c r="CBD496" s="25"/>
      <c r="CBE496" s="25"/>
      <c r="CBF496" s="25"/>
      <c r="CBG496" s="25"/>
      <c r="CBH496" s="25"/>
      <c r="CBI496" s="25"/>
      <c r="CBJ496" s="25"/>
      <c r="CBK496" s="25"/>
      <c r="CBL496" s="25"/>
      <c r="CBM496" s="25"/>
      <c r="CBN496" s="25"/>
      <c r="CBO496" s="25"/>
      <c r="CBP496" s="25"/>
      <c r="CBQ496" s="25"/>
      <c r="CBR496" s="25"/>
      <c r="CBS496" s="25"/>
      <c r="CBT496" s="25"/>
      <c r="CBU496" s="25"/>
      <c r="CBV496" s="25"/>
      <c r="CBW496" s="25"/>
      <c r="CBX496" s="25"/>
      <c r="CBY496" s="25"/>
      <c r="CBZ496" s="25"/>
      <c r="CCA496" s="25"/>
      <c r="CCB496" s="25"/>
      <c r="CCC496" s="25"/>
      <c r="CCD496" s="25"/>
      <c r="CCE496" s="25"/>
      <c r="CCF496" s="25"/>
      <c r="CCG496" s="25"/>
      <c r="CCH496" s="25"/>
      <c r="CCI496" s="25"/>
      <c r="CCJ496" s="25"/>
      <c r="CCK496" s="25"/>
      <c r="CCL496" s="25"/>
      <c r="CCM496" s="25"/>
      <c r="CCN496" s="25"/>
      <c r="CCO496" s="25"/>
      <c r="CCP496" s="25"/>
      <c r="CCQ496" s="25"/>
      <c r="CCR496" s="25"/>
      <c r="CCS496" s="25"/>
      <c r="CCT496" s="25"/>
      <c r="CCU496" s="25"/>
      <c r="CCV496" s="25"/>
      <c r="CCW496" s="25"/>
      <c r="CCX496" s="25"/>
      <c r="CCY496" s="25"/>
      <c r="CCZ496" s="25"/>
      <c r="CDA496" s="25"/>
      <c r="CDB496" s="25"/>
      <c r="CDC496" s="25"/>
      <c r="CDD496" s="25"/>
      <c r="CDE496" s="25"/>
      <c r="CDF496" s="25"/>
      <c r="CDG496" s="25"/>
      <c r="CDH496" s="25"/>
      <c r="CDI496" s="25"/>
      <c r="CDJ496" s="25"/>
      <c r="CDK496" s="25"/>
      <c r="CDL496" s="25"/>
      <c r="CDM496" s="25"/>
      <c r="CDN496" s="25"/>
      <c r="CDO496" s="25"/>
      <c r="CDP496" s="25"/>
      <c r="CDQ496" s="25"/>
      <c r="CDR496" s="25"/>
      <c r="CDS496" s="25"/>
      <c r="CDT496" s="25"/>
      <c r="CDU496" s="25"/>
      <c r="CDV496" s="25"/>
      <c r="CDW496" s="25"/>
      <c r="CDX496" s="25"/>
      <c r="CDY496" s="25"/>
      <c r="CDZ496" s="25"/>
      <c r="CEA496" s="25"/>
      <c r="CEB496" s="25"/>
      <c r="CEC496" s="25"/>
      <c r="CED496" s="25"/>
      <c r="CEE496" s="25"/>
      <c r="CEF496" s="25"/>
      <c r="CEG496" s="25"/>
      <c r="CEH496" s="25"/>
      <c r="CEI496" s="25"/>
      <c r="CEJ496" s="25"/>
      <c r="CEK496" s="25"/>
      <c r="CEL496" s="25"/>
      <c r="CEM496" s="25"/>
      <c r="CEN496" s="25"/>
      <c r="CEO496" s="25"/>
      <c r="CEP496" s="25"/>
      <c r="CEQ496" s="25"/>
      <c r="CER496" s="25"/>
      <c r="CES496" s="25"/>
      <c r="CET496" s="25"/>
      <c r="CEU496" s="25"/>
      <c r="CEV496" s="25"/>
      <c r="CEW496" s="25"/>
      <c r="CEX496" s="25"/>
      <c r="CEY496" s="25"/>
      <c r="CEZ496" s="25"/>
      <c r="CFA496" s="25"/>
      <c r="CFB496" s="25"/>
      <c r="CFC496" s="25"/>
      <c r="CFD496" s="25"/>
      <c r="CFE496" s="25"/>
      <c r="CFF496" s="25"/>
      <c r="CFG496" s="25"/>
      <c r="CFH496" s="25"/>
      <c r="CFI496" s="25"/>
      <c r="CFJ496" s="25"/>
      <c r="CFK496" s="25"/>
      <c r="CFL496" s="25"/>
      <c r="CFM496" s="25"/>
      <c r="CFN496" s="25"/>
      <c r="CFO496" s="25"/>
      <c r="CFP496" s="25"/>
      <c r="CFQ496" s="25"/>
      <c r="CFR496" s="25"/>
      <c r="CFS496" s="25"/>
      <c r="CFT496" s="25"/>
      <c r="CFU496" s="25"/>
      <c r="CFV496" s="25"/>
      <c r="CFW496" s="25"/>
      <c r="CFX496" s="25"/>
      <c r="CFY496" s="25"/>
      <c r="CFZ496" s="25"/>
      <c r="CGA496" s="25"/>
      <c r="CGB496" s="25"/>
      <c r="CGC496" s="25"/>
      <c r="CGD496" s="25"/>
      <c r="CGE496" s="25"/>
      <c r="CGF496" s="25"/>
      <c r="CGG496" s="25"/>
      <c r="CGH496" s="25"/>
      <c r="CGI496" s="25"/>
      <c r="CGJ496" s="25"/>
      <c r="CGK496" s="25"/>
      <c r="CGL496" s="25"/>
      <c r="CGM496" s="25"/>
      <c r="CGN496" s="25"/>
      <c r="CGO496" s="25"/>
      <c r="CGP496" s="25"/>
      <c r="CGQ496" s="25"/>
      <c r="CGR496" s="25"/>
      <c r="CGS496" s="25"/>
      <c r="CGT496" s="25"/>
      <c r="CGU496" s="25"/>
      <c r="CGV496" s="25"/>
      <c r="CGW496" s="25"/>
      <c r="CGX496" s="25"/>
      <c r="CGY496" s="25"/>
      <c r="CGZ496" s="25"/>
      <c r="CHA496" s="25"/>
      <c r="CHB496" s="25"/>
      <c r="CHC496" s="25"/>
      <c r="CHD496" s="25"/>
      <c r="CHE496" s="25"/>
      <c r="CHF496" s="25"/>
      <c r="CHG496" s="25"/>
      <c r="CHH496" s="25"/>
      <c r="CHI496" s="25"/>
      <c r="CHJ496" s="25"/>
      <c r="CHK496" s="25"/>
      <c r="CHL496" s="25"/>
      <c r="CHM496" s="25"/>
      <c r="CHN496" s="25"/>
      <c r="CHO496" s="25"/>
      <c r="CHP496" s="25"/>
      <c r="CHQ496" s="25"/>
      <c r="CHR496" s="25"/>
      <c r="CHS496" s="25"/>
      <c r="CHT496" s="25"/>
      <c r="CHU496" s="25"/>
      <c r="CHV496" s="25"/>
      <c r="CHW496" s="25"/>
      <c r="CHX496" s="25"/>
      <c r="CHY496" s="25"/>
      <c r="CHZ496" s="25"/>
      <c r="CIA496" s="25"/>
      <c r="CIB496" s="25"/>
      <c r="CIC496" s="25"/>
      <c r="CID496" s="25"/>
      <c r="CIE496" s="25"/>
      <c r="CIF496" s="25"/>
      <c r="CIG496" s="25"/>
      <c r="CIH496" s="25"/>
      <c r="CII496" s="25"/>
      <c r="CIJ496" s="25"/>
      <c r="CIK496" s="25"/>
      <c r="CIL496" s="25"/>
      <c r="CIM496" s="25"/>
      <c r="CIN496" s="25"/>
      <c r="CIO496" s="25"/>
      <c r="CIP496" s="25"/>
      <c r="CIQ496" s="25"/>
      <c r="CIR496" s="25"/>
      <c r="CIS496" s="25"/>
      <c r="CIT496" s="25"/>
      <c r="CIU496" s="25"/>
      <c r="CIV496" s="25"/>
      <c r="CIW496" s="25"/>
      <c r="CIX496" s="25"/>
      <c r="CIY496" s="25"/>
      <c r="CIZ496" s="25"/>
      <c r="CJA496" s="25"/>
      <c r="CJB496" s="25"/>
      <c r="CJC496" s="25"/>
      <c r="CJD496" s="25"/>
      <c r="CJE496" s="25"/>
      <c r="CJF496" s="25"/>
      <c r="CJG496" s="25"/>
      <c r="CJH496" s="25"/>
      <c r="CJI496" s="25"/>
      <c r="CJJ496" s="25"/>
      <c r="CJK496" s="25"/>
      <c r="CJL496" s="25"/>
      <c r="CJM496" s="25"/>
      <c r="CJN496" s="25"/>
      <c r="CJO496" s="25"/>
      <c r="CJP496" s="25"/>
      <c r="CJQ496" s="25"/>
      <c r="CJR496" s="25"/>
      <c r="CJS496" s="25"/>
      <c r="CJT496" s="25"/>
      <c r="CJU496" s="25"/>
      <c r="CJV496" s="25"/>
      <c r="CJW496" s="25"/>
      <c r="CJX496" s="25"/>
      <c r="CJY496" s="25"/>
      <c r="CJZ496" s="25"/>
      <c r="CKA496" s="25"/>
      <c r="CKB496" s="25"/>
      <c r="CKC496" s="25"/>
      <c r="CKD496" s="25"/>
      <c r="CKE496" s="25"/>
      <c r="CKF496" s="25"/>
      <c r="CKG496" s="25"/>
      <c r="CKH496" s="25"/>
      <c r="CKI496" s="25"/>
      <c r="CKJ496" s="25"/>
      <c r="CKK496" s="25"/>
      <c r="CKL496" s="25"/>
      <c r="CKM496" s="25"/>
      <c r="CKN496" s="25"/>
      <c r="CKO496" s="25"/>
      <c r="CKP496" s="25"/>
      <c r="CKQ496" s="25"/>
      <c r="CKR496" s="25"/>
      <c r="CKS496" s="25"/>
      <c r="CKT496" s="25"/>
      <c r="CKU496" s="25"/>
      <c r="CKV496" s="25"/>
      <c r="CKW496" s="25"/>
      <c r="CKX496" s="25"/>
      <c r="CKY496" s="25"/>
      <c r="CKZ496" s="25"/>
      <c r="CLA496" s="25"/>
      <c r="CLB496" s="25"/>
      <c r="CLC496" s="25"/>
      <c r="CLD496" s="25"/>
      <c r="CLE496" s="25"/>
      <c r="CLF496" s="25"/>
      <c r="CLG496" s="25"/>
      <c r="CLH496" s="25"/>
      <c r="CLI496" s="25"/>
      <c r="CLJ496" s="25"/>
      <c r="CLK496" s="25"/>
      <c r="CLL496" s="25"/>
      <c r="CLM496" s="25"/>
      <c r="CLN496" s="25"/>
      <c r="CLO496" s="25"/>
      <c r="CLP496" s="25"/>
      <c r="CLQ496" s="25"/>
      <c r="CLR496" s="25"/>
      <c r="CLS496" s="25"/>
      <c r="CLT496" s="25"/>
      <c r="CLU496" s="25"/>
      <c r="CLV496" s="25"/>
      <c r="CLW496" s="25"/>
      <c r="CLX496" s="25"/>
      <c r="CLY496" s="25"/>
      <c r="CLZ496" s="25"/>
      <c r="CMA496" s="25"/>
      <c r="CMB496" s="25"/>
      <c r="CMC496" s="25"/>
      <c r="CMD496" s="25"/>
      <c r="CME496" s="25"/>
      <c r="CMF496" s="25"/>
      <c r="CMG496" s="25"/>
      <c r="CMH496" s="25"/>
      <c r="CMI496" s="25"/>
      <c r="CMJ496" s="25"/>
      <c r="CMK496" s="25"/>
      <c r="CML496" s="25"/>
      <c r="CMM496" s="25"/>
      <c r="CMN496" s="25"/>
      <c r="CMO496" s="25"/>
      <c r="CMP496" s="25"/>
      <c r="CMQ496" s="25"/>
      <c r="CMR496" s="25"/>
      <c r="CMS496" s="25"/>
      <c r="CMT496" s="25"/>
      <c r="CMU496" s="25"/>
      <c r="CMV496" s="25"/>
      <c r="CMW496" s="25"/>
      <c r="CMX496" s="25"/>
      <c r="CMY496" s="25"/>
      <c r="CMZ496" s="25"/>
      <c r="CNA496" s="25"/>
      <c r="CNB496" s="25"/>
      <c r="CNC496" s="25"/>
      <c r="CND496" s="25"/>
      <c r="CNE496" s="25"/>
      <c r="CNF496" s="25"/>
      <c r="CNG496" s="25"/>
      <c r="CNH496" s="25"/>
      <c r="CNI496" s="25"/>
      <c r="CNJ496" s="25"/>
      <c r="CNK496" s="25"/>
      <c r="CNL496" s="25"/>
      <c r="CNM496" s="25"/>
      <c r="CNN496" s="25"/>
      <c r="CNO496" s="25"/>
      <c r="CNP496" s="25"/>
      <c r="CNQ496" s="25"/>
      <c r="CNR496" s="25"/>
      <c r="CNS496" s="25"/>
      <c r="CNT496" s="25"/>
      <c r="CNU496" s="25"/>
      <c r="CNV496" s="25"/>
      <c r="CNW496" s="25"/>
      <c r="CNX496" s="25"/>
      <c r="CNY496" s="25"/>
      <c r="CNZ496" s="25"/>
      <c r="COA496" s="25"/>
      <c r="COB496" s="25"/>
      <c r="COC496" s="25"/>
      <c r="COD496" s="25"/>
      <c r="COE496" s="25"/>
      <c r="COF496" s="25"/>
      <c r="COG496" s="25"/>
      <c r="COH496" s="25"/>
      <c r="COI496" s="25"/>
      <c r="COJ496" s="25"/>
      <c r="COK496" s="25"/>
      <c r="COL496" s="25"/>
      <c r="COM496" s="25"/>
      <c r="CON496" s="25"/>
      <c r="COO496" s="25"/>
      <c r="COP496" s="25"/>
      <c r="COQ496" s="25"/>
      <c r="COR496" s="25"/>
      <c r="COS496" s="25"/>
      <c r="COT496" s="25"/>
      <c r="COU496" s="25"/>
      <c r="COV496" s="25"/>
      <c r="COW496" s="25"/>
      <c r="COX496" s="25"/>
      <c r="COY496" s="25"/>
      <c r="COZ496" s="25"/>
      <c r="CPA496" s="25"/>
      <c r="CPB496" s="25"/>
      <c r="CPC496" s="25"/>
      <c r="CPD496" s="25"/>
      <c r="CPE496" s="25"/>
      <c r="CPF496" s="25"/>
      <c r="CPG496" s="25"/>
      <c r="CPH496" s="25"/>
      <c r="CPI496" s="25"/>
      <c r="CPJ496" s="25"/>
      <c r="CPK496" s="25"/>
      <c r="CPL496" s="25"/>
      <c r="CPM496" s="25"/>
      <c r="CPN496" s="25"/>
      <c r="CPO496" s="25"/>
      <c r="CPP496" s="25"/>
      <c r="CPQ496" s="25"/>
      <c r="CPR496" s="25"/>
      <c r="CPS496" s="25"/>
      <c r="CPT496" s="25"/>
      <c r="CPU496" s="25"/>
      <c r="CPV496" s="25"/>
      <c r="CPW496" s="25"/>
      <c r="CPX496" s="25"/>
      <c r="CPY496" s="25"/>
      <c r="CPZ496" s="25"/>
      <c r="CQA496" s="25"/>
      <c r="CQB496" s="25"/>
      <c r="CQC496" s="25"/>
      <c r="CQD496" s="25"/>
      <c r="CQE496" s="25"/>
      <c r="CQF496" s="25"/>
      <c r="CQG496" s="25"/>
      <c r="CQH496" s="25"/>
      <c r="CQI496" s="25"/>
      <c r="CQJ496" s="25"/>
      <c r="CQK496" s="25"/>
      <c r="CQL496" s="25"/>
      <c r="CQM496" s="25"/>
      <c r="CQN496" s="25"/>
      <c r="CQO496" s="25"/>
      <c r="CQP496" s="25"/>
      <c r="CQQ496" s="25"/>
      <c r="CQR496" s="25"/>
      <c r="CQS496" s="25"/>
      <c r="CQT496" s="25"/>
      <c r="CQU496" s="25"/>
      <c r="CQV496" s="25"/>
      <c r="CQW496" s="25"/>
      <c r="CQX496" s="25"/>
      <c r="CQY496" s="25"/>
      <c r="CQZ496" s="25"/>
      <c r="CRA496" s="25"/>
      <c r="CRB496" s="25"/>
      <c r="CRC496" s="25"/>
      <c r="CRD496" s="25"/>
      <c r="CRE496" s="25"/>
      <c r="CRF496" s="25"/>
      <c r="CRG496" s="25"/>
      <c r="CRH496" s="25"/>
      <c r="CRI496" s="25"/>
      <c r="CRJ496" s="25"/>
      <c r="CRK496" s="25"/>
      <c r="CRL496" s="25"/>
      <c r="CRM496" s="25"/>
      <c r="CRN496" s="25"/>
      <c r="CRO496" s="25"/>
      <c r="CRP496" s="25"/>
      <c r="CRQ496" s="25"/>
      <c r="CRR496" s="25"/>
      <c r="CRS496" s="25"/>
      <c r="CRT496" s="25"/>
      <c r="CRU496" s="25"/>
      <c r="CRV496" s="25"/>
      <c r="CRW496" s="25"/>
      <c r="CRX496" s="25"/>
      <c r="CRY496" s="25"/>
      <c r="CRZ496" s="25"/>
      <c r="CSA496" s="25"/>
      <c r="CSB496" s="25"/>
      <c r="CSC496" s="25"/>
      <c r="CSD496" s="25"/>
      <c r="CSE496" s="25"/>
      <c r="CSF496" s="25"/>
      <c r="CSG496" s="25"/>
      <c r="CSH496" s="25"/>
      <c r="CSI496" s="25"/>
      <c r="CSJ496" s="25"/>
      <c r="CSK496" s="25"/>
      <c r="CSL496" s="25"/>
      <c r="CSM496" s="25"/>
      <c r="CSN496" s="25"/>
      <c r="CSO496" s="25"/>
      <c r="CSP496" s="25"/>
      <c r="CSQ496" s="25"/>
      <c r="CSR496" s="25"/>
      <c r="CSS496" s="25"/>
      <c r="CST496" s="25"/>
      <c r="CSU496" s="25"/>
      <c r="CSV496" s="25"/>
      <c r="CSW496" s="25"/>
      <c r="CSX496" s="25"/>
      <c r="CSY496" s="25"/>
      <c r="CSZ496" s="25"/>
      <c r="CTA496" s="25"/>
      <c r="CTB496" s="25"/>
      <c r="CTC496" s="25"/>
      <c r="CTD496" s="25"/>
      <c r="CTE496" s="25"/>
      <c r="CTF496" s="25"/>
      <c r="CTG496" s="25"/>
      <c r="CTH496" s="25"/>
      <c r="CTI496" s="25"/>
      <c r="CTJ496" s="25"/>
      <c r="CTK496" s="25"/>
      <c r="CTL496" s="25"/>
      <c r="CTM496" s="25"/>
      <c r="CTN496" s="25"/>
      <c r="CTO496" s="25"/>
      <c r="CTP496" s="25"/>
      <c r="CTQ496" s="25"/>
      <c r="CTR496" s="25"/>
      <c r="CTS496" s="25"/>
      <c r="CTT496" s="25"/>
      <c r="CTU496" s="25"/>
      <c r="CTV496" s="25"/>
      <c r="CTW496" s="25"/>
      <c r="CTX496" s="25"/>
      <c r="CTY496" s="25"/>
      <c r="CTZ496" s="25"/>
      <c r="CUA496" s="25"/>
      <c r="CUB496" s="25"/>
      <c r="CUC496" s="25"/>
      <c r="CUD496" s="25"/>
      <c r="CUE496" s="25"/>
      <c r="CUF496" s="25"/>
      <c r="CUG496" s="25"/>
      <c r="CUH496" s="25"/>
      <c r="CUI496" s="25"/>
      <c r="CUJ496" s="25"/>
      <c r="CUK496" s="25"/>
      <c r="CUL496" s="25"/>
      <c r="CUM496" s="25"/>
      <c r="CUN496" s="25"/>
      <c r="CUO496" s="25"/>
      <c r="CUP496" s="25"/>
      <c r="CUQ496" s="25"/>
      <c r="CUR496" s="25"/>
      <c r="CUS496" s="25"/>
      <c r="CUT496" s="25"/>
      <c r="CUU496" s="25"/>
      <c r="CUV496" s="25"/>
      <c r="CUW496" s="25"/>
      <c r="CUX496" s="25"/>
      <c r="CUY496" s="25"/>
      <c r="CUZ496" s="25"/>
      <c r="CVA496" s="25"/>
      <c r="CVB496" s="25"/>
      <c r="CVC496" s="25"/>
      <c r="CVD496" s="25"/>
      <c r="CVE496" s="25"/>
      <c r="CVF496" s="25"/>
      <c r="CVG496" s="25"/>
      <c r="CVH496" s="25"/>
      <c r="CVI496" s="25"/>
      <c r="CVJ496" s="25"/>
      <c r="CVK496" s="25"/>
      <c r="CVL496" s="25"/>
      <c r="CVM496" s="25"/>
      <c r="CVN496" s="25"/>
      <c r="CVO496" s="25"/>
      <c r="CVP496" s="25"/>
      <c r="CVQ496" s="25"/>
      <c r="CVR496" s="25"/>
      <c r="CVS496" s="25"/>
      <c r="CVT496" s="25"/>
      <c r="CVU496" s="25"/>
      <c r="CVV496" s="25"/>
      <c r="CVW496" s="25"/>
      <c r="CVX496" s="25"/>
      <c r="CVY496" s="25"/>
      <c r="CVZ496" s="25"/>
      <c r="CWA496" s="25"/>
      <c r="CWB496" s="25"/>
      <c r="CWC496" s="25"/>
      <c r="CWD496" s="25"/>
      <c r="CWE496" s="25"/>
      <c r="CWF496" s="25"/>
      <c r="CWG496" s="25"/>
      <c r="CWH496" s="25"/>
      <c r="CWI496" s="25"/>
      <c r="CWJ496" s="25"/>
      <c r="CWK496" s="25"/>
      <c r="CWL496" s="25"/>
      <c r="CWM496" s="25"/>
      <c r="CWN496" s="25"/>
      <c r="CWO496" s="25"/>
      <c r="CWP496" s="25"/>
      <c r="CWQ496" s="25"/>
      <c r="CWR496" s="25"/>
      <c r="CWS496" s="25"/>
      <c r="CWT496" s="25"/>
      <c r="CWU496" s="25"/>
      <c r="CWV496" s="25"/>
      <c r="CWW496" s="25"/>
      <c r="CWX496" s="25"/>
      <c r="CWY496" s="25"/>
      <c r="CWZ496" s="25"/>
      <c r="CXA496" s="25"/>
      <c r="CXB496" s="25"/>
      <c r="CXC496" s="25"/>
      <c r="CXD496" s="25"/>
      <c r="CXE496" s="25"/>
      <c r="CXF496" s="25"/>
      <c r="CXG496" s="25"/>
      <c r="CXH496" s="25"/>
      <c r="CXI496" s="25"/>
      <c r="CXJ496" s="25"/>
      <c r="CXK496" s="25"/>
      <c r="CXL496" s="25"/>
      <c r="CXM496" s="25"/>
      <c r="CXN496" s="25"/>
      <c r="CXO496" s="25"/>
      <c r="CXP496" s="25"/>
      <c r="CXQ496" s="25"/>
      <c r="CXR496" s="25"/>
      <c r="CXS496" s="25"/>
      <c r="CXT496" s="25"/>
      <c r="CXU496" s="25"/>
      <c r="CXV496" s="25"/>
      <c r="CXW496" s="25"/>
      <c r="CXX496" s="25"/>
      <c r="CXY496" s="25"/>
      <c r="CXZ496" s="25"/>
      <c r="CYA496" s="25"/>
      <c r="CYB496" s="25"/>
      <c r="CYC496" s="25"/>
      <c r="CYD496" s="25"/>
      <c r="CYE496" s="25"/>
      <c r="CYF496" s="25"/>
      <c r="CYG496" s="25"/>
      <c r="CYH496" s="25"/>
      <c r="CYI496" s="25"/>
      <c r="CYJ496" s="25"/>
      <c r="CYK496" s="25"/>
      <c r="CYL496" s="25"/>
      <c r="CYM496" s="25"/>
      <c r="CYN496" s="25"/>
      <c r="CYO496" s="25"/>
      <c r="CYP496" s="25"/>
      <c r="CYQ496" s="25"/>
      <c r="CYR496" s="25"/>
      <c r="CYS496" s="25"/>
      <c r="CYT496" s="25"/>
      <c r="CYU496" s="25"/>
      <c r="CYV496" s="25"/>
      <c r="CYW496" s="25"/>
      <c r="CYX496" s="25"/>
      <c r="CYY496" s="25"/>
      <c r="CYZ496" s="25"/>
      <c r="CZA496" s="25"/>
      <c r="CZB496" s="25"/>
      <c r="CZC496" s="25"/>
      <c r="CZD496" s="25"/>
      <c r="CZE496" s="25"/>
      <c r="CZF496" s="25"/>
      <c r="CZG496" s="25"/>
      <c r="CZH496" s="25"/>
      <c r="CZI496" s="25"/>
      <c r="CZJ496" s="25"/>
      <c r="CZK496" s="25"/>
      <c r="CZL496" s="25"/>
      <c r="CZM496" s="25"/>
      <c r="CZN496" s="25"/>
      <c r="CZO496" s="25"/>
      <c r="CZP496" s="25"/>
      <c r="CZQ496" s="25"/>
      <c r="CZR496" s="25"/>
      <c r="CZS496" s="25"/>
      <c r="CZT496" s="25"/>
      <c r="CZU496" s="25"/>
      <c r="CZV496" s="25"/>
      <c r="CZW496" s="25"/>
      <c r="CZX496" s="25"/>
      <c r="CZY496" s="25"/>
      <c r="CZZ496" s="25"/>
      <c r="DAA496" s="25"/>
      <c r="DAB496" s="25"/>
      <c r="DAC496" s="25"/>
      <c r="DAD496" s="25"/>
      <c r="DAE496" s="25"/>
      <c r="DAF496" s="25"/>
      <c r="DAG496" s="25"/>
      <c r="DAH496" s="25"/>
      <c r="DAI496" s="25"/>
      <c r="DAJ496" s="25"/>
      <c r="DAK496" s="25"/>
      <c r="DAL496" s="25"/>
      <c r="DAM496" s="25"/>
      <c r="DAN496" s="25"/>
      <c r="DAO496" s="25"/>
      <c r="DAP496" s="25"/>
      <c r="DAQ496" s="25"/>
      <c r="DAR496" s="25"/>
      <c r="DAS496" s="25"/>
      <c r="DAT496" s="25"/>
      <c r="DAU496" s="25"/>
      <c r="DAV496" s="25"/>
      <c r="DAW496" s="25"/>
      <c r="DAX496" s="25"/>
      <c r="DAY496" s="25"/>
      <c r="DAZ496" s="25"/>
      <c r="DBA496" s="25"/>
      <c r="DBB496" s="25"/>
      <c r="DBC496" s="25"/>
      <c r="DBD496" s="25"/>
      <c r="DBE496" s="25"/>
      <c r="DBF496" s="25"/>
      <c r="DBG496" s="25"/>
      <c r="DBH496" s="25"/>
      <c r="DBI496" s="25"/>
      <c r="DBJ496" s="25"/>
      <c r="DBK496" s="25"/>
      <c r="DBL496" s="25"/>
      <c r="DBM496" s="25"/>
      <c r="DBN496" s="25"/>
      <c r="DBO496" s="25"/>
      <c r="DBP496" s="25"/>
      <c r="DBQ496" s="25"/>
      <c r="DBR496" s="25"/>
      <c r="DBS496" s="25"/>
      <c r="DBT496" s="25"/>
      <c r="DBU496" s="25"/>
      <c r="DBV496" s="25"/>
      <c r="DBW496" s="25"/>
      <c r="DBX496" s="25"/>
      <c r="DBY496" s="25"/>
      <c r="DBZ496" s="25"/>
      <c r="DCA496" s="25"/>
      <c r="DCB496" s="25"/>
      <c r="DCC496" s="25"/>
      <c r="DCD496" s="25"/>
      <c r="DCE496" s="25"/>
      <c r="DCF496" s="25"/>
      <c r="DCG496" s="25"/>
      <c r="DCH496" s="25"/>
      <c r="DCI496" s="25"/>
      <c r="DCJ496" s="25"/>
      <c r="DCK496" s="25"/>
      <c r="DCL496" s="25"/>
      <c r="DCM496" s="25"/>
      <c r="DCN496" s="25"/>
      <c r="DCO496" s="25"/>
      <c r="DCP496" s="25"/>
      <c r="DCQ496" s="25"/>
      <c r="DCR496" s="25"/>
      <c r="DCS496" s="25"/>
      <c r="DCT496" s="25"/>
      <c r="DCU496" s="25"/>
      <c r="DCV496" s="25"/>
      <c r="DCW496" s="25"/>
      <c r="DCX496" s="25"/>
      <c r="DCY496" s="25"/>
      <c r="DCZ496" s="25"/>
      <c r="DDA496" s="25"/>
      <c r="DDB496" s="25"/>
      <c r="DDC496" s="25"/>
      <c r="DDD496" s="25"/>
      <c r="DDE496" s="25"/>
      <c r="DDF496" s="25"/>
      <c r="DDG496" s="25"/>
      <c r="DDH496" s="25"/>
      <c r="DDI496" s="25"/>
      <c r="DDJ496" s="25"/>
      <c r="DDK496" s="25"/>
      <c r="DDL496" s="25"/>
      <c r="DDM496" s="25"/>
      <c r="DDN496" s="25"/>
      <c r="DDO496" s="25"/>
      <c r="DDP496" s="25"/>
      <c r="DDQ496" s="25"/>
      <c r="DDR496" s="25"/>
      <c r="DDS496" s="25"/>
      <c r="DDT496" s="25"/>
      <c r="DDU496" s="25"/>
      <c r="DDV496" s="25"/>
      <c r="DDW496" s="25"/>
      <c r="DDX496" s="25"/>
      <c r="DDY496" s="25"/>
      <c r="DDZ496" s="25"/>
      <c r="DEA496" s="25"/>
      <c r="DEB496" s="25"/>
      <c r="DEC496" s="25"/>
      <c r="DED496" s="25"/>
      <c r="DEE496" s="25"/>
      <c r="DEF496" s="25"/>
      <c r="DEG496" s="25"/>
      <c r="DEH496" s="25"/>
      <c r="DEI496" s="25"/>
      <c r="DEJ496" s="25"/>
      <c r="DEK496" s="25"/>
      <c r="DEL496" s="25"/>
      <c r="DEM496" s="25"/>
      <c r="DEN496" s="25"/>
      <c r="DEO496" s="25"/>
      <c r="DEP496" s="25"/>
      <c r="DEQ496" s="25"/>
      <c r="DER496" s="25"/>
      <c r="DES496" s="25"/>
      <c r="DET496" s="25"/>
      <c r="DEU496" s="25"/>
      <c r="DEV496" s="25"/>
      <c r="DEW496" s="25"/>
      <c r="DEX496" s="25"/>
      <c r="DEY496" s="25"/>
      <c r="DEZ496" s="25"/>
      <c r="DFA496" s="25"/>
      <c r="DFB496" s="25"/>
      <c r="DFC496" s="25"/>
      <c r="DFD496" s="25"/>
      <c r="DFE496" s="25"/>
      <c r="DFF496" s="25"/>
      <c r="DFG496" s="25"/>
      <c r="DFH496" s="25"/>
      <c r="DFI496" s="25"/>
      <c r="DFJ496" s="25"/>
      <c r="DFK496" s="25"/>
      <c r="DFL496" s="25"/>
      <c r="DFM496" s="25"/>
      <c r="DFN496" s="25"/>
      <c r="DFO496" s="25"/>
      <c r="DFP496" s="25"/>
      <c r="DFQ496" s="25"/>
      <c r="DFR496" s="25"/>
      <c r="DFS496" s="25"/>
      <c r="DFT496" s="25"/>
      <c r="DFU496" s="25"/>
      <c r="DFV496" s="25"/>
      <c r="DFW496" s="25"/>
      <c r="DFX496" s="25"/>
      <c r="DFY496" s="25"/>
      <c r="DFZ496" s="25"/>
      <c r="DGA496" s="25"/>
      <c r="DGB496" s="25"/>
      <c r="DGC496" s="25"/>
      <c r="DGD496" s="25"/>
      <c r="DGE496" s="25"/>
      <c r="DGF496" s="25"/>
      <c r="DGG496" s="25"/>
      <c r="DGH496" s="25"/>
      <c r="DGI496" s="25"/>
      <c r="DGJ496" s="25"/>
      <c r="DGK496" s="25"/>
      <c r="DGL496" s="25"/>
      <c r="DGM496" s="25"/>
      <c r="DGN496" s="25"/>
      <c r="DGO496" s="25"/>
      <c r="DGP496" s="25"/>
      <c r="DGQ496" s="25"/>
      <c r="DGR496" s="25"/>
      <c r="DGS496" s="25"/>
      <c r="DGT496" s="25"/>
      <c r="DGU496" s="25"/>
      <c r="DGV496" s="25"/>
      <c r="DGW496" s="25"/>
      <c r="DGX496" s="25"/>
      <c r="DGY496" s="25"/>
      <c r="DGZ496" s="25"/>
      <c r="DHA496" s="25"/>
      <c r="DHB496" s="25"/>
      <c r="DHC496" s="25"/>
      <c r="DHD496" s="25"/>
      <c r="DHE496" s="25"/>
      <c r="DHF496" s="25"/>
      <c r="DHG496" s="25"/>
      <c r="DHH496" s="25"/>
      <c r="DHI496" s="25"/>
      <c r="DHJ496" s="25"/>
      <c r="DHK496" s="25"/>
      <c r="DHL496" s="25"/>
      <c r="DHM496" s="25"/>
      <c r="DHN496" s="25"/>
      <c r="DHO496" s="25"/>
      <c r="DHP496" s="25"/>
      <c r="DHQ496" s="25"/>
      <c r="DHR496" s="25"/>
      <c r="DHS496" s="25"/>
      <c r="DHT496" s="25"/>
      <c r="DHU496" s="25"/>
      <c r="DHV496" s="25"/>
      <c r="DHW496" s="25"/>
      <c r="DHX496" s="25"/>
      <c r="DHY496" s="25"/>
      <c r="DHZ496" s="25"/>
      <c r="DIA496" s="25"/>
      <c r="DIB496" s="25"/>
      <c r="DIC496" s="25"/>
      <c r="DID496" s="25"/>
      <c r="DIE496" s="25"/>
      <c r="DIF496" s="25"/>
      <c r="DIG496" s="25"/>
      <c r="DIH496" s="25"/>
      <c r="DII496" s="25"/>
      <c r="DIJ496" s="25"/>
      <c r="DIK496" s="25"/>
      <c r="DIL496" s="25"/>
      <c r="DIM496" s="25"/>
      <c r="DIN496" s="25"/>
      <c r="DIO496" s="25"/>
      <c r="DIP496" s="25"/>
      <c r="DIQ496" s="25"/>
      <c r="DIR496" s="25"/>
      <c r="DIS496" s="25"/>
      <c r="DIT496" s="25"/>
      <c r="DIU496" s="25"/>
      <c r="DIV496" s="25"/>
      <c r="DIW496" s="25"/>
      <c r="DIX496" s="25"/>
      <c r="DIY496" s="25"/>
      <c r="DIZ496" s="25"/>
      <c r="DJA496" s="25"/>
      <c r="DJB496" s="25"/>
      <c r="DJC496" s="25"/>
      <c r="DJD496" s="25"/>
      <c r="DJE496" s="25"/>
      <c r="DJF496" s="25"/>
      <c r="DJG496" s="25"/>
      <c r="DJH496" s="25"/>
      <c r="DJI496" s="25"/>
      <c r="DJJ496" s="25"/>
      <c r="DJK496" s="25"/>
      <c r="DJL496" s="25"/>
      <c r="DJM496" s="25"/>
      <c r="DJN496" s="25"/>
      <c r="DJO496" s="25"/>
      <c r="DJP496" s="25"/>
      <c r="DJQ496" s="25"/>
      <c r="DJR496" s="25"/>
      <c r="DJS496" s="25"/>
      <c r="DJT496" s="25"/>
      <c r="DJU496" s="25"/>
      <c r="DJV496" s="25"/>
      <c r="DJW496" s="25"/>
      <c r="DJX496" s="25"/>
      <c r="DJY496" s="25"/>
      <c r="DJZ496" s="25"/>
      <c r="DKA496" s="25"/>
      <c r="DKB496" s="25"/>
      <c r="DKC496" s="25"/>
      <c r="DKD496" s="25"/>
      <c r="DKE496" s="25"/>
      <c r="DKF496" s="25"/>
      <c r="DKG496" s="25"/>
      <c r="DKH496" s="25"/>
      <c r="DKI496" s="25"/>
      <c r="DKJ496" s="25"/>
      <c r="DKK496" s="25"/>
      <c r="DKL496" s="25"/>
      <c r="DKM496" s="25"/>
      <c r="DKN496" s="25"/>
      <c r="DKO496" s="25"/>
      <c r="DKP496" s="25"/>
      <c r="DKQ496" s="25"/>
      <c r="DKR496" s="25"/>
      <c r="DKS496" s="25"/>
      <c r="DKT496" s="25"/>
      <c r="DKU496" s="25"/>
      <c r="DKV496" s="25"/>
      <c r="DKW496" s="25"/>
      <c r="DKX496" s="25"/>
      <c r="DKY496" s="25"/>
      <c r="DKZ496" s="25"/>
      <c r="DLA496" s="25"/>
      <c r="DLB496" s="25"/>
      <c r="DLC496" s="25"/>
      <c r="DLD496" s="25"/>
      <c r="DLE496" s="25"/>
      <c r="DLF496" s="25"/>
      <c r="DLG496" s="25"/>
      <c r="DLH496" s="25"/>
      <c r="DLI496" s="25"/>
      <c r="DLJ496" s="25"/>
      <c r="DLK496" s="25"/>
      <c r="DLL496" s="25"/>
      <c r="DLM496" s="25"/>
      <c r="DLN496" s="25"/>
      <c r="DLO496" s="25"/>
      <c r="DLP496" s="25"/>
      <c r="DLQ496" s="25"/>
      <c r="DLR496" s="25"/>
      <c r="DLS496" s="25"/>
      <c r="DLT496" s="25"/>
      <c r="DLU496" s="25"/>
      <c r="DLV496" s="25"/>
      <c r="DLW496" s="25"/>
      <c r="DLX496" s="25"/>
      <c r="DLY496" s="25"/>
      <c r="DLZ496" s="25"/>
      <c r="DMA496" s="25"/>
      <c r="DMB496" s="25"/>
      <c r="DMC496" s="25"/>
      <c r="DMD496" s="25"/>
      <c r="DME496" s="25"/>
      <c r="DMF496" s="25"/>
      <c r="DMG496" s="25"/>
      <c r="DMH496" s="25"/>
      <c r="DMI496" s="25"/>
      <c r="DMJ496" s="25"/>
      <c r="DMK496" s="25"/>
      <c r="DML496" s="25"/>
      <c r="DMM496" s="25"/>
      <c r="DMN496" s="25"/>
      <c r="DMO496" s="25"/>
      <c r="DMP496" s="25"/>
      <c r="DMQ496" s="25"/>
      <c r="DMR496" s="25"/>
      <c r="DMS496" s="25"/>
      <c r="DMT496" s="25"/>
      <c r="DMU496" s="25"/>
      <c r="DMV496" s="25"/>
      <c r="DMW496" s="25"/>
      <c r="DMX496" s="25"/>
      <c r="DMY496" s="25"/>
      <c r="DMZ496" s="25"/>
      <c r="DNA496" s="25"/>
      <c r="DNB496" s="25"/>
      <c r="DNC496" s="25"/>
      <c r="DND496" s="25"/>
      <c r="DNE496" s="25"/>
      <c r="DNF496" s="25"/>
      <c r="DNG496" s="25"/>
      <c r="DNH496" s="25"/>
      <c r="DNI496" s="25"/>
      <c r="DNJ496" s="25"/>
      <c r="DNK496" s="25"/>
      <c r="DNL496" s="25"/>
      <c r="DNM496" s="25"/>
      <c r="DNN496" s="25"/>
      <c r="DNO496" s="25"/>
      <c r="DNP496" s="25"/>
      <c r="DNQ496" s="25"/>
      <c r="DNR496" s="25"/>
      <c r="DNS496" s="25"/>
      <c r="DNT496" s="25"/>
      <c r="DNU496" s="25"/>
      <c r="DNV496" s="25"/>
      <c r="DNW496" s="25"/>
      <c r="DNX496" s="25"/>
      <c r="DNY496" s="25"/>
      <c r="DNZ496" s="25"/>
      <c r="DOA496" s="25"/>
      <c r="DOB496" s="25"/>
      <c r="DOC496" s="25"/>
      <c r="DOD496" s="25"/>
      <c r="DOE496" s="25"/>
      <c r="DOF496" s="25"/>
      <c r="DOG496" s="25"/>
      <c r="DOH496" s="25"/>
      <c r="DOI496" s="25"/>
      <c r="DOJ496" s="25"/>
      <c r="DOK496" s="25"/>
      <c r="DOL496" s="25"/>
      <c r="DOM496" s="25"/>
      <c r="DON496" s="25"/>
      <c r="DOO496" s="25"/>
      <c r="DOP496" s="25"/>
      <c r="DOQ496" s="25"/>
      <c r="DOR496" s="25"/>
      <c r="DOS496" s="25"/>
      <c r="DOT496" s="25"/>
      <c r="DOU496" s="25"/>
      <c r="DOV496" s="25"/>
      <c r="DOW496" s="25"/>
      <c r="DOX496" s="25"/>
      <c r="DOY496" s="25"/>
      <c r="DOZ496" s="25"/>
      <c r="DPA496" s="25"/>
      <c r="DPB496" s="25"/>
      <c r="DPC496" s="25"/>
      <c r="DPD496" s="25"/>
      <c r="DPE496" s="25"/>
      <c r="DPF496" s="25"/>
      <c r="DPG496" s="25"/>
      <c r="DPH496" s="25"/>
      <c r="DPI496" s="25"/>
      <c r="DPJ496" s="25"/>
      <c r="DPK496" s="25"/>
      <c r="DPL496" s="25"/>
      <c r="DPM496" s="25"/>
      <c r="DPN496" s="25"/>
      <c r="DPO496" s="25"/>
      <c r="DPP496" s="25"/>
      <c r="DPQ496" s="25"/>
      <c r="DPR496" s="25"/>
      <c r="DPS496" s="25"/>
      <c r="DPT496" s="25"/>
      <c r="DPU496" s="25"/>
      <c r="DPV496" s="25"/>
      <c r="DPW496" s="25"/>
      <c r="DPX496" s="25"/>
      <c r="DPY496" s="25"/>
      <c r="DPZ496" s="25"/>
      <c r="DQA496" s="25"/>
      <c r="DQB496" s="25"/>
      <c r="DQC496" s="25"/>
      <c r="DQD496" s="25"/>
      <c r="DQE496" s="25"/>
      <c r="DQF496" s="25"/>
      <c r="DQG496" s="25"/>
      <c r="DQH496" s="25"/>
      <c r="DQI496" s="25"/>
      <c r="DQJ496" s="25"/>
      <c r="DQK496" s="25"/>
      <c r="DQL496" s="25"/>
      <c r="DQM496" s="25"/>
      <c r="DQN496" s="25"/>
      <c r="DQO496" s="25"/>
      <c r="DQP496" s="25"/>
      <c r="DQQ496" s="25"/>
      <c r="DQR496" s="25"/>
      <c r="DQS496" s="25"/>
      <c r="DQT496" s="25"/>
      <c r="DQU496" s="25"/>
      <c r="DQV496" s="25"/>
      <c r="DQW496" s="25"/>
      <c r="DQX496" s="25"/>
      <c r="DQY496" s="25"/>
      <c r="DQZ496" s="25"/>
      <c r="DRA496" s="25"/>
      <c r="DRB496" s="25"/>
      <c r="DRC496" s="25"/>
      <c r="DRD496" s="25"/>
      <c r="DRE496" s="25"/>
      <c r="DRF496" s="25"/>
      <c r="DRG496" s="25"/>
      <c r="DRH496" s="25"/>
      <c r="DRI496" s="25"/>
      <c r="DRJ496" s="25"/>
      <c r="DRK496" s="25"/>
      <c r="DRL496" s="25"/>
      <c r="DRM496" s="25"/>
      <c r="DRN496" s="25"/>
      <c r="DRO496" s="25"/>
      <c r="DRP496" s="25"/>
      <c r="DRQ496" s="25"/>
      <c r="DRR496" s="25"/>
      <c r="DRS496" s="25"/>
      <c r="DRT496" s="25"/>
      <c r="DRU496" s="25"/>
      <c r="DRV496" s="25"/>
      <c r="DRW496" s="25"/>
      <c r="DRX496" s="25"/>
      <c r="DRY496" s="25"/>
      <c r="DRZ496" s="25"/>
      <c r="DSA496" s="25"/>
      <c r="DSB496" s="25"/>
      <c r="DSC496" s="25"/>
      <c r="DSD496" s="25"/>
      <c r="DSE496" s="25"/>
      <c r="DSF496" s="25"/>
      <c r="DSG496" s="25"/>
      <c r="DSH496" s="25"/>
      <c r="DSI496" s="25"/>
      <c r="DSJ496" s="25"/>
      <c r="DSK496" s="25"/>
      <c r="DSL496" s="25"/>
      <c r="DSM496" s="25"/>
      <c r="DSN496" s="25"/>
      <c r="DSO496" s="25"/>
      <c r="DSP496" s="25"/>
      <c r="DSQ496" s="25"/>
      <c r="DSR496" s="25"/>
      <c r="DSS496" s="25"/>
      <c r="DST496" s="25"/>
      <c r="DSU496" s="25"/>
      <c r="DSV496" s="25"/>
      <c r="DSW496" s="25"/>
      <c r="DSX496" s="25"/>
      <c r="DSY496" s="25"/>
      <c r="DSZ496" s="25"/>
      <c r="DTA496" s="25"/>
      <c r="DTB496" s="25"/>
      <c r="DTC496" s="25"/>
      <c r="DTD496" s="25"/>
      <c r="DTE496" s="25"/>
      <c r="DTF496" s="25"/>
      <c r="DTG496" s="25"/>
      <c r="DTH496" s="25"/>
      <c r="DTI496" s="25"/>
      <c r="DTJ496" s="25"/>
      <c r="DTK496" s="25"/>
      <c r="DTL496" s="25"/>
      <c r="DTM496" s="25"/>
      <c r="DTN496" s="25"/>
      <c r="DTO496" s="25"/>
      <c r="DTP496" s="25"/>
      <c r="DTQ496" s="25"/>
      <c r="DTR496" s="25"/>
      <c r="DTS496" s="25"/>
      <c r="DTT496" s="25"/>
      <c r="DTU496" s="25"/>
      <c r="DTV496" s="25"/>
      <c r="DTW496" s="25"/>
      <c r="DTX496" s="25"/>
      <c r="DTY496" s="25"/>
      <c r="DTZ496" s="25"/>
      <c r="DUA496" s="25"/>
      <c r="DUB496" s="25"/>
      <c r="DUC496" s="25"/>
      <c r="DUD496" s="25"/>
      <c r="DUE496" s="25"/>
      <c r="DUF496" s="25"/>
      <c r="DUG496" s="25"/>
      <c r="DUH496" s="25"/>
      <c r="DUI496" s="25"/>
      <c r="DUJ496" s="25"/>
      <c r="DUK496" s="25"/>
      <c r="DUL496" s="25"/>
      <c r="DUM496" s="25"/>
      <c r="DUN496" s="25"/>
      <c r="DUO496" s="25"/>
      <c r="DUP496" s="25"/>
      <c r="DUQ496" s="25"/>
      <c r="DUR496" s="25"/>
      <c r="DUS496" s="25"/>
      <c r="DUT496" s="25"/>
      <c r="DUU496" s="25"/>
      <c r="DUV496" s="25"/>
      <c r="DUW496" s="25"/>
      <c r="DUX496" s="25"/>
      <c r="DUY496" s="25"/>
      <c r="DUZ496" s="25"/>
      <c r="DVA496" s="25"/>
      <c r="DVB496" s="25"/>
      <c r="DVC496" s="25"/>
      <c r="DVD496" s="25"/>
      <c r="DVE496" s="25"/>
      <c r="DVF496" s="25"/>
      <c r="DVG496" s="25"/>
      <c r="DVH496" s="25"/>
      <c r="DVI496" s="25"/>
      <c r="DVJ496" s="25"/>
      <c r="DVK496" s="25"/>
      <c r="DVL496" s="25"/>
      <c r="DVM496" s="25"/>
      <c r="DVN496" s="25"/>
      <c r="DVO496" s="25"/>
      <c r="DVP496" s="25"/>
      <c r="DVQ496" s="25"/>
      <c r="DVR496" s="25"/>
      <c r="DVS496" s="25"/>
      <c r="DVT496" s="25"/>
      <c r="DVU496" s="25"/>
      <c r="DVV496" s="25"/>
      <c r="DVW496" s="25"/>
      <c r="DVX496" s="25"/>
      <c r="DVY496" s="25"/>
      <c r="DVZ496" s="25"/>
      <c r="DWA496" s="25"/>
      <c r="DWB496" s="25"/>
      <c r="DWC496" s="25"/>
      <c r="DWD496" s="25"/>
      <c r="DWE496" s="25"/>
      <c r="DWF496" s="25"/>
      <c r="DWG496" s="25"/>
      <c r="DWH496" s="25"/>
      <c r="DWI496" s="25"/>
      <c r="DWJ496" s="25"/>
      <c r="DWK496" s="25"/>
      <c r="DWL496" s="25"/>
      <c r="DWM496" s="25"/>
      <c r="DWN496" s="25"/>
      <c r="DWO496" s="25"/>
      <c r="DWP496" s="25"/>
      <c r="DWQ496" s="25"/>
      <c r="DWR496" s="25"/>
      <c r="DWS496" s="25"/>
      <c r="DWT496" s="25"/>
      <c r="DWU496" s="25"/>
      <c r="DWV496" s="25"/>
      <c r="DWW496" s="25"/>
      <c r="DWX496" s="25"/>
      <c r="DWY496" s="25"/>
      <c r="DWZ496" s="25"/>
      <c r="DXA496" s="25"/>
      <c r="DXB496" s="25"/>
      <c r="DXC496" s="25"/>
      <c r="DXD496" s="25"/>
      <c r="DXE496" s="25"/>
      <c r="DXF496" s="25"/>
      <c r="DXG496" s="25"/>
      <c r="DXH496" s="25"/>
      <c r="DXI496" s="25"/>
      <c r="DXJ496" s="25"/>
      <c r="DXK496" s="25"/>
      <c r="DXL496" s="25"/>
      <c r="DXM496" s="25"/>
      <c r="DXN496" s="25"/>
      <c r="DXO496" s="25"/>
      <c r="DXP496" s="25"/>
      <c r="DXQ496" s="25"/>
      <c r="DXR496" s="25"/>
      <c r="DXS496" s="25"/>
      <c r="DXT496" s="25"/>
      <c r="DXU496" s="25"/>
      <c r="DXV496" s="25"/>
      <c r="DXW496" s="25"/>
      <c r="DXX496" s="25"/>
      <c r="DXY496" s="25"/>
      <c r="DXZ496" s="25"/>
      <c r="DYA496" s="25"/>
      <c r="DYB496" s="25"/>
      <c r="DYC496" s="25"/>
      <c r="DYD496" s="25"/>
      <c r="DYE496" s="25"/>
      <c r="DYF496" s="25"/>
      <c r="DYG496" s="25"/>
      <c r="DYH496" s="25"/>
      <c r="DYI496" s="25"/>
      <c r="DYJ496" s="25"/>
      <c r="DYK496" s="25"/>
      <c r="DYL496" s="25"/>
      <c r="DYM496" s="25"/>
      <c r="DYN496" s="25"/>
      <c r="DYO496" s="25"/>
      <c r="DYP496" s="25"/>
      <c r="DYQ496" s="25"/>
      <c r="DYR496" s="25"/>
      <c r="DYS496" s="25"/>
      <c r="DYT496" s="25"/>
      <c r="DYU496" s="25"/>
      <c r="DYV496" s="25"/>
      <c r="DYW496" s="25"/>
      <c r="DYX496" s="25"/>
      <c r="DYY496" s="25"/>
      <c r="DYZ496" s="25"/>
      <c r="DZA496" s="25"/>
      <c r="DZB496" s="25"/>
      <c r="DZC496" s="25"/>
      <c r="DZD496" s="25"/>
      <c r="DZE496" s="25"/>
      <c r="DZF496" s="25"/>
      <c r="DZG496" s="25"/>
      <c r="DZH496" s="25"/>
      <c r="DZI496" s="25"/>
      <c r="DZJ496" s="25"/>
      <c r="DZK496" s="25"/>
      <c r="DZL496" s="25"/>
      <c r="DZM496" s="25"/>
      <c r="DZN496" s="25"/>
      <c r="DZO496" s="25"/>
      <c r="DZP496" s="25"/>
      <c r="DZQ496" s="25"/>
      <c r="DZR496" s="25"/>
      <c r="DZS496" s="25"/>
      <c r="DZT496" s="25"/>
      <c r="DZU496" s="25"/>
      <c r="DZV496" s="25"/>
      <c r="DZW496" s="25"/>
      <c r="DZX496" s="25"/>
      <c r="DZY496" s="25"/>
      <c r="DZZ496" s="25"/>
      <c r="EAA496" s="25"/>
      <c r="EAB496" s="25"/>
      <c r="EAC496" s="25"/>
      <c r="EAD496" s="25"/>
      <c r="EAE496" s="25"/>
      <c r="EAF496" s="25"/>
      <c r="EAG496" s="25"/>
      <c r="EAH496" s="25"/>
      <c r="EAI496" s="25"/>
      <c r="EAJ496" s="25"/>
      <c r="EAK496" s="25"/>
      <c r="EAL496" s="25"/>
      <c r="EAM496" s="25"/>
      <c r="EAN496" s="25"/>
      <c r="EAO496" s="25"/>
      <c r="EAP496" s="25"/>
      <c r="EAQ496" s="25"/>
      <c r="EAR496" s="25"/>
      <c r="EAS496" s="25"/>
      <c r="EAT496" s="25"/>
      <c r="EAU496" s="25"/>
      <c r="EAV496" s="25"/>
      <c r="EAW496" s="25"/>
      <c r="EAX496" s="25"/>
      <c r="EAY496" s="25"/>
      <c r="EAZ496" s="25"/>
      <c r="EBA496" s="25"/>
      <c r="EBB496" s="25"/>
      <c r="EBC496" s="25"/>
      <c r="EBD496" s="25"/>
      <c r="EBE496" s="25"/>
      <c r="EBF496" s="25"/>
      <c r="EBG496" s="25"/>
      <c r="EBH496" s="25"/>
      <c r="EBI496" s="25"/>
      <c r="EBJ496" s="25"/>
      <c r="EBK496" s="25"/>
      <c r="EBL496" s="25"/>
      <c r="EBM496" s="25"/>
      <c r="EBN496" s="25"/>
      <c r="EBO496" s="25"/>
      <c r="EBP496" s="25"/>
      <c r="EBQ496" s="25"/>
      <c r="EBR496" s="25"/>
      <c r="EBS496" s="25"/>
      <c r="EBT496" s="25"/>
      <c r="EBU496" s="25"/>
      <c r="EBV496" s="25"/>
      <c r="EBW496" s="25"/>
      <c r="EBX496" s="25"/>
      <c r="EBY496" s="25"/>
      <c r="EBZ496" s="25"/>
      <c r="ECA496" s="25"/>
      <c r="ECB496" s="25"/>
      <c r="ECC496" s="25"/>
      <c r="ECD496" s="25"/>
      <c r="ECE496" s="25"/>
      <c r="ECF496" s="25"/>
      <c r="ECG496" s="25"/>
      <c r="ECH496" s="25"/>
      <c r="ECI496" s="25"/>
      <c r="ECJ496" s="25"/>
      <c r="ECK496" s="25"/>
      <c r="ECL496" s="25"/>
      <c r="ECM496" s="25"/>
      <c r="ECN496" s="25"/>
      <c r="ECO496" s="25"/>
      <c r="ECP496" s="25"/>
      <c r="ECQ496" s="25"/>
      <c r="ECR496" s="25"/>
      <c r="ECS496" s="25"/>
      <c r="ECT496" s="25"/>
      <c r="ECU496" s="25"/>
      <c r="ECV496" s="25"/>
      <c r="ECW496" s="25"/>
      <c r="ECX496" s="25"/>
      <c r="ECY496" s="25"/>
      <c r="ECZ496" s="25"/>
      <c r="EDA496" s="25"/>
      <c r="EDB496" s="25"/>
      <c r="EDC496" s="25"/>
      <c r="EDD496" s="25"/>
      <c r="EDE496" s="25"/>
      <c r="EDF496" s="25"/>
      <c r="EDG496" s="25"/>
      <c r="EDH496" s="25"/>
      <c r="EDI496" s="25"/>
      <c r="EDJ496" s="25"/>
      <c r="EDK496" s="25"/>
      <c r="EDL496" s="25"/>
      <c r="EDM496" s="25"/>
      <c r="EDN496" s="25"/>
      <c r="EDO496" s="25"/>
      <c r="EDP496" s="25"/>
      <c r="EDQ496" s="25"/>
      <c r="EDR496" s="25"/>
      <c r="EDS496" s="25"/>
      <c r="EDT496" s="25"/>
      <c r="EDU496" s="25"/>
      <c r="EDV496" s="25"/>
      <c r="EDW496" s="25"/>
      <c r="EDX496" s="25"/>
      <c r="EDY496" s="25"/>
      <c r="EDZ496" s="25"/>
      <c r="EEA496" s="25"/>
      <c r="EEB496" s="25"/>
      <c r="EEC496" s="25"/>
      <c r="EED496" s="25"/>
      <c r="EEE496" s="25"/>
      <c r="EEF496" s="25"/>
      <c r="EEG496" s="25"/>
      <c r="EEH496" s="25"/>
      <c r="EEI496" s="25"/>
      <c r="EEJ496" s="25"/>
      <c r="EEK496" s="25"/>
      <c r="EEL496" s="25"/>
      <c r="EEM496" s="25"/>
      <c r="EEN496" s="25"/>
      <c r="EEO496" s="25"/>
      <c r="EEP496" s="25"/>
      <c r="EEQ496" s="25"/>
      <c r="EER496" s="25"/>
      <c r="EES496" s="25"/>
      <c r="EET496" s="25"/>
      <c r="EEU496" s="25"/>
      <c r="EEV496" s="25"/>
      <c r="EEW496" s="25"/>
      <c r="EEX496" s="25"/>
      <c r="EEY496" s="25"/>
      <c r="EEZ496" s="25"/>
      <c r="EFA496" s="25"/>
      <c r="EFB496" s="25"/>
      <c r="EFC496" s="25"/>
      <c r="EFD496" s="25"/>
      <c r="EFE496" s="25"/>
      <c r="EFF496" s="25"/>
      <c r="EFG496" s="25"/>
      <c r="EFH496" s="25"/>
      <c r="EFI496" s="25"/>
      <c r="EFJ496" s="25"/>
      <c r="EFK496" s="25"/>
      <c r="EFL496" s="25"/>
      <c r="EFM496" s="25"/>
      <c r="EFN496" s="25"/>
      <c r="EFO496" s="25"/>
      <c r="EFP496" s="25"/>
      <c r="EFQ496" s="25"/>
      <c r="EFR496" s="25"/>
      <c r="EFS496" s="25"/>
      <c r="EFT496" s="25"/>
      <c r="EFU496" s="25"/>
      <c r="EFV496" s="25"/>
      <c r="EFW496" s="25"/>
      <c r="EFX496" s="25"/>
      <c r="EFY496" s="25"/>
      <c r="EFZ496" s="25"/>
      <c r="EGA496" s="25"/>
      <c r="EGB496" s="25"/>
      <c r="EGC496" s="25"/>
      <c r="EGD496" s="25"/>
      <c r="EGE496" s="25"/>
      <c r="EGF496" s="25"/>
      <c r="EGG496" s="25"/>
      <c r="EGH496" s="25"/>
      <c r="EGI496" s="25"/>
      <c r="EGJ496" s="25"/>
      <c r="EGK496" s="25"/>
      <c r="EGL496" s="25"/>
      <c r="EGM496" s="25"/>
      <c r="EGN496" s="25"/>
      <c r="EGO496" s="25"/>
      <c r="EGP496" s="25"/>
      <c r="EGQ496" s="25"/>
      <c r="EGR496" s="25"/>
      <c r="EGS496" s="25"/>
      <c r="EGT496" s="25"/>
      <c r="EGU496" s="25"/>
      <c r="EGV496" s="25"/>
      <c r="EGW496" s="25"/>
      <c r="EGX496" s="25"/>
      <c r="EGY496" s="25"/>
      <c r="EGZ496" s="25"/>
      <c r="EHA496" s="25"/>
      <c r="EHB496" s="25"/>
      <c r="EHC496" s="25"/>
      <c r="EHD496" s="25"/>
      <c r="EHE496" s="25"/>
      <c r="EHF496" s="25"/>
      <c r="EHG496" s="25"/>
      <c r="EHH496" s="25"/>
      <c r="EHI496" s="25"/>
      <c r="EHJ496" s="25"/>
      <c r="EHK496" s="25"/>
      <c r="EHL496" s="25"/>
      <c r="EHM496" s="25"/>
      <c r="EHN496" s="25"/>
      <c r="EHO496" s="25"/>
      <c r="EHP496" s="25"/>
      <c r="EHQ496" s="25"/>
      <c r="EHR496" s="25"/>
      <c r="EHS496" s="25"/>
      <c r="EHT496" s="25"/>
      <c r="EHU496" s="25"/>
      <c r="EHV496" s="25"/>
      <c r="EHW496" s="25"/>
      <c r="EHX496" s="25"/>
      <c r="EHY496" s="25"/>
      <c r="EHZ496" s="25"/>
      <c r="EIA496" s="25"/>
      <c r="EIB496" s="25"/>
      <c r="EIC496" s="25"/>
      <c r="EID496" s="25"/>
      <c r="EIE496" s="25"/>
      <c r="EIF496" s="25"/>
      <c r="EIG496" s="25"/>
      <c r="EIH496" s="25"/>
      <c r="EII496" s="25"/>
      <c r="EIJ496" s="25"/>
      <c r="EIK496" s="25"/>
      <c r="EIL496" s="25"/>
      <c r="EIM496" s="25"/>
      <c r="EIN496" s="25"/>
      <c r="EIO496" s="25"/>
      <c r="EIP496" s="25"/>
      <c r="EIQ496" s="25"/>
      <c r="EIR496" s="25"/>
      <c r="EIS496" s="25"/>
      <c r="EIT496" s="25"/>
      <c r="EIU496" s="25"/>
      <c r="EIV496" s="25"/>
      <c r="EIW496" s="25"/>
      <c r="EIX496" s="25"/>
      <c r="EIY496" s="25"/>
      <c r="EIZ496" s="25"/>
      <c r="EJA496" s="25"/>
      <c r="EJB496" s="25"/>
      <c r="EJC496" s="25"/>
      <c r="EJD496" s="25"/>
      <c r="EJE496" s="25"/>
      <c r="EJF496" s="25"/>
      <c r="EJG496" s="25"/>
      <c r="EJH496" s="25"/>
      <c r="EJI496" s="25"/>
      <c r="EJJ496" s="25"/>
      <c r="EJK496" s="25"/>
      <c r="EJL496" s="25"/>
      <c r="EJM496" s="25"/>
      <c r="EJN496" s="25"/>
      <c r="EJO496" s="25"/>
      <c r="EJP496" s="25"/>
      <c r="EJQ496" s="25"/>
      <c r="EJR496" s="25"/>
      <c r="EJS496" s="25"/>
      <c r="EJT496" s="25"/>
      <c r="EJU496" s="25"/>
      <c r="EJV496" s="25"/>
      <c r="EJW496" s="25"/>
      <c r="EJX496" s="25"/>
      <c r="EJY496" s="25"/>
      <c r="EJZ496" s="25"/>
      <c r="EKA496" s="25"/>
      <c r="EKB496" s="25"/>
      <c r="EKC496" s="25"/>
      <c r="EKD496" s="25"/>
      <c r="EKE496" s="25"/>
      <c r="EKF496" s="25"/>
      <c r="EKG496" s="25"/>
      <c r="EKH496" s="25"/>
      <c r="EKI496" s="25"/>
      <c r="EKJ496" s="25"/>
      <c r="EKK496" s="25"/>
      <c r="EKL496" s="25"/>
      <c r="EKM496" s="25"/>
      <c r="EKN496" s="25"/>
      <c r="EKO496" s="25"/>
      <c r="EKP496" s="25"/>
      <c r="EKQ496" s="25"/>
      <c r="EKR496" s="25"/>
      <c r="EKS496" s="25"/>
      <c r="EKT496" s="25"/>
      <c r="EKU496" s="25"/>
      <c r="EKV496" s="25"/>
      <c r="EKW496" s="25"/>
      <c r="EKX496" s="25"/>
      <c r="EKY496" s="25"/>
      <c r="EKZ496" s="25"/>
      <c r="ELA496" s="25"/>
      <c r="ELB496" s="25"/>
      <c r="ELC496" s="25"/>
      <c r="ELD496" s="25"/>
      <c r="ELE496" s="25"/>
      <c r="ELF496" s="25"/>
      <c r="ELG496" s="25"/>
      <c r="ELH496" s="25"/>
      <c r="ELI496" s="25"/>
      <c r="ELJ496" s="25"/>
      <c r="ELK496" s="25"/>
      <c r="ELL496" s="25"/>
      <c r="ELM496" s="25"/>
      <c r="ELN496" s="25"/>
      <c r="ELO496" s="25"/>
      <c r="ELP496" s="25"/>
      <c r="ELQ496" s="25"/>
      <c r="ELR496" s="25"/>
      <c r="ELS496" s="25"/>
      <c r="ELT496" s="25"/>
      <c r="ELU496" s="25"/>
      <c r="ELV496" s="25"/>
      <c r="ELW496" s="25"/>
      <c r="ELX496" s="25"/>
      <c r="ELY496" s="25"/>
      <c r="ELZ496" s="25"/>
      <c r="EMA496" s="25"/>
      <c r="EMB496" s="25"/>
      <c r="EMC496" s="25"/>
      <c r="EMD496" s="25"/>
      <c r="EME496" s="25"/>
      <c r="EMF496" s="25"/>
      <c r="EMG496" s="25"/>
      <c r="EMH496" s="25"/>
      <c r="EMI496" s="25"/>
      <c r="EMJ496" s="25"/>
      <c r="EMK496" s="25"/>
      <c r="EML496" s="25"/>
      <c r="EMM496" s="25"/>
      <c r="EMN496" s="25"/>
      <c r="EMO496" s="25"/>
      <c r="EMP496" s="25"/>
      <c r="EMQ496" s="25"/>
      <c r="EMR496" s="25"/>
      <c r="EMS496" s="25"/>
      <c r="EMT496" s="25"/>
      <c r="EMU496" s="25"/>
      <c r="EMV496" s="25"/>
      <c r="EMW496" s="25"/>
      <c r="EMX496" s="25"/>
      <c r="EMY496" s="25"/>
      <c r="EMZ496" s="25"/>
      <c r="ENA496" s="25"/>
      <c r="ENB496" s="25"/>
      <c r="ENC496" s="25"/>
      <c r="END496" s="25"/>
      <c r="ENE496" s="25"/>
      <c r="ENF496" s="25"/>
      <c r="ENG496" s="25"/>
      <c r="ENH496" s="25"/>
      <c r="ENI496" s="25"/>
      <c r="ENJ496" s="25"/>
      <c r="ENK496" s="25"/>
      <c r="ENL496" s="25"/>
      <c r="ENM496" s="25"/>
      <c r="ENN496" s="25"/>
      <c r="ENO496" s="25"/>
      <c r="ENP496" s="25"/>
      <c r="ENQ496" s="25"/>
      <c r="ENR496" s="25"/>
      <c r="ENS496" s="25"/>
      <c r="ENT496" s="25"/>
      <c r="ENU496" s="25"/>
      <c r="ENV496" s="25"/>
      <c r="ENW496" s="25"/>
      <c r="ENX496" s="25"/>
      <c r="ENY496" s="25"/>
      <c r="ENZ496" s="25"/>
      <c r="EOA496" s="25"/>
      <c r="EOB496" s="25"/>
      <c r="EOC496" s="25"/>
      <c r="EOD496" s="25"/>
      <c r="EOE496" s="25"/>
      <c r="EOF496" s="25"/>
      <c r="EOG496" s="25"/>
      <c r="EOH496" s="25"/>
      <c r="EOI496" s="25"/>
      <c r="EOJ496" s="25"/>
      <c r="EOK496" s="25"/>
      <c r="EOL496" s="25"/>
      <c r="EOM496" s="25"/>
      <c r="EON496" s="25"/>
      <c r="EOO496" s="25"/>
      <c r="EOP496" s="25"/>
      <c r="EOQ496" s="25"/>
      <c r="EOR496" s="25"/>
      <c r="EOS496" s="25"/>
      <c r="EOT496" s="25"/>
      <c r="EOU496" s="25"/>
      <c r="EOV496" s="25"/>
      <c r="EOW496" s="25"/>
      <c r="EOX496" s="25"/>
      <c r="EOY496" s="25"/>
      <c r="EOZ496" s="25"/>
      <c r="EPA496" s="25"/>
      <c r="EPB496" s="25"/>
      <c r="EPC496" s="25"/>
      <c r="EPD496" s="25"/>
      <c r="EPE496" s="25"/>
      <c r="EPF496" s="25"/>
      <c r="EPG496" s="25"/>
      <c r="EPH496" s="25"/>
      <c r="EPI496" s="25"/>
      <c r="EPJ496" s="25"/>
      <c r="EPK496" s="25"/>
      <c r="EPL496" s="25"/>
      <c r="EPM496" s="25"/>
      <c r="EPN496" s="25"/>
      <c r="EPO496" s="25"/>
      <c r="EPP496" s="25"/>
      <c r="EPQ496" s="25"/>
      <c r="EPR496" s="25"/>
      <c r="EPS496" s="25"/>
      <c r="EPT496" s="25"/>
      <c r="EPU496" s="25"/>
      <c r="EPV496" s="25"/>
      <c r="EPW496" s="25"/>
      <c r="EPX496" s="25"/>
      <c r="EPY496" s="25"/>
      <c r="EPZ496" s="25"/>
      <c r="EQA496" s="25"/>
      <c r="EQB496" s="25"/>
      <c r="EQC496" s="25"/>
      <c r="EQD496" s="25"/>
      <c r="EQE496" s="25"/>
      <c r="EQF496" s="25"/>
      <c r="EQG496" s="25"/>
      <c r="EQH496" s="25"/>
      <c r="EQI496" s="25"/>
      <c r="EQJ496" s="25"/>
      <c r="EQK496" s="25"/>
      <c r="EQL496" s="25"/>
      <c r="EQM496" s="25"/>
      <c r="EQN496" s="25"/>
      <c r="EQO496" s="25"/>
      <c r="EQP496" s="25"/>
      <c r="EQQ496" s="25"/>
      <c r="EQR496" s="25"/>
      <c r="EQS496" s="25"/>
      <c r="EQT496" s="25"/>
      <c r="EQU496" s="25"/>
      <c r="EQV496" s="25"/>
      <c r="EQW496" s="25"/>
      <c r="EQX496" s="25"/>
      <c r="EQY496" s="25"/>
      <c r="EQZ496" s="25"/>
      <c r="ERA496" s="25"/>
      <c r="ERB496" s="25"/>
      <c r="ERC496" s="25"/>
      <c r="ERD496" s="25"/>
      <c r="ERE496" s="25"/>
      <c r="ERF496" s="25"/>
      <c r="ERG496" s="25"/>
      <c r="ERH496" s="25"/>
      <c r="ERI496" s="25"/>
      <c r="ERJ496" s="25"/>
      <c r="ERK496" s="25"/>
      <c r="ERL496" s="25"/>
      <c r="ERM496" s="25"/>
      <c r="ERN496" s="25"/>
      <c r="ERO496" s="25"/>
      <c r="ERP496" s="25"/>
      <c r="ERQ496" s="25"/>
      <c r="ERR496" s="25"/>
      <c r="ERS496" s="25"/>
      <c r="ERT496" s="25"/>
      <c r="ERU496" s="25"/>
      <c r="ERV496" s="25"/>
      <c r="ERW496" s="25"/>
      <c r="ERX496" s="25"/>
      <c r="ERY496" s="25"/>
      <c r="ERZ496" s="25"/>
      <c r="ESA496" s="25"/>
      <c r="ESB496" s="25"/>
      <c r="ESC496" s="25"/>
      <c r="ESD496" s="25"/>
      <c r="ESE496" s="25"/>
      <c r="ESF496" s="25"/>
      <c r="ESG496" s="25"/>
      <c r="ESH496" s="25"/>
      <c r="ESI496" s="25"/>
      <c r="ESJ496" s="25"/>
      <c r="ESK496" s="25"/>
      <c r="ESL496" s="25"/>
      <c r="ESM496" s="25"/>
      <c r="ESN496" s="25"/>
      <c r="ESO496" s="25"/>
      <c r="ESP496" s="25"/>
      <c r="ESQ496" s="25"/>
      <c r="ESR496" s="25"/>
      <c r="ESS496" s="25"/>
      <c r="EST496" s="25"/>
      <c r="ESU496" s="25"/>
      <c r="ESV496" s="25"/>
      <c r="ESW496" s="25"/>
      <c r="ESX496" s="25"/>
      <c r="ESY496" s="25"/>
      <c r="ESZ496" s="25"/>
      <c r="ETA496" s="25"/>
      <c r="ETB496" s="25"/>
      <c r="ETC496" s="25"/>
      <c r="ETD496" s="25"/>
      <c r="ETE496" s="25"/>
      <c r="ETF496" s="25"/>
      <c r="ETG496" s="25"/>
      <c r="ETH496" s="25"/>
      <c r="ETI496" s="25"/>
      <c r="ETJ496" s="25"/>
      <c r="ETK496" s="25"/>
      <c r="ETL496" s="25"/>
      <c r="ETM496" s="25"/>
      <c r="ETN496" s="25"/>
      <c r="ETO496" s="25"/>
      <c r="ETP496" s="25"/>
      <c r="ETQ496" s="25"/>
      <c r="ETR496" s="25"/>
      <c r="ETS496" s="25"/>
      <c r="ETT496" s="25"/>
      <c r="ETU496" s="25"/>
      <c r="ETV496" s="25"/>
      <c r="ETW496" s="25"/>
      <c r="ETX496" s="25"/>
      <c r="ETY496" s="25"/>
      <c r="ETZ496" s="25"/>
      <c r="EUA496" s="25"/>
      <c r="EUB496" s="25"/>
      <c r="EUC496" s="25"/>
      <c r="EUD496" s="25"/>
      <c r="EUE496" s="25"/>
      <c r="EUF496" s="25"/>
      <c r="EUG496" s="25"/>
      <c r="EUH496" s="25"/>
      <c r="EUI496" s="25"/>
      <c r="EUJ496" s="25"/>
      <c r="EUK496" s="25"/>
      <c r="EUL496" s="25"/>
      <c r="EUM496" s="25"/>
      <c r="EUN496" s="25"/>
      <c r="EUO496" s="25"/>
      <c r="EUP496" s="25"/>
      <c r="EUQ496" s="25"/>
      <c r="EUR496" s="25"/>
      <c r="EUS496" s="25"/>
      <c r="EUT496" s="25"/>
      <c r="EUU496" s="25"/>
      <c r="EUV496" s="25"/>
      <c r="EUW496" s="25"/>
      <c r="EUX496" s="25"/>
      <c r="EUY496" s="25"/>
      <c r="EUZ496" s="25"/>
      <c r="EVA496" s="25"/>
      <c r="EVB496" s="25"/>
      <c r="EVC496" s="25"/>
      <c r="EVD496" s="25"/>
      <c r="EVE496" s="25"/>
      <c r="EVF496" s="25"/>
      <c r="EVG496" s="25"/>
      <c r="EVH496" s="25"/>
      <c r="EVI496" s="25"/>
      <c r="EVJ496" s="25"/>
      <c r="EVK496" s="25"/>
      <c r="EVL496" s="25"/>
      <c r="EVM496" s="25"/>
      <c r="EVN496" s="25"/>
      <c r="EVO496" s="25"/>
      <c r="EVP496" s="25"/>
      <c r="EVQ496" s="25"/>
      <c r="EVR496" s="25"/>
      <c r="EVS496" s="25"/>
      <c r="EVT496" s="25"/>
      <c r="EVU496" s="25"/>
      <c r="EVV496" s="25"/>
      <c r="EVW496" s="25"/>
      <c r="EVX496" s="25"/>
      <c r="EVY496" s="25"/>
      <c r="EVZ496" s="25"/>
      <c r="EWA496" s="25"/>
      <c r="EWB496" s="25"/>
      <c r="EWC496" s="25"/>
      <c r="EWD496" s="25"/>
      <c r="EWE496" s="25"/>
      <c r="EWF496" s="25"/>
      <c r="EWG496" s="25"/>
      <c r="EWH496" s="25"/>
      <c r="EWI496" s="25"/>
      <c r="EWJ496" s="25"/>
      <c r="EWK496" s="25"/>
      <c r="EWL496" s="25"/>
      <c r="EWM496" s="25"/>
      <c r="EWN496" s="25"/>
      <c r="EWO496" s="25"/>
      <c r="EWP496" s="25"/>
      <c r="EWQ496" s="25"/>
      <c r="EWR496" s="25"/>
      <c r="EWS496" s="25"/>
      <c r="EWT496" s="25"/>
      <c r="EWU496" s="25"/>
      <c r="EWV496" s="25"/>
      <c r="EWW496" s="25"/>
      <c r="EWX496" s="25"/>
      <c r="EWY496" s="25"/>
      <c r="EWZ496" s="25"/>
      <c r="EXA496" s="25"/>
      <c r="EXB496" s="25"/>
      <c r="EXC496" s="25"/>
      <c r="EXD496" s="25"/>
      <c r="EXE496" s="25"/>
      <c r="EXF496" s="25"/>
      <c r="EXG496" s="25"/>
      <c r="EXH496" s="25"/>
      <c r="EXI496" s="25"/>
      <c r="EXJ496" s="25"/>
      <c r="EXK496" s="25"/>
      <c r="EXL496" s="25"/>
      <c r="EXM496" s="25"/>
      <c r="EXN496" s="25"/>
      <c r="EXO496" s="25"/>
      <c r="EXP496" s="25"/>
      <c r="EXQ496" s="25"/>
      <c r="EXR496" s="25"/>
      <c r="EXS496" s="25"/>
      <c r="EXT496" s="25"/>
      <c r="EXU496" s="25"/>
      <c r="EXV496" s="25"/>
      <c r="EXW496" s="25"/>
      <c r="EXX496" s="25"/>
      <c r="EXY496" s="25"/>
      <c r="EXZ496" s="25"/>
      <c r="EYA496" s="25"/>
      <c r="EYB496" s="25"/>
      <c r="EYC496" s="25"/>
      <c r="EYD496" s="25"/>
      <c r="EYE496" s="25"/>
      <c r="EYF496" s="25"/>
      <c r="EYG496" s="25"/>
      <c r="EYH496" s="25"/>
      <c r="EYI496" s="25"/>
      <c r="EYJ496" s="25"/>
      <c r="EYK496" s="25"/>
      <c r="EYL496" s="25"/>
      <c r="EYM496" s="25"/>
      <c r="EYN496" s="25"/>
      <c r="EYO496" s="25"/>
      <c r="EYP496" s="25"/>
      <c r="EYQ496" s="25"/>
      <c r="EYR496" s="25"/>
      <c r="EYS496" s="25"/>
      <c r="EYT496" s="25"/>
      <c r="EYU496" s="25"/>
      <c r="EYV496" s="25"/>
      <c r="EYW496" s="25"/>
      <c r="EYX496" s="25"/>
      <c r="EYY496" s="25"/>
      <c r="EYZ496" s="25"/>
      <c r="EZA496" s="25"/>
      <c r="EZB496" s="25"/>
      <c r="EZC496" s="25"/>
      <c r="EZD496" s="25"/>
      <c r="EZE496" s="25"/>
      <c r="EZF496" s="25"/>
      <c r="EZG496" s="25"/>
      <c r="EZH496" s="25"/>
      <c r="EZI496" s="25"/>
      <c r="EZJ496" s="25"/>
      <c r="EZK496" s="25"/>
      <c r="EZL496" s="25"/>
      <c r="EZM496" s="25"/>
      <c r="EZN496" s="25"/>
      <c r="EZO496" s="25"/>
      <c r="EZP496" s="25"/>
      <c r="EZQ496" s="25"/>
      <c r="EZR496" s="25"/>
      <c r="EZS496" s="25"/>
      <c r="EZT496" s="25"/>
      <c r="EZU496" s="25"/>
      <c r="EZV496" s="25"/>
      <c r="EZW496" s="25"/>
      <c r="EZX496" s="25"/>
      <c r="EZY496" s="25"/>
      <c r="EZZ496" s="25"/>
      <c r="FAA496" s="25"/>
      <c r="FAB496" s="25"/>
      <c r="FAC496" s="25"/>
      <c r="FAD496" s="25"/>
      <c r="FAE496" s="25"/>
      <c r="FAF496" s="25"/>
      <c r="FAG496" s="25"/>
      <c r="FAH496" s="25"/>
      <c r="FAI496" s="25"/>
      <c r="FAJ496" s="25"/>
      <c r="FAK496" s="25"/>
      <c r="FAL496" s="25"/>
      <c r="FAM496" s="25"/>
      <c r="FAN496" s="25"/>
      <c r="FAO496" s="25"/>
      <c r="FAP496" s="25"/>
      <c r="FAQ496" s="25"/>
      <c r="FAR496" s="25"/>
      <c r="FAS496" s="25"/>
      <c r="FAT496" s="25"/>
      <c r="FAU496" s="25"/>
      <c r="FAV496" s="25"/>
      <c r="FAW496" s="25"/>
      <c r="FAX496" s="25"/>
      <c r="FAY496" s="25"/>
      <c r="FAZ496" s="25"/>
      <c r="FBA496" s="25"/>
      <c r="FBB496" s="25"/>
      <c r="FBC496" s="25"/>
      <c r="FBD496" s="25"/>
      <c r="FBE496" s="25"/>
      <c r="FBF496" s="25"/>
      <c r="FBG496" s="25"/>
      <c r="FBH496" s="25"/>
      <c r="FBI496" s="25"/>
      <c r="FBJ496" s="25"/>
      <c r="FBK496" s="25"/>
      <c r="FBL496" s="25"/>
      <c r="FBM496" s="25"/>
      <c r="FBN496" s="25"/>
      <c r="FBO496" s="25"/>
      <c r="FBP496" s="25"/>
      <c r="FBQ496" s="25"/>
      <c r="FBR496" s="25"/>
      <c r="FBS496" s="25"/>
      <c r="FBT496" s="25"/>
      <c r="FBU496" s="25"/>
      <c r="FBV496" s="25"/>
      <c r="FBW496" s="25"/>
      <c r="FBX496" s="25"/>
      <c r="FBY496" s="25"/>
      <c r="FBZ496" s="25"/>
      <c r="FCA496" s="25"/>
      <c r="FCB496" s="25"/>
      <c r="FCC496" s="25"/>
      <c r="FCD496" s="25"/>
      <c r="FCE496" s="25"/>
      <c r="FCF496" s="25"/>
      <c r="FCG496" s="25"/>
      <c r="FCH496" s="25"/>
      <c r="FCI496" s="25"/>
      <c r="FCJ496" s="25"/>
      <c r="FCK496" s="25"/>
      <c r="FCL496" s="25"/>
      <c r="FCM496" s="25"/>
      <c r="FCN496" s="25"/>
      <c r="FCO496" s="25"/>
      <c r="FCP496" s="25"/>
      <c r="FCQ496" s="25"/>
      <c r="FCR496" s="25"/>
      <c r="FCS496" s="25"/>
      <c r="FCT496" s="25"/>
      <c r="FCU496" s="25"/>
      <c r="FCV496" s="25"/>
      <c r="FCW496" s="25"/>
      <c r="FCX496" s="25"/>
      <c r="FCY496" s="25"/>
      <c r="FCZ496" s="25"/>
      <c r="FDA496" s="25"/>
      <c r="FDB496" s="25"/>
      <c r="FDC496" s="25"/>
      <c r="FDD496" s="25"/>
      <c r="FDE496" s="25"/>
      <c r="FDF496" s="25"/>
      <c r="FDG496" s="25"/>
      <c r="FDH496" s="25"/>
      <c r="FDI496" s="25"/>
      <c r="FDJ496" s="25"/>
      <c r="FDK496" s="25"/>
      <c r="FDL496" s="25"/>
      <c r="FDM496" s="25"/>
      <c r="FDN496" s="25"/>
      <c r="FDO496" s="25"/>
      <c r="FDP496" s="25"/>
      <c r="FDQ496" s="25"/>
      <c r="FDR496" s="25"/>
      <c r="FDS496" s="25"/>
      <c r="FDT496" s="25"/>
      <c r="FDU496" s="25"/>
      <c r="FDV496" s="25"/>
      <c r="FDW496" s="25"/>
      <c r="FDX496" s="25"/>
      <c r="FDY496" s="25"/>
      <c r="FDZ496" s="25"/>
      <c r="FEA496" s="25"/>
      <c r="FEB496" s="25"/>
      <c r="FEC496" s="25"/>
      <c r="FED496" s="25"/>
      <c r="FEE496" s="25"/>
      <c r="FEF496" s="25"/>
      <c r="FEG496" s="25"/>
      <c r="FEH496" s="25"/>
      <c r="FEI496" s="25"/>
      <c r="FEJ496" s="25"/>
      <c r="FEK496" s="25"/>
      <c r="FEL496" s="25"/>
      <c r="FEM496" s="25"/>
      <c r="FEN496" s="25"/>
      <c r="FEO496" s="25"/>
      <c r="FEP496" s="25"/>
      <c r="FEQ496" s="25"/>
      <c r="FER496" s="25"/>
      <c r="FES496" s="25"/>
      <c r="FET496" s="25"/>
      <c r="FEU496" s="25"/>
      <c r="FEV496" s="25"/>
      <c r="FEW496" s="25"/>
      <c r="FEX496" s="25"/>
      <c r="FEY496" s="25"/>
      <c r="FEZ496" s="25"/>
      <c r="FFA496" s="25"/>
      <c r="FFB496" s="25"/>
      <c r="FFC496" s="25"/>
      <c r="FFD496" s="25"/>
      <c r="FFE496" s="25"/>
      <c r="FFF496" s="25"/>
      <c r="FFG496" s="25"/>
      <c r="FFH496" s="25"/>
      <c r="FFI496" s="25"/>
      <c r="FFJ496" s="25"/>
      <c r="FFK496" s="25"/>
      <c r="FFL496" s="25"/>
      <c r="FFM496" s="25"/>
      <c r="FFN496" s="25"/>
      <c r="FFO496" s="25"/>
      <c r="FFP496" s="25"/>
      <c r="FFQ496" s="25"/>
      <c r="FFR496" s="25"/>
      <c r="FFS496" s="25"/>
      <c r="FFT496" s="25"/>
      <c r="FFU496" s="25"/>
      <c r="FFV496" s="25"/>
      <c r="FFW496" s="25"/>
      <c r="FFX496" s="25"/>
      <c r="FFY496" s="25"/>
      <c r="FFZ496" s="25"/>
      <c r="FGA496" s="25"/>
      <c r="FGB496" s="25"/>
      <c r="FGC496" s="25"/>
      <c r="FGD496" s="25"/>
      <c r="FGE496" s="25"/>
      <c r="FGF496" s="25"/>
      <c r="FGG496" s="25"/>
      <c r="FGH496" s="25"/>
      <c r="FGI496" s="25"/>
      <c r="FGJ496" s="25"/>
      <c r="FGK496" s="25"/>
      <c r="FGL496" s="25"/>
      <c r="FGM496" s="25"/>
      <c r="FGN496" s="25"/>
      <c r="FGO496" s="25"/>
      <c r="FGP496" s="25"/>
      <c r="FGQ496" s="25"/>
      <c r="FGR496" s="25"/>
      <c r="FGS496" s="25"/>
      <c r="FGT496" s="25"/>
      <c r="FGU496" s="25"/>
      <c r="FGV496" s="25"/>
      <c r="FGW496" s="25"/>
      <c r="FGX496" s="25"/>
      <c r="FGY496" s="25"/>
      <c r="FGZ496" s="25"/>
      <c r="FHA496" s="25"/>
      <c r="FHB496" s="25"/>
      <c r="FHC496" s="25"/>
      <c r="FHD496" s="25"/>
      <c r="FHE496" s="25"/>
      <c r="FHF496" s="25"/>
      <c r="FHG496" s="25"/>
      <c r="FHH496" s="25"/>
      <c r="FHI496" s="25"/>
      <c r="FHJ496" s="25"/>
      <c r="FHK496" s="25"/>
      <c r="FHL496" s="25"/>
      <c r="FHM496" s="25"/>
      <c r="FHN496" s="25"/>
      <c r="FHO496" s="25"/>
      <c r="FHP496" s="25"/>
      <c r="FHQ496" s="25"/>
      <c r="FHR496" s="25"/>
      <c r="FHS496" s="25"/>
      <c r="FHT496" s="25"/>
      <c r="FHU496" s="25"/>
      <c r="FHV496" s="25"/>
      <c r="FHW496" s="25"/>
      <c r="FHX496" s="25"/>
      <c r="FHY496" s="25"/>
      <c r="FHZ496" s="25"/>
      <c r="FIA496" s="25"/>
      <c r="FIB496" s="25"/>
      <c r="FIC496" s="25"/>
      <c r="FID496" s="25"/>
      <c r="FIE496" s="25"/>
      <c r="FIF496" s="25"/>
      <c r="FIG496" s="25"/>
      <c r="FIH496" s="25"/>
      <c r="FII496" s="25"/>
      <c r="FIJ496" s="25"/>
      <c r="FIK496" s="25"/>
      <c r="FIL496" s="25"/>
      <c r="FIM496" s="25"/>
      <c r="FIN496" s="25"/>
      <c r="FIO496" s="25"/>
      <c r="FIP496" s="25"/>
      <c r="FIQ496" s="25"/>
      <c r="FIR496" s="25"/>
      <c r="FIS496" s="25"/>
      <c r="FIT496" s="25"/>
      <c r="FIU496" s="25"/>
      <c r="FIV496" s="25"/>
      <c r="FIW496" s="25"/>
      <c r="FIX496" s="25"/>
      <c r="FIY496" s="25"/>
      <c r="FIZ496" s="25"/>
      <c r="FJA496" s="25"/>
      <c r="FJB496" s="25"/>
      <c r="FJC496" s="25"/>
      <c r="FJD496" s="25"/>
      <c r="FJE496" s="25"/>
      <c r="FJF496" s="25"/>
      <c r="FJG496" s="25"/>
      <c r="FJH496" s="25"/>
      <c r="FJI496" s="25"/>
      <c r="FJJ496" s="25"/>
      <c r="FJK496" s="25"/>
      <c r="FJL496" s="25"/>
      <c r="FJM496" s="25"/>
      <c r="FJN496" s="25"/>
      <c r="FJO496" s="25"/>
      <c r="FJP496" s="25"/>
      <c r="FJQ496" s="25"/>
      <c r="FJR496" s="25"/>
      <c r="FJS496" s="25"/>
      <c r="FJT496" s="25"/>
      <c r="FJU496" s="25"/>
      <c r="FJV496" s="25"/>
      <c r="FJW496" s="25"/>
      <c r="FJX496" s="25"/>
      <c r="FJY496" s="25"/>
      <c r="FJZ496" s="25"/>
      <c r="FKA496" s="25"/>
      <c r="FKB496" s="25"/>
      <c r="FKC496" s="25"/>
      <c r="FKD496" s="25"/>
      <c r="FKE496" s="25"/>
      <c r="FKF496" s="25"/>
      <c r="FKG496" s="25"/>
      <c r="FKH496" s="25"/>
      <c r="FKI496" s="25"/>
      <c r="FKJ496" s="25"/>
      <c r="FKK496" s="25"/>
      <c r="FKL496" s="25"/>
      <c r="FKM496" s="25"/>
      <c r="FKN496" s="25"/>
      <c r="FKO496" s="25"/>
      <c r="FKP496" s="25"/>
      <c r="FKQ496" s="25"/>
      <c r="FKR496" s="25"/>
      <c r="FKS496" s="25"/>
      <c r="FKT496" s="25"/>
      <c r="FKU496" s="25"/>
      <c r="FKV496" s="25"/>
      <c r="FKW496" s="25"/>
      <c r="FKX496" s="25"/>
      <c r="FKY496" s="25"/>
      <c r="FKZ496" s="25"/>
      <c r="FLA496" s="25"/>
      <c r="FLB496" s="25"/>
      <c r="FLC496" s="25"/>
      <c r="FLD496" s="25"/>
      <c r="FLE496" s="25"/>
      <c r="FLF496" s="25"/>
      <c r="FLG496" s="25"/>
      <c r="FLH496" s="25"/>
      <c r="FLI496" s="25"/>
      <c r="FLJ496" s="25"/>
      <c r="FLK496" s="25"/>
      <c r="FLL496" s="25"/>
      <c r="FLM496" s="25"/>
      <c r="FLN496" s="25"/>
      <c r="FLO496" s="25"/>
      <c r="FLP496" s="25"/>
      <c r="FLQ496" s="25"/>
      <c r="FLR496" s="25"/>
      <c r="FLS496" s="25"/>
      <c r="FLT496" s="25"/>
      <c r="FLU496" s="25"/>
      <c r="FLV496" s="25"/>
      <c r="FLW496" s="25"/>
      <c r="FLX496" s="25"/>
      <c r="FLY496" s="25"/>
      <c r="FLZ496" s="25"/>
      <c r="FMA496" s="25"/>
      <c r="FMB496" s="25"/>
      <c r="FMC496" s="25"/>
      <c r="FMD496" s="25"/>
      <c r="FME496" s="25"/>
      <c r="FMF496" s="25"/>
      <c r="FMG496" s="25"/>
      <c r="FMH496" s="25"/>
      <c r="FMI496" s="25"/>
      <c r="FMJ496" s="25"/>
      <c r="FMK496" s="25"/>
      <c r="FML496" s="25"/>
      <c r="FMM496" s="25"/>
      <c r="FMN496" s="25"/>
      <c r="FMO496" s="25"/>
      <c r="FMP496" s="25"/>
      <c r="FMQ496" s="25"/>
      <c r="FMR496" s="25"/>
      <c r="FMS496" s="25"/>
      <c r="FMT496" s="25"/>
      <c r="FMU496" s="25"/>
      <c r="FMV496" s="25"/>
      <c r="FMW496" s="25"/>
      <c r="FMX496" s="25"/>
      <c r="FMY496" s="25"/>
      <c r="FMZ496" s="25"/>
      <c r="FNA496" s="25"/>
      <c r="FNB496" s="25"/>
      <c r="FNC496" s="25"/>
      <c r="FND496" s="25"/>
      <c r="FNE496" s="25"/>
      <c r="FNF496" s="25"/>
      <c r="FNG496" s="25"/>
      <c r="FNH496" s="25"/>
      <c r="FNI496" s="25"/>
      <c r="FNJ496" s="25"/>
      <c r="FNK496" s="25"/>
      <c r="FNL496" s="25"/>
      <c r="FNM496" s="25"/>
      <c r="FNN496" s="25"/>
      <c r="FNO496" s="25"/>
      <c r="FNP496" s="25"/>
      <c r="FNQ496" s="25"/>
      <c r="FNR496" s="25"/>
      <c r="FNS496" s="25"/>
      <c r="FNT496" s="25"/>
      <c r="FNU496" s="25"/>
      <c r="FNV496" s="25"/>
      <c r="FNW496" s="25"/>
      <c r="FNX496" s="25"/>
      <c r="FNY496" s="25"/>
      <c r="FNZ496" s="25"/>
      <c r="FOA496" s="25"/>
      <c r="FOB496" s="25"/>
      <c r="FOC496" s="25"/>
      <c r="FOD496" s="25"/>
      <c r="FOE496" s="25"/>
      <c r="FOF496" s="25"/>
      <c r="FOG496" s="25"/>
      <c r="FOH496" s="25"/>
      <c r="FOI496" s="25"/>
      <c r="FOJ496" s="25"/>
      <c r="FOK496" s="25"/>
      <c r="FOL496" s="25"/>
      <c r="FOM496" s="25"/>
      <c r="FON496" s="25"/>
      <c r="FOO496" s="25"/>
      <c r="FOP496" s="25"/>
      <c r="FOQ496" s="25"/>
      <c r="FOR496" s="25"/>
      <c r="FOS496" s="25"/>
      <c r="FOT496" s="25"/>
      <c r="FOU496" s="25"/>
      <c r="FOV496" s="25"/>
      <c r="FOW496" s="25"/>
      <c r="FOX496" s="25"/>
      <c r="FOY496" s="25"/>
      <c r="FOZ496" s="25"/>
      <c r="FPA496" s="25"/>
      <c r="FPB496" s="25"/>
      <c r="FPC496" s="25"/>
      <c r="FPD496" s="25"/>
      <c r="FPE496" s="25"/>
      <c r="FPF496" s="25"/>
      <c r="FPG496" s="25"/>
      <c r="FPH496" s="25"/>
      <c r="FPI496" s="25"/>
      <c r="FPJ496" s="25"/>
      <c r="FPK496" s="25"/>
      <c r="FPL496" s="25"/>
      <c r="FPM496" s="25"/>
      <c r="FPN496" s="25"/>
      <c r="FPO496" s="25"/>
      <c r="FPP496" s="25"/>
      <c r="FPQ496" s="25"/>
      <c r="FPR496" s="25"/>
      <c r="FPS496" s="25"/>
      <c r="FPT496" s="25"/>
      <c r="FPU496" s="25"/>
      <c r="FPV496" s="25"/>
      <c r="FPW496" s="25"/>
      <c r="FPX496" s="25"/>
      <c r="FPY496" s="25"/>
      <c r="FPZ496" s="25"/>
      <c r="FQA496" s="25"/>
      <c r="FQB496" s="25"/>
      <c r="FQC496" s="25"/>
      <c r="FQD496" s="25"/>
      <c r="FQE496" s="25"/>
      <c r="FQF496" s="25"/>
      <c r="FQG496" s="25"/>
      <c r="FQH496" s="25"/>
      <c r="FQI496" s="25"/>
      <c r="FQJ496" s="25"/>
      <c r="FQK496" s="25"/>
      <c r="FQL496" s="25"/>
      <c r="FQM496" s="25"/>
      <c r="FQN496" s="25"/>
      <c r="FQO496" s="25"/>
      <c r="FQP496" s="25"/>
      <c r="FQQ496" s="25"/>
      <c r="FQR496" s="25"/>
      <c r="FQS496" s="25"/>
      <c r="FQT496" s="25"/>
      <c r="FQU496" s="25"/>
      <c r="FQV496" s="25"/>
      <c r="FQW496" s="25"/>
      <c r="FQX496" s="25"/>
      <c r="FQY496" s="25"/>
      <c r="FQZ496" s="25"/>
      <c r="FRA496" s="25"/>
      <c r="FRB496" s="25"/>
      <c r="FRC496" s="25"/>
      <c r="FRD496" s="25"/>
      <c r="FRE496" s="25"/>
      <c r="FRF496" s="25"/>
      <c r="FRG496" s="25"/>
      <c r="FRH496" s="25"/>
      <c r="FRI496" s="25"/>
      <c r="FRJ496" s="25"/>
      <c r="FRK496" s="25"/>
      <c r="FRL496" s="25"/>
      <c r="FRM496" s="25"/>
      <c r="FRN496" s="25"/>
      <c r="FRO496" s="25"/>
      <c r="FRP496" s="25"/>
      <c r="FRQ496" s="25"/>
      <c r="FRR496" s="25"/>
      <c r="FRS496" s="25"/>
      <c r="FRT496" s="25"/>
      <c r="FRU496" s="25"/>
      <c r="FRV496" s="25"/>
      <c r="FRW496" s="25"/>
      <c r="FRX496" s="25"/>
      <c r="FRY496" s="25"/>
      <c r="FRZ496" s="25"/>
      <c r="FSA496" s="25"/>
      <c r="FSB496" s="25"/>
      <c r="FSC496" s="25"/>
      <c r="FSD496" s="25"/>
      <c r="FSE496" s="25"/>
      <c r="FSF496" s="25"/>
      <c r="FSG496" s="25"/>
      <c r="FSH496" s="25"/>
      <c r="FSI496" s="25"/>
      <c r="FSJ496" s="25"/>
      <c r="FSK496" s="25"/>
      <c r="FSL496" s="25"/>
      <c r="FSM496" s="25"/>
      <c r="FSN496" s="25"/>
      <c r="FSO496" s="25"/>
      <c r="FSP496" s="25"/>
      <c r="FSQ496" s="25"/>
      <c r="FSR496" s="25"/>
      <c r="FSS496" s="25"/>
      <c r="FST496" s="25"/>
      <c r="FSU496" s="25"/>
      <c r="FSV496" s="25"/>
      <c r="FSW496" s="25"/>
      <c r="FSX496" s="25"/>
      <c r="FSY496" s="25"/>
      <c r="FSZ496" s="25"/>
      <c r="FTA496" s="25"/>
      <c r="FTB496" s="25"/>
      <c r="FTC496" s="25"/>
      <c r="FTD496" s="25"/>
      <c r="FTE496" s="25"/>
      <c r="FTF496" s="25"/>
      <c r="FTG496" s="25"/>
      <c r="FTH496" s="25"/>
      <c r="FTI496" s="25"/>
      <c r="FTJ496" s="25"/>
      <c r="FTK496" s="25"/>
      <c r="FTL496" s="25"/>
      <c r="FTM496" s="25"/>
      <c r="FTN496" s="25"/>
      <c r="FTO496" s="25"/>
      <c r="FTP496" s="25"/>
      <c r="FTQ496" s="25"/>
      <c r="FTR496" s="25"/>
      <c r="FTS496" s="25"/>
      <c r="FTT496" s="25"/>
      <c r="FTU496" s="25"/>
      <c r="FTV496" s="25"/>
      <c r="FTW496" s="25"/>
      <c r="FTX496" s="25"/>
      <c r="FTY496" s="25"/>
      <c r="FTZ496" s="25"/>
      <c r="FUA496" s="25"/>
      <c r="FUB496" s="25"/>
      <c r="FUC496" s="25"/>
      <c r="FUD496" s="25"/>
      <c r="FUE496" s="25"/>
      <c r="FUF496" s="25"/>
      <c r="FUG496" s="25"/>
      <c r="FUH496" s="25"/>
      <c r="FUI496" s="25"/>
      <c r="FUJ496" s="25"/>
      <c r="FUK496" s="25"/>
      <c r="FUL496" s="25"/>
      <c r="FUM496" s="25"/>
      <c r="FUN496" s="25"/>
      <c r="FUO496" s="25"/>
      <c r="FUP496" s="25"/>
      <c r="FUQ496" s="25"/>
      <c r="FUR496" s="25"/>
      <c r="FUS496" s="25"/>
      <c r="FUT496" s="25"/>
      <c r="FUU496" s="25"/>
      <c r="FUV496" s="25"/>
      <c r="FUW496" s="25"/>
      <c r="FUX496" s="25"/>
      <c r="FUY496" s="25"/>
      <c r="FUZ496" s="25"/>
      <c r="FVA496" s="25"/>
      <c r="FVB496" s="25"/>
      <c r="FVC496" s="25"/>
      <c r="FVD496" s="25"/>
      <c r="FVE496" s="25"/>
      <c r="FVF496" s="25"/>
      <c r="FVG496" s="25"/>
      <c r="FVH496" s="25"/>
      <c r="FVI496" s="25"/>
      <c r="FVJ496" s="25"/>
      <c r="FVK496" s="25"/>
      <c r="FVL496" s="25"/>
      <c r="FVM496" s="25"/>
      <c r="FVN496" s="25"/>
      <c r="FVO496" s="25"/>
      <c r="FVP496" s="25"/>
      <c r="FVQ496" s="25"/>
      <c r="FVR496" s="25"/>
      <c r="FVS496" s="25"/>
      <c r="FVT496" s="25"/>
      <c r="FVU496" s="25"/>
      <c r="FVV496" s="25"/>
      <c r="FVW496" s="25"/>
      <c r="FVX496" s="25"/>
      <c r="FVY496" s="25"/>
      <c r="FVZ496" s="25"/>
      <c r="FWA496" s="25"/>
      <c r="FWB496" s="25"/>
      <c r="FWC496" s="25"/>
      <c r="FWD496" s="25"/>
      <c r="FWE496" s="25"/>
      <c r="FWF496" s="25"/>
      <c r="FWG496" s="25"/>
      <c r="FWH496" s="25"/>
      <c r="FWI496" s="25"/>
      <c r="FWJ496" s="25"/>
      <c r="FWK496" s="25"/>
      <c r="FWL496" s="25"/>
      <c r="FWM496" s="25"/>
      <c r="FWN496" s="25"/>
      <c r="FWO496" s="25"/>
      <c r="FWP496" s="25"/>
      <c r="FWQ496" s="25"/>
      <c r="FWR496" s="25"/>
      <c r="FWS496" s="25"/>
      <c r="FWT496" s="25"/>
      <c r="FWU496" s="25"/>
      <c r="FWV496" s="25"/>
      <c r="FWW496" s="25"/>
      <c r="FWX496" s="25"/>
      <c r="FWY496" s="25"/>
      <c r="FWZ496" s="25"/>
      <c r="FXA496" s="25"/>
      <c r="FXB496" s="25"/>
      <c r="FXC496" s="25"/>
      <c r="FXD496" s="25"/>
      <c r="FXE496" s="25"/>
      <c r="FXF496" s="25"/>
      <c r="FXG496" s="25"/>
      <c r="FXH496" s="25"/>
      <c r="FXI496" s="25"/>
      <c r="FXJ496" s="25"/>
      <c r="FXK496" s="25"/>
      <c r="FXL496" s="25"/>
      <c r="FXM496" s="25"/>
      <c r="FXN496" s="25"/>
      <c r="FXO496" s="25"/>
      <c r="FXP496" s="25"/>
      <c r="FXQ496" s="25"/>
      <c r="FXR496" s="25"/>
      <c r="FXS496" s="25"/>
      <c r="FXT496" s="25"/>
      <c r="FXU496" s="25"/>
      <c r="FXV496" s="25"/>
      <c r="FXW496" s="25"/>
      <c r="FXX496" s="25"/>
      <c r="FXY496" s="25"/>
      <c r="FXZ496" s="25"/>
      <c r="FYA496" s="25"/>
      <c r="FYB496" s="25"/>
      <c r="FYC496" s="25"/>
      <c r="FYD496" s="25"/>
      <c r="FYE496" s="25"/>
      <c r="FYF496" s="25"/>
      <c r="FYG496" s="25"/>
      <c r="FYH496" s="25"/>
      <c r="FYI496" s="25"/>
      <c r="FYJ496" s="25"/>
      <c r="FYK496" s="25"/>
      <c r="FYL496" s="25"/>
      <c r="FYM496" s="25"/>
      <c r="FYN496" s="25"/>
      <c r="FYO496" s="25"/>
      <c r="FYP496" s="25"/>
      <c r="FYQ496" s="25"/>
      <c r="FYR496" s="25"/>
      <c r="FYS496" s="25"/>
      <c r="FYT496" s="25"/>
      <c r="FYU496" s="25"/>
      <c r="FYV496" s="25"/>
      <c r="FYW496" s="25"/>
      <c r="FYX496" s="25"/>
      <c r="FYY496" s="25"/>
      <c r="FYZ496" s="25"/>
      <c r="FZA496" s="25"/>
      <c r="FZB496" s="25"/>
      <c r="FZC496" s="25"/>
      <c r="FZD496" s="25"/>
      <c r="FZE496" s="25"/>
      <c r="FZF496" s="25"/>
      <c r="FZG496" s="25"/>
      <c r="FZH496" s="25"/>
      <c r="FZI496" s="25"/>
      <c r="FZJ496" s="25"/>
      <c r="FZK496" s="25"/>
      <c r="FZL496" s="25"/>
      <c r="FZM496" s="25"/>
      <c r="FZN496" s="25"/>
      <c r="FZO496" s="25"/>
      <c r="FZP496" s="25"/>
      <c r="FZQ496" s="25"/>
      <c r="FZR496" s="25"/>
      <c r="FZS496" s="25"/>
      <c r="FZT496" s="25"/>
      <c r="FZU496" s="25"/>
      <c r="FZV496" s="25"/>
      <c r="FZW496" s="25"/>
      <c r="FZX496" s="25"/>
      <c r="FZY496" s="25"/>
      <c r="FZZ496" s="25"/>
      <c r="GAA496" s="25"/>
      <c r="GAB496" s="25"/>
      <c r="GAC496" s="25"/>
      <c r="GAD496" s="25"/>
      <c r="GAE496" s="25"/>
      <c r="GAF496" s="25"/>
      <c r="GAG496" s="25"/>
      <c r="GAH496" s="25"/>
      <c r="GAI496" s="25"/>
      <c r="GAJ496" s="25"/>
      <c r="GAK496" s="25"/>
      <c r="GAL496" s="25"/>
      <c r="GAM496" s="25"/>
      <c r="GAN496" s="25"/>
      <c r="GAO496" s="25"/>
      <c r="GAP496" s="25"/>
      <c r="GAQ496" s="25"/>
      <c r="GAR496" s="25"/>
      <c r="GAS496" s="25"/>
      <c r="GAT496" s="25"/>
      <c r="GAU496" s="25"/>
      <c r="GAV496" s="25"/>
      <c r="GAW496" s="25"/>
      <c r="GAX496" s="25"/>
      <c r="GAY496" s="25"/>
      <c r="GAZ496" s="25"/>
      <c r="GBA496" s="25"/>
      <c r="GBB496" s="25"/>
      <c r="GBC496" s="25"/>
      <c r="GBD496" s="25"/>
      <c r="GBE496" s="25"/>
      <c r="GBF496" s="25"/>
      <c r="GBG496" s="25"/>
      <c r="GBH496" s="25"/>
      <c r="GBI496" s="25"/>
      <c r="GBJ496" s="25"/>
      <c r="GBK496" s="25"/>
      <c r="GBL496" s="25"/>
      <c r="GBM496" s="25"/>
      <c r="GBN496" s="25"/>
      <c r="GBO496" s="25"/>
      <c r="GBP496" s="25"/>
      <c r="GBQ496" s="25"/>
      <c r="GBR496" s="25"/>
      <c r="GBS496" s="25"/>
      <c r="GBT496" s="25"/>
      <c r="GBU496" s="25"/>
      <c r="GBV496" s="25"/>
      <c r="GBW496" s="25"/>
      <c r="GBX496" s="25"/>
      <c r="GBY496" s="25"/>
      <c r="GBZ496" s="25"/>
      <c r="GCA496" s="25"/>
      <c r="GCB496" s="25"/>
      <c r="GCC496" s="25"/>
      <c r="GCD496" s="25"/>
      <c r="GCE496" s="25"/>
      <c r="GCF496" s="25"/>
      <c r="GCG496" s="25"/>
      <c r="GCH496" s="25"/>
      <c r="GCI496" s="25"/>
      <c r="GCJ496" s="25"/>
      <c r="GCK496" s="25"/>
      <c r="GCL496" s="25"/>
      <c r="GCM496" s="25"/>
      <c r="GCN496" s="25"/>
      <c r="GCO496" s="25"/>
      <c r="GCP496" s="25"/>
      <c r="GCQ496" s="25"/>
      <c r="GCR496" s="25"/>
      <c r="GCS496" s="25"/>
      <c r="GCT496" s="25"/>
      <c r="GCU496" s="25"/>
      <c r="GCV496" s="25"/>
      <c r="GCW496" s="25"/>
      <c r="GCX496" s="25"/>
      <c r="GCY496" s="25"/>
      <c r="GCZ496" s="25"/>
      <c r="GDA496" s="25"/>
      <c r="GDB496" s="25"/>
      <c r="GDC496" s="25"/>
      <c r="GDD496" s="25"/>
      <c r="GDE496" s="25"/>
      <c r="GDF496" s="25"/>
      <c r="GDG496" s="25"/>
      <c r="GDH496" s="25"/>
      <c r="GDI496" s="25"/>
      <c r="GDJ496" s="25"/>
      <c r="GDK496" s="25"/>
      <c r="GDL496" s="25"/>
      <c r="GDM496" s="25"/>
      <c r="GDN496" s="25"/>
      <c r="GDO496" s="25"/>
      <c r="GDP496" s="25"/>
      <c r="GDQ496" s="25"/>
      <c r="GDR496" s="25"/>
      <c r="GDS496" s="25"/>
      <c r="GDT496" s="25"/>
      <c r="GDU496" s="25"/>
      <c r="GDV496" s="25"/>
      <c r="GDW496" s="25"/>
      <c r="GDX496" s="25"/>
      <c r="GDY496" s="25"/>
      <c r="GDZ496" s="25"/>
      <c r="GEA496" s="25"/>
      <c r="GEB496" s="25"/>
      <c r="GEC496" s="25"/>
      <c r="GED496" s="25"/>
      <c r="GEE496" s="25"/>
      <c r="GEF496" s="25"/>
      <c r="GEG496" s="25"/>
      <c r="GEH496" s="25"/>
      <c r="GEI496" s="25"/>
      <c r="GEJ496" s="25"/>
      <c r="GEK496" s="25"/>
      <c r="GEL496" s="25"/>
      <c r="GEM496" s="25"/>
      <c r="GEN496" s="25"/>
      <c r="GEO496" s="25"/>
      <c r="GEP496" s="25"/>
      <c r="GEQ496" s="25"/>
      <c r="GER496" s="25"/>
      <c r="GES496" s="25"/>
      <c r="GET496" s="25"/>
      <c r="GEU496" s="25"/>
      <c r="GEV496" s="25"/>
      <c r="GEW496" s="25"/>
      <c r="GEX496" s="25"/>
      <c r="GEY496" s="25"/>
      <c r="GEZ496" s="25"/>
      <c r="GFA496" s="25"/>
      <c r="GFB496" s="25"/>
      <c r="GFC496" s="25"/>
      <c r="GFD496" s="25"/>
      <c r="GFE496" s="25"/>
      <c r="GFF496" s="25"/>
      <c r="GFG496" s="25"/>
      <c r="GFH496" s="25"/>
      <c r="GFI496" s="25"/>
      <c r="GFJ496" s="25"/>
      <c r="GFK496" s="25"/>
      <c r="GFL496" s="25"/>
      <c r="GFM496" s="25"/>
      <c r="GFN496" s="25"/>
      <c r="GFO496" s="25"/>
      <c r="GFP496" s="25"/>
      <c r="GFQ496" s="25"/>
      <c r="GFR496" s="25"/>
      <c r="GFS496" s="25"/>
      <c r="GFT496" s="25"/>
      <c r="GFU496" s="25"/>
      <c r="GFV496" s="25"/>
      <c r="GFW496" s="25"/>
      <c r="GFX496" s="25"/>
      <c r="GFY496" s="25"/>
      <c r="GFZ496" s="25"/>
      <c r="GGA496" s="25"/>
      <c r="GGB496" s="25"/>
      <c r="GGC496" s="25"/>
      <c r="GGD496" s="25"/>
      <c r="GGE496" s="25"/>
      <c r="GGF496" s="25"/>
      <c r="GGG496" s="25"/>
      <c r="GGH496" s="25"/>
      <c r="GGI496" s="25"/>
      <c r="GGJ496" s="25"/>
      <c r="GGK496" s="25"/>
      <c r="GGL496" s="25"/>
      <c r="GGM496" s="25"/>
      <c r="GGN496" s="25"/>
      <c r="GGO496" s="25"/>
      <c r="GGP496" s="25"/>
      <c r="GGQ496" s="25"/>
      <c r="GGR496" s="25"/>
      <c r="GGS496" s="25"/>
      <c r="GGT496" s="25"/>
      <c r="GGU496" s="25"/>
      <c r="GGV496" s="25"/>
      <c r="GGW496" s="25"/>
      <c r="GGX496" s="25"/>
      <c r="GGY496" s="25"/>
      <c r="GGZ496" s="25"/>
      <c r="GHA496" s="25"/>
      <c r="GHB496" s="25"/>
      <c r="GHC496" s="25"/>
      <c r="GHD496" s="25"/>
      <c r="GHE496" s="25"/>
      <c r="GHF496" s="25"/>
      <c r="GHG496" s="25"/>
      <c r="GHH496" s="25"/>
      <c r="GHI496" s="25"/>
      <c r="GHJ496" s="25"/>
      <c r="GHK496" s="25"/>
      <c r="GHL496" s="25"/>
      <c r="GHM496" s="25"/>
      <c r="GHN496" s="25"/>
      <c r="GHO496" s="25"/>
      <c r="GHP496" s="25"/>
      <c r="GHQ496" s="25"/>
      <c r="GHR496" s="25"/>
      <c r="GHS496" s="25"/>
      <c r="GHT496" s="25"/>
      <c r="GHU496" s="25"/>
      <c r="GHV496" s="25"/>
      <c r="GHW496" s="25"/>
      <c r="GHX496" s="25"/>
      <c r="GHY496" s="25"/>
      <c r="GHZ496" s="25"/>
      <c r="GIA496" s="25"/>
      <c r="GIB496" s="25"/>
      <c r="GIC496" s="25"/>
      <c r="GID496" s="25"/>
      <c r="GIE496" s="25"/>
      <c r="GIF496" s="25"/>
      <c r="GIG496" s="25"/>
      <c r="GIH496" s="25"/>
      <c r="GII496" s="25"/>
      <c r="GIJ496" s="25"/>
      <c r="GIK496" s="25"/>
      <c r="GIL496" s="25"/>
      <c r="GIM496" s="25"/>
      <c r="GIN496" s="25"/>
      <c r="GIO496" s="25"/>
      <c r="GIP496" s="25"/>
      <c r="GIQ496" s="25"/>
      <c r="GIR496" s="25"/>
      <c r="GIS496" s="25"/>
      <c r="GIT496" s="25"/>
      <c r="GIU496" s="25"/>
      <c r="GIV496" s="25"/>
      <c r="GIW496" s="25"/>
      <c r="GIX496" s="25"/>
      <c r="GIY496" s="25"/>
      <c r="GIZ496" s="25"/>
      <c r="GJA496" s="25"/>
      <c r="GJB496" s="25"/>
      <c r="GJC496" s="25"/>
      <c r="GJD496" s="25"/>
      <c r="GJE496" s="25"/>
      <c r="GJF496" s="25"/>
      <c r="GJG496" s="25"/>
      <c r="GJH496" s="25"/>
      <c r="GJI496" s="25"/>
      <c r="GJJ496" s="25"/>
      <c r="GJK496" s="25"/>
      <c r="GJL496" s="25"/>
      <c r="GJM496" s="25"/>
      <c r="GJN496" s="25"/>
      <c r="GJO496" s="25"/>
      <c r="GJP496" s="25"/>
      <c r="GJQ496" s="25"/>
      <c r="GJR496" s="25"/>
      <c r="GJS496" s="25"/>
      <c r="GJT496" s="25"/>
      <c r="GJU496" s="25"/>
      <c r="GJV496" s="25"/>
      <c r="GJW496" s="25"/>
      <c r="GJX496" s="25"/>
      <c r="GJY496" s="25"/>
      <c r="GJZ496" s="25"/>
      <c r="GKA496" s="25"/>
      <c r="GKB496" s="25"/>
      <c r="GKC496" s="25"/>
      <c r="GKD496" s="25"/>
      <c r="GKE496" s="25"/>
      <c r="GKF496" s="25"/>
      <c r="GKG496" s="25"/>
      <c r="GKH496" s="25"/>
      <c r="GKI496" s="25"/>
      <c r="GKJ496" s="25"/>
      <c r="GKK496" s="25"/>
      <c r="GKL496" s="25"/>
      <c r="GKM496" s="25"/>
      <c r="GKN496" s="25"/>
      <c r="GKO496" s="25"/>
      <c r="GKP496" s="25"/>
      <c r="GKQ496" s="25"/>
      <c r="GKR496" s="25"/>
      <c r="GKS496" s="25"/>
      <c r="GKT496" s="25"/>
      <c r="GKU496" s="25"/>
      <c r="GKV496" s="25"/>
      <c r="GKW496" s="25"/>
      <c r="GKX496" s="25"/>
      <c r="GKY496" s="25"/>
      <c r="GKZ496" s="25"/>
      <c r="GLA496" s="25"/>
      <c r="GLB496" s="25"/>
      <c r="GLC496" s="25"/>
      <c r="GLD496" s="25"/>
      <c r="GLE496" s="25"/>
      <c r="GLF496" s="25"/>
      <c r="GLG496" s="25"/>
      <c r="GLH496" s="25"/>
      <c r="GLI496" s="25"/>
      <c r="GLJ496" s="25"/>
      <c r="GLK496" s="25"/>
      <c r="GLL496" s="25"/>
      <c r="GLM496" s="25"/>
      <c r="GLN496" s="25"/>
      <c r="GLO496" s="25"/>
      <c r="GLP496" s="25"/>
      <c r="GLQ496" s="25"/>
      <c r="GLR496" s="25"/>
      <c r="GLS496" s="25"/>
      <c r="GLT496" s="25"/>
      <c r="GLU496" s="25"/>
      <c r="GLV496" s="25"/>
      <c r="GLW496" s="25"/>
      <c r="GLX496" s="25"/>
      <c r="GLY496" s="25"/>
      <c r="GLZ496" s="25"/>
      <c r="GMA496" s="25"/>
      <c r="GMB496" s="25"/>
      <c r="GMC496" s="25"/>
      <c r="GMD496" s="25"/>
      <c r="GME496" s="25"/>
      <c r="GMF496" s="25"/>
      <c r="GMG496" s="25"/>
      <c r="GMH496" s="25"/>
      <c r="GMI496" s="25"/>
      <c r="GMJ496" s="25"/>
      <c r="GMK496" s="25"/>
      <c r="GML496" s="25"/>
      <c r="GMM496" s="25"/>
      <c r="GMN496" s="25"/>
      <c r="GMO496" s="25"/>
      <c r="GMP496" s="25"/>
      <c r="GMQ496" s="25"/>
      <c r="GMR496" s="25"/>
      <c r="GMS496" s="25"/>
      <c r="GMT496" s="25"/>
      <c r="GMU496" s="25"/>
      <c r="GMV496" s="25"/>
      <c r="GMW496" s="25"/>
      <c r="GMX496" s="25"/>
      <c r="GMY496" s="25"/>
      <c r="GMZ496" s="25"/>
      <c r="GNA496" s="25"/>
      <c r="GNB496" s="25"/>
      <c r="GNC496" s="25"/>
      <c r="GND496" s="25"/>
      <c r="GNE496" s="25"/>
      <c r="GNF496" s="25"/>
      <c r="GNG496" s="25"/>
      <c r="GNH496" s="25"/>
      <c r="GNI496" s="25"/>
      <c r="GNJ496" s="25"/>
      <c r="GNK496" s="25"/>
      <c r="GNL496" s="25"/>
      <c r="GNM496" s="25"/>
      <c r="GNN496" s="25"/>
      <c r="GNO496" s="25"/>
      <c r="GNP496" s="25"/>
      <c r="GNQ496" s="25"/>
      <c r="GNR496" s="25"/>
      <c r="GNS496" s="25"/>
      <c r="GNT496" s="25"/>
      <c r="GNU496" s="25"/>
      <c r="GNV496" s="25"/>
      <c r="GNW496" s="25"/>
      <c r="GNX496" s="25"/>
      <c r="GNY496" s="25"/>
      <c r="GNZ496" s="25"/>
      <c r="GOA496" s="25"/>
      <c r="GOB496" s="25"/>
      <c r="GOC496" s="25"/>
      <c r="GOD496" s="25"/>
      <c r="GOE496" s="25"/>
      <c r="GOF496" s="25"/>
      <c r="GOG496" s="25"/>
      <c r="GOH496" s="25"/>
      <c r="GOI496" s="25"/>
      <c r="GOJ496" s="25"/>
      <c r="GOK496" s="25"/>
      <c r="GOL496" s="25"/>
      <c r="GOM496" s="25"/>
      <c r="GON496" s="25"/>
      <c r="GOO496" s="25"/>
      <c r="GOP496" s="25"/>
      <c r="GOQ496" s="25"/>
      <c r="GOR496" s="25"/>
      <c r="GOS496" s="25"/>
      <c r="GOT496" s="25"/>
      <c r="GOU496" s="25"/>
      <c r="GOV496" s="25"/>
      <c r="GOW496" s="25"/>
      <c r="GOX496" s="25"/>
      <c r="GOY496" s="25"/>
      <c r="GOZ496" s="25"/>
      <c r="GPA496" s="25"/>
      <c r="GPB496" s="25"/>
      <c r="GPC496" s="25"/>
      <c r="GPD496" s="25"/>
      <c r="GPE496" s="25"/>
      <c r="GPF496" s="25"/>
      <c r="GPG496" s="25"/>
      <c r="GPH496" s="25"/>
      <c r="GPI496" s="25"/>
      <c r="GPJ496" s="25"/>
      <c r="GPK496" s="25"/>
      <c r="GPL496" s="25"/>
      <c r="GPM496" s="25"/>
      <c r="GPN496" s="25"/>
      <c r="GPO496" s="25"/>
      <c r="GPP496" s="25"/>
      <c r="GPQ496" s="25"/>
      <c r="GPR496" s="25"/>
      <c r="GPS496" s="25"/>
      <c r="GPT496" s="25"/>
      <c r="GPU496" s="25"/>
      <c r="GPV496" s="25"/>
      <c r="GPW496" s="25"/>
      <c r="GPX496" s="25"/>
      <c r="GPY496" s="25"/>
      <c r="GPZ496" s="25"/>
      <c r="GQA496" s="25"/>
      <c r="GQB496" s="25"/>
      <c r="GQC496" s="25"/>
      <c r="GQD496" s="25"/>
      <c r="GQE496" s="25"/>
      <c r="GQF496" s="25"/>
      <c r="GQG496" s="25"/>
      <c r="GQH496" s="25"/>
      <c r="GQI496" s="25"/>
      <c r="GQJ496" s="25"/>
      <c r="GQK496" s="25"/>
      <c r="GQL496" s="25"/>
      <c r="GQM496" s="25"/>
      <c r="GQN496" s="25"/>
      <c r="GQO496" s="25"/>
      <c r="GQP496" s="25"/>
      <c r="GQQ496" s="25"/>
      <c r="GQR496" s="25"/>
      <c r="GQS496" s="25"/>
      <c r="GQT496" s="25"/>
      <c r="GQU496" s="25"/>
      <c r="GQV496" s="25"/>
      <c r="GQW496" s="25"/>
      <c r="GQX496" s="25"/>
      <c r="GQY496" s="25"/>
      <c r="GQZ496" s="25"/>
      <c r="GRA496" s="25"/>
      <c r="GRB496" s="25"/>
      <c r="GRC496" s="25"/>
      <c r="GRD496" s="25"/>
      <c r="GRE496" s="25"/>
      <c r="GRF496" s="25"/>
      <c r="GRG496" s="25"/>
      <c r="GRH496" s="25"/>
      <c r="GRI496" s="25"/>
      <c r="GRJ496" s="25"/>
      <c r="GRK496" s="25"/>
      <c r="GRL496" s="25"/>
      <c r="GRM496" s="25"/>
      <c r="GRN496" s="25"/>
      <c r="GRO496" s="25"/>
      <c r="GRP496" s="25"/>
      <c r="GRQ496" s="25"/>
      <c r="GRR496" s="25"/>
      <c r="GRS496" s="25"/>
      <c r="GRT496" s="25"/>
      <c r="GRU496" s="25"/>
      <c r="GRV496" s="25"/>
      <c r="GRW496" s="25"/>
      <c r="GRX496" s="25"/>
      <c r="GRY496" s="25"/>
      <c r="GRZ496" s="25"/>
      <c r="GSA496" s="25"/>
      <c r="GSB496" s="25"/>
      <c r="GSC496" s="25"/>
      <c r="GSD496" s="25"/>
      <c r="GSE496" s="25"/>
      <c r="GSF496" s="25"/>
      <c r="GSG496" s="25"/>
      <c r="GSH496" s="25"/>
      <c r="GSI496" s="25"/>
      <c r="GSJ496" s="25"/>
      <c r="GSK496" s="25"/>
      <c r="GSL496" s="25"/>
      <c r="GSM496" s="25"/>
      <c r="GSN496" s="25"/>
      <c r="GSO496" s="25"/>
      <c r="GSP496" s="25"/>
      <c r="GSQ496" s="25"/>
      <c r="GSR496" s="25"/>
      <c r="GSS496" s="25"/>
      <c r="GST496" s="25"/>
      <c r="GSU496" s="25"/>
      <c r="GSV496" s="25"/>
      <c r="GSW496" s="25"/>
      <c r="GSX496" s="25"/>
      <c r="GSY496" s="25"/>
      <c r="GSZ496" s="25"/>
      <c r="GTA496" s="25"/>
      <c r="GTB496" s="25"/>
      <c r="GTC496" s="25"/>
      <c r="GTD496" s="25"/>
      <c r="GTE496" s="25"/>
      <c r="GTF496" s="25"/>
      <c r="GTG496" s="25"/>
      <c r="GTH496" s="25"/>
      <c r="GTI496" s="25"/>
      <c r="GTJ496" s="25"/>
      <c r="GTK496" s="25"/>
      <c r="GTL496" s="25"/>
      <c r="GTM496" s="25"/>
      <c r="GTN496" s="25"/>
      <c r="GTO496" s="25"/>
      <c r="GTP496" s="25"/>
      <c r="GTQ496" s="25"/>
      <c r="GTR496" s="25"/>
      <c r="GTS496" s="25"/>
      <c r="GTT496" s="25"/>
      <c r="GTU496" s="25"/>
      <c r="GTV496" s="25"/>
      <c r="GTW496" s="25"/>
      <c r="GTX496" s="25"/>
      <c r="GTY496" s="25"/>
      <c r="GTZ496" s="25"/>
      <c r="GUA496" s="25"/>
      <c r="GUB496" s="25"/>
      <c r="GUC496" s="25"/>
      <c r="GUD496" s="25"/>
      <c r="GUE496" s="25"/>
      <c r="GUF496" s="25"/>
      <c r="GUG496" s="25"/>
      <c r="GUH496" s="25"/>
      <c r="GUI496" s="25"/>
      <c r="GUJ496" s="25"/>
      <c r="GUK496" s="25"/>
      <c r="GUL496" s="25"/>
      <c r="GUM496" s="25"/>
      <c r="GUN496" s="25"/>
      <c r="GUO496" s="25"/>
      <c r="GUP496" s="25"/>
      <c r="GUQ496" s="25"/>
      <c r="GUR496" s="25"/>
      <c r="GUS496" s="25"/>
      <c r="GUT496" s="25"/>
      <c r="GUU496" s="25"/>
      <c r="GUV496" s="25"/>
      <c r="GUW496" s="25"/>
      <c r="GUX496" s="25"/>
      <c r="GUY496" s="25"/>
      <c r="GUZ496" s="25"/>
      <c r="GVA496" s="25"/>
      <c r="GVB496" s="25"/>
      <c r="GVC496" s="25"/>
      <c r="GVD496" s="25"/>
      <c r="GVE496" s="25"/>
      <c r="GVF496" s="25"/>
      <c r="GVG496" s="25"/>
      <c r="GVH496" s="25"/>
      <c r="GVI496" s="25"/>
      <c r="GVJ496" s="25"/>
      <c r="GVK496" s="25"/>
      <c r="GVL496" s="25"/>
      <c r="GVM496" s="25"/>
      <c r="GVN496" s="25"/>
      <c r="GVO496" s="25"/>
      <c r="GVP496" s="25"/>
      <c r="GVQ496" s="25"/>
      <c r="GVR496" s="25"/>
      <c r="GVS496" s="25"/>
      <c r="GVT496" s="25"/>
      <c r="GVU496" s="25"/>
      <c r="GVV496" s="25"/>
      <c r="GVW496" s="25"/>
      <c r="GVX496" s="25"/>
      <c r="GVY496" s="25"/>
      <c r="GVZ496" s="25"/>
      <c r="GWA496" s="25"/>
      <c r="GWB496" s="25"/>
      <c r="GWC496" s="25"/>
      <c r="GWD496" s="25"/>
      <c r="GWE496" s="25"/>
      <c r="GWF496" s="25"/>
      <c r="GWG496" s="25"/>
      <c r="GWH496" s="25"/>
      <c r="GWI496" s="25"/>
      <c r="GWJ496" s="25"/>
      <c r="GWK496" s="25"/>
      <c r="GWL496" s="25"/>
      <c r="GWM496" s="25"/>
      <c r="GWN496" s="25"/>
      <c r="GWO496" s="25"/>
      <c r="GWP496" s="25"/>
      <c r="GWQ496" s="25"/>
      <c r="GWR496" s="25"/>
      <c r="GWS496" s="25"/>
      <c r="GWT496" s="25"/>
      <c r="GWU496" s="25"/>
      <c r="GWV496" s="25"/>
      <c r="GWW496" s="25"/>
      <c r="GWX496" s="25"/>
      <c r="GWY496" s="25"/>
      <c r="GWZ496" s="25"/>
      <c r="GXA496" s="25"/>
      <c r="GXB496" s="25"/>
      <c r="GXC496" s="25"/>
      <c r="GXD496" s="25"/>
      <c r="GXE496" s="25"/>
      <c r="GXF496" s="25"/>
      <c r="GXG496" s="25"/>
      <c r="GXH496" s="25"/>
      <c r="GXI496" s="25"/>
      <c r="GXJ496" s="25"/>
      <c r="GXK496" s="25"/>
      <c r="GXL496" s="25"/>
      <c r="GXM496" s="25"/>
      <c r="GXN496" s="25"/>
      <c r="GXO496" s="25"/>
      <c r="GXP496" s="25"/>
      <c r="GXQ496" s="25"/>
      <c r="GXR496" s="25"/>
      <c r="GXS496" s="25"/>
      <c r="GXT496" s="25"/>
      <c r="GXU496" s="25"/>
      <c r="GXV496" s="25"/>
      <c r="GXW496" s="25"/>
      <c r="GXX496" s="25"/>
      <c r="GXY496" s="25"/>
      <c r="GXZ496" s="25"/>
      <c r="GYA496" s="25"/>
      <c r="GYB496" s="25"/>
      <c r="GYC496" s="25"/>
      <c r="GYD496" s="25"/>
      <c r="GYE496" s="25"/>
      <c r="GYF496" s="25"/>
      <c r="GYG496" s="25"/>
      <c r="GYH496" s="25"/>
      <c r="GYI496" s="25"/>
      <c r="GYJ496" s="25"/>
      <c r="GYK496" s="25"/>
      <c r="GYL496" s="25"/>
      <c r="GYM496" s="25"/>
      <c r="GYN496" s="25"/>
      <c r="GYO496" s="25"/>
      <c r="GYP496" s="25"/>
      <c r="GYQ496" s="25"/>
      <c r="GYR496" s="25"/>
      <c r="GYS496" s="25"/>
      <c r="GYT496" s="25"/>
      <c r="GYU496" s="25"/>
      <c r="GYV496" s="25"/>
      <c r="GYW496" s="25"/>
      <c r="GYX496" s="25"/>
      <c r="GYY496" s="25"/>
      <c r="GYZ496" s="25"/>
      <c r="GZA496" s="25"/>
      <c r="GZB496" s="25"/>
      <c r="GZC496" s="25"/>
      <c r="GZD496" s="25"/>
      <c r="GZE496" s="25"/>
      <c r="GZF496" s="25"/>
      <c r="GZG496" s="25"/>
      <c r="GZH496" s="25"/>
      <c r="GZI496" s="25"/>
      <c r="GZJ496" s="25"/>
      <c r="GZK496" s="25"/>
      <c r="GZL496" s="25"/>
      <c r="GZM496" s="25"/>
      <c r="GZN496" s="25"/>
      <c r="GZO496" s="25"/>
      <c r="GZP496" s="25"/>
      <c r="GZQ496" s="25"/>
      <c r="GZR496" s="25"/>
      <c r="GZS496" s="25"/>
      <c r="GZT496" s="25"/>
      <c r="GZU496" s="25"/>
      <c r="GZV496" s="25"/>
      <c r="GZW496" s="25"/>
      <c r="GZX496" s="25"/>
      <c r="GZY496" s="25"/>
      <c r="GZZ496" s="25"/>
      <c r="HAA496" s="25"/>
      <c r="HAB496" s="25"/>
      <c r="HAC496" s="25"/>
      <c r="HAD496" s="25"/>
      <c r="HAE496" s="25"/>
      <c r="HAF496" s="25"/>
      <c r="HAG496" s="25"/>
      <c r="HAH496" s="25"/>
      <c r="HAI496" s="25"/>
      <c r="HAJ496" s="25"/>
      <c r="HAK496" s="25"/>
      <c r="HAL496" s="25"/>
      <c r="HAM496" s="25"/>
      <c r="HAN496" s="25"/>
      <c r="HAO496" s="25"/>
      <c r="HAP496" s="25"/>
      <c r="HAQ496" s="25"/>
      <c r="HAR496" s="25"/>
      <c r="HAS496" s="25"/>
      <c r="HAT496" s="25"/>
      <c r="HAU496" s="25"/>
      <c r="HAV496" s="25"/>
      <c r="HAW496" s="25"/>
      <c r="HAX496" s="25"/>
      <c r="HAY496" s="25"/>
      <c r="HAZ496" s="25"/>
      <c r="HBA496" s="25"/>
      <c r="HBB496" s="25"/>
      <c r="HBC496" s="25"/>
      <c r="HBD496" s="25"/>
      <c r="HBE496" s="25"/>
      <c r="HBF496" s="25"/>
      <c r="HBG496" s="25"/>
      <c r="HBH496" s="25"/>
      <c r="HBI496" s="25"/>
      <c r="HBJ496" s="25"/>
      <c r="HBK496" s="25"/>
      <c r="HBL496" s="25"/>
      <c r="HBM496" s="25"/>
      <c r="HBN496" s="25"/>
      <c r="HBO496" s="25"/>
      <c r="HBP496" s="25"/>
      <c r="HBQ496" s="25"/>
      <c r="HBR496" s="25"/>
      <c r="HBS496" s="25"/>
      <c r="HBT496" s="25"/>
      <c r="HBU496" s="25"/>
      <c r="HBV496" s="25"/>
      <c r="HBW496" s="25"/>
      <c r="HBX496" s="25"/>
      <c r="HBY496" s="25"/>
      <c r="HBZ496" s="25"/>
      <c r="HCA496" s="25"/>
      <c r="HCB496" s="25"/>
      <c r="HCC496" s="25"/>
      <c r="HCD496" s="25"/>
      <c r="HCE496" s="25"/>
      <c r="HCF496" s="25"/>
      <c r="HCG496" s="25"/>
      <c r="HCH496" s="25"/>
      <c r="HCI496" s="25"/>
      <c r="HCJ496" s="25"/>
      <c r="HCK496" s="25"/>
      <c r="HCL496" s="25"/>
      <c r="HCM496" s="25"/>
      <c r="HCN496" s="25"/>
      <c r="HCO496" s="25"/>
      <c r="HCP496" s="25"/>
      <c r="HCQ496" s="25"/>
      <c r="HCR496" s="25"/>
      <c r="HCS496" s="25"/>
      <c r="HCT496" s="25"/>
      <c r="HCU496" s="25"/>
      <c r="HCV496" s="25"/>
      <c r="HCW496" s="25"/>
      <c r="HCX496" s="25"/>
      <c r="HCY496" s="25"/>
      <c r="HCZ496" s="25"/>
      <c r="HDA496" s="25"/>
      <c r="HDB496" s="25"/>
      <c r="HDC496" s="25"/>
      <c r="HDD496" s="25"/>
      <c r="HDE496" s="25"/>
      <c r="HDF496" s="25"/>
      <c r="HDG496" s="25"/>
      <c r="HDH496" s="25"/>
      <c r="HDI496" s="25"/>
      <c r="HDJ496" s="25"/>
      <c r="HDK496" s="25"/>
      <c r="HDL496" s="25"/>
      <c r="HDM496" s="25"/>
      <c r="HDN496" s="25"/>
      <c r="HDO496" s="25"/>
      <c r="HDP496" s="25"/>
      <c r="HDQ496" s="25"/>
      <c r="HDR496" s="25"/>
      <c r="HDS496" s="25"/>
      <c r="HDT496" s="25"/>
      <c r="HDU496" s="25"/>
      <c r="HDV496" s="25"/>
      <c r="HDW496" s="25"/>
      <c r="HDX496" s="25"/>
      <c r="HDY496" s="25"/>
      <c r="HDZ496" s="25"/>
      <c r="HEA496" s="25"/>
      <c r="HEB496" s="25"/>
      <c r="HEC496" s="25"/>
      <c r="HED496" s="25"/>
      <c r="HEE496" s="25"/>
      <c r="HEF496" s="25"/>
      <c r="HEG496" s="25"/>
      <c r="HEH496" s="25"/>
      <c r="HEI496" s="25"/>
      <c r="HEJ496" s="25"/>
      <c r="HEK496" s="25"/>
      <c r="HEL496" s="25"/>
      <c r="HEM496" s="25"/>
      <c r="HEN496" s="25"/>
      <c r="HEO496" s="25"/>
      <c r="HEP496" s="25"/>
      <c r="HEQ496" s="25"/>
      <c r="HER496" s="25"/>
      <c r="HES496" s="25"/>
      <c r="HET496" s="25"/>
      <c r="HEU496" s="25"/>
      <c r="HEV496" s="25"/>
      <c r="HEW496" s="25"/>
      <c r="HEX496" s="25"/>
      <c r="HEY496" s="25"/>
      <c r="HEZ496" s="25"/>
      <c r="HFA496" s="25"/>
      <c r="HFB496" s="25"/>
      <c r="HFC496" s="25"/>
      <c r="HFD496" s="25"/>
      <c r="HFE496" s="25"/>
      <c r="HFF496" s="25"/>
      <c r="HFG496" s="25"/>
      <c r="HFH496" s="25"/>
      <c r="HFI496" s="25"/>
      <c r="HFJ496" s="25"/>
      <c r="HFK496" s="25"/>
      <c r="HFL496" s="25"/>
      <c r="HFM496" s="25"/>
      <c r="HFN496" s="25"/>
      <c r="HFO496" s="25"/>
      <c r="HFP496" s="25"/>
      <c r="HFQ496" s="25"/>
      <c r="HFR496" s="25"/>
      <c r="HFS496" s="25"/>
      <c r="HFT496" s="25"/>
      <c r="HFU496" s="25"/>
      <c r="HFV496" s="25"/>
      <c r="HFW496" s="25"/>
      <c r="HFX496" s="25"/>
      <c r="HFY496" s="25"/>
      <c r="HFZ496" s="25"/>
      <c r="HGA496" s="25"/>
      <c r="HGB496" s="25"/>
      <c r="HGC496" s="25"/>
      <c r="HGD496" s="25"/>
      <c r="HGE496" s="25"/>
      <c r="HGF496" s="25"/>
      <c r="HGG496" s="25"/>
      <c r="HGH496" s="25"/>
      <c r="HGI496" s="25"/>
      <c r="HGJ496" s="25"/>
      <c r="HGK496" s="25"/>
      <c r="HGL496" s="25"/>
      <c r="HGM496" s="25"/>
      <c r="HGN496" s="25"/>
      <c r="HGO496" s="25"/>
      <c r="HGP496" s="25"/>
      <c r="HGQ496" s="25"/>
      <c r="HGR496" s="25"/>
      <c r="HGS496" s="25"/>
      <c r="HGT496" s="25"/>
      <c r="HGU496" s="25"/>
      <c r="HGV496" s="25"/>
      <c r="HGW496" s="25"/>
      <c r="HGX496" s="25"/>
      <c r="HGY496" s="25"/>
      <c r="HGZ496" s="25"/>
      <c r="HHA496" s="25"/>
      <c r="HHB496" s="25"/>
      <c r="HHC496" s="25"/>
      <c r="HHD496" s="25"/>
      <c r="HHE496" s="25"/>
      <c r="HHF496" s="25"/>
      <c r="HHG496" s="25"/>
      <c r="HHH496" s="25"/>
      <c r="HHI496" s="25"/>
      <c r="HHJ496" s="25"/>
      <c r="HHK496" s="25"/>
      <c r="HHL496" s="25"/>
      <c r="HHM496" s="25"/>
      <c r="HHN496" s="25"/>
      <c r="HHO496" s="25"/>
      <c r="HHP496" s="25"/>
      <c r="HHQ496" s="25"/>
      <c r="HHR496" s="25"/>
      <c r="HHS496" s="25"/>
      <c r="HHT496" s="25"/>
      <c r="HHU496" s="25"/>
      <c r="HHV496" s="25"/>
      <c r="HHW496" s="25"/>
      <c r="HHX496" s="25"/>
      <c r="HHY496" s="25"/>
      <c r="HHZ496" s="25"/>
      <c r="HIA496" s="25"/>
      <c r="HIB496" s="25"/>
      <c r="HIC496" s="25"/>
      <c r="HID496" s="25"/>
      <c r="HIE496" s="25"/>
      <c r="HIF496" s="25"/>
      <c r="HIG496" s="25"/>
      <c r="HIH496" s="25"/>
      <c r="HII496" s="25"/>
      <c r="HIJ496" s="25"/>
      <c r="HIK496" s="25"/>
      <c r="HIL496" s="25"/>
      <c r="HIM496" s="25"/>
      <c r="HIN496" s="25"/>
      <c r="HIO496" s="25"/>
      <c r="HIP496" s="25"/>
      <c r="HIQ496" s="25"/>
      <c r="HIR496" s="25"/>
      <c r="HIS496" s="25"/>
      <c r="HIT496" s="25"/>
      <c r="HIU496" s="25"/>
      <c r="HIV496" s="25"/>
      <c r="HIW496" s="25"/>
      <c r="HIX496" s="25"/>
      <c r="HIY496" s="25"/>
      <c r="HIZ496" s="25"/>
      <c r="HJA496" s="25"/>
      <c r="HJB496" s="25"/>
      <c r="HJC496" s="25"/>
      <c r="HJD496" s="25"/>
      <c r="HJE496" s="25"/>
      <c r="HJF496" s="25"/>
      <c r="HJG496" s="25"/>
      <c r="HJH496" s="25"/>
      <c r="HJI496" s="25"/>
      <c r="HJJ496" s="25"/>
      <c r="HJK496" s="25"/>
      <c r="HJL496" s="25"/>
      <c r="HJM496" s="25"/>
      <c r="HJN496" s="25"/>
      <c r="HJO496" s="25"/>
      <c r="HJP496" s="25"/>
      <c r="HJQ496" s="25"/>
      <c r="HJR496" s="25"/>
      <c r="HJS496" s="25"/>
      <c r="HJT496" s="25"/>
      <c r="HJU496" s="25"/>
      <c r="HJV496" s="25"/>
      <c r="HJW496" s="25"/>
      <c r="HJX496" s="25"/>
      <c r="HJY496" s="25"/>
      <c r="HJZ496" s="25"/>
      <c r="HKA496" s="25"/>
      <c r="HKB496" s="25"/>
      <c r="HKC496" s="25"/>
      <c r="HKD496" s="25"/>
      <c r="HKE496" s="25"/>
      <c r="HKF496" s="25"/>
      <c r="HKG496" s="25"/>
      <c r="HKH496" s="25"/>
      <c r="HKI496" s="25"/>
      <c r="HKJ496" s="25"/>
      <c r="HKK496" s="25"/>
      <c r="HKL496" s="25"/>
      <c r="HKM496" s="25"/>
      <c r="HKN496" s="25"/>
      <c r="HKO496" s="25"/>
      <c r="HKP496" s="25"/>
      <c r="HKQ496" s="25"/>
      <c r="HKR496" s="25"/>
      <c r="HKS496" s="25"/>
      <c r="HKT496" s="25"/>
      <c r="HKU496" s="25"/>
      <c r="HKV496" s="25"/>
      <c r="HKW496" s="25"/>
      <c r="HKX496" s="25"/>
      <c r="HKY496" s="25"/>
      <c r="HKZ496" s="25"/>
      <c r="HLA496" s="25"/>
      <c r="HLB496" s="25"/>
      <c r="HLC496" s="25"/>
      <c r="HLD496" s="25"/>
      <c r="HLE496" s="25"/>
      <c r="HLF496" s="25"/>
      <c r="HLG496" s="25"/>
      <c r="HLH496" s="25"/>
      <c r="HLI496" s="25"/>
      <c r="HLJ496" s="25"/>
      <c r="HLK496" s="25"/>
      <c r="HLL496" s="25"/>
      <c r="HLM496" s="25"/>
      <c r="HLN496" s="25"/>
      <c r="HLO496" s="25"/>
      <c r="HLP496" s="25"/>
      <c r="HLQ496" s="25"/>
      <c r="HLR496" s="25"/>
      <c r="HLS496" s="25"/>
      <c r="HLT496" s="25"/>
      <c r="HLU496" s="25"/>
      <c r="HLV496" s="25"/>
      <c r="HLW496" s="25"/>
      <c r="HLX496" s="25"/>
      <c r="HLY496" s="25"/>
      <c r="HLZ496" s="25"/>
      <c r="HMA496" s="25"/>
      <c r="HMB496" s="25"/>
      <c r="HMC496" s="25"/>
      <c r="HMD496" s="25"/>
      <c r="HME496" s="25"/>
      <c r="HMF496" s="25"/>
      <c r="HMG496" s="25"/>
      <c r="HMH496" s="25"/>
      <c r="HMI496" s="25"/>
      <c r="HMJ496" s="25"/>
      <c r="HMK496" s="25"/>
      <c r="HML496" s="25"/>
      <c r="HMM496" s="25"/>
      <c r="HMN496" s="25"/>
      <c r="HMO496" s="25"/>
      <c r="HMP496" s="25"/>
      <c r="HMQ496" s="25"/>
      <c r="HMR496" s="25"/>
      <c r="HMS496" s="25"/>
      <c r="HMT496" s="25"/>
      <c r="HMU496" s="25"/>
      <c r="HMV496" s="25"/>
      <c r="HMW496" s="25"/>
      <c r="HMX496" s="25"/>
      <c r="HMY496" s="25"/>
      <c r="HMZ496" s="25"/>
      <c r="HNA496" s="25"/>
      <c r="HNB496" s="25"/>
      <c r="HNC496" s="25"/>
      <c r="HND496" s="25"/>
      <c r="HNE496" s="25"/>
      <c r="HNF496" s="25"/>
      <c r="HNG496" s="25"/>
      <c r="HNH496" s="25"/>
      <c r="HNI496" s="25"/>
      <c r="HNJ496" s="25"/>
      <c r="HNK496" s="25"/>
      <c r="HNL496" s="25"/>
      <c r="HNM496" s="25"/>
      <c r="HNN496" s="25"/>
      <c r="HNO496" s="25"/>
      <c r="HNP496" s="25"/>
      <c r="HNQ496" s="25"/>
      <c r="HNR496" s="25"/>
      <c r="HNS496" s="25"/>
      <c r="HNT496" s="25"/>
      <c r="HNU496" s="25"/>
      <c r="HNV496" s="25"/>
      <c r="HNW496" s="25"/>
      <c r="HNX496" s="25"/>
      <c r="HNY496" s="25"/>
      <c r="HNZ496" s="25"/>
      <c r="HOA496" s="25"/>
      <c r="HOB496" s="25"/>
      <c r="HOC496" s="25"/>
      <c r="HOD496" s="25"/>
      <c r="HOE496" s="25"/>
      <c r="HOF496" s="25"/>
      <c r="HOG496" s="25"/>
      <c r="HOH496" s="25"/>
      <c r="HOI496" s="25"/>
      <c r="HOJ496" s="25"/>
      <c r="HOK496" s="25"/>
      <c r="HOL496" s="25"/>
      <c r="HOM496" s="25"/>
      <c r="HON496" s="25"/>
      <c r="HOO496" s="25"/>
      <c r="HOP496" s="25"/>
      <c r="HOQ496" s="25"/>
      <c r="HOR496" s="25"/>
      <c r="HOS496" s="25"/>
      <c r="HOT496" s="25"/>
      <c r="HOU496" s="25"/>
      <c r="HOV496" s="25"/>
      <c r="HOW496" s="25"/>
      <c r="HOX496" s="25"/>
      <c r="HOY496" s="25"/>
      <c r="HOZ496" s="25"/>
      <c r="HPA496" s="25"/>
      <c r="HPB496" s="25"/>
      <c r="HPC496" s="25"/>
      <c r="HPD496" s="25"/>
      <c r="HPE496" s="25"/>
      <c r="HPF496" s="25"/>
      <c r="HPG496" s="25"/>
      <c r="HPH496" s="25"/>
      <c r="HPI496" s="25"/>
      <c r="HPJ496" s="25"/>
      <c r="HPK496" s="25"/>
      <c r="HPL496" s="25"/>
      <c r="HPM496" s="25"/>
      <c r="HPN496" s="25"/>
      <c r="HPO496" s="25"/>
      <c r="HPP496" s="25"/>
      <c r="HPQ496" s="25"/>
      <c r="HPR496" s="25"/>
      <c r="HPS496" s="25"/>
      <c r="HPT496" s="25"/>
      <c r="HPU496" s="25"/>
      <c r="HPV496" s="25"/>
      <c r="HPW496" s="25"/>
      <c r="HPX496" s="25"/>
      <c r="HPY496" s="25"/>
      <c r="HPZ496" s="25"/>
      <c r="HQA496" s="25"/>
      <c r="HQB496" s="25"/>
      <c r="HQC496" s="25"/>
      <c r="HQD496" s="25"/>
      <c r="HQE496" s="25"/>
      <c r="HQF496" s="25"/>
      <c r="HQG496" s="25"/>
      <c r="HQH496" s="25"/>
      <c r="HQI496" s="25"/>
      <c r="HQJ496" s="25"/>
      <c r="HQK496" s="25"/>
      <c r="HQL496" s="25"/>
      <c r="HQM496" s="25"/>
      <c r="HQN496" s="25"/>
      <c r="HQO496" s="25"/>
      <c r="HQP496" s="25"/>
      <c r="HQQ496" s="25"/>
      <c r="HQR496" s="25"/>
      <c r="HQS496" s="25"/>
      <c r="HQT496" s="25"/>
      <c r="HQU496" s="25"/>
      <c r="HQV496" s="25"/>
      <c r="HQW496" s="25"/>
      <c r="HQX496" s="25"/>
      <c r="HQY496" s="25"/>
      <c r="HQZ496" s="25"/>
      <c r="HRA496" s="25"/>
      <c r="HRB496" s="25"/>
      <c r="HRC496" s="25"/>
      <c r="HRD496" s="25"/>
      <c r="HRE496" s="25"/>
      <c r="HRF496" s="25"/>
      <c r="HRG496" s="25"/>
      <c r="HRH496" s="25"/>
      <c r="HRI496" s="25"/>
      <c r="HRJ496" s="25"/>
      <c r="HRK496" s="25"/>
      <c r="HRL496" s="25"/>
      <c r="HRM496" s="25"/>
      <c r="HRN496" s="25"/>
      <c r="HRO496" s="25"/>
      <c r="HRP496" s="25"/>
      <c r="HRQ496" s="25"/>
      <c r="HRR496" s="25"/>
      <c r="HRS496" s="25"/>
      <c r="HRT496" s="25"/>
      <c r="HRU496" s="25"/>
      <c r="HRV496" s="25"/>
      <c r="HRW496" s="25"/>
      <c r="HRX496" s="25"/>
      <c r="HRY496" s="25"/>
      <c r="HRZ496" s="25"/>
      <c r="HSA496" s="25"/>
      <c r="HSB496" s="25"/>
      <c r="HSC496" s="25"/>
      <c r="HSD496" s="25"/>
      <c r="HSE496" s="25"/>
      <c r="HSF496" s="25"/>
      <c r="HSG496" s="25"/>
      <c r="HSH496" s="25"/>
      <c r="HSI496" s="25"/>
      <c r="HSJ496" s="25"/>
      <c r="HSK496" s="25"/>
      <c r="HSL496" s="25"/>
      <c r="HSM496" s="25"/>
      <c r="HSN496" s="25"/>
      <c r="HSO496" s="25"/>
      <c r="HSP496" s="25"/>
      <c r="HSQ496" s="25"/>
      <c r="HSR496" s="25"/>
      <c r="HSS496" s="25"/>
      <c r="HST496" s="25"/>
      <c r="HSU496" s="25"/>
      <c r="HSV496" s="25"/>
      <c r="HSW496" s="25"/>
      <c r="HSX496" s="25"/>
      <c r="HSY496" s="25"/>
      <c r="HSZ496" s="25"/>
      <c r="HTA496" s="25"/>
      <c r="HTB496" s="25"/>
      <c r="HTC496" s="25"/>
      <c r="HTD496" s="25"/>
      <c r="HTE496" s="25"/>
      <c r="HTF496" s="25"/>
      <c r="HTG496" s="25"/>
      <c r="HTH496" s="25"/>
      <c r="HTI496" s="25"/>
      <c r="HTJ496" s="25"/>
      <c r="HTK496" s="25"/>
      <c r="HTL496" s="25"/>
      <c r="HTM496" s="25"/>
      <c r="HTN496" s="25"/>
      <c r="HTO496" s="25"/>
      <c r="HTP496" s="25"/>
      <c r="HTQ496" s="25"/>
      <c r="HTR496" s="25"/>
      <c r="HTS496" s="25"/>
      <c r="HTT496" s="25"/>
      <c r="HTU496" s="25"/>
      <c r="HTV496" s="25"/>
      <c r="HTW496" s="25"/>
      <c r="HTX496" s="25"/>
      <c r="HTY496" s="25"/>
      <c r="HTZ496" s="25"/>
      <c r="HUA496" s="25"/>
      <c r="HUB496" s="25"/>
      <c r="HUC496" s="25"/>
      <c r="HUD496" s="25"/>
      <c r="HUE496" s="25"/>
      <c r="HUF496" s="25"/>
      <c r="HUG496" s="25"/>
      <c r="HUH496" s="25"/>
      <c r="HUI496" s="25"/>
      <c r="HUJ496" s="25"/>
      <c r="HUK496" s="25"/>
      <c r="HUL496" s="25"/>
      <c r="HUM496" s="25"/>
      <c r="HUN496" s="25"/>
      <c r="HUO496" s="25"/>
      <c r="HUP496" s="25"/>
      <c r="HUQ496" s="25"/>
      <c r="HUR496" s="25"/>
      <c r="HUS496" s="25"/>
      <c r="HUT496" s="25"/>
      <c r="HUU496" s="25"/>
      <c r="HUV496" s="25"/>
      <c r="HUW496" s="25"/>
      <c r="HUX496" s="25"/>
      <c r="HUY496" s="25"/>
      <c r="HUZ496" s="25"/>
      <c r="HVA496" s="25"/>
      <c r="HVB496" s="25"/>
      <c r="HVC496" s="25"/>
      <c r="HVD496" s="25"/>
      <c r="HVE496" s="25"/>
      <c r="HVF496" s="25"/>
      <c r="HVG496" s="25"/>
      <c r="HVH496" s="25"/>
      <c r="HVI496" s="25"/>
      <c r="HVJ496" s="25"/>
      <c r="HVK496" s="25"/>
      <c r="HVL496" s="25"/>
      <c r="HVM496" s="25"/>
      <c r="HVN496" s="25"/>
      <c r="HVO496" s="25"/>
      <c r="HVP496" s="25"/>
      <c r="HVQ496" s="25"/>
      <c r="HVR496" s="25"/>
      <c r="HVS496" s="25"/>
      <c r="HVT496" s="25"/>
      <c r="HVU496" s="25"/>
      <c r="HVV496" s="25"/>
      <c r="HVW496" s="25"/>
      <c r="HVX496" s="25"/>
      <c r="HVY496" s="25"/>
      <c r="HVZ496" s="25"/>
      <c r="HWA496" s="25"/>
      <c r="HWB496" s="25"/>
      <c r="HWC496" s="25"/>
      <c r="HWD496" s="25"/>
      <c r="HWE496" s="25"/>
      <c r="HWF496" s="25"/>
      <c r="HWG496" s="25"/>
      <c r="HWH496" s="25"/>
      <c r="HWI496" s="25"/>
      <c r="HWJ496" s="25"/>
      <c r="HWK496" s="25"/>
      <c r="HWL496" s="25"/>
      <c r="HWM496" s="25"/>
      <c r="HWN496" s="25"/>
      <c r="HWO496" s="25"/>
      <c r="HWP496" s="25"/>
      <c r="HWQ496" s="25"/>
      <c r="HWR496" s="25"/>
      <c r="HWS496" s="25"/>
      <c r="HWT496" s="25"/>
      <c r="HWU496" s="25"/>
      <c r="HWV496" s="25"/>
      <c r="HWW496" s="25"/>
      <c r="HWX496" s="25"/>
      <c r="HWY496" s="25"/>
      <c r="HWZ496" s="25"/>
      <c r="HXA496" s="25"/>
      <c r="HXB496" s="25"/>
      <c r="HXC496" s="25"/>
      <c r="HXD496" s="25"/>
      <c r="HXE496" s="25"/>
      <c r="HXF496" s="25"/>
      <c r="HXG496" s="25"/>
      <c r="HXH496" s="25"/>
      <c r="HXI496" s="25"/>
      <c r="HXJ496" s="25"/>
      <c r="HXK496" s="25"/>
      <c r="HXL496" s="25"/>
      <c r="HXM496" s="25"/>
      <c r="HXN496" s="25"/>
      <c r="HXO496" s="25"/>
      <c r="HXP496" s="25"/>
      <c r="HXQ496" s="25"/>
      <c r="HXR496" s="25"/>
      <c r="HXS496" s="25"/>
      <c r="HXT496" s="25"/>
      <c r="HXU496" s="25"/>
      <c r="HXV496" s="25"/>
      <c r="HXW496" s="25"/>
      <c r="HXX496" s="25"/>
      <c r="HXY496" s="25"/>
      <c r="HXZ496" s="25"/>
      <c r="HYA496" s="25"/>
      <c r="HYB496" s="25"/>
      <c r="HYC496" s="25"/>
      <c r="HYD496" s="25"/>
      <c r="HYE496" s="25"/>
      <c r="HYF496" s="25"/>
      <c r="HYG496" s="25"/>
      <c r="HYH496" s="25"/>
      <c r="HYI496" s="25"/>
      <c r="HYJ496" s="25"/>
      <c r="HYK496" s="25"/>
      <c r="HYL496" s="25"/>
      <c r="HYM496" s="25"/>
      <c r="HYN496" s="25"/>
      <c r="HYO496" s="25"/>
      <c r="HYP496" s="25"/>
      <c r="HYQ496" s="25"/>
      <c r="HYR496" s="25"/>
      <c r="HYS496" s="25"/>
      <c r="HYT496" s="25"/>
      <c r="HYU496" s="25"/>
      <c r="HYV496" s="25"/>
      <c r="HYW496" s="25"/>
      <c r="HYX496" s="25"/>
      <c r="HYY496" s="25"/>
      <c r="HYZ496" s="25"/>
      <c r="HZA496" s="25"/>
      <c r="HZB496" s="25"/>
      <c r="HZC496" s="25"/>
      <c r="HZD496" s="25"/>
      <c r="HZE496" s="25"/>
      <c r="HZF496" s="25"/>
      <c r="HZG496" s="25"/>
      <c r="HZH496" s="25"/>
      <c r="HZI496" s="25"/>
      <c r="HZJ496" s="25"/>
      <c r="HZK496" s="25"/>
      <c r="HZL496" s="25"/>
      <c r="HZM496" s="25"/>
      <c r="HZN496" s="25"/>
      <c r="HZO496" s="25"/>
      <c r="HZP496" s="25"/>
      <c r="HZQ496" s="25"/>
      <c r="HZR496" s="25"/>
      <c r="HZS496" s="25"/>
      <c r="HZT496" s="25"/>
      <c r="HZU496" s="25"/>
      <c r="HZV496" s="25"/>
      <c r="HZW496" s="25"/>
      <c r="HZX496" s="25"/>
      <c r="HZY496" s="25"/>
      <c r="HZZ496" s="25"/>
      <c r="IAA496" s="25"/>
      <c r="IAB496" s="25"/>
      <c r="IAC496" s="25"/>
      <c r="IAD496" s="25"/>
      <c r="IAE496" s="25"/>
      <c r="IAF496" s="25"/>
      <c r="IAG496" s="25"/>
      <c r="IAH496" s="25"/>
      <c r="IAI496" s="25"/>
      <c r="IAJ496" s="25"/>
      <c r="IAK496" s="25"/>
      <c r="IAL496" s="25"/>
      <c r="IAM496" s="25"/>
      <c r="IAN496" s="25"/>
      <c r="IAO496" s="25"/>
      <c r="IAP496" s="25"/>
      <c r="IAQ496" s="25"/>
      <c r="IAR496" s="25"/>
      <c r="IAS496" s="25"/>
      <c r="IAT496" s="25"/>
      <c r="IAU496" s="25"/>
      <c r="IAV496" s="25"/>
      <c r="IAW496" s="25"/>
      <c r="IAX496" s="25"/>
      <c r="IAY496" s="25"/>
      <c r="IAZ496" s="25"/>
      <c r="IBA496" s="25"/>
      <c r="IBB496" s="25"/>
      <c r="IBC496" s="25"/>
      <c r="IBD496" s="25"/>
      <c r="IBE496" s="25"/>
      <c r="IBF496" s="25"/>
      <c r="IBG496" s="25"/>
      <c r="IBH496" s="25"/>
      <c r="IBI496" s="25"/>
      <c r="IBJ496" s="25"/>
      <c r="IBK496" s="25"/>
      <c r="IBL496" s="25"/>
      <c r="IBM496" s="25"/>
      <c r="IBN496" s="25"/>
      <c r="IBO496" s="25"/>
      <c r="IBP496" s="25"/>
      <c r="IBQ496" s="25"/>
      <c r="IBR496" s="25"/>
      <c r="IBS496" s="25"/>
      <c r="IBT496" s="25"/>
      <c r="IBU496" s="25"/>
      <c r="IBV496" s="25"/>
      <c r="IBW496" s="25"/>
      <c r="IBX496" s="25"/>
      <c r="IBY496" s="25"/>
      <c r="IBZ496" s="25"/>
      <c r="ICA496" s="25"/>
      <c r="ICB496" s="25"/>
      <c r="ICC496" s="25"/>
      <c r="ICD496" s="25"/>
      <c r="ICE496" s="25"/>
      <c r="ICF496" s="25"/>
      <c r="ICG496" s="25"/>
      <c r="ICH496" s="25"/>
      <c r="ICI496" s="25"/>
      <c r="ICJ496" s="25"/>
      <c r="ICK496" s="25"/>
      <c r="ICL496" s="25"/>
      <c r="ICM496" s="25"/>
      <c r="ICN496" s="25"/>
      <c r="ICO496" s="25"/>
      <c r="ICP496" s="25"/>
      <c r="ICQ496" s="25"/>
      <c r="ICR496" s="25"/>
      <c r="ICS496" s="25"/>
      <c r="ICT496" s="25"/>
      <c r="ICU496" s="25"/>
      <c r="ICV496" s="25"/>
      <c r="ICW496" s="25"/>
      <c r="ICX496" s="25"/>
      <c r="ICY496" s="25"/>
      <c r="ICZ496" s="25"/>
      <c r="IDA496" s="25"/>
      <c r="IDB496" s="25"/>
      <c r="IDC496" s="25"/>
      <c r="IDD496" s="25"/>
      <c r="IDE496" s="25"/>
      <c r="IDF496" s="25"/>
      <c r="IDG496" s="25"/>
      <c r="IDH496" s="25"/>
      <c r="IDI496" s="25"/>
      <c r="IDJ496" s="25"/>
      <c r="IDK496" s="25"/>
      <c r="IDL496" s="25"/>
      <c r="IDM496" s="25"/>
      <c r="IDN496" s="25"/>
      <c r="IDO496" s="25"/>
      <c r="IDP496" s="25"/>
      <c r="IDQ496" s="25"/>
      <c r="IDR496" s="25"/>
      <c r="IDS496" s="25"/>
      <c r="IDT496" s="25"/>
      <c r="IDU496" s="25"/>
      <c r="IDV496" s="25"/>
      <c r="IDW496" s="25"/>
      <c r="IDX496" s="25"/>
      <c r="IDY496" s="25"/>
      <c r="IDZ496" s="25"/>
      <c r="IEA496" s="25"/>
      <c r="IEB496" s="25"/>
      <c r="IEC496" s="25"/>
      <c r="IED496" s="25"/>
      <c r="IEE496" s="25"/>
      <c r="IEF496" s="25"/>
      <c r="IEG496" s="25"/>
      <c r="IEH496" s="25"/>
      <c r="IEI496" s="25"/>
      <c r="IEJ496" s="25"/>
      <c r="IEK496" s="25"/>
      <c r="IEL496" s="25"/>
      <c r="IEM496" s="25"/>
      <c r="IEN496" s="25"/>
      <c r="IEO496" s="25"/>
      <c r="IEP496" s="25"/>
      <c r="IEQ496" s="25"/>
      <c r="IER496" s="25"/>
      <c r="IES496" s="25"/>
      <c r="IET496" s="25"/>
      <c r="IEU496" s="25"/>
      <c r="IEV496" s="25"/>
      <c r="IEW496" s="25"/>
      <c r="IEX496" s="25"/>
      <c r="IEY496" s="25"/>
      <c r="IEZ496" s="25"/>
      <c r="IFA496" s="25"/>
      <c r="IFB496" s="25"/>
      <c r="IFC496" s="25"/>
      <c r="IFD496" s="25"/>
      <c r="IFE496" s="25"/>
      <c r="IFF496" s="25"/>
      <c r="IFG496" s="25"/>
      <c r="IFH496" s="25"/>
      <c r="IFI496" s="25"/>
      <c r="IFJ496" s="25"/>
      <c r="IFK496" s="25"/>
      <c r="IFL496" s="25"/>
      <c r="IFM496" s="25"/>
      <c r="IFN496" s="25"/>
      <c r="IFO496" s="25"/>
      <c r="IFP496" s="25"/>
      <c r="IFQ496" s="25"/>
      <c r="IFR496" s="25"/>
      <c r="IFS496" s="25"/>
      <c r="IFT496" s="25"/>
      <c r="IFU496" s="25"/>
      <c r="IFV496" s="25"/>
      <c r="IFW496" s="25"/>
      <c r="IFX496" s="25"/>
      <c r="IFY496" s="25"/>
      <c r="IFZ496" s="25"/>
      <c r="IGA496" s="25"/>
      <c r="IGB496" s="25"/>
      <c r="IGC496" s="25"/>
      <c r="IGD496" s="25"/>
      <c r="IGE496" s="25"/>
      <c r="IGF496" s="25"/>
      <c r="IGG496" s="25"/>
      <c r="IGH496" s="25"/>
      <c r="IGI496" s="25"/>
      <c r="IGJ496" s="25"/>
      <c r="IGK496" s="25"/>
      <c r="IGL496" s="25"/>
      <c r="IGM496" s="25"/>
      <c r="IGN496" s="25"/>
      <c r="IGO496" s="25"/>
      <c r="IGP496" s="25"/>
      <c r="IGQ496" s="25"/>
      <c r="IGR496" s="25"/>
      <c r="IGS496" s="25"/>
      <c r="IGT496" s="25"/>
      <c r="IGU496" s="25"/>
      <c r="IGV496" s="25"/>
      <c r="IGW496" s="25"/>
      <c r="IGX496" s="25"/>
      <c r="IGY496" s="25"/>
      <c r="IGZ496" s="25"/>
      <c r="IHA496" s="25"/>
      <c r="IHB496" s="25"/>
      <c r="IHC496" s="25"/>
      <c r="IHD496" s="25"/>
      <c r="IHE496" s="25"/>
      <c r="IHF496" s="25"/>
      <c r="IHG496" s="25"/>
      <c r="IHH496" s="25"/>
      <c r="IHI496" s="25"/>
      <c r="IHJ496" s="25"/>
      <c r="IHK496" s="25"/>
      <c r="IHL496" s="25"/>
      <c r="IHM496" s="25"/>
      <c r="IHN496" s="25"/>
      <c r="IHO496" s="25"/>
      <c r="IHP496" s="25"/>
      <c r="IHQ496" s="25"/>
      <c r="IHR496" s="25"/>
      <c r="IHS496" s="25"/>
      <c r="IHT496" s="25"/>
      <c r="IHU496" s="25"/>
      <c r="IHV496" s="25"/>
      <c r="IHW496" s="25"/>
      <c r="IHX496" s="25"/>
      <c r="IHY496" s="25"/>
      <c r="IHZ496" s="25"/>
      <c r="IIA496" s="25"/>
      <c r="IIB496" s="25"/>
      <c r="IIC496" s="25"/>
      <c r="IID496" s="25"/>
      <c r="IIE496" s="25"/>
      <c r="IIF496" s="25"/>
      <c r="IIG496" s="25"/>
      <c r="IIH496" s="25"/>
      <c r="III496" s="25"/>
      <c r="IIJ496" s="25"/>
      <c r="IIK496" s="25"/>
      <c r="IIL496" s="25"/>
      <c r="IIM496" s="25"/>
      <c r="IIN496" s="25"/>
      <c r="IIO496" s="25"/>
      <c r="IIP496" s="25"/>
      <c r="IIQ496" s="25"/>
      <c r="IIR496" s="25"/>
      <c r="IIS496" s="25"/>
      <c r="IIT496" s="25"/>
      <c r="IIU496" s="25"/>
      <c r="IIV496" s="25"/>
      <c r="IIW496" s="25"/>
      <c r="IIX496" s="25"/>
      <c r="IIY496" s="25"/>
      <c r="IIZ496" s="25"/>
      <c r="IJA496" s="25"/>
      <c r="IJB496" s="25"/>
      <c r="IJC496" s="25"/>
      <c r="IJD496" s="25"/>
      <c r="IJE496" s="25"/>
      <c r="IJF496" s="25"/>
      <c r="IJG496" s="25"/>
      <c r="IJH496" s="25"/>
      <c r="IJI496" s="25"/>
      <c r="IJJ496" s="25"/>
      <c r="IJK496" s="25"/>
      <c r="IJL496" s="25"/>
      <c r="IJM496" s="25"/>
      <c r="IJN496" s="25"/>
      <c r="IJO496" s="25"/>
      <c r="IJP496" s="25"/>
      <c r="IJQ496" s="25"/>
      <c r="IJR496" s="25"/>
      <c r="IJS496" s="25"/>
      <c r="IJT496" s="25"/>
      <c r="IJU496" s="25"/>
      <c r="IJV496" s="25"/>
      <c r="IJW496" s="25"/>
      <c r="IJX496" s="25"/>
      <c r="IJY496" s="25"/>
      <c r="IJZ496" s="25"/>
      <c r="IKA496" s="25"/>
      <c r="IKB496" s="25"/>
      <c r="IKC496" s="25"/>
      <c r="IKD496" s="25"/>
      <c r="IKE496" s="25"/>
      <c r="IKF496" s="25"/>
      <c r="IKG496" s="25"/>
      <c r="IKH496" s="25"/>
      <c r="IKI496" s="25"/>
      <c r="IKJ496" s="25"/>
      <c r="IKK496" s="25"/>
      <c r="IKL496" s="25"/>
      <c r="IKM496" s="25"/>
      <c r="IKN496" s="25"/>
      <c r="IKO496" s="25"/>
      <c r="IKP496" s="25"/>
      <c r="IKQ496" s="25"/>
      <c r="IKR496" s="25"/>
      <c r="IKS496" s="25"/>
      <c r="IKT496" s="25"/>
      <c r="IKU496" s="25"/>
      <c r="IKV496" s="25"/>
      <c r="IKW496" s="25"/>
      <c r="IKX496" s="25"/>
      <c r="IKY496" s="25"/>
      <c r="IKZ496" s="25"/>
      <c r="ILA496" s="25"/>
      <c r="ILB496" s="25"/>
      <c r="ILC496" s="25"/>
      <c r="ILD496" s="25"/>
      <c r="ILE496" s="25"/>
      <c r="ILF496" s="25"/>
      <c r="ILG496" s="25"/>
      <c r="ILH496" s="25"/>
      <c r="ILI496" s="25"/>
      <c r="ILJ496" s="25"/>
      <c r="ILK496" s="25"/>
      <c r="ILL496" s="25"/>
      <c r="ILM496" s="25"/>
      <c r="ILN496" s="25"/>
      <c r="ILO496" s="25"/>
      <c r="ILP496" s="25"/>
      <c r="ILQ496" s="25"/>
      <c r="ILR496" s="25"/>
      <c r="ILS496" s="25"/>
      <c r="ILT496" s="25"/>
      <c r="ILU496" s="25"/>
      <c r="ILV496" s="25"/>
      <c r="ILW496" s="25"/>
      <c r="ILX496" s="25"/>
      <c r="ILY496" s="25"/>
      <c r="ILZ496" s="25"/>
      <c r="IMA496" s="25"/>
      <c r="IMB496" s="25"/>
      <c r="IMC496" s="25"/>
      <c r="IMD496" s="25"/>
      <c r="IME496" s="25"/>
      <c r="IMF496" s="25"/>
      <c r="IMG496" s="25"/>
      <c r="IMH496" s="25"/>
      <c r="IMI496" s="25"/>
      <c r="IMJ496" s="25"/>
      <c r="IMK496" s="25"/>
      <c r="IML496" s="25"/>
      <c r="IMM496" s="25"/>
      <c r="IMN496" s="25"/>
      <c r="IMO496" s="25"/>
      <c r="IMP496" s="25"/>
      <c r="IMQ496" s="25"/>
      <c r="IMR496" s="25"/>
      <c r="IMS496" s="25"/>
      <c r="IMT496" s="25"/>
      <c r="IMU496" s="25"/>
      <c r="IMV496" s="25"/>
      <c r="IMW496" s="25"/>
      <c r="IMX496" s="25"/>
      <c r="IMY496" s="25"/>
      <c r="IMZ496" s="25"/>
      <c r="INA496" s="25"/>
      <c r="INB496" s="25"/>
      <c r="INC496" s="25"/>
      <c r="IND496" s="25"/>
      <c r="INE496" s="25"/>
      <c r="INF496" s="25"/>
      <c r="ING496" s="25"/>
      <c r="INH496" s="25"/>
      <c r="INI496" s="25"/>
      <c r="INJ496" s="25"/>
      <c r="INK496" s="25"/>
      <c r="INL496" s="25"/>
      <c r="INM496" s="25"/>
      <c r="INN496" s="25"/>
      <c r="INO496" s="25"/>
      <c r="INP496" s="25"/>
      <c r="INQ496" s="25"/>
      <c r="INR496" s="25"/>
      <c r="INS496" s="25"/>
      <c r="INT496" s="25"/>
      <c r="INU496" s="25"/>
      <c r="INV496" s="25"/>
      <c r="INW496" s="25"/>
      <c r="INX496" s="25"/>
      <c r="INY496" s="25"/>
      <c r="INZ496" s="25"/>
      <c r="IOA496" s="25"/>
      <c r="IOB496" s="25"/>
      <c r="IOC496" s="25"/>
      <c r="IOD496" s="25"/>
      <c r="IOE496" s="25"/>
      <c r="IOF496" s="25"/>
      <c r="IOG496" s="25"/>
      <c r="IOH496" s="25"/>
      <c r="IOI496" s="25"/>
      <c r="IOJ496" s="25"/>
      <c r="IOK496" s="25"/>
      <c r="IOL496" s="25"/>
      <c r="IOM496" s="25"/>
      <c r="ION496" s="25"/>
      <c r="IOO496" s="25"/>
      <c r="IOP496" s="25"/>
      <c r="IOQ496" s="25"/>
      <c r="IOR496" s="25"/>
      <c r="IOS496" s="25"/>
      <c r="IOT496" s="25"/>
      <c r="IOU496" s="25"/>
      <c r="IOV496" s="25"/>
      <c r="IOW496" s="25"/>
      <c r="IOX496" s="25"/>
      <c r="IOY496" s="25"/>
      <c r="IOZ496" s="25"/>
      <c r="IPA496" s="25"/>
      <c r="IPB496" s="25"/>
      <c r="IPC496" s="25"/>
      <c r="IPD496" s="25"/>
      <c r="IPE496" s="25"/>
      <c r="IPF496" s="25"/>
      <c r="IPG496" s="25"/>
      <c r="IPH496" s="25"/>
      <c r="IPI496" s="25"/>
      <c r="IPJ496" s="25"/>
      <c r="IPK496" s="25"/>
      <c r="IPL496" s="25"/>
      <c r="IPM496" s="25"/>
      <c r="IPN496" s="25"/>
      <c r="IPO496" s="25"/>
      <c r="IPP496" s="25"/>
      <c r="IPQ496" s="25"/>
      <c r="IPR496" s="25"/>
      <c r="IPS496" s="25"/>
      <c r="IPT496" s="25"/>
      <c r="IPU496" s="25"/>
      <c r="IPV496" s="25"/>
      <c r="IPW496" s="25"/>
      <c r="IPX496" s="25"/>
      <c r="IPY496" s="25"/>
      <c r="IPZ496" s="25"/>
      <c r="IQA496" s="25"/>
      <c r="IQB496" s="25"/>
      <c r="IQC496" s="25"/>
      <c r="IQD496" s="25"/>
      <c r="IQE496" s="25"/>
      <c r="IQF496" s="25"/>
      <c r="IQG496" s="25"/>
      <c r="IQH496" s="25"/>
      <c r="IQI496" s="25"/>
      <c r="IQJ496" s="25"/>
      <c r="IQK496" s="25"/>
      <c r="IQL496" s="25"/>
      <c r="IQM496" s="25"/>
      <c r="IQN496" s="25"/>
      <c r="IQO496" s="25"/>
      <c r="IQP496" s="25"/>
      <c r="IQQ496" s="25"/>
      <c r="IQR496" s="25"/>
      <c r="IQS496" s="25"/>
      <c r="IQT496" s="25"/>
      <c r="IQU496" s="25"/>
      <c r="IQV496" s="25"/>
      <c r="IQW496" s="25"/>
      <c r="IQX496" s="25"/>
      <c r="IQY496" s="25"/>
      <c r="IQZ496" s="25"/>
      <c r="IRA496" s="25"/>
      <c r="IRB496" s="25"/>
      <c r="IRC496" s="25"/>
      <c r="IRD496" s="25"/>
      <c r="IRE496" s="25"/>
      <c r="IRF496" s="25"/>
      <c r="IRG496" s="25"/>
      <c r="IRH496" s="25"/>
      <c r="IRI496" s="25"/>
      <c r="IRJ496" s="25"/>
      <c r="IRK496" s="25"/>
      <c r="IRL496" s="25"/>
      <c r="IRM496" s="25"/>
      <c r="IRN496" s="25"/>
      <c r="IRO496" s="25"/>
      <c r="IRP496" s="25"/>
      <c r="IRQ496" s="25"/>
      <c r="IRR496" s="25"/>
      <c r="IRS496" s="25"/>
      <c r="IRT496" s="25"/>
      <c r="IRU496" s="25"/>
      <c r="IRV496" s="25"/>
      <c r="IRW496" s="25"/>
      <c r="IRX496" s="25"/>
      <c r="IRY496" s="25"/>
      <c r="IRZ496" s="25"/>
      <c r="ISA496" s="25"/>
      <c r="ISB496" s="25"/>
      <c r="ISC496" s="25"/>
      <c r="ISD496" s="25"/>
      <c r="ISE496" s="25"/>
      <c r="ISF496" s="25"/>
      <c r="ISG496" s="25"/>
      <c r="ISH496" s="25"/>
      <c r="ISI496" s="25"/>
      <c r="ISJ496" s="25"/>
      <c r="ISK496" s="25"/>
      <c r="ISL496" s="25"/>
      <c r="ISM496" s="25"/>
      <c r="ISN496" s="25"/>
      <c r="ISO496" s="25"/>
      <c r="ISP496" s="25"/>
      <c r="ISQ496" s="25"/>
      <c r="ISR496" s="25"/>
      <c r="ISS496" s="25"/>
      <c r="IST496" s="25"/>
      <c r="ISU496" s="25"/>
      <c r="ISV496" s="25"/>
      <c r="ISW496" s="25"/>
      <c r="ISX496" s="25"/>
      <c r="ISY496" s="25"/>
      <c r="ISZ496" s="25"/>
      <c r="ITA496" s="25"/>
      <c r="ITB496" s="25"/>
      <c r="ITC496" s="25"/>
      <c r="ITD496" s="25"/>
      <c r="ITE496" s="25"/>
      <c r="ITF496" s="25"/>
      <c r="ITG496" s="25"/>
      <c r="ITH496" s="25"/>
      <c r="ITI496" s="25"/>
      <c r="ITJ496" s="25"/>
      <c r="ITK496" s="25"/>
      <c r="ITL496" s="25"/>
      <c r="ITM496" s="25"/>
      <c r="ITN496" s="25"/>
      <c r="ITO496" s="25"/>
      <c r="ITP496" s="25"/>
      <c r="ITQ496" s="25"/>
      <c r="ITR496" s="25"/>
      <c r="ITS496" s="25"/>
      <c r="ITT496" s="25"/>
      <c r="ITU496" s="25"/>
      <c r="ITV496" s="25"/>
      <c r="ITW496" s="25"/>
      <c r="ITX496" s="25"/>
      <c r="ITY496" s="25"/>
      <c r="ITZ496" s="25"/>
      <c r="IUA496" s="25"/>
      <c r="IUB496" s="25"/>
      <c r="IUC496" s="25"/>
      <c r="IUD496" s="25"/>
      <c r="IUE496" s="25"/>
      <c r="IUF496" s="25"/>
      <c r="IUG496" s="25"/>
      <c r="IUH496" s="25"/>
      <c r="IUI496" s="25"/>
      <c r="IUJ496" s="25"/>
      <c r="IUK496" s="25"/>
      <c r="IUL496" s="25"/>
      <c r="IUM496" s="25"/>
      <c r="IUN496" s="25"/>
      <c r="IUO496" s="25"/>
      <c r="IUP496" s="25"/>
      <c r="IUQ496" s="25"/>
      <c r="IUR496" s="25"/>
      <c r="IUS496" s="25"/>
      <c r="IUT496" s="25"/>
      <c r="IUU496" s="25"/>
      <c r="IUV496" s="25"/>
      <c r="IUW496" s="25"/>
      <c r="IUX496" s="25"/>
      <c r="IUY496" s="25"/>
      <c r="IUZ496" s="25"/>
      <c r="IVA496" s="25"/>
      <c r="IVB496" s="25"/>
      <c r="IVC496" s="25"/>
      <c r="IVD496" s="25"/>
      <c r="IVE496" s="25"/>
      <c r="IVF496" s="25"/>
      <c r="IVG496" s="25"/>
      <c r="IVH496" s="25"/>
      <c r="IVI496" s="25"/>
      <c r="IVJ496" s="25"/>
      <c r="IVK496" s="25"/>
      <c r="IVL496" s="25"/>
      <c r="IVM496" s="25"/>
      <c r="IVN496" s="25"/>
      <c r="IVO496" s="25"/>
      <c r="IVP496" s="25"/>
      <c r="IVQ496" s="25"/>
      <c r="IVR496" s="25"/>
      <c r="IVS496" s="25"/>
      <c r="IVT496" s="25"/>
      <c r="IVU496" s="25"/>
      <c r="IVV496" s="25"/>
      <c r="IVW496" s="25"/>
      <c r="IVX496" s="25"/>
      <c r="IVY496" s="25"/>
      <c r="IVZ496" s="25"/>
      <c r="IWA496" s="25"/>
      <c r="IWB496" s="25"/>
      <c r="IWC496" s="25"/>
      <c r="IWD496" s="25"/>
      <c r="IWE496" s="25"/>
      <c r="IWF496" s="25"/>
      <c r="IWG496" s="25"/>
      <c r="IWH496" s="25"/>
      <c r="IWI496" s="25"/>
      <c r="IWJ496" s="25"/>
      <c r="IWK496" s="25"/>
      <c r="IWL496" s="25"/>
      <c r="IWM496" s="25"/>
      <c r="IWN496" s="25"/>
      <c r="IWO496" s="25"/>
      <c r="IWP496" s="25"/>
      <c r="IWQ496" s="25"/>
      <c r="IWR496" s="25"/>
      <c r="IWS496" s="25"/>
      <c r="IWT496" s="25"/>
      <c r="IWU496" s="25"/>
      <c r="IWV496" s="25"/>
      <c r="IWW496" s="25"/>
      <c r="IWX496" s="25"/>
      <c r="IWY496" s="25"/>
      <c r="IWZ496" s="25"/>
      <c r="IXA496" s="25"/>
      <c r="IXB496" s="25"/>
      <c r="IXC496" s="25"/>
      <c r="IXD496" s="25"/>
      <c r="IXE496" s="25"/>
      <c r="IXF496" s="25"/>
      <c r="IXG496" s="25"/>
      <c r="IXH496" s="25"/>
      <c r="IXI496" s="25"/>
      <c r="IXJ496" s="25"/>
      <c r="IXK496" s="25"/>
      <c r="IXL496" s="25"/>
      <c r="IXM496" s="25"/>
      <c r="IXN496" s="25"/>
      <c r="IXO496" s="25"/>
      <c r="IXP496" s="25"/>
      <c r="IXQ496" s="25"/>
      <c r="IXR496" s="25"/>
      <c r="IXS496" s="25"/>
      <c r="IXT496" s="25"/>
      <c r="IXU496" s="25"/>
      <c r="IXV496" s="25"/>
      <c r="IXW496" s="25"/>
      <c r="IXX496" s="25"/>
      <c r="IXY496" s="25"/>
      <c r="IXZ496" s="25"/>
      <c r="IYA496" s="25"/>
      <c r="IYB496" s="25"/>
      <c r="IYC496" s="25"/>
      <c r="IYD496" s="25"/>
      <c r="IYE496" s="25"/>
      <c r="IYF496" s="25"/>
      <c r="IYG496" s="25"/>
      <c r="IYH496" s="25"/>
      <c r="IYI496" s="25"/>
      <c r="IYJ496" s="25"/>
      <c r="IYK496" s="25"/>
      <c r="IYL496" s="25"/>
      <c r="IYM496" s="25"/>
      <c r="IYN496" s="25"/>
      <c r="IYO496" s="25"/>
      <c r="IYP496" s="25"/>
      <c r="IYQ496" s="25"/>
      <c r="IYR496" s="25"/>
      <c r="IYS496" s="25"/>
      <c r="IYT496" s="25"/>
      <c r="IYU496" s="25"/>
      <c r="IYV496" s="25"/>
      <c r="IYW496" s="25"/>
      <c r="IYX496" s="25"/>
      <c r="IYY496" s="25"/>
      <c r="IYZ496" s="25"/>
      <c r="IZA496" s="25"/>
      <c r="IZB496" s="25"/>
      <c r="IZC496" s="25"/>
      <c r="IZD496" s="25"/>
      <c r="IZE496" s="25"/>
      <c r="IZF496" s="25"/>
      <c r="IZG496" s="25"/>
      <c r="IZH496" s="25"/>
      <c r="IZI496" s="25"/>
      <c r="IZJ496" s="25"/>
      <c r="IZK496" s="25"/>
      <c r="IZL496" s="25"/>
      <c r="IZM496" s="25"/>
      <c r="IZN496" s="25"/>
      <c r="IZO496" s="25"/>
      <c r="IZP496" s="25"/>
      <c r="IZQ496" s="25"/>
      <c r="IZR496" s="25"/>
      <c r="IZS496" s="25"/>
      <c r="IZT496" s="25"/>
      <c r="IZU496" s="25"/>
      <c r="IZV496" s="25"/>
      <c r="IZW496" s="25"/>
      <c r="IZX496" s="25"/>
      <c r="IZY496" s="25"/>
      <c r="IZZ496" s="25"/>
      <c r="JAA496" s="25"/>
      <c r="JAB496" s="25"/>
      <c r="JAC496" s="25"/>
      <c r="JAD496" s="25"/>
      <c r="JAE496" s="25"/>
      <c r="JAF496" s="25"/>
      <c r="JAG496" s="25"/>
      <c r="JAH496" s="25"/>
      <c r="JAI496" s="25"/>
      <c r="JAJ496" s="25"/>
      <c r="JAK496" s="25"/>
      <c r="JAL496" s="25"/>
      <c r="JAM496" s="25"/>
      <c r="JAN496" s="25"/>
      <c r="JAO496" s="25"/>
      <c r="JAP496" s="25"/>
      <c r="JAQ496" s="25"/>
      <c r="JAR496" s="25"/>
      <c r="JAS496" s="25"/>
      <c r="JAT496" s="25"/>
      <c r="JAU496" s="25"/>
      <c r="JAV496" s="25"/>
      <c r="JAW496" s="25"/>
      <c r="JAX496" s="25"/>
      <c r="JAY496" s="25"/>
      <c r="JAZ496" s="25"/>
      <c r="JBA496" s="25"/>
      <c r="JBB496" s="25"/>
      <c r="JBC496" s="25"/>
      <c r="JBD496" s="25"/>
      <c r="JBE496" s="25"/>
      <c r="JBF496" s="25"/>
      <c r="JBG496" s="25"/>
      <c r="JBH496" s="25"/>
      <c r="JBI496" s="25"/>
      <c r="JBJ496" s="25"/>
      <c r="JBK496" s="25"/>
      <c r="JBL496" s="25"/>
      <c r="JBM496" s="25"/>
      <c r="JBN496" s="25"/>
      <c r="JBO496" s="25"/>
      <c r="JBP496" s="25"/>
      <c r="JBQ496" s="25"/>
      <c r="JBR496" s="25"/>
      <c r="JBS496" s="25"/>
      <c r="JBT496" s="25"/>
      <c r="JBU496" s="25"/>
      <c r="JBV496" s="25"/>
      <c r="JBW496" s="25"/>
      <c r="JBX496" s="25"/>
      <c r="JBY496" s="25"/>
      <c r="JBZ496" s="25"/>
      <c r="JCA496" s="25"/>
      <c r="JCB496" s="25"/>
      <c r="JCC496" s="25"/>
      <c r="JCD496" s="25"/>
      <c r="JCE496" s="25"/>
      <c r="JCF496" s="25"/>
      <c r="JCG496" s="25"/>
      <c r="JCH496" s="25"/>
      <c r="JCI496" s="25"/>
      <c r="JCJ496" s="25"/>
      <c r="JCK496" s="25"/>
      <c r="JCL496" s="25"/>
      <c r="JCM496" s="25"/>
      <c r="JCN496" s="25"/>
      <c r="JCO496" s="25"/>
      <c r="JCP496" s="25"/>
      <c r="JCQ496" s="25"/>
      <c r="JCR496" s="25"/>
      <c r="JCS496" s="25"/>
      <c r="JCT496" s="25"/>
      <c r="JCU496" s="25"/>
      <c r="JCV496" s="25"/>
      <c r="JCW496" s="25"/>
      <c r="JCX496" s="25"/>
      <c r="JCY496" s="25"/>
      <c r="JCZ496" s="25"/>
      <c r="JDA496" s="25"/>
      <c r="JDB496" s="25"/>
      <c r="JDC496" s="25"/>
      <c r="JDD496" s="25"/>
      <c r="JDE496" s="25"/>
      <c r="JDF496" s="25"/>
      <c r="JDG496" s="25"/>
      <c r="JDH496" s="25"/>
      <c r="JDI496" s="25"/>
      <c r="JDJ496" s="25"/>
      <c r="JDK496" s="25"/>
      <c r="JDL496" s="25"/>
      <c r="JDM496" s="25"/>
      <c r="JDN496" s="25"/>
      <c r="JDO496" s="25"/>
      <c r="JDP496" s="25"/>
      <c r="JDQ496" s="25"/>
      <c r="JDR496" s="25"/>
      <c r="JDS496" s="25"/>
      <c r="JDT496" s="25"/>
      <c r="JDU496" s="25"/>
      <c r="JDV496" s="25"/>
      <c r="JDW496" s="25"/>
      <c r="JDX496" s="25"/>
      <c r="JDY496" s="25"/>
      <c r="JDZ496" s="25"/>
      <c r="JEA496" s="25"/>
      <c r="JEB496" s="25"/>
      <c r="JEC496" s="25"/>
      <c r="JED496" s="25"/>
      <c r="JEE496" s="25"/>
      <c r="JEF496" s="25"/>
      <c r="JEG496" s="25"/>
      <c r="JEH496" s="25"/>
      <c r="JEI496" s="25"/>
      <c r="JEJ496" s="25"/>
      <c r="JEK496" s="25"/>
      <c r="JEL496" s="25"/>
      <c r="JEM496" s="25"/>
      <c r="JEN496" s="25"/>
      <c r="JEO496" s="25"/>
      <c r="JEP496" s="25"/>
      <c r="JEQ496" s="25"/>
      <c r="JER496" s="25"/>
      <c r="JES496" s="25"/>
      <c r="JET496" s="25"/>
      <c r="JEU496" s="25"/>
      <c r="JEV496" s="25"/>
      <c r="JEW496" s="25"/>
      <c r="JEX496" s="25"/>
      <c r="JEY496" s="25"/>
      <c r="JEZ496" s="25"/>
      <c r="JFA496" s="25"/>
      <c r="JFB496" s="25"/>
      <c r="JFC496" s="25"/>
      <c r="JFD496" s="25"/>
      <c r="JFE496" s="25"/>
      <c r="JFF496" s="25"/>
      <c r="JFG496" s="25"/>
      <c r="JFH496" s="25"/>
      <c r="JFI496" s="25"/>
      <c r="JFJ496" s="25"/>
      <c r="JFK496" s="25"/>
      <c r="JFL496" s="25"/>
      <c r="JFM496" s="25"/>
      <c r="JFN496" s="25"/>
      <c r="JFO496" s="25"/>
      <c r="JFP496" s="25"/>
      <c r="JFQ496" s="25"/>
      <c r="JFR496" s="25"/>
      <c r="JFS496" s="25"/>
      <c r="JFT496" s="25"/>
      <c r="JFU496" s="25"/>
      <c r="JFV496" s="25"/>
      <c r="JFW496" s="25"/>
      <c r="JFX496" s="25"/>
      <c r="JFY496" s="25"/>
      <c r="JFZ496" s="25"/>
      <c r="JGA496" s="25"/>
      <c r="JGB496" s="25"/>
      <c r="JGC496" s="25"/>
      <c r="JGD496" s="25"/>
      <c r="JGE496" s="25"/>
      <c r="JGF496" s="25"/>
      <c r="JGG496" s="25"/>
      <c r="JGH496" s="25"/>
      <c r="JGI496" s="25"/>
      <c r="JGJ496" s="25"/>
      <c r="JGK496" s="25"/>
      <c r="JGL496" s="25"/>
      <c r="JGM496" s="25"/>
      <c r="JGN496" s="25"/>
      <c r="JGO496" s="25"/>
      <c r="JGP496" s="25"/>
      <c r="JGQ496" s="25"/>
      <c r="JGR496" s="25"/>
      <c r="JGS496" s="25"/>
      <c r="JGT496" s="25"/>
      <c r="JGU496" s="25"/>
      <c r="JGV496" s="25"/>
      <c r="JGW496" s="25"/>
      <c r="JGX496" s="25"/>
      <c r="JGY496" s="25"/>
      <c r="JGZ496" s="25"/>
      <c r="JHA496" s="25"/>
      <c r="JHB496" s="25"/>
      <c r="JHC496" s="25"/>
      <c r="JHD496" s="25"/>
      <c r="JHE496" s="25"/>
      <c r="JHF496" s="25"/>
      <c r="JHG496" s="25"/>
      <c r="JHH496" s="25"/>
      <c r="JHI496" s="25"/>
      <c r="JHJ496" s="25"/>
      <c r="JHK496" s="25"/>
      <c r="JHL496" s="25"/>
      <c r="JHM496" s="25"/>
      <c r="JHN496" s="25"/>
      <c r="JHO496" s="25"/>
      <c r="JHP496" s="25"/>
      <c r="JHQ496" s="25"/>
      <c r="JHR496" s="25"/>
      <c r="JHS496" s="25"/>
      <c r="JHT496" s="25"/>
      <c r="JHU496" s="25"/>
      <c r="JHV496" s="25"/>
      <c r="JHW496" s="25"/>
      <c r="JHX496" s="25"/>
      <c r="JHY496" s="25"/>
      <c r="JHZ496" s="25"/>
      <c r="JIA496" s="25"/>
      <c r="JIB496" s="25"/>
      <c r="JIC496" s="25"/>
      <c r="JID496" s="25"/>
      <c r="JIE496" s="25"/>
      <c r="JIF496" s="25"/>
      <c r="JIG496" s="25"/>
      <c r="JIH496" s="25"/>
      <c r="JII496" s="25"/>
      <c r="JIJ496" s="25"/>
      <c r="JIK496" s="25"/>
      <c r="JIL496" s="25"/>
      <c r="JIM496" s="25"/>
      <c r="JIN496" s="25"/>
      <c r="JIO496" s="25"/>
      <c r="JIP496" s="25"/>
      <c r="JIQ496" s="25"/>
      <c r="JIR496" s="25"/>
      <c r="JIS496" s="25"/>
      <c r="JIT496" s="25"/>
      <c r="JIU496" s="25"/>
      <c r="JIV496" s="25"/>
      <c r="JIW496" s="25"/>
      <c r="JIX496" s="25"/>
      <c r="JIY496" s="25"/>
      <c r="JIZ496" s="25"/>
      <c r="JJA496" s="25"/>
      <c r="JJB496" s="25"/>
      <c r="JJC496" s="25"/>
      <c r="JJD496" s="25"/>
      <c r="JJE496" s="25"/>
      <c r="JJF496" s="25"/>
      <c r="JJG496" s="25"/>
      <c r="JJH496" s="25"/>
      <c r="JJI496" s="25"/>
      <c r="JJJ496" s="25"/>
      <c r="JJK496" s="25"/>
      <c r="JJL496" s="25"/>
      <c r="JJM496" s="25"/>
      <c r="JJN496" s="25"/>
      <c r="JJO496" s="25"/>
      <c r="JJP496" s="25"/>
      <c r="JJQ496" s="25"/>
      <c r="JJR496" s="25"/>
      <c r="JJS496" s="25"/>
      <c r="JJT496" s="25"/>
      <c r="JJU496" s="25"/>
      <c r="JJV496" s="25"/>
      <c r="JJW496" s="25"/>
      <c r="JJX496" s="25"/>
      <c r="JJY496" s="25"/>
      <c r="JJZ496" s="25"/>
      <c r="JKA496" s="25"/>
      <c r="JKB496" s="25"/>
      <c r="JKC496" s="25"/>
      <c r="JKD496" s="25"/>
      <c r="JKE496" s="25"/>
      <c r="JKF496" s="25"/>
      <c r="JKG496" s="25"/>
      <c r="JKH496" s="25"/>
      <c r="JKI496" s="25"/>
      <c r="JKJ496" s="25"/>
      <c r="JKK496" s="25"/>
      <c r="JKL496" s="25"/>
      <c r="JKM496" s="25"/>
      <c r="JKN496" s="25"/>
      <c r="JKO496" s="25"/>
      <c r="JKP496" s="25"/>
      <c r="JKQ496" s="25"/>
      <c r="JKR496" s="25"/>
      <c r="JKS496" s="25"/>
      <c r="JKT496" s="25"/>
      <c r="JKU496" s="25"/>
      <c r="JKV496" s="25"/>
      <c r="JKW496" s="25"/>
      <c r="JKX496" s="25"/>
      <c r="JKY496" s="25"/>
      <c r="JKZ496" s="25"/>
      <c r="JLA496" s="25"/>
      <c r="JLB496" s="25"/>
      <c r="JLC496" s="25"/>
      <c r="JLD496" s="25"/>
      <c r="JLE496" s="25"/>
      <c r="JLF496" s="25"/>
      <c r="JLG496" s="25"/>
      <c r="JLH496" s="25"/>
      <c r="JLI496" s="25"/>
      <c r="JLJ496" s="25"/>
      <c r="JLK496" s="25"/>
      <c r="JLL496" s="25"/>
      <c r="JLM496" s="25"/>
      <c r="JLN496" s="25"/>
      <c r="JLO496" s="25"/>
      <c r="JLP496" s="25"/>
      <c r="JLQ496" s="25"/>
      <c r="JLR496" s="25"/>
      <c r="JLS496" s="25"/>
      <c r="JLT496" s="25"/>
      <c r="JLU496" s="25"/>
      <c r="JLV496" s="25"/>
      <c r="JLW496" s="25"/>
      <c r="JLX496" s="25"/>
      <c r="JLY496" s="25"/>
      <c r="JLZ496" s="25"/>
      <c r="JMA496" s="25"/>
      <c r="JMB496" s="25"/>
      <c r="JMC496" s="25"/>
      <c r="JMD496" s="25"/>
      <c r="JME496" s="25"/>
      <c r="JMF496" s="25"/>
      <c r="JMG496" s="25"/>
      <c r="JMH496" s="25"/>
      <c r="JMI496" s="25"/>
      <c r="JMJ496" s="25"/>
      <c r="JMK496" s="25"/>
      <c r="JML496" s="25"/>
      <c r="JMM496" s="25"/>
      <c r="JMN496" s="25"/>
      <c r="JMO496" s="25"/>
      <c r="JMP496" s="25"/>
      <c r="JMQ496" s="25"/>
      <c r="JMR496" s="25"/>
      <c r="JMS496" s="25"/>
      <c r="JMT496" s="25"/>
      <c r="JMU496" s="25"/>
      <c r="JMV496" s="25"/>
      <c r="JMW496" s="25"/>
      <c r="JMX496" s="25"/>
      <c r="JMY496" s="25"/>
      <c r="JMZ496" s="25"/>
      <c r="JNA496" s="25"/>
      <c r="JNB496" s="25"/>
      <c r="JNC496" s="25"/>
      <c r="JND496" s="25"/>
      <c r="JNE496" s="25"/>
      <c r="JNF496" s="25"/>
      <c r="JNG496" s="25"/>
      <c r="JNH496" s="25"/>
      <c r="JNI496" s="25"/>
      <c r="JNJ496" s="25"/>
      <c r="JNK496" s="25"/>
      <c r="JNL496" s="25"/>
      <c r="JNM496" s="25"/>
      <c r="JNN496" s="25"/>
      <c r="JNO496" s="25"/>
      <c r="JNP496" s="25"/>
      <c r="JNQ496" s="25"/>
      <c r="JNR496" s="25"/>
      <c r="JNS496" s="25"/>
      <c r="JNT496" s="25"/>
      <c r="JNU496" s="25"/>
      <c r="JNV496" s="25"/>
      <c r="JNW496" s="25"/>
      <c r="JNX496" s="25"/>
      <c r="JNY496" s="25"/>
      <c r="JNZ496" s="25"/>
      <c r="JOA496" s="25"/>
      <c r="JOB496" s="25"/>
      <c r="JOC496" s="25"/>
      <c r="JOD496" s="25"/>
      <c r="JOE496" s="25"/>
      <c r="JOF496" s="25"/>
      <c r="JOG496" s="25"/>
      <c r="JOH496" s="25"/>
      <c r="JOI496" s="25"/>
      <c r="JOJ496" s="25"/>
      <c r="JOK496" s="25"/>
      <c r="JOL496" s="25"/>
      <c r="JOM496" s="25"/>
      <c r="JON496" s="25"/>
      <c r="JOO496" s="25"/>
      <c r="JOP496" s="25"/>
      <c r="JOQ496" s="25"/>
      <c r="JOR496" s="25"/>
      <c r="JOS496" s="25"/>
      <c r="JOT496" s="25"/>
      <c r="JOU496" s="25"/>
      <c r="JOV496" s="25"/>
      <c r="JOW496" s="25"/>
      <c r="JOX496" s="25"/>
      <c r="JOY496" s="25"/>
      <c r="JOZ496" s="25"/>
      <c r="JPA496" s="25"/>
      <c r="JPB496" s="25"/>
      <c r="JPC496" s="25"/>
      <c r="JPD496" s="25"/>
      <c r="JPE496" s="25"/>
      <c r="JPF496" s="25"/>
      <c r="JPG496" s="25"/>
      <c r="JPH496" s="25"/>
      <c r="JPI496" s="25"/>
      <c r="JPJ496" s="25"/>
      <c r="JPK496" s="25"/>
      <c r="JPL496" s="25"/>
      <c r="JPM496" s="25"/>
      <c r="JPN496" s="25"/>
      <c r="JPO496" s="25"/>
      <c r="JPP496" s="25"/>
      <c r="JPQ496" s="25"/>
      <c r="JPR496" s="25"/>
      <c r="JPS496" s="25"/>
      <c r="JPT496" s="25"/>
      <c r="JPU496" s="25"/>
      <c r="JPV496" s="25"/>
      <c r="JPW496" s="25"/>
      <c r="JPX496" s="25"/>
      <c r="JPY496" s="25"/>
      <c r="JPZ496" s="25"/>
      <c r="JQA496" s="25"/>
      <c r="JQB496" s="25"/>
      <c r="JQC496" s="25"/>
      <c r="JQD496" s="25"/>
      <c r="JQE496" s="25"/>
      <c r="JQF496" s="25"/>
      <c r="JQG496" s="25"/>
      <c r="JQH496" s="25"/>
      <c r="JQI496" s="25"/>
      <c r="JQJ496" s="25"/>
      <c r="JQK496" s="25"/>
      <c r="JQL496" s="25"/>
      <c r="JQM496" s="25"/>
      <c r="JQN496" s="25"/>
      <c r="JQO496" s="25"/>
      <c r="JQP496" s="25"/>
      <c r="JQQ496" s="25"/>
      <c r="JQR496" s="25"/>
      <c r="JQS496" s="25"/>
      <c r="JQT496" s="25"/>
      <c r="JQU496" s="25"/>
      <c r="JQV496" s="25"/>
      <c r="JQW496" s="25"/>
      <c r="JQX496" s="25"/>
      <c r="JQY496" s="25"/>
      <c r="JQZ496" s="25"/>
      <c r="JRA496" s="25"/>
      <c r="JRB496" s="25"/>
      <c r="JRC496" s="25"/>
      <c r="JRD496" s="25"/>
      <c r="JRE496" s="25"/>
      <c r="JRF496" s="25"/>
      <c r="JRG496" s="25"/>
      <c r="JRH496" s="25"/>
      <c r="JRI496" s="25"/>
      <c r="JRJ496" s="25"/>
      <c r="JRK496" s="25"/>
      <c r="JRL496" s="25"/>
      <c r="JRM496" s="25"/>
      <c r="JRN496" s="25"/>
      <c r="JRO496" s="25"/>
      <c r="JRP496" s="25"/>
      <c r="JRQ496" s="25"/>
      <c r="JRR496" s="25"/>
      <c r="JRS496" s="25"/>
      <c r="JRT496" s="25"/>
      <c r="JRU496" s="25"/>
      <c r="JRV496" s="25"/>
      <c r="JRW496" s="25"/>
      <c r="JRX496" s="25"/>
      <c r="JRY496" s="25"/>
      <c r="JRZ496" s="25"/>
      <c r="JSA496" s="25"/>
      <c r="JSB496" s="25"/>
      <c r="JSC496" s="25"/>
      <c r="JSD496" s="25"/>
      <c r="JSE496" s="25"/>
      <c r="JSF496" s="25"/>
      <c r="JSG496" s="25"/>
      <c r="JSH496" s="25"/>
      <c r="JSI496" s="25"/>
      <c r="JSJ496" s="25"/>
      <c r="JSK496" s="25"/>
      <c r="JSL496" s="25"/>
      <c r="JSM496" s="25"/>
      <c r="JSN496" s="25"/>
      <c r="JSO496" s="25"/>
      <c r="JSP496" s="25"/>
      <c r="JSQ496" s="25"/>
      <c r="JSR496" s="25"/>
      <c r="JSS496" s="25"/>
      <c r="JST496" s="25"/>
      <c r="JSU496" s="25"/>
      <c r="JSV496" s="25"/>
      <c r="JSW496" s="25"/>
      <c r="JSX496" s="25"/>
      <c r="JSY496" s="25"/>
      <c r="JSZ496" s="25"/>
      <c r="JTA496" s="25"/>
      <c r="JTB496" s="25"/>
      <c r="JTC496" s="25"/>
      <c r="JTD496" s="25"/>
      <c r="JTE496" s="25"/>
      <c r="JTF496" s="25"/>
      <c r="JTG496" s="25"/>
      <c r="JTH496" s="25"/>
      <c r="JTI496" s="25"/>
      <c r="JTJ496" s="25"/>
      <c r="JTK496" s="25"/>
      <c r="JTL496" s="25"/>
      <c r="JTM496" s="25"/>
      <c r="JTN496" s="25"/>
      <c r="JTO496" s="25"/>
      <c r="JTP496" s="25"/>
      <c r="JTQ496" s="25"/>
      <c r="JTR496" s="25"/>
      <c r="JTS496" s="25"/>
      <c r="JTT496" s="25"/>
      <c r="JTU496" s="25"/>
      <c r="JTV496" s="25"/>
      <c r="JTW496" s="25"/>
      <c r="JTX496" s="25"/>
      <c r="JTY496" s="25"/>
      <c r="JTZ496" s="25"/>
      <c r="JUA496" s="25"/>
      <c r="JUB496" s="25"/>
      <c r="JUC496" s="25"/>
      <c r="JUD496" s="25"/>
      <c r="JUE496" s="25"/>
      <c r="JUF496" s="25"/>
      <c r="JUG496" s="25"/>
      <c r="JUH496" s="25"/>
      <c r="JUI496" s="25"/>
      <c r="JUJ496" s="25"/>
      <c r="JUK496" s="25"/>
      <c r="JUL496" s="25"/>
      <c r="JUM496" s="25"/>
      <c r="JUN496" s="25"/>
      <c r="JUO496" s="25"/>
      <c r="JUP496" s="25"/>
      <c r="JUQ496" s="25"/>
      <c r="JUR496" s="25"/>
      <c r="JUS496" s="25"/>
      <c r="JUT496" s="25"/>
      <c r="JUU496" s="25"/>
      <c r="JUV496" s="25"/>
      <c r="JUW496" s="25"/>
      <c r="JUX496" s="25"/>
      <c r="JUY496" s="25"/>
      <c r="JUZ496" s="25"/>
      <c r="JVA496" s="25"/>
      <c r="JVB496" s="25"/>
      <c r="JVC496" s="25"/>
      <c r="JVD496" s="25"/>
      <c r="JVE496" s="25"/>
      <c r="JVF496" s="25"/>
      <c r="JVG496" s="25"/>
      <c r="JVH496" s="25"/>
      <c r="JVI496" s="25"/>
      <c r="JVJ496" s="25"/>
      <c r="JVK496" s="25"/>
      <c r="JVL496" s="25"/>
      <c r="JVM496" s="25"/>
      <c r="JVN496" s="25"/>
      <c r="JVO496" s="25"/>
      <c r="JVP496" s="25"/>
      <c r="JVQ496" s="25"/>
      <c r="JVR496" s="25"/>
      <c r="JVS496" s="25"/>
      <c r="JVT496" s="25"/>
      <c r="JVU496" s="25"/>
      <c r="JVV496" s="25"/>
      <c r="JVW496" s="25"/>
      <c r="JVX496" s="25"/>
      <c r="JVY496" s="25"/>
      <c r="JVZ496" s="25"/>
      <c r="JWA496" s="25"/>
      <c r="JWB496" s="25"/>
      <c r="JWC496" s="25"/>
      <c r="JWD496" s="25"/>
      <c r="JWE496" s="25"/>
      <c r="JWF496" s="25"/>
      <c r="JWG496" s="25"/>
      <c r="JWH496" s="25"/>
      <c r="JWI496" s="25"/>
      <c r="JWJ496" s="25"/>
      <c r="JWK496" s="25"/>
      <c r="JWL496" s="25"/>
      <c r="JWM496" s="25"/>
      <c r="JWN496" s="25"/>
      <c r="JWO496" s="25"/>
      <c r="JWP496" s="25"/>
      <c r="JWQ496" s="25"/>
      <c r="JWR496" s="25"/>
      <c r="JWS496" s="25"/>
      <c r="JWT496" s="25"/>
      <c r="JWU496" s="25"/>
      <c r="JWV496" s="25"/>
      <c r="JWW496" s="25"/>
      <c r="JWX496" s="25"/>
      <c r="JWY496" s="25"/>
      <c r="JWZ496" s="25"/>
      <c r="JXA496" s="25"/>
      <c r="JXB496" s="25"/>
      <c r="JXC496" s="25"/>
      <c r="JXD496" s="25"/>
      <c r="JXE496" s="25"/>
      <c r="JXF496" s="25"/>
      <c r="JXG496" s="25"/>
      <c r="JXH496" s="25"/>
      <c r="JXI496" s="25"/>
      <c r="JXJ496" s="25"/>
      <c r="JXK496" s="25"/>
      <c r="JXL496" s="25"/>
      <c r="JXM496" s="25"/>
      <c r="JXN496" s="25"/>
      <c r="JXO496" s="25"/>
      <c r="JXP496" s="25"/>
      <c r="JXQ496" s="25"/>
      <c r="JXR496" s="25"/>
      <c r="JXS496" s="25"/>
      <c r="JXT496" s="25"/>
      <c r="JXU496" s="25"/>
      <c r="JXV496" s="25"/>
      <c r="JXW496" s="25"/>
      <c r="JXX496" s="25"/>
      <c r="JXY496" s="25"/>
      <c r="JXZ496" s="25"/>
      <c r="JYA496" s="25"/>
      <c r="JYB496" s="25"/>
      <c r="JYC496" s="25"/>
      <c r="JYD496" s="25"/>
      <c r="JYE496" s="25"/>
      <c r="JYF496" s="25"/>
      <c r="JYG496" s="25"/>
      <c r="JYH496" s="25"/>
      <c r="JYI496" s="25"/>
      <c r="JYJ496" s="25"/>
      <c r="JYK496" s="25"/>
      <c r="JYL496" s="25"/>
      <c r="JYM496" s="25"/>
      <c r="JYN496" s="25"/>
      <c r="JYO496" s="25"/>
      <c r="JYP496" s="25"/>
      <c r="JYQ496" s="25"/>
      <c r="JYR496" s="25"/>
      <c r="JYS496" s="25"/>
      <c r="JYT496" s="25"/>
      <c r="JYU496" s="25"/>
      <c r="JYV496" s="25"/>
      <c r="JYW496" s="25"/>
      <c r="JYX496" s="25"/>
      <c r="JYY496" s="25"/>
      <c r="JYZ496" s="25"/>
      <c r="JZA496" s="25"/>
      <c r="JZB496" s="25"/>
      <c r="JZC496" s="25"/>
      <c r="JZD496" s="25"/>
      <c r="JZE496" s="25"/>
      <c r="JZF496" s="25"/>
      <c r="JZG496" s="25"/>
      <c r="JZH496" s="25"/>
      <c r="JZI496" s="25"/>
      <c r="JZJ496" s="25"/>
      <c r="JZK496" s="25"/>
      <c r="JZL496" s="25"/>
      <c r="JZM496" s="25"/>
      <c r="JZN496" s="25"/>
      <c r="JZO496" s="25"/>
      <c r="JZP496" s="25"/>
      <c r="JZQ496" s="25"/>
      <c r="JZR496" s="25"/>
      <c r="JZS496" s="25"/>
      <c r="JZT496" s="25"/>
      <c r="JZU496" s="25"/>
      <c r="JZV496" s="25"/>
      <c r="JZW496" s="25"/>
      <c r="JZX496" s="25"/>
      <c r="JZY496" s="25"/>
      <c r="JZZ496" s="25"/>
      <c r="KAA496" s="25"/>
      <c r="KAB496" s="25"/>
      <c r="KAC496" s="25"/>
      <c r="KAD496" s="25"/>
      <c r="KAE496" s="25"/>
      <c r="KAF496" s="25"/>
      <c r="KAG496" s="25"/>
      <c r="KAH496" s="25"/>
      <c r="KAI496" s="25"/>
      <c r="KAJ496" s="25"/>
      <c r="KAK496" s="25"/>
      <c r="KAL496" s="25"/>
      <c r="KAM496" s="25"/>
      <c r="KAN496" s="25"/>
      <c r="KAO496" s="25"/>
      <c r="KAP496" s="25"/>
      <c r="KAQ496" s="25"/>
      <c r="KAR496" s="25"/>
      <c r="KAS496" s="25"/>
      <c r="KAT496" s="25"/>
      <c r="KAU496" s="25"/>
      <c r="KAV496" s="25"/>
      <c r="KAW496" s="25"/>
      <c r="KAX496" s="25"/>
      <c r="KAY496" s="25"/>
      <c r="KAZ496" s="25"/>
      <c r="KBA496" s="25"/>
      <c r="KBB496" s="25"/>
      <c r="KBC496" s="25"/>
      <c r="KBD496" s="25"/>
      <c r="KBE496" s="25"/>
      <c r="KBF496" s="25"/>
      <c r="KBG496" s="25"/>
      <c r="KBH496" s="25"/>
      <c r="KBI496" s="25"/>
      <c r="KBJ496" s="25"/>
      <c r="KBK496" s="25"/>
      <c r="KBL496" s="25"/>
      <c r="KBM496" s="25"/>
      <c r="KBN496" s="25"/>
      <c r="KBO496" s="25"/>
      <c r="KBP496" s="25"/>
      <c r="KBQ496" s="25"/>
      <c r="KBR496" s="25"/>
      <c r="KBS496" s="25"/>
      <c r="KBT496" s="25"/>
      <c r="KBU496" s="25"/>
      <c r="KBV496" s="25"/>
      <c r="KBW496" s="25"/>
      <c r="KBX496" s="25"/>
      <c r="KBY496" s="25"/>
      <c r="KBZ496" s="25"/>
      <c r="KCA496" s="25"/>
      <c r="KCB496" s="25"/>
      <c r="KCC496" s="25"/>
      <c r="KCD496" s="25"/>
      <c r="KCE496" s="25"/>
      <c r="KCF496" s="25"/>
      <c r="KCG496" s="25"/>
      <c r="KCH496" s="25"/>
      <c r="KCI496" s="25"/>
      <c r="KCJ496" s="25"/>
      <c r="KCK496" s="25"/>
      <c r="KCL496" s="25"/>
      <c r="KCM496" s="25"/>
      <c r="KCN496" s="25"/>
      <c r="KCO496" s="25"/>
      <c r="KCP496" s="25"/>
      <c r="KCQ496" s="25"/>
      <c r="KCR496" s="25"/>
      <c r="KCS496" s="25"/>
      <c r="KCT496" s="25"/>
      <c r="KCU496" s="25"/>
      <c r="KCV496" s="25"/>
      <c r="KCW496" s="25"/>
      <c r="KCX496" s="25"/>
      <c r="KCY496" s="25"/>
      <c r="KCZ496" s="25"/>
      <c r="KDA496" s="25"/>
      <c r="KDB496" s="25"/>
      <c r="KDC496" s="25"/>
      <c r="KDD496" s="25"/>
      <c r="KDE496" s="25"/>
      <c r="KDF496" s="25"/>
      <c r="KDG496" s="25"/>
      <c r="KDH496" s="25"/>
      <c r="KDI496" s="25"/>
      <c r="KDJ496" s="25"/>
      <c r="KDK496" s="25"/>
      <c r="KDL496" s="25"/>
      <c r="KDM496" s="25"/>
      <c r="KDN496" s="25"/>
      <c r="KDO496" s="25"/>
      <c r="KDP496" s="25"/>
      <c r="KDQ496" s="25"/>
      <c r="KDR496" s="25"/>
      <c r="KDS496" s="25"/>
      <c r="KDT496" s="25"/>
      <c r="KDU496" s="25"/>
      <c r="KDV496" s="25"/>
      <c r="KDW496" s="25"/>
      <c r="KDX496" s="25"/>
      <c r="KDY496" s="25"/>
      <c r="KDZ496" s="25"/>
      <c r="KEA496" s="25"/>
      <c r="KEB496" s="25"/>
      <c r="KEC496" s="25"/>
      <c r="KED496" s="25"/>
      <c r="KEE496" s="25"/>
      <c r="KEF496" s="25"/>
      <c r="KEG496" s="25"/>
      <c r="KEH496" s="25"/>
      <c r="KEI496" s="25"/>
      <c r="KEJ496" s="25"/>
      <c r="KEK496" s="25"/>
      <c r="KEL496" s="25"/>
      <c r="KEM496" s="25"/>
      <c r="KEN496" s="25"/>
      <c r="KEO496" s="25"/>
      <c r="KEP496" s="25"/>
      <c r="KEQ496" s="25"/>
      <c r="KER496" s="25"/>
      <c r="KES496" s="25"/>
      <c r="KET496" s="25"/>
      <c r="KEU496" s="25"/>
      <c r="KEV496" s="25"/>
      <c r="KEW496" s="25"/>
      <c r="KEX496" s="25"/>
      <c r="KEY496" s="25"/>
      <c r="KEZ496" s="25"/>
      <c r="KFA496" s="25"/>
      <c r="KFB496" s="25"/>
      <c r="KFC496" s="25"/>
      <c r="KFD496" s="25"/>
      <c r="KFE496" s="25"/>
      <c r="KFF496" s="25"/>
      <c r="KFG496" s="25"/>
      <c r="KFH496" s="25"/>
      <c r="KFI496" s="25"/>
      <c r="KFJ496" s="25"/>
      <c r="KFK496" s="25"/>
      <c r="KFL496" s="25"/>
      <c r="KFM496" s="25"/>
      <c r="KFN496" s="25"/>
      <c r="KFO496" s="25"/>
      <c r="KFP496" s="25"/>
      <c r="KFQ496" s="25"/>
      <c r="KFR496" s="25"/>
      <c r="KFS496" s="25"/>
      <c r="KFT496" s="25"/>
      <c r="KFU496" s="25"/>
      <c r="KFV496" s="25"/>
      <c r="KFW496" s="25"/>
      <c r="KFX496" s="25"/>
      <c r="KFY496" s="25"/>
      <c r="KFZ496" s="25"/>
      <c r="KGA496" s="25"/>
      <c r="KGB496" s="25"/>
      <c r="KGC496" s="25"/>
      <c r="KGD496" s="25"/>
      <c r="KGE496" s="25"/>
      <c r="KGF496" s="25"/>
      <c r="KGG496" s="25"/>
      <c r="KGH496" s="25"/>
      <c r="KGI496" s="25"/>
      <c r="KGJ496" s="25"/>
      <c r="KGK496" s="25"/>
      <c r="KGL496" s="25"/>
      <c r="KGM496" s="25"/>
      <c r="KGN496" s="25"/>
      <c r="KGO496" s="25"/>
      <c r="KGP496" s="25"/>
      <c r="KGQ496" s="25"/>
      <c r="KGR496" s="25"/>
      <c r="KGS496" s="25"/>
      <c r="KGT496" s="25"/>
      <c r="KGU496" s="25"/>
      <c r="KGV496" s="25"/>
      <c r="KGW496" s="25"/>
      <c r="KGX496" s="25"/>
      <c r="KGY496" s="25"/>
      <c r="KGZ496" s="25"/>
      <c r="KHA496" s="25"/>
      <c r="KHB496" s="25"/>
      <c r="KHC496" s="25"/>
      <c r="KHD496" s="25"/>
      <c r="KHE496" s="25"/>
      <c r="KHF496" s="25"/>
      <c r="KHG496" s="25"/>
      <c r="KHH496" s="25"/>
      <c r="KHI496" s="25"/>
      <c r="KHJ496" s="25"/>
      <c r="KHK496" s="25"/>
      <c r="KHL496" s="25"/>
      <c r="KHM496" s="25"/>
      <c r="KHN496" s="25"/>
      <c r="KHO496" s="25"/>
      <c r="KHP496" s="25"/>
      <c r="KHQ496" s="25"/>
      <c r="KHR496" s="25"/>
      <c r="KHS496" s="25"/>
      <c r="KHT496" s="25"/>
      <c r="KHU496" s="25"/>
      <c r="KHV496" s="25"/>
      <c r="KHW496" s="25"/>
      <c r="KHX496" s="25"/>
      <c r="KHY496" s="25"/>
      <c r="KHZ496" s="25"/>
      <c r="KIA496" s="25"/>
      <c r="KIB496" s="25"/>
      <c r="KIC496" s="25"/>
      <c r="KID496" s="25"/>
      <c r="KIE496" s="25"/>
      <c r="KIF496" s="25"/>
      <c r="KIG496" s="25"/>
      <c r="KIH496" s="25"/>
      <c r="KII496" s="25"/>
      <c r="KIJ496" s="25"/>
      <c r="KIK496" s="25"/>
      <c r="KIL496" s="25"/>
      <c r="KIM496" s="25"/>
      <c r="KIN496" s="25"/>
      <c r="KIO496" s="25"/>
      <c r="KIP496" s="25"/>
      <c r="KIQ496" s="25"/>
      <c r="KIR496" s="25"/>
      <c r="KIS496" s="25"/>
      <c r="KIT496" s="25"/>
      <c r="KIU496" s="25"/>
      <c r="KIV496" s="25"/>
      <c r="KIW496" s="25"/>
      <c r="KIX496" s="25"/>
      <c r="KIY496" s="25"/>
      <c r="KIZ496" s="25"/>
      <c r="KJA496" s="25"/>
      <c r="KJB496" s="25"/>
      <c r="KJC496" s="25"/>
      <c r="KJD496" s="25"/>
      <c r="KJE496" s="25"/>
      <c r="KJF496" s="25"/>
      <c r="KJG496" s="25"/>
      <c r="KJH496" s="25"/>
      <c r="KJI496" s="25"/>
      <c r="KJJ496" s="25"/>
      <c r="KJK496" s="25"/>
      <c r="KJL496" s="25"/>
      <c r="KJM496" s="25"/>
      <c r="KJN496" s="25"/>
      <c r="KJO496" s="25"/>
      <c r="KJP496" s="25"/>
      <c r="KJQ496" s="25"/>
      <c r="KJR496" s="25"/>
      <c r="KJS496" s="25"/>
      <c r="KJT496" s="25"/>
      <c r="KJU496" s="25"/>
      <c r="KJV496" s="25"/>
      <c r="KJW496" s="25"/>
      <c r="KJX496" s="25"/>
      <c r="KJY496" s="25"/>
      <c r="KJZ496" s="25"/>
      <c r="KKA496" s="25"/>
      <c r="KKB496" s="25"/>
      <c r="KKC496" s="25"/>
      <c r="KKD496" s="25"/>
      <c r="KKE496" s="25"/>
      <c r="KKF496" s="25"/>
      <c r="KKG496" s="25"/>
      <c r="KKH496" s="25"/>
      <c r="KKI496" s="25"/>
      <c r="KKJ496" s="25"/>
      <c r="KKK496" s="25"/>
      <c r="KKL496" s="25"/>
      <c r="KKM496" s="25"/>
      <c r="KKN496" s="25"/>
      <c r="KKO496" s="25"/>
      <c r="KKP496" s="25"/>
      <c r="KKQ496" s="25"/>
      <c r="KKR496" s="25"/>
      <c r="KKS496" s="25"/>
      <c r="KKT496" s="25"/>
      <c r="KKU496" s="25"/>
      <c r="KKV496" s="25"/>
      <c r="KKW496" s="25"/>
      <c r="KKX496" s="25"/>
      <c r="KKY496" s="25"/>
      <c r="KKZ496" s="25"/>
      <c r="KLA496" s="25"/>
      <c r="KLB496" s="25"/>
      <c r="KLC496" s="25"/>
      <c r="KLD496" s="25"/>
      <c r="KLE496" s="25"/>
      <c r="KLF496" s="25"/>
      <c r="KLG496" s="25"/>
      <c r="KLH496" s="25"/>
      <c r="KLI496" s="25"/>
      <c r="KLJ496" s="25"/>
      <c r="KLK496" s="25"/>
      <c r="KLL496" s="25"/>
      <c r="KLM496" s="25"/>
      <c r="KLN496" s="25"/>
      <c r="KLO496" s="25"/>
      <c r="KLP496" s="25"/>
      <c r="KLQ496" s="25"/>
      <c r="KLR496" s="25"/>
      <c r="KLS496" s="25"/>
      <c r="KLT496" s="25"/>
      <c r="KLU496" s="25"/>
      <c r="KLV496" s="25"/>
      <c r="KLW496" s="25"/>
      <c r="KLX496" s="25"/>
      <c r="KLY496" s="25"/>
      <c r="KLZ496" s="25"/>
      <c r="KMA496" s="25"/>
      <c r="KMB496" s="25"/>
      <c r="KMC496" s="25"/>
      <c r="KMD496" s="25"/>
      <c r="KME496" s="25"/>
      <c r="KMF496" s="25"/>
      <c r="KMG496" s="25"/>
      <c r="KMH496" s="25"/>
      <c r="KMI496" s="25"/>
      <c r="KMJ496" s="25"/>
      <c r="KMK496" s="25"/>
      <c r="KML496" s="25"/>
      <c r="KMM496" s="25"/>
      <c r="KMN496" s="25"/>
      <c r="KMO496" s="25"/>
      <c r="KMP496" s="25"/>
      <c r="KMQ496" s="25"/>
      <c r="KMR496" s="25"/>
      <c r="KMS496" s="25"/>
      <c r="KMT496" s="25"/>
      <c r="KMU496" s="25"/>
      <c r="KMV496" s="25"/>
      <c r="KMW496" s="25"/>
      <c r="KMX496" s="25"/>
      <c r="KMY496" s="25"/>
      <c r="KMZ496" s="25"/>
      <c r="KNA496" s="25"/>
      <c r="KNB496" s="25"/>
      <c r="KNC496" s="25"/>
      <c r="KND496" s="25"/>
      <c r="KNE496" s="25"/>
      <c r="KNF496" s="25"/>
      <c r="KNG496" s="25"/>
      <c r="KNH496" s="25"/>
      <c r="KNI496" s="25"/>
      <c r="KNJ496" s="25"/>
      <c r="KNK496" s="25"/>
      <c r="KNL496" s="25"/>
      <c r="KNM496" s="25"/>
      <c r="KNN496" s="25"/>
      <c r="KNO496" s="25"/>
      <c r="KNP496" s="25"/>
      <c r="KNQ496" s="25"/>
      <c r="KNR496" s="25"/>
      <c r="KNS496" s="25"/>
      <c r="KNT496" s="25"/>
      <c r="KNU496" s="25"/>
      <c r="KNV496" s="25"/>
      <c r="KNW496" s="25"/>
      <c r="KNX496" s="25"/>
      <c r="KNY496" s="25"/>
      <c r="KNZ496" s="25"/>
      <c r="KOA496" s="25"/>
      <c r="KOB496" s="25"/>
      <c r="KOC496" s="25"/>
      <c r="KOD496" s="25"/>
      <c r="KOE496" s="25"/>
      <c r="KOF496" s="25"/>
      <c r="KOG496" s="25"/>
      <c r="KOH496" s="25"/>
      <c r="KOI496" s="25"/>
      <c r="KOJ496" s="25"/>
      <c r="KOK496" s="25"/>
      <c r="KOL496" s="25"/>
      <c r="KOM496" s="25"/>
      <c r="KON496" s="25"/>
      <c r="KOO496" s="25"/>
      <c r="KOP496" s="25"/>
      <c r="KOQ496" s="25"/>
      <c r="KOR496" s="25"/>
      <c r="KOS496" s="25"/>
      <c r="KOT496" s="25"/>
      <c r="KOU496" s="25"/>
      <c r="KOV496" s="25"/>
      <c r="KOW496" s="25"/>
      <c r="KOX496" s="25"/>
      <c r="KOY496" s="25"/>
      <c r="KOZ496" s="25"/>
      <c r="KPA496" s="25"/>
      <c r="KPB496" s="25"/>
      <c r="KPC496" s="25"/>
      <c r="KPD496" s="25"/>
      <c r="KPE496" s="25"/>
      <c r="KPF496" s="25"/>
      <c r="KPG496" s="25"/>
      <c r="KPH496" s="25"/>
      <c r="KPI496" s="25"/>
      <c r="KPJ496" s="25"/>
      <c r="KPK496" s="25"/>
      <c r="KPL496" s="25"/>
      <c r="KPM496" s="25"/>
      <c r="KPN496" s="25"/>
      <c r="KPO496" s="25"/>
      <c r="KPP496" s="25"/>
      <c r="KPQ496" s="25"/>
      <c r="KPR496" s="25"/>
      <c r="KPS496" s="25"/>
      <c r="KPT496" s="25"/>
      <c r="KPU496" s="25"/>
      <c r="KPV496" s="25"/>
      <c r="KPW496" s="25"/>
      <c r="KPX496" s="25"/>
      <c r="KPY496" s="25"/>
      <c r="KPZ496" s="25"/>
      <c r="KQA496" s="25"/>
      <c r="KQB496" s="25"/>
      <c r="KQC496" s="25"/>
      <c r="KQD496" s="25"/>
      <c r="KQE496" s="25"/>
      <c r="KQF496" s="25"/>
      <c r="KQG496" s="25"/>
      <c r="KQH496" s="25"/>
      <c r="KQI496" s="25"/>
      <c r="KQJ496" s="25"/>
      <c r="KQK496" s="25"/>
      <c r="KQL496" s="25"/>
      <c r="KQM496" s="25"/>
      <c r="KQN496" s="25"/>
      <c r="KQO496" s="25"/>
      <c r="KQP496" s="25"/>
      <c r="KQQ496" s="25"/>
      <c r="KQR496" s="25"/>
      <c r="KQS496" s="25"/>
      <c r="KQT496" s="25"/>
      <c r="KQU496" s="25"/>
      <c r="KQV496" s="25"/>
      <c r="KQW496" s="25"/>
      <c r="KQX496" s="25"/>
      <c r="KQY496" s="25"/>
      <c r="KQZ496" s="25"/>
      <c r="KRA496" s="25"/>
      <c r="KRB496" s="25"/>
      <c r="KRC496" s="25"/>
      <c r="KRD496" s="25"/>
      <c r="KRE496" s="25"/>
      <c r="KRF496" s="25"/>
      <c r="KRG496" s="25"/>
      <c r="KRH496" s="25"/>
      <c r="KRI496" s="25"/>
      <c r="KRJ496" s="25"/>
      <c r="KRK496" s="25"/>
      <c r="KRL496" s="25"/>
      <c r="KRM496" s="25"/>
      <c r="KRN496" s="25"/>
      <c r="KRO496" s="25"/>
      <c r="KRP496" s="25"/>
      <c r="KRQ496" s="25"/>
      <c r="KRR496" s="25"/>
      <c r="KRS496" s="25"/>
      <c r="KRT496" s="25"/>
      <c r="KRU496" s="25"/>
      <c r="KRV496" s="25"/>
      <c r="KRW496" s="25"/>
      <c r="KRX496" s="25"/>
      <c r="KRY496" s="25"/>
      <c r="KRZ496" s="25"/>
      <c r="KSA496" s="25"/>
      <c r="KSB496" s="25"/>
      <c r="KSC496" s="25"/>
      <c r="KSD496" s="25"/>
      <c r="KSE496" s="25"/>
      <c r="KSF496" s="25"/>
      <c r="KSG496" s="25"/>
      <c r="KSH496" s="25"/>
      <c r="KSI496" s="25"/>
      <c r="KSJ496" s="25"/>
      <c r="KSK496" s="25"/>
      <c r="KSL496" s="25"/>
      <c r="KSM496" s="25"/>
      <c r="KSN496" s="25"/>
      <c r="KSO496" s="25"/>
      <c r="KSP496" s="25"/>
      <c r="KSQ496" s="25"/>
      <c r="KSR496" s="25"/>
      <c r="KSS496" s="25"/>
      <c r="KST496" s="25"/>
      <c r="KSU496" s="25"/>
      <c r="KSV496" s="25"/>
      <c r="KSW496" s="25"/>
      <c r="KSX496" s="25"/>
      <c r="KSY496" s="25"/>
      <c r="KSZ496" s="25"/>
      <c r="KTA496" s="25"/>
      <c r="KTB496" s="25"/>
      <c r="KTC496" s="25"/>
      <c r="KTD496" s="25"/>
      <c r="KTE496" s="25"/>
      <c r="KTF496" s="25"/>
      <c r="KTG496" s="25"/>
      <c r="KTH496" s="25"/>
      <c r="KTI496" s="25"/>
      <c r="KTJ496" s="25"/>
      <c r="KTK496" s="25"/>
      <c r="KTL496" s="25"/>
      <c r="KTM496" s="25"/>
      <c r="KTN496" s="25"/>
      <c r="KTO496" s="25"/>
      <c r="KTP496" s="25"/>
      <c r="KTQ496" s="25"/>
      <c r="KTR496" s="25"/>
      <c r="KTS496" s="25"/>
      <c r="KTT496" s="25"/>
      <c r="KTU496" s="25"/>
      <c r="KTV496" s="25"/>
      <c r="KTW496" s="25"/>
      <c r="KTX496" s="25"/>
      <c r="KTY496" s="25"/>
      <c r="KTZ496" s="25"/>
      <c r="KUA496" s="25"/>
      <c r="KUB496" s="25"/>
      <c r="KUC496" s="25"/>
      <c r="KUD496" s="25"/>
      <c r="KUE496" s="25"/>
      <c r="KUF496" s="25"/>
      <c r="KUG496" s="25"/>
      <c r="KUH496" s="25"/>
      <c r="KUI496" s="25"/>
      <c r="KUJ496" s="25"/>
      <c r="KUK496" s="25"/>
      <c r="KUL496" s="25"/>
      <c r="KUM496" s="25"/>
      <c r="KUN496" s="25"/>
      <c r="KUO496" s="25"/>
      <c r="KUP496" s="25"/>
      <c r="KUQ496" s="25"/>
      <c r="KUR496" s="25"/>
      <c r="KUS496" s="25"/>
      <c r="KUT496" s="25"/>
      <c r="KUU496" s="25"/>
      <c r="KUV496" s="25"/>
      <c r="KUW496" s="25"/>
      <c r="KUX496" s="25"/>
      <c r="KUY496" s="25"/>
      <c r="KUZ496" s="25"/>
      <c r="KVA496" s="25"/>
      <c r="KVB496" s="25"/>
      <c r="KVC496" s="25"/>
      <c r="KVD496" s="25"/>
      <c r="KVE496" s="25"/>
      <c r="KVF496" s="25"/>
      <c r="KVG496" s="25"/>
      <c r="KVH496" s="25"/>
      <c r="KVI496" s="25"/>
      <c r="KVJ496" s="25"/>
      <c r="KVK496" s="25"/>
      <c r="KVL496" s="25"/>
      <c r="KVM496" s="25"/>
      <c r="KVN496" s="25"/>
      <c r="KVO496" s="25"/>
      <c r="KVP496" s="25"/>
      <c r="KVQ496" s="25"/>
      <c r="KVR496" s="25"/>
      <c r="KVS496" s="25"/>
      <c r="KVT496" s="25"/>
      <c r="KVU496" s="25"/>
      <c r="KVV496" s="25"/>
      <c r="KVW496" s="25"/>
      <c r="KVX496" s="25"/>
      <c r="KVY496" s="25"/>
      <c r="KVZ496" s="25"/>
      <c r="KWA496" s="25"/>
      <c r="KWB496" s="25"/>
      <c r="KWC496" s="25"/>
      <c r="KWD496" s="25"/>
      <c r="KWE496" s="25"/>
      <c r="KWF496" s="25"/>
      <c r="KWG496" s="25"/>
      <c r="KWH496" s="25"/>
      <c r="KWI496" s="25"/>
      <c r="KWJ496" s="25"/>
      <c r="KWK496" s="25"/>
      <c r="KWL496" s="25"/>
      <c r="KWM496" s="25"/>
      <c r="KWN496" s="25"/>
      <c r="KWO496" s="25"/>
      <c r="KWP496" s="25"/>
      <c r="KWQ496" s="25"/>
      <c r="KWR496" s="25"/>
      <c r="KWS496" s="25"/>
      <c r="KWT496" s="25"/>
      <c r="KWU496" s="25"/>
      <c r="KWV496" s="25"/>
      <c r="KWW496" s="25"/>
      <c r="KWX496" s="25"/>
      <c r="KWY496" s="25"/>
      <c r="KWZ496" s="25"/>
      <c r="KXA496" s="25"/>
      <c r="KXB496" s="25"/>
      <c r="KXC496" s="25"/>
      <c r="KXD496" s="25"/>
      <c r="KXE496" s="25"/>
      <c r="KXF496" s="25"/>
      <c r="KXG496" s="25"/>
      <c r="KXH496" s="25"/>
      <c r="KXI496" s="25"/>
      <c r="KXJ496" s="25"/>
      <c r="KXK496" s="25"/>
      <c r="KXL496" s="25"/>
      <c r="KXM496" s="25"/>
      <c r="KXN496" s="25"/>
      <c r="KXO496" s="25"/>
      <c r="KXP496" s="25"/>
      <c r="KXQ496" s="25"/>
      <c r="KXR496" s="25"/>
      <c r="KXS496" s="25"/>
      <c r="KXT496" s="25"/>
      <c r="KXU496" s="25"/>
      <c r="KXV496" s="25"/>
      <c r="KXW496" s="25"/>
      <c r="KXX496" s="25"/>
      <c r="KXY496" s="25"/>
      <c r="KXZ496" s="25"/>
      <c r="KYA496" s="25"/>
      <c r="KYB496" s="25"/>
      <c r="KYC496" s="25"/>
      <c r="KYD496" s="25"/>
      <c r="KYE496" s="25"/>
      <c r="KYF496" s="25"/>
      <c r="KYG496" s="25"/>
      <c r="KYH496" s="25"/>
      <c r="KYI496" s="25"/>
      <c r="KYJ496" s="25"/>
      <c r="KYK496" s="25"/>
      <c r="KYL496" s="25"/>
      <c r="KYM496" s="25"/>
      <c r="KYN496" s="25"/>
      <c r="KYO496" s="25"/>
      <c r="KYP496" s="25"/>
      <c r="KYQ496" s="25"/>
      <c r="KYR496" s="25"/>
      <c r="KYS496" s="25"/>
      <c r="KYT496" s="25"/>
      <c r="KYU496" s="25"/>
      <c r="KYV496" s="25"/>
      <c r="KYW496" s="25"/>
      <c r="KYX496" s="25"/>
      <c r="KYY496" s="25"/>
      <c r="KYZ496" s="25"/>
      <c r="KZA496" s="25"/>
      <c r="KZB496" s="25"/>
      <c r="KZC496" s="25"/>
      <c r="KZD496" s="25"/>
      <c r="KZE496" s="25"/>
      <c r="KZF496" s="25"/>
      <c r="KZG496" s="25"/>
      <c r="KZH496" s="25"/>
      <c r="KZI496" s="25"/>
      <c r="KZJ496" s="25"/>
      <c r="KZK496" s="25"/>
      <c r="KZL496" s="25"/>
      <c r="KZM496" s="25"/>
      <c r="KZN496" s="25"/>
      <c r="KZO496" s="25"/>
      <c r="KZP496" s="25"/>
      <c r="KZQ496" s="25"/>
      <c r="KZR496" s="25"/>
      <c r="KZS496" s="25"/>
      <c r="KZT496" s="25"/>
      <c r="KZU496" s="25"/>
      <c r="KZV496" s="25"/>
      <c r="KZW496" s="25"/>
      <c r="KZX496" s="25"/>
      <c r="KZY496" s="25"/>
      <c r="KZZ496" s="25"/>
      <c r="LAA496" s="25"/>
      <c r="LAB496" s="25"/>
      <c r="LAC496" s="25"/>
      <c r="LAD496" s="25"/>
      <c r="LAE496" s="25"/>
      <c r="LAF496" s="25"/>
      <c r="LAG496" s="25"/>
      <c r="LAH496" s="25"/>
      <c r="LAI496" s="25"/>
      <c r="LAJ496" s="25"/>
      <c r="LAK496" s="25"/>
      <c r="LAL496" s="25"/>
      <c r="LAM496" s="25"/>
      <c r="LAN496" s="25"/>
      <c r="LAO496" s="25"/>
      <c r="LAP496" s="25"/>
      <c r="LAQ496" s="25"/>
      <c r="LAR496" s="25"/>
      <c r="LAS496" s="25"/>
      <c r="LAT496" s="25"/>
      <c r="LAU496" s="25"/>
      <c r="LAV496" s="25"/>
      <c r="LAW496" s="25"/>
      <c r="LAX496" s="25"/>
      <c r="LAY496" s="25"/>
      <c r="LAZ496" s="25"/>
      <c r="LBA496" s="25"/>
      <c r="LBB496" s="25"/>
      <c r="LBC496" s="25"/>
      <c r="LBD496" s="25"/>
      <c r="LBE496" s="25"/>
      <c r="LBF496" s="25"/>
      <c r="LBG496" s="25"/>
      <c r="LBH496" s="25"/>
      <c r="LBI496" s="25"/>
      <c r="LBJ496" s="25"/>
      <c r="LBK496" s="25"/>
      <c r="LBL496" s="25"/>
      <c r="LBM496" s="25"/>
      <c r="LBN496" s="25"/>
      <c r="LBO496" s="25"/>
      <c r="LBP496" s="25"/>
      <c r="LBQ496" s="25"/>
      <c r="LBR496" s="25"/>
      <c r="LBS496" s="25"/>
      <c r="LBT496" s="25"/>
      <c r="LBU496" s="25"/>
      <c r="LBV496" s="25"/>
      <c r="LBW496" s="25"/>
      <c r="LBX496" s="25"/>
      <c r="LBY496" s="25"/>
      <c r="LBZ496" s="25"/>
      <c r="LCA496" s="25"/>
      <c r="LCB496" s="25"/>
      <c r="LCC496" s="25"/>
      <c r="LCD496" s="25"/>
      <c r="LCE496" s="25"/>
      <c r="LCF496" s="25"/>
      <c r="LCG496" s="25"/>
      <c r="LCH496" s="25"/>
      <c r="LCI496" s="25"/>
      <c r="LCJ496" s="25"/>
      <c r="LCK496" s="25"/>
      <c r="LCL496" s="25"/>
      <c r="LCM496" s="25"/>
      <c r="LCN496" s="25"/>
      <c r="LCO496" s="25"/>
      <c r="LCP496" s="25"/>
      <c r="LCQ496" s="25"/>
      <c r="LCR496" s="25"/>
      <c r="LCS496" s="25"/>
      <c r="LCT496" s="25"/>
      <c r="LCU496" s="25"/>
      <c r="LCV496" s="25"/>
      <c r="LCW496" s="25"/>
      <c r="LCX496" s="25"/>
      <c r="LCY496" s="25"/>
      <c r="LCZ496" s="25"/>
      <c r="LDA496" s="25"/>
      <c r="LDB496" s="25"/>
      <c r="LDC496" s="25"/>
      <c r="LDD496" s="25"/>
      <c r="LDE496" s="25"/>
      <c r="LDF496" s="25"/>
      <c r="LDG496" s="25"/>
      <c r="LDH496" s="25"/>
      <c r="LDI496" s="25"/>
      <c r="LDJ496" s="25"/>
      <c r="LDK496" s="25"/>
      <c r="LDL496" s="25"/>
      <c r="LDM496" s="25"/>
      <c r="LDN496" s="25"/>
      <c r="LDO496" s="25"/>
      <c r="LDP496" s="25"/>
      <c r="LDQ496" s="25"/>
      <c r="LDR496" s="25"/>
      <c r="LDS496" s="25"/>
      <c r="LDT496" s="25"/>
      <c r="LDU496" s="25"/>
      <c r="LDV496" s="25"/>
      <c r="LDW496" s="25"/>
      <c r="LDX496" s="25"/>
      <c r="LDY496" s="25"/>
      <c r="LDZ496" s="25"/>
      <c r="LEA496" s="25"/>
      <c r="LEB496" s="25"/>
      <c r="LEC496" s="25"/>
      <c r="LED496" s="25"/>
      <c r="LEE496" s="25"/>
      <c r="LEF496" s="25"/>
      <c r="LEG496" s="25"/>
      <c r="LEH496" s="25"/>
      <c r="LEI496" s="25"/>
      <c r="LEJ496" s="25"/>
      <c r="LEK496" s="25"/>
      <c r="LEL496" s="25"/>
      <c r="LEM496" s="25"/>
      <c r="LEN496" s="25"/>
      <c r="LEO496" s="25"/>
      <c r="LEP496" s="25"/>
      <c r="LEQ496" s="25"/>
      <c r="LER496" s="25"/>
      <c r="LES496" s="25"/>
      <c r="LET496" s="25"/>
      <c r="LEU496" s="25"/>
      <c r="LEV496" s="25"/>
      <c r="LEW496" s="25"/>
      <c r="LEX496" s="25"/>
      <c r="LEY496" s="25"/>
      <c r="LEZ496" s="25"/>
      <c r="LFA496" s="25"/>
      <c r="LFB496" s="25"/>
      <c r="LFC496" s="25"/>
      <c r="LFD496" s="25"/>
      <c r="LFE496" s="25"/>
      <c r="LFF496" s="25"/>
      <c r="LFG496" s="25"/>
      <c r="LFH496" s="25"/>
      <c r="LFI496" s="25"/>
      <c r="LFJ496" s="25"/>
      <c r="LFK496" s="25"/>
      <c r="LFL496" s="25"/>
      <c r="LFM496" s="25"/>
      <c r="LFN496" s="25"/>
      <c r="LFO496" s="25"/>
      <c r="LFP496" s="25"/>
      <c r="LFQ496" s="25"/>
      <c r="LFR496" s="25"/>
      <c r="LFS496" s="25"/>
      <c r="LFT496" s="25"/>
      <c r="LFU496" s="25"/>
      <c r="LFV496" s="25"/>
      <c r="LFW496" s="25"/>
      <c r="LFX496" s="25"/>
      <c r="LFY496" s="25"/>
      <c r="LFZ496" s="25"/>
      <c r="LGA496" s="25"/>
      <c r="LGB496" s="25"/>
      <c r="LGC496" s="25"/>
      <c r="LGD496" s="25"/>
      <c r="LGE496" s="25"/>
      <c r="LGF496" s="25"/>
      <c r="LGG496" s="25"/>
      <c r="LGH496" s="25"/>
      <c r="LGI496" s="25"/>
      <c r="LGJ496" s="25"/>
      <c r="LGK496" s="25"/>
      <c r="LGL496" s="25"/>
      <c r="LGM496" s="25"/>
      <c r="LGN496" s="25"/>
      <c r="LGO496" s="25"/>
      <c r="LGP496" s="25"/>
      <c r="LGQ496" s="25"/>
      <c r="LGR496" s="25"/>
      <c r="LGS496" s="25"/>
      <c r="LGT496" s="25"/>
      <c r="LGU496" s="25"/>
      <c r="LGV496" s="25"/>
      <c r="LGW496" s="25"/>
      <c r="LGX496" s="25"/>
      <c r="LGY496" s="25"/>
      <c r="LGZ496" s="25"/>
      <c r="LHA496" s="25"/>
      <c r="LHB496" s="25"/>
      <c r="LHC496" s="25"/>
      <c r="LHD496" s="25"/>
      <c r="LHE496" s="25"/>
      <c r="LHF496" s="25"/>
      <c r="LHG496" s="25"/>
      <c r="LHH496" s="25"/>
      <c r="LHI496" s="25"/>
      <c r="LHJ496" s="25"/>
      <c r="LHK496" s="25"/>
      <c r="LHL496" s="25"/>
      <c r="LHM496" s="25"/>
      <c r="LHN496" s="25"/>
      <c r="LHO496" s="25"/>
      <c r="LHP496" s="25"/>
      <c r="LHQ496" s="25"/>
      <c r="LHR496" s="25"/>
      <c r="LHS496" s="25"/>
      <c r="LHT496" s="25"/>
      <c r="LHU496" s="25"/>
      <c r="LHV496" s="25"/>
      <c r="LHW496" s="25"/>
      <c r="LHX496" s="25"/>
      <c r="LHY496" s="25"/>
      <c r="LHZ496" s="25"/>
      <c r="LIA496" s="25"/>
      <c r="LIB496" s="25"/>
      <c r="LIC496" s="25"/>
      <c r="LID496" s="25"/>
      <c r="LIE496" s="25"/>
      <c r="LIF496" s="25"/>
      <c r="LIG496" s="25"/>
      <c r="LIH496" s="25"/>
      <c r="LII496" s="25"/>
      <c r="LIJ496" s="25"/>
      <c r="LIK496" s="25"/>
      <c r="LIL496" s="25"/>
      <c r="LIM496" s="25"/>
      <c r="LIN496" s="25"/>
      <c r="LIO496" s="25"/>
      <c r="LIP496" s="25"/>
      <c r="LIQ496" s="25"/>
      <c r="LIR496" s="25"/>
      <c r="LIS496" s="25"/>
      <c r="LIT496" s="25"/>
      <c r="LIU496" s="25"/>
      <c r="LIV496" s="25"/>
      <c r="LIW496" s="25"/>
      <c r="LIX496" s="25"/>
      <c r="LIY496" s="25"/>
      <c r="LIZ496" s="25"/>
      <c r="LJA496" s="25"/>
      <c r="LJB496" s="25"/>
      <c r="LJC496" s="25"/>
      <c r="LJD496" s="25"/>
      <c r="LJE496" s="25"/>
      <c r="LJF496" s="25"/>
      <c r="LJG496" s="25"/>
      <c r="LJH496" s="25"/>
      <c r="LJI496" s="25"/>
      <c r="LJJ496" s="25"/>
      <c r="LJK496" s="25"/>
      <c r="LJL496" s="25"/>
      <c r="LJM496" s="25"/>
      <c r="LJN496" s="25"/>
      <c r="LJO496" s="25"/>
      <c r="LJP496" s="25"/>
      <c r="LJQ496" s="25"/>
      <c r="LJR496" s="25"/>
      <c r="LJS496" s="25"/>
      <c r="LJT496" s="25"/>
      <c r="LJU496" s="25"/>
      <c r="LJV496" s="25"/>
      <c r="LJW496" s="25"/>
      <c r="LJX496" s="25"/>
      <c r="LJY496" s="25"/>
      <c r="LJZ496" s="25"/>
      <c r="LKA496" s="25"/>
      <c r="LKB496" s="25"/>
      <c r="LKC496" s="25"/>
      <c r="LKD496" s="25"/>
      <c r="LKE496" s="25"/>
      <c r="LKF496" s="25"/>
      <c r="LKG496" s="25"/>
      <c r="LKH496" s="25"/>
      <c r="LKI496" s="25"/>
      <c r="LKJ496" s="25"/>
      <c r="LKK496" s="25"/>
      <c r="LKL496" s="25"/>
      <c r="LKM496" s="25"/>
      <c r="LKN496" s="25"/>
      <c r="LKO496" s="25"/>
      <c r="LKP496" s="25"/>
      <c r="LKQ496" s="25"/>
      <c r="LKR496" s="25"/>
      <c r="LKS496" s="25"/>
      <c r="LKT496" s="25"/>
      <c r="LKU496" s="25"/>
      <c r="LKV496" s="25"/>
      <c r="LKW496" s="25"/>
      <c r="LKX496" s="25"/>
      <c r="LKY496" s="25"/>
      <c r="LKZ496" s="25"/>
      <c r="LLA496" s="25"/>
      <c r="LLB496" s="25"/>
      <c r="LLC496" s="25"/>
      <c r="LLD496" s="25"/>
      <c r="LLE496" s="25"/>
      <c r="LLF496" s="25"/>
      <c r="LLG496" s="25"/>
      <c r="LLH496" s="25"/>
      <c r="LLI496" s="25"/>
      <c r="LLJ496" s="25"/>
      <c r="LLK496" s="25"/>
      <c r="LLL496" s="25"/>
      <c r="LLM496" s="25"/>
      <c r="LLN496" s="25"/>
      <c r="LLO496" s="25"/>
      <c r="LLP496" s="25"/>
      <c r="LLQ496" s="25"/>
      <c r="LLR496" s="25"/>
      <c r="LLS496" s="25"/>
      <c r="LLT496" s="25"/>
      <c r="LLU496" s="25"/>
      <c r="LLV496" s="25"/>
      <c r="LLW496" s="25"/>
      <c r="LLX496" s="25"/>
      <c r="LLY496" s="25"/>
      <c r="LLZ496" s="25"/>
      <c r="LMA496" s="25"/>
      <c r="LMB496" s="25"/>
      <c r="LMC496" s="25"/>
      <c r="LMD496" s="25"/>
      <c r="LME496" s="25"/>
      <c r="LMF496" s="25"/>
      <c r="LMG496" s="25"/>
      <c r="LMH496" s="25"/>
      <c r="LMI496" s="25"/>
      <c r="LMJ496" s="25"/>
      <c r="LMK496" s="25"/>
      <c r="LML496" s="25"/>
      <c r="LMM496" s="25"/>
      <c r="LMN496" s="25"/>
      <c r="LMO496" s="25"/>
      <c r="LMP496" s="25"/>
      <c r="LMQ496" s="25"/>
      <c r="LMR496" s="25"/>
      <c r="LMS496" s="25"/>
      <c r="LMT496" s="25"/>
      <c r="LMU496" s="25"/>
      <c r="LMV496" s="25"/>
      <c r="LMW496" s="25"/>
      <c r="LMX496" s="25"/>
      <c r="LMY496" s="25"/>
      <c r="LMZ496" s="25"/>
      <c r="LNA496" s="25"/>
      <c r="LNB496" s="25"/>
      <c r="LNC496" s="25"/>
      <c r="LND496" s="25"/>
      <c r="LNE496" s="25"/>
      <c r="LNF496" s="25"/>
      <c r="LNG496" s="25"/>
      <c r="LNH496" s="25"/>
      <c r="LNI496" s="25"/>
      <c r="LNJ496" s="25"/>
      <c r="LNK496" s="25"/>
      <c r="LNL496" s="25"/>
      <c r="LNM496" s="25"/>
      <c r="LNN496" s="25"/>
      <c r="LNO496" s="25"/>
      <c r="LNP496" s="25"/>
      <c r="LNQ496" s="25"/>
      <c r="LNR496" s="25"/>
      <c r="LNS496" s="25"/>
      <c r="LNT496" s="25"/>
      <c r="LNU496" s="25"/>
      <c r="LNV496" s="25"/>
      <c r="LNW496" s="25"/>
      <c r="LNX496" s="25"/>
      <c r="LNY496" s="25"/>
      <c r="LNZ496" s="25"/>
      <c r="LOA496" s="25"/>
      <c r="LOB496" s="25"/>
      <c r="LOC496" s="25"/>
      <c r="LOD496" s="25"/>
      <c r="LOE496" s="25"/>
      <c r="LOF496" s="25"/>
      <c r="LOG496" s="25"/>
      <c r="LOH496" s="25"/>
      <c r="LOI496" s="25"/>
      <c r="LOJ496" s="25"/>
      <c r="LOK496" s="25"/>
      <c r="LOL496" s="25"/>
      <c r="LOM496" s="25"/>
      <c r="LON496" s="25"/>
      <c r="LOO496" s="25"/>
      <c r="LOP496" s="25"/>
      <c r="LOQ496" s="25"/>
      <c r="LOR496" s="25"/>
      <c r="LOS496" s="25"/>
      <c r="LOT496" s="25"/>
      <c r="LOU496" s="25"/>
      <c r="LOV496" s="25"/>
      <c r="LOW496" s="25"/>
      <c r="LOX496" s="25"/>
      <c r="LOY496" s="25"/>
      <c r="LOZ496" s="25"/>
      <c r="LPA496" s="25"/>
      <c r="LPB496" s="25"/>
      <c r="LPC496" s="25"/>
      <c r="LPD496" s="25"/>
      <c r="LPE496" s="25"/>
      <c r="LPF496" s="25"/>
      <c r="LPG496" s="25"/>
      <c r="LPH496" s="25"/>
      <c r="LPI496" s="25"/>
      <c r="LPJ496" s="25"/>
      <c r="LPK496" s="25"/>
      <c r="LPL496" s="25"/>
      <c r="LPM496" s="25"/>
      <c r="LPN496" s="25"/>
      <c r="LPO496" s="25"/>
      <c r="LPP496" s="25"/>
      <c r="LPQ496" s="25"/>
      <c r="LPR496" s="25"/>
      <c r="LPS496" s="25"/>
      <c r="LPT496" s="25"/>
      <c r="LPU496" s="25"/>
      <c r="LPV496" s="25"/>
      <c r="LPW496" s="25"/>
      <c r="LPX496" s="25"/>
      <c r="LPY496" s="25"/>
      <c r="LPZ496" s="25"/>
      <c r="LQA496" s="25"/>
      <c r="LQB496" s="25"/>
      <c r="LQC496" s="25"/>
      <c r="LQD496" s="25"/>
      <c r="LQE496" s="25"/>
      <c r="LQF496" s="25"/>
      <c r="LQG496" s="25"/>
      <c r="LQH496" s="25"/>
      <c r="LQI496" s="25"/>
      <c r="LQJ496" s="25"/>
      <c r="LQK496" s="25"/>
      <c r="LQL496" s="25"/>
      <c r="LQM496" s="25"/>
      <c r="LQN496" s="25"/>
      <c r="LQO496" s="25"/>
      <c r="LQP496" s="25"/>
      <c r="LQQ496" s="25"/>
      <c r="LQR496" s="25"/>
      <c r="LQS496" s="25"/>
      <c r="LQT496" s="25"/>
      <c r="LQU496" s="25"/>
      <c r="LQV496" s="25"/>
      <c r="LQW496" s="25"/>
      <c r="LQX496" s="25"/>
      <c r="LQY496" s="25"/>
      <c r="LQZ496" s="25"/>
      <c r="LRA496" s="25"/>
      <c r="LRB496" s="25"/>
      <c r="LRC496" s="25"/>
      <c r="LRD496" s="25"/>
      <c r="LRE496" s="25"/>
      <c r="LRF496" s="25"/>
      <c r="LRG496" s="25"/>
      <c r="LRH496" s="25"/>
      <c r="LRI496" s="25"/>
      <c r="LRJ496" s="25"/>
      <c r="LRK496" s="25"/>
      <c r="LRL496" s="25"/>
      <c r="LRM496" s="25"/>
      <c r="LRN496" s="25"/>
      <c r="LRO496" s="25"/>
      <c r="LRP496" s="25"/>
      <c r="LRQ496" s="25"/>
      <c r="LRR496" s="25"/>
      <c r="LRS496" s="25"/>
      <c r="LRT496" s="25"/>
      <c r="LRU496" s="25"/>
      <c r="LRV496" s="25"/>
      <c r="LRW496" s="25"/>
      <c r="LRX496" s="25"/>
      <c r="LRY496" s="25"/>
      <c r="LRZ496" s="25"/>
      <c r="LSA496" s="25"/>
      <c r="LSB496" s="25"/>
      <c r="LSC496" s="25"/>
      <c r="LSD496" s="25"/>
      <c r="LSE496" s="25"/>
      <c r="LSF496" s="25"/>
      <c r="LSG496" s="25"/>
      <c r="LSH496" s="25"/>
      <c r="LSI496" s="25"/>
      <c r="LSJ496" s="25"/>
      <c r="LSK496" s="25"/>
      <c r="LSL496" s="25"/>
      <c r="LSM496" s="25"/>
      <c r="LSN496" s="25"/>
      <c r="LSO496" s="25"/>
      <c r="LSP496" s="25"/>
      <c r="LSQ496" s="25"/>
      <c r="LSR496" s="25"/>
      <c r="LSS496" s="25"/>
      <c r="LST496" s="25"/>
      <c r="LSU496" s="25"/>
      <c r="LSV496" s="25"/>
      <c r="LSW496" s="25"/>
      <c r="LSX496" s="25"/>
      <c r="LSY496" s="25"/>
      <c r="LSZ496" s="25"/>
      <c r="LTA496" s="25"/>
      <c r="LTB496" s="25"/>
      <c r="LTC496" s="25"/>
      <c r="LTD496" s="25"/>
      <c r="LTE496" s="25"/>
      <c r="LTF496" s="25"/>
      <c r="LTG496" s="25"/>
      <c r="LTH496" s="25"/>
      <c r="LTI496" s="25"/>
      <c r="LTJ496" s="25"/>
      <c r="LTK496" s="25"/>
      <c r="LTL496" s="25"/>
      <c r="LTM496" s="25"/>
      <c r="LTN496" s="25"/>
      <c r="LTO496" s="25"/>
      <c r="LTP496" s="25"/>
      <c r="LTQ496" s="25"/>
      <c r="LTR496" s="25"/>
      <c r="LTS496" s="25"/>
      <c r="LTT496" s="25"/>
      <c r="LTU496" s="25"/>
      <c r="LTV496" s="25"/>
      <c r="LTW496" s="25"/>
      <c r="LTX496" s="25"/>
      <c r="LTY496" s="25"/>
      <c r="LTZ496" s="25"/>
      <c r="LUA496" s="25"/>
      <c r="LUB496" s="25"/>
      <c r="LUC496" s="25"/>
      <c r="LUD496" s="25"/>
      <c r="LUE496" s="25"/>
      <c r="LUF496" s="25"/>
      <c r="LUG496" s="25"/>
      <c r="LUH496" s="25"/>
      <c r="LUI496" s="25"/>
      <c r="LUJ496" s="25"/>
      <c r="LUK496" s="25"/>
      <c r="LUL496" s="25"/>
      <c r="LUM496" s="25"/>
      <c r="LUN496" s="25"/>
      <c r="LUO496" s="25"/>
      <c r="LUP496" s="25"/>
      <c r="LUQ496" s="25"/>
      <c r="LUR496" s="25"/>
      <c r="LUS496" s="25"/>
      <c r="LUT496" s="25"/>
      <c r="LUU496" s="25"/>
      <c r="LUV496" s="25"/>
      <c r="LUW496" s="25"/>
      <c r="LUX496" s="25"/>
      <c r="LUY496" s="25"/>
      <c r="LUZ496" s="25"/>
      <c r="LVA496" s="25"/>
      <c r="LVB496" s="25"/>
      <c r="LVC496" s="25"/>
      <c r="LVD496" s="25"/>
      <c r="LVE496" s="25"/>
      <c r="LVF496" s="25"/>
      <c r="LVG496" s="25"/>
      <c r="LVH496" s="25"/>
      <c r="LVI496" s="25"/>
      <c r="LVJ496" s="25"/>
      <c r="LVK496" s="25"/>
      <c r="LVL496" s="25"/>
      <c r="LVM496" s="25"/>
      <c r="LVN496" s="25"/>
      <c r="LVO496" s="25"/>
      <c r="LVP496" s="25"/>
      <c r="LVQ496" s="25"/>
      <c r="LVR496" s="25"/>
      <c r="LVS496" s="25"/>
      <c r="LVT496" s="25"/>
      <c r="LVU496" s="25"/>
      <c r="LVV496" s="25"/>
      <c r="LVW496" s="25"/>
      <c r="LVX496" s="25"/>
      <c r="LVY496" s="25"/>
      <c r="LVZ496" s="25"/>
      <c r="LWA496" s="25"/>
      <c r="LWB496" s="25"/>
      <c r="LWC496" s="25"/>
      <c r="LWD496" s="25"/>
      <c r="LWE496" s="25"/>
      <c r="LWF496" s="25"/>
      <c r="LWG496" s="25"/>
      <c r="LWH496" s="25"/>
      <c r="LWI496" s="25"/>
      <c r="LWJ496" s="25"/>
      <c r="LWK496" s="25"/>
      <c r="LWL496" s="25"/>
      <c r="LWM496" s="25"/>
      <c r="LWN496" s="25"/>
      <c r="LWO496" s="25"/>
      <c r="LWP496" s="25"/>
      <c r="LWQ496" s="25"/>
      <c r="LWR496" s="25"/>
      <c r="LWS496" s="25"/>
      <c r="LWT496" s="25"/>
      <c r="LWU496" s="25"/>
      <c r="LWV496" s="25"/>
      <c r="LWW496" s="25"/>
      <c r="LWX496" s="25"/>
      <c r="LWY496" s="25"/>
      <c r="LWZ496" s="25"/>
      <c r="LXA496" s="25"/>
      <c r="LXB496" s="25"/>
      <c r="LXC496" s="25"/>
      <c r="LXD496" s="25"/>
      <c r="LXE496" s="25"/>
      <c r="LXF496" s="25"/>
      <c r="LXG496" s="25"/>
      <c r="LXH496" s="25"/>
      <c r="LXI496" s="25"/>
      <c r="LXJ496" s="25"/>
      <c r="LXK496" s="25"/>
      <c r="LXL496" s="25"/>
      <c r="LXM496" s="25"/>
      <c r="LXN496" s="25"/>
      <c r="LXO496" s="25"/>
      <c r="LXP496" s="25"/>
      <c r="LXQ496" s="25"/>
      <c r="LXR496" s="25"/>
      <c r="LXS496" s="25"/>
      <c r="LXT496" s="25"/>
      <c r="LXU496" s="25"/>
      <c r="LXV496" s="25"/>
      <c r="LXW496" s="25"/>
      <c r="LXX496" s="25"/>
      <c r="LXY496" s="25"/>
      <c r="LXZ496" s="25"/>
      <c r="LYA496" s="25"/>
      <c r="LYB496" s="25"/>
      <c r="LYC496" s="25"/>
      <c r="LYD496" s="25"/>
      <c r="LYE496" s="25"/>
      <c r="LYF496" s="25"/>
      <c r="LYG496" s="25"/>
      <c r="LYH496" s="25"/>
      <c r="LYI496" s="25"/>
      <c r="LYJ496" s="25"/>
      <c r="LYK496" s="25"/>
      <c r="LYL496" s="25"/>
      <c r="LYM496" s="25"/>
      <c r="LYN496" s="25"/>
      <c r="LYO496" s="25"/>
      <c r="LYP496" s="25"/>
      <c r="LYQ496" s="25"/>
      <c r="LYR496" s="25"/>
      <c r="LYS496" s="25"/>
      <c r="LYT496" s="25"/>
      <c r="LYU496" s="25"/>
      <c r="LYV496" s="25"/>
      <c r="LYW496" s="25"/>
      <c r="LYX496" s="25"/>
      <c r="LYY496" s="25"/>
      <c r="LYZ496" s="25"/>
      <c r="LZA496" s="25"/>
      <c r="LZB496" s="25"/>
      <c r="LZC496" s="25"/>
      <c r="LZD496" s="25"/>
      <c r="LZE496" s="25"/>
      <c r="LZF496" s="25"/>
      <c r="LZG496" s="25"/>
      <c r="LZH496" s="25"/>
      <c r="LZI496" s="25"/>
      <c r="LZJ496" s="25"/>
      <c r="LZK496" s="25"/>
      <c r="LZL496" s="25"/>
      <c r="LZM496" s="25"/>
      <c r="LZN496" s="25"/>
      <c r="LZO496" s="25"/>
      <c r="LZP496" s="25"/>
      <c r="LZQ496" s="25"/>
      <c r="LZR496" s="25"/>
      <c r="LZS496" s="25"/>
      <c r="LZT496" s="25"/>
      <c r="LZU496" s="25"/>
      <c r="LZV496" s="25"/>
      <c r="LZW496" s="25"/>
      <c r="LZX496" s="25"/>
      <c r="LZY496" s="25"/>
      <c r="LZZ496" s="25"/>
      <c r="MAA496" s="25"/>
      <c r="MAB496" s="25"/>
      <c r="MAC496" s="25"/>
      <c r="MAD496" s="25"/>
      <c r="MAE496" s="25"/>
      <c r="MAF496" s="25"/>
      <c r="MAG496" s="25"/>
      <c r="MAH496" s="25"/>
      <c r="MAI496" s="25"/>
      <c r="MAJ496" s="25"/>
      <c r="MAK496" s="25"/>
      <c r="MAL496" s="25"/>
      <c r="MAM496" s="25"/>
      <c r="MAN496" s="25"/>
      <c r="MAO496" s="25"/>
      <c r="MAP496" s="25"/>
      <c r="MAQ496" s="25"/>
      <c r="MAR496" s="25"/>
      <c r="MAS496" s="25"/>
      <c r="MAT496" s="25"/>
      <c r="MAU496" s="25"/>
      <c r="MAV496" s="25"/>
      <c r="MAW496" s="25"/>
      <c r="MAX496" s="25"/>
      <c r="MAY496" s="25"/>
      <c r="MAZ496" s="25"/>
      <c r="MBA496" s="25"/>
      <c r="MBB496" s="25"/>
      <c r="MBC496" s="25"/>
      <c r="MBD496" s="25"/>
      <c r="MBE496" s="25"/>
      <c r="MBF496" s="25"/>
      <c r="MBG496" s="25"/>
      <c r="MBH496" s="25"/>
      <c r="MBI496" s="25"/>
      <c r="MBJ496" s="25"/>
      <c r="MBK496" s="25"/>
      <c r="MBL496" s="25"/>
      <c r="MBM496" s="25"/>
      <c r="MBN496" s="25"/>
      <c r="MBO496" s="25"/>
      <c r="MBP496" s="25"/>
      <c r="MBQ496" s="25"/>
      <c r="MBR496" s="25"/>
      <c r="MBS496" s="25"/>
      <c r="MBT496" s="25"/>
      <c r="MBU496" s="25"/>
      <c r="MBV496" s="25"/>
      <c r="MBW496" s="25"/>
      <c r="MBX496" s="25"/>
      <c r="MBY496" s="25"/>
      <c r="MBZ496" s="25"/>
      <c r="MCA496" s="25"/>
      <c r="MCB496" s="25"/>
      <c r="MCC496" s="25"/>
      <c r="MCD496" s="25"/>
      <c r="MCE496" s="25"/>
      <c r="MCF496" s="25"/>
      <c r="MCG496" s="25"/>
      <c r="MCH496" s="25"/>
      <c r="MCI496" s="25"/>
      <c r="MCJ496" s="25"/>
      <c r="MCK496" s="25"/>
      <c r="MCL496" s="25"/>
      <c r="MCM496" s="25"/>
      <c r="MCN496" s="25"/>
      <c r="MCO496" s="25"/>
      <c r="MCP496" s="25"/>
      <c r="MCQ496" s="25"/>
      <c r="MCR496" s="25"/>
      <c r="MCS496" s="25"/>
      <c r="MCT496" s="25"/>
      <c r="MCU496" s="25"/>
      <c r="MCV496" s="25"/>
      <c r="MCW496" s="25"/>
      <c r="MCX496" s="25"/>
      <c r="MCY496" s="25"/>
      <c r="MCZ496" s="25"/>
      <c r="MDA496" s="25"/>
      <c r="MDB496" s="25"/>
      <c r="MDC496" s="25"/>
      <c r="MDD496" s="25"/>
      <c r="MDE496" s="25"/>
      <c r="MDF496" s="25"/>
      <c r="MDG496" s="25"/>
      <c r="MDH496" s="25"/>
      <c r="MDI496" s="25"/>
      <c r="MDJ496" s="25"/>
      <c r="MDK496" s="25"/>
      <c r="MDL496" s="25"/>
      <c r="MDM496" s="25"/>
      <c r="MDN496" s="25"/>
      <c r="MDO496" s="25"/>
      <c r="MDP496" s="25"/>
      <c r="MDQ496" s="25"/>
      <c r="MDR496" s="25"/>
      <c r="MDS496" s="25"/>
      <c r="MDT496" s="25"/>
      <c r="MDU496" s="25"/>
      <c r="MDV496" s="25"/>
      <c r="MDW496" s="25"/>
      <c r="MDX496" s="25"/>
      <c r="MDY496" s="25"/>
      <c r="MDZ496" s="25"/>
      <c r="MEA496" s="25"/>
      <c r="MEB496" s="25"/>
      <c r="MEC496" s="25"/>
      <c r="MED496" s="25"/>
      <c r="MEE496" s="25"/>
      <c r="MEF496" s="25"/>
      <c r="MEG496" s="25"/>
      <c r="MEH496" s="25"/>
      <c r="MEI496" s="25"/>
      <c r="MEJ496" s="25"/>
      <c r="MEK496" s="25"/>
      <c r="MEL496" s="25"/>
      <c r="MEM496" s="25"/>
      <c r="MEN496" s="25"/>
      <c r="MEO496" s="25"/>
      <c r="MEP496" s="25"/>
      <c r="MEQ496" s="25"/>
      <c r="MER496" s="25"/>
      <c r="MES496" s="25"/>
      <c r="MET496" s="25"/>
      <c r="MEU496" s="25"/>
      <c r="MEV496" s="25"/>
      <c r="MEW496" s="25"/>
      <c r="MEX496" s="25"/>
      <c r="MEY496" s="25"/>
      <c r="MEZ496" s="25"/>
      <c r="MFA496" s="25"/>
      <c r="MFB496" s="25"/>
      <c r="MFC496" s="25"/>
      <c r="MFD496" s="25"/>
      <c r="MFE496" s="25"/>
      <c r="MFF496" s="25"/>
      <c r="MFG496" s="25"/>
      <c r="MFH496" s="25"/>
      <c r="MFI496" s="25"/>
      <c r="MFJ496" s="25"/>
      <c r="MFK496" s="25"/>
      <c r="MFL496" s="25"/>
      <c r="MFM496" s="25"/>
      <c r="MFN496" s="25"/>
      <c r="MFO496" s="25"/>
      <c r="MFP496" s="25"/>
      <c r="MFQ496" s="25"/>
      <c r="MFR496" s="25"/>
      <c r="MFS496" s="25"/>
      <c r="MFT496" s="25"/>
      <c r="MFU496" s="25"/>
      <c r="MFV496" s="25"/>
      <c r="MFW496" s="25"/>
      <c r="MFX496" s="25"/>
      <c r="MFY496" s="25"/>
      <c r="MFZ496" s="25"/>
      <c r="MGA496" s="25"/>
      <c r="MGB496" s="25"/>
      <c r="MGC496" s="25"/>
      <c r="MGD496" s="25"/>
      <c r="MGE496" s="25"/>
      <c r="MGF496" s="25"/>
      <c r="MGG496" s="25"/>
      <c r="MGH496" s="25"/>
      <c r="MGI496" s="25"/>
      <c r="MGJ496" s="25"/>
      <c r="MGK496" s="25"/>
      <c r="MGL496" s="25"/>
      <c r="MGM496" s="25"/>
      <c r="MGN496" s="25"/>
      <c r="MGO496" s="25"/>
      <c r="MGP496" s="25"/>
      <c r="MGQ496" s="25"/>
      <c r="MGR496" s="25"/>
      <c r="MGS496" s="25"/>
      <c r="MGT496" s="25"/>
      <c r="MGU496" s="25"/>
      <c r="MGV496" s="25"/>
      <c r="MGW496" s="25"/>
      <c r="MGX496" s="25"/>
      <c r="MGY496" s="25"/>
      <c r="MGZ496" s="25"/>
      <c r="MHA496" s="25"/>
      <c r="MHB496" s="25"/>
      <c r="MHC496" s="25"/>
      <c r="MHD496" s="25"/>
      <c r="MHE496" s="25"/>
      <c r="MHF496" s="25"/>
      <c r="MHG496" s="25"/>
      <c r="MHH496" s="25"/>
      <c r="MHI496" s="25"/>
      <c r="MHJ496" s="25"/>
      <c r="MHK496" s="25"/>
      <c r="MHL496" s="25"/>
      <c r="MHM496" s="25"/>
      <c r="MHN496" s="25"/>
      <c r="MHO496" s="25"/>
      <c r="MHP496" s="25"/>
      <c r="MHQ496" s="25"/>
      <c r="MHR496" s="25"/>
      <c r="MHS496" s="25"/>
      <c r="MHT496" s="25"/>
      <c r="MHU496" s="25"/>
      <c r="MHV496" s="25"/>
      <c r="MHW496" s="25"/>
      <c r="MHX496" s="25"/>
      <c r="MHY496" s="25"/>
      <c r="MHZ496" s="25"/>
      <c r="MIA496" s="25"/>
      <c r="MIB496" s="25"/>
      <c r="MIC496" s="25"/>
      <c r="MID496" s="25"/>
      <c r="MIE496" s="25"/>
      <c r="MIF496" s="25"/>
      <c r="MIG496" s="25"/>
      <c r="MIH496" s="25"/>
      <c r="MII496" s="25"/>
      <c r="MIJ496" s="25"/>
      <c r="MIK496" s="25"/>
      <c r="MIL496" s="25"/>
      <c r="MIM496" s="25"/>
      <c r="MIN496" s="25"/>
      <c r="MIO496" s="25"/>
      <c r="MIP496" s="25"/>
      <c r="MIQ496" s="25"/>
      <c r="MIR496" s="25"/>
      <c r="MIS496" s="25"/>
      <c r="MIT496" s="25"/>
      <c r="MIU496" s="25"/>
      <c r="MIV496" s="25"/>
      <c r="MIW496" s="25"/>
      <c r="MIX496" s="25"/>
      <c r="MIY496" s="25"/>
      <c r="MIZ496" s="25"/>
      <c r="MJA496" s="25"/>
      <c r="MJB496" s="25"/>
      <c r="MJC496" s="25"/>
      <c r="MJD496" s="25"/>
      <c r="MJE496" s="25"/>
      <c r="MJF496" s="25"/>
      <c r="MJG496" s="25"/>
      <c r="MJH496" s="25"/>
      <c r="MJI496" s="25"/>
      <c r="MJJ496" s="25"/>
      <c r="MJK496" s="25"/>
      <c r="MJL496" s="25"/>
      <c r="MJM496" s="25"/>
      <c r="MJN496" s="25"/>
      <c r="MJO496" s="25"/>
      <c r="MJP496" s="25"/>
      <c r="MJQ496" s="25"/>
      <c r="MJR496" s="25"/>
      <c r="MJS496" s="25"/>
      <c r="MJT496" s="25"/>
      <c r="MJU496" s="25"/>
      <c r="MJV496" s="25"/>
      <c r="MJW496" s="25"/>
      <c r="MJX496" s="25"/>
      <c r="MJY496" s="25"/>
      <c r="MJZ496" s="25"/>
      <c r="MKA496" s="25"/>
      <c r="MKB496" s="25"/>
      <c r="MKC496" s="25"/>
      <c r="MKD496" s="25"/>
      <c r="MKE496" s="25"/>
      <c r="MKF496" s="25"/>
      <c r="MKG496" s="25"/>
      <c r="MKH496" s="25"/>
      <c r="MKI496" s="25"/>
      <c r="MKJ496" s="25"/>
      <c r="MKK496" s="25"/>
      <c r="MKL496" s="25"/>
      <c r="MKM496" s="25"/>
      <c r="MKN496" s="25"/>
      <c r="MKO496" s="25"/>
      <c r="MKP496" s="25"/>
      <c r="MKQ496" s="25"/>
      <c r="MKR496" s="25"/>
      <c r="MKS496" s="25"/>
      <c r="MKT496" s="25"/>
      <c r="MKU496" s="25"/>
      <c r="MKV496" s="25"/>
      <c r="MKW496" s="25"/>
      <c r="MKX496" s="25"/>
      <c r="MKY496" s="25"/>
      <c r="MKZ496" s="25"/>
      <c r="MLA496" s="25"/>
      <c r="MLB496" s="25"/>
      <c r="MLC496" s="25"/>
      <c r="MLD496" s="25"/>
      <c r="MLE496" s="25"/>
      <c r="MLF496" s="25"/>
      <c r="MLG496" s="25"/>
      <c r="MLH496" s="25"/>
      <c r="MLI496" s="25"/>
      <c r="MLJ496" s="25"/>
      <c r="MLK496" s="25"/>
      <c r="MLL496" s="25"/>
      <c r="MLM496" s="25"/>
      <c r="MLN496" s="25"/>
      <c r="MLO496" s="25"/>
      <c r="MLP496" s="25"/>
      <c r="MLQ496" s="25"/>
      <c r="MLR496" s="25"/>
      <c r="MLS496" s="25"/>
      <c r="MLT496" s="25"/>
      <c r="MLU496" s="25"/>
      <c r="MLV496" s="25"/>
      <c r="MLW496" s="25"/>
      <c r="MLX496" s="25"/>
      <c r="MLY496" s="25"/>
      <c r="MLZ496" s="25"/>
      <c r="MMA496" s="25"/>
      <c r="MMB496" s="25"/>
      <c r="MMC496" s="25"/>
      <c r="MMD496" s="25"/>
      <c r="MME496" s="25"/>
      <c r="MMF496" s="25"/>
      <c r="MMG496" s="25"/>
      <c r="MMH496" s="25"/>
      <c r="MMI496" s="25"/>
      <c r="MMJ496" s="25"/>
      <c r="MMK496" s="25"/>
      <c r="MML496" s="25"/>
      <c r="MMM496" s="25"/>
      <c r="MMN496" s="25"/>
      <c r="MMO496" s="25"/>
      <c r="MMP496" s="25"/>
      <c r="MMQ496" s="25"/>
      <c r="MMR496" s="25"/>
      <c r="MMS496" s="25"/>
      <c r="MMT496" s="25"/>
      <c r="MMU496" s="25"/>
      <c r="MMV496" s="25"/>
      <c r="MMW496" s="25"/>
      <c r="MMX496" s="25"/>
      <c r="MMY496" s="25"/>
      <c r="MMZ496" s="25"/>
      <c r="MNA496" s="25"/>
      <c r="MNB496" s="25"/>
      <c r="MNC496" s="25"/>
      <c r="MND496" s="25"/>
      <c r="MNE496" s="25"/>
      <c r="MNF496" s="25"/>
      <c r="MNG496" s="25"/>
      <c r="MNH496" s="25"/>
      <c r="MNI496" s="25"/>
      <c r="MNJ496" s="25"/>
      <c r="MNK496" s="25"/>
      <c r="MNL496" s="25"/>
      <c r="MNM496" s="25"/>
      <c r="MNN496" s="25"/>
      <c r="MNO496" s="25"/>
      <c r="MNP496" s="25"/>
      <c r="MNQ496" s="25"/>
      <c r="MNR496" s="25"/>
      <c r="MNS496" s="25"/>
      <c r="MNT496" s="25"/>
      <c r="MNU496" s="25"/>
      <c r="MNV496" s="25"/>
      <c r="MNW496" s="25"/>
      <c r="MNX496" s="25"/>
      <c r="MNY496" s="25"/>
      <c r="MNZ496" s="25"/>
      <c r="MOA496" s="25"/>
      <c r="MOB496" s="25"/>
      <c r="MOC496" s="25"/>
      <c r="MOD496" s="25"/>
      <c r="MOE496" s="25"/>
      <c r="MOF496" s="25"/>
      <c r="MOG496" s="25"/>
      <c r="MOH496" s="25"/>
      <c r="MOI496" s="25"/>
      <c r="MOJ496" s="25"/>
      <c r="MOK496" s="25"/>
      <c r="MOL496" s="25"/>
      <c r="MOM496" s="25"/>
      <c r="MON496" s="25"/>
      <c r="MOO496" s="25"/>
      <c r="MOP496" s="25"/>
      <c r="MOQ496" s="25"/>
      <c r="MOR496" s="25"/>
      <c r="MOS496" s="25"/>
      <c r="MOT496" s="25"/>
      <c r="MOU496" s="25"/>
      <c r="MOV496" s="25"/>
      <c r="MOW496" s="25"/>
      <c r="MOX496" s="25"/>
      <c r="MOY496" s="25"/>
      <c r="MOZ496" s="25"/>
      <c r="MPA496" s="25"/>
      <c r="MPB496" s="25"/>
      <c r="MPC496" s="25"/>
      <c r="MPD496" s="25"/>
      <c r="MPE496" s="25"/>
      <c r="MPF496" s="25"/>
      <c r="MPG496" s="25"/>
      <c r="MPH496" s="25"/>
      <c r="MPI496" s="25"/>
      <c r="MPJ496" s="25"/>
      <c r="MPK496" s="25"/>
      <c r="MPL496" s="25"/>
      <c r="MPM496" s="25"/>
      <c r="MPN496" s="25"/>
      <c r="MPO496" s="25"/>
      <c r="MPP496" s="25"/>
      <c r="MPQ496" s="25"/>
      <c r="MPR496" s="25"/>
      <c r="MPS496" s="25"/>
      <c r="MPT496" s="25"/>
      <c r="MPU496" s="25"/>
      <c r="MPV496" s="25"/>
      <c r="MPW496" s="25"/>
      <c r="MPX496" s="25"/>
      <c r="MPY496" s="25"/>
      <c r="MPZ496" s="25"/>
      <c r="MQA496" s="25"/>
      <c r="MQB496" s="25"/>
      <c r="MQC496" s="25"/>
      <c r="MQD496" s="25"/>
      <c r="MQE496" s="25"/>
      <c r="MQF496" s="25"/>
      <c r="MQG496" s="25"/>
      <c r="MQH496" s="25"/>
      <c r="MQI496" s="25"/>
      <c r="MQJ496" s="25"/>
      <c r="MQK496" s="25"/>
      <c r="MQL496" s="25"/>
      <c r="MQM496" s="25"/>
      <c r="MQN496" s="25"/>
      <c r="MQO496" s="25"/>
      <c r="MQP496" s="25"/>
      <c r="MQQ496" s="25"/>
      <c r="MQR496" s="25"/>
      <c r="MQS496" s="25"/>
      <c r="MQT496" s="25"/>
      <c r="MQU496" s="25"/>
      <c r="MQV496" s="25"/>
      <c r="MQW496" s="25"/>
      <c r="MQX496" s="25"/>
      <c r="MQY496" s="25"/>
      <c r="MQZ496" s="25"/>
      <c r="MRA496" s="25"/>
      <c r="MRB496" s="25"/>
      <c r="MRC496" s="25"/>
      <c r="MRD496" s="25"/>
      <c r="MRE496" s="25"/>
      <c r="MRF496" s="25"/>
      <c r="MRG496" s="25"/>
      <c r="MRH496" s="25"/>
      <c r="MRI496" s="25"/>
      <c r="MRJ496" s="25"/>
      <c r="MRK496" s="25"/>
      <c r="MRL496" s="25"/>
      <c r="MRM496" s="25"/>
      <c r="MRN496" s="25"/>
      <c r="MRO496" s="25"/>
      <c r="MRP496" s="25"/>
      <c r="MRQ496" s="25"/>
      <c r="MRR496" s="25"/>
      <c r="MRS496" s="25"/>
      <c r="MRT496" s="25"/>
      <c r="MRU496" s="25"/>
      <c r="MRV496" s="25"/>
      <c r="MRW496" s="25"/>
      <c r="MRX496" s="25"/>
      <c r="MRY496" s="25"/>
      <c r="MRZ496" s="25"/>
      <c r="MSA496" s="25"/>
      <c r="MSB496" s="25"/>
      <c r="MSC496" s="25"/>
      <c r="MSD496" s="25"/>
      <c r="MSE496" s="25"/>
      <c r="MSF496" s="25"/>
      <c r="MSG496" s="25"/>
      <c r="MSH496" s="25"/>
      <c r="MSI496" s="25"/>
      <c r="MSJ496" s="25"/>
      <c r="MSK496" s="25"/>
      <c r="MSL496" s="25"/>
      <c r="MSM496" s="25"/>
      <c r="MSN496" s="25"/>
      <c r="MSO496" s="25"/>
      <c r="MSP496" s="25"/>
      <c r="MSQ496" s="25"/>
      <c r="MSR496" s="25"/>
      <c r="MSS496" s="25"/>
      <c r="MST496" s="25"/>
      <c r="MSU496" s="25"/>
      <c r="MSV496" s="25"/>
      <c r="MSW496" s="25"/>
      <c r="MSX496" s="25"/>
      <c r="MSY496" s="25"/>
      <c r="MSZ496" s="25"/>
      <c r="MTA496" s="25"/>
      <c r="MTB496" s="25"/>
      <c r="MTC496" s="25"/>
      <c r="MTD496" s="25"/>
      <c r="MTE496" s="25"/>
      <c r="MTF496" s="25"/>
      <c r="MTG496" s="25"/>
      <c r="MTH496" s="25"/>
      <c r="MTI496" s="25"/>
      <c r="MTJ496" s="25"/>
      <c r="MTK496" s="25"/>
      <c r="MTL496" s="25"/>
      <c r="MTM496" s="25"/>
      <c r="MTN496" s="25"/>
      <c r="MTO496" s="25"/>
      <c r="MTP496" s="25"/>
      <c r="MTQ496" s="25"/>
      <c r="MTR496" s="25"/>
      <c r="MTS496" s="25"/>
      <c r="MTT496" s="25"/>
      <c r="MTU496" s="25"/>
      <c r="MTV496" s="25"/>
      <c r="MTW496" s="25"/>
      <c r="MTX496" s="25"/>
      <c r="MTY496" s="25"/>
      <c r="MTZ496" s="25"/>
      <c r="MUA496" s="25"/>
      <c r="MUB496" s="25"/>
      <c r="MUC496" s="25"/>
      <c r="MUD496" s="25"/>
      <c r="MUE496" s="25"/>
      <c r="MUF496" s="25"/>
      <c r="MUG496" s="25"/>
      <c r="MUH496" s="25"/>
      <c r="MUI496" s="25"/>
      <c r="MUJ496" s="25"/>
      <c r="MUK496" s="25"/>
      <c r="MUL496" s="25"/>
      <c r="MUM496" s="25"/>
      <c r="MUN496" s="25"/>
      <c r="MUO496" s="25"/>
      <c r="MUP496" s="25"/>
      <c r="MUQ496" s="25"/>
      <c r="MUR496" s="25"/>
      <c r="MUS496" s="25"/>
      <c r="MUT496" s="25"/>
      <c r="MUU496" s="25"/>
      <c r="MUV496" s="25"/>
      <c r="MUW496" s="25"/>
      <c r="MUX496" s="25"/>
      <c r="MUY496" s="25"/>
      <c r="MUZ496" s="25"/>
      <c r="MVA496" s="25"/>
      <c r="MVB496" s="25"/>
      <c r="MVC496" s="25"/>
      <c r="MVD496" s="25"/>
      <c r="MVE496" s="25"/>
      <c r="MVF496" s="25"/>
      <c r="MVG496" s="25"/>
      <c r="MVH496" s="25"/>
      <c r="MVI496" s="25"/>
      <c r="MVJ496" s="25"/>
      <c r="MVK496" s="25"/>
      <c r="MVL496" s="25"/>
      <c r="MVM496" s="25"/>
      <c r="MVN496" s="25"/>
      <c r="MVO496" s="25"/>
      <c r="MVP496" s="25"/>
      <c r="MVQ496" s="25"/>
      <c r="MVR496" s="25"/>
      <c r="MVS496" s="25"/>
      <c r="MVT496" s="25"/>
      <c r="MVU496" s="25"/>
      <c r="MVV496" s="25"/>
      <c r="MVW496" s="25"/>
      <c r="MVX496" s="25"/>
      <c r="MVY496" s="25"/>
      <c r="MVZ496" s="25"/>
      <c r="MWA496" s="25"/>
      <c r="MWB496" s="25"/>
      <c r="MWC496" s="25"/>
      <c r="MWD496" s="25"/>
      <c r="MWE496" s="25"/>
      <c r="MWF496" s="25"/>
      <c r="MWG496" s="25"/>
      <c r="MWH496" s="25"/>
      <c r="MWI496" s="25"/>
      <c r="MWJ496" s="25"/>
      <c r="MWK496" s="25"/>
      <c r="MWL496" s="25"/>
      <c r="MWM496" s="25"/>
      <c r="MWN496" s="25"/>
      <c r="MWO496" s="25"/>
      <c r="MWP496" s="25"/>
      <c r="MWQ496" s="25"/>
      <c r="MWR496" s="25"/>
      <c r="MWS496" s="25"/>
      <c r="MWT496" s="25"/>
      <c r="MWU496" s="25"/>
      <c r="MWV496" s="25"/>
      <c r="MWW496" s="25"/>
      <c r="MWX496" s="25"/>
      <c r="MWY496" s="25"/>
      <c r="MWZ496" s="25"/>
      <c r="MXA496" s="25"/>
      <c r="MXB496" s="25"/>
      <c r="MXC496" s="25"/>
      <c r="MXD496" s="25"/>
      <c r="MXE496" s="25"/>
      <c r="MXF496" s="25"/>
      <c r="MXG496" s="25"/>
      <c r="MXH496" s="25"/>
      <c r="MXI496" s="25"/>
      <c r="MXJ496" s="25"/>
      <c r="MXK496" s="25"/>
      <c r="MXL496" s="25"/>
      <c r="MXM496" s="25"/>
      <c r="MXN496" s="25"/>
      <c r="MXO496" s="25"/>
      <c r="MXP496" s="25"/>
      <c r="MXQ496" s="25"/>
      <c r="MXR496" s="25"/>
      <c r="MXS496" s="25"/>
      <c r="MXT496" s="25"/>
      <c r="MXU496" s="25"/>
      <c r="MXV496" s="25"/>
      <c r="MXW496" s="25"/>
      <c r="MXX496" s="25"/>
      <c r="MXY496" s="25"/>
      <c r="MXZ496" s="25"/>
      <c r="MYA496" s="25"/>
      <c r="MYB496" s="25"/>
      <c r="MYC496" s="25"/>
      <c r="MYD496" s="25"/>
      <c r="MYE496" s="25"/>
      <c r="MYF496" s="25"/>
      <c r="MYG496" s="25"/>
      <c r="MYH496" s="25"/>
      <c r="MYI496" s="25"/>
      <c r="MYJ496" s="25"/>
      <c r="MYK496" s="25"/>
      <c r="MYL496" s="25"/>
      <c r="MYM496" s="25"/>
      <c r="MYN496" s="25"/>
      <c r="MYO496" s="25"/>
      <c r="MYP496" s="25"/>
      <c r="MYQ496" s="25"/>
      <c r="MYR496" s="25"/>
      <c r="MYS496" s="25"/>
      <c r="MYT496" s="25"/>
      <c r="MYU496" s="25"/>
      <c r="MYV496" s="25"/>
      <c r="MYW496" s="25"/>
      <c r="MYX496" s="25"/>
      <c r="MYY496" s="25"/>
      <c r="MYZ496" s="25"/>
      <c r="MZA496" s="25"/>
      <c r="MZB496" s="25"/>
      <c r="MZC496" s="25"/>
      <c r="MZD496" s="25"/>
      <c r="MZE496" s="25"/>
      <c r="MZF496" s="25"/>
      <c r="MZG496" s="25"/>
      <c r="MZH496" s="25"/>
      <c r="MZI496" s="25"/>
      <c r="MZJ496" s="25"/>
      <c r="MZK496" s="25"/>
      <c r="MZL496" s="25"/>
      <c r="MZM496" s="25"/>
      <c r="MZN496" s="25"/>
      <c r="MZO496" s="25"/>
      <c r="MZP496" s="25"/>
      <c r="MZQ496" s="25"/>
      <c r="MZR496" s="25"/>
      <c r="MZS496" s="25"/>
      <c r="MZT496" s="25"/>
      <c r="MZU496" s="25"/>
      <c r="MZV496" s="25"/>
      <c r="MZW496" s="25"/>
      <c r="MZX496" s="25"/>
      <c r="MZY496" s="25"/>
      <c r="MZZ496" s="25"/>
      <c r="NAA496" s="25"/>
      <c r="NAB496" s="25"/>
      <c r="NAC496" s="25"/>
      <c r="NAD496" s="25"/>
      <c r="NAE496" s="25"/>
      <c r="NAF496" s="25"/>
      <c r="NAG496" s="25"/>
      <c r="NAH496" s="25"/>
      <c r="NAI496" s="25"/>
      <c r="NAJ496" s="25"/>
      <c r="NAK496" s="25"/>
      <c r="NAL496" s="25"/>
      <c r="NAM496" s="25"/>
      <c r="NAN496" s="25"/>
      <c r="NAO496" s="25"/>
      <c r="NAP496" s="25"/>
      <c r="NAQ496" s="25"/>
      <c r="NAR496" s="25"/>
      <c r="NAS496" s="25"/>
      <c r="NAT496" s="25"/>
      <c r="NAU496" s="25"/>
      <c r="NAV496" s="25"/>
      <c r="NAW496" s="25"/>
      <c r="NAX496" s="25"/>
      <c r="NAY496" s="25"/>
      <c r="NAZ496" s="25"/>
      <c r="NBA496" s="25"/>
      <c r="NBB496" s="25"/>
      <c r="NBC496" s="25"/>
      <c r="NBD496" s="25"/>
      <c r="NBE496" s="25"/>
      <c r="NBF496" s="25"/>
      <c r="NBG496" s="25"/>
      <c r="NBH496" s="25"/>
      <c r="NBI496" s="25"/>
      <c r="NBJ496" s="25"/>
      <c r="NBK496" s="25"/>
      <c r="NBL496" s="25"/>
      <c r="NBM496" s="25"/>
      <c r="NBN496" s="25"/>
      <c r="NBO496" s="25"/>
      <c r="NBP496" s="25"/>
      <c r="NBQ496" s="25"/>
      <c r="NBR496" s="25"/>
      <c r="NBS496" s="25"/>
      <c r="NBT496" s="25"/>
      <c r="NBU496" s="25"/>
      <c r="NBV496" s="25"/>
      <c r="NBW496" s="25"/>
      <c r="NBX496" s="25"/>
      <c r="NBY496" s="25"/>
      <c r="NBZ496" s="25"/>
      <c r="NCA496" s="25"/>
      <c r="NCB496" s="25"/>
      <c r="NCC496" s="25"/>
      <c r="NCD496" s="25"/>
      <c r="NCE496" s="25"/>
      <c r="NCF496" s="25"/>
      <c r="NCG496" s="25"/>
      <c r="NCH496" s="25"/>
      <c r="NCI496" s="25"/>
      <c r="NCJ496" s="25"/>
      <c r="NCK496" s="25"/>
      <c r="NCL496" s="25"/>
      <c r="NCM496" s="25"/>
      <c r="NCN496" s="25"/>
      <c r="NCO496" s="25"/>
      <c r="NCP496" s="25"/>
      <c r="NCQ496" s="25"/>
      <c r="NCR496" s="25"/>
      <c r="NCS496" s="25"/>
      <c r="NCT496" s="25"/>
      <c r="NCU496" s="25"/>
      <c r="NCV496" s="25"/>
      <c r="NCW496" s="25"/>
      <c r="NCX496" s="25"/>
      <c r="NCY496" s="25"/>
      <c r="NCZ496" s="25"/>
      <c r="NDA496" s="25"/>
      <c r="NDB496" s="25"/>
      <c r="NDC496" s="25"/>
      <c r="NDD496" s="25"/>
      <c r="NDE496" s="25"/>
      <c r="NDF496" s="25"/>
      <c r="NDG496" s="25"/>
      <c r="NDH496" s="25"/>
      <c r="NDI496" s="25"/>
      <c r="NDJ496" s="25"/>
      <c r="NDK496" s="25"/>
      <c r="NDL496" s="25"/>
      <c r="NDM496" s="25"/>
      <c r="NDN496" s="25"/>
      <c r="NDO496" s="25"/>
      <c r="NDP496" s="25"/>
      <c r="NDQ496" s="25"/>
      <c r="NDR496" s="25"/>
      <c r="NDS496" s="25"/>
      <c r="NDT496" s="25"/>
      <c r="NDU496" s="25"/>
      <c r="NDV496" s="25"/>
      <c r="NDW496" s="25"/>
      <c r="NDX496" s="25"/>
      <c r="NDY496" s="25"/>
      <c r="NDZ496" s="25"/>
      <c r="NEA496" s="25"/>
      <c r="NEB496" s="25"/>
      <c r="NEC496" s="25"/>
      <c r="NED496" s="25"/>
      <c r="NEE496" s="25"/>
      <c r="NEF496" s="25"/>
      <c r="NEG496" s="25"/>
      <c r="NEH496" s="25"/>
      <c r="NEI496" s="25"/>
      <c r="NEJ496" s="25"/>
      <c r="NEK496" s="25"/>
      <c r="NEL496" s="25"/>
      <c r="NEM496" s="25"/>
      <c r="NEN496" s="25"/>
      <c r="NEO496" s="25"/>
      <c r="NEP496" s="25"/>
      <c r="NEQ496" s="25"/>
      <c r="NER496" s="25"/>
      <c r="NES496" s="25"/>
      <c r="NET496" s="25"/>
      <c r="NEU496" s="25"/>
      <c r="NEV496" s="25"/>
      <c r="NEW496" s="25"/>
      <c r="NEX496" s="25"/>
      <c r="NEY496" s="25"/>
      <c r="NEZ496" s="25"/>
      <c r="NFA496" s="25"/>
      <c r="NFB496" s="25"/>
      <c r="NFC496" s="25"/>
      <c r="NFD496" s="25"/>
      <c r="NFE496" s="25"/>
      <c r="NFF496" s="25"/>
      <c r="NFG496" s="25"/>
      <c r="NFH496" s="25"/>
      <c r="NFI496" s="25"/>
      <c r="NFJ496" s="25"/>
      <c r="NFK496" s="25"/>
      <c r="NFL496" s="25"/>
      <c r="NFM496" s="25"/>
      <c r="NFN496" s="25"/>
      <c r="NFO496" s="25"/>
      <c r="NFP496" s="25"/>
      <c r="NFQ496" s="25"/>
      <c r="NFR496" s="25"/>
      <c r="NFS496" s="25"/>
      <c r="NFT496" s="25"/>
      <c r="NFU496" s="25"/>
      <c r="NFV496" s="25"/>
      <c r="NFW496" s="25"/>
      <c r="NFX496" s="25"/>
      <c r="NFY496" s="25"/>
      <c r="NFZ496" s="25"/>
      <c r="NGA496" s="25"/>
      <c r="NGB496" s="25"/>
      <c r="NGC496" s="25"/>
      <c r="NGD496" s="25"/>
      <c r="NGE496" s="25"/>
      <c r="NGF496" s="25"/>
      <c r="NGG496" s="25"/>
      <c r="NGH496" s="25"/>
      <c r="NGI496" s="25"/>
      <c r="NGJ496" s="25"/>
      <c r="NGK496" s="25"/>
      <c r="NGL496" s="25"/>
      <c r="NGM496" s="25"/>
      <c r="NGN496" s="25"/>
      <c r="NGO496" s="25"/>
      <c r="NGP496" s="25"/>
      <c r="NGQ496" s="25"/>
      <c r="NGR496" s="25"/>
      <c r="NGS496" s="25"/>
      <c r="NGT496" s="25"/>
      <c r="NGU496" s="25"/>
      <c r="NGV496" s="25"/>
      <c r="NGW496" s="25"/>
      <c r="NGX496" s="25"/>
      <c r="NGY496" s="25"/>
      <c r="NGZ496" s="25"/>
      <c r="NHA496" s="25"/>
      <c r="NHB496" s="25"/>
      <c r="NHC496" s="25"/>
      <c r="NHD496" s="25"/>
      <c r="NHE496" s="25"/>
      <c r="NHF496" s="25"/>
      <c r="NHG496" s="25"/>
      <c r="NHH496" s="25"/>
      <c r="NHI496" s="25"/>
      <c r="NHJ496" s="25"/>
      <c r="NHK496" s="25"/>
      <c r="NHL496" s="25"/>
      <c r="NHM496" s="25"/>
      <c r="NHN496" s="25"/>
      <c r="NHO496" s="25"/>
      <c r="NHP496" s="25"/>
      <c r="NHQ496" s="25"/>
      <c r="NHR496" s="25"/>
      <c r="NHS496" s="25"/>
      <c r="NHT496" s="25"/>
      <c r="NHU496" s="25"/>
      <c r="NHV496" s="25"/>
      <c r="NHW496" s="25"/>
      <c r="NHX496" s="25"/>
      <c r="NHY496" s="25"/>
      <c r="NHZ496" s="25"/>
      <c r="NIA496" s="25"/>
      <c r="NIB496" s="25"/>
      <c r="NIC496" s="25"/>
      <c r="NID496" s="25"/>
      <c r="NIE496" s="25"/>
      <c r="NIF496" s="25"/>
      <c r="NIG496" s="25"/>
      <c r="NIH496" s="25"/>
      <c r="NII496" s="25"/>
      <c r="NIJ496" s="25"/>
      <c r="NIK496" s="25"/>
      <c r="NIL496" s="25"/>
      <c r="NIM496" s="25"/>
      <c r="NIN496" s="25"/>
      <c r="NIO496" s="25"/>
      <c r="NIP496" s="25"/>
      <c r="NIQ496" s="25"/>
      <c r="NIR496" s="25"/>
      <c r="NIS496" s="25"/>
      <c r="NIT496" s="25"/>
      <c r="NIU496" s="25"/>
      <c r="NIV496" s="25"/>
      <c r="NIW496" s="25"/>
      <c r="NIX496" s="25"/>
      <c r="NIY496" s="25"/>
      <c r="NIZ496" s="25"/>
      <c r="NJA496" s="25"/>
      <c r="NJB496" s="25"/>
      <c r="NJC496" s="25"/>
      <c r="NJD496" s="25"/>
      <c r="NJE496" s="25"/>
      <c r="NJF496" s="25"/>
      <c r="NJG496" s="25"/>
      <c r="NJH496" s="25"/>
      <c r="NJI496" s="25"/>
      <c r="NJJ496" s="25"/>
      <c r="NJK496" s="25"/>
      <c r="NJL496" s="25"/>
      <c r="NJM496" s="25"/>
      <c r="NJN496" s="25"/>
      <c r="NJO496" s="25"/>
      <c r="NJP496" s="25"/>
      <c r="NJQ496" s="25"/>
      <c r="NJR496" s="25"/>
      <c r="NJS496" s="25"/>
      <c r="NJT496" s="25"/>
      <c r="NJU496" s="25"/>
      <c r="NJV496" s="25"/>
      <c r="NJW496" s="25"/>
      <c r="NJX496" s="25"/>
      <c r="NJY496" s="25"/>
      <c r="NJZ496" s="25"/>
      <c r="NKA496" s="25"/>
      <c r="NKB496" s="25"/>
      <c r="NKC496" s="25"/>
      <c r="NKD496" s="25"/>
      <c r="NKE496" s="25"/>
      <c r="NKF496" s="25"/>
      <c r="NKG496" s="25"/>
      <c r="NKH496" s="25"/>
      <c r="NKI496" s="25"/>
      <c r="NKJ496" s="25"/>
      <c r="NKK496" s="25"/>
      <c r="NKL496" s="25"/>
      <c r="NKM496" s="25"/>
      <c r="NKN496" s="25"/>
      <c r="NKO496" s="25"/>
      <c r="NKP496" s="25"/>
      <c r="NKQ496" s="25"/>
      <c r="NKR496" s="25"/>
      <c r="NKS496" s="25"/>
      <c r="NKT496" s="25"/>
      <c r="NKU496" s="25"/>
      <c r="NKV496" s="25"/>
      <c r="NKW496" s="25"/>
      <c r="NKX496" s="25"/>
      <c r="NKY496" s="25"/>
      <c r="NKZ496" s="25"/>
      <c r="NLA496" s="25"/>
      <c r="NLB496" s="25"/>
      <c r="NLC496" s="25"/>
      <c r="NLD496" s="25"/>
      <c r="NLE496" s="25"/>
      <c r="NLF496" s="25"/>
      <c r="NLG496" s="25"/>
      <c r="NLH496" s="25"/>
      <c r="NLI496" s="25"/>
      <c r="NLJ496" s="25"/>
      <c r="NLK496" s="25"/>
      <c r="NLL496" s="25"/>
      <c r="NLM496" s="25"/>
      <c r="NLN496" s="25"/>
      <c r="NLO496" s="25"/>
      <c r="NLP496" s="25"/>
      <c r="NLQ496" s="25"/>
      <c r="NLR496" s="25"/>
      <c r="NLS496" s="25"/>
      <c r="NLT496" s="25"/>
      <c r="NLU496" s="25"/>
      <c r="NLV496" s="25"/>
      <c r="NLW496" s="25"/>
      <c r="NLX496" s="25"/>
      <c r="NLY496" s="25"/>
      <c r="NLZ496" s="25"/>
      <c r="NMA496" s="25"/>
      <c r="NMB496" s="25"/>
      <c r="NMC496" s="25"/>
      <c r="NMD496" s="25"/>
      <c r="NME496" s="25"/>
      <c r="NMF496" s="25"/>
      <c r="NMG496" s="25"/>
      <c r="NMH496" s="25"/>
      <c r="NMI496" s="25"/>
      <c r="NMJ496" s="25"/>
      <c r="NMK496" s="25"/>
      <c r="NML496" s="25"/>
      <c r="NMM496" s="25"/>
      <c r="NMN496" s="25"/>
      <c r="NMO496" s="25"/>
      <c r="NMP496" s="25"/>
      <c r="NMQ496" s="25"/>
      <c r="NMR496" s="25"/>
      <c r="NMS496" s="25"/>
      <c r="NMT496" s="25"/>
      <c r="NMU496" s="25"/>
      <c r="NMV496" s="25"/>
      <c r="NMW496" s="25"/>
      <c r="NMX496" s="25"/>
      <c r="NMY496" s="25"/>
      <c r="NMZ496" s="25"/>
      <c r="NNA496" s="25"/>
      <c r="NNB496" s="25"/>
      <c r="NNC496" s="25"/>
      <c r="NND496" s="25"/>
      <c r="NNE496" s="25"/>
      <c r="NNF496" s="25"/>
      <c r="NNG496" s="25"/>
      <c r="NNH496" s="25"/>
      <c r="NNI496" s="25"/>
      <c r="NNJ496" s="25"/>
      <c r="NNK496" s="25"/>
      <c r="NNL496" s="25"/>
      <c r="NNM496" s="25"/>
      <c r="NNN496" s="25"/>
      <c r="NNO496" s="25"/>
      <c r="NNP496" s="25"/>
      <c r="NNQ496" s="25"/>
      <c r="NNR496" s="25"/>
      <c r="NNS496" s="25"/>
      <c r="NNT496" s="25"/>
      <c r="NNU496" s="25"/>
      <c r="NNV496" s="25"/>
      <c r="NNW496" s="25"/>
      <c r="NNX496" s="25"/>
      <c r="NNY496" s="25"/>
      <c r="NNZ496" s="25"/>
      <c r="NOA496" s="25"/>
      <c r="NOB496" s="25"/>
      <c r="NOC496" s="25"/>
      <c r="NOD496" s="25"/>
      <c r="NOE496" s="25"/>
      <c r="NOF496" s="25"/>
      <c r="NOG496" s="25"/>
      <c r="NOH496" s="25"/>
      <c r="NOI496" s="25"/>
      <c r="NOJ496" s="25"/>
      <c r="NOK496" s="25"/>
      <c r="NOL496" s="25"/>
      <c r="NOM496" s="25"/>
      <c r="NON496" s="25"/>
      <c r="NOO496" s="25"/>
      <c r="NOP496" s="25"/>
      <c r="NOQ496" s="25"/>
      <c r="NOR496" s="25"/>
      <c r="NOS496" s="25"/>
      <c r="NOT496" s="25"/>
      <c r="NOU496" s="25"/>
      <c r="NOV496" s="25"/>
      <c r="NOW496" s="25"/>
      <c r="NOX496" s="25"/>
      <c r="NOY496" s="25"/>
      <c r="NOZ496" s="25"/>
      <c r="NPA496" s="25"/>
      <c r="NPB496" s="25"/>
      <c r="NPC496" s="25"/>
      <c r="NPD496" s="25"/>
      <c r="NPE496" s="25"/>
      <c r="NPF496" s="25"/>
      <c r="NPG496" s="25"/>
      <c r="NPH496" s="25"/>
      <c r="NPI496" s="25"/>
      <c r="NPJ496" s="25"/>
      <c r="NPK496" s="25"/>
      <c r="NPL496" s="25"/>
      <c r="NPM496" s="25"/>
      <c r="NPN496" s="25"/>
      <c r="NPO496" s="25"/>
      <c r="NPP496" s="25"/>
      <c r="NPQ496" s="25"/>
      <c r="NPR496" s="25"/>
      <c r="NPS496" s="25"/>
      <c r="NPT496" s="25"/>
      <c r="NPU496" s="25"/>
      <c r="NPV496" s="25"/>
      <c r="NPW496" s="25"/>
      <c r="NPX496" s="25"/>
      <c r="NPY496" s="25"/>
      <c r="NPZ496" s="25"/>
      <c r="NQA496" s="25"/>
      <c r="NQB496" s="25"/>
      <c r="NQC496" s="25"/>
      <c r="NQD496" s="25"/>
      <c r="NQE496" s="25"/>
      <c r="NQF496" s="25"/>
      <c r="NQG496" s="25"/>
      <c r="NQH496" s="25"/>
      <c r="NQI496" s="25"/>
      <c r="NQJ496" s="25"/>
      <c r="NQK496" s="25"/>
      <c r="NQL496" s="25"/>
      <c r="NQM496" s="25"/>
      <c r="NQN496" s="25"/>
      <c r="NQO496" s="25"/>
      <c r="NQP496" s="25"/>
      <c r="NQQ496" s="25"/>
      <c r="NQR496" s="25"/>
      <c r="NQS496" s="25"/>
      <c r="NQT496" s="25"/>
      <c r="NQU496" s="25"/>
      <c r="NQV496" s="25"/>
      <c r="NQW496" s="25"/>
      <c r="NQX496" s="25"/>
      <c r="NQY496" s="25"/>
      <c r="NQZ496" s="25"/>
      <c r="NRA496" s="25"/>
      <c r="NRB496" s="25"/>
      <c r="NRC496" s="25"/>
      <c r="NRD496" s="25"/>
      <c r="NRE496" s="25"/>
      <c r="NRF496" s="25"/>
      <c r="NRG496" s="25"/>
      <c r="NRH496" s="25"/>
      <c r="NRI496" s="25"/>
      <c r="NRJ496" s="25"/>
      <c r="NRK496" s="25"/>
      <c r="NRL496" s="25"/>
      <c r="NRM496" s="25"/>
      <c r="NRN496" s="25"/>
      <c r="NRO496" s="25"/>
      <c r="NRP496" s="25"/>
      <c r="NRQ496" s="25"/>
      <c r="NRR496" s="25"/>
      <c r="NRS496" s="25"/>
      <c r="NRT496" s="25"/>
      <c r="NRU496" s="25"/>
      <c r="NRV496" s="25"/>
      <c r="NRW496" s="25"/>
      <c r="NRX496" s="25"/>
      <c r="NRY496" s="25"/>
      <c r="NRZ496" s="25"/>
      <c r="NSA496" s="25"/>
      <c r="NSB496" s="25"/>
      <c r="NSC496" s="25"/>
      <c r="NSD496" s="25"/>
      <c r="NSE496" s="25"/>
      <c r="NSF496" s="25"/>
      <c r="NSG496" s="25"/>
      <c r="NSH496" s="25"/>
      <c r="NSI496" s="25"/>
      <c r="NSJ496" s="25"/>
      <c r="NSK496" s="25"/>
      <c r="NSL496" s="25"/>
      <c r="NSM496" s="25"/>
      <c r="NSN496" s="25"/>
      <c r="NSO496" s="25"/>
      <c r="NSP496" s="25"/>
      <c r="NSQ496" s="25"/>
      <c r="NSR496" s="25"/>
      <c r="NSS496" s="25"/>
      <c r="NST496" s="25"/>
      <c r="NSU496" s="25"/>
      <c r="NSV496" s="25"/>
      <c r="NSW496" s="25"/>
      <c r="NSX496" s="25"/>
      <c r="NSY496" s="25"/>
      <c r="NSZ496" s="25"/>
      <c r="NTA496" s="25"/>
      <c r="NTB496" s="25"/>
      <c r="NTC496" s="25"/>
      <c r="NTD496" s="25"/>
      <c r="NTE496" s="25"/>
      <c r="NTF496" s="25"/>
      <c r="NTG496" s="25"/>
      <c r="NTH496" s="25"/>
      <c r="NTI496" s="25"/>
      <c r="NTJ496" s="25"/>
      <c r="NTK496" s="25"/>
      <c r="NTL496" s="25"/>
      <c r="NTM496" s="25"/>
      <c r="NTN496" s="25"/>
      <c r="NTO496" s="25"/>
      <c r="NTP496" s="25"/>
      <c r="NTQ496" s="25"/>
      <c r="NTR496" s="25"/>
      <c r="NTS496" s="25"/>
      <c r="NTT496" s="25"/>
      <c r="NTU496" s="25"/>
      <c r="NTV496" s="25"/>
      <c r="NTW496" s="25"/>
      <c r="NTX496" s="25"/>
      <c r="NTY496" s="25"/>
      <c r="NTZ496" s="25"/>
      <c r="NUA496" s="25"/>
      <c r="NUB496" s="25"/>
      <c r="NUC496" s="25"/>
      <c r="NUD496" s="25"/>
      <c r="NUE496" s="25"/>
      <c r="NUF496" s="25"/>
      <c r="NUG496" s="25"/>
      <c r="NUH496" s="25"/>
      <c r="NUI496" s="25"/>
      <c r="NUJ496" s="25"/>
      <c r="NUK496" s="25"/>
      <c r="NUL496" s="25"/>
      <c r="NUM496" s="25"/>
      <c r="NUN496" s="25"/>
      <c r="NUO496" s="25"/>
      <c r="NUP496" s="25"/>
      <c r="NUQ496" s="25"/>
      <c r="NUR496" s="25"/>
      <c r="NUS496" s="25"/>
      <c r="NUT496" s="25"/>
      <c r="NUU496" s="25"/>
      <c r="NUV496" s="25"/>
      <c r="NUW496" s="25"/>
      <c r="NUX496" s="25"/>
      <c r="NUY496" s="25"/>
      <c r="NUZ496" s="25"/>
      <c r="NVA496" s="25"/>
      <c r="NVB496" s="25"/>
      <c r="NVC496" s="25"/>
      <c r="NVD496" s="25"/>
      <c r="NVE496" s="25"/>
      <c r="NVF496" s="25"/>
      <c r="NVG496" s="25"/>
      <c r="NVH496" s="25"/>
      <c r="NVI496" s="25"/>
      <c r="NVJ496" s="25"/>
      <c r="NVK496" s="25"/>
      <c r="NVL496" s="25"/>
      <c r="NVM496" s="25"/>
      <c r="NVN496" s="25"/>
      <c r="NVO496" s="25"/>
      <c r="NVP496" s="25"/>
      <c r="NVQ496" s="25"/>
      <c r="NVR496" s="25"/>
      <c r="NVS496" s="25"/>
      <c r="NVT496" s="25"/>
      <c r="NVU496" s="25"/>
      <c r="NVV496" s="25"/>
      <c r="NVW496" s="25"/>
      <c r="NVX496" s="25"/>
      <c r="NVY496" s="25"/>
      <c r="NVZ496" s="25"/>
      <c r="NWA496" s="25"/>
      <c r="NWB496" s="25"/>
      <c r="NWC496" s="25"/>
      <c r="NWD496" s="25"/>
      <c r="NWE496" s="25"/>
      <c r="NWF496" s="25"/>
      <c r="NWG496" s="25"/>
      <c r="NWH496" s="25"/>
      <c r="NWI496" s="25"/>
      <c r="NWJ496" s="25"/>
      <c r="NWK496" s="25"/>
      <c r="NWL496" s="25"/>
      <c r="NWM496" s="25"/>
      <c r="NWN496" s="25"/>
      <c r="NWO496" s="25"/>
      <c r="NWP496" s="25"/>
      <c r="NWQ496" s="25"/>
      <c r="NWR496" s="25"/>
      <c r="NWS496" s="25"/>
      <c r="NWT496" s="25"/>
      <c r="NWU496" s="25"/>
      <c r="NWV496" s="25"/>
      <c r="NWW496" s="25"/>
      <c r="NWX496" s="25"/>
      <c r="NWY496" s="25"/>
      <c r="NWZ496" s="25"/>
      <c r="NXA496" s="25"/>
      <c r="NXB496" s="25"/>
      <c r="NXC496" s="25"/>
      <c r="NXD496" s="25"/>
      <c r="NXE496" s="25"/>
      <c r="NXF496" s="25"/>
      <c r="NXG496" s="25"/>
      <c r="NXH496" s="25"/>
      <c r="NXI496" s="25"/>
      <c r="NXJ496" s="25"/>
      <c r="NXK496" s="25"/>
      <c r="NXL496" s="25"/>
      <c r="NXM496" s="25"/>
      <c r="NXN496" s="25"/>
      <c r="NXO496" s="25"/>
      <c r="NXP496" s="25"/>
      <c r="NXQ496" s="25"/>
      <c r="NXR496" s="25"/>
      <c r="NXS496" s="25"/>
      <c r="NXT496" s="25"/>
      <c r="NXU496" s="25"/>
      <c r="NXV496" s="25"/>
      <c r="NXW496" s="25"/>
      <c r="NXX496" s="25"/>
      <c r="NXY496" s="25"/>
      <c r="NXZ496" s="25"/>
      <c r="NYA496" s="25"/>
      <c r="NYB496" s="25"/>
      <c r="NYC496" s="25"/>
      <c r="NYD496" s="25"/>
      <c r="NYE496" s="25"/>
      <c r="NYF496" s="25"/>
      <c r="NYG496" s="25"/>
      <c r="NYH496" s="25"/>
      <c r="NYI496" s="25"/>
      <c r="NYJ496" s="25"/>
      <c r="NYK496" s="25"/>
      <c r="NYL496" s="25"/>
      <c r="NYM496" s="25"/>
      <c r="NYN496" s="25"/>
      <c r="NYO496" s="25"/>
      <c r="NYP496" s="25"/>
      <c r="NYQ496" s="25"/>
      <c r="NYR496" s="25"/>
      <c r="NYS496" s="25"/>
      <c r="NYT496" s="25"/>
      <c r="NYU496" s="25"/>
      <c r="NYV496" s="25"/>
      <c r="NYW496" s="25"/>
      <c r="NYX496" s="25"/>
      <c r="NYY496" s="25"/>
      <c r="NYZ496" s="25"/>
      <c r="NZA496" s="25"/>
      <c r="NZB496" s="25"/>
      <c r="NZC496" s="25"/>
      <c r="NZD496" s="25"/>
      <c r="NZE496" s="25"/>
      <c r="NZF496" s="25"/>
      <c r="NZG496" s="25"/>
      <c r="NZH496" s="25"/>
      <c r="NZI496" s="25"/>
      <c r="NZJ496" s="25"/>
      <c r="NZK496" s="25"/>
      <c r="NZL496" s="25"/>
      <c r="NZM496" s="25"/>
      <c r="NZN496" s="25"/>
      <c r="NZO496" s="25"/>
      <c r="NZP496" s="25"/>
      <c r="NZQ496" s="25"/>
      <c r="NZR496" s="25"/>
      <c r="NZS496" s="25"/>
      <c r="NZT496" s="25"/>
      <c r="NZU496" s="25"/>
      <c r="NZV496" s="25"/>
      <c r="NZW496" s="25"/>
      <c r="NZX496" s="25"/>
      <c r="NZY496" s="25"/>
      <c r="NZZ496" s="25"/>
      <c r="OAA496" s="25"/>
      <c r="OAB496" s="25"/>
      <c r="OAC496" s="25"/>
      <c r="OAD496" s="25"/>
      <c r="OAE496" s="25"/>
      <c r="OAF496" s="25"/>
      <c r="OAG496" s="25"/>
      <c r="OAH496" s="25"/>
      <c r="OAI496" s="25"/>
      <c r="OAJ496" s="25"/>
      <c r="OAK496" s="25"/>
      <c r="OAL496" s="25"/>
      <c r="OAM496" s="25"/>
      <c r="OAN496" s="25"/>
      <c r="OAO496" s="25"/>
      <c r="OAP496" s="25"/>
      <c r="OAQ496" s="25"/>
      <c r="OAR496" s="25"/>
      <c r="OAS496" s="25"/>
      <c r="OAT496" s="25"/>
      <c r="OAU496" s="25"/>
      <c r="OAV496" s="25"/>
      <c r="OAW496" s="25"/>
      <c r="OAX496" s="25"/>
      <c r="OAY496" s="25"/>
      <c r="OAZ496" s="25"/>
      <c r="OBA496" s="25"/>
      <c r="OBB496" s="25"/>
      <c r="OBC496" s="25"/>
      <c r="OBD496" s="25"/>
      <c r="OBE496" s="25"/>
      <c r="OBF496" s="25"/>
      <c r="OBG496" s="25"/>
      <c r="OBH496" s="25"/>
      <c r="OBI496" s="25"/>
      <c r="OBJ496" s="25"/>
      <c r="OBK496" s="25"/>
      <c r="OBL496" s="25"/>
      <c r="OBM496" s="25"/>
      <c r="OBN496" s="25"/>
      <c r="OBO496" s="25"/>
      <c r="OBP496" s="25"/>
      <c r="OBQ496" s="25"/>
      <c r="OBR496" s="25"/>
      <c r="OBS496" s="25"/>
      <c r="OBT496" s="25"/>
      <c r="OBU496" s="25"/>
      <c r="OBV496" s="25"/>
      <c r="OBW496" s="25"/>
      <c r="OBX496" s="25"/>
      <c r="OBY496" s="25"/>
      <c r="OBZ496" s="25"/>
      <c r="OCA496" s="25"/>
      <c r="OCB496" s="25"/>
      <c r="OCC496" s="25"/>
      <c r="OCD496" s="25"/>
      <c r="OCE496" s="25"/>
      <c r="OCF496" s="25"/>
      <c r="OCG496" s="25"/>
      <c r="OCH496" s="25"/>
      <c r="OCI496" s="25"/>
      <c r="OCJ496" s="25"/>
      <c r="OCK496" s="25"/>
      <c r="OCL496" s="25"/>
      <c r="OCM496" s="25"/>
      <c r="OCN496" s="25"/>
      <c r="OCO496" s="25"/>
      <c r="OCP496" s="25"/>
      <c r="OCQ496" s="25"/>
      <c r="OCR496" s="25"/>
      <c r="OCS496" s="25"/>
      <c r="OCT496" s="25"/>
      <c r="OCU496" s="25"/>
      <c r="OCV496" s="25"/>
      <c r="OCW496" s="25"/>
      <c r="OCX496" s="25"/>
      <c r="OCY496" s="25"/>
      <c r="OCZ496" s="25"/>
      <c r="ODA496" s="25"/>
      <c r="ODB496" s="25"/>
      <c r="ODC496" s="25"/>
      <c r="ODD496" s="25"/>
      <c r="ODE496" s="25"/>
      <c r="ODF496" s="25"/>
      <c r="ODG496" s="25"/>
      <c r="ODH496" s="25"/>
      <c r="ODI496" s="25"/>
      <c r="ODJ496" s="25"/>
      <c r="ODK496" s="25"/>
      <c r="ODL496" s="25"/>
      <c r="ODM496" s="25"/>
      <c r="ODN496" s="25"/>
      <c r="ODO496" s="25"/>
      <c r="ODP496" s="25"/>
      <c r="ODQ496" s="25"/>
      <c r="ODR496" s="25"/>
      <c r="ODS496" s="25"/>
      <c r="ODT496" s="25"/>
      <c r="ODU496" s="25"/>
      <c r="ODV496" s="25"/>
      <c r="ODW496" s="25"/>
      <c r="ODX496" s="25"/>
      <c r="ODY496" s="25"/>
      <c r="ODZ496" s="25"/>
      <c r="OEA496" s="25"/>
      <c r="OEB496" s="25"/>
      <c r="OEC496" s="25"/>
      <c r="OED496" s="25"/>
      <c r="OEE496" s="25"/>
      <c r="OEF496" s="25"/>
      <c r="OEG496" s="25"/>
      <c r="OEH496" s="25"/>
      <c r="OEI496" s="25"/>
      <c r="OEJ496" s="25"/>
      <c r="OEK496" s="25"/>
      <c r="OEL496" s="25"/>
      <c r="OEM496" s="25"/>
      <c r="OEN496" s="25"/>
      <c r="OEO496" s="25"/>
      <c r="OEP496" s="25"/>
      <c r="OEQ496" s="25"/>
      <c r="OER496" s="25"/>
      <c r="OES496" s="25"/>
      <c r="OET496" s="25"/>
      <c r="OEU496" s="25"/>
      <c r="OEV496" s="25"/>
      <c r="OEW496" s="25"/>
      <c r="OEX496" s="25"/>
      <c r="OEY496" s="25"/>
      <c r="OEZ496" s="25"/>
      <c r="OFA496" s="25"/>
      <c r="OFB496" s="25"/>
      <c r="OFC496" s="25"/>
      <c r="OFD496" s="25"/>
      <c r="OFE496" s="25"/>
      <c r="OFF496" s="25"/>
      <c r="OFG496" s="25"/>
      <c r="OFH496" s="25"/>
      <c r="OFI496" s="25"/>
      <c r="OFJ496" s="25"/>
      <c r="OFK496" s="25"/>
      <c r="OFL496" s="25"/>
      <c r="OFM496" s="25"/>
      <c r="OFN496" s="25"/>
      <c r="OFO496" s="25"/>
      <c r="OFP496" s="25"/>
      <c r="OFQ496" s="25"/>
      <c r="OFR496" s="25"/>
      <c r="OFS496" s="25"/>
      <c r="OFT496" s="25"/>
      <c r="OFU496" s="25"/>
      <c r="OFV496" s="25"/>
      <c r="OFW496" s="25"/>
      <c r="OFX496" s="25"/>
      <c r="OFY496" s="25"/>
      <c r="OFZ496" s="25"/>
      <c r="OGA496" s="25"/>
      <c r="OGB496" s="25"/>
      <c r="OGC496" s="25"/>
      <c r="OGD496" s="25"/>
      <c r="OGE496" s="25"/>
      <c r="OGF496" s="25"/>
      <c r="OGG496" s="25"/>
      <c r="OGH496" s="25"/>
      <c r="OGI496" s="25"/>
      <c r="OGJ496" s="25"/>
      <c r="OGK496" s="25"/>
      <c r="OGL496" s="25"/>
      <c r="OGM496" s="25"/>
      <c r="OGN496" s="25"/>
      <c r="OGO496" s="25"/>
      <c r="OGP496" s="25"/>
      <c r="OGQ496" s="25"/>
      <c r="OGR496" s="25"/>
      <c r="OGS496" s="25"/>
      <c r="OGT496" s="25"/>
      <c r="OGU496" s="25"/>
      <c r="OGV496" s="25"/>
      <c r="OGW496" s="25"/>
      <c r="OGX496" s="25"/>
      <c r="OGY496" s="25"/>
      <c r="OGZ496" s="25"/>
      <c r="OHA496" s="25"/>
      <c r="OHB496" s="25"/>
      <c r="OHC496" s="25"/>
      <c r="OHD496" s="25"/>
      <c r="OHE496" s="25"/>
      <c r="OHF496" s="25"/>
      <c r="OHG496" s="25"/>
      <c r="OHH496" s="25"/>
      <c r="OHI496" s="25"/>
      <c r="OHJ496" s="25"/>
      <c r="OHK496" s="25"/>
      <c r="OHL496" s="25"/>
      <c r="OHM496" s="25"/>
      <c r="OHN496" s="25"/>
      <c r="OHO496" s="25"/>
      <c r="OHP496" s="25"/>
      <c r="OHQ496" s="25"/>
      <c r="OHR496" s="25"/>
      <c r="OHS496" s="25"/>
      <c r="OHT496" s="25"/>
      <c r="OHU496" s="25"/>
      <c r="OHV496" s="25"/>
      <c r="OHW496" s="25"/>
      <c r="OHX496" s="25"/>
      <c r="OHY496" s="25"/>
      <c r="OHZ496" s="25"/>
      <c r="OIA496" s="25"/>
      <c r="OIB496" s="25"/>
      <c r="OIC496" s="25"/>
      <c r="OID496" s="25"/>
      <c r="OIE496" s="25"/>
      <c r="OIF496" s="25"/>
      <c r="OIG496" s="25"/>
      <c r="OIH496" s="25"/>
      <c r="OII496" s="25"/>
      <c r="OIJ496" s="25"/>
      <c r="OIK496" s="25"/>
      <c r="OIL496" s="25"/>
      <c r="OIM496" s="25"/>
      <c r="OIN496" s="25"/>
      <c r="OIO496" s="25"/>
      <c r="OIP496" s="25"/>
      <c r="OIQ496" s="25"/>
      <c r="OIR496" s="25"/>
      <c r="OIS496" s="25"/>
      <c r="OIT496" s="25"/>
      <c r="OIU496" s="25"/>
      <c r="OIV496" s="25"/>
      <c r="OIW496" s="25"/>
      <c r="OIX496" s="25"/>
      <c r="OIY496" s="25"/>
      <c r="OIZ496" s="25"/>
      <c r="OJA496" s="25"/>
      <c r="OJB496" s="25"/>
      <c r="OJC496" s="25"/>
      <c r="OJD496" s="25"/>
      <c r="OJE496" s="25"/>
      <c r="OJF496" s="25"/>
      <c r="OJG496" s="25"/>
      <c r="OJH496" s="25"/>
      <c r="OJI496" s="25"/>
      <c r="OJJ496" s="25"/>
      <c r="OJK496" s="25"/>
      <c r="OJL496" s="25"/>
      <c r="OJM496" s="25"/>
      <c r="OJN496" s="25"/>
      <c r="OJO496" s="25"/>
      <c r="OJP496" s="25"/>
      <c r="OJQ496" s="25"/>
      <c r="OJR496" s="25"/>
      <c r="OJS496" s="25"/>
      <c r="OJT496" s="25"/>
      <c r="OJU496" s="25"/>
      <c r="OJV496" s="25"/>
      <c r="OJW496" s="25"/>
      <c r="OJX496" s="25"/>
      <c r="OJY496" s="25"/>
      <c r="OJZ496" s="25"/>
      <c r="OKA496" s="25"/>
      <c r="OKB496" s="25"/>
      <c r="OKC496" s="25"/>
      <c r="OKD496" s="25"/>
      <c r="OKE496" s="25"/>
      <c r="OKF496" s="25"/>
      <c r="OKG496" s="25"/>
      <c r="OKH496" s="25"/>
      <c r="OKI496" s="25"/>
      <c r="OKJ496" s="25"/>
      <c r="OKK496" s="25"/>
      <c r="OKL496" s="25"/>
      <c r="OKM496" s="25"/>
      <c r="OKN496" s="25"/>
      <c r="OKO496" s="25"/>
      <c r="OKP496" s="25"/>
      <c r="OKQ496" s="25"/>
      <c r="OKR496" s="25"/>
      <c r="OKS496" s="25"/>
      <c r="OKT496" s="25"/>
      <c r="OKU496" s="25"/>
      <c r="OKV496" s="25"/>
      <c r="OKW496" s="25"/>
      <c r="OKX496" s="25"/>
      <c r="OKY496" s="25"/>
      <c r="OKZ496" s="25"/>
      <c r="OLA496" s="25"/>
      <c r="OLB496" s="25"/>
      <c r="OLC496" s="25"/>
      <c r="OLD496" s="25"/>
      <c r="OLE496" s="25"/>
      <c r="OLF496" s="25"/>
      <c r="OLG496" s="25"/>
      <c r="OLH496" s="25"/>
      <c r="OLI496" s="25"/>
      <c r="OLJ496" s="25"/>
      <c r="OLK496" s="25"/>
      <c r="OLL496" s="25"/>
      <c r="OLM496" s="25"/>
      <c r="OLN496" s="25"/>
      <c r="OLO496" s="25"/>
      <c r="OLP496" s="25"/>
      <c r="OLQ496" s="25"/>
      <c r="OLR496" s="25"/>
      <c r="OLS496" s="25"/>
      <c r="OLT496" s="25"/>
      <c r="OLU496" s="25"/>
      <c r="OLV496" s="25"/>
      <c r="OLW496" s="25"/>
      <c r="OLX496" s="25"/>
      <c r="OLY496" s="25"/>
      <c r="OLZ496" s="25"/>
      <c r="OMA496" s="25"/>
      <c r="OMB496" s="25"/>
      <c r="OMC496" s="25"/>
      <c r="OMD496" s="25"/>
      <c r="OME496" s="25"/>
      <c r="OMF496" s="25"/>
      <c r="OMG496" s="25"/>
      <c r="OMH496" s="25"/>
      <c r="OMI496" s="25"/>
      <c r="OMJ496" s="25"/>
      <c r="OMK496" s="25"/>
      <c r="OML496" s="25"/>
      <c r="OMM496" s="25"/>
      <c r="OMN496" s="25"/>
      <c r="OMO496" s="25"/>
      <c r="OMP496" s="25"/>
      <c r="OMQ496" s="25"/>
      <c r="OMR496" s="25"/>
      <c r="OMS496" s="25"/>
      <c r="OMT496" s="25"/>
      <c r="OMU496" s="25"/>
      <c r="OMV496" s="25"/>
      <c r="OMW496" s="25"/>
      <c r="OMX496" s="25"/>
      <c r="OMY496" s="25"/>
      <c r="OMZ496" s="25"/>
      <c r="ONA496" s="25"/>
      <c r="ONB496" s="25"/>
      <c r="ONC496" s="25"/>
      <c r="OND496" s="25"/>
      <c r="ONE496" s="25"/>
      <c r="ONF496" s="25"/>
      <c r="ONG496" s="25"/>
      <c r="ONH496" s="25"/>
      <c r="ONI496" s="25"/>
      <c r="ONJ496" s="25"/>
      <c r="ONK496" s="25"/>
      <c r="ONL496" s="25"/>
      <c r="ONM496" s="25"/>
      <c r="ONN496" s="25"/>
      <c r="ONO496" s="25"/>
      <c r="ONP496" s="25"/>
      <c r="ONQ496" s="25"/>
      <c r="ONR496" s="25"/>
      <c r="ONS496" s="25"/>
      <c r="ONT496" s="25"/>
      <c r="ONU496" s="25"/>
      <c r="ONV496" s="25"/>
      <c r="ONW496" s="25"/>
      <c r="ONX496" s="25"/>
      <c r="ONY496" s="25"/>
      <c r="ONZ496" s="25"/>
      <c r="OOA496" s="25"/>
      <c r="OOB496" s="25"/>
      <c r="OOC496" s="25"/>
      <c r="OOD496" s="25"/>
      <c r="OOE496" s="25"/>
      <c r="OOF496" s="25"/>
      <c r="OOG496" s="25"/>
      <c r="OOH496" s="25"/>
      <c r="OOI496" s="25"/>
      <c r="OOJ496" s="25"/>
      <c r="OOK496" s="25"/>
      <c r="OOL496" s="25"/>
      <c r="OOM496" s="25"/>
      <c r="OON496" s="25"/>
      <c r="OOO496" s="25"/>
      <c r="OOP496" s="25"/>
      <c r="OOQ496" s="25"/>
      <c r="OOR496" s="25"/>
      <c r="OOS496" s="25"/>
      <c r="OOT496" s="25"/>
      <c r="OOU496" s="25"/>
      <c r="OOV496" s="25"/>
      <c r="OOW496" s="25"/>
      <c r="OOX496" s="25"/>
      <c r="OOY496" s="25"/>
      <c r="OOZ496" s="25"/>
      <c r="OPA496" s="25"/>
      <c r="OPB496" s="25"/>
      <c r="OPC496" s="25"/>
      <c r="OPD496" s="25"/>
      <c r="OPE496" s="25"/>
      <c r="OPF496" s="25"/>
      <c r="OPG496" s="25"/>
      <c r="OPH496" s="25"/>
      <c r="OPI496" s="25"/>
      <c r="OPJ496" s="25"/>
      <c r="OPK496" s="25"/>
      <c r="OPL496" s="25"/>
      <c r="OPM496" s="25"/>
      <c r="OPN496" s="25"/>
      <c r="OPO496" s="25"/>
      <c r="OPP496" s="25"/>
      <c r="OPQ496" s="25"/>
      <c r="OPR496" s="25"/>
      <c r="OPS496" s="25"/>
      <c r="OPT496" s="25"/>
      <c r="OPU496" s="25"/>
      <c r="OPV496" s="25"/>
      <c r="OPW496" s="25"/>
      <c r="OPX496" s="25"/>
      <c r="OPY496" s="25"/>
      <c r="OPZ496" s="25"/>
      <c r="OQA496" s="25"/>
      <c r="OQB496" s="25"/>
      <c r="OQC496" s="25"/>
      <c r="OQD496" s="25"/>
      <c r="OQE496" s="25"/>
      <c r="OQF496" s="25"/>
      <c r="OQG496" s="25"/>
      <c r="OQH496" s="25"/>
      <c r="OQI496" s="25"/>
      <c r="OQJ496" s="25"/>
      <c r="OQK496" s="25"/>
      <c r="OQL496" s="25"/>
      <c r="OQM496" s="25"/>
      <c r="OQN496" s="25"/>
      <c r="OQO496" s="25"/>
      <c r="OQP496" s="25"/>
      <c r="OQQ496" s="25"/>
      <c r="OQR496" s="25"/>
      <c r="OQS496" s="25"/>
      <c r="OQT496" s="25"/>
      <c r="OQU496" s="25"/>
      <c r="OQV496" s="25"/>
      <c r="OQW496" s="25"/>
      <c r="OQX496" s="25"/>
      <c r="OQY496" s="25"/>
      <c r="OQZ496" s="25"/>
      <c r="ORA496" s="25"/>
      <c r="ORB496" s="25"/>
      <c r="ORC496" s="25"/>
      <c r="ORD496" s="25"/>
      <c r="ORE496" s="25"/>
      <c r="ORF496" s="25"/>
      <c r="ORG496" s="25"/>
      <c r="ORH496" s="25"/>
      <c r="ORI496" s="25"/>
      <c r="ORJ496" s="25"/>
      <c r="ORK496" s="25"/>
      <c r="ORL496" s="25"/>
      <c r="ORM496" s="25"/>
      <c r="ORN496" s="25"/>
      <c r="ORO496" s="25"/>
      <c r="ORP496" s="25"/>
      <c r="ORQ496" s="25"/>
      <c r="ORR496" s="25"/>
      <c r="ORS496" s="25"/>
      <c r="ORT496" s="25"/>
      <c r="ORU496" s="25"/>
      <c r="ORV496" s="25"/>
      <c r="ORW496" s="25"/>
      <c r="ORX496" s="25"/>
      <c r="ORY496" s="25"/>
      <c r="ORZ496" s="25"/>
      <c r="OSA496" s="25"/>
      <c r="OSB496" s="25"/>
      <c r="OSC496" s="25"/>
      <c r="OSD496" s="25"/>
      <c r="OSE496" s="25"/>
      <c r="OSF496" s="25"/>
      <c r="OSG496" s="25"/>
      <c r="OSH496" s="25"/>
      <c r="OSI496" s="25"/>
      <c r="OSJ496" s="25"/>
      <c r="OSK496" s="25"/>
      <c r="OSL496" s="25"/>
      <c r="OSM496" s="25"/>
      <c r="OSN496" s="25"/>
      <c r="OSO496" s="25"/>
      <c r="OSP496" s="25"/>
      <c r="OSQ496" s="25"/>
      <c r="OSR496" s="25"/>
      <c r="OSS496" s="25"/>
      <c r="OST496" s="25"/>
      <c r="OSU496" s="25"/>
      <c r="OSV496" s="25"/>
      <c r="OSW496" s="25"/>
      <c r="OSX496" s="25"/>
      <c r="OSY496" s="25"/>
      <c r="OSZ496" s="25"/>
      <c r="OTA496" s="25"/>
      <c r="OTB496" s="25"/>
      <c r="OTC496" s="25"/>
      <c r="OTD496" s="25"/>
      <c r="OTE496" s="25"/>
      <c r="OTF496" s="25"/>
      <c r="OTG496" s="25"/>
      <c r="OTH496" s="25"/>
      <c r="OTI496" s="25"/>
      <c r="OTJ496" s="25"/>
      <c r="OTK496" s="25"/>
      <c r="OTL496" s="25"/>
      <c r="OTM496" s="25"/>
      <c r="OTN496" s="25"/>
      <c r="OTO496" s="25"/>
      <c r="OTP496" s="25"/>
      <c r="OTQ496" s="25"/>
      <c r="OTR496" s="25"/>
      <c r="OTS496" s="25"/>
      <c r="OTT496" s="25"/>
      <c r="OTU496" s="25"/>
      <c r="OTV496" s="25"/>
      <c r="OTW496" s="25"/>
      <c r="OTX496" s="25"/>
      <c r="OTY496" s="25"/>
      <c r="OTZ496" s="25"/>
      <c r="OUA496" s="25"/>
      <c r="OUB496" s="25"/>
      <c r="OUC496" s="25"/>
      <c r="OUD496" s="25"/>
      <c r="OUE496" s="25"/>
      <c r="OUF496" s="25"/>
      <c r="OUG496" s="25"/>
      <c r="OUH496" s="25"/>
      <c r="OUI496" s="25"/>
      <c r="OUJ496" s="25"/>
      <c r="OUK496" s="25"/>
      <c r="OUL496" s="25"/>
      <c r="OUM496" s="25"/>
      <c r="OUN496" s="25"/>
      <c r="OUO496" s="25"/>
      <c r="OUP496" s="25"/>
      <c r="OUQ496" s="25"/>
      <c r="OUR496" s="25"/>
      <c r="OUS496" s="25"/>
      <c r="OUT496" s="25"/>
      <c r="OUU496" s="25"/>
      <c r="OUV496" s="25"/>
      <c r="OUW496" s="25"/>
      <c r="OUX496" s="25"/>
      <c r="OUY496" s="25"/>
      <c r="OUZ496" s="25"/>
      <c r="OVA496" s="25"/>
      <c r="OVB496" s="25"/>
      <c r="OVC496" s="25"/>
      <c r="OVD496" s="25"/>
      <c r="OVE496" s="25"/>
      <c r="OVF496" s="25"/>
      <c r="OVG496" s="25"/>
      <c r="OVH496" s="25"/>
      <c r="OVI496" s="25"/>
      <c r="OVJ496" s="25"/>
      <c r="OVK496" s="25"/>
      <c r="OVL496" s="25"/>
      <c r="OVM496" s="25"/>
      <c r="OVN496" s="25"/>
      <c r="OVO496" s="25"/>
      <c r="OVP496" s="25"/>
      <c r="OVQ496" s="25"/>
      <c r="OVR496" s="25"/>
      <c r="OVS496" s="25"/>
      <c r="OVT496" s="25"/>
      <c r="OVU496" s="25"/>
      <c r="OVV496" s="25"/>
      <c r="OVW496" s="25"/>
      <c r="OVX496" s="25"/>
      <c r="OVY496" s="25"/>
      <c r="OVZ496" s="25"/>
      <c r="OWA496" s="25"/>
      <c r="OWB496" s="25"/>
      <c r="OWC496" s="25"/>
      <c r="OWD496" s="25"/>
      <c r="OWE496" s="25"/>
      <c r="OWF496" s="25"/>
      <c r="OWG496" s="25"/>
      <c r="OWH496" s="25"/>
      <c r="OWI496" s="25"/>
      <c r="OWJ496" s="25"/>
      <c r="OWK496" s="25"/>
      <c r="OWL496" s="25"/>
      <c r="OWM496" s="25"/>
      <c r="OWN496" s="25"/>
      <c r="OWO496" s="25"/>
      <c r="OWP496" s="25"/>
      <c r="OWQ496" s="25"/>
      <c r="OWR496" s="25"/>
      <c r="OWS496" s="25"/>
      <c r="OWT496" s="25"/>
      <c r="OWU496" s="25"/>
      <c r="OWV496" s="25"/>
      <c r="OWW496" s="25"/>
      <c r="OWX496" s="25"/>
      <c r="OWY496" s="25"/>
      <c r="OWZ496" s="25"/>
      <c r="OXA496" s="25"/>
      <c r="OXB496" s="25"/>
      <c r="OXC496" s="25"/>
      <c r="OXD496" s="25"/>
      <c r="OXE496" s="25"/>
      <c r="OXF496" s="25"/>
      <c r="OXG496" s="25"/>
      <c r="OXH496" s="25"/>
      <c r="OXI496" s="25"/>
      <c r="OXJ496" s="25"/>
      <c r="OXK496" s="25"/>
      <c r="OXL496" s="25"/>
      <c r="OXM496" s="25"/>
      <c r="OXN496" s="25"/>
      <c r="OXO496" s="25"/>
      <c r="OXP496" s="25"/>
      <c r="OXQ496" s="25"/>
      <c r="OXR496" s="25"/>
      <c r="OXS496" s="25"/>
      <c r="OXT496" s="25"/>
      <c r="OXU496" s="25"/>
      <c r="OXV496" s="25"/>
      <c r="OXW496" s="25"/>
      <c r="OXX496" s="25"/>
      <c r="OXY496" s="25"/>
      <c r="OXZ496" s="25"/>
      <c r="OYA496" s="25"/>
      <c r="OYB496" s="25"/>
      <c r="OYC496" s="25"/>
      <c r="OYD496" s="25"/>
      <c r="OYE496" s="25"/>
      <c r="OYF496" s="25"/>
      <c r="OYG496" s="25"/>
      <c r="OYH496" s="25"/>
      <c r="OYI496" s="25"/>
      <c r="OYJ496" s="25"/>
      <c r="OYK496" s="25"/>
      <c r="OYL496" s="25"/>
      <c r="OYM496" s="25"/>
      <c r="OYN496" s="25"/>
      <c r="OYO496" s="25"/>
      <c r="OYP496" s="25"/>
      <c r="OYQ496" s="25"/>
      <c r="OYR496" s="25"/>
      <c r="OYS496" s="25"/>
      <c r="OYT496" s="25"/>
      <c r="OYU496" s="25"/>
      <c r="OYV496" s="25"/>
      <c r="OYW496" s="25"/>
      <c r="OYX496" s="25"/>
      <c r="OYY496" s="25"/>
      <c r="OYZ496" s="25"/>
      <c r="OZA496" s="25"/>
      <c r="OZB496" s="25"/>
      <c r="OZC496" s="25"/>
      <c r="OZD496" s="25"/>
      <c r="OZE496" s="25"/>
      <c r="OZF496" s="25"/>
      <c r="OZG496" s="25"/>
      <c r="OZH496" s="25"/>
      <c r="OZI496" s="25"/>
      <c r="OZJ496" s="25"/>
      <c r="OZK496" s="25"/>
      <c r="OZL496" s="25"/>
      <c r="OZM496" s="25"/>
      <c r="OZN496" s="25"/>
      <c r="OZO496" s="25"/>
      <c r="OZP496" s="25"/>
      <c r="OZQ496" s="25"/>
      <c r="OZR496" s="25"/>
      <c r="OZS496" s="25"/>
      <c r="OZT496" s="25"/>
      <c r="OZU496" s="25"/>
      <c r="OZV496" s="25"/>
      <c r="OZW496" s="25"/>
      <c r="OZX496" s="25"/>
      <c r="OZY496" s="25"/>
      <c r="OZZ496" s="25"/>
      <c r="PAA496" s="25"/>
      <c r="PAB496" s="25"/>
      <c r="PAC496" s="25"/>
      <c r="PAD496" s="25"/>
      <c r="PAE496" s="25"/>
      <c r="PAF496" s="25"/>
      <c r="PAG496" s="25"/>
      <c r="PAH496" s="25"/>
      <c r="PAI496" s="25"/>
      <c r="PAJ496" s="25"/>
      <c r="PAK496" s="25"/>
      <c r="PAL496" s="25"/>
      <c r="PAM496" s="25"/>
      <c r="PAN496" s="25"/>
      <c r="PAO496" s="25"/>
      <c r="PAP496" s="25"/>
      <c r="PAQ496" s="25"/>
      <c r="PAR496" s="25"/>
      <c r="PAS496" s="25"/>
      <c r="PAT496" s="25"/>
      <c r="PAU496" s="25"/>
      <c r="PAV496" s="25"/>
      <c r="PAW496" s="25"/>
      <c r="PAX496" s="25"/>
      <c r="PAY496" s="25"/>
      <c r="PAZ496" s="25"/>
      <c r="PBA496" s="25"/>
      <c r="PBB496" s="25"/>
      <c r="PBC496" s="25"/>
      <c r="PBD496" s="25"/>
      <c r="PBE496" s="25"/>
      <c r="PBF496" s="25"/>
      <c r="PBG496" s="25"/>
      <c r="PBH496" s="25"/>
      <c r="PBI496" s="25"/>
      <c r="PBJ496" s="25"/>
      <c r="PBK496" s="25"/>
      <c r="PBL496" s="25"/>
      <c r="PBM496" s="25"/>
      <c r="PBN496" s="25"/>
      <c r="PBO496" s="25"/>
      <c r="PBP496" s="25"/>
      <c r="PBQ496" s="25"/>
      <c r="PBR496" s="25"/>
      <c r="PBS496" s="25"/>
      <c r="PBT496" s="25"/>
      <c r="PBU496" s="25"/>
      <c r="PBV496" s="25"/>
      <c r="PBW496" s="25"/>
      <c r="PBX496" s="25"/>
      <c r="PBY496" s="25"/>
      <c r="PBZ496" s="25"/>
      <c r="PCA496" s="25"/>
      <c r="PCB496" s="25"/>
      <c r="PCC496" s="25"/>
      <c r="PCD496" s="25"/>
      <c r="PCE496" s="25"/>
      <c r="PCF496" s="25"/>
      <c r="PCG496" s="25"/>
      <c r="PCH496" s="25"/>
      <c r="PCI496" s="25"/>
      <c r="PCJ496" s="25"/>
      <c r="PCK496" s="25"/>
      <c r="PCL496" s="25"/>
      <c r="PCM496" s="25"/>
      <c r="PCN496" s="25"/>
      <c r="PCO496" s="25"/>
      <c r="PCP496" s="25"/>
      <c r="PCQ496" s="25"/>
      <c r="PCR496" s="25"/>
      <c r="PCS496" s="25"/>
      <c r="PCT496" s="25"/>
      <c r="PCU496" s="25"/>
      <c r="PCV496" s="25"/>
      <c r="PCW496" s="25"/>
      <c r="PCX496" s="25"/>
      <c r="PCY496" s="25"/>
      <c r="PCZ496" s="25"/>
      <c r="PDA496" s="25"/>
      <c r="PDB496" s="25"/>
      <c r="PDC496" s="25"/>
      <c r="PDD496" s="25"/>
      <c r="PDE496" s="25"/>
      <c r="PDF496" s="25"/>
      <c r="PDG496" s="25"/>
      <c r="PDH496" s="25"/>
      <c r="PDI496" s="25"/>
      <c r="PDJ496" s="25"/>
      <c r="PDK496" s="25"/>
      <c r="PDL496" s="25"/>
      <c r="PDM496" s="25"/>
      <c r="PDN496" s="25"/>
      <c r="PDO496" s="25"/>
      <c r="PDP496" s="25"/>
      <c r="PDQ496" s="25"/>
      <c r="PDR496" s="25"/>
      <c r="PDS496" s="25"/>
      <c r="PDT496" s="25"/>
      <c r="PDU496" s="25"/>
      <c r="PDV496" s="25"/>
      <c r="PDW496" s="25"/>
      <c r="PDX496" s="25"/>
      <c r="PDY496" s="25"/>
      <c r="PDZ496" s="25"/>
      <c r="PEA496" s="25"/>
      <c r="PEB496" s="25"/>
      <c r="PEC496" s="25"/>
      <c r="PED496" s="25"/>
      <c r="PEE496" s="25"/>
      <c r="PEF496" s="25"/>
      <c r="PEG496" s="25"/>
      <c r="PEH496" s="25"/>
      <c r="PEI496" s="25"/>
      <c r="PEJ496" s="25"/>
      <c r="PEK496" s="25"/>
      <c r="PEL496" s="25"/>
      <c r="PEM496" s="25"/>
      <c r="PEN496" s="25"/>
      <c r="PEO496" s="25"/>
      <c r="PEP496" s="25"/>
      <c r="PEQ496" s="25"/>
      <c r="PER496" s="25"/>
      <c r="PES496" s="25"/>
      <c r="PET496" s="25"/>
      <c r="PEU496" s="25"/>
      <c r="PEV496" s="25"/>
      <c r="PEW496" s="25"/>
      <c r="PEX496" s="25"/>
      <c r="PEY496" s="25"/>
      <c r="PEZ496" s="25"/>
      <c r="PFA496" s="25"/>
      <c r="PFB496" s="25"/>
      <c r="PFC496" s="25"/>
      <c r="PFD496" s="25"/>
      <c r="PFE496" s="25"/>
      <c r="PFF496" s="25"/>
      <c r="PFG496" s="25"/>
      <c r="PFH496" s="25"/>
      <c r="PFI496" s="25"/>
      <c r="PFJ496" s="25"/>
      <c r="PFK496" s="25"/>
      <c r="PFL496" s="25"/>
      <c r="PFM496" s="25"/>
      <c r="PFN496" s="25"/>
      <c r="PFO496" s="25"/>
      <c r="PFP496" s="25"/>
      <c r="PFQ496" s="25"/>
      <c r="PFR496" s="25"/>
      <c r="PFS496" s="25"/>
      <c r="PFT496" s="25"/>
      <c r="PFU496" s="25"/>
      <c r="PFV496" s="25"/>
      <c r="PFW496" s="25"/>
      <c r="PFX496" s="25"/>
      <c r="PFY496" s="25"/>
      <c r="PFZ496" s="25"/>
      <c r="PGA496" s="25"/>
      <c r="PGB496" s="25"/>
      <c r="PGC496" s="25"/>
      <c r="PGD496" s="25"/>
      <c r="PGE496" s="25"/>
      <c r="PGF496" s="25"/>
      <c r="PGG496" s="25"/>
      <c r="PGH496" s="25"/>
      <c r="PGI496" s="25"/>
      <c r="PGJ496" s="25"/>
      <c r="PGK496" s="25"/>
      <c r="PGL496" s="25"/>
      <c r="PGM496" s="25"/>
      <c r="PGN496" s="25"/>
      <c r="PGO496" s="25"/>
      <c r="PGP496" s="25"/>
      <c r="PGQ496" s="25"/>
      <c r="PGR496" s="25"/>
      <c r="PGS496" s="25"/>
      <c r="PGT496" s="25"/>
      <c r="PGU496" s="25"/>
      <c r="PGV496" s="25"/>
      <c r="PGW496" s="25"/>
      <c r="PGX496" s="25"/>
      <c r="PGY496" s="25"/>
      <c r="PGZ496" s="25"/>
      <c r="PHA496" s="25"/>
      <c r="PHB496" s="25"/>
      <c r="PHC496" s="25"/>
      <c r="PHD496" s="25"/>
      <c r="PHE496" s="25"/>
      <c r="PHF496" s="25"/>
      <c r="PHG496" s="25"/>
      <c r="PHH496" s="25"/>
      <c r="PHI496" s="25"/>
      <c r="PHJ496" s="25"/>
      <c r="PHK496" s="25"/>
      <c r="PHL496" s="25"/>
      <c r="PHM496" s="25"/>
      <c r="PHN496" s="25"/>
      <c r="PHO496" s="25"/>
      <c r="PHP496" s="25"/>
      <c r="PHQ496" s="25"/>
      <c r="PHR496" s="25"/>
      <c r="PHS496" s="25"/>
      <c r="PHT496" s="25"/>
      <c r="PHU496" s="25"/>
      <c r="PHV496" s="25"/>
      <c r="PHW496" s="25"/>
      <c r="PHX496" s="25"/>
      <c r="PHY496" s="25"/>
      <c r="PHZ496" s="25"/>
      <c r="PIA496" s="25"/>
      <c r="PIB496" s="25"/>
      <c r="PIC496" s="25"/>
      <c r="PID496" s="25"/>
      <c r="PIE496" s="25"/>
      <c r="PIF496" s="25"/>
      <c r="PIG496" s="25"/>
      <c r="PIH496" s="25"/>
      <c r="PII496" s="25"/>
      <c r="PIJ496" s="25"/>
      <c r="PIK496" s="25"/>
      <c r="PIL496" s="25"/>
      <c r="PIM496" s="25"/>
      <c r="PIN496" s="25"/>
      <c r="PIO496" s="25"/>
      <c r="PIP496" s="25"/>
      <c r="PIQ496" s="25"/>
      <c r="PIR496" s="25"/>
      <c r="PIS496" s="25"/>
      <c r="PIT496" s="25"/>
      <c r="PIU496" s="25"/>
      <c r="PIV496" s="25"/>
      <c r="PIW496" s="25"/>
      <c r="PIX496" s="25"/>
      <c r="PIY496" s="25"/>
      <c r="PIZ496" s="25"/>
      <c r="PJA496" s="25"/>
      <c r="PJB496" s="25"/>
      <c r="PJC496" s="25"/>
      <c r="PJD496" s="25"/>
      <c r="PJE496" s="25"/>
      <c r="PJF496" s="25"/>
      <c r="PJG496" s="25"/>
      <c r="PJH496" s="25"/>
      <c r="PJI496" s="25"/>
      <c r="PJJ496" s="25"/>
      <c r="PJK496" s="25"/>
      <c r="PJL496" s="25"/>
      <c r="PJM496" s="25"/>
      <c r="PJN496" s="25"/>
      <c r="PJO496" s="25"/>
      <c r="PJP496" s="25"/>
      <c r="PJQ496" s="25"/>
      <c r="PJR496" s="25"/>
      <c r="PJS496" s="25"/>
      <c r="PJT496" s="25"/>
      <c r="PJU496" s="25"/>
      <c r="PJV496" s="25"/>
      <c r="PJW496" s="25"/>
      <c r="PJX496" s="25"/>
      <c r="PJY496" s="25"/>
      <c r="PJZ496" s="25"/>
      <c r="PKA496" s="25"/>
      <c r="PKB496" s="25"/>
      <c r="PKC496" s="25"/>
      <c r="PKD496" s="25"/>
      <c r="PKE496" s="25"/>
      <c r="PKF496" s="25"/>
      <c r="PKG496" s="25"/>
      <c r="PKH496" s="25"/>
      <c r="PKI496" s="25"/>
      <c r="PKJ496" s="25"/>
      <c r="PKK496" s="25"/>
      <c r="PKL496" s="25"/>
      <c r="PKM496" s="25"/>
      <c r="PKN496" s="25"/>
      <c r="PKO496" s="25"/>
      <c r="PKP496" s="25"/>
      <c r="PKQ496" s="25"/>
      <c r="PKR496" s="25"/>
      <c r="PKS496" s="25"/>
      <c r="PKT496" s="25"/>
      <c r="PKU496" s="25"/>
      <c r="PKV496" s="25"/>
      <c r="PKW496" s="25"/>
      <c r="PKX496" s="25"/>
      <c r="PKY496" s="25"/>
      <c r="PKZ496" s="25"/>
      <c r="PLA496" s="25"/>
      <c r="PLB496" s="25"/>
      <c r="PLC496" s="25"/>
      <c r="PLD496" s="25"/>
      <c r="PLE496" s="25"/>
      <c r="PLF496" s="25"/>
      <c r="PLG496" s="25"/>
      <c r="PLH496" s="25"/>
      <c r="PLI496" s="25"/>
      <c r="PLJ496" s="25"/>
      <c r="PLK496" s="25"/>
      <c r="PLL496" s="25"/>
      <c r="PLM496" s="25"/>
      <c r="PLN496" s="25"/>
      <c r="PLO496" s="25"/>
      <c r="PLP496" s="25"/>
      <c r="PLQ496" s="25"/>
      <c r="PLR496" s="25"/>
      <c r="PLS496" s="25"/>
      <c r="PLT496" s="25"/>
      <c r="PLU496" s="25"/>
      <c r="PLV496" s="25"/>
      <c r="PLW496" s="25"/>
      <c r="PLX496" s="25"/>
      <c r="PLY496" s="25"/>
      <c r="PLZ496" s="25"/>
      <c r="PMA496" s="25"/>
      <c r="PMB496" s="25"/>
      <c r="PMC496" s="25"/>
      <c r="PMD496" s="25"/>
      <c r="PME496" s="25"/>
      <c r="PMF496" s="25"/>
      <c r="PMG496" s="25"/>
      <c r="PMH496" s="25"/>
      <c r="PMI496" s="25"/>
      <c r="PMJ496" s="25"/>
      <c r="PMK496" s="25"/>
      <c r="PML496" s="25"/>
      <c r="PMM496" s="25"/>
      <c r="PMN496" s="25"/>
      <c r="PMO496" s="25"/>
      <c r="PMP496" s="25"/>
      <c r="PMQ496" s="25"/>
      <c r="PMR496" s="25"/>
      <c r="PMS496" s="25"/>
      <c r="PMT496" s="25"/>
      <c r="PMU496" s="25"/>
      <c r="PMV496" s="25"/>
      <c r="PMW496" s="25"/>
      <c r="PMX496" s="25"/>
      <c r="PMY496" s="25"/>
      <c r="PMZ496" s="25"/>
      <c r="PNA496" s="25"/>
      <c r="PNB496" s="25"/>
      <c r="PNC496" s="25"/>
      <c r="PND496" s="25"/>
      <c r="PNE496" s="25"/>
      <c r="PNF496" s="25"/>
      <c r="PNG496" s="25"/>
      <c r="PNH496" s="25"/>
      <c r="PNI496" s="25"/>
      <c r="PNJ496" s="25"/>
      <c r="PNK496" s="25"/>
      <c r="PNL496" s="25"/>
      <c r="PNM496" s="25"/>
      <c r="PNN496" s="25"/>
      <c r="PNO496" s="25"/>
      <c r="PNP496" s="25"/>
      <c r="PNQ496" s="25"/>
      <c r="PNR496" s="25"/>
      <c r="PNS496" s="25"/>
      <c r="PNT496" s="25"/>
      <c r="PNU496" s="25"/>
      <c r="PNV496" s="25"/>
      <c r="PNW496" s="25"/>
      <c r="PNX496" s="25"/>
      <c r="PNY496" s="25"/>
      <c r="PNZ496" s="25"/>
      <c r="POA496" s="25"/>
      <c r="POB496" s="25"/>
      <c r="POC496" s="25"/>
      <c r="POD496" s="25"/>
      <c r="POE496" s="25"/>
      <c r="POF496" s="25"/>
      <c r="POG496" s="25"/>
      <c r="POH496" s="25"/>
      <c r="POI496" s="25"/>
      <c r="POJ496" s="25"/>
      <c r="POK496" s="25"/>
      <c r="POL496" s="25"/>
      <c r="POM496" s="25"/>
      <c r="PON496" s="25"/>
      <c r="POO496" s="25"/>
      <c r="POP496" s="25"/>
      <c r="POQ496" s="25"/>
      <c r="POR496" s="25"/>
      <c r="POS496" s="25"/>
      <c r="POT496" s="25"/>
      <c r="POU496" s="25"/>
      <c r="POV496" s="25"/>
      <c r="POW496" s="25"/>
      <c r="POX496" s="25"/>
      <c r="POY496" s="25"/>
      <c r="POZ496" s="25"/>
      <c r="PPA496" s="25"/>
      <c r="PPB496" s="25"/>
      <c r="PPC496" s="25"/>
      <c r="PPD496" s="25"/>
      <c r="PPE496" s="25"/>
      <c r="PPF496" s="25"/>
      <c r="PPG496" s="25"/>
      <c r="PPH496" s="25"/>
      <c r="PPI496" s="25"/>
      <c r="PPJ496" s="25"/>
      <c r="PPK496" s="25"/>
      <c r="PPL496" s="25"/>
      <c r="PPM496" s="25"/>
      <c r="PPN496" s="25"/>
      <c r="PPO496" s="25"/>
      <c r="PPP496" s="25"/>
      <c r="PPQ496" s="25"/>
      <c r="PPR496" s="25"/>
      <c r="PPS496" s="25"/>
      <c r="PPT496" s="25"/>
      <c r="PPU496" s="25"/>
      <c r="PPV496" s="25"/>
      <c r="PPW496" s="25"/>
      <c r="PPX496" s="25"/>
      <c r="PPY496" s="25"/>
      <c r="PPZ496" s="25"/>
      <c r="PQA496" s="25"/>
      <c r="PQB496" s="25"/>
      <c r="PQC496" s="25"/>
      <c r="PQD496" s="25"/>
      <c r="PQE496" s="25"/>
      <c r="PQF496" s="25"/>
      <c r="PQG496" s="25"/>
      <c r="PQH496" s="25"/>
      <c r="PQI496" s="25"/>
      <c r="PQJ496" s="25"/>
      <c r="PQK496" s="25"/>
      <c r="PQL496" s="25"/>
      <c r="PQM496" s="25"/>
      <c r="PQN496" s="25"/>
      <c r="PQO496" s="25"/>
      <c r="PQP496" s="25"/>
      <c r="PQQ496" s="25"/>
      <c r="PQR496" s="25"/>
      <c r="PQS496" s="25"/>
      <c r="PQT496" s="25"/>
      <c r="PQU496" s="25"/>
      <c r="PQV496" s="25"/>
      <c r="PQW496" s="25"/>
      <c r="PQX496" s="25"/>
      <c r="PQY496" s="25"/>
      <c r="PQZ496" s="25"/>
      <c r="PRA496" s="25"/>
      <c r="PRB496" s="25"/>
      <c r="PRC496" s="25"/>
      <c r="PRD496" s="25"/>
      <c r="PRE496" s="25"/>
      <c r="PRF496" s="25"/>
      <c r="PRG496" s="25"/>
      <c r="PRH496" s="25"/>
      <c r="PRI496" s="25"/>
      <c r="PRJ496" s="25"/>
      <c r="PRK496" s="25"/>
      <c r="PRL496" s="25"/>
      <c r="PRM496" s="25"/>
      <c r="PRN496" s="25"/>
      <c r="PRO496" s="25"/>
      <c r="PRP496" s="25"/>
      <c r="PRQ496" s="25"/>
      <c r="PRR496" s="25"/>
      <c r="PRS496" s="25"/>
      <c r="PRT496" s="25"/>
      <c r="PRU496" s="25"/>
      <c r="PRV496" s="25"/>
      <c r="PRW496" s="25"/>
      <c r="PRX496" s="25"/>
      <c r="PRY496" s="25"/>
      <c r="PRZ496" s="25"/>
      <c r="PSA496" s="25"/>
      <c r="PSB496" s="25"/>
      <c r="PSC496" s="25"/>
      <c r="PSD496" s="25"/>
      <c r="PSE496" s="25"/>
      <c r="PSF496" s="25"/>
      <c r="PSG496" s="25"/>
      <c r="PSH496" s="25"/>
      <c r="PSI496" s="25"/>
      <c r="PSJ496" s="25"/>
      <c r="PSK496" s="25"/>
      <c r="PSL496" s="25"/>
      <c r="PSM496" s="25"/>
      <c r="PSN496" s="25"/>
      <c r="PSO496" s="25"/>
      <c r="PSP496" s="25"/>
      <c r="PSQ496" s="25"/>
      <c r="PSR496" s="25"/>
      <c r="PSS496" s="25"/>
      <c r="PST496" s="25"/>
      <c r="PSU496" s="25"/>
      <c r="PSV496" s="25"/>
      <c r="PSW496" s="25"/>
      <c r="PSX496" s="25"/>
      <c r="PSY496" s="25"/>
      <c r="PSZ496" s="25"/>
      <c r="PTA496" s="25"/>
      <c r="PTB496" s="25"/>
      <c r="PTC496" s="25"/>
      <c r="PTD496" s="25"/>
      <c r="PTE496" s="25"/>
      <c r="PTF496" s="25"/>
      <c r="PTG496" s="25"/>
      <c r="PTH496" s="25"/>
      <c r="PTI496" s="25"/>
      <c r="PTJ496" s="25"/>
      <c r="PTK496" s="25"/>
      <c r="PTL496" s="25"/>
      <c r="PTM496" s="25"/>
      <c r="PTN496" s="25"/>
      <c r="PTO496" s="25"/>
      <c r="PTP496" s="25"/>
      <c r="PTQ496" s="25"/>
      <c r="PTR496" s="25"/>
      <c r="PTS496" s="25"/>
      <c r="PTT496" s="25"/>
      <c r="PTU496" s="25"/>
      <c r="PTV496" s="25"/>
      <c r="PTW496" s="25"/>
      <c r="PTX496" s="25"/>
      <c r="PTY496" s="25"/>
      <c r="PTZ496" s="25"/>
      <c r="PUA496" s="25"/>
      <c r="PUB496" s="25"/>
      <c r="PUC496" s="25"/>
      <c r="PUD496" s="25"/>
      <c r="PUE496" s="25"/>
      <c r="PUF496" s="25"/>
      <c r="PUG496" s="25"/>
      <c r="PUH496" s="25"/>
      <c r="PUI496" s="25"/>
      <c r="PUJ496" s="25"/>
      <c r="PUK496" s="25"/>
      <c r="PUL496" s="25"/>
      <c r="PUM496" s="25"/>
      <c r="PUN496" s="25"/>
      <c r="PUO496" s="25"/>
      <c r="PUP496" s="25"/>
      <c r="PUQ496" s="25"/>
      <c r="PUR496" s="25"/>
      <c r="PUS496" s="25"/>
      <c r="PUT496" s="25"/>
      <c r="PUU496" s="25"/>
      <c r="PUV496" s="25"/>
      <c r="PUW496" s="25"/>
      <c r="PUX496" s="25"/>
      <c r="PUY496" s="25"/>
      <c r="PUZ496" s="25"/>
      <c r="PVA496" s="25"/>
      <c r="PVB496" s="25"/>
      <c r="PVC496" s="25"/>
      <c r="PVD496" s="25"/>
      <c r="PVE496" s="25"/>
      <c r="PVF496" s="25"/>
      <c r="PVG496" s="25"/>
      <c r="PVH496" s="25"/>
      <c r="PVI496" s="25"/>
      <c r="PVJ496" s="25"/>
      <c r="PVK496" s="25"/>
      <c r="PVL496" s="25"/>
      <c r="PVM496" s="25"/>
      <c r="PVN496" s="25"/>
      <c r="PVO496" s="25"/>
      <c r="PVP496" s="25"/>
      <c r="PVQ496" s="25"/>
      <c r="PVR496" s="25"/>
      <c r="PVS496" s="25"/>
      <c r="PVT496" s="25"/>
      <c r="PVU496" s="25"/>
      <c r="PVV496" s="25"/>
      <c r="PVW496" s="25"/>
      <c r="PVX496" s="25"/>
      <c r="PVY496" s="25"/>
      <c r="PVZ496" s="25"/>
      <c r="PWA496" s="25"/>
      <c r="PWB496" s="25"/>
      <c r="PWC496" s="25"/>
      <c r="PWD496" s="25"/>
      <c r="PWE496" s="25"/>
      <c r="PWF496" s="25"/>
      <c r="PWG496" s="25"/>
      <c r="PWH496" s="25"/>
      <c r="PWI496" s="25"/>
      <c r="PWJ496" s="25"/>
      <c r="PWK496" s="25"/>
      <c r="PWL496" s="25"/>
      <c r="PWM496" s="25"/>
      <c r="PWN496" s="25"/>
      <c r="PWO496" s="25"/>
      <c r="PWP496" s="25"/>
      <c r="PWQ496" s="25"/>
      <c r="PWR496" s="25"/>
      <c r="PWS496" s="25"/>
      <c r="PWT496" s="25"/>
      <c r="PWU496" s="25"/>
      <c r="PWV496" s="25"/>
      <c r="PWW496" s="25"/>
      <c r="PWX496" s="25"/>
      <c r="PWY496" s="25"/>
      <c r="PWZ496" s="25"/>
      <c r="PXA496" s="25"/>
      <c r="PXB496" s="25"/>
      <c r="PXC496" s="25"/>
      <c r="PXD496" s="25"/>
      <c r="PXE496" s="25"/>
      <c r="PXF496" s="25"/>
      <c r="PXG496" s="25"/>
      <c r="PXH496" s="25"/>
      <c r="PXI496" s="25"/>
      <c r="PXJ496" s="25"/>
      <c r="PXK496" s="25"/>
      <c r="PXL496" s="25"/>
      <c r="PXM496" s="25"/>
      <c r="PXN496" s="25"/>
      <c r="PXO496" s="25"/>
      <c r="PXP496" s="25"/>
      <c r="PXQ496" s="25"/>
      <c r="PXR496" s="25"/>
      <c r="PXS496" s="25"/>
      <c r="PXT496" s="25"/>
      <c r="PXU496" s="25"/>
      <c r="PXV496" s="25"/>
      <c r="PXW496" s="25"/>
      <c r="PXX496" s="25"/>
      <c r="PXY496" s="25"/>
      <c r="PXZ496" s="25"/>
      <c r="PYA496" s="25"/>
      <c r="PYB496" s="25"/>
      <c r="PYC496" s="25"/>
      <c r="PYD496" s="25"/>
      <c r="PYE496" s="25"/>
      <c r="PYF496" s="25"/>
      <c r="PYG496" s="25"/>
      <c r="PYH496" s="25"/>
      <c r="PYI496" s="25"/>
      <c r="PYJ496" s="25"/>
      <c r="PYK496" s="25"/>
      <c r="PYL496" s="25"/>
      <c r="PYM496" s="25"/>
      <c r="PYN496" s="25"/>
      <c r="PYO496" s="25"/>
      <c r="PYP496" s="25"/>
      <c r="PYQ496" s="25"/>
      <c r="PYR496" s="25"/>
      <c r="PYS496" s="25"/>
      <c r="PYT496" s="25"/>
      <c r="PYU496" s="25"/>
      <c r="PYV496" s="25"/>
      <c r="PYW496" s="25"/>
      <c r="PYX496" s="25"/>
      <c r="PYY496" s="25"/>
      <c r="PYZ496" s="25"/>
      <c r="PZA496" s="25"/>
      <c r="PZB496" s="25"/>
      <c r="PZC496" s="25"/>
      <c r="PZD496" s="25"/>
      <c r="PZE496" s="25"/>
      <c r="PZF496" s="25"/>
      <c r="PZG496" s="25"/>
      <c r="PZH496" s="25"/>
      <c r="PZI496" s="25"/>
      <c r="PZJ496" s="25"/>
      <c r="PZK496" s="25"/>
      <c r="PZL496" s="25"/>
      <c r="PZM496" s="25"/>
      <c r="PZN496" s="25"/>
      <c r="PZO496" s="25"/>
      <c r="PZP496" s="25"/>
      <c r="PZQ496" s="25"/>
      <c r="PZR496" s="25"/>
      <c r="PZS496" s="25"/>
      <c r="PZT496" s="25"/>
      <c r="PZU496" s="25"/>
      <c r="PZV496" s="25"/>
      <c r="PZW496" s="25"/>
      <c r="PZX496" s="25"/>
      <c r="PZY496" s="25"/>
      <c r="PZZ496" s="25"/>
      <c r="QAA496" s="25"/>
      <c r="QAB496" s="25"/>
      <c r="QAC496" s="25"/>
      <c r="QAD496" s="25"/>
      <c r="QAE496" s="25"/>
      <c r="QAF496" s="25"/>
      <c r="QAG496" s="25"/>
      <c r="QAH496" s="25"/>
      <c r="QAI496" s="25"/>
      <c r="QAJ496" s="25"/>
      <c r="QAK496" s="25"/>
      <c r="QAL496" s="25"/>
      <c r="QAM496" s="25"/>
      <c r="QAN496" s="25"/>
      <c r="QAO496" s="25"/>
      <c r="QAP496" s="25"/>
      <c r="QAQ496" s="25"/>
      <c r="QAR496" s="25"/>
      <c r="QAS496" s="25"/>
      <c r="QAT496" s="25"/>
      <c r="QAU496" s="25"/>
      <c r="QAV496" s="25"/>
      <c r="QAW496" s="25"/>
      <c r="QAX496" s="25"/>
      <c r="QAY496" s="25"/>
      <c r="QAZ496" s="25"/>
      <c r="QBA496" s="25"/>
      <c r="QBB496" s="25"/>
      <c r="QBC496" s="25"/>
      <c r="QBD496" s="25"/>
      <c r="QBE496" s="25"/>
      <c r="QBF496" s="25"/>
      <c r="QBG496" s="25"/>
      <c r="QBH496" s="25"/>
      <c r="QBI496" s="25"/>
      <c r="QBJ496" s="25"/>
      <c r="QBK496" s="25"/>
      <c r="QBL496" s="25"/>
      <c r="QBM496" s="25"/>
      <c r="QBN496" s="25"/>
      <c r="QBO496" s="25"/>
      <c r="QBP496" s="25"/>
      <c r="QBQ496" s="25"/>
      <c r="QBR496" s="25"/>
      <c r="QBS496" s="25"/>
      <c r="QBT496" s="25"/>
      <c r="QBU496" s="25"/>
      <c r="QBV496" s="25"/>
      <c r="QBW496" s="25"/>
      <c r="QBX496" s="25"/>
      <c r="QBY496" s="25"/>
      <c r="QBZ496" s="25"/>
      <c r="QCA496" s="25"/>
      <c r="QCB496" s="25"/>
      <c r="QCC496" s="25"/>
      <c r="QCD496" s="25"/>
      <c r="QCE496" s="25"/>
      <c r="QCF496" s="25"/>
      <c r="QCG496" s="25"/>
      <c r="QCH496" s="25"/>
      <c r="QCI496" s="25"/>
      <c r="QCJ496" s="25"/>
      <c r="QCK496" s="25"/>
      <c r="QCL496" s="25"/>
      <c r="QCM496" s="25"/>
      <c r="QCN496" s="25"/>
      <c r="QCO496" s="25"/>
      <c r="QCP496" s="25"/>
      <c r="QCQ496" s="25"/>
      <c r="QCR496" s="25"/>
      <c r="QCS496" s="25"/>
      <c r="QCT496" s="25"/>
      <c r="QCU496" s="25"/>
      <c r="QCV496" s="25"/>
      <c r="QCW496" s="25"/>
      <c r="QCX496" s="25"/>
      <c r="QCY496" s="25"/>
      <c r="QCZ496" s="25"/>
      <c r="QDA496" s="25"/>
      <c r="QDB496" s="25"/>
      <c r="QDC496" s="25"/>
      <c r="QDD496" s="25"/>
      <c r="QDE496" s="25"/>
      <c r="QDF496" s="25"/>
      <c r="QDG496" s="25"/>
      <c r="QDH496" s="25"/>
      <c r="QDI496" s="25"/>
      <c r="QDJ496" s="25"/>
      <c r="QDK496" s="25"/>
      <c r="QDL496" s="25"/>
      <c r="QDM496" s="25"/>
      <c r="QDN496" s="25"/>
      <c r="QDO496" s="25"/>
      <c r="QDP496" s="25"/>
      <c r="QDQ496" s="25"/>
      <c r="QDR496" s="25"/>
      <c r="QDS496" s="25"/>
      <c r="QDT496" s="25"/>
      <c r="QDU496" s="25"/>
      <c r="QDV496" s="25"/>
      <c r="QDW496" s="25"/>
      <c r="QDX496" s="25"/>
      <c r="QDY496" s="25"/>
      <c r="QDZ496" s="25"/>
      <c r="QEA496" s="25"/>
      <c r="QEB496" s="25"/>
      <c r="QEC496" s="25"/>
      <c r="QED496" s="25"/>
      <c r="QEE496" s="25"/>
      <c r="QEF496" s="25"/>
      <c r="QEG496" s="25"/>
      <c r="QEH496" s="25"/>
      <c r="QEI496" s="25"/>
      <c r="QEJ496" s="25"/>
      <c r="QEK496" s="25"/>
      <c r="QEL496" s="25"/>
      <c r="QEM496" s="25"/>
      <c r="QEN496" s="25"/>
      <c r="QEO496" s="25"/>
      <c r="QEP496" s="25"/>
      <c r="QEQ496" s="25"/>
      <c r="QER496" s="25"/>
      <c r="QES496" s="25"/>
      <c r="QET496" s="25"/>
      <c r="QEU496" s="25"/>
      <c r="QEV496" s="25"/>
      <c r="QEW496" s="25"/>
      <c r="QEX496" s="25"/>
      <c r="QEY496" s="25"/>
      <c r="QEZ496" s="25"/>
      <c r="QFA496" s="25"/>
      <c r="QFB496" s="25"/>
      <c r="QFC496" s="25"/>
      <c r="QFD496" s="25"/>
      <c r="QFE496" s="25"/>
      <c r="QFF496" s="25"/>
      <c r="QFG496" s="25"/>
      <c r="QFH496" s="25"/>
      <c r="QFI496" s="25"/>
      <c r="QFJ496" s="25"/>
      <c r="QFK496" s="25"/>
      <c r="QFL496" s="25"/>
      <c r="QFM496" s="25"/>
      <c r="QFN496" s="25"/>
      <c r="QFO496" s="25"/>
      <c r="QFP496" s="25"/>
      <c r="QFQ496" s="25"/>
      <c r="QFR496" s="25"/>
      <c r="QFS496" s="25"/>
      <c r="QFT496" s="25"/>
      <c r="QFU496" s="25"/>
      <c r="QFV496" s="25"/>
      <c r="QFW496" s="25"/>
      <c r="QFX496" s="25"/>
      <c r="QFY496" s="25"/>
      <c r="QFZ496" s="25"/>
      <c r="QGA496" s="25"/>
      <c r="QGB496" s="25"/>
      <c r="QGC496" s="25"/>
      <c r="QGD496" s="25"/>
      <c r="QGE496" s="25"/>
      <c r="QGF496" s="25"/>
      <c r="QGG496" s="25"/>
      <c r="QGH496" s="25"/>
      <c r="QGI496" s="25"/>
      <c r="QGJ496" s="25"/>
      <c r="QGK496" s="25"/>
      <c r="QGL496" s="25"/>
      <c r="QGM496" s="25"/>
      <c r="QGN496" s="25"/>
      <c r="QGO496" s="25"/>
      <c r="QGP496" s="25"/>
      <c r="QGQ496" s="25"/>
      <c r="QGR496" s="25"/>
      <c r="QGS496" s="25"/>
      <c r="QGT496" s="25"/>
      <c r="QGU496" s="25"/>
      <c r="QGV496" s="25"/>
      <c r="QGW496" s="25"/>
      <c r="QGX496" s="25"/>
      <c r="QGY496" s="25"/>
      <c r="QGZ496" s="25"/>
      <c r="QHA496" s="25"/>
      <c r="QHB496" s="25"/>
      <c r="QHC496" s="25"/>
      <c r="QHD496" s="25"/>
      <c r="QHE496" s="25"/>
      <c r="QHF496" s="25"/>
      <c r="QHG496" s="25"/>
      <c r="QHH496" s="25"/>
      <c r="QHI496" s="25"/>
      <c r="QHJ496" s="25"/>
      <c r="QHK496" s="25"/>
      <c r="QHL496" s="25"/>
      <c r="QHM496" s="25"/>
      <c r="QHN496" s="25"/>
      <c r="QHO496" s="25"/>
      <c r="QHP496" s="25"/>
      <c r="QHQ496" s="25"/>
      <c r="QHR496" s="25"/>
      <c r="QHS496" s="25"/>
      <c r="QHT496" s="25"/>
      <c r="QHU496" s="25"/>
      <c r="QHV496" s="25"/>
      <c r="QHW496" s="25"/>
      <c r="QHX496" s="25"/>
      <c r="QHY496" s="25"/>
      <c r="QHZ496" s="25"/>
      <c r="QIA496" s="25"/>
      <c r="QIB496" s="25"/>
      <c r="QIC496" s="25"/>
      <c r="QID496" s="25"/>
      <c r="QIE496" s="25"/>
      <c r="QIF496" s="25"/>
      <c r="QIG496" s="25"/>
      <c r="QIH496" s="25"/>
      <c r="QII496" s="25"/>
      <c r="QIJ496" s="25"/>
      <c r="QIK496" s="25"/>
      <c r="QIL496" s="25"/>
      <c r="QIM496" s="25"/>
      <c r="QIN496" s="25"/>
      <c r="QIO496" s="25"/>
      <c r="QIP496" s="25"/>
      <c r="QIQ496" s="25"/>
      <c r="QIR496" s="25"/>
      <c r="QIS496" s="25"/>
      <c r="QIT496" s="25"/>
      <c r="QIU496" s="25"/>
      <c r="QIV496" s="25"/>
      <c r="QIW496" s="25"/>
      <c r="QIX496" s="25"/>
      <c r="QIY496" s="25"/>
      <c r="QIZ496" s="25"/>
      <c r="QJA496" s="25"/>
      <c r="QJB496" s="25"/>
      <c r="QJC496" s="25"/>
      <c r="QJD496" s="25"/>
      <c r="QJE496" s="25"/>
      <c r="QJF496" s="25"/>
      <c r="QJG496" s="25"/>
      <c r="QJH496" s="25"/>
      <c r="QJI496" s="25"/>
      <c r="QJJ496" s="25"/>
      <c r="QJK496" s="25"/>
      <c r="QJL496" s="25"/>
      <c r="QJM496" s="25"/>
      <c r="QJN496" s="25"/>
      <c r="QJO496" s="25"/>
      <c r="QJP496" s="25"/>
      <c r="QJQ496" s="25"/>
      <c r="QJR496" s="25"/>
      <c r="QJS496" s="25"/>
      <c r="QJT496" s="25"/>
      <c r="QJU496" s="25"/>
      <c r="QJV496" s="25"/>
      <c r="QJW496" s="25"/>
      <c r="QJX496" s="25"/>
      <c r="QJY496" s="25"/>
      <c r="QJZ496" s="25"/>
      <c r="QKA496" s="25"/>
      <c r="QKB496" s="25"/>
      <c r="QKC496" s="25"/>
      <c r="QKD496" s="25"/>
      <c r="QKE496" s="25"/>
      <c r="QKF496" s="25"/>
      <c r="QKG496" s="25"/>
      <c r="QKH496" s="25"/>
      <c r="QKI496" s="25"/>
      <c r="QKJ496" s="25"/>
      <c r="QKK496" s="25"/>
      <c r="QKL496" s="25"/>
      <c r="QKM496" s="25"/>
      <c r="QKN496" s="25"/>
      <c r="QKO496" s="25"/>
      <c r="QKP496" s="25"/>
      <c r="QKQ496" s="25"/>
      <c r="QKR496" s="25"/>
      <c r="QKS496" s="25"/>
      <c r="QKT496" s="25"/>
      <c r="QKU496" s="25"/>
      <c r="QKV496" s="25"/>
      <c r="QKW496" s="25"/>
      <c r="QKX496" s="25"/>
      <c r="QKY496" s="25"/>
      <c r="QKZ496" s="25"/>
      <c r="QLA496" s="25"/>
      <c r="QLB496" s="25"/>
      <c r="QLC496" s="25"/>
      <c r="QLD496" s="25"/>
      <c r="QLE496" s="25"/>
      <c r="QLF496" s="25"/>
      <c r="QLG496" s="25"/>
      <c r="QLH496" s="25"/>
      <c r="QLI496" s="25"/>
      <c r="QLJ496" s="25"/>
      <c r="QLK496" s="25"/>
      <c r="QLL496" s="25"/>
      <c r="QLM496" s="25"/>
      <c r="QLN496" s="25"/>
      <c r="QLO496" s="25"/>
      <c r="QLP496" s="25"/>
      <c r="QLQ496" s="25"/>
      <c r="QLR496" s="25"/>
      <c r="QLS496" s="25"/>
      <c r="QLT496" s="25"/>
      <c r="QLU496" s="25"/>
      <c r="QLV496" s="25"/>
      <c r="QLW496" s="25"/>
      <c r="QLX496" s="25"/>
      <c r="QLY496" s="25"/>
      <c r="QLZ496" s="25"/>
      <c r="QMA496" s="25"/>
      <c r="QMB496" s="25"/>
      <c r="QMC496" s="25"/>
      <c r="QMD496" s="25"/>
      <c r="QME496" s="25"/>
      <c r="QMF496" s="25"/>
      <c r="QMG496" s="25"/>
      <c r="QMH496" s="25"/>
      <c r="QMI496" s="25"/>
      <c r="QMJ496" s="25"/>
      <c r="QMK496" s="25"/>
      <c r="QML496" s="25"/>
      <c r="QMM496" s="25"/>
      <c r="QMN496" s="25"/>
      <c r="QMO496" s="25"/>
      <c r="QMP496" s="25"/>
      <c r="QMQ496" s="25"/>
      <c r="QMR496" s="25"/>
      <c r="QMS496" s="25"/>
      <c r="QMT496" s="25"/>
      <c r="QMU496" s="25"/>
      <c r="QMV496" s="25"/>
      <c r="QMW496" s="25"/>
      <c r="QMX496" s="25"/>
      <c r="QMY496" s="25"/>
      <c r="QMZ496" s="25"/>
      <c r="QNA496" s="25"/>
      <c r="QNB496" s="25"/>
      <c r="QNC496" s="25"/>
      <c r="QND496" s="25"/>
      <c r="QNE496" s="25"/>
      <c r="QNF496" s="25"/>
      <c r="QNG496" s="25"/>
      <c r="QNH496" s="25"/>
      <c r="QNI496" s="25"/>
      <c r="QNJ496" s="25"/>
      <c r="QNK496" s="25"/>
      <c r="QNL496" s="25"/>
      <c r="QNM496" s="25"/>
      <c r="QNN496" s="25"/>
      <c r="QNO496" s="25"/>
      <c r="QNP496" s="25"/>
      <c r="QNQ496" s="25"/>
      <c r="QNR496" s="25"/>
      <c r="QNS496" s="25"/>
      <c r="QNT496" s="25"/>
      <c r="QNU496" s="25"/>
      <c r="QNV496" s="25"/>
      <c r="QNW496" s="25"/>
      <c r="QNX496" s="25"/>
      <c r="QNY496" s="25"/>
      <c r="QNZ496" s="25"/>
      <c r="QOA496" s="25"/>
      <c r="QOB496" s="25"/>
      <c r="QOC496" s="25"/>
      <c r="QOD496" s="25"/>
      <c r="QOE496" s="25"/>
      <c r="QOF496" s="25"/>
      <c r="QOG496" s="25"/>
      <c r="QOH496" s="25"/>
      <c r="QOI496" s="25"/>
      <c r="QOJ496" s="25"/>
      <c r="QOK496" s="25"/>
      <c r="QOL496" s="25"/>
      <c r="QOM496" s="25"/>
      <c r="QON496" s="25"/>
      <c r="QOO496" s="25"/>
      <c r="QOP496" s="25"/>
      <c r="QOQ496" s="25"/>
      <c r="QOR496" s="25"/>
      <c r="QOS496" s="25"/>
      <c r="QOT496" s="25"/>
      <c r="QOU496" s="25"/>
      <c r="QOV496" s="25"/>
      <c r="QOW496" s="25"/>
      <c r="QOX496" s="25"/>
      <c r="QOY496" s="25"/>
      <c r="QOZ496" s="25"/>
      <c r="QPA496" s="25"/>
      <c r="QPB496" s="25"/>
      <c r="QPC496" s="25"/>
      <c r="QPD496" s="25"/>
      <c r="QPE496" s="25"/>
      <c r="QPF496" s="25"/>
      <c r="QPG496" s="25"/>
      <c r="QPH496" s="25"/>
      <c r="QPI496" s="25"/>
      <c r="QPJ496" s="25"/>
      <c r="QPK496" s="25"/>
      <c r="QPL496" s="25"/>
      <c r="QPM496" s="25"/>
      <c r="QPN496" s="25"/>
      <c r="QPO496" s="25"/>
      <c r="QPP496" s="25"/>
      <c r="QPQ496" s="25"/>
      <c r="QPR496" s="25"/>
      <c r="QPS496" s="25"/>
      <c r="QPT496" s="25"/>
      <c r="QPU496" s="25"/>
      <c r="QPV496" s="25"/>
      <c r="QPW496" s="25"/>
      <c r="QPX496" s="25"/>
      <c r="QPY496" s="25"/>
      <c r="QPZ496" s="25"/>
      <c r="QQA496" s="25"/>
      <c r="QQB496" s="25"/>
      <c r="QQC496" s="25"/>
      <c r="QQD496" s="25"/>
      <c r="QQE496" s="25"/>
      <c r="QQF496" s="25"/>
      <c r="QQG496" s="25"/>
      <c r="QQH496" s="25"/>
      <c r="QQI496" s="25"/>
      <c r="QQJ496" s="25"/>
      <c r="QQK496" s="25"/>
      <c r="QQL496" s="25"/>
      <c r="QQM496" s="25"/>
      <c r="QQN496" s="25"/>
      <c r="QQO496" s="25"/>
      <c r="QQP496" s="25"/>
      <c r="QQQ496" s="25"/>
      <c r="QQR496" s="25"/>
      <c r="QQS496" s="25"/>
      <c r="QQT496" s="25"/>
      <c r="QQU496" s="25"/>
      <c r="QQV496" s="25"/>
      <c r="QQW496" s="25"/>
      <c r="QQX496" s="25"/>
      <c r="QQY496" s="25"/>
      <c r="QQZ496" s="25"/>
      <c r="QRA496" s="25"/>
      <c r="QRB496" s="25"/>
      <c r="QRC496" s="25"/>
      <c r="QRD496" s="25"/>
      <c r="QRE496" s="25"/>
      <c r="QRF496" s="25"/>
      <c r="QRG496" s="25"/>
      <c r="QRH496" s="25"/>
      <c r="QRI496" s="25"/>
      <c r="QRJ496" s="25"/>
      <c r="QRK496" s="25"/>
      <c r="QRL496" s="25"/>
      <c r="QRM496" s="25"/>
      <c r="QRN496" s="25"/>
      <c r="QRO496" s="25"/>
      <c r="QRP496" s="25"/>
      <c r="QRQ496" s="25"/>
      <c r="QRR496" s="25"/>
      <c r="QRS496" s="25"/>
      <c r="QRT496" s="25"/>
      <c r="QRU496" s="25"/>
      <c r="QRV496" s="25"/>
      <c r="QRW496" s="25"/>
      <c r="QRX496" s="25"/>
      <c r="QRY496" s="25"/>
      <c r="QRZ496" s="25"/>
      <c r="QSA496" s="25"/>
      <c r="QSB496" s="25"/>
      <c r="QSC496" s="25"/>
      <c r="QSD496" s="25"/>
      <c r="QSE496" s="25"/>
      <c r="QSF496" s="25"/>
      <c r="QSG496" s="25"/>
      <c r="QSH496" s="25"/>
      <c r="QSI496" s="25"/>
      <c r="QSJ496" s="25"/>
      <c r="QSK496" s="25"/>
      <c r="QSL496" s="25"/>
      <c r="QSM496" s="25"/>
      <c r="QSN496" s="25"/>
      <c r="QSO496" s="25"/>
      <c r="QSP496" s="25"/>
      <c r="QSQ496" s="25"/>
      <c r="QSR496" s="25"/>
      <c r="QSS496" s="25"/>
      <c r="QST496" s="25"/>
      <c r="QSU496" s="25"/>
      <c r="QSV496" s="25"/>
      <c r="QSW496" s="25"/>
      <c r="QSX496" s="25"/>
      <c r="QSY496" s="25"/>
      <c r="QSZ496" s="25"/>
      <c r="QTA496" s="25"/>
      <c r="QTB496" s="25"/>
      <c r="QTC496" s="25"/>
      <c r="QTD496" s="25"/>
      <c r="QTE496" s="25"/>
      <c r="QTF496" s="25"/>
      <c r="QTG496" s="25"/>
      <c r="QTH496" s="25"/>
      <c r="QTI496" s="25"/>
      <c r="QTJ496" s="25"/>
      <c r="QTK496" s="25"/>
      <c r="QTL496" s="25"/>
      <c r="QTM496" s="25"/>
      <c r="QTN496" s="25"/>
      <c r="QTO496" s="25"/>
      <c r="QTP496" s="25"/>
      <c r="QTQ496" s="25"/>
      <c r="QTR496" s="25"/>
      <c r="QTS496" s="25"/>
      <c r="QTT496" s="25"/>
      <c r="QTU496" s="25"/>
      <c r="QTV496" s="25"/>
      <c r="QTW496" s="25"/>
      <c r="QTX496" s="25"/>
      <c r="QTY496" s="25"/>
      <c r="QTZ496" s="25"/>
      <c r="QUA496" s="25"/>
      <c r="QUB496" s="25"/>
      <c r="QUC496" s="25"/>
      <c r="QUD496" s="25"/>
      <c r="QUE496" s="25"/>
      <c r="QUF496" s="25"/>
      <c r="QUG496" s="25"/>
      <c r="QUH496" s="25"/>
      <c r="QUI496" s="25"/>
      <c r="QUJ496" s="25"/>
      <c r="QUK496" s="25"/>
      <c r="QUL496" s="25"/>
      <c r="QUM496" s="25"/>
      <c r="QUN496" s="25"/>
      <c r="QUO496" s="25"/>
      <c r="QUP496" s="25"/>
      <c r="QUQ496" s="25"/>
      <c r="QUR496" s="25"/>
      <c r="QUS496" s="25"/>
      <c r="QUT496" s="25"/>
      <c r="QUU496" s="25"/>
      <c r="QUV496" s="25"/>
      <c r="QUW496" s="25"/>
      <c r="QUX496" s="25"/>
      <c r="QUY496" s="25"/>
      <c r="QUZ496" s="25"/>
      <c r="QVA496" s="25"/>
      <c r="QVB496" s="25"/>
      <c r="QVC496" s="25"/>
      <c r="QVD496" s="25"/>
      <c r="QVE496" s="25"/>
      <c r="QVF496" s="25"/>
      <c r="QVG496" s="25"/>
      <c r="QVH496" s="25"/>
      <c r="QVI496" s="25"/>
      <c r="QVJ496" s="25"/>
      <c r="QVK496" s="25"/>
      <c r="QVL496" s="25"/>
      <c r="QVM496" s="25"/>
      <c r="QVN496" s="25"/>
      <c r="QVO496" s="25"/>
      <c r="QVP496" s="25"/>
      <c r="QVQ496" s="25"/>
      <c r="QVR496" s="25"/>
      <c r="QVS496" s="25"/>
      <c r="QVT496" s="25"/>
      <c r="QVU496" s="25"/>
      <c r="QVV496" s="25"/>
      <c r="QVW496" s="25"/>
      <c r="QVX496" s="25"/>
      <c r="QVY496" s="25"/>
      <c r="QVZ496" s="25"/>
      <c r="QWA496" s="25"/>
      <c r="QWB496" s="25"/>
      <c r="QWC496" s="25"/>
      <c r="QWD496" s="25"/>
      <c r="QWE496" s="25"/>
      <c r="QWF496" s="25"/>
      <c r="QWG496" s="25"/>
      <c r="QWH496" s="25"/>
      <c r="QWI496" s="25"/>
      <c r="QWJ496" s="25"/>
      <c r="QWK496" s="25"/>
      <c r="QWL496" s="25"/>
      <c r="QWM496" s="25"/>
      <c r="QWN496" s="25"/>
      <c r="QWO496" s="25"/>
      <c r="QWP496" s="25"/>
      <c r="QWQ496" s="25"/>
      <c r="QWR496" s="25"/>
      <c r="QWS496" s="25"/>
      <c r="QWT496" s="25"/>
      <c r="QWU496" s="25"/>
      <c r="QWV496" s="25"/>
      <c r="QWW496" s="25"/>
      <c r="QWX496" s="25"/>
      <c r="QWY496" s="25"/>
      <c r="QWZ496" s="25"/>
      <c r="QXA496" s="25"/>
      <c r="QXB496" s="25"/>
      <c r="QXC496" s="25"/>
      <c r="QXD496" s="25"/>
      <c r="QXE496" s="25"/>
      <c r="QXF496" s="25"/>
      <c r="QXG496" s="25"/>
      <c r="QXH496" s="25"/>
      <c r="QXI496" s="25"/>
      <c r="QXJ496" s="25"/>
      <c r="QXK496" s="25"/>
      <c r="QXL496" s="25"/>
      <c r="QXM496" s="25"/>
      <c r="QXN496" s="25"/>
      <c r="QXO496" s="25"/>
      <c r="QXP496" s="25"/>
      <c r="QXQ496" s="25"/>
      <c r="QXR496" s="25"/>
      <c r="QXS496" s="25"/>
      <c r="QXT496" s="25"/>
      <c r="QXU496" s="25"/>
      <c r="QXV496" s="25"/>
      <c r="QXW496" s="25"/>
      <c r="QXX496" s="25"/>
      <c r="QXY496" s="25"/>
      <c r="QXZ496" s="25"/>
      <c r="QYA496" s="25"/>
      <c r="QYB496" s="25"/>
      <c r="QYC496" s="25"/>
      <c r="QYD496" s="25"/>
      <c r="QYE496" s="25"/>
      <c r="QYF496" s="25"/>
      <c r="QYG496" s="25"/>
      <c r="QYH496" s="25"/>
      <c r="QYI496" s="25"/>
      <c r="QYJ496" s="25"/>
      <c r="QYK496" s="25"/>
      <c r="QYL496" s="25"/>
      <c r="QYM496" s="25"/>
      <c r="QYN496" s="25"/>
      <c r="QYO496" s="25"/>
      <c r="QYP496" s="25"/>
      <c r="QYQ496" s="25"/>
      <c r="QYR496" s="25"/>
      <c r="QYS496" s="25"/>
      <c r="QYT496" s="25"/>
      <c r="QYU496" s="25"/>
      <c r="QYV496" s="25"/>
      <c r="QYW496" s="25"/>
      <c r="QYX496" s="25"/>
      <c r="QYY496" s="25"/>
      <c r="QYZ496" s="25"/>
      <c r="QZA496" s="25"/>
      <c r="QZB496" s="25"/>
      <c r="QZC496" s="25"/>
      <c r="QZD496" s="25"/>
      <c r="QZE496" s="25"/>
      <c r="QZF496" s="25"/>
      <c r="QZG496" s="25"/>
      <c r="QZH496" s="25"/>
      <c r="QZI496" s="25"/>
      <c r="QZJ496" s="25"/>
      <c r="QZK496" s="25"/>
      <c r="QZL496" s="25"/>
      <c r="QZM496" s="25"/>
      <c r="QZN496" s="25"/>
      <c r="QZO496" s="25"/>
      <c r="QZP496" s="25"/>
      <c r="QZQ496" s="25"/>
      <c r="QZR496" s="25"/>
      <c r="QZS496" s="25"/>
      <c r="QZT496" s="25"/>
      <c r="QZU496" s="25"/>
      <c r="QZV496" s="25"/>
      <c r="QZW496" s="25"/>
      <c r="QZX496" s="25"/>
      <c r="QZY496" s="25"/>
      <c r="QZZ496" s="25"/>
      <c r="RAA496" s="25"/>
      <c r="RAB496" s="25"/>
      <c r="RAC496" s="25"/>
      <c r="RAD496" s="25"/>
      <c r="RAE496" s="25"/>
      <c r="RAF496" s="25"/>
      <c r="RAG496" s="25"/>
      <c r="RAH496" s="25"/>
      <c r="RAI496" s="25"/>
      <c r="RAJ496" s="25"/>
      <c r="RAK496" s="25"/>
      <c r="RAL496" s="25"/>
      <c r="RAM496" s="25"/>
      <c r="RAN496" s="25"/>
      <c r="RAO496" s="25"/>
      <c r="RAP496" s="25"/>
      <c r="RAQ496" s="25"/>
      <c r="RAR496" s="25"/>
      <c r="RAS496" s="25"/>
      <c r="RAT496" s="25"/>
      <c r="RAU496" s="25"/>
      <c r="RAV496" s="25"/>
      <c r="RAW496" s="25"/>
      <c r="RAX496" s="25"/>
      <c r="RAY496" s="25"/>
      <c r="RAZ496" s="25"/>
      <c r="RBA496" s="25"/>
      <c r="RBB496" s="25"/>
      <c r="RBC496" s="25"/>
      <c r="RBD496" s="25"/>
      <c r="RBE496" s="25"/>
      <c r="RBF496" s="25"/>
      <c r="RBG496" s="25"/>
      <c r="RBH496" s="25"/>
      <c r="RBI496" s="25"/>
      <c r="RBJ496" s="25"/>
      <c r="RBK496" s="25"/>
      <c r="RBL496" s="25"/>
      <c r="RBM496" s="25"/>
      <c r="RBN496" s="25"/>
      <c r="RBO496" s="25"/>
      <c r="RBP496" s="25"/>
      <c r="RBQ496" s="25"/>
      <c r="RBR496" s="25"/>
      <c r="RBS496" s="25"/>
      <c r="RBT496" s="25"/>
      <c r="RBU496" s="25"/>
      <c r="RBV496" s="25"/>
      <c r="RBW496" s="25"/>
      <c r="RBX496" s="25"/>
      <c r="RBY496" s="25"/>
      <c r="RBZ496" s="25"/>
      <c r="RCA496" s="25"/>
      <c r="RCB496" s="25"/>
      <c r="RCC496" s="25"/>
      <c r="RCD496" s="25"/>
      <c r="RCE496" s="25"/>
      <c r="RCF496" s="25"/>
      <c r="RCG496" s="25"/>
      <c r="RCH496" s="25"/>
      <c r="RCI496" s="25"/>
      <c r="RCJ496" s="25"/>
      <c r="RCK496" s="25"/>
      <c r="RCL496" s="25"/>
      <c r="RCM496" s="25"/>
      <c r="RCN496" s="25"/>
      <c r="RCO496" s="25"/>
      <c r="RCP496" s="25"/>
      <c r="RCQ496" s="25"/>
      <c r="RCR496" s="25"/>
      <c r="RCS496" s="25"/>
      <c r="RCT496" s="25"/>
      <c r="RCU496" s="25"/>
      <c r="RCV496" s="25"/>
      <c r="RCW496" s="25"/>
      <c r="RCX496" s="25"/>
      <c r="RCY496" s="25"/>
      <c r="RCZ496" s="25"/>
      <c r="RDA496" s="25"/>
      <c r="RDB496" s="25"/>
      <c r="RDC496" s="25"/>
      <c r="RDD496" s="25"/>
      <c r="RDE496" s="25"/>
      <c r="RDF496" s="25"/>
      <c r="RDG496" s="25"/>
      <c r="RDH496" s="25"/>
      <c r="RDI496" s="25"/>
      <c r="RDJ496" s="25"/>
      <c r="RDK496" s="25"/>
      <c r="RDL496" s="25"/>
      <c r="RDM496" s="25"/>
      <c r="RDN496" s="25"/>
      <c r="RDO496" s="25"/>
      <c r="RDP496" s="25"/>
      <c r="RDQ496" s="25"/>
      <c r="RDR496" s="25"/>
      <c r="RDS496" s="25"/>
      <c r="RDT496" s="25"/>
      <c r="RDU496" s="25"/>
      <c r="RDV496" s="25"/>
      <c r="RDW496" s="25"/>
      <c r="RDX496" s="25"/>
      <c r="RDY496" s="25"/>
      <c r="RDZ496" s="25"/>
      <c r="REA496" s="25"/>
      <c r="REB496" s="25"/>
      <c r="REC496" s="25"/>
      <c r="RED496" s="25"/>
      <c r="REE496" s="25"/>
      <c r="REF496" s="25"/>
      <c r="REG496" s="25"/>
      <c r="REH496" s="25"/>
      <c r="REI496" s="25"/>
      <c r="REJ496" s="25"/>
      <c r="REK496" s="25"/>
      <c r="REL496" s="25"/>
      <c r="REM496" s="25"/>
      <c r="REN496" s="25"/>
      <c r="REO496" s="25"/>
      <c r="REP496" s="25"/>
      <c r="REQ496" s="25"/>
      <c r="RER496" s="25"/>
      <c r="RES496" s="25"/>
      <c r="RET496" s="25"/>
      <c r="REU496" s="25"/>
      <c r="REV496" s="25"/>
      <c r="REW496" s="25"/>
      <c r="REX496" s="25"/>
      <c r="REY496" s="25"/>
      <c r="REZ496" s="25"/>
      <c r="RFA496" s="25"/>
      <c r="RFB496" s="25"/>
      <c r="RFC496" s="25"/>
      <c r="RFD496" s="25"/>
      <c r="RFE496" s="25"/>
      <c r="RFF496" s="25"/>
      <c r="RFG496" s="25"/>
      <c r="RFH496" s="25"/>
      <c r="RFI496" s="25"/>
      <c r="RFJ496" s="25"/>
      <c r="RFK496" s="25"/>
      <c r="RFL496" s="25"/>
      <c r="RFM496" s="25"/>
      <c r="RFN496" s="25"/>
      <c r="RFO496" s="25"/>
      <c r="RFP496" s="25"/>
      <c r="RFQ496" s="25"/>
      <c r="RFR496" s="25"/>
      <c r="RFS496" s="25"/>
      <c r="RFT496" s="25"/>
      <c r="RFU496" s="25"/>
      <c r="RFV496" s="25"/>
      <c r="RFW496" s="25"/>
      <c r="RFX496" s="25"/>
      <c r="RFY496" s="25"/>
      <c r="RFZ496" s="25"/>
      <c r="RGA496" s="25"/>
      <c r="RGB496" s="25"/>
      <c r="RGC496" s="25"/>
      <c r="RGD496" s="25"/>
      <c r="RGE496" s="25"/>
      <c r="RGF496" s="25"/>
      <c r="RGG496" s="25"/>
      <c r="RGH496" s="25"/>
      <c r="RGI496" s="25"/>
      <c r="RGJ496" s="25"/>
      <c r="RGK496" s="25"/>
      <c r="RGL496" s="25"/>
      <c r="RGM496" s="25"/>
      <c r="RGN496" s="25"/>
      <c r="RGO496" s="25"/>
      <c r="RGP496" s="25"/>
      <c r="RGQ496" s="25"/>
      <c r="RGR496" s="25"/>
      <c r="RGS496" s="25"/>
      <c r="RGT496" s="25"/>
      <c r="RGU496" s="25"/>
      <c r="RGV496" s="25"/>
      <c r="RGW496" s="25"/>
      <c r="RGX496" s="25"/>
      <c r="RGY496" s="25"/>
      <c r="RGZ496" s="25"/>
      <c r="RHA496" s="25"/>
      <c r="RHB496" s="25"/>
      <c r="RHC496" s="25"/>
      <c r="RHD496" s="25"/>
      <c r="RHE496" s="25"/>
      <c r="RHF496" s="25"/>
      <c r="RHG496" s="25"/>
      <c r="RHH496" s="25"/>
      <c r="RHI496" s="25"/>
      <c r="RHJ496" s="25"/>
      <c r="RHK496" s="25"/>
      <c r="RHL496" s="25"/>
      <c r="RHM496" s="25"/>
      <c r="RHN496" s="25"/>
      <c r="RHO496" s="25"/>
      <c r="RHP496" s="25"/>
      <c r="RHQ496" s="25"/>
      <c r="RHR496" s="25"/>
      <c r="RHS496" s="25"/>
      <c r="RHT496" s="25"/>
      <c r="RHU496" s="25"/>
      <c r="RHV496" s="25"/>
      <c r="RHW496" s="25"/>
      <c r="RHX496" s="25"/>
      <c r="RHY496" s="25"/>
      <c r="RHZ496" s="25"/>
      <c r="RIA496" s="25"/>
      <c r="RIB496" s="25"/>
      <c r="RIC496" s="25"/>
      <c r="RID496" s="25"/>
      <c r="RIE496" s="25"/>
      <c r="RIF496" s="25"/>
      <c r="RIG496" s="25"/>
      <c r="RIH496" s="25"/>
      <c r="RII496" s="25"/>
      <c r="RIJ496" s="25"/>
      <c r="RIK496" s="25"/>
      <c r="RIL496" s="25"/>
      <c r="RIM496" s="25"/>
      <c r="RIN496" s="25"/>
      <c r="RIO496" s="25"/>
      <c r="RIP496" s="25"/>
      <c r="RIQ496" s="25"/>
      <c r="RIR496" s="25"/>
      <c r="RIS496" s="25"/>
      <c r="RIT496" s="25"/>
      <c r="RIU496" s="25"/>
      <c r="RIV496" s="25"/>
      <c r="RIW496" s="25"/>
      <c r="RIX496" s="25"/>
      <c r="RIY496" s="25"/>
      <c r="RIZ496" s="25"/>
      <c r="RJA496" s="25"/>
      <c r="RJB496" s="25"/>
      <c r="RJC496" s="25"/>
      <c r="RJD496" s="25"/>
      <c r="RJE496" s="25"/>
      <c r="RJF496" s="25"/>
      <c r="RJG496" s="25"/>
      <c r="RJH496" s="25"/>
      <c r="RJI496" s="25"/>
      <c r="RJJ496" s="25"/>
      <c r="RJK496" s="25"/>
      <c r="RJL496" s="25"/>
      <c r="RJM496" s="25"/>
      <c r="RJN496" s="25"/>
      <c r="RJO496" s="25"/>
      <c r="RJP496" s="25"/>
      <c r="RJQ496" s="25"/>
      <c r="RJR496" s="25"/>
      <c r="RJS496" s="25"/>
      <c r="RJT496" s="25"/>
      <c r="RJU496" s="25"/>
      <c r="RJV496" s="25"/>
      <c r="RJW496" s="25"/>
      <c r="RJX496" s="25"/>
      <c r="RJY496" s="25"/>
      <c r="RJZ496" s="25"/>
      <c r="RKA496" s="25"/>
      <c r="RKB496" s="25"/>
      <c r="RKC496" s="25"/>
      <c r="RKD496" s="25"/>
      <c r="RKE496" s="25"/>
      <c r="RKF496" s="25"/>
      <c r="RKG496" s="25"/>
      <c r="RKH496" s="25"/>
      <c r="RKI496" s="25"/>
      <c r="RKJ496" s="25"/>
      <c r="RKK496" s="25"/>
      <c r="RKL496" s="25"/>
      <c r="RKM496" s="25"/>
      <c r="RKN496" s="25"/>
      <c r="RKO496" s="25"/>
      <c r="RKP496" s="25"/>
      <c r="RKQ496" s="25"/>
      <c r="RKR496" s="25"/>
      <c r="RKS496" s="25"/>
      <c r="RKT496" s="25"/>
      <c r="RKU496" s="25"/>
      <c r="RKV496" s="25"/>
      <c r="RKW496" s="25"/>
      <c r="RKX496" s="25"/>
      <c r="RKY496" s="25"/>
      <c r="RKZ496" s="25"/>
      <c r="RLA496" s="25"/>
      <c r="RLB496" s="25"/>
      <c r="RLC496" s="25"/>
      <c r="RLD496" s="25"/>
      <c r="RLE496" s="25"/>
      <c r="RLF496" s="25"/>
      <c r="RLG496" s="25"/>
      <c r="RLH496" s="25"/>
      <c r="RLI496" s="25"/>
      <c r="RLJ496" s="25"/>
      <c r="RLK496" s="25"/>
      <c r="RLL496" s="25"/>
      <c r="RLM496" s="25"/>
      <c r="RLN496" s="25"/>
      <c r="RLO496" s="25"/>
      <c r="RLP496" s="25"/>
      <c r="RLQ496" s="25"/>
      <c r="RLR496" s="25"/>
      <c r="RLS496" s="25"/>
      <c r="RLT496" s="25"/>
      <c r="RLU496" s="25"/>
      <c r="RLV496" s="25"/>
      <c r="RLW496" s="25"/>
      <c r="RLX496" s="25"/>
      <c r="RLY496" s="25"/>
      <c r="RLZ496" s="25"/>
      <c r="RMA496" s="25"/>
      <c r="RMB496" s="25"/>
      <c r="RMC496" s="25"/>
      <c r="RMD496" s="25"/>
      <c r="RME496" s="25"/>
      <c r="RMF496" s="25"/>
      <c r="RMG496" s="25"/>
      <c r="RMH496" s="25"/>
      <c r="RMI496" s="25"/>
      <c r="RMJ496" s="25"/>
      <c r="RMK496" s="25"/>
      <c r="RML496" s="25"/>
      <c r="RMM496" s="25"/>
      <c r="RMN496" s="25"/>
      <c r="RMO496" s="25"/>
      <c r="RMP496" s="25"/>
      <c r="RMQ496" s="25"/>
      <c r="RMR496" s="25"/>
      <c r="RMS496" s="25"/>
      <c r="RMT496" s="25"/>
      <c r="RMU496" s="25"/>
      <c r="RMV496" s="25"/>
      <c r="RMW496" s="25"/>
      <c r="RMX496" s="25"/>
      <c r="RMY496" s="25"/>
      <c r="RMZ496" s="25"/>
      <c r="RNA496" s="25"/>
      <c r="RNB496" s="25"/>
      <c r="RNC496" s="25"/>
      <c r="RND496" s="25"/>
      <c r="RNE496" s="25"/>
      <c r="RNF496" s="25"/>
      <c r="RNG496" s="25"/>
      <c r="RNH496" s="25"/>
      <c r="RNI496" s="25"/>
      <c r="RNJ496" s="25"/>
      <c r="RNK496" s="25"/>
      <c r="RNL496" s="25"/>
      <c r="RNM496" s="25"/>
      <c r="RNN496" s="25"/>
      <c r="RNO496" s="25"/>
      <c r="RNP496" s="25"/>
      <c r="RNQ496" s="25"/>
      <c r="RNR496" s="25"/>
      <c r="RNS496" s="25"/>
      <c r="RNT496" s="25"/>
      <c r="RNU496" s="25"/>
      <c r="RNV496" s="25"/>
      <c r="RNW496" s="25"/>
      <c r="RNX496" s="25"/>
      <c r="RNY496" s="25"/>
      <c r="RNZ496" s="25"/>
      <c r="ROA496" s="25"/>
      <c r="ROB496" s="25"/>
      <c r="ROC496" s="25"/>
      <c r="ROD496" s="25"/>
      <c r="ROE496" s="25"/>
      <c r="ROF496" s="25"/>
      <c r="ROG496" s="25"/>
      <c r="ROH496" s="25"/>
      <c r="ROI496" s="25"/>
      <c r="ROJ496" s="25"/>
      <c r="ROK496" s="25"/>
      <c r="ROL496" s="25"/>
      <c r="ROM496" s="25"/>
      <c r="RON496" s="25"/>
      <c r="ROO496" s="25"/>
      <c r="ROP496" s="25"/>
      <c r="ROQ496" s="25"/>
      <c r="ROR496" s="25"/>
      <c r="ROS496" s="25"/>
      <c r="ROT496" s="25"/>
      <c r="ROU496" s="25"/>
      <c r="ROV496" s="25"/>
      <c r="ROW496" s="25"/>
      <c r="ROX496" s="25"/>
      <c r="ROY496" s="25"/>
      <c r="ROZ496" s="25"/>
      <c r="RPA496" s="25"/>
      <c r="RPB496" s="25"/>
      <c r="RPC496" s="25"/>
      <c r="RPD496" s="25"/>
      <c r="RPE496" s="25"/>
      <c r="RPF496" s="25"/>
      <c r="RPG496" s="25"/>
      <c r="RPH496" s="25"/>
      <c r="RPI496" s="25"/>
      <c r="RPJ496" s="25"/>
      <c r="RPK496" s="25"/>
      <c r="RPL496" s="25"/>
      <c r="RPM496" s="25"/>
      <c r="RPN496" s="25"/>
      <c r="RPO496" s="25"/>
      <c r="RPP496" s="25"/>
      <c r="RPQ496" s="25"/>
      <c r="RPR496" s="25"/>
      <c r="RPS496" s="25"/>
      <c r="RPT496" s="25"/>
      <c r="RPU496" s="25"/>
      <c r="RPV496" s="25"/>
      <c r="RPW496" s="25"/>
      <c r="RPX496" s="25"/>
      <c r="RPY496" s="25"/>
      <c r="RPZ496" s="25"/>
      <c r="RQA496" s="25"/>
      <c r="RQB496" s="25"/>
      <c r="RQC496" s="25"/>
      <c r="RQD496" s="25"/>
      <c r="RQE496" s="25"/>
      <c r="RQF496" s="25"/>
      <c r="RQG496" s="25"/>
      <c r="RQH496" s="25"/>
      <c r="RQI496" s="25"/>
      <c r="RQJ496" s="25"/>
      <c r="RQK496" s="25"/>
      <c r="RQL496" s="25"/>
      <c r="RQM496" s="25"/>
      <c r="RQN496" s="25"/>
      <c r="RQO496" s="25"/>
      <c r="RQP496" s="25"/>
      <c r="RQQ496" s="25"/>
      <c r="RQR496" s="25"/>
      <c r="RQS496" s="25"/>
      <c r="RQT496" s="25"/>
      <c r="RQU496" s="25"/>
      <c r="RQV496" s="25"/>
      <c r="RQW496" s="25"/>
      <c r="RQX496" s="25"/>
      <c r="RQY496" s="25"/>
      <c r="RQZ496" s="25"/>
      <c r="RRA496" s="25"/>
      <c r="RRB496" s="25"/>
      <c r="RRC496" s="25"/>
      <c r="RRD496" s="25"/>
      <c r="RRE496" s="25"/>
      <c r="RRF496" s="25"/>
      <c r="RRG496" s="25"/>
      <c r="RRH496" s="25"/>
      <c r="RRI496" s="25"/>
      <c r="RRJ496" s="25"/>
      <c r="RRK496" s="25"/>
      <c r="RRL496" s="25"/>
      <c r="RRM496" s="25"/>
      <c r="RRN496" s="25"/>
      <c r="RRO496" s="25"/>
      <c r="RRP496" s="25"/>
      <c r="RRQ496" s="25"/>
      <c r="RRR496" s="25"/>
      <c r="RRS496" s="25"/>
      <c r="RRT496" s="25"/>
      <c r="RRU496" s="25"/>
      <c r="RRV496" s="25"/>
      <c r="RRW496" s="25"/>
      <c r="RRX496" s="25"/>
      <c r="RRY496" s="25"/>
      <c r="RRZ496" s="25"/>
      <c r="RSA496" s="25"/>
      <c r="RSB496" s="25"/>
      <c r="RSC496" s="25"/>
      <c r="RSD496" s="25"/>
      <c r="RSE496" s="25"/>
      <c r="RSF496" s="25"/>
      <c r="RSG496" s="25"/>
      <c r="RSH496" s="25"/>
      <c r="RSI496" s="25"/>
      <c r="RSJ496" s="25"/>
      <c r="RSK496" s="25"/>
      <c r="RSL496" s="25"/>
      <c r="RSM496" s="25"/>
      <c r="RSN496" s="25"/>
      <c r="RSO496" s="25"/>
      <c r="RSP496" s="25"/>
      <c r="RSQ496" s="25"/>
      <c r="RSR496" s="25"/>
      <c r="RSS496" s="25"/>
      <c r="RST496" s="25"/>
      <c r="RSU496" s="25"/>
      <c r="RSV496" s="25"/>
      <c r="RSW496" s="25"/>
      <c r="RSX496" s="25"/>
      <c r="RSY496" s="25"/>
      <c r="RSZ496" s="25"/>
      <c r="RTA496" s="25"/>
      <c r="RTB496" s="25"/>
      <c r="RTC496" s="25"/>
      <c r="RTD496" s="25"/>
      <c r="RTE496" s="25"/>
      <c r="RTF496" s="25"/>
      <c r="RTG496" s="25"/>
      <c r="RTH496" s="25"/>
      <c r="RTI496" s="25"/>
      <c r="RTJ496" s="25"/>
      <c r="RTK496" s="25"/>
      <c r="RTL496" s="25"/>
      <c r="RTM496" s="25"/>
      <c r="RTN496" s="25"/>
      <c r="RTO496" s="25"/>
      <c r="RTP496" s="25"/>
      <c r="RTQ496" s="25"/>
      <c r="RTR496" s="25"/>
      <c r="RTS496" s="25"/>
      <c r="RTT496" s="25"/>
      <c r="RTU496" s="25"/>
      <c r="RTV496" s="25"/>
      <c r="RTW496" s="25"/>
      <c r="RTX496" s="25"/>
      <c r="RTY496" s="25"/>
      <c r="RTZ496" s="25"/>
      <c r="RUA496" s="25"/>
      <c r="RUB496" s="25"/>
      <c r="RUC496" s="25"/>
      <c r="RUD496" s="25"/>
      <c r="RUE496" s="25"/>
      <c r="RUF496" s="25"/>
      <c r="RUG496" s="25"/>
      <c r="RUH496" s="25"/>
      <c r="RUI496" s="25"/>
      <c r="RUJ496" s="25"/>
      <c r="RUK496" s="25"/>
      <c r="RUL496" s="25"/>
      <c r="RUM496" s="25"/>
      <c r="RUN496" s="25"/>
      <c r="RUO496" s="25"/>
      <c r="RUP496" s="25"/>
      <c r="RUQ496" s="25"/>
      <c r="RUR496" s="25"/>
      <c r="RUS496" s="25"/>
      <c r="RUT496" s="25"/>
      <c r="RUU496" s="25"/>
      <c r="RUV496" s="25"/>
      <c r="RUW496" s="25"/>
      <c r="RUX496" s="25"/>
      <c r="RUY496" s="25"/>
      <c r="RUZ496" s="25"/>
      <c r="RVA496" s="25"/>
      <c r="RVB496" s="25"/>
      <c r="RVC496" s="25"/>
      <c r="RVD496" s="25"/>
      <c r="RVE496" s="25"/>
      <c r="RVF496" s="25"/>
      <c r="RVG496" s="25"/>
      <c r="RVH496" s="25"/>
      <c r="RVI496" s="25"/>
      <c r="RVJ496" s="25"/>
      <c r="RVK496" s="25"/>
      <c r="RVL496" s="25"/>
      <c r="RVM496" s="25"/>
      <c r="RVN496" s="25"/>
      <c r="RVO496" s="25"/>
      <c r="RVP496" s="25"/>
      <c r="RVQ496" s="25"/>
      <c r="RVR496" s="25"/>
      <c r="RVS496" s="25"/>
      <c r="RVT496" s="25"/>
      <c r="RVU496" s="25"/>
      <c r="RVV496" s="25"/>
      <c r="RVW496" s="25"/>
      <c r="RVX496" s="25"/>
      <c r="RVY496" s="25"/>
      <c r="RVZ496" s="25"/>
      <c r="RWA496" s="25"/>
      <c r="RWB496" s="25"/>
      <c r="RWC496" s="25"/>
      <c r="RWD496" s="25"/>
      <c r="RWE496" s="25"/>
      <c r="RWF496" s="25"/>
      <c r="RWG496" s="25"/>
      <c r="RWH496" s="25"/>
      <c r="RWI496" s="25"/>
      <c r="RWJ496" s="25"/>
      <c r="RWK496" s="25"/>
      <c r="RWL496" s="25"/>
      <c r="RWM496" s="25"/>
      <c r="RWN496" s="25"/>
      <c r="RWO496" s="25"/>
      <c r="RWP496" s="25"/>
      <c r="RWQ496" s="25"/>
      <c r="RWR496" s="25"/>
      <c r="RWS496" s="25"/>
      <c r="RWT496" s="25"/>
      <c r="RWU496" s="25"/>
      <c r="RWV496" s="25"/>
      <c r="RWW496" s="25"/>
      <c r="RWX496" s="25"/>
      <c r="RWY496" s="25"/>
      <c r="RWZ496" s="25"/>
      <c r="RXA496" s="25"/>
      <c r="RXB496" s="25"/>
      <c r="RXC496" s="25"/>
      <c r="RXD496" s="25"/>
      <c r="RXE496" s="25"/>
      <c r="RXF496" s="25"/>
      <c r="RXG496" s="25"/>
      <c r="RXH496" s="25"/>
      <c r="RXI496" s="25"/>
      <c r="RXJ496" s="25"/>
      <c r="RXK496" s="25"/>
      <c r="RXL496" s="25"/>
      <c r="RXM496" s="25"/>
      <c r="RXN496" s="25"/>
      <c r="RXO496" s="25"/>
      <c r="RXP496" s="25"/>
      <c r="RXQ496" s="25"/>
      <c r="RXR496" s="25"/>
      <c r="RXS496" s="25"/>
      <c r="RXT496" s="25"/>
      <c r="RXU496" s="25"/>
      <c r="RXV496" s="25"/>
      <c r="RXW496" s="25"/>
      <c r="RXX496" s="25"/>
      <c r="RXY496" s="25"/>
      <c r="RXZ496" s="25"/>
      <c r="RYA496" s="25"/>
      <c r="RYB496" s="25"/>
      <c r="RYC496" s="25"/>
      <c r="RYD496" s="25"/>
      <c r="RYE496" s="25"/>
      <c r="RYF496" s="25"/>
      <c r="RYG496" s="25"/>
      <c r="RYH496" s="25"/>
      <c r="RYI496" s="25"/>
      <c r="RYJ496" s="25"/>
      <c r="RYK496" s="25"/>
      <c r="RYL496" s="25"/>
      <c r="RYM496" s="25"/>
      <c r="RYN496" s="25"/>
      <c r="RYO496" s="25"/>
      <c r="RYP496" s="25"/>
      <c r="RYQ496" s="25"/>
      <c r="RYR496" s="25"/>
      <c r="RYS496" s="25"/>
      <c r="RYT496" s="25"/>
      <c r="RYU496" s="25"/>
      <c r="RYV496" s="25"/>
      <c r="RYW496" s="25"/>
      <c r="RYX496" s="25"/>
      <c r="RYY496" s="25"/>
      <c r="RYZ496" s="25"/>
      <c r="RZA496" s="25"/>
      <c r="RZB496" s="25"/>
      <c r="RZC496" s="25"/>
      <c r="RZD496" s="25"/>
      <c r="RZE496" s="25"/>
      <c r="RZF496" s="25"/>
      <c r="RZG496" s="25"/>
      <c r="RZH496" s="25"/>
      <c r="RZI496" s="25"/>
      <c r="RZJ496" s="25"/>
      <c r="RZK496" s="25"/>
      <c r="RZL496" s="25"/>
      <c r="RZM496" s="25"/>
      <c r="RZN496" s="25"/>
      <c r="RZO496" s="25"/>
      <c r="RZP496" s="25"/>
      <c r="RZQ496" s="25"/>
      <c r="RZR496" s="25"/>
      <c r="RZS496" s="25"/>
      <c r="RZT496" s="25"/>
      <c r="RZU496" s="25"/>
      <c r="RZV496" s="25"/>
      <c r="RZW496" s="25"/>
      <c r="RZX496" s="25"/>
      <c r="RZY496" s="25"/>
      <c r="RZZ496" s="25"/>
      <c r="SAA496" s="25"/>
      <c r="SAB496" s="25"/>
      <c r="SAC496" s="25"/>
      <c r="SAD496" s="25"/>
      <c r="SAE496" s="25"/>
      <c r="SAF496" s="25"/>
      <c r="SAG496" s="25"/>
      <c r="SAH496" s="25"/>
      <c r="SAI496" s="25"/>
      <c r="SAJ496" s="25"/>
      <c r="SAK496" s="25"/>
      <c r="SAL496" s="25"/>
      <c r="SAM496" s="25"/>
      <c r="SAN496" s="25"/>
      <c r="SAO496" s="25"/>
      <c r="SAP496" s="25"/>
      <c r="SAQ496" s="25"/>
      <c r="SAR496" s="25"/>
      <c r="SAS496" s="25"/>
      <c r="SAT496" s="25"/>
      <c r="SAU496" s="25"/>
      <c r="SAV496" s="25"/>
      <c r="SAW496" s="25"/>
      <c r="SAX496" s="25"/>
      <c r="SAY496" s="25"/>
      <c r="SAZ496" s="25"/>
      <c r="SBA496" s="25"/>
      <c r="SBB496" s="25"/>
      <c r="SBC496" s="25"/>
      <c r="SBD496" s="25"/>
      <c r="SBE496" s="25"/>
      <c r="SBF496" s="25"/>
      <c r="SBG496" s="25"/>
      <c r="SBH496" s="25"/>
      <c r="SBI496" s="25"/>
      <c r="SBJ496" s="25"/>
      <c r="SBK496" s="25"/>
      <c r="SBL496" s="25"/>
      <c r="SBM496" s="25"/>
      <c r="SBN496" s="25"/>
      <c r="SBO496" s="25"/>
      <c r="SBP496" s="25"/>
      <c r="SBQ496" s="25"/>
      <c r="SBR496" s="25"/>
      <c r="SBS496" s="25"/>
      <c r="SBT496" s="25"/>
      <c r="SBU496" s="25"/>
      <c r="SBV496" s="25"/>
      <c r="SBW496" s="25"/>
      <c r="SBX496" s="25"/>
      <c r="SBY496" s="25"/>
      <c r="SBZ496" s="25"/>
      <c r="SCA496" s="25"/>
      <c r="SCB496" s="25"/>
      <c r="SCC496" s="25"/>
      <c r="SCD496" s="25"/>
      <c r="SCE496" s="25"/>
      <c r="SCF496" s="25"/>
      <c r="SCG496" s="25"/>
      <c r="SCH496" s="25"/>
      <c r="SCI496" s="25"/>
      <c r="SCJ496" s="25"/>
      <c r="SCK496" s="25"/>
      <c r="SCL496" s="25"/>
      <c r="SCM496" s="25"/>
      <c r="SCN496" s="25"/>
      <c r="SCO496" s="25"/>
      <c r="SCP496" s="25"/>
      <c r="SCQ496" s="25"/>
      <c r="SCR496" s="25"/>
      <c r="SCS496" s="25"/>
      <c r="SCT496" s="25"/>
      <c r="SCU496" s="25"/>
      <c r="SCV496" s="25"/>
      <c r="SCW496" s="25"/>
      <c r="SCX496" s="25"/>
      <c r="SCY496" s="25"/>
      <c r="SCZ496" s="25"/>
      <c r="SDA496" s="25"/>
      <c r="SDB496" s="25"/>
      <c r="SDC496" s="25"/>
      <c r="SDD496" s="25"/>
      <c r="SDE496" s="25"/>
      <c r="SDF496" s="25"/>
      <c r="SDG496" s="25"/>
      <c r="SDH496" s="25"/>
      <c r="SDI496" s="25"/>
      <c r="SDJ496" s="25"/>
      <c r="SDK496" s="25"/>
      <c r="SDL496" s="25"/>
      <c r="SDM496" s="25"/>
      <c r="SDN496" s="25"/>
      <c r="SDO496" s="25"/>
      <c r="SDP496" s="25"/>
      <c r="SDQ496" s="25"/>
      <c r="SDR496" s="25"/>
      <c r="SDS496" s="25"/>
      <c r="SDT496" s="25"/>
      <c r="SDU496" s="25"/>
      <c r="SDV496" s="25"/>
      <c r="SDW496" s="25"/>
      <c r="SDX496" s="25"/>
      <c r="SDY496" s="25"/>
      <c r="SDZ496" s="25"/>
      <c r="SEA496" s="25"/>
      <c r="SEB496" s="25"/>
      <c r="SEC496" s="25"/>
      <c r="SED496" s="25"/>
      <c r="SEE496" s="25"/>
      <c r="SEF496" s="25"/>
      <c r="SEG496" s="25"/>
      <c r="SEH496" s="25"/>
      <c r="SEI496" s="25"/>
      <c r="SEJ496" s="25"/>
      <c r="SEK496" s="25"/>
      <c r="SEL496" s="25"/>
      <c r="SEM496" s="25"/>
      <c r="SEN496" s="25"/>
      <c r="SEO496" s="25"/>
      <c r="SEP496" s="25"/>
      <c r="SEQ496" s="25"/>
      <c r="SER496" s="25"/>
      <c r="SES496" s="25"/>
      <c r="SET496" s="25"/>
      <c r="SEU496" s="25"/>
      <c r="SEV496" s="25"/>
      <c r="SEW496" s="25"/>
      <c r="SEX496" s="25"/>
      <c r="SEY496" s="25"/>
      <c r="SEZ496" s="25"/>
      <c r="SFA496" s="25"/>
      <c r="SFB496" s="25"/>
      <c r="SFC496" s="25"/>
      <c r="SFD496" s="25"/>
      <c r="SFE496" s="25"/>
      <c r="SFF496" s="25"/>
      <c r="SFG496" s="25"/>
      <c r="SFH496" s="25"/>
      <c r="SFI496" s="25"/>
      <c r="SFJ496" s="25"/>
      <c r="SFK496" s="25"/>
      <c r="SFL496" s="25"/>
      <c r="SFM496" s="25"/>
      <c r="SFN496" s="25"/>
      <c r="SFO496" s="25"/>
      <c r="SFP496" s="25"/>
      <c r="SFQ496" s="25"/>
      <c r="SFR496" s="25"/>
      <c r="SFS496" s="25"/>
      <c r="SFT496" s="25"/>
      <c r="SFU496" s="25"/>
      <c r="SFV496" s="25"/>
      <c r="SFW496" s="25"/>
      <c r="SFX496" s="25"/>
      <c r="SFY496" s="25"/>
      <c r="SFZ496" s="25"/>
      <c r="SGA496" s="25"/>
      <c r="SGB496" s="25"/>
      <c r="SGC496" s="25"/>
      <c r="SGD496" s="25"/>
      <c r="SGE496" s="25"/>
      <c r="SGF496" s="25"/>
      <c r="SGG496" s="25"/>
      <c r="SGH496" s="25"/>
      <c r="SGI496" s="25"/>
      <c r="SGJ496" s="25"/>
      <c r="SGK496" s="25"/>
      <c r="SGL496" s="25"/>
      <c r="SGM496" s="25"/>
      <c r="SGN496" s="25"/>
      <c r="SGO496" s="25"/>
      <c r="SGP496" s="25"/>
      <c r="SGQ496" s="25"/>
      <c r="SGR496" s="25"/>
      <c r="SGS496" s="25"/>
      <c r="SGT496" s="25"/>
      <c r="SGU496" s="25"/>
      <c r="SGV496" s="25"/>
      <c r="SGW496" s="25"/>
      <c r="SGX496" s="25"/>
      <c r="SGY496" s="25"/>
      <c r="SGZ496" s="25"/>
      <c r="SHA496" s="25"/>
      <c r="SHB496" s="25"/>
      <c r="SHC496" s="25"/>
      <c r="SHD496" s="25"/>
      <c r="SHE496" s="25"/>
      <c r="SHF496" s="25"/>
      <c r="SHG496" s="25"/>
      <c r="SHH496" s="25"/>
      <c r="SHI496" s="25"/>
      <c r="SHJ496" s="25"/>
      <c r="SHK496" s="25"/>
      <c r="SHL496" s="25"/>
      <c r="SHM496" s="25"/>
      <c r="SHN496" s="25"/>
      <c r="SHO496" s="25"/>
      <c r="SHP496" s="25"/>
      <c r="SHQ496" s="25"/>
      <c r="SHR496" s="25"/>
      <c r="SHS496" s="25"/>
      <c r="SHT496" s="25"/>
      <c r="SHU496" s="25"/>
      <c r="SHV496" s="25"/>
      <c r="SHW496" s="25"/>
      <c r="SHX496" s="25"/>
      <c r="SHY496" s="25"/>
      <c r="SHZ496" s="25"/>
      <c r="SIA496" s="25"/>
      <c r="SIB496" s="25"/>
      <c r="SIC496" s="25"/>
      <c r="SID496" s="25"/>
      <c r="SIE496" s="25"/>
      <c r="SIF496" s="25"/>
      <c r="SIG496" s="25"/>
      <c r="SIH496" s="25"/>
      <c r="SII496" s="25"/>
      <c r="SIJ496" s="25"/>
      <c r="SIK496" s="25"/>
      <c r="SIL496" s="25"/>
      <c r="SIM496" s="25"/>
      <c r="SIN496" s="25"/>
      <c r="SIO496" s="25"/>
      <c r="SIP496" s="25"/>
      <c r="SIQ496" s="25"/>
      <c r="SIR496" s="25"/>
      <c r="SIS496" s="25"/>
      <c r="SIT496" s="25"/>
      <c r="SIU496" s="25"/>
      <c r="SIV496" s="25"/>
      <c r="SIW496" s="25"/>
      <c r="SIX496" s="25"/>
      <c r="SIY496" s="25"/>
      <c r="SIZ496" s="25"/>
      <c r="SJA496" s="25"/>
      <c r="SJB496" s="25"/>
      <c r="SJC496" s="25"/>
      <c r="SJD496" s="25"/>
      <c r="SJE496" s="25"/>
      <c r="SJF496" s="25"/>
      <c r="SJG496" s="25"/>
      <c r="SJH496" s="25"/>
      <c r="SJI496" s="25"/>
      <c r="SJJ496" s="25"/>
      <c r="SJK496" s="25"/>
      <c r="SJL496" s="25"/>
      <c r="SJM496" s="25"/>
      <c r="SJN496" s="25"/>
      <c r="SJO496" s="25"/>
      <c r="SJP496" s="25"/>
      <c r="SJQ496" s="25"/>
      <c r="SJR496" s="25"/>
      <c r="SJS496" s="25"/>
      <c r="SJT496" s="25"/>
      <c r="SJU496" s="25"/>
      <c r="SJV496" s="25"/>
      <c r="SJW496" s="25"/>
      <c r="SJX496" s="25"/>
      <c r="SJY496" s="25"/>
      <c r="SJZ496" s="25"/>
      <c r="SKA496" s="25"/>
      <c r="SKB496" s="25"/>
      <c r="SKC496" s="25"/>
      <c r="SKD496" s="25"/>
      <c r="SKE496" s="25"/>
      <c r="SKF496" s="25"/>
      <c r="SKG496" s="25"/>
      <c r="SKH496" s="25"/>
      <c r="SKI496" s="25"/>
      <c r="SKJ496" s="25"/>
      <c r="SKK496" s="25"/>
      <c r="SKL496" s="25"/>
      <c r="SKM496" s="25"/>
      <c r="SKN496" s="25"/>
      <c r="SKO496" s="25"/>
      <c r="SKP496" s="25"/>
      <c r="SKQ496" s="25"/>
      <c r="SKR496" s="25"/>
      <c r="SKS496" s="25"/>
      <c r="SKT496" s="25"/>
      <c r="SKU496" s="25"/>
      <c r="SKV496" s="25"/>
      <c r="SKW496" s="25"/>
      <c r="SKX496" s="25"/>
      <c r="SKY496" s="25"/>
      <c r="SKZ496" s="25"/>
      <c r="SLA496" s="25"/>
      <c r="SLB496" s="25"/>
      <c r="SLC496" s="25"/>
      <c r="SLD496" s="25"/>
      <c r="SLE496" s="25"/>
      <c r="SLF496" s="25"/>
      <c r="SLG496" s="25"/>
      <c r="SLH496" s="25"/>
      <c r="SLI496" s="25"/>
      <c r="SLJ496" s="25"/>
      <c r="SLK496" s="25"/>
      <c r="SLL496" s="25"/>
      <c r="SLM496" s="25"/>
      <c r="SLN496" s="25"/>
      <c r="SLO496" s="25"/>
      <c r="SLP496" s="25"/>
      <c r="SLQ496" s="25"/>
      <c r="SLR496" s="25"/>
      <c r="SLS496" s="25"/>
      <c r="SLT496" s="25"/>
      <c r="SLU496" s="25"/>
      <c r="SLV496" s="25"/>
      <c r="SLW496" s="25"/>
      <c r="SLX496" s="25"/>
      <c r="SLY496" s="25"/>
      <c r="SLZ496" s="25"/>
      <c r="SMA496" s="25"/>
      <c r="SMB496" s="25"/>
      <c r="SMC496" s="25"/>
      <c r="SMD496" s="25"/>
      <c r="SME496" s="25"/>
      <c r="SMF496" s="25"/>
      <c r="SMG496" s="25"/>
      <c r="SMH496" s="25"/>
      <c r="SMI496" s="25"/>
      <c r="SMJ496" s="25"/>
      <c r="SMK496" s="25"/>
      <c r="SML496" s="25"/>
      <c r="SMM496" s="25"/>
      <c r="SMN496" s="25"/>
      <c r="SMO496" s="25"/>
      <c r="SMP496" s="25"/>
      <c r="SMQ496" s="25"/>
      <c r="SMR496" s="25"/>
      <c r="SMS496" s="25"/>
      <c r="SMT496" s="25"/>
      <c r="SMU496" s="25"/>
      <c r="SMV496" s="25"/>
      <c r="SMW496" s="25"/>
      <c r="SMX496" s="25"/>
      <c r="SMY496" s="25"/>
      <c r="SMZ496" s="25"/>
      <c r="SNA496" s="25"/>
      <c r="SNB496" s="25"/>
      <c r="SNC496" s="25"/>
      <c r="SND496" s="25"/>
      <c r="SNE496" s="25"/>
      <c r="SNF496" s="25"/>
      <c r="SNG496" s="25"/>
      <c r="SNH496" s="25"/>
      <c r="SNI496" s="25"/>
      <c r="SNJ496" s="25"/>
      <c r="SNK496" s="25"/>
      <c r="SNL496" s="25"/>
      <c r="SNM496" s="25"/>
      <c r="SNN496" s="25"/>
      <c r="SNO496" s="25"/>
      <c r="SNP496" s="25"/>
      <c r="SNQ496" s="25"/>
      <c r="SNR496" s="25"/>
      <c r="SNS496" s="25"/>
      <c r="SNT496" s="25"/>
      <c r="SNU496" s="25"/>
      <c r="SNV496" s="25"/>
      <c r="SNW496" s="25"/>
      <c r="SNX496" s="25"/>
      <c r="SNY496" s="25"/>
      <c r="SNZ496" s="25"/>
      <c r="SOA496" s="25"/>
      <c r="SOB496" s="25"/>
      <c r="SOC496" s="25"/>
      <c r="SOD496" s="25"/>
      <c r="SOE496" s="25"/>
      <c r="SOF496" s="25"/>
      <c r="SOG496" s="25"/>
      <c r="SOH496" s="25"/>
      <c r="SOI496" s="25"/>
      <c r="SOJ496" s="25"/>
      <c r="SOK496" s="25"/>
      <c r="SOL496" s="25"/>
      <c r="SOM496" s="25"/>
      <c r="SON496" s="25"/>
      <c r="SOO496" s="25"/>
      <c r="SOP496" s="25"/>
      <c r="SOQ496" s="25"/>
      <c r="SOR496" s="25"/>
      <c r="SOS496" s="25"/>
      <c r="SOT496" s="25"/>
      <c r="SOU496" s="25"/>
      <c r="SOV496" s="25"/>
      <c r="SOW496" s="25"/>
      <c r="SOX496" s="25"/>
      <c r="SOY496" s="25"/>
      <c r="SOZ496" s="25"/>
      <c r="SPA496" s="25"/>
      <c r="SPB496" s="25"/>
      <c r="SPC496" s="25"/>
      <c r="SPD496" s="25"/>
      <c r="SPE496" s="25"/>
      <c r="SPF496" s="25"/>
      <c r="SPG496" s="25"/>
      <c r="SPH496" s="25"/>
      <c r="SPI496" s="25"/>
      <c r="SPJ496" s="25"/>
      <c r="SPK496" s="25"/>
      <c r="SPL496" s="25"/>
      <c r="SPM496" s="25"/>
      <c r="SPN496" s="25"/>
      <c r="SPO496" s="25"/>
      <c r="SPP496" s="25"/>
      <c r="SPQ496" s="25"/>
      <c r="SPR496" s="25"/>
      <c r="SPS496" s="25"/>
      <c r="SPT496" s="25"/>
      <c r="SPU496" s="25"/>
      <c r="SPV496" s="25"/>
      <c r="SPW496" s="25"/>
      <c r="SPX496" s="25"/>
      <c r="SPY496" s="25"/>
      <c r="SPZ496" s="25"/>
      <c r="SQA496" s="25"/>
      <c r="SQB496" s="25"/>
      <c r="SQC496" s="25"/>
      <c r="SQD496" s="25"/>
      <c r="SQE496" s="25"/>
      <c r="SQF496" s="25"/>
      <c r="SQG496" s="25"/>
      <c r="SQH496" s="25"/>
      <c r="SQI496" s="25"/>
      <c r="SQJ496" s="25"/>
      <c r="SQK496" s="25"/>
      <c r="SQL496" s="25"/>
      <c r="SQM496" s="25"/>
      <c r="SQN496" s="25"/>
      <c r="SQO496" s="25"/>
      <c r="SQP496" s="25"/>
      <c r="SQQ496" s="25"/>
      <c r="SQR496" s="25"/>
      <c r="SQS496" s="25"/>
      <c r="SQT496" s="25"/>
      <c r="SQU496" s="25"/>
      <c r="SQV496" s="25"/>
      <c r="SQW496" s="25"/>
      <c r="SQX496" s="25"/>
      <c r="SQY496" s="25"/>
      <c r="SQZ496" s="25"/>
      <c r="SRA496" s="25"/>
      <c r="SRB496" s="25"/>
      <c r="SRC496" s="25"/>
      <c r="SRD496" s="25"/>
      <c r="SRE496" s="25"/>
      <c r="SRF496" s="25"/>
      <c r="SRG496" s="25"/>
      <c r="SRH496" s="25"/>
      <c r="SRI496" s="25"/>
      <c r="SRJ496" s="25"/>
      <c r="SRK496" s="25"/>
      <c r="SRL496" s="25"/>
      <c r="SRM496" s="25"/>
      <c r="SRN496" s="25"/>
      <c r="SRO496" s="25"/>
      <c r="SRP496" s="25"/>
      <c r="SRQ496" s="25"/>
      <c r="SRR496" s="25"/>
      <c r="SRS496" s="25"/>
      <c r="SRT496" s="25"/>
      <c r="SRU496" s="25"/>
      <c r="SRV496" s="25"/>
      <c r="SRW496" s="25"/>
      <c r="SRX496" s="25"/>
      <c r="SRY496" s="25"/>
      <c r="SRZ496" s="25"/>
      <c r="SSA496" s="25"/>
      <c r="SSB496" s="25"/>
      <c r="SSC496" s="25"/>
      <c r="SSD496" s="25"/>
      <c r="SSE496" s="25"/>
      <c r="SSF496" s="25"/>
      <c r="SSG496" s="25"/>
      <c r="SSH496" s="25"/>
      <c r="SSI496" s="25"/>
      <c r="SSJ496" s="25"/>
      <c r="SSK496" s="25"/>
      <c r="SSL496" s="25"/>
      <c r="SSM496" s="25"/>
      <c r="SSN496" s="25"/>
      <c r="SSO496" s="25"/>
      <c r="SSP496" s="25"/>
      <c r="SSQ496" s="25"/>
      <c r="SSR496" s="25"/>
      <c r="SSS496" s="25"/>
      <c r="SST496" s="25"/>
      <c r="SSU496" s="25"/>
      <c r="SSV496" s="25"/>
      <c r="SSW496" s="25"/>
      <c r="SSX496" s="25"/>
      <c r="SSY496" s="25"/>
      <c r="SSZ496" s="25"/>
      <c r="STA496" s="25"/>
      <c r="STB496" s="25"/>
      <c r="STC496" s="25"/>
      <c r="STD496" s="25"/>
      <c r="STE496" s="25"/>
      <c r="STF496" s="25"/>
      <c r="STG496" s="25"/>
      <c r="STH496" s="25"/>
      <c r="STI496" s="25"/>
      <c r="STJ496" s="25"/>
      <c r="STK496" s="25"/>
      <c r="STL496" s="25"/>
      <c r="STM496" s="25"/>
      <c r="STN496" s="25"/>
      <c r="STO496" s="25"/>
      <c r="STP496" s="25"/>
      <c r="STQ496" s="25"/>
      <c r="STR496" s="25"/>
      <c r="STS496" s="25"/>
      <c r="STT496" s="25"/>
      <c r="STU496" s="25"/>
      <c r="STV496" s="25"/>
      <c r="STW496" s="25"/>
      <c r="STX496" s="25"/>
      <c r="STY496" s="25"/>
      <c r="STZ496" s="25"/>
      <c r="SUA496" s="25"/>
      <c r="SUB496" s="25"/>
      <c r="SUC496" s="25"/>
      <c r="SUD496" s="25"/>
      <c r="SUE496" s="25"/>
      <c r="SUF496" s="25"/>
      <c r="SUG496" s="25"/>
      <c r="SUH496" s="25"/>
      <c r="SUI496" s="25"/>
      <c r="SUJ496" s="25"/>
      <c r="SUK496" s="25"/>
      <c r="SUL496" s="25"/>
      <c r="SUM496" s="25"/>
      <c r="SUN496" s="25"/>
      <c r="SUO496" s="25"/>
      <c r="SUP496" s="25"/>
      <c r="SUQ496" s="25"/>
      <c r="SUR496" s="25"/>
      <c r="SUS496" s="25"/>
      <c r="SUT496" s="25"/>
      <c r="SUU496" s="25"/>
      <c r="SUV496" s="25"/>
      <c r="SUW496" s="25"/>
      <c r="SUX496" s="25"/>
      <c r="SUY496" s="25"/>
      <c r="SUZ496" s="25"/>
      <c r="SVA496" s="25"/>
      <c r="SVB496" s="25"/>
      <c r="SVC496" s="25"/>
      <c r="SVD496" s="25"/>
      <c r="SVE496" s="25"/>
      <c r="SVF496" s="25"/>
      <c r="SVG496" s="25"/>
      <c r="SVH496" s="25"/>
      <c r="SVI496" s="25"/>
      <c r="SVJ496" s="25"/>
      <c r="SVK496" s="25"/>
      <c r="SVL496" s="25"/>
      <c r="SVM496" s="25"/>
      <c r="SVN496" s="25"/>
      <c r="SVO496" s="25"/>
      <c r="SVP496" s="25"/>
      <c r="SVQ496" s="25"/>
      <c r="SVR496" s="25"/>
      <c r="SVS496" s="25"/>
      <c r="SVT496" s="25"/>
      <c r="SVU496" s="25"/>
      <c r="SVV496" s="25"/>
      <c r="SVW496" s="25"/>
      <c r="SVX496" s="25"/>
      <c r="SVY496" s="25"/>
      <c r="SVZ496" s="25"/>
      <c r="SWA496" s="25"/>
      <c r="SWB496" s="25"/>
      <c r="SWC496" s="25"/>
      <c r="SWD496" s="25"/>
      <c r="SWE496" s="25"/>
      <c r="SWF496" s="25"/>
      <c r="SWG496" s="25"/>
      <c r="SWH496" s="25"/>
      <c r="SWI496" s="25"/>
      <c r="SWJ496" s="25"/>
      <c r="SWK496" s="25"/>
      <c r="SWL496" s="25"/>
      <c r="SWM496" s="25"/>
      <c r="SWN496" s="25"/>
      <c r="SWO496" s="25"/>
      <c r="SWP496" s="25"/>
      <c r="SWQ496" s="25"/>
      <c r="SWR496" s="25"/>
      <c r="SWS496" s="25"/>
      <c r="SWT496" s="25"/>
      <c r="SWU496" s="25"/>
      <c r="SWV496" s="25"/>
      <c r="SWW496" s="25"/>
      <c r="SWX496" s="25"/>
      <c r="SWY496" s="25"/>
      <c r="SWZ496" s="25"/>
      <c r="SXA496" s="25"/>
      <c r="SXB496" s="25"/>
      <c r="SXC496" s="25"/>
      <c r="SXD496" s="25"/>
      <c r="SXE496" s="25"/>
      <c r="SXF496" s="25"/>
      <c r="SXG496" s="25"/>
      <c r="SXH496" s="25"/>
      <c r="SXI496" s="25"/>
      <c r="SXJ496" s="25"/>
      <c r="SXK496" s="25"/>
      <c r="SXL496" s="25"/>
      <c r="SXM496" s="25"/>
      <c r="SXN496" s="25"/>
      <c r="SXO496" s="25"/>
      <c r="SXP496" s="25"/>
      <c r="SXQ496" s="25"/>
      <c r="SXR496" s="25"/>
      <c r="SXS496" s="25"/>
      <c r="SXT496" s="25"/>
      <c r="SXU496" s="25"/>
      <c r="SXV496" s="25"/>
      <c r="SXW496" s="25"/>
      <c r="SXX496" s="25"/>
      <c r="SXY496" s="25"/>
      <c r="SXZ496" s="25"/>
      <c r="SYA496" s="25"/>
      <c r="SYB496" s="25"/>
      <c r="SYC496" s="25"/>
      <c r="SYD496" s="25"/>
      <c r="SYE496" s="25"/>
      <c r="SYF496" s="25"/>
      <c r="SYG496" s="25"/>
      <c r="SYH496" s="25"/>
      <c r="SYI496" s="25"/>
      <c r="SYJ496" s="25"/>
      <c r="SYK496" s="25"/>
      <c r="SYL496" s="25"/>
      <c r="SYM496" s="25"/>
      <c r="SYN496" s="25"/>
      <c r="SYO496" s="25"/>
      <c r="SYP496" s="25"/>
      <c r="SYQ496" s="25"/>
      <c r="SYR496" s="25"/>
      <c r="SYS496" s="25"/>
      <c r="SYT496" s="25"/>
      <c r="SYU496" s="25"/>
      <c r="SYV496" s="25"/>
      <c r="SYW496" s="25"/>
      <c r="SYX496" s="25"/>
      <c r="SYY496" s="25"/>
      <c r="SYZ496" s="25"/>
      <c r="SZA496" s="25"/>
      <c r="SZB496" s="25"/>
      <c r="SZC496" s="25"/>
      <c r="SZD496" s="25"/>
      <c r="SZE496" s="25"/>
      <c r="SZF496" s="25"/>
      <c r="SZG496" s="25"/>
      <c r="SZH496" s="25"/>
      <c r="SZI496" s="25"/>
      <c r="SZJ496" s="25"/>
      <c r="SZK496" s="25"/>
      <c r="SZL496" s="25"/>
      <c r="SZM496" s="25"/>
      <c r="SZN496" s="25"/>
      <c r="SZO496" s="25"/>
      <c r="SZP496" s="25"/>
      <c r="SZQ496" s="25"/>
      <c r="SZR496" s="25"/>
      <c r="SZS496" s="25"/>
      <c r="SZT496" s="25"/>
      <c r="SZU496" s="25"/>
      <c r="SZV496" s="25"/>
      <c r="SZW496" s="25"/>
      <c r="SZX496" s="25"/>
      <c r="SZY496" s="25"/>
      <c r="SZZ496" s="25"/>
      <c r="TAA496" s="25"/>
      <c r="TAB496" s="25"/>
      <c r="TAC496" s="25"/>
      <c r="TAD496" s="25"/>
      <c r="TAE496" s="25"/>
      <c r="TAF496" s="25"/>
      <c r="TAG496" s="25"/>
      <c r="TAH496" s="25"/>
      <c r="TAI496" s="25"/>
      <c r="TAJ496" s="25"/>
      <c r="TAK496" s="25"/>
      <c r="TAL496" s="25"/>
      <c r="TAM496" s="25"/>
      <c r="TAN496" s="25"/>
      <c r="TAO496" s="25"/>
      <c r="TAP496" s="25"/>
      <c r="TAQ496" s="25"/>
      <c r="TAR496" s="25"/>
      <c r="TAS496" s="25"/>
      <c r="TAT496" s="25"/>
      <c r="TAU496" s="25"/>
      <c r="TAV496" s="25"/>
      <c r="TAW496" s="25"/>
      <c r="TAX496" s="25"/>
      <c r="TAY496" s="25"/>
      <c r="TAZ496" s="25"/>
      <c r="TBA496" s="25"/>
      <c r="TBB496" s="25"/>
      <c r="TBC496" s="25"/>
      <c r="TBD496" s="25"/>
      <c r="TBE496" s="25"/>
      <c r="TBF496" s="25"/>
      <c r="TBG496" s="25"/>
      <c r="TBH496" s="25"/>
      <c r="TBI496" s="25"/>
      <c r="TBJ496" s="25"/>
      <c r="TBK496" s="25"/>
      <c r="TBL496" s="25"/>
      <c r="TBM496" s="25"/>
      <c r="TBN496" s="25"/>
      <c r="TBO496" s="25"/>
      <c r="TBP496" s="25"/>
      <c r="TBQ496" s="25"/>
      <c r="TBR496" s="25"/>
      <c r="TBS496" s="25"/>
      <c r="TBT496" s="25"/>
      <c r="TBU496" s="25"/>
      <c r="TBV496" s="25"/>
      <c r="TBW496" s="25"/>
      <c r="TBX496" s="25"/>
      <c r="TBY496" s="25"/>
      <c r="TBZ496" s="25"/>
      <c r="TCA496" s="25"/>
      <c r="TCB496" s="25"/>
      <c r="TCC496" s="25"/>
      <c r="TCD496" s="25"/>
      <c r="TCE496" s="25"/>
      <c r="TCF496" s="25"/>
      <c r="TCG496" s="25"/>
      <c r="TCH496" s="25"/>
      <c r="TCI496" s="25"/>
      <c r="TCJ496" s="25"/>
      <c r="TCK496" s="25"/>
      <c r="TCL496" s="25"/>
      <c r="TCM496" s="25"/>
      <c r="TCN496" s="25"/>
      <c r="TCO496" s="25"/>
      <c r="TCP496" s="25"/>
      <c r="TCQ496" s="25"/>
      <c r="TCR496" s="25"/>
      <c r="TCS496" s="25"/>
      <c r="TCT496" s="25"/>
      <c r="TCU496" s="25"/>
      <c r="TCV496" s="25"/>
      <c r="TCW496" s="25"/>
      <c r="TCX496" s="25"/>
      <c r="TCY496" s="25"/>
      <c r="TCZ496" s="25"/>
      <c r="TDA496" s="25"/>
      <c r="TDB496" s="25"/>
      <c r="TDC496" s="25"/>
      <c r="TDD496" s="25"/>
      <c r="TDE496" s="25"/>
      <c r="TDF496" s="25"/>
      <c r="TDG496" s="25"/>
      <c r="TDH496" s="25"/>
      <c r="TDI496" s="25"/>
      <c r="TDJ496" s="25"/>
      <c r="TDK496" s="25"/>
      <c r="TDL496" s="25"/>
      <c r="TDM496" s="25"/>
      <c r="TDN496" s="25"/>
      <c r="TDO496" s="25"/>
      <c r="TDP496" s="25"/>
      <c r="TDQ496" s="25"/>
      <c r="TDR496" s="25"/>
      <c r="TDS496" s="25"/>
      <c r="TDT496" s="25"/>
      <c r="TDU496" s="25"/>
      <c r="TDV496" s="25"/>
      <c r="TDW496" s="25"/>
      <c r="TDX496" s="25"/>
      <c r="TDY496" s="25"/>
      <c r="TDZ496" s="25"/>
      <c r="TEA496" s="25"/>
      <c r="TEB496" s="25"/>
      <c r="TEC496" s="25"/>
      <c r="TED496" s="25"/>
      <c r="TEE496" s="25"/>
      <c r="TEF496" s="25"/>
      <c r="TEG496" s="25"/>
      <c r="TEH496" s="25"/>
      <c r="TEI496" s="25"/>
      <c r="TEJ496" s="25"/>
      <c r="TEK496" s="25"/>
      <c r="TEL496" s="25"/>
      <c r="TEM496" s="25"/>
      <c r="TEN496" s="25"/>
      <c r="TEO496" s="25"/>
      <c r="TEP496" s="25"/>
      <c r="TEQ496" s="25"/>
      <c r="TER496" s="25"/>
      <c r="TES496" s="25"/>
      <c r="TET496" s="25"/>
      <c r="TEU496" s="25"/>
      <c r="TEV496" s="25"/>
      <c r="TEW496" s="25"/>
      <c r="TEX496" s="25"/>
      <c r="TEY496" s="25"/>
      <c r="TEZ496" s="25"/>
      <c r="TFA496" s="25"/>
      <c r="TFB496" s="25"/>
      <c r="TFC496" s="25"/>
      <c r="TFD496" s="25"/>
      <c r="TFE496" s="25"/>
      <c r="TFF496" s="25"/>
      <c r="TFG496" s="25"/>
      <c r="TFH496" s="25"/>
      <c r="TFI496" s="25"/>
      <c r="TFJ496" s="25"/>
      <c r="TFK496" s="25"/>
      <c r="TFL496" s="25"/>
      <c r="TFM496" s="25"/>
      <c r="TFN496" s="25"/>
      <c r="TFO496" s="25"/>
      <c r="TFP496" s="25"/>
      <c r="TFQ496" s="25"/>
      <c r="TFR496" s="25"/>
      <c r="TFS496" s="25"/>
      <c r="TFT496" s="25"/>
      <c r="TFU496" s="25"/>
      <c r="TFV496" s="25"/>
      <c r="TFW496" s="25"/>
      <c r="TFX496" s="25"/>
      <c r="TFY496" s="25"/>
      <c r="TFZ496" s="25"/>
      <c r="TGA496" s="25"/>
      <c r="TGB496" s="25"/>
      <c r="TGC496" s="25"/>
      <c r="TGD496" s="25"/>
      <c r="TGE496" s="25"/>
      <c r="TGF496" s="25"/>
      <c r="TGG496" s="25"/>
      <c r="TGH496" s="25"/>
      <c r="TGI496" s="25"/>
      <c r="TGJ496" s="25"/>
      <c r="TGK496" s="25"/>
      <c r="TGL496" s="25"/>
      <c r="TGM496" s="25"/>
      <c r="TGN496" s="25"/>
      <c r="TGO496" s="25"/>
      <c r="TGP496" s="25"/>
      <c r="TGQ496" s="25"/>
      <c r="TGR496" s="25"/>
      <c r="TGS496" s="25"/>
      <c r="TGT496" s="25"/>
      <c r="TGU496" s="25"/>
      <c r="TGV496" s="25"/>
      <c r="TGW496" s="25"/>
      <c r="TGX496" s="25"/>
      <c r="TGY496" s="25"/>
      <c r="TGZ496" s="25"/>
      <c r="THA496" s="25"/>
      <c r="THB496" s="25"/>
      <c r="THC496" s="25"/>
      <c r="THD496" s="25"/>
      <c r="THE496" s="25"/>
      <c r="THF496" s="25"/>
      <c r="THG496" s="25"/>
      <c r="THH496" s="25"/>
      <c r="THI496" s="25"/>
      <c r="THJ496" s="25"/>
      <c r="THK496" s="25"/>
      <c r="THL496" s="25"/>
      <c r="THM496" s="25"/>
      <c r="THN496" s="25"/>
      <c r="THO496" s="25"/>
      <c r="THP496" s="25"/>
      <c r="THQ496" s="25"/>
      <c r="THR496" s="25"/>
      <c r="THS496" s="25"/>
      <c r="THT496" s="25"/>
      <c r="THU496" s="25"/>
      <c r="THV496" s="25"/>
      <c r="THW496" s="25"/>
      <c r="THX496" s="25"/>
      <c r="THY496" s="25"/>
      <c r="THZ496" s="25"/>
      <c r="TIA496" s="25"/>
      <c r="TIB496" s="25"/>
      <c r="TIC496" s="25"/>
      <c r="TID496" s="25"/>
      <c r="TIE496" s="25"/>
      <c r="TIF496" s="25"/>
      <c r="TIG496" s="25"/>
      <c r="TIH496" s="25"/>
      <c r="TII496" s="25"/>
      <c r="TIJ496" s="25"/>
      <c r="TIK496" s="25"/>
      <c r="TIL496" s="25"/>
      <c r="TIM496" s="25"/>
      <c r="TIN496" s="25"/>
      <c r="TIO496" s="25"/>
      <c r="TIP496" s="25"/>
      <c r="TIQ496" s="25"/>
      <c r="TIR496" s="25"/>
      <c r="TIS496" s="25"/>
      <c r="TIT496" s="25"/>
      <c r="TIU496" s="25"/>
      <c r="TIV496" s="25"/>
      <c r="TIW496" s="25"/>
      <c r="TIX496" s="25"/>
      <c r="TIY496" s="25"/>
      <c r="TIZ496" s="25"/>
      <c r="TJA496" s="25"/>
      <c r="TJB496" s="25"/>
      <c r="TJC496" s="25"/>
      <c r="TJD496" s="25"/>
      <c r="TJE496" s="25"/>
      <c r="TJF496" s="25"/>
      <c r="TJG496" s="25"/>
      <c r="TJH496" s="25"/>
      <c r="TJI496" s="25"/>
      <c r="TJJ496" s="25"/>
      <c r="TJK496" s="25"/>
      <c r="TJL496" s="25"/>
      <c r="TJM496" s="25"/>
      <c r="TJN496" s="25"/>
      <c r="TJO496" s="25"/>
      <c r="TJP496" s="25"/>
      <c r="TJQ496" s="25"/>
      <c r="TJR496" s="25"/>
      <c r="TJS496" s="25"/>
      <c r="TJT496" s="25"/>
      <c r="TJU496" s="25"/>
      <c r="TJV496" s="25"/>
      <c r="TJW496" s="25"/>
      <c r="TJX496" s="25"/>
      <c r="TJY496" s="25"/>
      <c r="TJZ496" s="25"/>
      <c r="TKA496" s="25"/>
      <c r="TKB496" s="25"/>
      <c r="TKC496" s="25"/>
      <c r="TKD496" s="25"/>
      <c r="TKE496" s="25"/>
      <c r="TKF496" s="25"/>
      <c r="TKG496" s="25"/>
      <c r="TKH496" s="25"/>
      <c r="TKI496" s="25"/>
      <c r="TKJ496" s="25"/>
      <c r="TKK496" s="25"/>
      <c r="TKL496" s="25"/>
      <c r="TKM496" s="25"/>
      <c r="TKN496" s="25"/>
      <c r="TKO496" s="25"/>
      <c r="TKP496" s="25"/>
      <c r="TKQ496" s="25"/>
      <c r="TKR496" s="25"/>
      <c r="TKS496" s="25"/>
      <c r="TKT496" s="25"/>
      <c r="TKU496" s="25"/>
      <c r="TKV496" s="25"/>
      <c r="TKW496" s="25"/>
      <c r="TKX496" s="25"/>
      <c r="TKY496" s="25"/>
      <c r="TKZ496" s="25"/>
      <c r="TLA496" s="25"/>
      <c r="TLB496" s="25"/>
      <c r="TLC496" s="25"/>
      <c r="TLD496" s="25"/>
      <c r="TLE496" s="25"/>
      <c r="TLF496" s="25"/>
      <c r="TLG496" s="25"/>
      <c r="TLH496" s="25"/>
      <c r="TLI496" s="25"/>
      <c r="TLJ496" s="25"/>
      <c r="TLK496" s="25"/>
      <c r="TLL496" s="25"/>
      <c r="TLM496" s="25"/>
      <c r="TLN496" s="25"/>
      <c r="TLO496" s="25"/>
      <c r="TLP496" s="25"/>
      <c r="TLQ496" s="25"/>
      <c r="TLR496" s="25"/>
      <c r="TLS496" s="25"/>
      <c r="TLT496" s="25"/>
      <c r="TLU496" s="25"/>
      <c r="TLV496" s="25"/>
      <c r="TLW496" s="25"/>
      <c r="TLX496" s="25"/>
      <c r="TLY496" s="25"/>
      <c r="TLZ496" s="25"/>
      <c r="TMA496" s="25"/>
      <c r="TMB496" s="25"/>
      <c r="TMC496" s="25"/>
      <c r="TMD496" s="25"/>
      <c r="TME496" s="25"/>
      <c r="TMF496" s="25"/>
      <c r="TMG496" s="25"/>
      <c r="TMH496" s="25"/>
      <c r="TMI496" s="25"/>
      <c r="TMJ496" s="25"/>
      <c r="TMK496" s="25"/>
      <c r="TML496" s="25"/>
      <c r="TMM496" s="25"/>
      <c r="TMN496" s="25"/>
      <c r="TMO496" s="25"/>
      <c r="TMP496" s="25"/>
      <c r="TMQ496" s="25"/>
      <c r="TMR496" s="25"/>
      <c r="TMS496" s="25"/>
      <c r="TMT496" s="25"/>
      <c r="TMU496" s="25"/>
      <c r="TMV496" s="25"/>
      <c r="TMW496" s="25"/>
      <c r="TMX496" s="25"/>
      <c r="TMY496" s="25"/>
      <c r="TMZ496" s="25"/>
      <c r="TNA496" s="25"/>
      <c r="TNB496" s="25"/>
      <c r="TNC496" s="25"/>
      <c r="TND496" s="25"/>
      <c r="TNE496" s="25"/>
      <c r="TNF496" s="25"/>
      <c r="TNG496" s="25"/>
      <c r="TNH496" s="25"/>
      <c r="TNI496" s="25"/>
      <c r="TNJ496" s="25"/>
      <c r="TNK496" s="25"/>
      <c r="TNL496" s="25"/>
      <c r="TNM496" s="25"/>
      <c r="TNN496" s="25"/>
      <c r="TNO496" s="25"/>
      <c r="TNP496" s="25"/>
      <c r="TNQ496" s="25"/>
      <c r="TNR496" s="25"/>
      <c r="TNS496" s="25"/>
      <c r="TNT496" s="25"/>
      <c r="TNU496" s="25"/>
      <c r="TNV496" s="25"/>
      <c r="TNW496" s="25"/>
      <c r="TNX496" s="25"/>
      <c r="TNY496" s="25"/>
      <c r="TNZ496" s="25"/>
      <c r="TOA496" s="25"/>
      <c r="TOB496" s="25"/>
      <c r="TOC496" s="25"/>
      <c r="TOD496" s="25"/>
      <c r="TOE496" s="25"/>
      <c r="TOF496" s="25"/>
      <c r="TOG496" s="25"/>
      <c r="TOH496" s="25"/>
      <c r="TOI496" s="25"/>
      <c r="TOJ496" s="25"/>
      <c r="TOK496" s="25"/>
      <c r="TOL496" s="25"/>
      <c r="TOM496" s="25"/>
      <c r="TON496" s="25"/>
      <c r="TOO496" s="25"/>
      <c r="TOP496" s="25"/>
      <c r="TOQ496" s="25"/>
      <c r="TOR496" s="25"/>
      <c r="TOS496" s="25"/>
      <c r="TOT496" s="25"/>
      <c r="TOU496" s="25"/>
      <c r="TOV496" s="25"/>
      <c r="TOW496" s="25"/>
      <c r="TOX496" s="25"/>
      <c r="TOY496" s="25"/>
      <c r="TOZ496" s="25"/>
      <c r="TPA496" s="25"/>
      <c r="TPB496" s="25"/>
      <c r="TPC496" s="25"/>
      <c r="TPD496" s="25"/>
      <c r="TPE496" s="25"/>
      <c r="TPF496" s="25"/>
      <c r="TPG496" s="25"/>
      <c r="TPH496" s="25"/>
      <c r="TPI496" s="25"/>
      <c r="TPJ496" s="25"/>
      <c r="TPK496" s="25"/>
      <c r="TPL496" s="25"/>
      <c r="TPM496" s="25"/>
      <c r="TPN496" s="25"/>
      <c r="TPO496" s="25"/>
      <c r="TPP496" s="25"/>
      <c r="TPQ496" s="25"/>
      <c r="TPR496" s="25"/>
      <c r="TPS496" s="25"/>
      <c r="TPT496" s="25"/>
      <c r="TPU496" s="25"/>
      <c r="TPV496" s="25"/>
      <c r="TPW496" s="25"/>
      <c r="TPX496" s="25"/>
      <c r="TPY496" s="25"/>
      <c r="TPZ496" s="25"/>
      <c r="TQA496" s="25"/>
      <c r="TQB496" s="25"/>
      <c r="TQC496" s="25"/>
      <c r="TQD496" s="25"/>
      <c r="TQE496" s="25"/>
      <c r="TQF496" s="25"/>
      <c r="TQG496" s="25"/>
      <c r="TQH496" s="25"/>
      <c r="TQI496" s="25"/>
      <c r="TQJ496" s="25"/>
      <c r="TQK496" s="25"/>
      <c r="TQL496" s="25"/>
      <c r="TQM496" s="25"/>
      <c r="TQN496" s="25"/>
      <c r="TQO496" s="25"/>
      <c r="TQP496" s="25"/>
      <c r="TQQ496" s="25"/>
      <c r="TQR496" s="25"/>
      <c r="TQS496" s="25"/>
      <c r="TQT496" s="25"/>
      <c r="TQU496" s="25"/>
      <c r="TQV496" s="25"/>
      <c r="TQW496" s="25"/>
      <c r="TQX496" s="25"/>
      <c r="TQY496" s="25"/>
      <c r="TQZ496" s="25"/>
      <c r="TRA496" s="25"/>
      <c r="TRB496" s="25"/>
      <c r="TRC496" s="25"/>
      <c r="TRD496" s="25"/>
      <c r="TRE496" s="25"/>
      <c r="TRF496" s="25"/>
      <c r="TRG496" s="25"/>
      <c r="TRH496" s="25"/>
      <c r="TRI496" s="25"/>
      <c r="TRJ496" s="25"/>
      <c r="TRK496" s="25"/>
      <c r="TRL496" s="25"/>
      <c r="TRM496" s="25"/>
      <c r="TRN496" s="25"/>
      <c r="TRO496" s="25"/>
      <c r="TRP496" s="25"/>
      <c r="TRQ496" s="25"/>
      <c r="TRR496" s="25"/>
      <c r="TRS496" s="25"/>
      <c r="TRT496" s="25"/>
      <c r="TRU496" s="25"/>
      <c r="TRV496" s="25"/>
      <c r="TRW496" s="25"/>
      <c r="TRX496" s="25"/>
      <c r="TRY496" s="25"/>
      <c r="TRZ496" s="25"/>
      <c r="TSA496" s="25"/>
      <c r="TSB496" s="25"/>
      <c r="TSC496" s="25"/>
      <c r="TSD496" s="25"/>
      <c r="TSE496" s="25"/>
      <c r="TSF496" s="25"/>
      <c r="TSG496" s="25"/>
      <c r="TSH496" s="25"/>
      <c r="TSI496" s="25"/>
      <c r="TSJ496" s="25"/>
      <c r="TSK496" s="25"/>
      <c r="TSL496" s="25"/>
      <c r="TSM496" s="25"/>
      <c r="TSN496" s="25"/>
      <c r="TSO496" s="25"/>
      <c r="TSP496" s="25"/>
      <c r="TSQ496" s="25"/>
      <c r="TSR496" s="25"/>
      <c r="TSS496" s="25"/>
      <c r="TST496" s="25"/>
      <c r="TSU496" s="25"/>
      <c r="TSV496" s="25"/>
      <c r="TSW496" s="25"/>
      <c r="TSX496" s="25"/>
      <c r="TSY496" s="25"/>
      <c r="TSZ496" s="25"/>
      <c r="TTA496" s="25"/>
      <c r="TTB496" s="25"/>
      <c r="TTC496" s="25"/>
      <c r="TTD496" s="25"/>
      <c r="TTE496" s="25"/>
      <c r="TTF496" s="25"/>
      <c r="TTG496" s="25"/>
      <c r="TTH496" s="25"/>
      <c r="TTI496" s="25"/>
      <c r="TTJ496" s="25"/>
      <c r="TTK496" s="25"/>
      <c r="TTL496" s="25"/>
      <c r="TTM496" s="25"/>
      <c r="TTN496" s="25"/>
      <c r="TTO496" s="25"/>
      <c r="TTP496" s="25"/>
      <c r="TTQ496" s="25"/>
      <c r="TTR496" s="25"/>
      <c r="TTS496" s="25"/>
      <c r="TTT496" s="25"/>
      <c r="TTU496" s="25"/>
      <c r="TTV496" s="25"/>
      <c r="TTW496" s="25"/>
      <c r="TTX496" s="25"/>
      <c r="TTY496" s="25"/>
      <c r="TTZ496" s="25"/>
      <c r="TUA496" s="25"/>
      <c r="TUB496" s="25"/>
      <c r="TUC496" s="25"/>
      <c r="TUD496" s="25"/>
      <c r="TUE496" s="25"/>
      <c r="TUF496" s="25"/>
      <c r="TUG496" s="25"/>
      <c r="TUH496" s="25"/>
      <c r="TUI496" s="25"/>
      <c r="TUJ496" s="25"/>
      <c r="TUK496" s="25"/>
      <c r="TUL496" s="25"/>
      <c r="TUM496" s="25"/>
      <c r="TUN496" s="25"/>
      <c r="TUO496" s="25"/>
      <c r="TUP496" s="25"/>
      <c r="TUQ496" s="25"/>
      <c r="TUR496" s="25"/>
      <c r="TUS496" s="25"/>
      <c r="TUT496" s="25"/>
      <c r="TUU496" s="25"/>
      <c r="TUV496" s="25"/>
      <c r="TUW496" s="25"/>
      <c r="TUX496" s="25"/>
      <c r="TUY496" s="25"/>
      <c r="TUZ496" s="25"/>
      <c r="TVA496" s="25"/>
      <c r="TVB496" s="25"/>
      <c r="TVC496" s="25"/>
      <c r="TVD496" s="25"/>
      <c r="TVE496" s="25"/>
      <c r="TVF496" s="25"/>
      <c r="TVG496" s="25"/>
      <c r="TVH496" s="25"/>
      <c r="TVI496" s="25"/>
      <c r="TVJ496" s="25"/>
      <c r="TVK496" s="25"/>
      <c r="TVL496" s="25"/>
      <c r="TVM496" s="25"/>
      <c r="TVN496" s="25"/>
      <c r="TVO496" s="25"/>
      <c r="TVP496" s="25"/>
      <c r="TVQ496" s="25"/>
      <c r="TVR496" s="25"/>
      <c r="TVS496" s="25"/>
      <c r="TVT496" s="25"/>
      <c r="TVU496" s="25"/>
      <c r="TVV496" s="25"/>
      <c r="TVW496" s="25"/>
      <c r="TVX496" s="25"/>
      <c r="TVY496" s="25"/>
      <c r="TVZ496" s="25"/>
      <c r="TWA496" s="25"/>
      <c r="TWB496" s="25"/>
      <c r="TWC496" s="25"/>
      <c r="TWD496" s="25"/>
      <c r="TWE496" s="25"/>
      <c r="TWF496" s="25"/>
      <c r="TWG496" s="25"/>
      <c r="TWH496" s="25"/>
      <c r="TWI496" s="25"/>
      <c r="TWJ496" s="25"/>
      <c r="TWK496" s="25"/>
      <c r="TWL496" s="25"/>
      <c r="TWM496" s="25"/>
      <c r="TWN496" s="25"/>
      <c r="TWO496" s="25"/>
      <c r="TWP496" s="25"/>
      <c r="TWQ496" s="25"/>
      <c r="TWR496" s="25"/>
      <c r="TWS496" s="25"/>
      <c r="TWT496" s="25"/>
      <c r="TWU496" s="25"/>
      <c r="TWV496" s="25"/>
      <c r="TWW496" s="25"/>
      <c r="TWX496" s="25"/>
      <c r="TWY496" s="25"/>
      <c r="TWZ496" s="25"/>
      <c r="TXA496" s="25"/>
      <c r="TXB496" s="25"/>
      <c r="TXC496" s="25"/>
      <c r="TXD496" s="25"/>
      <c r="TXE496" s="25"/>
      <c r="TXF496" s="25"/>
      <c r="TXG496" s="25"/>
      <c r="TXH496" s="25"/>
      <c r="TXI496" s="25"/>
      <c r="TXJ496" s="25"/>
      <c r="TXK496" s="25"/>
      <c r="TXL496" s="25"/>
      <c r="TXM496" s="25"/>
      <c r="TXN496" s="25"/>
      <c r="TXO496" s="25"/>
      <c r="TXP496" s="25"/>
      <c r="TXQ496" s="25"/>
      <c r="TXR496" s="25"/>
      <c r="TXS496" s="25"/>
      <c r="TXT496" s="25"/>
      <c r="TXU496" s="25"/>
      <c r="TXV496" s="25"/>
      <c r="TXW496" s="25"/>
      <c r="TXX496" s="25"/>
      <c r="TXY496" s="25"/>
      <c r="TXZ496" s="25"/>
      <c r="TYA496" s="25"/>
      <c r="TYB496" s="25"/>
      <c r="TYC496" s="25"/>
      <c r="TYD496" s="25"/>
      <c r="TYE496" s="25"/>
      <c r="TYF496" s="25"/>
      <c r="TYG496" s="25"/>
      <c r="TYH496" s="25"/>
      <c r="TYI496" s="25"/>
      <c r="TYJ496" s="25"/>
      <c r="TYK496" s="25"/>
      <c r="TYL496" s="25"/>
      <c r="TYM496" s="25"/>
      <c r="TYN496" s="25"/>
      <c r="TYO496" s="25"/>
      <c r="TYP496" s="25"/>
      <c r="TYQ496" s="25"/>
      <c r="TYR496" s="25"/>
      <c r="TYS496" s="25"/>
      <c r="TYT496" s="25"/>
      <c r="TYU496" s="25"/>
      <c r="TYV496" s="25"/>
      <c r="TYW496" s="25"/>
      <c r="TYX496" s="25"/>
      <c r="TYY496" s="25"/>
      <c r="TYZ496" s="25"/>
      <c r="TZA496" s="25"/>
      <c r="TZB496" s="25"/>
      <c r="TZC496" s="25"/>
      <c r="TZD496" s="25"/>
      <c r="TZE496" s="25"/>
      <c r="TZF496" s="25"/>
      <c r="TZG496" s="25"/>
      <c r="TZH496" s="25"/>
      <c r="TZI496" s="25"/>
      <c r="TZJ496" s="25"/>
      <c r="TZK496" s="25"/>
      <c r="TZL496" s="25"/>
      <c r="TZM496" s="25"/>
      <c r="TZN496" s="25"/>
      <c r="TZO496" s="25"/>
      <c r="TZP496" s="25"/>
      <c r="TZQ496" s="25"/>
      <c r="TZR496" s="25"/>
      <c r="TZS496" s="25"/>
      <c r="TZT496" s="25"/>
      <c r="TZU496" s="25"/>
      <c r="TZV496" s="25"/>
      <c r="TZW496" s="25"/>
      <c r="TZX496" s="25"/>
      <c r="TZY496" s="25"/>
      <c r="TZZ496" s="25"/>
      <c r="UAA496" s="25"/>
      <c r="UAB496" s="25"/>
      <c r="UAC496" s="25"/>
      <c r="UAD496" s="25"/>
      <c r="UAE496" s="25"/>
      <c r="UAF496" s="25"/>
      <c r="UAG496" s="25"/>
      <c r="UAH496" s="25"/>
      <c r="UAI496" s="25"/>
      <c r="UAJ496" s="25"/>
      <c r="UAK496" s="25"/>
      <c r="UAL496" s="25"/>
      <c r="UAM496" s="25"/>
      <c r="UAN496" s="25"/>
      <c r="UAO496" s="25"/>
      <c r="UAP496" s="25"/>
      <c r="UAQ496" s="25"/>
      <c r="UAR496" s="25"/>
      <c r="UAS496" s="25"/>
      <c r="UAT496" s="25"/>
      <c r="UAU496" s="25"/>
      <c r="UAV496" s="25"/>
      <c r="UAW496" s="25"/>
      <c r="UAX496" s="25"/>
      <c r="UAY496" s="25"/>
      <c r="UAZ496" s="25"/>
      <c r="UBA496" s="25"/>
      <c r="UBB496" s="25"/>
      <c r="UBC496" s="25"/>
      <c r="UBD496" s="25"/>
      <c r="UBE496" s="25"/>
      <c r="UBF496" s="25"/>
      <c r="UBG496" s="25"/>
      <c r="UBH496" s="25"/>
      <c r="UBI496" s="25"/>
      <c r="UBJ496" s="25"/>
      <c r="UBK496" s="25"/>
      <c r="UBL496" s="25"/>
      <c r="UBM496" s="25"/>
      <c r="UBN496" s="25"/>
      <c r="UBO496" s="25"/>
      <c r="UBP496" s="25"/>
      <c r="UBQ496" s="25"/>
      <c r="UBR496" s="25"/>
      <c r="UBS496" s="25"/>
      <c r="UBT496" s="25"/>
      <c r="UBU496" s="25"/>
      <c r="UBV496" s="25"/>
      <c r="UBW496" s="25"/>
      <c r="UBX496" s="25"/>
      <c r="UBY496" s="25"/>
      <c r="UBZ496" s="25"/>
      <c r="UCA496" s="25"/>
      <c r="UCB496" s="25"/>
      <c r="UCC496" s="25"/>
      <c r="UCD496" s="25"/>
      <c r="UCE496" s="25"/>
      <c r="UCF496" s="25"/>
      <c r="UCG496" s="25"/>
      <c r="UCH496" s="25"/>
      <c r="UCI496" s="25"/>
      <c r="UCJ496" s="25"/>
      <c r="UCK496" s="25"/>
      <c r="UCL496" s="25"/>
      <c r="UCM496" s="25"/>
      <c r="UCN496" s="25"/>
      <c r="UCO496" s="25"/>
      <c r="UCP496" s="25"/>
      <c r="UCQ496" s="25"/>
      <c r="UCR496" s="25"/>
      <c r="UCS496" s="25"/>
      <c r="UCT496" s="25"/>
      <c r="UCU496" s="25"/>
      <c r="UCV496" s="25"/>
      <c r="UCW496" s="25"/>
      <c r="UCX496" s="25"/>
      <c r="UCY496" s="25"/>
      <c r="UCZ496" s="25"/>
      <c r="UDA496" s="25"/>
      <c r="UDB496" s="25"/>
      <c r="UDC496" s="25"/>
      <c r="UDD496" s="25"/>
      <c r="UDE496" s="25"/>
      <c r="UDF496" s="25"/>
      <c r="UDG496" s="25"/>
      <c r="UDH496" s="25"/>
      <c r="UDI496" s="25"/>
      <c r="UDJ496" s="25"/>
      <c r="UDK496" s="25"/>
      <c r="UDL496" s="25"/>
      <c r="UDM496" s="25"/>
      <c r="UDN496" s="25"/>
      <c r="UDO496" s="25"/>
      <c r="UDP496" s="25"/>
      <c r="UDQ496" s="25"/>
      <c r="UDR496" s="25"/>
      <c r="UDS496" s="25"/>
      <c r="UDT496" s="25"/>
      <c r="UDU496" s="25"/>
      <c r="UDV496" s="25"/>
      <c r="UDW496" s="25"/>
      <c r="UDX496" s="25"/>
      <c r="UDY496" s="25"/>
      <c r="UDZ496" s="25"/>
      <c r="UEA496" s="25"/>
      <c r="UEB496" s="25"/>
      <c r="UEC496" s="25"/>
      <c r="UED496" s="25"/>
      <c r="UEE496" s="25"/>
      <c r="UEF496" s="25"/>
      <c r="UEG496" s="25"/>
      <c r="UEH496" s="25"/>
      <c r="UEI496" s="25"/>
      <c r="UEJ496" s="25"/>
      <c r="UEK496" s="25"/>
      <c r="UEL496" s="25"/>
      <c r="UEM496" s="25"/>
      <c r="UEN496" s="25"/>
      <c r="UEO496" s="25"/>
      <c r="UEP496" s="25"/>
      <c r="UEQ496" s="25"/>
      <c r="UER496" s="25"/>
      <c r="UES496" s="25"/>
      <c r="UET496" s="25"/>
      <c r="UEU496" s="25"/>
      <c r="UEV496" s="25"/>
      <c r="UEW496" s="25"/>
      <c r="UEX496" s="25"/>
      <c r="UEY496" s="25"/>
      <c r="UEZ496" s="25"/>
      <c r="UFA496" s="25"/>
      <c r="UFB496" s="25"/>
      <c r="UFC496" s="25"/>
      <c r="UFD496" s="25"/>
      <c r="UFE496" s="25"/>
      <c r="UFF496" s="25"/>
      <c r="UFG496" s="25"/>
      <c r="UFH496" s="25"/>
      <c r="UFI496" s="25"/>
      <c r="UFJ496" s="25"/>
      <c r="UFK496" s="25"/>
      <c r="UFL496" s="25"/>
      <c r="UFM496" s="25"/>
      <c r="UFN496" s="25"/>
      <c r="UFO496" s="25"/>
      <c r="UFP496" s="25"/>
      <c r="UFQ496" s="25"/>
      <c r="UFR496" s="25"/>
      <c r="UFS496" s="25"/>
      <c r="UFT496" s="25"/>
      <c r="UFU496" s="25"/>
      <c r="UFV496" s="25"/>
      <c r="UFW496" s="25"/>
      <c r="UFX496" s="25"/>
      <c r="UFY496" s="25"/>
      <c r="UFZ496" s="25"/>
      <c r="UGA496" s="25"/>
      <c r="UGB496" s="25"/>
      <c r="UGC496" s="25"/>
      <c r="UGD496" s="25"/>
      <c r="UGE496" s="25"/>
      <c r="UGF496" s="25"/>
      <c r="UGG496" s="25"/>
      <c r="UGH496" s="25"/>
      <c r="UGI496" s="25"/>
      <c r="UGJ496" s="25"/>
      <c r="UGK496" s="25"/>
      <c r="UGL496" s="25"/>
      <c r="UGM496" s="25"/>
      <c r="UGN496" s="25"/>
      <c r="UGO496" s="25"/>
      <c r="UGP496" s="25"/>
      <c r="UGQ496" s="25"/>
      <c r="UGR496" s="25"/>
      <c r="UGS496" s="25"/>
      <c r="UGT496" s="25"/>
      <c r="UGU496" s="25"/>
      <c r="UGV496" s="25"/>
      <c r="UGW496" s="25"/>
      <c r="UGX496" s="25"/>
      <c r="UGY496" s="25"/>
      <c r="UGZ496" s="25"/>
      <c r="UHA496" s="25"/>
      <c r="UHB496" s="25"/>
      <c r="UHC496" s="25"/>
      <c r="UHD496" s="25"/>
      <c r="UHE496" s="25"/>
      <c r="UHF496" s="25"/>
      <c r="UHG496" s="25"/>
      <c r="UHH496" s="25"/>
      <c r="UHI496" s="25"/>
      <c r="UHJ496" s="25"/>
      <c r="UHK496" s="25"/>
      <c r="UHL496" s="25"/>
      <c r="UHM496" s="25"/>
      <c r="UHN496" s="25"/>
      <c r="UHO496" s="25"/>
      <c r="UHP496" s="25"/>
      <c r="UHQ496" s="25"/>
      <c r="UHR496" s="25"/>
      <c r="UHS496" s="25"/>
      <c r="UHT496" s="25"/>
      <c r="UHU496" s="25"/>
      <c r="UHV496" s="25"/>
      <c r="UHW496" s="25"/>
      <c r="UHX496" s="25"/>
      <c r="UHY496" s="25"/>
      <c r="UHZ496" s="25"/>
      <c r="UIA496" s="25"/>
      <c r="UIB496" s="25"/>
      <c r="UIC496" s="25"/>
      <c r="UID496" s="25"/>
      <c r="UIE496" s="25"/>
      <c r="UIF496" s="25"/>
      <c r="UIG496" s="25"/>
      <c r="UIH496" s="25"/>
      <c r="UII496" s="25"/>
      <c r="UIJ496" s="25"/>
      <c r="UIK496" s="25"/>
      <c r="UIL496" s="25"/>
      <c r="UIM496" s="25"/>
      <c r="UIN496" s="25"/>
      <c r="UIO496" s="25"/>
      <c r="UIP496" s="25"/>
      <c r="UIQ496" s="25"/>
      <c r="UIR496" s="25"/>
      <c r="UIS496" s="25"/>
      <c r="UIT496" s="25"/>
      <c r="UIU496" s="25"/>
      <c r="UIV496" s="25"/>
      <c r="UIW496" s="25"/>
      <c r="UIX496" s="25"/>
      <c r="UIY496" s="25"/>
      <c r="UIZ496" s="25"/>
      <c r="UJA496" s="25"/>
      <c r="UJB496" s="25"/>
      <c r="UJC496" s="25"/>
      <c r="UJD496" s="25"/>
      <c r="UJE496" s="25"/>
      <c r="UJF496" s="25"/>
      <c r="UJG496" s="25"/>
      <c r="UJH496" s="25"/>
      <c r="UJI496" s="25"/>
      <c r="UJJ496" s="25"/>
      <c r="UJK496" s="25"/>
      <c r="UJL496" s="25"/>
      <c r="UJM496" s="25"/>
      <c r="UJN496" s="25"/>
      <c r="UJO496" s="25"/>
      <c r="UJP496" s="25"/>
      <c r="UJQ496" s="25"/>
      <c r="UJR496" s="25"/>
      <c r="UJS496" s="25"/>
      <c r="UJT496" s="25"/>
      <c r="UJU496" s="25"/>
      <c r="UJV496" s="25"/>
      <c r="UJW496" s="25"/>
      <c r="UJX496" s="25"/>
      <c r="UJY496" s="25"/>
      <c r="UJZ496" s="25"/>
      <c r="UKA496" s="25"/>
      <c r="UKB496" s="25"/>
      <c r="UKC496" s="25"/>
      <c r="UKD496" s="25"/>
      <c r="UKE496" s="25"/>
      <c r="UKF496" s="25"/>
      <c r="UKG496" s="25"/>
      <c r="UKH496" s="25"/>
      <c r="UKI496" s="25"/>
      <c r="UKJ496" s="25"/>
      <c r="UKK496" s="25"/>
      <c r="UKL496" s="25"/>
      <c r="UKM496" s="25"/>
      <c r="UKN496" s="25"/>
      <c r="UKO496" s="25"/>
      <c r="UKP496" s="25"/>
      <c r="UKQ496" s="25"/>
      <c r="UKR496" s="25"/>
      <c r="UKS496" s="25"/>
      <c r="UKT496" s="25"/>
      <c r="UKU496" s="25"/>
      <c r="UKV496" s="25"/>
      <c r="UKW496" s="25"/>
      <c r="UKX496" s="25"/>
      <c r="UKY496" s="25"/>
      <c r="UKZ496" s="25"/>
      <c r="ULA496" s="25"/>
      <c r="ULB496" s="25"/>
      <c r="ULC496" s="25"/>
      <c r="ULD496" s="25"/>
      <c r="ULE496" s="25"/>
      <c r="ULF496" s="25"/>
      <c r="ULG496" s="25"/>
      <c r="ULH496" s="25"/>
      <c r="ULI496" s="25"/>
      <c r="ULJ496" s="25"/>
      <c r="ULK496" s="25"/>
      <c r="ULL496" s="25"/>
      <c r="ULM496" s="25"/>
      <c r="ULN496" s="25"/>
      <c r="ULO496" s="25"/>
      <c r="ULP496" s="25"/>
      <c r="ULQ496" s="25"/>
      <c r="ULR496" s="25"/>
      <c r="ULS496" s="25"/>
      <c r="ULT496" s="25"/>
      <c r="ULU496" s="25"/>
      <c r="ULV496" s="25"/>
      <c r="ULW496" s="25"/>
      <c r="ULX496" s="25"/>
      <c r="ULY496" s="25"/>
      <c r="ULZ496" s="25"/>
      <c r="UMA496" s="25"/>
      <c r="UMB496" s="25"/>
      <c r="UMC496" s="25"/>
      <c r="UMD496" s="25"/>
      <c r="UME496" s="25"/>
      <c r="UMF496" s="25"/>
      <c r="UMG496" s="25"/>
      <c r="UMH496" s="25"/>
      <c r="UMI496" s="25"/>
      <c r="UMJ496" s="25"/>
      <c r="UMK496" s="25"/>
      <c r="UML496" s="25"/>
      <c r="UMM496" s="25"/>
      <c r="UMN496" s="25"/>
      <c r="UMO496" s="25"/>
      <c r="UMP496" s="25"/>
      <c r="UMQ496" s="25"/>
      <c r="UMR496" s="25"/>
      <c r="UMS496" s="25"/>
      <c r="UMT496" s="25"/>
      <c r="UMU496" s="25"/>
      <c r="UMV496" s="25"/>
      <c r="UMW496" s="25"/>
      <c r="UMX496" s="25"/>
      <c r="UMY496" s="25"/>
      <c r="UMZ496" s="25"/>
      <c r="UNA496" s="25"/>
      <c r="UNB496" s="25"/>
      <c r="UNC496" s="25"/>
      <c r="UND496" s="25"/>
      <c r="UNE496" s="25"/>
      <c r="UNF496" s="25"/>
      <c r="UNG496" s="25"/>
      <c r="UNH496" s="25"/>
      <c r="UNI496" s="25"/>
      <c r="UNJ496" s="25"/>
      <c r="UNK496" s="25"/>
      <c r="UNL496" s="25"/>
      <c r="UNM496" s="25"/>
      <c r="UNN496" s="25"/>
      <c r="UNO496" s="25"/>
      <c r="UNP496" s="25"/>
      <c r="UNQ496" s="25"/>
      <c r="UNR496" s="25"/>
      <c r="UNS496" s="25"/>
      <c r="UNT496" s="25"/>
      <c r="UNU496" s="25"/>
      <c r="UNV496" s="25"/>
      <c r="UNW496" s="25"/>
      <c r="UNX496" s="25"/>
      <c r="UNY496" s="25"/>
      <c r="UNZ496" s="25"/>
      <c r="UOA496" s="25"/>
      <c r="UOB496" s="25"/>
      <c r="UOC496" s="25"/>
      <c r="UOD496" s="25"/>
      <c r="UOE496" s="25"/>
      <c r="UOF496" s="25"/>
      <c r="UOG496" s="25"/>
      <c r="UOH496" s="25"/>
      <c r="UOI496" s="25"/>
      <c r="UOJ496" s="25"/>
      <c r="UOK496" s="25"/>
      <c r="UOL496" s="25"/>
      <c r="UOM496" s="25"/>
      <c r="UON496" s="25"/>
      <c r="UOO496" s="25"/>
      <c r="UOP496" s="25"/>
      <c r="UOQ496" s="25"/>
      <c r="UOR496" s="25"/>
      <c r="UOS496" s="25"/>
      <c r="UOT496" s="25"/>
      <c r="UOU496" s="25"/>
      <c r="UOV496" s="25"/>
      <c r="UOW496" s="25"/>
      <c r="UOX496" s="25"/>
      <c r="UOY496" s="25"/>
      <c r="UOZ496" s="25"/>
      <c r="UPA496" s="25"/>
      <c r="UPB496" s="25"/>
      <c r="UPC496" s="25"/>
      <c r="UPD496" s="25"/>
      <c r="UPE496" s="25"/>
      <c r="UPF496" s="25"/>
      <c r="UPG496" s="25"/>
      <c r="UPH496" s="25"/>
      <c r="UPI496" s="25"/>
      <c r="UPJ496" s="25"/>
      <c r="UPK496" s="25"/>
      <c r="UPL496" s="25"/>
      <c r="UPM496" s="25"/>
      <c r="UPN496" s="25"/>
      <c r="UPO496" s="25"/>
      <c r="UPP496" s="25"/>
      <c r="UPQ496" s="25"/>
      <c r="UPR496" s="25"/>
      <c r="UPS496" s="25"/>
      <c r="UPT496" s="25"/>
      <c r="UPU496" s="25"/>
      <c r="UPV496" s="25"/>
      <c r="UPW496" s="25"/>
      <c r="UPX496" s="25"/>
      <c r="UPY496" s="25"/>
      <c r="UPZ496" s="25"/>
      <c r="UQA496" s="25"/>
      <c r="UQB496" s="25"/>
      <c r="UQC496" s="25"/>
      <c r="UQD496" s="25"/>
      <c r="UQE496" s="25"/>
      <c r="UQF496" s="25"/>
      <c r="UQG496" s="25"/>
      <c r="UQH496" s="25"/>
      <c r="UQI496" s="25"/>
      <c r="UQJ496" s="25"/>
      <c r="UQK496" s="25"/>
      <c r="UQL496" s="25"/>
      <c r="UQM496" s="25"/>
      <c r="UQN496" s="25"/>
      <c r="UQO496" s="25"/>
      <c r="UQP496" s="25"/>
      <c r="UQQ496" s="25"/>
      <c r="UQR496" s="25"/>
      <c r="UQS496" s="25"/>
      <c r="UQT496" s="25"/>
      <c r="UQU496" s="25"/>
      <c r="UQV496" s="25"/>
      <c r="UQW496" s="25"/>
      <c r="UQX496" s="25"/>
      <c r="UQY496" s="25"/>
      <c r="UQZ496" s="25"/>
      <c r="URA496" s="25"/>
      <c r="URB496" s="25"/>
      <c r="URC496" s="25"/>
      <c r="URD496" s="25"/>
      <c r="URE496" s="25"/>
      <c r="URF496" s="25"/>
      <c r="URG496" s="25"/>
      <c r="URH496" s="25"/>
      <c r="URI496" s="25"/>
      <c r="URJ496" s="25"/>
      <c r="URK496" s="25"/>
      <c r="URL496" s="25"/>
      <c r="URM496" s="25"/>
      <c r="URN496" s="25"/>
      <c r="URO496" s="25"/>
      <c r="URP496" s="25"/>
      <c r="URQ496" s="25"/>
      <c r="URR496" s="25"/>
      <c r="URS496" s="25"/>
      <c r="URT496" s="25"/>
      <c r="URU496" s="25"/>
      <c r="URV496" s="25"/>
      <c r="URW496" s="25"/>
      <c r="URX496" s="25"/>
      <c r="URY496" s="25"/>
      <c r="URZ496" s="25"/>
      <c r="USA496" s="25"/>
      <c r="USB496" s="25"/>
      <c r="USC496" s="25"/>
      <c r="USD496" s="25"/>
      <c r="USE496" s="25"/>
      <c r="USF496" s="25"/>
      <c r="USG496" s="25"/>
      <c r="USH496" s="25"/>
      <c r="USI496" s="25"/>
      <c r="USJ496" s="25"/>
      <c r="USK496" s="25"/>
      <c r="USL496" s="25"/>
      <c r="USM496" s="25"/>
      <c r="USN496" s="25"/>
      <c r="USO496" s="25"/>
      <c r="USP496" s="25"/>
      <c r="USQ496" s="25"/>
      <c r="USR496" s="25"/>
      <c r="USS496" s="25"/>
      <c r="UST496" s="25"/>
      <c r="USU496" s="25"/>
      <c r="USV496" s="25"/>
      <c r="USW496" s="25"/>
      <c r="USX496" s="25"/>
      <c r="USY496" s="25"/>
      <c r="USZ496" s="25"/>
      <c r="UTA496" s="25"/>
      <c r="UTB496" s="25"/>
      <c r="UTC496" s="25"/>
      <c r="UTD496" s="25"/>
      <c r="UTE496" s="25"/>
      <c r="UTF496" s="25"/>
      <c r="UTG496" s="25"/>
      <c r="UTH496" s="25"/>
      <c r="UTI496" s="25"/>
      <c r="UTJ496" s="25"/>
      <c r="UTK496" s="25"/>
      <c r="UTL496" s="25"/>
      <c r="UTM496" s="25"/>
      <c r="UTN496" s="25"/>
      <c r="UTO496" s="25"/>
      <c r="UTP496" s="25"/>
      <c r="UTQ496" s="25"/>
      <c r="UTR496" s="25"/>
      <c r="UTS496" s="25"/>
      <c r="UTT496" s="25"/>
      <c r="UTU496" s="25"/>
      <c r="UTV496" s="25"/>
      <c r="UTW496" s="25"/>
      <c r="UTX496" s="25"/>
      <c r="UTY496" s="25"/>
      <c r="UTZ496" s="25"/>
      <c r="UUA496" s="25"/>
      <c r="UUB496" s="25"/>
      <c r="UUC496" s="25"/>
      <c r="UUD496" s="25"/>
      <c r="UUE496" s="25"/>
      <c r="UUF496" s="25"/>
      <c r="UUG496" s="25"/>
      <c r="UUH496" s="25"/>
      <c r="UUI496" s="25"/>
      <c r="UUJ496" s="25"/>
      <c r="UUK496" s="25"/>
      <c r="UUL496" s="25"/>
      <c r="UUM496" s="25"/>
      <c r="UUN496" s="25"/>
      <c r="UUO496" s="25"/>
      <c r="UUP496" s="25"/>
      <c r="UUQ496" s="25"/>
      <c r="UUR496" s="25"/>
      <c r="UUS496" s="25"/>
      <c r="UUT496" s="25"/>
      <c r="UUU496" s="25"/>
      <c r="UUV496" s="25"/>
      <c r="UUW496" s="25"/>
      <c r="UUX496" s="25"/>
      <c r="UUY496" s="25"/>
      <c r="UUZ496" s="25"/>
      <c r="UVA496" s="25"/>
      <c r="UVB496" s="25"/>
      <c r="UVC496" s="25"/>
      <c r="UVD496" s="25"/>
      <c r="UVE496" s="25"/>
      <c r="UVF496" s="25"/>
      <c r="UVG496" s="25"/>
      <c r="UVH496" s="25"/>
      <c r="UVI496" s="25"/>
      <c r="UVJ496" s="25"/>
      <c r="UVK496" s="25"/>
      <c r="UVL496" s="25"/>
      <c r="UVM496" s="25"/>
      <c r="UVN496" s="25"/>
      <c r="UVO496" s="25"/>
      <c r="UVP496" s="25"/>
      <c r="UVQ496" s="25"/>
      <c r="UVR496" s="25"/>
      <c r="UVS496" s="25"/>
      <c r="UVT496" s="25"/>
      <c r="UVU496" s="25"/>
      <c r="UVV496" s="25"/>
      <c r="UVW496" s="25"/>
      <c r="UVX496" s="25"/>
      <c r="UVY496" s="25"/>
      <c r="UVZ496" s="25"/>
      <c r="UWA496" s="25"/>
      <c r="UWB496" s="25"/>
      <c r="UWC496" s="25"/>
      <c r="UWD496" s="25"/>
      <c r="UWE496" s="25"/>
      <c r="UWF496" s="25"/>
      <c r="UWG496" s="25"/>
      <c r="UWH496" s="25"/>
      <c r="UWI496" s="25"/>
      <c r="UWJ496" s="25"/>
      <c r="UWK496" s="25"/>
      <c r="UWL496" s="25"/>
      <c r="UWM496" s="25"/>
      <c r="UWN496" s="25"/>
      <c r="UWO496" s="25"/>
      <c r="UWP496" s="25"/>
      <c r="UWQ496" s="25"/>
      <c r="UWR496" s="25"/>
      <c r="UWS496" s="25"/>
      <c r="UWT496" s="25"/>
      <c r="UWU496" s="25"/>
      <c r="UWV496" s="25"/>
      <c r="UWW496" s="25"/>
      <c r="UWX496" s="25"/>
      <c r="UWY496" s="25"/>
      <c r="UWZ496" s="25"/>
      <c r="UXA496" s="25"/>
      <c r="UXB496" s="25"/>
      <c r="UXC496" s="25"/>
      <c r="UXD496" s="25"/>
      <c r="UXE496" s="25"/>
      <c r="UXF496" s="25"/>
      <c r="UXG496" s="25"/>
      <c r="UXH496" s="25"/>
      <c r="UXI496" s="25"/>
      <c r="UXJ496" s="25"/>
      <c r="UXK496" s="25"/>
      <c r="UXL496" s="25"/>
      <c r="UXM496" s="25"/>
      <c r="UXN496" s="25"/>
      <c r="UXO496" s="25"/>
      <c r="UXP496" s="25"/>
      <c r="UXQ496" s="25"/>
      <c r="UXR496" s="25"/>
      <c r="UXS496" s="25"/>
      <c r="UXT496" s="25"/>
      <c r="UXU496" s="25"/>
      <c r="UXV496" s="25"/>
      <c r="UXW496" s="25"/>
      <c r="UXX496" s="25"/>
      <c r="UXY496" s="25"/>
      <c r="UXZ496" s="25"/>
      <c r="UYA496" s="25"/>
      <c r="UYB496" s="25"/>
      <c r="UYC496" s="25"/>
      <c r="UYD496" s="25"/>
      <c r="UYE496" s="25"/>
      <c r="UYF496" s="25"/>
      <c r="UYG496" s="25"/>
      <c r="UYH496" s="25"/>
      <c r="UYI496" s="25"/>
      <c r="UYJ496" s="25"/>
      <c r="UYK496" s="25"/>
      <c r="UYL496" s="25"/>
      <c r="UYM496" s="25"/>
      <c r="UYN496" s="25"/>
      <c r="UYO496" s="25"/>
      <c r="UYP496" s="25"/>
      <c r="UYQ496" s="25"/>
      <c r="UYR496" s="25"/>
      <c r="UYS496" s="25"/>
      <c r="UYT496" s="25"/>
      <c r="UYU496" s="25"/>
      <c r="UYV496" s="25"/>
      <c r="UYW496" s="25"/>
      <c r="UYX496" s="25"/>
      <c r="UYY496" s="25"/>
      <c r="UYZ496" s="25"/>
      <c r="UZA496" s="25"/>
      <c r="UZB496" s="25"/>
      <c r="UZC496" s="25"/>
      <c r="UZD496" s="25"/>
      <c r="UZE496" s="25"/>
      <c r="UZF496" s="25"/>
      <c r="UZG496" s="25"/>
      <c r="UZH496" s="25"/>
      <c r="UZI496" s="25"/>
      <c r="UZJ496" s="25"/>
      <c r="UZK496" s="25"/>
      <c r="UZL496" s="25"/>
      <c r="UZM496" s="25"/>
      <c r="UZN496" s="25"/>
      <c r="UZO496" s="25"/>
      <c r="UZP496" s="25"/>
      <c r="UZQ496" s="25"/>
      <c r="UZR496" s="25"/>
      <c r="UZS496" s="25"/>
      <c r="UZT496" s="25"/>
      <c r="UZU496" s="25"/>
      <c r="UZV496" s="25"/>
      <c r="UZW496" s="25"/>
      <c r="UZX496" s="25"/>
      <c r="UZY496" s="25"/>
      <c r="UZZ496" s="25"/>
      <c r="VAA496" s="25"/>
      <c r="VAB496" s="25"/>
      <c r="VAC496" s="25"/>
      <c r="VAD496" s="25"/>
      <c r="VAE496" s="25"/>
      <c r="VAF496" s="25"/>
      <c r="VAG496" s="25"/>
      <c r="VAH496" s="25"/>
      <c r="VAI496" s="25"/>
      <c r="VAJ496" s="25"/>
      <c r="VAK496" s="25"/>
      <c r="VAL496" s="25"/>
      <c r="VAM496" s="25"/>
      <c r="VAN496" s="25"/>
      <c r="VAO496" s="25"/>
      <c r="VAP496" s="25"/>
      <c r="VAQ496" s="25"/>
      <c r="VAR496" s="25"/>
      <c r="VAS496" s="25"/>
      <c r="VAT496" s="25"/>
      <c r="VAU496" s="25"/>
      <c r="VAV496" s="25"/>
      <c r="VAW496" s="25"/>
      <c r="VAX496" s="25"/>
      <c r="VAY496" s="25"/>
      <c r="VAZ496" s="25"/>
      <c r="VBA496" s="25"/>
      <c r="VBB496" s="25"/>
      <c r="VBC496" s="25"/>
      <c r="VBD496" s="25"/>
      <c r="VBE496" s="25"/>
      <c r="VBF496" s="25"/>
      <c r="VBG496" s="25"/>
      <c r="VBH496" s="25"/>
      <c r="VBI496" s="25"/>
      <c r="VBJ496" s="25"/>
      <c r="VBK496" s="25"/>
      <c r="VBL496" s="25"/>
      <c r="VBM496" s="25"/>
      <c r="VBN496" s="25"/>
      <c r="VBO496" s="25"/>
      <c r="VBP496" s="25"/>
      <c r="VBQ496" s="25"/>
      <c r="VBR496" s="25"/>
      <c r="VBS496" s="25"/>
      <c r="VBT496" s="25"/>
      <c r="VBU496" s="25"/>
      <c r="VBV496" s="25"/>
      <c r="VBW496" s="25"/>
      <c r="VBX496" s="25"/>
      <c r="VBY496" s="25"/>
      <c r="VBZ496" s="25"/>
      <c r="VCA496" s="25"/>
      <c r="VCB496" s="25"/>
      <c r="VCC496" s="25"/>
      <c r="VCD496" s="25"/>
      <c r="VCE496" s="25"/>
      <c r="VCF496" s="25"/>
      <c r="VCG496" s="25"/>
      <c r="VCH496" s="25"/>
      <c r="VCI496" s="25"/>
      <c r="VCJ496" s="25"/>
      <c r="VCK496" s="25"/>
      <c r="VCL496" s="25"/>
      <c r="VCM496" s="25"/>
      <c r="VCN496" s="25"/>
      <c r="VCO496" s="25"/>
      <c r="VCP496" s="25"/>
      <c r="VCQ496" s="25"/>
      <c r="VCR496" s="25"/>
      <c r="VCS496" s="25"/>
      <c r="VCT496" s="25"/>
      <c r="VCU496" s="25"/>
      <c r="VCV496" s="25"/>
      <c r="VCW496" s="25"/>
      <c r="VCX496" s="25"/>
      <c r="VCY496" s="25"/>
      <c r="VCZ496" s="25"/>
      <c r="VDA496" s="25"/>
      <c r="VDB496" s="25"/>
      <c r="VDC496" s="25"/>
      <c r="VDD496" s="25"/>
      <c r="VDE496" s="25"/>
      <c r="VDF496" s="25"/>
      <c r="VDG496" s="25"/>
      <c r="VDH496" s="25"/>
      <c r="VDI496" s="25"/>
      <c r="VDJ496" s="25"/>
      <c r="VDK496" s="25"/>
      <c r="VDL496" s="25"/>
      <c r="VDM496" s="25"/>
      <c r="VDN496" s="25"/>
      <c r="VDO496" s="25"/>
      <c r="VDP496" s="25"/>
      <c r="VDQ496" s="25"/>
      <c r="VDR496" s="25"/>
      <c r="VDS496" s="25"/>
      <c r="VDT496" s="25"/>
      <c r="VDU496" s="25"/>
      <c r="VDV496" s="25"/>
      <c r="VDW496" s="25"/>
      <c r="VDX496" s="25"/>
      <c r="VDY496" s="25"/>
      <c r="VDZ496" s="25"/>
      <c r="VEA496" s="25"/>
      <c r="VEB496" s="25"/>
      <c r="VEC496" s="25"/>
      <c r="VED496" s="25"/>
      <c r="VEE496" s="25"/>
      <c r="VEF496" s="25"/>
      <c r="VEG496" s="25"/>
      <c r="VEH496" s="25"/>
      <c r="VEI496" s="25"/>
      <c r="VEJ496" s="25"/>
      <c r="VEK496" s="25"/>
      <c r="VEL496" s="25"/>
      <c r="VEM496" s="25"/>
      <c r="VEN496" s="25"/>
      <c r="VEO496" s="25"/>
      <c r="VEP496" s="25"/>
      <c r="VEQ496" s="25"/>
      <c r="VER496" s="25"/>
      <c r="VES496" s="25"/>
      <c r="VET496" s="25"/>
      <c r="VEU496" s="25"/>
      <c r="VEV496" s="25"/>
      <c r="VEW496" s="25"/>
      <c r="VEX496" s="25"/>
      <c r="VEY496" s="25"/>
      <c r="VEZ496" s="25"/>
      <c r="VFA496" s="25"/>
      <c r="VFB496" s="25"/>
      <c r="VFC496" s="25"/>
      <c r="VFD496" s="25"/>
      <c r="VFE496" s="25"/>
      <c r="VFF496" s="25"/>
      <c r="VFG496" s="25"/>
      <c r="VFH496" s="25"/>
      <c r="VFI496" s="25"/>
      <c r="VFJ496" s="25"/>
      <c r="VFK496" s="25"/>
      <c r="VFL496" s="25"/>
      <c r="VFM496" s="25"/>
      <c r="VFN496" s="25"/>
      <c r="VFO496" s="25"/>
      <c r="VFP496" s="25"/>
      <c r="VFQ496" s="25"/>
      <c r="VFR496" s="25"/>
      <c r="VFS496" s="25"/>
      <c r="VFT496" s="25"/>
      <c r="VFU496" s="25"/>
      <c r="VFV496" s="25"/>
      <c r="VFW496" s="25"/>
      <c r="VFX496" s="25"/>
      <c r="VFY496" s="25"/>
      <c r="VFZ496" s="25"/>
      <c r="VGA496" s="25"/>
      <c r="VGB496" s="25"/>
      <c r="VGC496" s="25"/>
      <c r="VGD496" s="25"/>
      <c r="VGE496" s="25"/>
      <c r="VGF496" s="25"/>
      <c r="VGG496" s="25"/>
      <c r="VGH496" s="25"/>
      <c r="VGI496" s="25"/>
      <c r="VGJ496" s="25"/>
      <c r="VGK496" s="25"/>
      <c r="VGL496" s="25"/>
      <c r="VGM496" s="25"/>
      <c r="VGN496" s="25"/>
      <c r="VGO496" s="25"/>
      <c r="VGP496" s="25"/>
      <c r="VGQ496" s="25"/>
      <c r="VGR496" s="25"/>
      <c r="VGS496" s="25"/>
      <c r="VGT496" s="25"/>
      <c r="VGU496" s="25"/>
      <c r="VGV496" s="25"/>
      <c r="VGW496" s="25"/>
      <c r="VGX496" s="25"/>
      <c r="VGY496" s="25"/>
      <c r="VGZ496" s="25"/>
      <c r="VHA496" s="25"/>
      <c r="VHB496" s="25"/>
      <c r="VHC496" s="25"/>
      <c r="VHD496" s="25"/>
      <c r="VHE496" s="25"/>
      <c r="VHF496" s="25"/>
      <c r="VHG496" s="25"/>
      <c r="VHH496" s="25"/>
      <c r="VHI496" s="25"/>
      <c r="VHJ496" s="25"/>
      <c r="VHK496" s="25"/>
      <c r="VHL496" s="25"/>
      <c r="VHM496" s="25"/>
      <c r="VHN496" s="25"/>
      <c r="VHO496" s="25"/>
      <c r="VHP496" s="25"/>
      <c r="VHQ496" s="25"/>
      <c r="VHR496" s="25"/>
      <c r="VHS496" s="25"/>
      <c r="VHT496" s="25"/>
      <c r="VHU496" s="25"/>
      <c r="VHV496" s="25"/>
      <c r="VHW496" s="25"/>
      <c r="VHX496" s="25"/>
      <c r="VHY496" s="25"/>
      <c r="VHZ496" s="25"/>
      <c r="VIA496" s="25"/>
      <c r="VIB496" s="25"/>
      <c r="VIC496" s="25"/>
      <c r="VID496" s="25"/>
      <c r="VIE496" s="25"/>
      <c r="VIF496" s="25"/>
      <c r="VIG496" s="25"/>
      <c r="VIH496" s="25"/>
      <c r="VII496" s="25"/>
      <c r="VIJ496" s="25"/>
      <c r="VIK496" s="25"/>
      <c r="VIL496" s="25"/>
      <c r="VIM496" s="25"/>
      <c r="VIN496" s="25"/>
      <c r="VIO496" s="25"/>
      <c r="VIP496" s="25"/>
      <c r="VIQ496" s="25"/>
      <c r="VIR496" s="25"/>
      <c r="VIS496" s="25"/>
      <c r="VIT496" s="25"/>
      <c r="VIU496" s="25"/>
      <c r="VIV496" s="25"/>
      <c r="VIW496" s="25"/>
      <c r="VIX496" s="25"/>
      <c r="VIY496" s="25"/>
      <c r="VIZ496" s="25"/>
      <c r="VJA496" s="25"/>
      <c r="VJB496" s="25"/>
      <c r="VJC496" s="25"/>
      <c r="VJD496" s="25"/>
      <c r="VJE496" s="25"/>
      <c r="VJF496" s="25"/>
      <c r="VJG496" s="25"/>
      <c r="VJH496" s="25"/>
      <c r="VJI496" s="25"/>
      <c r="VJJ496" s="25"/>
      <c r="VJK496" s="25"/>
      <c r="VJL496" s="25"/>
      <c r="VJM496" s="25"/>
      <c r="VJN496" s="25"/>
      <c r="VJO496" s="25"/>
      <c r="VJP496" s="25"/>
      <c r="VJQ496" s="25"/>
      <c r="VJR496" s="25"/>
      <c r="VJS496" s="25"/>
      <c r="VJT496" s="25"/>
      <c r="VJU496" s="25"/>
      <c r="VJV496" s="25"/>
      <c r="VJW496" s="25"/>
      <c r="VJX496" s="25"/>
      <c r="VJY496" s="25"/>
      <c r="VJZ496" s="25"/>
      <c r="VKA496" s="25"/>
      <c r="VKB496" s="25"/>
      <c r="VKC496" s="25"/>
      <c r="VKD496" s="25"/>
      <c r="VKE496" s="25"/>
      <c r="VKF496" s="25"/>
      <c r="VKG496" s="25"/>
      <c r="VKH496" s="25"/>
      <c r="VKI496" s="25"/>
      <c r="VKJ496" s="25"/>
      <c r="VKK496" s="25"/>
      <c r="VKL496" s="25"/>
      <c r="VKM496" s="25"/>
      <c r="VKN496" s="25"/>
      <c r="VKO496" s="25"/>
      <c r="VKP496" s="25"/>
      <c r="VKQ496" s="25"/>
      <c r="VKR496" s="25"/>
      <c r="VKS496" s="25"/>
      <c r="VKT496" s="25"/>
      <c r="VKU496" s="25"/>
      <c r="VKV496" s="25"/>
      <c r="VKW496" s="25"/>
      <c r="VKX496" s="25"/>
      <c r="VKY496" s="25"/>
      <c r="VKZ496" s="25"/>
      <c r="VLA496" s="25"/>
      <c r="VLB496" s="25"/>
      <c r="VLC496" s="25"/>
      <c r="VLD496" s="25"/>
      <c r="VLE496" s="25"/>
      <c r="VLF496" s="25"/>
      <c r="VLG496" s="25"/>
      <c r="VLH496" s="25"/>
      <c r="VLI496" s="25"/>
      <c r="VLJ496" s="25"/>
      <c r="VLK496" s="25"/>
      <c r="VLL496" s="25"/>
      <c r="VLM496" s="25"/>
      <c r="VLN496" s="25"/>
      <c r="VLO496" s="25"/>
      <c r="VLP496" s="25"/>
      <c r="VLQ496" s="25"/>
      <c r="VLR496" s="25"/>
      <c r="VLS496" s="25"/>
      <c r="VLT496" s="25"/>
      <c r="VLU496" s="25"/>
      <c r="VLV496" s="25"/>
      <c r="VLW496" s="25"/>
      <c r="VLX496" s="25"/>
      <c r="VLY496" s="25"/>
      <c r="VLZ496" s="25"/>
      <c r="VMA496" s="25"/>
      <c r="VMB496" s="25"/>
      <c r="VMC496" s="25"/>
      <c r="VMD496" s="25"/>
      <c r="VME496" s="25"/>
      <c r="VMF496" s="25"/>
      <c r="VMG496" s="25"/>
      <c r="VMH496" s="25"/>
      <c r="VMI496" s="25"/>
      <c r="VMJ496" s="25"/>
      <c r="VMK496" s="25"/>
      <c r="VML496" s="25"/>
      <c r="VMM496" s="25"/>
      <c r="VMN496" s="25"/>
      <c r="VMO496" s="25"/>
      <c r="VMP496" s="25"/>
      <c r="VMQ496" s="25"/>
      <c r="VMR496" s="25"/>
      <c r="VMS496" s="25"/>
      <c r="VMT496" s="25"/>
      <c r="VMU496" s="25"/>
      <c r="VMV496" s="25"/>
      <c r="VMW496" s="25"/>
      <c r="VMX496" s="25"/>
      <c r="VMY496" s="25"/>
      <c r="VMZ496" s="25"/>
      <c r="VNA496" s="25"/>
      <c r="VNB496" s="25"/>
      <c r="VNC496" s="25"/>
      <c r="VND496" s="25"/>
      <c r="VNE496" s="25"/>
      <c r="VNF496" s="25"/>
      <c r="VNG496" s="25"/>
      <c r="VNH496" s="25"/>
      <c r="VNI496" s="25"/>
      <c r="VNJ496" s="25"/>
      <c r="VNK496" s="25"/>
      <c r="VNL496" s="25"/>
      <c r="VNM496" s="25"/>
      <c r="VNN496" s="25"/>
      <c r="VNO496" s="25"/>
      <c r="VNP496" s="25"/>
      <c r="VNQ496" s="25"/>
      <c r="VNR496" s="25"/>
      <c r="VNS496" s="25"/>
      <c r="VNT496" s="25"/>
      <c r="VNU496" s="25"/>
      <c r="VNV496" s="25"/>
      <c r="VNW496" s="25"/>
      <c r="VNX496" s="25"/>
      <c r="VNY496" s="25"/>
      <c r="VNZ496" s="25"/>
      <c r="VOA496" s="25"/>
      <c r="VOB496" s="25"/>
      <c r="VOC496" s="25"/>
      <c r="VOD496" s="25"/>
      <c r="VOE496" s="25"/>
      <c r="VOF496" s="25"/>
      <c r="VOG496" s="25"/>
      <c r="VOH496" s="25"/>
      <c r="VOI496" s="25"/>
      <c r="VOJ496" s="25"/>
      <c r="VOK496" s="25"/>
      <c r="VOL496" s="25"/>
      <c r="VOM496" s="25"/>
      <c r="VON496" s="25"/>
      <c r="VOO496" s="25"/>
      <c r="VOP496" s="25"/>
      <c r="VOQ496" s="25"/>
      <c r="VOR496" s="25"/>
      <c r="VOS496" s="25"/>
      <c r="VOT496" s="25"/>
      <c r="VOU496" s="25"/>
      <c r="VOV496" s="25"/>
      <c r="VOW496" s="25"/>
      <c r="VOX496" s="25"/>
      <c r="VOY496" s="25"/>
      <c r="VOZ496" s="25"/>
      <c r="VPA496" s="25"/>
      <c r="VPB496" s="25"/>
      <c r="VPC496" s="25"/>
      <c r="VPD496" s="25"/>
      <c r="VPE496" s="25"/>
      <c r="VPF496" s="25"/>
      <c r="VPG496" s="25"/>
      <c r="VPH496" s="25"/>
      <c r="VPI496" s="25"/>
      <c r="VPJ496" s="25"/>
      <c r="VPK496" s="25"/>
      <c r="VPL496" s="25"/>
      <c r="VPM496" s="25"/>
      <c r="VPN496" s="25"/>
      <c r="VPO496" s="25"/>
      <c r="VPP496" s="25"/>
      <c r="VPQ496" s="25"/>
      <c r="VPR496" s="25"/>
      <c r="VPS496" s="25"/>
      <c r="VPT496" s="25"/>
      <c r="VPU496" s="25"/>
      <c r="VPV496" s="25"/>
      <c r="VPW496" s="25"/>
      <c r="VPX496" s="25"/>
      <c r="VPY496" s="25"/>
      <c r="VPZ496" s="25"/>
      <c r="VQA496" s="25"/>
      <c r="VQB496" s="25"/>
      <c r="VQC496" s="25"/>
      <c r="VQD496" s="25"/>
      <c r="VQE496" s="25"/>
      <c r="VQF496" s="25"/>
      <c r="VQG496" s="25"/>
      <c r="VQH496" s="25"/>
      <c r="VQI496" s="25"/>
      <c r="VQJ496" s="25"/>
      <c r="VQK496" s="25"/>
      <c r="VQL496" s="25"/>
      <c r="VQM496" s="25"/>
      <c r="VQN496" s="25"/>
      <c r="VQO496" s="25"/>
      <c r="VQP496" s="25"/>
      <c r="VQQ496" s="25"/>
      <c r="VQR496" s="25"/>
      <c r="VQS496" s="25"/>
      <c r="VQT496" s="25"/>
      <c r="VQU496" s="25"/>
      <c r="VQV496" s="25"/>
      <c r="VQW496" s="25"/>
      <c r="VQX496" s="25"/>
      <c r="VQY496" s="25"/>
      <c r="VQZ496" s="25"/>
      <c r="VRA496" s="25"/>
      <c r="VRB496" s="25"/>
      <c r="VRC496" s="25"/>
      <c r="VRD496" s="25"/>
      <c r="VRE496" s="25"/>
      <c r="VRF496" s="25"/>
      <c r="VRG496" s="25"/>
      <c r="VRH496" s="25"/>
      <c r="VRI496" s="25"/>
      <c r="VRJ496" s="25"/>
      <c r="VRK496" s="25"/>
      <c r="VRL496" s="25"/>
      <c r="VRM496" s="25"/>
      <c r="VRN496" s="25"/>
      <c r="VRO496" s="25"/>
      <c r="VRP496" s="25"/>
      <c r="VRQ496" s="25"/>
      <c r="VRR496" s="25"/>
      <c r="VRS496" s="25"/>
      <c r="VRT496" s="25"/>
      <c r="VRU496" s="25"/>
      <c r="VRV496" s="25"/>
      <c r="VRW496" s="25"/>
      <c r="VRX496" s="25"/>
      <c r="VRY496" s="25"/>
      <c r="VRZ496" s="25"/>
      <c r="VSA496" s="25"/>
      <c r="VSB496" s="25"/>
      <c r="VSC496" s="25"/>
      <c r="VSD496" s="25"/>
      <c r="VSE496" s="25"/>
      <c r="VSF496" s="25"/>
      <c r="VSG496" s="25"/>
      <c r="VSH496" s="25"/>
      <c r="VSI496" s="25"/>
      <c r="VSJ496" s="25"/>
      <c r="VSK496" s="25"/>
      <c r="VSL496" s="25"/>
      <c r="VSM496" s="25"/>
      <c r="VSN496" s="25"/>
      <c r="VSO496" s="25"/>
      <c r="VSP496" s="25"/>
      <c r="VSQ496" s="25"/>
      <c r="VSR496" s="25"/>
      <c r="VSS496" s="25"/>
      <c r="VST496" s="25"/>
      <c r="VSU496" s="25"/>
      <c r="VSV496" s="25"/>
      <c r="VSW496" s="25"/>
      <c r="VSX496" s="25"/>
      <c r="VSY496" s="25"/>
      <c r="VSZ496" s="25"/>
      <c r="VTA496" s="25"/>
      <c r="VTB496" s="25"/>
      <c r="VTC496" s="25"/>
      <c r="VTD496" s="25"/>
      <c r="VTE496" s="25"/>
      <c r="VTF496" s="25"/>
      <c r="VTG496" s="25"/>
      <c r="VTH496" s="25"/>
      <c r="VTI496" s="25"/>
      <c r="VTJ496" s="25"/>
      <c r="VTK496" s="25"/>
      <c r="VTL496" s="25"/>
      <c r="VTM496" s="25"/>
      <c r="VTN496" s="25"/>
      <c r="VTO496" s="25"/>
      <c r="VTP496" s="25"/>
      <c r="VTQ496" s="25"/>
      <c r="VTR496" s="25"/>
      <c r="VTS496" s="25"/>
      <c r="VTT496" s="25"/>
      <c r="VTU496" s="25"/>
      <c r="VTV496" s="25"/>
      <c r="VTW496" s="25"/>
      <c r="VTX496" s="25"/>
      <c r="VTY496" s="25"/>
      <c r="VTZ496" s="25"/>
      <c r="VUA496" s="25"/>
      <c r="VUB496" s="25"/>
      <c r="VUC496" s="25"/>
      <c r="VUD496" s="25"/>
      <c r="VUE496" s="25"/>
      <c r="VUF496" s="25"/>
      <c r="VUG496" s="25"/>
      <c r="VUH496" s="25"/>
      <c r="VUI496" s="25"/>
      <c r="VUJ496" s="25"/>
      <c r="VUK496" s="25"/>
      <c r="VUL496" s="25"/>
      <c r="VUM496" s="25"/>
      <c r="VUN496" s="25"/>
      <c r="VUO496" s="25"/>
      <c r="VUP496" s="25"/>
      <c r="VUQ496" s="25"/>
      <c r="VUR496" s="25"/>
      <c r="VUS496" s="25"/>
      <c r="VUT496" s="25"/>
      <c r="VUU496" s="25"/>
      <c r="VUV496" s="25"/>
      <c r="VUW496" s="25"/>
      <c r="VUX496" s="25"/>
      <c r="VUY496" s="25"/>
      <c r="VUZ496" s="25"/>
      <c r="VVA496" s="25"/>
      <c r="VVB496" s="25"/>
      <c r="VVC496" s="25"/>
      <c r="VVD496" s="25"/>
      <c r="VVE496" s="25"/>
      <c r="VVF496" s="25"/>
      <c r="VVG496" s="25"/>
      <c r="VVH496" s="25"/>
      <c r="VVI496" s="25"/>
      <c r="VVJ496" s="25"/>
      <c r="VVK496" s="25"/>
      <c r="VVL496" s="25"/>
      <c r="VVM496" s="25"/>
      <c r="VVN496" s="25"/>
      <c r="VVO496" s="25"/>
      <c r="VVP496" s="25"/>
      <c r="VVQ496" s="25"/>
      <c r="VVR496" s="25"/>
      <c r="VVS496" s="25"/>
      <c r="VVT496" s="25"/>
      <c r="VVU496" s="25"/>
      <c r="VVV496" s="25"/>
      <c r="VVW496" s="25"/>
      <c r="VVX496" s="25"/>
      <c r="VVY496" s="25"/>
      <c r="VVZ496" s="25"/>
      <c r="VWA496" s="25"/>
      <c r="VWB496" s="25"/>
      <c r="VWC496" s="25"/>
      <c r="VWD496" s="25"/>
      <c r="VWE496" s="25"/>
      <c r="VWF496" s="25"/>
      <c r="VWG496" s="25"/>
      <c r="VWH496" s="25"/>
      <c r="VWI496" s="25"/>
      <c r="VWJ496" s="25"/>
      <c r="VWK496" s="25"/>
      <c r="VWL496" s="25"/>
      <c r="VWM496" s="25"/>
      <c r="VWN496" s="25"/>
      <c r="VWO496" s="25"/>
      <c r="VWP496" s="25"/>
      <c r="VWQ496" s="25"/>
      <c r="VWR496" s="25"/>
      <c r="VWS496" s="25"/>
      <c r="VWT496" s="25"/>
      <c r="VWU496" s="25"/>
      <c r="VWV496" s="25"/>
      <c r="VWW496" s="25"/>
      <c r="VWX496" s="25"/>
      <c r="VWY496" s="25"/>
      <c r="VWZ496" s="25"/>
      <c r="VXA496" s="25"/>
      <c r="VXB496" s="25"/>
      <c r="VXC496" s="25"/>
      <c r="VXD496" s="25"/>
      <c r="VXE496" s="25"/>
      <c r="VXF496" s="25"/>
      <c r="VXG496" s="25"/>
      <c r="VXH496" s="25"/>
      <c r="VXI496" s="25"/>
      <c r="VXJ496" s="25"/>
      <c r="VXK496" s="25"/>
      <c r="VXL496" s="25"/>
      <c r="VXM496" s="25"/>
      <c r="VXN496" s="25"/>
      <c r="VXO496" s="25"/>
      <c r="VXP496" s="25"/>
      <c r="VXQ496" s="25"/>
      <c r="VXR496" s="25"/>
      <c r="VXS496" s="25"/>
      <c r="VXT496" s="25"/>
      <c r="VXU496" s="25"/>
      <c r="VXV496" s="25"/>
      <c r="VXW496" s="25"/>
      <c r="VXX496" s="25"/>
      <c r="VXY496" s="25"/>
      <c r="VXZ496" s="25"/>
      <c r="VYA496" s="25"/>
      <c r="VYB496" s="25"/>
      <c r="VYC496" s="25"/>
      <c r="VYD496" s="25"/>
      <c r="VYE496" s="25"/>
      <c r="VYF496" s="25"/>
      <c r="VYG496" s="25"/>
      <c r="VYH496" s="25"/>
      <c r="VYI496" s="25"/>
      <c r="VYJ496" s="25"/>
      <c r="VYK496" s="25"/>
      <c r="VYL496" s="25"/>
      <c r="VYM496" s="25"/>
      <c r="VYN496" s="25"/>
      <c r="VYO496" s="25"/>
      <c r="VYP496" s="25"/>
      <c r="VYQ496" s="25"/>
      <c r="VYR496" s="25"/>
      <c r="VYS496" s="25"/>
      <c r="VYT496" s="25"/>
      <c r="VYU496" s="25"/>
      <c r="VYV496" s="25"/>
      <c r="VYW496" s="25"/>
      <c r="VYX496" s="25"/>
      <c r="VYY496" s="25"/>
      <c r="VYZ496" s="25"/>
      <c r="VZA496" s="25"/>
      <c r="VZB496" s="25"/>
      <c r="VZC496" s="25"/>
      <c r="VZD496" s="25"/>
      <c r="VZE496" s="25"/>
      <c r="VZF496" s="25"/>
      <c r="VZG496" s="25"/>
      <c r="VZH496" s="25"/>
      <c r="VZI496" s="25"/>
      <c r="VZJ496" s="25"/>
      <c r="VZK496" s="25"/>
      <c r="VZL496" s="25"/>
      <c r="VZM496" s="25"/>
      <c r="VZN496" s="25"/>
      <c r="VZO496" s="25"/>
      <c r="VZP496" s="25"/>
      <c r="VZQ496" s="25"/>
      <c r="VZR496" s="25"/>
      <c r="VZS496" s="25"/>
      <c r="VZT496" s="25"/>
      <c r="VZU496" s="25"/>
      <c r="VZV496" s="25"/>
      <c r="VZW496" s="25"/>
      <c r="VZX496" s="25"/>
      <c r="VZY496" s="25"/>
      <c r="VZZ496" s="25"/>
      <c r="WAA496" s="25"/>
      <c r="WAB496" s="25"/>
      <c r="WAC496" s="25"/>
      <c r="WAD496" s="25"/>
      <c r="WAE496" s="25"/>
      <c r="WAF496" s="25"/>
      <c r="WAG496" s="25"/>
      <c r="WAH496" s="25"/>
      <c r="WAI496" s="25"/>
      <c r="WAJ496" s="25"/>
      <c r="WAK496" s="25"/>
      <c r="WAL496" s="25"/>
      <c r="WAM496" s="25"/>
      <c r="WAN496" s="25"/>
      <c r="WAO496" s="25"/>
      <c r="WAP496" s="25"/>
      <c r="WAQ496" s="25"/>
      <c r="WAR496" s="25"/>
      <c r="WAS496" s="25"/>
      <c r="WAT496" s="25"/>
      <c r="WAU496" s="25"/>
      <c r="WAV496" s="25"/>
      <c r="WAW496" s="25"/>
      <c r="WAX496" s="25"/>
      <c r="WAY496" s="25"/>
      <c r="WAZ496" s="25"/>
      <c r="WBA496" s="25"/>
      <c r="WBB496" s="25"/>
      <c r="WBC496" s="25"/>
      <c r="WBD496" s="25"/>
      <c r="WBE496" s="25"/>
      <c r="WBF496" s="25"/>
      <c r="WBG496" s="25"/>
      <c r="WBH496" s="25"/>
      <c r="WBI496" s="25"/>
      <c r="WBJ496" s="25"/>
      <c r="WBK496" s="25"/>
      <c r="WBL496" s="25"/>
      <c r="WBM496" s="25"/>
      <c r="WBN496" s="25"/>
      <c r="WBO496" s="25"/>
      <c r="WBP496" s="25"/>
      <c r="WBQ496" s="25"/>
      <c r="WBR496" s="25"/>
      <c r="WBS496" s="25"/>
      <c r="WBT496" s="25"/>
      <c r="WBU496" s="25"/>
      <c r="WBV496" s="25"/>
      <c r="WBW496" s="25"/>
      <c r="WBX496" s="25"/>
      <c r="WBY496" s="25"/>
      <c r="WBZ496" s="25"/>
      <c r="WCA496" s="25"/>
      <c r="WCB496" s="25"/>
      <c r="WCC496" s="25"/>
      <c r="WCD496" s="25"/>
      <c r="WCE496" s="25"/>
      <c r="WCF496" s="25"/>
      <c r="WCG496" s="25"/>
      <c r="WCH496" s="25"/>
      <c r="WCI496" s="25"/>
      <c r="WCJ496" s="25"/>
      <c r="WCK496" s="25"/>
      <c r="WCL496" s="25"/>
      <c r="WCM496" s="25"/>
      <c r="WCN496" s="25"/>
      <c r="WCO496" s="25"/>
      <c r="WCP496" s="25"/>
      <c r="WCQ496" s="25"/>
      <c r="WCR496" s="25"/>
      <c r="WCS496" s="25"/>
      <c r="WCT496" s="25"/>
      <c r="WCU496" s="25"/>
      <c r="WCV496" s="25"/>
      <c r="WCW496" s="25"/>
      <c r="WCX496" s="25"/>
      <c r="WCY496" s="25"/>
      <c r="WCZ496" s="25"/>
      <c r="WDA496" s="25"/>
      <c r="WDB496" s="25"/>
      <c r="WDC496" s="25"/>
      <c r="WDD496" s="25"/>
      <c r="WDE496" s="25"/>
      <c r="WDF496" s="25"/>
      <c r="WDG496" s="25"/>
      <c r="WDH496" s="25"/>
      <c r="WDI496" s="25"/>
      <c r="WDJ496" s="25"/>
      <c r="WDK496" s="25"/>
      <c r="WDL496" s="25"/>
      <c r="WDM496" s="25"/>
      <c r="WDN496" s="25"/>
      <c r="WDO496" s="25"/>
      <c r="WDP496" s="25"/>
      <c r="WDQ496" s="25"/>
      <c r="WDR496" s="25"/>
      <c r="WDS496" s="25"/>
      <c r="WDT496" s="25"/>
      <c r="WDU496" s="25"/>
      <c r="WDV496" s="25"/>
      <c r="WDW496" s="25"/>
      <c r="WDX496" s="25"/>
      <c r="WDY496" s="25"/>
      <c r="WDZ496" s="25"/>
      <c r="WEA496" s="25"/>
      <c r="WEB496" s="25"/>
      <c r="WEC496" s="25"/>
      <c r="WED496" s="25"/>
      <c r="WEE496" s="25"/>
      <c r="WEF496" s="25"/>
      <c r="WEG496" s="25"/>
      <c r="WEH496" s="25"/>
      <c r="WEI496" s="25"/>
      <c r="WEJ496" s="25"/>
      <c r="WEK496" s="25"/>
      <c r="WEL496" s="25"/>
      <c r="WEM496" s="25"/>
      <c r="WEN496" s="25"/>
      <c r="WEO496" s="25"/>
      <c r="WEP496" s="25"/>
      <c r="WEQ496" s="25"/>
      <c r="WER496" s="25"/>
      <c r="WES496" s="25"/>
      <c r="WET496" s="25"/>
      <c r="WEU496" s="25"/>
      <c r="WEV496" s="25"/>
      <c r="WEW496" s="25"/>
      <c r="WEX496" s="25"/>
      <c r="WEY496" s="25"/>
      <c r="WEZ496" s="25"/>
      <c r="WFA496" s="25"/>
      <c r="WFB496" s="25"/>
      <c r="WFC496" s="25"/>
      <c r="WFD496" s="25"/>
      <c r="WFE496" s="25"/>
      <c r="WFF496" s="25"/>
      <c r="WFG496" s="25"/>
      <c r="WFH496" s="25"/>
      <c r="WFI496" s="25"/>
      <c r="WFJ496" s="25"/>
      <c r="WFK496" s="25"/>
      <c r="WFL496" s="25"/>
      <c r="WFM496" s="25"/>
      <c r="WFN496" s="25"/>
      <c r="WFO496" s="25"/>
      <c r="WFP496" s="25"/>
      <c r="WFQ496" s="25"/>
      <c r="WFR496" s="25"/>
      <c r="WFS496" s="25"/>
      <c r="WFT496" s="25"/>
      <c r="WFU496" s="25"/>
      <c r="WFV496" s="25"/>
      <c r="WFW496" s="25"/>
      <c r="WFX496" s="25"/>
      <c r="WFY496" s="25"/>
      <c r="WFZ496" s="25"/>
      <c r="WGA496" s="25"/>
      <c r="WGB496" s="25"/>
      <c r="WGC496" s="25"/>
      <c r="WGD496" s="25"/>
      <c r="WGE496" s="25"/>
      <c r="WGF496" s="25"/>
      <c r="WGG496" s="25"/>
      <c r="WGH496" s="25"/>
      <c r="WGI496" s="25"/>
      <c r="WGJ496" s="25"/>
      <c r="WGK496" s="25"/>
      <c r="WGL496" s="25"/>
      <c r="WGM496" s="25"/>
      <c r="WGN496" s="25"/>
      <c r="WGO496" s="25"/>
      <c r="WGP496" s="25"/>
      <c r="WGQ496" s="25"/>
      <c r="WGR496" s="25"/>
      <c r="WGS496" s="25"/>
      <c r="WGT496" s="25"/>
      <c r="WGU496" s="25"/>
      <c r="WGV496" s="25"/>
      <c r="WGW496" s="25"/>
      <c r="WGX496" s="25"/>
      <c r="WGY496" s="25"/>
      <c r="WGZ496" s="25"/>
      <c r="WHA496" s="25"/>
      <c r="WHB496" s="25"/>
      <c r="WHC496" s="25"/>
      <c r="WHD496" s="25"/>
      <c r="WHE496" s="25"/>
      <c r="WHF496" s="25"/>
      <c r="WHG496" s="25"/>
      <c r="WHH496" s="25"/>
      <c r="WHI496" s="25"/>
      <c r="WHJ496" s="25"/>
      <c r="WHK496" s="25"/>
      <c r="WHL496" s="25"/>
      <c r="WHM496" s="25"/>
      <c r="WHN496" s="25"/>
      <c r="WHO496" s="25"/>
      <c r="WHP496" s="25"/>
      <c r="WHQ496" s="25"/>
      <c r="WHR496" s="25"/>
      <c r="WHS496" s="25"/>
      <c r="WHT496" s="25"/>
      <c r="WHU496" s="25"/>
      <c r="WHV496" s="25"/>
      <c r="WHW496" s="25"/>
      <c r="WHX496" s="25"/>
      <c r="WHY496" s="25"/>
      <c r="WHZ496" s="25"/>
      <c r="WIA496" s="25"/>
      <c r="WIB496" s="25"/>
      <c r="WIC496" s="25"/>
      <c r="WID496" s="25"/>
      <c r="WIE496" s="25"/>
      <c r="WIF496" s="25"/>
      <c r="WIG496" s="25"/>
      <c r="WIH496" s="25"/>
      <c r="WII496" s="25"/>
      <c r="WIJ496" s="25"/>
      <c r="WIK496" s="25"/>
      <c r="WIL496" s="25"/>
      <c r="WIM496" s="25"/>
      <c r="WIN496" s="25"/>
      <c r="WIO496" s="25"/>
      <c r="WIP496" s="25"/>
      <c r="WIQ496" s="25"/>
      <c r="WIR496" s="25"/>
      <c r="WIS496" s="25"/>
      <c r="WIT496" s="25"/>
      <c r="WIU496" s="25"/>
      <c r="WIV496" s="25"/>
      <c r="WIW496" s="25"/>
      <c r="WIX496" s="25"/>
      <c r="WIY496" s="25"/>
      <c r="WIZ496" s="25"/>
      <c r="WJA496" s="25"/>
      <c r="WJB496" s="25"/>
      <c r="WJC496" s="25"/>
      <c r="WJD496" s="25"/>
      <c r="WJE496" s="25"/>
      <c r="WJF496" s="25"/>
      <c r="WJG496" s="25"/>
      <c r="WJH496" s="25"/>
      <c r="WJI496" s="25"/>
      <c r="WJJ496" s="25"/>
      <c r="WJK496" s="25"/>
      <c r="WJL496" s="25"/>
      <c r="WJM496" s="25"/>
      <c r="WJN496" s="25"/>
      <c r="WJO496" s="25"/>
      <c r="WJP496" s="25"/>
      <c r="WJQ496" s="25"/>
      <c r="WJR496" s="25"/>
      <c r="WJS496" s="25"/>
      <c r="WJT496" s="25"/>
      <c r="WJU496" s="25"/>
      <c r="WJV496" s="25"/>
      <c r="WJW496" s="25"/>
      <c r="WJX496" s="25"/>
      <c r="WJY496" s="25"/>
      <c r="WJZ496" s="25"/>
      <c r="WKA496" s="25"/>
      <c r="WKB496" s="25"/>
      <c r="WKC496" s="25"/>
      <c r="WKD496" s="25"/>
      <c r="WKE496" s="25"/>
      <c r="WKF496" s="25"/>
      <c r="WKG496" s="25"/>
      <c r="WKH496" s="25"/>
      <c r="WKI496" s="25"/>
      <c r="WKJ496" s="25"/>
      <c r="WKK496" s="25"/>
      <c r="WKL496" s="25"/>
      <c r="WKM496" s="25"/>
      <c r="WKN496" s="25"/>
      <c r="WKO496" s="25"/>
      <c r="WKP496" s="25"/>
      <c r="WKQ496" s="25"/>
      <c r="WKR496" s="25"/>
      <c r="WKS496" s="25"/>
      <c r="WKT496" s="25"/>
      <c r="WKU496" s="25"/>
      <c r="WKV496" s="25"/>
      <c r="WKW496" s="25"/>
      <c r="WKX496" s="25"/>
      <c r="WKY496" s="25"/>
      <c r="WKZ496" s="25"/>
      <c r="WLA496" s="25"/>
      <c r="WLB496" s="25"/>
      <c r="WLC496" s="25"/>
      <c r="WLD496" s="25"/>
      <c r="WLE496" s="25"/>
      <c r="WLF496" s="25"/>
      <c r="WLG496" s="25"/>
      <c r="WLH496" s="25"/>
      <c r="WLI496" s="25"/>
      <c r="WLJ496" s="25"/>
      <c r="WLK496" s="25"/>
      <c r="WLL496" s="25"/>
      <c r="WLM496" s="25"/>
      <c r="WLN496" s="25"/>
      <c r="WLO496" s="25"/>
      <c r="WLP496" s="25"/>
      <c r="WLQ496" s="25"/>
      <c r="WLR496" s="25"/>
      <c r="WLS496" s="25"/>
      <c r="WLT496" s="25"/>
      <c r="WLU496" s="25"/>
      <c r="WLV496" s="25"/>
      <c r="WLW496" s="25"/>
      <c r="WLX496" s="25"/>
      <c r="WLY496" s="25"/>
      <c r="WLZ496" s="25"/>
      <c r="WMA496" s="25"/>
      <c r="WMB496" s="25"/>
      <c r="WMC496" s="25"/>
      <c r="WMD496" s="25"/>
      <c r="WME496" s="25"/>
      <c r="WMF496" s="25"/>
      <c r="WMG496" s="25"/>
      <c r="WMH496" s="25"/>
      <c r="WMI496" s="25"/>
      <c r="WMJ496" s="25"/>
      <c r="WMK496" s="25"/>
      <c r="WML496" s="25"/>
      <c r="WMM496" s="25"/>
      <c r="WMN496" s="25"/>
      <c r="WMO496" s="25"/>
      <c r="WMP496" s="25"/>
      <c r="WMQ496" s="25"/>
      <c r="WMR496" s="25"/>
      <c r="WMS496" s="25"/>
      <c r="WMT496" s="25"/>
      <c r="WMU496" s="25"/>
      <c r="WMV496" s="25"/>
      <c r="WMW496" s="25"/>
      <c r="WMX496" s="25"/>
      <c r="WMY496" s="25"/>
      <c r="WMZ496" s="25"/>
      <c r="WNA496" s="25"/>
      <c r="WNB496" s="25"/>
      <c r="WNC496" s="25"/>
      <c r="WND496" s="25"/>
      <c r="WNE496" s="25"/>
      <c r="WNF496" s="25"/>
      <c r="WNG496" s="25"/>
      <c r="WNH496" s="25"/>
      <c r="WNI496" s="25"/>
      <c r="WNJ496" s="25"/>
      <c r="WNK496" s="25"/>
      <c r="WNL496" s="25"/>
      <c r="WNM496" s="25"/>
      <c r="WNN496" s="25"/>
      <c r="WNO496" s="25"/>
      <c r="WNP496" s="25"/>
      <c r="WNQ496" s="25"/>
      <c r="WNR496" s="25"/>
      <c r="WNS496" s="25"/>
      <c r="WNT496" s="25"/>
      <c r="WNU496" s="25"/>
      <c r="WNV496" s="25"/>
      <c r="WNW496" s="25"/>
      <c r="WNX496" s="25"/>
      <c r="WNY496" s="25"/>
      <c r="WNZ496" s="25"/>
      <c r="WOA496" s="25"/>
      <c r="WOB496" s="25"/>
      <c r="WOC496" s="25"/>
      <c r="WOD496" s="25"/>
      <c r="WOE496" s="25"/>
      <c r="WOF496" s="25"/>
      <c r="WOG496" s="25"/>
      <c r="WOH496" s="25"/>
      <c r="WOI496" s="25"/>
      <c r="WOJ496" s="25"/>
      <c r="WOK496" s="25"/>
      <c r="WOL496" s="25"/>
      <c r="WOM496" s="25"/>
      <c r="WON496" s="25"/>
      <c r="WOO496" s="25"/>
      <c r="WOP496" s="25"/>
      <c r="WOQ496" s="25"/>
      <c r="WOR496" s="25"/>
      <c r="WOS496" s="25"/>
      <c r="WOT496" s="25"/>
      <c r="WOU496" s="25"/>
      <c r="WOV496" s="25"/>
      <c r="WOW496" s="25"/>
      <c r="WOX496" s="25"/>
      <c r="WOY496" s="25"/>
      <c r="WOZ496" s="25"/>
      <c r="WPA496" s="25"/>
      <c r="WPB496" s="25"/>
      <c r="WPC496" s="25"/>
      <c r="WPD496" s="25"/>
      <c r="WPE496" s="25"/>
      <c r="WPF496" s="25"/>
      <c r="WPG496" s="25"/>
      <c r="WPH496" s="25"/>
      <c r="WPI496" s="25"/>
      <c r="WPJ496" s="25"/>
      <c r="WPK496" s="25"/>
      <c r="WPL496" s="25"/>
      <c r="WPM496" s="25"/>
      <c r="WPN496" s="25"/>
      <c r="WPO496" s="25"/>
      <c r="WPP496" s="25"/>
      <c r="WPQ496" s="25"/>
      <c r="WPR496" s="25"/>
      <c r="WPS496" s="25"/>
      <c r="WPT496" s="25"/>
      <c r="WPU496" s="25"/>
      <c r="WPV496" s="25"/>
      <c r="WPW496" s="25"/>
      <c r="WPX496" s="25"/>
      <c r="WPY496" s="25"/>
      <c r="WPZ496" s="25"/>
      <c r="WQA496" s="25"/>
      <c r="WQB496" s="25"/>
      <c r="WQC496" s="25"/>
      <c r="WQD496" s="25"/>
      <c r="WQE496" s="25"/>
      <c r="WQF496" s="25"/>
      <c r="WQG496" s="25"/>
      <c r="WQH496" s="25"/>
      <c r="WQI496" s="25"/>
      <c r="WQJ496" s="25"/>
      <c r="WQK496" s="25"/>
      <c r="WQL496" s="25"/>
      <c r="WQM496" s="25"/>
      <c r="WQN496" s="25"/>
      <c r="WQO496" s="25"/>
      <c r="WQP496" s="25"/>
      <c r="WQQ496" s="25"/>
      <c r="WQR496" s="25"/>
      <c r="WQS496" s="25"/>
      <c r="WQT496" s="25"/>
      <c r="WQU496" s="25"/>
      <c r="WQV496" s="25"/>
      <c r="WQW496" s="25"/>
      <c r="WQX496" s="25"/>
      <c r="WQY496" s="25"/>
      <c r="WQZ496" s="25"/>
      <c r="WRA496" s="25"/>
      <c r="WRB496" s="25"/>
      <c r="WRC496" s="25"/>
      <c r="WRD496" s="25"/>
      <c r="WRE496" s="25"/>
      <c r="WRF496" s="25"/>
      <c r="WRG496" s="25"/>
      <c r="WRH496" s="25"/>
      <c r="WRI496" s="25"/>
      <c r="WRJ496" s="25"/>
      <c r="WRK496" s="25"/>
      <c r="WRL496" s="25"/>
      <c r="WRM496" s="25"/>
      <c r="WRN496" s="25"/>
      <c r="WRO496" s="25"/>
      <c r="WRP496" s="25"/>
      <c r="WRQ496" s="25"/>
      <c r="WRR496" s="25"/>
      <c r="WRS496" s="25"/>
      <c r="WRT496" s="25"/>
      <c r="WRU496" s="25"/>
      <c r="WRV496" s="25"/>
      <c r="WRW496" s="25"/>
      <c r="WRX496" s="25"/>
      <c r="WRY496" s="25"/>
      <c r="WRZ496" s="25"/>
      <c r="WSA496" s="25"/>
      <c r="WSB496" s="25"/>
      <c r="WSC496" s="25"/>
      <c r="WSD496" s="25"/>
      <c r="WSE496" s="25"/>
      <c r="WSF496" s="25"/>
      <c r="WSG496" s="25"/>
      <c r="WSH496" s="25"/>
      <c r="WSI496" s="25"/>
      <c r="WSJ496" s="25"/>
      <c r="WSK496" s="25"/>
      <c r="WSL496" s="25"/>
      <c r="WSM496" s="25"/>
      <c r="WSN496" s="25"/>
      <c r="WSO496" s="25"/>
      <c r="WSP496" s="25"/>
      <c r="WSQ496" s="25"/>
      <c r="WSR496" s="25"/>
      <c r="WSS496" s="25"/>
      <c r="WST496" s="25"/>
      <c r="WSU496" s="25"/>
      <c r="WSV496" s="25"/>
      <c r="WSW496" s="25"/>
      <c r="WSX496" s="25"/>
      <c r="WSY496" s="25"/>
      <c r="WSZ496" s="25"/>
      <c r="WTA496" s="25"/>
      <c r="WTB496" s="25"/>
      <c r="WTC496" s="25"/>
      <c r="WTD496" s="25"/>
      <c r="WTE496" s="25"/>
      <c r="WTF496" s="25"/>
      <c r="WTG496" s="25"/>
      <c r="WTH496" s="25"/>
      <c r="WTI496" s="25"/>
      <c r="WTJ496" s="25"/>
      <c r="WTK496" s="25"/>
      <c r="WTL496" s="25"/>
      <c r="WTM496" s="25"/>
      <c r="WTN496" s="25"/>
      <c r="WTO496" s="25"/>
      <c r="WTP496" s="25"/>
      <c r="WTQ496" s="25"/>
      <c r="WTR496" s="25"/>
      <c r="WTS496" s="25"/>
      <c r="WTT496" s="25"/>
      <c r="WTU496" s="25"/>
      <c r="WTV496" s="25"/>
      <c r="WTW496" s="25"/>
      <c r="WTX496" s="25"/>
      <c r="WTY496" s="25"/>
      <c r="WTZ496" s="25"/>
      <c r="WUA496" s="25"/>
      <c r="WUB496" s="25"/>
      <c r="WUC496" s="25"/>
      <c r="WUD496" s="25"/>
      <c r="WUE496" s="25"/>
      <c r="WUF496" s="25"/>
      <c r="WUG496" s="25"/>
      <c r="WUH496" s="25"/>
      <c r="WUI496" s="25"/>
      <c r="WUJ496" s="25"/>
      <c r="WUK496" s="25"/>
      <c r="WUL496" s="25"/>
      <c r="WUM496" s="25"/>
      <c r="WUN496" s="25"/>
      <c r="WUO496" s="25"/>
      <c r="WUP496" s="25"/>
      <c r="WUQ496" s="25"/>
      <c r="WUR496" s="25"/>
      <c r="WUS496" s="25"/>
      <c r="WUT496" s="25"/>
      <c r="WUU496" s="25"/>
      <c r="WUV496" s="25"/>
      <c r="WUW496" s="25"/>
      <c r="WUX496" s="25"/>
      <c r="WUY496" s="25"/>
      <c r="WUZ496" s="25"/>
      <c r="WVA496" s="25"/>
      <c r="WVB496" s="25"/>
      <c r="WVC496" s="25"/>
      <c r="WVD496" s="25"/>
      <c r="WVE496" s="25"/>
      <c r="WVF496" s="25"/>
      <c r="WVG496" s="25"/>
      <c r="WVH496" s="25"/>
      <c r="WVI496" s="25"/>
      <c r="WVJ496" s="25"/>
      <c r="WVK496" s="25"/>
      <c r="WVL496" s="25"/>
      <c r="WVM496" s="25"/>
      <c r="WVN496" s="25"/>
      <c r="WVO496" s="25"/>
      <c r="WVP496" s="25"/>
      <c r="WVQ496" s="25"/>
      <c r="WVR496" s="25"/>
      <c r="WVS496" s="25"/>
      <c r="WVT496" s="25"/>
      <c r="WVU496" s="25"/>
      <c r="WVV496" s="25"/>
      <c r="WVW496" s="25"/>
      <c r="WVX496" s="25"/>
      <c r="WVY496" s="25"/>
      <c r="WVZ496" s="25"/>
      <c r="WWA496" s="25"/>
      <c r="WWB496" s="25"/>
      <c r="WWC496" s="25"/>
      <c r="WWD496" s="25"/>
      <c r="WWE496" s="25"/>
      <c r="WWF496" s="25"/>
      <c r="WWG496" s="25"/>
      <c r="WWH496" s="25"/>
      <c r="WWI496" s="25"/>
      <c r="WWJ496" s="25"/>
      <c r="WWK496" s="25"/>
      <c r="WWL496" s="25"/>
      <c r="WWM496" s="25"/>
      <c r="WWN496" s="25"/>
      <c r="WWO496" s="25"/>
      <c r="WWP496" s="25"/>
      <c r="WWQ496" s="25"/>
      <c r="WWR496" s="25"/>
      <c r="WWS496" s="25"/>
      <c r="WWT496" s="25"/>
      <c r="WWU496" s="25"/>
      <c r="WWV496" s="25"/>
      <c r="WWW496" s="25"/>
      <c r="WWX496" s="25"/>
      <c r="WWY496" s="25"/>
      <c r="WWZ496" s="25"/>
      <c r="WXA496" s="25"/>
      <c r="WXB496" s="25"/>
      <c r="WXC496" s="25"/>
      <c r="WXD496" s="25"/>
      <c r="WXE496" s="25"/>
      <c r="WXF496" s="25"/>
      <c r="WXG496" s="25"/>
      <c r="WXH496" s="25"/>
      <c r="WXI496" s="25"/>
      <c r="WXJ496" s="25"/>
      <c r="WXK496" s="25"/>
      <c r="WXL496" s="25"/>
      <c r="WXM496" s="25"/>
      <c r="WXN496" s="25"/>
      <c r="WXO496" s="25"/>
      <c r="WXP496" s="25"/>
      <c r="WXQ496" s="25"/>
      <c r="WXR496" s="25"/>
      <c r="WXS496" s="25"/>
      <c r="WXT496" s="25"/>
      <c r="WXU496" s="25"/>
      <c r="WXV496" s="25"/>
      <c r="WXW496" s="25"/>
      <c r="WXX496" s="25"/>
      <c r="WXY496" s="25"/>
      <c r="WXZ496" s="25"/>
      <c r="WYA496" s="25"/>
      <c r="WYB496" s="25"/>
      <c r="WYC496" s="25"/>
      <c r="WYD496" s="25"/>
      <c r="WYE496" s="25"/>
      <c r="WYF496" s="25"/>
      <c r="WYG496" s="25"/>
      <c r="WYH496" s="25"/>
      <c r="WYI496" s="25"/>
      <c r="WYJ496" s="25"/>
      <c r="WYK496" s="25"/>
      <c r="WYL496" s="25"/>
      <c r="WYM496" s="25"/>
      <c r="WYN496" s="25"/>
      <c r="WYO496" s="25"/>
      <c r="WYP496" s="25"/>
      <c r="WYQ496" s="25"/>
      <c r="WYR496" s="25"/>
      <c r="WYS496" s="25"/>
      <c r="WYT496" s="25"/>
      <c r="WYU496" s="25"/>
      <c r="WYV496" s="25"/>
      <c r="WYW496" s="25"/>
      <c r="WYX496" s="25"/>
      <c r="WYY496" s="25"/>
      <c r="WYZ496" s="25"/>
      <c r="WZA496" s="25"/>
      <c r="WZB496" s="25"/>
      <c r="WZC496" s="25"/>
      <c r="WZD496" s="25"/>
      <c r="WZE496" s="25"/>
      <c r="WZF496" s="25"/>
      <c r="WZG496" s="25"/>
      <c r="WZH496" s="25"/>
      <c r="WZI496" s="25"/>
      <c r="WZJ496" s="25"/>
      <c r="WZK496" s="25"/>
      <c r="WZL496" s="25"/>
      <c r="WZM496" s="25"/>
      <c r="WZN496" s="25"/>
      <c r="WZO496" s="25"/>
      <c r="WZP496" s="25"/>
      <c r="WZQ496" s="25"/>
      <c r="WZR496" s="25"/>
      <c r="WZS496" s="25"/>
      <c r="WZT496" s="25"/>
      <c r="WZU496" s="25"/>
      <c r="WZV496" s="25"/>
      <c r="WZW496" s="25"/>
      <c r="WZX496" s="25"/>
      <c r="WZY496" s="25"/>
      <c r="WZZ496" s="25"/>
      <c r="XAA496" s="25"/>
      <c r="XAB496" s="25"/>
      <c r="XAC496" s="25"/>
      <c r="XAD496" s="25"/>
      <c r="XAE496" s="25"/>
      <c r="XAF496" s="25"/>
      <c r="XAG496" s="25"/>
      <c r="XAH496" s="25"/>
      <c r="XAI496" s="25"/>
      <c r="XAJ496" s="25"/>
      <c r="XAK496" s="25"/>
      <c r="XAL496" s="25"/>
      <c r="XAM496" s="25"/>
      <c r="XAN496" s="25"/>
      <c r="XAO496" s="25"/>
      <c r="XAP496" s="25"/>
      <c r="XAQ496" s="25"/>
      <c r="XAR496" s="25"/>
      <c r="XAS496" s="25"/>
      <c r="XAT496" s="25"/>
      <c r="XAU496" s="25"/>
      <c r="XAV496" s="25"/>
      <c r="XAW496" s="25"/>
      <c r="XAX496" s="25"/>
      <c r="XAY496" s="25"/>
      <c r="XAZ496" s="25"/>
      <c r="XBA496" s="25"/>
      <c r="XBB496" s="25"/>
      <c r="XBC496" s="25"/>
      <c r="XBD496" s="25"/>
      <c r="XBE496" s="25"/>
      <c r="XBF496" s="25"/>
      <c r="XBG496" s="25"/>
      <c r="XBH496" s="25"/>
      <c r="XBI496" s="25"/>
      <c r="XBJ496" s="25"/>
      <c r="XBK496" s="25"/>
      <c r="XBL496" s="25"/>
      <c r="XBM496" s="25"/>
      <c r="XBN496" s="25"/>
      <c r="XBO496" s="25"/>
      <c r="XBP496" s="25"/>
      <c r="XBQ496" s="25"/>
      <c r="XBR496" s="25"/>
      <c r="XBS496" s="25"/>
      <c r="XBT496" s="25"/>
      <c r="XBU496" s="25"/>
      <c r="XBV496" s="25"/>
      <c r="XBW496" s="25"/>
      <c r="XBX496" s="25"/>
      <c r="XBY496" s="25"/>
      <c r="XBZ496" s="25"/>
      <c r="XCA496" s="25"/>
      <c r="XCB496" s="25"/>
      <c r="XCC496" s="25"/>
      <c r="XCD496" s="25"/>
      <c r="XCE496" s="25"/>
      <c r="XCF496" s="25"/>
      <c r="XCG496" s="25"/>
      <c r="XCH496" s="25"/>
      <c r="XCI496" s="25"/>
      <c r="XCJ496" s="25"/>
      <c r="XCK496" s="25"/>
      <c r="XCL496" s="25"/>
      <c r="XCM496" s="25"/>
      <c r="XCN496" s="25"/>
      <c r="XCO496" s="25"/>
      <c r="XCP496" s="25"/>
      <c r="XCQ496" s="25"/>
      <c r="XCR496" s="25"/>
      <c r="XCS496" s="25"/>
      <c r="XCT496" s="25"/>
      <c r="XCU496" s="25"/>
      <c r="XCV496" s="25"/>
      <c r="XCW496" s="25"/>
      <c r="XCX496" s="25"/>
      <c r="XCY496" s="25"/>
      <c r="XCZ496" s="25"/>
      <c r="XDA496" s="25"/>
      <c r="XDB496" s="25"/>
      <c r="XDC496" s="25"/>
      <c r="XDD496" s="25"/>
      <c r="XDE496" s="25"/>
      <c r="XDF496" s="25"/>
      <c r="XDG496" s="25"/>
      <c r="XDH496" s="25"/>
      <c r="XDI496" s="25"/>
      <c r="XDJ496" s="25"/>
      <c r="XDK496" s="25"/>
      <c r="XDL496" s="25"/>
      <c r="XDM496" s="25"/>
      <c r="XDN496" s="25"/>
      <c r="XDO496" s="25"/>
      <c r="XDP496" s="25"/>
      <c r="XDQ496" s="25"/>
      <c r="XDR496" s="25"/>
      <c r="XDS496" s="25"/>
      <c r="XDT496" s="25"/>
      <c r="XDU496" s="25"/>
      <c r="XDV496" s="25"/>
      <c r="XDW496" s="25"/>
      <c r="XDX496" s="25"/>
      <c r="XDY496" s="25"/>
      <c r="XDZ496" s="25"/>
      <c r="XEA496" s="25"/>
      <c r="XEB496" s="25"/>
      <c r="XEC496" s="25"/>
      <c r="XED496" s="25"/>
      <c r="XEE496" s="25"/>
      <c r="XEF496" s="25"/>
      <c r="XEG496" s="25"/>
      <c r="XEH496" s="25"/>
      <c r="XEI496" s="25"/>
      <c r="XEJ496" s="25"/>
      <c r="XEK496" s="25"/>
      <c r="XEL496" s="25"/>
      <c r="XEM496" s="25"/>
      <c r="XEN496" s="25"/>
      <c r="XEO496" s="25"/>
      <c r="XEP496" s="25"/>
      <c r="XEQ496" s="25"/>
      <c r="XER496" s="25"/>
      <c r="XES496" s="25"/>
      <c r="XET496" s="25"/>
      <c r="XEU496" s="25"/>
      <c r="XEV496" s="25"/>
      <c r="XEW496" s="25"/>
      <c r="XEX496" s="25"/>
      <c r="XEY496" s="25"/>
      <c r="XEZ496" s="25"/>
      <c r="XFA496" s="25"/>
      <c r="XFB496" s="25"/>
      <c r="XFC496" s="25"/>
    </row>
    <row r="497" spans="1:16383" x14ac:dyDescent="0.15">
      <c r="A497" s="2">
        <v>136</v>
      </c>
      <c r="B497" s="71">
        <v>5</v>
      </c>
      <c r="C497" s="2">
        <v>2</v>
      </c>
      <c r="D497" s="2">
        <v>20</v>
      </c>
      <c r="E497" s="72" t="s">
        <v>802</v>
      </c>
      <c r="F497" s="12" t="s">
        <v>571</v>
      </c>
      <c r="G497" s="17">
        <v>21</v>
      </c>
      <c r="H497" s="12" t="s">
        <v>56</v>
      </c>
      <c r="I497" s="12" t="s">
        <v>572</v>
      </c>
      <c r="J497" s="24">
        <v>984</v>
      </c>
      <c r="K497" s="24"/>
      <c r="L497" s="17" t="s">
        <v>333</v>
      </c>
      <c r="M497" s="5">
        <v>2519661</v>
      </c>
      <c r="N497" s="5">
        <v>2454474</v>
      </c>
      <c r="O497" s="5">
        <v>20913</v>
      </c>
      <c r="P497" s="5">
        <v>1232</v>
      </c>
      <c r="Q497" s="5">
        <v>17200</v>
      </c>
      <c r="R497" s="5">
        <v>25842</v>
      </c>
      <c r="S497" s="12"/>
      <c r="T497" s="22"/>
      <c r="U497" s="22"/>
      <c r="V497" s="22"/>
      <c r="W497" s="22"/>
      <c r="X497" s="22"/>
      <c r="Y497" s="22"/>
      <c r="Z497" s="22"/>
      <c r="AA497" s="22"/>
      <c r="AB497" s="22"/>
      <c r="AC497" s="22"/>
      <c r="AD497" s="22"/>
      <c r="AE497" s="22"/>
      <c r="AF497" s="22"/>
      <c r="AG497" s="22"/>
      <c r="AH497" s="22"/>
      <c r="AI497" s="22"/>
      <c r="AJ497" s="22"/>
      <c r="AK497" s="22"/>
      <c r="AL497" s="22"/>
      <c r="AM497" s="22"/>
      <c r="AN497" s="22"/>
      <c r="AO497" s="22"/>
      <c r="AP497" s="22"/>
      <c r="AQ497" s="22"/>
      <c r="AR497" s="22"/>
      <c r="AS497" s="22"/>
      <c r="AT497" s="22"/>
      <c r="AU497" s="22"/>
      <c r="AV497" s="22"/>
      <c r="AW497" s="22"/>
      <c r="AX497" s="22"/>
      <c r="AY497" s="22"/>
      <c r="AZ497" s="22"/>
      <c r="BA497" s="22"/>
      <c r="BB497" s="22"/>
      <c r="BC497" s="22"/>
      <c r="BD497" s="22"/>
      <c r="BE497" s="22"/>
      <c r="BF497" s="22"/>
      <c r="BG497" s="22"/>
      <c r="BH497" s="22"/>
      <c r="BI497" s="22"/>
      <c r="BJ497" s="22"/>
      <c r="BK497" s="22"/>
      <c r="BL497" s="22"/>
      <c r="BM497" s="22"/>
      <c r="BN497" s="22"/>
      <c r="BO497" s="22"/>
      <c r="BP497" s="22"/>
      <c r="BQ497" s="22"/>
      <c r="BR497" s="22"/>
      <c r="BS497" s="22"/>
      <c r="BT497" s="22"/>
      <c r="BU497" s="22"/>
      <c r="BV497" s="22"/>
      <c r="BW497" s="22"/>
      <c r="BX497" s="22"/>
      <c r="BY497" s="22"/>
      <c r="BZ497" s="22"/>
      <c r="CA497" s="22"/>
      <c r="CB497" s="22"/>
      <c r="CC497" s="22"/>
      <c r="CD497" s="22"/>
      <c r="CE497" s="22"/>
      <c r="CF497" s="22"/>
      <c r="CG497" s="22"/>
      <c r="CH497" s="22"/>
      <c r="CI497" s="22"/>
      <c r="CJ497" s="22"/>
      <c r="CK497" s="22"/>
      <c r="CL497" s="22"/>
      <c r="CM497" s="22"/>
      <c r="CN497" s="22"/>
      <c r="CO497" s="22"/>
      <c r="CP497" s="22"/>
      <c r="CQ497" s="22"/>
      <c r="CR497" s="22"/>
      <c r="CS497" s="22"/>
      <c r="CT497" s="22"/>
      <c r="CU497" s="22"/>
      <c r="CV497" s="22"/>
      <c r="CW497" s="22"/>
      <c r="CX497" s="22"/>
      <c r="CY497" s="22"/>
      <c r="CZ497" s="22"/>
      <c r="DA497" s="22"/>
      <c r="DB497" s="22"/>
      <c r="DC497" s="22"/>
      <c r="DD497" s="22"/>
      <c r="DE497" s="22"/>
      <c r="DF497" s="22"/>
      <c r="DG497" s="22"/>
      <c r="DH497" s="22"/>
      <c r="DI497" s="22"/>
      <c r="DJ497" s="22"/>
      <c r="DK497" s="22"/>
      <c r="DL497" s="22"/>
      <c r="DM497" s="22"/>
      <c r="DN497" s="22"/>
      <c r="DO497" s="22"/>
      <c r="DP497" s="22"/>
      <c r="DQ497" s="22"/>
      <c r="DR497" s="22"/>
      <c r="DS497" s="22"/>
      <c r="DT497" s="22"/>
      <c r="DU497" s="22"/>
      <c r="DV497" s="22"/>
      <c r="DW497" s="22"/>
      <c r="DX497" s="22"/>
      <c r="DY497" s="22"/>
      <c r="DZ497" s="22"/>
      <c r="EA497" s="22"/>
      <c r="EB497" s="22"/>
      <c r="EC497" s="22"/>
      <c r="ED497" s="22"/>
      <c r="EE497" s="22"/>
      <c r="EF497" s="22"/>
      <c r="EG497" s="22"/>
      <c r="EH497" s="22"/>
      <c r="EI497" s="22"/>
      <c r="EJ497" s="22"/>
      <c r="EK497" s="22"/>
      <c r="EL497" s="22"/>
      <c r="EM497" s="22"/>
      <c r="EN497" s="22"/>
      <c r="EO497" s="22"/>
      <c r="EP497" s="22"/>
      <c r="EQ497" s="22"/>
      <c r="ER497" s="22"/>
      <c r="ES497" s="22"/>
      <c r="ET497" s="22"/>
      <c r="EU497" s="22"/>
      <c r="EV497" s="22"/>
      <c r="EW497" s="22"/>
      <c r="EX497" s="22"/>
      <c r="EY497" s="22"/>
      <c r="EZ497" s="22"/>
      <c r="FA497" s="22"/>
      <c r="FB497" s="22"/>
      <c r="FC497" s="22"/>
      <c r="FD497" s="22"/>
      <c r="FE497" s="22"/>
      <c r="FF497" s="22"/>
      <c r="FG497" s="22"/>
      <c r="FH497" s="22"/>
      <c r="FI497" s="22"/>
      <c r="FJ497" s="22"/>
      <c r="FK497" s="22"/>
      <c r="FL497" s="22"/>
      <c r="FM497" s="22"/>
      <c r="FN497" s="22"/>
      <c r="FO497" s="22"/>
      <c r="FP497" s="22"/>
      <c r="FQ497" s="22"/>
      <c r="FR497" s="22"/>
      <c r="FS497" s="22"/>
      <c r="FT497" s="22"/>
      <c r="FU497" s="22"/>
      <c r="FV497" s="22"/>
      <c r="FW497" s="22"/>
      <c r="FX497" s="22"/>
      <c r="FY497" s="22"/>
      <c r="FZ497" s="22"/>
      <c r="GA497" s="22"/>
      <c r="GB497" s="22"/>
      <c r="GC497" s="22"/>
      <c r="GD497" s="22"/>
      <c r="GE497" s="22"/>
      <c r="GF497" s="22"/>
      <c r="GG497" s="22"/>
      <c r="GH497" s="22"/>
      <c r="GI497" s="22"/>
      <c r="GJ497" s="22"/>
      <c r="GK497" s="22"/>
      <c r="GL497" s="22"/>
      <c r="GM497" s="22"/>
      <c r="GN497" s="22"/>
      <c r="GO497" s="22"/>
      <c r="GP497" s="22"/>
      <c r="GQ497" s="22"/>
      <c r="GR497" s="22"/>
      <c r="GS497" s="22"/>
      <c r="GT497" s="22"/>
      <c r="GU497" s="22"/>
      <c r="GV497" s="22"/>
      <c r="GW497" s="22"/>
      <c r="GX497" s="22"/>
      <c r="GY497" s="22"/>
      <c r="GZ497" s="22"/>
      <c r="HA497" s="22"/>
      <c r="HB497" s="22"/>
      <c r="HC497" s="22"/>
      <c r="HD497" s="22"/>
      <c r="HE497" s="22"/>
      <c r="HF497" s="22"/>
      <c r="HG497" s="22"/>
      <c r="HH497" s="22"/>
      <c r="HI497" s="22"/>
      <c r="HJ497" s="22"/>
      <c r="HK497" s="22"/>
      <c r="HL497" s="22"/>
      <c r="HM497" s="22"/>
      <c r="HN497" s="22"/>
      <c r="HO497" s="22"/>
      <c r="HP497" s="22"/>
      <c r="HQ497" s="22"/>
      <c r="HR497" s="22"/>
      <c r="HS497" s="22"/>
      <c r="HT497" s="22"/>
      <c r="HU497" s="22"/>
      <c r="HV497" s="22"/>
      <c r="HW497" s="22"/>
      <c r="HX497" s="22"/>
      <c r="HY497" s="22"/>
      <c r="HZ497" s="22"/>
      <c r="IA497" s="22"/>
      <c r="IB497" s="22"/>
      <c r="IC497" s="22"/>
      <c r="ID497" s="22"/>
      <c r="IE497" s="22"/>
      <c r="IF497" s="22"/>
      <c r="IG497" s="22"/>
      <c r="IH497" s="22"/>
      <c r="II497" s="22"/>
      <c r="IJ497" s="22"/>
      <c r="IK497" s="22"/>
      <c r="IL497" s="22"/>
      <c r="IM497" s="22"/>
      <c r="IN497" s="22"/>
      <c r="IO497" s="22"/>
      <c r="IP497" s="22"/>
      <c r="IQ497" s="22"/>
      <c r="IR497" s="22"/>
      <c r="IS497" s="22"/>
      <c r="IT497" s="22"/>
      <c r="IU497" s="22"/>
      <c r="IV497" s="22"/>
      <c r="IW497" s="22"/>
      <c r="IX497" s="22"/>
      <c r="IY497" s="22"/>
      <c r="IZ497" s="22"/>
      <c r="JA497" s="22"/>
      <c r="JB497" s="22"/>
      <c r="JC497" s="22"/>
      <c r="JD497" s="22"/>
      <c r="JE497" s="22"/>
      <c r="JF497" s="22"/>
      <c r="JG497" s="22"/>
      <c r="JH497" s="22"/>
      <c r="JI497" s="22"/>
      <c r="JJ497" s="22"/>
      <c r="JK497" s="22"/>
      <c r="JL497" s="22"/>
      <c r="JM497" s="22"/>
      <c r="JN497" s="22"/>
      <c r="JO497" s="22"/>
      <c r="JP497" s="22"/>
      <c r="JQ497" s="22"/>
      <c r="JR497" s="22"/>
      <c r="JS497" s="22"/>
      <c r="JT497" s="22"/>
      <c r="JU497" s="22"/>
      <c r="JV497" s="22"/>
      <c r="JW497" s="22"/>
      <c r="JX497" s="22"/>
      <c r="JY497" s="22"/>
      <c r="JZ497" s="22"/>
      <c r="KA497" s="22"/>
      <c r="KB497" s="22"/>
      <c r="KC497" s="22"/>
      <c r="KD497" s="22"/>
      <c r="KE497" s="22"/>
      <c r="KF497" s="22"/>
      <c r="KG497" s="22"/>
      <c r="KH497" s="22"/>
      <c r="KI497" s="22"/>
      <c r="KJ497" s="22"/>
      <c r="KK497" s="22"/>
      <c r="KL497" s="22"/>
      <c r="KM497" s="22"/>
      <c r="KN497" s="22"/>
      <c r="KO497" s="22"/>
      <c r="KP497" s="22"/>
      <c r="KQ497" s="22"/>
      <c r="KR497" s="22"/>
      <c r="KS497" s="22"/>
      <c r="KT497" s="22"/>
      <c r="KU497" s="22"/>
      <c r="KV497" s="22"/>
      <c r="KW497" s="22"/>
      <c r="KX497" s="22"/>
      <c r="KY497" s="22"/>
      <c r="KZ497" s="22"/>
      <c r="LA497" s="22"/>
      <c r="LB497" s="22"/>
      <c r="LC497" s="22"/>
      <c r="LD497" s="22"/>
      <c r="LE497" s="22"/>
      <c r="LF497" s="22"/>
      <c r="LG497" s="22"/>
      <c r="LH497" s="22"/>
      <c r="LI497" s="22"/>
      <c r="LJ497" s="22"/>
      <c r="LK497" s="22"/>
      <c r="LL497" s="22"/>
      <c r="LM497" s="22"/>
      <c r="LN497" s="22"/>
      <c r="LO497" s="22"/>
      <c r="LP497" s="22"/>
      <c r="LQ497" s="22"/>
      <c r="LR497" s="22"/>
      <c r="LS497" s="22"/>
      <c r="LT497" s="22"/>
      <c r="LU497" s="22"/>
      <c r="LV497" s="22"/>
      <c r="LW497" s="22"/>
      <c r="LX497" s="22"/>
      <c r="LY497" s="22"/>
      <c r="LZ497" s="22"/>
      <c r="MA497" s="22"/>
      <c r="MB497" s="22"/>
      <c r="MC497" s="22"/>
      <c r="MD497" s="22"/>
      <c r="ME497" s="22"/>
      <c r="MF497" s="22"/>
      <c r="MG497" s="22"/>
      <c r="MH497" s="22"/>
      <c r="MI497" s="22"/>
      <c r="MJ497" s="22"/>
      <c r="MK497" s="22"/>
      <c r="ML497" s="22"/>
      <c r="MM497" s="22"/>
      <c r="MN497" s="22"/>
      <c r="MO497" s="22"/>
      <c r="MP497" s="22"/>
      <c r="MQ497" s="22"/>
      <c r="MR497" s="22"/>
      <c r="MS497" s="22"/>
      <c r="MT497" s="22"/>
      <c r="MU497" s="22"/>
      <c r="MV497" s="22"/>
      <c r="MW497" s="22"/>
      <c r="MX497" s="22"/>
      <c r="MY497" s="22"/>
      <c r="MZ497" s="22"/>
      <c r="NA497" s="22"/>
      <c r="NB497" s="22"/>
      <c r="NC497" s="22"/>
      <c r="ND497" s="22"/>
      <c r="NE497" s="22"/>
      <c r="NF497" s="22"/>
      <c r="NG497" s="22"/>
      <c r="NH497" s="22"/>
      <c r="NI497" s="22"/>
      <c r="NJ497" s="22"/>
      <c r="NK497" s="22"/>
      <c r="NL497" s="22"/>
      <c r="NM497" s="22"/>
      <c r="NN497" s="22"/>
      <c r="NO497" s="22"/>
      <c r="NP497" s="22"/>
      <c r="NQ497" s="22"/>
      <c r="NR497" s="22"/>
      <c r="NS497" s="22"/>
      <c r="NT497" s="22"/>
      <c r="NU497" s="22"/>
      <c r="NV497" s="22"/>
      <c r="NW497" s="22"/>
      <c r="NX497" s="22"/>
      <c r="NY497" s="22"/>
      <c r="NZ497" s="22"/>
      <c r="OA497" s="22"/>
      <c r="OB497" s="22"/>
      <c r="OC497" s="22"/>
      <c r="OD497" s="22"/>
      <c r="OE497" s="22"/>
      <c r="OF497" s="22"/>
      <c r="OG497" s="22"/>
      <c r="OH497" s="22"/>
      <c r="OI497" s="22"/>
      <c r="OJ497" s="22"/>
      <c r="OK497" s="22"/>
      <c r="OL497" s="22"/>
      <c r="OM497" s="22"/>
      <c r="ON497" s="22"/>
      <c r="OO497" s="22"/>
      <c r="OP497" s="22"/>
      <c r="OQ497" s="22"/>
      <c r="OR497" s="22"/>
      <c r="OS497" s="22"/>
      <c r="OT497" s="22"/>
      <c r="OU497" s="22"/>
      <c r="OV497" s="22"/>
      <c r="OW497" s="22"/>
      <c r="OX497" s="22"/>
      <c r="OY497" s="22"/>
      <c r="OZ497" s="22"/>
      <c r="PA497" s="22"/>
      <c r="PB497" s="22"/>
      <c r="PC497" s="22"/>
      <c r="PD497" s="22"/>
      <c r="PE497" s="22"/>
      <c r="PF497" s="22"/>
      <c r="PG497" s="22"/>
      <c r="PH497" s="22"/>
      <c r="PI497" s="22"/>
      <c r="PJ497" s="22"/>
      <c r="PK497" s="22"/>
      <c r="PL497" s="22"/>
      <c r="PM497" s="22"/>
      <c r="PN497" s="22"/>
      <c r="PO497" s="22"/>
      <c r="PP497" s="22"/>
      <c r="PQ497" s="22"/>
      <c r="PR497" s="22"/>
      <c r="PS497" s="22"/>
      <c r="PT497" s="22"/>
      <c r="PU497" s="22"/>
      <c r="PV497" s="22"/>
      <c r="PW497" s="22"/>
      <c r="PX497" s="22"/>
      <c r="PY497" s="22"/>
      <c r="PZ497" s="22"/>
      <c r="QA497" s="22"/>
      <c r="QB497" s="22"/>
      <c r="QC497" s="22"/>
      <c r="QD497" s="22"/>
      <c r="QE497" s="22"/>
      <c r="QF497" s="22"/>
      <c r="QG497" s="22"/>
      <c r="QH497" s="22"/>
      <c r="QI497" s="22"/>
      <c r="QJ497" s="22"/>
      <c r="QK497" s="22"/>
      <c r="QL497" s="22"/>
      <c r="QM497" s="22"/>
      <c r="QN497" s="22"/>
      <c r="QO497" s="22"/>
      <c r="QP497" s="22"/>
      <c r="QQ497" s="22"/>
      <c r="QR497" s="22"/>
      <c r="QS497" s="22"/>
      <c r="QT497" s="22"/>
      <c r="QU497" s="22"/>
      <c r="QV497" s="22"/>
      <c r="QW497" s="22"/>
      <c r="QX497" s="22"/>
      <c r="QY497" s="22"/>
      <c r="QZ497" s="22"/>
      <c r="RA497" s="22"/>
      <c r="RB497" s="22"/>
      <c r="RC497" s="22"/>
      <c r="RD497" s="22"/>
      <c r="RE497" s="22"/>
      <c r="RF497" s="22"/>
      <c r="RG497" s="22"/>
      <c r="RH497" s="22"/>
      <c r="RI497" s="22"/>
      <c r="RJ497" s="22"/>
      <c r="RK497" s="22"/>
      <c r="RL497" s="22"/>
      <c r="RM497" s="22"/>
      <c r="RN497" s="22"/>
      <c r="RO497" s="22"/>
      <c r="RP497" s="22"/>
      <c r="RQ497" s="22"/>
      <c r="RR497" s="22"/>
      <c r="RS497" s="22"/>
      <c r="RT497" s="22"/>
      <c r="RU497" s="22"/>
      <c r="RV497" s="22"/>
      <c r="RW497" s="22"/>
      <c r="RX497" s="22"/>
      <c r="RY497" s="22"/>
      <c r="RZ497" s="22"/>
      <c r="SA497" s="22"/>
      <c r="SB497" s="22"/>
      <c r="SC497" s="22"/>
      <c r="SD497" s="22"/>
      <c r="SE497" s="22"/>
      <c r="SF497" s="22"/>
      <c r="SG497" s="22"/>
      <c r="SH497" s="22"/>
      <c r="SI497" s="22"/>
      <c r="SJ497" s="22"/>
      <c r="SK497" s="22"/>
      <c r="SL497" s="22"/>
      <c r="SM497" s="22"/>
      <c r="SN497" s="22"/>
      <c r="SO497" s="22"/>
      <c r="SP497" s="22"/>
      <c r="SQ497" s="22"/>
      <c r="SR497" s="22"/>
      <c r="SS497" s="22"/>
      <c r="ST497" s="22"/>
      <c r="SU497" s="22"/>
      <c r="SV497" s="22"/>
      <c r="SW497" s="22"/>
      <c r="SX497" s="22"/>
      <c r="SY497" s="22"/>
      <c r="SZ497" s="22"/>
      <c r="TA497" s="22"/>
      <c r="TB497" s="22"/>
      <c r="TC497" s="22"/>
      <c r="TD497" s="22"/>
      <c r="TE497" s="22"/>
      <c r="TF497" s="22"/>
      <c r="TG497" s="22"/>
      <c r="TH497" s="22"/>
      <c r="TI497" s="22"/>
      <c r="TJ497" s="22"/>
      <c r="TK497" s="22"/>
      <c r="TL497" s="22"/>
      <c r="TM497" s="22"/>
      <c r="TN497" s="22"/>
      <c r="TO497" s="22"/>
      <c r="TP497" s="22"/>
      <c r="TQ497" s="22"/>
      <c r="TR497" s="22"/>
      <c r="TS497" s="22"/>
      <c r="TT497" s="22"/>
      <c r="TU497" s="22"/>
      <c r="TV497" s="22"/>
      <c r="TW497" s="22"/>
      <c r="TX497" s="22"/>
      <c r="TY497" s="22"/>
      <c r="TZ497" s="22"/>
      <c r="UA497" s="22"/>
      <c r="UB497" s="22"/>
      <c r="UC497" s="22"/>
      <c r="UD497" s="22"/>
      <c r="UE497" s="22"/>
      <c r="UF497" s="22"/>
      <c r="UG497" s="22"/>
      <c r="UH497" s="22"/>
      <c r="UI497" s="22"/>
      <c r="UJ497" s="22"/>
      <c r="UK497" s="22"/>
      <c r="UL497" s="22"/>
      <c r="UM497" s="22"/>
      <c r="UN497" s="22"/>
      <c r="UO497" s="22"/>
      <c r="UP497" s="22"/>
      <c r="UQ497" s="22"/>
      <c r="UR497" s="22"/>
      <c r="US497" s="22"/>
      <c r="UT497" s="22"/>
      <c r="UU497" s="22"/>
      <c r="UV497" s="22"/>
      <c r="UW497" s="22"/>
      <c r="UX497" s="22"/>
      <c r="UY497" s="22"/>
      <c r="UZ497" s="22"/>
      <c r="VA497" s="22"/>
      <c r="VB497" s="22"/>
      <c r="VC497" s="22"/>
      <c r="VD497" s="22"/>
      <c r="VE497" s="22"/>
      <c r="VF497" s="22"/>
      <c r="VG497" s="22"/>
      <c r="VH497" s="22"/>
      <c r="VI497" s="22"/>
      <c r="VJ497" s="22"/>
      <c r="VK497" s="22"/>
      <c r="VL497" s="22"/>
      <c r="VM497" s="22"/>
      <c r="VN497" s="22"/>
      <c r="VO497" s="22"/>
      <c r="VP497" s="22"/>
      <c r="VQ497" s="22"/>
      <c r="VR497" s="22"/>
      <c r="VS497" s="22"/>
      <c r="VT497" s="22"/>
      <c r="VU497" s="22"/>
      <c r="VV497" s="22"/>
      <c r="VW497" s="22"/>
      <c r="VX497" s="22"/>
      <c r="VY497" s="22"/>
      <c r="VZ497" s="22"/>
      <c r="WA497" s="22"/>
      <c r="WB497" s="22"/>
      <c r="WC497" s="22"/>
      <c r="WD497" s="22"/>
      <c r="WE497" s="22"/>
      <c r="WF497" s="22"/>
      <c r="WG497" s="22"/>
      <c r="WH497" s="22"/>
      <c r="WI497" s="22"/>
      <c r="WJ497" s="22"/>
      <c r="WK497" s="22"/>
      <c r="WL497" s="22"/>
      <c r="WM497" s="22"/>
      <c r="WN497" s="22"/>
      <c r="WO497" s="22"/>
      <c r="WP497" s="22"/>
      <c r="WQ497" s="22"/>
      <c r="WR497" s="22"/>
      <c r="WS497" s="22"/>
      <c r="WT497" s="22"/>
      <c r="WU497" s="22"/>
      <c r="WV497" s="22"/>
      <c r="WW497" s="22"/>
      <c r="WX497" s="22"/>
      <c r="WY497" s="22"/>
      <c r="WZ497" s="22"/>
      <c r="XA497" s="22"/>
      <c r="XB497" s="22"/>
      <c r="XC497" s="22"/>
      <c r="XD497" s="22"/>
      <c r="XE497" s="22"/>
      <c r="XF497" s="22"/>
      <c r="XG497" s="22"/>
      <c r="XH497" s="22"/>
      <c r="XI497" s="22"/>
      <c r="XJ497" s="22"/>
      <c r="XK497" s="22"/>
      <c r="XL497" s="22"/>
      <c r="XM497" s="22"/>
      <c r="XN497" s="22"/>
      <c r="XO497" s="22"/>
      <c r="XP497" s="22"/>
      <c r="XQ497" s="22"/>
      <c r="XR497" s="22"/>
      <c r="XS497" s="22"/>
      <c r="XT497" s="22"/>
      <c r="XU497" s="22"/>
      <c r="XV497" s="22"/>
      <c r="XW497" s="22"/>
      <c r="XX497" s="22"/>
      <c r="XY497" s="22"/>
      <c r="XZ497" s="22"/>
      <c r="YA497" s="22"/>
      <c r="YB497" s="22"/>
      <c r="YC497" s="22"/>
      <c r="YD497" s="22"/>
      <c r="YE497" s="22"/>
      <c r="YF497" s="22"/>
      <c r="YG497" s="22"/>
      <c r="YH497" s="22"/>
      <c r="YI497" s="22"/>
      <c r="YJ497" s="22"/>
      <c r="YK497" s="22"/>
      <c r="YL497" s="22"/>
      <c r="YM497" s="22"/>
      <c r="YN497" s="22"/>
      <c r="YO497" s="22"/>
      <c r="YP497" s="22"/>
      <c r="YQ497" s="22"/>
      <c r="YR497" s="22"/>
      <c r="YS497" s="22"/>
      <c r="YT497" s="22"/>
      <c r="YU497" s="22"/>
      <c r="YV497" s="22"/>
      <c r="YW497" s="22"/>
      <c r="YX497" s="22"/>
      <c r="YY497" s="22"/>
      <c r="YZ497" s="22"/>
      <c r="ZA497" s="22"/>
      <c r="ZB497" s="22"/>
      <c r="ZC497" s="22"/>
      <c r="ZD497" s="22"/>
      <c r="ZE497" s="22"/>
      <c r="ZF497" s="22"/>
      <c r="ZG497" s="22"/>
      <c r="ZH497" s="22"/>
      <c r="ZI497" s="22"/>
      <c r="ZJ497" s="22"/>
      <c r="ZK497" s="22"/>
      <c r="ZL497" s="22"/>
      <c r="ZM497" s="22"/>
      <c r="ZN497" s="22"/>
      <c r="ZO497" s="22"/>
      <c r="ZP497" s="22"/>
      <c r="ZQ497" s="22"/>
      <c r="ZR497" s="22"/>
      <c r="ZS497" s="22"/>
      <c r="ZT497" s="22"/>
      <c r="ZU497" s="22"/>
      <c r="ZV497" s="22"/>
      <c r="ZW497" s="22"/>
      <c r="ZX497" s="22"/>
      <c r="ZY497" s="22"/>
      <c r="ZZ497" s="22"/>
      <c r="AAA497" s="22"/>
      <c r="AAB497" s="22"/>
      <c r="AAC497" s="22"/>
      <c r="AAD497" s="22"/>
      <c r="AAE497" s="22"/>
      <c r="AAF497" s="22"/>
      <c r="AAG497" s="22"/>
      <c r="AAH497" s="22"/>
      <c r="AAI497" s="22"/>
      <c r="AAJ497" s="22"/>
      <c r="AAK497" s="22"/>
      <c r="AAL497" s="22"/>
      <c r="AAM497" s="22"/>
      <c r="AAN497" s="22"/>
      <c r="AAO497" s="22"/>
      <c r="AAP497" s="22"/>
      <c r="AAQ497" s="22"/>
      <c r="AAR497" s="22"/>
      <c r="AAS497" s="22"/>
      <c r="AAT497" s="22"/>
      <c r="AAU497" s="22"/>
      <c r="AAV497" s="22"/>
      <c r="AAW497" s="22"/>
      <c r="AAX497" s="22"/>
      <c r="AAY497" s="22"/>
      <c r="AAZ497" s="22"/>
      <c r="ABA497" s="22"/>
      <c r="ABB497" s="22"/>
      <c r="ABC497" s="22"/>
      <c r="ABD497" s="22"/>
      <c r="ABE497" s="22"/>
      <c r="ABF497" s="22"/>
      <c r="ABG497" s="22"/>
      <c r="ABH497" s="22"/>
      <c r="ABI497" s="22"/>
      <c r="ABJ497" s="22"/>
      <c r="ABK497" s="22"/>
      <c r="ABL497" s="22"/>
      <c r="ABM497" s="22"/>
      <c r="ABN497" s="22"/>
      <c r="ABO497" s="22"/>
      <c r="ABP497" s="22"/>
      <c r="ABQ497" s="22"/>
      <c r="ABR497" s="22"/>
      <c r="ABS497" s="22"/>
      <c r="ABT497" s="22"/>
      <c r="ABU497" s="22"/>
      <c r="ABV497" s="22"/>
      <c r="ABW497" s="22"/>
      <c r="ABX497" s="22"/>
      <c r="ABY497" s="22"/>
      <c r="ABZ497" s="22"/>
      <c r="ACA497" s="22"/>
      <c r="ACB497" s="22"/>
      <c r="ACC497" s="22"/>
      <c r="ACD497" s="22"/>
      <c r="ACE497" s="22"/>
      <c r="ACF497" s="22"/>
      <c r="ACG497" s="22"/>
      <c r="ACH497" s="22"/>
      <c r="ACI497" s="22"/>
      <c r="ACJ497" s="22"/>
      <c r="ACK497" s="22"/>
      <c r="ACL497" s="22"/>
      <c r="ACM497" s="22"/>
      <c r="ACN497" s="22"/>
      <c r="ACO497" s="22"/>
      <c r="ACP497" s="22"/>
      <c r="ACQ497" s="22"/>
      <c r="ACR497" s="22"/>
      <c r="ACS497" s="22"/>
      <c r="ACT497" s="22"/>
      <c r="ACU497" s="22"/>
      <c r="ACV497" s="22"/>
      <c r="ACW497" s="22"/>
      <c r="ACX497" s="22"/>
      <c r="ACY497" s="22"/>
      <c r="ACZ497" s="22"/>
      <c r="ADA497" s="22"/>
      <c r="ADB497" s="22"/>
      <c r="ADC497" s="22"/>
      <c r="ADD497" s="22"/>
      <c r="ADE497" s="22"/>
      <c r="ADF497" s="22"/>
      <c r="ADG497" s="22"/>
      <c r="ADH497" s="22"/>
      <c r="ADI497" s="22"/>
      <c r="ADJ497" s="22"/>
      <c r="ADK497" s="22"/>
      <c r="ADL497" s="22"/>
      <c r="ADM497" s="22"/>
      <c r="ADN497" s="22"/>
      <c r="ADO497" s="22"/>
      <c r="ADP497" s="22"/>
      <c r="ADQ497" s="22"/>
      <c r="ADR497" s="22"/>
      <c r="ADS497" s="22"/>
      <c r="ADT497" s="22"/>
      <c r="ADU497" s="22"/>
      <c r="ADV497" s="22"/>
      <c r="ADW497" s="22"/>
      <c r="ADX497" s="22"/>
      <c r="ADY497" s="22"/>
      <c r="ADZ497" s="22"/>
      <c r="AEA497" s="22"/>
      <c r="AEB497" s="22"/>
      <c r="AEC497" s="22"/>
      <c r="AED497" s="22"/>
      <c r="AEE497" s="22"/>
      <c r="AEF497" s="22"/>
      <c r="AEG497" s="22"/>
      <c r="AEH497" s="22"/>
      <c r="AEI497" s="22"/>
      <c r="AEJ497" s="22"/>
      <c r="AEK497" s="22"/>
      <c r="AEL497" s="22"/>
      <c r="AEM497" s="22"/>
      <c r="AEN497" s="22"/>
      <c r="AEO497" s="22"/>
      <c r="AEP497" s="22"/>
      <c r="AEQ497" s="22"/>
      <c r="AER497" s="22"/>
      <c r="AES497" s="22"/>
      <c r="AET497" s="22"/>
      <c r="AEU497" s="22"/>
      <c r="AEV497" s="22"/>
      <c r="AEW497" s="22"/>
      <c r="AEX497" s="22"/>
      <c r="AEY497" s="22"/>
      <c r="AEZ497" s="22"/>
      <c r="AFA497" s="22"/>
      <c r="AFB497" s="22"/>
      <c r="AFC497" s="22"/>
      <c r="AFD497" s="22"/>
      <c r="AFE497" s="22"/>
      <c r="AFF497" s="22"/>
      <c r="AFG497" s="22"/>
      <c r="AFH497" s="22"/>
      <c r="AFI497" s="22"/>
      <c r="AFJ497" s="22"/>
      <c r="AFK497" s="22"/>
      <c r="AFL497" s="22"/>
      <c r="AFM497" s="22"/>
      <c r="AFN497" s="22"/>
      <c r="AFO497" s="22"/>
      <c r="AFP497" s="22"/>
      <c r="AFQ497" s="22"/>
      <c r="AFR497" s="22"/>
      <c r="AFS497" s="22"/>
      <c r="AFT497" s="22"/>
      <c r="AFU497" s="22"/>
      <c r="AFV497" s="22"/>
      <c r="AFW497" s="22"/>
      <c r="AFX497" s="22"/>
      <c r="AFY497" s="22"/>
      <c r="AFZ497" s="22"/>
      <c r="AGA497" s="22"/>
      <c r="AGB497" s="22"/>
      <c r="AGC497" s="22"/>
      <c r="AGD497" s="22"/>
      <c r="AGE497" s="22"/>
      <c r="AGF497" s="22"/>
      <c r="AGG497" s="22"/>
      <c r="AGH497" s="22"/>
      <c r="AGI497" s="22"/>
      <c r="AGJ497" s="22"/>
      <c r="AGK497" s="22"/>
      <c r="AGL497" s="22"/>
      <c r="AGM497" s="22"/>
      <c r="AGN497" s="22"/>
      <c r="AGO497" s="22"/>
      <c r="AGP497" s="22"/>
      <c r="AGQ497" s="22"/>
      <c r="AGR497" s="22"/>
      <c r="AGS497" s="22"/>
      <c r="AGT497" s="22"/>
      <c r="AGU497" s="22"/>
      <c r="AGV497" s="22"/>
      <c r="AGW497" s="22"/>
      <c r="AGX497" s="22"/>
      <c r="AGY497" s="22"/>
      <c r="AGZ497" s="22"/>
      <c r="AHA497" s="22"/>
      <c r="AHB497" s="22"/>
      <c r="AHC497" s="22"/>
      <c r="AHD497" s="22"/>
      <c r="AHE497" s="22"/>
      <c r="AHF497" s="22"/>
      <c r="AHG497" s="22"/>
      <c r="AHH497" s="22"/>
      <c r="AHI497" s="22"/>
      <c r="AHJ497" s="22"/>
      <c r="AHK497" s="22"/>
      <c r="AHL497" s="22"/>
      <c r="AHM497" s="22"/>
      <c r="AHN497" s="22"/>
      <c r="AHO497" s="22"/>
      <c r="AHP497" s="22"/>
      <c r="AHQ497" s="22"/>
      <c r="AHR497" s="22"/>
      <c r="AHS497" s="22"/>
      <c r="AHT497" s="22"/>
      <c r="AHU497" s="22"/>
      <c r="AHV497" s="22"/>
      <c r="AHW497" s="22"/>
      <c r="AHX497" s="22"/>
      <c r="AHY497" s="22"/>
      <c r="AHZ497" s="22"/>
      <c r="AIA497" s="22"/>
      <c r="AIB497" s="22"/>
      <c r="AIC497" s="22"/>
      <c r="AID497" s="22"/>
      <c r="AIE497" s="22"/>
      <c r="AIF497" s="22"/>
      <c r="AIG497" s="22"/>
      <c r="AIH497" s="22"/>
      <c r="AII497" s="22"/>
      <c r="AIJ497" s="22"/>
      <c r="AIK497" s="22"/>
      <c r="AIL497" s="22"/>
      <c r="AIM497" s="22"/>
      <c r="AIN497" s="22"/>
      <c r="AIO497" s="22"/>
      <c r="AIP497" s="22"/>
      <c r="AIQ497" s="22"/>
      <c r="AIR497" s="22"/>
      <c r="AIS497" s="22"/>
      <c r="AIT497" s="22"/>
      <c r="AIU497" s="22"/>
      <c r="AIV497" s="22"/>
      <c r="AIW497" s="22"/>
      <c r="AIX497" s="22"/>
      <c r="AIY497" s="22"/>
      <c r="AIZ497" s="22"/>
      <c r="AJA497" s="22"/>
      <c r="AJB497" s="22"/>
      <c r="AJC497" s="22"/>
      <c r="AJD497" s="22"/>
      <c r="AJE497" s="22"/>
      <c r="AJF497" s="22"/>
      <c r="AJG497" s="22"/>
      <c r="AJH497" s="22"/>
      <c r="AJI497" s="22"/>
      <c r="AJJ497" s="22"/>
      <c r="AJK497" s="22"/>
      <c r="AJL497" s="22"/>
      <c r="AJM497" s="22"/>
      <c r="AJN497" s="22"/>
      <c r="AJO497" s="22"/>
      <c r="AJP497" s="22"/>
      <c r="AJQ497" s="22"/>
      <c r="AJR497" s="22"/>
      <c r="AJS497" s="22"/>
      <c r="AJT497" s="22"/>
      <c r="AJU497" s="22"/>
      <c r="AJV497" s="22"/>
      <c r="AJW497" s="22"/>
      <c r="AJX497" s="22"/>
      <c r="AJY497" s="22"/>
      <c r="AJZ497" s="22"/>
      <c r="AKA497" s="22"/>
      <c r="AKB497" s="22"/>
      <c r="AKC497" s="22"/>
      <c r="AKD497" s="22"/>
      <c r="AKE497" s="22"/>
      <c r="AKF497" s="22"/>
      <c r="AKG497" s="22"/>
      <c r="AKH497" s="22"/>
      <c r="AKI497" s="22"/>
      <c r="AKJ497" s="22"/>
      <c r="AKK497" s="22"/>
      <c r="AKL497" s="22"/>
      <c r="AKM497" s="22"/>
      <c r="AKN497" s="22"/>
      <c r="AKO497" s="22"/>
      <c r="AKP497" s="22"/>
      <c r="AKQ497" s="22"/>
      <c r="AKR497" s="22"/>
      <c r="AKS497" s="22"/>
      <c r="AKT497" s="22"/>
      <c r="AKU497" s="22"/>
      <c r="AKV497" s="22"/>
      <c r="AKW497" s="22"/>
      <c r="AKX497" s="22"/>
      <c r="AKY497" s="22"/>
      <c r="AKZ497" s="22"/>
      <c r="ALA497" s="22"/>
      <c r="ALB497" s="22"/>
      <c r="ALC497" s="22"/>
      <c r="ALD497" s="22"/>
      <c r="ALE497" s="22"/>
      <c r="ALF497" s="22"/>
      <c r="ALG497" s="22"/>
      <c r="ALH497" s="22"/>
      <c r="ALI497" s="22"/>
      <c r="ALJ497" s="22"/>
      <c r="ALK497" s="22"/>
      <c r="ALL497" s="22"/>
      <c r="ALM497" s="22"/>
      <c r="ALN497" s="22"/>
      <c r="ALO497" s="22"/>
      <c r="ALP497" s="22"/>
      <c r="ALQ497" s="22"/>
      <c r="ALR497" s="22"/>
      <c r="ALS497" s="22"/>
      <c r="ALT497" s="22"/>
      <c r="ALU497" s="22"/>
      <c r="ALV497" s="22"/>
      <c r="ALW497" s="22"/>
      <c r="ALX497" s="22"/>
      <c r="ALY497" s="22"/>
      <c r="ALZ497" s="22"/>
      <c r="AMA497" s="22"/>
      <c r="AMB497" s="22"/>
      <c r="AMC497" s="22"/>
      <c r="AMD497" s="22"/>
      <c r="AME497" s="22"/>
      <c r="AMF497" s="22"/>
      <c r="AMG497" s="22"/>
      <c r="AMH497" s="22"/>
      <c r="AMI497" s="22"/>
      <c r="AMJ497" s="22"/>
      <c r="AMK497" s="22"/>
      <c r="AML497" s="22"/>
      <c r="AMM497" s="22"/>
      <c r="AMN497" s="22"/>
      <c r="AMO497" s="22"/>
      <c r="AMP497" s="22"/>
      <c r="AMQ497" s="22"/>
      <c r="AMR497" s="22"/>
      <c r="AMS497" s="22"/>
      <c r="AMT497" s="22"/>
      <c r="AMU497" s="22"/>
      <c r="AMV497" s="22"/>
      <c r="AMW497" s="22"/>
      <c r="AMX497" s="22"/>
      <c r="AMY497" s="22"/>
      <c r="AMZ497" s="22"/>
      <c r="ANA497" s="22"/>
      <c r="ANB497" s="22"/>
      <c r="ANC497" s="22"/>
      <c r="AND497" s="22"/>
      <c r="ANE497" s="22"/>
      <c r="ANF497" s="22"/>
      <c r="ANG497" s="22"/>
      <c r="ANH497" s="22"/>
      <c r="ANI497" s="22"/>
      <c r="ANJ497" s="22"/>
      <c r="ANK497" s="22"/>
      <c r="ANL497" s="22"/>
      <c r="ANM497" s="22"/>
      <c r="ANN497" s="22"/>
      <c r="ANO497" s="22"/>
      <c r="ANP497" s="22"/>
      <c r="ANQ497" s="22"/>
      <c r="ANR497" s="22"/>
      <c r="ANS497" s="22"/>
      <c r="ANT497" s="22"/>
      <c r="ANU497" s="22"/>
      <c r="ANV497" s="22"/>
      <c r="ANW497" s="22"/>
      <c r="ANX497" s="22"/>
      <c r="ANY497" s="22"/>
      <c r="ANZ497" s="22"/>
      <c r="AOA497" s="22"/>
      <c r="AOB497" s="22"/>
      <c r="AOC497" s="22"/>
      <c r="AOD497" s="22"/>
      <c r="AOE497" s="22"/>
      <c r="AOF497" s="22"/>
      <c r="AOG497" s="22"/>
      <c r="AOH497" s="22"/>
      <c r="AOI497" s="22"/>
      <c r="AOJ497" s="22"/>
      <c r="AOK497" s="22"/>
      <c r="AOL497" s="22"/>
      <c r="AOM497" s="22"/>
      <c r="AON497" s="22"/>
      <c r="AOO497" s="22"/>
      <c r="AOP497" s="22"/>
      <c r="AOQ497" s="22"/>
      <c r="AOR497" s="22"/>
      <c r="AOS497" s="22"/>
      <c r="AOT497" s="22"/>
      <c r="AOU497" s="22"/>
      <c r="AOV497" s="22"/>
      <c r="AOW497" s="22"/>
      <c r="AOX497" s="22"/>
      <c r="AOY497" s="22"/>
      <c r="AOZ497" s="22"/>
      <c r="APA497" s="22"/>
      <c r="APB497" s="22"/>
      <c r="APC497" s="22"/>
      <c r="APD497" s="22"/>
      <c r="APE497" s="22"/>
      <c r="APF497" s="22"/>
      <c r="APG497" s="22"/>
      <c r="APH497" s="22"/>
      <c r="API497" s="22"/>
      <c r="APJ497" s="22"/>
      <c r="APK497" s="22"/>
      <c r="APL497" s="22"/>
      <c r="APM497" s="22"/>
      <c r="APN497" s="22"/>
      <c r="APO497" s="22"/>
      <c r="APP497" s="22"/>
      <c r="APQ497" s="22"/>
      <c r="APR497" s="22"/>
      <c r="APS497" s="22"/>
      <c r="APT497" s="22"/>
      <c r="APU497" s="22"/>
      <c r="APV497" s="22"/>
      <c r="APW497" s="22"/>
      <c r="APX497" s="22"/>
      <c r="APY497" s="22"/>
      <c r="APZ497" s="22"/>
      <c r="AQA497" s="22"/>
      <c r="AQB497" s="22"/>
      <c r="AQC497" s="22"/>
      <c r="AQD497" s="22"/>
      <c r="AQE497" s="22"/>
      <c r="AQF497" s="22"/>
      <c r="AQG497" s="22"/>
      <c r="AQH497" s="22"/>
      <c r="AQI497" s="22"/>
      <c r="AQJ497" s="22"/>
      <c r="AQK497" s="22"/>
      <c r="AQL497" s="22"/>
      <c r="AQM497" s="22"/>
      <c r="AQN497" s="22"/>
      <c r="AQO497" s="22"/>
      <c r="AQP497" s="22"/>
      <c r="AQQ497" s="22"/>
      <c r="AQR497" s="22"/>
      <c r="AQS497" s="22"/>
      <c r="AQT497" s="22"/>
      <c r="AQU497" s="22"/>
      <c r="AQV497" s="22"/>
      <c r="AQW497" s="22"/>
      <c r="AQX497" s="22"/>
      <c r="AQY497" s="22"/>
      <c r="AQZ497" s="22"/>
      <c r="ARA497" s="22"/>
      <c r="ARB497" s="22"/>
      <c r="ARC497" s="22"/>
      <c r="ARD497" s="22"/>
      <c r="ARE497" s="22"/>
      <c r="ARF497" s="22"/>
      <c r="ARG497" s="22"/>
      <c r="ARH497" s="22"/>
      <c r="ARI497" s="22"/>
      <c r="ARJ497" s="22"/>
      <c r="ARK497" s="22"/>
      <c r="ARL497" s="22"/>
      <c r="ARM497" s="22"/>
      <c r="ARN497" s="22"/>
      <c r="ARO497" s="22"/>
      <c r="ARP497" s="22"/>
      <c r="ARQ497" s="22"/>
      <c r="ARR497" s="22"/>
      <c r="ARS497" s="22"/>
      <c r="ART497" s="22"/>
      <c r="ARU497" s="22"/>
      <c r="ARV497" s="22"/>
      <c r="ARW497" s="22"/>
      <c r="ARX497" s="22"/>
      <c r="ARY497" s="22"/>
      <c r="ARZ497" s="22"/>
      <c r="ASA497" s="22"/>
      <c r="ASB497" s="22"/>
      <c r="ASC497" s="22"/>
      <c r="ASD497" s="22"/>
      <c r="ASE497" s="22"/>
      <c r="ASF497" s="22"/>
      <c r="ASG497" s="22"/>
      <c r="ASH497" s="22"/>
      <c r="ASI497" s="22"/>
      <c r="ASJ497" s="22"/>
      <c r="ASK497" s="22"/>
      <c r="ASL497" s="22"/>
      <c r="ASM497" s="22"/>
      <c r="ASN497" s="22"/>
      <c r="ASO497" s="22"/>
      <c r="ASP497" s="22"/>
      <c r="ASQ497" s="22"/>
      <c r="ASR497" s="22"/>
      <c r="ASS497" s="22"/>
      <c r="AST497" s="22"/>
      <c r="ASU497" s="22"/>
      <c r="ASV497" s="22"/>
      <c r="ASW497" s="22"/>
      <c r="ASX497" s="22"/>
      <c r="ASY497" s="22"/>
      <c r="ASZ497" s="22"/>
      <c r="ATA497" s="22"/>
      <c r="ATB497" s="22"/>
      <c r="ATC497" s="22"/>
      <c r="ATD497" s="22"/>
      <c r="ATE497" s="22"/>
      <c r="ATF497" s="22"/>
      <c r="ATG497" s="22"/>
      <c r="ATH497" s="22"/>
      <c r="ATI497" s="22"/>
      <c r="ATJ497" s="22"/>
      <c r="ATK497" s="22"/>
      <c r="ATL497" s="22"/>
      <c r="ATM497" s="22"/>
      <c r="ATN497" s="22"/>
      <c r="ATO497" s="22"/>
      <c r="ATP497" s="22"/>
      <c r="ATQ497" s="22"/>
      <c r="ATR497" s="22"/>
      <c r="ATS497" s="22"/>
      <c r="ATT497" s="22"/>
      <c r="ATU497" s="22"/>
      <c r="ATV497" s="22"/>
      <c r="ATW497" s="22"/>
      <c r="ATX497" s="22"/>
      <c r="ATY497" s="22"/>
      <c r="ATZ497" s="22"/>
      <c r="AUA497" s="22"/>
      <c r="AUB497" s="22"/>
      <c r="AUC497" s="22"/>
      <c r="AUD497" s="22"/>
      <c r="AUE497" s="22"/>
      <c r="AUF497" s="22"/>
      <c r="AUG497" s="22"/>
      <c r="AUH497" s="22"/>
      <c r="AUI497" s="22"/>
      <c r="AUJ497" s="22"/>
      <c r="AUK497" s="22"/>
      <c r="AUL497" s="22"/>
      <c r="AUM497" s="22"/>
      <c r="AUN497" s="22"/>
      <c r="AUO497" s="22"/>
      <c r="AUP497" s="22"/>
      <c r="AUQ497" s="22"/>
      <c r="AUR497" s="22"/>
      <c r="AUS497" s="22"/>
      <c r="AUT497" s="22"/>
      <c r="AUU497" s="22"/>
      <c r="AUV497" s="22"/>
      <c r="AUW497" s="22"/>
      <c r="AUX497" s="22"/>
      <c r="AUY497" s="22"/>
      <c r="AUZ497" s="22"/>
      <c r="AVA497" s="22"/>
      <c r="AVB497" s="22"/>
      <c r="AVC497" s="22"/>
      <c r="AVD497" s="22"/>
      <c r="AVE497" s="22"/>
      <c r="AVF497" s="22"/>
      <c r="AVG497" s="22"/>
      <c r="AVH497" s="22"/>
      <c r="AVI497" s="22"/>
      <c r="AVJ497" s="22"/>
      <c r="AVK497" s="22"/>
      <c r="AVL497" s="22"/>
      <c r="AVM497" s="22"/>
      <c r="AVN497" s="22"/>
      <c r="AVO497" s="22"/>
      <c r="AVP497" s="22"/>
      <c r="AVQ497" s="22"/>
      <c r="AVR497" s="22"/>
      <c r="AVS497" s="22"/>
      <c r="AVT497" s="22"/>
      <c r="AVU497" s="22"/>
      <c r="AVV497" s="22"/>
      <c r="AVW497" s="22"/>
      <c r="AVX497" s="22"/>
      <c r="AVY497" s="22"/>
      <c r="AVZ497" s="22"/>
      <c r="AWA497" s="22"/>
      <c r="AWB497" s="22"/>
      <c r="AWC497" s="22"/>
      <c r="AWD497" s="22"/>
      <c r="AWE497" s="22"/>
      <c r="AWF497" s="22"/>
      <c r="AWG497" s="22"/>
      <c r="AWH497" s="22"/>
      <c r="AWI497" s="22"/>
      <c r="AWJ497" s="22"/>
      <c r="AWK497" s="22"/>
      <c r="AWL497" s="22"/>
      <c r="AWM497" s="22"/>
      <c r="AWN497" s="22"/>
      <c r="AWO497" s="22"/>
      <c r="AWP497" s="22"/>
      <c r="AWQ497" s="22"/>
      <c r="AWR497" s="22"/>
      <c r="AWS497" s="22"/>
      <c r="AWT497" s="22"/>
      <c r="AWU497" s="22"/>
      <c r="AWV497" s="22"/>
      <c r="AWW497" s="22"/>
      <c r="AWX497" s="22"/>
      <c r="AWY497" s="22"/>
      <c r="AWZ497" s="22"/>
      <c r="AXA497" s="22"/>
      <c r="AXB497" s="22"/>
      <c r="AXC497" s="22"/>
      <c r="AXD497" s="22"/>
      <c r="AXE497" s="22"/>
      <c r="AXF497" s="22"/>
      <c r="AXG497" s="22"/>
      <c r="AXH497" s="22"/>
      <c r="AXI497" s="22"/>
      <c r="AXJ497" s="22"/>
      <c r="AXK497" s="22"/>
      <c r="AXL497" s="22"/>
      <c r="AXM497" s="22"/>
      <c r="AXN497" s="22"/>
      <c r="AXO497" s="22"/>
      <c r="AXP497" s="22"/>
      <c r="AXQ497" s="22"/>
      <c r="AXR497" s="22"/>
      <c r="AXS497" s="22"/>
      <c r="AXT497" s="22"/>
      <c r="AXU497" s="22"/>
      <c r="AXV497" s="22"/>
      <c r="AXW497" s="22"/>
      <c r="AXX497" s="22"/>
      <c r="AXY497" s="22"/>
      <c r="AXZ497" s="22"/>
      <c r="AYA497" s="22"/>
      <c r="AYB497" s="22"/>
      <c r="AYC497" s="22"/>
      <c r="AYD497" s="22"/>
      <c r="AYE497" s="22"/>
      <c r="AYF497" s="22"/>
      <c r="AYG497" s="22"/>
      <c r="AYH497" s="22"/>
      <c r="AYI497" s="22"/>
      <c r="AYJ497" s="22"/>
      <c r="AYK497" s="22"/>
      <c r="AYL497" s="22"/>
      <c r="AYM497" s="22"/>
      <c r="AYN497" s="22"/>
      <c r="AYO497" s="22"/>
      <c r="AYP497" s="22"/>
      <c r="AYQ497" s="22"/>
      <c r="AYR497" s="22"/>
      <c r="AYS497" s="22"/>
      <c r="AYT497" s="22"/>
      <c r="AYU497" s="22"/>
      <c r="AYV497" s="22"/>
      <c r="AYW497" s="22"/>
      <c r="AYX497" s="22"/>
      <c r="AYY497" s="22"/>
      <c r="AYZ497" s="22"/>
      <c r="AZA497" s="22"/>
      <c r="AZB497" s="22"/>
      <c r="AZC497" s="22"/>
      <c r="AZD497" s="22"/>
      <c r="AZE497" s="22"/>
      <c r="AZF497" s="22"/>
      <c r="AZG497" s="22"/>
      <c r="AZH497" s="22"/>
      <c r="AZI497" s="22"/>
      <c r="AZJ497" s="22"/>
      <c r="AZK497" s="22"/>
      <c r="AZL497" s="22"/>
      <c r="AZM497" s="22"/>
      <c r="AZN497" s="22"/>
      <c r="AZO497" s="22"/>
      <c r="AZP497" s="22"/>
      <c r="AZQ497" s="22"/>
      <c r="AZR497" s="22"/>
      <c r="AZS497" s="22"/>
      <c r="AZT497" s="22"/>
      <c r="AZU497" s="22"/>
      <c r="AZV497" s="22"/>
      <c r="AZW497" s="22"/>
      <c r="AZX497" s="22"/>
      <c r="AZY497" s="22"/>
      <c r="AZZ497" s="22"/>
      <c r="BAA497" s="22"/>
      <c r="BAB497" s="22"/>
      <c r="BAC497" s="22"/>
      <c r="BAD497" s="22"/>
      <c r="BAE497" s="22"/>
      <c r="BAF497" s="22"/>
      <c r="BAG497" s="22"/>
      <c r="BAH497" s="22"/>
      <c r="BAI497" s="22"/>
      <c r="BAJ497" s="22"/>
      <c r="BAK497" s="22"/>
      <c r="BAL497" s="22"/>
      <c r="BAM497" s="22"/>
      <c r="BAN497" s="22"/>
      <c r="BAO497" s="22"/>
      <c r="BAP497" s="22"/>
      <c r="BAQ497" s="22"/>
      <c r="BAR497" s="22"/>
      <c r="BAS497" s="22"/>
      <c r="BAT497" s="22"/>
      <c r="BAU497" s="22"/>
      <c r="BAV497" s="22"/>
      <c r="BAW497" s="22"/>
      <c r="BAX497" s="22"/>
      <c r="BAY497" s="22"/>
      <c r="BAZ497" s="22"/>
      <c r="BBA497" s="22"/>
      <c r="BBB497" s="22"/>
      <c r="BBC497" s="22"/>
      <c r="BBD497" s="22"/>
      <c r="BBE497" s="22"/>
      <c r="BBF497" s="22"/>
      <c r="BBG497" s="22"/>
      <c r="BBH497" s="22"/>
      <c r="BBI497" s="22"/>
      <c r="BBJ497" s="22"/>
      <c r="BBK497" s="22"/>
      <c r="BBL497" s="22"/>
      <c r="BBM497" s="22"/>
      <c r="BBN497" s="22"/>
      <c r="BBO497" s="22"/>
      <c r="BBP497" s="22"/>
      <c r="BBQ497" s="22"/>
      <c r="BBR497" s="22"/>
      <c r="BBS497" s="22"/>
      <c r="BBT497" s="22"/>
      <c r="BBU497" s="22"/>
      <c r="BBV497" s="22"/>
      <c r="BBW497" s="22"/>
      <c r="BBX497" s="22"/>
      <c r="BBY497" s="22"/>
      <c r="BBZ497" s="22"/>
      <c r="BCA497" s="22"/>
      <c r="BCB497" s="22"/>
      <c r="BCC497" s="22"/>
      <c r="BCD497" s="22"/>
      <c r="BCE497" s="22"/>
      <c r="BCF497" s="22"/>
      <c r="BCG497" s="22"/>
      <c r="BCH497" s="22"/>
      <c r="BCI497" s="22"/>
      <c r="BCJ497" s="22"/>
      <c r="BCK497" s="22"/>
      <c r="BCL497" s="22"/>
      <c r="BCM497" s="22"/>
      <c r="BCN497" s="22"/>
      <c r="BCO497" s="22"/>
      <c r="BCP497" s="22"/>
      <c r="BCQ497" s="22"/>
      <c r="BCR497" s="22"/>
      <c r="BCS497" s="22"/>
      <c r="BCT497" s="22"/>
      <c r="BCU497" s="22"/>
      <c r="BCV497" s="22"/>
      <c r="BCW497" s="22"/>
      <c r="BCX497" s="22"/>
      <c r="BCY497" s="22"/>
      <c r="BCZ497" s="22"/>
      <c r="BDA497" s="22"/>
      <c r="BDB497" s="22"/>
      <c r="BDC497" s="22"/>
      <c r="BDD497" s="22"/>
      <c r="BDE497" s="22"/>
      <c r="BDF497" s="22"/>
      <c r="BDG497" s="22"/>
      <c r="BDH497" s="22"/>
      <c r="BDI497" s="22"/>
      <c r="BDJ497" s="22"/>
      <c r="BDK497" s="22"/>
      <c r="BDL497" s="22"/>
      <c r="BDM497" s="22"/>
      <c r="BDN497" s="22"/>
      <c r="BDO497" s="22"/>
      <c r="BDP497" s="22"/>
      <c r="BDQ497" s="22"/>
      <c r="BDR497" s="22"/>
      <c r="BDS497" s="22"/>
      <c r="BDT497" s="22"/>
      <c r="BDU497" s="22"/>
      <c r="BDV497" s="22"/>
      <c r="BDW497" s="22"/>
      <c r="BDX497" s="22"/>
      <c r="BDY497" s="22"/>
      <c r="BDZ497" s="22"/>
      <c r="BEA497" s="22"/>
      <c r="BEB497" s="22"/>
      <c r="BEC497" s="22"/>
      <c r="BED497" s="22"/>
      <c r="BEE497" s="22"/>
      <c r="BEF497" s="22"/>
      <c r="BEG497" s="22"/>
      <c r="BEH497" s="22"/>
      <c r="BEI497" s="22"/>
      <c r="BEJ497" s="22"/>
      <c r="BEK497" s="22"/>
      <c r="BEL497" s="22"/>
      <c r="BEM497" s="22"/>
      <c r="BEN497" s="22"/>
      <c r="BEO497" s="22"/>
      <c r="BEP497" s="22"/>
      <c r="BEQ497" s="22"/>
      <c r="BER497" s="22"/>
      <c r="BES497" s="22"/>
      <c r="BET497" s="22"/>
      <c r="BEU497" s="22"/>
      <c r="BEV497" s="22"/>
      <c r="BEW497" s="22"/>
      <c r="BEX497" s="22"/>
      <c r="BEY497" s="22"/>
      <c r="BEZ497" s="22"/>
      <c r="BFA497" s="22"/>
      <c r="BFB497" s="22"/>
      <c r="BFC497" s="22"/>
      <c r="BFD497" s="22"/>
      <c r="BFE497" s="22"/>
      <c r="BFF497" s="22"/>
      <c r="BFG497" s="22"/>
      <c r="BFH497" s="22"/>
      <c r="BFI497" s="22"/>
      <c r="BFJ497" s="22"/>
      <c r="BFK497" s="22"/>
      <c r="BFL497" s="22"/>
      <c r="BFM497" s="22"/>
      <c r="BFN497" s="22"/>
      <c r="BFO497" s="22"/>
      <c r="BFP497" s="22"/>
      <c r="BFQ497" s="22"/>
      <c r="BFR497" s="22"/>
      <c r="BFS497" s="22"/>
      <c r="BFT497" s="22"/>
      <c r="BFU497" s="22"/>
      <c r="BFV497" s="22"/>
      <c r="BFW497" s="22"/>
      <c r="BFX497" s="22"/>
      <c r="BFY497" s="22"/>
      <c r="BFZ497" s="22"/>
      <c r="BGA497" s="22"/>
      <c r="BGB497" s="22"/>
      <c r="BGC497" s="22"/>
      <c r="BGD497" s="22"/>
      <c r="BGE497" s="22"/>
      <c r="BGF497" s="22"/>
      <c r="BGG497" s="22"/>
      <c r="BGH497" s="22"/>
      <c r="BGI497" s="22"/>
      <c r="BGJ497" s="22"/>
      <c r="BGK497" s="22"/>
      <c r="BGL497" s="22"/>
      <c r="BGM497" s="22"/>
      <c r="BGN497" s="22"/>
      <c r="BGO497" s="22"/>
      <c r="BGP497" s="22"/>
      <c r="BGQ497" s="22"/>
      <c r="BGR497" s="22"/>
      <c r="BGS497" s="22"/>
      <c r="BGT497" s="22"/>
      <c r="BGU497" s="22"/>
      <c r="BGV497" s="22"/>
      <c r="BGW497" s="22"/>
      <c r="BGX497" s="22"/>
      <c r="BGY497" s="22"/>
      <c r="BGZ497" s="22"/>
      <c r="BHA497" s="22"/>
      <c r="BHB497" s="22"/>
      <c r="BHC497" s="22"/>
      <c r="BHD497" s="22"/>
      <c r="BHE497" s="22"/>
      <c r="BHF497" s="22"/>
      <c r="BHG497" s="22"/>
      <c r="BHH497" s="22"/>
      <c r="BHI497" s="22"/>
      <c r="BHJ497" s="22"/>
      <c r="BHK497" s="22"/>
      <c r="BHL497" s="22"/>
      <c r="BHM497" s="22"/>
      <c r="BHN497" s="22"/>
      <c r="BHO497" s="22"/>
      <c r="BHP497" s="22"/>
      <c r="BHQ497" s="22"/>
      <c r="BHR497" s="22"/>
      <c r="BHS497" s="22"/>
      <c r="BHT497" s="22"/>
      <c r="BHU497" s="22"/>
      <c r="BHV497" s="22"/>
      <c r="BHW497" s="22"/>
      <c r="BHX497" s="22"/>
      <c r="BHY497" s="22"/>
      <c r="BHZ497" s="22"/>
      <c r="BIA497" s="22"/>
      <c r="BIB497" s="22"/>
      <c r="BIC497" s="22"/>
      <c r="BID497" s="22"/>
      <c r="BIE497" s="22"/>
      <c r="BIF497" s="22"/>
      <c r="BIG497" s="22"/>
      <c r="BIH497" s="22"/>
      <c r="BII497" s="22"/>
      <c r="BIJ497" s="22"/>
      <c r="BIK497" s="22"/>
      <c r="BIL497" s="22"/>
      <c r="BIM497" s="22"/>
      <c r="BIN497" s="22"/>
      <c r="BIO497" s="22"/>
      <c r="BIP497" s="22"/>
      <c r="BIQ497" s="22"/>
      <c r="BIR497" s="22"/>
      <c r="BIS497" s="22"/>
      <c r="BIT497" s="22"/>
      <c r="BIU497" s="22"/>
      <c r="BIV497" s="22"/>
      <c r="BIW497" s="22"/>
      <c r="BIX497" s="22"/>
      <c r="BIY497" s="22"/>
      <c r="BIZ497" s="22"/>
      <c r="BJA497" s="22"/>
      <c r="BJB497" s="22"/>
      <c r="BJC497" s="22"/>
      <c r="BJD497" s="22"/>
      <c r="BJE497" s="22"/>
      <c r="BJF497" s="22"/>
      <c r="BJG497" s="22"/>
      <c r="BJH497" s="22"/>
      <c r="BJI497" s="22"/>
      <c r="BJJ497" s="22"/>
      <c r="BJK497" s="22"/>
      <c r="BJL497" s="22"/>
      <c r="BJM497" s="22"/>
      <c r="BJN497" s="22"/>
      <c r="BJO497" s="22"/>
      <c r="BJP497" s="22"/>
      <c r="BJQ497" s="22"/>
      <c r="BJR497" s="22"/>
      <c r="BJS497" s="22"/>
      <c r="BJT497" s="22"/>
      <c r="BJU497" s="22"/>
      <c r="BJV497" s="22"/>
      <c r="BJW497" s="22"/>
      <c r="BJX497" s="22"/>
      <c r="BJY497" s="22"/>
      <c r="BJZ497" s="22"/>
      <c r="BKA497" s="22"/>
      <c r="BKB497" s="22"/>
      <c r="BKC497" s="22"/>
      <c r="BKD497" s="22"/>
      <c r="BKE497" s="22"/>
      <c r="BKF497" s="22"/>
      <c r="BKG497" s="22"/>
      <c r="BKH497" s="22"/>
      <c r="BKI497" s="22"/>
      <c r="BKJ497" s="22"/>
      <c r="BKK497" s="22"/>
      <c r="BKL497" s="22"/>
      <c r="BKM497" s="22"/>
      <c r="BKN497" s="22"/>
      <c r="BKO497" s="22"/>
      <c r="BKP497" s="22"/>
      <c r="BKQ497" s="22"/>
      <c r="BKR497" s="22"/>
      <c r="BKS497" s="22"/>
      <c r="BKT497" s="22"/>
      <c r="BKU497" s="22"/>
      <c r="BKV497" s="22"/>
      <c r="BKW497" s="22"/>
      <c r="BKX497" s="22"/>
      <c r="BKY497" s="22"/>
      <c r="BKZ497" s="22"/>
      <c r="BLA497" s="22"/>
      <c r="BLB497" s="22"/>
      <c r="BLC497" s="22"/>
      <c r="BLD497" s="22"/>
      <c r="BLE497" s="22"/>
      <c r="BLF497" s="22"/>
      <c r="BLG497" s="22"/>
      <c r="BLH497" s="22"/>
      <c r="BLI497" s="22"/>
      <c r="BLJ497" s="22"/>
      <c r="BLK497" s="22"/>
      <c r="BLL497" s="22"/>
      <c r="BLM497" s="22"/>
      <c r="BLN497" s="22"/>
      <c r="BLO497" s="22"/>
      <c r="BLP497" s="22"/>
      <c r="BLQ497" s="22"/>
      <c r="BLR497" s="22"/>
      <c r="BLS497" s="22"/>
      <c r="BLT497" s="22"/>
      <c r="BLU497" s="22"/>
      <c r="BLV497" s="22"/>
      <c r="BLW497" s="22"/>
      <c r="BLX497" s="22"/>
      <c r="BLY497" s="22"/>
      <c r="BLZ497" s="22"/>
      <c r="BMA497" s="22"/>
      <c r="BMB497" s="22"/>
      <c r="BMC497" s="22"/>
      <c r="BMD497" s="22"/>
      <c r="BME497" s="22"/>
      <c r="BMF497" s="22"/>
      <c r="BMG497" s="22"/>
      <c r="BMH497" s="22"/>
      <c r="BMI497" s="22"/>
      <c r="BMJ497" s="22"/>
      <c r="BMK497" s="22"/>
      <c r="BML497" s="22"/>
      <c r="BMM497" s="22"/>
      <c r="BMN497" s="22"/>
      <c r="BMO497" s="22"/>
      <c r="BMP497" s="22"/>
      <c r="BMQ497" s="22"/>
      <c r="BMR497" s="22"/>
      <c r="BMS497" s="22"/>
      <c r="BMT497" s="22"/>
      <c r="BMU497" s="22"/>
      <c r="BMV497" s="22"/>
      <c r="BMW497" s="22"/>
      <c r="BMX497" s="22"/>
      <c r="BMY497" s="22"/>
      <c r="BMZ497" s="22"/>
      <c r="BNA497" s="22"/>
      <c r="BNB497" s="22"/>
      <c r="BNC497" s="22"/>
      <c r="BND497" s="22"/>
      <c r="BNE497" s="22"/>
      <c r="BNF497" s="22"/>
      <c r="BNG497" s="22"/>
      <c r="BNH497" s="22"/>
      <c r="BNI497" s="22"/>
      <c r="BNJ497" s="22"/>
      <c r="BNK497" s="22"/>
      <c r="BNL497" s="22"/>
      <c r="BNM497" s="22"/>
      <c r="BNN497" s="22"/>
      <c r="BNO497" s="22"/>
      <c r="BNP497" s="22"/>
      <c r="BNQ497" s="22"/>
      <c r="BNR497" s="22"/>
      <c r="BNS497" s="22"/>
      <c r="BNT497" s="22"/>
      <c r="BNU497" s="22"/>
      <c r="BNV497" s="22"/>
      <c r="BNW497" s="22"/>
      <c r="BNX497" s="22"/>
      <c r="BNY497" s="22"/>
      <c r="BNZ497" s="22"/>
      <c r="BOA497" s="22"/>
      <c r="BOB497" s="22"/>
      <c r="BOC497" s="22"/>
      <c r="BOD497" s="22"/>
      <c r="BOE497" s="22"/>
      <c r="BOF497" s="22"/>
      <c r="BOG497" s="22"/>
      <c r="BOH497" s="22"/>
      <c r="BOI497" s="22"/>
      <c r="BOJ497" s="22"/>
      <c r="BOK497" s="22"/>
      <c r="BOL497" s="22"/>
      <c r="BOM497" s="22"/>
      <c r="BON497" s="22"/>
      <c r="BOO497" s="22"/>
      <c r="BOP497" s="22"/>
      <c r="BOQ497" s="22"/>
      <c r="BOR497" s="22"/>
      <c r="BOS497" s="22"/>
      <c r="BOT497" s="22"/>
      <c r="BOU497" s="22"/>
      <c r="BOV497" s="22"/>
      <c r="BOW497" s="22"/>
      <c r="BOX497" s="22"/>
      <c r="BOY497" s="22"/>
      <c r="BOZ497" s="22"/>
      <c r="BPA497" s="22"/>
      <c r="BPB497" s="22"/>
      <c r="BPC497" s="22"/>
      <c r="BPD497" s="22"/>
      <c r="BPE497" s="22"/>
      <c r="BPF497" s="22"/>
      <c r="BPG497" s="22"/>
      <c r="BPH497" s="22"/>
      <c r="BPI497" s="22"/>
      <c r="BPJ497" s="22"/>
      <c r="BPK497" s="22"/>
      <c r="BPL497" s="22"/>
      <c r="BPM497" s="22"/>
      <c r="BPN497" s="22"/>
      <c r="BPO497" s="22"/>
      <c r="BPP497" s="22"/>
      <c r="BPQ497" s="22"/>
      <c r="BPR497" s="22"/>
      <c r="BPS497" s="22"/>
      <c r="BPT497" s="22"/>
      <c r="BPU497" s="22"/>
      <c r="BPV497" s="22"/>
      <c r="BPW497" s="22"/>
      <c r="BPX497" s="22"/>
      <c r="BPY497" s="22"/>
      <c r="BPZ497" s="22"/>
      <c r="BQA497" s="22"/>
      <c r="BQB497" s="22"/>
      <c r="BQC497" s="22"/>
      <c r="BQD497" s="22"/>
      <c r="BQE497" s="22"/>
      <c r="BQF497" s="22"/>
      <c r="BQG497" s="22"/>
      <c r="BQH497" s="22"/>
      <c r="BQI497" s="22"/>
      <c r="BQJ497" s="22"/>
      <c r="BQK497" s="22"/>
      <c r="BQL497" s="22"/>
      <c r="BQM497" s="22"/>
      <c r="BQN497" s="22"/>
      <c r="BQO497" s="22"/>
      <c r="BQP497" s="22"/>
      <c r="BQQ497" s="22"/>
      <c r="BQR497" s="22"/>
      <c r="BQS497" s="22"/>
      <c r="BQT497" s="22"/>
      <c r="BQU497" s="22"/>
      <c r="BQV497" s="22"/>
      <c r="BQW497" s="22"/>
      <c r="BQX497" s="22"/>
      <c r="BQY497" s="22"/>
      <c r="BQZ497" s="22"/>
      <c r="BRA497" s="22"/>
      <c r="BRB497" s="22"/>
      <c r="BRC497" s="22"/>
      <c r="BRD497" s="22"/>
      <c r="BRE497" s="22"/>
      <c r="BRF497" s="22"/>
      <c r="BRG497" s="22"/>
      <c r="BRH497" s="22"/>
      <c r="BRI497" s="22"/>
      <c r="BRJ497" s="22"/>
      <c r="BRK497" s="22"/>
      <c r="BRL497" s="22"/>
      <c r="BRM497" s="22"/>
      <c r="BRN497" s="22"/>
      <c r="BRO497" s="22"/>
      <c r="BRP497" s="22"/>
      <c r="BRQ497" s="22"/>
      <c r="BRR497" s="22"/>
      <c r="BRS497" s="22"/>
      <c r="BRT497" s="22"/>
      <c r="BRU497" s="22"/>
      <c r="BRV497" s="22"/>
      <c r="BRW497" s="22"/>
      <c r="BRX497" s="22"/>
      <c r="BRY497" s="22"/>
      <c r="BRZ497" s="22"/>
      <c r="BSA497" s="22"/>
      <c r="BSB497" s="22"/>
      <c r="BSC497" s="22"/>
      <c r="BSD497" s="22"/>
      <c r="BSE497" s="22"/>
      <c r="BSF497" s="22"/>
      <c r="BSG497" s="22"/>
      <c r="BSH497" s="22"/>
      <c r="BSI497" s="22"/>
      <c r="BSJ497" s="22"/>
      <c r="BSK497" s="22"/>
      <c r="BSL497" s="22"/>
      <c r="BSM497" s="22"/>
      <c r="BSN497" s="22"/>
      <c r="BSO497" s="22"/>
      <c r="BSP497" s="22"/>
      <c r="BSQ497" s="22"/>
      <c r="BSR497" s="22"/>
      <c r="BSS497" s="22"/>
      <c r="BST497" s="22"/>
      <c r="BSU497" s="22"/>
      <c r="BSV497" s="22"/>
      <c r="BSW497" s="22"/>
      <c r="BSX497" s="22"/>
      <c r="BSY497" s="22"/>
      <c r="BSZ497" s="22"/>
      <c r="BTA497" s="22"/>
      <c r="BTB497" s="22"/>
      <c r="BTC497" s="22"/>
      <c r="BTD497" s="22"/>
      <c r="BTE497" s="22"/>
      <c r="BTF497" s="22"/>
      <c r="BTG497" s="22"/>
      <c r="BTH497" s="22"/>
      <c r="BTI497" s="22"/>
      <c r="BTJ497" s="22"/>
      <c r="BTK497" s="22"/>
      <c r="BTL497" s="22"/>
      <c r="BTM497" s="22"/>
      <c r="BTN497" s="22"/>
      <c r="BTO497" s="22"/>
      <c r="BTP497" s="22"/>
      <c r="BTQ497" s="22"/>
      <c r="BTR497" s="22"/>
      <c r="BTS497" s="22"/>
      <c r="BTT497" s="22"/>
      <c r="BTU497" s="22"/>
      <c r="BTV497" s="22"/>
      <c r="BTW497" s="22"/>
      <c r="BTX497" s="22"/>
      <c r="BTY497" s="22"/>
      <c r="BTZ497" s="22"/>
      <c r="BUA497" s="22"/>
      <c r="BUB497" s="22"/>
      <c r="BUC497" s="22"/>
      <c r="BUD497" s="22"/>
      <c r="BUE497" s="22"/>
      <c r="BUF497" s="22"/>
      <c r="BUG497" s="22"/>
      <c r="BUH497" s="22"/>
      <c r="BUI497" s="22"/>
      <c r="BUJ497" s="22"/>
      <c r="BUK497" s="22"/>
      <c r="BUL497" s="22"/>
      <c r="BUM497" s="22"/>
      <c r="BUN497" s="22"/>
      <c r="BUO497" s="22"/>
      <c r="BUP497" s="22"/>
      <c r="BUQ497" s="22"/>
      <c r="BUR497" s="22"/>
      <c r="BUS497" s="22"/>
      <c r="BUT497" s="22"/>
      <c r="BUU497" s="22"/>
      <c r="BUV497" s="22"/>
      <c r="BUW497" s="22"/>
      <c r="BUX497" s="22"/>
      <c r="BUY497" s="22"/>
      <c r="BUZ497" s="22"/>
      <c r="BVA497" s="22"/>
      <c r="BVB497" s="22"/>
      <c r="BVC497" s="22"/>
      <c r="BVD497" s="22"/>
      <c r="BVE497" s="22"/>
      <c r="BVF497" s="22"/>
      <c r="BVG497" s="22"/>
      <c r="BVH497" s="22"/>
      <c r="BVI497" s="22"/>
      <c r="BVJ497" s="22"/>
      <c r="BVK497" s="22"/>
      <c r="BVL497" s="22"/>
      <c r="BVM497" s="22"/>
      <c r="BVN497" s="22"/>
      <c r="BVO497" s="22"/>
      <c r="BVP497" s="22"/>
      <c r="BVQ497" s="22"/>
      <c r="BVR497" s="22"/>
      <c r="BVS497" s="22"/>
      <c r="BVT497" s="22"/>
      <c r="BVU497" s="22"/>
      <c r="BVV497" s="22"/>
      <c r="BVW497" s="22"/>
      <c r="BVX497" s="22"/>
      <c r="BVY497" s="22"/>
      <c r="BVZ497" s="22"/>
      <c r="BWA497" s="22"/>
      <c r="BWB497" s="22"/>
      <c r="BWC497" s="22"/>
      <c r="BWD497" s="22"/>
      <c r="BWE497" s="22"/>
      <c r="BWF497" s="22"/>
      <c r="BWG497" s="22"/>
      <c r="BWH497" s="22"/>
      <c r="BWI497" s="22"/>
      <c r="BWJ497" s="22"/>
      <c r="BWK497" s="22"/>
      <c r="BWL497" s="22"/>
      <c r="BWM497" s="22"/>
      <c r="BWN497" s="22"/>
      <c r="BWO497" s="22"/>
      <c r="BWP497" s="22"/>
      <c r="BWQ497" s="22"/>
      <c r="BWR497" s="22"/>
      <c r="BWS497" s="22"/>
      <c r="BWT497" s="22"/>
      <c r="BWU497" s="22"/>
      <c r="BWV497" s="22"/>
      <c r="BWW497" s="22"/>
      <c r="BWX497" s="22"/>
      <c r="BWY497" s="22"/>
      <c r="BWZ497" s="22"/>
      <c r="BXA497" s="22"/>
      <c r="BXB497" s="22"/>
      <c r="BXC497" s="22"/>
      <c r="BXD497" s="22"/>
      <c r="BXE497" s="22"/>
      <c r="BXF497" s="22"/>
      <c r="BXG497" s="22"/>
      <c r="BXH497" s="22"/>
      <c r="BXI497" s="22"/>
      <c r="BXJ497" s="22"/>
      <c r="BXK497" s="22"/>
      <c r="BXL497" s="22"/>
      <c r="BXM497" s="22"/>
      <c r="BXN497" s="22"/>
      <c r="BXO497" s="22"/>
      <c r="BXP497" s="22"/>
      <c r="BXQ497" s="22"/>
      <c r="BXR497" s="22"/>
      <c r="BXS497" s="22"/>
      <c r="BXT497" s="22"/>
      <c r="BXU497" s="22"/>
      <c r="BXV497" s="22"/>
      <c r="BXW497" s="22"/>
      <c r="BXX497" s="22"/>
      <c r="BXY497" s="22"/>
      <c r="BXZ497" s="22"/>
      <c r="BYA497" s="22"/>
      <c r="BYB497" s="22"/>
      <c r="BYC497" s="22"/>
      <c r="BYD497" s="22"/>
      <c r="BYE497" s="22"/>
      <c r="BYF497" s="22"/>
      <c r="BYG497" s="22"/>
      <c r="BYH497" s="22"/>
      <c r="BYI497" s="22"/>
      <c r="BYJ497" s="22"/>
      <c r="BYK497" s="22"/>
      <c r="BYL497" s="22"/>
      <c r="BYM497" s="22"/>
      <c r="BYN497" s="22"/>
      <c r="BYO497" s="22"/>
      <c r="BYP497" s="22"/>
      <c r="BYQ497" s="22"/>
      <c r="BYR497" s="22"/>
      <c r="BYS497" s="22"/>
      <c r="BYT497" s="22"/>
      <c r="BYU497" s="22"/>
      <c r="BYV497" s="22"/>
      <c r="BYW497" s="22"/>
      <c r="BYX497" s="22"/>
      <c r="BYY497" s="22"/>
      <c r="BYZ497" s="22"/>
      <c r="BZA497" s="22"/>
      <c r="BZB497" s="22"/>
      <c r="BZC497" s="22"/>
      <c r="BZD497" s="22"/>
      <c r="BZE497" s="22"/>
      <c r="BZF497" s="22"/>
      <c r="BZG497" s="22"/>
      <c r="BZH497" s="22"/>
      <c r="BZI497" s="22"/>
      <c r="BZJ497" s="22"/>
      <c r="BZK497" s="22"/>
      <c r="BZL497" s="22"/>
      <c r="BZM497" s="22"/>
      <c r="BZN497" s="22"/>
      <c r="BZO497" s="22"/>
      <c r="BZP497" s="22"/>
      <c r="BZQ497" s="22"/>
      <c r="BZR497" s="22"/>
      <c r="BZS497" s="22"/>
      <c r="BZT497" s="22"/>
      <c r="BZU497" s="22"/>
      <c r="BZV497" s="22"/>
      <c r="BZW497" s="22"/>
      <c r="BZX497" s="22"/>
      <c r="BZY497" s="22"/>
      <c r="BZZ497" s="22"/>
      <c r="CAA497" s="22"/>
      <c r="CAB497" s="22"/>
      <c r="CAC497" s="22"/>
      <c r="CAD497" s="22"/>
      <c r="CAE497" s="22"/>
      <c r="CAF497" s="22"/>
      <c r="CAG497" s="22"/>
      <c r="CAH497" s="22"/>
      <c r="CAI497" s="22"/>
      <c r="CAJ497" s="22"/>
      <c r="CAK497" s="22"/>
      <c r="CAL497" s="22"/>
      <c r="CAM497" s="22"/>
      <c r="CAN497" s="22"/>
      <c r="CAO497" s="22"/>
      <c r="CAP497" s="22"/>
      <c r="CAQ497" s="22"/>
      <c r="CAR497" s="22"/>
      <c r="CAS497" s="22"/>
      <c r="CAT497" s="22"/>
      <c r="CAU497" s="22"/>
      <c r="CAV497" s="22"/>
      <c r="CAW497" s="22"/>
      <c r="CAX497" s="22"/>
      <c r="CAY497" s="22"/>
      <c r="CAZ497" s="22"/>
      <c r="CBA497" s="22"/>
      <c r="CBB497" s="22"/>
      <c r="CBC497" s="22"/>
      <c r="CBD497" s="22"/>
      <c r="CBE497" s="22"/>
      <c r="CBF497" s="22"/>
      <c r="CBG497" s="22"/>
      <c r="CBH497" s="22"/>
      <c r="CBI497" s="22"/>
      <c r="CBJ497" s="22"/>
      <c r="CBK497" s="22"/>
      <c r="CBL497" s="22"/>
      <c r="CBM497" s="22"/>
      <c r="CBN497" s="22"/>
      <c r="CBO497" s="22"/>
      <c r="CBP497" s="22"/>
      <c r="CBQ497" s="22"/>
      <c r="CBR497" s="22"/>
      <c r="CBS497" s="22"/>
      <c r="CBT497" s="22"/>
      <c r="CBU497" s="22"/>
      <c r="CBV497" s="22"/>
      <c r="CBW497" s="22"/>
      <c r="CBX497" s="22"/>
      <c r="CBY497" s="22"/>
      <c r="CBZ497" s="22"/>
      <c r="CCA497" s="22"/>
      <c r="CCB497" s="22"/>
      <c r="CCC497" s="22"/>
      <c r="CCD497" s="22"/>
      <c r="CCE497" s="22"/>
      <c r="CCF497" s="22"/>
      <c r="CCG497" s="22"/>
      <c r="CCH497" s="22"/>
      <c r="CCI497" s="22"/>
      <c r="CCJ497" s="22"/>
      <c r="CCK497" s="22"/>
      <c r="CCL497" s="22"/>
      <c r="CCM497" s="22"/>
      <c r="CCN497" s="22"/>
      <c r="CCO497" s="22"/>
      <c r="CCP497" s="22"/>
      <c r="CCQ497" s="22"/>
      <c r="CCR497" s="22"/>
      <c r="CCS497" s="22"/>
      <c r="CCT497" s="22"/>
      <c r="CCU497" s="22"/>
      <c r="CCV497" s="22"/>
      <c r="CCW497" s="22"/>
      <c r="CCX497" s="22"/>
      <c r="CCY497" s="22"/>
      <c r="CCZ497" s="22"/>
      <c r="CDA497" s="22"/>
      <c r="CDB497" s="22"/>
      <c r="CDC497" s="22"/>
      <c r="CDD497" s="22"/>
      <c r="CDE497" s="22"/>
      <c r="CDF497" s="22"/>
      <c r="CDG497" s="22"/>
      <c r="CDH497" s="22"/>
      <c r="CDI497" s="22"/>
      <c r="CDJ497" s="22"/>
      <c r="CDK497" s="22"/>
      <c r="CDL497" s="22"/>
      <c r="CDM497" s="22"/>
      <c r="CDN497" s="22"/>
      <c r="CDO497" s="22"/>
      <c r="CDP497" s="22"/>
      <c r="CDQ497" s="22"/>
      <c r="CDR497" s="22"/>
      <c r="CDS497" s="22"/>
      <c r="CDT497" s="22"/>
      <c r="CDU497" s="22"/>
      <c r="CDV497" s="22"/>
      <c r="CDW497" s="22"/>
      <c r="CDX497" s="22"/>
      <c r="CDY497" s="22"/>
      <c r="CDZ497" s="22"/>
      <c r="CEA497" s="22"/>
      <c r="CEB497" s="22"/>
      <c r="CEC497" s="22"/>
      <c r="CED497" s="22"/>
      <c r="CEE497" s="22"/>
      <c r="CEF497" s="22"/>
      <c r="CEG497" s="22"/>
      <c r="CEH497" s="22"/>
      <c r="CEI497" s="22"/>
      <c r="CEJ497" s="22"/>
      <c r="CEK497" s="22"/>
      <c r="CEL497" s="22"/>
      <c r="CEM497" s="22"/>
      <c r="CEN497" s="22"/>
      <c r="CEO497" s="22"/>
      <c r="CEP497" s="22"/>
      <c r="CEQ497" s="22"/>
      <c r="CER497" s="22"/>
      <c r="CES497" s="22"/>
      <c r="CET497" s="22"/>
      <c r="CEU497" s="22"/>
      <c r="CEV497" s="22"/>
      <c r="CEW497" s="22"/>
      <c r="CEX497" s="22"/>
      <c r="CEY497" s="22"/>
      <c r="CEZ497" s="22"/>
      <c r="CFA497" s="22"/>
      <c r="CFB497" s="22"/>
      <c r="CFC497" s="22"/>
      <c r="CFD497" s="22"/>
      <c r="CFE497" s="22"/>
      <c r="CFF497" s="22"/>
      <c r="CFG497" s="22"/>
      <c r="CFH497" s="22"/>
      <c r="CFI497" s="22"/>
      <c r="CFJ497" s="22"/>
      <c r="CFK497" s="22"/>
      <c r="CFL497" s="22"/>
      <c r="CFM497" s="22"/>
      <c r="CFN497" s="22"/>
      <c r="CFO497" s="22"/>
      <c r="CFP497" s="22"/>
      <c r="CFQ497" s="22"/>
      <c r="CFR497" s="22"/>
      <c r="CFS497" s="22"/>
      <c r="CFT497" s="22"/>
      <c r="CFU497" s="22"/>
      <c r="CFV497" s="22"/>
      <c r="CFW497" s="22"/>
      <c r="CFX497" s="22"/>
      <c r="CFY497" s="22"/>
      <c r="CFZ497" s="22"/>
      <c r="CGA497" s="22"/>
      <c r="CGB497" s="22"/>
      <c r="CGC497" s="22"/>
      <c r="CGD497" s="22"/>
      <c r="CGE497" s="22"/>
      <c r="CGF497" s="22"/>
      <c r="CGG497" s="22"/>
      <c r="CGH497" s="22"/>
      <c r="CGI497" s="22"/>
      <c r="CGJ497" s="22"/>
      <c r="CGK497" s="22"/>
      <c r="CGL497" s="22"/>
      <c r="CGM497" s="22"/>
      <c r="CGN497" s="22"/>
      <c r="CGO497" s="22"/>
      <c r="CGP497" s="22"/>
      <c r="CGQ497" s="22"/>
      <c r="CGR497" s="22"/>
      <c r="CGS497" s="22"/>
      <c r="CGT497" s="22"/>
      <c r="CGU497" s="22"/>
      <c r="CGV497" s="22"/>
      <c r="CGW497" s="22"/>
      <c r="CGX497" s="22"/>
      <c r="CGY497" s="22"/>
      <c r="CGZ497" s="22"/>
      <c r="CHA497" s="22"/>
      <c r="CHB497" s="22"/>
      <c r="CHC497" s="22"/>
      <c r="CHD497" s="22"/>
      <c r="CHE497" s="22"/>
      <c r="CHF497" s="22"/>
      <c r="CHG497" s="22"/>
      <c r="CHH497" s="22"/>
      <c r="CHI497" s="22"/>
      <c r="CHJ497" s="22"/>
      <c r="CHK497" s="22"/>
      <c r="CHL497" s="22"/>
      <c r="CHM497" s="22"/>
      <c r="CHN497" s="22"/>
      <c r="CHO497" s="22"/>
      <c r="CHP497" s="22"/>
      <c r="CHQ497" s="22"/>
      <c r="CHR497" s="22"/>
      <c r="CHS497" s="22"/>
      <c r="CHT497" s="22"/>
      <c r="CHU497" s="22"/>
      <c r="CHV497" s="22"/>
      <c r="CHW497" s="22"/>
      <c r="CHX497" s="22"/>
      <c r="CHY497" s="22"/>
      <c r="CHZ497" s="22"/>
      <c r="CIA497" s="22"/>
      <c r="CIB497" s="22"/>
      <c r="CIC497" s="22"/>
      <c r="CID497" s="22"/>
      <c r="CIE497" s="22"/>
      <c r="CIF497" s="22"/>
      <c r="CIG497" s="22"/>
      <c r="CIH497" s="22"/>
      <c r="CII497" s="22"/>
      <c r="CIJ497" s="22"/>
      <c r="CIK497" s="22"/>
      <c r="CIL497" s="22"/>
      <c r="CIM497" s="22"/>
      <c r="CIN497" s="22"/>
      <c r="CIO497" s="22"/>
      <c r="CIP497" s="22"/>
      <c r="CIQ497" s="22"/>
      <c r="CIR497" s="22"/>
      <c r="CIS497" s="22"/>
      <c r="CIT497" s="22"/>
      <c r="CIU497" s="22"/>
      <c r="CIV497" s="22"/>
      <c r="CIW497" s="22"/>
      <c r="CIX497" s="22"/>
      <c r="CIY497" s="22"/>
      <c r="CIZ497" s="22"/>
      <c r="CJA497" s="22"/>
      <c r="CJB497" s="22"/>
      <c r="CJC497" s="22"/>
      <c r="CJD497" s="22"/>
      <c r="CJE497" s="22"/>
      <c r="CJF497" s="22"/>
      <c r="CJG497" s="22"/>
      <c r="CJH497" s="22"/>
      <c r="CJI497" s="22"/>
      <c r="CJJ497" s="22"/>
      <c r="CJK497" s="22"/>
      <c r="CJL497" s="22"/>
      <c r="CJM497" s="22"/>
      <c r="CJN497" s="22"/>
      <c r="CJO497" s="22"/>
      <c r="CJP497" s="22"/>
      <c r="CJQ497" s="22"/>
      <c r="CJR497" s="22"/>
      <c r="CJS497" s="22"/>
      <c r="CJT497" s="22"/>
      <c r="CJU497" s="22"/>
      <c r="CJV497" s="22"/>
      <c r="CJW497" s="22"/>
      <c r="CJX497" s="22"/>
      <c r="CJY497" s="22"/>
      <c r="CJZ497" s="22"/>
      <c r="CKA497" s="22"/>
      <c r="CKB497" s="22"/>
      <c r="CKC497" s="22"/>
      <c r="CKD497" s="22"/>
      <c r="CKE497" s="22"/>
      <c r="CKF497" s="22"/>
      <c r="CKG497" s="22"/>
      <c r="CKH497" s="22"/>
      <c r="CKI497" s="22"/>
      <c r="CKJ497" s="22"/>
      <c r="CKK497" s="22"/>
      <c r="CKL497" s="22"/>
      <c r="CKM497" s="22"/>
      <c r="CKN497" s="22"/>
      <c r="CKO497" s="22"/>
      <c r="CKP497" s="22"/>
      <c r="CKQ497" s="22"/>
      <c r="CKR497" s="22"/>
      <c r="CKS497" s="22"/>
      <c r="CKT497" s="22"/>
      <c r="CKU497" s="22"/>
      <c r="CKV497" s="22"/>
      <c r="CKW497" s="22"/>
      <c r="CKX497" s="22"/>
      <c r="CKY497" s="22"/>
      <c r="CKZ497" s="22"/>
      <c r="CLA497" s="22"/>
      <c r="CLB497" s="22"/>
      <c r="CLC497" s="22"/>
      <c r="CLD497" s="22"/>
      <c r="CLE497" s="22"/>
      <c r="CLF497" s="22"/>
      <c r="CLG497" s="22"/>
      <c r="CLH497" s="22"/>
      <c r="CLI497" s="22"/>
      <c r="CLJ497" s="22"/>
      <c r="CLK497" s="22"/>
      <c r="CLL497" s="22"/>
      <c r="CLM497" s="22"/>
      <c r="CLN497" s="22"/>
      <c r="CLO497" s="22"/>
      <c r="CLP497" s="22"/>
      <c r="CLQ497" s="22"/>
      <c r="CLR497" s="22"/>
      <c r="CLS497" s="22"/>
      <c r="CLT497" s="22"/>
      <c r="CLU497" s="22"/>
      <c r="CLV497" s="22"/>
      <c r="CLW497" s="22"/>
      <c r="CLX497" s="22"/>
      <c r="CLY497" s="22"/>
      <c r="CLZ497" s="22"/>
      <c r="CMA497" s="22"/>
      <c r="CMB497" s="22"/>
      <c r="CMC497" s="22"/>
      <c r="CMD497" s="22"/>
      <c r="CME497" s="22"/>
      <c r="CMF497" s="22"/>
      <c r="CMG497" s="22"/>
      <c r="CMH497" s="22"/>
      <c r="CMI497" s="22"/>
      <c r="CMJ497" s="22"/>
      <c r="CMK497" s="22"/>
      <c r="CML497" s="22"/>
      <c r="CMM497" s="22"/>
      <c r="CMN497" s="22"/>
      <c r="CMO497" s="22"/>
      <c r="CMP497" s="22"/>
      <c r="CMQ497" s="22"/>
      <c r="CMR497" s="22"/>
      <c r="CMS497" s="22"/>
      <c r="CMT497" s="22"/>
      <c r="CMU497" s="22"/>
      <c r="CMV497" s="22"/>
      <c r="CMW497" s="22"/>
      <c r="CMX497" s="22"/>
      <c r="CMY497" s="22"/>
      <c r="CMZ497" s="22"/>
      <c r="CNA497" s="22"/>
      <c r="CNB497" s="22"/>
      <c r="CNC497" s="22"/>
      <c r="CND497" s="22"/>
      <c r="CNE497" s="22"/>
      <c r="CNF497" s="22"/>
      <c r="CNG497" s="22"/>
      <c r="CNH497" s="22"/>
      <c r="CNI497" s="22"/>
      <c r="CNJ497" s="22"/>
      <c r="CNK497" s="22"/>
      <c r="CNL497" s="22"/>
      <c r="CNM497" s="22"/>
      <c r="CNN497" s="22"/>
      <c r="CNO497" s="22"/>
      <c r="CNP497" s="22"/>
      <c r="CNQ497" s="22"/>
      <c r="CNR497" s="22"/>
      <c r="CNS497" s="22"/>
      <c r="CNT497" s="22"/>
      <c r="CNU497" s="22"/>
      <c r="CNV497" s="22"/>
      <c r="CNW497" s="22"/>
      <c r="CNX497" s="22"/>
      <c r="CNY497" s="22"/>
      <c r="CNZ497" s="22"/>
      <c r="COA497" s="22"/>
      <c r="COB497" s="22"/>
      <c r="COC497" s="22"/>
      <c r="COD497" s="22"/>
      <c r="COE497" s="22"/>
      <c r="COF497" s="22"/>
      <c r="COG497" s="22"/>
      <c r="COH497" s="22"/>
      <c r="COI497" s="22"/>
      <c r="COJ497" s="22"/>
      <c r="COK497" s="22"/>
      <c r="COL497" s="22"/>
      <c r="COM497" s="22"/>
      <c r="CON497" s="22"/>
      <c r="COO497" s="22"/>
      <c r="COP497" s="22"/>
      <c r="COQ497" s="22"/>
      <c r="COR497" s="22"/>
      <c r="COS497" s="22"/>
      <c r="COT497" s="22"/>
      <c r="COU497" s="22"/>
      <c r="COV497" s="22"/>
      <c r="COW497" s="22"/>
      <c r="COX497" s="22"/>
      <c r="COY497" s="22"/>
      <c r="COZ497" s="22"/>
      <c r="CPA497" s="22"/>
      <c r="CPB497" s="22"/>
      <c r="CPC497" s="22"/>
      <c r="CPD497" s="22"/>
      <c r="CPE497" s="22"/>
      <c r="CPF497" s="22"/>
      <c r="CPG497" s="22"/>
      <c r="CPH497" s="22"/>
      <c r="CPI497" s="22"/>
      <c r="CPJ497" s="22"/>
      <c r="CPK497" s="22"/>
      <c r="CPL497" s="22"/>
      <c r="CPM497" s="22"/>
      <c r="CPN497" s="22"/>
      <c r="CPO497" s="22"/>
      <c r="CPP497" s="22"/>
      <c r="CPQ497" s="22"/>
      <c r="CPR497" s="22"/>
      <c r="CPS497" s="22"/>
      <c r="CPT497" s="22"/>
      <c r="CPU497" s="22"/>
      <c r="CPV497" s="22"/>
      <c r="CPW497" s="22"/>
      <c r="CPX497" s="22"/>
      <c r="CPY497" s="22"/>
      <c r="CPZ497" s="22"/>
      <c r="CQA497" s="22"/>
      <c r="CQB497" s="22"/>
      <c r="CQC497" s="22"/>
      <c r="CQD497" s="22"/>
      <c r="CQE497" s="22"/>
      <c r="CQF497" s="22"/>
      <c r="CQG497" s="22"/>
      <c r="CQH497" s="22"/>
      <c r="CQI497" s="22"/>
      <c r="CQJ497" s="22"/>
      <c r="CQK497" s="22"/>
      <c r="CQL497" s="22"/>
      <c r="CQM497" s="22"/>
      <c r="CQN497" s="22"/>
      <c r="CQO497" s="22"/>
      <c r="CQP497" s="22"/>
      <c r="CQQ497" s="22"/>
      <c r="CQR497" s="22"/>
      <c r="CQS497" s="22"/>
      <c r="CQT497" s="22"/>
      <c r="CQU497" s="22"/>
      <c r="CQV497" s="22"/>
      <c r="CQW497" s="22"/>
      <c r="CQX497" s="22"/>
      <c r="CQY497" s="22"/>
      <c r="CQZ497" s="22"/>
      <c r="CRA497" s="22"/>
      <c r="CRB497" s="22"/>
      <c r="CRC497" s="22"/>
      <c r="CRD497" s="22"/>
      <c r="CRE497" s="22"/>
      <c r="CRF497" s="22"/>
      <c r="CRG497" s="22"/>
      <c r="CRH497" s="22"/>
      <c r="CRI497" s="22"/>
      <c r="CRJ497" s="22"/>
      <c r="CRK497" s="22"/>
      <c r="CRL497" s="22"/>
      <c r="CRM497" s="22"/>
      <c r="CRN497" s="22"/>
      <c r="CRO497" s="22"/>
      <c r="CRP497" s="22"/>
      <c r="CRQ497" s="22"/>
      <c r="CRR497" s="22"/>
      <c r="CRS497" s="22"/>
      <c r="CRT497" s="22"/>
      <c r="CRU497" s="22"/>
      <c r="CRV497" s="22"/>
      <c r="CRW497" s="22"/>
      <c r="CRX497" s="22"/>
      <c r="CRY497" s="22"/>
      <c r="CRZ497" s="22"/>
      <c r="CSA497" s="22"/>
      <c r="CSB497" s="22"/>
      <c r="CSC497" s="22"/>
      <c r="CSD497" s="22"/>
      <c r="CSE497" s="22"/>
      <c r="CSF497" s="22"/>
      <c r="CSG497" s="22"/>
      <c r="CSH497" s="22"/>
      <c r="CSI497" s="22"/>
      <c r="CSJ497" s="22"/>
      <c r="CSK497" s="22"/>
      <c r="CSL497" s="22"/>
      <c r="CSM497" s="22"/>
      <c r="CSN497" s="22"/>
      <c r="CSO497" s="22"/>
      <c r="CSP497" s="22"/>
      <c r="CSQ497" s="22"/>
      <c r="CSR497" s="22"/>
      <c r="CSS497" s="22"/>
      <c r="CST497" s="22"/>
      <c r="CSU497" s="22"/>
      <c r="CSV497" s="22"/>
      <c r="CSW497" s="22"/>
      <c r="CSX497" s="22"/>
      <c r="CSY497" s="22"/>
      <c r="CSZ497" s="22"/>
      <c r="CTA497" s="22"/>
      <c r="CTB497" s="22"/>
      <c r="CTC497" s="22"/>
      <c r="CTD497" s="22"/>
      <c r="CTE497" s="22"/>
      <c r="CTF497" s="22"/>
      <c r="CTG497" s="22"/>
      <c r="CTH497" s="22"/>
      <c r="CTI497" s="22"/>
      <c r="CTJ497" s="22"/>
      <c r="CTK497" s="22"/>
      <c r="CTL497" s="22"/>
      <c r="CTM497" s="22"/>
      <c r="CTN497" s="22"/>
      <c r="CTO497" s="22"/>
      <c r="CTP497" s="22"/>
      <c r="CTQ497" s="22"/>
      <c r="CTR497" s="22"/>
      <c r="CTS497" s="22"/>
      <c r="CTT497" s="22"/>
      <c r="CTU497" s="22"/>
      <c r="CTV497" s="22"/>
      <c r="CTW497" s="22"/>
      <c r="CTX497" s="22"/>
      <c r="CTY497" s="22"/>
      <c r="CTZ497" s="22"/>
      <c r="CUA497" s="22"/>
      <c r="CUB497" s="22"/>
      <c r="CUC497" s="22"/>
      <c r="CUD497" s="22"/>
      <c r="CUE497" s="22"/>
      <c r="CUF497" s="22"/>
      <c r="CUG497" s="22"/>
      <c r="CUH497" s="22"/>
      <c r="CUI497" s="22"/>
      <c r="CUJ497" s="22"/>
      <c r="CUK497" s="22"/>
      <c r="CUL497" s="22"/>
      <c r="CUM497" s="22"/>
      <c r="CUN497" s="22"/>
      <c r="CUO497" s="22"/>
      <c r="CUP497" s="22"/>
      <c r="CUQ497" s="22"/>
      <c r="CUR497" s="22"/>
      <c r="CUS497" s="22"/>
      <c r="CUT497" s="22"/>
      <c r="CUU497" s="22"/>
      <c r="CUV497" s="22"/>
      <c r="CUW497" s="22"/>
      <c r="CUX497" s="22"/>
      <c r="CUY497" s="22"/>
      <c r="CUZ497" s="22"/>
      <c r="CVA497" s="22"/>
      <c r="CVB497" s="22"/>
      <c r="CVC497" s="22"/>
      <c r="CVD497" s="22"/>
      <c r="CVE497" s="22"/>
      <c r="CVF497" s="22"/>
      <c r="CVG497" s="22"/>
      <c r="CVH497" s="22"/>
      <c r="CVI497" s="22"/>
      <c r="CVJ497" s="22"/>
      <c r="CVK497" s="22"/>
      <c r="CVL497" s="22"/>
      <c r="CVM497" s="22"/>
      <c r="CVN497" s="22"/>
      <c r="CVO497" s="22"/>
      <c r="CVP497" s="22"/>
      <c r="CVQ497" s="22"/>
      <c r="CVR497" s="22"/>
      <c r="CVS497" s="22"/>
      <c r="CVT497" s="22"/>
      <c r="CVU497" s="22"/>
      <c r="CVV497" s="22"/>
      <c r="CVW497" s="22"/>
      <c r="CVX497" s="22"/>
      <c r="CVY497" s="22"/>
      <c r="CVZ497" s="22"/>
      <c r="CWA497" s="22"/>
      <c r="CWB497" s="22"/>
      <c r="CWC497" s="22"/>
      <c r="CWD497" s="22"/>
      <c r="CWE497" s="22"/>
      <c r="CWF497" s="22"/>
      <c r="CWG497" s="22"/>
      <c r="CWH497" s="22"/>
      <c r="CWI497" s="22"/>
      <c r="CWJ497" s="22"/>
      <c r="CWK497" s="22"/>
      <c r="CWL497" s="22"/>
      <c r="CWM497" s="22"/>
      <c r="CWN497" s="22"/>
      <c r="CWO497" s="22"/>
      <c r="CWP497" s="22"/>
      <c r="CWQ497" s="22"/>
      <c r="CWR497" s="22"/>
      <c r="CWS497" s="22"/>
      <c r="CWT497" s="22"/>
      <c r="CWU497" s="22"/>
      <c r="CWV497" s="22"/>
      <c r="CWW497" s="22"/>
      <c r="CWX497" s="22"/>
      <c r="CWY497" s="22"/>
      <c r="CWZ497" s="22"/>
      <c r="CXA497" s="22"/>
      <c r="CXB497" s="22"/>
      <c r="CXC497" s="22"/>
      <c r="CXD497" s="22"/>
      <c r="CXE497" s="22"/>
      <c r="CXF497" s="22"/>
      <c r="CXG497" s="22"/>
      <c r="CXH497" s="22"/>
      <c r="CXI497" s="22"/>
      <c r="CXJ497" s="22"/>
      <c r="CXK497" s="22"/>
      <c r="CXL497" s="22"/>
      <c r="CXM497" s="22"/>
      <c r="CXN497" s="22"/>
      <c r="CXO497" s="22"/>
      <c r="CXP497" s="22"/>
      <c r="CXQ497" s="22"/>
      <c r="CXR497" s="22"/>
      <c r="CXS497" s="22"/>
      <c r="CXT497" s="22"/>
      <c r="CXU497" s="22"/>
      <c r="CXV497" s="22"/>
      <c r="CXW497" s="22"/>
      <c r="CXX497" s="22"/>
      <c r="CXY497" s="22"/>
      <c r="CXZ497" s="22"/>
      <c r="CYA497" s="22"/>
      <c r="CYB497" s="22"/>
      <c r="CYC497" s="22"/>
      <c r="CYD497" s="22"/>
      <c r="CYE497" s="22"/>
      <c r="CYF497" s="22"/>
      <c r="CYG497" s="22"/>
      <c r="CYH497" s="22"/>
      <c r="CYI497" s="22"/>
      <c r="CYJ497" s="22"/>
      <c r="CYK497" s="22"/>
      <c r="CYL497" s="22"/>
      <c r="CYM497" s="22"/>
      <c r="CYN497" s="22"/>
      <c r="CYO497" s="22"/>
      <c r="CYP497" s="22"/>
      <c r="CYQ497" s="22"/>
      <c r="CYR497" s="22"/>
      <c r="CYS497" s="22"/>
      <c r="CYT497" s="22"/>
      <c r="CYU497" s="22"/>
      <c r="CYV497" s="22"/>
      <c r="CYW497" s="22"/>
      <c r="CYX497" s="22"/>
      <c r="CYY497" s="22"/>
      <c r="CYZ497" s="22"/>
      <c r="CZA497" s="22"/>
      <c r="CZB497" s="22"/>
      <c r="CZC497" s="22"/>
      <c r="CZD497" s="22"/>
      <c r="CZE497" s="22"/>
      <c r="CZF497" s="22"/>
      <c r="CZG497" s="22"/>
      <c r="CZH497" s="22"/>
      <c r="CZI497" s="22"/>
      <c r="CZJ497" s="22"/>
      <c r="CZK497" s="22"/>
      <c r="CZL497" s="22"/>
      <c r="CZM497" s="22"/>
      <c r="CZN497" s="22"/>
      <c r="CZO497" s="22"/>
      <c r="CZP497" s="22"/>
      <c r="CZQ497" s="22"/>
      <c r="CZR497" s="22"/>
      <c r="CZS497" s="22"/>
      <c r="CZT497" s="22"/>
      <c r="CZU497" s="22"/>
      <c r="CZV497" s="22"/>
      <c r="CZW497" s="22"/>
      <c r="CZX497" s="22"/>
      <c r="CZY497" s="22"/>
      <c r="CZZ497" s="22"/>
      <c r="DAA497" s="22"/>
      <c r="DAB497" s="22"/>
      <c r="DAC497" s="22"/>
      <c r="DAD497" s="22"/>
      <c r="DAE497" s="22"/>
      <c r="DAF497" s="22"/>
      <c r="DAG497" s="22"/>
      <c r="DAH497" s="22"/>
      <c r="DAI497" s="22"/>
      <c r="DAJ497" s="22"/>
      <c r="DAK497" s="22"/>
      <c r="DAL497" s="22"/>
      <c r="DAM497" s="22"/>
      <c r="DAN497" s="22"/>
      <c r="DAO497" s="22"/>
      <c r="DAP497" s="22"/>
      <c r="DAQ497" s="22"/>
      <c r="DAR497" s="22"/>
      <c r="DAS497" s="22"/>
      <c r="DAT497" s="22"/>
      <c r="DAU497" s="22"/>
      <c r="DAV497" s="22"/>
      <c r="DAW497" s="22"/>
      <c r="DAX497" s="22"/>
      <c r="DAY497" s="22"/>
      <c r="DAZ497" s="22"/>
      <c r="DBA497" s="22"/>
      <c r="DBB497" s="22"/>
      <c r="DBC497" s="22"/>
      <c r="DBD497" s="22"/>
      <c r="DBE497" s="22"/>
      <c r="DBF497" s="22"/>
      <c r="DBG497" s="22"/>
      <c r="DBH497" s="22"/>
      <c r="DBI497" s="22"/>
      <c r="DBJ497" s="22"/>
      <c r="DBK497" s="22"/>
      <c r="DBL497" s="22"/>
      <c r="DBM497" s="22"/>
      <c r="DBN497" s="22"/>
      <c r="DBO497" s="22"/>
      <c r="DBP497" s="22"/>
      <c r="DBQ497" s="22"/>
      <c r="DBR497" s="22"/>
      <c r="DBS497" s="22"/>
      <c r="DBT497" s="22"/>
      <c r="DBU497" s="22"/>
      <c r="DBV497" s="22"/>
      <c r="DBW497" s="22"/>
      <c r="DBX497" s="22"/>
      <c r="DBY497" s="22"/>
      <c r="DBZ497" s="22"/>
      <c r="DCA497" s="22"/>
      <c r="DCB497" s="22"/>
      <c r="DCC497" s="22"/>
      <c r="DCD497" s="22"/>
      <c r="DCE497" s="22"/>
      <c r="DCF497" s="22"/>
      <c r="DCG497" s="22"/>
      <c r="DCH497" s="22"/>
      <c r="DCI497" s="22"/>
      <c r="DCJ497" s="22"/>
      <c r="DCK497" s="22"/>
      <c r="DCL497" s="22"/>
      <c r="DCM497" s="22"/>
      <c r="DCN497" s="22"/>
      <c r="DCO497" s="22"/>
      <c r="DCP497" s="22"/>
      <c r="DCQ497" s="22"/>
      <c r="DCR497" s="22"/>
      <c r="DCS497" s="22"/>
      <c r="DCT497" s="22"/>
      <c r="DCU497" s="22"/>
      <c r="DCV497" s="22"/>
      <c r="DCW497" s="22"/>
      <c r="DCX497" s="22"/>
      <c r="DCY497" s="22"/>
      <c r="DCZ497" s="22"/>
      <c r="DDA497" s="22"/>
      <c r="DDB497" s="22"/>
      <c r="DDC497" s="22"/>
      <c r="DDD497" s="22"/>
      <c r="DDE497" s="22"/>
      <c r="DDF497" s="22"/>
      <c r="DDG497" s="22"/>
      <c r="DDH497" s="22"/>
      <c r="DDI497" s="22"/>
      <c r="DDJ497" s="22"/>
      <c r="DDK497" s="22"/>
      <c r="DDL497" s="22"/>
      <c r="DDM497" s="22"/>
      <c r="DDN497" s="22"/>
      <c r="DDO497" s="22"/>
      <c r="DDP497" s="22"/>
      <c r="DDQ497" s="22"/>
      <c r="DDR497" s="22"/>
      <c r="DDS497" s="22"/>
      <c r="DDT497" s="22"/>
      <c r="DDU497" s="22"/>
      <c r="DDV497" s="22"/>
      <c r="DDW497" s="22"/>
      <c r="DDX497" s="22"/>
      <c r="DDY497" s="22"/>
      <c r="DDZ497" s="22"/>
      <c r="DEA497" s="22"/>
      <c r="DEB497" s="22"/>
      <c r="DEC497" s="22"/>
      <c r="DED497" s="22"/>
      <c r="DEE497" s="22"/>
      <c r="DEF497" s="22"/>
      <c r="DEG497" s="22"/>
      <c r="DEH497" s="22"/>
      <c r="DEI497" s="22"/>
      <c r="DEJ497" s="22"/>
      <c r="DEK497" s="22"/>
      <c r="DEL497" s="22"/>
      <c r="DEM497" s="22"/>
      <c r="DEN497" s="22"/>
      <c r="DEO497" s="22"/>
      <c r="DEP497" s="22"/>
      <c r="DEQ497" s="22"/>
      <c r="DER497" s="22"/>
      <c r="DES497" s="22"/>
      <c r="DET497" s="22"/>
      <c r="DEU497" s="22"/>
      <c r="DEV497" s="22"/>
      <c r="DEW497" s="22"/>
      <c r="DEX497" s="22"/>
      <c r="DEY497" s="22"/>
      <c r="DEZ497" s="22"/>
      <c r="DFA497" s="22"/>
      <c r="DFB497" s="22"/>
      <c r="DFC497" s="22"/>
      <c r="DFD497" s="22"/>
      <c r="DFE497" s="22"/>
      <c r="DFF497" s="22"/>
      <c r="DFG497" s="22"/>
      <c r="DFH497" s="22"/>
      <c r="DFI497" s="22"/>
      <c r="DFJ497" s="22"/>
      <c r="DFK497" s="22"/>
      <c r="DFL497" s="22"/>
      <c r="DFM497" s="22"/>
      <c r="DFN497" s="22"/>
      <c r="DFO497" s="22"/>
      <c r="DFP497" s="22"/>
      <c r="DFQ497" s="22"/>
      <c r="DFR497" s="22"/>
      <c r="DFS497" s="22"/>
      <c r="DFT497" s="22"/>
      <c r="DFU497" s="22"/>
      <c r="DFV497" s="22"/>
      <c r="DFW497" s="22"/>
      <c r="DFX497" s="22"/>
      <c r="DFY497" s="22"/>
      <c r="DFZ497" s="22"/>
      <c r="DGA497" s="22"/>
      <c r="DGB497" s="22"/>
      <c r="DGC497" s="22"/>
      <c r="DGD497" s="22"/>
      <c r="DGE497" s="22"/>
      <c r="DGF497" s="22"/>
      <c r="DGG497" s="22"/>
      <c r="DGH497" s="22"/>
      <c r="DGI497" s="22"/>
      <c r="DGJ497" s="22"/>
      <c r="DGK497" s="22"/>
      <c r="DGL497" s="22"/>
      <c r="DGM497" s="22"/>
      <c r="DGN497" s="22"/>
      <c r="DGO497" s="22"/>
      <c r="DGP497" s="22"/>
      <c r="DGQ497" s="22"/>
      <c r="DGR497" s="22"/>
      <c r="DGS497" s="22"/>
      <c r="DGT497" s="22"/>
      <c r="DGU497" s="22"/>
      <c r="DGV497" s="22"/>
      <c r="DGW497" s="22"/>
      <c r="DGX497" s="22"/>
      <c r="DGY497" s="22"/>
      <c r="DGZ497" s="22"/>
      <c r="DHA497" s="22"/>
      <c r="DHB497" s="22"/>
      <c r="DHC497" s="22"/>
      <c r="DHD497" s="22"/>
      <c r="DHE497" s="22"/>
      <c r="DHF497" s="22"/>
      <c r="DHG497" s="22"/>
      <c r="DHH497" s="22"/>
      <c r="DHI497" s="22"/>
      <c r="DHJ497" s="22"/>
      <c r="DHK497" s="22"/>
      <c r="DHL497" s="22"/>
      <c r="DHM497" s="22"/>
      <c r="DHN497" s="22"/>
      <c r="DHO497" s="22"/>
      <c r="DHP497" s="22"/>
      <c r="DHQ497" s="22"/>
      <c r="DHR497" s="22"/>
      <c r="DHS497" s="22"/>
      <c r="DHT497" s="22"/>
      <c r="DHU497" s="22"/>
      <c r="DHV497" s="22"/>
      <c r="DHW497" s="22"/>
      <c r="DHX497" s="22"/>
      <c r="DHY497" s="22"/>
      <c r="DHZ497" s="22"/>
      <c r="DIA497" s="22"/>
      <c r="DIB497" s="22"/>
      <c r="DIC497" s="22"/>
      <c r="DID497" s="22"/>
      <c r="DIE497" s="22"/>
      <c r="DIF497" s="22"/>
      <c r="DIG497" s="22"/>
      <c r="DIH497" s="22"/>
      <c r="DII497" s="22"/>
      <c r="DIJ497" s="22"/>
      <c r="DIK497" s="22"/>
      <c r="DIL497" s="22"/>
      <c r="DIM497" s="22"/>
      <c r="DIN497" s="22"/>
      <c r="DIO497" s="22"/>
      <c r="DIP497" s="22"/>
      <c r="DIQ497" s="22"/>
      <c r="DIR497" s="22"/>
      <c r="DIS497" s="22"/>
      <c r="DIT497" s="22"/>
      <c r="DIU497" s="22"/>
      <c r="DIV497" s="22"/>
      <c r="DIW497" s="22"/>
      <c r="DIX497" s="22"/>
      <c r="DIY497" s="22"/>
      <c r="DIZ497" s="22"/>
      <c r="DJA497" s="22"/>
      <c r="DJB497" s="22"/>
      <c r="DJC497" s="22"/>
      <c r="DJD497" s="22"/>
      <c r="DJE497" s="22"/>
      <c r="DJF497" s="22"/>
      <c r="DJG497" s="22"/>
      <c r="DJH497" s="22"/>
      <c r="DJI497" s="22"/>
      <c r="DJJ497" s="22"/>
      <c r="DJK497" s="22"/>
      <c r="DJL497" s="22"/>
      <c r="DJM497" s="22"/>
      <c r="DJN497" s="22"/>
      <c r="DJO497" s="22"/>
      <c r="DJP497" s="22"/>
      <c r="DJQ497" s="22"/>
      <c r="DJR497" s="22"/>
      <c r="DJS497" s="22"/>
      <c r="DJT497" s="22"/>
      <c r="DJU497" s="22"/>
      <c r="DJV497" s="22"/>
      <c r="DJW497" s="22"/>
      <c r="DJX497" s="22"/>
      <c r="DJY497" s="22"/>
      <c r="DJZ497" s="22"/>
      <c r="DKA497" s="22"/>
      <c r="DKB497" s="22"/>
      <c r="DKC497" s="22"/>
      <c r="DKD497" s="22"/>
      <c r="DKE497" s="22"/>
      <c r="DKF497" s="22"/>
      <c r="DKG497" s="22"/>
      <c r="DKH497" s="22"/>
      <c r="DKI497" s="22"/>
      <c r="DKJ497" s="22"/>
      <c r="DKK497" s="22"/>
      <c r="DKL497" s="22"/>
      <c r="DKM497" s="22"/>
      <c r="DKN497" s="22"/>
      <c r="DKO497" s="22"/>
      <c r="DKP497" s="22"/>
      <c r="DKQ497" s="22"/>
      <c r="DKR497" s="22"/>
      <c r="DKS497" s="22"/>
      <c r="DKT497" s="22"/>
      <c r="DKU497" s="22"/>
      <c r="DKV497" s="22"/>
      <c r="DKW497" s="22"/>
      <c r="DKX497" s="22"/>
      <c r="DKY497" s="22"/>
      <c r="DKZ497" s="22"/>
      <c r="DLA497" s="22"/>
      <c r="DLB497" s="22"/>
      <c r="DLC497" s="22"/>
      <c r="DLD497" s="22"/>
      <c r="DLE497" s="22"/>
      <c r="DLF497" s="22"/>
      <c r="DLG497" s="22"/>
      <c r="DLH497" s="22"/>
      <c r="DLI497" s="22"/>
      <c r="DLJ497" s="22"/>
      <c r="DLK497" s="22"/>
      <c r="DLL497" s="22"/>
      <c r="DLM497" s="22"/>
      <c r="DLN497" s="22"/>
      <c r="DLO497" s="22"/>
      <c r="DLP497" s="22"/>
      <c r="DLQ497" s="22"/>
      <c r="DLR497" s="22"/>
      <c r="DLS497" s="22"/>
      <c r="DLT497" s="22"/>
      <c r="DLU497" s="22"/>
      <c r="DLV497" s="22"/>
      <c r="DLW497" s="22"/>
      <c r="DLX497" s="22"/>
      <c r="DLY497" s="22"/>
      <c r="DLZ497" s="22"/>
      <c r="DMA497" s="22"/>
      <c r="DMB497" s="22"/>
      <c r="DMC497" s="22"/>
      <c r="DMD497" s="22"/>
      <c r="DME497" s="22"/>
      <c r="DMF497" s="22"/>
      <c r="DMG497" s="22"/>
      <c r="DMH497" s="22"/>
      <c r="DMI497" s="22"/>
      <c r="DMJ497" s="22"/>
      <c r="DMK497" s="22"/>
      <c r="DML497" s="22"/>
      <c r="DMM497" s="22"/>
      <c r="DMN497" s="22"/>
      <c r="DMO497" s="22"/>
      <c r="DMP497" s="22"/>
      <c r="DMQ497" s="22"/>
      <c r="DMR497" s="22"/>
      <c r="DMS497" s="22"/>
      <c r="DMT497" s="22"/>
      <c r="DMU497" s="22"/>
      <c r="DMV497" s="22"/>
      <c r="DMW497" s="22"/>
      <c r="DMX497" s="22"/>
      <c r="DMY497" s="22"/>
      <c r="DMZ497" s="22"/>
      <c r="DNA497" s="22"/>
      <c r="DNB497" s="22"/>
      <c r="DNC497" s="22"/>
      <c r="DND497" s="22"/>
      <c r="DNE497" s="22"/>
      <c r="DNF497" s="22"/>
      <c r="DNG497" s="22"/>
      <c r="DNH497" s="22"/>
      <c r="DNI497" s="22"/>
      <c r="DNJ497" s="22"/>
      <c r="DNK497" s="22"/>
      <c r="DNL497" s="22"/>
      <c r="DNM497" s="22"/>
      <c r="DNN497" s="22"/>
      <c r="DNO497" s="22"/>
      <c r="DNP497" s="22"/>
      <c r="DNQ497" s="22"/>
      <c r="DNR497" s="22"/>
      <c r="DNS497" s="22"/>
      <c r="DNT497" s="22"/>
      <c r="DNU497" s="22"/>
      <c r="DNV497" s="22"/>
      <c r="DNW497" s="22"/>
      <c r="DNX497" s="22"/>
      <c r="DNY497" s="22"/>
      <c r="DNZ497" s="22"/>
      <c r="DOA497" s="22"/>
      <c r="DOB497" s="22"/>
      <c r="DOC497" s="22"/>
      <c r="DOD497" s="22"/>
      <c r="DOE497" s="22"/>
      <c r="DOF497" s="22"/>
      <c r="DOG497" s="22"/>
      <c r="DOH497" s="22"/>
      <c r="DOI497" s="22"/>
      <c r="DOJ497" s="22"/>
      <c r="DOK497" s="22"/>
      <c r="DOL497" s="22"/>
      <c r="DOM497" s="22"/>
      <c r="DON497" s="22"/>
      <c r="DOO497" s="22"/>
      <c r="DOP497" s="22"/>
      <c r="DOQ497" s="22"/>
      <c r="DOR497" s="22"/>
      <c r="DOS497" s="22"/>
      <c r="DOT497" s="22"/>
      <c r="DOU497" s="22"/>
      <c r="DOV497" s="22"/>
      <c r="DOW497" s="22"/>
      <c r="DOX497" s="22"/>
      <c r="DOY497" s="22"/>
      <c r="DOZ497" s="22"/>
      <c r="DPA497" s="22"/>
      <c r="DPB497" s="22"/>
      <c r="DPC497" s="22"/>
      <c r="DPD497" s="22"/>
      <c r="DPE497" s="22"/>
      <c r="DPF497" s="22"/>
      <c r="DPG497" s="22"/>
      <c r="DPH497" s="22"/>
      <c r="DPI497" s="22"/>
      <c r="DPJ497" s="22"/>
      <c r="DPK497" s="22"/>
      <c r="DPL497" s="22"/>
      <c r="DPM497" s="22"/>
      <c r="DPN497" s="22"/>
      <c r="DPO497" s="22"/>
      <c r="DPP497" s="22"/>
      <c r="DPQ497" s="22"/>
      <c r="DPR497" s="22"/>
      <c r="DPS497" s="22"/>
      <c r="DPT497" s="22"/>
      <c r="DPU497" s="22"/>
      <c r="DPV497" s="22"/>
      <c r="DPW497" s="22"/>
      <c r="DPX497" s="22"/>
      <c r="DPY497" s="22"/>
      <c r="DPZ497" s="22"/>
      <c r="DQA497" s="22"/>
      <c r="DQB497" s="22"/>
      <c r="DQC497" s="22"/>
      <c r="DQD497" s="22"/>
      <c r="DQE497" s="22"/>
      <c r="DQF497" s="22"/>
      <c r="DQG497" s="22"/>
      <c r="DQH497" s="22"/>
      <c r="DQI497" s="22"/>
      <c r="DQJ497" s="22"/>
      <c r="DQK497" s="22"/>
      <c r="DQL497" s="22"/>
      <c r="DQM497" s="22"/>
      <c r="DQN497" s="22"/>
      <c r="DQO497" s="22"/>
      <c r="DQP497" s="22"/>
      <c r="DQQ497" s="22"/>
      <c r="DQR497" s="22"/>
      <c r="DQS497" s="22"/>
      <c r="DQT497" s="22"/>
      <c r="DQU497" s="22"/>
      <c r="DQV497" s="22"/>
      <c r="DQW497" s="22"/>
      <c r="DQX497" s="22"/>
      <c r="DQY497" s="22"/>
      <c r="DQZ497" s="22"/>
      <c r="DRA497" s="22"/>
      <c r="DRB497" s="22"/>
      <c r="DRC497" s="22"/>
      <c r="DRD497" s="22"/>
      <c r="DRE497" s="22"/>
      <c r="DRF497" s="22"/>
      <c r="DRG497" s="22"/>
      <c r="DRH497" s="22"/>
      <c r="DRI497" s="22"/>
      <c r="DRJ497" s="22"/>
      <c r="DRK497" s="22"/>
      <c r="DRL497" s="22"/>
      <c r="DRM497" s="22"/>
      <c r="DRN497" s="22"/>
      <c r="DRO497" s="22"/>
      <c r="DRP497" s="22"/>
      <c r="DRQ497" s="22"/>
      <c r="DRR497" s="22"/>
      <c r="DRS497" s="22"/>
      <c r="DRT497" s="22"/>
      <c r="DRU497" s="22"/>
      <c r="DRV497" s="22"/>
      <c r="DRW497" s="22"/>
      <c r="DRX497" s="22"/>
      <c r="DRY497" s="22"/>
      <c r="DRZ497" s="22"/>
      <c r="DSA497" s="22"/>
      <c r="DSB497" s="22"/>
      <c r="DSC497" s="22"/>
      <c r="DSD497" s="22"/>
      <c r="DSE497" s="22"/>
      <c r="DSF497" s="22"/>
      <c r="DSG497" s="22"/>
      <c r="DSH497" s="22"/>
      <c r="DSI497" s="22"/>
      <c r="DSJ497" s="22"/>
      <c r="DSK497" s="22"/>
      <c r="DSL497" s="22"/>
      <c r="DSM497" s="22"/>
      <c r="DSN497" s="22"/>
      <c r="DSO497" s="22"/>
      <c r="DSP497" s="22"/>
      <c r="DSQ497" s="22"/>
      <c r="DSR497" s="22"/>
      <c r="DSS497" s="22"/>
      <c r="DST497" s="22"/>
      <c r="DSU497" s="22"/>
      <c r="DSV497" s="22"/>
      <c r="DSW497" s="22"/>
      <c r="DSX497" s="22"/>
      <c r="DSY497" s="22"/>
      <c r="DSZ497" s="22"/>
      <c r="DTA497" s="22"/>
      <c r="DTB497" s="22"/>
      <c r="DTC497" s="22"/>
      <c r="DTD497" s="22"/>
      <c r="DTE497" s="22"/>
      <c r="DTF497" s="22"/>
      <c r="DTG497" s="22"/>
      <c r="DTH497" s="22"/>
      <c r="DTI497" s="22"/>
      <c r="DTJ497" s="22"/>
      <c r="DTK497" s="22"/>
      <c r="DTL497" s="22"/>
      <c r="DTM497" s="22"/>
      <c r="DTN497" s="22"/>
      <c r="DTO497" s="22"/>
      <c r="DTP497" s="22"/>
      <c r="DTQ497" s="22"/>
      <c r="DTR497" s="22"/>
      <c r="DTS497" s="22"/>
      <c r="DTT497" s="22"/>
      <c r="DTU497" s="22"/>
      <c r="DTV497" s="22"/>
      <c r="DTW497" s="22"/>
      <c r="DTX497" s="22"/>
      <c r="DTY497" s="22"/>
      <c r="DTZ497" s="22"/>
      <c r="DUA497" s="22"/>
      <c r="DUB497" s="22"/>
      <c r="DUC497" s="22"/>
      <c r="DUD497" s="22"/>
      <c r="DUE497" s="22"/>
      <c r="DUF497" s="22"/>
      <c r="DUG497" s="22"/>
      <c r="DUH497" s="22"/>
      <c r="DUI497" s="22"/>
      <c r="DUJ497" s="22"/>
      <c r="DUK497" s="22"/>
      <c r="DUL497" s="22"/>
      <c r="DUM497" s="22"/>
      <c r="DUN497" s="22"/>
      <c r="DUO497" s="22"/>
      <c r="DUP497" s="22"/>
      <c r="DUQ497" s="22"/>
      <c r="DUR497" s="22"/>
      <c r="DUS497" s="22"/>
      <c r="DUT497" s="22"/>
      <c r="DUU497" s="22"/>
      <c r="DUV497" s="22"/>
      <c r="DUW497" s="22"/>
      <c r="DUX497" s="22"/>
      <c r="DUY497" s="22"/>
      <c r="DUZ497" s="22"/>
      <c r="DVA497" s="22"/>
      <c r="DVB497" s="22"/>
      <c r="DVC497" s="22"/>
      <c r="DVD497" s="22"/>
      <c r="DVE497" s="22"/>
      <c r="DVF497" s="22"/>
      <c r="DVG497" s="22"/>
      <c r="DVH497" s="22"/>
      <c r="DVI497" s="22"/>
      <c r="DVJ497" s="22"/>
      <c r="DVK497" s="22"/>
      <c r="DVL497" s="22"/>
      <c r="DVM497" s="22"/>
      <c r="DVN497" s="22"/>
      <c r="DVO497" s="22"/>
      <c r="DVP497" s="22"/>
      <c r="DVQ497" s="22"/>
      <c r="DVR497" s="22"/>
      <c r="DVS497" s="22"/>
      <c r="DVT497" s="22"/>
      <c r="DVU497" s="22"/>
      <c r="DVV497" s="22"/>
      <c r="DVW497" s="22"/>
      <c r="DVX497" s="22"/>
      <c r="DVY497" s="22"/>
      <c r="DVZ497" s="22"/>
      <c r="DWA497" s="22"/>
      <c r="DWB497" s="22"/>
      <c r="DWC497" s="22"/>
      <c r="DWD497" s="22"/>
      <c r="DWE497" s="22"/>
      <c r="DWF497" s="22"/>
      <c r="DWG497" s="22"/>
      <c r="DWH497" s="22"/>
      <c r="DWI497" s="22"/>
      <c r="DWJ497" s="22"/>
      <c r="DWK497" s="22"/>
      <c r="DWL497" s="22"/>
      <c r="DWM497" s="22"/>
      <c r="DWN497" s="22"/>
      <c r="DWO497" s="22"/>
      <c r="DWP497" s="22"/>
      <c r="DWQ497" s="22"/>
      <c r="DWR497" s="22"/>
      <c r="DWS497" s="22"/>
      <c r="DWT497" s="22"/>
      <c r="DWU497" s="22"/>
      <c r="DWV497" s="22"/>
      <c r="DWW497" s="22"/>
      <c r="DWX497" s="22"/>
      <c r="DWY497" s="22"/>
      <c r="DWZ497" s="22"/>
      <c r="DXA497" s="22"/>
      <c r="DXB497" s="22"/>
      <c r="DXC497" s="22"/>
      <c r="DXD497" s="22"/>
      <c r="DXE497" s="22"/>
      <c r="DXF497" s="22"/>
      <c r="DXG497" s="22"/>
      <c r="DXH497" s="22"/>
      <c r="DXI497" s="22"/>
      <c r="DXJ497" s="22"/>
      <c r="DXK497" s="22"/>
      <c r="DXL497" s="22"/>
      <c r="DXM497" s="22"/>
      <c r="DXN497" s="22"/>
      <c r="DXO497" s="22"/>
      <c r="DXP497" s="22"/>
      <c r="DXQ497" s="22"/>
      <c r="DXR497" s="22"/>
      <c r="DXS497" s="22"/>
      <c r="DXT497" s="22"/>
      <c r="DXU497" s="22"/>
      <c r="DXV497" s="22"/>
      <c r="DXW497" s="22"/>
      <c r="DXX497" s="22"/>
      <c r="DXY497" s="22"/>
      <c r="DXZ497" s="22"/>
      <c r="DYA497" s="22"/>
      <c r="DYB497" s="22"/>
      <c r="DYC497" s="22"/>
      <c r="DYD497" s="22"/>
      <c r="DYE497" s="22"/>
      <c r="DYF497" s="22"/>
      <c r="DYG497" s="22"/>
      <c r="DYH497" s="22"/>
      <c r="DYI497" s="22"/>
      <c r="DYJ497" s="22"/>
      <c r="DYK497" s="22"/>
      <c r="DYL497" s="22"/>
      <c r="DYM497" s="22"/>
      <c r="DYN497" s="22"/>
      <c r="DYO497" s="22"/>
      <c r="DYP497" s="22"/>
      <c r="DYQ497" s="22"/>
      <c r="DYR497" s="22"/>
      <c r="DYS497" s="22"/>
      <c r="DYT497" s="22"/>
      <c r="DYU497" s="22"/>
      <c r="DYV497" s="22"/>
      <c r="DYW497" s="22"/>
      <c r="DYX497" s="22"/>
      <c r="DYY497" s="22"/>
      <c r="DYZ497" s="22"/>
      <c r="DZA497" s="22"/>
      <c r="DZB497" s="22"/>
      <c r="DZC497" s="22"/>
      <c r="DZD497" s="22"/>
      <c r="DZE497" s="22"/>
      <c r="DZF497" s="22"/>
      <c r="DZG497" s="22"/>
      <c r="DZH497" s="22"/>
      <c r="DZI497" s="22"/>
      <c r="DZJ497" s="22"/>
      <c r="DZK497" s="22"/>
      <c r="DZL497" s="22"/>
      <c r="DZM497" s="22"/>
      <c r="DZN497" s="22"/>
      <c r="DZO497" s="22"/>
      <c r="DZP497" s="22"/>
      <c r="DZQ497" s="22"/>
      <c r="DZR497" s="22"/>
      <c r="DZS497" s="22"/>
      <c r="DZT497" s="22"/>
      <c r="DZU497" s="22"/>
      <c r="DZV497" s="22"/>
      <c r="DZW497" s="22"/>
      <c r="DZX497" s="22"/>
      <c r="DZY497" s="22"/>
      <c r="DZZ497" s="22"/>
      <c r="EAA497" s="22"/>
      <c r="EAB497" s="22"/>
      <c r="EAC497" s="22"/>
      <c r="EAD497" s="22"/>
      <c r="EAE497" s="22"/>
      <c r="EAF497" s="22"/>
      <c r="EAG497" s="22"/>
      <c r="EAH497" s="22"/>
      <c r="EAI497" s="22"/>
      <c r="EAJ497" s="22"/>
      <c r="EAK497" s="22"/>
      <c r="EAL497" s="22"/>
      <c r="EAM497" s="22"/>
      <c r="EAN497" s="22"/>
      <c r="EAO497" s="22"/>
      <c r="EAP497" s="22"/>
      <c r="EAQ497" s="22"/>
      <c r="EAR497" s="22"/>
      <c r="EAS497" s="22"/>
      <c r="EAT497" s="22"/>
      <c r="EAU497" s="22"/>
      <c r="EAV497" s="22"/>
      <c r="EAW497" s="22"/>
      <c r="EAX497" s="22"/>
      <c r="EAY497" s="22"/>
      <c r="EAZ497" s="22"/>
      <c r="EBA497" s="22"/>
      <c r="EBB497" s="22"/>
      <c r="EBC497" s="22"/>
      <c r="EBD497" s="22"/>
      <c r="EBE497" s="22"/>
      <c r="EBF497" s="22"/>
      <c r="EBG497" s="22"/>
      <c r="EBH497" s="22"/>
      <c r="EBI497" s="22"/>
      <c r="EBJ497" s="22"/>
      <c r="EBK497" s="22"/>
      <c r="EBL497" s="22"/>
      <c r="EBM497" s="22"/>
      <c r="EBN497" s="22"/>
      <c r="EBO497" s="22"/>
      <c r="EBP497" s="22"/>
      <c r="EBQ497" s="22"/>
      <c r="EBR497" s="22"/>
      <c r="EBS497" s="22"/>
      <c r="EBT497" s="22"/>
      <c r="EBU497" s="22"/>
      <c r="EBV497" s="22"/>
      <c r="EBW497" s="22"/>
      <c r="EBX497" s="22"/>
      <c r="EBY497" s="22"/>
      <c r="EBZ497" s="22"/>
      <c r="ECA497" s="22"/>
      <c r="ECB497" s="22"/>
      <c r="ECC497" s="22"/>
      <c r="ECD497" s="22"/>
      <c r="ECE497" s="22"/>
      <c r="ECF497" s="22"/>
      <c r="ECG497" s="22"/>
      <c r="ECH497" s="22"/>
      <c r="ECI497" s="22"/>
      <c r="ECJ497" s="22"/>
      <c r="ECK497" s="22"/>
      <c r="ECL497" s="22"/>
      <c r="ECM497" s="22"/>
      <c r="ECN497" s="22"/>
      <c r="ECO497" s="22"/>
      <c r="ECP497" s="22"/>
      <c r="ECQ497" s="22"/>
      <c r="ECR497" s="22"/>
      <c r="ECS497" s="22"/>
      <c r="ECT497" s="22"/>
      <c r="ECU497" s="22"/>
      <c r="ECV497" s="22"/>
      <c r="ECW497" s="22"/>
      <c r="ECX497" s="22"/>
      <c r="ECY497" s="22"/>
      <c r="ECZ497" s="22"/>
      <c r="EDA497" s="22"/>
      <c r="EDB497" s="22"/>
      <c r="EDC497" s="22"/>
      <c r="EDD497" s="22"/>
      <c r="EDE497" s="22"/>
      <c r="EDF497" s="22"/>
      <c r="EDG497" s="22"/>
      <c r="EDH497" s="22"/>
      <c r="EDI497" s="22"/>
      <c r="EDJ497" s="22"/>
      <c r="EDK497" s="22"/>
      <c r="EDL497" s="22"/>
      <c r="EDM497" s="22"/>
      <c r="EDN497" s="22"/>
      <c r="EDO497" s="22"/>
      <c r="EDP497" s="22"/>
      <c r="EDQ497" s="22"/>
      <c r="EDR497" s="22"/>
      <c r="EDS497" s="22"/>
      <c r="EDT497" s="22"/>
      <c r="EDU497" s="22"/>
      <c r="EDV497" s="22"/>
      <c r="EDW497" s="22"/>
      <c r="EDX497" s="22"/>
      <c r="EDY497" s="22"/>
      <c r="EDZ497" s="22"/>
      <c r="EEA497" s="22"/>
      <c r="EEB497" s="22"/>
      <c r="EEC497" s="22"/>
      <c r="EED497" s="22"/>
      <c r="EEE497" s="22"/>
      <c r="EEF497" s="22"/>
      <c r="EEG497" s="22"/>
      <c r="EEH497" s="22"/>
      <c r="EEI497" s="22"/>
      <c r="EEJ497" s="22"/>
      <c r="EEK497" s="22"/>
      <c r="EEL497" s="22"/>
      <c r="EEM497" s="22"/>
      <c r="EEN497" s="22"/>
      <c r="EEO497" s="22"/>
      <c r="EEP497" s="22"/>
      <c r="EEQ497" s="22"/>
      <c r="EER497" s="22"/>
      <c r="EES497" s="22"/>
      <c r="EET497" s="22"/>
      <c r="EEU497" s="22"/>
      <c r="EEV497" s="22"/>
      <c r="EEW497" s="22"/>
      <c r="EEX497" s="22"/>
      <c r="EEY497" s="22"/>
      <c r="EEZ497" s="22"/>
      <c r="EFA497" s="22"/>
      <c r="EFB497" s="22"/>
      <c r="EFC497" s="22"/>
      <c r="EFD497" s="22"/>
      <c r="EFE497" s="22"/>
      <c r="EFF497" s="22"/>
      <c r="EFG497" s="22"/>
      <c r="EFH497" s="22"/>
      <c r="EFI497" s="22"/>
      <c r="EFJ497" s="22"/>
      <c r="EFK497" s="22"/>
      <c r="EFL497" s="22"/>
      <c r="EFM497" s="22"/>
      <c r="EFN497" s="22"/>
      <c r="EFO497" s="22"/>
      <c r="EFP497" s="22"/>
      <c r="EFQ497" s="22"/>
      <c r="EFR497" s="22"/>
      <c r="EFS497" s="22"/>
      <c r="EFT497" s="22"/>
      <c r="EFU497" s="22"/>
      <c r="EFV497" s="22"/>
      <c r="EFW497" s="22"/>
      <c r="EFX497" s="22"/>
      <c r="EFY497" s="22"/>
      <c r="EFZ497" s="22"/>
      <c r="EGA497" s="22"/>
      <c r="EGB497" s="22"/>
      <c r="EGC497" s="22"/>
      <c r="EGD497" s="22"/>
      <c r="EGE497" s="22"/>
      <c r="EGF497" s="22"/>
      <c r="EGG497" s="22"/>
      <c r="EGH497" s="22"/>
      <c r="EGI497" s="22"/>
      <c r="EGJ497" s="22"/>
      <c r="EGK497" s="22"/>
      <c r="EGL497" s="22"/>
      <c r="EGM497" s="22"/>
      <c r="EGN497" s="22"/>
      <c r="EGO497" s="22"/>
      <c r="EGP497" s="22"/>
      <c r="EGQ497" s="22"/>
      <c r="EGR497" s="22"/>
      <c r="EGS497" s="22"/>
      <c r="EGT497" s="22"/>
      <c r="EGU497" s="22"/>
      <c r="EGV497" s="22"/>
      <c r="EGW497" s="22"/>
      <c r="EGX497" s="22"/>
      <c r="EGY497" s="22"/>
      <c r="EGZ497" s="22"/>
      <c r="EHA497" s="22"/>
      <c r="EHB497" s="22"/>
      <c r="EHC497" s="22"/>
      <c r="EHD497" s="22"/>
      <c r="EHE497" s="22"/>
      <c r="EHF497" s="22"/>
      <c r="EHG497" s="22"/>
      <c r="EHH497" s="22"/>
      <c r="EHI497" s="22"/>
      <c r="EHJ497" s="22"/>
      <c r="EHK497" s="22"/>
      <c r="EHL497" s="22"/>
      <c r="EHM497" s="22"/>
      <c r="EHN497" s="22"/>
      <c r="EHO497" s="22"/>
      <c r="EHP497" s="22"/>
      <c r="EHQ497" s="22"/>
      <c r="EHR497" s="22"/>
      <c r="EHS497" s="22"/>
      <c r="EHT497" s="22"/>
      <c r="EHU497" s="22"/>
      <c r="EHV497" s="22"/>
      <c r="EHW497" s="22"/>
      <c r="EHX497" s="22"/>
      <c r="EHY497" s="22"/>
      <c r="EHZ497" s="22"/>
      <c r="EIA497" s="22"/>
      <c r="EIB497" s="22"/>
      <c r="EIC497" s="22"/>
      <c r="EID497" s="22"/>
      <c r="EIE497" s="22"/>
      <c r="EIF497" s="22"/>
      <c r="EIG497" s="22"/>
      <c r="EIH497" s="22"/>
      <c r="EII497" s="22"/>
      <c r="EIJ497" s="22"/>
      <c r="EIK497" s="22"/>
      <c r="EIL497" s="22"/>
      <c r="EIM497" s="22"/>
      <c r="EIN497" s="22"/>
      <c r="EIO497" s="22"/>
      <c r="EIP497" s="22"/>
      <c r="EIQ497" s="22"/>
      <c r="EIR497" s="22"/>
      <c r="EIS497" s="22"/>
      <c r="EIT497" s="22"/>
      <c r="EIU497" s="22"/>
      <c r="EIV497" s="22"/>
      <c r="EIW497" s="22"/>
      <c r="EIX497" s="22"/>
      <c r="EIY497" s="22"/>
      <c r="EIZ497" s="22"/>
      <c r="EJA497" s="22"/>
      <c r="EJB497" s="22"/>
      <c r="EJC497" s="22"/>
      <c r="EJD497" s="22"/>
      <c r="EJE497" s="22"/>
      <c r="EJF497" s="22"/>
      <c r="EJG497" s="22"/>
      <c r="EJH497" s="22"/>
      <c r="EJI497" s="22"/>
      <c r="EJJ497" s="22"/>
      <c r="EJK497" s="22"/>
      <c r="EJL497" s="22"/>
      <c r="EJM497" s="22"/>
      <c r="EJN497" s="22"/>
      <c r="EJO497" s="22"/>
      <c r="EJP497" s="22"/>
      <c r="EJQ497" s="22"/>
      <c r="EJR497" s="22"/>
      <c r="EJS497" s="22"/>
      <c r="EJT497" s="22"/>
      <c r="EJU497" s="22"/>
      <c r="EJV497" s="22"/>
      <c r="EJW497" s="22"/>
      <c r="EJX497" s="22"/>
      <c r="EJY497" s="22"/>
      <c r="EJZ497" s="22"/>
      <c r="EKA497" s="22"/>
      <c r="EKB497" s="22"/>
      <c r="EKC497" s="22"/>
      <c r="EKD497" s="22"/>
      <c r="EKE497" s="22"/>
      <c r="EKF497" s="22"/>
      <c r="EKG497" s="22"/>
      <c r="EKH497" s="22"/>
      <c r="EKI497" s="22"/>
      <c r="EKJ497" s="22"/>
      <c r="EKK497" s="22"/>
      <c r="EKL497" s="22"/>
      <c r="EKM497" s="22"/>
      <c r="EKN497" s="22"/>
      <c r="EKO497" s="22"/>
      <c r="EKP497" s="22"/>
      <c r="EKQ497" s="22"/>
      <c r="EKR497" s="22"/>
      <c r="EKS497" s="22"/>
      <c r="EKT497" s="22"/>
      <c r="EKU497" s="22"/>
      <c r="EKV497" s="22"/>
      <c r="EKW497" s="22"/>
      <c r="EKX497" s="22"/>
      <c r="EKY497" s="22"/>
      <c r="EKZ497" s="22"/>
      <c r="ELA497" s="22"/>
      <c r="ELB497" s="22"/>
      <c r="ELC497" s="22"/>
      <c r="ELD497" s="22"/>
      <c r="ELE497" s="22"/>
      <c r="ELF497" s="22"/>
      <c r="ELG497" s="22"/>
      <c r="ELH497" s="22"/>
      <c r="ELI497" s="22"/>
      <c r="ELJ497" s="22"/>
      <c r="ELK497" s="22"/>
      <c r="ELL497" s="22"/>
      <c r="ELM497" s="22"/>
      <c r="ELN497" s="22"/>
      <c r="ELO497" s="22"/>
      <c r="ELP497" s="22"/>
      <c r="ELQ497" s="22"/>
      <c r="ELR497" s="22"/>
      <c r="ELS497" s="22"/>
      <c r="ELT497" s="22"/>
      <c r="ELU497" s="22"/>
      <c r="ELV497" s="22"/>
      <c r="ELW497" s="22"/>
      <c r="ELX497" s="22"/>
      <c r="ELY497" s="22"/>
      <c r="ELZ497" s="22"/>
      <c r="EMA497" s="22"/>
      <c r="EMB497" s="22"/>
      <c r="EMC497" s="22"/>
      <c r="EMD497" s="22"/>
      <c r="EME497" s="22"/>
      <c r="EMF497" s="22"/>
      <c r="EMG497" s="22"/>
      <c r="EMH497" s="22"/>
      <c r="EMI497" s="22"/>
      <c r="EMJ497" s="22"/>
      <c r="EMK497" s="22"/>
      <c r="EML497" s="22"/>
      <c r="EMM497" s="22"/>
      <c r="EMN497" s="22"/>
      <c r="EMO497" s="22"/>
      <c r="EMP497" s="22"/>
      <c r="EMQ497" s="22"/>
      <c r="EMR497" s="22"/>
      <c r="EMS497" s="22"/>
      <c r="EMT497" s="22"/>
      <c r="EMU497" s="22"/>
      <c r="EMV497" s="22"/>
      <c r="EMW497" s="22"/>
      <c r="EMX497" s="22"/>
      <c r="EMY497" s="22"/>
      <c r="EMZ497" s="22"/>
      <c r="ENA497" s="22"/>
      <c r="ENB497" s="22"/>
      <c r="ENC497" s="22"/>
      <c r="END497" s="22"/>
      <c r="ENE497" s="22"/>
      <c r="ENF497" s="22"/>
      <c r="ENG497" s="22"/>
      <c r="ENH497" s="22"/>
      <c r="ENI497" s="22"/>
      <c r="ENJ497" s="22"/>
      <c r="ENK497" s="22"/>
      <c r="ENL497" s="22"/>
      <c r="ENM497" s="22"/>
      <c r="ENN497" s="22"/>
      <c r="ENO497" s="22"/>
      <c r="ENP497" s="22"/>
      <c r="ENQ497" s="22"/>
      <c r="ENR497" s="22"/>
      <c r="ENS497" s="22"/>
      <c r="ENT497" s="22"/>
      <c r="ENU497" s="22"/>
      <c r="ENV497" s="22"/>
      <c r="ENW497" s="22"/>
      <c r="ENX497" s="22"/>
      <c r="ENY497" s="22"/>
      <c r="ENZ497" s="22"/>
      <c r="EOA497" s="22"/>
      <c r="EOB497" s="22"/>
      <c r="EOC497" s="22"/>
      <c r="EOD497" s="22"/>
      <c r="EOE497" s="22"/>
      <c r="EOF497" s="22"/>
      <c r="EOG497" s="22"/>
      <c r="EOH497" s="22"/>
      <c r="EOI497" s="22"/>
      <c r="EOJ497" s="22"/>
      <c r="EOK497" s="22"/>
      <c r="EOL497" s="22"/>
      <c r="EOM497" s="22"/>
      <c r="EON497" s="22"/>
      <c r="EOO497" s="22"/>
      <c r="EOP497" s="22"/>
      <c r="EOQ497" s="22"/>
      <c r="EOR497" s="22"/>
      <c r="EOS497" s="22"/>
      <c r="EOT497" s="22"/>
      <c r="EOU497" s="22"/>
      <c r="EOV497" s="22"/>
      <c r="EOW497" s="22"/>
      <c r="EOX497" s="22"/>
      <c r="EOY497" s="22"/>
      <c r="EOZ497" s="22"/>
      <c r="EPA497" s="22"/>
      <c r="EPB497" s="22"/>
      <c r="EPC497" s="22"/>
      <c r="EPD497" s="22"/>
      <c r="EPE497" s="22"/>
      <c r="EPF497" s="22"/>
      <c r="EPG497" s="22"/>
      <c r="EPH497" s="22"/>
      <c r="EPI497" s="22"/>
      <c r="EPJ497" s="22"/>
      <c r="EPK497" s="22"/>
      <c r="EPL497" s="22"/>
      <c r="EPM497" s="22"/>
      <c r="EPN497" s="22"/>
      <c r="EPO497" s="22"/>
      <c r="EPP497" s="22"/>
      <c r="EPQ497" s="22"/>
      <c r="EPR497" s="22"/>
      <c r="EPS497" s="22"/>
      <c r="EPT497" s="22"/>
      <c r="EPU497" s="22"/>
      <c r="EPV497" s="22"/>
      <c r="EPW497" s="22"/>
      <c r="EPX497" s="22"/>
      <c r="EPY497" s="22"/>
      <c r="EPZ497" s="22"/>
      <c r="EQA497" s="22"/>
      <c r="EQB497" s="22"/>
      <c r="EQC497" s="22"/>
      <c r="EQD497" s="22"/>
      <c r="EQE497" s="22"/>
      <c r="EQF497" s="22"/>
      <c r="EQG497" s="22"/>
      <c r="EQH497" s="22"/>
      <c r="EQI497" s="22"/>
      <c r="EQJ497" s="22"/>
      <c r="EQK497" s="22"/>
      <c r="EQL497" s="22"/>
      <c r="EQM497" s="22"/>
      <c r="EQN497" s="22"/>
      <c r="EQO497" s="22"/>
      <c r="EQP497" s="22"/>
      <c r="EQQ497" s="22"/>
      <c r="EQR497" s="22"/>
      <c r="EQS497" s="22"/>
      <c r="EQT497" s="22"/>
      <c r="EQU497" s="22"/>
      <c r="EQV497" s="22"/>
      <c r="EQW497" s="22"/>
      <c r="EQX497" s="22"/>
      <c r="EQY497" s="22"/>
      <c r="EQZ497" s="22"/>
      <c r="ERA497" s="22"/>
      <c r="ERB497" s="22"/>
      <c r="ERC497" s="22"/>
      <c r="ERD497" s="22"/>
      <c r="ERE497" s="22"/>
      <c r="ERF497" s="22"/>
      <c r="ERG497" s="22"/>
      <c r="ERH497" s="22"/>
      <c r="ERI497" s="22"/>
      <c r="ERJ497" s="22"/>
      <c r="ERK497" s="22"/>
      <c r="ERL497" s="22"/>
      <c r="ERM497" s="22"/>
      <c r="ERN497" s="22"/>
      <c r="ERO497" s="22"/>
      <c r="ERP497" s="22"/>
      <c r="ERQ497" s="22"/>
      <c r="ERR497" s="22"/>
      <c r="ERS497" s="22"/>
      <c r="ERT497" s="22"/>
      <c r="ERU497" s="22"/>
      <c r="ERV497" s="22"/>
      <c r="ERW497" s="22"/>
      <c r="ERX497" s="22"/>
      <c r="ERY497" s="22"/>
      <c r="ERZ497" s="22"/>
      <c r="ESA497" s="22"/>
      <c r="ESB497" s="22"/>
      <c r="ESC497" s="22"/>
      <c r="ESD497" s="22"/>
      <c r="ESE497" s="22"/>
      <c r="ESF497" s="22"/>
      <c r="ESG497" s="22"/>
      <c r="ESH497" s="22"/>
      <c r="ESI497" s="22"/>
      <c r="ESJ497" s="22"/>
      <c r="ESK497" s="22"/>
      <c r="ESL497" s="22"/>
      <c r="ESM497" s="22"/>
      <c r="ESN497" s="22"/>
      <c r="ESO497" s="22"/>
      <c r="ESP497" s="22"/>
      <c r="ESQ497" s="22"/>
      <c r="ESR497" s="22"/>
      <c r="ESS497" s="22"/>
      <c r="EST497" s="22"/>
      <c r="ESU497" s="22"/>
      <c r="ESV497" s="22"/>
      <c r="ESW497" s="22"/>
      <c r="ESX497" s="22"/>
      <c r="ESY497" s="22"/>
      <c r="ESZ497" s="22"/>
      <c r="ETA497" s="22"/>
      <c r="ETB497" s="22"/>
      <c r="ETC497" s="22"/>
      <c r="ETD497" s="22"/>
      <c r="ETE497" s="22"/>
      <c r="ETF497" s="22"/>
      <c r="ETG497" s="22"/>
      <c r="ETH497" s="22"/>
      <c r="ETI497" s="22"/>
      <c r="ETJ497" s="22"/>
      <c r="ETK497" s="22"/>
      <c r="ETL497" s="22"/>
      <c r="ETM497" s="22"/>
      <c r="ETN497" s="22"/>
      <c r="ETO497" s="22"/>
      <c r="ETP497" s="22"/>
      <c r="ETQ497" s="22"/>
      <c r="ETR497" s="22"/>
      <c r="ETS497" s="22"/>
      <c r="ETT497" s="22"/>
      <c r="ETU497" s="22"/>
      <c r="ETV497" s="22"/>
      <c r="ETW497" s="22"/>
      <c r="ETX497" s="22"/>
      <c r="ETY497" s="22"/>
      <c r="ETZ497" s="22"/>
      <c r="EUA497" s="22"/>
      <c r="EUB497" s="22"/>
      <c r="EUC497" s="22"/>
      <c r="EUD497" s="22"/>
      <c r="EUE497" s="22"/>
      <c r="EUF497" s="22"/>
      <c r="EUG497" s="22"/>
      <c r="EUH497" s="22"/>
      <c r="EUI497" s="22"/>
      <c r="EUJ497" s="22"/>
      <c r="EUK497" s="22"/>
      <c r="EUL497" s="22"/>
      <c r="EUM497" s="22"/>
      <c r="EUN497" s="22"/>
      <c r="EUO497" s="22"/>
      <c r="EUP497" s="22"/>
      <c r="EUQ497" s="22"/>
      <c r="EUR497" s="22"/>
      <c r="EUS497" s="22"/>
      <c r="EUT497" s="22"/>
      <c r="EUU497" s="22"/>
      <c r="EUV497" s="22"/>
      <c r="EUW497" s="22"/>
      <c r="EUX497" s="22"/>
      <c r="EUY497" s="22"/>
      <c r="EUZ497" s="22"/>
      <c r="EVA497" s="22"/>
      <c r="EVB497" s="22"/>
      <c r="EVC497" s="22"/>
      <c r="EVD497" s="22"/>
      <c r="EVE497" s="22"/>
      <c r="EVF497" s="22"/>
      <c r="EVG497" s="22"/>
      <c r="EVH497" s="22"/>
      <c r="EVI497" s="22"/>
      <c r="EVJ497" s="22"/>
      <c r="EVK497" s="22"/>
      <c r="EVL497" s="22"/>
      <c r="EVM497" s="22"/>
      <c r="EVN497" s="22"/>
      <c r="EVO497" s="22"/>
      <c r="EVP497" s="22"/>
      <c r="EVQ497" s="22"/>
      <c r="EVR497" s="22"/>
      <c r="EVS497" s="22"/>
      <c r="EVT497" s="22"/>
      <c r="EVU497" s="22"/>
      <c r="EVV497" s="22"/>
      <c r="EVW497" s="22"/>
      <c r="EVX497" s="22"/>
      <c r="EVY497" s="22"/>
      <c r="EVZ497" s="22"/>
      <c r="EWA497" s="22"/>
      <c r="EWB497" s="22"/>
      <c r="EWC497" s="22"/>
      <c r="EWD497" s="22"/>
      <c r="EWE497" s="22"/>
      <c r="EWF497" s="22"/>
      <c r="EWG497" s="22"/>
      <c r="EWH497" s="22"/>
      <c r="EWI497" s="22"/>
      <c r="EWJ497" s="22"/>
      <c r="EWK497" s="22"/>
      <c r="EWL497" s="22"/>
      <c r="EWM497" s="22"/>
      <c r="EWN497" s="22"/>
      <c r="EWO497" s="22"/>
      <c r="EWP497" s="22"/>
      <c r="EWQ497" s="22"/>
      <c r="EWR497" s="22"/>
      <c r="EWS497" s="22"/>
      <c r="EWT497" s="22"/>
      <c r="EWU497" s="22"/>
      <c r="EWV497" s="22"/>
      <c r="EWW497" s="22"/>
      <c r="EWX497" s="22"/>
      <c r="EWY497" s="22"/>
      <c r="EWZ497" s="22"/>
      <c r="EXA497" s="22"/>
      <c r="EXB497" s="22"/>
      <c r="EXC497" s="22"/>
      <c r="EXD497" s="22"/>
      <c r="EXE497" s="22"/>
      <c r="EXF497" s="22"/>
      <c r="EXG497" s="22"/>
      <c r="EXH497" s="22"/>
      <c r="EXI497" s="22"/>
      <c r="EXJ497" s="22"/>
      <c r="EXK497" s="22"/>
      <c r="EXL497" s="22"/>
      <c r="EXM497" s="22"/>
      <c r="EXN497" s="22"/>
      <c r="EXO497" s="22"/>
      <c r="EXP497" s="22"/>
      <c r="EXQ497" s="22"/>
      <c r="EXR497" s="22"/>
      <c r="EXS497" s="22"/>
      <c r="EXT497" s="22"/>
      <c r="EXU497" s="22"/>
      <c r="EXV497" s="22"/>
      <c r="EXW497" s="22"/>
      <c r="EXX497" s="22"/>
      <c r="EXY497" s="22"/>
      <c r="EXZ497" s="22"/>
      <c r="EYA497" s="22"/>
      <c r="EYB497" s="22"/>
      <c r="EYC497" s="22"/>
      <c r="EYD497" s="22"/>
      <c r="EYE497" s="22"/>
      <c r="EYF497" s="22"/>
      <c r="EYG497" s="22"/>
      <c r="EYH497" s="22"/>
      <c r="EYI497" s="22"/>
      <c r="EYJ497" s="22"/>
      <c r="EYK497" s="22"/>
      <c r="EYL497" s="22"/>
      <c r="EYM497" s="22"/>
      <c r="EYN497" s="22"/>
      <c r="EYO497" s="22"/>
      <c r="EYP497" s="22"/>
      <c r="EYQ497" s="22"/>
      <c r="EYR497" s="22"/>
      <c r="EYS497" s="22"/>
      <c r="EYT497" s="22"/>
      <c r="EYU497" s="22"/>
      <c r="EYV497" s="22"/>
      <c r="EYW497" s="22"/>
      <c r="EYX497" s="22"/>
      <c r="EYY497" s="22"/>
      <c r="EYZ497" s="22"/>
      <c r="EZA497" s="22"/>
      <c r="EZB497" s="22"/>
      <c r="EZC497" s="22"/>
      <c r="EZD497" s="22"/>
      <c r="EZE497" s="22"/>
      <c r="EZF497" s="22"/>
      <c r="EZG497" s="22"/>
      <c r="EZH497" s="22"/>
      <c r="EZI497" s="22"/>
      <c r="EZJ497" s="22"/>
      <c r="EZK497" s="22"/>
      <c r="EZL497" s="22"/>
      <c r="EZM497" s="22"/>
      <c r="EZN497" s="22"/>
      <c r="EZO497" s="22"/>
      <c r="EZP497" s="22"/>
      <c r="EZQ497" s="22"/>
      <c r="EZR497" s="22"/>
      <c r="EZS497" s="22"/>
      <c r="EZT497" s="22"/>
      <c r="EZU497" s="22"/>
      <c r="EZV497" s="22"/>
      <c r="EZW497" s="22"/>
      <c r="EZX497" s="22"/>
      <c r="EZY497" s="22"/>
      <c r="EZZ497" s="22"/>
      <c r="FAA497" s="22"/>
      <c r="FAB497" s="22"/>
      <c r="FAC497" s="22"/>
      <c r="FAD497" s="22"/>
      <c r="FAE497" s="22"/>
      <c r="FAF497" s="22"/>
      <c r="FAG497" s="22"/>
      <c r="FAH497" s="22"/>
      <c r="FAI497" s="22"/>
      <c r="FAJ497" s="22"/>
      <c r="FAK497" s="22"/>
      <c r="FAL497" s="22"/>
      <c r="FAM497" s="22"/>
      <c r="FAN497" s="22"/>
      <c r="FAO497" s="22"/>
      <c r="FAP497" s="22"/>
      <c r="FAQ497" s="22"/>
      <c r="FAR497" s="22"/>
      <c r="FAS497" s="22"/>
      <c r="FAT497" s="22"/>
      <c r="FAU497" s="22"/>
      <c r="FAV497" s="22"/>
      <c r="FAW497" s="22"/>
      <c r="FAX497" s="22"/>
      <c r="FAY497" s="22"/>
      <c r="FAZ497" s="22"/>
      <c r="FBA497" s="22"/>
      <c r="FBB497" s="22"/>
      <c r="FBC497" s="22"/>
      <c r="FBD497" s="22"/>
      <c r="FBE497" s="22"/>
      <c r="FBF497" s="22"/>
      <c r="FBG497" s="22"/>
      <c r="FBH497" s="22"/>
      <c r="FBI497" s="22"/>
      <c r="FBJ497" s="22"/>
      <c r="FBK497" s="22"/>
      <c r="FBL497" s="22"/>
      <c r="FBM497" s="22"/>
      <c r="FBN497" s="22"/>
      <c r="FBO497" s="22"/>
      <c r="FBP497" s="22"/>
      <c r="FBQ497" s="22"/>
      <c r="FBR497" s="22"/>
      <c r="FBS497" s="22"/>
      <c r="FBT497" s="22"/>
      <c r="FBU497" s="22"/>
      <c r="FBV497" s="22"/>
      <c r="FBW497" s="22"/>
      <c r="FBX497" s="22"/>
      <c r="FBY497" s="22"/>
      <c r="FBZ497" s="22"/>
      <c r="FCA497" s="22"/>
      <c r="FCB497" s="22"/>
      <c r="FCC497" s="22"/>
      <c r="FCD497" s="22"/>
      <c r="FCE497" s="22"/>
      <c r="FCF497" s="22"/>
      <c r="FCG497" s="22"/>
      <c r="FCH497" s="22"/>
      <c r="FCI497" s="22"/>
      <c r="FCJ497" s="22"/>
      <c r="FCK497" s="22"/>
      <c r="FCL497" s="22"/>
      <c r="FCM497" s="22"/>
      <c r="FCN497" s="22"/>
      <c r="FCO497" s="22"/>
      <c r="FCP497" s="22"/>
      <c r="FCQ497" s="22"/>
      <c r="FCR497" s="22"/>
      <c r="FCS497" s="22"/>
      <c r="FCT497" s="22"/>
      <c r="FCU497" s="22"/>
      <c r="FCV497" s="22"/>
      <c r="FCW497" s="22"/>
      <c r="FCX497" s="22"/>
      <c r="FCY497" s="22"/>
      <c r="FCZ497" s="22"/>
      <c r="FDA497" s="22"/>
      <c r="FDB497" s="22"/>
      <c r="FDC497" s="22"/>
      <c r="FDD497" s="22"/>
      <c r="FDE497" s="22"/>
      <c r="FDF497" s="22"/>
      <c r="FDG497" s="22"/>
      <c r="FDH497" s="22"/>
      <c r="FDI497" s="22"/>
      <c r="FDJ497" s="22"/>
      <c r="FDK497" s="22"/>
      <c r="FDL497" s="22"/>
      <c r="FDM497" s="22"/>
      <c r="FDN497" s="22"/>
      <c r="FDO497" s="22"/>
      <c r="FDP497" s="22"/>
      <c r="FDQ497" s="22"/>
      <c r="FDR497" s="22"/>
      <c r="FDS497" s="22"/>
      <c r="FDT497" s="22"/>
      <c r="FDU497" s="22"/>
      <c r="FDV497" s="22"/>
      <c r="FDW497" s="22"/>
      <c r="FDX497" s="22"/>
      <c r="FDY497" s="22"/>
      <c r="FDZ497" s="22"/>
      <c r="FEA497" s="22"/>
      <c r="FEB497" s="22"/>
      <c r="FEC497" s="22"/>
      <c r="FED497" s="22"/>
      <c r="FEE497" s="22"/>
      <c r="FEF497" s="22"/>
      <c r="FEG497" s="22"/>
      <c r="FEH497" s="22"/>
      <c r="FEI497" s="22"/>
      <c r="FEJ497" s="22"/>
      <c r="FEK497" s="22"/>
      <c r="FEL497" s="22"/>
      <c r="FEM497" s="22"/>
      <c r="FEN497" s="22"/>
      <c r="FEO497" s="22"/>
      <c r="FEP497" s="22"/>
      <c r="FEQ497" s="22"/>
      <c r="FER497" s="22"/>
      <c r="FES497" s="22"/>
      <c r="FET497" s="22"/>
      <c r="FEU497" s="22"/>
      <c r="FEV497" s="22"/>
      <c r="FEW497" s="22"/>
      <c r="FEX497" s="22"/>
      <c r="FEY497" s="22"/>
      <c r="FEZ497" s="22"/>
      <c r="FFA497" s="22"/>
      <c r="FFB497" s="22"/>
      <c r="FFC497" s="22"/>
      <c r="FFD497" s="22"/>
      <c r="FFE497" s="22"/>
      <c r="FFF497" s="22"/>
      <c r="FFG497" s="22"/>
      <c r="FFH497" s="22"/>
      <c r="FFI497" s="22"/>
      <c r="FFJ497" s="22"/>
      <c r="FFK497" s="22"/>
      <c r="FFL497" s="22"/>
      <c r="FFM497" s="22"/>
      <c r="FFN497" s="22"/>
      <c r="FFO497" s="22"/>
      <c r="FFP497" s="22"/>
      <c r="FFQ497" s="22"/>
      <c r="FFR497" s="22"/>
      <c r="FFS497" s="22"/>
      <c r="FFT497" s="22"/>
      <c r="FFU497" s="22"/>
      <c r="FFV497" s="22"/>
      <c r="FFW497" s="22"/>
      <c r="FFX497" s="22"/>
      <c r="FFY497" s="22"/>
      <c r="FFZ497" s="22"/>
      <c r="FGA497" s="22"/>
      <c r="FGB497" s="22"/>
      <c r="FGC497" s="22"/>
      <c r="FGD497" s="22"/>
      <c r="FGE497" s="22"/>
      <c r="FGF497" s="22"/>
      <c r="FGG497" s="22"/>
      <c r="FGH497" s="22"/>
      <c r="FGI497" s="22"/>
      <c r="FGJ497" s="22"/>
      <c r="FGK497" s="22"/>
      <c r="FGL497" s="22"/>
      <c r="FGM497" s="22"/>
      <c r="FGN497" s="22"/>
      <c r="FGO497" s="22"/>
      <c r="FGP497" s="22"/>
      <c r="FGQ497" s="22"/>
      <c r="FGR497" s="22"/>
      <c r="FGS497" s="22"/>
      <c r="FGT497" s="22"/>
      <c r="FGU497" s="22"/>
      <c r="FGV497" s="22"/>
      <c r="FGW497" s="22"/>
      <c r="FGX497" s="22"/>
      <c r="FGY497" s="22"/>
      <c r="FGZ497" s="22"/>
      <c r="FHA497" s="22"/>
      <c r="FHB497" s="22"/>
      <c r="FHC497" s="22"/>
      <c r="FHD497" s="22"/>
      <c r="FHE497" s="22"/>
      <c r="FHF497" s="22"/>
      <c r="FHG497" s="22"/>
      <c r="FHH497" s="22"/>
      <c r="FHI497" s="22"/>
      <c r="FHJ497" s="22"/>
      <c r="FHK497" s="22"/>
      <c r="FHL497" s="22"/>
      <c r="FHM497" s="22"/>
      <c r="FHN497" s="22"/>
      <c r="FHO497" s="22"/>
      <c r="FHP497" s="22"/>
      <c r="FHQ497" s="22"/>
      <c r="FHR497" s="22"/>
      <c r="FHS497" s="22"/>
      <c r="FHT497" s="22"/>
      <c r="FHU497" s="22"/>
      <c r="FHV497" s="22"/>
      <c r="FHW497" s="22"/>
      <c r="FHX497" s="22"/>
      <c r="FHY497" s="22"/>
      <c r="FHZ497" s="22"/>
      <c r="FIA497" s="22"/>
      <c r="FIB497" s="22"/>
      <c r="FIC497" s="22"/>
      <c r="FID497" s="22"/>
      <c r="FIE497" s="22"/>
      <c r="FIF497" s="22"/>
      <c r="FIG497" s="22"/>
      <c r="FIH497" s="22"/>
      <c r="FII497" s="22"/>
      <c r="FIJ497" s="22"/>
      <c r="FIK497" s="22"/>
      <c r="FIL497" s="22"/>
      <c r="FIM497" s="22"/>
      <c r="FIN497" s="22"/>
      <c r="FIO497" s="22"/>
      <c r="FIP497" s="22"/>
      <c r="FIQ497" s="22"/>
      <c r="FIR497" s="22"/>
      <c r="FIS497" s="22"/>
      <c r="FIT497" s="22"/>
      <c r="FIU497" s="22"/>
      <c r="FIV497" s="22"/>
      <c r="FIW497" s="22"/>
      <c r="FIX497" s="22"/>
      <c r="FIY497" s="22"/>
      <c r="FIZ497" s="22"/>
      <c r="FJA497" s="22"/>
      <c r="FJB497" s="22"/>
      <c r="FJC497" s="22"/>
      <c r="FJD497" s="22"/>
      <c r="FJE497" s="22"/>
      <c r="FJF497" s="22"/>
      <c r="FJG497" s="22"/>
      <c r="FJH497" s="22"/>
      <c r="FJI497" s="22"/>
      <c r="FJJ497" s="22"/>
      <c r="FJK497" s="22"/>
      <c r="FJL497" s="22"/>
      <c r="FJM497" s="22"/>
      <c r="FJN497" s="22"/>
      <c r="FJO497" s="22"/>
      <c r="FJP497" s="22"/>
      <c r="FJQ497" s="22"/>
      <c r="FJR497" s="22"/>
      <c r="FJS497" s="22"/>
      <c r="FJT497" s="22"/>
      <c r="FJU497" s="22"/>
      <c r="FJV497" s="22"/>
      <c r="FJW497" s="22"/>
      <c r="FJX497" s="22"/>
      <c r="FJY497" s="22"/>
      <c r="FJZ497" s="22"/>
      <c r="FKA497" s="22"/>
      <c r="FKB497" s="22"/>
      <c r="FKC497" s="22"/>
      <c r="FKD497" s="22"/>
      <c r="FKE497" s="22"/>
      <c r="FKF497" s="22"/>
      <c r="FKG497" s="22"/>
      <c r="FKH497" s="22"/>
      <c r="FKI497" s="22"/>
      <c r="FKJ497" s="22"/>
      <c r="FKK497" s="22"/>
      <c r="FKL497" s="22"/>
      <c r="FKM497" s="22"/>
      <c r="FKN497" s="22"/>
      <c r="FKO497" s="22"/>
      <c r="FKP497" s="22"/>
      <c r="FKQ497" s="22"/>
      <c r="FKR497" s="22"/>
      <c r="FKS497" s="22"/>
      <c r="FKT497" s="22"/>
      <c r="FKU497" s="22"/>
      <c r="FKV497" s="22"/>
      <c r="FKW497" s="22"/>
      <c r="FKX497" s="22"/>
      <c r="FKY497" s="22"/>
      <c r="FKZ497" s="22"/>
      <c r="FLA497" s="22"/>
      <c r="FLB497" s="22"/>
      <c r="FLC497" s="22"/>
      <c r="FLD497" s="22"/>
      <c r="FLE497" s="22"/>
      <c r="FLF497" s="22"/>
      <c r="FLG497" s="22"/>
      <c r="FLH497" s="22"/>
      <c r="FLI497" s="22"/>
      <c r="FLJ497" s="22"/>
      <c r="FLK497" s="22"/>
      <c r="FLL497" s="22"/>
      <c r="FLM497" s="22"/>
      <c r="FLN497" s="22"/>
      <c r="FLO497" s="22"/>
      <c r="FLP497" s="22"/>
      <c r="FLQ497" s="22"/>
      <c r="FLR497" s="22"/>
      <c r="FLS497" s="22"/>
      <c r="FLT497" s="22"/>
      <c r="FLU497" s="22"/>
      <c r="FLV497" s="22"/>
      <c r="FLW497" s="22"/>
      <c r="FLX497" s="22"/>
      <c r="FLY497" s="22"/>
      <c r="FLZ497" s="22"/>
      <c r="FMA497" s="22"/>
      <c r="FMB497" s="22"/>
      <c r="FMC497" s="22"/>
      <c r="FMD497" s="22"/>
      <c r="FME497" s="22"/>
      <c r="FMF497" s="22"/>
      <c r="FMG497" s="22"/>
      <c r="FMH497" s="22"/>
      <c r="FMI497" s="22"/>
      <c r="FMJ497" s="22"/>
      <c r="FMK497" s="22"/>
      <c r="FML497" s="22"/>
      <c r="FMM497" s="22"/>
      <c r="FMN497" s="22"/>
      <c r="FMO497" s="22"/>
      <c r="FMP497" s="22"/>
      <c r="FMQ497" s="22"/>
      <c r="FMR497" s="22"/>
      <c r="FMS497" s="22"/>
      <c r="FMT497" s="22"/>
      <c r="FMU497" s="22"/>
      <c r="FMV497" s="22"/>
      <c r="FMW497" s="22"/>
      <c r="FMX497" s="22"/>
      <c r="FMY497" s="22"/>
      <c r="FMZ497" s="22"/>
      <c r="FNA497" s="22"/>
      <c r="FNB497" s="22"/>
      <c r="FNC497" s="22"/>
      <c r="FND497" s="22"/>
      <c r="FNE497" s="22"/>
      <c r="FNF497" s="22"/>
      <c r="FNG497" s="22"/>
      <c r="FNH497" s="22"/>
      <c r="FNI497" s="22"/>
      <c r="FNJ497" s="22"/>
      <c r="FNK497" s="22"/>
      <c r="FNL497" s="22"/>
      <c r="FNM497" s="22"/>
      <c r="FNN497" s="22"/>
      <c r="FNO497" s="22"/>
      <c r="FNP497" s="22"/>
      <c r="FNQ497" s="22"/>
      <c r="FNR497" s="22"/>
      <c r="FNS497" s="22"/>
      <c r="FNT497" s="22"/>
      <c r="FNU497" s="22"/>
      <c r="FNV497" s="22"/>
      <c r="FNW497" s="22"/>
      <c r="FNX497" s="22"/>
      <c r="FNY497" s="22"/>
      <c r="FNZ497" s="22"/>
      <c r="FOA497" s="22"/>
      <c r="FOB497" s="22"/>
      <c r="FOC497" s="22"/>
      <c r="FOD497" s="22"/>
      <c r="FOE497" s="22"/>
      <c r="FOF497" s="22"/>
      <c r="FOG497" s="22"/>
      <c r="FOH497" s="22"/>
      <c r="FOI497" s="22"/>
      <c r="FOJ497" s="22"/>
      <c r="FOK497" s="22"/>
      <c r="FOL497" s="22"/>
      <c r="FOM497" s="22"/>
      <c r="FON497" s="22"/>
      <c r="FOO497" s="22"/>
      <c r="FOP497" s="22"/>
      <c r="FOQ497" s="22"/>
      <c r="FOR497" s="22"/>
      <c r="FOS497" s="22"/>
      <c r="FOT497" s="22"/>
      <c r="FOU497" s="22"/>
      <c r="FOV497" s="22"/>
      <c r="FOW497" s="22"/>
      <c r="FOX497" s="22"/>
      <c r="FOY497" s="22"/>
      <c r="FOZ497" s="22"/>
      <c r="FPA497" s="22"/>
      <c r="FPB497" s="22"/>
      <c r="FPC497" s="22"/>
      <c r="FPD497" s="22"/>
      <c r="FPE497" s="22"/>
      <c r="FPF497" s="22"/>
      <c r="FPG497" s="22"/>
      <c r="FPH497" s="22"/>
      <c r="FPI497" s="22"/>
      <c r="FPJ497" s="22"/>
      <c r="FPK497" s="22"/>
      <c r="FPL497" s="22"/>
      <c r="FPM497" s="22"/>
      <c r="FPN497" s="22"/>
      <c r="FPO497" s="22"/>
      <c r="FPP497" s="22"/>
      <c r="FPQ497" s="22"/>
      <c r="FPR497" s="22"/>
      <c r="FPS497" s="22"/>
      <c r="FPT497" s="22"/>
      <c r="FPU497" s="22"/>
      <c r="FPV497" s="22"/>
      <c r="FPW497" s="22"/>
      <c r="FPX497" s="22"/>
      <c r="FPY497" s="22"/>
      <c r="FPZ497" s="22"/>
      <c r="FQA497" s="22"/>
      <c r="FQB497" s="22"/>
      <c r="FQC497" s="22"/>
      <c r="FQD497" s="22"/>
      <c r="FQE497" s="22"/>
      <c r="FQF497" s="22"/>
      <c r="FQG497" s="22"/>
      <c r="FQH497" s="22"/>
      <c r="FQI497" s="22"/>
      <c r="FQJ497" s="22"/>
      <c r="FQK497" s="22"/>
      <c r="FQL497" s="22"/>
      <c r="FQM497" s="22"/>
      <c r="FQN497" s="22"/>
      <c r="FQO497" s="22"/>
      <c r="FQP497" s="22"/>
      <c r="FQQ497" s="22"/>
      <c r="FQR497" s="22"/>
      <c r="FQS497" s="22"/>
      <c r="FQT497" s="22"/>
      <c r="FQU497" s="22"/>
      <c r="FQV497" s="22"/>
      <c r="FQW497" s="22"/>
      <c r="FQX497" s="22"/>
      <c r="FQY497" s="22"/>
      <c r="FQZ497" s="22"/>
      <c r="FRA497" s="22"/>
      <c r="FRB497" s="22"/>
      <c r="FRC497" s="22"/>
      <c r="FRD497" s="22"/>
      <c r="FRE497" s="22"/>
      <c r="FRF497" s="22"/>
      <c r="FRG497" s="22"/>
      <c r="FRH497" s="22"/>
      <c r="FRI497" s="22"/>
      <c r="FRJ497" s="22"/>
      <c r="FRK497" s="22"/>
      <c r="FRL497" s="22"/>
      <c r="FRM497" s="22"/>
      <c r="FRN497" s="22"/>
      <c r="FRO497" s="22"/>
      <c r="FRP497" s="22"/>
      <c r="FRQ497" s="22"/>
      <c r="FRR497" s="22"/>
      <c r="FRS497" s="22"/>
      <c r="FRT497" s="22"/>
      <c r="FRU497" s="22"/>
      <c r="FRV497" s="22"/>
      <c r="FRW497" s="22"/>
      <c r="FRX497" s="22"/>
      <c r="FRY497" s="22"/>
      <c r="FRZ497" s="22"/>
      <c r="FSA497" s="22"/>
      <c r="FSB497" s="22"/>
      <c r="FSC497" s="22"/>
      <c r="FSD497" s="22"/>
      <c r="FSE497" s="22"/>
      <c r="FSF497" s="22"/>
      <c r="FSG497" s="22"/>
      <c r="FSH497" s="22"/>
      <c r="FSI497" s="22"/>
      <c r="FSJ497" s="22"/>
      <c r="FSK497" s="22"/>
      <c r="FSL497" s="22"/>
      <c r="FSM497" s="22"/>
      <c r="FSN497" s="22"/>
      <c r="FSO497" s="22"/>
      <c r="FSP497" s="22"/>
      <c r="FSQ497" s="22"/>
      <c r="FSR497" s="22"/>
      <c r="FSS497" s="22"/>
      <c r="FST497" s="22"/>
      <c r="FSU497" s="22"/>
      <c r="FSV497" s="22"/>
      <c r="FSW497" s="22"/>
      <c r="FSX497" s="22"/>
      <c r="FSY497" s="22"/>
      <c r="FSZ497" s="22"/>
      <c r="FTA497" s="22"/>
      <c r="FTB497" s="22"/>
      <c r="FTC497" s="22"/>
      <c r="FTD497" s="22"/>
      <c r="FTE497" s="22"/>
      <c r="FTF497" s="22"/>
      <c r="FTG497" s="22"/>
      <c r="FTH497" s="22"/>
      <c r="FTI497" s="22"/>
      <c r="FTJ497" s="22"/>
      <c r="FTK497" s="22"/>
      <c r="FTL497" s="22"/>
      <c r="FTM497" s="22"/>
      <c r="FTN497" s="22"/>
      <c r="FTO497" s="22"/>
      <c r="FTP497" s="22"/>
      <c r="FTQ497" s="22"/>
      <c r="FTR497" s="22"/>
      <c r="FTS497" s="22"/>
      <c r="FTT497" s="22"/>
      <c r="FTU497" s="22"/>
      <c r="FTV497" s="22"/>
      <c r="FTW497" s="22"/>
      <c r="FTX497" s="22"/>
      <c r="FTY497" s="22"/>
      <c r="FTZ497" s="22"/>
      <c r="FUA497" s="22"/>
      <c r="FUB497" s="22"/>
      <c r="FUC497" s="22"/>
      <c r="FUD497" s="22"/>
      <c r="FUE497" s="22"/>
      <c r="FUF497" s="22"/>
      <c r="FUG497" s="22"/>
      <c r="FUH497" s="22"/>
      <c r="FUI497" s="22"/>
      <c r="FUJ497" s="22"/>
      <c r="FUK497" s="22"/>
      <c r="FUL497" s="22"/>
      <c r="FUM497" s="22"/>
      <c r="FUN497" s="22"/>
      <c r="FUO497" s="22"/>
      <c r="FUP497" s="22"/>
      <c r="FUQ497" s="22"/>
      <c r="FUR497" s="22"/>
      <c r="FUS497" s="22"/>
      <c r="FUT497" s="22"/>
      <c r="FUU497" s="22"/>
      <c r="FUV497" s="22"/>
      <c r="FUW497" s="22"/>
      <c r="FUX497" s="22"/>
      <c r="FUY497" s="22"/>
      <c r="FUZ497" s="22"/>
      <c r="FVA497" s="22"/>
      <c r="FVB497" s="22"/>
      <c r="FVC497" s="22"/>
      <c r="FVD497" s="22"/>
      <c r="FVE497" s="22"/>
      <c r="FVF497" s="22"/>
      <c r="FVG497" s="22"/>
      <c r="FVH497" s="22"/>
      <c r="FVI497" s="22"/>
      <c r="FVJ497" s="22"/>
      <c r="FVK497" s="22"/>
      <c r="FVL497" s="22"/>
      <c r="FVM497" s="22"/>
      <c r="FVN497" s="22"/>
      <c r="FVO497" s="22"/>
      <c r="FVP497" s="22"/>
      <c r="FVQ497" s="22"/>
      <c r="FVR497" s="22"/>
      <c r="FVS497" s="22"/>
      <c r="FVT497" s="22"/>
      <c r="FVU497" s="22"/>
      <c r="FVV497" s="22"/>
      <c r="FVW497" s="22"/>
      <c r="FVX497" s="22"/>
      <c r="FVY497" s="22"/>
      <c r="FVZ497" s="22"/>
      <c r="FWA497" s="22"/>
      <c r="FWB497" s="22"/>
      <c r="FWC497" s="22"/>
      <c r="FWD497" s="22"/>
      <c r="FWE497" s="22"/>
      <c r="FWF497" s="22"/>
      <c r="FWG497" s="22"/>
      <c r="FWH497" s="22"/>
      <c r="FWI497" s="22"/>
      <c r="FWJ497" s="22"/>
      <c r="FWK497" s="22"/>
      <c r="FWL497" s="22"/>
      <c r="FWM497" s="22"/>
      <c r="FWN497" s="22"/>
      <c r="FWO497" s="22"/>
      <c r="FWP497" s="22"/>
      <c r="FWQ497" s="22"/>
      <c r="FWR497" s="22"/>
      <c r="FWS497" s="22"/>
      <c r="FWT497" s="22"/>
      <c r="FWU497" s="22"/>
      <c r="FWV497" s="22"/>
      <c r="FWW497" s="22"/>
      <c r="FWX497" s="22"/>
      <c r="FWY497" s="22"/>
      <c r="FWZ497" s="22"/>
      <c r="FXA497" s="22"/>
      <c r="FXB497" s="22"/>
      <c r="FXC497" s="22"/>
      <c r="FXD497" s="22"/>
      <c r="FXE497" s="22"/>
      <c r="FXF497" s="22"/>
      <c r="FXG497" s="22"/>
      <c r="FXH497" s="22"/>
      <c r="FXI497" s="22"/>
      <c r="FXJ497" s="22"/>
      <c r="FXK497" s="22"/>
      <c r="FXL497" s="22"/>
      <c r="FXM497" s="22"/>
      <c r="FXN497" s="22"/>
      <c r="FXO497" s="22"/>
      <c r="FXP497" s="22"/>
      <c r="FXQ497" s="22"/>
      <c r="FXR497" s="22"/>
      <c r="FXS497" s="22"/>
      <c r="FXT497" s="22"/>
      <c r="FXU497" s="22"/>
      <c r="FXV497" s="22"/>
      <c r="FXW497" s="22"/>
      <c r="FXX497" s="22"/>
      <c r="FXY497" s="22"/>
      <c r="FXZ497" s="22"/>
      <c r="FYA497" s="22"/>
      <c r="FYB497" s="22"/>
      <c r="FYC497" s="22"/>
      <c r="FYD497" s="22"/>
      <c r="FYE497" s="22"/>
      <c r="FYF497" s="22"/>
      <c r="FYG497" s="22"/>
      <c r="FYH497" s="22"/>
      <c r="FYI497" s="22"/>
      <c r="FYJ497" s="22"/>
      <c r="FYK497" s="22"/>
      <c r="FYL497" s="22"/>
      <c r="FYM497" s="22"/>
      <c r="FYN497" s="22"/>
      <c r="FYO497" s="22"/>
      <c r="FYP497" s="22"/>
      <c r="FYQ497" s="22"/>
      <c r="FYR497" s="22"/>
      <c r="FYS497" s="22"/>
      <c r="FYT497" s="22"/>
      <c r="FYU497" s="22"/>
      <c r="FYV497" s="22"/>
      <c r="FYW497" s="22"/>
      <c r="FYX497" s="22"/>
      <c r="FYY497" s="22"/>
      <c r="FYZ497" s="22"/>
      <c r="FZA497" s="22"/>
      <c r="FZB497" s="22"/>
      <c r="FZC497" s="22"/>
      <c r="FZD497" s="22"/>
      <c r="FZE497" s="22"/>
      <c r="FZF497" s="22"/>
      <c r="FZG497" s="22"/>
      <c r="FZH497" s="22"/>
      <c r="FZI497" s="22"/>
      <c r="FZJ497" s="22"/>
      <c r="FZK497" s="22"/>
      <c r="FZL497" s="22"/>
      <c r="FZM497" s="22"/>
      <c r="FZN497" s="22"/>
      <c r="FZO497" s="22"/>
      <c r="FZP497" s="22"/>
      <c r="FZQ497" s="22"/>
      <c r="FZR497" s="22"/>
      <c r="FZS497" s="22"/>
      <c r="FZT497" s="22"/>
      <c r="FZU497" s="22"/>
      <c r="FZV497" s="22"/>
      <c r="FZW497" s="22"/>
      <c r="FZX497" s="22"/>
      <c r="FZY497" s="22"/>
      <c r="FZZ497" s="22"/>
      <c r="GAA497" s="22"/>
      <c r="GAB497" s="22"/>
      <c r="GAC497" s="22"/>
      <c r="GAD497" s="22"/>
      <c r="GAE497" s="22"/>
      <c r="GAF497" s="22"/>
      <c r="GAG497" s="22"/>
      <c r="GAH497" s="22"/>
      <c r="GAI497" s="22"/>
      <c r="GAJ497" s="22"/>
      <c r="GAK497" s="22"/>
      <c r="GAL497" s="22"/>
      <c r="GAM497" s="22"/>
      <c r="GAN497" s="22"/>
      <c r="GAO497" s="22"/>
      <c r="GAP497" s="22"/>
      <c r="GAQ497" s="22"/>
      <c r="GAR497" s="22"/>
      <c r="GAS497" s="22"/>
      <c r="GAT497" s="22"/>
      <c r="GAU497" s="22"/>
      <c r="GAV497" s="22"/>
      <c r="GAW497" s="22"/>
      <c r="GAX497" s="22"/>
      <c r="GAY497" s="22"/>
      <c r="GAZ497" s="22"/>
      <c r="GBA497" s="22"/>
      <c r="GBB497" s="22"/>
      <c r="GBC497" s="22"/>
      <c r="GBD497" s="22"/>
      <c r="GBE497" s="22"/>
      <c r="GBF497" s="22"/>
      <c r="GBG497" s="22"/>
      <c r="GBH497" s="22"/>
      <c r="GBI497" s="22"/>
      <c r="GBJ497" s="22"/>
      <c r="GBK497" s="22"/>
      <c r="GBL497" s="22"/>
      <c r="GBM497" s="22"/>
      <c r="GBN497" s="22"/>
      <c r="GBO497" s="22"/>
      <c r="GBP497" s="22"/>
      <c r="GBQ497" s="22"/>
      <c r="GBR497" s="22"/>
      <c r="GBS497" s="22"/>
      <c r="GBT497" s="22"/>
      <c r="GBU497" s="22"/>
      <c r="GBV497" s="22"/>
      <c r="GBW497" s="22"/>
      <c r="GBX497" s="22"/>
      <c r="GBY497" s="22"/>
      <c r="GBZ497" s="22"/>
      <c r="GCA497" s="22"/>
      <c r="GCB497" s="22"/>
      <c r="GCC497" s="22"/>
      <c r="GCD497" s="22"/>
      <c r="GCE497" s="22"/>
      <c r="GCF497" s="22"/>
      <c r="GCG497" s="22"/>
      <c r="GCH497" s="22"/>
      <c r="GCI497" s="22"/>
      <c r="GCJ497" s="22"/>
      <c r="GCK497" s="22"/>
      <c r="GCL497" s="22"/>
      <c r="GCM497" s="22"/>
      <c r="GCN497" s="22"/>
      <c r="GCO497" s="22"/>
      <c r="GCP497" s="22"/>
      <c r="GCQ497" s="22"/>
      <c r="GCR497" s="22"/>
      <c r="GCS497" s="22"/>
      <c r="GCT497" s="22"/>
      <c r="GCU497" s="22"/>
      <c r="GCV497" s="22"/>
      <c r="GCW497" s="22"/>
      <c r="GCX497" s="22"/>
      <c r="GCY497" s="22"/>
      <c r="GCZ497" s="22"/>
      <c r="GDA497" s="22"/>
      <c r="GDB497" s="22"/>
      <c r="GDC497" s="22"/>
      <c r="GDD497" s="22"/>
      <c r="GDE497" s="22"/>
      <c r="GDF497" s="22"/>
      <c r="GDG497" s="22"/>
      <c r="GDH497" s="22"/>
      <c r="GDI497" s="22"/>
      <c r="GDJ497" s="22"/>
      <c r="GDK497" s="22"/>
      <c r="GDL497" s="22"/>
      <c r="GDM497" s="22"/>
      <c r="GDN497" s="22"/>
      <c r="GDO497" s="22"/>
      <c r="GDP497" s="22"/>
      <c r="GDQ497" s="22"/>
      <c r="GDR497" s="22"/>
      <c r="GDS497" s="22"/>
      <c r="GDT497" s="22"/>
      <c r="GDU497" s="22"/>
      <c r="GDV497" s="22"/>
      <c r="GDW497" s="22"/>
      <c r="GDX497" s="22"/>
      <c r="GDY497" s="22"/>
      <c r="GDZ497" s="22"/>
      <c r="GEA497" s="22"/>
      <c r="GEB497" s="22"/>
      <c r="GEC497" s="22"/>
      <c r="GED497" s="22"/>
      <c r="GEE497" s="22"/>
      <c r="GEF497" s="22"/>
      <c r="GEG497" s="22"/>
      <c r="GEH497" s="22"/>
      <c r="GEI497" s="22"/>
      <c r="GEJ497" s="22"/>
      <c r="GEK497" s="22"/>
      <c r="GEL497" s="22"/>
      <c r="GEM497" s="22"/>
      <c r="GEN497" s="22"/>
      <c r="GEO497" s="22"/>
      <c r="GEP497" s="22"/>
      <c r="GEQ497" s="22"/>
      <c r="GER497" s="22"/>
      <c r="GES497" s="22"/>
      <c r="GET497" s="22"/>
      <c r="GEU497" s="22"/>
      <c r="GEV497" s="22"/>
      <c r="GEW497" s="22"/>
      <c r="GEX497" s="22"/>
      <c r="GEY497" s="22"/>
      <c r="GEZ497" s="22"/>
      <c r="GFA497" s="22"/>
      <c r="GFB497" s="22"/>
      <c r="GFC497" s="22"/>
      <c r="GFD497" s="22"/>
      <c r="GFE497" s="22"/>
      <c r="GFF497" s="22"/>
      <c r="GFG497" s="22"/>
      <c r="GFH497" s="22"/>
      <c r="GFI497" s="22"/>
      <c r="GFJ497" s="22"/>
      <c r="GFK497" s="22"/>
      <c r="GFL497" s="22"/>
      <c r="GFM497" s="22"/>
      <c r="GFN497" s="22"/>
      <c r="GFO497" s="22"/>
      <c r="GFP497" s="22"/>
      <c r="GFQ497" s="22"/>
      <c r="GFR497" s="22"/>
      <c r="GFS497" s="22"/>
      <c r="GFT497" s="22"/>
      <c r="GFU497" s="22"/>
      <c r="GFV497" s="22"/>
      <c r="GFW497" s="22"/>
      <c r="GFX497" s="22"/>
      <c r="GFY497" s="22"/>
      <c r="GFZ497" s="22"/>
      <c r="GGA497" s="22"/>
      <c r="GGB497" s="22"/>
      <c r="GGC497" s="22"/>
      <c r="GGD497" s="22"/>
      <c r="GGE497" s="22"/>
      <c r="GGF497" s="22"/>
      <c r="GGG497" s="22"/>
      <c r="GGH497" s="22"/>
      <c r="GGI497" s="22"/>
      <c r="GGJ497" s="22"/>
      <c r="GGK497" s="22"/>
      <c r="GGL497" s="22"/>
      <c r="GGM497" s="22"/>
      <c r="GGN497" s="22"/>
      <c r="GGO497" s="22"/>
      <c r="GGP497" s="22"/>
      <c r="GGQ497" s="22"/>
      <c r="GGR497" s="22"/>
      <c r="GGS497" s="22"/>
      <c r="GGT497" s="22"/>
      <c r="GGU497" s="22"/>
      <c r="GGV497" s="22"/>
      <c r="GGW497" s="22"/>
      <c r="GGX497" s="22"/>
      <c r="GGY497" s="22"/>
      <c r="GGZ497" s="22"/>
      <c r="GHA497" s="22"/>
      <c r="GHB497" s="22"/>
      <c r="GHC497" s="22"/>
      <c r="GHD497" s="22"/>
      <c r="GHE497" s="22"/>
      <c r="GHF497" s="22"/>
      <c r="GHG497" s="22"/>
      <c r="GHH497" s="22"/>
      <c r="GHI497" s="22"/>
      <c r="GHJ497" s="22"/>
      <c r="GHK497" s="22"/>
      <c r="GHL497" s="22"/>
      <c r="GHM497" s="22"/>
      <c r="GHN497" s="22"/>
      <c r="GHO497" s="22"/>
      <c r="GHP497" s="22"/>
      <c r="GHQ497" s="22"/>
      <c r="GHR497" s="22"/>
      <c r="GHS497" s="22"/>
      <c r="GHT497" s="22"/>
      <c r="GHU497" s="22"/>
      <c r="GHV497" s="22"/>
      <c r="GHW497" s="22"/>
      <c r="GHX497" s="22"/>
      <c r="GHY497" s="22"/>
      <c r="GHZ497" s="22"/>
      <c r="GIA497" s="22"/>
      <c r="GIB497" s="22"/>
      <c r="GIC497" s="22"/>
      <c r="GID497" s="22"/>
      <c r="GIE497" s="22"/>
      <c r="GIF497" s="22"/>
      <c r="GIG497" s="22"/>
      <c r="GIH497" s="22"/>
      <c r="GII497" s="22"/>
      <c r="GIJ497" s="22"/>
      <c r="GIK497" s="22"/>
      <c r="GIL497" s="22"/>
      <c r="GIM497" s="22"/>
      <c r="GIN497" s="22"/>
      <c r="GIO497" s="22"/>
      <c r="GIP497" s="22"/>
      <c r="GIQ497" s="22"/>
      <c r="GIR497" s="22"/>
      <c r="GIS497" s="22"/>
      <c r="GIT497" s="22"/>
      <c r="GIU497" s="22"/>
      <c r="GIV497" s="22"/>
      <c r="GIW497" s="22"/>
      <c r="GIX497" s="22"/>
      <c r="GIY497" s="22"/>
      <c r="GIZ497" s="22"/>
      <c r="GJA497" s="22"/>
      <c r="GJB497" s="22"/>
      <c r="GJC497" s="22"/>
      <c r="GJD497" s="22"/>
      <c r="GJE497" s="22"/>
      <c r="GJF497" s="22"/>
      <c r="GJG497" s="22"/>
      <c r="GJH497" s="22"/>
      <c r="GJI497" s="22"/>
      <c r="GJJ497" s="22"/>
      <c r="GJK497" s="22"/>
      <c r="GJL497" s="22"/>
      <c r="GJM497" s="22"/>
      <c r="GJN497" s="22"/>
      <c r="GJO497" s="22"/>
      <c r="GJP497" s="22"/>
      <c r="GJQ497" s="22"/>
      <c r="GJR497" s="22"/>
      <c r="GJS497" s="22"/>
      <c r="GJT497" s="22"/>
      <c r="GJU497" s="22"/>
      <c r="GJV497" s="22"/>
      <c r="GJW497" s="22"/>
      <c r="GJX497" s="22"/>
      <c r="GJY497" s="22"/>
      <c r="GJZ497" s="22"/>
      <c r="GKA497" s="22"/>
      <c r="GKB497" s="22"/>
      <c r="GKC497" s="22"/>
      <c r="GKD497" s="22"/>
      <c r="GKE497" s="22"/>
      <c r="GKF497" s="22"/>
      <c r="GKG497" s="22"/>
      <c r="GKH497" s="22"/>
      <c r="GKI497" s="22"/>
      <c r="GKJ497" s="22"/>
      <c r="GKK497" s="22"/>
      <c r="GKL497" s="22"/>
      <c r="GKM497" s="22"/>
      <c r="GKN497" s="22"/>
      <c r="GKO497" s="22"/>
      <c r="GKP497" s="22"/>
      <c r="GKQ497" s="22"/>
      <c r="GKR497" s="22"/>
      <c r="GKS497" s="22"/>
      <c r="GKT497" s="22"/>
      <c r="GKU497" s="22"/>
      <c r="GKV497" s="22"/>
      <c r="GKW497" s="22"/>
      <c r="GKX497" s="22"/>
      <c r="GKY497" s="22"/>
      <c r="GKZ497" s="22"/>
      <c r="GLA497" s="22"/>
      <c r="GLB497" s="22"/>
      <c r="GLC497" s="22"/>
      <c r="GLD497" s="22"/>
      <c r="GLE497" s="22"/>
      <c r="GLF497" s="22"/>
      <c r="GLG497" s="22"/>
      <c r="GLH497" s="22"/>
      <c r="GLI497" s="22"/>
      <c r="GLJ497" s="22"/>
      <c r="GLK497" s="22"/>
      <c r="GLL497" s="22"/>
      <c r="GLM497" s="22"/>
      <c r="GLN497" s="22"/>
      <c r="GLO497" s="22"/>
      <c r="GLP497" s="22"/>
      <c r="GLQ497" s="22"/>
      <c r="GLR497" s="22"/>
      <c r="GLS497" s="22"/>
      <c r="GLT497" s="22"/>
      <c r="GLU497" s="22"/>
      <c r="GLV497" s="22"/>
      <c r="GLW497" s="22"/>
      <c r="GLX497" s="22"/>
      <c r="GLY497" s="22"/>
      <c r="GLZ497" s="22"/>
      <c r="GMA497" s="22"/>
      <c r="GMB497" s="22"/>
      <c r="GMC497" s="22"/>
      <c r="GMD497" s="22"/>
      <c r="GME497" s="22"/>
      <c r="GMF497" s="22"/>
      <c r="GMG497" s="22"/>
      <c r="GMH497" s="22"/>
      <c r="GMI497" s="22"/>
      <c r="GMJ497" s="22"/>
      <c r="GMK497" s="22"/>
      <c r="GML497" s="22"/>
      <c r="GMM497" s="22"/>
      <c r="GMN497" s="22"/>
      <c r="GMO497" s="22"/>
      <c r="GMP497" s="22"/>
      <c r="GMQ497" s="22"/>
      <c r="GMR497" s="22"/>
      <c r="GMS497" s="22"/>
      <c r="GMT497" s="22"/>
      <c r="GMU497" s="22"/>
      <c r="GMV497" s="22"/>
      <c r="GMW497" s="22"/>
      <c r="GMX497" s="22"/>
      <c r="GMY497" s="22"/>
      <c r="GMZ497" s="22"/>
      <c r="GNA497" s="22"/>
      <c r="GNB497" s="22"/>
      <c r="GNC497" s="22"/>
      <c r="GND497" s="22"/>
      <c r="GNE497" s="22"/>
      <c r="GNF497" s="22"/>
      <c r="GNG497" s="22"/>
      <c r="GNH497" s="22"/>
      <c r="GNI497" s="22"/>
      <c r="GNJ497" s="22"/>
      <c r="GNK497" s="22"/>
      <c r="GNL497" s="22"/>
      <c r="GNM497" s="22"/>
      <c r="GNN497" s="22"/>
      <c r="GNO497" s="22"/>
      <c r="GNP497" s="22"/>
      <c r="GNQ497" s="22"/>
      <c r="GNR497" s="22"/>
      <c r="GNS497" s="22"/>
      <c r="GNT497" s="22"/>
      <c r="GNU497" s="22"/>
      <c r="GNV497" s="22"/>
      <c r="GNW497" s="22"/>
      <c r="GNX497" s="22"/>
      <c r="GNY497" s="22"/>
      <c r="GNZ497" s="22"/>
      <c r="GOA497" s="22"/>
      <c r="GOB497" s="22"/>
      <c r="GOC497" s="22"/>
      <c r="GOD497" s="22"/>
      <c r="GOE497" s="22"/>
      <c r="GOF497" s="22"/>
      <c r="GOG497" s="22"/>
      <c r="GOH497" s="22"/>
      <c r="GOI497" s="22"/>
      <c r="GOJ497" s="22"/>
      <c r="GOK497" s="22"/>
      <c r="GOL497" s="22"/>
      <c r="GOM497" s="22"/>
      <c r="GON497" s="22"/>
      <c r="GOO497" s="22"/>
      <c r="GOP497" s="22"/>
      <c r="GOQ497" s="22"/>
      <c r="GOR497" s="22"/>
      <c r="GOS497" s="22"/>
      <c r="GOT497" s="22"/>
      <c r="GOU497" s="22"/>
      <c r="GOV497" s="22"/>
      <c r="GOW497" s="22"/>
      <c r="GOX497" s="22"/>
      <c r="GOY497" s="22"/>
      <c r="GOZ497" s="22"/>
      <c r="GPA497" s="22"/>
      <c r="GPB497" s="22"/>
      <c r="GPC497" s="22"/>
      <c r="GPD497" s="22"/>
      <c r="GPE497" s="22"/>
      <c r="GPF497" s="22"/>
      <c r="GPG497" s="22"/>
      <c r="GPH497" s="22"/>
      <c r="GPI497" s="22"/>
      <c r="GPJ497" s="22"/>
      <c r="GPK497" s="22"/>
      <c r="GPL497" s="22"/>
      <c r="GPM497" s="22"/>
      <c r="GPN497" s="22"/>
      <c r="GPO497" s="22"/>
      <c r="GPP497" s="22"/>
      <c r="GPQ497" s="22"/>
      <c r="GPR497" s="22"/>
      <c r="GPS497" s="22"/>
      <c r="GPT497" s="22"/>
      <c r="GPU497" s="22"/>
      <c r="GPV497" s="22"/>
      <c r="GPW497" s="22"/>
      <c r="GPX497" s="22"/>
      <c r="GPY497" s="22"/>
      <c r="GPZ497" s="22"/>
      <c r="GQA497" s="22"/>
      <c r="GQB497" s="22"/>
      <c r="GQC497" s="22"/>
      <c r="GQD497" s="22"/>
      <c r="GQE497" s="22"/>
      <c r="GQF497" s="22"/>
      <c r="GQG497" s="22"/>
      <c r="GQH497" s="22"/>
      <c r="GQI497" s="22"/>
      <c r="GQJ497" s="22"/>
      <c r="GQK497" s="22"/>
      <c r="GQL497" s="22"/>
      <c r="GQM497" s="22"/>
      <c r="GQN497" s="22"/>
      <c r="GQO497" s="22"/>
      <c r="GQP497" s="22"/>
      <c r="GQQ497" s="22"/>
      <c r="GQR497" s="22"/>
      <c r="GQS497" s="22"/>
      <c r="GQT497" s="22"/>
      <c r="GQU497" s="22"/>
      <c r="GQV497" s="22"/>
      <c r="GQW497" s="22"/>
      <c r="GQX497" s="22"/>
      <c r="GQY497" s="22"/>
      <c r="GQZ497" s="22"/>
      <c r="GRA497" s="22"/>
      <c r="GRB497" s="22"/>
      <c r="GRC497" s="22"/>
      <c r="GRD497" s="22"/>
      <c r="GRE497" s="22"/>
      <c r="GRF497" s="22"/>
      <c r="GRG497" s="22"/>
      <c r="GRH497" s="22"/>
      <c r="GRI497" s="22"/>
      <c r="GRJ497" s="22"/>
      <c r="GRK497" s="22"/>
      <c r="GRL497" s="22"/>
      <c r="GRM497" s="22"/>
      <c r="GRN497" s="22"/>
      <c r="GRO497" s="22"/>
      <c r="GRP497" s="22"/>
      <c r="GRQ497" s="22"/>
      <c r="GRR497" s="22"/>
      <c r="GRS497" s="22"/>
      <c r="GRT497" s="22"/>
      <c r="GRU497" s="22"/>
      <c r="GRV497" s="22"/>
      <c r="GRW497" s="22"/>
      <c r="GRX497" s="22"/>
      <c r="GRY497" s="22"/>
      <c r="GRZ497" s="22"/>
      <c r="GSA497" s="22"/>
      <c r="GSB497" s="22"/>
      <c r="GSC497" s="22"/>
      <c r="GSD497" s="22"/>
      <c r="GSE497" s="22"/>
      <c r="GSF497" s="22"/>
      <c r="GSG497" s="22"/>
      <c r="GSH497" s="22"/>
      <c r="GSI497" s="22"/>
      <c r="GSJ497" s="22"/>
      <c r="GSK497" s="22"/>
      <c r="GSL497" s="22"/>
      <c r="GSM497" s="22"/>
      <c r="GSN497" s="22"/>
      <c r="GSO497" s="22"/>
      <c r="GSP497" s="22"/>
      <c r="GSQ497" s="22"/>
      <c r="GSR497" s="22"/>
      <c r="GSS497" s="22"/>
      <c r="GST497" s="22"/>
      <c r="GSU497" s="22"/>
      <c r="GSV497" s="22"/>
      <c r="GSW497" s="22"/>
      <c r="GSX497" s="22"/>
      <c r="GSY497" s="22"/>
      <c r="GSZ497" s="22"/>
      <c r="GTA497" s="22"/>
      <c r="GTB497" s="22"/>
      <c r="GTC497" s="22"/>
      <c r="GTD497" s="22"/>
      <c r="GTE497" s="22"/>
      <c r="GTF497" s="22"/>
      <c r="GTG497" s="22"/>
      <c r="GTH497" s="22"/>
      <c r="GTI497" s="22"/>
      <c r="GTJ497" s="22"/>
      <c r="GTK497" s="22"/>
      <c r="GTL497" s="22"/>
      <c r="GTM497" s="22"/>
      <c r="GTN497" s="22"/>
      <c r="GTO497" s="22"/>
      <c r="GTP497" s="22"/>
      <c r="GTQ497" s="22"/>
      <c r="GTR497" s="22"/>
      <c r="GTS497" s="22"/>
      <c r="GTT497" s="22"/>
      <c r="GTU497" s="22"/>
      <c r="GTV497" s="22"/>
      <c r="GTW497" s="22"/>
      <c r="GTX497" s="22"/>
      <c r="GTY497" s="22"/>
      <c r="GTZ497" s="22"/>
      <c r="GUA497" s="22"/>
      <c r="GUB497" s="22"/>
      <c r="GUC497" s="22"/>
      <c r="GUD497" s="22"/>
      <c r="GUE497" s="22"/>
      <c r="GUF497" s="22"/>
      <c r="GUG497" s="22"/>
      <c r="GUH497" s="22"/>
      <c r="GUI497" s="22"/>
      <c r="GUJ497" s="22"/>
      <c r="GUK497" s="22"/>
      <c r="GUL497" s="22"/>
      <c r="GUM497" s="22"/>
      <c r="GUN497" s="22"/>
      <c r="GUO497" s="22"/>
      <c r="GUP497" s="22"/>
      <c r="GUQ497" s="22"/>
      <c r="GUR497" s="22"/>
      <c r="GUS497" s="22"/>
      <c r="GUT497" s="22"/>
      <c r="GUU497" s="22"/>
      <c r="GUV497" s="22"/>
      <c r="GUW497" s="22"/>
      <c r="GUX497" s="22"/>
      <c r="GUY497" s="22"/>
      <c r="GUZ497" s="22"/>
      <c r="GVA497" s="22"/>
      <c r="GVB497" s="22"/>
      <c r="GVC497" s="22"/>
      <c r="GVD497" s="22"/>
      <c r="GVE497" s="22"/>
      <c r="GVF497" s="22"/>
      <c r="GVG497" s="22"/>
      <c r="GVH497" s="22"/>
      <c r="GVI497" s="22"/>
      <c r="GVJ497" s="22"/>
      <c r="GVK497" s="22"/>
      <c r="GVL497" s="22"/>
      <c r="GVM497" s="22"/>
      <c r="GVN497" s="22"/>
      <c r="GVO497" s="22"/>
      <c r="GVP497" s="22"/>
      <c r="GVQ497" s="22"/>
      <c r="GVR497" s="22"/>
      <c r="GVS497" s="22"/>
      <c r="GVT497" s="22"/>
      <c r="GVU497" s="22"/>
      <c r="GVV497" s="22"/>
      <c r="GVW497" s="22"/>
      <c r="GVX497" s="22"/>
      <c r="GVY497" s="22"/>
      <c r="GVZ497" s="22"/>
      <c r="GWA497" s="22"/>
      <c r="GWB497" s="22"/>
      <c r="GWC497" s="22"/>
      <c r="GWD497" s="22"/>
      <c r="GWE497" s="22"/>
      <c r="GWF497" s="22"/>
      <c r="GWG497" s="22"/>
      <c r="GWH497" s="22"/>
      <c r="GWI497" s="22"/>
      <c r="GWJ497" s="22"/>
      <c r="GWK497" s="22"/>
      <c r="GWL497" s="22"/>
      <c r="GWM497" s="22"/>
      <c r="GWN497" s="22"/>
      <c r="GWO497" s="22"/>
      <c r="GWP497" s="22"/>
      <c r="GWQ497" s="22"/>
      <c r="GWR497" s="22"/>
      <c r="GWS497" s="22"/>
      <c r="GWT497" s="22"/>
      <c r="GWU497" s="22"/>
      <c r="GWV497" s="22"/>
      <c r="GWW497" s="22"/>
      <c r="GWX497" s="22"/>
      <c r="GWY497" s="22"/>
      <c r="GWZ497" s="22"/>
      <c r="GXA497" s="22"/>
      <c r="GXB497" s="22"/>
      <c r="GXC497" s="22"/>
      <c r="GXD497" s="22"/>
      <c r="GXE497" s="22"/>
      <c r="GXF497" s="22"/>
      <c r="GXG497" s="22"/>
      <c r="GXH497" s="22"/>
      <c r="GXI497" s="22"/>
      <c r="GXJ497" s="22"/>
      <c r="GXK497" s="22"/>
      <c r="GXL497" s="22"/>
      <c r="GXM497" s="22"/>
      <c r="GXN497" s="22"/>
      <c r="GXO497" s="22"/>
      <c r="GXP497" s="22"/>
      <c r="GXQ497" s="22"/>
      <c r="GXR497" s="22"/>
      <c r="GXS497" s="22"/>
      <c r="GXT497" s="22"/>
      <c r="GXU497" s="22"/>
      <c r="GXV497" s="22"/>
      <c r="GXW497" s="22"/>
      <c r="GXX497" s="22"/>
      <c r="GXY497" s="22"/>
      <c r="GXZ497" s="22"/>
      <c r="GYA497" s="22"/>
      <c r="GYB497" s="22"/>
      <c r="GYC497" s="22"/>
      <c r="GYD497" s="22"/>
      <c r="GYE497" s="22"/>
      <c r="GYF497" s="22"/>
      <c r="GYG497" s="22"/>
      <c r="GYH497" s="22"/>
      <c r="GYI497" s="22"/>
      <c r="GYJ497" s="22"/>
      <c r="GYK497" s="22"/>
      <c r="GYL497" s="22"/>
      <c r="GYM497" s="22"/>
      <c r="GYN497" s="22"/>
      <c r="GYO497" s="22"/>
      <c r="GYP497" s="22"/>
      <c r="GYQ497" s="22"/>
      <c r="GYR497" s="22"/>
      <c r="GYS497" s="22"/>
      <c r="GYT497" s="22"/>
      <c r="GYU497" s="22"/>
      <c r="GYV497" s="22"/>
      <c r="GYW497" s="22"/>
      <c r="GYX497" s="22"/>
      <c r="GYY497" s="22"/>
      <c r="GYZ497" s="22"/>
      <c r="GZA497" s="22"/>
      <c r="GZB497" s="22"/>
      <c r="GZC497" s="22"/>
      <c r="GZD497" s="22"/>
      <c r="GZE497" s="22"/>
      <c r="GZF497" s="22"/>
      <c r="GZG497" s="22"/>
      <c r="GZH497" s="22"/>
      <c r="GZI497" s="22"/>
      <c r="GZJ497" s="22"/>
      <c r="GZK497" s="22"/>
      <c r="GZL497" s="22"/>
      <c r="GZM497" s="22"/>
      <c r="GZN497" s="22"/>
      <c r="GZO497" s="22"/>
      <c r="GZP497" s="22"/>
      <c r="GZQ497" s="22"/>
      <c r="GZR497" s="22"/>
      <c r="GZS497" s="22"/>
      <c r="GZT497" s="22"/>
      <c r="GZU497" s="22"/>
      <c r="GZV497" s="22"/>
      <c r="GZW497" s="22"/>
      <c r="GZX497" s="22"/>
      <c r="GZY497" s="22"/>
      <c r="GZZ497" s="22"/>
      <c r="HAA497" s="22"/>
      <c r="HAB497" s="22"/>
      <c r="HAC497" s="22"/>
      <c r="HAD497" s="22"/>
      <c r="HAE497" s="22"/>
      <c r="HAF497" s="22"/>
      <c r="HAG497" s="22"/>
      <c r="HAH497" s="22"/>
      <c r="HAI497" s="22"/>
      <c r="HAJ497" s="22"/>
      <c r="HAK497" s="22"/>
      <c r="HAL497" s="22"/>
      <c r="HAM497" s="22"/>
      <c r="HAN497" s="22"/>
      <c r="HAO497" s="22"/>
      <c r="HAP497" s="22"/>
      <c r="HAQ497" s="22"/>
      <c r="HAR497" s="22"/>
      <c r="HAS497" s="22"/>
      <c r="HAT497" s="22"/>
      <c r="HAU497" s="22"/>
      <c r="HAV497" s="22"/>
      <c r="HAW497" s="22"/>
      <c r="HAX497" s="22"/>
      <c r="HAY497" s="22"/>
      <c r="HAZ497" s="22"/>
      <c r="HBA497" s="22"/>
      <c r="HBB497" s="22"/>
      <c r="HBC497" s="22"/>
      <c r="HBD497" s="22"/>
      <c r="HBE497" s="22"/>
      <c r="HBF497" s="22"/>
      <c r="HBG497" s="22"/>
      <c r="HBH497" s="22"/>
      <c r="HBI497" s="22"/>
      <c r="HBJ497" s="22"/>
      <c r="HBK497" s="22"/>
      <c r="HBL497" s="22"/>
      <c r="HBM497" s="22"/>
      <c r="HBN497" s="22"/>
      <c r="HBO497" s="22"/>
      <c r="HBP497" s="22"/>
      <c r="HBQ497" s="22"/>
      <c r="HBR497" s="22"/>
      <c r="HBS497" s="22"/>
      <c r="HBT497" s="22"/>
      <c r="HBU497" s="22"/>
      <c r="HBV497" s="22"/>
      <c r="HBW497" s="22"/>
      <c r="HBX497" s="22"/>
      <c r="HBY497" s="22"/>
      <c r="HBZ497" s="22"/>
      <c r="HCA497" s="22"/>
      <c r="HCB497" s="22"/>
      <c r="HCC497" s="22"/>
      <c r="HCD497" s="22"/>
      <c r="HCE497" s="22"/>
      <c r="HCF497" s="22"/>
      <c r="HCG497" s="22"/>
      <c r="HCH497" s="22"/>
      <c r="HCI497" s="22"/>
      <c r="HCJ497" s="22"/>
      <c r="HCK497" s="22"/>
      <c r="HCL497" s="22"/>
      <c r="HCM497" s="22"/>
      <c r="HCN497" s="22"/>
      <c r="HCO497" s="22"/>
      <c r="HCP497" s="22"/>
      <c r="HCQ497" s="22"/>
      <c r="HCR497" s="22"/>
      <c r="HCS497" s="22"/>
      <c r="HCT497" s="22"/>
      <c r="HCU497" s="22"/>
      <c r="HCV497" s="22"/>
      <c r="HCW497" s="22"/>
      <c r="HCX497" s="22"/>
      <c r="HCY497" s="22"/>
      <c r="HCZ497" s="22"/>
      <c r="HDA497" s="22"/>
      <c r="HDB497" s="22"/>
      <c r="HDC497" s="22"/>
      <c r="HDD497" s="22"/>
      <c r="HDE497" s="22"/>
      <c r="HDF497" s="22"/>
      <c r="HDG497" s="22"/>
      <c r="HDH497" s="22"/>
      <c r="HDI497" s="22"/>
      <c r="HDJ497" s="22"/>
      <c r="HDK497" s="22"/>
      <c r="HDL497" s="22"/>
      <c r="HDM497" s="22"/>
      <c r="HDN497" s="22"/>
      <c r="HDO497" s="22"/>
      <c r="HDP497" s="22"/>
      <c r="HDQ497" s="22"/>
      <c r="HDR497" s="22"/>
      <c r="HDS497" s="22"/>
      <c r="HDT497" s="22"/>
      <c r="HDU497" s="22"/>
      <c r="HDV497" s="22"/>
      <c r="HDW497" s="22"/>
      <c r="HDX497" s="22"/>
      <c r="HDY497" s="22"/>
      <c r="HDZ497" s="22"/>
      <c r="HEA497" s="22"/>
      <c r="HEB497" s="22"/>
      <c r="HEC497" s="22"/>
      <c r="HED497" s="22"/>
      <c r="HEE497" s="22"/>
      <c r="HEF497" s="22"/>
      <c r="HEG497" s="22"/>
      <c r="HEH497" s="22"/>
      <c r="HEI497" s="22"/>
      <c r="HEJ497" s="22"/>
      <c r="HEK497" s="22"/>
      <c r="HEL497" s="22"/>
      <c r="HEM497" s="22"/>
      <c r="HEN497" s="22"/>
      <c r="HEO497" s="22"/>
      <c r="HEP497" s="22"/>
      <c r="HEQ497" s="22"/>
      <c r="HER497" s="22"/>
      <c r="HES497" s="22"/>
      <c r="HET497" s="22"/>
      <c r="HEU497" s="22"/>
      <c r="HEV497" s="22"/>
      <c r="HEW497" s="22"/>
      <c r="HEX497" s="22"/>
      <c r="HEY497" s="22"/>
      <c r="HEZ497" s="22"/>
      <c r="HFA497" s="22"/>
      <c r="HFB497" s="22"/>
      <c r="HFC497" s="22"/>
      <c r="HFD497" s="22"/>
      <c r="HFE497" s="22"/>
      <c r="HFF497" s="22"/>
      <c r="HFG497" s="22"/>
      <c r="HFH497" s="22"/>
      <c r="HFI497" s="22"/>
      <c r="HFJ497" s="22"/>
      <c r="HFK497" s="22"/>
      <c r="HFL497" s="22"/>
      <c r="HFM497" s="22"/>
      <c r="HFN497" s="22"/>
      <c r="HFO497" s="22"/>
      <c r="HFP497" s="22"/>
      <c r="HFQ497" s="22"/>
      <c r="HFR497" s="22"/>
      <c r="HFS497" s="22"/>
      <c r="HFT497" s="22"/>
      <c r="HFU497" s="22"/>
      <c r="HFV497" s="22"/>
      <c r="HFW497" s="22"/>
      <c r="HFX497" s="22"/>
      <c r="HFY497" s="22"/>
      <c r="HFZ497" s="22"/>
      <c r="HGA497" s="22"/>
      <c r="HGB497" s="22"/>
      <c r="HGC497" s="22"/>
      <c r="HGD497" s="22"/>
      <c r="HGE497" s="22"/>
      <c r="HGF497" s="22"/>
      <c r="HGG497" s="22"/>
      <c r="HGH497" s="22"/>
      <c r="HGI497" s="22"/>
      <c r="HGJ497" s="22"/>
      <c r="HGK497" s="22"/>
      <c r="HGL497" s="22"/>
      <c r="HGM497" s="22"/>
      <c r="HGN497" s="22"/>
      <c r="HGO497" s="22"/>
      <c r="HGP497" s="22"/>
      <c r="HGQ497" s="22"/>
      <c r="HGR497" s="22"/>
      <c r="HGS497" s="22"/>
      <c r="HGT497" s="22"/>
      <c r="HGU497" s="22"/>
      <c r="HGV497" s="22"/>
      <c r="HGW497" s="22"/>
      <c r="HGX497" s="22"/>
      <c r="HGY497" s="22"/>
      <c r="HGZ497" s="22"/>
      <c r="HHA497" s="22"/>
      <c r="HHB497" s="22"/>
      <c r="HHC497" s="22"/>
      <c r="HHD497" s="22"/>
      <c r="HHE497" s="22"/>
      <c r="HHF497" s="22"/>
      <c r="HHG497" s="22"/>
      <c r="HHH497" s="22"/>
      <c r="HHI497" s="22"/>
      <c r="HHJ497" s="22"/>
      <c r="HHK497" s="22"/>
      <c r="HHL497" s="22"/>
      <c r="HHM497" s="22"/>
      <c r="HHN497" s="22"/>
      <c r="HHO497" s="22"/>
      <c r="HHP497" s="22"/>
      <c r="HHQ497" s="22"/>
      <c r="HHR497" s="22"/>
      <c r="HHS497" s="22"/>
      <c r="HHT497" s="22"/>
      <c r="HHU497" s="22"/>
      <c r="HHV497" s="22"/>
      <c r="HHW497" s="22"/>
      <c r="HHX497" s="22"/>
      <c r="HHY497" s="22"/>
      <c r="HHZ497" s="22"/>
      <c r="HIA497" s="22"/>
      <c r="HIB497" s="22"/>
      <c r="HIC497" s="22"/>
      <c r="HID497" s="22"/>
      <c r="HIE497" s="22"/>
      <c r="HIF497" s="22"/>
      <c r="HIG497" s="22"/>
      <c r="HIH497" s="22"/>
      <c r="HII497" s="22"/>
      <c r="HIJ497" s="22"/>
      <c r="HIK497" s="22"/>
      <c r="HIL497" s="22"/>
      <c r="HIM497" s="22"/>
      <c r="HIN497" s="22"/>
      <c r="HIO497" s="22"/>
      <c r="HIP497" s="22"/>
      <c r="HIQ497" s="22"/>
      <c r="HIR497" s="22"/>
      <c r="HIS497" s="22"/>
      <c r="HIT497" s="22"/>
      <c r="HIU497" s="22"/>
      <c r="HIV497" s="22"/>
      <c r="HIW497" s="22"/>
      <c r="HIX497" s="22"/>
      <c r="HIY497" s="22"/>
      <c r="HIZ497" s="22"/>
      <c r="HJA497" s="22"/>
      <c r="HJB497" s="22"/>
      <c r="HJC497" s="22"/>
      <c r="HJD497" s="22"/>
      <c r="HJE497" s="22"/>
      <c r="HJF497" s="22"/>
      <c r="HJG497" s="22"/>
      <c r="HJH497" s="22"/>
      <c r="HJI497" s="22"/>
      <c r="HJJ497" s="22"/>
      <c r="HJK497" s="22"/>
      <c r="HJL497" s="22"/>
      <c r="HJM497" s="22"/>
      <c r="HJN497" s="22"/>
      <c r="HJO497" s="22"/>
      <c r="HJP497" s="22"/>
      <c r="HJQ497" s="22"/>
      <c r="HJR497" s="22"/>
      <c r="HJS497" s="22"/>
      <c r="HJT497" s="22"/>
      <c r="HJU497" s="22"/>
      <c r="HJV497" s="22"/>
      <c r="HJW497" s="22"/>
      <c r="HJX497" s="22"/>
      <c r="HJY497" s="22"/>
      <c r="HJZ497" s="22"/>
      <c r="HKA497" s="22"/>
      <c r="HKB497" s="22"/>
      <c r="HKC497" s="22"/>
      <c r="HKD497" s="22"/>
      <c r="HKE497" s="22"/>
      <c r="HKF497" s="22"/>
      <c r="HKG497" s="22"/>
      <c r="HKH497" s="22"/>
      <c r="HKI497" s="22"/>
      <c r="HKJ497" s="22"/>
      <c r="HKK497" s="22"/>
      <c r="HKL497" s="22"/>
      <c r="HKM497" s="22"/>
      <c r="HKN497" s="22"/>
      <c r="HKO497" s="22"/>
      <c r="HKP497" s="22"/>
      <c r="HKQ497" s="22"/>
      <c r="HKR497" s="22"/>
      <c r="HKS497" s="22"/>
      <c r="HKT497" s="22"/>
      <c r="HKU497" s="22"/>
      <c r="HKV497" s="22"/>
      <c r="HKW497" s="22"/>
      <c r="HKX497" s="22"/>
      <c r="HKY497" s="22"/>
      <c r="HKZ497" s="22"/>
      <c r="HLA497" s="22"/>
      <c r="HLB497" s="22"/>
      <c r="HLC497" s="22"/>
      <c r="HLD497" s="22"/>
      <c r="HLE497" s="22"/>
      <c r="HLF497" s="22"/>
      <c r="HLG497" s="22"/>
      <c r="HLH497" s="22"/>
      <c r="HLI497" s="22"/>
      <c r="HLJ497" s="22"/>
      <c r="HLK497" s="22"/>
      <c r="HLL497" s="22"/>
      <c r="HLM497" s="22"/>
      <c r="HLN497" s="22"/>
      <c r="HLO497" s="22"/>
      <c r="HLP497" s="22"/>
      <c r="HLQ497" s="22"/>
      <c r="HLR497" s="22"/>
      <c r="HLS497" s="22"/>
      <c r="HLT497" s="22"/>
      <c r="HLU497" s="22"/>
      <c r="HLV497" s="22"/>
      <c r="HLW497" s="22"/>
      <c r="HLX497" s="22"/>
      <c r="HLY497" s="22"/>
      <c r="HLZ497" s="22"/>
      <c r="HMA497" s="22"/>
      <c r="HMB497" s="22"/>
      <c r="HMC497" s="22"/>
      <c r="HMD497" s="22"/>
      <c r="HME497" s="22"/>
      <c r="HMF497" s="22"/>
      <c r="HMG497" s="22"/>
      <c r="HMH497" s="22"/>
      <c r="HMI497" s="22"/>
      <c r="HMJ497" s="22"/>
      <c r="HMK497" s="22"/>
      <c r="HML497" s="22"/>
      <c r="HMM497" s="22"/>
      <c r="HMN497" s="22"/>
      <c r="HMO497" s="22"/>
      <c r="HMP497" s="22"/>
      <c r="HMQ497" s="22"/>
      <c r="HMR497" s="22"/>
      <c r="HMS497" s="22"/>
      <c r="HMT497" s="22"/>
      <c r="HMU497" s="22"/>
      <c r="HMV497" s="22"/>
      <c r="HMW497" s="22"/>
      <c r="HMX497" s="22"/>
      <c r="HMY497" s="22"/>
      <c r="HMZ497" s="22"/>
      <c r="HNA497" s="22"/>
      <c r="HNB497" s="22"/>
      <c r="HNC497" s="22"/>
      <c r="HND497" s="22"/>
      <c r="HNE497" s="22"/>
      <c r="HNF497" s="22"/>
      <c r="HNG497" s="22"/>
      <c r="HNH497" s="22"/>
      <c r="HNI497" s="22"/>
      <c r="HNJ497" s="22"/>
      <c r="HNK497" s="22"/>
      <c r="HNL497" s="22"/>
      <c r="HNM497" s="22"/>
      <c r="HNN497" s="22"/>
      <c r="HNO497" s="22"/>
      <c r="HNP497" s="22"/>
      <c r="HNQ497" s="22"/>
      <c r="HNR497" s="22"/>
      <c r="HNS497" s="22"/>
      <c r="HNT497" s="22"/>
      <c r="HNU497" s="22"/>
      <c r="HNV497" s="22"/>
      <c r="HNW497" s="22"/>
      <c r="HNX497" s="22"/>
      <c r="HNY497" s="22"/>
      <c r="HNZ497" s="22"/>
      <c r="HOA497" s="22"/>
      <c r="HOB497" s="22"/>
      <c r="HOC497" s="22"/>
      <c r="HOD497" s="22"/>
      <c r="HOE497" s="22"/>
      <c r="HOF497" s="22"/>
      <c r="HOG497" s="22"/>
      <c r="HOH497" s="22"/>
      <c r="HOI497" s="22"/>
      <c r="HOJ497" s="22"/>
      <c r="HOK497" s="22"/>
      <c r="HOL497" s="22"/>
      <c r="HOM497" s="22"/>
      <c r="HON497" s="22"/>
      <c r="HOO497" s="22"/>
      <c r="HOP497" s="22"/>
      <c r="HOQ497" s="22"/>
      <c r="HOR497" s="22"/>
      <c r="HOS497" s="22"/>
      <c r="HOT497" s="22"/>
      <c r="HOU497" s="22"/>
      <c r="HOV497" s="22"/>
      <c r="HOW497" s="22"/>
      <c r="HOX497" s="22"/>
      <c r="HOY497" s="22"/>
      <c r="HOZ497" s="22"/>
      <c r="HPA497" s="22"/>
      <c r="HPB497" s="22"/>
      <c r="HPC497" s="22"/>
      <c r="HPD497" s="22"/>
      <c r="HPE497" s="22"/>
      <c r="HPF497" s="22"/>
      <c r="HPG497" s="22"/>
      <c r="HPH497" s="22"/>
      <c r="HPI497" s="22"/>
      <c r="HPJ497" s="22"/>
      <c r="HPK497" s="22"/>
      <c r="HPL497" s="22"/>
      <c r="HPM497" s="22"/>
      <c r="HPN497" s="22"/>
      <c r="HPO497" s="22"/>
      <c r="HPP497" s="22"/>
      <c r="HPQ497" s="22"/>
      <c r="HPR497" s="22"/>
      <c r="HPS497" s="22"/>
      <c r="HPT497" s="22"/>
      <c r="HPU497" s="22"/>
      <c r="HPV497" s="22"/>
      <c r="HPW497" s="22"/>
      <c r="HPX497" s="22"/>
      <c r="HPY497" s="22"/>
      <c r="HPZ497" s="22"/>
      <c r="HQA497" s="22"/>
      <c r="HQB497" s="22"/>
      <c r="HQC497" s="22"/>
      <c r="HQD497" s="22"/>
      <c r="HQE497" s="22"/>
      <c r="HQF497" s="22"/>
      <c r="HQG497" s="22"/>
      <c r="HQH497" s="22"/>
      <c r="HQI497" s="22"/>
      <c r="HQJ497" s="22"/>
      <c r="HQK497" s="22"/>
      <c r="HQL497" s="22"/>
      <c r="HQM497" s="22"/>
      <c r="HQN497" s="22"/>
      <c r="HQO497" s="22"/>
      <c r="HQP497" s="22"/>
      <c r="HQQ497" s="22"/>
      <c r="HQR497" s="22"/>
      <c r="HQS497" s="22"/>
      <c r="HQT497" s="22"/>
      <c r="HQU497" s="22"/>
      <c r="HQV497" s="22"/>
      <c r="HQW497" s="22"/>
      <c r="HQX497" s="22"/>
      <c r="HQY497" s="22"/>
      <c r="HQZ497" s="22"/>
      <c r="HRA497" s="22"/>
      <c r="HRB497" s="22"/>
      <c r="HRC497" s="22"/>
      <c r="HRD497" s="22"/>
      <c r="HRE497" s="22"/>
      <c r="HRF497" s="22"/>
      <c r="HRG497" s="22"/>
      <c r="HRH497" s="22"/>
      <c r="HRI497" s="22"/>
      <c r="HRJ497" s="22"/>
      <c r="HRK497" s="22"/>
      <c r="HRL497" s="22"/>
      <c r="HRM497" s="22"/>
      <c r="HRN497" s="22"/>
      <c r="HRO497" s="22"/>
      <c r="HRP497" s="22"/>
      <c r="HRQ497" s="22"/>
      <c r="HRR497" s="22"/>
      <c r="HRS497" s="22"/>
      <c r="HRT497" s="22"/>
      <c r="HRU497" s="22"/>
      <c r="HRV497" s="22"/>
      <c r="HRW497" s="22"/>
      <c r="HRX497" s="22"/>
      <c r="HRY497" s="22"/>
      <c r="HRZ497" s="22"/>
      <c r="HSA497" s="22"/>
      <c r="HSB497" s="22"/>
      <c r="HSC497" s="22"/>
      <c r="HSD497" s="22"/>
      <c r="HSE497" s="22"/>
      <c r="HSF497" s="22"/>
      <c r="HSG497" s="22"/>
      <c r="HSH497" s="22"/>
      <c r="HSI497" s="22"/>
      <c r="HSJ497" s="22"/>
      <c r="HSK497" s="22"/>
      <c r="HSL497" s="22"/>
      <c r="HSM497" s="22"/>
      <c r="HSN497" s="22"/>
      <c r="HSO497" s="22"/>
      <c r="HSP497" s="22"/>
      <c r="HSQ497" s="22"/>
      <c r="HSR497" s="22"/>
      <c r="HSS497" s="22"/>
      <c r="HST497" s="22"/>
      <c r="HSU497" s="22"/>
      <c r="HSV497" s="22"/>
      <c r="HSW497" s="22"/>
      <c r="HSX497" s="22"/>
      <c r="HSY497" s="22"/>
      <c r="HSZ497" s="22"/>
      <c r="HTA497" s="22"/>
      <c r="HTB497" s="22"/>
      <c r="HTC497" s="22"/>
      <c r="HTD497" s="22"/>
      <c r="HTE497" s="22"/>
      <c r="HTF497" s="22"/>
      <c r="HTG497" s="22"/>
      <c r="HTH497" s="22"/>
      <c r="HTI497" s="22"/>
      <c r="HTJ497" s="22"/>
      <c r="HTK497" s="22"/>
      <c r="HTL497" s="22"/>
      <c r="HTM497" s="22"/>
      <c r="HTN497" s="22"/>
      <c r="HTO497" s="22"/>
      <c r="HTP497" s="22"/>
      <c r="HTQ497" s="22"/>
      <c r="HTR497" s="22"/>
      <c r="HTS497" s="22"/>
      <c r="HTT497" s="22"/>
      <c r="HTU497" s="22"/>
      <c r="HTV497" s="22"/>
      <c r="HTW497" s="22"/>
      <c r="HTX497" s="22"/>
      <c r="HTY497" s="22"/>
      <c r="HTZ497" s="22"/>
      <c r="HUA497" s="22"/>
      <c r="HUB497" s="22"/>
      <c r="HUC497" s="22"/>
      <c r="HUD497" s="22"/>
      <c r="HUE497" s="22"/>
      <c r="HUF497" s="22"/>
      <c r="HUG497" s="22"/>
      <c r="HUH497" s="22"/>
      <c r="HUI497" s="22"/>
      <c r="HUJ497" s="22"/>
      <c r="HUK497" s="22"/>
      <c r="HUL497" s="22"/>
      <c r="HUM497" s="22"/>
      <c r="HUN497" s="22"/>
      <c r="HUO497" s="22"/>
      <c r="HUP497" s="22"/>
      <c r="HUQ497" s="22"/>
      <c r="HUR497" s="22"/>
      <c r="HUS497" s="22"/>
      <c r="HUT497" s="22"/>
      <c r="HUU497" s="22"/>
      <c r="HUV497" s="22"/>
      <c r="HUW497" s="22"/>
      <c r="HUX497" s="22"/>
      <c r="HUY497" s="22"/>
      <c r="HUZ497" s="22"/>
      <c r="HVA497" s="22"/>
      <c r="HVB497" s="22"/>
      <c r="HVC497" s="22"/>
      <c r="HVD497" s="22"/>
      <c r="HVE497" s="22"/>
      <c r="HVF497" s="22"/>
      <c r="HVG497" s="22"/>
      <c r="HVH497" s="22"/>
      <c r="HVI497" s="22"/>
      <c r="HVJ497" s="22"/>
      <c r="HVK497" s="22"/>
      <c r="HVL497" s="22"/>
      <c r="HVM497" s="22"/>
      <c r="HVN497" s="22"/>
      <c r="HVO497" s="22"/>
      <c r="HVP497" s="22"/>
      <c r="HVQ497" s="22"/>
      <c r="HVR497" s="22"/>
      <c r="HVS497" s="22"/>
      <c r="HVT497" s="22"/>
      <c r="HVU497" s="22"/>
      <c r="HVV497" s="22"/>
      <c r="HVW497" s="22"/>
      <c r="HVX497" s="22"/>
      <c r="HVY497" s="22"/>
      <c r="HVZ497" s="22"/>
      <c r="HWA497" s="22"/>
      <c r="HWB497" s="22"/>
      <c r="HWC497" s="22"/>
      <c r="HWD497" s="22"/>
      <c r="HWE497" s="22"/>
      <c r="HWF497" s="22"/>
      <c r="HWG497" s="22"/>
      <c r="HWH497" s="22"/>
      <c r="HWI497" s="22"/>
      <c r="HWJ497" s="22"/>
      <c r="HWK497" s="22"/>
      <c r="HWL497" s="22"/>
      <c r="HWM497" s="22"/>
      <c r="HWN497" s="22"/>
      <c r="HWO497" s="22"/>
      <c r="HWP497" s="22"/>
      <c r="HWQ497" s="22"/>
      <c r="HWR497" s="22"/>
      <c r="HWS497" s="22"/>
      <c r="HWT497" s="22"/>
      <c r="HWU497" s="22"/>
      <c r="HWV497" s="22"/>
      <c r="HWW497" s="22"/>
      <c r="HWX497" s="22"/>
      <c r="HWY497" s="22"/>
      <c r="HWZ497" s="22"/>
      <c r="HXA497" s="22"/>
      <c r="HXB497" s="22"/>
      <c r="HXC497" s="22"/>
      <c r="HXD497" s="22"/>
      <c r="HXE497" s="22"/>
      <c r="HXF497" s="22"/>
      <c r="HXG497" s="22"/>
      <c r="HXH497" s="22"/>
      <c r="HXI497" s="22"/>
      <c r="HXJ497" s="22"/>
      <c r="HXK497" s="22"/>
      <c r="HXL497" s="22"/>
      <c r="HXM497" s="22"/>
      <c r="HXN497" s="22"/>
      <c r="HXO497" s="22"/>
      <c r="HXP497" s="22"/>
      <c r="HXQ497" s="22"/>
      <c r="HXR497" s="22"/>
      <c r="HXS497" s="22"/>
      <c r="HXT497" s="22"/>
      <c r="HXU497" s="22"/>
      <c r="HXV497" s="22"/>
      <c r="HXW497" s="22"/>
      <c r="HXX497" s="22"/>
      <c r="HXY497" s="22"/>
      <c r="HXZ497" s="22"/>
      <c r="HYA497" s="22"/>
      <c r="HYB497" s="22"/>
      <c r="HYC497" s="22"/>
      <c r="HYD497" s="22"/>
      <c r="HYE497" s="22"/>
      <c r="HYF497" s="22"/>
      <c r="HYG497" s="22"/>
      <c r="HYH497" s="22"/>
      <c r="HYI497" s="22"/>
      <c r="HYJ497" s="22"/>
      <c r="HYK497" s="22"/>
      <c r="HYL497" s="22"/>
      <c r="HYM497" s="22"/>
      <c r="HYN497" s="22"/>
      <c r="HYO497" s="22"/>
      <c r="HYP497" s="22"/>
      <c r="HYQ497" s="22"/>
      <c r="HYR497" s="22"/>
      <c r="HYS497" s="22"/>
      <c r="HYT497" s="22"/>
      <c r="HYU497" s="22"/>
      <c r="HYV497" s="22"/>
      <c r="HYW497" s="22"/>
      <c r="HYX497" s="22"/>
      <c r="HYY497" s="22"/>
      <c r="HYZ497" s="22"/>
      <c r="HZA497" s="22"/>
      <c r="HZB497" s="22"/>
      <c r="HZC497" s="22"/>
      <c r="HZD497" s="22"/>
      <c r="HZE497" s="22"/>
      <c r="HZF497" s="22"/>
      <c r="HZG497" s="22"/>
      <c r="HZH497" s="22"/>
      <c r="HZI497" s="22"/>
      <c r="HZJ497" s="22"/>
      <c r="HZK497" s="22"/>
      <c r="HZL497" s="22"/>
      <c r="HZM497" s="22"/>
      <c r="HZN497" s="22"/>
      <c r="HZO497" s="22"/>
      <c r="HZP497" s="22"/>
      <c r="HZQ497" s="22"/>
      <c r="HZR497" s="22"/>
      <c r="HZS497" s="22"/>
      <c r="HZT497" s="22"/>
      <c r="HZU497" s="22"/>
      <c r="HZV497" s="22"/>
      <c r="HZW497" s="22"/>
      <c r="HZX497" s="22"/>
      <c r="HZY497" s="22"/>
      <c r="HZZ497" s="22"/>
      <c r="IAA497" s="22"/>
      <c r="IAB497" s="22"/>
      <c r="IAC497" s="22"/>
      <c r="IAD497" s="22"/>
      <c r="IAE497" s="22"/>
      <c r="IAF497" s="22"/>
      <c r="IAG497" s="22"/>
      <c r="IAH497" s="22"/>
      <c r="IAI497" s="22"/>
      <c r="IAJ497" s="22"/>
      <c r="IAK497" s="22"/>
      <c r="IAL497" s="22"/>
      <c r="IAM497" s="22"/>
      <c r="IAN497" s="22"/>
      <c r="IAO497" s="22"/>
      <c r="IAP497" s="22"/>
      <c r="IAQ497" s="22"/>
      <c r="IAR497" s="22"/>
      <c r="IAS497" s="22"/>
      <c r="IAT497" s="22"/>
      <c r="IAU497" s="22"/>
      <c r="IAV497" s="22"/>
      <c r="IAW497" s="22"/>
      <c r="IAX497" s="22"/>
      <c r="IAY497" s="22"/>
      <c r="IAZ497" s="22"/>
      <c r="IBA497" s="22"/>
      <c r="IBB497" s="22"/>
      <c r="IBC497" s="22"/>
      <c r="IBD497" s="22"/>
      <c r="IBE497" s="22"/>
      <c r="IBF497" s="22"/>
      <c r="IBG497" s="22"/>
      <c r="IBH497" s="22"/>
      <c r="IBI497" s="22"/>
      <c r="IBJ497" s="22"/>
      <c r="IBK497" s="22"/>
      <c r="IBL497" s="22"/>
      <c r="IBM497" s="22"/>
      <c r="IBN497" s="22"/>
      <c r="IBO497" s="22"/>
      <c r="IBP497" s="22"/>
      <c r="IBQ497" s="22"/>
      <c r="IBR497" s="22"/>
      <c r="IBS497" s="22"/>
      <c r="IBT497" s="22"/>
      <c r="IBU497" s="22"/>
      <c r="IBV497" s="22"/>
      <c r="IBW497" s="22"/>
      <c r="IBX497" s="22"/>
      <c r="IBY497" s="22"/>
      <c r="IBZ497" s="22"/>
      <c r="ICA497" s="22"/>
      <c r="ICB497" s="22"/>
      <c r="ICC497" s="22"/>
      <c r="ICD497" s="22"/>
      <c r="ICE497" s="22"/>
      <c r="ICF497" s="22"/>
      <c r="ICG497" s="22"/>
      <c r="ICH497" s="22"/>
      <c r="ICI497" s="22"/>
      <c r="ICJ497" s="22"/>
      <c r="ICK497" s="22"/>
      <c r="ICL497" s="22"/>
      <c r="ICM497" s="22"/>
      <c r="ICN497" s="22"/>
      <c r="ICO497" s="22"/>
      <c r="ICP497" s="22"/>
      <c r="ICQ497" s="22"/>
      <c r="ICR497" s="22"/>
      <c r="ICS497" s="22"/>
      <c r="ICT497" s="22"/>
      <c r="ICU497" s="22"/>
      <c r="ICV497" s="22"/>
      <c r="ICW497" s="22"/>
      <c r="ICX497" s="22"/>
      <c r="ICY497" s="22"/>
      <c r="ICZ497" s="22"/>
      <c r="IDA497" s="22"/>
      <c r="IDB497" s="22"/>
      <c r="IDC497" s="22"/>
      <c r="IDD497" s="22"/>
      <c r="IDE497" s="22"/>
      <c r="IDF497" s="22"/>
      <c r="IDG497" s="22"/>
      <c r="IDH497" s="22"/>
      <c r="IDI497" s="22"/>
      <c r="IDJ497" s="22"/>
      <c r="IDK497" s="22"/>
      <c r="IDL497" s="22"/>
      <c r="IDM497" s="22"/>
      <c r="IDN497" s="22"/>
      <c r="IDO497" s="22"/>
      <c r="IDP497" s="22"/>
      <c r="IDQ497" s="22"/>
      <c r="IDR497" s="22"/>
      <c r="IDS497" s="22"/>
      <c r="IDT497" s="22"/>
      <c r="IDU497" s="22"/>
      <c r="IDV497" s="22"/>
      <c r="IDW497" s="22"/>
      <c r="IDX497" s="22"/>
      <c r="IDY497" s="22"/>
      <c r="IDZ497" s="22"/>
      <c r="IEA497" s="22"/>
      <c r="IEB497" s="22"/>
      <c r="IEC497" s="22"/>
      <c r="IED497" s="22"/>
      <c r="IEE497" s="22"/>
      <c r="IEF497" s="22"/>
      <c r="IEG497" s="22"/>
      <c r="IEH497" s="22"/>
      <c r="IEI497" s="22"/>
      <c r="IEJ497" s="22"/>
      <c r="IEK497" s="22"/>
      <c r="IEL497" s="22"/>
      <c r="IEM497" s="22"/>
      <c r="IEN497" s="22"/>
      <c r="IEO497" s="22"/>
      <c r="IEP497" s="22"/>
      <c r="IEQ497" s="22"/>
      <c r="IER497" s="22"/>
      <c r="IES497" s="22"/>
      <c r="IET497" s="22"/>
      <c r="IEU497" s="22"/>
      <c r="IEV497" s="22"/>
      <c r="IEW497" s="22"/>
      <c r="IEX497" s="22"/>
      <c r="IEY497" s="22"/>
      <c r="IEZ497" s="22"/>
      <c r="IFA497" s="22"/>
      <c r="IFB497" s="22"/>
      <c r="IFC497" s="22"/>
      <c r="IFD497" s="22"/>
      <c r="IFE497" s="22"/>
      <c r="IFF497" s="22"/>
      <c r="IFG497" s="22"/>
      <c r="IFH497" s="22"/>
      <c r="IFI497" s="22"/>
      <c r="IFJ497" s="22"/>
      <c r="IFK497" s="22"/>
      <c r="IFL497" s="22"/>
      <c r="IFM497" s="22"/>
      <c r="IFN497" s="22"/>
      <c r="IFO497" s="22"/>
      <c r="IFP497" s="22"/>
      <c r="IFQ497" s="22"/>
      <c r="IFR497" s="22"/>
      <c r="IFS497" s="22"/>
      <c r="IFT497" s="22"/>
      <c r="IFU497" s="22"/>
      <c r="IFV497" s="22"/>
      <c r="IFW497" s="22"/>
      <c r="IFX497" s="22"/>
      <c r="IFY497" s="22"/>
      <c r="IFZ497" s="22"/>
      <c r="IGA497" s="22"/>
      <c r="IGB497" s="22"/>
      <c r="IGC497" s="22"/>
      <c r="IGD497" s="22"/>
      <c r="IGE497" s="22"/>
      <c r="IGF497" s="22"/>
      <c r="IGG497" s="22"/>
      <c r="IGH497" s="22"/>
      <c r="IGI497" s="22"/>
      <c r="IGJ497" s="22"/>
      <c r="IGK497" s="22"/>
      <c r="IGL497" s="22"/>
      <c r="IGM497" s="22"/>
      <c r="IGN497" s="22"/>
      <c r="IGO497" s="22"/>
      <c r="IGP497" s="22"/>
      <c r="IGQ497" s="22"/>
      <c r="IGR497" s="22"/>
      <c r="IGS497" s="22"/>
      <c r="IGT497" s="22"/>
      <c r="IGU497" s="22"/>
      <c r="IGV497" s="22"/>
      <c r="IGW497" s="22"/>
      <c r="IGX497" s="22"/>
      <c r="IGY497" s="22"/>
      <c r="IGZ497" s="22"/>
      <c r="IHA497" s="22"/>
      <c r="IHB497" s="22"/>
      <c r="IHC497" s="22"/>
      <c r="IHD497" s="22"/>
      <c r="IHE497" s="22"/>
      <c r="IHF497" s="22"/>
      <c r="IHG497" s="22"/>
      <c r="IHH497" s="22"/>
      <c r="IHI497" s="22"/>
      <c r="IHJ497" s="22"/>
      <c r="IHK497" s="22"/>
      <c r="IHL497" s="22"/>
      <c r="IHM497" s="22"/>
      <c r="IHN497" s="22"/>
      <c r="IHO497" s="22"/>
      <c r="IHP497" s="22"/>
      <c r="IHQ497" s="22"/>
      <c r="IHR497" s="22"/>
      <c r="IHS497" s="22"/>
      <c r="IHT497" s="22"/>
      <c r="IHU497" s="22"/>
      <c r="IHV497" s="22"/>
      <c r="IHW497" s="22"/>
      <c r="IHX497" s="22"/>
      <c r="IHY497" s="22"/>
      <c r="IHZ497" s="22"/>
      <c r="IIA497" s="22"/>
      <c r="IIB497" s="22"/>
      <c r="IIC497" s="22"/>
      <c r="IID497" s="22"/>
      <c r="IIE497" s="22"/>
      <c r="IIF497" s="22"/>
      <c r="IIG497" s="22"/>
      <c r="IIH497" s="22"/>
      <c r="III497" s="22"/>
      <c r="IIJ497" s="22"/>
      <c r="IIK497" s="22"/>
      <c r="IIL497" s="22"/>
      <c r="IIM497" s="22"/>
      <c r="IIN497" s="22"/>
      <c r="IIO497" s="22"/>
      <c r="IIP497" s="22"/>
      <c r="IIQ497" s="22"/>
      <c r="IIR497" s="22"/>
      <c r="IIS497" s="22"/>
      <c r="IIT497" s="22"/>
      <c r="IIU497" s="22"/>
      <c r="IIV497" s="22"/>
      <c r="IIW497" s="22"/>
      <c r="IIX497" s="22"/>
      <c r="IIY497" s="22"/>
      <c r="IIZ497" s="22"/>
      <c r="IJA497" s="22"/>
      <c r="IJB497" s="22"/>
      <c r="IJC497" s="22"/>
      <c r="IJD497" s="22"/>
      <c r="IJE497" s="22"/>
      <c r="IJF497" s="22"/>
      <c r="IJG497" s="22"/>
      <c r="IJH497" s="22"/>
      <c r="IJI497" s="22"/>
      <c r="IJJ497" s="22"/>
      <c r="IJK497" s="22"/>
      <c r="IJL497" s="22"/>
      <c r="IJM497" s="22"/>
      <c r="IJN497" s="22"/>
      <c r="IJO497" s="22"/>
      <c r="IJP497" s="22"/>
      <c r="IJQ497" s="22"/>
      <c r="IJR497" s="22"/>
      <c r="IJS497" s="22"/>
      <c r="IJT497" s="22"/>
      <c r="IJU497" s="22"/>
      <c r="IJV497" s="22"/>
      <c r="IJW497" s="22"/>
      <c r="IJX497" s="22"/>
      <c r="IJY497" s="22"/>
      <c r="IJZ497" s="22"/>
      <c r="IKA497" s="22"/>
      <c r="IKB497" s="22"/>
      <c r="IKC497" s="22"/>
      <c r="IKD497" s="22"/>
      <c r="IKE497" s="22"/>
      <c r="IKF497" s="22"/>
      <c r="IKG497" s="22"/>
      <c r="IKH497" s="22"/>
      <c r="IKI497" s="22"/>
      <c r="IKJ497" s="22"/>
      <c r="IKK497" s="22"/>
      <c r="IKL497" s="22"/>
      <c r="IKM497" s="22"/>
      <c r="IKN497" s="22"/>
      <c r="IKO497" s="22"/>
      <c r="IKP497" s="22"/>
      <c r="IKQ497" s="22"/>
      <c r="IKR497" s="22"/>
      <c r="IKS497" s="22"/>
      <c r="IKT497" s="22"/>
      <c r="IKU497" s="22"/>
      <c r="IKV497" s="22"/>
      <c r="IKW497" s="22"/>
      <c r="IKX497" s="22"/>
      <c r="IKY497" s="22"/>
      <c r="IKZ497" s="22"/>
      <c r="ILA497" s="22"/>
      <c r="ILB497" s="22"/>
      <c r="ILC497" s="22"/>
      <c r="ILD497" s="22"/>
      <c r="ILE497" s="22"/>
      <c r="ILF497" s="22"/>
      <c r="ILG497" s="22"/>
      <c r="ILH497" s="22"/>
      <c r="ILI497" s="22"/>
      <c r="ILJ497" s="22"/>
      <c r="ILK497" s="22"/>
      <c r="ILL497" s="22"/>
      <c r="ILM497" s="22"/>
      <c r="ILN497" s="22"/>
      <c r="ILO497" s="22"/>
      <c r="ILP497" s="22"/>
      <c r="ILQ497" s="22"/>
      <c r="ILR497" s="22"/>
      <c r="ILS497" s="22"/>
      <c r="ILT497" s="22"/>
      <c r="ILU497" s="22"/>
      <c r="ILV497" s="22"/>
      <c r="ILW497" s="22"/>
      <c r="ILX497" s="22"/>
      <c r="ILY497" s="22"/>
      <c r="ILZ497" s="22"/>
      <c r="IMA497" s="22"/>
      <c r="IMB497" s="22"/>
      <c r="IMC497" s="22"/>
      <c r="IMD497" s="22"/>
      <c r="IME497" s="22"/>
      <c r="IMF497" s="22"/>
      <c r="IMG497" s="22"/>
      <c r="IMH497" s="22"/>
      <c r="IMI497" s="22"/>
      <c r="IMJ497" s="22"/>
      <c r="IMK497" s="22"/>
      <c r="IML497" s="22"/>
      <c r="IMM497" s="22"/>
      <c r="IMN497" s="22"/>
      <c r="IMO497" s="22"/>
      <c r="IMP497" s="22"/>
      <c r="IMQ497" s="22"/>
      <c r="IMR497" s="22"/>
      <c r="IMS497" s="22"/>
      <c r="IMT497" s="22"/>
      <c r="IMU497" s="22"/>
      <c r="IMV497" s="22"/>
      <c r="IMW497" s="22"/>
      <c r="IMX497" s="22"/>
      <c r="IMY497" s="22"/>
      <c r="IMZ497" s="22"/>
      <c r="INA497" s="22"/>
      <c r="INB497" s="22"/>
      <c r="INC497" s="22"/>
      <c r="IND497" s="22"/>
      <c r="INE497" s="22"/>
      <c r="INF497" s="22"/>
      <c r="ING497" s="22"/>
      <c r="INH497" s="22"/>
      <c r="INI497" s="22"/>
      <c r="INJ497" s="22"/>
      <c r="INK497" s="22"/>
      <c r="INL497" s="22"/>
      <c r="INM497" s="22"/>
      <c r="INN497" s="22"/>
      <c r="INO497" s="22"/>
      <c r="INP497" s="22"/>
      <c r="INQ497" s="22"/>
      <c r="INR497" s="22"/>
      <c r="INS497" s="22"/>
      <c r="INT497" s="22"/>
      <c r="INU497" s="22"/>
      <c r="INV497" s="22"/>
      <c r="INW497" s="22"/>
      <c r="INX497" s="22"/>
      <c r="INY497" s="22"/>
      <c r="INZ497" s="22"/>
      <c r="IOA497" s="22"/>
      <c r="IOB497" s="22"/>
      <c r="IOC497" s="22"/>
      <c r="IOD497" s="22"/>
      <c r="IOE497" s="22"/>
      <c r="IOF497" s="22"/>
      <c r="IOG497" s="22"/>
      <c r="IOH497" s="22"/>
      <c r="IOI497" s="22"/>
      <c r="IOJ497" s="22"/>
      <c r="IOK497" s="22"/>
      <c r="IOL497" s="22"/>
      <c r="IOM497" s="22"/>
      <c r="ION497" s="22"/>
      <c r="IOO497" s="22"/>
      <c r="IOP497" s="22"/>
      <c r="IOQ497" s="22"/>
      <c r="IOR497" s="22"/>
      <c r="IOS497" s="22"/>
      <c r="IOT497" s="22"/>
      <c r="IOU497" s="22"/>
      <c r="IOV497" s="22"/>
      <c r="IOW497" s="22"/>
      <c r="IOX497" s="22"/>
      <c r="IOY497" s="22"/>
      <c r="IOZ497" s="22"/>
      <c r="IPA497" s="22"/>
      <c r="IPB497" s="22"/>
      <c r="IPC497" s="22"/>
      <c r="IPD497" s="22"/>
      <c r="IPE497" s="22"/>
      <c r="IPF497" s="22"/>
      <c r="IPG497" s="22"/>
      <c r="IPH497" s="22"/>
      <c r="IPI497" s="22"/>
      <c r="IPJ497" s="22"/>
      <c r="IPK497" s="22"/>
      <c r="IPL497" s="22"/>
      <c r="IPM497" s="22"/>
      <c r="IPN497" s="22"/>
      <c r="IPO497" s="22"/>
      <c r="IPP497" s="22"/>
      <c r="IPQ497" s="22"/>
      <c r="IPR497" s="22"/>
      <c r="IPS497" s="22"/>
      <c r="IPT497" s="22"/>
      <c r="IPU497" s="22"/>
      <c r="IPV497" s="22"/>
      <c r="IPW497" s="22"/>
      <c r="IPX497" s="22"/>
      <c r="IPY497" s="22"/>
      <c r="IPZ497" s="22"/>
      <c r="IQA497" s="22"/>
      <c r="IQB497" s="22"/>
      <c r="IQC497" s="22"/>
      <c r="IQD497" s="22"/>
      <c r="IQE497" s="22"/>
      <c r="IQF497" s="22"/>
      <c r="IQG497" s="22"/>
      <c r="IQH497" s="22"/>
      <c r="IQI497" s="22"/>
      <c r="IQJ497" s="22"/>
      <c r="IQK497" s="22"/>
      <c r="IQL497" s="22"/>
      <c r="IQM497" s="22"/>
      <c r="IQN497" s="22"/>
      <c r="IQO497" s="22"/>
      <c r="IQP497" s="22"/>
      <c r="IQQ497" s="22"/>
      <c r="IQR497" s="22"/>
      <c r="IQS497" s="22"/>
      <c r="IQT497" s="22"/>
      <c r="IQU497" s="22"/>
      <c r="IQV497" s="22"/>
      <c r="IQW497" s="22"/>
      <c r="IQX497" s="22"/>
      <c r="IQY497" s="22"/>
      <c r="IQZ497" s="22"/>
      <c r="IRA497" s="22"/>
      <c r="IRB497" s="22"/>
      <c r="IRC497" s="22"/>
      <c r="IRD497" s="22"/>
      <c r="IRE497" s="22"/>
      <c r="IRF497" s="22"/>
      <c r="IRG497" s="22"/>
      <c r="IRH497" s="22"/>
      <c r="IRI497" s="22"/>
      <c r="IRJ497" s="22"/>
      <c r="IRK497" s="22"/>
      <c r="IRL497" s="22"/>
      <c r="IRM497" s="22"/>
      <c r="IRN497" s="22"/>
      <c r="IRO497" s="22"/>
      <c r="IRP497" s="22"/>
      <c r="IRQ497" s="22"/>
      <c r="IRR497" s="22"/>
      <c r="IRS497" s="22"/>
      <c r="IRT497" s="22"/>
      <c r="IRU497" s="22"/>
      <c r="IRV497" s="22"/>
      <c r="IRW497" s="22"/>
      <c r="IRX497" s="22"/>
      <c r="IRY497" s="22"/>
      <c r="IRZ497" s="22"/>
      <c r="ISA497" s="22"/>
      <c r="ISB497" s="22"/>
      <c r="ISC497" s="22"/>
      <c r="ISD497" s="22"/>
      <c r="ISE497" s="22"/>
      <c r="ISF497" s="22"/>
      <c r="ISG497" s="22"/>
      <c r="ISH497" s="22"/>
      <c r="ISI497" s="22"/>
      <c r="ISJ497" s="22"/>
      <c r="ISK497" s="22"/>
      <c r="ISL497" s="22"/>
      <c r="ISM497" s="22"/>
      <c r="ISN497" s="22"/>
      <c r="ISO497" s="22"/>
      <c r="ISP497" s="22"/>
      <c r="ISQ497" s="22"/>
      <c r="ISR497" s="22"/>
      <c r="ISS497" s="22"/>
      <c r="IST497" s="22"/>
      <c r="ISU497" s="22"/>
      <c r="ISV497" s="22"/>
      <c r="ISW497" s="22"/>
      <c r="ISX497" s="22"/>
      <c r="ISY497" s="22"/>
      <c r="ISZ497" s="22"/>
      <c r="ITA497" s="22"/>
      <c r="ITB497" s="22"/>
      <c r="ITC497" s="22"/>
      <c r="ITD497" s="22"/>
      <c r="ITE497" s="22"/>
      <c r="ITF497" s="22"/>
      <c r="ITG497" s="22"/>
      <c r="ITH497" s="22"/>
      <c r="ITI497" s="22"/>
      <c r="ITJ497" s="22"/>
      <c r="ITK497" s="22"/>
      <c r="ITL497" s="22"/>
      <c r="ITM497" s="22"/>
      <c r="ITN497" s="22"/>
      <c r="ITO497" s="22"/>
      <c r="ITP497" s="22"/>
      <c r="ITQ497" s="22"/>
      <c r="ITR497" s="22"/>
      <c r="ITS497" s="22"/>
      <c r="ITT497" s="22"/>
      <c r="ITU497" s="22"/>
      <c r="ITV497" s="22"/>
      <c r="ITW497" s="22"/>
      <c r="ITX497" s="22"/>
      <c r="ITY497" s="22"/>
      <c r="ITZ497" s="22"/>
      <c r="IUA497" s="22"/>
      <c r="IUB497" s="22"/>
      <c r="IUC497" s="22"/>
      <c r="IUD497" s="22"/>
      <c r="IUE497" s="22"/>
      <c r="IUF497" s="22"/>
      <c r="IUG497" s="22"/>
      <c r="IUH497" s="22"/>
      <c r="IUI497" s="22"/>
      <c r="IUJ497" s="22"/>
      <c r="IUK497" s="22"/>
      <c r="IUL497" s="22"/>
      <c r="IUM497" s="22"/>
      <c r="IUN497" s="22"/>
      <c r="IUO497" s="22"/>
      <c r="IUP497" s="22"/>
      <c r="IUQ497" s="22"/>
      <c r="IUR497" s="22"/>
      <c r="IUS497" s="22"/>
      <c r="IUT497" s="22"/>
      <c r="IUU497" s="22"/>
      <c r="IUV497" s="22"/>
      <c r="IUW497" s="22"/>
      <c r="IUX497" s="22"/>
      <c r="IUY497" s="22"/>
      <c r="IUZ497" s="22"/>
      <c r="IVA497" s="22"/>
      <c r="IVB497" s="22"/>
      <c r="IVC497" s="22"/>
      <c r="IVD497" s="22"/>
      <c r="IVE497" s="22"/>
      <c r="IVF497" s="22"/>
      <c r="IVG497" s="22"/>
      <c r="IVH497" s="22"/>
      <c r="IVI497" s="22"/>
      <c r="IVJ497" s="22"/>
      <c r="IVK497" s="22"/>
      <c r="IVL497" s="22"/>
      <c r="IVM497" s="22"/>
      <c r="IVN497" s="22"/>
      <c r="IVO497" s="22"/>
      <c r="IVP497" s="22"/>
      <c r="IVQ497" s="22"/>
      <c r="IVR497" s="22"/>
      <c r="IVS497" s="22"/>
      <c r="IVT497" s="22"/>
      <c r="IVU497" s="22"/>
      <c r="IVV497" s="22"/>
      <c r="IVW497" s="22"/>
      <c r="IVX497" s="22"/>
      <c r="IVY497" s="22"/>
      <c r="IVZ497" s="22"/>
      <c r="IWA497" s="22"/>
      <c r="IWB497" s="22"/>
      <c r="IWC497" s="22"/>
      <c r="IWD497" s="22"/>
      <c r="IWE497" s="22"/>
      <c r="IWF497" s="22"/>
      <c r="IWG497" s="22"/>
      <c r="IWH497" s="22"/>
      <c r="IWI497" s="22"/>
      <c r="IWJ497" s="22"/>
      <c r="IWK497" s="22"/>
      <c r="IWL497" s="22"/>
      <c r="IWM497" s="22"/>
      <c r="IWN497" s="22"/>
      <c r="IWO497" s="22"/>
      <c r="IWP497" s="22"/>
      <c r="IWQ497" s="22"/>
      <c r="IWR497" s="22"/>
      <c r="IWS497" s="22"/>
      <c r="IWT497" s="22"/>
      <c r="IWU497" s="22"/>
      <c r="IWV497" s="22"/>
      <c r="IWW497" s="22"/>
      <c r="IWX497" s="22"/>
      <c r="IWY497" s="22"/>
      <c r="IWZ497" s="22"/>
      <c r="IXA497" s="22"/>
      <c r="IXB497" s="22"/>
      <c r="IXC497" s="22"/>
      <c r="IXD497" s="22"/>
      <c r="IXE497" s="22"/>
      <c r="IXF497" s="22"/>
      <c r="IXG497" s="22"/>
      <c r="IXH497" s="22"/>
      <c r="IXI497" s="22"/>
      <c r="IXJ497" s="22"/>
      <c r="IXK497" s="22"/>
      <c r="IXL497" s="22"/>
      <c r="IXM497" s="22"/>
      <c r="IXN497" s="22"/>
      <c r="IXO497" s="22"/>
      <c r="IXP497" s="22"/>
      <c r="IXQ497" s="22"/>
      <c r="IXR497" s="22"/>
      <c r="IXS497" s="22"/>
      <c r="IXT497" s="22"/>
      <c r="IXU497" s="22"/>
      <c r="IXV497" s="22"/>
      <c r="IXW497" s="22"/>
      <c r="IXX497" s="22"/>
      <c r="IXY497" s="22"/>
      <c r="IXZ497" s="22"/>
      <c r="IYA497" s="22"/>
      <c r="IYB497" s="22"/>
      <c r="IYC497" s="22"/>
      <c r="IYD497" s="22"/>
      <c r="IYE497" s="22"/>
      <c r="IYF497" s="22"/>
      <c r="IYG497" s="22"/>
      <c r="IYH497" s="22"/>
      <c r="IYI497" s="22"/>
      <c r="IYJ497" s="22"/>
      <c r="IYK497" s="22"/>
      <c r="IYL497" s="22"/>
      <c r="IYM497" s="22"/>
      <c r="IYN497" s="22"/>
      <c r="IYO497" s="22"/>
      <c r="IYP497" s="22"/>
      <c r="IYQ497" s="22"/>
      <c r="IYR497" s="22"/>
      <c r="IYS497" s="22"/>
      <c r="IYT497" s="22"/>
      <c r="IYU497" s="22"/>
      <c r="IYV497" s="22"/>
      <c r="IYW497" s="22"/>
      <c r="IYX497" s="22"/>
      <c r="IYY497" s="22"/>
      <c r="IYZ497" s="22"/>
      <c r="IZA497" s="22"/>
      <c r="IZB497" s="22"/>
      <c r="IZC497" s="22"/>
      <c r="IZD497" s="22"/>
      <c r="IZE497" s="22"/>
      <c r="IZF497" s="22"/>
      <c r="IZG497" s="22"/>
      <c r="IZH497" s="22"/>
      <c r="IZI497" s="22"/>
      <c r="IZJ497" s="22"/>
      <c r="IZK497" s="22"/>
      <c r="IZL497" s="22"/>
      <c r="IZM497" s="22"/>
      <c r="IZN497" s="22"/>
      <c r="IZO497" s="22"/>
      <c r="IZP497" s="22"/>
      <c r="IZQ497" s="22"/>
      <c r="IZR497" s="22"/>
      <c r="IZS497" s="22"/>
      <c r="IZT497" s="22"/>
      <c r="IZU497" s="22"/>
      <c r="IZV497" s="22"/>
      <c r="IZW497" s="22"/>
      <c r="IZX497" s="22"/>
      <c r="IZY497" s="22"/>
      <c r="IZZ497" s="22"/>
      <c r="JAA497" s="22"/>
      <c r="JAB497" s="22"/>
      <c r="JAC497" s="22"/>
      <c r="JAD497" s="22"/>
      <c r="JAE497" s="22"/>
      <c r="JAF497" s="22"/>
      <c r="JAG497" s="22"/>
      <c r="JAH497" s="22"/>
      <c r="JAI497" s="22"/>
      <c r="JAJ497" s="22"/>
      <c r="JAK497" s="22"/>
      <c r="JAL497" s="22"/>
      <c r="JAM497" s="22"/>
      <c r="JAN497" s="22"/>
      <c r="JAO497" s="22"/>
      <c r="JAP497" s="22"/>
      <c r="JAQ497" s="22"/>
      <c r="JAR497" s="22"/>
      <c r="JAS497" s="22"/>
      <c r="JAT497" s="22"/>
      <c r="JAU497" s="22"/>
      <c r="JAV497" s="22"/>
      <c r="JAW497" s="22"/>
      <c r="JAX497" s="22"/>
      <c r="JAY497" s="22"/>
      <c r="JAZ497" s="22"/>
      <c r="JBA497" s="22"/>
      <c r="JBB497" s="22"/>
      <c r="JBC497" s="22"/>
      <c r="JBD497" s="22"/>
      <c r="JBE497" s="22"/>
      <c r="JBF497" s="22"/>
      <c r="JBG497" s="22"/>
      <c r="JBH497" s="22"/>
      <c r="JBI497" s="22"/>
      <c r="JBJ497" s="22"/>
      <c r="JBK497" s="22"/>
      <c r="JBL497" s="22"/>
      <c r="JBM497" s="22"/>
      <c r="JBN497" s="22"/>
      <c r="JBO497" s="22"/>
      <c r="JBP497" s="22"/>
      <c r="JBQ497" s="22"/>
      <c r="JBR497" s="22"/>
      <c r="JBS497" s="22"/>
      <c r="JBT497" s="22"/>
      <c r="JBU497" s="22"/>
      <c r="JBV497" s="22"/>
      <c r="JBW497" s="22"/>
      <c r="JBX497" s="22"/>
      <c r="JBY497" s="22"/>
      <c r="JBZ497" s="22"/>
      <c r="JCA497" s="22"/>
      <c r="JCB497" s="22"/>
      <c r="JCC497" s="22"/>
      <c r="JCD497" s="22"/>
      <c r="JCE497" s="22"/>
      <c r="JCF497" s="22"/>
      <c r="JCG497" s="22"/>
      <c r="JCH497" s="22"/>
      <c r="JCI497" s="22"/>
      <c r="JCJ497" s="22"/>
      <c r="JCK497" s="22"/>
      <c r="JCL497" s="22"/>
      <c r="JCM497" s="22"/>
      <c r="JCN497" s="22"/>
      <c r="JCO497" s="22"/>
      <c r="JCP497" s="22"/>
      <c r="JCQ497" s="22"/>
      <c r="JCR497" s="22"/>
      <c r="JCS497" s="22"/>
      <c r="JCT497" s="22"/>
      <c r="JCU497" s="22"/>
      <c r="JCV497" s="22"/>
      <c r="JCW497" s="22"/>
      <c r="JCX497" s="22"/>
      <c r="JCY497" s="22"/>
      <c r="JCZ497" s="22"/>
      <c r="JDA497" s="22"/>
      <c r="JDB497" s="22"/>
      <c r="JDC497" s="22"/>
      <c r="JDD497" s="22"/>
      <c r="JDE497" s="22"/>
      <c r="JDF497" s="22"/>
      <c r="JDG497" s="22"/>
      <c r="JDH497" s="22"/>
      <c r="JDI497" s="22"/>
      <c r="JDJ497" s="22"/>
      <c r="JDK497" s="22"/>
      <c r="JDL497" s="22"/>
      <c r="JDM497" s="22"/>
      <c r="JDN497" s="22"/>
      <c r="JDO497" s="22"/>
      <c r="JDP497" s="22"/>
      <c r="JDQ497" s="22"/>
      <c r="JDR497" s="22"/>
      <c r="JDS497" s="22"/>
      <c r="JDT497" s="22"/>
      <c r="JDU497" s="22"/>
      <c r="JDV497" s="22"/>
      <c r="JDW497" s="22"/>
      <c r="JDX497" s="22"/>
      <c r="JDY497" s="22"/>
      <c r="JDZ497" s="22"/>
      <c r="JEA497" s="22"/>
      <c r="JEB497" s="22"/>
      <c r="JEC497" s="22"/>
      <c r="JED497" s="22"/>
      <c r="JEE497" s="22"/>
      <c r="JEF497" s="22"/>
      <c r="JEG497" s="22"/>
      <c r="JEH497" s="22"/>
      <c r="JEI497" s="22"/>
      <c r="JEJ497" s="22"/>
      <c r="JEK497" s="22"/>
      <c r="JEL497" s="22"/>
      <c r="JEM497" s="22"/>
      <c r="JEN497" s="22"/>
      <c r="JEO497" s="22"/>
      <c r="JEP497" s="22"/>
      <c r="JEQ497" s="22"/>
      <c r="JER497" s="22"/>
      <c r="JES497" s="22"/>
      <c r="JET497" s="22"/>
      <c r="JEU497" s="22"/>
      <c r="JEV497" s="22"/>
      <c r="JEW497" s="22"/>
      <c r="JEX497" s="22"/>
      <c r="JEY497" s="22"/>
      <c r="JEZ497" s="22"/>
      <c r="JFA497" s="22"/>
      <c r="JFB497" s="22"/>
      <c r="JFC497" s="22"/>
      <c r="JFD497" s="22"/>
      <c r="JFE497" s="22"/>
      <c r="JFF497" s="22"/>
      <c r="JFG497" s="22"/>
      <c r="JFH497" s="22"/>
      <c r="JFI497" s="22"/>
      <c r="JFJ497" s="22"/>
      <c r="JFK497" s="22"/>
      <c r="JFL497" s="22"/>
      <c r="JFM497" s="22"/>
      <c r="JFN497" s="22"/>
      <c r="JFO497" s="22"/>
      <c r="JFP497" s="22"/>
      <c r="JFQ497" s="22"/>
      <c r="JFR497" s="22"/>
      <c r="JFS497" s="22"/>
      <c r="JFT497" s="22"/>
      <c r="JFU497" s="22"/>
      <c r="JFV497" s="22"/>
      <c r="JFW497" s="22"/>
      <c r="JFX497" s="22"/>
      <c r="JFY497" s="22"/>
      <c r="JFZ497" s="22"/>
      <c r="JGA497" s="22"/>
      <c r="JGB497" s="22"/>
      <c r="JGC497" s="22"/>
      <c r="JGD497" s="22"/>
      <c r="JGE497" s="22"/>
      <c r="JGF497" s="22"/>
      <c r="JGG497" s="22"/>
      <c r="JGH497" s="22"/>
      <c r="JGI497" s="22"/>
      <c r="JGJ497" s="22"/>
      <c r="JGK497" s="22"/>
      <c r="JGL497" s="22"/>
      <c r="JGM497" s="22"/>
      <c r="JGN497" s="22"/>
      <c r="JGO497" s="22"/>
      <c r="JGP497" s="22"/>
      <c r="JGQ497" s="22"/>
      <c r="JGR497" s="22"/>
      <c r="JGS497" s="22"/>
      <c r="JGT497" s="22"/>
      <c r="JGU497" s="22"/>
      <c r="JGV497" s="22"/>
      <c r="JGW497" s="22"/>
      <c r="JGX497" s="22"/>
      <c r="JGY497" s="22"/>
      <c r="JGZ497" s="22"/>
      <c r="JHA497" s="22"/>
      <c r="JHB497" s="22"/>
      <c r="JHC497" s="22"/>
      <c r="JHD497" s="22"/>
      <c r="JHE497" s="22"/>
      <c r="JHF497" s="22"/>
      <c r="JHG497" s="22"/>
      <c r="JHH497" s="22"/>
      <c r="JHI497" s="22"/>
      <c r="JHJ497" s="22"/>
      <c r="JHK497" s="22"/>
      <c r="JHL497" s="22"/>
      <c r="JHM497" s="22"/>
      <c r="JHN497" s="22"/>
      <c r="JHO497" s="22"/>
      <c r="JHP497" s="22"/>
      <c r="JHQ497" s="22"/>
      <c r="JHR497" s="22"/>
      <c r="JHS497" s="22"/>
      <c r="JHT497" s="22"/>
      <c r="JHU497" s="22"/>
      <c r="JHV497" s="22"/>
      <c r="JHW497" s="22"/>
      <c r="JHX497" s="22"/>
      <c r="JHY497" s="22"/>
      <c r="JHZ497" s="22"/>
      <c r="JIA497" s="22"/>
      <c r="JIB497" s="22"/>
      <c r="JIC497" s="22"/>
      <c r="JID497" s="22"/>
      <c r="JIE497" s="22"/>
      <c r="JIF497" s="22"/>
      <c r="JIG497" s="22"/>
      <c r="JIH497" s="22"/>
      <c r="JII497" s="22"/>
      <c r="JIJ497" s="22"/>
      <c r="JIK497" s="22"/>
      <c r="JIL497" s="22"/>
      <c r="JIM497" s="22"/>
      <c r="JIN497" s="22"/>
      <c r="JIO497" s="22"/>
      <c r="JIP497" s="22"/>
      <c r="JIQ497" s="22"/>
      <c r="JIR497" s="22"/>
      <c r="JIS497" s="22"/>
      <c r="JIT497" s="22"/>
      <c r="JIU497" s="22"/>
      <c r="JIV497" s="22"/>
      <c r="JIW497" s="22"/>
      <c r="JIX497" s="22"/>
      <c r="JIY497" s="22"/>
      <c r="JIZ497" s="22"/>
      <c r="JJA497" s="22"/>
      <c r="JJB497" s="22"/>
      <c r="JJC497" s="22"/>
      <c r="JJD497" s="22"/>
      <c r="JJE497" s="22"/>
      <c r="JJF497" s="22"/>
      <c r="JJG497" s="22"/>
      <c r="JJH497" s="22"/>
      <c r="JJI497" s="22"/>
      <c r="JJJ497" s="22"/>
      <c r="JJK497" s="22"/>
      <c r="JJL497" s="22"/>
      <c r="JJM497" s="22"/>
      <c r="JJN497" s="22"/>
      <c r="JJO497" s="22"/>
      <c r="JJP497" s="22"/>
      <c r="JJQ497" s="22"/>
      <c r="JJR497" s="22"/>
      <c r="JJS497" s="22"/>
      <c r="JJT497" s="22"/>
      <c r="JJU497" s="22"/>
      <c r="JJV497" s="22"/>
      <c r="JJW497" s="22"/>
      <c r="JJX497" s="22"/>
      <c r="JJY497" s="22"/>
      <c r="JJZ497" s="22"/>
      <c r="JKA497" s="22"/>
      <c r="JKB497" s="22"/>
      <c r="JKC497" s="22"/>
      <c r="JKD497" s="22"/>
      <c r="JKE497" s="22"/>
      <c r="JKF497" s="22"/>
      <c r="JKG497" s="22"/>
      <c r="JKH497" s="22"/>
      <c r="JKI497" s="22"/>
      <c r="JKJ497" s="22"/>
      <c r="JKK497" s="22"/>
      <c r="JKL497" s="22"/>
      <c r="JKM497" s="22"/>
      <c r="JKN497" s="22"/>
      <c r="JKO497" s="22"/>
      <c r="JKP497" s="22"/>
      <c r="JKQ497" s="22"/>
      <c r="JKR497" s="22"/>
      <c r="JKS497" s="22"/>
      <c r="JKT497" s="22"/>
      <c r="JKU497" s="22"/>
      <c r="JKV497" s="22"/>
      <c r="JKW497" s="22"/>
      <c r="JKX497" s="22"/>
      <c r="JKY497" s="22"/>
      <c r="JKZ497" s="22"/>
      <c r="JLA497" s="22"/>
      <c r="JLB497" s="22"/>
      <c r="JLC497" s="22"/>
      <c r="JLD497" s="22"/>
      <c r="JLE497" s="22"/>
      <c r="JLF497" s="22"/>
      <c r="JLG497" s="22"/>
      <c r="JLH497" s="22"/>
      <c r="JLI497" s="22"/>
      <c r="JLJ497" s="22"/>
      <c r="JLK497" s="22"/>
      <c r="JLL497" s="22"/>
      <c r="JLM497" s="22"/>
      <c r="JLN497" s="22"/>
      <c r="JLO497" s="22"/>
      <c r="JLP497" s="22"/>
      <c r="JLQ497" s="22"/>
      <c r="JLR497" s="22"/>
      <c r="JLS497" s="22"/>
      <c r="JLT497" s="22"/>
      <c r="JLU497" s="22"/>
      <c r="JLV497" s="22"/>
      <c r="JLW497" s="22"/>
      <c r="JLX497" s="22"/>
      <c r="JLY497" s="22"/>
      <c r="JLZ497" s="22"/>
      <c r="JMA497" s="22"/>
      <c r="JMB497" s="22"/>
      <c r="JMC497" s="22"/>
      <c r="JMD497" s="22"/>
      <c r="JME497" s="22"/>
      <c r="JMF497" s="22"/>
      <c r="JMG497" s="22"/>
      <c r="JMH497" s="22"/>
      <c r="JMI497" s="22"/>
      <c r="JMJ497" s="22"/>
      <c r="JMK497" s="22"/>
      <c r="JML497" s="22"/>
      <c r="JMM497" s="22"/>
      <c r="JMN497" s="22"/>
      <c r="JMO497" s="22"/>
      <c r="JMP497" s="22"/>
      <c r="JMQ497" s="22"/>
      <c r="JMR497" s="22"/>
      <c r="JMS497" s="22"/>
      <c r="JMT497" s="22"/>
      <c r="JMU497" s="22"/>
      <c r="JMV497" s="22"/>
      <c r="JMW497" s="22"/>
      <c r="JMX497" s="22"/>
      <c r="JMY497" s="22"/>
      <c r="JMZ497" s="22"/>
      <c r="JNA497" s="22"/>
      <c r="JNB497" s="22"/>
      <c r="JNC497" s="22"/>
      <c r="JND497" s="22"/>
      <c r="JNE497" s="22"/>
      <c r="JNF497" s="22"/>
      <c r="JNG497" s="22"/>
      <c r="JNH497" s="22"/>
      <c r="JNI497" s="22"/>
      <c r="JNJ497" s="22"/>
      <c r="JNK497" s="22"/>
      <c r="JNL497" s="22"/>
      <c r="JNM497" s="22"/>
      <c r="JNN497" s="22"/>
      <c r="JNO497" s="22"/>
      <c r="JNP497" s="22"/>
      <c r="JNQ497" s="22"/>
      <c r="JNR497" s="22"/>
      <c r="JNS497" s="22"/>
      <c r="JNT497" s="22"/>
      <c r="JNU497" s="22"/>
      <c r="JNV497" s="22"/>
      <c r="JNW497" s="22"/>
      <c r="JNX497" s="22"/>
      <c r="JNY497" s="22"/>
      <c r="JNZ497" s="22"/>
      <c r="JOA497" s="22"/>
      <c r="JOB497" s="22"/>
      <c r="JOC497" s="22"/>
      <c r="JOD497" s="22"/>
      <c r="JOE497" s="22"/>
      <c r="JOF497" s="22"/>
      <c r="JOG497" s="22"/>
      <c r="JOH497" s="22"/>
      <c r="JOI497" s="22"/>
      <c r="JOJ497" s="22"/>
      <c r="JOK497" s="22"/>
      <c r="JOL497" s="22"/>
      <c r="JOM497" s="22"/>
      <c r="JON497" s="22"/>
      <c r="JOO497" s="22"/>
      <c r="JOP497" s="22"/>
      <c r="JOQ497" s="22"/>
      <c r="JOR497" s="22"/>
      <c r="JOS497" s="22"/>
      <c r="JOT497" s="22"/>
      <c r="JOU497" s="22"/>
      <c r="JOV497" s="22"/>
      <c r="JOW497" s="22"/>
      <c r="JOX497" s="22"/>
      <c r="JOY497" s="22"/>
      <c r="JOZ497" s="22"/>
      <c r="JPA497" s="22"/>
      <c r="JPB497" s="22"/>
      <c r="JPC497" s="22"/>
      <c r="JPD497" s="22"/>
      <c r="JPE497" s="22"/>
      <c r="JPF497" s="22"/>
      <c r="JPG497" s="22"/>
      <c r="JPH497" s="22"/>
      <c r="JPI497" s="22"/>
      <c r="JPJ497" s="22"/>
      <c r="JPK497" s="22"/>
      <c r="JPL497" s="22"/>
      <c r="JPM497" s="22"/>
      <c r="JPN497" s="22"/>
      <c r="JPO497" s="22"/>
      <c r="JPP497" s="22"/>
      <c r="JPQ497" s="22"/>
      <c r="JPR497" s="22"/>
      <c r="JPS497" s="22"/>
      <c r="JPT497" s="22"/>
      <c r="JPU497" s="22"/>
      <c r="JPV497" s="22"/>
      <c r="JPW497" s="22"/>
      <c r="JPX497" s="22"/>
      <c r="JPY497" s="22"/>
      <c r="JPZ497" s="22"/>
      <c r="JQA497" s="22"/>
      <c r="JQB497" s="22"/>
      <c r="JQC497" s="22"/>
      <c r="JQD497" s="22"/>
      <c r="JQE497" s="22"/>
      <c r="JQF497" s="22"/>
      <c r="JQG497" s="22"/>
      <c r="JQH497" s="22"/>
      <c r="JQI497" s="22"/>
      <c r="JQJ497" s="22"/>
      <c r="JQK497" s="22"/>
      <c r="JQL497" s="22"/>
      <c r="JQM497" s="22"/>
      <c r="JQN497" s="22"/>
      <c r="JQO497" s="22"/>
      <c r="JQP497" s="22"/>
      <c r="JQQ497" s="22"/>
      <c r="JQR497" s="22"/>
      <c r="JQS497" s="22"/>
      <c r="JQT497" s="22"/>
      <c r="JQU497" s="22"/>
      <c r="JQV497" s="22"/>
      <c r="JQW497" s="22"/>
      <c r="JQX497" s="22"/>
      <c r="JQY497" s="22"/>
      <c r="JQZ497" s="22"/>
      <c r="JRA497" s="22"/>
      <c r="JRB497" s="22"/>
      <c r="JRC497" s="22"/>
      <c r="JRD497" s="22"/>
      <c r="JRE497" s="22"/>
      <c r="JRF497" s="22"/>
      <c r="JRG497" s="22"/>
      <c r="JRH497" s="22"/>
      <c r="JRI497" s="22"/>
      <c r="JRJ497" s="22"/>
      <c r="JRK497" s="22"/>
      <c r="JRL497" s="22"/>
      <c r="JRM497" s="22"/>
      <c r="JRN497" s="22"/>
      <c r="JRO497" s="22"/>
      <c r="JRP497" s="22"/>
      <c r="JRQ497" s="22"/>
      <c r="JRR497" s="22"/>
      <c r="JRS497" s="22"/>
      <c r="JRT497" s="22"/>
      <c r="JRU497" s="22"/>
      <c r="JRV497" s="22"/>
      <c r="JRW497" s="22"/>
      <c r="JRX497" s="22"/>
      <c r="JRY497" s="22"/>
      <c r="JRZ497" s="22"/>
      <c r="JSA497" s="22"/>
      <c r="JSB497" s="22"/>
      <c r="JSC497" s="22"/>
      <c r="JSD497" s="22"/>
      <c r="JSE497" s="22"/>
      <c r="JSF497" s="22"/>
      <c r="JSG497" s="22"/>
      <c r="JSH497" s="22"/>
      <c r="JSI497" s="22"/>
      <c r="JSJ497" s="22"/>
      <c r="JSK497" s="22"/>
      <c r="JSL497" s="22"/>
      <c r="JSM497" s="22"/>
      <c r="JSN497" s="22"/>
      <c r="JSO497" s="22"/>
      <c r="JSP497" s="22"/>
      <c r="JSQ497" s="22"/>
      <c r="JSR497" s="22"/>
      <c r="JSS497" s="22"/>
      <c r="JST497" s="22"/>
      <c r="JSU497" s="22"/>
      <c r="JSV497" s="22"/>
      <c r="JSW497" s="22"/>
      <c r="JSX497" s="22"/>
      <c r="JSY497" s="22"/>
      <c r="JSZ497" s="22"/>
      <c r="JTA497" s="22"/>
      <c r="JTB497" s="22"/>
      <c r="JTC497" s="22"/>
      <c r="JTD497" s="22"/>
      <c r="JTE497" s="22"/>
      <c r="JTF497" s="22"/>
      <c r="JTG497" s="22"/>
      <c r="JTH497" s="22"/>
      <c r="JTI497" s="22"/>
      <c r="JTJ497" s="22"/>
      <c r="JTK497" s="22"/>
      <c r="JTL497" s="22"/>
      <c r="JTM497" s="22"/>
      <c r="JTN497" s="22"/>
      <c r="JTO497" s="22"/>
      <c r="JTP497" s="22"/>
      <c r="JTQ497" s="22"/>
      <c r="JTR497" s="22"/>
      <c r="JTS497" s="22"/>
      <c r="JTT497" s="22"/>
      <c r="JTU497" s="22"/>
      <c r="JTV497" s="22"/>
      <c r="JTW497" s="22"/>
      <c r="JTX497" s="22"/>
      <c r="JTY497" s="22"/>
      <c r="JTZ497" s="22"/>
      <c r="JUA497" s="22"/>
      <c r="JUB497" s="22"/>
      <c r="JUC497" s="22"/>
      <c r="JUD497" s="22"/>
      <c r="JUE497" s="22"/>
      <c r="JUF497" s="22"/>
      <c r="JUG497" s="22"/>
      <c r="JUH497" s="22"/>
      <c r="JUI497" s="22"/>
      <c r="JUJ497" s="22"/>
      <c r="JUK497" s="22"/>
      <c r="JUL497" s="22"/>
      <c r="JUM497" s="22"/>
      <c r="JUN497" s="22"/>
      <c r="JUO497" s="22"/>
      <c r="JUP497" s="22"/>
      <c r="JUQ497" s="22"/>
      <c r="JUR497" s="22"/>
      <c r="JUS497" s="22"/>
      <c r="JUT497" s="22"/>
      <c r="JUU497" s="22"/>
      <c r="JUV497" s="22"/>
      <c r="JUW497" s="22"/>
      <c r="JUX497" s="22"/>
      <c r="JUY497" s="22"/>
      <c r="JUZ497" s="22"/>
      <c r="JVA497" s="22"/>
      <c r="JVB497" s="22"/>
      <c r="JVC497" s="22"/>
      <c r="JVD497" s="22"/>
      <c r="JVE497" s="22"/>
      <c r="JVF497" s="22"/>
      <c r="JVG497" s="22"/>
      <c r="JVH497" s="22"/>
      <c r="JVI497" s="22"/>
      <c r="JVJ497" s="22"/>
      <c r="JVK497" s="22"/>
      <c r="JVL497" s="22"/>
      <c r="JVM497" s="22"/>
      <c r="JVN497" s="22"/>
      <c r="JVO497" s="22"/>
      <c r="JVP497" s="22"/>
      <c r="JVQ497" s="22"/>
      <c r="JVR497" s="22"/>
      <c r="JVS497" s="22"/>
      <c r="JVT497" s="22"/>
      <c r="JVU497" s="22"/>
      <c r="JVV497" s="22"/>
      <c r="JVW497" s="22"/>
      <c r="JVX497" s="22"/>
      <c r="JVY497" s="22"/>
      <c r="JVZ497" s="22"/>
      <c r="JWA497" s="22"/>
      <c r="JWB497" s="22"/>
      <c r="JWC497" s="22"/>
      <c r="JWD497" s="22"/>
      <c r="JWE497" s="22"/>
      <c r="JWF497" s="22"/>
      <c r="JWG497" s="22"/>
      <c r="JWH497" s="22"/>
      <c r="JWI497" s="22"/>
      <c r="JWJ497" s="22"/>
      <c r="JWK497" s="22"/>
      <c r="JWL497" s="22"/>
      <c r="JWM497" s="22"/>
      <c r="JWN497" s="22"/>
      <c r="JWO497" s="22"/>
      <c r="JWP497" s="22"/>
      <c r="JWQ497" s="22"/>
      <c r="JWR497" s="22"/>
      <c r="JWS497" s="22"/>
      <c r="JWT497" s="22"/>
      <c r="JWU497" s="22"/>
      <c r="JWV497" s="22"/>
      <c r="JWW497" s="22"/>
      <c r="JWX497" s="22"/>
      <c r="JWY497" s="22"/>
      <c r="JWZ497" s="22"/>
      <c r="JXA497" s="22"/>
      <c r="JXB497" s="22"/>
      <c r="JXC497" s="22"/>
      <c r="JXD497" s="22"/>
      <c r="JXE497" s="22"/>
      <c r="JXF497" s="22"/>
      <c r="JXG497" s="22"/>
      <c r="JXH497" s="22"/>
      <c r="JXI497" s="22"/>
      <c r="JXJ497" s="22"/>
      <c r="JXK497" s="22"/>
      <c r="JXL497" s="22"/>
      <c r="JXM497" s="22"/>
      <c r="JXN497" s="22"/>
      <c r="JXO497" s="22"/>
      <c r="JXP497" s="22"/>
      <c r="JXQ497" s="22"/>
      <c r="JXR497" s="22"/>
      <c r="JXS497" s="22"/>
      <c r="JXT497" s="22"/>
      <c r="JXU497" s="22"/>
      <c r="JXV497" s="22"/>
      <c r="JXW497" s="22"/>
      <c r="JXX497" s="22"/>
      <c r="JXY497" s="22"/>
      <c r="JXZ497" s="22"/>
      <c r="JYA497" s="22"/>
      <c r="JYB497" s="22"/>
      <c r="JYC497" s="22"/>
      <c r="JYD497" s="22"/>
      <c r="JYE497" s="22"/>
      <c r="JYF497" s="22"/>
      <c r="JYG497" s="22"/>
      <c r="JYH497" s="22"/>
      <c r="JYI497" s="22"/>
      <c r="JYJ497" s="22"/>
      <c r="JYK497" s="22"/>
      <c r="JYL497" s="22"/>
      <c r="JYM497" s="22"/>
      <c r="JYN497" s="22"/>
      <c r="JYO497" s="22"/>
      <c r="JYP497" s="22"/>
      <c r="JYQ497" s="22"/>
      <c r="JYR497" s="22"/>
      <c r="JYS497" s="22"/>
      <c r="JYT497" s="22"/>
      <c r="JYU497" s="22"/>
      <c r="JYV497" s="22"/>
      <c r="JYW497" s="22"/>
      <c r="JYX497" s="22"/>
      <c r="JYY497" s="22"/>
      <c r="JYZ497" s="22"/>
      <c r="JZA497" s="22"/>
      <c r="JZB497" s="22"/>
      <c r="JZC497" s="22"/>
      <c r="JZD497" s="22"/>
      <c r="JZE497" s="22"/>
      <c r="JZF497" s="22"/>
      <c r="JZG497" s="22"/>
      <c r="JZH497" s="22"/>
      <c r="JZI497" s="22"/>
      <c r="JZJ497" s="22"/>
      <c r="JZK497" s="22"/>
      <c r="JZL497" s="22"/>
      <c r="JZM497" s="22"/>
      <c r="JZN497" s="22"/>
      <c r="JZO497" s="22"/>
      <c r="JZP497" s="22"/>
      <c r="JZQ497" s="22"/>
      <c r="JZR497" s="22"/>
      <c r="JZS497" s="22"/>
      <c r="JZT497" s="22"/>
      <c r="JZU497" s="22"/>
      <c r="JZV497" s="22"/>
      <c r="JZW497" s="22"/>
      <c r="JZX497" s="22"/>
      <c r="JZY497" s="22"/>
      <c r="JZZ497" s="22"/>
      <c r="KAA497" s="22"/>
      <c r="KAB497" s="22"/>
      <c r="KAC497" s="22"/>
      <c r="KAD497" s="22"/>
      <c r="KAE497" s="22"/>
      <c r="KAF497" s="22"/>
      <c r="KAG497" s="22"/>
      <c r="KAH497" s="22"/>
      <c r="KAI497" s="22"/>
      <c r="KAJ497" s="22"/>
      <c r="KAK497" s="22"/>
      <c r="KAL497" s="22"/>
      <c r="KAM497" s="22"/>
      <c r="KAN497" s="22"/>
      <c r="KAO497" s="22"/>
      <c r="KAP497" s="22"/>
      <c r="KAQ497" s="22"/>
      <c r="KAR497" s="22"/>
      <c r="KAS497" s="22"/>
      <c r="KAT497" s="22"/>
      <c r="KAU497" s="22"/>
      <c r="KAV497" s="22"/>
      <c r="KAW497" s="22"/>
      <c r="KAX497" s="22"/>
      <c r="KAY497" s="22"/>
      <c r="KAZ497" s="22"/>
      <c r="KBA497" s="22"/>
      <c r="KBB497" s="22"/>
      <c r="KBC497" s="22"/>
      <c r="KBD497" s="22"/>
      <c r="KBE497" s="22"/>
      <c r="KBF497" s="22"/>
      <c r="KBG497" s="22"/>
      <c r="KBH497" s="22"/>
      <c r="KBI497" s="22"/>
      <c r="KBJ497" s="22"/>
      <c r="KBK497" s="22"/>
      <c r="KBL497" s="22"/>
      <c r="KBM497" s="22"/>
      <c r="KBN497" s="22"/>
      <c r="KBO497" s="22"/>
      <c r="KBP497" s="22"/>
      <c r="KBQ497" s="22"/>
      <c r="KBR497" s="22"/>
      <c r="KBS497" s="22"/>
      <c r="KBT497" s="22"/>
      <c r="KBU497" s="22"/>
      <c r="KBV497" s="22"/>
      <c r="KBW497" s="22"/>
      <c r="KBX497" s="22"/>
      <c r="KBY497" s="22"/>
      <c r="KBZ497" s="22"/>
      <c r="KCA497" s="22"/>
      <c r="KCB497" s="22"/>
      <c r="KCC497" s="22"/>
      <c r="KCD497" s="22"/>
      <c r="KCE497" s="22"/>
      <c r="KCF497" s="22"/>
      <c r="KCG497" s="22"/>
      <c r="KCH497" s="22"/>
      <c r="KCI497" s="22"/>
      <c r="KCJ497" s="22"/>
      <c r="KCK497" s="22"/>
      <c r="KCL497" s="22"/>
      <c r="KCM497" s="22"/>
      <c r="KCN497" s="22"/>
      <c r="KCO497" s="22"/>
      <c r="KCP497" s="22"/>
      <c r="KCQ497" s="22"/>
      <c r="KCR497" s="22"/>
      <c r="KCS497" s="22"/>
      <c r="KCT497" s="22"/>
      <c r="KCU497" s="22"/>
      <c r="KCV497" s="22"/>
      <c r="KCW497" s="22"/>
      <c r="KCX497" s="22"/>
      <c r="KCY497" s="22"/>
      <c r="KCZ497" s="22"/>
      <c r="KDA497" s="22"/>
      <c r="KDB497" s="22"/>
      <c r="KDC497" s="22"/>
      <c r="KDD497" s="22"/>
      <c r="KDE497" s="22"/>
      <c r="KDF497" s="22"/>
      <c r="KDG497" s="22"/>
      <c r="KDH497" s="22"/>
      <c r="KDI497" s="22"/>
      <c r="KDJ497" s="22"/>
      <c r="KDK497" s="22"/>
      <c r="KDL497" s="22"/>
      <c r="KDM497" s="22"/>
      <c r="KDN497" s="22"/>
      <c r="KDO497" s="22"/>
      <c r="KDP497" s="22"/>
      <c r="KDQ497" s="22"/>
      <c r="KDR497" s="22"/>
      <c r="KDS497" s="22"/>
      <c r="KDT497" s="22"/>
      <c r="KDU497" s="22"/>
      <c r="KDV497" s="22"/>
      <c r="KDW497" s="22"/>
      <c r="KDX497" s="22"/>
      <c r="KDY497" s="22"/>
      <c r="KDZ497" s="22"/>
      <c r="KEA497" s="22"/>
      <c r="KEB497" s="22"/>
      <c r="KEC497" s="22"/>
      <c r="KED497" s="22"/>
      <c r="KEE497" s="22"/>
      <c r="KEF497" s="22"/>
      <c r="KEG497" s="22"/>
      <c r="KEH497" s="22"/>
      <c r="KEI497" s="22"/>
      <c r="KEJ497" s="22"/>
      <c r="KEK497" s="22"/>
      <c r="KEL497" s="22"/>
      <c r="KEM497" s="22"/>
      <c r="KEN497" s="22"/>
      <c r="KEO497" s="22"/>
      <c r="KEP497" s="22"/>
      <c r="KEQ497" s="22"/>
      <c r="KER497" s="22"/>
      <c r="KES497" s="22"/>
      <c r="KET497" s="22"/>
      <c r="KEU497" s="22"/>
      <c r="KEV497" s="22"/>
      <c r="KEW497" s="22"/>
      <c r="KEX497" s="22"/>
      <c r="KEY497" s="22"/>
      <c r="KEZ497" s="22"/>
      <c r="KFA497" s="22"/>
      <c r="KFB497" s="22"/>
      <c r="KFC497" s="22"/>
      <c r="KFD497" s="22"/>
      <c r="KFE497" s="22"/>
      <c r="KFF497" s="22"/>
      <c r="KFG497" s="22"/>
      <c r="KFH497" s="22"/>
      <c r="KFI497" s="22"/>
      <c r="KFJ497" s="22"/>
      <c r="KFK497" s="22"/>
      <c r="KFL497" s="22"/>
      <c r="KFM497" s="22"/>
      <c r="KFN497" s="22"/>
      <c r="KFO497" s="22"/>
      <c r="KFP497" s="22"/>
      <c r="KFQ497" s="22"/>
      <c r="KFR497" s="22"/>
      <c r="KFS497" s="22"/>
      <c r="KFT497" s="22"/>
      <c r="KFU497" s="22"/>
      <c r="KFV497" s="22"/>
      <c r="KFW497" s="22"/>
      <c r="KFX497" s="22"/>
      <c r="KFY497" s="22"/>
      <c r="KFZ497" s="22"/>
      <c r="KGA497" s="22"/>
      <c r="KGB497" s="22"/>
      <c r="KGC497" s="22"/>
      <c r="KGD497" s="22"/>
      <c r="KGE497" s="22"/>
      <c r="KGF497" s="22"/>
      <c r="KGG497" s="22"/>
      <c r="KGH497" s="22"/>
      <c r="KGI497" s="22"/>
      <c r="KGJ497" s="22"/>
      <c r="KGK497" s="22"/>
      <c r="KGL497" s="22"/>
      <c r="KGM497" s="22"/>
      <c r="KGN497" s="22"/>
      <c r="KGO497" s="22"/>
      <c r="KGP497" s="22"/>
      <c r="KGQ497" s="22"/>
      <c r="KGR497" s="22"/>
      <c r="KGS497" s="22"/>
      <c r="KGT497" s="22"/>
      <c r="KGU497" s="22"/>
      <c r="KGV497" s="22"/>
      <c r="KGW497" s="22"/>
      <c r="KGX497" s="22"/>
      <c r="KGY497" s="22"/>
      <c r="KGZ497" s="22"/>
      <c r="KHA497" s="22"/>
      <c r="KHB497" s="22"/>
      <c r="KHC497" s="22"/>
      <c r="KHD497" s="22"/>
      <c r="KHE497" s="22"/>
      <c r="KHF497" s="22"/>
      <c r="KHG497" s="22"/>
      <c r="KHH497" s="22"/>
      <c r="KHI497" s="22"/>
      <c r="KHJ497" s="22"/>
      <c r="KHK497" s="22"/>
      <c r="KHL497" s="22"/>
      <c r="KHM497" s="22"/>
      <c r="KHN497" s="22"/>
      <c r="KHO497" s="22"/>
      <c r="KHP497" s="22"/>
      <c r="KHQ497" s="22"/>
      <c r="KHR497" s="22"/>
      <c r="KHS497" s="22"/>
      <c r="KHT497" s="22"/>
      <c r="KHU497" s="22"/>
      <c r="KHV497" s="22"/>
      <c r="KHW497" s="22"/>
      <c r="KHX497" s="22"/>
      <c r="KHY497" s="22"/>
      <c r="KHZ497" s="22"/>
      <c r="KIA497" s="22"/>
      <c r="KIB497" s="22"/>
      <c r="KIC497" s="22"/>
      <c r="KID497" s="22"/>
      <c r="KIE497" s="22"/>
      <c r="KIF497" s="22"/>
      <c r="KIG497" s="22"/>
      <c r="KIH497" s="22"/>
      <c r="KII497" s="22"/>
      <c r="KIJ497" s="22"/>
      <c r="KIK497" s="22"/>
      <c r="KIL497" s="22"/>
      <c r="KIM497" s="22"/>
      <c r="KIN497" s="22"/>
      <c r="KIO497" s="22"/>
      <c r="KIP497" s="22"/>
      <c r="KIQ497" s="22"/>
      <c r="KIR497" s="22"/>
      <c r="KIS497" s="22"/>
      <c r="KIT497" s="22"/>
      <c r="KIU497" s="22"/>
      <c r="KIV497" s="22"/>
      <c r="KIW497" s="22"/>
      <c r="KIX497" s="22"/>
      <c r="KIY497" s="22"/>
      <c r="KIZ497" s="22"/>
      <c r="KJA497" s="22"/>
      <c r="KJB497" s="22"/>
      <c r="KJC497" s="22"/>
      <c r="KJD497" s="22"/>
      <c r="KJE497" s="22"/>
      <c r="KJF497" s="22"/>
      <c r="KJG497" s="22"/>
      <c r="KJH497" s="22"/>
      <c r="KJI497" s="22"/>
      <c r="KJJ497" s="22"/>
      <c r="KJK497" s="22"/>
      <c r="KJL497" s="22"/>
      <c r="KJM497" s="22"/>
      <c r="KJN497" s="22"/>
      <c r="KJO497" s="22"/>
      <c r="KJP497" s="22"/>
      <c r="KJQ497" s="22"/>
      <c r="KJR497" s="22"/>
      <c r="KJS497" s="22"/>
      <c r="KJT497" s="22"/>
      <c r="KJU497" s="22"/>
      <c r="KJV497" s="22"/>
      <c r="KJW497" s="22"/>
      <c r="KJX497" s="22"/>
      <c r="KJY497" s="22"/>
      <c r="KJZ497" s="22"/>
      <c r="KKA497" s="22"/>
      <c r="KKB497" s="22"/>
      <c r="KKC497" s="22"/>
      <c r="KKD497" s="22"/>
      <c r="KKE497" s="22"/>
      <c r="KKF497" s="22"/>
      <c r="KKG497" s="22"/>
      <c r="KKH497" s="22"/>
      <c r="KKI497" s="22"/>
      <c r="KKJ497" s="22"/>
      <c r="KKK497" s="22"/>
      <c r="KKL497" s="22"/>
      <c r="KKM497" s="22"/>
      <c r="KKN497" s="22"/>
      <c r="KKO497" s="22"/>
      <c r="KKP497" s="22"/>
      <c r="KKQ497" s="22"/>
      <c r="KKR497" s="22"/>
      <c r="KKS497" s="22"/>
      <c r="KKT497" s="22"/>
      <c r="KKU497" s="22"/>
      <c r="KKV497" s="22"/>
      <c r="KKW497" s="22"/>
      <c r="KKX497" s="22"/>
      <c r="KKY497" s="22"/>
      <c r="KKZ497" s="22"/>
      <c r="KLA497" s="22"/>
      <c r="KLB497" s="22"/>
      <c r="KLC497" s="22"/>
      <c r="KLD497" s="22"/>
      <c r="KLE497" s="22"/>
      <c r="KLF497" s="22"/>
      <c r="KLG497" s="22"/>
      <c r="KLH497" s="22"/>
      <c r="KLI497" s="22"/>
      <c r="KLJ497" s="22"/>
      <c r="KLK497" s="22"/>
      <c r="KLL497" s="22"/>
      <c r="KLM497" s="22"/>
      <c r="KLN497" s="22"/>
      <c r="KLO497" s="22"/>
      <c r="KLP497" s="22"/>
      <c r="KLQ497" s="22"/>
      <c r="KLR497" s="22"/>
      <c r="KLS497" s="22"/>
      <c r="KLT497" s="22"/>
      <c r="KLU497" s="22"/>
      <c r="KLV497" s="22"/>
      <c r="KLW497" s="22"/>
      <c r="KLX497" s="22"/>
      <c r="KLY497" s="22"/>
      <c r="KLZ497" s="22"/>
      <c r="KMA497" s="22"/>
      <c r="KMB497" s="22"/>
      <c r="KMC497" s="22"/>
      <c r="KMD497" s="22"/>
      <c r="KME497" s="22"/>
      <c r="KMF497" s="22"/>
      <c r="KMG497" s="22"/>
      <c r="KMH497" s="22"/>
      <c r="KMI497" s="22"/>
      <c r="KMJ497" s="22"/>
      <c r="KMK497" s="22"/>
      <c r="KML497" s="22"/>
      <c r="KMM497" s="22"/>
      <c r="KMN497" s="22"/>
      <c r="KMO497" s="22"/>
      <c r="KMP497" s="22"/>
      <c r="KMQ497" s="22"/>
      <c r="KMR497" s="22"/>
      <c r="KMS497" s="22"/>
      <c r="KMT497" s="22"/>
      <c r="KMU497" s="22"/>
      <c r="KMV497" s="22"/>
      <c r="KMW497" s="22"/>
      <c r="KMX497" s="22"/>
      <c r="KMY497" s="22"/>
      <c r="KMZ497" s="22"/>
      <c r="KNA497" s="22"/>
      <c r="KNB497" s="22"/>
      <c r="KNC497" s="22"/>
      <c r="KND497" s="22"/>
      <c r="KNE497" s="22"/>
      <c r="KNF497" s="22"/>
      <c r="KNG497" s="22"/>
      <c r="KNH497" s="22"/>
      <c r="KNI497" s="22"/>
      <c r="KNJ497" s="22"/>
      <c r="KNK497" s="22"/>
      <c r="KNL497" s="22"/>
      <c r="KNM497" s="22"/>
      <c r="KNN497" s="22"/>
      <c r="KNO497" s="22"/>
      <c r="KNP497" s="22"/>
      <c r="KNQ497" s="22"/>
      <c r="KNR497" s="22"/>
      <c r="KNS497" s="22"/>
      <c r="KNT497" s="22"/>
      <c r="KNU497" s="22"/>
      <c r="KNV497" s="22"/>
      <c r="KNW497" s="22"/>
      <c r="KNX497" s="22"/>
      <c r="KNY497" s="22"/>
      <c r="KNZ497" s="22"/>
      <c r="KOA497" s="22"/>
      <c r="KOB497" s="22"/>
      <c r="KOC497" s="22"/>
      <c r="KOD497" s="22"/>
      <c r="KOE497" s="22"/>
      <c r="KOF497" s="22"/>
      <c r="KOG497" s="22"/>
      <c r="KOH497" s="22"/>
      <c r="KOI497" s="22"/>
      <c r="KOJ497" s="22"/>
      <c r="KOK497" s="22"/>
      <c r="KOL497" s="22"/>
      <c r="KOM497" s="22"/>
      <c r="KON497" s="22"/>
      <c r="KOO497" s="22"/>
      <c r="KOP497" s="22"/>
      <c r="KOQ497" s="22"/>
      <c r="KOR497" s="22"/>
      <c r="KOS497" s="22"/>
      <c r="KOT497" s="22"/>
      <c r="KOU497" s="22"/>
      <c r="KOV497" s="22"/>
      <c r="KOW497" s="22"/>
      <c r="KOX497" s="22"/>
      <c r="KOY497" s="22"/>
      <c r="KOZ497" s="22"/>
      <c r="KPA497" s="22"/>
      <c r="KPB497" s="22"/>
      <c r="KPC497" s="22"/>
      <c r="KPD497" s="22"/>
      <c r="KPE497" s="22"/>
      <c r="KPF497" s="22"/>
      <c r="KPG497" s="22"/>
      <c r="KPH497" s="22"/>
      <c r="KPI497" s="22"/>
      <c r="KPJ497" s="22"/>
      <c r="KPK497" s="22"/>
      <c r="KPL497" s="22"/>
      <c r="KPM497" s="22"/>
      <c r="KPN497" s="22"/>
      <c r="KPO497" s="22"/>
      <c r="KPP497" s="22"/>
      <c r="KPQ497" s="22"/>
      <c r="KPR497" s="22"/>
      <c r="KPS497" s="22"/>
      <c r="KPT497" s="22"/>
      <c r="KPU497" s="22"/>
      <c r="KPV497" s="22"/>
      <c r="KPW497" s="22"/>
      <c r="KPX497" s="22"/>
      <c r="KPY497" s="22"/>
      <c r="KPZ497" s="22"/>
      <c r="KQA497" s="22"/>
      <c r="KQB497" s="22"/>
      <c r="KQC497" s="22"/>
      <c r="KQD497" s="22"/>
      <c r="KQE497" s="22"/>
      <c r="KQF497" s="22"/>
      <c r="KQG497" s="22"/>
      <c r="KQH497" s="22"/>
      <c r="KQI497" s="22"/>
      <c r="KQJ497" s="22"/>
      <c r="KQK497" s="22"/>
      <c r="KQL497" s="22"/>
      <c r="KQM497" s="22"/>
      <c r="KQN497" s="22"/>
      <c r="KQO497" s="22"/>
      <c r="KQP497" s="22"/>
      <c r="KQQ497" s="22"/>
      <c r="KQR497" s="22"/>
      <c r="KQS497" s="22"/>
      <c r="KQT497" s="22"/>
      <c r="KQU497" s="22"/>
      <c r="KQV497" s="22"/>
      <c r="KQW497" s="22"/>
      <c r="KQX497" s="22"/>
      <c r="KQY497" s="22"/>
      <c r="KQZ497" s="22"/>
      <c r="KRA497" s="22"/>
      <c r="KRB497" s="22"/>
      <c r="KRC497" s="22"/>
      <c r="KRD497" s="22"/>
      <c r="KRE497" s="22"/>
      <c r="KRF497" s="22"/>
      <c r="KRG497" s="22"/>
      <c r="KRH497" s="22"/>
      <c r="KRI497" s="22"/>
      <c r="KRJ497" s="22"/>
      <c r="KRK497" s="22"/>
      <c r="KRL497" s="22"/>
      <c r="KRM497" s="22"/>
      <c r="KRN497" s="22"/>
      <c r="KRO497" s="22"/>
      <c r="KRP497" s="22"/>
      <c r="KRQ497" s="22"/>
      <c r="KRR497" s="22"/>
      <c r="KRS497" s="22"/>
      <c r="KRT497" s="22"/>
      <c r="KRU497" s="22"/>
      <c r="KRV497" s="22"/>
      <c r="KRW497" s="22"/>
      <c r="KRX497" s="22"/>
      <c r="KRY497" s="22"/>
      <c r="KRZ497" s="22"/>
      <c r="KSA497" s="22"/>
      <c r="KSB497" s="22"/>
      <c r="KSC497" s="22"/>
      <c r="KSD497" s="22"/>
      <c r="KSE497" s="22"/>
      <c r="KSF497" s="22"/>
      <c r="KSG497" s="22"/>
      <c r="KSH497" s="22"/>
      <c r="KSI497" s="22"/>
      <c r="KSJ497" s="22"/>
      <c r="KSK497" s="22"/>
      <c r="KSL497" s="22"/>
      <c r="KSM497" s="22"/>
      <c r="KSN497" s="22"/>
      <c r="KSO497" s="22"/>
      <c r="KSP497" s="22"/>
      <c r="KSQ497" s="22"/>
      <c r="KSR497" s="22"/>
      <c r="KSS497" s="22"/>
      <c r="KST497" s="22"/>
      <c r="KSU497" s="22"/>
      <c r="KSV497" s="22"/>
      <c r="KSW497" s="22"/>
      <c r="KSX497" s="22"/>
      <c r="KSY497" s="22"/>
      <c r="KSZ497" s="22"/>
      <c r="KTA497" s="22"/>
      <c r="KTB497" s="22"/>
      <c r="KTC497" s="22"/>
      <c r="KTD497" s="22"/>
      <c r="KTE497" s="22"/>
      <c r="KTF497" s="22"/>
      <c r="KTG497" s="22"/>
      <c r="KTH497" s="22"/>
      <c r="KTI497" s="22"/>
      <c r="KTJ497" s="22"/>
      <c r="KTK497" s="22"/>
      <c r="KTL497" s="22"/>
      <c r="KTM497" s="22"/>
      <c r="KTN497" s="22"/>
      <c r="KTO497" s="22"/>
      <c r="KTP497" s="22"/>
      <c r="KTQ497" s="22"/>
      <c r="KTR497" s="22"/>
      <c r="KTS497" s="22"/>
      <c r="KTT497" s="22"/>
      <c r="KTU497" s="22"/>
      <c r="KTV497" s="22"/>
      <c r="KTW497" s="22"/>
      <c r="KTX497" s="22"/>
      <c r="KTY497" s="22"/>
      <c r="KTZ497" s="22"/>
      <c r="KUA497" s="22"/>
      <c r="KUB497" s="22"/>
      <c r="KUC497" s="22"/>
      <c r="KUD497" s="22"/>
      <c r="KUE497" s="22"/>
      <c r="KUF497" s="22"/>
      <c r="KUG497" s="22"/>
      <c r="KUH497" s="22"/>
      <c r="KUI497" s="22"/>
      <c r="KUJ497" s="22"/>
      <c r="KUK497" s="22"/>
      <c r="KUL497" s="22"/>
      <c r="KUM497" s="22"/>
      <c r="KUN497" s="22"/>
      <c r="KUO497" s="22"/>
      <c r="KUP497" s="22"/>
      <c r="KUQ497" s="22"/>
      <c r="KUR497" s="22"/>
      <c r="KUS497" s="22"/>
      <c r="KUT497" s="22"/>
      <c r="KUU497" s="22"/>
      <c r="KUV497" s="22"/>
      <c r="KUW497" s="22"/>
      <c r="KUX497" s="22"/>
      <c r="KUY497" s="22"/>
      <c r="KUZ497" s="22"/>
      <c r="KVA497" s="22"/>
      <c r="KVB497" s="22"/>
      <c r="KVC497" s="22"/>
      <c r="KVD497" s="22"/>
      <c r="KVE497" s="22"/>
      <c r="KVF497" s="22"/>
      <c r="KVG497" s="22"/>
      <c r="KVH497" s="22"/>
      <c r="KVI497" s="22"/>
      <c r="KVJ497" s="22"/>
      <c r="KVK497" s="22"/>
      <c r="KVL497" s="22"/>
      <c r="KVM497" s="22"/>
      <c r="KVN497" s="22"/>
      <c r="KVO497" s="22"/>
      <c r="KVP497" s="22"/>
      <c r="KVQ497" s="22"/>
      <c r="KVR497" s="22"/>
      <c r="KVS497" s="22"/>
      <c r="KVT497" s="22"/>
      <c r="KVU497" s="22"/>
      <c r="KVV497" s="22"/>
      <c r="KVW497" s="22"/>
      <c r="KVX497" s="22"/>
      <c r="KVY497" s="22"/>
      <c r="KVZ497" s="22"/>
      <c r="KWA497" s="22"/>
      <c r="KWB497" s="22"/>
      <c r="KWC497" s="22"/>
      <c r="KWD497" s="22"/>
      <c r="KWE497" s="22"/>
      <c r="KWF497" s="22"/>
      <c r="KWG497" s="22"/>
      <c r="KWH497" s="22"/>
      <c r="KWI497" s="22"/>
      <c r="KWJ497" s="22"/>
      <c r="KWK497" s="22"/>
      <c r="KWL497" s="22"/>
      <c r="KWM497" s="22"/>
      <c r="KWN497" s="22"/>
      <c r="KWO497" s="22"/>
      <c r="KWP497" s="22"/>
      <c r="KWQ497" s="22"/>
      <c r="KWR497" s="22"/>
      <c r="KWS497" s="22"/>
      <c r="KWT497" s="22"/>
      <c r="KWU497" s="22"/>
      <c r="KWV497" s="22"/>
      <c r="KWW497" s="22"/>
      <c r="KWX497" s="22"/>
      <c r="KWY497" s="22"/>
      <c r="KWZ497" s="22"/>
      <c r="KXA497" s="22"/>
      <c r="KXB497" s="22"/>
      <c r="KXC497" s="22"/>
      <c r="KXD497" s="22"/>
      <c r="KXE497" s="22"/>
      <c r="KXF497" s="22"/>
      <c r="KXG497" s="22"/>
      <c r="KXH497" s="22"/>
      <c r="KXI497" s="22"/>
      <c r="KXJ497" s="22"/>
      <c r="KXK497" s="22"/>
      <c r="KXL497" s="22"/>
      <c r="KXM497" s="22"/>
      <c r="KXN497" s="22"/>
      <c r="KXO497" s="22"/>
      <c r="KXP497" s="22"/>
      <c r="KXQ497" s="22"/>
      <c r="KXR497" s="22"/>
      <c r="KXS497" s="22"/>
      <c r="KXT497" s="22"/>
      <c r="KXU497" s="22"/>
      <c r="KXV497" s="22"/>
      <c r="KXW497" s="22"/>
      <c r="KXX497" s="22"/>
      <c r="KXY497" s="22"/>
      <c r="KXZ497" s="22"/>
      <c r="KYA497" s="22"/>
      <c r="KYB497" s="22"/>
      <c r="KYC497" s="22"/>
      <c r="KYD497" s="22"/>
      <c r="KYE497" s="22"/>
      <c r="KYF497" s="22"/>
      <c r="KYG497" s="22"/>
      <c r="KYH497" s="22"/>
      <c r="KYI497" s="22"/>
      <c r="KYJ497" s="22"/>
      <c r="KYK497" s="22"/>
      <c r="KYL497" s="22"/>
      <c r="KYM497" s="22"/>
      <c r="KYN497" s="22"/>
      <c r="KYO497" s="22"/>
      <c r="KYP497" s="22"/>
      <c r="KYQ497" s="22"/>
      <c r="KYR497" s="22"/>
      <c r="KYS497" s="22"/>
      <c r="KYT497" s="22"/>
      <c r="KYU497" s="22"/>
      <c r="KYV497" s="22"/>
      <c r="KYW497" s="22"/>
      <c r="KYX497" s="22"/>
      <c r="KYY497" s="22"/>
      <c r="KYZ497" s="22"/>
      <c r="KZA497" s="22"/>
      <c r="KZB497" s="22"/>
      <c r="KZC497" s="22"/>
      <c r="KZD497" s="22"/>
      <c r="KZE497" s="22"/>
      <c r="KZF497" s="22"/>
      <c r="KZG497" s="22"/>
      <c r="KZH497" s="22"/>
      <c r="KZI497" s="22"/>
      <c r="KZJ497" s="22"/>
      <c r="KZK497" s="22"/>
      <c r="KZL497" s="22"/>
      <c r="KZM497" s="22"/>
      <c r="KZN497" s="22"/>
      <c r="KZO497" s="22"/>
      <c r="KZP497" s="22"/>
      <c r="KZQ497" s="22"/>
      <c r="KZR497" s="22"/>
      <c r="KZS497" s="22"/>
      <c r="KZT497" s="22"/>
      <c r="KZU497" s="22"/>
      <c r="KZV497" s="22"/>
      <c r="KZW497" s="22"/>
      <c r="KZX497" s="22"/>
      <c r="KZY497" s="22"/>
      <c r="KZZ497" s="22"/>
      <c r="LAA497" s="22"/>
      <c r="LAB497" s="22"/>
      <c r="LAC497" s="22"/>
      <c r="LAD497" s="22"/>
      <c r="LAE497" s="22"/>
      <c r="LAF497" s="22"/>
      <c r="LAG497" s="22"/>
      <c r="LAH497" s="22"/>
      <c r="LAI497" s="22"/>
      <c r="LAJ497" s="22"/>
      <c r="LAK497" s="22"/>
      <c r="LAL497" s="22"/>
      <c r="LAM497" s="22"/>
      <c r="LAN497" s="22"/>
      <c r="LAO497" s="22"/>
      <c r="LAP497" s="22"/>
      <c r="LAQ497" s="22"/>
      <c r="LAR497" s="22"/>
      <c r="LAS497" s="22"/>
      <c r="LAT497" s="22"/>
      <c r="LAU497" s="22"/>
      <c r="LAV497" s="22"/>
      <c r="LAW497" s="22"/>
      <c r="LAX497" s="22"/>
      <c r="LAY497" s="22"/>
      <c r="LAZ497" s="22"/>
      <c r="LBA497" s="22"/>
      <c r="LBB497" s="22"/>
      <c r="LBC497" s="22"/>
      <c r="LBD497" s="22"/>
      <c r="LBE497" s="22"/>
      <c r="LBF497" s="22"/>
      <c r="LBG497" s="22"/>
      <c r="LBH497" s="22"/>
      <c r="LBI497" s="22"/>
      <c r="LBJ497" s="22"/>
      <c r="LBK497" s="22"/>
      <c r="LBL497" s="22"/>
      <c r="LBM497" s="22"/>
      <c r="LBN497" s="22"/>
      <c r="LBO497" s="22"/>
      <c r="LBP497" s="22"/>
      <c r="LBQ497" s="22"/>
      <c r="LBR497" s="22"/>
      <c r="LBS497" s="22"/>
      <c r="LBT497" s="22"/>
      <c r="LBU497" s="22"/>
      <c r="LBV497" s="22"/>
      <c r="LBW497" s="22"/>
      <c r="LBX497" s="22"/>
      <c r="LBY497" s="22"/>
      <c r="LBZ497" s="22"/>
      <c r="LCA497" s="22"/>
      <c r="LCB497" s="22"/>
      <c r="LCC497" s="22"/>
      <c r="LCD497" s="22"/>
      <c r="LCE497" s="22"/>
      <c r="LCF497" s="22"/>
      <c r="LCG497" s="22"/>
      <c r="LCH497" s="22"/>
      <c r="LCI497" s="22"/>
      <c r="LCJ497" s="22"/>
      <c r="LCK497" s="22"/>
      <c r="LCL497" s="22"/>
      <c r="LCM497" s="22"/>
      <c r="LCN497" s="22"/>
      <c r="LCO497" s="22"/>
      <c r="LCP497" s="22"/>
      <c r="LCQ497" s="22"/>
      <c r="LCR497" s="22"/>
      <c r="LCS497" s="22"/>
      <c r="LCT497" s="22"/>
      <c r="LCU497" s="22"/>
      <c r="LCV497" s="22"/>
      <c r="LCW497" s="22"/>
      <c r="LCX497" s="22"/>
      <c r="LCY497" s="22"/>
      <c r="LCZ497" s="22"/>
      <c r="LDA497" s="22"/>
      <c r="LDB497" s="22"/>
      <c r="LDC497" s="22"/>
      <c r="LDD497" s="22"/>
      <c r="LDE497" s="22"/>
      <c r="LDF497" s="22"/>
      <c r="LDG497" s="22"/>
      <c r="LDH497" s="22"/>
      <c r="LDI497" s="22"/>
      <c r="LDJ497" s="22"/>
      <c r="LDK497" s="22"/>
      <c r="LDL497" s="22"/>
      <c r="LDM497" s="22"/>
      <c r="LDN497" s="22"/>
      <c r="LDO497" s="22"/>
      <c r="LDP497" s="22"/>
      <c r="LDQ497" s="22"/>
      <c r="LDR497" s="22"/>
      <c r="LDS497" s="22"/>
      <c r="LDT497" s="22"/>
      <c r="LDU497" s="22"/>
      <c r="LDV497" s="22"/>
      <c r="LDW497" s="22"/>
      <c r="LDX497" s="22"/>
      <c r="LDY497" s="22"/>
      <c r="LDZ497" s="22"/>
      <c r="LEA497" s="22"/>
      <c r="LEB497" s="22"/>
      <c r="LEC497" s="22"/>
      <c r="LED497" s="22"/>
      <c r="LEE497" s="22"/>
      <c r="LEF497" s="22"/>
      <c r="LEG497" s="22"/>
      <c r="LEH497" s="22"/>
      <c r="LEI497" s="22"/>
      <c r="LEJ497" s="22"/>
      <c r="LEK497" s="22"/>
      <c r="LEL497" s="22"/>
      <c r="LEM497" s="22"/>
      <c r="LEN497" s="22"/>
      <c r="LEO497" s="22"/>
      <c r="LEP497" s="22"/>
      <c r="LEQ497" s="22"/>
      <c r="LER497" s="22"/>
      <c r="LES497" s="22"/>
      <c r="LET497" s="22"/>
      <c r="LEU497" s="22"/>
      <c r="LEV497" s="22"/>
      <c r="LEW497" s="22"/>
      <c r="LEX497" s="22"/>
      <c r="LEY497" s="22"/>
      <c r="LEZ497" s="22"/>
      <c r="LFA497" s="22"/>
      <c r="LFB497" s="22"/>
      <c r="LFC497" s="22"/>
      <c r="LFD497" s="22"/>
      <c r="LFE497" s="22"/>
      <c r="LFF497" s="22"/>
      <c r="LFG497" s="22"/>
      <c r="LFH497" s="22"/>
      <c r="LFI497" s="22"/>
      <c r="LFJ497" s="22"/>
      <c r="LFK497" s="22"/>
      <c r="LFL497" s="22"/>
      <c r="LFM497" s="22"/>
      <c r="LFN497" s="22"/>
      <c r="LFO497" s="22"/>
      <c r="LFP497" s="22"/>
      <c r="LFQ497" s="22"/>
      <c r="LFR497" s="22"/>
      <c r="LFS497" s="22"/>
      <c r="LFT497" s="22"/>
      <c r="LFU497" s="22"/>
      <c r="LFV497" s="22"/>
      <c r="LFW497" s="22"/>
      <c r="LFX497" s="22"/>
      <c r="LFY497" s="22"/>
      <c r="LFZ497" s="22"/>
      <c r="LGA497" s="22"/>
      <c r="LGB497" s="22"/>
      <c r="LGC497" s="22"/>
      <c r="LGD497" s="22"/>
      <c r="LGE497" s="22"/>
      <c r="LGF497" s="22"/>
      <c r="LGG497" s="22"/>
      <c r="LGH497" s="22"/>
      <c r="LGI497" s="22"/>
      <c r="LGJ497" s="22"/>
      <c r="LGK497" s="22"/>
      <c r="LGL497" s="22"/>
      <c r="LGM497" s="22"/>
      <c r="LGN497" s="22"/>
      <c r="LGO497" s="22"/>
      <c r="LGP497" s="22"/>
      <c r="LGQ497" s="22"/>
      <c r="LGR497" s="22"/>
      <c r="LGS497" s="22"/>
      <c r="LGT497" s="22"/>
      <c r="LGU497" s="22"/>
      <c r="LGV497" s="22"/>
      <c r="LGW497" s="22"/>
      <c r="LGX497" s="22"/>
      <c r="LGY497" s="22"/>
      <c r="LGZ497" s="22"/>
      <c r="LHA497" s="22"/>
      <c r="LHB497" s="22"/>
      <c r="LHC497" s="22"/>
      <c r="LHD497" s="22"/>
      <c r="LHE497" s="22"/>
      <c r="LHF497" s="22"/>
      <c r="LHG497" s="22"/>
      <c r="LHH497" s="22"/>
      <c r="LHI497" s="22"/>
      <c r="LHJ497" s="22"/>
      <c r="LHK497" s="22"/>
      <c r="LHL497" s="22"/>
      <c r="LHM497" s="22"/>
      <c r="LHN497" s="22"/>
      <c r="LHO497" s="22"/>
      <c r="LHP497" s="22"/>
      <c r="LHQ497" s="22"/>
      <c r="LHR497" s="22"/>
      <c r="LHS497" s="22"/>
      <c r="LHT497" s="22"/>
      <c r="LHU497" s="22"/>
      <c r="LHV497" s="22"/>
      <c r="LHW497" s="22"/>
      <c r="LHX497" s="22"/>
      <c r="LHY497" s="22"/>
      <c r="LHZ497" s="22"/>
      <c r="LIA497" s="22"/>
      <c r="LIB497" s="22"/>
      <c r="LIC497" s="22"/>
      <c r="LID497" s="22"/>
      <c r="LIE497" s="22"/>
      <c r="LIF497" s="22"/>
      <c r="LIG497" s="22"/>
      <c r="LIH497" s="22"/>
      <c r="LII497" s="22"/>
      <c r="LIJ497" s="22"/>
      <c r="LIK497" s="22"/>
      <c r="LIL497" s="22"/>
      <c r="LIM497" s="22"/>
      <c r="LIN497" s="22"/>
      <c r="LIO497" s="22"/>
      <c r="LIP497" s="22"/>
      <c r="LIQ497" s="22"/>
      <c r="LIR497" s="22"/>
      <c r="LIS497" s="22"/>
      <c r="LIT497" s="22"/>
      <c r="LIU497" s="22"/>
      <c r="LIV497" s="22"/>
      <c r="LIW497" s="22"/>
      <c r="LIX497" s="22"/>
      <c r="LIY497" s="22"/>
      <c r="LIZ497" s="22"/>
      <c r="LJA497" s="22"/>
      <c r="LJB497" s="22"/>
      <c r="LJC497" s="22"/>
      <c r="LJD497" s="22"/>
      <c r="LJE497" s="22"/>
      <c r="LJF497" s="22"/>
      <c r="LJG497" s="22"/>
      <c r="LJH497" s="22"/>
      <c r="LJI497" s="22"/>
      <c r="LJJ497" s="22"/>
      <c r="LJK497" s="22"/>
      <c r="LJL497" s="22"/>
      <c r="LJM497" s="22"/>
      <c r="LJN497" s="22"/>
      <c r="LJO497" s="22"/>
      <c r="LJP497" s="22"/>
      <c r="LJQ497" s="22"/>
      <c r="LJR497" s="22"/>
      <c r="LJS497" s="22"/>
      <c r="LJT497" s="22"/>
      <c r="LJU497" s="22"/>
      <c r="LJV497" s="22"/>
      <c r="LJW497" s="22"/>
      <c r="LJX497" s="22"/>
      <c r="LJY497" s="22"/>
      <c r="LJZ497" s="22"/>
      <c r="LKA497" s="22"/>
      <c r="LKB497" s="22"/>
      <c r="LKC497" s="22"/>
      <c r="LKD497" s="22"/>
      <c r="LKE497" s="22"/>
      <c r="LKF497" s="22"/>
      <c r="LKG497" s="22"/>
      <c r="LKH497" s="22"/>
      <c r="LKI497" s="22"/>
      <c r="LKJ497" s="22"/>
      <c r="LKK497" s="22"/>
      <c r="LKL497" s="22"/>
      <c r="LKM497" s="22"/>
      <c r="LKN497" s="22"/>
      <c r="LKO497" s="22"/>
      <c r="LKP497" s="22"/>
      <c r="LKQ497" s="22"/>
      <c r="LKR497" s="22"/>
      <c r="LKS497" s="22"/>
      <c r="LKT497" s="22"/>
      <c r="LKU497" s="22"/>
      <c r="LKV497" s="22"/>
      <c r="LKW497" s="22"/>
      <c r="LKX497" s="22"/>
      <c r="LKY497" s="22"/>
      <c r="LKZ497" s="22"/>
      <c r="LLA497" s="22"/>
      <c r="LLB497" s="22"/>
      <c r="LLC497" s="22"/>
      <c r="LLD497" s="22"/>
      <c r="LLE497" s="22"/>
      <c r="LLF497" s="22"/>
      <c r="LLG497" s="22"/>
      <c r="LLH497" s="22"/>
      <c r="LLI497" s="22"/>
      <c r="LLJ497" s="22"/>
      <c r="LLK497" s="22"/>
      <c r="LLL497" s="22"/>
      <c r="LLM497" s="22"/>
      <c r="LLN497" s="22"/>
      <c r="LLO497" s="22"/>
      <c r="LLP497" s="22"/>
      <c r="LLQ497" s="22"/>
      <c r="LLR497" s="22"/>
      <c r="LLS497" s="22"/>
      <c r="LLT497" s="22"/>
      <c r="LLU497" s="22"/>
      <c r="LLV497" s="22"/>
      <c r="LLW497" s="22"/>
      <c r="LLX497" s="22"/>
      <c r="LLY497" s="22"/>
      <c r="LLZ497" s="22"/>
      <c r="LMA497" s="22"/>
      <c r="LMB497" s="22"/>
      <c r="LMC497" s="22"/>
      <c r="LMD497" s="22"/>
      <c r="LME497" s="22"/>
      <c r="LMF497" s="22"/>
      <c r="LMG497" s="22"/>
      <c r="LMH497" s="22"/>
      <c r="LMI497" s="22"/>
      <c r="LMJ497" s="22"/>
      <c r="LMK497" s="22"/>
      <c r="LML497" s="22"/>
      <c r="LMM497" s="22"/>
      <c r="LMN497" s="22"/>
      <c r="LMO497" s="22"/>
      <c r="LMP497" s="22"/>
      <c r="LMQ497" s="22"/>
      <c r="LMR497" s="22"/>
      <c r="LMS497" s="22"/>
      <c r="LMT497" s="22"/>
      <c r="LMU497" s="22"/>
      <c r="LMV497" s="22"/>
      <c r="LMW497" s="22"/>
      <c r="LMX497" s="22"/>
      <c r="LMY497" s="22"/>
      <c r="LMZ497" s="22"/>
      <c r="LNA497" s="22"/>
      <c r="LNB497" s="22"/>
      <c r="LNC497" s="22"/>
      <c r="LND497" s="22"/>
      <c r="LNE497" s="22"/>
      <c r="LNF497" s="22"/>
      <c r="LNG497" s="22"/>
      <c r="LNH497" s="22"/>
      <c r="LNI497" s="22"/>
      <c r="LNJ497" s="22"/>
      <c r="LNK497" s="22"/>
      <c r="LNL497" s="22"/>
      <c r="LNM497" s="22"/>
      <c r="LNN497" s="22"/>
      <c r="LNO497" s="22"/>
      <c r="LNP497" s="22"/>
      <c r="LNQ497" s="22"/>
      <c r="LNR497" s="22"/>
      <c r="LNS497" s="22"/>
      <c r="LNT497" s="22"/>
      <c r="LNU497" s="22"/>
      <c r="LNV497" s="22"/>
      <c r="LNW497" s="22"/>
      <c r="LNX497" s="22"/>
      <c r="LNY497" s="22"/>
      <c r="LNZ497" s="22"/>
      <c r="LOA497" s="22"/>
      <c r="LOB497" s="22"/>
      <c r="LOC497" s="22"/>
      <c r="LOD497" s="22"/>
      <c r="LOE497" s="22"/>
      <c r="LOF497" s="22"/>
      <c r="LOG497" s="22"/>
      <c r="LOH497" s="22"/>
      <c r="LOI497" s="22"/>
      <c r="LOJ497" s="22"/>
      <c r="LOK497" s="22"/>
      <c r="LOL497" s="22"/>
      <c r="LOM497" s="22"/>
      <c r="LON497" s="22"/>
      <c r="LOO497" s="22"/>
      <c r="LOP497" s="22"/>
      <c r="LOQ497" s="22"/>
      <c r="LOR497" s="22"/>
      <c r="LOS497" s="22"/>
      <c r="LOT497" s="22"/>
      <c r="LOU497" s="22"/>
      <c r="LOV497" s="22"/>
      <c r="LOW497" s="22"/>
      <c r="LOX497" s="22"/>
      <c r="LOY497" s="22"/>
      <c r="LOZ497" s="22"/>
      <c r="LPA497" s="22"/>
      <c r="LPB497" s="22"/>
      <c r="LPC497" s="22"/>
      <c r="LPD497" s="22"/>
      <c r="LPE497" s="22"/>
      <c r="LPF497" s="22"/>
      <c r="LPG497" s="22"/>
      <c r="LPH497" s="22"/>
      <c r="LPI497" s="22"/>
      <c r="LPJ497" s="22"/>
      <c r="LPK497" s="22"/>
      <c r="LPL497" s="22"/>
      <c r="LPM497" s="22"/>
      <c r="LPN497" s="22"/>
      <c r="LPO497" s="22"/>
      <c r="LPP497" s="22"/>
      <c r="LPQ497" s="22"/>
      <c r="LPR497" s="22"/>
      <c r="LPS497" s="22"/>
      <c r="LPT497" s="22"/>
      <c r="LPU497" s="22"/>
      <c r="LPV497" s="22"/>
      <c r="LPW497" s="22"/>
      <c r="LPX497" s="22"/>
      <c r="LPY497" s="22"/>
      <c r="LPZ497" s="22"/>
      <c r="LQA497" s="22"/>
      <c r="LQB497" s="22"/>
      <c r="LQC497" s="22"/>
      <c r="LQD497" s="22"/>
      <c r="LQE497" s="22"/>
      <c r="LQF497" s="22"/>
      <c r="LQG497" s="22"/>
      <c r="LQH497" s="22"/>
      <c r="LQI497" s="22"/>
      <c r="LQJ497" s="22"/>
      <c r="LQK497" s="22"/>
      <c r="LQL497" s="22"/>
      <c r="LQM497" s="22"/>
      <c r="LQN497" s="22"/>
      <c r="LQO497" s="22"/>
      <c r="LQP497" s="22"/>
      <c r="LQQ497" s="22"/>
      <c r="LQR497" s="22"/>
      <c r="LQS497" s="22"/>
      <c r="LQT497" s="22"/>
      <c r="LQU497" s="22"/>
      <c r="LQV497" s="22"/>
      <c r="LQW497" s="22"/>
      <c r="LQX497" s="22"/>
      <c r="LQY497" s="22"/>
      <c r="LQZ497" s="22"/>
      <c r="LRA497" s="22"/>
      <c r="LRB497" s="22"/>
      <c r="LRC497" s="22"/>
      <c r="LRD497" s="22"/>
      <c r="LRE497" s="22"/>
      <c r="LRF497" s="22"/>
      <c r="LRG497" s="22"/>
      <c r="LRH497" s="22"/>
      <c r="LRI497" s="22"/>
      <c r="LRJ497" s="22"/>
      <c r="LRK497" s="22"/>
      <c r="LRL497" s="22"/>
      <c r="LRM497" s="22"/>
      <c r="LRN497" s="22"/>
      <c r="LRO497" s="22"/>
      <c r="LRP497" s="22"/>
      <c r="LRQ497" s="22"/>
      <c r="LRR497" s="22"/>
      <c r="LRS497" s="22"/>
      <c r="LRT497" s="22"/>
      <c r="LRU497" s="22"/>
      <c r="LRV497" s="22"/>
      <c r="LRW497" s="22"/>
      <c r="LRX497" s="22"/>
      <c r="LRY497" s="22"/>
      <c r="LRZ497" s="22"/>
      <c r="LSA497" s="22"/>
      <c r="LSB497" s="22"/>
      <c r="LSC497" s="22"/>
      <c r="LSD497" s="22"/>
      <c r="LSE497" s="22"/>
      <c r="LSF497" s="22"/>
      <c r="LSG497" s="22"/>
      <c r="LSH497" s="22"/>
      <c r="LSI497" s="22"/>
      <c r="LSJ497" s="22"/>
      <c r="LSK497" s="22"/>
      <c r="LSL497" s="22"/>
      <c r="LSM497" s="22"/>
      <c r="LSN497" s="22"/>
      <c r="LSO497" s="22"/>
      <c r="LSP497" s="22"/>
      <c r="LSQ497" s="22"/>
      <c r="LSR497" s="22"/>
      <c r="LSS497" s="22"/>
      <c r="LST497" s="22"/>
      <c r="LSU497" s="22"/>
      <c r="LSV497" s="22"/>
      <c r="LSW497" s="22"/>
      <c r="LSX497" s="22"/>
      <c r="LSY497" s="22"/>
      <c r="LSZ497" s="22"/>
      <c r="LTA497" s="22"/>
      <c r="LTB497" s="22"/>
      <c r="LTC497" s="22"/>
      <c r="LTD497" s="22"/>
      <c r="LTE497" s="22"/>
      <c r="LTF497" s="22"/>
      <c r="LTG497" s="22"/>
      <c r="LTH497" s="22"/>
      <c r="LTI497" s="22"/>
      <c r="LTJ497" s="22"/>
      <c r="LTK497" s="22"/>
      <c r="LTL497" s="22"/>
      <c r="LTM497" s="22"/>
      <c r="LTN497" s="22"/>
      <c r="LTO497" s="22"/>
      <c r="LTP497" s="22"/>
      <c r="LTQ497" s="22"/>
      <c r="LTR497" s="22"/>
      <c r="LTS497" s="22"/>
      <c r="LTT497" s="22"/>
      <c r="LTU497" s="22"/>
      <c r="LTV497" s="22"/>
      <c r="LTW497" s="22"/>
      <c r="LTX497" s="22"/>
      <c r="LTY497" s="22"/>
      <c r="LTZ497" s="22"/>
      <c r="LUA497" s="22"/>
      <c r="LUB497" s="22"/>
      <c r="LUC497" s="22"/>
      <c r="LUD497" s="22"/>
      <c r="LUE497" s="22"/>
      <c r="LUF497" s="22"/>
      <c r="LUG497" s="22"/>
      <c r="LUH497" s="22"/>
      <c r="LUI497" s="22"/>
      <c r="LUJ497" s="22"/>
      <c r="LUK497" s="22"/>
      <c r="LUL497" s="22"/>
      <c r="LUM497" s="22"/>
      <c r="LUN497" s="22"/>
      <c r="LUO497" s="22"/>
      <c r="LUP497" s="22"/>
      <c r="LUQ497" s="22"/>
      <c r="LUR497" s="22"/>
      <c r="LUS497" s="22"/>
      <c r="LUT497" s="22"/>
      <c r="LUU497" s="22"/>
      <c r="LUV497" s="22"/>
      <c r="LUW497" s="22"/>
      <c r="LUX497" s="22"/>
      <c r="LUY497" s="22"/>
      <c r="LUZ497" s="22"/>
      <c r="LVA497" s="22"/>
      <c r="LVB497" s="22"/>
      <c r="LVC497" s="22"/>
      <c r="LVD497" s="22"/>
      <c r="LVE497" s="22"/>
      <c r="LVF497" s="22"/>
      <c r="LVG497" s="22"/>
      <c r="LVH497" s="22"/>
      <c r="LVI497" s="22"/>
      <c r="LVJ497" s="22"/>
      <c r="LVK497" s="22"/>
      <c r="LVL497" s="22"/>
      <c r="LVM497" s="22"/>
      <c r="LVN497" s="22"/>
      <c r="LVO497" s="22"/>
      <c r="LVP497" s="22"/>
      <c r="LVQ497" s="22"/>
      <c r="LVR497" s="22"/>
      <c r="LVS497" s="22"/>
      <c r="LVT497" s="22"/>
      <c r="LVU497" s="22"/>
      <c r="LVV497" s="22"/>
      <c r="LVW497" s="22"/>
      <c r="LVX497" s="22"/>
      <c r="LVY497" s="22"/>
      <c r="LVZ497" s="22"/>
      <c r="LWA497" s="22"/>
      <c r="LWB497" s="22"/>
      <c r="LWC497" s="22"/>
      <c r="LWD497" s="22"/>
      <c r="LWE497" s="22"/>
      <c r="LWF497" s="22"/>
      <c r="LWG497" s="22"/>
      <c r="LWH497" s="22"/>
      <c r="LWI497" s="22"/>
      <c r="LWJ497" s="22"/>
      <c r="LWK497" s="22"/>
      <c r="LWL497" s="22"/>
      <c r="LWM497" s="22"/>
      <c r="LWN497" s="22"/>
      <c r="LWO497" s="22"/>
      <c r="LWP497" s="22"/>
      <c r="LWQ497" s="22"/>
      <c r="LWR497" s="22"/>
      <c r="LWS497" s="22"/>
      <c r="LWT497" s="22"/>
      <c r="LWU497" s="22"/>
      <c r="LWV497" s="22"/>
      <c r="LWW497" s="22"/>
      <c r="LWX497" s="22"/>
      <c r="LWY497" s="22"/>
      <c r="LWZ497" s="22"/>
      <c r="LXA497" s="22"/>
      <c r="LXB497" s="22"/>
      <c r="LXC497" s="22"/>
      <c r="LXD497" s="22"/>
      <c r="LXE497" s="22"/>
      <c r="LXF497" s="22"/>
      <c r="LXG497" s="22"/>
      <c r="LXH497" s="22"/>
      <c r="LXI497" s="22"/>
      <c r="LXJ497" s="22"/>
      <c r="LXK497" s="22"/>
      <c r="LXL497" s="22"/>
      <c r="LXM497" s="22"/>
      <c r="LXN497" s="22"/>
      <c r="LXO497" s="22"/>
      <c r="LXP497" s="22"/>
      <c r="LXQ497" s="22"/>
      <c r="LXR497" s="22"/>
      <c r="LXS497" s="22"/>
      <c r="LXT497" s="22"/>
      <c r="LXU497" s="22"/>
      <c r="LXV497" s="22"/>
      <c r="LXW497" s="22"/>
      <c r="LXX497" s="22"/>
      <c r="LXY497" s="22"/>
      <c r="LXZ497" s="22"/>
      <c r="LYA497" s="22"/>
      <c r="LYB497" s="22"/>
      <c r="LYC497" s="22"/>
      <c r="LYD497" s="22"/>
      <c r="LYE497" s="22"/>
      <c r="LYF497" s="22"/>
      <c r="LYG497" s="22"/>
      <c r="LYH497" s="22"/>
      <c r="LYI497" s="22"/>
      <c r="LYJ497" s="22"/>
      <c r="LYK497" s="22"/>
      <c r="LYL497" s="22"/>
      <c r="LYM497" s="22"/>
      <c r="LYN497" s="22"/>
      <c r="LYO497" s="22"/>
      <c r="LYP497" s="22"/>
      <c r="LYQ497" s="22"/>
      <c r="LYR497" s="22"/>
      <c r="LYS497" s="22"/>
      <c r="LYT497" s="22"/>
      <c r="LYU497" s="22"/>
      <c r="LYV497" s="22"/>
      <c r="LYW497" s="22"/>
      <c r="LYX497" s="22"/>
      <c r="LYY497" s="22"/>
      <c r="LYZ497" s="22"/>
      <c r="LZA497" s="22"/>
      <c r="LZB497" s="22"/>
      <c r="LZC497" s="22"/>
      <c r="LZD497" s="22"/>
      <c r="LZE497" s="22"/>
      <c r="LZF497" s="22"/>
      <c r="LZG497" s="22"/>
      <c r="LZH497" s="22"/>
      <c r="LZI497" s="22"/>
      <c r="LZJ497" s="22"/>
      <c r="LZK497" s="22"/>
      <c r="LZL497" s="22"/>
      <c r="LZM497" s="22"/>
      <c r="LZN497" s="22"/>
      <c r="LZO497" s="22"/>
      <c r="LZP497" s="22"/>
      <c r="LZQ497" s="22"/>
      <c r="LZR497" s="22"/>
      <c r="LZS497" s="22"/>
      <c r="LZT497" s="22"/>
      <c r="LZU497" s="22"/>
      <c r="LZV497" s="22"/>
      <c r="LZW497" s="22"/>
      <c r="LZX497" s="22"/>
      <c r="LZY497" s="22"/>
      <c r="LZZ497" s="22"/>
      <c r="MAA497" s="22"/>
      <c r="MAB497" s="22"/>
      <c r="MAC497" s="22"/>
      <c r="MAD497" s="22"/>
      <c r="MAE497" s="22"/>
      <c r="MAF497" s="22"/>
      <c r="MAG497" s="22"/>
      <c r="MAH497" s="22"/>
      <c r="MAI497" s="22"/>
      <c r="MAJ497" s="22"/>
      <c r="MAK497" s="22"/>
      <c r="MAL497" s="22"/>
      <c r="MAM497" s="22"/>
      <c r="MAN497" s="22"/>
      <c r="MAO497" s="22"/>
      <c r="MAP497" s="22"/>
      <c r="MAQ497" s="22"/>
      <c r="MAR497" s="22"/>
      <c r="MAS497" s="22"/>
      <c r="MAT497" s="22"/>
      <c r="MAU497" s="22"/>
      <c r="MAV497" s="22"/>
      <c r="MAW497" s="22"/>
      <c r="MAX497" s="22"/>
      <c r="MAY497" s="22"/>
      <c r="MAZ497" s="22"/>
      <c r="MBA497" s="22"/>
      <c r="MBB497" s="22"/>
      <c r="MBC497" s="22"/>
      <c r="MBD497" s="22"/>
      <c r="MBE497" s="22"/>
      <c r="MBF497" s="22"/>
      <c r="MBG497" s="22"/>
      <c r="MBH497" s="22"/>
      <c r="MBI497" s="22"/>
      <c r="MBJ497" s="22"/>
      <c r="MBK497" s="22"/>
      <c r="MBL497" s="22"/>
      <c r="MBM497" s="22"/>
      <c r="MBN497" s="22"/>
      <c r="MBO497" s="22"/>
      <c r="MBP497" s="22"/>
      <c r="MBQ497" s="22"/>
      <c r="MBR497" s="22"/>
      <c r="MBS497" s="22"/>
      <c r="MBT497" s="22"/>
      <c r="MBU497" s="22"/>
      <c r="MBV497" s="22"/>
      <c r="MBW497" s="22"/>
      <c r="MBX497" s="22"/>
      <c r="MBY497" s="22"/>
      <c r="MBZ497" s="22"/>
      <c r="MCA497" s="22"/>
      <c r="MCB497" s="22"/>
      <c r="MCC497" s="22"/>
      <c r="MCD497" s="22"/>
      <c r="MCE497" s="22"/>
      <c r="MCF497" s="22"/>
      <c r="MCG497" s="22"/>
      <c r="MCH497" s="22"/>
      <c r="MCI497" s="22"/>
      <c r="MCJ497" s="22"/>
      <c r="MCK497" s="22"/>
      <c r="MCL497" s="22"/>
      <c r="MCM497" s="22"/>
      <c r="MCN497" s="22"/>
      <c r="MCO497" s="22"/>
      <c r="MCP497" s="22"/>
      <c r="MCQ497" s="22"/>
      <c r="MCR497" s="22"/>
      <c r="MCS497" s="22"/>
      <c r="MCT497" s="22"/>
      <c r="MCU497" s="22"/>
      <c r="MCV497" s="22"/>
      <c r="MCW497" s="22"/>
      <c r="MCX497" s="22"/>
      <c r="MCY497" s="22"/>
      <c r="MCZ497" s="22"/>
      <c r="MDA497" s="22"/>
      <c r="MDB497" s="22"/>
      <c r="MDC497" s="22"/>
      <c r="MDD497" s="22"/>
      <c r="MDE497" s="22"/>
      <c r="MDF497" s="22"/>
      <c r="MDG497" s="22"/>
      <c r="MDH497" s="22"/>
      <c r="MDI497" s="22"/>
      <c r="MDJ497" s="22"/>
      <c r="MDK497" s="22"/>
      <c r="MDL497" s="22"/>
      <c r="MDM497" s="22"/>
      <c r="MDN497" s="22"/>
      <c r="MDO497" s="22"/>
      <c r="MDP497" s="22"/>
      <c r="MDQ497" s="22"/>
      <c r="MDR497" s="22"/>
      <c r="MDS497" s="22"/>
      <c r="MDT497" s="22"/>
      <c r="MDU497" s="22"/>
      <c r="MDV497" s="22"/>
      <c r="MDW497" s="22"/>
      <c r="MDX497" s="22"/>
      <c r="MDY497" s="22"/>
      <c r="MDZ497" s="22"/>
      <c r="MEA497" s="22"/>
      <c r="MEB497" s="22"/>
      <c r="MEC497" s="22"/>
      <c r="MED497" s="22"/>
      <c r="MEE497" s="22"/>
      <c r="MEF497" s="22"/>
      <c r="MEG497" s="22"/>
      <c r="MEH497" s="22"/>
      <c r="MEI497" s="22"/>
      <c r="MEJ497" s="22"/>
      <c r="MEK497" s="22"/>
      <c r="MEL497" s="22"/>
      <c r="MEM497" s="22"/>
      <c r="MEN497" s="22"/>
      <c r="MEO497" s="22"/>
      <c r="MEP497" s="22"/>
      <c r="MEQ497" s="22"/>
      <c r="MER497" s="22"/>
      <c r="MES497" s="22"/>
      <c r="MET497" s="22"/>
      <c r="MEU497" s="22"/>
      <c r="MEV497" s="22"/>
      <c r="MEW497" s="22"/>
      <c r="MEX497" s="22"/>
      <c r="MEY497" s="22"/>
      <c r="MEZ497" s="22"/>
      <c r="MFA497" s="22"/>
      <c r="MFB497" s="22"/>
      <c r="MFC497" s="22"/>
      <c r="MFD497" s="22"/>
      <c r="MFE497" s="22"/>
      <c r="MFF497" s="22"/>
      <c r="MFG497" s="22"/>
      <c r="MFH497" s="22"/>
      <c r="MFI497" s="22"/>
      <c r="MFJ497" s="22"/>
      <c r="MFK497" s="22"/>
      <c r="MFL497" s="22"/>
      <c r="MFM497" s="22"/>
      <c r="MFN497" s="22"/>
      <c r="MFO497" s="22"/>
      <c r="MFP497" s="22"/>
      <c r="MFQ497" s="22"/>
      <c r="MFR497" s="22"/>
      <c r="MFS497" s="22"/>
      <c r="MFT497" s="22"/>
      <c r="MFU497" s="22"/>
      <c r="MFV497" s="22"/>
      <c r="MFW497" s="22"/>
      <c r="MFX497" s="22"/>
      <c r="MFY497" s="22"/>
      <c r="MFZ497" s="22"/>
      <c r="MGA497" s="22"/>
      <c r="MGB497" s="22"/>
      <c r="MGC497" s="22"/>
      <c r="MGD497" s="22"/>
      <c r="MGE497" s="22"/>
      <c r="MGF497" s="22"/>
      <c r="MGG497" s="22"/>
      <c r="MGH497" s="22"/>
      <c r="MGI497" s="22"/>
      <c r="MGJ497" s="22"/>
      <c r="MGK497" s="22"/>
      <c r="MGL497" s="22"/>
      <c r="MGM497" s="22"/>
      <c r="MGN497" s="22"/>
      <c r="MGO497" s="22"/>
      <c r="MGP497" s="22"/>
      <c r="MGQ497" s="22"/>
      <c r="MGR497" s="22"/>
      <c r="MGS497" s="22"/>
      <c r="MGT497" s="22"/>
      <c r="MGU497" s="22"/>
      <c r="MGV497" s="22"/>
      <c r="MGW497" s="22"/>
      <c r="MGX497" s="22"/>
      <c r="MGY497" s="22"/>
      <c r="MGZ497" s="22"/>
      <c r="MHA497" s="22"/>
      <c r="MHB497" s="22"/>
      <c r="MHC497" s="22"/>
      <c r="MHD497" s="22"/>
      <c r="MHE497" s="22"/>
      <c r="MHF497" s="22"/>
      <c r="MHG497" s="22"/>
      <c r="MHH497" s="22"/>
      <c r="MHI497" s="22"/>
      <c r="MHJ497" s="22"/>
      <c r="MHK497" s="22"/>
      <c r="MHL497" s="22"/>
      <c r="MHM497" s="22"/>
      <c r="MHN497" s="22"/>
      <c r="MHO497" s="22"/>
      <c r="MHP497" s="22"/>
      <c r="MHQ497" s="22"/>
      <c r="MHR497" s="22"/>
      <c r="MHS497" s="22"/>
      <c r="MHT497" s="22"/>
      <c r="MHU497" s="22"/>
      <c r="MHV497" s="22"/>
      <c r="MHW497" s="22"/>
      <c r="MHX497" s="22"/>
      <c r="MHY497" s="22"/>
      <c r="MHZ497" s="22"/>
      <c r="MIA497" s="22"/>
      <c r="MIB497" s="22"/>
      <c r="MIC497" s="22"/>
      <c r="MID497" s="22"/>
      <c r="MIE497" s="22"/>
      <c r="MIF497" s="22"/>
      <c r="MIG497" s="22"/>
      <c r="MIH497" s="22"/>
      <c r="MII497" s="22"/>
      <c r="MIJ497" s="22"/>
      <c r="MIK497" s="22"/>
      <c r="MIL497" s="22"/>
      <c r="MIM497" s="22"/>
      <c r="MIN497" s="22"/>
      <c r="MIO497" s="22"/>
      <c r="MIP497" s="22"/>
      <c r="MIQ497" s="22"/>
      <c r="MIR497" s="22"/>
      <c r="MIS497" s="22"/>
      <c r="MIT497" s="22"/>
      <c r="MIU497" s="22"/>
      <c r="MIV497" s="22"/>
      <c r="MIW497" s="22"/>
      <c r="MIX497" s="22"/>
      <c r="MIY497" s="22"/>
      <c r="MIZ497" s="22"/>
      <c r="MJA497" s="22"/>
      <c r="MJB497" s="22"/>
      <c r="MJC497" s="22"/>
      <c r="MJD497" s="22"/>
      <c r="MJE497" s="22"/>
      <c r="MJF497" s="22"/>
      <c r="MJG497" s="22"/>
      <c r="MJH497" s="22"/>
      <c r="MJI497" s="22"/>
      <c r="MJJ497" s="22"/>
      <c r="MJK497" s="22"/>
      <c r="MJL497" s="22"/>
      <c r="MJM497" s="22"/>
      <c r="MJN497" s="22"/>
      <c r="MJO497" s="22"/>
      <c r="MJP497" s="22"/>
      <c r="MJQ497" s="22"/>
      <c r="MJR497" s="22"/>
      <c r="MJS497" s="22"/>
      <c r="MJT497" s="22"/>
      <c r="MJU497" s="22"/>
      <c r="MJV497" s="22"/>
      <c r="MJW497" s="22"/>
      <c r="MJX497" s="22"/>
      <c r="MJY497" s="22"/>
      <c r="MJZ497" s="22"/>
      <c r="MKA497" s="22"/>
      <c r="MKB497" s="22"/>
      <c r="MKC497" s="22"/>
      <c r="MKD497" s="22"/>
      <c r="MKE497" s="22"/>
      <c r="MKF497" s="22"/>
      <c r="MKG497" s="22"/>
      <c r="MKH497" s="22"/>
      <c r="MKI497" s="22"/>
      <c r="MKJ497" s="22"/>
      <c r="MKK497" s="22"/>
      <c r="MKL497" s="22"/>
      <c r="MKM497" s="22"/>
      <c r="MKN497" s="22"/>
      <c r="MKO497" s="22"/>
      <c r="MKP497" s="22"/>
      <c r="MKQ497" s="22"/>
      <c r="MKR497" s="22"/>
      <c r="MKS497" s="22"/>
      <c r="MKT497" s="22"/>
      <c r="MKU497" s="22"/>
      <c r="MKV497" s="22"/>
      <c r="MKW497" s="22"/>
      <c r="MKX497" s="22"/>
      <c r="MKY497" s="22"/>
      <c r="MKZ497" s="22"/>
      <c r="MLA497" s="22"/>
      <c r="MLB497" s="22"/>
      <c r="MLC497" s="22"/>
      <c r="MLD497" s="22"/>
      <c r="MLE497" s="22"/>
      <c r="MLF497" s="22"/>
      <c r="MLG497" s="22"/>
      <c r="MLH497" s="22"/>
      <c r="MLI497" s="22"/>
      <c r="MLJ497" s="22"/>
      <c r="MLK497" s="22"/>
      <c r="MLL497" s="22"/>
      <c r="MLM497" s="22"/>
      <c r="MLN497" s="22"/>
      <c r="MLO497" s="22"/>
      <c r="MLP497" s="22"/>
      <c r="MLQ497" s="22"/>
      <c r="MLR497" s="22"/>
      <c r="MLS497" s="22"/>
      <c r="MLT497" s="22"/>
      <c r="MLU497" s="22"/>
      <c r="MLV497" s="22"/>
      <c r="MLW497" s="22"/>
      <c r="MLX497" s="22"/>
      <c r="MLY497" s="22"/>
      <c r="MLZ497" s="22"/>
      <c r="MMA497" s="22"/>
      <c r="MMB497" s="22"/>
      <c r="MMC497" s="22"/>
      <c r="MMD497" s="22"/>
      <c r="MME497" s="22"/>
      <c r="MMF497" s="22"/>
      <c r="MMG497" s="22"/>
      <c r="MMH497" s="22"/>
      <c r="MMI497" s="22"/>
      <c r="MMJ497" s="22"/>
      <c r="MMK497" s="22"/>
      <c r="MML497" s="22"/>
      <c r="MMM497" s="22"/>
      <c r="MMN497" s="22"/>
      <c r="MMO497" s="22"/>
      <c r="MMP497" s="22"/>
      <c r="MMQ497" s="22"/>
      <c r="MMR497" s="22"/>
      <c r="MMS497" s="22"/>
      <c r="MMT497" s="22"/>
      <c r="MMU497" s="22"/>
      <c r="MMV497" s="22"/>
      <c r="MMW497" s="22"/>
      <c r="MMX497" s="22"/>
      <c r="MMY497" s="22"/>
      <c r="MMZ497" s="22"/>
      <c r="MNA497" s="22"/>
      <c r="MNB497" s="22"/>
      <c r="MNC497" s="22"/>
      <c r="MND497" s="22"/>
      <c r="MNE497" s="22"/>
      <c r="MNF497" s="22"/>
      <c r="MNG497" s="22"/>
      <c r="MNH497" s="22"/>
      <c r="MNI497" s="22"/>
      <c r="MNJ497" s="22"/>
      <c r="MNK497" s="22"/>
      <c r="MNL497" s="22"/>
      <c r="MNM497" s="22"/>
      <c r="MNN497" s="22"/>
      <c r="MNO497" s="22"/>
      <c r="MNP497" s="22"/>
      <c r="MNQ497" s="22"/>
      <c r="MNR497" s="22"/>
      <c r="MNS497" s="22"/>
      <c r="MNT497" s="22"/>
      <c r="MNU497" s="22"/>
      <c r="MNV497" s="22"/>
      <c r="MNW497" s="22"/>
      <c r="MNX497" s="22"/>
      <c r="MNY497" s="22"/>
      <c r="MNZ497" s="22"/>
      <c r="MOA497" s="22"/>
      <c r="MOB497" s="22"/>
      <c r="MOC497" s="22"/>
      <c r="MOD497" s="22"/>
      <c r="MOE497" s="22"/>
      <c r="MOF497" s="22"/>
      <c r="MOG497" s="22"/>
      <c r="MOH497" s="22"/>
      <c r="MOI497" s="22"/>
      <c r="MOJ497" s="22"/>
      <c r="MOK497" s="22"/>
      <c r="MOL497" s="22"/>
      <c r="MOM497" s="22"/>
      <c r="MON497" s="22"/>
      <c r="MOO497" s="22"/>
      <c r="MOP497" s="22"/>
      <c r="MOQ497" s="22"/>
      <c r="MOR497" s="22"/>
      <c r="MOS497" s="22"/>
      <c r="MOT497" s="22"/>
      <c r="MOU497" s="22"/>
      <c r="MOV497" s="22"/>
      <c r="MOW497" s="22"/>
      <c r="MOX497" s="22"/>
      <c r="MOY497" s="22"/>
      <c r="MOZ497" s="22"/>
      <c r="MPA497" s="22"/>
      <c r="MPB497" s="22"/>
      <c r="MPC497" s="22"/>
      <c r="MPD497" s="22"/>
      <c r="MPE497" s="22"/>
      <c r="MPF497" s="22"/>
      <c r="MPG497" s="22"/>
      <c r="MPH497" s="22"/>
      <c r="MPI497" s="22"/>
      <c r="MPJ497" s="22"/>
      <c r="MPK497" s="22"/>
      <c r="MPL497" s="22"/>
      <c r="MPM497" s="22"/>
      <c r="MPN497" s="22"/>
      <c r="MPO497" s="22"/>
      <c r="MPP497" s="22"/>
      <c r="MPQ497" s="22"/>
      <c r="MPR497" s="22"/>
      <c r="MPS497" s="22"/>
      <c r="MPT497" s="22"/>
      <c r="MPU497" s="22"/>
      <c r="MPV497" s="22"/>
      <c r="MPW497" s="22"/>
      <c r="MPX497" s="22"/>
      <c r="MPY497" s="22"/>
      <c r="MPZ497" s="22"/>
      <c r="MQA497" s="22"/>
      <c r="MQB497" s="22"/>
      <c r="MQC497" s="22"/>
      <c r="MQD497" s="22"/>
      <c r="MQE497" s="22"/>
      <c r="MQF497" s="22"/>
      <c r="MQG497" s="22"/>
      <c r="MQH497" s="22"/>
      <c r="MQI497" s="22"/>
      <c r="MQJ497" s="22"/>
      <c r="MQK497" s="22"/>
      <c r="MQL497" s="22"/>
      <c r="MQM497" s="22"/>
      <c r="MQN497" s="22"/>
      <c r="MQO497" s="22"/>
      <c r="MQP497" s="22"/>
      <c r="MQQ497" s="22"/>
      <c r="MQR497" s="22"/>
      <c r="MQS497" s="22"/>
      <c r="MQT497" s="22"/>
      <c r="MQU497" s="22"/>
      <c r="MQV497" s="22"/>
      <c r="MQW497" s="22"/>
      <c r="MQX497" s="22"/>
      <c r="MQY497" s="22"/>
      <c r="MQZ497" s="22"/>
      <c r="MRA497" s="22"/>
      <c r="MRB497" s="22"/>
      <c r="MRC497" s="22"/>
      <c r="MRD497" s="22"/>
      <c r="MRE497" s="22"/>
      <c r="MRF497" s="22"/>
      <c r="MRG497" s="22"/>
      <c r="MRH497" s="22"/>
      <c r="MRI497" s="22"/>
      <c r="MRJ497" s="22"/>
      <c r="MRK497" s="22"/>
      <c r="MRL497" s="22"/>
      <c r="MRM497" s="22"/>
      <c r="MRN497" s="22"/>
      <c r="MRO497" s="22"/>
      <c r="MRP497" s="22"/>
      <c r="MRQ497" s="22"/>
      <c r="MRR497" s="22"/>
      <c r="MRS497" s="22"/>
      <c r="MRT497" s="22"/>
      <c r="MRU497" s="22"/>
      <c r="MRV497" s="22"/>
      <c r="MRW497" s="22"/>
      <c r="MRX497" s="22"/>
      <c r="MRY497" s="22"/>
      <c r="MRZ497" s="22"/>
      <c r="MSA497" s="22"/>
      <c r="MSB497" s="22"/>
      <c r="MSC497" s="22"/>
      <c r="MSD497" s="22"/>
      <c r="MSE497" s="22"/>
      <c r="MSF497" s="22"/>
      <c r="MSG497" s="22"/>
      <c r="MSH497" s="22"/>
      <c r="MSI497" s="22"/>
      <c r="MSJ497" s="22"/>
      <c r="MSK497" s="22"/>
      <c r="MSL497" s="22"/>
      <c r="MSM497" s="22"/>
      <c r="MSN497" s="22"/>
      <c r="MSO497" s="22"/>
      <c r="MSP497" s="22"/>
      <c r="MSQ497" s="22"/>
      <c r="MSR497" s="22"/>
      <c r="MSS497" s="22"/>
      <c r="MST497" s="22"/>
      <c r="MSU497" s="22"/>
      <c r="MSV497" s="22"/>
      <c r="MSW497" s="22"/>
      <c r="MSX497" s="22"/>
      <c r="MSY497" s="22"/>
      <c r="MSZ497" s="22"/>
      <c r="MTA497" s="22"/>
      <c r="MTB497" s="22"/>
      <c r="MTC497" s="22"/>
      <c r="MTD497" s="22"/>
      <c r="MTE497" s="22"/>
      <c r="MTF497" s="22"/>
      <c r="MTG497" s="22"/>
      <c r="MTH497" s="22"/>
      <c r="MTI497" s="22"/>
      <c r="MTJ497" s="22"/>
      <c r="MTK497" s="22"/>
      <c r="MTL497" s="22"/>
      <c r="MTM497" s="22"/>
      <c r="MTN497" s="22"/>
      <c r="MTO497" s="22"/>
      <c r="MTP497" s="22"/>
      <c r="MTQ497" s="22"/>
      <c r="MTR497" s="22"/>
      <c r="MTS497" s="22"/>
      <c r="MTT497" s="22"/>
      <c r="MTU497" s="22"/>
      <c r="MTV497" s="22"/>
      <c r="MTW497" s="22"/>
      <c r="MTX497" s="22"/>
      <c r="MTY497" s="22"/>
      <c r="MTZ497" s="22"/>
      <c r="MUA497" s="22"/>
      <c r="MUB497" s="22"/>
      <c r="MUC497" s="22"/>
      <c r="MUD497" s="22"/>
      <c r="MUE497" s="22"/>
      <c r="MUF497" s="22"/>
      <c r="MUG497" s="22"/>
      <c r="MUH497" s="22"/>
      <c r="MUI497" s="22"/>
      <c r="MUJ497" s="22"/>
      <c r="MUK497" s="22"/>
      <c r="MUL497" s="22"/>
      <c r="MUM497" s="22"/>
      <c r="MUN497" s="22"/>
      <c r="MUO497" s="22"/>
      <c r="MUP497" s="22"/>
      <c r="MUQ497" s="22"/>
      <c r="MUR497" s="22"/>
      <c r="MUS497" s="22"/>
      <c r="MUT497" s="22"/>
      <c r="MUU497" s="22"/>
      <c r="MUV497" s="22"/>
      <c r="MUW497" s="22"/>
      <c r="MUX497" s="22"/>
      <c r="MUY497" s="22"/>
      <c r="MUZ497" s="22"/>
      <c r="MVA497" s="22"/>
      <c r="MVB497" s="22"/>
      <c r="MVC497" s="22"/>
      <c r="MVD497" s="22"/>
      <c r="MVE497" s="22"/>
      <c r="MVF497" s="22"/>
      <c r="MVG497" s="22"/>
      <c r="MVH497" s="22"/>
      <c r="MVI497" s="22"/>
      <c r="MVJ497" s="22"/>
      <c r="MVK497" s="22"/>
      <c r="MVL497" s="22"/>
      <c r="MVM497" s="22"/>
      <c r="MVN497" s="22"/>
      <c r="MVO497" s="22"/>
      <c r="MVP497" s="22"/>
      <c r="MVQ497" s="22"/>
      <c r="MVR497" s="22"/>
      <c r="MVS497" s="22"/>
      <c r="MVT497" s="22"/>
      <c r="MVU497" s="22"/>
      <c r="MVV497" s="22"/>
      <c r="MVW497" s="22"/>
      <c r="MVX497" s="22"/>
      <c r="MVY497" s="22"/>
      <c r="MVZ497" s="22"/>
      <c r="MWA497" s="22"/>
      <c r="MWB497" s="22"/>
      <c r="MWC497" s="22"/>
      <c r="MWD497" s="22"/>
      <c r="MWE497" s="22"/>
      <c r="MWF497" s="22"/>
      <c r="MWG497" s="22"/>
      <c r="MWH497" s="22"/>
      <c r="MWI497" s="22"/>
      <c r="MWJ497" s="22"/>
      <c r="MWK497" s="22"/>
      <c r="MWL497" s="22"/>
      <c r="MWM497" s="22"/>
      <c r="MWN497" s="22"/>
      <c r="MWO497" s="22"/>
      <c r="MWP497" s="22"/>
      <c r="MWQ497" s="22"/>
      <c r="MWR497" s="22"/>
      <c r="MWS497" s="22"/>
      <c r="MWT497" s="22"/>
      <c r="MWU497" s="22"/>
      <c r="MWV497" s="22"/>
      <c r="MWW497" s="22"/>
      <c r="MWX497" s="22"/>
      <c r="MWY497" s="22"/>
      <c r="MWZ497" s="22"/>
      <c r="MXA497" s="22"/>
      <c r="MXB497" s="22"/>
      <c r="MXC497" s="22"/>
      <c r="MXD497" s="22"/>
      <c r="MXE497" s="22"/>
      <c r="MXF497" s="22"/>
      <c r="MXG497" s="22"/>
      <c r="MXH497" s="22"/>
      <c r="MXI497" s="22"/>
      <c r="MXJ497" s="22"/>
      <c r="MXK497" s="22"/>
      <c r="MXL497" s="22"/>
      <c r="MXM497" s="22"/>
      <c r="MXN497" s="22"/>
      <c r="MXO497" s="22"/>
      <c r="MXP497" s="22"/>
      <c r="MXQ497" s="22"/>
      <c r="MXR497" s="22"/>
      <c r="MXS497" s="22"/>
      <c r="MXT497" s="22"/>
      <c r="MXU497" s="22"/>
      <c r="MXV497" s="22"/>
      <c r="MXW497" s="22"/>
      <c r="MXX497" s="22"/>
      <c r="MXY497" s="22"/>
      <c r="MXZ497" s="22"/>
      <c r="MYA497" s="22"/>
      <c r="MYB497" s="22"/>
      <c r="MYC497" s="22"/>
      <c r="MYD497" s="22"/>
      <c r="MYE497" s="22"/>
      <c r="MYF497" s="22"/>
      <c r="MYG497" s="22"/>
      <c r="MYH497" s="22"/>
      <c r="MYI497" s="22"/>
      <c r="MYJ497" s="22"/>
      <c r="MYK497" s="22"/>
      <c r="MYL497" s="22"/>
      <c r="MYM497" s="22"/>
      <c r="MYN497" s="22"/>
      <c r="MYO497" s="22"/>
      <c r="MYP497" s="22"/>
      <c r="MYQ497" s="22"/>
      <c r="MYR497" s="22"/>
      <c r="MYS497" s="22"/>
      <c r="MYT497" s="22"/>
      <c r="MYU497" s="22"/>
      <c r="MYV497" s="22"/>
      <c r="MYW497" s="22"/>
      <c r="MYX497" s="22"/>
      <c r="MYY497" s="22"/>
      <c r="MYZ497" s="22"/>
      <c r="MZA497" s="22"/>
      <c r="MZB497" s="22"/>
      <c r="MZC497" s="22"/>
      <c r="MZD497" s="22"/>
      <c r="MZE497" s="22"/>
      <c r="MZF497" s="22"/>
      <c r="MZG497" s="22"/>
      <c r="MZH497" s="22"/>
      <c r="MZI497" s="22"/>
      <c r="MZJ497" s="22"/>
      <c r="MZK497" s="22"/>
      <c r="MZL497" s="22"/>
      <c r="MZM497" s="22"/>
      <c r="MZN497" s="22"/>
      <c r="MZO497" s="22"/>
      <c r="MZP497" s="22"/>
      <c r="MZQ497" s="22"/>
      <c r="MZR497" s="22"/>
      <c r="MZS497" s="22"/>
      <c r="MZT497" s="22"/>
      <c r="MZU497" s="22"/>
      <c r="MZV497" s="22"/>
      <c r="MZW497" s="22"/>
      <c r="MZX497" s="22"/>
      <c r="MZY497" s="22"/>
      <c r="MZZ497" s="22"/>
      <c r="NAA497" s="22"/>
      <c r="NAB497" s="22"/>
      <c r="NAC497" s="22"/>
      <c r="NAD497" s="22"/>
      <c r="NAE497" s="22"/>
      <c r="NAF497" s="22"/>
      <c r="NAG497" s="22"/>
      <c r="NAH497" s="22"/>
      <c r="NAI497" s="22"/>
      <c r="NAJ497" s="22"/>
      <c r="NAK497" s="22"/>
      <c r="NAL497" s="22"/>
      <c r="NAM497" s="22"/>
      <c r="NAN497" s="22"/>
      <c r="NAO497" s="22"/>
      <c r="NAP497" s="22"/>
      <c r="NAQ497" s="22"/>
      <c r="NAR497" s="22"/>
      <c r="NAS497" s="22"/>
      <c r="NAT497" s="22"/>
      <c r="NAU497" s="22"/>
      <c r="NAV497" s="22"/>
      <c r="NAW497" s="22"/>
      <c r="NAX497" s="22"/>
      <c r="NAY497" s="22"/>
      <c r="NAZ497" s="22"/>
      <c r="NBA497" s="22"/>
      <c r="NBB497" s="22"/>
      <c r="NBC497" s="22"/>
      <c r="NBD497" s="22"/>
      <c r="NBE497" s="22"/>
      <c r="NBF497" s="22"/>
      <c r="NBG497" s="22"/>
      <c r="NBH497" s="22"/>
      <c r="NBI497" s="22"/>
      <c r="NBJ497" s="22"/>
      <c r="NBK497" s="22"/>
      <c r="NBL497" s="22"/>
      <c r="NBM497" s="22"/>
      <c r="NBN497" s="22"/>
      <c r="NBO497" s="22"/>
      <c r="NBP497" s="22"/>
      <c r="NBQ497" s="22"/>
      <c r="NBR497" s="22"/>
      <c r="NBS497" s="22"/>
      <c r="NBT497" s="22"/>
      <c r="NBU497" s="22"/>
      <c r="NBV497" s="22"/>
      <c r="NBW497" s="22"/>
      <c r="NBX497" s="22"/>
      <c r="NBY497" s="22"/>
      <c r="NBZ497" s="22"/>
      <c r="NCA497" s="22"/>
      <c r="NCB497" s="22"/>
      <c r="NCC497" s="22"/>
      <c r="NCD497" s="22"/>
      <c r="NCE497" s="22"/>
      <c r="NCF497" s="22"/>
      <c r="NCG497" s="22"/>
      <c r="NCH497" s="22"/>
      <c r="NCI497" s="22"/>
      <c r="NCJ497" s="22"/>
      <c r="NCK497" s="22"/>
      <c r="NCL497" s="22"/>
      <c r="NCM497" s="22"/>
      <c r="NCN497" s="22"/>
      <c r="NCO497" s="22"/>
      <c r="NCP497" s="22"/>
      <c r="NCQ497" s="22"/>
      <c r="NCR497" s="22"/>
      <c r="NCS497" s="22"/>
      <c r="NCT497" s="22"/>
      <c r="NCU497" s="22"/>
      <c r="NCV497" s="22"/>
      <c r="NCW497" s="22"/>
      <c r="NCX497" s="22"/>
      <c r="NCY497" s="22"/>
      <c r="NCZ497" s="22"/>
      <c r="NDA497" s="22"/>
      <c r="NDB497" s="22"/>
      <c r="NDC497" s="22"/>
      <c r="NDD497" s="22"/>
      <c r="NDE497" s="22"/>
      <c r="NDF497" s="22"/>
      <c r="NDG497" s="22"/>
      <c r="NDH497" s="22"/>
      <c r="NDI497" s="22"/>
      <c r="NDJ497" s="22"/>
      <c r="NDK497" s="22"/>
      <c r="NDL497" s="22"/>
      <c r="NDM497" s="22"/>
      <c r="NDN497" s="22"/>
      <c r="NDO497" s="22"/>
      <c r="NDP497" s="22"/>
      <c r="NDQ497" s="22"/>
      <c r="NDR497" s="22"/>
      <c r="NDS497" s="22"/>
      <c r="NDT497" s="22"/>
      <c r="NDU497" s="22"/>
      <c r="NDV497" s="22"/>
      <c r="NDW497" s="22"/>
      <c r="NDX497" s="22"/>
      <c r="NDY497" s="22"/>
      <c r="NDZ497" s="22"/>
      <c r="NEA497" s="22"/>
      <c r="NEB497" s="22"/>
      <c r="NEC497" s="22"/>
      <c r="NED497" s="22"/>
      <c r="NEE497" s="22"/>
      <c r="NEF497" s="22"/>
      <c r="NEG497" s="22"/>
      <c r="NEH497" s="22"/>
      <c r="NEI497" s="22"/>
      <c r="NEJ497" s="22"/>
      <c r="NEK497" s="22"/>
      <c r="NEL497" s="22"/>
      <c r="NEM497" s="22"/>
      <c r="NEN497" s="22"/>
      <c r="NEO497" s="22"/>
      <c r="NEP497" s="22"/>
      <c r="NEQ497" s="22"/>
      <c r="NER497" s="22"/>
      <c r="NES497" s="22"/>
      <c r="NET497" s="22"/>
      <c r="NEU497" s="22"/>
      <c r="NEV497" s="22"/>
      <c r="NEW497" s="22"/>
      <c r="NEX497" s="22"/>
      <c r="NEY497" s="22"/>
      <c r="NEZ497" s="22"/>
      <c r="NFA497" s="22"/>
      <c r="NFB497" s="22"/>
      <c r="NFC497" s="22"/>
      <c r="NFD497" s="22"/>
      <c r="NFE497" s="22"/>
      <c r="NFF497" s="22"/>
      <c r="NFG497" s="22"/>
      <c r="NFH497" s="22"/>
      <c r="NFI497" s="22"/>
      <c r="NFJ497" s="22"/>
      <c r="NFK497" s="22"/>
      <c r="NFL497" s="22"/>
      <c r="NFM497" s="22"/>
      <c r="NFN497" s="22"/>
      <c r="NFO497" s="22"/>
      <c r="NFP497" s="22"/>
      <c r="NFQ497" s="22"/>
      <c r="NFR497" s="22"/>
      <c r="NFS497" s="22"/>
      <c r="NFT497" s="22"/>
      <c r="NFU497" s="22"/>
      <c r="NFV497" s="22"/>
      <c r="NFW497" s="22"/>
      <c r="NFX497" s="22"/>
      <c r="NFY497" s="22"/>
      <c r="NFZ497" s="22"/>
      <c r="NGA497" s="22"/>
      <c r="NGB497" s="22"/>
      <c r="NGC497" s="22"/>
      <c r="NGD497" s="22"/>
      <c r="NGE497" s="22"/>
      <c r="NGF497" s="22"/>
      <c r="NGG497" s="22"/>
      <c r="NGH497" s="22"/>
      <c r="NGI497" s="22"/>
      <c r="NGJ497" s="22"/>
      <c r="NGK497" s="22"/>
      <c r="NGL497" s="22"/>
      <c r="NGM497" s="22"/>
      <c r="NGN497" s="22"/>
      <c r="NGO497" s="22"/>
      <c r="NGP497" s="22"/>
      <c r="NGQ497" s="22"/>
      <c r="NGR497" s="22"/>
      <c r="NGS497" s="22"/>
      <c r="NGT497" s="22"/>
      <c r="NGU497" s="22"/>
      <c r="NGV497" s="22"/>
      <c r="NGW497" s="22"/>
      <c r="NGX497" s="22"/>
      <c r="NGY497" s="22"/>
      <c r="NGZ497" s="22"/>
      <c r="NHA497" s="22"/>
      <c r="NHB497" s="22"/>
      <c r="NHC497" s="22"/>
      <c r="NHD497" s="22"/>
      <c r="NHE497" s="22"/>
      <c r="NHF497" s="22"/>
      <c r="NHG497" s="22"/>
      <c r="NHH497" s="22"/>
      <c r="NHI497" s="22"/>
      <c r="NHJ497" s="22"/>
      <c r="NHK497" s="22"/>
      <c r="NHL497" s="22"/>
      <c r="NHM497" s="22"/>
      <c r="NHN497" s="22"/>
      <c r="NHO497" s="22"/>
      <c r="NHP497" s="22"/>
      <c r="NHQ497" s="22"/>
      <c r="NHR497" s="22"/>
      <c r="NHS497" s="22"/>
      <c r="NHT497" s="22"/>
      <c r="NHU497" s="22"/>
      <c r="NHV497" s="22"/>
      <c r="NHW497" s="22"/>
      <c r="NHX497" s="22"/>
      <c r="NHY497" s="22"/>
      <c r="NHZ497" s="22"/>
      <c r="NIA497" s="22"/>
      <c r="NIB497" s="22"/>
      <c r="NIC497" s="22"/>
      <c r="NID497" s="22"/>
      <c r="NIE497" s="22"/>
      <c r="NIF497" s="22"/>
      <c r="NIG497" s="22"/>
      <c r="NIH497" s="22"/>
      <c r="NII497" s="22"/>
      <c r="NIJ497" s="22"/>
      <c r="NIK497" s="22"/>
      <c r="NIL497" s="22"/>
      <c r="NIM497" s="22"/>
      <c r="NIN497" s="22"/>
      <c r="NIO497" s="22"/>
      <c r="NIP497" s="22"/>
      <c r="NIQ497" s="22"/>
      <c r="NIR497" s="22"/>
      <c r="NIS497" s="22"/>
      <c r="NIT497" s="22"/>
      <c r="NIU497" s="22"/>
      <c r="NIV497" s="22"/>
      <c r="NIW497" s="22"/>
      <c r="NIX497" s="22"/>
      <c r="NIY497" s="22"/>
      <c r="NIZ497" s="22"/>
      <c r="NJA497" s="22"/>
      <c r="NJB497" s="22"/>
      <c r="NJC497" s="22"/>
      <c r="NJD497" s="22"/>
      <c r="NJE497" s="22"/>
      <c r="NJF497" s="22"/>
      <c r="NJG497" s="22"/>
      <c r="NJH497" s="22"/>
      <c r="NJI497" s="22"/>
      <c r="NJJ497" s="22"/>
      <c r="NJK497" s="22"/>
      <c r="NJL497" s="22"/>
      <c r="NJM497" s="22"/>
      <c r="NJN497" s="22"/>
      <c r="NJO497" s="22"/>
      <c r="NJP497" s="22"/>
      <c r="NJQ497" s="22"/>
      <c r="NJR497" s="22"/>
      <c r="NJS497" s="22"/>
      <c r="NJT497" s="22"/>
      <c r="NJU497" s="22"/>
      <c r="NJV497" s="22"/>
      <c r="NJW497" s="22"/>
      <c r="NJX497" s="22"/>
      <c r="NJY497" s="22"/>
      <c r="NJZ497" s="22"/>
      <c r="NKA497" s="22"/>
      <c r="NKB497" s="22"/>
      <c r="NKC497" s="22"/>
      <c r="NKD497" s="22"/>
      <c r="NKE497" s="22"/>
      <c r="NKF497" s="22"/>
      <c r="NKG497" s="22"/>
      <c r="NKH497" s="22"/>
      <c r="NKI497" s="22"/>
      <c r="NKJ497" s="22"/>
      <c r="NKK497" s="22"/>
      <c r="NKL497" s="22"/>
      <c r="NKM497" s="22"/>
      <c r="NKN497" s="22"/>
      <c r="NKO497" s="22"/>
      <c r="NKP497" s="22"/>
      <c r="NKQ497" s="22"/>
      <c r="NKR497" s="22"/>
      <c r="NKS497" s="22"/>
      <c r="NKT497" s="22"/>
      <c r="NKU497" s="22"/>
      <c r="NKV497" s="22"/>
      <c r="NKW497" s="22"/>
      <c r="NKX497" s="22"/>
      <c r="NKY497" s="22"/>
      <c r="NKZ497" s="22"/>
      <c r="NLA497" s="22"/>
      <c r="NLB497" s="22"/>
      <c r="NLC497" s="22"/>
      <c r="NLD497" s="22"/>
      <c r="NLE497" s="22"/>
      <c r="NLF497" s="22"/>
      <c r="NLG497" s="22"/>
      <c r="NLH497" s="22"/>
      <c r="NLI497" s="22"/>
      <c r="NLJ497" s="22"/>
      <c r="NLK497" s="22"/>
      <c r="NLL497" s="22"/>
      <c r="NLM497" s="22"/>
      <c r="NLN497" s="22"/>
      <c r="NLO497" s="22"/>
      <c r="NLP497" s="22"/>
      <c r="NLQ497" s="22"/>
      <c r="NLR497" s="22"/>
      <c r="NLS497" s="22"/>
      <c r="NLT497" s="22"/>
      <c r="NLU497" s="22"/>
      <c r="NLV497" s="22"/>
      <c r="NLW497" s="22"/>
      <c r="NLX497" s="22"/>
      <c r="NLY497" s="22"/>
      <c r="NLZ497" s="22"/>
      <c r="NMA497" s="22"/>
      <c r="NMB497" s="22"/>
      <c r="NMC497" s="22"/>
      <c r="NMD497" s="22"/>
      <c r="NME497" s="22"/>
      <c r="NMF497" s="22"/>
      <c r="NMG497" s="22"/>
      <c r="NMH497" s="22"/>
      <c r="NMI497" s="22"/>
      <c r="NMJ497" s="22"/>
      <c r="NMK497" s="22"/>
      <c r="NML497" s="22"/>
      <c r="NMM497" s="22"/>
      <c r="NMN497" s="22"/>
      <c r="NMO497" s="22"/>
      <c r="NMP497" s="22"/>
      <c r="NMQ497" s="22"/>
      <c r="NMR497" s="22"/>
      <c r="NMS497" s="22"/>
      <c r="NMT497" s="22"/>
      <c r="NMU497" s="22"/>
      <c r="NMV497" s="22"/>
      <c r="NMW497" s="22"/>
      <c r="NMX497" s="22"/>
      <c r="NMY497" s="22"/>
      <c r="NMZ497" s="22"/>
      <c r="NNA497" s="22"/>
      <c r="NNB497" s="22"/>
      <c r="NNC497" s="22"/>
      <c r="NND497" s="22"/>
      <c r="NNE497" s="22"/>
      <c r="NNF497" s="22"/>
      <c r="NNG497" s="22"/>
      <c r="NNH497" s="22"/>
      <c r="NNI497" s="22"/>
      <c r="NNJ497" s="22"/>
      <c r="NNK497" s="22"/>
      <c r="NNL497" s="22"/>
      <c r="NNM497" s="22"/>
      <c r="NNN497" s="22"/>
      <c r="NNO497" s="22"/>
      <c r="NNP497" s="22"/>
      <c r="NNQ497" s="22"/>
      <c r="NNR497" s="22"/>
      <c r="NNS497" s="22"/>
      <c r="NNT497" s="22"/>
      <c r="NNU497" s="22"/>
      <c r="NNV497" s="22"/>
      <c r="NNW497" s="22"/>
      <c r="NNX497" s="22"/>
      <c r="NNY497" s="22"/>
      <c r="NNZ497" s="22"/>
      <c r="NOA497" s="22"/>
      <c r="NOB497" s="22"/>
      <c r="NOC497" s="22"/>
      <c r="NOD497" s="22"/>
      <c r="NOE497" s="22"/>
      <c r="NOF497" s="22"/>
      <c r="NOG497" s="22"/>
      <c r="NOH497" s="22"/>
      <c r="NOI497" s="22"/>
      <c r="NOJ497" s="22"/>
      <c r="NOK497" s="22"/>
      <c r="NOL497" s="22"/>
      <c r="NOM497" s="22"/>
      <c r="NON497" s="22"/>
      <c r="NOO497" s="22"/>
      <c r="NOP497" s="22"/>
      <c r="NOQ497" s="22"/>
      <c r="NOR497" s="22"/>
      <c r="NOS497" s="22"/>
      <c r="NOT497" s="22"/>
      <c r="NOU497" s="22"/>
      <c r="NOV497" s="22"/>
      <c r="NOW497" s="22"/>
      <c r="NOX497" s="22"/>
      <c r="NOY497" s="22"/>
      <c r="NOZ497" s="22"/>
      <c r="NPA497" s="22"/>
      <c r="NPB497" s="22"/>
      <c r="NPC497" s="22"/>
      <c r="NPD497" s="22"/>
      <c r="NPE497" s="22"/>
      <c r="NPF497" s="22"/>
      <c r="NPG497" s="22"/>
      <c r="NPH497" s="22"/>
      <c r="NPI497" s="22"/>
      <c r="NPJ497" s="22"/>
      <c r="NPK497" s="22"/>
      <c r="NPL497" s="22"/>
      <c r="NPM497" s="22"/>
      <c r="NPN497" s="22"/>
      <c r="NPO497" s="22"/>
      <c r="NPP497" s="22"/>
      <c r="NPQ497" s="22"/>
      <c r="NPR497" s="22"/>
      <c r="NPS497" s="22"/>
      <c r="NPT497" s="22"/>
      <c r="NPU497" s="22"/>
      <c r="NPV497" s="22"/>
      <c r="NPW497" s="22"/>
      <c r="NPX497" s="22"/>
      <c r="NPY497" s="22"/>
      <c r="NPZ497" s="22"/>
      <c r="NQA497" s="22"/>
      <c r="NQB497" s="22"/>
      <c r="NQC497" s="22"/>
      <c r="NQD497" s="22"/>
      <c r="NQE497" s="22"/>
      <c r="NQF497" s="22"/>
      <c r="NQG497" s="22"/>
      <c r="NQH497" s="22"/>
      <c r="NQI497" s="22"/>
      <c r="NQJ497" s="22"/>
      <c r="NQK497" s="22"/>
      <c r="NQL497" s="22"/>
      <c r="NQM497" s="22"/>
      <c r="NQN497" s="22"/>
      <c r="NQO497" s="22"/>
      <c r="NQP497" s="22"/>
      <c r="NQQ497" s="22"/>
      <c r="NQR497" s="22"/>
      <c r="NQS497" s="22"/>
      <c r="NQT497" s="22"/>
      <c r="NQU497" s="22"/>
      <c r="NQV497" s="22"/>
      <c r="NQW497" s="22"/>
      <c r="NQX497" s="22"/>
      <c r="NQY497" s="22"/>
      <c r="NQZ497" s="22"/>
      <c r="NRA497" s="22"/>
      <c r="NRB497" s="22"/>
      <c r="NRC497" s="22"/>
      <c r="NRD497" s="22"/>
      <c r="NRE497" s="22"/>
      <c r="NRF497" s="22"/>
      <c r="NRG497" s="22"/>
      <c r="NRH497" s="22"/>
      <c r="NRI497" s="22"/>
      <c r="NRJ497" s="22"/>
      <c r="NRK497" s="22"/>
      <c r="NRL497" s="22"/>
      <c r="NRM497" s="22"/>
      <c r="NRN497" s="22"/>
      <c r="NRO497" s="22"/>
      <c r="NRP497" s="22"/>
      <c r="NRQ497" s="22"/>
      <c r="NRR497" s="22"/>
      <c r="NRS497" s="22"/>
      <c r="NRT497" s="22"/>
      <c r="NRU497" s="22"/>
      <c r="NRV497" s="22"/>
      <c r="NRW497" s="22"/>
      <c r="NRX497" s="22"/>
      <c r="NRY497" s="22"/>
      <c r="NRZ497" s="22"/>
      <c r="NSA497" s="22"/>
      <c r="NSB497" s="22"/>
      <c r="NSC497" s="22"/>
      <c r="NSD497" s="22"/>
      <c r="NSE497" s="22"/>
      <c r="NSF497" s="22"/>
      <c r="NSG497" s="22"/>
      <c r="NSH497" s="22"/>
      <c r="NSI497" s="22"/>
      <c r="NSJ497" s="22"/>
      <c r="NSK497" s="22"/>
      <c r="NSL497" s="22"/>
      <c r="NSM497" s="22"/>
      <c r="NSN497" s="22"/>
      <c r="NSO497" s="22"/>
      <c r="NSP497" s="22"/>
      <c r="NSQ497" s="22"/>
      <c r="NSR497" s="22"/>
      <c r="NSS497" s="22"/>
      <c r="NST497" s="22"/>
      <c r="NSU497" s="22"/>
      <c r="NSV497" s="22"/>
      <c r="NSW497" s="22"/>
      <c r="NSX497" s="22"/>
      <c r="NSY497" s="22"/>
      <c r="NSZ497" s="22"/>
      <c r="NTA497" s="22"/>
      <c r="NTB497" s="22"/>
      <c r="NTC497" s="22"/>
      <c r="NTD497" s="22"/>
      <c r="NTE497" s="22"/>
      <c r="NTF497" s="22"/>
      <c r="NTG497" s="22"/>
      <c r="NTH497" s="22"/>
      <c r="NTI497" s="22"/>
      <c r="NTJ497" s="22"/>
      <c r="NTK497" s="22"/>
      <c r="NTL497" s="22"/>
      <c r="NTM497" s="22"/>
      <c r="NTN497" s="22"/>
      <c r="NTO497" s="22"/>
      <c r="NTP497" s="22"/>
      <c r="NTQ497" s="22"/>
      <c r="NTR497" s="22"/>
      <c r="NTS497" s="22"/>
      <c r="NTT497" s="22"/>
      <c r="NTU497" s="22"/>
      <c r="NTV497" s="22"/>
      <c r="NTW497" s="22"/>
      <c r="NTX497" s="22"/>
      <c r="NTY497" s="22"/>
      <c r="NTZ497" s="22"/>
      <c r="NUA497" s="22"/>
      <c r="NUB497" s="22"/>
      <c r="NUC497" s="22"/>
      <c r="NUD497" s="22"/>
      <c r="NUE497" s="22"/>
      <c r="NUF497" s="22"/>
      <c r="NUG497" s="22"/>
      <c r="NUH497" s="22"/>
      <c r="NUI497" s="22"/>
      <c r="NUJ497" s="22"/>
      <c r="NUK497" s="22"/>
      <c r="NUL497" s="22"/>
      <c r="NUM497" s="22"/>
      <c r="NUN497" s="22"/>
      <c r="NUO497" s="22"/>
      <c r="NUP497" s="22"/>
      <c r="NUQ497" s="22"/>
      <c r="NUR497" s="22"/>
      <c r="NUS497" s="22"/>
      <c r="NUT497" s="22"/>
      <c r="NUU497" s="22"/>
      <c r="NUV497" s="22"/>
      <c r="NUW497" s="22"/>
      <c r="NUX497" s="22"/>
      <c r="NUY497" s="22"/>
      <c r="NUZ497" s="22"/>
      <c r="NVA497" s="22"/>
      <c r="NVB497" s="22"/>
      <c r="NVC497" s="22"/>
      <c r="NVD497" s="22"/>
      <c r="NVE497" s="22"/>
      <c r="NVF497" s="22"/>
      <c r="NVG497" s="22"/>
      <c r="NVH497" s="22"/>
      <c r="NVI497" s="22"/>
      <c r="NVJ497" s="22"/>
      <c r="NVK497" s="22"/>
      <c r="NVL497" s="22"/>
      <c r="NVM497" s="22"/>
      <c r="NVN497" s="22"/>
      <c r="NVO497" s="22"/>
      <c r="NVP497" s="22"/>
      <c r="NVQ497" s="22"/>
      <c r="NVR497" s="22"/>
      <c r="NVS497" s="22"/>
      <c r="NVT497" s="22"/>
      <c r="NVU497" s="22"/>
      <c r="NVV497" s="22"/>
      <c r="NVW497" s="22"/>
      <c r="NVX497" s="22"/>
      <c r="NVY497" s="22"/>
      <c r="NVZ497" s="22"/>
      <c r="NWA497" s="22"/>
      <c r="NWB497" s="22"/>
      <c r="NWC497" s="22"/>
      <c r="NWD497" s="22"/>
      <c r="NWE497" s="22"/>
      <c r="NWF497" s="22"/>
      <c r="NWG497" s="22"/>
      <c r="NWH497" s="22"/>
      <c r="NWI497" s="22"/>
      <c r="NWJ497" s="22"/>
      <c r="NWK497" s="22"/>
      <c r="NWL497" s="22"/>
      <c r="NWM497" s="22"/>
      <c r="NWN497" s="22"/>
      <c r="NWO497" s="22"/>
      <c r="NWP497" s="22"/>
      <c r="NWQ497" s="22"/>
      <c r="NWR497" s="22"/>
      <c r="NWS497" s="22"/>
      <c r="NWT497" s="22"/>
      <c r="NWU497" s="22"/>
      <c r="NWV497" s="22"/>
      <c r="NWW497" s="22"/>
      <c r="NWX497" s="22"/>
      <c r="NWY497" s="22"/>
      <c r="NWZ497" s="22"/>
      <c r="NXA497" s="22"/>
      <c r="NXB497" s="22"/>
      <c r="NXC497" s="22"/>
      <c r="NXD497" s="22"/>
      <c r="NXE497" s="22"/>
      <c r="NXF497" s="22"/>
      <c r="NXG497" s="22"/>
      <c r="NXH497" s="22"/>
      <c r="NXI497" s="22"/>
      <c r="NXJ497" s="22"/>
      <c r="NXK497" s="22"/>
      <c r="NXL497" s="22"/>
      <c r="NXM497" s="22"/>
      <c r="NXN497" s="22"/>
      <c r="NXO497" s="22"/>
      <c r="NXP497" s="22"/>
      <c r="NXQ497" s="22"/>
      <c r="NXR497" s="22"/>
      <c r="NXS497" s="22"/>
      <c r="NXT497" s="22"/>
      <c r="NXU497" s="22"/>
      <c r="NXV497" s="22"/>
      <c r="NXW497" s="22"/>
      <c r="NXX497" s="22"/>
      <c r="NXY497" s="22"/>
      <c r="NXZ497" s="22"/>
      <c r="NYA497" s="22"/>
      <c r="NYB497" s="22"/>
      <c r="NYC497" s="22"/>
      <c r="NYD497" s="22"/>
      <c r="NYE497" s="22"/>
      <c r="NYF497" s="22"/>
      <c r="NYG497" s="22"/>
      <c r="NYH497" s="22"/>
      <c r="NYI497" s="22"/>
      <c r="NYJ497" s="22"/>
      <c r="NYK497" s="22"/>
      <c r="NYL497" s="22"/>
      <c r="NYM497" s="22"/>
      <c r="NYN497" s="22"/>
      <c r="NYO497" s="22"/>
      <c r="NYP497" s="22"/>
      <c r="NYQ497" s="22"/>
      <c r="NYR497" s="22"/>
      <c r="NYS497" s="22"/>
      <c r="NYT497" s="22"/>
      <c r="NYU497" s="22"/>
      <c r="NYV497" s="22"/>
      <c r="NYW497" s="22"/>
      <c r="NYX497" s="22"/>
      <c r="NYY497" s="22"/>
      <c r="NYZ497" s="22"/>
      <c r="NZA497" s="22"/>
      <c r="NZB497" s="22"/>
      <c r="NZC497" s="22"/>
      <c r="NZD497" s="22"/>
      <c r="NZE497" s="22"/>
      <c r="NZF497" s="22"/>
      <c r="NZG497" s="22"/>
      <c r="NZH497" s="22"/>
      <c r="NZI497" s="22"/>
      <c r="NZJ497" s="22"/>
      <c r="NZK497" s="22"/>
      <c r="NZL497" s="22"/>
      <c r="NZM497" s="22"/>
      <c r="NZN497" s="22"/>
      <c r="NZO497" s="22"/>
      <c r="NZP497" s="22"/>
      <c r="NZQ497" s="22"/>
      <c r="NZR497" s="22"/>
      <c r="NZS497" s="22"/>
      <c r="NZT497" s="22"/>
      <c r="NZU497" s="22"/>
      <c r="NZV497" s="22"/>
      <c r="NZW497" s="22"/>
      <c r="NZX497" s="22"/>
      <c r="NZY497" s="22"/>
      <c r="NZZ497" s="22"/>
      <c r="OAA497" s="22"/>
      <c r="OAB497" s="22"/>
      <c r="OAC497" s="22"/>
      <c r="OAD497" s="22"/>
      <c r="OAE497" s="22"/>
      <c r="OAF497" s="22"/>
      <c r="OAG497" s="22"/>
      <c r="OAH497" s="22"/>
      <c r="OAI497" s="22"/>
      <c r="OAJ497" s="22"/>
      <c r="OAK497" s="22"/>
      <c r="OAL497" s="22"/>
      <c r="OAM497" s="22"/>
      <c r="OAN497" s="22"/>
      <c r="OAO497" s="22"/>
      <c r="OAP497" s="22"/>
      <c r="OAQ497" s="22"/>
      <c r="OAR497" s="22"/>
      <c r="OAS497" s="22"/>
      <c r="OAT497" s="22"/>
      <c r="OAU497" s="22"/>
      <c r="OAV497" s="22"/>
      <c r="OAW497" s="22"/>
      <c r="OAX497" s="22"/>
      <c r="OAY497" s="22"/>
      <c r="OAZ497" s="22"/>
      <c r="OBA497" s="22"/>
      <c r="OBB497" s="22"/>
      <c r="OBC497" s="22"/>
      <c r="OBD497" s="22"/>
      <c r="OBE497" s="22"/>
      <c r="OBF497" s="22"/>
      <c r="OBG497" s="22"/>
      <c r="OBH497" s="22"/>
      <c r="OBI497" s="22"/>
      <c r="OBJ497" s="22"/>
      <c r="OBK497" s="22"/>
      <c r="OBL497" s="22"/>
      <c r="OBM497" s="22"/>
      <c r="OBN497" s="22"/>
      <c r="OBO497" s="22"/>
      <c r="OBP497" s="22"/>
      <c r="OBQ497" s="22"/>
      <c r="OBR497" s="22"/>
      <c r="OBS497" s="22"/>
      <c r="OBT497" s="22"/>
      <c r="OBU497" s="22"/>
      <c r="OBV497" s="22"/>
      <c r="OBW497" s="22"/>
      <c r="OBX497" s="22"/>
      <c r="OBY497" s="22"/>
      <c r="OBZ497" s="22"/>
      <c r="OCA497" s="22"/>
      <c r="OCB497" s="22"/>
      <c r="OCC497" s="22"/>
      <c r="OCD497" s="22"/>
      <c r="OCE497" s="22"/>
      <c r="OCF497" s="22"/>
      <c r="OCG497" s="22"/>
      <c r="OCH497" s="22"/>
      <c r="OCI497" s="22"/>
      <c r="OCJ497" s="22"/>
      <c r="OCK497" s="22"/>
      <c r="OCL497" s="22"/>
      <c r="OCM497" s="22"/>
      <c r="OCN497" s="22"/>
      <c r="OCO497" s="22"/>
      <c r="OCP497" s="22"/>
      <c r="OCQ497" s="22"/>
      <c r="OCR497" s="22"/>
      <c r="OCS497" s="22"/>
      <c r="OCT497" s="22"/>
      <c r="OCU497" s="22"/>
      <c r="OCV497" s="22"/>
      <c r="OCW497" s="22"/>
      <c r="OCX497" s="22"/>
      <c r="OCY497" s="22"/>
      <c r="OCZ497" s="22"/>
      <c r="ODA497" s="22"/>
      <c r="ODB497" s="22"/>
      <c r="ODC497" s="22"/>
      <c r="ODD497" s="22"/>
      <c r="ODE497" s="22"/>
      <c r="ODF497" s="22"/>
      <c r="ODG497" s="22"/>
      <c r="ODH497" s="22"/>
      <c r="ODI497" s="22"/>
      <c r="ODJ497" s="22"/>
      <c r="ODK497" s="22"/>
      <c r="ODL497" s="22"/>
      <c r="ODM497" s="22"/>
      <c r="ODN497" s="22"/>
      <c r="ODO497" s="22"/>
      <c r="ODP497" s="22"/>
      <c r="ODQ497" s="22"/>
      <c r="ODR497" s="22"/>
      <c r="ODS497" s="22"/>
      <c r="ODT497" s="22"/>
      <c r="ODU497" s="22"/>
      <c r="ODV497" s="22"/>
      <c r="ODW497" s="22"/>
      <c r="ODX497" s="22"/>
      <c r="ODY497" s="22"/>
      <c r="ODZ497" s="22"/>
      <c r="OEA497" s="22"/>
      <c r="OEB497" s="22"/>
      <c r="OEC497" s="22"/>
      <c r="OED497" s="22"/>
      <c r="OEE497" s="22"/>
      <c r="OEF497" s="22"/>
      <c r="OEG497" s="22"/>
      <c r="OEH497" s="22"/>
      <c r="OEI497" s="22"/>
      <c r="OEJ497" s="22"/>
      <c r="OEK497" s="22"/>
      <c r="OEL497" s="22"/>
      <c r="OEM497" s="22"/>
      <c r="OEN497" s="22"/>
      <c r="OEO497" s="22"/>
      <c r="OEP497" s="22"/>
      <c r="OEQ497" s="22"/>
      <c r="OER497" s="22"/>
      <c r="OES497" s="22"/>
      <c r="OET497" s="22"/>
      <c r="OEU497" s="22"/>
      <c r="OEV497" s="22"/>
      <c r="OEW497" s="22"/>
      <c r="OEX497" s="22"/>
      <c r="OEY497" s="22"/>
      <c r="OEZ497" s="22"/>
      <c r="OFA497" s="22"/>
      <c r="OFB497" s="22"/>
      <c r="OFC497" s="22"/>
      <c r="OFD497" s="22"/>
      <c r="OFE497" s="22"/>
      <c r="OFF497" s="22"/>
      <c r="OFG497" s="22"/>
      <c r="OFH497" s="22"/>
      <c r="OFI497" s="22"/>
      <c r="OFJ497" s="22"/>
      <c r="OFK497" s="22"/>
      <c r="OFL497" s="22"/>
      <c r="OFM497" s="22"/>
      <c r="OFN497" s="22"/>
      <c r="OFO497" s="22"/>
      <c r="OFP497" s="22"/>
      <c r="OFQ497" s="22"/>
      <c r="OFR497" s="22"/>
      <c r="OFS497" s="22"/>
      <c r="OFT497" s="22"/>
      <c r="OFU497" s="22"/>
      <c r="OFV497" s="22"/>
      <c r="OFW497" s="22"/>
      <c r="OFX497" s="22"/>
      <c r="OFY497" s="22"/>
      <c r="OFZ497" s="22"/>
      <c r="OGA497" s="22"/>
      <c r="OGB497" s="22"/>
      <c r="OGC497" s="22"/>
      <c r="OGD497" s="22"/>
      <c r="OGE497" s="22"/>
      <c r="OGF497" s="22"/>
      <c r="OGG497" s="22"/>
      <c r="OGH497" s="22"/>
      <c r="OGI497" s="22"/>
      <c r="OGJ497" s="22"/>
      <c r="OGK497" s="22"/>
      <c r="OGL497" s="22"/>
      <c r="OGM497" s="22"/>
      <c r="OGN497" s="22"/>
      <c r="OGO497" s="22"/>
      <c r="OGP497" s="22"/>
      <c r="OGQ497" s="22"/>
      <c r="OGR497" s="22"/>
      <c r="OGS497" s="22"/>
      <c r="OGT497" s="22"/>
      <c r="OGU497" s="22"/>
      <c r="OGV497" s="22"/>
      <c r="OGW497" s="22"/>
      <c r="OGX497" s="22"/>
      <c r="OGY497" s="22"/>
      <c r="OGZ497" s="22"/>
      <c r="OHA497" s="22"/>
      <c r="OHB497" s="22"/>
      <c r="OHC497" s="22"/>
      <c r="OHD497" s="22"/>
      <c r="OHE497" s="22"/>
      <c r="OHF497" s="22"/>
      <c r="OHG497" s="22"/>
      <c r="OHH497" s="22"/>
      <c r="OHI497" s="22"/>
      <c r="OHJ497" s="22"/>
      <c r="OHK497" s="22"/>
      <c r="OHL497" s="22"/>
      <c r="OHM497" s="22"/>
      <c r="OHN497" s="22"/>
      <c r="OHO497" s="22"/>
      <c r="OHP497" s="22"/>
      <c r="OHQ497" s="22"/>
      <c r="OHR497" s="22"/>
      <c r="OHS497" s="22"/>
      <c r="OHT497" s="22"/>
      <c r="OHU497" s="22"/>
      <c r="OHV497" s="22"/>
      <c r="OHW497" s="22"/>
      <c r="OHX497" s="22"/>
      <c r="OHY497" s="22"/>
      <c r="OHZ497" s="22"/>
      <c r="OIA497" s="22"/>
      <c r="OIB497" s="22"/>
      <c r="OIC497" s="22"/>
      <c r="OID497" s="22"/>
      <c r="OIE497" s="22"/>
      <c r="OIF497" s="22"/>
      <c r="OIG497" s="22"/>
      <c r="OIH497" s="22"/>
      <c r="OII497" s="22"/>
      <c r="OIJ497" s="22"/>
      <c r="OIK497" s="22"/>
      <c r="OIL497" s="22"/>
      <c r="OIM497" s="22"/>
      <c r="OIN497" s="22"/>
      <c r="OIO497" s="22"/>
      <c r="OIP497" s="22"/>
      <c r="OIQ497" s="22"/>
      <c r="OIR497" s="22"/>
      <c r="OIS497" s="22"/>
      <c r="OIT497" s="22"/>
      <c r="OIU497" s="22"/>
      <c r="OIV497" s="22"/>
      <c r="OIW497" s="22"/>
      <c r="OIX497" s="22"/>
      <c r="OIY497" s="22"/>
      <c r="OIZ497" s="22"/>
      <c r="OJA497" s="22"/>
      <c r="OJB497" s="22"/>
      <c r="OJC497" s="22"/>
      <c r="OJD497" s="22"/>
      <c r="OJE497" s="22"/>
      <c r="OJF497" s="22"/>
      <c r="OJG497" s="22"/>
      <c r="OJH497" s="22"/>
      <c r="OJI497" s="22"/>
      <c r="OJJ497" s="22"/>
      <c r="OJK497" s="22"/>
      <c r="OJL497" s="22"/>
      <c r="OJM497" s="22"/>
      <c r="OJN497" s="22"/>
      <c r="OJO497" s="22"/>
      <c r="OJP497" s="22"/>
      <c r="OJQ497" s="22"/>
      <c r="OJR497" s="22"/>
      <c r="OJS497" s="22"/>
      <c r="OJT497" s="22"/>
      <c r="OJU497" s="22"/>
      <c r="OJV497" s="22"/>
      <c r="OJW497" s="22"/>
      <c r="OJX497" s="22"/>
      <c r="OJY497" s="22"/>
      <c r="OJZ497" s="22"/>
      <c r="OKA497" s="22"/>
      <c r="OKB497" s="22"/>
      <c r="OKC497" s="22"/>
      <c r="OKD497" s="22"/>
      <c r="OKE497" s="22"/>
      <c r="OKF497" s="22"/>
      <c r="OKG497" s="22"/>
      <c r="OKH497" s="22"/>
      <c r="OKI497" s="22"/>
      <c r="OKJ497" s="22"/>
      <c r="OKK497" s="22"/>
      <c r="OKL497" s="22"/>
      <c r="OKM497" s="22"/>
      <c r="OKN497" s="22"/>
      <c r="OKO497" s="22"/>
      <c r="OKP497" s="22"/>
      <c r="OKQ497" s="22"/>
      <c r="OKR497" s="22"/>
      <c r="OKS497" s="22"/>
      <c r="OKT497" s="22"/>
      <c r="OKU497" s="22"/>
      <c r="OKV497" s="22"/>
      <c r="OKW497" s="22"/>
      <c r="OKX497" s="22"/>
      <c r="OKY497" s="22"/>
      <c r="OKZ497" s="22"/>
      <c r="OLA497" s="22"/>
      <c r="OLB497" s="22"/>
      <c r="OLC497" s="22"/>
      <c r="OLD497" s="22"/>
      <c r="OLE497" s="22"/>
      <c r="OLF497" s="22"/>
      <c r="OLG497" s="22"/>
      <c r="OLH497" s="22"/>
      <c r="OLI497" s="22"/>
      <c r="OLJ497" s="22"/>
      <c r="OLK497" s="22"/>
      <c r="OLL497" s="22"/>
      <c r="OLM497" s="22"/>
      <c r="OLN497" s="22"/>
      <c r="OLO497" s="22"/>
      <c r="OLP497" s="22"/>
      <c r="OLQ497" s="22"/>
      <c r="OLR497" s="22"/>
      <c r="OLS497" s="22"/>
      <c r="OLT497" s="22"/>
      <c r="OLU497" s="22"/>
      <c r="OLV497" s="22"/>
      <c r="OLW497" s="22"/>
      <c r="OLX497" s="22"/>
      <c r="OLY497" s="22"/>
      <c r="OLZ497" s="22"/>
      <c r="OMA497" s="22"/>
      <c r="OMB497" s="22"/>
      <c r="OMC497" s="22"/>
      <c r="OMD497" s="22"/>
      <c r="OME497" s="22"/>
      <c r="OMF497" s="22"/>
      <c r="OMG497" s="22"/>
      <c r="OMH497" s="22"/>
      <c r="OMI497" s="22"/>
      <c r="OMJ497" s="22"/>
      <c r="OMK497" s="22"/>
      <c r="OML497" s="22"/>
      <c r="OMM497" s="22"/>
      <c r="OMN497" s="22"/>
      <c r="OMO497" s="22"/>
      <c r="OMP497" s="22"/>
      <c r="OMQ497" s="22"/>
      <c r="OMR497" s="22"/>
      <c r="OMS497" s="22"/>
      <c r="OMT497" s="22"/>
      <c r="OMU497" s="22"/>
      <c r="OMV497" s="22"/>
      <c r="OMW497" s="22"/>
      <c r="OMX497" s="22"/>
      <c r="OMY497" s="22"/>
      <c r="OMZ497" s="22"/>
      <c r="ONA497" s="22"/>
      <c r="ONB497" s="22"/>
      <c r="ONC497" s="22"/>
      <c r="OND497" s="22"/>
      <c r="ONE497" s="22"/>
      <c r="ONF497" s="22"/>
      <c r="ONG497" s="22"/>
      <c r="ONH497" s="22"/>
      <c r="ONI497" s="22"/>
      <c r="ONJ497" s="22"/>
      <c r="ONK497" s="22"/>
      <c r="ONL497" s="22"/>
      <c r="ONM497" s="22"/>
      <c r="ONN497" s="22"/>
      <c r="ONO497" s="22"/>
      <c r="ONP497" s="22"/>
      <c r="ONQ497" s="22"/>
      <c r="ONR497" s="22"/>
      <c r="ONS497" s="22"/>
      <c r="ONT497" s="22"/>
      <c r="ONU497" s="22"/>
      <c r="ONV497" s="22"/>
      <c r="ONW497" s="22"/>
      <c r="ONX497" s="22"/>
      <c r="ONY497" s="22"/>
      <c r="ONZ497" s="22"/>
      <c r="OOA497" s="22"/>
      <c r="OOB497" s="22"/>
      <c r="OOC497" s="22"/>
      <c r="OOD497" s="22"/>
      <c r="OOE497" s="22"/>
      <c r="OOF497" s="22"/>
      <c r="OOG497" s="22"/>
      <c r="OOH497" s="22"/>
      <c r="OOI497" s="22"/>
      <c r="OOJ497" s="22"/>
      <c r="OOK497" s="22"/>
      <c r="OOL497" s="22"/>
      <c r="OOM497" s="22"/>
      <c r="OON497" s="22"/>
      <c r="OOO497" s="22"/>
      <c r="OOP497" s="22"/>
      <c r="OOQ497" s="22"/>
      <c r="OOR497" s="22"/>
      <c r="OOS497" s="22"/>
      <c r="OOT497" s="22"/>
      <c r="OOU497" s="22"/>
      <c r="OOV497" s="22"/>
      <c r="OOW497" s="22"/>
      <c r="OOX497" s="22"/>
      <c r="OOY497" s="22"/>
      <c r="OOZ497" s="22"/>
      <c r="OPA497" s="22"/>
      <c r="OPB497" s="22"/>
      <c r="OPC497" s="22"/>
      <c r="OPD497" s="22"/>
      <c r="OPE497" s="22"/>
      <c r="OPF497" s="22"/>
      <c r="OPG497" s="22"/>
      <c r="OPH497" s="22"/>
      <c r="OPI497" s="22"/>
      <c r="OPJ497" s="22"/>
      <c r="OPK497" s="22"/>
      <c r="OPL497" s="22"/>
      <c r="OPM497" s="22"/>
      <c r="OPN497" s="22"/>
      <c r="OPO497" s="22"/>
      <c r="OPP497" s="22"/>
      <c r="OPQ497" s="22"/>
      <c r="OPR497" s="22"/>
      <c r="OPS497" s="22"/>
      <c r="OPT497" s="22"/>
      <c r="OPU497" s="22"/>
      <c r="OPV497" s="22"/>
      <c r="OPW497" s="22"/>
      <c r="OPX497" s="22"/>
      <c r="OPY497" s="22"/>
      <c r="OPZ497" s="22"/>
      <c r="OQA497" s="22"/>
      <c r="OQB497" s="22"/>
      <c r="OQC497" s="22"/>
      <c r="OQD497" s="22"/>
      <c r="OQE497" s="22"/>
      <c r="OQF497" s="22"/>
      <c r="OQG497" s="22"/>
      <c r="OQH497" s="22"/>
      <c r="OQI497" s="22"/>
      <c r="OQJ497" s="22"/>
      <c r="OQK497" s="22"/>
      <c r="OQL497" s="22"/>
      <c r="OQM497" s="22"/>
      <c r="OQN497" s="22"/>
      <c r="OQO497" s="22"/>
      <c r="OQP497" s="22"/>
      <c r="OQQ497" s="22"/>
      <c r="OQR497" s="22"/>
      <c r="OQS497" s="22"/>
      <c r="OQT497" s="22"/>
      <c r="OQU497" s="22"/>
      <c r="OQV497" s="22"/>
      <c r="OQW497" s="22"/>
      <c r="OQX497" s="22"/>
      <c r="OQY497" s="22"/>
      <c r="OQZ497" s="22"/>
      <c r="ORA497" s="22"/>
      <c r="ORB497" s="22"/>
      <c r="ORC497" s="22"/>
      <c r="ORD497" s="22"/>
      <c r="ORE497" s="22"/>
      <c r="ORF497" s="22"/>
      <c r="ORG497" s="22"/>
      <c r="ORH497" s="22"/>
      <c r="ORI497" s="22"/>
      <c r="ORJ497" s="22"/>
      <c r="ORK497" s="22"/>
      <c r="ORL497" s="22"/>
      <c r="ORM497" s="22"/>
      <c r="ORN497" s="22"/>
      <c r="ORO497" s="22"/>
      <c r="ORP497" s="22"/>
      <c r="ORQ497" s="22"/>
      <c r="ORR497" s="22"/>
      <c r="ORS497" s="22"/>
      <c r="ORT497" s="22"/>
      <c r="ORU497" s="22"/>
      <c r="ORV497" s="22"/>
      <c r="ORW497" s="22"/>
      <c r="ORX497" s="22"/>
      <c r="ORY497" s="22"/>
      <c r="ORZ497" s="22"/>
      <c r="OSA497" s="22"/>
      <c r="OSB497" s="22"/>
      <c r="OSC497" s="22"/>
      <c r="OSD497" s="22"/>
      <c r="OSE497" s="22"/>
      <c r="OSF497" s="22"/>
      <c r="OSG497" s="22"/>
      <c r="OSH497" s="22"/>
      <c r="OSI497" s="22"/>
      <c r="OSJ497" s="22"/>
      <c r="OSK497" s="22"/>
      <c r="OSL497" s="22"/>
      <c r="OSM497" s="22"/>
      <c r="OSN497" s="22"/>
      <c r="OSO497" s="22"/>
      <c r="OSP497" s="22"/>
      <c r="OSQ497" s="22"/>
      <c r="OSR497" s="22"/>
      <c r="OSS497" s="22"/>
      <c r="OST497" s="22"/>
      <c r="OSU497" s="22"/>
      <c r="OSV497" s="22"/>
      <c r="OSW497" s="22"/>
      <c r="OSX497" s="22"/>
      <c r="OSY497" s="22"/>
      <c r="OSZ497" s="22"/>
      <c r="OTA497" s="22"/>
      <c r="OTB497" s="22"/>
      <c r="OTC497" s="22"/>
      <c r="OTD497" s="22"/>
      <c r="OTE497" s="22"/>
      <c r="OTF497" s="22"/>
      <c r="OTG497" s="22"/>
      <c r="OTH497" s="22"/>
      <c r="OTI497" s="22"/>
      <c r="OTJ497" s="22"/>
      <c r="OTK497" s="22"/>
      <c r="OTL497" s="22"/>
      <c r="OTM497" s="22"/>
      <c r="OTN497" s="22"/>
      <c r="OTO497" s="22"/>
      <c r="OTP497" s="22"/>
      <c r="OTQ497" s="22"/>
      <c r="OTR497" s="22"/>
      <c r="OTS497" s="22"/>
      <c r="OTT497" s="22"/>
      <c r="OTU497" s="22"/>
      <c r="OTV497" s="22"/>
      <c r="OTW497" s="22"/>
      <c r="OTX497" s="22"/>
      <c r="OTY497" s="22"/>
      <c r="OTZ497" s="22"/>
      <c r="OUA497" s="22"/>
      <c r="OUB497" s="22"/>
      <c r="OUC497" s="22"/>
      <c r="OUD497" s="22"/>
      <c r="OUE497" s="22"/>
      <c r="OUF497" s="22"/>
      <c r="OUG497" s="22"/>
      <c r="OUH497" s="22"/>
      <c r="OUI497" s="22"/>
      <c r="OUJ497" s="22"/>
      <c r="OUK497" s="22"/>
      <c r="OUL497" s="22"/>
      <c r="OUM497" s="22"/>
      <c r="OUN497" s="22"/>
      <c r="OUO497" s="22"/>
      <c r="OUP497" s="22"/>
      <c r="OUQ497" s="22"/>
      <c r="OUR497" s="22"/>
      <c r="OUS497" s="22"/>
      <c r="OUT497" s="22"/>
      <c r="OUU497" s="22"/>
      <c r="OUV497" s="22"/>
      <c r="OUW497" s="22"/>
      <c r="OUX497" s="22"/>
      <c r="OUY497" s="22"/>
      <c r="OUZ497" s="22"/>
      <c r="OVA497" s="22"/>
      <c r="OVB497" s="22"/>
      <c r="OVC497" s="22"/>
      <c r="OVD497" s="22"/>
      <c r="OVE497" s="22"/>
      <c r="OVF497" s="22"/>
      <c r="OVG497" s="22"/>
      <c r="OVH497" s="22"/>
      <c r="OVI497" s="22"/>
      <c r="OVJ497" s="22"/>
      <c r="OVK497" s="22"/>
      <c r="OVL497" s="22"/>
      <c r="OVM497" s="22"/>
      <c r="OVN497" s="22"/>
      <c r="OVO497" s="22"/>
      <c r="OVP497" s="22"/>
      <c r="OVQ497" s="22"/>
      <c r="OVR497" s="22"/>
      <c r="OVS497" s="22"/>
      <c r="OVT497" s="22"/>
      <c r="OVU497" s="22"/>
      <c r="OVV497" s="22"/>
      <c r="OVW497" s="22"/>
      <c r="OVX497" s="22"/>
      <c r="OVY497" s="22"/>
      <c r="OVZ497" s="22"/>
      <c r="OWA497" s="22"/>
      <c r="OWB497" s="22"/>
      <c r="OWC497" s="22"/>
      <c r="OWD497" s="22"/>
      <c r="OWE497" s="22"/>
      <c r="OWF497" s="22"/>
      <c r="OWG497" s="22"/>
      <c r="OWH497" s="22"/>
      <c r="OWI497" s="22"/>
      <c r="OWJ497" s="22"/>
      <c r="OWK497" s="22"/>
      <c r="OWL497" s="22"/>
      <c r="OWM497" s="22"/>
      <c r="OWN497" s="22"/>
      <c r="OWO497" s="22"/>
      <c r="OWP497" s="22"/>
      <c r="OWQ497" s="22"/>
      <c r="OWR497" s="22"/>
      <c r="OWS497" s="22"/>
      <c r="OWT497" s="22"/>
      <c r="OWU497" s="22"/>
      <c r="OWV497" s="22"/>
      <c r="OWW497" s="22"/>
      <c r="OWX497" s="22"/>
      <c r="OWY497" s="22"/>
      <c r="OWZ497" s="22"/>
      <c r="OXA497" s="22"/>
      <c r="OXB497" s="22"/>
      <c r="OXC497" s="22"/>
      <c r="OXD497" s="22"/>
      <c r="OXE497" s="22"/>
      <c r="OXF497" s="22"/>
      <c r="OXG497" s="22"/>
      <c r="OXH497" s="22"/>
      <c r="OXI497" s="22"/>
      <c r="OXJ497" s="22"/>
      <c r="OXK497" s="22"/>
      <c r="OXL497" s="22"/>
      <c r="OXM497" s="22"/>
      <c r="OXN497" s="22"/>
      <c r="OXO497" s="22"/>
      <c r="OXP497" s="22"/>
      <c r="OXQ497" s="22"/>
      <c r="OXR497" s="22"/>
      <c r="OXS497" s="22"/>
      <c r="OXT497" s="22"/>
      <c r="OXU497" s="22"/>
      <c r="OXV497" s="22"/>
      <c r="OXW497" s="22"/>
      <c r="OXX497" s="22"/>
      <c r="OXY497" s="22"/>
      <c r="OXZ497" s="22"/>
      <c r="OYA497" s="22"/>
      <c r="OYB497" s="22"/>
      <c r="OYC497" s="22"/>
      <c r="OYD497" s="22"/>
      <c r="OYE497" s="22"/>
      <c r="OYF497" s="22"/>
      <c r="OYG497" s="22"/>
      <c r="OYH497" s="22"/>
      <c r="OYI497" s="22"/>
      <c r="OYJ497" s="22"/>
      <c r="OYK497" s="22"/>
      <c r="OYL497" s="22"/>
      <c r="OYM497" s="22"/>
      <c r="OYN497" s="22"/>
      <c r="OYO497" s="22"/>
      <c r="OYP497" s="22"/>
      <c r="OYQ497" s="22"/>
      <c r="OYR497" s="22"/>
      <c r="OYS497" s="22"/>
      <c r="OYT497" s="22"/>
      <c r="OYU497" s="22"/>
      <c r="OYV497" s="22"/>
      <c r="OYW497" s="22"/>
      <c r="OYX497" s="22"/>
      <c r="OYY497" s="22"/>
      <c r="OYZ497" s="22"/>
      <c r="OZA497" s="22"/>
      <c r="OZB497" s="22"/>
      <c r="OZC497" s="22"/>
      <c r="OZD497" s="22"/>
      <c r="OZE497" s="22"/>
      <c r="OZF497" s="22"/>
      <c r="OZG497" s="22"/>
      <c r="OZH497" s="22"/>
      <c r="OZI497" s="22"/>
      <c r="OZJ497" s="22"/>
      <c r="OZK497" s="22"/>
      <c r="OZL497" s="22"/>
      <c r="OZM497" s="22"/>
      <c r="OZN497" s="22"/>
      <c r="OZO497" s="22"/>
      <c r="OZP497" s="22"/>
      <c r="OZQ497" s="22"/>
      <c r="OZR497" s="22"/>
      <c r="OZS497" s="22"/>
      <c r="OZT497" s="22"/>
      <c r="OZU497" s="22"/>
      <c r="OZV497" s="22"/>
      <c r="OZW497" s="22"/>
      <c r="OZX497" s="22"/>
      <c r="OZY497" s="22"/>
      <c r="OZZ497" s="22"/>
      <c r="PAA497" s="22"/>
      <c r="PAB497" s="22"/>
      <c r="PAC497" s="22"/>
      <c r="PAD497" s="22"/>
      <c r="PAE497" s="22"/>
      <c r="PAF497" s="22"/>
      <c r="PAG497" s="22"/>
      <c r="PAH497" s="22"/>
      <c r="PAI497" s="22"/>
      <c r="PAJ497" s="22"/>
      <c r="PAK497" s="22"/>
      <c r="PAL497" s="22"/>
      <c r="PAM497" s="22"/>
      <c r="PAN497" s="22"/>
      <c r="PAO497" s="22"/>
      <c r="PAP497" s="22"/>
      <c r="PAQ497" s="22"/>
      <c r="PAR497" s="22"/>
      <c r="PAS497" s="22"/>
      <c r="PAT497" s="22"/>
      <c r="PAU497" s="22"/>
      <c r="PAV497" s="22"/>
      <c r="PAW497" s="22"/>
      <c r="PAX497" s="22"/>
      <c r="PAY497" s="22"/>
      <c r="PAZ497" s="22"/>
      <c r="PBA497" s="22"/>
      <c r="PBB497" s="22"/>
      <c r="PBC497" s="22"/>
      <c r="PBD497" s="22"/>
      <c r="PBE497" s="22"/>
      <c r="PBF497" s="22"/>
      <c r="PBG497" s="22"/>
      <c r="PBH497" s="22"/>
      <c r="PBI497" s="22"/>
      <c r="PBJ497" s="22"/>
      <c r="PBK497" s="22"/>
      <c r="PBL497" s="22"/>
      <c r="PBM497" s="22"/>
      <c r="PBN497" s="22"/>
      <c r="PBO497" s="22"/>
      <c r="PBP497" s="22"/>
      <c r="PBQ497" s="22"/>
      <c r="PBR497" s="22"/>
      <c r="PBS497" s="22"/>
      <c r="PBT497" s="22"/>
      <c r="PBU497" s="22"/>
      <c r="PBV497" s="22"/>
      <c r="PBW497" s="22"/>
      <c r="PBX497" s="22"/>
      <c r="PBY497" s="22"/>
      <c r="PBZ497" s="22"/>
      <c r="PCA497" s="22"/>
      <c r="PCB497" s="22"/>
      <c r="PCC497" s="22"/>
      <c r="PCD497" s="22"/>
      <c r="PCE497" s="22"/>
      <c r="PCF497" s="22"/>
      <c r="PCG497" s="22"/>
      <c r="PCH497" s="22"/>
      <c r="PCI497" s="22"/>
      <c r="PCJ497" s="22"/>
      <c r="PCK497" s="22"/>
      <c r="PCL497" s="22"/>
      <c r="PCM497" s="22"/>
      <c r="PCN497" s="22"/>
      <c r="PCO497" s="22"/>
      <c r="PCP497" s="22"/>
      <c r="PCQ497" s="22"/>
      <c r="PCR497" s="22"/>
      <c r="PCS497" s="22"/>
      <c r="PCT497" s="22"/>
      <c r="PCU497" s="22"/>
      <c r="PCV497" s="22"/>
      <c r="PCW497" s="22"/>
      <c r="PCX497" s="22"/>
      <c r="PCY497" s="22"/>
      <c r="PCZ497" s="22"/>
      <c r="PDA497" s="22"/>
      <c r="PDB497" s="22"/>
      <c r="PDC497" s="22"/>
      <c r="PDD497" s="22"/>
      <c r="PDE497" s="22"/>
      <c r="PDF497" s="22"/>
      <c r="PDG497" s="22"/>
      <c r="PDH497" s="22"/>
      <c r="PDI497" s="22"/>
      <c r="PDJ497" s="22"/>
      <c r="PDK497" s="22"/>
      <c r="PDL497" s="22"/>
      <c r="PDM497" s="22"/>
      <c r="PDN497" s="22"/>
      <c r="PDO497" s="22"/>
      <c r="PDP497" s="22"/>
      <c r="PDQ497" s="22"/>
      <c r="PDR497" s="22"/>
      <c r="PDS497" s="22"/>
      <c r="PDT497" s="22"/>
      <c r="PDU497" s="22"/>
      <c r="PDV497" s="22"/>
      <c r="PDW497" s="22"/>
      <c r="PDX497" s="22"/>
      <c r="PDY497" s="22"/>
      <c r="PDZ497" s="22"/>
      <c r="PEA497" s="22"/>
      <c r="PEB497" s="22"/>
      <c r="PEC497" s="22"/>
      <c r="PED497" s="22"/>
      <c r="PEE497" s="22"/>
      <c r="PEF497" s="22"/>
      <c r="PEG497" s="22"/>
      <c r="PEH497" s="22"/>
      <c r="PEI497" s="22"/>
      <c r="PEJ497" s="22"/>
      <c r="PEK497" s="22"/>
      <c r="PEL497" s="22"/>
      <c r="PEM497" s="22"/>
      <c r="PEN497" s="22"/>
      <c r="PEO497" s="22"/>
      <c r="PEP497" s="22"/>
      <c r="PEQ497" s="22"/>
      <c r="PER497" s="22"/>
      <c r="PES497" s="22"/>
      <c r="PET497" s="22"/>
      <c r="PEU497" s="22"/>
      <c r="PEV497" s="22"/>
      <c r="PEW497" s="22"/>
      <c r="PEX497" s="22"/>
      <c r="PEY497" s="22"/>
      <c r="PEZ497" s="22"/>
      <c r="PFA497" s="22"/>
      <c r="PFB497" s="22"/>
      <c r="PFC497" s="22"/>
      <c r="PFD497" s="22"/>
      <c r="PFE497" s="22"/>
      <c r="PFF497" s="22"/>
      <c r="PFG497" s="22"/>
      <c r="PFH497" s="22"/>
      <c r="PFI497" s="22"/>
      <c r="PFJ497" s="22"/>
      <c r="PFK497" s="22"/>
      <c r="PFL497" s="22"/>
      <c r="PFM497" s="22"/>
      <c r="PFN497" s="22"/>
      <c r="PFO497" s="22"/>
      <c r="PFP497" s="22"/>
      <c r="PFQ497" s="22"/>
      <c r="PFR497" s="22"/>
      <c r="PFS497" s="22"/>
      <c r="PFT497" s="22"/>
      <c r="PFU497" s="22"/>
      <c r="PFV497" s="22"/>
      <c r="PFW497" s="22"/>
      <c r="PFX497" s="22"/>
      <c r="PFY497" s="22"/>
      <c r="PFZ497" s="22"/>
      <c r="PGA497" s="22"/>
      <c r="PGB497" s="22"/>
      <c r="PGC497" s="22"/>
      <c r="PGD497" s="22"/>
      <c r="PGE497" s="22"/>
      <c r="PGF497" s="22"/>
      <c r="PGG497" s="22"/>
      <c r="PGH497" s="22"/>
      <c r="PGI497" s="22"/>
      <c r="PGJ497" s="22"/>
      <c r="PGK497" s="22"/>
      <c r="PGL497" s="22"/>
      <c r="PGM497" s="22"/>
      <c r="PGN497" s="22"/>
      <c r="PGO497" s="22"/>
      <c r="PGP497" s="22"/>
      <c r="PGQ497" s="22"/>
      <c r="PGR497" s="22"/>
      <c r="PGS497" s="22"/>
      <c r="PGT497" s="22"/>
      <c r="PGU497" s="22"/>
      <c r="PGV497" s="22"/>
      <c r="PGW497" s="22"/>
      <c r="PGX497" s="22"/>
      <c r="PGY497" s="22"/>
      <c r="PGZ497" s="22"/>
      <c r="PHA497" s="22"/>
      <c r="PHB497" s="22"/>
      <c r="PHC497" s="22"/>
      <c r="PHD497" s="22"/>
      <c r="PHE497" s="22"/>
      <c r="PHF497" s="22"/>
      <c r="PHG497" s="22"/>
      <c r="PHH497" s="22"/>
      <c r="PHI497" s="22"/>
      <c r="PHJ497" s="22"/>
      <c r="PHK497" s="22"/>
      <c r="PHL497" s="22"/>
      <c r="PHM497" s="22"/>
      <c r="PHN497" s="22"/>
      <c r="PHO497" s="22"/>
      <c r="PHP497" s="22"/>
      <c r="PHQ497" s="22"/>
      <c r="PHR497" s="22"/>
      <c r="PHS497" s="22"/>
      <c r="PHT497" s="22"/>
      <c r="PHU497" s="22"/>
      <c r="PHV497" s="22"/>
      <c r="PHW497" s="22"/>
      <c r="PHX497" s="22"/>
      <c r="PHY497" s="22"/>
      <c r="PHZ497" s="22"/>
      <c r="PIA497" s="22"/>
      <c r="PIB497" s="22"/>
      <c r="PIC497" s="22"/>
      <c r="PID497" s="22"/>
      <c r="PIE497" s="22"/>
      <c r="PIF497" s="22"/>
      <c r="PIG497" s="22"/>
      <c r="PIH497" s="22"/>
      <c r="PII497" s="22"/>
      <c r="PIJ497" s="22"/>
      <c r="PIK497" s="22"/>
      <c r="PIL497" s="22"/>
      <c r="PIM497" s="22"/>
      <c r="PIN497" s="22"/>
      <c r="PIO497" s="22"/>
      <c r="PIP497" s="22"/>
      <c r="PIQ497" s="22"/>
      <c r="PIR497" s="22"/>
      <c r="PIS497" s="22"/>
      <c r="PIT497" s="22"/>
      <c r="PIU497" s="22"/>
      <c r="PIV497" s="22"/>
      <c r="PIW497" s="22"/>
      <c r="PIX497" s="22"/>
      <c r="PIY497" s="22"/>
      <c r="PIZ497" s="22"/>
      <c r="PJA497" s="22"/>
      <c r="PJB497" s="22"/>
      <c r="PJC497" s="22"/>
      <c r="PJD497" s="22"/>
      <c r="PJE497" s="22"/>
      <c r="PJF497" s="22"/>
      <c r="PJG497" s="22"/>
      <c r="PJH497" s="22"/>
      <c r="PJI497" s="22"/>
      <c r="PJJ497" s="22"/>
      <c r="PJK497" s="22"/>
      <c r="PJL497" s="22"/>
      <c r="PJM497" s="22"/>
      <c r="PJN497" s="22"/>
      <c r="PJO497" s="22"/>
      <c r="PJP497" s="22"/>
      <c r="PJQ497" s="22"/>
      <c r="PJR497" s="22"/>
      <c r="PJS497" s="22"/>
      <c r="PJT497" s="22"/>
      <c r="PJU497" s="22"/>
      <c r="PJV497" s="22"/>
      <c r="PJW497" s="22"/>
      <c r="PJX497" s="22"/>
      <c r="PJY497" s="22"/>
      <c r="PJZ497" s="22"/>
      <c r="PKA497" s="22"/>
      <c r="PKB497" s="22"/>
      <c r="PKC497" s="22"/>
      <c r="PKD497" s="22"/>
      <c r="PKE497" s="22"/>
      <c r="PKF497" s="22"/>
      <c r="PKG497" s="22"/>
      <c r="PKH497" s="22"/>
      <c r="PKI497" s="22"/>
      <c r="PKJ497" s="22"/>
      <c r="PKK497" s="22"/>
      <c r="PKL497" s="22"/>
      <c r="PKM497" s="22"/>
      <c r="PKN497" s="22"/>
      <c r="PKO497" s="22"/>
      <c r="PKP497" s="22"/>
      <c r="PKQ497" s="22"/>
      <c r="PKR497" s="22"/>
      <c r="PKS497" s="22"/>
      <c r="PKT497" s="22"/>
      <c r="PKU497" s="22"/>
      <c r="PKV497" s="22"/>
      <c r="PKW497" s="22"/>
      <c r="PKX497" s="22"/>
      <c r="PKY497" s="22"/>
      <c r="PKZ497" s="22"/>
      <c r="PLA497" s="22"/>
      <c r="PLB497" s="22"/>
      <c r="PLC497" s="22"/>
      <c r="PLD497" s="22"/>
      <c r="PLE497" s="22"/>
      <c r="PLF497" s="22"/>
      <c r="PLG497" s="22"/>
      <c r="PLH497" s="22"/>
      <c r="PLI497" s="22"/>
      <c r="PLJ497" s="22"/>
      <c r="PLK497" s="22"/>
      <c r="PLL497" s="22"/>
      <c r="PLM497" s="22"/>
      <c r="PLN497" s="22"/>
      <c r="PLO497" s="22"/>
      <c r="PLP497" s="22"/>
      <c r="PLQ497" s="22"/>
      <c r="PLR497" s="22"/>
      <c r="PLS497" s="22"/>
      <c r="PLT497" s="22"/>
      <c r="PLU497" s="22"/>
      <c r="PLV497" s="22"/>
      <c r="PLW497" s="22"/>
      <c r="PLX497" s="22"/>
      <c r="PLY497" s="22"/>
      <c r="PLZ497" s="22"/>
      <c r="PMA497" s="22"/>
      <c r="PMB497" s="22"/>
      <c r="PMC497" s="22"/>
      <c r="PMD497" s="22"/>
      <c r="PME497" s="22"/>
      <c r="PMF497" s="22"/>
      <c r="PMG497" s="22"/>
      <c r="PMH497" s="22"/>
      <c r="PMI497" s="22"/>
      <c r="PMJ497" s="22"/>
      <c r="PMK497" s="22"/>
      <c r="PML497" s="22"/>
      <c r="PMM497" s="22"/>
      <c r="PMN497" s="22"/>
      <c r="PMO497" s="22"/>
      <c r="PMP497" s="22"/>
      <c r="PMQ497" s="22"/>
      <c r="PMR497" s="22"/>
      <c r="PMS497" s="22"/>
      <c r="PMT497" s="22"/>
      <c r="PMU497" s="22"/>
      <c r="PMV497" s="22"/>
      <c r="PMW497" s="22"/>
      <c r="PMX497" s="22"/>
      <c r="PMY497" s="22"/>
      <c r="PMZ497" s="22"/>
      <c r="PNA497" s="22"/>
      <c r="PNB497" s="22"/>
      <c r="PNC497" s="22"/>
      <c r="PND497" s="22"/>
      <c r="PNE497" s="22"/>
      <c r="PNF497" s="22"/>
      <c r="PNG497" s="22"/>
      <c r="PNH497" s="22"/>
      <c r="PNI497" s="22"/>
      <c r="PNJ497" s="22"/>
      <c r="PNK497" s="22"/>
      <c r="PNL497" s="22"/>
      <c r="PNM497" s="22"/>
      <c r="PNN497" s="22"/>
      <c r="PNO497" s="22"/>
      <c r="PNP497" s="22"/>
      <c r="PNQ497" s="22"/>
      <c r="PNR497" s="22"/>
      <c r="PNS497" s="22"/>
      <c r="PNT497" s="22"/>
      <c r="PNU497" s="22"/>
      <c r="PNV497" s="22"/>
      <c r="PNW497" s="22"/>
      <c r="PNX497" s="22"/>
      <c r="PNY497" s="22"/>
      <c r="PNZ497" s="22"/>
      <c r="POA497" s="22"/>
      <c r="POB497" s="22"/>
      <c r="POC497" s="22"/>
      <c r="POD497" s="22"/>
      <c r="POE497" s="22"/>
      <c r="POF497" s="22"/>
      <c r="POG497" s="22"/>
      <c r="POH497" s="22"/>
      <c r="POI497" s="22"/>
      <c r="POJ497" s="22"/>
      <c r="POK497" s="22"/>
      <c r="POL497" s="22"/>
      <c r="POM497" s="22"/>
      <c r="PON497" s="22"/>
      <c r="POO497" s="22"/>
      <c r="POP497" s="22"/>
      <c r="POQ497" s="22"/>
      <c r="POR497" s="22"/>
      <c r="POS497" s="22"/>
      <c r="POT497" s="22"/>
      <c r="POU497" s="22"/>
      <c r="POV497" s="22"/>
      <c r="POW497" s="22"/>
      <c r="POX497" s="22"/>
      <c r="POY497" s="22"/>
      <c r="POZ497" s="22"/>
      <c r="PPA497" s="22"/>
      <c r="PPB497" s="22"/>
      <c r="PPC497" s="22"/>
      <c r="PPD497" s="22"/>
      <c r="PPE497" s="22"/>
      <c r="PPF497" s="22"/>
      <c r="PPG497" s="22"/>
      <c r="PPH497" s="22"/>
      <c r="PPI497" s="22"/>
      <c r="PPJ497" s="22"/>
      <c r="PPK497" s="22"/>
      <c r="PPL497" s="22"/>
      <c r="PPM497" s="22"/>
      <c r="PPN497" s="22"/>
      <c r="PPO497" s="22"/>
      <c r="PPP497" s="22"/>
      <c r="PPQ497" s="22"/>
      <c r="PPR497" s="22"/>
      <c r="PPS497" s="22"/>
      <c r="PPT497" s="22"/>
      <c r="PPU497" s="22"/>
      <c r="PPV497" s="22"/>
      <c r="PPW497" s="22"/>
      <c r="PPX497" s="22"/>
      <c r="PPY497" s="22"/>
      <c r="PPZ497" s="22"/>
      <c r="PQA497" s="22"/>
      <c r="PQB497" s="22"/>
      <c r="PQC497" s="22"/>
      <c r="PQD497" s="22"/>
      <c r="PQE497" s="22"/>
      <c r="PQF497" s="22"/>
      <c r="PQG497" s="22"/>
      <c r="PQH497" s="22"/>
      <c r="PQI497" s="22"/>
      <c r="PQJ497" s="22"/>
      <c r="PQK497" s="22"/>
      <c r="PQL497" s="22"/>
      <c r="PQM497" s="22"/>
      <c r="PQN497" s="22"/>
      <c r="PQO497" s="22"/>
      <c r="PQP497" s="22"/>
      <c r="PQQ497" s="22"/>
      <c r="PQR497" s="22"/>
      <c r="PQS497" s="22"/>
      <c r="PQT497" s="22"/>
      <c r="PQU497" s="22"/>
      <c r="PQV497" s="22"/>
      <c r="PQW497" s="22"/>
      <c r="PQX497" s="22"/>
      <c r="PQY497" s="22"/>
      <c r="PQZ497" s="22"/>
      <c r="PRA497" s="22"/>
      <c r="PRB497" s="22"/>
      <c r="PRC497" s="22"/>
      <c r="PRD497" s="22"/>
      <c r="PRE497" s="22"/>
      <c r="PRF497" s="22"/>
      <c r="PRG497" s="22"/>
      <c r="PRH497" s="22"/>
      <c r="PRI497" s="22"/>
      <c r="PRJ497" s="22"/>
      <c r="PRK497" s="22"/>
      <c r="PRL497" s="22"/>
      <c r="PRM497" s="22"/>
      <c r="PRN497" s="22"/>
      <c r="PRO497" s="22"/>
      <c r="PRP497" s="22"/>
      <c r="PRQ497" s="22"/>
      <c r="PRR497" s="22"/>
      <c r="PRS497" s="22"/>
      <c r="PRT497" s="22"/>
      <c r="PRU497" s="22"/>
      <c r="PRV497" s="22"/>
      <c r="PRW497" s="22"/>
      <c r="PRX497" s="22"/>
      <c r="PRY497" s="22"/>
      <c r="PRZ497" s="22"/>
      <c r="PSA497" s="22"/>
      <c r="PSB497" s="22"/>
      <c r="PSC497" s="22"/>
      <c r="PSD497" s="22"/>
      <c r="PSE497" s="22"/>
      <c r="PSF497" s="22"/>
      <c r="PSG497" s="22"/>
      <c r="PSH497" s="22"/>
      <c r="PSI497" s="22"/>
      <c r="PSJ497" s="22"/>
      <c r="PSK497" s="22"/>
      <c r="PSL497" s="22"/>
      <c r="PSM497" s="22"/>
      <c r="PSN497" s="22"/>
      <c r="PSO497" s="22"/>
      <c r="PSP497" s="22"/>
      <c r="PSQ497" s="22"/>
      <c r="PSR497" s="22"/>
      <c r="PSS497" s="22"/>
      <c r="PST497" s="22"/>
      <c r="PSU497" s="22"/>
      <c r="PSV497" s="22"/>
      <c r="PSW497" s="22"/>
      <c r="PSX497" s="22"/>
      <c r="PSY497" s="22"/>
      <c r="PSZ497" s="22"/>
      <c r="PTA497" s="22"/>
      <c r="PTB497" s="22"/>
      <c r="PTC497" s="22"/>
      <c r="PTD497" s="22"/>
      <c r="PTE497" s="22"/>
      <c r="PTF497" s="22"/>
      <c r="PTG497" s="22"/>
      <c r="PTH497" s="22"/>
      <c r="PTI497" s="22"/>
      <c r="PTJ497" s="22"/>
      <c r="PTK497" s="22"/>
      <c r="PTL497" s="22"/>
      <c r="PTM497" s="22"/>
      <c r="PTN497" s="22"/>
      <c r="PTO497" s="22"/>
      <c r="PTP497" s="22"/>
      <c r="PTQ497" s="22"/>
      <c r="PTR497" s="22"/>
      <c r="PTS497" s="22"/>
      <c r="PTT497" s="22"/>
      <c r="PTU497" s="22"/>
      <c r="PTV497" s="22"/>
      <c r="PTW497" s="22"/>
      <c r="PTX497" s="22"/>
      <c r="PTY497" s="22"/>
      <c r="PTZ497" s="22"/>
      <c r="PUA497" s="22"/>
      <c r="PUB497" s="22"/>
      <c r="PUC497" s="22"/>
      <c r="PUD497" s="22"/>
      <c r="PUE497" s="22"/>
      <c r="PUF497" s="22"/>
      <c r="PUG497" s="22"/>
      <c r="PUH497" s="22"/>
      <c r="PUI497" s="22"/>
      <c r="PUJ497" s="22"/>
      <c r="PUK497" s="22"/>
      <c r="PUL497" s="22"/>
      <c r="PUM497" s="22"/>
      <c r="PUN497" s="22"/>
      <c r="PUO497" s="22"/>
      <c r="PUP497" s="22"/>
      <c r="PUQ497" s="22"/>
      <c r="PUR497" s="22"/>
      <c r="PUS497" s="22"/>
      <c r="PUT497" s="22"/>
      <c r="PUU497" s="22"/>
      <c r="PUV497" s="22"/>
      <c r="PUW497" s="22"/>
      <c r="PUX497" s="22"/>
      <c r="PUY497" s="22"/>
      <c r="PUZ497" s="22"/>
      <c r="PVA497" s="22"/>
      <c r="PVB497" s="22"/>
      <c r="PVC497" s="22"/>
      <c r="PVD497" s="22"/>
      <c r="PVE497" s="22"/>
      <c r="PVF497" s="22"/>
      <c r="PVG497" s="22"/>
      <c r="PVH497" s="22"/>
      <c r="PVI497" s="22"/>
      <c r="PVJ497" s="22"/>
      <c r="PVK497" s="22"/>
      <c r="PVL497" s="22"/>
      <c r="PVM497" s="22"/>
      <c r="PVN497" s="22"/>
      <c r="PVO497" s="22"/>
      <c r="PVP497" s="22"/>
      <c r="PVQ497" s="22"/>
      <c r="PVR497" s="22"/>
      <c r="PVS497" s="22"/>
      <c r="PVT497" s="22"/>
      <c r="PVU497" s="22"/>
      <c r="PVV497" s="22"/>
      <c r="PVW497" s="22"/>
      <c r="PVX497" s="22"/>
      <c r="PVY497" s="22"/>
      <c r="PVZ497" s="22"/>
      <c r="PWA497" s="22"/>
      <c r="PWB497" s="22"/>
      <c r="PWC497" s="22"/>
      <c r="PWD497" s="22"/>
      <c r="PWE497" s="22"/>
      <c r="PWF497" s="22"/>
      <c r="PWG497" s="22"/>
      <c r="PWH497" s="22"/>
      <c r="PWI497" s="22"/>
      <c r="PWJ497" s="22"/>
      <c r="PWK497" s="22"/>
      <c r="PWL497" s="22"/>
      <c r="PWM497" s="22"/>
      <c r="PWN497" s="22"/>
      <c r="PWO497" s="22"/>
      <c r="PWP497" s="22"/>
      <c r="PWQ497" s="22"/>
      <c r="PWR497" s="22"/>
      <c r="PWS497" s="22"/>
      <c r="PWT497" s="22"/>
      <c r="PWU497" s="22"/>
      <c r="PWV497" s="22"/>
      <c r="PWW497" s="22"/>
      <c r="PWX497" s="22"/>
      <c r="PWY497" s="22"/>
      <c r="PWZ497" s="22"/>
      <c r="PXA497" s="22"/>
      <c r="PXB497" s="22"/>
      <c r="PXC497" s="22"/>
      <c r="PXD497" s="22"/>
      <c r="PXE497" s="22"/>
      <c r="PXF497" s="22"/>
      <c r="PXG497" s="22"/>
      <c r="PXH497" s="22"/>
      <c r="PXI497" s="22"/>
      <c r="PXJ497" s="22"/>
      <c r="PXK497" s="22"/>
      <c r="PXL497" s="22"/>
      <c r="PXM497" s="22"/>
      <c r="PXN497" s="22"/>
      <c r="PXO497" s="22"/>
      <c r="PXP497" s="22"/>
      <c r="PXQ497" s="22"/>
      <c r="PXR497" s="22"/>
      <c r="PXS497" s="22"/>
      <c r="PXT497" s="22"/>
      <c r="PXU497" s="22"/>
      <c r="PXV497" s="22"/>
      <c r="PXW497" s="22"/>
      <c r="PXX497" s="22"/>
      <c r="PXY497" s="22"/>
      <c r="PXZ497" s="22"/>
      <c r="PYA497" s="22"/>
      <c r="PYB497" s="22"/>
      <c r="PYC497" s="22"/>
      <c r="PYD497" s="22"/>
      <c r="PYE497" s="22"/>
      <c r="PYF497" s="22"/>
      <c r="PYG497" s="22"/>
      <c r="PYH497" s="22"/>
      <c r="PYI497" s="22"/>
      <c r="PYJ497" s="22"/>
      <c r="PYK497" s="22"/>
      <c r="PYL497" s="22"/>
      <c r="PYM497" s="22"/>
      <c r="PYN497" s="22"/>
      <c r="PYO497" s="22"/>
      <c r="PYP497" s="22"/>
      <c r="PYQ497" s="22"/>
      <c r="PYR497" s="22"/>
      <c r="PYS497" s="22"/>
      <c r="PYT497" s="22"/>
      <c r="PYU497" s="22"/>
      <c r="PYV497" s="22"/>
      <c r="PYW497" s="22"/>
      <c r="PYX497" s="22"/>
      <c r="PYY497" s="22"/>
      <c r="PYZ497" s="22"/>
      <c r="PZA497" s="22"/>
      <c r="PZB497" s="22"/>
      <c r="PZC497" s="22"/>
      <c r="PZD497" s="22"/>
      <c r="PZE497" s="22"/>
      <c r="PZF497" s="22"/>
      <c r="PZG497" s="22"/>
      <c r="PZH497" s="22"/>
      <c r="PZI497" s="22"/>
      <c r="PZJ497" s="22"/>
      <c r="PZK497" s="22"/>
      <c r="PZL497" s="22"/>
      <c r="PZM497" s="22"/>
      <c r="PZN497" s="22"/>
      <c r="PZO497" s="22"/>
      <c r="PZP497" s="22"/>
      <c r="PZQ497" s="22"/>
      <c r="PZR497" s="22"/>
      <c r="PZS497" s="22"/>
      <c r="PZT497" s="22"/>
      <c r="PZU497" s="22"/>
      <c r="PZV497" s="22"/>
      <c r="PZW497" s="22"/>
      <c r="PZX497" s="22"/>
      <c r="PZY497" s="22"/>
      <c r="PZZ497" s="22"/>
      <c r="QAA497" s="22"/>
      <c r="QAB497" s="22"/>
      <c r="QAC497" s="22"/>
      <c r="QAD497" s="22"/>
      <c r="QAE497" s="22"/>
      <c r="QAF497" s="22"/>
      <c r="QAG497" s="22"/>
      <c r="QAH497" s="22"/>
      <c r="QAI497" s="22"/>
      <c r="QAJ497" s="22"/>
      <c r="QAK497" s="22"/>
      <c r="QAL497" s="22"/>
      <c r="QAM497" s="22"/>
      <c r="QAN497" s="22"/>
      <c r="QAO497" s="22"/>
      <c r="QAP497" s="22"/>
      <c r="QAQ497" s="22"/>
      <c r="QAR497" s="22"/>
      <c r="QAS497" s="22"/>
      <c r="QAT497" s="22"/>
      <c r="QAU497" s="22"/>
      <c r="QAV497" s="22"/>
      <c r="QAW497" s="22"/>
      <c r="QAX497" s="22"/>
      <c r="QAY497" s="22"/>
      <c r="QAZ497" s="22"/>
      <c r="QBA497" s="22"/>
      <c r="QBB497" s="22"/>
      <c r="QBC497" s="22"/>
      <c r="QBD497" s="22"/>
      <c r="QBE497" s="22"/>
      <c r="QBF497" s="22"/>
      <c r="QBG497" s="22"/>
      <c r="QBH497" s="22"/>
      <c r="QBI497" s="22"/>
      <c r="QBJ497" s="22"/>
      <c r="QBK497" s="22"/>
      <c r="QBL497" s="22"/>
      <c r="QBM497" s="22"/>
      <c r="QBN497" s="22"/>
      <c r="QBO497" s="22"/>
      <c r="QBP497" s="22"/>
      <c r="QBQ497" s="22"/>
      <c r="QBR497" s="22"/>
      <c r="QBS497" s="22"/>
      <c r="QBT497" s="22"/>
      <c r="QBU497" s="22"/>
      <c r="QBV497" s="22"/>
      <c r="QBW497" s="22"/>
      <c r="QBX497" s="22"/>
      <c r="QBY497" s="22"/>
      <c r="QBZ497" s="22"/>
      <c r="QCA497" s="22"/>
      <c r="QCB497" s="22"/>
      <c r="QCC497" s="22"/>
      <c r="QCD497" s="22"/>
      <c r="QCE497" s="22"/>
      <c r="QCF497" s="22"/>
      <c r="QCG497" s="22"/>
      <c r="QCH497" s="22"/>
      <c r="QCI497" s="22"/>
      <c r="QCJ497" s="22"/>
      <c r="QCK497" s="22"/>
      <c r="QCL497" s="22"/>
      <c r="QCM497" s="22"/>
      <c r="QCN497" s="22"/>
      <c r="QCO497" s="22"/>
      <c r="QCP497" s="22"/>
      <c r="QCQ497" s="22"/>
      <c r="QCR497" s="22"/>
      <c r="QCS497" s="22"/>
      <c r="QCT497" s="22"/>
      <c r="QCU497" s="22"/>
      <c r="QCV497" s="22"/>
      <c r="QCW497" s="22"/>
      <c r="QCX497" s="22"/>
      <c r="QCY497" s="22"/>
      <c r="QCZ497" s="22"/>
      <c r="QDA497" s="22"/>
      <c r="QDB497" s="22"/>
      <c r="QDC497" s="22"/>
      <c r="QDD497" s="22"/>
      <c r="QDE497" s="22"/>
      <c r="QDF497" s="22"/>
      <c r="QDG497" s="22"/>
      <c r="QDH497" s="22"/>
      <c r="QDI497" s="22"/>
      <c r="QDJ497" s="22"/>
      <c r="QDK497" s="22"/>
      <c r="QDL497" s="22"/>
      <c r="QDM497" s="22"/>
      <c r="QDN497" s="22"/>
      <c r="QDO497" s="22"/>
      <c r="QDP497" s="22"/>
      <c r="QDQ497" s="22"/>
      <c r="QDR497" s="22"/>
      <c r="QDS497" s="22"/>
      <c r="QDT497" s="22"/>
      <c r="QDU497" s="22"/>
      <c r="QDV497" s="22"/>
      <c r="QDW497" s="22"/>
      <c r="QDX497" s="22"/>
      <c r="QDY497" s="22"/>
      <c r="QDZ497" s="22"/>
      <c r="QEA497" s="22"/>
      <c r="QEB497" s="22"/>
      <c r="QEC497" s="22"/>
      <c r="QED497" s="22"/>
      <c r="QEE497" s="22"/>
      <c r="QEF497" s="22"/>
      <c r="QEG497" s="22"/>
      <c r="QEH497" s="22"/>
      <c r="QEI497" s="22"/>
      <c r="QEJ497" s="22"/>
      <c r="QEK497" s="22"/>
      <c r="QEL497" s="22"/>
      <c r="QEM497" s="22"/>
      <c r="QEN497" s="22"/>
      <c r="QEO497" s="22"/>
      <c r="QEP497" s="22"/>
      <c r="QEQ497" s="22"/>
      <c r="QER497" s="22"/>
      <c r="QES497" s="22"/>
      <c r="QET497" s="22"/>
      <c r="QEU497" s="22"/>
      <c r="QEV497" s="22"/>
      <c r="QEW497" s="22"/>
      <c r="QEX497" s="22"/>
      <c r="QEY497" s="22"/>
      <c r="QEZ497" s="22"/>
      <c r="QFA497" s="22"/>
      <c r="QFB497" s="22"/>
      <c r="QFC497" s="22"/>
      <c r="QFD497" s="22"/>
      <c r="QFE497" s="22"/>
      <c r="QFF497" s="22"/>
      <c r="QFG497" s="22"/>
      <c r="QFH497" s="22"/>
      <c r="QFI497" s="22"/>
      <c r="QFJ497" s="22"/>
      <c r="QFK497" s="22"/>
      <c r="QFL497" s="22"/>
      <c r="QFM497" s="22"/>
      <c r="QFN497" s="22"/>
      <c r="QFO497" s="22"/>
      <c r="QFP497" s="22"/>
      <c r="QFQ497" s="22"/>
      <c r="QFR497" s="22"/>
      <c r="QFS497" s="22"/>
      <c r="QFT497" s="22"/>
      <c r="QFU497" s="22"/>
      <c r="QFV497" s="22"/>
      <c r="QFW497" s="22"/>
      <c r="QFX497" s="22"/>
      <c r="QFY497" s="22"/>
      <c r="QFZ497" s="22"/>
      <c r="QGA497" s="22"/>
      <c r="QGB497" s="22"/>
      <c r="QGC497" s="22"/>
      <c r="QGD497" s="22"/>
      <c r="QGE497" s="22"/>
      <c r="QGF497" s="22"/>
      <c r="QGG497" s="22"/>
      <c r="QGH497" s="22"/>
      <c r="QGI497" s="22"/>
      <c r="QGJ497" s="22"/>
      <c r="QGK497" s="22"/>
      <c r="QGL497" s="22"/>
      <c r="QGM497" s="22"/>
      <c r="QGN497" s="22"/>
      <c r="QGO497" s="22"/>
      <c r="QGP497" s="22"/>
      <c r="QGQ497" s="22"/>
      <c r="QGR497" s="22"/>
      <c r="QGS497" s="22"/>
      <c r="QGT497" s="22"/>
      <c r="QGU497" s="22"/>
      <c r="QGV497" s="22"/>
      <c r="QGW497" s="22"/>
      <c r="QGX497" s="22"/>
      <c r="QGY497" s="22"/>
      <c r="QGZ497" s="22"/>
      <c r="QHA497" s="22"/>
      <c r="QHB497" s="22"/>
      <c r="QHC497" s="22"/>
      <c r="QHD497" s="22"/>
      <c r="QHE497" s="22"/>
      <c r="QHF497" s="22"/>
      <c r="QHG497" s="22"/>
      <c r="QHH497" s="22"/>
      <c r="QHI497" s="22"/>
      <c r="QHJ497" s="22"/>
      <c r="QHK497" s="22"/>
      <c r="QHL497" s="22"/>
      <c r="QHM497" s="22"/>
      <c r="QHN497" s="22"/>
      <c r="QHO497" s="22"/>
      <c r="QHP497" s="22"/>
      <c r="QHQ497" s="22"/>
      <c r="QHR497" s="22"/>
      <c r="QHS497" s="22"/>
      <c r="QHT497" s="22"/>
      <c r="QHU497" s="22"/>
      <c r="QHV497" s="22"/>
      <c r="QHW497" s="22"/>
      <c r="QHX497" s="22"/>
      <c r="QHY497" s="22"/>
      <c r="QHZ497" s="22"/>
      <c r="QIA497" s="22"/>
      <c r="QIB497" s="22"/>
      <c r="QIC497" s="22"/>
      <c r="QID497" s="22"/>
      <c r="QIE497" s="22"/>
      <c r="QIF497" s="22"/>
      <c r="QIG497" s="22"/>
      <c r="QIH497" s="22"/>
      <c r="QII497" s="22"/>
      <c r="QIJ497" s="22"/>
      <c r="QIK497" s="22"/>
      <c r="QIL497" s="22"/>
      <c r="QIM497" s="22"/>
      <c r="QIN497" s="22"/>
      <c r="QIO497" s="22"/>
      <c r="QIP497" s="22"/>
      <c r="QIQ497" s="22"/>
      <c r="QIR497" s="22"/>
      <c r="QIS497" s="22"/>
      <c r="QIT497" s="22"/>
      <c r="QIU497" s="22"/>
      <c r="QIV497" s="22"/>
      <c r="QIW497" s="22"/>
      <c r="QIX497" s="22"/>
      <c r="QIY497" s="22"/>
      <c r="QIZ497" s="22"/>
      <c r="QJA497" s="22"/>
      <c r="QJB497" s="22"/>
      <c r="QJC497" s="22"/>
      <c r="QJD497" s="22"/>
      <c r="QJE497" s="22"/>
      <c r="QJF497" s="22"/>
      <c r="QJG497" s="22"/>
      <c r="QJH497" s="22"/>
      <c r="QJI497" s="22"/>
      <c r="QJJ497" s="22"/>
      <c r="QJK497" s="22"/>
      <c r="QJL497" s="22"/>
      <c r="QJM497" s="22"/>
      <c r="QJN497" s="22"/>
      <c r="QJO497" s="22"/>
      <c r="QJP497" s="22"/>
      <c r="QJQ497" s="22"/>
      <c r="QJR497" s="22"/>
      <c r="QJS497" s="22"/>
      <c r="QJT497" s="22"/>
      <c r="QJU497" s="22"/>
      <c r="QJV497" s="22"/>
      <c r="QJW497" s="22"/>
      <c r="QJX497" s="22"/>
      <c r="QJY497" s="22"/>
      <c r="QJZ497" s="22"/>
      <c r="QKA497" s="22"/>
      <c r="QKB497" s="22"/>
      <c r="QKC497" s="22"/>
      <c r="QKD497" s="22"/>
      <c r="QKE497" s="22"/>
      <c r="QKF497" s="22"/>
      <c r="QKG497" s="22"/>
      <c r="QKH497" s="22"/>
      <c r="QKI497" s="22"/>
      <c r="QKJ497" s="22"/>
      <c r="QKK497" s="22"/>
      <c r="QKL497" s="22"/>
      <c r="QKM497" s="22"/>
      <c r="QKN497" s="22"/>
      <c r="QKO497" s="22"/>
      <c r="QKP497" s="22"/>
      <c r="QKQ497" s="22"/>
      <c r="QKR497" s="22"/>
      <c r="QKS497" s="22"/>
      <c r="QKT497" s="22"/>
      <c r="QKU497" s="22"/>
      <c r="QKV497" s="22"/>
      <c r="QKW497" s="22"/>
      <c r="QKX497" s="22"/>
      <c r="QKY497" s="22"/>
      <c r="QKZ497" s="22"/>
      <c r="QLA497" s="22"/>
      <c r="QLB497" s="22"/>
      <c r="QLC497" s="22"/>
      <c r="QLD497" s="22"/>
      <c r="QLE497" s="22"/>
      <c r="QLF497" s="22"/>
      <c r="QLG497" s="22"/>
      <c r="QLH497" s="22"/>
      <c r="QLI497" s="22"/>
      <c r="QLJ497" s="22"/>
      <c r="QLK497" s="22"/>
      <c r="QLL497" s="22"/>
      <c r="QLM497" s="22"/>
      <c r="QLN497" s="22"/>
      <c r="QLO497" s="22"/>
      <c r="QLP497" s="22"/>
      <c r="QLQ497" s="22"/>
      <c r="QLR497" s="22"/>
      <c r="QLS497" s="22"/>
      <c r="QLT497" s="22"/>
      <c r="QLU497" s="22"/>
      <c r="QLV497" s="22"/>
      <c r="QLW497" s="22"/>
      <c r="QLX497" s="22"/>
      <c r="QLY497" s="22"/>
      <c r="QLZ497" s="22"/>
      <c r="QMA497" s="22"/>
      <c r="QMB497" s="22"/>
      <c r="QMC497" s="22"/>
      <c r="QMD497" s="22"/>
      <c r="QME497" s="22"/>
      <c r="QMF497" s="22"/>
      <c r="QMG497" s="22"/>
      <c r="QMH497" s="22"/>
      <c r="QMI497" s="22"/>
      <c r="QMJ497" s="22"/>
      <c r="QMK497" s="22"/>
      <c r="QML497" s="22"/>
      <c r="QMM497" s="22"/>
      <c r="QMN497" s="22"/>
      <c r="QMO497" s="22"/>
      <c r="QMP497" s="22"/>
      <c r="QMQ497" s="22"/>
      <c r="QMR497" s="22"/>
      <c r="QMS497" s="22"/>
      <c r="QMT497" s="22"/>
      <c r="QMU497" s="22"/>
      <c r="QMV497" s="22"/>
      <c r="QMW497" s="22"/>
      <c r="QMX497" s="22"/>
      <c r="QMY497" s="22"/>
      <c r="QMZ497" s="22"/>
      <c r="QNA497" s="22"/>
      <c r="QNB497" s="22"/>
      <c r="QNC497" s="22"/>
      <c r="QND497" s="22"/>
      <c r="QNE497" s="22"/>
      <c r="QNF497" s="22"/>
      <c r="QNG497" s="22"/>
      <c r="QNH497" s="22"/>
      <c r="QNI497" s="22"/>
      <c r="QNJ497" s="22"/>
      <c r="QNK497" s="22"/>
      <c r="QNL497" s="22"/>
      <c r="QNM497" s="22"/>
      <c r="QNN497" s="22"/>
      <c r="QNO497" s="22"/>
      <c r="QNP497" s="22"/>
      <c r="QNQ497" s="22"/>
      <c r="QNR497" s="22"/>
      <c r="QNS497" s="22"/>
      <c r="QNT497" s="22"/>
      <c r="QNU497" s="22"/>
      <c r="QNV497" s="22"/>
      <c r="QNW497" s="22"/>
      <c r="QNX497" s="22"/>
      <c r="QNY497" s="22"/>
      <c r="QNZ497" s="22"/>
      <c r="QOA497" s="22"/>
      <c r="QOB497" s="22"/>
      <c r="QOC497" s="22"/>
      <c r="QOD497" s="22"/>
      <c r="QOE497" s="22"/>
      <c r="QOF497" s="22"/>
      <c r="QOG497" s="22"/>
      <c r="QOH497" s="22"/>
      <c r="QOI497" s="22"/>
      <c r="QOJ497" s="22"/>
      <c r="QOK497" s="22"/>
      <c r="QOL497" s="22"/>
      <c r="QOM497" s="22"/>
      <c r="QON497" s="22"/>
      <c r="QOO497" s="22"/>
      <c r="QOP497" s="22"/>
      <c r="QOQ497" s="22"/>
      <c r="QOR497" s="22"/>
      <c r="QOS497" s="22"/>
      <c r="QOT497" s="22"/>
      <c r="QOU497" s="22"/>
      <c r="QOV497" s="22"/>
      <c r="QOW497" s="22"/>
      <c r="QOX497" s="22"/>
      <c r="QOY497" s="22"/>
      <c r="QOZ497" s="22"/>
      <c r="QPA497" s="22"/>
      <c r="QPB497" s="22"/>
      <c r="QPC497" s="22"/>
      <c r="QPD497" s="22"/>
      <c r="QPE497" s="22"/>
      <c r="QPF497" s="22"/>
      <c r="QPG497" s="22"/>
      <c r="QPH497" s="22"/>
      <c r="QPI497" s="22"/>
      <c r="QPJ497" s="22"/>
      <c r="QPK497" s="22"/>
      <c r="QPL497" s="22"/>
      <c r="QPM497" s="22"/>
      <c r="QPN497" s="22"/>
      <c r="QPO497" s="22"/>
      <c r="QPP497" s="22"/>
      <c r="QPQ497" s="22"/>
      <c r="QPR497" s="22"/>
      <c r="QPS497" s="22"/>
      <c r="QPT497" s="22"/>
      <c r="QPU497" s="22"/>
      <c r="QPV497" s="22"/>
      <c r="QPW497" s="22"/>
      <c r="QPX497" s="22"/>
      <c r="QPY497" s="22"/>
      <c r="QPZ497" s="22"/>
      <c r="QQA497" s="22"/>
      <c r="QQB497" s="22"/>
      <c r="QQC497" s="22"/>
      <c r="QQD497" s="22"/>
      <c r="QQE497" s="22"/>
      <c r="QQF497" s="22"/>
      <c r="QQG497" s="22"/>
      <c r="QQH497" s="22"/>
      <c r="QQI497" s="22"/>
      <c r="QQJ497" s="22"/>
      <c r="QQK497" s="22"/>
      <c r="QQL497" s="22"/>
      <c r="QQM497" s="22"/>
      <c r="QQN497" s="22"/>
      <c r="QQO497" s="22"/>
      <c r="QQP497" s="22"/>
      <c r="QQQ497" s="22"/>
      <c r="QQR497" s="22"/>
      <c r="QQS497" s="22"/>
      <c r="QQT497" s="22"/>
      <c r="QQU497" s="22"/>
      <c r="QQV497" s="22"/>
      <c r="QQW497" s="22"/>
      <c r="QQX497" s="22"/>
      <c r="QQY497" s="22"/>
      <c r="QQZ497" s="22"/>
      <c r="QRA497" s="22"/>
      <c r="QRB497" s="22"/>
      <c r="QRC497" s="22"/>
      <c r="QRD497" s="22"/>
      <c r="QRE497" s="22"/>
      <c r="QRF497" s="22"/>
      <c r="QRG497" s="22"/>
      <c r="QRH497" s="22"/>
      <c r="QRI497" s="22"/>
      <c r="QRJ497" s="22"/>
      <c r="QRK497" s="22"/>
      <c r="QRL497" s="22"/>
      <c r="QRM497" s="22"/>
      <c r="QRN497" s="22"/>
      <c r="QRO497" s="22"/>
      <c r="QRP497" s="22"/>
      <c r="QRQ497" s="22"/>
      <c r="QRR497" s="22"/>
      <c r="QRS497" s="22"/>
      <c r="QRT497" s="22"/>
      <c r="QRU497" s="22"/>
      <c r="QRV497" s="22"/>
      <c r="QRW497" s="22"/>
      <c r="QRX497" s="22"/>
      <c r="QRY497" s="22"/>
      <c r="QRZ497" s="22"/>
      <c r="QSA497" s="22"/>
      <c r="QSB497" s="22"/>
      <c r="QSC497" s="22"/>
      <c r="QSD497" s="22"/>
      <c r="QSE497" s="22"/>
      <c r="QSF497" s="22"/>
      <c r="QSG497" s="22"/>
      <c r="QSH497" s="22"/>
      <c r="QSI497" s="22"/>
      <c r="QSJ497" s="22"/>
      <c r="QSK497" s="22"/>
      <c r="QSL497" s="22"/>
      <c r="QSM497" s="22"/>
      <c r="QSN497" s="22"/>
      <c r="QSO497" s="22"/>
      <c r="QSP497" s="22"/>
      <c r="QSQ497" s="22"/>
      <c r="QSR497" s="22"/>
      <c r="QSS497" s="22"/>
      <c r="QST497" s="22"/>
      <c r="QSU497" s="22"/>
      <c r="QSV497" s="22"/>
      <c r="QSW497" s="22"/>
      <c r="QSX497" s="22"/>
      <c r="QSY497" s="22"/>
      <c r="QSZ497" s="22"/>
      <c r="QTA497" s="22"/>
      <c r="QTB497" s="22"/>
      <c r="QTC497" s="22"/>
      <c r="QTD497" s="22"/>
      <c r="QTE497" s="22"/>
      <c r="QTF497" s="22"/>
      <c r="QTG497" s="22"/>
      <c r="QTH497" s="22"/>
      <c r="QTI497" s="22"/>
      <c r="QTJ497" s="22"/>
      <c r="QTK497" s="22"/>
      <c r="QTL497" s="22"/>
      <c r="QTM497" s="22"/>
      <c r="QTN497" s="22"/>
      <c r="QTO497" s="22"/>
      <c r="QTP497" s="22"/>
      <c r="QTQ497" s="22"/>
      <c r="QTR497" s="22"/>
      <c r="QTS497" s="22"/>
      <c r="QTT497" s="22"/>
      <c r="QTU497" s="22"/>
      <c r="QTV497" s="22"/>
      <c r="QTW497" s="22"/>
      <c r="QTX497" s="22"/>
      <c r="QTY497" s="22"/>
      <c r="QTZ497" s="22"/>
      <c r="QUA497" s="22"/>
      <c r="QUB497" s="22"/>
      <c r="QUC497" s="22"/>
      <c r="QUD497" s="22"/>
      <c r="QUE497" s="22"/>
      <c r="QUF497" s="22"/>
      <c r="QUG497" s="22"/>
      <c r="QUH497" s="22"/>
      <c r="QUI497" s="22"/>
      <c r="QUJ497" s="22"/>
      <c r="QUK497" s="22"/>
      <c r="QUL497" s="22"/>
      <c r="QUM497" s="22"/>
      <c r="QUN497" s="22"/>
      <c r="QUO497" s="22"/>
      <c r="QUP497" s="22"/>
      <c r="QUQ497" s="22"/>
      <c r="QUR497" s="22"/>
      <c r="QUS497" s="22"/>
      <c r="QUT497" s="22"/>
      <c r="QUU497" s="22"/>
      <c r="QUV497" s="22"/>
      <c r="QUW497" s="22"/>
      <c r="QUX497" s="22"/>
      <c r="QUY497" s="22"/>
      <c r="QUZ497" s="22"/>
      <c r="QVA497" s="22"/>
      <c r="QVB497" s="22"/>
      <c r="QVC497" s="22"/>
      <c r="QVD497" s="22"/>
      <c r="QVE497" s="22"/>
      <c r="QVF497" s="22"/>
      <c r="QVG497" s="22"/>
      <c r="QVH497" s="22"/>
      <c r="QVI497" s="22"/>
      <c r="QVJ497" s="22"/>
      <c r="QVK497" s="22"/>
      <c r="QVL497" s="22"/>
      <c r="QVM497" s="22"/>
      <c r="QVN497" s="22"/>
      <c r="QVO497" s="22"/>
      <c r="QVP497" s="22"/>
      <c r="QVQ497" s="22"/>
      <c r="QVR497" s="22"/>
      <c r="QVS497" s="22"/>
      <c r="QVT497" s="22"/>
      <c r="QVU497" s="22"/>
      <c r="QVV497" s="22"/>
      <c r="QVW497" s="22"/>
      <c r="QVX497" s="22"/>
      <c r="QVY497" s="22"/>
      <c r="QVZ497" s="22"/>
      <c r="QWA497" s="22"/>
      <c r="QWB497" s="22"/>
      <c r="QWC497" s="22"/>
      <c r="QWD497" s="22"/>
      <c r="QWE497" s="22"/>
      <c r="QWF497" s="22"/>
      <c r="QWG497" s="22"/>
      <c r="QWH497" s="22"/>
      <c r="QWI497" s="22"/>
      <c r="QWJ497" s="22"/>
      <c r="QWK497" s="22"/>
      <c r="QWL497" s="22"/>
      <c r="QWM497" s="22"/>
      <c r="QWN497" s="22"/>
      <c r="QWO497" s="22"/>
      <c r="QWP497" s="22"/>
      <c r="QWQ497" s="22"/>
      <c r="QWR497" s="22"/>
      <c r="QWS497" s="22"/>
      <c r="QWT497" s="22"/>
      <c r="QWU497" s="22"/>
      <c r="QWV497" s="22"/>
      <c r="QWW497" s="22"/>
      <c r="QWX497" s="22"/>
      <c r="QWY497" s="22"/>
      <c r="QWZ497" s="22"/>
      <c r="QXA497" s="22"/>
      <c r="QXB497" s="22"/>
      <c r="QXC497" s="22"/>
      <c r="QXD497" s="22"/>
      <c r="QXE497" s="22"/>
      <c r="QXF497" s="22"/>
      <c r="QXG497" s="22"/>
      <c r="QXH497" s="22"/>
      <c r="QXI497" s="22"/>
      <c r="QXJ497" s="22"/>
      <c r="QXK497" s="22"/>
      <c r="QXL497" s="22"/>
      <c r="QXM497" s="22"/>
      <c r="QXN497" s="22"/>
      <c r="QXO497" s="22"/>
      <c r="QXP497" s="22"/>
      <c r="QXQ497" s="22"/>
      <c r="QXR497" s="22"/>
      <c r="QXS497" s="22"/>
      <c r="QXT497" s="22"/>
      <c r="QXU497" s="22"/>
      <c r="QXV497" s="22"/>
      <c r="QXW497" s="22"/>
      <c r="QXX497" s="22"/>
      <c r="QXY497" s="22"/>
      <c r="QXZ497" s="22"/>
      <c r="QYA497" s="22"/>
      <c r="QYB497" s="22"/>
      <c r="QYC497" s="22"/>
      <c r="QYD497" s="22"/>
      <c r="QYE497" s="22"/>
      <c r="QYF497" s="22"/>
      <c r="QYG497" s="22"/>
      <c r="QYH497" s="22"/>
      <c r="QYI497" s="22"/>
      <c r="QYJ497" s="22"/>
      <c r="QYK497" s="22"/>
      <c r="QYL497" s="22"/>
      <c r="QYM497" s="22"/>
      <c r="QYN497" s="22"/>
      <c r="QYO497" s="22"/>
      <c r="QYP497" s="22"/>
      <c r="QYQ497" s="22"/>
      <c r="QYR497" s="22"/>
      <c r="QYS497" s="22"/>
      <c r="QYT497" s="22"/>
      <c r="QYU497" s="22"/>
      <c r="QYV497" s="22"/>
      <c r="QYW497" s="22"/>
      <c r="QYX497" s="22"/>
      <c r="QYY497" s="22"/>
      <c r="QYZ497" s="22"/>
      <c r="QZA497" s="22"/>
      <c r="QZB497" s="22"/>
      <c r="QZC497" s="22"/>
      <c r="QZD497" s="22"/>
      <c r="QZE497" s="22"/>
      <c r="QZF497" s="22"/>
      <c r="QZG497" s="22"/>
      <c r="QZH497" s="22"/>
      <c r="QZI497" s="22"/>
      <c r="QZJ497" s="22"/>
      <c r="QZK497" s="22"/>
      <c r="QZL497" s="22"/>
      <c r="QZM497" s="22"/>
      <c r="QZN497" s="22"/>
      <c r="QZO497" s="22"/>
      <c r="QZP497" s="22"/>
      <c r="QZQ497" s="22"/>
      <c r="QZR497" s="22"/>
      <c r="QZS497" s="22"/>
      <c r="QZT497" s="22"/>
      <c r="QZU497" s="22"/>
      <c r="QZV497" s="22"/>
      <c r="QZW497" s="22"/>
      <c r="QZX497" s="22"/>
      <c r="QZY497" s="22"/>
      <c r="QZZ497" s="22"/>
      <c r="RAA497" s="22"/>
      <c r="RAB497" s="22"/>
      <c r="RAC497" s="22"/>
      <c r="RAD497" s="22"/>
      <c r="RAE497" s="22"/>
      <c r="RAF497" s="22"/>
      <c r="RAG497" s="22"/>
      <c r="RAH497" s="22"/>
      <c r="RAI497" s="22"/>
      <c r="RAJ497" s="22"/>
      <c r="RAK497" s="22"/>
      <c r="RAL497" s="22"/>
      <c r="RAM497" s="22"/>
      <c r="RAN497" s="22"/>
      <c r="RAO497" s="22"/>
      <c r="RAP497" s="22"/>
      <c r="RAQ497" s="22"/>
      <c r="RAR497" s="22"/>
      <c r="RAS497" s="22"/>
      <c r="RAT497" s="22"/>
      <c r="RAU497" s="22"/>
      <c r="RAV497" s="22"/>
      <c r="RAW497" s="22"/>
      <c r="RAX497" s="22"/>
      <c r="RAY497" s="22"/>
      <c r="RAZ497" s="22"/>
      <c r="RBA497" s="22"/>
      <c r="RBB497" s="22"/>
      <c r="RBC497" s="22"/>
      <c r="RBD497" s="22"/>
      <c r="RBE497" s="22"/>
      <c r="RBF497" s="22"/>
      <c r="RBG497" s="22"/>
      <c r="RBH497" s="22"/>
      <c r="RBI497" s="22"/>
      <c r="RBJ497" s="22"/>
      <c r="RBK497" s="22"/>
      <c r="RBL497" s="22"/>
      <c r="RBM497" s="22"/>
      <c r="RBN497" s="22"/>
      <c r="RBO497" s="22"/>
      <c r="RBP497" s="22"/>
      <c r="RBQ497" s="22"/>
      <c r="RBR497" s="22"/>
      <c r="RBS497" s="22"/>
      <c r="RBT497" s="22"/>
      <c r="RBU497" s="22"/>
      <c r="RBV497" s="22"/>
      <c r="RBW497" s="22"/>
      <c r="RBX497" s="22"/>
      <c r="RBY497" s="22"/>
      <c r="RBZ497" s="22"/>
      <c r="RCA497" s="22"/>
      <c r="RCB497" s="22"/>
      <c r="RCC497" s="22"/>
      <c r="RCD497" s="22"/>
      <c r="RCE497" s="22"/>
      <c r="RCF497" s="22"/>
      <c r="RCG497" s="22"/>
      <c r="RCH497" s="22"/>
      <c r="RCI497" s="22"/>
      <c r="RCJ497" s="22"/>
      <c r="RCK497" s="22"/>
      <c r="RCL497" s="22"/>
      <c r="RCM497" s="22"/>
      <c r="RCN497" s="22"/>
      <c r="RCO497" s="22"/>
      <c r="RCP497" s="22"/>
      <c r="RCQ497" s="22"/>
      <c r="RCR497" s="22"/>
      <c r="RCS497" s="22"/>
      <c r="RCT497" s="22"/>
      <c r="RCU497" s="22"/>
      <c r="RCV497" s="22"/>
      <c r="RCW497" s="22"/>
      <c r="RCX497" s="22"/>
      <c r="RCY497" s="22"/>
      <c r="RCZ497" s="22"/>
      <c r="RDA497" s="22"/>
      <c r="RDB497" s="22"/>
      <c r="RDC497" s="22"/>
      <c r="RDD497" s="22"/>
      <c r="RDE497" s="22"/>
      <c r="RDF497" s="22"/>
      <c r="RDG497" s="22"/>
      <c r="RDH497" s="22"/>
      <c r="RDI497" s="22"/>
      <c r="RDJ497" s="22"/>
      <c r="RDK497" s="22"/>
      <c r="RDL497" s="22"/>
      <c r="RDM497" s="22"/>
      <c r="RDN497" s="22"/>
      <c r="RDO497" s="22"/>
      <c r="RDP497" s="22"/>
      <c r="RDQ497" s="22"/>
      <c r="RDR497" s="22"/>
      <c r="RDS497" s="22"/>
      <c r="RDT497" s="22"/>
      <c r="RDU497" s="22"/>
      <c r="RDV497" s="22"/>
      <c r="RDW497" s="22"/>
      <c r="RDX497" s="22"/>
      <c r="RDY497" s="22"/>
      <c r="RDZ497" s="22"/>
      <c r="REA497" s="22"/>
      <c r="REB497" s="22"/>
      <c r="REC497" s="22"/>
      <c r="RED497" s="22"/>
      <c r="REE497" s="22"/>
      <c r="REF497" s="22"/>
      <c r="REG497" s="22"/>
      <c r="REH497" s="22"/>
      <c r="REI497" s="22"/>
      <c r="REJ497" s="22"/>
      <c r="REK497" s="22"/>
      <c r="REL497" s="22"/>
      <c r="REM497" s="22"/>
      <c r="REN497" s="22"/>
      <c r="REO497" s="22"/>
      <c r="REP497" s="22"/>
      <c r="REQ497" s="22"/>
      <c r="RER497" s="22"/>
      <c r="RES497" s="22"/>
      <c r="RET497" s="22"/>
      <c r="REU497" s="22"/>
      <c r="REV497" s="22"/>
      <c r="REW497" s="22"/>
      <c r="REX497" s="22"/>
      <c r="REY497" s="22"/>
      <c r="REZ497" s="22"/>
      <c r="RFA497" s="22"/>
      <c r="RFB497" s="22"/>
      <c r="RFC497" s="22"/>
      <c r="RFD497" s="22"/>
      <c r="RFE497" s="22"/>
      <c r="RFF497" s="22"/>
      <c r="RFG497" s="22"/>
      <c r="RFH497" s="22"/>
      <c r="RFI497" s="22"/>
      <c r="RFJ497" s="22"/>
      <c r="RFK497" s="22"/>
      <c r="RFL497" s="22"/>
      <c r="RFM497" s="22"/>
      <c r="RFN497" s="22"/>
      <c r="RFO497" s="22"/>
      <c r="RFP497" s="22"/>
      <c r="RFQ497" s="22"/>
      <c r="RFR497" s="22"/>
      <c r="RFS497" s="22"/>
      <c r="RFT497" s="22"/>
      <c r="RFU497" s="22"/>
      <c r="RFV497" s="22"/>
      <c r="RFW497" s="22"/>
      <c r="RFX497" s="22"/>
      <c r="RFY497" s="22"/>
      <c r="RFZ497" s="22"/>
      <c r="RGA497" s="22"/>
      <c r="RGB497" s="22"/>
      <c r="RGC497" s="22"/>
      <c r="RGD497" s="22"/>
      <c r="RGE497" s="22"/>
      <c r="RGF497" s="22"/>
      <c r="RGG497" s="22"/>
      <c r="RGH497" s="22"/>
      <c r="RGI497" s="22"/>
      <c r="RGJ497" s="22"/>
      <c r="RGK497" s="22"/>
      <c r="RGL497" s="22"/>
      <c r="RGM497" s="22"/>
      <c r="RGN497" s="22"/>
      <c r="RGO497" s="22"/>
      <c r="RGP497" s="22"/>
      <c r="RGQ497" s="22"/>
      <c r="RGR497" s="22"/>
      <c r="RGS497" s="22"/>
      <c r="RGT497" s="22"/>
      <c r="RGU497" s="22"/>
      <c r="RGV497" s="22"/>
      <c r="RGW497" s="22"/>
      <c r="RGX497" s="22"/>
      <c r="RGY497" s="22"/>
      <c r="RGZ497" s="22"/>
      <c r="RHA497" s="22"/>
      <c r="RHB497" s="22"/>
      <c r="RHC497" s="22"/>
      <c r="RHD497" s="22"/>
      <c r="RHE497" s="22"/>
      <c r="RHF497" s="22"/>
      <c r="RHG497" s="22"/>
      <c r="RHH497" s="22"/>
      <c r="RHI497" s="22"/>
      <c r="RHJ497" s="22"/>
      <c r="RHK497" s="22"/>
      <c r="RHL497" s="22"/>
      <c r="RHM497" s="22"/>
      <c r="RHN497" s="22"/>
      <c r="RHO497" s="22"/>
      <c r="RHP497" s="22"/>
      <c r="RHQ497" s="22"/>
      <c r="RHR497" s="22"/>
      <c r="RHS497" s="22"/>
      <c r="RHT497" s="22"/>
      <c r="RHU497" s="22"/>
      <c r="RHV497" s="22"/>
      <c r="RHW497" s="22"/>
      <c r="RHX497" s="22"/>
      <c r="RHY497" s="22"/>
      <c r="RHZ497" s="22"/>
      <c r="RIA497" s="22"/>
      <c r="RIB497" s="22"/>
      <c r="RIC497" s="22"/>
      <c r="RID497" s="22"/>
      <c r="RIE497" s="22"/>
      <c r="RIF497" s="22"/>
      <c r="RIG497" s="22"/>
      <c r="RIH497" s="22"/>
      <c r="RII497" s="22"/>
      <c r="RIJ497" s="22"/>
      <c r="RIK497" s="22"/>
      <c r="RIL497" s="22"/>
      <c r="RIM497" s="22"/>
      <c r="RIN497" s="22"/>
      <c r="RIO497" s="22"/>
      <c r="RIP497" s="22"/>
      <c r="RIQ497" s="22"/>
      <c r="RIR497" s="22"/>
      <c r="RIS497" s="22"/>
      <c r="RIT497" s="22"/>
      <c r="RIU497" s="22"/>
      <c r="RIV497" s="22"/>
      <c r="RIW497" s="22"/>
      <c r="RIX497" s="22"/>
      <c r="RIY497" s="22"/>
      <c r="RIZ497" s="22"/>
      <c r="RJA497" s="22"/>
      <c r="RJB497" s="22"/>
      <c r="RJC497" s="22"/>
      <c r="RJD497" s="22"/>
      <c r="RJE497" s="22"/>
      <c r="RJF497" s="22"/>
      <c r="RJG497" s="22"/>
      <c r="RJH497" s="22"/>
      <c r="RJI497" s="22"/>
      <c r="RJJ497" s="22"/>
      <c r="RJK497" s="22"/>
      <c r="RJL497" s="22"/>
      <c r="RJM497" s="22"/>
      <c r="RJN497" s="22"/>
      <c r="RJO497" s="22"/>
      <c r="RJP497" s="22"/>
      <c r="RJQ497" s="22"/>
      <c r="RJR497" s="22"/>
      <c r="RJS497" s="22"/>
      <c r="RJT497" s="22"/>
      <c r="RJU497" s="22"/>
      <c r="RJV497" s="22"/>
      <c r="RJW497" s="22"/>
      <c r="RJX497" s="22"/>
      <c r="RJY497" s="22"/>
      <c r="RJZ497" s="22"/>
      <c r="RKA497" s="22"/>
      <c r="RKB497" s="22"/>
      <c r="RKC497" s="22"/>
      <c r="RKD497" s="22"/>
      <c r="RKE497" s="22"/>
      <c r="RKF497" s="22"/>
      <c r="RKG497" s="22"/>
      <c r="RKH497" s="22"/>
      <c r="RKI497" s="22"/>
      <c r="RKJ497" s="22"/>
      <c r="RKK497" s="22"/>
      <c r="RKL497" s="22"/>
      <c r="RKM497" s="22"/>
      <c r="RKN497" s="22"/>
      <c r="RKO497" s="22"/>
      <c r="RKP497" s="22"/>
      <c r="RKQ497" s="22"/>
      <c r="RKR497" s="22"/>
      <c r="RKS497" s="22"/>
      <c r="RKT497" s="22"/>
      <c r="RKU497" s="22"/>
      <c r="RKV497" s="22"/>
      <c r="RKW497" s="22"/>
      <c r="RKX497" s="22"/>
      <c r="RKY497" s="22"/>
      <c r="RKZ497" s="22"/>
      <c r="RLA497" s="22"/>
      <c r="RLB497" s="22"/>
      <c r="RLC497" s="22"/>
      <c r="RLD497" s="22"/>
      <c r="RLE497" s="22"/>
      <c r="RLF497" s="22"/>
      <c r="RLG497" s="22"/>
      <c r="RLH497" s="22"/>
      <c r="RLI497" s="22"/>
      <c r="RLJ497" s="22"/>
      <c r="RLK497" s="22"/>
      <c r="RLL497" s="22"/>
      <c r="RLM497" s="22"/>
      <c r="RLN497" s="22"/>
      <c r="RLO497" s="22"/>
      <c r="RLP497" s="22"/>
      <c r="RLQ497" s="22"/>
      <c r="RLR497" s="22"/>
      <c r="RLS497" s="22"/>
      <c r="RLT497" s="22"/>
      <c r="RLU497" s="22"/>
      <c r="RLV497" s="22"/>
      <c r="RLW497" s="22"/>
      <c r="RLX497" s="22"/>
      <c r="RLY497" s="22"/>
      <c r="RLZ497" s="22"/>
      <c r="RMA497" s="22"/>
      <c r="RMB497" s="22"/>
      <c r="RMC497" s="22"/>
      <c r="RMD497" s="22"/>
      <c r="RME497" s="22"/>
      <c r="RMF497" s="22"/>
      <c r="RMG497" s="22"/>
      <c r="RMH497" s="22"/>
      <c r="RMI497" s="22"/>
      <c r="RMJ497" s="22"/>
      <c r="RMK497" s="22"/>
      <c r="RML497" s="22"/>
      <c r="RMM497" s="22"/>
      <c r="RMN497" s="22"/>
      <c r="RMO497" s="22"/>
      <c r="RMP497" s="22"/>
      <c r="RMQ497" s="22"/>
      <c r="RMR497" s="22"/>
      <c r="RMS497" s="22"/>
      <c r="RMT497" s="22"/>
      <c r="RMU497" s="22"/>
      <c r="RMV497" s="22"/>
      <c r="RMW497" s="22"/>
      <c r="RMX497" s="22"/>
      <c r="RMY497" s="22"/>
      <c r="RMZ497" s="22"/>
      <c r="RNA497" s="22"/>
      <c r="RNB497" s="22"/>
      <c r="RNC497" s="22"/>
      <c r="RND497" s="22"/>
      <c r="RNE497" s="22"/>
      <c r="RNF497" s="22"/>
      <c r="RNG497" s="22"/>
      <c r="RNH497" s="22"/>
      <c r="RNI497" s="22"/>
      <c r="RNJ497" s="22"/>
      <c r="RNK497" s="22"/>
      <c r="RNL497" s="22"/>
      <c r="RNM497" s="22"/>
      <c r="RNN497" s="22"/>
      <c r="RNO497" s="22"/>
      <c r="RNP497" s="22"/>
      <c r="RNQ497" s="22"/>
      <c r="RNR497" s="22"/>
      <c r="RNS497" s="22"/>
      <c r="RNT497" s="22"/>
      <c r="RNU497" s="22"/>
      <c r="RNV497" s="22"/>
      <c r="RNW497" s="22"/>
      <c r="RNX497" s="22"/>
      <c r="RNY497" s="22"/>
      <c r="RNZ497" s="22"/>
      <c r="ROA497" s="22"/>
      <c r="ROB497" s="22"/>
      <c r="ROC497" s="22"/>
      <c r="ROD497" s="22"/>
      <c r="ROE497" s="22"/>
      <c r="ROF497" s="22"/>
      <c r="ROG497" s="22"/>
      <c r="ROH497" s="22"/>
      <c r="ROI497" s="22"/>
      <c r="ROJ497" s="22"/>
      <c r="ROK497" s="22"/>
      <c r="ROL497" s="22"/>
      <c r="ROM497" s="22"/>
      <c r="RON497" s="22"/>
      <c r="ROO497" s="22"/>
      <c r="ROP497" s="22"/>
      <c r="ROQ497" s="22"/>
      <c r="ROR497" s="22"/>
      <c r="ROS497" s="22"/>
      <c r="ROT497" s="22"/>
      <c r="ROU497" s="22"/>
      <c r="ROV497" s="22"/>
      <c r="ROW497" s="22"/>
      <c r="ROX497" s="22"/>
      <c r="ROY497" s="22"/>
      <c r="ROZ497" s="22"/>
      <c r="RPA497" s="22"/>
      <c r="RPB497" s="22"/>
      <c r="RPC497" s="22"/>
      <c r="RPD497" s="22"/>
      <c r="RPE497" s="22"/>
      <c r="RPF497" s="22"/>
      <c r="RPG497" s="22"/>
      <c r="RPH497" s="22"/>
      <c r="RPI497" s="22"/>
      <c r="RPJ497" s="22"/>
      <c r="RPK497" s="22"/>
      <c r="RPL497" s="22"/>
      <c r="RPM497" s="22"/>
      <c r="RPN497" s="22"/>
      <c r="RPO497" s="22"/>
      <c r="RPP497" s="22"/>
      <c r="RPQ497" s="22"/>
      <c r="RPR497" s="22"/>
      <c r="RPS497" s="22"/>
      <c r="RPT497" s="22"/>
      <c r="RPU497" s="22"/>
      <c r="RPV497" s="22"/>
      <c r="RPW497" s="22"/>
      <c r="RPX497" s="22"/>
      <c r="RPY497" s="22"/>
      <c r="RPZ497" s="22"/>
      <c r="RQA497" s="22"/>
      <c r="RQB497" s="22"/>
      <c r="RQC497" s="22"/>
      <c r="RQD497" s="22"/>
      <c r="RQE497" s="22"/>
      <c r="RQF497" s="22"/>
      <c r="RQG497" s="22"/>
      <c r="RQH497" s="22"/>
      <c r="RQI497" s="22"/>
      <c r="RQJ497" s="22"/>
      <c r="RQK497" s="22"/>
      <c r="RQL497" s="22"/>
      <c r="RQM497" s="22"/>
      <c r="RQN497" s="22"/>
      <c r="RQO497" s="22"/>
      <c r="RQP497" s="22"/>
      <c r="RQQ497" s="22"/>
      <c r="RQR497" s="22"/>
      <c r="RQS497" s="22"/>
      <c r="RQT497" s="22"/>
      <c r="RQU497" s="22"/>
      <c r="RQV497" s="22"/>
      <c r="RQW497" s="22"/>
      <c r="RQX497" s="22"/>
      <c r="RQY497" s="22"/>
      <c r="RQZ497" s="22"/>
      <c r="RRA497" s="22"/>
      <c r="RRB497" s="22"/>
      <c r="RRC497" s="22"/>
      <c r="RRD497" s="22"/>
      <c r="RRE497" s="22"/>
      <c r="RRF497" s="22"/>
      <c r="RRG497" s="22"/>
      <c r="RRH497" s="22"/>
      <c r="RRI497" s="22"/>
      <c r="RRJ497" s="22"/>
      <c r="RRK497" s="22"/>
      <c r="RRL497" s="22"/>
      <c r="RRM497" s="22"/>
      <c r="RRN497" s="22"/>
      <c r="RRO497" s="22"/>
      <c r="RRP497" s="22"/>
      <c r="RRQ497" s="22"/>
      <c r="RRR497" s="22"/>
      <c r="RRS497" s="22"/>
      <c r="RRT497" s="22"/>
      <c r="RRU497" s="22"/>
      <c r="RRV497" s="22"/>
      <c r="RRW497" s="22"/>
      <c r="RRX497" s="22"/>
      <c r="RRY497" s="22"/>
      <c r="RRZ497" s="22"/>
      <c r="RSA497" s="22"/>
      <c r="RSB497" s="22"/>
      <c r="RSC497" s="22"/>
      <c r="RSD497" s="22"/>
      <c r="RSE497" s="22"/>
      <c r="RSF497" s="22"/>
      <c r="RSG497" s="22"/>
      <c r="RSH497" s="22"/>
      <c r="RSI497" s="22"/>
      <c r="RSJ497" s="22"/>
      <c r="RSK497" s="22"/>
      <c r="RSL497" s="22"/>
      <c r="RSM497" s="22"/>
      <c r="RSN497" s="22"/>
      <c r="RSO497" s="22"/>
      <c r="RSP497" s="22"/>
      <c r="RSQ497" s="22"/>
      <c r="RSR497" s="22"/>
      <c r="RSS497" s="22"/>
      <c r="RST497" s="22"/>
      <c r="RSU497" s="22"/>
      <c r="RSV497" s="22"/>
      <c r="RSW497" s="22"/>
      <c r="RSX497" s="22"/>
      <c r="RSY497" s="22"/>
      <c r="RSZ497" s="22"/>
      <c r="RTA497" s="22"/>
      <c r="RTB497" s="22"/>
      <c r="RTC497" s="22"/>
      <c r="RTD497" s="22"/>
      <c r="RTE497" s="22"/>
      <c r="RTF497" s="22"/>
      <c r="RTG497" s="22"/>
      <c r="RTH497" s="22"/>
      <c r="RTI497" s="22"/>
      <c r="RTJ497" s="22"/>
      <c r="RTK497" s="22"/>
      <c r="RTL497" s="22"/>
      <c r="RTM497" s="22"/>
      <c r="RTN497" s="22"/>
      <c r="RTO497" s="22"/>
      <c r="RTP497" s="22"/>
      <c r="RTQ497" s="22"/>
      <c r="RTR497" s="22"/>
      <c r="RTS497" s="22"/>
      <c r="RTT497" s="22"/>
      <c r="RTU497" s="22"/>
      <c r="RTV497" s="22"/>
      <c r="RTW497" s="22"/>
      <c r="RTX497" s="22"/>
      <c r="RTY497" s="22"/>
      <c r="RTZ497" s="22"/>
      <c r="RUA497" s="22"/>
      <c r="RUB497" s="22"/>
      <c r="RUC497" s="22"/>
      <c r="RUD497" s="22"/>
      <c r="RUE497" s="22"/>
      <c r="RUF497" s="22"/>
      <c r="RUG497" s="22"/>
      <c r="RUH497" s="22"/>
      <c r="RUI497" s="22"/>
      <c r="RUJ497" s="22"/>
      <c r="RUK497" s="22"/>
      <c r="RUL497" s="22"/>
      <c r="RUM497" s="22"/>
      <c r="RUN497" s="22"/>
      <c r="RUO497" s="22"/>
      <c r="RUP497" s="22"/>
      <c r="RUQ497" s="22"/>
      <c r="RUR497" s="22"/>
      <c r="RUS497" s="22"/>
      <c r="RUT497" s="22"/>
      <c r="RUU497" s="22"/>
      <c r="RUV497" s="22"/>
      <c r="RUW497" s="22"/>
      <c r="RUX497" s="22"/>
      <c r="RUY497" s="22"/>
      <c r="RUZ497" s="22"/>
      <c r="RVA497" s="22"/>
      <c r="RVB497" s="22"/>
      <c r="RVC497" s="22"/>
      <c r="RVD497" s="22"/>
      <c r="RVE497" s="22"/>
      <c r="RVF497" s="22"/>
      <c r="RVG497" s="22"/>
      <c r="RVH497" s="22"/>
      <c r="RVI497" s="22"/>
      <c r="RVJ497" s="22"/>
      <c r="RVK497" s="22"/>
      <c r="RVL497" s="22"/>
      <c r="RVM497" s="22"/>
      <c r="RVN497" s="22"/>
      <c r="RVO497" s="22"/>
      <c r="RVP497" s="22"/>
      <c r="RVQ497" s="22"/>
      <c r="RVR497" s="22"/>
      <c r="RVS497" s="22"/>
      <c r="RVT497" s="22"/>
      <c r="RVU497" s="22"/>
      <c r="RVV497" s="22"/>
      <c r="RVW497" s="22"/>
      <c r="RVX497" s="22"/>
      <c r="RVY497" s="22"/>
      <c r="RVZ497" s="22"/>
      <c r="RWA497" s="22"/>
      <c r="RWB497" s="22"/>
      <c r="RWC497" s="22"/>
      <c r="RWD497" s="22"/>
      <c r="RWE497" s="22"/>
      <c r="RWF497" s="22"/>
      <c r="RWG497" s="22"/>
      <c r="RWH497" s="22"/>
      <c r="RWI497" s="22"/>
      <c r="RWJ497" s="22"/>
      <c r="RWK497" s="22"/>
      <c r="RWL497" s="22"/>
      <c r="RWM497" s="22"/>
      <c r="RWN497" s="22"/>
      <c r="RWO497" s="22"/>
      <c r="RWP497" s="22"/>
      <c r="RWQ497" s="22"/>
      <c r="RWR497" s="22"/>
      <c r="RWS497" s="22"/>
      <c r="RWT497" s="22"/>
      <c r="RWU497" s="22"/>
      <c r="RWV497" s="22"/>
      <c r="RWW497" s="22"/>
      <c r="RWX497" s="22"/>
      <c r="RWY497" s="22"/>
      <c r="RWZ497" s="22"/>
      <c r="RXA497" s="22"/>
      <c r="RXB497" s="22"/>
      <c r="RXC497" s="22"/>
      <c r="RXD497" s="22"/>
      <c r="RXE497" s="22"/>
      <c r="RXF497" s="22"/>
      <c r="RXG497" s="22"/>
      <c r="RXH497" s="22"/>
      <c r="RXI497" s="22"/>
      <c r="RXJ497" s="22"/>
      <c r="RXK497" s="22"/>
      <c r="RXL497" s="22"/>
      <c r="RXM497" s="22"/>
      <c r="RXN497" s="22"/>
      <c r="RXO497" s="22"/>
      <c r="RXP497" s="22"/>
      <c r="RXQ497" s="22"/>
      <c r="RXR497" s="22"/>
      <c r="RXS497" s="22"/>
      <c r="RXT497" s="22"/>
      <c r="RXU497" s="22"/>
      <c r="RXV497" s="22"/>
      <c r="RXW497" s="22"/>
      <c r="RXX497" s="22"/>
      <c r="RXY497" s="22"/>
      <c r="RXZ497" s="22"/>
      <c r="RYA497" s="22"/>
      <c r="RYB497" s="22"/>
      <c r="RYC497" s="22"/>
      <c r="RYD497" s="22"/>
      <c r="RYE497" s="22"/>
      <c r="RYF497" s="22"/>
      <c r="RYG497" s="22"/>
      <c r="RYH497" s="22"/>
      <c r="RYI497" s="22"/>
      <c r="RYJ497" s="22"/>
      <c r="RYK497" s="22"/>
      <c r="RYL497" s="22"/>
      <c r="RYM497" s="22"/>
      <c r="RYN497" s="22"/>
      <c r="RYO497" s="22"/>
      <c r="RYP497" s="22"/>
      <c r="RYQ497" s="22"/>
      <c r="RYR497" s="22"/>
      <c r="RYS497" s="22"/>
      <c r="RYT497" s="22"/>
      <c r="RYU497" s="22"/>
      <c r="RYV497" s="22"/>
      <c r="RYW497" s="22"/>
      <c r="RYX497" s="22"/>
      <c r="RYY497" s="22"/>
      <c r="RYZ497" s="22"/>
      <c r="RZA497" s="22"/>
      <c r="RZB497" s="22"/>
      <c r="RZC497" s="22"/>
      <c r="RZD497" s="22"/>
      <c r="RZE497" s="22"/>
      <c r="RZF497" s="22"/>
      <c r="RZG497" s="22"/>
      <c r="RZH497" s="22"/>
      <c r="RZI497" s="22"/>
      <c r="RZJ497" s="22"/>
      <c r="RZK497" s="22"/>
      <c r="RZL497" s="22"/>
      <c r="RZM497" s="22"/>
      <c r="RZN497" s="22"/>
      <c r="RZO497" s="22"/>
      <c r="RZP497" s="22"/>
      <c r="RZQ497" s="22"/>
      <c r="RZR497" s="22"/>
      <c r="RZS497" s="22"/>
      <c r="RZT497" s="22"/>
      <c r="RZU497" s="22"/>
      <c r="RZV497" s="22"/>
      <c r="RZW497" s="22"/>
      <c r="RZX497" s="22"/>
      <c r="RZY497" s="22"/>
      <c r="RZZ497" s="22"/>
      <c r="SAA497" s="22"/>
      <c r="SAB497" s="22"/>
      <c r="SAC497" s="22"/>
      <c r="SAD497" s="22"/>
      <c r="SAE497" s="22"/>
      <c r="SAF497" s="22"/>
      <c r="SAG497" s="22"/>
      <c r="SAH497" s="22"/>
      <c r="SAI497" s="22"/>
      <c r="SAJ497" s="22"/>
      <c r="SAK497" s="22"/>
      <c r="SAL497" s="22"/>
      <c r="SAM497" s="22"/>
      <c r="SAN497" s="22"/>
      <c r="SAO497" s="22"/>
      <c r="SAP497" s="22"/>
      <c r="SAQ497" s="22"/>
      <c r="SAR497" s="22"/>
      <c r="SAS497" s="22"/>
      <c r="SAT497" s="22"/>
      <c r="SAU497" s="22"/>
      <c r="SAV497" s="22"/>
      <c r="SAW497" s="22"/>
      <c r="SAX497" s="22"/>
      <c r="SAY497" s="22"/>
      <c r="SAZ497" s="22"/>
      <c r="SBA497" s="22"/>
      <c r="SBB497" s="22"/>
      <c r="SBC497" s="22"/>
      <c r="SBD497" s="22"/>
      <c r="SBE497" s="22"/>
      <c r="SBF497" s="22"/>
      <c r="SBG497" s="22"/>
      <c r="SBH497" s="22"/>
      <c r="SBI497" s="22"/>
      <c r="SBJ497" s="22"/>
      <c r="SBK497" s="22"/>
      <c r="SBL497" s="22"/>
      <c r="SBM497" s="22"/>
      <c r="SBN497" s="22"/>
      <c r="SBO497" s="22"/>
      <c r="SBP497" s="22"/>
      <c r="SBQ497" s="22"/>
      <c r="SBR497" s="22"/>
      <c r="SBS497" s="22"/>
      <c r="SBT497" s="22"/>
      <c r="SBU497" s="22"/>
      <c r="SBV497" s="22"/>
      <c r="SBW497" s="22"/>
      <c r="SBX497" s="22"/>
      <c r="SBY497" s="22"/>
      <c r="SBZ497" s="22"/>
      <c r="SCA497" s="22"/>
      <c r="SCB497" s="22"/>
      <c r="SCC497" s="22"/>
      <c r="SCD497" s="22"/>
      <c r="SCE497" s="22"/>
      <c r="SCF497" s="22"/>
      <c r="SCG497" s="22"/>
      <c r="SCH497" s="22"/>
      <c r="SCI497" s="22"/>
      <c r="SCJ497" s="22"/>
      <c r="SCK497" s="22"/>
      <c r="SCL497" s="22"/>
      <c r="SCM497" s="22"/>
      <c r="SCN497" s="22"/>
      <c r="SCO497" s="22"/>
      <c r="SCP497" s="22"/>
      <c r="SCQ497" s="22"/>
      <c r="SCR497" s="22"/>
      <c r="SCS497" s="22"/>
      <c r="SCT497" s="22"/>
      <c r="SCU497" s="22"/>
      <c r="SCV497" s="22"/>
      <c r="SCW497" s="22"/>
      <c r="SCX497" s="22"/>
      <c r="SCY497" s="22"/>
      <c r="SCZ497" s="22"/>
      <c r="SDA497" s="22"/>
      <c r="SDB497" s="22"/>
      <c r="SDC497" s="22"/>
      <c r="SDD497" s="22"/>
      <c r="SDE497" s="22"/>
      <c r="SDF497" s="22"/>
      <c r="SDG497" s="22"/>
      <c r="SDH497" s="22"/>
      <c r="SDI497" s="22"/>
      <c r="SDJ497" s="22"/>
      <c r="SDK497" s="22"/>
      <c r="SDL497" s="22"/>
      <c r="SDM497" s="22"/>
      <c r="SDN497" s="22"/>
      <c r="SDO497" s="22"/>
      <c r="SDP497" s="22"/>
      <c r="SDQ497" s="22"/>
      <c r="SDR497" s="22"/>
      <c r="SDS497" s="22"/>
      <c r="SDT497" s="22"/>
      <c r="SDU497" s="22"/>
      <c r="SDV497" s="22"/>
      <c r="SDW497" s="22"/>
      <c r="SDX497" s="22"/>
      <c r="SDY497" s="22"/>
      <c r="SDZ497" s="22"/>
      <c r="SEA497" s="22"/>
      <c r="SEB497" s="22"/>
      <c r="SEC497" s="22"/>
      <c r="SED497" s="22"/>
      <c r="SEE497" s="22"/>
      <c r="SEF497" s="22"/>
      <c r="SEG497" s="22"/>
      <c r="SEH497" s="22"/>
      <c r="SEI497" s="22"/>
      <c r="SEJ497" s="22"/>
      <c r="SEK497" s="22"/>
      <c r="SEL497" s="22"/>
      <c r="SEM497" s="22"/>
      <c r="SEN497" s="22"/>
      <c r="SEO497" s="22"/>
      <c r="SEP497" s="22"/>
      <c r="SEQ497" s="22"/>
      <c r="SER497" s="22"/>
      <c r="SES497" s="22"/>
      <c r="SET497" s="22"/>
      <c r="SEU497" s="22"/>
      <c r="SEV497" s="22"/>
      <c r="SEW497" s="22"/>
      <c r="SEX497" s="22"/>
      <c r="SEY497" s="22"/>
      <c r="SEZ497" s="22"/>
      <c r="SFA497" s="22"/>
      <c r="SFB497" s="22"/>
      <c r="SFC497" s="22"/>
      <c r="SFD497" s="22"/>
      <c r="SFE497" s="22"/>
      <c r="SFF497" s="22"/>
      <c r="SFG497" s="22"/>
      <c r="SFH497" s="22"/>
      <c r="SFI497" s="22"/>
      <c r="SFJ497" s="22"/>
      <c r="SFK497" s="22"/>
      <c r="SFL497" s="22"/>
      <c r="SFM497" s="22"/>
      <c r="SFN497" s="22"/>
      <c r="SFO497" s="22"/>
      <c r="SFP497" s="22"/>
      <c r="SFQ497" s="22"/>
      <c r="SFR497" s="22"/>
      <c r="SFS497" s="22"/>
      <c r="SFT497" s="22"/>
      <c r="SFU497" s="22"/>
      <c r="SFV497" s="22"/>
      <c r="SFW497" s="22"/>
      <c r="SFX497" s="22"/>
      <c r="SFY497" s="22"/>
      <c r="SFZ497" s="22"/>
      <c r="SGA497" s="22"/>
      <c r="SGB497" s="22"/>
      <c r="SGC497" s="22"/>
      <c r="SGD497" s="22"/>
      <c r="SGE497" s="22"/>
      <c r="SGF497" s="22"/>
      <c r="SGG497" s="22"/>
      <c r="SGH497" s="22"/>
      <c r="SGI497" s="22"/>
      <c r="SGJ497" s="22"/>
      <c r="SGK497" s="22"/>
      <c r="SGL497" s="22"/>
      <c r="SGM497" s="22"/>
      <c r="SGN497" s="22"/>
      <c r="SGO497" s="22"/>
      <c r="SGP497" s="22"/>
      <c r="SGQ497" s="22"/>
      <c r="SGR497" s="22"/>
      <c r="SGS497" s="22"/>
      <c r="SGT497" s="22"/>
      <c r="SGU497" s="22"/>
      <c r="SGV497" s="22"/>
      <c r="SGW497" s="22"/>
      <c r="SGX497" s="22"/>
      <c r="SGY497" s="22"/>
      <c r="SGZ497" s="22"/>
      <c r="SHA497" s="22"/>
      <c r="SHB497" s="22"/>
      <c r="SHC497" s="22"/>
      <c r="SHD497" s="22"/>
      <c r="SHE497" s="22"/>
      <c r="SHF497" s="22"/>
      <c r="SHG497" s="22"/>
      <c r="SHH497" s="22"/>
      <c r="SHI497" s="22"/>
      <c r="SHJ497" s="22"/>
      <c r="SHK497" s="22"/>
      <c r="SHL497" s="22"/>
      <c r="SHM497" s="22"/>
      <c r="SHN497" s="22"/>
      <c r="SHO497" s="22"/>
      <c r="SHP497" s="22"/>
      <c r="SHQ497" s="22"/>
      <c r="SHR497" s="22"/>
      <c r="SHS497" s="22"/>
      <c r="SHT497" s="22"/>
      <c r="SHU497" s="22"/>
      <c r="SHV497" s="22"/>
      <c r="SHW497" s="22"/>
      <c r="SHX497" s="22"/>
      <c r="SHY497" s="22"/>
      <c r="SHZ497" s="22"/>
      <c r="SIA497" s="22"/>
      <c r="SIB497" s="22"/>
      <c r="SIC497" s="22"/>
      <c r="SID497" s="22"/>
      <c r="SIE497" s="22"/>
      <c r="SIF497" s="22"/>
      <c r="SIG497" s="22"/>
      <c r="SIH497" s="22"/>
      <c r="SII497" s="22"/>
      <c r="SIJ497" s="22"/>
      <c r="SIK497" s="22"/>
      <c r="SIL497" s="22"/>
      <c r="SIM497" s="22"/>
      <c r="SIN497" s="22"/>
      <c r="SIO497" s="22"/>
      <c r="SIP497" s="22"/>
      <c r="SIQ497" s="22"/>
      <c r="SIR497" s="22"/>
      <c r="SIS497" s="22"/>
      <c r="SIT497" s="22"/>
      <c r="SIU497" s="22"/>
      <c r="SIV497" s="22"/>
      <c r="SIW497" s="22"/>
      <c r="SIX497" s="22"/>
      <c r="SIY497" s="22"/>
      <c r="SIZ497" s="22"/>
      <c r="SJA497" s="22"/>
      <c r="SJB497" s="22"/>
      <c r="SJC497" s="22"/>
      <c r="SJD497" s="22"/>
      <c r="SJE497" s="22"/>
      <c r="SJF497" s="22"/>
      <c r="SJG497" s="22"/>
      <c r="SJH497" s="22"/>
      <c r="SJI497" s="22"/>
      <c r="SJJ497" s="22"/>
      <c r="SJK497" s="22"/>
      <c r="SJL497" s="22"/>
      <c r="SJM497" s="22"/>
      <c r="SJN497" s="22"/>
      <c r="SJO497" s="22"/>
      <c r="SJP497" s="22"/>
      <c r="SJQ497" s="22"/>
      <c r="SJR497" s="22"/>
      <c r="SJS497" s="22"/>
      <c r="SJT497" s="22"/>
      <c r="SJU497" s="22"/>
      <c r="SJV497" s="22"/>
      <c r="SJW497" s="22"/>
      <c r="SJX497" s="22"/>
      <c r="SJY497" s="22"/>
      <c r="SJZ497" s="22"/>
      <c r="SKA497" s="22"/>
      <c r="SKB497" s="22"/>
      <c r="SKC497" s="22"/>
      <c r="SKD497" s="22"/>
      <c r="SKE497" s="22"/>
      <c r="SKF497" s="22"/>
      <c r="SKG497" s="22"/>
      <c r="SKH497" s="22"/>
      <c r="SKI497" s="22"/>
      <c r="SKJ497" s="22"/>
      <c r="SKK497" s="22"/>
      <c r="SKL497" s="22"/>
      <c r="SKM497" s="22"/>
      <c r="SKN497" s="22"/>
      <c r="SKO497" s="22"/>
      <c r="SKP497" s="22"/>
      <c r="SKQ497" s="22"/>
      <c r="SKR497" s="22"/>
      <c r="SKS497" s="22"/>
      <c r="SKT497" s="22"/>
      <c r="SKU497" s="22"/>
      <c r="SKV497" s="22"/>
      <c r="SKW497" s="22"/>
      <c r="SKX497" s="22"/>
      <c r="SKY497" s="22"/>
      <c r="SKZ497" s="22"/>
      <c r="SLA497" s="22"/>
      <c r="SLB497" s="22"/>
      <c r="SLC497" s="22"/>
      <c r="SLD497" s="22"/>
      <c r="SLE497" s="22"/>
      <c r="SLF497" s="22"/>
      <c r="SLG497" s="22"/>
      <c r="SLH497" s="22"/>
      <c r="SLI497" s="22"/>
      <c r="SLJ497" s="22"/>
      <c r="SLK497" s="22"/>
      <c r="SLL497" s="22"/>
      <c r="SLM497" s="22"/>
      <c r="SLN497" s="22"/>
      <c r="SLO497" s="22"/>
      <c r="SLP497" s="22"/>
      <c r="SLQ497" s="22"/>
      <c r="SLR497" s="22"/>
      <c r="SLS497" s="22"/>
      <c r="SLT497" s="22"/>
      <c r="SLU497" s="22"/>
      <c r="SLV497" s="22"/>
      <c r="SLW497" s="22"/>
      <c r="SLX497" s="22"/>
      <c r="SLY497" s="22"/>
      <c r="SLZ497" s="22"/>
      <c r="SMA497" s="22"/>
      <c r="SMB497" s="22"/>
      <c r="SMC497" s="22"/>
      <c r="SMD497" s="22"/>
      <c r="SME497" s="22"/>
      <c r="SMF497" s="22"/>
      <c r="SMG497" s="22"/>
      <c r="SMH497" s="22"/>
      <c r="SMI497" s="22"/>
      <c r="SMJ497" s="22"/>
      <c r="SMK497" s="22"/>
      <c r="SML497" s="22"/>
      <c r="SMM497" s="22"/>
      <c r="SMN497" s="22"/>
      <c r="SMO497" s="22"/>
      <c r="SMP497" s="22"/>
      <c r="SMQ497" s="22"/>
      <c r="SMR497" s="22"/>
      <c r="SMS497" s="22"/>
      <c r="SMT497" s="22"/>
      <c r="SMU497" s="22"/>
      <c r="SMV497" s="22"/>
      <c r="SMW497" s="22"/>
      <c r="SMX497" s="22"/>
      <c r="SMY497" s="22"/>
      <c r="SMZ497" s="22"/>
      <c r="SNA497" s="22"/>
      <c r="SNB497" s="22"/>
      <c r="SNC497" s="22"/>
      <c r="SND497" s="22"/>
      <c r="SNE497" s="22"/>
      <c r="SNF497" s="22"/>
      <c r="SNG497" s="22"/>
      <c r="SNH497" s="22"/>
      <c r="SNI497" s="22"/>
      <c r="SNJ497" s="22"/>
      <c r="SNK497" s="22"/>
      <c r="SNL497" s="22"/>
      <c r="SNM497" s="22"/>
      <c r="SNN497" s="22"/>
      <c r="SNO497" s="22"/>
      <c r="SNP497" s="22"/>
      <c r="SNQ497" s="22"/>
      <c r="SNR497" s="22"/>
      <c r="SNS497" s="22"/>
      <c r="SNT497" s="22"/>
      <c r="SNU497" s="22"/>
      <c r="SNV497" s="22"/>
      <c r="SNW497" s="22"/>
      <c r="SNX497" s="22"/>
      <c r="SNY497" s="22"/>
      <c r="SNZ497" s="22"/>
      <c r="SOA497" s="22"/>
      <c r="SOB497" s="22"/>
      <c r="SOC497" s="22"/>
      <c r="SOD497" s="22"/>
      <c r="SOE497" s="22"/>
      <c r="SOF497" s="22"/>
      <c r="SOG497" s="22"/>
      <c r="SOH497" s="22"/>
      <c r="SOI497" s="22"/>
      <c r="SOJ497" s="22"/>
      <c r="SOK497" s="22"/>
      <c r="SOL497" s="22"/>
      <c r="SOM497" s="22"/>
      <c r="SON497" s="22"/>
      <c r="SOO497" s="22"/>
      <c r="SOP497" s="22"/>
      <c r="SOQ497" s="22"/>
      <c r="SOR497" s="22"/>
      <c r="SOS497" s="22"/>
      <c r="SOT497" s="22"/>
      <c r="SOU497" s="22"/>
      <c r="SOV497" s="22"/>
      <c r="SOW497" s="22"/>
      <c r="SOX497" s="22"/>
      <c r="SOY497" s="22"/>
      <c r="SOZ497" s="22"/>
      <c r="SPA497" s="22"/>
      <c r="SPB497" s="22"/>
      <c r="SPC497" s="22"/>
      <c r="SPD497" s="22"/>
      <c r="SPE497" s="22"/>
      <c r="SPF497" s="22"/>
      <c r="SPG497" s="22"/>
      <c r="SPH497" s="22"/>
      <c r="SPI497" s="22"/>
      <c r="SPJ497" s="22"/>
      <c r="SPK497" s="22"/>
      <c r="SPL497" s="22"/>
      <c r="SPM497" s="22"/>
      <c r="SPN497" s="22"/>
      <c r="SPO497" s="22"/>
      <c r="SPP497" s="22"/>
      <c r="SPQ497" s="22"/>
      <c r="SPR497" s="22"/>
      <c r="SPS497" s="22"/>
      <c r="SPT497" s="22"/>
      <c r="SPU497" s="22"/>
      <c r="SPV497" s="22"/>
      <c r="SPW497" s="22"/>
      <c r="SPX497" s="22"/>
      <c r="SPY497" s="22"/>
      <c r="SPZ497" s="22"/>
      <c r="SQA497" s="22"/>
      <c r="SQB497" s="22"/>
      <c r="SQC497" s="22"/>
      <c r="SQD497" s="22"/>
      <c r="SQE497" s="22"/>
      <c r="SQF497" s="22"/>
      <c r="SQG497" s="22"/>
      <c r="SQH497" s="22"/>
      <c r="SQI497" s="22"/>
      <c r="SQJ497" s="22"/>
      <c r="SQK497" s="22"/>
      <c r="SQL497" s="22"/>
      <c r="SQM497" s="22"/>
      <c r="SQN497" s="22"/>
      <c r="SQO497" s="22"/>
      <c r="SQP497" s="22"/>
      <c r="SQQ497" s="22"/>
      <c r="SQR497" s="22"/>
      <c r="SQS497" s="22"/>
      <c r="SQT497" s="22"/>
      <c r="SQU497" s="22"/>
      <c r="SQV497" s="22"/>
      <c r="SQW497" s="22"/>
      <c r="SQX497" s="22"/>
      <c r="SQY497" s="22"/>
      <c r="SQZ497" s="22"/>
      <c r="SRA497" s="22"/>
      <c r="SRB497" s="22"/>
      <c r="SRC497" s="22"/>
      <c r="SRD497" s="22"/>
      <c r="SRE497" s="22"/>
      <c r="SRF497" s="22"/>
      <c r="SRG497" s="22"/>
      <c r="SRH497" s="22"/>
      <c r="SRI497" s="22"/>
      <c r="SRJ497" s="22"/>
      <c r="SRK497" s="22"/>
      <c r="SRL497" s="22"/>
      <c r="SRM497" s="22"/>
      <c r="SRN497" s="22"/>
      <c r="SRO497" s="22"/>
      <c r="SRP497" s="22"/>
      <c r="SRQ497" s="22"/>
      <c r="SRR497" s="22"/>
      <c r="SRS497" s="22"/>
      <c r="SRT497" s="22"/>
      <c r="SRU497" s="22"/>
      <c r="SRV497" s="22"/>
      <c r="SRW497" s="22"/>
      <c r="SRX497" s="22"/>
      <c r="SRY497" s="22"/>
      <c r="SRZ497" s="22"/>
      <c r="SSA497" s="22"/>
      <c r="SSB497" s="22"/>
      <c r="SSC497" s="22"/>
      <c r="SSD497" s="22"/>
      <c r="SSE497" s="22"/>
      <c r="SSF497" s="22"/>
      <c r="SSG497" s="22"/>
      <c r="SSH497" s="22"/>
      <c r="SSI497" s="22"/>
      <c r="SSJ497" s="22"/>
      <c r="SSK497" s="22"/>
      <c r="SSL497" s="22"/>
      <c r="SSM497" s="22"/>
      <c r="SSN497" s="22"/>
      <c r="SSO497" s="22"/>
      <c r="SSP497" s="22"/>
      <c r="SSQ497" s="22"/>
      <c r="SSR497" s="22"/>
      <c r="SSS497" s="22"/>
      <c r="SST497" s="22"/>
      <c r="SSU497" s="22"/>
      <c r="SSV497" s="22"/>
      <c r="SSW497" s="22"/>
      <c r="SSX497" s="22"/>
      <c r="SSY497" s="22"/>
      <c r="SSZ497" s="22"/>
      <c r="STA497" s="22"/>
      <c r="STB497" s="22"/>
      <c r="STC497" s="22"/>
      <c r="STD497" s="22"/>
      <c r="STE497" s="22"/>
      <c r="STF497" s="22"/>
      <c r="STG497" s="22"/>
      <c r="STH497" s="22"/>
      <c r="STI497" s="22"/>
      <c r="STJ497" s="22"/>
      <c r="STK497" s="22"/>
      <c r="STL497" s="22"/>
      <c r="STM497" s="22"/>
      <c r="STN497" s="22"/>
      <c r="STO497" s="22"/>
      <c r="STP497" s="22"/>
      <c r="STQ497" s="22"/>
      <c r="STR497" s="22"/>
      <c r="STS497" s="22"/>
      <c r="STT497" s="22"/>
      <c r="STU497" s="22"/>
      <c r="STV497" s="22"/>
      <c r="STW497" s="22"/>
      <c r="STX497" s="22"/>
      <c r="STY497" s="22"/>
      <c r="STZ497" s="22"/>
      <c r="SUA497" s="22"/>
      <c r="SUB497" s="22"/>
      <c r="SUC497" s="22"/>
      <c r="SUD497" s="22"/>
      <c r="SUE497" s="22"/>
      <c r="SUF497" s="22"/>
      <c r="SUG497" s="22"/>
      <c r="SUH497" s="22"/>
      <c r="SUI497" s="22"/>
      <c r="SUJ497" s="22"/>
      <c r="SUK497" s="22"/>
      <c r="SUL497" s="22"/>
      <c r="SUM497" s="22"/>
      <c r="SUN497" s="22"/>
      <c r="SUO497" s="22"/>
      <c r="SUP497" s="22"/>
      <c r="SUQ497" s="22"/>
      <c r="SUR497" s="22"/>
      <c r="SUS497" s="22"/>
      <c r="SUT497" s="22"/>
      <c r="SUU497" s="22"/>
      <c r="SUV497" s="22"/>
      <c r="SUW497" s="22"/>
      <c r="SUX497" s="22"/>
      <c r="SUY497" s="22"/>
      <c r="SUZ497" s="22"/>
      <c r="SVA497" s="22"/>
      <c r="SVB497" s="22"/>
      <c r="SVC497" s="22"/>
      <c r="SVD497" s="22"/>
      <c r="SVE497" s="22"/>
      <c r="SVF497" s="22"/>
      <c r="SVG497" s="22"/>
      <c r="SVH497" s="22"/>
      <c r="SVI497" s="22"/>
      <c r="SVJ497" s="22"/>
      <c r="SVK497" s="22"/>
      <c r="SVL497" s="22"/>
      <c r="SVM497" s="22"/>
      <c r="SVN497" s="22"/>
      <c r="SVO497" s="22"/>
      <c r="SVP497" s="22"/>
      <c r="SVQ497" s="22"/>
      <c r="SVR497" s="22"/>
      <c r="SVS497" s="22"/>
      <c r="SVT497" s="22"/>
      <c r="SVU497" s="22"/>
      <c r="SVV497" s="22"/>
      <c r="SVW497" s="22"/>
      <c r="SVX497" s="22"/>
      <c r="SVY497" s="22"/>
      <c r="SVZ497" s="22"/>
      <c r="SWA497" s="22"/>
      <c r="SWB497" s="22"/>
      <c r="SWC497" s="22"/>
      <c r="SWD497" s="22"/>
      <c r="SWE497" s="22"/>
      <c r="SWF497" s="22"/>
      <c r="SWG497" s="22"/>
      <c r="SWH497" s="22"/>
      <c r="SWI497" s="22"/>
      <c r="SWJ497" s="22"/>
      <c r="SWK497" s="22"/>
      <c r="SWL497" s="22"/>
      <c r="SWM497" s="22"/>
      <c r="SWN497" s="22"/>
      <c r="SWO497" s="22"/>
      <c r="SWP497" s="22"/>
      <c r="SWQ497" s="22"/>
      <c r="SWR497" s="22"/>
      <c r="SWS497" s="22"/>
      <c r="SWT497" s="22"/>
      <c r="SWU497" s="22"/>
      <c r="SWV497" s="22"/>
      <c r="SWW497" s="22"/>
      <c r="SWX497" s="22"/>
      <c r="SWY497" s="22"/>
      <c r="SWZ497" s="22"/>
      <c r="SXA497" s="22"/>
      <c r="SXB497" s="22"/>
      <c r="SXC497" s="22"/>
      <c r="SXD497" s="22"/>
      <c r="SXE497" s="22"/>
      <c r="SXF497" s="22"/>
      <c r="SXG497" s="22"/>
      <c r="SXH497" s="22"/>
      <c r="SXI497" s="22"/>
      <c r="SXJ497" s="22"/>
      <c r="SXK497" s="22"/>
      <c r="SXL497" s="22"/>
      <c r="SXM497" s="22"/>
      <c r="SXN497" s="22"/>
      <c r="SXO497" s="22"/>
      <c r="SXP497" s="22"/>
      <c r="SXQ497" s="22"/>
      <c r="SXR497" s="22"/>
      <c r="SXS497" s="22"/>
      <c r="SXT497" s="22"/>
      <c r="SXU497" s="22"/>
      <c r="SXV497" s="22"/>
      <c r="SXW497" s="22"/>
      <c r="SXX497" s="22"/>
      <c r="SXY497" s="22"/>
      <c r="SXZ497" s="22"/>
      <c r="SYA497" s="22"/>
      <c r="SYB497" s="22"/>
      <c r="SYC497" s="22"/>
      <c r="SYD497" s="22"/>
      <c r="SYE497" s="22"/>
      <c r="SYF497" s="22"/>
      <c r="SYG497" s="22"/>
      <c r="SYH497" s="22"/>
      <c r="SYI497" s="22"/>
      <c r="SYJ497" s="22"/>
      <c r="SYK497" s="22"/>
      <c r="SYL497" s="22"/>
      <c r="SYM497" s="22"/>
      <c r="SYN497" s="22"/>
      <c r="SYO497" s="22"/>
      <c r="SYP497" s="22"/>
      <c r="SYQ497" s="22"/>
      <c r="SYR497" s="22"/>
      <c r="SYS497" s="22"/>
      <c r="SYT497" s="22"/>
      <c r="SYU497" s="22"/>
      <c r="SYV497" s="22"/>
      <c r="SYW497" s="22"/>
      <c r="SYX497" s="22"/>
      <c r="SYY497" s="22"/>
      <c r="SYZ497" s="22"/>
      <c r="SZA497" s="22"/>
      <c r="SZB497" s="22"/>
      <c r="SZC497" s="22"/>
      <c r="SZD497" s="22"/>
      <c r="SZE497" s="22"/>
      <c r="SZF497" s="22"/>
      <c r="SZG497" s="22"/>
      <c r="SZH497" s="22"/>
      <c r="SZI497" s="22"/>
      <c r="SZJ497" s="22"/>
      <c r="SZK497" s="22"/>
      <c r="SZL497" s="22"/>
      <c r="SZM497" s="22"/>
      <c r="SZN497" s="22"/>
      <c r="SZO497" s="22"/>
      <c r="SZP497" s="22"/>
      <c r="SZQ497" s="22"/>
      <c r="SZR497" s="22"/>
      <c r="SZS497" s="22"/>
      <c r="SZT497" s="22"/>
      <c r="SZU497" s="22"/>
      <c r="SZV497" s="22"/>
      <c r="SZW497" s="22"/>
      <c r="SZX497" s="22"/>
      <c r="SZY497" s="22"/>
      <c r="SZZ497" s="22"/>
      <c r="TAA497" s="22"/>
      <c r="TAB497" s="22"/>
      <c r="TAC497" s="22"/>
      <c r="TAD497" s="22"/>
      <c r="TAE497" s="22"/>
      <c r="TAF497" s="22"/>
      <c r="TAG497" s="22"/>
      <c r="TAH497" s="22"/>
      <c r="TAI497" s="22"/>
      <c r="TAJ497" s="22"/>
      <c r="TAK497" s="22"/>
      <c r="TAL497" s="22"/>
      <c r="TAM497" s="22"/>
      <c r="TAN497" s="22"/>
      <c r="TAO497" s="22"/>
      <c r="TAP497" s="22"/>
      <c r="TAQ497" s="22"/>
      <c r="TAR497" s="22"/>
      <c r="TAS497" s="22"/>
      <c r="TAT497" s="22"/>
      <c r="TAU497" s="22"/>
      <c r="TAV497" s="22"/>
      <c r="TAW497" s="22"/>
      <c r="TAX497" s="22"/>
      <c r="TAY497" s="22"/>
      <c r="TAZ497" s="22"/>
      <c r="TBA497" s="22"/>
      <c r="TBB497" s="22"/>
      <c r="TBC497" s="22"/>
      <c r="TBD497" s="22"/>
      <c r="TBE497" s="22"/>
      <c r="TBF497" s="22"/>
      <c r="TBG497" s="22"/>
      <c r="TBH497" s="22"/>
      <c r="TBI497" s="22"/>
      <c r="TBJ497" s="22"/>
      <c r="TBK497" s="22"/>
      <c r="TBL497" s="22"/>
      <c r="TBM497" s="22"/>
      <c r="TBN497" s="22"/>
      <c r="TBO497" s="22"/>
      <c r="TBP497" s="22"/>
      <c r="TBQ497" s="22"/>
      <c r="TBR497" s="22"/>
      <c r="TBS497" s="22"/>
      <c r="TBT497" s="22"/>
      <c r="TBU497" s="22"/>
      <c r="TBV497" s="22"/>
      <c r="TBW497" s="22"/>
      <c r="TBX497" s="22"/>
      <c r="TBY497" s="22"/>
      <c r="TBZ497" s="22"/>
      <c r="TCA497" s="22"/>
      <c r="TCB497" s="22"/>
      <c r="TCC497" s="22"/>
      <c r="TCD497" s="22"/>
      <c r="TCE497" s="22"/>
      <c r="TCF497" s="22"/>
      <c r="TCG497" s="22"/>
      <c r="TCH497" s="22"/>
      <c r="TCI497" s="22"/>
      <c r="TCJ497" s="22"/>
      <c r="TCK497" s="22"/>
      <c r="TCL497" s="22"/>
      <c r="TCM497" s="22"/>
      <c r="TCN497" s="22"/>
      <c r="TCO497" s="22"/>
      <c r="TCP497" s="22"/>
      <c r="TCQ497" s="22"/>
      <c r="TCR497" s="22"/>
      <c r="TCS497" s="22"/>
      <c r="TCT497" s="22"/>
      <c r="TCU497" s="22"/>
      <c r="TCV497" s="22"/>
      <c r="TCW497" s="22"/>
      <c r="TCX497" s="22"/>
      <c r="TCY497" s="22"/>
      <c r="TCZ497" s="22"/>
      <c r="TDA497" s="22"/>
      <c r="TDB497" s="22"/>
      <c r="TDC497" s="22"/>
      <c r="TDD497" s="22"/>
      <c r="TDE497" s="22"/>
      <c r="TDF497" s="22"/>
      <c r="TDG497" s="22"/>
      <c r="TDH497" s="22"/>
      <c r="TDI497" s="22"/>
      <c r="TDJ497" s="22"/>
      <c r="TDK497" s="22"/>
      <c r="TDL497" s="22"/>
      <c r="TDM497" s="22"/>
      <c r="TDN497" s="22"/>
      <c r="TDO497" s="22"/>
      <c r="TDP497" s="22"/>
      <c r="TDQ497" s="22"/>
      <c r="TDR497" s="22"/>
      <c r="TDS497" s="22"/>
      <c r="TDT497" s="22"/>
      <c r="TDU497" s="22"/>
      <c r="TDV497" s="22"/>
      <c r="TDW497" s="22"/>
      <c r="TDX497" s="22"/>
      <c r="TDY497" s="22"/>
      <c r="TDZ497" s="22"/>
      <c r="TEA497" s="22"/>
      <c r="TEB497" s="22"/>
      <c r="TEC497" s="22"/>
      <c r="TED497" s="22"/>
      <c r="TEE497" s="22"/>
      <c r="TEF497" s="22"/>
      <c r="TEG497" s="22"/>
      <c r="TEH497" s="22"/>
      <c r="TEI497" s="22"/>
      <c r="TEJ497" s="22"/>
      <c r="TEK497" s="22"/>
      <c r="TEL497" s="22"/>
      <c r="TEM497" s="22"/>
      <c r="TEN497" s="22"/>
      <c r="TEO497" s="22"/>
      <c r="TEP497" s="22"/>
      <c r="TEQ497" s="22"/>
      <c r="TER497" s="22"/>
      <c r="TES497" s="22"/>
      <c r="TET497" s="22"/>
      <c r="TEU497" s="22"/>
      <c r="TEV497" s="22"/>
      <c r="TEW497" s="22"/>
      <c r="TEX497" s="22"/>
      <c r="TEY497" s="22"/>
      <c r="TEZ497" s="22"/>
      <c r="TFA497" s="22"/>
      <c r="TFB497" s="22"/>
      <c r="TFC497" s="22"/>
      <c r="TFD497" s="22"/>
      <c r="TFE497" s="22"/>
      <c r="TFF497" s="22"/>
      <c r="TFG497" s="22"/>
      <c r="TFH497" s="22"/>
      <c r="TFI497" s="22"/>
      <c r="TFJ497" s="22"/>
      <c r="TFK497" s="22"/>
      <c r="TFL497" s="22"/>
      <c r="TFM497" s="22"/>
      <c r="TFN497" s="22"/>
      <c r="TFO497" s="22"/>
      <c r="TFP497" s="22"/>
      <c r="TFQ497" s="22"/>
      <c r="TFR497" s="22"/>
      <c r="TFS497" s="22"/>
      <c r="TFT497" s="22"/>
      <c r="TFU497" s="22"/>
      <c r="TFV497" s="22"/>
      <c r="TFW497" s="22"/>
      <c r="TFX497" s="22"/>
      <c r="TFY497" s="22"/>
      <c r="TFZ497" s="22"/>
      <c r="TGA497" s="22"/>
      <c r="TGB497" s="22"/>
      <c r="TGC497" s="22"/>
      <c r="TGD497" s="22"/>
      <c r="TGE497" s="22"/>
      <c r="TGF497" s="22"/>
      <c r="TGG497" s="22"/>
      <c r="TGH497" s="22"/>
      <c r="TGI497" s="22"/>
      <c r="TGJ497" s="22"/>
      <c r="TGK497" s="22"/>
      <c r="TGL497" s="22"/>
      <c r="TGM497" s="22"/>
      <c r="TGN497" s="22"/>
      <c r="TGO497" s="22"/>
      <c r="TGP497" s="22"/>
      <c r="TGQ497" s="22"/>
      <c r="TGR497" s="22"/>
      <c r="TGS497" s="22"/>
      <c r="TGT497" s="22"/>
      <c r="TGU497" s="22"/>
      <c r="TGV497" s="22"/>
      <c r="TGW497" s="22"/>
      <c r="TGX497" s="22"/>
      <c r="TGY497" s="22"/>
      <c r="TGZ497" s="22"/>
      <c r="THA497" s="22"/>
      <c r="THB497" s="22"/>
      <c r="THC497" s="22"/>
      <c r="THD497" s="22"/>
      <c r="THE497" s="22"/>
      <c r="THF497" s="22"/>
      <c r="THG497" s="22"/>
      <c r="THH497" s="22"/>
      <c r="THI497" s="22"/>
      <c r="THJ497" s="22"/>
      <c r="THK497" s="22"/>
      <c r="THL497" s="22"/>
      <c r="THM497" s="22"/>
      <c r="THN497" s="22"/>
      <c r="THO497" s="22"/>
      <c r="THP497" s="22"/>
      <c r="THQ497" s="22"/>
      <c r="THR497" s="22"/>
      <c r="THS497" s="22"/>
      <c r="THT497" s="22"/>
      <c r="THU497" s="22"/>
      <c r="THV497" s="22"/>
      <c r="THW497" s="22"/>
      <c r="THX497" s="22"/>
      <c r="THY497" s="22"/>
      <c r="THZ497" s="22"/>
      <c r="TIA497" s="22"/>
      <c r="TIB497" s="22"/>
      <c r="TIC497" s="22"/>
      <c r="TID497" s="22"/>
      <c r="TIE497" s="22"/>
      <c r="TIF497" s="22"/>
      <c r="TIG497" s="22"/>
      <c r="TIH497" s="22"/>
      <c r="TII497" s="22"/>
      <c r="TIJ497" s="22"/>
      <c r="TIK497" s="22"/>
      <c r="TIL497" s="22"/>
      <c r="TIM497" s="22"/>
      <c r="TIN497" s="22"/>
      <c r="TIO497" s="22"/>
      <c r="TIP497" s="22"/>
      <c r="TIQ497" s="22"/>
      <c r="TIR497" s="22"/>
      <c r="TIS497" s="22"/>
      <c r="TIT497" s="22"/>
      <c r="TIU497" s="22"/>
      <c r="TIV497" s="22"/>
      <c r="TIW497" s="22"/>
      <c r="TIX497" s="22"/>
      <c r="TIY497" s="22"/>
      <c r="TIZ497" s="22"/>
      <c r="TJA497" s="22"/>
      <c r="TJB497" s="22"/>
      <c r="TJC497" s="22"/>
      <c r="TJD497" s="22"/>
      <c r="TJE497" s="22"/>
      <c r="TJF497" s="22"/>
      <c r="TJG497" s="22"/>
      <c r="TJH497" s="22"/>
      <c r="TJI497" s="22"/>
      <c r="TJJ497" s="22"/>
      <c r="TJK497" s="22"/>
      <c r="TJL497" s="22"/>
      <c r="TJM497" s="22"/>
      <c r="TJN497" s="22"/>
      <c r="TJO497" s="22"/>
      <c r="TJP497" s="22"/>
      <c r="TJQ497" s="22"/>
      <c r="TJR497" s="22"/>
      <c r="TJS497" s="22"/>
      <c r="TJT497" s="22"/>
      <c r="TJU497" s="22"/>
      <c r="TJV497" s="22"/>
      <c r="TJW497" s="22"/>
      <c r="TJX497" s="22"/>
      <c r="TJY497" s="22"/>
      <c r="TJZ497" s="22"/>
      <c r="TKA497" s="22"/>
      <c r="TKB497" s="22"/>
      <c r="TKC497" s="22"/>
      <c r="TKD497" s="22"/>
      <c r="TKE497" s="22"/>
      <c r="TKF497" s="22"/>
      <c r="TKG497" s="22"/>
      <c r="TKH497" s="22"/>
      <c r="TKI497" s="22"/>
      <c r="TKJ497" s="22"/>
      <c r="TKK497" s="22"/>
      <c r="TKL497" s="22"/>
      <c r="TKM497" s="22"/>
      <c r="TKN497" s="22"/>
      <c r="TKO497" s="22"/>
      <c r="TKP497" s="22"/>
      <c r="TKQ497" s="22"/>
      <c r="TKR497" s="22"/>
      <c r="TKS497" s="22"/>
      <c r="TKT497" s="22"/>
      <c r="TKU497" s="22"/>
      <c r="TKV497" s="22"/>
      <c r="TKW497" s="22"/>
      <c r="TKX497" s="22"/>
      <c r="TKY497" s="22"/>
      <c r="TKZ497" s="22"/>
      <c r="TLA497" s="22"/>
      <c r="TLB497" s="22"/>
      <c r="TLC497" s="22"/>
      <c r="TLD497" s="22"/>
      <c r="TLE497" s="22"/>
      <c r="TLF497" s="22"/>
      <c r="TLG497" s="22"/>
      <c r="TLH497" s="22"/>
      <c r="TLI497" s="22"/>
      <c r="TLJ497" s="22"/>
      <c r="TLK497" s="22"/>
      <c r="TLL497" s="22"/>
      <c r="TLM497" s="22"/>
      <c r="TLN497" s="22"/>
      <c r="TLO497" s="22"/>
      <c r="TLP497" s="22"/>
      <c r="TLQ497" s="22"/>
      <c r="TLR497" s="22"/>
      <c r="TLS497" s="22"/>
      <c r="TLT497" s="22"/>
      <c r="TLU497" s="22"/>
      <c r="TLV497" s="22"/>
      <c r="TLW497" s="22"/>
      <c r="TLX497" s="22"/>
      <c r="TLY497" s="22"/>
      <c r="TLZ497" s="22"/>
      <c r="TMA497" s="22"/>
      <c r="TMB497" s="22"/>
      <c r="TMC497" s="22"/>
      <c r="TMD497" s="22"/>
      <c r="TME497" s="22"/>
      <c r="TMF497" s="22"/>
      <c r="TMG497" s="22"/>
      <c r="TMH497" s="22"/>
      <c r="TMI497" s="22"/>
      <c r="TMJ497" s="22"/>
      <c r="TMK497" s="22"/>
      <c r="TML497" s="22"/>
      <c r="TMM497" s="22"/>
      <c r="TMN497" s="22"/>
      <c r="TMO497" s="22"/>
      <c r="TMP497" s="22"/>
      <c r="TMQ497" s="22"/>
      <c r="TMR497" s="22"/>
      <c r="TMS497" s="22"/>
      <c r="TMT497" s="22"/>
      <c r="TMU497" s="22"/>
      <c r="TMV497" s="22"/>
      <c r="TMW497" s="22"/>
      <c r="TMX497" s="22"/>
      <c r="TMY497" s="22"/>
      <c r="TMZ497" s="22"/>
      <c r="TNA497" s="22"/>
      <c r="TNB497" s="22"/>
      <c r="TNC497" s="22"/>
      <c r="TND497" s="22"/>
      <c r="TNE497" s="22"/>
      <c r="TNF497" s="22"/>
      <c r="TNG497" s="22"/>
      <c r="TNH497" s="22"/>
      <c r="TNI497" s="22"/>
      <c r="TNJ497" s="22"/>
      <c r="TNK497" s="22"/>
      <c r="TNL497" s="22"/>
      <c r="TNM497" s="22"/>
      <c r="TNN497" s="22"/>
      <c r="TNO497" s="22"/>
      <c r="TNP497" s="22"/>
      <c r="TNQ497" s="22"/>
      <c r="TNR497" s="22"/>
      <c r="TNS497" s="22"/>
      <c r="TNT497" s="22"/>
      <c r="TNU497" s="22"/>
      <c r="TNV497" s="22"/>
      <c r="TNW497" s="22"/>
      <c r="TNX497" s="22"/>
      <c r="TNY497" s="22"/>
      <c r="TNZ497" s="22"/>
      <c r="TOA497" s="22"/>
      <c r="TOB497" s="22"/>
      <c r="TOC497" s="22"/>
      <c r="TOD497" s="22"/>
      <c r="TOE497" s="22"/>
      <c r="TOF497" s="22"/>
      <c r="TOG497" s="22"/>
      <c r="TOH497" s="22"/>
      <c r="TOI497" s="22"/>
      <c r="TOJ497" s="22"/>
      <c r="TOK497" s="22"/>
      <c r="TOL497" s="22"/>
      <c r="TOM497" s="22"/>
      <c r="TON497" s="22"/>
      <c r="TOO497" s="22"/>
      <c r="TOP497" s="22"/>
      <c r="TOQ497" s="22"/>
      <c r="TOR497" s="22"/>
      <c r="TOS497" s="22"/>
      <c r="TOT497" s="22"/>
      <c r="TOU497" s="22"/>
      <c r="TOV497" s="22"/>
      <c r="TOW497" s="22"/>
      <c r="TOX497" s="22"/>
      <c r="TOY497" s="22"/>
      <c r="TOZ497" s="22"/>
      <c r="TPA497" s="22"/>
      <c r="TPB497" s="22"/>
      <c r="TPC497" s="22"/>
      <c r="TPD497" s="22"/>
      <c r="TPE497" s="22"/>
      <c r="TPF497" s="22"/>
      <c r="TPG497" s="22"/>
      <c r="TPH497" s="22"/>
      <c r="TPI497" s="22"/>
      <c r="TPJ497" s="22"/>
      <c r="TPK497" s="22"/>
      <c r="TPL497" s="22"/>
      <c r="TPM497" s="22"/>
      <c r="TPN497" s="22"/>
      <c r="TPO497" s="22"/>
      <c r="TPP497" s="22"/>
      <c r="TPQ497" s="22"/>
      <c r="TPR497" s="22"/>
      <c r="TPS497" s="22"/>
      <c r="TPT497" s="22"/>
      <c r="TPU497" s="22"/>
      <c r="TPV497" s="22"/>
      <c r="TPW497" s="22"/>
      <c r="TPX497" s="22"/>
      <c r="TPY497" s="22"/>
      <c r="TPZ497" s="22"/>
      <c r="TQA497" s="22"/>
      <c r="TQB497" s="22"/>
      <c r="TQC497" s="22"/>
      <c r="TQD497" s="22"/>
      <c r="TQE497" s="22"/>
      <c r="TQF497" s="22"/>
      <c r="TQG497" s="22"/>
      <c r="TQH497" s="22"/>
      <c r="TQI497" s="22"/>
      <c r="TQJ497" s="22"/>
      <c r="TQK497" s="22"/>
      <c r="TQL497" s="22"/>
      <c r="TQM497" s="22"/>
      <c r="TQN497" s="22"/>
      <c r="TQO497" s="22"/>
      <c r="TQP497" s="22"/>
      <c r="TQQ497" s="22"/>
      <c r="TQR497" s="22"/>
      <c r="TQS497" s="22"/>
      <c r="TQT497" s="22"/>
      <c r="TQU497" s="22"/>
      <c r="TQV497" s="22"/>
      <c r="TQW497" s="22"/>
      <c r="TQX497" s="22"/>
      <c r="TQY497" s="22"/>
      <c r="TQZ497" s="22"/>
      <c r="TRA497" s="22"/>
      <c r="TRB497" s="22"/>
      <c r="TRC497" s="22"/>
      <c r="TRD497" s="22"/>
      <c r="TRE497" s="22"/>
      <c r="TRF497" s="22"/>
      <c r="TRG497" s="22"/>
      <c r="TRH497" s="22"/>
      <c r="TRI497" s="22"/>
      <c r="TRJ497" s="22"/>
      <c r="TRK497" s="22"/>
      <c r="TRL497" s="22"/>
      <c r="TRM497" s="22"/>
      <c r="TRN497" s="22"/>
      <c r="TRO497" s="22"/>
      <c r="TRP497" s="22"/>
      <c r="TRQ497" s="22"/>
      <c r="TRR497" s="22"/>
      <c r="TRS497" s="22"/>
      <c r="TRT497" s="22"/>
      <c r="TRU497" s="22"/>
      <c r="TRV497" s="22"/>
      <c r="TRW497" s="22"/>
      <c r="TRX497" s="22"/>
      <c r="TRY497" s="22"/>
      <c r="TRZ497" s="22"/>
      <c r="TSA497" s="22"/>
      <c r="TSB497" s="22"/>
      <c r="TSC497" s="22"/>
      <c r="TSD497" s="22"/>
      <c r="TSE497" s="22"/>
      <c r="TSF497" s="22"/>
      <c r="TSG497" s="22"/>
      <c r="TSH497" s="22"/>
      <c r="TSI497" s="22"/>
      <c r="TSJ497" s="22"/>
      <c r="TSK497" s="22"/>
      <c r="TSL497" s="22"/>
      <c r="TSM497" s="22"/>
      <c r="TSN497" s="22"/>
      <c r="TSO497" s="22"/>
      <c r="TSP497" s="22"/>
      <c r="TSQ497" s="22"/>
      <c r="TSR497" s="22"/>
      <c r="TSS497" s="22"/>
      <c r="TST497" s="22"/>
      <c r="TSU497" s="22"/>
      <c r="TSV497" s="22"/>
      <c r="TSW497" s="22"/>
      <c r="TSX497" s="22"/>
      <c r="TSY497" s="22"/>
      <c r="TSZ497" s="22"/>
      <c r="TTA497" s="22"/>
      <c r="TTB497" s="22"/>
      <c r="TTC497" s="22"/>
      <c r="TTD497" s="22"/>
      <c r="TTE497" s="22"/>
      <c r="TTF497" s="22"/>
      <c r="TTG497" s="22"/>
      <c r="TTH497" s="22"/>
      <c r="TTI497" s="22"/>
      <c r="TTJ497" s="22"/>
      <c r="TTK497" s="22"/>
      <c r="TTL497" s="22"/>
      <c r="TTM497" s="22"/>
      <c r="TTN497" s="22"/>
      <c r="TTO497" s="22"/>
      <c r="TTP497" s="22"/>
      <c r="TTQ497" s="22"/>
      <c r="TTR497" s="22"/>
      <c r="TTS497" s="22"/>
      <c r="TTT497" s="22"/>
      <c r="TTU497" s="22"/>
      <c r="TTV497" s="22"/>
      <c r="TTW497" s="22"/>
      <c r="TTX497" s="22"/>
      <c r="TTY497" s="22"/>
      <c r="TTZ497" s="22"/>
      <c r="TUA497" s="22"/>
      <c r="TUB497" s="22"/>
      <c r="TUC497" s="22"/>
      <c r="TUD497" s="22"/>
      <c r="TUE497" s="22"/>
      <c r="TUF497" s="22"/>
      <c r="TUG497" s="22"/>
      <c r="TUH497" s="22"/>
      <c r="TUI497" s="22"/>
      <c r="TUJ497" s="22"/>
      <c r="TUK497" s="22"/>
      <c r="TUL497" s="22"/>
      <c r="TUM497" s="22"/>
      <c r="TUN497" s="22"/>
      <c r="TUO497" s="22"/>
      <c r="TUP497" s="22"/>
      <c r="TUQ497" s="22"/>
      <c r="TUR497" s="22"/>
      <c r="TUS497" s="22"/>
      <c r="TUT497" s="22"/>
      <c r="TUU497" s="22"/>
      <c r="TUV497" s="22"/>
      <c r="TUW497" s="22"/>
      <c r="TUX497" s="22"/>
      <c r="TUY497" s="22"/>
      <c r="TUZ497" s="22"/>
      <c r="TVA497" s="22"/>
      <c r="TVB497" s="22"/>
      <c r="TVC497" s="22"/>
      <c r="TVD497" s="22"/>
      <c r="TVE497" s="22"/>
      <c r="TVF497" s="22"/>
      <c r="TVG497" s="22"/>
      <c r="TVH497" s="22"/>
      <c r="TVI497" s="22"/>
      <c r="TVJ497" s="22"/>
      <c r="TVK497" s="22"/>
      <c r="TVL497" s="22"/>
      <c r="TVM497" s="22"/>
      <c r="TVN497" s="22"/>
      <c r="TVO497" s="22"/>
      <c r="TVP497" s="22"/>
      <c r="TVQ497" s="22"/>
      <c r="TVR497" s="22"/>
      <c r="TVS497" s="22"/>
      <c r="TVT497" s="22"/>
      <c r="TVU497" s="22"/>
      <c r="TVV497" s="22"/>
      <c r="TVW497" s="22"/>
      <c r="TVX497" s="22"/>
      <c r="TVY497" s="22"/>
      <c r="TVZ497" s="22"/>
      <c r="TWA497" s="22"/>
      <c r="TWB497" s="22"/>
      <c r="TWC497" s="22"/>
      <c r="TWD497" s="22"/>
      <c r="TWE497" s="22"/>
      <c r="TWF497" s="22"/>
      <c r="TWG497" s="22"/>
      <c r="TWH497" s="22"/>
      <c r="TWI497" s="22"/>
      <c r="TWJ497" s="22"/>
      <c r="TWK497" s="22"/>
      <c r="TWL497" s="22"/>
      <c r="TWM497" s="22"/>
      <c r="TWN497" s="22"/>
      <c r="TWO497" s="22"/>
      <c r="TWP497" s="22"/>
      <c r="TWQ497" s="22"/>
      <c r="TWR497" s="22"/>
      <c r="TWS497" s="22"/>
      <c r="TWT497" s="22"/>
      <c r="TWU497" s="22"/>
      <c r="TWV497" s="22"/>
      <c r="TWW497" s="22"/>
      <c r="TWX497" s="22"/>
      <c r="TWY497" s="22"/>
      <c r="TWZ497" s="22"/>
      <c r="TXA497" s="22"/>
      <c r="TXB497" s="22"/>
      <c r="TXC497" s="22"/>
      <c r="TXD497" s="22"/>
      <c r="TXE497" s="22"/>
      <c r="TXF497" s="22"/>
      <c r="TXG497" s="22"/>
      <c r="TXH497" s="22"/>
      <c r="TXI497" s="22"/>
      <c r="TXJ497" s="22"/>
      <c r="TXK497" s="22"/>
      <c r="TXL497" s="22"/>
      <c r="TXM497" s="22"/>
      <c r="TXN497" s="22"/>
      <c r="TXO497" s="22"/>
      <c r="TXP497" s="22"/>
      <c r="TXQ497" s="22"/>
      <c r="TXR497" s="22"/>
      <c r="TXS497" s="22"/>
      <c r="TXT497" s="22"/>
      <c r="TXU497" s="22"/>
      <c r="TXV497" s="22"/>
      <c r="TXW497" s="22"/>
      <c r="TXX497" s="22"/>
      <c r="TXY497" s="22"/>
      <c r="TXZ497" s="22"/>
      <c r="TYA497" s="22"/>
      <c r="TYB497" s="22"/>
      <c r="TYC497" s="22"/>
      <c r="TYD497" s="22"/>
      <c r="TYE497" s="22"/>
      <c r="TYF497" s="22"/>
      <c r="TYG497" s="22"/>
      <c r="TYH497" s="22"/>
      <c r="TYI497" s="22"/>
      <c r="TYJ497" s="22"/>
      <c r="TYK497" s="22"/>
      <c r="TYL497" s="22"/>
      <c r="TYM497" s="22"/>
      <c r="TYN497" s="22"/>
      <c r="TYO497" s="22"/>
      <c r="TYP497" s="22"/>
      <c r="TYQ497" s="22"/>
      <c r="TYR497" s="22"/>
      <c r="TYS497" s="22"/>
      <c r="TYT497" s="22"/>
      <c r="TYU497" s="22"/>
      <c r="TYV497" s="22"/>
      <c r="TYW497" s="22"/>
      <c r="TYX497" s="22"/>
      <c r="TYY497" s="22"/>
      <c r="TYZ497" s="22"/>
      <c r="TZA497" s="22"/>
      <c r="TZB497" s="22"/>
      <c r="TZC497" s="22"/>
      <c r="TZD497" s="22"/>
      <c r="TZE497" s="22"/>
      <c r="TZF497" s="22"/>
      <c r="TZG497" s="22"/>
      <c r="TZH497" s="22"/>
      <c r="TZI497" s="22"/>
      <c r="TZJ497" s="22"/>
      <c r="TZK497" s="22"/>
      <c r="TZL497" s="22"/>
      <c r="TZM497" s="22"/>
      <c r="TZN497" s="22"/>
      <c r="TZO497" s="22"/>
      <c r="TZP497" s="22"/>
      <c r="TZQ497" s="22"/>
      <c r="TZR497" s="22"/>
      <c r="TZS497" s="22"/>
      <c r="TZT497" s="22"/>
      <c r="TZU497" s="22"/>
      <c r="TZV497" s="22"/>
      <c r="TZW497" s="22"/>
      <c r="TZX497" s="22"/>
      <c r="TZY497" s="22"/>
      <c r="TZZ497" s="22"/>
      <c r="UAA497" s="22"/>
      <c r="UAB497" s="22"/>
      <c r="UAC497" s="22"/>
      <c r="UAD497" s="22"/>
      <c r="UAE497" s="22"/>
      <c r="UAF497" s="22"/>
      <c r="UAG497" s="22"/>
      <c r="UAH497" s="22"/>
      <c r="UAI497" s="22"/>
      <c r="UAJ497" s="22"/>
      <c r="UAK497" s="22"/>
      <c r="UAL497" s="22"/>
      <c r="UAM497" s="22"/>
      <c r="UAN497" s="22"/>
      <c r="UAO497" s="22"/>
      <c r="UAP497" s="22"/>
      <c r="UAQ497" s="22"/>
      <c r="UAR497" s="22"/>
      <c r="UAS497" s="22"/>
      <c r="UAT497" s="22"/>
      <c r="UAU497" s="22"/>
      <c r="UAV497" s="22"/>
      <c r="UAW497" s="22"/>
      <c r="UAX497" s="22"/>
      <c r="UAY497" s="22"/>
      <c r="UAZ497" s="22"/>
      <c r="UBA497" s="22"/>
      <c r="UBB497" s="22"/>
      <c r="UBC497" s="22"/>
      <c r="UBD497" s="22"/>
      <c r="UBE497" s="22"/>
      <c r="UBF497" s="22"/>
      <c r="UBG497" s="22"/>
      <c r="UBH497" s="22"/>
      <c r="UBI497" s="22"/>
      <c r="UBJ497" s="22"/>
      <c r="UBK497" s="22"/>
      <c r="UBL497" s="22"/>
      <c r="UBM497" s="22"/>
      <c r="UBN497" s="22"/>
      <c r="UBO497" s="22"/>
      <c r="UBP497" s="22"/>
      <c r="UBQ497" s="22"/>
      <c r="UBR497" s="22"/>
      <c r="UBS497" s="22"/>
      <c r="UBT497" s="22"/>
      <c r="UBU497" s="22"/>
      <c r="UBV497" s="22"/>
      <c r="UBW497" s="22"/>
      <c r="UBX497" s="22"/>
      <c r="UBY497" s="22"/>
      <c r="UBZ497" s="22"/>
      <c r="UCA497" s="22"/>
      <c r="UCB497" s="22"/>
      <c r="UCC497" s="22"/>
      <c r="UCD497" s="22"/>
      <c r="UCE497" s="22"/>
      <c r="UCF497" s="22"/>
      <c r="UCG497" s="22"/>
      <c r="UCH497" s="22"/>
      <c r="UCI497" s="22"/>
      <c r="UCJ497" s="22"/>
      <c r="UCK497" s="22"/>
      <c r="UCL497" s="22"/>
      <c r="UCM497" s="22"/>
      <c r="UCN497" s="22"/>
      <c r="UCO497" s="22"/>
      <c r="UCP497" s="22"/>
      <c r="UCQ497" s="22"/>
      <c r="UCR497" s="22"/>
      <c r="UCS497" s="22"/>
      <c r="UCT497" s="22"/>
      <c r="UCU497" s="22"/>
      <c r="UCV497" s="22"/>
      <c r="UCW497" s="22"/>
      <c r="UCX497" s="22"/>
      <c r="UCY497" s="22"/>
      <c r="UCZ497" s="22"/>
      <c r="UDA497" s="22"/>
      <c r="UDB497" s="22"/>
      <c r="UDC497" s="22"/>
      <c r="UDD497" s="22"/>
      <c r="UDE497" s="22"/>
      <c r="UDF497" s="22"/>
      <c r="UDG497" s="22"/>
      <c r="UDH497" s="22"/>
      <c r="UDI497" s="22"/>
      <c r="UDJ497" s="22"/>
      <c r="UDK497" s="22"/>
      <c r="UDL497" s="22"/>
      <c r="UDM497" s="22"/>
      <c r="UDN497" s="22"/>
      <c r="UDO497" s="22"/>
      <c r="UDP497" s="22"/>
      <c r="UDQ497" s="22"/>
      <c r="UDR497" s="22"/>
      <c r="UDS497" s="22"/>
      <c r="UDT497" s="22"/>
      <c r="UDU497" s="22"/>
      <c r="UDV497" s="22"/>
      <c r="UDW497" s="22"/>
      <c r="UDX497" s="22"/>
      <c r="UDY497" s="22"/>
      <c r="UDZ497" s="22"/>
      <c r="UEA497" s="22"/>
      <c r="UEB497" s="22"/>
      <c r="UEC497" s="22"/>
      <c r="UED497" s="22"/>
      <c r="UEE497" s="22"/>
      <c r="UEF497" s="22"/>
      <c r="UEG497" s="22"/>
      <c r="UEH497" s="22"/>
      <c r="UEI497" s="22"/>
      <c r="UEJ497" s="22"/>
      <c r="UEK497" s="22"/>
      <c r="UEL497" s="22"/>
      <c r="UEM497" s="22"/>
      <c r="UEN497" s="22"/>
      <c r="UEO497" s="22"/>
      <c r="UEP497" s="22"/>
      <c r="UEQ497" s="22"/>
      <c r="UER497" s="22"/>
      <c r="UES497" s="22"/>
      <c r="UET497" s="22"/>
      <c r="UEU497" s="22"/>
      <c r="UEV497" s="22"/>
      <c r="UEW497" s="22"/>
      <c r="UEX497" s="22"/>
      <c r="UEY497" s="22"/>
      <c r="UEZ497" s="22"/>
      <c r="UFA497" s="22"/>
      <c r="UFB497" s="22"/>
      <c r="UFC497" s="22"/>
      <c r="UFD497" s="22"/>
      <c r="UFE497" s="22"/>
      <c r="UFF497" s="22"/>
      <c r="UFG497" s="22"/>
      <c r="UFH497" s="22"/>
      <c r="UFI497" s="22"/>
      <c r="UFJ497" s="22"/>
      <c r="UFK497" s="22"/>
      <c r="UFL497" s="22"/>
      <c r="UFM497" s="22"/>
      <c r="UFN497" s="22"/>
      <c r="UFO497" s="22"/>
      <c r="UFP497" s="22"/>
      <c r="UFQ497" s="22"/>
      <c r="UFR497" s="22"/>
      <c r="UFS497" s="22"/>
      <c r="UFT497" s="22"/>
      <c r="UFU497" s="22"/>
      <c r="UFV497" s="22"/>
      <c r="UFW497" s="22"/>
      <c r="UFX497" s="22"/>
      <c r="UFY497" s="22"/>
      <c r="UFZ497" s="22"/>
      <c r="UGA497" s="22"/>
      <c r="UGB497" s="22"/>
      <c r="UGC497" s="22"/>
      <c r="UGD497" s="22"/>
      <c r="UGE497" s="22"/>
      <c r="UGF497" s="22"/>
      <c r="UGG497" s="22"/>
      <c r="UGH497" s="22"/>
      <c r="UGI497" s="22"/>
      <c r="UGJ497" s="22"/>
      <c r="UGK497" s="22"/>
      <c r="UGL497" s="22"/>
      <c r="UGM497" s="22"/>
      <c r="UGN497" s="22"/>
      <c r="UGO497" s="22"/>
      <c r="UGP497" s="22"/>
      <c r="UGQ497" s="22"/>
      <c r="UGR497" s="22"/>
      <c r="UGS497" s="22"/>
      <c r="UGT497" s="22"/>
      <c r="UGU497" s="22"/>
      <c r="UGV497" s="22"/>
      <c r="UGW497" s="22"/>
      <c r="UGX497" s="22"/>
      <c r="UGY497" s="22"/>
      <c r="UGZ497" s="22"/>
      <c r="UHA497" s="22"/>
      <c r="UHB497" s="22"/>
      <c r="UHC497" s="22"/>
      <c r="UHD497" s="22"/>
      <c r="UHE497" s="22"/>
      <c r="UHF497" s="22"/>
      <c r="UHG497" s="22"/>
      <c r="UHH497" s="22"/>
      <c r="UHI497" s="22"/>
      <c r="UHJ497" s="22"/>
      <c r="UHK497" s="22"/>
      <c r="UHL497" s="22"/>
      <c r="UHM497" s="22"/>
      <c r="UHN497" s="22"/>
      <c r="UHO497" s="22"/>
      <c r="UHP497" s="22"/>
      <c r="UHQ497" s="22"/>
      <c r="UHR497" s="22"/>
      <c r="UHS497" s="22"/>
      <c r="UHT497" s="22"/>
      <c r="UHU497" s="22"/>
      <c r="UHV497" s="22"/>
      <c r="UHW497" s="22"/>
      <c r="UHX497" s="22"/>
      <c r="UHY497" s="22"/>
      <c r="UHZ497" s="22"/>
      <c r="UIA497" s="22"/>
      <c r="UIB497" s="22"/>
      <c r="UIC497" s="22"/>
      <c r="UID497" s="22"/>
      <c r="UIE497" s="22"/>
      <c r="UIF497" s="22"/>
      <c r="UIG497" s="22"/>
      <c r="UIH497" s="22"/>
      <c r="UII497" s="22"/>
      <c r="UIJ497" s="22"/>
      <c r="UIK497" s="22"/>
      <c r="UIL497" s="22"/>
      <c r="UIM497" s="22"/>
      <c r="UIN497" s="22"/>
      <c r="UIO497" s="22"/>
      <c r="UIP497" s="22"/>
      <c r="UIQ497" s="22"/>
      <c r="UIR497" s="22"/>
      <c r="UIS497" s="22"/>
      <c r="UIT497" s="22"/>
      <c r="UIU497" s="22"/>
      <c r="UIV497" s="22"/>
      <c r="UIW497" s="22"/>
      <c r="UIX497" s="22"/>
      <c r="UIY497" s="22"/>
      <c r="UIZ497" s="22"/>
      <c r="UJA497" s="22"/>
      <c r="UJB497" s="22"/>
      <c r="UJC497" s="22"/>
      <c r="UJD497" s="22"/>
      <c r="UJE497" s="22"/>
      <c r="UJF497" s="22"/>
      <c r="UJG497" s="22"/>
      <c r="UJH497" s="22"/>
      <c r="UJI497" s="22"/>
      <c r="UJJ497" s="22"/>
      <c r="UJK497" s="22"/>
      <c r="UJL497" s="22"/>
      <c r="UJM497" s="22"/>
      <c r="UJN497" s="22"/>
      <c r="UJO497" s="22"/>
      <c r="UJP497" s="22"/>
      <c r="UJQ497" s="22"/>
      <c r="UJR497" s="22"/>
      <c r="UJS497" s="22"/>
      <c r="UJT497" s="22"/>
      <c r="UJU497" s="22"/>
      <c r="UJV497" s="22"/>
      <c r="UJW497" s="22"/>
      <c r="UJX497" s="22"/>
      <c r="UJY497" s="22"/>
      <c r="UJZ497" s="22"/>
      <c r="UKA497" s="22"/>
      <c r="UKB497" s="22"/>
      <c r="UKC497" s="22"/>
      <c r="UKD497" s="22"/>
      <c r="UKE497" s="22"/>
      <c r="UKF497" s="22"/>
      <c r="UKG497" s="22"/>
      <c r="UKH497" s="22"/>
      <c r="UKI497" s="22"/>
      <c r="UKJ497" s="22"/>
      <c r="UKK497" s="22"/>
      <c r="UKL497" s="22"/>
      <c r="UKM497" s="22"/>
      <c r="UKN497" s="22"/>
      <c r="UKO497" s="22"/>
      <c r="UKP497" s="22"/>
      <c r="UKQ497" s="22"/>
      <c r="UKR497" s="22"/>
      <c r="UKS497" s="22"/>
      <c r="UKT497" s="22"/>
      <c r="UKU497" s="22"/>
      <c r="UKV497" s="22"/>
      <c r="UKW497" s="22"/>
      <c r="UKX497" s="22"/>
      <c r="UKY497" s="22"/>
      <c r="UKZ497" s="22"/>
      <c r="ULA497" s="22"/>
      <c r="ULB497" s="22"/>
      <c r="ULC497" s="22"/>
      <c r="ULD497" s="22"/>
      <c r="ULE497" s="22"/>
      <c r="ULF497" s="22"/>
      <c r="ULG497" s="22"/>
      <c r="ULH497" s="22"/>
      <c r="ULI497" s="22"/>
      <c r="ULJ497" s="22"/>
      <c r="ULK497" s="22"/>
      <c r="ULL497" s="22"/>
      <c r="ULM497" s="22"/>
      <c r="ULN497" s="22"/>
      <c r="ULO497" s="22"/>
      <c r="ULP497" s="22"/>
      <c r="ULQ497" s="22"/>
      <c r="ULR497" s="22"/>
      <c r="ULS497" s="22"/>
      <c r="ULT497" s="22"/>
      <c r="ULU497" s="22"/>
      <c r="ULV497" s="22"/>
      <c r="ULW497" s="22"/>
      <c r="ULX497" s="22"/>
      <c r="ULY497" s="22"/>
      <c r="ULZ497" s="22"/>
      <c r="UMA497" s="22"/>
      <c r="UMB497" s="22"/>
      <c r="UMC497" s="22"/>
      <c r="UMD497" s="22"/>
      <c r="UME497" s="22"/>
      <c r="UMF497" s="22"/>
      <c r="UMG497" s="22"/>
      <c r="UMH497" s="22"/>
      <c r="UMI497" s="22"/>
      <c r="UMJ497" s="22"/>
      <c r="UMK497" s="22"/>
      <c r="UML497" s="22"/>
      <c r="UMM497" s="22"/>
      <c r="UMN497" s="22"/>
      <c r="UMO497" s="22"/>
      <c r="UMP497" s="22"/>
      <c r="UMQ497" s="22"/>
      <c r="UMR497" s="22"/>
      <c r="UMS497" s="22"/>
      <c r="UMT497" s="22"/>
      <c r="UMU497" s="22"/>
      <c r="UMV497" s="22"/>
      <c r="UMW497" s="22"/>
      <c r="UMX497" s="22"/>
      <c r="UMY497" s="22"/>
      <c r="UMZ497" s="22"/>
      <c r="UNA497" s="22"/>
      <c r="UNB497" s="22"/>
      <c r="UNC497" s="22"/>
      <c r="UND497" s="22"/>
      <c r="UNE497" s="22"/>
      <c r="UNF497" s="22"/>
      <c r="UNG497" s="22"/>
      <c r="UNH497" s="22"/>
      <c r="UNI497" s="22"/>
      <c r="UNJ497" s="22"/>
      <c r="UNK497" s="22"/>
      <c r="UNL497" s="22"/>
      <c r="UNM497" s="22"/>
      <c r="UNN497" s="22"/>
      <c r="UNO497" s="22"/>
      <c r="UNP497" s="22"/>
      <c r="UNQ497" s="22"/>
      <c r="UNR497" s="22"/>
      <c r="UNS497" s="22"/>
      <c r="UNT497" s="22"/>
      <c r="UNU497" s="22"/>
      <c r="UNV497" s="22"/>
      <c r="UNW497" s="22"/>
      <c r="UNX497" s="22"/>
      <c r="UNY497" s="22"/>
      <c r="UNZ497" s="22"/>
      <c r="UOA497" s="22"/>
      <c r="UOB497" s="22"/>
      <c r="UOC497" s="22"/>
      <c r="UOD497" s="22"/>
      <c r="UOE497" s="22"/>
      <c r="UOF497" s="22"/>
      <c r="UOG497" s="22"/>
      <c r="UOH497" s="22"/>
      <c r="UOI497" s="22"/>
      <c r="UOJ497" s="22"/>
      <c r="UOK497" s="22"/>
      <c r="UOL497" s="22"/>
      <c r="UOM497" s="22"/>
      <c r="UON497" s="22"/>
      <c r="UOO497" s="22"/>
      <c r="UOP497" s="22"/>
      <c r="UOQ497" s="22"/>
      <c r="UOR497" s="22"/>
      <c r="UOS497" s="22"/>
      <c r="UOT497" s="22"/>
      <c r="UOU497" s="22"/>
      <c r="UOV497" s="22"/>
      <c r="UOW497" s="22"/>
      <c r="UOX497" s="22"/>
      <c r="UOY497" s="22"/>
      <c r="UOZ497" s="22"/>
      <c r="UPA497" s="22"/>
      <c r="UPB497" s="22"/>
      <c r="UPC497" s="22"/>
      <c r="UPD497" s="22"/>
      <c r="UPE497" s="22"/>
      <c r="UPF497" s="22"/>
      <c r="UPG497" s="22"/>
      <c r="UPH497" s="22"/>
      <c r="UPI497" s="22"/>
      <c r="UPJ497" s="22"/>
      <c r="UPK497" s="22"/>
      <c r="UPL497" s="22"/>
      <c r="UPM497" s="22"/>
      <c r="UPN497" s="22"/>
      <c r="UPO497" s="22"/>
      <c r="UPP497" s="22"/>
      <c r="UPQ497" s="22"/>
      <c r="UPR497" s="22"/>
      <c r="UPS497" s="22"/>
      <c r="UPT497" s="22"/>
      <c r="UPU497" s="22"/>
      <c r="UPV497" s="22"/>
      <c r="UPW497" s="22"/>
      <c r="UPX497" s="22"/>
      <c r="UPY497" s="22"/>
      <c r="UPZ497" s="22"/>
      <c r="UQA497" s="22"/>
      <c r="UQB497" s="22"/>
      <c r="UQC497" s="22"/>
      <c r="UQD497" s="22"/>
      <c r="UQE497" s="22"/>
      <c r="UQF497" s="22"/>
      <c r="UQG497" s="22"/>
      <c r="UQH497" s="22"/>
      <c r="UQI497" s="22"/>
      <c r="UQJ497" s="22"/>
      <c r="UQK497" s="22"/>
      <c r="UQL497" s="22"/>
      <c r="UQM497" s="22"/>
      <c r="UQN497" s="22"/>
      <c r="UQO497" s="22"/>
      <c r="UQP497" s="22"/>
      <c r="UQQ497" s="22"/>
      <c r="UQR497" s="22"/>
      <c r="UQS497" s="22"/>
      <c r="UQT497" s="22"/>
      <c r="UQU497" s="22"/>
      <c r="UQV497" s="22"/>
      <c r="UQW497" s="22"/>
      <c r="UQX497" s="22"/>
      <c r="UQY497" s="22"/>
      <c r="UQZ497" s="22"/>
      <c r="URA497" s="22"/>
      <c r="URB497" s="22"/>
      <c r="URC497" s="22"/>
      <c r="URD497" s="22"/>
      <c r="URE497" s="22"/>
      <c r="URF497" s="22"/>
      <c r="URG497" s="22"/>
      <c r="URH497" s="22"/>
      <c r="URI497" s="22"/>
      <c r="URJ497" s="22"/>
      <c r="URK497" s="22"/>
      <c r="URL497" s="22"/>
      <c r="URM497" s="22"/>
      <c r="URN497" s="22"/>
      <c r="URO497" s="22"/>
      <c r="URP497" s="22"/>
      <c r="URQ497" s="22"/>
      <c r="URR497" s="22"/>
      <c r="URS497" s="22"/>
      <c r="URT497" s="22"/>
      <c r="URU497" s="22"/>
      <c r="URV497" s="22"/>
      <c r="URW497" s="22"/>
      <c r="URX497" s="22"/>
      <c r="URY497" s="22"/>
      <c r="URZ497" s="22"/>
      <c r="USA497" s="22"/>
      <c r="USB497" s="22"/>
      <c r="USC497" s="22"/>
      <c r="USD497" s="22"/>
      <c r="USE497" s="22"/>
      <c r="USF497" s="22"/>
      <c r="USG497" s="22"/>
      <c r="USH497" s="22"/>
      <c r="USI497" s="22"/>
      <c r="USJ497" s="22"/>
      <c r="USK497" s="22"/>
      <c r="USL497" s="22"/>
      <c r="USM497" s="22"/>
      <c r="USN497" s="22"/>
      <c r="USO497" s="22"/>
      <c r="USP497" s="22"/>
      <c r="USQ497" s="22"/>
      <c r="USR497" s="22"/>
      <c r="USS497" s="22"/>
      <c r="UST497" s="22"/>
      <c r="USU497" s="22"/>
      <c r="USV497" s="22"/>
      <c r="USW497" s="22"/>
      <c r="USX497" s="22"/>
      <c r="USY497" s="22"/>
      <c r="USZ497" s="22"/>
      <c r="UTA497" s="22"/>
      <c r="UTB497" s="22"/>
      <c r="UTC497" s="22"/>
      <c r="UTD497" s="22"/>
      <c r="UTE497" s="22"/>
      <c r="UTF497" s="22"/>
      <c r="UTG497" s="22"/>
      <c r="UTH497" s="22"/>
      <c r="UTI497" s="22"/>
      <c r="UTJ497" s="22"/>
      <c r="UTK497" s="22"/>
      <c r="UTL497" s="22"/>
      <c r="UTM497" s="22"/>
      <c r="UTN497" s="22"/>
      <c r="UTO497" s="22"/>
      <c r="UTP497" s="22"/>
      <c r="UTQ497" s="22"/>
      <c r="UTR497" s="22"/>
      <c r="UTS497" s="22"/>
      <c r="UTT497" s="22"/>
      <c r="UTU497" s="22"/>
      <c r="UTV497" s="22"/>
      <c r="UTW497" s="22"/>
      <c r="UTX497" s="22"/>
      <c r="UTY497" s="22"/>
      <c r="UTZ497" s="22"/>
      <c r="UUA497" s="22"/>
      <c r="UUB497" s="22"/>
      <c r="UUC497" s="22"/>
      <c r="UUD497" s="22"/>
      <c r="UUE497" s="22"/>
      <c r="UUF497" s="22"/>
      <c r="UUG497" s="22"/>
      <c r="UUH497" s="22"/>
      <c r="UUI497" s="22"/>
      <c r="UUJ497" s="22"/>
      <c r="UUK497" s="22"/>
      <c r="UUL497" s="22"/>
      <c r="UUM497" s="22"/>
      <c r="UUN497" s="22"/>
      <c r="UUO497" s="22"/>
      <c r="UUP497" s="22"/>
      <c r="UUQ497" s="22"/>
      <c r="UUR497" s="22"/>
      <c r="UUS497" s="22"/>
      <c r="UUT497" s="22"/>
      <c r="UUU497" s="22"/>
      <c r="UUV497" s="22"/>
      <c r="UUW497" s="22"/>
      <c r="UUX497" s="22"/>
      <c r="UUY497" s="22"/>
      <c r="UUZ497" s="22"/>
      <c r="UVA497" s="22"/>
      <c r="UVB497" s="22"/>
      <c r="UVC497" s="22"/>
      <c r="UVD497" s="22"/>
      <c r="UVE497" s="22"/>
      <c r="UVF497" s="22"/>
      <c r="UVG497" s="22"/>
      <c r="UVH497" s="22"/>
      <c r="UVI497" s="22"/>
      <c r="UVJ497" s="22"/>
      <c r="UVK497" s="22"/>
      <c r="UVL497" s="22"/>
      <c r="UVM497" s="22"/>
      <c r="UVN497" s="22"/>
      <c r="UVO497" s="22"/>
      <c r="UVP497" s="22"/>
      <c r="UVQ497" s="22"/>
      <c r="UVR497" s="22"/>
      <c r="UVS497" s="22"/>
      <c r="UVT497" s="22"/>
      <c r="UVU497" s="22"/>
      <c r="UVV497" s="22"/>
      <c r="UVW497" s="22"/>
      <c r="UVX497" s="22"/>
      <c r="UVY497" s="22"/>
      <c r="UVZ497" s="22"/>
      <c r="UWA497" s="22"/>
      <c r="UWB497" s="22"/>
      <c r="UWC497" s="22"/>
      <c r="UWD497" s="22"/>
      <c r="UWE497" s="22"/>
      <c r="UWF497" s="22"/>
      <c r="UWG497" s="22"/>
      <c r="UWH497" s="22"/>
      <c r="UWI497" s="22"/>
      <c r="UWJ497" s="22"/>
      <c r="UWK497" s="22"/>
      <c r="UWL497" s="22"/>
      <c r="UWM497" s="22"/>
      <c r="UWN497" s="22"/>
      <c r="UWO497" s="22"/>
      <c r="UWP497" s="22"/>
      <c r="UWQ497" s="22"/>
      <c r="UWR497" s="22"/>
      <c r="UWS497" s="22"/>
      <c r="UWT497" s="22"/>
      <c r="UWU497" s="22"/>
      <c r="UWV497" s="22"/>
      <c r="UWW497" s="22"/>
      <c r="UWX497" s="22"/>
      <c r="UWY497" s="22"/>
      <c r="UWZ497" s="22"/>
      <c r="UXA497" s="22"/>
      <c r="UXB497" s="22"/>
      <c r="UXC497" s="22"/>
      <c r="UXD497" s="22"/>
      <c r="UXE497" s="22"/>
      <c r="UXF497" s="22"/>
      <c r="UXG497" s="22"/>
      <c r="UXH497" s="22"/>
      <c r="UXI497" s="22"/>
      <c r="UXJ497" s="22"/>
      <c r="UXK497" s="22"/>
      <c r="UXL497" s="22"/>
      <c r="UXM497" s="22"/>
      <c r="UXN497" s="22"/>
      <c r="UXO497" s="22"/>
      <c r="UXP497" s="22"/>
      <c r="UXQ497" s="22"/>
      <c r="UXR497" s="22"/>
      <c r="UXS497" s="22"/>
      <c r="UXT497" s="22"/>
      <c r="UXU497" s="22"/>
      <c r="UXV497" s="22"/>
      <c r="UXW497" s="22"/>
      <c r="UXX497" s="22"/>
      <c r="UXY497" s="22"/>
      <c r="UXZ497" s="22"/>
      <c r="UYA497" s="22"/>
      <c r="UYB497" s="22"/>
      <c r="UYC497" s="22"/>
      <c r="UYD497" s="22"/>
      <c r="UYE497" s="22"/>
      <c r="UYF497" s="22"/>
      <c r="UYG497" s="22"/>
      <c r="UYH497" s="22"/>
      <c r="UYI497" s="22"/>
      <c r="UYJ497" s="22"/>
      <c r="UYK497" s="22"/>
      <c r="UYL497" s="22"/>
      <c r="UYM497" s="22"/>
      <c r="UYN497" s="22"/>
      <c r="UYO497" s="22"/>
      <c r="UYP497" s="22"/>
      <c r="UYQ497" s="22"/>
      <c r="UYR497" s="22"/>
      <c r="UYS497" s="22"/>
      <c r="UYT497" s="22"/>
      <c r="UYU497" s="22"/>
      <c r="UYV497" s="22"/>
      <c r="UYW497" s="22"/>
      <c r="UYX497" s="22"/>
      <c r="UYY497" s="22"/>
      <c r="UYZ497" s="22"/>
      <c r="UZA497" s="22"/>
      <c r="UZB497" s="22"/>
      <c r="UZC497" s="22"/>
      <c r="UZD497" s="22"/>
      <c r="UZE497" s="22"/>
      <c r="UZF497" s="22"/>
      <c r="UZG497" s="22"/>
      <c r="UZH497" s="22"/>
      <c r="UZI497" s="22"/>
      <c r="UZJ497" s="22"/>
      <c r="UZK497" s="22"/>
      <c r="UZL497" s="22"/>
      <c r="UZM497" s="22"/>
      <c r="UZN497" s="22"/>
      <c r="UZO497" s="22"/>
      <c r="UZP497" s="22"/>
      <c r="UZQ497" s="22"/>
      <c r="UZR497" s="22"/>
      <c r="UZS497" s="22"/>
      <c r="UZT497" s="22"/>
      <c r="UZU497" s="22"/>
      <c r="UZV497" s="22"/>
      <c r="UZW497" s="22"/>
      <c r="UZX497" s="22"/>
      <c r="UZY497" s="22"/>
      <c r="UZZ497" s="22"/>
      <c r="VAA497" s="22"/>
      <c r="VAB497" s="22"/>
      <c r="VAC497" s="22"/>
      <c r="VAD497" s="22"/>
      <c r="VAE497" s="22"/>
      <c r="VAF497" s="22"/>
      <c r="VAG497" s="22"/>
      <c r="VAH497" s="22"/>
      <c r="VAI497" s="22"/>
      <c r="VAJ497" s="22"/>
      <c r="VAK497" s="22"/>
      <c r="VAL497" s="22"/>
      <c r="VAM497" s="22"/>
      <c r="VAN497" s="22"/>
      <c r="VAO497" s="22"/>
      <c r="VAP497" s="22"/>
      <c r="VAQ497" s="22"/>
      <c r="VAR497" s="22"/>
      <c r="VAS497" s="22"/>
      <c r="VAT497" s="22"/>
      <c r="VAU497" s="22"/>
      <c r="VAV497" s="22"/>
      <c r="VAW497" s="22"/>
      <c r="VAX497" s="22"/>
      <c r="VAY497" s="22"/>
      <c r="VAZ497" s="22"/>
      <c r="VBA497" s="22"/>
      <c r="VBB497" s="22"/>
      <c r="VBC497" s="22"/>
      <c r="VBD497" s="22"/>
      <c r="VBE497" s="22"/>
      <c r="VBF497" s="22"/>
      <c r="VBG497" s="22"/>
      <c r="VBH497" s="22"/>
      <c r="VBI497" s="22"/>
      <c r="VBJ497" s="22"/>
      <c r="VBK497" s="22"/>
      <c r="VBL497" s="22"/>
      <c r="VBM497" s="22"/>
      <c r="VBN497" s="22"/>
      <c r="VBO497" s="22"/>
      <c r="VBP497" s="22"/>
      <c r="VBQ497" s="22"/>
      <c r="VBR497" s="22"/>
      <c r="VBS497" s="22"/>
      <c r="VBT497" s="22"/>
      <c r="VBU497" s="22"/>
      <c r="VBV497" s="22"/>
      <c r="VBW497" s="22"/>
      <c r="VBX497" s="22"/>
      <c r="VBY497" s="22"/>
      <c r="VBZ497" s="22"/>
      <c r="VCA497" s="22"/>
      <c r="VCB497" s="22"/>
      <c r="VCC497" s="22"/>
      <c r="VCD497" s="22"/>
      <c r="VCE497" s="22"/>
      <c r="VCF497" s="22"/>
      <c r="VCG497" s="22"/>
      <c r="VCH497" s="22"/>
      <c r="VCI497" s="22"/>
      <c r="VCJ497" s="22"/>
      <c r="VCK497" s="22"/>
      <c r="VCL497" s="22"/>
      <c r="VCM497" s="22"/>
      <c r="VCN497" s="22"/>
      <c r="VCO497" s="22"/>
      <c r="VCP497" s="22"/>
      <c r="VCQ497" s="22"/>
      <c r="VCR497" s="22"/>
      <c r="VCS497" s="22"/>
      <c r="VCT497" s="22"/>
      <c r="VCU497" s="22"/>
      <c r="VCV497" s="22"/>
      <c r="VCW497" s="22"/>
      <c r="VCX497" s="22"/>
      <c r="VCY497" s="22"/>
      <c r="VCZ497" s="22"/>
      <c r="VDA497" s="22"/>
      <c r="VDB497" s="22"/>
      <c r="VDC497" s="22"/>
      <c r="VDD497" s="22"/>
      <c r="VDE497" s="22"/>
      <c r="VDF497" s="22"/>
      <c r="VDG497" s="22"/>
      <c r="VDH497" s="22"/>
      <c r="VDI497" s="22"/>
      <c r="VDJ497" s="22"/>
      <c r="VDK497" s="22"/>
      <c r="VDL497" s="22"/>
      <c r="VDM497" s="22"/>
      <c r="VDN497" s="22"/>
      <c r="VDO497" s="22"/>
      <c r="VDP497" s="22"/>
      <c r="VDQ497" s="22"/>
      <c r="VDR497" s="22"/>
      <c r="VDS497" s="22"/>
      <c r="VDT497" s="22"/>
      <c r="VDU497" s="22"/>
      <c r="VDV497" s="22"/>
      <c r="VDW497" s="22"/>
      <c r="VDX497" s="22"/>
      <c r="VDY497" s="22"/>
      <c r="VDZ497" s="22"/>
      <c r="VEA497" s="22"/>
      <c r="VEB497" s="22"/>
      <c r="VEC497" s="22"/>
      <c r="VED497" s="22"/>
      <c r="VEE497" s="22"/>
      <c r="VEF497" s="22"/>
      <c r="VEG497" s="22"/>
      <c r="VEH497" s="22"/>
      <c r="VEI497" s="22"/>
      <c r="VEJ497" s="22"/>
      <c r="VEK497" s="22"/>
      <c r="VEL497" s="22"/>
      <c r="VEM497" s="22"/>
      <c r="VEN497" s="22"/>
      <c r="VEO497" s="22"/>
      <c r="VEP497" s="22"/>
      <c r="VEQ497" s="22"/>
      <c r="VER497" s="22"/>
      <c r="VES497" s="22"/>
      <c r="VET497" s="22"/>
      <c r="VEU497" s="22"/>
      <c r="VEV497" s="22"/>
      <c r="VEW497" s="22"/>
      <c r="VEX497" s="22"/>
      <c r="VEY497" s="22"/>
      <c r="VEZ497" s="22"/>
      <c r="VFA497" s="22"/>
      <c r="VFB497" s="22"/>
      <c r="VFC497" s="22"/>
      <c r="VFD497" s="22"/>
      <c r="VFE497" s="22"/>
      <c r="VFF497" s="22"/>
      <c r="VFG497" s="22"/>
      <c r="VFH497" s="22"/>
      <c r="VFI497" s="22"/>
      <c r="VFJ497" s="22"/>
      <c r="VFK497" s="22"/>
      <c r="VFL497" s="22"/>
      <c r="VFM497" s="22"/>
      <c r="VFN497" s="22"/>
      <c r="VFO497" s="22"/>
      <c r="VFP497" s="22"/>
      <c r="VFQ497" s="22"/>
      <c r="VFR497" s="22"/>
      <c r="VFS497" s="22"/>
      <c r="VFT497" s="22"/>
      <c r="VFU497" s="22"/>
      <c r="VFV497" s="22"/>
      <c r="VFW497" s="22"/>
      <c r="VFX497" s="22"/>
      <c r="VFY497" s="22"/>
      <c r="VFZ497" s="22"/>
      <c r="VGA497" s="22"/>
      <c r="VGB497" s="22"/>
      <c r="VGC497" s="22"/>
      <c r="VGD497" s="22"/>
      <c r="VGE497" s="22"/>
      <c r="VGF497" s="22"/>
      <c r="VGG497" s="22"/>
      <c r="VGH497" s="22"/>
      <c r="VGI497" s="22"/>
      <c r="VGJ497" s="22"/>
      <c r="VGK497" s="22"/>
      <c r="VGL497" s="22"/>
      <c r="VGM497" s="22"/>
      <c r="VGN497" s="22"/>
      <c r="VGO497" s="22"/>
      <c r="VGP497" s="22"/>
      <c r="VGQ497" s="22"/>
      <c r="VGR497" s="22"/>
      <c r="VGS497" s="22"/>
      <c r="VGT497" s="22"/>
      <c r="VGU497" s="22"/>
      <c r="VGV497" s="22"/>
      <c r="VGW497" s="22"/>
      <c r="VGX497" s="22"/>
      <c r="VGY497" s="22"/>
      <c r="VGZ497" s="22"/>
      <c r="VHA497" s="22"/>
      <c r="VHB497" s="22"/>
      <c r="VHC497" s="22"/>
      <c r="VHD497" s="22"/>
      <c r="VHE497" s="22"/>
      <c r="VHF497" s="22"/>
      <c r="VHG497" s="22"/>
      <c r="VHH497" s="22"/>
      <c r="VHI497" s="22"/>
      <c r="VHJ497" s="22"/>
      <c r="VHK497" s="22"/>
      <c r="VHL497" s="22"/>
      <c r="VHM497" s="22"/>
      <c r="VHN497" s="22"/>
      <c r="VHO497" s="22"/>
      <c r="VHP497" s="22"/>
      <c r="VHQ497" s="22"/>
      <c r="VHR497" s="22"/>
      <c r="VHS497" s="22"/>
      <c r="VHT497" s="22"/>
      <c r="VHU497" s="22"/>
      <c r="VHV497" s="22"/>
      <c r="VHW497" s="22"/>
      <c r="VHX497" s="22"/>
      <c r="VHY497" s="22"/>
      <c r="VHZ497" s="22"/>
      <c r="VIA497" s="22"/>
      <c r="VIB497" s="22"/>
      <c r="VIC497" s="22"/>
      <c r="VID497" s="22"/>
      <c r="VIE497" s="22"/>
      <c r="VIF497" s="22"/>
      <c r="VIG497" s="22"/>
      <c r="VIH497" s="22"/>
      <c r="VII497" s="22"/>
      <c r="VIJ497" s="22"/>
      <c r="VIK497" s="22"/>
      <c r="VIL497" s="22"/>
      <c r="VIM497" s="22"/>
      <c r="VIN497" s="22"/>
      <c r="VIO497" s="22"/>
      <c r="VIP497" s="22"/>
      <c r="VIQ497" s="22"/>
      <c r="VIR497" s="22"/>
      <c r="VIS497" s="22"/>
      <c r="VIT497" s="22"/>
      <c r="VIU497" s="22"/>
      <c r="VIV497" s="22"/>
      <c r="VIW497" s="22"/>
      <c r="VIX497" s="22"/>
      <c r="VIY497" s="22"/>
      <c r="VIZ497" s="22"/>
      <c r="VJA497" s="22"/>
      <c r="VJB497" s="22"/>
      <c r="VJC497" s="22"/>
      <c r="VJD497" s="22"/>
      <c r="VJE497" s="22"/>
      <c r="VJF497" s="22"/>
      <c r="VJG497" s="22"/>
      <c r="VJH497" s="22"/>
      <c r="VJI497" s="22"/>
      <c r="VJJ497" s="22"/>
      <c r="VJK497" s="22"/>
      <c r="VJL497" s="22"/>
      <c r="VJM497" s="22"/>
      <c r="VJN497" s="22"/>
      <c r="VJO497" s="22"/>
      <c r="VJP497" s="22"/>
      <c r="VJQ497" s="22"/>
      <c r="VJR497" s="22"/>
      <c r="VJS497" s="22"/>
      <c r="VJT497" s="22"/>
      <c r="VJU497" s="22"/>
      <c r="VJV497" s="22"/>
      <c r="VJW497" s="22"/>
      <c r="VJX497" s="22"/>
      <c r="VJY497" s="22"/>
      <c r="VJZ497" s="22"/>
      <c r="VKA497" s="22"/>
      <c r="VKB497" s="22"/>
      <c r="VKC497" s="22"/>
      <c r="VKD497" s="22"/>
      <c r="VKE497" s="22"/>
      <c r="VKF497" s="22"/>
      <c r="VKG497" s="22"/>
      <c r="VKH497" s="22"/>
      <c r="VKI497" s="22"/>
      <c r="VKJ497" s="22"/>
      <c r="VKK497" s="22"/>
      <c r="VKL497" s="22"/>
      <c r="VKM497" s="22"/>
      <c r="VKN497" s="22"/>
      <c r="VKO497" s="22"/>
      <c r="VKP497" s="22"/>
      <c r="VKQ497" s="22"/>
      <c r="VKR497" s="22"/>
      <c r="VKS497" s="22"/>
      <c r="VKT497" s="22"/>
      <c r="VKU497" s="22"/>
      <c r="VKV497" s="22"/>
      <c r="VKW497" s="22"/>
      <c r="VKX497" s="22"/>
      <c r="VKY497" s="22"/>
      <c r="VKZ497" s="22"/>
      <c r="VLA497" s="22"/>
      <c r="VLB497" s="22"/>
      <c r="VLC497" s="22"/>
      <c r="VLD497" s="22"/>
      <c r="VLE497" s="22"/>
      <c r="VLF497" s="22"/>
      <c r="VLG497" s="22"/>
      <c r="VLH497" s="22"/>
      <c r="VLI497" s="22"/>
      <c r="VLJ497" s="22"/>
      <c r="VLK497" s="22"/>
      <c r="VLL497" s="22"/>
      <c r="VLM497" s="22"/>
      <c r="VLN497" s="22"/>
      <c r="VLO497" s="22"/>
      <c r="VLP497" s="22"/>
      <c r="VLQ497" s="22"/>
      <c r="VLR497" s="22"/>
      <c r="VLS497" s="22"/>
      <c r="VLT497" s="22"/>
      <c r="VLU497" s="22"/>
      <c r="VLV497" s="22"/>
      <c r="VLW497" s="22"/>
      <c r="VLX497" s="22"/>
      <c r="VLY497" s="22"/>
      <c r="VLZ497" s="22"/>
      <c r="VMA497" s="22"/>
      <c r="VMB497" s="22"/>
      <c r="VMC497" s="22"/>
      <c r="VMD497" s="22"/>
      <c r="VME497" s="22"/>
      <c r="VMF497" s="22"/>
      <c r="VMG497" s="22"/>
      <c r="VMH497" s="22"/>
      <c r="VMI497" s="22"/>
      <c r="VMJ497" s="22"/>
      <c r="VMK497" s="22"/>
      <c r="VML497" s="22"/>
      <c r="VMM497" s="22"/>
      <c r="VMN497" s="22"/>
      <c r="VMO497" s="22"/>
      <c r="VMP497" s="22"/>
      <c r="VMQ497" s="22"/>
      <c r="VMR497" s="22"/>
      <c r="VMS497" s="22"/>
      <c r="VMT497" s="22"/>
      <c r="VMU497" s="22"/>
      <c r="VMV497" s="22"/>
      <c r="VMW497" s="22"/>
      <c r="VMX497" s="22"/>
      <c r="VMY497" s="22"/>
      <c r="VMZ497" s="22"/>
      <c r="VNA497" s="22"/>
      <c r="VNB497" s="22"/>
      <c r="VNC497" s="22"/>
      <c r="VND497" s="22"/>
      <c r="VNE497" s="22"/>
      <c r="VNF497" s="22"/>
      <c r="VNG497" s="22"/>
      <c r="VNH497" s="22"/>
      <c r="VNI497" s="22"/>
      <c r="VNJ497" s="22"/>
      <c r="VNK497" s="22"/>
      <c r="VNL497" s="22"/>
      <c r="VNM497" s="22"/>
      <c r="VNN497" s="22"/>
      <c r="VNO497" s="22"/>
      <c r="VNP497" s="22"/>
      <c r="VNQ497" s="22"/>
      <c r="VNR497" s="22"/>
      <c r="VNS497" s="22"/>
      <c r="VNT497" s="22"/>
      <c r="VNU497" s="22"/>
      <c r="VNV497" s="22"/>
      <c r="VNW497" s="22"/>
      <c r="VNX497" s="22"/>
      <c r="VNY497" s="22"/>
      <c r="VNZ497" s="22"/>
      <c r="VOA497" s="22"/>
      <c r="VOB497" s="22"/>
      <c r="VOC497" s="22"/>
      <c r="VOD497" s="22"/>
      <c r="VOE497" s="22"/>
      <c r="VOF497" s="22"/>
      <c r="VOG497" s="22"/>
      <c r="VOH497" s="22"/>
      <c r="VOI497" s="22"/>
      <c r="VOJ497" s="22"/>
      <c r="VOK497" s="22"/>
      <c r="VOL497" s="22"/>
      <c r="VOM497" s="22"/>
      <c r="VON497" s="22"/>
      <c r="VOO497" s="22"/>
      <c r="VOP497" s="22"/>
      <c r="VOQ497" s="22"/>
      <c r="VOR497" s="22"/>
      <c r="VOS497" s="22"/>
      <c r="VOT497" s="22"/>
      <c r="VOU497" s="22"/>
      <c r="VOV497" s="22"/>
      <c r="VOW497" s="22"/>
      <c r="VOX497" s="22"/>
      <c r="VOY497" s="22"/>
      <c r="VOZ497" s="22"/>
      <c r="VPA497" s="22"/>
      <c r="VPB497" s="22"/>
      <c r="VPC497" s="22"/>
      <c r="VPD497" s="22"/>
      <c r="VPE497" s="22"/>
      <c r="VPF497" s="22"/>
      <c r="VPG497" s="22"/>
      <c r="VPH497" s="22"/>
      <c r="VPI497" s="22"/>
      <c r="VPJ497" s="22"/>
      <c r="VPK497" s="22"/>
      <c r="VPL497" s="22"/>
      <c r="VPM497" s="22"/>
      <c r="VPN497" s="22"/>
      <c r="VPO497" s="22"/>
      <c r="VPP497" s="22"/>
      <c r="VPQ497" s="22"/>
      <c r="VPR497" s="22"/>
      <c r="VPS497" s="22"/>
      <c r="VPT497" s="22"/>
      <c r="VPU497" s="22"/>
      <c r="VPV497" s="22"/>
      <c r="VPW497" s="22"/>
      <c r="VPX497" s="22"/>
      <c r="VPY497" s="22"/>
      <c r="VPZ497" s="22"/>
      <c r="VQA497" s="22"/>
      <c r="VQB497" s="22"/>
      <c r="VQC497" s="22"/>
      <c r="VQD497" s="22"/>
      <c r="VQE497" s="22"/>
      <c r="VQF497" s="22"/>
      <c r="VQG497" s="22"/>
      <c r="VQH497" s="22"/>
      <c r="VQI497" s="22"/>
      <c r="VQJ497" s="22"/>
      <c r="VQK497" s="22"/>
      <c r="VQL497" s="22"/>
      <c r="VQM497" s="22"/>
      <c r="VQN497" s="22"/>
      <c r="VQO497" s="22"/>
      <c r="VQP497" s="22"/>
      <c r="VQQ497" s="22"/>
      <c r="VQR497" s="22"/>
      <c r="VQS497" s="22"/>
      <c r="VQT497" s="22"/>
      <c r="VQU497" s="22"/>
      <c r="VQV497" s="22"/>
      <c r="VQW497" s="22"/>
      <c r="VQX497" s="22"/>
      <c r="VQY497" s="22"/>
      <c r="VQZ497" s="22"/>
      <c r="VRA497" s="22"/>
      <c r="VRB497" s="22"/>
      <c r="VRC497" s="22"/>
      <c r="VRD497" s="22"/>
      <c r="VRE497" s="22"/>
      <c r="VRF497" s="22"/>
      <c r="VRG497" s="22"/>
      <c r="VRH497" s="22"/>
      <c r="VRI497" s="22"/>
      <c r="VRJ497" s="22"/>
      <c r="VRK497" s="22"/>
      <c r="VRL497" s="22"/>
      <c r="VRM497" s="22"/>
      <c r="VRN497" s="22"/>
      <c r="VRO497" s="22"/>
      <c r="VRP497" s="22"/>
      <c r="VRQ497" s="22"/>
      <c r="VRR497" s="22"/>
      <c r="VRS497" s="22"/>
      <c r="VRT497" s="22"/>
      <c r="VRU497" s="22"/>
      <c r="VRV497" s="22"/>
      <c r="VRW497" s="22"/>
      <c r="VRX497" s="22"/>
      <c r="VRY497" s="22"/>
      <c r="VRZ497" s="22"/>
      <c r="VSA497" s="22"/>
      <c r="VSB497" s="22"/>
      <c r="VSC497" s="22"/>
      <c r="VSD497" s="22"/>
      <c r="VSE497" s="22"/>
      <c r="VSF497" s="22"/>
      <c r="VSG497" s="22"/>
      <c r="VSH497" s="22"/>
      <c r="VSI497" s="22"/>
      <c r="VSJ497" s="22"/>
      <c r="VSK497" s="22"/>
      <c r="VSL497" s="22"/>
      <c r="VSM497" s="22"/>
      <c r="VSN497" s="22"/>
      <c r="VSO497" s="22"/>
      <c r="VSP497" s="22"/>
      <c r="VSQ497" s="22"/>
      <c r="VSR497" s="22"/>
      <c r="VSS497" s="22"/>
      <c r="VST497" s="22"/>
      <c r="VSU497" s="22"/>
      <c r="VSV497" s="22"/>
      <c r="VSW497" s="22"/>
      <c r="VSX497" s="22"/>
      <c r="VSY497" s="22"/>
      <c r="VSZ497" s="22"/>
      <c r="VTA497" s="22"/>
      <c r="VTB497" s="22"/>
      <c r="VTC497" s="22"/>
      <c r="VTD497" s="22"/>
      <c r="VTE497" s="22"/>
      <c r="VTF497" s="22"/>
      <c r="VTG497" s="22"/>
      <c r="VTH497" s="22"/>
      <c r="VTI497" s="22"/>
      <c r="VTJ497" s="22"/>
      <c r="VTK497" s="22"/>
      <c r="VTL497" s="22"/>
      <c r="VTM497" s="22"/>
      <c r="VTN497" s="22"/>
      <c r="VTO497" s="22"/>
      <c r="VTP497" s="22"/>
      <c r="VTQ497" s="22"/>
      <c r="VTR497" s="22"/>
      <c r="VTS497" s="22"/>
      <c r="VTT497" s="22"/>
      <c r="VTU497" s="22"/>
      <c r="VTV497" s="22"/>
      <c r="VTW497" s="22"/>
      <c r="VTX497" s="22"/>
      <c r="VTY497" s="22"/>
      <c r="VTZ497" s="22"/>
      <c r="VUA497" s="22"/>
      <c r="VUB497" s="22"/>
      <c r="VUC497" s="22"/>
      <c r="VUD497" s="22"/>
      <c r="VUE497" s="22"/>
      <c r="VUF497" s="22"/>
      <c r="VUG497" s="22"/>
      <c r="VUH497" s="22"/>
      <c r="VUI497" s="22"/>
      <c r="VUJ497" s="22"/>
      <c r="VUK497" s="22"/>
      <c r="VUL497" s="22"/>
      <c r="VUM497" s="22"/>
      <c r="VUN497" s="22"/>
      <c r="VUO497" s="22"/>
      <c r="VUP497" s="22"/>
      <c r="VUQ497" s="22"/>
      <c r="VUR497" s="22"/>
      <c r="VUS497" s="22"/>
      <c r="VUT497" s="22"/>
      <c r="VUU497" s="22"/>
      <c r="VUV497" s="22"/>
      <c r="VUW497" s="22"/>
      <c r="VUX497" s="22"/>
      <c r="VUY497" s="22"/>
      <c r="VUZ497" s="22"/>
      <c r="VVA497" s="22"/>
      <c r="VVB497" s="22"/>
      <c r="VVC497" s="22"/>
      <c r="VVD497" s="22"/>
      <c r="VVE497" s="22"/>
      <c r="VVF497" s="22"/>
      <c r="VVG497" s="22"/>
      <c r="VVH497" s="22"/>
      <c r="VVI497" s="22"/>
      <c r="VVJ497" s="22"/>
      <c r="VVK497" s="22"/>
      <c r="VVL497" s="22"/>
      <c r="VVM497" s="22"/>
      <c r="VVN497" s="22"/>
      <c r="VVO497" s="22"/>
      <c r="VVP497" s="22"/>
      <c r="VVQ497" s="22"/>
      <c r="VVR497" s="22"/>
      <c r="VVS497" s="22"/>
      <c r="VVT497" s="22"/>
      <c r="VVU497" s="22"/>
      <c r="VVV497" s="22"/>
      <c r="VVW497" s="22"/>
      <c r="VVX497" s="22"/>
      <c r="VVY497" s="22"/>
      <c r="VVZ497" s="22"/>
      <c r="VWA497" s="22"/>
      <c r="VWB497" s="22"/>
      <c r="VWC497" s="22"/>
      <c r="VWD497" s="22"/>
      <c r="VWE497" s="22"/>
      <c r="VWF497" s="22"/>
      <c r="VWG497" s="22"/>
      <c r="VWH497" s="22"/>
      <c r="VWI497" s="22"/>
      <c r="VWJ497" s="22"/>
      <c r="VWK497" s="22"/>
      <c r="VWL497" s="22"/>
      <c r="VWM497" s="22"/>
      <c r="VWN497" s="22"/>
      <c r="VWO497" s="22"/>
      <c r="VWP497" s="22"/>
      <c r="VWQ497" s="22"/>
      <c r="VWR497" s="22"/>
      <c r="VWS497" s="22"/>
      <c r="VWT497" s="22"/>
      <c r="VWU497" s="22"/>
      <c r="VWV497" s="22"/>
      <c r="VWW497" s="22"/>
      <c r="VWX497" s="22"/>
      <c r="VWY497" s="22"/>
      <c r="VWZ497" s="22"/>
      <c r="VXA497" s="22"/>
      <c r="VXB497" s="22"/>
      <c r="VXC497" s="22"/>
      <c r="VXD497" s="22"/>
      <c r="VXE497" s="22"/>
      <c r="VXF497" s="22"/>
      <c r="VXG497" s="22"/>
      <c r="VXH497" s="22"/>
      <c r="VXI497" s="22"/>
      <c r="VXJ497" s="22"/>
      <c r="VXK497" s="22"/>
      <c r="VXL497" s="22"/>
      <c r="VXM497" s="22"/>
      <c r="VXN497" s="22"/>
      <c r="VXO497" s="22"/>
      <c r="VXP497" s="22"/>
      <c r="VXQ497" s="22"/>
      <c r="VXR497" s="22"/>
      <c r="VXS497" s="22"/>
      <c r="VXT497" s="22"/>
      <c r="VXU497" s="22"/>
      <c r="VXV497" s="22"/>
      <c r="VXW497" s="22"/>
      <c r="VXX497" s="22"/>
      <c r="VXY497" s="22"/>
      <c r="VXZ497" s="22"/>
      <c r="VYA497" s="22"/>
      <c r="VYB497" s="22"/>
      <c r="VYC497" s="22"/>
      <c r="VYD497" s="22"/>
      <c r="VYE497" s="22"/>
      <c r="VYF497" s="22"/>
      <c r="VYG497" s="22"/>
      <c r="VYH497" s="22"/>
      <c r="VYI497" s="22"/>
      <c r="VYJ497" s="22"/>
      <c r="VYK497" s="22"/>
      <c r="VYL497" s="22"/>
      <c r="VYM497" s="22"/>
      <c r="VYN497" s="22"/>
      <c r="VYO497" s="22"/>
      <c r="VYP497" s="22"/>
      <c r="VYQ497" s="22"/>
      <c r="VYR497" s="22"/>
      <c r="VYS497" s="22"/>
      <c r="VYT497" s="22"/>
      <c r="VYU497" s="22"/>
      <c r="VYV497" s="22"/>
      <c r="VYW497" s="22"/>
      <c r="VYX497" s="22"/>
      <c r="VYY497" s="22"/>
      <c r="VYZ497" s="22"/>
      <c r="VZA497" s="22"/>
      <c r="VZB497" s="22"/>
      <c r="VZC497" s="22"/>
      <c r="VZD497" s="22"/>
      <c r="VZE497" s="22"/>
      <c r="VZF497" s="22"/>
      <c r="VZG497" s="22"/>
      <c r="VZH497" s="22"/>
      <c r="VZI497" s="22"/>
      <c r="VZJ497" s="22"/>
      <c r="VZK497" s="22"/>
      <c r="VZL497" s="22"/>
      <c r="VZM497" s="22"/>
      <c r="VZN497" s="22"/>
      <c r="VZO497" s="22"/>
      <c r="VZP497" s="22"/>
      <c r="VZQ497" s="22"/>
      <c r="VZR497" s="22"/>
      <c r="VZS497" s="22"/>
      <c r="VZT497" s="22"/>
      <c r="VZU497" s="22"/>
      <c r="VZV497" s="22"/>
      <c r="VZW497" s="22"/>
      <c r="VZX497" s="22"/>
      <c r="VZY497" s="22"/>
      <c r="VZZ497" s="22"/>
      <c r="WAA497" s="22"/>
      <c r="WAB497" s="22"/>
      <c r="WAC497" s="22"/>
      <c r="WAD497" s="22"/>
      <c r="WAE497" s="22"/>
      <c r="WAF497" s="22"/>
      <c r="WAG497" s="22"/>
      <c r="WAH497" s="22"/>
      <c r="WAI497" s="22"/>
      <c r="WAJ497" s="22"/>
      <c r="WAK497" s="22"/>
      <c r="WAL497" s="22"/>
      <c r="WAM497" s="22"/>
      <c r="WAN497" s="22"/>
      <c r="WAO497" s="22"/>
      <c r="WAP497" s="22"/>
      <c r="WAQ497" s="22"/>
      <c r="WAR497" s="22"/>
      <c r="WAS497" s="22"/>
      <c r="WAT497" s="22"/>
      <c r="WAU497" s="22"/>
      <c r="WAV497" s="22"/>
      <c r="WAW497" s="22"/>
      <c r="WAX497" s="22"/>
      <c r="WAY497" s="22"/>
      <c r="WAZ497" s="22"/>
      <c r="WBA497" s="22"/>
      <c r="WBB497" s="22"/>
      <c r="WBC497" s="22"/>
      <c r="WBD497" s="22"/>
      <c r="WBE497" s="22"/>
      <c r="WBF497" s="22"/>
      <c r="WBG497" s="22"/>
      <c r="WBH497" s="22"/>
      <c r="WBI497" s="22"/>
      <c r="WBJ497" s="22"/>
      <c r="WBK497" s="22"/>
      <c r="WBL497" s="22"/>
      <c r="WBM497" s="22"/>
      <c r="WBN497" s="22"/>
      <c r="WBO497" s="22"/>
      <c r="WBP497" s="22"/>
      <c r="WBQ497" s="22"/>
      <c r="WBR497" s="22"/>
      <c r="WBS497" s="22"/>
      <c r="WBT497" s="22"/>
      <c r="WBU497" s="22"/>
      <c r="WBV497" s="22"/>
      <c r="WBW497" s="22"/>
      <c r="WBX497" s="22"/>
      <c r="WBY497" s="22"/>
      <c r="WBZ497" s="22"/>
      <c r="WCA497" s="22"/>
      <c r="WCB497" s="22"/>
      <c r="WCC497" s="22"/>
      <c r="WCD497" s="22"/>
      <c r="WCE497" s="22"/>
      <c r="WCF497" s="22"/>
      <c r="WCG497" s="22"/>
      <c r="WCH497" s="22"/>
      <c r="WCI497" s="22"/>
      <c r="WCJ497" s="22"/>
      <c r="WCK497" s="22"/>
      <c r="WCL497" s="22"/>
      <c r="WCM497" s="22"/>
      <c r="WCN497" s="22"/>
      <c r="WCO497" s="22"/>
      <c r="WCP497" s="22"/>
      <c r="WCQ497" s="22"/>
      <c r="WCR497" s="22"/>
      <c r="WCS497" s="22"/>
      <c r="WCT497" s="22"/>
      <c r="WCU497" s="22"/>
      <c r="WCV497" s="22"/>
      <c r="WCW497" s="22"/>
      <c r="WCX497" s="22"/>
      <c r="WCY497" s="22"/>
      <c r="WCZ497" s="22"/>
      <c r="WDA497" s="22"/>
      <c r="WDB497" s="22"/>
      <c r="WDC497" s="22"/>
      <c r="WDD497" s="22"/>
      <c r="WDE497" s="22"/>
      <c r="WDF497" s="22"/>
      <c r="WDG497" s="22"/>
      <c r="WDH497" s="22"/>
      <c r="WDI497" s="22"/>
      <c r="WDJ497" s="22"/>
      <c r="WDK497" s="22"/>
      <c r="WDL497" s="22"/>
      <c r="WDM497" s="22"/>
      <c r="WDN497" s="22"/>
      <c r="WDO497" s="22"/>
      <c r="WDP497" s="22"/>
      <c r="WDQ497" s="22"/>
      <c r="WDR497" s="22"/>
      <c r="WDS497" s="22"/>
      <c r="WDT497" s="22"/>
      <c r="WDU497" s="22"/>
      <c r="WDV497" s="22"/>
      <c r="WDW497" s="22"/>
      <c r="WDX497" s="22"/>
      <c r="WDY497" s="22"/>
      <c r="WDZ497" s="22"/>
      <c r="WEA497" s="22"/>
      <c r="WEB497" s="22"/>
      <c r="WEC497" s="22"/>
      <c r="WED497" s="22"/>
      <c r="WEE497" s="22"/>
      <c r="WEF497" s="22"/>
      <c r="WEG497" s="22"/>
      <c r="WEH497" s="22"/>
      <c r="WEI497" s="22"/>
      <c r="WEJ497" s="22"/>
      <c r="WEK497" s="22"/>
      <c r="WEL497" s="22"/>
      <c r="WEM497" s="22"/>
      <c r="WEN497" s="22"/>
      <c r="WEO497" s="22"/>
      <c r="WEP497" s="22"/>
      <c r="WEQ497" s="22"/>
      <c r="WER497" s="22"/>
      <c r="WES497" s="22"/>
      <c r="WET497" s="22"/>
      <c r="WEU497" s="22"/>
      <c r="WEV497" s="22"/>
      <c r="WEW497" s="22"/>
      <c r="WEX497" s="22"/>
      <c r="WEY497" s="22"/>
      <c r="WEZ497" s="22"/>
      <c r="WFA497" s="22"/>
      <c r="WFB497" s="22"/>
      <c r="WFC497" s="22"/>
      <c r="WFD497" s="22"/>
      <c r="WFE497" s="22"/>
      <c r="WFF497" s="22"/>
      <c r="WFG497" s="22"/>
      <c r="WFH497" s="22"/>
      <c r="WFI497" s="22"/>
      <c r="WFJ497" s="22"/>
      <c r="WFK497" s="22"/>
      <c r="WFL497" s="22"/>
      <c r="WFM497" s="22"/>
      <c r="WFN497" s="22"/>
      <c r="WFO497" s="22"/>
      <c r="WFP497" s="22"/>
      <c r="WFQ497" s="22"/>
      <c r="WFR497" s="22"/>
      <c r="WFS497" s="22"/>
      <c r="WFT497" s="22"/>
      <c r="WFU497" s="22"/>
      <c r="WFV497" s="22"/>
      <c r="WFW497" s="22"/>
      <c r="WFX497" s="22"/>
      <c r="WFY497" s="22"/>
      <c r="WFZ497" s="22"/>
      <c r="WGA497" s="22"/>
      <c r="WGB497" s="22"/>
      <c r="WGC497" s="22"/>
      <c r="WGD497" s="22"/>
      <c r="WGE497" s="22"/>
      <c r="WGF497" s="22"/>
      <c r="WGG497" s="22"/>
      <c r="WGH497" s="22"/>
      <c r="WGI497" s="22"/>
      <c r="WGJ497" s="22"/>
      <c r="WGK497" s="22"/>
      <c r="WGL497" s="22"/>
      <c r="WGM497" s="22"/>
      <c r="WGN497" s="22"/>
      <c r="WGO497" s="22"/>
      <c r="WGP497" s="22"/>
      <c r="WGQ497" s="22"/>
      <c r="WGR497" s="22"/>
      <c r="WGS497" s="22"/>
      <c r="WGT497" s="22"/>
      <c r="WGU497" s="22"/>
      <c r="WGV497" s="22"/>
      <c r="WGW497" s="22"/>
      <c r="WGX497" s="22"/>
      <c r="WGY497" s="22"/>
      <c r="WGZ497" s="22"/>
      <c r="WHA497" s="22"/>
      <c r="WHB497" s="22"/>
      <c r="WHC497" s="22"/>
      <c r="WHD497" s="22"/>
      <c r="WHE497" s="22"/>
      <c r="WHF497" s="22"/>
      <c r="WHG497" s="22"/>
      <c r="WHH497" s="22"/>
      <c r="WHI497" s="22"/>
      <c r="WHJ497" s="22"/>
      <c r="WHK497" s="22"/>
      <c r="WHL497" s="22"/>
      <c r="WHM497" s="22"/>
      <c r="WHN497" s="22"/>
      <c r="WHO497" s="22"/>
      <c r="WHP497" s="22"/>
      <c r="WHQ497" s="22"/>
      <c r="WHR497" s="22"/>
      <c r="WHS497" s="22"/>
      <c r="WHT497" s="22"/>
      <c r="WHU497" s="22"/>
      <c r="WHV497" s="22"/>
      <c r="WHW497" s="22"/>
      <c r="WHX497" s="22"/>
      <c r="WHY497" s="22"/>
      <c r="WHZ497" s="22"/>
      <c r="WIA497" s="22"/>
      <c r="WIB497" s="22"/>
      <c r="WIC497" s="22"/>
      <c r="WID497" s="22"/>
      <c r="WIE497" s="22"/>
      <c r="WIF497" s="22"/>
      <c r="WIG497" s="22"/>
      <c r="WIH497" s="22"/>
      <c r="WII497" s="22"/>
      <c r="WIJ497" s="22"/>
      <c r="WIK497" s="22"/>
      <c r="WIL497" s="22"/>
      <c r="WIM497" s="22"/>
      <c r="WIN497" s="22"/>
      <c r="WIO497" s="22"/>
      <c r="WIP497" s="22"/>
      <c r="WIQ497" s="22"/>
      <c r="WIR497" s="22"/>
      <c r="WIS497" s="22"/>
      <c r="WIT497" s="22"/>
      <c r="WIU497" s="22"/>
      <c r="WIV497" s="22"/>
      <c r="WIW497" s="22"/>
      <c r="WIX497" s="22"/>
      <c r="WIY497" s="22"/>
      <c r="WIZ497" s="22"/>
      <c r="WJA497" s="22"/>
      <c r="WJB497" s="22"/>
      <c r="WJC497" s="22"/>
      <c r="WJD497" s="22"/>
      <c r="WJE497" s="22"/>
      <c r="WJF497" s="22"/>
      <c r="WJG497" s="22"/>
      <c r="WJH497" s="22"/>
      <c r="WJI497" s="22"/>
      <c r="WJJ497" s="22"/>
      <c r="WJK497" s="22"/>
      <c r="WJL497" s="22"/>
      <c r="WJM497" s="22"/>
      <c r="WJN497" s="22"/>
      <c r="WJO497" s="22"/>
      <c r="WJP497" s="22"/>
      <c r="WJQ497" s="22"/>
      <c r="WJR497" s="22"/>
      <c r="WJS497" s="22"/>
      <c r="WJT497" s="22"/>
      <c r="WJU497" s="22"/>
      <c r="WJV497" s="22"/>
      <c r="WJW497" s="22"/>
      <c r="WJX497" s="22"/>
      <c r="WJY497" s="22"/>
      <c r="WJZ497" s="22"/>
      <c r="WKA497" s="22"/>
      <c r="WKB497" s="22"/>
      <c r="WKC497" s="22"/>
      <c r="WKD497" s="22"/>
      <c r="WKE497" s="22"/>
      <c r="WKF497" s="22"/>
      <c r="WKG497" s="22"/>
      <c r="WKH497" s="22"/>
      <c r="WKI497" s="22"/>
      <c r="WKJ497" s="22"/>
      <c r="WKK497" s="22"/>
      <c r="WKL497" s="22"/>
      <c r="WKM497" s="22"/>
      <c r="WKN497" s="22"/>
      <c r="WKO497" s="22"/>
      <c r="WKP497" s="22"/>
      <c r="WKQ497" s="22"/>
      <c r="WKR497" s="22"/>
      <c r="WKS497" s="22"/>
      <c r="WKT497" s="22"/>
      <c r="WKU497" s="22"/>
      <c r="WKV497" s="22"/>
      <c r="WKW497" s="22"/>
      <c r="WKX497" s="22"/>
      <c r="WKY497" s="22"/>
      <c r="WKZ497" s="22"/>
      <c r="WLA497" s="22"/>
      <c r="WLB497" s="22"/>
      <c r="WLC497" s="22"/>
      <c r="WLD497" s="22"/>
      <c r="WLE497" s="22"/>
      <c r="WLF497" s="22"/>
      <c r="WLG497" s="22"/>
      <c r="WLH497" s="22"/>
      <c r="WLI497" s="22"/>
      <c r="WLJ497" s="22"/>
      <c r="WLK497" s="22"/>
      <c r="WLL497" s="22"/>
      <c r="WLM497" s="22"/>
      <c r="WLN497" s="22"/>
      <c r="WLO497" s="22"/>
      <c r="WLP497" s="22"/>
      <c r="WLQ497" s="22"/>
      <c r="WLR497" s="22"/>
      <c r="WLS497" s="22"/>
      <c r="WLT497" s="22"/>
      <c r="WLU497" s="22"/>
      <c r="WLV497" s="22"/>
      <c r="WLW497" s="22"/>
      <c r="WLX497" s="22"/>
      <c r="WLY497" s="22"/>
      <c r="WLZ497" s="22"/>
      <c r="WMA497" s="22"/>
      <c r="WMB497" s="22"/>
      <c r="WMC497" s="22"/>
      <c r="WMD497" s="22"/>
      <c r="WME497" s="22"/>
      <c r="WMF497" s="22"/>
      <c r="WMG497" s="22"/>
      <c r="WMH497" s="22"/>
      <c r="WMI497" s="22"/>
      <c r="WMJ497" s="22"/>
      <c r="WMK497" s="22"/>
      <c r="WML497" s="22"/>
      <c r="WMM497" s="22"/>
      <c r="WMN497" s="22"/>
      <c r="WMO497" s="22"/>
      <c r="WMP497" s="22"/>
      <c r="WMQ497" s="22"/>
      <c r="WMR497" s="22"/>
      <c r="WMS497" s="22"/>
      <c r="WMT497" s="22"/>
      <c r="WMU497" s="22"/>
      <c r="WMV497" s="22"/>
      <c r="WMW497" s="22"/>
      <c r="WMX497" s="22"/>
      <c r="WMY497" s="22"/>
      <c r="WMZ497" s="22"/>
      <c r="WNA497" s="22"/>
      <c r="WNB497" s="22"/>
      <c r="WNC497" s="22"/>
      <c r="WND497" s="22"/>
      <c r="WNE497" s="22"/>
      <c r="WNF497" s="22"/>
      <c r="WNG497" s="22"/>
      <c r="WNH497" s="22"/>
      <c r="WNI497" s="22"/>
      <c r="WNJ497" s="22"/>
      <c r="WNK497" s="22"/>
      <c r="WNL497" s="22"/>
      <c r="WNM497" s="22"/>
      <c r="WNN497" s="22"/>
      <c r="WNO497" s="22"/>
      <c r="WNP497" s="22"/>
      <c r="WNQ497" s="22"/>
      <c r="WNR497" s="22"/>
      <c r="WNS497" s="22"/>
      <c r="WNT497" s="22"/>
      <c r="WNU497" s="22"/>
      <c r="WNV497" s="22"/>
      <c r="WNW497" s="22"/>
      <c r="WNX497" s="22"/>
      <c r="WNY497" s="22"/>
      <c r="WNZ497" s="22"/>
      <c r="WOA497" s="22"/>
      <c r="WOB497" s="22"/>
      <c r="WOC497" s="22"/>
      <c r="WOD497" s="22"/>
      <c r="WOE497" s="22"/>
      <c r="WOF497" s="22"/>
      <c r="WOG497" s="22"/>
      <c r="WOH497" s="22"/>
      <c r="WOI497" s="22"/>
      <c r="WOJ497" s="22"/>
      <c r="WOK497" s="22"/>
      <c r="WOL497" s="22"/>
      <c r="WOM497" s="22"/>
      <c r="WON497" s="22"/>
      <c r="WOO497" s="22"/>
      <c r="WOP497" s="22"/>
      <c r="WOQ497" s="22"/>
      <c r="WOR497" s="22"/>
      <c r="WOS497" s="22"/>
      <c r="WOT497" s="22"/>
      <c r="WOU497" s="22"/>
      <c r="WOV497" s="22"/>
      <c r="WOW497" s="22"/>
      <c r="WOX497" s="22"/>
      <c r="WOY497" s="22"/>
      <c r="WOZ497" s="22"/>
      <c r="WPA497" s="22"/>
      <c r="WPB497" s="22"/>
      <c r="WPC497" s="22"/>
      <c r="WPD497" s="22"/>
      <c r="WPE497" s="22"/>
      <c r="WPF497" s="22"/>
      <c r="WPG497" s="22"/>
      <c r="WPH497" s="22"/>
      <c r="WPI497" s="22"/>
      <c r="WPJ497" s="22"/>
      <c r="WPK497" s="22"/>
      <c r="WPL497" s="22"/>
      <c r="WPM497" s="22"/>
      <c r="WPN497" s="22"/>
      <c r="WPO497" s="22"/>
      <c r="WPP497" s="22"/>
      <c r="WPQ497" s="22"/>
      <c r="WPR497" s="22"/>
      <c r="WPS497" s="22"/>
      <c r="WPT497" s="22"/>
      <c r="WPU497" s="22"/>
      <c r="WPV497" s="22"/>
      <c r="WPW497" s="22"/>
      <c r="WPX497" s="22"/>
      <c r="WPY497" s="22"/>
      <c r="WPZ497" s="22"/>
      <c r="WQA497" s="22"/>
      <c r="WQB497" s="22"/>
      <c r="WQC497" s="22"/>
      <c r="WQD497" s="22"/>
      <c r="WQE497" s="22"/>
      <c r="WQF497" s="22"/>
      <c r="WQG497" s="22"/>
      <c r="WQH497" s="22"/>
      <c r="WQI497" s="22"/>
      <c r="WQJ497" s="22"/>
      <c r="WQK497" s="22"/>
      <c r="WQL497" s="22"/>
      <c r="WQM497" s="22"/>
      <c r="WQN497" s="22"/>
      <c r="WQO497" s="22"/>
      <c r="WQP497" s="22"/>
      <c r="WQQ497" s="22"/>
      <c r="WQR497" s="22"/>
      <c r="WQS497" s="22"/>
      <c r="WQT497" s="22"/>
      <c r="WQU497" s="22"/>
      <c r="WQV497" s="22"/>
      <c r="WQW497" s="22"/>
      <c r="WQX497" s="22"/>
      <c r="WQY497" s="22"/>
      <c r="WQZ497" s="22"/>
      <c r="WRA497" s="22"/>
      <c r="WRB497" s="22"/>
      <c r="WRC497" s="22"/>
      <c r="WRD497" s="22"/>
      <c r="WRE497" s="22"/>
      <c r="WRF497" s="22"/>
      <c r="WRG497" s="22"/>
      <c r="WRH497" s="22"/>
      <c r="WRI497" s="22"/>
      <c r="WRJ497" s="22"/>
      <c r="WRK497" s="22"/>
      <c r="WRL497" s="22"/>
      <c r="WRM497" s="22"/>
      <c r="WRN497" s="22"/>
      <c r="WRO497" s="22"/>
      <c r="WRP497" s="22"/>
      <c r="WRQ497" s="22"/>
      <c r="WRR497" s="22"/>
      <c r="WRS497" s="22"/>
      <c r="WRT497" s="22"/>
      <c r="WRU497" s="22"/>
      <c r="WRV497" s="22"/>
      <c r="WRW497" s="22"/>
      <c r="WRX497" s="22"/>
      <c r="WRY497" s="22"/>
      <c r="WRZ497" s="22"/>
      <c r="WSA497" s="22"/>
      <c r="WSB497" s="22"/>
      <c r="WSC497" s="22"/>
      <c r="WSD497" s="22"/>
      <c r="WSE497" s="22"/>
      <c r="WSF497" s="22"/>
      <c r="WSG497" s="22"/>
      <c r="WSH497" s="22"/>
      <c r="WSI497" s="22"/>
      <c r="WSJ497" s="22"/>
      <c r="WSK497" s="22"/>
      <c r="WSL497" s="22"/>
      <c r="WSM497" s="22"/>
      <c r="WSN497" s="22"/>
      <c r="WSO497" s="22"/>
      <c r="WSP497" s="22"/>
      <c r="WSQ497" s="22"/>
      <c r="WSR497" s="22"/>
      <c r="WSS497" s="22"/>
      <c r="WST497" s="22"/>
      <c r="WSU497" s="22"/>
      <c r="WSV497" s="22"/>
      <c r="WSW497" s="22"/>
      <c r="WSX497" s="22"/>
      <c r="WSY497" s="22"/>
      <c r="WSZ497" s="22"/>
      <c r="WTA497" s="22"/>
      <c r="WTB497" s="22"/>
      <c r="WTC497" s="22"/>
      <c r="WTD497" s="22"/>
      <c r="WTE497" s="22"/>
      <c r="WTF497" s="22"/>
      <c r="WTG497" s="22"/>
      <c r="WTH497" s="22"/>
      <c r="WTI497" s="22"/>
      <c r="WTJ497" s="22"/>
      <c r="WTK497" s="22"/>
      <c r="WTL497" s="22"/>
      <c r="WTM497" s="22"/>
      <c r="WTN497" s="22"/>
      <c r="WTO497" s="22"/>
      <c r="WTP497" s="22"/>
      <c r="WTQ497" s="22"/>
      <c r="WTR497" s="22"/>
      <c r="WTS497" s="22"/>
      <c r="WTT497" s="22"/>
      <c r="WTU497" s="22"/>
      <c r="WTV497" s="22"/>
      <c r="WTW497" s="22"/>
      <c r="WTX497" s="22"/>
      <c r="WTY497" s="22"/>
      <c r="WTZ497" s="22"/>
      <c r="WUA497" s="22"/>
      <c r="WUB497" s="22"/>
      <c r="WUC497" s="22"/>
      <c r="WUD497" s="22"/>
      <c r="WUE497" s="22"/>
      <c r="WUF497" s="22"/>
      <c r="WUG497" s="22"/>
      <c r="WUH497" s="22"/>
      <c r="WUI497" s="22"/>
      <c r="WUJ497" s="22"/>
      <c r="WUK497" s="22"/>
      <c r="WUL497" s="22"/>
      <c r="WUM497" s="22"/>
      <c r="WUN497" s="22"/>
      <c r="WUO497" s="22"/>
      <c r="WUP497" s="22"/>
      <c r="WUQ497" s="22"/>
      <c r="WUR497" s="22"/>
      <c r="WUS497" s="22"/>
      <c r="WUT497" s="22"/>
      <c r="WUU497" s="22"/>
      <c r="WUV497" s="22"/>
      <c r="WUW497" s="22"/>
      <c r="WUX497" s="22"/>
      <c r="WUY497" s="22"/>
      <c r="WUZ497" s="22"/>
      <c r="WVA497" s="22"/>
      <c r="WVB497" s="22"/>
      <c r="WVC497" s="22"/>
      <c r="WVD497" s="22"/>
      <c r="WVE497" s="22"/>
      <c r="WVF497" s="22"/>
      <c r="WVG497" s="22"/>
      <c r="WVH497" s="22"/>
      <c r="WVI497" s="22"/>
      <c r="WVJ497" s="22"/>
      <c r="WVK497" s="22"/>
      <c r="WVL497" s="22"/>
      <c r="WVM497" s="22"/>
      <c r="WVN497" s="22"/>
      <c r="WVO497" s="22"/>
      <c r="WVP497" s="22"/>
      <c r="WVQ497" s="22"/>
      <c r="WVR497" s="22"/>
      <c r="WVS497" s="22"/>
      <c r="WVT497" s="22"/>
      <c r="WVU497" s="22"/>
      <c r="WVV497" s="22"/>
      <c r="WVW497" s="22"/>
      <c r="WVX497" s="22"/>
      <c r="WVY497" s="22"/>
      <c r="WVZ497" s="22"/>
      <c r="WWA497" s="22"/>
      <c r="WWB497" s="22"/>
      <c r="WWC497" s="22"/>
      <c r="WWD497" s="22"/>
      <c r="WWE497" s="22"/>
      <c r="WWF497" s="22"/>
      <c r="WWG497" s="22"/>
      <c r="WWH497" s="22"/>
      <c r="WWI497" s="22"/>
      <c r="WWJ497" s="22"/>
      <c r="WWK497" s="22"/>
      <c r="WWL497" s="22"/>
      <c r="WWM497" s="22"/>
      <c r="WWN497" s="22"/>
      <c r="WWO497" s="22"/>
      <c r="WWP497" s="22"/>
      <c r="WWQ497" s="22"/>
      <c r="WWR497" s="22"/>
      <c r="WWS497" s="22"/>
      <c r="WWT497" s="22"/>
      <c r="WWU497" s="22"/>
      <c r="WWV497" s="22"/>
      <c r="WWW497" s="22"/>
      <c r="WWX497" s="22"/>
      <c r="WWY497" s="22"/>
      <c r="WWZ497" s="22"/>
      <c r="WXA497" s="22"/>
      <c r="WXB497" s="22"/>
      <c r="WXC497" s="22"/>
      <c r="WXD497" s="22"/>
      <c r="WXE497" s="22"/>
      <c r="WXF497" s="22"/>
      <c r="WXG497" s="22"/>
      <c r="WXH497" s="22"/>
      <c r="WXI497" s="22"/>
      <c r="WXJ497" s="22"/>
      <c r="WXK497" s="22"/>
      <c r="WXL497" s="22"/>
      <c r="WXM497" s="22"/>
      <c r="WXN497" s="22"/>
      <c r="WXO497" s="22"/>
      <c r="WXP497" s="22"/>
      <c r="WXQ497" s="22"/>
      <c r="WXR497" s="22"/>
      <c r="WXS497" s="22"/>
      <c r="WXT497" s="22"/>
      <c r="WXU497" s="22"/>
      <c r="WXV497" s="22"/>
      <c r="WXW497" s="22"/>
      <c r="WXX497" s="22"/>
      <c r="WXY497" s="22"/>
      <c r="WXZ497" s="22"/>
      <c r="WYA497" s="22"/>
      <c r="WYB497" s="22"/>
      <c r="WYC497" s="22"/>
      <c r="WYD497" s="22"/>
      <c r="WYE497" s="22"/>
      <c r="WYF497" s="22"/>
      <c r="WYG497" s="22"/>
      <c r="WYH497" s="22"/>
      <c r="WYI497" s="22"/>
      <c r="WYJ497" s="22"/>
      <c r="WYK497" s="22"/>
      <c r="WYL497" s="22"/>
      <c r="WYM497" s="22"/>
      <c r="WYN497" s="22"/>
      <c r="WYO497" s="22"/>
      <c r="WYP497" s="22"/>
      <c r="WYQ497" s="22"/>
      <c r="WYR497" s="22"/>
      <c r="WYS497" s="22"/>
      <c r="WYT497" s="22"/>
      <c r="WYU497" s="22"/>
      <c r="WYV497" s="22"/>
      <c r="WYW497" s="22"/>
      <c r="WYX497" s="22"/>
      <c r="WYY497" s="22"/>
      <c r="WYZ497" s="22"/>
      <c r="WZA497" s="22"/>
      <c r="WZB497" s="22"/>
      <c r="WZC497" s="22"/>
      <c r="WZD497" s="22"/>
      <c r="WZE497" s="22"/>
      <c r="WZF497" s="22"/>
      <c r="WZG497" s="22"/>
      <c r="WZH497" s="22"/>
      <c r="WZI497" s="22"/>
      <c r="WZJ497" s="22"/>
      <c r="WZK497" s="22"/>
      <c r="WZL497" s="22"/>
      <c r="WZM497" s="22"/>
      <c r="WZN497" s="22"/>
      <c r="WZO497" s="22"/>
      <c r="WZP497" s="22"/>
      <c r="WZQ497" s="22"/>
      <c r="WZR497" s="22"/>
      <c r="WZS497" s="22"/>
      <c r="WZT497" s="22"/>
      <c r="WZU497" s="22"/>
      <c r="WZV497" s="22"/>
      <c r="WZW497" s="22"/>
      <c r="WZX497" s="22"/>
      <c r="WZY497" s="22"/>
      <c r="WZZ497" s="22"/>
      <c r="XAA497" s="22"/>
      <c r="XAB497" s="22"/>
      <c r="XAC497" s="22"/>
      <c r="XAD497" s="22"/>
      <c r="XAE497" s="22"/>
      <c r="XAF497" s="22"/>
      <c r="XAG497" s="22"/>
      <c r="XAH497" s="22"/>
      <c r="XAI497" s="22"/>
      <c r="XAJ497" s="22"/>
      <c r="XAK497" s="22"/>
      <c r="XAL497" s="22"/>
      <c r="XAM497" s="22"/>
      <c r="XAN497" s="22"/>
      <c r="XAO497" s="22"/>
      <c r="XAP497" s="22"/>
      <c r="XAQ497" s="22"/>
      <c r="XAR497" s="22"/>
      <c r="XAS497" s="22"/>
      <c r="XAT497" s="22"/>
      <c r="XAU497" s="22"/>
      <c r="XAV497" s="22"/>
      <c r="XAW497" s="22"/>
      <c r="XAX497" s="22"/>
      <c r="XAY497" s="22"/>
      <c r="XAZ497" s="22"/>
      <c r="XBA497" s="22"/>
      <c r="XBB497" s="22"/>
      <c r="XBC497" s="22"/>
      <c r="XBD497" s="22"/>
      <c r="XBE497" s="22"/>
      <c r="XBF497" s="22"/>
      <c r="XBG497" s="22"/>
      <c r="XBH497" s="22"/>
      <c r="XBI497" s="22"/>
      <c r="XBJ497" s="22"/>
      <c r="XBK497" s="22"/>
      <c r="XBL497" s="22"/>
      <c r="XBM497" s="22"/>
      <c r="XBN497" s="22"/>
      <c r="XBO497" s="22"/>
      <c r="XBP497" s="22"/>
      <c r="XBQ497" s="22"/>
      <c r="XBR497" s="22"/>
      <c r="XBS497" s="22"/>
      <c r="XBT497" s="22"/>
      <c r="XBU497" s="22"/>
      <c r="XBV497" s="22"/>
      <c r="XBW497" s="22"/>
      <c r="XBX497" s="22"/>
      <c r="XBY497" s="22"/>
      <c r="XBZ497" s="22"/>
      <c r="XCA497" s="22"/>
      <c r="XCB497" s="22"/>
      <c r="XCC497" s="22"/>
      <c r="XCD497" s="22"/>
      <c r="XCE497" s="22"/>
      <c r="XCF497" s="22"/>
      <c r="XCG497" s="22"/>
      <c r="XCH497" s="22"/>
      <c r="XCI497" s="22"/>
      <c r="XCJ497" s="22"/>
      <c r="XCK497" s="22"/>
      <c r="XCL497" s="22"/>
      <c r="XCM497" s="22"/>
      <c r="XCN497" s="22"/>
      <c r="XCO497" s="22"/>
      <c r="XCP497" s="22"/>
      <c r="XCQ497" s="22"/>
      <c r="XCR497" s="22"/>
      <c r="XCS497" s="22"/>
      <c r="XCT497" s="22"/>
      <c r="XCU497" s="22"/>
      <c r="XCV497" s="22"/>
      <c r="XCW497" s="22"/>
      <c r="XCX497" s="22"/>
      <c r="XCY497" s="22"/>
      <c r="XCZ497" s="22"/>
      <c r="XDA497" s="22"/>
      <c r="XDB497" s="22"/>
      <c r="XDC497" s="22"/>
      <c r="XDD497" s="22"/>
      <c r="XDE497" s="22"/>
      <c r="XDF497" s="22"/>
      <c r="XDG497" s="22"/>
      <c r="XDH497" s="22"/>
      <c r="XDI497" s="22"/>
      <c r="XDJ497" s="22"/>
      <c r="XDK497" s="22"/>
      <c r="XDL497" s="22"/>
      <c r="XDM497" s="22"/>
      <c r="XDN497" s="22"/>
      <c r="XDO497" s="22"/>
      <c r="XDP497" s="22"/>
      <c r="XDQ497" s="22"/>
      <c r="XDR497" s="22"/>
      <c r="XDS497" s="22"/>
      <c r="XDT497" s="22"/>
      <c r="XDU497" s="22"/>
      <c r="XDV497" s="22"/>
      <c r="XDW497" s="22"/>
      <c r="XDX497" s="22"/>
      <c r="XDY497" s="22"/>
      <c r="XDZ497" s="22"/>
      <c r="XEA497" s="22"/>
      <c r="XEB497" s="22"/>
      <c r="XEC497" s="22"/>
      <c r="XED497" s="22"/>
      <c r="XEE497" s="22"/>
      <c r="XEF497" s="22"/>
      <c r="XEG497" s="22"/>
      <c r="XEH497" s="22"/>
      <c r="XEI497" s="22"/>
      <c r="XEJ497" s="22"/>
      <c r="XEK497" s="22"/>
      <c r="XEL497" s="22"/>
      <c r="XEM497" s="22"/>
      <c r="XEN497" s="22"/>
      <c r="XEO497" s="22"/>
      <c r="XEP497" s="22"/>
      <c r="XEQ497" s="22"/>
      <c r="XER497" s="22"/>
      <c r="XES497" s="22"/>
      <c r="XET497" s="22"/>
      <c r="XEU497" s="22"/>
      <c r="XEV497" s="22"/>
      <c r="XEW497" s="22"/>
      <c r="XEX497" s="22"/>
      <c r="XEY497" s="22"/>
      <c r="XEZ497" s="22"/>
      <c r="XFA497" s="22"/>
      <c r="XFB497" s="22"/>
      <c r="XFC497" s="22"/>
    </row>
    <row r="498" spans="1:16383" x14ac:dyDescent="0.15">
      <c r="A498" s="2">
        <v>137</v>
      </c>
      <c r="B498" s="71">
        <v>5</v>
      </c>
      <c r="C498" s="71">
        <v>2</v>
      </c>
      <c r="D498" s="71">
        <v>24</v>
      </c>
      <c r="E498" s="72" t="s">
        <v>802</v>
      </c>
      <c r="F498" s="1" t="s">
        <v>586</v>
      </c>
      <c r="G498" s="17">
        <v>21</v>
      </c>
      <c r="H498" s="12" t="s">
        <v>56</v>
      </c>
      <c r="I498" s="145" t="s">
        <v>23</v>
      </c>
      <c r="J498" s="24">
        <v>70</v>
      </c>
      <c r="K498" s="24"/>
      <c r="L498" s="2" t="s">
        <v>282</v>
      </c>
      <c r="M498" s="5">
        <v>2519591</v>
      </c>
      <c r="N498" s="5">
        <v>2454474</v>
      </c>
      <c r="O498" s="5">
        <v>20913</v>
      </c>
      <c r="P498" s="5">
        <v>1232</v>
      </c>
      <c r="Q498" s="5">
        <v>17130</v>
      </c>
      <c r="R498" s="5">
        <v>25842</v>
      </c>
      <c r="S498" s="12"/>
      <c r="T498" s="25"/>
      <c r="U498" s="25"/>
      <c r="V498" s="25"/>
      <c r="W498" s="25"/>
      <c r="X498" s="25"/>
      <c r="Y498" s="25"/>
      <c r="Z498" s="25"/>
      <c r="AA498" s="25"/>
      <c r="AB498" s="25"/>
      <c r="AC498" s="25"/>
      <c r="AD498" s="25"/>
      <c r="AE498" s="25"/>
      <c r="AF498" s="25"/>
      <c r="AG498" s="25"/>
      <c r="AH498" s="25"/>
      <c r="AI498" s="25"/>
      <c r="AJ498" s="25"/>
      <c r="AK498" s="25"/>
      <c r="AL498" s="25"/>
      <c r="AM498" s="25"/>
      <c r="AN498" s="25"/>
      <c r="AO498" s="25"/>
      <c r="AP498" s="25"/>
      <c r="AQ498" s="25"/>
      <c r="AR498" s="25"/>
      <c r="AS498" s="25"/>
      <c r="AT498" s="25"/>
      <c r="AU498" s="25"/>
      <c r="AV498" s="25"/>
      <c r="AW498" s="25"/>
      <c r="AX498" s="25"/>
      <c r="AY498" s="25"/>
      <c r="AZ498" s="25"/>
      <c r="BA498" s="25"/>
      <c r="BB498" s="25"/>
      <c r="BC498" s="25"/>
      <c r="BD498" s="25"/>
      <c r="BE498" s="25"/>
      <c r="BF498" s="25"/>
      <c r="BG498" s="25"/>
      <c r="BH498" s="25"/>
      <c r="BI498" s="25"/>
      <c r="BJ498" s="25"/>
      <c r="BK498" s="25"/>
      <c r="BL498" s="25"/>
      <c r="BM498" s="25"/>
      <c r="BN498" s="25"/>
      <c r="BO498" s="25"/>
      <c r="BP498" s="25"/>
      <c r="BQ498" s="25"/>
      <c r="BR498" s="25"/>
      <c r="BS498" s="25"/>
      <c r="BT498" s="25"/>
      <c r="BU498" s="25"/>
      <c r="BV498" s="25"/>
      <c r="BW498" s="25"/>
      <c r="BX498" s="25"/>
      <c r="BY498" s="25"/>
      <c r="BZ498" s="25"/>
      <c r="CA498" s="25"/>
      <c r="CB498" s="25"/>
      <c r="CC498" s="25"/>
      <c r="CD498" s="25"/>
      <c r="CE498" s="25"/>
      <c r="CF498" s="25"/>
      <c r="CG498" s="25"/>
      <c r="CH498" s="25"/>
      <c r="CI498" s="25"/>
      <c r="CJ498" s="25"/>
      <c r="CK498" s="25"/>
      <c r="CL498" s="25"/>
      <c r="CM498" s="25"/>
      <c r="CN498" s="25"/>
      <c r="CO498" s="25"/>
      <c r="CP498" s="25"/>
      <c r="CQ498" s="25"/>
      <c r="CR498" s="25"/>
      <c r="CS498" s="25"/>
      <c r="CT498" s="25"/>
      <c r="CU498" s="25"/>
      <c r="CV498" s="25"/>
      <c r="CW498" s="25"/>
      <c r="CX498" s="25"/>
      <c r="CY498" s="25"/>
      <c r="CZ498" s="25"/>
      <c r="DA498" s="25"/>
      <c r="DB498" s="25"/>
      <c r="DC498" s="25"/>
      <c r="DD498" s="25"/>
      <c r="DE498" s="25"/>
      <c r="DF498" s="25"/>
      <c r="DG498" s="25"/>
      <c r="DH498" s="25"/>
      <c r="DI498" s="25"/>
      <c r="DJ498" s="25"/>
      <c r="DK498" s="25"/>
      <c r="DL498" s="25"/>
      <c r="DM498" s="25"/>
      <c r="DN498" s="25"/>
      <c r="DO498" s="25"/>
      <c r="DP498" s="25"/>
      <c r="DQ498" s="25"/>
      <c r="DR498" s="25"/>
      <c r="DS498" s="25"/>
      <c r="DT498" s="25"/>
      <c r="DU498" s="25"/>
      <c r="DV498" s="25"/>
      <c r="DW498" s="25"/>
      <c r="DX498" s="25"/>
      <c r="DY498" s="25"/>
      <c r="DZ498" s="25"/>
      <c r="EA498" s="25"/>
      <c r="EB498" s="25"/>
      <c r="EC498" s="25"/>
      <c r="ED498" s="25"/>
      <c r="EE498" s="25"/>
      <c r="EF498" s="25"/>
      <c r="EG498" s="25"/>
      <c r="EH498" s="25"/>
      <c r="EI498" s="25"/>
      <c r="EJ498" s="25"/>
      <c r="EK498" s="25"/>
      <c r="EL498" s="25"/>
      <c r="EM498" s="25"/>
      <c r="EN498" s="25"/>
      <c r="EO498" s="25"/>
      <c r="EP498" s="25"/>
      <c r="EQ498" s="25"/>
      <c r="ER498" s="25"/>
      <c r="ES498" s="25"/>
      <c r="ET498" s="25"/>
      <c r="EU498" s="25"/>
      <c r="EV498" s="25"/>
      <c r="EW498" s="25"/>
      <c r="EX498" s="25"/>
      <c r="EY498" s="25"/>
      <c r="EZ498" s="25"/>
      <c r="FA498" s="25"/>
      <c r="FB498" s="25"/>
      <c r="FC498" s="25"/>
      <c r="FD498" s="25"/>
      <c r="FE498" s="25"/>
      <c r="FF498" s="25"/>
      <c r="FG498" s="25"/>
      <c r="FH498" s="25"/>
      <c r="FI498" s="25"/>
      <c r="FJ498" s="25"/>
      <c r="FK498" s="25"/>
      <c r="FL498" s="25"/>
      <c r="FM498" s="25"/>
      <c r="FN498" s="25"/>
      <c r="FO498" s="25"/>
      <c r="FP498" s="25"/>
      <c r="FQ498" s="25"/>
      <c r="FR498" s="25"/>
      <c r="FS498" s="25"/>
      <c r="FT498" s="25"/>
      <c r="FU498" s="25"/>
      <c r="FV498" s="25"/>
      <c r="FW498" s="25"/>
      <c r="FX498" s="25"/>
      <c r="FY498" s="25"/>
      <c r="FZ498" s="25"/>
      <c r="GA498" s="25"/>
      <c r="GB498" s="25"/>
      <c r="GC498" s="25"/>
      <c r="GD498" s="25"/>
      <c r="GE498" s="25"/>
      <c r="GF498" s="25"/>
      <c r="GG498" s="25"/>
      <c r="GH498" s="25"/>
      <c r="GI498" s="25"/>
      <c r="GJ498" s="25"/>
      <c r="GK498" s="25"/>
      <c r="GL498" s="25"/>
      <c r="GM498" s="25"/>
      <c r="GN498" s="25"/>
      <c r="GO498" s="25"/>
      <c r="GP498" s="25"/>
      <c r="GQ498" s="25"/>
      <c r="GR498" s="25"/>
      <c r="GS498" s="25"/>
      <c r="GT498" s="25"/>
      <c r="GU498" s="25"/>
      <c r="GV498" s="25"/>
      <c r="GW498" s="25"/>
      <c r="GX498" s="25"/>
      <c r="GY498" s="25"/>
      <c r="GZ498" s="25"/>
      <c r="HA498" s="25"/>
      <c r="HB498" s="25"/>
      <c r="HC498" s="25"/>
      <c r="HD498" s="25"/>
      <c r="HE498" s="25"/>
      <c r="HF498" s="25"/>
      <c r="HG498" s="25"/>
      <c r="HH498" s="25"/>
      <c r="HI498" s="25"/>
      <c r="HJ498" s="25"/>
      <c r="HK498" s="25"/>
      <c r="HL498" s="25"/>
      <c r="HM498" s="25"/>
      <c r="HN498" s="25"/>
      <c r="HO498" s="25"/>
      <c r="HP498" s="25"/>
      <c r="HQ498" s="25"/>
      <c r="HR498" s="25"/>
      <c r="HS498" s="25"/>
      <c r="HT498" s="25"/>
      <c r="HU498" s="25"/>
      <c r="HV498" s="25"/>
      <c r="HW498" s="25"/>
      <c r="HX498" s="25"/>
      <c r="HY498" s="25"/>
      <c r="HZ498" s="25"/>
      <c r="IA498" s="25"/>
      <c r="IB498" s="25"/>
      <c r="IC498" s="25"/>
      <c r="ID498" s="25"/>
      <c r="IE498" s="25"/>
      <c r="IF498" s="25"/>
      <c r="IG498" s="25"/>
      <c r="IH498" s="25"/>
      <c r="II498" s="25"/>
      <c r="IJ498" s="25"/>
      <c r="IK498" s="25"/>
      <c r="IL498" s="25"/>
      <c r="IM498" s="25"/>
      <c r="IN498" s="25"/>
      <c r="IO498" s="25"/>
      <c r="IP498" s="25"/>
      <c r="IQ498" s="25"/>
      <c r="IR498" s="25"/>
      <c r="IS498" s="25"/>
      <c r="IT498" s="25"/>
      <c r="IU498" s="25"/>
      <c r="IV498" s="25"/>
      <c r="IW498" s="25"/>
      <c r="IX498" s="25"/>
      <c r="IY498" s="25"/>
      <c r="IZ498" s="25"/>
      <c r="JA498" s="25"/>
      <c r="JB498" s="25"/>
      <c r="JC498" s="25"/>
      <c r="JD498" s="25"/>
      <c r="JE498" s="25"/>
      <c r="JF498" s="25"/>
      <c r="JG498" s="25"/>
      <c r="JH498" s="25"/>
      <c r="JI498" s="25"/>
      <c r="JJ498" s="25"/>
      <c r="JK498" s="25"/>
      <c r="JL498" s="25"/>
      <c r="JM498" s="25"/>
      <c r="JN498" s="25"/>
      <c r="JO498" s="25"/>
      <c r="JP498" s="25"/>
      <c r="JQ498" s="25"/>
      <c r="JR498" s="25"/>
      <c r="JS498" s="25"/>
      <c r="JT498" s="25"/>
      <c r="JU498" s="25"/>
      <c r="JV498" s="25"/>
      <c r="JW498" s="25"/>
      <c r="JX498" s="25"/>
      <c r="JY498" s="25"/>
      <c r="JZ498" s="25"/>
      <c r="KA498" s="25"/>
      <c r="KB498" s="25"/>
      <c r="KC498" s="25"/>
      <c r="KD498" s="25"/>
      <c r="KE498" s="25"/>
      <c r="KF498" s="25"/>
      <c r="KG498" s="25"/>
      <c r="KH498" s="25"/>
      <c r="KI498" s="25"/>
      <c r="KJ498" s="25"/>
      <c r="KK498" s="25"/>
      <c r="KL498" s="25"/>
      <c r="KM498" s="25"/>
      <c r="KN498" s="25"/>
      <c r="KO498" s="25"/>
      <c r="KP498" s="25"/>
      <c r="KQ498" s="25"/>
      <c r="KR498" s="25"/>
      <c r="KS498" s="25"/>
      <c r="KT498" s="25"/>
      <c r="KU498" s="25"/>
      <c r="KV498" s="25"/>
      <c r="KW498" s="25"/>
      <c r="KX498" s="25"/>
      <c r="KY498" s="25"/>
      <c r="KZ498" s="25"/>
      <c r="LA498" s="25"/>
      <c r="LB498" s="25"/>
      <c r="LC498" s="25"/>
      <c r="LD498" s="25"/>
      <c r="LE498" s="25"/>
      <c r="LF498" s="25"/>
      <c r="LG498" s="25"/>
      <c r="LH498" s="25"/>
      <c r="LI498" s="25"/>
      <c r="LJ498" s="25"/>
      <c r="LK498" s="25"/>
      <c r="LL498" s="25"/>
      <c r="LM498" s="25"/>
      <c r="LN498" s="25"/>
      <c r="LO498" s="25"/>
      <c r="LP498" s="25"/>
      <c r="LQ498" s="25"/>
      <c r="LR498" s="25"/>
      <c r="LS498" s="25"/>
      <c r="LT498" s="25"/>
      <c r="LU498" s="25"/>
      <c r="LV498" s="25"/>
      <c r="LW498" s="25"/>
      <c r="LX498" s="25"/>
      <c r="LY498" s="25"/>
      <c r="LZ498" s="25"/>
      <c r="MA498" s="25"/>
      <c r="MB498" s="25"/>
      <c r="MC498" s="25"/>
      <c r="MD498" s="25"/>
      <c r="ME498" s="25"/>
      <c r="MF498" s="25"/>
      <c r="MG498" s="25"/>
      <c r="MH498" s="25"/>
      <c r="MI498" s="25"/>
      <c r="MJ498" s="25"/>
      <c r="MK498" s="25"/>
      <c r="ML498" s="25"/>
      <c r="MM498" s="25"/>
      <c r="MN498" s="25"/>
      <c r="MO498" s="25"/>
      <c r="MP498" s="25"/>
      <c r="MQ498" s="25"/>
      <c r="MR498" s="25"/>
      <c r="MS498" s="25"/>
      <c r="MT498" s="25"/>
      <c r="MU498" s="25"/>
      <c r="MV498" s="25"/>
      <c r="MW498" s="25"/>
      <c r="MX498" s="25"/>
      <c r="MY498" s="25"/>
      <c r="MZ498" s="25"/>
      <c r="NA498" s="25"/>
      <c r="NB498" s="25"/>
      <c r="NC498" s="25"/>
      <c r="ND498" s="25"/>
      <c r="NE498" s="25"/>
      <c r="NF498" s="25"/>
      <c r="NG498" s="25"/>
      <c r="NH498" s="25"/>
      <c r="NI498" s="25"/>
      <c r="NJ498" s="25"/>
      <c r="NK498" s="25"/>
      <c r="NL498" s="25"/>
      <c r="NM498" s="25"/>
      <c r="NN498" s="25"/>
      <c r="NO498" s="25"/>
      <c r="NP498" s="25"/>
      <c r="NQ498" s="25"/>
      <c r="NR498" s="25"/>
      <c r="NS498" s="25"/>
      <c r="NT498" s="25"/>
      <c r="NU498" s="25"/>
      <c r="NV498" s="25"/>
      <c r="NW498" s="25"/>
      <c r="NX498" s="25"/>
      <c r="NY498" s="25"/>
      <c r="NZ498" s="25"/>
      <c r="OA498" s="25"/>
      <c r="OB498" s="25"/>
      <c r="OC498" s="25"/>
      <c r="OD498" s="25"/>
      <c r="OE498" s="25"/>
      <c r="OF498" s="25"/>
      <c r="OG498" s="25"/>
      <c r="OH498" s="25"/>
      <c r="OI498" s="25"/>
      <c r="OJ498" s="25"/>
      <c r="OK498" s="25"/>
      <c r="OL498" s="25"/>
      <c r="OM498" s="25"/>
      <c r="ON498" s="25"/>
      <c r="OO498" s="25"/>
      <c r="OP498" s="25"/>
      <c r="OQ498" s="25"/>
      <c r="OR498" s="25"/>
      <c r="OS498" s="25"/>
      <c r="OT498" s="25"/>
      <c r="OU498" s="25"/>
      <c r="OV498" s="25"/>
      <c r="OW498" s="25"/>
      <c r="OX498" s="25"/>
      <c r="OY498" s="25"/>
      <c r="OZ498" s="25"/>
      <c r="PA498" s="25"/>
      <c r="PB498" s="25"/>
      <c r="PC498" s="25"/>
      <c r="PD498" s="25"/>
      <c r="PE498" s="25"/>
      <c r="PF498" s="25"/>
      <c r="PG498" s="25"/>
      <c r="PH498" s="25"/>
      <c r="PI498" s="25"/>
      <c r="PJ498" s="25"/>
      <c r="PK498" s="25"/>
      <c r="PL498" s="25"/>
      <c r="PM498" s="25"/>
      <c r="PN498" s="25"/>
      <c r="PO498" s="25"/>
      <c r="PP498" s="25"/>
      <c r="PQ498" s="25"/>
      <c r="PR498" s="25"/>
      <c r="PS498" s="25"/>
      <c r="PT498" s="25"/>
      <c r="PU498" s="25"/>
      <c r="PV498" s="25"/>
      <c r="PW498" s="25"/>
      <c r="PX498" s="25"/>
      <c r="PY498" s="25"/>
      <c r="PZ498" s="25"/>
      <c r="QA498" s="25"/>
      <c r="QB498" s="25"/>
      <c r="QC498" s="25"/>
      <c r="QD498" s="25"/>
      <c r="QE498" s="25"/>
      <c r="QF498" s="25"/>
      <c r="QG498" s="25"/>
      <c r="QH498" s="25"/>
      <c r="QI498" s="25"/>
      <c r="QJ498" s="25"/>
      <c r="QK498" s="25"/>
      <c r="QL498" s="25"/>
      <c r="QM498" s="25"/>
      <c r="QN498" s="25"/>
      <c r="QO498" s="25"/>
      <c r="QP498" s="25"/>
      <c r="QQ498" s="25"/>
      <c r="QR498" s="25"/>
      <c r="QS498" s="25"/>
      <c r="QT498" s="25"/>
      <c r="QU498" s="25"/>
      <c r="QV498" s="25"/>
      <c r="QW498" s="25"/>
      <c r="QX498" s="25"/>
      <c r="QY498" s="25"/>
      <c r="QZ498" s="25"/>
      <c r="RA498" s="25"/>
      <c r="RB498" s="25"/>
      <c r="RC498" s="25"/>
      <c r="RD498" s="25"/>
      <c r="RE498" s="25"/>
      <c r="RF498" s="25"/>
      <c r="RG498" s="25"/>
      <c r="RH498" s="25"/>
      <c r="RI498" s="25"/>
      <c r="RJ498" s="25"/>
      <c r="RK498" s="25"/>
      <c r="RL498" s="25"/>
      <c r="RM498" s="25"/>
      <c r="RN498" s="25"/>
      <c r="RO498" s="25"/>
      <c r="RP498" s="25"/>
      <c r="RQ498" s="25"/>
      <c r="RR498" s="25"/>
      <c r="RS498" s="25"/>
      <c r="RT498" s="25"/>
      <c r="RU498" s="25"/>
      <c r="RV498" s="25"/>
      <c r="RW498" s="25"/>
      <c r="RX498" s="25"/>
      <c r="RY498" s="25"/>
      <c r="RZ498" s="25"/>
      <c r="SA498" s="25"/>
      <c r="SB498" s="25"/>
      <c r="SC498" s="25"/>
      <c r="SD498" s="25"/>
      <c r="SE498" s="25"/>
      <c r="SF498" s="25"/>
      <c r="SG498" s="25"/>
      <c r="SH498" s="25"/>
      <c r="SI498" s="25"/>
      <c r="SJ498" s="25"/>
      <c r="SK498" s="25"/>
      <c r="SL498" s="25"/>
      <c r="SM498" s="25"/>
      <c r="SN498" s="25"/>
      <c r="SO498" s="25"/>
      <c r="SP498" s="25"/>
      <c r="SQ498" s="25"/>
      <c r="SR498" s="25"/>
      <c r="SS498" s="25"/>
      <c r="ST498" s="25"/>
      <c r="SU498" s="25"/>
      <c r="SV498" s="25"/>
      <c r="SW498" s="25"/>
      <c r="SX498" s="25"/>
      <c r="SY498" s="25"/>
      <c r="SZ498" s="25"/>
      <c r="TA498" s="25"/>
      <c r="TB498" s="25"/>
      <c r="TC498" s="25"/>
      <c r="TD498" s="25"/>
      <c r="TE498" s="25"/>
      <c r="TF498" s="25"/>
      <c r="TG498" s="25"/>
      <c r="TH498" s="25"/>
      <c r="TI498" s="25"/>
      <c r="TJ498" s="25"/>
      <c r="TK498" s="25"/>
      <c r="TL498" s="25"/>
      <c r="TM498" s="25"/>
      <c r="TN498" s="25"/>
      <c r="TO498" s="25"/>
      <c r="TP498" s="25"/>
      <c r="TQ498" s="25"/>
      <c r="TR498" s="25"/>
      <c r="TS498" s="25"/>
      <c r="TT498" s="25"/>
      <c r="TU498" s="25"/>
      <c r="TV498" s="25"/>
      <c r="TW498" s="25"/>
      <c r="TX498" s="25"/>
      <c r="TY498" s="25"/>
      <c r="TZ498" s="25"/>
      <c r="UA498" s="25"/>
      <c r="UB498" s="25"/>
      <c r="UC498" s="25"/>
      <c r="UD498" s="25"/>
      <c r="UE498" s="25"/>
      <c r="UF498" s="25"/>
      <c r="UG498" s="25"/>
      <c r="UH498" s="25"/>
      <c r="UI498" s="25"/>
      <c r="UJ498" s="25"/>
      <c r="UK498" s="25"/>
      <c r="UL498" s="25"/>
      <c r="UM498" s="25"/>
      <c r="UN498" s="25"/>
      <c r="UO498" s="25"/>
      <c r="UP498" s="25"/>
      <c r="UQ498" s="25"/>
      <c r="UR498" s="25"/>
      <c r="US498" s="25"/>
      <c r="UT498" s="25"/>
      <c r="UU498" s="25"/>
      <c r="UV498" s="25"/>
      <c r="UW498" s="25"/>
      <c r="UX498" s="25"/>
      <c r="UY498" s="25"/>
      <c r="UZ498" s="25"/>
      <c r="VA498" s="25"/>
      <c r="VB498" s="25"/>
      <c r="VC498" s="25"/>
      <c r="VD498" s="25"/>
      <c r="VE498" s="25"/>
      <c r="VF498" s="25"/>
      <c r="VG498" s="25"/>
      <c r="VH498" s="25"/>
      <c r="VI498" s="25"/>
      <c r="VJ498" s="25"/>
      <c r="VK498" s="25"/>
      <c r="VL498" s="25"/>
      <c r="VM498" s="25"/>
      <c r="VN498" s="25"/>
      <c r="VO498" s="25"/>
      <c r="VP498" s="25"/>
      <c r="VQ498" s="25"/>
      <c r="VR498" s="25"/>
      <c r="VS498" s="25"/>
      <c r="VT498" s="25"/>
      <c r="VU498" s="25"/>
      <c r="VV498" s="25"/>
      <c r="VW498" s="25"/>
      <c r="VX498" s="25"/>
      <c r="VY498" s="25"/>
      <c r="VZ498" s="25"/>
      <c r="WA498" s="25"/>
      <c r="WB498" s="25"/>
      <c r="WC498" s="25"/>
      <c r="WD498" s="25"/>
      <c r="WE498" s="25"/>
      <c r="WF498" s="25"/>
      <c r="WG498" s="25"/>
      <c r="WH498" s="25"/>
      <c r="WI498" s="25"/>
      <c r="WJ498" s="25"/>
      <c r="WK498" s="25"/>
      <c r="WL498" s="25"/>
      <c r="WM498" s="25"/>
      <c r="WN498" s="25"/>
      <c r="WO498" s="25"/>
      <c r="WP498" s="25"/>
      <c r="WQ498" s="25"/>
      <c r="WR498" s="25"/>
      <c r="WS498" s="25"/>
      <c r="WT498" s="25"/>
      <c r="WU498" s="25"/>
      <c r="WV498" s="25"/>
      <c r="WW498" s="25"/>
      <c r="WX498" s="25"/>
      <c r="WY498" s="25"/>
      <c r="WZ498" s="25"/>
      <c r="XA498" s="25"/>
      <c r="XB498" s="25"/>
      <c r="XC498" s="25"/>
      <c r="XD498" s="25"/>
      <c r="XE498" s="25"/>
      <c r="XF498" s="25"/>
      <c r="XG498" s="25"/>
      <c r="XH498" s="25"/>
      <c r="XI498" s="25"/>
      <c r="XJ498" s="25"/>
      <c r="XK498" s="25"/>
      <c r="XL498" s="25"/>
      <c r="XM498" s="25"/>
      <c r="XN498" s="25"/>
      <c r="XO498" s="25"/>
      <c r="XP498" s="25"/>
      <c r="XQ498" s="25"/>
      <c r="XR498" s="25"/>
      <c r="XS498" s="25"/>
      <c r="XT498" s="25"/>
      <c r="XU498" s="25"/>
      <c r="XV498" s="25"/>
      <c r="XW498" s="25"/>
      <c r="XX498" s="25"/>
      <c r="XY498" s="25"/>
      <c r="XZ498" s="25"/>
      <c r="YA498" s="25"/>
      <c r="YB498" s="25"/>
      <c r="YC498" s="25"/>
      <c r="YD498" s="25"/>
      <c r="YE498" s="25"/>
      <c r="YF498" s="25"/>
      <c r="YG498" s="25"/>
      <c r="YH498" s="25"/>
      <c r="YI498" s="25"/>
      <c r="YJ498" s="25"/>
      <c r="YK498" s="25"/>
      <c r="YL498" s="25"/>
      <c r="YM498" s="25"/>
      <c r="YN498" s="25"/>
      <c r="YO498" s="25"/>
      <c r="YP498" s="25"/>
      <c r="YQ498" s="25"/>
      <c r="YR498" s="25"/>
      <c r="YS498" s="25"/>
      <c r="YT498" s="25"/>
      <c r="YU498" s="25"/>
      <c r="YV498" s="25"/>
      <c r="YW498" s="25"/>
      <c r="YX498" s="25"/>
      <c r="YY498" s="25"/>
      <c r="YZ498" s="25"/>
      <c r="ZA498" s="25"/>
      <c r="ZB498" s="25"/>
      <c r="ZC498" s="25"/>
      <c r="ZD498" s="25"/>
      <c r="ZE498" s="25"/>
      <c r="ZF498" s="25"/>
      <c r="ZG498" s="25"/>
      <c r="ZH498" s="25"/>
      <c r="ZI498" s="25"/>
      <c r="ZJ498" s="25"/>
      <c r="ZK498" s="25"/>
      <c r="ZL498" s="25"/>
      <c r="ZM498" s="25"/>
      <c r="ZN498" s="25"/>
      <c r="ZO498" s="25"/>
      <c r="ZP498" s="25"/>
      <c r="ZQ498" s="25"/>
      <c r="ZR498" s="25"/>
      <c r="ZS498" s="25"/>
      <c r="ZT498" s="25"/>
      <c r="ZU498" s="25"/>
      <c r="ZV498" s="25"/>
      <c r="ZW498" s="25"/>
      <c r="ZX498" s="25"/>
      <c r="ZY498" s="25"/>
      <c r="ZZ498" s="25"/>
      <c r="AAA498" s="25"/>
      <c r="AAB498" s="25"/>
      <c r="AAC498" s="25"/>
      <c r="AAD498" s="25"/>
      <c r="AAE498" s="25"/>
      <c r="AAF498" s="25"/>
      <c r="AAG498" s="25"/>
      <c r="AAH498" s="25"/>
      <c r="AAI498" s="25"/>
      <c r="AAJ498" s="25"/>
      <c r="AAK498" s="25"/>
      <c r="AAL498" s="25"/>
      <c r="AAM498" s="25"/>
      <c r="AAN498" s="25"/>
      <c r="AAO498" s="25"/>
      <c r="AAP498" s="25"/>
      <c r="AAQ498" s="25"/>
      <c r="AAR498" s="25"/>
      <c r="AAS498" s="25"/>
      <c r="AAT498" s="25"/>
      <c r="AAU498" s="25"/>
      <c r="AAV498" s="25"/>
      <c r="AAW498" s="25"/>
      <c r="AAX498" s="25"/>
      <c r="AAY498" s="25"/>
      <c r="AAZ498" s="25"/>
      <c r="ABA498" s="25"/>
      <c r="ABB498" s="25"/>
      <c r="ABC498" s="25"/>
      <c r="ABD498" s="25"/>
      <c r="ABE498" s="25"/>
      <c r="ABF498" s="25"/>
      <c r="ABG498" s="25"/>
      <c r="ABH498" s="25"/>
      <c r="ABI498" s="25"/>
      <c r="ABJ498" s="25"/>
      <c r="ABK498" s="25"/>
      <c r="ABL498" s="25"/>
      <c r="ABM498" s="25"/>
      <c r="ABN498" s="25"/>
      <c r="ABO498" s="25"/>
      <c r="ABP498" s="25"/>
      <c r="ABQ498" s="25"/>
      <c r="ABR498" s="25"/>
      <c r="ABS498" s="25"/>
      <c r="ABT498" s="25"/>
      <c r="ABU498" s="25"/>
      <c r="ABV498" s="25"/>
      <c r="ABW498" s="25"/>
      <c r="ABX498" s="25"/>
      <c r="ABY498" s="25"/>
      <c r="ABZ498" s="25"/>
      <c r="ACA498" s="25"/>
      <c r="ACB498" s="25"/>
      <c r="ACC498" s="25"/>
      <c r="ACD498" s="25"/>
      <c r="ACE498" s="25"/>
      <c r="ACF498" s="25"/>
      <c r="ACG498" s="25"/>
      <c r="ACH498" s="25"/>
      <c r="ACI498" s="25"/>
      <c r="ACJ498" s="25"/>
      <c r="ACK498" s="25"/>
      <c r="ACL498" s="25"/>
      <c r="ACM498" s="25"/>
      <c r="ACN498" s="25"/>
      <c r="ACO498" s="25"/>
      <c r="ACP498" s="25"/>
      <c r="ACQ498" s="25"/>
      <c r="ACR498" s="25"/>
      <c r="ACS498" s="25"/>
      <c r="ACT498" s="25"/>
      <c r="ACU498" s="25"/>
      <c r="ACV498" s="25"/>
      <c r="ACW498" s="25"/>
      <c r="ACX498" s="25"/>
      <c r="ACY498" s="25"/>
      <c r="ACZ498" s="25"/>
      <c r="ADA498" s="25"/>
      <c r="ADB498" s="25"/>
      <c r="ADC498" s="25"/>
      <c r="ADD498" s="25"/>
      <c r="ADE498" s="25"/>
      <c r="ADF498" s="25"/>
      <c r="ADG498" s="25"/>
      <c r="ADH498" s="25"/>
      <c r="ADI498" s="25"/>
      <c r="ADJ498" s="25"/>
      <c r="ADK498" s="25"/>
      <c r="ADL498" s="25"/>
      <c r="ADM498" s="25"/>
      <c r="ADN498" s="25"/>
      <c r="ADO498" s="25"/>
      <c r="ADP498" s="25"/>
      <c r="ADQ498" s="25"/>
      <c r="ADR498" s="25"/>
      <c r="ADS498" s="25"/>
      <c r="ADT498" s="25"/>
      <c r="ADU498" s="25"/>
      <c r="ADV498" s="25"/>
      <c r="ADW498" s="25"/>
      <c r="ADX498" s="25"/>
      <c r="ADY498" s="25"/>
      <c r="ADZ498" s="25"/>
      <c r="AEA498" s="25"/>
      <c r="AEB498" s="25"/>
      <c r="AEC498" s="25"/>
      <c r="AED498" s="25"/>
      <c r="AEE498" s="25"/>
      <c r="AEF498" s="25"/>
      <c r="AEG498" s="25"/>
      <c r="AEH498" s="25"/>
      <c r="AEI498" s="25"/>
      <c r="AEJ498" s="25"/>
      <c r="AEK498" s="25"/>
      <c r="AEL498" s="25"/>
      <c r="AEM498" s="25"/>
      <c r="AEN498" s="25"/>
      <c r="AEO498" s="25"/>
      <c r="AEP498" s="25"/>
      <c r="AEQ498" s="25"/>
      <c r="AER498" s="25"/>
      <c r="AES498" s="25"/>
      <c r="AET498" s="25"/>
      <c r="AEU498" s="25"/>
      <c r="AEV498" s="25"/>
      <c r="AEW498" s="25"/>
      <c r="AEX498" s="25"/>
      <c r="AEY498" s="25"/>
      <c r="AEZ498" s="25"/>
      <c r="AFA498" s="25"/>
      <c r="AFB498" s="25"/>
      <c r="AFC498" s="25"/>
      <c r="AFD498" s="25"/>
      <c r="AFE498" s="25"/>
      <c r="AFF498" s="25"/>
      <c r="AFG498" s="25"/>
      <c r="AFH498" s="25"/>
      <c r="AFI498" s="25"/>
      <c r="AFJ498" s="25"/>
      <c r="AFK498" s="25"/>
      <c r="AFL498" s="25"/>
      <c r="AFM498" s="25"/>
      <c r="AFN498" s="25"/>
      <c r="AFO498" s="25"/>
      <c r="AFP498" s="25"/>
      <c r="AFQ498" s="25"/>
      <c r="AFR498" s="25"/>
      <c r="AFS498" s="25"/>
      <c r="AFT498" s="25"/>
      <c r="AFU498" s="25"/>
      <c r="AFV498" s="25"/>
      <c r="AFW498" s="25"/>
      <c r="AFX498" s="25"/>
      <c r="AFY498" s="25"/>
      <c r="AFZ498" s="25"/>
      <c r="AGA498" s="25"/>
      <c r="AGB498" s="25"/>
      <c r="AGC498" s="25"/>
      <c r="AGD498" s="25"/>
      <c r="AGE498" s="25"/>
      <c r="AGF498" s="25"/>
      <c r="AGG498" s="25"/>
      <c r="AGH498" s="25"/>
      <c r="AGI498" s="25"/>
      <c r="AGJ498" s="25"/>
      <c r="AGK498" s="25"/>
      <c r="AGL498" s="25"/>
      <c r="AGM498" s="25"/>
      <c r="AGN498" s="25"/>
      <c r="AGO498" s="25"/>
      <c r="AGP498" s="25"/>
      <c r="AGQ498" s="25"/>
      <c r="AGR498" s="25"/>
      <c r="AGS498" s="25"/>
      <c r="AGT498" s="25"/>
      <c r="AGU498" s="25"/>
      <c r="AGV498" s="25"/>
      <c r="AGW498" s="25"/>
      <c r="AGX498" s="25"/>
      <c r="AGY498" s="25"/>
      <c r="AGZ498" s="25"/>
      <c r="AHA498" s="25"/>
      <c r="AHB498" s="25"/>
      <c r="AHC498" s="25"/>
      <c r="AHD498" s="25"/>
      <c r="AHE498" s="25"/>
      <c r="AHF498" s="25"/>
      <c r="AHG498" s="25"/>
      <c r="AHH498" s="25"/>
      <c r="AHI498" s="25"/>
      <c r="AHJ498" s="25"/>
      <c r="AHK498" s="25"/>
      <c r="AHL498" s="25"/>
      <c r="AHM498" s="25"/>
      <c r="AHN498" s="25"/>
      <c r="AHO498" s="25"/>
      <c r="AHP498" s="25"/>
      <c r="AHQ498" s="25"/>
      <c r="AHR498" s="25"/>
      <c r="AHS498" s="25"/>
      <c r="AHT498" s="25"/>
      <c r="AHU498" s="25"/>
      <c r="AHV498" s="25"/>
      <c r="AHW498" s="25"/>
      <c r="AHX498" s="25"/>
      <c r="AHY498" s="25"/>
      <c r="AHZ498" s="25"/>
      <c r="AIA498" s="25"/>
      <c r="AIB498" s="25"/>
      <c r="AIC498" s="25"/>
      <c r="AID498" s="25"/>
      <c r="AIE498" s="25"/>
      <c r="AIF498" s="25"/>
      <c r="AIG498" s="25"/>
      <c r="AIH498" s="25"/>
      <c r="AII498" s="25"/>
      <c r="AIJ498" s="25"/>
      <c r="AIK498" s="25"/>
      <c r="AIL498" s="25"/>
      <c r="AIM498" s="25"/>
      <c r="AIN498" s="25"/>
      <c r="AIO498" s="25"/>
      <c r="AIP498" s="25"/>
      <c r="AIQ498" s="25"/>
      <c r="AIR498" s="25"/>
      <c r="AIS498" s="25"/>
      <c r="AIT498" s="25"/>
      <c r="AIU498" s="25"/>
      <c r="AIV498" s="25"/>
      <c r="AIW498" s="25"/>
      <c r="AIX498" s="25"/>
      <c r="AIY498" s="25"/>
      <c r="AIZ498" s="25"/>
      <c r="AJA498" s="25"/>
      <c r="AJB498" s="25"/>
      <c r="AJC498" s="25"/>
      <c r="AJD498" s="25"/>
      <c r="AJE498" s="25"/>
      <c r="AJF498" s="25"/>
      <c r="AJG498" s="25"/>
      <c r="AJH498" s="25"/>
      <c r="AJI498" s="25"/>
      <c r="AJJ498" s="25"/>
      <c r="AJK498" s="25"/>
      <c r="AJL498" s="25"/>
      <c r="AJM498" s="25"/>
      <c r="AJN498" s="25"/>
      <c r="AJO498" s="25"/>
      <c r="AJP498" s="25"/>
      <c r="AJQ498" s="25"/>
      <c r="AJR498" s="25"/>
      <c r="AJS498" s="25"/>
      <c r="AJT498" s="25"/>
      <c r="AJU498" s="25"/>
      <c r="AJV498" s="25"/>
      <c r="AJW498" s="25"/>
      <c r="AJX498" s="25"/>
      <c r="AJY498" s="25"/>
      <c r="AJZ498" s="25"/>
      <c r="AKA498" s="25"/>
      <c r="AKB498" s="25"/>
      <c r="AKC498" s="25"/>
      <c r="AKD498" s="25"/>
      <c r="AKE498" s="25"/>
      <c r="AKF498" s="25"/>
      <c r="AKG498" s="25"/>
      <c r="AKH498" s="25"/>
      <c r="AKI498" s="25"/>
      <c r="AKJ498" s="25"/>
      <c r="AKK498" s="25"/>
      <c r="AKL498" s="25"/>
      <c r="AKM498" s="25"/>
      <c r="AKN498" s="25"/>
      <c r="AKO498" s="25"/>
      <c r="AKP498" s="25"/>
      <c r="AKQ498" s="25"/>
      <c r="AKR498" s="25"/>
      <c r="AKS498" s="25"/>
      <c r="AKT498" s="25"/>
      <c r="AKU498" s="25"/>
      <c r="AKV498" s="25"/>
      <c r="AKW498" s="25"/>
      <c r="AKX498" s="25"/>
      <c r="AKY498" s="25"/>
      <c r="AKZ498" s="25"/>
      <c r="ALA498" s="25"/>
      <c r="ALB498" s="25"/>
      <c r="ALC498" s="25"/>
      <c r="ALD498" s="25"/>
      <c r="ALE498" s="25"/>
      <c r="ALF498" s="25"/>
      <c r="ALG498" s="25"/>
      <c r="ALH498" s="25"/>
      <c r="ALI498" s="25"/>
      <c r="ALJ498" s="25"/>
      <c r="ALK498" s="25"/>
      <c r="ALL498" s="25"/>
      <c r="ALM498" s="25"/>
      <c r="ALN498" s="25"/>
      <c r="ALO498" s="25"/>
      <c r="ALP498" s="25"/>
      <c r="ALQ498" s="25"/>
      <c r="ALR498" s="25"/>
      <c r="ALS498" s="25"/>
      <c r="ALT498" s="25"/>
      <c r="ALU498" s="25"/>
      <c r="ALV498" s="25"/>
      <c r="ALW498" s="25"/>
      <c r="ALX498" s="25"/>
      <c r="ALY498" s="25"/>
      <c r="ALZ498" s="25"/>
      <c r="AMA498" s="25"/>
      <c r="AMB498" s="25"/>
      <c r="AMC498" s="25"/>
      <c r="AMD498" s="25"/>
      <c r="AME498" s="25"/>
      <c r="AMF498" s="25"/>
      <c r="AMG498" s="25"/>
      <c r="AMH498" s="25"/>
      <c r="AMI498" s="25"/>
      <c r="AMJ498" s="25"/>
      <c r="AMK498" s="25"/>
      <c r="AML498" s="25"/>
      <c r="AMM498" s="25"/>
      <c r="AMN498" s="25"/>
      <c r="AMO498" s="25"/>
      <c r="AMP498" s="25"/>
      <c r="AMQ498" s="25"/>
      <c r="AMR498" s="25"/>
      <c r="AMS498" s="25"/>
      <c r="AMT498" s="25"/>
      <c r="AMU498" s="25"/>
      <c r="AMV498" s="25"/>
      <c r="AMW498" s="25"/>
      <c r="AMX498" s="25"/>
      <c r="AMY498" s="25"/>
      <c r="AMZ498" s="25"/>
      <c r="ANA498" s="25"/>
      <c r="ANB498" s="25"/>
      <c r="ANC498" s="25"/>
      <c r="AND498" s="25"/>
      <c r="ANE498" s="25"/>
      <c r="ANF498" s="25"/>
      <c r="ANG498" s="25"/>
      <c r="ANH498" s="25"/>
      <c r="ANI498" s="25"/>
      <c r="ANJ498" s="25"/>
      <c r="ANK498" s="25"/>
      <c r="ANL498" s="25"/>
      <c r="ANM498" s="25"/>
      <c r="ANN498" s="25"/>
      <c r="ANO498" s="25"/>
      <c r="ANP498" s="25"/>
      <c r="ANQ498" s="25"/>
      <c r="ANR498" s="25"/>
      <c r="ANS498" s="25"/>
      <c r="ANT498" s="25"/>
      <c r="ANU498" s="25"/>
      <c r="ANV498" s="25"/>
      <c r="ANW498" s="25"/>
      <c r="ANX498" s="25"/>
      <c r="ANY498" s="25"/>
      <c r="ANZ498" s="25"/>
      <c r="AOA498" s="25"/>
      <c r="AOB498" s="25"/>
      <c r="AOC498" s="25"/>
      <c r="AOD498" s="25"/>
      <c r="AOE498" s="25"/>
      <c r="AOF498" s="25"/>
      <c r="AOG498" s="25"/>
      <c r="AOH498" s="25"/>
      <c r="AOI498" s="25"/>
      <c r="AOJ498" s="25"/>
      <c r="AOK498" s="25"/>
      <c r="AOL498" s="25"/>
      <c r="AOM498" s="25"/>
      <c r="AON498" s="25"/>
      <c r="AOO498" s="25"/>
      <c r="AOP498" s="25"/>
      <c r="AOQ498" s="25"/>
      <c r="AOR498" s="25"/>
      <c r="AOS498" s="25"/>
      <c r="AOT498" s="25"/>
      <c r="AOU498" s="25"/>
      <c r="AOV498" s="25"/>
      <c r="AOW498" s="25"/>
      <c r="AOX498" s="25"/>
      <c r="AOY498" s="25"/>
      <c r="AOZ498" s="25"/>
      <c r="APA498" s="25"/>
      <c r="APB498" s="25"/>
      <c r="APC498" s="25"/>
      <c r="APD498" s="25"/>
      <c r="APE498" s="25"/>
      <c r="APF498" s="25"/>
      <c r="APG498" s="25"/>
      <c r="APH498" s="25"/>
      <c r="API498" s="25"/>
      <c r="APJ498" s="25"/>
      <c r="APK498" s="25"/>
      <c r="APL498" s="25"/>
      <c r="APM498" s="25"/>
      <c r="APN498" s="25"/>
      <c r="APO498" s="25"/>
      <c r="APP498" s="25"/>
      <c r="APQ498" s="25"/>
      <c r="APR498" s="25"/>
      <c r="APS498" s="25"/>
      <c r="APT498" s="25"/>
      <c r="APU498" s="25"/>
      <c r="APV498" s="25"/>
      <c r="APW498" s="25"/>
      <c r="APX498" s="25"/>
      <c r="APY498" s="25"/>
      <c r="APZ498" s="25"/>
      <c r="AQA498" s="25"/>
      <c r="AQB498" s="25"/>
      <c r="AQC498" s="25"/>
      <c r="AQD498" s="25"/>
      <c r="AQE498" s="25"/>
      <c r="AQF498" s="25"/>
      <c r="AQG498" s="25"/>
      <c r="AQH498" s="25"/>
      <c r="AQI498" s="25"/>
      <c r="AQJ498" s="25"/>
      <c r="AQK498" s="25"/>
      <c r="AQL498" s="25"/>
      <c r="AQM498" s="25"/>
      <c r="AQN498" s="25"/>
      <c r="AQO498" s="25"/>
      <c r="AQP498" s="25"/>
      <c r="AQQ498" s="25"/>
      <c r="AQR498" s="25"/>
      <c r="AQS498" s="25"/>
      <c r="AQT498" s="25"/>
      <c r="AQU498" s="25"/>
      <c r="AQV498" s="25"/>
      <c r="AQW498" s="25"/>
      <c r="AQX498" s="25"/>
      <c r="AQY498" s="25"/>
      <c r="AQZ498" s="25"/>
      <c r="ARA498" s="25"/>
      <c r="ARB498" s="25"/>
      <c r="ARC498" s="25"/>
      <c r="ARD498" s="25"/>
      <c r="ARE498" s="25"/>
      <c r="ARF498" s="25"/>
      <c r="ARG498" s="25"/>
      <c r="ARH498" s="25"/>
      <c r="ARI498" s="25"/>
      <c r="ARJ498" s="25"/>
      <c r="ARK498" s="25"/>
      <c r="ARL498" s="25"/>
      <c r="ARM498" s="25"/>
      <c r="ARN498" s="25"/>
      <c r="ARO498" s="25"/>
      <c r="ARP498" s="25"/>
      <c r="ARQ498" s="25"/>
      <c r="ARR498" s="25"/>
      <c r="ARS498" s="25"/>
      <c r="ART498" s="25"/>
      <c r="ARU498" s="25"/>
      <c r="ARV498" s="25"/>
      <c r="ARW498" s="25"/>
      <c r="ARX498" s="25"/>
      <c r="ARY498" s="25"/>
      <c r="ARZ498" s="25"/>
      <c r="ASA498" s="25"/>
      <c r="ASB498" s="25"/>
      <c r="ASC498" s="25"/>
      <c r="ASD498" s="25"/>
      <c r="ASE498" s="25"/>
      <c r="ASF498" s="25"/>
      <c r="ASG498" s="25"/>
      <c r="ASH498" s="25"/>
      <c r="ASI498" s="25"/>
      <c r="ASJ498" s="25"/>
      <c r="ASK498" s="25"/>
      <c r="ASL498" s="25"/>
      <c r="ASM498" s="25"/>
      <c r="ASN498" s="25"/>
      <c r="ASO498" s="25"/>
      <c r="ASP498" s="25"/>
      <c r="ASQ498" s="25"/>
      <c r="ASR498" s="25"/>
      <c r="ASS498" s="25"/>
      <c r="AST498" s="25"/>
      <c r="ASU498" s="25"/>
      <c r="ASV498" s="25"/>
      <c r="ASW498" s="25"/>
      <c r="ASX498" s="25"/>
      <c r="ASY498" s="25"/>
      <c r="ASZ498" s="25"/>
      <c r="ATA498" s="25"/>
      <c r="ATB498" s="25"/>
      <c r="ATC498" s="25"/>
      <c r="ATD498" s="25"/>
      <c r="ATE498" s="25"/>
      <c r="ATF498" s="25"/>
      <c r="ATG498" s="25"/>
      <c r="ATH498" s="25"/>
      <c r="ATI498" s="25"/>
      <c r="ATJ498" s="25"/>
      <c r="ATK498" s="25"/>
      <c r="ATL498" s="25"/>
      <c r="ATM498" s="25"/>
      <c r="ATN498" s="25"/>
      <c r="ATO498" s="25"/>
      <c r="ATP498" s="25"/>
      <c r="ATQ498" s="25"/>
      <c r="ATR498" s="25"/>
      <c r="ATS498" s="25"/>
      <c r="ATT498" s="25"/>
      <c r="ATU498" s="25"/>
      <c r="ATV498" s="25"/>
      <c r="ATW498" s="25"/>
      <c r="ATX498" s="25"/>
      <c r="ATY498" s="25"/>
      <c r="ATZ498" s="25"/>
      <c r="AUA498" s="25"/>
      <c r="AUB498" s="25"/>
      <c r="AUC498" s="25"/>
      <c r="AUD498" s="25"/>
      <c r="AUE498" s="25"/>
      <c r="AUF498" s="25"/>
      <c r="AUG498" s="25"/>
      <c r="AUH498" s="25"/>
      <c r="AUI498" s="25"/>
      <c r="AUJ498" s="25"/>
      <c r="AUK498" s="25"/>
      <c r="AUL498" s="25"/>
      <c r="AUM498" s="25"/>
      <c r="AUN498" s="25"/>
      <c r="AUO498" s="25"/>
      <c r="AUP498" s="25"/>
      <c r="AUQ498" s="25"/>
      <c r="AUR498" s="25"/>
      <c r="AUS498" s="25"/>
      <c r="AUT498" s="25"/>
      <c r="AUU498" s="25"/>
      <c r="AUV498" s="25"/>
      <c r="AUW498" s="25"/>
      <c r="AUX498" s="25"/>
      <c r="AUY498" s="25"/>
      <c r="AUZ498" s="25"/>
      <c r="AVA498" s="25"/>
      <c r="AVB498" s="25"/>
      <c r="AVC498" s="25"/>
      <c r="AVD498" s="25"/>
      <c r="AVE498" s="25"/>
      <c r="AVF498" s="25"/>
      <c r="AVG498" s="25"/>
      <c r="AVH498" s="25"/>
      <c r="AVI498" s="25"/>
      <c r="AVJ498" s="25"/>
      <c r="AVK498" s="25"/>
      <c r="AVL498" s="25"/>
      <c r="AVM498" s="25"/>
      <c r="AVN498" s="25"/>
      <c r="AVO498" s="25"/>
      <c r="AVP498" s="25"/>
      <c r="AVQ498" s="25"/>
      <c r="AVR498" s="25"/>
      <c r="AVS498" s="25"/>
      <c r="AVT498" s="25"/>
      <c r="AVU498" s="25"/>
      <c r="AVV498" s="25"/>
      <c r="AVW498" s="25"/>
      <c r="AVX498" s="25"/>
      <c r="AVY498" s="25"/>
      <c r="AVZ498" s="25"/>
      <c r="AWA498" s="25"/>
      <c r="AWB498" s="25"/>
      <c r="AWC498" s="25"/>
      <c r="AWD498" s="25"/>
      <c r="AWE498" s="25"/>
      <c r="AWF498" s="25"/>
      <c r="AWG498" s="25"/>
      <c r="AWH498" s="25"/>
      <c r="AWI498" s="25"/>
      <c r="AWJ498" s="25"/>
      <c r="AWK498" s="25"/>
      <c r="AWL498" s="25"/>
      <c r="AWM498" s="25"/>
      <c r="AWN498" s="25"/>
      <c r="AWO498" s="25"/>
      <c r="AWP498" s="25"/>
      <c r="AWQ498" s="25"/>
      <c r="AWR498" s="25"/>
      <c r="AWS498" s="25"/>
      <c r="AWT498" s="25"/>
      <c r="AWU498" s="25"/>
      <c r="AWV498" s="25"/>
      <c r="AWW498" s="25"/>
      <c r="AWX498" s="25"/>
      <c r="AWY498" s="25"/>
      <c r="AWZ498" s="25"/>
      <c r="AXA498" s="25"/>
      <c r="AXB498" s="25"/>
      <c r="AXC498" s="25"/>
      <c r="AXD498" s="25"/>
      <c r="AXE498" s="25"/>
      <c r="AXF498" s="25"/>
      <c r="AXG498" s="25"/>
      <c r="AXH498" s="25"/>
      <c r="AXI498" s="25"/>
      <c r="AXJ498" s="25"/>
      <c r="AXK498" s="25"/>
      <c r="AXL498" s="25"/>
      <c r="AXM498" s="25"/>
      <c r="AXN498" s="25"/>
      <c r="AXO498" s="25"/>
      <c r="AXP498" s="25"/>
      <c r="AXQ498" s="25"/>
      <c r="AXR498" s="25"/>
      <c r="AXS498" s="25"/>
      <c r="AXT498" s="25"/>
      <c r="AXU498" s="25"/>
      <c r="AXV498" s="25"/>
      <c r="AXW498" s="25"/>
      <c r="AXX498" s="25"/>
      <c r="AXY498" s="25"/>
      <c r="AXZ498" s="25"/>
      <c r="AYA498" s="25"/>
      <c r="AYB498" s="25"/>
      <c r="AYC498" s="25"/>
      <c r="AYD498" s="25"/>
      <c r="AYE498" s="25"/>
      <c r="AYF498" s="25"/>
      <c r="AYG498" s="25"/>
      <c r="AYH498" s="25"/>
      <c r="AYI498" s="25"/>
      <c r="AYJ498" s="25"/>
      <c r="AYK498" s="25"/>
      <c r="AYL498" s="25"/>
      <c r="AYM498" s="25"/>
      <c r="AYN498" s="25"/>
      <c r="AYO498" s="25"/>
      <c r="AYP498" s="25"/>
      <c r="AYQ498" s="25"/>
      <c r="AYR498" s="25"/>
      <c r="AYS498" s="25"/>
      <c r="AYT498" s="25"/>
      <c r="AYU498" s="25"/>
      <c r="AYV498" s="25"/>
      <c r="AYW498" s="25"/>
      <c r="AYX498" s="25"/>
      <c r="AYY498" s="25"/>
      <c r="AYZ498" s="25"/>
      <c r="AZA498" s="25"/>
      <c r="AZB498" s="25"/>
      <c r="AZC498" s="25"/>
      <c r="AZD498" s="25"/>
      <c r="AZE498" s="25"/>
      <c r="AZF498" s="25"/>
      <c r="AZG498" s="25"/>
      <c r="AZH498" s="25"/>
      <c r="AZI498" s="25"/>
      <c r="AZJ498" s="25"/>
      <c r="AZK498" s="25"/>
      <c r="AZL498" s="25"/>
      <c r="AZM498" s="25"/>
      <c r="AZN498" s="25"/>
      <c r="AZO498" s="25"/>
      <c r="AZP498" s="25"/>
      <c r="AZQ498" s="25"/>
      <c r="AZR498" s="25"/>
      <c r="AZS498" s="25"/>
      <c r="AZT498" s="25"/>
      <c r="AZU498" s="25"/>
      <c r="AZV498" s="25"/>
      <c r="AZW498" s="25"/>
      <c r="AZX498" s="25"/>
      <c r="AZY498" s="25"/>
      <c r="AZZ498" s="25"/>
      <c r="BAA498" s="25"/>
      <c r="BAB498" s="25"/>
      <c r="BAC498" s="25"/>
      <c r="BAD498" s="25"/>
      <c r="BAE498" s="25"/>
      <c r="BAF498" s="25"/>
      <c r="BAG498" s="25"/>
      <c r="BAH498" s="25"/>
      <c r="BAI498" s="25"/>
      <c r="BAJ498" s="25"/>
      <c r="BAK498" s="25"/>
      <c r="BAL498" s="25"/>
      <c r="BAM498" s="25"/>
      <c r="BAN498" s="25"/>
      <c r="BAO498" s="25"/>
      <c r="BAP498" s="25"/>
      <c r="BAQ498" s="25"/>
      <c r="BAR498" s="25"/>
      <c r="BAS498" s="25"/>
      <c r="BAT498" s="25"/>
      <c r="BAU498" s="25"/>
      <c r="BAV498" s="25"/>
      <c r="BAW498" s="25"/>
      <c r="BAX498" s="25"/>
      <c r="BAY498" s="25"/>
      <c r="BAZ498" s="25"/>
      <c r="BBA498" s="25"/>
      <c r="BBB498" s="25"/>
      <c r="BBC498" s="25"/>
      <c r="BBD498" s="25"/>
      <c r="BBE498" s="25"/>
      <c r="BBF498" s="25"/>
      <c r="BBG498" s="25"/>
      <c r="BBH498" s="25"/>
      <c r="BBI498" s="25"/>
      <c r="BBJ498" s="25"/>
      <c r="BBK498" s="25"/>
      <c r="BBL498" s="25"/>
      <c r="BBM498" s="25"/>
      <c r="BBN498" s="25"/>
      <c r="BBO498" s="25"/>
      <c r="BBP498" s="25"/>
      <c r="BBQ498" s="25"/>
      <c r="BBR498" s="25"/>
      <c r="BBS498" s="25"/>
      <c r="BBT498" s="25"/>
      <c r="BBU498" s="25"/>
      <c r="BBV498" s="25"/>
      <c r="BBW498" s="25"/>
      <c r="BBX498" s="25"/>
      <c r="BBY498" s="25"/>
      <c r="BBZ498" s="25"/>
      <c r="BCA498" s="25"/>
      <c r="BCB498" s="25"/>
      <c r="BCC498" s="25"/>
      <c r="BCD498" s="25"/>
      <c r="BCE498" s="25"/>
      <c r="BCF498" s="25"/>
      <c r="BCG498" s="25"/>
      <c r="BCH498" s="25"/>
      <c r="BCI498" s="25"/>
      <c r="BCJ498" s="25"/>
      <c r="BCK498" s="25"/>
      <c r="BCL498" s="25"/>
      <c r="BCM498" s="25"/>
      <c r="BCN498" s="25"/>
      <c r="BCO498" s="25"/>
      <c r="BCP498" s="25"/>
      <c r="BCQ498" s="25"/>
      <c r="BCR498" s="25"/>
      <c r="BCS498" s="25"/>
      <c r="BCT498" s="25"/>
      <c r="BCU498" s="25"/>
      <c r="BCV498" s="25"/>
      <c r="BCW498" s="25"/>
      <c r="BCX498" s="25"/>
      <c r="BCY498" s="25"/>
      <c r="BCZ498" s="25"/>
      <c r="BDA498" s="25"/>
      <c r="BDB498" s="25"/>
      <c r="BDC498" s="25"/>
      <c r="BDD498" s="25"/>
      <c r="BDE498" s="25"/>
      <c r="BDF498" s="25"/>
      <c r="BDG498" s="25"/>
      <c r="BDH498" s="25"/>
      <c r="BDI498" s="25"/>
      <c r="BDJ498" s="25"/>
      <c r="BDK498" s="25"/>
      <c r="BDL498" s="25"/>
      <c r="BDM498" s="25"/>
      <c r="BDN498" s="25"/>
      <c r="BDO498" s="25"/>
      <c r="BDP498" s="25"/>
      <c r="BDQ498" s="25"/>
      <c r="BDR498" s="25"/>
      <c r="BDS498" s="25"/>
      <c r="BDT498" s="25"/>
      <c r="BDU498" s="25"/>
      <c r="BDV498" s="25"/>
      <c r="BDW498" s="25"/>
      <c r="BDX498" s="25"/>
      <c r="BDY498" s="25"/>
      <c r="BDZ498" s="25"/>
      <c r="BEA498" s="25"/>
      <c r="BEB498" s="25"/>
      <c r="BEC498" s="25"/>
      <c r="BED498" s="25"/>
      <c r="BEE498" s="25"/>
      <c r="BEF498" s="25"/>
      <c r="BEG498" s="25"/>
      <c r="BEH498" s="25"/>
      <c r="BEI498" s="25"/>
      <c r="BEJ498" s="25"/>
      <c r="BEK498" s="25"/>
      <c r="BEL498" s="25"/>
      <c r="BEM498" s="25"/>
      <c r="BEN498" s="25"/>
      <c r="BEO498" s="25"/>
      <c r="BEP498" s="25"/>
      <c r="BEQ498" s="25"/>
      <c r="BER498" s="25"/>
      <c r="BES498" s="25"/>
      <c r="BET498" s="25"/>
      <c r="BEU498" s="25"/>
      <c r="BEV498" s="25"/>
      <c r="BEW498" s="25"/>
      <c r="BEX498" s="25"/>
      <c r="BEY498" s="25"/>
      <c r="BEZ498" s="25"/>
      <c r="BFA498" s="25"/>
      <c r="BFB498" s="25"/>
      <c r="BFC498" s="25"/>
      <c r="BFD498" s="25"/>
      <c r="BFE498" s="25"/>
      <c r="BFF498" s="25"/>
      <c r="BFG498" s="25"/>
      <c r="BFH498" s="25"/>
      <c r="BFI498" s="25"/>
      <c r="BFJ498" s="25"/>
      <c r="BFK498" s="25"/>
      <c r="BFL498" s="25"/>
      <c r="BFM498" s="25"/>
      <c r="BFN498" s="25"/>
      <c r="BFO498" s="25"/>
      <c r="BFP498" s="25"/>
      <c r="BFQ498" s="25"/>
      <c r="BFR498" s="25"/>
      <c r="BFS498" s="25"/>
      <c r="BFT498" s="25"/>
      <c r="BFU498" s="25"/>
      <c r="BFV498" s="25"/>
      <c r="BFW498" s="25"/>
      <c r="BFX498" s="25"/>
      <c r="BFY498" s="25"/>
      <c r="BFZ498" s="25"/>
      <c r="BGA498" s="25"/>
      <c r="BGB498" s="25"/>
      <c r="BGC498" s="25"/>
      <c r="BGD498" s="25"/>
      <c r="BGE498" s="25"/>
      <c r="BGF498" s="25"/>
      <c r="BGG498" s="25"/>
      <c r="BGH498" s="25"/>
      <c r="BGI498" s="25"/>
      <c r="BGJ498" s="25"/>
      <c r="BGK498" s="25"/>
      <c r="BGL498" s="25"/>
      <c r="BGM498" s="25"/>
      <c r="BGN498" s="25"/>
      <c r="BGO498" s="25"/>
      <c r="BGP498" s="25"/>
      <c r="BGQ498" s="25"/>
      <c r="BGR498" s="25"/>
      <c r="BGS498" s="25"/>
      <c r="BGT498" s="25"/>
      <c r="BGU498" s="25"/>
      <c r="BGV498" s="25"/>
      <c r="BGW498" s="25"/>
      <c r="BGX498" s="25"/>
      <c r="BGY498" s="25"/>
      <c r="BGZ498" s="25"/>
      <c r="BHA498" s="25"/>
      <c r="BHB498" s="25"/>
      <c r="BHC498" s="25"/>
      <c r="BHD498" s="25"/>
      <c r="BHE498" s="25"/>
      <c r="BHF498" s="25"/>
      <c r="BHG498" s="25"/>
      <c r="BHH498" s="25"/>
      <c r="BHI498" s="25"/>
      <c r="BHJ498" s="25"/>
      <c r="BHK498" s="25"/>
      <c r="BHL498" s="25"/>
      <c r="BHM498" s="25"/>
      <c r="BHN498" s="25"/>
      <c r="BHO498" s="25"/>
      <c r="BHP498" s="25"/>
      <c r="BHQ498" s="25"/>
      <c r="BHR498" s="25"/>
      <c r="BHS498" s="25"/>
      <c r="BHT498" s="25"/>
      <c r="BHU498" s="25"/>
      <c r="BHV498" s="25"/>
      <c r="BHW498" s="25"/>
      <c r="BHX498" s="25"/>
      <c r="BHY498" s="25"/>
      <c r="BHZ498" s="25"/>
      <c r="BIA498" s="25"/>
      <c r="BIB498" s="25"/>
      <c r="BIC498" s="25"/>
      <c r="BID498" s="25"/>
      <c r="BIE498" s="25"/>
      <c r="BIF498" s="25"/>
      <c r="BIG498" s="25"/>
      <c r="BIH498" s="25"/>
      <c r="BII498" s="25"/>
      <c r="BIJ498" s="25"/>
      <c r="BIK498" s="25"/>
      <c r="BIL498" s="25"/>
      <c r="BIM498" s="25"/>
      <c r="BIN498" s="25"/>
      <c r="BIO498" s="25"/>
      <c r="BIP498" s="25"/>
      <c r="BIQ498" s="25"/>
      <c r="BIR498" s="25"/>
      <c r="BIS498" s="25"/>
      <c r="BIT498" s="25"/>
      <c r="BIU498" s="25"/>
      <c r="BIV498" s="25"/>
      <c r="BIW498" s="25"/>
      <c r="BIX498" s="25"/>
      <c r="BIY498" s="25"/>
      <c r="BIZ498" s="25"/>
      <c r="BJA498" s="25"/>
      <c r="BJB498" s="25"/>
      <c r="BJC498" s="25"/>
      <c r="BJD498" s="25"/>
      <c r="BJE498" s="25"/>
      <c r="BJF498" s="25"/>
      <c r="BJG498" s="25"/>
      <c r="BJH498" s="25"/>
      <c r="BJI498" s="25"/>
      <c r="BJJ498" s="25"/>
      <c r="BJK498" s="25"/>
      <c r="BJL498" s="25"/>
      <c r="BJM498" s="25"/>
      <c r="BJN498" s="25"/>
      <c r="BJO498" s="25"/>
      <c r="BJP498" s="25"/>
      <c r="BJQ498" s="25"/>
      <c r="BJR498" s="25"/>
      <c r="BJS498" s="25"/>
      <c r="BJT498" s="25"/>
      <c r="BJU498" s="25"/>
      <c r="BJV498" s="25"/>
      <c r="BJW498" s="25"/>
      <c r="BJX498" s="25"/>
      <c r="BJY498" s="25"/>
      <c r="BJZ498" s="25"/>
      <c r="BKA498" s="25"/>
      <c r="BKB498" s="25"/>
      <c r="BKC498" s="25"/>
      <c r="BKD498" s="25"/>
      <c r="BKE498" s="25"/>
      <c r="BKF498" s="25"/>
      <c r="BKG498" s="25"/>
      <c r="BKH498" s="25"/>
      <c r="BKI498" s="25"/>
      <c r="BKJ498" s="25"/>
      <c r="BKK498" s="25"/>
      <c r="BKL498" s="25"/>
      <c r="BKM498" s="25"/>
      <c r="BKN498" s="25"/>
      <c r="BKO498" s="25"/>
      <c r="BKP498" s="25"/>
      <c r="BKQ498" s="25"/>
      <c r="BKR498" s="25"/>
      <c r="BKS498" s="25"/>
      <c r="BKT498" s="25"/>
      <c r="BKU498" s="25"/>
      <c r="BKV498" s="25"/>
      <c r="BKW498" s="25"/>
      <c r="BKX498" s="25"/>
      <c r="BKY498" s="25"/>
      <c r="BKZ498" s="25"/>
      <c r="BLA498" s="25"/>
      <c r="BLB498" s="25"/>
      <c r="BLC498" s="25"/>
      <c r="BLD498" s="25"/>
      <c r="BLE498" s="25"/>
      <c r="BLF498" s="25"/>
      <c r="BLG498" s="25"/>
      <c r="BLH498" s="25"/>
      <c r="BLI498" s="25"/>
      <c r="BLJ498" s="25"/>
      <c r="BLK498" s="25"/>
      <c r="BLL498" s="25"/>
      <c r="BLM498" s="25"/>
      <c r="BLN498" s="25"/>
      <c r="BLO498" s="25"/>
      <c r="BLP498" s="25"/>
      <c r="BLQ498" s="25"/>
      <c r="BLR498" s="25"/>
      <c r="BLS498" s="25"/>
      <c r="BLT498" s="25"/>
      <c r="BLU498" s="25"/>
      <c r="BLV498" s="25"/>
      <c r="BLW498" s="25"/>
      <c r="BLX498" s="25"/>
      <c r="BLY498" s="25"/>
      <c r="BLZ498" s="25"/>
      <c r="BMA498" s="25"/>
      <c r="BMB498" s="25"/>
      <c r="BMC498" s="25"/>
      <c r="BMD498" s="25"/>
      <c r="BME498" s="25"/>
      <c r="BMF498" s="25"/>
      <c r="BMG498" s="25"/>
      <c r="BMH498" s="25"/>
      <c r="BMI498" s="25"/>
      <c r="BMJ498" s="25"/>
      <c r="BMK498" s="25"/>
      <c r="BML498" s="25"/>
      <c r="BMM498" s="25"/>
      <c r="BMN498" s="25"/>
      <c r="BMO498" s="25"/>
      <c r="BMP498" s="25"/>
      <c r="BMQ498" s="25"/>
      <c r="BMR498" s="25"/>
      <c r="BMS498" s="25"/>
      <c r="BMT498" s="25"/>
      <c r="BMU498" s="25"/>
      <c r="BMV498" s="25"/>
      <c r="BMW498" s="25"/>
      <c r="BMX498" s="25"/>
      <c r="BMY498" s="25"/>
      <c r="BMZ498" s="25"/>
      <c r="BNA498" s="25"/>
      <c r="BNB498" s="25"/>
      <c r="BNC498" s="25"/>
      <c r="BND498" s="25"/>
      <c r="BNE498" s="25"/>
      <c r="BNF498" s="25"/>
      <c r="BNG498" s="25"/>
      <c r="BNH498" s="25"/>
      <c r="BNI498" s="25"/>
      <c r="BNJ498" s="25"/>
      <c r="BNK498" s="25"/>
      <c r="BNL498" s="25"/>
      <c r="BNM498" s="25"/>
      <c r="BNN498" s="25"/>
      <c r="BNO498" s="25"/>
      <c r="BNP498" s="25"/>
      <c r="BNQ498" s="25"/>
      <c r="BNR498" s="25"/>
      <c r="BNS498" s="25"/>
      <c r="BNT498" s="25"/>
      <c r="BNU498" s="25"/>
      <c r="BNV498" s="25"/>
      <c r="BNW498" s="25"/>
      <c r="BNX498" s="25"/>
      <c r="BNY498" s="25"/>
      <c r="BNZ498" s="25"/>
      <c r="BOA498" s="25"/>
      <c r="BOB498" s="25"/>
      <c r="BOC498" s="25"/>
      <c r="BOD498" s="25"/>
      <c r="BOE498" s="25"/>
      <c r="BOF498" s="25"/>
      <c r="BOG498" s="25"/>
      <c r="BOH498" s="25"/>
      <c r="BOI498" s="25"/>
      <c r="BOJ498" s="25"/>
      <c r="BOK498" s="25"/>
      <c r="BOL498" s="25"/>
      <c r="BOM498" s="25"/>
      <c r="BON498" s="25"/>
      <c r="BOO498" s="25"/>
      <c r="BOP498" s="25"/>
      <c r="BOQ498" s="25"/>
      <c r="BOR498" s="25"/>
      <c r="BOS498" s="25"/>
      <c r="BOT498" s="25"/>
      <c r="BOU498" s="25"/>
      <c r="BOV498" s="25"/>
      <c r="BOW498" s="25"/>
      <c r="BOX498" s="25"/>
      <c r="BOY498" s="25"/>
      <c r="BOZ498" s="25"/>
      <c r="BPA498" s="25"/>
      <c r="BPB498" s="25"/>
      <c r="BPC498" s="25"/>
      <c r="BPD498" s="25"/>
      <c r="BPE498" s="25"/>
      <c r="BPF498" s="25"/>
      <c r="BPG498" s="25"/>
      <c r="BPH498" s="25"/>
      <c r="BPI498" s="25"/>
      <c r="BPJ498" s="25"/>
      <c r="BPK498" s="25"/>
      <c r="BPL498" s="25"/>
      <c r="BPM498" s="25"/>
      <c r="BPN498" s="25"/>
      <c r="BPO498" s="25"/>
      <c r="BPP498" s="25"/>
      <c r="BPQ498" s="25"/>
      <c r="BPR498" s="25"/>
      <c r="BPS498" s="25"/>
      <c r="BPT498" s="25"/>
      <c r="BPU498" s="25"/>
      <c r="BPV498" s="25"/>
      <c r="BPW498" s="25"/>
      <c r="BPX498" s="25"/>
      <c r="BPY498" s="25"/>
      <c r="BPZ498" s="25"/>
      <c r="BQA498" s="25"/>
      <c r="BQB498" s="25"/>
      <c r="BQC498" s="25"/>
      <c r="BQD498" s="25"/>
      <c r="BQE498" s="25"/>
      <c r="BQF498" s="25"/>
      <c r="BQG498" s="25"/>
      <c r="BQH498" s="25"/>
      <c r="BQI498" s="25"/>
      <c r="BQJ498" s="25"/>
      <c r="BQK498" s="25"/>
      <c r="BQL498" s="25"/>
      <c r="BQM498" s="25"/>
      <c r="BQN498" s="25"/>
      <c r="BQO498" s="25"/>
      <c r="BQP498" s="25"/>
      <c r="BQQ498" s="25"/>
      <c r="BQR498" s="25"/>
      <c r="BQS498" s="25"/>
      <c r="BQT498" s="25"/>
      <c r="BQU498" s="25"/>
      <c r="BQV498" s="25"/>
      <c r="BQW498" s="25"/>
      <c r="BQX498" s="25"/>
      <c r="BQY498" s="25"/>
      <c r="BQZ498" s="25"/>
      <c r="BRA498" s="25"/>
      <c r="BRB498" s="25"/>
      <c r="BRC498" s="25"/>
      <c r="BRD498" s="25"/>
      <c r="BRE498" s="25"/>
      <c r="BRF498" s="25"/>
      <c r="BRG498" s="25"/>
      <c r="BRH498" s="25"/>
      <c r="BRI498" s="25"/>
      <c r="BRJ498" s="25"/>
      <c r="BRK498" s="25"/>
      <c r="BRL498" s="25"/>
      <c r="BRM498" s="25"/>
      <c r="BRN498" s="25"/>
      <c r="BRO498" s="25"/>
      <c r="BRP498" s="25"/>
      <c r="BRQ498" s="25"/>
      <c r="BRR498" s="25"/>
      <c r="BRS498" s="25"/>
      <c r="BRT498" s="25"/>
      <c r="BRU498" s="25"/>
      <c r="BRV498" s="25"/>
      <c r="BRW498" s="25"/>
      <c r="BRX498" s="25"/>
      <c r="BRY498" s="25"/>
      <c r="BRZ498" s="25"/>
      <c r="BSA498" s="25"/>
      <c r="BSB498" s="25"/>
      <c r="BSC498" s="25"/>
      <c r="BSD498" s="25"/>
      <c r="BSE498" s="25"/>
      <c r="BSF498" s="25"/>
      <c r="BSG498" s="25"/>
      <c r="BSH498" s="25"/>
      <c r="BSI498" s="25"/>
      <c r="BSJ498" s="25"/>
      <c r="BSK498" s="25"/>
      <c r="BSL498" s="25"/>
      <c r="BSM498" s="25"/>
      <c r="BSN498" s="25"/>
      <c r="BSO498" s="25"/>
      <c r="BSP498" s="25"/>
      <c r="BSQ498" s="25"/>
      <c r="BSR498" s="25"/>
      <c r="BSS498" s="25"/>
      <c r="BST498" s="25"/>
      <c r="BSU498" s="25"/>
      <c r="BSV498" s="25"/>
      <c r="BSW498" s="25"/>
      <c r="BSX498" s="25"/>
      <c r="BSY498" s="25"/>
      <c r="BSZ498" s="25"/>
      <c r="BTA498" s="25"/>
      <c r="BTB498" s="25"/>
      <c r="BTC498" s="25"/>
      <c r="BTD498" s="25"/>
      <c r="BTE498" s="25"/>
      <c r="BTF498" s="25"/>
      <c r="BTG498" s="25"/>
      <c r="BTH498" s="25"/>
      <c r="BTI498" s="25"/>
      <c r="BTJ498" s="25"/>
      <c r="BTK498" s="25"/>
      <c r="BTL498" s="25"/>
      <c r="BTM498" s="25"/>
      <c r="BTN498" s="25"/>
      <c r="BTO498" s="25"/>
      <c r="BTP498" s="25"/>
      <c r="BTQ498" s="25"/>
      <c r="BTR498" s="25"/>
      <c r="BTS498" s="25"/>
      <c r="BTT498" s="25"/>
      <c r="BTU498" s="25"/>
      <c r="BTV498" s="25"/>
      <c r="BTW498" s="25"/>
      <c r="BTX498" s="25"/>
      <c r="BTY498" s="25"/>
      <c r="BTZ498" s="25"/>
      <c r="BUA498" s="25"/>
      <c r="BUB498" s="25"/>
      <c r="BUC498" s="25"/>
      <c r="BUD498" s="25"/>
      <c r="BUE498" s="25"/>
      <c r="BUF498" s="25"/>
      <c r="BUG498" s="25"/>
      <c r="BUH498" s="25"/>
      <c r="BUI498" s="25"/>
      <c r="BUJ498" s="25"/>
      <c r="BUK498" s="25"/>
      <c r="BUL498" s="25"/>
      <c r="BUM498" s="25"/>
      <c r="BUN498" s="25"/>
      <c r="BUO498" s="25"/>
      <c r="BUP498" s="25"/>
      <c r="BUQ498" s="25"/>
      <c r="BUR498" s="25"/>
      <c r="BUS498" s="25"/>
      <c r="BUT498" s="25"/>
      <c r="BUU498" s="25"/>
      <c r="BUV498" s="25"/>
      <c r="BUW498" s="25"/>
      <c r="BUX498" s="25"/>
      <c r="BUY498" s="25"/>
      <c r="BUZ498" s="25"/>
      <c r="BVA498" s="25"/>
      <c r="BVB498" s="25"/>
      <c r="BVC498" s="25"/>
      <c r="BVD498" s="25"/>
      <c r="BVE498" s="25"/>
      <c r="BVF498" s="25"/>
      <c r="BVG498" s="25"/>
      <c r="BVH498" s="25"/>
      <c r="BVI498" s="25"/>
      <c r="BVJ498" s="25"/>
      <c r="BVK498" s="25"/>
      <c r="BVL498" s="25"/>
      <c r="BVM498" s="25"/>
      <c r="BVN498" s="25"/>
      <c r="BVO498" s="25"/>
      <c r="BVP498" s="25"/>
      <c r="BVQ498" s="25"/>
      <c r="BVR498" s="25"/>
      <c r="BVS498" s="25"/>
      <c r="BVT498" s="25"/>
      <c r="BVU498" s="25"/>
      <c r="BVV498" s="25"/>
      <c r="BVW498" s="25"/>
      <c r="BVX498" s="25"/>
      <c r="BVY498" s="25"/>
      <c r="BVZ498" s="25"/>
      <c r="BWA498" s="25"/>
      <c r="BWB498" s="25"/>
      <c r="BWC498" s="25"/>
      <c r="BWD498" s="25"/>
      <c r="BWE498" s="25"/>
      <c r="BWF498" s="25"/>
      <c r="BWG498" s="25"/>
      <c r="BWH498" s="25"/>
      <c r="BWI498" s="25"/>
      <c r="BWJ498" s="25"/>
      <c r="BWK498" s="25"/>
      <c r="BWL498" s="25"/>
      <c r="BWM498" s="25"/>
      <c r="BWN498" s="25"/>
      <c r="BWO498" s="25"/>
      <c r="BWP498" s="25"/>
      <c r="BWQ498" s="25"/>
      <c r="BWR498" s="25"/>
      <c r="BWS498" s="25"/>
      <c r="BWT498" s="25"/>
      <c r="BWU498" s="25"/>
      <c r="BWV498" s="25"/>
      <c r="BWW498" s="25"/>
      <c r="BWX498" s="25"/>
      <c r="BWY498" s="25"/>
      <c r="BWZ498" s="25"/>
      <c r="BXA498" s="25"/>
      <c r="BXB498" s="25"/>
      <c r="BXC498" s="25"/>
      <c r="BXD498" s="25"/>
      <c r="BXE498" s="25"/>
      <c r="BXF498" s="25"/>
      <c r="BXG498" s="25"/>
      <c r="BXH498" s="25"/>
      <c r="BXI498" s="25"/>
      <c r="BXJ498" s="25"/>
      <c r="BXK498" s="25"/>
      <c r="BXL498" s="25"/>
      <c r="BXM498" s="25"/>
      <c r="BXN498" s="25"/>
      <c r="BXO498" s="25"/>
      <c r="BXP498" s="25"/>
      <c r="BXQ498" s="25"/>
      <c r="BXR498" s="25"/>
      <c r="BXS498" s="25"/>
      <c r="BXT498" s="25"/>
      <c r="BXU498" s="25"/>
      <c r="BXV498" s="25"/>
      <c r="BXW498" s="25"/>
      <c r="BXX498" s="25"/>
      <c r="BXY498" s="25"/>
      <c r="BXZ498" s="25"/>
      <c r="BYA498" s="25"/>
      <c r="BYB498" s="25"/>
      <c r="BYC498" s="25"/>
      <c r="BYD498" s="25"/>
      <c r="BYE498" s="25"/>
      <c r="BYF498" s="25"/>
      <c r="BYG498" s="25"/>
      <c r="BYH498" s="25"/>
      <c r="BYI498" s="25"/>
      <c r="BYJ498" s="25"/>
      <c r="BYK498" s="25"/>
      <c r="BYL498" s="25"/>
      <c r="BYM498" s="25"/>
      <c r="BYN498" s="25"/>
      <c r="BYO498" s="25"/>
      <c r="BYP498" s="25"/>
      <c r="BYQ498" s="25"/>
      <c r="BYR498" s="25"/>
      <c r="BYS498" s="25"/>
      <c r="BYT498" s="25"/>
      <c r="BYU498" s="25"/>
      <c r="BYV498" s="25"/>
      <c r="BYW498" s="25"/>
      <c r="BYX498" s="25"/>
      <c r="BYY498" s="25"/>
      <c r="BYZ498" s="25"/>
      <c r="BZA498" s="25"/>
      <c r="BZB498" s="25"/>
      <c r="BZC498" s="25"/>
      <c r="BZD498" s="25"/>
      <c r="BZE498" s="25"/>
      <c r="BZF498" s="25"/>
      <c r="BZG498" s="25"/>
      <c r="BZH498" s="25"/>
      <c r="BZI498" s="25"/>
      <c r="BZJ498" s="25"/>
      <c r="BZK498" s="25"/>
      <c r="BZL498" s="25"/>
      <c r="BZM498" s="25"/>
      <c r="BZN498" s="25"/>
      <c r="BZO498" s="25"/>
      <c r="BZP498" s="25"/>
      <c r="BZQ498" s="25"/>
      <c r="BZR498" s="25"/>
      <c r="BZS498" s="25"/>
      <c r="BZT498" s="25"/>
      <c r="BZU498" s="25"/>
      <c r="BZV498" s="25"/>
      <c r="BZW498" s="25"/>
      <c r="BZX498" s="25"/>
      <c r="BZY498" s="25"/>
      <c r="BZZ498" s="25"/>
      <c r="CAA498" s="25"/>
      <c r="CAB498" s="25"/>
      <c r="CAC498" s="25"/>
      <c r="CAD498" s="25"/>
      <c r="CAE498" s="25"/>
      <c r="CAF498" s="25"/>
      <c r="CAG498" s="25"/>
      <c r="CAH498" s="25"/>
      <c r="CAI498" s="25"/>
      <c r="CAJ498" s="25"/>
      <c r="CAK498" s="25"/>
      <c r="CAL498" s="25"/>
      <c r="CAM498" s="25"/>
      <c r="CAN498" s="25"/>
      <c r="CAO498" s="25"/>
      <c r="CAP498" s="25"/>
      <c r="CAQ498" s="25"/>
      <c r="CAR498" s="25"/>
      <c r="CAS498" s="25"/>
      <c r="CAT498" s="25"/>
      <c r="CAU498" s="25"/>
      <c r="CAV498" s="25"/>
      <c r="CAW498" s="25"/>
      <c r="CAX498" s="25"/>
      <c r="CAY498" s="25"/>
      <c r="CAZ498" s="25"/>
      <c r="CBA498" s="25"/>
      <c r="CBB498" s="25"/>
      <c r="CBC498" s="25"/>
      <c r="CBD498" s="25"/>
      <c r="CBE498" s="25"/>
      <c r="CBF498" s="25"/>
      <c r="CBG498" s="25"/>
      <c r="CBH498" s="25"/>
      <c r="CBI498" s="25"/>
      <c r="CBJ498" s="25"/>
      <c r="CBK498" s="25"/>
      <c r="CBL498" s="25"/>
      <c r="CBM498" s="25"/>
      <c r="CBN498" s="25"/>
      <c r="CBO498" s="25"/>
      <c r="CBP498" s="25"/>
      <c r="CBQ498" s="25"/>
      <c r="CBR498" s="25"/>
      <c r="CBS498" s="25"/>
      <c r="CBT498" s="25"/>
      <c r="CBU498" s="25"/>
      <c r="CBV498" s="25"/>
      <c r="CBW498" s="25"/>
      <c r="CBX498" s="25"/>
      <c r="CBY498" s="25"/>
      <c r="CBZ498" s="25"/>
      <c r="CCA498" s="25"/>
      <c r="CCB498" s="25"/>
      <c r="CCC498" s="25"/>
      <c r="CCD498" s="25"/>
      <c r="CCE498" s="25"/>
      <c r="CCF498" s="25"/>
      <c r="CCG498" s="25"/>
      <c r="CCH498" s="25"/>
      <c r="CCI498" s="25"/>
      <c r="CCJ498" s="25"/>
      <c r="CCK498" s="25"/>
      <c r="CCL498" s="25"/>
      <c r="CCM498" s="25"/>
      <c r="CCN498" s="25"/>
      <c r="CCO498" s="25"/>
      <c r="CCP498" s="25"/>
      <c r="CCQ498" s="25"/>
      <c r="CCR498" s="25"/>
      <c r="CCS498" s="25"/>
      <c r="CCT498" s="25"/>
      <c r="CCU498" s="25"/>
      <c r="CCV498" s="25"/>
      <c r="CCW498" s="25"/>
      <c r="CCX498" s="25"/>
      <c r="CCY498" s="25"/>
      <c r="CCZ498" s="25"/>
      <c r="CDA498" s="25"/>
      <c r="CDB498" s="25"/>
      <c r="CDC498" s="25"/>
      <c r="CDD498" s="25"/>
      <c r="CDE498" s="25"/>
      <c r="CDF498" s="25"/>
      <c r="CDG498" s="25"/>
      <c r="CDH498" s="25"/>
      <c r="CDI498" s="25"/>
      <c r="CDJ498" s="25"/>
      <c r="CDK498" s="25"/>
      <c r="CDL498" s="25"/>
      <c r="CDM498" s="25"/>
      <c r="CDN498" s="25"/>
      <c r="CDO498" s="25"/>
      <c r="CDP498" s="25"/>
      <c r="CDQ498" s="25"/>
      <c r="CDR498" s="25"/>
      <c r="CDS498" s="25"/>
      <c r="CDT498" s="25"/>
      <c r="CDU498" s="25"/>
      <c r="CDV498" s="25"/>
      <c r="CDW498" s="25"/>
      <c r="CDX498" s="25"/>
      <c r="CDY498" s="25"/>
      <c r="CDZ498" s="25"/>
      <c r="CEA498" s="25"/>
      <c r="CEB498" s="25"/>
      <c r="CEC498" s="25"/>
      <c r="CED498" s="25"/>
      <c r="CEE498" s="25"/>
      <c r="CEF498" s="25"/>
      <c r="CEG498" s="25"/>
      <c r="CEH498" s="25"/>
      <c r="CEI498" s="25"/>
      <c r="CEJ498" s="25"/>
      <c r="CEK498" s="25"/>
      <c r="CEL498" s="25"/>
      <c r="CEM498" s="25"/>
      <c r="CEN498" s="25"/>
      <c r="CEO498" s="25"/>
      <c r="CEP498" s="25"/>
      <c r="CEQ498" s="25"/>
      <c r="CER498" s="25"/>
      <c r="CES498" s="25"/>
      <c r="CET498" s="25"/>
      <c r="CEU498" s="25"/>
      <c r="CEV498" s="25"/>
      <c r="CEW498" s="25"/>
      <c r="CEX498" s="25"/>
      <c r="CEY498" s="25"/>
      <c r="CEZ498" s="25"/>
      <c r="CFA498" s="25"/>
      <c r="CFB498" s="25"/>
      <c r="CFC498" s="25"/>
      <c r="CFD498" s="25"/>
      <c r="CFE498" s="25"/>
      <c r="CFF498" s="25"/>
      <c r="CFG498" s="25"/>
      <c r="CFH498" s="25"/>
      <c r="CFI498" s="25"/>
      <c r="CFJ498" s="25"/>
      <c r="CFK498" s="25"/>
      <c r="CFL498" s="25"/>
      <c r="CFM498" s="25"/>
      <c r="CFN498" s="25"/>
      <c r="CFO498" s="25"/>
      <c r="CFP498" s="25"/>
      <c r="CFQ498" s="25"/>
      <c r="CFR498" s="25"/>
      <c r="CFS498" s="25"/>
      <c r="CFT498" s="25"/>
      <c r="CFU498" s="25"/>
      <c r="CFV498" s="25"/>
      <c r="CFW498" s="25"/>
      <c r="CFX498" s="25"/>
      <c r="CFY498" s="25"/>
      <c r="CFZ498" s="25"/>
      <c r="CGA498" s="25"/>
      <c r="CGB498" s="25"/>
      <c r="CGC498" s="25"/>
      <c r="CGD498" s="25"/>
      <c r="CGE498" s="25"/>
      <c r="CGF498" s="25"/>
      <c r="CGG498" s="25"/>
      <c r="CGH498" s="25"/>
      <c r="CGI498" s="25"/>
      <c r="CGJ498" s="25"/>
      <c r="CGK498" s="25"/>
      <c r="CGL498" s="25"/>
      <c r="CGM498" s="25"/>
      <c r="CGN498" s="25"/>
      <c r="CGO498" s="25"/>
      <c r="CGP498" s="25"/>
      <c r="CGQ498" s="25"/>
      <c r="CGR498" s="25"/>
      <c r="CGS498" s="25"/>
      <c r="CGT498" s="25"/>
      <c r="CGU498" s="25"/>
      <c r="CGV498" s="25"/>
      <c r="CGW498" s="25"/>
      <c r="CGX498" s="25"/>
      <c r="CGY498" s="25"/>
      <c r="CGZ498" s="25"/>
      <c r="CHA498" s="25"/>
      <c r="CHB498" s="25"/>
      <c r="CHC498" s="25"/>
      <c r="CHD498" s="25"/>
      <c r="CHE498" s="25"/>
      <c r="CHF498" s="25"/>
      <c r="CHG498" s="25"/>
      <c r="CHH498" s="25"/>
      <c r="CHI498" s="25"/>
      <c r="CHJ498" s="25"/>
      <c r="CHK498" s="25"/>
      <c r="CHL498" s="25"/>
      <c r="CHM498" s="25"/>
      <c r="CHN498" s="25"/>
      <c r="CHO498" s="25"/>
      <c r="CHP498" s="25"/>
      <c r="CHQ498" s="25"/>
      <c r="CHR498" s="25"/>
      <c r="CHS498" s="25"/>
      <c r="CHT498" s="25"/>
      <c r="CHU498" s="25"/>
      <c r="CHV498" s="25"/>
      <c r="CHW498" s="25"/>
      <c r="CHX498" s="25"/>
      <c r="CHY498" s="25"/>
      <c r="CHZ498" s="25"/>
      <c r="CIA498" s="25"/>
      <c r="CIB498" s="25"/>
      <c r="CIC498" s="25"/>
      <c r="CID498" s="25"/>
      <c r="CIE498" s="25"/>
      <c r="CIF498" s="25"/>
      <c r="CIG498" s="25"/>
      <c r="CIH498" s="25"/>
      <c r="CII498" s="25"/>
      <c r="CIJ498" s="25"/>
      <c r="CIK498" s="25"/>
      <c r="CIL498" s="25"/>
      <c r="CIM498" s="25"/>
      <c r="CIN498" s="25"/>
      <c r="CIO498" s="25"/>
      <c r="CIP498" s="25"/>
      <c r="CIQ498" s="25"/>
      <c r="CIR498" s="25"/>
      <c r="CIS498" s="25"/>
      <c r="CIT498" s="25"/>
      <c r="CIU498" s="25"/>
      <c r="CIV498" s="25"/>
      <c r="CIW498" s="25"/>
      <c r="CIX498" s="25"/>
      <c r="CIY498" s="25"/>
      <c r="CIZ498" s="25"/>
      <c r="CJA498" s="25"/>
      <c r="CJB498" s="25"/>
      <c r="CJC498" s="25"/>
      <c r="CJD498" s="25"/>
      <c r="CJE498" s="25"/>
      <c r="CJF498" s="25"/>
      <c r="CJG498" s="25"/>
      <c r="CJH498" s="25"/>
      <c r="CJI498" s="25"/>
      <c r="CJJ498" s="25"/>
      <c r="CJK498" s="25"/>
      <c r="CJL498" s="25"/>
      <c r="CJM498" s="25"/>
      <c r="CJN498" s="25"/>
      <c r="CJO498" s="25"/>
      <c r="CJP498" s="25"/>
      <c r="CJQ498" s="25"/>
      <c r="CJR498" s="25"/>
      <c r="CJS498" s="25"/>
      <c r="CJT498" s="25"/>
      <c r="CJU498" s="25"/>
      <c r="CJV498" s="25"/>
      <c r="CJW498" s="25"/>
      <c r="CJX498" s="25"/>
      <c r="CJY498" s="25"/>
      <c r="CJZ498" s="25"/>
      <c r="CKA498" s="25"/>
      <c r="CKB498" s="25"/>
      <c r="CKC498" s="25"/>
      <c r="CKD498" s="25"/>
      <c r="CKE498" s="25"/>
      <c r="CKF498" s="25"/>
      <c r="CKG498" s="25"/>
      <c r="CKH498" s="25"/>
      <c r="CKI498" s="25"/>
      <c r="CKJ498" s="25"/>
      <c r="CKK498" s="25"/>
      <c r="CKL498" s="25"/>
      <c r="CKM498" s="25"/>
      <c r="CKN498" s="25"/>
      <c r="CKO498" s="25"/>
      <c r="CKP498" s="25"/>
      <c r="CKQ498" s="25"/>
      <c r="CKR498" s="25"/>
      <c r="CKS498" s="25"/>
      <c r="CKT498" s="25"/>
      <c r="CKU498" s="25"/>
      <c r="CKV498" s="25"/>
      <c r="CKW498" s="25"/>
      <c r="CKX498" s="25"/>
      <c r="CKY498" s="25"/>
      <c r="CKZ498" s="25"/>
      <c r="CLA498" s="25"/>
      <c r="CLB498" s="25"/>
      <c r="CLC498" s="25"/>
      <c r="CLD498" s="25"/>
      <c r="CLE498" s="25"/>
      <c r="CLF498" s="25"/>
      <c r="CLG498" s="25"/>
      <c r="CLH498" s="25"/>
      <c r="CLI498" s="25"/>
      <c r="CLJ498" s="25"/>
      <c r="CLK498" s="25"/>
      <c r="CLL498" s="25"/>
      <c r="CLM498" s="25"/>
      <c r="CLN498" s="25"/>
      <c r="CLO498" s="25"/>
      <c r="CLP498" s="25"/>
      <c r="CLQ498" s="25"/>
      <c r="CLR498" s="25"/>
      <c r="CLS498" s="25"/>
      <c r="CLT498" s="25"/>
      <c r="CLU498" s="25"/>
      <c r="CLV498" s="25"/>
      <c r="CLW498" s="25"/>
      <c r="CLX498" s="25"/>
      <c r="CLY498" s="25"/>
      <c r="CLZ498" s="25"/>
      <c r="CMA498" s="25"/>
      <c r="CMB498" s="25"/>
      <c r="CMC498" s="25"/>
      <c r="CMD498" s="25"/>
      <c r="CME498" s="25"/>
      <c r="CMF498" s="25"/>
      <c r="CMG498" s="25"/>
      <c r="CMH498" s="25"/>
      <c r="CMI498" s="25"/>
      <c r="CMJ498" s="25"/>
      <c r="CMK498" s="25"/>
      <c r="CML498" s="25"/>
      <c r="CMM498" s="25"/>
      <c r="CMN498" s="25"/>
      <c r="CMO498" s="25"/>
      <c r="CMP498" s="25"/>
      <c r="CMQ498" s="25"/>
      <c r="CMR498" s="25"/>
      <c r="CMS498" s="25"/>
      <c r="CMT498" s="25"/>
      <c r="CMU498" s="25"/>
      <c r="CMV498" s="25"/>
      <c r="CMW498" s="25"/>
      <c r="CMX498" s="25"/>
      <c r="CMY498" s="25"/>
      <c r="CMZ498" s="25"/>
      <c r="CNA498" s="25"/>
      <c r="CNB498" s="25"/>
      <c r="CNC498" s="25"/>
      <c r="CND498" s="25"/>
      <c r="CNE498" s="25"/>
      <c r="CNF498" s="25"/>
      <c r="CNG498" s="25"/>
      <c r="CNH498" s="25"/>
      <c r="CNI498" s="25"/>
      <c r="CNJ498" s="25"/>
      <c r="CNK498" s="25"/>
      <c r="CNL498" s="25"/>
      <c r="CNM498" s="25"/>
      <c r="CNN498" s="25"/>
      <c r="CNO498" s="25"/>
      <c r="CNP498" s="25"/>
      <c r="CNQ498" s="25"/>
      <c r="CNR498" s="25"/>
      <c r="CNS498" s="25"/>
      <c r="CNT498" s="25"/>
      <c r="CNU498" s="25"/>
      <c r="CNV498" s="25"/>
      <c r="CNW498" s="25"/>
      <c r="CNX498" s="25"/>
      <c r="CNY498" s="25"/>
      <c r="CNZ498" s="25"/>
      <c r="COA498" s="25"/>
      <c r="COB498" s="25"/>
      <c r="COC498" s="25"/>
      <c r="COD498" s="25"/>
      <c r="COE498" s="25"/>
      <c r="COF498" s="25"/>
      <c r="COG498" s="25"/>
      <c r="COH498" s="25"/>
      <c r="COI498" s="25"/>
      <c r="COJ498" s="25"/>
      <c r="COK498" s="25"/>
      <c r="COL498" s="25"/>
      <c r="COM498" s="25"/>
      <c r="CON498" s="25"/>
      <c r="COO498" s="25"/>
      <c r="COP498" s="25"/>
      <c r="COQ498" s="25"/>
      <c r="COR498" s="25"/>
      <c r="COS498" s="25"/>
      <c r="COT498" s="25"/>
      <c r="COU498" s="25"/>
      <c r="COV498" s="25"/>
      <c r="COW498" s="25"/>
      <c r="COX498" s="25"/>
      <c r="COY498" s="25"/>
      <c r="COZ498" s="25"/>
      <c r="CPA498" s="25"/>
      <c r="CPB498" s="25"/>
      <c r="CPC498" s="25"/>
      <c r="CPD498" s="25"/>
      <c r="CPE498" s="25"/>
      <c r="CPF498" s="25"/>
      <c r="CPG498" s="25"/>
      <c r="CPH498" s="25"/>
      <c r="CPI498" s="25"/>
      <c r="CPJ498" s="25"/>
      <c r="CPK498" s="25"/>
      <c r="CPL498" s="25"/>
      <c r="CPM498" s="25"/>
      <c r="CPN498" s="25"/>
      <c r="CPO498" s="25"/>
      <c r="CPP498" s="25"/>
      <c r="CPQ498" s="25"/>
      <c r="CPR498" s="25"/>
      <c r="CPS498" s="25"/>
      <c r="CPT498" s="25"/>
      <c r="CPU498" s="25"/>
      <c r="CPV498" s="25"/>
      <c r="CPW498" s="25"/>
      <c r="CPX498" s="25"/>
      <c r="CPY498" s="25"/>
      <c r="CPZ498" s="25"/>
      <c r="CQA498" s="25"/>
      <c r="CQB498" s="25"/>
      <c r="CQC498" s="25"/>
      <c r="CQD498" s="25"/>
      <c r="CQE498" s="25"/>
      <c r="CQF498" s="25"/>
      <c r="CQG498" s="25"/>
      <c r="CQH498" s="25"/>
      <c r="CQI498" s="25"/>
      <c r="CQJ498" s="25"/>
      <c r="CQK498" s="25"/>
      <c r="CQL498" s="25"/>
      <c r="CQM498" s="25"/>
      <c r="CQN498" s="25"/>
      <c r="CQO498" s="25"/>
      <c r="CQP498" s="25"/>
      <c r="CQQ498" s="25"/>
      <c r="CQR498" s="25"/>
      <c r="CQS498" s="25"/>
      <c r="CQT498" s="25"/>
      <c r="CQU498" s="25"/>
      <c r="CQV498" s="25"/>
      <c r="CQW498" s="25"/>
      <c r="CQX498" s="25"/>
      <c r="CQY498" s="25"/>
      <c r="CQZ498" s="25"/>
      <c r="CRA498" s="25"/>
      <c r="CRB498" s="25"/>
      <c r="CRC498" s="25"/>
      <c r="CRD498" s="25"/>
      <c r="CRE498" s="25"/>
      <c r="CRF498" s="25"/>
      <c r="CRG498" s="25"/>
      <c r="CRH498" s="25"/>
      <c r="CRI498" s="25"/>
      <c r="CRJ498" s="25"/>
      <c r="CRK498" s="25"/>
      <c r="CRL498" s="25"/>
      <c r="CRM498" s="25"/>
      <c r="CRN498" s="25"/>
      <c r="CRO498" s="25"/>
      <c r="CRP498" s="25"/>
      <c r="CRQ498" s="25"/>
      <c r="CRR498" s="25"/>
      <c r="CRS498" s="25"/>
      <c r="CRT498" s="25"/>
      <c r="CRU498" s="25"/>
      <c r="CRV498" s="25"/>
      <c r="CRW498" s="25"/>
      <c r="CRX498" s="25"/>
      <c r="CRY498" s="25"/>
      <c r="CRZ498" s="25"/>
      <c r="CSA498" s="25"/>
      <c r="CSB498" s="25"/>
      <c r="CSC498" s="25"/>
      <c r="CSD498" s="25"/>
      <c r="CSE498" s="25"/>
      <c r="CSF498" s="25"/>
      <c r="CSG498" s="25"/>
      <c r="CSH498" s="25"/>
      <c r="CSI498" s="25"/>
      <c r="CSJ498" s="25"/>
      <c r="CSK498" s="25"/>
      <c r="CSL498" s="25"/>
      <c r="CSM498" s="25"/>
      <c r="CSN498" s="25"/>
      <c r="CSO498" s="25"/>
      <c r="CSP498" s="25"/>
      <c r="CSQ498" s="25"/>
      <c r="CSR498" s="25"/>
      <c r="CSS498" s="25"/>
      <c r="CST498" s="25"/>
      <c r="CSU498" s="25"/>
      <c r="CSV498" s="25"/>
      <c r="CSW498" s="25"/>
      <c r="CSX498" s="25"/>
      <c r="CSY498" s="25"/>
      <c r="CSZ498" s="25"/>
      <c r="CTA498" s="25"/>
      <c r="CTB498" s="25"/>
      <c r="CTC498" s="25"/>
      <c r="CTD498" s="25"/>
      <c r="CTE498" s="25"/>
      <c r="CTF498" s="25"/>
      <c r="CTG498" s="25"/>
      <c r="CTH498" s="25"/>
      <c r="CTI498" s="25"/>
      <c r="CTJ498" s="25"/>
      <c r="CTK498" s="25"/>
      <c r="CTL498" s="25"/>
      <c r="CTM498" s="25"/>
      <c r="CTN498" s="25"/>
      <c r="CTO498" s="25"/>
      <c r="CTP498" s="25"/>
      <c r="CTQ498" s="25"/>
      <c r="CTR498" s="25"/>
      <c r="CTS498" s="25"/>
      <c r="CTT498" s="25"/>
      <c r="CTU498" s="25"/>
      <c r="CTV498" s="25"/>
      <c r="CTW498" s="25"/>
      <c r="CTX498" s="25"/>
      <c r="CTY498" s="25"/>
      <c r="CTZ498" s="25"/>
      <c r="CUA498" s="25"/>
      <c r="CUB498" s="25"/>
      <c r="CUC498" s="25"/>
      <c r="CUD498" s="25"/>
      <c r="CUE498" s="25"/>
      <c r="CUF498" s="25"/>
      <c r="CUG498" s="25"/>
      <c r="CUH498" s="25"/>
      <c r="CUI498" s="25"/>
      <c r="CUJ498" s="25"/>
      <c r="CUK498" s="25"/>
      <c r="CUL498" s="25"/>
      <c r="CUM498" s="25"/>
      <c r="CUN498" s="25"/>
      <c r="CUO498" s="25"/>
      <c r="CUP498" s="25"/>
      <c r="CUQ498" s="25"/>
      <c r="CUR498" s="25"/>
      <c r="CUS498" s="25"/>
      <c r="CUT498" s="25"/>
      <c r="CUU498" s="25"/>
      <c r="CUV498" s="25"/>
      <c r="CUW498" s="25"/>
      <c r="CUX498" s="25"/>
      <c r="CUY498" s="25"/>
      <c r="CUZ498" s="25"/>
      <c r="CVA498" s="25"/>
      <c r="CVB498" s="25"/>
      <c r="CVC498" s="25"/>
      <c r="CVD498" s="25"/>
      <c r="CVE498" s="25"/>
      <c r="CVF498" s="25"/>
      <c r="CVG498" s="25"/>
      <c r="CVH498" s="25"/>
      <c r="CVI498" s="25"/>
      <c r="CVJ498" s="25"/>
      <c r="CVK498" s="25"/>
      <c r="CVL498" s="25"/>
      <c r="CVM498" s="25"/>
      <c r="CVN498" s="25"/>
      <c r="CVO498" s="25"/>
      <c r="CVP498" s="25"/>
      <c r="CVQ498" s="25"/>
      <c r="CVR498" s="25"/>
      <c r="CVS498" s="25"/>
      <c r="CVT498" s="25"/>
      <c r="CVU498" s="25"/>
      <c r="CVV498" s="25"/>
      <c r="CVW498" s="25"/>
      <c r="CVX498" s="25"/>
      <c r="CVY498" s="25"/>
      <c r="CVZ498" s="25"/>
      <c r="CWA498" s="25"/>
      <c r="CWB498" s="25"/>
      <c r="CWC498" s="25"/>
      <c r="CWD498" s="25"/>
      <c r="CWE498" s="25"/>
      <c r="CWF498" s="25"/>
      <c r="CWG498" s="25"/>
      <c r="CWH498" s="25"/>
      <c r="CWI498" s="25"/>
      <c r="CWJ498" s="25"/>
      <c r="CWK498" s="25"/>
      <c r="CWL498" s="25"/>
      <c r="CWM498" s="25"/>
      <c r="CWN498" s="25"/>
      <c r="CWO498" s="25"/>
      <c r="CWP498" s="25"/>
      <c r="CWQ498" s="25"/>
      <c r="CWR498" s="25"/>
      <c r="CWS498" s="25"/>
      <c r="CWT498" s="25"/>
      <c r="CWU498" s="25"/>
      <c r="CWV498" s="25"/>
      <c r="CWW498" s="25"/>
      <c r="CWX498" s="25"/>
      <c r="CWY498" s="25"/>
      <c r="CWZ498" s="25"/>
      <c r="CXA498" s="25"/>
      <c r="CXB498" s="25"/>
      <c r="CXC498" s="25"/>
      <c r="CXD498" s="25"/>
      <c r="CXE498" s="25"/>
      <c r="CXF498" s="25"/>
      <c r="CXG498" s="25"/>
      <c r="CXH498" s="25"/>
      <c r="CXI498" s="25"/>
      <c r="CXJ498" s="25"/>
      <c r="CXK498" s="25"/>
      <c r="CXL498" s="25"/>
      <c r="CXM498" s="25"/>
      <c r="CXN498" s="25"/>
      <c r="CXO498" s="25"/>
      <c r="CXP498" s="25"/>
      <c r="CXQ498" s="25"/>
      <c r="CXR498" s="25"/>
      <c r="CXS498" s="25"/>
      <c r="CXT498" s="25"/>
      <c r="CXU498" s="25"/>
      <c r="CXV498" s="25"/>
      <c r="CXW498" s="25"/>
      <c r="CXX498" s="25"/>
      <c r="CXY498" s="25"/>
      <c r="CXZ498" s="25"/>
      <c r="CYA498" s="25"/>
      <c r="CYB498" s="25"/>
      <c r="CYC498" s="25"/>
      <c r="CYD498" s="25"/>
      <c r="CYE498" s="25"/>
      <c r="CYF498" s="25"/>
      <c r="CYG498" s="25"/>
      <c r="CYH498" s="25"/>
      <c r="CYI498" s="25"/>
      <c r="CYJ498" s="25"/>
      <c r="CYK498" s="25"/>
      <c r="CYL498" s="25"/>
      <c r="CYM498" s="25"/>
      <c r="CYN498" s="25"/>
      <c r="CYO498" s="25"/>
      <c r="CYP498" s="25"/>
      <c r="CYQ498" s="25"/>
      <c r="CYR498" s="25"/>
      <c r="CYS498" s="25"/>
      <c r="CYT498" s="25"/>
      <c r="CYU498" s="25"/>
      <c r="CYV498" s="25"/>
      <c r="CYW498" s="25"/>
      <c r="CYX498" s="25"/>
      <c r="CYY498" s="25"/>
      <c r="CYZ498" s="25"/>
      <c r="CZA498" s="25"/>
      <c r="CZB498" s="25"/>
      <c r="CZC498" s="25"/>
      <c r="CZD498" s="25"/>
      <c r="CZE498" s="25"/>
      <c r="CZF498" s="25"/>
      <c r="CZG498" s="25"/>
      <c r="CZH498" s="25"/>
      <c r="CZI498" s="25"/>
      <c r="CZJ498" s="25"/>
      <c r="CZK498" s="25"/>
      <c r="CZL498" s="25"/>
      <c r="CZM498" s="25"/>
      <c r="CZN498" s="25"/>
      <c r="CZO498" s="25"/>
      <c r="CZP498" s="25"/>
      <c r="CZQ498" s="25"/>
      <c r="CZR498" s="25"/>
      <c r="CZS498" s="25"/>
      <c r="CZT498" s="25"/>
      <c r="CZU498" s="25"/>
      <c r="CZV498" s="25"/>
      <c r="CZW498" s="25"/>
      <c r="CZX498" s="25"/>
      <c r="CZY498" s="25"/>
      <c r="CZZ498" s="25"/>
      <c r="DAA498" s="25"/>
      <c r="DAB498" s="25"/>
      <c r="DAC498" s="25"/>
      <c r="DAD498" s="25"/>
      <c r="DAE498" s="25"/>
      <c r="DAF498" s="25"/>
      <c r="DAG498" s="25"/>
      <c r="DAH498" s="25"/>
      <c r="DAI498" s="25"/>
      <c r="DAJ498" s="25"/>
      <c r="DAK498" s="25"/>
      <c r="DAL498" s="25"/>
      <c r="DAM498" s="25"/>
      <c r="DAN498" s="25"/>
      <c r="DAO498" s="25"/>
      <c r="DAP498" s="25"/>
      <c r="DAQ498" s="25"/>
      <c r="DAR498" s="25"/>
      <c r="DAS498" s="25"/>
      <c r="DAT498" s="25"/>
      <c r="DAU498" s="25"/>
      <c r="DAV498" s="25"/>
      <c r="DAW498" s="25"/>
      <c r="DAX498" s="25"/>
      <c r="DAY498" s="25"/>
      <c r="DAZ498" s="25"/>
      <c r="DBA498" s="25"/>
      <c r="DBB498" s="25"/>
      <c r="DBC498" s="25"/>
      <c r="DBD498" s="25"/>
      <c r="DBE498" s="25"/>
      <c r="DBF498" s="25"/>
      <c r="DBG498" s="25"/>
      <c r="DBH498" s="25"/>
      <c r="DBI498" s="25"/>
      <c r="DBJ498" s="25"/>
      <c r="DBK498" s="25"/>
      <c r="DBL498" s="25"/>
      <c r="DBM498" s="25"/>
      <c r="DBN498" s="25"/>
      <c r="DBO498" s="25"/>
      <c r="DBP498" s="25"/>
      <c r="DBQ498" s="25"/>
      <c r="DBR498" s="25"/>
      <c r="DBS498" s="25"/>
      <c r="DBT498" s="25"/>
      <c r="DBU498" s="25"/>
      <c r="DBV498" s="25"/>
      <c r="DBW498" s="25"/>
      <c r="DBX498" s="25"/>
      <c r="DBY498" s="25"/>
      <c r="DBZ498" s="25"/>
      <c r="DCA498" s="25"/>
      <c r="DCB498" s="25"/>
      <c r="DCC498" s="25"/>
      <c r="DCD498" s="25"/>
      <c r="DCE498" s="25"/>
      <c r="DCF498" s="25"/>
      <c r="DCG498" s="25"/>
      <c r="DCH498" s="25"/>
      <c r="DCI498" s="25"/>
      <c r="DCJ498" s="25"/>
      <c r="DCK498" s="25"/>
      <c r="DCL498" s="25"/>
      <c r="DCM498" s="25"/>
      <c r="DCN498" s="25"/>
      <c r="DCO498" s="25"/>
      <c r="DCP498" s="25"/>
      <c r="DCQ498" s="25"/>
      <c r="DCR498" s="25"/>
      <c r="DCS498" s="25"/>
      <c r="DCT498" s="25"/>
      <c r="DCU498" s="25"/>
      <c r="DCV498" s="25"/>
      <c r="DCW498" s="25"/>
      <c r="DCX498" s="25"/>
      <c r="DCY498" s="25"/>
      <c r="DCZ498" s="25"/>
      <c r="DDA498" s="25"/>
      <c r="DDB498" s="25"/>
      <c r="DDC498" s="25"/>
      <c r="DDD498" s="25"/>
      <c r="DDE498" s="25"/>
      <c r="DDF498" s="25"/>
      <c r="DDG498" s="25"/>
      <c r="DDH498" s="25"/>
      <c r="DDI498" s="25"/>
      <c r="DDJ498" s="25"/>
      <c r="DDK498" s="25"/>
      <c r="DDL498" s="25"/>
      <c r="DDM498" s="25"/>
      <c r="DDN498" s="25"/>
      <c r="DDO498" s="25"/>
      <c r="DDP498" s="25"/>
      <c r="DDQ498" s="25"/>
      <c r="DDR498" s="25"/>
      <c r="DDS498" s="25"/>
      <c r="DDT498" s="25"/>
      <c r="DDU498" s="25"/>
      <c r="DDV498" s="25"/>
      <c r="DDW498" s="25"/>
      <c r="DDX498" s="25"/>
      <c r="DDY498" s="25"/>
      <c r="DDZ498" s="25"/>
      <c r="DEA498" s="25"/>
      <c r="DEB498" s="25"/>
      <c r="DEC498" s="25"/>
      <c r="DED498" s="25"/>
      <c r="DEE498" s="25"/>
      <c r="DEF498" s="25"/>
      <c r="DEG498" s="25"/>
      <c r="DEH498" s="25"/>
      <c r="DEI498" s="25"/>
      <c r="DEJ498" s="25"/>
      <c r="DEK498" s="25"/>
      <c r="DEL498" s="25"/>
      <c r="DEM498" s="25"/>
      <c r="DEN498" s="25"/>
      <c r="DEO498" s="25"/>
      <c r="DEP498" s="25"/>
      <c r="DEQ498" s="25"/>
      <c r="DER498" s="25"/>
      <c r="DES498" s="25"/>
      <c r="DET498" s="25"/>
      <c r="DEU498" s="25"/>
      <c r="DEV498" s="25"/>
      <c r="DEW498" s="25"/>
      <c r="DEX498" s="25"/>
      <c r="DEY498" s="25"/>
      <c r="DEZ498" s="25"/>
      <c r="DFA498" s="25"/>
      <c r="DFB498" s="25"/>
      <c r="DFC498" s="25"/>
      <c r="DFD498" s="25"/>
      <c r="DFE498" s="25"/>
      <c r="DFF498" s="25"/>
      <c r="DFG498" s="25"/>
      <c r="DFH498" s="25"/>
      <c r="DFI498" s="25"/>
      <c r="DFJ498" s="25"/>
      <c r="DFK498" s="25"/>
      <c r="DFL498" s="25"/>
      <c r="DFM498" s="25"/>
      <c r="DFN498" s="25"/>
      <c r="DFO498" s="25"/>
      <c r="DFP498" s="25"/>
      <c r="DFQ498" s="25"/>
      <c r="DFR498" s="25"/>
      <c r="DFS498" s="25"/>
      <c r="DFT498" s="25"/>
      <c r="DFU498" s="25"/>
      <c r="DFV498" s="25"/>
      <c r="DFW498" s="25"/>
      <c r="DFX498" s="25"/>
      <c r="DFY498" s="25"/>
      <c r="DFZ498" s="25"/>
      <c r="DGA498" s="25"/>
      <c r="DGB498" s="25"/>
      <c r="DGC498" s="25"/>
      <c r="DGD498" s="25"/>
      <c r="DGE498" s="25"/>
      <c r="DGF498" s="25"/>
      <c r="DGG498" s="25"/>
      <c r="DGH498" s="25"/>
      <c r="DGI498" s="25"/>
      <c r="DGJ498" s="25"/>
      <c r="DGK498" s="25"/>
      <c r="DGL498" s="25"/>
      <c r="DGM498" s="25"/>
      <c r="DGN498" s="25"/>
      <c r="DGO498" s="25"/>
      <c r="DGP498" s="25"/>
      <c r="DGQ498" s="25"/>
      <c r="DGR498" s="25"/>
      <c r="DGS498" s="25"/>
      <c r="DGT498" s="25"/>
      <c r="DGU498" s="25"/>
      <c r="DGV498" s="25"/>
      <c r="DGW498" s="25"/>
      <c r="DGX498" s="25"/>
      <c r="DGY498" s="25"/>
      <c r="DGZ498" s="25"/>
      <c r="DHA498" s="25"/>
      <c r="DHB498" s="25"/>
      <c r="DHC498" s="25"/>
      <c r="DHD498" s="25"/>
      <c r="DHE498" s="25"/>
      <c r="DHF498" s="25"/>
      <c r="DHG498" s="25"/>
      <c r="DHH498" s="25"/>
      <c r="DHI498" s="25"/>
      <c r="DHJ498" s="25"/>
      <c r="DHK498" s="25"/>
      <c r="DHL498" s="25"/>
      <c r="DHM498" s="25"/>
      <c r="DHN498" s="25"/>
      <c r="DHO498" s="25"/>
      <c r="DHP498" s="25"/>
      <c r="DHQ498" s="25"/>
      <c r="DHR498" s="25"/>
      <c r="DHS498" s="25"/>
      <c r="DHT498" s="25"/>
      <c r="DHU498" s="25"/>
      <c r="DHV498" s="25"/>
      <c r="DHW498" s="25"/>
      <c r="DHX498" s="25"/>
      <c r="DHY498" s="25"/>
      <c r="DHZ498" s="25"/>
      <c r="DIA498" s="25"/>
      <c r="DIB498" s="25"/>
      <c r="DIC498" s="25"/>
      <c r="DID498" s="25"/>
      <c r="DIE498" s="25"/>
      <c r="DIF498" s="25"/>
      <c r="DIG498" s="25"/>
      <c r="DIH498" s="25"/>
      <c r="DII498" s="25"/>
      <c r="DIJ498" s="25"/>
      <c r="DIK498" s="25"/>
      <c r="DIL498" s="25"/>
      <c r="DIM498" s="25"/>
      <c r="DIN498" s="25"/>
      <c r="DIO498" s="25"/>
      <c r="DIP498" s="25"/>
      <c r="DIQ498" s="25"/>
      <c r="DIR498" s="25"/>
      <c r="DIS498" s="25"/>
      <c r="DIT498" s="25"/>
      <c r="DIU498" s="25"/>
      <c r="DIV498" s="25"/>
      <c r="DIW498" s="25"/>
      <c r="DIX498" s="25"/>
      <c r="DIY498" s="25"/>
      <c r="DIZ498" s="25"/>
      <c r="DJA498" s="25"/>
      <c r="DJB498" s="25"/>
      <c r="DJC498" s="25"/>
      <c r="DJD498" s="25"/>
      <c r="DJE498" s="25"/>
      <c r="DJF498" s="25"/>
      <c r="DJG498" s="25"/>
      <c r="DJH498" s="25"/>
      <c r="DJI498" s="25"/>
      <c r="DJJ498" s="25"/>
      <c r="DJK498" s="25"/>
      <c r="DJL498" s="25"/>
      <c r="DJM498" s="25"/>
      <c r="DJN498" s="25"/>
      <c r="DJO498" s="25"/>
      <c r="DJP498" s="25"/>
      <c r="DJQ498" s="25"/>
      <c r="DJR498" s="25"/>
      <c r="DJS498" s="25"/>
      <c r="DJT498" s="25"/>
      <c r="DJU498" s="25"/>
      <c r="DJV498" s="25"/>
      <c r="DJW498" s="25"/>
      <c r="DJX498" s="25"/>
      <c r="DJY498" s="25"/>
      <c r="DJZ498" s="25"/>
      <c r="DKA498" s="25"/>
      <c r="DKB498" s="25"/>
      <c r="DKC498" s="25"/>
      <c r="DKD498" s="25"/>
      <c r="DKE498" s="25"/>
      <c r="DKF498" s="25"/>
      <c r="DKG498" s="25"/>
      <c r="DKH498" s="25"/>
      <c r="DKI498" s="25"/>
      <c r="DKJ498" s="25"/>
      <c r="DKK498" s="25"/>
      <c r="DKL498" s="25"/>
      <c r="DKM498" s="25"/>
      <c r="DKN498" s="25"/>
      <c r="DKO498" s="25"/>
      <c r="DKP498" s="25"/>
      <c r="DKQ498" s="25"/>
      <c r="DKR498" s="25"/>
      <c r="DKS498" s="25"/>
      <c r="DKT498" s="25"/>
      <c r="DKU498" s="25"/>
      <c r="DKV498" s="25"/>
      <c r="DKW498" s="25"/>
      <c r="DKX498" s="25"/>
      <c r="DKY498" s="25"/>
      <c r="DKZ498" s="25"/>
      <c r="DLA498" s="25"/>
      <c r="DLB498" s="25"/>
      <c r="DLC498" s="25"/>
      <c r="DLD498" s="25"/>
      <c r="DLE498" s="25"/>
      <c r="DLF498" s="25"/>
      <c r="DLG498" s="25"/>
      <c r="DLH498" s="25"/>
      <c r="DLI498" s="25"/>
      <c r="DLJ498" s="25"/>
      <c r="DLK498" s="25"/>
      <c r="DLL498" s="25"/>
      <c r="DLM498" s="25"/>
      <c r="DLN498" s="25"/>
      <c r="DLO498" s="25"/>
      <c r="DLP498" s="25"/>
      <c r="DLQ498" s="25"/>
      <c r="DLR498" s="25"/>
      <c r="DLS498" s="25"/>
      <c r="DLT498" s="25"/>
      <c r="DLU498" s="25"/>
      <c r="DLV498" s="25"/>
      <c r="DLW498" s="25"/>
      <c r="DLX498" s="25"/>
      <c r="DLY498" s="25"/>
      <c r="DLZ498" s="25"/>
      <c r="DMA498" s="25"/>
      <c r="DMB498" s="25"/>
      <c r="DMC498" s="25"/>
      <c r="DMD498" s="25"/>
      <c r="DME498" s="25"/>
      <c r="DMF498" s="25"/>
      <c r="DMG498" s="25"/>
      <c r="DMH498" s="25"/>
      <c r="DMI498" s="25"/>
      <c r="DMJ498" s="25"/>
      <c r="DMK498" s="25"/>
      <c r="DML498" s="25"/>
      <c r="DMM498" s="25"/>
      <c r="DMN498" s="25"/>
      <c r="DMO498" s="25"/>
      <c r="DMP498" s="25"/>
      <c r="DMQ498" s="25"/>
      <c r="DMR498" s="25"/>
      <c r="DMS498" s="25"/>
      <c r="DMT498" s="25"/>
      <c r="DMU498" s="25"/>
      <c r="DMV498" s="25"/>
      <c r="DMW498" s="25"/>
      <c r="DMX498" s="25"/>
      <c r="DMY498" s="25"/>
      <c r="DMZ498" s="25"/>
      <c r="DNA498" s="25"/>
      <c r="DNB498" s="25"/>
      <c r="DNC498" s="25"/>
      <c r="DND498" s="25"/>
      <c r="DNE498" s="25"/>
      <c r="DNF498" s="25"/>
      <c r="DNG498" s="25"/>
      <c r="DNH498" s="25"/>
      <c r="DNI498" s="25"/>
      <c r="DNJ498" s="25"/>
      <c r="DNK498" s="25"/>
      <c r="DNL498" s="25"/>
      <c r="DNM498" s="25"/>
      <c r="DNN498" s="25"/>
      <c r="DNO498" s="25"/>
      <c r="DNP498" s="25"/>
      <c r="DNQ498" s="25"/>
      <c r="DNR498" s="25"/>
      <c r="DNS498" s="25"/>
      <c r="DNT498" s="25"/>
      <c r="DNU498" s="25"/>
      <c r="DNV498" s="25"/>
      <c r="DNW498" s="25"/>
      <c r="DNX498" s="25"/>
      <c r="DNY498" s="25"/>
      <c r="DNZ498" s="25"/>
      <c r="DOA498" s="25"/>
      <c r="DOB498" s="25"/>
      <c r="DOC498" s="25"/>
      <c r="DOD498" s="25"/>
      <c r="DOE498" s="25"/>
      <c r="DOF498" s="25"/>
      <c r="DOG498" s="25"/>
      <c r="DOH498" s="25"/>
      <c r="DOI498" s="25"/>
      <c r="DOJ498" s="25"/>
      <c r="DOK498" s="25"/>
      <c r="DOL498" s="25"/>
      <c r="DOM498" s="25"/>
      <c r="DON498" s="25"/>
      <c r="DOO498" s="25"/>
      <c r="DOP498" s="25"/>
      <c r="DOQ498" s="25"/>
      <c r="DOR498" s="25"/>
      <c r="DOS498" s="25"/>
      <c r="DOT498" s="25"/>
      <c r="DOU498" s="25"/>
      <c r="DOV498" s="25"/>
      <c r="DOW498" s="25"/>
      <c r="DOX498" s="25"/>
      <c r="DOY498" s="25"/>
      <c r="DOZ498" s="25"/>
      <c r="DPA498" s="25"/>
      <c r="DPB498" s="25"/>
      <c r="DPC498" s="25"/>
      <c r="DPD498" s="25"/>
      <c r="DPE498" s="25"/>
      <c r="DPF498" s="25"/>
      <c r="DPG498" s="25"/>
      <c r="DPH498" s="25"/>
      <c r="DPI498" s="25"/>
      <c r="DPJ498" s="25"/>
      <c r="DPK498" s="25"/>
      <c r="DPL498" s="25"/>
      <c r="DPM498" s="25"/>
      <c r="DPN498" s="25"/>
      <c r="DPO498" s="25"/>
      <c r="DPP498" s="25"/>
      <c r="DPQ498" s="25"/>
      <c r="DPR498" s="25"/>
      <c r="DPS498" s="25"/>
      <c r="DPT498" s="25"/>
      <c r="DPU498" s="25"/>
      <c r="DPV498" s="25"/>
      <c r="DPW498" s="25"/>
      <c r="DPX498" s="25"/>
      <c r="DPY498" s="25"/>
      <c r="DPZ498" s="25"/>
      <c r="DQA498" s="25"/>
      <c r="DQB498" s="25"/>
      <c r="DQC498" s="25"/>
      <c r="DQD498" s="25"/>
      <c r="DQE498" s="25"/>
      <c r="DQF498" s="25"/>
      <c r="DQG498" s="25"/>
      <c r="DQH498" s="25"/>
      <c r="DQI498" s="25"/>
      <c r="DQJ498" s="25"/>
      <c r="DQK498" s="25"/>
      <c r="DQL498" s="25"/>
      <c r="DQM498" s="25"/>
      <c r="DQN498" s="25"/>
      <c r="DQO498" s="25"/>
      <c r="DQP498" s="25"/>
      <c r="DQQ498" s="25"/>
      <c r="DQR498" s="25"/>
      <c r="DQS498" s="25"/>
      <c r="DQT498" s="25"/>
      <c r="DQU498" s="25"/>
      <c r="DQV498" s="25"/>
      <c r="DQW498" s="25"/>
      <c r="DQX498" s="25"/>
      <c r="DQY498" s="25"/>
      <c r="DQZ498" s="25"/>
      <c r="DRA498" s="25"/>
      <c r="DRB498" s="25"/>
      <c r="DRC498" s="25"/>
      <c r="DRD498" s="25"/>
      <c r="DRE498" s="25"/>
      <c r="DRF498" s="25"/>
      <c r="DRG498" s="25"/>
      <c r="DRH498" s="25"/>
      <c r="DRI498" s="25"/>
      <c r="DRJ498" s="25"/>
      <c r="DRK498" s="25"/>
      <c r="DRL498" s="25"/>
      <c r="DRM498" s="25"/>
      <c r="DRN498" s="25"/>
      <c r="DRO498" s="25"/>
      <c r="DRP498" s="25"/>
      <c r="DRQ498" s="25"/>
      <c r="DRR498" s="25"/>
      <c r="DRS498" s="25"/>
      <c r="DRT498" s="25"/>
      <c r="DRU498" s="25"/>
      <c r="DRV498" s="25"/>
      <c r="DRW498" s="25"/>
      <c r="DRX498" s="25"/>
      <c r="DRY498" s="25"/>
      <c r="DRZ498" s="25"/>
      <c r="DSA498" s="25"/>
      <c r="DSB498" s="25"/>
      <c r="DSC498" s="25"/>
      <c r="DSD498" s="25"/>
      <c r="DSE498" s="25"/>
      <c r="DSF498" s="25"/>
      <c r="DSG498" s="25"/>
      <c r="DSH498" s="25"/>
      <c r="DSI498" s="25"/>
      <c r="DSJ498" s="25"/>
      <c r="DSK498" s="25"/>
      <c r="DSL498" s="25"/>
      <c r="DSM498" s="25"/>
      <c r="DSN498" s="25"/>
      <c r="DSO498" s="25"/>
      <c r="DSP498" s="25"/>
      <c r="DSQ498" s="25"/>
      <c r="DSR498" s="25"/>
      <c r="DSS498" s="25"/>
      <c r="DST498" s="25"/>
      <c r="DSU498" s="25"/>
      <c r="DSV498" s="25"/>
      <c r="DSW498" s="25"/>
      <c r="DSX498" s="25"/>
      <c r="DSY498" s="25"/>
      <c r="DSZ498" s="25"/>
      <c r="DTA498" s="25"/>
      <c r="DTB498" s="25"/>
      <c r="DTC498" s="25"/>
      <c r="DTD498" s="25"/>
      <c r="DTE498" s="25"/>
      <c r="DTF498" s="25"/>
      <c r="DTG498" s="25"/>
      <c r="DTH498" s="25"/>
      <c r="DTI498" s="25"/>
      <c r="DTJ498" s="25"/>
      <c r="DTK498" s="25"/>
      <c r="DTL498" s="25"/>
      <c r="DTM498" s="25"/>
      <c r="DTN498" s="25"/>
      <c r="DTO498" s="25"/>
      <c r="DTP498" s="25"/>
      <c r="DTQ498" s="25"/>
      <c r="DTR498" s="25"/>
      <c r="DTS498" s="25"/>
      <c r="DTT498" s="25"/>
      <c r="DTU498" s="25"/>
      <c r="DTV498" s="25"/>
      <c r="DTW498" s="25"/>
      <c r="DTX498" s="25"/>
      <c r="DTY498" s="25"/>
      <c r="DTZ498" s="25"/>
      <c r="DUA498" s="25"/>
      <c r="DUB498" s="25"/>
      <c r="DUC498" s="25"/>
      <c r="DUD498" s="25"/>
      <c r="DUE498" s="25"/>
      <c r="DUF498" s="25"/>
      <c r="DUG498" s="25"/>
      <c r="DUH498" s="25"/>
      <c r="DUI498" s="25"/>
      <c r="DUJ498" s="25"/>
      <c r="DUK498" s="25"/>
      <c r="DUL498" s="25"/>
      <c r="DUM498" s="25"/>
      <c r="DUN498" s="25"/>
      <c r="DUO498" s="25"/>
      <c r="DUP498" s="25"/>
      <c r="DUQ498" s="25"/>
      <c r="DUR498" s="25"/>
      <c r="DUS498" s="25"/>
      <c r="DUT498" s="25"/>
      <c r="DUU498" s="25"/>
      <c r="DUV498" s="25"/>
      <c r="DUW498" s="25"/>
      <c r="DUX498" s="25"/>
      <c r="DUY498" s="25"/>
      <c r="DUZ498" s="25"/>
      <c r="DVA498" s="25"/>
      <c r="DVB498" s="25"/>
      <c r="DVC498" s="25"/>
      <c r="DVD498" s="25"/>
      <c r="DVE498" s="25"/>
      <c r="DVF498" s="25"/>
      <c r="DVG498" s="25"/>
      <c r="DVH498" s="25"/>
      <c r="DVI498" s="25"/>
      <c r="DVJ498" s="25"/>
      <c r="DVK498" s="25"/>
      <c r="DVL498" s="25"/>
      <c r="DVM498" s="25"/>
      <c r="DVN498" s="25"/>
      <c r="DVO498" s="25"/>
      <c r="DVP498" s="25"/>
      <c r="DVQ498" s="25"/>
      <c r="DVR498" s="25"/>
      <c r="DVS498" s="25"/>
      <c r="DVT498" s="25"/>
      <c r="DVU498" s="25"/>
      <c r="DVV498" s="25"/>
      <c r="DVW498" s="25"/>
      <c r="DVX498" s="25"/>
      <c r="DVY498" s="25"/>
      <c r="DVZ498" s="25"/>
      <c r="DWA498" s="25"/>
      <c r="DWB498" s="25"/>
      <c r="DWC498" s="25"/>
      <c r="DWD498" s="25"/>
      <c r="DWE498" s="25"/>
      <c r="DWF498" s="25"/>
      <c r="DWG498" s="25"/>
      <c r="DWH498" s="25"/>
      <c r="DWI498" s="25"/>
      <c r="DWJ498" s="25"/>
      <c r="DWK498" s="25"/>
      <c r="DWL498" s="25"/>
      <c r="DWM498" s="25"/>
      <c r="DWN498" s="25"/>
      <c r="DWO498" s="25"/>
      <c r="DWP498" s="25"/>
      <c r="DWQ498" s="25"/>
      <c r="DWR498" s="25"/>
      <c r="DWS498" s="25"/>
      <c r="DWT498" s="25"/>
      <c r="DWU498" s="25"/>
      <c r="DWV498" s="25"/>
      <c r="DWW498" s="25"/>
      <c r="DWX498" s="25"/>
      <c r="DWY498" s="25"/>
      <c r="DWZ498" s="25"/>
      <c r="DXA498" s="25"/>
      <c r="DXB498" s="25"/>
      <c r="DXC498" s="25"/>
      <c r="DXD498" s="25"/>
      <c r="DXE498" s="25"/>
      <c r="DXF498" s="25"/>
      <c r="DXG498" s="25"/>
      <c r="DXH498" s="25"/>
      <c r="DXI498" s="25"/>
      <c r="DXJ498" s="25"/>
      <c r="DXK498" s="25"/>
      <c r="DXL498" s="25"/>
      <c r="DXM498" s="25"/>
      <c r="DXN498" s="25"/>
      <c r="DXO498" s="25"/>
      <c r="DXP498" s="25"/>
      <c r="DXQ498" s="25"/>
      <c r="DXR498" s="25"/>
      <c r="DXS498" s="25"/>
      <c r="DXT498" s="25"/>
      <c r="DXU498" s="25"/>
      <c r="DXV498" s="25"/>
      <c r="DXW498" s="25"/>
      <c r="DXX498" s="25"/>
      <c r="DXY498" s="25"/>
      <c r="DXZ498" s="25"/>
      <c r="DYA498" s="25"/>
      <c r="DYB498" s="25"/>
      <c r="DYC498" s="25"/>
      <c r="DYD498" s="25"/>
      <c r="DYE498" s="25"/>
      <c r="DYF498" s="25"/>
      <c r="DYG498" s="25"/>
      <c r="DYH498" s="25"/>
      <c r="DYI498" s="25"/>
      <c r="DYJ498" s="25"/>
      <c r="DYK498" s="25"/>
      <c r="DYL498" s="25"/>
      <c r="DYM498" s="25"/>
      <c r="DYN498" s="25"/>
      <c r="DYO498" s="25"/>
      <c r="DYP498" s="25"/>
      <c r="DYQ498" s="25"/>
      <c r="DYR498" s="25"/>
      <c r="DYS498" s="25"/>
      <c r="DYT498" s="25"/>
      <c r="DYU498" s="25"/>
      <c r="DYV498" s="25"/>
      <c r="DYW498" s="25"/>
      <c r="DYX498" s="25"/>
      <c r="DYY498" s="25"/>
      <c r="DYZ498" s="25"/>
      <c r="DZA498" s="25"/>
      <c r="DZB498" s="25"/>
      <c r="DZC498" s="25"/>
      <c r="DZD498" s="25"/>
      <c r="DZE498" s="25"/>
      <c r="DZF498" s="25"/>
      <c r="DZG498" s="25"/>
      <c r="DZH498" s="25"/>
      <c r="DZI498" s="25"/>
      <c r="DZJ498" s="25"/>
      <c r="DZK498" s="25"/>
      <c r="DZL498" s="25"/>
      <c r="DZM498" s="25"/>
      <c r="DZN498" s="25"/>
      <c r="DZO498" s="25"/>
      <c r="DZP498" s="25"/>
      <c r="DZQ498" s="25"/>
      <c r="DZR498" s="25"/>
      <c r="DZS498" s="25"/>
      <c r="DZT498" s="25"/>
      <c r="DZU498" s="25"/>
      <c r="DZV498" s="25"/>
      <c r="DZW498" s="25"/>
      <c r="DZX498" s="25"/>
      <c r="DZY498" s="25"/>
      <c r="DZZ498" s="25"/>
      <c r="EAA498" s="25"/>
      <c r="EAB498" s="25"/>
      <c r="EAC498" s="25"/>
      <c r="EAD498" s="25"/>
      <c r="EAE498" s="25"/>
      <c r="EAF498" s="25"/>
      <c r="EAG498" s="25"/>
      <c r="EAH498" s="25"/>
      <c r="EAI498" s="25"/>
      <c r="EAJ498" s="25"/>
      <c r="EAK498" s="25"/>
      <c r="EAL498" s="25"/>
      <c r="EAM498" s="25"/>
      <c r="EAN498" s="25"/>
      <c r="EAO498" s="25"/>
      <c r="EAP498" s="25"/>
      <c r="EAQ498" s="25"/>
      <c r="EAR498" s="25"/>
      <c r="EAS498" s="25"/>
      <c r="EAT498" s="25"/>
      <c r="EAU498" s="25"/>
      <c r="EAV498" s="25"/>
      <c r="EAW498" s="25"/>
      <c r="EAX498" s="25"/>
      <c r="EAY498" s="25"/>
      <c r="EAZ498" s="25"/>
      <c r="EBA498" s="25"/>
      <c r="EBB498" s="25"/>
      <c r="EBC498" s="25"/>
      <c r="EBD498" s="25"/>
      <c r="EBE498" s="25"/>
      <c r="EBF498" s="25"/>
      <c r="EBG498" s="25"/>
      <c r="EBH498" s="25"/>
      <c r="EBI498" s="25"/>
      <c r="EBJ498" s="25"/>
      <c r="EBK498" s="25"/>
      <c r="EBL498" s="25"/>
      <c r="EBM498" s="25"/>
      <c r="EBN498" s="25"/>
      <c r="EBO498" s="25"/>
      <c r="EBP498" s="25"/>
      <c r="EBQ498" s="25"/>
      <c r="EBR498" s="25"/>
      <c r="EBS498" s="25"/>
      <c r="EBT498" s="25"/>
      <c r="EBU498" s="25"/>
      <c r="EBV498" s="25"/>
      <c r="EBW498" s="25"/>
      <c r="EBX498" s="25"/>
      <c r="EBY498" s="25"/>
      <c r="EBZ498" s="25"/>
      <c r="ECA498" s="25"/>
      <c r="ECB498" s="25"/>
      <c r="ECC498" s="25"/>
      <c r="ECD498" s="25"/>
      <c r="ECE498" s="25"/>
      <c r="ECF498" s="25"/>
      <c r="ECG498" s="25"/>
      <c r="ECH498" s="25"/>
      <c r="ECI498" s="25"/>
      <c r="ECJ498" s="25"/>
      <c r="ECK498" s="25"/>
      <c r="ECL498" s="25"/>
      <c r="ECM498" s="25"/>
      <c r="ECN498" s="25"/>
      <c r="ECO498" s="25"/>
      <c r="ECP498" s="25"/>
      <c r="ECQ498" s="25"/>
      <c r="ECR498" s="25"/>
      <c r="ECS498" s="25"/>
      <c r="ECT498" s="25"/>
      <c r="ECU498" s="25"/>
      <c r="ECV498" s="25"/>
      <c r="ECW498" s="25"/>
      <c r="ECX498" s="25"/>
      <c r="ECY498" s="25"/>
      <c r="ECZ498" s="25"/>
      <c r="EDA498" s="25"/>
      <c r="EDB498" s="25"/>
      <c r="EDC498" s="25"/>
      <c r="EDD498" s="25"/>
      <c r="EDE498" s="25"/>
      <c r="EDF498" s="25"/>
      <c r="EDG498" s="25"/>
      <c r="EDH498" s="25"/>
      <c r="EDI498" s="25"/>
      <c r="EDJ498" s="25"/>
      <c r="EDK498" s="25"/>
      <c r="EDL498" s="25"/>
      <c r="EDM498" s="25"/>
      <c r="EDN498" s="25"/>
      <c r="EDO498" s="25"/>
      <c r="EDP498" s="25"/>
      <c r="EDQ498" s="25"/>
      <c r="EDR498" s="25"/>
      <c r="EDS498" s="25"/>
      <c r="EDT498" s="25"/>
      <c r="EDU498" s="25"/>
      <c r="EDV498" s="25"/>
      <c r="EDW498" s="25"/>
      <c r="EDX498" s="25"/>
      <c r="EDY498" s="25"/>
      <c r="EDZ498" s="25"/>
      <c r="EEA498" s="25"/>
      <c r="EEB498" s="25"/>
      <c r="EEC498" s="25"/>
      <c r="EED498" s="25"/>
      <c r="EEE498" s="25"/>
      <c r="EEF498" s="25"/>
      <c r="EEG498" s="25"/>
      <c r="EEH498" s="25"/>
      <c r="EEI498" s="25"/>
      <c r="EEJ498" s="25"/>
      <c r="EEK498" s="25"/>
      <c r="EEL498" s="25"/>
      <c r="EEM498" s="25"/>
      <c r="EEN498" s="25"/>
      <c r="EEO498" s="25"/>
      <c r="EEP498" s="25"/>
      <c r="EEQ498" s="25"/>
      <c r="EER498" s="25"/>
      <c r="EES498" s="25"/>
      <c r="EET498" s="25"/>
      <c r="EEU498" s="25"/>
      <c r="EEV498" s="25"/>
      <c r="EEW498" s="25"/>
      <c r="EEX498" s="25"/>
      <c r="EEY498" s="25"/>
      <c r="EEZ498" s="25"/>
      <c r="EFA498" s="25"/>
      <c r="EFB498" s="25"/>
      <c r="EFC498" s="25"/>
      <c r="EFD498" s="25"/>
      <c r="EFE498" s="25"/>
      <c r="EFF498" s="25"/>
      <c r="EFG498" s="25"/>
      <c r="EFH498" s="25"/>
      <c r="EFI498" s="25"/>
      <c r="EFJ498" s="25"/>
      <c r="EFK498" s="25"/>
      <c r="EFL498" s="25"/>
      <c r="EFM498" s="25"/>
      <c r="EFN498" s="25"/>
      <c r="EFO498" s="25"/>
      <c r="EFP498" s="25"/>
      <c r="EFQ498" s="25"/>
      <c r="EFR498" s="25"/>
      <c r="EFS498" s="25"/>
      <c r="EFT498" s="25"/>
      <c r="EFU498" s="25"/>
      <c r="EFV498" s="25"/>
      <c r="EFW498" s="25"/>
      <c r="EFX498" s="25"/>
      <c r="EFY498" s="25"/>
      <c r="EFZ498" s="25"/>
      <c r="EGA498" s="25"/>
      <c r="EGB498" s="25"/>
      <c r="EGC498" s="25"/>
      <c r="EGD498" s="25"/>
      <c r="EGE498" s="25"/>
      <c r="EGF498" s="25"/>
      <c r="EGG498" s="25"/>
      <c r="EGH498" s="25"/>
      <c r="EGI498" s="25"/>
      <c r="EGJ498" s="25"/>
      <c r="EGK498" s="25"/>
      <c r="EGL498" s="25"/>
      <c r="EGM498" s="25"/>
      <c r="EGN498" s="25"/>
      <c r="EGO498" s="25"/>
      <c r="EGP498" s="25"/>
      <c r="EGQ498" s="25"/>
      <c r="EGR498" s="25"/>
      <c r="EGS498" s="25"/>
      <c r="EGT498" s="25"/>
      <c r="EGU498" s="25"/>
      <c r="EGV498" s="25"/>
      <c r="EGW498" s="25"/>
      <c r="EGX498" s="25"/>
      <c r="EGY498" s="25"/>
      <c r="EGZ498" s="25"/>
      <c r="EHA498" s="25"/>
      <c r="EHB498" s="25"/>
      <c r="EHC498" s="25"/>
      <c r="EHD498" s="25"/>
      <c r="EHE498" s="25"/>
      <c r="EHF498" s="25"/>
      <c r="EHG498" s="25"/>
      <c r="EHH498" s="25"/>
      <c r="EHI498" s="25"/>
      <c r="EHJ498" s="25"/>
      <c r="EHK498" s="25"/>
      <c r="EHL498" s="25"/>
      <c r="EHM498" s="25"/>
      <c r="EHN498" s="25"/>
      <c r="EHO498" s="25"/>
      <c r="EHP498" s="25"/>
      <c r="EHQ498" s="25"/>
      <c r="EHR498" s="25"/>
      <c r="EHS498" s="25"/>
      <c r="EHT498" s="25"/>
      <c r="EHU498" s="25"/>
      <c r="EHV498" s="25"/>
      <c r="EHW498" s="25"/>
      <c r="EHX498" s="25"/>
      <c r="EHY498" s="25"/>
      <c r="EHZ498" s="25"/>
      <c r="EIA498" s="25"/>
      <c r="EIB498" s="25"/>
      <c r="EIC498" s="25"/>
      <c r="EID498" s="25"/>
      <c r="EIE498" s="25"/>
      <c r="EIF498" s="25"/>
      <c r="EIG498" s="25"/>
      <c r="EIH498" s="25"/>
      <c r="EII498" s="25"/>
      <c r="EIJ498" s="25"/>
      <c r="EIK498" s="25"/>
      <c r="EIL498" s="25"/>
      <c r="EIM498" s="25"/>
      <c r="EIN498" s="25"/>
      <c r="EIO498" s="25"/>
      <c r="EIP498" s="25"/>
      <c r="EIQ498" s="25"/>
      <c r="EIR498" s="25"/>
      <c r="EIS498" s="25"/>
      <c r="EIT498" s="25"/>
      <c r="EIU498" s="25"/>
      <c r="EIV498" s="25"/>
      <c r="EIW498" s="25"/>
      <c r="EIX498" s="25"/>
      <c r="EIY498" s="25"/>
      <c r="EIZ498" s="25"/>
      <c r="EJA498" s="25"/>
      <c r="EJB498" s="25"/>
      <c r="EJC498" s="25"/>
      <c r="EJD498" s="25"/>
      <c r="EJE498" s="25"/>
      <c r="EJF498" s="25"/>
      <c r="EJG498" s="25"/>
      <c r="EJH498" s="25"/>
      <c r="EJI498" s="25"/>
      <c r="EJJ498" s="25"/>
      <c r="EJK498" s="25"/>
      <c r="EJL498" s="25"/>
      <c r="EJM498" s="25"/>
      <c r="EJN498" s="25"/>
      <c r="EJO498" s="25"/>
      <c r="EJP498" s="25"/>
      <c r="EJQ498" s="25"/>
      <c r="EJR498" s="25"/>
      <c r="EJS498" s="25"/>
      <c r="EJT498" s="25"/>
      <c r="EJU498" s="25"/>
      <c r="EJV498" s="25"/>
      <c r="EJW498" s="25"/>
      <c r="EJX498" s="25"/>
      <c r="EJY498" s="25"/>
      <c r="EJZ498" s="25"/>
      <c r="EKA498" s="25"/>
      <c r="EKB498" s="25"/>
      <c r="EKC498" s="25"/>
      <c r="EKD498" s="25"/>
      <c r="EKE498" s="25"/>
      <c r="EKF498" s="25"/>
      <c r="EKG498" s="25"/>
      <c r="EKH498" s="25"/>
      <c r="EKI498" s="25"/>
      <c r="EKJ498" s="25"/>
      <c r="EKK498" s="25"/>
      <c r="EKL498" s="25"/>
      <c r="EKM498" s="25"/>
      <c r="EKN498" s="25"/>
      <c r="EKO498" s="25"/>
      <c r="EKP498" s="25"/>
      <c r="EKQ498" s="25"/>
      <c r="EKR498" s="25"/>
      <c r="EKS498" s="25"/>
      <c r="EKT498" s="25"/>
      <c r="EKU498" s="25"/>
      <c r="EKV498" s="25"/>
      <c r="EKW498" s="25"/>
      <c r="EKX498" s="25"/>
      <c r="EKY498" s="25"/>
      <c r="EKZ498" s="25"/>
      <c r="ELA498" s="25"/>
      <c r="ELB498" s="25"/>
      <c r="ELC498" s="25"/>
      <c r="ELD498" s="25"/>
      <c r="ELE498" s="25"/>
      <c r="ELF498" s="25"/>
      <c r="ELG498" s="25"/>
      <c r="ELH498" s="25"/>
      <c r="ELI498" s="25"/>
      <c r="ELJ498" s="25"/>
      <c r="ELK498" s="25"/>
      <c r="ELL498" s="25"/>
      <c r="ELM498" s="25"/>
      <c r="ELN498" s="25"/>
      <c r="ELO498" s="25"/>
      <c r="ELP498" s="25"/>
      <c r="ELQ498" s="25"/>
      <c r="ELR498" s="25"/>
      <c r="ELS498" s="25"/>
      <c r="ELT498" s="25"/>
      <c r="ELU498" s="25"/>
      <c r="ELV498" s="25"/>
      <c r="ELW498" s="25"/>
      <c r="ELX498" s="25"/>
      <c r="ELY498" s="25"/>
      <c r="ELZ498" s="25"/>
      <c r="EMA498" s="25"/>
      <c r="EMB498" s="25"/>
      <c r="EMC498" s="25"/>
      <c r="EMD498" s="25"/>
      <c r="EME498" s="25"/>
      <c r="EMF498" s="25"/>
      <c r="EMG498" s="25"/>
      <c r="EMH498" s="25"/>
      <c r="EMI498" s="25"/>
      <c r="EMJ498" s="25"/>
      <c r="EMK498" s="25"/>
      <c r="EML498" s="25"/>
      <c r="EMM498" s="25"/>
      <c r="EMN498" s="25"/>
      <c r="EMO498" s="25"/>
      <c r="EMP498" s="25"/>
      <c r="EMQ498" s="25"/>
      <c r="EMR498" s="25"/>
      <c r="EMS498" s="25"/>
      <c r="EMT498" s="25"/>
      <c r="EMU498" s="25"/>
      <c r="EMV498" s="25"/>
      <c r="EMW498" s="25"/>
      <c r="EMX498" s="25"/>
      <c r="EMY498" s="25"/>
      <c r="EMZ498" s="25"/>
      <c r="ENA498" s="25"/>
      <c r="ENB498" s="25"/>
      <c r="ENC498" s="25"/>
      <c r="END498" s="25"/>
      <c r="ENE498" s="25"/>
      <c r="ENF498" s="25"/>
      <c r="ENG498" s="25"/>
      <c r="ENH498" s="25"/>
      <c r="ENI498" s="25"/>
      <c r="ENJ498" s="25"/>
      <c r="ENK498" s="25"/>
      <c r="ENL498" s="25"/>
      <c r="ENM498" s="25"/>
      <c r="ENN498" s="25"/>
      <c r="ENO498" s="25"/>
      <c r="ENP498" s="25"/>
      <c r="ENQ498" s="25"/>
      <c r="ENR498" s="25"/>
      <c r="ENS498" s="25"/>
      <c r="ENT498" s="25"/>
      <c r="ENU498" s="25"/>
      <c r="ENV498" s="25"/>
      <c r="ENW498" s="25"/>
      <c r="ENX498" s="25"/>
      <c r="ENY498" s="25"/>
      <c r="ENZ498" s="25"/>
      <c r="EOA498" s="25"/>
      <c r="EOB498" s="25"/>
      <c r="EOC498" s="25"/>
      <c r="EOD498" s="25"/>
      <c r="EOE498" s="25"/>
      <c r="EOF498" s="25"/>
      <c r="EOG498" s="25"/>
      <c r="EOH498" s="25"/>
      <c r="EOI498" s="25"/>
      <c r="EOJ498" s="25"/>
      <c r="EOK498" s="25"/>
      <c r="EOL498" s="25"/>
      <c r="EOM498" s="25"/>
      <c r="EON498" s="25"/>
      <c r="EOO498" s="25"/>
      <c r="EOP498" s="25"/>
      <c r="EOQ498" s="25"/>
      <c r="EOR498" s="25"/>
      <c r="EOS498" s="25"/>
      <c r="EOT498" s="25"/>
      <c r="EOU498" s="25"/>
      <c r="EOV498" s="25"/>
      <c r="EOW498" s="25"/>
      <c r="EOX498" s="25"/>
      <c r="EOY498" s="25"/>
      <c r="EOZ498" s="25"/>
      <c r="EPA498" s="25"/>
      <c r="EPB498" s="25"/>
      <c r="EPC498" s="25"/>
      <c r="EPD498" s="25"/>
      <c r="EPE498" s="25"/>
      <c r="EPF498" s="25"/>
      <c r="EPG498" s="25"/>
      <c r="EPH498" s="25"/>
      <c r="EPI498" s="25"/>
      <c r="EPJ498" s="25"/>
      <c r="EPK498" s="25"/>
      <c r="EPL498" s="25"/>
      <c r="EPM498" s="25"/>
      <c r="EPN498" s="25"/>
      <c r="EPO498" s="25"/>
      <c r="EPP498" s="25"/>
      <c r="EPQ498" s="25"/>
      <c r="EPR498" s="25"/>
      <c r="EPS498" s="25"/>
      <c r="EPT498" s="25"/>
      <c r="EPU498" s="25"/>
      <c r="EPV498" s="25"/>
      <c r="EPW498" s="25"/>
      <c r="EPX498" s="25"/>
      <c r="EPY498" s="25"/>
      <c r="EPZ498" s="25"/>
      <c r="EQA498" s="25"/>
      <c r="EQB498" s="25"/>
      <c r="EQC498" s="25"/>
      <c r="EQD498" s="25"/>
      <c r="EQE498" s="25"/>
      <c r="EQF498" s="25"/>
      <c r="EQG498" s="25"/>
      <c r="EQH498" s="25"/>
      <c r="EQI498" s="25"/>
      <c r="EQJ498" s="25"/>
      <c r="EQK498" s="25"/>
      <c r="EQL498" s="25"/>
      <c r="EQM498" s="25"/>
      <c r="EQN498" s="25"/>
      <c r="EQO498" s="25"/>
      <c r="EQP498" s="25"/>
      <c r="EQQ498" s="25"/>
      <c r="EQR498" s="25"/>
      <c r="EQS498" s="25"/>
      <c r="EQT498" s="25"/>
      <c r="EQU498" s="25"/>
      <c r="EQV498" s="25"/>
      <c r="EQW498" s="25"/>
      <c r="EQX498" s="25"/>
      <c r="EQY498" s="25"/>
      <c r="EQZ498" s="25"/>
      <c r="ERA498" s="25"/>
      <c r="ERB498" s="25"/>
      <c r="ERC498" s="25"/>
      <c r="ERD498" s="25"/>
      <c r="ERE498" s="25"/>
      <c r="ERF498" s="25"/>
      <c r="ERG498" s="25"/>
      <c r="ERH498" s="25"/>
      <c r="ERI498" s="25"/>
      <c r="ERJ498" s="25"/>
      <c r="ERK498" s="25"/>
      <c r="ERL498" s="25"/>
      <c r="ERM498" s="25"/>
      <c r="ERN498" s="25"/>
      <c r="ERO498" s="25"/>
      <c r="ERP498" s="25"/>
      <c r="ERQ498" s="25"/>
      <c r="ERR498" s="25"/>
      <c r="ERS498" s="25"/>
      <c r="ERT498" s="25"/>
      <c r="ERU498" s="25"/>
      <c r="ERV498" s="25"/>
      <c r="ERW498" s="25"/>
      <c r="ERX498" s="25"/>
      <c r="ERY498" s="25"/>
      <c r="ERZ498" s="25"/>
      <c r="ESA498" s="25"/>
      <c r="ESB498" s="25"/>
      <c r="ESC498" s="25"/>
      <c r="ESD498" s="25"/>
      <c r="ESE498" s="25"/>
      <c r="ESF498" s="25"/>
      <c r="ESG498" s="25"/>
      <c r="ESH498" s="25"/>
      <c r="ESI498" s="25"/>
      <c r="ESJ498" s="25"/>
      <c r="ESK498" s="25"/>
      <c r="ESL498" s="25"/>
      <c r="ESM498" s="25"/>
      <c r="ESN498" s="25"/>
      <c r="ESO498" s="25"/>
      <c r="ESP498" s="25"/>
      <c r="ESQ498" s="25"/>
      <c r="ESR498" s="25"/>
      <c r="ESS498" s="25"/>
      <c r="EST498" s="25"/>
      <c r="ESU498" s="25"/>
      <c r="ESV498" s="25"/>
      <c r="ESW498" s="25"/>
      <c r="ESX498" s="25"/>
      <c r="ESY498" s="25"/>
      <c r="ESZ498" s="25"/>
      <c r="ETA498" s="25"/>
      <c r="ETB498" s="25"/>
      <c r="ETC498" s="25"/>
      <c r="ETD498" s="25"/>
      <c r="ETE498" s="25"/>
      <c r="ETF498" s="25"/>
      <c r="ETG498" s="25"/>
      <c r="ETH498" s="25"/>
      <c r="ETI498" s="25"/>
      <c r="ETJ498" s="25"/>
      <c r="ETK498" s="25"/>
      <c r="ETL498" s="25"/>
      <c r="ETM498" s="25"/>
      <c r="ETN498" s="25"/>
      <c r="ETO498" s="25"/>
      <c r="ETP498" s="25"/>
      <c r="ETQ498" s="25"/>
      <c r="ETR498" s="25"/>
      <c r="ETS498" s="25"/>
      <c r="ETT498" s="25"/>
      <c r="ETU498" s="25"/>
      <c r="ETV498" s="25"/>
      <c r="ETW498" s="25"/>
      <c r="ETX498" s="25"/>
      <c r="ETY498" s="25"/>
      <c r="ETZ498" s="25"/>
      <c r="EUA498" s="25"/>
      <c r="EUB498" s="25"/>
      <c r="EUC498" s="25"/>
      <c r="EUD498" s="25"/>
      <c r="EUE498" s="25"/>
      <c r="EUF498" s="25"/>
      <c r="EUG498" s="25"/>
      <c r="EUH498" s="25"/>
      <c r="EUI498" s="25"/>
      <c r="EUJ498" s="25"/>
      <c r="EUK498" s="25"/>
      <c r="EUL498" s="25"/>
      <c r="EUM498" s="25"/>
      <c r="EUN498" s="25"/>
      <c r="EUO498" s="25"/>
      <c r="EUP498" s="25"/>
      <c r="EUQ498" s="25"/>
      <c r="EUR498" s="25"/>
      <c r="EUS498" s="25"/>
      <c r="EUT498" s="25"/>
      <c r="EUU498" s="25"/>
      <c r="EUV498" s="25"/>
      <c r="EUW498" s="25"/>
      <c r="EUX498" s="25"/>
      <c r="EUY498" s="25"/>
      <c r="EUZ498" s="25"/>
      <c r="EVA498" s="25"/>
      <c r="EVB498" s="25"/>
      <c r="EVC498" s="25"/>
      <c r="EVD498" s="25"/>
      <c r="EVE498" s="25"/>
      <c r="EVF498" s="25"/>
      <c r="EVG498" s="25"/>
      <c r="EVH498" s="25"/>
      <c r="EVI498" s="25"/>
      <c r="EVJ498" s="25"/>
      <c r="EVK498" s="25"/>
      <c r="EVL498" s="25"/>
      <c r="EVM498" s="25"/>
      <c r="EVN498" s="25"/>
      <c r="EVO498" s="25"/>
      <c r="EVP498" s="25"/>
      <c r="EVQ498" s="25"/>
      <c r="EVR498" s="25"/>
      <c r="EVS498" s="25"/>
      <c r="EVT498" s="25"/>
      <c r="EVU498" s="25"/>
      <c r="EVV498" s="25"/>
      <c r="EVW498" s="25"/>
      <c r="EVX498" s="25"/>
      <c r="EVY498" s="25"/>
      <c r="EVZ498" s="25"/>
      <c r="EWA498" s="25"/>
      <c r="EWB498" s="25"/>
      <c r="EWC498" s="25"/>
      <c r="EWD498" s="25"/>
      <c r="EWE498" s="25"/>
      <c r="EWF498" s="25"/>
      <c r="EWG498" s="25"/>
      <c r="EWH498" s="25"/>
      <c r="EWI498" s="25"/>
      <c r="EWJ498" s="25"/>
      <c r="EWK498" s="25"/>
      <c r="EWL498" s="25"/>
      <c r="EWM498" s="25"/>
      <c r="EWN498" s="25"/>
      <c r="EWO498" s="25"/>
      <c r="EWP498" s="25"/>
      <c r="EWQ498" s="25"/>
      <c r="EWR498" s="25"/>
      <c r="EWS498" s="25"/>
      <c r="EWT498" s="25"/>
      <c r="EWU498" s="25"/>
      <c r="EWV498" s="25"/>
      <c r="EWW498" s="25"/>
      <c r="EWX498" s="25"/>
      <c r="EWY498" s="25"/>
      <c r="EWZ498" s="25"/>
      <c r="EXA498" s="25"/>
      <c r="EXB498" s="25"/>
      <c r="EXC498" s="25"/>
      <c r="EXD498" s="25"/>
      <c r="EXE498" s="25"/>
      <c r="EXF498" s="25"/>
      <c r="EXG498" s="25"/>
      <c r="EXH498" s="25"/>
      <c r="EXI498" s="25"/>
      <c r="EXJ498" s="25"/>
      <c r="EXK498" s="25"/>
      <c r="EXL498" s="25"/>
      <c r="EXM498" s="25"/>
      <c r="EXN498" s="25"/>
      <c r="EXO498" s="25"/>
      <c r="EXP498" s="25"/>
      <c r="EXQ498" s="25"/>
      <c r="EXR498" s="25"/>
      <c r="EXS498" s="25"/>
      <c r="EXT498" s="25"/>
      <c r="EXU498" s="25"/>
      <c r="EXV498" s="25"/>
      <c r="EXW498" s="25"/>
      <c r="EXX498" s="25"/>
      <c r="EXY498" s="25"/>
      <c r="EXZ498" s="25"/>
      <c r="EYA498" s="25"/>
      <c r="EYB498" s="25"/>
      <c r="EYC498" s="25"/>
      <c r="EYD498" s="25"/>
      <c r="EYE498" s="25"/>
      <c r="EYF498" s="25"/>
      <c r="EYG498" s="25"/>
      <c r="EYH498" s="25"/>
      <c r="EYI498" s="25"/>
      <c r="EYJ498" s="25"/>
      <c r="EYK498" s="25"/>
      <c r="EYL498" s="25"/>
      <c r="EYM498" s="25"/>
      <c r="EYN498" s="25"/>
      <c r="EYO498" s="25"/>
      <c r="EYP498" s="25"/>
      <c r="EYQ498" s="25"/>
      <c r="EYR498" s="25"/>
      <c r="EYS498" s="25"/>
      <c r="EYT498" s="25"/>
      <c r="EYU498" s="25"/>
      <c r="EYV498" s="25"/>
      <c r="EYW498" s="25"/>
      <c r="EYX498" s="25"/>
      <c r="EYY498" s="25"/>
      <c r="EYZ498" s="25"/>
      <c r="EZA498" s="25"/>
      <c r="EZB498" s="25"/>
      <c r="EZC498" s="25"/>
      <c r="EZD498" s="25"/>
      <c r="EZE498" s="25"/>
      <c r="EZF498" s="25"/>
      <c r="EZG498" s="25"/>
      <c r="EZH498" s="25"/>
      <c r="EZI498" s="25"/>
      <c r="EZJ498" s="25"/>
      <c r="EZK498" s="25"/>
      <c r="EZL498" s="25"/>
      <c r="EZM498" s="25"/>
      <c r="EZN498" s="25"/>
      <c r="EZO498" s="25"/>
      <c r="EZP498" s="25"/>
      <c r="EZQ498" s="25"/>
      <c r="EZR498" s="25"/>
      <c r="EZS498" s="25"/>
      <c r="EZT498" s="25"/>
      <c r="EZU498" s="25"/>
      <c r="EZV498" s="25"/>
      <c r="EZW498" s="25"/>
      <c r="EZX498" s="25"/>
      <c r="EZY498" s="25"/>
      <c r="EZZ498" s="25"/>
      <c r="FAA498" s="25"/>
      <c r="FAB498" s="25"/>
      <c r="FAC498" s="25"/>
      <c r="FAD498" s="25"/>
      <c r="FAE498" s="25"/>
      <c r="FAF498" s="25"/>
      <c r="FAG498" s="25"/>
      <c r="FAH498" s="25"/>
      <c r="FAI498" s="25"/>
      <c r="FAJ498" s="25"/>
      <c r="FAK498" s="25"/>
      <c r="FAL498" s="25"/>
      <c r="FAM498" s="25"/>
      <c r="FAN498" s="25"/>
      <c r="FAO498" s="25"/>
      <c r="FAP498" s="25"/>
      <c r="FAQ498" s="25"/>
      <c r="FAR498" s="25"/>
      <c r="FAS498" s="25"/>
      <c r="FAT498" s="25"/>
      <c r="FAU498" s="25"/>
      <c r="FAV498" s="25"/>
      <c r="FAW498" s="25"/>
      <c r="FAX498" s="25"/>
      <c r="FAY498" s="25"/>
      <c r="FAZ498" s="25"/>
      <c r="FBA498" s="25"/>
      <c r="FBB498" s="25"/>
      <c r="FBC498" s="25"/>
      <c r="FBD498" s="25"/>
      <c r="FBE498" s="25"/>
      <c r="FBF498" s="25"/>
      <c r="FBG498" s="25"/>
      <c r="FBH498" s="25"/>
      <c r="FBI498" s="25"/>
      <c r="FBJ498" s="25"/>
      <c r="FBK498" s="25"/>
      <c r="FBL498" s="25"/>
      <c r="FBM498" s="25"/>
      <c r="FBN498" s="25"/>
      <c r="FBO498" s="25"/>
      <c r="FBP498" s="25"/>
      <c r="FBQ498" s="25"/>
      <c r="FBR498" s="25"/>
      <c r="FBS498" s="25"/>
      <c r="FBT498" s="25"/>
      <c r="FBU498" s="25"/>
      <c r="FBV498" s="25"/>
      <c r="FBW498" s="25"/>
      <c r="FBX498" s="25"/>
      <c r="FBY498" s="25"/>
      <c r="FBZ498" s="25"/>
      <c r="FCA498" s="25"/>
      <c r="FCB498" s="25"/>
      <c r="FCC498" s="25"/>
      <c r="FCD498" s="25"/>
      <c r="FCE498" s="25"/>
      <c r="FCF498" s="25"/>
      <c r="FCG498" s="25"/>
      <c r="FCH498" s="25"/>
      <c r="FCI498" s="25"/>
      <c r="FCJ498" s="25"/>
      <c r="FCK498" s="25"/>
      <c r="FCL498" s="25"/>
      <c r="FCM498" s="25"/>
      <c r="FCN498" s="25"/>
      <c r="FCO498" s="25"/>
      <c r="FCP498" s="25"/>
      <c r="FCQ498" s="25"/>
      <c r="FCR498" s="25"/>
      <c r="FCS498" s="25"/>
      <c r="FCT498" s="25"/>
      <c r="FCU498" s="25"/>
      <c r="FCV498" s="25"/>
      <c r="FCW498" s="25"/>
      <c r="FCX498" s="25"/>
      <c r="FCY498" s="25"/>
      <c r="FCZ498" s="25"/>
      <c r="FDA498" s="25"/>
      <c r="FDB498" s="25"/>
      <c r="FDC498" s="25"/>
      <c r="FDD498" s="25"/>
      <c r="FDE498" s="25"/>
      <c r="FDF498" s="25"/>
      <c r="FDG498" s="25"/>
      <c r="FDH498" s="25"/>
      <c r="FDI498" s="25"/>
      <c r="FDJ498" s="25"/>
      <c r="FDK498" s="25"/>
      <c r="FDL498" s="25"/>
      <c r="FDM498" s="25"/>
      <c r="FDN498" s="25"/>
      <c r="FDO498" s="25"/>
      <c r="FDP498" s="25"/>
      <c r="FDQ498" s="25"/>
      <c r="FDR498" s="25"/>
      <c r="FDS498" s="25"/>
      <c r="FDT498" s="25"/>
      <c r="FDU498" s="25"/>
      <c r="FDV498" s="25"/>
      <c r="FDW498" s="25"/>
      <c r="FDX498" s="25"/>
      <c r="FDY498" s="25"/>
      <c r="FDZ498" s="25"/>
      <c r="FEA498" s="25"/>
      <c r="FEB498" s="25"/>
      <c r="FEC498" s="25"/>
      <c r="FED498" s="25"/>
      <c r="FEE498" s="25"/>
      <c r="FEF498" s="25"/>
      <c r="FEG498" s="25"/>
      <c r="FEH498" s="25"/>
      <c r="FEI498" s="25"/>
      <c r="FEJ498" s="25"/>
      <c r="FEK498" s="25"/>
      <c r="FEL498" s="25"/>
      <c r="FEM498" s="25"/>
      <c r="FEN498" s="25"/>
      <c r="FEO498" s="25"/>
      <c r="FEP498" s="25"/>
      <c r="FEQ498" s="25"/>
      <c r="FER498" s="25"/>
      <c r="FES498" s="25"/>
      <c r="FET498" s="25"/>
      <c r="FEU498" s="25"/>
      <c r="FEV498" s="25"/>
      <c r="FEW498" s="25"/>
      <c r="FEX498" s="25"/>
      <c r="FEY498" s="25"/>
      <c r="FEZ498" s="25"/>
      <c r="FFA498" s="25"/>
      <c r="FFB498" s="25"/>
      <c r="FFC498" s="25"/>
      <c r="FFD498" s="25"/>
      <c r="FFE498" s="25"/>
      <c r="FFF498" s="25"/>
      <c r="FFG498" s="25"/>
      <c r="FFH498" s="25"/>
      <c r="FFI498" s="25"/>
      <c r="FFJ498" s="25"/>
      <c r="FFK498" s="25"/>
      <c r="FFL498" s="25"/>
      <c r="FFM498" s="25"/>
      <c r="FFN498" s="25"/>
      <c r="FFO498" s="25"/>
      <c r="FFP498" s="25"/>
      <c r="FFQ498" s="25"/>
      <c r="FFR498" s="25"/>
      <c r="FFS498" s="25"/>
      <c r="FFT498" s="25"/>
      <c r="FFU498" s="25"/>
      <c r="FFV498" s="25"/>
      <c r="FFW498" s="25"/>
      <c r="FFX498" s="25"/>
      <c r="FFY498" s="25"/>
      <c r="FFZ498" s="25"/>
      <c r="FGA498" s="25"/>
      <c r="FGB498" s="25"/>
      <c r="FGC498" s="25"/>
      <c r="FGD498" s="25"/>
      <c r="FGE498" s="25"/>
      <c r="FGF498" s="25"/>
      <c r="FGG498" s="25"/>
      <c r="FGH498" s="25"/>
      <c r="FGI498" s="25"/>
      <c r="FGJ498" s="25"/>
      <c r="FGK498" s="25"/>
      <c r="FGL498" s="25"/>
      <c r="FGM498" s="25"/>
      <c r="FGN498" s="25"/>
      <c r="FGO498" s="25"/>
      <c r="FGP498" s="25"/>
      <c r="FGQ498" s="25"/>
      <c r="FGR498" s="25"/>
      <c r="FGS498" s="25"/>
      <c r="FGT498" s="25"/>
      <c r="FGU498" s="25"/>
      <c r="FGV498" s="25"/>
      <c r="FGW498" s="25"/>
      <c r="FGX498" s="25"/>
      <c r="FGY498" s="25"/>
      <c r="FGZ498" s="25"/>
      <c r="FHA498" s="25"/>
      <c r="FHB498" s="25"/>
      <c r="FHC498" s="25"/>
      <c r="FHD498" s="25"/>
      <c r="FHE498" s="25"/>
      <c r="FHF498" s="25"/>
      <c r="FHG498" s="25"/>
      <c r="FHH498" s="25"/>
      <c r="FHI498" s="25"/>
      <c r="FHJ498" s="25"/>
      <c r="FHK498" s="25"/>
      <c r="FHL498" s="25"/>
      <c r="FHM498" s="25"/>
      <c r="FHN498" s="25"/>
      <c r="FHO498" s="25"/>
      <c r="FHP498" s="25"/>
      <c r="FHQ498" s="25"/>
      <c r="FHR498" s="25"/>
      <c r="FHS498" s="25"/>
      <c r="FHT498" s="25"/>
      <c r="FHU498" s="25"/>
      <c r="FHV498" s="25"/>
      <c r="FHW498" s="25"/>
      <c r="FHX498" s="25"/>
      <c r="FHY498" s="25"/>
      <c r="FHZ498" s="25"/>
      <c r="FIA498" s="25"/>
      <c r="FIB498" s="25"/>
      <c r="FIC498" s="25"/>
      <c r="FID498" s="25"/>
      <c r="FIE498" s="25"/>
      <c r="FIF498" s="25"/>
      <c r="FIG498" s="25"/>
      <c r="FIH498" s="25"/>
      <c r="FII498" s="25"/>
      <c r="FIJ498" s="25"/>
      <c r="FIK498" s="25"/>
      <c r="FIL498" s="25"/>
      <c r="FIM498" s="25"/>
      <c r="FIN498" s="25"/>
      <c r="FIO498" s="25"/>
      <c r="FIP498" s="25"/>
      <c r="FIQ498" s="25"/>
      <c r="FIR498" s="25"/>
      <c r="FIS498" s="25"/>
      <c r="FIT498" s="25"/>
      <c r="FIU498" s="25"/>
      <c r="FIV498" s="25"/>
      <c r="FIW498" s="25"/>
      <c r="FIX498" s="25"/>
      <c r="FIY498" s="25"/>
      <c r="FIZ498" s="25"/>
      <c r="FJA498" s="25"/>
      <c r="FJB498" s="25"/>
      <c r="FJC498" s="25"/>
      <c r="FJD498" s="25"/>
      <c r="FJE498" s="25"/>
      <c r="FJF498" s="25"/>
      <c r="FJG498" s="25"/>
      <c r="FJH498" s="25"/>
      <c r="FJI498" s="25"/>
      <c r="FJJ498" s="25"/>
      <c r="FJK498" s="25"/>
      <c r="FJL498" s="25"/>
      <c r="FJM498" s="25"/>
      <c r="FJN498" s="25"/>
      <c r="FJO498" s="25"/>
      <c r="FJP498" s="25"/>
      <c r="FJQ498" s="25"/>
      <c r="FJR498" s="25"/>
      <c r="FJS498" s="25"/>
      <c r="FJT498" s="25"/>
      <c r="FJU498" s="25"/>
      <c r="FJV498" s="25"/>
      <c r="FJW498" s="25"/>
      <c r="FJX498" s="25"/>
      <c r="FJY498" s="25"/>
      <c r="FJZ498" s="25"/>
      <c r="FKA498" s="25"/>
      <c r="FKB498" s="25"/>
      <c r="FKC498" s="25"/>
      <c r="FKD498" s="25"/>
      <c r="FKE498" s="25"/>
      <c r="FKF498" s="25"/>
      <c r="FKG498" s="25"/>
      <c r="FKH498" s="25"/>
      <c r="FKI498" s="25"/>
      <c r="FKJ498" s="25"/>
      <c r="FKK498" s="25"/>
      <c r="FKL498" s="25"/>
      <c r="FKM498" s="25"/>
      <c r="FKN498" s="25"/>
      <c r="FKO498" s="25"/>
      <c r="FKP498" s="25"/>
      <c r="FKQ498" s="25"/>
      <c r="FKR498" s="25"/>
      <c r="FKS498" s="25"/>
      <c r="FKT498" s="25"/>
      <c r="FKU498" s="25"/>
      <c r="FKV498" s="25"/>
      <c r="FKW498" s="25"/>
      <c r="FKX498" s="25"/>
      <c r="FKY498" s="25"/>
      <c r="FKZ498" s="25"/>
      <c r="FLA498" s="25"/>
      <c r="FLB498" s="25"/>
      <c r="FLC498" s="25"/>
      <c r="FLD498" s="25"/>
      <c r="FLE498" s="25"/>
      <c r="FLF498" s="25"/>
      <c r="FLG498" s="25"/>
      <c r="FLH498" s="25"/>
      <c r="FLI498" s="25"/>
      <c r="FLJ498" s="25"/>
      <c r="FLK498" s="25"/>
      <c r="FLL498" s="25"/>
      <c r="FLM498" s="25"/>
      <c r="FLN498" s="25"/>
      <c r="FLO498" s="25"/>
      <c r="FLP498" s="25"/>
      <c r="FLQ498" s="25"/>
      <c r="FLR498" s="25"/>
      <c r="FLS498" s="25"/>
      <c r="FLT498" s="25"/>
      <c r="FLU498" s="25"/>
      <c r="FLV498" s="25"/>
      <c r="FLW498" s="25"/>
      <c r="FLX498" s="25"/>
      <c r="FLY498" s="25"/>
      <c r="FLZ498" s="25"/>
      <c r="FMA498" s="25"/>
      <c r="FMB498" s="25"/>
      <c r="FMC498" s="25"/>
      <c r="FMD498" s="25"/>
      <c r="FME498" s="25"/>
      <c r="FMF498" s="25"/>
      <c r="FMG498" s="25"/>
      <c r="FMH498" s="25"/>
      <c r="FMI498" s="25"/>
      <c r="FMJ498" s="25"/>
      <c r="FMK498" s="25"/>
      <c r="FML498" s="25"/>
      <c r="FMM498" s="25"/>
      <c r="FMN498" s="25"/>
      <c r="FMO498" s="25"/>
      <c r="FMP498" s="25"/>
      <c r="FMQ498" s="25"/>
      <c r="FMR498" s="25"/>
      <c r="FMS498" s="25"/>
      <c r="FMT498" s="25"/>
      <c r="FMU498" s="25"/>
      <c r="FMV498" s="25"/>
      <c r="FMW498" s="25"/>
      <c r="FMX498" s="25"/>
      <c r="FMY498" s="25"/>
      <c r="FMZ498" s="25"/>
      <c r="FNA498" s="25"/>
      <c r="FNB498" s="25"/>
      <c r="FNC498" s="25"/>
      <c r="FND498" s="25"/>
      <c r="FNE498" s="25"/>
      <c r="FNF498" s="25"/>
      <c r="FNG498" s="25"/>
      <c r="FNH498" s="25"/>
      <c r="FNI498" s="25"/>
      <c r="FNJ498" s="25"/>
      <c r="FNK498" s="25"/>
      <c r="FNL498" s="25"/>
      <c r="FNM498" s="25"/>
      <c r="FNN498" s="25"/>
      <c r="FNO498" s="25"/>
      <c r="FNP498" s="25"/>
      <c r="FNQ498" s="25"/>
      <c r="FNR498" s="25"/>
      <c r="FNS498" s="25"/>
      <c r="FNT498" s="25"/>
      <c r="FNU498" s="25"/>
      <c r="FNV498" s="25"/>
      <c r="FNW498" s="25"/>
      <c r="FNX498" s="25"/>
      <c r="FNY498" s="25"/>
      <c r="FNZ498" s="25"/>
      <c r="FOA498" s="25"/>
      <c r="FOB498" s="25"/>
      <c r="FOC498" s="25"/>
      <c r="FOD498" s="25"/>
      <c r="FOE498" s="25"/>
      <c r="FOF498" s="25"/>
      <c r="FOG498" s="25"/>
      <c r="FOH498" s="25"/>
      <c r="FOI498" s="25"/>
      <c r="FOJ498" s="25"/>
      <c r="FOK498" s="25"/>
      <c r="FOL498" s="25"/>
      <c r="FOM498" s="25"/>
      <c r="FON498" s="25"/>
      <c r="FOO498" s="25"/>
      <c r="FOP498" s="25"/>
      <c r="FOQ498" s="25"/>
      <c r="FOR498" s="25"/>
      <c r="FOS498" s="25"/>
      <c r="FOT498" s="25"/>
      <c r="FOU498" s="25"/>
      <c r="FOV498" s="25"/>
      <c r="FOW498" s="25"/>
      <c r="FOX498" s="25"/>
      <c r="FOY498" s="25"/>
      <c r="FOZ498" s="25"/>
      <c r="FPA498" s="25"/>
      <c r="FPB498" s="25"/>
      <c r="FPC498" s="25"/>
      <c r="FPD498" s="25"/>
      <c r="FPE498" s="25"/>
      <c r="FPF498" s="25"/>
      <c r="FPG498" s="25"/>
      <c r="FPH498" s="25"/>
      <c r="FPI498" s="25"/>
      <c r="FPJ498" s="25"/>
      <c r="FPK498" s="25"/>
      <c r="FPL498" s="25"/>
      <c r="FPM498" s="25"/>
      <c r="FPN498" s="25"/>
      <c r="FPO498" s="25"/>
      <c r="FPP498" s="25"/>
      <c r="FPQ498" s="25"/>
      <c r="FPR498" s="25"/>
      <c r="FPS498" s="25"/>
      <c r="FPT498" s="25"/>
      <c r="FPU498" s="25"/>
      <c r="FPV498" s="25"/>
      <c r="FPW498" s="25"/>
      <c r="FPX498" s="25"/>
      <c r="FPY498" s="25"/>
      <c r="FPZ498" s="25"/>
      <c r="FQA498" s="25"/>
      <c r="FQB498" s="25"/>
      <c r="FQC498" s="25"/>
      <c r="FQD498" s="25"/>
      <c r="FQE498" s="25"/>
      <c r="FQF498" s="25"/>
      <c r="FQG498" s="25"/>
      <c r="FQH498" s="25"/>
      <c r="FQI498" s="25"/>
      <c r="FQJ498" s="25"/>
      <c r="FQK498" s="25"/>
      <c r="FQL498" s="25"/>
      <c r="FQM498" s="25"/>
      <c r="FQN498" s="25"/>
      <c r="FQO498" s="25"/>
      <c r="FQP498" s="25"/>
      <c r="FQQ498" s="25"/>
      <c r="FQR498" s="25"/>
      <c r="FQS498" s="25"/>
      <c r="FQT498" s="25"/>
      <c r="FQU498" s="25"/>
      <c r="FQV498" s="25"/>
      <c r="FQW498" s="25"/>
      <c r="FQX498" s="25"/>
      <c r="FQY498" s="25"/>
      <c r="FQZ498" s="25"/>
      <c r="FRA498" s="25"/>
      <c r="FRB498" s="25"/>
      <c r="FRC498" s="25"/>
      <c r="FRD498" s="25"/>
      <c r="FRE498" s="25"/>
      <c r="FRF498" s="25"/>
      <c r="FRG498" s="25"/>
      <c r="FRH498" s="25"/>
      <c r="FRI498" s="25"/>
      <c r="FRJ498" s="25"/>
      <c r="FRK498" s="25"/>
      <c r="FRL498" s="25"/>
      <c r="FRM498" s="25"/>
      <c r="FRN498" s="25"/>
      <c r="FRO498" s="25"/>
      <c r="FRP498" s="25"/>
      <c r="FRQ498" s="25"/>
      <c r="FRR498" s="25"/>
      <c r="FRS498" s="25"/>
      <c r="FRT498" s="25"/>
      <c r="FRU498" s="25"/>
      <c r="FRV498" s="25"/>
      <c r="FRW498" s="25"/>
      <c r="FRX498" s="25"/>
      <c r="FRY498" s="25"/>
      <c r="FRZ498" s="25"/>
      <c r="FSA498" s="25"/>
      <c r="FSB498" s="25"/>
      <c r="FSC498" s="25"/>
      <c r="FSD498" s="25"/>
      <c r="FSE498" s="25"/>
      <c r="FSF498" s="25"/>
      <c r="FSG498" s="25"/>
      <c r="FSH498" s="25"/>
      <c r="FSI498" s="25"/>
      <c r="FSJ498" s="25"/>
      <c r="FSK498" s="25"/>
      <c r="FSL498" s="25"/>
      <c r="FSM498" s="25"/>
      <c r="FSN498" s="25"/>
      <c r="FSO498" s="25"/>
      <c r="FSP498" s="25"/>
      <c r="FSQ498" s="25"/>
      <c r="FSR498" s="25"/>
      <c r="FSS498" s="25"/>
      <c r="FST498" s="25"/>
      <c r="FSU498" s="25"/>
      <c r="FSV498" s="25"/>
      <c r="FSW498" s="25"/>
      <c r="FSX498" s="25"/>
      <c r="FSY498" s="25"/>
      <c r="FSZ498" s="25"/>
      <c r="FTA498" s="25"/>
      <c r="FTB498" s="25"/>
      <c r="FTC498" s="25"/>
      <c r="FTD498" s="25"/>
      <c r="FTE498" s="25"/>
      <c r="FTF498" s="25"/>
      <c r="FTG498" s="25"/>
      <c r="FTH498" s="25"/>
      <c r="FTI498" s="25"/>
      <c r="FTJ498" s="25"/>
      <c r="FTK498" s="25"/>
      <c r="FTL498" s="25"/>
      <c r="FTM498" s="25"/>
      <c r="FTN498" s="25"/>
      <c r="FTO498" s="25"/>
      <c r="FTP498" s="25"/>
      <c r="FTQ498" s="25"/>
      <c r="FTR498" s="25"/>
      <c r="FTS498" s="25"/>
      <c r="FTT498" s="25"/>
      <c r="FTU498" s="25"/>
      <c r="FTV498" s="25"/>
      <c r="FTW498" s="25"/>
      <c r="FTX498" s="25"/>
      <c r="FTY498" s="25"/>
      <c r="FTZ498" s="25"/>
      <c r="FUA498" s="25"/>
      <c r="FUB498" s="25"/>
      <c r="FUC498" s="25"/>
      <c r="FUD498" s="25"/>
      <c r="FUE498" s="25"/>
      <c r="FUF498" s="25"/>
      <c r="FUG498" s="25"/>
      <c r="FUH498" s="25"/>
      <c r="FUI498" s="25"/>
      <c r="FUJ498" s="25"/>
      <c r="FUK498" s="25"/>
      <c r="FUL498" s="25"/>
      <c r="FUM498" s="25"/>
      <c r="FUN498" s="25"/>
      <c r="FUO498" s="25"/>
      <c r="FUP498" s="25"/>
      <c r="FUQ498" s="25"/>
      <c r="FUR498" s="25"/>
      <c r="FUS498" s="25"/>
      <c r="FUT498" s="25"/>
      <c r="FUU498" s="25"/>
      <c r="FUV498" s="25"/>
      <c r="FUW498" s="25"/>
      <c r="FUX498" s="25"/>
      <c r="FUY498" s="25"/>
      <c r="FUZ498" s="25"/>
      <c r="FVA498" s="25"/>
      <c r="FVB498" s="25"/>
      <c r="FVC498" s="25"/>
      <c r="FVD498" s="25"/>
      <c r="FVE498" s="25"/>
      <c r="FVF498" s="25"/>
      <c r="FVG498" s="25"/>
      <c r="FVH498" s="25"/>
      <c r="FVI498" s="25"/>
      <c r="FVJ498" s="25"/>
      <c r="FVK498" s="25"/>
      <c r="FVL498" s="25"/>
      <c r="FVM498" s="25"/>
      <c r="FVN498" s="25"/>
      <c r="FVO498" s="25"/>
      <c r="FVP498" s="25"/>
      <c r="FVQ498" s="25"/>
      <c r="FVR498" s="25"/>
      <c r="FVS498" s="25"/>
      <c r="FVT498" s="25"/>
      <c r="FVU498" s="25"/>
      <c r="FVV498" s="25"/>
      <c r="FVW498" s="25"/>
      <c r="FVX498" s="25"/>
      <c r="FVY498" s="25"/>
      <c r="FVZ498" s="25"/>
      <c r="FWA498" s="25"/>
      <c r="FWB498" s="25"/>
      <c r="FWC498" s="25"/>
      <c r="FWD498" s="25"/>
      <c r="FWE498" s="25"/>
      <c r="FWF498" s="25"/>
      <c r="FWG498" s="25"/>
      <c r="FWH498" s="25"/>
      <c r="FWI498" s="25"/>
      <c r="FWJ498" s="25"/>
      <c r="FWK498" s="25"/>
      <c r="FWL498" s="25"/>
      <c r="FWM498" s="25"/>
      <c r="FWN498" s="25"/>
      <c r="FWO498" s="25"/>
      <c r="FWP498" s="25"/>
      <c r="FWQ498" s="25"/>
      <c r="FWR498" s="25"/>
      <c r="FWS498" s="25"/>
      <c r="FWT498" s="25"/>
      <c r="FWU498" s="25"/>
      <c r="FWV498" s="25"/>
      <c r="FWW498" s="25"/>
      <c r="FWX498" s="25"/>
      <c r="FWY498" s="25"/>
      <c r="FWZ498" s="25"/>
      <c r="FXA498" s="25"/>
      <c r="FXB498" s="25"/>
      <c r="FXC498" s="25"/>
      <c r="FXD498" s="25"/>
      <c r="FXE498" s="25"/>
      <c r="FXF498" s="25"/>
      <c r="FXG498" s="25"/>
      <c r="FXH498" s="25"/>
      <c r="FXI498" s="25"/>
      <c r="FXJ498" s="25"/>
      <c r="FXK498" s="25"/>
      <c r="FXL498" s="25"/>
      <c r="FXM498" s="25"/>
      <c r="FXN498" s="25"/>
      <c r="FXO498" s="25"/>
      <c r="FXP498" s="25"/>
      <c r="FXQ498" s="25"/>
      <c r="FXR498" s="25"/>
      <c r="FXS498" s="25"/>
      <c r="FXT498" s="25"/>
      <c r="FXU498" s="25"/>
      <c r="FXV498" s="25"/>
      <c r="FXW498" s="25"/>
      <c r="FXX498" s="25"/>
      <c r="FXY498" s="25"/>
      <c r="FXZ498" s="25"/>
      <c r="FYA498" s="25"/>
      <c r="FYB498" s="25"/>
      <c r="FYC498" s="25"/>
      <c r="FYD498" s="25"/>
      <c r="FYE498" s="25"/>
      <c r="FYF498" s="25"/>
      <c r="FYG498" s="25"/>
      <c r="FYH498" s="25"/>
      <c r="FYI498" s="25"/>
      <c r="FYJ498" s="25"/>
      <c r="FYK498" s="25"/>
      <c r="FYL498" s="25"/>
      <c r="FYM498" s="25"/>
      <c r="FYN498" s="25"/>
      <c r="FYO498" s="25"/>
      <c r="FYP498" s="25"/>
      <c r="FYQ498" s="25"/>
      <c r="FYR498" s="25"/>
      <c r="FYS498" s="25"/>
      <c r="FYT498" s="25"/>
      <c r="FYU498" s="25"/>
      <c r="FYV498" s="25"/>
      <c r="FYW498" s="25"/>
      <c r="FYX498" s="25"/>
      <c r="FYY498" s="25"/>
      <c r="FYZ498" s="25"/>
      <c r="FZA498" s="25"/>
      <c r="FZB498" s="25"/>
      <c r="FZC498" s="25"/>
      <c r="FZD498" s="25"/>
      <c r="FZE498" s="25"/>
      <c r="FZF498" s="25"/>
      <c r="FZG498" s="25"/>
      <c r="FZH498" s="25"/>
      <c r="FZI498" s="25"/>
      <c r="FZJ498" s="25"/>
      <c r="FZK498" s="25"/>
      <c r="FZL498" s="25"/>
      <c r="FZM498" s="25"/>
      <c r="FZN498" s="25"/>
      <c r="FZO498" s="25"/>
      <c r="FZP498" s="25"/>
      <c r="FZQ498" s="25"/>
      <c r="FZR498" s="25"/>
      <c r="FZS498" s="25"/>
      <c r="FZT498" s="25"/>
      <c r="FZU498" s="25"/>
      <c r="FZV498" s="25"/>
      <c r="FZW498" s="25"/>
      <c r="FZX498" s="25"/>
      <c r="FZY498" s="25"/>
      <c r="FZZ498" s="25"/>
      <c r="GAA498" s="25"/>
      <c r="GAB498" s="25"/>
      <c r="GAC498" s="25"/>
      <c r="GAD498" s="25"/>
      <c r="GAE498" s="25"/>
      <c r="GAF498" s="25"/>
      <c r="GAG498" s="25"/>
      <c r="GAH498" s="25"/>
      <c r="GAI498" s="25"/>
      <c r="GAJ498" s="25"/>
      <c r="GAK498" s="25"/>
      <c r="GAL498" s="25"/>
      <c r="GAM498" s="25"/>
      <c r="GAN498" s="25"/>
      <c r="GAO498" s="25"/>
      <c r="GAP498" s="25"/>
      <c r="GAQ498" s="25"/>
      <c r="GAR498" s="25"/>
      <c r="GAS498" s="25"/>
      <c r="GAT498" s="25"/>
      <c r="GAU498" s="25"/>
      <c r="GAV498" s="25"/>
      <c r="GAW498" s="25"/>
      <c r="GAX498" s="25"/>
      <c r="GAY498" s="25"/>
      <c r="GAZ498" s="25"/>
      <c r="GBA498" s="25"/>
      <c r="GBB498" s="25"/>
      <c r="GBC498" s="25"/>
      <c r="GBD498" s="25"/>
      <c r="GBE498" s="25"/>
      <c r="GBF498" s="25"/>
      <c r="GBG498" s="25"/>
      <c r="GBH498" s="25"/>
      <c r="GBI498" s="25"/>
      <c r="GBJ498" s="25"/>
      <c r="GBK498" s="25"/>
      <c r="GBL498" s="25"/>
      <c r="GBM498" s="25"/>
      <c r="GBN498" s="25"/>
      <c r="GBO498" s="25"/>
      <c r="GBP498" s="25"/>
      <c r="GBQ498" s="25"/>
      <c r="GBR498" s="25"/>
      <c r="GBS498" s="25"/>
      <c r="GBT498" s="25"/>
      <c r="GBU498" s="25"/>
      <c r="GBV498" s="25"/>
      <c r="GBW498" s="25"/>
      <c r="GBX498" s="25"/>
      <c r="GBY498" s="25"/>
      <c r="GBZ498" s="25"/>
      <c r="GCA498" s="25"/>
      <c r="GCB498" s="25"/>
      <c r="GCC498" s="25"/>
      <c r="GCD498" s="25"/>
      <c r="GCE498" s="25"/>
      <c r="GCF498" s="25"/>
      <c r="GCG498" s="25"/>
      <c r="GCH498" s="25"/>
      <c r="GCI498" s="25"/>
      <c r="GCJ498" s="25"/>
      <c r="GCK498" s="25"/>
      <c r="GCL498" s="25"/>
      <c r="GCM498" s="25"/>
      <c r="GCN498" s="25"/>
      <c r="GCO498" s="25"/>
      <c r="GCP498" s="25"/>
      <c r="GCQ498" s="25"/>
      <c r="GCR498" s="25"/>
      <c r="GCS498" s="25"/>
      <c r="GCT498" s="25"/>
      <c r="GCU498" s="25"/>
      <c r="GCV498" s="25"/>
      <c r="GCW498" s="25"/>
      <c r="GCX498" s="25"/>
      <c r="GCY498" s="25"/>
      <c r="GCZ498" s="25"/>
      <c r="GDA498" s="25"/>
      <c r="GDB498" s="25"/>
      <c r="GDC498" s="25"/>
      <c r="GDD498" s="25"/>
      <c r="GDE498" s="25"/>
      <c r="GDF498" s="25"/>
      <c r="GDG498" s="25"/>
      <c r="GDH498" s="25"/>
      <c r="GDI498" s="25"/>
      <c r="GDJ498" s="25"/>
      <c r="GDK498" s="25"/>
      <c r="GDL498" s="25"/>
      <c r="GDM498" s="25"/>
      <c r="GDN498" s="25"/>
      <c r="GDO498" s="25"/>
      <c r="GDP498" s="25"/>
      <c r="GDQ498" s="25"/>
      <c r="GDR498" s="25"/>
      <c r="GDS498" s="25"/>
      <c r="GDT498" s="25"/>
      <c r="GDU498" s="25"/>
      <c r="GDV498" s="25"/>
      <c r="GDW498" s="25"/>
      <c r="GDX498" s="25"/>
      <c r="GDY498" s="25"/>
      <c r="GDZ498" s="25"/>
      <c r="GEA498" s="25"/>
      <c r="GEB498" s="25"/>
      <c r="GEC498" s="25"/>
      <c r="GED498" s="25"/>
      <c r="GEE498" s="25"/>
      <c r="GEF498" s="25"/>
      <c r="GEG498" s="25"/>
      <c r="GEH498" s="25"/>
      <c r="GEI498" s="25"/>
      <c r="GEJ498" s="25"/>
      <c r="GEK498" s="25"/>
      <c r="GEL498" s="25"/>
      <c r="GEM498" s="25"/>
      <c r="GEN498" s="25"/>
      <c r="GEO498" s="25"/>
      <c r="GEP498" s="25"/>
      <c r="GEQ498" s="25"/>
      <c r="GER498" s="25"/>
      <c r="GES498" s="25"/>
      <c r="GET498" s="25"/>
      <c r="GEU498" s="25"/>
      <c r="GEV498" s="25"/>
      <c r="GEW498" s="25"/>
      <c r="GEX498" s="25"/>
      <c r="GEY498" s="25"/>
      <c r="GEZ498" s="25"/>
      <c r="GFA498" s="25"/>
      <c r="GFB498" s="25"/>
      <c r="GFC498" s="25"/>
      <c r="GFD498" s="25"/>
      <c r="GFE498" s="25"/>
      <c r="GFF498" s="25"/>
      <c r="GFG498" s="25"/>
      <c r="GFH498" s="25"/>
      <c r="GFI498" s="25"/>
      <c r="GFJ498" s="25"/>
      <c r="GFK498" s="25"/>
      <c r="GFL498" s="25"/>
      <c r="GFM498" s="25"/>
      <c r="GFN498" s="25"/>
      <c r="GFO498" s="25"/>
      <c r="GFP498" s="25"/>
      <c r="GFQ498" s="25"/>
      <c r="GFR498" s="25"/>
      <c r="GFS498" s="25"/>
      <c r="GFT498" s="25"/>
      <c r="GFU498" s="25"/>
      <c r="GFV498" s="25"/>
      <c r="GFW498" s="25"/>
      <c r="GFX498" s="25"/>
      <c r="GFY498" s="25"/>
      <c r="GFZ498" s="25"/>
      <c r="GGA498" s="25"/>
      <c r="GGB498" s="25"/>
      <c r="GGC498" s="25"/>
      <c r="GGD498" s="25"/>
      <c r="GGE498" s="25"/>
      <c r="GGF498" s="25"/>
      <c r="GGG498" s="25"/>
      <c r="GGH498" s="25"/>
      <c r="GGI498" s="25"/>
      <c r="GGJ498" s="25"/>
      <c r="GGK498" s="25"/>
      <c r="GGL498" s="25"/>
      <c r="GGM498" s="25"/>
      <c r="GGN498" s="25"/>
      <c r="GGO498" s="25"/>
      <c r="GGP498" s="25"/>
      <c r="GGQ498" s="25"/>
      <c r="GGR498" s="25"/>
      <c r="GGS498" s="25"/>
      <c r="GGT498" s="25"/>
      <c r="GGU498" s="25"/>
      <c r="GGV498" s="25"/>
      <c r="GGW498" s="25"/>
      <c r="GGX498" s="25"/>
      <c r="GGY498" s="25"/>
      <c r="GGZ498" s="25"/>
      <c r="GHA498" s="25"/>
      <c r="GHB498" s="25"/>
      <c r="GHC498" s="25"/>
      <c r="GHD498" s="25"/>
      <c r="GHE498" s="25"/>
      <c r="GHF498" s="25"/>
      <c r="GHG498" s="25"/>
      <c r="GHH498" s="25"/>
      <c r="GHI498" s="25"/>
      <c r="GHJ498" s="25"/>
      <c r="GHK498" s="25"/>
      <c r="GHL498" s="25"/>
      <c r="GHM498" s="25"/>
      <c r="GHN498" s="25"/>
      <c r="GHO498" s="25"/>
      <c r="GHP498" s="25"/>
      <c r="GHQ498" s="25"/>
      <c r="GHR498" s="25"/>
      <c r="GHS498" s="25"/>
      <c r="GHT498" s="25"/>
      <c r="GHU498" s="25"/>
      <c r="GHV498" s="25"/>
      <c r="GHW498" s="25"/>
      <c r="GHX498" s="25"/>
      <c r="GHY498" s="25"/>
      <c r="GHZ498" s="25"/>
      <c r="GIA498" s="25"/>
      <c r="GIB498" s="25"/>
      <c r="GIC498" s="25"/>
      <c r="GID498" s="25"/>
      <c r="GIE498" s="25"/>
      <c r="GIF498" s="25"/>
      <c r="GIG498" s="25"/>
      <c r="GIH498" s="25"/>
      <c r="GII498" s="25"/>
      <c r="GIJ498" s="25"/>
      <c r="GIK498" s="25"/>
      <c r="GIL498" s="25"/>
      <c r="GIM498" s="25"/>
      <c r="GIN498" s="25"/>
      <c r="GIO498" s="25"/>
      <c r="GIP498" s="25"/>
      <c r="GIQ498" s="25"/>
      <c r="GIR498" s="25"/>
      <c r="GIS498" s="25"/>
      <c r="GIT498" s="25"/>
      <c r="GIU498" s="25"/>
      <c r="GIV498" s="25"/>
      <c r="GIW498" s="25"/>
      <c r="GIX498" s="25"/>
      <c r="GIY498" s="25"/>
      <c r="GIZ498" s="25"/>
      <c r="GJA498" s="25"/>
      <c r="GJB498" s="25"/>
      <c r="GJC498" s="25"/>
      <c r="GJD498" s="25"/>
      <c r="GJE498" s="25"/>
      <c r="GJF498" s="25"/>
      <c r="GJG498" s="25"/>
      <c r="GJH498" s="25"/>
      <c r="GJI498" s="25"/>
      <c r="GJJ498" s="25"/>
      <c r="GJK498" s="25"/>
      <c r="GJL498" s="25"/>
      <c r="GJM498" s="25"/>
      <c r="GJN498" s="25"/>
      <c r="GJO498" s="25"/>
      <c r="GJP498" s="25"/>
      <c r="GJQ498" s="25"/>
      <c r="GJR498" s="25"/>
      <c r="GJS498" s="25"/>
      <c r="GJT498" s="25"/>
      <c r="GJU498" s="25"/>
      <c r="GJV498" s="25"/>
      <c r="GJW498" s="25"/>
      <c r="GJX498" s="25"/>
      <c r="GJY498" s="25"/>
      <c r="GJZ498" s="25"/>
      <c r="GKA498" s="25"/>
      <c r="GKB498" s="25"/>
      <c r="GKC498" s="25"/>
      <c r="GKD498" s="25"/>
      <c r="GKE498" s="25"/>
      <c r="GKF498" s="25"/>
      <c r="GKG498" s="25"/>
      <c r="GKH498" s="25"/>
      <c r="GKI498" s="25"/>
      <c r="GKJ498" s="25"/>
      <c r="GKK498" s="25"/>
      <c r="GKL498" s="25"/>
      <c r="GKM498" s="25"/>
      <c r="GKN498" s="25"/>
      <c r="GKO498" s="25"/>
      <c r="GKP498" s="25"/>
      <c r="GKQ498" s="25"/>
      <c r="GKR498" s="25"/>
      <c r="GKS498" s="25"/>
      <c r="GKT498" s="25"/>
      <c r="GKU498" s="25"/>
      <c r="GKV498" s="25"/>
      <c r="GKW498" s="25"/>
      <c r="GKX498" s="25"/>
      <c r="GKY498" s="25"/>
      <c r="GKZ498" s="25"/>
      <c r="GLA498" s="25"/>
      <c r="GLB498" s="25"/>
      <c r="GLC498" s="25"/>
      <c r="GLD498" s="25"/>
      <c r="GLE498" s="25"/>
      <c r="GLF498" s="25"/>
      <c r="GLG498" s="25"/>
      <c r="GLH498" s="25"/>
      <c r="GLI498" s="25"/>
      <c r="GLJ498" s="25"/>
      <c r="GLK498" s="25"/>
      <c r="GLL498" s="25"/>
      <c r="GLM498" s="25"/>
      <c r="GLN498" s="25"/>
      <c r="GLO498" s="25"/>
      <c r="GLP498" s="25"/>
      <c r="GLQ498" s="25"/>
      <c r="GLR498" s="25"/>
      <c r="GLS498" s="25"/>
      <c r="GLT498" s="25"/>
      <c r="GLU498" s="25"/>
      <c r="GLV498" s="25"/>
      <c r="GLW498" s="25"/>
      <c r="GLX498" s="25"/>
      <c r="GLY498" s="25"/>
      <c r="GLZ498" s="25"/>
      <c r="GMA498" s="25"/>
      <c r="GMB498" s="25"/>
      <c r="GMC498" s="25"/>
      <c r="GMD498" s="25"/>
      <c r="GME498" s="25"/>
      <c r="GMF498" s="25"/>
      <c r="GMG498" s="25"/>
      <c r="GMH498" s="25"/>
      <c r="GMI498" s="25"/>
      <c r="GMJ498" s="25"/>
      <c r="GMK498" s="25"/>
      <c r="GML498" s="25"/>
      <c r="GMM498" s="25"/>
      <c r="GMN498" s="25"/>
      <c r="GMO498" s="25"/>
      <c r="GMP498" s="25"/>
      <c r="GMQ498" s="25"/>
      <c r="GMR498" s="25"/>
      <c r="GMS498" s="25"/>
      <c r="GMT498" s="25"/>
      <c r="GMU498" s="25"/>
      <c r="GMV498" s="25"/>
      <c r="GMW498" s="25"/>
      <c r="GMX498" s="25"/>
      <c r="GMY498" s="25"/>
      <c r="GMZ498" s="25"/>
      <c r="GNA498" s="25"/>
      <c r="GNB498" s="25"/>
      <c r="GNC498" s="25"/>
      <c r="GND498" s="25"/>
      <c r="GNE498" s="25"/>
      <c r="GNF498" s="25"/>
      <c r="GNG498" s="25"/>
      <c r="GNH498" s="25"/>
      <c r="GNI498" s="25"/>
      <c r="GNJ498" s="25"/>
      <c r="GNK498" s="25"/>
      <c r="GNL498" s="25"/>
      <c r="GNM498" s="25"/>
      <c r="GNN498" s="25"/>
      <c r="GNO498" s="25"/>
      <c r="GNP498" s="25"/>
      <c r="GNQ498" s="25"/>
      <c r="GNR498" s="25"/>
      <c r="GNS498" s="25"/>
      <c r="GNT498" s="25"/>
      <c r="GNU498" s="25"/>
      <c r="GNV498" s="25"/>
      <c r="GNW498" s="25"/>
      <c r="GNX498" s="25"/>
      <c r="GNY498" s="25"/>
      <c r="GNZ498" s="25"/>
      <c r="GOA498" s="25"/>
      <c r="GOB498" s="25"/>
      <c r="GOC498" s="25"/>
      <c r="GOD498" s="25"/>
      <c r="GOE498" s="25"/>
      <c r="GOF498" s="25"/>
      <c r="GOG498" s="25"/>
      <c r="GOH498" s="25"/>
      <c r="GOI498" s="25"/>
      <c r="GOJ498" s="25"/>
      <c r="GOK498" s="25"/>
      <c r="GOL498" s="25"/>
      <c r="GOM498" s="25"/>
      <c r="GON498" s="25"/>
      <c r="GOO498" s="25"/>
      <c r="GOP498" s="25"/>
      <c r="GOQ498" s="25"/>
      <c r="GOR498" s="25"/>
      <c r="GOS498" s="25"/>
      <c r="GOT498" s="25"/>
      <c r="GOU498" s="25"/>
      <c r="GOV498" s="25"/>
      <c r="GOW498" s="25"/>
      <c r="GOX498" s="25"/>
      <c r="GOY498" s="25"/>
      <c r="GOZ498" s="25"/>
      <c r="GPA498" s="25"/>
      <c r="GPB498" s="25"/>
      <c r="GPC498" s="25"/>
      <c r="GPD498" s="25"/>
      <c r="GPE498" s="25"/>
      <c r="GPF498" s="25"/>
      <c r="GPG498" s="25"/>
      <c r="GPH498" s="25"/>
      <c r="GPI498" s="25"/>
      <c r="GPJ498" s="25"/>
      <c r="GPK498" s="25"/>
      <c r="GPL498" s="25"/>
      <c r="GPM498" s="25"/>
      <c r="GPN498" s="25"/>
      <c r="GPO498" s="25"/>
      <c r="GPP498" s="25"/>
      <c r="GPQ498" s="25"/>
      <c r="GPR498" s="25"/>
      <c r="GPS498" s="25"/>
      <c r="GPT498" s="25"/>
      <c r="GPU498" s="25"/>
      <c r="GPV498" s="25"/>
      <c r="GPW498" s="25"/>
      <c r="GPX498" s="25"/>
      <c r="GPY498" s="25"/>
      <c r="GPZ498" s="25"/>
      <c r="GQA498" s="25"/>
      <c r="GQB498" s="25"/>
      <c r="GQC498" s="25"/>
      <c r="GQD498" s="25"/>
      <c r="GQE498" s="25"/>
      <c r="GQF498" s="25"/>
      <c r="GQG498" s="25"/>
      <c r="GQH498" s="25"/>
      <c r="GQI498" s="25"/>
      <c r="GQJ498" s="25"/>
      <c r="GQK498" s="25"/>
      <c r="GQL498" s="25"/>
      <c r="GQM498" s="25"/>
      <c r="GQN498" s="25"/>
      <c r="GQO498" s="25"/>
      <c r="GQP498" s="25"/>
      <c r="GQQ498" s="25"/>
      <c r="GQR498" s="25"/>
      <c r="GQS498" s="25"/>
      <c r="GQT498" s="25"/>
      <c r="GQU498" s="25"/>
      <c r="GQV498" s="25"/>
      <c r="GQW498" s="25"/>
      <c r="GQX498" s="25"/>
      <c r="GQY498" s="25"/>
      <c r="GQZ498" s="25"/>
      <c r="GRA498" s="25"/>
      <c r="GRB498" s="25"/>
      <c r="GRC498" s="25"/>
      <c r="GRD498" s="25"/>
      <c r="GRE498" s="25"/>
      <c r="GRF498" s="25"/>
      <c r="GRG498" s="25"/>
      <c r="GRH498" s="25"/>
      <c r="GRI498" s="25"/>
      <c r="GRJ498" s="25"/>
      <c r="GRK498" s="25"/>
      <c r="GRL498" s="25"/>
      <c r="GRM498" s="25"/>
      <c r="GRN498" s="25"/>
      <c r="GRO498" s="25"/>
      <c r="GRP498" s="25"/>
      <c r="GRQ498" s="25"/>
      <c r="GRR498" s="25"/>
      <c r="GRS498" s="25"/>
      <c r="GRT498" s="25"/>
      <c r="GRU498" s="25"/>
      <c r="GRV498" s="25"/>
      <c r="GRW498" s="25"/>
      <c r="GRX498" s="25"/>
      <c r="GRY498" s="25"/>
      <c r="GRZ498" s="25"/>
      <c r="GSA498" s="25"/>
      <c r="GSB498" s="25"/>
      <c r="GSC498" s="25"/>
      <c r="GSD498" s="25"/>
      <c r="GSE498" s="25"/>
      <c r="GSF498" s="25"/>
      <c r="GSG498" s="25"/>
      <c r="GSH498" s="25"/>
      <c r="GSI498" s="25"/>
      <c r="GSJ498" s="25"/>
      <c r="GSK498" s="25"/>
      <c r="GSL498" s="25"/>
      <c r="GSM498" s="25"/>
      <c r="GSN498" s="25"/>
      <c r="GSO498" s="25"/>
      <c r="GSP498" s="25"/>
      <c r="GSQ498" s="25"/>
      <c r="GSR498" s="25"/>
      <c r="GSS498" s="25"/>
      <c r="GST498" s="25"/>
      <c r="GSU498" s="25"/>
      <c r="GSV498" s="25"/>
      <c r="GSW498" s="25"/>
      <c r="GSX498" s="25"/>
      <c r="GSY498" s="25"/>
      <c r="GSZ498" s="25"/>
      <c r="GTA498" s="25"/>
      <c r="GTB498" s="25"/>
      <c r="GTC498" s="25"/>
      <c r="GTD498" s="25"/>
      <c r="GTE498" s="25"/>
      <c r="GTF498" s="25"/>
      <c r="GTG498" s="25"/>
      <c r="GTH498" s="25"/>
      <c r="GTI498" s="25"/>
      <c r="GTJ498" s="25"/>
      <c r="GTK498" s="25"/>
      <c r="GTL498" s="25"/>
      <c r="GTM498" s="25"/>
      <c r="GTN498" s="25"/>
      <c r="GTO498" s="25"/>
      <c r="GTP498" s="25"/>
      <c r="GTQ498" s="25"/>
      <c r="GTR498" s="25"/>
      <c r="GTS498" s="25"/>
      <c r="GTT498" s="25"/>
      <c r="GTU498" s="25"/>
      <c r="GTV498" s="25"/>
      <c r="GTW498" s="25"/>
      <c r="GTX498" s="25"/>
      <c r="GTY498" s="25"/>
      <c r="GTZ498" s="25"/>
      <c r="GUA498" s="25"/>
      <c r="GUB498" s="25"/>
      <c r="GUC498" s="25"/>
      <c r="GUD498" s="25"/>
      <c r="GUE498" s="25"/>
      <c r="GUF498" s="25"/>
      <c r="GUG498" s="25"/>
      <c r="GUH498" s="25"/>
      <c r="GUI498" s="25"/>
      <c r="GUJ498" s="25"/>
      <c r="GUK498" s="25"/>
      <c r="GUL498" s="25"/>
      <c r="GUM498" s="25"/>
      <c r="GUN498" s="25"/>
      <c r="GUO498" s="25"/>
      <c r="GUP498" s="25"/>
      <c r="GUQ498" s="25"/>
      <c r="GUR498" s="25"/>
      <c r="GUS498" s="25"/>
      <c r="GUT498" s="25"/>
      <c r="GUU498" s="25"/>
      <c r="GUV498" s="25"/>
      <c r="GUW498" s="25"/>
      <c r="GUX498" s="25"/>
      <c r="GUY498" s="25"/>
      <c r="GUZ498" s="25"/>
      <c r="GVA498" s="25"/>
      <c r="GVB498" s="25"/>
      <c r="GVC498" s="25"/>
      <c r="GVD498" s="25"/>
      <c r="GVE498" s="25"/>
      <c r="GVF498" s="25"/>
      <c r="GVG498" s="25"/>
      <c r="GVH498" s="25"/>
      <c r="GVI498" s="25"/>
      <c r="GVJ498" s="25"/>
      <c r="GVK498" s="25"/>
      <c r="GVL498" s="25"/>
      <c r="GVM498" s="25"/>
      <c r="GVN498" s="25"/>
      <c r="GVO498" s="25"/>
      <c r="GVP498" s="25"/>
      <c r="GVQ498" s="25"/>
      <c r="GVR498" s="25"/>
      <c r="GVS498" s="25"/>
      <c r="GVT498" s="25"/>
      <c r="GVU498" s="25"/>
      <c r="GVV498" s="25"/>
      <c r="GVW498" s="25"/>
      <c r="GVX498" s="25"/>
      <c r="GVY498" s="25"/>
      <c r="GVZ498" s="25"/>
      <c r="GWA498" s="25"/>
      <c r="GWB498" s="25"/>
      <c r="GWC498" s="25"/>
      <c r="GWD498" s="25"/>
      <c r="GWE498" s="25"/>
      <c r="GWF498" s="25"/>
      <c r="GWG498" s="25"/>
      <c r="GWH498" s="25"/>
      <c r="GWI498" s="25"/>
      <c r="GWJ498" s="25"/>
      <c r="GWK498" s="25"/>
      <c r="GWL498" s="25"/>
      <c r="GWM498" s="25"/>
      <c r="GWN498" s="25"/>
      <c r="GWO498" s="25"/>
      <c r="GWP498" s="25"/>
      <c r="GWQ498" s="25"/>
      <c r="GWR498" s="25"/>
      <c r="GWS498" s="25"/>
      <c r="GWT498" s="25"/>
      <c r="GWU498" s="25"/>
      <c r="GWV498" s="25"/>
      <c r="GWW498" s="25"/>
      <c r="GWX498" s="25"/>
      <c r="GWY498" s="25"/>
      <c r="GWZ498" s="25"/>
      <c r="GXA498" s="25"/>
      <c r="GXB498" s="25"/>
      <c r="GXC498" s="25"/>
      <c r="GXD498" s="25"/>
      <c r="GXE498" s="25"/>
      <c r="GXF498" s="25"/>
      <c r="GXG498" s="25"/>
      <c r="GXH498" s="25"/>
      <c r="GXI498" s="25"/>
      <c r="GXJ498" s="25"/>
      <c r="GXK498" s="25"/>
      <c r="GXL498" s="25"/>
      <c r="GXM498" s="25"/>
      <c r="GXN498" s="25"/>
      <c r="GXO498" s="25"/>
      <c r="GXP498" s="25"/>
      <c r="GXQ498" s="25"/>
      <c r="GXR498" s="25"/>
      <c r="GXS498" s="25"/>
      <c r="GXT498" s="25"/>
      <c r="GXU498" s="25"/>
      <c r="GXV498" s="25"/>
      <c r="GXW498" s="25"/>
      <c r="GXX498" s="25"/>
      <c r="GXY498" s="25"/>
      <c r="GXZ498" s="25"/>
      <c r="GYA498" s="25"/>
      <c r="GYB498" s="25"/>
      <c r="GYC498" s="25"/>
      <c r="GYD498" s="25"/>
      <c r="GYE498" s="25"/>
      <c r="GYF498" s="25"/>
      <c r="GYG498" s="25"/>
      <c r="GYH498" s="25"/>
      <c r="GYI498" s="25"/>
      <c r="GYJ498" s="25"/>
      <c r="GYK498" s="25"/>
      <c r="GYL498" s="25"/>
      <c r="GYM498" s="25"/>
      <c r="GYN498" s="25"/>
      <c r="GYO498" s="25"/>
      <c r="GYP498" s="25"/>
      <c r="GYQ498" s="25"/>
      <c r="GYR498" s="25"/>
      <c r="GYS498" s="25"/>
      <c r="GYT498" s="25"/>
      <c r="GYU498" s="25"/>
      <c r="GYV498" s="25"/>
      <c r="GYW498" s="25"/>
      <c r="GYX498" s="25"/>
      <c r="GYY498" s="25"/>
      <c r="GYZ498" s="25"/>
      <c r="GZA498" s="25"/>
      <c r="GZB498" s="25"/>
      <c r="GZC498" s="25"/>
      <c r="GZD498" s="25"/>
      <c r="GZE498" s="25"/>
      <c r="GZF498" s="25"/>
      <c r="GZG498" s="25"/>
      <c r="GZH498" s="25"/>
      <c r="GZI498" s="25"/>
      <c r="GZJ498" s="25"/>
      <c r="GZK498" s="25"/>
      <c r="GZL498" s="25"/>
      <c r="GZM498" s="25"/>
      <c r="GZN498" s="25"/>
      <c r="GZO498" s="25"/>
      <c r="GZP498" s="25"/>
      <c r="GZQ498" s="25"/>
      <c r="GZR498" s="25"/>
      <c r="GZS498" s="25"/>
      <c r="GZT498" s="25"/>
      <c r="GZU498" s="25"/>
      <c r="GZV498" s="25"/>
      <c r="GZW498" s="25"/>
      <c r="GZX498" s="25"/>
      <c r="GZY498" s="25"/>
      <c r="GZZ498" s="25"/>
      <c r="HAA498" s="25"/>
      <c r="HAB498" s="25"/>
      <c r="HAC498" s="25"/>
      <c r="HAD498" s="25"/>
      <c r="HAE498" s="25"/>
      <c r="HAF498" s="25"/>
      <c r="HAG498" s="25"/>
      <c r="HAH498" s="25"/>
      <c r="HAI498" s="25"/>
      <c r="HAJ498" s="25"/>
      <c r="HAK498" s="25"/>
      <c r="HAL498" s="25"/>
      <c r="HAM498" s="25"/>
      <c r="HAN498" s="25"/>
      <c r="HAO498" s="25"/>
      <c r="HAP498" s="25"/>
      <c r="HAQ498" s="25"/>
      <c r="HAR498" s="25"/>
      <c r="HAS498" s="25"/>
      <c r="HAT498" s="25"/>
      <c r="HAU498" s="25"/>
      <c r="HAV498" s="25"/>
      <c r="HAW498" s="25"/>
      <c r="HAX498" s="25"/>
      <c r="HAY498" s="25"/>
      <c r="HAZ498" s="25"/>
      <c r="HBA498" s="25"/>
      <c r="HBB498" s="25"/>
      <c r="HBC498" s="25"/>
      <c r="HBD498" s="25"/>
      <c r="HBE498" s="25"/>
      <c r="HBF498" s="25"/>
      <c r="HBG498" s="25"/>
      <c r="HBH498" s="25"/>
      <c r="HBI498" s="25"/>
      <c r="HBJ498" s="25"/>
      <c r="HBK498" s="25"/>
      <c r="HBL498" s="25"/>
      <c r="HBM498" s="25"/>
      <c r="HBN498" s="25"/>
      <c r="HBO498" s="25"/>
      <c r="HBP498" s="25"/>
      <c r="HBQ498" s="25"/>
      <c r="HBR498" s="25"/>
      <c r="HBS498" s="25"/>
      <c r="HBT498" s="25"/>
      <c r="HBU498" s="25"/>
      <c r="HBV498" s="25"/>
      <c r="HBW498" s="25"/>
      <c r="HBX498" s="25"/>
      <c r="HBY498" s="25"/>
      <c r="HBZ498" s="25"/>
      <c r="HCA498" s="25"/>
      <c r="HCB498" s="25"/>
      <c r="HCC498" s="25"/>
      <c r="HCD498" s="25"/>
      <c r="HCE498" s="25"/>
      <c r="HCF498" s="25"/>
      <c r="HCG498" s="25"/>
      <c r="HCH498" s="25"/>
      <c r="HCI498" s="25"/>
      <c r="HCJ498" s="25"/>
      <c r="HCK498" s="25"/>
      <c r="HCL498" s="25"/>
      <c r="HCM498" s="25"/>
      <c r="HCN498" s="25"/>
      <c r="HCO498" s="25"/>
      <c r="HCP498" s="25"/>
      <c r="HCQ498" s="25"/>
      <c r="HCR498" s="25"/>
      <c r="HCS498" s="25"/>
      <c r="HCT498" s="25"/>
      <c r="HCU498" s="25"/>
      <c r="HCV498" s="25"/>
      <c r="HCW498" s="25"/>
      <c r="HCX498" s="25"/>
      <c r="HCY498" s="25"/>
      <c r="HCZ498" s="25"/>
      <c r="HDA498" s="25"/>
      <c r="HDB498" s="25"/>
      <c r="HDC498" s="25"/>
      <c r="HDD498" s="25"/>
      <c r="HDE498" s="25"/>
      <c r="HDF498" s="25"/>
      <c r="HDG498" s="25"/>
      <c r="HDH498" s="25"/>
      <c r="HDI498" s="25"/>
      <c r="HDJ498" s="25"/>
      <c r="HDK498" s="25"/>
      <c r="HDL498" s="25"/>
      <c r="HDM498" s="25"/>
      <c r="HDN498" s="25"/>
      <c r="HDO498" s="25"/>
      <c r="HDP498" s="25"/>
      <c r="HDQ498" s="25"/>
      <c r="HDR498" s="25"/>
      <c r="HDS498" s="25"/>
      <c r="HDT498" s="25"/>
      <c r="HDU498" s="25"/>
      <c r="HDV498" s="25"/>
      <c r="HDW498" s="25"/>
      <c r="HDX498" s="25"/>
      <c r="HDY498" s="25"/>
      <c r="HDZ498" s="25"/>
      <c r="HEA498" s="25"/>
      <c r="HEB498" s="25"/>
      <c r="HEC498" s="25"/>
      <c r="HED498" s="25"/>
      <c r="HEE498" s="25"/>
      <c r="HEF498" s="25"/>
      <c r="HEG498" s="25"/>
      <c r="HEH498" s="25"/>
      <c r="HEI498" s="25"/>
      <c r="HEJ498" s="25"/>
      <c r="HEK498" s="25"/>
      <c r="HEL498" s="25"/>
      <c r="HEM498" s="25"/>
      <c r="HEN498" s="25"/>
      <c r="HEO498" s="25"/>
      <c r="HEP498" s="25"/>
      <c r="HEQ498" s="25"/>
      <c r="HER498" s="25"/>
      <c r="HES498" s="25"/>
      <c r="HET498" s="25"/>
      <c r="HEU498" s="25"/>
      <c r="HEV498" s="25"/>
      <c r="HEW498" s="25"/>
      <c r="HEX498" s="25"/>
      <c r="HEY498" s="25"/>
      <c r="HEZ498" s="25"/>
      <c r="HFA498" s="25"/>
      <c r="HFB498" s="25"/>
      <c r="HFC498" s="25"/>
      <c r="HFD498" s="25"/>
      <c r="HFE498" s="25"/>
      <c r="HFF498" s="25"/>
      <c r="HFG498" s="25"/>
      <c r="HFH498" s="25"/>
      <c r="HFI498" s="25"/>
      <c r="HFJ498" s="25"/>
      <c r="HFK498" s="25"/>
      <c r="HFL498" s="25"/>
      <c r="HFM498" s="25"/>
      <c r="HFN498" s="25"/>
      <c r="HFO498" s="25"/>
      <c r="HFP498" s="25"/>
      <c r="HFQ498" s="25"/>
      <c r="HFR498" s="25"/>
      <c r="HFS498" s="25"/>
      <c r="HFT498" s="25"/>
      <c r="HFU498" s="25"/>
      <c r="HFV498" s="25"/>
      <c r="HFW498" s="25"/>
      <c r="HFX498" s="25"/>
      <c r="HFY498" s="25"/>
      <c r="HFZ498" s="25"/>
      <c r="HGA498" s="25"/>
      <c r="HGB498" s="25"/>
      <c r="HGC498" s="25"/>
      <c r="HGD498" s="25"/>
      <c r="HGE498" s="25"/>
      <c r="HGF498" s="25"/>
      <c r="HGG498" s="25"/>
      <c r="HGH498" s="25"/>
      <c r="HGI498" s="25"/>
      <c r="HGJ498" s="25"/>
      <c r="HGK498" s="25"/>
      <c r="HGL498" s="25"/>
      <c r="HGM498" s="25"/>
      <c r="HGN498" s="25"/>
      <c r="HGO498" s="25"/>
      <c r="HGP498" s="25"/>
      <c r="HGQ498" s="25"/>
      <c r="HGR498" s="25"/>
      <c r="HGS498" s="25"/>
      <c r="HGT498" s="25"/>
      <c r="HGU498" s="25"/>
      <c r="HGV498" s="25"/>
      <c r="HGW498" s="25"/>
      <c r="HGX498" s="25"/>
      <c r="HGY498" s="25"/>
      <c r="HGZ498" s="25"/>
      <c r="HHA498" s="25"/>
      <c r="HHB498" s="25"/>
      <c r="HHC498" s="25"/>
      <c r="HHD498" s="25"/>
      <c r="HHE498" s="25"/>
      <c r="HHF498" s="25"/>
      <c r="HHG498" s="25"/>
      <c r="HHH498" s="25"/>
      <c r="HHI498" s="25"/>
      <c r="HHJ498" s="25"/>
      <c r="HHK498" s="25"/>
      <c r="HHL498" s="25"/>
      <c r="HHM498" s="25"/>
      <c r="HHN498" s="25"/>
      <c r="HHO498" s="25"/>
      <c r="HHP498" s="25"/>
      <c r="HHQ498" s="25"/>
      <c r="HHR498" s="25"/>
      <c r="HHS498" s="25"/>
      <c r="HHT498" s="25"/>
      <c r="HHU498" s="25"/>
      <c r="HHV498" s="25"/>
      <c r="HHW498" s="25"/>
      <c r="HHX498" s="25"/>
      <c r="HHY498" s="25"/>
      <c r="HHZ498" s="25"/>
      <c r="HIA498" s="25"/>
      <c r="HIB498" s="25"/>
      <c r="HIC498" s="25"/>
      <c r="HID498" s="25"/>
      <c r="HIE498" s="25"/>
      <c r="HIF498" s="25"/>
      <c r="HIG498" s="25"/>
      <c r="HIH498" s="25"/>
      <c r="HII498" s="25"/>
      <c r="HIJ498" s="25"/>
      <c r="HIK498" s="25"/>
      <c r="HIL498" s="25"/>
      <c r="HIM498" s="25"/>
      <c r="HIN498" s="25"/>
      <c r="HIO498" s="25"/>
      <c r="HIP498" s="25"/>
      <c r="HIQ498" s="25"/>
      <c r="HIR498" s="25"/>
      <c r="HIS498" s="25"/>
      <c r="HIT498" s="25"/>
      <c r="HIU498" s="25"/>
      <c r="HIV498" s="25"/>
      <c r="HIW498" s="25"/>
      <c r="HIX498" s="25"/>
      <c r="HIY498" s="25"/>
      <c r="HIZ498" s="25"/>
      <c r="HJA498" s="25"/>
      <c r="HJB498" s="25"/>
      <c r="HJC498" s="25"/>
      <c r="HJD498" s="25"/>
      <c r="HJE498" s="25"/>
      <c r="HJF498" s="25"/>
      <c r="HJG498" s="25"/>
      <c r="HJH498" s="25"/>
      <c r="HJI498" s="25"/>
      <c r="HJJ498" s="25"/>
      <c r="HJK498" s="25"/>
      <c r="HJL498" s="25"/>
      <c r="HJM498" s="25"/>
      <c r="HJN498" s="25"/>
      <c r="HJO498" s="25"/>
      <c r="HJP498" s="25"/>
      <c r="HJQ498" s="25"/>
      <c r="HJR498" s="25"/>
      <c r="HJS498" s="25"/>
      <c r="HJT498" s="25"/>
      <c r="HJU498" s="25"/>
      <c r="HJV498" s="25"/>
      <c r="HJW498" s="25"/>
      <c r="HJX498" s="25"/>
      <c r="HJY498" s="25"/>
      <c r="HJZ498" s="25"/>
      <c r="HKA498" s="25"/>
      <c r="HKB498" s="25"/>
      <c r="HKC498" s="25"/>
      <c r="HKD498" s="25"/>
      <c r="HKE498" s="25"/>
      <c r="HKF498" s="25"/>
      <c r="HKG498" s="25"/>
      <c r="HKH498" s="25"/>
      <c r="HKI498" s="25"/>
      <c r="HKJ498" s="25"/>
      <c r="HKK498" s="25"/>
      <c r="HKL498" s="25"/>
      <c r="HKM498" s="25"/>
      <c r="HKN498" s="25"/>
      <c r="HKO498" s="25"/>
      <c r="HKP498" s="25"/>
      <c r="HKQ498" s="25"/>
      <c r="HKR498" s="25"/>
      <c r="HKS498" s="25"/>
      <c r="HKT498" s="25"/>
      <c r="HKU498" s="25"/>
      <c r="HKV498" s="25"/>
      <c r="HKW498" s="25"/>
      <c r="HKX498" s="25"/>
      <c r="HKY498" s="25"/>
      <c r="HKZ498" s="25"/>
      <c r="HLA498" s="25"/>
      <c r="HLB498" s="25"/>
      <c r="HLC498" s="25"/>
      <c r="HLD498" s="25"/>
      <c r="HLE498" s="25"/>
      <c r="HLF498" s="25"/>
      <c r="HLG498" s="25"/>
      <c r="HLH498" s="25"/>
      <c r="HLI498" s="25"/>
      <c r="HLJ498" s="25"/>
      <c r="HLK498" s="25"/>
      <c r="HLL498" s="25"/>
      <c r="HLM498" s="25"/>
      <c r="HLN498" s="25"/>
      <c r="HLO498" s="25"/>
      <c r="HLP498" s="25"/>
      <c r="HLQ498" s="25"/>
      <c r="HLR498" s="25"/>
      <c r="HLS498" s="25"/>
      <c r="HLT498" s="25"/>
      <c r="HLU498" s="25"/>
      <c r="HLV498" s="25"/>
      <c r="HLW498" s="25"/>
      <c r="HLX498" s="25"/>
      <c r="HLY498" s="25"/>
      <c r="HLZ498" s="25"/>
      <c r="HMA498" s="25"/>
      <c r="HMB498" s="25"/>
      <c r="HMC498" s="25"/>
      <c r="HMD498" s="25"/>
      <c r="HME498" s="25"/>
      <c r="HMF498" s="25"/>
      <c r="HMG498" s="25"/>
      <c r="HMH498" s="25"/>
      <c r="HMI498" s="25"/>
      <c r="HMJ498" s="25"/>
      <c r="HMK498" s="25"/>
      <c r="HML498" s="25"/>
      <c r="HMM498" s="25"/>
      <c r="HMN498" s="25"/>
      <c r="HMO498" s="25"/>
      <c r="HMP498" s="25"/>
      <c r="HMQ498" s="25"/>
      <c r="HMR498" s="25"/>
      <c r="HMS498" s="25"/>
      <c r="HMT498" s="25"/>
      <c r="HMU498" s="25"/>
      <c r="HMV498" s="25"/>
      <c r="HMW498" s="25"/>
      <c r="HMX498" s="25"/>
      <c r="HMY498" s="25"/>
      <c r="HMZ498" s="25"/>
      <c r="HNA498" s="25"/>
      <c r="HNB498" s="25"/>
      <c r="HNC498" s="25"/>
      <c r="HND498" s="25"/>
      <c r="HNE498" s="25"/>
      <c r="HNF498" s="25"/>
      <c r="HNG498" s="25"/>
      <c r="HNH498" s="25"/>
      <c r="HNI498" s="25"/>
      <c r="HNJ498" s="25"/>
      <c r="HNK498" s="25"/>
      <c r="HNL498" s="25"/>
      <c r="HNM498" s="25"/>
      <c r="HNN498" s="25"/>
      <c r="HNO498" s="25"/>
      <c r="HNP498" s="25"/>
      <c r="HNQ498" s="25"/>
      <c r="HNR498" s="25"/>
      <c r="HNS498" s="25"/>
      <c r="HNT498" s="25"/>
      <c r="HNU498" s="25"/>
      <c r="HNV498" s="25"/>
      <c r="HNW498" s="25"/>
      <c r="HNX498" s="25"/>
      <c r="HNY498" s="25"/>
      <c r="HNZ498" s="25"/>
      <c r="HOA498" s="25"/>
      <c r="HOB498" s="25"/>
      <c r="HOC498" s="25"/>
      <c r="HOD498" s="25"/>
      <c r="HOE498" s="25"/>
      <c r="HOF498" s="25"/>
      <c r="HOG498" s="25"/>
      <c r="HOH498" s="25"/>
      <c r="HOI498" s="25"/>
      <c r="HOJ498" s="25"/>
      <c r="HOK498" s="25"/>
      <c r="HOL498" s="25"/>
      <c r="HOM498" s="25"/>
      <c r="HON498" s="25"/>
      <c r="HOO498" s="25"/>
      <c r="HOP498" s="25"/>
      <c r="HOQ498" s="25"/>
      <c r="HOR498" s="25"/>
      <c r="HOS498" s="25"/>
      <c r="HOT498" s="25"/>
      <c r="HOU498" s="25"/>
      <c r="HOV498" s="25"/>
      <c r="HOW498" s="25"/>
      <c r="HOX498" s="25"/>
      <c r="HOY498" s="25"/>
      <c r="HOZ498" s="25"/>
      <c r="HPA498" s="25"/>
      <c r="HPB498" s="25"/>
      <c r="HPC498" s="25"/>
      <c r="HPD498" s="25"/>
      <c r="HPE498" s="25"/>
      <c r="HPF498" s="25"/>
      <c r="HPG498" s="25"/>
      <c r="HPH498" s="25"/>
      <c r="HPI498" s="25"/>
      <c r="HPJ498" s="25"/>
      <c r="HPK498" s="25"/>
      <c r="HPL498" s="25"/>
      <c r="HPM498" s="25"/>
      <c r="HPN498" s="25"/>
      <c r="HPO498" s="25"/>
      <c r="HPP498" s="25"/>
      <c r="HPQ498" s="25"/>
      <c r="HPR498" s="25"/>
      <c r="HPS498" s="25"/>
      <c r="HPT498" s="25"/>
      <c r="HPU498" s="25"/>
      <c r="HPV498" s="25"/>
      <c r="HPW498" s="25"/>
      <c r="HPX498" s="25"/>
      <c r="HPY498" s="25"/>
      <c r="HPZ498" s="25"/>
      <c r="HQA498" s="25"/>
      <c r="HQB498" s="25"/>
      <c r="HQC498" s="25"/>
      <c r="HQD498" s="25"/>
      <c r="HQE498" s="25"/>
      <c r="HQF498" s="25"/>
      <c r="HQG498" s="25"/>
      <c r="HQH498" s="25"/>
      <c r="HQI498" s="25"/>
      <c r="HQJ498" s="25"/>
      <c r="HQK498" s="25"/>
      <c r="HQL498" s="25"/>
      <c r="HQM498" s="25"/>
      <c r="HQN498" s="25"/>
      <c r="HQO498" s="25"/>
      <c r="HQP498" s="25"/>
      <c r="HQQ498" s="25"/>
      <c r="HQR498" s="25"/>
      <c r="HQS498" s="25"/>
      <c r="HQT498" s="25"/>
      <c r="HQU498" s="25"/>
      <c r="HQV498" s="25"/>
      <c r="HQW498" s="25"/>
      <c r="HQX498" s="25"/>
      <c r="HQY498" s="25"/>
      <c r="HQZ498" s="25"/>
      <c r="HRA498" s="25"/>
      <c r="HRB498" s="25"/>
      <c r="HRC498" s="25"/>
      <c r="HRD498" s="25"/>
      <c r="HRE498" s="25"/>
      <c r="HRF498" s="25"/>
      <c r="HRG498" s="25"/>
      <c r="HRH498" s="25"/>
      <c r="HRI498" s="25"/>
      <c r="HRJ498" s="25"/>
      <c r="HRK498" s="25"/>
      <c r="HRL498" s="25"/>
      <c r="HRM498" s="25"/>
      <c r="HRN498" s="25"/>
      <c r="HRO498" s="25"/>
      <c r="HRP498" s="25"/>
      <c r="HRQ498" s="25"/>
      <c r="HRR498" s="25"/>
      <c r="HRS498" s="25"/>
      <c r="HRT498" s="25"/>
      <c r="HRU498" s="25"/>
      <c r="HRV498" s="25"/>
      <c r="HRW498" s="25"/>
      <c r="HRX498" s="25"/>
      <c r="HRY498" s="25"/>
      <c r="HRZ498" s="25"/>
      <c r="HSA498" s="25"/>
      <c r="HSB498" s="25"/>
      <c r="HSC498" s="25"/>
      <c r="HSD498" s="25"/>
      <c r="HSE498" s="25"/>
      <c r="HSF498" s="25"/>
      <c r="HSG498" s="25"/>
      <c r="HSH498" s="25"/>
      <c r="HSI498" s="25"/>
      <c r="HSJ498" s="25"/>
      <c r="HSK498" s="25"/>
      <c r="HSL498" s="25"/>
      <c r="HSM498" s="25"/>
      <c r="HSN498" s="25"/>
      <c r="HSO498" s="25"/>
      <c r="HSP498" s="25"/>
      <c r="HSQ498" s="25"/>
      <c r="HSR498" s="25"/>
      <c r="HSS498" s="25"/>
      <c r="HST498" s="25"/>
      <c r="HSU498" s="25"/>
      <c r="HSV498" s="25"/>
      <c r="HSW498" s="25"/>
      <c r="HSX498" s="25"/>
      <c r="HSY498" s="25"/>
      <c r="HSZ498" s="25"/>
      <c r="HTA498" s="25"/>
      <c r="HTB498" s="25"/>
      <c r="HTC498" s="25"/>
      <c r="HTD498" s="25"/>
      <c r="HTE498" s="25"/>
      <c r="HTF498" s="25"/>
      <c r="HTG498" s="25"/>
      <c r="HTH498" s="25"/>
      <c r="HTI498" s="25"/>
      <c r="HTJ498" s="25"/>
      <c r="HTK498" s="25"/>
      <c r="HTL498" s="25"/>
      <c r="HTM498" s="25"/>
      <c r="HTN498" s="25"/>
      <c r="HTO498" s="25"/>
      <c r="HTP498" s="25"/>
      <c r="HTQ498" s="25"/>
      <c r="HTR498" s="25"/>
      <c r="HTS498" s="25"/>
      <c r="HTT498" s="25"/>
      <c r="HTU498" s="25"/>
      <c r="HTV498" s="25"/>
      <c r="HTW498" s="25"/>
      <c r="HTX498" s="25"/>
      <c r="HTY498" s="25"/>
      <c r="HTZ498" s="25"/>
      <c r="HUA498" s="25"/>
      <c r="HUB498" s="25"/>
      <c r="HUC498" s="25"/>
      <c r="HUD498" s="25"/>
      <c r="HUE498" s="25"/>
      <c r="HUF498" s="25"/>
      <c r="HUG498" s="25"/>
      <c r="HUH498" s="25"/>
      <c r="HUI498" s="25"/>
      <c r="HUJ498" s="25"/>
      <c r="HUK498" s="25"/>
      <c r="HUL498" s="25"/>
      <c r="HUM498" s="25"/>
      <c r="HUN498" s="25"/>
      <c r="HUO498" s="25"/>
      <c r="HUP498" s="25"/>
      <c r="HUQ498" s="25"/>
      <c r="HUR498" s="25"/>
      <c r="HUS498" s="25"/>
      <c r="HUT498" s="25"/>
      <c r="HUU498" s="25"/>
      <c r="HUV498" s="25"/>
      <c r="HUW498" s="25"/>
      <c r="HUX498" s="25"/>
      <c r="HUY498" s="25"/>
      <c r="HUZ498" s="25"/>
      <c r="HVA498" s="25"/>
      <c r="HVB498" s="25"/>
      <c r="HVC498" s="25"/>
      <c r="HVD498" s="25"/>
      <c r="HVE498" s="25"/>
      <c r="HVF498" s="25"/>
      <c r="HVG498" s="25"/>
      <c r="HVH498" s="25"/>
      <c r="HVI498" s="25"/>
      <c r="HVJ498" s="25"/>
      <c r="HVK498" s="25"/>
      <c r="HVL498" s="25"/>
      <c r="HVM498" s="25"/>
      <c r="HVN498" s="25"/>
      <c r="HVO498" s="25"/>
      <c r="HVP498" s="25"/>
      <c r="HVQ498" s="25"/>
      <c r="HVR498" s="25"/>
      <c r="HVS498" s="25"/>
      <c r="HVT498" s="25"/>
      <c r="HVU498" s="25"/>
      <c r="HVV498" s="25"/>
      <c r="HVW498" s="25"/>
      <c r="HVX498" s="25"/>
      <c r="HVY498" s="25"/>
      <c r="HVZ498" s="25"/>
      <c r="HWA498" s="25"/>
      <c r="HWB498" s="25"/>
      <c r="HWC498" s="25"/>
      <c r="HWD498" s="25"/>
      <c r="HWE498" s="25"/>
      <c r="HWF498" s="25"/>
      <c r="HWG498" s="25"/>
      <c r="HWH498" s="25"/>
      <c r="HWI498" s="25"/>
      <c r="HWJ498" s="25"/>
      <c r="HWK498" s="25"/>
      <c r="HWL498" s="25"/>
      <c r="HWM498" s="25"/>
      <c r="HWN498" s="25"/>
      <c r="HWO498" s="25"/>
      <c r="HWP498" s="25"/>
      <c r="HWQ498" s="25"/>
      <c r="HWR498" s="25"/>
      <c r="HWS498" s="25"/>
      <c r="HWT498" s="25"/>
      <c r="HWU498" s="25"/>
      <c r="HWV498" s="25"/>
      <c r="HWW498" s="25"/>
      <c r="HWX498" s="25"/>
      <c r="HWY498" s="25"/>
      <c r="HWZ498" s="25"/>
      <c r="HXA498" s="25"/>
      <c r="HXB498" s="25"/>
      <c r="HXC498" s="25"/>
      <c r="HXD498" s="25"/>
      <c r="HXE498" s="25"/>
      <c r="HXF498" s="25"/>
      <c r="HXG498" s="25"/>
      <c r="HXH498" s="25"/>
      <c r="HXI498" s="25"/>
      <c r="HXJ498" s="25"/>
      <c r="HXK498" s="25"/>
      <c r="HXL498" s="25"/>
      <c r="HXM498" s="25"/>
      <c r="HXN498" s="25"/>
      <c r="HXO498" s="25"/>
      <c r="HXP498" s="25"/>
      <c r="HXQ498" s="25"/>
      <c r="HXR498" s="25"/>
      <c r="HXS498" s="25"/>
      <c r="HXT498" s="25"/>
      <c r="HXU498" s="25"/>
      <c r="HXV498" s="25"/>
      <c r="HXW498" s="25"/>
      <c r="HXX498" s="25"/>
      <c r="HXY498" s="25"/>
      <c r="HXZ498" s="25"/>
      <c r="HYA498" s="25"/>
      <c r="HYB498" s="25"/>
      <c r="HYC498" s="25"/>
      <c r="HYD498" s="25"/>
      <c r="HYE498" s="25"/>
      <c r="HYF498" s="25"/>
      <c r="HYG498" s="25"/>
      <c r="HYH498" s="25"/>
      <c r="HYI498" s="25"/>
      <c r="HYJ498" s="25"/>
      <c r="HYK498" s="25"/>
      <c r="HYL498" s="25"/>
      <c r="HYM498" s="25"/>
      <c r="HYN498" s="25"/>
      <c r="HYO498" s="25"/>
      <c r="HYP498" s="25"/>
      <c r="HYQ498" s="25"/>
      <c r="HYR498" s="25"/>
      <c r="HYS498" s="25"/>
      <c r="HYT498" s="25"/>
      <c r="HYU498" s="25"/>
      <c r="HYV498" s="25"/>
      <c r="HYW498" s="25"/>
      <c r="HYX498" s="25"/>
      <c r="HYY498" s="25"/>
      <c r="HYZ498" s="25"/>
      <c r="HZA498" s="25"/>
      <c r="HZB498" s="25"/>
      <c r="HZC498" s="25"/>
      <c r="HZD498" s="25"/>
      <c r="HZE498" s="25"/>
      <c r="HZF498" s="25"/>
      <c r="HZG498" s="25"/>
      <c r="HZH498" s="25"/>
      <c r="HZI498" s="25"/>
      <c r="HZJ498" s="25"/>
      <c r="HZK498" s="25"/>
      <c r="HZL498" s="25"/>
      <c r="HZM498" s="25"/>
      <c r="HZN498" s="25"/>
      <c r="HZO498" s="25"/>
      <c r="HZP498" s="25"/>
      <c r="HZQ498" s="25"/>
      <c r="HZR498" s="25"/>
      <c r="HZS498" s="25"/>
      <c r="HZT498" s="25"/>
      <c r="HZU498" s="25"/>
      <c r="HZV498" s="25"/>
      <c r="HZW498" s="25"/>
      <c r="HZX498" s="25"/>
      <c r="HZY498" s="25"/>
      <c r="HZZ498" s="25"/>
      <c r="IAA498" s="25"/>
      <c r="IAB498" s="25"/>
      <c r="IAC498" s="25"/>
      <c r="IAD498" s="25"/>
      <c r="IAE498" s="25"/>
      <c r="IAF498" s="25"/>
      <c r="IAG498" s="25"/>
      <c r="IAH498" s="25"/>
      <c r="IAI498" s="25"/>
      <c r="IAJ498" s="25"/>
      <c r="IAK498" s="25"/>
      <c r="IAL498" s="25"/>
      <c r="IAM498" s="25"/>
      <c r="IAN498" s="25"/>
      <c r="IAO498" s="25"/>
      <c r="IAP498" s="25"/>
      <c r="IAQ498" s="25"/>
      <c r="IAR498" s="25"/>
      <c r="IAS498" s="25"/>
      <c r="IAT498" s="25"/>
      <c r="IAU498" s="25"/>
      <c r="IAV498" s="25"/>
      <c r="IAW498" s="25"/>
      <c r="IAX498" s="25"/>
      <c r="IAY498" s="25"/>
      <c r="IAZ498" s="25"/>
      <c r="IBA498" s="25"/>
      <c r="IBB498" s="25"/>
      <c r="IBC498" s="25"/>
      <c r="IBD498" s="25"/>
      <c r="IBE498" s="25"/>
      <c r="IBF498" s="25"/>
      <c r="IBG498" s="25"/>
      <c r="IBH498" s="25"/>
      <c r="IBI498" s="25"/>
      <c r="IBJ498" s="25"/>
      <c r="IBK498" s="25"/>
      <c r="IBL498" s="25"/>
      <c r="IBM498" s="25"/>
      <c r="IBN498" s="25"/>
      <c r="IBO498" s="25"/>
      <c r="IBP498" s="25"/>
      <c r="IBQ498" s="25"/>
      <c r="IBR498" s="25"/>
      <c r="IBS498" s="25"/>
      <c r="IBT498" s="25"/>
      <c r="IBU498" s="25"/>
      <c r="IBV498" s="25"/>
      <c r="IBW498" s="25"/>
      <c r="IBX498" s="25"/>
      <c r="IBY498" s="25"/>
      <c r="IBZ498" s="25"/>
      <c r="ICA498" s="25"/>
      <c r="ICB498" s="25"/>
      <c r="ICC498" s="25"/>
      <c r="ICD498" s="25"/>
      <c r="ICE498" s="25"/>
      <c r="ICF498" s="25"/>
      <c r="ICG498" s="25"/>
      <c r="ICH498" s="25"/>
      <c r="ICI498" s="25"/>
      <c r="ICJ498" s="25"/>
      <c r="ICK498" s="25"/>
      <c r="ICL498" s="25"/>
      <c r="ICM498" s="25"/>
      <c r="ICN498" s="25"/>
      <c r="ICO498" s="25"/>
      <c r="ICP498" s="25"/>
      <c r="ICQ498" s="25"/>
      <c r="ICR498" s="25"/>
      <c r="ICS498" s="25"/>
      <c r="ICT498" s="25"/>
      <c r="ICU498" s="25"/>
      <c r="ICV498" s="25"/>
      <c r="ICW498" s="25"/>
      <c r="ICX498" s="25"/>
      <c r="ICY498" s="25"/>
      <c r="ICZ498" s="25"/>
      <c r="IDA498" s="25"/>
      <c r="IDB498" s="25"/>
      <c r="IDC498" s="25"/>
      <c r="IDD498" s="25"/>
      <c r="IDE498" s="25"/>
      <c r="IDF498" s="25"/>
      <c r="IDG498" s="25"/>
      <c r="IDH498" s="25"/>
      <c r="IDI498" s="25"/>
      <c r="IDJ498" s="25"/>
      <c r="IDK498" s="25"/>
      <c r="IDL498" s="25"/>
      <c r="IDM498" s="25"/>
      <c r="IDN498" s="25"/>
      <c r="IDO498" s="25"/>
      <c r="IDP498" s="25"/>
      <c r="IDQ498" s="25"/>
      <c r="IDR498" s="25"/>
      <c r="IDS498" s="25"/>
      <c r="IDT498" s="25"/>
      <c r="IDU498" s="25"/>
      <c r="IDV498" s="25"/>
      <c r="IDW498" s="25"/>
      <c r="IDX498" s="25"/>
      <c r="IDY498" s="25"/>
      <c r="IDZ498" s="25"/>
      <c r="IEA498" s="25"/>
      <c r="IEB498" s="25"/>
      <c r="IEC498" s="25"/>
      <c r="IED498" s="25"/>
      <c r="IEE498" s="25"/>
      <c r="IEF498" s="25"/>
      <c r="IEG498" s="25"/>
      <c r="IEH498" s="25"/>
      <c r="IEI498" s="25"/>
      <c r="IEJ498" s="25"/>
      <c r="IEK498" s="25"/>
      <c r="IEL498" s="25"/>
      <c r="IEM498" s="25"/>
      <c r="IEN498" s="25"/>
      <c r="IEO498" s="25"/>
      <c r="IEP498" s="25"/>
      <c r="IEQ498" s="25"/>
      <c r="IER498" s="25"/>
      <c r="IES498" s="25"/>
      <c r="IET498" s="25"/>
      <c r="IEU498" s="25"/>
      <c r="IEV498" s="25"/>
      <c r="IEW498" s="25"/>
      <c r="IEX498" s="25"/>
      <c r="IEY498" s="25"/>
      <c r="IEZ498" s="25"/>
      <c r="IFA498" s="25"/>
      <c r="IFB498" s="25"/>
      <c r="IFC498" s="25"/>
      <c r="IFD498" s="25"/>
      <c r="IFE498" s="25"/>
      <c r="IFF498" s="25"/>
      <c r="IFG498" s="25"/>
      <c r="IFH498" s="25"/>
      <c r="IFI498" s="25"/>
      <c r="IFJ498" s="25"/>
      <c r="IFK498" s="25"/>
      <c r="IFL498" s="25"/>
      <c r="IFM498" s="25"/>
      <c r="IFN498" s="25"/>
      <c r="IFO498" s="25"/>
      <c r="IFP498" s="25"/>
      <c r="IFQ498" s="25"/>
      <c r="IFR498" s="25"/>
      <c r="IFS498" s="25"/>
      <c r="IFT498" s="25"/>
      <c r="IFU498" s="25"/>
      <c r="IFV498" s="25"/>
      <c r="IFW498" s="25"/>
      <c r="IFX498" s="25"/>
      <c r="IFY498" s="25"/>
      <c r="IFZ498" s="25"/>
      <c r="IGA498" s="25"/>
      <c r="IGB498" s="25"/>
      <c r="IGC498" s="25"/>
      <c r="IGD498" s="25"/>
      <c r="IGE498" s="25"/>
      <c r="IGF498" s="25"/>
      <c r="IGG498" s="25"/>
      <c r="IGH498" s="25"/>
      <c r="IGI498" s="25"/>
      <c r="IGJ498" s="25"/>
      <c r="IGK498" s="25"/>
      <c r="IGL498" s="25"/>
      <c r="IGM498" s="25"/>
      <c r="IGN498" s="25"/>
      <c r="IGO498" s="25"/>
      <c r="IGP498" s="25"/>
      <c r="IGQ498" s="25"/>
      <c r="IGR498" s="25"/>
      <c r="IGS498" s="25"/>
      <c r="IGT498" s="25"/>
      <c r="IGU498" s="25"/>
      <c r="IGV498" s="25"/>
      <c r="IGW498" s="25"/>
      <c r="IGX498" s="25"/>
      <c r="IGY498" s="25"/>
      <c r="IGZ498" s="25"/>
      <c r="IHA498" s="25"/>
      <c r="IHB498" s="25"/>
      <c r="IHC498" s="25"/>
      <c r="IHD498" s="25"/>
      <c r="IHE498" s="25"/>
      <c r="IHF498" s="25"/>
      <c r="IHG498" s="25"/>
      <c r="IHH498" s="25"/>
      <c r="IHI498" s="25"/>
      <c r="IHJ498" s="25"/>
      <c r="IHK498" s="25"/>
      <c r="IHL498" s="25"/>
      <c r="IHM498" s="25"/>
      <c r="IHN498" s="25"/>
      <c r="IHO498" s="25"/>
      <c r="IHP498" s="25"/>
      <c r="IHQ498" s="25"/>
      <c r="IHR498" s="25"/>
      <c r="IHS498" s="25"/>
      <c r="IHT498" s="25"/>
      <c r="IHU498" s="25"/>
      <c r="IHV498" s="25"/>
      <c r="IHW498" s="25"/>
      <c r="IHX498" s="25"/>
      <c r="IHY498" s="25"/>
      <c r="IHZ498" s="25"/>
      <c r="IIA498" s="25"/>
      <c r="IIB498" s="25"/>
      <c r="IIC498" s="25"/>
      <c r="IID498" s="25"/>
      <c r="IIE498" s="25"/>
      <c r="IIF498" s="25"/>
      <c r="IIG498" s="25"/>
      <c r="IIH498" s="25"/>
      <c r="III498" s="25"/>
      <c r="IIJ498" s="25"/>
      <c r="IIK498" s="25"/>
      <c r="IIL498" s="25"/>
      <c r="IIM498" s="25"/>
      <c r="IIN498" s="25"/>
      <c r="IIO498" s="25"/>
      <c r="IIP498" s="25"/>
      <c r="IIQ498" s="25"/>
      <c r="IIR498" s="25"/>
      <c r="IIS498" s="25"/>
      <c r="IIT498" s="25"/>
      <c r="IIU498" s="25"/>
      <c r="IIV498" s="25"/>
      <c r="IIW498" s="25"/>
      <c r="IIX498" s="25"/>
      <c r="IIY498" s="25"/>
      <c r="IIZ498" s="25"/>
      <c r="IJA498" s="25"/>
      <c r="IJB498" s="25"/>
      <c r="IJC498" s="25"/>
      <c r="IJD498" s="25"/>
      <c r="IJE498" s="25"/>
      <c r="IJF498" s="25"/>
      <c r="IJG498" s="25"/>
      <c r="IJH498" s="25"/>
      <c r="IJI498" s="25"/>
      <c r="IJJ498" s="25"/>
      <c r="IJK498" s="25"/>
      <c r="IJL498" s="25"/>
      <c r="IJM498" s="25"/>
      <c r="IJN498" s="25"/>
      <c r="IJO498" s="25"/>
      <c r="IJP498" s="25"/>
      <c r="IJQ498" s="25"/>
      <c r="IJR498" s="25"/>
      <c r="IJS498" s="25"/>
      <c r="IJT498" s="25"/>
      <c r="IJU498" s="25"/>
      <c r="IJV498" s="25"/>
      <c r="IJW498" s="25"/>
      <c r="IJX498" s="25"/>
      <c r="IJY498" s="25"/>
      <c r="IJZ498" s="25"/>
      <c r="IKA498" s="25"/>
      <c r="IKB498" s="25"/>
      <c r="IKC498" s="25"/>
      <c r="IKD498" s="25"/>
      <c r="IKE498" s="25"/>
      <c r="IKF498" s="25"/>
      <c r="IKG498" s="25"/>
      <c r="IKH498" s="25"/>
      <c r="IKI498" s="25"/>
      <c r="IKJ498" s="25"/>
      <c r="IKK498" s="25"/>
      <c r="IKL498" s="25"/>
      <c r="IKM498" s="25"/>
      <c r="IKN498" s="25"/>
      <c r="IKO498" s="25"/>
      <c r="IKP498" s="25"/>
      <c r="IKQ498" s="25"/>
      <c r="IKR498" s="25"/>
      <c r="IKS498" s="25"/>
      <c r="IKT498" s="25"/>
      <c r="IKU498" s="25"/>
      <c r="IKV498" s="25"/>
      <c r="IKW498" s="25"/>
      <c r="IKX498" s="25"/>
      <c r="IKY498" s="25"/>
      <c r="IKZ498" s="25"/>
      <c r="ILA498" s="25"/>
      <c r="ILB498" s="25"/>
      <c r="ILC498" s="25"/>
      <c r="ILD498" s="25"/>
      <c r="ILE498" s="25"/>
      <c r="ILF498" s="25"/>
      <c r="ILG498" s="25"/>
      <c r="ILH498" s="25"/>
      <c r="ILI498" s="25"/>
      <c r="ILJ498" s="25"/>
      <c r="ILK498" s="25"/>
      <c r="ILL498" s="25"/>
      <c r="ILM498" s="25"/>
      <c r="ILN498" s="25"/>
      <c r="ILO498" s="25"/>
      <c r="ILP498" s="25"/>
      <c r="ILQ498" s="25"/>
      <c r="ILR498" s="25"/>
      <c r="ILS498" s="25"/>
      <c r="ILT498" s="25"/>
      <c r="ILU498" s="25"/>
      <c r="ILV498" s="25"/>
      <c r="ILW498" s="25"/>
      <c r="ILX498" s="25"/>
      <c r="ILY498" s="25"/>
      <c r="ILZ498" s="25"/>
      <c r="IMA498" s="25"/>
      <c r="IMB498" s="25"/>
      <c r="IMC498" s="25"/>
      <c r="IMD498" s="25"/>
      <c r="IME498" s="25"/>
      <c r="IMF498" s="25"/>
      <c r="IMG498" s="25"/>
      <c r="IMH498" s="25"/>
      <c r="IMI498" s="25"/>
      <c r="IMJ498" s="25"/>
      <c r="IMK498" s="25"/>
      <c r="IML498" s="25"/>
      <c r="IMM498" s="25"/>
      <c r="IMN498" s="25"/>
      <c r="IMO498" s="25"/>
      <c r="IMP498" s="25"/>
      <c r="IMQ498" s="25"/>
      <c r="IMR498" s="25"/>
      <c r="IMS498" s="25"/>
      <c r="IMT498" s="25"/>
      <c r="IMU498" s="25"/>
      <c r="IMV498" s="25"/>
      <c r="IMW498" s="25"/>
      <c r="IMX498" s="25"/>
      <c r="IMY498" s="25"/>
      <c r="IMZ498" s="25"/>
      <c r="INA498" s="25"/>
      <c r="INB498" s="25"/>
      <c r="INC498" s="25"/>
      <c r="IND498" s="25"/>
      <c r="INE498" s="25"/>
      <c r="INF498" s="25"/>
      <c r="ING498" s="25"/>
      <c r="INH498" s="25"/>
      <c r="INI498" s="25"/>
      <c r="INJ498" s="25"/>
      <c r="INK498" s="25"/>
      <c r="INL498" s="25"/>
      <c r="INM498" s="25"/>
      <c r="INN498" s="25"/>
      <c r="INO498" s="25"/>
      <c r="INP498" s="25"/>
      <c r="INQ498" s="25"/>
      <c r="INR498" s="25"/>
      <c r="INS498" s="25"/>
      <c r="INT498" s="25"/>
      <c r="INU498" s="25"/>
      <c r="INV498" s="25"/>
      <c r="INW498" s="25"/>
      <c r="INX498" s="25"/>
      <c r="INY498" s="25"/>
      <c r="INZ498" s="25"/>
      <c r="IOA498" s="25"/>
      <c r="IOB498" s="25"/>
      <c r="IOC498" s="25"/>
      <c r="IOD498" s="25"/>
      <c r="IOE498" s="25"/>
      <c r="IOF498" s="25"/>
      <c r="IOG498" s="25"/>
      <c r="IOH498" s="25"/>
      <c r="IOI498" s="25"/>
      <c r="IOJ498" s="25"/>
      <c r="IOK498" s="25"/>
      <c r="IOL498" s="25"/>
      <c r="IOM498" s="25"/>
      <c r="ION498" s="25"/>
      <c r="IOO498" s="25"/>
      <c r="IOP498" s="25"/>
      <c r="IOQ498" s="25"/>
      <c r="IOR498" s="25"/>
      <c r="IOS498" s="25"/>
      <c r="IOT498" s="25"/>
      <c r="IOU498" s="25"/>
      <c r="IOV498" s="25"/>
      <c r="IOW498" s="25"/>
      <c r="IOX498" s="25"/>
      <c r="IOY498" s="25"/>
      <c r="IOZ498" s="25"/>
      <c r="IPA498" s="25"/>
      <c r="IPB498" s="25"/>
      <c r="IPC498" s="25"/>
      <c r="IPD498" s="25"/>
      <c r="IPE498" s="25"/>
      <c r="IPF498" s="25"/>
      <c r="IPG498" s="25"/>
      <c r="IPH498" s="25"/>
      <c r="IPI498" s="25"/>
      <c r="IPJ498" s="25"/>
      <c r="IPK498" s="25"/>
      <c r="IPL498" s="25"/>
      <c r="IPM498" s="25"/>
      <c r="IPN498" s="25"/>
      <c r="IPO498" s="25"/>
      <c r="IPP498" s="25"/>
      <c r="IPQ498" s="25"/>
      <c r="IPR498" s="25"/>
      <c r="IPS498" s="25"/>
      <c r="IPT498" s="25"/>
      <c r="IPU498" s="25"/>
      <c r="IPV498" s="25"/>
      <c r="IPW498" s="25"/>
      <c r="IPX498" s="25"/>
      <c r="IPY498" s="25"/>
      <c r="IPZ498" s="25"/>
      <c r="IQA498" s="25"/>
      <c r="IQB498" s="25"/>
      <c r="IQC498" s="25"/>
      <c r="IQD498" s="25"/>
      <c r="IQE498" s="25"/>
      <c r="IQF498" s="25"/>
      <c r="IQG498" s="25"/>
      <c r="IQH498" s="25"/>
      <c r="IQI498" s="25"/>
      <c r="IQJ498" s="25"/>
      <c r="IQK498" s="25"/>
      <c r="IQL498" s="25"/>
      <c r="IQM498" s="25"/>
      <c r="IQN498" s="25"/>
      <c r="IQO498" s="25"/>
      <c r="IQP498" s="25"/>
      <c r="IQQ498" s="25"/>
      <c r="IQR498" s="25"/>
      <c r="IQS498" s="25"/>
      <c r="IQT498" s="25"/>
      <c r="IQU498" s="25"/>
      <c r="IQV498" s="25"/>
      <c r="IQW498" s="25"/>
      <c r="IQX498" s="25"/>
      <c r="IQY498" s="25"/>
      <c r="IQZ498" s="25"/>
      <c r="IRA498" s="25"/>
      <c r="IRB498" s="25"/>
      <c r="IRC498" s="25"/>
      <c r="IRD498" s="25"/>
      <c r="IRE498" s="25"/>
      <c r="IRF498" s="25"/>
      <c r="IRG498" s="25"/>
      <c r="IRH498" s="25"/>
      <c r="IRI498" s="25"/>
      <c r="IRJ498" s="25"/>
      <c r="IRK498" s="25"/>
      <c r="IRL498" s="25"/>
      <c r="IRM498" s="25"/>
      <c r="IRN498" s="25"/>
      <c r="IRO498" s="25"/>
      <c r="IRP498" s="25"/>
      <c r="IRQ498" s="25"/>
      <c r="IRR498" s="25"/>
      <c r="IRS498" s="25"/>
      <c r="IRT498" s="25"/>
      <c r="IRU498" s="25"/>
      <c r="IRV498" s="25"/>
      <c r="IRW498" s="25"/>
      <c r="IRX498" s="25"/>
      <c r="IRY498" s="25"/>
      <c r="IRZ498" s="25"/>
      <c r="ISA498" s="25"/>
      <c r="ISB498" s="25"/>
      <c r="ISC498" s="25"/>
      <c r="ISD498" s="25"/>
      <c r="ISE498" s="25"/>
      <c r="ISF498" s="25"/>
      <c r="ISG498" s="25"/>
      <c r="ISH498" s="25"/>
      <c r="ISI498" s="25"/>
      <c r="ISJ498" s="25"/>
      <c r="ISK498" s="25"/>
      <c r="ISL498" s="25"/>
      <c r="ISM498" s="25"/>
      <c r="ISN498" s="25"/>
      <c r="ISO498" s="25"/>
      <c r="ISP498" s="25"/>
      <c r="ISQ498" s="25"/>
      <c r="ISR498" s="25"/>
      <c r="ISS498" s="25"/>
      <c r="IST498" s="25"/>
      <c r="ISU498" s="25"/>
      <c r="ISV498" s="25"/>
      <c r="ISW498" s="25"/>
      <c r="ISX498" s="25"/>
      <c r="ISY498" s="25"/>
      <c r="ISZ498" s="25"/>
      <c r="ITA498" s="25"/>
      <c r="ITB498" s="25"/>
      <c r="ITC498" s="25"/>
      <c r="ITD498" s="25"/>
      <c r="ITE498" s="25"/>
      <c r="ITF498" s="25"/>
      <c r="ITG498" s="25"/>
      <c r="ITH498" s="25"/>
      <c r="ITI498" s="25"/>
      <c r="ITJ498" s="25"/>
      <c r="ITK498" s="25"/>
      <c r="ITL498" s="25"/>
      <c r="ITM498" s="25"/>
      <c r="ITN498" s="25"/>
      <c r="ITO498" s="25"/>
      <c r="ITP498" s="25"/>
      <c r="ITQ498" s="25"/>
      <c r="ITR498" s="25"/>
      <c r="ITS498" s="25"/>
      <c r="ITT498" s="25"/>
      <c r="ITU498" s="25"/>
      <c r="ITV498" s="25"/>
      <c r="ITW498" s="25"/>
      <c r="ITX498" s="25"/>
      <c r="ITY498" s="25"/>
      <c r="ITZ498" s="25"/>
      <c r="IUA498" s="25"/>
      <c r="IUB498" s="25"/>
      <c r="IUC498" s="25"/>
      <c r="IUD498" s="25"/>
      <c r="IUE498" s="25"/>
      <c r="IUF498" s="25"/>
      <c r="IUG498" s="25"/>
      <c r="IUH498" s="25"/>
      <c r="IUI498" s="25"/>
      <c r="IUJ498" s="25"/>
      <c r="IUK498" s="25"/>
      <c r="IUL498" s="25"/>
      <c r="IUM498" s="25"/>
      <c r="IUN498" s="25"/>
      <c r="IUO498" s="25"/>
      <c r="IUP498" s="25"/>
      <c r="IUQ498" s="25"/>
      <c r="IUR498" s="25"/>
      <c r="IUS498" s="25"/>
      <c r="IUT498" s="25"/>
      <c r="IUU498" s="25"/>
      <c r="IUV498" s="25"/>
      <c r="IUW498" s="25"/>
      <c r="IUX498" s="25"/>
      <c r="IUY498" s="25"/>
      <c r="IUZ498" s="25"/>
      <c r="IVA498" s="25"/>
      <c r="IVB498" s="25"/>
      <c r="IVC498" s="25"/>
      <c r="IVD498" s="25"/>
      <c r="IVE498" s="25"/>
      <c r="IVF498" s="25"/>
      <c r="IVG498" s="25"/>
      <c r="IVH498" s="25"/>
      <c r="IVI498" s="25"/>
      <c r="IVJ498" s="25"/>
      <c r="IVK498" s="25"/>
      <c r="IVL498" s="25"/>
      <c r="IVM498" s="25"/>
      <c r="IVN498" s="25"/>
      <c r="IVO498" s="25"/>
      <c r="IVP498" s="25"/>
      <c r="IVQ498" s="25"/>
      <c r="IVR498" s="25"/>
      <c r="IVS498" s="25"/>
      <c r="IVT498" s="25"/>
      <c r="IVU498" s="25"/>
      <c r="IVV498" s="25"/>
      <c r="IVW498" s="25"/>
      <c r="IVX498" s="25"/>
      <c r="IVY498" s="25"/>
      <c r="IVZ498" s="25"/>
      <c r="IWA498" s="25"/>
      <c r="IWB498" s="25"/>
      <c r="IWC498" s="25"/>
      <c r="IWD498" s="25"/>
      <c r="IWE498" s="25"/>
      <c r="IWF498" s="25"/>
      <c r="IWG498" s="25"/>
      <c r="IWH498" s="25"/>
      <c r="IWI498" s="25"/>
      <c r="IWJ498" s="25"/>
      <c r="IWK498" s="25"/>
      <c r="IWL498" s="25"/>
      <c r="IWM498" s="25"/>
      <c r="IWN498" s="25"/>
      <c r="IWO498" s="25"/>
      <c r="IWP498" s="25"/>
      <c r="IWQ498" s="25"/>
      <c r="IWR498" s="25"/>
      <c r="IWS498" s="25"/>
      <c r="IWT498" s="25"/>
      <c r="IWU498" s="25"/>
      <c r="IWV498" s="25"/>
      <c r="IWW498" s="25"/>
      <c r="IWX498" s="25"/>
      <c r="IWY498" s="25"/>
      <c r="IWZ498" s="25"/>
      <c r="IXA498" s="25"/>
      <c r="IXB498" s="25"/>
      <c r="IXC498" s="25"/>
      <c r="IXD498" s="25"/>
      <c r="IXE498" s="25"/>
      <c r="IXF498" s="25"/>
      <c r="IXG498" s="25"/>
      <c r="IXH498" s="25"/>
      <c r="IXI498" s="25"/>
      <c r="IXJ498" s="25"/>
      <c r="IXK498" s="25"/>
      <c r="IXL498" s="25"/>
      <c r="IXM498" s="25"/>
      <c r="IXN498" s="25"/>
      <c r="IXO498" s="25"/>
      <c r="IXP498" s="25"/>
      <c r="IXQ498" s="25"/>
      <c r="IXR498" s="25"/>
      <c r="IXS498" s="25"/>
      <c r="IXT498" s="25"/>
      <c r="IXU498" s="25"/>
      <c r="IXV498" s="25"/>
      <c r="IXW498" s="25"/>
      <c r="IXX498" s="25"/>
      <c r="IXY498" s="25"/>
      <c r="IXZ498" s="25"/>
      <c r="IYA498" s="25"/>
      <c r="IYB498" s="25"/>
      <c r="IYC498" s="25"/>
      <c r="IYD498" s="25"/>
      <c r="IYE498" s="25"/>
      <c r="IYF498" s="25"/>
      <c r="IYG498" s="25"/>
      <c r="IYH498" s="25"/>
      <c r="IYI498" s="25"/>
      <c r="IYJ498" s="25"/>
      <c r="IYK498" s="25"/>
      <c r="IYL498" s="25"/>
      <c r="IYM498" s="25"/>
      <c r="IYN498" s="25"/>
      <c r="IYO498" s="25"/>
      <c r="IYP498" s="25"/>
      <c r="IYQ498" s="25"/>
      <c r="IYR498" s="25"/>
      <c r="IYS498" s="25"/>
      <c r="IYT498" s="25"/>
      <c r="IYU498" s="25"/>
      <c r="IYV498" s="25"/>
      <c r="IYW498" s="25"/>
      <c r="IYX498" s="25"/>
      <c r="IYY498" s="25"/>
      <c r="IYZ498" s="25"/>
      <c r="IZA498" s="25"/>
      <c r="IZB498" s="25"/>
      <c r="IZC498" s="25"/>
      <c r="IZD498" s="25"/>
      <c r="IZE498" s="25"/>
      <c r="IZF498" s="25"/>
      <c r="IZG498" s="25"/>
      <c r="IZH498" s="25"/>
      <c r="IZI498" s="25"/>
      <c r="IZJ498" s="25"/>
      <c r="IZK498" s="25"/>
      <c r="IZL498" s="25"/>
      <c r="IZM498" s="25"/>
      <c r="IZN498" s="25"/>
      <c r="IZO498" s="25"/>
      <c r="IZP498" s="25"/>
      <c r="IZQ498" s="25"/>
      <c r="IZR498" s="25"/>
      <c r="IZS498" s="25"/>
      <c r="IZT498" s="25"/>
      <c r="IZU498" s="25"/>
      <c r="IZV498" s="25"/>
      <c r="IZW498" s="25"/>
      <c r="IZX498" s="25"/>
      <c r="IZY498" s="25"/>
      <c r="IZZ498" s="25"/>
      <c r="JAA498" s="25"/>
      <c r="JAB498" s="25"/>
      <c r="JAC498" s="25"/>
      <c r="JAD498" s="25"/>
      <c r="JAE498" s="25"/>
      <c r="JAF498" s="25"/>
      <c r="JAG498" s="25"/>
      <c r="JAH498" s="25"/>
      <c r="JAI498" s="25"/>
      <c r="JAJ498" s="25"/>
      <c r="JAK498" s="25"/>
      <c r="JAL498" s="25"/>
      <c r="JAM498" s="25"/>
      <c r="JAN498" s="25"/>
      <c r="JAO498" s="25"/>
      <c r="JAP498" s="25"/>
      <c r="JAQ498" s="25"/>
      <c r="JAR498" s="25"/>
      <c r="JAS498" s="25"/>
      <c r="JAT498" s="25"/>
      <c r="JAU498" s="25"/>
      <c r="JAV498" s="25"/>
      <c r="JAW498" s="25"/>
      <c r="JAX498" s="25"/>
      <c r="JAY498" s="25"/>
      <c r="JAZ498" s="25"/>
      <c r="JBA498" s="25"/>
      <c r="JBB498" s="25"/>
      <c r="JBC498" s="25"/>
      <c r="JBD498" s="25"/>
      <c r="JBE498" s="25"/>
      <c r="JBF498" s="25"/>
      <c r="JBG498" s="25"/>
      <c r="JBH498" s="25"/>
      <c r="JBI498" s="25"/>
      <c r="JBJ498" s="25"/>
      <c r="JBK498" s="25"/>
      <c r="JBL498" s="25"/>
      <c r="JBM498" s="25"/>
      <c r="JBN498" s="25"/>
      <c r="JBO498" s="25"/>
      <c r="JBP498" s="25"/>
      <c r="JBQ498" s="25"/>
      <c r="JBR498" s="25"/>
      <c r="JBS498" s="25"/>
      <c r="JBT498" s="25"/>
      <c r="JBU498" s="25"/>
      <c r="JBV498" s="25"/>
      <c r="JBW498" s="25"/>
      <c r="JBX498" s="25"/>
      <c r="JBY498" s="25"/>
      <c r="JBZ498" s="25"/>
      <c r="JCA498" s="25"/>
      <c r="JCB498" s="25"/>
      <c r="JCC498" s="25"/>
      <c r="JCD498" s="25"/>
      <c r="JCE498" s="25"/>
      <c r="JCF498" s="25"/>
      <c r="JCG498" s="25"/>
      <c r="JCH498" s="25"/>
      <c r="JCI498" s="25"/>
      <c r="JCJ498" s="25"/>
      <c r="JCK498" s="25"/>
      <c r="JCL498" s="25"/>
      <c r="JCM498" s="25"/>
      <c r="JCN498" s="25"/>
      <c r="JCO498" s="25"/>
      <c r="JCP498" s="25"/>
      <c r="JCQ498" s="25"/>
      <c r="JCR498" s="25"/>
      <c r="JCS498" s="25"/>
      <c r="JCT498" s="25"/>
      <c r="JCU498" s="25"/>
      <c r="JCV498" s="25"/>
      <c r="JCW498" s="25"/>
      <c r="JCX498" s="25"/>
      <c r="JCY498" s="25"/>
      <c r="JCZ498" s="25"/>
      <c r="JDA498" s="25"/>
      <c r="JDB498" s="25"/>
      <c r="JDC498" s="25"/>
      <c r="JDD498" s="25"/>
      <c r="JDE498" s="25"/>
      <c r="JDF498" s="25"/>
      <c r="JDG498" s="25"/>
      <c r="JDH498" s="25"/>
      <c r="JDI498" s="25"/>
      <c r="JDJ498" s="25"/>
      <c r="JDK498" s="25"/>
      <c r="JDL498" s="25"/>
      <c r="JDM498" s="25"/>
      <c r="JDN498" s="25"/>
      <c r="JDO498" s="25"/>
      <c r="JDP498" s="25"/>
      <c r="JDQ498" s="25"/>
      <c r="JDR498" s="25"/>
      <c r="JDS498" s="25"/>
      <c r="JDT498" s="25"/>
      <c r="JDU498" s="25"/>
      <c r="JDV498" s="25"/>
      <c r="JDW498" s="25"/>
      <c r="JDX498" s="25"/>
      <c r="JDY498" s="25"/>
      <c r="JDZ498" s="25"/>
      <c r="JEA498" s="25"/>
      <c r="JEB498" s="25"/>
      <c r="JEC498" s="25"/>
      <c r="JED498" s="25"/>
      <c r="JEE498" s="25"/>
      <c r="JEF498" s="25"/>
      <c r="JEG498" s="25"/>
      <c r="JEH498" s="25"/>
      <c r="JEI498" s="25"/>
      <c r="JEJ498" s="25"/>
      <c r="JEK498" s="25"/>
      <c r="JEL498" s="25"/>
      <c r="JEM498" s="25"/>
      <c r="JEN498" s="25"/>
      <c r="JEO498" s="25"/>
      <c r="JEP498" s="25"/>
      <c r="JEQ498" s="25"/>
      <c r="JER498" s="25"/>
      <c r="JES498" s="25"/>
      <c r="JET498" s="25"/>
      <c r="JEU498" s="25"/>
      <c r="JEV498" s="25"/>
      <c r="JEW498" s="25"/>
      <c r="JEX498" s="25"/>
      <c r="JEY498" s="25"/>
      <c r="JEZ498" s="25"/>
      <c r="JFA498" s="25"/>
      <c r="JFB498" s="25"/>
      <c r="JFC498" s="25"/>
      <c r="JFD498" s="25"/>
      <c r="JFE498" s="25"/>
      <c r="JFF498" s="25"/>
      <c r="JFG498" s="25"/>
      <c r="JFH498" s="25"/>
      <c r="JFI498" s="25"/>
      <c r="JFJ498" s="25"/>
      <c r="JFK498" s="25"/>
      <c r="JFL498" s="25"/>
      <c r="JFM498" s="25"/>
      <c r="JFN498" s="25"/>
      <c r="JFO498" s="25"/>
      <c r="JFP498" s="25"/>
      <c r="JFQ498" s="25"/>
      <c r="JFR498" s="25"/>
      <c r="JFS498" s="25"/>
      <c r="JFT498" s="25"/>
      <c r="JFU498" s="25"/>
      <c r="JFV498" s="25"/>
      <c r="JFW498" s="25"/>
      <c r="JFX498" s="25"/>
      <c r="JFY498" s="25"/>
      <c r="JFZ498" s="25"/>
      <c r="JGA498" s="25"/>
      <c r="JGB498" s="25"/>
      <c r="JGC498" s="25"/>
      <c r="JGD498" s="25"/>
      <c r="JGE498" s="25"/>
      <c r="JGF498" s="25"/>
      <c r="JGG498" s="25"/>
      <c r="JGH498" s="25"/>
      <c r="JGI498" s="25"/>
      <c r="JGJ498" s="25"/>
      <c r="JGK498" s="25"/>
      <c r="JGL498" s="25"/>
      <c r="JGM498" s="25"/>
      <c r="JGN498" s="25"/>
      <c r="JGO498" s="25"/>
      <c r="JGP498" s="25"/>
      <c r="JGQ498" s="25"/>
      <c r="JGR498" s="25"/>
      <c r="JGS498" s="25"/>
      <c r="JGT498" s="25"/>
      <c r="JGU498" s="25"/>
      <c r="JGV498" s="25"/>
      <c r="JGW498" s="25"/>
      <c r="JGX498" s="25"/>
      <c r="JGY498" s="25"/>
      <c r="JGZ498" s="25"/>
      <c r="JHA498" s="25"/>
      <c r="JHB498" s="25"/>
      <c r="JHC498" s="25"/>
      <c r="JHD498" s="25"/>
      <c r="JHE498" s="25"/>
      <c r="JHF498" s="25"/>
      <c r="JHG498" s="25"/>
      <c r="JHH498" s="25"/>
      <c r="JHI498" s="25"/>
      <c r="JHJ498" s="25"/>
      <c r="JHK498" s="25"/>
      <c r="JHL498" s="25"/>
      <c r="JHM498" s="25"/>
      <c r="JHN498" s="25"/>
      <c r="JHO498" s="25"/>
      <c r="JHP498" s="25"/>
      <c r="JHQ498" s="25"/>
      <c r="JHR498" s="25"/>
      <c r="JHS498" s="25"/>
      <c r="JHT498" s="25"/>
      <c r="JHU498" s="25"/>
      <c r="JHV498" s="25"/>
      <c r="JHW498" s="25"/>
      <c r="JHX498" s="25"/>
      <c r="JHY498" s="25"/>
      <c r="JHZ498" s="25"/>
      <c r="JIA498" s="25"/>
      <c r="JIB498" s="25"/>
      <c r="JIC498" s="25"/>
      <c r="JID498" s="25"/>
      <c r="JIE498" s="25"/>
      <c r="JIF498" s="25"/>
      <c r="JIG498" s="25"/>
      <c r="JIH498" s="25"/>
      <c r="JII498" s="25"/>
      <c r="JIJ498" s="25"/>
      <c r="JIK498" s="25"/>
      <c r="JIL498" s="25"/>
      <c r="JIM498" s="25"/>
      <c r="JIN498" s="25"/>
      <c r="JIO498" s="25"/>
      <c r="JIP498" s="25"/>
      <c r="JIQ498" s="25"/>
      <c r="JIR498" s="25"/>
      <c r="JIS498" s="25"/>
      <c r="JIT498" s="25"/>
      <c r="JIU498" s="25"/>
      <c r="JIV498" s="25"/>
      <c r="JIW498" s="25"/>
      <c r="JIX498" s="25"/>
      <c r="JIY498" s="25"/>
      <c r="JIZ498" s="25"/>
      <c r="JJA498" s="25"/>
      <c r="JJB498" s="25"/>
      <c r="JJC498" s="25"/>
      <c r="JJD498" s="25"/>
      <c r="JJE498" s="25"/>
      <c r="JJF498" s="25"/>
      <c r="JJG498" s="25"/>
      <c r="JJH498" s="25"/>
      <c r="JJI498" s="25"/>
      <c r="JJJ498" s="25"/>
      <c r="JJK498" s="25"/>
      <c r="JJL498" s="25"/>
      <c r="JJM498" s="25"/>
      <c r="JJN498" s="25"/>
      <c r="JJO498" s="25"/>
      <c r="JJP498" s="25"/>
      <c r="JJQ498" s="25"/>
      <c r="JJR498" s="25"/>
      <c r="JJS498" s="25"/>
      <c r="JJT498" s="25"/>
      <c r="JJU498" s="25"/>
      <c r="JJV498" s="25"/>
      <c r="JJW498" s="25"/>
      <c r="JJX498" s="25"/>
      <c r="JJY498" s="25"/>
      <c r="JJZ498" s="25"/>
      <c r="JKA498" s="25"/>
      <c r="JKB498" s="25"/>
      <c r="JKC498" s="25"/>
      <c r="JKD498" s="25"/>
      <c r="JKE498" s="25"/>
      <c r="JKF498" s="25"/>
      <c r="JKG498" s="25"/>
      <c r="JKH498" s="25"/>
      <c r="JKI498" s="25"/>
      <c r="JKJ498" s="25"/>
      <c r="JKK498" s="25"/>
      <c r="JKL498" s="25"/>
      <c r="JKM498" s="25"/>
      <c r="JKN498" s="25"/>
      <c r="JKO498" s="25"/>
      <c r="JKP498" s="25"/>
      <c r="JKQ498" s="25"/>
      <c r="JKR498" s="25"/>
      <c r="JKS498" s="25"/>
      <c r="JKT498" s="25"/>
      <c r="JKU498" s="25"/>
      <c r="JKV498" s="25"/>
      <c r="JKW498" s="25"/>
      <c r="JKX498" s="25"/>
      <c r="JKY498" s="25"/>
      <c r="JKZ498" s="25"/>
      <c r="JLA498" s="25"/>
      <c r="JLB498" s="25"/>
      <c r="JLC498" s="25"/>
      <c r="JLD498" s="25"/>
      <c r="JLE498" s="25"/>
      <c r="JLF498" s="25"/>
      <c r="JLG498" s="25"/>
      <c r="JLH498" s="25"/>
      <c r="JLI498" s="25"/>
      <c r="JLJ498" s="25"/>
      <c r="JLK498" s="25"/>
      <c r="JLL498" s="25"/>
      <c r="JLM498" s="25"/>
      <c r="JLN498" s="25"/>
      <c r="JLO498" s="25"/>
      <c r="JLP498" s="25"/>
      <c r="JLQ498" s="25"/>
      <c r="JLR498" s="25"/>
      <c r="JLS498" s="25"/>
      <c r="JLT498" s="25"/>
      <c r="JLU498" s="25"/>
      <c r="JLV498" s="25"/>
      <c r="JLW498" s="25"/>
      <c r="JLX498" s="25"/>
      <c r="JLY498" s="25"/>
      <c r="JLZ498" s="25"/>
      <c r="JMA498" s="25"/>
      <c r="JMB498" s="25"/>
      <c r="JMC498" s="25"/>
      <c r="JMD498" s="25"/>
      <c r="JME498" s="25"/>
      <c r="JMF498" s="25"/>
      <c r="JMG498" s="25"/>
      <c r="JMH498" s="25"/>
      <c r="JMI498" s="25"/>
      <c r="JMJ498" s="25"/>
      <c r="JMK498" s="25"/>
      <c r="JML498" s="25"/>
      <c r="JMM498" s="25"/>
      <c r="JMN498" s="25"/>
      <c r="JMO498" s="25"/>
      <c r="JMP498" s="25"/>
      <c r="JMQ498" s="25"/>
      <c r="JMR498" s="25"/>
      <c r="JMS498" s="25"/>
      <c r="JMT498" s="25"/>
      <c r="JMU498" s="25"/>
      <c r="JMV498" s="25"/>
      <c r="JMW498" s="25"/>
      <c r="JMX498" s="25"/>
      <c r="JMY498" s="25"/>
      <c r="JMZ498" s="25"/>
      <c r="JNA498" s="25"/>
      <c r="JNB498" s="25"/>
      <c r="JNC498" s="25"/>
      <c r="JND498" s="25"/>
      <c r="JNE498" s="25"/>
      <c r="JNF498" s="25"/>
      <c r="JNG498" s="25"/>
      <c r="JNH498" s="25"/>
      <c r="JNI498" s="25"/>
      <c r="JNJ498" s="25"/>
      <c r="JNK498" s="25"/>
      <c r="JNL498" s="25"/>
      <c r="JNM498" s="25"/>
      <c r="JNN498" s="25"/>
      <c r="JNO498" s="25"/>
      <c r="JNP498" s="25"/>
      <c r="JNQ498" s="25"/>
      <c r="JNR498" s="25"/>
      <c r="JNS498" s="25"/>
      <c r="JNT498" s="25"/>
      <c r="JNU498" s="25"/>
      <c r="JNV498" s="25"/>
      <c r="JNW498" s="25"/>
      <c r="JNX498" s="25"/>
      <c r="JNY498" s="25"/>
      <c r="JNZ498" s="25"/>
      <c r="JOA498" s="25"/>
      <c r="JOB498" s="25"/>
      <c r="JOC498" s="25"/>
      <c r="JOD498" s="25"/>
      <c r="JOE498" s="25"/>
      <c r="JOF498" s="25"/>
      <c r="JOG498" s="25"/>
      <c r="JOH498" s="25"/>
      <c r="JOI498" s="25"/>
      <c r="JOJ498" s="25"/>
      <c r="JOK498" s="25"/>
      <c r="JOL498" s="25"/>
      <c r="JOM498" s="25"/>
      <c r="JON498" s="25"/>
      <c r="JOO498" s="25"/>
      <c r="JOP498" s="25"/>
      <c r="JOQ498" s="25"/>
      <c r="JOR498" s="25"/>
      <c r="JOS498" s="25"/>
      <c r="JOT498" s="25"/>
      <c r="JOU498" s="25"/>
      <c r="JOV498" s="25"/>
      <c r="JOW498" s="25"/>
      <c r="JOX498" s="25"/>
      <c r="JOY498" s="25"/>
      <c r="JOZ498" s="25"/>
      <c r="JPA498" s="25"/>
      <c r="JPB498" s="25"/>
      <c r="JPC498" s="25"/>
      <c r="JPD498" s="25"/>
      <c r="JPE498" s="25"/>
      <c r="JPF498" s="25"/>
      <c r="JPG498" s="25"/>
      <c r="JPH498" s="25"/>
      <c r="JPI498" s="25"/>
      <c r="JPJ498" s="25"/>
      <c r="JPK498" s="25"/>
      <c r="JPL498" s="25"/>
      <c r="JPM498" s="25"/>
      <c r="JPN498" s="25"/>
      <c r="JPO498" s="25"/>
      <c r="JPP498" s="25"/>
      <c r="JPQ498" s="25"/>
      <c r="JPR498" s="25"/>
      <c r="JPS498" s="25"/>
      <c r="JPT498" s="25"/>
      <c r="JPU498" s="25"/>
      <c r="JPV498" s="25"/>
      <c r="JPW498" s="25"/>
      <c r="JPX498" s="25"/>
      <c r="JPY498" s="25"/>
      <c r="JPZ498" s="25"/>
      <c r="JQA498" s="25"/>
      <c r="JQB498" s="25"/>
      <c r="JQC498" s="25"/>
      <c r="JQD498" s="25"/>
      <c r="JQE498" s="25"/>
      <c r="JQF498" s="25"/>
      <c r="JQG498" s="25"/>
      <c r="JQH498" s="25"/>
      <c r="JQI498" s="25"/>
      <c r="JQJ498" s="25"/>
      <c r="JQK498" s="25"/>
      <c r="JQL498" s="25"/>
      <c r="JQM498" s="25"/>
      <c r="JQN498" s="25"/>
      <c r="JQO498" s="25"/>
      <c r="JQP498" s="25"/>
      <c r="JQQ498" s="25"/>
      <c r="JQR498" s="25"/>
      <c r="JQS498" s="25"/>
      <c r="JQT498" s="25"/>
      <c r="JQU498" s="25"/>
      <c r="JQV498" s="25"/>
      <c r="JQW498" s="25"/>
      <c r="JQX498" s="25"/>
      <c r="JQY498" s="25"/>
      <c r="JQZ498" s="25"/>
      <c r="JRA498" s="25"/>
      <c r="JRB498" s="25"/>
      <c r="JRC498" s="25"/>
      <c r="JRD498" s="25"/>
      <c r="JRE498" s="25"/>
      <c r="JRF498" s="25"/>
      <c r="JRG498" s="25"/>
      <c r="JRH498" s="25"/>
      <c r="JRI498" s="25"/>
      <c r="JRJ498" s="25"/>
      <c r="JRK498" s="25"/>
      <c r="JRL498" s="25"/>
      <c r="JRM498" s="25"/>
      <c r="JRN498" s="25"/>
      <c r="JRO498" s="25"/>
      <c r="JRP498" s="25"/>
      <c r="JRQ498" s="25"/>
      <c r="JRR498" s="25"/>
      <c r="JRS498" s="25"/>
      <c r="JRT498" s="25"/>
      <c r="JRU498" s="25"/>
      <c r="JRV498" s="25"/>
      <c r="JRW498" s="25"/>
      <c r="JRX498" s="25"/>
      <c r="JRY498" s="25"/>
      <c r="JRZ498" s="25"/>
      <c r="JSA498" s="25"/>
      <c r="JSB498" s="25"/>
      <c r="JSC498" s="25"/>
      <c r="JSD498" s="25"/>
      <c r="JSE498" s="25"/>
      <c r="JSF498" s="25"/>
      <c r="JSG498" s="25"/>
      <c r="JSH498" s="25"/>
      <c r="JSI498" s="25"/>
      <c r="JSJ498" s="25"/>
      <c r="JSK498" s="25"/>
      <c r="JSL498" s="25"/>
      <c r="JSM498" s="25"/>
      <c r="JSN498" s="25"/>
      <c r="JSO498" s="25"/>
      <c r="JSP498" s="25"/>
      <c r="JSQ498" s="25"/>
      <c r="JSR498" s="25"/>
      <c r="JSS498" s="25"/>
      <c r="JST498" s="25"/>
      <c r="JSU498" s="25"/>
      <c r="JSV498" s="25"/>
      <c r="JSW498" s="25"/>
      <c r="JSX498" s="25"/>
      <c r="JSY498" s="25"/>
      <c r="JSZ498" s="25"/>
      <c r="JTA498" s="25"/>
      <c r="JTB498" s="25"/>
      <c r="JTC498" s="25"/>
      <c r="JTD498" s="25"/>
      <c r="JTE498" s="25"/>
      <c r="JTF498" s="25"/>
      <c r="JTG498" s="25"/>
      <c r="JTH498" s="25"/>
      <c r="JTI498" s="25"/>
      <c r="JTJ498" s="25"/>
      <c r="JTK498" s="25"/>
      <c r="JTL498" s="25"/>
      <c r="JTM498" s="25"/>
      <c r="JTN498" s="25"/>
      <c r="JTO498" s="25"/>
      <c r="JTP498" s="25"/>
      <c r="JTQ498" s="25"/>
      <c r="JTR498" s="25"/>
      <c r="JTS498" s="25"/>
      <c r="JTT498" s="25"/>
      <c r="JTU498" s="25"/>
      <c r="JTV498" s="25"/>
      <c r="JTW498" s="25"/>
      <c r="JTX498" s="25"/>
      <c r="JTY498" s="25"/>
      <c r="JTZ498" s="25"/>
      <c r="JUA498" s="25"/>
      <c r="JUB498" s="25"/>
      <c r="JUC498" s="25"/>
      <c r="JUD498" s="25"/>
      <c r="JUE498" s="25"/>
      <c r="JUF498" s="25"/>
      <c r="JUG498" s="25"/>
      <c r="JUH498" s="25"/>
      <c r="JUI498" s="25"/>
      <c r="JUJ498" s="25"/>
      <c r="JUK498" s="25"/>
      <c r="JUL498" s="25"/>
      <c r="JUM498" s="25"/>
      <c r="JUN498" s="25"/>
      <c r="JUO498" s="25"/>
      <c r="JUP498" s="25"/>
      <c r="JUQ498" s="25"/>
      <c r="JUR498" s="25"/>
      <c r="JUS498" s="25"/>
      <c r="JUT498" s="25"/>
      <c r="JUU498" s="25"/>
      <c r="JUV498" s="25"/>
      <c r="JUW498" s="25"/>
      <c r="JUX498" s="25"/>
      <c r="JUY498" s="25"/>
      <c r="JUZ498" s="25"/>
      <c r="JVA498" s="25"/>
      <c r="JVB498" s="25"/>
      <c r="JVC498" s="25"/>
      <c r="JVD498" s="25"/>
      <c r="JVE498" s="25"/>
      <c r="JVF498" s="25"/>
      <c r="JVG498" s="25"/>
      <c r="JVH498" s="25"/>
      <c r="JVI498" s="25"/>
      <c r="JVJ498" s="25"/>
      <c r="JVK498" s="25"/>
      <c r="JVL498" s="25"/>
      <c r="JVM498" s="25"/>
      <c r="JVN498" s="25"/>
      <c r="JVO498" s="25"/>
      <c r="JVP498" s="25"/>
      <c r="JVQ498" s="25"/>
      <c r="JVR498" s="25"/>
      <c r="JVS498" s="25"/>
      <c r="JVT498" s="25"/>
      <c r="JVU498" s="25"/>
      <c r="JVV498" s="25"/>
      <c r="JVW498" s="25"/>
      <c r="JVX498" s="25"/>
      <c r="JVY498" s="25"/>
      <c r="JVZ498" s="25"/>
      <c r="JWA498" s="25"/>
      <c r="JWB498" s="25"/>
      <c r="JWC498" s="25"/>
      <c r="JWD498" s="25"/>
      <c r="JWE498" s="25"/>
      <c r="JWF498" s="25"/>
      <c r="JWG498" s="25"/>
      <c r="JWH498" s="25"/>
      <c r="JWI498" s="25"/>
      <c r="JWJ498" s="25"/>
      <c r="JWK498" s="25"/>
      <c r="JWL498" s="25"/>
      <c r="JWM498" s="25"/>
      <c r="JWN498" s="25"/>
      <c r="JWO498" s="25"/>
      <c r="JWP498" s="25"/>
      <c r="JWQ498" s="25"/>
      <c r="JWR498" s="25"/>
      <c r="JWS498" s="25"/>
      <c r="JWT498" s="25"/>
      <c r="JWU498" s="25"/>
      <c r="JWV498" s="25"/>
      <c r="JWW498" s="25"/>
      <c r="JWX498" s="25"/>
      <c r="JWY498" s="25"/>
      <c r="JWZ498" s="25"/>
      <c r="JXA498" s="25"/>
      <c r="JXB498" s="25"/>
      <c r="JXC498" s="25"/>
      <c r="JXD498" s="25"/>
      <c r="JXE498" s="25"/>
      <c r="JXF498" s="25"/>
      <c r="JXG498" s="25"/>
      <c r="JXH498" s="25"/>
      <c r="JXI498" s="25"/>
      <c r="JXJ498" s="25"/>
      <c r="JXK498" s="25"/>
      <c r="JXL498" s="25"/>
      <c r="JXM498" s="25"/>
      <c r="JXN498" s="25"/>
      <c r="JXO498" s="25"/>
      <c r="JXP498" s="25"/>
      <c r="JXQ498" s="25"/>
      <c r="JXR498" s="25"/>
      <c r="JXS498" s="25"/>
      <c r="JXT498" s="25"/>
      <c r="JXU498" s="25"/>
      <c r="JXV498" s="25"/>
      <c r="JXW498" s="25"/>
      <c r="JXX498" s="25"/>
      <c r="JXY498" s="25"/>
      <c r="JXZ498" s="25"/>
      <c r="JYA498" s="25"/>
      <c r="JYB498" s="25"/>
      <c r="JYC498" s="25"/>
      <c r="JYD498" s="25"/>
      <c r="JYE498" s="25"/>
      <c r="JYF498" s="25"/>
      <c r="JYG498" s="25"/>
      <c r="JYH498" s="25"/>
      <c r="JYI498" s="25"/>
      <c r="JYJ498" s="25"/>
      <c r="JYK498" s="25"/>
      <c r="JYL498" s="25"/>
      <c r="JYM498" s="25"/>
      <c r="JYN498" s="25"/>
      <c r="JYO498" s="25"/>
      <c r="JYP498" s="25"/>
      <c r="JYQ498" s="25"/>
      <c r="JYR498" s="25"/>
      <c r="JYS498" s="25"/>
      <c r="JYT498" s="25"/>
      <c r="JYU498" s="25"/>
      <c r="JYV498" s="25"/>
      <c r="JYW498" s="25"/>
      <c r="JYX498" s="25"/>
      <c r="JYY498" s="25"/>
      <c r="JYZ498" s="25"/>
      <c r="JZA498" s="25"/>
      <c r="JZB498" s="25"/>
      <c r="JZC498" s="25"/>
      <c r="JZD498" s="25"/>
      <c r="JZE498" s="25"/>
      <c r="JZF498" s="25"/>
      <c r="JZG498" s="25"/>
      <c r="JZH498" s="25"/>
      <c r="JZI498" s="25"/>
      <c r="JZJ498" s="25"/>
      <c r="JZK498" s="25"/>
      <c r="JZL498" s="25"/>
      <c r="JZM498" s="25"/>
      <c r="JZN498" s="25"/>
      <c r="JZO498" s="25"/>
      <c r="JZP498" s="25"/>
      <c r="JZQ498" s="25"/>
      <c r="JZR498" s="25"/>
      <c r="JZS498" s="25"/>
      <c r="JZT498" s="25"/>
      <c r="JZU498" s="25"/>
      <c r="JZV498" s="25"/>
      <c r="JZW498" s="25"/>
      <c r="JZX498" s="25"/>
      <c r="JZY498" s="25"/>
      <c r="JZZ498" s="25"/>
      <c r="KAA498" s="25"/>
      <c r="KAB498" s="25"/>
      <c r="KAC498" s="25"/>
      <c r="KAD498" s="25"/>
      <c r="KAE498" s="25"/>
      <c r="KAF498" s="25"/>
      <c r="KAG498" s="25"/>
      <c r="KAH498" s="25"/>
      <c r="KAI498" s="25"/>
      <c r="KAJ498" s="25"/>
      <c r="KAK498" s="25"/>
      <c r="KAL498" s="25"/>
      <c r="KAM498" s="25"/>
      <c r="KAN498" s="25"/>
      <c r="KAO498" s="25"/>
      <c r="KAP498" s="25"/>
      <c r="KAQ498" s="25"/>
      <c r="KAR498" s="25"/>
      <c r="KAS498" s="25"/>
      <c r="KAT498" s="25"/>
      <c r="KAU498" s="25"/>
      <c r="KAV498" s="25"/>
      <c r="KAW498" s="25"/>
      <c r="KAX498" s="25"/>
      <c r="KAY498" s="25"/>
      <c r="KAZ498" s="25"/>
      <c r="KBA498" s="25"/>
      <c r="KBB498" s="25"/>
      <c r="KBC498" s="25"/>
      <c r="KBD498" s="25"/>
      <c r="KBE498" s="25"/>
      <c r="KBF498" s="25"/>
      <c r="KBG498" s="25"/>
      <c r="KBH498" s="25"/>
      <c r="KBI498" s="25"/>
      <c r="KBJ498" s="25"/>
      <c r="KBK498" s="25"/>
      <c r="KBL498" s="25"/>
      <c r="KBM498" s="25"/>
      <c r="KBN498" s="25"/>
      <c r="KBO498" s="25"/>
      <c r="KBP498" s="25"/>
      <c r="KBQ498" s="25"/>
      <c r="KBR498" s="25"/>
      <c r="KBS498" s="25"/>
      <c r="KBT498" s="25"/>
      <c r="KBU498" s="25"/>
      <c r="KBV498" s="25"/>
      <c r="KBW498" s="25"/>
      <c r="KBX498" s="25"/>
      <c r="KBY498" s="25"/>
      <c r="KBZ498" s="25"/>
      <c r="KCA498" s="25"/>
      <c r="KCB498" s="25"/>
      <c r="KCC498" s="25"/>
      <c r="KCD498" s="25"/>
      <c r="KCE498" s="25"/>
      <c r="KCF498" s="25"/>
      <c r="KCG498" s="25"/>
      <c r="KCH498" s="25"/>
      <c r="KCI498" s="25"/>
      <c r="KCJ498" s="25"/>
      <c r="KCK498" s="25"/>
      <c r="KCL498" s="25"/>
      <c r="KCM498" s="25"/>
      <c r="KCN498" s="25"/>
      <c r="KCO498" s="25"/>
      <c r="KCP498" s="25"/>
      <c r="KCQ498" s="25"/>
      <c r="KCR498" s="25"/>
      <c r="KCS498" s="25"/>
      <c r="KCT498" s="25"/>
      <c r="KCU498" s="25"/>
      <c r="KCV498" s="25"/>
      <c r="KCW498" s="25"/>
      <c r="KCX498" s="25"/>
      <c r="KCY498" s="25"/>
      <c r="KCZ498" s="25"/>
      <c r="KDA498" s="25"/>
      <c r="KDB498" s="25"/>
      <c r="KDC498" s="25"/>
      <c r="KDD498" s="25"/>
      <c r="KDE498" s="25"/>
      <c r="KDF498" s="25"/>
      <c r="KDG498" s="25"/>
      <c r="KDH498" s="25"/>
      <c r="KDI498" s="25"/>
      <c r="KDJ498" s="25"/>
      <c r="KDK498" s="25"/>
      <c r="KDL498" s="25"/>
      <c r="KDM498" s="25"/>
      <c r="KDN498" s="25"/>
      <c r="KDO498" s="25"/>
      <c r="KDP498" s="25"/>
      <c r="KDQ498" s="25"/>
      <c r="KDR498" s="25"/>
      <c r="KDS498" s="25"/>
      <c r="KDT498" s="25"/>
      <c r="KDU498" s="25"/>
      <c r="KDV498" s="25"/>
      <c r="KDW498" s="25"/>
      <c r="KDX498" s="25"/>
      <c r="KDY498" s="25"/>
      <c r="KDZ498" s="25"/>
      <c r="KEA498" s="25"/>
      <c r="KEB498" s="25"/>
      <c r="KEC498" s="25"/>
      <c r="KED498" s="25"/>
      <c r="KEE498" s="25"/>
      <c r="KEF498" s="25"/>
      <c r="KEG498" s="25"/>
      <c r="KEH498" s="25"/>
      <c r="KEI498" s="25"/>
      <c r="KEJ498" s="25"/>
      <c r="KEK498" s="25"/>
      <c r="KEL498" s="25"/>
      <c r="KEM498" s="25"/>
      <c r="KEN498" s="25"/>
      <c r="KEO498" s="25"/>
      <c r="KEP498" s="25"/>
      <c r="KEQ498" s="25"/>
      <c r="KER498" s="25"/>
      <c r="KES498" s="25"/>
      <c r="KET498" s="25"/>
      <c r="KEU498" s="25"/>
      <c r="KEV498" s="25"/>
      <c r="KEW498" s="25"/>
      <c r="KEX498" s="25"/>
      <c r="KEY498" s="25"/>
      <c r="KEZ498" s="25"/>
      <c r="KFA498" s="25"/>
      <c r="KFB498" s="25"/>
      <c r="KFC498" s="25"/>
      <c r="KFD498" s="25"/>
      <c r="KFE498" s="25"/>
      <c r="KFF498" s="25"/>
      <c r="KFG498" s="25"/>
      <c r="KFH498" s="25"/>
      <c r="KFI498" s="25"/>
      <c r="KFJ498" s="25"/>
      <c r="KFK498" s="25"/>
      <c r="KFL498" s="25"/>
      <c r="KFM498" s="25"/>
      <c r="KFN498" s="25"/>
      <c r="KFO498" s="25"/>
      <c r="KFP498" s="25"/>
      <c r="KFQ498" s="25"/>
      <c r="KFR498" s="25"/>
      <c r="KFS498" s="25"/>
      <c r="KFT498" s="25"/>
      <c r="KFU498" s="25"/>
      <c r="KFV498" s="25"/>
      <c r="KFW498" s="25"/>
      <c r="KFX498" s="25"/>
      <c r="KFY498" s="25"/>
      <c r="KFZ498" s="25"/>
      <c r="KGA498" s="25"/>
      <c r="KGB498" s="25"/>
      <c r="KGC498" s="25"/>
      <c r="KGD498" s="25"/>
      <c r="KGE498" s="25"/>
      <c r="KGF498" s="25"/>
      <c r="KGG498" s="25"/>
      <c r="KGH498" s="25"/>
      <c r="KGI498" s="25"/>
      <c r="KGJ498" s="25"/>
      <c r="KGK498" s="25"/>
      <c r="KGL498" s="25"/>
      <c r="KGM498" s="25"/>
      <c r="KGN498" s="25"/>
      <c r="KGO498" s="25"/>
      <c r="KGP498" s="25"/>
      <c r="KGQ498" s="25"/>
      <c r="KGR498" s="25"/>
      <c r="KGS498" s="25"/>
      <c r="KGT498" s="25"/>
      <c r="KGU498" s="25"/>
      <c r="KGV498" s="25"/>
      <c r="KGW498" s="25"/>
      <c r="KGX498" s="25"/>
      <c r="KGY498" s="25"/>
      <c r="KGZ498" s="25"/>
      <c r="KHA498" s="25"/>
      <c r="KHB498" s="25"/>
      <c r="KHC498" s="25"/>
      <c r="KHD498" s="25"/>
      <c r="KHE498" s="25"/>
      <c r="KHF498" s="25"/>
      <c r="KHG498" s="25"/>
      <c r="KHH498" s="25"/>
      <c r="KHI498" s="25"/>
      <c r="KHJ498" s="25"/>
      <c r="KHK498" s="25"/>
      <c r="KHL498" s="25"/>
      <c r="KHM498" s="25"/>
      <c r="KHN498" s="25"/>
      <c r="KHO498" s="25"/>
      <c r="KHP498" s="25"/>
      <c r="KHQ498" s="25"/>
      <c r="KHR498" s="25"/>
      <c r="KHS498" s="25"/>
      <c r="KHT498" s="25"/>
      <c r="KHU498" s="25"/>
      <c r="KHV498" s="25"/>
      <c r="KHW498" s="25"/>
      <c r="KHX498" s="25"/>
      <c r="KHY498" s="25"/>
      <c r="KHZ498" s="25"/>
      <c r="KIA498" s="25"/>
      <c r="KIB498" s="25"/>
      <c r="KIC498" s="25"/>
      <c r="KID498" s="25"/>
      <c r="KIE498" s="25"/>
      <c r="KIF498" s="25"/>
      <c r="KIG498" s="25"/>
      <c r="KIH498" s="25"/>
      <c r="KII498" s="25"/>
      <c r="KIJ498" s="25"/>
      <c r="KIK498" s="25"/>
      <c r="KIL498" s="25"/>
      <c r="KIM498" s="25"/>
      <c r="KIN498" s="25"/>
      <c r="KIO498" s="25"/>
      <c r="KIP498" s="25"/>
      <c r="KIQ498" s="25"/>
      <c r="KIR498" s="25"/>
      <c r="KIS498" s="25"/>
      <c r="KIT498" s="25"/>
      <c r="KIU498" s="25"/>
      <c r="KIV498" s="25"/>
      <c r="KIW498" s="25"/>
      <c r="KIX498" s="25"/>
      <c r="KIY498" s="25"/>
      <c r="KIZ498" s="25"/>
      <c r="KJA498" s="25"/>
      <c r="KJB498" s="25"/>
      <c r="KJC498" s="25"/>
      <c r="KJD498" s="25"/>
      <c r="KJE498" s="25"/>
      <c r="KJF498" s="25"/>
      <c r="KJG498" s="25"/>
      <c r="KJH498" s="25"/>
      <c r="KJI498" s="25"/>
      <c r="KJJ498" s="25"/>
      <c r="KJK498" s="25"/>
      <c r="KJL498" s="25"/>
      <c r="KJM498" s="25"/>
      <c r="KJN498" s="25"/>
      <c r="KJO498" s="25"/>
      <c r="KJP498" s="25"/>
      <c r="KJQ498" s="25"/>
      <c r="KJR498" s="25"/>
      <c r="KJS498" s="25"/>
      <c r="KJT498" s="25"/>
      <c r="KJU498" s="25"/>
      <c r="KJV498" s="25"/>
      <c r="KJW498" s="25"/>
      <c r="KJX498" s="25"/>
      <c r="KJY498" s="25"/>
      <c r="KJZ498" s="25"/>
      <c r="KKA498" s="25"/>
      <c r="KKB498" s="25"/>
      <c r="KKC498" s="25"/>
      <c r="KKD498" s="25"/>
      <c r="KKE498" s="25"/>
      <c r="KKF498" s="25"/>
      <c r="KKG498" s="25"/>
      <c r="KKH498" s="25"/>
      <c r="KKI498" s="25"/>
      <c r="KKJ498" s="25"/>
      <c r="KKK498" s="25"/>
      <c r="KKL498" s="25"/>
      <c r="KKM498" s="25"/>
      <c r="KKN498" s="25"/>
      <c r="KKO498" s="25"/>
      <c r="KKP498" s="25"/>
      <c r="KKQ498" s="25"/>
      <c r="KKR498" s="25"/>
      <c r="KKS498" s="25"/>
      <c r="KKT498" s="25"/>
      <c r="KKU498" s="25"/>
      <c r="KKV498" s="25"/>
      <c r="KKW498" s="25"/>
      <c r="KKX498" s="25"/>
      <c r="KKY498" s="25"/>
      <c r="KKZ498" s="25"/>
      <c r="KLA498" s="25"/>
      <c r="KLB498" s="25"/>
      <c r="KLC498" s="25"/>
      <c r="KLD498" s="25"/>
      <c r="KLE498" s="25"/>
      <c r="KLF498" s="25"/>
      <c r="KLG498" s="25"/>
      <c r="KLH498" s="25"/>
      <c r="KLI498" s="25"/>
      <c r="KLJ498" s="25"/>
      <c r="KLK498" s="25"/>
      <c r="KLL498" s="25"/>
      <c r="KLM498" s="25"/>
      <c r="KLN498" s="25"/>
      <c r="KLO498" s="25"/>
      <c r="KLP498" s="25"/>
      <c r="KLQ498" s="25"/>
      <c r="KLR498" s="25"/>
      <c r="KLS498" s="25"/>
      <c r="KLT498" s="25"/>
      <c r="KLU498" s="25"/>
      <c r="KLV498" s="25"/>
      <c r="KLW498" s="25"/>
      <c r="KLX498" s="25"/>
      <c r="KLY498" s="25"/>
      <c r="KLZ498" s="25"/>
      <c r="KMA498" s="25"/>
      <c r="KMB498" s="25"/>
      <c r="KMC498" s="25"/>
      <c r="KMD498" s="25"/>
      <c r="KME498" s="25"/>
      <c r="KMF498" s="25"/>
      <c r="KMG498" s="25"/>
      <c r="KMH498" s="25"/>
      <c r="KMI498" s="25"/>
      <c r="KMJ498" s="25"/>
      <c r="KMK498" s="25"/>
      <c r="KML498" s="25"/>
      <c r="KMM498" s="25"/>
      <c r="KMN498" s="25"/>
      <c r="KMO498" s="25"/>
      <c r="KMP498" s="25"/>
      <c r="KMQ498" s="25"/>
      <c r="KMR498" s="25"/>
      <c r="KMS498" s="25"/>
      <c r="KMT498" s="25"/>
      <c r="KMU498" s="25"/>
      <c r="KMV498" s="25"/>
      <c r="KMW498" s="25"/>
      <c r="KMX498" s="25"/>
      <c r="KMY498" s="25"/>
      <c r="KMZ498" s="25"/>
      <c r="KNA498" s="25"/>
      <c r="KNB498" s="25"/>
      <c r="KNC498" s="25"/>
      <c r="KND498" s="25"/>
      <c r="KNE498" s="25"/>
      <c r="KNF498" s="25"/>
      <c r="KNG498" s="25"/>
      <c r="KNH498" s="25"/>
      <c r="KNI498" s="25"/>
      <c r="KNJ498" s="25"/>
      <c r="KNK498" s="25"/>
      <c r="KNL498" s="25"/>
      <c r="KNM498" s="25"/>
      <c r="KNN498" s="25"/>
      <c r="KNO498" s="25"/>
      <c r="KNP498" s="25"/>
      <c r="KNQ498" s="25"/>
      <c r="KNR498" s="25"/>
      <c r="KNS498" s="25"/>
      <c r="KNT498" s="25"/>
      <c r="KNU498" s="25"/>
      <c r="KNV498" s="25"/>
      <c r="KNW498" s="25"/>
      <c r="KNX498" s="25"/>
      <c r="KNY498" s="25"/>
      <c r="KNZ498" s="25"/>
      <c r="KOA498" s="25"/>
      <c r="KOB498" s="25"/>
      <c r="KOC498" s="25"/>
      <c r="KOD498" s="25"/>
      <c r="KOE498" s="25"/>
      <c r="KOF498" s="25"/>
      <c r="KOG498" s="25"/>
      <c r="KOH498" s="25"/>
      <c r="KOI498" s="25"/>
      <c r="KOJ498" s="25"/>
      <c r="KOK498" s="25"/>
      <c r="KOL498" s="25"/>
      <c r="KOM498" s="25"/>
      <c r="KON498" s="25"/>
      <c r="KOO498" s="25"/>
      <c r="KOP498" s="25"/>
      <c r="KOQ498" s="25"/>
      <c r="KOR498" s="25"/>
      <c r="KOS498" s="25"/>
      <c r="KOT498" s="25"/>
      <c r="KOU498" s="25"/>
      <c r="KOV498" s="25"/>
      <c r="KOW498" s="25"/>
      <c r="KOX498" s="25"/>
      <c r="KOY498" s="25"/>
      <c r="KOZ498" s="25"/>
      <c r="KPA498" s="25"/>
      <c r="KPB498" s="25"/>
      <c r="KPC498" s="25"/>
      <c r="KPD498" s="25"/>
      <c r="KPE498" s="25"/>
      <c r="KPF498" s="25"/>
      <c r="KPG498" s="25"/>
      <c r="KPH498" s="25"/>
      <c r="KPI498" s="25"/>
      <c r="KPJ498" s="25"/>
      <c r="KPK498" s="25"/>
      <c r="KPL498" s="25"/>
      <c r="KPM498" s="25"/>
      <c r="KPN498" s="25"/>
      <c r="KPO498" s="25"/>
      <c r="KPP498" s="25"/>
      <c r="KPQ498" s="25"/>
      <c r="KPR498" s="25"/>
      <c r="KPS498" s="25"/>
      <c r="KPT498" s="25"/>
      <c r="KPU498" s="25"/>
      <c r="KPV498" s="25"/>
      <c r="KPW498" s="25"/>
      <c r="KPX498" s="25"/>
      <c r="KPY498" s="25"/>
      <c r="KPZ498" s="25"/>
      <c r="KQA498" s="25"/>
      <c r="KQB498" s="25"/>
      <c r="KQC498" s="25"/>
      <c r="KQD498" s="25"/>
      <c r="KQE498" s="25"/>
      <c r="KQF498" s="25"/>
      <c r="KQG498" s="25"/>
      <c r="KQH498" s="25"/>
      <c r="KQI498" s="25"/>
      <c r="KQJ498" s="25"/>
      <c r="KQK498" s="25"/>
      <c r="KQL498" s="25"/>
      <c r="KQM498" s="25"/>
      <c r="KQN498" s="25"/>
      <c r="KQO498" s="25"/>
      <c r="KQP498" s="25"/>
      <c r="KQQ498" s="25"/>
      <c r="KQR498" s="25"/>
      <c r="KQS498" s="25"/>
      <c r="KQT498" s="25"/>
      <c r="KQU498" s="25"/>
      <c r="KQV498" s="25"/>
      <c r="KQW498" s="25"/>
      <c r="KQX498" s="25"/>
      <c r="KQY498" s="25"/>
      <c r="KQZ498" s="25"/>
      <c r="KRA498" s="25"/>
      <c r="KRB498" s="25"/>
      <c r="KRC498" s="25"/>
      <c r="KRD498" s="25"/>
      <c r="KRE498" s="25"/>
      <c r="KRF498" s="25"/>
      <c r="KRG498" s="25"/>
      <c r="KRH498" s="25"/>
      <c r="KRI498" s="25"/>
      <c r="KRJ498" s="25"/>
      <c r="KRK498" s="25"/>
      <c r="KRL498" s="25"/>
      <c r="KRM498" s="25"/>
      <c r="KRN498" s="25"/>
      <c r="KRO498" s="25"/>
      <c r="KRP498" s="25"/>
      <c r="KRQ498" s="25"/>
      <c r="KRR498" s="25"/>
      <c r="KRS498" s="25"/>
      <c r="KRT498" s="25"/>
      <c r="KRU498" s="25"/>
      <c r="KRV498" s="25"/>
      <c r="KRW498" s="25"/>
      <c r="KRX498" s="25"/>
      <c r="KRY498" s="25"/>
      <c r="KRZ498" s="25"/>
      <c r="KSA498" s="25"/>
      <c r="KSB498" s="25"/>
      <c r="KSC498" s="25"/>
      <c r="KSD498" s="25"/>
      <c r="KSE498" s="25"/>
      <c r="KSF498" s="25"/>
      <c r="KSG498" s="25"/>
      <c r="KSH498" s="25"/>
      <c r="KSI498" s="25"/>
      <c r="KSJ498" s="25"/>
      <c r="KSK498" s="25"/>
      <c r="KSL498" s="25"/>
      <c r="KSM498" s="25"/>
      <c r="KSN498" s="25"/>
      <c r="KSO498" s="25"/>
      <c r="KSP498" s="25"/>
      <c r="KSQ498" s="25"/>
      <c r="KSR498" s="25"/>
      <c r="KSS498" s="25"/>
      <c r="KST498" s="25"/>
      <c r="KSU498" s="25"/>
      <c r="KSV498" s="25"/>
      <c r="KSW498" s="25"/>
      <c r="KSX498" s="25"/>
      <c r="KSY498" s="25"/>
      <c r="KSZ498" s="25"/>
      <c r="KTA498" s="25"/>
      <c r="KTB498" s="25"/>
      <c r="KTC498" s="25"/>
      <c r="KTD498" s="25"/>
      <c r="KTE498" s="25"/>
      <c r="KTF498" s="25"/>
      <c r="KTG498" s="25"/>
      <c r="KTH498" s="25"/>
      <c r="KTI498" s="25"/>
      <c r="KTJ498" s="25"/>
      <c r="KTK498" s="25"/>
      <c r="KTL498" s="25"/>
      <c r="KTM498" s="25"/>
      <c r="KTN498" s="25"/>
      <c r="KTO498" s="25"/>
      <c r="KTP498" s="25"/>
      <c r="KTQ498" s="25"/>
      <c r="KTR498" s="25"/>
      <c r="KTS498" s="25"/>
      <c r="KTT498" s="25"/>
      <c r="KTU498" s="25"/>
      <c r="KTV498" s="25"/>
      <c r="KTW498" s="25"/>
      <c r="KTX498" s="25"/>
      <c r="KTY498" s="25"/>
      <c r="KTZ498" s="25"/>
      <c r="KUA498" s="25"/>
      <c r="KUB498" s="25"/>
      <c r="KUC498" s="25"/>
      <c r="KUD498" s="25"/>
      <c r="KUE498" s="25"/>
      <c r="KUF498" s="25"/>
      <c r="KUG498" s="25"/>
      <c r="KUH498" s="25"/>
      <c r="KUI498" s="25"/>
      <c r="KUJ498" s="25"/>
      <c r="KUK498" s="25"/>
      <c r="KUL498" s="25"/>
      <c r="KUM498" s="25"/>
      <c r="KUN498" s="25"/>
      <c r="KUO498" s="25"/>
      <c r="KUP498" s="25"/>
      <c r="KUQ498" s="25"/>
      <c r="KUR498" s="25"/>
      <c r="KUS498" s="25"/>
      <c r="KUT498" s="25"/>
      <c r="KUU498" s="25"/>
      <c r="KUV498" s="25"/>
      <c r="KUW498" s="25"/>
      <c r="KUX498" s="25"/>
      <c r="KUY498" s="25"/>
      <c r="KUZ498" s="25"/>
      <c r="KVA498" s="25"/>
      <c r="KVB498" s="25"/>
      <c r="KVC498" s="25"/>
      <c r="KVD498" s="25"/>
      <c r="KVE498" s="25"/>
      <c r="KVF498" s="25"/>
      <c r="KVG498" s="25"/>
      <c r="KVH498" s="25"/>
      <c r="KVI498" s="25"/>
      <c r="KVJ498" s="25"/>
      <c r="KVK498" s="25"/>
      <c r="KVL498" s="25"/>
      <c r="KVM498" s="25"/>
      <c r="KVN498" s="25"/>
      <c r="KVO498" s="25"/>
      <c r="KVP498" s="25"/>
      <c r="KVQ498" s="25"/>
      <c r="KVR498" s="25"/>
      <c r="KVS498" s="25"/>
      <c r="KVT498" s="25"/>
      <c r="KVU498" s="25"/>
      <c r="KVV498" s="25"/>
      <c r="KVW498" s="25"/>
      <c r="KVX498" s="25"/>
      <c r="KVY498" s="25"/>
      <c r="KVZ498" s="25"/>
      <c r="KWA498" s="25"/>
      <c r="KWB498" s="25"/>
      <c r="KWC498" s="25"/>
      <c r="KWD498" s="25"/>
      <c r="KWE498" s="25"/>
      <c r="KWF498" s="25"/>
      <c r="KWG498" s="25"/>
      <c r="KWH498" s="25"/>
      <c r="KWI498" s="25"/>
      <c r="KWJ498" s="25"/>
      <c r="KWK498" s="25"/>
      <c r="KWL498" s="25"/>
      <c r="KWM498" s="25"/>
      <c r="KWN498" s="25"/>
      <c r="KWO498" s="25"/>
      <c r="KWP498" s="25"/>
      <c r="KWQ498" s="25"/>
      <c r="KWR498" s="25"/>
      <c r="KWS498" s="25"/>
      <c r="KWT498" s="25"/>
      <c r="KWU498" s="25"/>
      <c r="KWV498" s="25"/>
      <c r="KWW498" s="25"/>
      <c r="KWX498" s="25"/>
      <c r="KWY498" s="25"/>
      <c r="KWZ498" s="25"/>
      <c r="KXA498" s="25"/>
      <c r="KXB498" s="25"/>
      <c r="KXC498" s="25"/>
      <c r="KXD498" s="25"/>
      <c r="KXE498" s="25"/>
      <c r="KXF498" s="25"/>
      <c r="KXG498" s="25"/>
      <c r="KXH498" s="25"/>
      <c r="KXI498" s="25"/>
      <c r="KXJ498" s="25"/>
      <c r="KXK498" s="25"/>
      <c r="KXL498" s="25"/>
      <c r="KXM498" s="25"/>
      <c r="KXN498" s="25"/>
      <c r="KXO498" s="25"/>
      <c r="KXP498" s="25"/>
      <c r="KXQ498" s="25"/>
      <c r="KXR498" s="25"/>
      <c r="KXS498" s="25"/>
      <c r="KXT498" s="25"/>
      <c r="KXU498" s="25"/>
      <c r="KXV498" s="25"/>
      <c r="KXW498" s="25"/>
      <c r="KXX498" s="25"/>
      <c r="KXY498" s="25"/>
      <c r="KXZ498" s="25"/>
      <c r="KYA498" s="25"/>
      <c r="KYB498" s="25"/>
      <c r="KYC498" s="25"/>
      <c r="KYD498" s="25"/>
      <c r="KYE498" s="25"/>
      <c r="KYF498" s="25"/>
      <c r="KYG498" s="25"/>
      <c r="KYH498" s="25"/>
      <c r="KYI498" s="25"/>
      <c r="KYJ498" s="25"/>
      <c r="KYK498" s="25"/>
      <c r="KYL498" s="25"/>
      <c r="KYM498" s="25"/>
      <c r="KYN498" s="25"/>
      <c r="KYO498" s="25"/>
      <c r="KYP498" s="25"/>
      <c r="KYQ498" s="25"/>
      <c r="KYR498" s="25"/>
      <c r="KYS498" s="25"/>
      <c r="KYT498" s="25"/>
      <c r="KYU498" s="25"/>
      <c r="KYV498" s="25"/>
      <c r="KYW498" s="25"/>
      <c r="KYX498" s="25"/>
      <c r="KYY498" s="25"/>
      <c r="KYZ498" s="25"/>
      <c r="KZA498" s="25"/>
      <c r="KZB498" s="25"/>
      <c r="KZC498" s="25"/>
      <c r="KZD498" s="25"/>
      <c r="KZE498" s="25"/>
      <c r="KZF498" s="25"/>
      <c r="KZG498" s="25"/>
      <c r="KZH498" s="25"/>
      <c r="KZI498" s="25"/>
      <c r="KZJ498" s="25"/>
      <c r="KZK498" s="25"/>
      <c r="KZL498" s="25"/>
      <c r="KZM498" s="25"/>
      <c r="KZN498" s="25"/>
      <c r="KZO498" s="25"/>
      <c r="KZP498" s="25"/>
      <c r="KZQ498" s="25"/>
      <c r="KZR498" s="25"/>
      <c r="KZS498" s="25"/>
      <c r="KZT498" s="25"/>
      <c r="KZU498" s="25"/>
      <c r="KZV498" s="25"/>
      <c r="KZW498" s="25"/>
      <c r="KZX498" s="25"/>
      <c r="KZY498" s="25"/>
      <c r="KZZ498" s="25"/>
      <c r="LAA498" s="25"/>
      <c r="LAB498" s="25"/>
      <c r="LAC498" s="25"/>
      <c r="LAD498" s="25"/>
      <c r="LAE498" s="25"/>
      <c r="LAF498" s="25"/>
      <c r="LAG498" s="25"/>
      <c r="LAH498" s="25"/>
      <c r="LAI498" s="25"/>
      <c r="LAJ498" s="25"/>
      <c r="LAK498" s="25"/>
      <c r="LAL498" s="25"/>
      <c r="LAM498" s="25"/>
      <c r="LAN498" s="25"/>
      <c r="LAO498" s="25"/>
      <c r="LAP498" s="25"/>
      <c r="LAQ498" s="25"/>
      <c r="LAR498" s="25"/>
      <c r="LAS498" s="25"/>
      <c r="LAT498" s="25"/>
      <c r="LAU498" s="25"/>
      <c r="LAV498" s="25"/>
      <c r="LAW498" s="25"/>
      <c r="LAX498" s="25"/>
      <c r="LAY498" s="25"/>
      <c r="LAZ498" s="25"/>
      <c r="LBA498" s="25"/>
      <c r="LBB498" s="25"/>
      <c r="LBC498" s="25"/>
      <c r="LBD498" s="25"/>
      <c r="LBE498" s="25"/>
      <c r="LBF498" s="25"/>
      <c r="LBG498" s="25"/>
      <c r="LBH498" s="25"/>
      <c r="LBI498" s="25"/>
      <c r="LBJ498" s="25"/>
      <c r="LBK498" s="25"/>
      <c r="LBL498" s="25"/>
      <c r="LBM498" s="25"/>
      <c r="LBN498" s="25"/>
      <c r="LBO498" s="25"/>
      <c r="LBP498" s="25"/>
      <c r="LBQ498" s="25"/>
      <c r="LBR498" s="25"/>
      <c r="LBS498" s="25"/>
      <c r="LBT498" s="25"/>
      <c r="LBU498" s="25"/>
      <c r="LBV498" s="25"/>
      <c r="LBW498" s="25"/>
      <c r="LBX498" s="25"/>
      <c r="LBY498" s="25"/>
      <c r="LBZ498" s="25"/>
      <c r="LCA498" s="25"/>
      <c r="LCB498" s="25"/>
      <c r="LCC498" s="25"/>
      <c r="LCD498" s="25"/>
      <c r="LCE498" s="25"/>
      <c r="LCF498" s="25"/>
      <c r="LCG498" s="25"/>
      <c r="LCH498" s="25"/>
      <c r="LCI498" s="25"/>
      <c r="LCJ498" s="25"/>
      <c r="LCK498" s="25"/>
      <c r="LCL498" s="25"/>
      <c r="LCM498" s="25"/>
      <c r="LCN498" s="25"/>
      <c r="LCO498" s="25"/>
      <c r="LCP498" s="25"/>
      <c r="LCQ498" s="25"/>
      <c r="LCR498" s="25"/>
      <c r="LCS498" s="25"/>
      <c r="LCT498" s="25"/>
      <c r="LCU498" s="25"/>
      <c r="LCV498" s="25"/>
      <c r="LCW498" s="25"/>
      <c r="LCX498" s="25"/>
      <c r="LCY498" s="25"/>
      <c r="LCZ498" s="25"/>
      <c r="LDA498" s="25"/>
      <c r="LDB498" s="25"/>
      <c r="LDC498" s="25"/>
      <c r="LDD498" s="25"/>
      <c r="LDE498" s="25"/>
      <c r="LDF498" s="25"/>
      <c r="LDG498" s="25"/>
      <c r="LDH498" s="25"/>
      <c r="LDI498" s="25"/>
      <c r="LDJ498" s="25"/>
      <c r="LDK498" s="25"/>
      <c r="LDL498" s="25"/>
      <c r="LDM498" s="25"/>
      <c r="LDN498" s="25"/>
      <c r="LDO498" s="25"/>
      <c r="LDP498" s="25"/>
      <c r="LDQ498" s="25"/>
      <c r="LDR498" s="25"/>
      <c r="LDS498" s="25"/>
      <c r="LDT498" s="25"/>
      <c r="LDU498" s="25"/>
      <c r="LDV498" s="25"/>
      <c r="LDW498" s="25"/>
      <c r="LDX498" s="25"/>
      <c r="LDY498" s="25"/>
      <c r="LDZ498" s="25"/>
      <c r="LEA498" s="25"/>
      <c r="LEB498" s="25"/>
      <c r="LEC498" s="25"/>
      <c r="LED498" s="25"/>
      <c r="LEE498" s="25"/>
      <c r="LEF498" s="25"/>
      <c r="LEG498" s="25"/>
      <c r="LEH498" s="25"/>
      <c r="LEI498" s="25"/>
      <c r="LEJ498" s="25"/>
      <c r="LEK498" s="25"/>
      <c r="LEL498" s="25"/>
      <c r="LEM498" s="25"/>
      <c r="LEN498" s="25"/>
      <c r="LEO498" s="25"/>
      <c r="LEP498" s="25"/>
      <c r="LEQ498" s="25"/>
      <c r="LER498" s="25"/>
      <c r="LES498" s="25"/>
      <c r="LET498" s="25"/>
      <c r="LEU498" s="25"/>
      <c r="LEV498" s="25"/>
      <c r="LEW498" s="25"/>
      <c r="LEX498" s="25"/>
      <c r="LEY498" s="25"/>
      <c r="LEZ498" s="25"/>
      <c r="LFA498" s="25"/>
      <c r="LFB498" s="25"/>
      <c r="LFC498" s="25"/>
      <c r="LFD498" s="25"/>
      <c r="LFE498" s="25"/>
      <c r="LFF498" s="25"/>
      <c r="LFG498" s="25"/>
      <c r="LFH498" s="25"/>
      <c r="LFI498" s="25"/>
      <c r="LFJ498" s="25"/>
      <c r="LFK498" s="25"/>
      <c r="LFL498" s="25"/>
      <c r="LFM498" s="25"/>
      <c r="LFN498" s="25"/>
      <c r="LFO498" s="25"/>
      <c r="LFP498" s="25"/>
      <c r="LFQ498" s="25"/>
      <c r="LFR498" s="25"/>
      <c r="LFS498" s="25"/>
      <c r="LFT498" s="25"/>
      <c r="LFU498" s="25"/>
      <c r="LFV498" s="25"/>
      <c r="LFW498" s="25"/>
      <c r="LFX498" s="25"/>
      <c r="LFY498" s="25"/>
      <c r="LFZ498" s="25"/>
      <c r="LGA498" s="25"/>
      <c r="LGB498" s="25"/>
      <c r="LGC498" s="25"/>
      <c r="LGD498" s="25"/>
      <c r="LGE498" s="25"/>
      <c r="LGF498" s="25"/>
      <c r="LGG498" s="25"/>
      <c r="LGH498" s="25"/>
      <c r="LGI498" s="25"/>
      <c r="LGJ498" s="25"/>
      <c r="LGK498" s="25"/>
      <c r="LGL498" s="25"/>
      <c r="LGM498" s="25"/>
      <c r="LGN498" s="25"/>
      <c r="LGO498" s="25"/>
      <c r="LGP498" s="25"/>
      <c r="LGQ498" s="25"/>
      <c r="LGR498" s="25"/>
      <c r="LGS498" s="25"/>
      <c r="LGT498" s="25"/>
      <c r="LGU498" s="25"/>
      <c r="LGV498" s="25"/>
      <c r="LGW498" s="25"/>
      <c r="LGX498" s="25"/>
      <c r="LGY498" s="25"/>
      <c r="LGZ498" s="25"/>
      <c r="LHA498" s="25"/>
      <c r="LHB498" s="25"/>
      <c r="LHC498" s="25"/>
      <c r="LHD498" s="25"/>
      <c r="LHE498" s="25"/>
      <c r="LHF498" s="25"/>
      <c r="LHG498" s="25"/>
      <c r="LHH498" s="25"/>
      <c r="LHI498" s="25"/>
      <c r="LHJ498" s="25"/>
      <c r="LHK498" s="25"/>
      <c r="LHL498" s="25"/>
      <c r="LHM498" s="25"/>
      <c r="LHN498" s="25"/>
      <c r="LHO498" s="25"/>
      <c r="LHP498" s="25"/>
      <c r="LHQ498" s="25"/>
      <c r="LHR498" s="25"/>
      <c r="LHS498" s="25"/>
      <c r="LHT498" s="25"/>
      <c r="LHU498" s="25"/>
      <c r="LHV498" s="25"/>
      <c r="LHW498" s="25"/>
      <c r="LHX498" s="25"/>
      <c r="LHY498" s="25"/>
      <c r="LHZ498" s="25"/>
      <c r="LIA498" s="25"/>
      <c r="LIB498" s="25"/>
      <c r="LIC498" s="25"/>
      <c r="LID498" s="25"/>
      <c r="LIE498" s="25"/>
      <c r="LIF498" s="25"/>
      <c r="LIG498" s="25"/>
      <c r="LIH498" s="25"/>
      <c r="LII498" s="25"/>
      <c r="LIJ498" s="25"/>
      <c r="LIK498" s="25"/>
      <c r="LIL498" s="25"/>
      <c r="LIM498" s="25"/>
      <c r="LIN498" s="25"/>
      <c r="LIO498" s="25"/>
      <c r="LIP498" s="25"/>
      <c r="LIQ498" s="25"/>
      <c r="LIR498" s="25"/>
      <c r="LIS498" s="25"/>
      <c r="LIT498" s="25"/>
      <c r="LIU498" s="25"/>
      <c r="LIV498" s="25"/>
      <c r="LIW498" s="25"/>
      <c r="LIX498" s="25"/>
      <c r="LIY498" s="25"/>
      <c r="LIZ498" s="25"/>
      <c r="LJA498" s="25"/>
      <c r="LJB498" s="25"/>
      <c r="LJC498" s="25"/>
      <c r="LJD498" s="25"/>
      <c r="LJE498" s="25"/>
      <c r="LJF498" s="25"/>
      <c r="LJG498" s="25"/>
      <c r="LJH498" s="25"/>
      <c r="LJI498" s="25"/>
      <c r="LJJ498" s="25"/>
      <c r="LJK498" s="25"/>
      <c r="LJL498" s="25"/>
      <c r="LJM498" s="25"/>
      <c r="LJN498" s="25"/>
      <c r="LJO498" s="25"/>
      <c r="LJP498" s="25"/>
      <c r="LJQ498" s="25"/>
      <c r="LJR498" s="25"/>
      <c r="LJS498" s="25"/>
      <c r="LJT498" s="25"/>
      <c r="LJU498" s="25"/>
      <c r="LJV498" s="25"/>
      <c r="LJW498" s="25"/>
      <c r="LJX498" s="25"/>
      <c r="LJY498" s="25"/>
      <c r="LJZ498" s="25"/>
      <c r="LKA498" s="25"/>
      <c r="LKB498" s="25"/>
      <c r="LKC498" s="25"/>
      <c r="LKD498" s="25"/>
      <c r="LKE498" s="25"/>
      <c r="LKF498" s="25"/>
      <c r="LKG498" s="25"/>
      <c r="LKH498" s="25"/>
      <c r="LKI498" s="25"/>
      <c r="LKJ498" s="25"/>
      <c r="LKK498" s="25"/>
      <c r="LKL498" s="25"/>
      <c r="LKM498" s="25"/>
      <c r="LKN498" s="25"/>
      <c r="LKO498" s="25"/>
      <c r="LKP498" s="25"/>
      <c r="LKQ498" s="25"/>
      <c r="LKR498" s="25"/>
      <c r="LKS498" s="25"/>
      <c r="LKT498" s="25"/>
      <c r="LKU498" s="25"/>
      <c r="LKV498" s="25"/>
      <c r="LKW498" s="25"/>
      <c r="LKX498" s="25"/>
      <c r="LKY498" s="25"/>
      <c r="LKZ498" s="25"/>
      <c r="LLA498" s="25"/>
      <c r="LLB498" s="25"/>
      <c r="LLC498" s="25"/>
      <c r="LLD498" s="25"/>
      <c r="LLE498" s="25"/>
      <c r="LLF498" s="25"/>
      <c r="LLG498" s="25"/>
      <c r="LLH498" s="25"/>
      <c r="LLI498" s="25"/>
      <c r="LLJ498" s="25"/>
      <c r="LLK498" s="25"/>
      <c r="LLL498" s="25"/>
      <c r="LLM498" s="25"/>
      <c r="LLN498" s="25"/>
      <c r="LLO498" s="25"/>
      <c r="LLP498" s="25"/>
      <c r="LLQ498" s="25"/>
      <c r="LLR498" s="25"/>
      <c r="LLS498" s="25"/>
      <c r="LLT498" s="25"/>
      <c r="LLU498" s="25"/>
      <c r="LLV498" s="25"/>
      <c r="LLW498" s="25"/>
      <c r="LLX498" s="25"/>
      <c r="LLY498" s="25"/>
      <c r="LLZ498" s="25"/>
      <c r="LMA498" s="25"/>
      <c r="LMB498" s="25"/>
      <c r="LMC498" s="25"/>
      <c r="LMD498" s="25"/>
      <c r="LME498" s="25"/>
      <c r="LMF498" s="25"/>
      <c r="LMG498" s="25"/>
      <c r="LMH498" s="25"/>
      <c r="LMI498" s="25"/>
      <c r="LMJ498" s="25"/>
      <c r="LMK498" s="25"/>
      <c r="LML498" s="25"/>
      <c r="LMM498" s="25"/>
      <c r="LMN498" s="25"/>
      <c r="LMO498" s="25"/>
      <c r="LMP498" s="25"/>
      <c r="LMQ498" s="25"/>
      <c r="LMR498" s="25"/>
      <c r="LMS498" s="25"/>
      <c r="LMT498" s="25"/>
      <c r="LMU498" s="25"/>
      <c r="LMV498" s="25"/>
      <c r="LMW498" s="25"/>
      <c r="LMX498" s="25"/>
      <c r="LMY498" s="25"/>
      <c r="LMZ498" s="25"/>
      <c r="LNA498" s="25"/>
      <c r="LNB498" s="25"/>
      <c r="LNC498" s="25"/>
      <c r="LND498" s="25"/>
      <c r="LNE498" s="25"/>
      <c r="LNF498" s="25"/>
      <c r="LNG498" s="25"/>
      <c r="LNH498" s="25"/>
      <c r="LNI498" s="25"/>
      <c r="LNJ498" s="25"/>
      <c r="LNK498" s="25"/>
      <c r="LNL498" s="25"/>
      <c r="LNM498" s="25"/>
      <c r="LNN498" s="25"/>
      <c r="LNO498" s="25"/>
      <c r="LNP498" s="25"/>
      <c r="LNQ498" s="25"/>
      <c r="LNR498" s="25"/>
      <c r="LNS498" s="25"/>
      <c r="LNT498" s="25"/>
      <c r="LNU498" s="25"/>
      <c r="LNV498" s="25"/>
      <c r="LNW498" s="25"/>
      <c r="LNX498" s="25"/>
      <c r="LNY498" s="25"/>
      <c r="LNZ498" s="25"/>
      <c r="LOA498" s="25"/>
      <c r="LOB498" s="25"/>
      <c r="LOC498" s="25"/>
      <c r="LOD498" s="25"/>
      <c r="LOE498" s="25"/>
      <c r="LOF498" s="25"/>
      <c r="LOG498" s="25"/>
      <c r="LOH498" s="25"/>
      <c r="LOI498" s="25"/>
      <c r="LOJ498" s="25"/>
      <c r="LOK498" s="25"/>
      <c r="LOL498" s="25"/>
      <c r="LOM498" s="25"/>
      <c r="LON498" s="25"/>
      <c r="LOO498" s="25"/>
      <c r="LOP498" s="25"/>
      <c r="LOQ498" s="25"/>
      <c r="LOR498" s="25"/>
      <c r="LOS498" s="25"/>
      <c r="LOT498" s="25"/>
      <c r="LOU498" s="25"/>
      <c r="LOV498" s="25"/>
      <c r="LOW498" s="25"/>
      <c r="LOX498" s="25"/>
      <c r="LOY498" s="25"/>
      <c r="LOZ498" s="25"/>
      <c r="LPA498" s="25"/>
      <c r="LPB498" s="25"/>
      <c r="LPC498" s="25"/>
      <c r="LPD498" s="25"/>
      <c r="LPE498" s="25"/>
      <c r="LPF498" s="25"/>
      <c r="LPG498" s="25"/>
      <c r="LPH498" s="25"/>
      <c r="LPI498" s="25"/>
      <c r="LPJ498" s="25"/>
      <c r="LPK498" s="25"/>
      <c r="LPL498" s="25"/>
      <c r="LPM498" s="25"/>
      <c r="LPN498" s="25"/>
      <c r="LPO498" s="25"/>
      <c r="LPP498" s="25"/>
      <c r="LPQ498" s="25"/>
      <c r="LPR498" s="25"/>
      <c r="LPS498" s="25"/>
      <c r="LPT498" s="25"/>
      <c r="LPU498" s="25"/>
      <c r="LPV498" s="25"/>
      <c r="LPW498" s="25"/>
      <c r="LPX498" s="25"/>
      <c r="LPY498" s="25"/>
      <c r="LPZ498" s="25"/>
      <c r="LQA498" s="25"/>
      <c r="LQB498" s="25"/>
      <c r="LQC498" s="25"/>
      <c r="LQD498" s="25"/>
      <c r="LQE498" s="25"/>
      <c r="LQF498" s="25"/>
      <c r="LQG498" s="25"/>
      <c r="LQH498" s="25"/>
      <c r="LQI498" s="25"/>
      <c r="LQJ498" s="25"/>
      <c r="LQK498" s="25"/>
      <c r="LQL498" s="25"/>
      <c r="LQM498" s="25"/>
      <c r="LQN498" s="25"/>
      <c r="LQO498" s="25"/>
      <c r="LQP498" s="25"/>
      <c r="LQQ498" s="25"/>
      <c r="LQR498" s="25"/>
      <c r="LQS498" s="25"/>
      <c r="LQT498" s="25"/>
      <c r="LQU498" s="25"/>
      <c r="LQV498" s="25"/>
      <c r="LQW498" s="25"/>
      <c r="LQX498" s="25"/>
      <c r="LQY498" s="25"/>
      <c r="LQZ498" s="25"/>
      <c r="LRA498" s="25"/>
      <c r="LRB498" s="25"/>
      <c r="LRC498" s="25"/>
      <c r="LRD498" s="25"/>
      <c r="LRE498" s="25"/>
      <c r="LRF498" s="25"/>
      <c r="LRG498" s="25"/>
      <c r="LRH498" s="25"/>
      <c r="LRI498" s="25"/>
      <c r="LRJ498" s="25"/>
      <c r="LRK498" s="25"/>
      <c r="LRL498" s="25"/>
      <c r="LRM498" s="25"/>
      <c r="LRN498" s="25"/>
      <c r="LRO498" s="25"/>
      <c r="LRP498" s="25"/>
      <c r="LRQ498" s="25"/>
      <c r="LRR498" s="25"/>
      <c r="LRS498" s="25"/>
      <c r="LRT498" s="25"/>
      <c r="LRU498" s="25"/>
      <c r="LRV498" s="25"/>
      <c r="LRW498" s="25"/>
      <c r="LRX498" s="25"/>
      <c r="LRY498" s="25"/>
      <c r="LRZ498" s="25"/>
      <c r="LSA498" s="25"/>
      <c r="LSB498" s="25"/>
      <c r="LSC498" s="25"/>
      <c r="LSD498" s="25"/>
      <c r="LSE498" s="25"/>
      <c r="LSF498" s="25"/>
      <c r="LSG498" s="25"/>
      <c r="LSH498" s="25"/>
      <c r="LSI498" s="25"/>
      <c r="LSJ498" s="25"/>
      <c r="LSK498" s="25"/>
      <c r="LSL498" s="25"/>
      <c r="LSM498" s="25"/>
      <c r="LSN498" s="25"/>
      <c r="LSO498" s="25"/>
      <c r="LSP498" s="25"/>
      <c r="LSQ498" s="25"/>
      <c r="LSR498" s="25"/>
      <c r="LSS498" s="25"/>
      <c r="LST498" s="25"/>
      <c r="LSU498" s="25"/>
      <c r="LSV498" s="25"/>
      <c r="LSW498" s="25"/>
      <c r="LSX498" s="25"/>
      <c r="LSY498" s="25"/>
      <c r="LSZ498" s="25"/>
      <c r="LTA498" s="25"/>
      <c r="LTB498" s="25"/>
      <c r="LTC498" s="25"/>
      <c r="LTD498" s="25"/>
      <c r="LTE498" s="25"/>
      <c r="LTF498" s="25"/>
      <c r="LTG498" s="25"/>
      <c r="LTH498" s="25"/>
      <c r="LTI498" s="25"/>
      <c r="LTJ498" s="25"/>
      <c r="LTK498" s="25"/>
      <c r="LTL498" s="25"/>
      <c r="LTM498" s="25"/>
      <c r="LTN498" s="25"/>
      <c r="LTO498" s="25"/>
      <c r="LTP498" s="25"/>
      <c r="LTQ498" s="25"/>
      <c r="LTR498" s="25"/>
      <c r="LTS498" s="25"/>
      <c r="LTT498" s="25"/>
      <c r="LTU498" s="25"/>
      <c r="LTV498" s="25"/>
      <c r="LTW498" s="25"/>
      <c r="LTX498" s="25"/>
      <c r="LTY498" s="25"/>
      <c r="LTZ498" s="25"/>
      <c r="LUA498" s="25"/>
      <c r="LUB498" s="25"/>
      <c r="LUC498" s="25"/>
      <c r="LUD498" s="25"/>
      <c r="LUE498" s="25"/>
      <c r="LUF498" s="25"/>
      <c r="LUG498" s="25"/>
      <c r="LUH498" s="25"/>
      <c r="LUI498" s="25"/>
      <c r="LUJ498" s="25"/>
      <c r="LUK498" s="25"/>
      <c r="LUL498" s="25"/>
      <c r="LUM498" s="25"/>
      <c r="LUN498" s="25"/>
      <c r="LUO498" s="25"/>
      <c r="LUP498" s="25"/>
      <c r="LUQ498" s="25"/>
      <c r="LUR498" s="25"/>
      <c r="LUS498" s="25"/>
      <c r="LUT498" s="25"/>
      <c r="LUU498" s="25"/>
      <c r="LUV498" s="25"/>
      <c r="LUW498" s="25"/>
      <c r="LUX498" s="25"/>
      <c r="LUY498" s="25"/>
      <c r="LUZ498" s="25"/>
      <c r="LVA498" s="25"/>
      <c r="LVB498" s="25"/>
      <c r="LVC498" s="25"/>
      <c r="LVD498" s="25"/>
      <c r="LVE498" s="25"/>
      <c r="LVF498" s="25"/>
      <c r="LVG498" s="25"/>
      <c r="LVH498" s="25"/>
      <c r="LVI498" s="25"/>
      <c r="LVJ498" s="25"/>
      <c r="LVK498" s="25"/>
      <c r="LVL498" s="25"/>
      <c r="LVM498" s="25"/>
      <c r="LVN498" s="25"/>
      <c r="LVO498" s="25"/>
      <c r="LVP498" s="25"/>
      <c r="LVQ498" s="25"/>
      <c r="LVR498" s="25"/>
      <c r="LVS498" s="25"/>
      <c r="LVT498" s="25"/>
      <c r="LVU498" s="25"/>
      <c r="LVV498" s="25"/>
      <c r="LVW498" s="25"/>
      <c r="LVX498" s="25"/>
      <c r="LVY498" s="25"/>
      <c r="LVZ498" s="25"/>
      <c r="LWA498" s="25"/>
      <c r="LWB498" s="25"/>
      <c r="LWC498" s="25"/>
      <c r="LWD498" s="25"/>
      <c r="LWE498" s="25"/>
      <c r="LWF498" s="25"/>
      <c r="LWG498" s="25"/>
      <c r="LWH498" s="25"/>
      <c r="LWI498" s="25"/>
      <c r="LWJ498" s="25"/>
      <c r="LWK498" s="25"/>
      <c r="LWL498" s="25"/>
      <c r="LWM498" s="25"/>
      <c r="LWN498" s="25"/>
      <c r="LWO498" s="25"/>
      <c r="LWP498" s="25"/>
      <c r="LWQ498" s="25"/>
      <c r="LWR498" s="25"/>
      <c r="LWS498" s="25"/>
      <c r="LWT498" s="25"/>
      <c r="LWU498" s="25"/>
      <c r="LWV498" s="25"/>
      <c r="LWW498" s="25"/>
      <c r="LWX498" s="25"/>
      <c r="LWY498" s="25"/>
      <c r="LWZ498" s="25"/>
      <c r="LXA498" s="25"/>
      <c r="LXB498" s="25"/>
      <c r="LXC498" s="25"/>
      <c r="LXD498" s="25"/>
      <c r="LXE498" s="25"/>
      <c r="LXF498" s="25"/>
      <c r="LXG498" s="25"/>
      <c r="LXH498" s="25"/>
      <c r="LXI498" s="25"/>
      <c r="LXJ498" s="25"/>
      <c r="LXK498" s="25"/>
      <c r="LXL498" s="25"/>
      <c r="LXM498" s="25"/>
      <c r="LXN498" s="25"/>
      <c r="LXO498" s="25"/>
      <c r="LXP498" s="25"/>
      <c r="LXQ498" s="25"/>
      <c r="LXR498" s="25"/>
      <c r="LXS498" s="25"/>
      <c r="LXT498" s="25"/>
      <c r="LXU498" s="25"/>
      <c r="LXV498" s="25"/>
      <c r="LXW498" s="25"/>
      <c r="LXX498" s="25"/>
      <c r="LXY498" s="25"/>
      <c r="LXZ498" s="25"/>
      <c r="LYA498" s="25"/>
      <c r="LYB498" s="25"/>
      <c r="LYC498" s="25"/>
      <c r="LYD498" s="25"/>
      <c r="LYE498" s="25"/>
      <c r="LYF498" s="25"/>
      <c r="LYG498" s="25"/>
      <c r="LYH498" s="25"/>
      <c r="LYI498" s="25"/>
      <c r="LYJ498" s="25"/>
      <c r="LYK498" s="25"/>
      <c r="LYL498" s="25"/>
      <c r="LYM498" s="25"/>
      <c r="LYN498" s="25"/>
      <c r="LYO498" s="25"/>
      <c r="LYP498" s="25"/>
      <c r="LYQ498" s="25"/>
      <c r="LYR498" s="25"/>
      <c r="LYS498" s="25"/>
      <c r="LYT498" s="25"/>
      <c r="LYU498" s="25"/>
      <c r="LYV498" s="25"/>
      <c r="LYW498" s="25"/>
      <c r="LYX498" s="25"/>
      <c r="LYY498" s="25"/>
      <c r="LYZ498" s="25"/>
      <c r="LZA498" s="25"/>
      <c r="LZB498" s="25"/>
      <c r="LZC498" s="25"/>
      <c r="LZD498" s="25"/>
      <c r="LZE498" s="25"/>
      <c r="LZF498" s="25"/>
      <c r="LZG498" s="25"/>
      <c r="LZH498" s="25"/>
      <c r="LZI498" s="25"/>
      <c r="LZJ498" s="25"/>
      <c r="LZK498" s="25"/>
      <c r="LZL498" s="25"/>
      <c r="LZM498" s="25"/>
      <c r="LZN498" s="25"/>
      <c r="LZO498" s="25"/>
      <c r="LZP498" s="25"/>
      <c r="LZQ498" s="25"/>
      <c r="LZR498" s="25"/>
      <c r="LZS498" s="25"/>
      <c r="LZT498" s="25"/>
      <c r="LZU498" s="25"/>
      <c r="LZV498" s="25"/>
      <c r="LZW498" s="25"/>
      <c r="LZX498" s="25"/>
      <c r="LZY498" s="25"/>
      <c r="LZZ498" s="25"/>
      <c r="MAA498" s="25"/>
      <c r="MAB498" s="25"/>
      <c r="MAC498" s="25"/>
      <c r="MAD498" s="25"/>
      <c r="MAE498" s="25"/>
      <c r="MAF498" s="25"/>
      <c r="MAG498" s="25"/>
      <c r="MAH498" s="25"/>
      <c r="MAI498" s="25"/>
      <c r="MAJ498" s="25"/>
      <c r="MAK498" s="25"/>
      <c r="MAL498" s="25"/>
      <c r="MAM498" s="25"/>
      <c r="MAN498" s="25"/>
      <c r="MAO498" s="25"/>
      <c r="MAP498" s="25"/>
      <c r="MAQ498" s="25"/>
      <c r="MAR498" s="25"/>
      <c r="MAS498" s="25"/>
      <c r="MAT498" s="25"/>
      <c r="MAU498" s="25"/>
      <c r="MAV498" s="25"/>
      <c r="MAW498" s="25"/>
      <c r="MAX498" s="25"/>
      <c r="MAY498" s="25"/>
      <c r="MAZ498" s="25"/>
      <c r="MBA498" s="25"/>
      <c r="MBB498" s="25"/>
      <c r="MBC498" s="25"/>
      <c r="MBD498" s="25"/>
      <c r="MBE498" s="25"/>
      <c r="MBF498" s="25"/>
      <c r="MBG498" s="25"/>
      <c r="MBH498" s="25"/>
      <c r="MBI498" s="25"/>
      <c r="MBJ498" s="25"/>
      <c r="MBK498" s="25"/>
      <c r="MBL498" s="25"/>
      <c r="MBM498" s="25"/>
      <c r="MBN498" s="25"/>
      <c r="MBO498" s="25"/>
      <c r="MBP498" s="25"/>
      <c r="MBQ498" s="25"/>
      <c r="MBR498" s="25"/>
      <c r="MBS498" s="25"/>
      <c r="MBT498" s="25"/>
      <c r="MBU498" s="25"/>
      <c r="MBV498" s="25"/>
      <c r="MBW498" s="25"/>
      <c r="MBX498" s="25"/>
      <c r="MBY498" s="25"/>
      <c r="MBZ498" s="25"/>
      <c r="MCA498" s="25"/>
      <c r="MCB498" s="25"/>
      <c r="MCC498" s="25"/>
      <c r="MCD498" s="25"/>
      <c r="MCE498" s="25"/>
      <c r="MCF498" s="25"/>
      <c r="MCG498" s="25"/>
      <c r="MCH498" s="25"/>
      <c r="MCI498" s="25"/>
      <c r="MCJ498" s="25"/>
      <c r="MCK498" s="25"/>
      <c r="MCL498" s="25"/>
      <c r="MCM498" s="25"/>
      <c r="MCN498" s="25"/>
      <c r="MCO498" s="25"/>
      <c r="MCP498" s="25"/>
      <c r="MCQ498" s="25"/>
      <c r="MCR498" s="25"/>
      <c r="MCS498" s="25"/>
      <c r="MCT498" s="25"/>
      <c r="MCU498" s="25"/>
      <c r="MCV498" s="25"/>
      <c r="MCW498" s="25"/>
      <c r="MCX498" s="25"/>
      <c r="MCY498" s="25"/>
      <c r="MCZ498" s="25"/>
      <c r="MDA498" s="25"/>
      <c r="MDB498" s="25"/>
      <c r="MDC498" s="25"/>
      <c r="MDD498" s="25"/>
      <c r="MDE498" s="25"/>
      <c r="MDF498" s="25"/>
      <c r="MDG498" s="25"/>
      <c r="MDH498" s="25"/>
      <c r="MDI498" s="25"/>
      <c r="MDJ498" s="25"/>
      <c r="MDK498" s="25"/>
      <c r="MDL498" s="25"/>
      <c r="MDM498" s="25"/>
      <c r="MDN498" s="25"/>
      <c r="MDO498" s="25"/>
      <c r="MDP498" s="25"/>
      <c r="MDQ498" s="25"/>
      <c r="MDR498" s="25"/>
      <c r="MDS498" s="25"/>
      <c r="MDT498" s="25"/>
      <c r="MDU498" s="25"/>
      <c r="MDV498" s="25"/>
      <c r="MDW498" s="25"/>
      <c r="MDX498" s="25"/>
      <c r="MDY498" s="25"/>
      <c r="MDZ498" s="25"/>
      <c r="MEA498" s="25"/>
      <c r="MEB498" s="25"/>
      <c r="MEC498" s="25"/>
      <c r="MED498" s="25"/>
      <c r="MEE498" s="25"/>
      <c r="MEF498" s="25"/>
      <c r="MEG498" s="25"/>
      <c r="MEH498" s="25"/>
      <c r="MEI498" s="25"/>
      <c r="MEJ498" s="25"/>
      <c r="MEK498" s="25"/>
      <c r="MEL498" s="25"/>
      <c r="MEM498" s="25"/>
      <c r="MEN498" s="25"/>
      <c r="MEO498" s="25"/>
      <c r="MEP498" s="25"/>
      <c r="MEQ498" s="25"/>
      <c r="MER498" s="25"/>
      <c r="MES498" s="25"/>
      <c r="MET498" s="25"/>
      <c r="MEU498" s="25"/>
      <c r="MEV498" s="25"/>
      <c r="MEW498" s="25"/>
      <c r="MEX498" s="25"/>
      <c r="MEY498" s="25"/>
      <c r="MEZ498" s="25"/>
      <c r="MFA498" s="25"/>
      <c r="MFB498" s="25"/>
      <c r="MFC498" s="25"/>
      <c r="MFD498" s="25"/>
      <c r="MFE498" s="25"/>
      <c r="MFF498" s="25"/>
      <c r="MFG498" s="25"/>
      <c r="MFH498" s="25"/>
      <c r="MFI498" s="25"/>
      <c r="MFJ498" s="25"/>
      <c r="MFK498" s="25"/>
      <c r="MFL498" s="25"/>
      <c r="MFM498" s="25"/>
      <c r="MFN498" s="25"/>
      <c r="MFO498" s="25"/>
      <c r="MFP498" s="25"/>
      <c r="MFQ498" s="25"/>
      <c r="MFR498" s="25"/>
      <c r="MFS498" s="25"/>
      <c r="MFT498" s="25"/>
      <c r="MFU498" s="25"/>
      <c r="MFV498" s="25"/>
      <c r="MFW498" s="25"/>
      <c r="MFX498" s="25"/>
      <c r="MFY498" s="25"/>
      <c r="MFZ498" s="25"/>
      <c r="MGA498" s="25"/>
      <c r="MGB498" s="25"/>
      <c r="MGC498" s="25"/>
      <c r="MGD498" s="25"/>
      <c r="MGE498" s="25"/>
      <c r="MGF498" s="25"/>
      <c r="MGG498" s="25"/>
      <c r="MGH498" s="25"/>
      <c r="MGI498" s="25"/>
      <c r="MGJ498" s="25"/>
      <c r="MGK498" s="25"/>
      <c r="MGL498" s="25"/>
      <c r="MGM498" s="25"/>
      <c r="MGN498" s="25"/>
      <c r="MGO498" s="25"/>
      <c r="MGP498" s="25"/>
      <c r="MGQ498" s="25"/>
      <c r="MGR498" s="25"/>
      <c r="MGS498" s="25"/>
      <c r="MGT498" s="25"/>
      <c r="MGU498" s="25"/>
      <c r="MGV498" s="25"/>
      <c r="MGW498" s="25"/>
      <c r="MGX498" s="25"/>
      <c r="MGY498" s="25"/>
      <c r="MGZ498" s="25"/>
      <c r="MHA498" s="25"/>
      <c r="MHB498" s="25"/>
      <c r="MHC498" s="25"/>
      <c r="MHD498" s="25"/>
      <c r="MHE498" s="25"/>
      <c r="MHF498" s="25"/>
      <c r="MHG498" s="25"/>
      <c r="MHH498" s="25"/>
      <c r="MHI498" s="25"/>
      <c r="MHJ498" s="25"/>
      <c r="MHK498" s="25"/>
      <c r="MHL498" s="25"/>
      <c r="MHM498" s="25"/>
      <c r="MHN498" s="25"/>
      <c r="MHO498" s="25"/>
      <c r="MHP498" s="25"/>
      <c r="MHQ498" s="25"/>
      <c r="MHR498" s="25"/>
      <c r="MHS498" s="25"/>
      <c r="MHT498" s="25"/>
      <c r="MHU498" s="25"/>
      <c r="MHV498" s="25"/>
      <c r="MHW498" s="25"/>
      <c r="MHX498" s="25"/>
      <c r="MHY498" s="25"/>
      <c r="MHZ498" s="25"/>
      <c r="MIA498" s="25"/>
      <c r="MIB498" s="25"/>
      <c r="MIC498" s="25"/>
      <c r="MID498" s="25"/>
      <c r="MIE498" s="25"/>
      <c r="MIF498" s="25"/>
      <c r="MIG498" s="25"/>
      <c r="MIH498" s="25"/>
      <c r="MII498" s="25"/>
      <c r="MIJ498" s="25"/>
      <c r="MIK498" s="25"/>
      <c r="MIL498" s="25"/>
      <c r="MIM498" s="25"/>
      <c r="MIN498" s="25"/>
      <c r="MIO498" s="25"/>
      <c r="MIP498" s="25"/>
      <c r="MIQ498" s="25"/>
      <c r="MIR498" s="25"/>
      <c r="MIS498" s="25"/>
      <c r="MIT498" s="25"/>
      <c r="MIU498" s="25"/>
      <c r="MIV498" s="25"/>
      <c r="MIW498" s="25"/>
      <c r="MIX498" s="25"/>
      <c r="MIY498" s="25"/>
      <c r="MIZ498" s="25"/>
      <c r="MJA498" s="25"/>
      <c r="MJB498" s="25"/>
      <c r="MJC498" s="25"/>
      <c r="MJD498" s="25"/>
      <c r="MJE498" s="25"/>
      <c r="MJF498" s="25"/>
      <c r="MJG498" s="25"/>
      <c r="MJH498" s="25"/>
      <c r="MJI498" s="25"/>
      <c r="MJJ498" s="25"/>
      <c r="MJK498" s="25"/>
      <c r="MJL498" s="25"/>
      <c r="MJM498" s="25"/>
      <c r="MJN498" s="25"/>
      <c r="MJO498" s="25"/>
      <c r="MJP498" s="25"/>
      <c r="MJQ498" s="25"/>
      <c r="MJR498" s="25"/>
      <c r="MJS498" s="25"/>
      <c r="MJT498" s="25"/>
      <c r="MJU498" s="25"/>
      <c r="MJV498" s="25"/>
      <c r="MJW498" s="25"/>
      <c r="MJX498" s="25"/>
      <c r="MJY498" s="25"/>
      <c r="MJZ498" s="25"/>
      <c r="MKA498" s="25"/>
      <c r="MKB498" s="25"/>
      <c r="MKC498" s="25"/>
      <c r="MKD498" s="25"/>
      <c r="MKE498" s="25"/>
      <c r="MKF498" s="25"/>
      <c r="MKG498" s="25"/>
      <c r="MKH498" s="25"/>
      <c r="MKI498" s="25"/>
      <c r="MKJ498" s="25"/>
      <c r="MKK498" s="25"/>
      <c r="MKL498" s="25"/>
      <c r="MKM498" s="25"/>
      <c r="MKN498" s="25"/>
      <c r="MKO498" s="25"/>
      <c r="MKP498" s="25"/>
      <c r="MKQ498" s="25"/>
      <c r="MKR498" s="25"/>
      <c r="MKS498" s="25"/>
      <c r="MKT498" s="25"/>
      <c r="MKU498" s="25"/>
      <c r="MKV498" s="25"/>
      <c r="MKW498" s="25"/>
      <c r="MKX498" s="25"/>
      <c r="MKY498" s="25"/>
      <c r="MKZ498" s="25"/>
      <c r="MLA498" s="25"/>
      <c r="MLB498" s="25"/>
      <c r="MLC498" s="25"/>
      <c r="MLD498" s="25"/>
      <c r="MLE498" s="25"/>
      <c r="MLF498" s="25"/>
      <c r="MLG498" s="25"/>
      <c r="MLH498" s="25"/>
      <c r="MLI498" s="25"/>
      <c r="MLJ498" s="25"/>
      <c r="MLK498" s="25"/>
      <c r="MLL498" s="25"/>
      <c r="MLM498" s="25"/>
      <c r="MLN498" s="25"/>
      <c r="MLO498" s="25"/>
      <c r="MLP498" s="25"/>
      <c r="MLQ498" s="25"/>
      <c r="MLR498" s="25"/>
      <c r="MLS498" s="25"/>
      <c r="MLT498" s="25"/>
      <c r="MLU498" s="25"/>
      <c r="MLV498" s="25"/>
      <c r="MLW498" s="25"/>
      <c r="MLX498" s="25"/>
      <c r="MLY498" s="25"/>
      <c r="MLZ498" s="25"/>
      <c r="MMA498" s="25"/>
      <c r="MMB498" s="25"/>
      <c r="MMC498" s="25"/>
      <c r="MMD498" s="25"/>
      <c r="MME498" s="25"/>
      <c r="MMF498" s="25"/>
      <c r="MMG498" s="25"/>
      <c r="MMH498" s="25"/>
      <c r="MMI498" s="25"/>
      <c r="MMJ498" s="25"/>
      <c r="MMK498" s="25"/>
      <c r="MML498" s="25"/>
      <c r="MMM498" s="25"/>
      <c r="MMN498" s="25"/>
      <c r="MMO498" s="25"/>
      <c r="MMP498" s="25"/>
      <c r="MMQ498" s="25"/>
      <c r="MMR498" s="25"/>
      <c r="MMS498" s="25"/>
      <c r="MMT498" s="25"/>
      <c r="MMU498" s="25"/>
      <c r="MMV498" s="25"/>
      <c r="MMW498" s="25"/>
      <c r="MMX498" s="25"/>
      <c r="MMY498" s="25"/>
      <c r="MMZ498" s="25"/>
      <c r="MNA498" s="25"/>
      <c r="MNB498" s="25"/>
      <c r="MNC498" s="25"/>
      <c r="MND498" s="25"/>
      <c r="MNE498" s="25"/>
      <c r="MNF498" s="25"/>
      <c r="MNG498" s="25"/>
      <c r="MNH498" s="25"/>
      <c r="MNI498" s="25"/>
      <c r="MNJ498" s="25"/>
      <c r="MNK498" s="25"/>
      <c r="MNL498" s="25"/>
      <c r="MNM498" s="25"/>
      <c r="MNN498" s="25"/>
      <c r="MNO498" s="25"/>
      <c r="MNP498" s="25"/>
      <c r="MNQ498" s="25"/>
      <c r="MNR498" s="25"/>
      <c r="MNS498" s="25"/>
      <c r="MNT498" s="25"/>
      <c r="MNU498" s="25"/>
      <c r="MNV498" s="25"/>
      <c r="MNW498" s="25"/>
      <c r="MNX498" s="25"/>
      <c r="MNY498" s="25"/>
      <c r="MNZ498" s="25"/>
      <c r="MOA498" s="25"/>
      <c r="MOB498" s="25"/>
      <c r="MOC498" s="25"/>
      <c r="MOD498" s="25"/>
      <c r="MOE498" s="25"/>
      <c r="MOF498" s="25"/>
      <c r="MOG498" s="25"/>
      <c r="MOH498" s="25"/>
      <c r="MOI498" s="25"/>
      <c r="MOJ498" s="25"/>
      <c r="MOK498" s="25"/>
      <c r="MOL498" s="25"/>
      <c r="MOM498" s="25"/>
      <c r="MON498" s="25"/>
      <c r="MOO498" s="25"/>
      <c r="MOP498" s="25"/>
      <c r="MOQ498" s="25"/>
      <c r="MOR498" s="25"/>
      <c r="MOS498" s="25"/>
      <c r="MOT498" s="25"/>
      <c r="MOU498" s="25"/>
      <c r="MOV498" s="25"/>
      <c r="MOW498" s="25"/>
      <c r="MOX498" s="25"/>
      <c r="MOY498" s="25"/>
      <c r="MOZ498" s="25"/>
      <c r="MPA498" s="25"/>
      <c r="MPB498" s="25"/>
      <c r="MPC498" s="25"/>
      <c r="MPD498" s="25"/>
      <c r="MPE498" s="25"/>
      <c r="MPF498" s="25"/>
      <c r="MPG498" s="25"/>
      <c r="MPH498" s="25"/>
      <c r="MPI498" s="25"/>
      <c r="MPJ498" s="25"/>
      <c r="MPK498" s="25"/>
      <c r="MPL498" s="25"/>
      <c r="MPM498" s="25"/>
      <c r="MPN498" s="25"/>
      <c r="MPO498" s="25"/>
      <c r="MPP498" s="25"/>
      <c r="MPQ498" s="25"/>
      <c r="MPR498" s="25"/>
      <c r="MPS498" s="25"/>
      <c r="MPT498" s="25"/>
      <c r="MPU498" s="25"/>
      <c r="MPV498" s="25"/>
      <c r="MPW498" s="25"/>
      <c r="MPX498" s="25"/>
      <c r="MPY498" s="25"/>
      <c r="MPZ498" s="25"/>
      <c r="MQA498" s="25"/>
      <c r="MQB498" s="25"/>
      <c r="MQC498" s="25"/>
      <c r="MQD498" s="25"/>
      <c r="MQE498" s="25"/>
      <c r="MQF498" s="25"/>
      <c r="MQG498" s="25"/>
      <c r="MQH498" s="25"/>
      <c r="MQI498" s="25"/>
      <c r="MQJ498" s="25"/>
      <c r="MQK498" s="25"/>
      <c r="MQL498" s="25"/>
      <c r="MQM498" s="25"/>
      <c r="MQN498" s="25"/>
      <c r="MQO498" s="25"/>
      <c r="MQP498" s="25"/>
      <c r="MQQ498" s="25"/>
      <c r="MQR498" s="25"/>
      <c r="MQS498" s="25"/>
      <c r="MQT498" s="25"/>
      <c r="MQU498" s="25"/>
      <c r="MQV498" s="25"/>
      <c r="MQW498" s="25"/>
      <c r="MQX498" s="25"/>
      <c r="MQY498" s="25"/>
      <c r="MQZ498" s="25"/>
      <c r="MRA498" s="25"/>
      <c r="MRB498" s="25"/>
      <c r="MRC498" s="25"/>
      <c r="MRD498" s="25"/>
      <c r="MRE498" s="25"/>
      <c r="MRF498" s="25"/>
      <c r="MRG498" s="25"/>
      <c r="MRH498" s="25"/>
      <c r="MRI498" s="25"/>
      <c r="MRJ498" s="25"/>
      <c r="MRK498" s="25"/>
      <c r="MRL498" s="25"/>
      <c r="MRM498" s="25"/>
      <c r="MRN498" s="25"/>
      <c r="MRO498" s="25"/>
      <c r="MRP498" s="25"/>
      <c r="MRQ498" s="25"/>
      <c r="MRR498" s="25"/>
      <c r="MRS498" s="25"/>
      <c r="MRT498" s="25"/>
      <c r="MRU498" s="25"/>
      <c r="MRV498" s="25"/>
      <c r="MRW498" s="25"/>
      <c r="MRX498" s="25"/>
      <c r="MRY498" s="25"/>
      <c r="MRZ498" s="25"/>
      <c r="MSA498" s="25"/>
      <c r="MSB498" s="25"/>
      <c r="MSC498" s="25"/>
      <c r="MSD498" s="25"/>
      <c r="MSE498" s="25"/>
      <c r="MSF498" s="25"/>
      <c r="MSG498" s="25"/>
      <c r="MSH498" s="25"/>
      <c r="MSI498" s="25"/>
      <c r="MSJ498" s="25"/>
      <c r="MSK498" s="25"/>
      <c r="MSL498" s="25"/>
      <c r="MSM498" s="25"/>
      <c r="MSN498" s="25"/>
      <c r="MSO498" s="25"/>
      <c r="MSP498" s="25"/>
      <c r="MSQ498" s="25"/>
      <c r="MSR498" s="25"/>
      <c r="MSS498" s="25"/>
      <c r="MST498" s="25"/>
      <c r="MSU498" s="25"/>
      <c r="MSV498" s="25"/>
      <c r="MSW498" s="25"/>
      <c r="MSX498" s="25"/>
      <c r="MSY498" s="25"/>
      <c r="MSZ498" s="25"/>
      <c r="MTA498" s="25"/>
      <c r="MTB498" s="25"/>
      <c r="MTC498" s="25"/>
      <c r="MTD498" s="25"/>
      <c r="MTE498" s="25"/>
      <c r="MTF498" s="25"/>
      <c r="MTG498" s="25"/>
      <c r="MTH498" s="25"/>
      <c r="MTI498" s="25"/>
      <c r="MTJ498" s="25"/>
      <c r="MTK498" s="25"/>
      <c r="MTL498" s="25"/>
      <c r="MTM498" s="25"/>
      <c r="MTN498" s="25"/>
      <c r="MTO498" s="25"/>
      <c r="MTP498" s="25"/>
      <c r="MTQ498" s="25"/>
      <c r="MTR498" s="25"/>
      <c r="MTS498" s="25"/>
      <c r="MTT498" s="25"/>
      <c r="MTU498" s="25"/>
      <c r="MTV498" s="25"/>
      <c r="MTW498" s="25"/>
      <c r="MTX498" s="25"/>
      <c r="MTY498" s="25"/>
      <c r="MTZ498" s="25"/>
      <c r="MUA498" s="25"/>
      <c r="MUB498" s="25"/>
      <c r="MUC498" s="25"/>
      <c r="MUD498" s="25"/>
      <c r="MUE498" s="25"/>
      <c r="MUF498" s="25"/>
      <c r="MUG498" s="25"/>
      <c r="MUH498" s="25"/>
      <c r="MUI498" s="25"/>
      <c r="MUJ498" s="25"/>
      <c r="MUK498" s="25"/>
      <c r="MUL498" s="25"/>
      <c r="MUM498" s="25"/>
      <c r="MUN498" s="25"/>
      <c r="MUO498" s="25"/>
      <c r="MUP498" s="25"/>
      <c r="MUQ498" s="25"/>
      <c r="MUR498" s="25"/>
      <c r="MUS498" s="25"/>
      <c r="MUT498" s="25"/>
      <c r="MUU498" s="25"/>
      <c r="MUV498" s="25"/>
      <c r="MUW498" s="25"/>
      <c r="MUX498" s="25"/>
      <c r="MUY498" s="25"/>
      <c r="MUZ498" s="25"/>
      <c r="MVA498" s="25"/>
      <c r="MVB498" s="25"/>
      <c r="MVC498" s="25"/>
      <c r="MVD498" s="25"/>
      <c r="MVE498" s="25"/>
      <c r="MVF498" s="25"/>
      <c r="MVG498" s="25"/>
      <c r="MVH498" s="25"/>
      <c r="MVI498" s="25"/>
      <c r="MVJ498" s="25"/>
      <c r="MVK498" s="25"/>
      <c r="MVL498" s="25"/>
      <c r="MVM498" s="25"/>
      <c r="MVN498" s="25"/>
      <c r="MVO498" s="25"/>
      <c r="MVP498" s="25"/>
      <c r="MVQ498" s="25"/>
      <c r="MVR498" s="25"/>
      <c r="MVS498" s="25"/>
      <c r="MVT498" s="25"/>
      <c r="MVU498" s="25"/>
      <c r="MVV498" s="25"/>
      <c r="MVW498" s="25"/>
      <c r="MVX498" s="25"/>
      <c r="MVY498" s="25"/>
      <c r="MVZ498" s="25"/>
      <c r="MWA498" s="25"/>
      <c r="MWB498" s="25"/>
      <c r="MWC498" s="25"/>
      <c r="MWD498" s="25"/>
      <c r="MWE498" s="25"/>
      <c r="MWF498" s="25"/>
      <c r="MWG498" s="25"/>
      <c r="MWH498" s="25"/>
      <c r="MWI498" s="25"/>
      <c r="MWJ498" s="25"/>
      <c r="MWK498" s="25"/>
      <c r="MWL498" s="25"/>
      <c r="MWM498" s="25"/>
      <c r="MWN498" s="25"/>
      <c r="MWO498" s="25"/>
      <c r="MWP498" s="25"/>
      <c r="MWQ498" s="25"/>
      <c r="MWR498" s="25"/>
      <c r="MWS498" s="25"/>
      <c r="MWT498" s="25"/>
      <c r="MWU498" s="25"/>
      <c r="MWV498" s="25"/>
      <c r="MWW498" s="25"/>
      <c r="MWX498" s="25"/>
      <c r="MWY498" s="25"/>
      <c r="MWZ498" s="25"/>
      <c r="MXA498" s="25"/>
      <c r="MXB498" s="25"/>
      <c r="MXC498" s="25"/>
      <c r="MXD498" s="25"/>
      <c r="MXE498" s="25"/>
      <c r="MXF498" s="25"/>
      <c r="MXG498" s="25"/>
      <c r="MXH498" s="25"/>
      <c r="MXI498" s="25"/>
      <c r="MXJ498" s="25"/>
      <c r="MXK498" s="25"/>
      <c r="MXL498" s="25"/>
      <c r="MXM498" s="25"/>
      <c r="MXN498" s="25"/>
      <c r="MXO498" s="25"/>
      <c r="MXP498" s="25"/>
      <c r="MXQ498" s="25"/>
      <c r="MXR498" s="25"/>
      <c r="MXS498" s="25"/>
      <c r="MXT498" s="25"/>
      <c r="MXU498" s="25"/>
      <c r="MXV498" s="25"/>
      <c r="MXW498" s="25"/>
      <c r="MXX498" s="25"/>
      <c r="MXY498" s="25"/>
      <c r="MXZ498" s="25"/>
      <c r="MYA498" s="25"/>
      <c r="MYB498" s="25"/>
      <c r="MYC498" s="25"/>
      <c r="MYD498" s="25"/>
      <c r="MYE498" s="25"/>
      <c r="MYF498" s="25"/>
      <c r="MYG498" s="25"/>
      <c r="MYH498" s="25"/>
      <c r="MYI498" s="25"/>
      <c r="MYJ498" s="25"/>
      <c r="MYK498" s="25"/>
      <c r="MYL498" s="25"/>
      <c r="MYM498" s="25"/>
      <c r="MYN498" s="25"/>
      <c r="MYO498" s="25"/>
      <c r="MYP498" s="25"/>
      <c r="MYQ498" s="25"/>
      <c r="MYR498" s="25"/>
      <c r="MYS498" s="25"/>
      <c r="MYT498" s="25"/>
      <c r="MYU498" s="25"/>
      <c r="MYV498" s="25"/>
      <c r="MYW498" s="25"/>
      <c r="MYX498" s="25"/>
      <c r="MYY498" s="25"/>
      <c r="MYZ498" s="25"/>
      <c r="MZA498" s="25"/>
      <c r="MZB498" s="25"/>
      <c r="MZC498" s="25"/>
      <c r="MZD498" s="25"/>
      <c r="MZE498" s="25"/>
      <c r="MZF498" s="25"/>
      <c r="MZG498" s="25"/>
      <c r="MZH498" s="25"/>
      <c r="MZI498" s="25"/>
      <c r="MZJ498" s="25"/>
      <c r="MZK498" s="25"/>
      <c r="MZL498" s="25"/>
      <c r="MZM498" s="25"/>
      <c r="MZN498" s="25"/>
      <c r="MZO498" s="25"/>
      <c r="MZP498" s="25"/>
      <c r="MZQ498" s="25"/>
      <c r="MZR498" s="25"/>
      <c r="MZS498" s="25"/>
      <c r="MZT498" s="25"/>
      <c r="MZU498" s="25"/>
      <c r="MZV498" s="25"/>
      <c r="MZW498" s="25"/>
      <c r="MZX498" s="25"/>
      <c r="MZY498" s="25"/>
      <c r="MZZ498" s="25"/>
      <c r="NAA498" s="25"/>
      <c r="NAB498" s="25"/>
      <c r="NAC498" s="25"/>
      <c r="NAD498" s="25"/>
      <c r="NAE498" s="25"/>
      <c r="NAF498" s="25"/>
      <c r="NAG498" s="25"/>
      <c r="NAH498" s="25"/>
      <c r="NAI498" s="25"/>
      <c r="NAJ498" s="25"/>
      <c r="NAK498" s="25"/>
      <c r="NAL498" s="25"/>
      <c r="NAM498" s="25"/>
      <c r="NAN498" s="25"/>
      <c r="NAO498" s="25"/>
      <c r="NAP498" s="25"/>
      <c r="NAQ498" s="25"/>
      <c r="NAR498" s="25"/>
      <c r="NAS498" s="25"/>
      <c r="NAT498" s="25"/>
      <c r="NAU498" s="25"/>
      <c r="NAV498" s="25"/>
      <c r="NAW498" s="25"/>
      <c r="NAX498" s="25"/>
      <c r="NAY498" s="25"/>
      <c r="NAZ498" s="25"/>
      <c r="NBA498" s="25"/>
      <c r="NBB498" s="25"/>
      <c r="NBC498" s="25"/>
      <c r="NBD498" s="25"/>
      <c r="NBE498" s="25"/>
      <c r="NBF498" s="25"/>
      <c r="NBG498" s="25"/>
      <c r="NBH498" s="25"/>
      <c r="NBI498" s="25"/>
      <c r="NBJ498" s="25"/>
      <c r="NBK498" s="25"/>
      <c r="NBL498" s="25"/>
      <c r="NBM498" s="25"/>
      <c r="NBN498" s="25"/>
      <c r="NBO498" s="25"/>
      <c r="NBP498" s="25"/>
      <c r="NBQ498" s="25"/>
      <c r="NBR498" s="25"/>
      <c r="NBS498" s="25"/>
      <c r="NBT498" s="25"/>
      <c r="NBU498" s="25"/>
      <c r="NBV498" s="25"/>
      <c r="NBW498" s="25"/>
      <c r="NBX498" s="25"/>
      <c r="NBY498" s="25"/>
      <c r="NBZ498" s="25"/>
      <c r="NCA498" s="25"/>
      <c r="NCB498" s="25"/>
      <c r="NCC498" s="25"/>
      <c r="NCD498" s="25"/>
      <c r="NCE498" s="25"/>
      <c r="NCF498" s="25"/>
      <c r="NCG498" s="25"/>
      <c r="NCH498" s="25"/>
      <c r="NCI498" s="25"/>
      <c r="NCJ498" s="25"/>
      <c r="NCK498" s="25"/>
      <c r="NCL498" s="25"/>
      <c r="NCM498" s="25"/>
      <c r="NCN498" s="25"/>
      <c r="NCO498" s="25"/>
      <c r="NCP498" s="25"/>
      <c r="NCQ498" s="25"/>
      <c r="NCR498" s="25"/>
      <c r="NCS498" s="25"/>
      <c r="NCT498" s="25"/>
      <c r="NCU498" s="25"/>
      <c r="NCV498" s="25"/>
      <c r="NCW498" s="25"/>
      <c r="NCX498" s="25"/>
      <c r="NCY498" s="25"/>
      <c r="NCZ498" s="25"/>
      <c r="NDA498" s="25"/>
      <c r="NDB498" s="25"/>
      <c r="NDC498" s="25"/>
      <c r="NDD498" s="25"/>
      <c r="NDE498" s="25"/>
      <c r="NDF498" s="25"/>
      <c r="NDG498" s="25"/>
      <c r="NDH498" s="25"/>
      <c r="NDI498" s="25"/>
      <c r="NDJ498" s="25"/>
      <c r="NDK498" s="25"/>
      <c r="NDL498" s="25"/>
      <c r="NDM498" s="25"/>
      <c r="NDN498" s="25"/>
      <c r="NDO498" s="25"/>
      <c r="NDP498" s="25"/>
      <c r="NDQ498" s="25"/>
      <c r="NDR498" s="25"/>
      <c r="NDS498" s="25"/>
      <c r="NDT498" s="25"/>
      <c r="NDU498" s="25"/>
      <c r="NDV498" s="25"/>
      <c r="NDW498" s="25"/>
      <c r="NDX498" s="25"/>
      <c r="NDY498" s="25"/>
      <c r="NDZ498" s="25"/>
      <c r="NEA498" s="25"/>
      <c r="NEB498" s="25"/>
      <c r="NEC498" s="25"/>
      <c r="NED498" s="25"/>
      <c r="NEE498" s="25"/>
      <c r="NEF498" s="25"/>
      <c r="NEG498" s="25"/>
      <c r="NEH498" s="25"/>
      <c r="NEI498" s="25"/>
      <c r="NEJ498" s="25"/>
      <c r="NEK498" s="25"/>
      <c r="NEL498" s="25"/>
      <c r="NEM498" s="25"/>
      <c r="NEN498" s="25"/>
      <c r="NEO498" s="25"/>
      <c r="NEP498" s="25"/>
      <c r="NEQ498" s="25"/>
      <c r="NER498" s="25"/>
      <c r="NES498" s="25"/>
      <c r="NET498" s="25"/>
      <c r="NEU498" s="25"/>
      <c r="NEV498" s="25"/>
      <c r="NEW498" s="25"/>
      <c r="NEX498" s="25"/>
      <c r="NEY498" s="25"/>
      <c r="NEZ498" s="25"/>
      <c r="NFA498" s="25"/>
      <c r="NFB498" s="25"/>
      <c r="NFC498" s="25"/>
      <c r="NFD498" s="25"/>
      <c r="NFE498" s="25"/>
      <c r="NFF498" s="25"/>
      <c r="NFG498" s="25"/>
      <c r="NFH498" s="25"/>
      <c r="NFI498" s="25"/>
      <c r="NFJ498" s="25"/>
      <c r="NFK498" s="25"/>
      <c r="NFL498" s="25"/>
      <c r="NFM498" s="25"/>
      <c r="NFN498" s="25"/>
      <c r="NFO498" s="25"/>
      <c r="NFP498" s="25"/>
      <c r="NFQ498" s="25"/>
      <c r="NFR498" s="25"/>
      <c r="NFS498" s="25"/>
      <c r="NFT498" s="25"/>
      <c r="NFU498" s="25"/>
      <c r="NFV498" s="25"/>
      <c r="NFW498" s="25"/>
      <c r="NFX498" s="25"/>
      <c r="NFY498" s="25"/>
      <c r="NFZ498" s="25"/>
      <c r="NGA498" s="25"/>
      <c r="NGB498" s="25"/>
      <c r="NGC498" s="25"/>
      <c r="NGD498" s="25"/>
      <c r="NGE498" s="25"/>
      <c r="NGF498" s="25"/>
      <c r="NGG498" s="25"/>
      <c r="NGH498" s="25"/>
      <c r="NGI498" s="25"/>
      <c r="NGJ498" s="25"/>
      <c r="NGK498" s="25"/>
      <c r="NGL498" s="25"/>
      <c r="NGM498" s="25"/>
      <c r="NGN498" s="25"/>
      <c r="NGO498" s="25"/>
      <c r="NGP498" s="25"/>
      <c r="NGQ498" s="25"/>
      <c r="NGR498" s="25"/>
      <c r="NGS498" s="25"/>
      <c r="NGT498" s="25"/>
      <c r="NGU498" s="25"/>
      <c r="NGV498" s="25"/>
      <c r="NGW498" s="25"/>
      <c r="NGX498" s="25"/>
      <c r="NGY498" s="25"/>
      <c r="NGZ498" s="25"/>
      <c r="NHA498" s="25"/>
      <c r="NHB498" s="25"/>
      <c r="NHC498" s="25"/>
      <c r="NHD498" s="25"/>
      <c r="NHE498" s="25"/>
      <c r="NHF498" s="25"/>
      <c r="NHG498" s="25"/>
      <c r="NHH498" s="25"/>
      <c r="NHI498" s="25"/>
      <c r="NHJ498" s="25"/>
      <c r="NHK498" s="25"/>
      <c r="NHL498" s="25"/>
      <c r="NHM498" s="25"/>
      <c r="NHN498" s="25"/>
      <c r="NHO498" s="25"/>
      <c r="NHP498" s="25"/>
      <c r="NHQ498" s="25"/>
      <c r="NHR498" s="25"/>
      <c r="NHS498" s="25"/>
      <c r="NHT498" s="25"/>
      <c r="NHU498" s="25"/>
      <c r="NHV498" s="25"/>
      <c r="NHW498" s="25"/>
      <c r="NHX498" s="25"/>
      <c r="NHY498" s="25"/>
      <c r="NHZ498" s="25"/>
      <c r="NIA498" s="25"/>
      <c r="NIB498" s="25"/>
      <c r="NIC498" s="25"/>
      <c r="NID498" s="25"/>
      <c r="NIE498" s="25"/>
      <c r="NIF498" s="25"/>
      <c r="NIG498" s="25"/>
      <c r="NIH498" s="25"/>
      <c r="NII498" s="25"/>
      <c r="NIJ498" s="25"/>
      <c r="NIK498" s="25"/>
      <c r="NIL498" s="25"/>
      <c r="NIM498" s="25"/>
      <c r="NIN498" s="25"/>
      <c r="NIO498" s="25"/>
      <c r="NIP498" s="25"/>
      <c r="NIQ498" s="25"/>
      <c r="NIR498" s="25"/>
      <c r="NIS498" s="25"/>
      <c r="NIT498" s="25"/>
      <c r="NIU498" s="25"/>
      <c r="NIV498" s="25"/>
      <c r="NIW498" s="25"/>
      <c r="NIX498" s="25"/>
      <c r="NIY498" s="25"/>
      <c r="NIZ498" s="25"/>
      <c r="NJA498" s="25"/>
      <c r="NJB498" s="25"/>
      <c r="NJC498" s="25"/>
      <c r="NJD498" s="25"/>
      <c r="NJE498" s="25"/>
      <c r="NJF498" s="25"/>
      <c r="NJG498" s="25"/>
      <c r="NJH498" s="25"/>
      <c r="NJI498" s="25"/>
      <c r="NJJ498" s="25"/>
      <c r="NJK498" s="25"/>
      <c r="NJL498" s="25"/>
      <c r="NJM498" s="25"/>
      <c r="NJN498" s="25"/>
      <c r="NJO498" s="25"/>
      <c r="NJP498" s="25"/>
      <c r="NJQ498" s="25"/>
      <c r="NJR498" s="25"/>
      <c r="NJS498" s="25"/>
      <c r="NJT498" s="25"/>
      <c r="NJU498" s="25"/>
      <c r="NJV498" s="25"/>
      <c r="NJW498" s="25"/>
      <c r="NJX498" s="25"/>
      <c r="NJY498" s="25"/>
      <c r="NJZ498" s="25"/>
      <c r="NKA498" s="25"/>
      <c r="NKB498" s="25"/>
      <c r="NKC498" s="25"/>
      <c r="NKD498" s="25"/>
      <c r="NKE498" s="25"/>
      <c r="NKF498" s="25"/>
      <c r="NKG498" s="25"/>
      <c r="NKH498" s="25"/>
      <c r="NKI498" s="25"/>
      <c r="NKJ498" s="25"/>
      <c r="NKK498" s="25"/>
      <c r="NKL498" s="25"/>
      <c r="NKM498" s="25"/>
      <c r="NKN498" s="25"/>
      <c r="NKO498" s="25"/>
      <c r="NKP498" s="25"/>
      <c r="NKQ498" s="25"/>
      <c r="NKR498" s="25"/>
      <c r="NKS498" s="25"/>
      <c r="NKT498" s="25"/>
      <c r="NKU498" s="25"/>
      <c r="NKV498" s="25"/>
      <c r="NKW498" s="25"/>
      <c r="NKX498" s="25"/>
      <c r="NKY498" s="25"/>
      <c r="NKZ498" s="25"/>
      <c r="NLA498" s="25"/>
      <c r="NLB498" s="25"/>
      <c r="NLC498" s="25"/>
      <c r="NLD498" s="25"/>
      <c r="NLE498" s="25"/>
      <c r="NLF498" s="25"/>
      <c r="NLG498" s="25"/>
      <c r="NLH498" s="25"/>
      <c r="NLI498" s="25"/>
      <c r="NLJ498" s="25"/>
      <c r="NLK498" s="25"/>
      <c r="NLL498" s="25"/>
      <c r="NLM498" s="25"/>
      <c r="NLN498" s="25"/>
      <c r="NLO498" s="25"/>
      <c r="NLP498" s="25"/>
      <c r="NLQ498" s="25"/>
      <c r="NLR498" s="25"/>
      <c r="NLS498" s="25"/>
      <c r="NLT498" s="25"/>
      <c r="NLU498" s="25"/>
      <c r="NLV498" s="25"/>
      <c r="NLW498" s="25"/>
      <c r="NLX498" s="25"/>
      <c r="NLY498" s="25"/>
      <c r="NLZ498" s="25"/>
      <c r="NMA498" s="25"/>
      <c r="NMB498" s="25"/>
      <c r="NMC498" s="25"/>
      <c r="NMD498" s="25"/>
      <c r="NME498" s="25"/>
      <c r="NMF498" s="25"/>
      <c r="NMG498" s="25"/>
      <c r="NMH498" s="25"/>
      <c r="NMI498" s="25"/>
      <c r="NMJ498" s="25"/>
      <c r="NMK498" s="25"/>
      <c r="NML498" s="25"/>
      <c r="NMM498" s="25"/>
      <c r="NMN498" s="25"/>
      <c r="NMO498" s="25"/>
      <c r="NMP498" s="25"/>
      <c r="NMQ498" s="25"/>
      <c r="NMR498" s="25"/>
      <c r="NMS498" s="25"/>
      <c r="NMT498" s="25"/>
      <c r="NMU498" s="25"/>
      <c r="NMV498" s="25"/>
      <c r="NMW498" s="25"/>
      <c r="NMX498" s="25"/>
      <c r="NMY498" s="25"/>
      <c r="NMZ498" s="25"/>
      <c r="NNA498" s="25"/>
      <c r="NNB498" s="25"/>
      <c r="NNC498" s="25"/>
      <c r="NND498" s="25"/>
      <c r="NNE498" s="25"/>
      <c r="NNF498" s="25"/>
      <c r="NNG498" s="25"/>
      <c r="NNH498" s="25"/>
      <c r="NNI498" s="25"/>
      <c r="NNJ498" s="25"/>
      <c r="NNK498" s="25"/>
      <c r="NNL498" s="25"/>
      <c r="NNM498" s="25"/>
      <c r="NNN498" s="25"/>
      <c r="NNO498" s="25"/>
      <c r="NNP498" s="25"/>
      <c r="NNQ498" s="25"/>
      <c r="NNR498" s="25"/>
      <c r="NNS498" s="25"/>
      <c r="NNT498" s="25"/>
      <c r="NNU498" s="25"/>
      <c r="NNV498" s="25"/>
      <c r="NNW498" s="25"/>
      <c r="NNX498" s="25"/>
      <c r="NNY498" s="25"/>
      <c r="NNZ498" s="25"/>
      <c r="NOA498" s="25"/>
      <c r="NOB498" s="25"/>
      <c r="NOC498" s="25"/>
      <c r="NOD498" s="25"/>
      <c r="NOE498" s="25"/>
      <c r="NOF498" s="25"/>
      <c r="NOG498" s="25"/>
      <c r="NOH498" s="25"/>
      <c r="NOI498" s="25"/>
      <c r="NOJ498" s="25"/>
      <c r="NOK498" s="25"/>
      <c r="NOL498" s="25"/>
      <c r="NOM498" s="25"/>
      <c r="NON498" s="25"/>
      <c r="NOO498" s="25"/>
      <c r="NOP498" s="25"/>
      <c r="NOQ498" s="25"/>
      <c r="NOR498" s="25"/>
      <c r="NOS498" s="25"/>
      <c r="NOT498" s="25"/>
      <c r="NOU498" s="25"/>
      <c r="NOV498" s="25"/>
      <c r="NOW498" s="25"/>
      <c r="NOX498" s="25"/>
      <c r="NOY498" s="25"/>
      <c r="NOZ498" s="25"/>
      <c r="NPA498" s="25"/>
      <c r="NPB498" s="25"/>
      <c r="NPC498" s="25"/>
      <c r="NPD498" s="25"/>
      <c r="NPE498" s="25"/>
      <c r="NPF498" s="25"/>
      <c r="NPG498" s="25"/>
      <c r="NPH498" s="25"/>
      <c r="NPI498" s="25"/>
      <c r="NPJ498" s="25"/>
      <c r="NPK498" s="25"/>
      <c r="NPL498" s="25"/>
      <c r="NPM498" s="25"/>
      <c r="NPN498" s="25"/>
      <c r="NPO498" s="25"/>
      <c r="NPP498" s="25"/>
      <c r="NPQ498" s="25"/>
      <c r="NPR498" s="25"/>
      <c r="NPS498" s="25"/>
      <c r="NPT498" s="25"/>
      <c r="NPU498" s="25"/>
      <c r="NPV498" s="25"/>
      <c r="NPW498" s="25"/>
      <c r="NPX498" s="25"/>
      <c r="NPY498" s="25"/>
      <c r="NPZ498" s="25"/>
      <c r="NQA498" s="25"/>
      <c r="NQB498" s="25"/>
      <c r="NQC498" s="25"/>
      <c r="NQD498" s="25"/>
      <c r="NQE498" s="25"/>
      <c r="NQF498" s="25"/>
      <c r="NQG498" s="25"/>
      <c r="NQH498" s="25"/>
      <c r="NQI498" s="25"/>
      <c r="NQJ498" s="25"/>
      <c r="NQK498" s="25"/>
      <c r="NQL498" s="25"/>
      <c r="NQM498" s="25"/>
      <c r="NQN498" s="25"/>
      <c r="NQO498" s="25"/>
      <c r="NQP498" s="25"/>
      <c r="NQQ498" s="25"/>
      <c r="NQR498" s="25"/>
      <c r="NQS498" s="25"/>
      <c r="NQT498" s="25"/>
      <c r="NQU498" s="25"/>
      <c r="NQV498" s="25"/>
      <c r="NQW498" s="25"/>
      <c r="NQX498" s="25"/>
      <c r="NQY498" s="25"/>
      <c r="NQZ498" s="25"/>
      <c r="NRA498" s="25"/>
      <c r="NRB498" s="25"/>
      <c r="NRC498" s="25"/>
      <c r="NRD498" s="25"/>
      <c r="NRE498" s="25"/>
      <c r="NRF498" s="25"/>
      <c r="NRG498" s="25"/>
      <c r="NRH498" s="25"/>
      <c r="NRI498" s="25"/>
      <c r="NRJ498" s="25"/>
      <c r="NRK498" s="25"/>
      <c r="NRL498" s="25"/>
      <c r="NRM498" s="25"/>
      <c r="NRN498" s="25"/>
      <c r="NRO498" s="25"/>
      <c r="NRP498" s="25"/>
      <c r="NRQ498" s="25"/>
      <c r="NRR498" s="25"/>
      <c r="NRS498" s="25"/>
      <c r="NRT498" s="25"/>
      <c r="NRU498" s="25"/>
      <c r="NRV498" s="25"/>
      <c r="NRW498" s="25"/>
      <c r="NRX498" s="25"/>
      <c r="NRY498" s="25"/>
      <c r="NRZ498" s="25"/>
      <c r="NSA498" s="25"/>
      <c r="NSB498" s="25"/>
      <c r="NSC498" s="25"/>
      <c r="NSD498" s="25"/>
      <c r="NSE498" s="25"/>
      <c r="NSF498" s="25"/>
      <c r="NSG498" s="25"/>
      <c r="NSH498" s="25"/>
      <c r="NSI498" s="25"/>
      <c r="NSJ498" s="25"/>
      <c r="NSK498" s="25"/>
      <c r="NSL498" s="25"/>
      <c r="NSM498" s="25"/>
      <c r="NSN498" s="25"/>
      <c r="NSO498" s="25"/>
      <c r="NSP498" s="25"/>
      <c r="NSQ498" s="25"/>
      <c r="NSR498" s="25"/>
      <c r="NSS498" s="25"/>
      <c r="NST498" s="25"/>
      <c r="NSU498" s="25"/>
      <c r="NSV498" s="25"/>
      <c r="NSW498" s="25"/>
      <c r="NSX498" s="25"/>
      <c r="NSY498" s="25"/>
      <c r="NSZ498" s="25"/>
      <c r="NTA498" s="25"/>
      <c r="NTB498" s="25"/>
      <c r="NTC498" s="25"/>
      <c r="NTD498" s="25"/>
      <c r="NTE498" s="25"/>
      <c r="NTF498" s="25"/>
      <c r="NTG498" s="25"/>
      <c r="NTH498" s="25"/>
      <c r="NTI498" s="25"/>
      <c r="NTJ498" s="25"/>
      <c r="NTK498" s="25"/>
      <c r="NTL498" s="25"/>
      <c r="NTM498" s="25"/>
      <c r="NTN498" s="25"/>
      <c r="NTO498" s="25"/>
      <c r="NTP498" s="25"/>
      <c r="NTQ498" s="25"/>
      <c r="NTR498" s="25"/>
      <c r="NTS498" s="25"/>
      <c r="NTT498" s="25"/>
      <c r="NTU498" s="25"/>
      <c r="NTV498" s="25"/>
      <c r="NTW498" s="25"/>
      <c r="NTX498" s="25"/>
      <c r="NTY498" s="25"/>
      <c r="NTZ498" s="25"/>
      <c r="NUA498" s="25"/>
      <c r="NUB498" s="25"/>
      <c r="NUC498" s="25"/>
      <c r="NUD498" s="25"/>
      <c r="NUE498" s="25"/>
      <c r="NUF498" s="25"/>
      <c r="NUG498" s="25"/>
      <c r="NUH498" s="25"/>
      <c r="NUI498" s="25"/>
      <c r="NUJ498" s="25"/>
      <c r="NUK498" s="25"/>
      <c r="NUL498" s="25"/>
      <c r="NUM498" s="25"/>
      <c r="NUN498" s="25"/>
      <c r="NUO498" s="25"/>
      <c r="NUP498" s="25"/>
      <c r="NUQ498" s="25"/>
      <c r="NUR498" s="25"/>
      <c r="NUS498" s="25"/>
      <c r="NUT498" s="25"/>
      <c r="NUU498" s="25"/>
      <c r="NUV498" s="25"/>
      <c r="NUW498" s="25"/>
      <c r="NUX498" s="25"/>
      <c r="NUY498" s="25"/>
      <c r="NUZ498" s="25"/>
      <c r="NVA498" s="25"/>
      <c r="NVB498" s="25"/>
      <c r="NVC498" s="25"/>
      <c r="NVD498" s="25"/>
      <c r="NVE498" s="25"/>
      <c r="NVF498" s="25"/>
      <c r="NVG498" s="25"/>
      <c r="NVH498" s="25"/>
      <c r="NVI498" s="25"/>
      <c r="NVJ498" s="25"/>
      <c r="NVK498" s="25"/>
      <c r="NVL498" s="25"/>
      <c r="NVM498" s="25"/>
      <c r="NVN498" s="25"/>
      <c r="NVO498" s="25"/>
      <c r="NVP498" s="25"/>
      <c r="NVQ498" s="25"/>
      <c r="NVR498" s="25"/>
      <c r="NVS498" s="25"/>
      <c r="NVT498" s="25"/>
      <c r="NVU498" s="25"/>
      <c r="NVV498" s="25"/>
      <c r="NVW498" s="25"/>
      <c r="NVX498" s="25"/>
      <c r="NVY498" s="25"/>
      <c r="NVZ498" s="25"/>
      <c r="NWA498" s="25"/>
      <c r="NWB498" s="25"/>
      <c r="NWC498" s="25"/>
      <c r="NWD498" s="25"/>
      <c r="NWE498" s="25"/>
      <c r="NWF498" s="25"/>
      <c r="NWG498" s="25"/>
      <c r="NWH498" s="25"/>
      <c r="NWI498" s="25"/>
      <c r="NWJ498" s="25"/>
      <c r="NWK498" s="25"/>
      <c r="NWL498" s="25"/>
      <c r="NWM498" s="25"/>
      <c r="NWN498" s="25"/>
      <c r="NWO498" s="25"/>
      <c r="NWP498" s="25"/>
      <c r="NWQ498" s="25"/>
      <c r="NWR498" s="25"/>
      <c r="NWS498" s="25"/>
      <c r="NWT498" s="25"/>
      <c r="NWU498" s="25"/>
      <c r="NWV498" s="25"/>
      <c r="NWW498" s="25"/>
      <c r="NWX498" s="25"/>
      <c r="NWY498" s="25"/>
      <c r="NWZ498" s="25"/>
      <c r="NXA498" s="25"/>
      <c r="NXB498" s="25"/>
      <c r="NXC498" s="25"/>
      <c r="NXD498" s="25"/>
      <c r="NXE498" s="25"/>
      <c r="NXF498" s="25"/>
      <c r="NXG498" s="25"/>
      <c r="NXH498" s="25"/>
      <c r="NXI498" s="25"/>
      <c r="NXJ498" s="25"/>
      <c r="NXK498" s="25"/>
      <c r="NXL498" s="25"/>
      <c r="NXM498" s="25"/>
      <c r="NXN498" s="25"/>
      <c r="NXO498" s="25"/>
      <c r="NXP498" s="25"/>
      <c r="NXQ498" s="25"/>
      <c r="NXR498" s="25"/>
      <c r="NXS498" s="25"/>
      <c r="NXT498" s="25"/>
      <c r="NXU498" s="25"/>
      <c r="NXV498" s="25"/>
      <c r="NXW498" s="25"/>
      <c r="NXX498" s="25"/>
      <c r="NXY498" s="25"/>
      <c r="NXZ498" s="25"/>
      <c r="NYA498" s="25"/>
      <c r="NYB498" s="25"/>
      <c r="NYC498" s="25"/>
      <c r="NYD498" s="25"/>
      <c r="NYE498" s="25"/>
      <c r="NYF498" s="25"/>
      <c r="NYG498" s="25"/>
      <c r="NYH498" s="25"/>
      <c r="NYI498" s="25"/>
      <c r="NYJ498" s="25"/>
      <c r="NYK498" s="25"/>
      <c r="NYL498" s="25"/>
      <c r="NYM498" s="25"/>
      <c r="NYN498" s="25"/>
      <c r="NYO498" s="25"/>
      <c r="NYP498" s="25"/>
      <c r="NYQ498" s="25"/>
      <c r="NYR498" s="25"/>
      <c r="NYS498" s="25"/>
      <c r="NYT498" s="25"/>
      <c r="NYU498" s="25"/>
      <c r="NYV498" s="25"/>
      <c r="NYW498" s="25"/>
      <c r="NYX498" s="25"/>
      <c r="NYY498" s="25"/>
      <c r="NYZ498" s="25"/>
      <c r="NZA498" s="25"/>
      <c r="NZB498" s="25"/>
      <c r="NZC498" s="25"/>
      <c r="NZD498" s="25"/>
      <c r="NZE498" s="25"/>
      <c r="NZF498" s="25"/>
      <c r="NZG498" s="25"/>
      <c r="NZH498" s="25"/>
      <c r="NZI498" s="25"/>
      <c r="NZJ498" s="25"/>
      <c r="NZK498" s="25"/>
      <c r="NZL498" s="25"/>
      <c r="NZM498" s="25"/>
      <c r="NZN498" s="25"/>
      <c r="NZO498" s="25"/>
      <c r="NZP498" s="25"/>
      <c r="NZQ498" s="25"/>
      <c r="NZR498" s="25"/>
      <c r="NZS498" s="25"/>
      <c r="NZT498" s="25"/>
      <c r="NZU498" s="25"/>
      <c r="NZV498" s="25"/>
      <c r="NZW498" s="25"/>
      <c r="NZX498" s="25"/>
      <c r="NZY498" s="25"/>
      <c r="NZZ498" s="25"/>
      <c r="OAA498" s="25"/>
      <c r="OAB498" s="25"/>
      <c r="OAC498" s="25"/>
      <c r="OAD498" s="25"/>
      <c r="OAE498" s="25"/>
      <c r="OAF498" s="25"/>
      <c r="OAG498" s="25"/>
      <c r="OAH498" s="25"/>
      <c r="OAI498" s="25"/>
      <c r="OAJ498" s="25"/>
      <c r="OAK498" s="25"/>
      <c r="OAL498" s="25"/>
      <c r="OAM498" s="25"/>
      <c r="OAN498" s="25"/>
      <c r="OAO498" s="25"/>
      <c r="OAP498" s="25"/>
      <c r="OAQ498" s="25"/>
      <c r="OAR498" s="25"/>
      <c r="OAS498" s="25"/>
      <c r="OAT498" s="25"/>
      <c r="OAU498" s="25"/>
      <c r="OAV498" s="25"/>
      <c r="OAW498" s="25"/>
      <c r="OAX498" s="25"/>
      <c r="OAY498" s="25"/>
      <c r="OAZ498" s="25"/>
      <c r="OBA498" s="25"/>
      <c r="OBB498" s="25"/>
      <c r="OBC498" s="25"/>
      <c r="OBD498" s="25"/>
      <c r="OBE498" s="25"/>
      <c r="OBF498" s="25"/>
      <c r="OBG498" s="25"/>
      <c r="OBH498" s="25"/>
      <c r="OBI498" s="25"/>
      <c r="OBJ498" s="25"/>
      <c r="OBK498" s="25"/>
      <c r="OBL498" s="25"/>
      <c r="OBM498" s="25"/>
      <c r="OBN498" s="25"/>
      <c r="OBO498" s="25"/>
      <c r="OBP498" s="25"/>
      <c r="OBQ498" s="25"/>
      <c r="OBR498" s="25"/>
      <c r="OBS498" s="25"/>
      <c r="OBT498" s="25"/>
      <c r="OBU498" s="25"/>
      <c r="OBV498" s="25"/>
      <c r="OBW498" s="25"/>
      <c r="OBX498" s="25"/>
      <c r="OBY498" s="25"/>
      <c r="OBZ498" s="25"/>
      <c r="OCA498" s="25"/>
      <c r="OCB498" s="25"/>
      <c r="OCC498" s="25"/>
      <c r="OCD498" s="25"/>
      <c r="OCE498" s="25"/>
      <c r="OCF498" s="25"/>
      <c r="OCG498" s="25"/>
      <c r="OCH498" s="25"/>
      <c r="OCI498" s="25"/>
      <c r="OCJ498" s="25"/>
      <c r="OCK498" s="25"/>
      <c r="OCL498" s="25"/>
      <c r="OCM498" s="25"/>
      <c r="OCN498" s="25"/>
      <c r="OCO498" s="25"/>
      <c r="OCP498" s="25"/>
      <c r="OCQ498" s="25"/>
      <c r="OCR498" s="25"/>
      <c r="OCS498" s="25"/>
      <c r="OCT498" s="25"/>
      <c r="OCU498" s="25"/>
      <c r="OCV498" s="25"/>
      <c r="OCW498" s="25"/>
      <c r="OCX498" s="25"/>
      <c r="OCY498" s="25"/>
      <c r="OCZ498" s="25"/>
      <c r="ODA498" s="25"/>
      <c r="ODB498" s="25"/>
      <c r="ODC498" s="25"/>
      <c r="ODD498" s="25"/>
      <c r="ODE498" s="25"/>
      <c r="ODF498" s="25"/>
      <c r="ODG498" s="25"/>
      <c r="ODH498" s="25"/>
      <c r="ODI498" s="25"/>
      <c r="ODJ498" s="25"/>
      <c r="ODK498" s="25"/>
      <c r="ODL498" s="25"/>
      <c r="ODM498" s="25"/>
      <c r="ODN498" s="25"/>
      <c r="ODO498" s="25"/>
      <c r="ODP498" s="25"/>
      <c r="ODQ498" s="25"/>
      <c r="ODR498" s="25"/>
      <c r="ODS498" s="25"/>
      <c r="ODT498" s="25"/>
      <c r="ODU498" s="25"/>
      <c r="ODV498" s="25"/>
      <c r="ODW498" s="25"/>
      <c r="ODX498" s="25"/>
      <c r="ODY498" s="25"/>
      <c r="ODZ498" s="25"/>
      <c r="OEA498" s="25"/>
      <c r="OEB498" s="25"/>
      <c r="OEC498" s="25"/>
      <c r="OED498" s="25"/>
      <c r="OEE498" s="25"/>
      <c r="OEF498" s="25"/>
      <c r="OEG498" s="25"/>
      <c r="OEH498" s="25"/>
      <c r="OEI498" s="25"/>
      <c r="OEJ498" s="25"/>
      <c r="OEK498" s="25"/>
      <c r="OEL498" s="25"/>
      <c r="OEM498" s="25"/>
      <c r="OEN498" s="25"/>
      <c r="OEO498" s="25"/>
      <c r="OEP498" s="25"/>
      <c r="OEQ498" s="25"/>
      <c r="OER498" s="25"/>
      <c r="OES498" s="25"/>
      <c r="OET498" s="25"/>
      <c r="OEU498" s="25"/>
      <c r="OEV498" s="25"/>
      <c r="OEW498" s="25"/>
      <c r="OEX498" s="25"/>
      <c r="OEY498" s="25"/>
      <c r="OEZ498" s="25"/>
      <c r="OFA498" s="25"/>
      <c r="OFB498" s="25"/>
      <c r="OFC498" s="25"/>
      <c r="OFD498" s="25"/>
      <c r="OFE498" s="25"/>
      <c r="OFF498" s="25"/>
      <c r="OFG498" s="25"/>
      <c r="OFH498" s="25"/>
      <c r="OFI498" s="25"/>
      <c r="OFJ498" s="25"/>
      <c r="OFK498" s="25"/>
      <c r="OFL498" s="25"/>
      <c r="OFM498" s="25"/>
      <c r="OFN498" s="25"/>
      <c r="OFO498" s="25"/>
      <c r="OFP498" s="25"/>
      <c r="OFQ498" s="25"/>
      <c r="OFR498" s="25"/>
      <c r="OFS498" s="25"/>
      <c r="OFT498" s="25"/>
      <c r="OFU498" s="25"/>
      <c r="OFV498" s="25"/>
      <c r="OFW498" s="25"/>
      <c r="OFX498" s="25"/>
      <c r="OFY498" s="25"/>
      <c r="OFZ498" s="25"/>
      <c r="OGA498" s="25"/>
      <c r="OGB498" s="25"/>
      <c r="OGC498" s="25"/>
      <c r="OGD498" s="25"/>
      <c r="OGE498" s="25"/>
      <c r="OGF498" s="25"/>
      <c r="OGG498" s="25"/>
      <c r="OGH498" s="25"/>
      <c r="OGI498" s="25"/>
      <c r="OGJ498" s="25"/>
      <c r="OGK498" s="25"/>
      <c r="OGL498" s="25"/>
      <c r="OGM498" s="25"/>
      <c r="OGN498" s="25"/>
      <c r="OGO498" s="25"/>
      <c r="OGP498" s="25"/>
      <c r="OGQ498" s="25"/>
      <c r="OGR498" s="25"/>
      <c r="OGS498" s="25"/>
      <c r="OGT498" s="25"/>
      <c r="OGU498" s="25"/>
      <c r="OGV498" s="25"/>
      <c r="OGW498" s="25"/>
      <c r="OGX498" s="25"/>
      <c r="OGY498" s="25"/>
      <c r="OGZ498" s="25"/>
      <c r="OHA498" s="25"/>
      <c r="OHB498" s="25"/>
      <c r="OHC498" s="25"/>
      <c r="OHD498" s="25"/>
      <c r="OHE498" s="25"/>
      <c r="OHF498" s="25"/>
      <c r="OHG498" s="25"/>
      <c r="OHH498" s="25"/>
      <c r="OHI498" s="25"/>
      <c r="OHJ498" s="25"/>
      <c r="OHK498" s="25"/>
      <c r="OHL498" s="25"/>
      <c r="OHM498" s="25"/>
      <c r="OHN498" s="25"/>
      <c r="OHO498" s="25"/>
      <c r="OHP498" s="25"/>
      <c r="OHQ498" s="25"/>
      <c r="OHR498" s="25"/>
      <c r="OHS498" s="25"/>
      <c r="OHT498" s="25"/>
      <c r="OHU498" s="25"/>
      <c r="OHV498" s="25"/>
      <c r="OHW498" s="25"/>
      <c r="OHX498" s="25"/>
      <c r="OHY498" s="25"/>
      <c r="OHZ498" s="25"/>
      <c r="OIA498" s="25"/>
      <c r="OIB498" s="25"/>
      <c r="OIC498" s="25"/>
      <c r="OID498" s="25"/>
      <c r="OIE498" s="25"/>
      <c r="OIF498" s="25"/>
      <c r="OIG498" s="25"/>
      <c r="OIH498" s="25"/>
      <c r="OII498" s="25"/>
      <c r="OIJ498" s="25"/>
      <c r="OIK498" s="25"/>
      <c r="OIL498" s="25"/>
      <c r="OIM498" s="25"/>
      <c r="OIN498" s="25"/>
      <c r="OIO498" s="25"/>
      <c r="OIP498" s="25"/>
      <c r="OIQ498" s="25"/>
      <c r="OIR498" s="25"/>
      <c r="OIS498" s="25"/>
      <c r="OIT498" s="25"/>
      <c r="OIU498" s="25"/>
      <c r="OIV498" s="25"/>
      <c r="OIW498" s="25"/>
      <c r="OIX498" s="25"/>
      <c r="OIY498" s="25"/>
      <c r="OIZ498" s="25"/>
      <c r="OJA498" s="25"/>
      <c r="OJB498" s="25"/>
      <c r="OJC498" s="25"/>
      <c r="OJD498" s="25"/>
      <c r="OJE498" s="25"/>
      <c r="OJF498" s="25"/>
      <c r="OJG498" s="25"/>
      <c r="OJH498" s="25"/>
      <c r="OJI498" s="25"/>
      <c r="OJJ498" s="25"/>
      <c r="OJK498" s="25"/>
      <c r="OJL498" s="25"/>
      <c r="OJM498" s="25"/>
      <c r="OJN498" s="25"/>
      <c r="OJO498" s="25"/>
      <c r="OJP498" s="25"/>
      <c r="OJQ498" s="25"/>
      <c r="OJR498" s="25"/>
      <c r="OJS498" s="25"/>
      <c r="OJT498" s="25"/>
      <c r="OJU498" s="25"/>
      <c r="OJV498" s="25"/>
      <c r="OJW498" s="25"/>
      <c r="OJX498" s="25"/>
      <c r="OJY498" s="25"/>
      <c r="OJZ498" s="25"/>
      <c r="OKA498" s="25"/>
      <c r="OKB498" s="25"/>
      <c r="OKC498" s="25"/>
      <c r="OKD498" s="25"/>
      <c r="OKE498" s="25"/>
      <c r="OKF498" s="25"/>
      <c r="OKG498" s="25"/>
      <c r="OKH498" s="25"/>
      <c r="OKI498" s="25"/>
      <c r="OKJ498" s="25"/>
      <c r="OKK498" s="25"/>
      <c r="OKL498" s="25"/>
      <c r="OKM498" s="25"/>
      <c r="OKN498" s="25"/>
      <c r="OKO498" s="25"/>
      <c r="OKP498" s="25"/>
      <c r="OKQ498" s="25"/>
      <c r="OKR498" s="25"/>
      <c r="OKS498" s="25"/>
      <c r="OKT498" s="25"/>
      <c r="OKU498" s="25"/>
      <c r="OKV498" s="25"/>
      <c r="OKW498" s="25"/>
      <c r="OKX498" s="25"/>
      <c r="OKY498" s="25"/>
      <c r="OKZ498" s="25"/>
      <c r="OLA498" s="25"/>
      <c r="OLB498" s="25"/>
      <c r="OLC498" s="25"/>
      <c r="OLD498" s="25"/>
      <c r="OLE498" s="25"/>
      <c r="OLF498" s="25"/>
      <c r="OLG498" s="25"/>
      <c r="OLH498" s="25"/>
      <c r="OLI498" s="25"/>
      <c r="OLJ498" s="25"/>
      <c r="OLK498" s="25"/>
      <c r="OLL498" s="25"/>
      <c r="OLM498" s="25"/>
      <c r="OLN498" s="25"/>
      <c r="OLO498" s="25"/>
      <c r="OLP498" s="25"/>
      <c r="OLQ498" s="25"/>
      <c r="OLR498" s="25"/>
      <c r="OLS498" s="25"/>
      <c r="OLT498" s="25"/>
      <c r="OLU498" s="25"/>
      <c r="OLV498" s="25"/>
      <c r="OLW498" s="25"/>
      <c r="OLX498" s="25"/>
      <c r="OLY498" s="25"/>
      <c r="OLZ498" s="25"/>
      <c r="OMA498" s="25"/>
      <c r="OMB498" s="25"/>
      <c r="OMC498" s="25"/>
      <c r="OMD498" s="25"/>
      <c r="OME498" s="25"/>
      <c r="OMF498" s="25"/>
      <c r="OMG498" s="25"/>
      <c r="OMH498" s="25"/>
      <c r="OMI498" s="25"/>
      <c r="OMJ498" s="25"/>
      <c r="OMK498" s="25"/>
      <c r="OML498" s="25"/>
      <c r="OMM498" s="25"/>
      <c r="OMN498" s="25"/>
      <c r="OMO498" s="25"/>
      <c r="OMP498" s="25"/>
      <c r="OMQ498" s="25"/>
      <c r="OMR498" s="25"/>
      <c r="OMS498" s="25"/>
      <c r="OMT498" s="25"/>
      <c r="OMU498" s="25"/>
      <c r="OMV498" s="25"/>
      <c r="OMW498" s="25"/>
      <c r="OMX498" s="25"/>
      <c r="OMY498" s="25"/>
      <c r="OMZ498" s="25"/>
      <c r="ONA498" s="25"/>
      <c r="ONB498" s="25"/>
      <c r="ONC498" s="25"/>
      <c r="OND498" s="25"/>
      <c r="ONE498" s="25"/>
      <c r="ONF498" s="25"/>
      <c r="ONG498" s="25"/>
      <c r="ONH498" s="25"/>
      <c r="ONI498" s="25"/>
      <c r="ONJ498" s="25"/>
      <c r="ONK498" s="25"/>
      <c r="ONL498" s="25"/>
      <c r="ONM498" s="25"/>
      <c r="ONN498" s="25"/>
      <c r="ONO498" s="25"/>
      <c r="ONP498" s="25"/>
      <c r="ONQ498" s="25"/>
      <c r="ONR498" s="25"/>
      <c r="ONS498" s="25"/>
      <c r="ONT498" s="25"/>
      <c r="ONU498" s="25"/>
      <c r="ONV498" s="25"/>
      <c r="ONW498" s="25"/>
      <c r="ONX498" s="25"/>
      <c r="ONY498" s="25"/>
      <c r="ONZ498" s="25"/>
      <c r="OOA498" s="25"/>
      <c r="OOB498" s="25"/>
      <c r="OOC498" s="25"/>
      <c r="OOD498" s="25"/>
      <c r="OOE498" s="25"/>
      <c r="OOF498" s="25"/>
      <c r="OOG498" s="25"/>
      <c r="OOH498" s="25"/>
      <c r="OOI498" s="25"/>
      <c r="OOJ498" s="25"/>
      <c r="OOK498" s="25"/>
      <c r="OOL498" s="25"/>
      <c r="OOM498" s="25"/>
      <c r="OON498" s="25"/>
      <c r="OOO498" s="25"/>
      <c r="OOP498" s="25"/>
      <c r="OOQ498" s="25"/>
      <c r="OOR498" s="25"/>
      <c r="OOS498" s="25"/>
      <c r="OOT498" s="25"/>
      <c r="OOU498" s="25"/>
      <c r="OOV498" s="25"/>
      <c r="OOW498" s="25"/>
      <c r="OOX498" s="25"/>
      <c r="OOY498" s="25"/>
      <c r="OOZ498" s="25"/>
      <c r="OPA498" s="25"/>
      <c r="OPB498" s="25"/>
      <c r="OPC498" s="25"/>
      <c r="OPD498" s="25"/>
      <c r="OPE498" s="25"/>
      <c r="OPF498" s="25"/>
      <c r="OPG498" s="25"/>
      <c r="OPH498" s="25"/>
      <c r="OPI498" s="25"/>
      <c r="OPJ498" s="25"/>
      <c r="OPK498" s="25"/>
      <c r="OPL498" s="25"/>
      <c r="OPM498" s="25"/>
      <c r="OPN498" s="25"/>
      <c r="OPO498" s="25"/>
      <c r="OPP498" s="25"/>
      <c r="OPQ498" s="25"/>
      <c r="OPR498" s="25"/>
      <c r="OPS498" s="25"/>
      <c r="OPT498" s="25"/>
      <c r="OPU498" s="25"/>
      <c r="OPV498" s="25"/>
      <c r="OPW498" s="25"/>
      <c r="OPX498" s="25"/>
      <c r="OPY498" s="25"/>
      <c r="OPZ498" s="25"/>
      <c r="OQA498" s="25"/>
      <c r="OQB498" s="25"/>
      <c r="OQC498" s="25"/>
      <c r="OQD498" s="25"/>
      <c r="OQE498" s="25"/>
      <c r="OQF498" s="25"/>
      <c r="OQG498" s="25"/>
      <c r="OQH498" s="25"/>
      <c r="OQI498" s="25"/>
      <c r="OQJ498" s="25"/>
      <c r="OQK498" s="25"/>
      <c r="OQL498" s="25"/>
      <c r="OQM498" s="25"/>
      <c r="OQN498" s="25"/>
      <c r="OQO498" s="25"/>
      <c r="OQP498" s="25"/>
      <c r="OQQ498" s="25"/>
      <c r="OQR498" s="25"/>
      <c r="OQS498" s="25"/>
      <c r="OQT498" s="25"/>
      <c r="OQU498" s="25"/>
      <c r="OQV498" s="25"/>
      <c r="OQW498" s="25"/>
      <c r="OQX498" s="25"/>
      <c r="OQY498" s="25"/>
      <c r="OQZ498" s="25"/>
      <c r="ORA498" s="25"/>
      <c r="ORB498" s="25"/>
      <c r="ORC498" s="25"/>
      <c r="ORD498" s="25"/>
      <c r="ORE498" s="25"/>
      <c r="ORF498" s="25"/>
      <c r="ORG498" s="25"/>
      <c r="ORH498" s="25"/>
      <c r="ORI498" s="25"/>
      <c r="ORJ498" s="25"/>
      <c r="ORK498" s="25"/>
      <c r="ORL498" s="25"/>
      <c r="ORM498" s="25"/>
      <c r="ORN498" s="25"/>
      <c r="ORO498" s="25"/>
      <c r="ORP498" s="25"/>
      <c r="ORQ498" s="25"/>
      <c r="ORR498" s="25"/>
      <c r="ORS498" s="25"/>
      <c r="ORT498" s="25"/>
      <c r="ORU498" s="25"/>
      <c r="ORV498" s="25"/>
      <c r="ORW498" s="25"/>
      <c r="ORX498" s="25"/>
      <c r="ORY498" s="25"/>
      <c r="ORZ498" s="25"/>
      <c r="OSA498" s="25"/>
      <c r="OSB498" s="25"/>
      <c r="OSC498" s="25"/>
      <c r="OSD498" s="25"/>
      <c r="OSE498" s="25"/>
      <c r="OSF498" s="25"/>
      <c r="OSG498" s="25"/>
      <c r="OSH498" s="25"/>
      <c r="OSI498" s="25"/>
      <c r="OSJ498" s="25"/>
      <c r="OSK498" s="25"/>
      <c r="OSL498" s="25"/>
      <c r="OSM498" s="25"/>
      <c r="OSN498" s="25"/>
      <c r="OSO498" s="25"/>
      <c r="OSP498" s="25"/>
      <c r="OSQ498" s="25"/>
      <c r="OSR498" s="25"/>
      <c r="OSS498" s="25"/>
      <c r="OST498" s="25"/>
      <c r="OSU498" s="25"/>
      <c r="OSV498" s="25"/>
      <c r="OSW498" s="25"/>
      <c r="OSX498" s="25"/>
      <c r="OSY498" s="25"/>
      <c r="OSZ498" s="25"/>
      <c r="OTA498" s="25"/>
      <c r="OTB498" s="25"/>
      <c r="OTC498" s="25"/>
      <c r="OTD498" s="25"/>
      <c r="OTE498" s="25"/>
      <c r="OTF498" s="25"/>
      <c r="OTG498" s="25"/>
      <c r="OTH498" s="25"/>
      <c r="OTI498" s="25"/>
      <c r="OTJ498" s="25"/>
      <c r="OTK498" s="25"/>
      <c r="OTL498" s="25"/>
      <c r="OTM498" s="25"/>
      <c r="OTN498" s="25"/>
      <c r="OTO498" s="25"/>
      <c r="OTP498" s="25"/>
      <c r="OTQ498" s="25"/>
      <c r="OTR498" s="25"/>
      <c r="OTS498" s="25"/>
      <c r="OTT498" s="25"/>
      <c r="OTU498" s="25"/>
      <c r="OTV498" s="25"/>
      <c r="OTW498" s="25"/>
      <c r="OTX498" s="25"/>
      <c r="OTY498" s="25"/>
      <c r="OTZ498" s="25"/>
      <c r="OUA498" s="25"/>
      <c r="OUB498" s="25"/>
      <c r="OUC498" s="25"/>
      <c r="OUD498" s="25"/>
      <c r="OUE498" s="25"/>
      <c r="OUF498" s="25"/>
      <c r="OUG498" s="25"/>
      <c r="OUH498" s="25"/>
      <c r="OUI498" s="25"/>
      <c r="OUJ498" s="25"/>
      <c r="OUK498" s="25"/>
      <c r="OUL498" s="25"/>
      <c r="OUM498" s="25"/>
      <c r="OUN498" s="25"/>
      <c r="OUO498" s="25"/>
      <c r="OUP498" s="25"/>
      <c r="OUQ498" s="25"/>
      <c r="OUR498" s="25"/>
      <c r="OUS498" s="25"/>
      <c r="OUT498" s="25"/>
      <c r="OUU498" s="25"/>
      <c r="OUV498" s="25"/>
      <c r="OUW498" s="25"/>
      <c r="OUX498" s="25"/>
      <c r="OUY498" s="25"/>
      <c r="OUZ498" s="25"/>
      <c r="OVA498" s="25"/>
      <c r="OVB498" s="25"/>
      <c r="OVC498" s="25"/>
      <c r="OVD498" s="25"/>
      <c r="OVE498" s="25"/>
      <c r="OVF498" s="25"/>
      <c r="OVG498" s="25"/>
      <c r="OVH498" s="25"/>
      <c r="OVI498" s="25"/>
      <c r="OVJ498" s="25"/>
      <c r="OVK498" s="25"/>
      <c r="OVL498" s="25"/>
      <c r="OVM498" s="25"/>
      <c r="OVN498" s="25"/>
      <c r="OVO498" s="25"/>
      <c r="OVP498" s="25"/>
      <c r="OVQ498" s="25"/>
      <c r="OVR498" s="25"/>
      <c r="OVS498" s="25"/>
      <c r="OVT498" s="25"/>
      <c r="OVU498" s="25"/>
      <c r="OVV498" s="25"/>
      <c r="OVW498" s="25"/>
      <c r="OVX498" s="25"/>
      <c r="OVY498" s="25"/>
      <c r="OVZ498" s="25"/>
      <c r="OWA498" s="25"/>
      <c r="OWB498" s="25"/>
      <c r="OWC498" s="25"/>
      <c r="OWD498" s="25"/>
      <c r="OWE498" s="25"/>
      <c r="OWF498" s="25"/>
      <c r="OWG498" s="25"/>
      <c r="OWH498" s="25"/>
      <c r="OWI498" s="25"/>
      <c r="OWJ498" s="25"/>
      <c r="OWK498" s="25"/>
      <c r="OWL498" s="25"/>
      <c r="OWM498" s="25"/>
      <c r="OWN498" s="25"/>
      <c r="OWO498" s="25"/>
      <c r="OWP498" s="25"/>
      <c r="OWQ498" s="25"/>
      <c r="OWR498" s="25"/>
      <c r="OWS498" s="25"/>
      <c r="OWT498" s="25"/>
      <c r="OWU498" s="25"/>
      <c r="OWV498" s="25"/>
      <c r="OWW498" s="25"/>
      <c r="OWX498" s="25"/>
      <c r="OWY498" s="25"/>
      <c r="OWZ498" s="25"/>
      <c r="OXA498" s="25"/>
      <c r="OXB498" s="25"/>
      <c r="OXC498" s="25"/>
      <c r="OXD498" s="25"/>
      <c r="OXE498" s="25"/>
      <c r="OXF498" s="25"/>
      <c r="OXG498" s="25"/>
      <c r="OXH498" s="25"/>
      <c r="OXI498" s="25"/>
      <c r="OXJ498" s="25"/>
      <c r="OXK498" s="25"/>
      <c r="OXL498" s="25"/>
      <c r="OXM498" s="25"/>
      <c r="OXN498" s="25"/>
      <c r="OXO498" s="25"/>
      <c r="OXP498" s="25"/>
      <c r="OXQ498" s="25"/>
      <c r="OXR498" s="25"/>
      <c r="OXS498" s="25"/>
      <c r="OXT498" s="25"/>
      <c r="OXU498" s="25"/>
      <c r="OXV498" s="25"/>
      <c r="OXW498" s="25"/>
      <c r="OXX498" s="25"/>
      <c r="OXY498" s="25"/>
      <c r="OXZ498" s="25"/>
      <c r="OYA498" s="25"/>
      <c r="OYB498" s="25"/>
      <c r="OYC498" s="25"/>
      <c r="OYD498" s="25"/>
      <c r="OYE498" s="25"/>
      <c r="OYF498" s="25"/>
      <c r="OYG498" s="25"/>
      <c r="OYH498" s="25"/>
      <c r="OYI498" s="25"/>
      <c r="OYJ498" s="25"/>
      <c r="OYK498" s="25"/>
      <c r="OYL498" s="25"/>
      <c r="OYM498" s="25"/>
      <c r="OYN498" s="25"/>
      <c r="OYO498" s="25"/>
      <c r="OYP498" s="25"/>
      <c r="OYQ498" s="25"/>
      <c r="OYR498" s="25"/>
      <c r="OYS498" s="25"/>
      <c r="OYT498" s="25"/>
      <c r="OYU498" s="25"/>
      <c r="OYV498" s="25"/>
      <c r="OYW498" s="25"/>
      <c r="OYX498" s="25"/>
      <c r="OYY498" s="25"/>
      <c r="OYZ498" s="25"/>
      <c r="OZA498" s="25"/>
      <c r="OZB498" s="25"/>
      <c r="OZC498" s="25"/>
      <c r="OZD498" s="25"/>
      <c r="OZE498" s="25"/>
      <c r="OZF498" s="25"/>
      <c r="OZG498" s="25"/>
      <c r="OZH498" s="25"/>
      <c r="OZI498" s="25"/>
      <c r="OZJ498" s="25"/>
      <c r="OZK498" s="25"/>
      <c r="OZL498" s="25"/>
      <c r="OZM498" s="25"/>
      <c r="OZN498" s="25"/>
      <c r="OZO498" s="25"/>
      <c r="OZP498" s="25"/>
      <c r="OZQ498" s="25"/>
      <c r="OZR498" s="25"/>
      <c r="OZS498" s="25"/>
      <c r="OZT498" s="25"/>
      <c r="OZU498" s="25"/>
      <c r="OZV498" s="25"/>
      <c r="OZW498" s="25"/>
      <c r="OZX498" s="25"/>
      <c r="OZY498" s="25"/>
      <c r="OZZ498" s="25"/>
      <c r="PAA498" s="25"/>
      <c r="PAB498" s="25"/>
      <c r="PAC498" s="25"/>
      <c r="PAD498" s="25"/>
      <c r="PAE498" s="25"/>
      <c r="PAF498" s="25"/>
      <c r="PAG498" s="25"/>
      <c r="PAH498" s="25"/>
      <c r="PAI498" s="25"/>
      <c r="PAJ498" s="25"/>
      <c r="PAK498" s="25"/>
      <c r="PAL498" s="25"/>
      <c r="PAM498" s="25"/>
      <c r="PAN498" s="25"/>
      <c r="PAO498" s="25"/>
      <c r="PAP498" s="25"/>
      <c r="PAQ498" s="25"/>
      <c r="PAR498" s="25"/>
      <c r="PAS498" s="25"/>
      <c r="PAT498" s="25"/>
      <c r="PAU498" s="25"/>
      <c r="PAV498" s="25"/>
      <c r="PAW498" s="25"/>
      <c r="PAX498" s="25"/>
      <c r="PAY498" s="25"/>
      <c r="PAZ498" s="25"/>
      <c r="PBA498" s="25"/>
      <c r="PBB498" s="25"/>
      <c r="PBC498" s="25"/>
      <c r="PBD498" s="25"/>
      <c r="PBE498" s="25"/>
      <c r="PBF498" s="25"/>
      <c r="PBG498" s="25"/>
      <c r="PBH498" s="25"/>
      <c r="PBI498" s="25"/>
      <c r="PBJ498" s="25"/>
      <c r="PBK498" s="25"/>
      <c r="PBL498" s="25"/>
      <c r="PBM498" s="25"/>
      <c r="PBN498" s="25"/>
      <c r="PBO498" s="25"/>
      <c r="PBP498" s="25"/>
      <c r="PBQ498" s="25"/>
      <c r="PBR498" s="25"/>
      <c r="PBS498" s="25"/>
      <c r="PBT498" s="25"/>
      <c r="PBU498" s="25"/>
      <c r="PBV498" s="25"/>
      <c r="PBW498" s="25"/>
      <c r="PBX498" s="25"/>
      <c r="PBY498" s="25"/>
      <c r="PBZ498" s="25"/>
      <c r="PCA498" s="25"/>
      <c r="PCB498" s="25"/>
      <c r="PCC498" s="25"/>
      <c r="PCD498" s="25"/>
      <c r="PCE498" s="25"/>
      <c r="PCF498" s="25"/>
      <c r="PCG498" s="25"/>
      <c r="PCH498" s="25"/>
      <c r="PCI498" s="25"/>
      <c r="PCJ498" s="25"/>
      <c r="PCK498" s="25"/>
      <c r="PCL498" s="25"/>
      <c r="PCM498" s="25"/>
      <c r="PCN498" s="25"/>
      <c r="PCO498" s="25"/>
      <c r="PCP498" s="25"/>
      <c r="PCQ498" s="25"/>
      <c r="PCR498" s="25"/>
      <c r="PCS498" s="25"/>
      <c r="PCT498" s="25"/>
      <c r="PCU498" s="25"/>
      <c r="PCV498" s="25"/>
      <c r="PCW498" s="25"/>
      <c r="PCX498" s="25"/>
      <c r="PCY498" s="25"/>
      <c r="PCZ498" s="25"/>
      <c r="PDA498" s="25"/>
      <c r="PDB498" s="25"/>
      <c r="PDC498" s="25"/>
      <c r="PDD498" s="25"/>
      <c r="PDE498" s="25"/>
      <c r="PDF498" s="25"/>
      <c r="PDG498" s="25"/>
      <c r="PDH498" s="25"/>
      <c r="PDI498" s="25"/>
      <c r="PDJ498" s="25"/>
      <c r="PDK498" s="25"/>
      <c r="PDL498" s="25"/>
      <c r="PDM498" s="25"/>
      <c r="PDN498" s="25"/>
      <c r="PDO498" s="25"/>
      <c r="PDP498" s="25"/>
      <c r="PDQ498" s="25"/>
      <c r="PDR498" s="25"/>
      <c r="PDS498" s="25"/>
      <c r="PDT498" s="25"/>
      <c r="PDU498" s="25"/>
      <c r="PDV498" s="25"/>
      <c r="PDW498" s="25"/>
      <c r="PDX498" s="25"/>
      <c r="PDY498" s="25"/>
      <c r="PDZ498" s="25"/>
      <c r="PEA498" s="25"/>
      <c r="PEB498" s="25"/>
      <c r="PEC498" s="25"/>
      <c r="PED498" s="25"/>
      <c r="PEE498" s="25"/>
      <c r="PEF498" s="25"/>
      <c r="PEG498" s="25"/>
      <c r="PEH498" s="25"/>
      <c r="PEI498" s="25"/>
      <c r="PEJ498" s="25"/>
      <c r="PEK498" s="25"/>
      <c r="PEL498" s="25"/>
      <c r="PEM498" s="25"/>
      <c r="PEN498" s="25"/>
      <c r="PEO498" s="25"/>
      <c r="PEP498" s="25"/>
      <c r="PEQ498" s="25"/>
      <c r="PER498" s="25"/>
      <c r="PES498" s="25"/>
      <c r="PET498" s="25"/>
      <c r="PEU498" s="25"/>
      <c r="PEV498" s="25"/>
      <c r="PEW498" s="25"/>
      <c r="PEX498" s="25"/>
      <c r="PEY498" s="25"/>
      <c r="PEZ498" s="25"/>
      <c r="PFA498" s="25"/>
      <c r="PFB498" s="25"/>
      <c r="PFC498" s="25"/>
      <c r="PFD498" s="25"/>
      <c r="PFE498" s="25"/>
      <c r="PFF498" s="25"/>
      <c r="PFG498" s="25"/>
      <c r="PFH498" s="25"/>
      <c r="PFI498" s="25"/>
      <c r="PFJ498" s="25"/>
      <c r="PFK498" s="25"/>
      <c r="PFL498" s="25"/>
      <c r="PFM498" s="25"/>
      <c r="PFN498" s="25"/>
      <c r="PFO498" s="25"/>
      <c r="PFP498" s="25"/>
      <c r="PFQ498" s="25"/>
      <c r="PFR498" s="25"/>
      <c r="PFS498" s="25"/>
      <c r="PFT498" s="25"/>
      <c r="PFU498" s="25"/>
      <c r="PFV498" s="25"/>
      <c r="PFW498" s="25"/>
      <c r="PFX498" s="25"/>
      <c r="PFY498" s="25"/>
      <c r="PFZ498" s="25"/>
      <c r="PGA498" s="25"/>
      <c r="PGB498" s="25"/>
      <c r="PGC498" s="25"/>
      <c r="PGD498" s="25"/>
      <c r="PGE498" s="25"/>
      <c r="PGF498" s="25"/>
      <c r="PGG498" s="25"/>
      <c r="PGH498" s="25"/>
      <c r="PGI498" s="25"/>
      <c r="PGJ498" s="25"/>
      <c r="PGK498" s="25"/>
      <c r="PGL498" s="25"/>
      <c r="PGM498" s="25"/>
      <c r="PGN498" s="25"/>
      <c r="PGO498" s="25"/>
      <c r="PGP498" s="25"/>
      <c r="PGQ498" s="25"/>
      <c r="PGR498" s="25"/>
      <c r="PGS498" s="25"/>
      <c r="PGT498" s="25"/>
      <c r="PGU498" s="25"/>
      <c r="PGV498" s="25"/>
      <c r="PGW498" s="25"/>
      <c r="PGX498" s="25"/>
      <c r="PGY498" s="25"/>
      <c r="PGZ498" s="25"/>
      <c r="PHA498" s="25"/>
      <c r="PHB498" s="25"/>
      <c r="PHC498" s="25"/>
      <c r="PHD498" s="25"/>
      <c r="PHE498" s="25"/>
      <c r="PHF498" s="25"/>
      <c r="PHG498" s="25"/>
      <c r="PHH498" s="25"/>
      <c r="PHI498" s="25"/>
      <c r="PHJ498" s="25"/>
      <c r="PHK498" s="25"/>
      <c r="PHL498" s="25"/>
      <c r="PHM498" s="25"/>
      <c r="PHN498" s="25"/>
      <c r="PHO498" s="25"/>
      <c r="PHP498" s="25"/>
      <c r="PHQ498" s="25"/>
      <c r="PHR498" s="25"/>
      <c r="PHS498" s="25"/>
      <c r="PHT498" s="25"/>
      <c r="PHU498" s="25"/>
      <c r="PHV498" s="25"/>
      <c r="PHW498" s="25"/>
      <c r="PHX498" s="25"/>
      <c r="PHY498" s="25"/>
      <c r="PHZ498" s="25"/>
      <c r="PIA498" s="25"/>
      <c r="PIB498" s="25"/>
      <c r="PIC498" s="25"/>
      <c r="PID498" s="25"/>
      <c r="PIE498" s="25"/>
      <c r="PIF498" s="25"/>
      <c r="PIG498" s="25"/>
      <c r="PIH498" s="25"/>
      <c r="PII498" s="25"/>
      <c r="PIJ498" s="25"/>
      <c r="PIK498" s="25"/>
      <c r="PIL498" s="25"/>
      <c r="PIM498" s="25"/>
      <c r="PIN498" s="25"/>
      <c r="PIO498" s="25"/>
      <c r="PIP498" s="25"/>
      <c r="PIQ498" s="25"/>
      <c r="PIR498" s="25"/>
      <c r="PIS498" s="25"/>
      <c r="PIT498" s="25"/>
      <c r="PIU498" s="25"/>
      <c r="PIV498" s="25"/>
      <c r="PIW498" s="25"/>
      <c r="PIX498" s="25"/>
      <c r="PIY498" s="25"/>
      <c r="PIZ498" s="25"/>
      <c r="PJA498" s="25"/>
      <c r="PJB498" s="25"/>
      <c r="PJC498" s="25"/>
      <c r="PJD498" s="25"/>
      <c r="PJE498" s="25"/>
      <c r="PJF498" s="25"/>
      <c r="PJG498" s="25"/>
      <c r="PJH498" s="25"/>
      <c r="PJI498" s="25"/>
      <c r="PJJ498" s="25"/>
      <c r="PJK498" s="25"/>
      <c r="PJL498" s="25"/>
      <c r="PJM498" s="25"/>
      <c r="PJN498" s="25"/>
      <c r="PJO498" s="25"/>
      <c r="PJP498" s="25"/>
      <c r="PJQ498" s="25"/>
      <c r="PJR498" s="25"/>
      <c r="PJS498" s="25"/>
      <c r="PJT498" s="25"/>
      <c r="PJU498" s="25"/>
      <c r="PJV498" s="25"/>
      <c r="PJW498" s="25"/>
      <c r="PJX498" s="25"/>
      <c r="PJY498" s="25"/>
      <c r="PJZ498" s="25"/>
      <c r="PKA498" s="25"/>
      <c r="PKB498" s="25"/>
      <c r="PKC498" s="25"/>
      <c r="PKD498" s="25"/>
      <c r="PKE498" s="25"/>
      <c r="PKF498" s="25"/>
      <c r="PKG498" s="25"/>
      <c r="PKH498" s="25"/>
      <c r="PKI498" s="25"/>
      <c r="PKJ498" s="25"/>
      <c r="PKK498" s="25"/>
      <c r="PKL498" s="25"/>
      <c r="PKM498" s="25"/>
      <c r="PKN498" s="25"/>
      <c r="PKO498" s="25"/>
      <c r="PKP498" s="25"/>
      <c r="PKQ498" s="25"/>
      <c r="PKR498" s="25"/>
      <c r="PKS498" s="25"/>
      <c r="PKT498" s="25"/>
      <c r="PKU498" s="25"/>
      <c r="PKV498" s="25"/>
      <c r="PKW498" s="25"/>
      <c r="PKX498" s="25"/>
      <c r="PKY498" s="25"/>
      <c r="PKZ498" s="25"/>
      <c r="PLA498" s="25"/>
      <c r="PLB498" s="25"/>
      <c r="PLC498" s="25"/>
      <c r="PLD498" s="25"/>
      <c r="PLE498" s="25"/>
      <c r="PLF498" s="25"/>
      <c r="PLG498" s="25"/>
      <c r="PLH498" s="25"/>
      <c r="PLI498" s="25"/>
      <c r="PLJ498" s="25"/>
      <c r="PLK498" s="25"/>
      <c r="PLL498" s="25"/>
      <c r="PLM498" s="25"/>
      <c r="PLN498" s="25"/>
      <c r="PLO498" s="25"/>
      <c r="PLP498" s="25"/>
      <c r="PLQ498" s="25"/>
      <c r="PLR498" s="25"/>
      <c r="PLS498" s="25"/>
      <c r="PLT498" s="25"/>
      <c r="PLU498" s="25"/>
      <c r="PLV498" s="25"/>
      <c r="PLW498" s="25"/>
      <c r="PLX498" s="25"/>
      <c r="PLY498" s="25"/>
      <c r="PLZ498" s="25"/>
      <c r="PMA498" s="25"/>
      <c r="PMB498" s="25"/>
      <c r="PMC498" s="25"/>
      <c r="PMD498" s="25"/>
      <c r="PME498" s="25"/>
      <c r="PMF498" s="25"/>
      <c r="PMG498" s="25"/>
      <c r="PMH498" s="25"/>
      <c r="PMI498" s="25"/>
      <c r="PMJ498" s="25"/>
      <c r="PMK498" s="25"/>
      <c r="PML498" s="25"/>
      <c r="PMM498" s="25"/>
      <c r="PMN498" s="25"/>
      <c r="PMO498" s="25"/>
      <c r="PMP498" s="25"/>
      <c r="PMQ498" s="25"/>
      <c r="PMR498" s="25"/>
      <c r="PMS498" s="25"/>
      <c r="PMT498" s="25"/>
      <c r="PMU498" s="25"/>
      <c r="PMV498" s="25"/>
      <c r="PMW498" s="25"/>
      <c r="PMX498" s="25"/>
      <c r="PMY498" s="25"/>
      <c r="PMZ498" s="25"/>
      <c r="PNA498" s="25"/>
      <c r="PNB498" s="25"/>
      <c r="PNC498" s="25"/>
      <c r="PND498" s="25"/>
      <c r="PNE498" s="25"/>
      <c r="PNF498" s="25"/>
      <c r="PNG498" s="25"/>
      <c r="PNH498" s="25"/>
      <c r="PNI498" s="25"/>
      <c r="PNJ498" s="25"/>
      <c r="PNK498" s="25"/>
      <c r="PNL498" s="25"/>
      <c r="PNM498" s="25"/>
      <c r="PNN498" s="25"/>
      <c r="PNO498" s="25"/>
      <c r="PNP498" s="25"/>
      <c r="PNQ498" s="25"/>
      <c r="PNR498" s="25"/>
      <c r="PNS498" s="25"/>
      <c r="PNT498" s="25"/>
      <c r="PNU498" s="25"/>
      <c r="PNV498" s="25"/>
      <c r="PNW498" s="25"/>
      <c r="PNX498" s="25"/>
      <c r="PNY498" s="25"/>
      <c r="PNZ498" s="25"/>
      <c r="POA498" s="25"/>
      <c r="POB498" s="25"/>
      <c r="POC498" s="25"/>
      <c r="POD498" s="25"/>
      <c r="POE498" s="25"/>
      <c r="POF498" s="25"/>
      <c r="POG498" s="25"/>
      <c r="POH498" s="25"/>
      <c r="POI498" s="25"/>
      <c r="POJ498" s="25"/>
      <c r="POK498" s="25"/>
      <c r="POL498" s="25"/>
      <c r="POM498" s="25"/>
      <c r="PON498" s="25"/>
      <c r="POO498" s="25"/>
      <c r="POP498" s="25"/>
      <c r="POQ498" s="25"/>
      <c r="POR498" s="25"/>
      <c r="POS498" s="25"/>
      <c r="POT498" s="25"/>
      <c r="POU498" s="25"/>
      <c r="POV498" s="25"/>
      <c r="POW498" s="25"/>
      <c r="POX498" s="25"/>
      <c r="POY498" s="25"/>
      <c r="POZ498" s="25"/>
      <c r="PPA498" s="25"/>
      <c r="PPB498" s="25"/>
      <c r="PPC498" s="25"/>
      <c r="PPD498" s="25"/>
      <c r="PPE498" s="25"/>
      <c r="PPF498" s="25"/>
      <c r="PPG498" s="25"/>
      <c r="PPH498" s="25"/>
      <c r="PPI498" s="25"/>
      <c r="PPJ498" s="25"/>
      <c r="PPK498" s="25"/>
      <c r="PPL498" s="25"/>
      <c r="PPM498" s="25"/>
      <c r="PPN498" s="25"/>
      <c r="PPO498" s="25"/>
      <c r="PPP498" s="25"/>
      <c r="PPQ498" s="25"/>
      <c r="PPR498" s="25"/>
      <c r="PPS498" s="25"/>
      <c r="PPT498" s="25"/>
      <c r="PPU498" s="25"/>
      <c r="PPV498" s="25"/>
      <c r="PPW498" s="25"/>
      <c r="PPX498" s="25"/>
      <c r="PPY498" s="25"/>
      <c r="PPZ498" s="25"/>
      <c r="PQA498" s="25"/>
      <c r="PQB498" s="25"/>
      <c r="PQC498" s="25"/>
      <c r="PQD498" s="25"/>
      <c r="PQE498" s="25"/>
      <c r="PQF498" s="25"/>
      <c r="PQG498" s="25"/>
      <c r="PQH498" s="25"/>
      <c r="PQI498" s="25"/>
      <c r="PQJ498" s="25"/>
      <c r="PQK498" s="25"/>
      <c r="PQL498" s="25"/>
      <c r="PQM498" s="25"/>
      <c r="PQN498" s="25"/>
      <c r="PQO498" s="25"/>
      <c r="PQP498" s="25"/>
      <c r="PQQ498" s="25"/>
      <c r="PQR498" s="25"/>
      <c r="PQS498" s="25"/>
      <c r="PQT498" s="25"/>
      <c r="PQU498" s="25"/>
      <c r="PQV498" s="25"/>
      <c r="PQW498" s="25"/>
      <c r="PQX498" s="25"/>
      <c r="PQY498" s="25"/>
      <c r="PQZ498" s="25"/>
      <c r="PRA498" s="25"/>
      <c r="PRB498" s="25"/>
      <c r="PRC498" s="25"/>
      <c r="PRD498" s="25"/>
      <c r="PRE498" s="25"/>
      <c r="PRF498" s="25"/>
      <c r="PRG498" s="25"/>
      <c r="PRH498" s="25"/>
      <c r="PRI498" s="25"/>
      <c r="PRJ498" s="25"/>
      <c r="PRK498" s="25"/>
      <c r="PRL498" s="25"/>
      <c r="PRM498" s="25"/>
      <c r="PRN498" s="25"/>
      <c r="PRO498" s="25"/>
      <c r="PRP498" s="25"/>
      <c r="PRQ498" s="25"/>
      <c r="PRR498" s="25"/>
      <c r="PRS498" s="25"/>
      <c r="PRT498" s="25"/>
      <c r="PRU498" s="25"/>
      <c r="PRV498" s="25"/>
      <c r="PRW498" s="25"/>
      <c r="PRX498" s="25"/>
      <c r="PRY498" s="25"/>
      <c r="PRZ498" s="25"/>
      <c r="PSA498" s="25"/>
      <c r="PSB498" s="25"/>
      <c r="PSC498" s="25"/>
      <c r="PSD498" s="25"/>
      <c r="PSE498" s="25"/>
      <c r="PSF498" s="25"/>
      <c r="PSG498" s="25"/>
      <c r="PSH498" s="25"/>
      <c r="PSI498" s="25"/>
      <c r="PSJ498" s="25"/>
      <c r="PSK498" s="25"/>
      <c r="PSL498" s="25"/>
      <c r="PSM498" s="25"/>
      <c r="PSN498" s="25"/>
      <c r="PSO498" s="25"/>
      <c r="PSP498" s="25"/>
      <c r="PSQ498" s="25"/>
      <c r="PSR498" s="25"/>
      <c r="PSS498" s="25"/>
      <c r="PST498" s="25"/>
      <c r="PSU498" s="25"/>
      <c r="PSV498" s="25"/>
      <c r="PSW498" s="25"/>
      <c r="PSX498" s="25"/>
      <c r="PSY498" s="25"/>
      <c r="PSZ498" s="25"/>
      <c r="PTA498" s="25"/>
      <c r="PTB498" s="25"/>
      <c r="PTC498" s="25"/>
      <c r="PTD498" s="25"/>
      <c r="PTE498" s="25"/>
      <c r="PTF498" s="25"/>
      <c r="PTG498" s="25"/>
      <c r="PTH498" s="25"/>
      <c r="PTI498" s="25"/>
      <c r="PTJ498" s="25"/>
      <c r="PTK498" s="25"/>
      <c r="PTL498" s="25"/>
      <c r="PTM498" s="25"/>
      <c r="PTN498" s="25"/>
      <c r="PTO498" s="25"/>
      <c r="PTP498" s="25"/>
      <c r="PTQ498" s="25"/>
      <c r="PTR498" s="25"/>
      <c r="PTS498" s="25"/>
      <c r="PTT498" s="25"/>
      <c r="PTU498" s="25"/>
      <c r="PTV498" s="25"/>
      <c r="PTW498" s="25"/>
      <c r="PTX498" s="25"/>
      <c r="PTY498" s="25"/>
      <c r="PTZ498" s="25"/>
      <c r="PUA498" s="25"/>
      <c r="PUB498" s="25"/>
      <c r="PUC498" s="25"/>
      <c r="PUD498" s="25"/>
      <c r="PUE498" s="25"/>
      <c r="PUF498" s="25"/>
      <c r="PUG498" s="25"/>
      <c r="PUH498" s="25"/>
      <c r="PUI498" s="25"/>
      <c r="PUJ498" s="25"/>
      <c r="PUK498" s="25"/>
      <c r="PUL498" s="25"/>
      <c r="PUM498" s="25"/>
      <c r="PUN498" s="25"/>
      <c r="PUO498" s="25"/>
      <c r="PUP498" s="25"/>
      <c r="PUQ498" s="25"/>
      <c r="PUR498" s="25"/>
      <c r="PUS498" s="25"/>
      <c r="PUT498" s="25"/>
      <c r="PUU498" s="25"/>
      <c r="PUV498" s="25"/>
      <c r="PUW498" s="25"/>
      <c r="PUX498" s="25"/>
      <c r="PUY498" s="25"/>
      <c r="PUZ498" s="25"/>
      <c r="PVA498" s="25"/>
      <c r="PVB498" s="25"/>
      <c r="PVC498" s="25"/>
      <c r="PVD498" s="25"/>
      <c r="PVE498" s="25"/>
      <c r="PVF498" s="25"/>
      <c r="PVG498" s="25"/>
      <c r="PVH498" s="25"/>
      <c r="PVI498" s="25"/>
      <c r="PVJ498" s="25"/>
      <c r="PVK498" s="25"/>
      <c r="PVL498" s="25"/>
      <c r="PVM498" s="25"/>
      <c r="PVN498" s="25"/>
      <c r="PVO498" s="25"/>
      <c r="PVP498" s="25"/>
      <c r="PVQ498" s="25"/>
      <c r="PVR498" s="25"/>
      <c r="PVS498" s="25"/>
      <c r="PVT498" s="25"/>
      <c r="PVU498" s="25"/>
      <c r="PVV498" s="25"/>
      <c r="PVW498" s="25"/>
      <c r="PVX498" s="25"/>
      <c r="PVY498" s="25"/>
      <c r="PVZ498" s="25"/>
      <c r="PWA498" s="25"/>
      <c r="PWB498" s="25"/>
      <c r="PWC498" s="25"/>
      <c r="PWD498" s="25"/>
      <c r="PWE498" s="25"/>
      <c r="PWF498" s="25"/>
      <c r="PWG498" s="25"/>
      <c r="PWH498" s="25"/>
      <c r="PWI498" s="25"/>
      <c r="PWJ498" s="25"/>
      <c r="PWK498" s="25"/>
      <c r="PWL498" s="25"/>
      <c r="PWM498" s="25"/>
      <c r="PWN498" s="25"/>
      <c r="PWO498" s="25"/>
      <c r="PWP498" s="25"/>
      <c r="PWQ498" s="25"/>
      <c r="PWR498" s="25"/>
      <c r="PWS498" s="25"/>
      <c r="PWT498" s="25"/>
      <c r="PWU498" s="25"/>
      <c r="PWV498" s="25"/>
      <c r="PWW498" s="25"/>
      <c r="PWX498" s="25"/>
      <c r="PWY498" s="25"/>
      <c r="PWZ498" s="25"/>
      <c r="PXA498" s="25"/>
      <c r="PXB498" s="25"/>
      <c r="PXC498" s="25"/>
      <c r="PXD498" s="25"/>
      <c r="PXE498" s="25"/>
      <c r="PXF498" s="25"/>
      <c r="PXG498" s="25"/>
      <c r="PXH498" s="25"/>
      <c r="PXI498" s="25"/>
      <c r="PXJ498" s="25"/>
      <c r="PXK498" s="25"/>
      <c r="PXL498" s="25"/>
      <c r="PXM498" s="25"/>
      <c r="PXN498" s="25"/>
      <c r="PXO498" s="25"/>
      <c r="PXP498" s="25"/>
      <c r="PXQ498" s="25"/>
      <c r="PXR498" s="25"/>
      <c r="PXS498" s="25"/>
      <c r="PXT498" s="25"/>
      <c r="PXU498" s="25"/>
      <c r="PXV498" s="25"/>
      <c r="PXW498" s="25"/>
      <c r="PXX498" s="25"/>
      <c r="PXY498" s="25"/>
      <c r="PXZ498" s="25"/>
      <c r="PYA498" s="25"/>
      <c r="PYB498" s="25"/>
      <c r="PYC498" s="25"/>
      <c r="PYD498" s="25"/>
      <c r="PYE498" s="25"/>
      <c r="PYF498" s="25"/>
      <c r="PYG498" s="25"/>
      <c r="PYH498" s="25"/>
      <c r="PYI498" s="25"/>
      <c r="PYJ498" s="25"/>
      <c r="PYK498" s="25"/>
      <c r="PYL498" s="25"/>
      <c r="PYM498" s="25"/>
      <c r="PYN498" s="25"/>
      <c r="PYO498" s="25"/>
      <c r="PYP498" s="25"/>
      <c r="PYQ498" s="25"/>
      <c r="PYR498" s="25"/>
      <c r="PYS498" s="25"/>
      <c r="PYT498" s="25"/>
      <c r="PYU498" s="25"/>
      <c r="PYV498" s="25"/>
      <c r="PYW498" s="25"/>
      <c r="PYX498" s="25"/>
      <c r="PYY498" s="25"/>
      <c r="PYZ498" s="25"/>
      <c r="PZA498" s="25"/>
      <c r="PZB498" s="25"/>
      <c r="PZC498" s="25"/>
      <c r="PZD498" s="25"/>
      <c r="PZE498" s="25"/>
      <c r="PZF498" s="25"/>
      <c r="PZG498" s="25"/>
      <c r="PZH498" s="25"/>
      <c r="PZI498" s="25"/>
      <c r="PZJ498" s="25"/>
      <c r="PZK498" s="25"/>
      <c r="PZL498" s="25"/>
      <c r="PZM498" s="25"/>
      <c r="PZN498" s="25"/>
      <c r="PZO498" s="25"/>
      <c r="PZP498" s="25"/>
      <c r="PZQ498" s="25"/>
      <c r="PZR498" s="25"/>
      <c r="PZS498" s="25"/>
      <c r="PZT498" s="25"/>
      <c r="PZU498" s="25"/>
      <c r="PZV498" s="25"/>
      <c r="PZW498" s="25"/>
      <c r="PZX498" s="25"/>
      <c r="PZY498" s="25"/>
      <c r="PZZ498" s="25"/>
      <c r="QAA498" s="25"/>
      <c r="QAB498" s="25"/>
      <c r="QAC498" s="25"/>
      <c r="QAD498" s="25"/>
      <c r="QAE498" s="25"/>
      <c r="QAF498" s="25"/>
      <c r="QAG498" s="25"/>
      <c r="QAH498" s="25"/>
      <c r="QAI498" s="25"/>
      <c r="QAJ498" s="25"/>
      <c r="QAK498" s="25"/>
      <c r="QAL498" s="25"/>
      <c r="QAM498" s="25"/>
      <c r="QAN498" s="25"/>
      <c r="QAO498" s="25"/>
      <c r="QAP498" s="25"/>
      <c r="QAQ498" s="25"/>
      <c r="QAR498" s="25"/>
      <c r="QAS498" s="25"/>
      <c r="QAT498" s="25"/>
      <c r="QAU498" s="25"/>
      <c r="QAV498" s="25"/>
      <c r="QAW498" s="25"/>
      <c r="QAX498" s="25"/>
      <c r="QAY498" s="25"/>
      <c r="QAZ498" s="25"/>
      <c r="QBA498" s="25"/>
      <c r="QBB498" s="25"/>
      <c r="QBC498" s="25"/>
      <c r="QBD498" s="25"/>
      <c r="QBE498" s="25"/>
      <c r="QBF498" s="25"/>
      <c r="QBG498" s="25"/>
      <c r="QBH498" s="25"/>
      <c r="QBI498" s="25"/>
      <c r="QBJ498" s="25"/>
      <c r="QBK498" s="25"/>
      <c r="QBL498" s="25"/>
      <c r="QBM498" s="25"/>
      <c r="QBN498" s="25"/>
      <c r="QBO498" s="25"/>
      <c r="QBP498" s="25"/>
      <c r="QBQ498" s="25"/>
      <c r="QBR498" s="25"/>
      <c r="QBS498" s="25"/>
      <c r="QBT498" s="25"/>
      <c r="QBU498" s="25"/>
      <c r="QBV498" s="25"/>
      <c r="QBW498" s="25"/>
      <c r="QBX498" s="25"/>
      <c r="QBY498" s="25"/>
      <c r="QBZ498" s="25"/>
      <c r="QCA498" s="25"/>
      <c r="QCB498" s="25"/>
      <c r="QCC498" s="25"/>
      <c r="QCD498" s="25"/>
      <c r="QCE498" s="25"/>
      <c r="QCF498" s="25"/>
      <c r="QCG498" s="25"/>
      <c r="QCH498" s="25"/>
      <c r="QCI498" s="25"/>
      <c r="QCJ498" s="25"/>
      <c r="QCK498" s="25"/>
      <c r="QCL498" s="25"/>
      <c r="QCM498" s="25"/>
      <c r="QCN498" s="25"/>
      <c r="QCO498" s="25"/>
      <c r="QCP498" s="25"/>
      <c r="QCQ498" s="25"/>
      <c r="QCR498" s="25"/>
      <c r="QCS498" s="25"/>
      <c r="QCT498" s="25"/>
      <c r="QCU498" s="25"/>
      <c r="QCV498" s="25"/>
      <c r="QCW498" s="25"/>
      <c r="QCX498" s="25"/>
      <c r="QCY498" s="25"/>
      <c r="QCZ498" s="25"/>
      <c r="QDA498" s="25"/>
      <c r="QDB498" s="25"/>
      <c r="QDC498" s="25"/>
      <c r="QDD498" s="25"/>
      <c r="QDE498" s="25"/>
      <c r="QDF498" s="25"/>
      <c r="QDG498" s="25"/>
      <c r="QDH498" s="25"/>
      <c r="QDI498" s="25"/>
      <c r="QDJ498" s="25"/>
      <c r="QDK498" s="25"/>
      <c r="QDL498" s="25"/>
      <c r="QDM498" s="25"/>
      <c r="QDN498" s="25"/>
      <c r="QDO498" s="25"/>
      <c r="QDP498" s="25"/>
      <c r="QDQ498" s="25"/>
      <c r="QDR498" s="25"/>
      <c r="QDS498" s="25"/>
      <c r="QDT498" s="25"/>
      <c r="QDU498" s="25"/>
      <c r="QDV498" s="25"/>
      <c r="QDW498" s="25"/>
      <c r="QDX498" s="25"/>
      <c r="QDY498" s="25"/>
      <c r="QDZ498" s="25"/>
      <c r="QEA498" s="25"/>
      <c r="QEB498" s="25"/>
      <c r="QEC498" s="25"/>
      <c r="QED498" s="25"/>
      <c r="QEE498" s="25"/>
      <c r="QEF498" s="25"/>
      <c r="QEG498" s="25"/>
      <c r="QEH498" s="25"/>
      <c r="QEI498" s="25"/>
      <c r="QEJ498" s="25"/>
      <c r="QEK498" s="25"/>
      <c r="QEL498" s="25"/>
      <c r="QEM498" s="25"/>
      <c r="QEN498" s="25"/>
      <c r="QEO498" s="25"/>
      <c r="QEP498" s="25"/>
      <c r="QEQ498" s="25"/>
      <c r="QER498" s="25"/>
      <c r="QES498" s="25"/>
      <c r="QET498" s="25"/>
      <c r="QEU498" s="25"/>
      <c r="QEV498" s="25"/>
      <c r="QEW498" s="25"/>
      <c r="QEX498" s="25"/>
      <c r="QEY498" s="25"/>
      <c r="QEZ498" s="25"/>
      <c r="QFA498" s="25"/>
      <c r="QFB498" s="25"/>
      <c r="QFC498" s="25"/>
      <c r="QFD498" s="25"/>
      <c r="QFE498" s="25"/>
      <c r="QFF498" s="25"/>
      <c r="QFG498" s="25"/>
      <c r="QFH498" s="25"/>
      <c r="QFI498" s="25"/>
      <c r="QFJ498" s="25"/>
      <c r="QFK498" s="25"/>
      <c r="QFL498" s="25"/>
      <c r="QFM498" s="25"/>
      <c r="QFN498" s="25"/>
      <c r="QFO498" s="25"/>
      <c r="QFP498" s="25"/>
      <c r="QFQ498" s="25"/>
      <c r="QFR498" s="25"/>
      <c r="QFS498" s="25"/>
      <c r="QFT498" s="25"/>
      <c r="QFU498" s="25"/>
      <c r="QFV498" s="25"/>
      <c r="QFW498" s="25"/>
      <c r="QFX498" s="25"/>
      <c r="QFY498" s="25"/>
      <c r="QFZ498" s="25"/>
      <c r="QGA498" s="25"/>
      <c r="QGB498" s="25"/>
      <c r="QGC498" s="25"/>
      <c r="QGD498" s="25"/>
      <c r="QGE498" s="25"/>
      <c r="QGF498" s="25"/>
      <c r="QGG498" s="25"/>
      <c r="QGH498" s="25"/>
      <c r="QGI498" s="25"/>
      <c r="QGJ498" s="25"/>
      <c r="QGK498" s="25"/>
      <c r="QGL498" s="25"/>
      <c r="QGM498" s="25"/>
      <c r="QGN498" s="25"/>
      <c r="QGO498" s="25"/>
      <c r="QGP498" s="25"/>
      <c r="QGQ498" s="25"/>
      <c r="QGR498" s="25"/>
      <c r="QGS498" s="25"/>
      <c r="QGT498" s="25"/>
      <c r="QGU498" s="25"/>
      <c r="QGV498" s="25"/>
      <c r="QGW498" s="25"/>
      <c r="QGX498" s="25"/>
      <c r="QGY498" s="25"/>
      <c r="QGZ498" s="25"/>
      <c r="QHA498" s="25"/>
      <c r="QHB498" s="25"/>
      <c r="QHC498" s="25"/>
      <c r="QHD498" s="25"/>
      <c r="QHE498" s="25"/>
      <c r="QHF498" s="25"/>
      <c r="QHG498" s="25"/>
      <c r="QHH498" s="25"/>
      <c r="QHI498" s="25"/>
      <c r="QHJ498" s="25"/>
      <c r="QHK498" s="25"/>
      <c r="QHL498" s="25"/>
      <c r="QHM498" s="25"/>
      <c r="QHN498" s="25"/>
      <c r="QHO498" s="25"/>
      <c r="QHP498" s="25"/>
      <c r="QHQ498" s="25"/>
      <c r="QHR498" s="25"/>
      <c r="QHS498" s="25"/>
      <c r="QHT498" s="25"/>
      <c r="QHU498" s="25"/>
      <c r="QHV498" s="25"/>
      <c r="QHW498" s="25"/>
      <c r="QHX498" s="25"/>
      <c r="QHY498" s="25"/>
      <c r="QHZ498" s="25"/>
      <c r="QIA498" s="25"/>
      <c r="QIB498" s="25"/>
      <c r="QIC498" s="25"/>
      <c r="QID498" s="25"/>
      <c r="QIE498" s="25"/>
      <c r="QIF498" s="25"/>
      <c r="QIG498" s="25"/>
      <c r="QIH498" s="25"/>
      <c r="QII498" s="25"/>
      <c r="QIJ498" s="25"/>
      <c r="QIK498" s="25"/>
      <c r="QIL498" s="25"/>
      <c r="QIM498" s="25"/>
      <c r="QIN498" s="25"/>
      <c r="QIO498" s="25"/>
      <c r="QIP498" s="25"/>
      <c r="QIQ498" s="25"/>
      <c r="QIR498" s="25"/>
      <c r="QIS498" s="25"/>
      <c r="QIT498" s="25"/>
      <c r="QIU498" s="25"/>
      <c r="QIV498" s="25"/>
      <c r="QIW498" s="25"/>
      <c r="QIX498" s="25"/>
      <c r="QIY498" s="25"/>
      <c r="QIZ498" s="25"/>
      <c r="QJA498" s="25"/>
      <c r="QJB498" s="25"/>
      <c r="QJC498" s="25"/>
      <c r="QJD498" s="25"/>
      <c r="QJE498" s="25"/>
      <c r="QJF498" s="25"/>
      <c r="QJG498" s="25"/>
      <c r="QJH498" s="25"/>
      <c r="QJI498" s="25"/>
      <c r="QJJ498" s="25"/>
      <c r="QJK498" s="25"/>
      <c r="QJL498" s="25"/>
      <c r="QJM498" s="25"/>
      <c r="QJN498" s="25"/>
      <c r="QJO498" s="25"/>
      <c r="QJP498" s="25"/>
      <c r="QJQ498" s="25"/>
      <c r="QJR498" s="25"/>
      <c r="QJS498" s="25"/>
      <c r="QJT498" s="25"/>
      <c r="QJU498" s="25"/>
      <c r="QJV498" s="25"/>
      <c r="QJW498" s="25"/>
      <c r="QJX498" s="25"/>
      <c r="QJY498" s="25"/>
      <c r="QJZ498" s="25"/>
      <c r="QKA498" s="25"/>
      <c r="QKB498" s="25"/>
      <c r="QKC498" s="25"/>
      <c r="QKD498" s="25"/>
      <c r="QKE498" s="25"/>
      <c r="QKF498" s="25"/>
      <c r="QKG498" s="25"/>
      <c r="QKH498" s="25"/>
      <c r="QKI498" s="25"/>
      <c r="QKJ498" s="25"/>
      <c r="QKK498" s="25"/>
      <c r="QKL498" s="25"/>
      <c r="QKM498" s="25"/>
      <c r="QKN498" s="25"/>
      <c r="QKO498" s="25"/>
      <c r="QKP498" s="25"/>
      <c r="QKQ498" s="25"/>
      <c r="QKR498" s="25"/>
      <c r="QKS498" s="25"/>
      <c r="QKT498" s="25"/>
      <c r="QKU498" s="25"/>
      <c r="QKV498" s="25"/>
      <c r="QKW498" s="25"/>
      <c r="QKX498" s="25"/>
      <c r="QKY498" s="25"/>
      <c r="QKZ498" s="25"/>
      <c r="QLA498" s="25"/>
      <c r="QLB498" s="25"/>
      <c r="QLC498" s="25"/>
      <c r="QLD498" s="25"/>
      <c r="QLE498" s="25"/>
      <c r="QLF498" s="25"/>
      <c r="QLG498" s="25"/>
      <c r="QLH498" s="25"/>
      <c r="QLI498" s="25"/>
      <c r="QLJ498" s="25"/>
      <c r="QLK498" s="25"/>
      <c r="QLL498" s="25"/>
      <c r="QLM498" s="25"/>
      <c r="QLN498" s="25"/>
      <c r="QLO498" s="25"/>
      <c r="QLP498" s="25"/>
      <c r="QLQ498" s="25"/>
      <c r="QLR498" s="25"/>
      <c r="QLS498" s="25"/>
      <c r="QLT498" s="25"/>
      <c r="QLU498" s="25"/>
      <c r="QLV498" s="25"/>
      <c r="QLW498" s="25"/>
      <c r="QLX498" s="25"/>
      <c r="QLY498" s="25"/>
      <c r="QLZ498" s="25"/>
      <c r="QMA498" s="25"/>
      <c r="QMB498" s="25"/>
      <c r="QMC498" s="25"/>
      <c r="QMD498" s="25"/>
      <c r="QME498" s="25"/>
      <c r="QMF498" s="25"/>
      <c r="QMG498" s="25"/>
      <c r="QMH498" s="25"/>
      <c r="QMI498" s="25"/>
      <c r="QMJ498" s="25"/>
      <c r="QMK498" s="25"/>
      <c r="QML498" s="25"/>
      <c r="QMM498" s="25"/>
      <c r="QMN498" s="25"/>
      <c r="QMO498" s="25"/>
      <c r="QMP498" s="25"/>
      <c r="QMQ498" s="25"/>
      <c r="QMR498" s="25"/>
      <c r="QMS498" s="25"/>
      <c r="QMT498" s="25"/>
      <c r="QMU498" s="25"/>
      <c r="QMV498" s="25"/>
      <c r="QMW498" s="25"/>
      <c r="QMX498" s="25"/>
      <c r="QMY498" s="25"/>
      <c r="QMZ498" s="25"/>
      <c r="QNA498" s="25"/>
      <c r="QNB498" s="25"/>
      <c r="QNC498" s="25"/>
      <c r="QND498" s="25"/>
      <c r="QNE498" s="25"/>
      <c r="QNF498" s="25"/>
      <c r="QNG498" s="25"/>
      <c r="QNH498" s="25"/>
      <c r="QNI498" s="25"/>
      <c r="QNJ498" s="25"/>
      <c r="QNK498" s="25"/>
      <c r="QNL498" s="25"/>
      <c r="QNM498" s="25"/>
      <c r="QNN498" s="25"/>
      <c r="QNO498" s="25"/>
      <c r="QNP498" s="25"/>
      <c r="QNQ498" s="25"/>
      <c r="QNR498" s="25"/>
      <c r="QNS498" s="25"/>
      <c r="QNT498" s="25"/>
      <c r="QNU498" s="25"/>
      <c r="QNV498" s="25"/>
      <c r="QNW498" s="25"/>
      <c r="QNX498" s="25"/>
      <c r="QNY498" s="25"/>
      <c r="QNZ498" s="25"/>
      <c r="QOA498" s="25"/>
      <c r="QOB498" s="25"/>
      <c r="QOC498" s="25"/>
      <c r="QOD498" s="25"/>
      <c r="QOE498" s="25"/>
      <c r="QOF498" s="25"/>
      <c r="QOG498" s="25"/>
      <c r="QOH498" s="25"/>
      <c r="QOI498" s="25"/>
      <c r="QOJ498" s="25"/>
      <c r="QOK498" s="25"/>
      <c r="QOL498" s="25"/>
      <c r="QOM498" s="25"/>
      <c r="QON498" s="25"/>
      <c r="QOO498" s="25"/>
      <c r="QOP498" s="25"/>
      <c r="QOQ498" s="25"/>
      <c r="QOR498" s="25"/>
      <c r="QOS498" s="25"/>
      <c r="QOT498" s="25"/>
      <c r="QOU498" s="25"/>
      <c r="QOV498" s="25"/>
      <c r="QOW498" s="25"/>
      <c r="QOX498" s="25"/>
      <c r="QOY498" s="25"/>
      <c r="QOZ498" s="25"/>
      <c r="QPA498" s="25"/>
      <c r="QPB498" s="25"/>
      <c r="QPC498" s="25"/>
      <c r="QPD498" s="25"/>
      <c r="QPE498" s="25"/>
      <c r="QPF498" s="25"/>
      <c r="QPG498" s="25"/>
      <c r="QPH498" s="25"/>
      <c r="QPI498" s="25"/>
      <c r="QPJ498" s="25"/>
      <c r="QPK498" s="25"/>
      <c r="QPL498" s="25"/>
      <c r="QPM498" s="25"/>
      <c r="QPN498" s="25"/>
      <c r="QPO498" s="25"/>
      <c r="QPP498" s="25"/>
      <c r="QPQ498" s="25"/>
      <c r="QPR498" s="25"/>
      <c r="QPS498" s="25"/>
      <c r="QPT498" s="25"/>
      <c r="QPU498" s="25"/>
      <c r="QPV498" s="25"/>
      <c r="QPW498" s="25"/>
      <c r="QPX498" s="25"/>
      <c r="QPY498" s="25"/>
      <c r="QPZ498" s="25"/>
      <c r="QQA498" s="25"/>
      <c r="QQB498" s="25"/>
      <c r="QQC498" s="25"/>
      <c r="QQD498" s="25"/>
      <c r="QQE498" s="25"/>
      <c r="QQF498" s="25"/>
      <c r="QQG498" s="25"/>
      <c r="QQH498" s="25"/>
      <c r="QQI498" s="25"/>
      <c r="QQJ498" s="25"/>
      <c r="QQK498" s="25"/>
      <c r="QQL498" s="25"/>
      <c r="QQM498" s="25"/>
      <c r="QQN498" s="25"/>
      <c r="QQO498" s="25"/>
      <c r="QQP498" s="25"/>
      <c r="QQQ498" s="25"/>
      <c r="QQR498" s="25"/>
      <c r="QQS498" s="25"/>
      <c r="QQT498" s="25"/>
      <c r="QQU498" s="25"/>
      <c r="QQV498" s="25"/>
      <c r="QQW498" s="25"/>
      <c r="QQX498" s="25"/>
      <c r="QQY498" s="25"/>
      <c r="QQZ498" s="25"/>
      <c r="QRA498" s="25"/>
      <c r="QRB498" s="25"/>
      <c r="QRC498" s="25"/>
      <c r="QRD498" s="25"/>
      <c r="QRE498" s="25"/>
      <c r="QRF498" s="25"/>
      <c r="QRG498" s="25"/>
      <c r="QRH498" s="25"/>
      <c r="QRI498" s="25"/>
      <c r="QRJ498" s="25"/>
      <c r="QRK498" s="25"/>
      <c r="QRL498" s="25"/>
      <c r="QRM498" s="25"/>
      <c r="QRN498" s="25"/>
      <c r="QRO498" s="25"/>
      <c r="QRP498" s="25"/>
      <c r="QRQ498" s="25"/>
      <c r="QRR498" s="25"/>
      <c r="QRS498" s="25"/>
      <c r="QRT498" s="25"/>
      <c r="QRU498" s="25"/>
      <c r="QRV498" s="25"/>
      <c r="QRW498" s="25"/>
      <c r="QRX498" s="25"/>
      <c r="QRY498" s="25"/>
      <c r="QRZ498" s="25"/>
      <c r="QSA498" s="25"/>
      <c r="QSB498" s="25"/>
      <c r="QSC498" s="25"/>
      <c r="QSD498" s="25"/>
      <c r="QSE498" s="25"/>
      <c r="QSF498" s="25"/>
      <c r="QSG498" s="25"/>
      <c r="QSH498" s="25"/>
      <c r="QSI498" s="25"/>
      <c r="QSJ498" s="25"/>
      <c r="QSK498" s="25"/>
      <c r="QSL498" s="25"/>
      <c r="QSM498" s="25"/>
      <c r="QSN498" s="25"/>
      <c r="QSO498" s="25"/>
      <c r="QSP498" s="25"/>
      <c r="QSQ498" s="25"/>
      <c r="QSR498" s="25"/>
      <c r="QSS498" s="25"/>
      <c r="QST498" s="25"/>
      <c r="QSU498" s="25"/>
      <c r="QSV498" s="25"/>
      <c r="QSW498" s="25"/>
      <c r="QSX498" s="25"/>
      <c r="QSY498" s="25"/>
      <c r="QSZ498" s="25"/>
      <c r="QTA498" s="25"/>
      <c r="QTB498" s="25"/>
      <c r="QTC498" s="25"/>
      <c r="QTD498" s="25"/>
      <c r="QTE498" s="25"/>
      <c r="QTF498" s="25"/>
      <c r="QTG498" s="25"/>
      <c r="QTH498" s="25"/>
      <c r="QTI498" s="25"/>
      <c r="QTJ498" s="25"/>
      <c r="QTK498" s="25"/>
      <c r="QTL498" s="25"/>
      <c r="QTM498" s="25"/>
      <c r="QTN498" s="25"/>
      <c r="QTO498" s="25"/>
      <c r="QTP498" s="25"/>
      <c r="QTQ498" s="25"/>
      <c r="QTR498" s="25"/>
      <c r="QTS498" s="25"/>
      <c r="QTT498" s="25"/>
      <c r="QTU498" s="25"/>
      <c r="QTV498" s="25"/>
      <c r="QTW498" s="25"/>
      <c r="QTX498" s="25"/>
      <c r="QTY498" s="25"/>
      <c r="QTZ498" s="25"/>
      <c r="QUA498" s="25"/>
      <c r="QUB498" s="25"/>
      <c r="QUC498" s="25"/>
      <c r="QUD498" s="25"/>
      <c r="QUE498" s="25"/>
      <c r="QUF498" s="25"/>
      <c r="QUG498" s="25"/>
      <c r="QUH498" s="25"/>
      <c r="QUI498" s="25"/>
      <c r="QUJ498" s="25"/>
      <c r="QUK498" s="25"/>
      <c r="QUL498" s="25"/>
      <c r="QUM498" s="25"/>
      <c r="QUN498" s="25"/>
      <c r="QUO498" s="25"/>
      <c r="QUP498" s="25"/>
      <c r="QUQ498" s="25"/>
      <c r="QUR498" s="25"/>
      <c r="QUS498" s="25"/>
      <c r="QUT498" s="25"/>
      <c r="QUU498" s="25"/>
      <c r="QUV498" s="25"/>
      <c r="QUW498" s="25"/>
      <c r="QUX498" s="25"/>
      <c r="QUY498" s="25"/>
      <c r="QUZ498" s="25"/>
      <c r="QVA498" s="25"/>
      <c r="QVB498" s="25"/>
      <c r="QVC498" s="25"/>
      <c r="QVD498" s="25"/>
      <c r="QVE498" s="25"/>
      <c r="QVF498" s="25"/>
      <c r="QVG498" s="25"/>
      <c r="QVH498" s="25"/>
      <c r="QVI498" s="25"/>
      <c r="QVJ498" s="25"/>
      <c r="QVK498" s="25"/>
      <c r="QVL498" s="25"/>
      <c r="QVM498" s="25"/>
      <c r="QVN498" s="25"/>
      <c r="QVO498" s="25"/>
      <c r="QVP498" s="25"/>
      <c r="QVQ498" s="25"/>
      <c r="QVR498" s="25"/>
      <c r="QVS498" s="25"/>
      <c r="QVT498" s="25"/>
      <c r="QVU498" s="25"/>
      <c r="QVV498" s="25"/>
      <c r="QVW498" s="25"/>
      <c r="QVX498" s="25"/>
      <c r="QVY498" s="25"/>
      <c r="QVZ498" s="25"/>
      <c r="QWA498" s="25"/>
      <c r="QWB498" s="25"/>
      <c r="QWC498" s="25"/>
      <c r="QWD498" s="25"/>
      <c r="QWE498" s="25"/>
      <c r="QWF498" s="25"/>
      <c r="QWG498" s="25"/>
      <c r="QWH498" s="25"/>
      <c r="QWI498" s="25"/>
      <c r="QWJ498" s="25"/>
      <c r="QWK498" s="25"/>
      <c r="QWL498" s="25"/>
      <c r="QWM498" s="25"/>
      <c r="QWN498" s="25"/>
      <c r="QWO498" s="25"/>
      <c r="QWP498" s="25"/>
      <c r="QWQ498" s="25"/>
      <c r="QWR498" s="25"/>
      <c r="QWS498" s="25"/>
      <c r="QWT498" s="25"/>
      <c r="QWU498" s="25"/>
      <c r="QWV498" s="25"/>
      <c r="QWW498" s="25"/>
      <c r="QWX498" s="25"/>
      <c r="QWY498" s="25"/>
      <c r="QWZ498" s="25"/>
      <c r="QXA498" s="25"/>
      <c r="QXB498" s="25"/>
      <c r="QXC498" s="25"/>
      <c r="QXD498" s="25"/>
      <c r="QXE498" s="25"/>
      <c r="QXF498" s="25"/>
      <c r="QXG498" s="25"/>
      <c r="QXH498" s="25"/>
      <c r="QXI498" s="25"/>
      <c r="QXJ498" s="25"/>
      <c r="QXK498" s="25"/>
      <c r="QXL498" s="25"/>
      <c r="QXM498" s="25"/>
      <c r="QXN498" s="25"/>
      <c r="QXO498" s="25"/>
      <c r="QXP498" s="25"/>
      <c r="QXQ498" s="25"/>
      <c r="QXR498" s="25"/>
      <c r="QXS498" s="25"/>
      <c r="QXT498" s="25"/>
      <c r="QXU498" s="25"/>
      <c r="QXV498" s="25"/>
      <c r="QXW498" s="25"/>
      <c r="QXX498" s="25"/>
      <c r="QXY498" s="25"/>
      <c r="QXZ498" s="25"/>
      <c r="QYA498" s="25"/>
      <c r="QYB498" s="25"/>
      <c r="QYC498" s="25"/>
      <c r="QYD498" s="25"/>
      <c r="QYE498" s="25"/>
      <c r="QYF498" s="25"/>
      <c r="QYG498" s="25"/>
      <c r="QYH498" s="25"/>
      <c r="QYI498" s="25"/>
      <c r="QYJ498" s="25"/>
      <c r="QYK498" s="25"/>
      <c r="QYL498" s="25"/>
      <c r="QYM498" s="25"/>
      <c r="QYN498" s="25"/>
      <c r="QYO498" s="25"/>
      <c r="QYP498" s="25"/>
      <c r="QYQ498" s="25"/>
      <c r="QYR498" s="25"/>
      <c r="QYS498" s="25"/>
      <c r="QYT498" s="25"/>
      <c r="QYU498" s="25"/>
      <c r="QYV498" s="25"/>
      <c r="QYW498" s="25"/>
      <c r="QYX498" s="25"/>
      <c r="QYY498" s="25"/>
      <c r="QYZ498" s="25"/>
      <c r="QZA498" s="25"/>
      <c r="QZB498" s="25"/>
      <c r="QZC498" s="25"/>
      <c r="QZD498" s="25"/>
      <c r="QZE498" s="25"/>
      <c r="QZF498" s="25"/>
      <c r="QZG498" s="25"/>
      <c r="QZH498" s="25"/>
      <c r="QZI498" s="25"/>
      <c r="QZJ498" s="25"/>
      <c r="QZK498" s="25"/>
      <c r="QZL498" s="25"/>
      <c r="QZM498" s="25"/>
      <c r="QZN498" s="25"/>
      <c r="QZO498" s="25"/>
      <c r="QZP498" s="25"/>
      <c r="QZQ498" s="25"/>
      <c r="QZR498" s="25"/>
      <c r="QZS498" s="25"/>
      <c r="QZT498" s="25"/>
      <c r="QZU498" s="25"/>
      <c r="QZV498" s="25"/>
      <c r="QZW498" s="25"/>
      <c r="QZX498" s="25"/>
      <c r="QZY498" s="25"/>
      <c r="QZZ498" s="25"/>
      <c r="RAA498" s="25"/>
      <c r="RAB498" s="25"/>
      <c r="RAC498" s="25"/>
      <c r="RAD498" s="25"/>
      <c r="RAE498" s="25"/>
      <c r="RAF498" s="25"/>
      <c r="RAG498" s="25"/>
      <c r="RAH498" s="25"/>
      <c r="RAI498" s="25"/>
      <c r="RAJ498" s="25"/>
      <c r="RAK498" s="25"/>
      <c r="RAL498" s="25"/>
      <c r="RAM498" s="25"/>
      <c r="RAN498" s="25"/>
      <c r="RAO498" s="25"/>
      <c r="RAP498" s="25"/>
      <c r="RAQ498" s="25"/>
      <c r="RAR498" s="25"/>
      <c r="RAS498" s="25"/>
      <c r="RAT498" s="25"/>
      <c r="RAU498" s="25"/>
      <c r="RAV498" s="25"/>
      <c r="RAW498" s="25"/>
      <c r="RAX498" s="25"/>
      <c r="RAY498" s="25"/>
      <c r="RAZ498" s="25"/>
      <c r="RBA498" s="25"/>
      <c r="RBB498" s="25"/>
      <c r="RBC498" s="25"/>
      <c r="RBD498" s="25"/>
      <c r="RBE498" s="25"/>
      <c r="RBF498" s="25"/>
      <c r="RBG498" s="25"/>
      <c r="RBH498" s="25"/>
      <c r="RBI498" s="25"/>
      <c r="RBJ498" s="25"/>
      <c r="RBK498" s="25"/>
      <c r="RBL498" s="25"/>
      <c r="RBM498" s="25"/>
      <c r="RBN498" s="25"/>
      <c r="RBO498" s="25"/>
      <c r="RBP498" s="25"/>
      <c r="RBQ498" s="25"/>
      <c r="RBR498" s="25"/>
      <c r="RBS498" s="25"/>
      <c r="RBT498" s="25"/>
      <c r="RBU498" s="25"/>
      <c r="RBV498" s="25"/>
      <c r="RBW498" s="25"/>
      <c r="RBX498" s="25"/>
      <c r="RBY498" s="25"/>
      <c r="RBZ498" s="25"/>
      <c r="RCA498" s="25"/>
      <c r="RCB498" s="25"/>
      <c r="RCC498" s="25"/>
      <c r="RCD498" s="25"/>
      <c r="RCE498" s="25"/>
      <c r="RCF498" s="25"/>
      <c r="RCG498" s="25"/>
      <c r="RCH498" s="25"/>
      <c r="RCI498" s="25"/>
      <c r="RCJ498" s="25"/>
      <c r="RCK498" s="25"/>
      <c r="RCL498" s="25"/>
      <c r="RCM498" s="25"/>
      <c r="RCN498" s="25"/>
      <c r="RCO498" s="25"/>
      <c r="RCP498" s="25"/>
      <c r="RCQ498" s="25"/>
      <c r="RCR498" s="25"/>
      <c r="RCS498" s="25"/>
      <c r="RCT498" s="25"/>
      <c r="RCU498" s="25"/>
      <c r="RCV498" s="25"/>
      <c r="RCW498" s="25"/>
      <c r="RCX498" s="25"/>
      <c r="RCY498" s="25"/>
      <c r="RCZ498" s="25"/>
      <c r="RDA498" s="25"/>
      <c r="RDB498" s="25"/>
      <c r="RDC498" s="25"/>
      <c r="RDD498" s="25"/>
      <c r="RDE498" s="25"/>
      <c r="RDF498" s="25"/>
      <c r="RDG498" s="25"/>
      <c r="RDH498" s="25"/>
      <c r="RDI498" s="25"/>
      <c r="RDJ498" s="25"/>
      <c r="RDK498" s="25"/>
      <c r="RDL498" s="25"/>
      <c r="RDM498" s="25"/>
      <c r="RDN498" s="25"/>
      <c r="RDO498" s="25"/>
      <c r="RDP498" s="25"/>
      <c r="RDQ498" s="25"/>
      <c r="RDR498" s="25"/>
      <c r="RDS498" s="25"/>
      <c r="RDT498" s="25"/>
      <c r="RDU498" s="25"/>
      <c r="RDV498" s="25"/>
      <c r="RDW498" s="25"/>
      <c r="RDX498" s="25"/>
      <c r="RDY498" s="25"/>
      <c r="RDZ498" s="25"/>
      <c r="REA498" s="25"/>
      <c r="REB498" s="25"/>
      <c r="REC498" s="25"/>
      <c r="RED498" s="25"/>
      <c r="REE498" s="25"/>
      <c r="REF498" s="25"/>
      <c r="REG498" s="25"/>
      <c r="REH498" s="25"/>
      <c r="REI498" s="25"/>
      <c r="REJ498" s="25"/>
      <c r="REK498" s="25"/>
      <c r="REL498" s="25"/>
      <c r="REM498" s="25"/>
      <c r="REN498" s="25"/>
      <c r="REO498" s="25"/>
      <c r="REP498" s="25"/>
      <c r="REQ498" s="25"/>
      <c r="RER498" s="25"/>
      <c r="RES498" s="25"/>
      <c r="RET498" s="25"/>
      <c r="REU498" s="25"/>
      <c r="REV498" s="25"/>
      <c r="REW498" s="25"/>
      <c r="REX498" s="25"/>
      <c r="REY498" s="25"/>
      <c r="REZ498" s="25"/>
      <c r="RFA498" s="25"/>
      <c r="RFB498" s="25"/>
      <c r="RFC498" s="25"/>
      <c r="RFD498" s="25"/>
      <c r="RFE498" s="25"/>
      <c r="RFF498" s="25"/>
      <c r="RFG498" s="25"/>
      <c r="RFH498" s="25"/>
      <c r="RFI498" s="25"/>
      <c r="RFJ498" s="25"/>
      <c r="RFK498" s="25"/>
      <c r="RFL498" s="25"/>
      <c r="RFM498" s="25"/>
      <c r="RFN498" s="25"/>
      <c r="RFO498" s="25"/>
      <c r="RFP498" s="25"/>
      <c r="RFQ498" s="25"/>
      <c r="RFR498" s="25"/>
      <c r="RFS498" s="25"/>
      <c r="RFT498" s="25"/>
      <c r="RFU498" s="25"/>
      <c r="RFV498" s="25"/>
      <c r="RFW498" s="25"/>
      <c r="RFX498" s="25"/>
      <c r="RFY498" s="25"/>
      <c r="RFZ498" s="25"/>
      <c r="RGA498" s="25"/>
      <c r="RGB498" s="25"/>
      <c r="RGC498" s="25"/>
      <c r="RGD498" s="25"/>
      <c r="RGE498" s="25"/>
      <c r="RGF498" s="25"/>
      <c r="RGG498" s="25"/>
      <c r="RGH498" s="25"/>
      <c r="RGI498" s="25"/>
      <c r="RGJ498" s="25"/>
      <c r="RGK498" s="25"/>
      <c r="RGL498" s="25"/>
      <c r="RGM498" s="25"/>
      <c r="RGN498" s="25"/>
      <c r="RGO498" s="25"/>
      <c r="RGP498" s="25"/>
      <c r="RGQ498" s="25"/>
      <c r="RGR498" s="25"/>
      <c r="RGS498" s="25"/>
      <c r="RGT498" s="25"/>
      <c r="RGU498" s="25"/>
      <c r="RGV498" s="25"/>
      <c r="RGW498" s="25"/>
      <c r="RGX498" s="25"/>
      <c r="RGY498" s="25"/>
      <c r="RGZ498" s="25"/>
      <c r="RHA498" s="25"/>
      <c r="RHB498" s="25"/>
      <c r="RHC498" s="25"/>
      <c r="RHD498" s="25"/>
      <c r="RHE498" s="25"/>
      <c r="RHF498" s="25"/>
      <c r="RHG498" s="25"/>
      <c r="RHH498" s="25"/>
      <c r="RHI498" s="25"/>
      <c r="RHJ498" s="25"/>
      <c r="RHK498" s="25"/>
      <c r="RHL498" s="25"/>
      <c r="RHM498" s="25"/>
      <c r="RHN498" s="25"/>
      <c r="RHO498" s="25"/>
      <c r="RHP498" s="25"/>
      <c r="RHQ498" s="25"/>
      <c r="RHR498" s="25"/>
      <c r="RHS498" s="25"/>
      <c r="RHT498" s="25"/>
      <c r="RHU498" s="25"/>
      <c r="RHV498" s="25"/>
      <c r="RHW498" s="25"/>
      <c r="RHX498" s="25"/>
      <c r="RHY498" s="25"/>
      <c r="RHZ498" s="25"/>
      <c r="RIA498" s="25"/>
      <c r="RIB498" s="25"/>
      <c r="RIC498" s="25"/>
      <c r="RID498" s="25"/>
      <c r="RIE498" s="25"/>
      <c r="RIF498" s="25"/>
      <c r="RIG498" s="25"/>
      <c r="RIH498" s="25"/>
      <c r="RII498" s="25"/>
      <c r="RIJ498" s="25"/>
      <c r="RIK498" s="25"/>
      <c r="RIL498" s="25"/>
      <c r="RIM498" s="25"/>
      <c r="RIN498" s="25"/>
      <c r="RIO498" s="25"/>
      <c r="RIP498" s="25"/>
      <c r="RIQ498" s="25"/>
      <c r="RIR498" s="25"/>
      <c r="RIS498" s="25"/>
      <c r="RIT498" s="25"/>
      <c r="RIU498" s="25"/>
      <c r="RIV498" s="25"/>
      <c r="RIW498" s="25"/>
      <c r="RIX498" s="25"/>
      <c r="RIY498" s="25"/>
      <c r="RIZ498" s="25"/>
      <c r="RJA498" s="25"/>
      <c r="RJB498" s="25"/>
      <c r="RJC498" s="25"/>
      <c r="RJD498" s="25"/>
      <c r="RJE498" s="25"/>
      <c r="RJF498" s="25"/>
      <c r="RJG498" s="25"/>
      <c r="RJH498" s="25"/>
      <c r="RJI498" s="25"/>
      <c r="RJJ498" s="25"/>
      <c r="RJK498" s="25"/>
      <c r="RJL498" s="25"/>
      <c r="RJM498" s="25"/>
      <c r="RJN498" s="25"/>
      <c r="RJO498" s="25"/>
      <c r="RJP498" s="25"/>
      <c r="RJQ498" s="25"/>
      <c r="RJR498" s="25"/>
      <c r="RJS498" s="25"/>
      <c r="RJT498" s="25"/>
      <c r="RJU498" s="25"/>
      <c r="RJV498" s="25"/>
      <c r="RJW498" s="25"/>
      <c r="RJX498" s="25"/>
      <c r="RJY498" s="25"/>
      <c r="RJZ498" s="25"/>
      <c r="RKA498" s="25"/>
      <c r="RKB498" s="25"/>
      <c r="RKC498" s="25"/>
      <c r="RKD498" s="25"/>
      <c r="RKE498" s="25"/>
      <c r="RKF498" s="25"/>
      <c r="RKG498" s="25"/>
      <c r="RKH498" s="25"/>
      <c r="RKI498" s="25"/>
      <c r="RKJ498" s="25"/>
      <c r="RKK498" s="25"/>
      <c r="RKL498" s="25"/>
      <c r="RKM498" s="25"/>
      <c r="RKN498" s="25"/>
      <c r="RKO498" s="25"/>
      <c r="RKP498" s="25"/>
      <c r="RKQ498" s="25"/>
      <c r="RKR498" s="25"/>
      <c r="RKS498" s="25"/>
      <c r="RKT498" s="25"/>
      <c r="RKU498" s="25"/>
      <c r="RKV498" s="25"/>
      <c r="RKW498" s="25"/>
      <c r="RKX498" s="25"/>
      <c r="RKY498" s="25"/>
      <c r="RKZ498" s="25"/>
      <c r="RLA498" s="25"/>
      <c r="RLB498" s="25"/>
      <c r="RLC498" s="25"/>
      <c r="RLD498" s="25"/>
      <c r="RLE498" s="25"/>
      <c r="RLF498" s="25"/>
      <c r="RLG498" s="25"/>
      <c r="RLH498" s="25"/>
      <c r="RLI498" s="25"/>
      <c r="RLJ498" s="25"/>
      <c r="RLK498" s="25"/>
      <c r="RLL498" s="25"/>
      <c r="RLM498" s="25"/>
      <c r="RLN498" s="25"/>
      <c r="RLO498" s="25"/>
      <c r="RLP498" s="25"/>
      <c r="RLQ498" s="25"/>
      <c r="RLR498" s="25"/>
      <c r="RLS498" s="25"/>
      <c r="RLT498" s="25"/>
      <c r="RLU498" s="25"/>
      <c r="RLV498" s="25"/>
      <c r="RLW498" s="25"/>
      <c r="RLX498" s="25"/>
      <c r="RLY498" s="25"/>
      <c r="RLZ498" s="25"/>
      <c r="RMA498" s="25"/>
      <c r="RMB498" s="25"/>
      <c r="RMC498" s="25"/>
      <c r="RMD498" s="25"/>
      <c r="RME498" s="25"/>
      <c r="RMF498" s="25"/>
      <c r="RMG498" s="25"/>
      <c r="RMH498" s="25"/>
      <c r="RMI498" s="25"/>
      <c r="RMJ498" s="25"/>
      <c r="RMK498" s="25"/>
      <c r="RML498" s="25"/>
      <c r="RMM498" s="25"/>
      <c r="RMN498" s="25"/>
      <c r="RMO498" s="25"/>
      <c r="RMP498" s="25"/>
      <c r="RMQ498" s="25"/>
      <c r="RMR498" s="25"/>
      <c r="RMS498" s="25"/>
      <c r="RMT498" s="25"/>
      <c r="RMU498" s="25"/>
      <c r="RMV498" s="25"/>
      <c r="RMW498" s="25"/>
      <c r="RMX498" s="25"/>
      <c r="RMY498" s="25"/>
      <c r="RMZ498" s="25"/>
      <c r="RNA498" s="25"/>
      <c r="RNB498" s="25"/>
      <c r="RNC498" s="25"/>
      <c r="RND498" s="25"/>
      <c r="RNE498" s="25"/>
      <c r="RNF498" s="25"/>
      <c r="RNG498" s="25"/>
      <c r="RNH498" s="25"/>
      <c r="RNI498" s="25"/>
      <c r="RNJ498" s="25"/>
      <c r="RNK498" s="25"/>
      <c r="RNL498" s="25"/>
      <c r="RNM498" s="25"/>
      <c r="RNN498" s="25"/>
      <c r="RNO498" s="25"/>
      <c r="RNP498" s="25"/>
      <c r="RNQ498" s="25"/>
      <c r="RNR498" s="25"/>
      <c r="RNS498" s="25"/>
      <c r="RNT498" s="25"/>
      <c r="RNU498" s="25"/>
      <c r="RNV498" s="25"/>
      <c r="RNW498" s="25"/>
      <c r="RNX498" s="25"/>
      <c r="RNY498" s="25"/>
      <c r="RNZ498" s="25"/>
      <c r="ROA498" s="25"/>
      <c r="ROB498" s="25"/>
      <c r="ROC498" s="25"/>
      <c r="ROD498" s="25"/>
      <c r="ROE498" s="25"/>
      <c r="ROF498" s="25"/>
      <c r="ROG498" s="25"/>
      <c r="ROH498" s="25"/>
      <c r="ROI498" s="25"/>
      <c r="ROJ498" s="25"/>
      <c r="ROK498" s="25"/>
      <c r="ROL498" s="25"/>
      <c r="ROM498" s="25"/>
      <c r="RON498" s="25"/>
      <c r="ROO498" s="25"/>
      <c r="ROP498" s="25"/>
      <c r="ROQ498" s="25"/>
      <c r="ROR498" s="25"/>
      <c r="ROS498" s="25"/>
      <c r="ROT498" s="25"/>
      <c r="ROU498" s="25"/>
      <c r="ROV498" s="25"/>
      <c r="ROW498" s="25"/>
      <c r="ROX498" s="25"/>
      <c r="ROY498" s="25"/>
      <c r="ROZ498" s="25"/>
      <c r="RPA498" s="25"/>
      <c r="RPB498" s="25"/>
      <c r="RPC498" s="25"/>
      <c r="RPD498" s="25"/>
      <c r="RPE498" s="25"/>
      <c r="RPF498" s="25"/>
      <c r="RPG498" s="25"/>
      <c r="RPH498" s="25"/>
      <c r="RPI498" s="25"/>
      <c r="RPJ498" s="25"/>
      <c r="RPK498" s="25"/>
      <c r="RPL498" s="25"/>
      <c r="RPM498" s="25"/>
      <c r="RPN498" s="25"/>
      <c r="RPO498" s="25"/>
      <c r="RPP498" s="25"/>
      <c r="RPQ498" s="25"/>
      <c r="RPR498" s="25"/>
      <c r="RPS498" s="25"/>
      <c r="RPT498" s="25"/>
      <c r="RPU498" s="25"/>
      <c r="RPV498" s="25"/>
      <c r="RPW498" s="25"/>
      <c r="RPX498" s="25"/>
      <c r="RPY498" s="25"/>
      <c r="RPZ498" s="25"/>
      <c r="RQA498" s="25"/>
      <c r="RQB498" s="25"/>
      <c r="RQC498" s="25"/>
      <c r="RQD498" s="25"/>
      <c r="RQE498" s="25"/>
      <c r="RQF498" s="25"/>
      <c r="RQG498" s="25"/>
      <c r="RQH498" s="25"/>
      <c r="RQI498" s="25"/>
      <c r="RQJ498" s="25"/>
      <c r="RQK498" s="25"/>
      <c r="RQL498" s="25"/>
      <c r="RQM498" s="25"/>
      <c r="RQN498" s="25"/>
      <c r="RQO498" s="25"/>
      <c r="RQP498" s="25"/>
      <c r="RQQ498" s="25"/>
      <c r="RQR498" s="25"/>
      <c r="RQS498" s="25"/>
      <c r="RQT498" s="25"/>
      <c r="RQU498" s="25"/>
      <c r="RQV498" s="25"/>
      <c r="RQW498" s="25"/>
      <c r="RQX498" s="25"/>
      <c r="RQY498" s="25"/>
      <c r="RQZ498" s="25"/>
      <c r="RRA498" s="25"/>
      <c r="RRB498" s="25"/>
      <c r="RRC498" s="25"/>
      <c r="RRD498" s="25"/>
      <c r="RRE498" s="25"/>
      <c r="RRF498" s="25"/>
      <c r="RRG498" s="25"/>
      <c r="RRH498" s="25"/>
      <c r="RRI498" s="25"/>
      <c r="RRJ498" s="25"/>
      <c r="RRK498" s="25"/>
      <c r="RRL498" s="25"/>
      <c r="RRM498" s="25"/>
      <c r="RRN498" s="25"/>
      <c r="RRO498" s="25"/>
      <c r="RRP498" s="25"/>
      <c r="RRQ498" s="25"/>
      <c r="RRR498" s="25"/>
      <c r="RRS498" s="25"/>
      <c r="RRT498" s="25"/>
      <c r="RRU498" s="25"/>
      <c r="RRV498" s="25"/>
      <c r="RRW498" s="25"/>
      <c r="RRX498" s="25"/>
      <c r="RRY498" s="25"/>
      <c r="RRZ498" s="25"/>
      <c r="RSA498" s="25"/>
      <c r="RSB498" s="25"/>
      <c r="RSC498" s="25"/>
      <c r="RSD498" s="25"/>
      <c r="RSE498" s="25"/>
      <c r="RSF498" s="25"/>
      <c r="RSG498" s="25"/>
      <c r="RSH498" s="25"/>
      <c r="RSI498" s="25"/>
      <c r="RSJ498" s="25"/>
      <c r="RSK498" s="25"/>
      <c r="RSL498" s="25"/>
      <c r="RSM498" s="25"/>
      <c r="RSN498" s="25"/>
      <c r="RSO498" s="25"/>
      <c r="RSP498" s="25"/>
      <c r="RSQ498" s="25"/>
      <c r="RSR498" s="25"/>
      <c r="RSS498" s="25"/>
      <c r="RST498" s="25"/>
      <c r="RSU498" s="25"/>
      <c r="RSV498" s="25"/>
      <c r="RSW498" s="25"/>
      <c r="RSX498" s="25"/>
      <c r="RSY498" s="25"/>
      <c r="RSZ498" s="25"/>
      <c r="RTA498" s="25"/>
      <c r="RTB498" s="25"/>
      <c r="RTC498" s="25"/>
      <c r="RTD498" s="25"/>
      <c r="RTE498" s="25"/>
      <c r="RTF498" s="25"/>
      <c r="RTG498" s="25"/>
      <c r="RTH498" s="25"/>
      <c r="RTI498" s="25"/>
      <c r="RTJ498" s="25"/>
      <c r="RTK498" s="25"/>
      <c r="RTL498" s="25"/>
      <c r="RTM498" s="25"/>
      <c r="RTN498" s="25"/>
      <c r="RTO498" s="25"/>
      <c r="RTP498" s="25"/>
      <c r="RTQ498" s="25"/>
      <c r="RTR498" s="25"/>
      <c r="RTS498" s="25"/>
      <c r="RTT498" s="25"/>
      <c r="RTU498" s="25"/>
      <c r="RTV498" s="25"/>
      <c r="RTW498" s="25"/>
      <c r="RTX498" s="25"/>
      <c r="RTY498" s="25"/>
      <c r="RTZ498" s="25"/>
      <c r="RUA498" s="25"/>
      <c r="RUB498" s="25"/>
      <c r="RUC498" s="25"/>
      <c r="RUD498" s="25"/>
      <c r="RUE498" s="25"/>
      <c r="RUF498" s="25"/>
      <c r="RUG498" s="25"/>
      <c r="RUH498" s="25"/>
      <c r="RUI498" s="25"/>
      <c r="RUJ498" s="25"/>
      <c r="RUK498" s="25"/>
      <c r="RUL498" s="25"/>
      <c r="RUM498" s="25"/>
      <c r="RUN498" s="25"/>
      <c r="RUO498" s="25"/>
      <c r="RUP498" s="25"/>
      <c r="RUQ498" s="25"/>
      <c r="RUR498" s="25"/>
      <c r="RUS498" s="25"/>
      <c r="RUT498" s="25"/>
      <c r="RUU498" s="25"/>
      <c r="RUV498" s="25"/>
      <c r="RUW498" s="25"/>
      <c r="RUX498" s="25"/>
      <c r="RUY498" s="25"/>
      <c r="RUZ498" s="25"/>
      <c r="RVA498" s="25"/>
      <c r="RVB498" s="25"/>
      <c r="RVC498" s="25"/>
      <c r="RVD498" s="25"/>
      <c r="RVE498" s="25"/>
      <c r="RVF498" s="25"/>
      <c r="RVG498" s="25"/>
      <c r="RVH498" s="25"/>
      <c r="RVI498" s="25"/>
      <c r="RVJ498" s="25"/>
      <c r="RVK498" s="25"/>
      <c r="RVL498" s="25"/>
      <c r="RVM498" s="25"/>
      <c r="RVN498" s="25"/>
      <c r="RVO498" s="25"/>
      <c r="RVP498" s="25"/>
      <c r="RVQ498" s="25"/>
      <c r="RVR498" s="25"/>
      <c r="RVS498" s="25"/>
      <c r="RVT498" s="25"/>
      <c r="RVU498" s="25"/>
      <c r="RVV498" s="25"/>
      <c r="RVW498" s="25"/>
      <c r="RVX498" s="25"/>
      <c r="RVY498" s="25"/>
      <c r="RVZ498" s="25"/>
      <c r="RWA498" s="25"/>
      <c r="RWB498" s="25"/>
      <c r="RWC498" s="25"/>
      <c r="RWD498" s="25"/>
      <c r="RWE498" s="25"/>
      <c r="RWF498" s="25"/>
      <c r="RWG498" s="25"/>
      <c r="RWH498" s="25"/>
      <c r="RWI498" s="25"/>
      <c r="RWJ498" s="25"/>
      <c r="RWK498" s="25"/>
      <c r="RWL498" s="25"/>
      <c r="RWM498" s="25"/>
      <c r="RWN498" s="25"/>
      <c r="RWO498" s="25"/>
      <c r="RWP498" s="25"/>
      <c r="RWQ498" s="25"/>
      <c r="RWR498" s="25"/>
      <c r="RWS498" s="25"/>
      <c r="RWT498" s="25"/>
      <c r="RWU498" s="25"/>
      <c r="RWV498" s="25"/>
      <c r="RWW498" s="25"/>
      <c r="RWX498" s="25"/>
      <c r="RWY498" s="25"/>
      <c r="RWZ498" s="25"/>
      <c r="RXA498" s="25"/>
      <c r="RXB498" s="25"/>
      <c r="RXC498" s="25"/>
      <c r="RXD498" s="25"/>
      <c r="RXE498" s="25"/>
      <c r="RXF498" s="25"/>
      <c r="RXG498" s="25"/>
      <c r="RXH498" s="25"/>
      <c r="RXI498" s="25"/>
      <c r="RXJ498" s="25"/>
      <c r="RXK498" s="25"/>
      <c r="RXL498" s="25"/>
      <c r="RXM498" s="25"/>
      <c r="RXN498" s="25"/>
      <c r="RXO498" s="25"/>
      <c r="RXP498" s="25"/>
      <c r="RXQ498" s="25"/>
      <c r="RXR498" s="25"/>
      <c r="RXS498" s="25"/>
      <c r="RXT498" s="25"/>
      <c r="RXU498" s="25"/>
      <c r="RXV498" s="25"/>
      <c r="RXW498" s="25"/>
      <c r="RXX498" s="25"/>
      <c r="RXY498" s="25"/>
      <c r="RXZ498" s="25"/>
      <c r="RYA498" s="25"/>
      <c r="RYB498" s="25"/>
      <c r="RYC498" s="25"/>
      <c r="RYD498" s="25"/>
      <c r="RYE498" s="25"/>
      <c r="RYF498" s="25"/>
      <c r="RYG498" s="25"/>
      <c r="RYH498" s="25"/>
      <c r="RYI498" s="25"/>
      <c r="RYJ498" s="25"/>
      <c r="RYK498" s="25"/>
      <c r="RYL498" s="25"/>
      <c r="RYM498" s="25"/>
      <c r="RYN498" s="25"/>
      <c r="RYO498" s="25"/>
      <c r="RYP498" s="25"/>
      <c r="RYQ498" s="25"/>
      <c r="RYR498" s="25"/>
      <c r="RYS498" s="25"/>
      <c r="RYT498" s="25"/>
      <c r="RYU498" s="25"/>
      <c r="RYV498" s="25"/>
      <c r="RYW498" s="25"/>
      <c r="RYX498" s="25"/>
      <c r="RYY498" s="25"/>
      <c r="RYZ498" s="25"/>
      <c r="RZA498" s="25"/>
      <c r="RZB498" s="25"/>
      <c r="RZC498" s="25"/>
      <c r="RZD498" s="25"/>
      <c r="RZE498" s="25"/>
      <c r="RZF498" s="25"/>
      <c r="RZG498" s="25"/>
      <c r="RZH498" s="25"/>
      <c r="RZI498" s="25"/>
      <c r="RZJ498" s="25"/>
      <c r="RZK498" s="25"/>
      <c r="RZL498" s="25"/>
      <c r="RZM498" s="25"/>
      <c r="RZN498" s="25"/>
      <c r="RZO498" s="25"/>
      <c r="RZP498" s="25"/>
      <c r="RZQ498" s="25"/>
      <c r="RZR498" s="25"/>
      <c r="RZS498" s="25"/>
      <c r="RZT498" s="25"/>
      <c r="RZU498" s="25"/>
      <c r="RZV498" s="25"/>
      <c r="RZW498" s="25"/>
      <c r="RZX498" s="25"/>
      <c r="RZY498" s="25"/>
      <c r="RZZ498" s="25"/>
      <c r="SAA498" s="25"/>
      <c r="SAB498" s="25"/>
      <c r="SAC498" s="25"/>
      <c r="SAD498" s="25"/>
      <c r="SAE498" s="25"/>
      <c r="SAF498" s="25"/>
      <c r="SAG498" s="25"/>
      <c r="SAH498" s="25"/>
      <c r="SAI498" s="25"/>
      <c r="SAJ498" s="25"/>
      <c r="SAK498" s="25"/>
      <c r="SAL498" s="25"/>
      <c r="SAM498" s="25"/>
      <c r="SAN498" s="25"/>
      <c r="SAO498" s="25"/>
      <c r="SAP498" s="25"/>
      <c r="SAQ498" s="25"/>
      <c r="SAR498" s="25"/>
      <c r="SAS498" s="25"/>
      <c r="SAT498" s="25"/>
      <c r="SAU498" s="25"/>
      <c r="SAV498" s="25"/>
      <c r="SAW498" s="25"/>
      <c r="SAX498" s="25"/>
      <c r="SAY498" s="25"/>
      <c r="SAZ498" s="25"/>
      <c r="SBA498" s="25"/>
      <c r="SBB498" s="25"/>
      <c r="SBC498" s="25"/>
      <c r="SBD498" s="25"/>
      <c r="SBE498" s="25"/>
      <c r="SBF498" s="25"/>
      <c r="SBG498" s="25"/>
      <c r="SBH498" s="25"/>
      <c r="SBI498" s="25"/>
      <c r="SBJ498" s="25"/>
      <c r="SBK498" s="25"/>
      <c r="SBL498" s="25"/>
      <c r="SBM498" s="25"/>
      <c r="SBN498" s="25"/>
      <c r="SBO498" s="25"/>
      <c r="SBP498" s="25"/>
      <c r="SBQ498" s="25"/>
      <c r="SBR498" s="25"/>
      <c r="SBS498" s="25"/>
      <c r="SBT498" s="25"/>
      <c r="SBU498" s="25"/>
      <c r="SBV498" s="25"/>
      <c r="SBW498" s="25"/>
      <c r="SBX498" s="25"/>
      <c r="SBY498" s="25"/>
      <c r="SBZ498" s="25"/>
      <c r="SCA498" s="25"/>
      <c r="SCB498" s="25"/>
      <c r="SCC498" s="25"/>
      <c r="SCD498" s="25"/>
      <c r="SCE498" s="25"/>
      <c r="SCF498" s="25"/>
      <c r="SCG498" s="25"/>
      <c r="SCH498" s="25"/>
      <c r="SCI498" s="25"/>
      <c r="SCJ498" s="25"/>
      <c r="SCK498" s="25"/>
      <c r="SCL498" s="25"/>
      <c r="SCM498" s="25"/>
      <c r="SCN498" s="25"/>
      <c r="SCO498" s="25"/>
      <c r="SCP498" s="25"/>
      <c r="SCQ498" s="25"/>
      <c r="SCR498" s="25"/>
      <c r="SCS498" s="25"/>
      <c r="SCT498" s="25"/>
      <c r="SCU498" s="25"/>
      <c r="SCV498" s="25"/>
      <c r="SCW498" s="25"/>
      <c r="SCX498" s="25"/>
      <c r="SCY498" s="25"/>
      <c r="SCZ498" s="25"/>
      <c r="SDA498" s="25"/>
      <c r="SDB498" s="25"/>
      <c r="SDC498" s="25"/>
      <c r="SDD498" s="25"/>
      <c r="SDE498" s="25"/>
      <c r="SDF498" s="25"/>
      <c r="SDG498" s="25"/>
      <c r="SDH498" s="25"/>
      <c r="SDI498" s="25"/>
      <c r="SDJ498" s="25"/>
      <c r="SDK498" s="25"/>
      <c r="SDL498" s="25"/>
      <c r="SDM498" s="25"/>
      <c r="SDN498" s="25"/>
      <c r="SDO498" s="25"/>
      <c r="SDP498" s="25"/>
      <c r="SDQ498" s="25"/>
      <c r="SDR498" s="25"/>
      <c r="SDS498" s="25"/>
      <c r="SDT498" s="25"/>
      <c r="SDU498" s="25"/>
      <c r="SDV498" s="25"/>
      <c r="SDW498" s="25"/>
      <c r="SDX498" s="25"/>
      <c r="SDY498" s="25"/>
      <c r="SDZ498" s="25"/>
      <c r="SEA498" s="25"/>
      <c r="SEB498" s="25"/>
      <c r="SEC498" s="25"/>
      <c r="SED498" s="25"/>
      <c r="SEE498" s="25"/>
      <c r="SEF498" s="25"/>
      <c r="SEG498" s="25"/>
      <c r="SEH498" s="25"/>
      <c r="SEI498" s="25"/>
      <c r="SEJ498" s="25"/>
      <c r="SEK498" s="25"/>
      <c r="SEL498" s="25"/>
      <c r="SEM498" s="25"/>
      <c r="SEN498" s="25"/>
      <c r="SEO498" s="25"/>
      <c r="SEP498" s="25"/>
      <c r="SEQ498" s="25"/>
      <c r="SER498" s="25"/>
      <c r="SES498" s="25"/>
      <c r="SET498" s="25"/>
      <c r="SEU498" s="25"/>
      <c r="SEV498" s="25"/>
      <c r="SEW498" s="25"/>
      <c r="SEX498" s="25"/>
      <c r="SEY498" s="25"/>
      <c r="SEZ498" s="25"/>
      <c r="SFA498" s="25"/>
      <c r="SFB498" s="25"/>
      <c r="SFC498" s="25"/>
      <c r="SFD498" s="25"/>
      <c r="SFE498" s="25"/>
      <c r="SFF498" s="25"/>
      <c r="SFG498" s="25"/>
      <c r="SFH498" s="25"/>
      <c r="SFI498" s="25"/>
      <c r="SFJ498" s="25"/>
      <c r="SFK498" s="25"/>
      <c r="SFL498" s="25"/>
      <c r="SFM498" s="25"/>
      <c r="SFN498" s="25"/>
      <c r="SFO498" s="25"/>
      <c r="SFP498" s="25"/>
      <c r="SFQ498" s="25"/>
      <c r="SFR498" s="25"/>
      <c r="SFS498" s="25"/>
      <c r="SFT498" s="25"/>
      <c r="SFU498" s="25"/>
      <c r="SFV498" s="25"/>
      <c r="SFW498" s="25"/>
      <c r="SFX498" s="25"/>
      <c r="SFY498" s="25"/>
      <c r="SFZ498" s="25"/>
      <c r="SGA498" s="25"/>
      <c r="SGB498" s="25"/>
      <c r="SGC498" s="25"/>
      <c r="SGD498" s="25"/>
      <c r="SGE498" s="25"/>
      <c r="SGF498" s="25"/>
      <c r="SGG498" s="25"/>
      <c r="SGH498" s="25"/>
      <c r="SGI498" s="25"/>
      <c r="SGJ498" s="25"/>
      <c r="SGK498" s="25"/>
      <c r="SGL498" s="25"/>
      <c r="SGM498" s="25"/>
      <c r="SGN498" s="25"/>
      <c r="SGO498" s="25"/>
      <c r="SGP498" s="25"/>
      <c r="SGQ498" s="25"/>
      <c r="SGR498" s="25"/>
      <c r="SGS498" s="25"/>
      <c r="SGT498" s="25"/>
      <c r="SGU498" s="25"/>
      <c r="SGV498" s="25"/>
      <c r="SGW498" s="25"/>
      <c r="SGX498" s="25"/>
      <c r="SGY498" s="25"/>
      <c r="SGZ498" s="25"/>
      <c r="SHA498" s="25"/>
      <c r="SHB498" s="25"/>
      <c r="SHC498" s="25"/>
      <c r="SHD498" s="25"/>
      <c r="SHE498" s="25"/>
      <c r="SHF498" s="25"/>
      <c r="SHG498" s="25"/>
      <c r="SHH498" s="25"/>
      <c r="SHI498" s="25"/>
      <c r="SHJ498" s="25"/>
      <c r="SHK498" s="25"/>
      <c r="SHL498" s="25"/>
      <c r="SHM498" s="25"/>
      <c r="SHN498" s="25"/>
      <c r="SHO498" s="25"/>
      <c r="SHP498" s="25"/>
      <c r="SHQ498" s="25"/>
      <c r="SHR498" s="25"/>
      <c r="SHS498" s="25"/>
      <c r="SHT498" s="25"/>
      <c r="SHU498" s="25"/>
      <c r="SHV498" s="25"/>
      <c r="SHW498" s="25"/>
      <c r="SHX498" s="25"/>
      <c r="SHY498" s="25"/>
      <c r="SHZ498" s="25"/>
      <c r="SIA498" s="25"/>
      <c r="SIB498" s="25"/>
      <c r="SIC498" s="25"/>
      <c r="SID498" s="25"/>
      <c r="SIE498" s="25"/>
      <c r="SIF498" s="25"/>
      <c r="SIG498" s="25"/>
      <c r="SIH498" s="25"/>
      <c r="SII498" s="25"/>
      <c r="SIJ498" s="25"/>
      <c r="SIK498" s="25"/>
      <c r="SIL498" s="25"/>
      <c r="SIM498" s="25"/>
      <c r="SIN498" s="25"/>
      <c r="SIO498" s="25"/>
      <c r="SIP498" s="25"/>
      <c r="SIQ498" s="25"/>
      <c r="SIR498" s="25"/>
      <c r="SIS498" s="25"/>
      <c r="SIT498" s="25"/>
      <c r="SIU498" s="25"/>
      <c r="SIV498" s="25"/>
      <c r="SIW498" s="25"/>
      <c r="SIX498" s="25"/>
      <c r="SIY498" s="25"/>
      <c r="SIZ498" s="25"/>
      <c r="SJA498" s="25"/>
      <c r="SJB498" s="25"/>
      <c r="SJC498" s="25"/>
      <c r="SJD498" s="25"/>
      <c r="SJE498" s="25"/>
      <c r="SJF498" s="25"/>
      <c r="SJG498" s="25"/>
      <c r="SJH498" s="25"/>
      <c r="SJI498" s="25"/>
      <c r="SJJ498" s="25"/>
      <c r="SJK498" s="25"/>
      <c r="SJL498" s="25"/>
      <c r="SJM498" s="25"/>
      <c r="SJN498" s="25"/>
      <c r="SJO498" s="25"/>
      <c r="SJP498" s="25"/>
      <c r="SJQ498" s="25"/>
      <c r="SJR498" s="25"/>
      <c r="SJS498" s="25"/>
      <c r="SJT498" s="25"/>
      <c r="SJU498" s="25"/>
      <c r="SJV498" s="25"/>
      <c r="SJW498" s="25"/>
      <c r="SJX498" s="25"/>
      <c r="SJY498" s="25"/>
      <c r="SJZ498" s="25"/>
      <c r="SKA498" s="25"/>
      <c r="SKB498" s="25"/>
      <c r="SKC498" s="25"/>
      <c r="SKD498" s="25"/>
      <c r="SKE498" s="25"/>
      <c r="SKF498" s="25"/>
      <c r="SKG498" s="25"/>
      <c r="SKH498" s="25"/>
      <c r="SKI498" s="25"/>
      <c r="SKJ498" s="25"/>
      <c r="SKK498" s="25"/>
      <c r="SKL498" s="25"/>
      <c r="SKM498" s="25"/>
      <c r="SKN498" s="25"/>
      <c r="SKO498" s="25"/>
      <c r="SKP498" s="25"/>
      <c r="SKQ498" s="25"/>
      <c r="SKR498" s="25"/>
      <c r="SKS498" s="25"/>
      <c r="SKT498" s="25"/>
      <c r="SKU498" s="25"/>
      <c r="SKV498" s="25"/>
      <c r="SKW498" s="25"/>
      <c r="SKX498" s="25"/>
      <c r="SKY498" s="25"/>
      <c r="SKZ498" s="25"/>
      <c r="SLA498" s="25"/>
      <c r="SLB498" s="25"/>
      <c r="SLC498" s="25"/>
      <c r="SLD498" s="25"/>
      <c r="SLE498" s="25"/>
      <c r="SLF498" s="25"/>
      <c r="SLG498" s="25"/>
      <c r="SLH498" s="25"/>
      <c r="SLI498" s="25"/>
      <c r="SLJ498" s="25"/>
      <c r="SLK498" s="25"/>
      <c r="SLL498" s="25"/>
      <c r="SLM498" s="25"/>
      <c r="SLN498" s="25"/>
      <c r="SLO498" s="25"/>
      <c r="SLP498" s="25"/>
      <c r="SLQ498" s="25"/>
      <c r="SLR498" s="25"/>
      <c r="SLS498" s="25"/>
      <c r="SLT498" s="25"/>
      <c r="SLU498" s="25"/>
      <c r="SLV498" s="25"/>
      <c r="SLW498" s="25"/>
      <c r="SLX498" s="25"/>
      <c r="SLY498" s="25"/>
      <c r="SLZ498" s="25"/>
      <c r="SMA498" s="25"/>
      <c r="SMB498" s="25"/>
      <c r="SMC498" s="25"/>
      <c r="SMD498" s="25"/>
      <c r="SME498" s="25"/>
      <c r="SMF498" s="25"/>
      <c r="SMG498" s="25"/>
      <c r="SMH498" s="25"/>
      <c r="SMI498" s="25"/>
      <c r="SMJ498" s="25"/>
      <c r="SMK498" s="25"/>
      <c r="SML498" s="25"/>
      <c r="SMM498" s="25"/>
      <c r="SMN498" s="25"/>
      <c r="SMO498" s="25"/>
      <c r="SMP498" s="25"/>
      <c r="SMQ498" s="25"/>
      <c r="SMR498" s="25"/>
      <c r="SMS498" s="25"/>
      <c r="SMT498" s="25"/>
      <c r="SMU498" s="25"/>
      <c r="SMV498" s="25"/>
      <c r="SMW498" s="25"/>
      <c r="SMX498" s="25"/>
      <c r="SMY498" s="25"/>
      <c r="SMZ498" s="25"/>
      <c r="SNA498" s="25"/>
      <c r="SNB498" s="25"/>
      <c r="SNC498" s="25"/>
      <c r="SND498" s="25"/>
      <c r="SNE498" s="25"/>
      <c r="SNF498" s="25"/>
      <c r="SNG498" s="25"/>
      <c r="SNH498" s="25"/>
      <c r="SNI498" s="25"/>
      <c r="SNJ498" s="25"/>
      <c r="SNK498" s="25"/>
      <c r="SNL498" s="25"/>
      <c r="SNM498" s="25"/>
      <c r="SNN498" s="25"/>
      <c r="SNO498" s="25"/>
      <c r="SNP498" s="25"/>
      <c r="SNQ498" s="25"/>
      <c r="SNR498" s="25"/>
      <c r="SNS498" s="25"/>
      <c r="SNT498" s="25"/>
      <c r="SNU498" s="25"/>
      <c r="SNV498" s="25"/>
      <c r="SNW498" s="25"/>
      <c r="SNX498" s="25"/>
      <c r="SNY498" s="25"/>
      <c r="SNZ498" s="25"/>
      <c r="SOA498" s="25"/>
      <c r="SOB498" s="25"/>
      <c r="SOC498" s="25"/>
      <c r="SOD498" s="25"/>
      <c r="SOE498" s="25"/>
      <c r="SOF498" s="25"/>
      <c r="SOG498" s="25"/>
      <c r="SOH498" s="25"/>
      <c r="SOI498" s="25"/>
      <c r="SOJ498" s="25"/>
      <c r="SOK498" s="25"/>
      <c r="SOL498" s="25"/>
      <c r="SOM498" s="25"/>
      <c r="SON498" s="25"/>
      <c r="SOO498" s="25"/>
      <c r="SOP498" s="25"/>
      <c r="SOQ498" s="25"/>
      <c r="SOR498" s="25"/>
      <c r="SOS498" s="25"/>
      <c r="SOT498" s="25"/>
      <c r="SOU498" s="25"/>
      <c r="SOV498" s="25"/>
      <c r="SOW498" s="25"/>
      <c r="SOX498" s="25"/>
      <c r="SOY498" s="25"/>
      <c r="SOZ498" s="25"/>
      <c r="SPA498" s="25"/>
      <c r="SPB498" s="25"/>
      <c r="SPC498" s="25"/>
      <c r="SPD498" s="25"/>
      <c r="SPE498" s="25"/>
      <c r="SPF498" s="25"/>
      <c r="SPG498" s="25"/>
      <c r="SPH498" s="25"/>
      <c r="SPI498" s="25"/>
      <c r="SPJ498" s="25"/>
      <c r="SPK498" s="25"/>
      <c r="SPL498" s="25"/>
      <c r="SPM498" s="25"/>
      <c r="SPN498" s="25"/>
      <c r="SPO498" s="25"/>
      <c r="SPP498" s="25"/>
      <c r="SPQ498" s="25"/>
      <c r="SPR498" s="25"/>
      <c r="SPS498" s="25"/>
      <c r="SPT498" s="25"/>
      <c r="SPU498" s="25"/>
      <c r="SPV498" s="25"/>
      <c r="SPW498" s="25"/>
      <c r="SPX498" s="25"/>
      <c r="SPY498" s="25"/>
      <c r="SPZ498" s="25"/>
      <c r="SQA498" s="25"/>
      <c r="SQB498" s="25"/>
      <c r="SQC498" s="25"/>
      <c r="SQD498" s="25"/>
      <c r="SQE498" s="25"/>
      <c r="SQF498" s="25"/>
      <c r="SQG498" s="25"/>
      <c r="SQH498" s="25"/>
      <c r="SQI498" s="25"/>
      <c r="SQJ498" s="25"/>
      <c r="SQK498" s="25"/>
      <c r="SQL498" s="25"/>
      <c r="SQM498" s="25"/>
      <c r="SQN498" s="25"/>
      <c r="SQO498" s="25"/>
      <c r="SQP498" s="25"/>
      <c r="SQQ498" s="25"/>
      <c r="SQR498" s="25"/>
      <c r="SQS498" s="25"/>
      <c r="SQT498" s="25"/>
      <c r="SQU498" s="25"/>
      <c r="SQV498" s="25"/>
      <c r="SQW498" s="25"/>
      <c r="SQX498" s="25"/>
      <c r="SQY498" s="25"/>
      <c r="SQZ498" s="25"/>
      <c r="SRA498" s="25"/>
      <c r="SRB498" s="25"/>
      <c r="SRC498" s="25"/>
      <c r="SRD498" s="25"/>
      <c r="SRE498" s="25"/>
      <c r="SRF498" s="25"/>
      <c r="SRG498" s="25"/>
      <c r="SRH498" s="25"/>
      <c r="SRI498" s="25"/>
      <c r="SRJ498" s="25"/>
      <c r="SRK498" s="25"/>
      <c r="SRL498" s="25"/>
      <c r="SRM498" s="25"/>
      <c r="SRN498" s="25"/>
      <c r="SRO498" s="25"/>
      <c r="SRP498" s="25"/>
      <c r="SRQ498" s="25"/>
      <c r="SRR498" s="25"/>
      <c r="SRS498" s="25"/>
      <c r="SRT498" s="25"/>
      <c r="SRU498" s="25"/>
      <c r="SRV498" s="25"/>
      <c r="SRW498" s="25"/>
      <c r="SRX498" s="25"/>
      <c r="SRY498" s="25"/>
      <c r="SRZ498" s="25"/>
      <c r="SSA498" s="25"/>
      <c r="SSB498" s="25"/>
      <c r="SSC498" s="25"/>
      <c r="SSD498" s="25"/>
      <c r="SSE498" s="25"/>
      <c r="SSF498" s="25"/>
      <c r="SSG498" s="25"/>
      <c r="SSH498" s="25"/>
      <c r="SSI498" s="25"/>
      <c r="SSJ498" s="25"/>
      <c r="SSK498" s="25"/>
      <c r="SSL498" s="25"/>
      <c r="SSM498" s="25"/>
      <c r="SSN498" s="25"/>
      <c r="SSO498" s="25"/>
      <c r="SSP498" s="25"/>
      <c r="SSQ498" s="25"/>
      <c r="SSR498" s="25"/>
      <c r="SSS498" s="25"/>
      <c r="SST498" s="25"/>
      <c r="SSU498" s="25"/>
      <c r="SSV498" s="25"/>
      <c r="SSW498" s="25"/>
      <c r="SSX498" s="25"/>
      <c r="SSY498" s="25"/>
      <c r="SSZ498" s="25"/>
      <c r="STA498" s="25"/>
      <c r="STB498" s="25"/>
      <c r="STC498" s="25"/>
      <c r="STD498" s="25"/>
      <c r="STE498" s="25"/>
      <c r="STF498" s="25"/>
      <c r="STG498" s="25"/>
      <c r="STH498" s="25"/>
      <c r="STI498" s="25"/>
      <c r="STJ498" s="25"/>
      <c r="STK498" s="25"/>
      <c r="STL498" s="25"/>
      <c r="STM498" s="25"/>
      <c r="STN498" s="25"/>
      <c r="STO498" s="25"/>
      <c r="STP498" s="25"/>
      <c r="STQ498" s="25"/>
      <c r="STR498" s="25"/>
      <c r="STS498" s="25"/>
      <c r="STT498" s="25"/>
      <c r="STU498" s="25"/>
      <c r="STV498" s="25"/>
      <c r="STW498" s="25"/>
      <c r="STX498" s="25"/>
      <c r="STY498" s="25"/>
      <c r="STZ498" s="25"/>
      <c r="SUA498" s="25"/>
      <c r="SUB498" s="25"/>
      <c r="SUC498" s="25"/>
      <c r="SUD498" s="25"/>
      <c r="SUE498" s="25"/>
      <c r="SUF498" s="25"/>
      <c r="SUG498" s="25"/>
      <c r="SUH498" s="25"/>
      <c r="SUI498" s="25"/>
      <c r="SUJ498" s="25"/>
      <c r="SUK498" s="25"/>
      <c r="SUL498" s="25"/>
      <c r="SUM498" s="25"/>
      <c r="SUN498" s="25"/>
      <c r="SUO498" s="25"/>
      <c r="SUP498" s="25"/>
      <c r="SUQ498" s="25"/>
      <c r="SUR498" s="25"/>
      <c r="SUS498" s="25"/>
      <c r="SUT498" s="25"/>
      <c r="SUU498" s="25"/>
      <c r="SUV498" s="25"/>
      <c r="SUW498" s="25"/>
      <c r="SUX498" s="25"/>
      <c r="SUY498" s="25"/>
      <c r="SUZ498" s="25"/>
      <c r="SVA498" s="25"/>
      <c r="SVB498" s="25"/>
      <c r="SVC498" s="25"/>
      <c r="SVD498" s="25"/>
      <c r="SVE498" s="25"/>
      <c r="SVF498" s="25"/>
      <c r="SVG498" s="25"/>
      <c r="SVH498" s="25"/>
      <c r="SVI498" s="25"/>
      <c r="SVJ498" s="25"/>
      <c r="SVK498" s="25"/>
      <c r="SVL498" s="25"/>
      <c r="SVM498" s="25"/>
      <c r="SVN498" s="25"/>
      <c r="SVO498" s="25"/>
      <c r="SVP498" s="25"/>
      <c r="SVQ498" s="25"/>
      <c r="SVR498" s="25"/>
      <c r="SVS498" s="25"/>
      <c r="SVT498" s="25"/>
      <c r="SVU498" s="25"/>
      <c r="SVV498" s="25"/>
      <c r="SVW498" s="25"/>
      <c r="SVX498" s="25"/>
      <c r="SVY498" s="25"/>
      <c r="SVZ498" s="25"/>
      <c r="SWA498" s="25"/>
      <c r="SWB498" s="25"/>
      <c r="SWC498" s="25"/>
      <c r="SWD498" s="25"/>
      <c r="SWE498" s="25"/>
      <c r="SWF498" s="25"/>
      <c r="SWG498" s="25"/>
      <c r="SWH498" s="25"/>
      <c r="SWI498" s="25"/>
      <c r="SWJ498" s="25"/>
      <c r="SWK498" s="25"/>
      <c r="SWL498" s="25"/>
      <c r="SWM498" s="25"/>
      <c r="SWN498" s="25"/>
      <c r="SWO498" s="25"/>
      <c r="SWP498" s="25"/>
      <c r="SWQ498" s="25"/>
      <c r="SWR498" s="25"/>
      <c r="SWS498" s="25"/>
      <c r="SWT498" s="25"/>
      <c r="SWU498" s="25"/>
      <c r="SWV498" s="25"/>
      <c r="SWW498" s="25"/>
      <c r="SWX498" s="25"/>
      <c r="SWY498" s="25"/>
      <c r="SWZ498" s="25"/>
      <c r="SXA498" s="25"/>
      <c r="SXB498" s="25"/>
      <c r="SXC498" s="25"/>
      <c r="SXD498" s="25"/>
      <c r="SXE498" s="25"/>
      <c r="SXF498" s="25"/>
      <c r="SXG498" s="25"/>
      <c r="SXH498" s="25"/>
      <c r="SXI498" s="25"/>
      <c r="SXJ498" s="25"/>
      <c r="SXK498" s="25"/>
      <c r="SXL498" s="25"/>
      <c r="SXM498" s="25"/>
      <c r="SXN498" s="25"/>
      <c r="SXO498" s="25"/>
      <c r="SXP498" s="25"/>
      <c r="SXQ498" s="25"/>
      <c r="SXR498" s="25"/>
      <c r="SXS498" s="25"/>
      <c r="SXT498" s="25"/>
      <c r="SXU498" s="25"/>
      <c r="SXV498" s="25"/>
      <c r="SXW498" s="25"/>
      <c r="SXX498" s="25"/>
      <c r="SXY498" s="25"/>
      <c r="SXZ498" s="25"/>
      <c r="SYA498" s="25"/>
      <c r="SYB498" s="25"/>
      <c r="SYC498" s="25"/>
      <c r="SYD498" s="25"/>
      <c r="SYE498" s="25"/>
      <c r="SYF498" s="25"/>
      <c r="SYG498" s="25"/>
      <c r="SYH498" s="25"/>
      <c r="SYI498" s="25"/>
      <c r="SYJ498" s="25"/>
      <c r="SYK498" s="25"/>
      <c r="SYL498" s="25"/>
      <c r="SYM498" s="25"/>
      <c r="SYN498" s="25"/>
      <c r="SYO498" s="25"/>
      <c r="SYP498" s="25"/>
      <c r="SYQ498" s="25"/>
      <c r="SYR498" s="25"/>
      <c r="SYS498" s="25"/>
      <c r="SYT498" s="25"/>
      <c r="SYU498" s="25"/>
      <c r="SYV498" s="25"/>
      <c r="SYW498" s="25"/>
      <c r="SYX498" s="25"/>
      <c r="SYY498" s="25"/>
      <c r="SYZ498" s="25"/>
      <c r="SZA498" s="25"/>
      <c r="SZB498" s="25"/>
      <c r="SZC498" s="25"/>
      <c r="SZD498" s="25"/>
      <c r="SZE498" s="25"/>
      <c r="SZF498" s="25"/>
      <c r="SZG498" s="25"/>
      <c r="SZH498" s="25"/>
      <c r="SZI498" s="25"/>
      <c r="SZJ498" s="25"/>
      <c r="SZK498" s="25"/>
      <c r="SZL498" s="25"/>
      <c r="SZM498" s="25"/>
      <c r="SZN498" s="25"/>
      <c r="SZO498" s="25"/>
      <c r="SZP498" s="25"/>
      <c r="SZQ498" s="25"/>
      <c r="SZR498" s="25"/>
      <c r="SZS498" s="25"/>
      <c r="SZT498" s="25"/>
      <c r="SZU498" s="25"/>
      <c r="SZV498" s="25"/>
      <c r="SZW498" s="25"/>
      <c r="SZX498" s="25"/>
      <c r="SZY498" s="25"/>
      <c r="SZZ498" s="25"/>
      <c r="TAA498" s="25"/>
      <c r="TAB498" s="25"/>
      <c r="TAC498" s="25"/>
      <c r="TAD498" s="25"/>
      <c r="TAE498" s="25"/>
      <c r="TAF498" s="25"/>
      <c r="TAG498" s="25"/>
      <c r="TAH498" s="25"/>
      <c r="TAI498" s="25"/>
      <c r="TAJ498" s="25"/>
      <c r="TAK498" s="25"/>
      <c r="TAL498" s="25"/>
      <c r="TAM498" s="25"/>
      <c r="TAN498" s="25"/>
      <c r="TAO498" s="25"/>
      <c r="TAP498" s="25"/>
      <c r="TAQ498" s="25"/>
      <c r="TAR498" s="25"/>
      <c r="TAS498" s="25"/>
      <c r="TAT498" s="25"/>
      <c r="TAU498" s="25"/>
      <c r="TAV498" s="25"/>
      <c r="TAW498" s="25"/>
      <c r="TAX498" s="25"/>
      <c r="TAY498" s="25"/>
      <c r="TAZ498" s="25"/>
      <c r="TBA498" s="25"/>
      <c r="TBB498" s="25"/>
      <c r="TBC498" s="25"/>
      <c r="TBD498" s="25"/>
      <c r="TBE498" s="25"/>
      <c r="TBF498" s="25"/>
      <c r="TBG498" s="25"/>
      <c r="TBH498" s="25"/>
      <c r="TBI498" s="25"/>
      <c r="TBJ498" s="25"/>
      <c r="TBK498" s="25"/>
      <c r="TBL498" s="25"/>
      <c r="TBM498" s="25"/>
      <c r="TBN498" s="25"/>
      <c r="TBO498" s="25"/>
      <c r="TBP498" s="25"/>
      <c r="TBQ498" s="25"/>
      <c r="TBR498" s="25"/>
      <c r="TBS498" s="25"/>
      <c r="TBT498" s="25"/>
      <c r="TBU498" s="25"/>
      <c r="TBV498" s="25"/>
      <c r="TBW498" s="25"/>
      <c r="TBX498" s="25"/>
      <c r="TBY498" s="25"/>
      <c r="TBZ498" s="25"/>
      <c r="TCA498" s="25"/>
      <c r="TCB498" s="25"/>
      <c r="TCC498" s="25"/>
      <c r="TCD498" s="25"/>
      <c r="TCE498" s="25"/>
      <c r="TCF498" s="25"/>
      <c r="TCG498" s="25"/>
      <c r="TCH498" s="25"/>
      <c r="TCI498" s="25"/>
      <c r="TCJ498" s="25"/>
      <c r="TCK498" s="25"/>
      <c r="TCL498" s="25"/>
      <c r="TCM498" s="25"/>
      <c r="TCN498" s="25"/>
      <c r="TCO498" s="25"/>
      <c r="TCP498" s="25"/>
      <c r="TCQ498" s="25"/>
      <c r="TCR498" s="25"/>
      <c r="TCS498" s="25"/>
      <c r="TCT498" s="25"/>
      <c r="TCU498" s="25"/>
      <c r="TCV498" s="25"/>
      <c r="TCW498" s="25"/>
      <c r="TCX498" s="25"/>
      <c r="TCY498" s="25"/>
      <c r="TCZ498" s="25"/>
      <c r="TDA498" s="25"/>
      <c r="TDB498" s="25"/>
      <c r="TDC498" s="25"/>
      <c r="TDD498" s="25"/>
      <c r="TDE498" s="25"/>
      <c r="TDF498" s="25"/>
      <c r="TDG498" s="25"/>
      <c r="TDH498" s="25"/>
      <c r="TDI498" s="25"/>
      <c r="TDJ498" s="25"/>
      <c r="TDK498" s="25"/>
      <c r="TDL498" s="25"/>
      <c r="TDM498" s="25"/>
      <c r="TDN498" s="25"/>
      <c r="TDO498" s="25"/>
      <c r="TDP498" s="25"/>
      <c r="TDQ498" s="25"/>
      <c r="TDR498" s="25"/>
      <c r="TDS498" s="25"/>
      <c r="TDT498" s="25"/>
      <c r="TDU498" s="25"/>
      <c r="TDV498" s="25"/>
      <c r="TDW498" s="25"/>
      <c r="TDX498" s="25"/>
      <c r="TDY498" s="25"/>
      <c r="TDZ498" s="25"/>
      <c r="TEA498" s="25"/>
      <c r="TEB498" s="25"/>
      <c r="TEC498" s="25"/>
      <c r="TED498" s="25"/>
      <c r="TEE498" s="25"/>
      <c r="TEF498" s="25"/>
      <c r="TEG498" s="25"/>
      <c r="TEH498" s="25"/>
      <c r="TEI498" s="25"/>
      <c r="TEJ498" s="25"/>
      <c r="TEK498" s="25"/>
      <c r="TEL498" s="25"/>
      <c r="TEM498" s="25"/>
      <c r="TEN498" s="25"/>
      <c r="TEO498" s="25"/>
      <c r="TEP498" s="25"/>
      <c r="TEQ498" s="25"/>
      <c r="TER498" s="25"/>
      <c r="TES498" s="25"/>
      <c r="TET498" s="25"/>
      <c r="TEU498" s="25"/>
      <c r="TEV498" s="25"/>
      <c r="TEW498" s="25"/>
      <c r="TEX498" s="25"/>
      <c r="TEY498" s="25"/>
      <c r="TEZ498" s="25"/>
      <c r="TFA498" s="25"/>
      <c r="TFB498" s="25"/>
      <c r="TFC498" s="25"/>
      <c r="TFD498" s="25"/>
      <c r="TFE498" s="25"/>
      <c r="TFF498" s="25"/>
      <c r="TFG498" s="25"/>
      <c r="TFH498" s="25"/>
      <c r="TFI498" s="25"/>
      <c r="TFJ498" s="25"/>
      <c r="TFK498" s="25"/>
      <c r="TFL498" s="25"/>
      <c r="TFM498" s="25"/>
      <c r="TFN498" s="25"/>
      <c r="TFO498" s="25"/>
      <c r="TFP498" s="25"/>
      <c r="TFQ498" s="25"/>
      <c r="TFR498" s="25"/>
      <c r="TFS498" s="25"/>
      <c r="TFT498" s="25"/>
      <c r="TFU498" s="25"/>
      <c r="TFV498" s="25"/>
      <c r="TFW498" s="25"/>
      <c r="TFX498" s="25"/>
      <c r="TFY498" s="25"/>
      <c r="TFZ498" s="25"/>
      <c r="TGA498" s="25"/>
      <c r="TGB498" s="25"/>
      <c r="TGC498" s="25"/>
      <c r="TGD498" s="25"/>
      <c r="TGE498" s="25"/>
      <c r="TGF498" s="25"/>
      <c r="TGG498" s="25"/>
      <c r="TGH498" s="25"/>
      <c r="TGI498" s="25"/>
      <c r="TGJ498" s="25"/>
      <c r="TGK498" s="25"/>
      <c r="TGL498" s="25"/>
      <c r="TGM498" s="25"/>
      <c r="TGN498" s="25"/>
      <c r="TGO498" s="25"/>
      <c r="TGP498" s="25"/>
      <c r="TGQ498" s="25"/>
      <c r="TGR498" s="25"/>
      <c r="TGS498" s="25"/>
      <c r="TGT498" s="25"/>
      <c r="TGU498" s="25"/>
      <c r="TGV498" s="25"/>
      <c r="TGW498" s="25"/>
      <c r="TGX498" s="25"/>
      <c r="TGY498" s="25"/>
      <c r="TGZ498" s="25"/>
      <c r="THA498" s="25"/>
      <c r="THB498" s="25"/>
      <c r="THC498" s="25"/>
      <c r="THD498" s="25"/>
      <c r="THE498" s="25"/>
      <c r="THF498" s="25"/>
      <c r="THG498" s="25"/>
      <c r="THH498" s="25"/>
      <c r="THI498" s="25"/>
      <c r="THJ498" s="25"/>
      <c r="THK498" s="25"/>
      <c r="THL498" s="25"/>
      <c r="THM498" s="25"/>
      <c r="THN498" s="25"/>
      <c r="THO498" s="25"/>
      <c r="THP498" s="25"/>
      <c r="THQ498" s="25"/>
      <c r="THR498" s="25"/>
      <c r="THS498" s="25"/>
      <c r="THT498" s="25"/>
      <c r="THU498" s="25"/>
      <c r="THV498" s="25"/>
      <c r="THW498" s="25"/>
      <c r="THX498" s="25"/>
      <c r="THY498" s="25"/>
      <c r="THZ498" s="25"/>
      <c r="TIA498" s="25"/>
      <c r="TIB498" s="25"/>
      <c r="TIC498" s="25"/>
      <c r="TID498" s="25"/>
      <c r="TIE498" s="25"/>
      <c r="TIF498" s="25"/>
      <c r="TIG498" s="25"/>
      <c r="TIH498" s="25"/>
      <c r="TII498" s="25"/>
      <c r="TIJ498" s="25"/>
      <c r="TIK498" s="25"/>
      <c r="TIL498" s="25"/>
      <c r="TIM498" s="25"/>
      <c r="TIN498" s="25"/>
      <c r="TIO498" s="25"/>
      <c r="TIP498" s="25"/>
      <c r="TIQ498" s="25"/>
      <c r="TIR498" s="25"/>
      <c r="TIS498" s="25"/>
      <c r="TIT498" s="25"/>
      <c r="TIU498" s="25"/>
      <c r="TIV498" s="25"/>
      <c r="TIW498" s="25"/>
      <c r="TIX498" s="25"/>
      <c r="TIY498" s="25"/>
      <c r="TIZ498" s="25"/>
      <c r="TJA498" s="25"/>
      <c r="TJB498" s="25"/>
      <c r="TJC498" s="25"/>
      <c r="TJD498" s="25"/>
      <c r="TJE498" s="25"/>
      <c r="TJF498" s="25"/>
      <c r="TJG498" s="25"/>
      <c r="TJH498" s="25"/>
      <c r="TJI498" s="25"/>
      <c r="TJJ498" s="25"/>
      <c r="TJK498" s="25"/>
      <c r="TJL498" s="25"/>
      <c r="TJM498" s="25"/>
      <c r="TJN498" s="25"/>
      <c r="TJO498" s="25"/>
      <c r="TJP498" s="25"/>
      <c r="TJQ498" s="25"/>
      <c r="TJR498" s="25"/>
      <c r="TJS498" s="25"/>
      <c r="TJT498" s="25"/>
      <c r="TJU498" s="25"/>
      <c r="TJV498" s="25"/>
      <c r="TJW498" s="25"/>
      <c r="TJX498" s="25"/>
      <c r="TJY498" s="25"/>
      <c r="TJZ498" s="25"/>
      <c r="TKA498" s="25"/>
      <c r="TKB498" s="25"/>
      <c r="TKC498" s="25"/>
      <c r="TKD498" s="25"/>
      <c r="TKE498" s="25"/>
      <c r="TKF498" s="25"/>
      <c r="TKG498" s="25"/>
      <c r="TKH498" s="25"/>
      <c r="TKI498" s="25"/>
      <c r="TKJ498" s="25"/>
      <c r="TKK498" s="25"/>
      <c r="TKL498" s="25"/>
      <c r="TKM498" s="25"/>
      <c r="TKN498" s="25"/>
      <c r="TKO498" s="25"/>
      <c r="TKP498" s="25"/>
      <c r="TKQ498" s="25"/>
      <c r="TKR498" s="25"/>
      <c r="TKS498" s="25"/>
      <c r="TKT498" s="25"/>
      <c r="TKU498" s="25"/>
      <c r="TKV498" s="25"/>
      <c r="TKW498" s="25"/>
      <c r="TKX498" s="25"/>
      <c r="TKY498" s="25"/>
      <c r="TKZ498" s="25"/>
      <c r="TLA498" s="25"/>
      <c r="TLB498" s="25"/>
      <c r="TLC498" s="25"/>
      <c r="TLD498" s="25"/>
      <c r="TLE498" s="25"/>
      <c r="TLF498" s="25"/>
      <c r="TLG498" s="25"/>
      <c r="TLH498" s="25"/>
      <c r="TLI498" s="25"/>
      <c r="TLJ498" s="25"/>
      <c r="TLK498" s="25"/>
      <c r="TLL498" s="25"/>
      <c r="TLM498" s="25"/>
      <c r="TLN498" s="25"/>
      <c r="TLO498" s="25"/>
      <c r="TLP498" s="25"/>
      <c r="TLQ498" s="25"/>
      <c r="TLR498" s="25"/>
      <c r="TLS498" s="25"/>
      <c r="TLT498" s="25"/>
      <c r="TLU498" s="25"/>
      <c r="TLV498" s="25"/>
      <c r="TLW498" s="25"/>
      <c r="TLX498" s="25"/>
      <c r="TLY498" s="25"/>
      <c r="TLZ498" s="25"/>
      <c r="TMA498" s="25"/>
      <c r="TMB498" s="25"/>
      <c r="TMC498" s="25"/>
      <c r="TMD498" s="25"/>
      <c r="TME498" s="25"/>
      <c r="TMF498" s="25"/>
      <c r="TMG498" s="25"/>
      <c r="TMH498" s="25"/>
      <c r="TMI498" s="25"/>
      <c r="TMJ498" s="25"/>
      <c r="TMK498" s="25"/>
      <c r="TML498" s="25"/>
      <c r="TMM498" s="25"/>
      <c r="TMN498" s="25"/>
      <c r="TMO498" s="25"/>
      <c r="TMP498" s="25"/>
      <c r="TMQ498" s="25"/>
      <c r="TMR498" s="25"/>
      <c r="TMS498" s="25"/>
      <c r="TMT498" s="25"/>
      <c r="TMU498" s="25"/>
      <c r="TMV498" s="25"/>
      <c r="TMW498" s="25"/>
      <c r="TMX498" s="25"/>
      <c r="TMY498" s="25"/>
      <c r="TMZ498" s="25"/>
      <c r="TNA498" s="25"/>
      <c r="TNB498" s="25"/>
      <c r="TNC498" s="25"/>
      <c r="TND498" s="25"/>
      <c r="TNE498" s="25"/>
      <c r="TNF498" s="25"/>
      <c r="TNG498" s="25"/>
      <c r="TNH498" s="25"/>
      <c r="TNI498" s="25"/>
      <c r="TNJ498" s="25"/>
      <c r="TNK498" s="25"/>
      <c r="TNL498" s="25"/>
      <c r="TNM498" s="25"/>
      <c r="TNN498" s="25"/>
      <c r="TNO498" s="25"/>
      <c r="TNP498" s="25"/>
      <c r="TNQ498" s="25"/>
      <c r="TNR498" s="25"/>
      <c r="TNS498" s="25"/>
      <c r="TNT498" s="25"/>
      <c r="TNU498" s="25"/>
      <c r="TNV498" s="25"/>
      <c r="TNW498" s="25"/>
      <c r="TNX498" s="25"/>
      <c r="TNY498" s="25"/>
      <c r="TNZ498" s="25"/>
      <c r="TOA498" s="25"/>
      <c r="TOB498" s="25"/>
      <c r="TOC498" s="25"/>
      <c r="TOD498" s="25"/>
      <c r="TOE498" s="25"/>
      <c r="TOF498" s="25"/>
      <c r="TOG498" s="25"/>
      <c r="TOH498" s="25"/>
      <c r="TOI498" s="25"/>
      <c r="TOJ498" s="25"/>
      <c r="TOK498" s="25"/>
      <c r="TOL498" s="25"/>
      <c r="TOM498" s="25"/>
      <c r="TON498" s="25"/>
      <c r="TOO498" s="25"/>
      <c r="TOP498" s="25"/>
      <c r="TOQ498" s="25"/>
      <c r="TOR498" s="25"/>
      <c r="TOS498" s="25"/>
      <c r="TOT498" s="25"/>
      <c r="TOU498" s="25"/>
      <c r="TOV498" s="25"/>
      <c r="TOW498" s="25"/>
      <c r="TOX498" s="25"/>
      <c r="TOY498" s="25"/>
      <c r="TOZ498" s="25"/>
      <c r="TPA498" s="25"/>
      <c r="TPB498" s="25"/>
      <c r="TPC498" s="25"/>
      <c r="TPD498" s="25"/>
      <c r="TPE498" s="25"/>
      <c r="TPF498" s="25"/>
      <c r="TPG498" s="25"/>
      <c r="TPH498" s="25"/>
      <c r="TPI498" s="25"/>
      <c r="TPJ498" s="25"/>
      <c r="TPK498" s="25"/>
      <c r="TPL498" s="25"/>
      <c r="TPM498" s="25"/>
      <c r="TPN498" s="25"/>
      <c r="TPO498" s="25"/>
      <c r="TPP498" s="25"/>
      <c r="TPQ498" s="25"/>
      <c r="TPR498" s="25"/>
      <c r="TPS498" s="25"/>
      <c r="TPT498" s="25"/>
      <c r="TPU498" s="25"/>
      <c r="TPV498" s="25"/>
      <c r="TPW498" s="25"/>
      <c r="TPX498" s="25"/>
      <c r="TPY498" s="25"/>
      <c r="TPZ498" s="25"/>
      <c r="TQA498" s="25"/>
      <c r="TQB498" s="25"/>
      <c r="TQC498" s="25"/>
      <c r="TQD498" s="25"/>
      <c r="TQE498" s="25"/>
      <c r="TQF498" s="25"/>
      <c r="TQG498" s="25"/>
      <c r="TQH498" s="25"/>
      <c r="TQI498" s="25"/>
      <c r="TQJ498" s="25"/>
      <c r="TQK498" s="25"/>
      <c r="TQL498" s="25"/>
      <c r="TQM498" s="25"/>
      <c r="TQN498" s="25"/>
      <c r="TQO498" s="25"/>
      <c r="TQP498" s="25"/>
      <c r="TQQ498" s="25"/>
      <c r="TQR498" s="25"/>
      <c r="TQS498" s="25"/>
      <c r="TQT498" s="25"/>
      <c r="TQU498" s="25"/>
      <c r="TQV498" s="25"/>
      <c r="TQW498" s="25"/>
      <c r="TQX498" s="25"/>
      <c r="TQY498" s="25"/>
      <c r="TQZ498" s="25"/>
      <c r="TRA498" s="25"/>
      <c r="TRB498" s="25"/>
      <c r="TRC498" s="25"/>
      <c r="TRD498" s="25"/>
      <c r="TRE498" s="25"/>
      <c r="TRF498" s="25"/>
      <c r="TRG498" s="25"/>
      <c r="TRH498" s="25"/>
      <c r="TRI498" s="25"/>
      <c r="TRJ498" s="25"/>
      <c r="TRK498" s="25"/>
      <c r="TRL498" s="25"/>
      <c r="TRM498" s="25"/>
      <c r="TRN498" s="25"/>
      <c r="TRO498" s="25"/>
      <c r="TRP498" s="25"/>
      <c r="TRQ498" s="25"/>
      <c r="TRR498" s="25"/>
      <c r="TRS498" s="25"/>
      <c r="TRT498" s="25"/>
      <c r="TRU498" s="25"/>
      <c r="TRV498" s="25"/>
      <c r="TRW498" s="25"/>
      <c r="TRX498" s="25"/>
      <c r="TRY498" s="25"/>
      <c r="TRZ498" s="25"/>
      <c r="TSA498" s="25"/>
      <c r="TSB498" s="25"/>
      <c r="TSC498" s="25"/>
      <c r="TSD498" s="25"/>
      <c r="TSE498" s="25"/>
      <c r="TSF498" s="25"/>
      <c r="TSG498" s="25"/>
      <c r="TSH498" s="25"/>
      <c r="TSI498" s="25"/>
      <c r="TSJ498" s="25"/>
      <c r="TSK498" s="25"/>
      <c r="TSL498" s="25"/>
      <c r="TSM498" s="25"/>
      <c r="TSN498" s="25"/>
      <c r="TSO498" s="25"/>
      <c r="TSP498" s="25"/>
      <c r="TSQ498" s="25"/>
      <c r="TSR498" s="25"/>
      <c r="TSS498" s="25"/>
      <c r="TST498" s="25"/>
      <c r="TSU498" s="25"/>
      <c r="TSV498" s="25"/>
      <c r="TSW498" s="25"/>
      <c r="TSX498" s="25"/>
      <c r="TSY498" s="25"/>
      <c r="TSZ498" s="25"/>
      <c r="TTA498" s="25"/>
      <c r="TTB498" s="25"/>
      <c r="TTC498" s="25"/>
      <c r="TTD498" s="25"/>
      <c r="TTE498" s="25"/>
      <c r="TTF498" s="25"/>
      <c r="TTG498" s="25"/>
      <c r="TTH498" s="25"/>
      <c r="TTI498" s="25"/>
      <c r="TTJ498" s="25"/>
      <c r="TTK498" s="25"/>
      <c r="TTL498" s="25"/>
      <c r="TTM498" s="25"/>
      <c r="TTN498" s="25"/>
      <c r="TTO498" s="25"/>
      <c r="TTP498" s="25"/>
      <c r="TTQ498" s="25"/>
      <c r="TTR498" s="25"/>
      <c r="TTS498" s="25"/>
      <c r="TTT498" s="25"/>
      <c r="TTU498" s="25"/>
      <c r="TTV498" s="25"/>
      <c r="TTW498" s="25"/>
      <c r="TTX498" s="25"/>
      <c r="TTY498" s="25"/>
      <c r="TTZ498" s="25"/>
      <c r="TUA498" s="25"/>
      <c r="TUB498" s="25"/>
      <c r="TUC498" s="25"/>
      <c r="TUD498" s="25"/>
      <c r="TUE498" s="25"/>
      <c r="TUF498" s="25"/>
      <c r="TUG498" s="25"/>
      <c r="TUH498" s="25"/>
      <c r="TUI498" s="25"/>
      <c r="TUJ498" s="25"/>
      <c r="TUK498" s="25"/>
      <c r="TUL498" s="25"/>
      <c r="TUM498" s="25"/>
      <c r="TUN498" s="25"/>
      <c r="TUO498" s="25"/>
      <c r="TUP498" s="25"/>
      <c r="TUQ498" s="25"/>
      <c r="TUR498" s="25"/>
      <c r="TUS498" s="25"/>
      <c r="TUT498" s="25"/>
      <c r="TUU498" s="25"/>
      <c r="TUV498" s="25"/>
      <c r="TUW498" s="25"/>
      <c r="TUX498" s="25"/>
      <c r="TUY498" s="25"/>
      <c r="TUZ498" s="25"/>
      <c r="TVA498" s="25"/>
      <c r="TVB498" s="25"/>
      <c r="TVC498" s="25"/>
      <c r="TVD498" s="25"/>
      <c r="TVE498" s="25"/>
      <c r="TVF498" s="25"/>
      <c r="TVG498" s="25"/>
      <c r="TVH498" s="25"/>
      <c r="TVI498" s="25"/>
      <c r="TVJ498" s="25"/>
      <c r="TVK498" s="25"/>
      <c r="TVL498" s="25"/>
      <c r="TVM498" s="25"/>
      <c r="TVN498" s="25"/>
      <c r="TVO498" s="25"/>
      <c r="TVP498" s="25"/>
      <c r="TVQ498" s="25"/>
      <c r="TVR498" s="25"/>
      <c r="TVS498" s="25"/>
      <c r="TVT498" s="25"/>
      <c r="TVU498" s="25"/>
      <c r="TVV498" s="25"/>
      <c r="TVW498" s="25"/>
      <c r="TVX498" s="25"/>
      <c r="TVY498" s="25"/>
      <c r="TVZ498" s="25"/>
      <c r="TWA498" s="25"/>
      <c r="TWB498" s="25"/>
      <c r="TWC498" s="25"/>
      <c r="TWD498" s="25"/>
      <c r="TWE498" s="25"/>
      <c r="TWF498" s="25"/>
      <c r="TWG498" s="25"/>
      <c r="TWH498" s="25"/>
      <c r="TWI498" s="25"/>
      <c r="TWJ498" s="25"/>
      <c r="TWK498" s="25"/>
      <c r="TWL498" s="25"/>
      <c r="TWM498" s="25"/>
      <c r="TWN498" s="25"/>
      <c r="TWO498" s="25"/>
      <c r="TWP498" s="25"/>
      <c r="TWQ498" s="25"/>
      <c r="TWR498" s="25"/>
      <c r="TWS498" s="25"/>
      <c r="TWT498" s="25"/>
      <c r="TWU498" s="25"/>
      <c r="TWV498" s="25"/>
      <c r="TWW498" s="25"/>
      <c r="TWX498" s="25"/>
      <c r="TWY498" s="25"/>
      <c r="TWZ498" s="25"/>
      <c r="TXA498" s="25"/>
      <c r="TXB498" s="25"/>
      <c r="TXC498" s="25"/>
      <c r="TXD498" s="25"/>
      <c r="TXE498" s="25"/>
      <c r="TXF498" s="25"/>
      <c r="TXG498" s="25"/>
      <c r="TXH498" s="25"/>
      <c r="TXI498" s="25"/>
      <c r="TXJ498" s="25"/>
      <c r="TXK498" s="25"/>
      <c r="TXL498" s="25"/>
      <c r="TXM498" s="25"/>
      <c r="TXN498" s="25"/>
      <c r="TXO498" s="25"/>
      <c r="TXP498" s="25"/>
      <c r="TXQ498" s="25"/>
      <c r="TXR498" s="25"/>
      <c r="TXS498" s="25"/>
      <c r="TXT498" s="25"/>
      <c r="TXU498" s="25"/>
      <c r="TXV498" s="25"/>
      <c r="TXW498" s="25"/>
      <c r="TXX498" s="25"/>
      <c r="TXY498" s="25"/>
      <c r="TXZ498" s="25"/>
      <c r="TYA498" s="25"/>
      <c r="TYB498" s="25"/>
      <c r="TYC498" s="25"/>
      <c r="TYD498" s="25"/>
      <c r="TYE498" s="25"/>
      <c r="TYF498" s="25"/>
      <c r="TYG498" s="25"/>
      <c r="TYH498" s="25"/>
      <c r="TYI498" s="25"/>
      <c r="TYJ498" s="25"/>
      <c r="TYK498" s="25"/>
      <c r="TYL498" s="25"/>
      <c r="TYM498" s="25"/>
      <c r="TYN498" s="25"/>
      <c r="TYO498" s="25"/>
      <c r="TYP498" s="25"/>
      <c r="TYQ498" s="25"/>
      <c r="TYR498" s="25"/>
      <c r="TYS498" s="25"/>
      <c r="TYT498" s="25"/>
      <c r="TYU498" s="25"/>
      <c r="TYV498" s="25"/>
      <c r="TYW498" s="25"/>
      <c r="TYX498" s="25"/>
      <c r="TYY498" s="25"/>
      <c r="TYZ498" s="25"/>
      <c r="TZA498" s="25"/>
      <c r="TZB498" s="25"/>
      <c r="TZC498" s="25"/>
      <c r="TZD498" s="25"/>
      <c r="TZE498" s="25"/>
      <c r="TZF498" s="25"/>
      <c r="TZG498" s="25"/>
      <c r="TZH498" s="25"/>
      <c r="TZI498" s="25"/>
      <c r="TZJ498" s="25"/>
      <c r="TZK498" s="25"/>
      <c r="TZL498" s="25"/>
      <c r="TZM498" s="25"/>
      <c r="TZN498" s="25"/>
      <c r="TZO498" s="25"/>
      <c r="TZP498" s="25"/>
      <c r="TZQ498" s="25"/>
      <c r="TZR498" s="25"/>
      <c r="TZS498" s="25"/>
      <c r="TZT498" s="25"/>
      <c r="TZU498" s="25"/>
      <c r="TZV498" s="25"/>
      <c r="TZW498" s="25"/>
      <c r="TZX498" s="25"/>
      <c r="TZY498" s="25"/>
      <c r="TZZ498" s="25"/>
      <c r="UAA498" s="25"/>
      <c r="UAB498" s="25"/>
      <c r="UAC498" s="25"/>
      <c r="UAD498" s="25"/>
      <c r="UAE498" s="25"/>
      <c r="UAF498" s="25"/>
      <c r="UAG498" s="25"/>
      <c r="UAH498" s="25"/>
      <c r="UAI498" s="25"/>
      <c r="UAJ498" s="25"/>
      <c r="UAK498" s="25"/>
      <c r="UAL498" s="25"/>
      <c r="UAM498" s="25"/>
      <c r="UAN498" s="25"/>
      <c r="UAO498" s="25"/>
      <c r="UAP498" s="25"/>
      <c r="UAQ498" s="25"/>
      <c r="UAR498" s="25"/>
      <c r="UAS498" s="25"/>
      <c r="UAT498" s="25"/>
      <c r="UAU498" s="25"/>
      <c r="UAV498" s="25"/>
      <c r="UAW498" s="25"/>
      <c r="UAX498" s="25"/>
      <c r="UAY498" s="25"/>
      <c r="UAZ498" s="25"/>
      <c r="UBA498" s="25"/>
      <c r="UBB498" s="25"/>
      <c r="UBC498" s="25"/>
      <c r="UBD498" s="25"/>
      <c r="UBE498" s="25"/>
      <c r="UBF498" s="25"/>
      <c r="UBG498" s="25"/>
      <c r="UBH498" s="25"/>
      <c r="UBI498" s="25"/>
      <c r="UBJ498" s="25"/>
      <c r="UBK498" s="25"/>
      <c r="UBL498" s="25"/>
      <c r="UBM498" s="25"/>
      <c r="UBN498" s="25"/>
      <c r="UBO498" s="25"/>
      <c r="UBP498" s="25"/>
      <c r="UBQ498" s="25"/>
      <c r="UBR498" s="25"/>
      <c r="UBS498" s="25"/>
      <c r="UBT498" s="25"/>
      <c r="UBU498" s="25"/>
      <c r="UBV498" s="25"/>
      <c r="UBW498" s="25"/>
      <c r="UBX498" s="25"/>
      <c r="UBY498" s="25"/>
      <c r="UBZ498" s="25"/>
      <c r="UCA498" s="25"/>
      <c r="UCB498" s="25"/>
      <c r="UCC498" s="25"/>
      <c r="UCD498" s="25"/>
      <c r="UCE498" s="25"/>
      <c r="UCF498" s="25"/>
      <c r="UCG498" s="25"/>
      <c r="UCH498" s="25"/>
      <c r="UCI498" s="25"/>
      <c r="UCJ498" s="25"/>
      <c r="UCK498" s="25"/>
      <c r="UCL498" s="25"/>
      <c r="UCM498" s="25"/>
      <c r="UCN498" s="25"/>
      <c r="UCO498" s="25"/>
      <c r="UCP498" s="25"/>
      <c r="UCQ498" s="25"/>
      <c r="UCR498" s="25"/>
      <c r="UCS498" s="25"/>
      <c r="UCT498" s="25"/>
      <c r="UCU498" s="25"/>
      <c r="UCV498" s="25"/>
      <c r="UCW498" s="25"/>
      <c r="UCX498" s="25"/>
      <c r="UCY498" s="25"/>
      <c r="UCZ498" s="25"/>
      <c r="UDA498" s="25"/>
      <c r="UDB498" s="25"/>
      <c r="UDC498" s="25"/>
      <c r="UDD498" s="25"/>
      <c r="UDE498" s="25"/>
      <c r="UDF498" s="25"/>
      <c r="UDG498" s="25"/>
      <c r="UDH498" s="25"/>
      <c r="UDI498" s="25"/>
      <c r="UDJ498" s="25"/>
      <c r="UDK498" s="25"/>
      <c r="UDL498" s="25"/>
      <c r="UDM498" s="25"/>
      <c r="UDN498" s="25"/>
      <c r="UDO498" s="25"/>
      <c r="UDP498" s="25"/>
      <c r="UDQ498" s="25"/>
      <c r="UDR498" s="25"/>
      <c r="UDS498" s="25"/>
      <c r="UDT498" s="25"/>
      <c r="UDU498" s="25"/>
      <c r="UDV498" s="25"/>
      <c r="UDW498" s="25"/>
      <c r="UDX498" s="25"/>
      <c r="UDY498" s="25"/>
      <c r="UDZ498" s="25"/>
      <c r="UEA498" s="25"/>
      <c r="UEB498" s="25"/>
      <c r="UEC498" s="25"/>
      <c r="UED498" s="25"/>
      <c r="UEE498" s="25"/>
      <c r="UEF498" s="25"/>
      <c r="UEG498" s="25"/>
      <c r="UEH498" s="25"/>
      <c r="UEI498" s="25"/>
      <c r="UEJ498" s="25"/>
      <c r="UEK498" s="25"/>
      <c r="UEL498" s="25"/>
      <c r="UEM498" s="25"/>
      <c r="UEN498" s="25"/>
      <c r="UEO498" s="25"/>
      <c r="UEP498" s="25"/>
      <c r="UEQ498" s="25"/>
      <c r="UER498" s="25"/>
      <c r="UES498" s="25"/>
      <c r="UET498" s="25"/>
      <c r="UEU498" s="25"/>
      <c r="UEV498" s="25"/>
      <c r="UEW498" s="25"/>
      <c r="UEX498" s="25"/>
      <c r="UEY498" s="25"/>
      <c r="UEZ498" s="25"/>
      <c r="UFA498" s="25"/>
      <c r="UFB498" s="25"/>
      <c r="UFC498" s="25"/>
      <c r="UFD498" s="25"/>
      <c r="UFE498" s="25"/>
      <c r="UFF498" s="25"/>
      <c r="UFG498" s="25"/>
      <c r="UFH498" s="25"/>
      <c r="UFI498" s="25"/>
      <c r="UFJ498" s="25"/>
      <c r="UFK498" s="25"/>
      <c r="UFL498" s="25"/>
      <c r="UFM498" s="25"/>
      <c r="UFN498" s="25"/>
      <c r="UFO498" s="25"/>
      <c r="UFP498" s="25"/>
      <c r="UFQ498" s="25"/>
      <c r="UFR498" s="25"/>
      <c r="UFS498" s="25"/>
      <c r="UFT498" s="25"/>
      <c r="UFU498" s="25"/>
      <c r="UFV498" s="25"/>
      <c r="UFW498" s="25"/>
      <c r="UFX498" s="25"/>
      <c r="UFY498" s="25"/>
      <c r="UFZ498" s="25"/>
      <c r="UGA498" s="25"/>
      <c r="UGB498" s="25"/>
      <c r="UGC498" s="25"/>
      <c r="UGD498" s="25"/>
      <c r="UGE498" s="25"/>
      <c r="UGF498" s="25"/>
      <c r="UGG498" s="25"/>
      <c r="UGH498" s="25"/>
      <c r="UGI498" s="25"/>
      <c r="UGJ498" s="25"/>
      <c r="UGK498" s="25"/>
      <c r="UGL498" s="25"/>
      <c r="UGM498" s="25"/>
      <c r="UGN498" s="25"/>
      <c r="UGO498" s="25"/>
      <c r="UGP498" s="25"/>
      <c r="UGQ498" s="25"/>
      <c r="UGR498" s="25"/>
      <c r="UGS498" s="25"/>
      <c r="UGT498" s="25"/>
      <c r="UGU498" s="25"/>
      <c r="UGV498" s="25"/>
      <c r="UGW498" s="25"/>
      <c r="UGX498" s="25"/>
      <c r="UGY498" s="25"/>
      <c r="UGZ498" s="25"/>
      <c r="UHA498" s="25"/>
      <c r="UHB498" s="25"/>
      <c r="UHC498" s="25"/>
      <c r="UHD498" s="25"/>
      <c r="UHE498" s="25"/>
      <c r="UHF498" s="25"/>
      <c r="UHG498" s="25"/>
      <c r="UHH498" s="25"/>
      <c r="UHI498" s="25"/>
      <c r="UHJ498" s="25"/>
      <c r="UHK498" s="25"/>
      <c r="UHL498" s="25"/>
      <c r="UHM498" s="25"/>
      <c r="UHN498" s="25"/>
      <c r="UHO498" s="25"/>
      <c r="UHP498" s="25"/>
      <c r="UHQ498" s="25"/>
      <c r="UHR498" s="25"/>
      <c r="UHS498" s="25"/>
      <c r="UHT498" s="25"/>
      <c r="UHU498" s="25"/>
      <c r="UHV498" s="25"/>
      <c r="UHW498" s="25"/>
      <c r="UHX498" s="25"/>
      <c r="UHY498" s="25"/>
      <c r="UHZ498" s="25"/>
      <c r="UIA498" s="25"/>
      <c r="UIB498" s="25"/>
      <c r="UIC498" s="25"/>
      <c r="UID498" s="25"/>
      <c r="UIE498" s="25"/>
      <c r="UIF498" s="25"/>
      <c r="UIG498" s="25"/>
      <c r="UIH498" s="25"/>
      <c r="UII498" s="25"/>
      <c r="UIJ498" s="25"/>
      <c r="UIK498" s="25"/>
      <c r="UIL498" s="25"/>
      <c r="UIM498" s="25"/>
      <c r="UIN498" s="25"/>
      <c r="UIO498" s="25"/>
      <c r="UIP498" s="25"/>
      <c r="UIQ498" s="25"/>
      <c r="UIR498" s="25"/>
      <c r="UIS498" s="25"/>
      <c r="UIT498" s="25"/>
      <c r="UIU498" s="25"/>
      <c r="UIV498" s="25"/>
      <c r="UIW498" s="25"/>
      <c r="UIX498" s="25"/>
      <c r="UIY498" s="25"/>
      <c r="UIZ498" s="25"/>
      <c r="UJA498" s="25"/>
      <c r="UJB498" s="25"/>
      <c r="UJC498" s="25"/>
      <c r="UJD498" s="25"/>
      <c r="UJE498" s="25"/>
      <c r="UJF498" s="25"/>
      <c r="UJG498" s="25"/>
      <c r="UJH498" s="25"/>
      <c r="UJI498" s="25"/>
      <c r="UJJ498" s="25"/>
      <c r="UJK498" s="25"/>
      <c r="UJL498" s="25"/>
      <c r="UJM498" s="25"/>
      <c r="UJN498" s="25"/>
      <c r="UJO498" s="25"/>
      <c r="UJP498" s="25"/>
      <c r="UJQ498" s="25"/>
      <c r="UJR498" s="25"/>
      <c r="UJS498" s="25"/>
      <c r="UJT498" s="25"/>
      <c r="UJU498" s="25"/>
      <c r="UJV498" s="25"/>
      <c r="UJW498" s="25"/>
      <c r="UJX498" s="25"/>
      <c r="UJY498" s="25"/>
      <c r="UJZ498" s="25"/>
      <c r="UKA498" s="25"/>
      <c r="UKB498" s="25"/>
      <c r="UKC498" s="25"/>
      <c r="UKD498" s="25"/>
      <c r="UKE498" s="25"/>
      <c r="UKF498" s="25"/>
      <c r="UKG498" s="25"/>
      <c r="UKH498" s="25"/>
      <c r="UKI498" s="25"/>
      <c r="UKJ498" s="25"/>
      <c r="UKK498" s="25"/>
      <c r="UKL498" s="25"/>
      <c r="UKM498" s="25"/>
      <c r="UKN498" s="25"/>
      <c r="UKO498" s="25"/>
      <c r="UKP498" s="25"/>
      <c r="UKQ498" s="25"/>
      <c r="UKR498" s="25"/>
      <c r="UKS498" s="25"/>
      <c r="UKT498" s="25"/>
      <c r="UKU498" s="25"/>
      <c r="UKV498" s="25"/>
      <c r="UKW498" s="25"/>
      <c r="UKX498" s="25"/>
      <c r="UKY498" s="25"/>
      <c r="UKZ498" s="25"/>
      <c r="ULA498" s="25"/>
      <c r="ULB498" s="25"/>
      <c r="ULC498" s="25"/>
      <c r="ULD498" s="25"/>
      <c r="ULE498" s="25"/>
      <c r="ULF498" s="25"/>
      <c r="ULG498" s="25"/>
      <c r="ULH498" s="25"/>
      <c r="ULI498" s="25"/>
      <c r="ULJ498" s="25"/>
      <c r="ULK498" s="25"/>
      <c r="ULL498" s="25"/>
      <c r="ULM498" s="25"/>
      <c r="ULN498" s="25"/>
      <c r="ULO498" s="25"/>
      <c r="ULP498" s="25"/>
      <c r="ULQ498" s="25"/>
      <c r="ULR498" s="25"/>
      <c r="ULS498" s="25"/>
      <c r="ULT498" s="25"/>
      <c r="ULU498" s="25"/>
      <c r="ULV498" s="25"/>
      <c r="ULW498" s="25"/>
      <c r="ULX498" s="25"/>
      <c r="ULY498" s="25"/>
      <c r="ULZ498" s="25"/>
      <c r="UMA498" s="25"/>
      <c r="UMB498" s="25"/>
      <c r="UMC498" s="25"/>
      <c r="UMD498" s="25"/>
      <c r="UME498" s="25"/>
      <c r="UMF498" s="25"/>
      <c r="UMG498" s="25"/>
      <c r="UMH498" s="25"/>
      <c r="UMI498" s="25"/>
      <c r="UMJ498" s="25"/>
      <c r="UMK498" s="25"/>
      <c r="UML498" s="25"/>
      <c r="UMM498" s="25"/>
      <c r="UMN498" s="25"/>
      <c r="UMO498" s="25"/>
      <c r="UMP498" s="25"/>
      <c r="UMQ498" s="25"/>
      <c r="UMR498" s="25"/>
      <c r="UMS498" s="25"/>
      <c r="UMT498" s="25"/>
      <c r="UMU498" s="25"/>
      <c r="UMV498" s="25"/>
      <c r="UMW498" s="25"/>
      <c r="UMX498" s="25"/>
      <c r="UMY498" s="25"/>
      <c r="UMZ498" s="25"/>
      <c r="UNA498" s="25"/>
      <c r="UNB498" s="25"/>
      <c r="UNC498" s="25"/>
      <c r="UND498" s="25"/>
      <c r="UNE498" s="25"/>
      <c r="UNF498" s="25"/>
      <c r="UNG498" s="25"/>
      <c r="UNH498" s="25"/>
      <c r="UNI498" s="25"/>
      <c r="UNJ498" s="25"/>
      <c r="UNK498" s="25"/>
      <c r="UNL498" s="25"/>
      <c r="UNM498" s="25"/>
      <c r="UNN498" s="25"/>
      <c r="UNO498" s="25"/>
      <c r="UNP498" s="25"/>
      <c r="UNQ498" s="25"/>
      <c r="UNR498" s="25"/>
      <c r="UNS498" s="25"/>
      <c r="UNT498" s="25"/>
      <c r="UNU498" s="25"/>
      <c r="UNV498" s="25"/>
      <c r="UNW498" s="25"/>
      <c r="UNX498" s="25"/>
      <c r="UNY498" s="25"/>
      <c r="UNZ498" s="25"/>
      <c r="UOA498" s="25"/>
      <c r="UOB498" s="25"/>
      <c r="UOC498" s="25"/>
      <c r="UOD498" s="25"/>
      <c r="UOE498" s="25"/>
      <c r="UOF498" s="25"/>
      <c r="UOG498" s="25"/>
      <c r="UOH498" s="25"/>
      <c r="UOI498" s="25"/>
      <c r="UOJ498" s="25"/>
      <c r="UOK498" s="25"/>
      <c r="UOL498" s="25"/>
      <c r="UOM498" s="25"/>
      <c r="UON498" s="25"/>
      <c r="UOO498" s="25"/>
      <c r="UOP498" s="25"/>
      <c r="UOQ498" s="25"/>
      <c r="UOR498" s="25"/>
      <c r="UOS498" s="25"/>
      <c r="UOT498" s="25"/>
      <c r="UOU498" s="25"/>
      <c r="UOV498" s="25"/>
      <c r="UOW498" s="25"/>
      <c r="UOX498" s="25"/>
      <c r="UOY498" s="25"/>
      <c r="UOZ498" s="25"/>
      <c r="UPA498" s="25"/>
      <c r="UPB498" s="25"/>
      <c r="UPC498" s="25"/>
      <c r="UPD498" s="25"/>
      <c r="UPE498" s="25"/>
      <c r="UPF498" s="25"/>
      <c r="UPG498" s="25"/>
      <c r="UPH498" s="25"/>
      <c r="UPI498" s="25"/>
      <c r="UPJ498" s="25"/>
      <c r="UPK498" s="25"/>
      <c r="UPL498" s="25"/>
      <c r="UPM498" s="25"/>
      <c r="UPN498" s="25"/>
      <c r="UPO498" s="25"/>
      <c r="UPP498" s="25"/>
      <c r="UPQ498" s="25"/>
      <c r="UPR498" s="25"/>
      <c r="UPS498" s="25"/>
      <c r="UPT498" s="25"/>
      <c r="UPU498" s="25"/>
      <c r="UPV498" s="25"/>
      <c r="UPW498" s="25"/>
      <c r="UPX498" s="25"/>
      <c r="UPY498" s="25"/>
      <c r="UPZ498" s="25"/>
      <c r="UQA498" s="25"/>
      <c r="UQB498" s="25"/>
      <c r="UQC498" s="25"/>
      <c r="UQD498" s="25"/>
      <c r="UQE498" s="25"/>
      <c r="UQF498" s="25"/>
      <c r="UQG498" s="25"/>
      <c r="UQH498" s="25"/>
      <c r="UQI498" s="25"/>
      <c r="UQJ498" s="25"/>
      <c r="UQK498" s="25"/>
      <c r="UQL498" s="25"/>
      <c r="UQM498" s="25"/>
      <c r="UQN498" s="25"/>
      <c r="UQO498" s="25"/>
      <c r="UQP498" s="25"/>
      <c r="UQQ498" s="25"/>
      <c r="UQR498" s="25"/>
      <c r="UQS498" s="25"/>
      <c r="UQT498" s="25"/>
      <c r="UQU498" s="25"/>
      <c r="UQV498" s="25"/>
      <c r="UQW498" s="25"/>
      <c r="UQX498" s="25"/>
      <c r="UQY498" s="25"/>
      <c r="UQZ498" s="25"/>
      <c r="URA498" s="25"/>
      <c r="URB498" s="25"/>
      <c r="URC498" s="25"/>
      <c r="URD498" s="25"/>
      <c r="URE498" s="25"/>
      <c r="URF498" s="25"/>
      <c r="URG498" s="25"/>
      <c r="URH498" s="25"/>
      <c r="URI498" s="25"/>
      <c r="URJ498" s="25"/>
      <c r="URK498" s="25"/>
      <c r="URL498" s="25"/>
      <c r="URM498" s="25"/>
      <c r="URN498" s="25"/>
      <c r="URO498" s="25"/>
      <c r="URP498" s="25"/>
      <c r="URQ498" s="25"/>
      <c r="URR498" s="25"/>
      <c r="URS498" s="25"/>
      <c r="URT498" s="25"/>
      <c r="URU498" s="25"/>
      <c r="URV498" s="25"/>
      <c r="URW498" s="25"/>
      <c r="URX498" s="25"/>
      <c r="URY498" s="25"/>
      <c r="URZ498" s="25"/>
      <c r="USA498" s="25"/>
      <c r="USB498" s="25"/>
      <c r="USC498" s="25"/>
      <c r="USD498" s="25"/>
      <c r="USE498" s="25"/>
      <c r="USF498" s="25"/>
      <c r="USG498" s="25"/>
      <c r="USH498" s="25"/>
      <c r="USI498" s="25"/>
      <c r="USJ498" s="25"/>
      <c r="USK498" s="25"/>
      <c r="USL498" s="25"/>
      <c r="USM498" s="25"/>
      <c r="USN498" s="25"/>
      <c r="USO498" s="25"/>
      <c r="USP498" s="25"/>
      <c r="USQ498" s="25"/>
      <c r="USR498" s="25"/>
      <c r="USS498" s="25"/>
      <c r="UST498" s="25"/>
      <c r="USU498" s="25"/>
      <c r="USV498" s="25"/>
      <c r="USW498" s="25"/>
      <c r="USX498" s="25"/>
      <c r="USY498" s="25"/>
      <c r="USZ498" s="25"/>
      <c r="UTA498" s="25"/>
      <c r="UTB498" s="25"/>
      <c r="UTC498" s="25"/>
      <c r="UTD498" s="25"/>
      <c r="UTE498" s="25"/>
      <c r="UTF498" s="25"/>
      <c r="UTG498" s="25"/>
      <c r="UTH498" s="25"/>
      <c r="UTI498" s="25"/>
      <c r="UTJ498" s="25"/>
      <c r="UTK498" s="25"/>
      <c r="UTL498" s="25"/>
      <c r="UTM498" s="25"/>
      <c r="UTN498" s="25"/>
      <c r="UTO498" s="25"/>
      <c r="UTP498" s="25"/>
      <c r="UTQ498" s="25"/>
      <c r="UTR498" s="25"/>
      <c r="UTS498" s="25"/>
      <c r="UTT498" s="25"/>
      <c r="UTU498" s="25"/>
      <c r="UTV498" s="25"/>
      <c r="UTW498" s="25"/>
      <c r="UTX498" s="25"/>
      <c r="UTY498" s="25"/>
      <c r="UTZ498" s="25"/>
      <c r="UUA498" s="25"/>
      <c r="UUB498" s="25"/>
      <c r="UUC498" s="25"/>
      <c r="UUD498" s="25"/>
      <c r="UUE498" s="25"/>
      <c r="UUF498" s="25"/>
      <c r="UUG498" s="25"/>
      <c r="UUH498" s="25"/>
      <c r="UUI498" s="25"/>
      <c r="UUJ498" s="25"/>
      <c r="UUK498" s="25"/>
      <c r="UUL498" s="25"/>
      <c r="UUM498" s="25"/>
      <c r="UUN498" s="25"/>
      <c r="UUO498" s="25"/>
      <c r="UUP498" s="25"/>
      <c r="UUQ498" s="25"/>
      <c r="UUR498" s="25"/>
      <c r="UUS498" s="25"/>
      <c r="UUT498" s="25"/>
      <c r="UUU498" s="25"/>
      <c r="UUV498" s="25"/>
      <c r="UUW498" s="25"/>
      <c r="UUX498" s="25"/>
      <c r="UUY498" s="25"/>
      <c r="UUZ498" s="25"/>
      <c r="UVA498" s="25"/>
      <c r="UVB498" s="25"/>
      <c r="UVC498" s="25"/>
      <c r="UVD498" s="25"/>
      <c r="UVE498" s="25"/>
      <c r="UVF498" s="25"/>
      <c r="UVG498" s="25"/>
      <c r="UVH498" s="25"/>
      <c r="UVI498" s="25"/>
      <c r="UVJ498" s="25"/>
      <c r="UVK498" s="25"/>
      <c r="UVL498" s="25"/>
      <c r="UVM498" s="25"/>
      <c r="UVN498" s="25"/>
      <c r="UVO498" s="25"/>
      <c r="UVP498" s="25"/>
      <c r="UVQ498" s="25"/>
      <c r="UVR498" s="25"/>
      <c r="UVS498" s="25"/>
      <c r="UVT498" s="25"/>
      <c r="UVU498" s="25"/>
      <c r="UVV498" s="25"/>
      <c r="UVW498" s="25"/>
      <c r="UVX498" s="25"/>
      <c r="UVY498" s="25"/>
      <c r="UVZ498" s="25"/>
      <c r="UWA498" s="25"/>
      <c r="UWB498" s="25"/>
      <c r="UWC498" s="25"/>
      <c r="UWD498" s="25"/>
      <c r="UWE498" s="25"/>
      <c r="UWF498" s="25"/>
      <c r="UWG498" s="25"/>
      <c r="UWH498" s="25"/>
      <c r="UWI498" s="25"/>
      <c r="UWJ498" s="25"/>
      <c r="UWK498" s="25"/>
      <c r="UWL498" s="25"/>
      <c r="UWM498" s="25"/>
      <c r="UWN498" s="25"/>
      <c r="UWO498" s="25"/>
      <c r="UWP498" s="25"/>
      <c r="UWQ498" s="25"/>
      <c r="UWR498" s="25"/>
      <c r="UWS498" s="25"/>
      <c r="UWT498" s="25"/>
      <c r="UWU498" s="25"/>
      <c r="UWV498" s="25"/>
      <c r="UWW498" s="25"/>
      <c r="UWX498" s="25"/>
      <c r="UWY498" s="25"/>
      <c r="UWZ498" s="25"/>
      <c r="UXA498" s="25"/>
      <c r="UXB498" s="25"/>
      <c r="UXC498" s="25"/>
      <c r="UXD498" s="25"/>
      <c r="UXE498" s="25"/>
      <c r="UXF498" s="25"/>
      <c r="UXG498" s="25"/>
      <c r="UXH498" s="25"/>
      <c r="UXI498" s="25"/>
      <c r="UXJ498" s="25"/>
      <c r="UXK498" s="25"/>
      <c r="UXL498" s="25"/>
      <c r="UXM498" s="25"/>
      <c r="UXN498" s="25"/>
      <c r="UXO498" s="25"/>
      <c r="UXP498" s="25"/>
      <c r="UXQ498" s="25"/>
      <c r="UXR498" s="25"/>
      <c r="UXS498" s="25"/>
      <c r="UXT498" s="25"/>
      <c r="UXU498" s="25"/>
      <c r="UXV498" s="25"/>
      <c r="UXW498" s="25"/>
      <c r="UXX498" s="25"/>
      <c r="UXY498" s="25"/>
      <c r="UXZ498" s="25"/>
      <c r="UYA498" s="25"/>
      <c r="UYB498" s="25"/>
      <c r="UYC498" s="25"/>
      <c r="UYD498" s="25"/>
      <c r="UYE498" s="25"/>
      <c r="UYF498" s="25"/>
      <c r="UYG498" s="25"/>
      <c r="UYH498" s="25"/>
      <c r="UYI498" s="25"/>
      <c r="UYJ498" s="25"/>
      <c r="UYK498" s="25"/>
      <c r="UYL498" s="25"/>
      <c r="UYM498" s="25"/>
      <c r="UYN498" s="25"/>
      <c r="UYO498" s="25"/>
      <c r="UYP498" s="25"/>
      <c r="UYQ498" s="25"/>
      <c r="UYR498" s="25"/>
      <c r="UYS498" s="25"/>
      <c r="UYT498" s="25"/>
      <c r="UYU498" s="25"/>
      <c r="UYV498" s="25"/>
      <c r="UYW498" s="25"/>
      <c r="UYX498" s="25"/>
      <c r="UYY498" s="25"/>
      <c r="UYZ498" s="25"/>
      <c r="UZA498" s="25"/>
      <c r="UZB498" s="25"/>
      <c r="UZC498" s="25"/>
      <c r="UZD498" s="25"/>
      <c r="UZE498" s="25"/>
      <c r="UZF498" s="25"/>
      <c r="UZG498" s="25"/>
      <c r="UZH498" s="25"/>
      <c r="UZI498" s="25"/>
      <c r="UZJ498" s="25"/>
      <c r="UZK498" s="25"/>
      <c r="UZL498" s="25"/>
      <c r="UZM498" s="25"/>
      <c r="UZN498" s="25"/>
      <c r="UZO498" s="25"/>
      <c r="UZP498" s="25"/>
      <c r="UZQ498" s="25"/>
      <c r="UZR498" s="25"/>
      <c r="UZS498" s="25"/>
      <c r="UZT498" s="25"/>
      <c r="UZU498" s="25"/>
      <c r="UZV498" s="25"/>
      <c r="UZW498" s="25"/>
      <c r="UZX498" s="25"/>
      <c r="UZY498" s="25"/>
      <c r="UZZ498" s="25"/>
      <c r="VAA498" s="25"/>
      <c r="VAB498" s="25"/>
      <c r="VAC498" s="25"/>
      <c r="VAD498" s="25"/>
      <c r="VAE498" s="25"/>
      <c r="VAF498" s="25"/>
      <c r="VAG498" s="25"/>
      <c r="VAH498" s="25"/>
      <c r="VAI498" s="25"/>
      <c r="VAJ498" s="25"/>
      <c r="VAK498" s="25"/>
      <c r="VAL498" s="25"/>
      <c r="VAM498" s="25"/>
      <c r="VAN498" s="25"/>
      <c r="VAO498" s="25"/>
      <c r="VAP498" s="25"/>
      <c r="VAQ498" s="25"/>
      <c r="VAR498" s="25"/>
      <c r="VAS498" s="25"/>
      <c r="VAT498" s="25"/>
      <c r="VAU498" s="25"/>
      <c r="VAV498" s="25"/>
      <c r="VAW498" s="25"/>
      <c r="VAX498" s="25"/>
      <c r="VAY498" s="25"/>
      <c r="VAZ498" s="25"/>
      <c r="VBA498" s="25"/>
      <c r="VBB498" s="25"/>
      <c r="VBC498" s="25"/>
      <c r="VBD498" s="25"/>
      <c r="VBE498" s="25"/>
      <c r="VBF498" s="25"/>
      <c r="VBG498" s="25"/>
      <c r="VBH498" s="25"/>
      <c r="VBI498" s="25"/>
      <c r="VBJ498" s="25"/>
      <c r="VBK498" s="25"/>
      <c r="VBL498" s="25"/>
      <c r="VBM498" s="25"/>
      <c r="VBN498" s="25"/>
      <c r="VBO498" s="25"/>
      <c r="VBP498" s="25"/>
      <c r="VBQ498" s="25"/>
      <c r="VBR498" s="25"/>
      <c r="VBS498" s="25"/>
      <c r="VBT498" s="25"/>
      <c r="VBU498" s="25"/>
      <c r="VBV498" s="25"/>
      <c r="VBW498" s="25"/>
      <c r="VBX498" s="25"/>
      <c r="VBY498" s="25"/>
      <c r="VBZ498" s="25"/>
      <c r="VCA498" s="25"/>
      <c r="VCB498" s="25"/>
      <c r="VCC498" s="25"/>
      <c r="VCD498" s="25"/>
      <c r="VCE498" s="25"/>
      <c r="VCF498" s="25"/>
      <c r="VCG498" s="25"/>
      <c r="VCH498" s="25"/>
      <c r="VCI498" s="25"/>
      <c r="VCJ498" s="25"/>
      <c r="VCK498" s="25"/>
      <c r="VCL498" s="25"/>
      <c r="VCM498" s="25"/>
      <c r="VCN498" s="25"/>
      <c r="VCO498" s="25"/>
      <c r="VCP498" s="25"/>
      <c r="VCQ498" s="25"/>
      <c r="VCR498" s="25"/>
      <c r="VCS498" s="25"/>
      <c r="VCT498" s="25"/>
      <c r="VCU498" s="25"/>
      <c r="VCV498" s="25"/>
      <c r="VCW498" s="25"/>
      <c r="VCX498" s="25"/>
      <c r="VCY498" s="25"/>
      <c r="VCZ498" s="25"/>
      <c r="VDA498" s="25"/>
      <c r="VDB498" s="25"/>
      <c r="VDC498" s="25"/>
      <c r="VDD498" s="25"/>
      <c r="VDE498" s="25"/>
      <c r="VDF498" s="25"/>
      <c r="VDG498" s="25"/>
      <c r="VDH498" s="25"/>
      <c r="VDI498" s="25"/>
      <c r="VDJ498" s="25"/>
      <c r="VDK498" s="25"/>
      <c r="VDL498" s="25"/>
      <c r="VDM498" s="25"/>
      <c r="VDN498" s="25"/>
      <c r="VDO498" s="25"/>
      <c r="VDP498" s="25"/>
      <c r="VDQ498" s="25"/>
      <c r="VDR498" s="25"/>
      <c r="VDS498" s="25"/>
      <c r="VDT498" s="25"/>
      <c r="VDU498" s="25"/>
      <c r="VDV498" s="25"/>
      <c r="VDW498" s="25"/>
      <c r="VDX498" s="25"/>
      <c r="VDY498" s="25"/>
      <c r="VDZ498" s="25"/>
      <c r="VEA498" s="25"/>
      <c r="VEB498" s="25"/>
      <c r="VEC498" s="25"/>
      <c r="VED498" s="25"/>
      <c r="VEE498" s="25"/>
      <c r="VEF498" s="25"/>
      <c r="VEG498" s="25"/>
      <c r="VEH498" s="25"/>
      <c r="VEI498" s="25"/>
      <c r="VEJ498" s="25"/>
      <c r="VEK498" s="25"/>
      <c r="VEL498" s="25"/>
      <c r="VEM498" s="25"/>
      <c r="VEN498" s="25"/>
      <c r="VEO498" s="25"/>
      <c r="VEP498" s="25"/>
      <c r="VEQ498" s="25"/>
      <c r="VER498" s="25"/>
      <c r="VES498" s="25"/>
      <c r="VET498" s="25"/>
      <c r="VEU498" s="25"/>
      <c r="VEV498" s="25"/>
      <c r="VEW498" s="25"/>
      <c r="VEX498" s="25"/>
      <c r="VEY498" s="25"/>
      <c r="VEZ498" s="25"/>
      <c r="VFA498" s="25"/>
      <c r="VFB498" s="25"/>
      <c r="VFC498" s="25"/>
      <c r="VFD498" s="25"/>
      <c r="VFE498" s="25"/>
      <c r="VFF498" s="25"/>
      <c r="VFG498" s="25"/>
      <c r="VFH498" s="25"/>
      <c r="VFI498" s="25"/>
      <c r="VFJ498" s="25"/>
      <c r="VFK498" s="25"/>
      <c r="VFL498" s="25"/>
      <c r="VFM498" s="25"/>
      <c r="VFN498" s="25"/>
      <c r="VFO498" s="25"/>
      <c r="VFP498" s="25"/>
      <c r="VFQ498" s="25"/>
      <c r="VFR498" s="25"/>
      <c r="VFS498" s="25"/>
      <c r="VFT498" s="25"/>
      <c r="VFU498" s="25"/>
      <c r="VFV498" s="25"/>
      <c r="VFW498" s="25"/>
      <c r="VFX498" s="25"/>
      <c r="VFY498" s="25"/>
      <c r="VFZ498" s="25"/>
      <c r="VGA498" s="25"/>
      <c r="VGB498" s="25"/>
      <c r="VGC498" s="25"/>
      <c r="VGD498" s="25"/>
      <c r="VGE498" s="25"/>
      <c r="VGF498" s="25"/>
      <c r="VGG498" s="25"/>
      <c r="VGH498" s="25"/>
      <c r="VGI498" s="25"/>
      <c r="VGJ498" s="25"/>
      <c r="VGK498" s="25"/>
      <c r="VGL498" s="25"/>
      <c r="VGM498" s="25"/>
      <c r="VGN498" s="25"/>
      <c r="VGO498" s="25"/>
      <c r="VGP498" s="25"/>
      <c r="VGQ498" s="25"/>
      <c r="VGR498" s="25"/>
      <c r="VGS498" s="25"/>
      <c r="VGT498" s="25"/>
      <c r="VGU498" s="25"/>
      <c r="VGV498" s="25"/>
      <c r="VGW498" s="25"/>
      <c r="VGX498" s="25"/>
      <c r="VGY498" s="25"/>
      <c r="VGZ498" s="25"/>
      <c r="VHA498" s="25"/>
      <c r="VHB498" s="25"/>
      <c r="VHC498" s="25"/>
      <c r="VHD498" s="25"/>
      <c r="VHE498" s="25"/>
      <c r="VHF498" s="25"/>
      <c r="VHG498" s="25"/>
      <c r="VHH498" s="25"/>
      <c r="VHI498" s="25"/>
      <c r="VHJ498" s="25"/>
      <c r="VHK498" s="25"/>
      <c r="VHL498" s="25"/>
      <c r="VHM498" s="25"/>
      <c r="VHN498" s="25"/>
      <c r="VHO498" s="25"/>
      <c r="VHP498" s="25"/>
      <c r="VHQ498" s="25"/>
      <c r="VHR498" s="25"/>
      <c r="VHS498" s="25"/>
      <c r="VHT498" s="25"/>
      <c r="VHU498" s="25"/>
      <c r="VHV498" s="25"/>
      <c r="VHW498" s="25"/>
      <c r="VHX498" s="25"/>
      <c r="VHY498" s="25"/>
      <c r="VHZ498" s="25"/>
      <c r="VIA498" s="25"/>
      <c r="VIB498" s="25"/>
      <c r="VIC498" s="25"/>
      <c r="VID498" s="25"/>
      <c r="VIE498" s="25"/>
      <c r="VIF498" s="25"/>
      <c r="VIG498" s="25"/>
      <c r="VIH498" s="25"/>
      <c r="VII498" s="25"/>
      <c r="VIJ498" s="25"/>
      <c r="VIK498" s="25"/>
      <c r="VIL498" s="25"/>
      <c r="VIM498" s="25"/>
      <c r="VIN498" s="25"/>
      <c r="VIO498" s="25"/>
      <c r="VIP498" s="25"/>
      <c r="VIQ498" s="25"/>
      <c r="VIR498" s="25"/>
      <c r="VIS498" s="25"/>
      <c r="VIT498" s="25"/>
      <c r="VIU498" s="25"/>
      <c r="VIV498" s="25"/>
      <c r="VIW498" s="25"/>
      <c r="VIX498" s="25"/>
      <c r="VIY498" s="25"/>
      <c r="VIZ498" s="25"/>
      <c r="VJA498" s="25"/>
      <c r="VJB498" s="25"/>
      <c r="VJC498" s="25"/>
      <c r="VJD498" s="25"/>
      <c r="VJE498" s="25"/>
      <c r="VJF498" s="25"/>
      <c r="VJG498" s="25"/>
      <c r="VJH498" s="25"/>
      <c r="VJI498" s="25"/>
      <c r="VJJ498" s="25"/>
      <c r="VJK498" s="25"/>
      <c r="VJL498" s="25"/>
      <c r="VJM498" s="25"/>
      <c r="VJN498" s="25"/>
      <c r="VJO498" s="25"/>
      <c r="VJP498" s="25"/>
      <c r="VJQ498" s="25"/>
      <c r="VJR498" s="25"/>
      <c r="VJS498" s="25"/>
      <c r="VJT498" s="25"/>
      <c r="VJU498" s="25"/>
      <c r="VJV498" s="25"/>
      <c r="VJW498" s="25"/>
      <c r="VJX498" s="25"/>
      <c r="VJY498" s="25"/>
      <c r="VJZ498" s="25"/>
      <c r="VKA498" s="25"/>
      <c r="VKB498" s="25"/>
      <c r="VKC498" s="25"/>
      <c r="VKD498" s="25"/>
      <c r="VKE498" s="25"/>
      <c r="VKF498" s="25"/>
      <c r="VKG498" s="25"/>
      <c r="VKH498" s="25"/>
      <c r="VKI498" s="25"/>
      <c r="VKJ498" s="25"/>
      <c r="VKK498" s="25"/>
      <c r="VKL498" s="25"/>
      <c r="VKM498" s="25"/>
      <c r="VKN498" s="25"/>
      <c r="VKO498" s="25"/>
      <c r="VKP498" s="25"/>
      <c r="VKQ498" s="25"/>
      <c r="VKR498" s="25"/>
      <c r="VKS498" s="25"/>
      <c r="VKT498" s="25"/>
      <c r="VKU498" s="25"/>
      <c r="VKV498" s="25"/>
      <c r="VKW498" s="25"/>
      <c r="VKX498" s="25"/>
      <c r="VKY498" s="25"/>
      <c r="VKZ498" s="25"/>
      <c r="VLA498" s="25"/>
      <c r="VLB498" s="25"/>
      <c r="VLC498" s="25"/>
      <c r="VLD498" s="25"/>
      <c r="VLE498" s="25"/>
      <c r="VLF498" s="25"/>
      <c r="VLG498" s="25"/>
      <c r="VLH498" s="25"/>
      <c r="VLI498" s="25"/>
      <c r="VLJ498" s="25"/>
      <c r="VLK498" s="25"/>
      <c r="VLL498" s="25"/>
      <c r="VLM498" s="25"/>
      <c r="VLN498" s="25"/>
      <c r="VLO498" s="25"/>
      <c r="VLP498" s="25"/>
      <c r="VLQ498" s="25"/>
      <c r="VLR498" s="25"/>
      <c r="VLS498" s="25"/>
      <c r="VLT498" s="25"/>
      <c r="VLU498" s="25"/>
      <c r="VLV498" s="25"/>
      <c r="VLW498" s="25"/>
      <c r="VLX498" s="25"/>
      <c r="VLY498" s="25"/>
      <c r="VLZ498" s="25"/>
      <c r="VMA498" s="25"/>
      <c r="VMB498" s="25"/>
      <c r="VMC498" s="25"/>
      <c r="VMD498" s="25"/>
      <c r="VME498" s="25"/>
      <c r="VMF498" s="25"/>
      <c r="VMG498" s="25"/>
      <c r="VMH498" s="25"/>
      <c r="VMI498" s="25"/>
      <c r="VMJ498" s="25"/>
      <c r="VMK498" s="25"/>
      <c r="VML498" s="25"/>
      <c r="VMM498" s="25"/>
      <c r="VMN498" s="25"/>
      <c r="VMO498" s="25"/>
      <c r="VMP498" s="25"/>
      <c r="VMQ498" s="25"/>
      <c r="VMR498" s="25"/>
      <c r="VMS498" s="25"/>
      <c r="VMT498" s="25"/>
      <c r="VMU498" s="25"/>
      <c r="VMV498" s="25"/>
      <c r="VMW498" s="25"/>
      <c r="VMX498" s="25"/>
      <c r="VMY498" s="25"/>
      <c r="VMZ498" s="25"/>
      <c r="VNA498" s="25"/>
      <c r="VNB498" s="25"/>
      <c r="VNC498" s="25"/>
      <c r="VND498" s="25"/>
      <c r="VNE498" s="25"/>
      <c r="VNF498" s="25"/>
      <c r="VNG498" s="25"/>
      <c r="VNH498" s="25"/>
      <c r="VNI498" s="25"/>
      <c r="VNJ498" s="25"/>
      <c r="VNK498" s="25"/>
      <c r="VNL498" s="25"/>
      <c r="VNM498" s="25"/>
      <c r="VNN498" s="25"/>
      <c r="VNO498" s="25"/>
      <c r="VNP498" s="25"/>
      <c r="VNQ498" s="25"/>
      <c r="VNR498" s="25"/>
      <c r="VNS498" s="25"/>
      <c r="VNT498" s="25"/>
      <c r="VNU498" s="25"/>
      <c r="VNV498" s="25"/>
      <c r="VNW498" s="25"/>
      <c r="VNX498" s="25"/>
      <c r="VNY498" s="25"/>
      <c r="VNZ498" s="25"/>
      <c r="VOA498" s="25"/>
      <c r="VOB498" s="25"/>
      <c r="VOC498" s="25"/>
      <c r="VOD498" s="25"/>
      <c r="VOE498" s="25"/>
      <c r="VOF498" s="25"/>
      <c r="VOG498" s="25"/>
      <c r="VOH498" s="25"/>
      <c r="VOI498" s="25"/>
      <c r="VOJ498" s="25"/>
      <c r="VOK498" s="25"/>
      <c r="VOL498" s="25"/>
      <c r="VOM498" s="25"/>
      <c r="VON498" s="25"/>
      <c r="VOO498" s="25"/>
      <c r="VOP498" s="25"/>
      <c r="VOQ498" s="25"/>
      <c r="VOR498" s="25"/>
      <c r="VOS498" s="25"/>
      <c r="VOT498" s="25"/>
      <c r="VOU498" s="25"/>
      <c r="VOV498" s="25"/>
      <c r="VOW498" s="25"/>
      <c r="VOX498" s="25"/>
      <c r="VOY498" s="25"/>
      <c r="VOZ498" s="25"/>
      <c r="VPA498" s="25"/>
      <c r="VPB498" s="25"/>
      <c r="VPC498" s="25"/>
      <c r="VPD498" s="25"/>
      <c r="VPE498" s="25"/>
      <c r="VPF498" s="25"/>
      <c r="VPG498" s="25"/>
      <c r="VPH498" s="25"/>
      <c r="VPI498" s="25"/>
      <c r="VPJ498" s="25"/>
      <c r="VPK498" s="25"/>
      <c r="VPL498" s="25"/>
      <c r="VPM498" s="25"/>
      <c r="VPN498" s="25"/>
      <c r="VPO498" s="25"/>
      <c r="VPP498" s="25"/>
      <c r="VPQ498" s="25"/>
      <c r="VPR498" s="25"/>
      <c r="VPS498" s="25"/>
      <c r="VPT498" s="25"/>
      <c r="VPU498" s="25"/>
      <c r="VPV498" s="25"/>
      <c r="VPW498" s="25"/>
      <c r="VPX498" s="25"/>
      <c r="VPY498" s="25"/>
      <c r="VPZ498" s="25"/>
      <c r="VQA498" s="25"/>
      <c r="VQB498" s="25"/>
      <c r="VQC498" s="25"/>
      <c r="VQD498" s="25"/>
      <c r="VQE498" s="25"/>
      <c r="VQF498" s="25"/>
      <c r="VQG498" s="25"/>
      <c r="VQH498" s="25"/>
      <c r="VQI498" s="25"/>
      <c r="VQJ498" s="25"/>
      <c r="VQK498" s="25"/>
      <c r="VQL498" s="25"/>
      <c r="VQM498" s="25"/>
      <c r="VQN498" s="25"/>
      <c r="VQO498" s="25"/>
      <c r="VQP498" s="25"/>
      <c r="VQQ498" s="25"/>
      <c r="VQR498" s="25"/>
      <c r="VQS498" s="25"/>
      <c r="VQT498" s="25"/>
      <c r="VQU498" s="25"/>
      <c r="VQV498" s="25"/>
      <c r="VQW498" s="25"/>
      <c r="VQX498" s="25"/>
      <c r="VQY498" s="25"/>
      <c r="VQZ498" s="25"/>
      <c r="VRA498" s="25"/>
      <c r="VRB498" s="25"/>
      <c r="VRC498" s="25"/>
      <c r="VRD498" s="25"/>
      <c r="VRE498" s="25"/>
      <c r="VRF498" s="25"/>
      <c r="VRG498" s="25"/>
      <c r="VRH498" s="25"/>
      <c r="VRI498" s="25"/>
      <c r="VRJ498" s="25"/>
      <c r="VRK498" s="25"/>
      <c r="VRL498" s="25"/>
      <c r="VRM498" s="25"/>
      <c r="VRN498" s="25"/>
      <c r="VRO498" s="25"/>
      <c r="VRP498" s="25"/>
      <c r="VRQ498" s="25"/>
      <c r="VRR498" s="25"/>
      <c r="VRS498" s="25"/>
      <c r="VRT498" s="25"/>
      <c r="VRU498" s="25"/>
      <c r="VRV498" s="25"/>
      <c r="VRW498" s="25"/>
      <c r="VRX498" s="25"/>
      <c r="VRY498" s="25"/>
      <c r="VRZ498" s="25"/>
      <c r="VSA498" s="25"/>
      <c r="VSB498" s="25"/>
      <c r="VSC498" s="25"/>
      <c r="VSD498" s="25"/>
      <c r="VSE498" s="25"/>
      <c r="VSF498" s="25"/>
      <c r="VSG498" s="25"/>
      <c r="VSH498" s="25"/>
      <c r="VSI498" s="25"/>
      <c r="VSJ498" s="25"/>
      <c r="VSK498" s="25"/>
      <c r="VSL498" s="25"/>
      <c r="VSM498" s="25"/>
      <c r="VSN498" s="25"/>
      <c r="VSO498" s="25"/>
      <c r="VSP498" s="25"/>
      <c r="VSQ498" s="25"/>
      <c r="VSR498" s="25"/>
      <c r="VSS498" s="25"/>
      <c r="VST498" s="25"/>
      <c r="VSU498" s="25"/>
      <c r="VSV498" s="25"/>
      <c r="VSW498" s="25"/>
      <c r="VSX498" s="25"/>
      <c r="VSY498" s="25"/>
      <c r="VSZ498" s="25"/>
      <c r="VTA498" s="25"/>
      <c r="VTB498" s="25"/>
      <c r="VTC498" s="25"/>
      <c r="VTD498" s="25"/>
      <c r="VTE498" s="25"/>
      <c r="VTF498" s="25"/>
      <c r="VTG498" s="25"/>
      <c r="VTH498" s="25"/>
      <c r="VTI498" s="25"/>
      <c r="VTJ498" s="25"/>
      <c r="VTK498" s="25"/>
      <c r="VTL498" s="25"/>
      <c r="VTM498" s="25"/>
      <c r="VTN498" s="25"/>
      <c r="VTO498" s="25"/>
      <c r="VTP498" s="25"/>
      <c r="VTQ498" s="25"/>
      <c r="VTR498" s="25"/>
      <c r="VTS498" s="25"/>
      <c r="VTT498" s="25"/>
      <c r="VTU498" s="25"/>
      <c r="VTV498" s="25"/>
      <c r="VTW498" s="25"/>
      <c r="VTX498" s="25"/>
      <c r="VTY498" s="25"/>
      <c r="VTZ498" s="25"/>
      <c r="VUA498" s="25"/>
      <c r="VUB498" s="25"/>
      <c r="VUC498" s="25"/>
      <c r="VUD498" s="25"/>
      <c r="VUE498" s="25"/>
      <c r="VUF498" s="25"/>
      <c r="VUG498" s="25"/>
      <c r="VUH498" s="25"/>
      <c r="VUI498" s="25"/>
      <c r="VUJ498" s="25"/>
      <c r="VUK498" s="25"/>
      <c r="VUL498" s="25"/>
      <c r="VUM498" s="25"/>
      <c r="VUN498" s="25"/>
      <c r="VUO498" s="25"/>
      <c r="VUP498" s="25"/>
      <c r="VUQ498" s="25"/>
      <c r="VUR498" s="25"/>
      <c r="VUS498" s="25"/>
      <c r="VUT498" s="25"/>
      <c r="VUU498" s="25"/>
      <c r="VUV498" s="25"/>
      <c r="VUW498" s="25"/>
      <c r="VUX498" s="25"/>
      <c r="VUY498" s="25"/>
      <c r="VUZ498" s="25"/>
      <c r="VVA498" s="25"/>
      <c r="VVB498" s="25"/>
      <c r="VVC498" s="25"/>
      <c r="VVD498" s="25"/>
      <c r="VVE498" s="25"/>
      <c r="VVF498" s="25"/>
      <c r="VVG498" s="25"/>
      <c r="VVH498" s="25"/>
      <c r="VVI498" s="25"/>
      <c r="VVJ498" s="25"/>
      <c r="VVK498" s="25"/>
      <c r="VVL498" s="25"/>
      <c r="VVM498" s="25"/>
      <c r="VVN498" s="25"/>
      <c r="VVO498" s="25"/>
      <c r="VVP498" s="25"/>
      <c r="VVQ498" s="25"/>
      <c r="VVR498" s="25"/>
      <c r="VVS498" s="25"/>
      <c r="VVT498" s="25"/>
      <c r="VVU498" s="25"/>
      <c r="VVV498" s="25"/>
      <c r="VVW498" s="25"/>
      <c r="VVX498" s="25"/>
      <c r="VVY498" s="25"/>
      <c r="VVZ498" s="25"/>
      <c r="VWA498" s="25"/>
      <c r="VWB498" s="25"/>
      <c r="VWC498" s="25"/>
      <c r="VWD498" s="25"/>
      <c r="VWE498" s="25"/>
      <c r="VWF498" s="25"/>
      <c r="VWG498" s="25"/>
      <c r="VWH498" s="25"/>
      <c r="VWI498" s="25"/>
      <c r="VWJ498" s="25"/>
      <c r="VWK498" s="25"/>
      <c r="VWL498" s="25"/>
      <c r="VWM498" s="25"/>
      <c r="VWN498" s="25"/>
      <c r="VWO498" s="25"/>
      <c r="VWP498" s="25"/>
      <c r="VWQ498" s="25"/>
      <c r="VWR498" s="25"/>
      <c r="VWS498" s="25"/>
      <c r="VWT498" s="25"/>
      <c r="VWU498" s="25"/>
      <c r="VWV498" s="25"/>
      <c r="VWW498" s="25"/>
      <c r="VWX498" s="25"/>
      <c r="VWY498" s="25"/>
      <c r="VWZ498" s="25"/>
      <c r="VXA498" s="25"/>
      <c r="VXB498" s="25"/>
      <c r="VXC498" s="25"/>
      <c r="VXD498" s="25"/>
      <c r="VXE498" s="25"/>
      <c r="VXF498" s="25"/>
      <c r="VXG498" s="25"/>
      <c r="VXH498" s="25"/>
      <c r="VXI498" s="25"/>
      <c r="VXJ498" s="25"/>
      <c r="VXK498" s="25"/>
      <c r="VXL498" s="25"/>
      <c r="VXM498" s="25"/>
      <c r="VXN498" s="25"/>
      <c r="VXO498" s="25"/>
      <c r="VXP498" s="25"/>
      <c r="VXQ498" s="25"/>
      <c r="VXR498" s="25"/>
      <c r="VXS498" s="25"/>
      <c r="VXT498" s="25"/>
      <c r="VXU498" s="25"/>
      <c r="VXV498" s="25"/>
      <c r="VXW498" s="25"/>
      <c r="VXX498" s="25"/>
      <c r="VXY498" s="25"/>
      <c r="VXZ498" s="25"/>
      <c r="VYA498" s="25"/>
      <c r="VYB498" s="25"/>
      <c r="VYC498" s="25"/>
      <c r="VYD498" s="25"/>
      <c r="VYE498" s="25"/>
      <c r="VYF498" s="25"/>
      <c r="VYG498" s="25"/>
      <c r="VYH498" s="25"/>
      <c r="VYI498" s="25"/>
      <c r="VYJ498" s="25"/>
      <c r="VYK498" s="25"/>
      <c r="VYL498" s="25"/>
      <c r="VYM498" s="25"/>
      <c r="VYN498" s="25"/>
      <c r="VYO498" s="25"/>
      <c r="VYP498" s="25"/>
      <c r="VYQ498" s="25"/>
      <c r="VYR498" s="25"/>
      <c r="VYS498" s="25"/>
      <c r="VYT498" s="25"/>
      <c r="VYU498" s="25"/>
      <c r="VYV498" s="25"/>
      <c r="VYW498" s="25"/>
      <c r="VYX498" s="25"/>
      <c r="VYY498" s="25"/>
      <c r="VYZ498" s="25"/>
      <c r="VZA498" s="25"/>
      <c r="VZB498" s="25"/>
      <c r="VZC498" s="25"/>
      <c r="VZD498" s="25"/>
      <c r="VZE498" s="25"/>
      <c r="VZF498" s="25"/>
      <c r="VZG498" s="25"/>
      <c r="VZH498" s="25"/>
      <c r="VZI498" s="25"/>
      <c r="VZJ498" s="25"/>
      <c r="VZK498" s="25"/>
      <c r="VZL498" s="25"/>
      <c r="VZM498" s="25"/>
      <c r="VZN498" s="25"/>
      <c r="VZO498" s="25"/>
      <c r="VZP498" s="25"/>
      <c r="VZQ498" s="25"/>
      <c r="VZR498" s="25"/>
      <c r="VZS498" s="25"/>
      <c r="VZT498" s="25"/>
      <c r="VZU498" s="25"/>
      <c r="VZV498" s="25"/>
      <c r="VZW498" s="25"/>
      <c r="VZX498" s="25"/>
      <c r="VZY498" s="25"/>
      <c r="VZZ498" s="25"/>
      <c r="WAA498" s="25"/>
      <c r="WAB498" s="25"/>
      <c r="WAC498" s="25"/>
      <c r="WAD498" s="25"/>
      <c r="WAE498" s="25"/>
      <c r="WAF498" s="25"/>
      <c r="WAG498" s="25"/>
      <c r="WAH498" s="25"/>
      <c r="WAI498" s="25"/>
      <c r="WAJ498" s="25"/>
      <c r="WAK498" s="25"/>
      <c r="WAL498" s="25"/>
      <c r="WAM498" s="25"/>
      <c r="WAN498" s="25"/>
      <c r="WAO498" s="25"/>
      <c r="WAP498" s="25"/>
      <c r="WAQ498" s="25"/>
      <c r="WAR498" s="25"/>
      <c r="WAS498" s="25"/>
      <c r="WAT498" s="25"/>
      <c r="WAU498" s="25"/>
      <c r="WAV498" s="25"/>
      <c r="WAW498" s="25"/>
      <c r="WAX498" s="25"/>
      <c r="WAY498" s="25"/>
      <c r="WAZ498" s="25"/>
      <c r="WBA498" s="25"/>
      <c r="WBB498" s="25"/>
      <c r="WBC498" s="25"/>
      <c r="WBD498" s="25"/>
      <c r="WBE498" s="25"/>
      <c r="WBF498" s="25"/>
      <c r="WBG498" s="25"/>
      <c r="WBH498" s="25"/>
      <c r="WBI498" s="25"/>
      <c r="WBJ498" s="25"/>
      <c r="WBK498" s="25"/>
      <c r="WBL498" s="25"/>
      <c r="WBM498" s="25"/>
      <c r="WBN498" s="25"/>
      <c r="WBO498" s="25"/>
      <c r="WBP498" s="25"/>
      <c r="WBQ498" s="25"/>
      <c r="WBR498" s="25"/>
      <c r="WBS498" s="25"/>
      <c r="WBT498" s="25"/>
      <c r="WBU498" s="25"/>
      <c r="WBV498" s="25"/>
      <c r="WBW498" s="25"/>
      <c r="WBX498" s="25"/>
      <c r="WBY498" s="25"/>
      <c r="WBZ498" s="25"/>
      <c r="WCA498" s="25"/>
      <c r="WCB498" s="25"/>
      <c r="WCC498" s="25"/>
      <c r="WCD498" s="25"/>
      <c r="WCE498" s="25"/>
      <c r="WCF498" s="25"/>
      <c r="WCG498" s="25"/>
      <c r="WCH498" s="25"/>
      <c r="WCI498" s="25"/>
      <c r="WCJ498" s="25"/>
      <c r="WCK498" s="25"/>
      <c r="WCL498" s="25"/>
      <c r="WCM498" s="25"/>
      <c r="WCN498" s="25"/>
      <c r="WCO498" s="25"/>
      <c r="WCP498" s="25"/>
      <c r="WCQ498" s="25"/>
      <c r="WCR498" s="25"/>
      <c r="WCS498" s="25"/>
      <c r="WCT498" s="25"/>
      <c r="WCU498" s="25"/>
      <c r="WCV498" s="25"/>
      <c r="WCW498" s="25"/>
      <c r="WCX498" s="25"/>
      <c r="WCY498" s="25"/>
      <c r="WCZ498" s="25"/>
      <c r="WDA498" s="25"/>
      <c r="WDB498" s="25"/>
      <c r="WDC498" s="25"/>
      <c r="WDD498" s="25"/>
      <c r="WDE498" s="25"/>
      <c r="WDF498" s="25"/>
      <c r="WDG498" s="25"/>
      <c r="WDH498" s="25"/>
      <c r="WDI498" s="25"/>
      <c r="WDJ498" s="25"/>
      <c r="WDK498" s="25"/>
      <c r="WDL498" s="25"/>
      <c r="WDM498" s="25"/>
      <c r="WDN498" s="25"/>
      <c r="WDO498" s="25"/>
      <c r="WDP498" s="25"/>
      <c r="WDQ498" s="25"/>
      <c r="WDR498" s="25"/>
      <c r="WDS498" s="25"/>
      <c r="WDT498" s="25"/>
      <c r="WDU498" s="25"/>
      <c r="WDV498" s="25"/>
      <c r="WDW498" s="25"/>
      <c r="WDX498" s="25"/>
      <c r="WDY498" s="25"/>
      <c r="WDZ498" s="25"/>
      <c r="WEA498" s="25"/>
      <c r="WEB498" s="25"/>
      <c r="WEC498" s="25"/>
      <c r="WED498" s="25"/>
      <c r="WEE498" s="25"/>
      <c r="WEF498" s="25"/>
      <c r="WEG498" s="25"/>
      <c r="WEH498" s="25"/>
      <c r="WEI498" s="25"/>
      <c r="WEJ498" s="25"/>
      <c r="WEK498" s="25"/>
      <c r="WEL498" s="25"/>
      <c r="WEM498" s="25"/>
      <c r="WEN498" s="25"/>
      <c r="WEO498" s="25"/>
      <c r="WEP498" s="25"/>
      <c r="WEQ498" s="25"/>
      <c r="WER498" s="25"/>
      <c r="WES498" s="25"/>
      <c r="WET498" s="25"/>
      <c r="WEU498" s="25"/>
      <c r="WEV498" s="25"/>
      <c r="WEW498" s="25"/>
      <c r="WEX498" s="25"/>
      <c r="WEY498" s="25"/>
      <c r="WEZ498" s="25"/>
      <c r="WFA498" s="25"/>
      <c r="WFB498" s="25"/>
      <c r="WFC498" s="25"/>
      <c r="WFD498" s="25"/>
      <c r="WFE498" s="25"/>
      <c r="WFF498" s="25"/>
      <c r="WFG498" s="25"/>
      <c r="WFH498" s="25"/>
      <c r="WFI498" s="25"/>
      <c r="WFJ498" s="25"/>
      <c r="WFK498" s="25"/>
      <c r="WFL498" s="25"/>
      <c r="WFM498" s="25"/>
      <c r="WFN498" s="25"/>
      <c r="WFO498" s="25"/>
      <c r="WFP498" s="25"/>
      <c r="WFQ498" s="25"/>
      <c r="WFR498" s="25"/>
      <c r="WFS498" s="25"/>
      <c r="WFT498" s="25"/>
      <c r="WFU498" s="25"/>
      <c r="WFV498" s="25"/>
      <c r="WFW498" s="25"/>
      <c r="WFX498" s="25"/>
      <c r="WFY498" s="25"/>
      <c r="WFZ498" s="25"/>
      <c r="WGA498" s="25"/>
      <c r="WGB498" s="25"/>
      <c r="WGC498" s="25"/>
      <c r="WGD498" s="25"/>
      <c r="WGE498" s="25"/>
      <c r="WGF498" s="25"/>
      <c r="WGG498" s="25"/>
      <c r="WGH498" s="25"/>
      <c r="WGI498" s="25"/>
      <c r="WGJ498" s="25"/>
      <c r="WGK498" s="25"/>
      <c r="WGL498" s="25"/>
      <c r="WGM498" s="25"/>
      <c r="WGN498" s="25"/>
      <c r="WGO498" s="25"/>
      <c r="WGP498" s="25"/>
      <c r="WGQ498" s="25"/>
      <c r="WGR498" s="25"/>
      <c r="WGS498" s="25"/>
      <c r="WGT498" s="25"/>
      <c r="WGU498" s="25"/>
      <c r="WGV498" s="25"/>
      <c r="WGW498" s="25"/>
      <c r="WGX498" s="25"/>
      <c r="WGY498" s="25"/>
      <c r="WGZ498" s="25"/>
      <c r="WHA498" s="25"/>
      <c r="WHB498" s="25"/>
      <c r="WHC498" s="25"/>
      <c r="WHD498" s="25"/>
      <c r="WHE498" s="25"/>
      <c r="WHF498" s="25"/>
      <c r="WHG498" s="25"/>
      <c r="WHH498" s="25"/>
      <c r="WHI498" s="25"/>
      <c r="WHJ498" s="25"/>
      <c r="WHK498" s="25"/>
      <c r="WHL498" s="25"/>
      <c r="WHM498" s="25"/>
      <c r="WHN498" s="25"/>
      <c r="WHO498" s="25"/>
      <c r="WHP498" s="25"/>
      <c r="WHQ498" s="25"/>
      <c r="WHR498" s="25"/>
      <c r="WHS498" s="25"/>
      <c r="WHT498" s="25"/>
      <c r="WHU498" s="25"/>
      <c r="WHV498" s="25"/>
      <c r="WHW498" s="25"/>
      <c r="WHX498" s="25"/>
      <c r="WHY498" s="25"/>
      <c r="WHZ498" s="25"/>
      <c r="WIA498" s="25"/>
      <c r="WIB498" s="25"/>
      <c r="WIC498" s="25"/>
      <c r="WID498" s="25"/>
      <c r="WIE498" s="25"/>
      <c r="WIF498" s="25"/>
      <c r="WIG498" s="25"/>
      <c r="WIH498" s="25"/>
      <c r="WII498" s="25"/>
      <c r="WIJ498" s="25"/>
      <c r="WIK498" s="25"/>
      <c r="WIL498" s="25"/>
      <c r="WIM498" s="25"/>
      <c r="WIN498" s="25"/>
      <c r="WIO498" s="25"/>
      <c r="WIP498" s="25"/>
      <c r="WIQ498" s="25"/>
      <c r="WIR498" s="25"/>
      <c r="WIS498" s="25"/>
      <c r="WIT498" s="25"/>
      <c r="WIU498" s="25"/>
      <c r="WIV498" s="25"/>
      <c r="WIW498" s="25"/>
      <c r="WIX498" s="25"/>
      <c r="WIY498" s="25"/>
      <c r="WIZ498" s="25"/>
      <c r="WJA498" s="25"/>
      <c r="WJB498" s="25"/>
      <c r="WJC498" s="25"/>
      <c r="WJD498" s="25"/>
      <c r="WJE498" s="25"/>
      <c r="WJF498" s="25"/>
      <c r="WJG498" s="25"/>
      <c r="WJH498" s="25"/>
      <c r="WJI498" s="25"/>
      <c r="WJJ498" s="25"/>
      <c r="WJK498" s="25"/>
      <c r="WJL498" s="25"/>
      <c r="WJM498" s="25"/>
      <c r="WJN498" s="25"/>
      <c r="WJO498" s="25"/>
      <c r="WJP498" s="25"/>
      <c r="WJQ498" s="25"/>
      <c r="WJR498" s="25"/>
      <c r="WJS498" s="25"/>
      <c r="WJT498" s="25"/>
      <c r="WJU498" s="25"/>
      <c r="WJV498" s="25"/>
      <c r="WJW498" s="25"/>
      <c r="WJX498" s="25"/>
      <c r="WJY498" s="25"/>
      <c r="WJZ498" s="25"/>
      <c r="WKA498" s="25"/>
      <c r="WKB498" s="25"/>
      <c r="WKC498" s="25"/>
      <c r="WKD498" s="25"/>
      <c r="WKE498" s="25"/>
      <c r="WKF498" s="25"/>
      <c r="WKG498" s="25"/>
      <c r="WKH498" s="25"/>
      <c r="WKI498" s="25"/>
      <c r="WKJ498" s="25"/>
      <c r="WKK498" s="25"/>
      <c r="WKL498" s="25"/>
      <c r="WKM498" s="25"/>
      <c r="WKN498" s="25"/>
      <c r="WKO498" s="25"/>
      <c r="WKP498" s="25"/>
      <c r="WKQ498" s="25"/>
      <c r="WKR498" s="25"/>
      <c r="WKS498" s="25"/>
      <c r="WKT498" s="25"/>
      <c r="WKU498" s="25"/>
      <c r="WKV498" s="25"/>
      <c r="WKW498" s="25"/>
      <c r="WKX498" s="25"/>
      <c r="WKY498" s="25"/>
      <c r="WKZ498" s="25"/>
      <c r="WLA498" s="25"/>
      <c r="WLB498" s="25"/>
      <c r="WLC498" s="25"/>
      <c r="WLD498" s="25"/>
      <c r="WLE498" s="25"/>
      <c r="WLF498" s="25"/>
      <c r="WLG498" s="25"/>
      <c r="WLH498" s="25"/>
      <c r="WLI498" s="25"/>
      <c r="WLJ498" s="25"/>
      <c r="WLK498" s="25"/>
      <c r="WLL498" s="25"/>
      <c r="WLM498" s="25"/>
      <c r="WLN498" s="25"/>
      <c r="WLO498" s="25"/>
      <c r="WLP498" s="25"/>
      <c r="WLQ498" s="25"/>
      <c r="WLR498" s="25"/>
      <c r="WLS498" s="25"/>
      <c r="WLT498" s="25"/>
      <c r="WLU498" s="25"/>
      <c r="WLV498" s="25"/>
      <c r="WLW498" s="25"/>
      <c r="WLX498" s="25"/>
      <c r="WLY498" s="25"/>
      <c r="WLZ498" s="25"/>
      <c r="WMA498" s="25"/>
      <c r="WMB498" s="25"/>
      <c r="WMC498" s="25"/>
      <c r="WMD498" s="25"/>
      <c r="WME498" s="25"/>
      <c r="WMF498" s="25"/>
      <c r="WMG498" s="25"/>
      <c r="WMH498" s="25"/>
      <c r="WMI498" s="25"/>
      <c r="WMJ498" s="25"/>
      <c r="WMK498" s="25"/>
      <c r="WML498" s="25"/>
      <c r="WMM498" s="25"/>
      <c r="WMN498" s="25"/>
      <c r="WMO498" s="25"/>
      <c r="WMP498" s="25"/>
      <c r="WMQ498" s="25"/>
      <c r="WMR498" s="25"/>
      <c r="WMS498" s="25"/>
      <c r="WMT498" s="25"/>
      <c r="WMU498" s="25"/>
      <c r="WMV498" s="25"/>
      <c r="WMW498" s="25"/>
      <c r="WMX498" s="25"/>
      <c r="WMY498" s="25"/>
      <c r="WMZ498" s="25"/>
      <c r="WNA498" s="25"/>
      <c r="WNB498" s="25"/>
      <c r="WNC498" s="25"/>
      <c r="WND498" s="25"/>
      <c r="WNE498" s="25"/>
      <c r="WNF498" s="25"/>
      <c r="WNG498" s="25"/>
      <c r="WNH498" s="25"/>
      <c r="WNI498" s="25"/>
      <c r="WNJ498" s="25"/>
      <c r="WNK498" s="25"/>
      <c r="WNL498" s="25"/>
      <c r="WNM498" s="25"/>
      <c r="WNN498" s="25"/>
      <c r="WNO498" s="25"/>
      <c r="WNP498" s="25"/>
      <c r="WNQ498" s="25"/>
      <c r="WNR498" s="25"/>
      <c r="WNS498" s="25"/>
      <c r="WNT498" s="25"/>
      <c r="WNU498" s="25"/>
      <c r="WNV498" s="25"/>
      <c r="WNW498" s="25"/>
      <c r="WNX498" s="25"/>
      <c r="WNY498" s="25"/>
      <c r="WNZ498" s="25"/>
      <c r="WOA498" s="25"/>
      <c r="WOB498" s="25"/>
      <c r="WOC498" s="25"/>
      <c r="WOD498" s="25"/>
      <c r="WOE498" s="25"/>
      <c r="WOF498" s="25"/>
      <c r="WOG498" s="25"/>
      <c r="WOH498" s="25"/>
      <c r="WOI498" s="25"/>
      <c r="WOJ498" s="25"/>
      <c r="WOK498" s="25"/>
      <c r="WOL498" s="25"/>
      <c r="WOM498" s="25"/>
      <c r="WON498" s="25"/>
      <c r="WOO498" s="25"/>
      <c r="WOP498" s="25"/>
      <c r="WOQ498" s="25"/>
      <c r="WOR498" s="25"/>
      <c r="WOS498" s="25"/>
      <c r="WOT498" s="25"/>
      <c r="WOU498" s="25"/>
      <c r="WOV498" s="25"/>
      <c r="WOW498" s="25"/>
      <c r="WOX498" s="25"/>
      <c r="WOY498" s="25"/>
      <c r="WOZ498" s="25"/>
      <c r="WPA498" s="25"/>
      <c r="WPB498" s="25"/>
      <c r="WPC498" s="25"/>
      <c r="WPD498" s="25"/>
      <c r="WPE498" s="25"/>
      <c r="WPF498" s="25"/>
      <c r="WPG498" s="25"/>
      <c r="WPH498" s="25"/>
      <c r="WPI498" s="25"/>
      <c r="WPJ498" s="25"/>
      <c r="WPK498" s="25"/>
      <c r="WPL498" s="25"/>
      <c r="WPM498" s="25"/>
      <c r="WPN498" s="25"/>
      <c r="WPO498" s="25"/>
      <c r="WPP498" s="25"/>
      <c r="WPQ498" s="25"/>
      <c r="WPR498" s="25"/>
      <c r="WPS498" s="25"/>
      <c r="WPT498" s="25"/>
      <c r="WPU498" s="25"/>
      <c r="WPV498" s="25"/>
      <c r="WPW498" s="25"/>
      <c r="WPX498" s="25"/>
      <c r="WPY498" s="25"/>
      <c r="WPZ498" s="25"/>
      <c r="WQA498" s="25"/>
      <c r="WQB498" s="25"/>
      <c r="WQC498" s="25"/>
      <c r="WQD498" s="25"/>
      <c r="WQE498" s="25"/>
      <c r="WQF498" s="25"/>
      <c r="WQG498" s="25"/>
      <c r="WQH498" s="25"/>
      <c r="WQI498" s="25"/>
      <c r="WQJ498" s="25"/>
      <c r="WQK498" s="25"/>
      <c r="WQL498" s="25"/>
      <c r="WQM498" s="25"/>
      <c r="WQN498" s="25"/>
      <c r="WQO498" s="25"/>
      <c r="WQP498" s="25"/>
      <c r="WQQ498" s="25"/>
      <c r="WQR498" s="25"/>
      <c r="WQS498" s="25"/>
      <c r="WQT498" s="25"/>
      <c r="WQU498" s="25"/>
      <c r="WQV498" s="25"/>
      <c r="WQW498" s="25"/>
      <c r="WQX498" s="25"/>
      <c r="WQY498" s="25"/>
      <c r="WQZ498" s="25"/>
      <c r="WRA498" s="25"/>
      <c r="WRB498" s="25"/>
      <c r="WRC498" s="25"/>
      <c r="WRD498" s="25"/>
      <c r="WRE498" s="25"/>
      <c r="WRF498" s="25"/>
      <c r="WRG498" s="25"/>
      <c r="WRH498" s="25"/>
      <c r="WRI498" s="25"/>
      <c r="WRJ498" s="25"/>
      <c r="WRK498" s="25"/>
      <c r="WRL498" s="25"/>
      <c r="WRM498" s="25"/>
      <c r="WRN498" s="25"/>
      <c r="WRO498" s="25"/>
      <c r="WRP498" s="25"/>
      <c r="WRQ498" s="25"/>
      <c r="WRR498" s="25"/>
      <c r="WRS498" s="25"/>
      <c r="WRT498" s="25"/>
      <c r="WRU498" s="25"/>
      <c r="WRV498" s="25"/>
      <c r="WRW498" s="25"/>
      <c r="WRX498" s="25"/>
      <c r="WRY498" s="25"/>
      <c r="WRZ498" s="25"/>
      <c r="WSA498" s="25"/>
      <c r="WSB498" s="25"/>
      <c r="WSC498" s="25"/>
      <c r="WSD498" s="25"/>
      <c r="WSE498" s="25"/>
      <c r="WSF498" s="25"/>
      <c r="WSG498" s="25"/>
      <c r="WSH498" s="25"/>
      <c r="WSI498" s="25"/>
      <c r="WSJ498" s="25"/>
      <c r="WSK498" s="25"/>
      <c r="WSL498" s="25"/>
      <c r="WSM498" s="25"/>
      <c r="WSN498" s="25"/>
      <c r="WSO498" s="25"/>
      <c r="WSP498" s="25"/>
      <c r="WSQ498" s="25"/>
      <c r="WSR498" s="25"/>
      <c r="WSS498" s="25"/>
      <c r="WST498" s="25"/>
      <c r="WSU498" s="25"/>
      <c r="WSV498" s="25"/>
      <c r="WSW498" s="25"/>
      <c r="WSX498" s="25"/>
      <c r="WSY498" s="25"/>
      <c r="WSZ498" s="25"/>
      <c r="WTA498" s="25"/>
      <c r="WTB498" s="25"/>
      <c r="WTC498" s="25"/>
      <c r="WTD498" s="25"/>
      <c r="WTE498" s="25"/>
      <c r="WTF498" s="25"/>
      <c r="WTG498" s="25"/>
      <c r="WTH498" s="25"/>
      <c r="WTI498" s="25"/>
      <c r="WTJ498" s="25"/>
      <c r="WTK498" s="25"/>
      <c r="WTL498" s="25"/>
      <c r="WTM498" s="25"/>
      <c r="WTN498" s="25"/>
      <c r="WTO498" s="25"/>
      <c r="WTP498" s="25"/>
      <c r="WTQ498" s="25"/>
      <c r="WTR498" s="25"/>
      <c r="WTS498" s="25"/>
      <c r="WTT498" s="25"/>
      <c r="WTU498" s="25"/>
      <c r="WTV498" s="25"/>
      <c r="WTW498" s="25"/>
      <c r="WTX498" s="25"/>
      <c r="WTY498" s="25"/>
      <c r="WTZ498" s="25"/>
      <c r="WUA498" s="25"/>
      <c r="WUB498" s="25"/>
      <c r="WUC498" s="25"/>
      <c r="WUD498" s="25"/>
      <c r="WUE498" s="25"/>
      <c r="WUF498" s="25"/>
      <c r="WUG498" s="25"/>
      <c r="WUH498" s="25"/>
      <c r="WUI498" s="25"/>
      <c r="WUJ498" s="25"/>
      <c r="WUK498" s="25"/>
      <c r="WUL498" s="25"/>
      <c r="WUM498" s="25"/>
      <c r="WUN498" s="25"/>
      <c r="WUO498" s="25"/>
      <c r="WUP498" s="25"/>
      <c r="WUQ498" s="25"/>
      <c r="WUR498" s="25"/>
      <c r="WUS498" s="25"/>
      <c r="WUT498" s="25"/>
      <c r="WUU498" s="25"/>
      <c r="WUV498" s="25"/>
      <c r="WUW498" s="25"/>
      <c r="WUX498" s="25"/>
      <c r="WUY498" s="25"/>
      <c r="WUZ498" s="25"/>
      <c r="WVA498" s="25"/>
      <c r="WVB498" s="25"/>
      <c r="WVC498" s="25"/>
      <c r="WVD498" s="25"/>
      <c r="WVE498" s="25"/>
      <c r="WVF498" s="25"/>
      <c r="WVG498" s="25"/>
      <c r="WVH498" s="25"/>
      <c r="WVI498" s="25"/>
      <c r="WVJ498" s="25"/>
      <c r="WVK498" s="25"/>
      <c r="WVL498" s="25"/>
      <c r="WVM498" s="25"/>
      <c r="WVN498" s="25"/>
      <c r="WVO498" s="25"/>
      <c r="WVP498" s="25"/>
      <c r="WVQ498" s="25"/>
      <c r="WVR498" s="25"/>
      <c r="WVS498" s="25"/>
      <c r="WVT498" s="25"/>
      <c r="WVU498" s="25"/>
      <c r="WVV498" s="25"/>
      <c r="WVW498" s="25"/>
      <c r="WVX498" s="25"/>
      <c r="WVY498" s="25"/>
      <c r="WVZ498" s="25"/>
      <c r="WWA498" s="25"/>
      <c r="WWB498" s="25"/>
      <c r="WWC498" s="25"/>
      <c r="WWD498" s="25"/>
      <c r="WWE498" s="25"/>
      <c r="WWF498" s="25"/>
      <c r="WWG498" s="25"/>
      <c r="WWH498" s="25"/>
      <c r="WWI498" s="25"/>
      <c r="WWJ498" s="25"/>
      <c r="WWK498" s="25"/>
      <c r="WWL498" s="25"/>
      <c r="WWM498" s="25"/>
      <c r="WWN498" s="25"/>
      <c r="WWO498" s="25"/>
      <c r="WWP498" s="25"/>
      <c r="WWQ498" s="25"/>
      <c r="WWR498" s="25"/>
      <c r="WWS498" s="25"/>
      <c r="WWT498" s="25"/>
      <c r="WWU498" s="25"/>
      <c r="WWV498" s="25"/>
      <c r="WWW498" s="25"/>
      <c r="WWX498" s="25"/>
      <c r="WWY498" s="25"/>
      <c r="WWZ498" s="25"/>
      <c r="WXA498" s="25"/>
      <c r="WXB498" s="25"/>
      <c r="WXC498" s="25"/>
      <c r="WXD498" s="25"/>
      <c r="WXE498" s="25"/>
      <c r="WXF498" s="25"/>
      <c r="WXG498" s="25"/>
      <c r="WXH498" s="25"/>
      <c r="WXI498" s="25"/>
      <c r="WXJ498" s="25"/>
      <c r="WXK498" s="25"/>
      <c r="WXL498" s="25"/>
      <c r="WXM498" s="25"/>
      <c r="WXN498" s="25"/>
      <c r="WXO498" s="25"/>
      <c r="WXP498" s="25"/>
      <c r="WXQ498" s="25"/>
      <c r="WXR498" s="25"/>
      <c r="WXS498" s="25"/>
      <c r="WXT498" s="25"/>
      <c r="WXU498" s="25"/>
      <c r="WXV498" s="25"/>
      <c r="WXW498" s="25"/>
      <c r="WXX498" s="25"/>
      <c r="WXY498" s="25"/>
      <c r="WXZ498" s="25"/>
      <c r="WYA498" s="25"/>
      <c r="WYB498" s="25"/>
      <c r="WYC498" s="25"/>
      <c r="WYD498" s="25"/>
      <c r="WYE498" s="25"/>
      <c r="WYF498" s="25"/>
      <c r="WYG498" s="25"/>
      <c r="WYH498" s="25"/>
      <c r="WYI498" s="25"/>
      <c r="WYJ498" s="25"/>
      <c r="WYK498" s="25"/>
      <c r="WYL498" s="25"/>
      <c r="WYM498" s="25"/>
      <c r="WYN498" s="25"/>
      <c r="WYO498" s="25"/>
      <c r="WYP498" s="25"/>
      <c r="WYQ498" s="25"/>
      <c r="WYR498" s="25"/>
      <c r="WYS498" s="25"/>
      <c r="WYT498" s="25"/>
      <c r="WYU498" s="25"/>
      <c r="WYV498" s="25"/>
      <c r="WYW498" s="25"/>
      <c r="WYX498" s="25"/>
      <c r="WYY498" s="25"/>
      <c r="WYZ498" s="25"/>
      <c r="WZA498" s="25"/>
      <c r="WZB498" s="25"/>
      <c r="WZC498" s="25"/>
      <c r="WZD498" s="25"/>
      <c r="WZE498" s="25"/>
      <c r="WZF498" s="25"/>
      <c r="WZG498" s="25"/>
      <c r="WZH498" s="25"/>
      <c r="WZI498" s="25"/>
      <c r="WZJ498" s="25"/>
      <c r="WZK498" s="25"/>
      <c r="WZL498" s="25"/>
      <c r="WZM498" s="25"/>
      <c r="WZN498" s="25"/>
      <c r="WZO498" s="25"/>
      <c r="WZP498" s="25"/>
      <c r="WZQ498" s="25"/>
      <c r="WZR498" s="25"/>
      <c r="WZS498" s="25"/>
      <c r="WZT498" s="25"/>
      <c r="WZU498" s="25"/>
      <c r="WZV498" s="25"/>
      <c r="WZW498" s="25"/>
      <c r="WZX498" s="25"/>
      <c r="WZY498" s="25"/>
      <c r="WZZ498" s="25"/>
      <c r="XAA498" s="25"/>
      <c r="XAB498" s="25"/>
      <c r="XAC498" s="25"/>
      <c r="XAD498" s="25"/>
      <c r="XAE498" s="25"/>
      <c r="XAF498" s="25"/>
      <c r="XAG498" s="25"/>
      <c r="XAH498" s="25"/>
      <c r="XAI498" s="25"/>
      <c r="XAJ498" s="25"/>
      <c r="XAK498" s="25"/>
      <c r="XAL498" s="25"/>
      <c r="XAM498" s="25"/>
      <c r="XAN498" s="25"/>
      <c r="XAO498" s="25"/>
      <c r="XAP498" s="25"/>
      <c r="XAQ498" s="25"/>
      <c r="XAR498" s="25"/>
      <c r="XAS498" s="25"/>
      <c r="XAT498" s="25"/>
      <c r="XAU498" s="25"/>
      <c r="XAV498" s="25"/>
      <c r="XAW498" s="25"/>
      <c r="XAX498" s="25"/>
      <c r="XAY498" s="25"/>
      <c r="XAZ498" s="25"/>
      <c r="XBA498" s="25"/>
      <c r="XBB498" s="25"/>
      <c r="XBC498" s="25"/>
      <c r="XBD498" s="25"/>
      <c r="XBE498" s="25"/>
      <c r="XBF498" s="25"/>
      <c r="XBG498" s="25"/>
      <c r="XBH498" s="25"/>
      <c r="XBI498" s="25"/>
      <c r="XBJ498" s="25"/>
      <c r="XBK498" s="25"/>
      <c r="XBL498" s="25"/>
      <c r="XBM498" s="25"/>
      <c r="XBN498" s="25"/>
      <c r="XBO498" s="25"/>
      <c r="XBP498" s="25"/>
      <c r="XBQ498" s="25"/>
      <c r="XBR498" s="25"/>
      <c r="XBS498" s="25"/>
      <c r="XBT498" s="25"/>
      <c r="XBU498" s="25"/>
      <c r="XBV498" s="25"/>
      <c r="XBW498" s="25"/>
      <c r="XBX498" s="25"/>
      <c r="XBY498" s="25"/>
      <c r="XBZ498" s="25"/>
      <c r="XCA498" s="25"/>
      <c r="XCB498" s="25"/>
      <c r="XCC498" s="25"/>
      <c r="XCD498" s="25"/>
      <c r="XCE498" s="25"/>
      <c r="XCF498" s="25"/>
      <c r="XCG498" s="25"/>
      <c r="XCH498" s="25"/>
      <c r="XCI498" s="25"/>
      <c r="XCJ498" s="25"/>
      <c r="XCK498" s="25"/>
      <c r="XCL498" s="25"/>
      <c r="XCM498" s="25"/>
      <c r="XCN498" s="25"/>
      <c r="XCO498" s="25"/>
      <c r="XCP498" s="25"/>
      <c r="XCQ498" s="25"/>
      <c r="XCR498" s="25"/>
      <c r="XCS498" s="25"/>
      <c r="XCT498" s="25"/>
      <c r="XCU498" s="25"/>
      <c r="XCV498" s="25"/>
      <c r="XCW498" s="25"/>
      <c r="XCX498" s="25"/>
      <c r="XCY498" s="25"/>
      <c r="XCZ498" s="25"/>
      <c r="XDA498" s="25"/>
      <c r="XDB498" s="25"/>
      <c r="XDC498" s="25"/>
      <c r="XDD498" s="25"/>
      <c r="XDE498" s="25"/>
      <c r="XDF498" s="25"/>
      <c r="XDG498" s="25"/>
      <c r="XDH498" s="25"/>
      <c r="XDI498" s="25"/>
      <c r="XDJ498" s="25"/>
      <c r="XDK498" s="25"/>
      <c r="XDL498" s="25"/>
      <c r="XDM498" s="25"/>
      <c r="XDN498" s="25"/>
      <c r="XDO498" s="25"/>
      <c r="XDP498" s="25"/>
      <c r="XDQ498" s="25"/>
      <c r="XDR498" s="25"/>
      <c r="XDS498" s="25"/>
      <c r="XDT498" s="25"/>
      <c r="XDU498" s="25"/>
      <c r="XDV498" s="25"/>
      <c r="XDW498" s="25"/>
      <c r="XDX498" s="25"/>
      <c r="XDY498" s="25"/>
      <c r="XDZ498" s="25"/>
      <c r="XEA498" s="25"/>
      <c r="XEB498" s="25"/>
      <c r="XEC498" s="25"/>
      <c r="XED498" s="25"/>
      <c r="XEE498" s="25"/>
      <c r="XEF498" s="25"/>
      <c r="XEG498" s="25"/>
      <c r="XEH498" s="25"/>
      <c r="XEI498" s="25"/>
      <c r="XEJ498" s="25"/>
      <c r="XEK498" s="25"/>
      <c r="XEL498" s="25"/>
      <c r="XEM498" s="25"/>
      <c r="XEN498" s="25"/>
      <c r="XEO498" s="25"/>
      <c r="XEP498" s="25"/>
      <c r="XEQ498" s="25"/>
      <c r="XER498" s="25"/>
      <c r="XES498" s="25"/>
      <c r="XET498" s="25"/>
      <c r="XEU498" s="25"/>
      <c r="XEV498" s="25"/>
      <c r="XEW498" s="25"/>
      <c r="XEX498" s="25"/>
      <c r="XEY498" s="25"/>
      <c r="XEZ498" s="25"/>
      <c r="XFA498" s="25"/>
      <c r="XFB498" s="25"/>
      <c r="XFC498" s="25"/>
    </row>
    <row r="499" spans="1:16383" x14ac:dyDescent="0.15">
      <c r="A499" s="2">
        <v>139</v>
      </c>
      <c r="B499" s="71">
        <v>5</v>
      </c>
      <c r="C499" s="2">
        <v>2</v>
      </c>
      <c r="D499" s="2">
        <v>27</v>
      </c>
      <c r="E499" s="72" t="s">
        <v>802</v>
      </c>
      <c r="F499" s="1" t="s">
        <v>587</v>
      </c>
      <c r="G499" s="17">
        <v>21</v>
      </c>
      <c r="H499" s="12" t="s">
        <v>56</v>
      </c>
      <c r="I499" s="73" t="s">
        <v>514</v>
      </c>
      <c r="J499" s="24">
        <v>712</v>
      </c>
      <c r="K499" s="24"/>
      <c r="L499" s="2" t="s">
        <v>282</v>
      </c>
      <c r="M499" s="5">
        <v>2513436</v>
      </c>
      <c r="N499" s="5">
        <v>2454474</v>
      </c>
      <c r="O499" s="5">
        <v>20913</v>
      </c>
      <c r="P499" s="5">
        <v>1232</v>
      </c>
      <c r="Q499" s="5">
        <v>10975</v>
      </c>
      <c r="R499" s="5">
        <v>25842</v>
      </c>
      <c r="S499" s="12"/>
      <c r="T499" s="25"/>
      <c r="U499" s="25"/>
      <c r="V499" s="25"/>
      <c r="W499" s="25"/>
      <c r="X499" s="25"/>
      <c r="Y499" s="25"/>
      <c r="Z499" s="25"/>
      <c r="AA499" s="25"/>
      <c r="AB499" s="25"/>
      <c r="AC499" s="25"/>
      <c r="AD499" s="25"/>
      <c r="AE499" s="25"/>
      <c r="AF499" s="25"/>
      <c r="AG499" s="25"/>
      <c r="AH499" s="25"/>
      <c r="AI499" s="25"/>
      <c r="AJ499" s="25"/>
      <c r="AK499" s="25"/>
      <c r="AL499" s="25"/>
      <c r="AM499" s="25"/>
      <c r="AN499" s="25"/>
      <c r="AO499" s="25"/>
      <c r="AP499" s="25"/>
      <c r="AQ499" s="25"/>
      <c r="AR499" s="25"/>
      <c r="AS499" s="25"/>
      <c r="AT499" s="25"/>
      <c r="AU499" s="25"/>
      <c r="AV499" s="25"/>
      <c r="AW499" s="25"/>
      <c r="AX499" s="25"/>
      <c r="AY499" s="25"/>
      <c r="AZ499" s="25"/>
      <c r="BA499" s="25"/>
      <c r="BB499" s="25"/>
      <c r="BC499" s="25"/>
      <c r="BD499" s="25"/>
      <c r="BE499" s="25"/>
      <c r="BF499" s="25"/>
      <c r="BG499" s="25"/>
      <c r="BH499" s="25"/>
      <c r="BI499" s="25"/>
      <c r="BJ499" s="25"/>
      <c r="BK499" s="25"/>
      <c r="BL499" s="25"/>
      <c r="BM499" s="25"/>
      <c r="BN499" s="25"/>
      <c r="BO499" s="25"/>
      <c r="BP499" s="25"/>
      <c r="BQ499" s="25"/>
      <c r="BR499" s="25"/>
      <c r="BS499" s="25"/>
      <c r="BT499" s="25"/>
      <c r="BU499" s="25"/>
      <c r="BV499" s="25"/>
      <c r="BW499" s="25"/>
      <c r="BX499" s="25"/>
      <c r="BY499" s="25"/>
      <c r="BZ499" s="25"/>
      <c r="CA499" s="25"/>
      <c r="CB499" s="25"/>
      <c r="CC499" s="25"/>
      <c r="CD499" s="25"/>
      <c r="CE499" s="25"/>
      <c r="CF499" s="25"/>
      <c r="CG499" s="25"/>
      <c r="CH499" s="25"/>
      <c r="CI499" s="25"/>
      <c r="CJ499" s="25"/>
      <c r="CK499" s="25"/>
      <c r="CL499" s="25"/>
      <c r="CM499" s="25"/>
      <c r="CN499" s="25"/>
      <c r="CO499" s="25"/>
      <c r="CP499" s="25"/>
      <c r="CQ499" s="25"/>
      <c r="CR499" s="25"/>
      <c r="CS499" s="25"/>
      <c r="CT499" s="25"/>
      <c r="CU499" s="25"/>
      <c r="CV499" s="25"/>
      <c r="CW499" s="25"/>
      <c r="CX499" s="25"/>
      <c r="CY499" s="25"/>
      <c r="CZ499" s="25"/>
      <c r="DA499" s="25"/>
      <c r="DB499" s="25"/>
      <c r="DC499" s="25"/>
      <c r="DD499" s="25"/>
      <c r="DE499" s="25"/>
      <c r="DF499" s="25"/>
      <c r="DG499" s="25"/>
      <c r="DH499" s="25"/>
      <c r="DI499" s="25"/>
      <c r="DJ499" s="25"/>
      <c r="DK499" s="25"/>
      <c r="DL499" s="25"/>
      <c r="DM499" s="25"/>
      <c r="DN499" s="25"/>
      <c r="DO499" s="25"/>
      <c r="DP499" s="25"/>
      <c r="DQ499" s="25"/>
      <c r="DR499" s="25"/>
      <c r="DS499" s="25"/>
      <c r="DT499" s="25"/>
      <c r="DU499" s="25"/>
      <c r="DV499" s="25"/>
      <c r="DW499" s="25"/>
      <c r="DX499" s="25"/>
      <c r="DY499" s="25"/>
      <c r="DZ499" s="25"/>
      <c r="EA499" s="25"/>
      <c r="EB499" s="25"/>
      <c r="EC499" s="25"/>
      <c r="ED499" s="25"/>
      <c r="EE499" s="25"/>
      <c r="EF499" s="25"/>
      <c r="EG499" s="25"/>
      <c r="EH499" s="25"/>
      <c r="EI499" s="25"/>
      <c r="EJ499" s="25"/>
      <c r="EK499" s="25"/>
      <c r="EL499" s="25"/>
      <c r="EM499" s="25"/>
      <c r="EN499" s="25"/>
      <c r="EO499" s="25"/>
      <c r="EP499" s="25"/>
      <c r="EQ499" s="25"/>
      <c r="ER499" s="25"/>
      <c r="ES499" s="25"/>
      <c r="ET499" s="25"/>
      <c r="EU499" s="25"/>
      <c r="EV499" s="25"/>
      <c r="EW499" s="25"/>
      <c r="EX499" s="25"/>
      <c r="EY499" s="25"/>
      <c r="EZ499" s="25"/>
      <c r="FA499" s="25"/>
      <c r="FB499" s="25"/>
      <c r="FC499" s="25"/>
      <c r="FD499" s="25"/>
      <c r="FE499" s="25"/>
      <c r="FF499" s="25"/>
      <c r="FG499" s="25"/>
      <c r="FH499" s="25"/>
      <c r="FI499" s="25"/>
      <c r="FJ499" s="25"/>
      <c r="FK499" s="25"/>
      <c r="FL499" s="25"/>
      <c r="FM499" s="25"/>
      <c r="FN499" s="25"/>
      <c r="FO499" s="25"/>
      <c r="FP499" s="25"/>
      <c r="FQ499" s="25"/>
      <c r="FR499" s="25"/>
      <c r="FS499" s="25"/>
      <c r="FT499" s="25"/>
      <c r="FU499" s="25"/>
      <c r="FV499" s="25"/>
      <c r="FW499" s="25"/>
      <c r="FX499" s="25"/>
      <c r="FY499" s="25"/>
      <c r="FZ499" s="25"/>
      <c r="GA499" s="25"/>
      <c r="GB499" s="25"/>
      <c r="GC499" s="25"/>
      <c r="GD499" s="25"/>
      <c r="GE499" s="25"/>
      <c r="GF499" s="25"/>
      <c r="GG499" s="25"/>
      <c r="GH499" s="25"/>
      <c r="GI499" s="25"/>
      <c r="GJ499" s="25"/>
      <c r="GK499" s="25"/>
      <c r="GL499" s="25"/>
      <c r="GM499" s="25"/>
      <c r="GN499" s="25"/>
      <c r="GO499" s="25"/>
      <c r="GP499" s="25"/>
      <c r="GQ499" s="25"/>
      <c r="GR499" s="25"/>
      <c r="GS499" s="25"/>
      <c r="GT499" s="25"/>
      <c r="GU499" s="25"/>
      <c r="GV499" s="25"/>
      <c r="GW499" s="25"/>
      <c r="GX499" s="25"/>
      <c r="GY499" s="25"/>
      <c r="GZ499" s="25"/>
      <c r="HA499" s="25"/>
      <c r="HB499" s="25"/>
      <c r="HC499" s="25"/>
      <c r="HD499" s="25"/>
      <c r="HE499" s="25"/>
      <c r="HF499" s="25"/>
      <c r="HG499" s="25"/>
      <c r="HH499" s="25"/>
      <c r="HI499" s="25"/>
      <c r="HJ499" s="25"/>
      <c r="HK499" s="25"/>
      <c r="HL499" s="25"/>
      <c r="HM499" s="25"/>
      <c r="HN499" s="25"/>
      <c r="HO499" s="25"/>
      <c r="HP499" s="25"/>
      <c r="HQ499" s="25"/>
      <c r="HR499" s="25"/>
      <c r="HS499" s="25"/>
      <c r="HT499" s="25"/>
      <c r="HU499" s="25"/>
      <c r="HV499" s="25"/>
      <c r="HW499" s="25"/>
      <c r="HX499" s="25"/>
      <c r="HY499" s="25"/>
      <c r="HZ499" s="25"/>
      <c r="IA499" s="25"/>
      <c r="IB499" s="25"/>
      <c r="IC499" s="25"/>
      <c r="ID499" s="25"/>
      <c r="IE499" s="25"/>
      <c r="IF499" s="25"/>
      <c r="IG499" s="25"/>
      <c r="IH499" s="25"/>
      <c r="II499" s="25"/>
      <c r="IJ499" s="25"/>
      <c r="IK499" s="25"/>
      <c r="IL499" s="25"/>
      <c r="IM499" s="25"/>
      <c r="IN499" s="25"/>
      <c r="IO499" s="25"/>
      <c r="IP499" s="25"/>
      <c r="IQ499" s="25"/>
      <c r="IR499" s="25"/>
      <c r="IS499" s="25"/>
      <c r="IT499" s="25"/>
      <c r="IU499" s="25"/>
      <c r="IV499" s="25"/>
      <c r="IW499" s="25"/>
      <c r="IX499" s="25"/>
      <c r="IY499" s="25"/>
      <c r="IZ499" s="25"/>
      <c r="JA499" s="25"/>
      <c r="JB499" s="25"/>
      <c r="JC499" s="25"/>
      <c r="JD499" s="25"/>
      <c r="JE499" s="25"/>
      <c r="JF499" s="25"/>
      <c r="JG499" s="25"/>
      <c r="JH499" s="25"/>
      <c r="JI499" s="25"/>
      <c r="JJ499" s="25"/>
      <c r="JK499" s="25"/>
      <c r="JL499" s="25"/>
      <c r="JM499" s="25"/>
      <c r="JN499" s="25"/>
      <c r="JO499" s="25"/>
      <c r="JP499" s="25"/>
      <c r="JQ499" s="25"/>
      <c r="JR499" s="25"/>
      <c r="JS499" s="25"/>
      <c r="JT499" s="25"/>
      <c r="JU499" s="25"/>
      <c r="JV499" s="25"/>
      <c r="JW499" s="25"/>
      <c r="JX499" s="25"/>
      <c r="JY499" s="25"/>
      <c r="JZ499" s="25"/>
      <c r="KA499" s="25"/>
      <c r="KB499" s="25"/>
      <c r="KC499" s="25"/>
      <c r="KD499" s="25"/>
      <c r="KE499" s="25"/>
      <c r="KF499" s="25"/>
      <c r="KG499" s="25"/>
      <c r="KH499" s="25"/>
      <c r="KI499" s="25"/>
      <c r="KJ499" s="25"/>
      <c r="KK499" s="25"/>
      <c r="KL499" s="25"/>
      <c r="KM499" s="25"/>
      <c r="KN499" s="25"/>
      <c r="KO499" s="25"/>
      <c r="KP499" s="25"/>
      <c r="KQ499" s="25"/>
      <c r="KR499" s="25"/>
      <c r="KS499" s="25"/>
      <c r="KT499" s="25"/>
      <c r="KU499" s="25"/>
      <c r="KV499" s="25"/>
      <c r="KW499" s="25"/>
      <c r="KX499" s="25"/>
      <c r="KY499" s="25"/>
      <c r="KZ499" s="25"/>
      <c r="LA499" s="25"/>
      <c r="LB499" s="25"/>
      <c r="LC499" s="25"/>
      <c r="LD499" s="25"/>
      <c r="LE499" s="25"/>
      <c r="LF499" s="25"/>
      <c r="LG499" s="25"/>
      <c r="LH499" s="25"/>
      <c r="LI499" s="25"/>
      <c r="LJ499" s="25"/>
      <c r="LK499" s="25"/>
      <c r="LL499" s="25"/>
      <c r="LM499" s="25"/>
      <c r="LN499" s="25"/>
      <c r="LO499" s="25"/>
      <c r="LP499" s="25"/>
      <c r="LQ499" s="25"/>
      <c r="LR499" s="25"/>
      <c r="LS499" s="25"/>
      <c r="LT499" s="25"/>
      <c r="LU499" s="25"/>
      <c r="LV499" s="25"/>
      <c r="LW499" s="25"/>
      <c r="LX499" s="25"/>
      <c r="LY499" s="25"/>
      <c r="LZ499" s="25"/>
      <c r="MA499" s="25"/>
      <c r="MB499" s="25"/>
      <c r="MC499" s="25"/>
      <c r="MD499" s="25"/>
      <c r="ME499" s="25"/>
      <c r="MF499" s="25"/>
      <c r="MG499" s="25"/>
      <c r="MH499" s="25"/>
      <c r="MI499" s="25"/>
      <c r="MJ499" s="25"/>
      <c r="MK499" s="25"/>
      <c r="ML499" s="25"/>
      <c r="MM499" s="25"/>
      <c r="MN499" s="25"/>
      <c r="MO499" s="25"/>
      <c r="MP499" s="25"/>
      <c r="MQ499" s="25"/>
      <c r="MR499" s="25"/>
      <c r="MS499" s="25"/>
      <c r="MT499" s="25"/>
      <c r="MU499" s="25"/>
      <c r="MV499" s="25"/>
      <c r="MW499" s="25"/>
      <c r="MX499" s="25"/>
      <c r="MY499" s="25"/>
      <c r="MZ499" s="25"/>
      <c r="NA499" s="25"/>
      <c r="NB499" s="25"/>
      <c r="NC499" s="25"/>
      <c r="ND499" s="25"/>
      <c r="NE499" s="25"/>
      <c r="NF499" s="25"/>
      <c r="NG499" s="25"/>
      <c r="NH499" s="25"/>
      <c r="NI499" s="25"/>
      <c r="NJ499" s="25"/>
      <c r="NK499" s="25"/>
      <c r="NL499" s="25"/>
      <c r="NM499" s="25"/>
      <c r="NN499" s="25"/>
      <c r="NO499" s="25"/>
      <c r="NP499" s="25"/>
      <c r="NQ499" s="25"/>
      <c r="NR499" s="25"/>
      <c r="NS499" s="25"/>
      <c r="NT499" s="25"/>
      <c r="NU499" s="25"/>
      <c r="NV499" s="25"/>
      <c r="NW499" s="25"/>
      <c r="NX499" s="25"/>
      <c r="NY499" s="25"/>
      <c r="NZ499" s="25"/>
      <c r="OA499" s="25"/>
      <c r="OB499" s="25"/>
      <c r="OC499" s="25"/>
      <c r="OD499" s="25"/>
      <c r="OE499" s="25"/>
      <c r="OF499" s="25"/>
      <c r="OG499" s="25"/>
      <c r="OH499" s="25"/>
      <c r="OI499" s="25"/>
      <c r="OJ499" s="25"/>
      <c r="OK499" s="25"/>
      <c r="OL499" s="25"/>
      <c r="OM499" s="25"/>
      <c r="ON499" s="25"/>
      <c r="OO499" s="25"/>
      <c r="OP499" s="25"/>
      <c r="OQ499" s="25"/>
      <c r="OR499" s="25"/>
      <c r="OS499" s="25"/>
      <c r="OT499" s="25"/>
      <c r="OU499" s="25"/>
      <c r="OV499" s="25"/>
      <c r="OW499" s="25"/>
      <c r="OX499" s="25"/>
      <c r="OY499" s="25"/>
      <c r="OZ499" s="25"/>
      <c r="PA499" s="25"/>
      <c r="PB499" s="25"/>
      <c r="PC499" s="25"/>
      <c r="PD499" s="25"/>
      <c r="PE499" s="25"/>
      <c r="PF499" s="25"/>
      <c r="PG499" s="25"/>
      <c r="PH499" s="25"/>
      <c r="PI499" s="25"/>
      <c r="PJ499" s="25"/>
      <c r="PK499" s="25"/>
      <c r="PL499" s="25"/>
      <c r="PM499" s="25"/>
      <c r="PN499" s="25"/>
      <c r="PO499" s="25"/>
      <c r="PP499" s="25"/>
      <c r="PQ499" s="25"/>
      <c r="PR499" s="25"/>
      <c r="PS499" s="25"/>
      <c r="PT499" s="25"/>
      <c r="PU499" s="25"/>
      <c r="PV499" s="25"/>
      <c r="PW499" s="25"/>
      <c r="PX499" s="25"/>
      <c r="PY499" s="25"/>
      <c r="PZ499" s="25"/>
      <c r="QA499" s="25"/>
      <c r="QB499" s="25"/>
      <c r="QC499" s="25"/>
      <c r="QD499" s="25"/>
      <c r="QE499" s="25"/>
      <c r="QF499" s="25"/>
      <c r="QG499" s="25"/>
      <c r="QH499" s="25"/>
      <c r="QI499" s="25"/>
      <c r="QJ499" s="25"/>
      <c r="QK499" s="25"/>
      <c r="QL499" s="25"/>
      <c r="QM499" s="25"/>
      <c r="QN499" s="25"/>
      <c r="QO499" s="25"/>
      <c r="QP499" s="25"/>
      <c r="QQ499" s="25"/>
      <c r="QR499" s="25"/>
      <c r="QS499" s="25"/>
      <c r="QT499" s="25"/>
      <c r="QU499" s="25"/>
      <c r="QV499" s="25"/>
      <c r="QW499" s="25"/>
      <c r="QX499" s="25"/>
      <c r="QY499" s="25"/>
      <c r="QZ499" s="25"/>
      <c r="RA499" s="25"/>
      <c r="RB499" s="25"/>
      <c r="RC499" s="25"/>
      <c r="RD499" s="25"/>
      <c r="RE499" s="25"/>
      <c r="RF499" s="25"/>
      <c r="RG499" s="25"/>
      <c r="RH499" s="25"/>
      <c r="RI499" s="25"/>
      <c r="RJ499" s="25"/>
      <c r="RK499" s="25"/>
      <c r="RL499" s="25"/>
      <c r="RM499" s="25"/>
      <c r="RN499" s="25"/>
      <c r="RO499" s="25"/>
      <c r="RP499" s="25"/>
      <c r="RQ499" s="25"/>
      <c r="RR499" s="25"/>
      <c r="RS499" s="25"/>
      <c r="RT499" s="25"/>
      <c r="RU499" s="25"/>
      <c r="RV499" s="25"/>
      <c r="RW499" s="25"/>
      <c r="RX499" s="25"/>
      <c r="RY499" s="25"/>
      <c r="RZ499" s="25"/>
      <c r="SA499" s="25"/>
      <c r="SB499" s="25"/>
      <c r="SC499" s="25"/>
      <c r="SD499" s="25"/>
      <c r="SE499" s="25"/>
      <c r="SF499" s="25"/>
      <c r="SG499" s="25"/>
      <c r="SH499" s="25"/>
      <c r="SI499" s="25"/>
      <c r="SJ499" s="25"/>
      <c r="SK499" s="25"/>
      <c r="SL499" s="25"/>
      <c r="SM499" s="25"/>
      <c r="SN499" s="25"/>
      <c r="SO499" s="25"/>
      <c r="SP499" s="25"/>
      <c r="SQ499" s="25"/>
      <c r="SR499" s="25"/>
      <c r="SS499" s="25"/>
      <c r="ST499" s="25"/>
      <c r="SU499" s="25"/>
      <c r="SV499" s="25"/>
      <c r="SW499" s="25"/>
      <c r="SX499" s="25"/>
      <c r="SY499" s="25"/>
      <c r="SZ499" s="25"/>
      <c r="TA499" s="25"/>
      <c r="TB499" s="25"/>
      <c r="TC499" s="25"/>
      <c r="TD499" s="25"/>
      <c r="TE499" s="25"/>
      <c r="TF499" s="25"/>
      <c r="TG499" s="25"/>
      <c r="TH499" s="25"/>
      <c r="TI499" s="25"/>
      <c r="TJ499" s="25"/>
      <c r="TK499" s="25"/>
      <c r="TL499" s="25"/>
      <c r="TM499" s="25"/>
      <c r="TN499" s="25"/>
      <c r="TO499" s="25"/>
      <c r="TP499" s="25"/>
      <c r="TQ499" s="25"/>
      <c r="TR499" s="25"/>
      <c r="TS499" s="25"/>
      <c r="TT499" s="25"/>
      <c r="TU499" s="25"/>
      <c r="TV499" s="25"/>
      <c r="TW499" s="25"/>
      <c r="TX499" s="25"/>
      <c r="TY499" s="25"/>
      <c r="TZ499" s="25"/>
      <c r="UA499" s="25"/>
      <c r="UB499" s="25"/>
      <c r="UC499" s="25"/>
      <c r="UD499" s="25"/>
      <c r="UE499" s="25"/>
      <c r="UF499" s="25"/>
      <c r="UG499" s="25"/>
      <c r="UH499" s="25"/>
      <c r="UI499" s="25"/>
      <c r="UJ499" s="25"/>
      <c r="UK499" s="25"/>
      <c r="UL499" s="25"/>
      <c r="UM499" s="25"/>
      <c r="UN499" s="25"/>
      <c r="UO499" s="25"/>
      <c r="UP499" s="25"/>
      <c r="UQ499" s="25"/>
      <c r="UR499" s="25"/>
      <c r="US499" s="25"/>
      <c r="UT499" s="25"/>
      <c r="UU499" s="25"/>
      <c r="UV499" s="25"/>
      <c r="UW499" s="25"/>
      <c r="UX499" s="25"/>
      <c r="UY499" s="25"/>
      <c r="UZ499" s="25"/>
      <c r="VA499" s="25"/>
      <c r="VB499" s="25"/>
      <c r="VC499" s="25"/>
      <c r="VD499" s="25"/>
      <c r="VE499" s="25"/>
      <c r="VF499" s="25"/>
      <c r="VG499" s="25"/>
      <c r="VH499" s="25"/>
      <c r="VI499" s="25"/>
      <c r="VJ499" s="25"/>
      <c r="VK499" s="25"/>
      <c r="VL499" s="25"/>
      <c r="VM499" s="25"/>
      <c r="VN499" s="25"/>
      <c r="VO499" s="25"/>
      <c r="VP499" s="25"/>
      <c r="VQ499" s="25"/>
      <c r="VR499" s="25"/>
      <c r="VS499" s="25"/>
      <c r="VT499" s="25"/>
      <c r="VU499" s="25"/>
      <c r="VV499" s="25"/>
      <c r="VW499" s="25"/>
      <c r="VX499" s="25"/>
      <c r="VY499" s="25"/>
      <c r="VZ499" s="25"/>
      <c r="WA499" s="25"/>
      <c r="WB499" s="25"/>
      <c r="WC499" s="25"/>
      <c r="WD499" s="25"/>
      <c r="WE499" s="25"/>
      <c r="WF499" s="25"/>
      <c r="WG499" s="25"/>
      <c r="WH499" s="25"/>
      <c r="WI499" s="25"/>
      <c r="WJ499" s="25"/>
      <c r="WK499" s="25"/>
      <c r="WL499" s="25"/>
      <c r="WM499" s="25"/>
      <c r="WN499" s="25"/>
      <c r="WO499" s="25"/>
      <c r="WP499" s="25"/>
      <c r="WQ499" s="25"/>
      <c r="WR499" s="25"/>
      <c r="WS499" s="25"/>
      <c r="WT499" s="25"/>
      <c r="WU499" s="25"/>
      <c r="WV499" s="25"/>
      <c r="WW499" s="25"/>
      <c r="WX499" s="25"/>
      <c r="WY499" s="25"/>
      <c r="WZ499" s="25"/>
      <c r="XA499" s="25"/>
      <c r="XB499" s="25"/>
      <c r="XC499" s="25"/>
      <c r="XD499" s="25"/>
      <c r="XE499" s="25"/>
      <c r="XF499" s="25"/>
      <c r="XG499" s="25"/>
      <c r="XH499" s="25"/>
      <c r="XI499" s="25"/>
      <c r="XJ499" s="25"/>
      <c r="XK499" s="25"/>
      <c r="XL499" s="25"/>
      <c r="XM499" s="25"/>
      <c r="XN499" s="25"/>
      <c r="XO499" s="25"/>
      <c r="XP499" s="25"/>
      <c r="XQ499" s="25"/>
      <c r="XR499" s="25"/>
      <c r="XS499" s="25"/>
      <c r="XT499" s="25"/>
      <c r="XU499" s="25"/>
      <c r="XV499" s="25"/>
      <c r="XW499" s="25"/>
      <c r="XX499" s="25"/>
      <c r="XY499" s="25"/>
      <c r="XZ499" s="25"/>
      <c r="YA499" s="25"/>
      <c r="YB499" s="25"/>
      <c r="YC499" s="25"/>
      <c r="YD499" s="25"/>
      <c r="YE499" s="25"/>
      <c r="YF499" s="25"/>
      <c r="YG499" s="25"/>
      <c r="YH499" s="25"/>
      <c r="YI499" s="25"/>
      <c r="YJ499" s="25"/>
      <c r="YK499" s="25"/>
      <c r="YL499" s="25"/>
      <c r="YM499" s="25"/>
      <c r="YN499" s="25"/>
      <c r="YO499" s="25"/>
      <c r="YP499" s="25"/>
      <c r="YQ499" s="25"/>
      <c r="YR499" s="25"/>
      <c r="YS499" s="25"/>
      <c r="YT499" s="25"/>
      <c r="YU499" s="25"/>
      <c r="YV499" s="25"/>
      <c r="YW499" s="25"/>
      <c r="YX499" s="25"/>
      <c r="YY499" s="25"/>
      <c r="YZ499" s="25"/>
      <c r="ZA499" s="25"/>
      <c r="ZB499" s="25"/>
      <c r="ZC499" s="25"/>
      <c r="ZD499" s="25"/>
      <c r="ZE499" s="25"/>
      <c r="ZF499" s="25"/>
      <c r="ZG499" s="25"/>
      <c r="ZH499" s="25"/>
      <c r="ZI499" s="25"/>
      <c r="ZJ499" s="25"/>
      <c r="ZK499" s="25"/>
      <c r="ZL499" s="25"/>
      <c r="ZM499" s="25"/>
      <c r="ZN499" s="25"/>
      <c r="ZO499" s="25"/>
      <c r="ZP499" s="25"/>
      <c r="ZQ499" s="25"/>
      <c r="ZR499" s="25"/>
      <c r="ZS499" s="25"/>
      <c r="ZT499" s="25"/>
      <c r="ZU499" s="25"/>
      <c r="ZV499" s="25"/>
      <c r="ZW499" s="25"/>
      <c r="ZX499" s="25"/>
      <c r="ZY499" s="25"/>
      <c r="ZZ499" s="25"/>
      <c r="AAA499" s="25"/>
      <c r="AAB499" s="25"/>
      <c r="AAC499" s="25"/>
      <c r="AAD499" s="25"/>
      <c r="AAE499" s="25"/>
      <c r="AAF499" s="25"/>
      <c r="AAG499" s="25"/>
      <c r="AAH499" s="25"/>
      <c r="AAI499" s="25"/>
      <c r="AAJ499" s="25"/>
      <c r="AAK499" s="25"/>
      <c r="AAL499" s="25"/>
      <c r="AAM499" s="25"/>
      <c r="AAN499" s="25"/>
      <c r="AAO499" s="25"/>
      <c r="AAP499" s="25"/>
      <c r="AAQ499" s="25"/>
      <c r="AAR499" s="25"/>
      <c r="AAS499" s="25"/>
      <c r="AAT499" s="25"/>
      <c r="AAU499" s="25"/>
      <c r="AAV499" s="25"/>
      <c r="AAW499" s="25"/>
      <c r="AAX499" s="25"/>
      <c r="AAY499" s="25"/>
      <c r="AAZ499" s="25"/>
      <c r="ABA499" s="25"/>
      <c r="ABB499" s="25"/>
      <c r="ABC499" s="25"/>
      <c r="ABD499" s="25"/>
      <c r="ABE499" s="25"/>
      <c r="ABF499" s="25"/>
      <c r="ABG499" s="25"/>
      <c r="ABH499" s="25"/>
      <c r="ABI499" s="25"/>
      <c r="ABJ499" s="25"/>
      <c r="ABK499" s="25"/>
      <c r="ABL499" s="25"/>
      <c r="ABM499" s="25"/>
      <c r="ABN499" s="25"/>
      <c r="ABO499" s="25"/>
      <c r="ABP499" s="25"/>
      <c r="ABQ499" s="25"/>
      <c r="ABR499" s="25"/>
      <c r="ABS499" s="25"/>
      <c r="ABT499" s="25"/>
      <c r="ABU499" s="25"/>
      <c r="ABV499" s="25"/>
      <c r="ABW499" s="25"/>
      <c r="ABX499" s="25"/>
      <c r="ABY499" s="25"/>
      <c r="ABZ499" s="25"/>
      <c r="ACA499" s="25"/>
      <c r="ACB499" s="25"/>
      <c r="ACC499" s="25"/>
      <c r="ACD499" s="25"/>
      <c r="ACE499" s="25"/>
      <c r="ACF499" s="25"/>
      <c r="ACG499" s="25"/>
      <c r="ACH499" s="25"/>
      <c r="ACI499" s="25"/>
      <c r="ACJ499" s="25"/>
      <c r="ACK499" s="25"/>
      <c r="ACL499" s="25"/>
      <c r="ACM499" s="25"/>
      <c r="ACN499" s="25"/>
      <c r="ACO499" s="25"/>
      <c r="ACP499" s="25"/>
      <c r="ACQ499" s="25"/>
      <c r="ACR499" s="25"/>
      <c r="ACS499" s="25"/>
      <c r="ACT499" s="25"/>
      <c r="ACU499" s="25"/>
      <c r="ACV499" s="25"/>
      <c r="ACW499" s="25"/>
      <c r="ACX499" s="25"/>
      <c r="ACY499" s="25"/>
      <c r="ACZ499" s="25"/>
      <c r="ADA499" s="25"/>
      <c r="ADB499" s="25"/>
      <c r="ADC499" s="25"/>
      <c r="ADD499" s="25"/>
      <c r="ADE499" s="25"/>
      <c r="ADF499" s="25"/>
      <c r="ADG499" s="25"/>
      <c r="ADH499" s="25"/>
      <c r="ADI499" s="25"/>
      <c r="ADJ499" s="25"/>
      <c r="ADK499" s="25"/>
      <c r="ADL499" s="25"/>
      <c r="ADM499" s="25"/>
      <c r="ADN499" s="25"/>
      <c r="ADO499" s="25"/>
      <c r="ADP499" s="25"/>
      <c r="ADQ499" s="25"/>
      <c r="ADR499" s="25"/>
      <c r="ADS499" s="25"/>
      <c r="ADT499" s="25"/>
      <c r="ADU499" s="25"/>
      <c r="ADV499" s="25"/>
      <c r="ADW499" s="25"/>
      <c r="ADX499" s="25"/>
      <c r="ADY499" s="25"/>
      <c r="ADZ499" s="25"/>
      <c r="AEA499" s="25"/>
      <c r="AEB499" s="25"/>
      <c r="AEC499" s="25"/>
      <c r="AED499" s="25"/>
      <c r="AEE499" s="25"/>
      <c r="AEF499" s="25"/>
      <c r="AEG499" s="25"/>
      <c r="AEH499" s="25"/>
      <c r="AEI499" s="25"/>
      <c r="AEJ499" s="25"/>
      <c r="AEK499" s="25"/>
      <c r="AEL499" s="25"/>
      <c r="AEM499" s="25"/>
      <c r="AEN499" s="25"/>
      <c r="AEO499" s="25"/>
      <c r="AEP499" s="25"/>
      <c r="AEQ499" s="25"/>
      <c r="AER499" s="25"/>
      <c r="AES499" s="25"/>
      <c r="AET499" s="25"/>
      <c r="AEU499" s="25"/>
      <c r="AEV499" s="25"/>
      <c r="AEW499" s="25"/>
      <c r="AEX499" s="25"/>
      <c r="AEY499" s="25"/>
      <c r="AEZ499" s="25"/>
      <c r="AFA499" s="25"/>
      <c r="AFB499" s="25"/>
      <c r="AFC499" s="25"/>
      <c r="AFD499" s="25"/>
      <c r="AFE499" s="25"/>
      <c r="AFF499" s="25"/>
      <c r="AFG499" s="25"/>
      <c r="AFH499" s="25"/>
      <c r="AFI499" s="25"/>
      <c r="AFJ499" s="25"/>
      <c r="AFK499" s="25"/>
      <c r="AFL499" s="25"/>
      <c r="AFM499" s="25"/>
      <c r="AFN499" s="25"/>
      <c r="AFO499" s="25"/>
      <c r="AFP499" s="25"/>
      <c r="AFQ499" s="25"/>
      <c r="AFR499" s="25"/>
      <c r="AFS499" s="25"/>
      <c r="AFT499" s="25"/>
      <c r="AFU499" s="25"/>
      <c r="AFV499" s="25"/>
      <c r="AFW499" s="25"/>
      <c r="AFX499" s="25"/>
      <c r="AFY499" s="25"/>
      <c r="AFZ499" s="25"/>
      <c r="AGA499" s="25"/>
      <c r="AGB499" s="25"/>
      <c r="AGC499" s="25"/>
      <c r="AGD499" s="25"/>
      <c r="AGE499" s="25"/>
      <c r="AGF499" s="25"/>
      <c r="AGG499" s="25"/>
      <c r="AGH499" s="25"/>
      <c r="AGI499" s="25"/>
      <c r="AGJ499" s="25"/>
      <c r="AGK499" s="25"/>
      <c r="AGL499" s="25"/>
      <c r="AGM499" s="25"/>
      <c r="AGN499" s="25"/>
      <c r="AGO499" s="25"/>
      <c r="AGP499" s="25"/>
      <c r="AGQ499" s="25"/>
      <c r="AGR499" s="25"/>
      <c r="AGS499" s="25"/>
      <c r="AGT499" s="25"/>
      <c r="AGU499" s="25"/>
      <c r="AGV499" s="25"/>
      <c r="AGW499" s="25"/>
      <c r="AGX499" s="25"/>
      <c r="AGY499" s="25"/>
      <c r="AGZ499" s="25"/>
      <c r="AHA499" s="25"/>
      <c r="AHB499" s="25"/>
      <c r="AHC499" s="25"/>
      <c r="AHD499" s="25"/>
      <c r="AHE499" s="25"/>
      <c r="AHF499" s="25"/>
      <c r="AHG499" s="25"/>
      <c r="AHH499" s="25"/>
      <c r="AHI499" s="25"/>
      <c r="AHJ499" s="25"/>
      <c r="AHK499" s="25"/>
      <c r="AHL499" s="25"/>
      <c r="AHM499" s="25"/>
      <c r="AHN499" s="25"/>
      <c r="AHO499" s="25"/>
      <c r="AHP499" s="25"/>
      <c r="AHQ499" s="25"/>
      <c r="AHR499" s="25"/>
      <c r="AHS499" s="25"/>
      <c r="AHT499" s="25"/>
      <c r="AHU499" s="25"/>
      <c r="AHV499" s="25"/>
      <c r="AHW499" s="25"/>
      <c r="AHX499" s="25"/>
      <c r="AHY499" s="25"/>
      <c r="AHZ499" s="25"/>
      <c r="AIA499" s="25"/>
      <c r="AIB499" s="25"/>
      <c r="AIC499" s="25"/>
      <c r="AID499" s="25"/>
      <c r="AIE499" s="25"/>
      <c r="AIF499" s="25"/>
      <c r="AIG499" s="25"/>
      <c r="AIH499" s="25"/>
      <c r="AII499" s="25"/>
      <c r="AIJ499" s="25"/>
      <c r="AIK499" s="25"/>
      <c r="AIL499" s="25"/>
      <c r="AIM499" s="25"/>
      <c r="AIN499" s="25"/>
      <c r="AIO499" s="25"/>
      <c r="AIP499" s="25"/>
      <c r="AIQ499" s="25"/>
      <c r="AIR499" s="25"/>
      <c r="AIS499" s="25"/>
      <c r="AIT499" s="25"/>
      <c r="AIU499" s="25"/>
      <c r="AIV499" s="25"/>
      <c r="AIW499" s="25"/>
      <c r="AIX499" s="25"/>
      <c r="AIY499" s="25"/>
      <c r="AIZ499" s="25"/>
      <c r="AJA499" s="25"/>
      <c r="AJB499" s="25"/>
      <c r="AJC499" s="25"/>
      <c r="AJD499" s="25"/>
      <c r="AJE499" s="25"/>
      <c r="AJF499" s="25"/>
      <c r="AJG499" s="25"/>
      <c r="AJH499" s="25"/>
      <c r="AJI499" s="25"/>
      <c r="AJJ499" s="25"/>
      <c r="AJK499" s="25"/>
      <c r="AJL499" s="25"/>
      <c r="AJM499" s="25"/>
      <c r="AJN499" s="25"/>
      <c r="AJO499" s="25"/>
      <c r="AJP499" s="25"/>
      <c r="AJQ499" s="25"/>
      <c r="AJR499" s="25"/>
      <c r="AJS499" s="25"/>
      <c r="AJT499" s="25"/>
      <c r="AJU499" s="25"/>
      <c r="AJV499" s="25"/>
      <c r="AJW499" s="25"/>
      <c r="AJX499" s="25"/>
      <c r="AJY499" s="25"/>
      <c r="AJZ499" s="25"/>
      <c r="AKA499" s="25"/>
      <c r="AKB499" s="25"/>
      <c r="AKC499" s="25"/>
      <c r="AKD499" s="25"/>
      <c r="AKE499" s="25"/>
      <c r="AKF499" s="25"/>
      <c r="AKG499" s="25"/>
      <c r="AKH499" s="25"/>
      <c r="AKI499" s="25"/>
      <c r="AKJ499" s="25"/>
      <c r="AKK499" s="25"/>
      <c r="AKL499" s="25"/>
      <c r="AKM499" s="25"/>
      <c r="AKN499" s="25"/>
      <c r="AKO499" s="25"/>
      <c r="AKP499" s="25"/>
      <c r="AKQ499" s="25"/>
      <c r="AKR499" s="25"/>
      <c r="AKS499" s="25"/>
      <c r="AKT499" s="25"/>
      <c r="AKU499" s="25"/>
      <c r="AKV499" s="25"/>
      <c r="AKW499" s="25"/>
      <c r="AKX499" s="25"/>
      <c r="AKY499" s="25"/>
      <c r="AKZ499" s="25"/>
      <c r="ALA499" s="25"/>
      <c r="ALB499" s="25"/>
      <c r="ALC499" s="25"/>
      <c r="ALD499" s="25"/>
      <c r="ALE499" s="25"/>
      <c r="ALF499" s="25"/>
      <c r="ALG499" s="25"/>
      <c r="ALH499" s="25"/>
      <c r="ALI499" s="25"/>
      <c r="ALJ499" s="25"/>
      <c r="ALK499" s="25"/>
      <c r="ALL499" s="25"/>
      <c r="ALM499" s="25"/>
      <c r="ALN499" s="25"/>
      <c r="ALO499" s="25"/>
      <c r="ALP499" s="25"/>
      <c r="ALQ499" s="25"/>
      <c r="ALR499" s="25"/>
      <c r="ALS499" s="25"/>
      <c r="ALT499" s="25"/>
      <c r="ALU499" s="25"/>
      <c r="ALV499" s="25"/>
      <c r="ALW499" s="25"/>
      <c r="ALX499" s="25"/>
      <c r="ALY499" s="25"/>
      <c r="ALZ499" s="25"/>
      <c r="AMA499" s="25"/>
      <c r="AMB499" s="25"/>
      <c r="AMC499" s="25"/>
      <c r="AMD499" s="25"/>
      <c r="AME499" s="25"/>
      <c r="AMF499" s="25"/>
      <c r="AMG499" s="25"/>
      <c r="AMH499" s="25"/>
      <c r="AMI499" s="25"/>
      <c r="AMJ499" s="25"/>
      <c r="AMK499" s="25"/>
      <c r="AML499" s="25"/>
      <c r="AMM499" s="25"/>
      <c r="AMN499" s="25"/>
      <c r="AMO499" s="25"/>
      <c r="AMP499" s="25"/>
      <c r="AMQ499" s="25"/>
      <c r="AMR499" s="25"/>
      <c r="AMS499" s="25"/>
      <c r="AMT499" s="25"/>
      <c r="AMU499" s="25"/>
      <c r="AMV499" s="25"/>
      <c r="AMW499" s="25"/>
      <c r="AMX499" s="25"/>
      <c r="AMY499" s="25"/>
      <c r="AMZ499" s="25"/>
      <c r="ANA499" s="25"/>
      <c r="ANB499" s="25"/>
      <c r="ANC499" s="25"/>
      <c r="AND499" s="25"/>
      <c r="ANE499" s="25"/>
      <c r="ANF499" s="25"/>
      <c r="ANG499" s="25"/>
      <c r="ANH499" s="25"/>
      <c r="ANI499" s="25"/>
      <c r="ANJ499" s="25"/>
      <c r="ANK499" s="25"/>
      <c r="ANL499" s="25"/>
      <c r="ANM499" s="25"/>
      <c r="ANN499" s="25"/>
      <c r="ANO499" s="25"/>
      <c r="ANP499" s="25"/>
      <c r="ANQ499" s="25"/>
      <c r="ANR499" s="25"/>
      <c r="ANS499" s="25"/>
      <c r="ANT499" s="25"/>
      <c r="ANU499" s="25"/>
      <c r="ANV499" s="25"/>
      <c r="ANW499" s="25"/>
      <c r="ANX499" s="25"/>
      <c r="ANY499" s="25"/>
      <c r="ANZ499" s="25"/>
      <c r="AOA499" s="25"/>
      <c r="AOB499" s="25"/>
      <c r="AOC499" s="25"/>
      <c r="AOD499" s="25"/>
      <c r="AOE499" s="25"/>
      <c r="AOF499" s="25"/>
      <c r="AOG499" s="25"/>
      <c r="AOH499" s="25"/>
      <c r="AOI499" s="25"/>
      <c r="AOJ499" s="25"/>
      <c r="AOK499" s="25"/>
      <c r="AOL499" s="25"/>
      <c r="AOM499" s="25"/>
      <c r="AON499" s="25"/>
      <c r="AOO499" s="25"/>
      <c r="AOP499" s="25"/>
      <c r="AOQ499" s="25"/>
      <c r="AOR499" s="25"/>
      <c r="AOS499" s="25"/>
      <c r="AOT499" s="25"/>
      <c r="AOU499" s="25"/>
      <c r="AOV499" s="25"/>
      <c r="AOW499" s="25"/>
      <c r="AOX499" s="25"/>
      <c r="AOY499" s="25"/>
      <c r="AOZ499" s="25"/>
      <c r="APA499" s="25"/>
      <c r="APB499" s="25"/>
      <c r="APC499" s="25"/>
      <c r="APD499" s="25"/>
      <c r="APE499" s="25"/>
      <c r="APF499" s="25"/>
      <c r="APG499" s="25"/>
      <c r="APH499" s="25"/>
      <c r="API499" s="25"/>
      <c r="APJ499" s="25"/>
      <c r="APK499" s="25"/>
      <c r="APL499" s="25"/>
      <c r="APM499" s="25"/>
      <c r="APN499" s="25"/>
      <c r="APO499" s="25"/>
      <c r="APP499" s="25"/>
      <c r="APQ499" s="25"/>
      <c r="APR499" s="25"/>
      <c r="APS499" s="25"/>
      <c r="APT499" s="25"/>
      <c r="APU499" s="25"/>
      <c r="APV499" s="25"/>
      <c r="APW499" s="25"/>
      <c r="APX499" s="25"/>
      <c r="APY499" s="25"/>
      <c r="APZ499" s="25"/>
      <c r="AQA499" s="25"/>
      <c r="AQB499" s="25"/>
      <c r="AQC499" s="25"/>
      <c r="AQD499" s="25"/>
      <c r="AQE499" s="25"/>
      <c r="AQF499" s="25"/>
      <c r="AQG499" s="25"/>
      <c r="AQH499" s="25"/>
      <c r="AQI499" s="25"/>
      <c r="AQJ499" s="25"/>
      <c r="AQK499" s="25"/>
      <c r="AQL499" s="25"/>
      <c r="AQM499" s="25"/>
      <c r="AQN499" s="25"/>
      <c r="AQO499" s="25"/>
      <c r="AQP499" s="25"/>
      <c r="AQQ499" s="25"/>
      <c r="AQR499" s="25"/>
      <c r="AQS499" s="25"/>
      <c r="AQT499" s="25"/>
      <c r="AQU499" s="25"/>
      <c r="AQV499" s="25"/>
      <c r="AQW499" s="25"/>
      <c r="AQX499" s="25"/>
      <c r="AQY499" s="25"/>
      <c r="AQZ499" s="25"/>
      <c r="ARA499" s="25"/>
      <c r="ARB499" s="25"/>
      <c r="ARC499" s="25"/>
      <c r="ARD499" s="25"/>
      <c r="ARE499" s="25"/>
      <c r="ARF499" s="25"/>
      <c r="ARG499" s="25"/>
      <c r="ARH499" s="25"/>
      <c r="ARI499" s="25"/>
      <c r="ARJ499" s="25"/>
      <c r="ARK499" s="25"/>
      <c r="ARL499" s="25"/>
      <c r="ARM499" s="25"/>
      <c r="ARN499" s="25"/>
      <c r="ARO499" s="25"/>
      <c r="ARP499" s="25"/>
      <c r="ARQ499" s="25"/>
      <c r="ARR499" s="25"/>
      <c r="ARS499" s="25"/>
      <c r="ART499" s="25"/>
      <c r="ARU499" s="25"/>
      <c r="ARV499" s="25"/>
      <c r="ARW499" s="25"/>
      <c r="ARX499" s="25"/>
      <c r="ARY499" s="25"/>
      <c r="ARZ499" s="25"/>
      <c r="ASA499" s="25"/>
      <c r="ASB499" s="25"/>
      <c r="ASC499" s="25"/>
      <c r="ASD499" s="25"/>
      <c r="ASE499" s="25"/>
      <c r="ASF499" s="25"/>
      <c r="ASG499" s="25"/>
      <c r="ASH499" s="25"/>
      <c r="ASI499" s="25"/>
      <c r="ASJ499" s="25"/>
      <c r="ASK499" s="25"/>
      <c r="ASL499" s="25"/>
      <c r="ASM499" s="25"/>
      <c r="ASN499" s="25"/>
      <c r="ASO499" s="25"/>
      <c r="ASP499" s="25"/>
      <c r="ASQ499" s="25"/>
      <c r="ASR499" s="25"/>
      <c r="ASS499" s="25"/>
      <c r="AST499" s="25"/>
      <c r="ASU499" s="25"/>
      <c r="ASV499" s="25"/>
      <c r="ASW499" s="25"/>
      <c r="ASX499" s="25"/>
      <c r="ASY499" s="25"/>
      <c r="ASZ499" s="25"/>
      <c r="ATA499" s="25"/>
      <c r="ATB499" s="25"/>
      <c r="ATC499" s="25"/>
      <c r="ATD499" s="25"/>
      <c r="ATE499" s="25"/>
      <c r="ATF499" s="25"/>
      <c r="ATG499" s="25"/>
      <c r="ATH499" s="25"/>
      <c r="ATI499" s="25"/>
      <c r="ATJ499" s="25"/>
      <c r="ATK499" s="25"/>
      <c r="ATL499" s="25"/>
      <c r="ATM499" s="25"/>
      <c r="ATN499" s="25"/>
      <c r="ATO499" s="25"/>
      <c r="ATP499" s="25"/>
      <c r="ATQ499" s="25"/>
      <c r="ATR499" s="25"/>
      <c r="ATS499" s="25"/>
      <c r="ATT499" s="25"/>
      <c r="ATU499" s="25"/>
      <c r="ATV499" s="25"/>
      <c r="ATW499" s="25"/>
      <c r="ATX499" s="25"/>
      <c r="ATY499" s="25"/>
      <c r="ATZ499" s="25"/>
      <c r="AUA499" s="25"/>
      <c r="AUB499" s="25"/>
      <c r="AUC499" s="25"/>
      <c r="AUD499" s="25"/>
      <c r="AUE499" s="25"/>
      <c r="AUF499" s="25"/>
      <c r="AUG499" s="25"/>
      <c r="AUH499" s="25"/>
      <c r="AUI499" s="25"/>
      <c r="AUJ499" s="25"/>
      <c r="AUK499" s="25"/>
      <c r="AUL499" s="25"/>
      <c r="AUM499" s="25"/>
      <c r="AUN499" s="25"/>
      <c r="AUO499" s="25"/>
      <c r="AUP499" s="25"/>
      <c r="AUQ499" s="25"/>
      <c r="AUR499" s="25"/>
      <c r="AUS499" s="25"/>
      <c r="AUT499" s="25"/>
      <c r="AUU499" s="25"/>
      <c r="AUV499" s="25"/>
      <c r="AUW499" s="25"/>
      <c r="AUX499" s="25"/>
      <c r="AUY499" s="25"/>
      <c r="AUZ499" s="25"/>
      <c r="AVA499" s="25"/>
      <c r="AVB499" s="25"/>
      <c r="AVC499" s="25"/>
      <c r="AVD499" s="25"/>
      <c r="AVE499" s="25"/>
      <c r="AVF499" s="25"/>
      <c r="AVG499" s="25"/>
      <c r="AVH499" s="25"/>
      <c r="AVI499" s="25"/>
      <c r="AVJ499" s="25"/>
      <c r="AVK499" s="25"/>
      <c r="AVL499" s="25"/>
      <c r="AVM499" s="25"/>
      <c r="AVN499" s="25"/>
      <c r="AVO499" s="25"/>
      <c r="AVP499" s="25"/>
      <c r="AVQ499" s="25"/>
      <c r="AVR499" s="25"/>
      <c r="AVS499" s="25"/>
      <c r="AVT499" s="25"/>
      <c r="AVU499" s="25"/>
      <c r="AVV499" s="25"/>
      <c r="AVW499" s="25"/>
      <c r="AVX499" s="25"/>
      <c r="AVY499" s="25"/>
      <c r="AVZ499" s="25"/>
      <c r="AWA499" s="25"/>
      <c r="AWB499" s="25"/>
      <c r="AWC499" s="25"/>
      <c r="AWD499" s="25"/>
      <c r="AWE499" s="25"/>
      <c r="AWF499" s="25"/>
      <c r="AWG499" s="25"/>
      <c r="AWH499" s="25"/>
      <c r="AWI499" s="25"/>
      <c r="AWJ499" s="25"/>
      <c r="AWK499" s="25"/>
      <c r="AWL499" s="25"/>
      <c r="AWM499" s="25"/>
      <c r="AWN499" s="25"/>
      <c r="AWO499" s="25"/>
      <c r="AWP499" s="25"/>
      <c r="AWQ499" s="25"/>
      <c r="AWR499" s="25"/>
      <c r="AWS499" s="25"/>
      <c r="AWT499" s="25"/>
      <c r="AWU499" s="25"/>
      <c r="AWV499" s="25"/>
      <c r="AWW499" s="25"/>
      <c r="AWX499" s="25"/>
      <c r="AWY499" s="25"/>
      <c r="AWZ499" s="25"/>
      <c r="AXA499" s="25"/>
      <c r="AXB499" s="25"/>
      <c r="AXC499" s="25"/>
      <c r="AXD499" s="25"/>
      <c r="AXE499" s="25"/>
      <c r="AXF499" s="25"/>
      <c r="AXG499" s="25"/>
      <c r="AXH499" s="25"/>
      <c r="AXI499" s="25"/>
      <c r="AXJ499" s="25"/>
      <c r="AXK499" s="25"/>
      <c r="AXL499" s="25"/>
      <c r="AXM499" s="25"/>
      <c r="AXN499" s="25"/>
      <c r="AXO499" s="25"/>
      <c r="AXP499" s="25"/>
      <c r="AXQ499" s="25"/>
      <c r="AXR499" s="25"/>
      <c r="AXS499" s="25"/>
      <c r="AXT499" s="25"/>
      <c r="AXU499" s="25"/>
      <c r="AXV499" s="25"/>
      <c r="AXW499" s="25"/>
      <c r="AXX499" s="25"/>
      <c r="AXY499" s="25"/>
      <c r="AXZ499" s="25"/>
      <c r="AYA499" s="25"/>
      <c r="AYB499" s="25"/>
      <c r="AYC499" s="25"/>
      <c r="AYD499" s="25"/>
      <c r="AYE499" s="25"/>
      <c r="AYF499" s="25"/>
      <c r="AYG499" s="25"/>
      <c r="AYH499" s="25"/>
      <c r="AYI499" s="25"/>
      <c r="AYJ499" s="25"/>
      <c r="AYK499" s="25"/>
      <c r="AYL499" s="25"/>
      <c r="AYM499" s="25"/>
      <c r="AYN499" s="25"/>
      <c r="AYO499" s="25"/>
      <c r="AYP499" s="25"/>
      <c r="AYQ499" s="25"/>
      <c r="AYR499" s="25"/>
      <c r="AYS499" s="25"/>
      <c r="AYT499" s="25"/>
      <c r="AYU499" s="25"/>
      <c r="AYV499" s="25"/>
      <c r="AYW499" s="25"/>
      <c r="AYX499" s="25"/>
      <c r="AYY499" s="25"/>
      <c r="AYZ499" s="25"/>
      <c r="AZA499" s="25"/>
      <c r="AZB499" s="25"/>
      <c r="AZC499" s="25"/>
      <c r="AZD499" s="25"/>
      <c r="AZE499" s="25"/>
      <c r="AZF499" s="25"/>
      <c r="AZG499" s="25"/>
      <c r="AZH499" s="25"/>
      <c r="AZI499" s="25"/>
      <c r="AZJ499" s="25"/>
      <c r="AZK499" s="25"/>
      <c r="AZL499" s="25"/>
      <c r="AZM499" s="25"/>
      <c r="AZN499" s="25"/>
      <c r="AZO499" s="25"/>
      <c r="AZP499" s="25"/>
      <c r="AZQ499" s="25"/>
      <c r="AZR499" s="25"/>
      <c r="AZS499" s="25"/>
      <c r="AZT499" s="25"/>
      <c r="AZU499" s="25"/>
      <c r="AZV499" s="25"/>
      <c r="AZW499" s="25"/>
      <c r="AZX499" s="25"/>
      <c r="AZY499" s="25"/>
      <c r="AZZ499" s="25"/>
      <c r="BAA499" s="25"/>
      <c r="BAB499" s="25"/>
      <c r="BAC499" s="25"/>
      <c r="BAD499" s="25"/>
      <c r="BAE499" s="25"/>
      <c r="BAF499" s="25"/>
      <c r="BAG499" s="25"/>
      <c r="BAH499" s="25"/>
      <c r="BAI499" s="25"/>
      <c r="BAJ499" s="25"/>
      <c r="BAK499" s="25"/>
      <c r="BAL499" s="25"/>
      <c r="BAM499" s="25"/>
      <c r="BAN499" s="25"/>
      <c r="BAO499" s="25"/>
      <c r="BAP499" s="25"/>
      <c r="BAQ499" s="25"/>
      <c r="BAR499" s="25"/>
      <c r="BAS499" s="25"/>
      <c r="BAT499" s="25"/>
      <c r="BAU499" s="25"/>
      <c r="BAV499" s="25"/>
      <c r="BAW499" s="25"/>
      <c r="BAX499" s="25"/>
      <c r="BAY499" s="25"/>
      <c r="BAZ499" s="25"/>
      <c r="BBA499" s="25"/>
      <c r="BBB499" s="25"/>
      <c r="BBC499" s="25"/>
      <c r="BBD499" s="25"/>
      <c r="BBE499" s="25"/>
      <c r="BBF499" s="25"/>
      <c r="BBG499" s="25"/>
      <c r="BBH499" s="25"/>
      <c r="BBI499" s="25"/>
      <c r="BBJ499" s="25"/>
      <c r="BBK499" s="25"/>
      <c r="BBL499" s="25"/>
      <c r="BBM499" s="25"/>
      <c r="BBN499" s="25"/>
      <c r="BBO499" s="25"/>
      <c r="BBP499" s="25"/>
      <c r="BBQ499" s="25"/>
      <c r="BBR499" s="25"/>
      <c r="BBS499" s="25"/>
      <c r="BBT499" s="25"/>
      <c r="BBU499" s="25"/>
      <c r="BBV499" s="25"/>
      <c r="BBW499" s="25"/>
      <c r="BBX499" s="25"/>
      <c r="BBY499" s="25"/>
      <c r="BBZ499" s="25"/>
      <c r="BCA499" s="25"/>
      <c r="BCB499" s="25"/>
      <c r="BCC499" s="25"/>
      <c r="BCD499" s="25"/>
      <c r="BCE499" s="25"/>
      <c r="BCF499" s="25"/>
      <c r="BCG499" s="25"/>
      <c r="BCH499" s="25"/>
      <c r="BCI499" s="25"/>
      <c r="BCJ499" s="25"/>
      <c r="BCK499" s="25"/>
      <c r="BCL499" s="25"/>
      <c r="BCM499" s="25"/>
      <c r="BCN499" s="25"/>
      <c r="BCO499" s="25"/>
      <c r="BCP499" s="25"/>
      <c r="BCQ499" s="25"/>
      <c r="BCR499" s="25"/>
      <c r="BCS499" s="25"/>
      <c r="BCT499" s="25"/>
      <c r="BCU499" s="25"/>
      <c r="BCV499" s="25"/>
      <c r="BCW499" s="25"/>
      <c r="BCX499" s="25"/>
      <c r="BCY499" s="25"/>
      <c r="BCZ499" s="25"/>
      <c r="BDA499" s="25"/>
      <c r="BDB499" s="25"/>
      <c r="BDC499" s="25"/>
      <c r="BDD499" s="25"/>
      <c r="BDE499" s="25"/>
      <c r="BDF499" s="25"/>
      <c r="BDG499" s="25"/>
      <c r="BDH499" s="25"/>
      <c r="BDI499" s="25"/>
      <c r="BDJ499" s="25"/>
      <c r="BDK499" s="25"/>
      <c r="BDL499" s="25"/>
      <c r="BDM499" s="25"/>
      <c r="BDN499" s="25"/>
      <c r="BDO499" s="25"/>
      <c r="BDP499" s="25"/>
      <c r="BDQ499" s="25"/>
      <c r="BDR499" s="25"/>
      <c r="BDS499" s="25"/>
      <c r="BDT499" s="25"/>
      <c r="BDU499" s="25"/>
      <c r="BDV499" s="25"/>
      <c r="BDW499" s="25"/>
      <c r="BDX499" s="25"/>
      <c r="BDY499" s="25"/>
      <c r="BDZ499" s="25"/>
      <c r="BEA499" s="25"/>
      <c r="BEB499" s="25"/>
      <c r="BEC499" s="25"/>
      <c r="BED499" s="25"/>
      <c r="BEE499" s="25"/>
      <c r="BEF499" s="25"/>
      <c r="BEG499" s="25"/>
      <c r="BEH499" s="25"/>
      <c r="BEI499" s="25"/>
      <c r="BEJ499" s="25"/>
      <c r="BEK499" s="25"/>
      <c r="BEL499" s="25"/>
      <c r="BEM499" s="25"/>
      <c r="BEN499" s="25"/>
      <c r="BEO499" s="25"/>
      <c r="BEP499" s="25"/>
      <c r="BEQ499" s="25"/>
      <c r="BER499" s="25"/>
      <c r="BES499" s="25"/>
      <c r="BET499" s="25"/>
      <c r="BEU499" s="25"/>
      <c r="BEV499" s="25"/>
      <c r="BEW499" s="25"/>
      <c r="BEX499" s="25"/>
      <c r="BEY499" s="25"/>
      <c r="BEZ499" s="25"/>
      <c r="BFA499" s="25"/>
      <c r="BFB499" s="25"/>
      <c r="BFC499" s="25"/>
      <c r="BFD499" s="25"/>
      <c r="BFE499" s="25"/>
      <c r="BFF499" s="25"/>
      <c r="BFG499" s="25"/>
      <c r="BFH499" s="25"/>
      <c r="BFI499" s="25"/>
      <c r="BFJ499" s="25"/>
      <c r="BFK499" s="25"/>
      <c r="BFL499" s="25"/>
      <c r="BFM499" s="25"/>
      <c r="BFN499" s="25"/>
      <c r="BFO499" s="25"/>
      <c r="BFP499" s="25"/>
      <c r="BFQ499" s="25"/>
      <c r="BFR499" s="25"/>
      <c r="BFS499" s="25"/>
      <c r="BFT499" s="25"/>
      <c r="BFU499" s="25"/>
      <c r="BFV499" s="25"/>
      <c r="BFW499" s="25"/>
      <c r="BFX499" s="25"/>
      <c r="BFY499" s="25"/>
      <c r="BFZ499" s="25"/>
      <c r="BGA499" s="25"/>
      <c r="BGB499" s="25"/>
      <c r="BGC499" s="25"/>
      <c r="BGD499" s="25"/>
      <c r="BGE499" s="25"/>
      <c r="BGF499" s="25"/>
      <c r="BGG499" s="25"/>
      <c r="BGH499" s="25"/>
      <c r="BGI499" s="25"/>
      <c r="BGJ499" s="25"/>
      <c r="BGK499" s="25"/>
      <c r="BGL499" s="25"/>
      <c r="BGM499" s="25"/>
      <c r="BGN499" s="25"/>
      <c r="BGO499" s="25"/>
      <c r="BGP499" s="25"/>
      <c r="BGQ499" s="25"/>
      <c r="BGR499" s="25"/>
      <c r="BGS499" s="25"/>
      <c r="BGT499" s="25"/>
      <c r="BGU499" s="25"/>
      <c r="BGV499" s="25"/>
      <c r="BGW499" s="25"/>
      <c r="BGX499" s="25"/>
      <c r="BGY499" s="25"/>
      <c r="BGZ499" s="25"/>
      <c r="BHA499" s="25"/>
      <c r="BHB499" s="25"/>
      <c r="BHC499" s="25"/>
      <c r="BHD499" s="25"/>
      <c r="BHE499" s="25"/>
      <c r="BHF499" s="25"/>
      <c r="BHG499" s="25"/>
      <c r="BHH499" s="25"/>
      <c r="BHI499" s="25"/>
      <c r="BHJ499" s="25"/>
      <c r="BHK499" s="25"/>
      <c r="BHL499" s="25"/>
      <c r="BHM499" s="25"/>
      <c r="BHN499" s="25"/>
      <c r="BHO499" s="25"/>
      <c r="BHP499" s="25"/>
      <c r="BHQ499" s="25"/>
      <c r="BHR499" s="25"/>
      <c r="BHS499" s="25"/>
      <c r="BHT499" s="25"/>
      <c r="BHU499" s="25"/>
      <c r="BHV499" s="25"/>
      <c r="BHW499" s="25"/>
      <c r="BHX499" s="25"/>
      <c r="BHY499" s="25"/>
      <c r="BHZ499" s="25"/>
      <c r="BIA499" s="25"/>
      <c r="BIB499" s="25"/>
      <c r="BIC499" s="25"/>
      <c r="BID499" s="25"/>
      <c r="BIE499" s="25"/>
      <c r="BIF499" s="25"/>
      <c r="BIG499" s="25"/>
      <c r="BIH499" s="25"/>
      <c r="BII499" s="25"/>
      <c r="BIJ499" s="25"/>
      <c r="BIK499" s="25"/>
      <c r="BIL499" s="25"/>
      <c r="BIM499" s="25"/>
      <c r="BIN499" s="25"/>
      <c r="BIO499" s="25"/>
      <c r="BIP499" s="25"/>
      <c r="BIQ499" s="25"/>
      <c r="BIR499" s="25"/>
      <c r="BIS499" s="25"/>
      <c r="BIT499" s="25"/>
      <c r="BIU499" s="25"/>
      <c r="BIV499" s="25"/>
      <c r="BIW499" s="25"/>
      <c r="BIX499" s="25"/>
      <c r="BIY499" s="25"/>
      <c r="BIZ499" s="25"/>
      <c r="BJA499" s="25"/>
      <c r="BJB499" s="25"/>
      <c r="BJC499" s="25"/>
      <c r="BJD499" s="25"/>
      <c r="BJE499" s="25"/>
      <c r="BJF499" s="25"/>
      <c r="BJG499" s="25"/>
      <c r="BJH499" s="25"/>
      <c r="BJI499" s="25"/>
      <c r="BJJ499" s="25"/>
      <c r="BJK499" s="25"/>
      <c r="BJL499" s="25"/>
      <c r="BJM499" s="25"/>
      <c r="BJN499" s="25"/>
      <c r="BJO499" s="25"/>
      <c r="BJP499" s="25"/>
      <c r="BJQ499" s="25"/>
      <c r="BJR499" s="25"/>
      <c r="BJS499" s="25"/>
      <c r="BJT499" s="25"/>
      <c r="BJU499" s="25"/>
      <c r="BJV499" s="25"/>
      <c r="BJW499" s="25"/>
      <c r="BJX499" s="25"/>
      <c r="BJY499" s="25"/>
      <c r="BJZ499" s="25"/>
      <c r="BKA499" s="25"/>
      <c r="BKB499" s="25"/>
      <c r="BKC499" s="25"/>
      <c r="BKD499" s="25"/>
      <c r="BKE499" s="25"/>
      <c r="BKF499" s="25"/>
      <c r="BKG499" s="25"/>
      <c r="BKH499" s="25"/>
      <c r="BKI499" s="25"/>
      <c r="BKJ499" s="25"/>
      <c r="BKK499" s="25"/>
      <c r="BKL499" s="25"/>
      <c r="BKM499" s="25"/>
      <c r="BKN499" s="25"/>
      <c r="BKO499" s="25"/>
      <c r="BKP499" s="25"/>
      <c r="BKQ499" s="25"/>
      <c r="BKR499" s="25"/>
      <c r="BKS499" s="25"/>
      <c r="BKT499" s="25"/>
      <c r="BKU499" s="25"/>
      <c r="BKV499" s="25"/>
      <c r="BKW499" s="25"/>
      <c r="BKX499" s="25"/>
      <c r="BKY499" s="25"/>
      <c r="BKZ499" s="25"/>
      <c r="BLA499" s="25"/>
      <c r="BLB499" s="25"/>
      <c r="BLC499" s="25"/>
      <c r="BLD499" s="25"/>
      <c r="BLE499" s="25"/>
      <c r="BLF499" s="25"/>
      <c r="BLG499" s="25"/>
      <c r="BLH499" s="25"/>
      <c r="BLI499" s="25"/>
      <c r="BLJ499" s="25"/>
      <c r="BLK499" s="25"/>
      <c r="BLL499" s="25"/>
      <c r="BLM499" s="25"/>
      <c r="BLN499" s="25"/>
      <c r="BLO499" s="25"/>
      <c r="BLP499" s="25"/>
      <c r="BLQ499" s="25"/>
      <c r="BLR499" s="25"/>
      <c r="BLS499" s="25"/>
      <c r="BLT499" s="25"/>
      <c r="BLU499" s="25"/>
      <c r="BLV499" s="25"/>
      <c r="BLW499" s="25"/>
      <c r="BLX499" s="25"/>
      <c r="BLY499" s="25"/>
      <c r="BLZ499" s="25"/>
      <c r="BMA499" s="25"/>
      <c r="BMB499" s="25"/>
      <c r="BMC499" s="25"/>
      <c r="BMD499" s="25"/>
      <c r="BME499" s="25"/>
      <c r="BMF499" s="25"/>
      <c r="BMG499" s="25"/>
      <c r="BMH499" s="25"/>
      <c r="BMI499" s="25"/>
      <c r="BMJ499" s="25"/>
      <c r="BMK499" s="25"/>
      <c r="BML499" s="25"/>
      <c r="BMM499" s="25"/>
      <c r="BMN499" s="25"/>
      <c r="BMO499" s="25"/>
      <c r="BMP499" s="25"/>
      <c r="BMQ499" s="25"/>
      <c r="BMR499" s="25"/>
      <c r="BMS499" s="25"/>
      <c r="BMT499" s="25"/>
      <c r="BMU499" s="25"/>
      <c r="BMV499" s="25"/>
      <c r="BMW499" s="25"/>
      <c r="BMX499" s="25"/>
      <c r="BMY499" s="25"/>
      <c r="BMZ499" s="25"/>
      <c r="BNA499" s="25"/>
      <c r="BNB499" s="25"/>
      <c r="BNC499" s="25"/>
      <c r="BND499" s="25"/>
      <c r="BNE499" s="25"/>
      <c r="BNF499" s="25"/>
      <c r="BNG499" s="25"/>
      <c r="BNH499" s="25"/>
      <c r="BNI499" s="25"/>
      <c r="BNJ499" s="25"/>
      <c r="BNK499" s="25"/>
      <c r="BNL499" s="25"/>
      <c r="BNM499" s="25"/>
      <c r="BNN499" s="25"/>
      <c r="BNO499" s="25"/>
      <c r="BNP499" s="25"/>
      <c r="BNQ499" s="25"/>
      <c r="BNR499" s="25"/>
      <c r="BNS499" s="25"/>
      <c r="BNT499" s="25"/>
      <c r="BNU499" s="25"/>
      <c r="BNV499" s="25"/>
      <c r="BNW499" s="25"/>
      <c r="BNX499" s="25"/>
      <c r="BNY499" s="25"/>
      <c r="BNZ499" s="25"/>
      <c r="BOA499" s="25"/>
      <c r="BOB499" s="25"/>
      <c r="BOC499" s="25"/>
      <c r="BOD499" s="25"/>
      <c r="BOE499" s="25"/>
      <c r="BOF499" s="25"/>
      <c r="BOG499" s="25"/>
      <c r="BOH499" s="25"/>
      <c r="BOI499" s="25"/>
      <c r="BOJ499" s="25"/>
      <c r="BOK499" s="25"/>
      <c r="BOL499" s="25"/>
      <c r="BOM499" s="25"/>
      <c r="BON499" s="25"/>
      <c r="BOO499" s="25"/>
      <c r="BOP499" s="25"/>
      <c r="BOQ499" s="25"/>
      <c r="BOR499" s="25"/>
      <c r="BOS499" s="25"/>
      <c r="BOT499" s="25"/>
      <c r="BOU499" s="25"/>
      <c r="BOV499" s="25"/>
      <c r="BOW499" s="25"/>
      <c r="BOX499" s="25"/>
      <c r="BOY499" s="25"/>
      <c r="BOZ499" s="25"/>
      <c r="BPA499" s="25"/>
      <c r="BPB499" s="25"/>
      <c r="BPC499" s="25"/>
      <c r="BPD499" s="25"/>
      <c r="BPE499" s="25"/>
      <c r="BPF499" s="25"/>
      <c r="BPG499" s="25"/>
      <c r="BPH499" s="25"/>
      <c r="BPI499" s="25"/>
      <c r="BPJ499" s="25"/>
      <c r="BPK499" s="25"/>
      <c r="BPL499" s="25"/>
      <c r="BPM499" s="25"/>
      <c r="BPN499" s="25"/>
      <c r="BPO499" s="25"/>
      <c r="BPP499" s="25"/>
      <c r="BPQ499" s="25"/>
      <c r="BPR499" s="25"/>
      <c r="BPS499" s="25"/>
      <c r="BPT499" s="25"/>
      <c r="BPU499" s="25"/>
      <c r="BPV499" s="25"/>
      <c r="BPW499" s="25"/>
      <c r="BPX499" s="25"/>
      <c r="BPY499" s="25"/>
      <c r="BPZ499" s="25"/>
      <c r="BQA499" s="25"/>
      <c r="BQB499" s="25"/>
      <c r="BQC499" s="25"/>
      <c r="BQD499" s="25"/>
      <c r="BQE499" s="25"/>
      <c r="BQF499" s="25"/>
      <c r="BQG499" s="25"/>
      <c r="BQH499" s="25"/>
      <c r="BQI499" s="25"/>
      <c r="BQJ499" s="25"/>
      <c r="BQK499" s="25"/>
      <c r="BQL499" s="25"/>
      <c r="BQM499" s="25"/>
      <c r="BQN499" s="25"/>
      <c r="BQO499" s="25"/>
      <c r="BQP499" s="25"/>
      <c r="BQQ499" s="25"/>
      <c r="BQR499" s="25"/>
      <c r="BQS499" s="25"/>
      <c r="BQT499" s="25"/>
      <c r="BQU499" s="25"/>
      <c r="BQV499" s="25"/>
      <c r="BQW499" s="25"/>
      <c r="BQX499" s="25"/>
      <c r="BQY499" s="25"/>
      <c r="BQZ499" s="25"/>
      <c r="BRA499" s="25"/>
      <c r="BRB499" s="25"/>
      <c r="BRC499" s="25"/>
      <c r="BRD499" s="25"/>
      <c r="BRE499" s="25"/>
      <c r="BRF499" s="25"/>
      <c r="BRG499" s="25"/>
      <c r="BRH499" s="25"/>
      <c r="BRI499" s="25"/>
      <c r="BRJ499" s="25"/>
      <c r="BRK499" s="25"/>
      <c r="BRL499" s="25"/>
      <c r="BRM499" s="25"/>
      <c r="BRN499" s="25"/>
      <c r="BRO499" s="25"/>
      <c r="BRP499" s="25"/>
      <c r="BRQ499" s="25"/>
      <c r="BRR499" s="25"/>
      <c r="BRS499" s="25"/>
      <c r="BRT499" s="25"/>
      <c r="BRU499" s="25"/>
      <c r="BRV499" s="25"/>
      <c r="BRW499" s="25"/>
      <c r="BRX499" s="25"/>
      <c r="BRY499" s="25"/>
      <c r="BRZ499" s="25"/>
      <c r="BSA499" s="25"/>
      <c r="BSB499" s="25"/>
      <c r="BSC499" s="25"/>
      <c r="BSD499" s="25"/>
      <c r="BSE499" s="25"/>
      <c r="BSF499" s="25"/>
      <c r="BSG499" s="25"/>
      <c r="BSH499" s="25"/>
      <c r="BSI499" s="25"/>
      <c r="BSJ499" s="25"/>
      <c r="BSK499" s="25"/>
      <c r="BSL499" s="25"/>
      <c r="BSM499" s="25"/>
      <c r="BSN499" s="25"/>
      <c r="BSO499" s="25"/>
      <c r="BSP499" s="25"/>
      <c r="BSQ499" s="25"/>
      <c r="BSR499" s="25"/>
      <c r="BSS499" s="25"/>
      <c r="BST499" s="25"/>
      <c r="BSU499" s="25"/>
      <c r="BSV499" s="25"/>
      <c r="BSW499" s="25"/>
      <c r="BSX499" s="25"/>
      <c r="BSY499" s="25"/>
      <c r="BSZ499" s="25"/>
      <c r="BTA499" s="25"/>
      <c r="BTB499" s="25"/>
      <c r="BTC499" s="25"/>
      <c r="BTD499" s="25"/>
      <c r="BTE499" s="25"/>
      <c r="BTF499" s="25"/>
      <c r="BTG499" s="25"/>
      <c r="BTH499" s="25"/>
      <c r="BTI499" s="25"/>
      <c r="BTJ499" s="25"/>
      <c r="BTK499" s="25"/>
      <c r="BTL499" s="25"/>
      <c r="BTM499" s="25"/>
      <c r="BTN499" s="25"/>
      <c r="BTO499" s="25"/>
      <c r="BTP499" s="25"/>
      <c r="BTQ499" s="25"/>
      <c r="BTR499" s="25"/>
      <c r="BTS499" s="25"/>
      <c r="BTT499" s="25"/>
      <c r="BTU499" s="25"/>
      <c r="BTV499" s="25"/>
      <c r="BTW499" s="25"/>
      <c r="BTX499" s="25"/>
      <c r="BTY499" s="25"/>
      <c r="BTZ499" s="25"/>
      <c r="BUA499" s="25"/>
      <c r="BUB499" s="25"/>
      <c r="BUC499" s="25"/>
      <c r="BUD499" s="25"/>
      <c r="BUE499" s="25"/>
      <c r="BUF499" s="25"/>
      <c r="BUG499" s="25"/>
      <c r="BUH499" s="25"/>
      <c r="BUI499" s="25"/>
      <c r="BUJ499" s="25"/>
      <c r="BUK499" s="25"/>
      <c r="BUL499" s="25"/>
      <c r="BUM499" s="25"/>
      <c r="BUN499" s="25"/>
      <c r="BUO499" s="25"/>
      <c r="BUP499" s="25"/>
      <c r="BUQ499" s="25"/>
      <c r="BUR499" s="25"/>
      <c r="BUS499" s="25"/>
      <c r="BUT499" s="25"/>
      <c r="BUU499" s="25"/>
      <c r="BUV499" s="25"/>
      <c r="BUW499" s="25"/>
      <c r="BUX499" s="25"/>
      <c r="BUY499" s="25"/>
      <c r="BUZ499" s="25"/>
      <c r="BVA499" s="25"/>
      <c r="BVB499" s="25"/>
      <c r="BVC499" s="25"/>
      <c r="BVD499" s="25"/>
      <c r="BVE499" s="25"/>
      <c r="BVF499" s="25"/>
      <c r="BVG499" s="25"/>
      <c r="BVH499" s="25"/>
      <c r="BVI499" s="25"/>
      <c r="BVJ499" s="25"/>
      <c r="BVK499" s="25"/>
      <c r="BVL499" s="25"/>
      <c r="BVM499" s="25"/>
      <c r="BVN499" s="25"/>
      <c r="BVO499" s="25"/>
      <c r="BVP499" s="25"/>
      <c r="BVQ499" s="25"/>
      <c r="BVR499" s="25"/>
      <c r="BVS499" s="25"/>
      <c r="BVT499" s="25"/>
      <c r="BVU499" s="25"/>
      <c r="BVV499" s="25"/>
      <c r="BVW499" s="25"/>
      <c r="BVX499" s="25"/>
      <c r="BVY499" s="25"/>
      <c r="BVZ499" s="25"/>
      <c r="BWA499" s="25"/>
      <c r="BWB499" s="25"/>
      <c r="BWC499" s="25"/>
      <c r="BWD499" s="25"/>
      <c r="BWE499" s="25"/>
      <c r="BWF499" s="25"/>
      <c r="BWG499" s="25"/>
      <c r="BWH499" s="25"/>
      <c r="BWI499" s="25"/>
      <c r="BWJ499" s="25"/>
      <c r="BWK499" s="25"/>
      <c r="BWL499" s="25"/>
      <c r="BWM499" s="25"/>
      <c r="BWN499" s="25"/>
      <c r="BWO499" s="25"/>
      <c r="BWP499" s="25"/>
      <c r="BWQ499" s="25"/>
      <c r="BWR499" s="25"/>
      <c r="BWS499" s="25"/>
      <c r="BWT499" s="25"/>
      <c r="BWU499" s="25"/>
      <c r="BWV499" s="25"/>
      <c r="BWW499" s="25"/>
      <c r="BWX499" s="25"/>
      <c r="BWY499" s="25"/>
      <c r="BWZ499" s="25"/>
      <c r="BXA499" s="25"/>
      <c r="BXB499" s="25"/>
      <c r="BXC499" s="25"/>
      <c r="BXD499" s="25"/>
      <c r="BXE499" s="25"/>
      <c r="BXF499" s="25"/>
      <c r="BXG499" s="25"/>
      <c r="BXH499" s="25"/>
      <c r="BXI499" s="25"/>
      <c r="BXJ499" s="25"/>
      <c r="BXK499" s="25"/>
      <c r="BXL499" s="25"/>
      <c r="BXM499" s="25"/>
      <c r="BXN499" s="25"/>
      <c r="BXO499" s="25"/>
      <c r="BXP499" s="25"/>
      <c r="BXQ499" s="25"/>
      <c r="BXR499" s="25"/>
      <c r="BXS499" s="25"/>
      <c r="BXT499" s="25"/>
      <c r="BXU499" s="25"/>
      <c r="BXV499" s="25"/>
      <c r="BXW499" s="25"/>
      <c r="BXX499" s="25"/>
      <c r="BXY499" s="25"/>
      <c r="BXZ499" s="25"/>
      <c r="BYA499" s="25"/>
      <c r="BYB499" s="25"/>
      <c r="BYC499" s="25"/>
      <c r="BYD499" s="25"/>
      <c r="BYE499" s="25"/>
      <c r="BYF499" s="25"/>
      <c r="BYG499" s="25"/>
      <c r="BYH499" s="25"/>
      <c r="BYI499" s="25"/>
      <c r="BYJ499" s="25"/>
      <c r="BYK499" s="25"/>
      <c r="BYL499" s="25"/>
      <c r="BYM499" s="25"/>
      <c r="BYN499" s="25"/>
      <c r="BYO499" s="25"/>
      <c r="BYP499" s="25"/>
      <c r="BYQ499" s="25"/>
      <c r="BYR499" s="25"/>
      <c r="BYS499" s="25"/>
      <c r="BYT499" s="25"/>
      <c r="BYU499" s="25"/>
      <c r="BYV499" s="25"/>
      <c r="BYW499" s="25"/>
      <c r="BYX499" s="25"/>
      <c r="BYY499" s="25"/>
      <c r="BYZ499" s="25"/>
      <c r="BZA499" s="25"/>
      <c r="BZB499" s="25"/>
      <c r="BZC499" s="25"/>
      <c r="BZD499" s="25"/>
      <c r="BZE499" s="25"/>
      <c r="BZF499" s="25"/>
      <c r="BZG499" s="25"/>
      <c r="BZH499" s="25"/>
      <c r="BZI499" s="25"/>
      <c r="BZJ499" s="25"/>
      <c r="BZK499" s="25"/>
      <c r="BZL499" s="25"/>
      <c r="BZM499" s="25"/>
      <c r="BZN499" s="25"/>
      <c r="BZO499" s="25"/>
      <c r="BZP499" s="25"/>
      <c r="BZQ499" s="25"/>
      <c r="BZR499" s="25"/>
      <c r="BZS499" s="25"/>
      <c r="BZT499" s="25"/>
      <c r="BZU499" s="25"/>
      <c r="BZV499" s="25"/>
      <c r="BZW499" s="25"/>
      <c r="BZX499" s="25"/>
      <c r="BZY499" s="25"/>
      <c r="BZZ499" s="25"/>
      <c r="CAA499" s="25"/>
      <c r="CAB499" s="25"/>
      <c r="CAC499" s="25"/>
      <c r="CAD499" s="25"/>
      <c r="CAE499" s="25"/>
      <c r="CAF499" s="25"/>
      <c r="CAG499" s="25"/>
      <c r="CAH499" s="25"/>
      <c r="CAI499" s="25"/>
      <c r="CAJ499" s="25"/>
      <c r="CAK499" s="25"/>
      <c r="CAL499" s="25"/>
      <c r="CAM499" s="25"/>
      <c r="CAN499" s="25"/>
      <c r="CAO499" s="25"/>
      <c r="CAP499" s="25"/>
      <c r="CAQ499" s="25"/>
      <c r="CAR499" s="25"/>
      <c r="CAS499" s="25"/>
      <c r="CAT499" s="25"/>
      <c r="CAU499" s="25"/>
      <c r="CAV499" s="25"/>
      <c r="CAW499" s="25"/>
      <c r="CAX499" s="25"/>
      <c r="CAY499" s="25"/>
      <c r="CAZ499" s="25"/>
      <c r="CBA499" s="25"/>
      <c r="CBB499" s="25"/>
      <c r="CBC499" s="25"/>
      <c r="CBD499" s="25"/>
      <c r="CBE499" s="25"/>
      <c r="CBF499" s="25"/>
      <c r="CBG499" s="25"/>
      <c r="CBH499" s="25"/>
      <c r="CBI499" s="25"/>
      <c r="CBJ499" s="25"/>
      <c r="CBK499" s="25"/>
      <c r="CBL499" s="25"/>
      <c r="CBM499" s="25"/>
      <c r="CBN499" s="25"/>
      <c r="CBO499" s="25"/>
      <c r="CBP499" s="25"/>
      <c r="CBQ499" s="25"/>
      <c r="CBR499" s="25"/>
      <c r="CBS499" s="25"/>
      <c r="CBT499" s="25"/>
      <c r="CBU499" s="25"/>
      <c r="CBV499" s="25"/>
      <c r="CBW499" s="25"/>
      <c r="CBX499" s="25"/>
      <c r="CBY499" s="25"/>
      <c r="CBZ499" s="25"/>
      <c r="CCA499" s="25"/>
      <c r="CCB499" s="25"/>
      <c r="CCC499" s="25"/>
      <c r="CCD499" s="25"/>
      <c r="CCE499" s="25"/>
      <c r="CCF499" s="25"/>
      <c r="CCG499" s="25"/>
      <c r="CCH499" s="25"/>
      <c r="CCI499" s="25"/>
      <c r="CCJ499" s="25"/>
      <c r="CCK499" s="25"/>
      <c r="CCL499" s="25"/>
      <c r="CCM499" s="25"/>
      <c r="CCN499" s="25"/>
      <c r="CCO499" s="25"/>
      <c r="CCP499" s="25"/>
      <c r="CCQ499" s="25"/>
      <c r="CCR499" s="25"/>
      <c r="CCS499" s="25"/>
      <c r="CCT499" s="25"/>
      <c r="CCU499" s="25"/>
      <c r="CCV499" s="25"/>
      <c r="CCW499" s="25"/>
      <c r="CCX499" s="25"/>
      <c r="CCY499" s="25"/>
      <c r="CCZ499" s="25"/>
      <c r="CDA499" s="25"/>
      <c r="CDB499" s="25"/>
      <c r="CDC499" s="25"/>
      <c r="CDD499" s="25"/>
      <c r="CDE499" s="25"/>
      <c r="CDF499" s="25"/>
      <c r="CDG499" s="25"/>
      <c r="CDH499" s="25"/>
      <c r="CDI499" s="25"/>
      <c r="CDJ499" s="25"/>
      <c r="CDK499" s="25"/>
      <c r="CDL499" s="25"/>
      <c r="CDM499" s="25"/>
      <c r="CDN499" s="25"/>
      <c r="CDO499" s="25"/>
      <c r="CDP499" s="25"/>
      <c r="CDQ499" s="25"/>
      <c r="CDR499" s="25"/>
      <c r="CDS499" s="25"/>
      <c r="CDT499" s="25"/>
      <c r="CDU499" s="25"/>
      <c r="CDV499" s="25"/>
      <c r="CDW499" s="25"/>
      <c r="CDX499" s="25"/>
      <c r="CDY499" s="25"/>
      <c r="CDZ499" s="25"/>
      <c r="CEA499" s="25"/>
      <c r="CEB499" s="25"/>
      <c r="CEC499" s="25"/>
      <c r="CED499" s="25"/>
      <c r="CEE499" s="25"/>
      <c r="CEF499" s="25"/>
      <c r="CEG499" s="25"/>
      <c r="CEH499" s="25"/>
      <c r="CEI499" s="25"/>
      <c r="CEJ499" s="25"/>
      <c r="CEK499" s="25"/>
      <c r="CEL499" s="25"/>
      <c r="CEM499" s="25"/>
      <c r="CEN499" s="25"/>
      <c r="CEO499" s="25"/>
      <c r="CEP499" s="25"/>
      <c r="CEQ499" s="25"/>
      <c r="CER499" s="25"/>
      <c r="CES499" s="25"/>
      <c r="CET499" s="25"/>
      <c r="CEU499" s="25"/>
      <c r="CEV499" s="25"/>
      <c r="CEW499" s="25"/>
      <c r="CEX499" s="25"/>
      <c r="CEY499" s="25"/>
      <c r="CEZ499" s="25"/>
      <c r="CFA499" s="25"/>
      <c r="CFB499" s="25"/>
      <c r="CFC499" s="25"/>
      <c r="CFD499" s="25"/>
      <c r="CFE499" s="25"/>
      <c r="CFF499" s="25"/>
      <c r="CFG499" s="25"/>
      <c r="CFH499" s="25"/>
      <c r="CFI499" s="25"/>
      <c r="CFJ499" s="25"/>
      <c r="CFK499" s="25"/>
      <c r="CFL499" s="25"/>
      <c r="CFM499" s="25"/>
      <c r="CFN499" s="25"/>
      <c r="CFO499" s="25"/>
      <c r="CFP499" s="25"/>
      <c r="CFQ499" s="25"/>
      <c r="CFR499" s="25"/>
      <c r="CFS499" s="25"/>
      <c r="CFT499" s="25"/>
      <c r="CFU499" s="25"/>
      <c r="CFV499" s="25"/>
      <c r="CFW499" s="25"/>
      <c r="CFX499" s="25"/>
      <c r="CFY499" s="25"/>
      <c r="CFZ499" s="25"/>
      <c r="CGA499" s="25"/>
      <c r="CGB499" s="25"/>
      <c r="CGC499" s="25"/>
      <c r="CGD499" s="25"/>
      <c r="CGE499" s="25"/>
      <c r="CGF499" s="25"/>
      <c r="CGG499" s="25"/>
      <c r="CGH499" s="25"/>
      <c r="CGI499" s="25"/>
      <c r="CGJ499" s="25"/>
      <c r="CGK499" s="25"/>
      <c r="CGL499" s="25"/>
      <c r="CGM499" s="25"/>
      <c r="CGN499" s="25"/>
      <c r="CGO499" s="25"/>
      <c r="CGP499" s="25"/>
      <c r="CGQ499" s="25"/>
      <c r="CGR499" s="25"/>
      <c r="CGS499" s="25"/>
      <c r="CGT499" s="25"/>
      <c r="CGU499" s="25"/>
      <c r="CGV499" s="25"/>
      <c r="CGW499" s="25"/>
      <c r="CGX499" s="25"/>
      <c r="CGY499" s="25"/>
      <c r="CGZ499" s="25"/>
      <c r="CHA499" s="25"/>
      <c r="CHB499" s="25"/>
      <c r="CHC499" s="25"/>
      <c r="CHD499" s="25"/>
      <c r="CHE499" s="25"/>
      <c r="CHF499" s="25"/>
      <c r="CHG499" s="25"/>
      <c r="CHH499" s="25"/>
      <c r="CHI499" s="25"/>
      <c r="CHJ499" s="25"/>
      <c r="CHK499" s="25"/>
      <c r="CHL499" s="25"/>
      <c r="CHM499" s="25"/>
      <c r="CHN499" s="25"/>
      <c r="CHO499" s="25"/>
      <c r="CHP499" s="25"/>
      <c r="CHQ499" s="25"/>
      <c r="CHR499" s="25"/>
      <c r="CHS499" s="25"/>
      <c r="CHT499" s="25"/>
      <c r="CHU499" s="25"/>
      <c r="CHV499" s="25"/>
      <c r="CHW499" s="25"/>
      <c r="CHX499" s="25"/>
      <c r="CHY499" s="25"/>
      <c r="CHZ499" s="25"/>
      <c r="CIA499" s="25"/>
      <c r="CIB499" s="25"/>
      <c r="CIC499" s="25"/>
      <c r="CID499" s="25"/>
      <c r="CIE499" s="25"/>
      <c r="CIF499" s="25"/>
      <c r="CIG499" s="25"/>
      <c r="CIH499" s="25"/>
      <c r="CII499" s="25"/>
      <c r="CIJ499" s="25"/>
      <c r="CIK499" s="25"/>
      <c r="CIL499" s="25"/>
      <c r="CIM499" s="25"/>
      <c r="CIN499" s="25"/>
      <c r="CIO499" s="25"/>
      <c r="CIP499" s="25"/>
      <c r="CIQ499" s="25"/>
      <c r="CIR499" s="25"/>
      <c r="CIS499" s="25"/>
      <c r="CIT499" s="25"/>
      <c r="CIU499" s="25"/>
      <c r="CIV499" s="25"/>
      <c r="CIW499" s="25"/>
      <c r="CIX499" s="25"/>
      <c r="CIY499" s="25"/>
      <c r="CIZ499" s="25"/>
      <c r="CJA499" s="25"/>
      <c r="CJB499" s="25"/>
      <c r="CJC499" s="25"/>
      <c r="CJD499" s="25"/>
      <c r="CJE499" s="25"/>
      <c r="CJF499" s="25"/>
      <c r="CJG499" s="25"/>
      <c r="CJH499" s="25"/>
      <c r="CJI499" s="25"/>
      <c r="CJJ499" s="25"/>
      <c r="CJK499" s="25"/>
      <c r="CJL499" s="25"/>
      <c r="CJM499" s="25"/>
      <c r="CJN499" s="25"/>
      <c r="CJO499" s="25"/>
      <c r="CJP499" s="25"/>
      <c r="CJQ499" s="25"/>
      <c r="CJR499" s="25"/>
      <c r="CJS499" s="25"/>
      <c r="CJT499" s="25"/>
      <c r="CJU499" s="25"/>
      <c r="CJV499" s="25"/>
      <c r="CJW499" s="25"/>
      <c r="CJX499" s="25"/>
      <c r="CJY499" s="25"/>
      <c r="CJZ499" s="25"/>
      <c r="CKA499" s="25"/>
      <c r="CKB499" s="25"/>
      <c r="CKC499" s="25"/>
      <c r="CKD499" s="25"/>
      <c r="CKE499" s="25"/>
      <c r="CKF499" s="25"/>
      <c r="CKG499" s="25"/>
      <c r="CKH499" s="25"/>
      <c r="CKI499" s="25"/>
      <c r="CKJ499" s="25"/>
      <c r="CKK499" s="25"/>
      <c r="CKL499" s="25"/>
      <c r="CKM499" s="25"/>
      <c r="CKN499" s="25"/>
      <c r="CKO499" s="25"/>
      <c r="CKP499" s="25"/>
      <c r="CKQ499" s="25"/>
      <c r="CKR499" s="25"/>
      <c r="CKS499" s="25"/>
      <c r="CKT499" s="25"/>
      <c r="CKU499" s="25"/>
      <c r="CKV499" s="25"/>
      <c r="CKW499" s="25"/>
      <c r="CKX499" s="25"/>
      <c r="CKY499" s="25"/>
      <c r="CKZ499" s="25"/>
      <c r="CLA499" s="25"/>
      <c r="CLB499" s="25"/>
      <c r="CLC499" s="25"/>
      <c r="CLD499" s="25"/>
      <c r="CLE499" s="25"/>
      <c r="CLF499" s="25"/>
      <c r="CLG499" s="25"/>
      <c r="CLH499" s="25"/>
      <c r="CLI499" s="25"/>
      <c r="CLJ499" s="25"/>
      <c r="CLK499" s="25"/>
      <c r="CLL499" s="25"/>
      <c r="CLM499" s="25"/>
      <c r="CLN499" s="25"/>
      <c r="CLO499" s="25"/>
      <c r="CLP499" s="25"/>
      <c r="CLQ499" s="25"/>
      <c r="CLR499" s="25"/>
      <c r="CLS499" s="25"/>
      <c r="CLT499" s="25"/>
      <c r="CLU499" s="25"/>
      <c r="CLV499" s="25"/>
      <c r="CLW499" s="25"/>
      <c r="CLX499" s="25"/>
      <c r="CLY499" s="25"/>
      <c r="CLZ499" s="25"/>
      <c r="CMA499" s="25"/>
      <c r="CMB499" s="25"/>
      <c r="CMC499" s="25"/>
      <c r="CMD499" s="25"/>
      <c r="CME499" s="25"/>
      <c r="CMF499" s="25"/>
      <c r="CMG499" s="25"/>
      <c r="CMH499" s="25"/>
      <c r="CMI499" s="25"/>
      <c r="CMJ499" s="25"/>
      <c r="CMK499" s="25"/>
      <c r="CML499" s="25"/>
      <c r="CMM499" s="25"/>
      <c r="CMN499" s="25"/>
      <c r="CMO499" s="25"/>
      <c r="CMP499" s="25"/>
      <c r="CMQ499" s="25"/>
      <c r="CMR499" s="25"/>
      <c r="CMS499" s="25"/>
      <c r="CMT499" s="25"/>
      <c r="CMU499" s="25"/>
      <c r="CMV499" s="25"/>
      <c r="CMW499" s="25"/>
      <c r="CMX499" s="25"/>
      <c r="CMY499" s="25"/>
      <c r="CMZ499" s="25"/>
      <c r="CNA499" s="25"/>
      <c r="CNB499" s="25"/>
      <c r="CNC499" s="25"/>
      <c r="CND499" s="25"/>
      <c r="CNE499" s="25"/>
      <c r="CNF499" s="25"/>
      <c r="CNG499" s="25"/>
      <c r="CNH499" s="25"/>
      <c r="CNI499" s="25"/>
      <c r="CNJ499" s="25"/>
      <c r="CNK499" s="25"/>
      <c r="CNL499" s="25"/>
      <c r="CNM499" s="25"/>
      <c r="CNN499" s="25"/>
      <c r="CNO499" s="25"/>
      <c r="CNP499" s="25"/>
      <c r="CNQ499" s="25"/>
      <c r="CNR499" s="25"/>
      <c r="CNS499" s="25"/>
      <c r="CNT499" s="25"/>
      <c r="CNU499" s="25"/>
      <c r="CNV499" s="25"/>
      <c r="CNW499" s="25"/>
      <c r="CNX499" s="25"/>
      <c r="CNY499" s="25"/>
      <c r="CNZ499" s="25"/>
      <c r="COA499" s="25"/>
      <c r="COB499" s="25"/>
      <c r="COC499" s="25"/>
      <c r="COD499" s="25"/>
      <c r="COE499" s="25"/>
      <c r="COF499" s="25"/>
      <c r="COG499" s="25"/>
      <c r="COH499" s="25"/>
      <c r="COI499" s="25"/>
      <c r="COJ499" s="25"/>
      <c r="COK499" s="25"/>
      <c r="COL499" s="25"/>
      <c r="COM499" s="25"/>
      <c r="CON499" s="25"/>
      <c r="COO499" s="25"/>
      <c r="COP499" s="25"/>
      <c r="COQ499" s="25"/>
      <c r="COR499" s="25"/>
      <c r="COS499" s="25"/>
      <c r="COT499" s="25"/>
      <c r="COU499" s="25"/>
      <c r="COV499" s="25"/>
      <c r="COW499" s="25"/>
      <c r="COX499" s="25"/>
      <c r="COY499" s="25"/>
      <c r="COZ499" s="25"/>
      <c r="CPA499" s="25"/>
      <c r="CPB499" s="25"/>
      <c r="CPC499" s="25"/>
      <c r="CPD499" s="25"/>
      <c r="CPE499" s="25"/>
      <c r="CPF499" s="25"/>
      <c r="CPG499" s="25"/>
      <c r="CPH499" s="25"/>
      <c r="CPI499" s="25"/>
      <c r="CPJ499" s="25"/>
      <c r="CPK499" s="25"/>
      <c r="CPL499" s="25"/>
      <c r="CPM499" s="25"/>
      <c r="CPN499" s="25"/>
      <c r="CPO499" s="25"/>
      <c r="CPP499" s="25"/>
      <c r="CPQ499" s="25"/>
      <c r="CPR499" s="25"/>
      <c r="CPS499" s="25"/>
      <c r="CPT499" s="25"/>
      <c r="CPU499" s="25"/>
      <c r="CPV499" s="25"/>
      <c r="CPW499" s="25"/>
      <c r="CPX499" s="25"/>
      <c r="CPY499" s="25"/>
      <c r="CPZ499" s="25"/>
      <c r="CQA499" s="25"/>
      <c r="CQB499" s="25"/>
      <c r="CQC499" s="25"/>
      <c r="CQD499" s="25"/>
      <c r="CQE499" s="25"/>
      <c r="CQF499" s="25"/>
      <c r="CQG499" s="25"/>
      <c r="CQH499" s="25"/>
      <c r="CQI499" s="25"/>
      <c r="CQJ499" s="25"/>
      <c r="CQK499" s="25"/>
      <c r="CQL499" s="25"/>
      <c r="CQM499" s="25"/>
      <c r="CQN499" s="25"/>
      <c r="CQO499" s="25"/>
      <c r="CQP499" s="25"/>
      <c r="CQQ499" s="25"/>
      <c r="CQR499" s="25"/>
      <c r="CQS499" s="25"/>
      <c r="CQT499" s="25"/>
      <c r="CQU499" s="25"/>
      <c r="CQV499" s="25"/>
      <c r="CQW499" s="25"/>
      <c r="CQX499" s="25"/>
      <c r="CQY499" s="25"/>
      <c r="CQZ499" s="25"/>
      <c r="CRA499" s="25"/>
      <c r="CRB499" s="25"/>
      <c r="CRC499" s="25"/>
      <c r="CRD499" s="25"/>
      <c r="CRE499" s="25"/>
      <c r="CRF499" s="25"/>
      <c r="CRG499" s="25"/>
      <c r="CRH499" s="25"/>
      <c r="CRI499" s="25"/>
      <c r="CRJ499" s="25"/>
      <c r="CRK499" s="25"/>
      <c r="CRL499" s="25"/>
      <c r="CRM499" s="25"/>
      <c r="CRN499" s="25"/>
      <c r="CRO499" s="25"/>
      <c r="CRP499" s="25"/>
      <c r="CRQ499" s="25"/>
      <c r="CRR499" s="25"/>
      <c r="CRS499" s="25"/>
      <c r="CRT499" s="25"/>
      <c r="CRU499" s="25"/>
      <c r="CRV499" s="25"/>
      <c r="CRW499" s="25"/>
      <c r="CRX499" s="25"/>
      <c r="CRY499" s="25"/>
      <c r="CRZ499" s="25"/>
      <c r="CSA499" s="25"/>
      <c r="CSB499" s="25"/>
      <c r="CSC499" s="25"/>
      <c r="CSD499" s="25"/>
      <c r="CSE499" s="25"/>
      <c r="CSF499" s="25"/>
      <c r="CSG499" s="25"/>
      <c r="CSH499" s="25"/>
      <c r="CSI499" s="25"/>
      <c r="CSJ499" s="25"/>
      <c r="CSK499" s="25"/>
      <c r="CSL499" s="25"/>
      <c r="CSM499" s="25"/>
      <c r="CSN499" s="25"/>
      <c r="CSO499" s="25"/>
      <c r="CSP499" s="25"/>
      <c r="CSQ499" s="25"/>
      <c r="CSR499" s="25"/>
      <c r="CSS499" s="25"/>
      <c r="CST499" s="25"/>
      <c r="CSU499" s="25"/>
      <c r="CSV499" s="25"/>
      <c r="CSW499" s="25"/>
      <c r="CSX499" s="25"/>
      <c r="CSY499" s="25"/>
      <c r="CSZ499" s="25"/>
      <c r="CTA499" s="25"/>
      <c r="CTB499" s="25"/>
      <c r="CTC499" s="25"/>
      <c r="CTD499" s="25"/>
      <c r="CTE499" s="25"/>
      <c r="CTF499" s="25"/>
      <c r="CTG499" s="25"/>
      <c r="CTH499" s="25"/>
      <c r="CTI499" s="25"/>
      <c r="CTJ499" s="25"/>
      <c r="CTK499" s="25"/>
      <c r="CTL499" s="25"/>
      <c r="CTM499" s="25"/>
      <c r="CTN499" s="25"/>
      <c r="CTO499" s="25"/>
      <c r="CTP499" s="25"/>
      <c r="CTQ499" s="25"/>
      <c r="CTR499" s="25"/>
      <c r="CTS499" s="25"/>
      <c r="CTT499" s="25"/>
      <c r="CTU499" s="25"/>
      <c r="CTV499" s="25"/>
      <c r="CTW499" s="25"/>
      <c r="CTX499" s="25"/>
      <c r="CTY499" s="25"/>
      <c r="CTZ499" s="25"/>
      <c r="CUA499" s="25"/>
      <c r="CUB499" s="25"/>
      <c r="CUC499" s="25"/>
      <c r="CUD499" s="25"/>
      <c r="CUE499" s="25"/>
      <c r="CUF499" s="25"/>
      <c r="CUG499" s="25"/>
      <c r="CUH499" s="25"/>
      <c r="CUI499" s="25"/>
      <c r="CUJ499" s="25"/>
      <c r="CUK499" s="25"/>
      <c r="CUL499" s="25"/>
      <c r="CUM499" s="25"/>
      <c r="CUN499" s="25"/>
      <c r="CUO499" s="25"/>
      <c r="CUP499" s="25"/>
      <c r="CUQ499" s="25"/>
      <c r="CUR499" s="25"/>
      <c r="CUS499" s="25"/>
      <c r="CUT499" s="25"/>
      <c r="CUU499" s="25"/>
      <c r="CUV499" s="25"/>
      <c r="CUW499" s="25"/>
      <c r="CUX499" s="25"/>
      <c r="CUY499" s="25"/>
      <c r="CUZ499" s="25"/>
      <c r="CVA499" s="25"/>
      <c r="CVB499" s="25"/>
      <c r="CVC499" s="25"/>
      <c r="CVD499" s="25"/>
      <c r="CVE499" s="25"/>
      <c r="CVF499" s="25"/>
      <c r="CVG499" s="25"/>
      <c r="CVH499" s="25"/>
      <c r="CVI499" s="25"/>
      <c r="CVJ499" s="25"/>
      <c r="CVK499" s="25"/>
      <c r="CVL499" s="25"/>
      <c r="CVM499" s="25"/>
      <c r="CVN499" s="25"/>
      <c r="CVO499" s="25"/>
      <c r="CVP499" s="25"/>
      <c r="CVQ499" s="25"/>
      <c r="CVR499" s="25"/>
      <c r="CVS499" s="25"/>
      <c r="CVT499" s="25"/>
      <c r="CVU499" s="25"/>
      <c r="CVV499" s="25"/>
      <c r="CVW499" s="25"/>
      <c r="CVX499" s="25"/>
      <c r="CVY499" s="25"/>
      <c r="CVZ499" s="25"/>
      <c r="CWA499" s="25"/>
      <c r="CWB499" s="25"/>
      <c r="CWC499" s="25"/>
      <c r="CWD499" s="25"/>
      <c r="CWE499" s="25"/>
      <c r="CWF499" s="25"/>
      <c r="CWG499" s="25"/>
      <c r="CWH499" s="25"/>
      <c r="CWI499" s="25"/>
      <c r="CWJ499" s="25"/>
      <c r="CWK499" s="25"/>
      <c r="CWL499" s="25"/>
      <c r="CWM499" s="25"/>
      <c r="CWN499" s="25"/>
      <c r="CWO499" s="25"/>
      <c r="CWP499" s="25"/>
      <c r="CWQ499" s="25"/>
      <c r="CWR499" s="25"/>
      <c r="CWS499" s="25"/>
      <c r="CWT499" s="25"/>
      <c r="CWU499" s="25"/>
      <c r="CWV499" s="25"/>
      <c r="CWW499" s="25"/>
      <c r="CWX499" s="25"/>
      <c r="CWY499" s="25"/>
      <c r="CWZ499" s="25"/>
      <c r="CXA499" s="25"/>
      <c r="CXB499" s="25"/>
      <c r="CXC499" s="25"/>
      <c r="CXD499" s="25"/>
      <c r="CXE499" s="25"/>
      <c r="CXF499" s="25"/>
      <c r="CXG499" s="25"/>
      <c r="CXH499" s="25"/>
      <c r="CXI499" s="25"/>
      <c r="CXJ499" s="25"/>
      <c r="CXK499" s="25"/>
      <c r="CXL499" s="25"/>
      <c r="CXM499" s="25"/>
      <c r="CXN499" s="25"/>
      <c r="CXO499" s="25"/>
      <c r="CXP499" s="25"/>
      <c r="CXQ499" s="25"/>
      <c r="CXR499" s="25"/>
      <c r="CXS499" s="25"/>
      <c r="CXT499" s="25"/>
      <c r="CXU499" s="25"/>
      <c r="CXV499" s="25"/>
      <c r="CXW499" s="25"/>
      <c r="CXX499" s="25"/>
      <c r="CXY499" s="25"/>
      <c r="CXZ499" s="25"/>
      <c r="CYA499" s="25"/>
      <c r="CYB499" s="25"/>
      <c r="CYC499" s="25"/>
      <c r="CYD499" s="25"/>
      <c r="CYE499" s="25"/>
      <c r="CYF499" s="25"/>
      <c r="CYG499" s="25"/>
      <c r="CYH499" s="25"/>
      <c r="CYI499" s="25"/>
      <c r="CYJ499" s="25"/>
      <c r="CYK499" s="25"/>
      <c r="CYL499" s="25"/>
      <c r="CYM499" s="25"/>
      <c r="CYN499" s="25"/>
      <c r="CYO499" s="25"/>
      <c r="CYP499" s="25"/>
      <c r="CYQ499" s="25"/>
      <c r="CYR499" s="25"/>
      <c r="CYS499" s="25"/>
      <c r="CYT499" s="25"/>
      <c r="CYU499" s="25"/>
      <c r="CYV499" s="25"/>
      <c r="CYW499" s="25"/>
      <c r="CYX499" s="25"/>
      <c r="CYY499" s="25"/>
      <c r="CYZ499" s="25"/>
      <c r="CZA499" s="25"/>
      <c r="CZB499" s="25"/>
      <c r="CZC499" s="25"/>
      <c r="CZD499" s="25"/>
      <c r="CZE499" s="25"/>
      <c r="CZF499" s="25"/>
      <c r="CZG499" s="25"/>
      <c r="CZH499" s="25"/>
      <c r="CZI499" s="25"/>
      <c r="CZJ499" s="25"/>
      <c r="CZK499" s="25"/>
      <c r="CZL499" s="25"/>
      <c r="CZM499" s="25"/>
      <c r="CZN499" s="25"/>
      <c r="CZO499" s="25"/>
      <c r="CZP499" s="25"/>
      <c r="CZQ499" s="25"/>
      <c r="CZR499" s="25"/>
      <c r="CZS499" s="25"/>
      <c r="CZT499" s="25"/>
      <c r="CZU499" s="25"/>
      <c r="CZV499" s="25"/>
      <c r="CZW499" s="25"/>
      <c r="CZX499" s="25"/>
      <c r="CZY499" s="25"/>
      <c r="CZZ499" s="25"/>
      <c r="DAA499" s="25"/>
      <c r="DAB499" s="25"/>
      <c r="DAC499" s="25"/>
      <c r="DAD499" s="25"/>
      <c r="DAE499" s="25"/>
      <c r="DAF499" s="25"/>
      <c r="DAG499" s="25"/>
      <c r="DAH499" s="25"/>
      <c r="DAI499" s="25"/>
      <c r="DAJ499" s="25"/>
      <c r="DAK499" s="25"/>
      <c r="DAL499" s="25"/>
      <c r="DAM499" s="25"/>
      <c r="DAN499" s="25"/>
      <c r="DAO499" s="25"/>
      <c r="DAP499" s="25"/>
      <c r="DAQ499" s="25"/>
      <c r="DAR499" s="25"/>
      <c r="DAS499" s="25"/>
      <c r="DAT499" s="25"/>
      <c r="DAU499" s="25"/>
      <c r="DAV499" s="25"/>
      <c r="DAW499" s="25"/>
      <c r="DAX499" s="25"/>
      <c r="DAY499" s="25"/>
      <c r="DAZ499" s="25"/>
      <c r="DBA499" s="25"/>
      <c r="DBB499" s="25"/>
      <c r="DBC499" s="25"/>
      <c r="DBD499" s="25"/>
      <c r="DBE499" s="25"/>
      <c r="DBF499" s="25"/>
      <c r="DBG499" s="25"/>
      <c r="DBH499" s="25"/>
      <c r="DBI499" s="25"/>
      <c r="DBJ499" s="25"/>
      <c r="DBK499" s="25"/>
      <c r="DBL499" s="25"/>
      <c r="DBM499" s="25"/>
      <c r="DBN499" s="25"/>
      <c r="DBO499" s="25"/>
      <c r="DBP499" s="25"/>
      <c r="DBQ499" s="25"/>
      <c r="DBR499" s="25"/>
      <c r="DBS499" s="25"/>
      <c r="DBT499" s="25"/>
      <c r="DBU499" s="25"/>
      <c r="DBV499" s="25"/>
      <c r="DBW499" s="25"/>
      <c r="DBX499" s="25"/>
      <c r="DBY499" s="25"/>
      <c r="DBZ499" s="25"/>
      <c r="DCA499" s="25"/>
      <c r="DCB499" s="25"/>
      <c r="DCC499" s="25"/>
      <c r="DCD499" s="25"/>
      <c r="DCE499" s="25"/>
      <c r="DCF499" s="25"/>
      <c r="DCG499" s="25"/>
      <c r="DCH499" s="25"/>
      <c r="DCI499" s="25"/>
      <c r="DCJ499" s="25"/>
      <c r="DCK499" s="25"/>
      <c r="DCL499" s="25"/>
      <c r="DCM499" s="25"/>
      <c r="DCN499" s="25"/>
      <c r="DCO499" s="25"/>
      <c r="DCP499" s="25"/>
      <c r="DCQ499" s="25"/>
      <c r="DCR499" s="25"/>
      <c r="DCS499" s="25"/>
      <c r="DCT499" s="25"/>
      <c r="DCU499" s="25"/>
      <c r="DCV499" s="25"/>
      <c r="DCW499" s="25"/>
      <c r="DCX499" s="25"/>
      <c r="DCY499" s="25"/>
      <c r="DCZ499" s="25"/>
      <c r="DDA499" s="25"/>
      <c r="DDB499" s="25"/>
      <c r="DDC499" s="25"/>
      <c r="DDD499" s="25"/>
      <c r="DDE499" s="25"/>
      <c r="DDF499" s="25"/>
      <c r="DDG499" s="25"/>
      <c r="DDH499" s="25"/>
      <c r="DDI499" s="25"/>
      <c r="DDJ499" s="25"/>
      <c r="DDK499" s="25"/>
      <c r="DDL499" s="25"/>
      <c r="DDM499" s="25"/>
      <c r="DDN499" s="25"/>
      <c r="DDO499" s="25"/>
      <c r="DDP499" s="25"/>
      <c r="DDQ499" s="25"/>
      <c r="DDR499" s="25"/>
      <c r="DDS499" s="25"/>
      <c r="DDT499" s="25"/>
      <c r="DDU499" s="25"/>
      <c r="DDV499" s="25"/>
      <c r="DDW499" s="25"/>
      <c r="DDX499" s="25"/>
      <c r="DDY499" s="25"/>
      <c r="DDZ499" s="25"/>
      <c r="DEA499" s="25"/>
      <c r="DEB499" s="25"/>
      <c r="DEC499" s="25"/>
      <c r="DED499" s="25"/>
      <c r="DEE499" s="25"/>
      <c r="DEF499" s="25"/>
      <c r="DEG499" s="25"/>
      <c r="DEH499" s="25"/>
      <c r="DEI499" s="25"/>
      <c r="DEJ499" s="25"/>
      <c r="DEK499" s="25"/>
      <c r="DEL499" s="25"/>
      <c r="DEM499" s="25"/>
      <c r="DEN499" s="25"/>
      <c r="DEO499" s="25"/>
      <c r="DEP499" s="25"/>
      <c r="DEQ499" s="25"/>
      <c r="DER499" s="25"/>
      <c r="DES499" s="25"/>
      <c r="DET499" s="25"/>
      <c r="DEU499" s="25"/>
      <c r="DEV499" s="25"/>
      <c r="DEW499" s="25"/>
      <c r="DEX499" s="25"/>
      <c r="DEY499" s="25"/>
      <c r="DEZ499" s="25"/>
      <c r="DFA499" s="25"/>
      <c r="DFB499" s="25"/>
      <c r="DFC499" s="25"/>
      <c r="DFD499" s="25"/>
      <c r="DFE499" s="25"/>
      <c r="DFF499" s="25"/>
      <c r="DFG499" s="25"/>
      <c r="DFH499" s="25"/>
      <c r="DFI499" s="25"/>
      <c r="DFJ499" s="25"/>
      <c r="DFK499" s="25"/>
      <c r="DFL499" s="25"/>
      <c r="DFM499" s="25"/>
      <c r="DFN499" s="25"/>
      <c r="DFO499" s="25"/>
      <c r="DFP499" s="25"/>
      <c r="DFQ499" s="25"/>
      <c r="DFR499" s="25"/>
      <c r="DFS499" s="25"/>
      <c r="DFT499" s="25"/>
      <c r="DFU499" s="25"/>
      <c r="DFV499" s="25"/>
      <c r="DFW499" s="25"/>
      <c r="DFX499" s="25"/>
      <c r="DFY499" s="25"/>
      <c r="DFZ499" s="25"/>
      <c r="DGA499" s="25"/>
      <c r="DGB499" s="25"/>
      <c r="DGC499" s="25"/>
      <c r="DGD499" s="25"/>
      <c r="DGE499" s="25"/>
      <c r="DGF499" s="25"/>
      <c r="DGG499" s="25"/>
      <c r="DGH499" s="25"/>
      <c r="DGI499" s="25"/>
      <c r="DGJ499" s="25"/>
      <c r="DGK499" s="25"/>
      <c r="DGL499" s="25"/>
      <c r="DGM499" s="25"/>
      <c r="DGN499" s="25"/>
      <c r="DGO499" s="25"/>
      <c r="DGP499" s="25"/>
      <c r="DGQ499" s="25"/>
      <c r="DGR499" s="25"/>
      <c r="DGS499" s="25"/>
      <c r="DGT499" s="25"/>
      <c r="DGU499" s="25"/>
      <c r="DGV499" s="25"/>
      <c r="DGW499" s="25"/>
      <c r="DGX499" s="25"/>
      <c r="DGY499" s="25"/>
      <c r="DGZ499" s="25"/>
      <c r="DHA499" s="25"/>
      <c r="DHB499" s="25"/>
      <c r="DHC499" s="25"/>
      <c r="DHD499" s="25"/>
      <c r="DHE499" s="25"/>
      <c r="DHF499" s="25"/>
      <c r="DHG499" s="25"/>
      <c r="DHH499" s="25"/>
      <c r="DHI499" s="25"/>
      <c r="DHJ499" s="25"/>
      <c r="DHK499" s="25"/>
      <c r="DHL499" s="25"/>
      <c r="DHM499" s="25"/>
      <c r="DHN499" s="25"/>
      <c r="DHO499" s="25"/>
      <c r="DHP499" s="25"/>
      <c r="DHQ499" s="25"/>
      <c r="DHR499" s="25"/>
      <c r="DHS499" s="25"/>
      <c r="DHT499" s="25"/>
      <c r="DHU499" s="25"/>
      <c r="DHV499" s="25"/>
      <c r="DHW499" s="25"/>
      <c r="DHX499" s="25"/>
      <c r="DHY499" s="25"/>
      <c r="DHZ499" s="25"/>
      <c r="DIA499" s="25"/>
      <c r="DIB499" s="25"/>
      <c r="DIC499" s="25"/>
      <c r="DID499" s="25"/>
      <c r="DIE499" s="25"/>
      <c r="DIF499" s="25"/>
      <c r="DIG499" s="25"/>
      <c r="DIH499" s="25"/>
      <c r="DII499" s="25"/>
      <c r="DIJ499" s="25"/>
      <c r="DIK499" s="25"/>
      <c r="DIL499" s="25"/>
      <c r="DIM499" s="25"/>
      <c r="DIN499" s="25"/>
      <c r="DIO499" s="25"/>
      <c r="DIP499" s="25"/>
      <c r="DIQ499" s="25"/>
      <c r="DIR499" s="25"/>
      <c r="DIS499" s="25"/>
      <c r="DIT499" s="25"/>
      <c r="DIU499" s="25"/>
      <c r="DIV499" s="25"/>
      <c r="DIW499" s="25"/>
      <c r="DIX499" s="25"/>
      <c r="DIY499" s="25"/>
      <c r="DIZ499" s="25"/>
      <c r="DJA499" s="25"/>
      <c r="DJB499" s="25"/>
      <c r="DJC499" s="25"/>
      <c r="DJD499" s="25"/>
      <c r="DJE499" s="25"/>
      <c r="DJF499" s="25"/>
      <c r="DJG499" s="25"/>
      <c r="DJH499" s="25"/>
      <c r="DJI499" s="25"/>
      <c r="DJJ499" s="25"/>
      <c r="DJK499" s="25"/>
      <c r="DJL499" s="25"/>
      <c r="DJM499" s="25"/>
      <c r="DJN499" s="25"/>
      <c r="DJO499" s="25"/>
      <c r="DJP499" s="25"/>
      <c r="DJQ499" s="25"/>
      <c r="DJR499" s="25"/>
      <c r="DJS499" s="25"/>
      <c r="DJT499" s="25"/>
      <c r="DJU499" s="25"/>
      <c r="DJV499" s="25"/>
      <c r="DJW499" s="25"/>
      <c r="DJX499" s="25"/>
      <c r="DJY499" s="25"/>
      <c r="DJZ499" s="25"/>
      <c r="DKA499" s="25"/>
      <c r="DKB499" s="25"/>
      <c r="DKC499" s="25"/>
      <c r="DKD499" s="25"/>
      <c r="DKE499" s="25"/>
      <c r="DKF499" s="25"/>
      <c r="DKG499" s="25"/>
      <c r="DKH499" s="25"/>
      <c r="DKI499" s="25"/>
      <c r="DKJ499" s="25"/>
      <c r="DKK499" s="25"/>
      <c r="DKL499" s="25"/>
      <c r="DKM499" s="25"/>
      <c r="DKN499" s="25"/>
      <c r="DKO499" s="25"/>
      <c r="DKP499" s="25"/>
      <c r="DKQ499" s="25"/>
      <c r="DKR499" s="25"/>
      <c r="DKS499" s="25"/>
      <c r="DKT499" s="25"/>
      <c r="DKU499" s="25"/>
      <c r="DKV499" s="25"/>
      <c r="DKW499" s="25"/>
      <c r="DKX499" s="25"/>
      <c r="DKY499" s="25"/>
      <c r="DKZ499" s="25"/>
      <c r="DLA499" s="25"/>
      <c r="DLB499" s="25"/>
      <c r="DLC499" s="25"/>
      <c r="DLD499" s="25"/>
      <c r="DLE499" s="25"/>
      <c r="DLF499" s="25"/>
      <c r="DLG499" s="25"/>
      <c r="DLH499" s="25"/>
      <c r="DLI499" s="25"/>
      <c r="DLJ499" s="25"/>
      <c r="DLK499" s="25"/>
      <c r="DLL499" s="25"/>
      <c r="DLM499" s="25"/>
      <c r="DLN499" s="25"/>
      <c r="DLO499" s="25"/>
      <c r="DLP499" s="25"/>
      <c r="DLQ499" s="25"/>
      <c r="DLR499" s="25"/>
      <c r="DLS499" s="25"/>
      <c r="DLT499" s="25"/>
      <c r="DLU499" s="25"/>
      <c r="DLV499" s="25"/>
      <c r="DLW499" s="25"/>
      <c r="DLX499" s="25"/>
      <c r="DLY499" s="25"/>
      <c r="DLZ499" s="25"/>
      <c r="DMA499" s="25"/>
      <c r="DMB499" s="25"/>
      <c r="DMC499" s="25"/>
      <c r="DMD499" s="25"/>
      <c r="DME499" s="25"/>
      <c r="DMF499" s="25"/>
      <c r="DMG499" s="25"/>
      <c r="DMH499" s="25"/>
      <c r="DMI499" s="25"/>
      <c r="DMJ499" s="25"/>
      <c r="DMK499" s="25"/>
      <c r="DML499" s="25"/>
      <c r="DMM499" s="25"/>
      <c r="DMN499" s="25"/>
      <c r="DMO499" s="25"/>
      <c r="DMP499" s="25"/>
      <c r="DMQ499" s="25"/>
      <c r="DMR499" s="25"/>
      <c r="DMS499" s="25"/>
      <c r="DMT499" s="25"/>
      <c r="DMU499" s="25"/>
      <c r="DMV499" s="25"/>
      <c r="DMW499" s="25"/>
      <c r="DMX499" s="25"/>
      <c r="DMY499" s="25"/>
      <c r="DMZ499" s="25"/>
      <c r="DNA499" s="25"/>
      <c r="DNB499" s="25"/>
      <c r="DNC499" s="25"/>
      <c r="DND499" s="25"/>
      <c r="DNE499" s="25"/>
      <c r="DNF499" s="25"/>
      <c r="DNG499" s="25"/>
      <c r="DNH499" s="25"/>
      <c r="DNI499" s="25"/>
      <c r="DNJ499" s="25"/>
      <c r="DNK499" s="25"/>
      <c r="DNL499" s="25"/>
      <c r="DNM499" s="25"/>
      <c r="DNN499" s="25"/>
      <c r="DNO499" s="25"/>
      <c r="DNP499" s="25"/>
      <c r="DNQ499" s="25"/>
      <c r="DNR499" s="25"/>
      <c r="DNS499" s="25"/>
      <c r="DNT499" s="25"/>
      <c r="DNU499" s="25"/>
      <c r="DNV499" s="25"/>
      <c r="DNW499" s="25"/>
      <c r="DNX499" s="25"/>
      <c r="DNY499" s="25"/>
      <c r="DNZ499" s="25"/>
      <c r="DOA499" s="25"/>
      <c r="DOB499" s="25"/>
      <c r="DOC499" s="25"/>
      <c r="DOD499" s="25"/>
      <c r="DOE499" s="25"/>
      <c r="DOF499" s="25"/>
      <c r="DOG499" s="25"/>
      <c r="DOH499" s="25"/>
      <c r="DOI499" s="25"/>
      <c r="DOJ499" s="25"/>
      <c r="DOK499" s="25"/>
      <c r="DOL499" s="25"/>
      <c r="DOM499" s="25"/>
      <c r="DON499" s="25"/>
      <c r="DOO499" s="25"/>
      <c r="DOP499" s="25"/>
      <c r="DOQ499" s="25"/>
      <c r="DOR499" s="25"/>
      <c r="DOS499" s="25"/>
      <c r="DOT499" s="25"/>
      <c r="DOU499" s="25"/>
      <c r="DOV499" s="25"/>
      <c r="DOW499" s="25"/>
      <c r="DOX499" s="25"/>
      <c r="DOY499" s="25"/>
      <c r="DOZ499" s="25"/>
      <c r="DPA499" s="25"/>
      <c r="DPB499" s="25"/>
      <c r="DPC499" s="25"/>
      <c r="DPD499" s="25"/>
      <c r="DPE499" s="25"/>
      <c r="DPF499" s="25"/>
      <c r="DPG499" s="25"/>
      <c r="DPH499" s="25"/>
      <c r="DPI499" s="25"/>
      <c r="DPJ499" s="25"/>
      <c r="DPK499" s="25"/>
      <c r="DPL499" s="25"/>
      <c r="DPM499" s="25"/>
      <c r="DPN499" s="25"/>
      <c r="DPO499" s="25"/>
      <c r="DPP499" s="25"/>
      <c r="DPQ499" s="25"/>
      <c r="DPR499" s="25"/>
      <c r="DPS499" s="25"/>
      <c r="DPT499" s="25"/>
      <c r="DPU499" s="25"/>
      <c r="DPV499" s="25"/>
      <c r="DPW499" s="25"/>
      <c r="DPX499" s="25"/>
      <c r="DPY499" s="25"/>
      <c r="DPZ499" s="25"/>
      <c r="DQA499" s="25"/>
      <c r="DQB499" s="25"/>
      <c r="DQC499" s="25"/>
      <c r="DQD499" s="25"/>
      <c r="DQE499" s="25"/>
      <c r="DQF499" s="25"/>
      <c r="DQG499" s="25"/>
      <c r="DQH499" s="25"/>
      <c r="DQI499" s="25"/>
      <c r="DQJ499" s="25"/>
      <c r="DQK499" s="25"/>
      <c r="DQL499" s="25"/>
      <c r="DQM499" s="25"/>
      <c r="DQN499" s="25"/>
      <c r="DQO499" s="25"/>
      <c r="DQP499" s="25"/>
      <c r="DQQ499" s="25"/>
      <c r="DQR499" s="25"/>
      <c r="DQS499" s="25"/>
      <c r="DQT499" s="25"/>
      <c r="DQU499" s="25"/>
      <c r="DQV499" s="25"/>
      <c r="DQW499" s="25"/>
      <c r="DQX499" s="25"/>
      <c r="DQY499" s="25"/>
      <c r="DQZ499" s="25"/>
      <c r="DRA499" s="25"/>
      <c r="DRB499" s="25"/>
      <c r="DRC499" s="25"/>
      <c r="DRD499" s="25"/>
      <c r="DRE499" s="25"/>
      <c r="DRF499" s="25"/>
      <c r="DRG499" s="25"/>
      <c r="DRH499" s="25"/>
      <c r="DRI499" s="25"/>
      <c r="DRJ499" s="25"/>
      <c r="DRK499" s="25"/>
      <c r="DRL499" s="25"/>
      <c r="DRM499" s="25"/>
      <c r="DRN499" s="25"/>
      <c r="DRO499" s="25"/>
      <c r="DRP499" s="25"/>
      <c r="DRQ499" s="25"/>
      <c r="DRR499" s="25"/>
      <c r="DRS499" s="25"/>
      <c r="DRT499" s="25"/>
      <c r="DRU499" s="25"/>
      <c r="DRV499" s="25"/>
      <c r="DRW499" s="25"/>
      <c r="DRX499" s="25"/>
      <c r="DRY499" s="25"/>
      <c r="DRZ499" s="25"/>
      <c r="DSA499" s="25"/>
      <c r="DSB499" s="25"/>
      <c r="DSC499" s="25"/>
      <c r="DSD499" s="25"/>
      <c r="DSE499" s="25"/>
      <c r="DSF499" s="25"/>
      <c r="DSG499" s="25"/>
      <c r="DSH499" s="25"/>
      <c r="DSI499" s="25"/>
      <c r="DSJ499" s="25"/>
      <c r="DSK499" s="25"/>
      <c r="DSL499" s="25"/>
      <c r="DSM499" s="25"/>
      <c r="DSN499" s="25"/>
      <c r="DSO499" s="25"/>
      <c r="DSP499" s="25"/>
      <c r="DSQ499" s="25"/>
      <c r="DSR499" s="25"/>
      <c r="DSS499" s="25"/>
      <c r="DST499" s="25"/>
      <c r="DSU499" s="25"/>
      <c r="DSV499" s="25"/>
      <c r="DSW499" s="25"/>
      <c r="DSX499" s="25"/>
      <c r="DSY499" s="25"/>
      <c r="DSZ499" s="25"/>
      <c r="DTA499" s="25"/>
      <c r="DTB499" s="25"/>
      <c r="DTC499" s="25"/>
      <c r="DTD499" s="25"/>
      <c r="DTE499" s="25"/>
      <c r="DTF499" s="25"/>
      <c r="DTG499" s="25"/>
      <c r="DTH499" s="25"/>
      <c r="DTI499" s="25"/>
      <c r="DTJ499" s="25"/>
      <c r="DTK499" s="25"/>
      <c r="DTL499" s="25"/>
      <c r="DTM499" s="25"/>
      <c r="DTN499" s="25"/>
      <c r="DTO499" s="25"/>
      <c r="DTP499" s="25"/>
      <c r="DTQ499" s="25"/>
      <c r="DTR499" s="25"/>
      <c r="DTS499" s="25"/>
      <c r="DTT499" s="25"/>
      <c r="DTU499" s="25"/>
      <c r="DTV499" s="25"/>
      <c r="DTW499" s="25"/>
      <c r="DTX499" s="25"/>
      <c r="DTY499" s="25"/>
      <c r="DTZ499" s="25"/>
      <c r="DUA499" s="25"/>
      <c r="DUB499" s="25"/>
      <c r="DUC499" s="25"/>
      <c r="DUD499" s="25"/>
      <c r="DUE499" s="25"/>
      <c r="DUF499" s="25"/>
      <c r="DUG499" s="25"/>
      <c r="DUH499" s="25"/>
      <c r="DUI499" s="25"/>
      <c r="DUJ499" s="25"/>
      <c r="DUK499" s="25"/>
      <c r="DUL499" s="25"/>
      <c r="DUM499" s="25"/>
      <c r="DUN499" s="25"/>
      <c r="DUO499" s="25"/>
      <c r="DUP499" s="25"/>
      <c r="DUQ499" s="25"/>
      <c r="DUR499" s="25"/>
      <c r="DUS499" s="25"/>
      <c r="DUT499" s="25"/>
      <c r="DUU499" s="25"/>
      <c r="DUV499" s="25"/>
      <c r="DUW499" s="25"/>
      <c r="DUX499" s="25"/>
      <c r="DUY499" s="25"/>
      <c r="DUZ499" s="25"/>
      <c r="DVA499" s="25"/>
      <c r="DVB499" s="25"/>
      <c r="DVC499" s="25"/>
      <c r="DVD499" s="25"/>
      <c r="DVE499" s="25"/>
      <c r="DVF499" s="25"/>
      <c r="DVG499" s="25"/>
      <c r="DVH499" s="25"/>
      <c r="DVI499" s="25"/>
      <c r="DVJ499" s="25"/>
      <c r="DVK499" s="25"/>
      <c r="DVL499" s="25"/>
      <c r="DVM499" s="25"/>
      <c r="DVN499" s="25"/>
      <c r="DVO499" s="25"/>
      <c r="DVP499" s="25"/>
      <c r="DVQ499" s="25"/>
      <c r="DVR499" s="25"/>
      <c r="DVS499" s="25"/>
      <c r="DVT499" s="25"/>
      <c r="DVU499" s="25"/>
      <c r="DVV499" s="25"/>
      <c r="DVW499" s="25"/>
      <c r="DVX499" s="25"/>
      <c r="DVY499" s="25"/>
      <c r="DVZ499" s="25"/>
      <c r="DWA499" s="25"/>
      <c r="DWB499" s="25"/>
      <c r="DWC499" s="25"/>
      <c r="DWD499" s="25"/>
      <c r="DWE499" s="25"/>
      <c r="DWF499" s="25"/>
      <c r="DWG499" s="25"/>
      <c r="DWH499" s="25"/>
      <c r="DWI499" s="25"/>
      <c r="DWJ499" s="25"/>
      <c r="DWK499" s="25"/>
      <c r="DWL499" s="25"/>
      <c r="DWM499" s="25"/>
      <c r="DWN499" s="25"/>
      <c r="DWO499" s="25"/>
      <c r="DWP499" s="25"/>
      <c r="DWQ499" s="25"/>
      <c r="DWR499" s="25"/>
      <c r="DWS499" s="25"/>
      <c r="DWT499" s="25"/>
      <c r="DWU499" s="25"/>
      <c r="DWV499" s="25"/>
      <c r="DWW499" s="25"/>
      <c r="DWX499" s="25"/>
      <c r="DWY499" s="25"/>
      <c r="DWZ499" s="25"/>
      <c r="DXA499" s="25"/>
      <c r="DXB499" s="25"/>
      <c r="DXC499" s="25"/>
      <c r="DXD499" s="25"/>
      <c r="DXE499" s="25"/>
      <c r="DXF499" s="25"/>
      <c r="DXG499" s="25"/>
      <c r="DXH499" s="25"/>
      <c r="DXI499" s="25"/>
      <c r="DXJ499" s="25"/>
      <c r="DXK499" s="25"/>
      <c r="DXL499" s="25"/>
      <c r="DXM499" s="25"/>
      <c r="DXN499" s="25"/>
      <c r="DXO499" s="25"/>
      <c r="DXP499" s="25"/>
      <c r="DXQ499" s="25"/>
      <c r="DXR499" s="25"/>
      <c r="DXS499" s="25"/>
      <c r="DXT499" s="25"/>
      <c r="DXU499" s="25"/>
      <c r="DXV499" s="25"/>
      <c r="DXW499" s="25"/>
      <c r="DXX499" s="25"/>
      <c r="DXY499" s="25"/>
      <c r="DXZ499" s="25"/>
      <c r="DYA499" s="25"/>
      <c r="DYB499" s="25"/>
      <c r="DYC499" s="25"/>
      <c r="DYD499" s="25"/>
      <c r="DYE499" s="25"/>
      <c r="DYF499" s="25"/>
      <c r="DYG499" s="25"/>
      <c r="DYH499" s="25"/>
      <c r="DYI499" s="25"/>
      <c r="DYJ499" s="25"/>
      <c r="DYK499" s="25"/>
      <c r="DYL499" s="25"/>
      <c r="DYM499" s="25"/>
      <c r="DYN499" s="25"/>
      <c r="DYO499" s="25"/>
      <c r="DYP499" s="25"/>
      <c r="DYQ499" s="25"/>
      <c r="DYR499" s="25"/>
      <c r="DYS499" s="25"/>
      <c r="DYT499" s="25"/>
      <c r="DYU499" s="25"/>
      <c r="DYV499" s="25"/>
      <c r="DYW499" s="25"/>
      <c r="DYX499" s="25"/>
      <c r="DYY499" s="25"/>
      <c r="DYZ499" s="25"/>
      <c r="DZA499" s="25"/>
      <c r="DZB499" s="25"/>
      <c r="DZC499" s="25"/>
      <c r="DZD499" s="25"/>
      <c r="DZE499" s="25"/>
      <c r="DZF499" s="25"/>
      <c r="DZG499" s="25"/>
      <c r="DZH499" s="25"/>
      <c r="DZI499" s="25"/>
      <c r="DZJ499" s="25"/>
      <c r="DZK499" s="25"/>
      <c r="DZL499" s="25"/>
      <c r="DZM499" s="25"/>
      <c r="DZN499" s="25"/>
      <c r="DZO499" s="25"/>
      <c r="DZP499" s="25"/>
      <c r="DZQ499" s="25"/>
      <c r="DZR499" s="25"/>
      <c r="DZS499" s="25"/>
      <c r="DZT499" s="25"/>
      <c r="DZU499" s="25"/>
      <c r="DZV499" s="25"/>
      <c r="DZW499" s="25"/>
      <c r="DZX499" s="25"/>
      <c r="DZY499" s="25"/>
      <c r="DZZ499" s="25"/>
      <c r="EAA499" s="25"/>
      <c r="EAB499" s="25"/>
      <c r="EAC499" s="25"/>
      <c r="EAD499" s="25"/>
      <c r="EAE499" s="25"/>
      <c r="EAF499" s="25"/>
      <c r="EAG499" s="25"/>
      <c r="EAH499" s="25"/>
      <c r="EAI499" s="25"/>
      <c r="EAJ499" s="25"/>
      <c r="EAK499" s="25"/>
      <c r="EAL499" s="25"/>
      <c r="EAM499" s="25"/>
      <c r="EAN499" s="25"/>
      <c r="EAO499" s="25"/>
      <c r="EAP499" s="25"/>
      <c r="EAQ499" s="25"/>
      <c r="EAR499" s="25"/>
      <c r="EAS499" s="25"/>
      <c r="EAT499" s="25"/>
      <c r="EAU499" s="25"/>
      <c r="EAV499" s="25"/>
      <c r="EAW499" s="25"/>
      <c r="EAX499" s="25"/>
      <c r="EAY499" s="25"/>
      <c r="EAZ499" s="25"/>
      <c r="EBA499" s="25"/>
      <c r="EBB499" s="25"/>
      <c r="EBC499" s="25"/>
      <c r="EBD499" s="25"/>
      <c r="EBE499" s="25"/>
      <c r="EBF499" s="25"/>
      <c r="EBG499" s="25"/>
      <c r="EBH499" s="25"/>
      <c r="EBI499" s="25"/>
      <c r="EBJ499" s="25"/>
      <c r="EBK499" s="25"/>
      <c r="EBL499" s="25"/>
      <c r="EBM499" s="25"/>
      <c r="EBN499" s="25"/>
      <c r="EBO499" s="25"/>
      <c r="EBP499" s="25"/>
      <c r="EBQ499" s="25"/>
      <c r="EBR499" s="25"/>
      <c r="EBS499" s="25"/>
      <c r="EBT499" s="25"/>
      <c r="EBU499" s="25"/>
      <c r="EBV499" s="25"/>
      <c r="EBW499" s="25"/>
      <c r="EBX499" s="25"/>
      <c r="EBY499" s="25"/>
      <c r="EBZ499" s="25"/>
      <c r="ECA499" s="25"/>
      <c r="ECB499" s="25"/>
      <c r="ECC499" s="25"/>
      <c r="ECD499" s="25"/>
      <c r="ECE499" s="25"/>
      <c r="ECF499" s="25"/>
      <c r="ECG499" s="25"/>
      <c r="ECH499" s="25"/>
      <c r="ECI499" s="25"/>
      <c r="ECJ499" s="25"/>
      <c r="ECK499" s="25"/>
      <c r="ECL499" s="25"/>
      <c r="ECM499" s="25"/>
      <c r="ECN499" s="25"/>
      <c r="ECO499" s="25"/>
      <c r="ECP499" s="25"/>
      <c r="ECQ499" s="25"/>
      <c r="ECR499" s="25"/>
      <c r="ECS499" s="25"/>
      <c r="ECT499" s="25"/>
      <c r="ECU499" s="25"/>
      <c r="ECV499" s="25"/>
      <c r="ECW499" s="25"/>
      <c r="ECX499" s="25"/>
      <c r="ECY499" s="25"/>
      <c r="ECZ499" s="25"/>
      <c r="EDA499" s="25"/>
      <c r="EDB499" s="25"/>
      <c r="EDC499" s="25"/>
      <c r="EDD499" s="25"/>
      <c r="EDE499" s="25"/>
      <c r="EDF499" s="25"/>
      <c r="EDG499" s="25"/>
      <c r="EDH499" s="25"/>
      <c r="EDI499" s="25"/>
      <c r="EDJ499" s="25"/>
      <c r="EDK499" s="25"/>
      <c r="EDL499" s="25"/>
      <c r="EDM499" s="25"/>
      <c r="EDN499" s="25"/>
      <c r="EDO499" s="25"/>
      <c r="EDP499" s="25"/>
      <c r="EDQ499" s="25"/>
      <c r="EDR499" s="25"/>
      <c r="EDS499" s="25"/>
      <c r="EDT499" s="25"/>
      <c r="EDU499" s="25"/>
      <c r="EDV499" s="25"/>
      <c r="EDW499" s="25"/>
      <c r="EDX499" s="25"/>
      <c r="EDY499" s="25"/>
      <c r="EDZ499" s="25"/>
      <c r="EEA499" s="25"/>
      <c r="EEB499" s="25"/>
      <c r="EEC499" s="25"/>
      <c r="EED499" s="25"/>
      <c r="EEE499" s="25"/>
      <c r="EEF499" s="25"/>
      <c r="EEG499" s="25"/>
      <c r="EEH499" s="25"/>
      <c r="EEI499" s="25"/>
      <c r="EEJ499" s="25"/>
      <c r="EEK499" s="25"/>
      <c r="EEL499" s="25"/>
      <c r="EEM499" s="25"/>
      <c r="EEN499" s="25"/>
      <c r="EEO499" s="25"/>
      <c r="EEP499" s="25"/>
      <c r="EEQ499" s="25"/>
      <c r="EER499" s="25"/>
      <c r="EES499" s="25"/>
      <c r="EET499" s="25"/>
      <c r="EEU499" s="25"/>
      <c r="EEV499" s="25"/>
      <c r="EEW499" s="25"/>
      <c r="EEX499" s="25"/>
      <c r="EEY499" s="25"/>
      <c r="EEZ499" s="25"/>
      <c r="EFA499" s="25"/>
      <c r="EFB499" s="25"/>
      <c r="EFC499" s="25"/>
      <c r="EFD499" s="25"/>
      <c r="EFE499" s="25"/>
      <c r="EFF499" s="25"/>
      <c r="EFG499" s="25"/>
      <c r="EFH499" s="25"/>
      <c r="EFI499" s="25"/>
      <c r="EFJ499" s="25"/>
      <c r="EFK499" s="25"/>
      <c r="EFL499" s="25"/>
      <c r="EFM499" s="25"/>
      <c r="EFN499" s="25"/>
      <c r="EFO499" s="25"/>
      <c r="EFP499" s="25"/>
      <c r="EFQ499" s="25"/>
      <c r="EFR499" s="25"/>
      <c r="EFS499" s="25"/>
      <c r="EFT499" s="25"/>
      <c r="EFU499" s="25"/>
      <c r="EFV499" s="25"/>
      <c r="EFW499" s="25"/>
      <c r="EFX499" s="25"/>
      <c r="EFY499" s="25"/>
      <c r="EFZ499" s="25"/>
      <c r="EGA499" s="25"/>
      <c r="EGB499" s="25"/>
      <c r="EGC499" s="25"/>
      <c r="EGD499" s="25"/>
      <c r="EGE499" s="25"/>
      <c r="EGF499" s="25"/>
      <c r="EGG499" s="25"/>
      <c r="EGH499" s="25"/>
      <c r="EGI499" s="25"/>
      <c r="EGJ499" s="25"/>
      <c r="EGK499" s="25"/>
      <c r="EGL499" s="25"/>
      <c r="EGM499" s="25"/>
      <c r="EGN499" s="25"/>
      <c r="EGO499" s="25"/>
      <c r="EGP499" s="25"/>
      <c r="EGQ499" s="25"/>
      <c r="EGR499" s="25"/>
      <c r="EGS499" s="25"/>
      <c r="EGT499" s="25"/>
      <c r="EGU499" s="25"/>
      <c r="EGV499" s="25"/>
      <c r="EGW499" s="25"/>
      <c r="EGX499" s="25"/>
      <c r="EGY499" s="25"/>
      <c r="EGZ499" s="25"/>
      <c r="EHA499" s="25"/>
      <c r="EHB499" s="25"/>
      <c r="EHC499" s="25"/>
      <c r="EHD499" s="25"/>
      <c r="EHE499" s="25"/>
      <c r="EHF499" s="25"/>
      <c r="EHG499" s="25"/>
      <c r="EHH499" s="25"/>
      <c r="EHI499" s="25"/>
      <c r="EHJ499" s="25"/>
      <c r="EHK499" s="25"/>
      <c r="EHL499" s="25"/>
      <c r="EHM499" s="25"/>
      <c r="EHN499" s="25"/>
      <c r="EHO499" s="25"/>
      <c r="EHP499" s="25"/>
      <c r="EHQ499" s="25"/>
      <c r="EHR499" s="25"/>
      <c r="EHS499" s="25"/>
      <c r="EHT499" s="25"/>
      <c r="EHU499" s="25"/>
      <c r="EHV499" s="25"/>
      <c r="EHW499" s="25"/>
      <c r="EHX499" s="25"/>
      <c r="EHY499" s="25"/>
      <c r="EHZ499" s="25"/>
      <c r="EIA499" s="25"/>
      <c r="EIB499" s="25"/>
      <c r="EIC499" s="25"/>
      <c r="EID499" s="25"/>
      <c r="EIE499" s="25"/>
      <c r="EIF499" s="25"/>
      <c r="EIG499" s="25"/>
      <c r="EIH499" s="25"/>
      <c r="EII499" s="25"/>
      <c r="EIJ499" s="25"/>
      <c r="EIK499" s="25"/>
      <c r="EIL499" s="25"/>
      <c r="EIM499" s="25"/>
      <c r="EIN499" s="25"/>
      <c r="EIO499" s="25"/>
      <c r="EIP499" s="25"/>
      <c r="EIQ499" s="25"/>
      <c r="EIR499" s="25"/>
      <c r="EIS499" s="25"/>
      <c r="EIT499" s="25"/>
      <c r="EIU499" s="25"/>
      <c r="EIV499" s="25"/>
      <c r="EIW499" s="25"/>
      <c r="EIX499" s="25"/>
      <c r="EIY499" s="25"/>
      <c r="EIZ499" s="25"/>
      <c r="EJA499" s="25"/>
      <c r="EJB499" s="25"/>
      <c r="EJC499" s="25"/>
      <c r="EJD499" s="25"/>
      <c r="EJE499" s="25"/>
      <c r="EJF499" s="25"/>
      <c r="EJG499" s="25"/>
      <c r="EJH499" s="25"/>
      <c r="EJI499" s="25"/>
      <c r="EJJ499" s="25"/>
      <c r="EJK499" s="25"/>
      <c r="EJL499" s="25"/>
      <c r="EJM499" s="25"/>
      <c r="EJN499" s="25"/>
      <c r="EJO499" s="25"/>
      <c r="EJP499" s="25"/>
      <c r="EJQ499" s="25"/>
      <c r="EJR499" s="25"/>
      <c r="EJS499" s="25"/>
      <c r="EJT499" s="25"/>
      <c r="EJU499" s="25"/>
      <c r="EJV499" s="25"/>
      <c r="EJW499" s="25"/>
      <c r="EJX499" s="25"/>
      <c r="EJY499" s="25"/>
      <c r="EJZ499" s="25"/>
      <c r="EKA499" s="25"/>
      <c r="EKB499" s="25"/>
      <c r="EKC499" s="25"/>
      <c r="EKD499" s="25"/>
      <c r="EKE499" s="25"/>
      <c r="EKF499" s="25"/>
      <c r="EKG499" s="25"/>
      <c r="EKH499" s="25"/>
      <c r="EKI499" s="25"/>
      <c r="EKJ499" s="25"/>
      <c r="EKK499" s="25"/>
      <c r="EKL499" s="25"/>
      <c r="EKM499" s="25"/>
      <c r="EKN499" s="25"/>
      <c r="EKO499" s="25"/>
      <c r="EKP499" s="25"/>
      <c r="EKQ499" s="25"/>
      <c r="EKR499" s="25"/>
      <c r="EKS499" s="25"/>
      <c r="EKT499" s="25"/>
      <c r="EKU499" s="25"/>
      <c r="EKV499" s="25"/>
      <c r="EKW499" s="25"/>
      <c r="EKX499" s="25"/>
      <c r="EKY499" s="25"/>
      <c r="EKZ499" s="25"/>
      <c r="ELA499" s="25"/>
      <c r="ELB499" s="25"/>
      <c r="ELC499" s="25"/>
      <c r="ELD499" s="25"/>
      <c r="ELE499" s="25"/>
      <c r="ELF499" s="25"/>
      <c r="ELG499" s="25"/>
      <c r="ELH499" s="25"/>
      <c r="ELI499" s="25"/>
      <c r="ELJ499" s="25"/>
      <c r="ELK499" s="25"/>
      <c r="ELL499" s="25"/>
      <c r="ELM499" s="25"/>
      <c r="ELN499" s="25"/>
      <c r="ELO499" s="25"/>
      <c r="ELP499" s="25"/>
      <c r="ELQ499" s="25"/>
      <c r="ELR499" s="25"/>
      <c r="ELS499" s="25"/>
      <c r="ELT499" s="25"/>
      <c r="ELU499" s="25"/>
      <c r="ELV499" s="25"/>
      <c r="ELW499" s="25"/>
      <c r="ELX499" s="25"/>
      <c r="ELY499" s="25"/>
      <c r="ELZ499" s="25"/>
      <c r="EMA499" s="25"/>
      <c r="EMB499" s="25"/>
      <c r="EMC499" s="25"/>
      <c r="EMD499" s="25"/>
      <c r="EME499" s="25"/>
      <c r="EMF499" s="25"/>
      <c r="EMG499" s="25"/>
      <c r="EMH499" s="25"/>
      <c r="EMI499" s="25"/>
      <c r="EMJ499" s="25"/>
      <c r="EMK499" s="25"/>
      <c r="EML499" s="25"/>
      <c r="EMM499" s="25"/>
      <c r="EMN499" s="25"/>
      <c r="EMO499" s="25"/>
      <c r="EMP499" s="25"/>
      <c r="EMQ499" s="25"/>
      <c r="EMR499" s="25"/>
      <c r="EMS499" s="25"/>
      <c r="EMT499" s="25"/>
      <c r="EMU499" s="25"/>
      <c r="EMV499" s="25"/>
      <c r="EMW499" s="25"/>
      <c r="EMX499" s="25"/>
      <c r="EMY499" s="25"/>
      <c r="EMZ499" s="25"/>
      <c r="ENA499" s="25"/>
      <c r="ENB499" s="25"/>
      <c r="ENC499" s="25"/>
      <c r="END499" s="25"/>
      <c r="ENE499" s="25"/>
      <c r="ENF499" s="25"/>
      <c r="ENG499" s="25"/>
      <c r="ENH499" s="25"/>
      <c r="ENI499" s="25"/>
      <c r="ENJ499" s="25"/>
      <c r="ENK499" s="25"/>
      <c r="ENL499" s="25"/>
      <c r="ENM499" s="25"/>
      <c r="ENN499" s="25"/>
      <c r="ENO499" s="25"/>
      <c r="ENP499" s="25"/>
      <c r="ENQ499" s="25"/>
      <c r="ENR499" s="25"/>
      <c r="ENS499" s="25"/>
      <c r="ENT499" s="25"/>
      <c r="ENU499" s="25"/>
      <c r="ENV499" s="25"/>
      <c r="ENW499" s="25"/>
      <c r="ENX499" s="25"/>
      <c r="ENY499" s="25"/>
      <c r="ENZ499" s="25"/>
      <c r="EOA499" s="25"/>
      <c r="EOB499" s="25"/>
      <c r="EOC499" s="25"/>
      <c r="EOD499" s="25"/>
      <c r="EOE499" s="25"/>
      <c r="EOF499" s="25"/>
      <c r="EOG499" s="25"/>
      <c r="EOH499" s="25"/>
      <c r="EOI499" s="25"/>
      <c r="EOJ499" s="25"/>
      <c r="EOK499" s="25"/>
      <c r="EOL499" s="25"/>
      <c r="EOM499" s="25"/>
      <c r="EON499" s="25"/>
      <c r="EOO499" s="25"/>
      <c r="EOP499" s="25"/>
      <c r="EOQ499" s="25"/>
      <c r="EOR499" s="25"/>
      <c r="EOS499" s="25"/>
      <c r="EOT499" s="25"/>
      <c r="EOU499" s="25"/>
      <c r="EOV499" s="25"/>
      <c r="EOW499" s="25"/>
      <c r="EOX499" s="25"/>
      <c r="EOY499" s="25"/>
      <c r="EOZ499" s="25"/>
      <c r="EPA499" s="25"/>
      <c r="EPB499" s="25"/>
      <c r="EPC499" s="25"/>
      <c r="EPD499" s="25"/>
      <c r="EPE499" s="25"/>
      <c r="EPF499" s="25"/>
      <c r="EPG499" s="25"/>
      <c r="EPH499" s="25"/>
      <c r="EPI499" s="25"/>
      <c r="EPJ499" s="25"/>
      <c r="EPK499" s="25"/>
      <c r="EPL499" s="25"/>
      <c r="EPM499" s="25"/>
      <c r="EPN499" s="25"/>
      <c r="EPO499" s="25"/>
      <c r="EPP499" s="25"/>
      <c r="EPQ499" s="25"/>
      <c r="EPR499" s="25"/>
      <c r="EPS499" s="25"/>
      <c r="EPT499" s="25"/>
      <c r="EPU499" s="25"/>
      <c r="EPV499" s="25"/>
      <c r="EPW499" s="25"/>
      <c r="EPX499" s="25"/>
      <c r="EPY499" s="25"/>
      <c r="EPZ499" s="25"/>
      <c r="EQA499" s="25"/>
      <c r="EQB499" s="25"/>
      <c r="EQC499" s="25"/>
      <c r="EQD499" s="25"/>
      <c r="EQE499" s="25"/>
      <c r="EQF499" s="25"/>
      <c r="EQG499" s="25"/>
      <c r="EQH499" s="25"/>
      <c r="EQI499" s="25"/>
      <c r="EQJ499" s="25"/>
      <c r="EQK499" s="25"/>
      <c r="EQL499" s="25"/>
      <c r="EQM499" s="25"/>
      <c r="EQN499" s="25"/>
      <c r="EQO499" s="25"/>
      <c r="EQP499" s="25"/>
      <c r="EQQ499" s="25"/>
      <c r="EQR499" s="25"/>
      <c r="EQS499" s="25"/>
      <c r="EQT499" s="25"/>
      <c r="EQU499" s="25"/>
      <c r="EQV499" s="25"/>
      <c r="EQW499" s="25"/>
      <c r="EQX499" s="25"/>
      <c r="EQY499" s="25"/>
      <c r="EQZ499" s="25"/>
      <c r="ERA499" s="25"/>
      <c r="ERB499" s="25"/>
      <c r="ERC499" s="25"/>
      <c r="ERD499" s="25"/>
      <c r="ERE499" s="25"/>
      <c r="ERF499" s="25"/>
      <c r="ERG499" s="25"/>
      <c r="ERH499" s="25"/>
      <c r="ERI499" s="25"/>
      <c r="ERJ499" s="25"/>
      <c r="ERK499" s="25"/>
      <c r="ERL499" s="25"/>
      <c r="ERM499" s="25"/>
      <c r="ERN499" s="25"/>
      <c r="ERO499" s="25"/>
      <c r="ERP499" s="25"/>
      <c r="ERQ499" s="25"/>
      <c r="ERR499" s="25"/>
      <c r="ERS499" s="25"/>
      <c r="ERT499" s="25"/>
      <c r="ERU499" s="25"/>
      <c r="ERV499" s="25"/>
      <c r="ERW499" s="25"/>
      <c r="ERX499" s="25"/>
      <c r="ERY499" s="25"/>
      <c r="ERZ499" s="25"/>
      <c r="ESA499" s="25"/>
      <c r="ESB499" s="25"/>
      <c r="ESC499" s="25"/>
      <c r="ESD499" s="25"/>
      <c r="ESE499" s="25"/>
      <c r="ESF499" s="25"/>
      <c r="ESG499" s="25"/>
      <c r="ESH499" s="25"/>
      <c r="ESI499" s="25"/>
      <c r="ESJ499" s="25"/>
      <c r="ESK499" s="25"/>
      <c r="ESL499" s="25"/>
      <c r="ESM499" s="25"/>
      <c r="ESN499" s="25"/>
      <c r="ESO499" s="25"/>
      <c r="ESP499" s="25"/>
      <c r="ESQ499" s="25"/>
      <c r="ESR499" s="25"/>
      <c r="ESS499" s="25"/>
      <c r="EST499" s="25"/>
      <c r="ESU499" s="25"/>
      <c r="ESV499" s="25"/>
      <c r="ESW499" s="25"/>
      <c r="ESX499" s="25"/>
      <c r="ESY499" s="25"/>
      <c r="ESZ499" s="25"/>
      <c r="ETA499" s="25"/>
      <c r="ETB499" s="25"/>
      <c r="ETC499" s="25"/>
      <c r="ETD499" s="25"/>
      <c r="ETE499" s="25"/>
      <c r="ETF499" s="25"/>
      <c r="ETG499" s="25"/>
      <c r="ETH499" s="25"/>
      <c r="ETI499" s="25"/>
      <c r="ETJ499" s="25"/>
      <c r="ETK499" s="25"/>
      <c r="ETL499" s="25"/>
      <c r="ETM499" s="25"/>
      <c r="ETN499" s="25"/>
      <c r="ETO499" s="25"/>
      <c r="ETP499" s="25"/>
      <c r="ETQ499" s="25"/>
      <c r="ETR499" s="25"/>
      <c r="ETS499" s="25"/>
      <c r="ETT499" s="25"/>
      <c r="ETU499" s="25"/>
      <c r="ETV499" s="25"/>
      <c r="ETW499" s="25"/>
      <c r="ETX499" s="25"/>
      <c r="ETY499" s="25"/>
      <c r="ETZ499" s="25"/>
      <c r="EUA499" s="25"/>
      <c r="EUB499" s="25"/>
      <c r="EUC499" s="25"/>
      <c r="EUD499" s="25"/>
      <c r="EUE499" s="25"/>
      <c r="EUF499" s="25"/>
      <c r="EUG499" s="25"/>
      <c r="EUH499" s="25"/>
      <c r="EUI499" s="25"/>
      <c r="EUJ499" s="25"/>
      <c r="EUK499" s="25"/>
      <c r="EUL499" s="25"/>
      <c r="EUM499" s="25"/>
      <c r="EUN499" s="25"/>
      <c r="EUO499" s="25"/>
      <c r="EUP499" s="25"/>
      <c r="EUQ499" s="25"/>
      <c r="EUR499" s="25"/>
      <c r="EUS499" s="25"/>
      <c r="EUT499" s="25"/>
      <c r="EUU499" s="25"/>
      <c r="EUV499" s="25"/>
      <c r="EUW499" s="25"/>
      <c r="EUX499" s="25"/>
      <c r="EUY499" s="25"/>
      <c r="EUZ499" s="25"/>
      <c r="EVA499" s="25"/>
      <c r="EVB499" s="25"/>
      <c r="EVC499" s="25"/>
      <c r="EVD499" s="25"/>
      <c r="EVE499" s="25"/>
      <c r="EVF499" s="25"/>
      <c r="EVG499" s="25"/>
      <c r="EVH499" s="25"/>
      <c r="EVI499" s="25"/>
      <c r="EVJ499" s="25"/>
      <c r="EVK499" s="25"/>
      <c r="EVL499" s="25"/>
      <c r="EVM499" s="25"/>
      <c r="EVN499" s="25"/>
      <c r="EVO499" s="25"/>
      <c r="EVP499" s="25"/>
      <c r="EVQ499" s="25"/>
      <c r="EVR499" s="25"/>
      <c r="EVS499" s="25"/>
      <c r="EVT499" s="25"/>
      <c r="EVU499" s="25"/>
      <c r="EVV499" s="25"/>
      <c r="EVW499" s="25"/>
      <c r="EVX499" s="25"/>
      <c r="EVY499" s="25"/>
      <c r="EVZ499" s="25"/>
      <c r="EWA499" s="25"/>
      <c r="EWB499" s="25"/>
      <c r="EWC499" s="25"/>
      <c r="EWD499" s="25"/>
      <c r="EWE499" s="25"/>
      <c r="EWF499" s="25"/>
      <c r="EWG499" s="25"/>
      <c r="EWH499" s="25"/>
      <c r="EWI499" s="25"/>
      <c r="EWJ499" s="25"/>
      <c r="EWK499" s="25"/>
      <c r="EWL499" s="25"/>
      <c r="EWM499" s="25"/>
      <c r="EWN499" s="25"/>
      <c r="EWO499" s="25"/>
      <c r="EWP499" s="25"/>
      <c r="EWQ499" s="25"/>
      <c r="EWR499" s="25"/>
      <c r="EWS499" s="25"/>
      <c r="EWT499" s="25"/>
      <c r="EWU499" s="25"/>
      <c r="EWV499" s="25"/>
      <c r="EWW499" s="25"/>
      <c r="EWX499" s="25"/>
      <c r="EWY499" s="25"/>
      <c r="EWZ499" s="25"/>
      <c r="EXA499" s="25"/>
      <c r="EXB499" s="25"/>
      <c r="EXC499" s="25"/>
      <c r="EXD499" s="25"/>
      <c r="EXE499" s="25"/>
      <c r="EXF499" s="25"/>
      <c r="EXG499" s="25"/>
      <c r="EXH499" s="25"/>
      <c r="EXI499" s="25"/>
      <c r="EXJ499" s="25"/>
      <c r="EXK499" s="25"/>
      <c r="EXL499" s="25"/>
      <c r="EXM499" s="25"/>
      <c r="EXN499" s="25"/>
      <c r="EXO499" s="25"/>
      <c r="EXP499" s="25"/>
      <c r="EXQ499" s="25"/>
      <c r="EXR499" s="25"/>
      <c r="EXS499" s="25"/>
      <c r="EXT499" s="25"/>
      <c r="EXU499" s="25"/>
      <c r="EXV499" s="25"/>
      <c r="EXW499" s="25"/>
      <c r="EXX499" s="25"/>
      <c r="EXY499" s="25"/>
      <c r="EXZ499" s="25"/>
      <c r="EYA499" s="25"/>
      <c r="EYB499" s="25"/>
      <c r="EYC499" s="25"/>
      <c r="EYD499" s="25"/>
      <c r="EYE499" s="25"/>
      <c r="EYF499" s="25"/>
      <c r="EYG499" s="25"/>
      <c r="EYH499" s="25"/>
      <c r="EYI499" s="25"/>
      <c r="EYJ499" s="25"/>
      <c r="EYK499" s="25"/>
      <c r="EYL499" s="25"/>
      <c r="EYM499" s="25"/>
      <c r="EYN499" s="25"/>
      <c r="EYO499" s="25"/>
      <c r="EYP499" s="25"/>
      <c r="EYQ499" s="25"/>
      <c r="EYR499" s="25"/>
      <c r="EYS499" s="25"/>
      <c r="EYT499" s="25"/>
      <c r="EYU499" s="25"/>
      <c r="EYV499" s="25"/>
      <c r="EYW499" s="25"/>
      <c r="EYX499" s="25"/>
      <c r="EYY499" s="25"/>
      <c r="EYZ499" s="25"/>
      <c r="EZA499" s="25"/>
      <c r="EZB499" s="25"/>
      <c r="EZC499" s="25"/>
      <c r="EZD499" s="25"/>
      <c r="EZE499" s="25"/>
      <c r="EZF499" s="25"/>
      <c r="EZG499" s="25"/>
      <c r="EZH499" s="25"/>
      <c r="EZI499" s="25"/>
      <c r="EZJ499" s="25"/>
      <c r="EZK499" s="25"/>
      <c r="EZL499" s="25"/>
      <c r="EZM499" s="25"/>
      <c r="EZN499" s="25"/>
      <c r="EZO499" s="25"/>
      <c r="EZP499" s="25"/>
      <c r="EZQ499" s="25"/>
      <c r="EZR499" s="25"/>
      <c r="EZS499" s="25"/>
      <c r="EZT499" s="25"/>
      <c r="EZU499" s="25"/>
      <c r="EZV499" s="25"/>
      <c r="EZW499" s="25"/>
      <c r="EZX499" s="25"/>
      <c r="EZY499" s="25"/>
      <c r="EZZ499" s="25"/>
      <c r="FAA499" s="25"/>
      <c r="FAB499" s="25"/>
      <c r="FAC499" s="25"/>
      <c r="FAD499" s="25"/>
      <c r="FAE499" s="25"/>
      <c r="FAF499" s="25"/>
      <c r="FAG499" s="25"/>
      <c r="FAH499" s="25"/>
      <c r="FAI499" s="25"/>
      <c r="FAJ499" s="25"/>
      <c r="FAK499" s="25"/>
      <c r="FAL499" s="25"/>
      <c r="FAM499" s="25"/>
      <c r="FAN499" s="25"/>
      <c r="FAO499" s="25"/>
      <c r="FAP499" s="25"/>
      <c r="FAQ499" s="25"/>
      <c r="FAR499" s="25"/>
      <c r="FAS499" s="25"/>
      <c r="FAT499" s="25"/>
      <c r="FAU499" s="25"/>
      <c r="FAV499" s="25"/>
      <c r="FAW499" s="25"/>
      <c r="FAX499" s="25"/>
      <c r="FAY499" s="25"/>
      <c r="FAZ499" s="25"/>
      <c r="FBA499" s="25"/>
      <c r="FBB499" s="25"/>
      <c r="FBC499" s="25"/>
      <c r="FBD499" s="25"/>
      <c r="FBE499" s="25"/>
      <c r="FBF499" s="25"/>
      <c r="FBG499" s="25"/>
      <c r="FBH499" s="25"/>
      <c r="FBI499" s="25"/>
      <c r="FBJ499" s="25"/>
      <c r="FBK499" s="25"/>
      <c r="FBL499" s="25"/>
      <c r="FBM499" s="25"/>
      <c r="FBN499" s="25"/>
      <c r="FBO499" s="25"/>
      <c r="FBP499" s="25"/>
      <c r="FBQ499" s="25"/>
      <c r="FBR499" s="25"/>
      <c r="FBS499" s="25"/>
      <c r="FBT499" s="25"/>
      <c r="FBU499" s="25"/>
      <c r="FBV499" s="25"/>
      <c r="FBW499" s="25"/>
      <c r="FBX499" s="25"/>
      <c r="FBY499" s="25"/>
      <c r="FBZ499" s="25"/>
      <c r="FCA499" s="25"/>
      <c r="FCB499" s="25"/>
      <c r="FCC499" s="25"/>
      <c r="FCD499" s="25"/>
      <c r="FCE499" s="25"/>
      <c r="FCF499" s="25"/>
      <c r="FCG499" s="25"/>
      <c r="FCH499" s="25"/>
      <c r="FCI499" s="25"/>
      <c r="FCJ499" s="25"/>
      <c r="FCK499" s="25"/>
      <c r="FCL499" s="25"/>
      <c r="FCM499" s="25"/>
      <c r="FCN499" s="25"/>
      <c r="FCO499" s="25"/>
      <c r="FCP499" s="25"/>
      <c r="FCQ499" s="25"/>
      <c r="FCR499" s="25"/>
      <c r="FCS499" s="25"/>
      <c r="FCT499" s="25"/>
      <c r="FCU499" s="25"/>
      <c r="FCV499" s="25"/>
      <c r="FCW499" s="25"/>
      <c r="FCX499" s="25"/>
      <c r="FCY499" s="25"/>
      <c r="FCZ499" s="25"/>
      <c r="FDA499" s="25"/>
      <c r="FDB499" s="25"/>
      <c r="FDC499" s="25"/>
      <c r="FDD499" s="25"/>
      <c r="FDE499" s="25"/>
      <c r="FDF499" s="25"/>
      <c r="FDG499" s="25"/>
      <c r="FDH499" s="25"/>
      <c r="FDI499" s="25"/>
      <c r="FDJ499" s="25"/>
      <c r="FDK499" s="25"/>
      <c r="FDL499" s="25"/>
      <c r="FDM499" s="25"/>
      <c r="FDN499" s="25"/>
      <c r="FDO499" s="25"/>
      <c r="FDP499" s="25"/>
      <c r="FDQ499" s="25"/>
      <c r="FDR499" s="25"/>
      <c r="FDS499" s="25"/>
      <c r="FDT499" s="25"/>
      <c r="FDU499" s="25"/>
      <c r="FDV499" s="25"/>
      <c r="FDW499" s="25"/>
      <c r="FDX499" s="25"/>
      <c r="FDY499" s="25"/>
      <c r="FDZ499" s="25"/>
      <c r="FEA499" s="25"/>
      <c r="FEB499" s="25"/>
      <c r="FEC499" s="25"/>
      <c r="FED499" s="25"/>
      <c r="FEE499" s="25"/>
      <c r="FEF499" s="25"/>
      <c r="FEG499" s="25"/>
      <c r="FEH499" s="25"/>
      <c r="FEI499" s="25"/>
      <c r="FEJ499" s="25"/>
      <c r="FEK499" s="25"/>
      <c r="FEL499" s="25"/>
      <c r="FEM499" s="25"/>
      <c r="FEN499" s="25"/>
      <c r="FEO499" s="25"/>
      <c r="FEP499" s="25"/>
      <c r="FEQ499" s="25"/>
      <c r="FER499" s="25"/>
      <c r="FES499" s="25"/>
      <c r="FET499" s="25"/>
      <c r="FEU499" s="25"/>
      <c r="FEV499" s="25"/>
      <c r="FEW499" s="25"/>
      <c r="FEX499" s="25"/>
      <c r="FEY499" s="25"/>
      <c r="FEZ499" s="25"/>
      <c r="FFA499" s="25"/>
      <c r="FFB499" s="25"/>
      <c r="FFC499" s="25"/>
      <c r="FFD499" s="25"/>
      <c r="FFE499" s="25"/>
      <c r="FFF499" s="25"/>
      <c r="FFG499" s="25"/>
      <c r="FFH499" s="25"/>
      <c r="FFI499" s="25"/>
      <c r="FFJ499" s="25"/>
      <c r="FFK499" s="25"/>
      <c r="FFL499" s="25"/>
      <c r="FFM499" s="25"/>
      <c r="FFN499" s="25"/>
      <c r="FFO499" s="25"/>
      <c r="FFP499" s="25"/>
      <c r="FFQ499" s="25"/>
      <c r="FFR499" s="25"/>
      <c r="FFS499" s="25"/>
      <c r="FFT499" s="25"/>
      <c r="FFU499" s="25"/>
      <c r="FFV499" s="25"/>
      <c r="FFW499" s="25"/>
      <c r="FFX499" s="25"/>
      <c r="FFY499" s="25"/>
      <c r="FFZ499" s="25"/>
      <c r="FGA499" s="25"/>
      <c r="FGB499" s="25"/>
      <c r="FGC499" s="25"/>
      <c r="FGD499" s="25"/>
      <c r="FGE499" s="25"/>
      <c r="FGF499" s="25"/>
      <c r="FGG499" s="25"/>
      <c r="FGH499" s="25"/>
      <c r="FGI499" s="25"/>
      <c r="FGJ499" s="25"/>
      <c r="FGK499" s="25"/>
      <c r="FGL499" s="25"/>
      <c r="FGM499" s="25"/>
      <c r="FGN499" s="25"/>
      <c r="FGO499" s="25"/>
      <c r="FGP499" s="25"/>
      <c r="FGQ499" s="25"/>
      <c r="FGR499" s="25"/>
      <c r="FGS499" s="25"/>
      <c r="FGT499" s="25"/>
      <c r="FGU499" s="25"/>
      <c r="FGV499" s="25"/>
      <c r="FGW499" s="25"/>
      <c r="FGX499" s="25"/>
      <c r="FGY499" s="25"/>
      <c r="FGZ499" s="25"/>
      <c r="FHA499" s="25"/>
      <c r="FHB499" s="25"/>
      <c r="FHC499" s="25"/>
      <c r="FHD499" s="25"/>
      <c r="FHE499" s="25"/>
      <c r="FHF499" s="25"/>
      <c r="FHG499" s="25"/>
      <c r="FHH499" s="25"/>
      <c r="FHI499" s="25"/>
      <c r="FHJ499" s="25"/>
      <c r="FHK499" s="25"/>
      <c r="FHL499" s="25"/>
      <c r="FHM499" s="25"/>
      <c r="FHN499" s="25"/>
      <c r="FHO499" s="25"/>
      <c r="FHP499" s="25"/>
      <c r="FHQ499" s="25"/>
      <c r="FHR499" s="25"/>
      <c r="FHS499" s="25"/>
      <c r="FHT499" s="25"/>
      <c r="FHU499" s="25"/>
      <c r="FHV499" s="25"/>
      <c r="FHW499" s="25"/>
      <c r="FHX499" s="25"/>
      <c r="FHY499" s="25"/>
      <c r="FHZ499" s="25"/>
      <c r="FIA499" s="25"/>
      <c r="FIB499" s="25"/>
      <c r="FIC499" s="25"/>
      <c r="FID499" s="25"/>
      <c r="FIE499" s="25"/>
      <c r="FIF499" s="25"/>
      <c r="FIG499" s="25"/>
      <c r="FIH499" s="25"/>
      <c r="FII499" s="25"/>
      <c r="FIJ499" s="25"/>
      <c r="FIK499" s="25"/>
      <c r="FIL499" s="25"/>
      <c r="FIM499" s="25"/>
      <c r="FIN499" s="25"/>
      <c r="FIO499" s="25"/>
      <c r="FIP499" s="25"/>
      <c r="FIQ499" s="25"/>
      <c r="FIR499" s="25"/>
      <c r="FIS499" s="25"/>
      <c r="FIT499" s="25"/>
      <c r="FIU499" s="25"/>
      <c r="FIV499" s="25"/>
      <c r="FIW499" s="25"/>
      <c r="FIX499" s="25"/>
      <c r="FIY499" s="25"/>
      <c r="FIZ499" s="25"/>
      <c r="FJA499" s="25"/>
      <c r="FJB499" s="25"/>
      <c r="FJC499" s="25"/>
      <c r="FJD499" s="25"/>
      <c r="FJE499" s="25"/>
      <c r="FJF499" s="25"/>
      <c r="FJG499" s="25"/>
      <c r="FJH499" s="25"/>
      <c r="FJI499" s="25"/>
      <c r="FJJ499" s="25"/>
      <c r="FJK499" s="25"/>
      <c r="FJL499" s="25"/>
      <c r="FJM499" s="25"/>
      <c r="FJN499" s="25"/>
      <c r="FJO499" s="25"/>
      <c r="FJP499" s="25"/>
      <c r="FJQ499" s="25"/>
      <c r="FJR499" s="25"/>
      <c r="FJS499" s="25"/>
      <c r="FJT499" s="25"/>
      <c r="FJU499" s="25"/>
      <c r="FJV499" s="25"/>
      <c r="FJW499" s="25"/>
      <c r="FJX499" s="25"/>
      <c r="FJY499" s="25"/>
      <c r="FJZ499" s="25"/>
      <c r="FKA499" s="25"/>
      <c r="FKB499" s="25"/>
      <c r="FKC499" s="25"/>
      <c r="FKD499" s="25"/>
      <c r="FKE499" s="25"/>
      <c r="FKF499" s="25"/>
      <c r="FKG499" s="25"/>
      <c r="FKH499" s="25"/>
      <c r="FKI499" s="25"/>
      <c r="FKJ499" s="25"/>
      <c r="FKK499" s="25"/>
      <c r="FKL499" s="25"/>
      <c r="FKM499" s="25"/>
      <c r="FKN499" s="25"/>
      <c r="FKO499" s="25"/>
      <c r="FKP499" s="25"/>
      <c r="FKQ499" s="25"/>
      <c r="FKR499" s="25"/>
      <c r="FKS499" s="25"/>
      <c r="FKT499" s="25"/>
      <c r="FKU499" s="25"/>
      <c r="FKV499" s="25"/>
      <c r="FKW499" s="25"/>
      <c r="FKX499" s="25"/>
      <c r="FKY499" s="25"/>
      <c r="FKZ499" s="25"/>
      <c r="FLA499" s="25"/>
      <c r="FLB499" s="25"/>
      <c r="FLC499" s="25"/>
      <c r="FLD499" s="25"/>
      <c r="FLE499" s="25"/>
      <c r="FLF499" s="25"/>
      <c r="FLG499" s="25"/>
      <c r="FLH499" s="25"/>
      <c r="FLI499" s="25"/>
      <c r="FLJ499" s="25"/>
      <c r="FLK499" s="25"/>
      <c r="FLL499" s="25"/>
      <c r="FLM499" s="25"/>
      <c r="FLN499" s="25"/>
      <c r="FLO499" s="25"/>
      <c r="FLP499" s="25"/>
      <c r="FLQ499" s="25"/>
      <c r="FLR499" s="25"/>
      <c r="FLS499" s="25"/>
      <c r="FLT499" s="25"/>
      <c r="FLU499" s="25"/>
      <c r="FLV499" s="25"/>
      <c r="FLW499" s="25"/>
      <c r="FLX499" s="25"/>
      <c r="FLY499" s="25"/>
      <c r="FLZ499" s="25"/>
      <c r="FMA499" s="25"/>
      <c r="FMB499" s="25"/>
      <c r="FMC499" s="25"/>
      <c r="FMD499" s="25"/>
      <c r="FME499" s="25"/>
      <c r="FMF499" s="25"/>
      <c r="FMG499" s="25"/>
      <c r="FMH499" s="25"/>
      <c r="FMI499" s="25"/>
      <c r="FMJ499" s="25"/>
      <c r="FMK499" s="25"/>
      <c r="FML499" s="25"/>
      <c r="FMM499" s="25"/>
      <c r="FMN499" s="25"/>
      <c r="FMO499" s="25"/>
      <c r="FMP499" s="25"/>
      <c r="FMQ499" s="25"/>
      <c r="FMR499" s="25"/>
      <c r="FMS499" s="25"/>
      <c r="FMT499" s="25"/>
      <c r="FMU499" s="25"/>
      <c r="FMV499" s="25"/>
      <c r="FMW499" s="25"/>
      <c r="FMX499" s="25"/>
      <c r="FMY499" s="25"/>
      <c r="FMZ499" s="25"/>
      <c r="FNA499" s="25"/>
      <c r="FNB499" s="25"/>
      <c r="FNC499" s="25"/>
      <c r="FND499" s="25"/>
      <c r="FNE499" s="25"/>
      <c r="FNF499" s="25"/>
      <c r="FNG499" s="25"/>
      <c r="FNH499" s="25"/>
      <c r="FNI499" s="25"/>
      <c r="FNJ499" s="25"/>
      <c r="FNK499" s="25"/>
      <c r="FNL499" s="25"/>
      <c r="FNM499" s="25"/>
      <c r="FNN499" s="25"/>
      <c r="FNO499" s="25"/>
      <c r="FNP499" s="25"/>
      <c r="FNQ499" s="25"/>
      <c r="FNR499" s="25"/>
      <c r="FNS499" s="25"/>
      <c r="FNT499" s="25"/>
      <c r="FNU499" s="25"/>
      <c r="FNV499" s="25"/>
      <c r="FNW499" s="25"/>
      <c r="FNX499" s="25"/>
      <c r="FNY499" s="25"/>
      <c r="FNZ499" s="25"/>
      <c r="FOA499" s="25"/>
      <c r="FOB499" s="25"/>
      <c r="FOC499" s="25"/>
      <c r="FOD499" s="25"/>
      <c r="FOE499" s="25"/>
      <c r="FOF499" s="25"/>
      <c r="FOG499" s="25"/>
      <c r="FOH499" s="25"/>
      <c r="FOI499" s="25"/>
      <c r="FOJ499" s="25"/>
      <c r="FOK499" s="25"/>
      <c r="FOL499" s="25"/>
      <c r="FOM499" s="25"/>
      <c r="FON499" s="25"/>
      <c r="FOO499" s="25"/>
      <c r="FOP499" s="25"/>
      <c r="FOQ499" s="25"/>
      <c r="FOR499" s="25"/>
      <c r="FOS499" s="25"/>
      <c r="FOT499" s="25"/>
      <c r="FOU499" s="25"/>
      <c r="FOV499" s="25"/>
      <c r="FOW499" s="25"/>
      <c r="FOX499" s="25"/>
      <c r="FOY499" s="25"/>
      <c r="FOZ499" s="25"/>
      <c r="FPA499" s="25"/>
      <c r="FPB499" s="25"/>
      <c r="FPC499" s="25"/>
      <c r="FPD499" s="25"/>
      <c r="FPE499" s="25"/>
      <c r="FPF499" s="25"/>
      <c r="FPG499" s="25"/>
      <c r="FPH499" s="25"/>
      <c r="FPI499" s="25"/>
      <c r="FPJ499" s="25"/>
      <c r="FPK499" s="25"/>
      <c r="FPL499" s="25"/>
      <c r="FPM499" s="25"/>
      <c r="FPN499" s="25"/>
      <c r="FPO499" s="25"/>
      <c r="FPP499" s="25"/>
      <c r="FPQ499" s="25"/>
      <c r="FPR499" s="25"/>
      <c r="FPS499" s="25"/>
      <c r="FPT499" s="25"/>
      <c r="FPU499" s="25"/>
      <c r="FPV499" s="25"/>
      <c r="FPW499" s="25"/>
      <c r="FPX499" s="25"/>
      <c r="FPY499" s="25"/>
      <c r="FPZ499" s="25"/>
      <c r="FQA499" s="25"/>
      <c r="FQB499" s="25"/>
      <c r="FQC499" s="25"/>
      <c r="FQD499" s="25"/>
      <c r="FQE499" s="25"/>
      <c r="FQF499" s="25"/>
      <c r="FQG499" s="25"/>
      <c r="FQH499" s="25"/>
      <c r="FQI499" s="25"/>
      <c r="FQJ499" s="25"/>
      <c r="FQK499" s="25"/>
      <c r="FQL499" s="25"/>
      <c r="FQM499" s="25"/>
      <c r="FQN499" s="25"/>
      <c r="FQO499" s="25"/>
      <c r="FQP499" s="25"/>
      <c r="FQQ499" s="25"/>
      <c r="FQR499" s="25"/>
      <c r="FQS499" s="25"/>
      <c r="FQT499" s="25"/>
      <c r="FQU499" s="25"/>
      <c r="FQV499" s="25"/>
      <c r="FQW499" s="25"/>
      <c r="FQX499" s="25"/>
      <c r="FQY499" s="25"/>
      <c r="FQZ499" s="25"/>
      <c r="FRA499" s="25"/>
      <c r="FRB499" s="25"/>
      <c r="FRC499" s="25"/>
      <c r="FRD499" s="25"/>
      <c r="FRE499" s="25"/>
      <c r="FRF499" s="25"/>
      <c r="FRG499" s="25"/>
      <c r="FRH499" s="25"/>
      <c r="FRI499" s="25"/>
      <c r="FRJ499" s="25"/>
      <c r="FRK499" s="25"/>
      <c r="FRL499" s="25"/>
      <c r="FRM499" s="25"/>
      <c r="FRN499" s="25"/>
      <c r="FRO499" s="25"/>
      <c r="FRP499" s="25"/>
      <c r="FRQ499" s="25"/>
      <c r="FRR499" s="25"/>
      <c r="FRS499" s="25"/>
      <c r="FRT499" s="25"/>
      <c r="FRU499" s="25"/>
      <c r="FRV499" s="25"/>
      <c r="FRW499" s="25"/>
      <c r="FRX499" s="25"/>
      <c r="FRY499" s="25"/>
      <c r="FRZ499" s="25"/>
      <c r="FSA499" s="25"/>
      <c r="FSB499" s="25"/>
      <c r="FSC499" s="25"/>
      <c r="FSD499" s="25"/>
      <c r="FSE499" s="25"/>
      <c r="FSF499" s="25"/>
      <c r="FSG499" s="25"/>
      <c r="FSH499" s="25"/>
      <c r="FSI499" s="25"/>
      <c r="FSJ499" s="25"/>
      <c r="FSK499" s="25"/>
      <c r="FSL499" s="25"/>
      <c r="FSM499" s="25"/>
      <c r="FSN499" s="25"/>
      <c r="FSO499" s="25"/>
      <c r="FSP499" s="25"/>
      <c r="FSQ499" s="25"/>
      <c r="FSR499" s="25"/>
      <c r="FSS499" s="25"/>
      <c r="FST499" s="25"/>
      <c r="FSU499" s="25"/>
      <c r="FSV499" s="25"/>
      <c r="FSW499" s="25"/>
      <c r="FSX499" s="25"/>
      <c r="FSY499" s="25"/>
      <c r="FSZ499" s="25"/>
      <c r="FTA499" s="25"/>
      <c r="FTB499" s="25"/>
      <c r="FTC499" s="25"/>
      <c r="FTD499" s="25"/>
      <c r="FTE499" s="25"/>
      <c r="FTF499" s="25"/>
      <c r="FTG499" s="25"/>
      <c r="FTH499" s="25"/>
      <c r="FTI499" s="25"/>
      <c r="FTJ499" s="25"/>
      <c r="FTK499" s="25"/>
      <c r="FTL499" s="25"/>
      <c r="FTM499" s="25"/>
      <c r="FTN499" s="25"/>
      <c r="FTO499" s="25"/>
      <c r="FTP499" s="25"/>
      <c r="FTQ499" s="25"/>
      <c r="FTR499" s="25"/>
      <c r="FTS499" s="25"/>
      <c r="FTT499" s="25"/>
      <c r="FTU499" s="25"/>
      <c r="FTV499" s="25"/>
      <c r="FTW499" s="25"/>
      <c r="FTX499" s="25"/>
      <c r="FTY499" s="25"/>
      <c r="FTZ499" s="25"/>
      <c r="FUA499" s="25"/>
      <c r="FUB499" s="25"/>
      <c r="FUC499" s="25"/>
      <c r="FUD499" s="25"/>
      <c r="FUE499" s="25"/>
      <c r="FUF499" s="25"/>
      <c r="FUG499" s="25"/>
      <c r="FUH499" s="25"/>
      <c r="FUI499" s="25"/>
      <c r="FUJ499" s="25"/>
      <c r="FUK499" s="25"/>
      <c r="FUL499" s="25"/>
      <c r="FUM499" s="25"/>
      <c r="FUN499" s="25"/>
      <c r="FUO499" s="25"/>
      <c r="FUP499" s="25"/>
      <c r="FUQ499" s="25"/>
      <c r="FUR499" s="25"/>
      <c r="FUS499" s="25"/>
      <c r="FUT499" s="25"/>
      <c r="FUU499" s="25"/>
      <c r="FUV499" s="25"/>
      <c r="FUW499" s="25"/>
      <c r="FUX499" s="25"/>
      <c r="FUY499" s="25"/>
      <c r="FUZ499" s="25"/>
      <c r="FVA499" s="25"/>
      <c r="FVB499" s="25"/>
      <c r="FVC499" s="25"/>
      <c r="FVD499" s="25"/>
      <c r="FVE499" s="25"/>
      <c r="FVF499" s="25"/>
      <c r="FVG499" s="25"/>
      <c r="FVH499" s="25"/>
      <c r="FVI499" s="25"/>
      <c r="FVJ499" s="25"/>
      <c r="FVK499" s="25"/>
      <c r="FVL499" s="25"/>
      <c r="FVM499" s="25"/>
      <c r="FVN499" s="25"/>
      <c r="FVO499" s="25"/>
      <c r="FVP499" s="25"/>
      <c r="FVQ499" s="25"/>
      <c r="FVR499" s="25"/>
      <c r="FVS499" s="25"/>
      <c r="FVT499" s="25"/>
      <c r="FVU499" s="25"/>
      <c r="FVV499" s="25"/>
      <c r="FVW499" s="25"/>
      <c r="FVX499" s="25"/>
      <c r="FVY499" s="25"/>
      <c r="FVZ499" s="25"/>
      <c r="FWA499" s="25"/>
      <c r="FWB499" s="25"/>
      <c r="FWC499" s="25"/>
      <c r="FWD499" s="25"/>
      <c r="FWE499" s="25"/>
      <c r="FWF499" s="25"/>
      <c r="FWG499" s="25"/>
      <c r="FWH499" s="25"/>
      <c r="FWI499" s="25"/>
      <c r="FWJ499" s="25"/>
      <c r="FWK499" s="25"/>
      <c r="FWL499" s="25"/>
      <c r="FWM499" s="25"/>
      <c r="FWN499" s="25"/>
      <c r="FWO499" s="25"/>
      <c r="FWP499" s="25"/>
      <c r="FWQ499" s="25"/>
      <c r="FWR499" s="25"/>
      <c r="FWS499" s="25"/>
      <c r="FWT499" s="25"/>
      <c r="FWU499" s="25"/>
      <c r="FWV499" s="25"/>
      <c r="FWW499" s="25"/>
      <c r="FWX499" s="25"/>
      <c r="FWY499" s="25"/>
      <c r="FWZ499" s="25"/>
      <c r="FXA499" s="25"/>
      <c r="FXB499" s="25"/>
      <c r="FXC499" s="25"/>
      <c r="FXD499" s="25"/>
      <c r="FXE499" s="25"/>
      <c r="FXF499" s="25"/>
      <c r="FXG499" s="25"/>
      <c r="FXH499" s="25"/>
      <c r="FXI499" s="25"/>
      <c r="FXJ499" s="25"/>
      <c r="FXK499" s="25"/>
      <c r="FXL499" s="25"/>
      <c r="FXM499" s="25"/>
      <c r="FXN499" s="25"/>
      <c r="FXO499" s="25"/>
      <c r="FXP499" s="25"/>
      <c r="FXQ499" s="25"/>
      <c r="FXR499" s="25"/>
      <c r="FXS499" s="25"/>
      <c r="FXT499" s="25"/>
      <c r="FXU499" s="25"/>
      <c r="FXV499" s="25"/>
      <c r="FXW499" s="25"/>
      <c r="FXX499" s="25"/>
      <c r="FXY499" s="25"/>
      <c r="FXZ499" s="25"/>
      <c r="FYA499" s="25"/>
      <c r="FYB499" s="25"/>
      <c r="FYC499" s="25"/>
      <c r="FYD499" s="25"/>
      <c r="FYE499" s="25"/>
      <c r="FYF499" s="25"/>
      <c r="FYG499" s="25"/>
      <c r="FYH499" s="25"/>
      <c r="FYI499" s="25"/>
      <c r="FYJ499" s="25"/>
      <c r="FYK499" s="25"/>
      <c r="FYL499" s="25"/>
      <c r="FYM499" s="25"/>
      <c r="FYN499" s="25"/>
      <c r="FYO499" s="25"/>
      <c r="FYP499" s="25"/>
      <c r="FYQ499" s="25"/>
      <c r="FYR499" s="25"/>
      <c r="FYS499" s="25"/>
      <c r="FYT499" s="25"/>
      <c r="FYU499" s="25"/>
      <c r="FYV499" s="25"/>
      <c r="FYW499" s="25"/>
      <c r="FYX499" s="25"/>
      <c r="FYY499" s="25"/>
      <c r="FYZ499" s="25"/>
      <c r="FZA499" s="25"/>
      <c r="FZB499" s="25"/>
      <c r="FZC499" s="25"/>
      <c r="FZD499" s="25"/>
      <c r="FZE499" s="25"/>
      <c r="FZF499" s="25"/>
      <c r="FZG499" s="25"/>
      <c r="FZH499" s="25"/>
      <c r="FZI499" s="25"/>
      <c r="FZJ499" s="25"/>
      <c r="FZK499" s="25"/>
      <c r="FZL499" s="25"/>
      <c r="FZM499" s="25"/>
      <c r="FZN499" s="25"/>
      <c r="FZO499" s="25"/>
      <c r="FZP499" s="25"/>
      <c r="FZQ499" s="25"/>
      <c r="FZR499" s="25"/>
      <c r="FZS499" s="25"/>
      <c r="FZT499" s="25"/>
      <c r="FZU499" s="25"/>
      <c r="FZV499" s="25"/>
      <c r="FZW499" s="25"/>
      <c r="FZX499" s="25"/>
      <c r="FZY499" s="25"/>
      <c r="FZZ499" s="25"/>
      <c r="GAA499" s="25"/>
      <c r="GAB499" s="25"/>
      <c r="GAC499" s="25"/>
      <c r="GAD499" s="25"/>
      <c r="GAE499" s="25"/>
      <c r="GAF499" s="25"/>
      <c r="GAG499" s="25"/>
      <c r="GAH499" s="25"/>
      <c r="GAI499" s="25"/>
      <c r="GAJ499" s="25"/>
      <c r="GAK499" s="25"/>
      <c r="GAL499" s="25"/>
      <c r="GAM499" s="25"/>
      <c r="GAN499" s="25"/>
      <c r="GAO499" s="25"/>
      <c r="GAP499" s="25"/>
      <c r="GAQ499" s="25"/>
      <c r="GAR499" s="25"/>
      <c r="GAS499" s="25"/>
      <c r="GAT499" s="25"/>
      <c r="GAU499" s="25"/>
      <c r="GAV499" s="25"/>
      <c r="GAW499" s="25"/>
      <c r="GAX499" s="25"/>
      <c r="GAY499" s="25"/>
      <c r="GAZ499" s="25"/>
      <c r="GBA499" s="25"/>
      <c r="GBB499" s="25"/>
      <c r="GBC499" s="25"/>
      <c r="GBD499" s="25"/>
      <c r="GBE499" s="25"/>
      <c r="GBF499" s="25"/>
      <c r="GBG499" s="25"/>
      <c r="GBH499" s="25"/>
      <c r="GBI499" s="25"/>
      <c r="GBJ499" s="25"/>
      <c r="GBK499" s="25"/>
      <c r="GBL499" s="25"/>
      <c r="GBM499" s="25"/>
      <c r="GBN499" s="25"/>
      <c r="GBO499" s="25"/>
      <c r="GBP499" s="25"/>
      <c r="GBQ499" s="25"/>
      <c r="GBR499" s="25"/>
      <c r="GBS499" s="25"/>
      <c r="GBT499" s="25"/>
      <c r="GBU499" s="25"/>
      <c r="GBV499" s="25"/>
      <c r="GBW499" s="25"/>
      <c r="GBX499" s="25"/>
      <c r="GBY499" s="25"/>
      <c r="GBZ499" s="25"/>
      <c r="GCA499" s="25"/>
      <c r="GCB499" s="25"/>
      <c r="GCC499" s="25"/>
      <c r="GCD499" s="25"/>
      <c r="GCE499" s="25"/>
      <c r="GCF499" s="25"/>
      <c r="GCG499" s="25"/>
      <c r="GCH499" s="25"/>
      <c r="GCI499" s="25"/>
      <c r="GCJ499" s="25"/>
      <c r="GCK499" s="25"/>
      <c r="GCL499" s="25"/>
      <c r="GCM499" s="25"/>
      <c r="GCN499" s="25"/>
      <c r="GCO499" s="25"/>
      <c r="GCP499" s="25"/>
      <c r="GCQ499" s="25"/>
      <c r="GCR499" s="25"/>
      <c r="GCS499" s="25"/>
      <c r="GCT499" s="25"/>
      <c r="GCU499" s="25"/>
      <c r="GCV499" s="25"/>
      <c r="GCW499" s="25"/>
      <c r="GCX499" s="25"/>
      <c r="GCY499" s="25"/>
      <c r="GCZ499" s="25"/>
      <c r="GDA499" s="25"/>
      <c r="GDB499" s="25"/>
      <c r="GDC499" s="25"/>
      <c r="GDD499" s="25"/>
      <c r="GDE499" s="25"/>
      <c r="GDF499" s="25"/>
      <c r="GDG499" s="25"/>
      <c r="GDH499" s="25"/>
      <c r="GDI499" s="25"/>
      <c r="GDJ499" s="25"/>
      <c r="GDK499" s="25"/>
      <c r="GDL499" s="25"/>
      <c r="GDM499" s="25"/>
      <c r="GDN499" s="25"/>
      <c r="GDO499" s="25"/>
      <c r="GDP499" s="25"/>
      <c r="GDQ499" s="25"/>
      <c r="GDR499" s="25"/>
      <c r="GDS499" s="25"/>
      <c r="GDT499" s="25"/>
      <c r="GDU499" s="25"/>
      <c r="GDV499" s="25"/>
      <c r="GDW499" s="25"/>
      <c r="GDX499" s="25"/>
      <c r="GDY499" s="25"/>
      <c r="GDZ499" s="25"/>
      <c r="GEA499" s="25"/>
      <c r="GEB499" s="25"/>
      <c r="GEC499" s="25"/>
      <c r="GED499" s="25"/>
      <c r="GEE499" s="25"/>
      <c r="GEF499" s="25"/>
      <c r="GEG499" s="25"/>
      <c r="GEH499" s="25"/>
      <c r="GEI499" s="25"/>
      <c r="GEJ499" s="25"/>
      <c r="GEK499" s="25"/>
      <c r="GEL499" s="25"/>
      <c r="GEM499" s="25"/>
      <c r="GEN499" s="25"/>
      <c r="GEO499" s="25"/>
      <c r="GEP499" s="25"/>
      <c r="GEQ499" s="25"/>
      <c r="GER499" s="25"/>
      <c r="GES499" s="25"/>
      <c r="GET499" s="25"/>
      <c r="GEU499" s="25"/>
      <c r="GEV499" s="25"/>
      <c r="GEW499" s="25"/>
      <c r="GEX499" s="25"/>
      <c r="GEY499" s="25"/>
      <c r="GEZ499" s="25"/>
      <c r="GFA499" s="25"/>
      <c r="GFB499" s="25"/>
      <c r="GFC499" s="25"/>
      <c r="GFD499" s="25"/>
      <c r="GFE499" s="25"/>
      <c r="GFF499" s="25"/>
      <c r="GFG499" s="25"/>
      <c r="GFH499" s="25"/>
      <c r="GFI499" s="25"/>
      <c r="GFJ499" s="25"/>
      <c r="GFK499" s="25"/>
      <c r="GFL499" s="25"/>
      <c r="GFM499" s="25"/>
      <c r="GFN499" s="25"/>
      <c r="GFO499" s="25"/>
      <c r="GFP499" s="25"/>
      <c r="GFQ499" s="25"/>
      <c r="GFR499" s="25"/>
      <c r="GFS499" s="25"/>
      <c r="GFT499" s="25"/>
      <c r="GFU499" s="25"/>
      <c r="GFV499" s="25"/>
      <c r="GFW499" s="25"/>
      <c r="GFX499" s="25"/>
      <c r="GFY499" s="25"/>
      <c r="GFZ499" s="25"/>
      <c r="GGA499" s="25"/>
      <c r="GGB499" s="25"/>
      <c r="GGC499" s="25"/>
      <c r="GGD499" s="25"/>
      <c r="GGE499" s="25"/>
      <c r="GGF499" s="25"/>
      <c r="GGG499" s="25"/>
      <c r="GGH499" s="25"/>
      <c r="GGI499" s="25"/>
      <c r="GGJ499" s="25"/>
      <c r="GGK499" s="25"/>
      <c r="GGL499" s="25"/>
      <c r="GGM499" s="25"/>
      <c r="GGN499" s="25"/>
      <c r="GGO499" s="25"/>
      <c r="GGP499" s="25"/>
      <c r="GGQ499" s="25"/>
      <c r="GGR499" s="25"/>
      <c r="GGS499" s="25"/>
      <c r="GGT499" s="25"/>
      <c r="GGU499" s="25"/>
      <c r="GGV499" s="25"/>
      <c r="GGW499" s="25"/>
      <c r="GGX499" s="25"/>
      <c r="GGY499" s="25"/>
      <c r="GGZ499" s="25"/>
      <c r="GHA499" s="25"/>
      <c r="GHB499" s="25"/>
      <c r="GHC499" s="25"/>
      <c r="GHD499" s="25"/>
      <c r="GHE499" s="25"/>
      <c r="GHF499" s="25"/>
      <c r="GHG499" s="25"/>
      <c r="GHH499" s="25"/>
      <c r="GHI499" s="25"/>
      <c r="GHJ499" s="25"/>
      <c r="GHK499" s="25"/>
      <c r="GHL499" s="25"/>
      <c r="GHM499" s="25"/>
      <c r="GHN499" s="25"/>
      <c r="GHO499" s="25"/>
      <c r="GHP499" s="25"/>
      <c r="GHQ499" s="25"/>
      <c r="GHR499" s="25"/>
      <c r="GHS499" s="25"/>
      <c r="GHT499" s="25"/>
      <c r="GHU499" s="25"/>
      <c r="GHV499" s="25"/>
      <c r="GHW499" s="25"/>
      <c r="GHX499" s="25"/>
      <c r="GHY499" s="25"/>
      <c r="GHZ499" s="25"/>
      <c r="GIA499" s="25"/>
      <c r="GIB499" s="25"/>
      <c r="GIC499" s="25"/>
      <c r="GID499" s="25"/>
      <c r="GIE499" s="25"/>
      <c r="GIF499" s="25"/>
      <c r="GIG499" s="25"/>
      <c r="GIH499" s="25"/>
      <c r="GII499" s="25"/>
      <c r="GIJ499" s="25"/>
      <c r="GIK499" s="25"/>
      <c r="GIL499" s="25"/>
      <c r="GIM499" s="25"/>
      <c r="GIN499" s="25"/>
      <c r="GIO499" s="25"/>
      <c r="GIP499" s="25"/>
      <c r="GIQ499" s="25"/>
      <c r="GIR499" s="25"/>
      <c r="GIS499" s="25"/>
      <c r="GIT499" s="25"/>
      <c r="GIU499" s="25"/>
      <c r="GIV499" s="25"/>
      <c r="GIW499" s="25"/>
      <c r="GIX499" s="25"/>
      <c r="GIY499" s="25"/>
      <c r="GIZ499" s="25"/>
      <c r="GJA499" s="25"/>
      <c r="GJB499" s="25"/>
      <c r="GJC499" s="25"/>
      <c r="GJD499" s="25"/>
      <c r="GJE499" s="25"/>
      <c r="GJF499" s="25"/>
      <c r="GJG499" s="25"/>
      <c r="GJH499" s="25"/>
      <c r="GJI499" s="25"/>
      <c r="GJJ499" s="25"/>
      <c r="GJK499" s="25"/>
      <c r="GJL499" s="25"/>
      <c r="GJM499" s="25"/>
      <c r="GJN499" s="25"/>
      <c r="GJO499" s="25"/>
      <c r="GJP499" s="25"/>
      <c r="GJQ499" s="25"/>
      <c r="GJR499" s="25"/>
      <c r="GJS499" s="25"/>
      <c r="GJT499" s="25"/>
      <c r="GJU499" s="25"/>
      <c r="GJV499" s="25"/>
      <c r="GJW499" s="25"/>
      <c r="GJX499" s="25"/>
      <c r="GJY499" s="25"/>
      <c r="GJZ499" s="25"/>
      <c r="GKA499" s="25"/>
      <c r="GKB499" s="25"/>
      <c r="GKC499" s="25"/>
      <c r="GKD499" s="25"/>
      <c r="GKE499" s="25"/>
      <c r="GKF499" s="25"/>
      <c r="GKG499" s="25"/>
      <c r="GKH499" s="25"/>
      <c r="GKI499" s="25"/>
      <c r="GKJ499" s="25"/>
      <c r="GKK499" s="25"/>
      <c r="GKL499" s="25"/>
      <c r="GKM499" s="25"/>
      <c r="GKN499" s="25"/>
      <c r="GKO499" s="25"/>
      <c r="GKP499" s="25"/>
      <c r="GKQ499" s="25"/>
      <c r="GKR499" s="25"/>
      <c r="GKS499" s="25"/>
      <c r="GKT499" s="25"/>
      <c r="GKU499" s="25"/>
      <c r="GKV499" s="25"/>
      <c r="GKW499" s="25"/>
      <c r="GKX499" s="25"/>
      <c r="GKY499" s="25"/>
      <c r="GKZ499" s="25"/>
      <c r="GLA499" s="25"/>
      <c r="GLB499" s="25"/>
      <c r="GLC499" s="25"/>
      <c r="GLD499" s="25"/>
      <c r="GLE499" s="25"/>
      <c r="GLF499" s="25"/>
      <c r="GLG499" s="25"/>
      <c r="GLH499" s="25"/>
      <c r="GLI499" s="25"/>
      <c r="GLJ499" s="25"/>
      <c r="GLK499" s="25"/>
      <c r="GLL499" s="25"/>
      <c r="GLM499" s="25"/>
      <c r="GLN499" s="25"/>
      <c r="GLO499" s="25"/>
      <c r="GLP499" s="25"/>
      <c r="GLQ499" s="25"/>
      <c r="GLR499" s="25"/>
      <c r="GLS499" s="25"/>
      <c r="GLT499" s="25"/>
      <c r="GLU499" s="25"/>
      <c r="GLV499" s="25"/>
      <c r="GLW499" s="25"/>
      <c r="GLX499" s="25"/>
      <c r="GLY499" s="25"/>
      <c r="GLZ499" s="25"/>
      <c r="GMA499" s="25"/>
      <c r="GMB499" s="25"/>
      <c r="GMC499" s="25"/>
      <c r="GMD499" s="25"/>
      <c r="GME499" s="25"/>
      <c r="GMF499" s="25"/>
      <c r="GMG499" s="25"/>
      <c r="GMH499" s="25"/>
      <c r="GMI499" s="25"/>
      <c r="GMJ499" s="25"/>
      <c r="GMK499" s="25"/>
      <c r="GML499" s="25"/>
      <c r="GMM499" s="25"/>
      <c r="GMN499" s="25"/>
      <c r="GMO499" s="25"/>
      <c r="GMP499" s="25"/>
      <c r="GMQ499" s="25"/>
      <c r="GMR499" s="25"/>
      <c r="GMS499" s="25"/>
      <c r="GMT499" s="25"/>
      <c r="GMU499" s="25"/>
      <c r="GMV499" s="25"/>
      <c r="GMW499" s="25"/>
      <c r="GMX499" s="25"/>
      <c r="GMY499" s="25"/>
      <c r="GMZ499" s="25"/>
      <c r="GNA499" s="25"/>
      <c r="GNB499" s="25"/>
      <c r="GNC499" s="25"/>
      <c r="GND499" s="25"/>
      <c r="GNE499" s="25"/>
      <c r="GNF499" s="25"/>
      <c r="GNG499" s="25"/>
      <c r="GNH499" s="25"/>
      <c r="GNI499" s="25"/>
      <c r="GNJ499" s="25"/>
      <c r="GNK499" s="25"/>
      <c r="GNL499" s="25"/>
      <c r="GNM499" s="25"/>
      <c r="GNN499" s="25"/>
      <c r="GNO499" s="25"/>
      <c r="GNP499" s="25"/>
      <c r="GNQ499" s="25"/>
      <c r="GNR499" s="25"/>
      <c r="GNS499" s="25"/>
      <c r="GNT499" s="25"/>
      <c r="GNU499" s="25"/>
      <c r="GNV499" s="25"/>
      <c r="GNW499" s="25"/>
      <c r="GNX499" s="25"/>
      <c r="GNY499" s="25"/>
      <c r="GNZ499" s="25"/>
      <c r="GOA499" s="25"/>
      <c r="GOB499" s="25"/>
      <c r="GOC499" s="25"/>
      <c r="GOD499" s="25"/>
      <c r="GOE499" s="25"/>
      <c r="GOF499" s="25"/>
      <c r="GOG499" s="25"/>
      <c r="GOH499" s="25"/>
      <c r="GOI499" s="25"/>
      <c r="GOJ499" s="25"/>
      <c r="GOK499" s="25"/>
      <c r="GOL499" s="25"/>
      <c r="GOM499" s="25"/>
      <c r="GON499" s="25"/>
      <c r="GOO499" s="25"/>
      <c r="GOP499" s="25"/>
      <c r="GOQ499" s="25"/>
      <c r="GOR499" s="25"/>
      <c r="GOS499" s="25"/>
      <c r="GOT499" s="25"/>
      <c r="GOU499" s="25"/>
      <c r="GOV499" s="25"/>
      <c r="GOW499" s="25"/>
      <c r="GOX499" s="25"/>
      <c r="GOY499" s="25"/>
      <c r="GOZ499" s="25"/>
      <c r="GPA499" s="25"/>
      <c r="GPB499" s="25"/>
      <c r="GPC499" s="25"/>
      <c r="GPD499" s="25"/>
      <c r="GPE499" s="25"/>
      <c r="GPF499" s="25"/>
      <c r="GPG499" s="25"/>
      <c r="GPH499" s="25"/>
      <c r="GPI499" s="25"/>
      <c r="GPJ499" s="25"/>
      <c r="GPK499" s="25"/>
      <c r="GPL499" s="25"/>
      <c r="GPM499" s="25"/>
      <c r="GPN499" s="25"/>
      <c r="GPO499" s="25"/>
      <c r="GPP499" s="25"/>
      <c r="GPQ499" s="25"/>
      <c r="GPR499" s="25"/>
      <c r="GPS499" s="25"/>
      <c r="GPT499" s="25"/>
      <c r="GPU499" s="25"/>
      <c r="GPV499" s="25"/>
      <c r="GPW499" s="25"/>
      <c r="GPX499" s="25"/>
      <c r="GPY499" s="25"/>
      <c r="GPZ499" s="25"/>
      <c r="GQA499" s="25"/>
      <c r="GQB499" s="25"/>
      <c r="GQC499" s="25"/>
      <c r="GQD499" s="25"/>
      <c r="GQE499" s="25"/>
      <c r="GQF499" s="25"/>
      <c r="GQG499" s="25"/>
      <c r="GQH499" s="25"/>
      <c r="GQI499" s="25"/>
      <c r="GQJ499" s="25"/>
      <c r="GQK499" s="25"/>
      <c r="GQL499" s="25"/>
      <c r="GQM499" s="25"/>
      <c r="GQN499" s="25"/>
      <c r="GQO499" s="25"/>
      <c r="GQP499" s="25"/>
      <c r="GQQ499" s="25"/>
      <c r="GQR499" s="25"/>
      <c r="GQS499" s="25"/>
      <c r="GQT499" s="25"/>
      <c r="GQU499" s="25"/>
      <c r="GQV499" s="25"/>
      <c r="GQW499" s="25"/>
      <c r="GQX499" s="25"/>
      <c r="GQY499" s="25"/>
      <c r="GQZ499" s="25"/>
      <c r="GRA499" s="25"/>
      <c r="GRB499" s="25"/>
      <c r="GRC499" s="25"/>
      <c r="GRD499" s="25"/>
      <c r="GRE499" s="25"/>
      <c r="GRF499" s="25"/>
      <c r="GRG499" s="25"/>
      <c r="GRH499" s="25"/>
      <c r="GRI499" s="25"/>
      <c r="GRJ499" s="25"/>
      <c r="GRK499" s="25"/>
      <c r="GRL499" s="25"/>
      <c r="GRM499" s="25"/>
      <c r="GRN499" s="25"/>
      <c r="GRO499" s="25"/>
      <c r="GRP499" s="25"/>
      <c r="GRQ499" s="25"/>
      <c r="GRR499" s="25"/>
      <c r="GRS499" s="25"/>
      <c r="GRT499" s="25"/>
      <c r="GRU499" s="25"/>
      <c r="GRV499" s="25"/>
      <c r="GRW499" s="25"/>
      <c r="GRX499" s="25"/>
      <c r="GRY499" s="25"/>
      <c r="GRZ499" s="25"/>
      <c r="GSA499" s="25"/>
      <c r="GSB499" s="25"/>
      <c r="GSC499" s="25"/>
      <c r="GSD499" s="25"/>
      <c r="GSE499" s="25"/>
      <c r="GSF499" s="25"/>
      <c r="GSG499" s="25"/>
      <c r="GSH499" s="25"/>
      <c r="GSI499" s="25"/>
      <c r="GSJ499" s="25"/>
      <c r="GSK499" s="25"/>
      <c r="GSL499" s="25"/>
      <c r="GSM499" s="25"/>
      <c r="GSN499" s="25"/>
      <c r="GSO499" s="25"/>
      <c r="GSP499" s="25"/>
      <c r="GSQ499" s="25"/>
      <c r="GSR499" s="25"/>
      <c r="GSS499" s="25"/>
      <c r="GST499" s="25"/>
      <c r="GSU499" s="25"/>
      <c r="GSV499" s="25"/>
      <c r="GSW499" s="25"/>
      <c r="GSX499" s="25"/>
      <c r="GSY499" s="25"/>
      <c r="GSZ499" s="25"/>
      <c r="GTA499" s="25"/>
      <c r="GTB499" s="25"/>
      <c r="GTC499" s="25"/>
      <c r="GTD499" s="25"/>
      <c r="GTE499" s="25"/>
      <c r="GTF499" s="25"/>
      <c r="GTG499" s="25"/>
      <c r="GTH499" s="25"/>
      <c r="GTI499" s="25"/>
      <c r="GTJ499" s="25"/>
      <c r="GTK499" s="25"/>
      <c r="GTL499" s="25"/>
      <c r="GTM499" s="25"/>
      <c r="GTN499" s="25"/>
      <c r="GTO499" s="25"/>
      <c r="GTP499" s="25"/>
      <c r="GTQ499" s="25"/>
      <c r="GTR499" s="25"/>
      <c r="GTS499" s="25"/>
      <c r="GTT499" s="25"/>
      <c r="GTU499" s="25"/>
      <c r="GTV499" s="25"/>
      <c r="GTW499" s="25"/>
      <c r="GTX499" s="25"/>
      <c r="GTY499" s="25"/>
      <c r="GTZ499" s="25"/>
      <c r="GUA499" s="25"/>
      <c r="GUB499" s="25"/>
      <c r="GUC499" s="25"/>
      <c r="GUD499" s="25"/>
      <c r="GUE499" s="25"/>
      <c r="GUF499" s="25"/>
      <c r="GUG499" s="25"/>
      <c r="GUH499" s="25"/>
      <c r="GUI499" s="25"/>
      <c r="GUJ499" s="25"/>
      <c r="GUK499" s="25"/>
      <c r="GUL499" s="25"/>
      <c r="GUM499" s="25"/>
      <c r="GUN499" s="25"/>
      <c r="GUO499" s="25"/>
      <c r="GUP499" s="25"/>
      <c r="GUQ499" s="25"/>
      <c r="GUR499" s="25"/>
      <c r="GUS499" s="25"/>
      <c r="GUT499" s="25"/>
      <c r="GUU499" s="25"/>
      <c r="GUV499" s="25"/>
      <c r="GUW499" s="25"/>
      <c r="GUX499" s="25"/>
      <c r="GUY499" s="25"/>
      <c r="GUZ499" s="25"/>
      <c r="GVA499" s="25"/>
      <c r="GVB499" s="25"/>
      <c r="GVC499" s="25"/>
      <c r="GVD499" s="25"/>
      <c r="GVE499" s="25"/>
      <c r="GVF499" s="25"/>
      <c r="GVG499" s="25"/>
      <c r="GVH499" s="25"/>
      <c r="GVI499" s="25"/>
      <c r="GVJ499" s="25"/>
      <c r="GVK499" s="25"/>
      <c r="GVL499" s="25"/>
      <c r="GVM499" s="25"/>
      <c r="GVN499" s="25"/>
      <c r="GVO499" s="25"/>
      <c r="GVP499" s="25"/>
      <c r="GVQ499" s="25"/>
      <c r="GVR499" s="25"/>
      <c r="GVS499" s="25"/>
      <c r="GVT499" s="25"/>
      <c r="GVU499" s="25"/>
      <c r="GVV499" s="25"/>
      <c r="GVW499" s="25"/>
      <c r="GVX499" s="25"/>
      <c r="GVY499" s="25"/>
      <c r="GVZ499" s="25"/>
      <c r="GWA499" s="25"/>
      <c r="GWB499" s="25"/>
      <c r="GWC499" s="25"/>
      <c r="GWD499" s="25"/>
      <c r="GWE499" s="25"/>
      <c r="GWF499" s="25"/>
      <c r="GWG499" s="25"/>
      <c r="GWH499" s="25"/>
      <c r="GWI499" s="25"/>
      <c r="GWJ499" s="25"/>
      <c r="GWK499" s="25"/>
      <c r="GWL499" s="25"/>
      <c r="GWM499" s="25"/>
      <c r="GWN499" s="25"/>
      <c r="GWO499" s="25"/>
      <c r="GWP499" s="25"/>
      <c r="GWQ499" s="25"/>
      <c r="GWR499" s="25"/>
      <c r="GWS499" s="25"/>
      <c r="GWT499" s="25"/>
      <c r="GWU499" s="25"/>
      <c r="GWV499" s="25"/>
      <c r="GWW499" s="25"/>
      <c r="GWX499" s="25"/>
      <c r="GWY499" s="25"/>
      <c r="GWZ499" s="25"/>
      <c r="GXA499" s="25"/>
      <c r="GXB499" s="25"/>
      <c r="GXC499" s="25"/>
      <c r="GXD499" s="25"/>
      <c r="GXE499" s="25"/>
      <c r="GXF499" s="25"/>
      <c r="GXG499" s="25"/>
      <c r="GXH499" s="25"/>
      <c r="GXI499" s="25"/>
      <c r="GXJ499" s="25"/>
      <c r="GXK499" s="25"/>
      <c r="GXL499" s="25"/>
      <c r="GXM499" s="25"/>
      <c r="GXN499" s="25"/>
      <c r="GXO499" s="25"/>
      <c r="GXP499" s="25"/>
      <c r="GXQ499" s="25"/>
      <c r="GXR499" s="25"/>
      <c r="GXS499" s="25"/>
      <c r="GXT499" s="25"/>
      <c r="GXU499" s="25"/>
      <c r="GXV499" s="25"/>
      <c r="GXW499" s="25"/>
      <c r="GXX499" s="25"/>
      <c r="GXY499" s="25"/>
      <c r="GXZ499" s="25"/>
      <c r="GYA499" s="25"/>
      <c r="GYB499" s="25"/>
      <c r="GYC499" s="25"/>
      <c r="GYD499" s="25"/>
      <c r="GYE499" s="25"/>
      <c r="GYF499" s="25"/>
      <c r="GYG499" s="25"/>
      <c r="GYH499" s="25"/>
      <c r="GYI499" s="25"/>
      <c r="GYJ499" s="25"/>
      <c r="GYK499" s="25"/>
      <c r="GYL499" s="25"/>
      <c r="GYM499" s="25"/>
      <c r="GYN499" s="25"/>
      <c r="GYO499" s="25"/>
      <c r="GYP499" s="25"/>
      <c r="GYQ499" s="25"/>
      <c r="GYR499" s="25"/>
      <c r="GYS499" s="25"/>
      <c r="GYT499" s="25"/>
      <c r="GYU499" s="25"/>
      <c r="GYV499" s="25"/>
      <c r="GYW499" s="25"/>
      <c r="GYX499" s="25"/>
      <c r="GYY499" s="25"/>
      <c r="GYZ499" s="25"/>
      <c r="GZA499" s="25"/>
      <c r="GZB499" s="25"/>
      <c r="GZC499" s="25"/>
      <c r="GZD499" s="25"/>
      <c r="GZE499" s="25"/>
      <c r="GZF499" s="25"/>
      <c r="GZG499" s="25"/>
      <c r="GZH499" s="25"/>
      <c r="GZI499" s="25"/>
      <c r="GZJ499" s="25"/>
      <c r="GZK499" s="25"/>
      <c r="GZL499" s="25"/>
      <c r="GZM499" s="25"/>
      <c r="GZN499" s="25"/>
      <c r="GZO499" s="25"/>
      <c r="GZP499" s="25"/>
      <c r="GZQ499" s="25"/>
      <c r="GZR499" s="25"/>
      <c r="GZS499" s="25"/>
      <c r="GZT499" s="25"/>
      <c r="GZU499" s="25"/>
      <c r="GZV499" s="25"/>
      <c r="GZW499" s="25"/>
      <c r="GZX499" s="25"/>
      <c r="GZY499" s="25"/>
      <c r="GZZ499" s="25"/>
      <c r="HAA499" s="25"/>
      <c r="HAB499" s="25"/>
      <c r="HAC499" s="25"/>
      <c r="HAD499" s="25"/>
      <c r="HAE499" s="25"/>
      <c r="HAF499" s="25"/>
      <c r="HAG499" s="25"/>
      <c r="HAH499" s="25"/>
      <c r="HAI499" s="25"/>
      <c r="HAJ499" s="25"/>
      <c r="HAK499" s="25"/>
      <c r="HAL499" s="25"/>
      <c r="HAM499" s="25"/>
      <c r="HAN499" s="25"/>
      <c r="HAO499" s="25"/>
      <c r="HAP499" s="25"/>
      <c r="HAQ499" s="25"/>
      <c r="HAR499" s="25"/>
      <c r="HAS499" s="25"/>
      <c r="HAT499" s="25"/>
      <c r="HAU499" s="25"/>
      <c r="HAV499" s="25"/>
      <c r="HAW499" s="25"/>
      <c r="HAX499" s="25"/>
      <c r="HAY499" s="25"/>
      <c r="HAZ499" s="25"/>
      <c r="HBA499" s="25"/>
      <c r="HBB499" s="25"/>
      <c r="HBC499" s="25"/>
      <c r="HBD499" s="25"/>
      <c r="HBE499" s="25"/>
      <c r="HBF499" s="25"/>
      <c r="HBG499" s="25"/>
      <c r="HBH499" s="25"/>
      <c r="HBI499" s="25"/>
      <c r="HBJ499" s="25"/>
      <c r="HBK499" s="25"/>
      <c r="HBL499" s="25"/>
      <c r="HBM499" s="25"/>
      <c r="HBN499" s="25"/>
      <c r="HBO499" s="25"/>
      <c r="HBP499" s="25"/>
      <c r="HBQ499" s="25"/>
      <c r="HBR499" s="25"/>
      <c r="HBS499" s="25"/>
      <c r="HBT499" s="25"/>
      <c r="HBU499" s="25"/>
      <c r="HBV499" s="25"/>
      <c r="HBW499" s="25"/>
      <c r="HBX499" s="25"/>
      <c r="HBY499" s="25"/>
      <c r="HBZ499" s="25"/>
      <c r="HCA499" s="25"/>
      <c r="HCB499" s="25"/>
      <c r="HCC499" s="25"/>
      <c r="HCD499" s="25"/>
      <c r="HCE499" s="25"/>
      <c r="HCF499" s="25"/>
      <c r="HCG499" s="25"/>
      <c r="HCH499" s="25"/>
      <c r="HCI499" s="25"/>
      <c r="HCJ499" s="25"/>
      <c r="HCK499" s="25"/>
      <c r="HCL499" s="25"/>
      <c r="HCM499" s="25"/>
      <c r="HCN499" s="25"/>
      <c r="HCO499" s="25"/>
      <c r="HCP499" s="25"/>
      <c r="HCQ499" s="25"/>
      <c r="HCR499" s="25"/>
      <c r="HCS499" s="25"/>
      <c r="HCT499" s="25"/>
      <c r="HCU499" s="25"/>
      <c r="HCV499" s="25"/>
      <c r="HCW499" s="25"/>
      <c r="HCX499" s="25"/>
      <c r="HCY499" s="25"/>
      <c r="HCZ499" s="25"/>
      <c r="HDA499" s="25"/>
      <c r="HDB499" s="25"/>
      <c r="HDC499" s="25"/>
      <c r="HDD499" s="25"/>
      <c r="HDE499" s="25"/>
      <c r="HDF499" s="25"/>
      <c r="HDG499" s="25"/>
      <c r="HDH499" s="25"/>
      <c r="HDI499" s="25"/>
      <c r="HDJ499" s="25"/>
      <c r="HDK499" s="25"/>
      <c r="HDL499" s="25"/>
      <c r="HDM499" s="25"/>
      <c r="HDN499" s="25"/>
      <c r="HDO499" s="25"/>
      <c r="HDP499" s="25"/>
      <c r="HDQ499" s="25"/>
      <c r="HDR499" s="25"/>
      <c r="HDS499" s="25"/>
      <c r="HDT499" s="25"/>
      <c r="HDU499" s="25"/>
      <c r="HDV499" s="25"/>
      <c r="HDW499" s="25"/>
      <c r="HDX499" s="25"/>
      <c r="HDY499" s="25"/>
      <c r="HDZ499" s="25"/>
      <c r="HEA499" s="25"/>
      <c r="HEB499" s="25"/>
      <c r="HEC499" s="25"/>
      <c r="HED499" s="25"/>
      <c r="HEE499" s="25"/>
      <c r="HEF499" s="25"/>
      <c r="HEG499" s="25"/>
      <c r="HEH499" s="25"/>
      <c r="HEI499" s="25"/>
      <c r="HEJ499" s="25"/>
      <c r="HEK499" s="25"/>
      <c r="HEL499" s="25"/>
      <c r="HEM499" s="25"/>
      <c r="HEN499" s="25"/>
      <c r="HEO499" s="25"/>
      <c r="HEP499" s="25"/>
      <c r="HEQ499" s="25"/>
      <c r="HER499" s="25"/>
      <c r="HES499" s="25"/>
      <c r="HET499" s="25"/>
      <c r="HEU499" s="25"/>
      <c r="HEV499" s="25"/>
      <c r="HEW499" s="25"/>
      <c r="HEX499" s="25"/>
      <c r="HEY499" s="25"/>
      <c r="HEZ499" s="25"/>
      <c r="HFA499" s="25"/>
      <c r="HFB499" s="25"/>
      <c r="HFC499" s="25"/>
      <c r="HFD499" s="25"/>
      <c r="HFE499" s="25"/>
      <c r="HFF499" s="25"/>
      <c r="HFG499" s="25"/>
      <c r="HFH499" s="25"/>
      <c r="HFI499" s="25"/>
      <c r="HFJ499" s="25"/>
      <c r="HFK499" s="25"/>
      <c r="HFL499" s="25"/>
      <c r="HFM499" s="25"/>
      <c r="HFN499" s="25"/>
      <c r="HFO499" s="25"/>
      <c r="HFP499" s="25"/>
      <c r="HFQ499" s="25"/>
      <c r="HFR499" s="25"/>
      <c r="HFS499" s="25"/>
      <c r="HFT499" s="25"/>
      <c r="HFU499" s="25"/>
      <c r="HFV499" s="25"/>
      <c r="HFW499" s="25"/>
      <c r="HFX499" s="25"/>
      <c r="HFY499" s="25"/>
      <c r="HFZ499" s="25"/>
      <c r="HGA499" s="25"/>
      <c r="HGB499" s="25"/>
      <c r="HGC499" s="25"/>
      <c r="HGD499" s="25"/>
      <c r="HGE499" s="25"/>
      <c r="HGF499" s="25"/>
      <c r="HGG499" s="25"/>
      <c r="HGH499" s="25"/>
      <c r="HGI499" s="25"/>
      <c r="HGJ499" s="25"/>
      <c r="HGK499" s="25"/>
      <c r="HGL499" s="25"/>
      <c r="HGM499" s="25"/>
      <c r="HGN499" s="25"/>
      <c r="HGO499" s="25"/>
      <c r="HGP499" s="25"/>
      <c r="HGQ499" s="25"/>
      <c r="HGR499" s="25"/>
      <c r="HGS499" s="25"/>
      <c r="HGT499" s="25"/>
      <c r="HGU499" s="25"/>
      <c r="HGV499" s="25"/>
      <c r="HGW499" s="25"/>
      <c r="HGX499" s="25"/>
      <c r="HGY499" s="25"/>
      <c r="HGZ499" s="25"/>
      <c r="HHA499" s="25"/>
      <c r="HHB499" s="25"/>
      <c r="HHC499" s="25"/>
      <c r="HHD499" s="25"/>
      <c r="HHE499" s="25"/>
      <c r="HHF499" s="25"/>
      <c r="HHG499" s="25"/>
      <c r="HHH499" s="25"/>
      <c r="HHI499" s="25"/>
      <c r="HHJ499" s="25"/>
      <c r="HHK499" s="25"/>
      <c r="HHL499" s="25"/>
      <c r="HHM499" s="25"/>
      <c r="HHN499" s="25"/>
      <c r="HHO499" s="25"/>
      <c r="HHP499" s="25"/>
      <c r="HHQ499" s="25"/>
      <c r="HHR499" s="25"/>
      <c r="HHS499" s="25"/>
      <c r="HHT499" s="25"/>
      <c r="HHU499" s="25"/>
      <c r="HHV499" s="25"/>
      <c r="HHW499" s="25"/>
      <c r="HHX499" s="25"/>
      <c r="HHY499" s="25"/>
      <c r="HHZ499" s="25"/>
      <c r="HIA499" s="25"/>
      <c r="HIB499" s="25"/>
      <c r="HIC499" s="25"/>
      <c r="HID499" s="25"/>
      <c r="HIE499" s="25"/>
      <c r="HIF499" s="25"/>
      <c r="HIG499" s="25"/>
      <c r="HIH499" s="25"/>
      <c r="HII499" s="25"/>
      <c r="HIJ499" s="25"/>
      <c r="HIK499" s="25"/>
      <c r="HIL499" s="25"/>
      <c r="HIM499" s="25"/>
      <c r="HIN499" s="25"/>
      <c r="HIO499" s="25"/>
      <c r="HIP499" s="25"/>
      <c r="HIQ499" s="25"/>
      <c r="HIR499" s="25"/>
      <c r="HIS499" s="25"/>
      <c r="HIT499" s="25"/>
      <c r="HIU499" s="25"/>
      <c r="HIV499" s="25"/>
      <c r="HIW499" s="25"/>
      <c r="HIX499" s="25"/>
      <c r="HIY499" s="25"/>
      <c r="HIZ499" s="25"/>
      <c r="HJA499" s="25"/>
      <c r="HJB499" s="25"/>
      <c r="HJC499" s="25"/>
      <c r="HJD499" s="25"/>
      <c r="HJE499" s="25"/>
      <c r="HJF499" s="25"/>
      <c r="HJG499" s="25"/>
      <c r="HJH499" s="25"/>
      <c r="HJI499" s="25"/>
      <c r="HJJ499" s="25"/>
      <c r="HJK499" s="25"/>
      <c r="HJL499" s="25"/>
      <c r="HJM499" s="25"/>
      <c r="HJN499" s="25"/>
      <c r="HJO499" s="25"/>
      <c r="HJP499" s="25"/>
      <c r="HJQ499" s="25"/>
      <c r="HJR499" s="25"/>
      <c r="HJS499" s="25"/>
      <c r="HJT499" s="25"/>
      <c r="HJU499" s="25"/>
      <c r="HJV499" s="25"/>
      <c r="HJW499" s="25"/>
      <c r="HJX499" s="25"/>
      <c r="HJY499" s="25"/>
      <c r="HJZ499" s="25"/>
      <c r="HKA499" s="25"/>
      <c r="HKB499" s="25"/>
      <c r="HKC499" s="25"/>
      <c r="HKD499" s="25"/>
      <c r="HKE499" s="25"/>
      <c r="HKF499" s="25"/>
      <c r="HKG499" s="25"/>
      <c r="HKH499" s="25"/>
      <c r="HKI499" s="25"/>
      <c r="HKJ499" s="25"/>
      <c r="HKK499" s="25"/>
      <c r="HKL499" s="25"/>
      <c r="HKM499" s="25"/>
      <c r="HKN499" s="25"/>
      <c r="HKO499" s="25"/>
      <c r="HKP499" s="25"/>
      <c r="HKQ499" s="25"/>
      <c r="HKR499" s="25"/>
      <c r="HKS499" s="25"/>
      <c r="HKT499" s="25"/>
      <c r="HKU499" s="25"/>
      <c r="HKV499" s="25"/>
      <c r="HKW499" s="25"/>
      <c r="HKX499" s="25"/>
      <c r="HKY499" s="25"/>
      <c r="HKZ499" s="25"/>
      <c r="HLA499" s="25"/>
      <c r="HLB499" s="25"/>
      <c r="HLC499" s="25"/>
      <c r="HLD499" s="25"/>
      <c r="HLE499" s="25"/>
      <c r="HLF499" s="25"/>
      <c r="HLG499" s="25"/>
      <c r="HLH499" s="25"/>
      <c r="HLI499" s="25"/>
      <c r="HLJ499" s="25"/>
      <c r="HLK499" s="25"/>
      <c r="HLL499" s="25"/>
      <c r="HLM499" s="25"/>
      <c r="HLN499" s="25"/>
      <c r="HLO499" s="25"/>
      <c r="HLP499" s="25"/>
      <c r="HLQ499" s="25"/>
      <c r="HLR499" s="25"/>
      <c r="HLS499" s="25"/>
      <c r="HLT499" s="25"/>
      <c r="HLU499" s="25"/>
      <c r="HLV499" s="25"/>
      <c r="HLW499" s="25"/>
      <c r="HLX499" s="25"/>
      <c r="HLY499" s="25"/>
      <c r="HLZ499" s="25"/>
      <c r="HMA499" s="25"/>
      <c r="HMB499" s="25"/>
      <c r="HMC499" s="25"/>
      <c r="HMD499" s="25"/>
      <c r="HME499" s="25"/>
      <c r="HMF499" s="25"/>
      <c r="HMG499" s="25"/>
      <c r="HMH499" s="25"/>
      <c r="HMI499" s="25"/>
      <c r="HMJ499" s="25"/>
      <c r="HMK499" s="25"/>
      <c r="HML499" s="25"/>
      <c r="HMM499" s="25"/>
      <c r="HMN499" s="25"/>
      <c r="HMO499" s="25"/>
      <c r="HMP499" s="25"/>
      <c r="HMQ499" s="25"/>
      <c r="HMR499" s="25"/>
      <c r="HMS499" s="25"/>
      <c r="HMT499" s="25"/>
      <c r="HMU499" s="25"/>
      <c r="HMV499" s="25"/>
      <c r="HMW499" s="25"/>
      <c r="HMX499" s="25"/>
      <c r="HMY499" s="25"/>
      <c r="HMZ499" s="25"/>
      <c r="HNA499" s="25"/>
      <c r="HNB499" s="25"/>
      <c r="HNC499" s="25"/>
      <c r="HND499" s="25"/>
      <c r="HNE499" s="25"/>
      <c r="HNF499" s="25"/>
      <c r="HNG499" s="25"/>
      <c r="HNH499" s="25"/>
      <c r="HNI499" s="25"/>
      <c r="HNJ499" s="25"/>
      <c r="HNK499" s="25"/>
      <c r="HNL499" s="25"/>
      <c r="HNM499" s="25"/>
      <c r="HNN499" s="25"/>
      <c r="HNO499" s="25"/>
      <c r="HNP499" s="25"/>
      <c r="HNQ499" s="25"/>
      <c r="HNR499" s="25"/>
      <c r="HNS499" s="25"/>
      <c r="HNT499" s="25"/>
      <c r="HNU499" s="25"/>
      <c r="HNV499" s="25"/>
      <c r="HNW499" s="25"/>
      <c r="HNX499" s="25"/>
      <c r="HNY499" s="25"/>
      <c r="HNZ499" s="25"/>
      <c r="HOA499" s="25"/>
      <c r="HOB499" s="25"/>
      <c r="HOC499" s="25"/>
      <c r="HOD499" s="25"/>
      <c r="HOE499" s="25"/>
      <c r="HOF499" s="25"/>
      <c r="HOG499" s="25"/>
      <c r="HOH499" s="25"/>
      <c r="HOI499" s="25"/>
      <c r="HOJ499" s="25"/>
      <c r="HOK499" s="25"/>
      <c r="HOL499" s="25"/>
      <c r="HOM499" s="25"/>
      <c r="HON499" s="25"/>
      <c r="HOO499" s="25"/>
      <c r="HOP499" s="25"/>
      <c r="HOQ499" s="25"/>
      <c r="HOR499" s="25"/>
      <c r="HOS499" s="25"/>
      <c r="HOT499" s="25"/>
      <c r="HOU499" s="25"/>
      <c r="HOV499" s="25"/>
      <c r="HOW499" s="25"/>
      <c r="HOX499" s="25"/>
      <c r="HOY499" s="25"/>
      <c r="HOZ499" s="25"/>
      <c r="HPA499" s="25"/>
      <c r="HPB499" s="25"/>
      <c r="HPC499" s="25"/>
      <c r="HPD499" s="25"/>
      <c r="HPE499" s="25"/>
      <c r="HPF499" s="25"/>
      <c r="HPG499" s="25"/>
      <c r="HPH499" s="25"/>
      <c r="HPI499" s="25"/>
      <c r="HPJ499" s="25"/>
      <c r="HPK499" s="25"/>
      <c r="HPL499" s="25"/>
      <c r="HPM499" s="25"/>
      <c r="HPN499" s="25"/>
      <c r="HPO499" s="25"/>
      <c r="HPP499" s="25"/>
      <c r="HPQ499" s="25"/>
      <c r="HPR499" s="25"/>
      <c r="HPS499" s="25"/>
      <c r="HPT499" s="25"/>
      <c r="HPU499" s="25"/>
      <c r="HPV499" s="25"/>
      <c r="HPW499" s="25"/>
      <c r="HPX499" s="25"/>
      <c r="HPY499" s="25"/>
      <c r="HPZ499" s="25"/>
      <c r="HQA499" s="25"/>
      <c r="HQB499" s="25"/>
      <c r="HQC499" s="25"/>
      <c r="HQD499" s="25"/>
      <c r="HQE499" s="25"/>
      <c r="HQF499" s="25"/>
      <c r="HQG499" s="25"/>
      <c r="HQH499" s="25"/>
      <c r="HQI499" s="25"/>
      <c r="HQJ499" s="25"/>
      <c r="HQK499" s="25"/>
      <c r="HQL499" s="25"/>
      <c r="HQM499" s="25"/>
      <c r="HQN499" s="25"/>
      <c r="HQO499" s="25"/>
      <c r="HQP499" s="25"/>
      <c r="HQQ499" s="25"/>
      <c r="HQR499" s="25"/>
      <c r="HQS499" s="25"/>
      <c r="HQT499" s="25"/>
      <c r="HQU499" s="25"/>
      <c r="HQV499" s="25"/>
      <c r="HQW499" s="25"/>
      <c r="HQX499" s="25"/>
      <c r="HQY499" s="25"/>
      <c r="HQZ499" s="25"/>
      <c r="HRA499" s="25"/>
      <c r="HRB499" s="25"/>
      <c r="HRC499" s="25"/>
      <c r="HRD499" s="25"/>
      <c r="HRE499" s="25"/>
      <c r="HRF499" s="25"/>
      <c r="HRG499" s="25"/>
      <c r="HRH499" s="25"/>
      <c r="HRI499" s="25"/>
      <c r="HRJ499" s="25"/>
      <c r="HRK499" s="25"/>
      <c r="HRL499" s="25"/>
      <c r="HRM499" s="25"/>
      <c r="HRN499" s="25"/>
      <c r="HRO499" s="25"/>
      <c r="HRP499" s="25"/>
      <c r="HRQ499" s="25"/>
      <c r="HRR499" s="25"/>
      <c r="HRS499" s="25"/>
      <c r="HRT499" s="25"/>
      <c r="HRU499" s="25"/>
      <c r="HRV499" s="25"/>
      <c r="HRW499" s="25"/>
      <c r="HRX499" s="25"/>
      <c r="HRY499" s="25"/>
      <c r="HRZ499" s="25"/>
      <c r="HSA499" s="25"/>
      <c r="HSB499" s="25"/>
      <c r="HSC499" s="25"/>
      <c r="HSD499" s="25"/>
      <c r="HSE499" s="25"/>
      <c r="HSF499" s="25"/>
      <c r="HSG499" s="25"/>
      <c r="HSH499" s="25"/>
      <c r="HSI499" s="25"/>
      <c r="HSJ499" s="25"/>
      <c r="HSK499" s="25"/>
      <c r="HSL499" s="25"/>
      <c r="HSM499" s="25"/>
      <c r="HSN499" s="25"/>
      <c r="HSO499" s="25"/>
      <c r="HSP499" s="25"/>
      <c r="HSQ499" s="25"/>
      <c r="HSR499" s="25"/>
      <c r="HSS499" s="25"/>
      <c r="HST499" s="25"/>
      <c r="HSU499" s="25"/>
      <c r="HSV499" s="25"/>
      <c r="HSW499" s="25"/>
      <c r="HSX499" s="25"/>
      <c r="HSY499" s="25"/>
      <c r="HSZ499" s="25"/>
      <c r="HTA499" s="25"/>
      <c r="HTB499" s="25"/>
      <c r="HTC499" s="25"/>
      <c r="HTD499" s="25"/>
      <c r="HTE499" s="25"/>
      <c r="HTF499" s="25"/>
      <c r="HTG499" s="25"/>
      <c r="HTH499" s="25"/>
      <c r="HTI499" s="25"/>
      <c r="HTJ499" s="25"/>
      <c r="HTK499" s="25"/>
      <c r="HTL499" s="25"/>
      <c r="HTM499" s="25"/>
      <c r="HTN499" s="25"/>
      <c r="HTO499" s="25"/>
      <c r="HTP499" s="25"/>
      <c r="HTQ499" s="25"/>
      <c r="HTR499" s="25"/>
      <c r="HTS499" s="25"/>
      <c r="HTT499" s="25"/>
      <c r="HTU499" s="25"/>
      <c r="HTV499" s="25"/>
      <c r="HTW499" s="25"/>
      <c r="HTX499" s="25"/>
      <c r="HTY499" s="25"/>
      <c r="HTZ499" s="25"/>
      <c r="HUA499" s="25"/>
      <c r="HUB499" s="25"/>
      <c r="HUC499" s="25"/>
      <c r="HUD499" s="25"/>
      <c r="HUE499" s="25"/>
      <c r="HUF499" s="25"/>
      <c r="HUG499" s="25"/>
      <c r="HUH499" s="25"/>
      <c r="HUI499" s="25"/>
      <c r="HUJ499" s="25"/>
      <c r="HUK499" s="25"/>
      <c r="HUL499" s="25"/>
      <c r="HUM499" s="25"/>
      <c r="HUN499" s="25"/>
      <c r="HUO499" s="25"/>
      <c r="HUP499" s="25"/>
      <c r="HUQ499" s="25"/>
      <c r="HUR499" s="25"/>
      <c r="HUS499" s="25"/>
      <c r="HUT499" s="25"/>
      <c r="HUU499" s="25"/>
      <c r="HUV499" s="25"/>
      <c r="HUW499" s="25"/>
      <c r="HUX499" s="25"/>
      <c r="HUY499" s="25"/>
      <c r="HUZ499" s="25"/>
      <c r="HVA499" s="25"/>
      <c r="HVB499" s="25"/>
      <c r="HVC499" s="25"/>
      <c r="HVD499" s="25"/>
      <c r="HVE499" s="25"/>
      <c r="HVF499" s="25"/>
      <c r="HVG499" s="25"/>
      <c r="HVH499" s="25"/>
      <c r="HVI499" s="25"/>
      <c r="HVJ499" s="25"/>
      <c r="HVK499" s="25"/>
      <c r="HVL499" s="25"/>
      <c r="HVM499" s="25"/>
      <c r="HVN499" s="25"/>
      <c r="HVO499" s="25"/>
      <c r="HVP499" s="25"/>
      <c r="HVQ499" s="25"/>
      <c r="HVR499" s="25"/>
      <c r="HVS499" s="25"/>
      <c r="HVT499" s="25"/>
      <c r="HVU499" s="25"/>
      <c r="HVV499" s="25"/>
      <c r="HVW499" s="25"/>
      <c r="HVX499" s="25"/>
      <c r="HVY499" s="25"/>
      <c r="HVZ499" s="25"/>
      <c r="HWA499" s="25"/>
      <c r="HWB499" s="25"/>
      <c r="HWC499" s="25"/>
      <c r="HWD499" s="25"/>
      <c r="HWE499" s="25"/>
      <c r="HWF499" s="25"/>
      <c r="HWG499" s="25"/>
      <c r="HWH499" s="25"/>
      <c r="HWI499" s="25"/>
      <c r="HWJ499" s="25"/>
      <c r="HWK499" s="25"/>
      <c r="HWL499" s="25"/>
      <c r="HWM499" s="25"/>
      <c r="HWN499" s="25"/>
      <c r="HWO499" s="25"/>
      <c r="HWP499" s="25"/>
      <c r="HWQ499" s="25"/>
      <c r="HWR499" s="25"/>
      <c r="HWS499" s="25"/>
      <c r="HWT499" s="25"/>
      <c r="HWU499" s="25"/>
      <c r="HWV499" s="25"/>
      <c r="HWW499" s="25"/>
      <c r="HWX499" s="25"/>
      <c r="HWY499" s="25"/>
      <c r="HWZ499" s="25"/>
      <c r="HXA499" s="25"/>
      <c r="HXB499" s="25"/>
      <c r="HXC499" s="25"/>
      <c r="HXD499" s="25"/>
      <c r="HXE499" s="25"/>
      <c r="HXF499" s="25"/>
      <c r="HXG499" s="25"/>
      <c r="HXH499" s="25"/>
      <c r="HXI499" s="25"/>
      <c r="HXJ499" s="25"/>
      <c r="HXK499" s="25"/>
      <c r="HXL499" s="25"/>
      <c r="HXM499" s="25"/>
      <c r="HXN499" s="25"/>
      <c r="HXO499" s="25"/>
      <c r="HXP499" s="25"/>
      <c r="HXQ499" s="25"/>
      <c r="HXR499" s="25"/>
      <c r="HXS499" s="25"/>
      <c r="HXT499" s="25"/>
      <c r="HXU499" s="25"/>
      <c r="HXV499" s="25"/>
      <c r="HXW499" s="25"/>
      <c r="HXX499" s="25"/>
      <c r="HXY499" s="25"/>
      <c r="HXZ499" s="25"/>
      <c r="HYA499" s="25"/>
      <c r="HYB499" s="25"/>
      <c r="HYC499" s="25"/>
      <c r="HYD499" s="25"/>
      <c r="HYE499" s="25"/>
      <c r="HYF499" s="25"/>
      <c r="HYG499" s="25"/>
      <c r="HYH499" s="25"/>
      <c r="HYI499" s="25"/>
      <c r="HYJ499" s="25"/>
      <c r="HYK499" s="25"/>
      <c r="HYL499" s="25"/>
      <c r="HYM499" s="25"/>
      <c r="HYN499" s="25"/>
      <c r="HYO499" s="25"/>
      <c r="HYP499" s="25"/>
      <c r="HYQ499" s="25"/>
      <c r="HYR499" s="25"/>
      <c r="HYS499" s="25"/>
      <c r="HYT499" s="25"/>
      <c r="HYU499" s="25"/>
      <c r="HYV499" s="25"/>
      <c r="HYW499" s="25"/>
      <c r="HYX499" s="25"/>
      <c r="HYY499" s="25"/>
      <c r="HYZ499" s="25"/>
      <c r="HZA499" s="25"/>
      <c r="HZB499" s="25"/>
      <c r="HZC499" s="25"/>
      <c r="HZD499" s="25"/>
      <c r="HZE499" s="25"/>
      <c r="HZF499" s="25"/>
      <c r="HZG499" s="25"/>
      <c r="HZH499" s="25"/>
      <c r="HZI499" s="25"/>
      <c r="HZJ499" s="25"/>
      <c r="HZK499" s="25"/>
      <c r="HZL499" s="25"/>
      <c r="HZM499" s="25"/>
      <c r="HZN499" s="25"/>
      <c r="HZO499" s="25"/>
      <c r="HZP499" s="25"/>
      <c r="HZQ499" s="25"/>
      <c r="HZR499" s="25"/>
      <c r="HZS499" s="25"/>
      <c r="HZT499" s="25"/>
      <c r="HZU499" s="25"/>
      <c r="HZV499" s="25"/>
      <c r="HZW499" s="25"/>
      <c r="HZX499" s="25"/>
      <c r="HZY499" s="25"/>
      <c r="HZZ499" s="25"/>
      <c r="IAA499" s="25"/>
      <c r="IAB499" s="25"/>
      <c r="IAC499" s="25"/>
      <c r="IAD499" s="25"/>
      <c r="IAE499" s="25"/>
      <c r="IAF499" s="25"/>
      <c r="IAG499" s="25"/>
      <c r="IAH499" s="25"/>
      <c r="IAI499" s="25"/>
      <c r="IAJ499" s="25"/>
      <c r="IAK499" s="25"/>
      <c r="IAL499" s="25"/>
      <c r="IAM499" s="25"/>
      <c r="IAN499" s="25"/>
      <c r="IAO499" s="25"/>
      <c r="IAP499" s="25"/>
      <c r="IAQ499" s="25"/>
      <c r="IAR499" s="25"/>
      <c r="IAS499" s="25"/>
      <c r="IAT499" s="25"/>
      <c r="IAU499" s="25"/>
      <c r="IAV499" s="25"/>
      <c r="IAW499" s="25"/>
      <c r="IAX499" s="25"/>
      <c r="IAY499" s="25"/>
      <c r="IAZ499" s="25"/>
      <c r="IBA499" s="25"/>
      <c r="IBB499" s="25"/>
      <c r="IBC499" s="25"/>
      <c r="IBD499" s="25"/>
      <c r="IBE499" s="25"/>
      <c r="IBF499" s="25"/>
      <c r="IBG499" s="25"/>
      <c r="IBH499" s="25"/>
      <c r="IBI499" s="25"/>
      <c r="IBJ499" s="25"/>
      <c r="IBK499" s="25"/>
      <c r="IBL499" s="25"/>
      <c r="IBM499" s="25"/>
      <c r="IBN499" s="25"/>
      <c r="IBO499" s="25"/>
      <c r="IBP499" s="25"/>
      <c r="IBQ499" s="25"/>
      <c r="IBR499" s="25"/>
      <c r="IBS499" s="25"/>
      <c r="IBT499" s="25"/>
      <c r="IBU499" s="25"/>
      <c r="IBV499" s="25"/>
      <c r="IBW499" s="25"/>
      <c r="IBX499" s="25"/>
      <c r="IBY499" s="25"/>
      <c r="IBZ499" s="25"/>
      <c r="ICA499" s="25"/>
      <c r="ICB499" s="25"/>
      <c r="ICC499" s="25"/>
      <c r="ICD499" s="25"/>
      <c r="ICE499" s="25"/>
      <c r="ICF499" s="25"/>
      <c r="ICG499" s="25"/>
      <c r="ICH499" s="25"/>
      <c r="ICI499" s="25"/>
      <c r="ICJ499" s="25"/>
      <c r="ICK499" s="25"/>
      <c r="ICL499" s="25"/>
      <c r="ICM499" s="25"/>
      <c r="ICN499" s="25"/>
      <c r="ICO499" s="25"/>
      <c r="ICP499" s="25"/>
      <c r="ICQ499" s="25"/>
      <c r="ICR499" s="25"/>
      <c r="ICS499" s="25"/>
      <c r="ICT499" s="25"/>
      <c r="ICU499" s="25"/>
      <c r="ICV499" s="25"/>
      <c r="ICW499" s="25"/>
      <c r="ICX499" s="25"/>
      <c r="ICY499" s="25"/>
      <c r="ICZ499" s="25"/>
      <c r="IDA499" s="25"/>
      <c r="IDB499" s="25"/>
      <c r="IDC499" s="25"/>
      <c r="IDD499" s="25"/>
      <c r="IDE499" s="25"/>
      <c r="IDF499" s="25"/>
      <c r="IDG499" s="25"/>
      <c r="IDH499" s="25"/>
      <c r="IDI499" s="25"/>
      <c r="IDJ499" s="25"/>
      <c r="IDK499" s="25"/>
      <c r="IDL499" s="25"/>
      <c r="IDM499" s="25"/>
      <c r="IDN499" s="25"/>
      <c r="IDO499" s="25"/>
      <c r="IDP499" s="25"/>
      <c r="IDQ499" s="25"/>
      <c r="IDR499" s="25"/>
      <c r="IDS499" s="25"/>
      <c r="IDT499" s="25"/>
      <c r="IDU499" s="25"/>
      <c r="IDV499" s="25"/>
      <c r="IDW499" s="25"/>
      <c r="IDX499" s="25"/>
      <c r="IDY499" s="25"/>
      <c r="IDZ499" s="25"/>
      <c r="IEA499" s="25"/>
      <c r="IEB499" s="25"/>
      <c r="IEC499" s="25"/>
      <c r="IED499" s="25"/>
      <c r="IEE499" s="25"/>
      <c r="IEF499" s="25"/>
      <c r="IEG499" s="25"/>
      <c r="IEH499" s="25"/>
      <c r="IEI499" s="25"/>
      <c r="IEJ499" s="25"/>
      <c r="IEK499" s="25"/>
      <c r="IEL499" s="25"/>
      <c r="IEM499" s="25"/>
      <c r="IEN499" s="25"/>
      <c r="IEO499" s="25"/>
      <c r="IEP499" s="25"/>
      <c r="IEQ499" s="25"/>
      <c r="IER499" s="25"/>
      <c r="IES499" s="25"/>
      <c r="IET499" s="25"/>
      <c r="IEU499" s="25"/>
      <c r="IEV499" s="25"/>
      <c r="IEW499" s="25"/>
      <c r="IEX499" s="25"/>
      <c r="IEY499" s="25"/>
      <c r="IEZ499" s="25"/>
      <c r="IFA499" s="25"/>
      <c r="IFB499" s="25"/>
      <c r="IFC499" s="25"/>
      <c r="IFD499" s="25"/>
      <c r="IFE499" s="25"/>
      <c r="IFF499" s="25"/>
      <c r="IFG499" s="25"/>
      <c r="IFH499" s="25"/>
      <c r="IFI499" s="25"/>
      <c r="IFJ499" s="25"/>
      <c r="IFK499" s="25"/>
      <c r="IFL499" s="25"/>
      <c r="IFM499" s="25"/>
      <c r="IFN499" s="25"/>
      <c r="IFO499" s="25"/>
      <c r="IFP499" s="25"/>
      <c r="IFQ499" s="25"/>
      <c r="IFR499" s="25"/>
      <c r="IFS499" s="25"/>
      <c r="IFT499" s="25"/>
      <c r="IFU499" s="25"/>
      <c r="IFV499" s="25"/>
      <c r="IFW499" s="25"/>
      <c r="IFX499" s="25"/>
      <c r="IFY499" s="25"/>
      <c r="IFZ499" s="25"/>
      <c r="IGA499" s="25"/>
      <c r="IGB499" s="25"/>
      <c r="IGC499" s="25"/>
      <c r="IGD499" s="25"/>
      <c r="IGE499" s="25"/>
      <c r="IGF499" s="25"/>
      <c r="IGG499" s="25"/>
      <c r="IGH499" s="25"/>
      <c r="IGI499" s="25"/>
      <c r="IGJ499" s="25"/>
      <c r="IGK499" s="25"/>
      <c r="IGL499" s="25"/>
      <c r="IGM499" s="25"/>
      <c r="IGN499" s="25"/>
      <c r="IGO499" s="25"/>
      <c r="IGP499" s="25"/>
      <c r="IGQ499" s="25"/>
      <c r="IGR499" s="25"/>
      <c r="IGS499" s="25"/>
      <c r="IGT499" s="25"/>
      <c r="IGU499" s="25"/>
      <c r="IGV499" s="25"/>
      <c r="IGW499" s="25"/>
      <c r="IGX499" s="25"/>
      <c r="IGY499" s="25"/>
      <c r="IGZ499" s="25"/>
      <c r="IHA499" s="25"/>
      <c r="IHB499" s="25"/>
      <c r="IHC499" s="25"/>
      <c r="IHD499" s="25"/>
      <c r="IHE499" s="25"/>
      <c r="IHF499" s="25"/>
      <c r="IHG499" s="25"/>
      <c r="IHH499" s="25"/>
      <c r="IHI499" s="25"/>
      <c r="IHJ499" s="25"/>
      <c r="IHK499" s="25"/>
      <c r="IHL499" s="25"/>
      <c r="IHM499" s="25"/>
      <c r="IHN499" s="25"/>
      <c r="IHO499" s="25"/>
      <c r="IHP499" s="25"/>
      <c r="IHQ499" s="25"/>
      <c r="IHR499" s="25"/>
      <c r="IHS499" s="25"/>
      <c r="IHT499" s="25"/>
      <c r="IHU499" s="25"/>
      <c r="IHV499" s="25"/>
      <c r="IHW499" s="25"/>
      <c r="IHX499" s="25"/>
      <c r="IHY499" s="25"/>
      <c r="IHZ499" s="25"/>
      <c r="IIA499" s="25"/>
      <c r="IIB499" s="25"/>
      <c r="IIC499" s="25"/>
      <c r="IID499" s="25"/>
      <c r="IIE499" s="25"/>
      <c r="IIF499" s="25"/>
      <c r="IIG499" s="25"/>
      <c r="IIH499" s="25"/>
      <c r="III499" s="25"/>
      <c r="IIJ499" s="25"/>
      <c r="IIK499" s="25"/>
      <c r="IIL499" s="25"/>
      <c r="IIM499" s="25"/>
      <c r="IIN499" s="25"/>
      <c r="IIO499" s="25"/>
      <c r="IIP499" s="25"/>
      <c r="IIQ499" s="25"/>
      <c r="IIR499" s="25"/>
      <c r="IIS499" s="25"/>
      <c r="IIT499" s="25"/>
      <c r="IIU499" s="25"/>
      <c r="IIV499" s="25"/>
      <c r="IIW499" s="25"/>
      <c r="IIX499" s="25"/>
      <c r="IIY499" s="25"/>
      <c r="IIZ499" s="25"/>
      <c r="IJA499" s="25"/>
      <c r="IJB499" s="25"/>
      <c r="IJC499" s="25"/>
      <c r="IJD499" s="25"/>
      <c r="IJE499" s="25"/>
      <c r="IJF499" s="25"/>
      <c r="IJG499" s="25"/>
      <c r="IJH499" s="25"/>
      <c r="IJI499" s="25"/>
      <c r="IJJ499" s="25"/>
      <c r="IJK499" s="25"/>
      <c r="IJL499" s="25"/>
      <c r="IJM499" s="25"/>
      <c r="IJN499" s="25"/>
      <c r="IJO499" s="25"/>
      <c r="IJP499" s="25"/>
      <c r="IJQ499" s="25"/>
      <c r="IJR499" s="25"/>
      <c r="IJS499" s="25"/>
      <c r="IJT499" s="25"/>
      <c r="IJU499" s="25"/>
      <c r="IJV499" s="25"/>
      <c r="IJW499" s="25"/>
      <c r="IJX499" s="25"/>
      <c r="IJY499" s="25"/>
      <c r="IJZ499" s="25"/>
      <c r="IKA499" s="25"/>
      <c r="IKB499" s="25"/>
      <c r="IKC499" s="25"/>
      <c r="IKD499" s="25"/>
      <c r="IKE499" s="25"/>
      <c r="IKF499" s="25"/>
      <c r="IKG499" s="25"/>
      <c r="IKH499" s="25"/>
      <c r="IKI499" s="25"/>
      <c r="IKJ499" s="25"/>
      <c r="IKK499" s="25"/>
      <c r="IKL499" s="25"/>
      <c r="IKM499" s="25"/>
      <c r="IKN499" s="25"/>
      <c r="IKO499" s="25"/>
      <c r="IKP499" s="25"/>
      <c r="IKQ499" s="25"/>
      <c r="IKR499" s="25"/>
      <c r="IKS499" s="25"/>
      <c r="IKT499" s="25"/>
      <c r="IKU499" s="25"/>
      <c r="IKV499" s="25"/>
      <c r="IKW499" s="25"/>
      <c r="IKX499" s="25"/>
      <c r="IKY499" s="25"/>
      <c r="IKZ499" s="25"/>
      <c r="ILA499" s="25"/>
      <c r="ILB499" s="25"/>
      <c r="ILC499" s="25"/>
      <c r="ILD499" s="25"/>
      <c r="ILE499" s="25"/>
      <c r="ILF499" s="25"/>
      <c r="ILG499" s="25"/>
      <c r="ILH499" s="25"/>
      <c r="ILI499" s="25"/>
      <c r="ILJ499" s="25"/>
      <c r="ILK499" s="25"/>
      <c r="ILL499" s="25"/>
      <c r="ILM499" s="25"/>
      <c r="ILN499" s="25"/>
      <c r="ILO499" s="25"/>
      <c r="ILP499" s="25"/>
      <c r="ILQ499" s="25"/>
      <c r="ILR499" s="25"/>
      <c r="ILS499" s="25"/>
      <c r="ILT499" s="25"/>
      <c r="ILU499" s="25"/>
      <c r="ILV499" s="25"/>
      <c r="ILW499" s="25"/>
      <c r="ILX499" s="25"/>
      <c r="ILY499" s="25"/>
      <c r="ILZ499" s="25"/>
      <c r="IMA499" s="25"/>
      <c r="IMB499" s="25"/>
      <c r="IMC499" s="25"/>
      <c r="IMD499" s="25"/>
      <c r="IME499" s="25"/>
      <c r="IMF499" s="25"/>
      <c r="IMG499" s="25"/>
      <c r="IMH499" s="25"/>
      <c r="IMI499" s="25"/>
      <c r="IMJ499" s="25"/>
      <c r="IMK499" s="25"/>
      <c r="IML499" s="25"/>
      <c r="IMM499" s="25"/>
      <c r="IMN499" s="25"/>
      <c r="IMO499" s="25"/>
      <c r="IMP499" s="25"/>
      <c r="IMQ499" s="25"/>
      <c r="IMR499" s="25"/>
      <c r="IMS499" s="25"/>
      <c r="IMT499" s="25"/>
      <c r="IMU499" s="25"/>
      <c r="IMV499" s="25"/>
      <c r="IMW499" s="25"/>
      <c r="IMX499" s="25"/>
      <c r="IMY499" s="25"/>
      <c r="IMZ499" s="25"/>
      <c r="INA499" s="25"/>
      <c r="INB499" s="25"/>
      <c r="INC499" s="25"/>
      <c r="IND499" s="25"/>
      <c r="INE499" s="25"/>
      <c r="INF499" s="25"/>
      <c r="ING499" s="25"/>
      <c r="INH499" s="25"/>
      <c r="INI499" s="25"/>
      <c r="INJ499" s="25"/>
      <c r="INK499" s="25"/>
      <c r="INL499" s="25"/>
      <c r="INM499" s="25"/>
      <c r="INN499" s="25"/>
      <c r="INO499" s="25"/>
      <c r="INP499" s="25"/>
      <c r="INQ499" s="25"/>
      <c r="INR499" s="25"/>
      <c r="INS499" s="25"/>
      <c r="INT499" s="25"/>
      <c r="INU499" s="25"/>
      <c r="INV499" s="25"/>
      <c r="INW499" s="25"/>
      <c r="INX499" s="25"/>
      <c r="INY499" s="25"/>
      <c r="INZ499" s="25"/>
      <c r="IOA499" s="25"/>
      <c r="IOB499" s="25"/>
      <c r="IOC499" s="25"/>
      <c r="IOD499" s="25"/>
      <c r="IOE499" s="25"/>
      <c r="IOF499" s="25"/>
      <c r="IOG499" s="25"/>
      <c r="IOH499" s="25"/>
      <c r="IOI499" s="25"/>
      <c r="IOJ499" s="25"/>
      <c r="IOK499" s="25"/>
      <c r="IOL499" s="25"/>
      <c r="IOM499" s="25"/>
      <c r="ION499" s="25"/>
      <c r="IOO499" s="25"/>
      <c r="IOP499" s="25"/>
      <c r="IOQ499" s="25"/>
      <c r="IOR499" s="25"/>
      <c r="IOS499" s="25"/>
      <c r="IOT499" s="25"/>
      <c r="IOU499" s="25"/>
      <c r="IOV499" s="25"/>
      <c r="IOW499" s="25"/>
      <c r="IOX499" s="25"/>
      <c r="IOY499" s="25"/>
      <c r="IOZ499" s="25"/>
      <c r="IPA499" s="25"/>
      <c r="IPB499" s="25"/>
      <c r="IPC499" s="25"/>
      <c r="IPD499" s="25"/>
      <c r="IPE499" s="25"/>
      <c r="IPF499" s="25"/>
      <c r="IPG499" s="25"/>
      <c r="IPH499" s="25"/>
      <c r="IPI499" s="25"/>
      <c r="IPJ499" s="25"/>
      <c r="IPK499" s="25"/>
      <c r="IPL499" s="25"/>
      <c r="IPM499" s="25"/>
      <c r="IPN499" s="25"/>
      <c r="IPO499" s="25"/>
      <c r="IPP499" s="25"/>
      <c r="IPQ499" s="25"/>
      <c r="IPR499" s="25"/>
      <c r="IPS499" s="25"/>
      <c r="IPT499" s="25"/>
      <c r="IPU499" s="25"/>
      <c r="IPV499" s="25"/>
      <c r="IPW499" s="25"/>
      <c r="IPX499" s="25"/>
      <c r="IPY499" s="25"/>
      <c r="IPZ499" s="25"/>
      <c r="IQA499" s="25"/>
      <c r="IQB499" s="25"/>
      <c r="IQC499" s="25"/>
      <c r="IQD499" s="25"/>
      <c r="IQE499" s="25"/>
      <c r="IQF499" s="25"/>
      <c r="IQG499" s="25"/>
      <c r="IQH499" s="25"/>
      <c r="IQI499" s="25"/>
      <c r="IQJ499" s="25"/>
      <c r="IQK499" s="25"/>
      <c r="IQL499" s="25"/>
      <c r="IQM499" s="25"/>
      <c r="IQN499" s="25"/>
      <c r="IQO499" s="25"/>
      <c r="IQP499" s="25"/>
      <c r="IQQ499" s="25"/>
      <c r="IQR499" s="25"/>
      <c r="IQS499" s="25"/>
      <c r="IQT499" s="25"/>
      <c r="IQU499" s="25"/>
      <c r="IQV499" s="25"/>
      <c r="IQW499" s="25"/>
      <c r="IQX499" s="25"/>
      <c r="IQY499" s="25"/>
      <c r="IQZ499" s="25"/>
      <c r="IRA499" s="25"/>
      <c r="IRB499" s="25"/>
      <c r="IRC499" s="25"/>
      <c r="IRD499" s="25"/>
      <c r="IRE499" s="25"/>
      <c r="IRF499" s="25"/>
      <c r="IRG499" s="25"/>
      <c r="IRH499" s="25"/>
      <c r="IRI499" s="25"/>
      <c r="IRJ499" s="25"/>
      <c r="IRK499" s="25"/>
      <c r="IRL499" s="25"/>
      <c r="IRM499" s="25"/>
      <c r="IRN499" s="25"/>
      <c r="IRO499" s="25"/>
      <c r="IRP499" s="25"/>
      <c r="IRQ499" s="25"/>
      <c r="IRR499" s="25"/>
      <c r="IRS499" s="25"/>
      <c r="IRT499" s="25"/>
      <c r="IRU499" s="25"/>
      <c r="IRV499" s="25"/>
      <c r="IRW499" s="25"/>
      <c r="IRX499" s="25"/>
      <c r="IRY499" s="25"/>
      <c r="IRZ499" s="25"/>
      <c r="ISA499" s="25"/>
      <c r="ISB499" s="25"/>
      <c r="ISC499" s="25"/>
      <c r="ISD499" s="25"/>
      <c r="ISE499" s="25"/>
      <c r="ISF499" s="25"/>
      <c r="ISG499" s="25"/>
      <c r="ISH499" s="25"/>
      <c r="ISI499" s="25"/>
      <c r="ISJ499" s="25"/>
      <c r="ISK499" s="25"/>
      <c r="ISL499" s="25"/>
      <c r="ISM499" s="25"/>
      <c r="ISN499" s="25"/>
      <c r="ISO499" s="25"/>
      <c r="ISP499" s="25"/>
      <c r="ISQ499" s="25"/>
      <c r="ISR499" s="25"/>
      <c r="ISS499" s="25"/>
      <c r="IST499" s="25"/>
      <c r="ISU499" s="25"/>
      <c r="ISV499" s="25"/>
      <c r="ISW499" s="25"/>
      <c r="ISX499" s="25"/>
      <c r="ISY499" s="25"/>
      <c r="ISZ499" s="25"/>
      <c r="ITA499" s="25"/>
      <c r="ITB499" s="25"/>
      <c r="ITC499" s="25"/>
      <c r="ITD499" s="25"/>
      <c r="ITE499" s="25"/>
      <c r="ITF499" s="25"/>
      <c r="ITG499" s="25"/>
      <c r="ITH499" s="25"/>
      <c r="ITI499" s="25"/>
      <c r="ITJ499" s="25"/>
      <c r="ITK499" s="25"/>
      <c r="ITL499" s="25"/>
      <c r="ITM499" s="25"/>
      <c r="ITN499" s="25"/>
      <c r="ITO499" s="25"/>
      <c r="ITP499" s="25"/>
      <c r="ITQ499" s="25"/>
      <c r="ITR499" s="25"/>
      <c r="ITS499" s="25"/>
      <c r="ITT499" s="25"/>
      <c r="ITU499" s="25"/>
      <c r="ITV499" s="25"/>
      <c r="ITW499" s="25"/>
      <c r="ITX499" s="25"/>
      <c r="ITY499" s="25"/>
      <c r="ITZ499" s="25"/>
      <c r="IUA499" s="25"/>
      <c r="IUB499" s="25"/>
      <c r="IUC499" s="25"/>
      <c r="IUD499" s="25"/>
      <c r="IUE499" s="25"/>
      <c r="IUF499" s="25"/>
      <c r="IUG499" s="25"/>
      <c r="IUH499" s="25"/>
      <c r="IUI499" s="25"/>
      <c r="IUJ499" s="25"/>
      <c r="IUK499" s="25"/>
      <c r="IUL499" s="25"/>
      <c r="IUM499" s="25"/>
      <c r="IUN499" s="25"/>
      <c r="IUO499" s="25"/>
      <c r="IUP499" s="25"/>
      <c r="IUQ499" s="25"/>
      <c r="IUR499" s="25"/>
      <c r="IUS499" s="25"/>
      <c r="IUT499" s="25"/>
      <c r="IUU499" s="25"/>
      <c r="IUV499" s="25"/>
      <c r="IUW499" s="25"/>
      <c r="IUX499" s="25"/>
      <c r="IUY499" s="25"/>
      <c r="IUZ499" s="25"/>
      <c r="IVA499" s="25"/>
      <c r="IVB499" s="25"/>
      <c r="IVC499" s="25"/>
      <c r="IVD499" s="25"/>
      <c r="IVE499" s="25"/>
      <c r="IVF499" s="25"/>
      <c r="IVG499" s="25"/>
      <c r="IVH499" s="25"/>
      <c r="IVI499" s="25"/>
      <c r="IVJ499" s="25"/>
      <c r="IVK499" s="25"/>
      <c r="IVL499" s="25"/>
      <c r="IVM499" s="25"/>
      <c r="IVN499" s="25"/>
      <c r="IVO499" s="25"/>
      <c r="IVP499" s="25"/>
      <c r="IVQ499" s="25"/>
      <c r="IVR499" s="25"/>
      <c r="IVS499" s="25"/>
      <c r="IVT499" s="25"/>
      <c r="IVU499" s="25"/>
      <c r="IVV499" s="25"/>
      <c r="IVW499" s="25"/>
      <c r="IVX499" s="25"/>
      <c r="IVY499" s="25"/>
      <c r="IVZ499" s="25"/>
      <c r="IWA499" s="25"/>
      <c r="IWB499" s="25"/>
      <c r="IWC499" s="25"/>
      <c r="IWD499" s="25"/>
      <c r="IWE499" s="25"/>
      <c r="IWF499" s="25"/>
      <c r="IWG499" s="25"/>
      <c r="IWH499" s="25"/>
      <c r="IWI499" s="25"/>
      <c r="IWJ499" s="25"/>
      <c r="IWK499" s="25"/>
      <c r="IWL499" s="25"/>
      <c r="IWM499" s="25"/>
      <c r="IWN499" s="25"/>
      <c r="IWO499" s="25"/>
      <c r="IWP499" s="25"/>
      <c r="IWQ499" s="25"/>
      <c r="IWR499" s="25"/>
      <c r="IWS499" s="25"/>
      <c r="IWT499" s="25"/>
      <c r="IWU499" s="25"/>
      <c r="IWV499" s="25"/>
      <c r="IWW499" s="25"/>
      <c r="IWX499" s="25"/>
      <c r="IWY499" s="25"/>
      <c r="IWZ499" s="25"/>
      <c r="IXA499" s="25"/>
      <c r="IXB499" s="25"/>
      <c r="IXC499" s="25"/>
      <c r="IXD499" s="25"/>
      <c r="IXE499" s="25"/>
      <c r="IXF499" s="25"/>
      <c r="IXG499" s="25"/>
      <c r="IXH499" s="25"/>
      <c r="IXI499" s="25"/>
      <c r="IXJ499" s="25"/>
      <c r="IXK499" s="25"/>
      <c r="IXL499" s="25"/>
      <c r="IXM499" s="25"/>
      <c r="IXN499" s="25"/>
      <c r="IXO499" s="25"/>
      <c r="IXP499" s="25"/>
      <c r="IXQ499" s="25"/>
      <c r="IXR499" s="25"/>
      <c r="IXS499" s="25"/>
      <c r="IXT499" s="25"/>
      <c r="IXU499" s="25"/>
      <c r="IXV499" s="25"/>
      <c r="IXW499" s="25"/>
      <c r="IXX499" s="25"/>
      <c r="IXY499" s="25"/>
      <c r="IXZ499" s="25"/>
      <c r="IYA499" s="25"/>
      <c r="IYB499" s="25"/>
      <c r="IYC499" s="25"/>
      <c r="IYD499" s="25"/>
      <c r="IYE499" s="25"/>
      <c r="IYF499" s="25"/>
      <c r="IYG499" s="25"/>
      <c r="IYH499" s="25"/>
      <c r="IYI499" s="25"/>
      <c r="IYJ499" s="25"/>
      <c r="IYK499" s="25"/>
      <c r="IYL499" s="25"/>
      <c r="IYM499" s="25"/>
      <c r="IYN499" s="25"/>
      <c r="IYO499" s="25"/>
      <c r="IYP499" s="25"/>
      <c r="IYQ499" s="25"/>
      <c r="IYR499" s="25"/>
      <c r="IYS499" s="25"/>
      <c r="IYT499" s="25"/>
      <c r="IYU499" s="25"/>
      <c r="IYV499" s="25"/>
      <c r="IYW499" s="25"/>
      <c r="IYX499" s="25"/>
      <c r="IYY499" s="25"/>
      <c r="IYZ499" s="25"/>
      <c r="IZA499" s="25"/>
      <c r="IZB499" s="25"/>
      <c r="IZC499" s="25"/>
      <c r="IZD499" s="25"/>
      <c r="IZE499" s="25"/>
      <c r="IZF499" s="25"/>
      <c r="IZG499" s="25"/>
      <c r="IZH499" s="25"/>
      <c r="IZI499" s="25"/>
      <c r="IZJ499" s="25"/>
      <c r="IZK499" s="25"/>
      <c r="IZL499" s="25"/>
      <c r="IZM499" s="25"/>
      <c r="IZN499" s="25"/>
      <c r="IZO499" s="25"/>
      <c r="IZP499" s="25"/>
      <c r="IZQ499" s="25"/>
      <c r="IZR499" s="25"/>
      <c r="IZS499" s="25"/>
      <c r="IZT499" s="25"/>
      <c r="IZU499" s="25"/>
      <c r="IZV499" s="25"/>
      <c r="IZW499" s="25"/>
      <c r="IZX499" s="25"/>
      <c r="IZY499" s="25"/>
      <c r="IZZ499" s="25"/>
      <c r="JAA499" s="25"/>
      <c r="JAB499" s="25"/>
      <c r="JAC499" s="25"/>
      <c r="JAD499" s="25"/>
      <c r="JAE499" s="25"/>
      <c r="JAF499" s="25"/>
      <c r="JAG499" s="25"/>
      <c r="JAH499" s="25"/>
      <c r="JAI499" s="25"/>
      <c r="JAJ499" s="25"/>
      <c r="JAK499" s="25"/>
      <c r="JAL499" s="25"/>
      <c r="JAM499" s="25"/>
      <c r="JAN499" s="25"/>
      <c r="JAO499" s="25"/>
      <c r="JAP499" s="25"/>
      <c r="JAQ499" s="25"/>
      <c r="JAR499" s="25"/>
      <c r="JAS499" s="25"/>
      <c r="JAT499" s="25"/>
      <c r="JAU499" s="25"/>
      <c r="JAV499" s="25"/>
      <c r="JAW499" s="25"/>
      <c r="JAX499" s="25"/>
      <c r="JAY499" s="25"/>
      <c r="JAZ499" s="25"/>
      <c r="JBA499" s="25"/>
      <c r="JBB499" s="25"/>
      <c r="JBC499" s="25"/>
      <c r="JBD499" s="25"/>
      <c r="JBE499" s="25"/>
      <c r="JBF499" s="25"/>
      <c r="JBG499" s="25"/>
      <c r="JBH499" s="25"/>
      <c r="JBI499" s="25"/>
      <c r="JBJ499" s="25"/>
      <c r="JBK499" s="25"/>
      <c r="JBL499" s="25"/>
      <c r="JBM499" s="25"/>
      <c r="JBN499" s="25"/>
      <c r="JBO499" s="25"/>
      <c r="JBP499" s="25"/>
      <c r="JBQ499" s="25"/>
      <c r="JBR499" s="25"/>
      <c r="JBS499" s="25"/>
      <c r="JBT499" s="25"/>
      <c r="JBU499" s="25"/>
      <c r="JBV499" s="25"/>
      <c r="JBW499" s="25"/>
      <c r="JBX499" s="25"/>
      <c r="JBY499" s="25"/>
      <c r="JBZ499" s="25"/>
      <c r="JCA499" s="25"/>
      <c r="JCB499" s="25"/>
      <c r="JCC499" s="25"/>
      <c r="JCD499" s="25"/>
      <c r="JCE499" s="25"/>
      <c r="JCF499" s="25"/>
      <c r="JCG499" s="25"/>
      <c r="JCH499" s="25"/>
      <c r="JCI499" s="25"/>
      <c r="JCJ499" s="25"/>
      <c r="JCK499" s="25"/>
      <c r="JCL499" s="25"/>
      <c r="JCM499" s="25"/>
      <c r="JCN499" s="25"/>
      <c r="JCO499" s="25"/>
      <c r="JCP499" s="25"/>
      <c r="JCQ499" s="25"/>
      <c r="JCR499" s="25"/>
      <c r="JCS499" s="25"/>
      <c r="JCT499" s="25"/>
      <c r="JCU499" s="25"/>
      <c r="JCV499" s="25"/>
      <c r="JCW499" s="25"/>
      <c r="JCX499" s="25"/>
      <c r="JCY499" s="25"/>
      <c r="JCZ499" s="25"/>
      <c r="JDA499" s="25"/>
      <c r="JDB499" s="25"/>
      <c r="JDC499" s="25"/>
      <c r="JDD499" s="25"/>
      <c r="JDE499" s="25"/>
      <c r="JDF499" s="25"/>
      <c r="JDG499" s="25"/>
      <c r="JDH499" s="25"/>
      <c r="JDI499" s="25"/>
      <c r="JDJ499" s="25"/>
      <c r="JDK499" s="25"/>
      <c r="JDL499" s="25"/>
      <c r="JDM499" s="25"/>
      <c r="JDN499" s="25"/>
      <c r="JDO499" s="25"/>
      <c r="JDP499" s="25"/>
      <c r="JDQ499" s="25"/>
      <c r="JDR499" s="25"/>
      <c r="JDS499" s="25"/>
      <c r="JDT499" s="25"/>
      <c r="JDU499" s="25"/>
      <c r="JDV499" s="25"/>
      <c r="JDW499" s="25"/>
      <c r="JDX499" s="25"/>
      <c r="JDY499" s="25"/>
      <c r="JDZ499" s="25"/>
      <c r="JEA499" s="25"/>
      <c r="JEB499" s="25"/>
      <c r="JEC499" s="25"/>
      <c r="JED499" s="25"/>
      <c r="JEE499" s="25"/>
      <c r="JEF499" s="25"/>
      <c r="JEG499" s="25"/>
      <c r="JEH499" s="25"/>
      <c r="JEI499" s="25"/>
      <c r="JEJ499" s="25"/>
      <c r="JEK499" s="25"/>
      <c r="JEL499" s="25"/>
      <c r="JEM499" s="25"/>
      <c r="JEN499" s="25"/>
      <c r="JEO499" s="25"/>
      <c r="JEP499" s="25"/>
      <c r="JEQ499" s="25"/>
      <c r="JER499" s="25"/>
      <c r="JES499" s="25"/>
      <c r="JET499" s="25"/>
      <c r="JEU499" s="25"/>
      <c r="JEV499" s="25"/>
      <c r="JEW499" s="25"/>
      <c r="JEX499" s="25"/>
      <c r="JEY499" s="25"/>
      <c r="JEZ499" s="25"/>
      <c r="JFA499" s="25"/>
      <c r="JFB499" s="25"/>
      <c r="JFC499" s="25"/>
      <c r="JFD499" s="25"/>
      <c r="JFE499" s="25"/>
      <c r="JFF499" s="25"/>
      <c r="JFG499" s="25"/>
      <c r="JFH499" s="25"/>
      <c r="JFI499" s="25"/>
      <c r="JFJ499" s="25"/>
      <c r="JFK499" s="25"/>
      <c r="JFL499" s="25"/>
      <c r="JFM499" s="25"/>
      <c r="JFN499" s="25"/>
      <c r="JFO499" s="25"/>
      <c r="JFP499" s="25"/>
      <c r="JFQ499" s="25"/>
      <c r="JFR499" s="25"/>
      <c r="JFS499" s="25"/>
      <c r="JFT499" s="25"/>
      <c r="JFU499" s="25"/>
      <c r="JFV499" s="25"/>
      <c r="JFW499" s="25"/>
      <c r="JFX499" s="25"/>
      <c r="JFY499" s="25"/>
      <c r="JFZ499" s="25"/>
      <c r="JGA499" s="25"/>
      <c r="JGB499" s="25"/>
      <c r="JGC499" s="25"/>
      <c r="JGD499" s="25"/>
      <c r="JGE499" s="25"/>
      <c r="JGF499" s="25"/>
      <c r="JGG499" s="25"/>
      <c r="JGH499" s="25"/>
      <c r="JGI499" s="25"/>
      <c r="JGJ499" s="25"/>
      <c r="JGK499" s="25"/>
      <c r="JGL499" s="25"/>
      <c r="JGM499" s="25"/>
      <c r="JGN499" s="25"/>
      <c r="JGO499" s="25"/>
      <c r="JGP499" s="25"/>
      <c r="JGQ499" s="25"/>
      <c r="JGR499" s="25"/>
      <c r="JGS499" s="25"/>
      <c r="JGT499" s="25"/>
      <c r="JGU499" s="25"/>
      <c r="JGV499" s="25"/>
      <c r="JGW499" s="25"/>
      <c r="JGX499" s="25"/>
      <c r="JGY499" s="25"/>
      <c r="JGZ499" s="25"/>
      <c r="JHA499" s="25"/>
      <c r="JHB499" s="25"/>
      <c r="JHC499" s="25"/>
      <c r="JHD499" s="25"/>
      <c r="JHE499" s="25"/>
      <c r="JHF499" s="25"/>
      <c r="JHG499" s="25"/>
      <c r="JHH499" s="25"/>
      <c r="JHI499" s="25"/>
      <c r="JHJ499" s="25"/>
      <c r="JHK499" s="25"/>
      <c r="JHL499" s="25"/>
      <c r="JHM499" s="25"/>
      <c r="JHN499" s="25"/>
      <c r="JHO499" s="25"/>
      <c r="JHP499" s="25"/>
      <c r="JHQ499" s="25"/>
      <c r="JHR499" s="25"/>
      <c r="JHS499" s="25"/>
      <c r="JHT499" s="25"/>
      <c r="JHU499" s="25"/>
      <c r="JHV499" s="25"/>
      <c r="JHW499" s="25"/>
      <c r="JHX499" s="25"/>
      <c r="JHY499" s="25"/>
      <c r="JHZ499" s="25"/>
      <c r="JIA499" s="25"/>
      <c r="JIB499" s="25"/>
      <c r="JIC499" s="25"/>
      <c r="JID499" s="25"/>
      <c r="JIE499" s="25"/>
      <c r="JIF499" s="25"/>
      <c r="JIG499" s="25"/>
      <c r="JIH499" s="25"/>
      <c r="JII499" s="25"/>
      <c r="JIJ499" s="25"/>
      <c r="JIK499" s="25"/>
      <c r="JIL499" s="25"/>
      <c r="JIM499" s="25"/>
      <c r="JIN499" s="25"/>
      <c r="JIO499" s="25"/>
      <c r="JIP499" s="25"/>
      <c r="JIQ499" s="25"/>
      <c r="JIR499" s="25"/>
      <c r="JIS499" s="25"/>
      <c r="JIT499" s="25"/>
      <c r="JIU499" s="25"/>
      <c r="JIV499" s="25"/>
      <c r="JIW499" s="25"/>
      <c r="JIX499" s="25"/>
      <c r="JIY499" s="25"/>
      <c r="JIZ499" s="25"/>
      <c r="JJA499" s="25"/>
      <c r="JJB499" s="25"/>
      <c r="JJC499" s="25"/>
      <c r="JJD499" s="25"/>
      <c r="JJE499" s="25"/>
      <c r="JJF499" s="25"/>
      <c r="JJG499" s="25"/>
      <c r="JJH499" s="25"/>
      <c r="JJI499" s="25"/>
      <c r="JJJ499" s="25"/>
      <c r="JJK499" s="25"/>
      <c r="JJL499" s="25"/>
      <c r="JJM499" s="25"/>
      <c r="JJN499" s="25"/>
      <c r="JJO499" s="25"/>
      <c r="JJP499" s="25"/>
      <c r="JJQ499" s="25"/>
      <c r="JJR499" s="25"/>
      <c r="JJS499" s="25"/>
      <c r="JJT499" s="25"/>
      <c r="JJU499" s="25"/>
      <c r="JJV499" s="25"/>
      <c r="JJW499" s="25"/>
      <c r="JJX499" s="25"/>
      <c r="JJY499" s="25"/>
      <c r="JJZ499" s="25"/>
      <c r="JKA499" s="25"/>
      <c r="JKB499" s="25"/>
      <c r="JKC499" s="25"/>
      <c r="JKD499" s="25"/>
      <c r="JKE499" s="25"/>
      <c r="JKF499" s="25"/>
      <c r="JKG499" s="25"/>
      <c r="JKH499" s="25"/>
      <c r="JKI499" s="25"/>
      <c r="JKJ499" s="25"/>
      <c r="JKK499" s="25"/>
      <c r="JKL499" s="25"/>
      <c r="JKM499" s="25"/>
      <c r="JKN499" s="25"/>
      <c r="JKO499" s="25"/>
      <c r="JKP499" s="25"/>
      <c r="JKQ499" s="25"/>
      <c r="JKR499" s="25"/>
      <c r="JKS499" s="25"/>
      <c r="JKT499" s="25"/>
      <c r="JKU499" s="25"/>
      <c r="JKV499" s="25"/>
      <c r="JKW499" s="25"/>
      <c r="JKX499" s="25"/>
      <c r="JKY499" s="25"/>
      <c r="JKZ499" s="25"/>
      <c r="JLA499" s="25"/>
      <c r="JLB499" s="25"/>
      <c r="JLC499" s="25"/>
      <c r="JLD499" s="25"/>
      <c r="JLE499" s="25"/>
      <c r="JLF499" s="25"/>
      <c r="JLG499" s="25"/>
      <c r="JLH499" s="25"/>
      <c r="JLI499" s="25"/>
      <c r="JLJ499" s="25"/>
      <c r="JLK499" s="25"/>
      <c r="JLL499" s="25"/>
      <c r="JLM499" s="25"/>
      <c r="JLN499" s="25"/>
      <c r="JLO499" s="25"/>
      <c r="JLP499" s="25"/>
      <c r="JLQ499" s="25"/>
      <c r="JLR499" s="25"/>
      <c r="JLS499" s="25"/>
      <c r="JLT499" s="25"/>
      <c r="JLU499" s="25"/>
      <c r="JLV499" s="25"/>
      <c r="JLW499" s="25"/>
      <c r="JLX499" s="25"/>
      <c r="JLY499" s="25"/>
      <c r="JLZ499" s="25"/>
      <c r="JMA499" s="25"/>
      <c r="JMB499" s="25"/>
      <c r="JMC499" s="25"/>
      <c r="JMD499" s="25"/>
      <c r="JME499" s="25"/>
      <c r="JMF499" s="25"/>
      <c r="JMG499" s="25"/>
      <c r="JMH499" s="25"/>
      <c r="JMI499" s="25"/>
      <c r="JMJ499" s="25"/>
      <c r="JMK499" s="25"/>
      <c r="JML499" s="25"/>
      <c r="JMM499" s="25"/>
      <c r="JMN499" s="25"/>
      <c r="JMO499" s="25"/>
      <c r="JMP499" s="25"/>
      <c r="JMQ499" s="25"/>
      <c r="JMR499" s="25"/>
      <c r="JMS499" s="25"/>
      <c r="JMT499" s="25"/>
      <c r="JMU499" s="25"/>
      <c r="JMV499" s="25"/>
      <c r="JMW499" s="25"/>
      <c r="JMX499" s="25"/>
      <c r="JMY499" s="25"/>
      <c r="JMZ499" s="25"/>
      <c r="JNA499" s="25"/>
      <c r="JNB499" s="25"/>
      <c r="JNC499" s="25"/>
      <c r="JND499" s="25"/>
      <c r="JNE499" s="25"/>
      <c r="JNF499" s="25"/>
      <c r="JNG499" s="25"/>
      <c r="JNH499" s="25"/>
      <c r="JNI499" s="25"/>
      <c r="JNJ499" s="25"/>
      <c r="JNK499" s="25"/>
      <c r="JNL499" s="25"/>
      <c r="JNM499" s="25"/>
      <c r="JNN499" s="25"/>
      <c r="JNO499" s="25"/>
      <c r="JNP499" s="25"/>
      <c r="JNQ499" s="25"/>
      <c r="JNR499" s="25"/>
      <c r="JNS499" s="25"/>
      <c r="JNT499" s="25"/>
      <c r="JNU499" s="25"/>
      <c r="JNV499" s="25"/>
      <c r="JNW499" s="25"/>
      <c r="JNX499" s="25"/>
      <c r="JNY499" s="25"/>
      <c r="JNZ499" s="25"/>
      <c r="JOA499" s="25"/>
      <c r="JOB499" s="25"/>
      <c r="JOC499" s="25"/>
      <c r="JOD499" s="25"/>
      <c r="JOE499" s="25"/>
      <c r="JOF499" s="25"/>
      <c r="JOG499" s="25"/>
      <c r="JOH499" s="25"/>
      <c r="JOI499" s="25"/>
      <c r="JOJ499" s="25"/>
      <c r="JOK499" s="25"/>
      <c r="JOL499" s="25"/>
      <c r="JOM499" s="25"/>
      <c r="JON499" s="25"/>
      <c r="JOO499" s="25"/>
      <c r="JOP499" s="25"/>
      <c r="JOQ499" s="25"/>
      <c r="JOR499" s="25"/>
      <c r="JOS499" s="25"/>
      <c r="JOT499" s="25"/>
      <c r="JOU499" s="25"/>
      <c r="JOV499" s="25"/>
      <c r="JOW499" s="25"/>
      <c r="JOX499" s="25"/>
      <c r="JOY499" s="25"/>
      <c r="JOZ499" s="25"/>
      <c r="JPA499" s="25"/>
      <c r="JPB499" s="25"/>
      <c r="JPC499" s="25"/>
      <c r="JPD499" s="25"/>
      <c r="JPE499" s="25"/>
      <c r="JPF499" s="25"/>
      <c r="JPG499" s="25"/>
      <c r="JPH499" s="25"/>
      <c r="JPI499" s="25"/>
      <c r="JPJ499" s="25"/>
      <c r="JPK499" s="25"/>
      <c r="JPL499" s="25"/>
      <c r="JPM499" s="25"/>
      <c r="JPN499" s="25"/>
      <c r="JPO499" s="25"/>
      <c r="JPP499" s="25"/>
      <c r="JPQ499" s="25"/>
      <c r="JPR499" s="25"/>
      <c r="JPS499" s="25"/>
      <c r="JPT499" s="25"/>
      <c r="JPU499" s="25"/>
      <c r="JPV499" s="25"/>
      <c r="JPW499" s="25"/>
      <c r="JPX499" s="25"/>
      <c r="JPY499" s="25"/>
      <c r="JPZ499" s="25"/>
      <c r="JQA499" s="25"/>
      <c r="JQB499" s="25"/>
      <c r="JQC499" s="25"/>
      <c r="JQD499" s="25"/>
      <c r="JQE499" s="25"/>
      <c r="JQF499" s="25"/>
      <c r="JQG499" s="25"/>
      <c r="JQH499" s="25"/>
      <c r="JQI499" s="25"/>
      <c r="JQJ499" s="25"/>
      <c r="JQK499" s="25"/>
      <c r="JQL499" s="25"/>
      <c r="JQM499" s="25"/>
      <c r="JQN499" s="25"/>
      <c r="JQO499" s="25"/>
      <c r="JQP499" s="25"/>
      <c r="JQQ499" s="25"/>
      <c r="JQR499" s="25"/>
      <c r="JQS499" s="25"/>
      <c r="JQT499" s="25"/>
      <c r="JQU499" s="25"/>
      <c r="JQV499" s="25"/>
      <c r="JQW499" s="25"/>
      <c r="JQX499" s="25"/>
      <c r="JQY499" s="25"/>
      <c r="JQZ499" s="25"/>
      <c r="JRA499" s="25"/>
      <c r="JRB499" s="25"/>
      <c r="JRC499" s="25"/>
      <c r="JRD499" s="25"/>
      <c r="JRE499" s="25"/>
      <c r="JRF499" s="25"/>
      <c r="JRG499" s="25"/>
      <c r="JRH499" s="25"/>
      <c r="JRI499" s="25"/>
      <c r="JRJ499" s="25"/>
      <c r="JRK499" s="25"/>
      <c r="JRL499" s="25"/>
      <c r="JRM499" s="25"/>
      <c r="JRN499" s="25"/>
      <c r="JRO499" s="25"/>
      <c r="JRP499" s="25"/>
      <c r="JRQ499" s="25"/>
      <c r="JRR499" s="25"/>
      <c r="JRS499" s="25"/>
      <c r="JRT499" s="25"/>
      <c r="JRU499" s="25"/>
      <c r="JRV499" s="25"/>
      <c r="JRW499" s="25"/>
      <c r="JRX499" s="25"/>
      <c r="JRY499" s="25"/>
      <c r="JRZ499" s="25"/>
      <c r="JSA499" s="25"/>
      <c r="JSB499" s="25"/>
      <c r="JSC499" s="25"/>
      <c r="JSD499" s="25"/>
      <c r="JSE499" s="25"/>
      <c r="JSF499" s="25"/>
      <c r="JSG499" s="25"/>
      <c r="JSH499" s="25"/>
      <c r="JSI499" s="25"/>
      <c r="JSJ499" s="25"/>
      <c r="JSK499" s="25"/>
      <c r="JSL499" s="25"/>
      <c r="JSM499" s="25"/>
      <c r="JSN499" s="25"/>
      <c r="JSO499" s="25"/>
      <c r="JSP499" s="25"/>
      <c r="JSQ499" s="25"/>
      <c r="JSR499" s="25"/>
      <c r="JSS499" s="25"/>
      <c r="JST499" s="25"/>
      <c r="JSU499" s="25"/>
      <c r="JSV499" s="25"/>
      <c r="JSW499" s="25"/>
      <c r="JSX499" s="25"/>
      <c r="JSY499" s="25"/>
      <c r="JSZ499" s="25"/>
      <c r="JTA499" s="25"/>
      <c r="JTB499" s="25"/>
      <c r="JTC499" s="25"/>
      <c r="JTD499" s="25"/>
      <c r="JTE499" s="25"/>
      <c r="JTF499" s="25"/>
      <c r="JTG499" s="25"/>
      <c r="JTH499" s="25"/>
      <c r="JTI499" s="25"/>
      <c r="JTJ499" s="25"/>
      <c r="JTK499" s="25"/>
      <c r="JTL499" s="25"/>
      <c r="JTM499" s="25"/>
      <c r="JTN499" s="25"/>
      <c r="JTO499" s="25"/>
      <c r="JTP499" s="25"/>
      <c r="JTQ499" s="25"/>
      <c r="JTR499" s="25"/>
      <c r="JTS499" s="25"/>
      <c r="JTT499" s="25"/>
      <c r="JTU499" s="25"/>
      <c r="JTV499" s="25"/>
      <c r="JTW499" s="25"/>
      <c r="JTX499" s="25"/>
      <c r="JTY499" s="25"/>
      <c r="JTZ499" s="25"/>
      <c r="JUA499" s="25"/>
      <c r="JUB499" s="25"/>
      <c r="JUC499" s="25"/>
      <c r="JUD499" s="25"/>
      <c r="JUE499" s="25"/>
      <c r="JUF499" s="25"/>
      <c r="JUG499" s="25"/>
      <c r="JUH499" s="25"/>
      <c r="JUI499" s="25"/>
      <c r="JUJ499" s="25"/>
      <c r="JUK499" s="25"/>
      <c r="JUL499" s="25"/>
      <c r="JUM499" s="25"/>
      <c r="JUN499" s="25"/>
      <c r="JUO499" s="25"/>
      <c r="JUP499" s="25"/>
      <c r="JUQ499" s="25"/>
      <c r="JUR499" s="25"/>
      <c r="JUS499" s="25"/>
      <c r="JUT499" s="25"/>
      <c r="JUU499" s="25"/>
      <c r="JUV499" s="25"/>
      <c r="JUW499" s="25"/>
      <c r="JUX499" s="25"/>
      <c r="JUY499" s="25"/>
      <c r="JUZ499" s="25"/>
      <c r="JVA499" s="25"/>
      <c r="JVB499" s="25"/>
      <c r="JVC499" s="25"/>
      <c r="JVD499" s="25"/>
      <c r="JVE499" s="25"/>
      <c r="JVF499" s="25"/>
      <c r="JVG499" s="25"/>
      <c r="JVH499" s="25"/>
      <c r="JVI499" s="25"/>
      <c r="JVJ499" s="25"/>
      <c r="JVK499" s="25"/>
      <c r="JVL499" s="25"/>
      <c r="JVM499" s="25"/>
      <c r="JVN499" s="25"/>
      <c r="JVO499" s="25"/>
      <c r="JVP499" s="25"/>
      <c r="JVQ499" s="25"/>
      <c r="JVR499" s="25"/>
      <c r="JVS499" s="25"/>
      <c r="JVT499" s="25"/>
      <c r="JVU499" s="25"/>
      <c r="JVV499" s="25"/>
      <c r="JVW499" s="25"/>
      <c r="JVX499" s="25"/>
      <c r="JVY499" s="25"/>
      <c r="JVZ499" s="25"/>
      <c r="JWA499" s="25"/>
      <c r="JWB499" s="25"/>
      <c r="JWC499" s="25"/>
      <c r="JWD499" s="25"/>
      <c r="JWE499" s="25"/>
      <c r="JWF499" s="25"/>
      <c r="JWG499" s="25"/>
      <c r="JWH499" s="25"/>
      <c r="JWI499" s="25"/>
      <c r="JWJ499" s="25"/>
      <c r="JWK499" s="25"/>
      <c r="JWL499" s="25"/>
      <c r="JWM499" s="25"/>
      <c r="JWN499" s="25"/>
      <c r="JWO499" s="25"/>
      <c r="JWP499" s="25"/>
      <c r="JWQ499" s="25"/>
      <c r="JWR499" s="25"/>
      <c r="JWS499" s="25"/>
      <c r="JWT499" s="25"/>
      <c r="JWU499" s="25"/>
      <c r="JWV499" s="25"/>
      <c r="JWW499" s="25"/>
      <c r="JWX499" s="25"/>
      <c r="JWY499" s="25"/>
      <c r="JWZ499" s="25"/>
      <c r="JXA499" s="25"/>
      <c r="JXB499" s="25"/>
      <c r="JXC499" s="25"/>
      <c r="JXD499" s="25"/>
      <c r="JXE499" s="25"/>
      <c r="JXF499" s="25"/>
      <c r="JXG499" s="25"/>
      <c r="JXH499" s="25"/>
      <c r="JXI499" s="25"/>
      <c r="JXJ499" s="25"/>
      <c r="JXK499" s="25"/>
      <c r="JXL499" s="25"/>
      <c r="JXM499" s="25"/>
      <c r="JXN499" s="25"/>
      <c r="JXO499" s="25"/>
      <c r="JXP499" s="25"/>
      <c r="JXQ499" s="25"/>
      <c r="JXR499" s="25"/>
      <c r="JXS499" s="25"/>
      <c r="JXT499" s="25"/>
      <c r="JXU499" s="25"/>
      <c r="JXV499" s="25"/>
      <c r="JXW499" s="25"/>
      <c r="JXX499" s="25"/>
      <c r="JXY499" s="25"/>
      <c r="JXZ499" s="25"/>
      <c r="JYA499" s="25"/>
      <c r="JYB499" s="25"/>
      <c r="JYC499" s="25"/>
      <c r="JYD499" s="25"/>
      <c r="JYE499" s="25"/>
      <c r="JYF499" s="25"/>
      <c r="JYG499" s="25"/>
      <c r="JYH499" s="25"/>
      <c r="JYI499" s="25"/>
      <c r="JYJ499" s="25"/>
      <c r="JYK499" s="25"/>
      <c r="JYL499" s="25"/>
      <c r="JYM499" s="25"/>
      <c r="JYN499" s="25"/>
      <c r="JYO499" s="25"/>
      <c r="JYP499" s="25"/>
      <c r="JYQ499" s="25"/>
      <c r="JYR499" s="25"/>
      <c r="JYS499" s="25"/>
      <c r="JYT499" s="25"/>
      <c r="JYU499" s="25"/>
      <c r="JYV499" s="25"/>
      <c r="JYW499" s="25"/>
      <c r="JYX499" s="25"/>
      <c r="JYY499" s="25"/>
      <c r="JYZ499" s="25"/>
      <c r="JZA499" s="25"/>
      <c r="JZB499" s="25"/>
      <c r="JZC499" s="25"/>
      <c r="JZD499" s="25"/>
      <c r="JZE499" s="25"/>
      <c r="JZF499" s="25"/>
      <c r="JZG499" s="25"/>
      <c r="JZH499" s="25"/>
      <c r="JZI499" s="25"/>
      <c r="JZJ499" s="25"/>
      <c r="JZK499" s="25"/>
      <c r="JZL499" s="25"/>
      <c r="JZM499" s="25"/>
      <c r="JZN499" s="25"/>
      <c r="JZO499" s="25"/>
      <c r="JZP499" s="25"/>
      <c r="JZQ499" s="25"/>
      <c r="JZR499" s="25"/>
      <c r="JZS499" s="25"/>
      <c r="JZT499" s="25"/>
      <c r="JZU499" s="25"/>
      <c r="JZV499" s="25"/>
      <c r="JZW499" s="25"/>
      <c r="JZX499" s="25"/>
      <c r="JZY499" s="25"/>
      <c r="JZZ499" s="25"/>
      <c r="KAA499" s="25"/>
      <c r="KAB499" s="25"/>
      <c r="KAC499" s="25"/>
      <c r="KAD499" s="25"/>
      <c r="KAE499" s="25"/>
      <c r="KAF499" s="25"/>
      <c r="KAG499" s="25"/>
      <c r="KAH499" s="25"/>
      <c r="KAI499" s="25"/>
      <c r="KAJ499" s="25"/>
      <c r="KAK499" s="25"/>
      <c r="KAL499" s="25"/>
      <c r="KAM499" s="25"/>
      <c r="KAN499" s="25"/>
      <c r="KAO499" s="25"/>
      <c r="KAP499" s="25"/>
      <c r="KAQ499" s="25"/>
      <c r="KAR499" s="25"/>
      <c r="KAS499" s="25"/>
      <c r="KAT499" s="25"/>
      <c r="KAU499" s="25"/>
      <c r="KAV499" s="25"/>
      <c r="KAW499" s="25"/>
      <c r="KAX499" s="25"/>
      <c r="KAY499" s="25"/>
      <c r="KAZ499" s="25"/>
      <c r="KBA499" s="25"/>
      <c r="KBB499" s="25"/>
      <c r="KBC499" s="25"/>
      <c r="KBD499" s="25"/>
      <c r="KBE499" s="25"/>
      <c r="KBF499" s="25"/>
      <c r="KBG499" s="25"/>
      <c r="KBH499" s="25"/>
      <c r="KBI499" s="25"/>
      <c r="KBJ499" s="25"/>
      <c r="KBK499" s="25"/>
      <c r="KBL499" s="25"/>
      <c r="KBM499" s="25"/>
      <c r="KBN499" s="25"/>
      <c r="KBO499" s="25"/>
      <c r="KBP499" s="25"/>
      <c r="KBQ499" s="25"/>
      <c r="KBR499" s="25"/>
      <c r="KBS499" s="25"/>
      <c r="KBT499" s="25"/>
      <c r="KBU499" s="25"/>
      <c r="KBV499" s="25"/>
      <c r="KBW499" s="25"/>
      <c r="KBX499" s="25"/>
      <c r="KBY499" s="25"/>
      <c r="KBZ499" s="25"/>
      <c r="KCA499" s="25"/>
      <c r="KCB499" s="25"/>
      <c r="KCC499" s="25"/>
      <c r="KCD499" s="25"/>
      <c r="KCE499" s="25"/>
      <c r="KCF499" s="25"/>
      <c r="KCG499" s="25"/>
      <c r="KCH499" s="25"/>
      <c r="KCI499" s="25"/>
      <c r="KCJ499" s="25"/>
      <c r="KCK499" s="25"/>
      <c r="KCL499" s="25"/>
      <c r="KCM499" s="25"/>
      <c r="KCN499" s="25"/>
      <c r="KCO499" s="25"/>
      <c r="KCP499" s="25"/>
      <c r="KCQ499" s="25"/>
      <c r="KCR499" s="25"/>
      <c r="KCS499" s="25"/>
      <c r="KCT499" s="25"/>
      <c r="KCU499" s="25"/>
      <c r="KCV499" s="25"/>
      <c r="KCW499" s="25"/>
      <c r="KCX499" s="25"/>
      <c r="KCY499" s="25"/>
      <c r="KCZ499" s="25"/>
      <c r="KDA499" s="25"/>
      <c r="KDB499" s="25"/>
      <c r="KDC499" s="25"/>
      <c r="KDD499" s="25"/>
      <c r="KDE499" s="25"/>
      <c r="KDF499" s="25"/>
      <c r="KDG499" s="25"/>
      <c r="KDH499" s="25"/>
      <c r="KDI499" s="25"/>
      <c r="KDJ499" s="25"/>
      <c r="KDK499" s="25"/>
      <c r="KDL499" s="25"/>
      <c r="KDM499" s="25"/>
      <c r="KDN499" s="25"/>
      <c r="KDO499" s="25"/>
      <c r="KDP499" s="25"/>
      <c r="KDQ499" s="25"/>
      <c r="KDR499" s="25"/>
      <c r="KDS499" s="25"/>
      <c r="KDT499" s="25"/>
      <c r="KDU499" s="25"/>
      <c r="KDV499" s="25"/>
      <c r="KDW499" s="25"/>
      <c r="KDX499" s="25"/>
      <c r="KDY499" s="25"/>
      <c r="KDZ499" s="25"/>
      <c r="KEA499" s="25"/>
      <c r="KEB499" s="25"/>
      <c r="KEC499" s="25"/>
      <c r="KED499" s="25"/>
      <c r="KEE499" s="25"/>
      <c r="KEF499" s="25"/>
      <c r="KEG499" s="25"/>
      <c r="KEH499" s="25"/>
      <c r="KEI499" s="25"/>
      <c r="KEJ499" s="25"/>
      <c r="KEK499" s="25"/>
      <c r="KEL499" s="25"/>
      <c r="KEM499" s="25"/>
      <c r="KEN499" s="25"/>
      <c r="KEO499" s="25"/>
      <c r="KEP499" s="25"/>
      <c r="KEQ499" s="25"/>
      <c r="KER499" s="25"/>
      <c r="KES499" s="25"/>
      <c r="KET499" s="25"/>
      <c r="KEU499" s="25"/>
      <c r="KEV499" s="25"/>
      <c r="KEW499" s="25"/>
      <c r="KEX499" s="25"/>
      <c r="KEY499" s="25"/>
      <c r="KEZ499" s="25"/>
      <c r="KFA499" s="25"/>
      <c r="KFB499" s="25"/>
      <c r="KFC499" s="25"/>
      <c r="KFD499" s="25"/>
      <c r="KFE499" s="25"/>
      <c r="KFF499" s="25"/>
      <c r="KFG499" s="25"/>
      <c r="KFH499" s="25"/>
      <c r="KFI499" s="25"/>
      <c r="KFJ499" s="25"/>
      <c r="KFK499" s="25"/>
      <c r="KFL499" s="25"/>
      <c r="KFM499" s="25"/>
      <c r="KFN499" s="25"/>
      <c r="KFO499" s="25"/>
      <c r="KFP499" s="25"/>
      <c r="KFQ499" s="25"/>
      <c r="KFR499" s="25"/>
      <c r="KFS499" s="25"/>
      <c r="KFT499" s="25"/>
      <c r="KFU499" s="25"/>
      <c r="KFV499" s="25"/>
      <c r="KFW499" s="25"/>
      <c r="KFX499" s="25"/>
      <c r="KFY499" s="25"/>
      <c r="KFZ499" s="25"/>
      <c r="KGA499" s="25"/>
      <c r="KGB499" s="25"/>
      <c r="KGC499" s="25"/>
      <c r="KGD499" s="25"/>
      <c r="KGE499" s="25"/>
      <c r="KGF499" s="25"/>
      <c r="KGG499" s="25"/>
      <c r="KGH499" s="25"/>
      <c r="KGI499" s="25"/>
      <c r="KGJ499" s="25"/>
      <c r="KGK499" s="25"/>
      <c r="KGL499" s="25"/>
      <c r="KGM499" s="25"/>
      <c r="KGN499" s="25"/>
      <c r="KGO499" s="25"/>
      <c r="KGP499" s="25"/>
      <c r="KGQ499" s="25"/>
      <c r="KGR499" s="25"/>
      <c r="KGS499" s="25"/>
      <c r="KGT499" s="25"/>
      <c r="KGU499" s="25"/>
      <c r="KGV499" s="25"/>
      <c r="KGW499" s="25"/>
      <c r="KGX499" s="25"/>
      <c r="KGY499" s="25"/>
      <c r="KGZ499" s="25"/>
      <c r="KHA499" s="25"/>
      <c r="KHB499" s="25"/>
      <c r="KHC499" s="25"/>
      <c r="KHD499" s="25"/>
      <c r="KHE499" s="25"/>
      <c r="KHF499" s="25"/>
      <c r="KHG499" s="25"/>
      <c r="KHH499" s="25"/>
      <c r="KHI499" s="25"/>
      <c r="KHJ499" s="25"/>
      <c r="KHK499" s="25"/>
      <c r="KHL499" s="25"/>
      <c r="KHM499" s="25"/>
      <c r="KHN499" s="25"/>
      <c r="KHO499" s="25"/>
      <c r="KHP499" s="25"/>
      <c r="KHQ499" s="25"/>
      <c r="KHR499" s="25"/>
      <c r="KHS499" s="25"/>
      <c r="KHT499" s="25"/>
      <c r="KHU499" s="25"/>
      <c r="KHV499" s="25"/>
      <c r="KHW499" s="25"/>
      <c r="KHX499" s="25"/>
      <c r="KHY499" s="25"/>
      <c r="KHZ499" s="25"/>
      <c r="KIA499" s="25"/>
      <c r="KIB499" s="25"/>
      <c r="KIC499" s="25"/>
      <c r="KID499" s="25"/>
      <c r="KIE499" s="25"/>
      <c r="KIF499" s="25"/>
      <c r="KIG499" s="25"/>
      <c r="KIH499" s="25"/>
      <c r="KII499" s="25"/>
      <c r="KIJ499" s="25"/>
      <c r="KIK499" s="25"/>
      <c r="KIL499" s="25"/>
      <c r="KIM499" s="25"/>
      <c r="KIN499" s="25"/>
      <c r="KIO499" s="25"/>
      <c r="KIP499" s="25"/>
      <c r="KIQ499" s="25"/>
      <c r="KIR499" s="25"/>
      <c r="KIS499" s="25"/>
      <c r="KIT499" s="25"/>
      <c r="KIU499" s="25"/>
      <c r="KIV499" s="25"/>
      <c r="KIW499" s="25"/>
      <c r="KIX499" s="25"/>
      <c r="KIY499" s="25"/>
      <c r="KIZ499" s="25"/>
      <c r="KJA499" s="25"/>
      <c r="KJB499" s="25"/>
      <c r="KJC499" s="25"/>
      <c r="KJD499" s="25"/>
      <c r="KJE499" s="25"/>
      <c r="KJF499" s="25"/>
      <c r="KJG499" s="25"/>
      <c r="KJH499" s="25"/>
      <c r="KJI499" s="25"/>
      <c r="KJJ499" s="25"/>
      <c r="KJK499" s="25"/>
      <c r="KJL499" s="25"/>
      <c r="KJM499" s="25"/>
      <c r="KJN499" s="25"/>
      <c r="KJO499" s="25"/>
      <c r="KJP499" s="25"/>
      <c r="KJQ499" s="25"/>
      <c r="KJR499" s="25"/>
      <c r="KJS499" s="25"/>
      <c r="KJT499" s="25"/>
      <c r="KJU499" s="25"/>
      <c r="KJV499" s="25"/>
      <c r="KJW499" s="25"/>
      <c r="KJX499" s="25"/>
      <c r="KJY499" s="25"/>
      <c r="KJZ499" s="25"/>
      <c r="KKA499" s="25"/>
      <c r="KKB499" s="25"/>
      <c r="KKC499" s="25"/>
      <c r="KKD499" s="25"/>
      <c r="KKE499" s="25"/>
      <c r="KKF499" s="25"/>
      <c r="KKG499" s="25"/>
      <c r="KKH499" s="25"/>
      <c r="KKI499" s="25"/>
      <c r="KKJ499" s="25"/>
      <c r="KKK499" s="25"/>
      <c r="KKL499" s="25"/>
      <c r="KKM499" s="25"/>
      <c r="KKN499" s="25"/>
      <c r="KKO499" s="25"/>
      <c r="KKP499" s="25"/>
      <c r="KKQ499" s="25"/>
      <c r="KKR499" s="25"/>
      <c r="KKS499" s="25"/>
      <c r="KKT499" s="25"/>
      <c r="KKU499" s="25"/>
      <c r="KKV499" s="25"/>
      <c r="KKW499" s="25"/>
      <c r="KKX499" s="25"/>
      <c r="KKY499" s="25"/>
      <c r="KKZ499" s="25"/>
      <c r="KLA499" s="25"/>
      <c r="KLB499" s="25"/>
      <c r="KLC499" s="25"/>
      <c r="KLD499" s="25"/>
      <c r="KLE499" s="25"/>
      <c r="KLF499" s="25"/>
      <c r="KLG499" s="25"/>
      <c r="KLH499" s="25"/>
      <c r="KLI499" s="25"/>
      <c r="KLJ499" s="25"/>
      <c r="KLK499" s="25"/>
      <c r="KLL499" s="25"/>
      <c r="KLM499" s="25"/>
      <c r="KLN499" s="25"/>
      <c r="KLO499" s="25"/>
      <c r="KLP499" s="25"/>
      <c r="KLQ499" s="25"/>
      <c r="KLR499" s="25"/>
      <c r="KLS499" s="25"/>
      <c r="KLT499" s="25"/>
      <c r="KLU499" s="25"/>
      <c r="KLV499" s="25"/>
      <c r="KLW499" s="25"/>
      <c r="KLX499" s="25"/>
      <c r="KLY499" s="25"/>
      <c r="KLZ499" s="25"/>
      <c r="KMA499" s="25"/>
      <c r="KMB499" s="25"/>
      <c r="KMC499" s="25"/>
      <c r="KMD499" s="25"/>
      <c r="KME499" s="25"/>
      <c r="KMF499" s="25"/>
      <c r="KMG499" s="25"/>
      <c r="KMH499" s="25"/>
      <c r="KMI499" s="25"/>
      <c r="KMJ499" s="25"/>
      <c r="KMK499" s="25"/>
      <c r="KML499" s="25"/>
      <c r="KMM499" s="25"/>
      <c r="KMN499" s="25"/>
      <c r="KMO499" s="25"/>
      <c r="KMP499" s="25"/>
      <c r="KMQ499" s="25"/>
      <c r="KMR499" s="25"/>
      <c r="KMS499" s="25"/>
      <c r="KMT499" s="25"/>
      <c r="KMU499" s="25"/>
      <c r="KMV499" s="25"/>
      <c r="KMW499" s="25"/>
      <c r="KMX499" s="25"/>
      <c r="KMY499" s="25"/>
      <c r="KMZ499" s="25"/>
      <c r="KNA499" s="25"/>
      <c r="KNB499" s="25"/>
      <c r="KNC499" s="25"/>
      <c r="KND499" s="25"/>
      <c r="KNE499" s="25"/>
      <c r="KNF499" s="25"/>
      <c r="KNG499" s="25"/>
      <c r="KNH499" s="25"/>
      <c r="KNI499" s="25"/>
      <c r="KNJ499" s="25"/>
      <c r="KNK499" s="25"/>
      <c r="KNL499" s="25"/>
      <c r="KNM499" s="25"/>
      <c r="KNN499" s="25"/>
      <c r="KNO499" s="25"/>
      <c r="KNP499" s="25"/>
      <c r="KNQ499" s="25"/>
      <c r="KNR499" s="25"/>
      <c r="KNS499" s="25"/>
      <c r="KNT499" s="25"/>
      <c r="KNU499" s="25"/>
      <c r="KNV499" s="25"/>
      <c r="KNW499" s="25"/>
      <c r="KNX499" s="25"/>
      <c r="KNY499" s="25"/>
      <c r="KNZ499" s="25"/>
      <c r="KOA499" s="25"/>
      <c r="KOB499" s="25"/>
      <c r="KOC499" s="25"/>
      <c r="KOD499" s="25"/>
      <c r="KOE499" s="25"/>
      <c r="KOF499" s="25"/>
      <c r="KOG499" s="25"/>
      <c r="KOH499" s="25"/>
      <c r="KOI499" s="25"/>
      <c r="KOJ499" s="25"/>
      <c r="KOK499" s="25"/>
      <c r="KOL499" s="25"/>
      <c r="KOM499" s="25"/>
      <c r="KON499" s="25"/>
      <c r="KOO499" s="25"/>
      <c r="KOP499" s="25"/>
      <c r="KOQ499" s="25"/>
      <c r="KOR499" s="25"/>
      <c r="KOS499" s="25"/>
      <c r="KOT499" s="25"/>
      <c r="KOU499" s="25"/>
      <c r="KOV499" s="25"/>
      <c r="KOW499" s="25"/>
      <c r="KOX499" s="25"/>
      <c r="KOY499" s="25"/>
      <c r="KOZ499" s="25"/>
      <c r="KPA499" s="25"/>
      <c r="KPB499" s="25"/>
      <c r="KPC499" s="25"/>
      <c r="KPD499" s="25"/>
      <c r="KPE499" s="25"/>
      <c r="KPF499" s="25"/>
      <c r="KPG499" s="25"/>
      <c r="KPH499" s="25"/>
      <c r="KPI499" s="25"/>
      <c r="KPJ499" s="25"/>
      <c r="KPK499" s="25"/>
      <c r="KPL499" s="25"/>
      <c r="KPM499" s="25"/>
      <c r="KPN499" s="25"/>
      <c r="KPO499" s="25"/>
      <c r="KPP499" s="25"/>
      <c r="KPQ499" s="25"/>
      <c r="KPR499" s="25"/>
      <c r="KPS499" s="25"/>
      <c r="KPT499" s="25"/>
      <c r="KPU499" s="25"/>
      <c r="KPV499" s="25"/>
      <c r="KPW499" s="25"/>
      <c r="KPX499" s="25"/>
      <c r="KPY499" s="25"/>
      <c r="KPZ499" s="25"/>
      <c r="KQA499" s="25"/>
      <c r="KQB499" s="25"/>
      <c r="KQC499" s="25"/>
      <c r="KQD499" s="25"/>
      <c r="KQE499" s="25"/>
      <c r="KQF499" s="25"/>
      <c r="KQG499" s="25"/>
      <c r="KQH499" s="25"/>
      <c r="KQI499" s="25"/>
      <c r="KQJ499" s="25"/>
      <c r="KQK499" s="25"/>
      <c r="KQL499" s="25"/>
      <c r="KQM499" s="25"/>
      <c r="KQN499" s="25"/>
      <c r="KQO499" s="25"/>
      <c r="KQP499" s="25"/>
      <c r="KQQ499" s="25"/>
      <c r="KQR499" s="25"/>
      <c r="KQS499" s="25"/>
      <c r="KQT499" s="25"/>
      <c r="KQU499" s="25"/>
      <c r="KQV499" s="25"/>
      <c r="KQW499" s="25"/>
      <c r="KQX499" s="25"/>
      <c r="KQY499" s="25"/>
      <c r="KQZ499" s="25"/>
      <c r="KRA499" s="25"/>
      <c r="KRB499" s="25"/>
      <c r="KRC499" s="25"/>
      <c r="KRD499" s="25"/>
      <c r="KRE499" s="25"/>
      <c r="KRF499" s="25"/>
      <c r="KRG499" s="25"/>
      <c r="KRH499" s="25"/>
      <c r="KRI499" s="25"/>
      <c r="KRJ499" s="25"/>
      <c r="KRK499" s="25"/>
      <c r="KRL499" s="25"/>
      <c r="KRM499" s="25"/>
      <c r="KRN499" s="25"/>
      <c r="KRO499" s="25"/>
      <c r="KRP499" s="25"/>
      <c r="KRQ499" s="25"/>
      <c r="KRR499" s="25"/>
      <c r="KRS499" s="25"/>
      <c r="KRT499" s="25"/>
      <c r="KRU499" s="25"/>
      <c r="KRV499" s="25"/>
      <c r="KRW499" s="25"/>
      <c r="KRX499" s="25"/>
      <c r="KRY499" s="25"/>
      <c r="KRZ499" s="25"/>
      <c r="KSA499" s="25"/>
      <c r="KSB499" s="25"/>
      <c r="KSC499" s="25"/>
      <c r="KSD499" s="25"/>
      <c r="KSE499" s="25"/>
      <c r="KSF499" s="25"/>
      <c r="KSG499" s="25"/>
      <c r="KSH499" s="25"/>
      <c r="KSI499" s="25"/>
      <c r="KSJ499" s="25"/>
      <c r="KSK499" s="25"/>
      <c r="KSL499" s="25"/>
      <c r="KSM499" s="25"/>
      <c r="KSN499" s="25"/>
      <c r="KSO499" s="25"/>
      <c r="KSP499" s="25"/>
      <c r="KSQ499" s="25"/>
      <c r="KSR499" s="25"/>
      <c r="KSS499" s="25"/>
      <c r="KST499" s="25"/>
      <c r="KSU499" s="25"/>
      <c r="KSV499" s="25"/>
      <c r="KSW499" s="25"/>
      <c r="KSX499" s="25"/>
      <c r="KSY499" s="25"/>
      <c r="KSZ499" s="25"/>
      <c r="KTA499" s="25"/>
      <c r="KTB499" s="25"/>
      <c r="KTC499" s="25"/>
      <c r="KTD499" s="25"/>
      <c r="KTE499" s="25"/>
      <c r="KTF499" s="25"/>
      <c r="KTG499" s="25"/>
      <c r="KTH499" s="25"/>
      <c r="KTI499" s="25"/>
      <c r="KTJ499" s="25"/>
      <c r="KTK499" s="25"/>
      <c r="KTL499" s="25"/>
      <c r="KTM499" s="25"/>
      <c r="KTN499" s="25"/>
      <c r="KTO499" s="25"/>
      <c r="KTP499" s="25"/>
      <c r="KTQ499" s="25"/>
      <c r="KTR499" s="25"/>
      <c r="KTS499" s="25"/>
      <c r="KTT499" s="25"/>
      <c r="KTU499" s="25"/>
      <c r="KTV499" s="25"/>
      <c r="KTW499" s="25"/>
      <c r="KTX499" s="25"/>
      <c r="KTY499" s="25"/>
      <c r="KTZ499" s="25"/>
      <c r="KUA499" s="25"/>
      <c r="KUB499" s="25"/>
      <c r="KUC499" s="25"/>
      <c r="KUD499" s="25"/>
      <c r="KUE499" s="25"/>
      <c r="KUF499" s="25"/>
      <c r="KUG499" s="25"/>
      <c r="KUH499" s="25"/>
      <c r="KUI499" s="25"/>
      <c r="KUJ499" s="25"/>
      <c r="KUK499" s="25"/>
      <c r="KUL499" s="25"/>
      <c r="KUM499" s="25"/>
      <c r="KUN499" s="25"/>
      <c r="KUO499" s="25"/>
      <c r="KUP499" s="25"/>
      <c r="KUQ499" s="25"/>
      <c r="KUR499" s="25"/>
      <c r="KUS499" s="25"/>
      <c r="KUT499" s="25"/>
      <c r="KUU499" s="25"/>
      <c r="KUV499" s="25"/>
      <c r="KUW499" s="25"/>
      <c r="KUX499" s="25"/>
      <c r="KUY499" s="25"/>
      <c r="KUZ499" s="25"/>
      <c r="KVA499" s="25"/>
      <c r="KVB499" s="25"/>
      <c r="KVC499" s="25"/>
      <c r="KVD499" s="25"/>
      <c r="KVE499" s="25"/>
      <c r="KVF499" s="25"/>
      <c r="KVG499" s="25"/>
      <c r="KVH499" s="25"/>
      <c r="KVI499" s="25"/>
      <c r="KVJ499" s="25"/>
      <c r="KVK499" s="25"/>
      <c r="KVL499" s="25"/>
      <c r="KVM499" s="25"/>
      <c r="KVN499" s="25"/>
      <c r="KVO499" s="25"/>
      <c r="KVP499" s="25"/>
      <c r="KVQ499" s="25"/>
      <c r="KVR499" s="25"/>
      <c r="KVS499" s="25"/>
      <c r="KVT499" s="25"/>
      <c r="KVU499" s="25"/>
      <c r="KVV499" s="25"/>
      <c r="KVW499" s="25"/>
      <c r="KVX499" s="25"/>
      <c r="KVY499" s="25"/>
      <c r="KVZ499" s="25"/>
      <c r="KWA499" s="25"/>
      <c r="KWB499" s="25"/>
      <c r="KWC499" s="25"/>
      <c r="KWD499" s="25"/>
      <c r="KWE499" s="25"/>
      <c r="KWF499" s="25"/>
      <c r="KWG499" s="25"/>
      <c r="KWH499" s="25"/>
      <c r="KWI499" s="25"/>
      <c r="KWJ499" s="25"/>
      <c r="KWK499" s="25"/>
      <c r="KWL499" s="25"/>
      <c r="KWM499" s="25"/>
      <c r="KWN499" s="25"/>
      <c r="KWO499" s="25"/>
      <c r="KWP499" s="25"/>
      <c r="KWQ499" s="25"/>
      <c r="KWR499" s="25"/>
      <c r="KWS499" s="25"/>
      <c r="KWT499" s="25"/>
      <c r="KWU499" s="25"/>
      <c r="KWV499" s="25"/>
      <c r="KWW499" s="25"/>
      <c r="KWX499" s="25"/>
      <c r="KWY499" s="25"/>
      <c r="KWZ499" s="25"/>
      <c r="KXA499" s="25"/>
      <c r="KXB499" s="25"/>
      <c r="KXC499" s="25"/>
      <c r="KXD499" s="25"/>
      <c r="KXE499" s="25"/>
      <c r="KXF499" s="25"/>
      <c r="KXG499" s="25"/>
      <c r="KXH499" s="25"/>
      <c r="KXI499" s="25"/>
      <c r="KXJ499" s="25"/>
      <c r="KXK499" s="25"/>
      <c r="KXL499" s="25"/>
      <c r="KXM499" s="25"/>
      <c r="KXN499" s="25"/>
      <c r="KXO499" s="25"/>
      <c r="KXP499" s="25"/>
      <c r="KXQ499" s="25"/>
      <c r="KXR499" s="25"/>
      <c r="KXS499" s="25"/>
      <c r="KXT499" s="25"/>
      <c r="KXU499" s="25"/>
      <c r="KXV499" s="25"/>
      <c r="KXW499" s="25"/>
      <c r="KXX499" s="25"/>
      <c r="KXY499" s="25"/>
      <c r="KXZ499" s="25"/>
      <c r="KYA499" s="25"/>
      <c r="KYB499" s="25"/>
      <c r="KYC499" s="25"/>
      <c r="KYD499" s="25"/>
      <c r="KYE499" s="25"/>
      <c r="KYF499" s="25"/>
      <c r="KYG499" s="25"/>
      <c r="KYH499" s="25"/>
      <c r="KYI499" s="25"/>
      <c r="KYJ499" s="25"/>
      <c r="KYK499" s="25"/>
      <c r="KYL499" s="25"/>
      <c r="KYM499" s="25"/>
      <c r="KYN499" s="25"/>
      <c r="KYO499" s="25"/>
      <c r="KYP499" s="25"/>
      <c r="KYQ499" s="25"/>
      <c r="KYR499" s="25"/>
      <c r="KYS499" s="25"/>
      <c r="KYT499" s="25"/>
      <c r="KYU499" s="25"/>
      <c r="KYV499" s="25"/>
      <c r="KYW499" s="25"/>
      <c r="KYX499" s="25"/>
      <c r="KYY499" s="25"/>
      <c r="KYZ499" s="25"/>
      <c r="KZA499" s="25"/>
      <c r="KZB499" s="25"/>
      <c r="KZC499" s="25"/>
      <c r="KZD499" s="25"/>
      <c r="KZE499" s="25"/>
      <c r="KZF499" s="25"/>
      <c r="KZG499" s="25"/>
      <c r="KZH499" s="25"/>
      <c r="KZI499" s="25"/>
      <c r="KZJ499" s="25"/>
      <c r="KZK499" s="25"/>
      <c r="KZL499" s="25"/>
      <c r="KZM499" s="25"/>
      <c r="KZN499" s="25"/>
      <c r="KZO499" s="25"/>
      <c r="KZP499" s="25"/>
      <c r="KZQ499" s="25"/>
      <c r="KZR499" s="25"/>
      <c r="KZS499" s="25"/>
      <c r="KZT499" s="25"/>
      <c r="KZU499" s="25"/>
      <c r="KZV499" s="25"/>
      <c r="KZW499" s="25"/>
      <c r="KZX499" s="25"/>
      <c r="KZY499" s="25"/>
      <c r="KZZ499" s="25"/>
      <c r="LAA499" s="25"/>
      <c r="LAB499" s="25"/>
      <c r="LAC499" s="25"/>
      <c r="LAD499" s="25"/>
      <c r="LAE499" s="25"/>
      <c r="LAF499" s="25"/>
      <c r="LAG499" s="25"/>
      <c r="LAH499" s="25"/>
      <c r="LAI499" s="25"/>
      <c r="LAJ499" s="25"/>
      <c r="LAK499" s="25"/>
      <c r="LAL499" s="25"/>
      <c r="LAM499" s="25"/>
      <c r="LAN499" s="25"/>
      <c r="LAO499" s="25"/>
      <c r="LAP499" s="25"/>
      <c r="LAQ499" s="25"/>
      <c r="LAR499" s="25"/>
      <c r="LAS499" s="25"/>
      <c r="LAT499" s="25"/>
      <c r="LAU499" s="25"/>
      <c r="LAV499" s="25"/>
      <c r="LAW499" s="25"/>
      <c r="LAX499" s="25"/>
      <c r="LAY499" s="25"/>
      <c r="LAZ499" s="25"/>
      <c r="LBA499" s="25"/>
      <c r="LBB499" s="25"/>
      <c r="LBC499" s="25"/>
      <c r="LBD499" s="25"/>
      <c r="LBE499" s="25"/>
      <c r="LBF499" s="25"/>
      <c r="LBG499" s="25"/>
      <c r="LBH499" s="25"/>
      <c r="LBI499" s="25"/>
      <c r="LBJ499" s="25"/>
      <c r="LBK499" s="25"/>
      <c r="LBL499" s="25"/>
      <c r="LBM499" s="25"/>
      <c r="LBN499" s="25"/>
      <c r="LBO499" s="25"/>
      <c r="LBP499" s="25"/>
      <c r="LBQ499" s="25"/>
      <c r="LBR499" s="25"/>
      <c r="LBS499" s="25"/>
      <c r="LBT499" s="25"/>
      <c r="LBU499" s="25"/>
      <c r="LBV499" s="25"/>
      <c r="LBW499" s="25"/>
      <c r="LBX499" s="25"/>
      <c r="LBY499" s="25"/>
      <c r="LBZ499" s="25"/>
      <c r="LCA499" s="25"/>
      <c r="LCB499" s="25"/>
      <c r="LCC499" s="25"/>
      <c r="LCD499" s="25"/>
      <c r="LCE499" s="25"/>
      <c r="LCF499" s="25"/>
      <c r="LCG499" s="25"/>
      <c r="LCH499" s="25"/>
      <c r="LCI499" s="25"/>
      <c r="LCJ499" s="25"/>
      <c r="LCK499" s="25"/>
      <c r="LCL499" s="25"/>
      <c r="LCM499" s="25"/>
      <c r="LCN499" s="25"/>
      <c r="LCO499" s="25"/>
      <c r="LCP499" s="25"/>
      <c r="LCQ499" s="25"/>
      <c r="LCR499" s="25"/>
      <c r="LCS499" s="25"/>
      <c r="LCT499" s="25"/>
      <c r="LCU499" s="25"/>
      <c r="LCV499" s="25"/>
      <c r="LCW499" s="25"/>
      <c r="LCX499" s="25"/>
      <c r="LCY499" s="25"/>
      <c r="LCZ499" s="25"/>
      <c r="LDA499" s="25"/>
      <c r="LDB499" s="25"/>
      <c r="LDC499" s="25"/>
      <c r="LDD499" s="25"/>
      <c r="LDE499" s="25"/>
      <c r="LDF499" s="25"/>
      <c r="LDG499" s="25"/>
      <c r="LDH499" s="25"/>
      <c r="LDI499" s="25"/>
      <c r="LDJ499" s="25"/>
      <c r="LDK499" s="25"/>
      <c r="LDL499" s="25"/>
      <c r="LDM499" s="25"/>
      <c r="LDN499" s="25"/>
      <c r="LDO499" s="25"/>
      <c r="LDP499" s="25"/>
      <c r="LDQ499" s="25"/>
      <c r="LDR499" s="25"/>
      <c r="LDS499" s="25"/>
      <c r="LDT499" s="25"/>
      <c r="LDU499" s="25"/>
      <c r="LDV499" s="25"/>
      <c r="LDW499" s="25"/>
      <c r="LDX499" s="25"/>
      <c r="LDY499" s="25"/>
      <c r="LDZ499" s="25"/>
      <c r="LEA499" s="25"/>
      <c r="LEB499" s="25"/>
      <c r="LEC499" s="25"/>
      <c r="LED499" s="25"/>
      <c r="LEE499" s="25"/>
      <c r="LEF499" s="25"/>
      <c r="LEG499" s="25"/>
      <c r="LEH499" s="25"/>
      <c r="LEI499" s="25"/>
      <c r="LEJ499" s="25"/>
      <c r="LEK499" s="25"/>
      <c r="LEL499" s="25"/>
      <c r="LEM499" s="25"/>
      <c r="LEN499" s="25"/>
      <c r="LEO499" s="25"/>
      <c r="LEP499" s="25"/>
      <c r="LEQ499" s="25"/>
      <c r="LER499" s="25"/>
      <c r="LES499" s="25"/>
      <c r="LET499" s="25"/>
      <c r="LEU499" s="25"/>
      <c r="LEV499" s="25"/>
      <c r="LEW499" s="25"/>
      <c r="LEX499" s="25"/>
      <c r="LEY499" s="25"/>
      <c r="LEZ499" s="25"/>
      <c r="LFA499" s="25"/>
      <c r="LFB499" s="25"/>
      <c r="LFC499" s="25"/>
      <c r="LFD499" s="25"/>
      <c r="LFE499" s="25"/>
      <c r="LFF499" s="25"/>
      <c r="LFG499" s="25"/>
      <c r="LFH499" s="25"/>
      <c r="LFI499" s="25"/>
      <c r="LFJ499" s="25"/>
      <c r="LFK499" s="25"/>
      <c r="LFL499" s="25"/>
      <c r="LFM499" s="25"/>
      <c r="LFN499" s="25"/>
      <c r="LFO499" s="25"/>
      <c r="LFP499" s="25"/>
      <c r="LFQ499" s="25"/>
      <c r="LFR499" s="25"/>
      <c r="LFS499" s="25"/>
      <c r="LFT499" s="25"/>
      <c r="LFU499" s="25"/>
      <c r="LFV499" s="25"/>
      <c r="LFW499" s="25"/>
      <c r="LFX499" s="25"/>
      <c r="LFY499" s="25"/>
      <c r="LFZ499" s="25"/>
      <c r="LGA499" s="25"/>
      <c r="LGB499" s="25"/>
      <c r="LGC499" s="25"/>
      <c r="LGD499" s="25"/>
      <c r="LGE499" s="25"/>
      <c r="LGF499" s="25"/>
      <c r="LGG499" s="25"/>
      <c r="LGH499" s="25"/>
      <c r="LGI499" s="25"/>
      <c r="LGJ499" s="25"/>
      <c r="LGK499" s="25"/>
      <c r="LGL499" s="25"/>
      <c r="LGM499" s="25"/>
      <c r="LGN499" s="25"/>
      <c r="LGO499" s="25"/>
      <c r="LGP499" s="25"/>
      <c r="LGQ499" s="25"/>
      <c r="LGR499" s="25"/>
      <c r="LGS499" s="25"/>
      <c r="LGT499" s="25"/>
      <c r="LGU499" s="25"/>
      <c r="LGV499" s="25"/>
      <c r="LGW499" s="25"/>
      <c r="LGX499" s="25"/>
      <c r="LGY499" s="25"/>
      <c r="LGZ499" s="25"/>
      <c r="LHA499" s="25"/>
      <c r="LHB499" s="25"/>
      <c r="LHC499" s="25"/>
      <c r="LHD499" s="25"/>
      <c r="LHE499" s="25"/>
      <c r="LHF499" s="25"/>
      <c r="LHG499" s="25"/>
      <c r="LHH499" s="25"/>
      <c r="LHI499" s="25"/>
      <c r="LHJ499" s="25"/>
      <c r="LHK499" s="25"/>
      <c r="LHL499" s="25"/>
      <c r="LHM499" s="25"/>
      <c r="LHN499" s="25"/>
      <c r="LHO499" s="25"/>
      <c r="LHP499" s="25"/>
      <c r="LHQ499" s="25"/>
      <c r="LHR499" s="25"/>
      <c r="LHS499" s="25"/>
      <c r="LHT499" s="25"/>
      <c r="LHU499" s="25"/>
      <c r="LHV499" s="25"/>
      <c r="LHW499" s="25"/>
      <c r="LHX499" s="25"/>
      <c r="LHY499" s="25"/>
      <c r="LHZ499" s="25"/>
      <c r="LIA499" s="25"/>
      <c r="LIB499" s="25"/>
      <c r="LIC499" s="25"/>
      <c r="LID499" s="25"/>
      <c r="LIE499" s="25"/>
      <c r="LIF499" s="25"/>
      <c r="LIG499" s="25"/>
      <c r="LIH499" s="25"/>
      <c r="LII499" s="25"/>
      <c r="LIJ499" s="25"/>
      <c r="LIK499" s="25"/>
      <c r="LIL499" s="25"/>
      <c r="LIM499" s="25"/>
      <c r="LIN499" s="25"/>
      <c r="LIO499" s="25"/>
      <c r="LIP499" s="25"/>
      <c r="LIQ499" s="25"/>
      <c r="LIR499" s="25"/>
      <c r="LIS499" s="25"/>
      <c r="LIT499" s="25"/>
      <c r="LIU499" s="25"/>
      <c r="LIV499" s="25"/>
      <c r="LIW499" s="25"/>
      <c r="LIX499" s="25"/>
      <c r="LIY499" s="25"/>
      <c r="LIZ499" s="25"/>
      <c r="LJA499" s="25"/>
      <c r="LJB499" s="25"/>
      <c r="LJC499" s="25"/>
      <c r="LJD499" s="25"/>
      <c r="LJE499" s="25"/>
      <c r="LJF499" s="25"/>
      <c r="LJG499" s="25"/>
      <c r="LJH499" s="25"/>
      <c r="LJI499" s="25"/>
      <c r="LJJ499" s="25"/>
      <c r="LJK499" s="25"/>
      <c r="LJL499" s="25"/>
      <c r="LJM499" s="25"/>
      <c r="LJN499" s="25"/>
      <c r="LJO499" s="25"/>
      <c r="LJP499" s="25"/>
      <c r="LJQ499" s="25"/>
      <c r="LJR499" s="25"/>
      <c r="LJS499" s="25"/>
      <c r="LJT499" s="25"/>
      <c r="LJU499" s="25"/>
      <c r="LJV499" s="25"/>
      <c r="LJW499" s="25"/>
      <c r="LJX499" s="25"/>
      <c r="LJY499" s="25"/>
      <c r="LJZ499" s="25"/>
      <c r="LKA499" s="25"/>
      <c r="LKB499" s="25"/>
      <c r="LKC499" s="25"/>
      <c r="LKD499" s="25"/>
      <c r="LKE499" s="25"/>
      <c r="LKF499" s="25"/>
      <c r="LKG499" s="25"/>
      <c r="LKH499" s="25"/>
      <c r="LKI499" s="25"/>
      <c r="LKJ499" s="25"/>
      <c r="LKK499" s="25"/>
      <c r="LKL499" s="25"/>
      <c r="LKM499" s="25"/>
      <c r="LKN499" s="25"/>
      <c r="LKO499" s="25"/>
      <c r="LKP499" s="25"/>
      <c r="LKQ499" s="25"/>
      <c r="LKR499" s="25"/>
      <c r="LKS499" s="25"/>
      <c r="LKT499" s="25"/>
      <c r="LKU499" s="25"/>
      <c r="LKV499" s="25"/>
      <c r="LKW499" s="25"/>
      <c r="LKX499" s="25"/>
      <c r="LKY499" s="25"/>
      <c r="LKZ499" s="25"/>
      <c r="LLA499" s="25"/>
      <c r="LLB499" s="25"/>
      <c r="LLC499" s="25"/>
      <c r="LLD499" s="25"/>
      <c r="LLE499" s="25"/>
      <c r="LLF499" s="25"/>
      <c r="LLG499" s="25"/>
      <c r="LLH499" s="25"/>
      <c r="LLI499" s="25"/>
      <c r="LLJ499" s="25"/>
      <c r="LLK499" s="25"/>
      <c r="LLL499" s="25"/>
      <c r="LLM499" s="25"/>
      <c r="LLN499" s="25"/>
      <c r="LLO499" s="25"/>
      <c r="LLP499" s="25"/>
      <c r="LLQ499" s="25"/>
      <c r="LLR499" s="25"/>
      <c r="LLS499" s="25"/>
      <c r="LLT499" s="25"/>
      <c r="LLU499" s="25"/>
      <c r="LLV499" s="25"/>
      <c r="LLW499" s="25"/>
      <c r="LLX499" s="25"/>
      <c r="LLY499" s="25"/>
      <c r="LLZ499" s="25"/>
      <c r="LMA499" s="25"/>
      <c r="LMB499" s="25"/>
      <c r="LMC499" s="25"/>
      <c r="LMD499" s="25"/>
      <c r="LME499" s="25"/>
      <c r="LMF499" s="25"/>
      <c r="LMG499" s="25"/>
      <c r="LMH499" s="25"/>
      <c r="LMI499" s="25"/>
      <c r="LMJ499" s="25"/>
      <c r="LMK499" s="25"/>
      <c r="LML499" s="25"/>
      <c r="LMM499" s="25"/>
      <c r="LMN499" s="25"/>
      <c r="LMO499" s="25"/>
      <c r="LMP499" s="25"/>
      <c r="LMQ499" s="25"/>
      <c r="LMR499" s="25"/>
      <c r="LMS499" s="25"/>
      <c r="LMT499" s="25"/>
      <c r="LMU499" s="25"/>
      <c r="LMV499" s="25"/>
      <c r="LMW499" s="25"/>
      <c r="LMX499" s="25"/>
      <c r="LMY499" s="25"/>
      <c r="LMZ499" s="25"/>
      <c r="LNA499" s="25"/>
      <c r="LNB499" s="25"/>
      <c r="LNC499" s="25"/>
      <c r="LND499" s="25"/>
      <c r="LNE499" s="25"/>
      <c r="LNF499" s="25"/>
      <c r="LNG499" s="25"/>
      <c r="LNH499" s="25"/>
      <c r="LNI499" s="25"/>
      <c r="LNJ499" s="25"/>
      <c r="LNK499" s="25"/>
      <c r="LNL499" s="25"/>
      <c r="LNM499" s="25"/>
      <c r="LNN499" s="25"/>
      <c r="LNO499" s="25"/>
      <c r="LNP499" s="25"/>
      <c r="LNQ499" s="25"/>
      <c r="LNR499" s="25"/>
      <c r="LNS499" s="25"/>
      <c r="LNT499" s="25"/>
      <c r="LNU499" s="25"/>
      <c r="LNV499" s="25"/>
      <c r="LNW499" s="25"/>
      <c r="LNX499" s="25"/>
      <c r="LNY499" s="25"/>
      <c r="LNZ499" s="25"/>
      <c r="LOA499" s="25"/>
      <c r="LOB499" s="25"/>
      <c r="LOC499" s="25"/>
      <c r="LOD499" s="25"/>
      <c r="LOE499" s="25"/>
      <c r="LOF499" s="25"/>
      <c r="LOG499" s="25"/>
      <c r="LOH499" s="25"/>
      <c r="LOI499" s="25"/>
      <c r="LOJ499" s="25"/>
      <c r="LOK499" s="25"/>
      <c r="LOL499" s="25"/>
      <c r="LOM499" s="25"/>
      <c r="LON499" s="25"/>
      <c r="LOO499" s="25"/>
      <c r="LOP499" s="25"/>
      <c r="LOQ499" s="25"/>
      <c r="LOR499" s="25"/>
      <c r="LOS499" s="25"/>
      <c r="LOT499" s="25"/>
      <c r="LOU499" s="25"/>
      <c r="LOV499" s="25"/>
      <c r="LOW499" s="25"/>
      <c r="LOX499" s="25"/>
      <c r="LOY499" s="25"/>
      <c r="LOZ499" s="25"/>
      <c r="LPA499" s="25"/>
      <c r="LPB499" s="25"/>
      <c r="LPC499" s="25"/>
      <c r="LPD499" s="25"/>
      <c r="LPE499" s="25"/>
      <c r="LPF499" s="25"/>
      <c r="LPG499" s="25"/>
      <c r="LPH499" s="25"/>
      <c r="LPI499" s="25"/>
      <c r="LPJ499" s="25"/>
      <c r="LPK499" s="25"/>
      <c r="LPL499" s="25"/>
      <c r="LPM499" s="25"/>
      <c r="LPN499" s="25"/>
      <c r="LPO499" s="25"/>
      <c r="LPP499" s="25"/>
      <c r="LPQ499" s="25"/>
      <c r="LPR499" s="25"/>
      <c r="LPS499" s="25"/>
      <c r="LPT499" s="25"/>
      <c r="LPU499" s="25"/>
      <c r="LPV499" s="25"/>
      <c r="LPW499" s="25"/>
      <c r="LPX499" s="25"/>
      <c r="LPY499" s="25"/>
      <c r="LPZ499" s="25"/>
      <c r="LQA499" s="25"/>
      <c r="LQB499" s="25"/>
      <c r="LQC499" s="25"/>
      <c r="LQD499" s="25"/>
      <c r="LQE499" s="25"/>
      <c r="LQF499" s="25"/>
      <c r="LQG499" s="25"/>
      <c r="LQH499" s="25"/>
      <c r="LQI499" s="25"/>
      <c r="LQJ499" s="25"/>
      <c r="LQK499" s="25"/>
      <c r="LQL499" s="25"/>
      <c r="LQM499" s="25"/>
      <c r="LQN499" s="25"/>
      <c r="LQO499" s="25"/>
      <c r="LQP499" s="25"/>
      <c r="LQQ499" s="25"/>
      <c r="LQR499" s="25"/>
      <c r="LQS499" s="25"/>
      <c r="LQT499" s="25"/>
      <c r="LQU499" s="25"/>
      <c r="LQV499" s="25"/>
      <c r="LQW499" s="25"/>
      <c r="LQX499" s="25"/>
      <c r="LQY499" s="25"/>
      <c r="LQZ499" s="25"/>
      <c r="LRA499" s="25"/>
      <c r="LRB499" s="25"/>
      <c r="LRC499" s="25"/>
      <c r="LRD499" s="25"/>
      <c r="LRE499" s="25"/>
      <c r="LRF499" s="25"/>
      <c r="LRG499" s="25"/>
      <c r="LRH499" s="25"/>
      <c r="LRI499" s="25"/>
      <c r="LRJ499" s="25"/>
      <c r="LRK499" s="25"/>
      <c r="LRL499" s="25"/>
      <c r="LRM499" s="25"/>
      <c r="LRN499" s="25"/>
      <c r="LRO499" s="25"/>
      <c r="LRP499" s="25"/>
      <c r="LRQ499" s="25"/>
      <c r="LRR499" s="25"/>
      <c r="LRS499" s="25"/>
      <c r="LRT499" s="25"/>
      <c r="LRU499" s="25"/>
      <c r="LRV499" s="25"/>
      <c r="LRW499" s="25"/>
      <c r="LRX499" s="25"/>
      <c r="LRY499" s="25"/>
      <c r="LRZ499" s="25"/>
      <c r="LSA499" s="25"/>
      <c r="LSB499" s="25"/>
      <c r="LSC499" s="25"/>
      <c r="LSD499" s="25"/>
      <c r="LSE499" s="25"/>
      <c r="LSF499" s="25"/>
      <c r="LSG499" s="25"/>
      <c r="LSH499" s="25"/>
      <c r="LSI499" s="25"/>
      <c r="LSJ499" s="25"/>
      <c r="LSK499" s="25"/>
      <c r="LSL499" s="25"/>
      <c r="LSM499" s="25"/>
      <c r="LSN499" s="25"/>
      <c r="LSO499" s="25"/>
      <c r="LSP499" s="25"/>
      <c r="LSQ499" s="25"/>
      <c r="LSR499" s="25"/>
      <c r="LSS499" s="25"/>
      <c r="LST499" s="25"/>
      <c r="LSU499" s="25"/>
      <c r="LSV499" s="25"/>
      <c r="LSW499" s="25"/>
      <c r="LSX499" s="25"/>
      <c r="LSY499" s="25"/>
      <c r="LSZ499" s="25"/>
      <c r="LTA499" s="25"/>
      <c r="LTB499" s="25"/>
      <c r="LTC499" s="25"/>
      <c r="LTD499" s="25"/>
      <c r="LTE499" s="25"/>
      <c r="LTF499" s="25"/>
      <c r="LTG499" s="25"/>
      <c r="LTH499" s="25"/>
      <c r="LTI499" s="25"/>
      <c r="LTJ499" s="25"/>
      <c r="LTK499" s="25"/>
      <c r="LTL499" s="25"/>
      <c r="LTM499" s="25"/>
      <c r="LTN499" s="25"/>
      <c r="LTO499" s="25"/>
      <c r="LTP499" s="25"/>
      <c r="LTQ499" s="25"/>
      <c r="LTR499" s="25"/>
      <c r="LTS499" s="25"/>
      <c r="LTT499" s="25"/>
      <c r="LTU499" s="25"/>
      <c r="LTV499" s="25"/>
      <c r="LTW499" s="25"/>
      <c r="LTX499" s="25"/>
      <c r="LTY499" s="25"/>
      <c r="LTZ499" s="25"/>
      <c r="LUA499" s="25"/>
      <c r="LUB499" s="25"/>
      <c r="LUC499" s="25"/>
      <c r="LUD499" s="25"/>
      <c r="LUE499" s="25"/>
      <c r="LUF499" s="25"/>
      <c r="LUG499" s="25"/>
      <c r="LUH499" s="25"/>
      <c r="LUI499" s="25"/>
      <c r="LUJ499" s="25"/>
      <c r="LUK499" s="25"/>
      <c r="LUL499" s="25"/>
      <c r="LUM499" s="25"/>
      <c r="LUN499" s="25"/>
      <c r="LUO499" s="25"/>
      <c r="LUP499" s="25"/>
      <c r="LUQ499" s="25"/>
      <c r="LUR499" s="25"/>
      <c r="LUS499" s="25"/>
      <c r="LUT499" s="25"/>
      <c r="LUU499" s="25"/>
      <c r="LUV499" s="25"/>
      <c r="LUW499" s="25"/>
      <c r="LUX499" s="25"/>
      <c r="LUY499" s="25"/>
      <c r="LUZ499" s="25"/>
      <c r="LVA499" s="25"/>
      <c r="LVB499" s="25"/>
      <c r="LVC499" s="25"/>
      <c r="LVD499" s="25"/>
      <c r="LVE499" s="25"/>
      <c r="LVF499" s="25"/>
      <c r="LVG499" s="25"/>
      <c r="LVH499" s="25"/>
      <c r="LVI499" s="25"/>
      <c r="LVJ499" s="25"/>
      <c r="LVK499" s="25"/>
      <c r="LVL499" s="25"/>
      <c r="LVM499" s="25"/>
      <c r="LVN499" s="25"/>
      <c r="LVO499" s="25"/>
      <c r="LVP499" s="25"/>
      <c r="LVQ499" s="25"/>
      <c r="LVR499" s="25"/>
      <c r="LVS499" s="25"/>
      <c r="LVT499" s="25"/>
      <c r="LVU499" s="25"/>
      <c r="LVV499" s="25"/>
      <c r="LVW499" s="25"/>
      <c r="LVX499" s="25"/>
      <c r="LVY499" s="25"/>
      <c r="LVZ499" s="25"/>
      <c r="LWA499" s="25"/>
      <c r="LWB499" s="25"/>
      <c r="LWC499" s="25"/>
      <c r="LWD499" s="25"/>
      <c r="LWE499" s="25"/>
      <c r="LWF499" s="25"/>
      <c r="LWG499" s="25"/>
      <c r="LWH499" s="25"/>
      <c r="LWI499" s="25"/>
      <c r="LWJ499" s="25"/>
      <c r="LWK499" s="25"/>
      <c r="LWL499" s="25"/>
      <c r="LWM499" s="25"/>
      <c r="LWN499" s="25"/>
      <c r="LWO499" s="25"/>
      <c r="LWP499" s="25"/>
      <c r="LWQ499" s="25"/>
      <c r="LWR499" s="25"/>
      <c r="LWS499" s="25"/>
      <c r="LWT499" s="25"/>
      <c r="LWU499" s="25"/>
      <c r="LWV499" s="25"/>
      <c r="LWW499" s="25"/>
      <c r="LWX499" s="25"/>
      <c r="LWY499" s="25"/>
      <c r="LWZ499" s="25"/>
      <c r="LXA499" s="25"/>
      <c r="LXB499" s="25"/>
      <c r="LXC499" s="25"/>
      <c r="LXD499" s="25"/>
      <c r="LXE499" s="25"/>
      <c r="LXF499" s="25"/>
      <c r="LXG499" s="25"/>
      <c r="LXH499" s="25"/>
      <c r="LXI499" s="25"/>
      <c r="LXJ499" s="25"/>
      <c r="LXK499" s="25"/>
      <c r="LXL499" s="25"/>
      <c r="LXM499" s="25"/>
      <c r="LXN499" s="25"/>
      <c r="LXO499" s="25"/>
      <c r="LXP499" s="25"/>
      <c r="LXQ499" s="25"/>
      <c r="LXR499" s="25"/>
      <c r="LXS499" s="25"/>
      <c r="LXT499" s="25"/>
      <c r="LXU499" s="25"/>
      <c r="LXV499" s="25"/>
      <c r="LXW499" s="25"/>
      <c r="LXX499" s="25"/>
      <c r="LXY499" s="25"/>
      <c r="LXZ499" s="25"/>
      <c r="LYA499" s="25"/>
      <c r="LYB499" s="25"/>
      <c r="LYC499" s="25"/>
      <c r="LYD499" s="25"/>
      <c r="LYE499" s="25"/>
      <c r="LYF499" s="25"/>
      <c r="LYG499" s="25"/>
      <c r="LYH499" s="25"/>
      <c r="LYI499" s="25"/>
      <c r="LYJ499" s="25"/>
      <c r="LYK499" s="25"/>
      <c r="LYL499" s="25"/>
      <c r="LYM499" s="25"/>
      <c r="LYN499" s="25"/>
      <c r="LYO499" s="25"/>
      <c r="LYP499" s="25"/>
      <c r="LYQ499" s="25"/>
      <c r="LYR499" s="25"/>
      <c r="LYS499" s="25"/>
      <c r="LYT499" s="25"/>
      <c r="LYU499" s="25"/>
      <c r="LYV499" s="25"/>
      <c r="LYW499" s="25"/>
      <c r="LYX499" s="25"/>
      <c r="LYY499" s="25"/>
      <c r="LYZ499" s="25"/>
      <c r="LZA499" s="25"/>
      <c r="LZB499" s="25"/>
      <c r="LZC499" s="25"/>
      <c r="LZD499" s="25"/>
      <c r="LZE499" s="25"/>
      <c r="LZF499" s="25"/>
      <c r="LZG499" s="25"/>
      <c r="LZH499" s="25"/>
      <c r="LZI499" s="25"/>
      <c r="LZJ499" s="25"/>
      <c r="LZK499" s="25"/>
      <c r="LZL499" s="25"/>
      <c r="LZM499" s="25"/>
      <c r="LZN499" s="25"/>
      <c r="LZO499" s="25"/>
      <c r="LZP499" s="25"/>
      <c r="LZQ499" s="25"/>
      <c r="LZR499" s="25"/>
      <c r="LZS499" s="25"/>
      <c r="LZT499" s="25"/>
      <c r="LZU499" s="25"/>
      <c r="LZV499" s="25"/>
      <c r="LZW499" s="25"/>
      <c r="LZX499" s="25"/>
      <c r="LZY499" s="25"/>
      <c r="LZZ499" s="25"/>
      <c r="MAA499" s="25"/>
      <c r="MAB499" s="25"/>
      <c r="MAC499" s="25"/>
      <c r="MAD499" s="25"/>
      <c r="MAE499" s="25"/>
      <c r="MAF499" s="25"/>
      <c r="MAG499" s="25"/>
      <c r="MAH499" s="25"/>
      <c r="MAI499" s="25"/>
      <c r="MAJ499" s="25"/>
      <c r="MAK499" s="25"/>
      <c r="MAL499" s="25"/>
      <c r="MAM499" s="25"/>
      <c r="MAN499" s="25"/>
      <c r="MAO499" s="25"/>
      <c r="MAP499" s="25"/>
      <c r="MAQ499" s="25"/>
      <c r="MAR499" s="25"/>
      <c r="MAS499" s="25"/>
      <c r="MAT499" s="25"/>
      <c r="MAU499" s="25"/>
      <c r="MAV499" s="25"/>
      <c r="MAW499" s="25"/>
      <c r="MAX499" s="25"/>
      <c r="MAY499" s="25"/>
      <c r="MAZ499" s="25"/>
      <c r="MBA499" s="25"/>
      <c r="MBB499" s="25"/>
      <c r="MBC499" s="25"/>
      <c r="MBD499" s="25"/>
      <c r="MBE499" s="25"/>
      <c r="MBF499" s="25"/>
      <c r="MBG499" s="25"/>
      <c r="MBH499" s="25"/>
      <c r="MBI499" s="25"/>
      <c r="MBJ499" s="25"/>
      <c r="MBK499" s="25"/>
      <c r="MBL499" s="25"/>
      <c r="MBM499" s="25"/>
      <c r="MBN499" s="25"/>
      <c r="MBO499" s="25"/>
      <c r="MBP499" s="25"/>
      <c r="MBQ499" s="25"/>
      <c r="MBR499" s="25"/>
      <c r="MBS499" s="25"/>
      <c r="MBT499" s="25"/>
      <c r="MBU499" s="25"/>
      <c r="MBV499" s="25"/>
      <c r="MBW499" s="25"/>
      <c r="MBX499" s="25"/>
      <c r="MBY499" s="25"/>
      <c r="MBZ499" s="25"/>
      <c r="MCA499" s="25"/>
      <c r="MCB499" s="25"/>
      <c r="MCC499" s="25"/>
      <c r="MCD499" s="25"/>
      <c r="MCE499" s="25"/>
      <c r="MCF499" s="25"/>
      <c r="MCG499" s="25"/>
      <c r="MCH499" s="25"/>
      <c r="MCI499" s="25"/>
      <c r="MCJ499" s="25"/>
      <c r="MCK499" s="25"/>
      <c r="MCL499" s="25"/>
      <c r="MCM499" s="25"/>
      <c r="MCN499" s="25"/>
      <c r="MCO499" s="25"/>
      <c r="MCP499" s="25"/>
      <c r="MCQ499" s="25"/>
      <c r="MCR499" s="25"/>
      <c r="MCS499" s="25"/>
      <c r="MCT499" s="25"/>
      <c r="MCU499" s="25"/>
      <c r="MCV499" s="25"/>
      <c r="MCW499" s="25"/>
      <c r="MCX499" s="25"/>
      <c r="MCY499" s="25"/>
      <c r="MCZ499" s="25"/>
      <c r="MDA499" s="25"/>
      <c r="MDB499" s="25"/>
      <c r="MDC499" s="25"/>
      <c r="MDD499" s="25"/>
      <c r="MDE499" s="25"/>
      <c r="MDF499" s="25"/>
      <c r="MDG499" s="25"/>
      <c r="MDH499" s="25"/>
      <c r="MDI499" s="25"/>
      <c r="MDJ499" s="25"/>
      <c r="MDK499" s="25"/>
      <c r="MDL499" s="25"/>
      <c r="MDM499" s="25"/>
      <c r="MDN499" s="25"/>
      <c r="MDO499" s="25"/>
      <c r="MDP499" s="25"/>
      <c r="MDQ499" s="25"/>
      <c r="MDR499" s="25"/>
      <c r="MDS499" s="25"/>
      <c r="MDT499" s="25"/>
      <c r="MDU499" s="25"/>
      <c r="MDV499" s="25"/>
      <c r="MDW499" s="25"/>
      <c r="MDX499" s="25"/>
      <c r="MDY499" s="25"/>
      <c r="MDZ499" s="25"/>
      <c r="MEA499" s="25"/>
      <c r="MEB499" s="25"/>
      <c r="MEC499" s="25"/>
      <c r="MED499" s="25"/>
      <c r="MEE499" s="25"/>
      <c r="MEF499" s="25"/>
      <c r="MEG499" s="25"/>
      <c r="MEH499" s="25"/>
      <c r="MEI499" s="25"/>
      <c r="MEJ499" s="25"/>
      <c r="MEK499" s="25"/>
      <c r="MEL499" s="25"/>
      <c r="MEM499" s="25"/>
      <c r="MEN499" s="25"/>
      <c r="MEO499" s="25"/>
      <c r="MEP499" s="25"/>
      <c r="MEQ499" s="25"/>
      <c r="MER499" s="25"/>
      <c r="MES499" s="25"/>
      <c r="MET499" s="25"/>
      <c r="MEU499" s="25"/>
      <c r="MEV499" s="25"/>
      <c r="MEW499" s="25"/>
      <c r="MEX499" s="25"/>
      <c r="MEY499" s="25"/>
      <c r="MEZ499" s="25"/>
      <c r="MFA499" s="25"/>
      <c r="MFB499" s="25"/>
      <c r="MFC499" s="25"/>
      <c r="MFD499" s="25"/>
      <c r="MFE499" s="25"/>
      <c r="MFF499" s="25"/>
      <c r="MFG499" s="25"/>
      <c r="MFH499" s="25"/>
      <c r="MFI499" s="25"/>
      <c r="MFJ499" s="25"/>
      <c r="MFK499" s="25"/>
      <c r="MFL499" s="25"/>
      <c r="MFM499" s="25"/>
      <c r="MFN499" s="25"/>
      <c r="MFO499" s="25"/>
      <c r="MFP499" s="25"/>
      <c r="MFQ499" s="25"/>
      <c r="MFR499" s="25"/>
      <c r="MFS499" s="25"/>
      <c r="MFT499" s="25"/>
      <c r="MFU499" s="25"/>
      <c r="MFV499" s="25"/>
      <c r="MFW499" s="25"/>
      <c r="MFX499" s="25"/>
      <c r="MFY499" s="25"/>
      <c r="MFZ499" s="25"/>
      <c r="MGA499" s="25"/>
      <c r="MGB499" s="25"/>
      <c r="MGC499" s="25"/>
      <c r="MGD499" s="25"/>
      <c r="MGE499" s="25"/>
      <c r="MGF499" s="25"/>
      <c r="MGG499" s="25"/>
      <c r="MGH499" s="25"/>
      <c r="MGI499" s="25"/>
      <c r="MGJ499" s="25"/>
      <c r="MGK499" s="25"/>
      <c r="MGL499" s="25"/>
      <c r="MGM499" s="25"/>
      <c r="MGN499" s="25"/>
      <c r="MGO499" s="25"/>
      <c r="MGP499" s="25"/>
      <c r="MGQ499" s="25"/>
      <c r="MGR499" s="25"/>
      <c r="MGS499" s="25"/>
      <c r="MGT499" s="25"/>
      <c r="MGU499" s="25"/>
      <c r="MGV499" s="25"/>
      <c r="MGW499" s="25"/>
      <c r="MGX499" s="25"/>
      <c r="MGY499" s="25"/>
      <c r="MGZ499" s="25"/>
      <c r="MHA499" s="25"/>
      <c r="MHB499" s="25"/>
      <c r="MHC499" s="25"/>
      <c r="MHD499" s="25"/>
      <c r="MHE499" s="25"/>
      <c r="MHF499" s="25"/>
      <c r="MHG499" s="25"/>
      <c r="MHH499" s="25"/>
      <c r="MHI499" s="25"/>
      <c r="MHJ499" s="25"/>
      <c r="MHK499" s="25"/>
      <c r="MHL499" s="25"/>
      <c r="MHM499" s="25"/>
      <c r="MHN499" s="25"/>
      <c r="MHO499" s="25"/>
      <c r="MHP499" s="25"/>
      <c r="MHQ499" s="25"/>
      <c r="MHR499" s="25"/>
      <c r="MHS499" s="25"/>
      <c r="MHT499" s="25"/>
      <c r="MHU499" s="25"/>
      <c r="MHV499" s="25"/>
      <c r="MHW499" s="25"/>
      <c r="MHX499" s="25"/>
      <c r="MHY499" s="25"/>
      <c r="MHZ499" s="25"/>
      <c r="MIA499" s="25"/>
      <c r="MIB499" s="25"/>
      <c r="MIC499" s="25"/>
      <c r="MID499" s="25"/>
      <c r="MIE499" s="25"/>
      <c r="MIF499" s="25"/>
      <c r="MIG499" s="25"/>
      <c r="MIH499" s="25"/>
      <c r="MII499" s="25"/>
      <c r="MIJ499" s="25"/>
      <c r="MIK499" s="25"/>
      <c r="MIL499" s="25"/>
      <c r="MIM499" s="25"/>
      <c r="MIN499" s="25"/>
      <c r="MIO499" s="25"/>
      <c r="MIP499" s="25"/>
      <c r="MIQ499" s="25"/>
      <c r="MIR499" s="25"/>
      <c r="MIS499" s="25"/>
      <c r="MIT499" s="25"/>
      <c r="MIU499" s="25"/>
      <c r="MIV499" s="25"/>
      <c r="MIW499" s="25"/>
      <c r="MIX499" s="25"/>
      <c r="MIY499" s="25"/>
      <c r="MIZ499" s="25"/>
      <c r="MJA499" s="25"/>
      <c r="MJB499" s="25"/>
      <c r="MJC499" s="25"/>
      <c r="MJD499" s="25"/>
      <c r="MJE499" s="25"/>
      <c r="MJF499" s="25"/>
      <c r="MJG499" s="25"/>
      <c r="MJH499" s="25"/>
      <c r="MJI499" s="25"/>
      <c r="MJJ499" s="25"/>
      <c r="MJK499" s="25"/>
      <c r="MJL499" s="25"/>
      <c r="MJM499" s="25"/>
      <c r="MJN499" s="25"/>
      <c r="MJO499" s="25"/>
      <c r="MJP499" s="25"/>
      <c r="MJQ499" s="25"/>
      <c r="MJR499" s="25"/>
      <c r="MJS499" s="25"/>
      <c r="MJT499" s="25"/>
      <c r="MJU499" s="25"/>
      <c r="MJV499" s="25"/>
      <c r="MJW499" s="25"/>
      <c r="MJX499" s="25"/>
      <c r="MJY499" s="25"/>
      <c r="MJZ499" s="25"/>
      <c r="MKA499" s="25"/>
      <c r="MKB499" s="25"/>
      <c r="MKC499" s="25"/>
      <c r="MKD499" s="25"/>
      <c r="MKE499" s="25"/>
      <c r="MKF499" s="25"/>
      <c r="MKG499" s="25"/>
      <c r="MKH499" s="25"/>
      <c r="MKI499" s="25"/>
      <c r="MKJ499" s="25"/>
      <c r="MKK499" s="25"/>
      <c r="MKL499" s="25"/>
      <c r="MKM499" s="25"/>
      <c r="MKN499" s="25"/>
      <c r="MKO499" s="25"/>
      <c r="MKP499" s="25"/>
      <c r="MKQ499" s="25"/>
      <c r="MKR499" s="25"/>
      <c r="MKS499" s="25"/>
      <c r="MKT499" s="25"/>
      <c r="MKU499" s="25"/>
      <c r="MKV499" s="25"/>
      <c r="MKW499" s="25"/>
      <c r="MKX499" s="25"/>
      <c r="MKY499" s="25"/>
      <c r="MKZ499" s="25"/>
      <c r="MLA499" s="25"/>
      <c r="MLB499" s="25"/>
      <c r="MLC499" s="25"/>
      <c r="MLD499" s="25"/>
      <c r="MLE499" s="25"/>
      <c r="MLF499" s="25"/>
      <c r="MLG499" s="25"/>
      <c r="MLH499" s="25"/>
      <c r="MLI499" s="25"/>
      <c r="MLJ499" s="25"/>
      <c r="MLK499" s="25"/>
      <c r="MLL499" s="25"/>
      <c r="MLM499" s="25"/>
      <c r="MLN499" s="25"/>
      <c r="MLO499" s="25"/>
      <c r="MLP499" s="25"/>
      <c r="MLQ499" s="25"/>
      <c r="MLR499" s="25"/>
      <c r="MLS499" s="25"/>
      <c r="MLT499" s="25"/>
      <c r="MLU499" s="25"/>
      <c r="MLV499" s="25"/>
      <c r="MLW499" s="25"/>
      <c r="MLX499" s="25"/>
      <c r="MLY499" s="25"/>
      <c r="MLZ499" s="25"/>
      <c r="MMA499" s="25"/>
      <c r="MMB499" s="25"/>
      <c r="MMC499" s="25"/>
      <c r="MMD499" s="25"/>
      <c r="MME499" s="25"/>
      <c r="MMF499" s="25"/>
      <c r="MMG499" s="25"/>
      <c r="MMH499" s="25"/>
      <c r="MMI499" s="25"/>
      <c r="MMJ499" s="25"/>
      <c r="MMK499" s="25"/>
      <c r="MML499" s="25"/>
      <c r="MMM499" s="25"/>
      <c r="MMN499" s="25"/>
      <c r="MMO499" s="25"/>
      <c r="MMP499" s="25"/>
      <c r="MMQ499" s="25"/>
      <c r="MMR499" s="25"/>
      <c r="MMS499" s="25"/>
      <c r="MMT499" s="25"/>
      <c r="MMU499" s="25"/>
      <c r="MMV499" s="25"/>
      <c r="MMW499" s="25"/>
      <c r="MMX499" s="25"/>
      <c r="MMY499" s="25"/>
      <c r="MMZ499" s="25"/>
      <c r="MNA499" s="25"/>
      <c r="MNB499" s="25"/>
      <c r="MNC499" s="25"/>
      <c r="MND499" s="25"/>
      <c r="MNE499" s="25"/>
      <c r="MNF499" s="25"/>
      <c r="MNG499" s="25"/>
      <c r="MNH499" s="25"/>
      <c r="MNI499" s="25"/>
      <c r="MNJ499" s="25"/>
      <c r="MNK499" s="25"/>
      <c r="MNL499" s="25"/>
      <c r="MNM499" s="25"/>
      <c r="MNN499" s="25"/>
      <c r="MNO499" s="25"/>
      <c r="MNP499" s="25"/>
      <c r="MNQ499" s="25"/>
      <c r="MNR499" s="25"/>
      <c r="MNS499" s="25"/>
      <c r="MNT499" s="25"/>
      <c r="MNU499" s="25"/>
      <c r="MNV499" s="25"/>
      <c r="MNW499" s="25"/>
      <c r="MNX499" s="25"/>
      <c r="MNY499" s="25"/>
      <c r="MNZ499" s="25"/>
      <c r="MOA499" s="25"/>
      <c r="MOB499" s="25"/>
      <c r="MOC499" s="25"/>
      <c r="MOD499" s="25"/>
      <c r="MOE499" s="25"/>
      <c r="MOF499" s="25"/>
      <c r="MOG499" s="25"/>
      <c r="MOH499" s="25"/>
      <c r="MOI499" s="25"/>
      <c r="MOJ499" s="25"/>
      <c r="MOK499" s="25"/>
      <c r="MOL499" s="25"/>
      <c r="MOM499" s="25"/>
      <c r="MON499" s="25"/>
      <c r="MOO499" s="25"/>
      <c r="MOP499" s="25"/>
      <c r="MOQ499" s="25"/>
      <c r="MOR499" s="25"/>
      <c r="MOS499" s="25"/>
      <c r="MOT499" s="25"/>
      <c r="MOU499" s="25"/>
      <c r="MOV499" s="25"/>
      <c r="MOW499" s="25"/>
      <c r="MOX499" s="25"/>
      <c r="MOY499" s="25"/>
      <c r="MOZ499" s="25"/>
      <c r="MPA499" s="25"/>
      <c r="MPB499" s="25"/>
      <c r="MPC499" s="25"/>
      <c r="MPD499" s="25"/>
      <c r="MPE499" s="25"/>
      <c r="MPF499" s="25"/>
      <c r="MPG499" s="25"/>
      <c r="MPH499" s="25"/>
      <c r="MPI499" s="25"/>
      <c r="MPJ499" s="25"/>
      <c r="MPK499" s="25"/>
      <c r="MPL499" s="25"/>
      <c r="MPM499" s="25"/>
      <c r="MPN499" s="25"/>
      <c r="MPO499" s="25"/>
      <c r="MPP499" s="25"/>
      <c r="MPQ499" s="25"/>
      <c r="MPR499" s="25"/>
      <c r="MPS499" s="25"/>
      <c r="MPT499" s="25"/>
      <c r="MPU499" s="25"/>
      <c r="MPV499" s="25"/>
      <c r="MPW499" s="25"/>
      <c r="MPX499" s="25"/>
      <c r="MPY499" s="25"/>
      <c r="MPZ499" s="25"/>
      <c r="MQA499" s="25"/>
      <c r="MQB499" s="25"/>
      <c r="MQC499" s="25"/>
      <c r="MQD499" s="25"/>
      <c r="MQE499" s="25"/>
      <c r="MQF499" s="25"/>
      <c r="MQG499" s="25"/>
      <c r="MQH499" s="25"/>
      <c r="MQI499" s="25"/>
      <c r="MQJ499" s="25"/>
      <c r="MQK499" s="25"/>
      <c r="MQL499" s="25"/>
      <c r="MQM499" s="25"/>
      <c r="MQN499" s="25"/>
      <c r="MQO499" s="25"/>
      <c r="MQP499" s="25"/>
      <c r="MQQ499" s="25"/>
      <c r="MQR499" s="25"/>
      <c r="MQS499" s="25"/>
      <c r="MQT499" s="25"/>
      <c r="MQU499" s="25"/>
      <c r="MQV499" s="25"/>
      <c r="MQW499" s="25"/>
      <c r="MQX499" s="25"/>
      <c r="MQY499" s="25"/>
      <c r="MQZ499" s="25"/>
      <c r="MRA499" s="25"/>
      <c r="MRB499" s="25"/>
      <c r="MRC499" s="25"/>
      <c r="MRD499" s="25"/>
      <c r="MRE499" s="25"/>
      <c r="MRF499" s="25"/>
      <c r="MRG499" s="25"/>
      <c r="MRH499" s="25"/>
      <c r="MRI499" s="25"/>
      <c r="MRJ499" s="25"/>
      <c r="MRK499" s="25"/>
      <c r="MRL499" s="25"/>
      <c r="MRM499" s="25"/>
      <c r="MRN499" s="25"/>
      <c r="MRO499" s="25"/>
      <c r="MRP499" s="25"/>
      <c r="MRQ499" s="25"/>
      <c r="MRR499" s="25"/>
      <c r="MRS499" s="25"/>
      <c r="MRT499" s="25"/>
      <c r="MRU499" s="25"/>
      <c r="MRV499" s="25"/>
      <c r="MRW499" s="25"/>
      <c r="MRX499" s="25"/>
      <c r="MRY499" s="25"/>
      <c r="MRZ499" s="25"/>
      <c r="MSA499" s="25"/>
      <c r="MSB499" s="25"/>
      <c r="MSC499" s="25"/>
      <c r="MSD499" s="25"/>
      <c r="MSE499" s="25"/>
      <c r="MSF499" s="25"/>
      <c r="MSG499" s="25"/>
      <c r="MSH499" s="25"/>
      <c r="MSI499" s="25"/>
      <c r="MSJ499" s="25"/>
      <c r="MSK499" s="25"/>
      <c r="MSL499" s="25"/>
      <c r="MSM499" s="25"/>
      <c r="MSN499" s="25"/>
      <c r="MSO499" s="25"/>
      <c r="MSP499" s="25"/>
      <c r="MSQ499" s="25"/>
      <c r="MSR499" s="25"/>
      <c r="MSS499" s="25"/>
      <c r="MST499" s="25"/>
      <c r="MSU499" s="25"/>
      <c r="MSV499" s="25"/>
      <c r="MSW499" s="25"/>
      <c r="MSX499" s="25"/>
      <c r="MSY499" s="25"/>
      <c r="MSZ499" s="25"/>
      <c r="MTA499" s="25"/>
      <c r="MTB499" s="25"/>
      <c r="MTC499" s="25"/>
      <c r="MTD499" s="25"/>
      <c r="MTE499" s="25"/>
      <c r="MTF499" s="25"/>
      <c r="MTG499" s="25"/>
      <c r="MTH499" s="25"/>
      <c r="MTI499" s="25"/>
      <c r="MTJ499" s="25"/>
      <c r="MTK499" s="25"/>
      <c r="MTL499" s="25"/>
      <c r="MTM499" s="25"/>
      <c r="MTN499" s="25"/>
      <c r="MTO499" s="25"/>
      <c r="MTP499" s="25"/>
      <c r="MTQ499" s="25"/>
      <c r="MTR499" s="25"/>
      <c r="MTS499" s="25"/>
      <c r="MTT499" s="25"/>
      <c r="MTU499" s="25"/>
      <c r="MTV499" s="25"/>
      <c r="MTW499" s="25"/>
      <c r="MTX499" s="25"/>
      <c r="MTY499" s="25"/>
      <c r="MTZ499" s="25"/>
      <c r="MUA499" s="25"/>
      <c r="MUB499" s="25"/>
      <c r="MUC499" s="25"/>
      <c r="MUD499" s="25"/>
      <c r="MUE499" s="25"/>
      <c r="MUF499" s="25"/>
      <c r="MUG499" s="25"/>
      <c r="MUH499" s="25"/>
      <c r="MUI499" s="25"/>
      <c r="MUJ499" s="25"/>
      <c r="MUK499" s="25"/>
      <c r="MUL499" s="25"/>
      <c r="MUM499" s="25"/>
      <c r="MUN499" s="25"/>
      <c r="MUO499" s="25"/>
      <c r="MUP499" s="25"/>
      <c r="MUQ499" s="25"/>
      <c r="MUR499" s="25"/>
      <c r="MUS499" s="25"/>
      <c r="MUT499" s="25"/>
      <c r="MUU499" s="25"/>
      <c r="MUV499" s="25"/>
      <c r="MUW499" s="25"/>
      <c r="MUX499" s="25"/>
      <c r="MUY499" s="25"/>
      <c r="MUZ499" s="25"/>
      <c r="MVA499" s="25"/>
      <c r="MVB499" s="25"/>
      <c r="MVC499" s="25"/>
      <c r="MVD499" s="25"/>
      <c r="MVE499" s="25"/>
      <c r="MVF499" s="25"/>
      <c r="MVG499" s="25"/>
      <c r="MVH499" s="25"/>
      <c r="MVI499" s="25"/>
      <c r="MVJ499" s="25"/>
      <c r="MVK499" s="25"/>
      <c r="MVL499" s="25"/>
      <c r="MVM499" s="25"/>
      <c r="MVN499" s="25"/>
      <c r="MVO499" s="25"/>
      <c r="MVP499" s="25"/>
      <c r="MVQ499" s="25"/>
      <c r="MVR499" s="25"/>
      <c r="MVS499" s="25"/>
      <c r="MVT499" s="25"/>
      <c r="MVU499" s="25"/>
      <c r="MVV499" s="25"/>
      <c r="MVW499" s="25"/>
      <c r="MVX499" s="25"/>
      <c r="MVY499" s="25"/>
      <c r="MVZ499" s="25"/>
      <c r="MWA499" s="25"/>
      <c r="MWB499" s="25"/>
      <c r="MWC499" s="25"/>
      <c r="MWD499" s="25"/>
      <c r="MWE499" s="25"/>
      <c r="MWF499" s="25"/>
      <c r="MWG499" s="25"/>
      <c r="MWH499" s="25"/>
      <c r="MWI499" s="25"/>
      <c r="MWJ499" s="25"/>
      <c r="MWK499" s="25"/>
      <c r="MWL499" s="25"/>
      <c r="MWM499" s="25"/>
      <c r="MWN499" s="25"/>
      <c r="MWO499" s="25"/>
      <c r="MWP499" s="25"/>
      <c r="MWQ499" s="25"/>
      <c r="MWR499" s="25"/>
      <c r="MWS499" s="25"/>
      <c r="MWT499" s="25"/>
      <c r="MWU499" s="25"/>
      <c r="MWV499" s="25"/>
      <c r="MWW499" s="25"/>
      <c r="MWX499" s="25"/>
      <c r="MWY499" s="25"/>
      <c r="MWZ499" s="25"/>
      <c r="MXA499" s="25"/>
      <c r="MXB499" s="25"/>
      <c r="MXC499" s="25"/>
      <c r="MXD499" s="25"/>
      <c r="MXE499" s="25"/>
      <c r="MXF499" s="25"/>
      <c r="MXG499" s="25"/>
      <c r="MXH499" s="25"/>
      <c r="MXI499" s="25"/>
      <c r="MXJ499" s="25"/>
      <c r="MXK499" s="25"/>
      <c r="MXL499" s="25"/>
      <c r="MXM499" s="25"/>
      <c r="MXN499" s="25"/>
      <c r="MXO499" s="25"/>
      <c r="MXP499" s="25"/>
      <c r="MXQ499" s="25"/>
      <c r="MXR499" s="25"/>
      <c r="MXS499" s="25"/>
      <c r="MXT499" s="25"/>
      <c r="MXU499" s="25"/>
      <c r="MXV499" s="25"/>
      <c r="MXW499" s="25"/>
      <c r="MXX499" s="25"/>
      <c r="MXY499" s="25"/>
      <c r="MXZ499" s="25"/>
      <c r="MYA499" s="25"/>
      <c r="MYB499" s="25"/>
      <c r="MYC499" s="25"/>
      <c r="MYD499" s="25"/>
      <c r="MYE499" s="25"/>
      <c r="MYF499" s="25"/>
      <c r="MYG499" s="25"/>
      <c r="MYH499" s="25"/>
      <c r="MYI499" s="25"/>
      <c r="MYJ499" s="25"/>
      <c r="MYK499" s="25"/>
      <c r="MYL499" s="25"/>
      <c r="MYM499" s="25"/>
      <c r="MYN499" s="25"/>
      <c r="MYO499" s="25"/>
      <c r="MYP499" s="25"/>
      <c r="MYQ499" s="25"/>
      <c r="MYR499" s="25"/>
      <c r="MYS499" s="25"/>
      <c r="MYT499" s="25"/>
      <c r="MYU499" s="25"/>
      <c r="MYV499" s="25"/>
      <c r="MYW499" s="25"/>
      <c r="MYX499" s="25"/>
      <c r="MYY499" s="25"/>
      <c r="MYZ499" s="25"/>
      <c r="MZA499" s="25"/>
      <c r="MZB499" s="25"/>
      <c r="MZC499" s="25"/>
      <c r="MZD499" s="25"/>
      <c r="MZE499" s="25"/>
      <c r="MZF499" s="25"/>
      <c r="MZG499" s="25"/>
      <c r="MZH499" s="25"/>
      <c r="MZI499" s="25"/>
      <c r="MZJ499" s="25"/>
      <c r="MZK499" s="25"/>
      <c r="MZL499" s="25"/>
      <c r="MZM499" s="25"/>
      <c r="MZN499" s="25"/>
      <c r="MZO499" s="25"/>
      <c r="MZP499" s="25"/>
      <c r="MZQ499" s="25"/>
      <c r="MZR499" s="25"/>
      <c r="MZS499" s="25"/>
      <c r="MZT499" s="25"/>
      <c r="MZU499" s="25"/>
      <c r="MZV499" s="25"/>
      <c r="MZW499" s="25"/>
      <c r="MZX499" s="25"/>
      <c r="MZY499" s="25"/>
      <c r="MZZ499" s="25"/>
      <c r="NAA499" s="25"/>
      <c r="NAB499" s="25"/>
      <c r="NAC499" s="25"/>
      <c r="NAD499" s="25"/>
      <c r="NAE499" s="25"/>
      <c r="NAF499" s="25"/>
      <c r="NAG499" s="25"/>
      <c r="NAH499" s="25"/>
      <c r="NAI499" s="25"/>
      <c r="NAJ499" s="25"/>
      <c r="NAK499" s="25"/>
      <c r="NAL499" s="25"/>
      <c r="NAM499" s="25"/>
      <c r="NAN499" s="25"/>
      <c r="NAO499" s="25"/>
      <c r="NAP499" s="25"/>
      <c r="NAQ499" s="25"/>
      <c r="NAR499" s="25"/>
      <c r="NAS499" s="25"/>
      <c r="NAT499" s="25"/>
      <c r="NAU499" s="25"/>
      <c r="NAV499" s="25"/>
      <c r="NAW499" s="25"/>
      <c r="NAX499" s="25"/>
      <c r="NAY499" s="25"/>
      <c r="NAZ499" s="25"/>
      <c r="NBA499" s="25"/>
      <c r="NBB499" s="25"/>
      <c r="NBC499" s="25"/>
      <c r="NBD499" s="25"/>
      <c r="NBE499" s="25"/>
      <c r="NBF499" s="25"/>
      <c r="NBG499" s="25"/>
      <c r="NBH499" s="25"/>
      <c r="NBI499" s="25"/>
      <c r="NBJ499" s="25"/>
      <c r="NBK499" s="25"/>
      <c r="NBL499" s="25"/>
      <c r="NBM499" s="25"/>
      <c r="NBN499" s="25"/>
      <c r="NBO499" s="25"/>
      <c r="NBP499" s="25"/>
      <c r="NBQ499" s="25"/>
      <c r="NBR499" s="25"/>
      <c r="NBS499" s="25"/>
      <c r="NBT499" s="25"/>
      <c r="NBU499" s="25"/>
      <c r="NBV499" s="25"/>
      <c r="NBW499" s="25"/>
      <c r="NBX499" s="25"/>
      <c r="NBY499" s="25"/>
      <c r="NBZ499" s="25"/>
      <c r="NCA499" s="25"/>
      <c r="NCB499" s="25"/>
      <c r="NCC499" s="25"/>
      <c r="NCD499" s="25"/>
      <c r="NCE499" s="25"/>
      <c r="NCF499" s="25"/>
      <c r="NCG499" s="25"/>
      <c r="NCH499" s="25"/>
      <c r="NCI499" s="25"/>
      <c r="NCJ499" s="25"/>
      <c r="NCK499" s="25"/>
      <c r="NCL499" s="25"/>
      <c r="NCM499" s="25"/>
      <c r="NCN499" s="25"/>
      <c r="NCO499" s="25"/>
      <c r="NCP499" s="25"/>
      <c r="NCQ499" s="25"/>
      <c r="NCR499" s="25"/>
      <c r="NCS499" s="25"/>
      <c r="NCT499" s="25"/>
      <c r="NCU499" s="25"/>
      <c r="NCV499" s="25"/>
      <c r="NCW499" s="25"/>
      <c r="NCX499" s="25"/>
      <c r="NCY499" s="25"/>
      <c r="NCZ499" s="25"/>
      <c r="NDA499" s="25"/>
      <c r="NDB499" s="25"/>
      <c r="NDC499" s="25"/>
      <c r="NDD499" s="25"/>
      <c r="NDE499" s="25"/>
      <c r="NDF499" s="25"/>
      <c r="NDG499" s="25"/>
      <c r="NDH499" s="25"/>
      <c r="NDI499" s="25"/>
      <c r="NDJ499" s="25"/>
      <c r="NDK499" s="25"/>
      <c r="NDL499" s="25"/>
      <c r="NDM499" s="25"/>
      <c r="NDN499" s="25"/>
      <c r="NDO499" s="25"/>
      <c r="NDP499" s="25"/>
      <c r="NDQ499" s="25"/>
      <c r="NDR499" s="25"/>
      <c r="NDS499" s="25"/>
      <c r="NDT499" s="25"/>
      <c r="NDU499" s="25"/>
      <c r="NDV499" s="25"/>
      <c r="NDW499" s="25"/>
      <c r="NDX499" s="25"/>
      <c r="NDY499" s="25"/>
      <c r="NDZ499" s="25"/>
      <c r="NEA499" s="25"/>
      <c r="NEB499" s="25"/>
      <c r="NEC499" s="25"/>
      <c r="NED499" s="25"/>
      <c r="NEE499" s="25"/>
      <c r="NEF499" s="25"/>
      <c r="NEG499" s="25"/>
      <c r="NEH499" s="25"/>
      <c r="NEI499" s="25"/>
      <c r="NEJ499" s="25"/>
      <c r="NEK499" s="25"/>
      <c r="NEL499" s="25"/>
      <c r="NEM499" s="25"/>
      <c r="NEN499" s="25"/>
      <c r="NEO499" s="25"/>
      <c r="NEP499" s="25"/>
      <c r="NEQ499" s="25"/>
      <c r="NER499" s="25"/>
      <c r="NES499" s="25"/>
      <c r="NET499" s="25"/>
      <c r="NEU499" s="25"/>
      <c r="NEV499" s="25"/>
      <c r="NEW499" s="25"/>
      <c r="NEX499" s="25"/>
      <c r="NEY499" s="25"/>
      <c r="NEZ499" s="25"/>
      <c r="NFA499" s="25"/>
      <c r="NFB499" s="25"/>
      <c r="NFC499" s="25"/>
      <c r="NFD499" s="25"/>
      <c r="NFE499" s="25"/>
      <c r="NFF499" s="25"/>
      <c r="NFG499" s="25"/>
      <c r="NFH499" s="25"/>
      <c r="NFI499" s="25"/>
      <c r="NFJ499" s="25"/>
      <c r="NFK499" s="25"/>
      <c r="NFL499" s="25"/>
      <c r="NFM499" s="25"/>
      <c r="NFN499" s="25"/>
      <c r="NFO499" s="25"/>
      <c r="NFP499" s="25"/>
      <c r="NFQ499" s="25"/>
      <c r="NFR499" s="25"/>
      <c r="NFS499" s="25"/>
      <c r="NFT499" s="25"/>
      <c r="NFU499" s="25"/>
      <c r="NFV499" s="25"/>
      <c r="NFW499" s="25"/>
      <c r="NFX499" s="25"/>
      <c r="NFY499" s="25"/>
      <c r="NFZ499" s="25"/>
      <c r="NGA499" s="25"/>
      <c r="NGB499" s="25"/>
      <c r="NGC499" s="25"/>
      <c r="NGD499" s="25"/>
      <c r="NGE499" s="25"/>
      <c r="NGF499" s="25"/>
      <c r="NGG499" s="25"/>
      <c r="NGH499" s="25"/>
      <c r="NGI499" s="25"/>
      <c r="NGJ499" s="25"/>
      <c r="NGK499" s="25"/>
      <c r="NGL499" s="25"/>
      <c r="NGM499" s="25"/>
      <c r="NGN499" s="25"/>
      <c r="NGO499" s="25"/>
      <c r="NGP499" s="25"/>
      <c r="NGQ499" s="25"/>
      <c r="NGR499" s="25"/>
      <c r="NGS499" s="25"/>
      <c r="NGT499" s="25"/>
      <c r="NGU499" s="25"/>
      <c r="NGV499" s="25"/>
      <c r="NGW499" s="25"/>
      <c r="NGX499" s="25"/>
      <c r="NGY499" s="25"/>
      <c r="NGZ499" s="25"/>
      <c r="NHA499" s="25"/>
      <c r="NHB499" s="25"/>
      <c r="NHC499" s="25"/>
      <c r="NHD499" s="25"/>
      <c r="NHE499" s="25"/>
      <c r="NHF499" s="25"/>
      <c r="NHG499" s="25"/>
      <c r="NHH499" s="25"/>
      <c r="NHI499" s="25"/>
      <c r="NHJ499" s="25"/>
      <c r="NHK499" s="25"/>
      <c r="NHL499" s="25"/>
      <c r="NHM499" s="25"/>
      <c r="NHN499" s="25"/>
      <c r="NHO499" s="25"/>
      <c r="NHP499" s="25"/>
      <c r="NHQ499" s="25"/>
      <c r="NHR499" s="25"/>
      <c r="NHS499" s="25"/>
      <c r="NHT499" s="25"/>
      <c r="NHU499" s="25"/>
      <c r="NHV499" s="25"/>
      <c r="NHW499" s="25"/>
      <c r="NHX499" s="25"/>
      <c r="NHY499" s="25"/>
      <c r="NHZ499" s="25"/>
      <c r="NIA499" s="25"/>
      <c r="NIB499" s="25"/>
      <c r="NIC499" s="25"/>
      <c r="NID499" s="25"/>
      <c r="NIE499" s="25"/>
      <c r="NIF499" s="25"/>
      <c r="NIG499" s="25"/>
      <c r="NIH499" s="25"/>
      <c r="NII499" s="25"/>
      <c r="NIJ499" s="25"/>
      <c r="NIK499" s="25"/>
      <c r="NIL499" s="25"/>
      <c r="NIM499" s="25"/>
      <c r="NIN499" s="25"/>
      <c r="NIO499" s="25"/>
      <c r="NIP499" s="25"/>
      <c r="NIQ499" s="25"/>
      <c r="NIR499" s="25"/>
      <c r="NIS499" s="25"/>
      <c r="NIT499" s="25"/>
      <c r="NIU499" s="25"/>
      <c r="NIV499" s="25"/>
      <c r="NIW499" s="25"/>
      <c r="NIX499" s="25"/>
      <c r="NIY499" s="25"/>
      <c r="NIZ499" s="25"/>
      <c r="NJA499" s="25"/>
      <c r="NJB499" s="25"/>
      <c r="NJC499" s="25"/>
      <c r="NJD499" s="25"/>
      <c r="NJE499" s="25"/>
      <c r="NJF499" s="25"/>
      <c r="NJG499" s="25"/>
      <c r="NJH499" s="25"/>
      <c r="NJI499" s="25"/>
      <c r="NJJ499" s="25"/>
      <c r="NJK499" s="25"/>
      <c r="NJL499" s="25"/>
      <c r="NJM499" s="25"/>
      <c r="NJN499" s="25"/>
      <c r="NJO499" s="25"/>
      <c r="NJP499" s="25"/>
      <c r="NJQ499" s="25"/>
      <c r="NJR499" s="25"/>
      <c r="NJS499" s="25"/>
      <c r="NJT499" s="25"/>
      <c r="NJU499" s="25"/>
      <c r="NJV499" s="25"/>
      <c r="NJW499" s="25"/>
      <c r="NJX499" s="25"/>
      <c r="NJY499" s="25"/>
      <c r="NJZ499" s="25"/>
      <c r="NKA499" s="25"/>
      <c r="NKB499" s="25"/>
      <c r="NKC499" s="25"/>
      <c r="NKD499" s="25"/>
      <c r="NKE499" s="25"/>
      <c r="NKF499" s="25"/>
      <c r="NKG499" s="25"/>
      <c r="NKH499" s="25"/>
      <c r="NKI499" s="25"/>
      <c r="NKJ499" s="25"/>
      <c r="NKK499" s="25"/>
      <c r="NKL499" s="25"/>
      <c r="NKM499" s="25"/>
      <c r="NKN499" s="25"/>
      <c r="NKO499" s="25"/>
      <c r="NKP499" s="25"/>
      <c r="NKQ499" s="25"/>
      <c r="NKR499" s="25"/>
      <c r="NKS499" s="25"/>
      <c r="NKT499" s="25"/>
      <c r="NKU499" s="25"/>
      <c r="NKV499" s="25"/>
      <c r="NKW499" s="25"/>
      <c r="NKX499" s="25"/>
      <c r="NKY499" s="25"/>
      <c r="NKZ499" s="25"/>
      <c r="NLA499" s="25"/>
      <c r="NLB499" s="25"/>
      <c r="NLC499" s="25"/>
      <c r="NLD499" s="25"/>
      <c r="NLE499" s="25"/>
      <c r="NLF499" s="25"/>
      <c r="NLG499" s="25"/>
      <c r="NLH499" s="25"/>
      <c r="NLI499" s="25"/>
      <c r="NLJ499" s="25"/>
      <c r="NLK499" s="25"/>
      <c r="NLL499" s="25"/>
      <c r="NLM499" s="25"/>
      <c r="NLN499" s="25"/>
      <c r="NLO499" s="25"/>
      <c r="NLP499" s="25"/>
      <c r="NLQ499" s="25"/>
      <c r="NLR499" s="25"/>
      <c r="NLS499" s="25"/>
      <c r="NLT499" s="25"/>
      <c r="NLU499" s="25"/>
      <c r="NLV499" s="25"/>
      <c r="NLW499" s="25"/>
      <c r="NLX499" s="25"/>
      <c r="NLY499" s="25"/>
      <c r="NLZ499" s="25"/>
      <c r="NMA499" s="25"/>
      <c r="NMB499" s="25"/>
      <c r="NMC499" s="25"/>
      <c r="NMD499" s="25"/>
      <c r="NME499" s="25"/>
      <c r="NMF499" s="25"/>
      <c r="NMG499" s="25"/>
      <c r="NMH499" s="25"/>
      <c r="NMI499" s="25"/>
      <c r="NMJ499" s="25"/>
      <c r="NMK499" s="25"/>
      <c r="NML499" s="25"/>
      <c r="NMM499" s="25"/>
      <c r="NMN499" s="25"/>
      <c r="NMO499" s="25"/>
      <c r="NMP499" s="25"/>
      <c r="NMQ499" s="25"/>
      <c r="NMR499" s="25"/>
      <c r="NMS499" s="25"/>
      <c r="NMT499" s="25"/>
      <c r="NMU499" s="25"/>
      <c r="NMV499" s="25"/>
      <c r="NMW499" s="25"/>
      <c r="NMX499" s="25"/>
      <c r="NMY499" s="25"/>
      <c r="NMZ499" s="25"/>
      <c r="NNA499" s="25"/>
      <c r="NNB499" s="25"/>
      <c r="NNC499" s="25"/>
      <c r="NND499" s="25"/>
      <c r="NNE499" s="25"/>
      <c r="NNF499" s="25"/>
      <c r="NNG499" s="25"/>
      <c r="NNH499" s="25"/>
      <c r="NNI499" s="25"/>
      <c r="NNJ499" s="25"/>
      <c r="NNK499" s="25"/>
      <c r="NNL499" s="25"/>
      <c r="NNM499" s="25"/>
      <c r="NNN499" s="25"/>
      <c r="NNO499" s="25"/>
      <c r="NNP499" s="25"/>
      <c r="NNQ499" s="25"/>
      <c r="NNR499" s="25"/>
      <c r="NNS499" s="25"/>
      <c r="NNT499" s="25"/>
      <c r="NNU499" s="25"/>
      <c r="NNV499" s="25"/>
      <c r="NNW499" s="25"/>
      <c r="NNX499" s="25"/>
      <c r="NNY499" s="25"/>
      <c r="NNZ499" s="25"/>
      <c r="NOA499" s="25"/>
      <c r="NOB499" s="25"/>
      <c r="NOC499" s="25"/>
      <c r="NOD499" s="25"/>
      <c r="NOE499" s="25"/>
      <c r="NOF499" s="25"/>
      <c r="NOG499" s="25"/>
      <c r="NOH499" s="25"/>
      <c r="NOI499" s="25"/>
      <c r="NOJ499" s="25"/>
      <c r="NOK499" s="25"/>
      <c r="NOL499" s="25"/>
      <c r="NOM499" s="25"/>
      <c r="NON499" s="25"/>
      <c r="NOO499" s="25"/>
      <c r="NOP499" s="25"/>
      <c r="NOQ499" s="25"/>
      <c r="NOR499" s="25"/>
      <c r="NOS499" s="25"/>
      <c r="NOT499" s="25"/>
      <c r="NOU499" s="25"/>
      <c r="NOV499" s="25"/>
      <c r="NOW499" s="25"/>
      <c r="NOX499" s="25"/>
      <c r="NOY499" s="25"/>
      <c r="NOZ499" s="25"/>
      <c r="NPA499" s="25"/>
      <c r="NPB499" s="25"/>
      <c r="NPC499" s="25"/>
      <c r="NPD499" s="25"/>
      <c r="NPE499" s="25"/>
      <c r="NPF499" s="25"/>
      <c r="NPG499" s="25"/>
      <c r="NPH499" s="25"/>
      <c r="NPI499" s="25"/>
      <c r="NPJ499" s="25"/>
      <c r="NPK499" s="25"/>
      <c r="NPL499" s="25"/>
      <c r="NPM499" s="25"/>
      <c r="NPN499" s="25"/>
      <c r="NPO499" s="25"/>
      <c r="NPP499" s="25"/>
      <c r="NPQ499" s="25"/>
      <c r="NPR499" s="25"/>
      <c r="NPS499" s="25"/>
      <c r="NPT499" s="25"/>
      <c r="NPU499" s="25"/>
      <c r="NPV499" s="25"/>
      <c r="NPW499" s="25"/>
      <c r="NPX499" s="25"/>
      <c r="NPY499" s="25"/>
      <c r="NPZ499" s="25"/>
      <c r="NQA499" s="25"/>
      <c r="NQB499" s="25"/>
      <c r="NQC499" s="25"/>
      <c r="NQD499" s="25"/>
      <c r="NQE499" s="25"/>
      <c r="NQF499" s="25"/>
      <c r="NQG499" s="25"/>
      <c r="NQH499" s="25"/>
      <c r="NQI499" s="25"/>
      <c r="NQJ499" s="25"/>
      <c r="NQK499" s="25"/>
      <c r="NQL499" s="25"/>
      <c r="NQM499" s="25"/>
      <c r="NQN499" s="25"/>
      <c r="NQO499" s="25"/>
      <c r="NQP499" s="25"/>
      <c r="NQQ499" s="25"/>
      <c r="NQR499" s="25"/>
      <c r="NQS499" s="25"/>
      <c r="NQT499" s="25"/>
      <c r="NQU499" s="25"/>
      <c r="NQV499" s="25"/>
      <c r="NQW499" s="25"/>
      <c r="NQX499" s="25"/>
      <c r="NQY499" s="25"/>
      <c r="NQZ499" s="25"/>
      <c r="NRA499" s="25"/>
      <c r="NRB499" s="25"/>
      <c r="NRC499" s="25"/>
      <c r="NRD499" s="25"/>
      <c r="NRE499" s="25"/>
      <c r="NRF499" s="25"/>
      <c r="NRG499" s="25"/>
      <c r="NRH499" s="25"/>
      <c r="NRI499" s="25"/>
      <c r="NRJ499" s="25"/>
      <c r="NRK499" s="25"/>
      <c r="NRL499" s="25"/>
      <c r="NRM499" s="25"/>
      <c r="NRN499" s="25"/>
      <c r="NRO499" s="25"/>
      <c r="NRP499" s="25"/>
      <c r="NRQ499" s="25"/>
      <c r="NRR499" s="25"/>
      <c r="NRS499" s="25"/>
      <c r="NRT499" s="25"/>
      <c r="NRU499" s="25"/>
      <c r="NRV499" s="25"/>
      <c r="NRW499" s="25"/>
      <c r="NRX499" s="25"/>
      <c r="NRY499" s="25"/>
      <c r="NRZ499" s="25"/>
      <c r="NSA499" s="25"/>
      <c r="NSB499" s="25"/>
      <c r="NSC499" s="25"/>
      <c r="NSD499" s="25"/>
      <c r="NSE499" s="25"/>
      <c r="NSF499" s="25"/>
      <c r="NSG499" s="25"/>
      <c r="NSH499" s="25"/>
      <c r="NSI499" s="25"/>
      <c r="NSJ499" s="25"/>
      <c r="NSK499" s="25"/>
      <c r="NSL499" s="25"/>
      <c r="NSM499" s="25"/>
      <c r="NSN499" s="25"/>
      <c r="NSO499" s="25"/>
      <c r="NSP499" s="25"/>
      <c r="NSQ499" s="25"/>
      <c r="NSR499" s="25"/>
      <c r="NSS499" s="25"/>
      <c r="NST499" s="25"/>
      <c r="NSU499" s="25"/>
      <c r="NSV499" s="25"/>
      <c r="NSW499" s="25"/>
      <c r="NSX499" s="25"/>
      <c r="NSY499" s="25"/>
      <c r="NSZ499" s="25"/>
      <c r="NTA499" s="25"/>
      <c r="NTB499" s="25"/>
      <c r="NTC499" s="25"/>
      <c r="NTD499" s="25"/>
      <c r="NTE499" s="25"/>
      <c r="NTF499" s="25"/>
      <c r="NTG499" s="25"/>
      <c r="NTH499" s="25"/>
      <c r="NTI499" s="25"/>
      <c r="NTJ499" s="25"/>
      <c r="NTK499" s="25"/>
      <c r="NTL499" s="25"/>
      <c r="NTM499" s="25"/>
      <c r="NTN499" s="25"/>
      <c r="NTO499" s="25"/>
      <c r="NTP499" s="25"/>
      <c r="NTQ499" s="25"/>
      <c r="NTR499" s="25"/>
      <c r="NTS499" s="25"/>
      <c r="NTT499" s="25"/>
      <c r="NTU499" s="25"/>
      <c r="NTV499" s="25"/>
      <c r="NTW499" s="25"/>
      <c r="NTX499" s="25"/>
      <c r="NTY499" s="25"/>
      <c r="NTZ499" s="25"/>
      <c r="NUA499" s="25"/>
      <c r="NUB499" s="25"/>
      <c r="NUC499" s="25"/>
      <c r="NUD499" s="25"/>
      <c r="NUE499" s="25"/>
      <c r="NUF499" s="25"/>
      <c r="NUG499" s="25"/>
      <c r="NUH499" s="25"/>
      <c r="NUI499" s="25"/>
      <c r="NUJ499" s="25"/>
      <c r="NUK499" s="25"/>
      <c r="NUL499" s="25"/>
      <c r="NUM499" s="25"/>
      <c r="NUN499" s="25"/>
      <c r="NUO499" s="25"/>
      <c r="NUP499" s="25"/>
      <c r="NUQ499" s="25"/>
      <c r="NUR499" s="25"/>
      <c r="NUS499" s="25"/>
      <c r="NUT499" s="25"/>
      <c r="NUU499" s="25"/>
      <c r="NUV499" s="25"/>
      <c r="NUW499" s="25"/>
      <c r="NUX499" s="25"/>
      <c r="NUY499" s="25"/>
      <c r="NUZ499" s="25"/>
      <c r="NVA499" s="25"/>
      <c r="NVB499" s="25"/>
      <c r="NVC499" s="25"/>
      <c r="NVD499" s="25"/>
      <c r="NVE499" s="25"/>
      <c r="NVF499" s="25"/>
      <c r="NVG499" s="25"/>
      <c r="NVH499" s="25"/>
      <c r="NVI499" s="25"/>
      <c r="NVJ499" s="25"/>
      <c r="NVK499" s="25"/>
      <c r="NVL499" s="25"/>
      <c r="NVM499" s="25"/>
      <c r="NVN499" s="25"/>
      <c r="NVO499" s="25"/>
      <c r="NVP499" s="25"/>
      <c r="NVQ499" s="25"/>
      <c r="NVR499" s="25"/>
      <c r="NVS499" s="25"/>
      <c r="NVT499" s="25"/>
      <c r="NVU499" s="25"/>
      <c r="NVV499" s="25"/>
      <c r="NVW499" s="25"/>
      <c r="NVX499" s="25"/>
      <c r="NVY499" s="25"/>
      <c r="NVZ499" s="25"/>
      <c r="NWA499" s="25"/>
      <c r="NWB499" s="25"/>
      <c r="NWC499" s="25"/>
      <c r="NWD499" s="25"/>
      <c r="NWE499" s="25"/>
      <c r="NWF499" s="25"/>
      <c r="NWG499" s="25"/>
      <c r="NWH499" s="25"/>
      <c r="NWI499" s="25"/>
      <c r="NWJ499" s="25"/>
      <c r="NWK499" s="25"/>
      <c r="NWL499" s="25"/>
      <c r="NWM499" s="25"/>
      <c r="NWN499" s="25"/>
      <c r="NWO499" s="25"/>
      <c r="NWP499" s="25"/>
      <c r="NWQ499" s="25"/>
      <c r="NWR499" s="25"/>
      <c r="NWS499" s="25"/>
      <c r="NWT499" s="25"/>
      <c r="NWU499" s="25"/>
      <c r="NWV499" s="25"/>
      <c r="NWW499" s="25"/>
      <c r="NWX499" s="25"/>
      <c r="NWY499" s="25"/>
      <c r="NWZ499" s="25"/>
      <c r="NXA499" s="25"/>
      <c r="NXB499" s="25"/>
      <c r="NXC499" s="25"/>
      <c r="NXD499" s="25"/>
      <c r="NXE499" s="25"/>
      <c r="NXF499" s="25"/>
      <c r="NXG499" s="25"/>
      <c r="NXH499" s="25"/>
      <c r="NXI499" s="25"/>
      <c r="NXJ499" s="25"/>
      <c r="NXK499" s="25"/>
      <c r="NXL499" s="25"/>
      <c r="NXM499" s="25"/>
      <c r="NXN499" s="25"/>
      <c r="NXO499" s="25"/>
      <c r="NXP499" s="25"/>
      <c r="NXQ499" s="25"/>
      <c r="NXR499" s="25"/>
      <c r="NXS499" s="25"/>
      <c r="NXT499" s="25"/>
      <c r="NXU499" s="25"/>
      <c r="NXV499" s="25"/>
      <c r="NXW499" s="25"/>
      <c r="NXX499" s="25"/>
      <c r="NXY499" s="25"/>
      <c r="NXZ499" s="25"/>
      <c r="NYA499" s="25"/>
      <c r="NYB499" s="25"/>
      <c r="NYC499" s="25"/>
      <c r="NYD499" s="25"/>
      <c r="NYE499" s="25"/>
      <c r="NYF499" s="25"/>
      <c r="NYG499" s="25"/>
      <c r="NYH499" s="25"/>
      <c r="NYI499" s="25"/>
      <c r="NYJ499" s="25"/>
      <c r="NYK499" s="25"/>
      <c r="NYL499" s="25"/>
      <c r="NYM499" s="25"/>
      <c r="NYN499" s="25"/>
      <c r="NYO499" s="25"/>
      <c r="NYP499" s="25"/>
      <c r="NYQ499" s="25"/>
      <c r="NYR499" s="25"/>
      <c r="NYS499" s="25"/>
      <c r="NYT499" s="25"/>
      <c r="NYU499" s="25"/>
      <c r="NYV499" s="25"/>
      <c r="NYW499" s="25"/>
      <c r="NYX499" s="25"/>
      <c r="NYY499" s="25"/>
      <c r="NYZ499" s="25"/>
      <c r="NZA499" s="25"/>
      <c r="NZB499" s="25"/>
      <c r="NZC499" s="25"/>
      <c r="NZD499" s="25"/>
      <c r="NZE499" s="25"/>
      <c r="NZF499" s="25"/>
      <c r="NZG499" s="25"/>
      <c r="NZH499" s="25"/>
      <c r="NZI499" s="25"/>
      <c r="NZJ499" s="25"/>
      <c r="NZK499" s="25"/>
      <c r="NZL499" s="25"/>
      <c r="NZM499" s="25"/>
      <c r="NZN499" s="25"/>
      <c r="NZO499" s="25"/>
      <c r="NZP499" s="25"/>
      <c r="NZQ499" s="25"/>
      <c r="NZR499" s="25"/>
      <c r="NZS499" s="25"/>
      <c r="NZT499" s="25"/>
      <c r="NZU499" s="25"/>
      <c r="NZV499" s="25"/>
      <c r="NZW499" s="25"/>
      <c r="NZX499" s="25"/>
      <c r="NZY499" s="25"/>
      <c r="NZZ499" s="25"/>
      <c r="OAA499" s="25"/>
      <c r="OAB499" s="25"/>
      <c r="OAC499" s="25"/>
      <c r="OAD499" s="25"/>
      <c r="OAE499" s="25"/>
      <c r="OAF499" s="25"/>
      <c r="OAG499" s="25"/>
      <c r="OAH499" s="25"/>
      <c r="OAI499" s="25"/>
      <c r="OAJ499" s="25"/>
      <c r="OAK499" s="25"/>
      <c r="OAL499" s="25"/>
      <c r="OAM499" s="25"/>
      <c r="OAN499" s="25"/>
      <c r="OAO499" s="25"/>
      <c r="OAP499" s="25"/>
      <c r="OAQ499" s="25"/>
      <c r="OAR499" s="25"/>
      <c r="OAS499" s="25"/>
      <c r="OAT499" s="25"/>
      <c r="OAU499" s="25"/>
      <c r="OAV499" s="25"/>
      <c r="OAW499" s="25"/>
      <c r="OAX499" s="25"/>
      <c r="OAY499" s="25"/>
      <c r="OAZ499" s="25"/>
      <c r="OBA499" s="25"/>
      <c r="OBB499" s="25"/>
      <c r="OBC499" s="25"/>
      <c r="OBD499" s="25"/>
      <c r="OBE499" s="25"/>
      <c r="OBF499" s="25"/>
      <c r="OBG499" s="25"/>
      <c r="OBH499" s="25"/>
      <c r="OBI499" s="25"/>
      <c r="OBJ499" s="25"/>
      <c r="OBK499" s="25"/>
      <c r="OBL499" s="25"/>
      <c r="OBM499" s="25"/>
      <c r="OBN499" s="25"/>
      <c r="OBO499" s="25"/>
      <c r="OBP499" s="25"/>
      <c r="OBQ499" s="25"/>
      <c r="OBR499" s="25"/>
      <c r="OBS499" s="25"/>
      <c r="OBT499" s="25"/>
      <c r="OBU499" s="25"/>
      <c r="OBV499" s="25"/>
      <c r="OBW499" s="25"/>
      <c r="OBX499" s="25"/>
      <c r="OBY499" s="25"/>
      <c r="OBZ499" s="25"/>
      <c r="OCA499" s="25"/>
      <c r="OCB499" s="25"/>
      <c r="OCC499" s="25"/>
      <c r="OCD499" s="25"/>
      <c r="OCE499" s="25"/>
      <c r="OCF499" s="25"/>
      <c r="OCG499" s="25"/>
      <c r="OCH499" s="25"/>
      <c r="OCI499" s="25"/>
      <c r="OCJ499" s="25"/>
      <c r="OCK499" s="25"/>
      <c r="OCL499" s="25"/>
      <c r="OCM499" s="25"/>
      <c r="OCN499" s="25"/>
      <c r="OCO499" s="25"/>
      <c r="OCP499" s="25"/>
      <c r="OCQ499" s="25"/>
      <c r="OCR499" s="25"/>
      <c r="OCS499" s="25"/>
      <c r="OCT499" s="25"/>
      <c r="OCU499" s="25"/>
      <c r="OCV499" s="25"/>
      <c r="OCW499" s="25"/>
      <c r="OCX499" s="25"/>
      <c r="OCY499" s="25"/>
      <c r="OCZ499" s="25"/>
      <c r="ODA499" s="25"/>
      <c r="ODB499" s="25"/>
      <c r="ODC499" s="25"/>
      <c r="ODD499" s="25"/>
      <c r="ODE499" s="25"/>
      <c r="ODF499" s="25"/>
      <c r="ODG499" s="25"/>
      <c r="ODH499" s="25"/>
      <c r="ODI499" s="25"/>
      <c r="ODJ499" s="25"/>
      <c r="ODK499" s="25"/>
      <c r="ODL499" s="25"/>
      <c r="ODM499" s="25"/>
      <c r="ODN499" s="25"/>
      <c r="ODO499" s="25"/>
      <c r="ODP499" s="25"/>
      <c r="ODQ499" s="25"/>
      <c r="ODR499" s="25"/>
      <c r="ODS499" s="25"/>
      <c r="ODT499" s="25"/>
      <c r="ODU499" s="25"/>
      <c r="ODV499" s="25"/>
      <c r="ODW499" s="25"/>
      <c r="ODX499" s="25"/>
      <c r="ODY499" s="25"/>
      <c r="ODZ499" s="25"/>
      <c r="OEA499" s="25"/>
      <c r="OEB499" s="25"/>
      <c r="OEC499" s="25"/>
      <c r="OED499" s="25"/>
      <c r="OEE499" s="25"/>
      <c r="OEF499" s="25"/>
      <c r="OEG499" s="25"/>
      <c r="OEH499" s="25"/>
      <c r="OEI499" s="25"/>
      <c r="OEJ499" s="25"/>
      <c r="OEK499" s="25"/>
      <c r="OEL499" s="25"/>
      <c r="OEM499" s="25"/>
      <c r="OEN499" s="25"/>
      <c r="OEO499" s="25"/>
      <c r="OEP499" s="25"/>
      <c r="OEQ499" s="25"/>
      <c r="OER499" s="25"/>
      <c r="OES499" s="25"/>
      <c r="OET499" s="25"/>
      <c r="OEU499" s="25"/>
      <c r="OEV499" s="25"/>
      <c r="OEW499" s="25"/>
      <c r="OEX499" s="25"/>
      <c r="OEY499" s="25"/>
      <c r="OEZ499" s="25"/>
      <c r="OFA499" s="25"/>
      <c r="OFB499" s="25"/>
      <c r="OFC499" s="25"/>
      <c r="OFD499" s="25"/>
      <c r="OFE499" s="25"/>
      <c r="OFF499" s="25"/>
      <c r="OFG499" s="25"/>
      <c r="OFH499" s="25"/>
      <c r="OFI499" s="25"/>
      <c r="OFJ499" s="25"/>
      <c r="OFK499" s="25"/>
      <c r="OFL499" s="25"/>
      <c r="OFM499" s="25"/>
      <c r="OFN499" s="25"/>
      <c r="OFO499" s="25"/>
      <c r="OFP499" s="25"/>
      <c r="OFQ499" s="25"/>
      <c r="OFR499" s="25"/>
      <c r="OFS499" s="25"/>
      <c r="OFT499" s="25"/>
      <c r="OFU499" s="25"/>
      <c r="OFV499" s="25"/>
      <c r="OFW499" s="25"/>
      <c r="OFX499" s="25"/>
      <c r="OFY499" s="25"/>
      <c r="OFZ499" s="25"/>
      <c r="OGA499" s="25"/>
      <c r="OGB499" s="25"/>
      <c r="OGC499" s="25"/>
      <c r="OGD499" s="25"/>
      <c r="OGE499" s="25"/>
      <c r="OGF499" s="25"/>
      <c r="OGG499" s="25"/>
      <c r="OGH499" s="25"/>
      <c r="OGI499" s="25"/>
      <c r="OGJ499" s="25"/>
      <c r="OGK499" s="25"/>
      <c r="OGL499" s="25"/>
      <c r="OGM499" s="25"/>
      <c r="OGN499" s="25"/>
      <c r="OGO499" s="25"/>
      <c r="OGP499" s="25"/>
      <c r="OGQ499" s="25"/>
      <c r="OGR499" s="25"/>
      <c r="OGS499" s="25"/>
      <c r="OGT499" s="25"/>
      <c r="OGU499" s="25"/>
      <c r="OGV499" s="25"/>
      <c r="OGW499" s="25"/>
      <c r="OGX499" s="25"/>
      <c r="OGY499" s="25"/>
      <c r="OGZ499" s="25"/>
      <c r="OHA499" s="25"/>
      <c r="OHB499" s="25"/>
      <c r="OHC499" s="25"/>
      <c r="OHD499" s="25"/>
      <c r="OHE499" s="25"/>
      <c r="OHF499" s="25"/>
      <c r="OHG499" s="25"/>
      <c r="OHH499" s="25"/>
      <c r="OHI499" s="25"/>
      <c r="OHJ499" s="25"/>
      <c r="OHK499" s="25"/>
      <c r="OHL499" s="25"/>
      <c r="OHM499" s="25"/>
      <c r="OHN499" s="25"/>
      <c r="OHO499" s="25"/>
      <c r="OHP499" s="25"/>
      <c r="OHQ499" s="25"/>
      <c r="OHR499" s="25"/>
      <c r="OHS499" s="25"/>
      <c r="OHT499" s="25"/>
      <c r="OHU499" s="25"/>
      <c r="OHV499" s="25"/>
      <c r="OHW499" s="25"/>
      <c r="OHX499" s="25"/>
      <c r="OHY499" s="25"/>
      <c r="OHZ499" s="25"/>
      <c r="OIA499" s="25"/>
      <c r="OIB499" s="25"/>
      <c r="OIC499" s="25"/>
      <c r="OID499" s="25"/>
      <c r="OIE499" s="25"/>
      <c r="OIF499" s="25"/>
      <c r="OIG499" s="25"/>
      <c r="OIH499" s="25"/>
      <c r="OII499" s="25"/>
      <c r="OIJ499" s="25"/>
      <c r="OIK499" s="25"/>
      <c r="OIL499" s="25"/>
      <c r="OIM499" s="25"/>
      <c r="OIN499" s="25"/>
      <c r="OIO499" s="25"/>
      <c r="OIP499" s="25"/>
      <c r="OIQ499" s="25"/>
      <c r="OIR499" s="25"/>
      <c r="OIS499" s="25"/>
      <c r="OIT499" s="25"/>
      <c r="OIU499" s="25"/>
      <c r="OIV499" s="25"/>
      <c r="OIW499" s="25"/>
      <c r="OIX499" s="25"/>
      <c r="OIY499" s="25"/>
      <c r="OIZ499" s="25"/>
      <c r="OJA499" s="25"/>
      <c r="OJB499" s="25"/>
      <c r="OJC499" s="25"/>
      <c r="OJD499" s="25"/>
      <c r="OJE499" s="25"/>
      <c r="OJF499" s="25"/>
      <c r="OJG499" s="25"/>
      <c r="OJH499" s="25"/>
      <c r="OJI499" s="25"/>
      <c r="OJJ499" s="25"/>
      <c r="OJK499" s="25"/>
      <c r="OJL499" s="25"/>
      <c r="OJM499" s="25"/>
      <c r="OJN499" s="25"/>
      <c r="OJO499" s="25"/>
      <c r="OJP499" s="25"/>
      <c r="OJQ499" s="25"/>
      <c r="OJR499" s="25"/>
      <c r="OJS499" s="25"/>
      <c r="OJT499" s="25"/>
      <c r="OJU499" s="25"/>
      <c r="OJV499" s="25"/>
      <c r="OJW499" s="25"/>
      <c r="OJX499" s="25"/>
      <c r="OJY499" s="25"/>
      <c r="OJZ499" s="25"/>
      <c r="OKA499" s="25"/>
      <c r="OKB499" s="25"/>
      <c r="OKC499" s="25"/>
      <c r="OKD499" s="25"/>
      <c r="OKE499" s="25"/>
      <c r="OKF499" s="25"/>
      <c r="OKG499" s="25"/>
      <c r="OKH499" s="25"/>
      <c r="OKI499" s="25"/>
      <c r="OKJ499" s="25"/>
      <c r="OKK499" s="25"/>
      <c r="OKL499" s="25"/>
      <c r="OKM499" s="25"/>
      <c r="OKN499" s="25"/>
      <c r="OKO499" s="25"/>
      <c r="OKP499" s="25"/>
      <c r="OKQ499" s="25"/>
      <c r="OKR499" s="25"/>
      <c r="OKS499" s="25"/>
      <c r="OKT499" s="25"/>
      <c r="OKU499" s="25"/>
      <c r="OKV499" s="25"/>
      <c r="OKW499" s="25"/>
      <c r="OKX499" s="25"/>
      <c r="OKY499" s="25"/>
      <c r="OKZ499" s="25"/>
      <c r="OLA499" s="25"/>
      <c r="OLB499" s="25"/>
      <c r="OLC499" s="25"/>
      <c r="OLD499" s="25"/>
      <c r="OLE499" s="25"/>
      <c r="OLF499" s="25"/>
      <c r="OLG499" s="25"/>
      <c r="OLH499" s="25"/>
      <c r="OLI499" s="25"/>
      <c r="OLJ499" s="25"/>
      <c r="OLK499" s="25"/>
      <c r="OLL499" s="25"/>
      <c r="OLM499" s="25"/>
      <c r="OLN499" s="25"/>
      <c r="OLO499" s="25"/>
      <c r="OLP499" s="25"/>
      <c r="OLQ499" s="25"/>
      <c r="OLR499" s="25"/>
      <c r="OLS499" s="25"/>
      <c r="OLT499" s="25"/>
      <c r="OLU499" s="25"/>
      <c r="OLV499" s="25"/>
      <c r="OLW499" s="25"/>
      <c r="OLX499" s="25"/>
      <c r="OLY499" s="25"/>
      <c r="OLZ499" s="25"/>
      <c r="OMA499" s="25"/>
      <c r="OMB499" s="25"/>
      <c r="OMC499" s="25"/>
      <c r="OMD499" s="25"/>
      <c r="OME499" s="25"/>
      <c r="OMF499" s="25"/>
      <c r="OMG499" s="25"/>
      <c r="OMH499" s="25"/>
      <c r="OMI499" s="25"/>
      <c r="OMJ499" s="25"/>
      <c r="OMK499" s="25"/>
      <c r="OML499" s="25"/>
      <c r="OMM499" s="25"/>
      <c r="OMN499" s="25"/>
      <c r="OMO499" s="25"/>
      <c r="OMP499" s="25"/>
      <c r="OMQ499" s="25"/>
      <c r="OMR499" s="25"/>
      <c r="OMS499" s="25"/>
      <c r="OMT499" s="25"/>
      <c r="OMU499" s="25"/>
      <c r="OMV499" s="25"/>
      <c r="OMW499" s="25"/>
      <c r="OMX499" s="25"/>
      <c r="OMY499" s="25"/>
      <c r="OMZ499" s="25"/>
      <c r="ONA499" s="25"/>
      <c r="ONB499" s="25"/>
      <c r="ONC499" s="25"/>
      <c r="OND499" s="25"/>
      <c r="ONE499" s="25"/>
      <c r="ONF499" s="25"/>
      <c r="ONG499" s="25"/>
      <c r="ONH499" s="25"/>
      <c r="ONI499" s="25"/>
      <c r="ONJ499" s="25"/>
      <c r="ONK499" s="25"/>
      <c r="ONL499" s="25"/>
      <c r="ONM499" s="25"/>
      <c r="ONN499" s="25"/>
      <c r="ONO499" s="25"/>
      <c r="ONP499" s="25"/>
      <c r="ONQ499" s="25"/>
      <c r="ONR499" s="25"/>
      <c r="ONS499" s="25"/>
      <c r="ONT499" s="25"/>
      <c r="ONU499" s="25"/>
      <c r="ONV499" s="25"/>
      <c r="ONW499" s="25"/>
      <c r="ONX499" s="25"/>
      <c r="ONY499" s="25"/>
      <c r="ONZ499" s="25"/>
      <c r="OOA499" s="25"/>
      <c r="OOB499" s="25"/>
      <c r="OOC499" s="25"/>
      <c r="OOD499" s="25"/>
      <c r="OOE499" s="25"/>
      <c r="OOF499" s="25"/>
      <c r="OOG499" s="25"/>
      <c r="OOH499" s="25"/>
      <c r="OOI499" s="25"/>
      <c r="OOJ499" s="25"/>
      <c r="OOK499" s="25"/>
      <c r="OOL499" s="25"/>
      <c r="OOM499" s="25"/>
      <c r="OON499" s="25"/>
      <c r="OOO499" s="25"/>
      <c r="OOP499" s="25"/>
      <c r="OOQ499" s="25"/>
      <c r="OOR499" s="25"/>
      <c r="OOS499" s="25"/>
      <c r="OOT499" s="25"/>
      <c r="OOU499" s="25"/>
      <c r="OOV499" s="25"/>
      <c r="OOW499" s="25"/>
      <c r="OOX499" s="25"/>
      <c r="OOY499" s="25"/>
      <c r="OOZ499" s="25"/>
      <c r="OPA499" s="25"/>
      <c r="OPB499" s="25"/>
      <c r="OPC499" s="25"/>
      <c r="OPD499" s="25"/>
      <c r="OPE499" s="25"/>
      <c r="OPF499" s="25"/>
      <c r="OPG499" s="25"/>
      <c r="OPH499" s="25"/>
      <c r="OPI499" s="25"/>
      <c r="OPJ499" s="25"/>
      <c r="OPK499" s="25"/>
      <c r="OPL499" s="25"/>
      <c r="OPM499" s="25"/>
      <c r="OPN499" s="25"/>
      <c r="OPO499" s="25"/>
      <c r="OPP499" s="25"/>
      <c r="OPQ499" s="25"/>
      <c r="OPR499" s="25"/>
      <c r="OPS499" s="25"/>
      <c r="OPT499" s="25"/>
      <c r="OPU499" s="25"/>
      <c r="OPV499" s="25"/>
      <c r="OPW499" s="25"/>
      <c r="OPX499" s="25"/>
      <c r="OPY499" s="25"/>
      <c r="OPZ499" s="25"/>
      <c r="OQA499" s="25"/>
      <c r="OQB499" s="25"/>
      <c r="OQC499" s="25"/>
      <c r="OQD499" s="25"/>
      <c r="OQE499" s="25"/>
      <c r="OQF499" s="25"/>
      <c r="OQG499" s="25"/>
      <c r="OQH499" s="25"/>
      <c r="OQI499" s="25"/>
      <c r="OQJ499" s="25"/>
      <c r="OQK499" s="25"/>
      <c r="OQL499" s="25"/>
      <c r="OQM499" s="25"/>
      <c r="OQN499" s="25"/>
      <c r="OQO499" s="25"/>
      <c r="OQP499" s="25"/>
      <c r="OQQ499" s="25"/>
      <c r="OQR499" s="25"/>
      <c r="OQS499" s="25"/>
      <c r="OQT499" s="25"/>
      <c r="OQU499" s="25"/>
      <c r="OQV499" s="25"/>
      <c r="OQW499" s="25"/>
      <c r="OQX499" s="25"/>
      <c r="OQY499" s="25"/>
      <c r="OQZ499" s="25"/>
      <c r="ORA499" s="25"/>
      <c r="ORB499" s="25"/>
      <c r="ORC499" s="25"/>
      <c r="ORD499" s="25"/>
      <c r="ORE499" s="25"/>
      <c r="ORF499" s="25"/>
      <c r="ORG499" s="25"/>
      <c r="ORH499" s="25"/>
      <c r="ORI499" s="25"/>
      <c r="ORJ499" s="25"/>
      <c r="ORK499" s="25"/>
      <c r="ORL499" s="25"/>
      <c r="ORM499" s="25"/>
      <c r="ORN499" s="25"/>
      <c r="ORO499" s="25"/>
      <c r="ORP499" s="25"/>
      <c r="ORQ499" s="25"/>
      <c r="ORR499" s="25"/>
      <c r="ORS499" s="25"/>
      <c r="ORT499" s="25"/>
      <c r="ORU499" s="25"/>
      <c r="ORV499" s="25"/>
      <c r="ORW499" s="25"/>
      <c r="ORX499" s="25"/>
      <c r="ORY499" s="25"/>
      <c r="ORZ499" s="25"/>
      <c r="OSA499" s="25"/>
      <c r="OSB499" s="25"/>
      <c r="OSC499" s="25"/>
      <c r="OSD499" s="25"/>
      <c r="OSE499" s="25"/>
      <c r="OSF499" s="25"/>
      <c r="OSG499" s="25"/>
      <c r="OSH499" s="25"/>
      <c r="OSI499" s="25"/>
      <c r="OSJ499" s="25"/>
      <c r="OSK499" s="25"/>
      <c r="OSL499" s="25"/>
      <c r="OSM499" s="25"/>
      <c r="OSN499" s="25"/>
      <c r="OSO499" s="25"/>
      <c r="OSP499" s="25"/>
      <c r="OSQ499" s="25"/>
      <c r="OSR499" s="25"/>
      <c r="OSS499" s="25"/>
      <c r="OST499" s="25"/>
      <c r="OSU499" s="25"/>
      <c r="OSV499" s="25"/>
      <c r="OSW499" s="25"/>
      <c r="OSX499" s="25"/>
      <c r="OSY499" s="25"/>
      <c r="OSZ499" s="25"/>
      <c r="OTA499" s="25"/>
      <c r="OTB499" s="25"/>
      <c r="OTC499" s="25"/>
      <c r="OTD499" s="25"/>
      <c r="OTE499" s="25"/>
      <c r="OTF499" s="25"/>
      <c r="OTG499" s="25"/>
      <c r="OTH499" s="25"/>
      <c r="OTI499" s="25"/>
      <c r="OTJ499" s="25"/>
      <c r="OTK499" s="25"/>
      <c r="OTL499" s="25"/>
      <c r="OTM499" s="25"/>
      <c r="OTN499" s="25"/>
      <c r="OTO499" s="25"/>
      <c r="OTP499" s="25"/>
      <c r="OTQ499" s="25"/>
      <c r="OTR499" s="25"/>
      <c r="OTS499" s="25"/>
      <c r="OTT499" s="25"/>
      <c r="OTU499" s="25"/>
      <c r="OTV499" s="25"/>
      <c r="OTW499" s="25"/>
      <c r="OTX499" s="25"/>
      <c r="OTY499" s="25"/>
      <c r="OTZ499" s="25"/>
      <c r="OUA499" s="25"/>
      <c r="OUB499" s="25"/>
      <c r="OUC499" s="25"/>
      <c r="OUD499" s="25"/>
      <c r="OUE499" s="25"/>
      <c r="OUF499" s="25"/>
      <c r="OUG499" s="25"/>
      <c r="OUH499" s="25"/>
      <c r="OUI499" s="25"/>
      <c r="OUJ499" s="25"/>
      <c r="OUK499" s="25"/>
      <c r="OUL499" s="25"/>
      <c r="OUM499" s="25"/>
      <c r="OUN499" s="25"/>
      <c r="OUO499" s="25"/>
      <c r="OUP499" s="25"/>
      <c r="OUQ499" s="25"/>
      <c r="OUR499" s="25"/>
      <c r="OUS499" s="25"/>
      <c r="OUT499" s="25"/>
      <c r="OUU499" s="25"/>
      <c r="OUV499" s="25"/>
      <c r="OUW499" s="25"/>
      <c r="OUX499" s="25"/>
      <c r="OUY499" s="25"/>
      <c r="OUZ499" s="25"/>
      <c r="OVA499" s="25"/>
      <c r="OVB499" s="25"/>
      <c r="OVC499" s="25"/>
      <c r="OVD499" s="25"/>
      <c r="OVE499" s="25"/>
      <c r="OVF499" s="25"/>
      <c r="OVG499" s="25"/>
      <c r="OVH499" s="25"/>
      <c r="OVI499" s="25"/>
      <c r="OVJ499" s="25"/>
      <c r="OVK499" s="25"/>
      <c r="OVL499" s="25"/>
      <c r="OVM499" s="25"/>
      <c r="OVN499" s="25"/>
      <c r="OVO499" s="25"/>
      <c r="OVP499" s="25"/>
      <c r="OVQ499" s="25"/>
      <c r="OVR499" s="25"/>
      <c r="OVS499" s="25"/>
      <c r="OVT499" s="25"/>
      <c r="OVU499" s="25"/>
      <c r="OVV499" s="25"/>
      <c r="OVW499" s="25"/>
      <c r="OVX499" s="25"/>
      <c r="OVY499" s="25"/>
      <c r="OVZ499" s="25"/>
      <c r="OWA499" s="25"/>
      <c r="OWB499" s="25"/>
      <c r="OWC499" s="25"/>
      <c r="OWD499" s="25"/>
      <c r="OWE499" s="25"/>
      <c r="OWF499" s="25"/>
      <c r="OWG499" s="25"/>
      <c r="OWH499" s="25"/>
      <c r="OWI499" s="25"/>
      <c r="OWJ499" s="25"/>
      <c r="OWK499" s="25"/>
      <c r="OWL499" s="25"/>
      <c r="OWM499" s="25"/>
      <c r="OWN499" s="25"/>
      <c r="OWO499" s="25"/>
      <c r="OWP499" s="25"/>
      <c r="OWQ499" s="25"/>
      <c r="OWR499" s="25"/>
      <c r="OWS499" s="25"/>
      <c r="OWT499" s="25"/>
      <c r="OWU499" s="25"/>
      <c r="OWV499" s="25"/>
      <c r="OWW499" s="25"/>
      <c r="OWX499" s="25"/>
      <c r="OWY499" s="25"/>
      <c r="OWZ499" s="25"/>
      <c r="OXA499" s="25"/>
      <c r="OXB499" s="25"/>
      <c r="OXC499" s="25"/>
      <c r="OXD499" s="25"/>
      <c r="OXE499" s="25"/>
      <c r="OXF499" s="25"/>
      <c r="OXG499" s="25"/>
      <c r="OXH499" s="25"/>
      <c r="OXI499" s="25"/>
      <c r="OXJ499" s="25"/>
      <c r="OXK499" s="25"/>
      <c r="OXL499" s="25"/>
      <c r="OXM499" s="25"/>
      <c r="OXN499" s="25"/>
      <c r="OXO499" s="25"/>
      <c r="OXP499" s="25"/>
      <c r="OXQ499" s="25"/>
      <c r="OXR499" s="25"/>
      <c r="OXS499" s="25"/>
      <c r="OXT499" s="25"/>
      <c r="OXU499" s="25"/>
      <c r="OXV499" s="25"/>
      <c r="OXW499" s="25"/>
      <c r="OXX499" s="25"/>
      <c r="OXY499" s="25"/>
      <c r="OXZ499" s="25"/>
      <c r="OYA499" s="25"/>
      <c r="OYB499" s="25"/>
      <c r="OYC499" s="25"/>
      <c r="OYD499" s="25"/>
      <c r="OYE499" s="25"/>
      <c r="OYF499" s="25"/>
      <c r="OYG499" s="25"/>
      <c r="OYH499" s="25"/>
      <c r="OYI499" s="25"/>
      <c r="OYJ499" s="25"/>
      <c r="OYK499" s="25"/>
      <c r="OYL499" s="25"/>
      <c r="OYM499" s="25"/>
      <c r="OYN499" s="25"/>
      <c r="OYO499" s="25"/>
      <c r="OYP499" s="25"/>
      <c r="OYQ499" s="25"/>
      <c r="OYR499" s="25"/>
      <c r="OYS499" s="25"/>
      <c r="OYT499" s="25"/>
      <c r="OYU499" s="25"/>
      <c r="OYV499" s="25"/>
      <c r="OYW499" s="25"/>
      <c r="OYX499" s="25"/>
      <c r="OYY499" s="25"/>
      <c r="OYZ499" s="25"/>
      <c r="OZA499" s="25"/>
      <c r="OZB499" s="25"/>
      <c r="OZC499" s="25"/>
      <c r="OZD499" s="25"/>
      <c r="OZE499" s="25"/>
      <c r="OZF499" s="25"/>
      <c r="OZG499" s="25"/>
      <c r="OZH499" s="25"/>
      <c r="OZI499" s="25"/>
      <c r="OZJ499" s="25"/>
      <c r="OZK499" s="25"/>
      <c r="OZL499" s="25"/>
      <c r="OZM499" s="25"/>
      <c r="OZN499" s="25"/>
      <c r="OZO499" s="25"/>
      <c r="OZP499" s="25"/>
      <c r="OZQ499" s="25"/>
      <c r="OZR499" s="25"/>
      <c r="OZS499" s="25"/>
      <c r="OZT499" s="25"/>
      <c r="OZU499" s="25"/>
      <c r="OZV499" s="25"/>
      <c r="OZW499" s="25"/>
      <c r="OZX499" s="25"/>
      <c r="OZY499" s="25"/>
      <c r="OZZ499" s="25"/>
      <c r="PAA499" s="25"/>
      <c r="PAB499" s="25"/>
      <c r="PAC499" s="25"/>
      <c r="PAD499" s="25"/>
      <c r="PAE499" s="25"/>
      <c r="PAF499" s="25"/>
      <c r="PAG499" s="25"/>
      <c r="PAH499" s="25"/>
      <c r="PAI499" s="25"/>
      <c r="PAJ499" s="25"/>
      <c r="PAK499" s="25"/>
      <c r="PAL499" s="25"/>
      <c r="PAM499" s="25"/>
      <c r="PAN499" s="25"/>
      <c r="PAO499" s="25"/>
      <c r="PAP499" s="25"/>
      <c r="PAQ499" s="25"/>
      <c r="PAR499" s="25"/>
      <c r="PAS499" s="25"/>
      <c r="PAT499" s="25"/>
      <c r="PAU499" s="25"/>
      <c r="PAV499" s="25"/>
      <c r="PAW499" s="25"/>
      <c r="PAX499" s="25"/>
      <c r="PAY499" s="25"/>
      <c r="PAZ499" s="25"/>
      <c r="PBA499" s="25"/>
      <c r="PBB499" s="25"/>
      <c r="PBC499" s="25"/>
      <c r="PBD499" s="25"/>
      <c r="PBE499" s="25"/>
      <c r="PBF499" s="25"/>
      <c r="PBG499" s="25"/>
      <c r="PBH499" s="25"/>
      <c r="PBI499" s="25"/>
      <c r="PBJ499" s="25"/>
      <c r="PBK499" s="25"/>
      <c r="PBL499" s="25"/>
      <c r="PBM499" s="25"/>
      <c r="PBN499" s="25"/>
      <c r="PBO499" s="25"/>
      <c r="PBP499" s="25"/>
      <c r="PBQ499" s="25"/>
      <c r="PBR499" s="25"/>
      <c r="PBS499" s="25"/>
      <c r="PBT499" s="25"/>
      <c r="PBU499" s="25"/>
      <c r="PBV499" s="25"/>
      <c r="PBW499" s="25"/>
      <c r="PBX499" s="25"/>
      <c r="PBY499" s="25"/>
      <c r="PBZ499" s="25"/>
      <c r="PCA499" s="25"/>
      <c r="PCB499" s="25"/>
      <c r="PCC499" s="25"/>
      <c r="PCD499" s="25"/>
      <c r="PCE499" s="25"/>
      <c r="PCF499" s="25"/>
      <c r="PCG499" s="25"/>
      <c r="PCH499" s="25"/>
      <c r="PCI499" s="25"/>
      <c r="PCJ499" s="25"/>
      <c r="PCK499" s="25"/>
      <c r="PCL499" s="25"/>
      <c r="PCM499" s="25"/>
      <c r="PCN499" s="25"/>
      <c r="PCO499" s="25"/>
      <c r="PCP499" s="25"/>
      <c r="PCQ499" s="25"/>
      <c r="PCR499" s="25"/>
      <c r="PCS499" s="25"/>
      <c r="PCT499" s="25"/>
      <c r="PCU499" s="25"/>
      <c r="PCV499" s="25"/>
      <c r="PCW499" s="25"/>
      <c r="PCX499" s="25"/>
      <c r="PCY499" s="25"/>
      <c r="PCZ499" s="25"/>
      <c r="PDA499" s="25"/>
      <c r="PDB499" s="25"/>
      <c r="PDC499" s="25"/>
      <c r="PDD499" s="25"/>
      <c r="PDE499" s="25"/>
      <c r="PDF499" s="25"/>
      <c r="PDG499" s="25"/>
      <c r="PDH499" s="25"/>
      <c r="PDI499" s="25"/>
      <c r="PDJ499" s="25"/>
      <c r="PDK499" s="25"/>
      <c r="PDL499" s="25"/>
      <c r="PDM499" s="25"/>
      <c r="PDN499" s="25"/>
      <c r="PDO499" s="25"/>
      <c r="PDP499" s="25"/>
      <c r="PDQ499" s="25"/>
      <c r="PDR499" s="25"/>
      <c r="PDS499" s="25"/>
      <c r="PDT499" s="25"/>
      <c r="PDU499" s="25"/>
      <c r="PDV499" s="25"/>
      <c r="PDW499" s="25"/>
      <c r="PDX499" s="25"/>
      <c r="PDY499" s="25"/>
      <c r="PDZ499" s="25"/>
      <c r="PEA499" s="25"/>
      <c r="PEB499" s="25"/>
      <c r="PEC499" s="25"/>
      <c r="PED499" s="25"/>
      <c r="PEE499" s="25"/>
      <c r="PEF499" s="25"/>
      <c r="PEG499" s="25"/>
      <c r="PEH499" s="25"/>
      <c r="PEI499" s="25"/>
      <c r="PEJ499" s="25"/>
      <c r="PEK499" s="25"/>
      <c r="PEL499" s="25"/>
      <c r="PEM499" s="25"/>
      <c r="PEN499" s="25"/>
      <c r="PEO499" s="25"/>
      <c r="PEP499" s="25"/>
      <c r="PEQ499" s="25"/>
      <c r="PER499" s="25"/>
      <c r="PES499" s="25"/>
      <c r="PET499" s="25"/>
      <c r="PEU499" s="25"/>
      <c r="PEV499" s="25"/>
      <c r="PEW499" s="25"/>
      <c r="PEX499" s="25"/>
      <c r="PEY499" s="25"/>
      <c r="PEZ499" s="25"/>
      <c r="PFA499" s="25"/>
      <c r="PFB499" s="25"/>
      <c r="PFC499" s="25"/>
      <c r="PFD499" s="25"/>
      <c r="PFE499" s="25"/>
      <c r="PFF499" s="25"/>
      <c r="PFG499" s="25"/>
      <c r="PFH499" s="25"/>
      <c r="PFI499" s="25"/>
      <c r="PFJ499" s="25"/>
      <c r="PFK499" s="25"/>
      <c r="PFL499" s="25"/>
      <c r="PFM499" s="25"/>
      <c r="PFN499" s="25"/>
      <c r="PFO499" s="25"/>
      <c r="PFP499" s="25"/>
      <c r="PFQ499" s="25"/>
      <c r="PFR499" s="25"/>
      <c r="PFS499" s="25"/>
      <c r="PFT499" s="25"/>
      <c r="PFU499" s="25"/>
      <c r="PFV499" s="25"/>
      <c r="PFW499" s="25"/>
      <c r="PFX499" s="25"/>
      <c r="PFY499" s="25"/>
      <c r="PFZ499" s="25"/>
      <c r="PGA499" s="25"/>
      <c r="PGB499" s="25"/>
      <c r="PGC499" s="25"/>
      <c r="PGD499" s="25"/>
      <c r="PGE499" s="25"/>
      <c r="PGF499" s="25"/>
      <c r="PGG499" s="25"/>
      <c r="PGH499" s="25"/>
      <c r="PGI499" s="25"/>
      <c r="PGJ499" s="25"/>
      <c r="PGK499" s="25"/>
      <c r="PGL499" s="25"/>
      <c r="PGM499" s="25"/>
      <c r="PGN499" s="25"/>
      <c r="PGO499" s="25"/>
      <c r="PGP499" s="25"/>
      <c r="PGQ499" s="25"/>
      <c r="PGR499" s="25"/>
      <c r="PGS499" s="25"/>
      <c r="PGT499" s="25"/>
      <c r="PGU499" s="25"/>
      <c r="PGV499" s="25"/>
      <c r="PGW499" s="25"/>
      <c r="PGX499" s="25"/>
      <c r="PGY499" s="25"/>
      <c r="PGZ499" s="25"/>
      <c r="PHA499" s="25"/>
      <c r="PHB499" s="25"/>
      <c r="PHC499" s="25"/>
      <c r="PHD499" s="25"/>
      <c r="PHE499" s="25"/>
      <c r="PHF499" s="25"/>
      <c r="PHG499" s="25"/>
      <c r="PHH499" s="25"/>
      <c r="PHI499" s="25"/>
      <c r="PHJ499" s="25"/>
      <c r="PHK499" s="25"/>
      <c r="PHL499" s="25"/>
      <c r="PHM499" s="25"/>
      <c r="PHN499" s="25"/>
      <c r="PHO499" s="25"/>
      <c r="PHP499" s="25"/>
      <c r="PHQ499" s="25"/>
      <c r="PHR499" s="25"/>
      <c r="PHS499" s="25"/>
      <c r="PHT499" s="25"/>
      <c r="PHU499" s="25"/>
      <c r="PHV499" s="25"/>
      <c r="PHW499" s="25"/>
      <c r="PHX499" s="25"/>
      <c r="PHY499" s="25"/>
      <c r="PHZ499" s="25"/>
      <c r="PIA499" s="25"/>
      <c r="PIB499" s="25"/>
      <c r="PIC499" s="25"/>
      <c r="PID499" s="25"/>
      <c r="PIE499" s="25"/>
      <c r="PIF499" s="25"/>
      <c r="PIG499" s="25"/>
      <c r="PIH499" s="25"/>
      <c r="PII499" s="25"/>
      <c r="PIJ499" s="25"/>
      <c r="PIK499" s="25"/>
      <c r="PIL499" s="25"/>
      <c r="PIM499" s="25"/>
      <c r="PIN499" s="25"/>
      <c r="PIO499" s="25"/>
      <c r="PIP499" s="25"/>
      <c r="PIQ499" s="25"/>
      <c r="PIR499" s="25"/>
      <c r="PIS499" s="25"/>
      <c r="PIT499" s="25"/>
      <c r="PIU499" s="25"/>
      <c r="PIV499" s="25"/>
      <c r="PIW499" s="25"/>
      <c r="PIX499" s="25"/>
      <c r="PIY499" s="25"/>
      <c r="PIZ499" s="25"/>
      <c r="PJA499" s="25"/>
      <c r="PJB499" s="25"/>
      <c r="PJC499" s="25"/>
      <c r="PJD499" s="25"/>
      <c r="PJE499" s="25"/>
      <c r="PJF499" s="25"/>
      <c r="PJG499" s="25"/>
      <c r="PJH499" s="25"/>
      <c r="PJI499" s="25"/>
      <c r="PJJ499" s="25"/>
      <c r="PJK499" s="25"/>
      <c r="PJL499" s="25"/>
      <c r="PJM499" s="25"/>
      <c r="PJN499" s="25"/>
      <c r="PJO499" s="25"/>
      <c r="PJP499" s="25"/>
      <c r="PJQ499" s="25"/>
      <c r="PJR499" s="25"/>
      <c r="PJS499" s="25"/>
      <c r="PJT499" s="25"/>
      <c r="PJU499" s="25"/>
      <c r="PJV499" s="25"/>
      <c r="PJW499" s="25"/>
      <c r="PJX499" s="25"/>
      <c r="PJY499" s="25"/>
      <c r="PJZ499" s="25"/>
      <c r="PKA499" s="25"/>
      <c r="PKB499" s="25"/>
      <c r="PKC499" s="25"/>
      <c r="PKD499" s="25"/>
      <c r="PKE499" s="25"/>
      <c r="PKF499" s="25"/>
      <c r="PKG499" s="25"/>
      <c r="PKH499" s="25"/>
      <c r="PKI499" s="25"/>
      <c r="PKJ499" s="25"/>
      <c r="PKK499" s="25"/>
      <c r="PKL499" s="25"/>
      <c r="PKM499" s="25"/>
      <c r="PKN499" s="25"/>
      <c r="PKO499" s="25"/>
      <c r="PKP499" s="25"/>
      <c r="PKQ499" s="25"/>
      <c r="PKR499" s="25"/>
      <c r="PKS499" s="25"/>
      <c r="PKT499" s="25"/>
      <c r="PKU499" s="25"/>
      <c r="PKV499" s="25"/>
      <c r="PKW499" s="25"/>
      <c r="PKX499" s="25"/>
      <c r="PKY499" s="25"/>
      <c r="PKZ499" s="25"/>
      <c r="PLA499" s="25"/>
      <c r="PLB499" s="25"/>
      <c r="PLC499" s="25"/>
      <c r="PLD499" s="25"/>
      <c r="PLE499" s="25"/>
      <c r="PLF499" s="25"/>
      <c r="PLG499" s="25"/>
      <c r="PLH499" s="25"/>
      <c r="PLI499" s="25"/>
      <c r="PLJ499" s="25"/>
      <c r="PLK499" s="25"/>
      <c r="PLL499" s="25"/>
      <c r="PLM499" s="25"/>
      <c r="PLN499" s="25"/>
      <c r="PLO499" s="25"/>
      <c r="PLP499" s="25"/>
      <c r="PLQ499" s="25"/>
      <c r="PLR499" s="25"/>
      <c r="PLS499" s="25"/>
      <c r="PLT499" s="25"/>
      <c r="PLU499" s="25"/>
      <c r="PLV499" s="25"/>
      <c r="PLW499" s="25"/>
      <c r="PLX499" s="25"/>
      <c r="PLY499" s="25"/>
      <c r="PLZ499" s="25"/>
      <c r="PMA499" s="25"/>
      <c r="PMB499" s="25"/>
      <c r="PMC499" s="25"/>
      <c r="PMD499" s="25"/>
      <c r="PME499" s="25"/>
      <c r="PMF499" s="25"/>
      <c r="PMG499" s="25"/>
      <c r="PMH499" s="25"/>
      <c r="PMI499" s="25"/>
      <c r="PMJ499" s="25"/>
      <c r="PMK499" s="25"/>
      <c r="PML499" s="25"/>
      <c r="PMM499" s="25"/>
      <c r="PMN499" s="25"/>
      <c r="PMO499" s="25"/>
      <c r="PMP499" s="25"/>
      <c r="PMQ499" s="25"/>
      <c r="PMR499" s="25"/>
      <c r="PMS499" s="25"/>
      <c r="PMT499" s="25"/>
      <c r="PMU499" s="25"/>
      <c r="PMV499" s="25"/>
      <c r="PMW499" s="25"/>
      <c r="PMX499" s="25"/>
      <c r="PMY499" s="25"/>
      <c r="PMZ499" s="25"/>
      <c r="PNA499" s="25"/>
      <c r="PNB499" s="25"/>
      <c r="PNC499" s="25"/>
      <c r="PND499" s="25"/>
      <c r="PNE499" s="25"/>
      <c r="PNF499" s="25"/>
      <c r="PNG499" s="25"/>
      <c r="PNH499" s="25"/>
      <c r="PNI499" s="25"/>
      <c r="PNJ499" s="25"/>
      <c r="PNK499" s="25"/>
      <c r="PNL499" s="25"/>
      <c r="PNM499" s="25"/>
      <c r="PNN499" s="25"/>
      <c r="PNO499" s="25"/>
      <c r="PNP499" s="25"/>
      <c r="PNQ499" s="25"/>
      <c r="PNR499" s="25"/>
      <c r="PNS499" s="25"/>
      <c r="PNT499" s="25"/>
      <c r="PNU499" s="25"/>
      <c r="PNV499" s="25"/>
      <c r="PNW499" s="25"/>
      <c r="PNX499" s="25"/>
      <c r="PNY499" s="25"/>
      <c r="PNZ499" s="25"/>
      <c r="POA499" s="25"/>
      <c r="POB499" s="25"/>
      <c r="POC499" s="25"/>
      <c r="POD499" s="25"/>
      <c r="POE499" s="25"/>
      <c r="POF499" s="25"/>
      <c r="POG499" s="25"/>
      <c r="POH499" s="25"/>
      <c r="POI499" s="25"/>
      <c r="POJ499" s="25"/>
      <c r="POK499" s="25"/>
      <c r="POL499" s="25"/>
      <c r="POM499" s="25"/>
      <c r="PON499" s="25"/>
      <c r="POO499" s="25"/>
      <c r="POP499" s="25"/>
      <c r="POQ499" s="25"/>
      <c r="POR499" s="25"/>
      <c r="POS499" s="25"/>
      <c r="POT499" s="25"/>
      <c r="POU499" s="25"/>
      <c r="POV499" s="25"/>
      <c r="POW499" s="25"/>
      <c r="POX499" s="25"/>
      <c r="POY499" s="25"/>
      <c r="POZ499" s="25"/>
      <c r="PPA499" s="25"/>
      <c r="PPB499" s="25"/>
      <c r="PPC499" s="25"/>
      <c r="PPD499" s="25"/>
      <c r="PPE499" s="25"/>
      <c r="PPF499" s="25"/>
      <c r="PPG499" s="25"/>
      <c r="PPH499" s="25"/>
      <c r="PPI499" s="25"/>
      <c r="PPJ499" s="25"/>
      <c r="PPK499" s="25"/>
      <c r="PPL499" s="25"/>
      <c r="PPM499" s="25"/>
      <c r="PPN499" s="25"/>
      <c r="PPO499" s="25"/>
      <c r="PPP499" s="25"/>
      <c r="PPQ499" s="25"/>
      <c r="PPR499" s="25"/>
      <c r="PPS499" s="25"/>
      <c r="PPT499" s="25"/>
      <c r="PPU499" s="25"/>
      <c r="PPV499" s="25"/>
      <c r="PPW499" s="25"/>
      <c r="PPX499" s="25"/>
      <c r="PPY499" s="25"/>
      <c r="PPZ499" s="25"/>
      <c r="PQA499" s="25"/>
      <c r="PQB499" s="25"/>
      <c r="PQC499" s="25"/>
      <c r="PQD499" s="25"/>
      <c r="PQE499" s="25"/>
      <c r="PQF499" s="25"/>
      <c r="PQG499" s="25"/>
      <c r="PQH499" s="25"/>
      <c r="PQI499" s="25"/>
      <c r="PQJ499" s="25"/>
      <c r="PQK499" s="25"/>
      <c r="PQL499" s="25"/>
      <c r="PQM499" s="25"/>
      <c r="PQN499" s="25"/>
      <c r="PQO499" s="25"/>
      <c r="PQP499" s="25"/>
      <c r="PQQ499" s="25"/>
      <c r="PQR499" s="25"/>
      <c r="PQS499" s="25"/>
      <c r="PQT499" s="25"/>
      <c r="PQU499" s="25"/>
      <c r="PQV499" s="25"/>
      <c r="PQW499" s="25"/>
      <c r="PQX499" s="25"/>
      <c r="PQY499" s="25"/>
      <c r="PQZ499" s="25"/>
      <c r="PRA499" s="25"/>
      <c r="PRB499" s="25"/>
      <c r="PRC499" s="25"/>
      <c r="PRD499" s="25"/>
      <c r="PRE499" s="25"/>
      <c r="PRF499" s="25"/>
      <c r="PRG499" s="25"/>
      <c r="PRH499" s="25"/>
      <c r="PRI499" s="25"/>
      <c r="PRJ499" s="25"/>
      <c r="PRK499" s="25"/>
      <c r="PRL499" s="25"/>
      <c r="PRM499" s="25"/>
      <c r="PRN499" s="25"/>
      <c r="PRO499" s="25"/>
      <c r="PRP499" s="25"/>
      <c r="PRQ499" s="25"/>
      <c r="PRR499" s="25"/>
      <c r="PRS499" s="25"/>
      <c r="PRT499" s="25"/>
      <c r="PRU499" s="25"/>
      <c r="PRV499" s="25"/>
      <c r="PRW499" s="25"/>
      <c r="PRX499" s="25"/>
      <c r="PRY499" s="25"/>
      <c r="PRZ499" s="25"/>
      <c r="PSA499" s="25"/>
      <c r="PSB499" s="25"/>
      <c r="PSC499" s="25"/>
      <c r="PSD499" s="25"/>
      <c r="PSE499" s="25"/>
      <c r="PSF499" s="25"/>
      <c r="PSG499" s="25"/>
      <c r="PSH499" s="25"/>
      <c r="PSI499" s="25"/>
      <c r="PSJ499" s="25"/>
      <c r="PSK499" s="25"/>
      <c r="PSL499" s="25"/>
      <c r="PSM499" s="25"/>
      <c r="PSN499" s="25"/>
      <c r="PSO499" s="25"/>
      <c r="PSP499" s="25"/>
      <c r="PSQ499" s="25"/>
      <c r="PSR499" s="25"/>
      <c r="PSS499" s="25"/>
      <c r="PST499" s="25"/>
      <c r="PSU499" s="25"/>
      <c r="PSV499" s="25"/>
      <c r="PSW499" s="25"/>
      <c r="PSX499" s="25"/>
      <c r="PSY499" s="25"/>
      <c r="PSZ499" s="25"/>
      <c r="PTA499" s="25"/>
      <c r="PTB499" s="25"/>
      <c r="PTC499" s="25"/>
      <c r="PTD499" s="25"/>
      <c r="PTE499" s="25"/>
      <c r="PTF499" s="25"/>
      <c r="PTG499" s="25"/>
      <c r="PTH499" s="25"/>
      <c r="PTI499" s="25"/>
      <c r="PTJ499" s="25"/>
      <c r="PTK499" s="25"/>
      <c r="PTL499" s="25"/>
      <c r="PTM499" s="25"/>
      <c r="PTN499" s="25"/>
      <c r="PTO499" s="25"/>
      <c r="PTP499" s="25"/>
      <c r="PTQ499" s="25"/>
      <c r="PTR499" s="25"/>
      <c r="PTS499" s="25"/>
      <c r="PTT499" s="25"/>
      <c r="PTU499" s="25"/>
      <c r="PTV499" s="25"/>
      <c r="PTW499" s="25"/>
      <c r="PTX499" s="25"/>
      <c r="PTY499" s="25"/>
      <c r="PTZ499" s="25"/>
      <c r="PUA499" s="25"/>
      <c r="PUB499" s="25"/>
      <c r="PUC499" s="25"/>
      <c r="PUD499" s="25"/>
      <c r="PUE499" s="25"/>
      <c r="PUF499" s="25"/>
      <c r="PUG499" s="25"/>
      <c r="PUH499" s="25"/>
      <c r="PUI499" s="25"/>
      <c r="PUJ499" s="25"/>
      <c r="PUK499" s="25"/>
      <c r="PUL499" s="25"/>
      <c r="PUM499" s="25"/>
      <c r="PUN499" s="25"/>
      <c r="PUO499" s="25"/>
      <c r="PUP499" s="25"/>
      <c r="PUQ499" s="25"/>
      <c r="PUR499" s="25"/>
      <c r="PUS499" s="25"/>
      <c r="PUT499" s="25"/>
      <c r="PUU499" s="25"/>
      <c r="PUV499" s="25"/>
      <c r="PUW499" s="25"/>
      <c r="PUX499" s="25"/>
      <c r="PUY499" s="25"/>
      <c r="PUZ499" s="25"/>
      <c r="PVA499" s="25"/>
      <c r="PVB499" s="25"/>
      <c r="PVC499" s="25"/>
      <c r="PVD499" s="25"/>
      <c r="PVE499" s="25"/>
      <c r="PVF499" s="25"/>
      <c r="PVG499" s="25"/>
      <c r="PVH499" s="25"/>
      <c r="PVI499" s="25"/>
      <c r="PVJ499" s="25"/>
      <c r="PVK499" s="25"/>
      <c r="PVL499" s="25"/>
      <c r="PVM499" s="25"/>
      <c r="PVN499" s="25"/>
      <c r="PVO499" s="25"/>
      <c r="PVP499" s="25"/>
      <c r="PVQ499" s="25"/>
      <c r="PVR499" s="25"/>
      <c r="PVS499" s="25"/>
      <c r="PVT499" s="25"/>
      <c r="PVU499" s="25"/>
      <c r="PVV499" s="25"/>
      <c r="PVW499" s="25"/>
      <c r="PVX499" s="25"/>
      <c r="PVY499" s="25"/>
      <c r="PVZ499" s="25"/>
      <c r="PWA499" s="25"/>
      <c r="PWB499" s="25"/>
      <c r="PWC499" s="25"/>
      <c r="PWD499" s="25"/>
      <c r="PWE499" s="25"/>
      <c r="PWF499" s="25"/>
      <c r="PWG499" s="25"/>
      <c r="PWH499" s="25"/>
      <c r="PWI499" s="25"/>
      <c r="PWJ499" s="25"/>
      <c r="PWK499" s="25"/>
      <c r="PWL499" s="25"/>
      <c r="PWM499" s="25"/>
      <c r="PWN499" s="25"/>
      <c r="PWO499" s="25"/>
      <c r="PWP499" s="25"/>
      <c r="PWQ499" s="25"/>
      <c r="PWR499" s="25"/>
      <c r="PWS499" s="25"/>
      <c r="PWT499" s="25"/>
      <c r="PWU499" s="25"/>
      <c r="PWV499" s="25"/>
      <c r="PWW499" s="25"/>
      <c r="PWX499" s="25"/>
      <c r="PWY499" s="25"/>
      <c r="PWZ499" s="25"/>
      <c r="PXA499" s="25"/>
      <c r="PXB499" s="25"/>
      <c r="PXC499" s="25"/>
      <c r="PXD499" s="25"/>
      <c r="PXE499" s="25"/>
      <c r="PXF499" s="25"/>
      <c r="PXG499" s="25"/>
      <c r="PXH499" s="25"/>
      <c r="PXI499" s="25"/>
      <c r="PXJ499" s="25"/>
      <c r="PXK499" s="25"/>
      <c r="PXL499" s="25"/>
      <c r="PXM499" s="25"/>
      <c r="PXN499" s="25"/>
      <c r="PXO499" s="25"/>
      <c r="PXP499" s="25"/>
      <c r="PXQ499" s="25"/>
      <c r="PXR499" s="25"/>
      <c r="PXS499" s="25"/>
      <c r="PXT499" s="25"/>
      <c r="PXU499" s="25"/>
      <c r="PXV499" s="25"/>
      <c r="PXW499" s="25"/>
      <c r="PXX499" s="25"/>
      <c r="PXY499" s="25"/>
      <c r="PXZ499" s="25"/>
      <c r="PYA499" s="25"/>
      <c r="PYB499" s="25"/>
      <c r="PYC499" s="25"/>
      <c r="PYD499" s="25"/>
      <c r="PYE499" s="25"/>
      <c r="PYF499" s="25"/>
      <c r="PYG499" s="25"/>
      <c r="PYH499" s="25"/>
      <c r="PYI499" s="25"/>
      <c r="PYJ499" s="25"/>
      <c r="PYK499" s="25"/>
      <c r="PYL499" s="25"/>
      <c r="PYM499" s="25"/>
      <c r="PYN499" s="25"/>
      <c r="PYO499" s="25"/>
      <c r="PYP499" s="25"/>
      <c r="PYQ499" s="25"/>
      <c r="PYR499" s="25"/>
      <c r="PYS499" s="25"/>
      <c r="PYT499" s="25"/>
      <c r="PYU499" s="25"/>
      <c r="PYV499" s="25"/>
      <c r="PYW499" s="25"/>
      <c r="PYX499" s="25"/>
      <c r="PYY499" s="25"/>
      <c r="PYZ499" s="25"/>
      <c r="PZA499" s="25"/>
      <c r="PZB499" s="25"/>
      <c r="PZC499" s="25"/>
      <c r="PZD499" s="25"/>
      <c r="PZE499" s="25"/>
      <c r="PZF499" s="25"/>
      <c r="PZG499" s="25"/>
      <c r="PZH499" s="25"/>
      <c r="PZI499" s="25"/>
      <c r="PZJ499" s="25"/>
      <c r="PZK499" s="25"/>
      <c r="PZL499" s="25"/>
      <c r="PZM499" s="25"/>
      <c r="PZN499" s="25"/>
      <c r="PZO499" s="25"/>
      <c r="PZP499" s="25"/>
      <c r="PZQ499" s="25"/>
      <c r="PZR499" s="25"/>
      <c r="PZS499" s="25"/>
      <c r="PZT499" s="25"/>
      <c r="PZU499" s="25"/>
      <c r="PZV499" s="25"/>
      <c r="PZW499" s="25"/>
      <c r="PZX499" s="25"/>
      <c r="PZY499" s="25"/>
      <c r="PZZ499" s="25"/>
      <c r="QAA499" s="25"/>
      <c r="QAB499" s="25"/>
      <c r="QAC499" s="25"/>
      <c r="QAD499" s="25"/>
      <c r="QAE499" s="25"/>
      <c r="QAF499" s="25"/>
      <c r="QAG499" s="25"/>
      <c r="QAH499" s="25"/>
      <c r="QAI499" s="25"/>
      <c r="QAJ499" s="25"/>
      <c r="QAK499" s="25"/>
      <c r="QAL499" s="25"/>
      <c r="QAM499" s="25"/>
      <c r="QAN499" s="25"/>
      <c r="QAO499" s="25"/>
      <c r="QAP499" s="25"/>
      <c r="QAQ499" s="25"/>
      <c r="QAR499" s="25"/>
      <c r="QAS499" s="25"/>
      <c r="QAT499" s="25"/>
      <c r="QAU499" s="25"/>
      <c r="QAV499" s="25"/>
      <c r="QAW499" s="25"/>
      <c r="QAX499" s="25"/>
      <c r="QAY499" s="25"/>
      <c r="QAZ499" s="25"/>
      <c r="QBA499" s="25"/>
      <c r="QBB499" s="25"/>
      <c r="QBC499" s="25"/>
      <c r="QBD499" s="25"/>
      <c r="QBE499" s="25"/>
      <c r="QBF499" s="25"/>
      <c r="QBG499" s="25"/>
      <c r="QBH499" s="25"/>
      <c r="QBI499" s="25"/>
      <c r="QBJ499" s="25"/>
      <c r="QBK499" s="25"/>
      <c r="QBL499" s="25"/>
      <c r="QBM499" s="25"/>
      <c r="QBN499" s="25"/>
      <c r="QBO499" s="25"/>
      <c r="QBP499" s="25"/>
      <c r="QBQ499" s="25"/>
      <c r="QBR499" s="25"/>
      <c r="QBS499" s="25"/>
      <c r="QBT499" s="25"/>
      <c r="QBU499" s="25"/>
      <c r="QBV499" s="25"/>
      <c r="QBW499" s="25"/>
      <c r="QBX499" s="25"/>
      <c r="QBY499" s="25"/>
      <c r="QBZ499" s="25"/>
      <c r="QCA499" s="25"/>
      <c r="QCB499" s="25"/>
      <c r="QCC499" s="25"/>
      <c r="QCD499" s="25"/>
      <c r="QCE499" s="25"/>
      <c r="QCF499" s="25"/>
      <c r="QCG499" s="25"/>
      <c r="QCH499" s="25"/>
      <c r="QCI499" s="25"/>
      <c r="QCJ499" s="25"/>
      <c r="QCK499" s="25"/>
      <c r="QCL499" s="25"/>
      <c r="QCM499" s="25"/>
      <c r="QCN499" s="25"/>
      <c r="QCO499" s="25"/>
      <c r="QCP499" s="25"/>
      <c r="QCQ499" s="25"/>
      <c r="QCR499" s="25"/>
      <c r="QCS499" s="25"/>
      <c r="QCT499" s="25"/>
      <c r="QCU499" s="25"/>
      <c r="QCV499" s="25"/>
      <c r="QCW499" s="25"/>
      <c r="QCX499" s="25"/>
      <c r="QCY499" s="25"/>
      <c r="QCZ499" s="25"/>
      <c r="QDA499" s="25"/>
      <c r="QDB499" s="25"/>
      <c r="QDC499" s="25"/>
      <c r="QDD499" s="25"/>
      <c r="QDE499" s="25"/>
      <c r="QDF499" s="25"/>
      <c r="QDG499" s="25"/>
      <c r="QDH499" s="25"/>
      <c r="QDI499" s="25"/>
      <c r="QDJ499" s="25"/>
      <c r="QDK499" s="25"/>
      <c r="QDL499" s="25"/>
      <c r="QDM499" s="25"/>
      <c r="QDN499" s="25"/>
      <c r="QDO499" s="25"/>
      <c r="QDP499" s="25"/>
      <c r="QDQ499" s="25"/>
      <c r="QDR499" s="25"/>
      <c r="QDS499" s="25"/>
      <c r="QDT499" s="25"/>
      <c r="QDU499" s="25"/>
      <c r="QDV499" s="25"/>
      <c r="QDW499" s="25"/>
      <c r="QDX499" s="25"/>
      <c r="QDY499" s="25"/>
      <c r="QDZ499" s="25"/>
      <c r="QEA499" s="25"/>
      <c r="QEB499" s="25"/>
      <c r="QEC499" s="25"/>
      <c r="QED499" s="25"/>
      <c r="QEE499" s="25"/>
      <c r="QEF499" s="25"/>
      <c r="QEG499" s="25"/>
      <c r="QEH499" s="25"/>
      <c r="QEI499" s="25"/>
      <c r="QEJ499" s="25"/>
      <c r="QEK499" s="25"/>
      <c r="QEL499" s="25"/>
      <c r="QEM499" s="25"/>
      <c r="QEN499" s="25"/>
      <c r="QEO499" s="25"/>
      <c r="QEP499" s="25"/>
      <c r="QEQ499" s="25"/>
      <c r="QER499" s="25"/>
      <c r="QES499" s="25"/>
      <c r="QET499" s="25"/>
      <c r="QEU499" s="25"/>
      <c r="QEV499" s="25"/>
      <c r="QEW499" s="25"/>
      <c r="QEX499" s="25"/>
      <c r="QEY499" s="25"/>
      <c r="QEZ499" s="25"/>
      <c r="QFA499" s="25"/>
      <c r="QFB499" s="25"/>
      <c r="QFC499" s="25"/>
      <c r="QFD499" s="25"/>
      <c r="QFE499" s="25"/>
      <c r="QFF499" s="25"/>
      <c r="QFG499" s="25"/>
      <c r="QFH499" s="25"/>
      <c r="QFI499" s="25"/>
      <c r="QFJ499" s="25"/>
      <c r="QFK499" s="25"/>
      <c r="QFL499" s="25"/>
      <c r="QFM499" s="25"/>
      <c r="QFN499" s="25"/>
      <c r="QFO499" s="25"/>
      <c r="QFP499" s="25"/>
      <c r="QFQ499" s="25"/>
      <c r="QFR499" s="25"/>
      <c r="QFS499" s="25"/>
      <c r="QFT499" s="25"/>
      <c r="QFU499" s="25"/>
      <c r="QFV499" s="25"/>
      <c r="QFW499" s="25"/>
      <c r="QFX499" s="25"/>
      <c r="QFY499" s="25"/>
      <c r="QFZ499" s="25"/>
      <c r="QGA499" s="25"/>
      <c r="QGB499" s="25"/>
      <c r="QGC499" s="25"/>
      <c r="QGD499" s="25"/>
      <c r="QGE499" s="25"/>
      <c r="QGF499" s="25"/>
      <c r="QGG499" s="25"/>
      <c r="QGH499" s="25"/>
      <c r="QGI499" s="25"/>
      <c r="QGJ499" s="25"/>
      <c r="QGK499" s="25"/>
      <c r="QGL499" s="25"/>
      <c r="QGM499" s="25"/>
      <c r="QGN499" s="25"/>
      <c r="QGO499" s="25"/>
      <c r="QGP499" s="25"/>
      <c r="QGQ499" s="25"/>
      <c r="QGR499" s="25"/>
      <c r="QGS499" s="25"/>
      <c r="QGT499" s="25"/>
      <c r="QGU499" s="25"/>
      <c r="QGV499" s="25"/>
      <c r="QGW499" s="25"/>
      <c r="QGX499" s="25"/>
      <c r="QGY499" s="25"/>
      <c r="QGZ499" s="25"/>
      <c r="QHA499" s="25"/>
      <c r="QHB499" s="25"/>
      <c r="QHC499" s="25"/>
      <c r="QHD499" s="25"/>
      <c r="QHE499" s="25"/>
      <c r="QHF499" s="25"/>
      <c r="QHG499" s="25"/>
      <c r="QHH499" s="25"/>
      <c r="QHI499" s="25"/>
      <c r="QHJ499" s="25"/>
      <c r="QHK499" s="25"/>
      <c r="QHL499" s="25"/>
      <c r="QHM499" s="25"/>
      <c r="QHN499" s="25"/>
      <c r="QHO499" s="25"/>
      <c r="QHP499" s="25"/>
      <c r="QHQ499" s="25"/>
      <c r="QHR499" s="25"/>
      <c r="QHS499" s="25"/>
      <c r="QHT499" s="25"/>
      <c r="QHU499" s="25"/>
      <c r="QHV499" s="25"/>
      <c r="QHW499" s="25"/>
      <c r="QHX499" s="25"/>
      <c r="QHY499" s="25"/>
      <c r="QHZ499" s="25"/>
      <c r="QIA499" s="25"/>
      <c r="QIB499" s="25"/>
      <c r="QIC499" s="25"/>
      <c r="QID499" s="25"/>
      <c r="QIE499" s="25"/>
      <c r="QIF499" s="25"/>
      <c r="QIG499" s="25"/>
      <c r="QIH499" s="25"/>
      <c r="QII499" s="25"/>
      <c r="QIJ499" s="25"/>
      <c r="QIK499" s="25"/>
      <c r="QIL499" s="25"/>
      <c r="QIM499" s="25"/>
      <c r="QIN499" s="25"/>
      <c r="QIO499" s="25"/>
      <c r="QIP499" s="25"/>
      <c r="QIQ499" s="25"/>
      <c r="QIR499" s="25"/>
      <c r="QIS499" s="25"/>
      <c r="QIT499" s="25"/>
      <c r="QIU499" s="25"/>
      <c r="QIV499" s="25"/>
      <c r="QIW499" s="25"/>
      <c r="QIX499" s="25"/>
      <c r="QIY499" s="25"/>
      <c r="QIZ499" s="25"/>
      <c r="QJA499" s="25"/>
      <c r="QJB499" s="25"/>
      <c r="QJC499" s="25"/>
      <c r="QJD499" s="25"/>
      <c r="QJE499" s="25"/>
      <c r="QJF499" s="25"/>
      <c r="QJG499" s="25"/>
      <c r="QJH499" s="25"/>
      <c r="QJI499" s="25"/>
      <c r="QJJ499" s="25"/>
      <c r="QJK499" s="25"/>
      <c r="QJL499" s="25"/>
      <c r="QJM499" s="25"/>
      <c r="QJN499" s="25"/>
      <c r="QJO499" s="25"/>
      <c r="QJP499" s="25"/>
      <c r="QJQ499" s="25"/>
      <c r="QJR499" s="25"/>
      <c r="QJS499" s="25"/>
      <c r="QJT499" s="25"/>
      <c r="QJU499" s="25"/>
      <c r="QJV499" s="25"/>
      <c r="QJW499" s="25"/>
      <c r="QJX499" s="25"/>
      <c r="QJY499" s="25"/>
      <c r="QJZ499" s="25"/>
      <c r="QKA499" s="25"/>
      <c r="QKB499" s="25"/>
      <c r="QKC499" s="25"/>
      <c r="QKD499" s="25"/>
      <c r="QKE499" s="25"/>
      <c r="QKF499" s="25"/>
      <c r="QKG499" s="25"/>
      <c r="QKH499" s="25"/>
      <c r="QKI499" s="25"/>
      <c r="QKJ499" s="25"/>
      <c r="QKK499" s="25"/>
      <c r="QKL499" s="25"/>
      <c r="QKM499" s="25"/>
      <c r="QKN499" s="25"/>
      <c r="QKO499" s="25"/>
      <c r="QKP499" s="25"/>
      <c r="QKQ499" s="25"/>
      <c r="QKR499" s="25"/>
      <c r="QKS499" s="25"/>
      <c r="QKT499" s="25"/>
      <c r="QKU499" s="25"/>
      <c r="QKV499" s="25"/>
      <c r="QKW499" s="25"/>
      <c r="QKX499" s="25"/>
      <c r="QKY499" s="25"/>
      <c r="QKZ499" s="25"/>
      <c r="QLA499" s="25"/>
      <c r="QLB499" s="25"/>
      <c r="QLC499" s="25"/>
      <c r="QLD499" s="25"/>
      <c r="QLE499" s="25"/>
      <c r="QLF499" s="25"/>
      <c r="QLG499" s="25"/>
      <c r="QLH499" s="25"/>
      <c r="QLI499" s="25"/>
      <c r="QLJ499" s="25"/>
      <c r="QLK499" s="25"/>
      <c r="QLL499" s="25"/>
      <c r="QLM499" s="25"/>
      <c r="QLN499" s="25"/>
      <c r="QLO499" s="25"/>
      <c r="QLP499" s="25"/>
      <c r="QLQ499" s="25"/>
      <c r="QLR499" s="25"/>
      <c r="QLS499" s="25"/>
      <c r="QLT499" s="25"/>
      <c r="QLU499" s="25"/>
      <c r="QLV499" s="25"/>
      <c r="QLW499" s="25"/>
      <c r="QLX499" s="25"/>
      <c r="QLY499" s="25"/>
      <c r="QLZ499" s="25"/>
      <c r="QMA499" s="25"/>
      <c r="QMB499" s="25"/>
      <c r="QMC499" s="25"/>
      <c r="QMD499" s="25"/>
      <c r="QME499" s="25"/>
      <c r="QMF499" s="25"/>
      <c r="QMG499" s="25"/>
      <c r="QMH499" s="25"/>
      <c r="QMI499" s="25"/>
      <c r="QMJ499" s="25"/>
      <c r="QMK499" s="25"/>
      <c r="QML499" s="25"/>
      <c r="QMM499" s="25"/>
      <c r="QMN499" s="25"/>
      <c r="QMO499" s="25"/>
      <c r="QMP499" s="25"/>
      <c r="QMQ499" s="25"/>
      <c r="QMR499" s="25"/>
      <c r="QMS499" s="25"/>
      <c r="QMT499" s="25"/>
      <c r="QMU499" s="25"/>
      <c r="QMV499" s="25"/>
      <c r="QMW499" s="25"/>
      <c r="QMX499" s="25"/>
      <c r="QMY499" s="25"/>
      <c r="QMZ499" s="25"/>
      <c r="QNA499" s="25"/>
      <c r="QNB499" s="25"/>
      <c r="QNC499" s="25"/>
      <c r="QND499" s="25"/>
      <c r="QNE499" s="25"/>
      <c r="QNF499" s="25"/>
      <c r="QNG499" s="25"/>
      <c r="QNH499" s="25"/>
      <c r="QNI499" s="25"/>
      <c r="QNJ499" s="25"/>
      <c r="QNK499" s="25"/>
      <c r="QNL499" s="25"/>
      <c r="QNM499" s="25"/>
      <c r="QNN499" s="25"/>
      <c r="QNO499" s="25"/>
      <c r="QNP499" s="25"/>
      <c r="QNQ499" s="25"/>
      <c r="QNR499" s="25"/>
      <c r="QNS499" s="25"/>
      <c r="QNT499" s="25"/>
      <c r="QNU499" s="25"/>
      <c r="QNV499" s="25"/>
      <c r="QNW499" s="25"/>
      <c r="QNX499" s="25"/>
      <c r="QNY499" s="25"/>
      <c r="QNZ499" s="25"/>
      <c r="QOA499" s="25"/>
      <c r="QOB499" s="25"/>
      <c r="QOC499" s="25"/>
      <c r="QOD499" s="25"/>
      <c r="QOE499" s="25"/>
      <c r="QOF499" s="25"/>
      <c r="QOG499" s="25"/>
      <c r="QOH499" s="25"/>
      <c r="QOI499" s="25"/>
      <c r="QOJ499" s="25"/>
      <c r="QOK499" s="25"/>
      <c r="QOL499" s="25"/>
      <c r="QOM499" s="25"/>
      <c r="QON499" s="25"/>
      <c r="QOO499" s="25"/>
      <c r="QOP499" s="25"/>
      <c r="QOQ499" s="25"/>
      <c r="QOR499" s="25"/>
      <c r="QOS499" s="25"/>
      <c r="QOT499" s="25"/>
      <c r="QOU499" s="25"/>
      <c r="QOV499" s="25"/>
      <c r="QOW499" s="25"/>
      <c r="QOX499" s="25"/>
      <c r="QOY499" s="25"/>
      <c r="QOZ499" s="25"/>
      <c r="QPA499" s="25"/>
      <c r="QPB499" s="25"/>
      <c r="QPC499" s="25"/>
      <c r="QPD499" s="25"/>
      <c r="QPE499" s="25"/>
      <c r="QPF499" s="25"/>
      <c r="QPG499" s="25"/>
      <c r="QPH499" s="25"/>
      <c r="QPI499" s="25"/>
      <c r="QPJ499" s="25"/>
      <c r="QPK499" s="25"/>
      <c r="QPL499" s="25"/>
      <c r="QPM499" s="25"/>
      <c r="QPN499" s="25"/>
      <c r="QPO499" s="25"/>
      <c r="QPP499" s="25"/>
      <c r="QPQ499" s="25"/>
      <c r="QPR499" s="25"/>
      <c r="QPS499" s="25"/>
      <c r="QPT499" s="25"/>
      <c r="QPU499" s="25"/>
      <c r="QPV499" s="25"/>
      <c r="QPW499" s="25"/>
      <c r="QPX499" s="25"/>
      <c r="QPY499" s="25"/>
      <c r="QPZ499" s="25"/>
      <c r="QQA499" s="25"/>
      <c r="QQB499" s="25"/>
      <c r="QQC499" s="25"/>
      <c r="QQD499" s="25"/>
      <c r="QQE499" s="25"/>
      <c r="QQF499" s="25"/>
      <c r="QQG499" s="25"/>
      <c r="QQH499" s="25"/>
      <c r="QQI499" s="25"/>
      <c r="QQJ499" s="25"/>
      <c r="QQK499" s="25"/>
      <c r="QQL499" s="25"/>
      <c r="QQM499" s="25"/>
      <c r="QQN499" s="25"/>
      <c r="QQO499" s="25"/>
      <c r="QQP499" s="25"/>
      <c r="QQQ499" s="25"/>
      <c r="QQR499" s="25"/>
      <c r="QQS499" s="25"/>
      <c r="QQT499" s="25"/>
      <c r="QQU499" s="25"/>
      <c r="QQV499" s="25"/>
      <c r="QQW499" s="25"/>
      <c r="QQX499" s="25"/>
      <c r="QQY499" s="25"/>
      <c r="QQZ499" s="25"/>
      <c r="QRA499" s="25"/>
      <c r="QRB499" s="25"/>
      <c r="QRC499" s="25"/>
      <c r="QRD499" s="25"/>
      <c r="QRE499" s="25"/>
      <c r="QRF499" s="25"/>
      <c r="QRG499" s="25"/>
      <c r="QRH499" s="25"/>
      <c r="QRI499" s="25"/>
      <c r="QRJ499" s="25"/>
      <c r="QRK499" s="25"/>
      <c r="QRL499" s="25"/>
      <c r="QRM499" s="25"/>
      <c r="QRN499" s="25"/>
      <c r="QRO499" s="25"/>
      <c r="QRP499" s="25"/>
      <c r="QRQ499" s="25"/>
      <c r="QRR499" s="25"/>
      <c r="QRS499" s="25"/>
      <c r="QRT499" s="25"/>
      <c r="QRU499" s="25"/>
      <c r="QRV499" s="25"/>
      <c r="QRW499" s="25"/>
      <c r="QRX499" s="25"/>
      <c r="QRY499" s="25"/>
      <c r="QRZ499" s="25"/>
      <c r="QSA499" s="25"/>
      <c r="QSB499" s="25"/>
      <c r="QSC499" s="25"/>
      <c r="QSD499" s="25"/>
      <c r="QSE499" s="25"/>
      <c r="QSF499" s="25"/>
      <c r="QSG499" s="25"/>
      <c r="QSH499" s="25"/>
      <c r="QSI499" s="25"/>
      <c r="QSJ499" s="25"/>
      <c r="QSK499" s="25"/>
      <c r="QSL499" s="25"/>
      <c r="QSM499" s="25"/>
      <c r="QSN499" s="25"/>
      <c r="QSO499" s="25"/>
      <c r="QSP499" s="25"/>
      <c r="QSQ499" s="25"/>
      <c r="QSR499" s="25"/>
      <c r="QSS499" s="25"/>
      <c r="QST499" s="25"/>
      <c r="QSU499" s="25"/>
      <c r="QSV499" s="25"/>
      <c r="QSW499" s="25"/>
      <c r="QSX499" s="25"/>
      <c r="QSY499" s="25"/>
      <c r="QSZ499" s="25"/>
      <c r="QTA499" s="25"/>
      <c r="QTB499" s="25"/>
      <c r="QTC499" s="25"/>
      <c r="QTD499" s="25"/>
      <c r="QTE499" s="25"/>
      <c r="QTF499" s="25"/>
      <c r="QTG499" s="25"/>
      <c r="QTH499" s="25"/>
      <c r="QTI499" s="25"/>
      <c r="QTJ499" s="25"/>
      <c r="QTK499" s="25"/>
      <c r="QTL499" s="25"/>
      <c r="QTM499" s="25"/>
      <c r="QTN499" s="25"/>
      <c r="QTO499" s="25"/>
      <c r="QTP499" s="25"/>
      <c r="QTQ499" s="25"/>
      <c r="QTR499" s="25"/>
      <c r="QTS499" s="25"/>
      <c r="QTT499" s="25"/>
      <c r="QTU499" s="25"/>
      <c r="QTV499" s="25"/>
      <c r="QTW499" s="25"/>
      <c r="QTX499" s="25"/>
      <c r="QTY499" s="25"/>
      <c r="QTZ499" s="25"/>
      <c r="QUA499" s="25"/>
      <c r="QUB499" s="25"/>
      <c r="QUC499" s="25"/>
      <c r="QUD499" s="25"/>
      <c r="QUE499" s="25"/>
      <c r="QUF499" s="25"/>
      <c r="QUG499" s="25"/>
      <c r="QUH499" s="25"/>
      <c r="QUI499" s="25"/>
      <c r="QUJ499" s="25"/>
      <c r="QUK499" s="25"/>
      <c r="QUL499" s="25"/>
      <c r="QUM499" s="25"/>
      <c r="QUN499" s="25"/>
      <c r="QUO499" s="25"/>
      <c r="QUP499" s="25"/>
      <c r="QUQ499" s="25"/>
      <c r="QUR499" s="25"/>
      <c r="QUS499" s="25"/>
      <c r="QUT499" s="25"/>
      <c r="QUU499" s="25"/>
      <c r="QUV499" s="25"/>
      <c r="QUW499" s="25"/>
      <c r="QUX499" s="25"/>
      <c r="QUY499" s="25"/>
      <c r="QUZ499" s="25"/>
      <c r="QVA499" s="25"/>
      <c r="QVB499" s="25"/>
      <c r="QVC499" s="25"/>
      <c r="QVD499" s="25"/>
      <c r="QVE499" s="25"/>
      <c r="QVF499" s="25"/>
      <c r="QVG499" s="25"/>
      <c r="QVH499" s="25"/>
      <c r="QVI499" s="25"/>
      <c r="QVJ499" s="25"/>
      <c r="QVK499" s="25"/>
      <c r="QVL499" s="25"/>
      <c r="QVM499" s="25"/>
      <c r="QVN499" s="25"/>
      <c r="QVO499" s="25"/>
      <c r="QVP499" s="25"/>
      <c r="QVQ499" s="25"/>
      <c r="QVR499" s="25"/>
      <c r="QVS499" s="25"/>
      <c r="QVT499" s="25"/>
      <c r="QVU499" s="25"/>
      <c r="QVV499" s="25"/>
      <c r="QVW499" s="25"/>
      <c r="QVX499" s="25"/>
      <c r="QVY499" s="25"/>
      <c r="QVZ499" s="25"/>
      <c r="QWA499" s="25"/>
      <c r="QWB499" s="25"/>
      <c r="QWC499" s="25"/>
      <c r="QWD499" s="25"/>
      <c r="QWE499" s="25"/>
      <c r="QWF499" s="25"/>
      <c r="QWG499" s="25"/>
      <c r="QWH499" s="25"/>
      <c r="QWI499" s="25"/>
      <c r="QWJ499" s="25"/>
      <c r="QWK499" s="25"/>
      <c r="QWL499" s="25"/>
      <c r="QWM499" s="25"/>
      <c r="QWN499" s="25"/>
      <c r="QWO499" s="25"/>
      <c r="QWP499" s="25"/>
      <c r="QWQ499" s="25"/>
      <c r="QWR499" s="25"/>
      <c r="QWS499" s="25"/>
      <c r="QWT499" s="25"/>
      <c r="QWU499" s="25"/>
      <c r="QWV499" s="25"/>
      <c r="QWW499" s="25"/>
      <c r="QWX499" s="25"/>
      <c r="QWY499" s="25"/>
      <c r="QWZ499" s="25"/>
      <c r="QXA499" s="25"/>
      <c r="QXB499" s="25"/>
      <c r="QXC499" s="25"/>
      <c r="QXD499" s="25"/>
      <c r="QXE499" s="25"/>
      <c r="QXF499" s="25"/>
      <c r="QXG499" s="25"/>
      <c r="QXH499" s="25"/>
      <c r="QXI499" s="25"/>
      <c r="QXJ499" s="25"/>
      <c r="QXK499" s="25"/>
      <c r="QXL499" s="25"/>
      <c r="QXM499" s="25"/>
      <c r="QXN499" s="25"/>
      <c r="QXO499" s="25"/>
      <c r="QXP499" s="25"/>
      <c r="QXQ499" s="25"/>
      <c r="QXR499" s="25"/>
      <c r="QXS499" s="25"/>
      <c r="QXT499" s="25"/>
      <c r="QXU499" s="25"/>
      <c r="QXV499" s="25"/>
      <c r="QXW499" s="25"/>
      <c r="QXX499" s="25"/>
      <c r="QXY499" s="25"/>
      <c r="QXZ499" s="25"/>
      <c r="QYA499" s="25"/>
      <c r="QYB499" s="25"/>
      <c r="QYC499" s="25"/>
      <c r="QYD499" s="25"/>
      <c r="QYE499" s="25"/>
      <c r="QYF499" s="25"/>
      <c r="QYG499" s="25"/>
      <c r="QYH499" s="25"/>
      <c r="QYI499" s="25"/>
      <c r="QYJ499" s="25"/>
      <c r="QYK499" s="25"/>
      <c r="QYL499" s="25"/>
      <c r="QYM499" s="25"/>
      <c r="QYN499" s="25"/>
      <c r="QYO499" s="25"/>
      <c r="QYP499" s="25"/>
      <c r="QYQ499" s="25"/>
      <c r="QYR499" s="25"/>
      <c r="QYS499" s="25"/>
      <c r="QYT499" s="25"/>
      <c r="QYU499" s="25"/>
      <c r="QYV499" s="25"/>
      <c r="QYW499" s="25"/>
      <c r="QYX499" s="25"/>
      <c r="QYY499" s="25"/>
      <c r="QYZ499" s="25"/>
      <c r="QZA499" s="25"/>
      <c r="QZB499" s="25"/>
      <c r="QZC499" s="25"/>
      <c r="QZD499" s="25"/>
      <c r="QZE499" s="25"/>
      <c r="QZF499" s="25"/>
      <c r="QZG499" s="25"/>
      <c r="QZH499" s="25"/>
      <c r="QZI499" s="25"/>
      <c r="QZJ499" s="25"/>
      <c r="QZK499" s="25"/>
      <c r="QZL499" s="25"/>
      <c r="QZM499" s="25"/>
      <c r="QZN499" s="25"/>
      <c r="QZO499" s="25"/>
      <c r="QZP499" s="25"/>
      <c r="QZQ499" s="25"/>
      <c r="QZR499" s="25"/>
      <c r="QZS499" s="25"/>
      <c r="QZT499" s="25"/>
      <c r="QZU499" s="25"/>
      <c r="QZV499" s="25"/>
      <c r="QZW499" s="25"/>
      <c r="QZX499" s="25"/>
      <c r="QZY499" s="25"/>
      <c r="QZZ499" s="25"/>
      <c r="RAA499" s="25"/>
      <c r="RAB499" s="25"/>
      <c r="RAC499" s="25"/>
      <c r="RAD499" s="25"/>
      <c r="RAE499" s="25"/>
      <c r="RAF499" s="25"/>
      <c r="RAG499" s="25"/>
      <c r="RAH499" s="25"/>
      <c r="RAI499" s="25"/>
      <c r="RAJ499" s="25"/>
      <c r="RAK499" s="25"/>
      <c r="RAL499" s="25"/>
      <c r="RAM499" s="25"/>
      <c r="RAN499" s="25"/>
      <c r="RAO499" s="25"/>
      <c r="RAP499" s="25"/>
      <c r="RAQ499" s="25"/>
      <c r="RAR499" s="25"/>
      <c r="RAS499" s="25"/>
      <c r="RAT499" s="25"/>
      <c r="RAU499" s="25"/>
      <c r="RAV499" s="25"/>
      <c r="RAW499" s="25"/>
      <c r="RAX499" s="25"/>
      <c r="RAY499" s="25"/>
      <c r="RAZ499" s="25"/>
      <c r="RBA499" s="25"/>
      <c r="RBB499" s="25"/>
      <c r="RBC499" s="25"/>
      <c r="RBD499" s="25"/>
      <c r="RBE499" s="25"/>
      <c r="RBF499" s="25"/>
      <c r="RBG499" s="25"/>
      <c r="RBH499" s="25"/>
      <c r="RBI499" s="25"/>
      <c r="RBJ499" s="25"/>
      <c r="RBK499" s="25"/>
      <c r="RBL499" s="25"/>
      <c r="RBM499" s="25"/>
      <c r="RBN499" s="25"/>
      <c r="RBO499" s="25"/>
      <c r="RBP499" s="25"/>
      <c r="RBQ499" s="25"/>
      <c r="RBR499" s="25"/>
      <c r="RBS499" s="25"/>
      <c r="RBT499" s="25"/>
      <c r="RBU499" s="25"/>
      <c r="RBV499" s="25"/>
      <c r="RBW499" s="25"/>
      <c r="RBX499" s="25"/>
      <c r="RBY499" s="25"/>
      <c r="RBZ499" s="25"/>
      <c r="RCA499" s="25"/>
      <c r="RCB499" s="25"/>
      <c r="RCC499" s="25"/>
      <c r="RCD499" s="25"/>
      <c r="RCE499" s="25"/>
      <c r="RCF499" s="25"/>
      <c r="RCG499" s="25"/>
      <c r="RCH499" s="25"/>
      <c r="RCI499" s="25"/>
      <c r="RCJ499" s="25"/>
      <c r="RCK499" s="25"/>
      <c r="RCL499" s="25"/>
      <c r="RCM499" s="25"/>
      <c r="RCN499" s="25"/>
      <c r="RCO499" s="25"/>
      <c r="RCP499" s="25"/>
      <c r="RCQ499" s="25"/>
      <c r="RCR499" s="25"/>
      <c r="RCS499" s="25"/>
      <c r="RCT499" s="25"/>
      <c r="RCU499" s="25"/>
      <c r="RCV499" s="25"/>
      <c r="RCW499" s="25"/>
      <c r="RCX499" s="25"/>
      <c r="RCY499" s="25"/>
      <c r="RCZ499" s="25"/>
      <c r="RDA499" s="25"/>
      <c r="RDB499" s="25"/>
      <c r="RDC499" s="25"/>
      <c r="RDD499" s="25"/>
      <c r="RDE499" s="25"/>
      <c r="RDF499" s="25"/>
      <c r="RDG499" s="25"/>
      <c r="RDH499" s="25"/>
      <c r="RDI499" s="25"/>
      <c r="RDJ499" s="25"/>
      <c r="RDK499" s="25"/>
      <c r="RDL499" s="25"/>
      <c r="RDM499" s="25"/>
      <c r="RDN499" s="25"/>
      <c r="RDO499" s="25"/>
      <c r="RDP499" s="25"/>
      <c r="RDQ499" s="25"/>
      <c r="RDR499" s="25"/>
      <c r="RDS499" s="25"/>
      <c r="RDT499" s="25"/>
      <c r="RDU499" s="25"/>
      <c r="RDV499" s="25"/>
      <c r="RDW499" s="25"/>
      <c r="RDX499" s="25"/>
      <c r="RDY499" s="25"/>
      <c r="RDZ499" s="25"/>
      <c r="REA499" s="25"/>
      <c r="REB499" s="25"/>
      <c r="REC499" s="25"/>
      <c r="RED499" s="25"/>
      <c r="REE499" s="25"/>
      <c r="REF499" s="25"/>
      <c r="REG499" s="25"/>
      <c r="REH499" s="25"/>
      <c r="REI499" s="25"/>
      <c r="REJ499" s="25"/>
      <c r="REK499" s="25"/>
      <c r="REL499" s="25"/>
      <c r="REM499" s="25"/>
      <c r="REN499" s="25"/>
      <c r="REO499" s="25"/>
      <c r="REP499" s="25"/>
      <c r="REQ499" s="25"/>
      <c r="RER499" s="25"/>
      <c r="RES499" s="25"/>
      <c r="RET499" s="25"/>
      <c r="REU499" s="25"/>
      <c r="REV499" s="25"/>
      <c r="REW499" s="25"/>
      <c r="REX499" s="25"/>
      <c r="REY499" s="25"/>
      <c r="REZ499" s="25"/>
      <c r="RFA499" s="25"/>
      <c r="RFB499" s="25"/>
      <c r="RFC499" s="25"/>
      <c r="RFD499" s="25"/>
      <c r="RFE499" s="25"/>
      <c r="RFF499" s="25"/>
      <c r="RFG499" s="25"/>
      <c r="RFH499" s="25"/>
      <c r="RFI499" s="25"/>
      <c r="RFJ499" s="25"/>
      <c r="RFK499" s="25"/>
      <c r="RFL499" s="25"/>
      <c r="RFM499" s="25"/>
      <c r="RFN499" s="25"/>
      <c r="RFO499" s="25"/>
      <c r="RFP499" s="25"/>
      <c r="RFQ499" s="25"/>
      <c r="RFR499" s="25"/>
      <c r="RFS499" s="25"/>
      <c r="RFT499" s="25"/>
      <c r="RFU499" s="25"/>
      <c r="RFV499" s="25"/>
      <c r="RFW499" s="25"/>
      <c r="RFX499" s="25"/>
      <c r="RFY499" s="25"/>
      <c r="RFZ499" s="25"/>
      <c r="RGA499" s="25"/>
      <c r="RGB499" s="25"/>
      <c r="RGC499" s="25"/>
      <c r="RGD499" s="25"/>
      <c r="RGE499" s="25"/>
      <c r="RGF499" s="25"/>
      <c r="RGG499" s="25"/>
      <c r="RGH499" s="25"/>
      <c r="RGI499" s="25"/>
      <c r="RGJ499" s="25"/>
      <c r="RGK499" s="25"/>
      <c r="RGL499" s="25"/>
      <c r="RGM499" s="25"/>
      <c r="RGN499" s="25"/>
      <c r="RGO499" s="25"/>
      <c r="RGP499" s="25"/>
      <c r="RGQ499" s="25"/>
      <c r="RGR499" s="25"/>
      <c r="RGS499" s="25"/>
      <c r="RGT499" s="25"/>
      <c r="RGU499" s="25"/>
      <c r="RGV499" s="25"/>
      <c r="RGW499" s="25"/>
      <c r="RGX499" s="25"/>
      <c r="RGY499" s="25"/>
      <c r="RGZ499" s="25"/>
      <c r="RHA499" s="25"/>
      <c r="RHB499" s="25"/>
      <c r="RHC499" s="25"/>
      <c r="RHD499" s="25"/>
      <c r="RHE499" s="25"/>
      <c r="RHF499" s="25"/>
      <c r="RHG499" s="25"/>
      <c r="RHH499" s="25"/>
      <c r="RHI499" s="25"/>
      <c r="RHJ499" s="25"/>
      <c r="RHK499" s="25"/>
      <c r="RHL499" s="25"/>
      <c r="RHM499" s="25"/>
      <c r="RHN499" s="25"/>
      <c r="RHO499" s="25"/>
      <c r="RHP499" s="25"/>
      <c r="RHQ499" s="25"/>
      <c r="RHR499" s="25"/>
      <c r="RHS499" s="25"/>
      <c r="RHT499" s="25"/>
      <c r="RHU499" s="25"/>
      <c r="RHV499" s="25"/>
      <c r="RHW499" s="25"/>
      <c r="RHX499" s="25"/>
      <c r="RHY499" s="25"/>
      <c r="RHZ499" s="25"/>
      <c r="RIA499" s="25"/>
      <c r="RIB499" s="25"/>
      <c r="RIC499" s="25"/>
      <c r="RID499" s="25"/>
      <c r="RIE499" s="25"/>
      <c r="RIF499" s="25"/>
      <c r="RIG499" s="25"/>
      <c r="RIH499" s="25"/>
      <c r="RII499" s="25"/>
      <c r="RIJ499" s="25"/>
      <c r="RIK499" s="25"/>
      <c r="RIL499" s="25"/>
      <c r="RIM499" s="25"/>
      <c r="RIN499" s="25"/>
      <c r="RIO499" s="25"/>
      <c r="RIP499" s="25"/>
      <c r="RIQ499" s="25"/>
      <c r="RIR499" s="25"/>
      <c r="RIS499" s="25"/>
      <c r="RIT499" s="25"/>
      <c r="RIU499" s="25"/>
      <c r="RIV499" s="25"/>
      <c r="RIW499" s="25"/>
      <c r="RIX499" s="25"/>
      <c r="RIY499" s="25"/>
      <c r="RIZ499" s="25"/>
      <c r="RJA499" s="25"/>
      <c r="RJB499" s="25"/>
      <c r="RJC499" s="25"/>
      <c r="RJD499" s="25"/>
      <c r="RJE499" s="25"/>
      <c r="RJF499" s="25"/>
      <c r="RJG499" s="25"/>
      <c r="RJH499" s="25"/>
      <c r="RJI499" s="25"/>
      <c r="RJJ499" s="25"/>
      <c r="RJK499" s="25"/>
      <c r="RJL499" s="25"/>
      <c r="RJM499" s="25"/>
      <c r="RJN499" s="25"/>
      <c r="RJO499" s="25"/>
      <c r="RJP499" s="25"/>
      <c r="RJQ499" s="25"/>
      <c r="RJR499" s="25"/>
      <c r="RJS499" s="25"/>
      <c r="RJT499" s="25"/>
      <c r="RJU499" s="25"/>
      <c r="RJV499" s="25"/>
      <c r="RJW499" s="25"/>
      <c r="RJX499" s="25"/>
      <c r="RJY499" s="25"/>
      <c r="RJZ499" s="25"/>
      <c r="RKA499" s="25"/>
      <c r="RKB499" s="25"/>
      <c r="RKC499" s="25"/>
      <c r="RKD499" s="25"/>
      <c r="RKE499" s="25"/>
      <c r="RKF499" s="25"/>
      <c r="RKG499" s="25"/>
      <c r="RKH499" s="25"/>
      <c r="RKI499" s="25"/>
      <c r="RKJ499" s="25"/>
      <c r="RKK499" s="25"/>
      <c r="RKL499" s="25"/>
      <c r="RKM499" s="25"/>
      <c r="RKN499" s="25"/>
      <c r="RKO499" s="25"/>
      <c r="RKP499" s="25"/>
      <c r="RKQ499" s="25"/>
      <c r="RKR499" s="25"/>
      <c r="RKS499" s="25"/>
      <c r="RKT499" s="25"/>
      <c r="RKU499" s="25"/>
      <c r="RKV499" s="25"/>
      <c r="RKW499" s="25"/>
      <c r="RKX499" s="25"/>
      <c r="RKY499" s="25"/>
      <c r="RKZ499" s="25"/>
      <c r="RLA499" s="25"/>
      <c r="RLB499" s="25"/>
      <c r="RLC499" s="25"/>
      <c r="RLD499" s="25"/>
      <c r="RLE499" s="25"/>
      <c r="RLF499" s="25"/>
      <c r="RLG499" s="25"/>
      <c r="RLH499" s="25"/>
      <c r="RLI499" s="25"/>
      <c r="RLJ499" s="25"/>
      <c r="RLK499" s="25"/>
      <c r="RLL499" s="25"/>
      <c r="RLM499" s="25"/>
      <c r="RLN499" s="25"/>
      <c r="RLO499" s="25"/>
      <c r="RLP499" s="25"/>
      <c r="RLQ499" s="25"/>
      <c r="RLR499" s="25"/>
      <c r="RLS499" s="25"/>
      <c r="RLT499" s="25"/>
      <c r="RLU499" s="25"/>
      <c r="RLV499" s="25"/>
      <c r="RLW499" s="25"/>
      <c r="RLX499" s="25"/>
      <c r="RLY499" s="25"/>
      <c r="RLZ499" s="25"/>
      <c r="RMA499" s="25"/>
      <c r="RMB499" s="25"/>
      <c r="RMC499" s="25"/>
      <c r="RMD499" s="25"/>
      <c r="RME499" s="25"/>
      <c r="RMF499" s="25"/>
      <c r="RMG499" s="25"/>
      <c r="RMH499" s="25"/>
      <c r="RMI499" s="25"/>
      <c r="RMJ499" s="25"/>
      <c r="RMK499" s="25"/>
      <c r="RML499" s="25"/>
      <c r="RMM499" s="25"/>
      <c r="RMN499" s="25"/>
      <c r="RMO499" s="25"/>
      <c r="RMP499" s="25"/>
      <c r="RMQ499" s="25"/>
      <c r="RMR499" s="25"/>
      <c r="RMS499" s="25"/>
      <c r="RMT499" s="25"/>
      <c r="RMU499" s="25"/>
      <c r="RMV499" s="25"/>
      <c r="RMW499" s="25"/>
      <c r="RMX499" s="25"/>
      <c r="RMY499" s="25"/>
      <c r="RMZ499" s="25"/>
      <c r="RNA499" s="25"/>
      <c r="RNB499" s="25"/>
      <c r="RNC499" s="25"/>
      <c r="RND499" s="25"/>
      <c r="RNE499" s="25"/>
      <c r="RNF499" s="25"/>
      <c r="RNG499" s="25"/>
      <c r="RNH499" s="25"/>
      <c r="RNI499" s="25"/>
      <c r="RNJ499" s="25"/>
      <c r="RNK499" s="25"/>
      <c r="RNL499" s="25"/>
      <c r="RNM499" s="25"/>
      <c r="RNN499" s="25"/>
      <c r="RNO499" s="25"/>
      <c r="RNP499" s="25"/>
      <c r="RNQ499" s="25"/>
      <c r="RNR499" s="25"/>
      <c r="RNS499" s="25"/>
      <c r="RNT499" s="25"/>
      <c r="RNU499" s="25"/>
      <c r="RNV499" s="25"/>
      <c r="RNW499" s="25"/>
      <c r="RNX499" s="25"/>
      <c r="RNY499" s="25"/>
      <c r="RNZ499" s="25"/>
      <c r="ROA499" s="25"/>
      <c r="ROB499" s="25"/>
      <c r="ROC499" s="25"/>
      <c r="ROD499" s="25"/>
      <c r="ROE499" s="25"/>
      <c r="ROF499" s="25"/>
      <c r="ROG499" s="25"/>
      <c r="ROH499" s="25"/>
      <c r="ROI499" s="25"/>
      <c r="ROJ499" s="25"/>
      <c r="ROK499" s="25"/>
      <c r="ROL499" s="25"/>
      <c r="ROM499" s="25"/>
      <c r="RON499" s="25"/>
      <c r="ROO499" s="25"/>
      <c r="ROP499" s="25"/>
      <c r="ROQ499" s="25"/>
      <c r="ROR499" s="25"/>
      <c r="ROS499" s="25"/>
      <c r="ROT499" s="25"/>
      <c r="ROU499" s="25"/>
      <c r="ROV499" s="25"/>
      <c r="ROW499" s="25"/>
      <c r="ROX499" s="25"/>
      <c r="ROY499" s="25"/>
      <c r="ROZ499" s="25"/>
      <c r="RPA499" s="25"/>
      <c r="RPB499" s="25"/>
      <c r="RPC499" s="25"/>
      <c r="RPD499" s="25"/>
      <c r="RPE499" s="25"/>
      <c r="RPF499" s="25"/>
      <c r="RPG499" s="25"/>
      <c r="RPH499" s="25"/>
      <c r="RPI499" s="25"/>
      <c r="RPJ499" s="25"/>
      <c r="RPK499" s="25"/>
      <c r="RPL499" s="25"/>
      <c r="RPM499" s="25"/>
      <c r="RPN499" s="25"/>
      <c r="RPO499" s="25"/>
      <c r="RPP499" s="25"/>
      <c r="RPQ499" s="25"/>
      <c r="RPR499" s="25"/>
      <c r="RPS499" s="25"/>
      <c r="RPT499" s="25"/>
      <c r="RPU499" s="25"/>
      <c r="RPV499" s="25"/>
      <c r="RPW499" s="25"/>
      <c r="RPX499" s="25"/>
      <c r="RPY499" s="25"/>
      <c r="RPZ499" s="25"/>
      <c r="RQA499" s="25"/>
      <c r="RQB499" s="25"/>
      <c r="RQC499" s="25"/>
      <c r="RQD499" s="25"/>
      <c r="RQE499" s="25"/>
      <c r="RQF499" s="25"/>
      <c r="RQG499" s="25"/>
      <c r="RQH499" s="25"/>
      <c r="RQI499" s="25"/>
      <c r="RQJ499" s="25"/>
      <c r="RQK499" s="25"/>
      <c r="RQL499" s="25"/>
      <c r="RQM499" s="25"/>
      <c r="RQN499" s="25"/>
      <c r="RQO499" s="25"/>
      <c r="RQP499" s="25"/>
      <c r="RQQ499" s="25"/>
      <c r="RQR499" s="25"/>
      <c r="RQS499" s="25"/>
      <c r="RQT499" s="25"/>
      <c r="RQU499" s="25"/>
      <c r="RQV499" s="25"/>
      <c r="RQW499" s="25"/>
      <c r="RQX499" s="25"/>
      <c r="RQY499" s="25"/>
      <c r="RQZ499" s="25"/>
      <c r="RRA499" s="25"/>
      <c r="RRB499" s="25"/>
      <c r="RRC499" s="25"/>
      <c r="RRD499" s="25"/>
      <c r="RRE499" s="25"/>
      <c r="RRF499" s="25"/>
      <c r="RRG499" s="25"/>
      <c r="RRH499" s="25"/>
      <c r="RRI499" s="25"/>
      <c r="RRJ499" s="25"/>
      <c r="RRK499" s="25"/>
      <c r="RRL499" s="25"/>
      <c r="RRM499" s="25"/>
      <c r="RRN499" s="25"/>
      <c r="RRO499" s="25"/>
      <c r="RRP499" s="25"/>
      <c r="RRQ499" s="25"/>
      <c r="RRR499" s="25"/>
      <c r="RRS499" s="25"/>
      <c r="RRT499" s="25"/>
      <c r="RRU499" s="25"/>
      <c r="RRV499" s="25"/>
      <c r="RRW499" s="25"/>
      <c r="RRX499" s="25"/>
      <c r="RRY499" s="25"/>
      <c r="RRZ499" s="25"/>
      <c r="RSA499" s="25"/>
      <c r="RSB499" s="25"/>
      <c r="RSC499" s="25"/>
      <c r="RSD499" s="25"/>
      <c r="RSE499" s="25"/>
      <c r="RSF499" s="25"/>
      <c r="RSG499" s="25"/>
      <c r="RSH499" s="25"/>
      <c r="RSI499" s="25"/>
      <c r="RSJ499" s="25"/>
      <c r="RSK499" s="25"/>
      <c r="RSL499" s="25"/>
      <c r="RSM499" s="25"/>
      <c r="RSN499" s="25"/>
      <c r="RSO499" s="25"/>
      <c r="RSP499" s="25"/>
      <c r="RSQ499" s="25"/>
      <c r="RSR499" s="25"/>
      <c r="RSS499" s="25"/>
      <c r="RST499" s="25"/>
      <c r="RSU499" s="25"/>
      <c r="RSV499" s="25"/>
      <c r="RSW499" s="25"/>
      <c r="RSX499" s="25"/>
      <c r="RSY499" s="25"/>
      <c r="RSZ499" s="25"/>
      <c r="RTA499" s="25"/>
      <c r="RTB499" s="25"/>
      <c r="RTC499" s="25"/>
      <c r="RTD499" s="25"/>
      <c r="RTE499" s="25"/>
      <c r="RTF499" s="25"/>
      <c r="RTG499" s="25"/>
      <c r="RTH499" s="25"/>
      <c r="RTI499" s="25"/>
      <c r="RTJ499" s="25"/>
      <c r="RTK499" s="25"/>
      <c r="RTL499" s="25"/>
      <c r="RTM499" s="25"/>
      <c r="RTN499" s="25"/>
      <c r="RTO499" s="25"/>
      <c r="RTP499" s="25"/>
      <c r="RTQ499" s="25"/>
      <c r="RTR499" s="25"/>
      <c r="RTS499" s="25"/>
      <c r="RTT499" s="25"/>
      <c r="RTU499" s="25"/>
      <c r="RTV499" s="25"/>
      <c r="RTW499" s="25"/>
      <c r="RTX499" s="25"/>
      <c r="RTY499" s="25"/>
      <c r="RTZ499" s="25"/>
      <c r="RUA499" s="25"/>
      <c r="RUB499" s="25"/>
      <c r="RUC499" s="25"/>
      <c r="RUD499" s="25"/>
      <c r="RUE499" s="25"/>
      <c r="RUF499" s="25"/>
      <c r="RUG499" s="25"/>
      <c r="RUH499" s="25"/>
      <c r="RUI499" s="25"/>
      <c r="RUJ499" s="25"/>
      <c r="RUK499" s="25"/>
      <c r="RUL499" s="25"/>
      <c r="RUM499" s="25"/>
      <c r="RUN499" s="25"/>
      <c r="RUO499" s="25"/>
      <c r="RUP499" s="25"/>
      <c r="RUQ499" s="25"/>
      <c r="RUR499" s="25"/>
      <c r="RUS499" s="25"/>
      <c r="RUT499" s="25"/>
      <c r="RUU499" s="25"/>
      <c r="RUV499" s="25"/>
      <c r="RUW499" s="25"/>
      <c r="RUX499" s="25"/>
      <c r="RUY499" s="25"/>
      <c r="RUZ499" s="25"/>
      <c r="RVA499" s="25"/>
      <c r="RVB499" s="25"/>
      <c r="RVC499" s="25"/>
      <c r="RVD499" s="25"/>
      <c r="RVE499" s="25"/>
      <c r="RVF499" s="25"/>
      <c r="RVG499" s="25"/>
      <c r="RVH499" s="25"/>
      <c r="RVI499" s="25"/>
      <c r="RVJ499" s="25"/>
      <c r="RVK499" s="25"/>
      <c r="RVL499" s="25"/>
      <c r="RVM499" s="25"/>
      <c r="RVN499" s="25"/>
      <c r="RVO499" s="25"/>
      <c r="RVP499" s="25"/>
      <c r="RVQ499" s="25"/>
      <c r="RVR499" s="25"/>
      <c r="RVS499" s="25"/>
      <c r="RVT499" s="25"/>
      <c r="RVU499" s="25"/>
      <c r="RVV499" s="25"/>
      <c r="RVW499" s="25"/>
      <c r="RVX499" s="25"/>
      <c r="RVY499" s="25"/>
      <c r="RVZ499" s="25"/>
      <c r="RWA499" s="25"/>
      <c r="RWB499" s="25"/>
      <c r="RWC499" s="25"/>
      <c r="RWD499" s="25"/>
      <c r="RWE499" s="25"/>
      <c r="RWF499" s="25"/>
      <c r="RWG499" s="25"/>
      <c r="RWH499" s="25"/>
      <c r="RWI499" s="25"/>
      <c r="RWJ499" s="25"/>
      <c r="RWK499" s="25"/>
      <c r="RWL499" s="25"/>
      <c r="RWM499" s="25"/>
      <c r="RWN499" s="25"/>
      <c r="RWO499" s="25"/>
      <c r="RWP499" s="25"/>
      <c r="RWQ499" s="25"/>
      <c r="RWR499" s="25"/>
      <c r="RWS499" s="25"/>
      <c r="RWT499" s="25"/>
      <c r="RWU499" s="25"/>
      <c r="RWV499" s="25"/>
      <c r="RWW499" s="25"/>
      <c r="RWX499" s="25"/>
      <c r="RWY499" s="25"/>
      <c r="RWZ499" s="25"/>
      <c r="RXA499" s="25"/>
      <c r="RXB499" s="25"/>
      <c r="RXC499" s="25"/>
      <c r="RXD499" s="25"/>
      <c r="RXE499" s="25"/>
      <c r="RXF499" s="25"/>
      <c r="RXG499" s="25"/>
      <c r="RXH499" s="25"/>
      <c r="RXI499" s="25"/>
      <c r="RXJ499" s="25"/>
      <c r="RXK499" s="25"/>
      <c r="RXL499" s="25"/>
      <c r="RXM499" s="25"/>
      <c r="RXN499" s="25"/>
      <c r="RXO499" s="25"/>
      <c r="RXP499" s="25"/>
      <c r="RXQ499" s="25"/>
      <c r="RXR499" s="25"/>
      <c r="RXS499" s="25"/>
      <c r="RXT499" s="25"/>
      <c r="RXU499" s="25"/>
      <c r="RXV499" s="25"/>
      <c r="RXW499" s="25"/>
      <c r="RXX499" s="25"/>
      <c r="RXY499" s="25"/>
      <c r="RXZ499" s="25"/>
      <c r="RYA499" s="25"/>
      <c r="RYB499" s="25"/>
      <c r="RYC499" s="25"/>
      <c r="RYD499" s="25"/>
      <c r="RYE499" s="25"/>
      <c r="RYF499" s="25"/>
      <c r="RYG499" s="25"/>
      <c r="RYH499" s="25"/>
      <c r="RYI499" s="25"/>
      <c r="RYJ499" s="25"/>
      <c r="RYK499" s="25"/>
      <c r="RYL499" s="25"/>
      <c r="RYM499" s="25"/>
      <c r="RYN499" s="25"/>
      <c r="RYO499" s="25"/>
      <c r="RYP499" s="25"/>
      <c r="RYQ499" s="25"/>
      <c r="RYR499" s="25"/>
      <c r="RYS499" s="25"/>
      <c r="RYT499" s="25"/>
      <c r="RYU499" s="25"/>
      <c r="RYV499" s="25"/>
      <c r="RYW499" s="25"/>
      <c r="RYX499" s="25"/>
      <c r="RYY499" s="25"/>
      <c r="RYZ499" s="25"/>
      <c r="RZA499" s="25"/>
      <c r="RZB499" s="25"/>
      <c r="RZC499" s="25"/>
      <c r="RZD499" s="25"/>
      <c r="RZE499" s="25"/>
      <c r="RZF499" s="25"/>
      <c r="RZG499" s="25"/>
      <c r="RZH499" s="25"/>
      <c r="RZI499" s="25"/>
      <c r="RZJ499" s="25"/>
      <c r="RZK499" s="25"/>
      <c r="RZL499" s="25"/>
      <c r="RZM499" s="25"/>
      <c r="RZN499" s="25"/>
      <c r="RZO499" s="25"/>
      <c r="RZP499" s="25"/>
      <c r="RZQ499" s="25"/>
      <c r="RZR499" s="25"/>
      <c r="RZS499" s="25"/>
      <c r="RZT499" s="25"/>
      <c r="RZU499" s="25"/>
      <c r="RZV499" s="25"/>
      <c r="RZW499" s="25"/>
      <c r="RZX499" s="25"/>
      <c r="RZY499" s="25"/>
      <c r="RZZ499" s="25"/>
      <c r="SAA499" s="25"/>
      <c r="SAB499" s="25"/>
      <c r="SAC499" s="25"/>
      <c r="SAD499" s="25"/>
      <c r="SAE499" s="25"/>
      <c r="SAF499" s="25"/>
      <c r="SAG499" s="25"/>
      <c r="SAH499" s="25"/>
      <c r="SAI499" s="25"/>
      <c r="SAJ499" s="25"/>
      <c r="SAK499" s="25"/>
      <c r="SAL499" s="25"/>
      <c r="SAM499" s="25"/>
      <c r="SAN499" s="25"/>
      <c r="SAO499" s="25"/>
      <c r="SAP499" s="25"/>
      <c r="SAQ499" s="25"/>
      <c r="SAR499" s="25"/>
      <c r="SAS499" s="25"/>
      <c r="SAT499" s="25"/>
      <c r="SAU499" s="25"/>
      <c r="SAV499" s="25"/>
      <c r="SAW499" s="25"/>
      <c r="SAX499" s="25"/>
      <c r="SAY499" s="25"/>
      <c r="SAZ499" s="25"/>
      <c r="SBA499" s="25"/>
      <c r="SBB499" s="25"/>
      <c r="SBC499" s="25"/>
      <c r="SBD499" s="25"/>
      <c r="SBE499" s="25"/>
      <c r="SBF499" s="25"/>
      <c r="SBG499" s="25"/>
      <c r="SBH499" s="25"/>
      <c r="SBI499" s="25"/>
      <c r="SBJ499" s="25"/>
      <c r="SBK499" s="25"/>
      <c r="SBL499" s="25"/>
      <c r="SBM499" s="25"/>
      <c r="SBN499" s="25"/>
      <c r="SBO499" s="25"/>
      <c r="SBP499" s="25"/>
      <c r="SBQ499" s="25"/>
      <c r="SBR499" s="25"/>
      <c r="SBS499" s="25"/>
      <c r="SBT499" s="25"/>
      <c r="SBU499" s="25"/>
      <c r="SBV499" s="25"/>
      <c r="SBW499" s="25"/>
      <c r="SBX499" s="25"/>
      <c r="SBY499" s="25"/>
      <c r="SBZ499" s="25"/>
      <c r="SCA499" s="25"/>
      <c r="SCB499" s="25"/>
      <c r="SCC499" s="25"/>
      <c r="SCD499" s="25"/>
      <c r="SCE499" s="25"/>
      <c r="SCF499" s="25"/>
      <c r="SCG499" s="25"/>
      <c r="SCH499" s="25"/>
      <c r="SCI499" s="25"/>
      <c r="SCJ499" s="25"/>
      <c r="SCK499" s="25"/>
      <c r="SCL499" s="25"/>
      <c r="SCM499" s="25"/>
      <c r="SCN499" s="25"/>
      <c r="SCO499" s="25"/>
      <c r="SCP499" s="25"/>
      <c r="SCQ499" s="25"/>
      <c r="SCR499" s="25"/>
      <c r="SCS499" s="25"/>
      <c r="SCT499" s="25"/>
      <c r="SCU499" s="25"/>
      <c r="SCV499" s="25"/>
      <c r="SCW499" s="25"/>
      <c r="SCX499" s="25"/>
      <c r="SCY499" s="25"/>
      <c r="SCZ499" s="25"/>
      <c r="SDA499" s="25"/>
      <c r="SDB499" s="25"/>
      <c r="SDC499" s="25"/>
      <c r="SDD499" s="25"/>
      <c r="SDE499" s="25"/>
      <c r="SDF499" s="25"/>
      <c r="SDG499" s="25"/>
      <c r="SDH499" s="25"/>
      <c r="SDI499" s="25"/>
      <c r="SDJ499" s="25"/>
      <c r="SDK499" s="25"/>
      <c r="SDL499" s="25"/>
      <c r="SDM499" s="25"/>
      <c r="SDN499" s="25"/>
      <c r="SDO499" s="25"/>
      <c r="SDP499" s="25"/>
      <c r="SDQ499" s="25"/>
      <c r="SDR499" s="25"/>
      <c r="SDS499" s="25"/>
      <c r="SDT499" s="25"/>
      <c r="SDU499" s="25"/>
      <c r="SDV499" s="25"/>
      <c r="SDW499" s="25"/>
      <c r="SDX499" s="25"/>
      <c r="SDY499" s="25"/>
      <c r="SDZ499" s="25"/>
      <c r="SEA499" s="25"/>
      <c r="SEB499" s="25"/>
      <c r="SEC499" s="25"/>
      <c r="SED499" s="25"/>
      <c r="SEE499" s="25"/>
      <c r="SEF499" s="25"/>
      <c r="SEG499" s="25"/>
      <c r="SEH499" s="25"/>
      <c r="SEI499" s="25"/>
      <c r="SEJ499" s="25"/>
      <c r="SEK499" s="25"/>
      <c r="SEL499" s="25"/>
      <c r="SEM499" s="25"/>
      <c r="SEN499" s="25"/>
      <c r="SEO499" s="25"/>
      <c r="SEP499" s="25"/>
      <c r="SEQ499" s="25"/>
      <c r="SER499" s="25"/>
      <c r="SES499" s="25"/>
      <c r="SET499" s="25"/>
      <c r="SEU499" s="25"/>
      <c r="SEV499" s="25"/>
      <c r="SEW499" s="25"/>
      <c r="SEX499" s="25"/>
      <c r="SEY499" s="25"/>
      <c r="SEZ499" s="25"/>
      <c r="SFA499" s="25"/>
      <c r="SFB499" s="25"/>
      <c r="SFC499" s="25"/>
      <c r="SFD499" s="25"/>
      <c r="SFE499" s="25"/>
      <c r="SFF499" s="25"/>
      <c r="SFG499" s="25"/>
      <c r="SFH499" s="25"/>
      <c r="SFI499" s="25"/>
      <c r="SFJ499" s="25"/>
      <c r="SFK499" s="25"/>
      <c r="SFL499" s="25"/>
      <c r="SFM499" s="25"/>
      <c r="SFN499" s="25"/>
      <c r="SFO499" s="25"/>
      <c r="SFP499" s="25"/>
      <c r="SFQ499" s="25"/>
      <c r="SFR499" s="25"/>
      <c r="SFS499" s="25"/>
      <c r="SFT499" s="25"/>
      <c r="SFU499" s="25"/>
      <c r="SFV499" s="25"/>
      <c r="SFW499" s="25"/>
      <c r="SFX499" s="25"/>
      <c r="SFY499" s="25"/>
      <c r="SFZ499" s="25"/>
      <c r="SGA499" s="25"/>
      <c r="SGB499" s="25"/>
      <c r="SGC499" s="25"/>
      <c r="SGD499" s="25"/>
      <c r="SGE499" s="25"/>
      <c r="SGF499" s="25"/>
      <c r="SGG499" s="25"/>
      <c r="SGH499" s="25"/>
      <c r="SGI499" s="25"/>
      <c r="SGJ499" s="25"/>
      <c r="SGK499" s="25"/>
      <c r="SGL499" s="25"/>
      <c r="SGM499" s="25"/>
      <c r="SGN499" s="25"/>
      <c r="SGO499" s="25"/>
      <c r="SGP499" s="25"/>
      <c r="SGQ499" s="25"/>
      <c r="SGR499" s="25"/>
      <c r="SGS499" s="25"/>
      <c r="SGT499" s="25"/>
      <c r="SGU499" s="25"/>
      <c r="SGV499" s="25"/>
      <c r="SGW499" s="25"/>
      <c r="SGX499" s="25"/>
      <c r="SGY499" s="25"/>
      <c r="SGZ499" s="25"/>
      <c r="SHA499" s="25"/>
      <c r="SHB499" s="25"/>
      <c r="SHC499" s="25"/>
      <c r="SHD499" s="25"/>
      <c r="SHE499" s="25"/>
      <c r="SHF499" s="25"/>
      <c r="SHG499" s="25"/>
      <c r="SHH499" s="25"/>
      <c r="SHI499" s="25"/>
      <c r="SHJ499" s="25"/>
      <c r="SHK499" s="25"/>
      <c r="SHL499" s="25"/>
      <c r="SHM499" s="25"/>
      <c r="SHN499" s="25"/>
      <c r="SHO499" s="25"/>
      <c r="SHP499" s="25"/>
      <c r="SHQ499" s="25"/>
      <c r="SHR499" s="25"/>
      <c r="SHS499" s="25"/>
      <c r="SHT499" s="25"/>
      <c r="SHU499" s="25"/>
      <c r="SHV499" s="25"/>
      <c r="SHW499" s="25"/>
      <c r="SHX499" s="25"/>
      <c r="SHY499" s="25"/>
      <c r="SHZ499" s="25"/>
      <c r="SIA499" s="25"/>
      <c r="SIB499" s="25"/>
      <c r="SIC499" s="25"/>
      <c r="SID499" s="25"/>
      <c r="SIE499" s="25"/>
      <c r="SIF499" s="25"/>
      <c r="SIG499" s="25"/>
      <c r="SIH499" s="25"/>
      <c r="SII499" s="25"/>
      <c r="SIJ499" s="25"/>
      <c r="SIK499" s="25"/>
      <c r="SIL499" s="25"/>
      <c r="SIM499" s="25"/>
      <c r="SIN499" s="25"/>
      <c r="SIO499" s="25"/>
      <c r="SIP499" s="25"/>
      <c r="SIQ499" s="25"/>
      <c r="SIR499" s="25"/>
      <c r="SIS499" s="25"/>
      <c r="SIT499" s="25"/>
      <c r="SIU499" s="25"/>
      <c r="SIV499" s="25"/>
      <c r="SIW499" s="25"/>
      <c r="SIX499" s="25"/>
      <c r="SIY499" s="25"/>
      <c r="SIZ499" s="25"/>
      <c r="SJA499" s="25"/>
      <c r="SJB499" s="25"/>
      <c r="SJC499" s="25"/>
      <c r="SJD499" s="25"/>
      <c r="SJE499" s="25"/>
      <c r="SJF499" s="25"/>
      <c r="SJG499" s="25"/>
      <c r="SJH499" s="25"/>
      <c r="SJI499" s="25"/>
      <c r="SJJ499" s="25"/>
      <c r="SJK499" s="25"/>
      <c r="SJL499" s="25"/>
      <c r="SJM499" s="25"/>
      <c r="SJN499" s="25"/>
      <c r="SJO499" s="25"/>
      <c r="SJP499" s="25"/>
      <c r="SJQ499" s="25"/>
      <c r="SJR499" s="25"/>
      <c r="SJS499" s="25"/>
      <c r="SJT499" s="25"/>
      <c r="SJU499" s="25"/>
      <c r="SJV499" s="25"/>
      <c r="SJW499" s="25"/>
      <c r="SJX499" s="25"/>
      <c r="SJY499" s="25"/>
      <c r="SJZ499" s="25"/>
      <c r="SKA499" s="25"/>
      <c r="SKB499" s="25"/>
      <c r="SKC499" s="25"/>
      <c r="SKD499" s="25"/>
      <c r="SKE499" s="25"/>
      <c r="SKF499" s="25"/>
      <c r="SKG499" s="25"/>
      <c r="SKH499" s="25"/>
      <c r="SKI499" s="25"/>
      <c r="SKJ499" s="25"/>
      <c r="SKK499" s="25"/>
      <c r="SKL499" s="25"/>
      <c r="SKM499" s="25"/>
      <c r="SKN499" s="25"/>
      <c r="SKO499" s="25"/>
      <c r="SKP499" s="25"/>
      <c r="SKQ499" s="25"/>
      <c r="SKR499" s="25"/>
      <c r="SKS499" s="25"/>
      <c r="SKT499" s="25"/>
      <c r="SKU499" s="25"/>
      <c r="SKV499" s="25"/>
      <c r="SKW499" s="25"/>
      <c r="SKX499" s="25"/>
      <c r="SKY499" s="25"/>
      <c r="SKZ499" s="25"/>
      <c r="SLA499" s="25"/>
      <c r="SLB499" s="25"/>
      <c r="SLC499" s="25"/>
      <c r="SLD499" s="25"/>
      <c r="SLE499" s="25"/>
      <c r="SLF499" s="25"/>
      <c r="SLG499" s="25"/>
      <c r="SLH499" s="25"/>
      <c r="SLI499" s="25"/>
      <c r="SLJ499" s="25"/>
      <c r="SLK499" s="25"/>
      <c r="SLL499" s="25"/>
      <c r="SLM499" s="25"/>
      <c r="SLN499" s="25"/>
      <c r="SLO499" s="25"/>
      <c r="SLP499" s="25"/>
      <c r="SLQ499" s="25"/>
      <c r="SLR499" s="25"/>
      <c r="SLS499" s="25"/>
      <c r="SLT499" s="25"/>
      <c r="SLU499" s="25"/>
      <c r="SLV499" s="25"/>
      <c r="SLW499" s="25"/>
      <c r="SLX499" s="25"/>
      <c r="SLY499" s="25"/>
      <c r="SLZ499" s="25"/>
      <c r="SMA499" s="25"/>
      <c r="SMB499" s="25"/>
      <c r="SMC499" s="25"/>
      <c r="SMD499" s="25"/>
      <c r="SME499" s="25"/>
      <c r="SMF499" s="25"/>
      <c r="SMG499" s="25"/>
      <c r="SMH499" s="25"/>
      <c r="SMI499" s="25"/>
      <c r="SMJ499" s="25"/>
      <c r="SMK499" s="25"/>
      <c r="SML499" s="25"/>
      <c r="SMM499" s="25"/>
      <c r="SMN499" s="25"/>
      <c r="SMO499" s="25"/>
      <c r="SMP499" s="25"/>
      <c r="SMQ499" s="25"/>
      <c r="SMR499" s="25"/>
      <c r="SMS499" s="25"/>
      <c r="SMT499" s="25"/>
      <c r="SMU499" s="25"/>
      <c r="SMV499" s="25"/>
      <c r="SMW499" s="25"/>
      <c r="SMX499" s="25"/>
      <c r="SMY499" s="25"/>
      <c r="SMZ499" s="25"/>
      <c r="SNA499" s="25"/>
      <c r="SNB499" s="25"/>
      <c r="SNC499" s="25"/>
      <c r="SND499" s="25"/>
      <c r="SNE499" s="25"/>
      <c r="SNF499" s="25"/>
      <c r="SNG499" s="25"/>
      <c r="SNH499" s="25"/>
      <c r="SNI499" s="25"/>
      <c r="SNJ499" s="25"/>
      <c r="SNK499" s="25"/>
      <c r="SNL499" s="25"/>
      <c r="SNM499" s="25"/>
      <c r="SNN499" s="25"/>
      <c r="SNO499" s="25"/>
      <c r="SNP499" s="25"/>
      <c r="SNQ499" s="25"/>
      <c r="SNR499" s="25"/>
      <c r="SNS499" s="25"/>
      <c r="SNT499" s="25"/>
      <c r="SNU499" s="25"/>
      <c r="SNV499" s="25"/>
      <c r="SNW499" s="25"/>
      <c r="SNX499" s="25"/>
      <c r="SNY499" s="25"/>
      <c r="SNZ499" s="25"/>
      <c r="SOA499" s="25"/>
      <c r="SOB499" s="25"/>
      <c r="SOC499" s="25"/>
      <c r="SOD499" s="25"/>
      <c r="SOE499" s="25"/>
      <c r="SOF499" s="25"/>
      <c r="SOG499" s="25"/>
      <c r="SOH499" s="25"/>
      <c r="SOI499" s="25"/>
      <c r="SOJ499" s="25"/>
      <c r="SOK499" s="25"/>
      <c r="SOL499" s="25"/>
      <c r="SOM499" s="25"/>
      <c r="SON499" s="25"/>
      <c r="SOO499" s="25"/>
      <c r="SOP499" s="25"/>
      <c r="SOQ499" s="25"/>
      <c r="SOR499" s="25"/>
      <c r="SOS499" s="25"/>
      <c r="SOT499" s="25"/>
      <c r="SOU499" s="25"/>
      <c r="SOV499" s="25"/>
      <c r="SOW499" s="25"/>
      <c r="SOX499" s="25"/>
      <c r="SOY499" s="25"/>
      <c r="SOZ499" s="25"/>
      <c r="SPA499" s="25"/>
      <c r="SPB499" s="25"/>
      <c r="SPC499" s="25"/>
      <c r="SPD499" s="25"/>
      <c r="SPE499" s="25"/>
      <c r="SPF499" s="25"/>
      <c r="SPG499" s="25"/>
      <c r="SPH499" s="25"/>
      <c r="SPI499" s="25"/>
      <c r="SPJ499" s="25"/>
      <c r="SPK499" s="25"/>
      <c r="SPL499" s="25"/>
      <c r="SPM499" s="25"/>
      <c r="SPN499" s="25"/>
      <c r="SPO499" s="25"/>
      <c r="SPP499" s="25"/>
      <c r="SPQ499" s="25"/>
      <c r="SPR499" s="25"/>
      <c r="SPS499" s="25"/>
      <c r="SPT499" s="25"/>
      <c r="SPU499" s="25"/>
      <c r="SPV499" s="25"/>
      <c r="SPW499" s="25"/>
      <c r="SPX499" s="25"/>
      <c r="SPY499" s="25"/>
      <c r="SPZ499" s="25"/>
      <c r="SQA499" s="25"/>
      <c r="SQB499" s="25"/>
      <c r="SQC499" s="25"/>
      <c r="SQD499" s="25"/>
      <c r="SQE499" s="25"/>
      <c r="SQF499" s="25"/>
      <c r="SQG499" s="25"/>
      <c r="SQH499" s="25"/>
      <c r="SQI499" s="25"/>
      <c r="SQJ499" s="25"/>
      <c r="SQK499" s="25"/>
      <c r="SQL499" s="25"/>
      <c r="SQM499" s="25"/>
      <c r="SQN499" s="25"/>
      <c r="SQO499" s="25"/>
      <c r="SQP499" s="25"/>
      <c r="SQQ499" s="25"/>
      <c r="SQR499" s="25"/>
      <c r="SQS499" s="25"/>
      <c r="SQT499" s="25"/>
      <c r="SQU499" s="25"/>
      <c r="SQV499" s="25"/>
      <c r="SQW499" s="25"/>
      <c r="SQX499" s="25"/>
      <c r="SQY499" s="25"/>
      <c r="SQZ499" s="25"/>
      <c r="SRA499" s="25"/>
      <c r="SRB499" s="25"/>
      <c r="SRC499" s="25"/>
      <c r="SRD499" s="25"/>
      <c r="SRE499" s="25"/>
      <c r="SRF499" s="25"/>
      <c r="SRG499" s="25"/>
      <c r="SRH499" s="25"/>
      <c r="SRI499" s="25"/>
      <c r="SRJ499" s="25"/>
      <c r="SRK499" s="25"/>
      <c r="SRL499" s="25"/>
      <c r="SRM499" s="25"/>
      <c r="SRN499" s="25"/>
      <c r="SRO499" s="25"/>
      <c r="SRP499" s="25"/>
      <c r="SRQ499" s="25"/>
      <c r="SRR499" s="25"/>
      <c r="SRS499" s="25"/>
      <c r="SRT499" s="25"/>
      <c r="SRU499" s="25"/>
      <c r="SRV499" s="25"/>
      <c r="SRW499" s="25"/>
      <c r="SRX499" s="25"/>
      <c r="SRY499" s="25"/>
      <c r="SRZ499" s="25"/>
      <c r="SSA499" s="25"/>
      <c r="SSB499" s="25"/>
      <c r="SSC499" s="25"/>
      <c r="SSD499" s="25"/>
      <c r="SSE499" s="25"/>
      <c r="SSF499" s="25"/>
      <c r="SSG499" s="25"/>
      <c r="SSH499" s="25"/>
      <c r="SSI499" s="25"/>
      <c r="SSJ499" s="25"/>
      <c r="SSK499" s="25"/>
      <c r="SSL499" s="25"/>
      <c r="SSM499" s="25"/>
      <c r="SSN499" s="25"/>
      <c r="SSO499" s="25"/>
      <c r="SSP499" s="25"/>
      <c r="SSQ499" s="25"/>
      <c r="SSR499" s="25"/>
      <c r="SSS499" s="25"/>
      <c r="SST499" s="25"/>
      <c r="SSU499" s="25"/>
      <c r="SSV499" s="25"/>
      <c r="SSW499" s="25"/>
      <c r="SSX499" s="25"/>
      <c r="SSY499" s="25"/>
      <c r="SSZ499" s="25"/>
      <c r="STA499" s="25"/>
      <c r="STB499" s="25"/>
      <c r="STC499" s="25"/>
      <c r="STD499" s="25"/>
      <c r="STE499" s="25"/>
      <c r="STF499" s="25"/>
      <c r="STG499" s="25"/>
      <c r="STH499" s="25"/>
      <c r="STI499" s="25"/>
      <c r="STJ499" s="25"/>
      <c r="STK499" s="25"/>
      <c r="STL499" s="25"/>
      <c r="STM499" s="25"/>
      <c r="STN499" s="25"/>
      <c r="STO499" s="25"/>
      <c r="STP499" s="25"/>
      <c r="STQ499" s="25"/>
      <c r="STR499" s="25"/>
      <c r="STS499" s="25"/>
      <c r="STT499" s="25"/>
      <c r="STU499" s="25"/>
      <c r="STV499" s="25"/>
      <c r="STW499" s="25"/>
      <c r="STX499" s="25"/>
      <c r="STY499" s="25"/>
      <c r="STZ499" s="25"/>
      <c r="SUA499" s="25"/>
      <c r="SUB499" s="25"/>
      <c r="SUC499" s="25"/>
      <c r="SUD499" s="25"/>
      <c r="SUE499" s="25"/>
      <c r="SUF499" s="25"/>
      <c r="SUG499" s="25"/>
      <c r="SUH499" s="25"/>
      <c r="SUI499" s="25"/>
      <c r="SUJ499" s="25"/>
      <c r="SUK499" s="25"/>
      <c r="SUL499" s="25"/>
      <c r="SUM499" s="25"/>
      <c r="SUN499" s="25"/>
      <c r="SUO499" s="25"/>
      <c r="SUP499" s="25"/>
      <c r="SUQ499" s="25"/>
      <c r="SUR499" s="25"/>
      <c r="SUS499" s="25"/>
      <c r="SUT499" s="25"/>
      <c r="SUU499" s="25"/>
      <c r="SUV499" s="25"/>
      <c r="SUW499" s="25"/>
      <c r="SUX499" s="25"/>
      <c r="SUY499" s="25"/>
      <c r="SUZ499" s="25"/>
      <c r="SVA499" s="25"/>
      <c r="SVB499" s="25"/>
      <c r="SVC499" s="25"/>
      <c r="SVD499" s="25"/>
      <c r="SVE499" s="25"/>
      <c r="SVF499" s="25"/>
      <c r="SVG499" s="25"/>
      <c r="SVH499" s="25"/>
      <c r="SVI499" s="25"/>
      <c r="SVJ499" s="25"/>
      <c r="SVK499" s="25"/>
      <c r="SVL499" s="25"/>
      <c r="SVM499" s="25"/>
      <c r="SVN499" s="25"/>
      <c r="SVO499" s="25"/>
      <c r="SVP499" s="25"/>
      <c r="SVQ499" s="25"/>
      <c r="SVR499" s="25"/>
      <c r="SVS499" s="25"/>
      <c r="SVT499" s="25"/>
      <c r="SVU499" s="25"/>
      <c r="SVV499" s="25"/>
      <c r="SVW499" s="25"/>
      <c r="SVX499" s="25"/>
      <c r="SVY499" s="25"/>
      <c r="SVZ499" s="25"/>
      <c r="SWA499" s="25"/>
      <c r="SWB499" s="25"/>
      <c r="SWC499" s="25"/>
      <c r="SWD499" s="25"/>
      <c r="SWE499" s="25"/>
      <c r="SWF499" s="25"/>
      <c r="SWG499" s="25"/>
      <c r="SWH499" s="25"/>
      <c r="SWI499" s="25"/>
      <c r="SWJ499" s="25"/>
      <c r="SWK499" s="25"/>
      <c r="SWL499" s="25"/>
      <c r="SWM499" s="25"/>
      <c r="SWN499" s="25"/>
      <c r="SWO499" s="25"/>
      <c r="SWP499" s="25"/>
      <c r="SWQ499" s="25"/>
      <c r="SWR499" s="25"/>
      <c r="SWS499" s="25"/>
      <c r="SWT499" s="25"/>
      <c r="SWU499" s="25"/>
      <c r="SWV499" s="25"/>
      <c r="SWW499" s="25"/>
      <c r="SWX499" s="25"/>
      <c r="SWY499" s="25"/>
      <c r="SWZ499" s="25"/>
      <c r="SXA499" s="25"/>
      <c r="SXB499" s="25"/>
      <c r="SXC499" s="25"/>
      <c r="SXD499" s="25"/>
      <c r="SXE499" s="25"/>
      <c r="SXF499" s="25"/>
      <c r="SXG499" s="25"/>
      <c r="SXH499" s="25"/>
      <c r="SXI499" s="25"/>
      <c r="SXJ499" s="25"/>
      <c r="SXK499" s="25"/>
      <c r="SXL499" s="25"/>
      <c r="SXM499" s="25"/>
      <c r="SXN499" s="25"/>
      <c r="SXO499" s="25"/>
      <c r="SXP499" s="25"/>
      <c r="SXQ499" s="25"/>
      <c r="SXR499" s="25"/>
      <c r="SXS499" s="25"/>
      <c r="SXT499" s="25"/>
      <c r="SXU499" s="25"/>
      <c r="SXV499" s="25"/>
      <c r="SXW499" s="25"/>
      <c r="SXX499" s="25"/>
      <c r="SXY499" s="25"/>
      <c r="SXZ499" s="25"/>
      <c r="SYA499" s="25"/>
      <c r="SYB499" s="25"/>
      <c r="SYC499" s="25"/>
      <c r="SYD499" s="25"/>
      <c r="SYE499" s="25"/>
      <c r="SYF499" s="25"/>
      <c r="SYG499" s="25"/>
      <c r="SYH499" s="25"/>
      <c r="SYI499" s="25"/>
      <c r="SYJ499" s="25"/>
      <c r="SYK499" s="25"/>
      <c r="SYL499" s="25"/>
      <c r="SYM499" s="25"/>
      <c r="SYN499" s="25"/>
      <c r="SYO499" s="25"/>
      <c r="SYP499" s="25"/>
      <c r="SYQ499" s="25"/>
      <c r="SYR499" s="25"/>
      <c r="SYS499" s="25"/>
      <c r="SYT499" s="25"/>
      <c r="SYU499" s="25"/>
      <c r="SYV499" s="25"/>
      <c r="SYW499" s="25"/>
      <c r="SYX499" s="25"/>
      <c r="SYY499" s="25"/>
      <c r="SYZ499" s="25"/>
      <c r="SZA499" s="25"/>
      <c r="SZB499" s="25"/>
      <c r="SZC499" s="25"/>
      <c r="SZD499" s="25"/>
      <c r="SZE499" s="25"/>
      <c r="SZF499" s="25"/>
      <c r="SZG499" s="25"/>
      <c r="SZH499" s="25"/>
      <c r="SZI499" s="25"/>
      <c r="SZJ499" s="25"/>
      <c r="SZK499" s="25"/>
      <c r="SZL499" s="25"/>
      <c r="SZM499" s="25"/>
      <c r="SZN499" s="25"/>
      <c r="SZO499" s="25"/>
      <c r="SZP499" s="25"/>
      <c r="SZQ499" s="25"/>
      <c r="SZR499" s="25"/>
      <c r="SZS499" s="25"/>
      <c r="SZT499" s="25"/>
      <c r="SZU499" s="25"/>
      <c r="SZV499" s="25"/>
      <c r="SZW499" s="25"/>
      <c r="SZX499" s="25"/>
      <c r="SZY499" s="25"/>
      <c r="SZZ499" s="25"/>
      <c r="TAA499" s="25"/>
      <c r="TAB499" s="25"/>
      <c r="TAC499" s="25"/>
      <c r="TAD499" s="25"/>
      <c r="TAE499" s="25"/>
      <c r="TAF499" s="25"/>
      <c r="TAG499" s="25"/>
      <c r="TAH499" s="25"/>
      <c r="TAI499" s="25"/>
      <c r="TAJ499" s="25"/>
      <c r="TAK499" s="25"/>
      <c r="TAL499" s="25"/>
      <c r="TAM499" s="25"/>
      <c r="TAN499" s="25"/>
      <c r="TAO499" s="25"/>
      <c r="TAP499" s="25"/>
      <c r="TAQ499" s="25"/>
      <c r="TAR499" s="25"/>
      <c r="TAS499" s="25"/>
      <c r="TAT499" s="25"/>
      <c r="TAU499" s="25"/>
      <c r="TAV499" s="25"/>
      <c r="TAW499" s="25"/>
      <c r="TAX499" s="25"/>
      <c r="TAY499" s="25"/>
      <c r="TAZ499" s="25"/>
      <c r="TBA499" s="25"/>
      <c r="TBB499" s="25"/>
      <c r="TBC499" s="25"/>
      <c r="TBD499" s="25"/>
      <c r="TBE499" s="25"/>
      <c r="TBF499" s="25"/>
      <c r="TBG499" s="25"/>
      <c r="TBH499" s="25"/>
      <c r="TBI499" s="25"/>
      <c r="TBJ499" s="25"/>
      <c r="TBK499" s="25"/>
      <c r="TBL499" s="25"/>
      <c r="TBM499" s="25"/>
      <c r="TBN499" s="25"/>
      <c r="TBO499" s="25"/>
      <c r="TBP499" s="25"/>
      <c r="TBQ499" s="25"/>
      <c r="TBR499" s="25"/>
      <c r="TBS499" s="25"/>
      <c r="TBT499" s="25"/>
      <c r="TBU499" s="25"/>
      <c r="TBV499" s="25"/>
      <c r="TBW499" s="25"/>
      <c r="TBX499" s="25"/>
      <c r="TBY499" s="25"/>
      <c r="TBZ499" s="25"/>
      <c r="TCA499" s="25"/>
      <c r="TCB499" s="25"/>
      <c r="TCC499" s="25"/>
      <c r="TCD499" s="25"/>
      <c r="TCE499" s="25"/>
      <c r="TCF499" s="25"/>
      <c r="TCG499" s="25"/>
      <c r="TCH499" s="25"/>
      <c r="TCI499" s="25"/>
      <c r="TCJ499" s="25"/>
      <c r="TCK499" s="25"/>
      <c r="TCL499" s="25"/>
      <c r="TCM499" s="25"/>
      <c r="TCN499" s="25"/>
      <c r="TCO499" s="25"/>
      <c r="TCP499" s="25"/>
      <c r="TCQ499" s="25"/>
      <c r="TCR499" s="25"/>
      <c r="TCS499" s="25"/>
      <c r="TCT499" s="25"/>
      <c r="TCU499" s="25"/>
      <c r="TCV499" s="25"/>
      <c r="TCW499" s="25"/>
      <c r="TCX499" s="25"/>
      <c r="TCY499" s="25"/>
      <c r="TCZ499" s="25"/>
      <c r="TDA499" s="25"/>
      <c r="TDB499" s="25"/>
      <c r="TDC499" s="25"/>
      <c r="TDD499" s="25"/>
      <c r="TDE499" s="25"/>
      <c r="TDF499" s="25"/>
      <c r="TDG499" s="25"/>
      <c r="TDH499" s="25"/>
      <c r="TDI499" s="25"/>
      <c r="TDJ499" s="25"/>
      <c r="TDK499" s="25"/>
      <c r="TDL499" s="25"/>
      <c r="TDM499" s="25"/>
      <c r="TDN499" s="25"/>
      <c r="TDO499" s="25"/>
      <c r="TDP499" s="25"/>
      <c r="TDQ499" s="25"/>
      <c r="TDR499" s="25"/>
      <c r="TDS499" s="25"/>
      <c r="TDT499" s="25"/>
      <c r="TDU499" s="25"/>
      <c r="TDV499" s="25"/>
      <c r="TDW499" s="25"/>
      <c r="TDX499" s="25"/>
      <c r="TDY499" s="25"/>
      <c r="TDZ499" s="25"/>
      <c r="TEA499" s="25"/>
      <c r="TEB499" s="25"/>
      <c r="TEC499" s="25"/>
      <c r="TED499" s="25"/>
      <c r="TEE499" s="25"/>
      <c r="TEF499" s="25"/>
      <c r="TEG499" s="25"/>
      <c r="TEH499" s="25"/>
      <c r="TEI499" s="25"/>
      <c r="TEJ499" s="25"/>
      <c r="TEK499" s="25"/>
      <c r="TEL499" s="25"/>
      <c r="TEM499" s="25"/>
      <c r="TEN499" s="25"/>
      <c r="TEO499" s="25"/>
      <c r="TEP499" s="25"/>
      <c r="TEQ499" s="25"/>
      <c r="TER499" s="25"/>
      <c r="TES499" s="25"/>
      <c r="TET499" s="25"/>
      <c r="TEU499" s="25"/>
      <c r="TEV499" s="25"/>
      <c r="TEW499" s="25"/>
      <c r="TEX499" s="25"/>
      <c r="TEY499" s="25"/>
      <c r="TEZ499" s="25"/>
      <c r="TFA499" s="25"/>
      <c r="TFB499" s="25"/>
      <c r="TFC499" s="25"/>
      <c r="TFD499" s="25"/>
      <c r="TFE499" s="25"/>
      <c r="TFF499" s="25"/>
      <c r="TFG499" s="25"/>
      <c r="TFH499" s="25"/>
      <c r="TFI499" s="25"/>
      <c r="TFJ499" s="25"/>
      <c r="TFK499" s="25"/>
      <c r="TFL499" s="25"/>
      <c r="TFM499" s="25"/>
      <c r="TFN499" s="25"/>
      <c r="TFO499" s="25"/>
      <c r="TFP499" s="25"/>
      <c r="TFQ499" s="25"/>
      <c r="TFR499" s="25"/>
      <c r="TFS499" s="25"/>
      <c r="TFT499" s="25"/>
      <c r="TFU499" s="25"/>
      <c r="TFV499" s="25"/>
      <c r="TFW499" s="25"/>
      <c r="TFX499" s="25"/>
      <c r="TFY499" s="25"/>
      <c r="TFZ499" s="25"/>
      <c r="TGA499" s="25"/>
      <c r="TGB499" s="25"/>
      <c r="TGC499" s="25"/>
      <c r="TGD499" s="25"/>
      <c r="TGE499" s="25"/>
      <c r="TGF499" s="25"/>
      <c r="TGG499" s="25"/>
      <c r="TGH499" s="25"/>
      <c r="TGI499" s="25"/>
      <c r="TGJ499" s="25"/>
      <c r="TGK499" s="25"/>
      <c r="TGL499" s="25"/>
      <c r="TGM499" s="25"/>
      <c r="TGN499" s="25"/>
      <c r="TGO499" s="25"/>
      <c r="TGP499" s="25"/>
      <c r="TGQ499" s="25"/>
      <c r="TGR499" s="25"/>
      <c r="TGS499" s="25"/>
      <c r="TGT499" s="25"/>
      <c r="TGU499" s="25"/>
      <c r="TGV499" s="25"/>
      <c r="TGW499" s="25"/>
      <c r="TGX499" s="25"/>
      <c r="TGY499" s="25"/>
      <c r="TGZ499" s="25"/>
      <c r="THA499" s="25"/>
      <c r="THB499" s="25"/>
      <c r="THC499" s="25"/>
      <c r="THD499" s="25"/>
      <c r="THE499" s="25"/>
      <c r="THF499" s="25"/>
      <c r="THG499" s="25"/>
      <c r="THH499" s="25"/>
      <c r="THI499" s="25"/>
      <c r="THJ499" s="25"/>
      <c r="THK499" s="25"/>
      <c r="THL499" s="25"/>
      <c r="THM499" s="25"/>
      <c r="THN499" s="25"/>
      <c r="THO499" s="25"/>
      <c r="THP499" s="25"/>
      <c r="THQ499" s="25"/>
      <c r="THR499" s="25"/>
      <c r="THS499" s="25"/>
      <c r="THT499" s="25"/>
      <c r="THU499" s="25"/>
      <c r="THV499" s="25"/>
      <c r="THW499" s="25"/>
      <c r="THX499" s="25"/>
      <c r="THY499" s="25"/>
      <c r="THZ499" s="25"/>
      <c r="TIA499" s="25"/>
      <c r="TIB499" s="25"/>
      <c r="TIC499" s="25"/>
      <c r="TID499" s="25"/>
      <c r="TIE499" s="25"/>
      <c r="TIF499" s="25"/>
      <c r="TIG499" s="25"/>
      <c r="TIH499" s="25"/>
      <c r="TII499" s="25"/>
      <c r="TIJ499" s="25"/>
      <c r="TIK499" s="25"/>
      <c r="TIL499" s="25"/>
      <c r="TIM499" s="25"/>
      <c r="TIN499" s="25"/>
      <c r="TIO499" s="25"/>
      <c r="TIP499" s="25"/>
      <c r="TIQ499" s="25"/>
      <c r="TIR499" s="25"/>
      <c r="TIS499" s="25"/>
      <c r="TIT499" s="25"/>
      <c r="TIU499" s="25"/>
      <c r="TIV499" s="25"/>
      <c r="TIW499" s="25"/>
      <c r="TIX499" s="25"/>
      <c r="TIY499" s="25"/>
      <c r="TIZ499" s="25"/>
      <c r="TJA499" s="25"/>
      <c r="TJB499" s="25"/>
      <c r="TJC499" s="25"/>
      <c r="TJD499" s="25"/>
      <c r="TJE499" s="25"/>
      <c r="TJF499" s="25"/>
      <c r="TJG499" s="25"/>
      <c r="TJH499" s="25"/>
      <c r="TJI499" s="25"/>
      <c r="TJJ499" s="25"/>
      <c r="TJK499" s="25"/>
      <c r="TJL499" s="25"/>
      <c r="TJM499" s="25"/>
      <c r="TJN499" s="25"/>
      <c r="TJO499" s="25"/>
      <c r="TJP499" s="25"/>
      <c r="TJQ499" s="25"/>
      <c r="TJR499" s="25"/>
      <c r="TJS499" s="25"/>
      <c r="TJT499" s="25"/>
      <c r="TJU499" s="25"/>
      <c r="TJV499" s="25"/>
      <c r="TJW499" s="25"/>
      <c r="TJX499" s="25"/>
      <c r="TJY499" s="25"/>
      <c r="TJZ499" s="25"/>
      <c r="TKA499" s="25"/>
      <c r="TKB499" s="25"/>
      <c r="TKC499" s="25"/>
      <c r="TKD499" s="25"/>
      <c r="TKE499" s="25"/>
      <c r="TKF499" s="25"/>
      <c r="TKG499" s="25"/>
      <c r="TKH499" s="25"/>
      <c r="TKI499" s="25"/>
      <c r="TKJ499" s="25"/>
      <c r="TKK499" s="25"/>
      <c r="TKL499" s="25"/>
      <c r="TKM499" s="25"/>
      <c r="TKN499" s="25"/>
      <c r="TKO499" s="25"/>
      <c r="TKP499" s="25"/>
      <c r="TKQ499" s="25"/>
      <c r="TKR499" s="25"/>
      <c r="TKS499" s="25"/>
      <c r="TKT499" s="25"/>
      <c r="TKU499" s="25"/>
      <c r="TKV499" s="25"/>
      <c r="TKW499" s="25"/>
      <c r="TKX499" s="25"/>
      <c r="TKY499" s="25"/>
      <c r="TKZ499" s="25"/>
      <c r="TLA499" s="25"/>
      <c r="TLB499" s="25"/>
      <c r="TLC499" s="25"/>
      <c r="TLD499" s="25"/>
      <c r="TLE499" s="25"/>
      <c r="TLF499" s="25"/>
      <c r="TLG499" s="25"/>
      <c r="TLH499" s="25"/>
      <c r="TLI499" s="25"/>
      <c r="TLJ499" s="25"/>
      <c r="TLK499" s="25"/>
      <c r="TLL499" s="25"/>
      <c r="TLM499" s="25"/>
      <c r="TLN499" s="25"/>
      <c r="TLO499" s="25"/>
      <c r="TLP499" s="25"/>
      <c r="TLQ499" s="25"/>
      <c r="TLR499" s="25"/>
      <c r="TLS499" s="25"/>
      <c r="TLT499" s="25"/>
      <c r="TLU499" s="25"/>
      <c r="TLV499" s="25"/>
      <c r="TLW499" s="25"/>
      <c r="TLX499" s="25"/>
      <c r="TLY499" s="25"/>
      <c r="TLZ499" s="25"/>
      <c r="TMA499" s="25"/>
      <c r="TMB499" s="25"/>
      <c r="TMC499" s="25"/>
      <c r="TMD499" s="25"/>
      <c r="TME499" s="25"/>
      <c r="TMF499" s="25"/>
      <c r="TMG499" s="25"/>
      <c r="TMH499" s="25"/>
      <c r="TMI499" s="25"/>
      <c r="TMJ499" s="25"/>
      <c r="TMK499" s="25"/>
      <c r="TML499" s="25"/>
      <c r="TMM499" s="25"/>
      <c r="TMN499" s="25"/>
      <c r="TMO499" s="25"/>
      <c r="TMP499" s="25"/>
      <c r="TMQ499" s="25"/>
      <c r="TMR499" s="25"/>
      <c r="TMS499" s="25"/>
      <c r="TMT499" s="25"/>
      <c r="TMU499" s="25"/>
      <c r="TMV499" s="25"/>
      <c r="TMW499" s="25"/>
      <c r="TMX499" s="25"/>
      <c r="TMY499" s="25"/>
      <c r="TMZ499" s="25"/>
      <c r="TNA499" s="25"/>
      <c r="TNB499" s="25"/>
      <c r="TNC499" s="25"/>
      <c r="TND499" s="25"/>
      <c r="TNE499" s="25"/>
      <c r="TNF499" s="25"/>
      <c r="TNG499" s="25"/>
      <c r="TNH499" s="25"/>
      <c r="TNI499" s="25"/>
      <c r="TNJ499" s="25"/>
      <c r="TNK499" s="25"/>
      <c r="TNL499" s="25"/>
      <c r="TNM499" s="25"/>
      <c r="TNN499" s="25"/>
      <c r="TNO499" s="25"/>
      <c r="TNP499" s="25"/>
      <c r="TNQ499" s="25"/>
      <c r="TNR499" s="25"/>
      <c r="TNS499" s="25"/>
      <c r="TNT499" s="25"/>
      <c r="TNU499" s="25"/>
      <c r="TNV499" s="25"/>
      <c r="TNW499" s="25"/>
      <c r="TNX499" s="25"/>
      <c r="TNY499" s="25"/>
      <c r="TNZ499" s="25"/>
      <c r="TOA499" s="25"/>
      <c r="TOB499" s="25"/>
      <c r="TOC499" s="25"/>
      <c r="TOD499" s="25"/>
      <c r="TOE499" s="25"/>
      <c r="TOF499" s="25"/>
      <c r="TOG499" s="25"/>
      <c r="TOH499" s="25"/>
      <c r="TOI499" s="25"/>
      <c r="TOJ499" s="25"/>
      <c r="TOK499" s="25"/>
      <c r="TOL499" s="25"/>
      <c r="TOM499" s="25"/>
      <c r="TON499" s="25"/>
      <c r="TOO499" s="25"/>
      <c r="TOP499" s="25"/>
      <c r="TOQ499" s="25"/>
      <c r="TOR499" s="25"/>
      <c r="TOS499" s="25"/>
      <c r="TOT499" s="25"/>
      <c r="TOU499" s="25"/>
      <c r="TOV499" s="25"/>
      <c r="TOW499" s="25"/>
      <c r="TOX499" s="25"/>
      <c r="TOY499" s="25"/>
      <c r="TOZ499" s="25"/>
      <c r="TPA499" s="25"/>
      <c r="TPB499" s="25"/>
      <c r="TPC499" s="25"/>
      <c r="TPD499" s="25"/>
      <c r="TPE499" s="25"/>
      <c r="TPF499" s="25"/>
      <c r="TPG499" s="25"/>
      <c r="TPH499" s="25"/>
      <c r="TPI499" s="25"/>
      <c r="TPJ499" s="25"/>
      <c r="TPK499" s="25"/>
      <c r="TPL499" s="25"/>
      <c r="TPM499" s="25"/>
      <c r="TPN499" s="25"/>
      <c r="TPO499" s="25"/>
      <c r="TPP499" s="25"/>
      <c r="TPQ499" s="25"/>
      <c r="TPR499" s="25"/>
      <c r="TPS499" s="25"/>
      <c r="TPT499" s="25"/>
      <c r="TPU499" s="25"/>
      <c r="TPV499" s="25"/>
      <c r="TPW499" s="25"/>
      <c r="TPX499" s="25"/>
      <c r="TPY499" s="25"/>
      <c r="TPZ499" s="25"/>
      <c r="TQA499" s="25"/>
      <c r="TQB499" s="25"/>
      <c r="TQC499" s="25"/>
      <c r="TQD499" s="25"/>
      <c r="TQE499" s="25"/>
      <c r="TQF499" s="25"/>
      <c r="TQG499" s="25"/>
      <c r="TQH499" s="25"/>
      <c r="TQI499" s="25"/>
      <c r="TQJ499" s="25"/>
      <c r="TQK499" s="25"/>
      <c r="TQL499" s="25"/>
      <c r="TQM499" s="25"/>
      <c r="TQN499" s="25"/>
      <c r="TQO499" s="25"/>
      <c r="TQP499" s="25"/>
      <c r="TQQ499" s="25"/>
      <c r="TQR499" s="25"/>
      <c r="TQS499" s="25"/>
      <c r="TQT499" s="25"/>
      <c r="TQU499" s="25"/>
      <c r="TQV499" s="25"/>
      <c r="TQW499" s="25"/>
      <c r="TQX499" s="25"/>
      <c r="TQY499" s="25"/>
      <c r="TQZ499" s="25"/>
      <c r="TRA499" s="25"/>
      <c r="TRB499" s="25"/>
      <c r="TRC499" s="25"/>
      <c r="TRD499" s="25"/>
      <c r="TRE499" s="25"/>
      <c r="TRF499" s="25"/>
      <c r="TRG499" s="25"/>
      <c r="TRH499" s="25"/>
      <c r="TRI499" s="25"/>
      <c r="TRJ499" s="25"/>
      <c r="TRK499" s="25"/>
      <c r="TRL499" s="25"/>
      <c r="TRM499" s="25"/>
      <c r="TRN499" s="25"/>
      <c r="TRO499" s="25"/>
      <c r="TRP499" s="25"/>
      <c r="TRQ499" s="25"/>
      <c r="TRR499" s="25"/>
      <c r="TRS499" s="25"/>
      <c r="TRT499" s="25"/>
      <c r="TRU499" s="25"/>
      <c r="TRV499" s="25"/>
      <c r="TRW499" s="25"/>
      <c r="TRX499" s="25"/>
      <c r="TRY499" s="25"/>
      <c r="TRZ499" s="25"/>
      <c r="TSA499" s="25"/>
      <c r="TSB499" s="25"/>
      <c r="TSC499" s="25"/>
      <c r="TSD499" s="25"/>
      <c r="TSE499" s="25"/>
      <c r="TSF499" s="25"/>
      <c r="TSG499" s="25"/>
      <c r="TSH499" s="25"/>
      <c r="TSI499" s="25"/>
      <c r="TSJ499" s="25"/>
      <c r="TSK499" s="25"/>
      <c r="TSL499" s="25"/>
      <c r="TSM499" s="25"/>
      <c r="TSN499" s="25"/>
      <c r="TSO499" s="25"/>
      <c r="TSP499" s="25"/>
      <c r="TSQ499" s="25"/>
      <c r="TSR499" s="25"/>
      <c r="TSS499" s="25"/>
      <c r="TST499" s="25"/>
      <c r="TSU499" s="25"/>
      <c r="TSV499" s="25"/>
      <c r="TSW499" s="25"/>
      <c r="TSX499" s="25"/>
      <c r="TSY499" s="25"/>
      <c r="TSZ499" s="25"/>
      <c r="TTA499" s="25"/>
      <c r="TTB499" s="25"/>
      <c r="TTC499" s="25"/>
      <c r="TTD499" s="25"/>
      <c r="TTE499" s="25"/>
      <c r="TTF499" s="25"/>
      <c r="TTG499" s="25"/>
      <c r="TTH499" s="25"/>
      <c r="TTI499" s="25"/>
      <c r="TTJ499" s="25"/>
      <c r="TTK499" s="25"/>
      <c r="TTL499" s="25"/>
      <c r="TTM499" s="25"/>
      <c r="TTN499" s="25"/>
      <c r="TTO499" s="25"/>
      <c r="TTP499" s="25"/>
      <c r="TTQ499" s="25"/>
      <c r="TTR499" s="25"/>
      <c r="TTS499" s="25"/>
      <c r="TTT499" s="25"/>
      <c r="TTU499" s="25"/>
      <c r="TTV499" s="25"/>
      <c r="TTW499" s="25"/>
      <c r="TTX499" s="25"/>
      <c r="TTY499" s="25"/>
      <c r="TTZ499" s="25"/>
      <c r="TUA499" s="25"/>
      <c r="TUB499" s="25"/>
      <c r="TUC499" s="25"/>
      <c r="TUD499" s="25"/>
      <c r="TUE499" s="25"/>
      <c r="TUF499" s="25"/>
      <c r="TUG499" s="25"/>
      <c r="TUH499" s="25"/>
      <c r="TUI499" s="25"/>
      <c r="TUJ499" s="25"/>
      <c r="TUK499" s="25"/>
      <c r="TUL499" s="25"/>
      <c r="TUM499" s="25"/>
      <c r="TUN499" s="25"/>
      <c r="TUO499" s="25"/>
      <c r="TUP499" s="25"/>
      <c r="TUQ499" s="25"/>
      <c r="TUR499" s="25"/>
      <c r="TUS499" s="25"/>
      <c r="TUT499" s="25"/>
      <c r="TUU499" s="25"/>
      <c r="TUV499" s="25"/>
      <c r="TUW499" s="25"/>
      <c r="TUX499" s="25"/>
      <c r="TUY499" s="25"/>
      <c r="TUZ499" s="25"/>
      <c r="TVA499" s="25"/>
      <c r="TVB499" s="25"/>
      <c r="TVC499" s="25"/>
      <c r="TVD499" s="25"/>
      <c r="TVE499" s="25"/>
      <c r="TVF499" s="25"/>
      <c r="TVG499" s="25"/>
      <c r="TVH499" s="25"/>
      <c r="TVI499" s="25"/>
      <c r="TVJ499" s="25"/>
      <c r="TVK499" s="25"/>
      <c r="TVL499" s="25"/>
      <c r="TVM499" s="25"/>
      <c r="TVN499" s="25"/>
      <c r="TVO499" s="25"/>
      <c r="TVP499" s="25"/>
      <c r="TVQ499" s="25"/>
      <c r="TVR499" s="25"/>
      <c r="TVS499" s="25"/>
      <c r="TVT499" s="25"/>
      <c r="TVU499" s="25"/>
      <c r="TVV499" s="25"/>
      <c r="TVW499" s="25"/>
      <c r="TVX499" s="25"/>
      <c r="TVY499" s="25"/>
      <c r="TVZ499" s="25"/>
      <c r="TWA499" s="25"/>
      <c r="TWB499" s="25"/>
      <c r="TWC499" s="25"/>
      <c r="TWD499" s="25"/>
      <c r="TWE499" s="25"/>
      <c r="TWF499" s="25"/>
      <c r="TWG499" s="25"/>
      <c r="TWH499" s="25"/>
      <c r="TWI499" s="25"/>
      <c r="TWJ499" s="25"/>
      <c r="TWK499" s="25"/>
      <c r="TWL499" s="25"/>
      <c r="TWM499" s="25"/>
      <c r="TWN499" s="25"/>
      <c r="TWO499" s="25"/>
      <c r="TWP499" s="25"/>
      <c r="TWQ499" s="25"/>
      <c r="TWR499" s="25"/>
      <c r="TWS499" s="25"/>
      <c r="TWT499" s="25"/>
      <c r="TWU499" s="25"/>
      <c r="TWV499" s="25"/>
      <c r="TWW499" s="25"/>
      <c r="TWX499" s="25"/>
      <c r="TWY499" s="25"/>
      <c r="TWZ499" s="25"/>
      <c r="TXA499" s="25"/>
      <c r="TXB499" s="25"/>
      <c r="TXC499" s="25"/>
      <c r="TXD499" s="25"/>
      <c r="TXE499" s="25"/>
      <c r="TXF499" s="25"/>
      <c r="TXG499" s="25"/>
      <c r="TXH499" s="25"/>
      <c r="TXI499" s="25"/>
      <c r="TXJ499" s="25"/>
      <c r="TXK499" s="25"/>
      <c r="TXL499" s="25"/>
      <c r="TXM499" s="25"/>
      <c r="TXN499" s="25"/>
      <c r="TXO499" s="25"/>
      <c r="TXP499" s="25"/>
      <c r="TXQ499" s="25"/>
      <c r="TXR499" s="25"/>
      <c r="TXS499" s="25"/>
      <c r="TXT499" s="25"/>
      <c r="TXU499" s="25"/>
      <c r="TXV499" s="25"/>
      <c r="TXW499" s="25"/>
      <c r="TXX499" s="25"/>
      <c r="TXY499" s="25"/>
      <c r="TXZ499" s="25"/>
      <c r="TYA499" s="25"/>
      <c r="TYB499" s="25"/>
      <c r="TYC499" s="25"/>
      <c r="TYD499" s="25"/>
      <c r="TYE499" s="25"/>
      <c r="TYF499" s="25"/>
      <c r="TYG499" s="25"/>
      <c r="TYH499" s="25"/>
      <c r="TYI499" s="25"/>
      <c r="TYJ499" s="25"/>
      <c r="TYK499" s="25"/>
      <c r="TYL499" s="25"/>
      <c r="TYM499" s="25"/>
      <c r="TYN499" s="25"/>
      <c r="TYO499" s="25"/>
      <c r="TYP499" s="25"/>
      <c r="TYQ499" s="25"/>
      <c r="TYR499" s="25"/>
      <c r="TYS499" s="25"/>
      <c r="TYT499" s="25"/>
      <c r="TYU499" s="25"/>
      <c r="TYV499" s="25"/>
      <c r="TYW499" s="25"/>
      <c r="TYX499" s="25"/>
      <c r="TYY499" s="25"/>
      <c r="TYZ499" s="25"/>
      <c r="TZA499" s="25"/>
      <c r="TZB499" s="25"/>
      <c r="TZC499" s="25"/>
      <c r="TZD499" s="25"/>
      <c r="TZE499" s="25"/>
      <c r="TZF499" s="25"/>
      <c r="TZG499" s="25"/>
      <c r="TZH499" s="25"/>
      <c r="TZI499" s="25"/>
      <c r="TZJ499" s="25"/>
      <c r="TZK499" s="25"/>
      <c r="TZL499" s="25"/>
      <c r="TZM499" s="25"/>
      <c r="TZN499" s="25"/>
      <c r="TZO499" s="25"/>
      <c r="TZP499" s="25"/>
      <c r="TZQ499" s="25"/>
      <c r="TZR499" s="25"/>
      <c r="TZS499" s="25"/>
      <c r="TZT499" s="25"/>
      <c r="TZU499" s="25"/>
      <c r="TZV499" s="25"/>
      <c r="TZW499" s="25"/>
      <c r="TZX499" s="25"/>
      <c r="TZY499" s="25"/>
      <c r="TZZ499" s="25"/>
      <c r="UAA499" s="25"/>
      <c r="UAB499" s="25"/>
      <c r="UAC499" s="25"/>
      <c r="UAD499" s="25"/>
      <c r="UAE499" s="25"/>
      <c r="UAF499" s="25"/>
      <c r="UAG499" s="25"/>
      <c r="UAH499" s="25"/>
      <c r="UAI499" s="25"/>
      <c r="UAJ499" s="25"/>
      <c r="UAK499" s="25"/>
      <c r="UAL499" s="25"/>
      <c r="UAM499" s="25"/>
      <c r="UAN499" s="25"/>
      <c r="UAO499" s="25"/>
      <c r="UAP499" s="25"/>
      <c r="UAQ499" s="25"/>
      <c r="UAR499" s="25"/>
      <c r="UAS499" s="25"/>
      <c r="UAT499" s="25"/>
      <c r="UAU499" s="25"/>
      <c r="UAV499" s="25"/>
      <c r="UAW499" s="25"/>
      <c r="UAX499" s="25"/>
      <c r="UAY499" s="25"/>
      <c r="UAZ499" s="25"/>
      <c r="UBA499" s="25"/>
      <c r="UBB499" s="25"/>
      <c r="UBC499" s="25"/>
      <c r="UBD499" s="25"/>
      <c r="UBE499" s="25"/>
      <c r="UBF499" s="25"/>
      <c r="UBG499" s="25"/>
      <c r="UBH499" s="25"/>
      <c r="UBI499" s="25"/>
      <c r="UBJ499" s="25"/>
      <c r="UBK499" s="25"/>
      <c r="UBL499" s="25"/>
      <c r="UBM499" s="25"/>
      <c r="UBN499" s="25"/>
      <c r="UBO499" s="25"/>
      <c r="UBP499" s="25"/>
      <c r="UBQ499" s="25"/>
      <c r="UBR499" s="25"/>
      <c r="UBS499" s="25"/>
      <c r="UBT499" s="25"/>
      <c r="UBU499" s="25"/>
      <c r="UBV499" s="25"/>
      <c r="UBW499" s="25"/>
      <c r="UBX499" s="25"/>
      <c r="UBY499" s="25"/>
      <c r="UBZ499" s="25"/>
      <c r="UCA499" s="25"/>
      <c r="UCB499" s="25"/>
      <c r="UCC499" s="25"/>
      <c r="UCD499" s="25"/>
      <c r="UCE499" s="25"/>
      <c r="UCF499" s="25"/>
      <c r="UCG499" s="25"/>
      <c r="UCH499" s="25"/>
      <c r="UCI499" s="25"/>
      <c r="UCJ499" s="25"/>
      <c r="UCK499" s="25"/>
      <c r="UCL499" s="25"/>
      <c r="UCM499" s="25"/>
      <c r="UCN499" s="25"/>
      <c r="UCO499" s="25"/>
      <c r="UCP499" s="25"/>
      <c r="UCQ499" s="25"/>
      <c r="UCR499" s="25"/>
      <c r="UCS499" s="25"/>
      <c r="UCT499" s="25"/>
      <c r="UCU499" s="25"/>
      <c r="UCV499" s="25"/>
      <c r="UCW499" s="25"/>
      <c r="UCX499" s="25"/>
      <c r="UCY499" s="25"/>
      <c r="UCZ499" s="25"/>
      <c r="UDA499" s="25"/>
      <c r="UDB499" s="25"/>
      <c r="UDC499" s="25"/>
      <c r="UDD499" s="25"/>
      <c r="UDE499" s="25"/>
      <c r="UDF499" s="25"/>
      <c r="UDG499" s="25"/>
      <c r="UDH499" s="25"/>
      <c r="UDI499" s="25"/>
      <c r="UDJ499" s="25"/>
      <c r="UDK499" s="25"/>
      <c r="UDL499" s="25"/>
      <c r="UDM499" s="25"/>
      <c r="UDN499" s="25"/>
      <c r="UDO499" s="25"/>
      <c r="UDP499" s="25"/>
      <c r="UDQ499" s="25"/>
      <c r="UDR499" s="25"/>
      <c r="UDS499" s="25"/>
      <c r="UDT499" s="25"/>
      <c r="UDU499" s="25"/>
      <c r="UDV499" s="25"/>
      <c r="UDW499" s="25"/>
      <c r="UDX499" s="25"/>
      <c r="UDY499" s="25"/>
      <c r="UDZ499" s="25"/>
      <c r="UEA499" s="25"/>
      <c r="UEB499" s="25"/>
      <c r="UEC499" s="25"/>
      <c r="UED499" s="25"/>
      <c r="UEE499" s="25"/>
      <c r="UEF499" s="25"/>
      <c r="UEG499" s="25"/>
      <c r="UEH499" s="25"/>
      <c r="UEI499" s="25"/>
      <c r="UEJ499" s="25"/>
      <c r="UEK499" s="25"/>
      <c r="UEL499" s="25"/>
      <c r="UEM499" s="25"/>
      <c r="UEN499" s="25"/>
      <c r="UEO499" s="25"/>
      <c r="UEP499" s="25"/>
      <c r="UEQ499" s="25"/>
      <c r="UER499" s="25"/>
      <c r="UES499" s="25"/>
      <c r="UET499" s="25"/>
      <c r="UEU499" s="25"/>
      <c r="UEV499" s="25"/>
      <c r="UEW499" s="25"/>
      <c r="UEX499" s="25"/>
      <c r="UEY499" s="25"/>
      <c r="UEZ499" s="25"/>
      <c r="UFA499" s="25"/>
      <c r="UFB499" s="25"/>
      <c r="UFC499" s="25"/>
      <c r="UFD499" s="25"/>
      <c r="UFE499" s="25"/>
      <c r="UFF499" s="25"/>
      <c r="UFG499" s="25"/>
      <c r="UFH499" s="25"/>
      <c r="UFI499" s="25"/>
      <c r="UFJ499" s="25"/>
      <c r="UFK499" s="25"/>
      <c r="UFL499" s="25"/>
      <c r="UFM499" s="25"/>
      <c r="UFN499" s="25"/>
      <c r="UFO499" s="25"/>
      <c r="UFP499" s="25"/>
      <c r="UFQ499" s="25"/>
      <c r="UFR499" s="25"/>
      <c r="UFS499" s="25"/>
      <c r="UFT499" s="25"/>
      <c r="UFU499" s="25"/>
      <c r="UFV499" s="25"/>
      <c r="UFW499" s="25"/>
      <c r="UFX499" s="25"/>
      <c r="UFY499" s="25"/>
      <c r="UFZ499" s="25"/>
      <c r="UGA499" s="25"/>
      <c r="UGB499" s="25"/>
      <c r="UGC499" s="25"/>
      <c r="UGD499" s="25"/>
      <c r="UGE499" s="25"/>
      <c r="UGF499" s="25"/>
      <c r="UGG499" s="25"/>
      <c r="UGH499" s="25"/>
      <c r="UGI499" s="25"/>
      <c r="UGJ499" s="25"/>
      <c r="UGK499" s="25"/>
      <c r="UGL499" s="25"/>
      <c r="UGM499" s="25"/>
      <c r="UGN499" s="25"/>
      <c r="UGO499" s="25"/>
      <c r="UGP499" s="25"/>
      <c r="UGQ499" s="25"/>
      <c r="UGR499" s="25"/>
      <c r="UGS499" s="25"/>
      <c r="UGT499" s="25"/>
      <c r="UGU499" s="25"/>
      <c r="UGV499" s="25"/>
      <c r="UGW499" s="25"/>
      <c r="UGX499" s="25"/>
      <c r="UGY499" s="25"/>
      <c r="UGZ499" s="25"/>
      <c r="UHA499" s="25"/>
      <c r="UHB499" s="25"/>
      <c r="UHC499" s="25"/>
      <c r="UHD499" s="25"/>
      <c r="UHE499" s="25"/>
      <c r="UHF499" s="25"/>
      <c r="UHG499" s="25"/>
      <c r="UHH499" s="25"/>
      <c r="UHI499" s="25"/>
      <c r="UHJ499" s="25"/>
      <c r="UHK499" s="25"/>
      <c r="UHL499" s="25"/>
      <c r="UHM499" s="25"/>
      <c r="UHN499" s="25"/>
      <c r="UHO499" s="25"/>
      <c r="UHP499" s="25"/>
      <c r="UHQ499" s="25"/>
      <c r="UHR499" s="25"/>
      <c r="UHS499" s="25"/>
      <c r="UHT499" s="25"/>
      <c r="UHU499" s="25"/>
      <c r="UHV499" s="25"/>
      <c r="UHW499" s="25"/>
      <c r="UHX499" s="25"/>
      <c r="UHY499" s="25"/>
      <c r="UHZ499" s="25"/>
      <c r="UIA499" s="25"/>
      <c r="UIB499" s="25"/>
      <c r="UIC499" s="25"/>
      <c r="UID499" s="25"/>
      <c r="UIE499" s="25"/>
      <c r="UIF499" s="25"/>
      <c r="UIG499" s="25"/>
      <c r="UIH499" s="25"/>
      <c r="UII499" s="25"/>
      <c r="UIJ499" s="25"/>
      <c r="UIK499" s="25"/>
      <c r="UIL499" s="25"/>
      <c r="UIM499" s="25"/>
      <c r="UIN499" s="25"/>
      <c r="UIO499" s="25"/>
      <c r="UIP499" s="25"/>
      <c r="UIQ499" s="25"/>
      <c r="UIR499" s="25"/>
      <c r="UIS499" s="25"/>
      <c r="UIT499" s="25"/>
      <c r="UIU499" s="25"/>
      <c r="UIV499" s="25"/>
      <c r="UIW499" s="25"/>
      <c r="UIX499" s="25"/>
      <c r="UIY499" s="25"/>
      <c r="UIZ499" s="25"/>
      <c r="UJA499" s="25"/>
      <c r="UJB499" s="25"/>
      <c r="UJC499" s="25"/>
      <c r="UJD499" s="25"/>
      <c r="UJE499" s="25"/>
      <c r="UJF499" s="25"/>
      <c r="UJG499" s="25"/>
      <c r="UJH499" s="25"/>
      <c r="UJI499" s="25"/>
      <c r="UJJ499" s="25"/>
      <c r="UJK499" s="25"/>
      <c r="UJL499" s="25"/>
      <c r="UJM499" s="25"/>
      <c r="UJN499" s="25"/>
      <c r="UJO499" s="25"/>
      <c r="UJP499" s="25"/>
      <c r="UJQ499" s="25"/>
      <c r="UJR499" s="25"/>
      <c r="UJS499" s="25"/>
      <c r="UJT499" s="25"/>
      <c r="UJU499" s="25"/>
      <c r="UJV499" s="25"/>
      <c r="UJW499" s="25"/>
      <c r="UJX499" s="25"/>
      <c r="UJY499" s="25"/>
      <c r="UJZ499" s="25"/>
      <c r="UKA499" s="25"/>
      <c r="UKB499" s="25"/>
      <c r="UKC499" s="25"/>
      <c r="UKD499" s="25"/>
      <c r="UKE499" s="25"/>
      <c r="UKF499" s="25"/>
      <c r="UKG499" s="25"/>
      <c r="UKH499" s="25"/>
      <c r="UKI499" s="25"/>
      <c r="UKJ499" s="25"/>
      <c r="UKK499" s="25"/>
      <c r="UKL499" s="25"/>
      <c r="UKM499" s="25"/>
      <c r="UKN499" s="25"/>
      <c r="UKO499" s="25"/>
      <c r="UKP499" s="25"/>
      <c r="UKQ499" s="25"/>
      <c r="UKR499" s="25"/>
      <c r="UKS499" s="25"/>
      <c r="UKT499" s="25"/>
      <c r="UKU499" s="25"/>
      <c r="UKV499" s="25"/>
      <c r="UKW499" s="25"/>
      <c r="UKX499" s="25"/>
      <c r="UKY499" s="25"/>
      <c r="UKZ499" s="25"/>
      <c r="ULA499" s="25"/>
      <c r="ULB499" s="25"/>
      <c r="ULC499" s="25"/>
      <c r="ULD499" s="25"/>
      <c r="ULE499" s="25"/>
      <c r="ULF499" s="25"/>
      <c r="ULG499" s="25"/>
      <c r="ULH499" s="25"/>
      <c r="ULI499" s="25"/>
      <c r="ULJ499" s="25"/>
      <c r="ULK499" s="25"/>
      <c r="ULL499" s="25"/>
      <c r="ULM499" s="25"/>
      <c r="ULN499" s="25"/>
      <c r="ULO499" s="25"/>
      <c r="ULP499" s="25"/>
      <c r="ULQ499" s="25"/>
      <c r="ULR499" s="25"/>
      <c r="ULS499" s="25"/>
      <c r="ULT499" s="25"/>
      <c r="ULU499" s="25"/>
      <c r="ULV499" s="25"/>
      <c r="ULW499" s="25"/>
      <c r="ULX499" s="25"/>
      <c r="ULY499" s="25"/>
      <c r="ULZ499" s="25"/>
      <c r="UMA499" s="25"/>
      <c r="UMB499" s="25"/>
      <c r="UMC499" s="25"/>
      <c r="UMD499" s="25"/>
      <c r="UME499" s="25"/>
      <c r="UMF499" s="25"/>
      <c r="UMG499" s="25"/>
      <c r="UMH499" s="25"/>
      <c r="UMI499" s="25"/>
      <c r="UMJ499" s="25"/>
      <c r="UMK499" s="25"/>
      <c r="UML499" s="25"/>
      <c r="UMM499" s="25"/>
      <c r="UMN499" s="25"/>
      <c r="UMO499" s="25"/>
      <c r="UMP499" s="25"/>
      <c r="UMQ499" s="25"/>
      <c r="UMR499" s="25"/>
      <c r="UMS499" s="25"/>
      <c r="UMT499" s="25"/>
      <c r="UMU499" s="25"/>
      <c r="UMV499" s="25"/>
      <c r="UMW499" s="25"/>
      <c r="UMX499" s="25"/>
      <c r="UMY499" s="25"/>
      <c r="UMZ499" s="25"/>
      <c r="UNA499" s="25"/>
      <c r="UNB499" s="25"/>
      <c r="UNC499" s="25"/>
      <c r="UND499" s="25"/>
      <c r="UNE499" s="25"/>
      <c r="UNF499" s="25"/>
      <c r="UNG499" s="25"/>
      <c r="UNH499" s="25"/>
      <c r="UNI499" s="25"/>
      <c r="UNJ499" s="25"/>
      <c r="UNK499" s="25"/>
      <c r="UNL499" s="25"/>
      <c r="UNM499" s="25"/>
      <c r="UNN499" s="25"/>
      <c r="UNO499" s="25"/>
      <c r="UNP499" s="25"/>
      <c r="UNQ499" s="25"/>
      <c r="UNR499" s="25"/>
      <c r="UNS499" s="25"/>
      <c r="UNT499" s="25"/>
      <c r="UNU499" s="25"/>
      <c r="UNV499" s="25"/>
      <c r="UNW499" s="25"/>
      <c r="UNX499" s="25"/>
      <c r="UNY499" s="25"/>
      <c r="UNZ499" s="25"/>
      <c r="UOA499" s="25"/>
      <c r="UOB499" s="25"/>
      <c r="UOC499" s="25"/>
      <c r="UOD499" s="25"/>
      <c r="UOE499" s="25"/>
      <c r="UOF499" s="25"/>
      <c r="UOG499" s="25"/>
      <c r="UOH499" s="25"/>
      <c r="UOI499" s="25"/>
      <c r="UOJ499" s="25"/>
      <c r="UOK499" s="25"/>
      <c r="UOL499" s="25"/>
      <c r="UOM499" s="25"/>
      <c r="UON499" s="25"/>
      <c r="UOO499" s="25"/>
      <c r="UOP499" s="25"/>
      <c r="UOQ499" s="25"/>
      <c r="UOR499" s="25"/>
      <c r="UOS499" s="25"/>
      <c r="UOT499" s="25"/>
      <c r="UOU499" s="25"/>
      <c r="UOV499" s="25"/>
      <c r="UOW499" s="25"/>
      <c r="UOX499" s="25"/>
      <c r="UOY499" s="25"/>
      <c r="UOZ499" s="25"/>
      <c r="UPA499" s="25"/>
      <c r="UPB499" s="25"/>
      <c r="UPC499" s="25"/>
      <c r="UPD499" s="25"/>
      <c r="UPE499" s="25"/>
      <c r="UPF499" s="25"/>
      <c r="UPG499" s="25"/>
      <c r="UPH499" s="25"/>
      <c r="UPI499" s="25"/>
      <c r="UPJ499" s="25"/>
      <c r="UPK499" s="25"/>
      <c r="UPL499" s="25"/>
      <c r="UPM499" s="25"/>
      <c r="UPN499" s="25"/>
      <c r="UPO499" s="25"/>
      <c r="UPP499" s="25"/>
      <c r="UPQ499" s="25"/>
      <c r="UPR499" s="25"/>
      <c r="UPS499" s="25"/>
      <c r="UPT499" s="25"/>
      <c r="UPU499" s="25"/>
      <c r="UPV499" s="25"/>
      <c r="UPW499" s="25"/>
      <c r="UPX499" s="25"/>
      <c r="UPY499" s="25"/>
      <c r="UPZ499" s="25"/>
      <c r="UQA499" s="25"/>
      <c r="UQB499" s="25"/>
      <c r="UQC499" s="25"/>
      <c r="UQD499" s="25"/>
      <c r="UQE499" s="25"/>
      <c r="UQF499" s="25"/>
      <c r="UQG499" s="25"/>
      <c r="UQH499" s="25"/>
      <c r="UQI499" s="25"/>
      <c r="UQJ499" s="25"/>
      <c r="UQK499" s="25"/>
      <c r="UQL499" s="25"/>
      <c r="UQM499" s="25"/>
      <c r="UQN499" s="25"/>
      <c r="UQO499" s="25"/>
      <c r="UQP499" s="25"/>
      <c r="UQQ499" s="25"/>
      <c r="UQR499" s="25"/>
      <c r="UQS499" s="25"/>
      <c r="UQT499" s="25"/>
      <c r="UQU499" s="25"/>
      <c r="UQV499" s="25"/>
      <c r="UQW499" s="25"/>
      <c r="UQX499" s="25"/>
      <c r="UQY499" s="25"/>
      <c r="UQZ499" s="25"/>
      <c r="URA499" s="25"/>
      <c r="URB499" s="25"/>
      <c r="URC499" s="25"/>
      <c r="URD499" s="25"/>
      <c r="URE499" s="25"/>
      <c r="URF499" s="25"/>
      <c r="URG499" s="25"/>
      <c r="URH499" s="25"/>
      <c r="URI499" s="25"/>
      <c r="URJ499" s="25"/>
      <c r="URK499" s="25"/>
      <c r="URL499" s="25"/>
      <c r="URM499" s="25"/>
      <c r="URN499" s="25"/>
      <c r="URO499" s="25"/>
      <c r="URP499" s="25"/>
      <c r="URQ499" s="25"/>
      <c r="URR499" s="25"/>
      <c r="URS499" s="25"/>
      <c r="URT499" s="25"/>
      <c r="URU499" s="25"/>
      <c r="URV499" s="25"/>
      <c r="URW499" s="25"/>
      <c r="URX499" s="25"/>
      <c r="URY499" s="25"/>
      <c r="URZ499" s="25"/>
      <c r="USA499" s="25"/>
      <c r="USB499" s="25"/>
      <c r="USC499" s="25"/>
      <c r="USD499" s="25"/>
      <c r="USE499" s="25"/>
      <c r="USF499" s="25"/>
      <c r="USG499" s="25"/>
      <c r="USH499" s="25"/>
      <c r="USI499" s="25"/>
      <c r="USJ499" s="25"/>
      <c r="USK499" s="25"/>
      <c r="USL499" s="25"/>
      <c r="USM499" s="25"/>
      <c r="USN499" s="25"/>
      <c r="USO499" s="25"/>
      <c r="USP499" s="25"/>
      <c r="USQ499" s="25"/>
      <c r="USR499" s="25"/>
      <c r="USS499" s="25"/>
      <c r="UST499" s="25"/>
      <c r="USU499" s="25"/>
      <c r="USV499" s="25"/>
      <c r="USW499" s="25"/>
      <c r="USX499" s="25"/>
      <c r="USY499" s="25"/>
      <c r="USZ499" s="25"/>
      <c r="UTA499" s="25"/>
      <c r="UTB499" s="25"/>
      <c r="UTC499" s="25"/>
      <c r="UTD499" s="25"/>
      <c r="UTE499" s="25"/>
      <c r="UTF499" s="25"/>
      <c r="UTG499" s="25"/>
      <c r="UTH499" s="25"/>
      <c r="UTI499" s="25"/>
      <c r="UTJ499" s="25"/>
      <c r="UTK499" s="25"/>
      <c r="UTL499" s="25"/>
      <c r="UTM499" s="25"/>
      <c r="UTN499" s="25"/>
      <c r="UTO499" s="25"/>
      <c r="UTP499" s="25"/>
      <c r="UTQ499" s="25"/>
      <c r="UTR499" s="25"/>
      <c r="UTS499" s="25"/>
      <c r="UTT499" s="25"/>
      <c r="UTU499" s="25"/>
      <c r="UTV499" s="25"/>
      <c r="UTW499" s="25"/>
      <c r="UTX499" s="25"/>
      <c r="UTY499" s="25"/>
      <c r="UTZ499" s="25"/>
      <c r="UUA499" s="25"/>
      <c r="UUB499" s="25"/>
      <c r="UUC499" s="25"/>
      <c r="UUD499" s="25"/>
      <c r="UUE499" s="25"/>
      <c r="UUF499" s="25"/>
      <c r="UUG499" s="25"/>
      <c r="UUH499" s="25"/>
      <c r="UUI499" s="25"/>
      <c r="UUJ499" s="25"/>
      <c r="UUK499" s="25"/>
      <c r="UUL499" s="25"/>
      <c r="UUM499" s="25"/>
      <c r="UUN499" s="25"/>
      <c r="UUO499" s="25"/>
      <c r="UUP499" s="25"/>
      <c r="UUQ499" s="25"/>
      <c r="UUR499" s="25"/>
      <c r="UUS499" s="25"/>
      <c r="UUT499" s="25"/>
      <c r="UUU499" s="25"/>
      <c r="UUV499" s="25"/>
      <c r="UUW499" s="25"/>
      <c r="UUX499" s="25"/>
      <c r="UUY499" s="25"/>
      <c r="UUZ499" s="25"/>
      <c r="UVA499" s="25"/>
      <c r="UVB499" s="25"/>
      <c r="UVC499" s="25"/>
      <c r="UVD499" s="25"/>
      <c r="UVE499" s="25"/>
      <c r="UVF499" s="25"/>
      <c r="UVG499" s="25"/>
      <c r="UVH499" s="25"/>
      <c r="UVI499" s="25"/>
      <c r="UVJ499" s="25"/>
      <c r="UVK499" s="25"/>
      <c r="UVL499" s="25"/>
      <c r="UVM499" s="25"/>
      <c r="UVN499" s="25"/>
      <c r="UVO499" s="25"/>
      <c r="UVP499" s="25"/>
      <c r="UVQ499" s="25"/>
      <c r="UVR499" s="25"/>
      <c r="UVS499" s="25"/>
      <c r="UVT499" s="25"/>
      <c r="UVU499" s="25"/>
      <c r="UVV499" s="25"/>
      <c r="UVW499" s="25"/>
      <c r="UVX499" s="25"/>
      <c r="UVY499" s="25"/>
      <c r="UVZ499" s="25"/>
      <c r="UWA499" s="25"/>
      <c r="UWB499" s="25"/>
      <c r="UWC499" s="25"/>
      <c r="UWD499" s="25"/>
      <c r="UWE499" s="25"/>
      <c r="UWF499" s="25"/>
      <c r="UWG499" s="25"/>
      <c r="UWH499" s="25"/>
      <c r="UWI499" s="25"/>
      <c r="UWJ499" s="25"/>
      <c r="UWK499" s="25"/>
      <c r="UWL499" s="25"/>
      <c r="UWM499" s="25"/>
      <c r="UWN499" s="25"/>
      <c r="UWO499" s="25"/>
      <c r="UWP499" s="25"/>
      <c r="UWQ499" s="25"/>
      <c r="UWR499" s="25"/>
      <c r="UWS499" s="25"/>
      <c r="UWT499" s="25"/>
      <c r="UWU499" s="25"/>
      <c r="UWV499" s="25"/>
      <c r="UWW499" s="25"/>
      <c r="UWX499" s="25"/>
      <c r="UWY499" s="25"/>
      <c r="UWZ499" s="25"/>
      <c r="UXA499" s="25"/>
      <c r="UXB499" s="25"/>
      <c r="UXC499" s="25"/>
      <c r="UXD499" s="25"/>
      <c r="UXE499" s="25"/>
      <c r="UXF499" s="25"/>
      <c r="UXG499" s="25"/>
      <c r="UXH499" s="25"/>
      <c r="UXI499" s="25"/>
      <c r="UXJ499" s="25"/>
      <c r="UXK499" s="25"/>
      <c r="UXL499" s="25"/>
      <c r="UXM499" s="25"/>
      <c r="UXN499" s="25"/>
      <c r="UXO499" s="25"/>
      <c r="UXP499" s="25"/>
      <c r="UXQ499" s="25"/>
      <c r="UXR499" s="25"/>
      <c r="UXS499" s="25"/>
      <c r="UXT499" s="25"/>
      <c r="UXU499" s="25"/>
      <c r="UXV499" s="25"/>
      <c r="UXW499" s="25"/>
      <c r="UXX499" s="25"/>
      <c r="UXY499" s="25"/>
      <c r="UXZ499" s="25"/>
      <c r="UYA499" s="25"/>
      <c r="UYB499" s="25"/>
      <c r="UYC499" s="25"/>
      <c r="UYD499" s="25"/>
      <c r="UYE499" s="25"/>
      <c r="UYF499" s="25"/>
      <c r="UYG499" s="25"/>
      <c r="UYH499" s="25"/>
      <c r="UYI499" s="25"/>
      <c r="UYJ499" s="25"/>
      <c r="UYK499" s="25"/>
      <c r="UYL499" s="25"/>
      <c r="UYM499" s="25"/>
      <c r="UYN499" s="25"/>
      <c r="UYO499" s="25"/>
      <c r="UYP499" s="25"/>
      <c r="UYQ499" s="25"/>
      <c r="UYR499" s="25"/>
      <c r="UYS499" s="25"/>
      <c r="UYT499" s="25"/>
      <c r="UYU499" s="25"/>
      <c r="UYV499" s="25"/>
      <c r="UYW499" s="25"/>
      <c r="UYX499" s="25"/>
      <c r="UYY499" s="25"/>
      <c r="UYZ499" s="25"/>
      <c r="UZA499" s="25"/>
      <c r="UZB499" s="25"/>
      <c r="UZC499" s="25"/>
      <c r="UZD499" s="25"/>
      <c r="UZE499" s="25"/>
      <c r="UZF499" s="25"/>
      <c r="UZG499" s="25"/>
      <c r="UZH499" s="25"/>
      <c r="UZI499" s="25"/>
      <c r="UZJ499" s="25"/>
      <c r="UZK499" s="25"/>
      <c r="UZL499" s="25"/>
      <c r="UZM499" s="25"/>
      <c r="UZN499" s="25"/>
      <c r="UZO499" s="25"/>
      <c r="UZP499" s="25"/>
      <c r="UZQ499" s="25"/>
      <c r="UZR499" s="25"/>
      <c r="UZS499" s="25"/>
      <c r="UZT499" s="25"/>
      <c r="UZU499" s="25"/>
      <c r="UZV499" s="25"/>
      <c r="UZW499" s="25"/>
      <c r="UZX499" s="25"/>
      <c r="UZY499" s="25"/>
      <c r="UZZ499" s="25"/>
      <c r="VAA499" s="25"/>
      <c r="VAB499" s="25"/>
      <c r="VAC499" s="25"/>
      <c r="VAD499" s="25"/>
      <c r="VAE499" s="25"/>
      <c r="VAF499" s="25"/>
      <c r="VAG499" s="25"/>
      <c r="VAH499" s="25"/>
      <c r="VAI499" s="25"/>
      <c r="VAJ499" s="25"/>
      <c r="VAK499" s="25"/>
      <c r="VAL499" s="25"/>
      <c r="VAM499" s="25"/>
      <c r="VAN499" s="25"/>
      <c r="VAO499" s="25"/>
      <c r="VAP499" s="25"/>
      <c r="VAQ499" s="25"/>
      <c r="VAR499" s="25"/>
      <c r="VAS499" s="25"/>
      <c r="VAT499" s="25"/>
      <c r="VAU499" s="25"/>
      <c r="VAV499" s="25"/>
      <c r="VAW499" s="25"/>
      <c r="VAX499" s="25"/>
      <c r="VAY499" s="25"/>
      <c r="VAZ499" s="25"/>
      <c r="VBA499" s="25"/>
      <c r="VBB499" s="25"/>
      <c r="VBC499" s="25"/>
      <c r="VBD499" s="25"/>
      <c r="VBE499" s="25"/>
      <c r="VBF499" s="25"/>
      <c r="VBG499" s="25"/>
      <c r="VBH499" s="25"/>
      <c r="VBI499" s="25"/>
      <c r="VBJ499" s="25"/>
      <c r="VBK499" s="25"/>
      <c r="VBL499" s="25"/>
      <c r="VBM499" s="25"/>
      <c r="VBN499" s="25"/>
      <c r="VBO499" s="25"/>
      <c r="VBP499" s="25"/>
      <c r="VBQ499" s="25"/>
      <c r="VBR499" s="25"/>
      <c r="VBS499" s="25"/>
      <c r="VBT499" s="25"/>
      <c r="VBU499" s="25"/>
      <c r="VBV499" s="25"/>
      <c r="VBW499" s="25"/>
      <c r="VBX499" s="25"/>
      <c r="VBY499" s="25"/>
      <c r="VBZ499" s="25"/>
      <c r="VCA499" s="25"/>
      <c r="VCB499" s="25"/>
      <c r="VCC499" s="25"/>
      <c r="VCD499" s="25"/>
      <c r="VCE499" s="25"/>
      <c r="VCF499" s="25"/>
      <c r="VCG499" s="25"/>
      <c r="VCH499" s="25"/>
      <c r="VCI499" s="25"/>
      <c r="VCJ499" s="25"/>
      <c r="VCK499" s="25"/>
      <c r="VCL499" s="25"/>
      <c r="VCM499" s="25"/>
      <c r="VCN499" s="25"/>
      <c r="VCO499" s="25"/>
      <c r="VCP499" s="25"/>
      <c r="VCQ499" s="25"/>
      <c r="VCR499" s="25"/>
      <c r="VCS499" s="25"/>
      <c r="VCT499" s="25"/>
      <c r="VCU499" s="25"/>
      <c r="VCV499" s="25"/>
      <c r="VCW499" s="25"/>
      <c r="VCX499" s="25"/>
      <c r="VCY499" s="25"/>
      <c r="VCZ499" s="25"/>
      <c r="VDA499" s="25"/>
      <c r="VDB499" s="25"/>
      <c r="VDC499" s="25"/>
      <c r="VDD499" s="25"/>
      <c r="VDE499" s="25"/>
      <c r="VDF499" s="25"/>
      <c r="VDG499" s="25"/>
      <c r="VDH499" s="25"/>
      <c r="VDI499" s="25"/>
      <c r="VDJ499" s="25"/>
      <c r="VDK499" s="25"/>
      <c r="VDL499" s="25"/>
      <c r="VDM499" s="25"/>
      <c r="VDN499" s="25"/>
      <c r="VDO499" s="25"/>
      <c r="VDP499" s="25"/>
      <c r="VDQ499" s="25"/>
      <c r="VDR499" s="25"/>
      <c r="VDS499" s="25"/>
      <c r="VDT499" s="25"/>
      <c r="VDU499" s="25"/>
      <c r="VDV499" s="25"/>
      <c r="VDW499" s="25"/>
      <c r="VDX499" s="25"/>
      <c r="VDY499" s="25"/>
      <c r="VDZ499" s="25"/>
      <c r="VEA499" s="25"/>
      <c r="VEB499" s="25"/>
      <c r="VEC499" s="25"/>
      <c r="VED499" s="25"/>
      <c r="VEE499" s="25"/>
      <c r="VEF499" s="25"/>
      <c r="VEG499" s="25"/>
      <c r="VEH499" s="25"/>
      <c r="VEI499" s="25"/>
      <c r="VEJ499" s="25"/>
      <c r="VEK499" s="25"/>
      <c r="VEL499" s="25"/>
      <c r="VEM499" s="25"/>
      <c r="VEN499" s="25"/>
      <c r="VEO499" s="25"/>
      <c r="VEP499" s="25"/>
      <c r="VEQ499" s="25"/>
      <c r="VER499" s="25"/>
      <c r="VES499" s="25"/>
      <c r="VET499" s="25"/>
      <c r="VEU499" s="25"/>
      <c r="VEV499" s="25"/>
      <c r="VEW499" s="25"/>
      <c r="VEX499" s="25"/>
      <c r="VEY499" s="25"/>
      <c r="VEZ499" s="25"/>
      <c r="VFA499" s="25"/>
      <c r="VFB499" s="25"/>
      <c r="VFC499" s="25"/>
      <c r="VFD499" s="25"/>
      <c r="VFE499" s="25"/>
      <c r="VFF499" s="25"/>
      <c r="VFG499" s="25"/>
      <c r="VFH499" s="25"/>
      <c r="VFI499" s="25"/>
      <c r="VFJ499" s="25"/>
      <c r="VFK499" s="25"/>
      <c r="VFL499" s="25"/>
      <c r="VFM499" s="25"/>
      <c r="VFN499" s="25"/>
      <c r="VFO499" s="25"/>
      <c r="VFP499" s="25"/>
      <c r="VFQ499" s="25"/>
      <c r="VFR499" s="25"/>
      <c r="VFS499" s="25"/>
      <c r="VFT499" s="25"/>
      <c r="VFU499" s="25"/>
      <c r="VFV499" s="25"/>
      <c r="VFW499" s="25"/>
      <c r="VFX499" s="25"/>
      <c r="VFY499" s="25"/>
      <c r="VFZ499" s="25"/>
      <c r="VGA499" s="25"/>
      <c r="VGB499" s="25"/>
      <c r="VGC499" s="25"/>
      <c r="VGD499" s="25"/>
      <c r="VGE499" s="25"/>
      <c r="VGF499" s="25"/>
      <c r="VGG499" s="25"/>
      <c r="VGH499" s="25"/>
      <c r="VGI499" s="25"/>
      <c r="VGJ499" s="25"/>
      <c r="VGK499" s="25"/>
      <c r="VGL499" s="25"/>
      <c r="VGM499" s="25"/>
      <c r="VGN499" s="25"/>
      <c r="VGO499" s="25"/>
      <c r="VGP499" s="25"/>
      <c r="VGQ499" s="25"/>
      <c r="VGR499" s="25"/>
      <c r="VGS499" s="25"/>
      <c r="VGT499" s="25"/>
      <c r="VGU499" s="25"/>
      <c r="VGV499" s="25"/>
      <c r="VGW499" s="25"/>
      <c r="VGX499" s="25"/>
      <c r="VGY499" s="25"/>
      <c r="VGZ499" s="25"/>
      <c r="VHA499" s="25"/>
      <c r="VHB499" s="25"/>
      <c r="VHC499" s="25"/>
      <c r="VHD499" s="25"/>
      <c r="VHE499" s="25"/>
      <c r="VHF499" s="25"/>
      <c r="VHG499" s="25"/>
      <c r="VHH499" s="25"/>
      <c r="VHI499" s="25"/>
      <c r="VHJ499" s="25"/>
      <c r="VHK499" s="25"/>
      <c r="VHL499" s="25"/>
      <c r="VHM499" s="25"/>
      <c r="VHN499" s="25"/>
      <c r="VHO499" s="25"/>
      <c r="VHP499" s="25"/>
      <c r="VHQ499" s="25"/>
      <c r="VHR499" s="25"/>
      <c r="VHS499" s="25"/>
      <c r="VHT499" s="25"/>
      <c r="VHU499" s="25"/>
      <c r="VHV499" s="25"/>
      <c r="VHW499" s="25"/>
      <c r="VHX499" s="25"/>
      <c r="VHY499" s="25"/>
      <c r="VHZ499" s="25"/>
      <c r="VIA499" s="25"/>
      <c r="VIB499" s="25"/>
      <c r="VIC499" s="25"/>
      <c r="VID499" s="25"/>
      <c r="VIE499" s="25"/>
      <c r="VIF499" s="25"/>
      <c r="VIG499" s="25"/>
      <c r="VIH499" s="25"/>
      <c r="VII499" s="25"/>
      <c r="VIJ499" s="25"/>
      <c r="VIK499" s="25"/>
      <c r="VIL499" s="25"/>
      <c r="VIM499" s="25"/>
      <c r="VIN499" s="25"/>
      <c r="VIO499" s="25"/>
      <c r="VIP499" s="25"/>
      <c r="VIQ499" s="25"/>
      <c r="VIR499" s="25"/>
      <c r="VIS499" s="25"/>
      <c r="VIT499" s="25"/>
      <c r="VIU499" s="25"/>
      <c r="VIV499" s="25"/>
      <c r="VIW499" s="25"/>
      <c r="VIX499" s="25"/>
      <c r="VIY499" s="25"/>
      <c r="VIZ499" s="25"/>
      <c r="VJA499" s="25"/>
      <c r="VJB499" s="25"/>
      <c r="VJC499" s="25"/>
      <c r="VJD499" s="25"/>
      <c r="VJE499" s="25"/>
      <c r="VJF499" s="25"/>
      <c r="VJG499" s="25"/>
      <c r="VJH499" s="25"/>
      <c r="VJI499" s="25"/>
      <c r="VJJ499" s="25"/>
      <c r="VJK499" s="25"/>
      <c r="VJL499" s="25"/>
      <c r="VJM499" s="25"/>
      <c r="VJN499" s="25"/>
      <c r="VJO499" s="25"/>
      <c r="VJP499" s="25"/>
      <c r="VJQ499" s="25"/>
      <c r="VJR499" s="25"/>
      <c r="VJS499" s="25"/>
      <c r="VJT499" s="25"/>
      <c r="VJU499" s="25"/>
      <c r="VJV499" s="25"/>
      <c r="VJW499" s="25"/>
      <c r="VJX499" s="25"/>
      <c r="VJY499" s="25"/>
      <c r="VJZ499" s="25"/>
      <c r="VKA499" s="25"/>
      <c r="VKB499" s="25"/>
      <c r="VKC499" s="25"/>
      <c r="VKD499" s="25"/>
      <c r="VKE499" s="25"/>
      <c r="VKF499" s="25"/>
      <c r="VKG499" s="25"/>
      <c r="VKH499" s="25"/>
      <c r="VKI499" s="25"/>
      <c r="VKJ499" s="25"/>
      <c r="VKK499" s="25"/>
      <c r="VKL499" s="25"/>
      <c r="VKM499" s="25"/>
      <c r="VKN499" s="25"/>
      <c r="VKO499" s="25"/>
      <c r="VKP499" s="25"/>
      <c r="VKQ499" s="25"/>
      <c r="VKR499" s="25"/>
      <c r="VKS499" s="25"/>
      <c r="VKT499" s="25"/>
      <c r="VKU499" s="25"/>
      <c r="VKV499" s="25"/>
      <c r="VKW499" s="25"/>
      <c r="VKX499" s="25"/>
      <c r="VKY499" s="25"/>
      <c r="VKZ499" s="25"/>
      <c r="VLA499" s="25"/>
      <c r="VLB499" s="25"/>
      <c r="VLC499" s="25"/>
      <c r="VLD499" s="25"/>
      <c r="VLE499" s="25"/>
      <c r="VLF499" s="25"/>
      <c r="VLG499" s="25"/>
      <c r="VLH499" s="25"/>
      <c r="VLI499" s="25"/>
      <c r="VLJ499" s="25"/>
      <c r="VLK499" s="25"/>
      <c r="VLL499" s="25"/>
      <c r="VLM499" s="25"/>
      <c r="VLN499" s="25"/>
      <c r="VLO499" s="25"/>
      <c r="VLP499" s="25"/>
      <c r="VLQ499" s="25"/>
      <c r="VLR499" s="25"/>
      <c r="VLS499" s="25"/>
      <c r="VLT499" s="25"/>
      <c r="VLU499" s="25"/>
      <c r="VLV499" s="25"/>
      <c r="VLW499" s="25"/>
      <c r="VLX499" s="25"/>
      <c r="VLY499" s="25"/>
      <c r="VLZ499" s="25"/>
      <c r="VMA499" s="25"/>
      <c r="VMB499" s="25"/>
      <c r="VMC499" s="25"/>
      <c r="VMD499" s="25"/>
      <c r="VME499" s="25"/>
      <c r="VMF499" s="25"/>
      <c r="VMG499" s="25"/>
      <c r="VMH499" s="25"/>
      <c r="VMI499" s="25"/>
      <c r="VMJ499" s="25"/>
      <c r="VMK499" s="25"/>
      <c r="VML499" s="25"/>
      <c r="VMM499" s="25"/>
      <c r="VMN499" s="25"/>
      <c r="VMO499" s="25"/>
      <c r="VMP499" s="25"/>
      <c r="VMQ499" s="25"/>
      <c r="VMR499" s="25"/>
      <c r="VMS499" s="25"/>
      <c r="VMT499" s="25"/>
      <c r="VMU499" s="25"/>
      <c r="VMV499" s="25"/>
      <c r="VMW499" s="25"/>
      <c r="VMX499" s="25"/>
      <c r="VMY499" s="25"/>
      <c r="VMZ499" s="25"/>
      <c r="VNA499" s="25"/>
      <c r="VNB499" s="25"/>
      <c r="VNC499" s="25"/>
      <c r="VND499" s="25"/>
      <c r="VNE499" s="25"/>
      <c r="VNF499" s="25"/>
      <c r="VNG499" s="25"/>
      <c r="VNH499" s="25"/>
      <c r="VNI499" s="25"/>
      <c r="VNJ499" s="25"/>
      <c r="VNK499" s="25"/>
      <c r="VNL499" s="25"/>
      <c r="VNM499" s="25"/>
      <c r="VNN499" s="25"/>
      <c r="VNO499" s="25"/>
      <c r="VNP499" s="25"/>
      <c r="VNQ499" s="25"/>
      <c r="VNR499" s="25"/>
      <c r="VNS499" s="25"/>
      <c r="VNT499" s="25"/>
      <c r="VNU499" s="25"/>
      <c r="VNV499" s="25"/>
      <c r="VNW499" s="25"/>
      <c r="VNX499" s="25"/>
      <c r="VNY499" s="25"/>
      <c r="VNZ499" s="25"/>
      <c r="VOA499" s="25"/>
      <c r="VOB499" s="25"/>
      <c r="VOC499" s="25"/>
      <c r="VOD499" s="25"/>
      <c r="VOE499" s="25"/>
      <c r="VOF499" s="25"/>
      <c r="VOG499" s="25"/>
      <c r="VOH499" s="25"/>
      <c r="VOI499" s="25"/>
      <c r="VOJ499" s="25"/>
      <c r="VOK499" s="25"/>
      <c r="VOL499" s="25"/>
      <c r="VOM499" s="25"/>
      <c r="VON499" s="25"/>
      <c r="VOO499" s="25"/>
      <c r="VOP499" s="25"/>
      <c r="VOQ499" s="25"/>
      <c r="VOR499" s="25"/>
      <c r="VOS499" s="25"/>
      <c r="VOT499" s="25"/>
      <c r="VOU499" s="25"/>
      <c r="VOV499" s="25"/>
      <c r="VOW499" s="25"/>
      <c r="VOX499" s="25"/>
      <c r="VOY499" s="25"/>
      <c r="VOZ499" s="25"/>
      <c r="VPA499" s="25"/>
      <c r="VPB499" s="25"/>
      <c r="VPC499" s="25"/>
      <c r="VPD499" s="25"/>
      <c r="VPE499" s="25"/>
      <c r="VPF499" s="25"/>
      <c r="VPG499" s="25"/>
      <c r="VPH499" s="25"/>
      <c r="VPI499" s="25"/>
      <c r="VPJ499" s="25"/>
      <c r="VPK499" s="25"/>
      <c r="VPL499" s="25"/>
      <c r="VPM499" s="25"/>
      <c r="VPN499" s="25"/>
      <c r="VPO499" s="25"/>
      <c r="VPP499" s="25"/>
      <c r="VPQ499" s="25"/>
      <c r="VPR499" s="25"/>
      <c r="VPS499" s="25"/>
      <c r="VPT499" s="25"/>
      <c r="VPU499" s="25"/>
      <c r="VPV499" s="25"/>
      <c r="VPW499" s="25"/>
      <c r="VPX499" s="25"/>
      <c r="VPY499" s="25"/>
      <c r="VPZ499" s="25"/>
      <c r="VQA499" s="25"/>
      <c r="VQB499" s="25"/>
      <c r="VQC499" s="25"/>
      <c r="VQD499" s="25"/>
      <c r="VQE499" s="25"/>
      <c r="VQF499" s="25"/>
      <c r="VQG499" s="25"/>
      <c r="VQH499" s="25"/>
      <c r="VQI499" s="25"/>
      <c r="VQJ499" s="25"/>
      <c r="VQK499" s="25"/>
      <c r="VQL499" s="25"/>
      <c r="VQM499" s="25"/>
      <c r="VQN499" s="25"/>
      <c r="VQO499" s="25"/>
      <c r="VQP499" s="25"/>
      <c r="VQQ499" s="25"/>
      <c r="VQR499" s="25"/>
      <c r="VQS499" s="25"/>
      <c r="VQT499" s="25"/>
      <c r="VQU499" s="25"/>
      <c r="VQV499" s="25"/>
      <c r="VQW499" s="25"/>
      <c r="VQX499" s="25"/>
      <c r="VQY499" s="25"/>
      <c r="VQZ499" s="25"/>
      <c r="VRA499" s="25"/>
      <c r="VRB499" s="25"/>
      <c r="VRC499" s="25"/>
      <c r="VRD499" s="25"/>
      <c r="VRE499" s="25"/>
      <c r="VRF499" s="25"/>
      <c r="VRG499" s="25"/>
      <c r="VRH499" s="25"/>
      <c r="VRI499" s="25"/>
      <c r="VRJ499" s="25"/>
      <c r="VRK499" s="25"/>
      <c r="VRL499" s="25"/>
      <c r="VRM499" s="25"/>
      <c r="VRN499" s="25"/>
      <c r="VRO499" s="25"/>
      <c r="VRP499" s="25"/>
      <c r="VRQ499" s="25"/>
      <c r="VRR499" s="25"/>
      <c r="VRS499" s="25"/>
      <c r="VRT499" s="25"/>
      <c r="VRU499" s="25"/>
      <c r="VRV499" s="25"/>
      <c r="VRW499" s="25"/>
      <c r="VRX499" s="25"/>
      <c r="VRY499" s="25"/>
      <c r="VRZ499" s="25"/>
      <c r="VSA499" s="25"/>
      <c r="VSB499" s="25"/>
      <c r="VSC499" s="25"/>
      <c r="VSD499" s="25"/>
      <c r="VSE499" s="25"/>
      <c r="VSF499" s="25"/>
      <c r="VSG499" s="25"/>
      <c r="VSH499" s="25"/>
      <c r="VSI499" s="25"/>
      <c r="VSJ499" s="25"/>
      <c r="VSK499" s="25"/>
      <c r="VSL499" s="25"/>
      <c r="VSM499" s="25"/>
      <c r="VSN499" s="25"/>
      <c r="VSO499" s="25"/>
      <c r="VSP499" s="25"/>
      <c r="VSQ499" s="25"/>
      <c r="VSR499" s="25"/>
      <c r="VSS499" s="25"/>
      <c r="VST499" s="25"/>
      <c r="VSU499" s="25"/>
      <c r="VSV499" s="25"/>
      <c r="VSW499" s="25"/>
      <c r="VSX499" s="25"/>
      <c r="VSY499" s="25"/>
      <c r="VSZ499" s="25"/>
      <c r="VTA499" s="25"/>
      <c r="VTB499" s="25"/>
      <c r="VTC499" s="25"/>
      <c r="VTD499" s="25"/>
      <c r="VTE499" s="25"/>
      <c r="VTF499" s="25"/>
      <c r="VTG499" s="25"/>
      <c r="VTH499" s="25"/>
      <c r="VTI499" s="25"/>
      <c r="VTJ499" s="25"/>
      <c r="VTK499" s="25"/>
      <c r="VTL499" s="25"/>
      <c r="VTM499" s="25"/>
      <c r="VTN499" s="25"/>
      <c r="VTO499" s="25"/>
      <c r="VTP499" s="25"/>
      <c r="VTQ499" s="25"/>
      <c r="VTR499" s="25"/>
      <c r="VTS499" s="25"/>
      <c r="VTT499" s="25"/>
      <c r="VTU499" s="25"/>
      <c r="VTV499" s="25"/>
      <c r="VTW499" s="25"/>
      <c r="VTX499" s="25"/>
      <c r="VTY499" s="25"/>
      <c r="VTZ499" s="25"/>
      <c r="VUA499" s="25"/>
      <c r="VUB499" s="25"/>
      <c r="VUC499" s="25"/>
      <c r="VUD499" s="25"/>
      <c r="VUE499" s="25"/>
      <c r="VUF499" s="25"/>
      <c r="VUG499" s="25"/>
      <c r="VUH499" s="25"/>
      <c r="VUI499" s="25"/>
      <c r="VUJ499" s="25"/>
      <c r="VUK499" s="25"/>
      <c r="VUL499" s="25"/>
      <c r="VUM499" s="25"/>
      <c r="VUN499" s="25"/>
      <c r="VUO499" s="25"/>
      <c r="VUP499" s="25"/>
      <c r="VUQ499" s="25"/>
      <c r="VUR499" s="25"/>
      <c r="VUS499" s="25"/>
      <c r="VUT499" s="25"/>
      <c r="VUU499" s="25"/>
      <c r="VUV499" s="25"/>
      <c r="VUW499" s="25"/>
      <c r="VUX499" s="25"/>
      <c r="VUY499" s="25"/>
      <c r="VUZ499" s="25"/>
      <c r="VVA499" s="25"/>
      <c r="VVB499" s="25"/>
      <c r="VVC499" s="25"/>
      <c r="VVD499" s="25"/>
      <c r="VVE499" s="25"/>
      <c r="VVF499" s="25"/>
      <c r="VVG499" s="25"/>
      <c r="VVH499" s="25"/>
      <c r="VVI499" s="25"/>
      <c r="VVJ499" s="25"/>
      <c r="VVK499" s="25"/>
      <c r="VVL499" s="25"/>
      <c r="VVM499" s="25"/>
      <c r="VVN499" s="25"/>
      <c r="VVO499" s="25"/>
      <c r="VVP499" s="25"/>
      <c r="VVQ499" s="25"/>
      <c r="VVR499" s="25"/>
      <c r="VVS499" s="25"/>
      <c r="VVT499" s="25"/>
      <c r="VVU499" s="25"/>
      <c r="VVV499" s="25"/>
      <c r="VVW499" s="25"/>
      <c r="VVX499" s="25"/>
      <c r="VVY499" s="25"/>
      <c r="VVZ499" s="25"/>
      <c r="VWA499" s="25"/>
      <c r="VWB499" s="25"/>
      <c r="VWC499" s="25"/>
      <c r="VWD499" s="25"/>
      <c r="VWE499" s="25"/>
      <c r="VWF499" s="25"/>
      <c r="VWG499" s="25"/>
      <c r="VWH499" s="25"/>
      <c r="VWI499" s="25"/>
      <c r="VWJ499" s="25"/>
      <c r="VWK499" s="25"/>
      <c r="VWL499" s="25"/>
      <c r="VWM499" s="25"/>
      <c r="VWN499" s="25"/>
      <c r="VWO499" s="25"/>
      <c r="VWP499" s="25"/>
      <c r="VWQ499" s="25"/>
      <c r="VWR499" s="25"/>
      <c r="VWS499" s="25"/>
      <c r="VWT499" s="25"/>
      <c r="VWU499" s="25"/>
      <c r="VWV499" s="25"/>
      <c r="VWW499" s="25"/>
      <c r="VWX499" s="25"/>
      <c r="VWY499" s="25"/>
      <c r="VWZ499" s="25"/>
      <c r="VXA499" s="25"/>
      <c r="VXB499" s="25"/>
      <c r="VXC499" s="25"/>
      <c r="VXD499" s="25"/>
      <c r="VXE499" s="25"/>
      <c r="VXF499" s="25"/>
      <c r="VXG499" s="25"/>
      <c r="VXH499" s="25"/>
      <c r="VXI499" s="25"/>
      <c r="VXJ499" s="25"/>
      <c r="VXK499" s="25"/>
      <c r="VXL499" s="25"/>
      <c r="VXM499" s="25"/>
      <c r="VXN499" s="25"/>
      <c r="VXO499" s="25"/>
      <c r="VXP499" s="25"/>
      <c r="VXQ499" s="25"/>
      <c r="VXR499" s="25"/>
      <c r="VXS499" s="25"/>
      <c r="VXT499" s="25"/>
      <c r="VXU499" s="25"/>
      <c r="VXV499" s="25"/>
      <c r="VXW499" s="25"/>
      <c r="VXX499" s="25"/>
      <c r="VXY499" s="25"/>
      <c r="VXZ499" s="25"/>
      <c r="VYA499" s="25"/>
      <c r="VYB499" s="25"/>
      <c r="VYC499" s="25"/>
      <c r="VYD499" s="25"/>
      <c r="VYE499" s="25"/>
      <c r="VYF499" s="25"/>
      <c r="VYG499" s="25"/>
      <c r="VYH499" s="25"/>
      <c r="VYI499" s="25"/>
      <c r="VYJ499" s="25"/>
      <c r="VYK499" s="25"/>
      <c r="VYL499" s="25"/>
      <c r="VYM499" s="25"/>
      <c r="VYN499" s="25"/>
      <c r="VYO499" s="25"/>
      <c r="VYP499" s="25"/>
      <c r="VYQ499" s="25"/>
      <c r="VYR499" s="25"/>
      <c r="VYS499" s="25"/>
      <c r="VYT499" s="25"/>
      <c r="VYU499" s="25"/>
      <c r="VYV499" s="25"/>
      <c r="VYW499" s="25"/>
      <c r="VYX499" s="25"/>
      <c r="VYY499" s="25"/>
      <c r="VYZ499" s="25"/>
      <c r="VZA499" s="25"/>
      <c r="VZB499" s="25"/>
      <c r="VZC499" s="25"/>
      <c r="VZD499" s="25"/>
      <c r="VZE499" s="25"/>
      <c r="VZF499" s="25"/>
      <c r="VZG499" s="25"/>
      <c r="VZH499" s="25"/>
      <c r="VZI499" s="25"/>
      <c r="VZJ499" s="25"/>
      <c r="VZK499" s="25"/>
      <c r="VZL499" s="25"/>
      <c r="VZM499" s="25"/>
      <c r="VZN499" s="25"/>
      <c r="VZO499" s="25"/>
      <c r="VZP499" s="25"/>
      <c r="VZQ499" s="25"/>
      <c r="VZR499" s="25"/>
      <c r="VZS499" s="25"/>
      <c r="VZT499" s="25"/>
      <c r="VZU499" s="25"/>
      <c r="VZV499" s="25"/>
      <c r="VZW499" s="25"/>
      <c r="VZX499" s="25"/>
      <c r="VZY499" s="25"/>
      <c r="VZZ499" s="25"/>
      <c r="WAA499" s="25"/>
      <c r="WAB499" s="25"/>
      <c r="WAC499" s="25"/>
      <c r="WAD499" s="25"/>
      <c r="WAE499" s="25"/>
      <c r="WAF499" s="25"/>
      <c r="WAG499" s="25"/>
      <c r="WAH499" s="25"/>
      <c r="WAI499" s="25"/>
      <c r="WAJ499" s="25"/>
      <c r="WAK499" s="25"/>
      <c r="WAL499" s="25"/>
      <c r="WAM499" s="25"/>
      <c r="WAN499" s="25"/>
      <c r="WAO499" s="25"/>
      <c r="WAP499" s="25"/>
      <c r="WAQ499" s="25"/>
      <c r="WAR499" s="25"/>
      <c r="WAS499" s="25"/>
      <c r="WAT499" s="25"/>
      <c r="WAU499" s="25"/>
      <c r="WAV499" s="25"/>
      <c r="WAW499" s="25"/>
      <c r="WAX499" s="25"/>
      <c r="WAY499" s="25"/>
      <c r="WAZ499" s="25"/>
      <c r="WBA499" s="25"/>
      <c r="WBB499" s="25"/>
      <c r="WBC499" s="25"/>
      <c r="WBD499" s="25"/>
      <c r="WBE499" s="25"/>
      <c r="WBF499" s="25"/>
      <c r="WBG499" s="25"/>
      <c r="WBH499" s="25"/>
      <c r="WBI499" s="25"/>
      <c r="WBJ499" s="25"/>
      <c r="WBK499" s="25"/>
      <c r="WBL499" s="25"/>
      <c r="WBM499" s="25"/>
      <c r="WBN499" s="25"/>
      <c r="WBO499" s="25"/>
      <c r="WBP499" s="25"/>
      <c r="WBQ499" s="25"/>
      <c r="WBR499" s="25"/>
      <c r="WBS499" s="25"/>
      <c r="WBT499" s="25"/>
      <c r="WBU499" s="25"/>
      <c r="WBV499" s="25"/>
      <c r="WBW499" s="25"/>
      <c r="WBX499" s="25"/>
      <c r="WBY499" s="25"/>
      <c r="WBZ499" s="25"/>
      <c r="WCA499" s="25"/>
      <c r="WCB499" s="25"/>
      <c r="WCC499" s="25"/>
      <c r="WCD499" s="25"/>
      <c r="WCE499" s="25"/>
      <c r="WCF499" s="25"/>
      <c r="WCG499" s="25"/>
      <c r="WCH499" s="25"/>
      <c r="WCI499" s="25"/>
      <c r="WCJ499" s="25"/>
      <c r="WCK499" s="25"/>
      <c r="WCL499" s="25"/>
      <c r="WCM499" s="25"/>
      <c r="WCN499" s="25"/>
      <c r="WCO499" s="25"/>
      <c r="WCP499" s="25"/>
      <c r="WCQ499" s="25"/>
      <c r="WCR499" s="25"/>
      <c r="WCS499" s="25"/>
      <c r="WCT499" s="25"/>
      <c r="WCU499" s="25"/>
      <c r="WCV499" s="25"/>
      <c r="WCW499" s="25"/>
      <c r="WCX499" s="25"/>
      <c r="WCY499" s="25"/>
      <c r="WCZ499" s="25"/>
      <c r="WDA499" s="25"/>
      <c r="WDB499" s="25"/>
      <c r="WDC499" s="25"/>
      <c r="WDD499" s="25"/>
      <c r="WDE499" s="25"/>
      <c r="WDF499" s="25"/>
      <c r="WDG499" s="25"/>
      <c r="WDH499" s="25"/>
      <c r="WDI499" s="25"/>
      <c r="WDJ499" s="25"/>
      <c r="WDK499" s="25"/>
      <c r="WDL499" s="25"/>
      <c r="WDM499" s="25"/>
      <c r="WDN499" s="25"/>
      <c r="WDO499" s="25"/>
      <c r="WDP499" s="25"/>
      <c r="WDQ499" s="25"/>
      <c r="WDR499" s="25"/>
      <c r="WDS499" s="25"/>
      <c r="WDT499" s="25"/>
      <c r="WDU499" s="25"/>
      <c r="WDV499" s="25"/>
      <c r="WDW499" s="25"/>
      <c r="WDX499" s="25"/>
      <c r="WDY499" s="25"/>
      <c r="WDZ499" s="25"/>
      <c r="WEA499" s="25"/>
      <c r="WEB499" s="25"/>
      <c r="WEC499" s="25"/>
      <c r="WED499" s="25"/>
      <c r="WEE499" s="25"/>
      <c r="WEF499" s="25"/>
      <c r="WEG499" s="25"/>
      <c r="WEH499" s="25"/>
      <c r="WEI499" s="25"/>
      <c r="WEJ499" s="25"/>
      <c r="WEK499" s="25"/>
      <c r="WEL499" s="25"/>
      <c r="WEM499" s="25"/>
      <c r="WEN499" s="25"/>
      <c r="WEO499" s="25"/>
      <c r="WEP499" s="25"/>
      <c r="WEQ499" s="25"/>
      <c r="WER499" s="25"/>
      <c r="WES499" s="25"/>
      <c r="WET499" s="25"/>
      <c r="WEU499" s="25"/>
      <c r="WEV499" s="25"/>
      <c r="WEW499" s="25"/>
      <c r="WEX499" s="25"/>
      <c r="WEY499" s="25"/>
      <c r="WEZ499" s="25"/>
      <c r="WFA499" s="25"/>
      <c r="WFB499" s="25"/>
      <c r="WFC499" s="25"/>
      <c r="WFD499" s="25"/>
      <c r="WFE499" s="25"/>
      <c r="WFF499" s="25"/>
      <c r="WFG499" s="25"/>
      <c r="WFH499" s="25"/>
      <c r="WFI499" s="25"/>
      <c r="WFJ499" s="25"/>
      <c r="WFK499" s="25"/>
      <c r="WFL499" s="25"/>
      <c r="WFM499" s="25"/>
      <c r="WFN499" s="25"/>
      <c r="WFO499" s="25"/>
      <c r="WFP499" s="25"/>
      <c r="WFQ499" s="25"/>
      <c r="WFR499" s="25"/>
      <c r="WFS499" s="25"/>
      <c r="WFT499" s="25"/>
      <c r="WFU499" s="25"/>
      <c r="WFV499" s="25"/>
      <c r="WFW499" s="25"/>
      <c r="WFX499" s="25"/>
      <c r="WFY499" s="25"/>
      <c r="WFZ499" s="25"/>
      <c r="WGA499" s="25"/>
      <c r="WGB499" s="25"/>
      <c r="WGC499" s="25"/>
      <c r="WGD499" s="25"/>
      <c r="WGE499" s="25"/>
      <c r="WGF499" s="25"/>
      <c r="WGG499" s="25"/>
      <c r="WGH499" s="25"/>
      <c r="WGI499" s="25"/>
      <c r="WGJ499" s="25"/>
      <c r="WGK499" s="25"/>
      <c r="WGL499" s="25"/>
      <c r="WGM499" s="25"/>
      <c r="WGN499" s="25"/>
      <c r="WGO499" s="25"/>
      <c r="WGP499" s="25"/>
      <c r="WGQ499" s="25"/>
      <c r="WGR499" s="25"/>
      <c r="WGS499" s="25"/>
      <c r="WGT499" s="25"/>
      <c r="WGU499" s="25"/>
      <c r="WGV499" s="25"/>
      <c r="WGW499" s="25"/>
      <c r="WGX499" s="25"/>
      <c r="WGY499" s="25"/>
      <c r="WGZ499" s="25"/>
      <c r="WHA499" s="25"/>
      <c r="WHB499" s="25"/>
      <c r="WHC499" s="25"/>
      <c r="WHD499" s="25"/>
      <c r="WHE499" s="25"/>
      <c r="WHF499" s="25"/>
      <c r="WHG499" s="25"/>
      <c r="WHH499" s="25"/>
      <c r="WHI499" s="25"/>
      <c r="WHJ499" s="25"/>
      <c r="WHK499" s="25"/>
      <c r="WHL499" s="25"/>
      <c r="WHM499" s="25"/>
      <c r="WHN499" s="25"/>
      <c r="WHO499" s="25"/>
      <c r="WHP499" s="25"/>
      <c r="WHQ499" s="25"/>
      <c r="WHR499" s="25"/>
      <c r="WHS499" s="25"/>
      <c r="WHT499" s="25"/>
      <c r="WHU499" s="25"/>
      <c r="WHV499" s="25"/>
      <c r="WHW499" s="25"/>
      <c r="WHX499" s="25"/>
      <c r="WHY499" s="25"/>
      <c r="WHZ499" s="25"/>
      <c r="WIA499" s="25"/>
      <c r="WIB499" s="25"/>
      <c r="WIC499" s="25"/>
      <c r="WID499" s="25"/>
      <c r="WIE499" s="25"/>
      <c r="WIF499" s="25"/>
      <c r="WIG499" s="25"/>
      <c r="WIH499" s="25"/>
      <c r="WII499" s="25"/>
      <c r="WIJ499" s="25"/>
      <c r="WIK499" s="25"/>
      <c r="WIL499" s="25"/>
      <c r="WIM499" s="25"/>
      <c r="WIN499" s="25"/>
      <c r="WIO499" s="25"/>
      <c r="WIP499" s="25"/>
      <c r="WIQ499" s="25"/>
      <c r="WIR499" s="25"/>
      <c r="WIS499" s="25"/>
      <c r="WIT499" s="25"/>
      <c r="WIU499" s="25"/>
      <c r="WIV499" s="25"/>
      <c r="WIW499" s="25"/>
      <c r="WIX499" s="25"/>
      <c r="WIY499" s="25"/>
      <c r="WIZ499" s="25"/>
      <c r="WJA499" s="25"/>
      <c r="WJB499" s="25"/>
      <c r="WJC499" s="25"/>
      <c r="WJD499" s="25"/>
      <c r="WJE499" s="25"/>
      <c r="WJF499" s="25"/>
      <c r="WJG499" s="25"/>
      <c r="WJH499" s="25"/>
      <c r="WJI499" s="25"/>
      <c r="WJJ499" s="25"/>
      <c r="WJK499" s="25"/>
      <c r="WJL499" s="25"/>
      <c r="WJM499" s="25"/>
      <c r="WJN499" s="25"/>
      <c r="WJO499" s="25"/>
      <c r="WJP499" s="25"/>
      <c r="WJQ499" s="25"/>
      <c r="WJR499" s="25"/>
      <c r="WJS499" s="25"/>
      <c r="WJT499" s="25"/>
      <c r="WJU499" s="25"/>
      <c r="WJV499" s="25"/>
      <c r="WJW499" s="25"/>
      <c r="WJX499" s="25"/>
      <c r="WJY499" s="25"/>
      <c r="WJZ499" s="25"/>
      <c r="WKA499" s="25"/>
      <c r="WKB499" s="25"/>
      <c r="WKC499" s="25"/>
      <c r="WKD499" s="25"/>
      <c r="WKE499" s="25"/>
      <c r="WKF499" s="25"/>
      <c r="WKG499" s="25"/>
      <c r="WKH499" s="25"/>
      <c r="WKI499" s="25"/>
      <c r="WKJ499" s="25"/>
      <c r="WKK499" s="25"/>
      <c r="WKL499" s="25"/>
      <c r="WKM499" s="25"/>
      <c r="WKN499" s="25"/>
      <c r="WKO499" s="25"/>
      <c r="WKP499" s="25"/>
      <c r="WKQ499" s="25"/>
      <c r="WKR499" s="25"/>
      <c r="WKS499" s="25"/>
      <c r="WKT499" s="25"/>
      <c r="WKU499" s="25"/>
      <c r="WKV499" s="25"/>
      <c r="WKW499" s="25"/>
      <c r="WKX499" s="25"/>
      <c r="WKY499" s="25"/>
      <c r="WKZ499" s="25"/>
      <c r="WLA499" s="25"/>
      <c r="WLB499" s="25"/>
      <c r="WLC499" s="25"/>
      <c r="WLD499" s="25"/>
      <c r="WLE499" s="25"/>
      <c r="WLF499" s="25"/>
      <c r="WLG499" s="25"/>
      <c r="WLH499" s="25"/>
      <c r="WLI499" s="25"/>
      <c r="WLJ499" s="25"/>
      <c r="WLK499" s="25"/>
      <c r="WLL499" s="25"/>
      <c r="WLM499" s="25"/>
      <c r="WLN499" s="25"/>
      <c r="WLO499" s="25"/>
      <c r="WLP499" s="25"/>
      <c r="WLQ499" s="25"/>
      <c r="WLR499" s="25"/>
      <c r="WLS499" s="25"/>
      <c r="WLT499" s="25"/>
      <c r="WLU499" s="25"/>
      <c r="WLV499" s="25"/>
      <c r="WLW499" s="25"/>
      <c r="WLX499" s="25"/>
      <c r="WLY499" s="25"/>
      <c r="WLZ499" s="25"/>
      <c r="WMA499" s="25"/>
      <c r="WMB499" s="25"/>
      <c r="WMC499" s="25"/>
      <c r="WMD499" s="25"/>
      <c r="WME499" s="25"/>
      <c r="WMF499" s="25"/>
      <c r="WMG499" s="25"/>
      <c r="WMH499" s="25"/>
      <c r="WMI499" s="25"/>
      <c r="WMJ499" s="25"/>
      <c r="WMK499" s="25"/>
      <c r="WML499" s="25"/>
      <c r="WMM499" s="25"/>
      <c r="WMN499" s="25"/>
      <c r="WMO499" s="25"/>
      <c r="WMP499" s="25"/>
      <c r="WMQ499" s="25"/>
      <c r="WMR499" s="25"/>
      <c r="WMS499" s="25"/>
      <c r="WMT499" s="25"/>
      <c r="WMU499" s="25"/>
      <c r="WMV499" s="25"/>
      <c r="WMW499" s="25"/>
      <c r="WMX499" s="25"/>
      <c r="WMY499" s="25"/>
      <c r="WMZ499" s="25"/>
      <c r="WNA499" s="25"/>
      <c r="WNB499" s="25"/>
      <c r="WNC499" s="25"/>
      <c r="WND499" s="25"/>
      <c r="WNE499" s="25"/>
      <c r="WNF499" s="25"/>
      <c r="WNG499" s="25"/>
      <c r="WNH499" s="25"/>
      <c r="WNI499" s="25"/>
      <c r="WNJ499" s="25"/>
      <c r="WNK499" s="25"/>
      <c r="WNL499" s="25"/>
      <c r="WNM499" s="25"/>
      <c r="WNN499" s="25"/>
      <c r="WNO499" s="25"/>
      <c r="WNP499" s="25"/>
      <c r="WNQ499" s="25"/>
      <c r="WNR499" s="25"/>
      <c r="WNS499" s="25"/>
      <c r="WNT499" s="25"/>
      <c r="WNU499" s="25"/>
      <c r="WNV499" s="25"/>
      <c r="WNW499" s="25"/>
      <c r="WNX499" s="25"/>
      <c r="WNY499" s="25"/>
      <c r="WNZ499" s="25"/>
      <c r="WOA499" s="25"/>
      <c r="WOB499" s="25"/>
      <c r="WOC499" s="25"/>
      <c r="WOD499" s="25"/>
      <c r="WOE499" s="25"/>
      <c r="WOF499" s="25"/>
      <c r="WOG499" s="25"/>
      <c r="WOH499" s="25"/>
      <c r="WOI499" s="25"/>
      <c r="WOJ499" s="25"/>
      <c r="WOK499" s="25"/>
      <c r="WOL499" s="25"/>
      <c r="WOM499" s="25"/>
      <c r="WON499" s="25"/>
      <c r="WOO499" s="25"/>
      <c r="WOP499" s="25"/>
      <c r="WOQ499" s="25"/>
      <c r="WOR499" s="25"/>
      <c r="WOS499" s="25"/>
      <c r="WOT499" s="25"/>
      <c r="WOU499" s="25"/>
      <c r="WOV499" s="25"/>
      <c r="WOW499" s="25"/>
      <c r="WOX499" s="25"/>
      <c r="WOY499" s="25"/>
      <c r="WOZ499" s="25"/>
      <c r="WPA499" s="25"/>
      <c r="WPB499" s="25"/>
      <c r="WPC499" s="25"/>
      <c r="WPD499" s="25"/>
      <c r="WPE499" s="25"/>
      <c r="WPF499" s="25"/>
      <c r="WPG499" s="25"/>
      <c r="WPH499" s="25"/>
      <c r="WPI499" s="25"/>
      <c r="WPJ499" s="25"/>
      <c r="WPK499" s="25"/>
      <c r="WPL499" s="25"/>
      <c r="WPM499" s="25"/>
      <c r="WPN499" s="25"/>
      <c r="WPO499" s="25"/>
      <c r="WPP499" s="25"/>
      <c r="WPQ499" s="25"/>
      <c r="WPR499" s="25"/>
      <c r="WPS499" s="25"/>
      <c r="WPT499" s="25"/>
      <c r="WPU499" s="25"/>
      <c r="WPV499" s="25"/>
      <c r="WPW499" s="25"/>
      <c r="WPX499" s="25"/>
      <c r="WPY499" s="25"/>
      <c r="WPZ499" s="25"/>
      <c r="WQA499" s="25"/>
      <c r="WQB499" s="25"/>
      <c r="WQC499" s="25"/>
      <c r="WQD499" s="25"/>
      <c r="WQE499" s="25"/>
      <c r="WQF499" s="25"/>
      <c r="WQG499" s="25"/>
      <c r="WQH499" s="25"/>
      <c r="WQI499" s="25"/>
      <c r="WQJ499" s="25"/>
      <c r="WQK499" s="25"/>
      <c r="WQL499" s="25"/>
      <c r="WQM499" s="25"/>
      <c r="WQN499" s="25"/>
      <c r="WQO499" s="25"/>
      <c r="WQP499" s="25"/>
      <c r="WQQ499" s="25"/>
      <c r="WQR499" s="25"/>
      <c r="WQS499" s="25"/>
      <c r="WQT499" s="25"/>
      <c r="WQU499" s="25"/>
      <c r="WQV499" s="25"/>
      <c r="WQW499" s="25"/>
      <c r="WQX499" s="25"/>
      <c r="WQY499" s="25"/>
      <c r="WQZ499" s="25"/>
      <c r="WRA499" s="25"/>
      <c r="WRB499" s="25"/>
      <c r="WRC499" s="25"/>
      <c r="WRD499" s="25"/>
      <c r="WRE499" s="25"/>
      <c r="WRF499" s="25"/>
      <c r="WRG499" s="25"/>
      <c r="WRH499" s="25"/>
      <c r="WRI499" s="25"/>
      <c r="WRJ499" s="25"/>
      <c r="WRK499" s="25"/>
      <c r="WRL499" s="25"/>
      <c r="WRM499" s="25"/>
      <c r="WRN499" s="25"/>
      <c r="WRO499" s="25"/>
      <c r="WRP499" s="25"/>
      <c r="WRQ499" s="25"/>
      <c r="WRR499" s="25"/>
      <c r="WRS499" s="25"/>
      <c r="WRT499" s="25"/>
      <c r="WRU499" s="25"/>
      <c r="WRV499" s="25"/>
      <c r="WRW499" s="25"/>
      <c r="WRX499" s="25"/>
      <c r="WRY499" s="25"/>
      <c r="WRZ499" s="25"/>
      <c r="WSA499" s="25"/>
      <c r="WSB499" s="25"/>
      <c r="WSC499" s="25"/>
      <c r="WSD499" s="25"/>
      <c r="WSE499" s="25"/>
      <c r="WSF499" s="25"/>
      <c r="WSG499" s="25"/>
      <c r="WSH499" s="25"/>
      <c r="WSI499" s="25"/>
      <c r="WSJ499" s="25"/>
      <c r="WSK499" s="25"/>
      <c r="WSL499" s="25"/>
      <c r="WSM499" s="25"/>
      <c r="WSN499" s="25"/>
      <c r="WSO499" s="25"/>
      <c r="WSP499" s="25"/>
      <c r="WSQ499" s="25"/>
      <c r="WSR499" s="25"/>
      <c r="WSS499" s="25"/>
      <c r="WST499" s="25"/>
      <c r="WSU499" s="25"/>
      <c r="WSV499" s="25"/>
      <c r="WSW499" s="25"/>
      <c r="WSX499" s="25"/>
      <c r="WSY499" s="25"/>
      <c r="WSZ499" s="25"/>
      <c r="WTA499" s="25"/>
      <c r="WTB499" s="25"/>
      <c r="WTC499" s="25"/>
      <c r="WTD499" s="25"/>
      <c r="WTE499" s="25"/>
      <c r="WTF499" s="25"/>
      <c r="WTG499" s="25"/>
      <c r="WTH499" s="25"/>
      <c r="WTI499" s="25"/>
      <c r="WTJ499" s="25"/>
      <c r="WTK499" s="25"/>
      <c r="WTL499" s="25"/>
      <c r="WTM499" s="25"/>
      <c r="WTN499" s="25"/>
      <c r="WTO499" s="25"/>
      <c r="WTP499" s="25"/>
      <c r="WTQ499" s="25"/>
      <c r="WTR499" s="25"/>
      <c r="WTS499" s="25"/>
      <c r="WTT499" s="25"/>
      <c r="WTU499" s="25"/>
      <c r="WTV499" s="25"/>
      <c r="WTW499" s="25"/>
      <c r="WTX499" s="25"/>
      <c r="WTY499" s="25"/>
      <c r="WTZ499" s="25"/>
      <c r="WUA499" s="25"/>
      <c r="WUB499" s="25"/>
      <c r="WUC499" s="25"/>
      <c r="WUD499" s="25"/>
      <c r="WUE499" s="25"/>
      <c r="WUF499" s="25"/>
      <c r="WUG499" s="25"/>
      <c r="WUH499" s="25"/>
      <c r="WUI499" s="25"/>
      <c r="WUJ499" s="25"/>
      <c r="WUK499" s="25"/>
      <c r="WUL499" s="25"/>
      <c r="WUM499" s="25"/>
      <c r="WUN499" s="25"/>
      <c r="WUO499" s="25"/>
      <c r="WUP499" s="25"/>
      <c r="WUQ499" s="25"/>
      <c r="WUR499" s="25"/>
      <c r="WUS499" s="25"/>
      <c r="WUT499" s="25"/>
      <c r="WUU499" s="25"/>
      <c r="WUV499" s="25"/>
      <c r="WUW499" s="25"/>
      <c r="WUX499" s="25"/>
      <c r="WUY499" s="25"/>
      <c r="WUZ499" s="25"/>
      <c r="WVA499" s="25"/>
      <c r="WVB499" s="25"/>
      <c r="WVC499" s="25"/>
      <c r="WVD499" s="25"/>
      <c r="WVE499" s="25"/>
      <c r="WVF499" s="25"/>
      <c r="WVG499" s="25"/>
      <c r="WVH499" s="25"/>
      <c r="WVI499" s="25"/>
      <c r="WVJ499" s="25"/>
      <c r="WVK499" s="25"/>
      <c r="WVL499" s="25"/>
      <c r="WVM499" s="25"/>
      <c r="WVN499" s="25"/>
      <c r="WVO499" s="25"/>
      <c r="WVP499" s="25"/>
      <c r="WVQ499" s="25"/>
      <c r="WVR499" s="25"/>
      <c r="WVS499" s="25"/>
      <c r="WVT499" s="25"/>
      <c r="WVU499" s="25"/>
      <c r="WVV499" s="25"/>
      <c r="WVW499" s="25"/>
      <c r="WVX499" s="25"/>
      <c r="WVY499" s="25"/>
      <c r="WVZ499" s="25"/>
      <c r="WWA499" s="25"/>
      <c r="WWB499" s="25"/>
      <c r="WWC499" s="25"/>
      <c r="WWD499" s="25"/>
      <c r="WWE499" s="25"/>
      <c r="WWF499" s="25"/>
      <c r="WWG499" s="25"/>
      <c r="WWH499" s="25"/>
      <c r="WWI499" s="25"/>
      <c r="WWJ499" s="25"/>
      <c r="WWK499" s="25"/>
      <c r="WWL499" s="25"/>
      <c r="WWM499" s="25"/>
      <c r="WWN499" s="25"/>
      <c r="WWO499" s="25"/>
      <c r="WWP499" s="25"/>
      <c r="WWQ499" s="25"/>
      <c r="WWR499" s="25"/>
      <c r="WWS499" s="25"/>
      <c r="WWT499" s="25"/>
      <c r="WWU499" s="25"/>
      <c r="WWV499" s="25"/>
      <c r="WWW499" s="25"/>
      <c r="WWX499" s="25"/>
      <c r="WWY499" s="25"/>
      <c r="WWZ499" s="25"/>
      <c r="WXA499" s="25"/>
      <c r="WXB499" s="25"/>
      <c r="WXC499" s="25"/>
      <c r="WXD499" s="25"/>
      <c r="WXE499" s="25"/>
      <c r="WXF499" s="25"/>
      <c r="WXG499" s="25"/>
      <c r="WXH499" s="25"/>
      <c r="WXI499" s="25"/>
      <c r="WXJ499" s="25"/>
      <c r="WXK499" s="25"/>
      <c r="WXL499" s="25"/>
      <c r="WXM499" s="25"/>
      <c r="WXN499" s="25"/>
      <c r="WXO499" s="25"/>
      <c r="WXP499" s="25"/>
      <c r="WXQ499" s="25"/>
      <c r="WXR499" s="25"/>
      <c r="WXS499" s="25"/>
      <c r="WXT499" s="25"/>
      <c r="WXU499" s="25"/>
      <c r="WXV499" s="25"/>
      <c r="WXW499" s="25"/>
      <c r="WXX499" s="25"/>
      <c r="WXY499" s="25"/>
      <c r="WXZ499" s="25"/>
      <c r="WYA499" s="25"/>
      <c r="WYB499" s="25"/>
      <c r="WYC499" s="25"/>
      <c r="WYD499" s="25"/>
      <c r="WYE499" s="25"/>
      <c r="WYF499" s="25"/>
      <c r="WYG499" s="25"/>
      <c r="WYH499" s="25"/>
      <c r="WYI499" s="25"/>
      <c r="WYJ499" s="25"/>
      <c r="WYK499" s="25"/>
      <c r="WYL499" s="25"/>
      <c r="WYM499" s="25"/>
      <c r="WYN499" s="25"/>
      <c r="WYO499" s="25"/>
      <c r="WYP499" s="25"/>
      <c r="WYQ499" s="25"/>
      <c r="WYR499" s="25"/>
      <c r="WYS499" s="25"/>
      <c r="WYT499" s="25"/>
      <c r="WYU499" s="25"/>
      <c r="WYV499" s="25"/>
      <c r="WYW499" s="25"/>
      <c r="WYX499" s="25"/>
      <c r="WYY499" s="25"/>
      <c r="WYZ499" s="25"/>
      <c r="WZA499" s="25"/>
      <c r="WZB499" s="25"/>
      <c r="WZC499" s="25"/>
      <c r="WZD499" s="25"/>
      <c r="WZE499" s="25"/>
      <c r="WZF499" s="25"/>
      <c r="WZG499" s="25"/>
      <c r="WZH499" s="25"/>
      <c r="WZI499" s="25"/>
      <c r="WZJ499" s="25"/>
      <c r="WZK499" s="25"/>
      <c r="WZL499" s="25"/>
      <c r="WZM499" s="25"/>
      <c r="WZN499" s="25"/>
      <c r="WZO499" s="25"/>
      <c r="WZP499" s="25"/>
      <c r="WZQ499" s="25"/>
      <c r="WZR499" s="25"/>
      <c r="WZS499" s="25"/>
      <c r="WZT499" s="25"/>
      <c r="WZU499" s="25"/>
      <c r="WZV499" s="25"/>
      <c r="WZW499" s="25"/>
      <c r="WZX499" s="25"/>
      <c r="WZY499" s="25"/>
      <c r="WZZ499" s="25"/>
      <c r="XAA499" s="25"/>
      <c r="XAB499" s="25"/>
      <c r="XAC499" s="25"/>
      <c r="XAD499" s="25"/>
      <c r="XAE499" s="25"/>
      <c r="XAF499" s="25"/>
      <c r="XAG499" s="25"/>
      <c r="XAH499" s="25"/>
      <c r="XAI499" s="25"/>
      <c r="XAJ499" s="25"/>
      <c r="XAK499" s="25"/>
      <c r="XAL499" s="25"/>
      <c r="XAM499" s="25"/>
      <c r="XAN499" s="25"/>
      <c r="XAO499" s="25"/>
      <c r="XAP499" s="25"/>
      <c r="XAQ499" s="25"/>
      <c r="XAR499" s="25"/>
      <c r="XAS499" s="25"/>
      <c r="XAT499" s="25"/>
      <c r="XAU499" s="25"/>
      <c r="XAV499" s="25"/>
      <c r="XAW499" s="25"/>
      <c r="XAX499" s="25"/>
      <c r="XAY499" s="25"/>
      <c r="XAZ499" s="25"/>
      <c r="XBA499" s="25"/>
      <c r="XBB499" s="25"/>
      <c r="XBC499" s="25"/>
      <c r="XBD499" s="25"/>
      <c r="XBE499" s="25"/>
      <c r="XBF499" s="25"/>
      <c r="XBG499" s="25"/>
      <c r="XBH499" s="25"/>
      <c r="XBI499" s="25"/>
      <c r="XBJ499" s="25"/>
      <c r="XBK499" s="25"/>
      <c r="XBL499" s="25"/>
      <c r="XBM499" s="25"/>
      <c r="XBN499" s="25"/>
      <c r="XBO499" s="25"/>
      <c r="XBP499" s="25"/>
      <c r="XBQ499" s="25"/>
      <c r="XBR499" s="25"/>
      <c r="XBS499" s="25"/>
      <c r="XBT499" s="25"/>
      <c r="XBU499" s="25"/>
      <c r="XBV499" s="25"/>
      <c r="XBW499" s="25"/>
      <c r="XBX499" s="25"/>
      <c r="XBY499" s="25"/>
      <c r="XBZ499" s="25"/>
      <c r="XCA499" s="25"/>
      <c r="XCB499" s="25"/>
      <c r="XCC499" s="25"/>
      <c r="XCD499" s="25"/>
      <c r="XCE499" s="25"/>
      <c r="XCF499" s="25"/>
      <c r="XCG499" s="25"/>
      <c r="XCH499" s="25"/>
      <c r="XCI499" s="25"/>
      <c r="XCJ499" s="25"/>
      <c r="XCK499" s="25"/>
      <c r="XCL499" s="25"/>
      <c r="XCM499" s="25"/>
      <c r="XCN499" s="25"/>
      <c r="XCO499" s="25"/>
      <c r="XCP499" s="25"/>
      <c r="XCQ499" s="25"/>
      <c r="XCR499" s="25"/>
      <c r="XCS499" s="25"/>
      <c r="XCT499" s="25"/>
      <c r="XCU499" s="25"/>
      <c r="XCV499" s="25"/>
      <c r="XCW499" s="25"/>
      <c r="XCX499" s="25"/>
      <c r="XCY499" s="25"/>
      <c r="XCZ499" s="25"/>
      <c r="XDA499" s="25"/>
      <c r="XDB499" s="25"/>
      <c r="XDC499" s="25"/>
      <c r="XDD499" s="25"/>
      <c r="XDE499" s="25"/>
      <c r="XDF499" s="25"/>
      <c r="XDG499" s="25"/>
      <c r="XDH499" s="25"/>
      <c r="XDI499" s="25"/>
      <c r="XDJ499" s="25"/>
      <c r="XDK499" s="25"/>
      <c r="XDL499" s="25"/>
      <c r="XDM499" s="25"/>
      <c r="XDN499" s="25"/>
      <c r="XDO499" s="25"/>
      <c r="XDP499" s="25"/>
      <c r="XDQ499" s="25"/>
      <c r="XDR499" s="25"/>
      <c r="XDS499" s="25"/>
      <c r="XDT499" s="25"/>
      <c r="XDU499" s="25"/>
      <c r="XDV499" s="25"/>
      <c r="XDW499" s="25"/>
      <c r="XDX499" s="25"/>
      <c r="XDY499" s="25"/>
      <c r="XDZ499" s="25"/>
      <c r="XEA499" s="25"/>
      <c r="XEB499" s="25"/>
      <c r="XEC499" s="25"/>
      <c r="XED499" s="25"/>
      <c r="XEE499" s="25"/>
      <c r="XEF499" s="25"/>
      <c r="XEG499" s="25"/>
      <c r="XEH499" s="25"/>
      <c r="XEI499" s="25"/>
      <c r="XEJ499" s="25"/>
      <c r="XEK499" s="25"/>
      <c r="XEL499" s="25"/>
      <c r="XEM499" s="25"/>
      <c r="XEN499" s="25"/>
      <c r="XEO499" s="25"/>
      <c r="XEP499" s="25"/>
      <c r="XEQ499" s="25"/>
      <c r="XER499" s="25"/>
      <c r="XES499" s="25"/>
      <c r="XET499" s="25"/>
      <c r="XEU499" s="25"/>
      <c r="XEV499" s="25"/>
      <c r="XEW499" s="25"/>
      <c r="XEX499" s="25"/>
      <c r="XEY499" s="25"/>
      <c r="XEZ499" s="25"/>
      <c r="XFA499" s="25"/>
      <c r="XFB499" s="25"/>
      <c r="XFC499" s="25"/>
    </row>
    <row r="500" spans="1:16383" x14ac:dyDescent="0.15">
      <c r="A500" s="2">
        <v>140</v>
      </c>
      <c r="B500" s="71">
        <v>5</v>
      </c>
      <c r="C500" s="2">
        <v>3</v>
      </c>
      <c r="D500" s="2">
        <v>2</v>
      </c>
      <c r="E500" s="72" t="s">
        <v>802</v>
      </c>
      <c r="F500" s="1" t="s">
        <v>596</v>
      </c>
      <c r="G500" s="17">
        <v>21</v>
      </c>
      <c r="H500" s="12" t="s">
        <v>56</v>
      </c>
      <c r="I500" s="73" t="s">
        <v>588</v>
      </c>
      <c r="J500" s="24">
        <v>2185</v>
      </c>
      <c r="K500" s="24"/>
      <c r="L500" s="2" t="s">
        <v>282</v>
      </c>
      <c r="M500" s="5">
        <v>2511251</v>
      </c>
      <c r="N500" s="5">
        <v>2454474</v>
      </c>
      <c r="O500" s="5">
        <v>20913</v>
      </c>
      <c r="P500" s="5">
        <v>1232</v>
      </c>
      <c r="Q500" s="5">
        <v>8790</v>
      </c>
      <c r="R500" s="5">
        <v>25842</v>
      </c>
      <c r="S500" s="12"/>
      <c r="T500" s="25"/>
      <c r="U500" s="25"/>
      <c r="V500" s="25"/>
      <c r="W500" s="25"/>
      <c r="X500" s="25"/>
      <c r="Y500" s="25"/>
      <c r="Z500" s="25"/>
      <c r="AA500" s="25"/>
      <c r="AB500" s="25"/>
      <c r="AC500" s="25"/>
      <c r="AD500" s="25"/>
      <c r="AE500" s="25"/>
      <c r="AF500" s="25"/>
      <c r="AG500" s="25"/>
      <c r="AH500" s="25"/>
      <c r="AI500" s="25"/>
      <c r="AJ500" s="25"/>
      <c r="AK500" s="25"/>
      <c r="AL500" s="25"/>
      <c r="AM500" s="25"/>
      <c r="AN500" s="25"/>
      <c r="AO500" s="25"/>
      <c r="AP500" s="25"/>
      <c r="AQ500" s="25"/>
      <c r="AR500" s="25"/>
      <c r="AS500" s="25"/>
      <c r="AT500" s="25"/>
      <c r="AU500" s="25"/>
      <c r="AV500" s="25"/>
      <c r="AW500" s="25"/>
      <c r="AX500" s="25"/>
      <c r="AY500" s="25"/>
      <c r="AZ500" s="25"/>
      <c r="BA500" s="25"/>
      <c r="BB500" s="25"/>
      <c r="BC500" s="25"/>
      <c r="BD500" s="25"/>
      <c r="BE500" s="25"/>
      <c r="BF500" s="25"/>
      <c r="BG500" s="25"/>
      <c r="BH500" s="25"/>
      <c r="BI500" s="25"/>
      <c r="BJ500" s="25"/>
      <c r="BK500" s="25"/>
      <c r="BL500" s="25"/>
      <c r="BM500" s="25"/>
      <c r="BN500" s="25"/>
      <c r="BO500" s="25"/>
      <c r="BP500" s="25"/>
      <c r="BQ500" s="25"/>
      <c r="BR500" s="25"/>
      <c r="BS500" s="25"/>
      <c r="BT500" s="25"/>
      <c r="BU500" s="25"/>
      <c r="BV500" s="25"/>
      <c r="BW500" s="25"/>
      <c r="BX500" s="25"/>
      <c r="BY500" s="25"/>
      <c r="BZ500" s="25"/>
      <c r="CA500" s="25"/>
      <c r="CB500" s="25"/>
      <c r="CC500" s="25"/>
      <c r="CD500" s="25"/>
      <c r="CE500" s="25"/>
      <c r="CF500" s="25"/>
      <c r="CG500" s="25"/>
      <c r="CH500" s="25"/>
      <c r="CI500" s="25"/>
      <c r="CJ500" s="25"/>
      <c r="CK500" s="25"/>
      <c r="CL500" s="25"/>
      <c r="CM500" s="25"/>
      <c r="CN500" s="25"/>
      <c r="CO500" s="25"/>
      <c r="CP500" s="25"/>
      <c r="CQ500" s="25"/>
      <c r="CR500" s="25"/>
      <c r="CS500" s="25"/>
      <c r="CT500" s="25"/>
      <c r="CU500" s="25"/>
      <c r="CV500" s="25"/>
      <c r="CW500" s="25"/>
      <c r="CX500" s="25"/>
      <c r="CY500" s="25"/>
      <c r="CZ500" s="25"/>
      <c r="DA500" s="25"/>
      <c r="DB500" s="25"/>
      <c r="DC500" s="25"/>
      <c r="DD500" s="25"/>
      <c r="DE500" s="25"/>
      <c r="DF500" s="25"/>
      <c r="DG500" s="25"/>
      <c r="DH500" s="25"/>
      <c r="DI500" s="25"/>
      <c r="DJ500" s="25"/>
      <c r="DK500" s="25"/>
      <c r="DL500" s="25"/>
      <c r="DM500" s="25"/>
      <c r="DN500" s="25"/>
      <c r="DO500" s="25"/>
      <c r="DP500" s="25"/>
      <c r="DQ500" s="25"/>
      <c r="DR500" s="25"/>
      <c r="DS500" s="25"/>
      <c r="DT500" s="25"/>
      <c r="DU500" s="25"/>
      <c r="DV500" s="25"/>
      <c r="DW500" s="25"/>
      <c r="DX500" s="25"/>
      <c r="DY500" s="25"/>
      <c r="DZ500" s="25"/>
      <c r="EA500" s="25"/>
      <c r="EB500" s="25"/>
      <c r="EC500" s="25"/>
      <c r="ED500" s="25"/>
      <c r="EE500" s="25"/>
      <c r="EF500" s="25"/>
      <c r="EG500" s="25"/>
      <c r="EH500" s="25"/>
      <c r="EI500" s="25"/>
      <c r="EJ500" s="25"/>
      <c r="EK500" s="25"/>
      <c r="EL500" s="25"/>
      <c r="EM500" s="25"/>
      <c r="EN500" s="25"/>
      <c r="EO500" s="25"/>
      <c r="EP500" s="25"/>
      <c r="EQ500" s="25"/>
      <c r="ER500" s="25"/>
      <c r="ES500" s="25"/>
      <c r="ET500" s="25"/>
      <c r="EU500" s="25"/>
      <c r="EV500" s="25"/>
      <c r="EW500" s="25"/>
      <c r="EX500" s="25"/>
      <c r="EY500" s="25"/>
      <c r="EZ500" s="25"/>
      <c r="FA500" s="25"/>
      <c r="FB500" s="25"/>
      <c r="FC500" s="25"/>
      <c r="FD500" s="25"/>
      <c r="FE500" s="25"/>
      <c r="FF500" s="25"/>
      <c r="FG500" s="25"/>
      <c r="FH500" s="25"/>
      <c r="FI500" s="25"/>
      <c r="FJ500" s="25"/>
      <c r="FK500" s="25"/>
      <c r="FL500" s="25"/>
      <c r="FM500" s="25"/>
      <c r="FN500" s="25"/>
      <c r="FO500" s="25"/>
      <c r="FP500" s="25"/>
      <c r="FQ500" s="25"/>
      <c r="FR500" s="25"/>
      <c r="FS500" s="25"/>
      <c r="FT500" s="25"/>
      <c r="FU500" s="25"/>
      <c r="FV500" s="25"/>
      <c r="FW500" s="25"/>
      <c r="FX500" s="25"/>
      <c r="FY500" s="25"/>
      <c r="FZ500" s="25"/>
      <c r="GA500" s="25"/>
      <c r="GB500" s="25"/>
      <c r="GC500" s="25"/>
      <c r="GD500" s="25"/>
      <c r="GE500" s="25"/>
      <c r="GF500" s="25"/>
      <c r="GG500" s="25"/>
      <c r="GH500" s="25"/>
      <c r="GI500" s="25"/>
      <c r="GJ500" s="25"/>
      <c r="GK500" s="25"/>
      <c r="GL500" s="25"/>
      <c r="GM500" s="25"/>
      <c r="GN500" s="25"/>
      <c r="GO500" s="25"/>
      <c r="GP500" s="25"/>
      <c r="GQ500" s="25"/>
      <c r="GR500" s="25"/>
      <c r="GS500" s="25"/>
      <c r="GT500" s="25"/>
      <c r="GU500" s="25"/>
      <c r="GV500" s="25"/>
      <c r="GW500" s="25"/>
      <c r="GX500" s="25"/>
      <c r="GY500" s="25"/>
      <c r="GZ500" s="25"/>
      <c r="HA500" s="25"/>
      <c r="HB500" s="25"/>
      <c r="HC500" s="25"/>
      <c r="HD500" s="25"/>
      <c r="HE500" s="25"/>
      <c r="HF500" s="25"/>
      <c r="HG500" s="25"/>
      <c r="HH500" s="25"/>
      <c r="HI500" s="25"/>
      <c r="HJ500" s="25"/>
      <c r="HK500" s="25"/>
      <c r="HL500" s="25"/>
      <c r="HM500" s="25"/>
      <c r="HN500" s="25"/>
      <c r="HO500" s="25"/>
      <c r="HP500" s="25"/>
      <c r="HQ500" s="25"/>
      <c r="HR500" s="25"/>
      <c r="HS500" s="25"/>
      <c r="HT500" s="25"/>
      <c r="HU500" s="25"/>
      <c r="HV500" s="25"/>
      <c r="HW500" s="25"/>
      <c r="HX500" s="25"/>
      <c r="HY500" s="25"/>
      <c r="HZ500" s="25"/>
      <c r="IA500" s="25"/>
      <c r="IB500" s="25"/>
      <c r="IC500" s="25"/>
      <c r="ID500" s="25"/>
      <c r="IE500" s="25"/>
      <c r="IF500" s="25"/>
      <c r="IG500" s="25"/>
      <c r="IH500" s="25"/>
      <c r="II500" s="25"/>
      <c r="IJ500" s="25"/>
      <c r="IK500" s="25"/>
      <c r="IL500" s="25"/>
      <c r="IM500" s="25"/>
      <c r="IN500" s="25"/>
      <c r="IO500" s="25"/>
      <c r="IP500" s="25"/>
      <c r="IQ500" s="25"/>
      <c r="IR500" s="25"/>
      <c r="IS500" s="25"/>
      <c r="IT500" s="25"/>
      <c r="IU500" s="25"/>
      <c r="IV500" s="25"/>
      <c r="IW500" s="25"/>
      <c r="IX500" s="25"/>
      <c r="IY500" s="25"/>
      <c r="IZ500" s="25"/>
      <c r="JA500" s="25"/>
      <c r="JB500" s="25"/>
      <c r="JC500" s="25"/>
      <c r="JD500" s="25"/>
      <c r="JE500" s="25"/>
      <c r="JF500" s="25"/>
      <c r="JG500" s="25"/>
      <c r="JH500" s="25"/>
      <c r="JI500" s="25"/>
      <c r="JJ500" s="25"/>
      <c r="JK500" s="25"/>
      <c r="JL500" s="25"/>
      <c r="JM500" s="25"/>
      <c r="JN500" s="25"/>
      <c r="JO500" s="25"/>
      <c r="JP500" s="25"/>
      <c r="JQ500" s="25"/>
      <c r="JR500" s="25"/>
      <c r="JS500" s="25"/>
      <c r="JT500" s="25"/>
      <c r="JU500" s="25"/>
      <c r="JV500" s="25"/>
      <c r="JW500" s="25"/>
      <c r="JX500" s="25"/>
      <c r="JY500" s="25"/>
      <c r="JZ500" s="25"/>
      <c r="KA500" s="25"/>
      <c r="KB500" s="25"/>
      <c r="KC500" s="25"/>
      <c r="KD500" s="25"/>
      <c r="KE500" s="25"/>
      <c r="KF500" s="25"/>
      <c r="KG500" s="25"/>
      <c r="KH500" s="25"/>
      <c r="KI500" s="25"/>
      <c r="KJ500" s="25"/>
      <c r="KK500" s="25"/>
      <c r="KL500" s="25"/>
      <c r="KM500" s="25"/>
      <c r="KN500" s="25"/>
      <c r="KO500" s="25"/>
      <c r="KP500" s="25"/>
      <c r="KQ500" s="25"/>
      <c r="KR500" s="25"/>
      <c r="KS500" s="25"/>
      <c r="KT500" s="25"/>
      <c r="KU500" s="25"/>
      <c r="KV500" s="25"/>
      <c r="KW500" s="25"/>
      <c r="KX500" s="25"/>
      <c r="KY500" s="25"/>
      <c r="KZ500" s="25"/>
      <c r="LA500" s="25"/>
      <c r="LB500" s="25"/>
      <c r="LC500" s="25"/>
      <c r="LD500" s="25"/>
      <c r="LE500" s="25"/>
      <c r="LF500" s="25"/>
      <c r="LG500" s="25"/>
      <c r="LH500" s="25"/>
      <c r="LI500" s="25"/>
      <c r="LJ500" s="25"/>
      <c r="LK500" s="25"/>
      <c r="LL500" s="25"/>
      <c r="LM500" s="25"/>
      <c r="LN500" s="25"/>
      <c r="LO500" s="25"/>
      <c r="LP500" s="25"/>
      <c r="LQ500" s="25"/>
      <c r="LR500" s="25"/>
      <c r="LS500" s="25"/>
      <c r="LT500" s="25"/>
      <c r="LU500" s="25"/>
      <c r="LV500" s="25"/>
      <c r="LW500" s="25"/>
      <c r="LX500" s="25"/>
      <c r="LY500" s="25"/>
      <c r="LZ500" s="25"/>
      <c r="MA500" s="25"/>
      <c r="MB500" s="25"/>
      <c r="MC500" s="25"/>
      <c r="MD500" s="25"/>
      <c r="ME500" s="25"/>
      <c r="MF500" s="25"/>
      <c r="MG500" s="25"/>
      <c r="MH500" s="25"/>
      <c r="MI500" s="25"/>
      <c r="MJ500" s="25"/>
      <c r="MK500" s="25"/>
      <c r="ML500" s="25"/>
      <c r="MM500" s="25"/>
      <c r="MN500" s="25"/>
      <c r="MO500" s="25"/>
      <c r="MP500" s="25"/>
      <c r="MQ500" s="25"/>
      <c r="MR500" s="25"/>
      <c r="MS500" s="25"/>
      <c r="MT500" s="25"/>
      <c r="MU500" s="25"/>
      <c r="MV500" s="25"/>
      <c r="MW500" s="25"/>
      <c r="MX500" s="25"/>
      <c r="MY500" s="25"/>
      <c r="MZ500" s="25"/>
      <c r="NA500" s="25"/>
      <c r="NB500" s="25"/>
      <c r="NC500" s="25"/>
      <c r="ND500" s="25"/>
      <c r="NE500" s="25"/>
      <c r="NF500" s="25"/>
      <c r="NG500" s="25"/>
      <c r="NH500" s="25"/>
      <c r="NI500" s="25"/>
      <c r="NJ500" s="25"/>
      <c r="NK500" s="25"/>
      <c r="NL500" s="25"/>
      <c r="NM500" s="25"/>
      <c r="NN500" s="25"/>
      <c r="NO500" s="25"/>
      <c r="NP500" s="25"/>
      <c r="NQ500" s="25"/>
      <c r="NR500" s="25"/>
      <c r="NS500" s="25"/>
      <c r="NT500" s="25"/>
      <c r="NU500" s="25"/>
      <c r="NV500" s="25"/>
      <c r="NW500" s="25"/>
      <c r="NX500" s="25"/>
      <c r="NY500" s="25"/>
      <c r="NZ500" s="25"/>
      <c r="OA500" s="25"/>
      <c r="OB500" s="25"/>
      <c r="OC500" s="25"/>
      <c r="OD500" s="25"/>
      <c r="OE500" s="25"/>
      <c r="OF500" s="25"/>
      <c r="OG500" s="25"/>
      <c r="OH500" s="25"/>
      <c r="OI500" s="25"/>
      <c r="OJ500" s="25"/>
      <c r="OK500" s="25"/>
      <c r="OL500" s="25"/>
      <c r="OM500" s="25"/>
      <c r="ON500" s="25"/>
      <c r="OO500" s="25"/>
      <c r="OP500" s="25"/>
      <c r="OQ500" s="25"/>
      <c r="OR500" s="25"/>
      <c r="OS500" s="25"/>
      <c r="OT500" s="25"/>
      <c r="OU500" s="25"/>
      <c r="OV500" s="25"/>
      <c r="OW500" s="25"/>
      <c r="OX500" s="25"/>
      <c r="OY500" s="25"/>
      <c r="OZ500" s="25"/>
      <c r="PA500" s="25"/>
      <c r="PB500" s="25"/>
      <c r="PC500" s="25"/>
      <c r="PD500" s="25"/>
      <c r="PE500" s="25"/>
      <c r="PF500" s="25"/>
      <c r="PG500" s="25"/>
      <c r="PH500" s="25"/>
      <c r="PI500" s="25"/>
      <c r="PJ500" s="25"/>
      <c r="PK500" s="25"/>
      <c r="PL500" s="25"/>
      <c r="PM500" s="25"/>
      <c r="PN500" s="25"/>
      <c r="PO500" s="25"/>
      <c r="PP500" s="25"/>
      <c r="PQ500" s="25"/>
      <c r="PR500" s="25"/>
      <c r="PS500" s="25"/>
      <c r="PT500" s="25"/>
      <c r="PU500" s="25"/>
      <c r="PV500" s="25"/>
      <c r="PW500" s="25"/>
      <c r="PX500" s="25"/>
      <c r="PY500" s="25"/>
      <c r="PZ500" s="25"/>
      <c r="QA500" s="25"/>
      <c r="QB500" s="25"/>
      <c r="QC500" s="25"/>
      <c r="QD500" s="25"/>
      <c r="QE500" s="25"/>
      <c r="QF500" s="25"/>
      <c r="QG500" s="25"/>
      <c r="QH500" s="25"/>
      <c r="QI500" s="25"/>
      <c r="QJ500" s="25"/>
      <c r="QK500" s="25"/>
      <c r="QL500" s="25"/>
      <c r="QM500" s="25"/>
      <c r="QN500" s="25"/>
      <c r="QO500" s="25"/>
      <c r="QP500" s="25"/>
      <c r="QQ500" s="25"/>
      <c r="QR500" s="25"/>
      <c r="QS500" s="25"/>
      <c r="QT500" s="25"/>
      <c r="QU500" s="25"/>
      <c r="QV500" s="25"/>
      <c r="QW500" s="25"/>
      <c r="QX500" s="25"/>
      <c r="QY500" s="25"/>
      <c r="QZ500" s="25"/>
      <c r="RA500" s="25"/>
      <c r="RB500" s="25"/>
      <c r="RC500" s="25"/>
      <c r="RD500" s="25"/>
      <c r="RE500" s="25"/>
      <c r="RF500" s="25"/>
      <c r="RG500" s="25"/>
      <c r="RH500" s="25"/>
      <c r="RI500" s="25"/>
      <c r="RJ500" s="25"/>
      <c r="RK500" s="25"/>
      <c r="RL500" s="25"/>
      <c r="RM500" s="25"/>
      <c r="RN500" s="25"/>
      <c r="RO500" s="25"/>
      <c r="RP500" s="25"/>
      <c r="RQ500" s="25"/>
      <c r="RR500" s="25"/>
      <c r="RS500" s="25"/>
      <c r="RT500" s="25"/>
      <c r="RU500" s="25"/>
      <c r="RV500" s="25"/>
      <c r="RW500" s="25"/>
      <c r="RX500" s="25"/>
      <c r="RY500" s="25"/>
      <c r="RZ500" s="25"/>
      <c r="SA500" s="25"/>
      <c r="SB500" s="25"/>
      <c r="SC500" s="25"/>
      <c r="SD500" s="25"/>
      <c r="SE500" s="25"/>
      <c r="SF500" s="25"/>
      <c r="SG500" s="25"/>
      <c r="SH500" s="25"/>
      <c r="SI500" s="25"/>
      <c r="SJ500" s="25"/>
      <c r="SK500" s="25"/>
      <c r="SL500" s="25"/>
      <c r="SM500" s="25"/>
      <c r="SN500" s="25"/>
      <c r="SO500" s="25"/>
      <c r="SP500" s="25"/>
      <c r="SQ500" s="25"/>
      <c r="SR500" s="25"/>
      <c r="SS500" s="25"/>
      <c r="ST500" s="25"/>
      <c r="SU500" s="25"/>
      <c r="SV500" s="25"/>
      <c r="SW500" s="25"/>
      <c r="SX500" s="25"/>
      <c r="SY500" s="25"/>
      <c r="SZ500" s="25"/>
      <c r="TA500" s="25"/>
      <c r="TB500" s="25"/>
      <c r="TC500" s="25"/>
      <c r="TD500" s="25"/>
      <c r="TE500" s="25"/>
      <c r="TF500" s="25"/>
      <c r="TG500" s="25"/>
      <c r="TH500" s="25"/>
      <c r="TI500" s="25"/>
      <c r="TJ500" s="25"/>
      <c r="TK500" s="25"/>
      <c r="TL500" s="25"/>
      <c r="TM500" s="25"/>
      <c r="TN500" s="25"/>
      <c r="TO500" s="25"/>
      <c r="TP500" s="25"/>
      <c r="TQ500" s="25"/>
      <c r="TR500" s="25"/>
      <c r="TS500" s="25"/>
      <c r="TT500" s="25"/>
      <c r="TU500" s="25"/>
      <c r="TV500" s="25"/>
      <c r="TW500" s="25"/>
      <c r="TX500" s="25"/>
      <c r="TY500" s="25"/>
      <c r="TZ500" s="25"/>
      <c r="UA500" s="25"/>
      <c r="UB500" s="25"/>
      <c r="UC500" s="25"/>
      <c r="UD500" s="25"/>
      <c r="UE500" s="25"/>
      <c r="UF500" s="25"/>
      <c r="UG500" s="25"/>
      <c r="UH500" s="25"/>
      <c r="UI500" s="25"/>
      <c r="UJ500" s="25"/>
      <c r="UK500" s="25"/>
      <c r="UL500" s="25"/>
      <c r="UM500" s="25"/>
      <c r="UN500" s="25"/>
      <c r="UO500" s="25"/>
      <c r="UP500" s="25"/>
      <c r="UQ500" s="25"/>
      <c r="UR500" s="25"/>
      <c r="US500" s="25"/>
      <c r="UT500" s="25"/>
      <c r="UU500" s="25"/>
      <c r="UV500" s="25"/>
      <c r="UW500" s="25"/>
      <c r="UX500" s="25"/>
      <c r="UY500" s="25"/>
      <c r="UZ500" s="25"/>
      <c r="VA500" s="25"/>
      <c r="VB500" s="25"/>
      <c r="VC500" s="25"/>
      <c r="VD500" s="25"/>
      <c r="VE500" s="25"/>
      <c r="VF500" s="25"/>
      <c r="VG500" s="25"/>
      <c r="VH500" s="25"/>
      <c r="VI500" s="25"/>
      <c r="VJ500" s="25"/>
      <c r="VK500" s="25"/>
      <c r="VL500" s="25"/>
      <c r="VM500" s="25"/>
      <c r="VN500" s="25"/>
      <c r="VO500" s="25"/>
      <c r="VP500" s="25"/>
      <c r="VQ500" s="25"/>
      <c r="VR500" s="25"/>
      <c r="VS500" s="25"/>
      <c r="VT500" s="25"/>
      <c r="VU500" s="25"/>
      <c r="VV500" s="25"/>
      <c r="VW500" s="25"/>
      <c r="VX500" s="25"/>
      <c r="VY500" s="25"/>
      <c r="VZ500" s="25"/>
      <c r="WA500" s="25"/>
      <c r="WB500" s="25"/>
      <c r="WC500" s="25"/>
      <c r="WD500" s="25"/>
      <c r="WE500" s="25"/>
      <c r="WF500" s="25"/>
      <c r="WG500" s="25"/>
      <c r="WH500" s="25"/>
      <c r="WI500" s="25"/>
      <c r="WJ500" s="25"/>
      <c r="WK500" s="25"/>
      <c r="WL500" s="25"/>
      <c r="WM500" s="25"/>
      <c r="WN500" s="25"/>
      <c r="WO500" s="25"/>
      <c r="WP500" s="25"/>
      <c r="WQ500" s="25"/>
      <c r="WR500" s="25"/>
      <c r="WS500" s="25"/>
      <c r="WT500" s="25"/>
      <c r="WU500" s="25"/>
      <c r="WV500" s="25"/>
      <c r="WW500" s="25"/>
      <c r="WX500" s="25"/>
      <c r="WY500" s="25"/>
      <c r="WZ500" s="25"/>
      <c r="XA500" s="25"/>
      <c r="XB500" s="25"/>
      <c r="XC500" s="25"/>
      <c r="XD500" s="25"/>
      <c r="XE500" s="25"/>
      <c r="XF500" s="25"/>
      <c r="XG500" s="25"/>
      <c r="XH500" s="25"/>
      <c r="XI500" s="25"/>
      <c r="XJ500" s="25"/>
      <c r="XK500" s="25"/>
      <c r="XL500" s="25"/>
      <c r="XM500" s="25"/>
      <c r="XN500" s="25"/>
      <c r="XO500" s="25"/>
      <c r="XP500" s="25"/>
      <c r="XQ500" s="25"/>
      <c r="XR500" s="25"/>
      <c r="XS500" s="25"/>
      <c r="XT500" s="25"/>
      <c r="XU500" s="25"/>
      <c r="XV500" s="25"/>
      <c r="XW500" s="25"/>
      <c r="XX500" s="25"/>
      <c r="XY500" s="25"/>
      <c r="XZ500" s="25"/>
      <c r="YA500" s="25"/>
      <c r="YB500" s="25"/>
      <c r="YC500" s="25"/>
      <c r="YD500" s="25"/>
      <c r="YE500" s="25"/>
      <c r="YF500" s="25"/>
      <c r="YG500" s="25"/>
      <c r="YH500" s="25"/>
      <c r="YI500" s="25"/>
      <c r="YJ500" s="25"/>
      <c r="YK500" s="25"/>
      <c r="YL500" s="25"/>
      <c r="YM500" s="25"/>
      <c r="YN500" s="25"/>
      <c r="YO500" s="25"/>
      <c r="YP500" s="25"/>
      <c r="YQ500" s="25"/>
      <c r="YR500" s="25"/>
      <c r="YS500" s="25"/>
      <c r="YT500" s="25"/>
      <c r="YU500" s="25"/>
      <c r="YV500" s="25"/>
      <c r="YW500" s="25"/>
      <c r="YX500" s="25"/>
      <c r="YY500" s="25"/>
      <c r="YZ500" s="25"/>
      <c r="ZA500" s="25"/>
      <c r="ZB500" s="25"/>
      <c r="ZC500" s="25"/>
      <c r="ZD500" s="25"/>
      <c r="ZE500" s="25"/>
      <c r="ZF500" s="25"/>
      <c r="ZG500" s="25"/>
      <c r="ZH500" s="25"/>
      <c r="ZI500" s="25"/>
      <c r="ZJ500" s="25"/>
      <c r="ZK500" s="25"/>
      <c r="ZL500" s="25"/>
      <c r="ZM500" s="25"/>
      <c r="ZN500" s="25"/>
      <c r="ZO500" s="25"/>
      <c r="ZP500" s="25"/>
      <c r="ZQ500" s="25"/>
      <c r="ZR500" s="25"/>
      <c r="ZS500" s="25"/>
      <c r="ZT500" s="25"/>
      <c r="ZU500" s="25"/>
      <c r="ZV500" s="25"/>
      <c r="ZW500" s="25"/>
      <c r="ZX500" s="25"/>
      <c r="ZY500" s="25"/>
      <c r="ZZ500" s="25"/>
      <c r="AAA500" s="25"/>
      <c r="AAB500" s="25"/>
      <c r="AAC500" s="25"/>
      <c r="AAD500" s="25"/>
      <c r="AAE500" s="25"/>
      <c r="AAF500" s="25"/>
      <c r="AAG500" s="25"/>
      <c r="AAH500" s="25"/>
      <c r="AAI500" s="25"/>
      <c r="AAJ500" s="25"/>
      <c r="AAK500" s="25"/>
      <c r="AAL500" s="25"/>
      <c r="AAM500" s="25"/>
      <c r="AAN500" s="25"/>
      <c r="AAO500" s="25"/>
      <c r="AAP500" s="25"/>
      <c r="AAQ500" s="25"/>
      <c r="AAR500" s="25"/>
      <c r="AAS500" s="25"/>
      <c r="AAT500" s="25"/>
      <c r="AAU500" s="25"/>
      <c r="AAV500" s="25"/>
      <c r="AAW500" s="25"/>
      <c r="AAX500" s="25"/>
      <c r="AAY500" s="25"/>
      <c r="AAZ500" s="25"/>
      <c r="ABA500" s="25"/>
      <c r="ABB500" s="25"/>
      <c r="ABC500" s="25"/>
      <c r="ABD500" s="25"/>
      <c r="ABE500" s="25"/>
      <c r="ABF500" s="25"/>
      <c r="ABG500" s="25"/>
      <c r="ABH500" s="25"/>
      <c r="ABI500" s="25"/>
      <c r="ABJ500" s="25"/>
      <c r="ABK500" s="25"/>
      <c r="ABL500" s="25"/>
      <c r="ABM500" s="25"/>
      <c r="ABN500" s="25"/>
      <c r="ABO500" s="25"/>
      <c r="ABP500" s="25"/>
      <c r="ABQ500" s="25"/>
      <c r="ABR500" s="25"/>
      <c r="ABS500" s="25"/>
      <c r="ABT500" s="25"/>
      <c r="ABU500" s="25"/>
      <c r="ABV500" s="25"/>
      <c r="ABW500" s="25"/>
      <c r="ABX500" s="25"/>
      <c r="ABY500" s="25"/>
      <c r="ABZ500" s="25"/>
      <c r="ACA500" s="25"/>
      <c r="ACB500" s="25"/>
      <c r="ACC500" s="25"/>
      <c r="ACD500" s="25"/>
      <c r="ACE500" s="25"/>
      <c r="ACF500" s="25"/>
      <c r="ACG500" s="25"/>
      <c r="ACH500" s="25"/>
      <c r="ACI500" s="25"/>
      <c r="ACJ500" s="25"/>
      <c r="ACK500" s="25"/>
      <c r="ACL500" s="25"/>
      <c r="ACM500" s="25"/>
      <c r="ACN500" s="25"/>
      <c r="ACO500" s="25"/>
      <c r="ACP500" s="25"/>
      <c r="ACQ500" s="25"/>
      <c r="ACR500" s="25"/>
      <c r="ACS500" s="25"/>
      <c r="ACT500" s="25"/>
      <c r="ACU500" s="25"/>
      <c r="ACV500" s="25"/>
      <c r="ACW500" s="25"/>
      <c r="ACX500" s="25"/>
      <c r="ACY500" s="25"/>
      <c r="ACZ500" s="25"/>
      <c r="ADA500" s="25"/>
      <c r="ADB500" s="25"/>
      <c r="ADC500" s="25"/>
      <c r="ADD500" s="25"/>
      <c r="ADE500" s="25"/>
      <c r="ADF500" s="25"/>
      <c r="ADG500" s="25"/>
      <c r="ADH500" s="25"/>
      <c r="ADI500" s="25"/>
      <c r="ADJ500" s="25"/>
      <c r="ADK500" s="25"/>
      <c r="ADL500" s="25"/>
      <c r="ADM500" s="25"/>
      <c r="ADN500" s="25"/>
      <c r="ADO500" s="25"/>
      <c r="ADP500" s="25"/>
      <c r="ADQ500" s="25"/>
      <c r="ADR500" s="25"/>
      <c r="ADS500" s="25"/>
      <c r="ADT500" s="25"/>
      <c r="ADU500" s="25"/>
      <c r="ADV500" s="25"/>
      <c r="ADW500" s="25"/>
      <c r="ADX500" s="25"/>
      <c r="ADY500" s="25"/>
      <c r="ADZ500" s="25"/>
      <c r="AEA500" s="25"/>
      <c r="AEB500" s="25"/>
      <c r="AEC500" s="25"/>
      <c r="AED500" s="25"/>
      <c r="AEE500" s="25"/>
      <c r="AEF500" s="25"/>
      <c r="AEG500" s="25"/>
      <c r="AEH500" s="25"/>
      <c r="AEI500" s="25"/>
      <c r="AEJ500" s="25"/>
      <c r="AEK500" s="25"/>
      <c r="AEL500" s="25"/>
      <c r="AEM500" s="25"/>
      <c r="AEN500" s="25"/>
      <c r="AEO500" s="25"/>
      <c r="AEP500" s="25"/>
      <c r="AEQ500" s="25"/>
      <c r="AER500" s="25"/>
      <c r="AES500" s="25"/>
      <c r="AET500" s="25"/>
      <c r="AEU500" s="25"/>
      <c r="AEV500" s="25"/>
      <c r="AEW500" s="25"/>
      <c r="AEX500" s="25"/>
      <c r="AEY500" s="25"/>
      <c r="AEZ500" s="25"/>
      <c r="AFA500" s="25"/>
      <c r="AFB500" s="25"/>
      <c r="AFC500" s="25"/>
      <c r="AFD500" s="25"/>
      <c r="AFE500" s="25"/>
      <c r="AFF500" s="25"/>
      <c r="AFG500" s="25"/>
      <c r="AFH500" s="25"/>
      <c r="AFI500" s="25"/>
      <c r="AFJ500" s="25"/>
      <c r="AFK500" s="25"/>
      <c r="AFL500" s="25"/>
      <c r="AFM500" s="25"/>
      <c r="AFN500" s="25"/>
      <c r="AFO500" s="25"/>
      <c r="AFP500" s="25"/>
      <c r="AFQ500" s="25"/>
      <c r="AFR500" s="25"/>
      <c r="AFS500" s="25"/>
      <c r="AFT500" s="25"/>
      <c r="AFU500" s="25"/>
      <c r="AFV500" s="25"/>
      <c r="AFW500" s="25"/>
      <c r="AFX500" s="25"/>
      <c r="AFY500" s="25"/>
      <c r="AFZ500" s="25"/>
      <c r="AGA500" s="25"/>
      <c r="AGB500" s="25"/>
      <c r="AGC500" s="25"/>
      <c r="AGD500" s="25"/>
      <c r="AGE500" s="25"/>
      <c r="AGF500" s="25"/>
      <c r="AGG500" s="25"/>
      <c r="AGH500" s="25"/>
      <c r="AGI500" s="25"/>
      <c r="AGJ500" s="25"/>
      <c r="AGK500" s="25"/>
      <c r="AGL500" s="25"/>
      <c r="AGM500" s="25"/>
      <c r="AGN500" s="25"/>
      <c r="AGO500" s="25"/>
      <c r="AGP500" s="25"/>
      <c r="AGQ500" s="25"/>
      <c r="AGR500" s="25"/>
      <c r="AGS500" s="25"/>
      <c r="AGT500" s="25"/>
      <c r="AGU500" s="25"/>
      <c r="AGV500" s="25"/>
      <c r="AGW500" s="25"/>
      <c r="AGX500" s="25"/>
      <c r="AGY500" s="25"/>
      <c r="AGZ500" s="25"/>
      <c r="AHA500" s="25"/>
      <c r="AHB500" s="25"/>
      <c r="AHC500" s="25"/>
      <c r="AHD500" s="25"/>
      <c r="AHE500" s="25"/>
      <c r="AHF500" s="25"/>
      <c r="AHG500" s="25"/>
      <c r="AHH500" s="25"/>
      <c r="AHI500" s="25"/>
      <c r="AHJ500" s="25"/>
      <c r="AHK500" s="25"/>
      <c r="AHL500" s="25"/>
      <c r="AHM500" s="25"/>
      <c r="AHN500" s="25"/>
      <c r="AHO500" s="25"/>
      <c r="AHP500" s="25"/>
      <c r="AHQ500" s="25"/>
      <c r="AHR500" s="25"/>
      <c r="AHS500" s="25"/>
      <c r="AHT500" s="25"/>
      <c r="AHU500" s="25"/>
      <c r="AHV500" s="25"/>
      <c r="AHW500" s="25"/>
      <c r="AHX500" s="25"/>
      <c r="AHY500" s="25"/>
      <c r="AHZ500" s="25"/>
      <c r="AIA500" s="25"/>
      <c r="AIB500" s="25"/>
      <c r="AIC500" s="25"/>
      <c r="AID500" s="25"/>
      <c r="AIE500" s="25"/>
      <c r="AIF500" s="25"/>
      <c r="AIG500" s="25"/>
      <c r="AIH500" s="25"/>
      <c r="AII500" s="25"/>
      <c r="AIJ500" s="25"/>
      <c r="AIK500" s="25"/>
      <c r="AIL500" s="25"/>
      <c r="AIM500" s="25"/>
      <c r="AIN500" s="25"/>
      <c r="AIO500" s="25"/>
      <c r="AIP500" s="25"/>
      <c r="AIQ500" s="25"/>
      <c r="AIR500" s="25"/>
      <c r="AIS500" s="25"/>
      <c r="AIT500" s="25"/>
      <c r="AIU500" s="25"/>
      <c r="AIV500" s="25"/>
      <c r="AIW500" s="25"/>
      <c r="AIX500" s="25"/>
      <c r="AIY500" s="25"/>
      <c r="AIZ500" s="25"/>
      <c r="AJA500" s="25"/>
      <c r="AJB500" s="25"/>
      <c r="AJC500" s="25"/>
      <c r="AJD500" s="25"/>
      <c r="AJE500" s="25"/>
      <c r="AJF500" s="25"/>
      <c r="AJG500" s="25"/>
      <c r="AJH500" s="25"/>
      <c r="AJI500" s="25"/>
      <c r="AJJ500" s="25"/>
      <c r="AJK500" s="25"/>
      <c r="AJL500" s="25"/>
      <c r="AJM500" s="25"/>
      <c r="AJN500" s="25"/>
      <c r="AJO500" s="25"/>
      <c r="AJP500" s="25"/>
      <c r="AJQ500" s="25"/>
      <c r="AJR500" s="25"/>
      <c r="AJS500" s="25"/>
      <c r="AJT500" s="25"/>
      <c r="AJU500" s="25"/>
      <c r="AJV500" s="25"/>
      <c r="AJW500" s="25"/>
      <c r="AJX500" s="25"/>
      <c r="AJY500" s="25"/>
      <c r="AJZ500" s="25"/>
      <c r="AKA500" s="25"/>
      <c r="AKB500" s="25"/>
      <c r="AKC500" s="25"/>
      <c r="AKD500" s="25"/>
      <c r="AKE500" s="25"/>
      <c r="AKF500" s="25"/>
      <c r="AKG500" s="25"/>
      <c r="AKH500" s="25"/>
      <c r="AKI500" s="25"/>
      <c r="AKJ500" s="25"/>
      <c r="AKK500" s="25"/>
      <c r="AKL500" s="25"/>
      <c r="AKM500" s="25"/>
      <c r="AKN500" s="25"/>
      <c r="AKO500" s="25"/>
      <c r="AKP500" s="25"/>
      <c r="AKQ500" s="25"/>
      <c r="AKR500" s="25"/>
      <c r="AKS500" s="25"/>
      <c r="AKT500" s="25"/>
      <c r="AKU500" s="25"/>
      <c r="AKV500" s="25"/>
      <c r="AKW500" s="25"/>
      <c r="AKX500" s="25"/>
      <c r="AKY500" s="25"/>
      <c r="AKZ500" s="25"/>
      <c r="ALA500" s="25"/>
      <c r="ALB500" s="25"/>
      <c r="ALC500" s="25"/>
      <c r="ALD500" s="25"/>
      <c r="ALE500" s="25"/>
      <c r="ALF500" s="25"/>
      <c r="ALG500" s="25"/>
      <c r="ALH500" s="25"/>
      <c r="ALI500" s="25"/>
      <c r="ALJ500" s="25"/>
      <c r="ALK500" s="25"/>
      <c r="ALL500" s="25"/>
      <c r="ALM500" s="25"/>
      <c r="ALN500" s="25"/>
      <c r="ALO500" s="25"/>
      <c r="ALP500" s="25"/>
      <c r="ALQ500" s="25"/>
      <c r="ALR500" s="25"/>
      <c r="ALS500" s="25"/>
      <c r="ALT500" s="25"/>
      <c r="ALU500" s="25"/>
      <c r="ALV500" s="25"/>
      <c r="ALW500" s="25"/>
      <c r="ALX500" s="25"/>
      <c r="ALY500" s="25"/>
      <c r="ALZ500" s="25"/>
      <c r="AMA500" s="25"/>
      <c r="AMB500" s="25"/>
      <c r="AMC500" s="25"/>
      <c r="AMD500" s="25"/>
      <c r="AME500" s="25"/>
      <c r="AMF500" s="25"/>
      <c r="AMG500" s="25"/>
      <c r="AMH500" s="25"/>
      <c r="AMI500" s="25"/>
      <c r="AMJ500" s="25"/>
      <c r="AMK500" s="25"/>
      <c r="AML500" s="25"/>
      <c r="AMM500" s="25"/>
      <c r="AMN500" s="25"/>
      <c r="AMO500" s="25"/>
      <c r="AMP500" s="25"/>
      <c r="AMQ500" s="25"/>
      <c r="AMR500" s="25"/>
      <c r="AMS500" s="25"/>
      <c r="AMT500" s="25"/>
      <c r="AMU500" s="25"/>
      <c r="AMV500" s="25"/>
      <c r="AMW500" s="25"/>
      <c r="AMX500" s="25"/>
      <c r="AMY500" s="25"/>
      <c r="AMZ500" s="25"/>
      <c r="ANA500" s="25"/>
      <c r="ANB500" s="25"/>
      <c r="ANC500" s="25"/>
      <c r="AND500" s="25"/>
      <c r="ANE500" s="25"/>
      <c r="ANF500" s="25"/>
      <c r="ANG500" s="25"/>
      <c r="ANH500" s="25"/>
      <c r="ANI500" s="25"/>
      <c r="ANJ500" s="25"/>
      <c r="ANK500" s="25"/>
      <c r="ANL500" s="25"/>
      <c r="ANM500" s="25"/>
      <c r="ANN500" s="25"/>
      <c r="ANO500" s="25"/>
      <c r="ANP500" s="25"/>
      <c r="ANQ500" s="25"/>
      <c r="ANR500" s="25"/>
      <c r="ANS500" s="25"/>
      <c r="ANT500" s="25"/>
      <c r="ANU500" s="25"/>
      <c r="ANV500" s="25"/>
      <c r="ANW500" s="25"/>
      <c r="ANX500" s="25"/>
      <c r="ANY500" s="25"/>
      <c r="ANZ500" s="25"/>
      <c r="AOA500" s="25"/>
      <c r="AOB500" s="25"/>
      <c r="AOC500" s="25"/>
      <c r="AOD500" s="25"/>
      <c r="AOE500" s="25"/>
      <c r="AOF500" s="25"/>
      <c r="AOG500" s="25"/>
      <c r="AOH500" s="25"/>
      <c r="AOI500" s="25"/>
      <c r="AOJ500" s="25"/>
      <c r="AOK500" s="25"/>
      <c r="AOL500" s="25"/>
      <c r="AOM500" s="25"/>
      <c r="AON500" s="25"/>
      <c r="AOO500" s="25"/>
      <c r="AOP500" s="25"/>
      <c r="AOQ500" s="25"/>
      <c r="AOR500" s="25"/>
      <c r="AOS500" s="25"/>
      <c r="AOT500" s="25"/>
      <c r="AOU500" s="25"/>
      <c r="AOV500" s="25"/>
      <c r="AOW500" s="25"/>
      <c r="AOX500" s="25"/>
      <c r="AOY500" s="25"/>
      <c r="AOZ500" s="25"/>
      <c r="APA500" s="25"/>
      <c r="APB500" s="25"/>
      <c r="APC500" s="25"/>
      <c r="APD500" s="25"/>
      <c r="APE500" s="25"/>
      <c r="APF500" s="25"/>
      <c r="APG500" s="25"/>
      <c r="APH500" s="25"/>
      <c r="API500" s="25"/>
      <c r="APJ500" s="25"/>
      <c r="APK500" s="25"/>
      <c r="APL500" s="25"/>
      <c r="APM500" s="25"/>
      <c r="APN500" s="25"/>
      <c r="APO500" s="25"/>
      <c r="APP500" s="25"/>
      <c r="APQ500" s="25"/>
      <c r="APR500" s="25"/>
      <c r="APS500" s="25"/>
      <c r="APT500" s="25"/>
      <c r="APU500" s="25"/>
      <c r="APV500" s="25"/>
      <c r="APW500" s="25"/>
      <c r="APX500" s="25"/>
      <c r="APY500" s="25"/>
      <c r="APZ500" s="25"/>
      <c r="AQA500" s="25"/>
      <c r="AQB500" s="25"/>
      <c r="AQC500" s="25"/>
      <c r="AQD500" s="25"/>
      <c r="AQE500" s="25"/>
      <c r="AQF500" s="25"/>
      <c r="AQG500" s="25"/>
      <c r="AQH500" s="25"/>
      <c r="AQI500" s="25"/>
      <c r="AQJ500" s="25"/>
      <c r="AQK500" s="25"/>
      <c r="AQL500" s="25"/>
      <c r="AQM500" s="25"/>
      <c r="AQN500" s="25"/>
      <c r="AQO500" s="25"/>
      <c r="AQP500" s="25"/>
      <c r="AQQ500" s="25"/>
      <c r="AQR500" s="25"/>
      <c r="AQS500" s="25"/>
      <c r="AQT500" s="25"/>
      <c r="AQU500" s="25"/>
      <c r="AQV500" s="25"/>
      <c r="AQW500" s="25"/>
      <c r="AQX500" s="25"/>
      <c r="AQY500" s="25"/>
      <c r="AQZ500" s="25"/>
      <c r="ARA500" s="25"/>
      <c r="ARB500" s="25"/>
      <c r="ARC500" s="25"/>
      <c r="ARD500" s="25"/>
      <c r="ARE500" s="25"/>
      <c r="ARF500" s="25"/>
      <c r="ARG500" s="25"/>
      <c r="ARH500" s="25"/>
      <c r="ARI500" s="25"/>
      <c r="ARJ500" s="25"/>
      <c r="ARK500" s="25"/>
      <c r="ARL500" s="25"/>
      <c r="ARM500" s="25"/>
      <c r="ARN500" s="25"/>
      <c r="ARO500" s="25"/>
      <c r="ARP500" s="25"/>
      <c r="ARQ500" s="25"/>
      <c r="ARR500" s="25"/>
      <c r="ARS500" s="25"/>
      <c r="ART500" s="25"/>
      <c r="ARU500" s="25"/>
      <c r="ARV500" s="25"/>
      <c r="ARW500" s="25"/>
      <c r="ARX500" s="25"/>
      <c r="ARY500" s="25"/>
      <c r="ARZ500" s="25"/>
      <c r="ASA500" s="25"/>
      <c r="ASB500" s="25"/>
      <c r="ASC500" s="25"/>
      <c r="ASD500" s="25"/>
      <c r="ASE500" s="25"/>
      <c r="ASF500" s="25"/>
      <c r="ASG500" s="25"/>
      <c r="ASH500" s="25"/>
      <c r="ASI500" s="25"/>
      <c r="ASJ500" s="25"/>
      <c r="ASK500" s="25"/>
      <c r="ASL500" s="25"/>
      <c r="ASM500" s="25"/>
      <c r="ASN500" s="25"/>
      <c r="ASO500" s="25"/>
      <c r="ASP500" s="25"/>
      <c r="ASQ500" s="25"/>
      <c r="ASR500" s="25"/>
      <c r="ASS500" s="25"/>
      <c r="AST500" s="25"/>
      <c r="ASU500" s="25"/>
      <c r="ASV500" s="25"/>
      <c r="ASW500" s="25"/>
      <c r="ASX500" s="25"/>
      <c r="ASY500" s="25"/>
      <c r="ASZ500" s="25"/>
      <c r="ATA500" s="25"/>
      <c r="ATB500" s="25"/>
      <c r="ATC500" s="25"/>
      <c r="ATD500" s="25"/>
      <c r="ATE500" s="25"/>
      <c r="ATF500" s="25"/>
      <c r="ATG500" s="25"/>
      <c r="ATH500" s="25"/>
      <c r="ATI500" s="25"/>
      <c r="ATJ500" s="25"/>
      <c r="ATK500" s="25"/>
      <c r="ATL500" s="25"/>
      <c r="ATM500" s="25"/>
      <c r="ATN500" s="25"/>
      <c r="ATO500" s="25"/>
      <c r="ATP500" s="25"/>
      <c r="ATQ500" s="25"/>
      <c r="ATR500" s="25"/>
      <c r="ATS500" s="25"/>
      <c r="ATT500" s="25"/>
      <c r="ATU500" s="25"/>
      <c r="ATV500" s="25"/>
      <c r="ATW500" s="25"/>
      <c r="ATX500" s="25"/>
      <c r="ATY500" s="25"/>
      <c r="ATZ500" s="25"/>
      <c r="AUA500" s="25"/>
      <c r="AUB500" s="25"/>
      <c r="AUC500" s="25"/>
      <c r="AUD500" s="25"/>
      <c r="AUE500" s="25"/>
      <c r="AUF500" s="25"/>
      <c r="AUG500" s="25"/>
      <c r="AUH500" s="25"/>
      <c r="AUI500" s="25"/>
      <c r="AUJ500" s="25"/>
      <c r="AUK500" s="25"/>
      <c r="AUL500" s="25"/>
      <c r="AUM500" s="25"/>
      <c r="AUN500" s="25"/>
      <c r="AUO500" s="25"/>
      <c r="AUP500" s="25"/>
      <c r="AUQ500" s="25"/>
      <c r="AUR500" s="25"/>
      <c r="AUS500" s="25"/>
      <c r="AUT500" s="25"/>
      <c r="AUU500" s="25"/>
      <c r="AUV500" s="25"/>
      <c r="AUW500" s="25"/>
      <c r="AUX500" s="25"/>
      <c r="AUY500" s="25"/>
      <c r="AUZ500" s="25"/>
      <c r="AVA500" s="25"/>
      <c r="AVB500" s="25"/>
      <c r="AVC500" s="25"/>
      <c r="AVD500" s="25"/>
      <c r="AVE500" s="25"/>
      <c r="AVF500" s="25"/>
      <c r="AVG500" s="25"/>
      <c r="AVH500" s="25"/>
      <c r="AVI500" s="25"/>
      <c r="AVJ500" s="25"/>
      <c r="AVK500" s="25"/>
      <c r="AVL500" s="25"/>
      <c r="AVM500" s="25"/>
      <c r="AVN500" s="25"/>
      <c r="AVO500" s="25"/>
      <c r="AVP500" s="25"/>
      <c r="AVQ500" s="25"/>
      <c r="AVR500" s="25"/>
      <c r="AVS500" s="25"/>
      <c r="AVT500" s="25"/>
      <c r="AVU500" s="25"/>
      <c r="AVV500" s="25"/>
      <c r="AVW500" s="25"/>
      <c r="AVX500" s="25"/>
      <c r="AVY500" s="25"/>
      <c r="AVZ500" s="25"/>
      <c r="AWA500" s="25"/>
      <c r="AWB500" s="25"/>
      <c r="AWC500" s="25"/>
      <c r="AWD500" s="25"/>
      <c r="AWE500" s="25"/>
      <c r="AWF500" s="25"/>
      <c r="AWG500" s="25"/>
      <c r="AWH500" s="25"/>
      <c r="AWI500" s="25"/>
      <c r="AWJ500" s="25"/>
      <c r="AWK500" s="25"/>
      <c r="AWL500" s="25"/>
      <c r="AWM500" s="25"/>
      <c r="AWN500" s="25"/>
      <c r="AWO500" s="25"/>
      <c r="AWP500" s="25"/>
      <c r="AWQ500" s="25"/>
      <c r="AWR500" s="25"/>
      <c r="AWS500" s="25"/>
      <c r="AWT500" s="25"/>
      <c r="AWU500" s="25"/>
      <c r="AWV500" s="25"/>
      <c r="AWW500" s="25"/>
      <c r="AWX500" s="25"/>
      <c r="AWY500" s="25"/>
      <c r="AWZ500" s="25"/>
      <c r="AXA500" s="25"/>
      <c r="AXB500" s="25"/>
      <c r="AXC500" s="25"/>
      <c r="AXD500" s="25"/>
      <c r="AXE500" s="25"/>
      <c r="AXF500" s="25"/>
      <c r="AXG500" s="25"/>
      <c r="AXH500" s="25"/>
      <c r="AXI500" s="25"/>
      <c r="AXJ500" s="25"/>
      <c r="AXK500" s="25"/>
      <c r="AXL500" s="25"/>
      <c r="AXM500" s="25"/>
      <c r="AXN500" s="25"/>
      <c r="AXO500" s="25"/>
      <c r="AXP500" s="25"/>
      <c r="AXQ500" s="25"/>
      <c r="AXR500" s="25"/>
      <c r="AXS500" s="25"/>
      <c r="AXT500" s="25"/>
      <c r="AXU500" s="25"/>
      <c r="AXV500" s="25"/>
      <c r="AXW500" s="25"/>
      <c r="AXX500" s="25"/>
      <c r="AXY500" s="25"/>
      <c r="AXZ500" s="25"/>
      <c r="AYA500" s="25"/>
      <c r="AYB500" s="25"/>
      <c r="AYC500" s="25"/>
      <c r="AYD500" s="25"/>
      <c r="AYE500" s="25"/>
      <c r="AYF500" s="25"/>
      <c r="AYG500" s="25"/>
      <c r="AYH500" s="25"/>
      <c r="AYI500" s="25"/>
      <c r="AYJ500" s="25"/>
      <c r="AYK500" s="25"/>
      <c r="AYL500" s="25"/>
      <c r="AYM500" s="25"/>
      <c r="AYN500" s="25"/>
      <c r="AYO500" s="25"/>
      <c r="AYP500" s="25"/>
      <c r="AYQ500" s="25"/>
      <c r="AYR500" s="25"/>
      <c r="AYS500" s="25"/>
      <c r="AYT500" s="25"/>
      <c r="AYU500" s="25"/>
      <c r="AYV500" s="25"/>
      <c r="AYW500" s="25"/>
      <c r="AYX500" s="25"/>
      <c r="AYY500" s="25"/>
      <c r="AYZ500" s="25"/>
      <c r="AZA500" s="25"/>
      <c r="AZB500" s="25"/>
      <c r="AZC500" s="25"/>
      <c r="AZD500" s="25"/>
      <c r="AZE500" s="25"/>
      <c r="AZF500" s="25"/>
      <c r="AZG500" s="25"/>
      <c r="AZH500" s="25"/>
      <c r="AZI500" s="25"/>
      <c r="AZJ500" s="25"/>
      <c r="AZK500" s="25"/>
      <c r="AZL500" s="25"/>
      <c r="AZM500" s="25"/>
      <c r="AZN500" s="25"/>
      <c r="AZO500" s="25"/>
      <c r="AZP500" s="25"/>
      <c r="AZQ500" s="25"/>
      <c r="AZR500" s="25"/>
      <c r="AZS500" s="25"/>
      <c r="AZT500" s="25"/>
      <c r="AZU500" s="25"/>
      <c r="AZV500" s="25"/>
      <c r="AZW500" s="25"/>
      <c r="AZX500" s="25"/>
      <c r="AZY500" s="25"/>
      <c r="AZZ500" s="25"/>
      <c r="BAA500" s="25"/>
      <c r="BAB500" s="25"/>
      <c r="BAC500" s="25"/>
      <c r="BAD500" s="25"/>
      <c r="BAE500" s="25"/>
      <c r="BAF500" s="25"/>
      <c r="BAG500" s="25"/>
      <c r="BAH500" s="25"/>
      <c r="BAI500" s="25"/>
      <c r="BAJ500" s="25"/>
      <c r="BAK500" s="25"/>
      <c r="BAL500" s="25"/>
      <c r="BAM500" s="25"/>
      <c r="BAN500" s="25"/>
      <c r="BAO500" s="25"/>
      <c r="BAP500" s="25"/>
      <c r="BAQ500" s="25"/>
      <c r="BAR500" s="25"/>
      <c r="BAS500" s="25"/>
      <c r="BAT500" s="25"/>
      <c r="BAU500" s="25"/>
      <c r="BAV500" s="25"/>
      <c r="BAW500" s="25"/>
      <c r="BAX500" s="25"/>
      <c r="BAY500" s="25"/>
      <c r="BAZ500" s="25"/>
      <c r="BBA500" s="25"/>
      <c r="BBB500" s="25"/>
      <c r="BBC500" s="25"/>
      <c r="BBD500" s="25"/>
      <c r="BBE500" s="25"/>
      <c r="BBF500" s="25"/>
      <c r="BBG500" s="25"/>
      <c r="BBH500" s="25"/>
      <c r="BBI500" s="25"/>
      <c r="BBJ500" s="25"/>
      <c r="BBK500" s="25"/>
      <c r="BBL500" s="25"/>
      <c r="BBM500" s="25"/>
      <c r="BBN500" s="25"/>
      <c r="BBO500" s="25"/>
      <c r="BBP500" s="25"/>
      <c r="BBQ500" s="25"/>
      <c r="BBR500" s="25"/>
      <c r="BBS500" s="25"/>
      <c r="BBT500" s="25"/>
      <c r="BBU500" s="25"/>
      <c r="BBV500" s="25"/>
      <c r="BBW500" s="25"/>
      <c r="BBX500" s="25"/>
      <c r="BBY500" s="25"/>
      <c r="BBZ500" s="25"/>
      <c r="BCA500" s="25"/>
      <c r="BCB500" s="25"/>
      <c r="BCC500" s="25"/>
      <c r="BCD500" s="25"/>
      <c r="BCE500" s="25"/>
      <c r="BCF500" s="25"/>
      <c r="BCG500" s="25"/>
      <c r="BCH500" s="25"/>
      <c r="BCI500" s="25"/>
      <c r="BCJ500" s="25"/>
      <c r="BCK500" s="25"/>
      <c r="BCL500" s="25"/>
      <c r="BCM500" s="25"/>
      <c r="BCN500" s="25"/>
      <c r="BCO500" s="25"/>
      <c r="BCP500" s="25"/>
      <c r="BCQ500" s="25"/>
      <c r="BCR500" s="25"/>
      <c r="BCS500" s="25"/>
      <c r="BCT500" s="25"/>
      <c r="BCU500" s="25"/>
      <c r="BCV500" s="25"/>
      <c r="BCW500" s="25"/>
      <c r="BCX500" s="25"/>
      <c r="BCY500" s="25"/>
      <c r="BCZ500" s="25"/>
      <c r="BDA500" s="25"/>
      <c r="BDB500" s="25"/>
      <c r="BDC500" s="25"/>
      <c r="BDD500" s="25"/>
      <c r="BDE500" s="25"/>
      <c r="BDF500" s="25"/>
      <c r="BDG500" s="25"/>
      <c r="BDH500" s="25"/>
      <c r="BDI500" s="25"/>
      <c r="BDJ500" s="25"/>
      <c r="BDK500" s="25"/>
      <c r="BDL500" s="25"/>
      <c r="BDM500" s="25"/>
      <c r="BDN500" s="25"/>
      <c r="BDO500" s="25"/>
      <c r="BDP500" s="25"/>
      <c r="BDQ500" s="25"/>
      <c r="BDR500" s="25"/>
      <c r="BDS500" s="25"/>
      <c r="BDT500" s="25"/>
      <c r="BDU500" s="25"/>
      <c r="BDV500" s="25"/>
      <c r="BDW500" s="25"/>
      <c r="BDX500" s="25"/>
      <c r="BDY500" s="25"/>
      <c r="BDZ500" s="25"/>
      <c r="BEA500" s="25"/>
      <c r="BEB500" s="25"/>
      <c r="BEC500" s="25"/>
      <c r="BED500" s="25"/>
      <c r="BEE500" s="25"/>
      <c r="BEF500" s="25"/>
      <c r="BEG500" s="25"/>
      <c r="BEH500" s="25"/>
      <c r="BEI500" s="25"/>
      <c r="BEJ500" s="25"/>
      <c r="BEK500" s="25"/>
      <c r="BEL500" s="25"/>
      <c r="BEM500" s="25"/>
      <c r="BEN500" s="25"/>
      <c r="BEO500" s="25"/>
      <c r="BEP500" s="25"/>
      <c r="BEQ500" s="25"/>
      <c r="BER500" s="25"/>
      <c r="BES500" s="25"/>
      <c r="BET500" s="25"/>
      <c r="BEU500" s="25"/>
      <c r="BEV500" s="25"/>
      <c r="BEW500" s="25"/>
      <c r="BEX500" s="25"/>
      <c r="BEY500" s="25"/>
      <c r="BEZ500" s="25"/>
      <c r="BFA500" s="25"/>
      <c r="BFB500" s="25"/>
      <c r="BFC500" s="25"/>
      <c r="BFD500" s="25"/>
      <c r="BFE500" s="25"/>
      <c r="BFF500" s="25"/>
      <c r="BFG500" s="25"/>
      <c r="BFH500" s="25"/>
      <c r="BFI500" s="25"/>
      <c r="BFJ500" s="25"/>
      <c r="BFK500" s="25"/>
      <c r="BFL500" s="25"/>
      <c r="BFM500" s="25"/>
      <c r="BFN500" s="25"/>
      <c r="BFO500" s="25"/>
      <c r="BFP500" s="25"/>
      <c r="BFQ500" s="25"/>
      <c r="BFR500" s="25"/>
      <c r="BFS500" s="25"/>
      <c r="BFT500" s="25"/>
      <c r="BFU500" s="25"/>
      <c r="BFV500" s="25"/>
      <c r="BFW500" s="25"/>
      <c r="BFX500" s="25"/>
      <c r="BFY500" s="25"/>
      <c r="BFZ500" s="25"/>
      <c r="BGA500" s="25"/>
      <c r="BGB500" s="25"/>
      <c r="BGC500" s="25"/>
      <c r="BGD500" s="25"/>
      <c r="BGE500" s="25"/>
      <c r="BGF500" s="25"/>
      <c r="BGG500" s="25"/>
      <c r="BGH500" s="25"/>
      <c r="BGI500" s="25"/>
      <c r="BGJ500" s="25"/>
      <c r="BGK500" s="25"/>
      <c r="BGL500" s="25"/>
      <c r="BGM500" s="25"/>
      <c r="BGN500" s="25"/>
      <c r="BGO500" s="25"/>
      <c r="BGP500" s="25"/>
      <c r="BGQ500" s="25"/>
      <c r="BGR500" s="25"/>
      <c r="BGS500" s="25"/>
      <c r="BGT500" s="25"/>
      <c r="BGU500" s="25"/>
      <c r="BGV500" s="25"/>
      <c r="BGW500" s="25"/>
      <c r="BGX500" s="25"/>
      <c r="BGY500" s="25"/>
      <c r="BGZ500" s="25"/>
      <c r="BHA500" s="25"/>
      <c r="BHB500" s="25"/>
      <c r="BHC500" s="25"/>
      <c r="BHD500" s="25"/>
      <c r="BHE500" s="25"/>
      <c r="BHF500" s="25"/>
      <c r="BHG500" s="25"/>
      <c r="BHH500" s="25"/>
      <c r="BHI500" s="25"/>
      <c r="BHJ500" s="25"/>
      <c r="BHK500" s="25"/>
      <c r="BHL500" s="25"/>
      <c r="BHM500" s="25"/>
      <c r="BHN500" s="25"/>
      <c r="BHO500" s="25"/>
      <c r="BHP500" s="25"/>
      <c r="BHQ500" s="25"/>
      <c r="BHR500" s="25"/>
      <c r="BHS500" s="25"/>
      <c r="BHT500" s="25"/>
      <c r="BHU500" s="25"/>
      <c r="BHV500" s="25"/>
      <c r="BHW500" s="25"/>
      <c r="BHX500" s="25"/>
      <c r="BHY500" s="25"/>
      <c r="BHZ500" s="25"/>
      <c r="BIA500" s="25"/>
      <c r="BIB500" s="25"/>
      <c r="BIC500" s="25"/>
      <c r="BID500" s="25"/>
      <c r="BIE500" s="25"/>
      <c r="BIF500" s="25"/>
      <c r="BIG500" s="25"/>
      <c r="BIH500" s="25"/>
      <c r="BII500" s="25"/>
      <c r="BIJ500" s="25"/>
      <c r="BIK500" s="25"/>
      <c r="BIL500" s="25"/>
      <c r="BIM500" s="25"/>
      <c r="BIN500" s="25"/>
      <c r="BIO500" s="25"/>
      <c r="BIP500" s="25"/>
      <c r="BIQ500" s="25"/>
      <c r="BIR500" s="25"/>
      <c r="BIS500" s="25"/>
      <c r="BIT500" s="25"/>
      <c r="BIU500" s="25"/>
      <c r="BIV500" s="25"/>
      <c r="BIW500" s="25"/>
      <c r="BIX500" s="25"/>
      <c r="BIY500" s="25"/>
      <c r="BIZ500" s="25"/>
      <c r="BJA500" s="25"/>
      <c r="BJB500" s="25"/>
      <c r="BJC500" s="25"/>
      <c r="BJD500" s="25"/>
      <c r="BJE500" s="25"/>
      <c r="BJF500" s="25"/>
      <c r="BJG500" s="25"/>
      <c r="BJH500" s="25"/>
      <c r="BJI500" s="25"/>
      <c r="BJJ500" s="25"/>
      <c r="BJK500" s="25"/>
      <c r="BJL500" s="25"/>
      <c r="BJM500" s="25"/>
      <c r="BJN500" s="25"/>
      <c r="BJO500" s="25"/>
      <c r="BJP500" s="25"/>
      <c r="BJQ500" s="25"/>
      <c r="BJR500" s="25"/>
      <c r="BJS500" s="25"/>
      <c r="BJT500" s="25"/>
      <c r="BJU500" s="25"/>
      <c r="BJV500" s="25"/>
      <c r="BJW500" s="25"/>
      <c r="BJX500" s="25"/>
      <c r="BJY500" s="25"/>
      <c r="BJZ500" s="25"/>
      <c r="BKA500" s="25"/>
      <c r="BKB500" s="25"/>
      <c r="BKC500" s="25"/>
      <c r="BKD500" s="25"/>
      <c r="BKE500" s="25"/>
      <c r="BKF500" s="25"/>
      <c r="BKG500" s="25"/>
      <c r="BKH500" s="25"/>
      <c r="BKI500" s="25"/>
      <c r="BKJ500" s="25"/>
      <c r="BKK500" s="25"/>
      <c r="BKL500" s="25"/>
      <c r="BKM500" s="25"/>
      <c r="BKN500" s="25"/>
      <c r="BKO500" s="25"/>
      <c r="BKP500" s="25"/>
      <c r="BKQ500" s="25"/>
      <c r="BKR500" s="25"/>
      <c r="BKS500" s="25"/>
      <c r="BKT500" s="25"/>
      <c r="BKU500" s="25"/>
      <c r="BKV500" s="25"/>
      <c r="BKW500" s="25"/>
      <c r="BKX500" s="25"/>
      <c r="BKY500" s="25"/>
      <c r="BKZ500" s="25"/>
      <c r="BLA500" s="25"/>
      <c r="BLB500" s="25"/>
      <c r="BLC500" s="25"/>
      <c r="BLD500" s="25"/>
      <c r="BLE500" s="25"/>
      <c r="BLF500" s="25"/>
      <c r="BLG500" s="25"/>
      <c r="BLH500" s="25"/>
      <c r="BLI500" s="25"/>
      <c r="BLJ500" s="25"/>
      <c r="BLK500" s="25"/>
      <c r="BLL500" s="25"/>
      <c r="BLM500" s="25"/>
      <c r="BLN500" s="25"/>
      <c r="BLO500" s="25"/>
      <c r="BLP500" s="25"/>
      <c r="BLQ500" s="25"/>
      <c r="BLR500" s="25"/>
      <c r="BLS500" s="25"/>
      <c r="BLT500" s="25"/>
      <c r="BLU500" s="25"/>
      <c r="BLV500" s="25"/>
      <c r="BLW500" s="25"/>
      <c r="BLX500" s="25"/>
      <c r="BLY500" s="25"/>
      <c r="BLZ500" s="25"/>
      <c r="BMA500" s="25"/>
      <c r="BMB500" s="25"/>
      <c r="BMC500" s="25"/>
      <c r="BMD500" s="25"/>
      <c r="BME500" s="25"/>
      <c r="BMF500" s="25"/>
      <c r="BMG500" s="25"/>
      <c r="BMH500" s="25"/>
      <c r="BMI500" s="25"/>
      <c r="BMJ500" s="25"/>
      <c r="BMK500" s="25"/>
      <c r="BML500" s="25"/>
      <c r="BMM500" s="25"/>
      <c r="BMN500" s="25"/>
      <c r="BMO500" s="25"/>
      <c r="BMP500" s="25"/>
      <c r="BMQ500" s="25"/>
      <c r="BMR500" s="25"/>
      <c r="BMS500" s="25"/>
      <c r="BMT500" s="25"/>
      <c r="BMU500" s="25"/>
      <c r="BMV500" s="25"/>
      <c r="BMW500" s="25"/>
      <c r="BMX500" s="25"/>
      <c r="BMY500" s="25"/>
      <c r="BMZ500" s="25"/>
      <c r="BNA500" s="25"/>
      <c r="BNB500" s="25"/>
      <c r="BNC500" s="25"/>
      <c r="BND500" s="25"/>
      <c r="BNE500" s="25"/>
      <c r="BNF500" s="25"/>
      <c r="BNG500" s="25"/>
      <c r="BNH500" s="25"/>
      <c r="BNI500" s="25"/>
      <c r="BNJ500" s="25"/>
      <c r="BNK500" s="25"/>
      <c r="BNL500" s="25"/>
      <c r="BNM500" s="25"/>
      <c r="BNN500" s="25"/>
      <c r="BNO500" s="25"/>
      <c r="BNP500" s="25"/>
      <c r="BNQ500" s="25"/>
      <c r="BNR500" s="25"/>
      <c r="BNS500" s="25"/>
      <c r="BNT500" s="25"/>
      <c r="BNU500" s="25"/>
      <c r="BNV500" s="25"/>
      <c r="BNW500" s="25"/>
      <c r="BNX500" s="25"/>
      <c r="BNY500" s="25"/>
      <c r="BNZ500" s="25"/>
      <c r="BOA500" s="25"/>
      <c r="BOB500" s="25"/>
      <c r="BOC500" s="25"/>
      <c r="BOD500" s="25"/>
      <c r="BOE500" s="25"/>
      <c r="BOF500" s="25"/>
      <c r="BOG500" s="25"/>
      <c r="BOH500" s="25"/>
      <c r="BOI500" s="25"/>
      <c r="BOJ500" s="25"/>
      <c r="BOK500" s="25"/>
      <c r="BOL500" s="25"/>
      <c r="BOM500" s="25"/>
      <c r="BON500" s="25"/>
      <c r="BOO500" s="25"/>
      <c r="BOP500" s="25"/>
      <c r="BOQ500" s="25"/>
      <c r="BOR500" s="25"/>
      <c r="BOS500" s="25"/>
      <c r="BOT500" s="25"/>
      <c r="BOU500" s="25"/>
      <c r="BOV500" s="25"/>
      <c r="BOW500" s="25"/>
      <c r="BOX500" s="25"/>
      <c r="BOY500" s="25"/>
      <c r="BOZ500" s="25"/>
      <c r="BPA500" s="25"/>
      <c r="BPB500" s="25"/>
      <c r="BPC500" s="25"/>
      <c r="BPD500" s="25"/>
      <c r="BPE500" s="25"/>
      <c r="BPF500" s="25"/>
      <c r="BPG500" s="25"/>
      <c r="BPH500" s="25"/>
      <c r="BPI500" s="25"/>
      <c r="BPJ500" s="25"/>
      <c r="BPK500" s="25"/>
      <c r="BPL500" s="25"/>
      <c r="BPM500" s="25"/>
      <c r="BPN500" s="25"/>
      <c r="BPO500" s="25"/>
      <c r="BPP500" s="25"/>
      <c r="BPQ500" s="25"/>
      <c r="BPR500" s="25"/>
      <c r="BPS500" s="25"/>
      <c r="BPT500" s="25"/>
      <c r="BPU500" s="25"/>
      <c r="BPV500" s="25"/>
      <c r="BPW500" s="25"/>
      <c r="BPX500" s="25"/>
      <c r="BPY500" s="25"/>
      <c r="BPZ500" s="25"/>
      <c r="BQA500" s="25"/>
      <c r="BQB500" s="25"/>
      <c r="BQC500" s="25"/>
      <c r="BQD500" s="25"/>
      <c r="BQE500" s="25"/>
      <c r="BQF500" s="25"/>
      <c r="BQG500" s="25"/>
      <c r="BQH500" s="25"/>
      <c r="BQI500" s="25"/>
      <c r="BQJ500" s="25"/>
      <c r="BQK500" s="25"/>
      <c r="BQL500" s="25"/>
      <c r="BQM500" s="25"/>
      <c r="BQN500" s="25"/>
      <c r="BQO500" s="25"/>
      <c r="BQP500" s="25"/>
      <c r="BQQ500" s="25"/>
      <c r="BQR500" s="25"/>
      <c r="BQS500" s="25"/>
      <c r="BQT500" s="25"/>
      <c r="BQU500" s="25"/>
      <c r="BQV500" s="25"/>
      <c r="BQW500" s="25"/>
      <c r="BQX500" s="25"/>
      <c r="BQY500" s="25"/>
      <c r="BQZ500" s="25"/>
      <c r="BRA500" s="25"/>
      <c r="BRB500" s="25"/>
      <c r="BRC500" s="25"/>
      <c r="BRD500" s="25"/>
      <c r="BRE500" s="25"/>
      <c r="BRF500" s="25"/>
      <c r="BRG500" s="25"/>
      <c r="BRH500" s="25"/>
      <c r="BRI500" s="25"/>
      <c r="BRJ500" s="25"/>
      <c r="BRK500" s="25"/>
      <c r="BRL500" s="25"/>
      <c r="BRM500" s="25"/>
      <c r="BRN500" s="25"/>
      <c r="BRO500" s="25"/>
      <c r="BRP500" s="25"/>
      <c r="BRQ500" s="25"/>
      <c r="BRR500" s="25"/>
      <c r="BRS500" s="25"/>
      <c r="BRT500" s="25"/>
      <c r="BRU500" s="25"/>
      <c r="BRV500" s="25"/>
      <c r="BRW500" s="25"/>
      <c r="BRX500" s="25"/>
      <c r="BRY500" s="25"/>
      <c r="BRZ500" s="25"/>
      <c r="BSA500" s="25"/>
      <c r="BSB500" s="25"/>
      <c r="BSC500" s="25"/>
      <c r="BSD500" s="25"/>
      <c r="BSE500" s="25"/>
      <c r="BSF500" s="25"/>
      <c r="BSG500" s="25"/>
      <c r="BSH500" s="25"/>
      <c r="BSI500" s="25"/>
      <c r="BSJ500" s="25"/>
      <c r="BSK500" s="25"/>
      <c r="BSL500" s="25"/>
      <c r="BSM500" s="25"/>
      <c r="BSN500" s="25"/>
      <c r="BSO500" s="25"/>
      <c r="BSP500" s="25"/>
      <c r="BSQ500" s="25"/>
      <c r="BSR500" s="25"/>
      <c r="BSS500" s="25"/>
      <c r="BST500" s="25"/>
      <c r="BSU500" s="25"/>
      <c r="BSV500" s="25"/>
      <c r="BSW500" s="25"/>
      <c r="BSX500" s="25"/>
      <c r="BSY500" s="25"/>
      <c r="BSZ500" s="25"/>
      <c r="BTA500" s="25"/>
      <c r="BTB500" s="25"/>
      <c r="BTC500" s="25"/>
      <c r="BTD500" s="25"/>
      <c r="BTE500" s="25"/>
      <c r="BTF500" s="25"/>
      <c r="BTG500" s="25"/>
      <c r="BTH500" s="25"/>
      <c r="BTI500" s="25"/>
      <c r="BTJ500" s="25"/>
      <c r="BTK500" s="25"/>
      <c r="BTL500" s="25"/>
      <c r="BTM500" s="25"/>
      <c r="BTN500" s="25"/>
      <c r="BTO500" s="25"/>
      <c r="BTP500" s="25"/>
      <c r="BTQ500" s="25"/>
      <c r="BTR500" s="25"/>
      <c r="BTS500" s="25"/>
      <c r="BTT500" s="25"/>
      <c r="BTU500" s="25"/>
      <c r="BTV500" s="25"/>
      <c r="BTW500" s="25"/>
      <c r="BTX500" s="25"/>
      <c r="BTY500" s="25"/>
      <c r="BTZ500" s="25"/>
      <c r="BUA500" s="25"/>
      <c r="BUB500" s="25"/>
      <c r="BUC500" s="25"/>
      <c r="BUD500" s="25"/>
      <c r="BUE500" s="25"/>
      <c r="BUF500" s="25"/>
      <c r="BUG500" s="25"/>
      <c r="BUH500" s="25"/>
      <c r="BUI500" s="25"/>
      <c r="BUJ500" s="25"/>
      <c r="BUK500" s="25"/>
      <c r="BUL500" s="25"/>
      <c r="BUM500" s="25"/>
      <c r="BUN500" s="25"/>
      <c r="BUO500" s="25"/>
      <c r="BUP500" s="25"/>
      <c r="BUQ500" s="25"/>
      <c r="BUR500" s="25"/>
      <c r="BUS500" s="25"/>
      <c r="BUT500" s="25"/>
      <c r="BUU500" s="25"/>
      <c r="BUV500" s="25"/>
      <c r="BUW500" s="25"/>
      <c r="BUX500" s="25"/>
      <c r="BUY500" s="25"/>
      <c r="BUZ500" s="25"/>
      <c r="BVA500" s="25"/>
      <c r="BVB500" s="25"/>
      <c r="BVC500" s="25"/>
      <c r="BVD500" s="25"/>
      <c r="BVE500" s="25"/>
      <c r="BVF500" s="25"/>
      <c r="BVG500" s="25"/>
      <c r="BVH500" s="25"/>
      <c r="BVI500" s="25"/>
      <c r="BVJ500" s="25"/>
      <c r="BVK500" s="25"/>
      <c r="BVL500" s="25"/>
      <c r="BVM500" s="25"/>
      <c r="BVN500" s="25"/>
      <c r="BVO500" s="25"/>
      <c r="BVP500" s="25"/>
      <c r="BVQ500" s="25"/>
      <c r="BVR500" s="25"/>
      <c r="BVS500" s="25"/>
      <c r="BVT500" s="25"/>
      <c r="BVU500" s="25"/>
      <c r="BVV500" s="25"/>
      <c r="BVW500" s="25"/>
      <c r="BVX500" s="25"/>
      <c r="BVY500" s="25"/>
      <c r="BVZ500" s="25"/>
      <c r="BWA500" s="25"/>
      <c r="BWB500" s="25"/>
      <c r="BWC500" s="25"/>
      <c r="BWD500" s="25"/>
      <c r="BWE500" s="25"/>
      <c r="BWF500" s="25"/>
      <c r="BWG500" s="25"/>
      <c r="BWH500" s="25"/>
      <c r="BWI500" s="25"/>
      <c r="BWJ500" s="25"/>
      <c r="BWK500" s="25"/>
      <c r="BWL500" s="25"/>
      <c r="BWM500" s="25"/>
      <c r="BWN500" s="25"/>
      <c r="BWO500" s="25"/>
      <c r="BWP500" s="25"/>
      <c r="BWQ500" s="25"/>
      <c r="BWR500" s="25"/>
      <c r="BWS500" s="25"/>
      <c r="BWT500" s="25"/>
      <c r="BWU500" s="25"/>
      <c r="BWV500" s="25"/>
      <c r="BWW500" s="25"/>
      <c r="BWX500" s="25"/>
      <c r="BWY500" s="25"/>
      <c r="BWZ500" s="25"/>
      <c r="BXA500" s="25"/>
      <c r="BXB500" s="25"/>
      <c r="BXC500" s="25"/>
      <c r="BXD500" s="25"/>
      <c r="BXE500" s="25"/>
      <c r="BXF500" s="25"/>
      <c r="BXG500" s="25"/>
      <c r="BXH500" s="25"/>
      <c r="BXI500" s="25"/>
      <c r="BXJ500" s="25"/>
      <c r="BXK500" s="25"/>
      <c r="BXL500" s="25"/>
      <c r="BXM500" s="25"/>
      <c r="BXN500" s="25"/>
      <c r="BXO500" s="25"/>
      <c r="BXP500" s="25"/>
      <c r="BXQ500" s="25"/>
      <c r="BXR500" s="25"/>
      <c r="BXS500" s="25"/>
      <c r="BXT500" s="25"/>
      <c r="BXU500" s="25"/>
      <c r="BXV500" s="25"/>
      <c r="BXW500" s="25"/>
      <c r="BXX500" s="25"/>
      <c r="BXY500" s="25"/>
      <c r="BXZ500" s="25"/>
      <c r="BYA500" s="25"/>
      <c r="BYB500" s="25"/>
      <c r="BYC500" s="25"/>
      <c r="BYD500" s="25"/>
      <c r="BYE500" s="25"/>
      <c r="BYF500" s="25"/>
      <c r="BYG500" s="25"/>
      <c r="BYH500" s="25"/>
      <c r="BYI500" s="25"/>
      <c r="BYJ500" s="25"/>
      <c r="BYK500" s="25"/>
      <c r="BYL500" s="25"/>
      <c r="BYM500" s="25"/>
      <c r="BYN500" s="25"/>
      <c r="BYO500" s="25"/>
      <c r="BYP500" s="25"/>
      <c r="BYQ500" s="25"/>
      <c r="BYR500" s="25"/>
      <c r="BYS500" s="25"/>
      <c r="BYT500" s="25"/>
      <c r="BYU500" s="25"/>
      <c r="BYV500" s="25"/>
      <c r="BYW500" s="25"/>
      <c r="BYX500" s="25"/>
      <c r="BYY500" s="25"/>
      <c r="BYZ500" s="25"/>
      <c r="BZA500" s="25"/>
      <c r="BZB500" s="25"/>
      <c r="BZC500" s="25"/>
      <c r="BZD500" s="25"/>
      <c r="BZE500" s="25"/>
      <c r="BZF500" s="25"/>
      <c r="BZG500" s="25"/>
      <c r="BZH500" s="25"/>
      <c r="BZI500" s="25"/>
      <c r="BZJ500" s="25"/>
      <c r="BZK500" s="25"/>
      <c r="BZL500" s="25"/>
      <c r="BZM500" s="25"/>
      <c r="BZN500" s="25"/>
      <c r="BZO500" s="25"/>
      <c r="BZP500" s="25"/>
      <c r="BZQ500" s="25"/>
      <c r="BZR500" s="25"/>
      <c r="BZS500" s="25"/>
      <c r="BZT500" s="25"/>
      <c r="BZU500" s="25"/>
      <c r="BZV500" s="25"/>
      <c r="BZW500" s="25"/>
      <c r="BZX500" s="25"/>
      <c r="BZY500" s="25"/>
      <c r="BZZ500" s="25"/>
      <c r="CAA500" s="25"/>
      <c r="CAB500" s="25"/>
      <c r="CAC500" s="25"/>
      <c r="CAD500" s="25"/>
      <c r="CAE500" s="25"/>
      <c r="CAF500" s="25"/>
      <c r="CAG500" s="25"/>
      <c r="CAH500" s="25"/>
      <c r="CAI500" s="25"/>
      <c r="CAJ500" s="25"/>
      <c r="CAK500" s="25"/>
      <c r="CAL500" s="25"/>
      <c r="CAM500" s="25"/>
      <c r="CAN500" s="25"/>
      <c r="CAO500" s="25"/>
      <c r="CAP500" s="25"/>
      <c r="CAQ500" s="25"/>
      <c r="CAR500" s="25"/>
      <c r="CAS500" s="25"/>
      <c r="CAT500" s="25"/>
      <c r="CAU500" s="25"/>
      <c r="CAV500" s="25"/>
      <c r="CAW500" s="25"/>
      <c r="CAX500" s="25"/>
      <c r="CAY500" s="25"/>
      <c r="CAZ500" s="25"/>
      <c r="CBA500" s="25"/>
      <c r="CBB500" s="25"/>
      <c r="CBC500" s="25"/>
      <c r="CBD500" s="25"/>
      <c r="CBE500" s="25"/>
      <c r="CBF500" s="25"/>
      <c r="CBG500" s="25"/>
      <c r="CBH500" s="25"/>
      <c r="CBI500" s="25"/>
      <c r="CBJ500" s="25"/>
      <c r="CBK500" s="25"/>
      <c r="CBL500" s="25"/>
      <c r="CBM500" s="25"/>
      <c r="CBN500" s="25"/>
      <c r="CBO500" s="25"/>
      <c r="CBP500" s="25"/>
      <c r="CBQ500" s="25"/>
      <c r="CBR500" s="25"/>
      <c r="CBS500" s="25"/>
      <c r="CBT500" s="25"/>
      <c r="CBU500" s="25"/>
      <c r="CBV500" s="25"/>
      <c r="CBW500" s="25"/>
      <c r="CBX500" s="25"/>
      <c r="CBY500" s="25"/>
      <c r="CBZ500" s="25"/>
      <c r="CCA500" s="25"/>
      <c r="CCB500" s="25"/>
      <c r="CCC500" s="25"/>
      <c r="CCD500" s="25"/>
      <c r="CCE500" s="25"/>
      <c r="CCF500" s="25"/>
      <c r="CCG500" s="25"/>
      <c r="CCH500" s="25"/>
      <c r="CCI500" s="25"/>
      <c r="CCJ500" s="25"/>
      <c r="CCK500" s="25"/>
      <c r="CCL500" s="25"/>
      <c r="CCM500" s="25"/>
      <c r="CCN500" s="25"/>
      <c r="CCO500" s="25"/>
      <c r="CCP500" s="25"/>
      <c r="CCQ500" s="25"/>
      <c r="CCR500" s="25"/>
      <c r="CCS500" s="25"/>
      <c r="CCT500" s="25"/>
      <c r="CCU500" s="25"/>
      <c r="CCV500" s="25"/>
      <c r="CCW500" s="25"/>
      <c r="CCX500" s="25"/>
      <c r="CCY500" s="25"/>
      <c r="CCZ500" s="25"/>
      <c r="CDA500" s="25"/>
      <c r="CDB500" s="25"/>
      <c r="CDC500" s="25"/>
      <c r="CDD500" s="25"/>
      <c r="CDE500" s="25"/>
      <c r="CDF500" s="25"/>
      <c r="CDG500" s="25"/>
      <c r="CDH500" s="25"/>
      <c r="CDI500" s="25"/>
      <c r="CDJ500" s="25"/>
      <c r="CDK500" s="25"/>
      <c r="CDL500" s="25"/>
      <c r="CDM500" s="25"/>
      <c r="CDN500" s="25"/>
      <c r="CDO500" s="25"/>
      <c r="CDP500" s="25"/>
      <c r="CDQ500" s="25"/>
      <c r="CDR500" s="25"/>
      <c r="CDS500" s="25"/>
      <c r="CDT500" s="25"/>
      <c r="CDU500" s="25"/>
      <c r="CDV500" s="25"/>
      <c r="CDW500" s="25"/>
      <c r="CDX500" s="25"/>
      <c r="CDY500" s="25"/>
      <c r="CDZ500" s="25"/>
      <c r="CEA500" s="25"/>
      <c r="CEB500" s="25"/>
      <c r="CEC500" s="25"/>
      <c r="CED500" s="25"/>
      <c r="CEE500" s="25"/>
      <c r="CEF500" s="25"/>
      <c r="CEG500" s="25"/>
      <c r="CEH500" s="25"/>
      <c r="CEI500" s="25"/>
      <c r="CEJ500" s="25"/>
      <c r="CEK500" s="25"/>
      <c r="CEL500" s="25"/>
      <c r="CEM500" s="25"/>
      <c r="CEN500" s="25"/>
      <c r="CEO500" s="25"/>
      <c r="CEP500" s="25"/>
      <c r="CEQ500" s="25"/>
      <c r="CER500" s="25"/>
      <c r="CES500" s="25"/>
      <c r="CET500" s="25"/>
      <c r="CEU500" s="25"/>
      <c r="CEV500" s="25"/>
      <c r="CEW500" s="25"/>
      <c r="CEX500" s="25"/>
      <c r="CEY500" s="25"/>
      <c r="CEZ500" s="25"/>
      <c r="CFA500" s="25"/>
      <c r="CFB500" s="25"/>
      <c r="CFC500" s="25"/>
      <c r="CFD500" s="25"/>
      <c r="CFE500" s="25"/>
      <c r="CFF500" s="25"/>
      <c r="CFG500" s="25"/>
      <c r="CFH500" s="25"/>
      <c r="CFI500" s="25"/>
      <c r="CFJ500" s="25"/>
      <c r="CFK500" s="25"/>
      <c r="CFL500" s="25"/>
      <c r="CFM500" s="25"/>
      <c r="CFN500" s="25"/>
      <c r="CFO500" s="25"/>
      <c r="CFP500" s="25"/>
      <c r="CFQ500" s="25"/>
      <c r="CFR500" s="25"/>
      <c r="CFS500" s="25"/>
      <c r="CFT500" s="25"/>
      <c r="CFU500" s="25"/>
      <c r="CFV500" s="25"/>
      <c r="CFW500" s="25"/>
      <c r="CFX500" s="25"/>
      <c r="CFY500" s="25"/>
      <c r="CFZ500" s="25"/>
      <c r="CGA500" s="25"/>
      <c r="CGB500" s="25"/>
      <c r="CGC500" s="25"/>
      <c r="CGD500" s="25"/>
      <c r="CGE500" s="25"/>
      <c r="CGF500" s="25"/>
      <c r="CGG500" s="25"/>
      <c r="CGH500" s="25"/>
      <c r="CGI500" s="25"/>
      <c r="CGJ500" s="25"/>
      <c r="CGK500" s="25"/>
      <c r="CGL500" s="25"/>
      <c r="CGM500" s="25"/>
      <c r="CGN500" s="25"/>
      <c r="CGO500" s="25"/>
      <c r="CGP500" s="25"/>
      <c r="CGQ500" s="25"/>
      <c r="CGR500" s="25"/>
      <c r="CGS500" s="25"/>
      <c r="CGT500" s="25"/>
      <c r="CGU500" s="25"/>
      <c r="CGV500" s="25"/>
      <c r="CGW500" s="25"/>
      <c r="CGX500" s="25"/>
      <c r="CGY500" s="25"/>
      <c r="CGZ500" s="25"/>
      <c r="CHA500" s="25"/>
      <c r="CHB500" s="25"/>
      <c r="CHC500" s="25"/>
      <c r="CHD500" s="25"/>
      <c r="CHE500" s="25"/>
      <c r="CHF500" s="25"/>
      <c r="CHG500" s="25"/>
      <c r="CHH500" s="25"/>
      <c r="CHI500" s="25"/>
      <c r="CHJ500" s="25"/>
      <c r="CHK500" s="25"/>
      <c r="CHL500" s="25"/>
      <c r="CHM500" s="25"/>
      <c r="CHN500" s="25"/>
      <c r="CHO500" s="25"/>
      <c r="CHP500" s="25"/>
      <c r="CHQ500" s="25"/>
      <c r="CHR500" s="25"/>
      <c r="CHS500" s="25"/>
      <c r="CHT500" s="25"/>
      <c r="CHU500" s="25"/>
      <c r="CHV500" s="25"/>
      <c r="CHW500" s="25"/>
      <c r="CHX500" s="25"/>
      <c r="CHY500" s="25"/>
      <c r="CHZ500" s="25"/>
      <c r="CIA500" s="25"/>
      <c r="CIB500" s="25"/>
      <c r="CIC500" s="25"/>
      <c r="CID500" s="25"/>
      <c r="CIE500" s="25"/>
      <c r="CIF500" s="25"/>
      <c r="CIG500" s="25"/>
      <c r="CIH500" s="25"/>
      <c r="CII500" s="25"/>
      <c r="CIJ500" s="25"/>
      <c r="CIK500" s="25"/>
      <c r="CIL500" s="25"/>
      <c r="CIM500" s="25"/>
      <c r="CIN500" s="25"/>
      <c r="CIO500" s="25"/>
      <c r="CIP500" s="25"/>
      <c r="CIQ500" s="25"/>
      <c r="CIR500" s="25"/>
      <c r="CIS500" s="25"/>
      <c r="CIT500" s="25"/>
      <c r="CIU500" s="25"/>
      <c r="CIV500" s="25"/>
      <c r="CIW500" s="25"/>
      <c r="CIX500" s="25"/>
      <c r="CIY500" s="25"/>
      <c r="CIZ500" s="25"/>
      <c r="CJA500" s="25"/>
      <c r="CJB500" s="25"/>
      <c r="CJC500" s="25"/>
      <c r="CJD500" s="25"/>
      <c r="CJE500" s="25"/>
      <c r="CJF500" s="25"/>
      <c r="CJG500" s="25"/>
      <c r="CJH500" s="25"/>
      <c r="CJI500" s="25"/>
      <c r="CJJ500" s="25"/>
      <c r="CJK500" s="25"/>
      <c r="CJL500" s="25"/>
      <c r="CJM500" s="25"/>
      <c r="CJN500" s="25"/>
      <c r="CJO500" s="25"/>
      <c r="CJP500" s="25"/>
      <c r="CJQ500" s="25"/>
      <c r="CJR500" s="25"/>
      <c r="CJS500" s="25"/>
      <c r="CJT500" s="25"/>
      <c r="CJU500" s="25"/>
      <c r="CJV500" s="25"/>
      <c r="CJW500" s="25"/>
      <c r="CJX500" s="25"/>
      <c r="CJY500" s="25"/>
      <c r="CJZ500" s="25"/>
      <c r="CKA500" s="25"/>
      <c r="CKB500" s="25"/>
      <c r="CKC500" s="25"/>
      <c r="CKD500" s="25"/>
      <c r="CKE500" s="25"/>
      <c r="CKF500" s="25"/>
      <c r="CKG500" s="25"/>
      <c r="CKH500" s="25"/>
      <c r="CKI500" s="25"/>
      <c r="CKJ500" s="25"/>
      <c r="CKK500" s="25"/>
      <c r="CKL500" s="25"/>
      <c r="CKM500" s="25"/>
      <c r="CKN500" s="25"/>
      <c r="CKO500" s="25"/>
      <c r="CKP500" s="25"/>
      <c r="CKQ500" s="25"/>
      <c r="CKR500" s="25"/>
      <c r="CKS500" s="25"/>
      <c r="CKT500" s="25"/>
      <c r="CKU500" s="25"/>
      <c r="CKV500" s="25"/>
      <c r="CKW500" s="25"/>
      <c r="CKX500" s="25"/>
      <c r="CKY500" s="25"/>
      <c r="CKZ500" s="25"/>
      <c r="CLA500" s="25"/>
      <c r="CLB500" s="25"/>
      <c r="CLC500" s="25"/>
      <c r="CLD500" s="25"/>
      <c r="CLE500" s="25"/>
      <c r="CLF500" s="25"/>
      <c r="CLG500" s="25"/>
      <c r="CLH500" s="25"/>
      <c r="CLI500" s="25"/>
      <c r="CLJ500" s="25"/>
      <c r="CLK500" s="25"/>
      <c r="CLL500" s="25"/>
      <c r="CLM500" s="25"/>
      <c r="CLN500" s="25"/>
      <c r="CLO500" s="25"/>
      <c r="CLP500" s="25"/>
      <c r="CLQ500" s="25"/>
      <c r="CLR500" s="25"/>
      <c r="CLS500" s="25"/>
      <c r="CLT500" s="25"/>
      <c r="CLU500" s="25"/>
      <c r="CLV500" s="25"/>
      <c r="CLW500" s="25"/>
      <c r="CLX500" s="25"/>
      <c r="CLY500" s="25"/>
      <c r="CLZ500" s="25"/>
      <c r="CMA500" s="25"/>
      <c r="CMB500" s="25"/>
      <c r="CMC500" s="25"/>
      <c r="CMD500" s="25"/>
      <c r="CME500" s="25"/>
      <c r="CMF500" s="25"/>
      <c r="CMG500" s="25"/>
      <c r="CMH500" s="25"/>
      <c r="CMI500" s="25"/>
      <c r="CMJ500" s="25"/>
      <c r="CMK500" s="25"/>
      <c r="CML500" s="25"/>
      <c r="CMM500" s="25"/>
      <c r="CMN500" s="25"/>
      <c r="CMO500" s="25"/>
      <c r="CMP500" s="25"/>
      <c r="CMQ500" s="25"/>
      <c r="CMR500" s="25"/>
      <c r="CMS500" s="25"/>
      <c r="CMT500" s="25"/>
      <c r="CMU500" s="25"/>
      <c r="CMV500" s="25"/>
      <c r="CMW500" s="25"/>
      <c r="CMX500" s="25"/>
      <c r="CMY500" s="25"/>
      <c r="CMZ500" s="25"/>
      <c r="CNA500" s="25"/>
      <c r="CNB500" s="25"/>
      <c r="CNC500" s="25"/>
      <c r="CND500" s="25"/>
      <c r="CNE500" s="25"/>
      <c r="CNF500" s="25"/>
      <c r="CNG500" s="25"/>
      <c r="CNH500" s="25"/>
      <c r="CNI500" s="25"/>
      <c r="CNJ500" s="25"/>
      <c r="CNK500" s="25"/>
      <c r="CNL500" s="25"/>
      <c r="CNM500" s="25"/>
      <c r="CNN500" s="25"/>
      <c r="CNO500" s="25"/>
      <c r="CNP500" s="25"/>
      <c r="CNQ500" s="25"/>
      <c r="CNR500" s="25"/>
      <c r="CNS500" s="25"/>
      <c r="CNT500" s="25"/>
      <c r="CNU500" s="25"/>
      <c r="CNV500" s="25"/>
      <c r="CNW500" s="25"/>
      <c r="CNX500" s="25"/>
      <c r="CNY500" s="25"/>
      <c r="CNZ500" s="25"/>
      <c r="COA500" s="25"/>
      <c r="COB500" s="25"/>
      <c r="COC500" s="25"/>
      <c r="COD500" s="25"/>
      <c r="COE500" s="25"/>
      <c r="COF500" s="25"/>
      <c r="COG500" s="25"/>
      <c r="COH500" s="25"/>
      <c r="COI500" s="25"/>
      <c r="COJ500" s="25"/>
      <c r="COK500" s="25"/>
      <c r="COL500" s="25"/>
      <c r="COM500" s="25"/>
      <c r="CON500" s="25"/>
      <c r="COO500" s="25"/>
      <c r="COP500" s="25"/>
      <c r="COQ500" s="25"/>
      <c r="COR500" s="25"/>
      <c r="COS500" s="25"/>
      <c r="COT500" s="25"/>
      <c r="COU500" s="25"/>
      <c r="COV500" s="25"/>
      <c r="COW500" s="25"/>
      <c r="COX500" s="25"/>
      <c r="COY500" s="25"/>
      <c r="COZ500" s="25"/>
      <c r="CPA500" s="25"/>
      <c r="CPB500" s="25"/>
      <c r="CPC500" s="25"/>
      <c r="CPD500" s="25"/>
      <c r="CPE500" s="25"/>
      <c r="CPF500" s="25"/>
      <c r="CPG500" s="25"/>
      <c r="CPH500" s="25"/>
      <c r="CPI500" s="25"/>
      <c r="CPJ500" s="25"/>
      <c r="CPK500" s="25"/>
      <c r="CPL500" s="25"/>
      <c r="CPM500" s="25"/>
      <c r="CPN500" s="25"/>
      <c r="CPO500" s="25"/>
      <c r="CPP500" s="25"/>
      <c r="CPQ500" s="25"/>
      <c r="CPR500" s="25"/>
      <c r="CPS500" s="25"/>
      <c r="CPT500" s="25"/>
      <c r="CPU500" s="25"/>
      <c r="CPV500" s="25"/>
      <c r="CPW500" s="25"/>
      <c r="CPX500" s="25"/>
      <c r="CPY500" s="25"/>
      <c r="CPZ500" s="25"/>
      <c r="CQA500" s="25"/>
      <c r="CQB500" s="25"/>
      <c r="CQC500" s="25"/>
      <c r="CQD500" s="25"/>
      <c r="CQE500" s="25"/>
      <c r="CQF500" s="25"/>
      <c r="CQG500" s="25"/>
      <c r="CQH500" s="25"/>
      <c r="CQI500" s="25"/>
      <c r="CQJ500" s="25"/>
      <c r="CQK500" s="25"/>
      <c r="CQL500" s="25"/>
      <c r="CQM500" s="25"/>
      <c r="CQN500" s="25"/>
      <c r="CQO500" s="25"/>
      <c r="CQP500" s="25"/>
      <c r="CQQ500" s="25"/>
      <c r="CQR500" s="25"/>
      <c r="CQS500" s="25"/>
      <c r="CQT500" s="25"/>
      <c r="CQU500" s="25"/>
      <c r="CQV500" s="25"/>
      <c r="CQW500" s="25"/>
      <c r="CQX500" s="25"/>
      <c r="CQY500" s="25"/>
      <c r="CQZ500" s="25"/>
      <c r="CRA500" s="25"/>
      <c r="CRB500" s="25"/>
      <c r="CRC500" s="25"/>
      <c r="CRD500" s="25"/>
      <c r="CRE500" s="25"/>
      <c r="CRF500" s="25"/>
      <c r="CRG500" s="25"/>
      <c r="CRH500" s="25"/>
      <c r="CRI500" s="25"/>
      <c r="CRJ500" s="25"/>
      <c r="CRK500" s="25"/>
      <c r="CRL500" s="25"/>
      <c r="CRM500" s="25"/>
      <c r="CRN500" s="25"/>
      <c r="CRO500" s="25"/>
      <c r="CRP500" s="25"/>
      <c r="CRQ500" s="25"/>
      <c r="CRR500" s="25"/>
      <c r="CRS500" s="25"/>
      <c r="CRT500" s="25"/>
      <c r="CRU500" s="25"/>
      <c r="CRV500" s="25"/>
      <c r="CRW500" s="25"/>
      <c r="CRX500" s="25"/>
      <c r="CRY500" s="25"/>
      <c r="CRZ500" s="25"/>
      <c r="CSA500" s="25"/>
      <c r="CSB500" s="25"/>
      <c r="CSC500" s="25"/>
      <c r="CSD500" s="25"/>
      <c r="CSE500" s="25"/>
      <c r="CSF500" s="25"/>
      <c r="CSG500" s="25"/>
      <c r="CSH500" s="25"/>
      <c r="CSI500" s="25"/>
      <c r="CSJ500" s="25"/>
      <c r="CSK500" s="25"/>
      <c r="CSL500" s="25"/>
      <c r="CSM500" s="25"/>
      <c r="CSN500" s="25"/>
      <c r="CSO500" s="25"/>
      <c r="CSP500" s="25"/>
      <c r="CSQ500" s="25"/>
      <c r="CSR500" s="25"/>
      <c r="CSS500" s="25"/>
      <c r="CST500" s="25"/>
      <c r="CSU500" s="25"/>
      <c r="CSV500" s="25"/>
      <c r="CSW500" s="25"/>
      <c r="CSX500" s="25"/>
      <c r="CSY500" s="25"/>
      <c r="CSZ500" s="25"/>
      <c r="CTA500" s="25"/>
      <c r="CTB500" s="25"/>
      <c r="CTC500" s="25"/>
      <c r="CTD500" s="25"/>
      <c r="CTE500" s="25"/>
      <c r="CTF500" s="25"/>
      <c r="CTG500" s="25"/>
      <c r="CTH500" s="25"/>
      <c r="CTI500" s="25"/>
      <c r="CTJ500" s="25"/>
      <c r="CTK500" s="25"/>
      <c r="CTL500" s="25"/>
      <c r="CTM500" s="25"/>
      <c r="CTN500" s="25"/>
      <c r="CTO500" s="25"/>
      <c r="CTP500" s="25"/>
      <c r="CTQ500" s="25"/>
      <c r="CTR500" s="25"/>
      <c r="CTS500" s="25"/>
      <c r="CTT500" s="25"/>
      <c r="CTU500" s="25"/>
      <c r="CTV500" s="25"/>
      <c r="CTW500" s="25"/>
      <c r="CTX500" s="25"/>
      <c r="CTY500" s="25"/>
      <c r="CTZ500" s="25"/>
      <c r="CUA500" s="25"/>
      <c r="CUB500" s="25"/>
      <c r="CUC500" s="25"/>
      <c r="CUD500" s="25"/>
      <c r="CUE500" s="25"/>
      <c r="CUF500" s="25"/>
      <c r="CUG500" s="25"/>
      <c r="CUH500" s="25"/>
      <c r="CUI500" s="25"/>
      <c r="CUJ500" s="25"/>
      <c r="CUK500" s="25"/>
      <c r="CUL500" s="25"/>
      <c r="CUM500" s="25"/>
      <c r="CUN500" s="25"/>
      <c r="CUO500" s="25"/>
      <c r="CUP500" s="25"/>
      <c r="CUQ500" s="25"/>
      <c r="CUR500" s="25"/>
      <c r="CUS500" s="25"/>
      <c r="CUT500" s="25"/>
      <c r="CUU500" s="25"/>
      <c r="CUV500" s="25"/>
      <c r="CUW500" s="25"/>
      <c r="CUX500" s="25"/>
      <c r="CUY500" s="25"/>
      <c r="CUZ500" s="25"/>
      <c r="CVA500" s="25"/>
      <c r="CVB500" s="25"/>
      <c r="CVC500" s="25"/>
      <c r="CVD500" s="25"/>
      <c r="CVE500" s="25"/>
      <c r="CVF500" s="25"/>
      <c r="CVG500" s="25"/>
      <c r="CVH500" s="25"/>
      <c r="CVI500" s="25"/>
      <c r="CVJ500" s="25"/>
      <c r="CVK500" s="25"/>
      <c r="CVL500" s="25"/>
      <c r="CVM500" s="25"/>
      <c r="CVN500" s="25"/>
      <c r="CVO500" s="25"/>
      <c r="CVP500" s="25"/>
      <c r="CVQ500" s="25"/>
      <c r="CVR500" s="25"/>
      <c r="CVS500" s="25"/>
      <c r="CVT500" s="25"/>
      <c r="CVU500" s="25"/>
      <c r="CVV500" s="25"/>
      <c r="CVW500" s="25"/>
      <c r="CVX500" s="25"/>
      <c r="CVY500" s="25"/>
      <c r="CVZ500" s="25"/>
      <c r="CWA500" s="25"/>
      <c r="CWB500" s="25"/>
      <c r="CWC500" s="25"/>
      <c r="CWD500" s="25"/>
      <c r="CWE500" s="25"/>
      <c r="CWF500" s="25"/>
      <c r="CWG500" s="25"/>
      <c r="CWH500" s="25"/>
      <c r="CWI500" s="25"/>
      <c r="CWJ500" s="25"/>
      <c r="CWK500" s="25"/>
      <c r="CWL500" s="25"/>
      <c r="CWM500" s="25"/>
      <c r="CWN500" s="25"/>
      <c r="CWO500" s="25"/>
      <c r="CWP500" s="25"/>
      <c r="CWQ500" s="25"/>
      <c r="CWR500" s="25"/>
      <c r="CWS500" s="25"/>
      <c r="CWT500" s="25"/>
      <c r="CWU500" s="25"/>
      <c r="CWV500" s="25"/>
      <c r="CWW500" s="25"/>
      <c r="CWX500" s="25"/>
      <c r="CWY500" s="25"/>
      <c r="CWZ500" s="25"/>
      <c r="CXA500" s="25"/>
      <c r="CXB500" s="25"/>
      <c r="CXC500" s="25"/>
      <c r="CXD500" s="25"/>
      <c r="CXE500" s="25"/>
      <c r="CXF500" s="25"/>
      <c r="CXG500" s="25"/>
      <c r="CXH500" s="25"/>
      <c r="CXI500" s="25"/>
      <c r="CXJ500" s="25"/>
      <c r="CXK500" s="25"/>
      <c r="CXL500" s="25"/>
      <c r="CXM500" s="25"/>
      <c r="CXN500" s="25"/>
      <c r="CXO500" s="25"/>
      <c r="CXP500" s="25"/>
      <c r="CXQ500" s="25"/>
      <c r="CXR500" s="25"/>
      <c r="CXS500" s="25"/>
      <c r="CXT500" s="25"/>
      <c r="CXU500" s="25"/>
      <c r="CXV500" s="25"/>
      <c r="CXW500" s="25"/>
      <c r="CXX500" s="25"/>
      <c r="CXY500" s="25"/>
      <c r="CXZ500" s="25"/>
      <c r="CYA500" s="25"/>
      <c r="CYB500" s="25"/>
      <c r="CYC500" s="25"/>
      <c r="CYD500" s="25"/>
      <c r="CYE500" s="25"/>
      <c r="CYF500" s="25"/>
      <c r="CYG500" s="25"/>
      <c r="CYH500" s="25"/>
      <c r="CYI500" s="25"/>
      <c r="CYJ500" s="25"/>
      <c r="CYK500" s="25"/>
      <c r="CYL500" s="25"/>
      <c r="CYM500" s="25"/>
      <c r="CYN500" s="25"/>
      <c r="CYO500" s="25"/>
      <c r="CYP500" s="25"/>
      <c r="CYQ500" s="25"/>
      <c r="CYR500" s="25"/>
      <c r="CYS500" s="25"/>
      <c r="CYT500" s="25"/>
      <c r="CYU500" s="25"/>
      <c r="CYV500" s="25"/>
      <c r="CYW500" s="25"/>
      <c r="CYX500" s="25"/>
      <c r="CYY500" s="25"/>
      <c r="CYZ500" s="25"/>
      <c r="CZA500" s="25"/>
      <c r="CZB500" s="25"/>
      <c r="CZC500" s="25"/>
      <c r="CZD500" s="25"/>
      <c r="CZE500" s="25"/>
      <c r="CZF500" s="25"/>
      <c r="CZG500" s="25"/>
      <c r="CZH500" s="25"/>
      <c r="CZI500" s="25"/>
      <c r="CZJ500" s="25"/>
      <c r="CZK500" s="25"/>
      <c r="CZL500" s="25"/>
      <c r="CZM500" s="25"/>
      <c r="CZN500" s="25"/>
      <c r="CZO500" s="25"/>
      <c r="CZP500" s="25"/>
      <c r="CZQ500" s="25"/>
      <c r="CZR500" s="25"/>
      <c r="CZS500" s="25"/>
      <c r="CZT500" s="25"/>
      <c r="CZU500" s="25"/>
      <c r="CZV500" s="25"/>
      <c r="CZW500" s="25"/>
      <c r="CZX500" s="25"/>
      <c r="CZY500" s="25"/>
      <c r="CZZ500" s="25"/>
      <c r="DAA500" s="25"/>
      <c r="DAB500" s="25"/>
      <c r="DAC500" s="25"/>
      <c r="DAD500" s="25"/>
      <c r="DAE500" s="25"/>
      <c r="DAF500" s="25"/>
      <c r="DAG500" s="25"/>
      <c r="DAH500" s="25"/>
      <c r="DAI500" s="25"/>
      <c r="DAJ500" s="25"/>
      <c r="DAK500" s="25"/>
      <c r="DAL500" s="25"/>
      <c r="DAM500" s="25"/>
      <c r="DAN500" s="25"/>
      <c r="DAO500" s="25"/>
      <c r="DAP500" s="25"/>
      <c r="DAQ500" s="25"/>
      <c r="DAR500" s="25"/>
      <c r="DAS500" s="25"/>
      <c r="DAT500" s="25"/>
      <c r="DAU500" s="25"/>
      <c r="DAV500" s="25"/>
      <c r="DAW500" s="25"/>
      <c r="DAX500" s="25"/>
      <c r="DAY500" s="25"/>
      <c r="DAZ500" s="25"/>
      <c r="DBA500" s="25"/>
      <c r="DBB500" s="25"/>
      <c r="DBC500" s="25"/>
      <c r="DBD500" s="25"/>
      <c r="DBE500" s="25"/>
      <c r="DBF500" s="25"/>
      <c r="DBG500" s="25"/>
      <c r="DBH500" s="25"/>
      <c r="DBI500" s="25"/>
      <c r="DBJ500" s="25"/>
      <c r="DBK500" s="25"/>
      <c r="DBL500" s="25"/>
      <c r="DBM500" s="25"/>
      <c r="DBN500" s="25"/>
      <c r="DBO500" s="25"/>
      <c r="DBP500" s="25"/>
      <c r="DBQ500" s="25"/>
      <c r="DBR500" s="25"/>
      <c r="DBS500" s="25"/>
      <c r="DBT500" s="25"/>
      <c r="DBU500" s="25"/>
      <c r="DBV500" s="25"/>
      <c r="DBW500" s="25"/>
      <c r="DBX500" s="25"/>
      <c r="DBY500" s="25"/>
      <c r="DBZ500" s="25"/>
      <c r="DCA500" s="25"/>
      <c r="DCB500" s="25"/>
      <c r="DCC500" s="25"/>
      <c r="DCD500" s="25"/>
      <c r="DCE500" s="25"/>
      <c r="DCF500" s="25"/>
      <c r="DCG500" s="25"/>
      <c r="DCH500" s="25"/>
      <c r="DCI500" s="25"/>
      <c r="DCJ500" s="25"/>
      <c r="DCK500" s="25"/>
      <c r="DCL500" s="25"/>
      <c r="DCM500" s="25"/>
      <c r="DCN500" s="25"/>
      <c r="DCO500" s="25"/>
      <c r="DCP500" s="25"/>
      <c r="DCQ500" s="25"/>
      <c r="DCR500" s="25"/>
      <c r="DCS500" s="25"/>
      <c r="DCT500" s="25"/>
      <c r="DCU500" s="25"/>
      <c r="DCV500" s="25"/>
      <c r="DCW500" s="25"/>
      <c r="DCX500" s="25"/>
      <c r="DCY500" s="25"/>
      <c r="DCZ500" s="25"/>
      <c r="DDA500" s="25"/>
      <c r="DDB500" s="25"/>
      <c r="DDC500" s="25"/>
      <c r="DDD500" s="25"/>
      <c r="DDE500" s="25"/>
      <c r="DDF500" s="25"/>
      <c r="DDG500" s="25"/>
      <c r="DDH500" s="25"/>
      <c r="DDI500" s="25"/>
      <c r="DDJ500" s="25"/>
      <c r="DDK500" s="25"/>
      <c r="DDL500" s="25"/>
      <c r="DDM500" s="25"/>
      <c r="DDN500" s="25"/>
      <c r="DDO500" s="25"/>
      <c r="DDP500" s="25"/>
      <c r="DDQ500" s="25"/>
      <c r="DDR500" s="25"/>
      <c r="DDS500" s="25"/>
      <c r="DDT500" s="25"/>
      <c r="DDU500" s="25"/>
      <c r="DDV500" s="25"/>
      <c r="DDW500" s="25"/>
      <c r="DDX500" s="25"/>
      <c r="DDY500" s="25"/>
      <c r="DDZ500" s="25"/>
      <c r="DEA500" s="25"/>
      <c r="DEB500" s="25"/>
      <c r="DEC500" s="25"/>
      <c r="DED500" s="25"/>
      <c r="DEE500" s="25"/>
      <c r="DEF500" s="25"/>
      <c r="DEG500" s="25"/>
      <c r="DEH500" s="25"/>
      <c r="DEI500" s="25"/>
      <c r="DEJ500" s="25"/>
      <c r="DEK500" s="25"/>
      <c r="DEL500" s="25"/>
      <c r="DEM500" s="25"/>
      <c r="DEN500" s="25"/>
      <c r="DEO500" s="25"/>
      <c r="DEP500" s="25"/>
      <c r="DEQ500" s="25"/>
      <c r="DER500" s="25"/>
      <c r="DES500" s="25"/>
      <c r="DET500" s="25"/>
      <c r="DEU500" s="25"/>
      <c r="DEV500" s="25"/>
      <c r="DEW500" s="25"/>
      <c r="DEX500" s="25"/>
      <c r="DEY500" s="25"/>
      <c r="DEZ500" s="25"/>
      <c r="DFA500" s="25"/>
      <c r="DFB500" s="25"/>
      <c r="DFC500" s="25"/>
      <c r="DFD500" s="25"/>
      <c r="DFE500" s="25"/>
      <c r="DFF500" s="25"/>
      <c r="DFG500" s="25"/>
      <c r="DFH500" s="25"/>
      <c r="DFI500" s="25"/>
      <c r="DFJ500" s="25"/>
      <c r="DFK500" s="25"/>
      <c r="DFL500" s="25"/>
      <c r="DFM500" s="25"/>
      <c r="DFN500" s="25"/>
      <c r="DFO500" s="25"/>
      <c r="DFP500" s="25"/>
      <c r="DFQ500" s="25"/>
      <c r="DFR500" s="25"/>
      <c r="DFS500" s="25"/>
      <c r="DFT500" s="25"/>
      <c r="DFU500" s="25"/>
      <c r="DFV500" s="25"/>
      <c r="DFW500" s="25"/>
      <c r="DFX500" s="25"/>
      <c r="DFY500" s="25"/>
      <c r="DFZ500" s="25"/>
      <c r="DGA500" s="25"/>
      <c r="DGB500" s="25"/>
      <c r="DGC500" s="25"/>
      <c r="DGD500" s="25"/>
      <c r="DGE500" s="25"/>
      <c r="DGF500" s="25"/>
      <c r="DGG500" s="25"/>
      <c r="DGH500" s="25"/>
      <c r="DGI500" s="25"/>
      <c r="DGJ500" s="25"/>
      <c r="DGK500" s="25"/>
      <c r="DGL500" s="25"/>
      <c r="DGM500" s="25"/>
      <c r="DGN500" s="25"/>
      <c r="DGO500" s="25"/>
      <c r="DGP500" s="25"/>
      <c r="DGQ500" s="25"/>
      <c r="DGR500" s="25"/>
      <c r="DGS500" s="25"/>
      <c r="DGT500" s="25"/>
      <c r="DGU500" s="25"/>
      <c r="DGV500" s="25"/>
      <c r="DGW500" s="25"/>
      <c r="DGX500" s="25"/>
      <c r="DGY500" s="25"/>
      <c r="DGZ500" s="25"/>
      <c r="DHA500" s="25"/>
      <c r="DHB500" s="25"/>
      <c r="DHC500" s="25"/>
      <c r="DHD500" s="25"/>
      <c r="DHE500" s="25"/>
      <c r="DHF500" s="25"/>
      <c r="DHG500" s="25"/>
      <c r="DHH500" s="25"/>
      <c r="DHI500" s="25"/>
      <c r="DHJ500" s="25"/>
      <c r="DHK500" s="25"/>
      <c r="DHL500" s="25"/>
      <c r="DHM500" s="25"/>
      <c r="DHN500" s="25"/>
      <c r="DHO500" s="25"/>
      <c r="DHP500" s="25"/>
      <c r="DHQ500" s="25"/>
      <c r="DHR500" s="25"/>
      <c r="DHS500" s="25"/>
      <c r="DHT500" s="25"/>
      <c r="DHU500" s="25"/>
      <c r="DHV500" s="25"/>
      <c r="DHW500" s="25"/>
      <c r="DHX500" s="25"/>
      <c r="DHY500" s="25"/>
      <c r="DHZ500" s="25"/>
      <c r="DIA500" s="25"/>
      <c r="DIB500" s="25"/>
      <c r="DIC500" s="25"/>
      <c r="DID500" s="25"/>
      <c r="DIE500" s="25"/>
      <c r="DIF500" s="25"/>
      <c r="DIG500" s="25"/>
      <c r="DIH500" s="25"/>
      <c r="DII500" s="25"/>
      <c r="DIJ500" s="25"/>
      <c r="DIK500" s="25"/>
      <c r="DIL500" s="25"/>
      <c r="DIM500" s="25"/>
      <c r="DIN500" s="25"/>
      <c r="DIO500" s="25"/>
      <c r="DIP500" s="25"/>
      <c r="DIQ500" s="25"/>
      <c r="DIR500" s="25"/>
      <c r="DIS500" s="25"/>
      <c r="DIT500" s="25"/>
      <c r="DIU500" s="25"/>
      <c r="DIV500" s="25"/>
      <c r="DIW500" s="25"/>
      <c r="DIX500" s="25"/>
      <c r="DIY500" s="25"/>
      <c r="DIZ500" s="25"/>
      <c r="DJA500" s="25"/>
      <c r="DJB500" s="25"/>
      <c r="DJC500" s="25"/>
      <c r="DJD500" s="25"/>
      <c r="DJE500" s="25"/>
      <c r="DJF500" s="25"/>
      <c r="DJG500" s="25"/>
      <c r="DJH500" s="25"/>
      <c r="DJI500" s="25"/>
      <c r="DJJ500" s="25"/>
      <c r="DJK500" s="25"/>
      <c r="DJL500" s="25"/>
      <c r="DJM500" s="25"/>
      <c r="DJN500" s="25"/>
      <c r="DJO500" s="25"/>
      <c r="DJP500" s="25"/>
      <c r="DJQ500" s="25"/>
      <c r="DJR500" s="25"/>
      <c r="DJS500" s="25"/>
      <c r="DJT500" s="25"/>
      <c r="DJU500" s="25"/>
      <c r="DJV500" s="25"/>
      <c r="DJW500" s="25"/>
      <c r="DJX500" s="25"/>
      <c r="DJY500" s="25"/>
      <c r="DJZ500" s="25"/>
      <c r="DKA500" s="25"/>
      <c r="DKB500" s="25"/>
      <c r="DKC500" s="25"/>
      <c r="DKD500" s="25"/>
      <c r="DKE500" s="25"/>
      <c r="DKF500" s="25"/>
      <c r="DKG500" s="25"/>
      <c r="DKH500" s="25"/>
      <c r="DKI500" s="25"/>
      <c r="DKJ500" s="25"/>
      <c r="DKK500" s="25"/>
      <c r="DKL500" s="25"/>
      <c r="DKM500" s="25"/>
      <c r="DKN500" s="25"/>
      <c r="DKO500" s="25"/>
      <c r="DKP500" s="25"/>
      <c r="DKQ500" s="25"/>
      <c r="DKR500" s="25"/>
      <c r="DKS500" s="25"/>
      <c r="DKT500" s="25"/>
      <c r="DKU500" s="25"/>
      <c r="DKV500" s="25"/>
      <c r="DKW500" s="25"/>
      <c r="DKX500" s="25"/>
      <c r="DKY500" s="25"/>
      <c r="DKZ500" s="25"/>
      <c r="DLA500" s="25"/>
      <c r="DLB500" s="25"/>
      <c r="DLC500" s="25"/>
      <c r="DLD500" s="25"/>
      <c r="DLE500" s="25"/>
      <c r="DLF500" s="25"/>
      <c r="DLG500" s="25"/>
      <c r="DLH500" s="25"/>
      <c r="DLI500" s="25"/>
      <c r="DLJ500" s="25"/>
      <c r="DLK500" s="25"/>
      <c r="DLL500" s="25"/>
      <c r="DLM500" s="25"/>
      <c r="DLN500" s="25"/>
      <c r="DLO500" s="25"/>
      <c r="DLP500" s="25"/>
      <c r="DLQ500" s="25"/>
      <c r="DLR500" s="25"/>
      <c r="DLS500" s="25"/>
      <c r="DLT500" s="25"/>
      <c r="DLU500" s="25"/>
      <c r="DLV500" s="25"/>
      <c r="DLW500" s="25"/>
      <c r="DLX500" s="25"/>
      <c r="DLY500" s="25"/>
      <c r="DLZ500" s="25"/>
      <c r="DMA500" s="25"/>
      <c r="DMB500" s="25"/>
      <c r="DMC500" s="25"/>
      <c r="DMD500" s="25"/>
      <c r="DME500" s="25"/>
      <c r="DMF500" s="25"/>
      <c r="DMG500" s="25"/>
      <c r="DMH500" s="25"/>
      <c r="DMI500" s="25"/>
      <c r="DMJ500" s="25"/>
      <c r="DMK500" s="25"/>
      <c r="DML500" s="25"/>
      <c r="DMM500" s="25"/>
      <c r="DMN500" s="25"/>
      <c r="DMO500" s="25"/>
      <c r="DMP500" s="25"/>
      <c r="DMQ500" s="25"/>
      <c r="DMR500" s="25"/>
      <c r="DMS500" s="25"/>
      <c r="DMT500" s="25"/>
      <c r="DMU500" s="25"/>
      <c r="DMV500" s="25"/>
      <c r="DMW500" s="25"/>
      <c r="DMX500" s="25"/>
      <c r="DMY500" s="25"/>
      <c r="DMZ500" s="25"/>
      <c r="DNA500" s="25"/>
      <c r="DNB500" s="25"/>
      <c r="DNC500" s="25"/>
      <c r="DND500" s="25"/>
      <c r="DNE500" s="25"/>
      <c r="DNF500" s="25"/>
      <c r="DNG500" s="25"/>
      <c r="DNH500" s="25"/>
      <c r="DNI500" s="25"/>
      <c r="DNJ500" s="25"/>
      <c r="DNK500" s="25"/>
      <c r="DNL500" s="25"/>
      <c r="DNM500" s="25"/>
      <c r="DNN500" s="25"/>
      <c r="DNO500" s="25"/>
      <c r="DNP500" s="25"/>
      <c r="DNQ500" s="25"/>
      <c r="DNR500" s="25"/>
      <c r="DNS500" s="25"/>
      <c r="DNT500" s="25"/>
      <c r="DNU500" s="25"/>
      <c r="DNV500" s="25"/>
      <c r="DNW500" s="25"/>
      <c r="DNX500" s="25"/>
      <c r="DNY500" s="25"/>
      <c r="DNZ500" s="25"/>
      <c r="DOA500" s="25"/>
      <c r="DOB500" s="25"/>
      <c r="DOC500" s="25"/>
      <c r="DOD500" s="25"/>
      <c r="DOE500" s="25"/>
      <c r="DOF500" s="25"/>
      <c r="DOG500" s="25"/>
      <c r="DOH500" s="25"/>
      <c r="DOI500" s="25"/>
      <c r="DOJ500" s="25"/>
      <c r="DOK500" s="25"/>
      <c r="DOL500" s="25"/>
      <c r="DOM500" s="25"/>
      <c r="DON500" s="25"/>
      <c r="DOO500" s="25"/>
      <c r="DOP500" s="25"/>
      <c r="DOQ500" s="25"/>
      <c r="DOR500" s="25"/>
      <c r="DOS500" s="25"/>
      <c r="DOT500" s="25"/>
      <c r="DOU500" s="25"/>
      <c r="DOV500" s="25"/>
      <c r="DOW500" s="25"/>
      <c r="DOX500" s="25"/>
      <c r="DOY500" s="25"/>
      <c r="DOZ500" s="25"/>
      <c r="DPA500" s="25"/>
      <c r="DPB500" s="25"/>
      <c r="DPC500" s="25"/>
      <c r="DPD500" s="25"/>
      <c r="DPE500" s="25"/>
      <c r="DPF500" s="25"/>
      <c r="DPG500" s="25"/>
      <c r="DPH500" s="25"/>
      <c r="DPI500" s="25"/>
      <c r="DPJ500" s="25"/>
      <c r="DPK500" s="25"/>
      <c r="DPL500" s="25"/>
      <c r="DPM500" s="25"/>
      <c r="DPN500" s="25"/>
      <c r="DPO500" s="25"/>
      <c r="DPP500" s="25"/>
      <c r="DPQ500" s="25"/>
      <c r="DPR500" s="25"/>
      <c r="DPS500" s="25"/>
      <c r="DPT500" s="25"/>
      <c r="DPU500" s="25"/>
      <c r="DPV500" s="25"/>
      <c r="DPW500" s="25"/>
      <c r="DPX500" s="25"/>
      <c r="DPY500" s="25"/>
      <c r="DPZ500" s="25"/>
      <c r="DQA500" s="25"/>
      <c r="DQB500" s="25"/>
      <c r="DQC500" s="25"/>
      <c r="DQD500" s="25"/>
      <c r="DQE500" s="25"/>
      <c r="DQF500" s="25"/>
      <c r="DQG500" s="25"/>
      <c r="DQH500" s="25"/>
      <c r="DQI500" s="25"/>
      <c r="DQJ500" s="25"/>
      <c r="DQK500" s="25"/>
      <c r="DQL500" s="25"/>
      <c r="DQM500" s="25"/>
      <c r="DQN500" s="25"/>
      <c r="DQO500" s="25"/>
      <c r="DQP500" s="25"/>
      <c r="DQQ500" s="25"/>
      <c r="DQR500" s="25"/>
      <c r="DQS500" s="25"/>
      <c r="DQT500" s="25"/>
      <c r="DQU500" s="25"/>
      <c r="DQV500" s="25"/>
      <c r="DQW500" s="25"/>
      <c r="DQX500" s="25"/>
      <c r="DQY500" s="25"/>
      <c r="DQZ500" s="25"/>
      <c r="DRA500" s="25"/>
      <c r="DRB500" s="25"/>
      <c r="DRC500" s="25"/>
      <c r="DRD500" s="25"/>
      <c r="DRE500" s="25"/>
      <c r="DRF500" s="25"/>
      <c r="DRG500" s="25"/>
      <c r="DRH500" s="25"/>
      <c r="DRI500" s="25"/>
      <c r="DRJ500" s="25"/>
      <c r="DRK500" s="25"/>
      <c r="DRL500" s="25"/>
      <c r="DRM500" s="25"/>
      <c r="DRN500" s="25"/>
      <c r="DRO500" s="25"/>
      <c r="DRP500" s="25"/>
      <c r="DRQ500" s="25"/>
      <c r="DRR500" s="25"/>
      <c r="DRS500" s="25"/>
      <c r="DRT500" s="25"/>
      <c r="DRU500" s="25"/>
      <c r="DRV500" s="25"/>
      <c r="DRW500" s="25"/>
      <c r="DRX500" s="25"/>
      <c r="DRY500" s="25"/>
      <c r="DRZ500" s="25"/>
      <c r="DSA500" s="25"/>
      <c r="DSB500" s="25"/>
      <c r="DSC500" s="25"/>
      <c r="DSD500" s="25"/>
      <c r="DSE500" s="25"/>
      <c r="DSF500" s="25"/>
      <c r="DSG500" s="25"/>
      <c r="DSH500" s="25"/>
      <c r="DSI500" s="25"/>
      <c r="DSJ500" s="25"/>
      <c r="DSK500" s="25"/>
      <c r="DSL500" s="25"/>
      <c r="DSM500" s="25"/>
      <c r="DSN500" s="25"/>
      <c r="DSO500" s="25"/>
      <c r="DSP500" s="25"/>
      <c r="DSQ500" s="25"/>
      <c r="DSR500" s="25"/>
      <c r="DSS500" s="25"/>
      <c r="DST500" s="25"/>
      <c r="DSU500" s="25"/>
      <c r="DSV500" s="25"/>
      <c r="DSW500" s="25"/>
      <c r="DSX500" s="25"/>
      <c r="DSY500" s="25"/>
      <c r="DSZ500" s="25"/>
      <c r="DTA500" s="25"/>
      <c r="DTB500" s="25"/>
      <c r="DTC500" s="25"/>
      <c r="DTD500" s="25"/>
      <c r="DTE500" s="25"/>
      <c r="DTF500" s="25"/>
      <c r="DTG500" s="25"/>
      <c r="DTH500" s="25"/>
      <c r="DTI500" s="25"/>
      <c r="DTJ500" s="25"/>
      <c r="DTK500" s="25"/>
      <c r="DTL500" s="25"/>
      <c r="DTM500" s="25"/>
      <c r="DTN500" s="25"/>
      <c r="DTO500" s="25"/>
      <c r="DTP500" s="25"/>
      <c r="DTQ500" s="25"/>
      <c r="DTR500" s="25"/>
      <c r="DTS500" s="25"/>
      <c r="DTT500" s="25"/>
      <c r="DTU500" s="25"/>
      <c r="DTV500" s="25"/>
      <c r="DTW500" s="25"/>
      <c r="DTX500" s="25"/>
      <c r="DTY500" s="25"/>
      <c r="DTZ500" s="25"/>
      <c r="DUA500" s="25"/>
      <c r="DUB500" s="25"/>
      <c r="DUC500" s="25"/>
      <c r="DUD500" s="25"/>
      <c r="DUE500" s="25"/>
      <c r="DUF500" s="25"/>
      <c r="DUG500" s="25"/>
      <c r="DUH500" s="25"/>
      <c r="DUI500" s="25"/>
      <c r="DUJ500" s="25"/>
      <c r="DUK500" s="25"/>
      <c r="DUL500" s="25"/>
      <c r="DUM500" s="25"/>
      <c r="DUN500" s="25"/>
      <c r="DUO500" s="25"/>
      <c r="DUP500" s="25"/>
      <c r="DUQ500" s="25"/>
      <c r="DUR500" s="25"/>
      <c r="DUS500" s="25"/>
      <c r="DUT500" s="25"/>
      <c r="DUU500" s="25"/>
      <c r="DUV500" s="25"/>
      <c r="DUW500" s="25"/>
      <c r="DUX500" s="25"/>
      <c r="DUY500" s="25"/>
      <c r="DUZ500" s="25"/>
      <c r="DVA500" s="25"/>
      <c r="DVB500" s="25"/>
      <c r="DVC500" s="25"/>
      <c r="DVD500" s="25"/>
      <c r="DVE500" s="25"/>
      <c r="DVF500" s="25"/>
      <c r="DVG500" s="25"/>
      <c r="DVH500" s="25"/>
      <c r="DVI500" s="25"/>
      <c r="DVJ500" s="25"/>
      <c r="DVK500" s="25"/>
      <c r="DVL500" s="25"/>
      <c r="DVM500" s="25"/>
      <c r="DVN500" s="25"/>
      <c r="DVO500" s="25"/>
      <c r="DVP500" s="25"/>
      <c r="DVQ500" s="25"/>
      <c r="DVR500" s="25"/>
      <c r="DVS500" s="25"/>
      <c r="DVT500" s="25"/>
      <c r="DVU500" s="25"/>
      <c r="DVV500" s="25"/>
      <c r="DVW500" s="25"/>
      <c r="DVX500" s="25"/>
      <c r="DVY500" s="25"/>
      <c r="DVZ500" s="25"/>
      <c r="DWA500" s="25"/>
      <c r="DWB500" s="25"/>
      <c r="DWC500" s="25"/>
      <c r="DWD500" s="25"/>
      <c r="DWE500" s="25"/>
      <c r="DWF500" s="25"/>
      <c r="DWG500" s="25"/>
      <c r="DWH500" s="25"/>
      <c r="DWI500" s="25"/>
      <c r="DWJ500" s="25"/>
      <c r="DWK500" s="25"/>
      <c r="DWL500" s="25"/>
      <c r="DWM500" s="25"/>
      <c r="DWN500" s="25"/>
      <c r="DWO500" s="25"/>
      <c r="DWP500" s="25"/>
      <c r="DWQ500" s="25"/>
      <c r="DWR500" s="25"/>
      <c r="DWS500" s="25"/>
      <c r="DWT500" s="25"/>
      <c r="DWU500" s="25"/>
      <c r="DWV500" s="25"/>
      <c r="DWW500" s="25"/>
      <c r="DWX500" s="25"/>
      <c r="DWY500" s="25"/>
      <c r="DWZ500" s="25"/>
      <c r="DXA500" s="25"/>
      <c r="DXB500" s="25"/>
      <c r="DXC500" s="25"/>
      <c r="DXD500" s="25"/>
      <c r="DXE500" s="25"/>
      <c r="DXF500" s="25"/>
      <c r="DXG500" s="25"/>
      <c r="DXH500" s="25"/>
      <c r="DXI500" s="25"/>
      <c r="DXJ500" s="25"/>
      <c r="DXK500" s="25"/>
      <c r="DXL500" s="25"/>
      <c r="DXM500" s="25"/>
      <c r="DXN500" s="25"/>
      <c r="DXO500" s="25"/>
      <c r="DXP500" s="25"/>
      <c r="DXQ500" s="25"/>
      <c r="DXR500" s="25"/>
      <c r="DXS500" s="25"/>
      <c r="DXT500" s="25"/>
      <c r="DXU500" s="25"/>
      <c r="DXV500" s="25"/>
      <c r="DXW500" s="25"/>
      <c r="DXX500" s="25"/>
      <c r="DXY500" s="25"/>
      <c r="DXZ500" s="25"/>
      <c r="DYA500" s="25"/>
      <c r="DYB500" s="25"/>
      <c r="DYC500" s="25"/>
      <c r="DYD500" s="25"/>
      <c r="DYE500" s="25"/>
      <c r="DYF500" s="25"/>
      <c r="DYG500" s="25"/>
      <c r="DYH500" s="25"/>
      <c r="DYI500" s="25"/>
      <c r="DYJ500" s="25"/>
      <c r="DYK500" s="25"/>
      <c r="DYL500" s="25"/>
      <c r="DYM500" s="25"/>
      <c r="DYN500" s="25"/>
      <c r="DYO500" s="25"/>
      <c r="DYP500" s="25"/>
      <c r="DYQ500" s="25"/>
      <c r="DYR500" s="25"/>
      <c r="DYS500" s="25"/>
      <c r="DYT500" s="25"/>
      <c r="DYU500" s="25"/>
      <c r="DYV500" s="25"/>
      <c r="DYW500" s="25"/>
      <c r="DYX500" s="25"/>
      <c r="DYY500" s="25"/>
      <c r="DYZ500" s="25"/>
      <c r="DZA500" s="25"/>
      <c r="DZB500" s="25"/>
      <c r="DZC500" s="25"/>
      <c r="DZD500" s="25"/>
      <c r="DZE500" s="25"/>
      <c r="DZF500" s="25"/>
      <c r="DZG500" s="25"/>
      <c r="DZH500" s="25"/>
      <c r="DZI500" s="25"/>
      <c r="DZJ500" s="25"/>
      <c r="DZK500" s="25"/>
      <c r="DZL500" s="25"/>
      <c r="DZM500" s="25"/>
      <c r="DZN500" s="25"/>
      <c r="DZO500" s="25"/>
      <c r="DZP500" s="25"/>
      <c r="DZQ500" s="25"/>
      <c r="DZR500" s="25"/>
      <c r="DZS500" s="25"/>
      <c r="DZT500" s="25"/>
      <c r="DZU500" s="25"/>
      <c r="DZV500" s="25"/>
      <c r="DZW500" s="25"/>
      <c r="DZX500" s="25"/>
      <c r="DZY500" s="25"/>
      <c r="DZZ500" s="25"/>
      <c r="EAA500" s="25"/>
      <c r="EAB500" s="25"/>
      <c r="EAC500" s="25"/>
      <c r="EAD500" s="25"/>
      <c r="EAE500" s="25"/>
      <c r="EAF500" s="25"/>
      <c r="EAG500" s="25"/>
      <c r="EAH500" s="25"/>
      <c r="EAI500" s="25"/>
      <c r="EAJ500" s="25"/>
      <c r="EAK500" s="25"/>
      <c r="EAL500" s="25"/>
      <c r="EAM500" s="25"/>
      <c r="EAN500" s="25"/>
      <c r="EAO500" s="25"/>
      <c r="EAP500" s="25"/>
      <c r="EAQ500" s="25"/>
      <c r="EAR500" s="25"/>
      <c r="EAS500" s="25"/>
      <c r="EAT500" s="25"/>
      <c r="EAU500" s="25"/>
      <c r="EAV500" s="25"/>
      <c r="EAW500" s="25"/>
      <c r="EAX500" s="25"/>
      <c r="EAY500" s="25"/>
      <c r="EAZ500" s="25"/>
      <c r="EBA500" s="25"/>
      <c r="EBB500" s="25"/>
      <c r="EBC500" s="25"/>
      <c r="EBD500" s="25"/>
      <c r="EBE500" s="25"/>
      <c r="EBF500" s="25"/>
      <c r="EBG500" s="25"/>
      <c r="EBH500" s="25"/>
      <c r="EBI500" s="25"/>
      <c r="EBJ500" s="25"/>
      <c r="EBK500" s="25"/>
      <c r="EBL500" s="25"/>
      <c r="EBM500" s="25"/>
      <c r="EBN500" s="25"/>
      <c r="EBO500" s="25"/>
      <c r="EBP500" s="25"/>
      <c r="EBQ500" s="25"/>
      <c r="EBR500" s="25"/>
      <c r="EBS500" s="25"/>
      <c r="EBT500" s="25"/>
      <c r="EBU500" s="25"/>
      <c r="EBV500" s="25"/>
      <c r="EBW500" s="25"/>
      <c r="EBX500" s="25"/>
      <c r="EBY500" s="25"/>
      <c r="EBZ500" s="25"/>
      <c r="ECA500" s="25"/>
      <c r="ECB500" s="25"/>
      <c r="ECC500" s="25"/>
      <c r="ECD500" s="25"/>
      <c r="ECE500" s="25"/>
      <c r="ECF500" s="25"/>
      <c r="ECG500" s="25"/>
      <c r="ECH500" s="25"/>
      <c r="ECI500" s="25"/>
      <c r="ECJ500" s="25"/>
      <c r="ECK500" s="25"/>
      <c r="ECL500" s="25"/>
      <c r="ECM500" s="25"/>
      <c r="ECN500" s="25"/>
      <c r="ECO500" s="25"/>
      <c r="ECP500" s="25"/>
      <c r="ECQ500" s="25"/>
      <c r="ECR500" s="25"/>
      <c r="ECS500" s="25"/>
      <c r="ECT500" s="25"/>
      <c r="ECU500" s="25"/>
      <c r="ECV500" s="25"/>
      <c r="ECW500" s="25"/>
      <c r="ECX500" s="25"/>
      <c r="ECY500" s="25"/>
      <c r="ECZ500" s="25"/>
      <c r="EDA500" s="25"/>
      <c r="EDB500" s="25"/>
      <c r="EDC500" s="25"/>
      <c r="EDD500" s="25"/>
      <c r="EDE500" s="25"/>
      <c r="EDF500" s="25"/>
      <c r="EDG500" s="25"/>
      <c r="EDH500" s="25"/>
      <c r="EDI500" s="25"/>
      <c r="EDJ500" s="25"/>
      <c r="EDK500" s="25"/>
      <c r="EDL500" s="25"/>
      <c r="EDM500" s="25"/>
      <c r="EDN500" s="25"/>
      <c r="EDO500" s="25"/>
      <c r="EDP500" s="25"/>
      <c r="EDQ500" s="25"/>
      <c r="EDR500" s="25"/>
      <c r="EDS500" s="25"/>
      <c r="EDT500" s="25"/>
      <c r="EDU500" s="25"/>
      <c r="EDV500" s="25"/>
      <c r="EDW500" s="25"/>
      <c r="EDX500" s="25"/>
      <c r="EDY500" s="25"/>
      <c r="EDZ500" s="25"/>
      <c r="EEA500" s="25"/>
      <c r="EEB500" s="25"/>
      <c r="EEC500" s="25"/>
      <c r="EED500" s="25"/>
      <c r="EEE500" s="25"/>
      <c r="EEF500" s="25"/>
      <c r="EEG500" s="25"/>
      <c r="EEH500" s="25"/>
      <c r="EEI500" s="25"/>
      <c r="EEJ500" s="25"/>
      <c r="EEK500" s="25"/>
      <c r="EEL500" s="25"/>
      <c r="EEM500" s="25"/>
      <c r="EEN500" s="25"/>
      <c r="EEO500" s="25"/>
      <c r="EEP500" s="25"/>
      <c r="EEQ500" s="25"/>
      <c r="EER500" s="25"/>
      <c r="EES500" s="25"/>
      <c r="EET500" s="25"/>
      <c r="EEU500" s="25"/>
      <c r="EEV500" s="25"/>
      <c r="EEW500" s="25"/>
      <c r="EEX500" s="25"/>
      <c r="EEY500" s="25"/>
      <c r="EEZ500" s="25"/>
      <c r="EFA500" s="25"/>
      <c r="EFB500" s="25"/>
      <c r="EFC500" s="25"/>
      <c r="EFD500" s="25"/>
      <c r="EFE500" s="25"/>
      <c r="EFF500" s="25"/>
      <c r="EFG500" s="25"/>
      <c r="EFH500" s="25"/>
      <c r="EFI500" s="25"/>
      <c r="EFJ500" s="25"/>
      <c r="EFK500" s="25"/>
      <c r="EFL500" s="25"/>
      <c r="EFM500" s="25"/>
      <c r="EFN500" s="25"/>
      <c r="EFO500" s="25"/>
      <c r="EFP500" s="25"/>
      <c r="EFQ500" s="25"/>
      <c r="EFR500" s="25"/>
      <c r="EFS500" s="25"/>
      <c r="EFT500" s="25"/>
      <c r="EFU500" s="25"/>
      <c r="EFV500" s="25"/>
      <c r="EFW500" s="25"/>
      <c r="EFX500" s="25"/>
      <c r="EFY500" s="25"/>
      <c r="EFZ500" s="25"/>
      <c r="EGA500" s="25"/>
      <c r="EGB500" s="25"/>
      <c r="EGC500" s="25"/>
      <c r="EGD500" s="25"/>
      <c r="EGE500" s="25"/>
      <c r="EGF500" s="25"/>
      <c r="EGG500" s="25"/>
      <c r="EGH500" s="25"/>
      <c r="EGI500" s="25"/>
      <c r="EGJ500" s="25"/>
      <c r="EGK500" s="25"/>
      <c r="EGL500" s="25"/>
      <c r="EGM500" s="25"/>
      <c r="EGN500" s="25"/>
      <c r="EGO500" s="25"/>
      <c r="EGP500" s="25"/>
      <c r="EGQ500" s="25"/>
      <c r="EGR500" s="25"/>
      <c r="EGS500" s="25"/>
      <c r="EGT500" s="25"/>
      <c r="EGU500" s="25"/>
      <c r="EGV500" s="25"/>
      <c r="EGW500" s="25"/>
      <c r="EGX500" s="25"/>
      <c r="EGY500" s="25"/>
      <c r="EGZ500" s="25"/>
      <c r="EHA500" s="25"/>
      <c r="EHB500" s="25"/>
      <c r="EHC500" s="25"/>
      <c r="EHD500" s="25"/>
      <c r="EHE500" s="25"/>
      <c r="EHF500" s="25"/>
      <c r="EHG500" s="25"/>
      <c r="EHH500" s="25"/>
      <c r="EHI500" s="25"/>
      <c r="EHJ500" s="25"/>
      <c r="EHK500" s="25"/>
      <c r="EHL500" s="25"/>
      <c r="EHM500" s="25"/>
      <c r="EHN500" s="25"/>
      <c r="EHO500" s="25"/>
      <c r="EHP500" s="25"/>
      <c r="EHQ500" s="25"/>
      <c r="EHR500" s="25"/>
      <c r="EHS500" s="25"/>
      <c r="EHT500" s="25"/>
      <c r="EHU500" s="25"/>
      <c r="EHV500" s="25"/>
      <c r="EHW500" s="25"/>
      <c r="EHX500" s="25"/>
      <c r="EHY500" s="25"/>
      <c r="EHZ500" s="25"/>
      <c r="EIA500" s="25"/>
      <c r="EIB500" s="25"/>
      <c r="EIC500" s="25"/>
      <c r="EID500" s="25"/>
      <c r="EIE500" s="25"/>
      <c r="EIF500" s="25"/>
      <c r="EIG500" s="25"/>
      <c r="EIH500" s="25"/>
      <c r="EII500" s="25"/>
      <c r="EIJ500" s="25"/>
      <c r="EIK500" s="25"/>
      <c r="EIL500" s="25"/>
      <c r="EIM500" s="25"/>
      <c r="EIN500" s="25"/>
      <c r="EIO500" s="25"/>
      <c r="EIP500" s="25"/>
      <c r="EIQ500" s="25"/>
      <c r="EIR500" s="25"/>
      <c r="EIS500" s="25"/>
      <c r="EIT500" s="25"/>
      <c r="EIU500" s="25"/>
      <c r="EIV500" s="25"/>
      <c r="EIW500" s="25"/>
      <c r="EIX500" s="25"/>
      <c r="EIY500" s="25"/>
      <c r="EIZ500" s="25"/>
      <c r="EJA500" s="25"/>
      <c r="EJB500" s="25"/>
      <c r="EJC500" s="25"/>
      <c r="EJD500" s="25"/>
      <c r="EJE500" s="25"/>
      <c r="EJF500" s="25"/>
      <c r="EJG500" s="25"/>
      <c r="EJH500" s="25"/>
      <c r="EJI500" s="25"/>
      <c r="EJJ500" s="25"/>
      <c r="EJK500" s="25"/>
      <c r="EJL500" s="25"/>
      <c r="EJM500" s="25"/>
      <c r="EJN500" s="25"/>
      <c r="EJO500" s="25"/>
      <c r="EJP500" s="25"/>
      <c r="EJQ500" s="25"/>
      <c r="EJR500" s="25"/>
      <c r="EJS500" s="25"/>
      <c r="EJT500" s="25"/>
      <c r="EJU500" s="25"/>
      <c r="EJV500" s="25"/>
      <c r="EJW500" s="25"/>
      <c r="EJX500" s="25"/>
      <c r="EJY500" s="25"/>
      <c r="EJZ500" s="25"/>
      <c r="EKA500" s="25"/>
      <c r="EKB500" s="25"/>
      <c r="EKC500" s="25"/>
      <c r="EKD500" s="25"/>
      <c r="EKE500" s="25"/>
      <c r="EKF500" s="25"/>
      <c r="EKG500" s="25"/>
      <c r="EKH500" s="25"/>
      <c r="EKI500" s="25"/>
      <c r="EKJ500" s="25"/>
      <c r="EKK500" s="25"/>
      <c r="EKL500" s="25"/>
      <c r="EKM500" s="25"/>
      <c r="EKN500" s="25"/>
      <c r="EKO500" s="25"/>
      <c r="EKP500" s="25"/>
      <c r="EKQ500" s="25"/>
      <c r="EKR500" s="25"/>
      <c r="EKS500" s="25"/>
      <c r="EKT500" s="25"/>
      <c r="EKU500" s="25"/>
      <c r="EKV500" s="25"/>
      <c r="EKW500" s="25"/>
      <c r="EKX500" s="25"/>
      <c r="EKY500" s="25"/>
      <c r="EKZ500" s="25"/>
      <c r="ELA500" s="25"/>
      <c r="ELB500" s="25"/>
      <c r="ELC500" s="25"/>
      <c r="ELD500" s="25"/>
      <c r="ELE500" s="25"/>
      <c r="ELF500" s="25"/>
      <c r="ELG500" s="25"/>
      <c r="ELH500" s="25"/>
      <c r="ELI500" s="25"/>
      <c r="ELJ500" s="25"/>
      <c r="ELK500" s="25"/>
      <c r="ELL500" s="25"/>
      <c r="ELM500" s="25"/>
      <c r="ELN500" s="25"/>
      <c r="ELO500" s="25"/>
      <c r="ELP500" s="25"/>
      <c r="ELQ500" s="25"/>
      <c r="ELR500" s="25"/>
      <c r="ELS500" s="25"/>
      <c r="ELT500" s="25"/>
      <c r="ELU500" s="25"/>
      <c r="ELV500" s="25"/>
      <c r="ELW500" s="25"/>
      <c r="ELX500" s="25"/>
      <c r="ELY500" s="25"/>
      <c r="ELZ500" s="25"/>
      <c r="EMA500" s="25"/>
      <c r="EMB500" s="25"/>
      <c r="EMC500" s="25"/>
      <c r="EMD500" s="25"/>
      <c r="EME500" s="25"/>
      <c r="EMF500" s="25"/>
      <c r="EMG500" s="25"/>
      <c r="EMH500" s="25"/>
      <c r="EMI500" s="25"/>
      <c r="EMJ500" s="25"/>
      <c r="EMK500" s="25"/>
      <c r="EML500" s="25"/>
      <c r="EMM500" s="25"/>
      <c r="EMN500" s="25"/>
      <c r="EMO500" s="25"/>
      <c r="EMP500" s="25"/>
      <c r="EMQ500" s="25"/>
      <c r="EMR500" s="25"/>
      <c r="EMS500" s="25"/>
      <c r="EMT500" s="25"/>
      <c r="EMU500" s="25"/>
      <c r="EMV500" s="25"/>
      <c r="EMW500" s="25"/>
      <c r="EMX500" s="25"/>
      <c r="EMY500" s="25"/>
      <c r="EMZ500" s="25"/>
      <c r="ENA500" s="25"/>
      <c r="ENB500" s="25"/>
      <c r="ENC500" s="25"/>
      <c r="END500" s="25"/>
      <c r="ENE500" s="25"/>
      <c r="ENF500" s="25"/>
      <c r="ENG500" s="25"/>
      <c r="ENH500" s="25"/>
      <c r="ENI500" s="25"/>
      <c r="ENJ500" s="25"/>
      <c r="ENK500" s="25"/>
      <c r="ENL500" s="25"/>
      <c r="ENM500" s="25"/>
      <c r="ENN500" s="25"/>
      <c r="ENO500" s="25"/>
      <c r="ENP500" s="25"/>
      <c r="ENQ500" s="25"/>
      <c r="ENR500" s="25"/>
      <c r="ENS500" s="25"/>
      <c r="ENT500" s="25"/>
      <c r="ENU500" s="25"/>
      <c r="ENV500" s="25"/>
      <c r="ENW500" s="25"/>
      <c r="ENX500" s="25"/>
      <c r="ENY500" s="25"/>
      <c r="ENZ500" s="25"/>
      <c r="EOA500" s="25"/>
      <c r="EOB500" s="25"/>
      <c r="EOC500" s="25"/>
      <c r="EOD500" s="25"/>
      <c r="EOE500" s="25"/>
      <c r="EOF500" s="25"/>
      <c r="EOG500" s="25"/>
      <c r="EOH500" s="25"/>
      <c r="EOI500" s="25"/>
      <c r="EOJ500" s="25"/>
      <c r="EOK500" s="25"/>
      <c r="EOL500" s="25"/>
      <c r="EOM500" s="25"/>
      <c r="EON500" s="25"/>
      <c r="EOO500" s="25"/>
      <c r="EOP500" s="25"/>
      <c r="EOQ500" s="25"/>
      <c r="EOR500" s="25"/>
      <c r="EOS500" s="25"/>
      <c r="EOT500" s="25"/>
      <c r="EOU500" s="25"/>
      <c r="EOV500" s="25"/>
      <c r="EOW500" s="25"/>
      <c r="EOX500" s="25"/>
      <c r="EOY500" s="25"/>
      <c r="EOZ500" s="25"/>
      <c r="EPA500" s="25"/>
      <c r="EPB500" s="25"/>
      <c r="EPC500" s="25"/>
      <c r="EPD500" s="25"/>
      <c r="EPE500" s="25"/>
      <c r="EPF500" s="25"/>
      <c r="EPG500" s="25"/>
      <c r="EPH500" s="25"/>
      <c r="EPI500" s="25"/>
      <c r="EPJ500" s="25"/>
      <c r="EPK500" s="25"/>
      <c r="EPL500" s="25"/>
      <c r="EPM500" s="25"/>
      <c r="EPN500" s="25"/>
      <c r="EPO500" s="25"/>
      <c r="EPP500" s="25"/>
      <c r="EPQ500" s="25"/>
      <c r="EPR500" s="25"/>
      <c r="EPS500" s="25"/>
      <c r="EPT500" s="25"/>
      <c r="EPU500" s="25"/>
      <c r="EPV500" s="25"/>
      <c r="EPW500" s="25"/>
      <c r="EPX500" s="25"/>
      <c r="EPY500" s="25"/>
      <c r="EPZ500" s="25"/>
      <c r="EQA500" s="25"/>
      <c r="EQB500" s="25"/>
      <c r="EQC500" s="25"/>
      <c r="EQD500" s="25"/>
      <c r="EQE500" s="25"/>
      <c r="EQF500" s="25"/>
      <c r="EQG500" s="25"/>
      <c r="EQH500" s="25"/>
      <c r="EQI500" s="25"/>
      <c r="EQJ500" s="25"/>
      <c r="EQK500" s="25"/>
      <c r="EQL500" s="25"/>
      <c r="EQM500" s="25"/>
      <c r="EQN500" s="25"/>
      <c r="EQO500" s="25"/>
      <c r="EQP500" s="25"/>
      <c r="EQQ500" s="25"/>
      <c r="EQR500" s="25"/>
      <c r="EQS500" s="25"/>
      <c r="EQT500" s="25"/>
      <c r="EQU500" s="25"/>
      <c r="EQV500" s="25"/>
      <c r="EQW500" s="25"/>
      <c r="EQX500" s="25"/>
      <c r="EQY500" s="25"/>
      <c r="EQZ500" s="25"/>
      <c r="ERA500" s="25"/>
      <c r="ERB500" s="25"/>
      <c r="ERC500" s="25"/>
      <c r="ERD500" s="25"/>
      <c r="ERE500" s="25"/>
      <c r="ERF500" s="25"/>
      <c r="ERG500" s="25"/>
      <c r="ERH500" s="25"/>
      <c r="ERI500" s="25"/>
      <c r="ERJ500" s="25"/>
      <c r="ERK500" s="25"/>
      <c r="ERL500" s="25"/>
      <c r="ERM500" s="25"/>
      <c r="ERN500" s="25"/>
      <c r="ERO500" s="25"/>
      <c r="ERP500" s="25"/>
      <c r="ERQ500" s="25"/>
      <c r="ERR500" s="25"/>
      <c r="ERS500" s="25"/>
      <c r="ERT500" s="25"/>
      <c r="ERU500" s="25"/>
      <c r="ERV500" s="25"/>
      <c r="ERW500" s="25"/>
      <c r="ERX500" s="25"/>
      <c r="ERY500" s="25"/>
      <c r="ERZ500" s="25"/>
      <c r="ESA500" s="25"/>
      <c r="ESB500" s="25"/>
      <c r="ESC500" s="25"/>
      <c r="ESD500" s="25"/>
      <c r="ESE500" s="25"/>
      <c r="ESF500" s="25"/>
      <c r="ESG500" s="25"/>
      <c r="ESH500" s="25"/>
      <c r="ESI500" s="25"/>
      <c r="ESJ500" s="25"/>
      <c r="ESK500" s="25"/>
      <c r="ESL500" s="25"/>
      <c r="ESM500" s="25"/>
      <c r="ESN500" s="25"/>
      <c r="ESO500" s="25"/>
      <c r="ESP500" s="25"/>
      <c r="ESQ500" s="25"/>
      <c r="ESR500" s="25"/>
      <c r="ESS500" s="25"/>
      <c r="EST500" s="25"/>
      <c r="ESU500" s="25"/>
      <c r="ESV500" s="25"/>
      <c r="ESW500" s="25"/>
      <c r="ESX500" s="25"/>
      <c r="ESY500" s="25"/>
      <c r="ESZ500" s="25"/>
      <c r="ETA500" s="25"/>
      <c r="ETB500" s="25"/>
      <c r="ETC500" s="25"/>
      <c r="ETD500" s="25"/>
      <c r="ETE500" s="25"/>
      <c r="ETF500" s="25"/>
      <c r="ETG500" s="25"/>
      <c r="ETH500" s="25"/>
      <c r="ETI500" s="25"/>
      <c r="ETJ500" s="25"/>
      <c r="ETK500" s="25"/>
      <c r="ETL500" s="25"/>
      <c r="ETM500" s="25"/>
      <c r="ETN500" s="25"/>
      <c r="ETO500" s="25"/>
      <c r="ETP500" s="25"/>
      <c r="ETQ500" s="25"/>
      <c r="ETR500" s="25"/>
      <c r="ETS500" s="25"/>
      <c r="ETT500" s="25"/>
      <c r="ETU500" s="25"/>
      <c r="ETV500" s="25"/>
      <c r="ETW500" s="25"/>
      <c r="ETX500" s="25"/>
      <c r="ETY500" s="25"/>
      <c r="ETZ500" s="25"/>
      <c r="EUA500" s="25"/>
      <c r="EUB500" s="25"/>
      <c r="EUC500" s="25"/>
      <c r="EUD500" s="25"/>
      <c r="EUE500" s="25"/>
      <c r="EUF500" s="25"/>
      <c r="EUG500" s="25"/>
      <c r="EUH500" s="25"/>
      <c r="EUI500" s="25"/>
      <c r="EUJ500" s="25"/>
      <c r="EUK500" s="25"/>
      <c r="EUL500" s="25"/>
      <c r="EUM500" s="25"/>
      <c r="EUN500" s="25"/>
      <c r="EUO500" s="25"/>
      <c r="EUP500" s="25"/>
      <c r="EUQ500" s="25"/>
      <c r="EUR500" s="25"/>
      <c r="EUS500" s="25"/>
      <c r="EUT500" s="25"/>
      <c r="EUU500" s="25"/>
      <c r="EUV500" s="25"/>
      <c r="EUW500" s="25"/>
      <c r="EUX500" s="25"/>
      <c r="EUY500" s="25"/>
      <c r="EUZ500" s="25"/>
      <c r="EVA500" s="25"/>
      <c r="EVB500" s="25"/>
      <c r="EVC500" s="25"/>
      <c r="EVD500" s="25"/>
      <c r="EVE500" s="25"/>
      <c r="EVF500" s="25"/>
      <c r="EVG500" s="25"/>
      <c r="EVH500" s="25"/>
      <c r="EVI500" s="25"/>
      <c r="EVJ500" s="25"/>
      <c r="EVK500" s="25"/>
      <c r="EVL500" s="25"/>
      <c r="EVM500" s="25"/>
      <c r="EVN500" s="25"/>
      <c r="EVO500" s="25"/>
      <c r="EVP500" s="25"/>
      <c r="EVQ500" s="25"/>
      <c r="EVR500" s="25"/>
      <c r="EVS500" s="25"/>
      <c r="EVT500" s="25"/>
      <c r="EVU500" s="25"/>
      <c r="EVV500" s="25"/>
      <c r="EVW500" s="25"/>
      <c r="EVX500" s="25"/>
      <c r="EVY500" s="25"/>
      <c r="EVZ500" s="25"/>
      <c r="EWA500" s="25"/>
      <c r="EWB500" s="25"/>
      <c r="EWC500" s="25"/>
      <c r="EWD500" s="25"/>
      <c r="EWE500" s="25"/>
      <c r="EWF500" s="25"/>
      <c r="EWG500" s="25"/>
      <c r="EWH500" s="25"/>
      <c r="EWI500" s="25"/>
      <c r="EWJ500" s="25"/>
      <c r="EWK500" s="25"/>
      <c r="EWL500" s="25"/>
      <c r="EWM500" s="25"/>
      <c r="EWN500" s="25"/>
      <c r="EWO500" s="25"/>
      <c r="EWP500" s="25"/>
      <c r="EWQ500" s="25"/>
      <c r="EWR500" s="25"/>
      <c r="EWS500" s="25"/>
      <c r="EWT500" s="25"/>
      <c r="EWU500" s="25"/>
      <c r="EWV500" s="25"/>
      <c r="EWW500" s="25"/>
      <c r="EWX500" s="25"/>
      <c r="EWY500" s="25"/>
      <c r="EWZ500" s="25"/>
      <c r="EXA500" s="25"/>
      <c r="EXB500" s="25"/>
      <c r="EXC500" s="25"/>
      <c r="EXD500" s="25"/>
      <c r="EXE500" s="25"/>
      <c r="EXF500" s="25"/>
      <c r="EXG500" s="25"/>
      <c r="EXH500" s="25"/>
      <c r="EXI500" s="25"/>
      <c r="EXJ500" s="25"/>
      <c r="EXK500" s="25"/>
      <c r="EXL500" s="25"/>
      <c r="EXM500" s="25"/>
      <c r="EXN500" s="25"/>
      <c r="EXO500" s="25"/>
      <c r="EXP500" s="25"/>
      <c r="EXQ500" s="25"/>
      <c r="EXR500" s="25"/>
      <c r="EXS500" s="25"/>
      <c r="EXT500" s="25"/>
      <c r="EXU500" s="25"/>
      <c r="EXV500" s="25"/>
      <c r="EXW500" s="25"/>
      <c r="EXX500" s="25"/>
      <c r="EXY500" s="25"/>
      <c r="EXZ500" s="25"/>
      <c r="EYA500" s="25"/>
      <c r="EYB500" s="25"/>
      <c r="EYC500" s="25"/>
      <c r="EYD500" s="25"/>
      <c r="EYE500" s="25"/>
      <c r="EYF500" s="25"/>
      <c r="EYG500" s="25"/>
      <c r="EYH500" s="25"/>
      <c r="EYI500" s="25"/>
      <c r="EYJ500" s="25"/>
      <c r="EYK500" s="25"/>
      <c r="EYL500" s="25"/>
      <c r="EYM500" s="25"/>
      <c r="EYN500" s="25"/>
      <c r="EYO500" s="25"/>
      <c r="EYP500" s="25"/>
      <c r="EYQ500" s="25"/>
      <c r="EYR500" s="25"/>
      <c r="EYS500" s="25"/>
      <c r="EYT500" s="25"/>
      <c r="EYU500" s="25"/>
      <c r="EYV500" s="25"/>
      <c r="EYW500" s="25"/>
      <c r="EYX500" s="25"/>
      <c r="EYY500" s="25"/>
      <c r="EYZ500" s="25"/>
      <c r="EZA500" s="25"/>
      <c r="EZB500" s="25"/>
      <c r="EZC500" s="25"/>
      <c r="EZD500" s="25"/>
      <c r="EZE500" s="25"/>
      <c r="EZF500" s="25"/>
      <c r="EZG500" s="25"/>
      <c r="EZH500" s="25"/>
      <c r="EZI500" s="25"/>
      <c r="EZJ500" s="25"/>
      <c r="EZK500" s="25"/>
      <c r="EZL500" s="25"/>
      <c r="EZM500" s="25"/>
      <c r="EZN500" s="25"/>
      <c r="EZO500" s="25"/>
      <c r="EZP500" s="25"/>
      <c r="EZQ500" s="25"/>
      <c r="EZR500" s="25"/>
      <c r="EZS500" s="25"/>
      <c r="EZT500" s="25"/>
      <c r="EZU500" s="25"/>
      <c r="EZV500" s="25"/>
      <c r="EZW500" s="25"/>
      <c r="EZX500" s="25"/>
      <c r="EZY500" s="25"/>
      <c r="EZZ500" s="25"/>
      <c r="FAA500" s="25"/>
      <c r="FAB500" s="25"/>
      <c r="FAC500" s="25"/>
      <c r="FAD500" s="25"/>
      <c r="FAE500" s="25"/>
      <c r="FAF500" s="25"/>
      <c r="FAG500" s="25"/>
      <c r="FAH500" s="25"/>
      <c r="FAI500" s="25"/>
      <c r="FAJ500" s="25"/>
      <c r="FAK500" s="25"/>
      <c r="FAL500" s="25"/>
      <c r="FAM500" s="25"/>
      <c r="FAN500" s="25"/>
      <c r="FAO500" s="25"/>
      <c r="FAP500" s="25"/>
      <c r="FAQ500" s="25"/>
      <c r="FAR500" s="25"/>
      <c r="FAS500" s="25"/>
      <c r="FAT500" s="25"/>
      <c r="FAU500" s="25"/>
      <c r="FAV500" s="25"/>
      <c r="FAW500" s="25"/>
      <c r="FAX500" s="25"/>
      <c r="FAY500" s="25"/>
      <c r="FAZ500" s="25"/>
      <c r="FBA500" s="25"/>
      <c r="FBB500" s="25"/>
      <c r="FBC500" s="25"/>
      <c r="FBD500" s="25"/>
      <c r="FBE500" s="25"/>
      <c r="FBF500" s="25"/>
      <c r="FBG500" s="25"/>
      <c r="FBH500" s="25"/>
      <c r="FBI500" s="25"/>
      <c r="FBJ500" s="25"/>
      <c r="FBK500" s="25"/>
      <c r="FBL500" s="25"/>
      <c r="FBM500" s="25"/>
      <c r="FBN500" s="25"/>
      <c r="FBO500" s="25"/>
      <c r="FBP500" s="25"/>
      <c r="FBQ500" s="25"/>
      <c r="FBR500" s="25"/>
      <c r="FBS500" s="25"/>
      <c r="FBT500" s="25"/>
      <c r="FBU500" s="25"/>
      <c r="FBV500" s="25"/>
      <c r="FBW500" s="25"/>
      <c r="FBX500" s="25"/>
      <c r="FBY500" s="25"/>
      <c r="FBZ500" s="25"/>
      <c r="FCA500" s="25"/>
      <c r="FCB500" s="25"/>
      <c r="FCC500" s="25"/>
      <c r="FCD500" s="25"/>
      <c r="FCE500" s="25"/>
      <c r="FCF500" s="25"/>
      <c r="FCG500" s="25"/>
      <c r="FCH500" s="25"/>
      <c r="FCI500" s="25"/>
      <c r="FCJ500" s="25"/>
      <c r="FCK500" s="25"/>
      <c r="FCL500" s="25"/>
      <c r="FCM500" s="25"/>
      <c r="FCN500" s="25"/>
      <c r="FCO500" s="25"/>
      <c r="FCP500" s="25"/>
      <c r="FCQ500" s="25"/>
      <c r="FCR500" s="25"/>
      <c r="FCS500" s="25"/>
      <c r="FCT500" s="25"/>
      <c r="FCU500" s="25"/>
      <c r="FCV500" s="25"/>
      <c r="FCW500" s="25"/>
      <c r="FCX500" s="25"/>
      <c r="FCY500" s="25"/>
      <c r="FCZ500" s="25"/>
      <c r="FDA500" s="25"/>
      <c r="FDB500" s="25"/>
      <c r="FDC500" s="25"/>
      <c r="FDD500" s="25"/>
      <c r="FDE500" s="25"/>
      <c r="FDF500" s="25"/>
      <c r="FDG500" s="25"/>
      <c r="FDH500" s="25"/>
      <c r="FDI500" s="25"/>
      <c r="FDJ500" s="25"/>
      <c r="FDK500" s="25"/>
      <c r="FDL500" s="25"/>
      <c r="FDM500" s="25"/>
      <c r="FDN500" s="25"/>
      <c r="FDO500" s="25"/>
      <c r="FDP500" s="25"/>
      <c r="FDQ500" s="25"/>
      <c r="FDR500" s="25"/>
      <c r="FDS500" s="25"/>
      <c r="FDT500" s="25"/>
      <c r="FDU500" s="25"/>
      <c r="FDV500" s="25"/>
      <c r="FDW500" s="25"/>
      <c r="FDX500" s="25"/>
      <c r="FDY500" s="25"/>
      <c r="FDZ500" s="25"/>
      <c r="FEA500" s="25"/>
      <c r="FEB500" s="25"/>
      <c r="FEC500" s="25"/>
      <c r="FED500" s="25"/>
      <c r="FEE500" s="25"/>
      <c r="FEF500" s="25"/>
      <c r="FEG500" s="25"/>
      <c r="FEH500" s="25"/>
      <c r="FEI500" s="25"/>
      <c r="FEJ500" s="25"/>
      <c r="FEK500" s="25"/>
      <c r="FEL500" s="25"/>
      <c r="FEM500" s="25"/>
      <c r="FEN500" s="25"/>
      <c r="FEO500" s="25"/>
      <c r="FEP500" s="25"/>
      <c r="FEQ500" s="25"/>
      <c r="FER500" s="25"/>
      <c r="FES500" s="25"/>
      <c r="FET500" s="25"/>
      <c r="FEU500" s="25"/>
      <c r="FEV500" s="25"/>
      <c r="FEW500" s="25"/>
      <c r="FEX500" s="25"/>
      <c r="FEY500" s="25"/>
      <c r="FEZ500" s="25"/>
      <c r="FFA500" s="25"/>
      <c r="FFB500" s="25"/>
      <c r="FFC500" s="25"/>
      <c r="FFD500" s="25"/>
      <c r="FFE500" s="25"/>
      <c r="FFF500" s="25"/>
      <c r="FFG500" s="25"/>
      <c r="FFH500" s="25"/>
      <c r="FFI500" s="25"/>
      <c r="FFJ500" s="25"/>
      <c r="FFK500" s="25"/>
      <c r="FFL500" s="25"/>
      <c r="FFM500" s="25"/>
      <c r="FFN500" s="25"/>
      <c r="FFO500" s="25"/>
      <c r="FFP500" s="25"/>
      <c r="FFQ500" s="25"/>
      <c r="FFR500" s="25"/>
      <c r="FFS500" s="25"/>
      <c r="FFT500" s="25"/>
      <c r="FFU500" s="25"/>
      <c r="FFV500" s="25"/>
      <c r="FFW500" s="25"/>
      <c r="FFX500" s="25"/>
      <c r="FFY500" s="25"/>
      <c r="FFZ500" s="25"/>
      <c r="FGA500" s="25"/>
      <c r="FGB500" s="25"/>
      <c r="FGC500" s="25"/>
      <c r="FGD500" s="25"/>
      <c r="FGE500" s="25"/>
      <c r="FGF500" s="25"/>
      <c r="FGG500" s="25"/>
      <c r="FGH500" s="25"/>
      <c r="FGI500" s="25"/>
      <c r="FGJ500" s="25"/>
      <c r="FGK500" s="25"/>
      <c r="FGL500" s="25"/>
      <c r="FGM500" s="25"/>
      <c r="FGN500" s="25"/>
      <c r="FGO500" s="25"/>
      <c r="FGP500" s="25"/>
      <c r="FGQ500" s="25"/>
      <c r="FGR500" s="25"/>
      <c r="FGS500" s="25"/>
      <c r="FGT500" s="25"/>
      <c r="FGU500" s="25"/>
      <c r="FGV500" s="25"/>
      <c r="FGW500" s="25"/>
      <c r="FGX500" s="25"/>
      <c r="FGY500" s="25"/>
      <c r="FGZ500" s="25"/>
      <c r="FHA500" s="25"/>
      <c r="FHB500" s="25"/>
      <c r="FHC500" s="25"/>
      <c r="FHD500" s="25"/>
      <c r="FHE500" s="25"/>
      <c r="FHF500" s="25"/>
      <c r="FHG500" s="25"/>
      <c r="FHH500" s="25"/>
      <c r="FHI500" s="25"/>
      <c r="FHJ500" s="25"/>
      <c r="FHK500" s="25"/>
      <c r="FHL500" s="25"/>
      <c r="FHM500" s="25"/>
      <c r="FHN500" s="25"/>
      <c r="FHO500" s="25"/>
      <c r="FHP500" s="25"/>
      <c r="FHQ500" s="25"/>
      <c r="FHR500" s="25"/>
      <c r="FHS500" s="25"/>
      <c r="FHT500" s="25"/>
      <c r="FHU500" s="25"/>
      <c r="FHV500" s="25"/>
      <c r="FHW500" s="25"/>
      <c r="FHX500" s="25"/>
      <c r="FHY500" s="25"/>
      <c r="FHZ500" s="25"/>
      <c r="FIA500" s="25"/>
      <c r="FIB500" s="25"/>
      <c r="FIC500" s="25"/>
      <c r="FID500" s="25"/>
      <c r="FIE500" s="25"/>
      <c r="FIF500" s="25"/>
      <c r="FIG500" s="25"/>
      <c r="FIH500" s="25"/>
      <c r="FII500" s="25"/>
      <c r="FIJ500" s="25"/>
      <c r="FIK500" s="25"/>
      <c r="FIL500" s="25"/>
      <c r="FIM500" s="25"/>
      <c r="FIN500" s="25"/>
      <c r="FIO500" s="25"/>
      <c r="FIP500" s="25"/>
      <c r="FIQ500" s="25"/>
      <c r="FIR500" s="25"/>
      <c r="FIS500" s="25"/>
      <c r="FIT500" s="25"/>
      <c r="FIU500" s="25"/>
      <c r="FIV500" s="25"/>
      <c r="FIW500" s="25"/>
      <c r="FIX500" s="25"/>
      <c r="FIY500" s="25"/>
      <c r="FIZ500" s="25"/>
      <c r="FJA500" s="25"/>
      <c r="FJB500" s="25"/>
      <c r="FJC500" s="25"/>
      <c r="FJD500" s="25"/>
      <c r="FJE500" s="25"/>
      <c r="FJF500" s="25"/>
      <c r="FJG500" s="25"/>
      <c r="FJH500" s="25"/>
      <c r="FJI500" s="25"/>
      <c r="FJJ500" s="25"/>
      <c r="FJK500" s="25"/>
      <c r="FJL500" s="25"/>
      <c r="FJM500" s="25"/>
      <c r="FJN500" s="25"/>
      <c r="FJO500" s="25"/>
      <c r="FJP500" s="25"/>
      <c r="FJQ500" s="25"/>
      <c r="FJR500" s="25"/>
      <c r="FJS500" s="25"/>
      <c r="FJT500" s="25"/>
      <c r="FJU500" s="25"/>
      <c r="FJV500" s="25"/>
      <c r="FJW500" s="25"/>
      <c r="FJX500" s="25"/>
      <c r="FJY500" s="25"/>
      <c r="FJZ500" s="25"/>
      <c r="FKA500" s="25"/>
      <c r="FKB500" s="25"/>
      <c r="FKC500" s="25"/>
      <c r="FKD500" s="25"/>
      <c r="FKE500" s="25"/>
      <c r="FKF500" s="25"/>
      <c r="FKG500" s="25"/>
      <c r="FKH500" s="25"/>
      <c r="FKI500" s="25"/>
      <c r="FKJ500" s="25"/>
      <c r="FKK500" s="25"/>
      <c r="FKL500" s="25"/>
      <c r="FKM500" s="25"/>
      <c r="FKN500" s="25"/>
      <c r="FKO500" s="25"/>
      <c r="FKP500" s="25"/>
      <c r="FKQ500" s="25"/>
      <c r="FKR500" s="25"/>
      <c r="FKS500" s="25"/>
      <c r="FKT500" s="25"/>
      <c r="FKU500" s="25"/>
      <c r="FKV500" s="25"/>
      <c r="FKW500" s="25"/>
      <c r="FKX500" s="25"/>
      <c r="FKY500" s="25"/>
      <c r="FKZ500" s="25"/>
      <c r="FLA500" s="25"/>
      <c r="FLB500" s="25"/>
      <c r="FLC500" s="25"/>
      <c r="FLD500" s="25"/>
      <c r="FLE500" s="25"/>
      <c r="FLF500" s="25"/>
      <c r="FLG500" s="25"/>
      <c r="FLH500" s="25"/>
      <c r="FLI500" s="25"/>
      <c r="FLJ500" s="25"/>
      <c r="FLK500" s="25"/>
      <c r="FLL500" s="25"/>
      <c r="FLM500" s="25"/>
      <c r="FLN500" s="25"/>
      <c r="FLO500" s="25"/>
      <c r="FLP500" s="25"/>
      <c r="FLQ500" s="25"/>
      <c r="FLR500" s="25"/>
      <c r="FLS500" s="25"/>
      <c r="FLT500" s="25"/>
      <c r="FLU500" s="25"/>
      <c r="FLV500" s="25"/>
      <c r="FLW500" s="25"/>
      <c r="FLX500" s="25"/>
      <c r="FLY500" s="25"/>
      <c r="FLZ500" s="25"/>
      <c r="FMA500" s="25"/>
      <c r="FMB500" s="25"/>
      <c r="FMC500" s="25"/>
      <c r="FMD500" s="25"/>
      <c r="FME500" s="25"/>
      <c r="FMF500" s="25"/>
      <c r="FMG500" s="25"/>
      <c r="FMH500" s="25"/>
      <c r="FMI500" s="25"/>
      <c r="FMJ500" s="25"/>
      <c r="FMK500" s="25"/>
      <c r="FML500" s="25"/>
      <c r="FMM500" s="25"/>
      <c r="FMN500" s="25"/>
      <c r="FMO500" s="25"/>
      <c r="FMP500" s="25"/>
      <c r="FMQ500" s="25"/>
      <c r="FMR500" s="25"/>
      <c r="FMS500" s="25"/>
      <c r="FMT500" s="25"/>
      <c r="FMU500" s="25"/>
      <c r="FMV500" s="25"/>
      <c r="FMW500" s="25"/>
      <c r="FMX500" s="25"/>
      <c r="FMY500" s="25"/>
      <c r="FMZ500" s="25"/>
      <c r="FNA500" s="25"/>
      <c r="FNB500" s="25"/>
      <c r="FNC500" s="25"/>
      <c r="FND500" s="25"/>
      <c r="FNE500" s="25"/>
      <c r="FNF500" s="25"/>
      <c r="FNG500" s="25"/>
      <c r="FNH500" s="25"/>
      <c r="FNI500" s="25"/>
      <c r="FNJ500" s="25"/>
      <c r="FNK500" s="25"/>
      <c r="FNL500" s="25"/>
      <c r="FNM500" s="25"/>
      <c r="FNN500" s="25"/>
      <c r="FNO500" s="25"/>
      <c r="FNP500" s="25"/>
      <c r="FNQ500" s="25"/>
      <c r="FNR500" s="25"/>
      <c r="FNS500" s="25"/>
      <c r="FNT500" s="25"/>
      <c r="FNU500" s="25"/>
      <c r="FNV500" s="25"/>
      <c r="FNW500" s="25"/>
      <c r="FNX500" s="25"/>
      <c r="FNY500" s="25"/>
      <c r="FNZ500" s="25"/>
      <c r="FOA500" s="25"/>
      <c r="FOB500" s="25"/>
      <c r="FOC500" s="25"/>
      <c r="FOD500" s="25"/>
      <c r="FOE500" s="25"/>
      <c r="FOF500" s="25"/>
      <c r="FOG500" s="25"/>
      <c r="FOH500" s="25"/>
      <c r="FOI500" s="25"/>
      <c r="FOJ500" s="25"/>
      <c r="FOK500" s="25"/>
      <c r="FOL500" s="25"/>
      <c r="FOM500" s="25"/>
      <c r="FON500" s="25"/>
      <c r="FOO500" s="25"/>
      <c r="FOP500" s="25"/>
      <c r="FOQ500" s="25"/>
      <c r="FOR500" s="25"/>
      <c r="FOS500" s="25"/>
      <c r="FOT500" s="25"/>
      <c r="FOU500" s="25"/>
      <c r="FOV500" s="25"/>
      <c r="FOW500" s="25"/>
      <c r="FOX500" s="25"/>
      <c r="FOY500" s="25"/>
      <c r="FOZ500" s="25"/>
      <c r="FPA500" s="25"/>
      <c r="FPB500" s="25"/>
      <c r="FPC500" s="25"/>
      <c r="FPD500" s="25"/>
      <c r="FPE500" s="25"/>
      <c r="FPF500" s="25"/>
      <c r="FPG500" s="25"/>
      <c r="FPH500" s="25"/>
      <c r="FPI500" s="25"/>
      <c r="FPJ500" s="25"/>
      <c r="FPK500" s="25"/>
      <c r="FPL500" s="25"/>
      <c r="FPM500" s="25"/>
      <c r="FPN500" s="25"/>
      <c r="FPO500" s="25"/>
      <c r="FPP500" s="25"/>
      <c r="FPQ500" s="25"/>
      <c r="FPR500" s="25"/>
      <c r="FPS500" s="25"/>
      <c r="FPT500" s="25"/>
      <c r="FPU500" s="25"/>
      <c r="FPV500" s="25"/>
      <c r="FPW500" s="25"/>
      <c r="FPX500" s="25"/>
      <c r="FPY500" s="25"/>
      <c r="FPZ500" s="25"/>
      <c r="FQA500" s="25"/>
      <c r="FQB500" s="25"/>
      <c r="FQC500" s="25"/>
      <c r="FQD500" s="25"/>
      <c r="FQE500" s="25"/>
      <c r="FQF500" s="25"/>
      <c r="FQG500" s="25"/>
      <c r="FQH500" s="25"/>
      <c r="FQI500" s="25"/>
      <c r="FQJ500" s="25"/>
      <c r="FQK500" s="25"/>
      <c r="FQL500" s="25"/>
      <c r="FQM500" s="25"/>
      <c r="FQN500" s="25"/>
      <c r="FQO500" s="25"/>
      <c r="FQP500" s="25"/>
      <c r="FQQ500" s="25"/>
      <c r="FQR500" s="25"/>
      <c r="FQS500" s="25"/>
      <c r="FQT500" s="25"/>
      <c r="FQU500" s="25"/>
      <c r="FQV500" s="25"/>
      <c r="FQW500" s="25"/>
      <c r="FQX500" s="25"/>
      <c r="FQY500" s="25"/>
      <c r="FQZ500" s="25"/>
      <c r="FRA500" s="25"/>
      <c r="FRB500" s="25"/>
      <c r="FRC500" s="25"/>
      <c r="FRD500" s="25"/>
      <c r="FRE500" s="25"/>
      <c r="FRF500" s="25"/>
      <c r="FRG500" s="25"/>
      <c r="FRH500" s="25"/>
      <c r="FRI500" s="25"/>
      <c r="FRJ500" s="25"/>
      <c r="FRK500" s="25"/>
      <c r="FRL500" s="25"/>
      <c r="FRM500" s="25"/>
      <c r="FRN500" s="25"/>
      <c r="FRO500" s="25"/>
      <c r="FRP500" s="25"/>
      <c r="FRQ500" s="25"/>
      <c r="FRR500" s="25"/>
      <c r="FRS500" s="25"/>
      <c r="FRT500" s="25"/>
      <c r="FRU500" s="25"/>
      <c r="FRV500" s="25"/>
      <c r="FRW500" s="25"/>
      <c r="FRX500" s="25"/>
      <c r="FRY500" s="25"/>
      <c r="FRZ500" s="25"/>
      <c r="FSA500" s="25"/>
      <c r="FSB500" s="25"/>
      <c r="FSC500" s="25"/>
      <c r="FSD500" s="25"/>
      <c r="FSE500" s="25"/>
      <c r="FSF500" s="25"/>
      <c r="FSG500" s="25"/>
      <c r="FSH500" s="25"/>
      <c r="FSI500" s="25"/>
      <c r="FSJ500" s="25"/>
      <c r="FSK500" s="25"/>
      <c r="FSL500" s="25"/>
      <c r="FSM500" s="25"/>
      <c r="FSN500" s="25"/>
      <c r="FSO500" s="25"/>
      <c r="FSP500" s="25"/>
      <c r="FSQ500" s="25"/>
      <c r="FSR500" s="25"/>
      <c r="FSS500" s="25"/>
      <c r="FST500" s="25"/>
      <c r="FSU500" s="25"/>
      <c r="FSV500" s="25"/>
      <c r="FSW500" s="25"/>
      <c r="FSX500" s="25"/>
      <c r="FSY500" s="25"/>
      <c r="FSZ500" s="25"/>
      <c r="FTA500" s="25"/>
      <c r="FTB500" s="25"/>
      <c r="FTC500" s="25"/>
      <c r="FTD500" s="25"/>
      <c r="FTE500" s="25"/>
      <c r="FTF500" s="25"/>
      <c r="FTG500" s="25"/>
      <c r="FTH500" s="25"/>
      <c r="FTI500" s="25"/>
      <c r="FTJ500" s="25"/>
      <c r="FTK500" s="25"/>
      <c r="FTL500" s="25"/>
      <c r="FTM500" s="25"/>
      <c r="FTN500" s="25"/>
      <c r="FTO500" s="25"/>
      <c r="FTP500" s="25"/>
      <c r="FTQ500" s="25"/>
      <c r="FTR500" s="25"/>
      <c r="FTS500" s="25"/>
      <c r="FTT500" s="25"/>
      <c r="FTU500" s="25"/>
      <c r="FTV500" s="25"/>
      <c r="FTW500" s="25"/>
      <c r="FTX500" s="25"/>
      <c r="FTY500" s="25"/>
      <c r="FTZ500" s="25"/>
      <c r="FUA500" s="25"/>
      <c r="FUB500" s="25"/>
      <c r="FUC500" s="25"/>
      <c r="FUD500" s="25"/>
      <c r="FUE500" s="25"/>
      <c r="FUF500" s="25"/>
      <c r="FUG500" s="25"/>
      <c r="FUH500" s="25"/>
      <c r="FUI500" s="25"/>
      <c r="FUJ500" s="25"/>
      <c r="FUK500" s="25"/>
      <c r="FUL500" s="25"/>
      <c r="FUM500" s="25"/>
      <c r="FUN500" s="25"/>
      <c r="FUO500" s="25"/>
      <c r="FUP500" s="25"/>
      <c r="FUQ500" s="25"/>
      <c r="FUR500" s="25"/>
      <c r="FUS500" s="25"/>
      <c r="FUT500" s="25"/>
      <c r="FUU500" s="25"/>
      <c r="FUV500" s="25"/>
      <c r="FUW500" s="25"/>
      <c r="FUX500" s="25"/>
      <c r="FUY500" s="25"/>
      <c r="FUZ500" s="25"/>
      <c r="FVA500" s="25"/>
      <c r="FVB500" s="25"/>
      <c r="FVC500" s="25"/>
      <c r="FVD500" s="25"/>
      <c r="FVE500" s="25"/>
      <c r="FVF500" s="25"/>
      <c r="FVG500" s="25"/>
      <c r="FVH500" s="25"/>
      <c r="FVI500" s="25"/>
      <c r="FVJ500" s="25"/>
      <c r="FVK500" s="25"/>
      <c r="FVL500" s="25"/>
      <c r="FVM500" s="25"/>
      <c r="FVN500" s="25"/>
      <c r="FVO500" s="25"/>
      <c r="FVP500" s="25"/>
      <c r="FVQ500" s="25"/>
      <c r="FVR500" s="25"/>
      <c r="FVS500" s="25"/>
      <c r="FVT500" s="25"/>
      <c r="FVU500" s="25"/>
      <c r="FVV500" s="25"/>
      <c r="FVW500" s="25"/>
      <c r="FVX500" s="25"/>
      <c r="FVY500" s="25"/>
      <c r="FVZ500" s="25"/>
      <c r="FWA500" s="25"/>
      <c r="FWB500" s="25"/>
      <c r="FWC500" s="25"/>
      <c r="FWD500" s="25"/>
      <c r="FWE500" s="25"/>
      <c r="FWF500" s="25"/>
      <c r="FWG500" s="25"/>
      <c r="FWH500" s="25"/>
      <c r="FWI500" s="25"/>
      <c r="FWJ500" s="25"/>
      <c r="FWK500" s="25"/>
      <c r="FWL500" s="25"/>
      <c r="FWM500" s="25"/>
      <c r="FWN500" s="25"/>
      <c r="FWO500" s="25"/>
      <c r="FWP500" s="25"/>
      <c r="FWQ500" s="25"/>
      <c r="FWR500" s="25"/>
      <c r="FWS500" s="25"/>
      <c r="FWT500" s="25"/>
      <c r="FWU500" s="25"/>
      <c r="FWV500" s="25"/>
      <c r="FWW500" s="25"/>
      <c r="FWX500" s="25"/>
      <c r="FWY500" s="25"/>
      <c r="FWZ500" s="25"/>
      <c r="FXA500" s="25"/>
      <c r="FXB500" s="25"/>
      <c r="FXC500" s="25"/>
      <c r="FXD500" s="25"/>
      <c r="FXE500" s="25"/>
      <c r="FXF500" s="25"/>
      <c r="FXG500" s="25"/>
      <c r="FXH500" s="25"/>
      <c r="FXI500" s="25"/>
      <c r="FXJ500" s="25"/>
      <c r="FXK500" s="25"/>
      <c r="FXL500" s="25"/>
      <c r="FXM500" s="25"/>
      <c r="FXN500" s="25"/>
      <c r="FXO500" s="25"/>
      <c r="FXP500" s="25"/>
      <c r="FXQ500" s="25"/>
      <c r="FXR500" s="25"/>
      <c r="FXS500" s="25"/>
      <c r="FXT500" s="25"/>
      <c r="FXU500" s="25"/>
      <c r="FXV500" s="25"/>
      <c r="FXW500" s="25"/>
      <c r="FXX500" s="25"/>
      <c r="FXY500" s="25"/>
      <c r="FXZ500" s="25"/>
      <c r="FYA500" s="25"/>
      <c r="FYB500" s="25"/>
      <c r="FYC500" s="25"/>
      <c r="FYD500" s="25"/>
      <c r="FYE500" s="25"/>
      <c r="FYF500" s="25"/>
      <c r="FYG500" s="25"/>
      <c r="FYH500" s="25"/>
      <c r="FYI500" s="25"/>
      <c r="FYJ500" s="25"/>
      <c r="FYK500" s="25"/>
      <c r="FYL500" s="25"/>
      <c r="FYM500" s="25"/>
      <c r="FYN500" s="25"/>
      <c r="FYO500" s="25"/>
      <c r="FYP500" s="25"/>
      <c r="FYQ500" s="25"/>
      <c r="FYR500" s="25"/>
      <c r="FYS500" s="25"/>
      <c r="FYT500" s="25"/>
      <c r="FYU500" s="25"/>
      <c r="FYV500" s="25"/>
      <c r="FYW500" s="25"/>
      <c r="FYX500" s="25"/>
      <c r="FYY500" s="25"/>
      <c r="FYZ500" s="25"/>
      <c r="FZA500" s="25"/>
      <c r="FZB500" s="25"/>
      <c r="FZC500" s="25"/>
      <c r="FZD500" s="25"/>
      <c r="FZE500" s="25"/>
      <c r="FZF500" s="25"/>
      <c r="FZG500" s="25"/>
      <c r="FZH500" s="25"/>
      <c r="FZI500" s="25"/>
      <c r="FZJ500" s="25"/>
      <c r="FZK500" s="25"/>
      <c r="FZL500" s="25"/>
      <c r="FZM500" s="25"/>
      <c r="FZN500" s="25"/>
      <c r="FZO500" s="25"/>
      <c r="FZP500" s="25"/>
      <c r="FZQ500" s="25"/>
      <c r="FZR500" s="25"/>
      <c r="FZS500" s="25"/>
      <c r="FZT500" s="25"/>
      <c r="FZU500" s="25"/>
      <c r="FZV500" s="25"/>
      <c r="FZW500" s="25"/>
      <c r="FZX500" s="25"/>
      <c r="FZY500" s="25"/>
      <c r="FZZ500" s="25"/>
      <c r="GAA500" s="25"/>
      <c r="GAB500" s="25"/>
      <c r="GAC500" s="25"/>
      <c r="GAD500" s="25"/>
      <c r="GAE500" s="25"/>
      <c r="GAF500" s="25"/>
      <c r="GAG500" s="25"/>
      <c r="GAH500" s="25"/>
      <c r="GAI500" s="25"/>
      <c r="GAJ500" s="25"/>
      <c r="GAK500" s="25"/>
      <c r="GAL500" s="25"/>
      <c r="GAM500" s="25"/>
      <c r="GAN500" s="25"/>
      <c r="GAO500" s="25"/>
      <c r="GAP500" s="25"/>
      <c r="GAQ500" s="25"/>
      <c r="GAR500" s="25"/>
      <c r="GAS500" s="25"/>
      <c r="GAT500" s="25"/>
      <c r="GAU500" s="25"/>
      <c r="GAV500" s="25"/>
      <c r="GAW500" s="25"/>
      <c r="GAX500" s="25"/>
      <c r="GAY500" s="25"/>
      <c r="GAZ500" s="25"/>
      <c r="GBA500" s="25"/>
      <c r="GBB500" s="25"/>
      <c r="GBC500" s="25"/>
      <c r="GBD500" s="25"/>
      <c r="GBE500" s="25"/>
      <c r="GBF500" s="25"/>
      <c r="GBG500" s="25"/>
      <c r="GBH500" s="25"/>
      <c r="GBI500" s="25"/>
      <c r="GBJ500" s="25"/>
      <c r="GBK500" s="25"/>
      <c r="GBL500" s="25"/>
      <c r="GBM500" s="25"/>
      <c r="GBN500" s="25"/>
      <c r="GBO500" s="25"/>
      <c r="GBP500" s="25"/>
      <c r="GBQ500" s="25"/>
      <c r="GBR500" s="25"/>
      <c r="GBS500" s="25"/>
      <c r="GBT500" s="25"/>
      <c r="GBU500" s="25"/>
      <c r="GBV500" s="25"/>
      <c r="GBW500" s="25"/>
      <c r="GBX500" s="25"/>
      <c r="GBY500" s="25"/>
      <c r="GBZ500" s="25"/>
      <c r="GCA500" s="25"/>
      <c r="GCB500" s="25"/>
      <c r="GCC500" s="25"/>
      <c r="GCD500" s="25"/>
      <c r="GCE500" s="25"/>
      <c r="GCF500" s="25"/>
      <c r="GCG500" s="25"/>
      <c r="GCH500" s="25"/>
      <c r="GCI500" s="25"/>
      <c r="GCJ500" s="25"/>
      <c r="GCK500" s="25"/>
      <c r="GCL500" s="25"/>
      <c r="GCM500" s="25"/>
      <c r="GCN500" s="25"/>
      <c r="GCO500" s="25"/>
      <c r="GCP500" s="25"/>
      <c r="GCQ500" s="25"/>
      <c r="GCR500" s="25"/>
      <c r="GCS500" s="25"/>
      <c r="GCT500" s="25"/>
      <c r="GCU500" s="25"/>
      <c r="GCV500" s="25"/>
      <c r="GCW500" s="25"/>
      <c r="GCX500" s="25"/>
      <c r="GCY500" s="25"/>
      <c r="GCZ500" s="25"/>
      <c r="GDA500" s="25"/>
      <c r="GDB500" s="25"/>
      <c r="GDC500" s="25"/>
      <c r="GDD500" s="25"/>
      <c r="GDE500" s="25"/>
      <c r="GDF500" s="25"/>
      <c r="GDG500" s="25"/>
      <c r="GDH500" s="25"/>
      <c r="GDI500" s="25"/>
      <c r="GDJ500" s="25"/>
      <c r="GDK500" s="25"/>
      <c r="GDL500" s="25"/>
      <c r="GDM500" s="25"/>
      <c r="GDN500" s="25"/>
      <c r="GDO500" s="25"/>
      <c r="GDP500" s="25"/>
      <c r="GDQ500" s="25"/>
      <c r="GDR500" s="25"/>
      <c r="GDS500" s="25"/>
      <c r="GDT500" s="25"/>
      <c r="GDU500" s="25"/>
      <c r="GDV500" s="25"/>
      <c r="GDW500" s="25"/>
      <c r="GDX500" s="25"/>
      <c r="GDY500" s="25"/>
      <c r="GDZ500" s="25"/>
      <c r="GEA500" s="25"/>
      <c r="GEB500" s="25"/>
      <c r="GEC500" s="25"/>
      <c r="GED500" s="25"/>
      <c r="GEE500" s="25"/>
      <c r="GEF500" s="25"/>
      <c r="GEG500" s="25"/>
      <c r="GEH500" s="25"/>
      <c r="GEI500" s="25"/>
      <c r="GEJ500" s="25"/>
      <c r="GEK500" s="25"/>
      <c r="GEL500" s="25"/>
      <c r="GEM500" s="25"/>
      <c r="GEN500" s="25"/>
      <c r="GEO500" s="25"/>
      <c r="GEP500" s="25"/>
      <c r="GEQ500" s="25"/>
      <c r="GER500" s="25"/>
      <c r="GES500" s="25"/>
      <c r="GET500" s="25"/>
      <c r="GEU500" s="25"/>
      <c r="GEV500" s="25"/>
      <c r="GEW500" s="25"/>
      <c r="GEX500" s="25"/>
      <c r="GEY500" s="25"/>
      <c r="GEZ500" s="25"/>
      <c r="GFA500" s="25"/>
      <c r="GFB500" s="25"/>
      <c r="GFC500" s="25"/>
      <c r="GFD500" s="25"/>
      <c r="GFE500" s="25"/>
      <c r="GFF500" s="25"/>
      <c r="GFG500" s="25"/>
      <c r="GFH500" s="25"/>
      <c r="GFI500" s="25"/>
      <c r="GFJ500" s="25"/>
      <c r="GFK500" s="25"/>
      <c r="GFL500" s="25"/>
      <c r="GFM500" s="25"/>
      <c r="GFN500" s="25"/>
      <c r="GFO500" s="25"/>
      <c r="GFP500" s="25"/>
      <c r="GFQ500" s="25"/>
      <c r="GFR500" s="25"/>
      <c r="GFS500" s="25"/>
      <c r="GFT500" s="25"/>
      <c r="GFU500" s="25"/>
      <c r="GFV500" s="25"/>
      <c r="GFW500" s="25"/>
      <c r="GFX500" s="25"/>
      <c r="GFY500" s="25"/>
      <c r="GFZ500" s="25"/>
      <c r="GGA500" s="25"/>
      <c r="GGB500" s="25"/>
      <c r="GGC500" s="25"/>
      <c r="GGD500" s="25"/>
      <c r="GGE500" s="25"/>
      <c r="GGF500" s="25"/>
      <c r="GGG500" s="25"/>
      <c r="GGH500" s="25"/>
      <c r="GGI500" s="25"/>
      <c r="GGJ500" s="25"/>
      <c r="GGK500" s="25"/>
      <c r="GGL500" s="25"/>
      <c r="GGM500" s="25"/>
      <c r="GGN500" s="25"/>
      <c r="GGO500" s="25"/>
      <c r="GGP500" s="25"/>
      <c r="GGQ500" s="25"/>
      <c r="GGR500" s="25"/>
      <c r="GGS500" s="25"/>
      <c r="GGT500" s="25"/>
      <c r="GGU500" s="25"/>
      <c r="GGV500" s="25"/>
      <c r="GGW500" s="25"/>
      <c r="GGX500" s="25"/>
      <c r="GGY500" s="25"/>
      <c r="GGZ500" s="25"/>
      <c r="GHA500" s="25"/>
      <c r="GHB500" s="25"/>
      <c r="GHC500" s="25"/>
      <c r="GHD500" s="25"/>
      <c r="GHE500" s="25"/>
      <c r="GHF500" s="25"/>
      <c r="GHG500" s="25"/>
      <c r="GHH500" s="25"/>
      <c r="GHI500" s="25"/>
      <c r="GHJ500" s="25"/>
      <c r="GHK500" s="25"/>
      <c r="GHL500" s="25"/>
      <c r="GHM500" s="25"/>
      <c r="GHN500" s="25"/>
      <c r="GHO500" s="25"/>
      <c r="GHP500" s="25"/>
      <c r="GHQ500" s="25"/>
      <c r="GHR500" s="25"/>
      <c r="GHS500" s="25"/>
      <c r="GHT500" s="25"/>
      <c r="GHU500" s="25"/>
      <c r="GHV500" s="25"/>
      <c r="GHW500" s="25"/>
      <c r="GHX500" s="25"/>
      <c r="GHY500" s="25"/>
      <c r="GHZ500" s="25"/>
      <c r="GIA500" s="25"/>
      <c r="GIB500" s="25"/>
      <c r="GIC500" s="25"/>
      <c r="GID500" s="25"/>
      <c r="GIE500" s="25"/>
      <c r="GIF500" s="25"/>
      <c r="GIG500" s="25"/>
      <c r="GIH500" s="25"/>
      <c r="GII500" s="25"/>
      <c r="GIJ500" s="25"/>
      <c r="GIK500" s="25"/>
      <c r="GIL500" s="25"/>
      <c r="GIM500" s="25"/>
      <c r="GIN500" s="25"/>
      <c r="GIO500" s="25"/>
      <c r="GIP500" s="25"/>
      <c r="GIQ500" s="25"/>
      <c r="GIR500" s="25"/>
      <c r="GIS500" s="25"/>
      <c r="GIT500" s="25"/>
      <c r="GIU500" s="25"/>
      <c r="GIV500" s="25"/>
      <c r="GIW500" s="25"/>
      <c r="GIX500" s="25"/>
      <c r="GIY500" s="25"/>
      <c r="GIZ500" s="25"/>
      <c r="GJA500" s="25"/>
      <c r="GJB500" s="25"/>
      <c r="GJC500" s="25"/>
      <c r="GJD500" s="25"/>
      <c r="GJE500" s="25"/>
      <c r="GJF500" s="25"/>
      <c r="GJG500" s="25"/>
      <c r="GJH500" s="25"/>
      <c r="GJI500" s="25"/>
      <c r="GJJ500" s="25"/>
      <c r="GJK500" s="25"/>
      <c r="GJL500" s="25"/>
      <c r="GJM500" s="25"/>
      <c r="GJN500" s="25"/>
      <c r="GJO500" s="25"/>
      <c r="GJP500" s="25"/>
      <c r="GJQ500" s="25"/>
      <c r="GJR500" s="25"/>
      <c r="GJS500" s="25"/>
      <c r="GJT500" s="25"/>
      <c r="GJU500" s="25"/>
      <c r="GJV500" s="25"/>
      <c r="GJW500" s="25"/>
      <c r="GJX500" s="25"/>
      <c r="GJY500" s="25"/>
      <c r="GJZ500" s="25"/>
      <c r="GKA500" s="25"/>
      <c r="GKB500" s="25"/>
      <c r="GKC500" s="25"/>
      <c r="GKD500" s="25"/>
      <c r="GKE500" s="25"/>
      <c r="GKF500" s="25"/>
      <c r="GKG500" s="25"/>
      <c r="GKH500" s="25"/>
      <c r="GKI500" s="25"/>
      <c r="GKJ500" s="25"/>
      <c r="GKK500" s="25"/>
      <c r="GKL500" s="25"/>
      <c r="GKM500" s="25"/>
      <c r="GKN500" s="25"/>
      <c r="GKO500" s="25"/>
      <c r="GKP500" s="25"/>
      <c r="GKQ500" s="25"/>
      <c r="GKR500" s="25"/>
      <c r="GKS500" s="25"/>
      <c r="GKT500" s="25"/>
      <c r="GKU500" s="25"/>
      <c r="GKV500" s="25"/>
      <c r="GKW500" s="25"/>
      <c r="GKX500" s="25"/>
      <c r="GKY500" s="25"/>
      <c r="GKZ500" s="25"/>
      <c r="GLA500" s="25"/>
      <c r="GLB500" s="25"/>
      <c r="GLC500" s="25"/>
      <c r="GLD500" s="25"/>
      <c r="GLE500" s="25"/>
      <c r="GLF500" s="25"/>
      <c r="GLG500" s="25"/>
      <c r="GLH500" s="25"/>
      <c r="GLI500" s="25"/>
      <c r="GLJ500" s="25"/>
      <c r="GLK500" s="25"/>
      <c r="GLL500" s="25"/>
      <c r="GLM500" s="25"/>
      <c r="GLN500" s="25"/>
      <c r="GLO500" s="25"/>
      <c r="GLP500" s="25"/>
      <c r="GLQ500" s="25"/>
      <c r="GLR500" s="25"/>
      <c r="GLS500" s="25"/>
      <c r="GLT500" s="25"/>
      <c r="GLU500" s="25"/>
      <c r="GLV500" s="25"/>
      <c r="GLW500" s="25"/>
      <c r="GLX500" s="25"/>
      <c r="GLY500" s="25"/>
      <c r="GLZ500" s="25"/>
      <c r="GMA500" s="25"/>
      <c r="GMB500" s="25"/>
      <c r="GMC500" s="25"/>
      <c r="GMD500" s="25"/>
      <c r="GME500" s="25"/>
      <c r="GMF500" s="25"/>
      <c r="GMG500" s="25"/>
      <c r="GMH500" s="25"/>
      <c r="GMI500" s="25"/>
      <c r="GMJ500" s="25"/>
      <c r="GMK500" s="25"/>
      <c r="GML500" s="25"/>
      <c r="GMM500" s="25"/>
      <c r="GMN500" s="25"/>
      <c r="GMO500" s="25"/>
      <c r="GMP500" s="25"/>
      <c r="GMQ500" s="25"/>
      <c r="GMR500" s="25"/>
      <c r="GMS500" s="25"/>
      <c r="GMT500" s="25"/>
      <c r="GMU500" s="25"/>
      <c r="GMV500" s="25"/>
      <c r="GMW500" s="25"/>
      <c r="GMX500" s="25"/>
      <c r="GMY500" s="25"/>
      <c r="GMZ500" s="25"/>
      <c r="GNA500" s="25"/>
      <c r="GNB500" s="25"/>
      <c r="GNC500" s="25"/>
      <c r="GND500" s="25"/>
      <c r="GNE500" s="25"/>
      <c r="GNF500" s="25"/>
      <c r="GNG500" s="25"/>
      <c r="GNH500" s="25"/>
      <c r="GNI500" s="25"/>
      <c r="GNJ500" s="25"/>
      <c r="GNK500" s="25"/>
      <c r="GNL500" s="25"/>
      <c r="GNM500" s="25"/>
      <c r="GNN500" s="25"/>
      <c r="GNO500" s="25"/>
      <c r="GNP500" s="25"/>
      <c r="GNQ500" s="25"/>
      <c r="GNR500" s="25"/>
      <c r="GNS500" s="25"/>
      <c r="GNT500" s="25"/>
      <c r="GNU500" s="25"/>
      <c r="GNV500" s="25"/>
      <c r="GNW500" s="25"/>
      <c r="GNX500" s="25"/>
      <c r="GNY500" s="25"/>
      <c r="GNZ500" s="25"/>
      <c r="GOA500" s="25"/>
      <c r="GOB500" s="25"/>
      <c r="GOC500" s="25"/>
      <c r="GOD500" s="25"/>
      <c r="GOE500" s="25"/>
      <c r="GOF500" s="25"/>
      <c r="GOG500" s="25"/>
      <c r="GOH500" s="25"/>
      <c r="GOI500" s="25"/>
      <c r="GOJ500" s="25"/>
      <c r="GOK500" s="25"/>
      <c r="GOL500" s="25"/>
      <c r="GOM500" s="25"/>
      <c r="GON500" s="25"/>
      <c r="GOO500" s="25"/>
      <c r="GOP500" s="25"/>
      <c r="GOQ500" s="25"/>
      <c r="GOR500" s="25"/>
      <c r="GOS500" s="25"/>
      <c r="GOT500" s="25"/>
      <c r="GOU500" s="25"/>
      <c r="GOV500" s="25"/>
      <c r="GOW500" s="25"/>
      <c r="GOX500" s="25"/>
      <c r="GOY500" s="25"/>
      <c r="GOZ500" s="25"/>
      <c r="GPA500" s="25"/>
      <c r="GPB500" s="25"/>
      <c r="GPC500" s="25"/>
      <c r="GPD500" s="25"/>
      <c r="GPE500" s="25"/>
      <c r="GPF500" s="25"/>
      <c r="GPG500" s="25"/>
      <c r="GPH500" s="25"/>
      <c r="GPI500" s="25"/>
      <c r="GPJ500" s="25"/>
      <c r="GPK500" s="25"/>
      <c r="GPL500" s="25"/>
      <c r="GPM500" s="25"/>
      <c r="GPN500" s="25"/>
      <c r="GPO500" s="25"/>
      <c r="GPP500" s="25"/>
      <c r="GPQ500" s="25"/>
      <c r="GPR500" s="25"/>
      <c r="GPS500" s="25"/>
      <c r="GPT500" s="25"/>
      <c r="GPU500" s="25"/>
      <c r="GPV500" s="25"/>
      <c r="GPW500" s="25"/>
      <c r="GPX500" s="25"/>
      <c r="GPY500" s="25"/>
      <c r="GPZ500" s="25"/>
      <c r="GQA500" s="25"/>
      <c r="GQB500" s="25"/>
      <c r="GQC500" s="25"/>
      <c r="GQD500" s="25"/>
      <c r="GQE500" s="25"/>
      <c r="GQF500" s="25"/>
      <c r="GQG500" s="25"/>
      <c r="GQH500" s="25"/>
      <c r="GQI500" s="25"/>
      <c r="GQJ500" s="25"/>
      <c r="GQK500" s="25"/>
      <c r="GQL500" s="25"/>
      <c r="GQM500" s="25"/>
      <c r="GQN500" s="25"/>
      <c r="GQO500" s="25"/>
      <c r="GQP500" s="25"/>
      <c r="GQQ500" s="25"/>
      <c r="GQR500" s="25"/>
      <c r="GQS500" s="25"/>
      <c r="GQT500" s="25"/>
      <c r="GQU500" s="25"/>
      <c r="GQV500" s="25"/>
      <c r="GQW500" s="25"/>
      <c r="GQX500" s="25"/>
      <c r="GQY500" s="25"/>
      <c r="GQZ500" s="25"/>
      <c r="GRA500" s="25"/>
      <c r="GRB500" s="25"/>
      <c r="GRC500" s="25"/>
      <c r="GRD500" s="25"/>
      <c r="GRE500" s="25"/>
      <c r="GRF500" s="25"/>
      <c r="GRG500" s="25"/>
      <c r="GRH500" s="25"/>
      <c r="GRI500" s="25"/>
      <c r="GRJ500" s="25"/>
      <c r="GRK500" s="25"/>
      <c r="GRL500" s="25"/>
      <c r="GRM500" s="25"/>
      <c r="GRN500" s="25"/>
      <c r="GRO500" s="25"/>
      <c r="GRP500" s="25"/>
      <c r="GRQ500" s="25"/>
      <c r="GRR500" s="25"/>
      <c r="GRS500" s="25"/>
      <c r="GRT500" s="25"/>
      <c r="GRU500" s="25"/>
      <c r="GRV500" s="25"/>
      <c r="GRW500" s="25"/>
      <c r="GRX500" s="25"/>
      <c r="GRY500" s="25"/>
      <c r="GRZ500" s="25"/>
      <c r="GSA500" s="25"/>
      <c r="GSB500" s="25"/>
      <c r="GSC500" s="25"/>
      <c r="GSD500" s="25"/>
      <c r="GSE500" s="25"/>
      <c r="GSF500" s="25"/>
      <c r="GSG500" s="25"/>
      <c r="GSH500" s="25"/>
      <c r="GSI500" s="25"/>
      <c r="GSJ500" s="25"/>
      <c r="GSK500" s="25"/>
      <c r="GSL500" s="25"/>
      <c r="GSM500" s="25"/>
      <c r="GSN500" s="25"/>
      <c r="GSO500" s="25"/>
      <c r="GSP500" s="25"/>
      <c r="GSQ500" s="25"/>
      <c r="GSR500" s="25"/>
      <c r="GSS500" s="25"/>
      <c r="GST500" s="25"/>
      <c r="GSU500" s="25"/>
      <c r="GSV500" s="25"/>
      <c r="GSW500" s="25"/>
      <c r="GSX500" s="25"/>
      <c r="GSY500" s="25"/>
      <c r="GSZ500" s="25"/>
      <c r="GTA500" s="25"/>
      <c r="GTB500" s="25"/>
      <c r="GTC500" s="25"/>
      <c r="GTD500" s="25"/>
      <c r="GTE500" s="25"/>
      <c r="GTF500" s="25"/>
      <c r="GTG500" s="25"/>
      <c r="GTH500" s="25"/>
      <c r="GTI500" s="25"/>
      <c r="GTJ500" s="25"/>
      <c r="GTK500" s="25"/>
      <c r="GTL500" s="25"/>
      <c r="GTM500" s="25"/>
      <c r="GTN500" s="25"/>
      <c r="GTO500" s="25"/>
      <c r="GTP500" s="25"/>
      <c r="GTQ500" s="25"/>
      <c r="GTR500" s="25"/>
      <c r="GTS500" s="25"/>
      <c r="GTT500" s="25"/>
      <c r="GTU500" s="25"/>
      <c r="GTV500" s="25"/>
      <c r="GTW500" s="25"/>
      <c r="GTX500" s="25"/>
      <c r="GTY500" s="25"/>
      <c r="GTZ500" s="25"/>
      <c r="GUA500" s="25"/>
      <c r="GUB500" s="25"/>
      <c r="GUC500" s="25"/>
      <c r="GUD500" s="25"/>
      <c r="GUE500" s="25"/>
      <c r="GUF500" s="25"/>
      <c r="GUG500" s="25"/>
      <c r="GUH500" s="25"/>
      <c r="GUI500" s="25"/>
      <c r="GUJ500" s="25"/>
      <c r="GUK500" s="25"/>
      <c r="GUL500" s="25"/>
      <c r="GUM500" s="25"/>
      <c r="GUN500" s="25"/>
      <c r="GUO500" s="25"/>
      <c r="GUP500" s="25"/>
      <c r="GUQ500" s="25"/>
      <c r="GUR500" s="25"/>
      <c r="GUS500" s="25"/>
      <c r="GUT500" s="25"/>
      <c r="GUU500" s="25"/>
      <c r="GUV500" s="25"/>
      <c r="GUW500" s="25"/>
      <c r="GUX500" s="25"/>
      <c r="GUY500" s="25"/>
      <c r="GUZ500" s="25"/>
      <c r="GVA500" s="25"/>
      <c r="GVB500" s="25"/>
      <c r="GVC500" s="25"/>
      <c r="GVD500" s="25"/>
      <c r="GVE500" s="25"/>
      <c r="GVF500" s="25"/>
      <c r="GVG500" s="25"/>
      <c r="GVH500" s="25"/>
      <c r="GVI500" s="25"/>
      <c r="GVJ500" s="25"/>
      <c r="GVK500" s="25"/>
      <c r="GVL500" s="25"/>
      <c r="GVM500" s="25"/>
      <c r="GVN500" s="25"/>
      <c r="GVO500" s="25"/>
      <c r="GVP500" s="25"/>
      <c r="GVQ500" s="25"/>
      <c r="GVR500" s="25"/>
      <c r="GVS500" s="25"/>
      <c r="GVT500" s="25"/>
      <c r="GVU500" s="25"/>
      <c r="GVV500" s="25"/>
      <c r="GVW500" s="25"/>
      <c r="GVX500" s="25"/>
      <c r="GVY500" s="25"/>
      <c r="GVZ500" s="25"/>
      <c r="GWA500" s="25"/>
      <c r="GWB500" s="25"/>
      <c r="GWC500" s="25"/>
      <c r="GWD500" s="25"/>
      <c r="GWE500" s="25"/>
      <c r="GWF500" s="25"/>
      <c r="GWG500" s="25"/>
      <c r="GWH500" s="25"/>
      <c r="GWI500" s="25"/>
      <c r="GWJ500" s="25"/>
      <c r="GWK500" s="25"/>
      <c r="GWL500" s="25"/>
      <c r="GWM500" s="25"/>
      <c r="GWN500" s="25"/>
      <c r="GWO500" s="25"/>
      <c r="GWP500" s="25"/>
      <c r="GWQ500" s="25"/>
      <c r="GWR500" s="25"/>
      <c r="GWS500" s="25"/>
      <c r="GWT500" s="25"/>
      <c r="GWU500" s="25"/>
      <c r="GWV500" s="25"/>
      <c r="GWW500" s="25"/>
      <c r="GWX500" s="25"/>
      <c r="GWY500" s="25"/>
      <c r="GWZ500" s="25"/>
      <c r="GXA500" s="25"/>
      <c r="GXB500" s="25"/>
      <c r="GXC500" s="25"/>
      <c r="GXD500" s="25"/>
      <c r="GXE500" s="25"/>
      <c r="GXF500" s="25"/>
      <c r="GXG500" s="25"/>
      <c r="GXH500" s="25"/>
      <c r="GXI500" s="25"/>
      <c r="GXJ500" s="25"/>
      <c r="GXK500" s="25"/>
      <c r="GXL500" s="25"/>
      <c r="GXM500" s="25"/>
      <c r="GXN500" s="25"/>
      <c r="GXO500" s="25"/>
      <c r="GXP500" s="25"/>
      <c r="GXQ500" s="25"/>
      <c r="GXR500" s="25"/>
      <c r="GXS500" s="25"/>
      <c r="GXT500" s="25"/>
      <c r="GXU500" s="25"/>
      <c r="GXV500" s="25"/>
      <c r="GXW500" s="25"/>
      <c r="GXX500" s="25"/>
      <c r="GXY500" s="25"/>
      <c r="GXZ500" s="25"/>
      <c r="GYA500" s="25"/>
      <c r="GYB500" s="25"/>
      <c r="GYC500" s="25"/>
      <c r="GYD500" s="25"/>
      <c r="GYE500" s="25"/>
      <c r="GYF500" s="25"/>
      <c r="GYG500" s="25"/>
      <c r="GYH500" s="25"/>
      <c r="GYI500" s="25"/>
      <c r="GYJ500" s="25"/>
      <c r="GYK500" s="25"/>
      <c r="GYL500" s="25"/>
      <c r="GYM500" s="25"/>
      <c r="GYN500" s="25"/>
      <c r="GYO500" s="25"/>
      <c r="GYP500" s="25"/>
      <c r="GYQ500" s="25"/>
      <c r="GYR500" s="25"/>
      <c r="GYS500" s="25"/>
      <c r="GYT500" s="25"/>
      <c r="GYU500" s="25"/>
      <c r="GYV500" s="25"/>
      <c r="GYW500" s="25"/>
      <c r="GYX500" s="25"/>
      <c r="GYY500" s="25"/>
      <c r="GYZ500" s="25"/>
      <c r="GZA500" s="25"/>
      <c r="GZB500" s="25"/>
      <c r="GZC500" s="25"/>
      <c r="GZD500" s="25"/>
      <c r="GZE500" s="25"/>
      <c r="GZF500" s="25"/>
      <c r="GZG500" s="25"/>
      <c r="GZH500" s="25"/>
      <c r="GZI500" s="25"/>
      <c r="GZJ500" s="25"/>
      <c r="GZK500" s="25"/>
      <c r="GZL500" s="25"/>
      <c r="GZM500" s="25"/>
      <c r="GZN500" s="25"/>
      <c r="GZO500" s="25"/>
      <c r="GZP500" s="25"/>
      <c r="GZQ500" s="25"/>
      <c r="GZR500" s="25"/>
      <c r="GZS500" s="25"/>
      <c r="GZT500" s="25"/>
      <c r="GZU500" s="25"/>
      <c r="GZV500" s="25"/>
      <c r="GZW500" s="25"/>
      <c r="GZX500" s="25"/>
      <c r="GZY500" s="25"/>
      <c r="GZZ500" s="25"/>
      <c r="HAA500" s="25"/>
      <c r="HAB500" s="25"/>
      <c r="HAC500" s="25"/>
      <c r="HAD500" s="25"/>
      <c r="HAE500" s="25"/>
      <c r="HAF500" s="25"/>
      <c r="HAG500" s="25"/>
      <c r="HAH500" s="25"/>
      <c r="HAI500" s="25"/>
      <c r="HAJ500" s="25"/>
      <c r="HAK500" s="25"/>
      <c r="HAL500" s="25"/>
      <c r="HAM500" s="25"/>
      <c r="HAN500" s="25"/>
      <c r="HAO500" s="25"/>
      <c r="HAP500" s="25"/>
      <c r="HAQ500" s="25"/>
      <c r="HAR500" s="25"/>
      <c r="HAS500" s="25"/>
      <c r="HAT500" s="25"/>
      <c r="HAU500" s="25"/>
      <c r="HAV500" s="25"/>
      <c r="HAW500" s="25"/>
      <c r="HAX500" s="25"/>
      <c r="HAY500" s="25"/>
      <c r="HAZ500" s="25"/>
      <c r="HBA500" s="25"/>
      <c r="HBB500" s="25"/>
      <c r="HBC500" s="25"/>
      <c r="HBD500" s="25"/>
      <c r="HBE500" s="25"/>
      <c r="HBF500" s="25"/>
      <c r="HBG500" s="25"/>
      <c r="HBH500" s="25"/>
      <c r="HBI500" s="25"/>
      <c r="HBJ500" s="25"/>
      <c r="HBK500" s="25"/>
      <c r="HBL500" s="25"/>
      <c r="HBM500" s="25"/>
      <c r="HBN500" s="25"/>
      <c r="HBO500" s="25"/>
      <c r="HBP500" s="25"/>
      <c r="HBQ500" s="25"/>
      <c r="HBR500" s="25"/>
      <c r="HBS500" s="25"/>
      <c r="HBT500" s="25"/>
      <c r="HBU500" s="25"/>
      <c r="HBV500" s="25"/>
      <c r="HBW500" s="25"/>
      <c r="HBX500" s="25"/>
      <c r="HBY500" s="25"/>
      <c r="HBZ500" s="25"/>
      <c r="HCA500" s="25"/>
      <c r="HCB500" s="25"/>
      <c r="HCC500" s="25"/>
      <c r="HCD500" s="25"/>
      <c r="HCE500" s="25"/>
      <c r="HCF500" s="25"/>
      <c r="HCG500" s="25"/>
      <c r="HCH500" s="25"/>
      <c r="HCI500" s="25"/>
      <c r="HCJ500" s="25"/>
      <c r="HCK500" s="25"/>
      <c r="HCL500" s="25"/>
      <c r="HCM500" s="25"/>
      <c r="HCN500" s="25"/>
      <c r="HCO500" s="25"/>
      <c r="HCP500" s="25"/>
      <c r="HCQ500" s="25"/>
      <c r="HCR500" s="25"/>
      <c r="HCS500" s="25"/>
      <c r="HCT500" s="25"/>
      <c r="HCU500" s="25"/>
      <c r="HCV500" s="25"/>
      <c r="HCW500" s="25"/>
      <c r="HCX500" s="25"/>
      <c r="HCY500" s="25"/>
      <c r="HCZ500" s="25"/>
      <c r="HDA500" s="25"/>
      <c r="HDB500" s="25"/>
      <c r="HDC500" s="25"/>
      <c r="HDD500" s="25"/>
      <c r="HDE500" s="25"/>
      <c r="HDF500" s="25"/>
      <c r="HDG500" s="25"/>
      <c r="HDH500" s="25"/>
      <c r="HDI500" s="25"/>
      <c r="HDJ500" s="25"/>
      <c r="HDK500" s="25"/>
      <c r="HDL500" s="25"/>
      <c r="HDM500" s="25"/>
      <c r="HDN500" s="25"/>
      <c r="HDO500" s="25"/>
      <c r="HDP500" s="25"/>
      <c r="HDQ500" s="25"/>
      <c r="HDR500" s="25"/>
      <c r="HDS500" s="25"/>
      <c r="HDT500" s="25"/>
      <c r="HDU500" s="25"/>
      <c r="HDV500" s="25"/>
      <c r="HDW500" s="25"/>
      <c r="HDX500" s="25"/>
      <c r="HDY500" s="25"/>
      <c r="HDZ500" s="25"/>
      <c r="HEA500" s="25"/>
      <c r="HEB500" s="25"/>
      <c r="HEC500" s="25"/>
      <c r="HED500" s="25"/>
      <c r="HEE500" s="25"/>
      <c r="HEF500" s="25"/>
      <c r="HEG500" s="25"/>
      <c r="HEH500" s="25"/>
      <c r="HEI500" s="25"/>
      <c r="HEJ500" s="25"/>
      <c r="HEK500" s="25"/>
      <c r="HEL500" s="25"/>
      <c r="HEM500" s="25"/>
      <c r="HEN500" s="25"/>
      <c r="HEO500" s="25"/>
      <c r="HEP500" s="25"/>
      <c r="HEQ500" s="25"/>
      <c r="HER500" s="25"/>
      <c r="HES500" s="25"/>
      <c r="HET500" s="25"/>
      <c r="HEU500" s="25"/>
      <c r="HEV500" s="25"/>
      <c r="HEW500" s="25"/>
      <c r="HEX500" s="25"/>
      <c r="HEY500" s="25"/>
      <c r="HEZ500" s="25"/>
      <c r="HFA500" s="25"/>
      <c r="HFB500" s="25"/>
      <c r="HFC500" s="25"/>
      <c r="HFD500" s="25"/>
      <c r="HFE500" s="25"/>
      <c r="HFF500" s="25"/>
      <c r="HFG500" s="25"/>
      <c r="HFH500" s="25"/>
      <c r="HFI500" s="25"/>
      <c r="HFJ500" s="25"/>
      <c r="HFK500" s="25"/>
      <c r="HFL500" s="25"/>
      <c r="HFM500" s="25"/>
      <c r="HFN500" s="25"/>
      <c r="HFO500" s="25"/>
      <c r="HFP500" s="25"/>
      <c r="HFQ500" s="25"/>
      <c r="HFR500" s="25"/>
      <c r="HFS500" s="25"/>
      <c r="HFT500" s="25"/>
      <c r="HFU500" s="25"/>
      <c r="HFV500" s="25"/>
      <c r="HFW500" s="25"/>
      <c r="HFX500" s="25"/>
      <c r="HFY500" s="25"/>
      <c r="HFZ500" s="25"/>
      <c r="HGA500" s="25"/>
      <c r="HGB500" s="25"/>
      <c r="HGC500" s="25"/>
      <c r="HGD500" s="25"/>
      <c r="HGE500" s="25"/>
      <c r="HGF500" s="25"/>
      <c r="HGG500" s="25"/>
      <c r="HGH500" s="25"/>
      <c r="HGI500" s="25"/>
      <c r="HGJ500" s="25"/>
      <c r="HGK500" s="25"/>
      <c r="HGL500" s="25"/>
      <c r="HGM500" s="25"/>
      <c r="HGN500" s="25"/>
      <c r="HGO500" s="25"/>
      <c r="HGP500" s="25"/>
      <c r="HGQ500" s="25"/>
      <c r="HGR500" s="25"/>
      <c r="HGS500" s="25"/>
      <c r="HGT500" s="25"/>
      <c r="HGU500" s="25"/>
      <c r="HGV500" s="25"/>
      <c r="HGW500" s="25"/>
      <c r="HGX500" s="25"/>
      <c r="HGY500" s="25"/>
      <c r="HGZ500" s="25"/>
      <c r="HHA500" s="25"/>
      <c r="HHB500" s="25"/>
      <c r="HHC500" s="25"/>
      <c r="HHD500" s="25"/>
      <c r="HHE500" s="25"/>
      <c r="HHF500" s="25"/>
      <c r="HHG500" s="25"/>
      <c r="HHH500" s="25"/>
      <c r="HHI500" s="25"/>
      <c r="HHJ500" s="25"/>
      <c r="HHK500" s="25"/>
      <c r="HHL500" s="25"/>
      <c r="HHM500" s="25"/>
      <c r="HHN500" s="25"/>
      <c r="HHO500" s="25"/>
      <c r="HHP500" s="25"/>
      <c r="HHQ500" s="25"/>
      <c r="HHR500" s="25"/>
      <c r="HHS500" s="25"/>
      <c r="HHT500" s="25"/>
      <c r="HHU500" s="25"/>
      <c r="HHV500" s="25"/>
      <c r="HHW500" s="25"/>
      <c r="HHX500" s="25"/>
      <c r="HHY500" s="25"/>
      <c r="HHZ500" s="25"/>
      <c r="HIA500" s="25"/>
      <c r="HIB500" s="25"/>
      <c r="HIC500" s="25"/>
      <c r="HID500" s="25"/>
      <c r="HIE500" s="25"/>
      <c r="HIF500" s="25"/>
      <c r="HIG500" s="25"/>
      <c r="HIH500" s="25"/>
      <c r="HII500" s="25"/>
      <c r="HIJ500" s="25"/>
      <c r="HIK500" s="25"/>
      <c r="HIL500" s="25"/>
      <c r="HIM500" s="25"/>
      <c r="HIN500" s="25"/>
      <c r="HIO500" s="25"/>
      <c r="HIP500" s="25"/>
      <c r="HIQ500" s="25"/>
      <c r="HIR500" s="25"/>
      <c r="HIS500" s="25"/>
      <c r="HIT500" s="25"/>
      <c r="HIU500" s="25"/>
      <c r="HIV500" s="25"/>
      <c r="HIW500" s="25"/>
      <c r="HIX500" s="25"/>
      <c r="HIY500" s="25"/>
      <c r="HIZ500" s="25"/>
      <c r="HJA500" s="25"/>
      <c r="HJB500" s="25"/>
      <c r="HJC500" s="25"/>
      <c r="HJD500" s="25"/>
      <c r="HJE500" s="25"/>
      <c r="HJF500" s="25"/>
      <c r="HJG500" s="25"/>
      <c r="HJH500" s="25"/>
      <c r="HJI500" s="25"/>
      <c r="HJJ500" s="25"/>
      <c r="HJK500" s="25"/>
      <c r="HJL500" s="25"/>
      <c r="HJM500" s="25"/>
      <c r="HJN500" s="25"/>
      <c r="HJO500" s="25"/>
      <c r="HJP500" s="25"/>
      <c r="HJQ500" s="25"/>
      <c r="HJR500" s="25"/>
      <c r="HJS500" s="25"/>
      <c r="HJT500" s="25"/>
      <c r="HJU500" s="25"/>
      <c r="HJV500" s="25"/>
      <c r="HJW500" s="25"/>
      <c r="HJX500" s="25"/>
      <c r="HJY500" s="25"/>
      <c r="HJZ500" s="25"/>
      <c r="HKA500" s="25"/>
      <c r="HKB500" s="25"/>
      <c r="HKC500" s="25"/>
      <c r="HKD500" s="25"/>
      <c r="HKE500" s="25"/>
      <c r="HKF500" s="25"/>
      <c r="HKG500" s="25"/>
      <c r="HKH500" s="25"/>
      <c r="HKI500" s="25"/>
      <c r="HKJ500" s="25"/>
      <c r="HKK500" s="25"/>
      <c r="HKL500" s="25"/>
      <c r="HKM500" s="25"/>
      <c r="HKN500" s="25"/>
      <c r="HKO500" s="25"/>
      <c r="HKP500" s="25"/>
      <c r="HKQ500" s="25"/>
      <c r="HKR500" s="25"/>
      <c r="HKS500" s="25"/>
      <c r="HKT500" s="25"/>
      <c r="HKU500" s="25"/>
      <c r="HKV500" s="25"/>
      <c r="HKW500" s="25"/>
      <c r="HKX500" s="25"/>
      <c r="HKY500" s="25"/>
      <c r="HKZ500" s="25"/>
      <c r="HLA500" s="25"/>
      <c r="HLB500" s="25"/>
      <c r="HLC500" s="25"/>
      <c r="HLD500" s="25"/>
      <c r="HLE500" s="25"/>
      <c r="HLF500" s="25"/>
      <c r="HLG500" s="25"/>
      <c r="HLH500" s="25"/>
      <c r="HLI500" s="25"/>
      <c r="HLJ500" s="25"/>
      <c r="HLK500" s="25"/>
      <c r="HLL500" s="25"/>
      <c r="HLM500" s="25"/>
      <c r="HLN500" s="25"/>
      <c r="HLO500" s="25"/>
      <c r="HLP500" s="25"/>
      <c r="HLQ500" s="25"/>
      <c r="HLR500" s="25"/>
      <c r="HLS500" s="25"/>
      <c r="HLT500" s="25"/>
      <c r="HLU500" s="25"/>
      <c r="HLV500" s="25"/>
      <c r="HLW500" s="25"/>
      <c r="HLX500" s="25"/>
      <c r="HLY500" s="25"/>
      <c r="HLZ500" s="25"/>
      <c r="HMA500" s="25"/>
      <c r="HMB500" s="25"/>
      <c r="HMC500" s="25"/>
      <c r="HMD500" s="25"/>
      <c r="HME500" s="25"/>
      <c r="HMF500" s="25"/>
      <c r="HMG500" s="25"/>
      <c r="HMH500" s="25"/>
      <c r="HMI500" s="25"/>
      <c r="HMJ500" s="25"/>
      <c r="HMK500" s="25"/>
      <c r="HML500" s="25"/>
      <c r="HMM500" s="25"/>
      <c r="HMN500" s="25"/>
      <c r="HMO500" s="25"/>
      <c r="HMP500" s="25"/>
      <c r="HMQ500" s="25"/>
      <c r="HMR500" s="25"/>
      <c r="HMS500" s="25"/>
      <c r="HMT500" s="25"/>
      <c r="HMU500" s="25"/>
      <c r="HMV500" s="25"/>
      <c r="HMW500" s="25"/>
      <c r="HMX500" s="25"/>
      <c r="HMY500" s="25"/>
      <c r="HMZ500" s="25"/>
      <c r="HNA500" s="25"/>
      <c r="HNB500" s="25"/>
      <c r="HNC500" s="25"/>
      <c r="HND500" s="25"/>
      <c r="HNE500" s="25"/>
      <c r="HNF500" s="25"/>
      <c r="HNG500" s="25"/>
      <c r="HNH500" s="25"/>
      <c r="HNI500" s="25"/>
      <c r="HNJ500" s="25"/>
      <c r="HNK500" s="25"/>
      <c r="HNL500" s="25"/>
      <c r="HNM500" s="25"/>
      <c r="HNN500" s="25"/>
      <c r="HNO500" s="25"/>
      <c r="HNP500" s="25"/>
      <c r="HNQ500" s="25"/>
      <c r="HNR500" s="25"/>
      <c r="HNS500" s="25"/>
      <c r="HNT500" s="25"/>
      <c r="HNU500" s="25"/>
      <c r="HNV500" s="25"/>
      <c r="HNW500" s="25"/>
      <c r="HNX500" s="25"/>
      <c r="HNY500" s="25"/>
      <c r="HNZ500" s="25"/>
      <c r="HOA500" s="25"/>
      <c r="HOB500" s="25"/>
      <c r="HOC500" s="25"/>
      <c r="HOD500" s="25"/>
      <c r="HOE500" s="25"/>
      <c r="HOF500" s="25"/>
      <c r="HOG500" s="25"/>
      <c r="HOH500" s="25"/>
      <c r="HOI500" s="25"/>
      <c r="HOJ500" s="25"/>
      <c r="HOK500" s="25"/>
      <c r="HOL500" s="25"/>
      <c r="HOM500" s="25"/>
      <c r="HON500" s="25"/>
      <c r="HOO500" s="25"/>
      <c r="HOP500" s="25"/>
      <c r="HOQ500" s="25"/>
      <c r="HOR500" s="25"/>
      <c r="HOS500" s="25"/>
      <c r="HOT500" s="25"/>
      <c r="HOU500" s="25"/>
      <c r="HOV500" s="25"/>
      <c r="HOW500" s="25"/>
      <c r="HOX500" s="25"/>
      <c r="HOY500" s="25"/>
      <c r="HOZ500" s="25"/>
      <c r="HPA500" s="25"/>
      <c r="HPB500" s="25"/>
      <c r="HPC500" s="25"/>
      <c r="HPD500" s="25"/>
      <c r="HPE500" s="25"/>
      <c r="HPF500" s="25"/>
      <c r="HPG500" s="25"/>
      <c r="HPH500" s="25"/>
      <c r="HPI500" s="25"/>
      <c r="HPJ500" s="25"/>
      <c r="HPK500" s="25"/>
      <c r="HPL500" s="25"/>
      <c r="HPM500" s="25"/>
      <c r="HPN500" s="25"/>
      <c r="HPO500" s="25"/>
      <c r="HPP500" s="25"/>
      <c r="HPQ500" s="25"/>
      <c r="HPR500" s="25"/>
      <c r="HPS500" s="25"/>
      <c r="HPT500" s="25"/>
      <c r="HPU500" s="25"/>
      <c r="HPV500" s="25"/>
      <c r="HPW500" s="25"/>
      <c r="HPX500" s="25"/>
      <c r="HPY500" s="25"/>
      <c r="HPZ500" s="25"/>
      <c r="HQA500" s="25"/>
      <c r="HQB500" s="25"/>
      <c r="HQC500" s="25"/>
      <c r="HQD500" s="25"/>
      <c r="HQE500" s="25"/>
      <c r="HQF500" s="25"/>
      <c r="HQG500" s="25"/>
      <c r="HQH500" s="25"/>
      <c r="HQI500" s="25"/>
      <c r="HQJ500" s="25"/>
      <c r="HQK500" s="25"/>
      <c r="HQL500" s="25"/>
      <c r="HQM500" s="25"/>
      <c r="HQN500" s="25"/>
      <c r="HQO500" s="25"/>
      <c r="HQP500" s="25"/>
      <c r="HQQ500" s="25"/>
      <c r="HQR500" s="25"/>
      <c r="HQS500" s="25"/>
      <c r="HQT500" s="25"/>
      <c r="HQU500" s="25"/>
      <c r="HQV500" s="25"/>
      <c r="HQW500" s="25"/>
      <c r="HQX500" s="25"/>
      <c r="HQY500" s="25"/>
      <c r="HQZ500" s="25"/>
      <c r="HRA500" s="25"/>
      <c r="HRB500" s="25"/>
      <c r="HRC500" s="25"/>
      <c r="HRD500" s="25"/>
      <c r="HRE500" s="25"/>
      <c r="HRF500" s="25"/>
      <c r="HRG500" s="25"/>
      <c r="HRH500" s="25"/>
      <c r="HRI500" s="25"/>
      <c r="HRJ500" s="25"/>
      <c r="HRK500" s="25"/>
      <c r="HRL500" s="25"/>
      <c r="HRM500" s="25"/>
      <c r="HRN500" s="25"/>
      <c r="HRO500" s="25"/>
      <c r="HRP500" s="25"/>
      <c r="HRQ500" s="25"/>
      <c r="HRR500" s="25"/>
      <c r="HRS500" s="25"/>
      <c r="HRT500" s="25"/>
      <c r="HRU500" s="25"/>
      <c r="HRV500" s="25"/>
      <c r="HRW500" s="25"/>
      <c r="HRX500" s="25"/>
      <c r="HRY500" s="25"/>
      <c r="HRZ500" s="25"/>
      <c r="HSA500" s="25"/>
      <c r="HSB500" s="25"/>
      <c r="HSC500" s="25"/>
      <c r="HSD500" s="25"/>
      <c r="HSE500" s="25"/>
      <c r="HSF500" s="25"/>
      <c r="HSG500" s="25"/>
      <c r="HSH500" s="25"/>
      <c r="HSI500" s="25"/>
      <c r="HSJ500" s="25"/>
      <c r="HSK500" s="25"/>
      <c r="HSL500" s="25"/>
      <c r="HSM500" s="25"/>
      <c r="HSN500" s="25"/>
      <c r="HSO500" s="25"/>
      <c r="HSP500" s="25"/>
      <c r="HSQ500" s="25"/>
      <c r="HSR500" s="25"/>
      <c r="HSS500" s="25"/>
      <c r="HST500" s="25"/>
      <c r="HSU500" s="25"/>
      <c r="HSV500" s="25"/>
      <c r="HSW500" s="25"/>
      <c r="HSX500" s="25"/>
      <c r="HSY500" s="25"/>
      <c r="HSZ500" s="25"/>
      <c r="HTA500" s="25"/>
      <c r="HTB500" s="25"/>
      <c r="HTC500" s="25"/>
      <c r="HTD500" s="25"/>
      <c r="HTE500" s="25"/>
      <c r="HTF500" s="25"/>
      <c r="HTG500" s="25"/>
      <c r="HTH500" s="25"/>
      <c r="HTI500" s="25"/>
      <c r="HTJ500" s="25"/>
      <c r="HTK500" s="25"/>
      <c r="HTL500" s="25"/>
      <c r="HTM500" s="25"/>
      <c r="HTN500" s="25"/>
      <c r="HTO500" s="25"/>
      <c r="HTP500" s="25"/>
      <c r="HTQ500" s="25"/>
      <c r="HTR500" s="25"/>
      <c r="HTS500" s="25"/>
      <c r="HTT500" s="25"/>
      <c r="HTU500" s="25"/>
      <c r="HTV500" s="25"/>
      <c r="HTW500" s="25"/>
      <c r="HTX500" s="25"/>
      <c r="HTY500" s="25"/>
      <c r="HTZ500" s="25"/>
      <c r="HUA500" s="25"/>
      <c r="HUB500" s="25"/>
      <c r="HUC500" s="25"/>
      <c r="HUD500" s="25"/>
      <c r="HUE500" s="25"/>
      <c r="HUF500" s="25"/>
      <c r="HUG500" s="25"/>
      <c r="HUH500" s="25"/>
      <c r="HUI500" s="25"/>
      <c r="HUJ500" s="25"/>
      <c r="HUK500" s="25"/>
      <c r="HUL500" s="25"/>
      <c r="HUM500" s="25"/>
      <c r="HUN500" s="25"/>
      <c r="HUO500" s="25"/>
      <c r="HUP500" s="25"/>
      <c r="HUQ500" s="25"/>
      <c r="HUR500" s="25"/>
      <c r="HUS500" s="25"/>
      <c r="HUT500" s="25"/>
      <c r="HUU500" s="25"/>
      <c r="HUV500" s="25"/>
      <c r="HUW500" s="25"/>
      <c r="HUX500" s="25"/>
      <c r="HUY500" s="25"/>
      <c r="HUZ500" s="25"/>
      <c r="HVA500" s="25"/>
      <c r="HVB500" s="25"/>
      <c r="HVC500" s="25"/>
      <c r="HVD500" s="25"/>
      <c r="HVE500" s="25"/>
      <c r="HVF500" s="25"/>
      <c r="HVG500" s="25"/>
      <c r="HVH500" s="25"/>
      <c r="HVI500" s="25"/>
      <c r="HVJ500" s="25"/>
      <c r="HVK500" s="25"/>
      <c r="HVL500" s="25"/>
      <c r="HVM500" s="25"/>
      <c r="HVN500" s="25"/>
      <c r="HVO500" s="25"/>
      <c r="HVP500" s="25"/>
      <c r="HVQ500" s="25"/>
      <c r="HVR500" s="25"/>
      <c r="HVS500" s="25"/>
      <c r="HVT500" s="25"/>
      <c r="HVU500" s="25"/>
      <c r="HVV500" s="25"/>
      <c r="HVW500" s="25"/>
      <c r="HVX500" s="25"/>
      <c r="HVY500" s="25"/>
      <c r="HVZ500" s="25"/>
      <c r="HWA500" s="25"/>
      <c r="HWB500" s="25"/>
      <c r="HWC500" s="25"/>
      <c r="HWD500" s="25"/>
      <c r="HWE500" s="25"/>
      <c r="HWF500" s="25"/>
      <c r="HWG500" s="25"/>
      <c r="HWH500" s="25"/>
      <c r="HWI500" s="25"/>
      <c r="HWJ500" s="25"/>
      <c r="HWK500" s="25"/>
      <c r="HWL500" s="25"/>
      <c r="HWM500" s="25"/>
      <c r="HWN500" s="25"/>
      <c r="HWO500" s="25"/>
      <c r="HWP500" s="25"/>
      <c r="HWQ500" s="25"/>
      <c r="HWR500" s="25"/>
      <c r="HWS500" s="25"/>
      <c r="HWT500" s="25"/>
      <c r="HWU500" s="25"/>
      <c r="HWV500" s="25"/>
      <c r="HWW500" s="25"/>
      <c r="HWX500" s="25"/>
      <c r="HWY500" s="25"/>
      <c r="HWZ500" s="25"/>
      <c r="HXA500" s="25"/>
      <c r="HXB500" s="25"/>
      <c r="HXC500" s="25"/>
      <c r="HXD500" s="25"/>
      <c r="HXE500" s="25"/>
      <c r="HXF500" s="25"/>
      <c r="HXG500" s="25"/>
      <c r="HXH500" s="25"/>
      <c r="HXI500" s="25"/>
      <c r="HXJ500" s="25"/>
      <c r="HXK500" s="25"/>
      <c r="HXL500" s="25"/>
      <c r="HXM500" s="25"/>
      <c r="HXN500" s="25"/>
      <c r="HXO500" s="25"/>
      <c r="HXP500" s="25"/>
      <c r="HXQ500" s="25"/>
      <c r="HXR500" s="25"/>
      <c r="HXS500" s="25"/>
      <c r="HXT500" s="25"/>
      <c r="HXU500" s="25"/>
      <c r="HXV500" s="25"/>
      <c r="HXW500" s="25"/>
      <c r="HXX500" s="25"/>
      <c r="HXY500" s="25"/>
      <c r="HXZ500" s="25"/>
      <c r="HYA500" s="25"/>
      <c r="HYB500" s="25"/>
      <c r="HYC500" s="25"/>
      <c r="HYD500" s="25"/>
      <c r="HYE500" s="25"/>
      <c r="HYF500" s="25"/>
      <c r="HYG500" s="25"/>
      <c r="HYH500" s="25"/>
      <c r="HYI500" s="25"/>
      <c r="HYJ500" s="25"/>
      <c r="HYK500" s="25"/>
      <c r="HYL500" s="25"/>
      <c r="HYM500" s="25"/>
      <c r="HYN500" s="25"/>
      <c r="HYO500" s="25"/>
      <c r="HYP500" s="25"/>
      <c r="HYQ500" s="25"/>
      <c r="HYR500" s="25"/>
      <c r="HYS500" s="25"/>
      <c r="HYT500" s="25"/>
      <c r="HYU500" s="25"/>
      <c r="HYV500" s="25"/>
      <c r="HYW500" s="25"/>
      <c r="HYX500" s="25"/>
      <c r="HYY500" s="25"/>
      <c r="HYZ500" s="25"/>
      <c r="HZA500" s="25"/>
      <c r="HZB500" s="25"/>
      <c r="HZC500" s="25"/>
      <c r="HZD500" s="25"/>
      <c r="HZE500" s="25"/>
      <c r="HZF500" s="25"/>
      <c r="HZG500" s="25"/>
      <c r="HZH500" s="25"/>
      <c r="HZI500" s="25"/>
      <c r="HZJ500" s="25"/>
      <c r="HZK500" s="25"/>
      <c r="HZL500" s="25"/>
      <c r="HZM500" s="25"/>
      <c r="HZN500" s="25"/>
      <c r="HZO500" s="25"/>
      <c r="HZP500" s="25"/>
      <c r="HZQ500" s="25"/>
      <c r="HZR500" s="25"/>
      <c r="HZS500" s="25"/>
      <c r="HZT500" s="25"/>
      <c r="HZU500" s="25"/>
      <c r="HZV500" s="25"/>
      <c r="HZW500" s="25"/>
      <c r="HZX500" s="25"/>
      <c r="HZY500" s="25"/>
      <c r="HZZ500" s="25"/>
      <c r="IAA500" s="25"/>
      <c r="IAB500" s="25"/>
      <c r="IAC500" s="25"/>
      <c r="IAD500" s="25"/>
      <c r="IAE500" s="25"/>
      <c r="IAF500" s="25"/>
      <c r="IAG500" s="25"/>
      <c r="IAH500" s="25"/>
      <c r="IAI500" s="25"/>
      <c r="IAJ500" s="25"/>
      <c r="IAK500" s="25"/>
      <c r="IAL500" s="25"/>
      <c r="IAM500" s="25"/>
      <c r="IAN500" s="25"/>
      <c r="IAO500" s="25"/>
      <c r="IAP500" s="25"/>
      <c r="IAQ500" s="25"/>
      <c r="IAR500" s="25"/>
      <c r="IAS500" s="25"/>
      <c r="IAT500" s="25"/>
      <c r="IAU500" s="25"/>
      <c r="IAV500" s="25"/>
      <c r="IAW500" s="25"/>
      <c r="IAX500" s="25"/>
      <c r="IAY500" s="25"/>
      <c r="IAZ500" s="25"/>
      <c r="IBA500" s="25"/>
      <c r="IBB500" s="25"/>
      <c r="IBC500" s="25"/>
      <c r="IBD500" s="25"/>
      <c r="IBE500" s="25"/>
      <c r="IBF500" s="25"/>
      <c r="IBG500" s="25"/>
      <c r="IBH500" s="25"/>
      <c r="IBI500" s="25"/>
      <c r="IBJ500" s="25"/>
      <c r="IBK500" s="25"/>
      <c r="IBL500" s="25"/>
      <c r="IBM500" s="25"/>
      <c r="IBN500" s="25"/>
      <c r="IBO500" s="25"/>
      <c r="IBP500" s="25"/>
      <c r="IBQ500" s="25"/>
      <c r="IBR500" s="25"/>
      <c r="IBS500" s="25"/>
      <c r="IBT500" s="25"/>
      <c r="IBU500" s="25"/>
      <c r="IBV500" s="25"/>
      <c r="IBW500" s="25"/>
      <c r="IBX500" s="25"/>
      <c r="IBY500" s="25"/>
      <c r="IBZ500" s="25"/>
      <c r="ICA500" s="25"/>
      <c r="ICB500" s="25"/>
      <c r="ICC500" s="25"/>
      <c r="ICD500" s="25"/>
      <c r="ICE500" s="25"/>
      <c r="ICF500" s="25"/>
      <c r="ICG500" s="25"/>
      <c r="ICH500" s="25"/>
      <c r="ICI500" s="25"/>
      <c r="ICJ500" s="25"/>
      <c r="ICK500" s="25"/>
      <c r="ICL500" s="25"/>
      <c r="ICM500" s="25"/>
      <c r="ICN500" s="25"/>
      <c r="ICO500" s="25"/>
      <c r="ICP500" s="25"/>
      <c r="ICQ500" s="25"/>
      <c r="ICR500" s="25"/>
      <c r="ICS500" s="25"/>
      <c r="ICT500" s="25"/>
      <c r="ICU500" s="25"/>
      <c r="ICV500" s="25"/>
      <c r="ICW500" s="25"/>
      <c r="ICX500" s="25"/>
      <c r="ICY500" s="25"/>
      <c r="ICZ500" s="25"/>
      <c r="IDA500" s="25"/>
      <c r="IDB500" s="25"/>
      <c r="IDC500" s="25"/>
      <c r="IDD500" s="25"/>
      <c r="IDE500" s="25"/>
      <c r="IDF500" s="25"/>
      <c r="IDG500" s="25"/>
      <c r="IDH500" s="25"/>
      <c r="IDI500" s="25"/>
      <c r="IDJ500" s="25"/>
      <c r="IDK500" s="25"/>
      <c r="IDL500" s="25"/>
      <c r="IDM500" s="25"/>
      <c r="IDN500" s="25"/>
      <c r="IDO500" s="25"/>
      <c r="IDP500" s="25"/>
      <c r="IDQ500" s="25"/>
      <c r="IDR500" s="25"/>
      <c r="IDS500" s="25"/>
      <c r="IDT500" s="25"/>
      <c r="IDU500" s="25"/>
      <c r="IDV500" s="25"/>
      <c r="IDW500" s="25"/>
      <c r="IDX500" s="25"/>
      <c r="IDY500" s="25"/>
      <c r="IDZ500" s="25"/>
      <c r="IEA500" s="25"/>
      <c r="IEB500" s="25"/>
      <c r="IEC500" s="25"/>
      <c r="IED500" s="25"/>
      <c r="IEE500" s="25"/>
      <c r="IEF500" s="25"/>
      <c r="IEG500" s="25"/>
      <c r="IEH500" s="25"/>
      <c r="IEI500" s="25"/>
      <c r="IEJ500" s="25"/>
      <c r="IEK500" s="25"/>
      <c r="IEL500" s="25"/>
      <c r="IEM500" s="25"/>
      <c r="IEN500" s="25"/>
      <c r="IEO500" s="25"/>
      <c r="IEP500" s="25"/>
      <c r="IEQ500" s="25"/>
      <c r="IER500" s="25"/>
      <c r="IES500" s="25"/>
      <c r="IET500" s="25"/>
      <c r="IEU500" s="25"/>
      <c r="IEV500" s="25"/>
      <c r="IEW500" s="25"/>
      <c r="IEX500" s="25"/>
      <c r="IEY500" s="25"/>
      <c r="IEZ500" s="25"/>
      <c r="IFA500" s="25"/>
      <c r="IFB500" s="25"/>
      <c r="IFC500" s="25"/>
      <c r="IFD500" s="25"/>
      <c r="IFE500" s="25"/>
      <c r="IFF500" s="25"/>
      <c r="IFG500" s="25"/>
      <c r="IFH500" s="25"/>
      <c r="IFI500" s="25"/>
      <c r="IFJ500" s="25"/>
      <c r="IFK500" s="25"/>
      <c r="IFL500" s="25"/>
      <c r="IFM500" s="25"/>
      <c r="IFN500" s="25"/>
      <c r="IFO500" s="25"/>
      <c r="IFP500" s="25"/>
      <c r="IFQ500" s="25"/>
      <c r="IFR500" s="25"/>
      <c r="IFS500" s="25"/>
      <c r="IFT500" s="25"/>
      <c r="IFU500" s="25"/>
      <c r="IFV500" s="25"/>
      <c r="IFW500" s="25"/>
      <c r="IFX500" s="25"/>
      <c r="IFY500" s="25"/>
      <c r="IFZ500" s="25"/>
      <c r="IGA500" s="25"/>
      <c r="IGB500" s="25"/>
      <c r="IGC500" s="25"/>
      <c r="IGD500" s="25"/>
      <c r="IGE500" s="25"/>
      <c r="IGF500" s="25"/>
      <c r="IGG500" s="25"/>
      <c r="IGH500" s="25"/>
      <c r="IGI500" s="25"/>
      <c r="IGJ500" s="25"/>
      <c r="IGK500" s="25"/>
      <c r="IGL500" s="25"/>
      <c r="IGM500" s="25"/>
      <c r="IGN500" s="25"/>
      <c r="IGO500" s="25"/>
      <c r="IGP500" s="25"/>
      <c r="IGQ500" s="25"/>
      <c r="IGR500" s="25"/>
      <c r="IGS500" s="25"/>
      <c r="IGT500" s="25"/>
      <c r="IGU500" s="25"/>
      <c r="IGV500" s="25"/>
      <c r="IGW500" s="25"/>
      <c r="IGX500" s="25"/>
      <c r="IGY500" s="25"/>
      <c r="IGZ500" s="25"/>
      <c r="IHA500" s="25"/>
      <c r="IHB500" s="25"/>
      <c r="IHC500" s="25"/>
      <c r="IHD500" s="25"/>
      <c r="IHE500" s="25"/>
      <c r="IHF500" s="25"/>
      <c r="IHG500" s="25"/>
      <c r="IHH500" s="25"/>
      <c r="IHI500" s="25"/>
      <c r="IHJ500" s="25"/>
      <c r="IHK500" s="25"/>
      <c r="IHL500" s="25"/>
      <c r="IHM500" s="25"/>
      <c r="IHN500" s="25"/>
      <c r="IHO500" s="25"/>
      <c r="IHP500" s="25"/>
      <c r="IHQ500" s="25"/>
      <c r="IHR500" s="25"/>
      <c r="IHS500" s="25"/>
      <c r="IHT500" s="25"/>
      <c r="IHU500" s="25"/>
      <c r="IHV500" s="25"/>
      <c r="IHW500" s="25"/>
      <c r="IHX500" s="25"/>
      <c r="IHY500" s="25"/>
      <c r="IHZ500" s="25"/>
      <c r="IIA500" s="25"/>
      <c r="IIB500" s="25"/>
      <c r="IIC500" s="25"/>
      <c r="IID500" s="25"/>
      <c r="IIE500" s="25"/>
      <c r="IIF500" s="25"/>
      <c r="IIG500" s="25"/>
      <c r="IIH500" s="25"/>
      <c r="III500" s="25"/>
      <c r="IIJ500" s="25"/>
      <c r="IIK500" s="25"/>
      <c r="IIL500" s="25"/>
      <c r="IIM500" s="25"/>
      <c r="IIN500" s="25"/>
      <c r="IIO500" s="25"/>
      <c r="IIP500" s="25"/>
      <c r="IIQ500" s="25"/>
      <c r="IIR500" s="25"/>
      <c r="IIS500" s="25"/>
      <c r="IIT500" s="25"/>
      <c r="IIU500" s="25"/>
      <c r="IIV500" s="25"/>
      <c r="IIW500" s="25"/>
      <c r="IIX500" s="25"/>
      <c r="IIY500" s="25"/>
      <c r="IIZ500" s="25"/>
      <c r="IJA500" s="25"/>
      <c r="IJB500" s="25"/>
      <c r="IJC500" s="25"/>
      <c r="IJD500" s="25"/>
      <c r="IJE500" s="25"/>
      <c r="IJF500" s="25"/>
      <c r="IJG500" s="25"/>
      <c r="IJH500" s="25"/>
      <c r="IJI500" s="25"/>
      <c r="IJJ500" s="25"/>
      <c r="IJK500" s="25"/>
      <c r="IJL500" s="25"/>
      <c r="IJM500" s="25"/>
      <c r="IJN500" s="25"/>
      <c r="IJO500" s="25"/>
      <c r="IJP500" s="25"/>
      <c r="IJQ500" s="25"/>
      <c r="IJR500" s="25"/>
      <c r="IJS500" s="25"/>
      <c r="IJT500" s="25"/>
      <c r="IJU500" s="25"/>
      <c r="IJV500" s="25"/>
      <c r="IJW500" s="25"/>
      <c r="IJX500" s="25"/>
      <c r="IJY500" s="25"/>
      <c r="IJZ500" s="25"/>
      <c r="IKA500" s="25"/>
      <c r="IKB500" s="25"/>
      <c r="IKC500" s="25"/>
      <c r="IKD500" s="25"/>
      <c r="IKE500" s="25"/>
      <c r="IKF500" s="25"/>
      <c r="IKG500" s="25"/>
      <c r="IKH500" s="25"/>
      <c r="IKI500" s="25"/>
      <c r="IKJ500" s="25"/>
      <c r="IKK500" s="25"/>
      <c r="IKL500" s="25"/>
      <c r="IKM500" s="25"/>
      <c r="IKN500" s="25"/>
      <c r="IKO500" s="25"/>
      <c r="IKP500" s="25"/>
      <c r="IKQ500" s="25"/>
      <c r="IKR500" s="25"/>
      <c r="IKS500" s="25"/>
      <c r="IKT500" s="25"/>
      <c r="IKU500" s="25"/>
      <c r="IKV500" s="25"/>
      <c r="IKW500" s="25"/>
      <c r="IKX500" s="25"/>
      <c r="IKY500" s="25"/>
      <c r="IKZ500" s="25"/>
      <c r="ILA500" s="25"/>
      <c r="ILB500" s="25"/>
      <c r="ILC500" s="25"/>
      <c r="ILD500" s="25"/>
      <c r="ILE500" s="25"/>
      <c r="ILF500" s="25"/>
      <c r="ILG500" s="25"/>
      <c r="ILH500" s="25"/>
      <c r="ILI500" s="25"/>
      <c r="ILJ500" s="25"/>
      <c r="ILK500" s="25"/>
      <c r="ILL500" s="25"/>
      <c r="ILM500" s="25"/>
      <c r="ILN500" s="25"/>
      <c r="ILO500" s="25"/>
      <c r="ILP500" s="25"/>
      <c r="ILQ500" s="25"/>
      <c r="ILR500" s="25"/>
      <c r="ILS500" s="25"/>
      <c r="ILT500" s="25"/>
      <c r="ILU500" s="25"/>
      <c r="ILV500" s="25"/>
      <c r="ILW500" s="25"/>
      <c r="ILX500" s="25"/>
      <c r="ILY500" s="25"/>
      <c r="ILZ500" s="25"/>
      <c r="IMA500" s="25"/>
      <c r="IMB500" s="25"/>
      <c r="IMC500" s="25"/>
      <c r="IMD500" s="25"/>
      <c r="IME500" s="25"/>
      <c r="IMF500" s="25"/>
      <c r="IMG500" s="25"/>
      <c r="IMH500" s="25"/>
      <c r="IMI500" s="25"/>
      <c r="IMJ500" s="25"/>
      <c r="IMK500" s="25"/>
      <c r="IML500" s="25"/>
      <c r="IMM500" s="25"/>
      <c r="IMN500" s="25"/>
      <c r="IMO500" s="25"/>
      <c r="IMP500" s="25"/>
      <c r="IMQ500" s="25"/>
      <c r="IMR500" s="25"/>
      <c r="IMS500" s="25"/>
      <c r="IMT500" s="25"/>
      <c r="IMU500" s="25"/>
      <c r="IMV500" s="25"/>
      <c r="IMW500" s="25"/>
      <c r="IMX500" s="25"/>
      <c r="IMY500" s="25"/>
      <c r="IMZ500" s="25"/>
      <c r="INA500" s="25"/>
      <c r="INB500" s="25"/>
      <c r="INC500" s="25"/>
      <c r="IND500" s="25"/>
      <c r="INE500" s="25"/>
      <c r="INF500" s="25"/>
      <c r="ING500" s="25"/>
      <c r="INH500" s="25"/>
      <c r="INI500" s="25"/>
      <c r="INJ500" s="25"/>
      <c r="INK500" s="25"/>
      <c r="INL500" s="25"/>
      <c r="INM500" s="25"/>
      <c r="INN500" s="25"/>
      <c r="INO500" s="25"/>
      <c r="INP500" s="25"/>
      <c r="INQ500" s="25"/>
      <c r="INR500" s="25"/>
      <c r="INS500" s="25"/>
      <c r="INT500" s="25"/>
      <c r="INU500" s="25"/>
      <c r="INV500" s="25"/>
      <c r="INW500" s="25"/>
      <c r="INX500" s="25"/>
      <c r="INY500" s="25"/>
      <c r="INZ500" s="25"/>
      <c r="IOA500" s="25"/>
      <c r="IOB500" s="25"/>
      <c r="IOC500" s="25"/>
      <c r="IOD500" s="25"/>
      <c r="IOE500" s="25"/>
      <c r="IOF500" s="25"/>
      <c r="IOG500" s="25"/>
      <c r="IOH500" s="25"/>
      <c r="IOI500" s="25"/>
      <c r="IOJ500" s="25"/>
      <c r="IOK500" s="25"/>
      <c r="IOL500" s="25"/>
      <c r="IOM500" s="25"/>
      <c r="ION500" s="25"/>
      <c r="IOO500" s="25"/>
      <c r="IOP500" s="25"/>
      <c r="IOQ500" s="25"/>
      <c r="IOR500" s="25"/>
      <c r="IOS500" s="25"/>
      <c r="IOT500" s="25"/>
      <c r="IOU500" s="25"/>
      <c r="IOV500" s="25"/>
      <c r="IOW500" s="25"/>
      <c r="IOX500" s="25"/>
      <c r="IOY500" s="25"/>
      <c r="IOZ500" s="25"/>
      <c r="IPA500" s="25"/>
      <c r="IPB500" s="25"/>
      <c r="IPC500" s="25"/>
      <c r="IPD500" s="25"/>
      <c r="IPE500" s="25"/>
      <c r="IPF500" s="25"/>
      <c r="IPG500" s="25"/>
      <c r="IPH500" s="25"/>
      <c r="IPI500" s="25"/>
      <c r="IPJ500" s="25"/>
      <c r="IPK500" s="25"/>
      <c r="IPL500" s="25"/>
      <c r="IPM500" s="25"/>
      <c r="IPN500" s="25"/>
      <c r="IPO500" s="25"/>
      <c r="IPP500" s="25"/>
      <c r="IPQ500" s="25"/>
      <c r="IPR500" s="25"/>
      <c r="IPS500" s="25"/>
      <c r="IPT500" s="25"/>
      <c r="IPU500" s="25"/>
      <c r="IPV500" s="25"/>
      <c r="IPW500" s="25"/>
      <c r="IPX500" s="25"/>
      <c r="IPY500" s="25"/>
      <c r="IPZ500" s="25"/>
      <c r="IQA500" s="25"/>
      <c r="IQB500" s="25"/>
      <c r="IQC500" s="25"/>
      <c r="IQD500" s="25"/>
      <c r="IQE500" s="25"/>
      <c r="IQF500" s="25"/>
      <c r="IQG500" s="25"/>
      <c r="IQH500" s="25"/>
      <c r="IQI500" s="25"/>
      <c r="IQJ500" s="25"/>
      <c r="IQK500" s="25"/>
      <c r="IQL500" s="25"/>
      <c r="IQM500" s="25"/>
      <c r="IQN500" s="25"/>
      <c r="IQO500" s="25"/>
      <c r="IQP500" s="25"/>
      <c r="IQQ500" s="25"/>
      <c r="IQR500" s="25"/>
      <c r="IQS500" s="25"/>
      <c r="IQT500" s="25"/>
      <c r="IQU500" s="25"/>
      <c r="IQV500" s="25"/>
      <c r="IQW500" s="25"/>
      <c r="IQX500" s="25"/>
      <c r="IQY500" s="25"/>
      <c r="IQZ500" s="25"/>
      <c r="IRA500" s="25"/>
      <c r="IRB500" s="25"/>
      <c r="IRC500" s="25"/>
      <c r="IRD500" s="25"/>
      <c r="IRE500" s="25"/>
      <c r="IRF500" s="25"/>
      <c r="IRG500" s="25"/>
      <c r="IRH500" s="25"/>
      <c r="IRI500" s="25"/>
      <c r="IRJ500" s="25"/>
      <c r="IRK500" s="25"/>
      <c r="IRL500" s="25"/>
      <c r="IRM500" s="25"/>
      <c r="IRN500" s="25"/>
      <c r="IRO500" s="25"/>
      <c r="IRP500" s="25"/>
      <c r="IRQ500" s="25"/>
      <c r="IRR500" s="25"/>
      <c r="IRS500" s="25"/>
      <c r="IRT500" s="25"/>
      <c r="IRU500" s="25"/>
      <c r="IRV500" s="25"/>
      <c r="IRW500" s="25"/>
      <c r="IRX500" s="25"/>
      <c r="IRY500" s="25"/>
      <c r="IRZ500" s="25"/>
      <c r="ISA500" s="25"/>
      <c r="ISB500" s="25"/>
      <c r="ISC500" s="25"/>
      <c r="ISD500" s="25"/>
      <c r="ISE500" s="25"/>
      <c r="ISF500" s="25"/>
      <c r="ISG500" s="25"/>
      <c r="ISH500" s="25"/>
      <c r="ISI500" s="25"/>
      <c r="ISJ500" s="25"/>
      <c r="ISK500" s="25"/>
      <c r="ISL500" s="25"/>
      <c r="ISM500" s="25"/>
      <c r="ISN500" s="25"/>
      <c r="ISO500" s="25"/>
      <c r="ISP500" s="25"/>
      <c r="ISQ500" s="25"/>
      <c r="ISR500" s="25"/>
      <c r="ISS500" s="25"/>
      <c r="IST500" s="25"/>
      <c r="ISU500" s="25"/>
      <c r="ISV500" s="25"/>
      <c r="ISW500" s="25"/>
      <c r="ISX500" s="25"/>
      <c r="ISY500" s="25"/>
      <c r="ISZ500" s="25"/>
      <c r="ITA500" s="25"/>
      <c r="ITB500" s="25"/>
      <c r="ITC500" s="25"/>
      <c r="ITD500" s="25"/>
      <c r="ITE500" s="25"/>
      <c r="ITF500" s="25"/>
      <c r="ITG500" s="25"/>
      <c r="ITH500" s="25"/>
      <c r="ITI500" s="25"/>
      <c r="ITJ500" s="25"/>
      <c r="ITK500" s="25"/>
      <c r="ITL500" s="25"/>
      <c r="ITM500" s="25"/>
      <c r="ITN500" s="25"/>
      <c r="ITO500" s="25"/>
      <c r="ITP500" s="25"/>
      <c r="ITQ500" s="25"/>
      <c r="ITR500" s="25"/>
      <c r="ITS500" s="25"/>
      <c r="ITT500" s="25"/>
      <c r="ITU500" s="25"/>
      <c r="ITV500" s="25"/>
      <c r="ITW500" s="25"/>
      <c r="ITX500" s="25"/>
      <c r="ITY500" s="25"/>
      <c r="ITZ500" s="25"/>
      <c r="IUA500" s="25"/>
      <c r="IUB500" s="25"/>
      <c r="IUC500" s="25"/>
      <c r="IUD500" s="25"/>
      <c r="IUE500" s="25"/>
      <c r="IUF500" s="25"/>
      <c r="IUG500" s="25"/>
      <c r="IUH500" s="25"/>
      <c r="IUI500" s="25"/>
      <c r="IUJ500" s="25"/>
      <c r="IUK500" s="25"/>
      <c r="IUL500" s="25"/>
      <c r="IUM500" s="25"/>
      <c r="IUN500" s="25"/>
      <c r="IUO500" s="25"/>
      <c r="IUP500" s="25"/>
      <c r="IUQ500" s="25"/>
      <c r="IUR500" s="25"/>
      <c r="IUS500" s="25"/>
      <c r="IUT500" s="25"/>
      <c r="IUU500" s="25"/>
      <c r="IUV500" s="25"/>
      <c r="IUW500" s="25"/>
      <c r="IUX500" s="25"/>
      <c r="IUY500" s="25"/>
      <c r="IUZ500" s="25"/>
      <c r="IVA500" s="25"/>
      <c r="IVB500" s="25"/>
      <c r="IVC500" s="25"/>
      <c r="IVD500" s="25"/>
      <c r="IVE500" s="25"/>
      <c r="IVF500" s="25"/>
      <c r="IVG500" s="25"/>
      <c r="IVH500" s="25"/>
      <c r="IVI500" s="25"/>
      <c r="IVJ500" s="25"/>
      <c r="IVK500" s="25"/>
      <c r="IVL500" s="25"/>
      <c r="IVM500" s="25"/>
      <c r="IVN500" s="25"/>
      <c r="IVO500" s="25"/>
      <c r="IVP500" s="25"/>
      <c r="IVQ500" s="25"/>
      <c r="IVR500" s="25"/>
      <c r="IVS500" s="25"/>
      <c r="IVT500" s="25"/>
      <c r="IVU500" s="25"/>
      <c r="IVV500" s="25"/>
      <c r="IVW500" s="25"/>
      <c r="IVX500" s="25"/>
      <c r="IVY500" s="25"/>
      <c r="IVZ500" s="25"/>
      <c r="IWA500" s="25"/>
      <c r="IWB500" s="25"/>
      <c r="IWC500" s="25"/>
      <c r="IWD500" s="25"/>
      <c r="IWE500" s="25"/>
      <c r="IWF500" s="25"/>
      <c r="IWG500" s="25"/>
      <c r="IWH500" s="25"/>
      <c r="IWI500" s="25"/>
      <c r="IWJ500" s="25"/>
      <c r="IWK500" s="25"/>
      <c r="IWL500" s="25"/>
      <c r="IWM500" s="25"/>
      <c r="IWN500" s="25"/>
      <c r="IWO500" s="25"/>
      <c r="IWP500" s="25"/>
      <c r="IWQ500" s="25"/>
      <c r="IWR500" s="25"/>
      <c r="IWS500" s="25"/>
      <c r="IWT500" s="25"/>
      <c r="IWU500" s="25"/>
      <c r="IWV500" s="25"/>
      <c r="IWW500" s="25"/>
      <c r="IWX500" s="25"/>
      <c r="IWY500" s="25"/>
      <c r="IWZ500" s="25"/>
      <c r="IXA500" s="25"/>
      <c r="IXB500" s="25"/>
      <c r="IXC500" s="25"/>
      <c r="IXD500" s="25"/>
      <c r="IXE500" s="25"/>
      <c r="IXF500" s="25"/>
      <c r="IXG500" s="25"/>
      <c r="IXH500" s="25"/>
      <c r="IXI500" s="25"/>
      <c r="IXJ500" s="25"/>
      <c r="IXK500" s="25"/>
      <c r="IXL500" s="25"/>
      <c r="IXM500" s="25"/>
      <c r="IXN500" s="25"/>
      <c r="IXO500" s="25"/>
      <c r="IXP500" s="25"/>
      <c r="IXQ500" s="25"/>
      <c r="IXR500" s="25"/>
      <c r="IXS500" s="25"/>
      <c r="IXT500" s="25"/>
      <c r="IXU500" s="25"/>
      <c r="IXV500" s="25"/>
      <c r="IXW500" s="25"/>
      <c r="IXX500" s="25"/>
      <c r="IXY500" s="25"/>
      <c r="IXZ500" s="25"/>
      <c r="IYA500" s="25"/>
      <c r="IYB500" s="25"/>
      <c r="IYC500" s="25"/>
      <c r="IYD500" s="25"/>
      <c r="IYE500" s="25"/>
      <c r="IYF500" s="25"/>
      <c r="IYG500" s="25"/>
      <c r="IYH500" s="25"/>
      <c r="IYI500" s="25"/>
      <c r="IYJ500" s="25"/>
      <c r="IYK500" s="25"/>
      <c r="IYL500" s="25"/>
      <c r="IYM500" s="25"/>
      <c r="IYN500" s="25"/>
      <c r="IYO500" s="25"/>
      <c r="IYP500" s="25"/>
      <c r="IYQ500" s="25"/>
      <c r="IYR500" s="25"/>
      <c r="IYS500" s="25"/>
      <c r="IYT500" s="25"/>
      <c r="IYU500" s="25"/>
      <c r="IYV500" s="25"/>
      <c r="IYW500" s="25"/>
      <c r="IYX500" s="25"/>
      <c r="IYY500" s="25"/>
      <c r="IYZ500" s="25"/>
      <c r="IZA500" s="25"/>
      <c r="IZB500" s="25"/>
      <c r="IZC500" s="25"/>
      <c r="IZD500" s="25"/>
      <c r="IZE500" s="25"/>
      <c r="IZF500" s="25"/>
      <c r="IZG500" s="25"/>
      <c r="IZH500" s="25"/>
      <c r="IZI500" s="25"/>
      <c r="IZJ500" s="25"/>
      <c r="IZK500" s="25"/>
      <c r="IZL500" s="25"/>
      <c r="IZM500" s="25"/>
      <c r="IZN500" s="25"/>
      <c r="IZO500" s="25"/>
      <c r="IZP500" s="25"/>
      <c r="IZQ500" s="25"/>
      <c r="IZR500" s="25"/>
      <c r="IZS500" s="25"/>
      <c r="IZT500" s="25"/>
      <c r="IZU500" s="25"/>
      <c r="IZV500" s="25"/>
      <c r="IZW500" s="25"/>
      <c r="IZX500" s="25"/>
      <c r="IZY500" s="25"/>
      <c r="IZZ500" s="25"/>
      <c r="JAA500" s="25"/>
      <c r="JAB500" s="25"/>
      <c r="JAC500" s="25"/>
      <c r="JAD500" s="25"/>
      <c r="JAE500" s="25"/>
      <c r="JAF500" s="25"/>
      <c r="JAG500" s="25"/>
      <c r="JAH500" s="25"/>
      <c r="JAI500" s="25"/>
      <c r="JAJ500" s="25"/>
      <c r="JAK500" s="25"/>
      <c r="JAL500" s="25"/>
      <c r="JAM500" s="25"/>
      <c r="JAN500" s="25"/>
      <c r="JAO500" s="25"/>
      <c r="JAP500" s="25"/>
      <c r="JAQ500" s="25"/>
      <c r="JAR500" s="25"/>
      <c r="JAS500" s="25"/>
      <c r="JAT500" s="25"/>
      <c r="JAU500" s="25"/>
      <c r="JAV500" s="25"/>
      <c r="JAW500" s="25"/>
      <c r="JAX500" s="25"/>
      <c r="JAY500" s="25"/>
      <c r="JAZ500" s="25"/>
      <c r="JBA500" s="25"/>
      <c r="JBB500" s="25"/>
      <c r="JBC500" s="25"/>
      <c r="JBD500" s="25"/>
      <c r="JBE500" s="25"/>
      <c r="JBF500" s="25"/>
      <c r="JBG500" s="25"/>
      <c r="JBH500" s="25"/>
      <c r="JBI500" s="25"/>
      <c r="JBJ500" s="25"/>
      <c r="JBK500" s="25"/>
      <c r="JBL500" s="25"/>
      <c r="JBM500" s="25"/>
      <c r="JBN500" s="25"/>
      <c r="JBO500" s="25"/>
      <c r="JBP500" s="25"/>
      <c r="JBQ500" s="25"/>
      <c r="JBR500" s="25"/>
      <c r="JBS500" s="25"/>
      <c r="JBT500" s="25"/>
      <c r="JBU500" s="25"/>
      <c r="JBV500" s="25"/>
      <c r="JBW500" s="25"/>
      <c r="JBX500" s="25"/>
      <c r="JBY500" s="25"/>
      <c r="JBZ500" s="25"/>
      <c r="JCA500" s="25"/>
      <c r="JCB500" s="25"/>
      <c r="JCC500" s="25"/>
      <c r="JCD500" s="25"/>
      <c r="JCE500" s="25"/>
      <c r="JCF500" s="25"/>
      <c r="JCG500" s="25"/>
      <c r="JCH500" s="25"/>
      <c r="JCI500" s="25"/>
      <c r="JCJ500" s="25"/>
      <c r="JCK500" s="25"/>
      <c r="JCL500" s="25"/>
      <c r="JCM500" s="25"/>
      <c r="JCN500" s="25"/>
      <c r="JCO500" s="25"/>
      <c r="JCP500" s="25"/>
      <c r="JCQ500" s="25"/>
      <c r="JCR500" s="25"/>
      <c r="JCS500" s="25"/>
      <c r="JCT500" s="25"/>
      <c r="JCU500" s="25"/>
      <c r="JCV500" s="25"/>
      <c r="JCW500" s="25"/>
      <c r="JCX500" s="25"/>
      <c r="JCY500" s="25"/>
      <c r="JCZ500" s="25"/>
      <c r="JDA500" s="25"/>
      <c r="JDB500" s="25"/>
      <c r="JDC500" s="25"/>
      <c r="JDD500" s="25"/>
      <c r="JDE500" s="25"/>
      <c r="JDF500" s="25"/>
      <c r="JDG500" s="25"/>
      <c r="JDH500" s="25"/>
      <c r="JDI500" s="25"/>
      <c r="JDJ500" s="25"/>
      <c r="JDK500" s="25"/>
      <c r="JDL500" s="25"/>
      <c r="JDM500" s="25"/>
      <c r="JDN500" s="25"/>
      <c r="JDO500" s="25"/>
      <c r="JDP500" s="25"/>
      <c r="JDQ500" s="25"/>
      <c r="JDR500" s="25"/>
      <c r="JDS500" s="25"/>
      <c r="JDT500" s="25"/>
      <c r="JDU500" s="25"/>
      <c r="JDV500" s="25"/>
      <c r="JDW500" s="25"/>
      <c r="JDX500" s="25"/>
      <c r="JDY500" s="25"/>
      <c r="JDZ500" s="25"/>
      <c r="JEA500" s="25"/>
      <c r="JEB500" s="25"/>
      <c r="JEC500" s="25"/>
      <c r="JED500" s="25"/>
      <c r="JEE500" s="25"/>
      <c r="JEF500" s="25"/>
      <c r="JEG500" s="25"/>
      <c r="JEH500" s="25"/>
      <c r="JEI500" s="25"/>
      <c r="JEJ500" s="25"/>
      <c r="JEK500" s="25"/>
      <c r="JEL500" s="25"/>
      <c r="JEM500" s="25"/>
      <c r="JEN500" s="25"/>
      <c r="JEO500" s="25"/>
      <c r="JEP500" s="25"/>
      <c r="JEQ500" s="25"/>
      <c r="JER500" s="25"/>
      <c r="JES500" s="25"/>
      <c r="JET500" s="25"/>
      <c r="JEU500" s="25"/>
      <c r="JEV500" s="25"/>
      <c r="JEW500" s="25"/>
      <c r="JEX500" s="25"/>
      <c r="JEY500" s="25"/>
      <c r="JEZ500" s="25"/>
      <c r="JFA500" s="25"/>
      <c r="JFB500" s="25"/>
      <c r="JFC500" s="25"/>
      <c r="JFD500" s="25"/>
      <c r="JFE500" s="25"/>
      <c r="JFF500" s="25"/>
      <c r="JFG500" s="25"/>
      <c r="JFH500" s="25"/>
      <c r="JFI500" s="25"/>
      <c r="JFJ500" s="25"/>
      <c r="JFK500" s="25"/>
      <c r="JFL500" s="25"/>
      <c r="JFM500" s="25"/>
      <c r="JFN500" s="25"/>
      <c r="JFO500" s="25"/>
      <c r="JFP500" s="25"/>
      <c r="JFQ500" s="25"/>
      <c r="JFR500" s="25"/>
      <c r="JFS500" s="25"/>
      <c r="JFT500" s="25"/>
      <c r="JFU500" s="25"/>
      <c r="JFV500" s="25"/>
      <c r="JFW500" s="25"/>
      <c r="JFX500" s="25"/>
      <c r="JFY500" s="25"/>
      <c r="JFZ500" s="25"/>
      <c r="JGA500" s="25"/>
      <c r="JGB500" s="25"/>
      <c r="JGC500" s="25"/>
      <c r="JGD500" s="25"/>
      <c r="JGE500" s="25"/>
      <c r="JGF500" s="25"/>
      <c r="JGG500" s="25"/>
      <c r="JGH500" s="25"/>
      <c r="JGI500" s="25"/>
      <c r="JGJ500" s="25"/>
      <c r="JGK500" s="25"/>
      <c r="JGL500" s="25"/>
      <c r="JGM500" s="25"/>
      <c r="JGN500" s="25"/>
      <c r="JGO500" s="25"/>
      <c r="JGP500" s="25"/>
      <c r="JGQ500" s="25"/>
      <c r="JGR500" s="25"/>
      <c r="JGS500" s="25"/>
      <c r="JGT500" s="25"/>
      <c r="JGU500" s="25"/>
      <c r="JGV500" s="25"/>
      <c r="JGW500" s="25"/>
      <c r="JGX500" s="25"/>
      <c r="JGY500" s="25"/>
      <c r="JGZ500" s="25"/>
      <c r="JHA500" s="25"/>
      <c r="JHB500" s="25"/>
      <c r="JHC500" s="25"/>
      <c r="JHD500" s="25"/>
      <c r="JHE500" s="25"/>
      <c r="JHF500" s="25"/>
      <c r="JHG500" s="25"/>
      <c r="JHH500" s="25"/>
      <c r="JHI500" s="25"/>
      <c r="JHJ500" s="25"/>
      <c r="JHK500" s="25"/>
      <c r="JHL500" s="25"/>
      <c r="JHM500" s="25"/>
      <c r="JHN500" s="25"/>
      <c r="JHO500" s="25"/>
      <c r="JHP500" s="25"/>
      <c r="JHQ500" s="25"/>
      <c r="JHR500" s="25"/>
      <c r="JHS500" s="25"/>
      <c r="JHT500" s="25"/>
      <c r="JHU500" s="25"/>
      <c r="JHV500" s="25"/>
      <c r="JHW500" s="25"/>
      <c r="JHX500" s="25"/>
      <c r="JHY500" s="25"/>
      <c r="JHZ500" s="25"/>
      <c r="JIA500" s="25"/>
      <c r="JIB500" s="25"/>
      <c r="JIC500" s="25"/>
      <c r="JID500" s="25"/>
      <c r="JIE500" s="25"/>
      <c r="JIF500" s="25"/>
      <c r="JIG500" s="25"/>
      <c r="JIH500" s="25"/>
      <c r="JII500" s="25"/>
      <c r="JIJ500" s="25"/>
      <c r="JIK500" s="25"/>
      <c r="JIL500" s="25"/>
      <c r="JIM500" s="25"/>
      <c r="JIN500" s="25"/>
      <c r="JIO500" s="25"/>
      <c r="JIP500" s="25"/>
      <c r="JIQ500" s="25"/>
      <c r="JIR500" s="25"/>
      <c r="JIS500" s="25"/>
      <c r="JIT500" s="25"/>
      <c r="JIU500" s="25"/>
      <c r="JIV500" s="25"/>
      <c r="JIW500" s="25"/>
      <c r="JIX500" s="25"/>
      <c r="JIY500" s="25"/>
      <c r="JIZ500" s="25"/>
      <c r="JJA500" s="25"/>
      <c r="JJB500" s="25"/>
      <c r="JJC500" s="25"/>
      <c r="JJD500" s="25"/>
      <c r="JJE500" s="25"/>
      <c r="JJF500" s="25"/>
      <c r="JJG500" s="25"/>
      <c r="JJH500" s="25"/>
      <c r="JJI500" s="25"/>
      <c r="JJJ500" s="25"/>
      <c r="JJK500" s="25"/>
      <c r="JJL500" s="25"/>
      <c r="JJM500" s="25"/>
      <c r="JJN500" s="25"/>
      <c r="JJO500" s="25"/>
      <c r="JJP500" s="25"/>
      <c r="JJQ500" s="25"/>
      <c r="JJR500" s="25"/>
      <c r="JJS500" s="25"/>
      <c r="JJT500" s="25"/>
      <c r="JJU500" s="25"/>
      <c r="JJV500" s="25"/>
      <c r="JJW500" s="25"/>
      <c r="JJX500" s="25"/>
      <c r="JJY500" s="25"/>
      <c r="JJZ500" s="25"/>
      <c r="JKA500" s="25"/>
      <c r="JKB500" s="25"/>
      <c r="JKC500" s="25"/>
      <c r="JKD500" s="25"/>
      <c r="JKE500" s="25"/>
      <c r="JKF500" s="25"/>
      <c r="JKG500" s="25"/>
      <c r="JKH500" s="25"/>
      <c r="JKI500" s="25"/>
      <c r="JKJ500" s="25"/>
      <c r="JKK500" s="25"/>
      <c r="JKL500" s="25"/>
      <c r="JKM500" s="25"/>
      <c r="JKN500" s="25"/>
      <c r="JKO500" s="25"/>
      <c r="JKP500" s="25"/>
      <c r="JKQ500" s="25"/>
      <c r="JKR500" s="25"/>
      <c r="JKS500" s="25"/>
      <c r="JKT500" s="25"/>
      <c r="JKU500" s="25"/>
      <c r="JKV500" s="25"/>
      <c r="JKW500" s="25"/>
      <c r="JKX500" s="25"/>
      <c r="JKY500" s="25"/>
      <c r="JKZ500" s="25"/>
      <c r="JLA500" s="25"/>
      <c r="JLB500" s="25"/>
      <c r="JLC500" s="25"/>
      <c r="JLD500" s="25"/>
      <c r="JLE500" s="25"/>
      <c r="JLF500" s="25"/>
      <c r="JLG500" s="25"/>
      <c r="JLH500" s="25"/>
      <c r="JLI500" s="25"/>
      <c r="JLJ500" s="25"/>
      <c r="JLK500" s="25"/>
      <c r="JLL500" s="25"/>
      <c r="JLM500" s="25"/>
      <c r="JLN500" s="25"/>
      <c r="JLO500" s="25"/>
      <c r="JLP500" s="25"/>
      <c r="JLQ500" s="25"/>
      <c r="JLR500" s="25"/>
      <c r="JLS500" s="25"/>
      <c r="JLT500" s="25"/>
      <c r="JLU500" s="25"/>
      <c r="JLV500" s="25"/>
      <c r="JLW500" s="25"/>
      <c r="JLX500" s="25"/>
      <c r="JLY500" s="25"/>
      <c r="JLZ500" s="25"/>
      <c r="JMA500" s="25"/>
      <c r="JMB500" s="25"/>
      <c r="JMC500" s="25"/>
      <c r="JMD500" s="25"/>
      <c r="JME500" s="25"/>
      <c r="JMF500" s="25"/>
      <c r="JMG500" s="25"/>
      <c r="JMH500" s="25"/>
      <c r="JMI500" s="25"/>
      <c r="JMJ500" s="25"/>
      <c r="JMK500" s="25"/>
      <c r="JML500" s="25"/>
      <c r="JMM500" s="25"/>
      <c r="JMN500" s="25"/>
      <c r="JMO500" s="25"/>
      <c r="JMP500" s="25"/>
      <c r="JMQ500" s="25"/>
      <c r="JMR500" s="25"/>
      <c r="JMS500" s="25"/>
      <c r="JMT500" s="25"/>
      <c r="JMU500" s="25"/>
      <c r="JMV500" s="25"/>
      <c r="JMW500" s="25"/>
      <c r="JMX500" s="25"/>
      <c r="JMY500" s="25"/>
      <c r="JMZ500" s="25"/>
      <c r="JNA500" s="25"/>
      <c r="JNB500" s="25"/>
      <c r="JNC500" s="25"/>
      <c r="JND500" s="25"/>
      <c r="JNE500" s="25"/>
      <c r="JNF500" s="25"/>
      <c r="JNG500" s="25"/>
      <c r="JNH500" s="25"/>
      <c r="JNI500" s="25"/>
      <c r="JNJ500" s="25"/>
      <c r="JNK500" s="25"/>
      <c r="JNL500" s="25"/>
      <c r="JNM500" s="25"/>
      <c r="JNN500" s="25"/>
      <c r="JNO500" s="25"/>
      <c r="JNP500" s="25"/>
      <c r="JNQ500" s="25"/>
      <c r="JNR500" s="25"/>
      <c r="JNS500" s="25"/>
      <c r="JNT500" s="25"/>
      <c r="JNU500" s="25"/>
      <c r="JNV500" s="25"/>
      <c r="JNW500" s="25"/>
      <c r="JNX500" s="25"/>
      <c r="JNY500" s="25"/>
      <c r="JNZ500" s="25"/>
      <c r="JOA500" s="25"/>
      <c r="JOB500" s="25"/>
      <c r="JOC500" s="25"/>
      <c r="JOD500" s="25"/>
      <c r="JOE500" s="25"/>
      <c r="JOF500" s="25"/>
      <c r="JOG500" s="25"/>
      <c r="JOH500" s="25"/>
      <c r="JOI500" s="25"/>
      <c r="JOJ500" s="25"/>
      <c r="JOK500" s="25"/>
      <c r="JOL500" s="25"/>
      <c r="JOM500" s="25"/>
      <c r="JON500" s="25"/>
      <c r="JOO500" s="25"/>
      <c r="JOP500" s="25"/>
      <c r="JOQ500" s="25"/>
      <c r="JOR500" s="25"/>
      <c r="JOS500" s="25"/>
      <c r="JOT500" s="25"/>
      <c r="JOU500" s="25"/>
      <c r="JOV500" s="25"/>
      <c r="JOW500" s="25"/>
      <c r="JOX500" s="25"/>
      <c r="JOY500" s="25"/>
      <c r="JOZ500" s="25"/>
      <c r="JPA500" s="25"/>
      <c r="JPB500" s="25"/>
      <c r="JPC500" s="25"/>
      <c r="JPD500" s="25"/>
      <c r="JPE500" s="25"/>
      <c r="JPF500" s="25"/>
      <c r="JPG500" s="25"/>
      <c r="JPH500" s="25"/>
      <c r="JPI500" s="25"/>
      <c r="JPJ500" s="25"/>
      <c r="JPK500" s="25"/>
      <c r="JPL500" s="25"/>
      <c r="JPM500" s="25"/>
      <c r="JPN500" s="25"/>
      <c r="JPO500" s="25"/>
      <c r="JPP500" s="25"/>
      <c r="JPQ500" s="25"/>
      <c r="JPR500" s="25"/>
      <c r="JPS500" s="25"/>
      <c r="JPT500" s="25"/>
      <c r="JPU500" s="25"/>
      <c r="JPV500" s="25"/>
      <c r="JPW500" s="25"/>
      <c r="JPX500" s="25"/>
      <c r="JPY500" s="25"/>
      <c r="JPZ500" s="25"/>
      <c r="JQA500" s="25"/>
      <c r="JQB500" s="25"/>
      <c r="JQC500" s="25"/>
      <c r="JQD500" s="25"/>
      <c r="JQE500" s="25"/>
      <c r="JQF500" s="25"/>
      <c r="JQG500" s="25"/>
      <c r="JQH500" s="25"/>
      <c r="JQI500" s="25"/>
      <c r="JQJ500" s="25"/>
      <c r="JQK500" s="25"/>
      <c r="JQL500" s="25"/>
      <c r="JQM500" s="25"/>
      <c r="JQN500" s="25"/>
      <c r="JQO500" s="25"/>
      <c r="JQP500" s="25"/>
      <c r="JQQ500" s="25"/>
      <c r="JQR500" s="25"/>
      <c r="JQS500" s="25"/>
      <c r="JQT500" s="25"/>
      <c r="JQU500" s="25"/>
      <c r="JQV500" s="25"/>
      <c r="JQW500" s="25"/>
      <c r="JQX500" s="25"/>
      <c r="JQY500" s="25"/>
      <c r="JQZ500" s="25"/>
      <c r="JRA500" s="25"/>
      <c r="JRB500" s="25"/>
      <c r="JRC500" s="25"/>
      <c r="JRD500" s="25"/>
      <c r="JRE500" s="25"/>
      <c r="JRF500" s="25"/>
      <c r="JRG500" s="25"/>
      <c r="JRH500" s="25"/>
      <c r="JRI500" s="25"/>
      <c r="JRJ500" s="25"/>
      <c r="JRK500" s="25"/>
      <c r="JRL500" s="25"/>
      <c r="JRM500" s="25"/>
      <c r="JRN500" s="25"/>
      <c r="JRO500" s="25"/>
      <c r="JRP500" s="25"/>
      <c r="JRQ500" s="25"/>
      <c r="JRR500" s="25"/>
      <c r="JRS500" s="25"/>
      <c r="JRT500" s="25"/>
      <c r="JRU500" s="25"/>
      <c r="JRV500" s="25"/>
      <c r="JRW500" s="25"/>
      <c r="JRX500" s="25"/>
      <c r="JRY500" s="25"/>
      <c r="JRZ500" s="25"/>
      <c r="JSA500" s="25"/>
      <c r="JSB500" s="25"/>
      <c r="JSC500" s="25"/>
      <c r="JSD500" s="25"/>
      <c r="JSE500" s="25"/>
      <c r="JSF500" s="25"/>
      <c r="JSG500" s="25"/>
      <c r="JSH500" s="25"/>
      <c r="JSI500" s="25"/>
      <c r="JSJ500" s="25"/>
      <c r="JSK500" s="25"/>
      <c r="JSL500" s="25"/>
      <c r="JSM500" s="25"/>
      <c r="JSN500" s="25"/>
      <c r="JSO500" s="25"/>
      <c r="JSP500" s="25"/>
      <c r="JSQ500" s="25"/>
      <c r="JSR500" s="25"/>
      <c r="JSS500" s="25"/>
      <c r="JST500" s="25"/>
      <c r="JSU500" s="25"/>
      <c r="JSV500" s="25"/>
      <c r="JSW500" s="25"/>
      <c r="JSX500" s="25"/>
      <c r="JSY500" s="25"/>
      <c r="JSZ500" s="25"/>
      <c r="JTA500" s="25"/>
      <c r="JTB500" s="25"/>
      <c r="JTC500" s="25"/>
      <c r="JTD500" s="25"/>
      <c r="JTE500" s="25"/>
      <c r="JTF500" s="25"/>
      <c r="JTG500" s="25"/>
      <c r="JTH500" s="25"/>
      <c r="JTI500" s="25"/>
      <c r="JTJ500" s="25"/>
      <c r="JTK500" s="25"/>
      <c r="JTL500" s="25"/>
      <c r="JTM500" s="25"/>
      <c r="JTN500" s="25"/>
      <c r="JTO500" s="25"/>
      <c r="JTP500" s="25"/>
      <c r="JTQ500" s="25"/>
      <c r="JTR500" s="25"/>
      <c r="JTS500" s="25"/>
      <c r="JTT500" s="25"/>
      <c r="JTU500" s="25"/>
      <c r="JTV500" s="25"/>
      <c r="JTW500" s="25"/>
      <c r="JTX500" s="25"/>
      <c r="JTY500" s="25"/>
      <c r="JTZ500" s="25"/>
      <c r="JUA500" s="25"/>
      <c r="JUB500" s="25"/>
      <c r="JUC500" s="25"/>
      <c r="JUD500" s="25"/>
      <c r="JUE500" s="25"/>
      <c r="JUF500" s="25"/>
      <c r="JUG500" s="25"/>
      <c r="JUH500" s="25"/>
      <c r="JUI500" s="25"/>
      <c r="JUJ500" s="25"/>
      <c r="JUK500" s="25"/>
      <c r="JUL500" s="25"/>
      <c r="JUM500" s="25"/>
      <c r="JUN500" s="25"/>
      <c r="JUO500" s="25"/>
      <c r="JUP500" s="25"/>
      <c r="JUQ500" s="25"/>
      <c r="JUR500" s="25"/>
      <c r="JUS500" s="25"/>
      <c r="JUT500" s="25"/>
      <c r="JUU500" s="25"/>
      <c r="JUV500" s="25"/>
      <c r="JUW500" s="25"/>
      <c r="JUX500" s="25"/>
      <c r="JUY500" s="25"/>
      <c r="JUZ500" s="25"/>
      <c r="JVA500" s="25"/>
      <c r="JVB500" s="25"/>
      <c r="JVC500" s="25"/>
      <c r="JVD500" s="25"/>
      <c r="JVE500" s="25"/>
      <c r="JVF500" s="25"/>
      <c r="JVG500" s="25"/>
      <c r="JVH500" s="25"/>
      <c r="JVI500" s="25"/>
      <c r="JVJ500" s="25"/>
      <c r="JVK500" s="25"/>
      <c r="JVL500" s="25"/>
      <c r="JVM500" s="25"/>
      <c r="JVN500" s="25"/>
      <c r="JVO500" s="25"/>
      <c r="JVP500" s="25"/>
      <c r="JVQ500" s="25"/>
      <c r="JVR500" s="25"/>
      <c r="JVS500" s="25"/>
      <c r="JVT500" s="25"/>
      <c r="JVU500" s="25"/>
      <c r="JVV500" s="25"/>
      <c r="JVW500" s="25"/>
      <c r="JVX500" s="25"/>
      <c r="JVY500" s="25"/>
      <c r="JVZ500" s="25"/>
      <c r="JWA500" s="25"/>
      <c r="JWB500" s="25"/>
      <c r="JWC500" s="25"/>
      <c r="JWD500" s="25"/>
      <c r="JWE500" s="25"/>
      <c r="JWF500" s="25"/>
      <c r="JWG500" s="25"/>
      <c r="JWH500" s="25"/>
      <c r="JWI500" s="25"/>
      <c r="JWJ500" s="25"/>
      <c r="JWK500" s="25"/>
      <c r="JWL500" s="25"/>
      <c r="JWM500" s="25"/>
      <c r="JWN500" s="25"/>
      <c r="JWO500" s="25"/>
      <c r="JWP500" s="25"/>
      <c r="JWQ500" s="25"/>
      <c r="JWR500" s="25"/>
      <c r="JWS500" s="25"/>
      <c r="JWT500" s="25"/>
      <c r="JWU500" s="25"/>
      <c r="JWV500" s="25"/>
      <c r="JWW500" s="25"/>
      <c r="JWX500" s="25"/>
      <c r="JWY500" s="25"/>
      <c r="JWZ500" s="25"/>
      <c r="JXA500" s="25"/>
      <c r="JXB500" s="25"/>
      <c r="JXC500" s="25"/>
      <c r="JXD500" s="25"/>
      <c r="JXE500" s="25"/>
      <c r="JXF500" s="25"/>
      <c r="JXG500" s="25"/>
      <c r="JXH500" s="25"/>
      <c r="JXI500" s="25"/>
      <c r="JXJ500" s="25"/>
      <c r="JXK500" s="25"/>
      <c r="JXL500" s="25"/>
      <c r="JXM500" s="25"/>
      <c r="JXN500" s="25"/>
      <c r="JXO500" s="25"/>
      <c r="JXP500" s="25"/>
      <c r="JXQ500" s="25"/>
      <c r="JXR500" s="25"/>
      <c r="JXS500" s="25"/>
      <c r="JXT500" s="25"/>
      <c r="JXU500" s="25"/>
      <c r="JXV500" s="25"/>
      <c r="JXW500" s="25"/>
      <c r="JXX500" s="25"/>
      <c r="JXY500" s="25"/>
      <c r="JXZ500" s="25"/>
      <c r="JYA500" s="25"/>
      <c r="JYB500" s="25"/>
      <c r="JYC500" s="25"/>
      <c r="JYD500" s="25"/>
      <c r="JYE500" s="25"/>
      <c r="JYF500" s="25"/>
      <c r="JYG500" s="25"/>
      <c r="JYH500" s="25"/>
      <c r="JYI500" s="25"/>
      <c r="JYJ500" s="25"/>
      <c r="JYK500" s="25"/>
      <c r="JYL500" s="25"/>
      <c r="JYM500" s="25"/>
      <c r="JYN500" s="25"/>
      <c r="JYO500" s="25"/>
      <c r="JYP500" s="25"/>
      <c r="JYQ500" s="25"/>
      <c r="JYR500" s="25"/>
      <c r="JYS500" s="25"/>
      <c r="JYT500" s="25"/>
      <c r="JYU500" s="25"/>
      <c r="JYV500" s="25"/>
      <c r="JYW500" s="25"/>
      <c r="JYX500" s="25"/>
      <c r="JYY500" s="25"/>
      <c r="JYZ500" s="25"/>
      <c r="JZA500" s="25"/>
      <c r="JZB500" s="25"/>
      <c r="JZC500" s="25"/>
      <c r="JZD500" s="25"/>
      <c r="JZE500" s="25"/>
      <c r="JZF500" s="25"/>
      <c r="JZG500" s="25"/>
      <c r="JZH500" s="25"/>
      <c r="JZI500" s="25"/>
      <c r="JZJ500" s="25"/>
      <c r="JZK500" s="25"/>
      <c r="JZL500" s="25"/>
      <c r="JZM500" s="25"/>
      <c r="JZN500" s="25"/>
      <c r="JZO500" s="25"/>
      <c r="JZP500" s="25"/>
      <c r="JZQ500" s="25"/>
      <c r="JZR500" s="25"/>
      <c r="JZS500" s="25"/>
      <c r="JZT500" s="25"/>
      <c r="JZU500" s="25"/>
      <c r="JZV500" s="25"/>
      <c r="JZW500" s="25"/>
      <c r="JZX500" s="25"/>
      <c r="JZY500" s="25"/>
      <c r="JZZ500" s="25"/>
      <c r="KAA500" s="25"/>
      <c r="KAB500" s="25"/>
      <c r="KAC500" s="25"/>
      <c r="KAD500" s="25"/>
      <c r="KAE500" s="25"/>
      <c r="KAF500" s="25"/>
      <c r="KAG500" s="25"/>
      <c r="KAH500" s="25"/>
      <c r="KAI500" s="25"/>
      <c r="KAJ500" s="25"/>
      <c r="KAK500" s="25"/>
      <c r="KAL500" s="25"/>
      <c r="KAM500" s="25"/>
      <c r="KAN500" s="25"/>
      <c r="KAO500" s="25"/>
      <c r="KAP500" s="25"/>
      <c r="KAQ500" s="25"/>
      <c r="KAR500" s="25"/>
      <c r="KAS500" s="25"/>
      <c r="KAT500" s="25"/>
      <c r="KAU500" s="25"/>
      <c r="KAV500" s="25"/>
      <c r="KAW500" s="25"/>
      <c r="KAX500" s="25"/>
      <c r="KAY500" s="25"/>
      <c r="KAZ500" s="25"/>
      <c r="KBA500" s="25"/>
      <c r="KBB500" s="25"/>
      <c r="KBC500" s="25"/>
      <c r="KBD500" s="25"/>
      <c r="KBE500" s="25"/>
      <c r="KBF500" s="25"/>
      <c r="KBG500" s="25"/>
      <c r="KBH500" s="25"/>
      <c r="KBI500" s="25"/>
      <c r="KBJ500" s="25"/>
      <c r="KBK500" s="25"/>
      <c r="KBL500" s="25"/>
      <c r="KBM500" s="25"/>
      <c r="KBN500" s="25"/>
      <c r="KBO500" s="25"/>
      <c r="KBP500" s="25"/>
      <c r="KBQ500" s="25"/>
      <c r="KBR500" s="25"/>
      <c r="KBS500" s="25"/>
      <c r="KBT500" s="25"/>
      <c r="KBU500" s="25"/>
      <c r="KBV500" s="25"/>
      <c r="KBW500" s="25"/>
      <c r="KBX500" s="25"/>
      <c r="KBY500" s="25"/>
      <c r="KBZ500" s="25"/>
      <c r="KCA500" s="25"/>
      <c r="KCB500" s="25"/>
      <c r="KCC500" s="25"/>
      <c r="KCD500" s="25"/>
      <c r="KCE500" s="25"/>
      <c r="KCF500" s="25"/>
      <c r="KCG500" s="25"/>
      <c r="KCH500" s="25"/>
      <c r="KCI500" s="25"/>
      <c r="KCJ500" s="25"/>
      <c r="KCK500" s="25"/>
      <c r="KCL500" s="25"/>
      <c r="KCM500" s="25"/>
      <c r="KCN500" s="25"/>
      <c r="KCO500" s="25"/>
      <c r="KCP500" s="25"/>
      <c r="KCQ500" s="25"/>
      <c r="KCR500" s="25"/>
      <c r="KCS500" s="25"/>
      <c r="KCT500" s="25"/>
      <c r="KCU500" s="25"/>
      <c r="KCV500" s="25"/>
      <c r="KCW500" s="25"/>
      <c r="KCX500" s="25"/>
      <c r="KCY500" s="25"/>
      <c r="KCZ500" s="25"/>
      <c r="KDA500" s="25"/>
      <c r="KDB500" s="25"/>
      <c r="KDC500" s="25"/>
      <c r="KDD500" s="25"/>
      <c r="KDE500" s="25"/>
      <c r="KDF500" s="25"/>
      <c r="KDG500" s="25"/>
      <c r="KDH500" s="25"/>
      <c r="KDI500" s="25"/>
      <c r="KDJ500" s="25"/>
      <c r="KDK500" s="25"/>
      <c r="KDL500" s="25"/>
      <c r="KDM500" s="25"/>
      <c r="KDN500" s="25"/>
      <c r="KDO500" s="25"/>
      <c r="KDP500" s="25"/>
      <c r="KDQ500" s="25"/>
      <c r="KDR500" s="25"/>
      <c r="KDS500" s="25"/>
      <c r="KDT500" s="25"/>
      <c r="KDU500" s="25"/>
      <c r="KDV500" s="25"/>
      <c r="KDW500" s="25"/>
      <c r="KDX500" s="25"/>
      <c r="KDY500" s="25"/>
      <c r="KDZ500" s="25"/>
      <c r="KEA500" s="25"/>
      <c r="KEB500" s="25"/>
      <c r="KEC500" s="25"/>
      <c r="KED500" s="25"/>
      <c r="KEE500" s="25"/>
      <c r="KEF500" s="25"/>
      <c r="KEG500" s="25"/>
      <c r="KEH500" s="25"/>
      <c r="KEI500" s="25"/>
      <c r="KEJ500" s="25"/>
      <c r="KEK500" s="25"/>
      <c r="KEL500" s="25"/>
      <c r="KEM500" s="25"/>
      <c r="KEN500" s="25"/>
      <c r="KEO500" s="25"/>
      <c r="KEP500" s="25"/>
      <c r="KEQ500" s="25"/>
      <c r="KER500" s="25"/>
      <c r="KES500" s="25"/>
      <c r="KET500" s="25"/>
      <c r="KEU500" s="25"/>
      <c r="KEV500" s="25"/>
      <c r="KEW500" s="25"/>
      <c r="KEX500" s="25"/>
      <c r="KEY500" s="25"/>
      <c r="KEZ500" s="25"/>
      <c r="KFA500" s="25"/>
      <c r="KFB500" s="25"/>
      <c r="KFC500" s="25"/>
      <c r="KFD500" s="25"/>
      <c r="KFE500" s="25"/>
      <c r="KFF500" s="25"/>
      <c r="KFG500" s="25"/>
      <c r="KFH500" s="25"/>
      <c r="KFI500" s="25"/>
      <c r="KFJ500" s="25"/>
      <c r="KFK500" s="25"/>
      <c r="KFL500" s="25"/>
      <c r="KFM500" s="25"/>
      <c r="KFN500" s="25"/>
      <c r="KFO500" s="25"/>
      <c r="KFP500" s="25"/>
      <c r="KFQ500" s="25"/>
      <c r="KFR500" s="25"/>
      <c r="KFS500" s="25"/>
      <c r="KFT500" s="25"/>
      <c r="KFU500" s="25"/>
      <c r="KFV500" s="25"/>
      <c r="KFW500" s="25"/>
      <c r="KFX500" s="25"/>
      <c r="KFY500" s="25"/>
      <c r="KFZ500" s="25"/>
      <c r="KGA500" s="25"/>
      <c r="KGB500" s="25"/>
      <c r="KGC500" s="25"/>
      <c r="KGD500" s="25"/>
      <c r="KGE500" s="25"/>
      <c r="KGF500" s="25"/>
      <c r="KGG500" s="25"/>
      <c r="KGH500" s="25"/>
      <c r="KGI500" s="25"/>
      <c r="KGJ500" s="25"/>
      <c r="KGK500" s="25"/>
      <c r="KGL500" s="25"/>
      <c r="KGM500" s="25"/>
      <c r="KGN500" s="25"/>
      <c r="KGO500" s="25"/>
      <c r="KGP500" s="25"/>
      <c r="KGQ500" s="25"/>
      <c r="KGR500" s="25"/>
      <c r="KGS500" s="25"/>
      <c r="KGT500" s="25"/>
      <c r="KGU500" s="25"/>
      <c r="KGV500" s="25"/>
      <c r="KGW500" s="25"/>
      <c r="KGX500" s="25"/>
      <c r="KGY500" s="25"/>
      <c r="KGZ500" s="25"/>
      <c r="KHA500" s="25"/>
      <c r="KHB500" s="25"/>
      <c r="KHC500" s="25"/>
      <c r="KHD500" s="25"/>
      <c r="KHE500" s="25"/>
      <c r="KHF500" s="25"/>
      <c r="KHG500" s="25"/>
      <c r="KHH500" s="25"/>
      <c r="KHI500" s="25"/>
      <c r="KHJ500" s="25"/>
      <c r="KHK500" s="25"/>
      <c r="KHL500" s="25"/>
      <c r="KHM500" s="25"/>
      <c r="KHN500" s="25"/>
      <c r="KHO500" s="25"/>
      <c r="KHP500" s="25"/>
      <c r="KHQ500" s="25"/>
      <c r="KHR500" s="25"/>
      <c r="KHS500" s="25"/>
      <c r="KHT500" s="25"/>
      <c r="KHU500" s="25"/>
      <c r="KHV500" s="25"/>
      <c r="KHW500" s="25"/>
      <c r="KHX500" s="25"/>
      <c r="KHY500" s="25"/>
      <c r="KHZ500" s="25"/>
      <c r="KIA500" s="25"/>
      <c r="KIB500" s="25"/>
      <c r="KIC500" s="25"/>
      <c r="KID500" s="25"/>
      <c r="KIE500" s="25"/>
      <c r="KIF500" s="25"/>
      <c r="KIG500" s="25"/>
      <c r="KIH500" s="25"/>
      <c r="KII500" s="25"/>
      <c r="KIJ500" s="25"/>
      <c r="KIK500" s="25"/>
      <c r="KIL500" s="25"/>
      <c r="KIM500" s="25"/>
      <c r="KIN500" s="25"/>
      <c r="KIO500" s="25"/>
      <c r="KIP500" s="25"/>
      <c r="KIQ500" s="25"/>
      <c r="KIR500" s="25"/>
      <c r="KIS500" s="25"/>
      <c r="KIT500" s="25"/>
      <c r="KIU500" s="25"/>
      <c r="KIV500" s="25"/>
      <c r="KIW500" s="25"/>
      <c r="KIX500" s="25"/>
      <c r="KIY500" s="25"/>
      <c r="KIZ500" s="25"/>
      <c r="KJA500" s="25"/>
      <c r="KJB500" s="25"/>
      <c r="KJC500" s="25"/>
      <c r="KJD500" s="25"/>
      <c r="KJE500" s="25"/>
      <c r="KJF500" s="25"/>
      <c r="KJG500" s="25"/>
      <c r="KJH500" s="25"/>
      <c r="KJI500" s="25"/>
      <c r="KJJ500" s="25"/>
      <c r="KJK500" s="25"/>
      <c r="KJL500" s="25"/>
      <c r="KJM500" s="25"/>
      <c r="KJN500" s="25"/>
      <c r="KJO500" s="25"/>
      <c r="KJP500" s="25"/>
      <c r="KJQ500" s="25"/>
      <c r="KJR500" s="25"/>
      <c r="KJS500" s="25"/>
      <c r="KJT500" s="25"/>
      <c r="KJU500" s="25"/>
      <c r="KJV500" s="25"/>
      <c r="KJW500" s="25"/>
      <c r="KJX500" s="25"/>
      <c r="KJY500" s="25"/>
      <c r="KJZ500" s="25"/>
      <c r="KKA500" s="25"/>
      <c r="KKB500" s="25"/>
      <c r="KKC500" s="25"/>
      <c r="KKD500" s="25"/>
      <c r="KKE500" s="25"/>
      <c r="KKF500" s="25"/>
      <c r="KKG500" s="25"/>
      <c r="KKH500" s="25"/>
      <c r="KKI500" s="25"/>
      <c r="KKJ500" s="25"/>
      <c r="KKK500" s="25"/>
      <c r="KKL500" s="25"/>
      <c r="KKM500" s="25"/>
      <c r="KKN500" s="25"/>
      <c r="KKO500" s="25"/>
      <c r="KKP500" s="25"/>
      <c r="KKQ500" s="25"/>
      <c r="KKR500" s="25"/>
      <c r="KKS500" s="25"/>
      <c r="KKT500" s="25"/>
      <c r="KKU500" s="25"/>
      <c r="KKV500" s="25"/>
      <c r="KKW500" s="25"/>
      <c r="KKX500" s="25"/>
      <c r="KKY500" s="25"/>
      <c r="KKZ500" s="25"/>
      <c r="KLA500" s="25"/>
      <c r="KLB500" s="25"/>
      <c r="KLC500" s="25"/>
      <c r="KLD500" s="25"/>
      <c r="KLE500" s="25"/>
      <c r="KLF500" s="25"/>
      <c r="KLG500" s="25"/>
      <c r="KLH500" s="25"/>
      <c r="KLI500" s="25"/>
      <c r="KLJ500" s="25"/>
      <c r="KLK500" s="25"/>
      <c r="KLL500" s="25"/>
      <c r="KLM500" s="25"/>
      <c r="KLN500" s="25"/>
      <c r="KLO500" s="25"/>
      <c r="KLP500" s="25"/>
      <c r="KLQ500" s="25"/>
      <c r="KLR500" s="25"/>
      <c r="KLS500" s="25"/>
      <c r="KLT500" s="25"/>
      <c r="KLU500" s="25"/>
      <c r="KLV500" s="25"/>
      <c r="KLW500" s="25"/>
      <c r="KLX500" s="25"/>
      <c r="KLY500" s="25"/>
      <c r="KLZ500" s="25"/>
      <c r="KMA500" s="25"/>
      <c r="KMB500" s="25"/>
      <c r="KMC500" s="25"/>
      <c r="KMD500" s="25"/>
      <c r="KME500" s="25"/>
      <c r="KMF500" s="25"/>
      <c r="KMG500" s="25"/>
      <c r="KMH500" s="25"/>
      <c r="KMI500" s="25"/>
      <c r="KMJ500" s="25"/>
      <c r="KMK500" s="25"/>
      <c r="KML500" s="25"/>
      <c r="KMM500" s="25"/>
      <c r="KMN500" s="25"/>
      <c r="KMO500" s="25"/>
      <c r="KMP500" s="25"/>
      <c r="KMQ500" s="25"/>
      <c r="KMR500" s="25"/>
      <c r="KMS500" s="25"/>
      <c r="KMT500" s="25"/>
      <c r="KMU500" s="25"/>
      <c r="KMV500" s="25"/>
      <c r="KMW500" s="25"/>
      <c r="KMX500" s="25"/>
      <c r="KMY500" s="25"/>
      <c r="KMZ500" s="25"/>
      <c r="KNA500" s="25"/>
      <c r="KNB500" s="25"/>
      <c r="KNC500" s="25"/>
      <c r="KND500" s="25"/>
      <c r="KNE500" s="25"/>
      <c r="KNF500" s="25"/>
      <c r="KNG500" s="25"/>
      <c r="KNH500" s="25"/>
      <c r="KNI500" s="25"/>
      <c r="KNJ500" s="25"/>
      <c r="KNK500" s="25"/>
      <c r="KNL500" s="25"/>
      <c r="KNM500" s="25"/>
      <c r="KNN500" s="25"/>
      <c r="KNO500" s="25"/>
      <c r="KNP500" s="25"/>
      <c r="KNQ500" s="25"/>
      <c r="KNR500" s="25"/>
      <c r="KNS500" s="25"/>
      <c r="KNT500" s="25"/>
      <c r="KNU500" s="25"/>
      <c r="KNV500" s="25"/>
      <c r="KNW500" s="25"/>
      <c r="KNX500" s="25"/>
      <c r="KNY500" s="25"/>
      <c r="KNZ500" s="25"/>
      <c r="KOA500" s="25"/>
      <c r="KOB500" s="25"/>
      <c r="KOC500" s="25"/>
      <c r="KOD500" s="25"/>
      <c r="KOE500" s="25"/>
      <c r="KOF500" s="25"/>
      <c r="KOG500" s="25"/>
      <c r="KOH500" s="25"/>
      <c r="KOI500" s="25"/>
      <c r="KOJ500" s="25"/>
      <c r="KOK500" s="25"/>
      <c r="KOL500" s="25"/>
      <c r="KOM500" s="25"/>
      <c r="KON500" s="25"/>
      <c r="KOO500" s="25"/>
      <c r="KOP500" s="25"/>
      <c r="KOQ500" s="25"/>
      <c r="KOR500" s="25"/>
      <c r="KOS500" s="25"/>
      <c r="KOT500" s="25"/>
      <c r="KOU500" s="25"/>
      <c r="KOV500" s="25"/>
      <c r="KOW500" s="25"/>
      <c r="KOX500" s="25"/>
      <c r="KOY500" s="25"/>
      <c r="KOZ500" s="25"/>
      <c r="KPA500" s="25"/>
      <c r="KPB500" s="25"/>
      <c r="KPC500" s="25"/>
      <c r="KPD500" s="25"/>
      <c r="KPE500" s="25"/>
      <c r="KPF500" s="25"/>
      <c r="KPG500" s="25"/>
      <c r="KPH500" s="25"/>
      <c r="KPI500" s="25"/>
      <c r="KPJ500" s="25"/>
      <c r="KPK500" s="25"/>
      <c r="KPL500" s="25"/>
      <c r="KPM500" s="25"/>
      <c r="KPN500" s="25"/>
      <c r="KPO500" s="25"/>
      <c r="KPP500" s="25"/>
      <c r="KPQ500" s="25"/>
      <c r="KPR500" s="25"/>
      <c r="KPS500" s="25"/>
      <c r="KPT500" s="25"/>
      <c r="KPU500" s="25"/>
      <c r="KPV500" s="25"/>
      <c r="KPW500" s="25"/>
      <c r="KPX500" s="25"/>
      <c r="KPY500" s="25"/>
      <c r="KPZ500" s="25"/>
      <c r="KQA500" s="25"/>
      <c r="KQB500" s="25"/>
      <c r="KQC500" s="25"/>
      <c r="KQD500" s="25"/>
      <c r="KQE500" s="25"/>
      <c r="KQF500" s="25"/>
      <c r="KQG500" s="25"/>
      <c r="KQH500" s="25"/>
      <c r="KQI500" s="25"/>
      <c r="KQJ500" s="25"/>
      <c r="KQK500" s="25"/>
      <c r="KQL500" s="25"/>
      <c r="KQM500" s="25"/>
      <c r="KQN500" s="25"/>
      <c r="KQO500" s="25"/>
      <c r="KQP500" s="25"/>
      <c r="KQQ500" s="25"/>
      <c r="KQR500" s="25"/>
      <c r="KQS500" s="25"/>
      <c r="KQT500" s="25"/>
      <c r="KQU500" s="25"/>
      <c r="KQV500" s="25"/>
      <c r="KQW500" s="25"/>
      <c r="KQX500" s="25"/>
      <c r="KQY500" s="25"/>
      <c r="KQZ500" s="25"/>
      <c r="KRA500" s="25"/>
      <c r="KRB500" s="25"/>
      <c r="KRC500" s="25"/>
      <c r="KRD500" s="25"/>
      <c r="KRE500" s="25"/>
      <c r="KRF500" s="25"/>
      <c r="KRG500" s="25"/>
      <c r="KRH500" s="25"/>
      <c r="KRI500" s="25"/>
      <c r="KRJ500" s="25"/>
      <c r="KRK500" s="25"/>
      <c r="KRL500" s="25"/>
      <c r="KRM500" s="25"/>
      <c r="KRN500" s="25"/>
      <c r="KRO500" s="25"/>
      <c r="KRP500" s="25"/>
      <c r="KRQ500" s="25"/>
      <c r="KRR500" s="25"/>
      <c r="KRS500" s="25"/>
      <c r="KRT500" s="25"/>
      <c r="KRU500" s="25"/>
      <c r="KRV500" s="25"/>
      <c r="KRW500" s="25"/>
      <c r="KRX500" s="25"/>
      <c r="KRY500" s="25"/>
      <c r="KRZ500" s="25"/>
      <c r="KSA500" s="25"/>
      <c r="KSB500" s="25"/>
      <c r="KSC500" s="25"/>
      <c r="KSD500" s="25"/>
      <c r="KSE500" s="25"/>
      <c r="KSF500" s="25"/>
      <c r="KSG500" s="25"/>
      <c r="KSH500" s="25"/>
      <c r="KSI500" s="25"/>
      <c r="KSJ500" s="25"/>
      <c r="KSK500" s="25"/>
      <c r="KSL500" s="25"/>
      <c r="KSM500" s="25"/>
      <c r="KSN500" s="25"/>
      <c r="KSO500" s="25"/>
      <c r="KSP500" s="25"/>
      <c r="KSQ500" s="25"/>
      <c r="KSR500" s="25"/>
      <c r="KSS500" s="25"/>
      <c r="KST500" s="25"/>
      <c r="KSU500" s="25"/>
      <c r="KSV500" s="25"/>
      <c r="KSW500" s="25"/>
      <c r="KSX500" s="25"/>
      <c r="KSY500" s="25"/>
      <c r="KSZ500" s="25"/>
      <c r="KTA500" s="25"/>
      <c r="KTB500" s="25"/>
      <c r="KTC500" s="25"/>
      <c r="KTD500" s="25"/>
      <c r="KTE500" s="25"/>
      <c r="KTF500" s="25"/>
      <c r="KTG500" s="25"/>
      <c r="KTH500" s="25"/>
      <c r="KTI500" s="25"/>
      <c r="KTJ500" s="25"/>
      <c r="KTK500" s="25"/>
      <c r="KTL500" s="25"/>
      <c r="KTM500" s="25"/>
      <c r="KTN500" s="25"/>
      <c r="KTO500" s="25"/>
      <c r="KTP500" s="25"/>
      <c r="KTQ500" s="25"/>
      <c r="KTR500" s="25"/>
      <c r="KTS500" s="25"/>
      <c r="KTT500" s="25"/>
      <c r="KTU500" s="25"/>
      <c r="KTV500" s="25"/>
      <c r="KTW500" s="25"/>
      <c r="KTX500" s="25"/>
      <c r="KTY500" s="25"/>
      <c r="KTZ500" s="25"/>
      <c r="KUA500" s="25"/>
      <c r="KUB500" s="25"/>
      <c r="KUC500" s="25"/>
      <c r="KUD500" s="25"/>
      <c r="KUE500" s="25"/>
      <c r="KUF500" s="25"/>
      <c r="KUG500" s="25"/>
      <c r="KUH500" s="25"/>
      <c r="KUI500" s="25"/>
      <c r="KUJ500" s="25"/>
      <c r="KUK500" s="25"/>
      <c r="KUL500" s="25"/>
      <c r="KUM500" s="25"/>
      <c r="KUN500" s="25"/>
      <c r="KUO500" s="25"/>
      <c r="KUP500" s="25"/>
      <c r="KUQ500" s="25"/>
      <c r="KUR500" s="25"/>
      <c r="KUS500" s="25"/>
      <c r="KUT500" s="25"/>
      <c r="KUU500" s="25"/>
      <c r="KUV500" s="25"/>
      <c r="KUW500" s="25"/>
      <c r="KUX500" s="25"/>
      <c r="KUY500" s="25"/>
      <c r="KUZ500" s="25"/>
      <c r="KVA500" s="25"/>
      <c r="KVB500" s="25"/>
      <c r="KVC500" s="25"/>
      <c r="KVD500" s="25"/>
      <c r="KVE500" s="25"/>
      <c r="KVF500" s="25"/>
      <c r="KVG500" s="25"/>
      <c r="KVH500" s="25"/>
      <c r="KVI500" s="25"/>
      <c r="KVJ500" s="25"/>
      <c r="KVK500" s="25"/>
      <c r="KVL500" s="25"/>
      <c r="KVM500" s="25"/>
      <c r="KVN500" s="25"/>
      <c r="KVO500" s="25"/>
      <c r="KVP500" s="25"/>
      <c r="KVQ500" s="25"/>
      <c r="KVR500" s="25"/>
      <c r="KVS500" s="25"/>
      <c r="KVT500" s="25"/>
      <c r="KVU500" s="25"/>
      <c r="KVV500" s="25"/>
      <c r="KVW500" s="25"/>
      <c r="KVX500" s="25"/>
      <c r="KVY500" s="25"/>
      <c r="KVZ500" s="25"/>
      <c r="KWA500" s="25"/>
      <c r="KWB500" s="25"/>
      <c r="KWC500" s="25"/>
      <c r="KWD500" s="25"/>
      <c r="KWE500" s="25"/>
      <c r="KWF500" s="25"/>
      <c r="KWG500" s="25"/>
      <c r="KWH500" s="25"/>
      <c r="KWI500" s="25"/>
      <c r="KWJ500" s="25"/>
      <c r="KWK500" s="25"/>
      <c r="KWL500" s="25"/>
      <c r="KWM500" s="25"/>
      <c r="KWN500" s="25"/>
      <c r="KWO500" s="25"/>
      <c r="KWP500" s="25"/>
      <c r="KWQ500" s="25"/>
      <c r="KWR500" s="25"/>
      <c r="KWS500" s="25"/>
      <c r="KWT500" s="25"/>
      <c r="KWU500" s="25"/>
      <c r="KWV500" s="25"/>
      <c r="KWW500" s="25"/>
      <c r="KWX500" s="25"/>
      <c r="KWY500" s="25"/>
      <c r="KWZ500" s="25"/>
      <c r="KXA500" s="25"/>
      <c r="KXB500" s="25"/>
      <c r="KXC500" s="25"/>
      <c r="KXD500" s="25"/>
      <c r="KXE500" s="25"/>
      <c r="KXF500" s="25"/>
      <c r="KXG500" s="25"/>
      <c r="KXH500" s="25"/>
      <c r="KXI500" s="25"/>
      <c r="KXJ500" s="25"/>
      <c r="KXK500" s="25"/>
      <c r="KXL500" s="25"/>
      <c r="KXM500" s="25"/>
      <c r="KXN500" s="25"/>
      <c r="KXO500" s="25"/>
      <c r="KXP500" s="25"/>
      <c r="KXQ500" s="25"/>
      <c r="KXR500" s="25"/>
      <c r="KXS500" s="25"/>
      <c r="KXT500" s="25"/>
      <c r="KXU500" s="25"/>
      <c r="KXV500" s="25"/>
      <c r="KXW500" s="25"/>
      <c r="KXX500" s="25"/>
      <c r="KXY500" s="25"/>
      <c r="KXZ500" s="25"/>
      <c r="KYA500" s="25"/>
      <c r="KYB500" s="25"/>
      <c r="KYC500" s="25"/>
      <c r="KYD500" s="25"/>
      <c r="KYE500" s="25"/>
      <c r="KYF500" s="25"/>
      <c r="KYG500" s="25"/>
      <c r="KYH500" s="25"/>
      <c r="KYI500" s="25"/>
      <c r="KYJ500" s="25"/>
      <c r="KYK500" s="25"/>
      <c r="KYL500" s="25"/>
      <c r="KYM500" s="25"/>
      <c r="KYN500" s="25"/>
      <c r="KYO500" s="25"/>
      <c r="KYP500" s="25"/>
      <c r="KYQ500" s="25"/>
      <c r="KYR500" s="25"/>
      <c r="KYS500" s="25"/>
      <c r="KYT500" s="25"/>
      <c r="KYU500" s="25"/>
      <c r="KYV500" s="25"/>
      <c r="KYW500" s="25"/>
      <c r="KYX500" s="25"/>
      <c r="KYY500" s="25"/>
      <c r="KYZ500" s="25"/>
      <c r="KZA500" s="25"/>
      <c r="KZB500" s="25"/>
      <c r="KZC500" s="25"/>
      <c r="KZD500" s="25"/>
      <c r="KZE500" s="25"/>
      <c r="KZF500" s="25"/>
      <c r="KZG500" s="25"/>
      <c r="KZH500" s="25"/>
      <c r="KZI500" s="25"/>
      <c r="KZJ500" s="25"/>
      <c r="KZK500" s="25"/>
      <c r="KZL500" s="25"/>
      <c r="KZM500" s="25"/>
      <c r="KZN500" s="25"/>
      <c r="KZO500" s="25"/>
      <c r="KZP500" s="25"/>
      <c r="KZQ500" s="25"/>
      <c r="KZR500" s="25"/>
      <c r="KZS500" s="25"/>
      <c r="KZT500" s="25"/>
      <c r="KZU500" s="25"/>
      <c r="KZV500" s="25"/>
      <c r="KZW500" s="25"/>
      <c r="KZX500" s="25"/>
      <c r="KZY500" s="25"/>
      <c r="KZZ500" s="25"/>
      <c r="LAA500" s="25"/>
      <c r="LAB500" s="25"/>
      <c r="LAC500" s="25"/>
      <c r="LAD500" s="25"/>
      <c r="LAE500" s="25"/>
      <c r="LAF500" s="25"/>
      <c r="LAG500" s="25"/>
      <c r="LAH500" s="25"/>
      <c r="LAI500" s="25"/>
      <c r="LAJ500" s="25"/>
      <c r="LAK500" s="25"/>
      <c r="LAL500" s="25"/>
      <c r="LAM500" s="25"/>
      <c r="LAN500" s="25"/>
      <c r="LAO500" s="25"/>
      <c r="LAP500" s="25"/>
      <c r="LAQ500" s="25"/>
      <c r="LAR500" s="25"/>
      <c r="LAS500" s="25"/>
      <c r="LAT500" s="25"/>
      <c r="LAU500" s="25"/>
      <c r="LAV500" s="25"/>
      <c r="LAW500" s="25"/>
      <c r="LAX500" s="25"/>
      <c r="LAY500" s="25"/>
      <c r="LAZ500" s="25"/>
      <c r="LBA500" s="25"/>
      <c r="LBB500" s="25"/>
      <c r="LBC500" s="25"/>
      <c r="LBD500" s="25"/>
      <c r="LBE500" s="25"/>
      <c r="LBF500" s="25"/>
      <c r="LBG500" s="25"/>
      <c r="LBH500" s="25"/>
      <c r="LBI500" s="25"/>
      <c r="LBJ500" s="25"/>
      <c r="LBK500" s="25"/>
      <c r="LBL500" s="25"/>
      <c r="LBM500" s="25"/>
      <c r="LBN500" s="25"/>
      <c r="LBO500" s="25"/>
      <c r="LBP500" s="25"/>
      <c r="LBQ500" s="25"/>
      <c r="LBR500" s="25"/>
      <c r="LBS500" s="25"/>
      <c r="LBT500" s="25"/>
      <c r="LBU500" s="25"/>
      <c r="LBV500" s="25"/>
      <c r="LBW500" s="25"/>
      <c r="LBX500" s="25"/>
      <c r="LBY500" s="25"/>
      <c r="LBZ500" s="25"/>
      <c r="LCA500" s="25"/>
      <c r="LCB500" s="25"/>
      <c r="LCC500" s="25"/>
      <c r="LCD500" s="25"/>
      <c r="LCE500" s="25"/>
      <c r="LCF500" s="25"/>
      <c r="LCG500" s="25"/>
      <c r="LCH500" s="25"/>
      <c r="LCI500" s="25"/>
      <c r="LCJ500" s="25"/>
      <c r="LCK500" s="25"/>
      <c r="LCL500" s="25"/>
      <c r="LCM500" s="25"/>
      <c r="LCN500" s="25"/>
      <c r="LCO500" s="25"/>
      <c r="LCP500" s="25"/>
      <c r="LCQ500" s="25"/>
      <c r="LCR500" s="25"/>
      <c r="LCS500" s="25"/>
      <c r="LCT500" s="25"/>
      <c r="LCU500" s="25"/>
      <c r="LCV500" s="25"/>
      <c r="LCW500" s="25"/>
      <c r="LCX500" s="25"/>
      <c r="LCY500" s="25"/>
      <c r="LCZ500" s="25"/>
      <c r="LDA500" s="25"/>
      <c r="LDB500" s="25"/>
      <c r="LDC500" s="25"/>
      <c r="LDD500" s="25"/>
      <c r="LDE500" s="25"/>
      <c r="LDF500" s="25"/>
      <c r="LDG500" s="25"/>
      <c r="LDH500" s="25"/>
      <c r="LDI500" s="25"/>
      <c r="LDJ500" s="25"/>
      <c r="LDK500" s="25"/>
      <c r="LDL500" s="25"/>
      <c r="LDM500" s="25"/>
      <c r="LDN500" s="25"/>
      <c r="LDO500" s="25"/>
      <c r="LDP500" s="25"/>
      <c r="LDQ500" s="25"/>
      <c r="LDR500" s="25"/>
      <c r="LDS500" s="25"/>
      <c r="LDT500" s="25"/>
      <c r="LDU500" s="25"/>
      <c r="LDV500" s="25"/>
      <c r="LDW500" s="25"/>
      <c r="LDX500" s="25"/>
      <c r="LDY500" s="25"/>
      <c r="LDZ500" s="25"/>
      <c r="LEA500" s="25"/>
      <c r="LEB500" s="25"/>
      <c r="LEC500" s="25"/>
      <c r="LED500" s="25"/>
      <c r="LEE500" s="25"/>
      <c r="LEF500" s="25"/>
      <c r="LEG500" s="25"/>
      <c r="LEH500" s="25"/>
      <c r="LEI500" s="25"/>
      <c r="LEJ500" s="25"/>
      <c r="LEK500" s="25"/>
      <c r="LEL500" s="25"/>
      <c r="LEM500" s="25"/>
      <c r="LEN500" s="25"/>
      <c r="LEO500" s="25"/>
      <c r="LEP500" s="25"/>
      <c r="LEQ500" s="25"/>
      <c r="LER500" s="25"/>
      <c r="LES500" s="25"/>
      <c r="LET500" s="25"/>
      <c r="LEU500" s="25"/>
      <c r="LEV500" s="25"/>
      <c r="LEW500" s="25"/>
      <c r="LEX500" s="25"/>
      <c r="LEY500" s="25"/>
      <c r="LEZ500" s="25"/>
      <c r="LFA500" s="25"/>
      <c r="LFB500" s="25"/>
      <c r="LFC500" s="25"/>
      <c r="LFD500" s="25"/>
      <c r="LFE500" s="25"/>
      <c r="LFF500" s="25"/>
      <c r="LFG500" s="25"/>
      <c r="LFH500" s="25"/>
      <c r="LFI500" s="25"/>
      <c r="LFJ500" s="25"/>
      <c r="LFK500" s="25"/>
      <c r="LFL500" s="25"/>
      <c r="LFM500" s="25"/>
      <c r="LFN500" s="25"/>
      <c r="LFO500" s="25"/>
      <c r="LFP500" s="25"/>
      <c r="LFQ500" s="25"/>
      <c r="LFR500" s="25"/>
      <c r="LFS500" s="25"/>
      <c r="LFT500" s="25"/>
      <c r="LFU500" s="25"/>
      <c r="LFV500" s="25"/>
      <c r="LFW500" s="25"/>
      <c r="LFX500" s="25"/>
      <c r="LFY500" s="25"/>
      <c r="LFZ500" s="25"/>
      <c r="LGA500" s="25"/>
      <c r="LGB500" s="25"/>
      <c r="LGC500" s="25"/>
      <c r="LGD500" s="25"/>
      <c r="LGE500" s="25"/>
      <c r="LGF500" s="25"/>
      <c r="LGG500" s="25"/>
      <c r="LGH500" s="25"/>
      <c r="LGI500" s="25"/>
      <c r="LGJ500" s="25"/>
      <c r="LGK500" s="25"/>
      <c r="LGL500" s="25"/>
      <c r="LGM500" s="25"/>
      <c r="LGN500" s="25"/>
      <c r="LGO500" s="25"/>
      <c r="LGP500" s="25"/>
      <c r="LGQ500" s="25"/>
      <c r="LGR500" s="25"/>
      <c r="LGS500" s="25"/>
      <c r="LGT500" s="25"/>
      <c r="LGU500" s="25"/>
      <c r="LGV500" s="25"/>
      <c r="LGW500" s="25"/>
      <c r="LGX500" s="25"/>
      <c r="LGY500" s="25"/>
      <c r="LGZ500" s="25"/>
      <c r="LHA500" s="25"/>
      <c r="LHB500" s="25"/>
      <c r="LHC500" s="25"/>
      <c r="LHD500" s="25"/>
      <c r="LHE500" s="25"/>
      <c r="LHF500" s="25"/>
      <c r="LHG500" s="25"/>
      <c r="LHH500" s="25"/>
      <c r="LHI500" s="25"/>
      <c r="LHJ500" s="25"/>
      <c r="LHK500" s="25"/>
      <c r="LHL500" s="25"/>
      <c r="LHM500" s="25"/>
      <c r="LHN500" s="25"/>
      <c r="LHO500" s="25"/>
      <c r="LHP500" s="25"/>
      <c r="LHQ500" s="25"/>
      <c r="LHR500" s="25"/>
      <c r="LHS500" s="25"/>
      <c r="LHT500" s="25"/>
      <c r="LHU500" s="25"/>
      <c r="LHV500" s="25"/>
      <c r="LHW500" s="25"/>
      <c r="LHX500" s="25"/>
      <c r="LHY500" s="25"/>
      <c r="LHZ500" s="25"/>
      <c r="LIA500" s="25"/>
      <c r="LIB500" s="25"/>
      <c r="LIC500" s="25"/>
      <c r="LID500" s="25"/>
      <c r="LIE500" s="25"/>
      <c r="LIF500" s="25"/>
      <c r="LIG500" s="25"/>
      <c r="LIH500" s="25"/>
      <c r="LII500" s="25"/>
      <c r="LIJ500" s="25"/>
      <c r="LIK500" s="25"/>
      <c r="LIL500" s="25"/>
      <c r="LIM500" s="25"/>
      <c r="LIN500" s="25"/>
      <c r="LIO500" s="25"/>
      <c r="LIP500" s="25"/>
      <c r="LIQ500" s="25"/>
      <c r="LIR500" s="25"/>
      <c r="LIS500" s="25"/>
      <c r="LIT500" s="25"/>
      <c r="LIU500" s="25"/>
      <c r="LIV500" s="25"/>
      <c r="LIW500" s="25"/>
      <c r="LIX500" s="25"/>
      <c r="LIY500" s="25"/>
      <c r="LIZ500" s="25"/>
      <c r="LJA500" s="25"/>
      <c r="LJB500" s="25"/>
      <c r="LJC500" s="25"/>
      <c r="LJD500" s="25"/>
      <c r="LJE500" s="25"/>
      <c r="LJF500" s="25"/>
      <c r="LJG500" s="25"/>
      <c r="LJH500" s="25"/>
      <c r="LJI500" s="25"/>
      <c r="LJJ500" s="25"/>
      <c r="LJK500" s="25"/>
      <c r="LJL500" s="25"/>
      <c r="LJM500" s="25"/>
      <c r="LJN500" s="25"/>
      <c r="LJO500" s="25"/>
      <c r="LJP500" s="25"/>
      <c r="LJQ500" s="25"/>
      <c r="LJR500" s="25"/>
      <c r="LJS500" s="25"/>
      <c r="LJT500" s="25"/>
      <c r="LJU500" s="25"/>
      <c r="LJV500" s="25"/>
      <c r="LJW500" s="25"/>
      <c r="LJX500" s="25"/>
      <c r="LJY500" s="25"/>
      <c r="LJZ500" s="25"/>
      <c r="LKA500" s="25"/>
      <c r="LKB500" s="25"/>
      <c r="LKC500" s="25"/>
      <c r="LKD500" s="25"/>
      <c r="LKE500" s="25"/>
      <c r="LKF500" s="25"/>
      <c r="LKG500" s="25"/>
      <c r="LKH500" s="25"/>
      <c r="LKI500" s="25"/>
      <c r="LKJ500" s="25"/>
      <c r="LKK500" s="25"/>
      <c r="LKL500" s="25"/>
      <c r="LKM500" s="25"/>
      <c r="LKN500" s="25"/>
      <c r="LKO500" s="25"/>
      <c r="LKP500" s="25"/>
      <c r="LKQ500" s="25"/>
      <c r="LKR500" s="25"/>
      <c r="LKS500" s="25"/>
      <c r="LKT500" s="25"/>
      <c r="LKU500" s="25"/>
      <c r="LKV500" s="25"/>
      <c r="LKW500" s="25"/>
      <c r="LKX500" s="25"/>
      <c r="LKY500" s="25"/>
      <c r="LKZ500" s="25"/>
      <c r="LLA500" s="25"/>
      <c r="LLB500" s="25"/>
      <c r="LLC500" s="25"/>
      <c r="LLD500" s="25"/>
      <c r="LLE500" s="25"/>
      <c r="LLF500" s="25"/>
      <c r="LLG500" s="25"/>
      <c r="LLH500" s="25"/>
      <c r="LLI500" s="25"/>
      <c r="LLJ500" s="25"/>
      <c r="LLK500" s="25"/>
      <c r="LLL500" s="25"/>
      <c r="LLM500" s="25"/>
      <c r="LLN500" s="25"/>
      <c r="LLO500" s="25"/>
      <c r="LLP500" s="25"/>
      <c r="LLQ500" s="25"/>
      <c r="LLR500" s="25"/>
      <c r="LLS500" s="25"/>
      <c r="LLT500" s="25"/>
      <c r="LLU500" s="25"/>
      <c r="LLV500" s="25"/>
      <c r="LLW500" s="25"/>
      <c r="LLX500" s="25"/>
      <c r="LLY500" s="25"/>
      <c r="LLZ500" s="25"/>
      <c r="LMA500" s="25"/>
      <c r="LMB500" s="25"/>
      <c r="LMC500" s="25"/>
      <c r="LMD500" s="25"/>
      <c r="LME500" s="25"/>
      <c r="LMF500" s="25"/>
      <c r="LMG500" s="25"/>
      <c r="LMH500" s="25"/>
      <c r="LMI500" s="25"/>
      <c r="LMJ500" s="25"/>
      <c r="LMK500" s="25"/>
      <c r="LML500" s="25"/>
      <c r="LMM500" s="25"/>
      <c r="LMN500" s="25"/>
      <c r="LMO500" s="25"/>
      <c r="LMP500" s="25"/>
      <c r="LMQ500" s="25"/>
      <c r="LMR500" s="25"/>
      <c r="LMS500" s="25"/>
      <c r="LMT500" s="25"/>
      <c r="LMU500" s="25"/>
      <c r="LMV500" s="25"/>
      <c r="LMW500" s="25"/>
      <c r="LMX500" s="25"/>
      <c r="LMY500" s="25"/>
      <c r="LMZ500" s="25"/>
      <c r="LNA500" s="25"/>
      <c r="LNB500" s="25"/>
      <c r="LNC500" s="25"/>
      <c r="LND500" s="25"/>
      <c r="LNE500" s="25"/>
      <c r="LNF500" s="25"/>
      <c r="LNG500" s="25"/>
      <c r="LNH500" s="25"/>
      <c r="LNI500" s="25"/>
      <c r="LNJ500" s="25"/>
      <c r="LNK500" s="25"/>
      <c r="LNL500" s="25"/>
      <c r="LNM500" s="25"/>
      <c r="LNN500" s="25"/>
      <c r="LNO500" s="25"/>
      <c r="LNP500" s="25"/>
      <c r="LNQ500" s="25"/>
      <c r="LNR500" s="25"/>
      <c r="LNS500" s="25"/>
      <c r="LNT500" s="25"/>
      <c r="LNU500" s="25"/>
      <c r="LNV500" s="25"/>
      <c r="LNW500" s="25"/>
      <c r="LNX500" s="25"/>
      <c r="LNY500" s="25"/>
      <c r="LNZ500" s="25"/>
      <c r="LOA500" s="25"/>
      <c r="LOB500" s="25"/>
      <c r="LOC500" s="25"/>
      <c r="LOD500" s="25"/>
      <c r="LOE500" s="25"/>
      <c r="LOF500" s="25"/>
      <c r="LOG500" s="25"/>
      <c r="LOH500" s="25"/>
      <c r="LOI500" s="25"/>
      <c r="LOJ500" s="25"/>
      <c r="LOK500" s="25"/>
      <c r="LOL500" s="25"/>
      <c r="LOM500" s="25"/>
      <c r="LON500" s="25"/>
      <c r="LOO500" s="25"/>
      <c r="LOP500" s="25"/>
      <c r="LOQ500" s="25"/>
      <c r="LOR500" s="25"/>
      <c r="LOS500" s="25"/>
      <c r="LOT500" s="25"/>
      <c r="LOU500" s="25"/>
      <c r="LOV500" s="25"/>
      <c r="LOW500" s="25"/>
      <c r="LOX500" s="25"/>
      <c r="LOY500" s="25"/>
      <c r="LOZ500" s="25"/>
      <c r="LPA500" s="25"/>
      <c r="LPB500" s="25"/>
      <c r="LPC500" s="25"/>
      <c r="LPD500" s="25"/>
      <c r="LPE500" s="25"/>
      <c r="LPF500" s="25"/>
      <c r="LPG500" s="25"/>
      <c r="LPH500" s="25"/>
      <c r="LPI500" s="25"/>
      <c r="LPJ500" s="25"/>
      <c r="LPK500" s="25"/>
      <c r="LPL500" s="25"/>
      <c r="LPM500" s="25"/>
      <c r="LPN500" s="25"/>
      <c r="LPO500" s="25"/>
      <c r="LPP500" s="25"/>
      <c r="LPQ500" s="25"/>
      <c r="LPR500" s="25"/>
      <c r="LPS500" s="25"/>
      <c r="LPT500" s="25"/>
      <c r="LPU500" s="25"/>
      <c r="LPV500" s="25"/>
      <c r="LPW500" s="25"/>
      <c r="LPX500" s="25"/>
      <c r="LPY500" s="25"/>
      <c r="LPZ500" s="25"/>
      <c r="LQA500" s="25"/>
      <c r="LQB500" s="25"/>
      <c r="LQC500" s="25"/>
      <c r="LQD500" s="25"/>
      <c r="LQE500" s="25"/>
      <c r="LQF500" s="25"/>
      <c r="LQG500" s="25"/>
      <c r="LQH500" s="25"/>
      <c r="LQI500" s="25"/>
      <c r="LQJ500" s="25"/>
      <c r="LQK500" s="25"/>
      <c r="LQL500" s="25"/>
      <c r="LQM500" s="25"/>
      <c r="LQN500" s="25"/>
      <c r="LQO500" s="25"/>
      <c r="LQP500" s="25"/>
      <c r="LQQ500" s="25"/>
      <c r="LQR500" s="25"/>
      <c r="LQS500" s="25"/>
      <c r="LQT500" s="25"/>
      <c r="LQU500" s="25"/>
      <c r="LQV500" s="25"/>
      <c r="LQW500" s="25"/>
      <c r="LQX500" s="25"/>
      <c r="LQY500" s="25"/>
      <c r="LQZ500" s="25"/>
      <c r="LRA500" s="25"/>
      <c r="LRB500" s="25"/>
      <c r="LRC500" s="25"/>
      <c r="LRD500" s="25"/>
      <c r="LRE500" s="25"/>
      <c r="LRF500" s="25"/>
      <c r="LRG500" s="25"/>
      <c r="LRH500" s="25"/>
      <c r="LRI500" s="25"/>
      <c r="LRJ500" s="25"/>
      <c r="LRK500" s="25"/>
      <c r="LRL500" s="25"/>
      <c r="LRM500" s="25"/>
      <c r="LRN500" s="25"/>
      <c r="LRO500" s="25"/>
      <c r="LRP500" s="25"/>
      <c r="LRQ500" s="25"/>
      <c r="LRR500" s="25"/>
      <c r="LRS500" s="25"/>
      <c r="LRT500" s="25"/>
      <c r="LRU500" s="25"/>
      <c r="LRV500" s="25"/>
      <c r="LRW500" s="25"/>
      <c r="LRX500" s="25"/>
      <c r="LRY500" s="25"/>
      <c r="LRZ500" s="25"/>
      <c r="LSA500" s="25"/>
      <c r="LSB500" s="25"/>
      <c r="LSC500" s="25"/>
      <c r="LSD500" s="25"/>
      <c r="LSE500" s="25"/>
      <c r="LSF500" s="25"/>
      <c r="LSG500" s="25"/>
      <c r="LSH500" s="25"/>
      <c r="LSI500" s="25"/>
      <c r="LSJ500" s="25"/>
      <c r="LSK500" s="25"/>
      <c r="LSL500" s="25"/>
      <c r="LSM500" s="25"/>
      <c r="LSN500" s="25"/>
      <c r="LSO500" s="25"/>
      <c r="LSP500" s="25"/>
      <c r="LSQ500" s="25"/>
      <c r="LSR500" s="25"/>
      <c r="LSS500" s="25"/>
      <c r="LST500" s="25"/>
      <c r="LSU500" s="25"/>
      <c r="LSV500" s="25"/>
      <c r="LSW500" s="25"/>
      <c r="LSX500" s="25"/>
      <c r="LSY500" s="25"/>
      <c r="LSZ500" s="25"/>
      <c r="LTA500" s="25"/>
      <c r="LTB500" s="25"/>
      <c r="LTC500" s="25"/>
      <c r="LTD500" s="25"/>
      <c r="LTE500" s="25"/>
      <c r="LTF500" s="25"/>
      <c r="LTG500" s="25"/>
      <c r="LTH500" s="25"/>
      <c r="LTI500" s="25"/>
      <c r="LTJ500" s="25"/>
      <c r="LTK500" s="25"/>
      <c r="LTL500" s="25"/>
      <c r="LTM500" s="25"/>
      <c r="LTN500" s="25"/>
      <c r="LTO500" s="25"/>
      <c r="LTP500" s="25"/>
      <c r="LTQ500" s="25"/>
      <c r="LTR500" s="25"/>
      <c r="LTS500" s="25"/>
      <c r="LTT500" s="25"/>
      <c r="LTU500" s="25"/>
      <c r="LTV500" s="25"/>
      <c r="LTW500" s="25"/>
      <c r="LTX500" s="25"/>
      <c r="LTY500" s="25"/>
      <c r="LTZ500" s="25"/>
      <c r="LUA500" s="25"/>
      <c r="LUB500" s="25"/>
      <c r="LUC500" s="25"/>
      <c r="LUD500" s="25"/>
      <c r="LUE500" s="25"/>
      <c r="LUF500" s="25"/>
      <c r="LUG500" s="25"/>
      <c r="LUH500" s="25"/>
      <c r="LUI500" s="25"/>
      <c r="LUJ500" s="25"/>
      <c r="LUK500" s="25"/>
      <c r="LUL500" s="25"/>
      <c r="LUM500" s="25"/>
      <c r="LUN500" s="25"/>
      <c r="LUO500" s="25"/>
      <c r="LUP500" s="25"/>
      <c r="LUQ500" s="25"/>
      <c r="LUR500" s="25"/>
      <c r="LUS500" s="25"/>
      <c r="LUT500" s="25"/>
      <c r="LUU500" s="25"/>
      <c r="LUV500" s="25"/>
      <c r="LUW500" s="25"/>
      <c r="LUX500" s="25"/>
      <c r="LUY500" s="25"/>
      <c r="LUZ500" s="25"/>
      <c r="LVA500" s="25"/>
      <c r="LVB500" s="25"/>
      <c r="LVC500" s="25"/>
      <c r="LVD500" s="25"/>
      <c r="LVE500" s="25"/>
      <c r="LVF500" s="25"/>
      <c r="LVG500" s="25"/>
      <c r="LVH500" s="25"/>
      <c r="LVI500" s="25"/>
      <c r="LVJ500" s="25"/>
      <c r="LVK500" s="25"/>
      <c r="LVL500" s="25"/>
      <c r="LVM500" s="25"/>
      <c r="LVN500" s="25"/>
      <c r="LVO500" s="25"/>
      <c r="LVP500" s="25"/>
      <c r="LVQ500" s="25"/>
      <c r="LVR500" s="25"/>
      <c r="LVS500" s="25"/>
      <c r="LVT500" s="25"/>
      <c r="LVU500" s="25"/>
      <c r="LVV500" s="25"/>
      <c r="LVW500" s="25"/>
      <c r="LVX500" s="25"/>
      <c r="LVY500" s="25"/>
      <c r="LVZ500" s="25"/>
      <c r="LWA500" s="25"/>
      <c r="LWB500" s="25"/>
      <c r="LWC500" s="25"/>
      <c r="LWD500" s="25"/>
      <c r="LWE500" s="25"/>
      <c r="LWF500" s="25"/>
      <c r="LWG500" s="25"/>
      <c r="LWH500" s="25"/>
      <c r="LWI500" s="25"/>
      <c r="LWJ500" s="25"/>
      <c r="LWK500" s="25"/>
      <c r="LWL500" s="25"/>
      <c r="LWM500" s="25"/>
      <c r="LWN500" s="25"/>
      <c r="LWO500" s="25"/>
      <c r="LWP500" s="25"/>
      <c r="LWQ500" s="25"/>
      <c r="LWR500" s="25"/>
      <c r="LWS500" s="25"/>
      <c r="LWT500" s="25"/>
      <c r="LWU500" s="25"/>
      <c r="LWV500" s="25"/>
      <c r="LWW500" s="25"/>
      <c r="LWX500" s="25"/>
      <c r="LWY500" s="25"/>
      <c r="LWZ500" s="25"/>
      <c r="LXA500" s="25"/>
      <c r="LXB500" s="25"/>
      <c r="LXC500" s="25"/>
      <c r="LXD500" s="25"/>
      <c r="LXE500" s="25"/>
      <c r="LXF500" s="25"/>
      <c r="LXG500" s="25"/>
      <c r="LXH500" s="25"/>
      <c r="LXI500" s="25"/>
      <c r="LXJ500" s="25"/>
      <c r="LXK500" s="25"/>
      <c r="LXL500" s="25"/>
      <c r="LXM500" s="25"/>
      <c r="LXN500" s="25"/>
      <c r="LXO500" s="25"/>
      <c r="LXP500" s="25"/>
      <c r="LXQ500" s="25"/>
      <c r="LXR500" s="25"/>
      <c r="LXS500" s="25"/>
      <c r="LXT500" s="25"/>
      <c r="LXU500" s="25"/>
      <c r="LXV500" s="25"/>
      <c r="LXW500" s="25"/>
      <c r="LXX500" s="25"/>
      <c r="LXY500" s="25"/>
      <c r="LXZ500" s="25"/>
      <c r="LYA500" s="25"/>
      <c r="LYB500" s="25"/>
      <c r="LYC500" s="25"/>
      <c r="LYD500" s="25"/>
      <c r="LYE500" s="25"/>
      <c r="LYF500" s="25"/>
      <c r="LYG500" s="25"/>
      <c r="LYH500" s="25"/>
      <c r="LYI500" s="25"/>
      <c r="LYJ500" s="25"/>
      <c r="LYK500" s="25"/>
      <c r="LYL500" s="25"/>
      <c r="LYM500" s="25"/>
      <c r="LYN500" s="25"/>
      <c r="LYO500" s="25"/>
      <c r="LYP500" s="25"/>
      <c r="LYQ500" s="25"/>
      <c r="LYR500" s="25"/>
      <c r="LYS500" s="25"/>
      <c r="LYT500" s="25"/>
      <c r="LYU500" s="25"/>
      <c r="LYV500" s="25"/>
      <c r="LYW500" s="25"/>
      <c r="LYX500" s="25"/>
      <c r="LYY500" s="25"/>
      <c r="LYZ500" s="25"/>
      <c r="LZA500" s="25"/>
      <c r="LZB500" s="25"/>
      <c r="LZC500" s="25"/>
      <c r="LZD500" s="25"/>
      <c r="LZE500" s="25"/>
      <c r="LZF500" s="25"/>
      <c r="LZG500" s="25"/>
      <c r="LZH500" s="25"/>
      <c r="LZI500" s="25"/>
      <c r="LZJ500" s="25"/>
      <c r="LZK500" s="25"/>
      <c r="LZL500" s="25"/>
      <c r="LZM500" s="25"/>
      <c r="LZN500" s="25"/>
      <c r="LZO500" s="25"/>
      <c r="LZP500" s="25"/>
      <c r="LZQ500" s="25"/>
      <c r="LZR500" s="25"/>
      <c r="LZS500" s="25"/>
      <c r="LZT500" s="25"/>
      <c r="LZU500" s="25"/>
      <c r="LZV500" s="25"/>
      <c r="LZW500" s="25"/>
      <c r="LZX500" s="25"/>
      <c r="LZY500" s="25"/>
      <c r="LZZ500" s="25"/>
      <c r="MAA500" s="25"/>
      <c r="MAB500" s="25"/>
      <c r="MAC500" s="25"/>
      <c r="MAD500" s="25"/>
      <c r="MAE500" s="25"/>
      <c r="MAF500" s="25"/>
      <c r="MAG500" s="25"/>
      <c r="MAH500" s="25"/>
      <c r="MAI500" s="25"/>
      <c r="MAJ500" s="25"/>
      <c r="MAK500" s="25"/>
      <c r="MAL500" s="25"/>
      <c r="MAM500" s="25"/>
      <c r="MAN500" s="25"/>
      <c r="MAO500" s="25"/>
      <c r="MAP500" s="25"/>
      <c r="MAQ500" s="25"/>
      <c r="MAR500" s="25"/>
      <c r="MAS500" s="25"/>
      <c r="MAT500" s="25"/>
      <c r="MAU500" s="25"/>
      <c r="MAV500" s="25"/>
      <c r="MAW500" s="25"/>
      <c r="MAX500" s="25"/>
      <c r="MAY500" s="25"/>
      <c r="MAZ500" s="25"/>
      <c r="MBA500" s="25"/>
      <c r="MBB500" s="25"/>
      <c r="MBC500" s="25"/>
      <c r="MBD500" s="25"/>
      <c r="MBE500" s="25"/>
      <c r="MBF500" s="25"/>
      <c r="MBG500" s="25"/>
      <c r="MBH500" s="25"/>
      <c r="MBI500" s="25"/>
      <c r="MBJ500" s="25"/>
      <c r="MBK500" s="25"/>
      <c r="MBL500" s="25"/>
      <c r="MBM500" s="25"/>
      <c r="MBN500" s="25"/>
      <c r="MBO500" s="25"/>
      <c r="MBP500" s="25"/>
      <c r="MBQ500" s="25"/>
      <c r="MBR500" s="25"/>
      <c r="MBS500" s="25"/>
      <c r="MBT500" s="25"/>
      <c r="MBU500" s="25"/>
      <c r="MBV500" s="25"/>
      <c r="MBW500" s="25"/>
      <c r="MBX500" s="25"/>
      <c r="MBY500" s="25"/>
      <c r="MBZ500" s="25"/>
      <c r="MCA500" s="25"/>
      <c r="MCB500" s="25"/>
      <c r="MCC500" s="25"/>
      <c r="MCD500" s="25"/>
      <c r="MCE500" s="25"/>
      <c r="MCF500" s="25"/>
      <c r="MCG500" s="25"/>
      <c r="MCH500" s="25"/>
      <c r="MCI500" s="25"/>
      <c r="MCJ500" s="25"/>
      <c r="MCK500" s="25"/>
      <c r="MCL500" s="25"/>
      <c r="MCM500" s="25"/>
      <c r="MCN500" s="25"/>
      <c r="MCO500" s="25"/>
      <c r="MCP500" s="25"/>
      <c r="MCQ500" s="25"/>
      <c r="MCR500" s="25"/>
      <c r="MCS500" s="25"/>
      <c r="MCT500" s="25"/>
      <c r="MCU500" s="25"/>
      <c r="MCV500" s="25"/>
      <c r="MCW500" s="25"/>
      <c r="MCX500" s="25"/>
      <c r="MCY500" s="25"/>
      <c r="MCZ500" s="25"/>
      <c r="MDA500" s="25"/>
      <c r="MDB500" s="25"/>
      <c r="MDC500" s="25"/>
      <c r="MDD500" s="25"/>
      <c r="MDE500" s="25"/>
      <c r="MDF500" s="25"/>
      <c r="MDG500" s="25"/>
      <c r="MDH500" s="25"/>
      <c r="MDI500" s="25"/>
      <c r="MDJ500" s="25"/>
      <c r="MDK500" s="25"/>
      <c r="MDL500" s="25"/>
      <c r="MDM500" s="25"/>
      <c r="MDN500" s="25"/>
      <c r="MDO500" s="25"/>
      <c r="MDP500" s="25"/>
      <c r="MDQ500" s="25"/>
      <c r="MDR500" s="25"/>
      <c r="MDS500" s="25"/>
      <c r="MDT500" s="25"/>
      <c r="MDU500" s="25"/>
      <c r="MDV500" s="25"/>
      <c r="MDW500" s="25"/>
      <c r="MDX500" s="25"/>
      <c r="MDY500" s="25"/>
      <c r="MDZ500" s="25"/>
      <c r="MEA500" s="25"/>
      <c r="MEB500" s="25"/>
      <c r="MEC500" s="25"/>
      <c r="MED500" s="25"/>
      <c r="MEE500" s="25"/>
      <c r="MEF500" s="25"/>
      <c r="MEG500" s="25"/>
      <c r="MEH500" s="25"/>
      <c r="MEI500" s="25"/>
      <c r="MEJ500" s="25"/>
      <c r="MEK500" s="25"/>
      <c r="MEL500" s="25"/>
      <c r="MEM500" s="25"/>
      <c r="MEN500" s="25"/>
      <c r="MEO500" s="25"/>
      <c r="MEP500" s="25"/>
      <c r="MEQ500" s="25"/>
      <c r="MER500" s="25"/>
      <c r="MES500" s="25"/>
      <c r="MET500" s="25"/>
      <c r="MEU500" s="25"/>
      <c r="MEV500" s="25"/>
      <c r="MEW500" s="25"/>
      <c r="MEX500" s="25"/>
      <c r="MEY500" s="25"/>
      <c r="MEZ500" s="25"/>
      <c r="MFA500" s="25"/>
      <c r="MFB500" s="25"/>
      <c r="MFC500" s="25"/>
      <c r="MFD500" s="25"/>
      <c r="MFE500" s="25"/>
      <c r="MFF500" s="25"/>
      <c r="MFG500" s="25"/>
      <c r="MFH500" s="25"/>
      <c r="MFI500" s="25"/>
      <c r="MFJ500" s="25"/>
      <c r="MFK500" s="25"/>
      <c r="MFL500" s="25"/>
      <c r="MFM500" s="25"/>
      <c r="MFN500" s="25"/>
      <c r="MFO500" s="25"/>
      <c r="MFP500" s="25"/>
      <c r="MFQ500" s="25"/>
      <c r="MFR500" s="25"/>
      <c r="MFS500" s="25"/>
      <c r="MFT500" s="25"/>
      <c r="MFU500" s="25"/>
      <c r="MFV500" s="25"/>
      <c r="MFW500" s="25"/>
      <c r="MFX500" s="25"/>
      <c r="MFY500" s="25"/>
      <c r="MFZ500" s="25"/>
      <c r="MGA500" s="25"/>
      <c r="MGB500" s="25"/>
      <c r="MGC500" s="25"/>
      <c r="MGD500" s="25"/>
      <c r="MGE500" s="25"/>
      <c r="MGF500" s="25"/>
      <c r="MGG500" s="25"/>
      <c r="MGH500" s="25"/>
      <c r="MGI500" s="25"/>
      <c r="MGJ500" s="25"/>
      <c r="MGK500" s="25"/>
      <c r="MGL500" s="25"/>
      <c r="MGM500" s="25"/>
      <c r="MGN500" s="25"/>
      <c r="MGO500" s="25"/>
      <c r="MGP500" s="25"/>
      <c r="MGQ500" s="25"/>
      <c r="MGR500" s="25"/>
      <c r="MGS500" s="25"/>
      <c r="MGT500" s="25"/>
      <c r="MGU500" s="25"/>
      <c r="MGV500" s="25"/>
      <c r="MGW500" s="25"/>
      <c r="MGX500" s="25"/>
      <c r="MGY500" s="25"/>
      <c r="MGZ500" s="25"/>
      <c r="MHA500" s="25"/>
      <c r="MHB500" s="25"/>
      <c r="MHC500" s="25"/>
      <c r="MHD500" s="25"/>
      <c r="MHE500" s="25"/>
      <c r="MHF500" s="25"/>
      <c r="MHG500" s="25"/>
      <c r="MHH500" s="25"/>
      <c r="MHI500" s="25"/>
      <c r="MHJ500" s="25"/>
      <c r="MHK500" s="25"/>
      <c r="MHL500" s="25"/>
      <c r="MHM500" s="25"/>
      <c r="MHN500" s="25"/>
      <c r="MHO500" s="25"/>
      <c r="MHP500" s="25"/>
      <c r="MHQ500" s="25"/>
      <c r="MHR500" s="25"/>
      <c r="MHS500" s="25"/>
      <c r="MHT500" s="25"/>
      <c r="MHU500" s="25"/>
      <c r="MHV500" s="25"/>
      <c r="MHW500" s="25"/>
      <c r="MHX500" s="25"/>
      <c r="MHY500" s="25"/>
      <c r="MHZ500" s="25"/>
      <c r="MIA500" s="25"/>
      <c r="MIB500" s="25"/>
      <c r="MIC500" s="25"/>
      <c r="MID500" s="25"/>
      <c r="MIE500" s="25"/>
      <c r="MIF500" s="25"/>
      <c r="MIG500" s="25"/>
      <c r="MIH500" s="25"/>
      <c r="MII500" s="25"/>
      <c r="MIJ500" s="25"/>
      <c r="MIK500" s="25"/>
      <c r="MIL500" s="25"/>
      <c r="MIM500" s="25"/>
      <c r="MIN500" s="25"/>
      <c r="MIO500" s="25"/>
      <c r="MIP500" s="25"/>
      <c r="MIQ500" s="25"/>
      <c r="MIR500" s="25"/>
      <c r="MIS500" s="25"/>
      <c r="MIT500" s="25"/>
      <c r="MIU500" s="25"/>
      <c r="MIV500" s="25"/>
      <c r="MIW500" s="25"/>
      <c r="MIX500" s="25"/>
      <c r="MIY500" s="25"/>
      <c r="MIZ500" s="25"/>
      <c r="MJA500" s="25"/>
      <c r="MJB500" s="25"/>
      <c r="MJC500" s="25"/>
      <c r="MJD500" s="25"/>
      <c r="MJE500" s="25"/>
      <c r="MJF500" s="25"/>
      <c r="MJG500" s="25"/>
      <c r="MJH500" s="25"/>
      <c r="MJI500" s="25"/>
      <c r="MJJ500" s="25"/>
      <c r="MJK500" s="25"/>
      <c r="MJL500" s="25"/>
      <c r="MJM500" s="25"/>
      <c r="MJN500" s="25"/>
      <c r="MJO500" s="25"/>
      <c r="MJP500" s="25"/>
      <c r="MJQ500" s="25"/>
      <c r="MJR500" s="25"/>
      <c r="MJS500" s="25"/>
      <c r="MJT500" s="25"/>
      <c r="MJU500" s="25"/>
      <c r="MJV500" s="25"/>
      <c r="MJW500" s="25"/>
      <c r="MJX500" s="25"/>
      <c r="MJY500" s="25"/>
      <c r="MJZ500" s="25"/>
      <c r="MKA500" s="25"/>
      <c r="MKB500" s="25"/>
      <c r="MKC500" s="25"/>
      <c r="MKD500" s="25"/>
      <c r="MKE500" s="25"/>
      <c r="MKF500" s="25"/>
      <c r="MKG500" s="25"/>
      <c r="MKH500" s="25"/>
      <c r="MKI500" s="25"/>
      <c r="MKJ500" s="25"/>
      <c r="MKK500" s="25"/>
      <c r="MKL500" s="25"/>
      <c r="MKM500" s="25"/>
      <c r="MKN500" s="25"/>
      <c r="MKO500" s="25"/>
      <c r="MKP500" s="25"/>
      <c r="MKQ500" s="25"/>
      <c r="MKR500" s="25"/>
      <c r="MKS500" s="25"/>
      <c r="MKT500" s="25"/>
      <c r="MKU500" s="25"/>
      <c r="MKV500" s="25"/>
      <c r="MKW500" s="25"/>
      <c r="MKX500" s="25"/>
      <c r="MKY500" s="25"/>
      <c r="MKZ500" s="25"/>
      <c r="MLA500" s="25"/>
      <c r="MLB500" s="25"/>
      <c r="MLC500" s="25"/>
      <c r="MLD500" s="25"/>
      <c r="MLE500" s="25"/>
      <c r="MLF500" s="25"/>
      <c r="MLG500" s="25"/>
      <c r="MLH500" s="25"/>
      <c r="MLI500" s="25"/>
      <c r="MLJ500" s="25"/>
      <c r="MLK500" s="25"/>
      <c r="MLL500" s="25"/>
      <c r="MLM500" s="25"/>
      <c r="MLN500" s="25"/>
      <c r="MLO500" s="25"/>
      <c r="MLP500" s="25"/>
      <c r="MLQ500" s="25"/>
      <c r="MLR500" s="25"/>
      <c r="MLS500" s="25"/>
      <c r="MLT500" s="25"/>
      <c r="MLU500" s="25"/>
      <c r="MLV500" s="25"/>
      <c r="MLW500" s="25"/>
      <c r="MLX500" s="25"/>
      <c r="MLY500" s="25"/>
      <c r="MLZ500" s="25"/>
      <c r="MMA500" s="25"/>
      <c r="MMB500" s="25"/>
      <c r="MMC500" s="25"/>
      <c r="MMD500" s="25"/>
      <c r="MME500" s="25"/>
      <c r="MMF500" s="25"/>
      <c r="MMG500" s="25"/>
      <c r="MMH500" s="25"/>
      <c r="MMI500" s="25"/>
      <c r="MMJ500" s="25"/>
      <c r="MMK500" s="25"/>
      <c r="MML500" s="25"/>
      <c r="MMM500" s="25"/>
      <c r="MMN500" s="25"/>
      <c r="MMO500" s="25"/>
      <c r="MMP500" s="25"/>
      <c r="MMQ500" s="25"/>
      <c r="MMR500" s="25"/>
      <c r="MMS500" s="25"/>
      <c r="MMT500" s="25"/>
      <c r="MMU500" s="25"/>
      <c r="MMV500" s="25"/>
      <c r="MMW500" s="25"/>
      <c r="MMX500" s="25"/>
      <c r="MMY500" s="25"/>
      <c r="MMZ500" s="25"/>
      <c r="MNA500" s="25"/>
      <c r="MNB500" s="25"/>
      <c r="MNC500" s="25"/>
      <c r="MND500" s="25"/>
      <c r="MNE500" s="25"/>
      <c r="MNF500" s="25"/>
      <c r="MNG500" s="25"/>
      <c r="MNH500" s="25"/>
      <c r="MNI500" s="25"/>
      <c r="MNJ500" s="25"/>
      <c r="MNK500" s="25"/>
      <c r="MNL500" s="25"/>
      <c r="MNM500" s="25"/>
      <c r="MNN500" s="25"/>
      <c r="MNO500" s="25"/>
      <c r="MNP500" s="25"/>
      <c r="MNQ500" s="25"/>
      <c r="MNR500" s="25"/>
      <c r="MNS500" s="25"/>
      <c r="MNT500" s="25"/>
      <c r="MNU500" s="25"/>
      <c r="MNV500" s="25"/>
      <c r="MNW500" s="25"/>
      <c r="MNX500" s="25"/>
      <c r="MNY500" s="25"/>
      <c r="MNZ500" s="25"/>
      <c r="MOA500" s="25"/>
      <c r="MOB500" s="25"/>
      <c r="MOC500" s="25"/>
      <c r="MOD500" s="25"/>
      <c r="MOE500" s="25"/>
      <c r="MOF500" s="25"/>
      <c r="MOG500" s="25"/>
      <c r="MOH500" s="25"/>
      <c r="MOI500" s="25"/>
      <c r="MOJ500" s="25"/>
      <c r="MOK500" s="25"/>
      <c r="MOL500" s="25"/>
      <c r="MOM500" s="25"/>
      <c r="MON500" s="25"/>
      <c r="MOO500" s="25"/>
      <c r="MOP500" s="25"/>
      <c r="MOQ500" s="25"/>
      <c r="MOR500" s="25"/>
      <c r="MOS500" s="25"/>
      <c r="MOT500" s="25"/>
      <c r="MOU500" s="25"/>
      <c r="MOV500" s="25"/>
      <c r="MOW500" s="25"/>
      <c r="MOX500" s="25"/>
      <c r="MOY500" s="25"/>
      <c r="MOZ500" s="25"/>
      <c r="MPA500" s="25"/>
      <c r="MPB500" s="25"/>
      <c r="MPC500" s="25"/>
      <c r="MPD500" s="25"/>
      <c r="MPE500" s="25"/>
      <c r="MPF500" s="25"/>
      <c r="MPG500" s="25"/>
      <c r="MPH500" s="25"/>
      <c r="MPI500" s="25"/>
      <c r="MPJ500" s="25"/>
      <c r="MPK500" s="25"/>
      <c r="MPL500" s="25"/>
      <c r="MPM500" s="25"/>
      <c r="MPN500" s="25"/>
      <c r="MPO500" s="25"/>
      <c r="MPP500" s="25"/>
      <c r="MPQ500" s="25"/>
      <c r="MPR500" s="25"/>
      <c r="MPS500" s="25"/>
      <c r="MPT500" s="25"/>
      <c r="MPU500" s="25"/>
      <c r="MPV500" s="25"/>
      <c r="MPW500" s="25"/>
      <c r="MPX500" s="25"/>
      <c r="MPY500" s="25"/>
      <c r="MPZ500" s="25"/>
      <c r="MQA500" s="25"/>
      <c r="MQB500" s="25"/>
      <c r="MQC500" s="25"/>
      <c r="MQD500" s="25"/>
      <c r="MQE500" s="25"/>
      <c r="MQF500" s="25"/>
      <c r="MQG500" s="25"/>
      <c r="MQH500" s="25"/>
      <c r="MQI500" s="25"/>
      <c r="MQJ500" s="25"/>
      <c r="MQK500" s="25"/>
      <c r="MQL500" s="25"/>
      <c r="MQM500" s="25"/>
      <c r="MQN500" s="25"/>
      <c r="MQO500" s="25"/>
      <c r="MQP500" s="25"/>
      <c r="MQQ500" s="25"/>
      <c r="MQR500" s="25"/>
      <c r="MQS500" s="25"/>
      <c r="MQT500" s="25"/>
      <c r="MQU500" s="25"/>
      <c r="MQV500" s="25"/>
      <c r="MQW500" s="25"/>
      <c r="MQX500" s="25"/>
      <c r="MQY500" s="25"/>
      <c r="MQZ500" s="25"/>
      <c r="MRA500" s="25"/>
      <c r="MRB500" s="25"/>
      <c r="MRC500" s="25"/>
      <c r="MRD500" s="25"/>
      <c r="MRE500" s="25"/>
      <c r="MRF500" s="25"/>
      <c r="MRG500" s="25"/>
      <c r="MRH500" s="25"/>
      <c r="MRI500" s="25"/>
      <c r="MRJ500" s="25"/>
      <c r="MRK500" s="25"/>
      <c r="MRL500" s="25"/>
      <c r="MRM500" s="25"/>
      <c r="MRN500" s="25"/>
      <c r="MRO500" s="25"/>
      <c r="MRP500" s="25"/>
      <c r="MRQ500" s="25"/>
      <c r="MRR500" s="25"/>
      <c r="MRS500" s="25"/>
      <c r="MRT500" s="25"/>
      <c r="MRU500" s="25"/>
      <c r="MRV500" s="25"/>
      <c r="MRW500" s="25"/>
      <c r="MRX500" s="25"/>
      <c r="MRY500" s="25"/>
      <c r="MRZ500" s="25"/>
      <c r="MSA500" s="25"/>
      <c r="MSB500" s="25"/>
      <c r="MSC500" s="25"/>
      <c r="MSD500" s="25"/>
      <c r="MSE500" s="25"/>
      <c r="MSF500" s="25"/>
      <c r="MSG500" s="25"/>
      <c r="MSH500" s="25"/>
      <c r="MSI500" s="25"/>
      <c r="MSJ500" s="25"/>
      <c r="MSK500" s="25"/>
      <c r="MSL500" s="25"/>
      <c r="MSM500" s="25"/>
      <c r="MSN500" s="25"/>
      <c r="MSO500" s="25"/>
      <c r="MSP500" s="25"/>
      <c r="MSQ500" s="25"/>
      <c r="MSR500" s="25"/>
      <c r="MSS500" s="25"/>
      <c r="MST500" s="25"/>
      <c r="MSU500" s="25"/>
      <c r="MSV500" s="25"/>
      <c r="MSW500" s="25"/>
      <c r="MSX500" s="25"/>
      <c r="MSY500" s="25"/>
      <c r="MSZ500" s="25"/>
      <c r="MTA500" s="25"/>
      <c r="MTB500" s="25"/>
      <c r="MTC500" s="25"/>
      <c r="MTD500" s="25"/>
      <c r="MTE500" s="25"/>
      <c r="MTF500" s="25"/>
      <c r="MTG500" s="25"/>
      <c r="MTH500" s="25"/>
      <c r="MTI500" s="25"/>
      <c r="MTJ500" s="25"/>
      <c r="MTK500" s="25"/>
      <c r="MTL500" s="25"/>
      <c r="MTM500" s="25"/>
      <c r="MTN500" s="25"/>
      <c r="MTO500" s="25"/>
      <c r="MTP500" s="25"/>
      <c r="MTQ500" s="25"/>
      <c r="MTR500" s="25"/>
      <c r="MTS500" s="25"/>
      <c r="MTT500" s="25"/>
      <c r="MTU500" s="25"/>
      <c r="MTV500" s="25"/>
      <c r="MTW500" s="25"/>
      <c r="MTX500" s="25"/>
      <c r="MTY500" s="25"/>
      <c r="MTZ500" s="25"/>
      <c r="MUA500" s="25"/>
      <c r="MUB500" s="25"/>
      <c r="MUC500" s="25"/>
      <c r="MUD500" s="25"/>
      <c r="MUE500" s="25"/>
      <c r="MUF500" s="25"/>
      <c r="MUG500" s="25"/>
      <c r="MUH500" s="25"/>
      <c r="MUI500" s="25"/>
      <c r="MUJ500" s="25"/>
      <c r="MUK500" s="25"/>
      <c r="MUL500" s="25"/>
      <c r="MUM500" s="25"/>
      <c r="MUN500" s="25"/>
      <c r="MUO500" s="25"/>
      <c r="MUP500" s="25"/>
      <c r="MUQ500" s="25"/>
      <c r="MUR500" s="25"/>
      <c r="MUS500" s="25"/>
      <c r="MUT500" s="25"/>
      <c r="MUU500" s="25"/>
      <c r="MUV500" s="25"/>
      <c r="MUW500" s="25"/>
      <c r="MUX500" s="25"/>
      <c r="MUY500" s="25"/>
      <c r="MUZ500" s="25"/>
      <c r="MVA500" s="25"/>
      <c r="MVB500" s="25"/>
      <c r="MVC500" s="25"/>
      <c r="MVD500" s="25"/>
      <c r="MVE500" s="25"/>
      <c r="MVF500" s="25"/>
      <c r="MVG500" s="25"/>
      <c r="MVH500" s="25"/>
      <c r="MVI500" s="25"/>
      <c r="MVJ500" s="25"/>
      <c r="MVK500" s="25"/>
      <c r="MVL500" s="25"/>
      <c r="MVM500" s="25"/>
      <c r="MVN500" s="25"/>
      <c r="MVO500" s="25"/>
      <c r="MVP500" s="25"/>
      <c r="MVQ500" s="25"/>
      <c r="MVR500" s="25"/>
      <c r="MVS500" s="25"/>
      <c r="MVT500" s="25"/>
      <c r="MVU500" s="25"/>
      <c r="MVV500" s="25"/>
      <c r="MVW500" s="25"/>
      <c r="MVX500" s="25"/>
      <c r="MVY500" s="25"/>
      <c r="MVZ500" s="25"/>
      <c r="MWA500" s="25"/>
      <c r="MWB500" s="25"/>
      <c r="MWC500" s="25"/>
      <c r="MWD500" s="25"/>
      <c r="MWE500" s="25"/>
      <c r="MWF500" s="25"/>
      <c r="MWG500" s="25"/>
      <c r="MWH500" s="25"/>
      <c r="MWI500" s="25"/>
      <c r="MWJ500" s="25"/>
      <c r="MWK500" s="25"/>
      <c r="MWL500" s="25"/>
      <c r="MWM500" s="25"/>
      <c r="MWN500" s="25"/>
      <c r="MWO500" s="25"/>
      <c r="MWP500" s="25"/>
      <c r="MWQ500" s="25"/>
      <c r="MWR500" s="25"/>
      <c r="MWS500" s="25"/>
      <c r="MWT500" s="25"/>
      <c r="MWU500" s="25"/>
      <c r="MWV500" s="25"/>
      <c r="MWW500" s="25"/>
      <c r="MWX500" s="25"/>
      <c r="MWY500" s="25"/>
      <c r="MWZ500" s="25"/>
      <c r="MXA500" s="25"/>
      <c r="MXB500" s="25"/>
      <c r="MXC500" s="25"/>
      <c r="MXD500" s="25"/>
      <c r="MXE500" s="25"/>
      <c r="MXF500" s="25"/>
      <c r="MXG500" s="25"/>
      <c r="MXH500" s="25"/>
      <c r="MXI500" s="25"/>
      <c r="MXJ500" s="25"/>
      <c r="MXK500" s="25"/>
      <c r="MXL500" s="25"/>
      <c r="MXM500" s="25"/>
      <c r="MXN500" s="25"/>
      <c r="MXO500" s="25"/>
      <c r="MXP500" s="25"/>
      <c r="MXQ500" s="25"/>
      <c r="MXR500" s="25"/>
      <c r="MXS500" s="25"/>
      <c r="MXT500" s="25"/>
      <c r="MXU500" s="25"/>
      <c r="MXV500" s="25"/>
      <c r="MXW500" s="25"/>
      <c r="MXX500" s="25"/>
      <c r="MXY500" s="25"/>
      <c r="MXZ500" s="25"/>
      <c r="MYA500" s="25"/>
      <c r="MYB500" s="25"/>
      <c r="MYC500" s="25"/>
      <c r="MYD500" s="25"/>
      <c r="MYE500" s="25"/>
      <c r="MYF500" s="25"/>
      <c r="MYG500" s="25"/>
      <c r="MYH500" s="25"/>
      <c r="MYI500" s="25"/>
      <c r="MYJ500" s="25"/>
      <c r="MYK500" s="25"/>
      <c r="MYL500" s="25"/>
      <c r="MYM500" s="25"/>
      <c r="MYN500" s="25"/>
      <c r="MYO500" s="25"/>
      <c r="MYP500" s="25"/>
      <c r="MYQ500" s="25"/>
      <c r="MYR500" s="25"/>
      <c r="MYS500" s="25"/>
      <c r="MYT500" s="25"/>
      <c r="MYU500" s="25"/>
      <c r="MYV500" s="25"/>
      <c r="MYW500" s="25"/>
      <c r="MYX500" s="25"/>
      <c r="MYY500" s="25"/>
      <c r="MYZ500" s="25"/>
      <c r="MZA500" s="25"/>
      <c r="MZB500" s="25"/>
      <c r="MZC500" s="25"/>
      <c r="MZD500" s="25"/>
      <c r="MZE500" s="25"/>
      <c r="MZF500" s="25"/>
      <c r="MZG500" s="25"/>
      <c r="MZH500" s="25"/>
      <c r="MZI500" s="25"/>
      <c r="MZJ500" s="25"/>
      <c r="MZK500" s="25"/>
      <c r="MZL500" s="25"/>
      <c r="MZM500" s="25"/>
      <c r="MZN500" s="25"/>
      <c r="MZO500" s="25"/>
      <c r="MZP500" s="25"/>
      <c r="MZQ500" s="25"/>
      <c r="MZR500" s="25"/>
      <c r="MZS500" s="25"/>
      <c r="MZT500" s="25"/>
      <c r="MZU500" s="25"/>
      <c r="MZV500" s="25"/>
      <c r="MZW500" s="25"/>
      <c r="MZX500" s="25"/>
      <c r="MZY500" s="25"/>
      <c r="MZZ500" s="25"/>
      <c r="NAA500" s="25"/>
      <c r="NAB500" s="25"/>
      <c r="NAC500" s="25"/>
      <c r="NAD500" s="25"/>
      <c r="NAE500" s="25"/>
      <c r="NAF500" s="25"/>
      <c r="NAG500" s="25"/>
      <c r="NAH500" s="25"/>
      <c r="NAI500" s="25"/>
      <c r="NAJ500" s="25"/>
      <c r="NAK500" s="25"/>
      <c r="NAL500" s="25"/>
      <c r="NAM500" s="25"/>
      <c r="NAN500" s="25"/>
      <c r="NAO500" s="25"/>
      <c r="NAP500" s="25"/>
      <c r="NAQ500" s="25"/>
      <c r="NAR500" s="25"/>
      <c r="NAS500" s="25"/>
      <c r="NAT500" s="25"/>
      <c r="NAU500" s="25"/>
      <c r="NAV500" s="25"/>
      <c r="NAW500" s="25"/>
      <c r="NAX500" s="25"/>
      <c r="NAY500" s="25"/>
      <c r="NAZ500" s="25"/>
      <c r="NBA500" s="25"/>
      <c r="NBB500" s="25"/>
      <c r="NBC500" s="25"/>
      <c r="NBD500" s="25"/>
      <c r="NBE500" s="25"/>
      <c r="NBF500" s="25"/>
      <c r="NBG500" s="25"/>
      <c r="NBH500" s="25"/>
      <c r="NBI500" s="25"/>
      <c r="NBJ500" s="25"/>
      <c r="NBK500" s="25"/>
      <c r="NBL500" s="25"/>
      <c r="NBM500" s="25"/>
      <c r="NBN500" s="25"/>
      <c r="NBO500" s="25"/>
      <c r="NBP500" s="25"/>
      <c r="NBQ500" s="25"/>
      <c r="NBR500" s="25"/>
      <c r="NBS500" s="25"/>
      <c r="NBT500" s="25"/>
      <c r="NBU500" s="25"/>
      <c r="NBV500" s="25"/>
      <c r="NBW500" s="25"/>
      <c r="NBX500" s="25"/>
      <c r="NBY500" s="25"/>
      <c r="NBZ500" s="25"/>
      <c r="NCA500" s="25"/>
      <c r="NCB500" s="25"/>
      <c r="NCC500" s="25"/>
      <c r="NCD500" s="25"/>
      <c r="NCE500" s="25"/>
      <c r="NCF500" s="25"/>
      <c r="NCG500" s="25"/>
      <c r="NCH500" s="25"/>
      <c r="NCI500" s="25"/>
      <c r="NCJ500" s="25"/>
      <c r="NCK500" s="25"/>
      <c r="NCL500" s="25"/>
      <c r="NCM500" s="25"/>
      <c r="NCN500" s="25"/>
      <c r="NCO500" s="25"/>
      <c r="NCP500" s="25"/>
      <c r="NCQ500" s="25"/>
      <c r="NCR500" s="25"/>
      <c r="NCS500" s="25"/>
      <c r="NCT500" s="25"/>
      <c r="NCU500" s="25"/>
      <c r="NCV500" s="25"/>
      <c r="NCW500" s="25"/>
      <c r="NCX500" s="25"/>
      <c r="NCY500" s="25"/>
      <c r="NCZ500" s="25"/>
      <c r="NDA500" s="25"/>
      <c r="NDB500" s="25"/>
      <c r="NDC500" s="25"/>
      <c r="NDD500" s="25"/>
      <c r="NDE500" s="25"/>
      <c r="NDF500" s="25"/>
      <c r="NDG500" s="25"/>
      <c r="NDH500" s="25"/>
      <c r="NDI500" s="25"/>
      <c r="NDJ500" s="25"/>
      <c r="NDK500" s="25"/>
      <c r="NDL500" s="25"/>
      <c r="NDM500" s="25"/>
      <c r="NDN500" s="25"/>
      <c r="NDO500" s="25"/>
      <c r="NDP500" s="25"/>
      <c r="NDQ500" s="25"/>
      <c r="NDR500" s="25"/>
      <c r="NDS500" s="25"/>
      <c r="NDT500" s="25"/>
      <c r="NDU500" s="25"/>
      <c r="NDV500" s="25"/>
      <c r="NDW500" s="25"/>
      <c r="NDX500" s="25"/>
      <c r="NDY500" s="25"/>
      <c r="NDZ500" s="25"/>
      <c r="NEA500" s="25"/>
      <c r="NEB500" s="25"/>
      <c r="NEC500" s="25"/>
      <c r="NED500" s="25"/>
      <c r="NEE500" s="25"/>
      <c r="NEF500" s="25"/>
      <c r="NEG500" s="25"/>
      <c r="NEH500" s="25"/>
      <c r="NEI500" s="25"/>
      <c r="NEJ500" s="25"/>
      <c r="NEK500" s="25"/>
      <c r="NEL500" s="25"/>
      <c r="NEM500" s="25"/>
      <c r="NEN500" s="25"/>
      <c r="NEO500" s="25"/>
      <c r="NEP500" s="25"/>
      <c r="NEQ500" s="25"/>
      <c r="NER500" s="25"/>
      <c r="NES500" s="25"/>
      <c r="NET500" s="25"/>
      <c r="NEU500" s="25"/>
      <c r="NEV500" s="25"/>
      <c r="NEW500" s="25"/>
      <c r="NEX500" s="25"/>
      <c r="NEY500" s="25"/>
      <c r="NEZ500" s="25"/>
      <c r="NFA500" s="25"/>
      <c r="NFB500" s="25"/>
      <c r="NFC500" s="25"/>
      <c r="NFD500" s="25"/>
      <c r="NFE500" s="25"/>
      <c r="NFF500" s="25"/>
      <c r="NFG500" s="25"/>
      <c r="NFH500" s="25"/>
      <c r="NFI500" s="25"/>
      <c r="NFJ500" s="25"/>
      <c r="NFK500" s="25"/>
      <c r="NFL500" s="25"/>
      <c r="NFM500" s="25"/>
      <c r="NFN500" s="25"/>
      <c r="NFO500" s="25"/>
      <c r="NFP500" s="25"/>
      <c r="NFQ500" s="25"/>
      <c r="NFR500" s="25"/>
      <c r="NFS500" s="25"/>
      <c r="NFT500" s="25"/>
      <c r="NFU500" s="25"/>
      <c r="NFV500" s="25"/>
      <c r="NFW500" s="25"/>
      <c r="NFX500" s="25"/>
      <c r="NFY500" s="25"/>
      <c r="NFZ500" s="25"/>
      <c r="NGA500" s="25"/>
      <c r="NGB500" s="25"/>
      <c r="NGC500" s="25"/>
      <c r="NGD500" s="25"/>
      <c r="NGE500" s="25"/>
      <c r="NGF500" s="25"/>
      <c r="NGG500" s="25"/>
      <c r="NGH500" s="25"/>
      <c r="NGI500" s="25"/>
      <c r="NGJ500" s="25"/>
      <c r="NGK500" s="25"/>
      <c r="NGL500" s="25"/>
      <c r="NGM500" s="25"/>
      <c r="NGN500" s="25"/>
      <c r="NGO500" s="25"/>
      <c r="NGP500" s="25"/>
      <c r="NGQ500" s="25"/>
      <c r="NGR500" s="25"/>
      <c r="NGS500" s="25"/>
      <c r="NGT500" s="25"/>
      <c r="NGU500" s="25"/>
      <c r="NGV500" s="25"/>
      <c r="NGW500" s="25"/>
      <c r="NGX500" s="25"/>
      <c r="NGY500" s="25"/>
      <c r="NGZ500" s="25"/>
      <c r="NHA500" s="25"/>
      <c r="NHB500" s="25"/>
      <c r="NHC500" s="25"/>
      <c r="NHD500" s="25"/>
      <c r="NHE500" s="25"/>
      <c r="NHF500" s="25"/>
      <c r="NHG500" s="25"/>
      <c r="NHH500" s="25"/>
      <c r="NHI500" s="25"/>
      <c r="NHJ500" s="25"/>
      <c r="NHK500" s="25"/>
      <c r="NHL500" s="25"/>
      <c r="NHM500" s="25"/>
      <c r="NHN500" s="25"/>
      <c r="NHO500" s="25"/>
      <c r="NHP500" s="25"/>
      <c r="NHQ500" s="25"/>
      <c r="NHR500" s="25"/>
      <c r="NHS500" s="25"/>
      <c r="NHT500" s="25"/>
      <c r="NHU500" s="25"/>
      <c r="NHV500" s="25"/>
      <c r="NHW500" s="25"/>
      <c r="NHX500" s="25"/>
      <c r="NHY500" s="25"/>
      <c r="NHZ500" s="25"/>
      <c r="NIA500" s="25"/>
      <c r="NIB500" s="25"/>
      <c r="NIC500" s="25"/>
      <c r="NID500" s="25"/>
      <c r="NIE500" s="25"/>
      <c r="NIF500" s="25"/>
      <c r="NIG500" s="25"/>
      <c r="NIH500" s="25"/>
      <c r="NII500" s="25"/>
      <c r="NIJ500" s="25"/>
      <c r="NIK500" s="25"/>
      <c r="NIL500" s="25"/>
      <c r="NIM500" s="25"/>
      <c r="NIN500" s="25"/>
      <c r="NIO500" s="25"/>
      <c r="NIP500" s="25"/>
      <c r="NIQ500" s="25"/>
      <c r="NIR500" s="25"/>
      <c r="NIS500" s="25"/>
      <c r="NIT500" s="25"/>
      <c r="NIU500" s="25"/>
      <c r="NIV500" s="25"/>
      <c r="NIW500" s="25"/>
      <c r="NIX500" s="25"/>
      <c r="NIY500" s="25"/>
      <c r="NIZ500" s="25"/>
      <c r="NJA500" s="25"/>
      <c r="NJB500" s="25"/>
      <c r="NJC500" s="25"/>
      <c r="NJD500" s="25"/>
      <c r="NJE500" s="25"/>
      <c r="NJF500" s="25"/>
      <c r="NJG500" s="25"/>
      <c r="NJH500" s="25"/>
      <c r="NJI500" s="25"/>
      <c r="NJJ500" s="25"/>
      <c r="NJK500" s="25"/>
      <c r="NJL500" s="25"/>
      <c r="NJM500" s="25"/>
      <c r="NJN500" s="25"/>
      <c r="NJO500" s="25"/>
      <c r="NJP500" s="25"/>
      <c r="NJQ500" s="25"/>
      <c r="NJR500" s="25"/>
      <c r="NJS500" s="25"/>
      <c r="NJT500" s="25"/>
      <c r="NJU500" s="25"/>
      <c r="NJV500" s="25"/>
      <c r="NJW500" s="25"/>
      <c r="NJX500" s="25"/>
      <c r="NJY500" s="25"/>
      <c r="NJZ500" s="25"/>
      <c r="NKA500" s="25"/>
      <c r="NKB500" s="25"/>
      <c r="NKC500" s="25"/>
      <c r="NKD500" s="25"/>
      <c r="NKE500" s="25"/>
      <c r="NKF500" s="25"/>
      <c r="NKG500" s="25"/>
      <c r="NKH500" s="25"/>
      <c r="NKI500" s="25"/>
      <c r="NKJ500" s="25"/>
      <c r="NKK500" s="25"/>
      <c r="NKL500" s="25"/>
      <c r="NKM500" s="25"/>
      <c r="NKN500" s="25"/>
      <c r="NKO500" s="25"/>
      <c r="NKP500" s="25"/>
      <c r="NKQ500" s="25"/>
      <c r="NKR500" s="25"/>
      <c r="NKS500" s="25"/>
      <c r="NKT500" s="25"/>
      <c r="NKU500" s="25"/>
      <c r="NKV500" s="25"/>
      <c r="NKW500" s="25"/>
      <c r="NKX500" s="25"/>
      <c r="NKY500" s="25"/>
      <c r="NKZ500" s="25"/>
      <c r="NLA500" s="25"/>
      <c r="NLB500" s="25"/>
      <c r="NLC500" s="25"/>
      <c r="NLD500" s="25"/>
      <c r="NLE500" s="25"/>
      <c r="NLF500" s="25"/>
      <c r="NLG500" s="25"/>
      <c r="NLH500" s="25"/>
      <c r="NLI500" s="25"/>
      <c r="NLJ500" s="25"/>
      <c r="NLK500" s="25"/>
      <c r="NLL500" s="25"/>
      <c r="NLM500" s="25"/>
      <c r="NLN500" s="25"/>
      <c r="NLO500" s="25"/>
      <c r="NLP500" s="25"/>
      <c r="NLQ500" s="25"/>
      <c r="NLR500" s="25"/>
      <c r="NLS500" s="25"/>
      <c r="NLT500" s="25"/>
      <c r="NLU500" s="25"/>
      <c r="NLV500" s="25"/>
      <c r="NLW500" s="25"/>
      <c r="NLX500" s="25"/>
      <c r="NLY500" s="25"/>
      <c r="NLZ500" s="25"/>
      <c r="NMA500" s="25"/>
      <c r="NMB500" s="25"/>
      <c r="NMC500" s="25"/>
      <c r="NMD500" s="25"/>
      <c r="NME500" s="25"/>
      <c r="NMF500" s="25"/>
      <c r="NMG500" s="25"/>
      <c r="NMH500" s="25"/>
      <c r="NMI500" s="25"/>
      <c r="NMJ500" s="25"/>
      <c r="NMK500" s="25"/>
      <c r="NML500" s="25"/>
      <c r="NMM500" s="25"/>
      <c r="NMN500" s="25"/>
      <c r="NMO500" s="25"/>
      <c r="NMP500" s="25"/>
      <c r="NMQ500" s="25"/>
      <c r="NMR500" s="25"/>
      <c r="NMS500" s="25"/>
      <c r="NMT500" s="25"/>
      <c r="NMU500" s="25"/>
      <c r="NMV500" s="25"/>
      <c r="NMW500" s="25"/>
      <c r="NMX500" s="25"/>
      <c r="NMY500" s="25"/>
      <c r="NMZ500" s="25"/>
      <c r="NNA500" s="25"/>
      <c r="NNB500" s="25"/>
      <c r="NNC500" s="25"/>
      <c r="NND500" s="25"/>
      <c r="NNE500" s="25"/>
      <c r="NNF500" s="25"/>
      <c r="NNG500" s="25"/>
      <c r="NNH500" s="25"/>
      <c r="NNI500" s="25"/>
      <c r="NNJ500" s="25"/>
      <c r="NNK500" s="25"/>
      <c r="NNL500" s="25"/>
      <c r="NNM500" s="25"/>
      <c r="NNN500" s="25"/>
      <c r="NNO500" s="25"/>
      <c r="NNP500" s="25"/>
      <c r="NNQ500" s="25"/>
      <c r="NNR500" s="25"/>
      <c r="NNS500" s="25"/>
      <c r="NNT500" s="25"/>
      <c r="NNU500" s="25"/>
      <c r="NNV500" s="25"/>
      <c r="NNW500" s="25"/>
      <c r="NNX500" s="25"/>
      <c r="NNY500" s="25"/>
      <c r="NNZ500" s="25"/>
      <c r="NOA500" s="25"/>
      <c r="NOB500" s="25"/>
      <c r="NOC500" s="25"/>
      <c r="NOD500" s="25"/>
      <c r="NOE500" s="25"/>
      <c r="NOF500" s="25"/>
      <c r="NOG500" s="25"/>
      <c r="NOH500" s="25"/>
      <c r="NOI500" s="25"/>
      <c r="NOJ500" s="25"/>
      <c r="NOK500" s="25"/>
      <c r="NOL500" s="25"/>
      <c r="NOM500" s="25"/>
      <c r="NON500" s="25"/>
      <c r="NOO500" s="25"/>
      <c r="NOP500" s="25"/>
      <c r="NOQ500" s="25"/>
      <c r="NOR500" s="25"/>
      <c r="NOS500" s="25"/>
      <c r="NOT500" s="25"/>
      <c r="NOU500" s="25"/>
      <c r="NOV500" s="25"/>
      <c r="NOW500" s="25"/>
      <c r="NOX500" s="25"/>
      <c r="NOY500" s="25"/>
      <c r="NOZ500" s="25"/>
      <c r="NPA500" s="25"/>
      <c r="NPB500" s="25"/>
      <c r="NPC500" s="25"/>
      <c r="NPD500" s="25"/>
      <c r="NPE500" s="25"/>
      <c r="NPF500" s="25"/>
      <c r="NPG500" s="25"/>
      <c r="NPH500" s="25"/>
      <c r="NPI500" s="25"/>
      <c r="NPJ500" s="25"/>
      <c r="NPK500" s="25"/>
      <c r="NPL500" s="25"/>
      <c r="NPM500" s="25"/>
      <c r="NPN500" s="25"/>
      <c r="NPO500" s="25"/>
      <c r="NPP500" s="25"/>
      <c r="NPQ500" s="25"/>
      <c r="NPR500" s="25"/>
      <c r="NPS500" s="25"/>
      <c r="NPT500" s="25"/>
      <c r="NPU500" s="25"/>
      <c r="NPV500" s="25"/>
      <c r="NPW500" s="25"/>
      <c r="NPX500" s="25"/>
      <c r="NPY500" s="25"/>
      <c r="NPZ500" s="25"/>
      <c r="NQA500" s="25"/>
      <c r="NQB500" s="25"/>
      <c r="NQC500" s="25"/>
      <c r="NQD500" s="25"/>
      <c r="NQE500" s="25"/>
      <c r="NQF500" s="25"/>
      <c r="NQG500" s="25"/>
      <c r="NQH500" s="25"/>
      <c r="NQI500" s="25"/>
      <c r="NQJ500" s="25"/>
      <c r="NQK500" s="25"/>
      <c r="NQL500" s="25"/>
      <c r="NQM500" s="25"/>
      <c r="NQN500" s="25"/>
      <c r="NQO500" s="25"/>
      <c r="NQP500" s="25"/>
      <c r="NQQ500" s="25"/>
      <c r="NQR500" s="25"/>
      <c r="NQS500" s="25"/>
      <c r="NQT500" s="25"/>
      <c r="NQU500" s="25"/>
      <c r="NQV500" s="25"/>
      <c r="NQW500" s="25"/>
      <c r="NQX500" s="25"/>
      <c r="NQY500" s="25"/>
      <c r="NQZ500" s="25"/>
      <c r="NRA500" s="25"/>
      <c r="NRB500" s="25"/>
      <c r="NRC500" s="25"/>
      <c r="NRD500" s="25"/>
      <c r="NRE500" s="25"/>
      <c r="NRF500" s="25"/>
      <c r="NRG500" s="25"/>
      <c r="NRH500" s="25"/>
      <c r="NRI500" s="25"/>
      <c r="NRJ500" s="25"/>
      <c r="NRK500" s="25"/>
      <c r="NRL500" s="25"/>
      <c r="NRM500" s="25"/>
      <c r="NRN500" s="25"/>
      <c r="NRO500" s="25"/>
      <c r="NRP500" s="25"/>
      <c r="NRQ500" s="25"/>
      <c r="NRR500" s="25"/>
      <c r="NRS500" s="25"/>
      <c r="NRT500" s="25"/>
      <c r="NRU500" s="25"/>
      <c r="NRV500" s="25"/>
      <c r="NRW500" s="25"/>
      <c r="NRX500" s="25"/>
      <c r="NRY500" s="25"/>
      <c r="NRZ500" s="25"/>
      <c r="NSA500" s="25"/>
      <c r="NSB500" s="25"/>
      <c r="NSC500" s="25"/>
      <c r="NSD500" s="25"/>
      <c r="NSE500" s="25"/>
      <c r="NSF500" s="25"/>
      <c r="NSG500" s="25"/>
      <c r="NSH500" s="25"/>
      <c r="NSI500" s="25"/>
      <c r="NSJ500" s="25"/>
      <c r="NSK500" s="25"/>
      <c r="NSL500" s="25"/>
      <c r="NSM500" s="25"/>
      <c r="NSN500" s="25"/>
      <c r="NSO500" s="25"/>
      <c r="NSP500" s="25"/>
      <c r="NSQ500" s="25"/>
      <c r="NSR500" s="25"/>
      <c r="NSS500" s="25"/>
      <c r="NST500" s="25"/>
      <c r="NSU500" s="25"/>
      <c r="NSV500" s="25"/>
      <c r="NSW500" s="25"/>
      <c r="NSX500" s="25"/>
      <c r="NSY500" s="25"/>
      <c r="NSZ500" s="25"/>
      <c r="NTA500" s="25"/>
      <c r="NTB500" s="25"/>
      <c r="NTC500" s="25"/>
      <c r="NTD500" s="25"/>
      <c r="NTE500" s="25"/>
      <c r="NTF500" s="25"/>
      <c r="NTG500" s="25"/>
      <c r="NTH500" s="25"/>
      <c r="NTI500" s="25"/>
      <c r="NTJ500" s="25"/>
      <c r="NTK500" s="25"/>
      <c r="NTL500" s="25"/>
      <c r="NTM500" s="25"/>
      <c r="NTN500" s="25"/>
      <c r="NTO500" s="25"/>
      <c r="NTP500" s="25"/>
      <c r="NTQ500" s="25"/>
      <c r="NTR500" s="25"/>
      <c r="NTS500" s="25"/>
      <c r="NTT500" s="25"/>
      <c r="NTU500" s="25"/>
      <c r="NTV500" s="25"/>
      <c r="NTW500" s="25"/>
      <c r="NTX500" s="25"/>
      <c r="NTY500" s="25"/>
      <c r="NTZ500" s="25"/>
      <c r="NUA500" s="25"/>
      <c r="NUB500" s="25"/>
      <c r="NUC500" s="25"/>
      <c r="NUD500" s="25"/>
      <c r="NUE500" s="25"/>
      <c r="NUF500" s="25"/>
      <c r="NUG500" s="25"/>
      <c r="NUH500" s="25"/>
      <c r="NUI500" s="25"/>
      <c r="NUJ500" s="25"/>
      <c r="NUK500" s="25"/>
      <c r="NUL500" s="25"/>
      <c r="NUM500" s="25"/>
      <c r="NUN500" s="25"/>
      <c r="NUO500" s="25"/>
      <c r="NUP500" s="25"/>
      <c r="NUQ500" s="25"/>
      <c r="NUR500" s="25"/>
      <c r="NUS500" s="25"/>
      <c r="NUT500" s="25"/>
      <c r="NUU500" s="25"/>
      <c r="NUV500" s="25"/>
      <c r="NUW500" s="25"/>
      <c r="NUX500" s="25"/>
      <c r="NUY500" s="25"/>
      <c r="NUZ500" s="25"/>
      <c r="NVA500" s="25"/>
      <c r="NVB500" s="25"/>
      <c r="NVC500" s="25"/>
      <c r="NVD500" s="25"/>
      <c r="NVE500" s="25"/>
      <c r="NVF500" s="25"/>
      <c r="NVG500" s="25"/>
      <c r="NVH500" s="25"/>
      <c r="NVI500" s="25"/>
      <c r="NVJ500" s="25"/>
      <c r="NVK500" s="25"/>
      <c r="NVL500" s="25"/>
      <c r="NVM500" s="25"/>
      <c r="NVN500" s="25"/>
      <c r="NVO500" s="25"/>
      <c r="NVP500" s="25"/>
      <c r="NVQ500" s="25"/>
      <c r="NVR500" s="25"/>
      <c r="NVS500" s="25"/>
      <c r="NVT500" s="25"/>
      <c r="NVU500" s="25"/>
      <c r="NVV500" s="25"/>
      <c r="NVW500" s="25"/>
      <c r="NVX500" s="25"/>
      <c r="NVY500" s="25"/>
      <c r="NVZ500" s="25"/>
      <c r="NWA500" s="25"/>
      <c r="NWB500" s="25"/>
      <c r="NWC500" s="25"/>
      <c r="NWD500" s="25"/>
      <c r="NWE500" s="25"/>
      <c r="NWF500" s="25"/>
      <c r="NWG500" s="25"/>
      <c r="NWH500" s="25"/>
      <c r="NWI500" s="25"/>
      <c r="NWJ500" s="25"/>
      <c r="NWK500" s="25"/>
      <c r="NWL500" s="25"/>
      <c r="NWM500" s="25"/>
      <c r="NWN500" s="25"/>
      <c r="NWO500" s="25"/>
      <c r="NWP500" s="25"/>
      <c r="NWQ500" s="25"/>
      <c r="NWR500" s="25"/>
      <c r="NWS500" s="25"/>
      <c r="NWT500" s="25"/>
      <c r="NWU500" s="25"/>
      <c r="NWV500" s="25"/>
      <c r="NWW500" s="25"/>
      <c r="NWX500" s="25"/>
      <c r="NWY500" s="25"/>
      <c r="NWZ500" s="25"/>
      <c r="NXA500" s="25"/>
      <c r="NXB500" s="25"/>
      <c r="NXC500" s="25"/>
      <c r="NXD500" s="25"/>
      <c r="NXE500" s="25"/>
      <c r="NXF500" s="25"/>
      <c r="NXG500" s="25"/>
      <c r="NXH500" s="25"/>
      <c r="NXI500" s="25"/>
      <c r="NXJ500" s="25"/>
      <c r="NXK500" s="25"/>
      <c r="NXL500" s="25"/>
      <c r="NXM500" s="25"/>
      <c r="NXN500" s="25"/>
      <c r="NXO500" s="25"/>
      <c r="NXP500" s="25"/>
      <c r="NXQ500" s="25"/>
      <c r="NXR500" s="25"/>
      <c r="NXS500" s="25"/>
      <c r="NXT500" s="25"/>
      <c r="NXU500" s="25"/>
      <c r="NXV500" s="25"/>
      <c r="NXW500" s="25"/>
      <c r="NXX500" s="25"/>
      <c r="NXY500" s="25"/>
      <c r="NXZ500" s="25"/>
      <c r="NYA500" s="25"/>
      <c r="NYB500" s="25"/>
      <c r="NYC500" s="25"/>
      <c r="NYD500" s="25"/>
      <c r="NYE500" s="25"/>
      <c r="NYF500" s="25"/>
      <c r="NYG500" s="25"/>
      <c r="NYH500" s="25"/>
      <c r="NYI500" s="25"/>
      <c r="NYJ500" s="25"/>
      <c r="NYK500" s="25"/>
      <c r="NYL500" s="25"/>
      <c r="NYM500" s="25"/>
      <c r="NYN500" s="25"/>
      <c r="NYO500" s="25"/>
      <c r="NYP500" s="25"/>
      <c r="NYQ500" s="25"/>
      <c r="NYR500" s="25"/>
      <c r="NYS500" s="25"/>
      <c r="NYT500" s="25"/>
      <c r="NYU500" s="25"/>
      <c r="NYV500" s="25"/>
      <c r="NYW500" s="25"/>
      <c r="NYX500" s="25"/>
      <c r="NYY500" s="25"/>
      <c r="NYZ500" s="25"/>
      <c r="NZA500" s="25"/>
      <c r="NZB500" s="25"/>
      <c r="NZC500" s="25"/>
      <c r="NZD500" s="25"/>
      <c r="NZE500" s="25"/>
      <c r="NZF500" s="25"/>
      <c r="NZG500" s="25"/>
      <c r="NZH500" s="25"/>
      <c r="NZI500" s="25"/>
      <c r="NZJ500" s="25"/>
      <c r="NZK500" s="25"/>
      <c r="NZL500" s="25"/>
      <c r="NZM500" s="25"/>
      <c r="NZN500" s="25"/>
      <c r="NZO500" s="25"/>
      <c r="NZP500" s="25"/>
      <c r="NZQ500" s="25"/>
      <c r="NZR500" s="25"/>
      <c r="NZS500" s="25"/>
      <c r="NZT500" s="25"/>
      <c r="NZU500" s="25"/>
      <c r="NZV500" s="25"/>
      <c r="NZW500" s="25"/>
      <c r="NZX500" s="25"/>
      <c r="NZY500" s="25"/>
      <c r="NZZ500" s="25"/>
      <c r="OAA500" s="25"/>
      <c r="OAB500" s="25"/>
      <c r="OAC500" s="25"/>
      <c r="OAD500" s="25"/>
      <c r="OAE500" s="25"/>
      <c r="OAF500" s="25"/>
      <c r="OAG500" s="25"/>
      <c r="OAH500" s="25"/>
      <c r="OAI500" s="25"/>
      <c r="OAJ500" s="25"/>
      <c r="OAK500" s="25"/>
      <c r="OAL500" s="25"/>
      <c r="OAM500" s="25"/>
      <c r="OAN500" s="25"/>
      <c r="OAO500" s="25"/>
      <c r="OAP500" s="25"/>
      <c r="OAQ500" s="25"/>
      <c r="OAR500" s="25"/>
      <c r="OAS500" s="25"/>
      <c r="OAT500" s="25"/>
      <c r="OAU500" s="25"/>
      <c r="OAV500" s="25"/>
      <c r="OAW500" s="25"/>
      <c r="OAX500" s="25"/>
      <c r="OAY500" s="25"/>
      <c r="OAZ500" s="25"/>
      <c r="OBA500" s="25"/>
      <c r="OBB500" s="25"/>
      <c r="OBC500" s="25"/>
      <c r="OBD500" s="25"/>
      <c r="OBE500" s="25"/>
      <c r="OBF500" s="25"/>
      <c r="OBG500" s="25"/>
      <c r="OBH500" s="25"/>
      <c r="OBI500" s="25"/>
      <c r="OBJ500" s="25"/>
      <c r="OBK500" s="25"/>
      <c r="OBL500" s="25"/>
      <c r="OBM500" s="25"/>
      <c r="OBN500" s="25"/>
      <c r="OBO500" s="25"/>
      <c r="OBP500" s="25"/>
      <c r="OBQ500" s="25"/>
      <c r="OBR500" s="25"/>
      <c r="OBS500" s="25"/>
      <c r="OBT500" s="25"/>
      <c r="OBU500" s="25"/>
      <c r="OBV500" s="25"/>
      <c r="OBW500" s="25"/>
      <c r="OBX500" s="25"/>
      <c r="OBY500" s="25"/>
      <c r="OBZ500" s="25"/>
      <c r="OCA500" s="25"/>
      <c r="OCB500" s="25"/>
      <c r="OCC500" s="25"/>
      <c r="OCD500" s="25"/>
      <c r="OCE500" s="25"/>
      <c r="OCF500" s="25"/>
      <c r="OCG500" s="25"/>
      <c r="OCH500" s="25"/>
      <c r="OCI500" s="25"/>
      <c r="OCJ500" s="25"/>
      <c r="OCK500" s="25"/>
      <c r="OCL500" s="25"/>
      <c r="OCM500" s="25"/>
      <c r="OCN500" s="25"/>
      <c r="OCO500" s="25"/>
      <c r="OCP500" s="25"/>
      <c r="OCQ500" s="25"/>
      <c r="OCR500" s="25"/>
      <c r="OCS500" s="25"/>
      <c r="OCT500" s="25"/>
      <c r="OCU500" s="25"/>
      <c r="OCV500" s="25"/>
      <c r="OCW500" s="25"/>
      <c r="OCX500" s="25"/>
      <c r="OCY500" s="25"/>
      <c r="OCZ500" s="25"/>
      <c r="ODA500" s="25"/>
      <c r="ODB500" s="25"/>
      <c r="ODC500" s="25"/>
      <c r="ODD500" s="25"/>
      <c r="ODE500" s="25"/>
      <c r="ODF500" s="25"/>
      <c r="ODG500" s="25"/>
      <c r="ODH500" s="25"/>
      <c r="ODI500" s="25"/>
      <c r="ODJ500" s="25"/>
      <c r="ODK500" s="25"/>
      <c r="ODL500" s="25"/>
      <c r="ODM500" s="25"/>
      <c r="ODN500" s="25"/>
      <c r="ODO500" s="25"/>
      <c r="ODP500" s="25"/>
      <c r="ODQ500" s="25"/>
      <c r="ODR500" s="25"/>
      <c r="ODS500" s="25"/>
      <c r="ODT500" s="25"/>
      <c r="ODU500" s="25"/>
      <c r="ODV500" s="25"/>
      <c r="ODW500" s="25"/>
      <c r="ODX500" s="25"/>
      <c r="ODY500" s="25"/>
      <c r="ODZ500" s="25"/>
      <c r="OEA500" s="25"/>
      <c r="OEB500" s="25"/>
      <c r="OEC500" s="25"/>
      <c r="OED500" s="25"/>
      <c r="OEE500" s="25"/>
      <c r="OEF500" s="25"/>
      <c r="OEG500" s="25"/>
      <c r="OEH500" s="25"/>
      <c r="OEI500" s="25"/>
      <c r="OEJ500" s="25"/>
      <c r="OEK500" s="25"/>
      <c r="OEL500" s="25"/>
      <c r="OEM500" s="25"/>
      <c r="OEN500" s="25"/>
      <c r="OEO500" s="25"/>
      <c r="OEP500" s="25"/>
      <c r="OEQ500" s="25"/>
      <c r="OER500" s="25"/>
      <c r="OES500" s="25"/>
      <c r="OET500" s="25"/>
      <c r="OEU500" s="25"/>
      <c r="OEV500" s="25"/>
      <c r="OEW500" s="25"/>
      <c r="OEX500" s="25"/>
      <c r="OEY500" s="25"/>
      <c r="OEZ500" s="25"/>
      <c r="OFA500" s="25"/>
      <c r="OFB500" s="25"/>
      <c r="OFC500" s="25"/>
      <c r="OFD500" s="25"/>
      <c r="OFE500" s="25"/>
      <c r="OFF500" s="25"/>
      <c r="OFG500" s="25"/>
      <c r="OFH500" s="25"/>
      <c r="OFI500" s="25"/>
      <c r="OFJ500" s="25"/>
      <c r="OFK500" s="25"/>
      <c r="OFL500" s="25"/>
      <c r="OFM500" s="25"/>
      <c r="OFN500" s="25"/>
      <c r="OFO500" s="25"/>
      <c r="OFP500" s="25"/>
      <c r="OFQ500" s="25"/>
      <c r="OFR500" s="25"/>
      <c r="OFS500" s="25"/>
      <c r="OFT500" s="25"/>
      <c r="OFU500" s="25"/>
      <c r="OFV500" s="25"/>
      <c r="OFW500" s="25"/>
      <c r="OFX500" s="25"/>
      <c r="OFY500" s="25"/>
      <c r="OFZ500" s="25"/>
      <c r="OGA500" s="25"/>
      <c r="OGB500" s="25"/>
      <c r="OGC500" s="25"/>
      <c r="OGD500" s="25"/>
      <c r="OGE500" s="25"/>
      <c r="OGF500" s="25"/>
      <c r="OGG500" s="25"/>
      <c r="OGH500" s="25"/>
      <c r="OGI500" s="25"/>
      <c r="OGJ500" s="25"/>
      <c r="OGK500" s="25"/>
      <c r="OGL500" s="25"/>
      <c r="OGM500" s="25"/>
      <c r="OGN500" s="25"/>
      <c r="OGO500" s="25"/>
      <c r="OGP500" s="25"/>
      <c r="OGQ500" s="25"/>
      <c r="OGR500" s="25"/>
      <c r="OGS500" s="25"/>
      <c r="OGT500" s="25"/>
      <c r="OGU500" s="25"/>
      <c r="OGV500" s="25"/>
      <c r="OGW500" s="25"/>
      <c r="OGX500" s="25"/>
      <c r="OGY500" s="25"/>
      <c r="OGZ500" s="25"/>
      <c r="OHA500" s="25"/>
      <c r="OHB500" s="25"/>
      <c r="OHC500" s="25"/>
      <c r="OHD500" s="25"/>
      <c r="OHE500" s="25"/>
      <c r="OHF500" s="25"/>
      <c r="OHG500" s="25"/>
      <c r="OHH500" s="25"/>
      <c r="OHI500" s="25"/>
      <c r="OHJ500" s="25"/>
      <c r="OHK500" s="25"/>
      <c r="OHL500" s="25"/>
      <c r="OHM500" s="25"/>
      <c r="OHN500" s="25"/>
      <c r="OHO500" s="25"/>
      <c r="OHP500" s="25"/>
      <c r="OHQ500" s="25"/>
      <c r="OHR500" s="25"/>
      <c r="OHS500" s="25"/>
      <c r="OHT500" s="25"/>
      <c r="OHU500" s="25"/>
      <c r="OHV500" s="25"/>
      <c r="OHW500" s="25"/>
      <c r="OHX500" s="25"/>
      <c r="OHY500" s="25"/>
      <c r="OHZ500" s="25"/>
      <c r="OIA500" s="25"/>
      <c r="OIB500" s="25"/>
      <c r="OIC500" s="25"/>
      <c r="OID500" s="25"/>
      <c r="OIE500" s="25"/>
      <c r="OIF500" s="25"/>
      <c r="OIG500" s="25"/>
      <c r="OIH500" s="25"/>
      <c r="OII500" s="25"/>
      <c r="OIJ500" s="25"/>
      <c r="OIK500" s="25"/>
      <c r="OIL500" s="25"/>
      <c r="OIM500" s="25"/>
      <c r="OIN500" s="25"/>
      <c r="OIO500" s="25"/>
      <c r="OIP500" s="25"/>
      <c r="OIQ500" s="25"/>
      <c r="OIR500" s="25"/>
      <c r="OIS500" s="25"/>
      <c r="OIT500" s="25"/>
      <c r="OIU500" s="25"/>
      <c r="OIV500" s="25"/>
      <c r="OIW500" s="25"/>
      <c r="OIX500" s="25"/>
      <c r="OIY500" s="25"/>
      <c r="OIZ500" s="25"/>
      <c r="OJA500" s="25"/>
      <c r="OJB500" s="25"/>
      <c r="OJC500" s="25"/>
      <c r="OJD500" s="25"/>
      <c r="OJE500" s="25"/>
      <c r="OJF500" s="25"/>
      <c r="OJG500" s="25"/>
      <c r="OJH500" s="25"/>
      <c r="OJI500" s="25"/>
      <c r="OJJ500" s="25"/>
      <c r="OJK500" s="25"/>
      <c r="OJL500" s="25"/>
      <c r="OJM500" s="25"/>
      <c r="OJN500" s="25"/>
      <c r="OJO500" s="25"/>
      <c r="OJP500" s="25"/>
      <c r="OJQ500" s="25"/>
      <c r="OJR500" s="25"/>
      <c r="OJS500" s="25"/>
      <c r="OJT500" s="25"/>
      <c r="OJU500" s="25"/>
      <c r="OJV500" s="25"/>
      <c r="OJW500" s="25"/>
      <c r="OJX500" s="25"/>
      <c r="OJY500" s="25"/>
      <c r="OJZ500" s="25"/>
      <c r="OKA500" s="25"/>
      <c r="OKB500" s="25"/>
      <c r="OKC500" s="25"/>
      <c r="OKD500" s="25"/>
      <c r="OKE500" s="25"/>
      <c r="OKF500" s="25"/>
      <c r="OKG500" s="25"/>
      <c r="OKH500" s="25"/>
      <c r="OKI500" s="25"/>
      <c r="OKJ500" s="25"/>
      <c r="OKK500" s="25"/>
      <c r="OKL500" s="25"/>
      <c r="OKM500" s="25"/>
      <c r="OKN500" s="25"/>
      <c r="OKO500" s="25"/>
      <c r="OKP500" s="25"/>
      <c r="OKQ500" s="25"/>
      <c r="OKR500" s="25"/>
      <c r="OKS500" s="25"/>
      <c r="OKT500" s="25"/>
      <c r="OKU500" s="25"/>
      <c r="OKV500" s="25"/>
      <c r="OKW500" s="25"/>
      <c r="OKX500" s="25"/>
      <c r="OKY500" s="25"/>
      <c r="OKZ500" s="25"/>
      <c r="OLA500" s="25"/>
      <c r="OLB500" s="25"/>
      <c r="OLC500" s="25"/>
      <c r="OLD500" s="25"/>
      <c r="OLE500" s="25"/>
      <c r="OLF500" s="25"/>
      <c r="OLG500" s="25"/>
      <c r="OLH500" s="25"/>
      <c r="OLI500" s="25"/>
      <c r="OLJ500" s="25"/>
      <c r="OLK500" s="25"/>
      <c r="OLL500" s="25"/>
      <c r="OLM500" s="25"/>
      <c r="OLN500" s="25"/>
      <c r="OLO500" s="25"/>
      <c r="OLP500" s="25"/>
      <c r="OLQ500" s="25"/>
      <c r="OLR500" s="25"/>
      <c r="OLS500" s="25"/>
      <c r="OLT500" s="25"/>
      <c r="OLU500" s="25"/>
      <c r="OLV500" s="25"/>
      <c r="OLW500" s="25"/>
      <c r="OLX500" s="25"/>
      <c r="OLY500" s="25"/>
      <c r="OLZ500" s="25"/>
      <c r="OMA500" s="25"/>
      <c r="OMB500" s="25"/>
      <c r="OMC500" s="25"/>
      <c r="OMD500" s="25"/>
      <c r="OME500" s="25"/>
      <c r="OMF500" s="25"/>
      <c r="OMG500" s="25"/>
      <c r="OMH500" s="25"/>
      <c r="OMI500" s="25"/>
      <c r="OMJ500" s="25"/>
      <c r="OMK500" s="25"/>
      <c r="OML500" s="25"/>
      <c r="OMM500" s="25"/>
      <c r="OMN500" s="25"/>
      <c r="OMO500" s="25"/>
      <c r="OMP500" s="25"/>
      <c r="OMQ500" s="25"/>
      <c r="OMR500" s="25"/>
      <c r="OMS500" s="25"/>
      <c r="OMT500" s="25"/>
      <c r="OMU500" s="25"/>
      <c r="OMV500" s="25"/>
      <c r="OMW500" s="25"/>
      <c r="OMX500" s="25"/>
      <c r="OMY500" s="25"/>
      <c r="OMZ500" s="25"/>
      <c r="ONA500" s="25"/>
      <c r="ONB500" s="25"/>
      <c r="ONC500" s="25"/>
      <c r="OND500" s="25"/>
      <c r="ONE500" s="25"/>
      <c r="ONF500" s="25"/>
      <c r="ONG500" s="25"/>
      <c r="ONH500" s="25"/>
      <c r="ONI500" s="25"/>
      <c r="ONJ500" s="25"/>
      <c r="ONK500" s="25"/>
      <c r="ONL500" s="25"/>
      <c r="ONM500" s="25"/>
      <c r="ONN500" s="25"/>
      <c r="ONO500" s="25"/>
      <c r="ONP500" s="25"/>
      <c r="ONQ500" s="25"/>
      <c r="ONR500" s="25"/>
      <c r="ONS500" s="25"/>
      <c r="ONT500" s="25"/>
      <c r="ONU500" s="25"/>
      <c r="ONV500" s="25"/>
      <c r="ONW500" s="25"/>
      <c r="ONX500" s="25"/>
      <c r="ONY500" s="25"/>
      <c r="ONZ500" s="25"/>
      <c r="OOA500" s="25"/>
      <c r="OOB500" s="25"/>
      <c r="OOC500" s="25"/>
      <c r="OOD500" s="25"/>
      <c r="OOE500" s="25"/>
      <c r="OOF500" s="25"/>
      <c r="OOG500" s="25"/>
      <c r="OOH500" s="25"/>
      <c r="OOI500" s="25"/>
      <c r="OOJ500" s="25"/>
      <c r="OOK500" s="25"/>
      <c r="OOL500" s="25"/>
      <c r="OOM500" s="25"/>
      <c r="OON500" s="25"/>
      <c r="OOO500" s="25"/>
      <c r="OOP500" s="25"/>
      <c r="OOQ500" s="25"/>
      <c r="OOR500" s="25"/>
      <c r="OOS500" s="25"/>
      <c r="OOT500" s="25"/>
      <c r="OOU500" s="25"/>
      <c r="OOV500" s="25"/>
      <c r="OOW500" s="25"/>
      <c r="OOX500" s="25"/>
      <c r="OOY500" s="25"/>
      <c r="OOZ500" s="25"/>
      <c r="OPA500" s="25"/>
      <c r="OPB500" s="25"/>
      <c r="OPC500" s="25"/>
      <c r="OPD500" s="25"/>
      <c r="OPE500" s="25"/>
      <c r="OPF500" s="25"/>
      <c r="OPG500" s="25"/>
      <c r="OPH500" s="25"/>
      <c r="OPI500" s="25"/>
      <c r="OPJ500" s="25"/>
      <c r="OPK500" s="25"/>
      <c r="OPL500" s="25"/>
      <c r="OPM500" s="25"/>
      <c r="OPN500" s="25"/>
      <c r="OPO500" s="25"/>
      <c r="OPP500" s="25"/>
      <c r="OPQ500" s="25"/>
      <c r="OPR500" s="25"/>
      <c r="OPS500" s="25"/>
      <c r="OPT500" s="25"/>
      <c r="OPU500" s="25"/>
      <c r="OPV500" s="25"/>
      <c r="OPW500" s="25"/>
      <c r="OPX500" s="25"/>
      <c r="OPY500" s="25"/>
      <c r="OPZ500" s="25"/>
      <c r="OQA500" s="25"/>
      <c r="OQB500" s="25"/>
      <c r="OQC500" s="25"/>
      <c r="OQD500" s="25"/>
      <c r="OQE500" s="25"/>
      <c r="OQF500" s="25"/>
      <c r="OQG500" s="25"/>
      <c r="OQH500" s="25"/>
      <c r="OQI500" s="25"/>
      <c r="OQJ500" s="25"/>
      <c r="OQK500" s="25"/>
      <c r="OQL500" s="25"/>
      <c r="OQM500" s="25"/>
      <c r="OQN500" s="25"/>
      <c r="OQO500" s="25"/>
      <c r="OQP500" s="25"/>
      <c r="OQQ500" s="25"/>
      <c r="OQR500" s="25"/>
      <c r="OQS500" s="25"/>
      <c r="OQT500" s="25"/>
      <c r="OQU500" s="25"/>
      <c r="OQV500" s="25"/>
      <c r="OQW500" s="25"/>
      <c r="OQX500" s="25"/>
      <c r="OQY500" s="25"/>
      <c r="OQZ500" s="25"/>
      <c r="ORA500" s="25"/>
      <c r="ORB500" s="25"/>
      <c r="ORC500" s="25"/>
      <c r="ORD500" s="25"/>
      <c r="ORE500" s="25"/>
      <c r="ORF500" s="25"/>
      <c r="ORG500" s="25"/>
      <c r="ORH500" s="25"/>
      <c r="ORI500" s="25"/>
      <c r="ORJ500" s="25"/>
      <c r="ORK500" s="25"/>
      <c r="ORL500" s="25"/>
      <c r="ORM500" s="25"/>
      <c r="ORN500" s="25"/>
      <c r="ORO500" s="25"/>
      <c r="ORP500" s="25"/>
      <c r="ORQ500" s="25"/>
      <c r="ORR500" s="25"/>
      <c r="ORS500" s="25"/>
      <c r="ORT500" s="25"/>
      <c r="ORU500" s="25"/>
      <c r="ORV500" s="25"/>
      <c r="ORW500" s="25"/>
      <c r="ORX500" s="25"/>
      <c r="ORY500" s="25"/>
      <c r="ORZ500" s="25"/>
      <c r="OSA500" s="25"/>
      <c r="OSB500" s="25"/>
      <c r="OSC500" s="25"/>
      <c r="OSD500" s="25"/>
      <c r="OSE500" s="25"/>
      <c r="OSF500" s="25"/>
      <c r="OSG500" s="25"/>
      <c r="OSH500" s="25"/>
      <c r="OSI500" s="25"/>
      <c r="OSJ500" s="25"/>
      <c r="OSK500" s="25"/>
      <c r="OSL500" s="25"/>
      <c r="OSM500" s="25"/>
      <c r="OSN500" s="25"/>
      <c r="OSO500" s="25"/>
      <c r="OSP500" s="25"/>
      <c r="OSQ500" s="25"/>
      <c r="OSR500" s="25"/>
      <c r="OSS500" s="25"/>
      <c r="OST500" s="25"/>
      <c r="OSU500" s="25"/>
      <c r="OSV500" s="25"/>
      <c r="OSW500" s="25"/>
      <c r="OSX500" s="25"/>
      <c r="OSY500" s="25"/>
      <c r="OSZ500" s="25"/>
      <c r="OTA500" s="25"/>
      <c r="OTB500" s="25"/>
      <c r="OTC500" s="25"/>
      <c r="OTD500" s="25"/>
      <c r="OTE500" s="25"/>
      <c r="OTF500" s="25"/>
      <c r="OTG500" s="25"/>
      <c r="OTH500" s="25"/>
      <c r="OTI500" s="25"/>
      <c r="OTJ500" s="25"/>
      <c r="OTK500" s="25"/>
      <c r="OTL500" s="25"/>
      <c r="OTM500" s="25"/>
      <c r="OTN500" s="25"/>
      <c r="OTO500" s="25"/>
      <c r="OTP500" s="25"/>
      <c r="OTQ500" s="25"/>
      <c r="OTR500" s="25"/>
      <c r="OTS500" s="25"/>
      <c r="OTT500" s="25"/>
      <c r="OTU500" s="25"/>
      <c r="OTV500" s="25"/>
      <c r="OTW500" s="25"/>
      <c r="OTX500" s="25"/>
      <c r="OTY500" s="25"/>
      <c r="OTZ500" s="25"/>
      <c r="OUA500" s="25"/>
      <c r="OUB500" s="25"/>
      <c r="OUC500" s="25"/>
      <c r="OUD500" s="25"/>
      <c r="OUE500" s="25"/>
      <c r="OUF500" s="25"/>
      <c r="OUG500" s="25"/>
      <c r="OUH500" s="25"/>
      <c r="OUI500" s="25"/>
      <c r="OUJ500" s="25"/>
      <c r="OUK500" s="25"/>
      <c r="OUL500" s="25"/>
      <c r="OUM500" s="25"/>
      <c r="OUN500" s="25"/>
      <c r="OUO500" s="25"/>
      <c r="OUP500" s="25"/>
      <c r="OUQ500" s="25"/>
      <c r="OUR500" s="25"/>
      <c r="OUS500" s="25"/>
      <c r="OUT500" s="25"/>
      <c r="OUU500" s="25"/>
      <c r="OUV500" s="25"/>
      <c r="OUW500" s="25"/>
      <c r="OUX500" s="25"/>
      <c r="OUY500" s="25"/>
      <c r="OUZ500" s="25"/>
      <c r="OVA500" s="25"/>
      <c r="OVB500" s="25"/>
      <c r="OVC500" s="25"/>
      <c r="OVD500" s="25"/>
      <c r="OVE500" s="25"/>
      <c r="OVF500" s="25"/>
      <c r="OVG500" s="25"/>
      <c r="OVH500" s="25"/>
      <c r="OVI500" s="25"/>
      <c r="OVJ500" s="25"/>
      <c r="OVK500" s="25"/>
      <c r="OVL500" s="25"/>
      <c r="OVM500" s="25"/>
      <c r="OVN500" s="25"/>
      <c r="OVO500" s="25"/>
      <c r="OVP500" s="25"/>
      <c r="OVQ500" s="25"/>
      <c r="OVR500" s="25"/>
      <c r="OVS500" s="25"/>
      <c r="OVT500" s="25"/>
      <c r="OVU500" s="25"/>
      <c r="OVV500" s="25"/>
      <c r="OVW500" s="25"/>
      <c r="OVX500" s="25"/>
      <c r="OVY500" s="25"/>
      <c r="OVZ500" s="25"/>
      <c r="OWA500" s="25"/>
      <c r="OWB500" s="25"/>
      <c r="OWC500" s="25"/>
      <c r="OWD500" s="25"/>
      <c r="OWE500" s="25"/>
      <c r="OWF500" s="25"/>
      <c r="OWG500" s="25"/>
      <c r="OWH500" s="25"/>
      <c r="OWI500" s="25"/>
      <c r="OWJ500" s="25"/>
      <c r="OWK500" s="25"/>
      <c r="OWL500" s="25"/>
      <c r="OWM500" s="25"/>
      <c r="OWN500" s="25"/>
      <c r="OWO500" s="25"/>
      <c r="OWP500" s="25"/>
      <c r="OWQ500" s="25"/>
      <c r="OWR500" s="25"/>
      <c r="OWS500" s="25"/>
      <c r="OWT500" s="25"/>
      <c r="OWU500" s="25"/>
      <c r="OWV500" s="25"/>
      <c r="OWW500" s="25"/>
      <c r="OWX500" s="25"/>
      <c r="OWY500" s="25"/>
      <c r="OWZ500" s="25"/>
      <c r="OXA500" s="25"/>
      <c r="OXB500" s="25"/>
      <c r="OXC500" s="25"/>
      <c r="OXD500" s="25"/>
      <c r="OXE500" s="25"/>
      <c r="OXF500" s="25"/>
      <c r="OXG500" s="25"/>
      <c r="OXH500" s="25"/>
      <c r="OXI500" s="25"/>
      <c r="OXJ500" s="25"/>
      <c r="OXK500" s="25"/>
      <c r="OXL500" s="25"/>
      <c r="OXM500" s="25"/>
      <c r="OXN500" s="25"/>
      <c r="OXO500" s="25"/>
      <c r="OXP500" s="25"/>
      <c r="OXQ500" s="25"/>
      <c r="OXR500" s="25"/>
      <c r="OXS500" s="25"/>
      <c r="OXT500" s="25"/>
      <c r="OXU500" s="25"/>
      <c r="OXV500" s="25"/>
      <c r="OXW500" s="25"/>
      <c r="OXX500" s="25"/>
      <c r="OXY500" s="25"/>
      <c r="OXZ500" s="25"/>
      <c r="OYA500" s="25"/>
      <c r="OYB500" s="25"/>
      <c r="OYC500" s="25"/>
      <c r="OYD500" s="25"/>
      <c r="OYE500" s="25"/>
      <c r="OYF500" s="25"/>
      <c r="OYG500" s="25"/>
      <c r="OYH500" s="25"/>
      <c r="OYI500" s="25"/>
      <c r="OYJ500" s="25"/>
      <c r="OYK500" s="25"/>
      <c r="OYL500" s="25"/>
      <c r="OYM500" s="25"/>
      <c r="OYN500" s="25"/>
      <c r="OYO500" s="25"/>
      <c r="OYP500" s="25"/>
      <c r="OYQ500" s="25"/>
      <c r="OYR500" s="25"/>
      <c r="OYS500" s="25"/>
      <c r="OYT500" s="25"/>
      <c r="OYU500" s="25"/>
      <c r="OYV500" s="25"/>
      <c r="OYW500" s="25"/>
      <c r="OYX500" s="25"/>
      <c r="OYY500" s="25"/>
      <c r="OYZ500" s="25"/>
      <c r="OZA500" s="25"/>
      <c r="OZB500" s="25"/>
      <c r="OZC500" s="25"/>
      <c r="OZD500" s="25"/>
      <c r="OZE500" s="25"/>
      <c r="OZF500" s="25"/>
      <c r="OZG500" s="25"/>
      <c r="OZH500" s="25"/>
      <c r="OZI500" s="25"/>
      <c r="OZJ500" s="25"/>
      <c r="OZK500" s="25"/>
      <c r="OZL500" s="25"/>
      <c r="OZM500" s="25"/>
      <c r="OZN500" s="25"/>
      <c r="OZO500" s="25"/>
      <c r="OZP500" s="25"/>
      <c r="OZQ500" s="25"/>
      <c r="OZR500" s="25"/>
      <c r="OZS500" s="25"/>
      <c r="OZT500" s="25"/>
      <c r="OZU500" s="25"/>
      <c r="OZV500" s="25"/>
      <c r="OZW500" s="25"/>
      <c r="OZX500" s="25"/>
      <c r="OZY500" s="25"/>
      <c r="OZZ500" s="25"/>
      <c r="PAA500" s="25"/>
      <c r="PAB500" s="25"/>
      <c r="PAC500" s="25"/>
      <c r="PAD500" s="25"/>
      <c r="PAE500" s="25"/>
      <c r="PAF500" s="25"/>
      <c r="PAG500" s="25"/>
      <c r="PAH500" s="25"/>
      <c r="PAI500" s="25"/>
      <c r="PAJ500" s="25"/>
      <c r="PAK500" s="25"/>
      <c r="PAL500" s="25"/>
      <c r="PAM500" s="25"/>
      <c r="PAN500" s="25"/>
      <c r="PAO500" s="25"/>
      <c r="PAP500" s="25"/>
      <c r="PAQ500" s="25"/>
      <c r="PAR500" s="25"/>
      <c r="PAS500" s="25"/>
      <c r="PAT500" s="25"/>
      <c r="PAU500" s="25"/>
      <c r="PAV500" s="25"/>
      <c r="PAW500" s="25"/>
      <c r="PAX500" s="25"/>
      <c r="PAY500" s="25"/>
      <c r="PAZ500" s="25"/>
      <c r="PBA500" s="25"/>
      <c r="PBB500" s="25"/>
      <c r="PBC500" s="25"/>
      <c r="PBD500" s="25"/>
      <c r="PBE500" s="25"/>
      <c r="PBF500" s="25"/>
      <c r="PBG500" s="25"/>
      <c r="PBH500" s="25"/>
      <c r="PBI500" s="25"/>
      <c r="PBJ500" s="25"/>
      <c r="PBK500" s="25"/>
      <c r="PBL500" s="25"/>
      <c r="PBM500" s="25"/>
      <c r="PBN500" s="25"/>
      <c r="PBO500" s="25"/>
      <c r="PBP500" s="25"/>
      <c r="PBQ500" s="25"/>
      <c r="PBR500" s="25"/>
      <c r="PBS500" s="25"/>
      <c r="PBT500" s="25"/>
      <c r="PBU500" s="25"/>
      <c r="PBV500" s="25"/>
      <c r="PBW500" s="25"/>
      <c r="PBX500" s="25"/>
      <c r="PBY500" s="25"/>
      <c r="PBZ500" s="25"/>
      <c r="PCA500" s="25"/>
      <c r="PCB500" s="25"/>
      <c r="PCC500" s="25"/>
      <c r="PCD500" s="25"/>
      <c r="PCE500" s="25"/>
      <c r="PCF500" s="25"/>
      <c r="PCG500" s="25"/>
      <c r="PCH500" s="25"/>
      <c r="PCI500" s="25"/>
      <c r="PCJ500" s="25"/>
      <c r="PCK500" s="25"/>
      <c r="PCL500" s="25"/>
      <c r="PCM500" s="25"/>
      <c r="PCN500" s="25"/>
      <c r="PCO500" s="25"/>
      <c r="PCP500" s="25"/>
      <c r="PCQ500" s="25"/>
      <c r="PCR500" s="25"/>
      <c r="PCS500" s="25"/>
      <c r="PCT500" s="25"/>
      <c r="PCU500" s="25"/>
      <c r="PCV500" s="25"/>
      <c r="PCW500" s="25"/>
      <c r="PCX500" s="25"/>
      <c r="PCY500" s="25"/>
      <c r="PCZ500" s="25"/>
      <c r="PDA500" s="25"/>
      <c r="PDB500" s="25"/>
      <c r="PDC500" s="25"/>
      <c r="PDD500" s="25"/>
      <c r="PDE500" s="25"/>
      <c r="PDF500" s="25"/>
      <c r="PDG500" s="25"/>
      <c r="PDH500" s="25"/>
      <c r="PDI500" s="25"/>
      <c r="PDJ500" s="25"/>
      <c r="PDK500" s="25"/>
      <c r="PDL500" s="25"/>
      <c r="PDM500" s="25"/>
      <c r="PDN500" s="25"/>
      <c r="PDO500" s="25"/>
      <c r="PDP500" s="25"/>
      <c r="PDQ500" s="25"/>
      <c r="PDR500" s="25"/>
      <c r="PDS500" s="25"/>
      <c r="PDT500" s="25"/>
      <c r="PDU500" s="25"/>
      <c r="PDV500" s="25"/>
      <c r="PDW500" s="25"/>
      <c r="PDX500" s="25"/>
      <c r="PDY500" s="25"/>
      <c r="PDZ500" s="25"/>
      <c r="PEA500" s="25"/>
      <c r="PEB500" s="25"/>
      <c r="PEC500" s="25"/>
      <c r="PED500" s="25"/>
      <c r="PEE500" s="25"/>
      <c r="PEF500" s="25"/>
      <c r="PEG500" s="25"/>
      <c r="PEH500" s="25"/>
      <c r="PEI500" s="25"/>
      <c r="PEJ500" s="25"/>
      <c r="PEK500" s="25"/>
      <c r="PEL500" s="25"/>
      <c r="PEM500" s="25"/>
      <c r="PEN500" s="25"/>
      <c r="PEO500" s="25"/>
      <c r="PEP500" s="25"/>
      <c r="PEQ500" s="25"/>
      <c r="PER500" s="25"/>
      <c r="PES500" s="25"/>
      <c r="PET500" s="25"/>
      <c r="PEU500" s="25"/>
      <c r="PEV500" s="25"/>
      <c r="PEW500" s="25"/>
      <c r="PEX500" s="25"/>
      <c r="PEY500" s="25"/>
      <c r="PEZ500" s="25"/>
      <c r="PFA500" s="25"/>
      <c r="PFB500" s="25"/>
      <c r="PFC500" s="25"/>
      <c r="PFD500" s="25"/>
      <c r="PFE500" s="25"/>
      <c r="PFF500" s="25"/>
      <c r="PFG500" s="25"/>
      <c r="PFH500" s="25"/>
      <c r="PFI500" s="25"/>
      <c r="PFJ500" s="25"/>
      <c r="PFK500" s="25"/>
      <c r="PFL500" s="25"/>
      <c r="PFM500" s="25"/>
      <c r="PFN500" s="25"/>
      <c r="PFO500" s="25"/>
      <c r="PFP500" s="25"/>
      <c r="PFQ500" s="25"/>
      <c r="PFR500" s="25"/>
      <c r="PFS500" s="25"/>
      <c r="PFT500" s="25"/>
      <c r="PFU500" s="25"/>
      <c r="PFV500" s="25"/>
      <c r="PFW500" s="25"/>
      <c r="PFX500" s="25"/>
      <c r="PFY500" s="25"/>
      <c r="PFZ500" s="25"/>
      <c r="PGA500" s="25"/>
      <c r="PGB500" s="25"/>
      <c r="PGC500" s="25"/>
      <c r="PGD500" s="25"/>
      <c r="PGE500" s="25"/>
      <c r="PGF500" s="25"/>
      <c r="PGG500" s="25"/>
      <c r="PGH500" s="25"/>
      <c r="PGI500" s="25"/>
      <c r="PGJ500" s="25"/>
      <c r="PGK500" s="25"/>
      <c r="PGL500" s="25"/>
      <c r="PGM500" s="25"/>
      <c r="PGN500" s="25"/>
      <c r="PGO500" s="25"/>
      <c r="PGP500" s="25"/>
      <c r="PGQ500" s="25"/>
      <c r="PGR500" s="25"/>
      <c r="PGS500" s="25"/>
      <c r="PGT500" s="25"/>
      <c r="PGU500" s="25"/>
      <c r="PGV500" s="25"/>
      <c r="PGW500" s="25"/>
      <c r="PGX500" s="25"/>
      <c r="PGY500" s="25"/>
      <c r="PGZ500" s="25"/>
      <c r="PHA500" s="25"/>
      <c r="PHB500" s="25"/>
      <c r="PHC500" s="25"/>
      <c r="PHD500" s="25"/>
      <c r="PHE500" s="25"/>
      <c r="PHF500" s="25"/>
      <c r="PHG500" s="25"/>
      <c r="PHH500" s="25"/>
      <c r="PHI500" s="25"/>
      <c r="PHJ500" s="25"/>
      <c r="PHK500" s="25"/>
      <c r="PHL500" s="25"/>
      <c r="PHM500" s="25"/>
      <c r="PHN500" s="25"/>
      <c r="PHO500" s="25"/>
      <c r="PHP500" s="25"/>
      <c r="PHQ500" s="25"/>
      <c r="PHR500" s="25"/>
      <c r="PHS500" s="25"/>
      <c r="PHT500" s="25"/>
      <c r="PHU500" s="25"/>
      <c r="PHV500" s="25"/>
      <c r="PHW500" s="25"/>
      <c r="PHX500" s="25"/>
      <c r="PHY500" s="25"/>
      <c r="PHZ500" s="25"/>
      <c r="PIA500" s="25"/>
      <c r="PIB500" s="25"/>
      <c r="PIC500" s="25"/>
      <c r="PID500" s="25"/>
      <c r="PIE500" s="25"/>
      <c r="PIF500" s="25"/>
      <c r="PIG500" s="25"/>
      <c r="PIH500" s="25"/>
      <c r="PII500" s="25"/>
      <c r="PIJ500" s="25"/>
      <c r="PIK500" s="25"/>
      <c r="PIL500" s="25"/>
      <c r="PIM500" s="25"/>
      <c r="PIN500" s="25"/>
      <c r="PIO500" s="25"/>
      <c r="PIP500" s="25"/>
      <c r="PIQ500" s="25"/>
      <c r="PIR500" s="25"/>
      <c r="PIS500" s="25"/>
      <c r="PIT500" s="25"/>
      <c r="PIU500" s="25"/>
      <c r="PIV500" s="25"/>
      <c r="PIW500" s="25"/>
      <c r="PIX500" s="25"/>
      <c r="PIY500" s="25"/>
      <c r="PIZ500" s="25"/>
      <c r="PJA500" s="25"/>
      <c r="PJB500" s="25"/>
      <c r="PJC500" s="25"/>
      <c r="PJD500" s="25"/>
      <c r="PJE500" s="25"/>
      <c r="PJF500" s="25"/>
      <c r="PJG500" s="25"/>
      <c r="PJH500" s="25"/>
      <c r="PJI500" s="25"/>
      <c r="PJJ500" s="25"/>
      <c r="PJK500" s="25"/>
      <c r="PJL500" s="25"/>
      <c r="PJM500" s="25"/>
      <c r="PJN500" s="25"/>
      <c r="PJO500" s="25"/>
      <c r="PJP500" s="25"/>
      <c r="PJQ500" s="25"/>
      <c r="PJR500" s="25"/>
      <c r="PJS500" s="25"/>
      <c r="PJT500" s="25"/>
      <c r="PJU500" s="25"/>
      <c r="PJV500" s="25"/>
      <c r="PJW500" s="25"/>
      <c r="PJX500" s="25"/>
      <c r="PJY500" s="25"/>
      <c r="PJZ500" s="25"/>
      <c r="PKA500" s="25"/>
      <c r="PKB500" s="25"/>
      <c r="PKC500" s="25"/>
      <c r="PKD500" s="25"/>
      <c r="PKE500" s="25"/>
      <c r="PKF500" s="25"/>
      <c r="PKG500" s="25"/>
      <c r="PKH500" s="25"/>
      <c r="PKI500" s="25"/>
      <c r="PKJ500" s="25"/>
      <c r="PKK500" s="25"/>
      <c r="PKL500" s="25"/>
      <c r="PKM500" s="25"/>
      <c r="PKN500" s="25"/>
      <c r="PKO500" s="25"/>
      <c r="PKP500" s="25"/>
      <c r="PKQ500" s="25"/>
      <c r="PKR500" s="25"/>
      <c r="PKS500" s="25"/>
      <c r="PKT500" s="25"/>
      <c r="PKU500" s="25"/>
      <c r="PKV500" s="25"/>
      <c r="PKW500" s="25"/>
      <c r="PKX500" s="25"/>
      <c r="PKY500" s="25"/>
      <c r="PKZ500" s="25"/>
      <c r="PLA500" s="25"/>
      <c r="PLB500" s="25"/>
      <c r="PLC500" s="25"/>
      <c r="PLD500" s="25"/>
      <c r="PLE500" s="25"/>
      <c r="PLF500" s="25"/>
      <c r="PLG500" s="25"/>
      <c r="PLH500" s="25"/>
      <c r="PLI500" s="25"/>
      <c r="PLJ500" s="25"/>
      <c r="PLK500" s="25"/>
      <c r="PLL500" s="25"/>
      <c r="PLM500" s="25"/>
      <c r="PLN500" s="25"/>
      <c r="PLO500" s="25"/>
      <c r="PLP500" s="25"/>
      <c r="PLQ500" s="25"/>
      <c r="PLR500" s="25"/>
      <c r="PLS500" s="25"/>
      <c r="PLT500" s="25"/>
      <c r="PLU500" s="25"/>
      <c r="PLV500" s="25"/>
      <c r="PLW500" s="25"/>
      <c r="PLX500" s="25"/>
      <c r="PLY500" s="25"/>
      <c r="PLZ500" s="25"/>
      <c r="PMA500" s="25"/>
      <c r="PMB500" s="25"/>
      <c r="PMC500" s="25"/>
      <c r="PMD500" s="25"/>
      <c r="PME500" s="25"/>
      <c r="PMF500" s="25"/>
      <c r="PMG500" s="25"/>
      <c r="PMH500" s="25"/>
      <c r="PMI500" s="25"/>
      <c r="PMJ500" s="25"/>
      <c r="PMK500" s="25"/>
      <c r="PML500" s="25"/>
      <c r="PMM500" s="25"/>
      <c r="PMN500" s="25"/>
      <c r="PMO500" s="25"/>
      <c r="PMP500" s="25"/>
      <c r="PMQ500" s="25"/>
      <c r="PMR500" s="25"/>
      <c r="PMS500" s="25"/>
      <c r="PMT500" s="25"/>
      <c r="PMU500" s="25"/>
      <c r="PMV500" s="25"/>
      <c r="PMW500" s="25"/>
      <c r="PMX500" s="25"/>
      <c r="PMY500" s="25"/>
      <c r="PMZ500" s="25"/>
      <c r="PNA500" s="25"/>
      <c r="PNB500" s="25"/>
      <c r="PNC500" s="25"/>
      <c r="PND500" s="25"/>
      <c r="PNE500" s="25"/>
      <c r="PNF500" s="25"/>
      <c r="PNG500" s="25"/>
      <c r="PNH500" s="25"/>
      <c r="PNI500" s="25"/>
      <c r="PNJ500" s="25"/>
      <c r="PNK500" s="25"/>
      <c r="PNL500" s="25"/>
      <c r="PNM500" s="25"/>
      <c r="PNN500" s="25"/>
      <c r="PNO500" s="25"/>
      <c r="PNP500" s="25"/>
      <c r="PNQ500" s="25"/>
      <c r="PNR500" s="25"/>
      <c r="PNS500" s="25"/>
      <c r="PNT500" s="25"/>
      <c r="PNU500" s="25"/>
      <c r="PNV500" s="25"/>
      <c r="PNW500" s="25"/>
      <c r="PNX500" s="25"/>
      <c r="PNY500" s="25"/>
      <c r="PNZ500" s="25"/>
      <c r="POA500" s="25"/>
      <c r="POB500" s="25"/>
      <c r="POC500" s="25"/>
      <c r="POD500" s="25"/>
      <c r="POE500" s="25"/>
      <c r="POF500" s="25"/>
      <c r="POG500" s="25"/>
      <c r="POH500" s="25"/>
      <c r="POI500" s="25"/>
      <c r="POJ500" s="25"/>
      <c r="POK500" s="25"/>
      <c r="POL500" s="25"/>
      <c r="POM500" s="25"/>
      <c r="PON500" s="25"/>
      <c r="POO500" s="25"/>
      <c r="POP500" s="25"/>
      <c r="POQ500" s="25"/>
      <c r="POR500" s="25"/>
      <c r="POS500" s="25"/>
      <c r="POT500" s="25"/>
      <c r="POU500" s="25"/>
      <c r="POV500" s="25"/>
      <c r="POW500" s="25"/>
      <c r="POX500" s="25"/>
      <c r="POY500" s="25"/>
      <c r="POZ500" s="25"/>
      <c r="PPA500" s="25"/>
      <c r="PPB500" s="25"/>
      <c r="PPC500" s="25"/>
      <c r="PPD500" s="25"/>
      <c r="PPE500" s="25"/>
      <c r="PPF500" s="25"/>
      <c r="PPG500" s="25"/>
      <c r="PPH500" s="25"/>
      <c r="PPI500" s="25"/>
      <c r="PPJ500" s="25"/>
      <c r="PPK500" s="25"/>
      <c r="PPL500" s="25"/>
      <c r="PPM500" s="25"/>
      <c r="PPN500" s="25"/>
      <c r="PPO500" s="25"/>
      <c r="PPP500" s="25"/>
      <c r="PPQ500" s="25"/>
      <c r="PPR500" s="25"/>
      <c r="PPS500" s="25"/>
      <c r="PPT500" s="25"/>
      <c r="PPU500" s="25"/>
      <c r="PPV500" s="25"/>
      <c r="PPW500" s="25"/>
      <c r="PPX500" s="25"/>
      <c r="PPY500" s="25"/>
      <c r="PPZ500" s="25"/>
      <c r="PQA500" s="25"/>
      <c r="PQB500" s="25"/>
      <c r="PQC500" s="25"/>
      <c r="PQD500" s="25"/>
      <c r="PQE500" s="25"/>
      <c r="PQF500" s="25"/>
      <c r="PQG500" s="25"/>
      <c r="PQH500" s="25"/>
      <c r="PQI500" s="25"/>
      <c r="PQJ500" s="25"/>
      <c r="PQK500" s="25"/>
      <c r="PQL500" s="25"/>
      <c r="PQM500" s="25"/>
      <c r="PQN500" s="25"/>
      <c r="PQO500" s="25"/>
      <c r="PQP500" s="25"/>
      <c r="PQQ500" s="25"/>
      <c r="PQR500" s="25"/>
      <c r="PQS500" s="25"/>
      <c r="PQT500" s="25"/>
      <c r="PQU500" s="25"/>
      <c r="PQV500" s="25"/>
      <c r="PQW500" s="25"/>
      <c r="PQX500" s="25"/>
      <c r="PQY500" s="25"/>
      <c r="PQZ500" s="25"/>
      <c r="PRA500" s="25"/>
      <c r="PRB500" s="25"/>
      <c r="PRC500" s="25"/>
      <c r="PRD500" s="25"/>
      <c r="PRE500" s="25"/>
      <c r="PRF500" s="25"/>
      <c r="PRG500" s="25"/>
      <c r="PRH500" s="25"/>
      <c r="PRI500" s="25"/>
      <c r="PRJ500" s="25"/>
      <c r="PRK500" s="25"/>
      <c r="PRL500" s="25"/>
      <c r="PRM500" s="25"/>
      <c r="PRN500" s="25"/>
      <c r="PRO500" s="25"/>
      <c r="PRP500" s="25"/>
      <c r="PRQ500" s="25"/>
      <c r="PRR500" s="25"/>
      <c r="PRS500" s="25"/>
      <c r="PRT500" s="25"/>
      <c r="PRU500" s="25"/>
      <c r="PRV500" s="25"/>
      <c r="PRW500" s="25"/>
      <c r="PRX500" s="25"/>
      <c r="PRY500" s="25"/>
      <c r="PRZ500" s="25"/>
      <c r="PSA500" s="25"/>
      <c r="PSB500" s="25"/>
      <c r="PSC500" s="25"/>
      <c r="PSD500" s="25"/>
      <c r="PSE500" s="25"/>
      <c r="PSF500" s="25"/>
      <c r="PSG500" s="25"/>
      <c r="PSH500" s="25"/>
      <c r="PSI500" s="25"/>
      <c r="PSJ500" s="25"/>
      <c r="PSK500" s="25"/>
      <c r="PSL500" s="25"/>
      <c r="PSM500" s="25"/>
      <c r="PSN500" s="25"/>
      <c r="PSO500" s="25"/>
      <c r="PSP500" s="25"/>
      <c r="PSQ500" s="25"/>
      <c r="PSR500" s="25"/>
      <c r="PSS500" s="25"/>
      <c r="PST500" s="25"/>
      <c r="PSU500" s="25"/>
      <c r="PSV500" s="25"/>
      <c r="PSW500" s="25"/>
      <c r="PSX500" s="25"/>
      <c r="PSY500" s="25"/>
      <c r="PSZ500" s="25"/>
      <c r="PTA500" s="25"/>
      <c r="PTB500" s="25"/>
      <c r="PTC500" s="25"/>
      <c r="PTD500" s="25"/>
      <c r="PTE500" s="25"/>
      <c r="PTF500" s="25"/>
      <c r="PTG500" s="25"/>
      <c r="PTH500" s="25"/>
      <c r="PTI500" s="25"/>
      <c r="PTJ500" s="25"/>
      <c r="PTK500" s="25"/>
      <c r="PTL500" s="25"/>
      <c r="PTM500" s="25"/>
      <c r="PTN500" s="25"/>
      <c r="PTO500" s="25"/>
      <c r="PTP500" s="25"/>
      <c r="PTQ500" s="25"/>
      <c r="PTR500" s="25"/>
      <c r="PTS500" s="25"/>
      <c r="PTT500" s="25"/>
      <c r="PTU500" s="25"/>
      <c r="PTV500" s="25"/>
      <c r="PTW500" s="25"/>
      <c r="PTX500" s="25"/>
      <c r="PTY500" s="25"/>
      <c r="PTZ500" s="25"/>
      <c r="PUA500" s="25"/>
      <c r="PUB500" s="25"/>
      <c r="PUC500" s="25"/>
      <c r="PUD500" s="25"/>
      <c r="PUE500" s="25"/>
      <c r="PUF500" s="25"/>
      <c r="PUG500" s="25"/>
      <c r="PUH500" s="25"/>
      <c r="PUI500" s="25"/>
      <c r="PUJ500" s="25"/>
      <c r="PUK500" s="25"/>
      <c r="PUL500" s="25"/>
      <c r="PUM500" s="25"/>
      <c r="PUN500" s="25"/>
      <c r="PUO500" s="25"/>
      <c r="PUP500" s="25"/>
      <c r="PUQ500" s="25"/>
      <c r="PUR500" s="25"/>
      <c r="PUS500" s="25"/>
      <c r="PUT500" s="25"/>
      <c r="PUU500" s="25"/>
      <c r="PUV500" s="25"/>
      <c r="PUW500" s="25"/>
      <c r="PUX500" s="25"/>
      <c r="PUY500" s="25"/>
      <c r="PUZ500" s="25"/>
      <c r="PVA500" s="25"/>
      <c r="PVB500" s="25"/>
      <c r="PVC500" s="25"/>
      <c r="PVD500" s="25"/>
      <c r="PVE500" s="25"/>
      <c r="PVF500" s="25"/>
      <c r="PVG500" s="25"/>
      <c r="PVH500" s="25"/>
      <c r="PVI500" s="25"/>
      <c r="PVJ500" s="25"/>
      <c r="PVK500" s="25"/>
      <c r="PVL500" s="25"/>
      <c r="PVM500" s="25"/>
      <c r="PVN500" s="25"/>
      <c r="PVO500" s="25"/>
      <c r="PVP500" s="25"/>
      <c r="PVQ500" s="25"/>
      <c r="PVR500" s="25"/>
      <c r="PVS500" s="25"/>
      <c r="PVT500" s="25"/>
      <c r="PVU500" s="25"/>
      <c r="PVV500" s="25"/>
      <c r="PVW500" s="25"/>
      <c r="PVX500" s="25"/>
      <c r="PVY500" s="25"/>
      <c r="PVZ500" s="25"/>
      <c r="PWA500" s="25"/>
      <c r="PWB500" s="25"/>
      <c r="PWC500" s="25"/>
      <c r="PWD500" s="25"/>
      <c r="PWE500" s="25"/>
      <c r="PWF500" s="25"/>
      <c r="PWG500" s="25"/>
      <c r="PWH500" s="25"/>
      <c r="PWI500" s="25"/>
      <c r="PWJ500" s="25"/>
      <c r="PWK500" s="25"/>
      <c r="PWL500" s="25"/>
      <c r="PWM500" s="25"/>
      <c r="PWN500" s="25"/>
      <c r="PWO500" s="25"/>
      <c r="PWP500" s="25"/>
      <c r="PWQ500" s="25"/>
      <c r="PWR500" s="25"/>
      <c r="PWS500" s="25"/>
      <c r="PWT500" s="25"/>
      <c r="PWU500" s="25"/>
      <c r="PWV500" s="25"/>
      <c r="PWW500" s="25"/>
      <c r="PWX500" s="25"/>
      <c r="PWY500" s="25"/>
      <c r="PWZ500" s="25"/>
      <c r="PXA500" s="25"/>
      <c r="PXB500" s="25"/>
      <c r="PXC500" s="25"/>
      <c r="PXD500" s="25"/>
      <c r="PXE500" s="25"/>
      <c r="PXF500" s="25"/>
      <c r="PXG500" s="25"/>
      <c r="PXH500" s="25"/>
      <c r="PXI500" s="25"/>
      <c r="PXJ500" s="25"/>
      <c r="PXK500" s="25"/>
      <c r="PXL500" s="25"/>
      <c r="PXM500" s="25"/>
      <c r="PXN500" s="25"/>
      <c r="PXO500" s="25"/>
      <c r="PXP500" s="25"/>
      <c r="PXQ500" s="25"/>
      <c r="PXR500" s="25"/>
      <c r="PXS500" s="25"/>
      <c r="PXT500" s="25"/>
      <c r="PXU500" s="25"/>
      <c r="PXV500" s="25"/>
      <c r="PXW500" s="25"/>
      <c r="PXX500" s="25"/>
      <c r="PXY500" s="25"/>
      <c r="PXZ500" s="25"/>
      <c r="PYA500" s="25"/>
      <c r="PYB500" s="25"/>
      <c r="PYC500" s="25"/>
      <c r="PYD500" s="25"/>
      <c r="PYE500" s="25"/>
      <c r="PYF500" s="25"/>
      <c r="PYG500" s="25"/>
      <c r="PYH500" s="25"/>
      <c r="PYI500" s="25"/>
      <c r="PYJ500" s="25"/>
      <c r="PYK500" s="25"/>
      <c r="PYL500" s="25"/>
      <c r="PYM500" s="25"/>
      <c r="PYN500" s="25"/>
      <c r="PYO500" s="25"/>
      <c r="PYP500" s="25"/>
      <c r="PYQ500" s="25"/>
      <c r="PYR500" s="25"/>
      <c r="PYS500" s="25"/>
      <c r="PYT500" s="25"/>
      <c r="PYU500" s="25"/>
      <c r="PYV500" s="25"/>
      <c r="PYW500" s="25"/>
      <c r="PYX500" s="25"/>
      <c r="PYY500" s="25"/>
      <c r="PYZ500" s="25"/>
      <c r="PZA500" s="25"/>
      <c r="PZB500" s="25"/>
      <c r="PZC500" s="25"/>
      <c r="PZD500" s="25"/>
      <c r="PZE500" s="25"/>
      <c r="PZF500" s="25"/>
      <c r="PZG500" s="25"/>
      <c r="PZH500" s="25"/>
      <c r="PZI500" s="25"/>
      <c r="PZJ500" s="25"/>
      <c r="PZK500" s="25"/>
      <c r="PZL500" s="25"/>
      <c r="PZM500" s="25"/>
      <c r="PZN500" s="25"/>
      <c r="PZO500" s="25"/>
      <c r="PZP500" s="25"/>
      <c r="PZQ500" s="25"/>
      <c r="PZR500" s="25"/>
      <c r="PZS500" s="25"/>
      <c r="PZT500" s="25"/>
      <c r="PZU500" s="25"/>
      <c r="PZV500" s="25"/>
      <c r="PZW500" s="25"/>
      <c r="PZX500" s="25"/>
      <c r="PZY500" s="25"/>
      <c r="PZZ500" s="25"/>
      <c r="QAA500" s="25"/>
      <c r="QAB500" s="25"/>
      <c r="QAC500" s="25"/>
      <c r="QAD500" s="25"/>
      <c r="QAE500" s="25"/>
      <c r="QAF500" s="25"/>
      <c r="QAG500" s="25"/>
      <c r="QAH500" s="25"/>
      <c r="QAI500" s="25"/>
      <c r="QAJ500" s="25"/>
      <c r="QAK500" s="25"/>
      <c r="QAL500" s="25"/>
      <c r="QAM500" s="25"/>
      <c r="QAN500" s="25"/>
      <c r="QAO500" s="25"/>
      <c r="QAP500" s="25"/>
      <c r="QAQ500" s="25"/>
      <c r="QAR500" s="25"/>
      <c r="QAS500" s="25"/>
      <c r="QAT500" s="25"/>
      <c r="QAU500" s="25"/>
      <c r="QAV500" s="25"/>
      <c r="QAW500" s="25"/>
      <c r="QAX500" s="25"/>
      <c r="QAY500" s="25"/>
      <c r="QAZ500" s="25"/>
      <c r="QBA500" s="25"/>
      <c r="QBB500" s="25"/>
      <c r="QBC500" s="25"/>
      <c r="QBD500" s="25"/>
      <c r="QBE500" s="25"/>
      <c r="QBF500" s="25"/>
      <c r="QBG500" s="25"/>
      <c r="QBH500" s="25"/>
      <c r="QBI500" s="25"/>
      <c r="QBJ500" s="25"/>
      <c r="QBK500" s="25"/>
      <c r="QBL500" s="25"/>
      <c r="QBM500" s="25"/>
      <c r="QBN500" s="25"/>
      <c r="QBO500" s="25"/>
      <c r="QBP500" s="25"/>
      <c r="QBQ500" s="25"/>
      <c r="QBR500" s="25"/>
      <c r="QBS500" s="25"/>
      <c r="QBT500" s="25"/>
      <c r="QBU500" s="25"/>
      <c r="QBV500" s="25"/>
      <c r="QBW500" s="25"/>
      <c r="QBX500" s="25"/>
      <c r="QBY500" s="25"/>
      <c r="QBZ500" s="25"/>
      <c r="QCA500" s="25"/>
      <c r="QCB500" s="25"/>
      <c r="QCC500" s="25"/>
      <c r="QCD500" s="25"/>
      <c r="QCE500" s="25"/>
      <c r="QCF500" s="25"/>
      <c r="QCG500" s="25"/>
      <c r="QCH500" s="25"/>
      <c r="QCI500" s="25"/>
      <c r="QCJ500" s="25"/>
      <c r="QCK500" s="25"/>
      <c r="QCL500" s="25"/>
      <c r="QCM500" s="25"/>
      <c r="QCN500" s="25"/>
      <c r="QCO500" s="25"/>
      <c r="QCP500" s="25"/>
      <c r="QCQ500" s="25"/>
      <c r="QCR500" s="25"/>
      <c r="QCS500" s="25"/>
      <c r="QCT500" s="25"/>
      <c r="QCU500" s="25"/>
      <c r="QCV500" s="25"/>
      <c r="QCW500" s="25"/>
      <c r="QCX500" s="25"/>
      <c r="QCY500" s="25"/>
      <c r="QCZ500" s="25"/>
      <c r="QDA500" s="25"/>
      <c r="QDB500" s="25"/>
      <c r="QDC500" s="25"/>
      <c r="QDD500" s="25"/>
      <c r="QDE500" s="25"/>
      <c r="QDF500" s="25"/>
      <c r="QDG500" s="25"/>
      <c r="QDH500" s="25"/>
      <c r="QDI500" s="25"/>
      <c r="QDJ500" s="25"/>
      <c r="QDK500" s="25"/>
      <c r="QDL500" s="25"/>
      <c r="QDM500" s="25"/>
      <c r="QDN500" s="25"/>
      <c r="QDO500" s="25"/>
      <c r="QDP500" s="25"/>
      <c r="QDQ500" s="25"/>
      <c r="QDR500" s="25"/>
      <c r="QDS500" s="25"/>
      <c r="QDT500" s="25"/>
      <c r="QDU500" s="25"/>
      <c r="QDV500" s="25"/>
      <c r="QDW500" s="25"/>
      <c r="QDX500" s="25"/>
      <c r="QDY500" s="25"/>
      <c r="QDZ500" s="25"/>
      <c r="QEA500" s="25"/>
      <c r="QEB500" s="25"/>
      <c r="QEC500" s="25"/>
      <c r="QED500" s="25"/>
      <c r="QEE500" s="25"/>
      <c r="QEF500" s="25"/>
      <c r="QEG500" s="25"/>
      <c r="QEH500" s="25"/>
      <c r="QEI500" s="25"/>
      <c r="QEJ500" s="25"/>
      <c r="QEK500" s="25"/>
      <c r="QEL500" s="25"/>
      <c r="QEM500" s="25"/>
      <c r="QEN500" s="25"/>
      <c r="QEO500" s="25"/>
      <c r="QEP500" s="25"/>
      <c r="QEQ500" s="25"/>
      <c r="QER500" s="25"/>
      <c r="QES500" s="25"/>
      <c r="QET500" s="25"/>
      <c r="QEU500" s="25"/>
      <c r="QEV500" s="25"/>
      <c r="QEW500" s="25"/>
      <c r="QEX500" s="25"/>
      <c r="QEY500" s="25"/>
      <c r="QEZ500" s="25"/>
      <c r="QFA500" s="25"/>
      <c r="QFB500" s="25"/>
      <c r="QFC500" s="25"/>
      <c r="QFD500" s="25"/>
      <c r="QFE500" s="25"/>
      <c r="QFF500" s="25"/>
      <c r="QFG500" s="25"/>
      <c r="QFH500" s="25"/>
      <c r="QFI500" s="25"/>
      <c r="QFJ500" s="25"/>
      <c r="QFK500" s="25"/>
      <c r="QFL500" s="25"/>
      <c r="QFM500" s="25"/>
      <c r="QFN500" s="25"/>
      <c r="QFO500" s="25"/>
      <c r="QFP500" s="25"/>
      <c r="QFQ500" s="25"/>
      <c r="QFR500" s="25"/>
      <c r="QFS500" s="25"/>
      <c r="QFT500" s="25"/>
      <c r="QFU500" s="25"/>
      <c r="QFV500" s="25"/>
      <c r="QFW500" s="25"/>
      <c r="QFX500" s="25"/>
      <c r="QFY500" s="25"/>
      <c r="QFZ500" s="25"/>
      <c r="QGA500" s="25"/>
      <c r="QGB500" s="25"/>
      <c r="QGC500" s="25"/>
      <c r="QGD500" s="25"/>
      <c r="QGE500" s="25"/>
      <c r="QGF500" s="25"/>
      <c r="QGG500" s="25"/>
      <c r="QGH500" s="25"/>
      <c r="QGI500" s="25"/>
      <c r="QGJ500" s="25"/>
      <c r="QGK500" s="25"/>
      <c r="QGL500" s="25"/>
      <c r="QGM500" s="25"/>
      <c r="QGN500" s="25"/>
      <c r="QGO500" s="25"/>
      <c r="QGP500" s="25"/>
      <c r="QGQ500" s="25"/>
      <c r="QGR500" s="25"/>
      <c r="QGS500" s="25"/>
      <c r="QGT500" s="25"/>
      <c r="QGU500" s="25"/>
      <c r="QGV500" s="25"/>
      <c r="QGW500" s="25"/>
      <c r="QGX500" s="25"/>
      <c r="QGY500" s="25"/>
      <c r="QGZ500" s="25"/>
      <c r="QHA500" s="25"/>
      <c r="QHB500" s="25"/>
      <c r="QHC500" s="25"/>
      <c r="QHD500" s="25"/>
      <c r="QHE500" s="25"/>
      <c r="QHF500" s="25"/>
      <c r="QHG500" s="25"/>
      <c r="QHH500" s="25"/>
      <c r="QHI500" s="25"/>
      <c r="QHJ500" s="25"/>
      <c r="QHK500" s="25"/>
      <c r="QHL500" s="25"/>
      <c r="QHM500" s="25"/>
      <c r="QHN500" s="25"/>
      <c r="QHO500" s="25"/>
      <c r="QHP500" s="25"/>
      <c r="QHQ500" s="25"/>
      <c r="QHR500" s="25"/>
      <c r="QHS500" s="25"/>
      <c r="QHT500" s="25"/>
      <c r="QHU500" s="25"/>
      <c r="QHV500" s="25"/>
      <c r="QHW500" s="25"/>
      <c r="QHX500" s="25"/>
      <c r="QHY500" s="25"/>
      <c r="QHZ500" s="25"/>
      <c r="QIA500" s="25"/>
      <c r="QIB500" s="25"/>
      <c r="QIC500" s="25"/>
      <c r="QID500" s="25"/>
      <c r="QIE500" s="25"/>
      <c r="QIF500" s="25"/>
      <c r="QIG500" s="25"/>
      <c r="QIH500" s="25"/>
      <c r="QII500" s="25"/>
      <c r="QIJ500" s="25"/>
      <c r="QIK500" s="25"/>
      <c r="QIL500" s="25"/>
      <c r="QIM500" s="25"/>
      <c r="QIN500" s="25"/>
      <c r="QIO500" s="25"/>
      <c r="QIP500" s="25"/>
      <c r="QIQ500" s="25"/>
      <c r="QIR500" s="25"/>
      <c r="QIS500" s="25"/>
      <c r="QIT500" s="25"/>
      <c r="QIU500" s="25"/>
      <c r="QIV500" s="25"/>
      <c r="QIW500" s="25"/>
      <c r="QIX500" s="25"/>
      <c r="QIY500" s="25"/>
      <c r="QIZ500" s="25"/>
      <c r="QJA500" s="25"/>
      <c r="QJB500" s="25"/>
      <c r="QJC500" s="25"/>
      <c r="QJD500" s="25"/>
      <c r="QJE500" s="25"/>
      <c r="QJF500" s="25"/>
      <c r="QJG500" s="25"/>
      <c r="QJH500" s="25"/>
      <c r="QJI500" s="25"/>
      <c r="QJJ500" s="25"/>
      <c r="QJK500" s="25"/>
      <c r="QJL500" s="25"/>
      <c r="QJM500" s="25"/>
      <c r="QJN500" s="25"/>
      <c r="QJO500" s="25"/>
      <c r="QJP500" s="25"/>
      <c r="QJQ500" s="25"/>
      <c r="QJR500" s="25"/>
      <c r="QJS500" s="25"/>
      <c r="QJT500" s="25"/>
      <c r="QJU500" s="25"/>
      <c r="QJV500" s="25"/>
      <c r="QJW500" s="25"/>
      <c r="QJX500" s="25"/>
      <c r="QJY500" s="25"/>
      <c r="QJZ500" s="25"/>
      <c r="QKA500" s="25"/>
      <c r="QKB500" s="25"/>
      <c r="QKC500" s="25"/>
      <c r="QKD500" s="25"/>
      <c r="QKE500" s="25"/>
      <c r="QKF500" s="25"/>
      <c r="QKG500" s="25"/>
      <c r="QKH500" s="25"/>
      <c r="QKI500" s="25"/>
      <c r="QKJ500" s="25"/>
      <c r="QKK500" s="25"/>
      <c r="QKL500" s="25"/>
      <c r="QKM500" s="25"/>
      <c r="QKN500" s="25"/>
      <c r="QKO500" s="25"/>
      <c r="QKP500" s="25"/>
      <c r="QKQ500" s="25"/>
      <c r="QKR500" s="25"/>
      <c r="QKS500" s="25"/>
      <c r="QKT500" s="25"/>
      <c r="QKU500" s="25"/>
      <c r="QKV500" s="25"/>
      <c r="QKW500" s="25"/>
      <c r="QKX500" s="25"/>
      <c r="QKY500" s="25"/>
      <c r="QKZ500" s="25"/>
      <c r="QLA500" s="25"/>
      <c r="QLB500" s="25"/>
      <c r="QLC500" s="25"/>
      <c r="QLD500" s="25"/>
      <c r="QLE500" s="25"/>
      <c r="QLF500" s="25"/>
      <c r="QLG500" s="25"/>
      <c r="QLH500" s="25"/>
      <c r="QLI500" s="25"/>
      <c r="QLJ500" s="25"/>
      <c r="QLK500" s="25"/>
      <c r="QLL500" s="25"/>
      <c r="QLM500" s="25"/>
      <c r="QLN500" s="25"/>
      <c r="QLO500" s="25"/>
      <c r="QLP500" s="25"/>
      <c r="QLQ500" s="25"/>
      <c r="QLR500" s="25"/>
      <c r="QLS500" s="25"/>
      <c r="QLT500" s="25"/>
      <c r="QLU500" s="25"/>
      <c r="QLV500" s="25"/>
      <c r="QLW500" s="25"/>
      <c r="QLX500" s="25"/>
      <c r="QLY500" s="25"/>
      <c r="QLZ500" s="25"/>
      <c r="QMA500" s="25"/>
      <c r="QMB500" s="25"/>
      <c r="QMC500" s="25"/>
      <c r="QMD500" s="25"/>
      <c r="QME500" s="25"/>
      <c r="QMF500" s="25"/>
      <c r="QMG500" s="25"/>
      <c r="QMH500" s="25"/>
      <c r="QMI500" s="25"/>
      <c r="QMJ500" s="25"/>
      <c r="QMK500" s="25"/>
      <c r="QML500" s="25"/>
      <c r="QMM500" s="25"/>
      <c r="QMN500" s="25"/>
      <c r="QMO500" s="25"/>
      <c r="QMP500" s="25"/>
      <c r="QMQ500" s="25"/>
      <c r="QMR500" s="25"/>
      <c r="QMS500" s="25"/>
      <c r="QMT500" s="25"/>
      <c r="QMU500" s="25"/>
      <c r="QMV500" s="25"/>
      <c r="QMW500" s="25"/>
      <c r="QMX500" s="25"/>
      <c r="QMY500" s="25"/>
      <c r="QMZ500" s="25"/>
      <c r="QNA500" s="25"/>
      <c r="QNB500" s="25"/>
      <c r="QNC500" s="25"/>
      <c r="QND500" s="25"/>
      <c r="QNE500" s="25"/>
      <c r="QNF500" s="25"/>
      <c r="QNG500" s="25"/>
      <c r="QNH500" s="25"/>
      <c r="QNI500" s="25"/>
      <c r="QNJ500" s="25"/>
      <c r="QNK500" s="25"/>
      <c r="QNL500" s="25"/>
      <c r="QNM500" s="25"/>
      <c r="QNN500" s="25"/>
      <c r="QNO500" s="25"/>
      <c r="QNP500" s="25"/>
      <c r="QNQ500" s="25"/>
      <c r="QNR500" s="25"/>
      <c r="QNS500" s="25"/>
      <c r="QNT500" s="25"/>
      <c r="QNU500" s="25"/>
      <c r="QNV500" s="25"/>
      <c r="QNW500" s="25"/>
      <c r="QNX500" s="25"/>
      <c r="QNY500" s="25"/>
      <c r="QNZ500" s="25"/>
      <c r="QOA500" s="25"/>
      <c r="QOB500" s="25"/>
      <c r="QOC500" s="25"/>
      <c r="QOD500" s="25"/>
      <c r="QOE500" s="25"/>
      <c r="QOF500" s="25"/>
      <c r="QOG500" s="25"/>
      <c r="QOH500" s="25"/>
      <c r="QOI500" s="25"/>
      <c r="QOJ500" s="25"/>
      <c r="QOK500" s="25"/>
      <c r="QOL500" s="25"/>
      <c r="QOM500" s="25"/>
      <c r="QON500" s="25"/>
      <c r="QOO500" s="25"/>
      <c r="QOP500" s="25"/>
      <c r="QOQ500" s="25"/>
      <c r="QOR500" s="25"/>
      <c r="QOS500" s="25"/>
      <c r="QOT500" s="25"/>
      <c r="QOU500" s="25"/>
      <c r="QOV500" s="25"/>
      <c r="QOW500" s="25"/>
      <c r="QOX500" s="25"/>
      <c r="QOY500" s="25"/>
      <c r="QOZ500" s="25"/>
      <c r="QPA500" s="25"/>
      <c r="QPB500" s="25"/>
      <c r="QPC500" s="25"/>
      <c r="QPD500" s="25"/>
      <c r="QPE500" s="25"/>
      <c r="QPF500" s="25"/>
      <c r="QPG500" s="25"/>
      <c r="QPH500" s="25"/>
      <c r="QPI500" s="25"/>
      <c r="QPJ500" s="25"/>
      <c r="QPK500" s="25"/>
      <c r="QPL500" s="25"/>
      <c r="QPM500" s="25"/>
      <c r="QPN500" s="25"/>
      <c r="QPO500" s="25"/>
      <c r="QPP500" s="25"/>
      <c r="QPQ500" s="25"/>
      <c r="QPR500" s="25"/>
      <c r="QPS500" s="25"/>
      <c r="QPT500" s="25"/>
      <c r="QPU500" s="25"/>
      <c r="QPV500" s="25"/>
      <c r="QPW500" s="25"/>
      <c r="QPX500" s="25"/>
      <c r="QPY500" s="25"/>
      <c r="QPZ500" s="25"/>
      <c r="QQA500" s="25"/>
      <c r="QQB500" s="25"/>
      <c r="QQC500" s="25"/>
      <c r="QQD500" s="25"/>
      <c r="QQE500" s="25"/>
      <c r="QQF500" s="25"/>
      <c r="QQG500" s="25"/>
      <c r="QQH500" s="25"/>
      <c r="QQI500" s="25"/>
      <c r="QQJ500" s="25"/>
      <c r="QQK500" s="25"/>
      <c r="QQL500" s="25"/>
      <c r="QQM500" s="25"/>
      <c r="QQN500" s="25"/>
      <c r="QQO500" s="25"/>
      <c r="QQP500" s="25"/>
      <c r="QQQ500" s="25"/>
      <c r="QQR500" s="25"/>
      <c r="QQS500" s="25"/>
      <c r="QQT500" s="25"/>
      <c r="QQU500" s="25"/>
      <c r="QQV500" s="25"/>
      <c r="QQW500" s="25"/>
      <c r="QQX500" s="25"/>
      <c r="QQY500" s="25"/>
      <c r="QQZ500" s="25"/>
      <c r="QRA500" s="25"/>
      <c r="QRB500" s="25"/>
      <c r="QRC500" s="25"/>
      <c r="QRD500" s="25"/>
      <c r="QRE500" s="25"/>
      <c r="QRF500" s="25"/>
      <c r="QRG500" s="25"/>
      <c r="QRH500" s="25"/>
      <c r="QRI500" s="25"/>
      <c r="QRJ500" s="25"/>
      <c r="QRK500" s="25"/>
      <c r="QRL500" s="25"/>
      <c r="QRM500" s="25"/>
      <c r="QRN500" s="25"/>
      <c r="QRO500" s="25"/>
      <c r="QRP500" s="25"/>
      <c r="QRQ500" s="25"/>
      <c r="QRR500" s="25"/>
      <c r="QRS500" s="25"/>
      <c r="QRT500" s="25"/>
      <c r="QRU500" s="25"/>
      <c r="QRV500" s="25"/>
      <c r="QRW500" s="25"/>
      <c r="QRX500" s="25"/>
      <c r="QRY500" s="25"/>
      <c r="QRZ500" s="25"/>
      <c r="QSA500" s="25"/>
      <c r="QSB500" s="25"/>
      <c r="QSC500" s="25"/>
      <c r="QSD500" s="25"/>
      <c r="QSE500" s="25"/>
      <c r="QSF500" s="25"/>
      <c r="QSG500" s="25"/>
      <c r="QSH500" s="25"/>
      <c r="QSI500" s="25"/>
      <c r="QSJ500" s="25"/>
      <c r="QSK500" s="25"/>
      <c r="QSL500" s="25"/>
      <c r="QSM500" s="25"/>
      <c r="QSN500" s="25"/>
      <c r="QSO500" s="25"/>
      <c r="QSP500" s="25"/>
      <c r="QSQ500" s="25"/>
      <c r="QSR500" s="25"/>
      <c r="QSS500" s="25"/>
      <c r="QST500" s="25"/>
      <c r="QSU500" s="25"/>
      <c r="QSV500" s="25"/>
      <c r="QSW500" s="25"/>
      <c r="QSX500" s="25"/>
      <c r="QSY500" s="25"/>
      <c r="QSZ500" s="25"/>
      <c r="QTA500" s="25"/>
      <c r="QTB500" s="25"/>
      <c r="QTC500" s="25"/>
      <c r="QTD500" s="25"/>
      <c r="QTE500" s="25"/>
      <c r="QTF500" s="25"/>
      <c r="QTG500" s="25"/>
      <c r="QTH500" s="25"/>
      <c r="QTI500" s="25"/>
      <c r="QTJ500" s="25"/>
      <c r="QTK500" s="25"/>
      <c r="QTL500" s="25"/>
      <c r="QTM500" s="25"/>
      <c r="QTN500" s="25"/>
      <c r="QTO500" s="25"/>
      <c r="QTP500" s="25"/>
      <c r="QTQ500" s="25"/>
      <c r="QTR500" s="25"/>
      <c r="QTS500" s="25"/>
      <c r="QTT500" s="25"/>
      <c r="QTU500" s="25"/>
      <c r="QTV500" s="25"/>
      <c r="QTW500" s="25"/>
      <c r="QTX500" s="25"/>
      <c r="QTY500" s="25"/>
      <c r="QTZ500" s="25"/>
      <c r="QUA500" s="25"/>
      <c r="QUB500" s="25"/>
      <c r="QUC500" s="25"/>
      <c r="QUD500" s="25"/>
      <c r="QUE500" s="25"/>
      <c r="QUF500" s="25"/>
      <c r="QUG500" s="25"/>
      <c r="QUH500" s="25"/>
      <c r="QUI500" s="25"/>
      <c r="QUJ500" s="25"/>
      <c r="QUK500" s="25"/>
      <c r="QUL500" s="25"/>
      <c r="QUM500" s="25"/>
      <c r="QUN500" s="25"/>
      <c r="QUO500" s="25"/>
      <c r="QUP500" s="25"/>
      <c r="QUQ500" s="25"/>
      <c r="QUR500" s="25"/>
      <c r="QUS500" s="25"/>
      <c r="QUT500" s="25"/>
      <c r="QUU500" s="25"/>
      <c r="QUV500" s="25"/>
      <c r="QUW500" s="25"/>
      <c r="QUX500" s="25"/>
      <c r="QUY500" s="25"/>
      <c r="QUZ500" s="25"/>
      <c r="QVA500" s="25"/>
      <c r="QVB500" s="25"/>
      <c r="QVC500" s="25"/>
      <c r="QVD500" s="25"/>
      <c r="QVE500" s="25"/>
      <c r="QVF500" s="25"/>
      <c r="QVG500" s="25"/>
      <c r="QVH500" s="25"/>
      <c r="QVI500" s="25"/>
      <c r="QVJ500" s="25"/>
      <c r="QVK500" s="25"/>
      <c r="QVL500" s="25"/>
      <c r="QVM500" s="25"/>
      <c r="QVN500" s="25"/>
      <c r="QVO500" s="25"/>
      <c r="QVP500" s="25"/>
      <c r="QVQ500" s="25"/>
      <c r="QVR500" s="25"/>
      <c r="QVS500" s="25"/>
      <c r="QVT500" s="25"/>
      <c r="QVU500" s="25"/>
      <c r="QVV500" s="25"/>
      <c r="QVW500" s="25"/>
      <c r="QVX500" s="25"/>
      <c r="QVY500" s="25"/>
      <c r="QVZ500" s="25"/>
      <c r="QWA500" s="25"/>
      <c r="QWB500" s="25"/>
      <c r="QWC500" s="25"/>
      <c r="QWD500" s="25"/>
      <c r="QWE500" s="25"/>
      <c r="QWF500" s="25"/>
      <c r="QWG500" s="25"/>
      <c r="QWH500" s="25"/>
      <c r="QWI500" s="25"/>
      <c r="QWJ500" s="25"/>
      <c r="QWK500" s="25"/>
      <c r="QWL500" s="25"/>
      <c r="QWM500" s="25"/>
      <c r="QWN500" s="25"/>
      <c r="QWO500" s="25"/>
      <c r="QWP500" s="25"/>
      <c r="QWQ500" s="25"/>
      <c r="QWR500" s="25"/>
      <c r="QWS500" s="25"/>
      <c r="QWT500" s="25"/>
      <c r="QWU500" s="25"/>
      <c r="QWV500" s="25"/>
      <c r="QWW500" s="25"/>
      <c r="QWX500" s="25"/>
      <c r="QWY500" s="25"/>
      <c r="QWZ500" s="25"/>
      <c r="QXA500" s="25"/>
      <c r="QXB500" s="25"/>
      <c r="QXC500" s="25"/>
      <c r="QXD500" s="25"/>
      <c r="QXE500" s="25"/>
      <c r="QXF500" s="25"/>
      <c r="QXG500" s="25"/>
      <c r="QXH500" s="25"/>
      <c r="QXI500" s="25"/>
      <c r="QXJ500" s="25"/>
      <c r="QXK500" s="25"/>
      <c r="QXL500" s="25"/>
      <c r="QXM500" s="25"/>
      <c r="QXN500" s="25"/>
      <c r="QXO500" s="25"/>
      <c r="QXP500" s="25"/>
      <c r="QXQ500" s="25"/>
      <c r="QXR500" s="25"/>
      <c r="QXS500" s="25"/>
      <c r="QXT500" s="25"/>
      <c r="QXU500" s="25"/>
      <c r="QXV500" s="25"/>
      <c r="QXW500" s="25"/>
      <c r="QXX500" s="25"/>
      <c r="QXY500" s="25"/>
      <c r="QXZ500" s="25"/>
      <c r="QYA500" s="25"/>
      <c r="QYB500" s="25"/>
      <c r="QYC500" s="25"/>
      <c r="QYD500" s="25"/>
      <c r="QYE500" s="25"/>
      <c r="QYF500" s="25"/>
      <c r="QYG500" s="25"/>
      <c r="QYH500" s="25"/>
      <c r="QYI500" s="25"/>
      <c r="QYJ500" s="25"/>
      <c r="QYK500" s="25"/>
      <c r="QYL500" s="25"/>
      <c r="QYM500" s="25"/>
      <c r="QYN500" s="25"/>
      <c r="QYO500" s="25"/>
      <c r="QYP500" s="25"/>
      <c r="QYQ500" s="25"/>
      <c r="QYR500" s="25"/>
      <c r="QYS500" s="25"/>
      <c r="QYT500" s="25"/>
      <c r="QYU500" s="25"/>
      <c r="QYV500" s="25"/>
      <c r="QYW500" s="25"/>
      <c r="QYX500" s="25"/>
      <c r="QYY500" s="25"/>
      <c r="QYZ500" s="25"/>
      <c r="QZA500" s="25"/>
      <c r="QZB500" s="25"/>
      <c r="QZC500" s="25"/>
      <c r="QZD500" s="25"/>
      <c r="QZE500" s="25"/>
      <c r="QZF500" s="25"/>
      <c r="QZG500" s="25"/>
      <c r="QZH500" s="25"/>
      <c r="QZI500" s="25"/>
      <c r="QZJ500" s="25"/>
      <c r="QZK500" s="25"/>
      <c r="QZL500" s="25"/>
      <c r="QZM500" s="25"/>
      <c r="QZN500" s="25"/>
      <c r="QZO500" s="25"/>
      <c r="QZP500" s="25"/>
      <c r="QZQ500" s="25"/>
      <c r="QZR500" s="25"/>
      <c r="QZS500" s="25"/>
      <c r="QZT500" s="25"/>
      <c r="QZU500" s="25"/>
      <c r="QZV500" s="25"/>
      <c r="QZW500" s="25"/>
      <c r="QZX500" s="25"/>
      <c r="QZY500" s="25"/>
      <c r="QZZ500" s="25"/>
      <c r="RAA500" s="25"/>
      <c r="RAB500" s="25"/>
      <c r="RAC500" s="25"/>
      <c r="RAD500" s="25"/>
      <c r="RAE500" s="25"/>
      <c r="RAF500" s="25"/>
      <c r="RAG500" s="25"/>
      <c r="RAH500" s="25"/>
      <c r="RAI500" s="25"/>
      <c r="RAJ500" s="25"/>
      <c r="RAK500" s="25"/>
      <c r="RAL500" s="25"/>
      <c r="RAM500" s="25"/>
      <c r="RAN500" s="25"/>
      <c r="RAO500" s="25"/>
      <c r="RAP500" s="25"/>
      <c r="RAQ500" s="25"/>
      <c r="RAR500" s="25"/>
      <c r="RAS500" s="25"/>
      <c r="RAT500" s="25"/>
      <c r="RAU500" s="25"/>
      <c r="RAV500" s="25"/>
      <c r="RAW500" s="25"/>
      <c r="RAX500" s="25"/>
      <c r="RAY500" s="25"/>
      <c r="RAZ500" s="25"/>
      <c r="RBA500" s="25"/>
      <c r="RBB500" s="25"/>
      <c r="RBC500" s="25"/>
      <c r="RBD500" s="25"/>
      <c r="RBE500" s="25"/>
      <c r="RBF500" s="25"/>
      <c r="RBG500" s="25"/>
      <c r="RBH500" s="25"/>
      <c r="RBI500" s="25"/>
      <c r="RBJ500" s="25"/>
      <c r="RBK500" s="25"/>
      <c r="RBL500" s="25"/>
      <c r="RBM500" s="25"/>
      <c r="RBN500" s="25"/>
      <c r="RBO500" s="25"/>
      <c r="RBP500" s="25"/>
      <c r="RBQ500" s="25"/>
      <c r="RBR500" s="25"/>
      <c r="RBS500" s="25"/>
      <c r="RBT500" s="25"/>
      <c r="RBU500" s="25"/>
      <c r="RBV500" s="25"/>
      <c r="RBW500" s="25"/>
      <c r="RBX500" s="25"/>
      <c r="RBY500" s="25"/>
      <c r="RBZ500" s="25"/>
      <c r="RCA500" s="25"/>
      <c r="RCB500" s="25"/>
      <c r="RCC500" s="25"/>
      <c r="RCD500" s="25"/>
      <c r="RCE500" s="25"/>
      <c r="RCF500" s="25"/>
      <c r="RCG500" s="25"/>
      <c r="RCH500" s="25"/>
      <c r="RCI500" s="25"/>
      <c r="RCJ500" s="25"/>
      <c r="RCK500" s="25"/>
      <c r="RCL500" s="25"/>
      <c r="RCM500" s="25"/>
      <c r="RCN500" s="25"/>
      <c r="RCO500" s="25"/>
      <c r="RCP500" s="25"/>
      <c r="RCQ500" s="25"/>
      <c r="RCR500" s="25"/>
      <c r="RCS500" s="25"/>
      <c r="RCT500" s="25"/>
      <c r="RCU500" s="25"/>
      <c r="RCV500" s="25"/>
      <c r="RCW500" s="25"/>
      <c r="RCX500" s="25"/>
      <c r="RCY500" s="25"/>
      <c r="RCZ500" s="25"/>
      <c r="RDA500" s="25"/>
      <c r="RDB500" s="25"/>
      <c r="RDC500" s="25"/>
      <c r="RDD500" s="25"/>
      <c r="RDE500" s="25"/>
      <c r="RDF500" s="25"/>
      <c r="RDG500" s="25"/>
      <c r="RDH500" s="25"/>
      <c r="RDI500" s="25"/>
      <c r="RDJ500" s="25"/>
      <c r="RDK500" s="25"/>
      <c r="RDL500" s="25"/>
      <c r="RDM500" s="25"/>
      <c r="RDN500" s="25"/>
      <c r="RDO500" s="25"/>
      <c r="RDP500" s="25"/>
      <c r="RDQ500" s="25"/>
      <c r="RDR500" s="25"/>
      <c r="RDS500" s="25"/>
      <c r="RDT500" s="25"/>
      <c r="RDU500" s="25"/>
      <c r="RDV500" s="25"/>
      <c r="RDW500" s="25"/>
      <c r="RDX500" s="25"/>
      <c r="RDY500" s="25"/>
      <c r="RDZ500" s="25"/>
      <c r="REA500" s="25"/>
      <c r="REB500" s="25"/>
      <c r="REC500" s="25"/>
      <c r="RED500" s="25"/>
      <c r="REE500" s="25"/>
      <c r="REF500" s="25"/>
      <c r="REG500" s="25"/>
      <c r="REH500" s="25"/>
      <c r="REI500" s="25"/>
      <c r="REJ500" s="25"/>
      <c r="REK500" s="25"/>
      <c r="REL500" s="25"/>
      <c r="REM500" s="25"/>
      <c r="REN500" s="25"/>
      <c r="REO500" s="25"/>
      <c r="REP500" s="25"/>
      <c r="REQ500" s="25"/>
      <c r="RER500" s="25"/>
      <c r="RES500" s="25"/>
      <c r="RET500" s="25"/>
      <c r="REU500" s="25"/>
      <c r="REV500" s="25"/>
      <c r="REW500" s="25"/>
      <c r="REX500" s="25"/>
      <c r="REY500" s="25"/>
      <c r="REZ500" s="25"/>
      <c r="RFA500" s="25"/>
      <c r="RFB500" s="25"/>
      <c r="RFC500" s="25"/>
      <c r="RFD500" s="25"/>
      <c r="RFE500" s="25"/>
      <c r="RFF500" s="25"/>
      <c r="RFG500" s="25"/>
      <c r="RFH500" s="25"/>
      <c r="RFI500" s="25"/>
      <c r="RFJ500" s="25"/>
      <c r="RFK500" s="25"/>
      <c r="RFL500" s="25"/>
      <c r="RFM500" s="25"/>
      <c r="RFN500" s="25"/>
      <c r="RFO500" s="25"/>
      <c r="RFP500" s="25"/>
      <c r="RFQ500" s="25"/>
      <c r="RFR500" s="25"/>
      <c r="RFS500" s="25"/>
      <c r="RFT500" s="25"/>
      <c r="RFU500" s="25"/>
      <c r="RFV500" s="25"/>
      <c r="RFW500" s="25"/>
      <c r="RFX500" s="25"/>
      <c r="RFY500" s="25"/>
      <c r="RFZ500" s="25"/>
      <c r="RGA500" s="25"/>
      <c r="RGB500" s="25"/>
      <c r="RGC500" s="25"/>
      <c r="RGD500" s="25"/>
      <c r="RGE500" s="25"/>
      <c r="RGF500" s="25"/>
      <c r="RGG500" s="25"/>
      <c r="RGH500" s="25"/>
      <c r="RGI500" s="25"/>
      <c r="RGJ500" s="25"/>
      <c r="RGK500" s="25"/>
      <c r="RGL500" s="25"/>
      <c r="RGM500" s="25"/>
      <c r="RGN500" s="25"/>
      <c r="RGO500" s="25"/>
      <c r="RGP500" s="25"/>
      <c r="RGQ500" s="25"/>
      <c r="RGR500" s="25"/>
      <c r="RGS500" s="25"/>
      <c r="RGT500" s="25"/>
      <c r="RGU500" s="25"/>
      <c r="RGV500" s="25"/>
      <c r="RGW500" s="25"/>
      <c r="RGX500" s="25"/>
      <c r="RGY500" s="25"/>
      <c r="RGZ500" s="25"/>
      <c r="RHA500" s="25"/>
      <c r="RHB500" s="25"/>
      <c r="RHC500" s="25"/>
      <c r="RHD500" s="25"/>
      <c r="RHE500" s="25"/>
      <c r="RHF500" s="25"/>
      <c r="RHG500" s="25"/>
      <c r="RHH500" s="25"/>
      <c r="RHI500" s="25"/>
      <c r="RHJ500" s="25"/>
      <c r="RHK500" s="25"/>
      <c r="RHL500" s="25"/>
      <c r="RHM500" s="25"/>
      <c r="RHN500" s="25"/>
      <c r="RHO500" s="25"/>
      <c r="RHP500" s="25"/>
      <c r="RHQ500" s="25"/>
      <c r="RHR500" s="25"/>
      <c r="RHS500" s="25"/>
      <c r="RHT500" s="25"/>
      <c r="RHU500" s="25"/>
      <c r="RHV500" s="25"/>
      <c r="RHW500" s="25"/>
      <c r="RHX500" s="25"/>
      <c r="RHY500" s="25"/>
      <c r="RHZ500" s="25"/>
      <c r="RIA500" s="25"/>
      <c r="RIB500" s="25"/>
      <c r="RIC500" s="25"/>
      <c r="RID500" s="25"/>
      <c r="RIE500" s="25"/>
      <c r="RIF500" s="25"/>
      <c r="RIG500" s="25"/>
      <c r="RIH500" s="25"/>
      <c r="RII500" s="25"/>
      <c r="RIJ500" s="25"/>
      <c r="RIK500" s="25"/>
      <c r="RIL500" s="25"/>
      <c r="RIM500" s="25"/>
      <c r="RIN500" s="25"/>
      <c r="RIO500" s="25"/>
      <c r="RIP500" s="25"/>
      <c r="RIQ500" s="25"/>
      <c r="RIR500" s="25"/>
      <c r="RIS500" s="25"/>
      <c r="RIT500" s="25"/>
      <c r="RIU500" s="25"/>
      <c r="RIV500" s="25"/>
      <c r="RIW500" s="25"/>
      <c r="RIX500" s="25"/>
      <c r="RIY500" s="25"/>
      <c r="RIZ500" s="25"/>
      <c r="RJA500" s="25"/>
      <c r="RJB500" s="25"/>
      <c r="RJC500" s="25"/>
      <c r="RJD500" s="25"/>
      <c r="RJE500" s="25"/>
      <c r="RJF500" s="25"/>
      <c r="RJG500" s="25"/>
      <c r="RJH500" s="25"/>
      <c r="RJI500" s="25"/>
      <c r="RJJ500" s="25"/>
      <c r="RJK500" s="25"/>
      <c r="RJL500" s="25"/>
      <c r="RJM500" s="25"/>
      <c r="RJN500" s="25"/>
      <c r="RJO500" s="25"/>
      <c r="RJP500" s="25"/>
      <c r="RJQ500" s="25"/>
      <c r="RJR500" s="25"/>
      <c r="RJS500" s="25"/>
      <c r="RJT500" s="25"/>
      <c r="RJU500" s="25"/>
      <c r="RJV500" s="25"/>
      <c r="RJW500" s="25"/>
      <c r="RJX500" s="25"/>
      <c r="RJY500" s="25"/>
      <c r="RJZ500" s="25"/>
      <c r="RKA500" s="25"/>
      <c r="RKB500" s="25"/>
      <c r="RKC500" s="25"/>
      <c r="RKD500" s="25"/>
      <c r="RKE500" s="25"/>
      <c r="RKF500" s="25"/>
      <c r="RKG500" s="25"/>
      <c r="RKH500" s="25"/>
      <c r="RKI500" s="25"/>
      <c r="RKJ500" s="25"/>
      <c r="RKK500" s="25"/>
      <c r="RKL500" s="25"/>
      <c r="RKM500" s="25"/>
      <c r="RKN500" s="25"/>
      <c r="RKO500" s="25"/>
      <c r="RKP500" s="25"/>
      <c r="RKQ500" s="25"/>
      <c r="RKR500" s="25"/>
      <c r="RKS500" s="25"/>
      <c r="RKT500" s="25"/>
      <c r="RKU500" s="25"/>
      <c r="RKV500" s="25"/>
      <c r="RKW500" s="25"/>
      <c r="RKX500" s="25"/>
      <c r="RKY500" s="25"/>
      <c r="RKZ500" s="25"/>
      <c r="RLA500" s="25"/>
      <c r="RLB500" s="25"/>
      <c r="RLC500" s="25"/>
      <c r="RLD500" s="25"/>
      <c r="RLE500" s="25"/>
      <c r="RLF500" s="25"/>
      <c r="RLG500" s="25"/>
      <c r="RLH500" s="25"/>
      <c r="RLI500" s="25"/>
      <c r="RLJ500" s="25"/>
      <c r="RLK500" s="25"/>
      <c r="RLL500" s="25"/>
      <c r="RLM500" s="25"/>
      <c r="RLN500" s="25"/>
      <c r="RLO500" s="25"/>
      <c r="RLP500" s="25"/>
      <c r="RLQ500" s="25"/>
      <c r="RLR500" s="25"/>
      <c r="RLS500" s="25"/>
      <c r="RLT500" s="25"/>
      <c r="RLU500" s="25"/>
      <c r="RLV500" s="25"/>
      <c r="RLW500" s="25"/>
      <c r="RLX500" s="25"/>
      <c r="RLY500" s="25"/>
      <c r="RLZ500" s="25"/>
      <c r="RMA500" s="25"/>
      <c r="RMB500" s="25"/>
      <c r="RMC500" s="25"/>
      <c r="RMD500" s="25"/>
      <c r="RME500" s="25"/>
      <c r="RMF500" s="25"/>
      <c r="RMG500" s="25"/>
      <c r="RMH500" s="25"/>
      <c r="RMI500" s="25"/>
      <c r="RMJ500" s="25"/>
      <c r="RMK500" s="25"/>
      <c r="RML500" s="25"/>
      <c r="RMM500" s="25"/>
      <c r="RMN500" s="25"/>
      <c r="RMO500" s="25"/>
      <c r="RMP500" s="25"/>
      <c r="RMQ500" s="25"/>
      <c r="RMR500" s="25"/>
      <c r="RMS500" s="25"/>
      <c r="RMT500" s="25"/>
      <c r="RMU500" s="25"/>
      <c r="RMV500" s="25"/>
      <c r="RMW500" s="25"/>
      <c r="RMX500" s="25"/>
      <c r="RMY500" s="25"/>
      <c r="RMZ500" s="25"/>
      <c r="RNA500" s="25"/>
      <c r="RNB500" s="25"/>
      <c r="RNC500" s="25"/>
      <c r="RND500" s="25"/>
      <c r="RNE500" s="25"/>
      <c r="RNF500" s="25"/>
      <c r="RNG500" s="25"/>
      <c r="RNH500" s="25"/>
      <c r="RNI500" s="25"/>
      <c r="RNJ500" s="25"/>
      <c r="RNK500" s="25"/>
      <c r="RNL500" s="25"/>
      <c r="RNM500" s="25"/>
      <c r="RNN500" s="25"/>
      <c r="RNO500" s="25"/>
      <c r="RNP500" s="25"/>
      <c r="RNQ500" s="25"/>
      <c r="RNR500" s="25"/>
      <c r="RNS500" s="25"/>
      <c r="RNT500" s="25"/>
      <c r="RNU500" s="25"/>
      <c r="RNV500" s="25"/>
      <c r="RNW500" s="25"/>
      <c r="RNX500" s="25"/>
      <c r="RNY500" s="25"/>
      <c r="RNZ500" s="25"/>
      <c r="ROA500" s="25"/>
      <c r="ROB500" s="25"/>
      <c r="ROC500" s="25"/>
      <c r="ROD500" s="25"/>
      <c r="ROE500" s="25"/>
      <c r="ROF500" s="25"/>
      <c r="ROG500" s="25"/>
      <c r="ROH500" s="25"/>
      <c r="ROI500" s="25"/>
      <c r="ROJ500" s="25"/>
      <c r="ROK500" s="25"/>
      <c r="ROL500" s="25"/>
      <c r="ROM500" s="25"/>
      <c r="RON500" s="25"/>
      <c r="ROO500" s="25"/>
      <c r="ROP500" s="25"/>
      <c r="ROQ500" s="25"/>
      <c r="ROR500" s="25"/>
      <c r="ROS500" s="25"/>
      <c r="ROT500" s="25"/>
      <c r="ROU500" s="25"/>
      <c r="ROV500" s="25"/>
      <c r="ROW500" s="25"/>
      <c r="ROX500" s="25"/>
      <c r="ROY500" s="25"/>
      <c r="ROZ500" s="25"/>
      <c r="RPA500" s="25"/>
      <c r="RPB500" s="25"/>
      <c r="RPC500" s="25"/>
      <c r="RPD500" s="25"/>
      <c r="RPE500" s="25"/>
      <c r="RPF500" s="25"/>
      <c r="RPG500" s="25"/>
      <c r="RPH500" s="25"/>
      <c r="RPI500" s="25"/>
      <c r="RPJ500" s="25"/>
      <c r="RPK500" s="25"/>
      <c r="RPL500" s="25"/>
      <c r="RPM500" s="25"/>
      <c r="RPN500" s="25"/>
      <c r="RPO500" s="25"/>
      <c r="RPP500" s="25"/>
      <c r="RPQ500" s="25"/>
      <c r="RPR500" s="25"/>
      <c r="RPS500" s="25"/>
      <c r="RPT500" s="25"/>
      <c r="RPU500" s="25"/>
      <c r="RPV500" s="25"/>
      <c r="RPW500" s="25"/>
      <c r="RPX500" s="25"/>
      <c r="RPY500" s="25"/>
      <c r="RPZ500" s="25"/>
      <c r="RQA500" s="25"/>
      <c r="RQB500" s="25"/>
      <c r="RQC500" s="25"/>
      <c r="RQD500" s="25"/>
      <c r="RQE500" s="25"/>
      <c r="RQF500" s="25"/>
      <c r="RQG500" s="25"/>
      <c r="RQH500" s="25"/>
      <c r="RQI500" s="25"/>
      <c r="RQJ500" s="25"/>
      <c r="RQK500" s="25"/>
      <c r="RQL500" s="25"/>
      <c r="RQM500" s="25"/>
      <c r="RQN500" s="25"/>
      <c r="RQO500" s="25"/>
      <c r="RQP500" s="25"/>
      <c r="RQQ500" s="25"/>
      <c r="RQR500" s="25"/>
      <c r="RQS500" s="25"/>
      <c r="RQT500" s="25"/>
      <c r="RQU500" s="25"/>
      <c r="RQV500" s="25"/>
      <c r="RQW500" s="25"/>
      <c r="RQX500" s="25"/>
      <c r="RQY500" s="25"/>
      <c r="RQZ500" s="25"/>
      <c r="RRA500" s="25"/>
      <c r="RRB500" s="25"/>
      <c r="RRC500" s="25"/>
      <c r="RRD500" s="25"/>
      <c r="RRE500" s="25"/>
      <c r="RRF500" s="25"/>
      <c r="RRG500" s="25"/>
      <c r="RRH500" s="25"/>
      <c r="RRI500" s="25"/>
      <c r="RRJ500" s="25"/>
      <c r="RRK500" s="25"/>
      <c r="RRL500" s="25"/>
      <c r="RRM500" s="25"/>
      <c r="RRN500" s="25"/>
      <c r="RRO500" s="25"/>
      <c r="RRP500" s="25"/>
      <c r="RRQ500" s="25"/>
      <c r="RRR500" s="25"/>
      <c r="RRS500" s="25"/>
      <c r="RRT500" s="25"/>
      <c r="RRU500" s="25"/>
      <c r="RRV500" s="25"/>
      <c r="RRW500" s="25"/>
      <c r="RRX500" s="25"/>
      <c r="RRY500" s="25"/>
      <c r="RRZ500" s="25"/>
      <c r="RSA500" s="25"/>
      <c r="RSB500" s="25"/>
      <c r="RSC500" s="25"/>
      <c r="RSD500" s="25"/>
      <c r="RSE500" s="25"/>
      <c r="RSF500" s="25"/>
      <c r="RSG500" s="25"/>
      <c r="RSH500" s="25"/>
      <c r="RSI500" s="25"/>
      <c r="RSJ500" s="25"/>
      <c r="RSK500" s="25"/>
      <c r="RSL500" s="25"/>
      <c r="RSM500" s="25"/>
      <c r="RSN500" s="25"/>
      <c r="RSO500" s="25"/>
      <c r="RSP500" s="25"/>
      <c r="RSQ500" s="25"/>
      <c r="RSR500" s="25"/>
      <c r="RSS500" s="25"/>
      <c r="RST500" s="25"/>
      <c r="RSU500" s="25"/>
      <c r="RSV500" s="25"/>
      <c r="RSW500" s="25"/>
      <c r="RSX500" s="25"/>
      <c r="RSY500" s="25"/>
      <c r="RSZ500" s="25"/>
      <c r="RTA500" s="25"/>
      <c r="RTB500" s="25"/>
      <c r="RTC500" s="25"/>
      <c r="RTD500" s="25"/>
      <c r="RTE500" s="25"/>
      <c r="RTF500" s="25"/>
      <c r="RTG500" s="25"/>
      <c r="RTH500" s="25"/>
      <c r="RTI500" s="25"/>
      <c r="RTJ500" s="25"/>
      <c r="RTK500" s="25"/>
      <c r="RTL500" s="25"/>
      <c r="RTM500" s="25"/>
      <c r="RTN500" s="25"/>
      <c r="RTO500" s="25"/>
      <c r="RTP500" s="25"/>
      <c r="RTQ500" s="25"/>
      <c r="RTR500" s="25"/>
      <c r="RTS500" s="25"/>
      <c r="RTT500" s="25"/>
      <c r="RTU500" s="25"/>
      <c r="RTV500" s="25"/>
      <c r="RTW500" s="25"/>
      <c r="RTX500" s="25"/>
      <c r="RTY500" s="25"/>
      <c r="RTZ500" s="25"/>
      <c r="RUA500" s="25"/>
      <c r="RUB500" s="25"/>
      <c r="RUC500" s="25"/>
      <c r="RUD500" s="25"/>
      <c r="RUE500" s="25"/>
      <c r="RUF500" s="25"/>
      <c r="RUG500" s="25"/>
      <c r="RUH500" s="25"/>
      <c r="RUI500" s="25"/>
      <c r="RUJ500" s="25"/>
      <c r="RUK500" s="25"/>
      <c r="RUL500" s="25"/>
      <c r="RUM500" s="25"/>
      <c r="RUN500" s="25"/>
      <c r="RUO500" s="25"/>
      <c r="RUP500" s="25"/>
      <c r="RUQ500" s="25"/>
      <c r="RUR500" s="25"/>
      <c r="RUS500" s="25"/>
      <c r="RUT500" s="25"/>
      <c r="RUU500" s="25"/>
      <c r="RUV500" s="25"/>
      <c r="RUW500" s="25"/>
      <c r="RUX500" s="25"/>
      <c r="RUY500" s="25"/>
      <c r="RUZ500" s="25"/>
      <c r="RVA500" s="25"/>
      <c r="RVB500" s="25"/>
      <c r="RVC500" s="25"/>
      <c r="RVD500" s="25"/>
      <c r="RVE500" s="25"/>
      <c r="RVF500" s="25"/>
      <c r="RVG500" s="25"/>
      <c r="RVH500" s="25"/>
      <c r="RVI500" s="25"/>
      <c r="RVJ500" s="25"/>
      <c r="RVK500" s="25"/>
      <c r="RVL500" s="25"/>
      <c r="RVM500" s="25"/>
      <c r="RVN500" s="25"/>
      <c r="RVO500" s="25"/>
      <c r="RVP500" s="25"/>
      <c r="RVQ500" s="25"/>
      <c r="RVR500" s="25"/>
      <c r="RVS500" s="25"/>
      <c r="RVT500" s="25"/>
      <c r="RVU500" s="25"/>
      <c r="RVV500" s="25"/>
      <c r="RVW500" s="25"/>
      <c r="RVX500" s="25"/>
      <c r="RVY500" s="25"/>
      <c r="RVZ500" s="25"/>
      <c r="RWA500" s="25"/>
      <c r="RWB500" s="25"/>
      <c r="RWC500" s="25"/>
      <c r="RWD500" s="25"/>
      <c r="RWE500" s="25"/>
      <c r="RWF500" s="25"/>
      <c r="RWG500" s="25"/>
      <c r="RWH500" s="25"/>
      <c r="RWI500" s="25"/>
      <c r="RWJ500" s="25"/>
      <c r="RWK500" s="25"/>
      <c r="RWL500" s="25"/>
      <c r="RWM500" s="25"/>
      <c r="RWN500" s="25"/>
      <c r="RWO500" s="25"/>
      <c r="RWP500" s="25"/>
      <c r="RWQ500" s="25"/>
      <c r="RWR500" s="25"/>
      <c r="RWS500" s="25"/>
      <c r="RWT500" s="25"/>
      <c r="RWU500" s="25"/>
      <c r="RWV500" s="25"/>
      <c r="RWW500" s="25"/>
      <c r="RWX500" s="25"/>
      <c r="RWY500" s="25"/>
      <c r="RWZ500" s="25"/>
      <c r="RXA500" s="25"/>
      <c r="RXB500" s="25"/>
      <c r="RXC500" s="25"/>
      <c r="RXD500" s="25"/>
      <c r="RXE500" s="25"/>
      <c r="RXF500" s="25"/>
      <c r="RXG500" s="25"/>
      <c r="RXH500" s="25"/>
      <c r="RXI500" s="25"/>
      <c r="RXJ500" s="25"/>
      <c r="RXK500" s="25"/>
      <c r="RXL500" s="25"/>
      <c r="RXM500" s="25"/>
      <c r="RXN500" s="25"/>
      <c r="RXO500" s="25"/>
      <c r="RXP500" s="25"/>
      <c r="RXQ500" s="25"/>
      <c r="RXR500" s="25"/>
      <c r="RXS500" s="25"/>
      <c r="RXT500" s="25"/>
      <c r="RXU500" s="25"/>
      <c r="RXV500" s="25"/>
      <c r="RXW500" s="25"/>
      <c r="RXX500" s="25"/>
      <c r="RXY500" s="25"/>
      <c r="RXZ500" s="25"/>
      <c r="RYA500" s="25"/>
      <c r="RYB500" s="25"/>
      <c r="RYC500" s="25"/>
      <c r="RYD500" s="25"/>
      <c r="RYE500" s="25"/>
      <c r="RYF500" s="25"/>
      <c r="RYG500" s="25"/>
      <c r="RYH500" s="25"/>
      <c r="RYI500" s="25"/>
      <c r="RYJ500" s="25"/>
      <c r="RYK500" s="25"/>
      <c r="RYL500" s="25"/>
      <c r="RYM500" s="25"/>
      <c r="RYN500" s="25"/>
      <c r="RYO500" s="25"/>
      <c r="RYP500" s="25"/>
      <c r="RYQ500" s="25"/>
      <c r="RYR500" s="25"/>
      <c r="RYS500" s="25"/>
      <c r="RYT500" s="25"/>
      <c r="RYU500" s="25"/>
      <c r="RYV500" s="25"/>
      <c r="RYW500" s="25"/>
      <c r="RYX500" s="25"/>
      <c r="RYY500" s="25"/>
      <c r="RYZ500" s="25"/>
      <c r="RZA500" s="25"/>
      <c r="RZB500" s="25"/>
      <c r="RZC500" s="25"/>
      <c r="RZD500" s="25"/>
      <c r="RZE500" s="25"/>
      <c r="RZF500" s="25"/>
      <c r="RZG500" s="25"/>
      <c r="RZH500" s="25"/>
      <c r="RZI500" s="25"/>
      <c r="RZJ500" s="25"/>
      <c r="RZK500" s="25"/>
      <c r="RZL500" s="25"/>
      <c r="RZM500" s="25"/>
      <c r="RZN500" s="25"/>
      <c r="RZO500" s="25"/>
      <c r="RZP500" s="25"/>
      <c r="RZQ500" s="25"/>
      <c r="RZR500" s="25"/>
      <c r="RZS500" s="25"/>
      <c r="RZT500" s="25"/>
      <c r="RZU500" s="25"/>
      <c r="RZV500" s="25"/>
      <c r="RZW500" s="25"/>
      <c r="RZX500" s="25"/>
      <c r="RZY500" s="25"/>
      <c r="RZZ500" s="25"/>
      <c r="SAA500" s="25"/>
      <c r="SAB500" s="25"/>
      <c r="SAC500" s="25"/>
      <c r="SAD500" s="25"/>
      <c r="SAE500" s="25"/>
      <c r="SAF500" s="25"/>
      <c r="SAG500" s="25"/>
      <c r="SAH500" s="25"/>
      <c r="SAI500" s="25"/>
      <c r="SAJ500" s="25"/>
      <c r="SAK500" s="25"/>
      <c r="SAL500" s="25"/>
      <c r="SAM500" s="25"/>
      <c r="SAN500" s="25"/>
      <c r="SAO500" s="25"/>
      <c r="SAP500" s="25"/>
      <c r="SAQ500" s="25"/>
      <c r="SAR500" s="25"/>
      <c r="SAS500" s="25"/>
      <c r="SAT500" s="25"/>
      <c r="SAU500" s="25"/>
      <c r="SAV500" s="25"/>
      <c r="SAW500" s="25"/>
      <c r="SAX500" s="25"/>
      <c r="SAY500" s="25"/>
      <c r="SAZ500" s="25"/>
      <c r="SBA500" s="25"/>
      <c r="SBB500" s="25"/>
      <c r="SBC500" s="25"/>
      <c r="SBD500" s="25"/>
      <c r="SBE500" s="25"/>
      <c r="SBF500" s="25"/>
      <c r="SBG500" s="25"/>
      <c r="SBH500" s="25"/>
      <c r="SBI500" s="25"/>
      <c r="SBJ500" s="25"/>
      <c r="SBK500" s="25"/>
      <c r="SBL500" s="25"/>
      <c r="SBM500" s="25"/>
      <c r="SBN500" s="25"/>
      <c r="SBO500" s="25"/>
      <c r="SBP500" s="25"/>
      <c r="SBQ500" s="25"/>
      <c r="SBR500" s="25"/>
      <c r="SBS500" s="25"/>
      <c r="SBT500" s="25"/>
      <c r="SBU500" s="25"/>
      <c r="SBV500" s="25"/>
      <c r="SBW500" s="25"/>
      <c r="SBX500" s="25"/>
      <c r="SBY500" s="25"/>
      <c r="SBZ500" s="25"/>
      <c r="SCA500" s="25"/>
      <c r="SCB500" s="25"/>
      <c r="SCC500" s="25"/>
      <c r="SCD500" s="25"/>
      <c r="SCE500" s="25"/>
      <c r="SCF500" s="25"/>
      <c r="SCG500" s="25"/>
      <c r="SCH500" s="25"/>
      <c r="SCI500" s="25"/>
      <c r="SCJ500" s="25"/>
      <c r="SCK500" s="25"/>
      <c r="SCL500" s="25"/>
      <c r="SCM500" s="25"/>
      <c r="SCN500" s="25"/>
      <c r="SCO500" s="25"/>
      <c r="SCP500" s="25"/>
      <c r="SCQ500" s="25"/>
      <c r="SCR500" s="25"/>
      <c r="SCS500" s="25"/>
      <c r="SCT500" s="25"/>
      <c r="SCU500" s="25"/>
      <c r="SCV500" s="25"/>
      <c r="SCW500" s="25"/>
      <c r="SCX500" s="25"/>
      <c r="SCY500" s="25"/>
      <c r="SCZ500" s="25"/>
      <c r="SDA500" s="25"/>
      <c r="SDB500" s="25"/>
      <c r="SDC500" s="25"/>
      <c r="SDD500" s="25"/>
      <c r="SDE500" s="25"/>
      <c r="SDF500" s="25"/>
      <c r="SDG500" s="25"/>
      <c r="SDH500" s="25"/>
      <c r="SDI500" s="25"/>
      <c r="SDJ500" s="25"/>
      <c r="SDK500" s="25"/>
      <c r="SDL500" s="25"/>
      <c r="SDM500" s="25"/>
      <c r="SDN500" s="25"/>
      <c r="SDO500" s="25"/>
      <c r="SDP500" s="25"/>
      <c r="SDQ500" s="25"/>
      <c r="SDR500" s="25"/>
      <c r="SDS500" s="25"/>
      <c r="SDT500" s="25"/>
      <c r="SDU500" s="25"/>
      <c r="SDV500" s="25"/>
      <c r="SDW500" s="25"/>
      <c r="SDX500" s="25"/>
      <c r="SDY500" s="25"/>
      <c r="SDZ500" s="25"/>
      <c r="SEA500" s="25"/>
      <c r="SEB500" s="25"/>
      <c r="SEC500" s="25"/>
      <c r="SED500" s="25"/>
      <c r="SEE500" s="25"/>
      <c r="SEF500" s="25"/>
      <c r="SEG500" s="25"/>
      <c r="SEH500" s="25"/>
      <c r="SEI500" s="25"/>
      <c r="SEJ500" s="25"/>
      <c r="SEK500" s="25"/>
      <c r="SEL500" s="25"/>
      <c r="SEM500" s="25"/>
      <c r="SEN500" s="25"/>
      <c r="SEO500" s="25"/>
      <c r="SEP500" s="25"/>
      <c r="SEQ500" s="25"/>
      <c r="SER500" s="25"/>
      <c r="SES500" s="25"/>
      <c r="SET500" s="25"/>
      <c r="SEU500" s="25"/>
      <c r="SEV500" s="25"/>
      <c r="SEW500" s="25"/>
      <c r="SEX500" s="25"/>
      <c r="SEY500" s="25"/>
      <c r="SEZ500" s="25"/>
      <c r="SFA500" s="25"/>
      <c r="SFB500" s="25"/>
      <c r="SFC500" s="25"/>
      <c r="SFD500" s="25"/>
      <c r="SFE500" s="25"/>
      <c r="SFF500" s="25"/>
      <c r="SFG500" s="25"/>
      <c r="SFH500" s="25"/>
      <c r="SFI500" s="25"/>
      <c r="SFJ500" s="25"/>
      <c r="SFK500" s="25"/>
      <c r="SFL500" s="25"/>
      <c r="SFM500" s="25"/>
      <c r="SFN500" s="25"/>
      <c r="SFO500" s="25"/>
      <c r="SFP500" s="25"/>
      <c r="SFQ500" s="25"/>
      <c r="SFR500" s="25"/>
      <c r="SFS500" s="25"/>
      <c r="SFT500" s="25"/>
      <c r="SFU500" s="25"/>
      <c r="SFV500" s="25"/>
      <c r="SFW500" s="25"/>
      <c r="SFX500" s="25"/>
      <c r="SFY500" s="25"/>
      <c r="SFZ500" s="25"/>
      <c r="SGA500" s="25"/>
      <c r="SGB500" s="25"/>
      <c r="SGC500" s="25"/>
      <c r="SGD500" s="25"/>
      <c r="SGE500" s="25"/>
      <c r="SGF500" s="25"/>
      <c r="SGG500" s="25"/>
      <c r="SGH500" s="25"/>
      <c r="SGI500" s="25"/>
      <c r="SGJ500" s="25"/>
      <c r="SGK500" s="25"/>
      <c r="SGL500" s="25"/>
      <c r="SGM500" s="25"/>
      <c r="SGN500" s="25"/>
      <c r="SGO500" s="25"/>
      <c r="SGP500" s="25"/>
      <c r="SGQ500" s="25"/>
      <c r="SGR500" s="25"/>
      <c r="SGS500" s="25"/>
      <c r="SGT500" s="25"/>
      <c r="SGU500" s="25"/>
      <c r="SGV500" s="25"/>
      <c r="SGW500" s="25"/>
      <c r="SGX500" s="25"/>
      <c r="SGY500" s="25"/>
      <c r="SGZ500" s="25"/>
      <c r="SHA500" s="25"/>
      <c r="SHB500" s="25"/>
      <c r="SHC500" s="25"/>
      <c r="SHD500" s="25"/>
      <c r="SHE500" s="25"/>
      <c r="SHF500" s="25"/>
      <c r="SHG500" s="25"/>
      <c r="SHH500" s="25"/>
      <c r="SHI500" s="25"/>
      <c r="SHJ500" s="25"/>
      <c r="SHK500" s="25"/>
      <c r="SHL500" s="25"/>
      <c r="SHM500" s="25"/>
      <c r="SHN500" s="25"/>
      <c r="SHO500" s="25"/>
      <c r="SHP500" s="25"/>
      <c r="SHQ500" s="25"/>
      <c r="SHR500" s="25"/>
      <c r="SHS500" s="25"/>
      <c r="SHT500" s="25"/>
      <c r="SHU500" s="25"/>
      <c r="SHV500" s="25"/>
      <c r="SHW500" s="25"/>
      <c r="SHX500" s="25"/>
      <c r="SHY500" s="25"/>
      <c r="SHZ500" s="25"/>
      <c r="SIA500" s="25"/>
      <c r="SIB500" s="25"/>
      <c r="SIC500" s="25"/>
      <c r="SID500" s="25"/>
      <c r="SIE500" s="25"/>
      <c r="SIF500" s="25"/>
      <c r="SIG500" s="25"/>
      <c r="SIH500" s="25"/>
      <c r="SII500" s="25"/>
      <c r="SIJ500" s="25"/>
      <c r="SIK500" s="25"/>
      <c r="SIL500" s="25"/>
      <c r="SIM500" s="25"/>
      <c r="SIN500" s="25"/>
      <c r="SIO500" s="25"/>
      <c r="SIP500" s="25"/>
      <c r="SIQ500" s="25"/>
      <c r="SIR500" s="25"/>
      <c r="SIS500" s="25"/>
      <c r="SIT500" s="25"/>
      <c r="SIU500" s="25"/>
      <c r="SIV500" s="25"/>
      <c r="SIW500" s="25"/>
      <c r="SIX500" s="25"/>
      <c r="SIY500" s="25"/>
      <c r="SIZ500" s="25"/>
      <c r="SJA500" s="25"/>
      <c r="SJB500" s="25"/>
      <c r="SJC500" s="25"/>
      <c r="SJD500" s="25"/>
      <c r="SJE500" s="25"/>
      <c r="SJF500" s="25"/>
      <c r="SJG500" s="25"/>
      <c r="SJH500" s="25"/>
      <c r="SJI500" s="25"/>
      <c r="SJJ500" s="25"/>
      <c r="SJK500" s="25"/>
      <c r="SJL500" s="25"/>
      <c r="SJM500" s="25"/>
      <c r="SJN500" s="25"/>
      <c r="SJO500" s="25"/>
      <c r="SJP500" s="25"/>
      <c r="SJQ500" s="25"/>
      <c r="SJR500" s="25"/>
      <c r="SJS500" s="25"/>
      <c r="SJT500" s="25"/>
      <c r="SJU500" s="25"/>
      <c r="SJV500" s="25"/>
      <c r="SJW500" s="25"/>
      <c r="SJX500" s="25"/>
      <c r="SJY500" s="25"/>
      <c r="SJZ500" s="25"/>
      <c r="SKA500" s="25"/>
      <c r="SKB500" s="25"/>
      <c r="SKC500" s="25"/>
      <c r="SKD500" s="25"/>
      <c r="SKE500" s="25"/>
      <c r="SKF500" s="25"/>
      <c r="SKG500" s="25"/>
      <c r="SKH500" s="25"/>
      <c r="SKI500" s="25"/>
      <c r="SKJ500" s="25"/>
      <c r="SKK500" s="25"/>
      <c r="SKL500" s="25"/>
      <c r="SKM500" s="25"/>
      <c r="SKN500" s="25"/>
      <c r="SKO500" s="25"/>
      <c r="SKP500" s="25"/>
      <c r="SKQ500" s="25"/>
      <c r="SKR500" s="25"/>
      <c r="SKS500" s="25"/>
      <c r="SKT500" s="25"/>
      <c r="SKU500" s="25"/>
      <c r="SKV500" s="25"/>
      <c r="SKW500" s="25"/>
      <c r="SKX500" s="25"/>
      <c r="SKY500" s="25"/>
      <c r="SKZ500" s="25"/>
      <c r="SLA500" s="25"/>
      <c r="SLB500" s="25"/>
      <c r="SLC500" s="25"/>
      <c r="SLD500" s="25"/>
      <c r="SLE500" s="25"/>
      <c r="SLF500" s="25"/>
      <c r="SLG500" s="25"/>
      <c r="SLH500" s="25"/>
      <c r="SLI500" s="25"/>
      <c r="SLJ500" s="25"/>
      <c r="SLK500" s="25"/>
      <c r="SLL500" s="25"/>
      <c r="SLM500" s="25"/>
      <c r="SLN500" s="25"/>
      <c r="SLO500" s="25"/>
      <c r="SLP500" s="25"/>
      <c r="SLQ500" s="25"/>
      <c r="SLR500" s="25"/>
      <c r="SLS500" s="25"/>
      <c r="SLT500" s="25"/>
      <c r="SLU500" s="25"/>
      <c r="SLV500" s="25"/>
      <c r="SLW500" s="25"/>
      <c r="SLX500" s="25"/>
      <c r="SLY500" s="25"/>
      <c r="SLZ500" s="25"/>
      <c r="SMA500" s="25"/>
      <c r="SMB500" s="25"/>
      <c r="SMC500" s="25"/>
      <c r="SMD500" s="25"/>
      <c r="SME500" s="25"/>
      <c r="SMF500" s="25"/>
      <c r="SMG500" s="25"/>
      <c r="SMH500" s="25"/>
      <c r="SMI500" s="25"/>
      <c r="SMJ500" s="25"/>
      <c r="SMK500" s="25"/>
      <c r="SML500" s="25"/>
      <c r="SMM500" s="25"/>
      <c r="SMN500" s="25"/>
      <c r="SMO500" s="25"/>
      <c r="SMP500" s="25"/>
      <c r="SMQ500" s="25"/>
      <c r="SMR500" s="25"/>
      <c r="SMS500" s="25"/>
      <c r="SMT500" s="25"/>
      <c r="SMU500" s="25"/>
      <c r="SMV500" s="25"/>
      <c r="SMW500" s="25"/>
      <c r="SMX500" s="25"/>
      <c r="SMY500" s="25"/>
      <c r="SMZ500" s="25"/>
      <c r="SNA500" s="25"/>
      <c r="SNB500" s="25"/>
      <c r="SNC500" s="25"/>
      <c r="SND500" s="25"/>
      <c r="SNE500" s="25"/>
      <c r="SNF500" s="25"/>
      <c r="SNG500" s="25"/>
      <c r="SNH500" s="25"/>
      <c r="SNI500" s="25"/>
      <c r="SNJ500" s="25"/>
      <c r="SNK500" s="25"/>
      <c r="SNL500" s="25"/>
      <c r="SNM500" s="25"/>
      <c r="SNN500" s="25"/>
      <c r="SNO500" s="25"/>
      <c r="SNP500" s="25"/>
      <c r="SNQ500" s="25"/>
      <c r="SNR500" s="25"/>
      <c r="SNS500" s="25"/>
      <c r="SNT500" s="25"/>
      <c r="SNU500" s="25"/>
      <c r="SNV500" s="25"/>
      <c r="SNW500" s="25"/>
      <c r="SNX500" s="25"/>
      <c r="SNY500" s="25"/>
      <c r="SNZ500" s="25"/>
      <c r="SOA500" s="25"/>
      <c r="SOB500" s="25"/>
      <c r="SOC500" s="25"/>
      <c r="SOD500" s="25"/>
      <c r="SOE500" s="25"/>
      <c r="SOF500" s="25"/>
      <c r="SOG500" s="25"/>
      <c r="SOH500" s="25"/>
      <c r="SOI500" s="25"/>
      <c r="SOJ500" s="25"/>
      <c r="SOK500" s="25"/>
      <c r="SOL500" s="25"/>
      <c r="SOM500" s="25"/>
      <c r="SON500" s="25"/>
      <c r="SOO500" s="25"/>
      <c r="SOP500" s="25"/>
      <c r="SOQ500" s="25"/>
      <c r="SOR500" s="25"/>
      <c r="SOS500" s="25"/>
      <c r="SOT500" s="25"/>
      <c r="SOU500" s="25"/>
      <c r="SOV500" s="25"/>
      <c r="SOW500" s="25"/>
      <c r="SOX500" s="25"/>
      <c r="SOY500" s="25"/>
      <c r="SOZ500" s="25"/>
      <c r="SPA500" s="25"/>
      <c r="SPB500" s="25"/>
      <c r="SPC500" s="25"/>
      <c r="SPD500" s="25"/>
      <c r="SPE500" s="25"/>
      <c r="SPF500" s="25"/>
      <c r="SPG500" s="25"/>
      <c r="SPH500" s="25"/>
      <c r="SPI500" s="25"/>
      <c r="SPJ500" s="25"/>
      <c r="SPK500" s="25"/>
      <c r="SPL500" s="25"/>
      <c r="SPM500" s="25"/>
      <c r="SPN500" s="25"/>
      <c r="SPO500" s="25"/>
      <c r="SPP500" s="25"/>
      <c r="SPQ500" s="25"/>
      <c r="SPR500" s="25"/>
      <c r="SPS500" s="25"/>
      <c r="SPT500" s="25"/>
      <c r="SPU500" s="25"/>
      <c r="SPV500" s="25"/>
      <c r="SPW500" s="25"/>
      <c r="SPX500" s="25"/>
      <c r="SPY500" s="25"/>
      <c r="SPZ500" s="25"/>
      <c r="SQA500" s="25"/>
      <c r="SQB500" s="25"/>
      <c r="SQC500" s="25"/>
      <c r="SQD500" s="25"/>
      <c r="SQE500" s="25"/>
      <c r="SQF500" s="25"/>
      <c r="SQG500" s="25"/>
      <c r="SQH500" s="25"/>
      <c r="SQI500" s="25"/>
      <c r="SQJ500" s="25"/>
      <c r="SQK500" s="25"/>
      <c r="SQL500" s="25"/>
      <c r="SQM500" s="25"/>
      <c r="SQN500" s="25"/>
      <c r="SQO500" s="25"/>
      <c r="SQP500" s="25"/>
      <c r="SQQ500" s="25"/>
      <c r="SQR500" s="25"/>
      <c r="SQS500" s="25"/>
      <c r="SQT500" s="25"/>
      <c r="SQU500" s="25"/>
      <c r="SQV500" s="25"/>
      <c r="SQW500" s="25"/>
      <c r="SQX500" s="25"/>
      <c r="SQY500" s="25"/>
      <c r="SQZ500" s="25"/>
      <c r="SRA500" s="25"/>
      <c r="SRB500" s="25"/>
      <c r="SRC500" s="25"/>
      <c r="SRD500" s="25"/>
      <c r="SRE500" s="25"/>
      <c r="SRF500" s="25"/>
      <c r="SRG500" s="25"/>
      <c r="SRH500" s="25"/>
      <c r="SRI500" s="25"/>
      <c r="SRJ500" s="25"/>
      <c r="SRK500" s="25"/>
      <c r="SRL500" s="25"/>
      <c r="SRM500" s="25"/>
      <c r="SRN500" s="25"/>
      <c r="SRO500" s="25"/>
      <c r="SRP500" s="25"/>
      <c r="SRQ500" s="25"/>
      <c r="SRR500" s="25"/>
      <c r="SRS500" s="25"/>
      <c r="SRT500" s="25"/>
      <c r="SRU500" s="25"/>
      <c r="SRV500" s="25"/>
      <c r="SRW500" s="25"/>
      <c r="SRX500" s="25"/>
      <c r="SRY500" s="25"/>
      <c r="SRZ500" s="25"/>
      <c r="SSA500" s="25"/>
      <c r="SSB500" s="25"/>
      <c r="SSC500" s="25"/>
      <c r="SSD500" s="25"/>
      <c r="SSE500" s="25"/>
      <c r="SSF500" s="25"/>
      <c r="SSG500" s="25"/>
      <c r="SSH500" s="25"/>
      <c r="SSI500" s="25"/>
      <c r="SSJ500" s="25"/>
      <c r="SSK500" s="25"/>
      <c r="SSL500" s="25"/>
      <c r="SSM500" s="25"/>
      <c r="SSN500" s="25"/>
      <c r="SSO500" s="25"/>
      <c r="SSP500" s="25"/>
      <c r="SSQ500" s="25"/>
      <c r="SSR500" s="25"/>
      <c r="SSS500" s="25"/>
      <c r="SST500" s="25"/>
      <c r="SSU500" s="25"/>
      <c r="SSV500" s="25"/>
      <c r="SSW500" s="25"/>
      <c r="SSX500" s="25"/>
      <c r="SSY500" s="25"/>
      <c r="SSZ500" s="25"/>
      <c r="STA500" s="25"/>
      <c r="STB500" s="25"/>
      <c r="STC500" s="25"/>
      <c r="STD500" s="25"/>
      <c r="STE500" s="25"/>
      <c r="STF500" s="25"/>
      <c r="STG500" s="25"/>
      <c r="STH500" s="25"/>
      <c r="STI500" s="25"/>
      <c r="STJ500" s="25"/>
      <c r="STK500" s="25"/>
      <c r="STL500" s="25"/>
      <c r="STM500" s="25"/>
      <c r="STN500" s="25"/>
      <c r="STO500" s="25"/>
      <c r="STP500" s="25"/>
      <c r="STQ500" s="25"/>
      <c r="STR500" s="25"/>
      <c r="STS500" s="25"/>
      <c r="STT500" s="25"/>
      <c r="STU500" s="25"/>
      <c r="STV500" s="25"/>
      <c r="STW500" s="25"/>
      <c r="STX500" s="25"/>
      <c r="STY500" s="25"/>
      <c r="STZ500" s="25"/>
      <c r="SUA500" s="25"/>
      <c r="SUB500" s="25"/>
      <c r="SUC500" s="25"/>
      <c r="SUD500" s="25"/>
      <c r="SUE500" s="25"/>
      <c r="SUF500" s="25"/>
      <c r="SUG500" s="25"/>
      <c r="SUH500" s="25"/>
      <c r="SUI500" s="25"/>
      <c r="SUJ500" s="25"/>
      <c r="SUK500" s="25"/>
      <c r="SUL500" s="25"/>
      <c r="SUM500" s="25"/>
      <c r="SUN500" s="25"/>
      <c r="SUO500" s="25"/>
      <c r="SUP500" s="25"/>
      <c r="SUQ500" s="25"/>
      <c r="SUR500" s="25"/>
      <c r="SUS500" s="25"/>
      <c r="SUT500" s="25"/>
      <c r="SUU500" s="25"/>
      <c r="SUV500" s="25"/>
      <c r="SUW500" s="25"/>
      <c r="SUX500" s="25"/>
      <c r="SUY500" s="25"/>
      <c r="SUZ500" s="25"/>
      <c r="SVA500" s="25"/>
      <c r="SVB500" s="25"/>
      <c r="SVC500" s="25"/>
      <c r="SVD500" s="25"/>
      <c r="SVE500" s="25"/>
      <c r="SVF500" s="25"/>
      <c r="SVG500" s="25"/>
      <c r="SVH500" s="25"/>
      <c r="SVI500" s="25"/>
      <c r="SVJ500" s="25"/>
      <c r="SVK500" s="25"/>
      <c r="SVL500" s="25"/>
      <c r="SVM500" s="25"/>
      <c r="SVN500" s="25"/>
      <c r="SVO500" s="25"/>
      <c r="SVP500" s="25"/>
      <c r="SVQ500" s="25"/>
      <c r="SVR500" s="25"/>
      <c r="SVS500" s="25"/>
      <c r="SVT500" s="25"/>
      <c r="SVU500" s="25"/>
      <c r="SVV500" s="25"/>
      <c r="SVW500" s="25"/>
      <c r="SVX500" s="25"/>
      <c r="SVY500" s="25"/>
      <c r="SVZ500" s="25"/>
      <c r="SWA500" s="25"/>
      <c r="SWB500" s="25"/>
      <c r="SWC500" s="25"/>
      <c r="SWD500" s="25"/>
      <c r="SWE500" s="25"/>
      <c r="SWF500" s="25"/>
      <c r="SWG500" s="25"/>
      <c r="SWH500" s="25"/>
      <c r="SWI500" s="25"/>
      <c r="SWJ500" s="25"/>
      <c r="SWK500" s="25"/>
      <c r="SWL500" s="25"/>
      <c r="SWM500" s="25"/>
      <c r="SWN500" s="25"/>
      <c r="SWO500" s="25"/>
      <c r="SWP500" s="25"/>
      <c r="SWQ500" s="25"/>
      <c r="SWR500" s="25"/>
      <c r="SWS500" s="25"/>
      <c r="SWT500" s="25"/>
      <c r="SWU500" s="25"/>
      <c r="SWV500" s="25"/>
      <c r="SWW500" s="25"/>
      <c r="SWX500" s="25"/>
      <c r="SWY500" s="25"/>
      <c r="SWZ500" s="25"/>
      <c r="SXA500" s="25"/>
      <c r="SXB500" s="25"/>
      <c r="SXC500" s="25"/>
      <c r="SXD500" s="25"/>
      <c r="SXE500" s="25"/>
      <c r="SXF500" s="25"/>
      <c r="SXG500" s="25"/>
      <c r="SXH500" s="25"/>
      <c r="SXI500" s="25"/>
      <c r="SXJ500" s="25"/>
      <c r="SXK500" s="25"/>
      <c r="SXL500" s="25"/>
      <c r="SXM500" s="25"/>
      <c r="SXN500" s="25"/>
      <c r="SXO500" s="25"/>
      <c r="SXP500" s="25"/>
      <c r="SXQ500" s="25"/>
      <c r="SXR500" s="25"/>
      <c r="SXS500" s="25"/>
      <c r="SXT500" s="25"/>
      <c r="SXU500" s="25"/>
      <c r="SXV500" s="25"/>
      <c r="SXW500" s="25"/>
      <c r="SXX500" s="25"/>
      <c r="SXY500" s="25"/>
      <c r="SXZ500" s="25"/>
      <c r="SYA500" s="25"/>
      <c r="SYB500" s="25"/>
      <c r="SYC500" s="25"/>
      <c r="SYD500" s="25"/>
      <c r="SYE500" s="25"/>
      <c r="SYF500" s="25"/>
      <c r="SYG500" s="25"/>
      <c r="SYH500" s="25"/>
      <c r="SYI500" s="25"/>
      <c r="SYJ500" s="25"/>
      <c r="SYK500" s="25"/>
      <c r="SYL500" s="25"/>
      <c r="SYM500" s="25"/>
      <c r="SYN500" s="25"/>
      <c r="SYO500" s="25"/>
      <c r="SYP500" s="25"/>
      <c r="SYQ500" s="25"/>
      <c r="SYR500" s="25"/>
      <c r="SYS500" s="25"/>
      <c r="SYT500" s="25"/>
      <c r="SYU500" s="25"/>
      <c r="SYV500" s="25"/>
      <c r="SYW500" s="25"/>
      <c r="SYX500" s="25"/>
      <c r="SYY500" s="25"/>
      <c r="SYZ500" s="25"/>
      <c r="SZA500" s="25"/>
      <c r="SZB500" s="25"/>
      <c r="SZC500" s="25"/>
      <c r="SZD500" s="25"/>
      <c r="SZE500" s="25"/>
      <c r="SZF500" s="25"/>
      <c r="SZG500" s="25"/>
      <c r="SZH500" s="25"/>
      <c r="SZI500" s="25"/>
      <c r="SZJ500" s="25"/>
      <c r="SZK500" s="25"/>
      <c r="SZL500" s="25"/>
      <c r="SZM500" s="25"/>
      <c r="SZN500" s="25"/>
      <c r="SZO500" s="25"/>
      <c r="SZP500" s="25"/>
      <c r="SZQ500" s="25"/>
      <c r="SZR500" s="25"/>
      <c r="SZS500" s="25"/>
      <c r="SZT500" s="25"/>
      <c r="SZU500" s="25"/>
      <c r="SZV500" s="25"/>
      <c r="SZW500" s="25"/>
      <c r="SZX500" s="25"/>
      <c r="SZY500" s="25"/>
      <c r="SZZ500" s="25"/>
      <c r="TAA500" s="25"/>
      <c r="TAB500" s="25"/>
      <c r="TAC500" s="25"/>
      <c r="TAD500" s="25"/>
      <c r="TAE500" s="25"/>
      <c r="TAF500" s="25"/>
      <c r="TAG500" s="25"/>
      <c r="TAH500" s="25"/>
      <c r="TAI500" s="25"/>
      <c r="TAJ500" s="25"/>
      <c r="TAK500" s="25"/>
      <c r="TAL500" s="25"/>
      <c r="TAM500" s="25"/>
      <c r="TAN500" s="25"/>
      <c r="TAO500" s="25"/>
      <c r="TAP500" s="25"/>
      <c r="TAQ500" s="25"/>
      <c r="TAR500" s="25"/>
      <c r="TAS500" s="25"/>
      <c r="TAT500" s="25"/>
      <c r="TAU500" s="25"/>
      <c r="TAV500" s="25"/>
      <c r="TAW500" s="25"/>
      <c r="TAX500" s="25"/>
      <c r="TAY500" s="25"/>
      <c r="TAZ500" s="25"/>
      <c r="TBA500" s="25"/>
      <c r="TBB500" s="25"/>
      <c r="TBC500" s="25"/>
      <c r="TBD500" s="25"/>
      <c r="TBE500" s="25"/>
      <c r="TBF500" s="25"/>
      <c r="TBG500" s="25"/>
      <c r="TBH500" s="25"/>
      <c r="TBI500" s="25"/>
      <c r="TBJ500" s="25"/>
      <c r="TBK500" s="25"/>
      <c r="TBL500" s="25"/>
      <c r="TBM500" s="25"/>
      <c r="TBN500" s="25"/>
      <c r="TBO500" s="25"/>
      <c r="TBP500" s="25"/>
      <c r="TBQ500" s="25"/>
      <c r="TBR500" s="25"/>
      <c r="TBS500" s="25"/>
      <c r="TBT500" s="25"/>
      <c r="TBU500" s="25"/>
      <c r="TBV500" s="25"/>
      <c r="TBW500" s="25"/>
      <c r="TBX500" s="25"/>
      <c r="TBY500" s="25"/>
      <c r="TBZ500" s="25"/>
      <c r="TCA500" s="25"/>
      <c r="TCB500" s="25"/>
      <c r="TCC500" s="25"/>
      <c r="TCD500" s="25"/>
      <c r="TCE500" s="25"/>
      <c r="TCF500" s="25"/>
      <c r="TCG500" s="25"/>
      <c r="TCH500" s="25"/>
      <c r="TCI500" s="25"/>
      <c r="TCJ500" s="25"/>
      <c r="TCK500" s="25"/>
      <c r="TCL500" s="25"/>
      <c r="TCM500" s="25"/>
      <c r="TCN500" s="25"/>
      <c r="TCO500" s="25"/>
      <c r="TCP500" s="25"/>
      <c r="TCQ500" s="25"/>
      <c r="TCR500" s="25"/>
      <c r="TCS500" s="25"/>
      <c r="TCT500" s="25"/>
      <c r="TCU500" s="25"/>
      <c r="TCV500" s="25"/>
      <c r="TCW500" s="25"/>
      <c r="TCX500" s="25"/>
      <c r="TCY500" s="25"/>
      <c r="TCZ500" s="25"/>
      <c r="TDA500" s="25"/>
      <c r="TDB500" s="25"/>
      <c r="TDC500" s="25"/>
      <c r="TDD500" s="25"/>
      <c r="TDE500" s="25"/>
      <c r="TDF500" s="25"/>
      <c r="TDG500" s="25"/>
      <c r="TDH500" s="25"/>
      <c r="TDI500" s="25"/>
      <c r="TDJ500" s="25"/>
      <c r="TDK500" s="25"/>
      <c r="TDL500" s="25"/>
      <c r="TDM500" s="25"/>
      <c r="TDN500" s="25"/>
      <c r="TDO500" s="25"/>
      <c r="TDP500" s="25"/>
      <c r="TDQ500" s="25"/>
      <c r="TDR500" s="25"/>
      <c r="TDS500" s="25"/>
      <c r="TDT500" s="25"/>
      <c r="TDU500" s="25"/>
      <c r="TDV500" s="25"/>
      <c r="TDW500" s="25"/>
      <c r="TDX500" s="25"/>
      <c r="TDY500" s="25"/>
      <c r="TDZ500" s="25"/>
      <c r="TEA500" s="25"/>
      <c r="TEB500" s="25"/>
      <c r="TEC500" s="25"/>
      <c r="TED500" s="25"/>
      <c r="TEE500" s="25"/>
      <c r="TEF500" s="25"/>
      <c r="TEG500" s="25"/>
      <c r="TEH500" s="25"/>
      <c r="TEI500" s="25"/>
      <c r="TEJ500" s="25"/>
      <c r="TEK500" s="25"/>
      <c r="TEL500" s="25"/>
      <c r="TEM500" s="25"/>
      <c r="TEN500" s="25"/>
      <c r="TEO500" s="25"/>
      <c r="TEP500" s="25"/>
      <c r="TEQ500" s="25"/>
      <c r="TER500" s="25"/>
      <c r="TES500" s="25"/>
      <c r="TET500" s="25"/>
      <c r="TEU500" s="25"/>
      <c r="TEV500" s="25"/>
      <c r="TEW500" s="25"/>
      <c r="TEX500" s="25"/>
      <c r="TEY500" s="25"/>
      <c r="TEZ500" s="25"/>
      <c r="TFA500" s="25"/>
      <c r="TFB500" s="25"/>
      <c r="TFC500" s="25"/>
      <c r="TFD500" s="25"/>
      <c r="TFE500" s="25"/>
      <c r="TFF500" s="25"/>
      <c r="TFG500" s="25"/>
      <c r="TFH500" s="25"/>
      <c r="TFI500" s="25"/>
      <c r="TFJ500" s="25"/>
      <c r="TFK500" s="25"/>
      <c r="TFL500" s="25"/>
      <c r="TFM500" s="25"/>
      <c r="TFN500" s="25"/>
      <c r="TFO500" s="25"/>
      <c r="TFP500" s="25"/>
      <c r="TFQ500" s="25"/>
      <c r="TFR500" s="25"/>
      <c r="TFS500" s="25"/>
      <c r="TFT500" s="25"/>
      <c r="TFU500" s="25"/>
      <c r="TFV500" s="25"/>
      <c r="TFW500" s="25"/>
      <c r="TFX500" s="25"/>
      <c r="TFY500" s="25"/>
      <c r="TFZ500" s="25"/>
      <c r="TGA500" s="25"/>
      <c r="TGB500" s="25"/>
      <c r="TGC500" s="25"/>
      <c r="TGD500" s="25"/>
      <c r="TGE500" s="25"/>
      <c r="TGF500" s="25"/>
      <c r="TGG500" s="25"/>
      <c r="TGH500" s="25"/>
      <c r="TGI500" s="25"/>
      <c r="TGJ500" s="25"/>
      <c r="TGK500" s="25"/>
      <c r="TGL500" s="25"/>
      <c r="TGM500" s="25"/>
      <c r="TGN500" s="25"/>
      <c r="TGO500" s="25"/>
      <c r="TGP500" s="25"/>
      <c r="TGQ500" s="25"/>
      <c r="TGR500" s="25"/>
      <c r="TGS500" s="25"/>
      <c r="TGT500" s="25"/>
      <c r="TGU500" s="25"/>
      <c r="TGV500" s="25"/>
      <c r="TGW500" s="25"/>
      <c r="TGX500" s="25"/>
      <c r="TGY500" s="25"/>
      <c r="TGZ500" s="25"/>
      <c r="THA500" s="25"/>
      <c r="THB500" s="25"/>
      <c r="THC500" s="25"/>
      <c r="THD500" s="25"/>
      <c r="THE500" s="25"/>
      <c r="THF500" s="25"/>
      <c r="THG500" s="25"/>
      <c r="THH500" s="25"/>
      <c r="THI500" s="25"/>
      <c r="THJ500" s="25"/>
      <c r="THK500" s="25"/>
      <c r="THL500" s="25"/>
      <c r="THM500" s="25"/>
      <c r="THN500" s="25"/>
      <c r="THO500" s="25"/>
      <c r="THP500" s="25"/>
      <c r="THQ500" s="25"/>
      <c r="THR500" s="25"/>
      <c r="THS500" s="25"/>
      <c r="THT500" s="25"/>
      <c r="THU500" s="25"/>
      <c r="THV500" s="25"/>
      <c r="THW500" s="25"/>
      <c r="THX500" s="25"/>
      <c r="THY500" s="25"/>
      <c r="THZ500" s="25"/>
      <c r="TIA500" s="25"/>
      <c r="TIB500" s="25"/>
      <c r="TIC500" s="25"/>
      <c r="TID500" s="25"/>
      <c r="TIE500" s="25"/>
      <c r="TIF500" s="25"/>
      <c r="TIG500" s="25"/>
      <c r="TIH500" s="25"/>
      <c r="TII500" s="25"/>
      <c r="TIJ500" s="25"/>
      <c r="TIK500" s="25"/>
      <c r="TIL500" s="25"/>
      <c r="TIM500" s="25"/>
      <c r="TIN500" s="25"/>
      <c r="TIO500" s="25"/>
      <c r="TIP500" s="25"/>
      <c r="TIQ500" s="25"/>
      <c r="TIR500" s="25"/>
      <c r="TIS500" s="25"/>
      <c r="TIT500" s="25"/>
      <c r="TIU500" s="25"/>
      <c r="TIV500" s="25"/>
      <c r="TIW500" s="25"/>
      <c r="TIX500" s="25"/>
      <c r="TIY500" s="25"/>
      <c r="TIZ500" s="25"/>
      <c r="TJA500" s="25"/>
      <c r="TJB500" s="25"/>
      <c r="TJC500" s="25"/>
      <c r="TJD500" s="25"/>
      <c r="TJE500" s="25"/>
      <c r="TJF500" s="25"/>
      <c r="TJG500" s="25"/>
      <c r="TJH500" s="25"/>
      <c r="TJI500" s="25"/>
      <c r="TJJ500" s="25"/>
      <c r="TJK500" s="25"/>
      <c r="TJL500" s="25"/>
      <c r="TJM500" s="25"/>
      <c r="TJN500" s="25"/>
      <c r="TJO500" s="25"/>
      <c r="TJP500" s="25"/>
      <c r="TJQ500" s="25"/>
      <c r="TJR500" s="25"/>
      <c r="TJS500" s="25"/>
      <c r="TJT500" s="25"/>
      <c r="TJU500" s="25"/>
      <c r="TJV500" s="25"/>
      <c r="TJW500" s="25"/>
      <c r="TJX500" s="25"/>
      <c r="TJY500" s="25"/>
      <c r="TJZ500" s="25"/>
      <c r="TKA500" s="25"/>
      <c r="TKB500" s="25"/>
      <c r="TKC500" s="25"/>
      <c r="TKD500" s="25"/>
      <c r="TKE500" s="25"/>
      <c r="TKF500" s="25"/>
      <c r="TKG500" s="25"/>
      <c r="TKH500" s="25"/>
      <c r="TKI500" s="25"/>
      <c r="TKJ500" s="25"/>
      <c r="TKK500" s="25"/>
      <c r="TKL500" s="25"/>
      <c r="TKM500" s="25"/>
      <c r="TKN500" s="25"/>
      <c r="TKO500" s="25"/>
      <c r="TKP500" s="25"/>
      <c r="TKQ500" s="25"/>
      <c r="TKR500" s="25"/>
      <c r="TKS500" s="25"/>
      <c r="TKT500" s="25"/>
      <c r="TKU500" s="25"/>
      <c r="TKV500" s="25"/>
      <c r="TKW500" s="25"/>
      <c r="TKX500" s="25"/>
      <c r="TKY500" s="25"/>
      <c r="TKZ500" s="25"/>
      <c r="TLA500" s="25"/>
      <c r="TLB500" s="25"/>
      <c r="TLC500" s="25"/>
      <c r="TLD500" s="25"/>
      <c r="TLE500" s="25"/>
      <c r="TLF500" s="25"/>
      <c r="TLG500" s="25"/>
      <c r="TLH500" s="25"/>
      <c r="TLI500" s="25"/>
      <c r="TLJ500" s="25"/>
      <c r="TLK500" s="25"/>
      <c r="TLL500" s="25"/>
      <c r="TLM500" s="25"/>
      <c r="TLN500" s="25"/>
      <c r="TLO500" s="25"/>
      <c r="TLP500" s="25"/>
      <c r="TLQ500" s="25"/>
      <c r="TLR500" s="25"/>
      <c r="TLS500" s="25"/>
      <c r="TLT500" s="25"/>
      <c r="TLU500" s="25"/>
      <c r="TLV500" s="25"/>
      <c r="TLW500" s="25"/>
      <c r="TLX500" s="25"/>
      <c r="TLY500" s="25"/>
      <c r="TLZ500" s="25"/>
      <c r="TMA500" s="25"/>
      <c r="TMB500" s="25"/>
      <c r="TMC500" s="25"/>
      <c r="TMD500" s="25"/>
      <c r="TME500" s="25"/>
      <c r="TMF500" s="25"/>
      <c r="TMG500" s="25"/>
      <c r="TMH500" s="25"/>
      <c r="TMI500" s="25"/>
      <c r="TMJ500" s="25"/>
      <c r="TMK500" s="25"/>
      <c r="TML500" s="25"/>
      <c r="TMM500" s="25"/>
      <c r="TMN500" s="25"/>
      <c r="TMO500" s="25"/>
      <c r="TMP500" s="25"/>
      <c r="TMQ500" s="25"/>
      <c r="TMR500" s="25"/>
      <c r="TMS500" s="25"/>
      <c r="TMT500" s="25"/>
      <c r="TMU500" s="25"/>
      <c r="TMV500" s="25"/>
      <c r="TMW500" s="25"/>
      <c r="TMX500" s="25"/>
      <c r="TMY500" s="25"/>
      <c r="TMZ500" s="25"/>
      <c r="TNA500" s="25"/>
      <c r="TNB500" s="25"/>
      <c r="TNC500" s="25"/>
      <c r="TND500" s="25"/>
      <c r="TNE500" s="25"/>
      <c r="TNF500" s="25"/>
      <c r="TNG500" s="25"/>
      <c r="TNH500" s="25"/>
      <c r="TNI500" s="25"/>
      <c r="TNJ500" s="25"/>
      <c r="TNK500" s="25"/>
      <c r="TNL500" s="25"/>
      <c r="TNM500" s="25"/>
      <c r="TNN500" s="25"/>
      <c r="TNO500" s="25"/>
      <c r="TNP500" s="25"/>
      <c r="TNQ500" s="25"/>
      <c r="TNR500" s="25"/>
      <c r="TNS500" s="25"/>
      <c r="TNT500" s="25"/>
      <c r="TNU500" s="25"/>
      <c r="TNV500" s="25"/>
      <c r="TNW500" s="25"/>
      <c r="TNX500" s="25"/>
      <c r="TNY500" s="25"/>
      <c r="TNZ500" s="25"/>
      <c r="TOA500" s="25"/>
      <c r="TOB500" s="25"/>
      <c r="TOC500" s="25"/>
      <c r="TOD500" s="25"/>
      <c r="TOE500" s="25"/>
      <c r="TOF500" s="25"/>
      <c r="TOG500" s="25"/>
      <c r="TOH500" s="25"/>
      <c r="TOI500" s="25"/>
      <c r="TOJ500" s="25"/>
      <c r="TOK500" s="25"/>
      <c r="TOL500" s="25"/>
      <c r="TOM500" s="25"/>
      <c r="TON500" s="25"/>
      <c r="TOO500" s="25"/>
      <c r="TOP500" s="25"/>
      <c r="TOQ500" s="25"/>
      <c r="TOR500" s="25"/>
      <c r="TOS500" s="25"/>
      <c r="TOT500" s="25"/>
      <c r="TOU500" s="25"/>
      <c r="TOV500" s="25"/>
      <c r="TOW500" s="25"/>
      <c r="TOX500" s="25"/>
      <c r="TOY500" s="25"/>
      <c r="TOZ500" s="25"/>
      <c r="TPA500" s="25"/>
      <c r="TPB500" s="25"/>
      <c r="TPC500" s="25"/>
      <c r="TPD500" s="25"/>
      <c r="TPE500" s="25"/>
      <c r="TPF500" s="25"/>
      <c r="TPG500" s="25"/>
      <c r="TPH500" s="25"/>
      <c r="TPI500" s="25"/>
      <c r="TPJ500" s="25"/>
      <c r="TPK500" s="25"/>
      <c r="TPL500" s="25"/>
      <c r="TPM500" s="25"/>
      <c r="TPN500" s="25"/>
      <c r="TPO500" s="25"/>
      <c r="TPP500" s="25"/>
      <c r="TPQ500" s="25"/>
      <c r="TPR500" s="25"/>
      <c r="TPS500" s="25"/>
      <c r="TPT500" s="25"/>
      <c r="TPU500" s="25"/>
      <c r="TPV500" s="25"/>
      <c r="TPW500" s="25"/>
      <c r="TPX500" s="25"/>
      <c r="TPY500" s="25"/>
      <c r="TPZ500" s="25"/>
      <c r="TQA500" s="25"/>
      <c r="TQB500" s="25"/>
      <c r="TQC500" s="25"/>
      <c r="TQD500" s="25"/>
      <c r="TQE500" s="25"/>
      <c r="TQF500" s="25"/>
      <c r="TQG500" s="25"/>
      <c r="TQH500" s="25"/>
      <c r="TQI500" s="25"/>
      <c r="TQJ500" s="25"/>
      <c r="TQK500" s="25"/>
      <c r="TQL500" s="25"/>
      <c r="TQM500" s="25"/>
      <c r="TQN500" s="25"/>
      <c r="TQO500" s="25"/>
      <c r="TQP500" s="25"/>
      <c r="TQQ500" s="25"/>
      <c r="TQR500" s="25"/>
      <c r="TQS500" s="25"/>
      <c r="TQT500" s="25"/>
      <c r="TQU500" s="25"/>
      <c r="TQV500" s="25"/>
      <c r="TQW500" s="25"/>
      <c r="TQX500" s="25"/>
      <c r="TQY500" s="25"/>
      <c r="TQZ500" s="25"/>
      <c r="TRA500" s="25"/>
      <c r="TRB500" s="25"/>
      <c r="TRC500" s="25"/>
      <c r="TRD500" s="25"/>
      <c r="TRE500" s="25"/>
      <c r="TRF500" s="25"/>
      <c r="TRG500" s="25"/>
      <c r="TRH500" s="25"/>
      <c r="TRI500" s="25"/>
      <c r="TRJ500" s="25"/>
      <c r="TRK500" s="25"/>
      <c r="TRL500" s="25"/>
      <c r="TRM500" s="25"/>
      <c r="TRN500" s="25"/>
      <c r="TRO500" s="25"/>
      <c r="TRP500" s="25"/>
      <c r="TRQ500" s="25"/>
      <c r="TRR500" s="25"/>
      <c r="TRS500" s="25"/>
      <c r="TRT500" s="25"/>
      <c r="TRU500" s="25"/>
      <c r="TRV500" s="25"/>
      <c r="TRW500" s="25"/>
      <c r="TRX500" s="25"/>
      <c r="TRY500" s="25"/>
      <c r="TRZ500" s="25"/>
      <c r="TSA500" s="25"/>
      <c r="TSB500" s="25"/>
      <c r="TSC500" s="25"/>
      <c r="TSD500" s="25"/>
      <c r="TSE500" s="25"/>
      <c r="TSF500" s="25"/>
      <c r="TSG500" s="25"/>
      <c r="TSH500" s="25"/>
      <c r="TSI500" s="25"/>
      <c r="TSJ500" s="25"/>
      <c r="TSK500" s="25"/>
      <c r="TSL500" s="25"/>
      <c r="TSM500" s="25"/>
      <c r="TSN500" s="25"/>
      <c r="TSO500" s="25"/>
      <c r="TSP500" s="25"/>
      <c r="TSQ500" s="25"/>
      <c r="TSR500" s="25"/>
      <c r="TSS500" s="25"/>
      <c r="TST500" s="25"/>
      <c r="TSU500" s="25"/>
      <c r="TSV500" s="25"/>
      <c r="TSW500" s="25"/>
      <c r="TSX500" s="25"/>
      <c r="TSY500" s="25"/>
      <c r="TSZ500" s="25"/>
      <c r="TTA500" s="25"/>
      <c r="TTB500" s="25"/>
      <c r="TTC500" s="25"/>
      <c r="TTD500" s="25"/>
      <c r="TTE500" s="25"/>
      <c r="TTF500" s="25"/>
      <c r="TTG500" s="25"/>
      <c r="TTH500" s="25"/>
      <c r="TTI500" s="25"/>
      <c r="TTJ500" s="25"/>
      <c r="TTK500" s="25"/>
      <c r="TTL500" s="25"/>
      <c r="TTM500" s="25"/>
      <c r="TTN500" s="25"/>
      <c r="TTO500" s="25"/>
      <c r="TTP500" s="25"/>
      <c r="TTQ500" s="25"/>
      <c r="TTR500" s="25"/>
      <c r="TTS500" s="25"/>
      <c r="TTT500" s="25"/>
      <c r="TTU500" s="25"/>
      <c r="TTV500" s="25"/>
      <c r="TTW500" s="25"/>
      <c r="TTX500" s="25"/>
      <c r="TTY500" s="25"/>
      <c r="TTZ500" s="25"/>
      <c r="TUA500" s="25"/>
      <c r="TUB500" s="25"/>
      <c r="TUC500" s="25"/>
      <c r="TUD500" s="25"/>
      <c r="TUE500" s="25"/>
      <c r="TUF500" s="25"/>
      <c r="TUG500" s="25"/>
      <c r="TUH500" s="25"/>
      <c r="TUI500" s="25"/>
      <c r="TUJ500" s="25"/>
      <c r="TUK500" s="25"/>
      <c r="TUL500" s="25"/>
      <c r="TUM500" s="25"/>
      <c r="TUN500" s="25"/>
      <c r="TUO500" s="25"/>
      <c r="TUP500" s="25"/>
      <c r="TUQ500" s="25"/>
      <c r="TUR500" s="25"/>
      <c r="TUS500" s="25"/>
      <c r="TUT500" s="25"/>
      <c r="TUU500" s="25"/>
      <c r="TUV500" s="25"/>
      <c r="TUW500" s="25"/>
      <c r="TUX500" s="25"/>
      <c r="TUY500" s="25"/>
      <c r="TUZ500" s="25"/>
      <c r="TVA500" s="25"/>
      <c r="TVB500" s="25"/>
      <c r="TVC500" s="25"/>
      <c r="TVD500" s="25"/>
      <c r="TVE500" s="25"/>
      <c r="TVF500" s="25"/>
      <c r="TVG500" s="25"/>
      <c r="TVH500" s="25"/>
      <c r="TVI500" s="25"/>
      <c r="TVJ500" s="25"/>
      <c r="TVK500" s="25"/>
      <c r="TVL500" s="25"/>
      <c r="TVM500" s="25"/>
      <c r="TVN500" s="25"/>
      <c r="TVO500" s="25"/>
      <c r="TVP500" s="25"/>
      <c r="TVQ500" s="25"/>
      <c r="TVR500" s="25"/>
      <c r="TVS500" s="25"/>
      <c r="TVT500" s="25"/>
      <c r="TVU500" s="25"/>
      <c r="TVV500" s="25"/>
      <c r="TVW500" s="25"/>
      <c r="TVX500" s="25"/>
      <c r="TVY500" s="25"/>
      <c r="TVZ500" s="25"/>
      <c r="TWA500" s="25"/>
      <c r="TWB500" s="25"/>
      <c r="TWC500" s="25"/>
      <c r="TWD500" s="25"/>
      <c r="TWE500" s="25"/>
      <c r="TWF500" s="25"/>
      <c r="TWG500" s="25"/>
      <c r="TWH500" s="25"/>
      <c r="TWI500" s="25"/>
      <c r="TWJ500" s="25"/>
      <c r="TWK500" s="25"/>
      <c r="TWL500" s="25"/>
      <c r="TWM500" s="25"/>
      <c r="TWN500" s="25"/>
      <c r="TWO500" s="25"/>
      <c r="TWP500" s="25"/>
      <c r="TWQ500" s="25"/>
      <c r="TWR500" s="25"/>
      <c r="TWS500" s="25"/>
      <c r="TWT500" s="25"/>
      <c r="TWU500" s="25"/>
      <c r="TWV500" s="25"/>
      <c r="TWW500" s="25"/>
      <c r="TWX500" s="25"/>
      <c r="TWY500" s="25"/>
      <c r="TWZ500" s="25"/>
      <c r="TXA500" s="25"/>
      <c r="TXB500" s="25"/>
      <c r="TXC500" s="25"/>
      <c r="TXD500" s="25"/>
      <c r="TXE500" s="25"/>
      <c r="TXF500" s="25"/>
      <c r="TXG500" s="25"/>
      <c r="TXH500" s="25"/>
      <c r="TXI500" s="25"/>
      <c r="TXJ500" s="25"/>
      <c r="TXK500" s="25"/>
      <c r="TXL500" s="25"/>
      <c r="TXM500" s="25"/>
      <c r="TXN500" s="25"/>
      <c r="TXO500" s="25"/>
      <c r="TXP500" s="25"/>
      <c r="TXQ500" s="25"/>
      <c r="TXR500" s="25"/>
      <c r="TXS500" s="25"/>
      <c r="TXT500" s="25"/>
      <c r="TXU500" s="25"/>
      <c r="TXV500" s="25"/>
      <c r="TXW500" s="25"/>
      <c r="TXX500" s="25"/>
      <c r="TXY500" s="25"/>
      <c r="TXZ500" s="25"/>
      <c r="TYA500" s="25"/>
      <c r="TYB500" s="25"/>
      <c r="TYC500" s="25"/>
      <c r="TYD500" s="25"/>
      <c r="TYE500" s="25"/>
      <c r="TYF500" s="25"/>
      <c r="TYG500" s="25"/>
      <c r="TYH500" s="25"/>
      <c r="TYI500" s="25"/>
      <c r="TYJ500" s="25"/>
      <c r="TYK500" s="25"/>
      <c r="TYL500" s="25"/>
      <c r="TYM500" s="25"/>
      <c r="TYN500" s="25"/>
      <c r="TYO500" s="25"/>
      <c r="TYP500" s="25"/>
      <c r="TYQ500" s="25"/>
      <c r="TYR500" s="25"/>
      <c r="TYS500" s="25"/>
      <c r="TYT500" s="25"/>
      <c r="TYU500" s="25"/>
      <c r="TYV500" s="25"/>
      <c r="TYW500" s="25"/>
      <c r="TYX500" s="25"/>
      <c r="TYY500" s="25"/>
      <c r="TYZ500" s="25"/>
      <c r="TZA500" s="25"/>
      <c r="TZB500" s="25"/>
      <c r="TZC500" s="25"/>
      <c r="TZD500" s="25"/>
      <c r="TZE500" s="25"/>
      <c r="TZF500" s="25"/>
      <c r="TZG500" s="25"/>
      <c r="TZH500" s="25"/>
      <c r="TZI500" s="25"/>
      <c r="TZJ500" s="25"/>
      <c r="TZK500" s="25"/>
      <c r="TZL500" s="25"/>
      <c r="TZM500" s="25"/>
      <c r="TZN500" s="25"/>
      <c r="TZO500" s="25"/>
      <c r="TZP500" s="25"/>
      <c r="TZQ500" s="25"/>
      <c r="TZR500" s="25"/>
      <c r="TZS500" s="25"/>
      <c r="TZT500" s="25"/>
      <c r="TZU500" s="25"/>
      <c r="TZV500" s="25"/>
      <c r="TZW500" s="25"/>
      <c r="TZX500" s="25"/>
      <c r="TZY500" s="25"/>
      <c r="TZZ500" s="25"/>
      <c r="UAA500" s="25"/>
      <c r="UAB500" s="25"/>
      <c r="UAC500" s="25"/>
      <c r="UAD500" s="25"/>
      <c r="UAE500" s="25"/>
      <c r="UAF500" s="25"/>
      <c r="UAG500" s="25"/>
      <c r="UAH500" s="25"/>
      <c r="UAI500" s="25"/>
      <c r="UAJ500" s="25"/>
      <c r="UAK500" s="25"/>
      <c r="UAL500" s="25"/>
      <c r="UAM500" s="25"/>
      <c r="UAN500" s="25"/>
      <c r="UAO500" s="25"/>
      <c r="UAP500" s="25"/>
      <c r="UAQ500" s="25"/>
      <c r="UAR500" s="25"/>
      <c r="UAS500" s="25"/>
      <c r="UAT500" s="25"/>
      <c r="UAU500" s="25"/>
      <c r="UAV500" s="25"/>
      <c r="UAW500" s="25"/>
      <c r="UAX500" s="25"/>
      <c r="UAY500" s="25"/>
      <c r="UAZ500" s="25"/>
      <c r="UBA500" s="25"/>
      <c r="UBB500" s="25"/>
      <c r="UBC500" s="25"/>
      <c r="UBD500" s="25"/>
      <c r="UBE500" s="25"/>
      <c r="UBF500" s="25"/>
      <c r="UBG500" s="25"/>
      <c r="UBH500" s="25"/>
      <c r="UBI500" s="25"/>
      <c r="UBJ500" s="25"/>
      <c r="UBK500" s="25"/>
      <c r="UBL500" s="25"/>
      <c r="UBM500" s="25"/>
      <c r="UBN500" s="25"/>
      <c r="UBO500" s="25"/>
      <c r="UBP500" s="25"/>
      <c r="UBQ500" s="25"/>
      <c r="UBR500" s="25"/>
      <c r="UBS500" s="25"/>
      <c r="UBT500" s="25"/>
      <c r="UBU500" s="25"/>
      <c r="UBV500" s="25"/>
      <c r="UBW500" s="25"/>
      <c r="UBX500" s="25"/>
      <c r="UBY500" s="25"/>
      <c r="UBZ500" s="25"/>
      <c r="UCA500" s="25"/>
      <c r="UCB500" s="25"/>
      <c r="UCC500" s="25"/>
      <c r="UCD500" s="25"/>
      <c r="UCE500" s="25"/>
      <c r="UCF500" s="25"/>
      <c r="UCG500" s="25"/>
      <c r="UCH500" s="25"/>
      <c r="UCI500" s="25"/>
      <c r="UCJ500" s="25"/>
      <c r="UCK500" s="25"/>
      <c r="UCL500" s="25"/>
      <c r="UCM500" s="25"/>
      <c r="UCN500" s="25"/>
      <c r="UCO500" s="25"/>
      <c r="UCP500" s="25"/>
      <c r="UCQ500" s="25"/>
      <c r="UCR500" s="25"/>
      <c r="UCS500" s="25"/>
      <c r="UCT500" s="25"/>
      <c r="UCU500" s="25"/>
      <c r="UCV500" s="25"/>
      <c r="UCW500" s="25"/>
      <c r="UCX500" s="25"/>
      <c r="UCY500" s="25"/>
      <c r="UCZ500" s="25"/>
      <c r="UDA500" s="25"/>
      <c r="UDB500" s="25"/>
      <c r="UDC500" s="25"/>
      <c r="UDD500" s="25"/>
      <c r="UDE500" s="25"/>
      <c r="UDF500" s="25"/>
      <c r="UDG500" s="25"/>
      <c r="UDH500" s="25"/>
      <c r="UDI500" s="25"/>
      <c r="UDJ500" s="25"/>
      <c r="UDK500" s="25"/>
      <c r="UDL500" s="25"/>
      <c r="UDM500" s="25"/>
      <c r="UDN500" s="25"/>
      <c r="UDO500" s="25"/>
      <c r="UDP500" s="25"/>
      <c r="UDQ500" s="25"/>
      <c r="UDR500" s="25"/>
      <c r="UDS500" s="25"/>
      <c r="UDT500" s="25"/>
      <c r="UDU500" s="25"/>
      <c r="UDV500" s="25"/>
      <c r="UDW500" s="25"/>
      <c r="UDX500" s="25"/>
      <c r="UDY500" s="25"/>
      <c r="UDZ500" s="25"/>
      <c r="UEA500" s="25"/>
      <c r="UEB500" s="25"/>
      <c r="UEC500" s="25"/>
      <c r="UED500" s="25"/>
      <c r="UEE500" s="25"/>
      <c r="UEF500" s="25"/>
      <c r="UEG500" s="25"/>
      <c r="UEH500" s="25"/>
      <c r="UEI500" s="25"/>
      <c r="UEJ500" s="25"/>
      <c r="UEK500" s="25"/>
      <c r="UEL500" s="25"/>
      <c r="UEM500" s="25"/>
      <c r="UEN500" s="25"/>
      <c r="UEO500" s="25"/>
      <c r="UEP500" s="25"/>
      <c r="UEQ500" s="25"/>
      <c r="UER500" s="25"/>
      <c r="UES500" s="25"/>
      <c r="UET500" s="25"/>
      <c r="UEU500" s="25"/>
      <c r="UEV500" s="25"/>
      <c r="UEW500" s="25"/>
      <c r="UEX500" s="25"/>
      <c r="UEY500" s="25"/>
      <c r="UEZ500" s="25"/>
      <c r="UFA500" s="25"/>
      <c r="UFB500" s="25"/>
      <c r="UFC500" s="25"/>
      <c r="UFD500" s="25"/>
      <c r="UFE500" s="25"/>
      <c r="UFF500" s="25"/>
      <c r="UFG500" s="25"/>
      <c r="UFH500" s="25"/>
      <c r="UFI500" s="25"/>
      <c r="UFJ500" s="25"/>
      <c r="UFK500" s="25"/>
      <c r="UFL500" s="25"/>
      <c r="UFM500" s="25"/>
      <c r="UFN500" s="25"/>
      <c r="UFO500" s="25"/>
      <c r="UFP500" s="25"/>
      <c r="UFQ500" s="25"/>
      <c r="UFR500" s="25"/>
      <c r="UFS500" s="25"/>
      <c r="UFT500" s="25"/>
      <c r="UFU500" s="25"/>
      <c r="UFV500" s="25"/>
      <c r="UFW500" s="25"/>
      <c r="UFX500" s="25"/>
      <c r="UFY500" s="25"/>
      <c r="UFZ500" s="25"/>
      <c r="UGA500" s="25"/>
      <c r="UGB500" s="25"/>
      <c r="UGC500" s="25"/>
      <c r="UGD500" s="25"/>
      <c r="UGE500" s="25"/>
      <c r="UGF500" s="25"/>
      <c r="UGG500" s="25"/>
      <c r="UGH500" s="25"/>
      <c r="UGI500" s="25"/>
      <c r="UGJ500" s="25"/>
      <c r="UGK500" s="25"/>
      <c r="UGL500" s="25"/>
      <c r="UGM500" s="25"/>
      <c r="UGN500" s="25"/>
      <c r="UGO500" s="25"/>
      <c r="UGP500" s="25"/>
      <c r="UGQ500" s="25"/>
      <c r="UGR500" s="25"/>
      <c r="UGS500" s="25"/>
      <c r="UGT500" s="25"/>
      <c r="UGU500" s="25"/>
      <c r="UGV500" s="25"/>
      <c r="UGW500" s="25"/>
      <c r="UGX500" s="25"/>
      <c r="UGY500" s="25"/>
      <c r="UGZ500" s="25"/>
      <c r="UHA500" s="25"/>
      <c r="UHB500" s="25"/>
      <c r="UHC500" s="25"/>
      <c r="UHD500" s="25"/>
      <c r="UHE500" s="25"/>
      <c r="UHF500" s="25"/>
      <c r="UHG500" s="25"/>
      <c r="UHH500" s="25"/>
      <c r="UHI500" s="25"/>
      <c r="UHJ500" s="25"/>
      <c r="UHK500" s="25"/>
      <c r="UHL500" s="25"/>
      <c r="UHM500" s="25"/>
      <c r="UHN500" s="25"/>
      <c r="UHO500" s="25"/>
      <c r="UHP500" s="25"/>
      <c r="UHQ500" s="25"/>
      <c r="UHR500" s="25"/>
      <c r="UHS500" s="25"/>
      <c r="UHT500" s="25"/>
      <c r="UHU500" s="25"/>
      <c r="UHV500" s="25"/>
      <c r="UHW500" s="25"/>
      <c r="UHX500" s="25"/>
      <c r="UHY500" s="25"/>
      <c r="UHZ500" s="25"/>
      <c r="UIA500" s="25"/>
      <c r="UIB500" s="25"/>
      <c r="UIC500" s="25"/>
      <c r="UID500" s="25"/>
      <c r="UIE500" s="25"/>
      <c r="UIF500" s="25"/>
      <c r="UIG500" s="25"/>
      <c r="UIH500" s="25"/>
      <c r="UII500" s="25"/>
      <c r="UIJ500" s="25"/>
      <c r="UIK500" s="25"/>
      <c r="UIL500" s="25"/>
      <c r="UIM500" s="25"/>
      <c r="UIN500" s="25"/>
      <c r="UIO500" s="25"/>
      <c r="UIP500" s="25"/>
      <c r="UIQ500" s="25"/>
      <c r="UIR500" s="25"/>
      <c r="UIS500" s="25"/>
      <c r="UIT500" s="25"/>
      <c r="UIU500" s="25"/>
      <c r="UIV500" s="25"/>
      <c r="UIW500" s="25"/>
      <c r="UIX500" s="25"/>
      <c r="UIY500" s="25"/>
      <c r="UIZ500" s="25"/>
      <c r="UJA500" s="25"/>
      <c r="UJB500" s="25"/>
      <c r="UJC500" s="25"/>
      <c r="UJD500" s="25"/>
      <c r="UJE500" s="25"/>
      <c r="UJF500" s="25"/>
      <c r="UJG500" s="25"/>
      <c r="UJH500" s="25"/>
      <c r="UJI500" s="25"/>
      <c r="UJJ500" s="25"/>
      <c r="UJK500" s="25"/>
      <c r="UJL500" s="25"/>
      <c r="UJM500" s="25"/>
      <c r="UJN500" s="25"/>
      <c r="UJO500" s="25"/>
      <c r="UJP500" s="25"/>
      <c r="UJQ500" s="25"/>
      <c r="UJR500" s="25"/>
      <c r="UJS500" s="25"/>
      <c r="UJT500" s="25"/>
      <c r="UJU500" s="25"/>
      <c r="UJV500" s="25"/>
      <c r="UJW500" s="25"/>
      <c r="UJX500" s="25"/>
      <c r="UJY500" s="25"/>
      <c r="UJZ500" s="25"/>
      <c r="UKA500" s="25"/>
      <c r="UKB500" s="25"/>
      <c r="UKC500" s="25"/>
      <c r="UKD500" s="25"/>
      <c r="UKE500" s="25"/>
      <c r="UKF500" s="25"/>
      <c r="UKG500" s="25"/>
      <c r="UKH500" s="25"/>
      <c r="UKI500" s="25"/>
      <c r="UKJ500" s="25"/>
      <c r="UKK500" s="25"/>
      <c r="UKL500" s="25"/>
      <c r="UKM500" s="25"/>
      <c r="UKN500" s="25"/>
      <c r="UKO500" s="25"/>
      <c r="UKP500" s="25"/>
      <c r="UKQ500" s="25"/>
      <c r="UKR500" s="25"/>
      <c r="UKS500" s="25"/>
      <c r="UKT500" s="25"/>
      <c r="UKU500" s="25"/>
      <c r="UKV500" s="25"/>
      <c r="UKW500" s="25"/>
      <c r="UKX500" s="25"/>
      <c r="UKY500" s="25"/>
      <c r="UKZ500" s="25"/>
      <c r="ULA500" s="25"/>
      <c r="ULB500" s="25"/>
      <c r="ULC500" s="25"/>
      <c r="ULD500" s="25"/>
      <c r="ULE500" s="25"/>
      <c r="ULF500" s="25"/>
      <c r="ULG500" s="25"/>
      <c r="ULH500" s="25"/>
      <c r="ULI500" s="25"/>
      <c r="ULJ500" s="25"/>
      <c r="ULK500" s="25"/>
      <c r="ULL500" s="25"/>
      <c r="ULM500" s="25"/>
      <c r="ULN500" s="25"/>
      <c r="ULO500" s="25"/>
      <c r="ULP500" s="25"/>
      <c r="ULQ500" s="25"/>
      <c r="ULR500" s="25"/>
      <c r="ULS500" s="25"/>
      <c r="ULT500" s="25"/>
      <c r="ULU500" s="25"/>
      <c r="ULV500" s="25"/>
      <c r="ULW500" s="25"/>
      <c r="ULX500" s="25"/>
      <c r="ULY500" s="25"/>
      <c r="ULZ500" s="25"/>
      <c r="UMA500" s="25"/>
      <c r="UMB500" s="25"/>
      <c r="UMC500" s="25"/>
      <c r="UMD500" s="25"/>
      <c r="UME500" s="25"/>
      <c r="UMF500" s="25"/>
      <c r="UMG500" s="25"/>
      <c r="UMH500" s="25"/>
      <c r="UMI500" s="25"/>
      <c r="UMJ500" s="25"/>
      <c r="UMK500" s="25"/>
      <c r="UML500" s="25"/>
      <c r="UMM500" s="25"/>
      <c r="UMN500" s="25"/>
      <c r="UMO500" s="25"/>
      <c r="UMP500" s="25"/>
      <c r="UMQ500" s="25"/>
      <c r="UMR500" s="25"/>
      <c r="UMS500" s="25"/>
      <c r="UMT500" s="25"/>
      <c r="UMU500" s="25"/>
      <c r="UMV500" s="25"/>
      <c r="UMW500" s="25"/>
      <c r="UMX500" s="25"/>
      <c r="UMY500" s="25"/>
      <c r="UMZ500" s="25"/>
      <c r="UNA500" s="25"/>
      <c r="UNB500" s="25"/>
      <c r="UNC500" s="25"/>
      <c r="UND500" s="25"/>
      <c r="UNE500" s="25"/>
      <c r="UNF500" s="25"/>
      <c r="UNG500" s="25"/>
      <c r="UNH500" s="25"/>
      <c r="UNI500" s="25"/>
      <c r="UNJ500" s="25"/>
      <c r="UNK500" s="25"/>
      <c r="UNL500" s="25"/>
      <c r="UNM500" s="25"/>
      <c r="UNN500" s="25"/>
      <c r="UNO500" s="25"/>
      <c r="UNP500" s="25"/>
      <c r="UNQ500" s="25"/>
      <c r="UNR500" s="25"/>
      <c r="UNS500" s="25"/>
      <c r="UNT500" s="25"/>
      <c r="UNU500" s="25"/>
      <c r="UNV500" s="25"/>
      <c r="UNW500" s="25"/>
      <c r="UNX500" s="25"/>
      <c r="UNY500" s="25"/>
      <c r="UNZ500" s="25"/>
      <c r="UOA500" s="25"/>
      <c r="UOB500" s="25"/>
      <c r="UOC500" s="25"/>
      <c r="UOD500" s="25"/>
      <c r="UOE500" s="25"/>
      <c r="UOF500" s="25"/>
      <c r="UOG500" s="25"/>
      <c r="UOH500" s="25"/>
      <c r="UOI500" s="25"/>
      <c r="UOJ500" s="25"/>
      <c r="UOK500" s="25"/>
      <c r="UOL500" s="25"/>
      <c r="UOM500" s="25"/>
      <c r="UON500" s="25"/>
      <c r="UOO500" s="25"/>
      <c r="UOP500" s="25"/>
      <c r="UOQ500" s="25"/>
      <c r="UOR500" s="25"/>
      <c r="UOS500" s="25"/>
      <c r="UOT500" s="25"/>
      <c r="UOU500" s="25"/>
      <c r="UOV500" s="25"/>
      <c r="UOW500" s="25"/>
      <c r="UOX500" s="25"/>
      <c r="UOY500" s="25"/>
      <c r="UOZ500" s="25"/>
      <c r="UPA500" s="25"/>
      <c r="UPB500" s="25"/>
      <c r="UPC500" s="25"/>
      <c r="UPD500" s="25"/>
      <c r="UPE500" s="25"/>
      <c r="UPF500" s="25"/>
      <c r="UPG500" s="25"/>
      <c r="UPH500" s="25"/>
      <c r="UPI500" s="25"/>
      <c r="UPJ500" s="25"/>
      <c r="UPK500" s="25"/>
      <c r="UPL500" s="25"/>
      <c r="UPM500" s="25"/>
      <c r="UPN500" s="25"/>
      <c r="UPO500" s="25"/>
      <c r="UPP500" s="25"/>
      <c r="UPQ500" s="25"/>
      <c r="UPR500" s="25"/>
      <c r="UPS500" s="25"/>
      <c r="UPT500" s="25"/>
      <c r="UPU500" s="25"/>
      <c r="UPV500" s="25"/>
      <c r="UPW500" s="25"/>
      <c r="UPX500" s="25"/>
      <c r="UPY500" s="25"/>
      <c r="UPZ500" s="25"/>
      <c r="UQA500" s="25"/>
      <c r="UQB500" s="25"/>
      <c r="UQC500" s="25"/>
      <c r="UQD500" s="25"/>
      <c r="UQE500" s="25"/>
      <c r="UQF500" s="25"/>
      <c r="UQG500" s="25"/>
      <c r="UQH500" s="25"/>
      <c r="UQI500" s="25"/>
      <c r="UQJ500" s="25"/>
      <c r="UQK500" s="25"/>
      <c r="UQL500" s="25"/>
      <c r="UQM500" s="25"/>
      <c r="UQN500" s="25"/>
      <c r="UQO500" s="25"/>
      <c r="UQP500" s="25"/>
      <c r="UQQ500" s="25"/>
      <c r="UQR500" s="25"/>
      <c r="UQS500" s="25"/>
      <c r="UQT500" s="25"/>
      <c r="UQU500" s="25"/>
      <c r="UQV500" s="25"/>
      <c r="UQW500" s="25"/>
      <c r="UQX500" s="25"/>
      <c r="UQY500" s="25"/>
      <c r="UQZ500" s="25"/>
      <c r="URA500" s="25"/>
      <c r="URB500" s="25"/>
      <c r="URC500" s="25"/>
      <c r="URD500" s="25"/>
      <c r="URE500" s="25"/>
      <c r="URF500" s="25"/>
      <c r="URG500" s="25"/>
      <c r="URH500" s="25"/>
      <c r="URI500" s="25"/>
      <c r="URJ500" s="25"/>
      <c r="URK500" s="25"/>
      <c r="URL500" s="25"/>
      <c r="URM500" s="25"/>
      <c r="URN500" s="25"/>
      <c r="URO500" s="25"/>
      <c r="URP500" s="25"/>
      <c r="URQ500" s="25"/>
      <c r="URR500" s="25"/>
      <c r="URS500" s="25"/>
      <c r="URT500" s="25"/>
      <c r="URU500" s="25"/>
      <c r="URV500" s="25"/>
      <c r="URW500" s="25"/>
      <c r="URX500" s="25"/>
      <c r="URY500" s="25"/>
      <c r="URZ500" s="25"/>
      <c r="USA500" s="25"/>
      <c r="USB500" s="25"/>
      <c r="USC500" s="25"/>
      <c r="USD500" s="25"/>
      <c r="USE500" s="25"/>
      <c r="USF500" s="25"/>
      <c r="USG500" s="25"/>
      <c r="USH500" s="25"/>
      <c r="USI500" s="25"/>
      <c r="USJ500" s="25"/>
      <c r="USK500" s="25"/>
      <c r="USL500" s="25"/>
      <c r="USM500" s="25"/>
      <c r="USN500" s="25"/>
      <c r="USO500" s="25"/>
      <c r="USP500" s="25"/>
      <c r="USQ500" s="25"/>
      <c r="USR500" s="25"/>
      <c r="USS500" s="25"/>
      <c r="UST500" s="25"/>
      <c r="USU500" s="25"/>
      <c r="USV500" s="25"/>
      <c r="USW500" s="25"/>
      <c r="USX500" s="25"/>
      <c r="USY500" s="25"/>
      <c r="USZ500" s="25"/>
      <c r="UTA500" s="25"/>
      <c r="UTB500" s="25"/>
      <c r="UTC500" s="25"/>
      <c r="UTD500" s="25"/>
      <c r="UTE500" s="25"/>
      <c r="UTF500" s="25"/>
      <c r="UTG500" s="25"/>
      <c r="UTH500" s="25"/>
      <c r="UTI500" s="25"/>
      <c r="UTJ500" s="25"/>
      <c r="UTK500" s="25"/>
      <c r="UTL500" s="25"/>
      <c r="UTM500" s="25"/>
      <c r="UTN500" s="25"/>
      <c r="UTO500" s="25"/>
      <c r="UTP500" s="25"/>
      <c r="UTQ500" s="25"/>
      <c r="UTR500" s="25"/>
      <c r="UTS500" s="25"/>
      <c r="UTT500" s="25"/>
      <c r="UTU500" s="25"/>
      <c r="UTV500" s="25"/>
      <c r="UTW500" s="25"/>
      <c r="UTX500" s="25"/>
      <c r="UTY500" s="25"/>
      <c r="UTZ500" s="25"/>
      <c r="UUA500" s="25"/>
      <c r="UUB500" s="25"/>
      <c r="UUC500" s="25"/>
      <c r="UUD500" s="25"/>
      <c r="UUE500" s="25"/>
      <c r="UUF500" s="25"/>
      <c r="UUG500" s="25"/>
      <c r="UUH500" s="25"/>
      <c r="UUI500" s="25"/>
      <c r="UUJ500" s="25"/>
      <c r="UUK500" s="25"/>
      <c r="UUL500" s="25"/>
      <c r="UUM500" s="25"/>
      <c r="UUN500" s="25"/>
      <c r="UUO500" s="25"/>
      <c r="UUP500" s="25"/>
      <c r="UUQ500" s="25"/>
      <c r="UUR500" s="25"/>
      <c r="UUS500" s="25"/>
      <c r="UUT500" s="25"/>
      <c r="UUU500" s="25"/>
      <c r="UUV500" s="25"/>
      <c r="UUW500" s="25"/>
      <c r="UUX500" s="25"/>
      <c r="UUY500" s="25"/>
      <c r="UUZ500" s="25"/>
      <c r="UVA500" s="25"/>
      <c r="UVB500" s="25"/>
      <c r="UVC500" s="25"/>
      <c r="UVD500" s="25"/>
      <c r="UVE500" s="25"/>
      <c r="UVF500" s="25"/>
      <c r="UVG500" s="25"/>
      <c r="UVH500" s="25"/>
      <c r="UVI500" s="25"/>
      <c r="UVJ500" s="25"/>
      <c r="UVK500" s="25"/>
      <c r="UVL500" s="25"/>
      <c r="UVM500" s="25"/>
      <c r="UVN500" s="25"/>
      <c r="UVO500" s="25"/>
      <c r="UVP500" s="25"/>
      <c r="UVQ500" s="25"/>
      <c r="UVR500" s="25"/>
      <c r="UVS500" s="25"/>
      <c r="UVT500" s="25"/>
      <c r="UVU500" s="25"/>
      <c r="UVV500" s="25"/>
      <c r="UVW500" s="25"/>
      <c r="UVX500" s="25"/>
      <c r="UVY500" s="25"/>
      <c r="UVZ500" s="25"/>
      <c r="UWA500" s="25"/>
      <c r="UWB500" s="25"/>
      <c r="UWC500" s="25"/>
      <c r="UWD500" s="25"/>
      <c r="UWE500" s="25"/>
      <c r="UWF500" s="25"/>
      <c r="UWG500" s="25"/>
      <c r="UWH500" s="25"/>
      <c r="UWI500" s="25"/>
      <c r="UWJ500" s="25"/>
      <c r="UWK500" s="25"/>
      <c r="UWL500" s="25"/>
      <c r="UWM500" s="25"/>
      <c r="UWN500" s="25"/>
      <c r="UWO500" s="25"/>
      <c r="UWP500" s="25"/>
      <c r="UWQ500" s="25"/>
      <c r="UWR500" s="25"/>
      <c r="UWS500" s="25"/>
      <c r="UWT500" s="25"/>
      <c r="UWU500" s="25"/>
      <c r="UWV500" s="25"/>
      <c r="UWW500" s="25"/>
      <c r="UWX500" s="25"/>
      <c r="UWY500" s="25"/>
      <c r="UWZ500" s="25"/>
      <c r="UXA500" s="25"/>
      <c r="UXB500" s="25"/>
      <c r="UXC500" s="25"/>
      <c r="UXD500" s="25"/>
      <c r="UXE500" s="25"/>
      <c r="UXF500" s="25"/>
      <c r="UXG500" s="25"/>
      <c r="UXH500" s="25"/>
      <c r="UXI500" s="25"/>
      <c r="UXJ500" s="25"/>
      <c r="UXK500" s="25"/>
      <c r="UXL500" s="25"/>
      <c r="UXM500" s="25"/>
      <c r="UXN500" s="25"/>
      <c r="UXO500" s="25"/>
      <c r="UXP500" s="25"/>
      <c r="UXQ500" s="25"/>
      <c r="UXR500" s="25"/>
      <c r="UXS500" s="25"/>
      <c r="UXT500" s="25"/>
      <c r="UXU500" s="25"/>
      <c r="UXV500" s="25"/>
      <c r="UXW500" s="25"/>
      <c r="UXX500" s="25"/>
      <c r="UXY500" s="25"/>
      <c r="UXZ500" s="25"/>
      <c r="UYA500" s="25"/>
      <c r="UYB500" s="25"/>
      <c r="UYC500" s="25"/>
      <c r="UYD500" s="25"/>
      <c r="UYE500" s="25"/>
      <c r="UYF500" s="25"/>
      <c r="UYG500" s="25"/>
      <c r="UYH500" s="25"/>
      <c r="UYI500" s="25"/>
      <c r="UYJ500" s="25"/>
      <c r="UYK500" s="25"/>
      <c r="UYL500" s="25"/>
      <c r="UYM500" s="25"/>
      <c r="UYN500" s="25"/>
      <c r="UYO500" s="25"/>
      <c r="UYP500" s="25"/>
      <c r="UYQ500" s="25"/>
      <c r="UYR500" s="25"/>
      <c r="UYS500" s="25"/>
      <c r="UYT500" s="25"/>
      <c r="UYU500" s="25"/>
      <c r="UYV500" s="25"/>
      <c r="UYW500" s="25"/>
      <c r="UYX500" s="25"/>
      <c r="UYY500" s="25"/>
      <c r="UYZ500" s="25"/>
      <c r="UZA500" s="25"/>
      <c r="UZB500" s="25"/>
      <c r="UZC500" s="25"/>
      <c r="UZD500" s="25"/>
      <c r="UZE500" s="25"/>
      <c r="UZF500" s="25"/>
      <c r="UZG500" s="25"/>
      <c r="UZH500" s="25"/>
      <c r="UZI500" s="25"/>
      <c r="UZJ500" s="25"/>
      <c r="UZK500" s="25"/>
      <c r="UZL500" s="25"/>
      <c r="UZM500" s="25"/>
      <c r="UZN500" s="25"/>
      <c r="UZO500" s="25"/>
      <c r="UZP500" s="25"/>
      <c r="UZQ500" s="25"/>
      <c r="UZR500" s="25"/>
      <c r="UZS500" s="25"/>
      <c r="UZT500" s="25"/>
      <c r="UZU500" s="25"/>
      <c r="UZV500" s="25"/>
      <c r="UZW500" s="25"/>
      <c r="UZX500" s="25"/>
      <c r="UZY500" s="25"/>
      <c r="UZZ500" s="25"/>
      <c r="VAA500" s="25"/>
      <c r="VAB500" s="25"/>
      <c r="VAC500" s="25"/>
      <c r="VAD500" s="25"/>
      <c r="VAE500" s="25"/>
      <c r="VAF500" s="25"/>
      <c r="VAG500" s="25"/>
      <c r="VAH500" s="25"/>
      <c r="VAI500" s="25"/>
      <c r="VAJ500" s="25"/>
      <c r="VAK500" s="25"/>
      <c r="VAL500" s="25"/>
      <c r="VAM500" s="25"/>
      <c r="VAN500" s="25"/>
      <c r="VAO500" s="25"/>
      <c r="VAP500" s="25"/>
      <c r="VAQ500" s="25"/>
      <c r="VAR500" s="25"/>
      <c r="VAS500" s="25"/>
      <c r="VAT500" s="25"/>
      <c r="VAU500" s="25"/>
      <c r="VAV500" s="25"/>
      <c r="VAW500" s="25"/>
      <c r="VAX500" s="25"/>
      <c r="VAY500" s="25"/>
      <c r="VAZ500" s="25"/>
      <c r="VBA500" s="25"/>
      <c r="VBB500" s="25"/>
      <c r="VBC500" s="25"/>
      <c r="VBD500" s="25"/>
      <c r="VBE500" s="25"/>
      <c r="VBF500" s="25"/>
      <c r="VBG500" s="25"/>
      <c r="VBH500" s="25"/>
      <c r="VBI500" s="25"/>
      <c r="VBJ500" s="25"/>
      <c r="VBK500" s="25"/>
      <c r="VBL500" s="25"/>
      <c r="VBM500" s="25"/>
      <c r="VBN500" s="25"/>
      <c r="VBO500" s="25"/>
      <c r="VBP500" s="25"/>
      <c r="VBQ500" s="25"/>
      <c r="VBR500" s="25"/>
      <c r="VBS500" s="25"/>
      <c r="VBT500" s="25"/>
      <c r="VBU500" s="25"/>
      <c r="VBV500" s="25"/>
      <c r="VBW500" s="25"/>
      <c r="VBX500" s="25"/>
      <c r="VBY500" s="25"/>
      <c r="VBZ500" s="25"/>
      <c r="VCA500" s="25"/>
      <c r="VCB500" s="25"/>
      <c r="VCC500" s="25"/>
      <c r="VCD500" s="25"/>
      <c r="VCE500" s="25"/>
      <c r="VCF500" s="25"/>
      <c r="VCG500" s="25"/>
      <c r="VCH500" s="25"/>
      <c r="VCI500" s="25"/>
      <c r="VCJ500" s="25"/>
      <c r="VCK500" s="25"/>
      <c r="VCL500" s="25"/>
      <c r="VCM500" s="25"/>
      <c r="VCN500" s="25"/>
      <c r="VCO500" s="25"/>
      <c r="VCP500" s="25"/>
      <c r="VCQ500" s="25"/>
      <c r="VCR500" s="25"/>
      <c r="VCS500" s="25"/>
      <c r="VCT500" s="25"/>
      <c r="VCU500" s="25"/>
      <c r="VCV500" s="25"/>
      <c r="VCW500" s="25"/>
      <c r="VCX500" s="25"/>
      <c r="VCY500" s="25"/>
      <c r="VCZ500" s="25"/>
      <c r="VDA500" s="25"/>
      <c r="VDB500" s="25"/>
      <c r="VDC500" s="25"/>
      <c r="VDD500" s="25"/>
      <c r="VDE500" s="25"/>
      <c r="VDF500" s="25"/>
      <c r="VDG500" s="25"/>
      <c r="VDH500" s="25"/>
      <c r="VDI500" s="25"/>
      <c r="VDJ500" s="25"/>
      <c r="VDK500" s="25"/>
      <c r="VDL500" s="25"/>
      <c r="VDM500" s="25"/>
      <c r="VDN500" s="25"/>
      <c r="VDO500" s="25"/>
      <c r="VDP500" s="25"/>
      <c r="VDQ500" s="25"/>
      <c r="VDR500" s="25"/>
      <c r="VDS500" s="25"/>
      <c r="VDT500" s="25"/>
      <c r="VDU500" s="25"/>
      <c r="VDV500" s="25"/>
      <c r="VDW500" s="25"/>
      <c r="VDX500" s="25"/>
      <c r="VDY500" s="25"/>
      <c r="VDZ500" s="25"/>
      <c r="VEA500" s="25"/>
      <c r="VEB500" s="25"/>
      <c r="VEC500" s="25"/>
      <c r="VED500" s="25"/>
      <c r="VEE500" s="25"/>
      <c r="VEF500" s="25"/>
      <c r="VEG500" s="25"/>
      <c r="VEH500" s="25"/>
      <c r="VEI500" s="25"/>
      <c r="VEJ500" s="25"/>
      <c r="VEK500" s="25"/>
      <c r="VEL500" s="25"/>
      <c r="VEM500" s="25"/>
      <c r="VEN500" s="25"/>
      <c r="VEO500" s="25"/>
      <c r="VEP500" s="25"/>
      <c r="VEQ500" s="25"/>
      <c r="VER500" s="25"/>
      <c r="VES500" s="25"/>
      <c r="VET500" s="25"/>
      <c r="VEU500" s="25"/>
      <c r="VEV500" s="25"/>
      <c r="VEW500" s="25"/>
      <c r="VEX500" s="25"/>
      <c r="VEY500" s="25"/>
      <c r="VEZ500" s="25"/>
      <c r="VFA500" s="25"/>
      <c r="VFB500" s="25"/>
      <c r="VFC500" s="25"/>
      <c r="VFD500" s="25"/>
      <c r="VFE500" s="25"/>
      <c r="VFF500" s="25"/>
      <c r="VFG500" s="25"/>
      <c r="VFH500" s="25"/>
      <c r="VFI500" s="25"/>
      <c r="VFJ500" s="25"/>
      <c r="VFK500" s="25"/>
      <c r="VFL500" s="25"/>
      <c r="VFM500" s="25"/>
      <c r="VFN500" s="25"/>
      <c r="VFO500" s="25"/>
      <c r="VFP500" s="25"/>
      <c r="VFQ500" s="25"/>
      <c r="VFR500" s="25"/>
      <c r="VFS500" s="25"/>
      <c r="VFT500" s="25"/>
      <c r="VFU500" s="25"/>
      <c r="VFV500" s="25"/>
      <c r="VFW500" s="25"/>
      <c r="VFX500" s="25"/>
      <c r="VFY500" s="25"/>
      <c r="VFZ500" s="25"/>
      <c r="VGA500" s="25"/>
      <c r="VGB500" s="25"/>
      <c r="VGC500" s="25"/>
      <c r="VGD500" s="25"/>
      <c r="VGE500" s="25"/>
      <c r="VGF500" s="25"/>
      <c r="VGG500" s="25"/>
      <c r="VGH500" s="25"/>
      <c r="VGI500" s="25"/>
      <c r="VGJ500" s="25"/>
      <c r="VGK500" s="25"/>
      <c r="VGL500" s="25"/>
      <c r="VGM500" s="25"/>
      <c r="VGN500" s="25"/>
      <c r="VGO500" s="25"/>
      <c r="VGP500" s="25"/>
      <c r="VGQ500" s="25"/>
      <c r="VGR500" s="25"/>
      <c r="VGS500" s="25"/>
      <c r="VGT500" s="25"/>
      <c r="VGU500" s="25"/>
      <c r="VGV500" s="25"/>
      <c r="VGW500" s="25"/>
      <c r="VGX500" s="25"/>
      <c r="VGY500" s="25"/>
      <c r="VGZ500" s="25"/>
      <c r="VHA500" s="25"/>
      <c r="VHB500" s="25"/>
      <c r="VHC500" s="25"/>
      <c r="VHD500" s="25"/>
      <c r="VHE500" s="25"/>
      <c r="VHF500" s="25"/>
      <c r="VHG500" s="25"/>
      <c r="VHH500" s="25"/>
      <c r="VHI500" s="25"/>
      <c r="VHJ500" s="25"/>
      <c r="VHK500" s="25"/>
      <c r="VHL500" s="25"/>
      <c r="VHM500" s="25"/>
      <c r="VHN500" s="25"/>
      <c r="VHO500" s="25"/>
      <c r="VHP500" s="25"/>
      <c r="VHQ500" s="25"/>
      <c r="VHR500" s="25"/>
      <c r="VHS500" s="25"/>
      <c r="VHT500" s="25"/>
      <c r="VHU500" s="25"/>
      <c r="VHV500" s="25"/>
      <c r="VHW500" s="25"/>
      <c r="VHX500" s="25"/>
      <c r="VHY500" s="25"/>
      <c r="VHZ500" s="25"/>
      <c r="VIA500" s="25"/>
      <c r="VIB500" s="25"/>
      <c r="VIC500" s="25"/>
      <c r="VID500" s="25"/>
      <c r="VIE500" s="25"/>
      <c r="VIF500" s="25"/>
      <c r="VIG500" s="25"/>
      <c r="VIH500" s="25"/>
      <c r="VII500" s="25"/>
      <c r="VIJ500" s="25"/>
      <c r="VIK500" s="25"/>
      <c r="VIL500" s="25"/>
      <c r="VIM500" s="25"/>
      <c r="VIN500" s="25"/>
      <c r="VIO500" s="25"/>
      <c r="VIP500" s="25"/>
      <c r="VIQ500" s="25"/>
      <c r="VIR500" s="25"/>
      <c r="VIS500" s="25"/>
      <c r="VIT500" s="25"/>
      <c r="VIU500" s="25"/>
      <c r="VIV500" s="25"/>
      <c r="VIW500" s="25"/>
      <c r="VIX500" s="25"/>
      <c r="VIY500" s="25"/>
      <c r="VIZ500" s="25"/>
      <c r="VJA500" s="25"/>
      <c r="VJB500" s="25"/>
      <c r="VJC500" s="25"/>
      <c r="VJD500" s="25"/>
      <c r="VJE500" s="25"/>
      <c r="VJF500" s="25"/>
      <c r="VJG500" s="25"/>
      <c r="VJH500" s="25"/>
      <c r="VJI500" s="25"/>
      <c r="VJJ500" s="25"/>
      <c r="VJK500" s="25"/>
      <c r="VJL500" s="25"/>
      <c r="VJM500" s="25"/>
      <c r="VJN500" s="25"/>
      <c r="VJO500" s="25"/>
      <c r="VJP500" s="25"/>
      <c r="VJQ500" s="25"/>
      <c r="VJR500" s="25"/>
      <c r="VJS500" s="25"/>
      <c r="VJT500" s="25"/>
      <c r="VJU500" s="25"/>
      <c r="VJV500" s="25"/>
      <c r="VJW500" s="25"/>
      <c r="VJX500" s="25"/>
      <c r="VJY500" s="25"/>
      <c r="VJZ500" s="25"/>
      <c r="VKA500" s="25"/>
      <c r="VKB500" s="25"/>
      <c r="VKC500" s="25"/>
      <c r="VKD500" s="25"/>
      <c r="VKE500" s="25"/>
      <c r="VKF500" s="25"/>
      <c r="VKG500" s="25"/>
      <c r="VKH500" s="25"/>
      <c r="VKI500" s="25"/>
      <c r="VKJ500" s="25"/>
      <c r="VKK500" s="25"/>
      <c r="VKL500" s="25"/>
      <c r="VKM500" s="25"/>
      <c r="VKN500" s="25"/>
      <c r="VKO500" s="25"/>
      <c r="VKP500" s="25"/>
      <c r="VKQ500" s="25"/>
      <c r="VKR500" s="25"/>
      <c r="VKS500" s="25"/>
      <c r="VKT500" s="25"/>
      <c r="VKU500" s="25"/>
      <c r="VKV500" s="25"/>
      <c r="VKW500" s="25"/>
      <c r="VKX500" s="25"/>
      <c r="VKY500" s="25"/>
      <c r="VKZ500" s="25"/>
      <c r="VLA500" s="25"/>
      <c r="VLB500" s="25"/>
      <c r="VLC500" s="25"/>
      <c r="VLD500" s="25"/>
      <c r="VLE500" s="25"/>
      <c r="VLF500" s="25"/>
      <c r="VLG500" s="25"/>
      <c r="VLH500" s="25"/>
      <c r="VLI500" s="25"/>
      <c r="VLJ500" s="25"/>
      <c r="VLK500" s="25"/>
      <c r="VLL500" s="25"/>
      <c r="VLM500" s="25"/>
      <c r="VLN500" s="25"/>
      <c r="VLO500" s="25"/>
      <c r="VLP500" s="25"/>
      <c r="VLQ500" s="25"/>
      <c r="VLR500" s="25"/>
      <c r="VLS500" s="25"/>
      <c r="VLT500" s="25"/>
      <c r="VLU500" s="25"/>
      <c r="VLV500" s="25"/>
      <c r="VLW500" s="25"/>
      <c r="VLX500" s="25"/>
      <c r="VLY500" s="25"/>
      <c r="VLZ500" s="25"/>
      <c r="VMA500" s="25"/>
      <c r="VMB500" s="25"/>
      <c r="VMC500" s="25"/>
      <c r="VMD500" s="25"/>
      <c r="VME500" s="25"/>
      <c r="VMF500" s="25"/>
      <c r="VMG500" s="25"/>
      <c r="VMH500" s="25"/>
      <c r="VMI500" s="25"/>
      <c r="VMJ500" s="25"/>
      <c r="VMK500" s="25"/>
      <c r="VML500" s="25"/>
      <c r="VMM500" s="25"/>
      <c r="VMN500" s="25"/>
      <c r="VMO500" s="25"/>
      <c r="VMP500" s="25"/>
      <c r="VMQ500" s="25"/>
      <c r="VMR500" s="25"/>
      <c r="VMS500" s="25"/>
      <c r="VMT500" s="25"/>
      <c r="VMU500" s="25"/>
      <c r="VMV500" s="25"/>
      <c r="VMW500" s="25"/>
      <c r="VMX500" s="25"/>
      <c r="VMY500" s="25"/>
      <c r="VMZ500" s="25"/>
      <c r="VNA500" s="25"/>
      <c r="VNB500" s="25"/>
      <c r="VNC500" s="25"/>
      <c r="VND500" s="25"/>
      <c r="VNE500" s="25"/>
      <c r="VNF500" s="25"/>
      <c r="VNG500" s="25"/>
      <c r="VNH500" s="25"/>
      <c r="VNI500" s="25"/>
      <c r="VNJ500" s="25"/>
      <c r="VNK500" s="25"/>
      <c r="VNL500" s="25"/>
      <c r="VNM500" s="25"/>
      <c r="VNN500" s="25"/>
      <c r="VNO500" s="25"/>
      <c r="VNP500" s="25"/>
      <c r="VNQ500" s="25"/>
      <c r="VNR500" s="25"/>
      <c r="VNS500" s="25"/>
      <c r="VNT500" s="25"/>
      <c r="VNU500" s="25"/>
      <c r="VNV500" s="25"/>
      <c r="VNW500" s="25"/>
      <c r="VNX500" s="25"/>
      <c r="VNY500" s="25"/>
      <c r="VNZ500" s="25"/>
      <c r="VOA500" s="25"/>
      <c r="VOB500" s="25"/>
      <c r="VOC500" s="25"/>
      <c r="VOD500" s="25"/>
      <c r="VOE500" s="25"/>
      <c r="VOF500" s="25"/>
      <c r="VOG500" s="25"/>
      <c r="VOH500" s="25"/>
      <c r="VOI500" s="25"/>
      <c r="VOJ500" s="25"/>
      <c r="VOK500" s="25"/>
      <c r="VOL500" s="25"/>
      <c r="VOM500" s="25"/>
      <c r="VON500" s="25"/>
      <c r="VOO500" s="25"/>
      <c r="VOP500" s="25"/>
      <c r="VOQ500" s="25"/>
      <c r="VOR500" s="25"/>
      <c r="VOS500" s="25"/>
      <c r="VOT500" s="25"/>
      <c r="VOU500" s="25"/>
      <c r="VOV500" s="25"/>
      <c r="VOW500" s="25"/>
      <c r="VOX500" s="25"/>
      <c r="VOY500" s="25"/>
      <c r="VOZ500" s="25"/>
      <c r="VPA500" s="25"/>
      <c r="VPB500" s="25"/>
      <c r="VPC500" s="25"/>
      <c r="VPD500" s="25"/>
      <c r="VPE500" s="25"/>
      <c r="VPF500" s="25"/>
      <c r="VPG500" s="25"/>
      <c r="VPH500" s="25"/>
      <c r="VPI500" s="25"/>
      <c r="VPJ500" s="25"/>
      <c r="VPK500" s="25"/>
      <c r="VPL500" s="25"/>
      <c r="VPM500" s="25"/>
      <c r="VPN500" s="25"/>
      <c r="VPO500" s="25"/>
      <c r="VPP500" s="25"/>
      <c r="VPQ500" s="25"/>
      <c r="VPR500" s="25"/>
      <c r="VPS500" s="25"/>
      <c r="VPT500" s="25"/>
      <c r="VPU500" s="25"/>
      <c r="VPV500" s="25"/>
      <c r="VPW500" s="25"/>
      <c r="VPX500" s="25"/>
      <c r="VPY500" s="25"/>
      <c r="VPZ500" s="25"/>
      <c r="VQA500" s="25"/>
      <c r="VQB500" s="25"/>
      <c r="VQC500" s="25"/>
      <c r="VQD500" s="25"/>
      <c r="VQE500" s="25"/>
      <c r="VQF500" s="25"/>
      <c r="VQG500" s="25"/>
      <c r="VQH500" s="25"/>
      <c r="VQI500" s="25"/>
      <c r="VQJ500" s="25"/>
      <c r="VQK500" s="25"/>
      <c r="VQL500" s="25"/>
      <c r="VQM500" s="25"/>
      <c r="VQN500" s="25"/>
      <c r="VQO500" s="25"/>
      <c r="VQP500" s="25"/>
      <c r="VQQ500" s="25"/>
      <c r="VQR500" s="25"/>
      <c r="VQS500" s="25"/>
      <c r="VQT500" s="25"/>
      <c r="VQU500" s="25"/>
      <c r="VQV500" s="25"/>
      <c r="VQW500" s="25"/>
      <c r="VQX500" s="25"/>
      <c r="VQY500" s="25"/>
      <c r="VQZ500" s="25"/>
      <c r="VRA500" s="25"/>
      <c r="VRB500" s="25"/>
      <c r="VRC500" s="25"/>
      <c r="VRD500" s="25"/>
      <c r="VRE500" s="25"/>
      <c r="VRF500" s="25"/>
      <c r="VRG500" s="25"/>
      <c r="VRH500" s="25"/>
      <c r="VRI500" s="25"/>
      <c r="VRJ500" s="25"/>
      <c r="VRK500" s="25"/>
      <c r="VRL500" s="25"/>
      <c r="VRM500" s="25"/>
      <c r="VRN500" s="25"/>
      <c r="VRO500" s="25"/>
      <c r="VRP500" s="25"/>
      <c r="VRQ500" s="25"/>
      <c r="VRR500" s="25"/>
      <c r="VRS500" s="25"/>
      <c r="VRT500" s="25"/>
      <c r="VRU500" s="25"/>
      <c r="VRV500" s="25"/>
      <c r="VRW500" s="25"/>
      <c r="VRX500" s="25"/>
      <c r="VRY500" s="25"/>
      <c r="VRZ500" s="25"/>
      <c r="VSA500" s="25"/>
      <c r="VSB500" s="25"/>
      <c r="VSC500" s="25"/>
      <c r="VSD500" s="25"/>
      <c r="VSE500" s="25"/>
      <c r="VSF500" s="25"/>
      <c r="VSG500" s="25"/>
      <c r="VSH500" s="25"/>
      <c r="VSI500" s="25"/>
      <c r="VSJ500" s="25"/>
      <c r="VSK500" s="25"/>
      <c r="VSL500" s="25"/>
      <c r="VSM500" s="25"/>
      <c r="VSN500" s="25"/>
      <c r="VSO500" s="25"/>
      <c r="VSP500" s="25"/>
      <c r="VSQ500" s="25"/>
      <c r="VSR500" s="25"/>
      <c r="VSS500" s="25"/>
      <c r="VST500" s="25"/>
      <c r="VSU500" s="25"/>
      <c r="VSV500" s="25"/>
      <c r="VSW500" s="25"/>
      <c r="VSX500" s="25"/>
      <c r="VSY500" s="25"/>
      <c r="VSZ500" s="25"/>
      <c r="VTA500" s="25"/>
      <c r="VTB500" s="25"/>
      <c r="VTC500" s="25"/>
      <c r="VTD500" s="25"/>
      <c r="VTE500" s="25"/>
      <c r="VTF500" s="25"/>
      <c r="VTG500" s="25"/>
      <c r="VTH500" s="25"/>
      <c r="VTI500" s="25"/>
      <c r="VTJ500" s="25"/>
      <c r="VTK500" s="25"/>
      <c r="VTL500" s="25"/>
      <c r="VTM500" s="25"/>
      <c r="VTN500" s="25"/>
      <c r="VTO500" s="25"/>
      <c r="VTP500" s="25"/>
      <c r="VTQ500" s="25"/>
      <c r="VTR500" s="25"/>
      <c r="VTS500" s="25"/>
      <c r="VTT500" s="25"/>
      <c r="VTU500" s="25"/>
      <c r="VTV500" s="25"/>
      <c r="VTW500" s="25"/>
      <c r="VTX500" s="25"/>
      <c r="VTY500" s="25"/>
      <c r="VTZ500" s="25"/>
      <c r="VUA500" s="25"/>
      <c r="VUB500" s="25"/>
      <c r="VUC500" s="25"/>
      <c r="VUD500" s="25"/>
      <c r="VUE500" s="25"/>
      <c r="VUF500" s="25"/>
      <c r="VUG500" s="25"/>
      <c r="VUH500" s="25"/>
      <c r="VUI500" s="25"/>
      <c r="VUJ500" s="25"/>
      <c r="VUK500" s="25"/>
      <c r="VUL500" s="25"/>
      <c r="VUM500" s="25"/>
      <c r="VUN500" s="25"/>
      <c r="VUO500" s="25"/>
      <c r="VUP500" s="25"/>
      <c r="VUQ500" s="25"/>
      <c r="VUR500" s="25"/>
      <c r="VUS500" s="25"/>
      <c r="VUT500" s="25"/>
      <c r="VUU500" s="25"/>
      <c r="VUV500" s="25"/>
      <c r="VUW500" s="25"/>
      <c r="VUX500" s="25"/>
      <c r="VUY500" s="25"/>
      <c r="VUZ500" s="25"/>
      <c r="VVA500" s="25"/>
      <c r="VVB500" s="25"/>
      <c r="VVC500" s="25"/>
      <c r="VVD500" s="25"/>
      <c r="VVE500" s="25"/>
      <c r="VVF500" s="25"/>
      <c r="VVG500" s="25"/>
      <c r="VVH500" s="25"/>
      <c r="VVI500" s="25"/>
      <c r="VVJ500" s="25"/>
      <c r="VVK500" s="25"/>
      <c r="VVL500" s="25"/>
      <c r="VVM500" s="25"/>
      <c r="VVN500" s="25"/>
      <c r="VVO500" s="25"/>
      <c r="VVP500" s="25"/>
      <c r="VVQ500" s="25"/>
      <c r="VVR500" s="25"/>
      <c r="VVS500" s="25"/>
      <c r="VVT500" s="25"/>
      <c r="VVU500" s="25"/>
      <c r="VVV500" s="25"/>
      <c r="VVW500" s="25"/>
      <c r="VVX500" s="25"/>
      <c r="VVY500" s="25"/>
      <c r="VVZ500" s="25"/>
      <c r="VWA500" s="25"/>
      <c r="VWB500" s="25"/>
      <c r="VWC500" s="25"/>
      <c r="VWD500" s="25"/>
      <c r="VWE500" s="25"/>
      <c r="VWF500" s="25"/>
      <c r="VWG500" s="25"/>
      <c r="VWH500" s="25"/>
      <c r="VWI500" s="25"/>
      <c r="VWJ500" s="25"/>
      <c r="VWK500" s="25"/>
      <c r="VWL500" s="25"/>
      <c r="VWM500" s="25"/>
      <c r="VWN500" s="25"/>
      <c r="VWO500" s="25"/>
      <c r="VWP500" s="25"/>
      <c r="VWQ500" s="25"/>
      <c r="VWR500" s="25"/>
      <c r="VWS500" s="25"/>
      <c r="VWT500" s="25"/>
      <c r="VWU500" s="25"/>
      <c r="VWV500" s="25"/>
      <c r="VWW500" s="25"/>
      <c r="VWX500" s="25"/>
      <c r="VWY500" s="25"/>
      <c r="VWZ500" s="25"/>
      <c r="VXA500" s="25"/>
      <c r="VXB500" s="25"/>
      <c r="VXC500" s="25"/>
      <c r="VXD500" s="25"/>
      <c r="VXE500" s="25"/>
      <c r="VXF500" s="25"/>
      <c r="VXG500" s="25"/>
      <c r="VXH500" s="25"/>
      <c r="VXI500" s="25"/>
      <c r="VXJ500" s="25"/>
      <c r="VXK500" s="25"/>
      <c r="VXL500" s="25"/>
      <c r="VXM500" s="25"/>
      <c r="VXN500" s="25"/>
      <c r="VXO500" s="25"/>
      <c r="VXP500" s="25"/>
      <c r="VXQ500" s="25"/>
      <c r="VXR500" s="25"/>
      <c r="VXS500" s="25"/>
      <c r="VXT500" s="25"/>
      <c r="VXU500" s="25"/>
      <c r="VXV500" s="25"/>
      <c r="VXW500" s="25"/>
      <c r="VXX500" s="25"/>
      <c r="VXY500" s="25"/>
      <c r="VXZ500" s="25"/>
      <c r="VYA500" s="25"/>
      <c r="VYB500" s="25"/>
      <c r="VYC500" s="25"/>
      <c r="VYD500" s="25"/>
      <c r="VYE500" s="25"/>
      <c r="VYF500" s="25"/>
      <c r="VYG500" s="25"/>
      <c r="VYH500" s="25"/>
      <c r="VYI500" s="25"/>
      <c r="VYJ500" s="25"/>
      <c r="VYK500" s="25"/>
      <c r="VYL500" s="25"/>
      <c r="VYM500" s="25"/>
      <c r="VYN500" s="25"/>
      <c r="VYO500" s="25"/>
      <c r="VYP500" s="25"/>
      <c r="VYQ500" s="25"/>
      <c r="VYR500" s="25"/>
      <c r="VYS500" s="25"/>
      <c r="VYT500" s="25"/>
      <c r="VYU500" s="25"/>
      <c r="VYV500" s="25"/>
      <c r="VYW500" s="25"/>
      <c r="VYX500" s="25"/>
      <c r="VYY500" s="25"/>
      <c r="VYZ500" s="25"/>
      <c r="VZA500" s="25"/>
      <c r="VZB500" s="25"/>
      <c r="VZC500" s="25"/>
      <c r="VZD500" s="25"/>
      <c r="VZE500" s="25"/>
      <c r="VZF500" s="25"/>
      <c r="VZG500" s="25"/>
      <c r="VZH500" s="25"/>
      <c r="VZI500" s="25"/>
      <c r="VZJ500" s="25"/>
      <c r="VZK500" s="25"/>
      <c r="VZL500" s="25"/>
      <c r="VZM500" s="25"/>
      <c r="VZN500" s="25"/>
      <c r="VZO500" s="25"/>
      <c r="VZP500" s="25"/>
      <c r="VZQ500" s="25"/>
      <c r="VZR500" s="25"/>
      <c r="VZS500" s="25"/>
      <c r="VZT500" s="25"/>
      <c r="VZU500" s="25"/>
      <c r="VZV500" s="25"/>
      <c r="VZW500" s="25"/>
      <c r="VZX500" s="25"/>
      <c r="VZY500" s="25"/>
      <c r="VZZ500" s="25"/>
      <c r="WAA500" s="25"/>
      <c r="WAB500" s="25"/>
      <c r="WAC500" s="25"/>
      <c r="WAD500" s="25"/>
      <c r="WAE500" s="25"/>
      <c r="WAF500" s="25"/>
      <c r="WAG500" s="25"/>
      <c r="WAH500" s="25"/>
      <c r="WAI500" s="25"/>
      <c r="WAJ500" s="25"/>
      <c r="WAK500" s="25"/>
      <c r="WAL500" s="25"/>
      <c r="WAM500" s="25"/>
      <c r="WAN500" s="25"/>
      <c r="WAO500" s="25"/>
      <c r="WAP500" s="25"/>
      <c r="WAQ500" s="25"/>
      <c r="WAR500" s="25"/>
      <c r="WAS500" s="25"/>
      <c r="WAT500" s="25"/>
      <c r="WAU500" s="25"/>
      <c r="WAV500" s="25"/>
      <c r="WAW500" s="25"/>
      <c r="WAX500" s="25"/>
      <c r="WAY500" s="25"/>
      <c r="WAZ500" s="25"/>
      <c r="WBA500" s="25"/>
      <c r="WBB500" s="25"/>
      <c r="WBC500" s="25"/>
      <c r="WBD500" s="25"/>
      <c r="WBE500" s="25"/>
      <c r="WBF500" s="25"/>
      <c r="WBG500" s="25"/>
      <c r="WBH500" s="25"/>
      <c r="WBI500" s="25"/>
      <c r="WBJ500" s="25"/>
      <c r="WBK500" s="25"/>
      <c r="WBL500" s="25"/>
      <c r="WBM500" s="25"/>
      <c r="WBN500" s="25"/>
      <c r="WBO500" s="25"/>
      <c r="WBP500" s="25"/>
      <c r="WBQ500" s="25"/>
      <c r="WBR500" s="25"/>
      <c r="WBS500" s="25"/>
      <c r="WBT500" s="25"/>
      <c r="WBU500" s="25"/>
      <c r="WBV500" s="25"/>
      <c r="WBW500" s="25"/>
      <c r="WBX500" s="25"/>
      <c r="WBY500" s="25"/>
      <c r="WBZ500" s="25"/>
      <c r="WCA500" s="25"/>
      <c r="WCB500" s="25"/>
      <c r="WCC500" s="25"/>
      <c r="WCD500" s="25"/>
      <c r="WCE500" s="25"/>
      <c r="WCF500" s="25"/>
      <c r="WCG500" s="25"/>
      <c r="WCH500" s="25"/>
      <c r="WCI500" s="25"/>
      <c r="WCJ500" s="25"/>
      <c r="WCK500" s="25"/>
      <c r="WCL500" s="25"/>
      <c r="WCM500" s="25"/>
      <c r="WCN500" s="25"/>
      <c r="WCO500" s="25"/>
      <c r="WCP500" s="25"/>
      <c r="WCQ500" s="25"/>
      <c r="WCR500" s="25"/>
      <c r="WCS500" s="25"/>
      <c r="WCT500" s="25"/>
      <c r="WCU500" s="25"/>
      <c r="WCV500" s="25"/>
      <c r="WCW500" s="25"/>
      <c r="WCX500" s="25"/>
      <c r="WCY500" s="25"/>
      <c r="WCZ500" s="25"/>
      <c r="WDA500" s="25"/>
      <c r="WDB500" s="25"/>
      <c r="WDC500" s="25"/>
      <c r="WDD500" s="25"/>
      <c r="WDE500" s="25"/>
      <c r="WDF500" s="25"/>
      <c r="WDG500" s="25"/>
      <c r="WDH500" s="25"/>
      <c r="WDI500" s="25"/>
      <c r="WDJ500" s="25"/>
      <c r="WDK500" s="25"/>
      <c r="WDL500" s="25"/>
      <c r="WDM500" s="25"/>
      <c r="WDN500" s="25"/>
      <c r="WDO500" s="25"/>
      <c r="WDP500" s="25"/>
      <c r="WDQ500" s="25"/>
      <c r="WDR500" s="25"/>
      <c r="WDS500" s="25"/>
      <c r="WDT500" s="25"/>
      <c r="WDU500" s="25"/>
      <c r="WDV500" s="25"/>
      <c r="WDW500" s="25"/>
      <c r="WDX500" s="25"/>
      <c r="WDY500" s="25"/>
      <c r="WDZ500" s="25"/>
      <c r="WEA500" s="25"/>
      <c r="WEB500" s="25"/>
      <c r="WEC500" s="25"/>
      <c r="WED500" s="25"/>
      <c r="WEE500" s="25"/>
      <c r="WEF500" s="25"/>
      <c r="WEG500" s="25"/>
      <c r="WEH500" s="25"/>
      <c r="WEI500" s="25"/>
      <c r="WEJ500" s="25"/>
      <c r="WEK500" s="25"/>
      <c r="WEL500" s="25"/>
      <c r="WEM500" s="25"/>
      <c r="WEN500" s="25"/>
      <c r="WEO500" s="25"/>
      <c r="WEP500" s="25"/>
      <c r="WEQ500" s="25"/>
      <c r="WER500" s="25"/>
      <c r="WES500" s="25"/>
      <c r="WET500" s="25"/>
      <c r="WEU500" s="25"/>
      <c r="WEV500" s="25"/>
      <c r="WEW500" s="25"/>
      <c r="WEX500" s="25"/>
      <c r="WEY500" s="25"/>
      <c r="WEZ500" s="25"/>
      <c r="WFA500" s="25"/>
      <c r="WFB500" s="25"/>
      <c r="WFC500" s="25"/>
      <c r="WFD500" s="25"/>
      <c r="WFE500" s="25"/>
      <c r="WFF500" s="25"/>
      <c r="WFG500" s="25"/>
      <c r="WFH500" s="25"/>
      <c r="WFI500" s="25"/>
      <c r="WFJ500" s="25"/>
      <c r="WFK500" s="25"/>
      <c r="WFL500" s="25"/>
      <c r="WFM500" s="25"/>
      <c r="WFN500" s="25"/>
      <c r="WFO500" s="25"/>
      <c r="WFP500" s="25"/>
      <c r="WFQ500" s="25"/>
      <c r="WFR500" s="25"/>
      <c r="WFS500" s="25"/>
      <c r="WFT500" s="25"/>
      <c r="WFU500" s="25"/>
      <c r="WFV500" s="25"/>
      <c r="WFW500" s="25"/>
      <c r="WFX500" s="25"/>
      <c r="WFY500" s="25"/>
      <c r="WFZ500" s="25"/>
      <c r="WGA500" s="25"/>
      <c r="WGB500" s="25"/>
      <c r="WGC500" s="25"/>
      <c r="WGD500" s="25"/>
      <c r="WGE500" s="25"/>
      <c r="WGF500" s="25"/>
      <c r="WGG500" s="25"/>
      <c r="WGH500" s="25"/>
      <c r="WGI500" s="25"/>
      <c r="WGJ500" s="25"/>
      <c r="WGK500" s="25"/>
      <c r="WGL500" s="25"/>
      <c r="WGM500" s="25"/>
      <c r="WGN500" s="25"/>
      <c r="WGO500" s="25"/>
      <c r="WGP500" s="25"/>
      <c r="WGQ500" s="25"/>
      <c r="WGR500" s="25"/>
      <c r="WGS500" s="25"/>
      <c r="WGT500" s="25"/>
      <c r="WGU500" s="25"/>
      <c r="WGV500" s="25"/>
      <c r="WGW500" s="25"/>
      <c r="WGX500" s="25"/>
      <c r="WGY500" s="25"/>
      <c r="WGZ500" s="25"/>
      <c r="WHA500" s="25"/>
      <c r="WHB500" s="25"/>
      <c r="WHC500" s="25"/>
      <c r="WHD500" s="25"/>
      <c r="WHE500" s="25"/>
      <c r="WHF500" s="25"/>
      <c r="WHG500" s="25"/>
      <c r="WHH500" s="25"/>
      <c r="WHI500" s="25"/>
      <c r="WHJ500" s="25"/>
      <c r="WHK500" s="25"/>
      <c r="WHL500" s="25"/>
      <c r="WHM500" s="25"/>
      <c r="WHN500" s="25"/>
      <c r="WHO500" s="25"/>
      <c r="WHP500" s="25"/>
      <c r="WHQ500" s="25"/>
      <c r="WHR500" s="25"/>
      <c r="WHS500" s="25"/>
      <c r="WHT500" s="25"/>
      <c r="WHU500" s="25"/>
      <c r="WHV500" s="25"/>
      <c r="WHW500" s="25"/>
      <c r="WHX500" s="25"/>
      <c r="WHY500" s="25"/>
      <c r="WHZ500" s="25"/>
      <c r="WIA500" s="25"/>
      <c r="WIB500" s="25"/>
      <c r="WIC500" s="25"/>
      <c r="WID500" s="25"/>
      <c r="WIE500" s="25"/>
      <c r="WIF500" s="25"/>
      <c r="WIG500" s="25"/>
      <c r="WIH500" s="25"/>
      <c r="WII500" s="25"/>
      <c r="WIJ500" s="25"/>
      <c r="WIK500" s="25"/>
      <c r="WIL500" s="25"/>
      <c r="WIM500" s="25"/>
      <c r="WIN500" s="25"/>
      <c r="WIO500" s="25"/>
      <c r="WIP500" s="25"/>
      <c r="WIQ500" s="25"/>
      <c r="WIR500" s="25"/>
      <c r="WIS500" s="25"/>
      <c r="WIT500" s="25"/>
      <c r="WIU500" s="25"/>
      <c r="WIV500" s="25"/>
      <c r="WIW500" s="25"/>
      <c r="WIX500" s="25"/>
      <c r="WIY500" s="25"/>
      <c r="WIZ500" s="25"/>
      <c r="WJA500" s="25"/>
      <c r="WJB500" s="25"/>
      <c r="WJC500" s="25"/>
      <c r="WJD500" s="25"/>
      <c r="WJE500" s="25"/>
      <c r="WJF500" s="25"/>
      <c r="WJG500" s="25"/>
      <c r="WJH500" s="25"/>
      <c r="WJI500" s="25"/>
      <c r="WJJ500" s="25"/>
      <c r="WJK500" s="25"/>
      <c r="WJL500" s="25"/>
      <c r="WJM500" s="25"/>
      <c r="WJN500" s="25"/>
      <c r="WJO500" s="25"/>
      <c r="WJP500" s="25"/>
      <c r="WJQ500" s="25"/>
      <c r="WJR500" s="25"/>
      <c r="WJS500" s="25"/>
      <c r="WJT500" s="25"/>
      <c r="WJU500" s="25"/>
      <c r="WJV500" s="25"/>
      <c r="WJW500" s="25"/>
      <c r="WJX500" s="25"/>
      <c r="WJY500" s="25"/>
      <c r="WJZ500" s="25"/>
      <c r="WKA500" s="25"/>
      <c r="WKB500" s="25"/>
      <c r="WKC500" s="25"/>
      <c r="WKD500" s="25"/>
      <c r="WKE500" s="25"/>
      <c r="WKF500" s="25"/>
      <c r="WKG500" s="25"/>
      <c r="WKH500" s="25"/>
      <c r="WKI500" s="25"/>
      <c r="WKJ500" s="25"/>
      <c r="WKK500" s="25"/>
      <c r="WKL500" s="25"/>
      <c r="WKM500" s="25"/>
      <c r="WKN500" s="25"/>
      <c r="WKO500" s="25"/>
      <c r="WKP500" s="25"/>
      <c r="WKQ500" s="25"/>
      <c r="WKR500" s="25"/>
      <c r="WKS500" s="25"/>
      <c r="WKT500" s="25"/>
      <c r="WKU500" s="25"/>
      <c r="WKV500" s="25"/>
      <c r="WKW500" s="25"/>
      <c r="WKX500" s="25"/>
      <c r="WKY500" s="25"/>
      <c r="WKZ500" s="25"/>
      <c r="WLA500" s="25"/>
      <c r="WLB500" s="25"/>
      <c r="WLC500" s="25"/>
      <c r="WLD500" s="25"/>
      <c r="WLE500" s="25"/>
      <c r="WLF500" s="25"/>
      <c r="WLG500" s="25"/>
      <c r="WLH500" s="25"/>
      <c r="WLI500" s="25"/>
      <c r="WLJ500" s="25"/>
      <c r="WLK500" s="25"/>
      <c r="WLL500" s="25"/>
      <c r="WLM500" s="25"/>
      <c r="WLN500" s="25"/>
      <c r="WLO500" s="25"/>
      <c r="WLP500" s="25"/>
      <c r="WLQ500" s="25"/>
      <c r="WLR500" s="25"/>
      <c r="WLS500" s="25"/>
      <c r="WLT500" s="25"/>
      <c r="WLU500" s="25"/>
      <c r="WLV500" s="25"/>
      <c r="WLW500" s="25"/>
      <c r="WLX500" s="25"/>
      <c r="WLY500" s="25"/>
      <c r="WLZ500" s="25"/>
      <c r="WMA500" s="25"/>
      <c r="WMB500" s="25"/>
      <c r="WMC500" s="25"/>
      <c r="WMD500" s="25"/>
      <c r="WME500" s="25"/>
      <c r="WMF500" s="25"/>
      <c r="WMG500" s="25"/>
      <c r="WMH500" s="25"/>
      <c r="WMI500" s="25"/>
      <c r="WMJ500" s="25"/>
      <c r="WMK500" s="25"/>
      <c r="WML500" s="25"/>
      <c r="WMM500" s="25"/>
      <c r="WMN500" s="25"/>
      <c r="WMO500" s="25"/>
      <c r="WMP500" s="25"/>
      <c r="WMQ500" s="25"/>
      <c r="WMR500" s="25"/>
      <c r="WMS500" s="25"/>
      <c r="WMT500" s="25"/>
      <c r="WMU500" s="25"/>
      <c r="WMV500" s="25"/>
      <c r="WMW500" s="25"/>
      <c r="WMX500" s="25"/>
      <c r="WMY500" s="25"/>
      <c r="WMZ500" s="25"/>
      <c r="WNA500" s="25"/>
      <c r="WNB500" s="25"/>
      <c r="WNC500" s="25"/>
      <c r="WND500" s="25"/>
      <c r="WNE500" s="25"/>
      <c r="WNF500" s="25"/>
      <c r="WNG500" s="25"/>
      <c r="WNH500" s="25"/>
      <c r="WNI500" s="25"/>
      <c r="WNJ500" s="25"/>
      <c r="WNK500" s="25"/>
      <c r="WNL500" s="25"/>
      <c r="WNM500" s="25"/>
      <c r="WNN500" s="25"/>
      <c r="WNO500" s="25"/>
      <c r="WNP500" s="25"/>
      <c r="WNQ500" s="25"/>
      <c r="WNR500" s="25"/>
      <c r="WNS500" s="25"/>
      <c r="WNT500" s="25"/>
      <c r="WNU500" s="25"/>
      <c r="WNV500" s="25"/>
      <c r="WNW500" s="25"/>
      <c r="WNX500" s="25"/>
      <c r="WNY500" s="25"/>
      <c r="WNZ500" s="25"/>
      <c r="WOA500" s="25"/>
      <c r="WOB500" s="25"/>
      <c r="WOC500" s="25"/>
      <c r="WOD500" s="25"/>
      <c r="WOE500" s="25"/>
      <c r="WOF500" s="25"/>
      <c r="WOG500" s="25"/>
      <c r="WOH500" s="25"/>
      <c r="WOI500" s="25"/>
      <c r="WOJ500" s="25"/>
      <c r="WOK500" s="25"/>
      <c r="WOL500" s="25"/>
      <c r="WOM500" s="25"/>
      <c r="WON500" s="25"/>
      <c r="WOO500" s="25"/>
      <c r="WOP500" s="25"/>
      <c r="WOQ500" s="25"/>
      <c r="WOR500" s="25"/>
      <c r="WOS500" s="25"/>
      <c r="WOT500" s="25"/>
      <c r="WOU500" s="25"/>
      <c r="WOV500" s="25"/>
      <c r="WOW500" s="25"/>
      <c r="WOX500" s="25"/>
      <c r="WOY500" s="25"/>
      <c r="WOZ500" s="25"/>
      <c r="WPA500" s="25"/>
      <c r="WPB500" s="25"/>
      <c r="WPC500" s="25"/>
      <c r="WPD500" s="25"/>
      <c r="WPE500" s="25"/>
      <c r="WPF500" s="25"/>
      <c r="WPG500" s="25"/>
      <c r="WPH500" s="25"/>
      <c r="WPI500" s="25"/>
      <c r="WPJ500" s="25"/>
      <c r="WPK500" s="25"/>
      <c r="WPL500" s="25"/>
      <c r="WPM500" s="25"/>
      <c r="WPN500" s="25"/>
      <c r="WPO500" s="25"/>
      <c r="WPP500" s="25"/>
      <c r="WPQ500" s="25"/>
      <c r="WPR500" s="25"/>
      <c r="WPS500" s="25"/>
      <c r="WPT500" s="25"/>
      <c r="WPU500" s="25"/>
      <c r="WPV500" s="25"/>
      <c r="WPW500" s="25"/>
      <c r="WPX500" s="25"/>
      <c r="WPY500" s="25"/>
      <c r="WPZ500" s="25"/>
      <c r="WQA500" s="25"/>
      <c r="WQB500" s="25"/>
      <c r="WQC500" s="25"/>
      <c r="WQD500" s="25"/>
      <c r="WQE500" s="25"/>
      <c r="WQF500" s="25"/>
      <c r="WQG500" s="25"/>
      <c r="WQH500" s="25"/>
      <c r="WQI500" s="25"/>
      <c r="WQJ500" s="25"/>
      <c r="WQK500" s="25"/>
      <c r="WQL500" s="25"/>
      <c r="WQM500" s="25"/>
      <c r="WQN500" s="25"/>
      <c r="WQO500" s="25"/>
      <c r="WQP500" s="25"/>
      <c r="WQQ500" s="25"/>
      <c r="WQR500" s="25"/>
      <c r="WQS500" s="25"/>
      <c r="WQT500" s="25"/>
      <c r="WQU500" s="25"/>
      <c r="WQV500" s="25"/>
      <c r="WQW500" s="25"/>
      <c r="WQX500" s="25"/>
      <c r="WQY500" s="25"/>
      <c r="WQZ500" s="25"/>
      <c r="WRA500" s="25"/>
      <c r="WRB500" s="25"/>
      <c r="WRC500" s="25"/>
      <c r="WRD500" s="25"/>
      <c r="WRE500" s="25"/>
      <c r="WRF500" s="25"/>
      <c r="WRG500" s="25"/>
      <c r="WRH500" s="25"/>
      <c r="WRI500" s="25"/>
      <c r="WRJ500" s="25"/>
      <c r="WRK500" s="25"/>
      <c r="WRL500" s="25"/>
      <c r="WRM500" s="25"/>
      <c r="WRN500" s="25"/>
      <c r="WRO500" s="25"/>
      <c r="WRP500" s="25"/>
      <c r="WRQ500" s="25"/>
      <c r="WRR500" s="25"/>
      <c r="WRS500" s="25"/>
      <c r="WRT500" s="25"/>
      <c r="WRU500" s="25"/>
      <c r="WRV500" s="25"/>
      <c r="WRW500" s="25"/>
      <c r="WRX500" s="25"/>
      <c r="WRY500" s="25"/>
      <c r="WRZ500" s="25"/>
      <c r="WSA500" s="25"/>
      <c r="WSB500" s="25"/>
      <c r="WSC500" s="25"/>
      <c r="WSD500" s="25"/>
      <c r="WSE500" s="25"/>
      <c r="WSF500" s="25"/>
      <c r="WSG500" s="25"/>
      <c r="WSH500" s="25"/>
      <c r="WSI500" s="25"/>
      <c r="WSJ500" s="25"/>
      <c r="WSK500" s="25"/>
      <c r="WSL500" s="25"/>
      <c r="WSM500" s="25"/>
      <c r="WSN500" s="25"/>
      <c r="WSO500" s="25"/>
      <c r="WSP500" s="25"/>
      <c r="WSQ500" s="25"/>
      <c r="WSR500" s="25"/>
      <c r="WSS500" s="25"/>
      <c r="WST500" s="25"/>
      <c r="WSU500" s="25"/>
      <c r="WSV500" s="25"/>
      <c r="WSW500" s="25"/>
      <c r="WSX500" s="25"/>
      <c r="WSY500" s="25"/>
      <c r="WSZ500" s="25"/>
      <c r="WTA500" s="25"/>
      <c r="WTB500" s="25"/>
      <c r="WTC500" s="25"/>
      <c r="WTD500" s="25"/>
      <c r="WTE500" s="25"/>
      <c r="WTF500" s="25"/>
      <c r="WTG500" s="25"/>
      <c r="WTH500" s="25"/>
      <c r="WTI500" s="25"/>
      <c r="WTJ500" s="25"/>
      <c r="WTK500" s="25"/>
      <c r="WTL500" s="25"/>
      <c r="WTM500" s="25"/>
      <c r="WTN500" s="25"/>
      <c r="WTO500" s="25"/>
      <c r="WTP500" s="25"/>
      <c r="WTQ500" s="25"/>
      <c r="WTR500" s="25"/>
      <c r="WTS500" s="25"/>
      <c r="WTT500" s="25"/>
      <c r="WTU500" s="25"/>
      <c r="WTV500" s="25"/>
      <c r="WTW500" s="25"/>
      <c r="WTX500" s="25"/>
      <c r="WTY500" s="25"/>
      <c r="WTZ500" s="25"/>
      <c r="WUA500" s="25"/>
      <c r="WUB500" s="25"/>
      <c r="WUC500" s="25"/>
      <c r="WUD500" s="25"/>
      <c r="WUE500" s="25"/>
      <c r="WUF500" s="25"/>
      <c r="WUG500" s="25"/>
      <c r="WUH500" s="25"/>
      <c r="WUI500" s="25"/>
      <c r="WUJ500" s="25"/>
      <c r="WUK500" s="25"/>
      <c r="WUL500" s="25"/>
      <c r="WUM500" s="25"/>
      <c r="WUN500" s="25"/>
      <c r="WUO500" s="25"/>
      <c r="WUP500" s="25"/>
      <c r="WUQ500" s="25"/>
      <c r="WUR500" s="25"/>
      <c r="WUS500" s="25"/>
      <c r="WUT500" s="25"/>
      <c r="WUU500" s="25"/>
      <c r="WUV500" s="25"/>
      <c r="WUW500" s="25"/>
      <c r="WUX500" s="25"/>
      <c r="WUY500" s="25"/>
      <c r="WUZ500" s="25"/>
      <c r="WVA500" s="25"/>
      <c r="WVB500" s="25"/>
      <c r="WVC500" s="25"/>
      <c r="WVD500" s="25"/>
      <c r="WVE500" s="25"/>
      <c r="WVF500" s="25"/>
      <c r="WVG500" s="25"/>
      <c r="WVH500" s="25"/>
      <c r="WVI500" s="25"/>
      <c r="WVJ500" s="25"/>
      <c r="WVK500" s="25"/>
      <c r="WVL500" s="25"/>
      <c r="WVM500" s="25"/>
      <c r="WVN500" s="25"/>
      <c r="WVO500" s="25"/>
      <c r="WVP500" s="25"/>
      <c r="WVQ500" s="25"/>
      <c r="WVR500" s="25"/>
      <c r="WVS500" s="25"/>
      <c r="WVT500" s="25"/>
      <c r="WVU500" s="25"/>
      <c r="WVV500" s="25"/>
      <c r="WVW500" s="25"/>
      <c r="WVX500" s="25"/>
      <c r="WVY500" s="25"/>
      <c r="WVZ500" s="25"/>
      <c r="WWA500" s="25"/>
      <c r="WWB500" s="25"/>
      <c r="WWC500" s="25"/>
      <c r="WWD500" s="25"/>
      <c r="WWE500" s="25"/>
      <c r="WWF500" s="25"/>
      <c r="WWG500" s="25"/>
      <c r="WWH500" s="25"/>
      <c r="WWI500" s="25"/>
      <c r="WWJ500" s="25"/>
      <c r="WWK500" s="25"/>
      <c r="WWL500" s="25"/>
      <c r="WWM500" s="25"/>
      <c r="WWN500" s="25"/>
      <c r="WWO500" s="25"/>
      <c r="WWP500" s="25"/>
      <c r="WWQ500" s="25"/>
      <c r="WWR500" s="25"/>
      <c r="WWS500" s="25"/>
      <c r="WWT500" s="25"/>
      <c r="WWU500" s="25"/>
      <c r="WWV500" s="25"/>
      <c r="WWW500" s="25"/>
      <c r="WWX500" s="25"/>
      <c r="WWY500" s="25"/>
      <c r="WWZ500" s="25"/>
      <c r="WXA500" s="25"/>
      <c r="WXB500" s="25"/>
      <c r="WXC500" s="25"/>
      <c r="WXD500" s="25"/>
      <c r="WXE500" s="25"/>
      <c r="WXF500" s="25"/>
      <c r="WXG500" s="25"/>
      <c r="WXH500" s="25"/>
      <c r="WXI500" s="25"/>
      <c r="WXJ500" s="25"/>
      <c r="WXK500" s="25"/>
      <c r="WXL500" s="25"/>
      <c r="WXM500" s="25"/>
      <c r="WXN500" s="25"/>
      <c r="WXO500" s="25"/>
      <c r="WXP500" s="25"/>
      <c r="WXQ500" s="25"/>
      <c r="WXR500" s="25"/>
      <c r="WXS500" s="25"/>
      <c r="WXT500" s="25"/>
      <c r="WXU500" s="25"/>
      <c r="WXV500" s="25"/>
      <c r="WXW500" s="25"/>
      <c r="WXX500" s="25"/>
      <c r="WXY500" s="25"/>
      <c r="WXZ500" s="25"/>
      <c r="WYA500" s="25"/>
      <c r="WYB500" s="25"/>
      <c r="WYC500" s="25"/>
      <c r="WYD500" s="25"/>
      <c r="WYE500" s="25"/>
      <c r="WYF500" s="25"/>
      <c r="WYG500" s="25"/>
      <c r="WYH500" s="25"/>
      <c r="WYI500" s="25"/>
      <c r="WYJ500" s="25"/>
      <c r="WYK500" s="25"/>
      <c r="WYL500" s="25"/>
      <c r="WYM500" s="25"/>
      <c r="WYN500" s="25"/>
      <c r="WYO500" s="25"/>
      <c r="WYP500" s="25"/>
      <c r="WYQ500" s="25"/>
      <c r="WYR500" s="25"/>
      <c r="WYS500" s="25"/>
      <c r="WYT500" s="25"/>
      <c r="WYU500" s="25"/>
      <c r="WYV500" s="25"/>
      <c r="WYW500" s="25"/>
      <c r="WYX500" s="25"/>
      <c r="WYY500" s="25"/>
      <c r="WYZ500" s="25"/>
      <c r="WZA500" s="25"/>
      <c r="WZB500" s="25"/>
      <c r="WZC500" s="25"/>
      <c r="WZD500" s="25"/>
      <c r="WZE500" s="25"/>
      <c r="WZF500" s="25"/>
      <c r="WZG500" s="25"/>
      <c r="WZH500" s="25"/>
      <c r="WZI500" s="25"/>
      <c r="WZJ500" s="25"/>
      <c r="WZK500" s="25"/>
      <c r="WZL500" s="25"/>
      <c r="WZM500" s="25"/>
      <c r="WZN500" s="25"/>
      <c r="WZO500" s="25"/>
      <c r="WZP500" s="25"/>
      <c r="WZQ500" s="25"/>
      <c r="WZR500" s="25"/>
      <c r="WZS500" s="25"/>
      <c r="WZT500" s="25"/>
      <c r="WZU500" s="25"/>
      <c r="WZV500" s="25"/>
      <c r="WZW500" s="25"/>
      <c r="WZX500" s="25"/>
      <c r="WZY500" s="25"/>
      <c r="WZZ500" s="25"/>
      <c r="XAA500" s="25"/>
      <c r="XAB500" s="25"/>
      <c r="XAC500" s="25"/>
      <c r="XAD500" s="25"/>
      <c r="XAE500" s="25"/>
      <c r="XAF500" s="25"/>
      <c r="XAG500" s="25"/>
      <c r="XAH500" s="25"/>
      <c r="XAI500" s="25"/>
      <c r="XAJ500" s="25"/>
      <c r="XAK500" s="25"/>
      <c r="XAL500" s="25"/>
      <c r="XAM500" s="25"/>
      <c r="XAN500" s="25"/>
      <c r="XAO500" s="25"/>
      <c r="XAP500" s="25"/>
      <c r="XAQ500" s="25"/>
      <c r="XAR500" s="25"/>
      <c r="XAS500" s="25"/>
      <c r="XAT500" s="25"/>
      <c r="XAU500" s="25"/>
      <c r="XAV500" s="25"/>
      <c r="XAW500" s="25"/>
      <c r="XAX500" s="25"/>
      <c r="XAY500" s="25"/>
      <c r="XAZ500" s="25"/>
      <c r="XBA500" s="25"/>
      <c r="XBB500" s="25"/>
      <c r="XBC500" s="25"/>
      <c r="XBD500" s="25"/>
      <c r="XBE500" s="25"/>
      <c r="XBF500" s="25"/>
      <c r="XBG500" s="25"/>
      <c r="XBH500" s="25"/>
      <c r="XBI500" s="25"/>
      <c r="XBJ500" s="25"/>
      <c r="XBK500" s="25"/>
      <c r="XBL500" s="25"/>
      <c r="XBM500" s="25"/>
      <c r="XBN500" s="25"/>
      <c r="XBO500" s="25"/>
      <c r="XBP500" s="25"/>
      <c r="XBQ500" s="25"/>
      <c r="XBR500" s="25"/>
      <c r="XBS500" s="25"/>
      <c r="XBT500" s="25"/>
      <c r="XBU500" s="25"/>
      <c r="XBV500" s="25"/>
      <c r="XBW500" s="25"/>
      <c r="XBX500" s="25"/>
      <c r="XBY500" s="25"/>
      <c r="XBZ500" s="25"/>
      <c r="XCA500" s="25"/>
      <c r="XCB500" s="25"/>
      <c r="XCC500" s="25"/>
      <c r="XCD500" s="25"/>
      <c r="XCE500" s="25"/>
      <c r="XCF500" s="25"/>
      <c r="XCG500" s="25"/>
      <c r="XCH500" s="25"/>
      <c r="XCI500" s="25"/>
      <c r="XCJ500" s="25"/>
      <c r="XCK500" s="25"/>
      <c r="XCL500" s="25"/>
      <c r="XCM500" s="25"/>
      <c r="XCN500" s="25"/>
      <c r="XCO500" s="25"/>
      <c r="XCP500" s="25"/>
      <c r="XCQ500" s="25"/>
      <c r="XCR500" s="25"/>
      <c r="XCS500" s="25"/>
      <c r="XCT500" s="25"/>
      <c r="XCU500" s="25"/>
      <c r="XCV500" s="25"/>
      <c r="XCW500" s="25"/>
      <c r="XCX500" s="25"/>
      <c r="XCY500" s="25"/>
      <c r="XCZ500" s="25"/>
      <c r="XDA500" s="25"/>
      <c r="XDB500" s="25"/>
      <c r="XDC500" s="25"/>
      <c r="XDD500" s="25"/>
      <c r="XDE500" s="25"/>
      <c r="XDF500" s="25"/>
      <c r="XDG500" s="25"/>
      <c r="XDH500" s="25"/>
      <c r="XDI500" s="25"/>
      <c r="XDJ500" s="25"/>
      <c r="XDK500" s="25"/>
      <c r="XDL500" s="25"/>
      <c r="XDM500" s="25"/>
      <c r="XDN500" s="25"/>
      <c r="XDO500" s="25"/>
      <c r="XDP500" s="25"/>
      <c r="XDQ500" s="25"/>
      <c r="XDR500" s="25"/>
      <c r="XDS500" s="25"/>
      <c r="XDT500" s="25"/>
      <c r="XDU500" s="25"/>
      <c r="XDV500" s="25"/>
      <c r="XDW500" s="25"/>
      <c r="XDX500" s="25"/>
      <c r="XDY500" s="25"/>
      <c r="XDZ500" s="25"/>
      <c r="XEA500" s="25"/>
      <c r="XEB500" s="25"/>
      <c r="XEC500" s="25"/>
      <c r="XED500" s="25"/>
      <c r="XEE500" s="25"/>
      <c r="XEF500" s="25"/>
      <c r="XEG500" s="25"/>
      <c r="XEH500" s="25"/>
      <c r="XEI500" s="25"/>
      <c r="XEJ500" s="25"/>
      <c r="XEK500" s="25"/>
      <c r="XEL500" s="25"/>
      <c r="XEM500" s="25"/>
      <c r="XEN500" s="25"/>
      <c r="XEO500" s="25"/>
      <c r="XEP500" s="25"/>
      <c r="XEQ500" s="25"/>
      <c r="XER500" s="25"/>
      <c r="XES500" s="25"/>
      <c r="XET500" s="25"/>
      <c r="XEU500" s="25"/>
      <c r="XEV500" s="25"/>
      <c r="XEW500" s="25"/>
      <c r="XEX500" s="25"/>
      <c r="XEY500" s="25"/>
      <c r="XEZ500" s="25"/>
      <c r="XFA500" s="25"/>
      <c r="XFB500" s="25"/>
      <c r="XFC500" s="25"/>
    </row>
    <row r="501" spans="1:16383" x14ac:dyDescent="0.15">
      <c r="A501" s="2">
        <v>141</v>
      </c>
      <c r="B501" s="71">
        <v>5</v>
      </c>
      <c r="C501" s="2">
        <v>3</v>
      </c>
      <c r="D501" s="2">
        <v>3</v>
      </c>
      <c r="E501" s="72" t="s">
        <v>802</v>
      </c>
      <c r="F501" s="1" t="s">
        <v>597</v>
      </c>
      <c r="G501" s="17">
        <v>21</v>
      </c>
      <c r="H501" s="12" t="s">
        <v>56</v>
      </c>
      <c r="I501" s="73" t="s">
        <v>588</v>
      </c>
      <c r="J501" s="24">
        <v>14825</v>
      </c>
      <c r="K501" s="24"/>
      <c r="L501" s="2" t="s">
        <v>282</v>
      </c>
      <c r="M501" s="5">
        <v>2496426</v>
      </c>
      <c r="N501" s="5">
        <v>2454474</v>
      </c>
      <c r="O501" s="5">
        <v>20913</v>
      </c>
      <c r="P501" s="5">
        <v>1232</v>
      </c>
      <c r="Q501" s="5">
        <v>-6035</v>
      </c>
      <c r="R501" s="5">
        <v>25842</v>
      </c>
      <c r="S501" s="12"/>
      <c r="T501" s="25"/>
      <c r="U501" s="25"/>
      <c r="V501" s="25"/>
      <c r="W501" s="25"/>
      <c r="X501" s="25"/>
      <c r="Y501" s="25"/>
      <c r="Z501" s="25"/>
      <c r="AA501" s="25"/>
      <c r="AB501" s="25"/>
      <c r="AC501" s="25"/>
      <c r="AD501" s="25"/>
      <c r="AE501" s="25"/>
      <c r="AF501" s="25"/>
      <c r="AG501" s="25"/>
      <c r="AH501" s="25"/>
      <c r="AI501" s="25"/>
      <c r="AJ501" s="25"/>
      <c r="AK501" s="25"/>
      <c r="AL501" s="25"/>
      <c r="AM501" s="25"/>
      <c r="AN501" s="25"/>
      <c r="AO501" s="25"/>
      <c r="AP501" s="25"/>
      <c r="AQ501" s="25"/>
      <c r="AR501" s="25"/>
      <c r="AS501" s="25"/>
      <c r="AT501" s="25"/>
      <c r="AU501" s="25"/>
      <c r="AV501" s="25"/>
      <c r="AW501" s="25"/>
      <c r="AX501" s="25"/>
      <c r="AY501" s="25"/>
      <c r="AZ501" s="25"/>
      <c r="BA501" s="25"/>
      <c r="BB501" s="25"/>
      <c r="BC501" s="25"/>
      <c r="BD501" s="25"/>
      <c r="BE501" s="25"/>
      <c r="BF501" s="25"/>
      <c r="BG501" s="25"/>
      <c r="BH501" s="25"/>
      <c r="BI501" s="25"/>
      <c r="BJ501" s="25"/>
      <c r="BK501" s="25"/>
      <c r="BL501" s="25"/>
      <c r="BM501" s="25"/>
      <c r="BN501" s="25"/>
      <c r="BO501" s="25"/>
      <c r="BP501" s="25"/>
      <c r="BQ501" s="25"/>
      <c r="BR501" s="25"/>
      <c r="BS501" s="25"/>
      <c r="BT501" s="25"/>
      <c r="BU501" s="25"/>
      <c r="BV501" s="25"/>
      <c r="BW501" s="25"/>
      <c r="BX501" s="25"/>
      <c r="BY501" s="25"/>
      <c r="BZ501" s="25"/>
      <c r="CA501" s="25"/>
      <c r="CB501" s="25"/>
      <c r="CC501" s="25"/>
      <c r="CD501" s="25"/>
      <c r="CE501" s="25"/>
      <c r="CF501" s="25"/>
      <c r="CG501" s="25"/>
      <c r="CH501" s="25"/>
      <c r="CI501" s="25"/>
      <c r="CJ501" s="25"/>
      <c r="CK501" s="25"/>
      <c r="CL501" s="25"/>
      <c r="CM501" s="25"/>
      <c r="CN501" s="25"/>
      <c r="CO501" s="25"/>
      <c r="CP501" s="25"/>
      <c r="CQ501" s="25"/>
      <c r="CR501" s="25"/>
      <c r="CS501" s="25"/>
      <c r="CT501" s="25"/>
      <c r="CU501" s="25"/>
      <c r="CV501" s="25"/>
      <c r="CW501" s="25"/>
      <c r="CX501" s="25"/>
      <c r="CY501" s="25"/>
      <c r="CZ501" s="25"/>
      <c r="DA501" s="25"/>
      <c r="DB501" s="25"/>
      <c r="DC501" s="25"/>
      <c r="DD501" s="25"/>
      <c r="DE501" s="25"/>
      <c r="DF501" s="25"/>
      <c r="DG501" s="25"/>
      <c r="DH501" s="25"/>
      <c r="DI501" s="25"/>
      <c r="DJ501" s="25"/>
      <c r="DK501" s="25"/>
      <c r="DL501" s="25"/>
      <c r="DM501" s="25"/>
      <c r="DN501" s="25"/>
      <c r="DO501" s="25"/>
      <c r="DP501" s="25"/>
      <c r="DQ501" s="25"/>
      <c r="DR501" s="25"/>
      <c r="DS501" s="25"/>
      <c r="DT501" s="25"/>
      <c r="DU501" s="25"/>
      <c r="DV501" s="25"/>
      <c r="DW501" s="25"/>
      <c r="DX501" s="25"/>
      <c r="DY501" s="25"/>
      <c r="DZ501" s="25"/>
      <c r="EA501" s="25"/>
      <c r="EB501" s="25"/>
      <c r="EC501" s="25"/>
      <c r="ED501" s="25"/>
      <c r="EE501" s="25"/>
      <c r="EF501" s="25"/>
      <c r="EG501" s="25"/>
      <c r="EH501" s="25"/>
      <c r="EI501" s="25"/>
      <c r="EJ501" s="25"/>
      <c r="EK501" s="25"/>
      <c r="EL501" s="25"/>
      <c r="EM501" s="25"/>
      <c r="EN501" s="25"/>
      <c r="EO501" s="25"/>
      <c r="EP501" s="25"/>
      <c r="EQ501" s="25"/>
      <c r="ER501" s="25"/>
      <c r="ES501" s="25"/>
      <c r="ET501" s="25"/>
      <c r="EU501" s="25"/>
      <c r="EV501" s="25"/>
      <c r="EW501" s="25"/>
      <c r="EX501" s="25"/>
      <c r="EY501" s="25"/>
      <c r="EZ501" s="25"/>
      <c r="FA501" s="25"/>
      <c r="FB501" s="25"/>
      <c r="FC501" s="25"/>
      <c r="FD501" s="25"/>
      <c r="FE501" s="25"/>
      <c r="FF501" s="25"/>
      <c r="FG501" s="25"/>
      <c r="FH501" s="25"/>
      <c r="FI501" s="25"/>
      <c r="FJ501" s="25"/>
      <c r="FK501" s="25"/>
      <c r="FL501" s="25"/>
      <c r="FM501" s="25"/>
      <c r="FN501" s="25"/>
      <c r="FO501" s="25"/>
      <c r="FP501" s="25"/>
      <c r="FQ501" s="25"/>
      <c r="FR501" s="25"/>
      <c r="FS501" s="25"/>
      <c r="FT501" s="25"/>
      <c r="FU501" s="25"/>
      <c r="FV501" s="25"/>
      <c r="FW501" s="25"/>
      <c r="FX501" s="25"/>
      <c r="FY501" s="25"/>
      <c r="FZ501" s="25"/>
      <c r="GA501" s="25"/>
      <c r="GB501" s="25"/>
      <c r="GC501" s="25"/>
      <c r="GD501" s="25"/>
      <c r="GE501" s="25"/>
      <c r="GF501" s="25"/>
      <c r="GG501" s="25"/>
      <c r="GH501" s="25"/>
      <c r="GI501" s="25"/>
      <c r="GJ501" s="25"/>
      <c r="GK501" s="25"/>
      <c r="GL501" s="25"/>
      <c r="GM501" s="25"/>
      <c r="GN501" s="25"/>
      <c r="GO501" s="25"/>
      <c r="GP501" s="25"/>
      <c r="GQ501" s="25"/>
      <c r="GR501" s="25"/>
      <c r="GS501" s="25"/>
      <c r="GT501" s="25"/>
      <c r="GU501" s="25"/>
      <c r="GV501" s="25"/>
      <c r="GW501" s="25"/>
      <c r="GX501" s="25"/>
      <c r="GY501" s="25"/>
      <c r="GZ501" s="25"/>
      <c r="HA501" s="25"/>
      <c r="HB501" s="25"/>
      <c r="HC501" s="25"/>
      <c r="HD501" s="25"/>
      <c r="HE501" s="25"/>
      <c r="HF501" s="25"/>
      <c r="HG501" s="25"/>
      <c r="HH501" s="25"/>
      <c r="HI501" s="25"/>
      <c r="HJ501" s="25"/>
      <c r="HK501" s="25"/>
      <c r="HL501" s="25"/>
      <c r="HM501" s="25"/>
      <c r="HN501" s="25"/>
      <c r="HO501" s="25"/>
      <c r="HP501" s="25"/>
      <c r="HQ501" s="25"/>
      <c r="HR501" s="25"/>
      <c r="HS501" s="25"/>
      <c r="HT501" s="25"/>
      <c r="HU501" s="25"/>
      <c r="HV501" s="25"/>
      <c r="HW501" s="25"/>
      <c r="HX501" s="25"/>
      <c r="HY501" s="25"/>
      <c r="HZ501" s="25"/>
      <c r="IA501" s="25"/>
      <c r="IB501" s="25"/>
      <c r="IC501" s="25"/>
      <c r="ID501" s="25"/>
      <c r="IE501" s="25"/>
      <c r="IF501" s="25"/>
      <c r="IG501" s="25"/>
      <c r="IH501" s="25"/>
      <c r="II501" s="25"/>
      <c r="IJ501" s="25"/>
      <c r="IK501" s="25"/>
      <c r="IL501" s="25"/>
      <c r="IM501" s="25"/>
      <c r="IN501" s="25"/>
      <c r="IO501" s="25"/>
      <c r="IP501" s="25"/>
      <c r="IQ501" s="25"/>
      <c r="IR501" s="25"/>
      <c r="IS501" s="25"/>
      <c r="IT501" s="25"/>
      <c r="IU501" s="25"/>
      <c r="IV501" s="25"/>
      <c r="IW501" s="25"/>
      <c r="IX501" s="25"/>
      <c r="IY501" s="25"/>
      <c r="IZ501" s="25"/>
      <c r="JA501" s="25"/>
      <c r="JB501" s="25"/>
      <c r="JC501" s="25"/>
      <c r="JD501" s="25"/>
      <c r="JE501" s="25"/>
      <c r="JF501" s="25"/>
      <c r="JG501" s="25"/>
      <c r="JH501" s="25"/>
      <c r="JI501" s="25"/>
      <c r="JJ501" s="25"/>
      <c r="JK501" s="25"/>
      <c r="JL501" s="25"/>
      <c r="JM501" s="25"/>
      <c r="JN501" s="25"/>
      <c r="JO501" s="25"/>
      <c r="JP501" s="25"/>
      <c r="JQ501" s="25"/>
      <c r="JR501" s="25"/>
      <c r="JS501" s="25"/>
      <c r="JT501" s="25"/>
      <c r="JU501" s="25"/>
      <c r="JV501" s="25"/>
      <c r="JW501" s="25"/>
      <c r="JX501" s="25"/>
      <c r="JY501" s="25"/>
      <c r="JZ501" s="25"/>
      <c r="KA501" s="25"/>
      <c r="KB501" s="25"/>
      <c r="KC501" s="25"/>
      <c r="KD501" s="25"/>
      <c r="KE501" s="25"/>
      <c r="KF501" s="25"/>
      <c r="KG501" s="25"/>
      <c r="KH501" s="25"/>
      <c r="KI501" s="25"/>
      <c r="KJ501" s="25"/>
      <c r="KK501" s="25"/>
      <c r="KL501" s="25"/>
      <c r="KM501" s="25"/>
      <c r="KN501" s="25"/>
      <c r="KO501" s="25"/>
      <c r="KP501" s="25"/>
      <c r="KQ501" s="25"/>
      <c r="KR501" s="25"/>
      <c r="KS501" s="25"/>
      <c r="KT501" s="25"/>
      <c r="KU501" s="25"/>
      <c r="KV501" s="25"/>
      <c r="KW501" s="25"/>
      <c r="KX501" s="25"/>
      <c r="KY501" s="25"/>
      <c r="KZ501" s="25"/>
      <c r="LA501" s="25"/>
      <c r="LB501" s="25"/>
      <c r="LC501" s="25"/>
      <c r="LD501" s="25"/>
      <c r="LE501" s="25"/>
      <c r="LF501" s="25"/>
      <c r="LG501" s="25"/>
      <c r="LH501" s="25"/>
      <c r="LI501" s="25"/>
      <c r="LJ501" s="25"/>
      <c r="LK501" s="25"/>
      <c r="LL501" s="25"/>
      <c r="LM501" s="25"/>
      <c r="LN501" s="25"/>
      <c r="LO501" s="25"/>
      <c r="LP501" s="25"/>
      <c r="LQ501" s="25"/>
      <c r="LR501" s="25"/>
      <c r="LS501" s="25"/>
      <c r="LT501" s="25"/>
      <c r="LU501" s="25"/>
      <c r="LV501" s="25"/>
      <c r="LW501" s="25"/>
      <c r="LX501" s="25"/>
      <c r="LY501" s="25"/>
      <c r="LZ501" s="25"/>
      <c r="MA501" s="25"/>
      <c r="MB501" s="25"/>
      <c r="MC501" s="25"/>
      <c r="MD501" s="25"/>
      <c r="ME501" s="25"/>
      <c r="MF501" s="25"/>
      <c r="MG501" s="25"/>
      <c r="MH501" s="25"/>
      <c r="MI501" s="25"/>
      <c r="MJ501" s="25"/>
      <c r="MK501" s="25"/>
      <c r="ML501" s="25"/>
      <c r="MM501" s="25"/>
      <c r="MN501" s="25"/>
      <c r="MO501" s="25"/>
      <c r="MP501" s="25"/>
      <c r="MQ501" s="25"/>
      <c r="MR501" s="25"/>
      <c r="MS501" s="25"/>
      <c r="MT501" s="25"/>
      <c r="MU501" s="25"/>
      <c r="MV501" s="25"/>
      <c r="MW501" s="25"/>
      <c r="MX501" s="25"/>
      <c r="MY501" s="25"/>
      <c r="MZ501" s="25"/>
      <c r="NA501" s="25"/>
      <c r="NB501" s="25"/>
      <c r="NC501" s="25"/>
      <c r="ND501" s="25"/>
      <c r="NE501" s="25"/>
      <c r="NF501" s="25"/>
      <c r="NG501" s="25"/>
      <c r="NH501" s="25"/>
      <c r="NI501" s="25"/>
      <c r="NJ501" s="25"/>
      <c r="NK501" s="25"/>
      <c r="NL501" s="25"/>
      <c r="NM501" s="25"/>
      <c r="NN501" s="25"/>
      <c r="NO501" s="25"/>
      <c r="NP501" s="25"/>
      <c r="NQ501" s="25"/>
      <c r="NR501" s="25"/>
      <c r="NS501" s="25"/>
      <c r="NT501" s="25"/>
      <c r="NU501" s="25"/>
      <c r="NV501" s="25"/>
      <c r="NW501" s="25"/>
      <c r="NX501" s="25"/>
      <c r="NY501" s="25"/>
      <c r="NZ501" s="25"/>
      <c r="OA501" s="25"/>
      <c r="OB501" s="25"/>
      <c r="OC501" s="25"/>
      <c r="OD501" s="25"/>
      <c r="OE501" s="25"/>
      <c r="OF501" s="25"/>
      <c r="OG501" s="25"/>
      <c r="OH501" s="25"/>
      <c r="OI501" s="25"/>
      <c r="OJ501" s="25"/>
      <c r="OK501" s="25"/>
      <c r="OL501" s="25"/>
      <c r="OM501" s="25"/>
      <c r="ON501" s="25"/>
      <c r="OO501" s="25"/>
      <c r="OP501" s="25"/>
      <c r="OQ501" s="25"/>
      <c r="OR501" s="25"/>
      <c r="OS501" s="25"/>
      <c r="OT501" s="25"/>
      <c r="OU501" s="25"/>
      <c r="OV501" s="25"/>
      <c r="OW501" s="25"/>
      <c r="OX501" s="25"/>
      <c r="OY501" s="25"/>
      <c r="OZ501" s="25"/>
      <c r="PA501" s="25"/>
      <c r="PB501" s="25"/>
      <c r="PC501" s="25"/>
      <c r="PD501" s="25"/>
      <c r="PE501" s="25"/>
      <c r="PF501" s="25"/>
      <c r="PG501" s="25"/>
      <c r="PH501" s="25"/>
      <c r="PI501" s="25"/>
      <c r="PJ501" s="25"/>
      <c r="PK501" s="25"/>
      <c r="PL501" s="25"/>
      <c r="PM501" s="25"/>
      <c r="PN501" s="25"/>
      <c r="PO501" s="25"/>
      <c r="PP501" s="25"/>
      <c r="PQ501" s="25"/>
      <c r="PR501" s="25"/>
      <c r="PS501" s="25"/>
      <c r="PT501" s="25"/>
      <c r="PU501" s="25"/>
      <c r="PV501" s="25"/>
      <c r="PW501" s="25"/>
      <c r="PX501" s="25"/>
      <c r="PY501" s="25"/>
      <c r="PZ501" s="25"/>
      <c r="QA501" s="25"/>
      <c r="QB501" s="25"/>
      <c r="QC501" s="25"/>
      <c r="QD501" s="25"/>
      <c r="QE501" s="25"/>
      <c r="QF501" s="25"/>
      <c r="QG501" s="25"/>
      <c r="QH501" s="25"/>
      <c r="QI501" s="25"/>
      <c r="QJ501" s="25"/>
      <c r="QK501" s="25"/>
      <c r="QL501" s="25"/>
      <c r="QM501" s="25"/>
      <c r="QN501" s="25"/>
      <c r="QO501" s="25"/>
      <c r="QP501" s="25"/>
      <c r="QQ501" s="25"/>
      <c r="QR501" s="25"/>
      <c r="QS501" s="25"/>
      <c r="QT501" s="25"/>
      <c r="QU501" s="25"/>
      <c r="QV501" s="25"/>
      <c r="QW501" s="25"/>
      <c r="QX501" s="25"/>
      <c r="QY501" s="25"/>
      <c r="QZ501" s="25"/>
      <c r="RA501" s="25"/>
      <c r="RB501" s="25"/>
      <c r="RC501" s="25"/>
      <c r="RD501" s="25"/>
      <c r="RE501" s="25"/>
      <c r="RF501" s="25"/>
      <c r="RG501" s="25"/>
      <c r="RH501" s="25"/>
      <c r="RI501" s="25"/>
      <c r="RJ501" s="25"/>
      <c r="RK501" s="25"/>
      <c r="RL501" s="25"/>
      <c r="RM501" s="25"/>
      <c r="RN501" s="25"/>
      <c r="RO501" s="25"/>
      <c r="RP501" s="25"/>
      <c r="RQ501" s="25"/>
      <c r="RR501" s="25"/>
      <c r="RS501" s="25"/>
      <c r="RT501" s="25"/>
      <c r="RU501" s="25"/>
      <c r="RV501" s="25"/>
      <c r="RW501" s="25"/>
      <c r="RX501" s="25"/>
      <c r="RY501" s="25"/>
      <c r="RZ501" s="25"/>
      <c r="SA501" s="25"/>
      <c r="SB501" s="25"/>
      <c r="SC501" s="25"/>
      <c r="SD501" s="25"/>
      <c r="SE501" s="25"/>
      <c r="SF501" s="25"/>
      <c r="SG501" s="25"/>
      <c r="SH501" s="25"/>
      <c r="SI501" s="25"/>
      <c r="SJ501" s="25"/>
      <c r="SK501" s="25"/>
      <c r="SL501" s="25"/>
      <c r="SM501" s="25"/>
      <c r="SN501" s="25"/>
      <c r="SO501" s="25"/>
      <c r="SP501" s="25"/>
      <c r="SQ501" s="25"/>
      <c r="SR501" s="25"/>
      <c r="SS501" s="25"/>
      <c r="ST501" s="25"/>
      <c r="SU501" s="25"/>
      <c r="SV501" s="25"/>
      <c r="SW501" s="25"/>
      <c r="SX501" s="25"/>
      <c r="SY501" s="25"/>
      <c r="SZ501" s="25"/>
      <c r="TA501" s="25"/>
      <c r="TB501" s="25"/>
      <c r="TC501" s="25"/>
      <c r="TD501" s="25"/>
      <c r="TE501" s="25"/>
      <c r="TF501" s="25"/>
      <c r="TG501" s="25"/>
      <c r="TH501" s="25"/>
      <c r="TI501" s="25"/>
      <c r="TJ501" s="25"/>
      <c r="TK501" s="25"/>
      <c r="TL501" s="25"/>
      <c r="TM501" s="25"/>
      <c r="TN501" s="25"/>
      <c r="TO501" s="25"/>
      <c r="TP501" s="25"/>
      <c r="TQ501" s="25"/>
      <c r="TR501" s="25"/>
      <c r="TS501" s="25"/>
      <c r="TT501" s="25"/>
      <c r="TU501" s="25"/>
      <c r="TV501" s="25"/>
      <c r="TW501" s="25"/>
      <c r="TX501" s="25"/>
      <c r="TY501" s="25"/>
      <c r="TZ501" s="25"/>
      <c r="UA501" s="25"/>
      <c r="UB501" s="25"/>
      <c r="UC501" s="25"/>
      <c r="UD501" s="25"/>
      <c r="UE501" s="25"/>
      <c r="UF501" s="25"/>
      <c r="UG501" s="25"/>
      <c r="UH501" s="25"/>
      <c r="UI501" s="25"/>
      <c r="UJ501" s="25"/>
      <c r="UK501" s="25"/>
      <c r="UL501" s="25"/>
      <c r="UM501" s="25"/>
      <c r="UN501" s="25"/>
      <c r="UO501" s="25"/>
      <c r="UP501" s="25"/>
      <c r="UQ501" s="25"/>
      <c r="UR501" s="25"/>
      <c r="US501" s="25"/>
      <c r="UT501" s="25"/>
      <c r="UU501" s="25"/>
      <c r="UV501" s="25"/>
      <c r="UW501" s="25"/>
      <c r="UX501" s="25"/>
      <c r="UY501" s="25"/>
      <c r="UZ501" s="25"/>
      <c r="VA501" s="25"/>
      <c r="VB501" s="25"/>
      <c r="VC501" s="25"/>
      <c r="VD501" s="25"/>
      <c r="VE501" s="25"/>
      <c r="VF501" s="25"/>
      <c r="VG501" s="25"/>
      <c r="VH501" s="25"/>
      <c r="VI501" s="25"/>
      <c r="VJ501" s="25"/>
      <c r="VK501" s="25"/>
      <c r="VL501" s="25"/>
      <c r="VM501" s="25"/>
      <c r="VN501" s="25"/>
      <c r="VO501" s="25"/>
      <c r="VP501" s="25"/>
      <c r="VQ501" s="25"/>
      <c r="VR501" s="25"/>
      <c r="VS501" s="25"/>
      <c r="VT501" s="25"/>
      <c r="VU501" s="25"/>
      <c r="VV501" s="25"/>
      <c r="VW501" s="25"/>
      <c r="VX501" s="25"/>
      <c r="VY501" s="25"/>
      <c r="VZ501" s="25"/>
      <c r="WA501" s="25"/>
      <c r="WB501" s="25"/>
      <c r="WC501" s="25"/>
      <c r="WD501" s="25"/>
      <c r="WE501" s="25"/>
      <c r="WF501" s="25"/>
      <c r="WG501" s="25"/>
      <c r="WH501" s="25"/>
      <c r="WI501" s="25"/>
      <c r="WJ501" s="25"/>
      <c r="WK501" s="25"/>
      <c r="WL501" s="25"/>
      <c r="WM501" s="25"/>
      <c r="WN501" s="25"/>
      <c r="WO501" s="25"/>
      <c r="WP501" s="25"/>
      <c r="WQ501" s="25"/>
      <c r="WR501" s="25"/>
      <c r="WS501" s="25"/>
      <c r="WT501" s="25"/>
      <c r="WU501" s="25"/>
      <c r="WV501" s="25"/>
      <c r="WW501" s="25"/>
      <c r="WX501" s="25"/>
      <c r="WY501" s="25"/>
      <c r="WZ501" s="25"/>
      <c r="XA501" s="25"/>
      <c r="XB501" s="25"/>
      <c r="XC501" s="25"/>
      <c r="XD501" s="25"/>
      <c r="XE501" s="25"/>
      <c r="XF501" s="25"/>
      <c r="XG501" s="25"/>
      <c r="XH501" s="25"/>
      <c r="XI501" s="25"/>
      <c r="XJ501" s="25"/>
      <c r="XK501" s="25"/>
      <c r="XL501" s="25"/>
      <c r="XM501" s="25"/>
      <c r="XN501" s="25"/>
      <c r="XO501" s="25"/>
      <c r="XP501" s="25"/>
      <c r="XQ501" s="25"/>
      <c r="XR501" s="25"/>
      <c r="XS501" s="25"/>
      <c r="XT501" s="25"/>
      <c r="XU501" s="25"/>
      <c r="XV501" s="25"/>
      <c r="XW501" s="25"/>
      <c r="XX501" s="25"/>
      <c r="XY501" s="25"/>
      <c r="XZ501" s="25"/>
      <c r="YA501" s="25"/>
      <c r="YB501" s="25"/>
      <c r="YC501" s="25"/>
      <c r="YD501" s="25"/>
      <c r="YE501" s="25"/>
      <c r="YF501" s="25"/>
      <c r="YG501" s="25"/>
      <c r="YH501" s="25"/>
      <c r="YI501" s="25"/>
      <c r="YJ501" s="25"/>
      <c r="YK501" s="25"/>
      <c r="YL501" s="25"/>
      <c r="YM501" s="25"/>
      <c r="YN501" s="25"/>
      <c r="YO501" s="25"/>
      <c r="YP501" s="25"/>
      <c r="YQ501" s="25"/>
      <c r="YR501" s="25"/>
      <c r="YS501" s="25"/>
      <c r="YT501" s="25"/>
      <c r="YU501" s="25"/>
      <c r="YV501" s="25"/>
      <c r="YW501" s="25"/>
      <c r="YX501" s="25"/>
      <c r="YY501" s="25"/>
      <c r="YZ501" s="25"/>
      <c r="ZA501" s="25"/>
      <c r="ZB501" s="25"/>
      <c r="ZC501" s="25"/>
      <c r="ZD501" s="25"/>
      <c r="ZE501" s="25"/>
      <c r="ZF501" s="25"/>
      <c r="ZG501" s="25"/>
      <c r="ZH501" s="25"/>
      <c r="ZI501" s="25"/>
      <c r="ZJ501" s="25"/>
      <c r="ZK501" s="25"/>
      <c r="ZL501" s="25"/>
      <c r="ZM501" s="25"/>
      <c r="ZN501" s="25"/>
      <c r="ZO501" s="25"/>
      <c r="ZP501" s="25"/>
      <c r="ZQ501" s="25"/>
      <c r="ZR501" s="25"/>
      <c r="ZS501" s="25"/>
      <c r="ZT501" s="25"/>
      <c r="ZU501" s="25"/>
      <c r="ZV501" s="25"/>
      <c r="ZW501" s="25"/>
      <c r="ZX501" s="25"/>
      <c r="ZY501" s="25"/>
      <c r="ZZ501" s="25"/>
      <c r="AAA501" s="25"/>
      <c r="AAB501" s="25"/>
      <c r="AAC501" s="25"/>
      <c r="AAD501" s="25"/>
      <c r="AAE501" s="25"/>
      <c r="AAF501" s="25"/>
      <c r="AAG501" s="25"/>
      <c r="AAH501" s="25"/>
      <c r="AAI501" s="25"/>
      <c r="AAJ501" s="25"/>
      <c r="AAK501" s="25"/>
      <c r="AAL501" s="25"/>
      <c r="AAM501" s="25"/>
      <c r="AAN501" s="25"/>
      <c r="AAO501" s="25"/>
      <c r="AAP501" s="25"/>
      <c r="AAQ501" s="25"/>
      <c r="AAR501" s="25"/>
      <c r="AAS501" s="25"/>
      <c r="AAT501" s="25"/>
      <c r="AAU501" s="25"/>
      <c r="AAV501" s="25"/>
      <c r="AAW501" s="25"/>
      <c r="AAX501" s="25"/>
      <c r="AAY501" s="25"/>
      <c r="AAZ501" s="25"/>
      <c r="ABA501" s="25"/>
      <c r="ABB501" s="25"/>
      <c r="ABC501" s="25"/>
      <c r="ABD501" s="25"/>
      <c r="ABE501" s="25"/>
      <c r="ABF501" s="25"/>
      <c r="ABG501" s="25"/>
      <c r="ABH501" s="25"/>
      <c r="ABI501" s="25"/>
      <c r="ABJ501" s="25"/>
      <c r="ABK501" s="25"/>
      <c r="ABL501" s="25"/>
      <c r="ABM501" s="25"/>
      <c r="ABN501" s="25"/>
      <c r="ABO501" s="25"/>
      <c r="ABP501" s="25"/>
      <c r="ABQ501" s="25"/>
      <c r="ABR501" s="25"/>
      <c r="ABS501" s="25"/>
      <c r="ABT501" s="25"/>
      <c r="ABU501" s="25"/>
      <c r="ABV501" s="25"/>
      <c r="ABW501" s="25"/>
      <c r="ABX501" s="25"/>
      <c r="ABY501" s="25"/>
      <c r="ABZ501" s="25"/>
      <c r="ACA501" s="25"/>
      <c r="ACB501" s="25"/>
      <c r="ACC501" s="25"/>
      <c r="ACD501" s="25"/>
      <c r="ACE501" s="25"/>
      <c r="ACF501" s="25"/>
      <c r="ACG501" s="25"/>
      <c r="ACH501" s="25"/>
      <c r="ACI501" s="25"/>
      <c r="ACJ501" s="25"/>
      <c r="ACK501" s="25"/>
      <c r="ACL501" s="25"/>
      <c r="ACM501" s="25"/>
      <c r="ACN501" s="25"/>
      <c r="ACO501" s="25"/>
      <c r="ACP501" s="25"/>
      <c r="ACQ501" s="25"/>
      <c r="ACR501" s="25"/>
      <c r="ACS501" s="25"/>
      <c r="ACT501" s="25"/>
      <c r="ACU501" s="25"/>
      <c r="ACV501" s="25"/>
      <c r="ACW501" s="25"/>
      <c r="ACX501" s="25"/>
      <c r="ACY501" s="25"/>
      <c r="ACZ501" s="25"/>
      <c r="ADA501" s="25"/>
      <c r="ADB501" s="25"/>
      <c r="ADC501" s="25"/>
      <c r="ADD501" s="25"/>
      <c r="ADE501" s="25"/>
      <c r="ADF501" s="25"/>
      <c r="ADG501" s="25"/>
      <c r="ADH501" s="25"/>
      <c r="ADI501" s="25"/>
      <c r="ADJ501" s="25"/>
      <c r="ADK501" s="25"/>
      <c r="ADL501" s="25"/>
      <c r="ADM501" s="25"/>
      <c r="ADN501" s="25"/>
      <c r="ADO501" s="25"/>
      <c r="ADP501" s="25"/>
      <c r="ADQ501" s="25"/>
      <c r="ADR501" s="25"/>
      <c r="ADS501" s="25"/>
      <c r="ADT501" s="25"/>
      <c r="ADU501" s="25"/>
      <c r="ADV501" s="25"/>
      <c r="ADW501" s="25"/>
      <c r="ADX501" s="25"/>
      <c r="ADY501" s="25"/>
      <c r="ADZ501" s="25"/>
      <c r="AEA501" s="25"/>
      <c r="AEB501" s="25"/>
      <c r="AEC501" s="25"/>
      <c r="AED501" s="25"/>
      <c r="AEE501" s="25"/>
      <c r="AEF501" s="25"/>
      <c r="AEG501" s="25"/>
      <c r="AEH501" s="25"/>
      <c r="AEI501" s="25"/>
      <c r="AEJ501" s="25"/>
      <c r="AEK501" s="25"/>
      <c r="AEL501" s="25"/>
      <c r="AEM501" s="25"/>
      <c r="AEN501" s="25"/>
      <c r="AEO501" s="25"/>
      <c r="AEP501" s="25"/>
      <c r="AEQ501" s="25"/>
      <c r="AER501" s="25"/>
      <c r="AES501" s="25"/>
      <c r="AET501" s="25"/>
      <c r="AEU501" s="25"/>
      <c r="AEV501" s="25"/>
      <c r="AEW501" s="25"/>
      <c r="AEX501" s="25"/>
      <c r="AEY501" s="25"/>
      <c r="AEZ501" s="25"/>
      <c r="AFA501" s="25"/>
      <c r="AFB501" s="25"/>
      <c r="AFC501" s="25"/>
      <c r="AFD501" s="25"/>
      <c r="AFE501" s="25"/>
      <c r="AFF501" s="25"/>
      <c r="AFG501" s="25"/>
      <c r="AFH501" s="25"/>
      <c r="AFI501" s="25"/>
      <c r="AFJ501" s="25"/>
      <c r="AFK501" s="25"/>
      <c r="AFL501" s="25"/>
      <c r="AFM501" s="25"/>
      <c r="AFN501" s="25"/>
      <c r="AFO501" s="25"/>
      <c r="AFP501" s="25"/>
      <c r="AFQ501" s="25"/>
      <c r="AFR501" s="25"/>
      <c r="AFS501" s="25"/>
      <c r="AFT501" s="25"/>
      <c r="AFU501" s="25"/>
      <c r="AFV501" s="25"/>
      <c r="AFW501" s="25"/>
      <c r="AFX501" s="25"/>
      <c r="AFY501" s="25"/>
      <c r="AFZ501" s="25"/>
      <c r="AGA501" s="25"/>
      <c r="AGB501" s="25"/>
      <c r="AGC501" s="25"/>
      <c r="AGD501" s="25"/>
      <c r="AGE501" s="25"/>
      <c r="AGF501" s="25"/>
      <c r="AGG501" s="25"/>
      <c r="AGH501" s="25"/>
      <c r="AGI501" s="25"/>
      <c r="AGJ501" s="25"/>
      <c r="AGK501" s="25"/>
      <c r="AGL501" s="25"/>
      <c r="AGM501" s="25"/>
      <c r="AGN501" s="25"/>
      <c r="AGO501" s="25"/>
      <c r="AGP501" s="25"/>
      <c r="AGQ501" s="25"/>
      <c r="AGR501" s="25"/>
      <c r="AGS501" s="25"/>
      <c r="AGT501" s="25"/>
      <c r="AGU501" s="25"/>
      <c r="AGV501" s="25"/>
      <c r="AGW501" s="25"/>
      <c r="AGX501" s="25"/>
      <c r="AGY501" s="25"/>
      <c r="AGZ501" s="25"/>
      <c r="AHA501" s="25"/>
      <c r="AHB501" s="25"/>
      <c r="AHC501" s="25"/>
      <c r="AHD501" s="25"/>
      <c r="AHE501" s="25"/>
      <c r="AHF501" s="25"/>
      <c r="AHG501" s="25"/>
      <c r="AHH501" s="25"/>
      <c r="AHI501" s="25"/>
      <c r="AHJ501" s="25"/>
      <c r="AHK501" s="25"/>
      <c r="AHL501" s="25"/>
      <c r="AHM501" s="25"/>
      <c r="AHN501" s="25"/>
      <c r="AHO501" s="25"/>
      <c r="AHP501" s="25"/>
      <c r="AHQ501" s="25"/>
      <c r="AHR501" s="25"/>
      <c r="AHS501" s="25"/>
      <c r="AHT501" s="25"/>
      <c r="AHU501" s="25"/>
      <c r="AHV501" s="25"/>
      <c r="AHW501" s="25"/>
      <c r="AHX501" s="25"/>
      <c r="AHY501" s="25"/>
      <c r="AHZ501" s="25"/>
      <c r="AIA501" s="25"/>
      <c r="AIB501" s="25"/>
      <c r="AIC501" s="25"/>
      <c r="AID501" s="25"/>
      <c r="AIE501" s="25"/>
      <c r="AIF501" s="25"/>
      <c r="AIG501" s="25"/>
      <c r="AIH501" s="25"/>
      <c r="AII501" s="25"/>
      <c r="AIJ501" s="25"/>
      <c r="AIK501" s="25"/>
      <c r="AIL501" s="25"/>
      <c r="AIM501" s="25"/>
      <c r="AIN501" s="25"/>
      <c r="AIO501" s="25"/>
      <c r="AIP501" s="25"/>
      <c r="AIQ501" s="25"/>
      <c r="AIR501" s="25"/>
      <c r="AIS501" s="25"/>
      <c r="AIT501" s="25"/>
      <c r="AIU501" s="25"/>
      <c r="AIV501" s="25"/>
      <c r="AIW501" s="25"/>
      <c r="AIX501" s="25"/>
      <c r="AIY501" s="25"/>
      <c r="AIZ501" s="25"/>
      <c r="AJA501" s="25"/>
      <c r="AJB501" s="25"/>
      <c r="AJC501" s="25"/>
      <c r="AJD501" s="25"/>
      <c r="AJE501" s="25"/>
      <c r="AJF501" s="25"/>
      <c r="AJG501" s="25"/>
      <c r="AJH501" s="25"/>
      <c r="AJI501" s="25"/>
      <c r="AJJ501" s="25"/>
      <c r="AJK501" s="25"/>
      <c r="AJL501" s="25"/>
      <c r="AJM501" s="25"/>
      <c r="AJN501" s="25"/>
      <c r="AJO501" s="25"/>
      <c r="AJP501" s="25"/>
      <c r="AJQ501" s="25"/>
      <c r="AJR501" s="25"/>
      <c r="AJS501" s="25"/>
      <c r="AJT501" s="25"/>
      <c r="AJU501" s="25"/>
      <c r="AJV501" s="25"/>
      <c r="AJW501" s="25"/>
      <c r="AJX501" s="25"/>
      <c r="AJY501" s="25"/>
      <c r="AJZ501" s="25"/>
      <c r="AKA501" s="25"/>
      <c r="AKB501" s="25"/>
      <c r="AKC501" s="25"/>
      <c r="AKD501" s="25"/>
      <c r="AKE501" s="25"/>
      <c r="AKF501" s="25"/>
      <c r="AKG501" s="25"/>
      <c r="AKH501" s="25"/>
      <c r="AKI501" s="25"/>
      <c r="AKJ501" s="25"/>
      <c r="AKK501" s="25"/>
      <c r="AKL501" s="25"/>
      <c r="AKM501" s="25"/>
      <c r="AKN501" s="25"/>
      <c r="AKO501" s="25"/>
      <c r="AKP501" s="25"/>
      <c r="AKQ501" s="25"/>
      <c r="AKR501" s="25"/>
      <c r="AKS501" s="25"/>
      <c r="AKT501" s="25"/>
      <c r="AKU501" s="25"/>
      <c r="AKV501" s="25"/>
      <c r="AKW501" s="25"/>
      <c r="AKX501" s="25"/>
      <c r="AKY501" s="25"/>
      <c r="AKZ501" s="25"/>
      <c r="ALA501" s="25"/>
      <c r="ALB501" s="25"/>
      <c r="ALC501" s="25"/>
      <c r="ALD501" s="25"/>
      <c r="ALE501" s="25"/>
      <c r="ALF501" s="25"/>
      <c r="ALG501" s="25"/>
      <c r="ALH501" s="25"/>
      <c r="ALI501" s="25"/>
      <c r="ALJ501" s="25"/>
      <c r="ALK501" s="25"/>
      <c r="ALL501" s="25"/>
      <c r="ALM501" s="25"/>
      <c r="ALN501" s="25"/>
      <c r="ALO501" s="25"/>
      <c r="ALP501" s="25"/>
      <c r="ALQ501" s="25"/>
      <c r="ALR501" s="25"/>
      <c r="ALS501" s="25"/>
      <c r="ALT501" s="25"/>
      <c r="ALU501" s="25"/>
      <c r="ALV501" s="25"/>
      <c r="ALW501" s="25"/>
      <c r="ALX501" s="25"/>
      <c r="ALY501" s="25"/>
      <c r="ALZ501" s="25"/>
      <c r="AMA501" s="25"/>
      <c r="AMB501" s="25"/>
      <c r="AMC501" s="25"/>
      <c r="AMD501" s="25"/>
      <c r="AME501" s="25"/>
      <c r="AMF501" s="25"/>
      <c r="AMG501" s="25"/>
      <c r="AMH501" s="25"/>
      <c r="AMI501" s="25"/>
      <c r="AMJ501" s="25"/>
      <c r="AMK501" s="25"/>
      <c r="AML501" s="25"/>
      <c r="AMM501" s="25"/>
      <c r="AMN501" s="25"/>
      <c r="AMO501" s="25"/>
      <c r="AMP501" s="25"/>
      <c r="AMQ501" s="25"/>
      <c r="AMR501" s="25"/>
      <c r="AMS501" s="25"/>
      <c r="AMT501" s="25"/>
      <c r="AMU501" s="25"/>
      <c r="AMV501" s="25"/>
      <c r="AMW501" s="25"/>
      <c r="AMX501" s="25"/>
      <c r="AMY501" s="25"/>
      <c r="AMZ501" s="25"/>
      <c r="ANA501" s="25"/>
      <c r="ANB501" s="25"/>
      <c r="ANC501" s="25"/>
      <c r="AND501" s="25"/>
      <c r="ANE501" s="25"/>
      <c r="ANF501" s="25"/>
      <c r="ANG501" s="25"/>
      <c r="ANH501" s="25"/>
      <c r="ANI501" s="25"/>
      <c r="ANJ501" s="25"/>
      <c r="ANK501" s="25"/>
      <c r="ANL501" s="25"/>
      <c r="ANM501" s="25"/>
      <c r="ANN501" s="25"/>
      <c r="ANO501" s="25"/>
      <c r="ANP501" s="25"/>
      <c r="ANQ501" s="25"/>
      <c r="ANR501" s="25"/>
      <c r="ANS501" s="25"/>
      <c r="ANT501" s="25"/>
      <c r="ANU501" s="25"/>
      <c r="ANV501" s="25"/>
      <c r="ANW501" s="25"/>
      <c r="ANX501" s="25"/>
      <c r="ANY501" s="25"/>
      <c r="ANZ501" s="25"/>
      <c r="AOA501" s="25"/>
      <c r="AOB501" s="25"/>
      <c r="AOC501" s="25"/>
      <c r="AOD501" s="25"/>
      <c r="AOE501" s="25"/>
      <c r="AOF501" s="25"/>
      <c r="AOG501" s="25"/>
      <c r="AOH501" s="25"/>
      <c r="AOI501" s="25"/>
      <c r="AOJ501" s="25"/>
      <c r="AOK501" s="25"/>
      <c r="AOL501" s="25"/>
      <c r="AOM501" s="25"/>
      <c r="AON501" s="25"/>
      <c r="AOO501" s="25"/>
      <c r="AOP501" s="25"/>
      <c r="AOQ501" s="25"/>
      <c r="AOR501" s="25"/>
      <c r="AOS501" s="25"/>
      <c r="AOT501" s="25"/>
      <c r="AOU501" s="25"/>
      <c r="AOV501" s="25"/>
      <c r="AOW501" s="25"/>
      <c r="AOX501" s="25"/>
      <c r="AOY501" s="25"/>
      <c r="AOZ501" s="25"/>
      <c r="APA501" s="25"/>
      <c r="APB501" s="25"/>
      <c r="APC501" s="25"/>
      <c r="APD501" s="25"/>
      <c r="APE501" s="25"/>
      <c r="APF501" s="25"/>
      <c r="APG501" s="25"/>
      <c r="APH501" s="25"/>
      <c r="API501" s="25"/>
      <c r="APJ501" s="25"/>
      <c r="APK501" s="25"/>
      <c r="APL501" s="25"/>
      <c r="APM501" s="25"/>
      <c r="APN501" s="25"/>
      <c r="APO501" s="25"/>
      <c r="APP501" s="25"/>
      <c r="APQ501" s="25"/>
      <c r="APR501" s="25"/>
      <c r="APS501" s="25"/>
      <c r="APT501" s="25"/>
      <c r="APU501" s="25"/>
      <c r="APV501" s="25"/>
      <c r="APW501" s="25"/>
      <c r="APX501" s="25"/>
      <c r="APY501" s="25"/>
      <c r="APZ501" s="25"/>
      <c r="AQA501" s="25"/>
      <c r="AQB501" s="25"/>
      <c r="AQC501" s="25"/>
      <c r="AQD501" s="25"/>
      <c r="AQE501" s="25"/>
      <c r="AQF501" s="25"/>
      <c r="AQG501" s="25"/>
      <c r="AQH501" s="25"/>
      <c r="AQI501" s="25"/>
      <c r="AQJ501" s="25"/>
      <c r="AQK501" s="25"/>
      <c r="AQL501" s="25"/>
      <c r="AQM501" s="25"/>
      <c r="AQN501" s="25"/>
      <c r="AQO501" s="25"/>
      <c r="AQP501" s="25"/>
      <c r="AQQ501" s="25"/>
      <c r="AQR501" s="25"/>
      <c r="AQS501" s="25"/>
      <c r="AQT501" s="25"/>
      <c r="AQU501" s="25"/>
      <c r="AQV501" s="25"/>
      <c r="AQW501" s="25"/>
      <c r="AQX501" s="25"/>
      <c r="AQY501" s="25"/>
      <c r="AQZ501" s="25"/>
      <c r="ARA501" s="25"/>
      <c r="ARB501" s="25"/>
      <c r="ARC501" s="25"/>
      <c r="ARD501" s="25"/>
      <c r="ARE501" s="25"/>
      <c r="ARF501" s="25"/>
      <c r="ARG501" s="25"/>
      <c r="ARH501" s="25"/>
      <c r="ARI501" s="25"/>
      <c r="ARJ501" s="25"/>
      <c r="ARK501" s="25"/>
      <c r="ARL501" s="25"/>
      <c r="ARM501" s="25"/>
      <c r="ARN501" s="25"/>
      <c r="ARO501" s="25"/>
      <c r="ARP501" s="25"/>
      <c r="ARQ501" s="25"/>
      <c r="ARR501" s="25"/>
      <c r="ARS501" s="25"/>
      <c r="ART501" s="25"/>
      <c r="ARU501" s="25"/>
      <c r="ARV501" s="25"/>
      <c r="ARW501" s="25"/>
      <c r="ARX501" s="25"/>
      <c r="ARY501" s="25"/>
      <c r="ARZ501" s="25"/>
      <c r="ASA501" s="25"/>
      <c r="ASB501" s="25"/>
      <c r="ASC501" s="25"/>
      <c r="ASD501" s="25"/>
      <c r="ASE501" s="25"/>
      <c r="ASF501" s="25"/>
      <c r="ASG501" s="25"/>
      <c r="ASH501" s="25"/>
      <c r="ASI501" s="25"/>
      <c r="ASJ501" s="25"/>
      <c r="ASK501" s="25"/>
      <c r="ASL501" s="25"/>
      <c r="ASM501" s="25"/>
      <c r="ASN501" s="25"/>
      <c r="ASO501" s="25"/>
      <c r="ASP501" s="25"/>
      <c r="ASQ501" s="25"/>
      <c r="ASR501" s="25"/>
      <c r="ASS501" s="25"/>
      <c r="AST501" s="25"/>
      <c r="ASU501" s="25"/>
      <c r="ASV501" s="25"/>
      <c r="ASW501" s="25"/>
      <c r="ASX501" s="25"/>
      <c r="ASY501" s="25"/>
      <c r="ASZ501" s="25"/>
      <c r="ATA501" s="25"/>
      <c r="ATB501" s="25"/>
      <c r="ATC501" s="25"/>
      <c r="ATD501" s="25"/>
      <c r="ATE501" s="25"/>
      <c r="ATF501" s="25"/>
      <c r="ATG501" s="25"/>
      <c r="ATH501" s="25"/>
      <c r="ATI501" s="25"/>
      <c r="ATJ501" s="25"/>
      <c r="ATK501" s="25"/>
      <c r="ATL501" s="25"/>
      <c r="ATM501" s="25"/>
      <c r="ATN501" s="25"/>
      <c r="ATO501" s="25"/>
      <c r="ATP501" s="25"/>
      <c r="ATQ501" s="25"/>
      <c r="ATR501" s="25"/>
      <c r="ATS501" s="25"/>
      <c r="ATT501" s="25"/>
      <c r="ATU501" s="25"/>
      <c r="ATV501" s="25"/>
      <c r="ATW501" s="25"/>
      <c r="ATX501" s="25"/>
      <c r="ATY501" s="25"/>
      <c r="ATZ501" s="25"/>
      <c r="AUA501" s="25"/>
      <c r="AUB501" s="25"/>
      <c r="AUC501" s="25"/>
      <c r="AUD501" s="25"/>
      <c r="AUE501" s="25"/>
      <c r="AUF501" s="25"/>
      <c r="AUG501" s="25"/>
      <c r="AUH501" s="25"/>
      <c r="AUI501" s="25"/>
      <c r="AUJ501" s="25"/>
      <c r="AUK501" s="25"/>
      <c r="AUL501" s="25"/>
      <c r="AUM501" s="25"/>
      <c r="AUN501" s="25"/>
      <c r="AUO501" s="25"/>
      <c r="AUP501" s="25"/>
      <c r="AUQ501" s="25"/>
      <c r="AUR501" s="25"/>
      <c r="AUS501" s="25"/>
      <c r="AUT501" s="25"/>
      <c r="AUU501" s="25"/>
      <c r="AUV501" s="25"/>
      <c r="AUW501" s="25"/>
      <c r="AUX501" s="25"/>
      <c r="AUY501" s="25"/>
      <c r="AUZ501" s="25"/>
      <c r="AVA501" s="25"/>
      <c r="AVB501" s="25"/>
      <c r="AVC501" s="25"/>
      <c r="AVD501" s="25"/>
      <c r="AVE501" s="25"/>
      <c r="AVF501" s="25"/>
      <c r="AVG501" s="25"/>
      <c r="AVH501" s="25"/>
      <c r="AVI501" s="25"/>
      <c r="AVJ501" s="25"/>
      <c r="AVK501" s="25"/>
      <c r="AVL501" s="25"/>
      <c r="AVM501" s="25"/>
      <c r="AVN501" s="25"/>
      <c r="AVO501" s="25"/>
      <c r="AVP501" s="25"/>
      <c r="AVQ501" s="25"/>
      <c r="AVR501" s="25"/>
      <c r="AVS501" s="25"/>
      <c r="AVT501" s="25"/>
      <c r="AVU501" s="25"/>
      <c r="AVV501" s="25"/>
      <c r="AVW501" s="25"/>
      <c r="AVX501" s="25"/>
      <c r="AVY501" s="25"/>
      <c r="AVZ501" s="25"/>
      <c r="AWA501" s="25"/>
      <c r="AWB501" s="25"/>
      <c r="AWC501" s="25"/>
      <c r="AWD501" s="25"/>
      <c r="AWE501" s="25"/>
      <c r="AWF501" s="25"/>
      <c r="AWG501" s="25"/>
      <c r="AWH501" s="25"/>
      <c r="AWI501" s="25"/>
      <c r="AWJ501" s="25"/>
      <c r="AWK501" s="25"/>
      <c r="AWL501" s="25"/>
      <c r="AWM501" s="25"/>
      <c r="AWN501" s="25"/>
      <c r="AWO501" s="25"/>
      <c r="AWP501" s="25"/>
      <c r="AWQ501" s="25"/>
      <c r="AWR501" s="25"/>
      <c r="AWS501" s="25"/>
      <c r="AWT501" s="25"/>
      <c r="AWU501" s="25"/>
      <c r="AWV501" s="25"/>
      <c r="AWW501" s="25"/>
      <c r="AWX501" s="25"/>
      <c r="AWY501" s="25"/>
      <c r="AWZ501" s="25"/>
      <c r="AXA501" s="25"/>
      <c r="AXB501" s="25"/>
      <c r="AXC501" s="25"/>
      <c r="AXD501" s="25"/>
      <c r="AXE501" s="25"/>
      <c r="AXF501" s="25"/>
      <c r="AXG501" s="25"/>
      <c r="AXH501" s="25"/>
      <c r="AXI501" s="25"/>
      <c r="AXJ501" s="25"/>
      <c r="AXK501" s="25"/>
      <c r="AXL501" s="25"/>
      <c r="AXM501" s="25"/>
      <c r="AXN501" s="25"/>
      <c r="AXO501" s="25"/>
      <c r="AXP501" s="25"/>
      <c r="AXQ501" s="25"/>
      <c r="AXR501" s="25"/>
      <c r="AXS501" s="25"/>
      <c r="AXT501" s="25"/>
      <c r="AXU501" s="25"/>
      <c r="AXV501" s="25"/>
      <c r="AXW501" s="25"/>
      <c r="AXX501" s="25"/>
      <c r="AXY501" s="25"/>
      <c r="AXZ501" s="25"/>
      <c r="AYA501" s="25"/>
      <c r="AYB501" s="25"/>
      <c r="AYC501" s="25"/>
      <c r="AYD501" s="25"/>
      <c r="AYE501" s="25"/>
      <c r="AYF501" s="25"/>
      <c r="AYG501" s="25"/>
      <c r="AYH501" s="25"/>
      <c r="AYI501" s="25"/>
      <c r="AYJ501" s="25"/>
      <c r="AYK501" s="25"/>
      <c r="AYL501" s="25"/>
      <c r="AYM501" s="25"/>
      <c r="AYN501" s="25"/>
      <c r="AYO501" s="25"/>
      <c r="AYP501" s="25"/>
      <c r="AYQ501" s="25"/>
      <c r="AYR501" s="25"/>
      <c r="AYS501" s="25"/>
      <c r="AYT501" s="25"/>
      <c r="AYU501" s="25"/>
      <c r="AYV501" s="25"/>
      <c r="AYW501" s="25"/>
      <c r="AYX501" s="25"/>
      <c r="AYY501" s="25"/>
      <c r="AYZ501" s="25"/>
      <c r="AZA501" s="25"/>
      <c r="AZB501" s="25"/>
      <c r="AZC501" s="25"/>
      <c r="AZD501" s="25"/>
      <c r="AZE501" s="25"/>
      <c r="AZF501" s="25"/>
      <c r="AZG501" s="25"/>
      <c r="AZH501" s="25"/>
      <c r="AZI501" s="25"/>
      <c r="AZJ501" s="25"/>
      <c r="AZK501" s="25"/>
      <c r="AZL501" s="25"/>
      <c r="AZM501" s="25"/>
      <c r="AZN501" s="25"/>
      <c r="AZO501" s="25"/>
      <c r="AZP501" s="25"/>
      <c r="AZQ501" s="25"/>
      <c r="AZR501" s="25"/>
      <c r="AZS501" s="25"/>
      <c r="AZT501" s="25"/>
      <c r="AZU501" s="25"/>
      <c r="AZV501" s="25"/>
      <c r="AZW501" s="25"/>
      <c r="AZX501" s="25"/>
      <c r="AZY501" s="25"/>
      <c r="AZZ501" s="25"/>
      <c r="BAA501" s="25"/>
      <c r="BAB501" s="25"/>
      <c r="BAC501" s="25"/>
      <c r="BAD501" s="25"/>
      <c r="BAE501" s="25"/>
      <c r="BAF501" s="25"/>
      <c r="BAG501" s="25"/>
      <c r="BAH501" s="25"/>
      <c r="BAI501" s="25"/>
      <c r="BAJ501" s="25"/>
      <c r="BAK501" s="25"/>
      <c r="BAL501" s="25"/>
      <c r="BAM501" s="25"/>
      <c r="BAN501" s="25"/>
      <c r="BAO501" s="25"/>
      <c r="BAP501" s="25"/>
      <c r="BAQ501" s="25"/>
      <c r="BAR501" s="25"/>
      <c r="BAS501" s="25"/>
      <c r="BAT501" s="25"/>
      <c r="BAU501" s="25"/>
      <c r="BAV501" s="25"/>
      <c r="BAW501" s="25"/>
      <c r="BAX501" s="25"/>
      <c r="BAY501" s="25"/>
      <c r="BAZ501" s="25"/>
      <c r="BBA501" s="25"/>
      <c r="BBB501" s="25"/>
      <c r="BBC501" s="25"/>
      <c r="BBD501" s="25"/>
      <c r="BBE501" s="25"/>
      <c r="BBF501" s="25"/>
      <c r="BBG501" s="25"/>
      <c r="BBH501" s="25"/>
      <c r="BBI501" s="25"/>
      <c r="BBJ501" s="25"/>
      <c r="BBK501" s="25"/>
      <c r="BBL501" s="25"/>
      <c r="BBM501" s="25"/>
      <c r="BBN501" s="25"/>
      <c r="BBO501" s="25"/>
      <c r="BBP501" s="25"/>
      <c r="BBQ501" s="25"/>
      <c r="BBR501" s="25"/>
      <c r="BBS501" s="25"/>
      <c r="BBT501" s="25"/>
      <c r="BBU501" s="25"/>
      <c r="BBV501" s="25"/>
      <c r="BBW501" s="25"/>
      <c r="BBX501" s="25"/>
      <c r="BBY501" s="25"/>
      <c r="BBZ501" s="25"/>
      <c r="BCA501" s="25"/>
      <c r="BCB501" s="25"/>
      <c r="BCC501" s="25"/>
      <c r="BCD501" s="25"/>
      <c r="BCE501" s="25"/>
      <c r="BCF501" s="25"/>
      <c r="BCG501" s="25"/>
      <c r="BCH501" s="25"/>
      <c r="BCI501" s="25"/>
      <c r="BCJ501" s="25"/>
      <c r="BCK501" s="25"/>
      <c r="BCL501" s="25"/>
      <c r="BCM501" s="25"/>
      <c r="BCN501" s="25"/>
      <c r="BCO501" s="25"/>
      <c r="BCP501" s="25"/>
      <c r="BCQ501" s="25"/>
      <c r="BCR501" s="25"/>
      <c r="BCS501" s="25"/>
      <c r="BCT501" s="25"/>
      <c r="BCU501" s="25"/>
      <c r="BCV501" s="25"/>
      <c r="BCW501" s="25"/>
      <c r="BCX501" s="25"/>
      <c r="BCY501" s="25"/>
      <c r="BCZ501" s="25"/>
      <c r="BDA501" s="25"/>
      <c r="BDB501" s="25"/>
      <c r="BDC501" s="25"/>
      <c r="BDD501" s="25"/>
      <c r="BDE501" s="25"/>
      <c r="BDF501" s="25"/>
      <c r="BDG501" s="25"/>
      <c r="BDH501" s="25"/>
      <c r="BDI501" s="25"/>
      <c r="BDJ501" s="25"/>
      <c r="BDK501" s="25"/>
      <c r="BDL501" s="25"/>
      <c r="BDM501" s="25"/>
      <c r="BDN501" s="25"/>
      <c r="BDO501" s="25"/>
      <c r="BDP501" s="25"/>
      <c r="BDQ501" s="25"/>
      <c r="BDR501" s="25"/>
      <c r="BDS501" s="25"/>
      <c r="BDT501" s="25"/>
      <c r="BDU501" s="25"/>
      <c r="BDV501" s="25"/>
      <c r="BDW501" s="25"/>
      <c r="BDX501" s="25"/>
      <c r="BDY501" s="25"/>
      <c r="BDZ501" s="25"/>
      <c r="BEA501" s="25"/>
      <c r="BEB501" s="25"/>
      <c r="BEC501" s="25"/>
      <c r="BED501" s="25"/>
      <c r="BEE501" s="25"/>
      <c r="BEF501" s="25"/>
      <c r="BEG501" s="25"/>
      <c r="BEH501" s="25"/>
      <c r="BEI501" s="25"/>
      <c r="BEJ501" s="25"/>
      <c r="BEK501" s="25"/>
      <c r="BEL501" s="25"/>
      <c r="BEM501" s="25"/>
      <c r="BEN501" s="25"/>
      <c r="BEO501" s="25"/>
      <c r="BEP501" s="25"/>
      <c r="BEQ501" s="25"/>
      <c r="BER501" s="25"/>
      <c r="BES501" s="25"/>
      <c r="BET501" s="25"/>
      <c r="BEU501" s="25"/>
      <c r="BEV501" s="25"/>
      <c r="BEW501" s="25"/>
      <c r="BEX501" s="25"/>
      <c r="BEY501" s="25"/>
      <c r="BEZ501" s="25"/>
      <c r="BFA501" s="25"/>
      <c r="BFB501" s="25"/>
      <c r="BFC501" s="25"/>
      <c r="BFD501" s="25"/>
      <c r="BFE501" s="25"/>
      <c r="BFF501" s="25"/>
      <c r="BFG501" s="25"/>
      <c r="BFH501" s="25"/>
      <c r="BFI501" s="25"/>
      <c r="BFJ501" s="25"/>
      <c r="BFK501" s="25"/>
      <c r="BFL501" s="25"/>
      <c r="BFM501" s="25"/>
      <c r="BFN501" s="25"/>
      <c r="BFO501" s="25"/>
      <c r="BFP501" s="25"/>
      <c r="BFQ501" s="25"/>
      <c r="BFR501" s="25"/>
      <c r="BFS501" s="25"/>
      <c r="BFT501" s="25"/>
      <c r="BFU501" s="25"/>
      <c r="BFV501" s="25"/>
      <c r="BFW501" s="25"/>
      <c r="BFX501" s="25"/>
      <c r="BFY501" s="25"/>
      <c r="BFZ501" s="25"/>
      <c r="BGA501" s="25"/>
      <c r="BGB501" s="25"/>
      <c r="BGC501" s="25"/>
      <c r="BGD501" s="25"/>
      <c r="BGE501" s="25"/>
      <c r="BGF501" s="25"/>
      <c r="BGG501" s="25"/>
      <c r="BGH501" s="25"/>
      <c r="BGI501" s="25"/>
      <c r="BGJ501" s="25"/>
      <c r="BGK501" s="25"/>
      <c r="BGL501" s="25"/>
      <c r="BGM501" s="25"/>
      <c r="BGN501" s="25"/>
      <c r="BGO501" s="25"/>
      <c r="BGP501" s="25"/>
      <c r="BGQ501" s="25"/>
      <c r="BGR501" s="25"/>
      <c r="BGS501" s="25"/>
      <c r="BGT501" s="25"/>
      <c r="BGU501" s="25"/>
      <c r="BGV501" s="25"/>
      <c r="BGW501" s="25"/>
      <c r="BGX501" s="25"/>
      <c r="BGY501" s="25"/>
      <c r="BGZ501" s="25"/>
      <c r="BHA501" s="25"/>
      <c r="BHB501" s="25"/>
      <c r="BHC501" s="25"/>
      <c r="BHD501" s="25"/>
      <c r="BHE501" s="25"/>
      <c r="BHF501" s="25"/>
      <c r="BHG501" s="25"/>
      <c r="BHH501" s="25"/>
      <c r="BHI501" s="25"/>
      <c r="BHJ501" s="25"/>
      <c r="BHK501" s="25"/>
      <c r="BHL501" s="25"/>
      <c r="BHM501" s="25"/>
      <c r="BHN501" s="25"/>
      <c r="BHO501" s="25"/>
      <c r="BHP501" s="25"/>
      <c r="BHQ501" s="25"/>
      <c r="BHR501" s="25"/>
      <c r="BHS501" s="25"/>
      <c r="BHT501" s="25"/>
      <c r="BHU501" s="25"/>
      <c r="BHV501" s="25"/>
      <c r="BHW501" s="25"/>
      <c r="BHX501" s="25"/>
      <c r="BHY501" s="25"/>
      <c r="BHZ501" s="25"/>
      <c r="BIA501" s="25"/>
      <c r="BIB501" s="25"/>
      <c r="BIC501" s="25"/>
      <c r="BID501" s="25"/>
      <c r="BIE501" s="25"/>
      <c r="BIF501" s="25"/>
      <c r="BIG501" s="25"/>
      <c r="BIH501" s="25"/>
      <c r="BII501" s="25"/>
      <c r="BIJ501" s="25"/>
      <c r="BIK501" s="25"/>
      <c r="BIL501" s="25"/>
      <c r="BIM501" s="25"/>
      <c r="BIN501" s="25"/>
      <c r="BIO501" s="25"/>
      <c r="BIP501" s="25"/>
      <c r="BIQ501" s="25"/>
      <c r="BIR501" s="25"/>
      <c r="BIS501" s="25"/>
      <c r="BIT501" s="25"/>
      <c r="BIU501" s="25"/>
      <c r="BIV501" s="25"/>
      <c r="BIW501" s="25"/>
      <c r="BIX501" s="25"/>
      <c r="BIY501" s="25"/>
      <c r="BIZ501" s="25"/>
      <c r="BJA501" s="25"/>
      <c r="BJB501" s="25"/>
      <c r="BJC501" s="25"/>
      <c r="BJD501" s="25"/>
      <c r="BJE501" s="25"/>
      <c r="BJF501" s="25"/>
      <c r="BJG501" s="25"/>
      <c r="BJH501" s="25"/>
      <c r="BJI501" s="25"/>
      <c r="BJJ501" s="25"/>
      <c r="BJK501" s="25"/>
      <c r="BJL501" s="25"/>
      <c r="BJM501" s="25"/>
      <c r="BJN501" s="25"/>
      <c r="BJO501" s="25"/>
      <c r="BJP501" s="25"/>
      <c r="BJQ501" s="25"/>
      <c r="BJR501" s="25"/>
      <c r="BJS501" s="25"/>
      <c r="BJT501" s="25"/>
      <c r="BJU501" s="25"/>
      <c r="BJV501" s="25"/>
      <c r="BJW501" s="25"/>
      <c r="BJX501" s="25"/>
      <c r="BJY501" s="25"/>
      <c r="BJZ501" s="25"/>
      <c r="BKA501" s="25"/>
      <c r="BKB501" s="25"/>
      <c r="BKC501" s="25"/>
      <c r="BKD501" s="25"/>
      <c r="BKE501" s="25"/>
      <c r="BKF501" s="25"/>
      <c r="BKG501" s="25"/>
      <c r="BKH501" s="25"/>
      <c r="BKI501" s="25"/>
      <c r="BKJ501" s="25"/>
      <c r="BKK501" s="25"/>
      <c r="BKL501" s="25"/>
      <c r="BKM501" s="25"/>
      <c r="BKN501" s="25"/>
      <c r="BKO501" s="25"/>
      <c r="BKP501" s="25"/>
      <c r="BKQ501" s="25"/>
      <c r="BKR501" s="25"/>
      <c r="BKS501" s="25"/>
      <c r="BKT501" s="25"/>
      <c r="BKU501" s="25"/>
      <c r="BKV501" s="25"/>
      <c r="BKW501" s="25"/>
      <c r="BKX501" s="25"/>
      <c r="BKY501" s="25"/>
      <c r="BKZ501" s="25"/>
      <c r="BLA501" s="25"/>
      <c r="BLB501" s="25"/>
      <c r="BLC501" s="25"/>
      <c r="BLD501" s="25"/>
      <c r="BLE501" s="25"/>
      <c r="BLF501" s="25"/>
      <c r="BLG501" s="25"/>
      <c r="BLH501" s="25"/>
      <c r="BLI501" s="25"/>
      <c r="BLJ501" s="25"/>
      <c r="BLK501" s="25"/>
      <c r="BLL501" s="25"/>
      <c r="BLM501" s="25"/>
      <c r="BLN501" s="25"/>
      <c r="BLO501" s="25"/>
      <c r="BLP501" s="25"/>
      <c r="BLQ501" s="25"/>
      <c r="BLR501" s="25"/>
      <c r="BLS501" s="25"/>
      <c r="BLT501" s="25"/>
      <c r="BLU501" s="25"/>
      <c r="BLV501" s="25"/>
      <c r="BLW501" s="25"/>
      <c r="BLX501" s="25"/>
      <c r="BLY501" s="25"/>
      <c r="BLZ501" s="25"/>
      <c r="BMA501" s="25"/>
      <c r="BMB501" s="25"/>
      <c r="BMC501" s="25"/>
      <c r="BMD501" s="25"/>
      <c r="BME501" s="25"/>
      <c r="BMF501" s="25"/>
      <c r="BMG501" s="25"/>
      <c r="BMH501" s="25"/>
      <c r="BMI501" s="25"/>
      <c r="BMJ501" s="25"/>
      <c r="BMK501" s="25"/>
      <c r="BML501" s="25"/>
      <c r="BMM501" s="25"/>
      <c r="BMN501" s="25"/>
      <c r="BMO501" s="25"/>
      <c r="BMP501" s="25"/>
      <c r="BMQ501" s="25"/>
      <c r="BMR501" s="25"/>
      <c r="BMS501" s="25"/>
      <c r="BMT501" s="25"/>
      <c r="BMU501" s="25"/>
      <c r="BMV501" s="25"/>
      <c r="BMW501" s="25"/>
      <c r="BMX501" s="25"/>
      <c r="BMY501" s="25"/>
      <c r="BMZ501" s="25"/>
      <c r="BNA501" s="25"/>
      <c r="BNB501" s="25"/>
      <c r="BNC501" s="25"/>
      <c r="BND501" s="25"/>
      <c r="BNE501" s="25"/>
      <c r="BNF501" s="25"/>
      <c r="BNG501" s="25"/>
      <c r="BNH501" s="25"/>
      <c r="BNI501" s="25"/>
      <c r="BNJ501" s="25"/>
      <c r="BNK501" s="25"/>
      <c r="BNL501" s="25"/>
      <c r="BNM501" s="25"/>
      <c r="BNN501" s="25"/>
      <c r="BNO501" s="25"/>
      <c r="BNP501" s="25"/>
      <c r="BNQ501" s="25"/>
      <c r="BNR501" s="25"/>
      <c r="BNS501" s="25"/>
      <c r="BNT501" s="25"/>
      <c r="BNU501" s="25"/>
      <c r="BNV501" s="25"/>
      <c r="BNW501" s="25"/>
      <c r="BNX501" s="25"/>
      <c r="BNY501" s="25"/>
      <c r="BNZ501" s="25"/>
      <c r="BOA501" s="25"/>
      <c r="BOB501" s="25"/>
      <c r="BOC501" s="25"/>
      <c r="BOD501" s="25"/>
      <c r="BOE501" s="25"/>
      <c r="BOF501" s="25"/>
      <c r="BOG501" s="25"/>
      <c r="BOH501" s="25"/>
      <c r="BOI501" s="25"/>
      <c r="BOJ501" s="25"/>
      <c r="BOK501" s="25"/>
      <c r="BOL501" s="25"/>
      <c r="BOM501" s="25"/>
      <c r="BON501" s="25"/>
      <c r="BOO501" s="25"/>
      <c r="BOP501" s="25"/>
      <c r="BOQ501" s="25"/>
      <c r="BOR501" s="25"/>
      <c r="BOS501" s="25"/>
      <c r="BOT501" s="25"/>
      <c r="BOU501" s="25"/>
      <c r="BOV501" s="25"/>
      <c r="BOW501" s="25"/>
      <c r="BOX501" s="25"/>
      <c r="BOY501" s="25"/>
      <c r="BOZ501" s="25"/>
      <c r="BPA501" s="25"/>
      <c r="BPB501" s="25"/>
      <c r="BPC501" s="25"/>
      <c r="BPD501" s="25"/>
      <c r="BPE501" s="25"/>
      <c r="BPF501" s="25"/>
      <c r="BPG501" s="25"/>
      <c r="BPH501" s="25"/>
      <c r="BPI501" s="25"/>
      <c r="BPJ501" s="25"/>
      <c r="BPK501" s="25"/>
      <c r="BPL501" s="25"/>
      <c r="BPM501" s="25"/>
      <c r="BPN501" s="25"/>
      <c r="BPO501" s="25"/>
      <c r="BPP501" s="25"/>
      <c r="BPQ501" s="25"/>
      <c r="BPR501" s="25"/>
      <c r="BPS501" s="25"/>
      <c r="BPT501" s="25"/>
      <c r="BPU501" s="25"/>
      <c r="BPV501" s="25"/>
      <c r="BPW501" s="25"/>
      <c r="BPX501" s="25"/>
      <c r="BPY501" s="25"/>
      <c r="BPZ501" s="25"/>
      <c r="BQA501" s="25"/>
      <c r="BQB501" s="25"/>
      <c r="BQC501" s="25"/>
      <c r="BQD501" s="25"/>
      <c r="BQE501" s="25"/>
      <c r="BQF501" s="25"/>
      <c r="BQG501" s="25"/>
      <c r="BQH501" s="25"/>
      <c r="BQI501" s="25"/>
      <c r="BQJ501" s="25"/>
      <c r="BQK501" s="25"/>
      <c r="BQL501" s="25"/>
      <c r="BQM501" s="25"/>
      <c r="BQN501" s="25"/>
      <c r="BQO501" s="25"/>
      <c r="BQP501" s="25"/>
      <c r="BQQ501" s="25"/>
      <c r="BQR501" s="25"/>
      <c r="BQS501" s="25"/>
      <c r="BQT501" s="25"/>
      <c r="BQU501" s="25"/>
      <c r="BQV501" s="25"/>
      <c r="BQW501" s="25"/>
      <c r="BQX501" s="25"/>
      <c r="BQY501" s="25"/>
      <c r="BQZ501" s="25"/>
      <c r="BRA501" s="25"/>
      <c r="BRB501" s="25"/>
      <c r="BRC501" s="25"/>
      <c r="BRD501" s="25"/>
      <c r="BRE501" s="25"/>
      <c r="BRF501" s="25"/>
      <c r="BRG501" s="25"/>
      <c r="BRH501" s="25"/>
      <c r="BRI501" s="25"/>
      <c r="BRJ501" s="25"/>
      <c r="BRK501" s="25"/>
      <c r="BRL501" s="25"/>
      <c r="BRM501" s="25"/>
      <c r="BRN501" s="25"/>
      <c r="BRO501" s="25"/>
      <c r="BRP501" s="25"/>
      <c r="BRQ501" s="25"/>
      <c r="BRR501" s="25"/>
      <c r="BRS501" s="25"/>
      <c r="BRT501" s="25"/>
      <c r="BRU501" s="25"/>
      <c r="BRV501" s="25"/>
      <c r="BRW501" s="25"/>
      <c r="BRX501" s="25"/>
      <c r="BRY501" s="25"/>
      <c r="BRZ501" s="25"/>
      <c r="BSA501" s="25"/>
      <c r="BSB501" s="25"/>
      <c r="BSC501" s="25"/>
      <c r="BSD501" s="25"/>
      <c r="BSE501" s="25"/>
      <c r="BSF501" s="25"/>
      <c r="BSG501" s="25"/>
      <c r="BSH501" s="25"/>
      <c r="BSI501" s="25"/>
      <c r="BSJ501" s="25"/>
      <c r="BSK501" s="25"/>
      <c r="BSL501" s="25"/>
      <c r="BSM501" s="25"/>
      <c r="BSN501" s="25"/>
      <c r="BSO501" s="25"/>
      <c r="BSP501" s="25"/>
      <c r="BSQ501" s="25"/>
      <c r="BSR501" s="25"/>
      <c r="BSS501" s="25"/>
      <c r="BST501" s="25"/>
      <c r="BSU501" s="25"/>
      <c r="BSV501" s="25"/>
      <c r="BSW501" s="25"/>
      <c r="BSX501" s="25"/>
      <c r="BSY501" s="25"/>
      <c r="BSZ501" s="25"/>
      <c r="BTA501" s="25"/>
      <c r="BTB501" s="25"/>
      <c r="BTC501" s="25"/>
      <c r="BTD501" s="25"/>
      <c r="BTE501" s="25"/>
      <c r="BTF501" s="25"/>
      <c r="BTG501" s="25"/>
      <c r="BTH501" s="25"/>
      <c r="BTI501" s="25"/>
      <c r="BTJ501" s="25"/>
      <c r="BTK501" s="25"/>
      <c r="BTL501" s="25"/>
      <c r="BTM501" s="25"/>
      <c r="BTN501" s="25"/>
      <c r="BTO501" s="25"/>
      <c r="BTP501" s="25"/>
      <c r="BTQ501" s="25"/>
      <c r="BTR501" s="25"/>
      <c r="BTS501" s="25"/>
      <c r="BTT501" s="25"/>
      <c r="BTU501" s="25"/>
      <c r="BTV501" s="25"/>
      <c r="BTW501" s="25"/>
      <c r="BTX501" s="25"/>
      <c r="BTY501" s="25"/>
      <c r="BTZ501" s="25"/>
      <c r="BUA501" s="25"/>
      <c r="BUB501" s="25"/>
      <c r="BUC501" s="25"/>
      <c r="BUD501" s="25"/>
      <c r="BUE501" s="25"/>
      <c r="BUF501" s="25"/>
      <c r="BUG501" s="25"/>
      <c r="BUH501" s="25"/>
      <c r="BUI501" s="25"/>
      <c r="BUJ501" s="25"/>
      <c r="BUK501" s="25"/>
      <c r="BUL501" s="25"/>
      <c r="BUM501" s="25"/>
      <c r="BUN501" s="25"/>
      <c r="BUO501" s="25"/>
      <c r="BUP501" s="25"/>
      <c r="BUQ501" s="25"/>
      <c r="BUR501" s="25"/>
      <c r="BUS501" s="25"/>
      <c r="BUT501" s="25"/>
      <c r="BUU501" s="25"/>
      <c r="BUV501" s="25"/>
      <c r="BUW501" s="25"/>
      <c r="BUX501" s="25"/>
      <c r="BUY501" s="25"/>
      <c r="BUZ501" s="25"/>
      <c r="BVA501" s="25"/>
      <c r="BVB501" s="25"/>
      <c r="BVC501" s="25"/>
      <c r="BVD501" s="25"/>
      <c r="BVE501" s="25"/>
      <c r="BVF501" s="25"/>
      <c r="BVG501" s="25"/>
      <c r="BVH501" s="25"/>
      <c r="BVI501" s="25"/>
      <c r="BVJ501" s="25"/>
      <c r="BVK501" s="25"/>
      <c r="BVL501" s="25"/>
      <c r="BVM501" s="25"/>
      <c r="BVN501" s="25"/>
      <c r="BVO501" s="25"/>
      <c r="BVP501" s="25"/>
      <c r="BVQ501" s="25"/>
      <c r="BVR501" s="25"/>
      <c r="BVS501" s="25"/>
      <c r="BVT501" s="25"/>
      <c r="BVU501" s="25"/>
      <c r="BVV501" s="25"/>
      <c r="BVW501" s="25"/>
      <c r="BVX501" s="25"/>
      <c r="BVY501" s="25"/>
      <c r="BVZ501" s="25"/>
      <c r="BWA501" s="25"/>
      <c r="BWB501" s="25"/>
      <c r="BWC501" s="25"/>
      <c r="BWD501" s="25"/>
      <c r="BWE501" s="25"/>
      <c r="BWF501" s="25"/>
      <c r="BWG501" s="25"/>
      <c r="BWH501" s="25"/>
      <c r="BWI501" s="25"/>
      <c r="BWJ501" s="25"/>
      <c r="BWK501" s="25"/>
      <c r="BWL501" s="25"/>
      <c r="BWM501" s="25"/>
      <c r="BWN501" s="25"/>
      <c r="BWO501" s="25"/>
      <c r="BWP501" s="25"/>
      <c r="BWQ501" s="25"/>
      <c r="BWR501" s="25"/>
      <c r="BWS501" s="25"/>
      <c r="BWT501" s="25"/>
      <c r="BWU501" s="25"/>
      <c r="BWV501" s="25"/>
      <c r="BWW501" s="25"/>
      <c r="BWX501" s="25"/>
      <c r="BWY501" s="25"/>
      <c r="BWZ501" s="25"/>
      <c r="BXA501" s="25"/>
      <c r="BXB501" s="25"/>
      <c r="BXC501" s="25"/>
      <c r="BXD501" s="25"/>
      <c r="BXE501" s="25"/>
      <c r="BXF501" s="25"/>
      <c r="BXG501" s="25"/>
      <c r="BXH501" s="25"/>
      <c r="BXI501" s="25"/>
      <c r="BXJ501" s="25"/>
      <c r="BXK501" s="25"/>
      <c r="BXL501" s="25"/>
      <c r="BXM501" s="25"/>
      <c r="BXN501" s="25"/>
      <c r="BXO501" s="25"/>
      <c r="BXP501" s="25"/>
      <c r="BXQ501" s="25"/>
      <c r="BXR501" s="25"/>
      <c r="BXS501" s="25"/>
      <c r="BXT501" s="25"/>
      <c r="BXU501" s="25"/>
      <c r="BXV501" s="25"/>
      <c r="BXW501" s="25"/>
      <c r="BXX501" s="25"/>
      <c r="BXY501" s="25"/>
      <c r="BXZ501" s="25"/>
      <c r="BYA501" s="25"/>
      <c r="BYB501" s="25"/>
      <c r="BYC501" s="25"/>
      <c r="BYD501" s="25"/>
      <c r="BYE501" s="25"/>
      <c r="BYF501" s="25"/>
      <c r="BYG501" s="25"/>
      <c r="BYH501" s="25"/>
      <c r="BYI501" s="25"/>
      <c r="BYJ501" s="25"/>
      <c r="BYK501" s="25"/>
      <c r="BYL501" s="25"/>
      <c r="BYM501" s="25"/>
      <c r="BYN501" s="25"/>
      <c r="BYO501" s="25"/>
      <c r="BYP501" s="25"/>
      <c r="BYQ501" s="25"/>
      <c r="BYR501" s="25"/>
      <c r="BYS501" s="25"/>
      <c r="BYT501" s="25"/>
      <c r="BYU501" s="25"/>
      <c r="BYV501" s="25"/>
      <c r="BYW501" s="25"/>
      <c r="BYX501" s="25"/>
      <c r="BYY501" s="25"/>
      <c r="BYZ501" s="25"/>
      <c r="BZA501" s="25"/>
      <c r="BZB501" s="25"/>
      <c r="BZC501" s="25"/>
      <c r="BZD501" s="25"/>
      <c r="BZE501" s="25"/>
      <c r="BZF501" s="25"/>
      <c r="BZG501" s="25"/>
      <c r="BZH501" s="25"/>
      <c r="BZI501" s="25"/>
      <c r="BZJ501" s="25"/>
      <c r="BZK501" s="25"/>
      <c r="BZL501" s="25"/>
      <c r="BZM501" s="25"/>
      <c r="BZN501" s="25"/>
      <c r="BZO501" s="25"/>
      <c r="BZP501" s="25"/>
      <c r="BZQ501" s="25"/>
      <c r="BZR501" s="25"/>
      <c r="BZS501" s="25"/>
      <c r="BZT501" s="25"/>
      <c r="BZU501" s="25"/>
      <c r="BZV501" s="25"/>
      <c r="BZW501" s="25"/>
      <c r="BZX501" s="25"/>
      <c r="BZY501" s="25"/>
      <c r="BZZ501" s="25"/>
      <c r="CAA501" s="25"/>
      <c r="CAB501" s="25"/>
      <c r="CAC501" s="25"/>
      <c r="CAD501" s="25"/>
      <c r="CAE501" s="25"/>
      <c r="CAF501" s="25"/>
      <c r="CAG501" s="25"/>
      <c r="CAH501" s="25"/>
      <c r="CAI501" s="25"/>
      <c r="CAJ501" s="25"/>
      <c r="CAK501" s="25"/>
      <c r="CAL501" s="25"/>
      <c r="CAM501" s="25"/>
      <c r="CAN501" s="25"/>
      <c r="CAO501" s="25"/>
      <c r="CAP501" s="25"/>
      <c r="CAQ501" s="25"/>
      <c r="CAR501" s="25"/>
      <c r="CAS501" s="25"/>
      <c r="CAT501" s="25"/>
      <c r="CAU501" s="25"/>
      <c r="CAV501" s="25"/>
      <c r="CAW501" s="25"/>
      <c r="CAX501" s="25"/>
      <c r="CAY501" s="25"/>
      <c r="CAZ501" s="25"/>
      <c r="CBA501" s="25"/>
      <c r="CBB501" s="25"/>
      <c r="CBC501" s="25"/>
      <c r="CBD501" s="25"/>
      <c r="CBE501" s="25"/>
      <c r="CBF501" s="25"/>
      <c r="CBG501" s="25"/>
      <c r="CBH501" s="25"/>
      <c r="CBI501" s="25"/>
      <c r="CBJ501" s="25"/>
      <c r="CBK501" s="25"/>
      <c r="CBL501" s="25"/>
      <c r="CBM501" s="25"/>
      <c r="CBN501" s="25"/>
      <c r="CBO501" s="25"/>
      <c r="CBP501" s="25"/>
      <c r="CBQ501" s="25"/>
      <c r="CBR501" s="25"/>
      <c r="CBS501" s="25"/>
      <c r="CBT501" s="25"/>
      <c r="CBU501" s="25"/>
      <c r="CBV501" s="25"/>
      <c r="CBW501" s="25"/>
      <c r="CBX501" s="25"/>
      <c r="CBY501" s="25"/>
      <c r="CBZ501" s="25"/>
      <c r="CCA501" s="25"/>
      <c r="CCB501" s="25"/>
      <c r="CCC501" s="25"/>
      <c r="CCD501" s="25"/>
      <c r="CCE501" s="25"/>
      <c r="CCF501" s="25"/>
      <c r="CCG501" s="25"/>
      <c r="CCH501" s="25"/>
      <c r="CCI501" s="25"/>
      <c r="CCJ501" s="25"/>
      <c r="CCK501" s="25"/>
      <c r="CCL501" s="25"/>
      <c r="CCM501" s="25"/>
      <c r="CCN501" s="25"/>
      <c r="CCO501" s="25"/>
      <c r="CCP501" s="25"/>
      <c r="CCQ501" s="25"/>
      <c r="CCR501" s="25"/>
      <c r="CCS501" s="25"/>
      <c r="CCT501" s="25"/>
      <c r="CCU501" s="25"/>
      <c r="CCV501" s="25"/>
      <c r="CCW501" s="25"/>
      <c r="CCX501" s="25"/>
      <c r="CCY501" s="25"/>
      <c r="CCZ501" s="25"/>
      <c r="CDA501" s="25"/>
      <c r="CDB501" s="25"/>
      <c r="CDC501" s="25"/>
      <c r="CDD501" s="25"/>
      <c r="CDE501" s="25"/>
      <c r="CDF501" s="25"/>
      <c r="CDG501" s="25"/>
      <c r="CDH501" s="25"/>
      <c r="CDI501" s="25"/>
      <c r="CDJ501" s="25"/>
      <c r="CDK501" s="25"/>
      <c r="CDL501" s="25"/>
      <c r="CDM501" s="25"/>
      <c r="CDN501" s="25"/>
      <c r="CDO501" s="25"/>
      <c r="CDP501" s="25"/>
      <c r="CDQ501" s="25"/>
      <c r="CDR501" s="25"/>
      <c r="CDS501" s="25"/>
      <c r="CDT501" s="25"/>
      <c r="CDU501" s="25"/>
      <c r="CDV501" s="25"/>
      <c r="CDW501" s="25"/>
      <c r="CDX501" s="25"/>
      <c r="CDY501" s="25"/>
      <c r="CDZ501" s="25"/>
      <c r="CEA501" s="25"/>
      <c r="CEB501" s="25"/>
      <c r="CEC501" s="25"/>
      <c r="CED501" s="25"/>
      <c r="CEE501" s="25"/>
      <c r="CEF501" s="25"/>
      <c r="CEG501" s="25"/>
      <c r="CEH501" s="25"/>
      <c r="CEI501" s="25"/>
      <c r="CEJ501" s="25"/>
      <c r="CEK501" s="25"/>
      <c r="CEL501" s="25"/>
      <c r="CEM501" s="25"/>
      <c r="CEN501" s="25"/>
      <c r="CEO501" s="25"/>
      <c r="CEP501" s="25"/>
      <c r="CEQ501" s="25"/>
      <c r="CER501" s="25"/>
      <c r="CES501" s="25"/>
      <c r="CET501" s="25"/>
      <c r="CEU501" s="25"/>
      <c r="CEV501" s="25"/>
      <c r="CEW501" s="25"/>
      <c r="CEX501" s="25"/>
      <c r="CEY501" s="25"/>
      <c r="CEZ501" s="25"/>
      <c r="CFA501" s="25"/>
      <c r="CFB501" s="25"/>
      <c r="CFC501" s="25"/>
      <c r="CFD501" s="25"/>
      <c r="CFE501" s="25"/>
      <c r="CFF501" s="25"/>
      <c r="CFG501" s="25"/>
      <c r="CFH501" s="25"/>
      <c r="CFI501" s="25"/>
      <c r="CFJ501" s="25"/>
      <c r="CFK501" s="25"/>
      <c r="CFL501" s="25"/>
      <c r="CFM501" s="25"/>
      <c r="CFN501" s="25"/>
      <c r="CFO501" s="25"/>
      <c r="CFP501" s="25"/>
      <c r="CFQ501" s="25"/>
      <c r="CFR501" s="25"/>
      <c r="CFS501" s="25"/>
      <c r="CFT501" s="25"/>
      <c r="CFU501" s="25"/>
      <c r="CFV501" s="25"/>
      <c r="CFW501" s="25"/>
      <c r="CFX501" s="25"/>
      <c r="CFY501" s="25"/>
      <c r="CFZ501" s="25"/>
      <c r="CGA501" s="25"/>
      <c r="CGB501" s="25"/>
      <c r="CGC501" s="25"/>
      <c r="CGD501" s="25"/>
      <c r="CGE501" s="25"/>
      <c r="CGF501" s="25"/>
      <c r="CGG501" s="25"/>
      <c r="CGH501" s="25"/>
      <c r="CGI501" s="25"/>
      <c r="CGJ501" s="25"/>
      <c r="CGK501" s="25"/>
      <c r="CGL501" s="25"/>
      <c r="CGM501" s="25"/>
      <c r="CGN501" s="25"/>
      <c r="CGO501" s="25"/>
      <c r="CGP501" s="25"/>
      <c r="CGQ501" s="25"/>
      <c r="CGR501" s="25"/>
      <c r="CGS501" s="25"/>
      <c r="CGT501" s="25"/>
      <c r="CGU501" s="25"/>
      <c r="CGV501" s="25"/>
      <c r="CGW501" s="25"/>
      <c r="CGX501" s="25"/>
      <c r="CGY501" s="25"/>
      <c r="CGZ501" s="25"/>
      <c r="CHA501" s="25"/>
      <c r="CHB501" s="25"/>
      <c r="CHC501" s="25"/>
      <c r="CHD501" s="25"/>
      <c r="CHE501" s="25"/>
      <c r="CHF501" s="25"/>
      <c r="CHG501" s="25"/>
      <c r="CHH501" s="25"/>
      <c r="CHI501" s="25"/>
      <c r="CHJ501" s="25"/>
      <c r="CHK501" s="25"/>
      <c r="CHL501" s="25"/>
      <c r="CHM501" s="25"/>
      <c r="CHN501" s="25"/>
      <c r="CHO501" s="25"/>
      <c r="CHP501" s="25"/>
      <c r="CHQ501" s="25"/>
      <c r="CHR501" s="25"/>
      <c r="CHS501" s="25"/>
      <c r="CHT501" s="25"/>
      <c r="CHU501" s="25"/>
      <c r="CHV501" s="25"/>
      <c r="CHW501" s="25"/>
      <c r="CHX501" s="25"/>
      <c r="CHY501" s="25"/>
      <c r="CHZ501" s="25"/>
      <c r="CIA501" s="25"/>
      <c r="CIB501" s="25"/>
      <c r="CIC501" s="25"/>
      <c r="CID501" s="25"/>
      <c r="CIE501" s="25"/>
      <c r="CIF501" s="25"/>
      <c r="CIG501" s="25"/>
      <c r="CIH501" s="25"/>
      <c r="CII501" s="25"/>
      <c r="CIJ501" s="25"/>
      <c r="CIK501" s="25"/>
      <c r="CIL501" s="25"/>
      <c r="CIM501" s="25"/>
      <c r="CIN501" s="25"/>
      <c r="CIO501" s="25"/>
      <c r="CIP501" s="25"/>
      <c r="CIQ501" s="25"/>
      <c r="CIR501" s="25"/>
      <c r="CIS501" s="25"/>
      <c r="CIT501" s="25"/>
      <c r="CIU501" s="25"/>
      <c r="CIV501" s="25"/>
      <c r="CIW501" s="25"/>
      <c r="CIX501" s="25"/>
      <c r="CIY501" s="25"/>
      <c r="CIZ501" s="25"/>
      <c r="CJA501" s="25"/>
      <c r="CJB501" s="25"/>
      <c r="CJC501" s="25"/>
      <c r="CJD501" s="25"/>
      <c r="CJE501" s="25"/>
      <c r="CJF501" s="25"/>
      <c r="CJG501" s="25"/>
      <c r="CJH501" s="25"/>
      <c r="CJI501" s="25"/>
      <c r="CJJ501" s="25"/>
      <c r="CJK501" s="25"/>
      <c r="CJL501" s="25"/>
      <c r="CJM501" s="25"/>
      <c r="CJN501" s="25"/>
      <c r="CJO501" s="25"/>
      <c r="CJP501" s="25"/>
      <c r="CJQ501" s="25"/>
      <c r="CJR501" s="25"/>
      <c r="CJS501" s="25"/>
      <c r="CJT501" s="25"/>
      <c r="CJU501" s="25"/>
      <c r="CJV501" s="25"/>
      <c r="CJW501" s="25"/>
      <c r="CJX501" s="25"/>
      <c r="CJY501" s="25"/>
      <c r="CJZ501" s="25"/>
      <c r="CKA501" s="25"/>
      <c r="CKB501" s="25"/>
      <c r="CKC501" s="25"/>
      <c r="CKD501" s="25"/>
      <c r="CKE501" s="25"/>
      <c r="CKF501" s="25"/>
      <c r="CKG501" s="25"/>
      <c r="CKH501" s="25"/>
      <c r="CKI501" s="25"/>
      <c r="CKJ501" s="25"/>
      <c r="CKK501" s="25"/>
      <c r="CKL501" s="25"/>
      <c r="CKM501" s="25"/>
      <c r="CKN501" s="25"/>
      <c r="CKO501" s="25"/>
      <c r="CKP501" s="25"/>
      <c r="CKQ501" s="25"/>
      <c r="CKR501" s="25"/>
      <c r="CKS501" s="25"/>
      <c r="CKT501" s="25"/>
      <c r="CKU501" s="25"/>
      <c r="CKV501" s="25"/>
      <c r="CKW501" s="25"/>
      <c r="CKX501" s="25"/>
      <c r="CKY501" s="25"/>
      <c r="CKZ501" s="25"/>
      <c r="CLA501" s="25"/>
      <c r="CLB501" s="25"/>
      <c r="CLC501" s="25"/>
      <c r="CLD501" s="25"/>
      <c r="CLE501" s="25"/>
      <c r="CLF501" s="25"/>
      <c r="CLG501" s="25"/>
      <c r="CLH501" s="25"/>
      <c r="CLI501" s="25"/>
      <c r="CLJ501" s="25"/>
      <c r="CLK501" s="25"/>
      <c r="CLL501" s="25"/>
      <c r="CLM501" s="25"/>
      <c r="CLN501" s="25"/>
      <c r="CLO501" s="25"/>
      <c r="CLP501" s="25"/>
      <c r="CLQ501" s="25"/>
      <c r="CLR501" s="25"/>
      <c r="CLS501" s="25"/>
      <c r="CLT501" s="25"/>
      <c r="CLU501" s="25"/>
      <c r="CLV501" s="25"/>
      <c r="CLW501" s="25"/>
      <c r="CLX501" s="25"/>
      <c r="CLY501" s="25"/>
      <c r="CLZ501" s="25"/>
      <c r="CMA501" s="25"/>
      <c r="CMB501" s="25"/>
      <c r="CMC501" s="25"/>
      <c r="CMD501" s="25"/>
      <c r="CME501" s="25"/>
      <c r="CMF501" s="25"/>
      <c r="CMG501" s="25"/>
      <c r="CMH501" s="25"/>
      <c r="CMI501" s="25"/>
      <c r="CMJ501" s="25"/>
      <c r="CMK501" s="25"/>
      <c r="CML501" s="25"/>
      <c r="CMM501" s="25"/>
      <c r="CMN501" s="25"/>
      <c r="CMO501" s="25"/>
      <c r="CMP501" s="25"/>
      <c r="CMQ501" s="25"/>
      <c r="CMR501" s="25"/>
      <c r="CMS501" s="25"/>
      <c r="CMT501" s="25"/>
      <c r="CMU501" s="25"/>
      <c r="CMV501" s="25"/>
      <c r="CMW501" s="25"/>
      <c r="CMX501" s="25"/>
      <c r="CMY501" s="25"/>
      <c r="CMZ501" s="25"/>
      <c r="CNA501" s="25"/>
      <c r="CNB501" s="25"/>
      <c r="CNC501" s="25"/>
      <c r="CND501" s="25"/>
      <c r="CNE501" s="25"/>
      <c r="CNF501" s="25"/>
      <c r="CNG501" s="25"/>
      <c r="CNH501" s="25"/>
      <c r="CNI501" s="25"/>
      <c r="CNJ501" s="25"/>
      <c r="CNK501" s="25"/>
      <c r="CNL501" s="25"/>
      <c r="CNM501" s="25"/>
      <c r="CNN501" s="25"/>
      <c r="CNO501" s="25"/>
      <c r="CNP501" s="25"/>
      <c r="CNQ501" s="25"/>
      <c r="CNR501" s="25"/>
      <c r="CNS501" s="25"/>
      <c r="CNT501" s="25"/>
      <c r="CNU501" s="25"/>
      <c r="CNV501" s="25"/>
      <c r="CNW501" s="25"/>
      <c r="CNX501" s="25"/>
      <c r="CNY501" s="25"/>
      <c r="CNZ501" s="25"/>
      <c r="COA501" s="25"/>
      <c r="COB501" s="25"/>
      <c r="COC501" s="25"/>
      <c r="COD501" s="25"/>
      <c r="COE501" s="25"/>
      <c r="COF501" s="25"/>
      <c r="COG501" s="25"/>
      <c r="COH501" s="25"/>
      <c r="COI501" s="25"/>
      <c r="COJ501" s="25"/>
      <c r="COK501" s="25"/>
      <c r="COL501" s="25"/>
      <c r="COM501" s="25"/>
      <c r="CON501" s="25"/>
      <c r="COO501" s="25"/>
      <c r="COP501" s="25"/>
      <c r="COQ501" s="25"/>
      <c r="COR501" s="25"/>
      <c r="COS501" s="25"/>
      <c r="COT501" s="25"/>
      <c r="COU501" s="25"/>
      <c r="COV501" s="25"/>
      <c r="COW501" s="25"/>
      <c r="COX501" s="25"/>
      <c r="COY501" s="25"/>
      <c r="COZ501" s="25"/>
      <c r="CPA501" s="25"/>
      <c r="CPB501" s="25"/>
      <c r="CPC501" s="25"/>
      <c r="CPD501" s="25"/>
      <c r="CPE501" s="25"/>
      <c r="CPF501" s="25"/>
      <c r="CPG501" s="25"/>
      <c r="CPH501" s="25"/>
      <c r="CPI501" s="25"/>
      <c r="CPJ501" s="25"/>
      <c r="CPK501" s="25"/>
      <c r="CPL501" s="25"/>
      <c r="CPM501" s="25"/>
      <c r="CPN501" s="25"/>
      <c r="CPO501" s="25"/>
      <c r="CPP501" s="25"/>
      <c r="CPQ501" s="25"/>
      <c r="CPR501" s="25"/>
      <c r="CPS501" s="25"/>
      <c r="CPT501" s="25"/>
      <c r="CPU501" s="25"/>
      <c r="CPV501" s="25"/>
      <c r="CPW501" s="25"/>
      <c r="CPX501" s="25"/>
      <c r="CPY501" s="25"/>
      <c r="CPZ501" s="25"/>
      <c r="CQA501" s="25"/>
      <c r="CQB501" s="25"/>
      <c r="CQC501" s="25"/>
      <c r="CQD501" s="25"/>
      <c r="CQE501" s="25"/>
      <c r="CQF501" s="25"/>
      <c r="CQG501" s="25"/>
      <c r="CQH501" s="25"/>
      <c r="CQI501" s="25"/>
      <c r="CQJ501" s="25"/>
      <c r="CQK501" s="25"/>
      <c r="CQL501" s="25"/>
      <c r="CQM501" s="25"/>
      <c r="CQN501" s="25"/>
      <c r="CQO501" s="25"/>
      <c r="CQP501" s="25"/>
      <c r="CQQ501" s="25"/>
      <c r="CQR501" s="25"/>
      <c r="CQS501" s="25"/>
      <c r="CQT501" s="25"/>
      <c r="CQU501" s="25"/>
      <c r="CQV501" s="25"/>
      <c r="CQW501" s="25"/>
      <c r="CQX501" s="25"/>
      <c r="CQY501" s="25"/>
      <c r="CQZ501" s="25"/>
      <c r="CRA501" s="25"/>
      <c r="CRB501" s="25"/>
      <c r="CRC501" s="25"/>
      <c r="CRD501" s="25"/>
      <c r="CRE501" s="25"/>
      <c r="CRF501" s="25"/>
      <c r="CRG501" s="25"/>
      <c r="CRH501" s="25"/>
      <c r="CRI501" s="25"/>
      <c r="CRJ501" s="25"/>
      <c r="CRK501" s="25"/>
      <c r="CRL501" s="25"/>
      <c r="CRM501" s="25"/>
      <c r="CRN501" s="25"/>
      <c r="CRO501" s="25"/>
      <c r="CRP501" s="25"/>
      <c r="CRQ501" s="25"/>
      <c r="CRR501" s="25"/>
      <c r="CRS501" s="25"/>
      <c r="CRT501" s="25"/>
      <c r="CRU501" s="25"/>
      <c r="CRV501" s="25"/>
      <c r="CRW501" s="25"/>
      <c r="CRX501" s="25"/>
      <c r="CRY501" s="25"/>
      <c r="CRZ501" s="25"/>
      <c r="CSA501" s="25"/>
      <c r="CSB501" s="25"/>
      <c r="CSC501" s="25"/>
      <c r="CSD501" s="25"/>
      <c r="CSE501" s="25"/>
      <c r="CSF501" s="25"/>
      <c r="CSG501" s="25"/>
      <c r="CSH501" s="25"/>
      <c r="CSI501" s="25"/>
      <c r="CSJ501" s="25"/>
      <c r="CSK501" s="25"/>
      <c r="CSL501" s="25"/>
      <c r="CSM501" s="25"/>
      <c r="CSN501" s="25"/>
      <c r="CSO501" s="25"/>
      <c r="CSP501" s="25"/>
      <c r="CSQ501" s="25"/>
      <c r="CSR501" s="25"/>
      <c r="CSS501" s="25"/>
      <c r="CST501" s="25"/>
      <c r="CSU501" s="25"/>
      <c r="CSV501" s="25"/>
      <c r="CSW501" s="25"/>
      <c r="CSX501" s="25"/>
      <c r="CSY501" s="25"/>
      <c r="CSZ501" s="25"/>
      <c r="CTA501" s="25"/>
      <c r="CTB501" s="25"/>
      <c r="CTC501" s="25"/>
      <c r="CTD501" s="25"/>
      <c r="CTE501" s="25"/>
      <c r="CTF501" s="25"/>
      <c r="CTG501" s="25"/>
      <c r="CTH501" s="25"/>
      <c r="CTI501" s="25"/>
      <c r="CTJ501" s="25"/>
      <c r="CTK501" s="25"/>
      <c r="CTL501" s="25"/>
      <c r="CTM501" s="25"/>
      <c r="CTN501" s="25"/>
      <c r="CTO501" s="25"/>
      <c r="CTP501" s="25"/>
      <c r="CTQ501" s="25"/>
      <c r="CTR501" s="25"/>
      <c r="CTS501" s="25"/>
      <c r="CTT501" s="25"/>
      <c r="CTU501" s="25"/>
      <c r="CTV501" s="25"/>
      <c r="CTW501" s="25"/>
      <c r="CTX501" s="25"/>
      <c r="CTY501" s="25"/>
      <c r="CTZ501" s="25"/>
      <c r="CUA501" s="25"/>
      <c r="CUB501" s="25"/>
      <c r="CUC501" s="25"/>
      <c r="CUD501" s="25"/>
      <c r="CUE501" s="25"/>
      <c r="CUF501" s="25"/>
      <c r="CUG501" s="25"/>
      <c r="CUH501" s="25"/>
      <c r="CUI501" s="25"/>
      <c r="CUJ501" s="25"/>
      <c r="CUK501" s="25"/>
      <c r="CUL501" s="25"/>
      <c r="CUM501" s="25"/>
      <c r="CUN501" s="25"/>
      <c r="CUO501" s="25"/>
      <c r="CUP501" s="25"/>
      <c r="CUQ501" s="25"/>
      <c r="CUR501" s="25"/>
      <c r="CUS501" s="25"/>
      <c r="CUT501" s="25"/>
      <c r="CUU501" s="25"/>
      <c r="CUV501" s="25"/>
      <c r="CUW501" s="25"/>
      <c r="CUX501" s="25"/>
      <c r="CUY501" s="25"/>
      <c r="CUZ501" s="25"/>
      <c r="CVA501" s="25"/>
      <c r="CVB501" s="25"/>
      <c r="CVC501" s="25"/>
      <c r="CVD501" s="25"/>
      <c r="CVE501" s="25"/>
      <c r="CVF501" s="25"/>
      <c r="CVG501" s="25"/>
      <c r="CVH501" s="25"/>
      <c r="CVI501" s="25"/>
      <c r="CVJ501" s="25"/>
      <c r="CVK501" s="25"/>
      <c r="CVL501" s="25"/>
      <c r="CVM501" s="25"/>
      <c r="CVN501" s="25"/>
      <c r="CVO501" s="25"/>
      <c r="CVP501" s="25"/>
      <c r="CVQ501" s="25"/>
      <c r="CVR501" s="25"/>
      <c r="CVS501" s="25"/>
      <c r="CVT501" s="25"/>
      <c r="CVU501" s="25"/>
      <c r="CVV501" s="25"/>
      <c r="CVW501" s="25"/>
      <c r="CVX501" s="25"/>
      <c r="CVY501" s="25"/>
      <c r="CVZ501" s="25"/>
      <c r="CWA501" s="25"/>
      <c r="CWB501" s="25"/>
      <c r="CWC501" s="25"/>
      <c r="CWD501" s="25"/>
      <c r="CWE501" s="25"/>
      <c r="CWF501" s="25"/>
      <c r="CWG501" s="25"/>
      <c r="CWH501" s="25"/>
      <c r="CWI501" s="25"/>
      <c r="CWJ501" s="25"/>
      <c r="CWK501" s="25"/>
      <c r="CWL501" s="25"/>
      <c r="CWM501" s="25"/>
      <c r="CWN501" s="25"/>
      <c r="CWO501" s="25"/>
      <c r="CWP501" s="25"/>
      <c r="CWQ501" s="25"/>
      <c r="CWR501" s="25"/>
      <c r="CWS501" s="25"/>
      <c r="CWT501" s="25"/>
      <c r="CWU501" s="25"/>
      <c r="CWV501" s="25"/>
      <c r="CWW501" s="25"/>
      <c r="CWX501" s="25"/>
      <c r="CWY501" s="25"/>
      <c r="CWZ501" s="25"/>
      <c r="CXA501" s="25"/>
      <c r="CXB501" s="25"/>
      <c r="CXC501" s="25"/>
      <c r="CXD501" s="25"/>
      <c r="CXE501" s="25"/>
      <c r="CXF501" s="25"/>
      <c r="CXG501" s="25"/>
      <c r="CXH501" s="25"/>
      <c r="CXI501" s="25"/>
      <c r="CXJ501" s="25"/>
      <c r="CXK501" s="25"/>
      <c r="CXL501" s="25"/>
      <c r="CXM501" s="25"/>
      <c r="CXN501" s="25"/>
      <c r="CXO501" s="25"/>
      <c r="CXP501" s="25"/>
      <c r="CXQ501" s="25"/>
      <c r="CXR501" s="25"/>
      <c r="CXS501" s="25"/>
      <c r="CXT501" s="25"/>
      <c r="CXU501" s="25"/>
      <c r="CXV501" s="25"/>
      <c r="CXW501" s="25"/>
      <c r="CXX501" s="25"/>
      <c r="CXY501" s="25"/>
      <c r="CXZ501" s="25"/>
      <c r="CYA501" s="25"/>
      <c r="CYB501" s="25"/>
      <c r="CYC501" s="25"/>
      <c r="CYD501" s="25"/>
      <c r="CYE501" s="25"/>
      <c r="CYF501" s="25"/>
      <c r="CYG501" s="25"/>
      <c r="CYH501" s="25"/>
      <c r="CYI501" s="25"/>
      <c r="CYJ501" s="25"/>
      <c r="CYK501" s="25"/>
      <c r="CYL501" s="25"/>
      <c r="CYM501" s="25"/>
      <c r="CYN501" s="25"/>
      <c r="CYO501" s="25"/>
      <c r="CYP501" s="25"/>
      <c r="CYQ501" s="25"/>
      <c r="CYR501" s="25"/>
      <c r="CYS501" s="25"/>
      <c r="CYT501" s="25"/>
      <c r="CYU501" s="25"/>
      <c r="CYV501" s="25"/>
      <c r="CYW501" s="25"/>
      <c r="CYX501" s="25"/>
      <c r="CYY501" s="25"/>
      <c r="CYZ501" s="25"/>
      <c r="CZA501" s="25"/>
      <c r="CZB501" s="25"/>
      <c r="CZC501" s="25"/>
      <c r="CZD501" s="25"/>
      <c r="CZE501" s="25"/>
      <c r="CZF501" s="25"/>
      <c r="CZG501" s="25"/>
      <c r="CZH501" s="25"/>
      <c r="CZI501" s="25"/>
      <c r="CZJ501" s="25"/>
      <c r="CZK501" s="25"/>
      <c r="CZL501" s="25"/>
      <c r="CZM501" s="25"/>
      <c r="CZN501" s="25"/>
      <c r="CZO501" s="25"/>
      <c r="CZP501" s="25"/>
      <c r="CZQ501" s="25"/>
      <c r="CZR501" s="25"/>
      <c r="CZS501" s="25"/>
      <c r="CZT501" s="25"/>
      <c r="CZU501" s="25"/>
      <c r="CZV501" s="25"/>
      <c r="CZW501" s="25"/>
      <c r="CZX501" s="25"/>
      <c r="CZY501" s="25"/>
      <c r="CZZ501" s="25"/>
      <c r="DAA501" s="25"/>
      <c r="DAB501" s="25"/>
      <c r="DAC501" s="25"/>
      <c r="DAD501" s="25"/>
      <c r="DAE501" s="25"/>
      <c r="DAF501" s="25"/>
      <c r="DAG501" s="25"/>
      <c r="DAH501" s="25"/>
      <c r="DAI501" s="25"/>
      <c r="DAJ501" s="25"/>
      <c r="DAK501" s="25"/>
      <c r="DAL501" s="25"/>
      <c r="DAM501" s="25"/>
      <c r="DAN501" s="25"/>
      <c r="DAO501" s="25"/>
      <c r="DAP501" s="25"/>
      <c r="DAQ501" s="25"/>
      <c r="DAR501" s="25"/>
      <c r="DAS501" s="25"/>
      <c r="DAT501" s="25"/>
      <c r="DAU501" s="25"/>
      <c r="DAV501" s="25"/>
      <c r="DAW501" s="25"/>
      <c r="DAX501" s="25"/>
      <c r="DAY501" s="25"/>
      <c r="DAZ501" s="25"/>
      <c r="DBA501" s="25"/>
      <c r="DBB501" s="25"/>
      <c r="DBC501" s="25"/>
      <c r="DBD501" s="25"/>
      <c r="DBE501" s="25"/>
      <c r="DBF501" s="25"/>
      <c r="DBG501" s="25"/>
      <c r="DBH501" s="25"/>
      <c r="DBI501" s="25"/>
      <c r="DBJ501" s="25"/>
      <c r="DBK501" s="25"/>
      <c r="DBL501" s="25"/>
      <c r="DBM501" s="25"/>
      <c r="DBN501" s="25"/>
      <c r="DBO501" s="25"/>
      <c r="DBP501" s="25"/>
      <c r="DBQ501" s="25"/>
      <c r="DBR501" s="25"/>
      <c r="DBS501" s="25"/>
      <c r="DBT501" s="25"/>
      <c r="DBU501" s="25"/>
      <c r="DBV501" s="25"/>
      <c r="DBW501" s="25"/>
      <c r="DBX501" s="25"/>
      <c r="DBY501" s="25"/>
      <c r="DBZ501" s="25"/>
      <c r="DCA501" s="25"/>
      <c r="DCB501" s="25"/>
      <c r="DCC501" s="25"/>
      <c r="DCD501" s="25"/>
      <c r="DCE501" s="25"/>
      <c r="DCF501" s="25"/>
      <c r="DCG501" s="25"/>
      <c r="DCH501" s="25"/>
      <c r="DCI501" s="25"/>
      <c r="DCJ501" s="25"/>
      <c r="DCK501" s="25"/>
      <c r="DCL501" s="25"/>
      <c r="DCM501" s="25"/>
      <c r="DCN501" s="25"/>
      <c r="DCO501" s="25"/>
      <c r="DCP501" s="25"/>
      <c r="DCQ501" s="25"/>
      <c r="DCR501" s="25"/>
      <c r="DCS501" s="25"/>
      <c r="DCT501" s="25"/>
      <c r="DCU501" s="25"/>
      <c r="DCV501" s="25"/>
      <c r="DCW501" s="25"/>
      <c r="DCX501" s="25"/>
      <c r="DCY501" s="25"/>
      <c r="DCZ501" s="25"/>
      <c r="DDA501" s="25"/>
      <c r="DDB501" s="25"/>
      <c r="DDC501" s="25"/>
      <c r="DDD501" s="25"/>
      <c r="DDE501" s="25"/>
      <c r="DDF501" s="25"/>
      <c r="DDG501" s="25"/>
      <c r="DDH501" s="25"/>
      <c r="DDI501" s="25"/>
      <c r="DDJ501" s="25"/>
      <c r="DDK501" s="25"/>
      <c r="DDL501" s="25"/>
      <c r="DDM501" s="25"/>
      <c r="DDN501" s="25"/>
      <c r="DDO501" s="25"/>
      <c r="DDP501" s="25"/>
      <c r="DDQ501" s="25"/>
      <c r="DDR501" s="25"/>
      <c r="DDS501" s="25"/>
      <c r="DDT501" s="25"/>
      <c r="DDU501" s="25"/>
      <c r="DDV501" s="25"/>
      <c r="DDW501" s="25"/>
      <c r="DDX501" s="25"/>
      <c r="DDY501" s="25"/>
      <c r="DDZ501" s="25"/>
      <c r="DEA501" s="25"/>
      <c r="DEB501" s="25"/>
      <c r="DEC501" s="25"/>
      <c r="DED501" s="25"/>
      <c r="DEE501" s="25"/>
      <c r="DEF501" s="25"/>
      <c r="DEG501" s="25"/>
      <c r="DEH501" s="25"/>
      <c r="DEI501" s="25"/>
      <c r="DEJ501" s="25"/>
      <c r="DEK501" s="25"/>
      <c r="DEL501" s="25"/>
      <c r="DEM501" s="25"/>
      <c r="DEN501" s="25"/>
      <c r="DEO501" s="25"/>
      <c r="DEP501" s="25"/>
      <c r="DEQ501" s="25"/>
      <c r="DER501" s="25"/>
      <c r="DES501" s="25"/>
      <c r="DET501" s="25"/>
      <c r="DEU501" s="25"/>
      <c r="DEV501" s="25"/>
      <c r="DEW501" s="25"/>
      <c r="DEX501" s="25"/>
      <c r="DEY501" s="25"/>
      <c r="DEZ501" s="25"/>
      <c r="DFA501" s="25"/>
      <c r="DFB501" s="25"/>
      <c r="DFC501" s="25"/>
      <c r="DFD501" s="25"/>
      <c r="DFE501" s="25"/>
      <c r="DFF501" s="25"/>
      <c r="DFG501" s="25"/>
      <c r="DFH501" s="25"/>
      <c r="DFI501" s="25"/>
      <c r="DFJ501" s="25"/>
      <c r="DFK501" s="25"/>
      <c r="DFL501" s="25"/>
      <c r="DFM501" s="25"/>
      <c r="DFN501" s="25"/>
      <c r="DFO501" s="25"/>
      <c r="DFP501" s="25"/>
      <c r="DFQ501" s="25"/>
      <c r="DFR501" s="25"/>
      <c r="DFS501" s="25"/>
      <c r="DFT501" s="25"/>
      <c r="DFU501" s="25"/>
      <c r="DFV501" s="25"/>
      <c r="DFW501" s="25"/>
      <c r="DFX501" s="25"/>
      <c r="DFY501" s="25"/>
      <c r="DFZ501" s="25"/>
      <c r="DGA501" s="25"/>
      <c r="DGB501" s="25"/>
      <c r="DGC501" s="25"/>
      <c r="DGD501" s="25"/>
      <c r="DGE501" s="25"/>
      <c r="DGF501" s="25"/>
      <c r="DGG501" s="25"/>
      <c r="DGH501" s="25"/>
      <c r="DGI501" s="25"/>
      <c r="DGJ501" s="25"/>
      <c r="DGK501" s="25"/>
      <c r="DGL501" s="25"/>
      <c r="DGM501" s="25"/>
      <c r="DGN501" s="25"/>
      <c r="DGO501" s="25"/>
      <c r="DGP501" s="25"/>
      <c r="DGQ501" s="25"/>
      <c r="DGR501" s="25"/>
      <c r="DGS501" s="25"/>
      <c r="DGT501" s="25"/>
      <c r="DGU501" s="25"/>
      <c r="DGV501" s="25"/>
      <c r="DGW501" s="25"/>
      <c r="DGX501" s="25"/>
      <c r="DGY501" s="25"/>
      <c r="DGZ501" s="25"/>
      <c r="DHA501" s="25"/>
      <c r="DHB501" s="25"/>
      <c r="DHC501" s="25"/>
      <c r="DHD501" s="25"/>
      <c r="DHE501" s="25"/>
      <c r="DHF501" s="25"/>
      <c r="DHG501" s="25"/>
      <c r="DHH501" s="25"/>
      <c r="DHI501" s="25"/>
      <c r="DHJ501" s="25"/>
      <c r="DHK501" s="25"/>
      <c r="DHL501" s="25"/>
      <c r="DHM501" s="25"/>
      <c r="DHN501" s="25"/>
      <c r="DHO501" s="25"/>
      <c r="DHP501" s="25"/>
      <c r="DHQ501" s="25"/>
      <c r="DHR501" s="25"/>
      <c r="DHS501" s="25"/>
      <c r="DHT501" s="25"/>
      <c r="DHU501" s="25"/>
      <c r="DHV501" s="25"/>
      <c r="DHW501" s="25"/>
      <c r="DHX501" s="25"/>
      <c r="DHY501" s="25"/>
      <c r="DHZ501" s="25"/>
      <c r="DIA501" s="25"/>
      <c r="DIB501" s="25"/>
      <c r="DIC501" s="25"/>
      <c r="DID501" s="25"/>
      <c r="DIE501" s="25"/>
      <c r="DIF501" s="25"/>
      <c r="DIG501" s="25"/>
      <c r="DIH501" s="25"/>
      <c r="DII501" s="25"/>
      <c r="DIJ501" s="25"/>
      <c r="DIK501" s="25"/>
      <c r="DIL501" s="25"/>
      <c r="DIM501" s="25"/>
      <c r="DIN501" s="25"/>
      <c r="DIO501" s="25"/>
      <c r="DIP501" s="25"/>
      <c r="DIQ501" s="25"/>
      <c r="DIR501" s="25"/>
      <c r="DIS501" s="25"/>
      <c r="DIT501" s="25"/>
      <c r="DIU501" s="25"/>
      <c r="DIV501" s="25"/>
      <c r="DIW501" s="25"/>
      <c r="DIX501" s="25"/>
      <c r="DIY501" s="25"/>
      <c r="DIZ501" s="25"/>
      <c r="DJA501" s="25"/>
      <c r="DJB501" s="25"/>
      <c r="DJC501" s="25"/>
      <c r="DJD501" s="25"/>
      <c r="DJE501" s="25"/>
      <c r="DJF501" s="25"/>
      <c r="DJG501" s="25"/>
      <c r="DJH501" s="25"/>
      <c r="DJI501" s="25"/>
      <c r="DJJ501" s="25"/>
      <c r="DJK501" s="25"/>
      <c r="DJL501" s="25"/>
      <c r="DJM501" s="25"/>
      <c r="DJN501" s="25"/>
      <c r="DJO501" s="25"/>
      <c r="DJP501" s="25"/>
      <c r="DJQ501" s="25"/>
      <c r="DJR501" s="25"/>
      <c r="DJS501" s="25"/>
      <c r="DJT501" s="25"/>
      <c r="DJU501" s="25"/>
      <c r="DJV501" s="25"/>
      <c r="DJW501" s="25"/>
      <c r="DJX501" s="25"/>
      <c r="DJY501" s="25"/>
      <c r="DJZ501" s="25"/>
      <c r="DKA501" s="25"/>
      <c r="DKB501" s="25"/>
      <c r="DKC501" s="25"/>
      <c r="DKD501" s="25"/>
      <c r="DKE501" s="25"/>
      <c r="DKF501" s="25"/>
      <c r="DKG501" s="25"/>
      <c r="DKH501" s="25"/>
      <c r="DKI501" s="25"/>
      <c r="DKJ501" s="25"/>
      <c r="DKK501" s="25"/>
      <c r="DKL501" s="25"/>
      <c r="DKM501" s="25"/>
      <c r="DKN501" s="25"/>
      <c r="DKO501" s="25"/>
      <c r="DKP501" s="25"/>
      <c r="DKQ501" s="25"/>
      <c r="DKR501" s="25"/>
      <c r="DKS501" s="25"/>
      <c r="DKT501" s="25"/>
      <c r="DKU501" s="25"/>
      <c r="DKV501" s="25"/>
      <c r="DKW501" s="25"/>
      <c r="DKX501" s="25"/>
      <c r="DKY501" s="25"/>
      <c r="DKZ501" s="25"/>
      <c r="DLA501" s="25"/>
      <c r="DLB501" s="25"/>
      <c r="DLC501" s="25"/>
      <c r="DLD501" s="25"/>
      <c r="DLE501" s="25"/>
      <c r="DLF501" s="25"/>
      <c r="DLG501" s="25"/>
      <c r="DLH501" s="25"/>
      <c r="DLI501" s="25"/>
      <c r="DLJ501" s="25"/>
      <c r="DLK501" s="25"/>
      <c r="DLL501" s="25"/>
      <c r="DLM501" s="25"/>
      <c r="DLN501" s="25"/>
      <c r="DLO501" s="25"/>
      <c r="DLP501" s="25"/>
      <c r="DLQ501" s="25"/>
      <c r="DLR501" s="25"/>
      <c r="DLS501" s="25"/>
      <c r="DLT501" s="25"/>
      <c r="DLU501" s="25"/>
      <c r="DLV501" s="25"/>
      <c r="DLW501" s="25"/>
      <c r="DLX501" s="25"/>
      <c r="DLY501" s="25"/>
      <c r="DLZ501" s="25"/>
      <c r="DMA501" s="25"/>
      <c r="DMB501" s="25"/>
      <c r="DMC501" s="25"/>
      <c r="DMD501" s="25"/>
      <c r="DME501" s="25"/>
      <c r="DMF501" s="25"/>
      <c r="DMG501" s="25"/>
      <c r="DMH501" s="25"/>
      <c r="DMI501" s="25"/>
      <c r="DMJ501" s="25"/>
      <c r="DMK501" s="25"/>
      <c r="DML501" s="25"/>
      <c r="DMM501" s="25"/>
      <c r="DMN501" s="25"/>
      <c r="DMO501" s="25"/>
      <c r="DMP501" s="25"/>
      <c r="DMQ501" s="25"/>
      <c r="DMR501" s="25"/>
      <c r="DMS501" s="25"/>
      <c r="DMT501" s="25"/>
      <c r="DMU501" s="25"/>
      <c r="DMV501" s="25"/>
      <c r="DMW501" s="25"/>
      <c r="DMX501" s="25"/>
      <c r="DMY501" s="25"/>
      <c r="DMZ501" s="25"/>
      <c r="DNA501" s="25"/>
      <c r="DNB501" s="25"/>
      <c r="DNC501" s="25"/>
      <c r="DND501" s="25"/>
      <c r="DNE501" s="25"/>
      <c r="DNF501" s="25"/>
      <c r="DNG501" s="25"/>
      <c r="DNH501" s="25"/>
      <c r="DNI501" s="25"/>
      <c r="DNJ501" s="25"/>
      <c r="DNK501" s="25"/>
      <c r="DNL501" s="25"/>
      <c r="DNM501" s="25"/>
      <c r="DNN501" s="25"/>
      <c r="DNO501" s="25"/>
      <c r="DNP501" s="25"/>
      <c r="DNQ501" s="25"/>
      <c r="DNR501" s="25"/>
      <c r="DNS501" s="25"/>
      <c r="DNT501" s="25"/>
      <c r="DNU501" s="25"/>
      <c r="DNV501" s="25"/>
      <c r="DNW501" s="25"/>
      <c r="DNX501" s="25"/>
      <c r="DNY501" s="25"/>
      <c r="DNZ501" s="25"/>
      <c r="DOA501" s="25"/>
      <c r="DOB501" s="25"/>
      <c r="DOC501" s="25"/>
      <c r="DOD501" s="25"/>
      <c r="DOE501" s="25"/>
      <c r="DOF501" s="25"/>
      <c r="DOG501" s="25"/>
      <c r="DOH501" s="25"/>
      <c r="DOI501" s="25"/>
      <c r="DOJ501" s="25"/>
      <c r="DOK501" s="25"/>
      <c r="DOL501" s="25"/>
      <c r="DOM501" s="25"/>
      <c r="DON501" s="25"/>
      <c r="DOO501" s="25"/>
      <c r="DOP501" s="25"/>
      <c r="DOQ501" s="25"/>
      <c r="DOR501" s="25"/>
      <c r="DOS501" s="25"/>
      <c r="DOT501" s="25"/>
      <c r="DOU501" s="25"/>
      <c r="DOV501" s="25"/>
      <c r="DOW501" s="25"/>
      <c r="DOX501" s="25"/>
      <c r="DOY501" s="25"/>
      <c r="DOZ501" s="25"/>
      <c r="DPA501" s="25"/>
      <c r="DPB501" s="25"/>
      <c r="DPC501" s="25"/>
      <c r="DPD501" s="25"/>
      <c r="DPE501" s="25"/>
      <c r="DPF501" s="25"/>
      <c r="DPG501" s="25"/>
      <c r="DPH501" s="25"/>
      <c r="DPI501" s="25"/>
      <c r="DPJ501" s="25"/>
      <c r="DPK501" s="25"/>
      <c r="DPL501" s="25"/>
      <c r="DPM501" s="25"/>
      <c r="DPN501" s="25"/>
      <c r="DPO501" s="25"/>
      <c r="DPP501" s="25"/>
      <c r="DPQ501" s="25"/>
      <c r="DPR501" s="25"/>
      <c r="DPS501" s="25"/>
      <c r="DPT501" s="25"/>
      <c r="DPU501" s="25"/>
      <c r="DPV501" s="25"/>
      <c r="DPW501" s="25"/>
      <c r="DPX501" s="25"/>
      <c r="DPY501" s="25"/>
      <c r="DPZ501" s="25"/>
      <c r="DQA501" s="25"/>
      <c r="DQB501" s="25"/>
      <c r="DQC501" s="25"/>
      <c r="DQD501" s="25"/>
      <c r="DQE501" s="25"/>
      <c r="DQF501" s="25"/>
      <c r="DQG501" s="25"/>
      <c r="DQH501" s="25"/>
      <c r="DQI501" s="25"/>
      <c r="DQJ501" s="25"/>
      <c r="DQK501" s="25"/>
      <c r="DQL501" s="25"/>
      <c r="DQM501" s="25"/>
      <c r="DQN501" s="25"/>
      <c r="DQO501" s="25"/>
      <c r="DQP501" s="25"/>
      <c r="DQQ501" s="25"/>
      <c r="DQR501" s="25"/>
      <c r="DQS501" s="25"/>
      <c r="DQT501" s="25"/>
      <c r="DQU501" s="25"/>
      <c r="DQV501" s="25"/>
      <c r="DQW501" s="25"/>
      <c r="DQX501" s="25"/>
      <c r="DQY501" s="25"/>
      <c r="DQZ501" s="25"/>
      <c r="DRA501" s="25"/>
      <c r="DRB501" s="25"/>
      <c r="DRC501" s="25"/>
      <c r="DRD501" s="25"/>
      <c r="DRE501" s="25"/>
      <c r="DRF501" s="25"/>
      <c r="DRG501" s="25"/>
      <c r="DRH501" s="25"/>
      <c r="DRI501" s="25"/>
      <c r="DRJ501" s="25"/>
      <c r="DRK501" s="25"/>
      <c r="DRL501" s="25"/>
      <c r="DRM501" s="25"/>
      <c r="DRN501" s="25"/>
      <c r="DRO501" s="25"/>
      <c r="DRP501" s="25"/>
      <c r="DRQ501" s="25"/>
      <c r="DRR501" s="25"/>
      <c r="DRS501" s="25"/>
      <c r="DRT501" s="25"/>
      <c r="DRU501" s="25"/>
      <c r="DRV501" s="25"/>
      <c r="DRW501" s="25"/>
      <c r="DRX501" s="25"/>
      <c r="DRY501" s="25"/>
      <c r="DRZ501" s="25"/>
      <c r="DSA501" s="25"/>
      <c r="DSB501" s="25"/>
      <c r="DSC501" s="25"/>
      <c r="DSD501" s="25"/>
      <c r="DSE501" s="25"/>
      <c r="DSF501" s="25"/>
      <c r="DSG501" s="25"/>
      <c r="DSH501" s="25"/>
      <c r="DSI501" s="25"/>
      <c r="DSJ501" s="25"/>
      <c r="DSK501" s="25"/>
      <c r="DSL501" s="25"/>
      <c r="DSM501" s="25"/>
      <c r="DSN501" s="25"/>
      <c r="DSO501" s="25"/>
      <c r="DSP501" s="25"/>
      <c r="DSQ501" s="25"/>
      <c r="DSR501" s="25"/>
      <c r="DSS501" s="25"/>
      <c r="DST501" s="25"/>
      <c r="DSU501" s="25"/>
      <c r="DSV501" s="25"/>
      <c r="DSW501" s="25"/>
      <c r="DSX501" s="25"/>
      <c r="DSY501" s="25"/>
      <c r="DSZ501" s="25"/>
      <c r="DTA501" s="25"/>
      <c r="DTB501" s="25"/>
      <c r="DTC501" s="25"/>
      <c r="DTD501" s="25"/>
      <c r="DTE501" s="25"/>
      <c r="DTF501" s="25"/>
      <c r="DTG501" s="25"/>
      <c r="DTH501" s="25"/>
      <c r="DTI501" s="25"/>
      <c r="DTJ501" s="25"/>
      <c r="DTK501" s="25"/>
      <c r="DTL501" s="25"/>
      <c r="DTM501" s="25"/>
      <c r="DTN501" s="25"/>
      <c r="DTO501" s="25"/>
      <c r="DTP501" s="25"/>
      <c r="DTQ501" s="25"/>
      <c r="DTR501" s="25"/>
      <c r="DTS501" s="25"/>
      <c r="DTT501" s="25"/>
      <c r="DTU501" s="25"/>
      <c r="DTV501" s="25"/>
      <c r="DTW501" s="25"/>
      <c r="DTX501" s="25"/>
      <c r="DTY501" s="25"/>
      <c r="DTZ501" s="25"/>
      <c r="DUA501" s="25"/>
      <c r="DUB501" s="25"/>
      <c r="DUC501" s="25"/>
      <c r="DUD501" s="25"/>
      <c r="DUE501" s="25"/>
      <c r="DUF501" s="25"/>
      <c r="DUG501" s="25"/>
      <c r="DUH501" s="25"/>
      <c r="DUI501" s="25"/>
      <c r="DUJ501" s="25"/>
      <c r="DUK501" s="25"/>
      <c r="DUL501" s="25"/>
      <c r="DUM501" s="25"/>
      <c r="DUN501" s="25"/>
      <c r="DUO501" s="25"/>
      <c r="DUP501" s="25"/>
      <c r="DUQ501" s="25"/>
      <c r="DUR501" s="25"/>
      <c r="DUS501" s="25"/>
      <c r="DUT501" s="25"/>
      <c r="DUU501" s="25"/>
      <c r="DUV501" s="25"/>
      <c r="DUW501" s="25"/>
      <c r="DUX501" s="25"/>
      <c r="DUY501" s="25"/>
      <c r="DUZ501" s="25"/>
      <c r="DVA501" s="25"/>
      <c r="DVB501" s="25"/>
      <c r="DVC501" s="25"/>
      <c r="DVD501" s="25"/>
      <c r="DVE501" s="25"/>
      <c r="DVF501" s="25"/>
      <c r="DVG501" s="25"/>
      <c r="DVH501" s="25"/>
      <c r="DVI501" s="25"/>
      <c r="DVJ501" s="25"/>
      <c r="DVK501" s="25"/>
      <c r="DVL501" s="25"/>
      <c r="DVM501" s="25"/>
      <c r="DVN501" s="25"/>
      <c r="DVO501" s="25"/>
      <c r="DVP501" s="25"/>
      <c r="DVQ501" s="25"/>
      <c r="DVR501" s="25"/>
      <c r="DVS501" s="25"/>
      <c r="DVT501" s="25"/>
      <c r="DVU501" s="25"/>
      <c r="DVV501" s="25"/>
      <c r="DVW501" s="25"/>
      <c r="DVX501" s="25"/>
      <c r="DVY501" s="25"/>
      <c r="DVZ501" s="25"/>
      <c r="DWA501" s="25"/>
      <c r="DWB501" s="25"/>
      <c r="DWC501" s="25"/>
      <c r="DWD501" s="25"/>
      <c r="DWE501" s="25"/>
      <c r="DWF501" s="25"/>
      <c r="DWG501" s="25"/>
      <c r="DWH501" s="25"/>
      <c r="DWI501" s="25"/>
      <c r="DWJ501" s="25"/>
      <c r="DWK501" s="25"/>
      <c r="DWL501" s="25"/>
      <c r="DWM501" s="25"/>
      <c r="DWN501" s="25"/>
      <c r="DWO501" s="25"/>
      <c r="DWP501" s="25"/>
      <c r="DWQ501" s="25"/>
      <c r="DWR501" s="25"/>
      <c r="DWS501" s="25"/>
      <c r="DWT501" s="25"/>
      <c r="DWU501" s="25"/>
      <c r="DWV501" s="25"/>
      <c r="DWW501" s="25"/>
      <c r="DWX501" s="25"/>
      <c r="DWY501" s="25"/>
      <c r="DWZ501" s="25"/>
      <c r="DXA501" s="25"/>
      <c r="DXB501" s="25"/>
      <c r="DXC501" s="25"/>
      <c r="DXD501" s="25"/>
      <c r="DXE501" s="25"/>
      <c r="DXF501" s="25"/>
      <c r="DXG501" s="25"/>
      <c r="DXH501" s="25"/>
      <c r="DXI501" s="25"/>
      <c r="DXJ501" s="25"/>
      <c r="DXK501" s="25"/>
      <c r="DXL501" s="25"/>
      <c r="DXM501" s="25"/>
      <c r="DXN501" s="25"/>
      <c r="DXO501" s="25"/>
      <c r="DXP501" s="25"/>
      <c r="DXQ501" s="25"/>
      <c r="DXR501" s="25"/>
      <c r="DXS501" s="25"/>
      <c r="DXT501" s="25"/>
      <c r="DXU501" s="25"/>
      <c r="DXV501" s="25"/>
      <c r="DXW501" s="25"/>
      <c r="DXX501" s="25"/>
      <c r="DXY501" s="25"/>
      <c r="DXZ501" s="25"/>
      <c r="DYA501" s="25"/>
      <c r="DYB501" s="25"/>
      <c r="DYC501" s="25"/>
      <c r="DYD501" s="25"/>
      <c r="DYE501" s="25"/>
      <c r="DYF501" s="25"/>
      <c r="DYG501" s="25"/>
      <c r="DYH501" s="25"/>
      <c r="DYI501" s="25"/>
      <c r="DYJ501" s="25"/>
      <c r="DYK501" s="25"/>
      <c r="DYL501" s="25"/>
      <c r="DYM501" s="25"/>
      <c r="DYN501" s="25"/>
      <c r="DYO501" s="25"/>
      <c r="DYP501" s="25"/>
      <c r="DYQ501" s="25"/>
      <c r="DYR501" s="25"/>
      <c r="DYS501" s="25"/>
      <c r="DYT501" s="25"/>
      <c r="DYU501" s="25"/>
      <c r="DYV501" s="25"/>
      <c r="DYW501" s="25"/>
      <c r="DYX501" s="25"/>
      <c r="DYY501" s="25"/>
      <c r="DYZ501" s="25"/>
      <c r="DZA501" s="25"/>
      <c r="DZB501" s="25"/>
      <c r="DZC501" s="25"/>
      <c r="DZD501" s="25"/>
      <c r="DZE501" s="25"/>
      <c r="DZF501" s="25"/>
      <c r="DZG501" s="25"/>
      <c r="DZH501" s="25"/>
      <c r="DZI501" s="25"/>
      <c r="DZJ501" s="25"/>
      <c r="DZK501" s="25"/>
      <c r="DZL501" s="25"/>
      <c r="DZM501" s="25"/>
      <c r="DZN501" s="25"/>
      <c r="DZO501" s="25"/>
      <c r="DZP501" s="25"/>
      <c r="DZQ501" s="25"/>
      <c r="DZR501" s="25"/>
      <c r="DZS501" s="25"/>
      <c r="DZT501" s="25"/>
      <c r="DZU501" s="25"/>
      <c r="DZV501" s="25"/>
      <c r="DZW501" s="25"/>
      <c r="DZX501" s="25"/>
      <c r="DZY501" s="25"/>
      <c r="DZZ501" s="25"/>
      <c r="EAA501" s="25"/>
      <c r="EAB501" s="25"/>
      <c r="EAC501" s="25"/>
      <c r="EAD501" s="25"/>
      <c r="EAE501" s="25"/>
      <c r="EAF501" s="25"/>
      <c r="EAG501" s="25"/>
      <c r="EAH501" s="25"/>
      <c r="EAI501" s="25"/>
      <c r="EAJ501" s="25"/>
      <c r="EAK501" s="25"/>
      <c r="EAL501" s="25"/>
      <c r="EAM501" s="25"/>
      <c r="EAN501" s="25"/>
      <c r="EAO501" s="25"/>
      <c r="EAP501" s="25"/>
      <c r="EAQ501" s="25"/>
      <c r="EAR501" s="25"/>
      <c r="EAS501" s="25"/>
      <c r="EAT501" s="25"/>
      <c r="EAU501" s="25"/>
      <c r="EAV501" s="25"/>
      <c r="EAW501" s="25"/>
      <c r="EAX501" s="25"/>
      <c r="EAY501" s="25"/>
      <c r="EAZ501" s="25"/>
      <c r="EBA501" s="25"/>
      <c r="EBB501" s="25"/>
      <c r="EBC501" s="25"/>
      <c r="EBD501" s="25"/>
      <c r="EBE501" s="25"/>
      <c r="EBF501" s="25"/>
      <c r="EBG501" s="25"/>
      <c r="EBH501" s="25"/>
      <c r="EBI501" s="25"/>
      <c r="EBJ501" s="25"/>
      <c r="EBK501" s="25"/>
      <c r="EBL501" s="25"/>
      <c r="EBM501" s="25"/>
      <c r="EBN501" s="25"/>
      <c r="EBO501" s="25"/>
      <c r="EBP501" s="25"/>
      <c r="EBQ501" s="25"/>
      <c r="EBR501" s="25"/>
      <c r="EBS501" s="25"/>
      <c r="EBT501" s="25"/>
      <c r="EBU501" s="25"/>
      <c r="EBV501" s="25"/>
      <c r="EBW501" s="25"/>
      <c r="EBX501" s="25"/>
      <c r="EBY501" s="25"/>
      <c r="EBZ501" s="25"/>
      <c r="ECA501" s="25"/>
      <c r="ECB501" s="25"/>
      <c r="ECC501" s="25"/>
      <c r="ECD501" s="25"/>
      <c r="ECE501" s="25"/>
      <c r="ECF501" s="25"/>
      <c r="ECG501" s="25"/>
      <c r="ECH501" s="25"/>
      <c r="ECI501" s="25"/>
      <c r="ECJ501" s="25"/>
      <c r="ECK501" s="25"/>
      <c r="ECL501" s="25"/>
      <c r="ECM501" s="25"/>
      <c r="ECN501" s="25"/>
      <c r="ECO501" s="25"/>
      <c r="ECP501" s="25"/>
      <c r="ECQ501" s="25"/>
      <c r="ECR501" s="25"/>
      <c r="ECS501" s="25"/>
      <c r="ECT501" s="25"/>
      <c r="ECU501" s="25"/>
      <c r="ECV501" s="25"/>
      <c r="ECW501" s="25"/>
      <c r="ECX501" s="25"/>
      <c r="ECY501" s="25"/>
      <c r="ECZ501" s="25"/>
      <c r="EDA501" s="25"/>
      <c r="EDB501" s="25"/>
      <c r="EDC501" s="25"/>
      <c r="EDD501" s="25"/>
      <c r="EDE501" s="25"/>
      <c r="EDF501" s="25"/>
      <c r="EDG501" s="25"/>
      <c r="EDH501" s="25"/>
      <c r="EDI501" s="25"/>
      <c r="EDJ501" s="25"/>
      <c r="EDK501" s="25"/>
      <c r="EDL501" s="25"/>
      <c r="EDM501" s="25"/>
      <c r="EDN501" s="25"/>
      <c r="EDO501" s="25"/>
      <c r="EDP501" s="25"/>
      <c r="EDQ501" s="25"/>
      <c r="EDR501" s="25"/>
      <c r="EDS501" s="25"/>
      <c r="EDT501" s="25"/>
      <c r="EDU501" s="25"/>
      <c r="EDV501" s="25"/>
      <c r="EDW501" s="25"/>
      <c r="EDX501" s="25"/>
      <c r="EDY501" s="25"/>
      <c r="EDZ501" s="25"/>
      <c r="EEA501" s="25"/>
      <c r="EEB501" s="25"/>
      <c r="EEC501" s="25"/>
      <c r="EED501" s="25"/>
      <c r="EEE501" s="25"/>
      <c r="EEF501" s="25"/>
      <c r="EEG501" s="25"/>
      <c r="EEH501" s="25"/>
      <c r="EEI501" s="25"/>
      <c r="EEJ501" s="25"/>
      <c r="EEK501" s="25"/>
      <c r="EEL501" s="25"/>
      <c r="EEM501" s="25"/>
      <c r="EEN501" s="25"/>
      <c r="EEO501" s="25"/>
      <c r="EEP501" s="25"/>
      <c r="EEQ501" s="25"/>
      <c r="EER501" s="25"/>
      <c r="EES501" s="25"/>
      <c r="EET501" s="25"/>
      <c r="EEU501" s="25"/>
      <c r="EEV501" s="25"/>
      <c r="EEW501" s="25"/>
      <c r="EEX501" s="25"/>
      <c r="EEY501" s="25"/>
      <c r="EEZ501" s="25"/>
      <c r="EFA501" s="25"/>
      <c r="EFB501" s="25"/>
      <c r="EFC501" s="25"/>
      <c r="EFD501" s="25"/>
      <c r="EFE501" s="25"/>
      <c r="EFF501" s="25"/>
      <c r="EFG501" s="25"/>
      <c r="EFH501" s="25"/>
      <c r="EFI501" s="25"/>
      <c r="EFJ501" s="25"/>
      <c r="EFK501" s="25"/>
      <c r="EFL501" s="25"/>
      <c r="EFM501" s="25"/>
      <c r="EFN501" s="25"/>
      <c r="EFO501" s="25"/>
      <c r="EFP501" s="25"/>
      <c r="EFQ501" s="25"/>
      <c r="EFR501" s="25"/>
      <c r="EFS501" s="25"/>
      <c r="EFT501" s="25"/>
      <c r="EFU501" s="25"/>
      <c r="EFV501" s="25"/>
      <c r="EFW501" s="25"/>
      <c r="EFX501" s="25"/>
      <c r="EFY501" s="25"/>
      <c r="EFZ501" s="25"/>
      <c r="EGA501" s="25"/>
      <c r="EGB501" s="25"/>
      <c r="EGC501" s="25"/>
      <c r="EGD501" s="25"/>
      <c r="EGE501" s="25"/>
      <c r="EGF501" s="25"/>
      <c r="EGG501" s="25"/>
      <c r="EGH501" s="25"/>
      <c r="EGI501" s="25"/>
      <c r="EGJ501" s="25"/>
      <c r="EGK501" s="25"/>
      <c r="EGL501" s="25"/>
      <c r="EGM501" s="25"/>
      <c r="EGN501" s="25"/>
      <c r="EGO501" s="25"/>
      <c r="EGP501" s="25"/>
      <c r="EGQ501" s="25"/>
      <c r="EGR501" s="25"/>
      <c r="EGS501" s="25"/>
      <c r="EGT501" s="25"/>
      <c r="EGU501" s="25"/>
      <c r="EGV501" s="25"/>
      <c r="EGW501" s="25"/>
      <c r="EGX501" s="25"/>
      <c r="EGY501" s="25"/>
      <c r="EGZ501" s="25"/>
      <c r="EHA501" s="25"/>
      <c r="EHB501" s="25"/>
      <c r="EHC501" s="25"/>
      <c r="EHD501" s="25"/>
      <c r="EHE501" s="25"/>
      <c r="EHF501" s="25"/>
      <c r="EHG501" s="25"/>
      <c r="EHH501" s="25"/>
      <c r="EHI501" s="25"/>
      <c r="EHJ501" s="25"/>
      <c r="EHK501" s="25"/>
      <c r="EHL501" s="25"/>
      <c r="EHM501" s="25"/>
      <c r="EHN501" s="25"/>
      <c r="EHO501" s="25"/>
      <c r="EHP501" s="25"/>
      <c r="EHQ501" s="25"/>
      <c r="EHR501" s="25"/>
      <c r="EHS501" s="25"/>
      <c r="EHT501" s="25"/>
      <c r="EHU501" s="25"/>
      <c r="EHV501" s="25"/>
      <c r="EHW501" s="25"/>
      <c r="EHX501" s="25"/>
      <c r="EHY501" s="25"/>
      <c r="EHZ501" s="25"/>
      <c r="EIA501" s="25"/>
      <c r="EIB501" s="25"/>
      <c r="EIC501" s="25"/>
      <c r="EID501" s="25"/>
      <c r="EIE501" s="25"/>
      <c r="EIF501" s="25"/>
      <c r="EIG501" s="25"/>
      <c r="EIH501" s="25"/>
      <c r="EII501" s="25"/>
      <c r="EIJ501" s="25"/>
      <c r="EIK501" s="25"/>
      <c r="EIL501" s="25"/>
      <c r="EIM501" s="25"/>
      <c r="EIN501" s="25"/>
      <c r="EIO501" s="25"/>
      <c r="EIP501" s="25"/>
      <c r="EIQ501" s="25"/>
      <c r="EIR501" s="25"/>
      <c r="EIS501" s="25"/>
      <c r="EIT501" s="25"/>
      <c r="EIU501" s="25"/>
      <c r="EIV501" s="25"/>
      <c r="EIW501" s="25"/>
      <c r="EIX501" s="25"/>
      <c r="EIY501" s="25"/>
      <c r="EIZ501" s="25"/>
      <c r="EJA501" s="25"/>
      <c r="EJB501" s="25"/>
      <c r="EJC501" s="25"/>
      <c r="EJD501" s="25"/>
      <c r="EJE501" s="25"/>
      <c r="EJF501" s="25"/>
      <c r="EJG501" s="25"/>
      <c r="EJH501" s="25"/>
      <c r="EJI501" s="25"/>
      <c r="EJJ501" s="25"/>
      <c r="EJK501" s="25"/>
      <c r="EJL501" s="25"/>
      <c r="EJM501" s="25"/>
      <c r="EJN501" s="25"/>
      <c r="EJO501" s="25"/>
      <c r="EJP501" s="25"/>
      <c r="EJQ501" s="25"/>
      <c r="EJR501" s="25"/>
      <c r="EJS501" s="25"/>
      <c r="EJT501" s="25"/>
      <c r="EJU501" s="25"/>
      <c r="EJV501" s="25"/>
      <c r="EJW501" s="25"/>
      <c r="EJX501" s="25"/>
      <c r="EJY501" s="25"/>
      <c r="EJZ501" s="25"/>
      <c r="EKA501" s="25"/>
      <c r="EKB501" s="25"/>
      <c r="EKC501" s="25"/>
      <c r="EKD501" s="25"/>
      <c r="EKE501" s="25"/>
      <c r="EKF501" s="25"/>
      <c r="EKG501" s="25"/>
      <c r="EKH501" s="25"/>
      <c r="EKI501" s="25"/>
      <c r="EKJ501" s="25"/>
      <c r="EKK501" s="25"/>
      <c r="EKL501" s="25"/>
      <c r="EKM501" s="25"/>
      <c r="EKN501" s="25"/>
      <c r="EKO501" s="25"/>
      <c r="EKP501" s="25"/>
      <c r="EKQ501" s="25"/>
      <c r="EKR501" s="25"/>
      <c r="EKS501" s="25"/>
      <c r="EKT501" s="25"/>
      <c r="EKU501" s="25"/>
      <c r="EKV501" s="25"/>
      <c r="EKW501" s="25"/>
      <c r="EKX501" s="25"/>
      <c r="EKY501" s="25"/>
      <c r="EKZ501" s="25"/>
      <c r="ELA501" s="25"/>
      <c r="ELB501" s="25"/>
      <c r="ELC501" s="25"/>
      <c r="ELD501" s="25"/>
      <c r="ELE501" s="25"/>
      <c r="ELF501" s="25"/>
      <c r="ELG501" s="25"/>
      <c r="ELH501" s="25"/>
      <c r="ELI501" s="25"/>
      <c r="ELJ501" s="25"/>
      <c r="ELK501" s="25"/>
      <c r="ELL501" s="25"/>
      <c r="ELM501" s="25"/>
      <c r="ELN501" s="25"/>
      <c r="ELO501" s="25"/>
      <c r="ELP501" s="25"/>
      <c r="ELQ501" s="25"/>
      <c r="ELR501" s="25"/>
      <c r="ELS501" s="25"/>
      <c r="ELT501" s="25"/>
      <c r="ELU501" s="25"/>
      <c r="ELV501" s="25"/>
      <c r="ELW501" s="25"/>
      <c r="ELX501" s="25"/>
      <c r="ELY501" s="25"/>
      <c r="ELZ501" s="25"/>
      <c r="EMA501" s="25"/>
      <c r="EMB501" s="25"/>
      <c r="EMC501" s="25"/>
      <c r="EMD501" s="25"/>
      <c r="EME501" s="25"/>
      <c r="EMF501" s="25"/>
      <c r="EMG501" s="25"/>
      <c r="EMH501" s="25"/>
      <c r="EMI501" s="25"/>
      <c r="EMJ501" s="25"/>
      <c r="EMK501" s="25"/>
      <c r="EML501" s="25"/>
      <c r="EMM501" s="25"/>
      <c r="EMN501" s="25"/>
      <c r="EMO501" s="25"/>
      <c r="EMP501" s="25"/>
      <c r="EMQ501" s="25"/>
      <c r="EMR501" s="25"/>
      <c r="EMS501" s="25"/>
      <c r="EMT501" s="25"/>
      <c r="EMU501" s="25"/>
      <c r="EMV501" s="25"/>
      <c r="EMW501" s="25"/>
      <c r="EMX501" s="25"/>
      <c r="EMY501" s="25"/>
      <c r="EMZ501" s="25"/>
      <c r="ENA501" s="25"/>
      <c r="ENB501" s="25"/>
      <c r="ENC501" s="25"/>
      <c r="END501" s="25"/>
      <c r="ENE501" s="25"/>
      <c r="ENF501" s="25"/>
      <c r="ENG501" s="25"/>
      <c r="ENH501" s="25"/>
      <c r="ENI501" s="25"/>
      <c r="ENJ501" s="25"/>
      <c r="ENK501" s="25"/>
      <c r="ENL501" s="25"/>
      <c r="ENM501" s="25"/>
      <c r="ENN501" s="25"/>
      <c r="ENO501" s="25"/>
      <c r="ENP501" s="25"/>
      <c r="ENQ501" s="25"/>
      <c r="ENR501" s="25"/>
      <c r="ENS501" s="25"/>
      <c r="ENT501" s="25"/>
      <c r="ENU501" s="25"/>
      <c r="ENV501" s="25"/>
      <c r="ENW501" s="25"/>
      <c r="ENX501" s="25"/>
      <c r="ENY501" s="25"/>
      <c r="ENZ501" s="25"/>
      <c r="EOA501" s="25"/>
      <c r="EOB501" s="25"/>
      <c r="EOC501" s="25"/>
      <c r="EOD501" s="25"/>
      <c r="EOE501" s="25"/>
      <c r="EOF501" s="25"/>
      <c r="EOG501" s="25"/>
      <c r="EOH501" s="25"/>
      <c r="EOI501" s="25"/>
      <c r="EOJ501" s="25"/>
      <c r="EOK501" s="25"/>
      <c r="EOL501" s="25"/>
      <c r="EOM501" s="25"/>
      <c r="EON501" s="25"/>
      <c r="EOO501" s="25"/>
      <c r="EOP501" s="25"/>
      <c r="EOQ501" s="25"/>
      <c r="EOR501" s="25"/>
      <c r="EOS501" s="25"/>
      <c r="EOT501" s="25"/>
      <c r="EOU501" s="25"/>
      <c r="EOV501" s="25"/>
      <c r="EOW501" s="25"/>
      <c r="EOX501" s="25"/>
      <c r="EOY501" s="25"/>
      <c r="EOZ501" s="25"/>
      <c r="EPA501" s="25"/>
      <c r="EPB501" s="25"/>
      <c r="EPC501" s="25"/>
      <c r="EPD501" s="25"/>
      <c r="EPE501" s="25"/>
      <c r="EPF501" s="25"/>
      <c r="EPG501" s="25"/>
      <c r="EPH501" s="25"/>
      <c r="EPI501" s="25"/>
      <c r="EPJ501" s="25"/>
      <c r="EPK501" s="25"/>
      <c r="EPL501" s="25"/>
      <c r="EPM501" s="25"/>
      <c r="EPN501" s="25"/>
      <c r="EPO501" s="25"/>
      <c r="EPP501" s="25"/>
      <c r="EPQ501" s="25"/>
      <c r="EPR501" s="25"/>
      <c r="EPS501" s="25"/>
      <c r="EPT501" s="25"/>
      <c r="EPU501" s="25"/>
      <c r="EPV501" s="25"/>
      <c r="EPW501" s="25"/>
      <c r="EPX501" s="25"/>
      <c r="EPY501" s="25"/>
      <c r="EPZ501" s="25"/>
      <c r="EQA501" s="25"/>
      <c r="EQB501" s="25"/>
      <c r="EQC501" s="25"/>
      <c r="EQD501" s="25"/>
      <c r="EQE501" s="25"/>
      <c r="EQF501" s="25"/>
      <c r="EQG501" s="25"/>
      <c r="EQH501" s="25"/>
      <c r="EQI501" s="25"/>
      <c r="EQJ501" s="25"/>
      <c r="EQK501" s="25"/>
      <c r="EQL501" s="25"/>
      <c r="EQM501" s="25"/>
      <c r="EQN501" s="25"/>
      <c r="EQO501" s="25"/>
      <c r="EQP501" s="25"/>
      <c r="EQQ501" s="25"/>
      <c r="EQR501" s="25"/>
      <c r="EQS501" s="25"/>
      <c r="EQT501" s="25"/>
      <c r="EQU501" s="25"/>
      <c r="EQV501" s="25"/>
      <c r="EQW501" s="25"/>
      <c r="EQX501" s="25"/>
      <c r="EQY501" s="25"/>
      <c r="EQZ501" s="25"/>
      <c r="ERA501" s="25"/>
      <c r="ERB501" s="25"/>
      <c r="ERC501" s="25"/>
      <c r="ERD501" s="25"/>
      <c r="ERE501" s="25"/>
      <c r="ERF501" s="25"/>
      <c r="ERG501" s="25"/>
      <c r="ERH501" s="25"/>
      <c r="ERI501" s="25"/>
      <c r="ERJ501" s="25"/>
      <c r="ERK501" s="25"/>
      <c r="ERL501" s="25"/>
      <c r="ERM501" s="25"/>
      <c r="ERN501" s="25"/>
      <c r="ERO501" s="25"/>
      <c r="ERP501" s="25"/>
      <c r="ERQ501" s="25"/>
      <c r="ERR501" s="25"/>
      <c r="ERS501" s="25"/>
      <c r="ERT501" s="25"/>
      <c r="ERU501" s="25"/>
      <c r="ERV501" s="25"/>
      <c r="ERW501" s="25"/>
      <c r="ERX501" s="25"/>
      <c r="ERY501" s="25"/>
      <c r="ERZ501" s="25"/>
      <c r="ESA501" s="25"/>
      <c r="ESB501" s="25"/>
      <c r="ESC501" s="25"/>
      <c r="ESD501" s="25"/>
      <c r="ESE501" s="25"/>
      <c r="ESF501" s="25"/>
      <c r="ESG501" s="25"/>
      <c r="ESH501" s="25"/>
      <c r="ESI501" s="25"/>
      <c r="ESJ501" s="25"/>
      <c r="ESK501" s="25"/>
      <c r="ESL501" s="25"/>
      <c r="ESM501" s="25"/>
      <c r="ESN501" s="25"/>
      <c r="ESO501" s="25"/>
      <c r="ESP501" s="25"/>
      <c r="ESQ501" s="25"/>
      <c r="ESR501" s="25"/>
      <c r="ESS501" s="25"/>
      <c r="EST501" s="25"/>
      <c r="ESU501" s="25"/>
      <c r="ESV501" s="25"/>
      <c r="ESW501" s="25"/>
      <c r="ESX501" s="25"/>
      <c r="ESY501" s="25"/>
      <c r="ESZ501" s="25"/>
      <c r="ETA501" s="25"/>
      <c r="ETB501" s="25"/>
      <c r="ETC501" s="25"/>
      <c r="ETD501" s="25"/>
      <c r="ETE501" s="25"/>
      <c r="ETF501" s="25"/>
      <c r="ETG501" s="25"/>
      <c r="ETH501" s="25"/>
      <c r="ETI501" s="25"/>
      <c r="ETJ501" s="25"/>
      <c r="ETK501" s="25"/>
      <c r="ETL501" s="25"/>
      <c r="ETM501" s="25"/>
      <c r="ETN501" s="25"/>
      <c r="ETO501" s="25"/>
      <c r="ETP501" s="25"/>
      <c r="ETQ501" s="25"/>
      <c r="ETR501" s="25"/>
      <c r="ETS501" s="25"/>
      <c r="ETT501" s="25"/>
      <c r="ETU501" s="25"/>
      <c r="ETV501" s="25"/>
      <c r="ETW501" s="25"/>
      <c r="ETX501" s="25"/>
      <c r="ETY501" s="25"/>
      <c r="ETZ501" s="25"/>
      <c r="EUA501" s="25"/>
      <c r="EUB501" s="25"/>
      <c r="EUC501" s="25"/>
      <c r="EUD501" s="25"/>
      <c r="EUE501" s="25"/>
      <c r="EUF501" s="25"/>
      <c r="EUG501" s="25"/>
      <c r="EUH501" s="25"/>
      <c r="EUI501" s="25"/>
      <c r="EUJ501" s="25"/>
      <c r="EUK501" s="25"/>
      <c r="EUL501" s="25"/>
      <c r="EUM501" s="25"/>
      <c r="EUN501" s="25"/>
      <c r="EUO501" s="25"/>
      <c r="EUP501" s="25"/>
      <c r="EUQ501" s="25"/>
      <c r="EUR501" s="25"/>
      <c r="EUS501" s="25"/>
      <c r="EUT501" s="25"/>
      <c r="EUU501" s="25"/>
      <c r="EUV501" s="25"/>
      <c r="EUW501" s="25"/>
      <c r="EUX501" s="25"/>
      <c r="EUY501" s="25"/>
      <c r="EUZ501" s="25"/>
      <c r="EVA501" s="25"/>
      <c r="EVB501" s="25"/>
      <c r="EVC501" s="25"/>
      <c r="EVD501" s="25"/>
      <c r="EVE501" s="25"/>
      <c r="EVF501" s="25"/>
      <c r="EVG501" s="25"/>
      <c r="EVH501" s="25"/>
      <c r="EVI501" s="25"/>
      <c r="EVJ501" s="25"/>
      <c r="EVK501" s="25"/>
      <c r="EVL501" s="25"/>
      <c r="EVM501" s="25"/>
      <c r="EVN501" s="25"/>
      <c r="EVO501" s="25"/>
      <c r="EVP501" s="25"/>
      <c r="EVQ501" s="25"/>
      <c r="EVR501" s="25"/>
      <c r="EVS501" s="25"/>
      <c r="EVT501" s="25"/>
      <c r="EVU501" s="25"/>
      <c r="EVV501" s="25"/>
      <c r="EVW501" s="25"/>
      <c r="EVX501" s="25"/>
      <c r="EVY501" s="25"/>
      <c r="EVZ501" s="25"/>
      <c r="EWA501" s="25"/>
      <c r="EWB501" s="25"/>
      <c r="EWC501" s="25"/>
      <c r="EWD501" s="25"/>
      <c r="EWE501" s="25"/>
      <c r="EWF501" s="25"/>
      <c r="EWG501" s="25"/>
      <c r="EWH501" s="25"/>
      <c r="EWI501" s="25"/>
      <c r="EWJ501" s="25"/>
      <c r="EWK501" s="25"/>
      <c r="EWL501" s="25"/>
      <c r="EWM501" s="25"/>
      <c r="EWN501" s="25"/>
      <c r="EWO501" s="25"/>
      <c r="EWP501" s="25"/>
      <c r="EWQ501" s="25"/>
      <c r="EWR501" s="25"/>
      <c r="EWS501" s="25"/>
      <c r="EWT501" s="25"/>
      <c r="EWU501" s="25"/>
      <c r="EWV501" s="25"/>
      <c r="EWW501" s="25"/>
      <c r="EWX501" s="25"/>
      <c r="EWY501" s="25"/>
      <c r="EWZ501" s="25"/>
      <c r="EXA501" s="25"/>
      <c r="EXB501" s="25"/>
      <c r="EXC501" s="25"/>
      <c r="EXD501" s="25"/>
      <c r="EXE501" s="25"/>
      <c r="EXF501" s="25"/>
      <c r="EXG501" s="25"/>
      <c r="EXH501" s="25"/>
      <c r="EXI501" s="25"/>
      <c r="EXJ501" s="25"/>
      <c r="EXK501" s="25"/>
      <c r="EXL501" s="25"/>
      <c r="EXM501" s="25"/>
      <c r="EXN501" s="25"/>
      <c r="EXO501" s="25"/>
      <c r="EXP501" s="25"/>
      <c r="EXQ501" s="25"/>
      <c r="EXR501" s="25"/>
      <c r="EXS501" s="25"/>
      <c r="EXT501" s="25"/>
      <c r="EXU501" s="25"/>
      <c r="EXV501" s="25"/>
      <c r="EXW501" s="25"/>
      <c r="EXX501" s="25"/>
      <c r="EXY501" s="25"/>
      <c r="EXZ501" s="25"/>
      <c r="EYA501" s="25"/>
      <c r="EYB501" s="25"/>
      <c r="EYC501" s="25"/>
      <c r="EYD501" s="25"/>
      <c r="EYE501" s="25"/>
      <c r="EYF501" s="25"/>
      <c r="EYG501" s="25"/>
      <c r="EYH501" s="25"/>
      <c r="EYI501" s="25"/>
      <c r="EYJ501" s="25"/>
      <c r="EYK501" s="25"/>
      <c r="EYL501" s="25"/>
      <c r="EYM501" s="25"/>
      <c r="EYN501" s="25"/>
      <c r="EYO501" s="25"/>
      <c r="EYP501" s="25"/>
      <c r="EYQ501" s="25"/>
      <c r="EYR501" s="25"/>
      <c r="EYS501" s="25"/>
      <c r="EYT501" s="25"/>
      <c r="EYU501" s="25"/>
      <c r="EYV501" s="25"/>
      <c r="EYW501" s="25"/>
      <c r="EYX501" s="25"/>
      <c r="EYY501" s="25"/>
      <c r="EYZ501" s="25"/>
      <c r="EZA501" s="25"/>
      <c r="EZB501" s="25"/>
      <c r="EZC501" s="25"/>
      <c r="EZD501" s="25"/>
      <c r="EZE501" s="25"/>
      <c r="EZF501" s="25"/>
      <c r="EZG501" s="25"/>
      <c r="EZH501" s="25"/>
      <c r="EZI501" s="25"/>
      <c r="EZJ501" s="25"/>
      <c r="EZK501" s="25"/>
      <c r="EZL501" s="25"/>
      <c r="EZM501" s="25"/>
      <c r="EZN501" s="25"/>
      <c r="EZO501" s="25"/>
      <c r="EZP501" s="25"/>
      <c r="EZQ501" s="25"/>
      <c r="EZR501" s="25"/>
      <c r="EZS501" s="25"/>
      <c r="EZT501" s="25"/>
      <c r="EZU501" s="25"/>
      <c r="EZV501" s="25"/>
      <c r="EZW501" s="25"/>
      <c r="EZX501" s="25"/>
      <c r="EZY501" s="25"/>
      <c r="EZZ501" s="25"/>
      <c r="FAA501" s="25"/>
      <c r="FAB501" s="25"/>
      <c r="FAC501" s="25"/>
      <c r="FAD501" s="25"/>
      <c r="FAE501" s="25"/>
      <c r="FAF501" s="25"/>
      <c r="FAG501" s="25"/>
      <c r="FAH501" s="25"/>
      <c r="FAI501" s="25"/>
      <c r="FAJ501" s="25"/>
      <c r="FAK501" s="25"/>
      <c r="FAL501" s="25"/>
      <c r="FAM501" s="25"/>
      <c r="FAN501" s="25"/>
      <c r="FAO501" s="25"/>
      <c r="FAP501" s="25"/>
      <c r="FAQ501" s="25"/>
      <c r="FAR501" s="25"/>
      <c r="FAS501" s="25"/>
      <c r="FAT501" s="25"/>
      <c r="FAU501" s="25"/>
      <c r="FAV501" s="25"/>
      <c r="FAW501" s="25"/>
      <c r="FAX501" s="25"/>
      <c r="FAY501" s="25"/>
      <c r="FAZ501" s="25"/>
      <c r="FBA501" s="25"/>
      <c r="FBB501" s="25"/>
      <c r="FBC501" s="25"/>
      <c r="FBD501" s="25"/>
      <c r="FBE501" s="25"/>
      <c r="FBF501" s="25"/>
      <c r="FBG501" s="25"/>
      <c r="FBH501" s="25"/>
      <c r="FBI501" s="25"/>
      <c r="FBJ501" s="25"/>
      <c r="FBK501" s="25"/>
      <c r="FBL501" s="25"/>
      <c r="FBM501" s="25"/>
      <c r="FBN501" s="25"/>
      <c r="FBO501" s="25"/>
      <c r="FBP501" s="25"/>
      <c r="FBQ501" s="25"/>
      <c r="FBR501" s="25"/>
      <c r="FBS501" s="25"/>
      <c r="FBT501" s="25"/>
      <c r="FBU501" s="25"/>
      <c r="FBV501" s="25"/>
      <c r="FBW501" s="25"/>
      <c r="FBX501" s="25"/>
      <c r="FBY501" s="25"/>
      <c r="FBZ501" s="25"/>
      <c r="FCA501" s="25"/>
      <c r="FCB501" s="25"/>
      <c r="FCC501" s="25"/>
      <c r="FCD501" s="25"/>
      <c r="FCE501" s="25"/>
      <c r="FCF501" s="25"/>
      <c r="FCG501" s="25"/>
      <c r="FCH501" s="25"/>
      <c r="FCI501" s="25"/>
      <c r="FCJ501" s="25"/>
      <c r="FCK501" s="25"/>
      <c r="FCL501" s="25"/>
      <c r="FCM501" s="25"/>
      <c r="FCN501" s="25"/>
      <c r="FCO501" s="25"/>
      <c r="FCP501" s="25"/>
      <c r="FCQ501" s="25"/>
      <c r="FCR501" s="25"/>
      <c r="FCS501" s="25"/>
      <c r="FCT501" s="25"/>
      <c r="FCU501" s="25"/>
      <c r="FCV501" s="25"/>
      <c r="FCW501" s="25"/>
      <c r="FCX501" s="25"/>
      <c r="FCY501" s="25"/>
      <c r="FCZ501" s="25"/>
      <c r="FDA501" s="25"/>
      <c r="FDB501" s="25"/>
      <c r="FDC501" s="25"/>
      <c r="FDD501" s="25"/>
      <c r="FDE501" s="25"/>
      <c r="FDF501" s="25"/>
      <c r="FDG501" s="25"/>
      <c r="FDH501" s="25"/>
      <c r="FDI501" s="25"/>
      <c r="FDJ501" s="25"/>
      <c r="FDK501" s="25"/>
      <c r="FDL501" s="25"/>
      <c r="FDM501" s="25"/>
      <c r="FDN501" s="25"/>
      <c r="FDO501" s="25"/>
      <c r="FDP501" s="25"/>
      <c r="FDQ501" s="25"/>
      <c r="FDR501" s="25"/>
      <c r="FDS501" s="25"/>
      <c r="FDT501" s="25"/>
      <c r="FDU501" s="25"/>
      <c r="FDV501" s="25"/>
      <c r="FDW501" s="25"/>
      <c r="FDX501" s="25"/>
      <c r="FDY501" s="25"/>
      <c r="FDZ501" s="25"/>
      <c r="FEA501" s="25"/>
      <c r="FEB501" s="25"/>
      <c r="FEC501" s="25"/>
      <c r="FED501" s="25"/>
      <c r="FEE501" s="25"/>
      <c r="FEF501" s="25"/>
      <c r="FEG501" s="25"/>
      <c r="FEH501" s="25"/>
      <c r="FEI501" s="25"/>
      <c r="FEJ501" s="25"/>
      <c r="FEK501" s="25"/>
      <c r="FEL501" s="25"/>
      <c r="FEM501" s="25"/>
      <c r="FEN501" s="25"/>
      <c r="FEO501" s="25"/>
      <c r="FEP501" s="25"/>
      <c r="FEQ501" s="25"/>
      <c r="FER501" s="25"/>
      <c r="FES501" s="25"/>
      <c r="FET501" s="25"/>
      <c r="FEU501" s="25"/>
      <c r="FEV501" s="25"/>
      <c r="FEW501" s="25"/>
      <c r="FEX501" s="25"/>
      <c r="FEY501" s="25"/>
      <c r="FEZ501" s="25"/>
      <c r="FFA501" s="25"/>
      <c r="FFB501" s="25"/>
      <c r="FFC501" s="25"/>
      <c r="FFD501" s="25"/>
      <c r="FFE501" s="25"/>
      <c r="FFF501" s="25"/>
      <c r="FFG501" s="25"/>
      <c r="FFH501" s="25"/>
      <c r="FFI501" s="25"/>
      <c r="FFJ501" s="25"/>
      <c r="FFK501" s="25"/>
      <c r="FFL501" s="25"/>
      <c r="FFM501" s="25"/>
      <c r="FFN501" s="25"/>
      <c r="FFO501" s="25"/>
      <c r="FFP501" s="25"/>
      <c r="FFQ501" s="25"/>
      <c r="FFR501" s="25"/>
      <c r="FFS501" s="25"/>
      <c r="FFT501" s="25"/>
      <c r="FFU501" s="25"/>
      <c r="FFV501" s="25"/>
      <c r="FFW501" s="25"/>
      <c r="FFX501" s="25"/>
      <c r="FFY501" s="25"/>
      <c r="FFZ501" s="25"/>
      <c r="FGA501" s="25"/>
      <c r="FGB501" s="25"/>
      <c r="FGC501" s="25"/>
      <c r="FGD501" s="25"/>
      <c r="FGE501" s="25"/>
      <c r="FGF501" s="25"/>
      <c r="FGG501" s="25"/>
      <c r="FGH501" s="25"/>
      <c r="FGI501" s="25"/>
      <c r="FGJ501" s="25"/>
      <c r="FGK501" s="25"/>
      <c r="FGL501" s="25"/>
      <c r="FGM501" s="25"/>
      <c r="FGN501" s="25"/>
      <c r="FGO501" s="25"/>
      <c r="FGP501" s="25"/>
      <c r="FGQ501" s="25"/>
      <c r="FGR501" s="25"/>
      <c r="FGS501" s="25"/>
      <c r="FGT501" s="25"/>
      <c r="FGU501" s="25"/>
      <c r="FGV501" s="25"/>
      <c r="FGW501" s="25"/>
      <c r="FGX501" s="25"/>
      <c r="FGY501" s="25"/>
      <c r="FGZ501" s="25"/>
      <c r="FHA501" s="25"/>
      <c r="FHB501" s="25"/>
      <c r="FHC501" s="25"/>
      <c r="FHD501" s="25"/>
      <c r="FHE501" s="25"/>
      <c r="FHF501" s="25"/>
      <c r="FHG501" s="25"/>
      <c r="FHH501" s="25"/>
      <c r="FHI501" s="25"/>
      <c r="FHJ501" s="25"/>
      <c r="FHK501" s="25"/>
      <c r="FHL501" s="25"/>
      <c r="FHM501" s="25"/>
      <c r="FHN501" s="25"/>
      <c r="FHO501" s="25"/>
      <c r="FHP501" s="25"/>
      <c r="FHQ501" s="25"/>
      <c r="FHR501" s="25"/>
      <c r="FHS501" s="25"/>
      <c r="FHT501" s="25"/>
      <c r="FHU501" s="25"/>
      <c r="FHV501" s="25"/>
      <c r="FHW501" s="25"/>
      <c r="FHX501" s="25"/>
      <c r="FHY501" s="25"/>
      <c r="FHZ501" s="25"/>
      <c r="FIA501" s="25"/>
      <c r="FIB501" s="25"/>
      <c r="FIC501" s="25"/>
      <c r="FID501" s="25"/>
      <c r="FIE501" s="25"/>
      <c r="FIF501" s="25"/>
      <c r="FIG501" s="25"/>
      <c r="FIH501" s="25"/>
      <c r="FII501" s="25"/>
      <c r="FIJ501" s="25"/>
      <c r="FIK501" s="25"/>
      <c r="FIL501" s="25"/>
      <c r="FIM501" s="25"/>
      <c r="FIN501" s="25"/>
      <c r="FIO501" s="25"/>
      <c r="FIP501" s="25"/>
      <c r="FIQ501" s="25"/>
      <c r="FIR501" s="25"/>
      <c r="FIS501" s="25"/>
      <c r="FIT501" s="25"/>
      <c r="FIU501" s="25"/>
      <c r="FIV501" s="25"/>
      <c r="FIW501" s="25"/>
      <c r="FIX501" s="25"/>
      <c r="FIY501" s="25"/>
      <c r="FIZ501" s="25"/>
      <c r="FJA501" s="25"/>
      <c r="FJB501" s="25"/>
      <c r="FJC501" s="25"/>
      <c r="FJD501" s="25"/>
      <c r="FJE501" s="25"/>
      <c r="FJF501" s="25"/>
      <c r="FJG501" s="25"/>
      <c r="FJH501" s="25"/>
      <c r="FJI501" s="25"/>
      <c r="FJJ501" s="25"/>
      <c r="FJK501" s="25"/>
      <c r="FJL501" s="25"/>
      <c r="FJM501" s="25"/>
      <c r="FJN501" s="25"/>
      <c r="FJO501" s="25"/>
      <c r="FJP501" s="25"/>
      <c r="FJQ501" s="25"/>
      <c r="FJR501" s="25"/>
      <c r="FJS501" s="25"/>
      <c r="FJT501" s="25"/>
      <c r="FJU501" s="25"/>
      <c r="FJV501" s="25"/>
      <c r="FJW501" s="25"/>
      <c r="FJX501" s="25"/>
      <c r="FJY501" s="25"/>
      <c r="FJZ501" s="25"/>
      <c r="FKA501" s="25"/>
      <c r="FKB501" s="25"/>
      <c r="FKC501" s="25"/>
      <c r="FKD501" s="25"/>
      <c r="FKE501" s="25"/>
      <c r="FKF501" s="25"/>
      <c r="FKG501" s="25"/>
      <c r="FKH501" s="25"/>
      <c r="FKI501" s="25"/>
      <c r="FKJ501" s="25"/>
      <c r="FKK501" s="25"/>
      <c r="FKL501" s="25"/>
      <c r="FKM501" s="25"/>
      <c r="FKN501" s="25"/>
      <c r="FKO501" s="25"/>
      <c r="FKP501" s="25"/>
      <c r="FKQ501" s="25"/>
      <c r="FKR501" s="25"/>
      <c r="FKS501" s="25"/>
      <c r="FKT501" s="25"/>
      <c r="FKU501" s="25"/>
      <c r="FKV501" s="25"/>
      <c r="FKW501" s="25"/>
      <c r="FKX501" s="25"/>
      <c r="FKY501" s="25"/>
      <c r="FKZ501" s="25"/>
      <c r="FLA501" s="25"/>
      <c r="FLB501" s="25"/>
      <c r="FLC501" s="25"/>
      <c r="FLD501" s="25"/>
      <c r="FLE501" s="25"/>
      <c r="FLF501" s="25"/>
      <c r="FLG501" s="25"/>
      <c r="FLH501" s="25"/>
      <c r="FLI501" s="25"/>
      <c r="FLJ501" s="25"/>
      <c r="FLK501" s="25"/>
      <c r="FLL501" s="25"/>
      <c r="FLM501" s="25"/>
      <c r="FLN501" s="25"/>
      <c r="FLO501" s="25"/>
      <c r="FLP501" s="25"/>
      <c r="FLQ501" s="25"/>
      <c r="FLR501" s="25"/>
      <c r="FLS501" s="25"/>
      <c r="FLT501" s="25"/>
      <c r="FLU501" s="25"/>
      <c r="FLV501" s="25"/>
      <c r="FLW501" s="25"/>
      <c r="FLX501" s="25"/>
      <c r="FLY501" s="25"/>
      <c r="FLZ501" s="25"/>
      <c r="FMA501" s="25"/>
      <c r="FMB501" s="25"/>
      <c r="FMC501" s="25"/>
      <c r="FMD501" s="25"/>
      <c r="FME501" s="25"/>
      <c r="FMF501" s="25"/>
      <c r="FMG501" s="25"/>
      <c r="FMH501" s="25"/>
      <c r="FMI501" s="25"/>
      <c r="FMJ501" s="25"/>
      <c r="FMK501" s="25"/>
      <c r="FML501" s="25"/>
      <c r="FMM501" s="25"/>
      <c r="FMN501" s="25"/>
      <c r="FMO501" s="25"/>
      <c r="FMP501" s="25"/>
      <c r="FMQ501" s="25"/>
      <c r="FMR501" s="25"/>
      <c r="FMS501" s="25"/>
      <c r="FMT501" s="25"/>
      <c r="FMU501" s="25"/>
      <c r="FMV501" s="25"/>
      <c r="FMW501" s="25"/>
      <c r="FMX501" s="25"/>
      <c r="FMY501" s="25"/>
      <c r="FMZ501" s="25"/>
      <c r="FNA501" s="25"/>
      <c r="FNB501" s="25"/>
      <c r="FNC501" s="25"/>
      <c r="FND501" s="25"/>
      <c r="FNE501" s="25"/>
      <c r="FNF501" s="25"/>
      <c r="FNG501" s="25"/>
      <c r="FNH501" s="25"/>
      <c r="FNI501" s="25"/>
      <c r="FNJ501" s="25"/>
      <c r="FNK501" s="25"/>
      <c r="FNL501" s="25"/>
      <c r="FNM501" s="25"/>
      <c r="FNN501" s="25"/>
      <c r="FNO501" s="25"/>
      <c r="FNP501" s="25"/>
      <c r="FNQ501" s="25"/>
      <c r="FNR501" s="25"/>
      <c r="FNS501" s="25"/>
      <c r="FNT501" s="25"/>
      <c r="FNU501" s="25"/>
      <c r="FNV501" s="25"/>
      <c r="FNW501" s="25"/>
      <c r="FNX501" s="25"/>
      <c r="FNY501" s="25"/>
      <c r="FNZ501" s="25"/>
      <c r="FOA501" s="25"/>
      <c r="FOB501" s="25"/>
      <c r="FOC501" s="25"/>
      <c r="FOD501" s="25"/>
      <c r="FOE501" s="25"/>
      <c r="FOF501" s="25"/>
      <c r="FOG501" s="25"/>
      <c r="FOH501" s="25"/>
      <c r="FOI501" s="25"/>
      <c r="FOJ501" s="25"/>
      <c r="FOK501" s="25"/>
      <c r="FOL501" s="25"/>
      <c r="FOM501" s="25"/>
      <c r="FON501" s="25"/>
      <c r="FOO501" s="25"/>
      <c r="FOP501" s="25"/>
      <c r="FOQ501" s="25"/>
      <c r="FOR501" s="25"/>
      <c r="FOS501" s="25"/>
      <c r="FOT501" s="25"/>
      <c r="FOU501" s="25"/>
      <c r="FOV501" s="25"/>
      <c r="FOW501" s="25"/>
      <c r="FOX501" s="25"/>
      <c r="FOY501" s="25"/>
      <c r="FOZ501" s="25"/>
      <c r="FPA501" s="25"/>
      <c r="FPB501" s="25"/>
      <c r="FPC501" s="25"/>
      <c r="FPD501" s="25"/>
      <c r="FPE501" s="25"/>
      <c r="FPF501" s="25"/>
      <c r="FPG501" s="25"/>
      <c r="FPH501" s="25"/>
      <c r="FPI501" s="25"/>
      <c r="FPJ501" s="25"/>
      <c r="FPK501" s="25"/>
      <c r="FPL501" s="25"/>
      <c r="FPM501" s="25"/>
      <c r="FPN501" s="25"/>
      <c r="FPO501" s="25"/>
      <c r="FPP501" s="25"/>
      <c r="FPQ501" s="25"/>
      <c r="FPR501" s="25"/>
      <c r="FPS501" s="25"/>
      <c r="FPT501" s="25"/>
      <c r="FPU501" s="25"/>
      <c r="FPV501" s="25"/>
      <c r="FPW501" s="25"/>
      <c r="FPX501" s="25"/>
      <c r="FPY501" s="25"/>
      <c r="FPZ501" s="25"/>
      <c r="FQA501" s="25"/>
      <c r="FQB501" s="25"/>
      <c r="FQC501" s="25"/>
      <c r="FQD501" s="25"/>
      <c r="FQE501" s="25"/>
      <c r="FQF501" s="25"/>
      <c r="FQG501" s="25"/>
      <c r="FQH501" s="25"/>
      <c r="FQI501" s="25"/>
      <c r="FQJ501" s="25"/>
      <c r="FQK501" s="25"/>
      <c r="FQL501" s="25"/>
      <c r="FQM501" s="25"/>
      <c r="FQN501" s="25"/>
      <c r="FQO501" s="25"/>
      <c r="FQP501" s="25"/>
      <c r="FQQ501" s="25"/>
      <c r="FQR501" s="25"/>
      <c r="FQS501" s="25"/>
      <c r="FQT501" s="25"/>
      <c r="FQU501" s="25"/>
      <c r="FQV501" s="25"/>
      <c r="FQW501" s="25"/>
      <c r="FQX501" s="25"/>
      <c r="FQY501" s="25"/>
      <c r="FQZ501" s="25"/>
      <c r="FRA501" s="25"/>
      <c r="FRB501" s="25"/>
      <c r="FRC501" s="25"/>
      <c r="FRD501" s="25"/>
      <c r="FRE501" s="25"/>
      <c r="FRF501" s="25"/>
      <c r="FRG501" s="25"/>
      <c r="FRH501" s="25"/>
      <c r="FRI501" s="25"/>
      <c r="FRJ501" s="25"/>
      <c r="FRK501" s="25"/>
      <c r="FRL501" s="25"/>
      <c r="FRM501" s="25"/>
      <c r="FRN501" s="25"/>
      <c r="FRO501" s="25"/>
      <c r="FRP501" s="25"/>
      <c r="FRQ501" s="25"/>
      <c r="FRR501" s="25"/>
      <c r="FRS501" s="25"/>
      <c r="FRT501" s="25"/>
      <c r="FRU501" s="25"/>
      <c r="FRV501" s="25"/>
      <c r="FRW501" s="25"/>
      <c r="FRX501" s="25"/>
      <c r="FRY501" s="25"/>
      <c r="FRZ501" s="25"/>
      <c r="FSA501" s="25"/>
      <c r="FSB501" s="25"/>
      <c r="FSC501" s="25"/>
      <c r="FSD501" s="25"/>
      <c r="FSE501" s="25"/>
      <c r="FSF501" s="25"/>
      <c r="FSG501" s="25"/>
      <c r="FSH501" s="25"/>
      <c r="FSI501" s="25"/>
      <c r="FSJ501" s="25"/>
      <c r="FSK501" s="25"/>
      <c r="FSL501" s="25"/>
      <c r="FSM501" s="25"/>
      <c r="FSN501" s="25"/>
      <c r="FSO501" s="25"/>
      <c r="FSP501" s="25"/>
      <c r="FSQ501" s="25"/>
      <c r="FSR501" s="25"/>
      <c r="FSS501" s="25"/>
      <c r="FST501" s="25"/>
      <c r="FSU501" s="25"/>
      <c r="FSV501" s="25"/>
      <c r="FSW501" s="25"/>
      <c r="FSX501" s="25"/>
      <c r="FSY501" s="25"/>
      <c r="FSZ501" s="25"/>
      <c r="FTA501" s="25"/>
      <c r="FTB501" s="25"/>
      <c r="FTC501" s="25"/>
      <c r="FTD501" s="25"/>
      <c r="FTE501" s="25"/>
      <c r="FTF501" s="25"/>
      <c r="FTG501" s="25"/>
      <c r="FTH501" s="25"/>
      <c r="FTI501" s="25"/>
      <c r="FTJ501" s="25"/>
      <c r="FTK501" s="25"/>
      <c r="FTL501" s="25"/>
      <c r="FTM501" s="25"/>
      <c r="FTN501" s="25"/>
      <c r="FTO501" s="25"/>
      <c r="FTP501" s="25"/>
      <c r="FTQ501" s="25"/>
      <c r="FTR501" s="25"/>
      <c r="FTS501" s="25"/>
      <c r="FTT501" s="25"/>
      <c r="FTU501" s="25"/>
      <c r="FTV501" s="25"/>
      <c r="FTW501" s="25"/>
      <c r="FTX501" s="25"/>
      <c r="FTY501" s="25"/>
      <c r="FTZ501" s="25"/>
      <c r="FUA501" s="25"/>
      <c r="FUB501" s="25"/>
      <c r="FUC501" s="25"/>
      <c r="FUD501" s="25"/>
      <c r="FUE501" s="25"/>
      <c r="FUF501" s="25"/>
      <c r="FUG501" s="25"/>
      <c r="FUH501" s="25"/>
      <c r="FUI501" s="25"/>
      <c r="FUJ501" s="25"/>
      <c r="FUK501" s="25"/>
      <c r="FUL501" s="25"/>
      <c r="FUM501" s="25"/>
      <c r="FUN501" s="25"/>
      <c r="FUO501" s="25"/>
      <c r="FUP501" s="25"/>
      <c r="FUQ501" s="25"/>
      <c r="FUR501" s="25"/>
      <c r="FUS501" s="25"/>
      <c r="FUT501" s="25"/>
      <c r="FUU501" s="25"/>
      <c r="FUV501" s="25"/>
      <c r="FUW501" s="25"/>
      <c r="FUX501" s="25"/>
      <c r="FUY501" s="25"/>
      <c r="FUZ501" s="25"/>
      <c r="FVA501" s="25"/>
      <c r="FVB501" s="25"/>
      <c r="FVC501" s="25"/>
      <c r="FVD501" s="25"/>
      <c r="FVE501" s="25"/>
      <c r="FVF501" s="25"/>
      <c r="FVG501" s="25"/>
      <c r="FVH501" s="25"/>
      <c r="FVI501" s="25"/>
      <c r="FVJ501" s="25"/>
      <c r="FVK501" s="25"/>
      <c r="FVL501" s="25"/>
      <c r="FVM501" s="25"/>
      <c r="FVN501" s="25"/>
      <c r="FVO501" s="25"/>
      <c r="FVP501" s="25"/>
      <c r="FVQ501" s="25"/>
      <c r="FVR501" s="25"/>
      <c r="FVS501" s="25"/>
      <c r="FVT501" s="25"/>
      <c r="FVU501" s="25"/>
      <c r="FVV501" s="25"/>
      <c r="FVW501" s="25"/>
      <c r="FVX501" s="25"/>
      <c r="FVY501" s="25"/>
      <c r="FVZ501" s="25"/>
      <c r="FWA501" s="25"/>
      <c r="FWB501" s="25"/>
      <c r="FWC501" s="25"/>
      <c r="FWD501" s="25"/>
      <c r="FWE501" s="25"/>
      <c r="FWF501" s="25"/>
      <c r="FWG501" s="25"/>
      <c r="FWH501" s="25"/>
      <c r="FWI501" s="25"/>
      <c r="FWJ501" s="25"/>
      <c r="FWK501" s="25"/>
      <c r="FWL501" s="25"/>
      <c r="FWM501" s="25"/>
      <c r="FWN501" s="25"/>
      <c r="FWO501" s="25"/>
      <c r="FWP501" s="25"/>
      <c r="FWQ501" s="25"/>
      <c r="FWR501" s="25"/>
      <c r="FWS501" s="25"/>
      <c r="FWT501" s="25"/>
      <c r="FWU501" s="25"/>
      <c r="FWV501" s="25"/>
      <c r="FWW501" s="25"/>
      <c r="FWX501" s="25"/>
      <c r="FWY501" s="25"/>
      <c r="FWZ501" s="25"/>
      <c r="FXA501" s="25"/>
      <c r="FXB501" s="25"/>
      <c r="FXC501" s="25"/>
      <c r="FXD501" s="25"/>
      <c r="FXE501" s="25"/>
      <c r="FXF501" s="25"/>
      <c r="FXG501" s="25"/>
      <c r="FXH501" s="25"/>
      <c r="FXI501" s="25"/>
      <c r="FXJ501" s="25"/>
      <c r="FXK501" s="25"/>
      <c r="FXL501" s="25"/>
      <c r="FXM501" s="25"/>
      <c r="FXN501" s="25"/>
      <c r="FXO501" s="25"/>
      <c r="FXP501" s="25"/>
      <c r="FXQ501" s="25"/>
      <c r="FXR501" s="25"/>
      <c r="FXS501" s="25"/>
      <c r="FXT501" s="25"/>
      <c r="FXU501" s="25"/>
      <c r="FXV501" s="25"/>
      <c r="FXW501" s="25"/>
      <c r="FXX501" s="25"/>
      <c r="FXY501" s="25"/>
      <c r="FXZ501" s="25"/>
      <c r="FYA501" s="25"/>
      <c r="FYB501" s="25"/>
      <c r="FYC501" s="25"/>
      <c r="FYD501" s="25"/>
      <c r="FYE501" s="25"/>
      <c r="FYF501" s="25"/>
      <c r="FYG501" s="25"/>
      <c r="FYH501" s="25"/>
      <c r="FYI501" s="25"/>
      <c r="FYJ501" s="25"/>
      <c r="FYK501" s="25"/>
      <c r="FYL501" s="25"/>
      <c r="FYM501" s="25"/>
      <c r="FYN501" s="25"/>
      <c r="FYO501" s="25"/>
      <c r="FYP501" s="25"/>
      <c r="FYQ501" s="25"/>
      <c r="FYR501" s="25"/>
      <c r="FYS501" s="25"/>
      <c r="FYT501" s="25"/>
      <c r="FYU501" s="25"/>
      <c r="FYV501" s="25"/>
      <c r="FYW501" s="25"/>
      <c r="FYX501" s="25"/>
      <c r="FYY501" s="25"/>
      <c r="FYZ501" s="25"/>
      <c r="FZA501" s="25"/>
      <c r="FZB501" s="25"/>
      <c r="FZC501" s="25"/>
      <c r="FZD501" s="25"/>
      <c r="FZE501" s="25"/>
      <c r="FZF501" s="25"/>
      <c r="FZG501" s="25"/>
      <c r="FZH501" s="25"/>
      <c r="FZI501" s="25"/>
      <c r="FZJ501" s="25"/>
      <c r="FZK501" s="25"/>
      <c r="FZL501" s="25"/>
      <c r="FZM501" s="25"/>
      <c r="FZN501" s="25"/>
      <c r="FZO501" s="25"/>
      <c r="FZP501" s="25"/>
      <c r="FZQ501" s="25"/>
      <c r="FZR501" s="25"/>
      <c r="FZS501" s="25"/>
      <c r="FZT501" s="25"/>
      <c r="FZU501" s="25"/>
      <c r="FZV501" s="25"/>
      <c r="FZW501" s="25"/>
      <c r="FZX501" s="25"/>
      <c r="FZY501" s="25"/>
      <c r="FZZ501" s="25"/>
      <c r="GAA501" s="25"/>
      <c r="GAB501" s="25"/>
      <c r="GAC501" s="25"/>
      <c r="GAD501" s="25"/>
      <c r="GAE501" s="25"/>
      <c r="GAF501" s="25"/>
      <c r="GAG501" s="25"/>
      <c r="GAH501" s="25"/>
      <c r="GAI501" s="25"/>
      <c r="GAJ501" s="25"/>
      <c r="GAK501" s="25"/>
      <c r="GAL501" s="25"/>
      <c r="GAM501" s="25"/>
      <c r="GAN501" s="25"/>
      <c r="GAO501" s="25"/>
      <c r="GAP501" s="25"/>
      <c r="GAQ501" s="25"/>
      <c r="GAR501" s="25"/>
      <c r="GAS501" s="25"/>
      <c r="GAT501" s="25"/>
      <c r="GAU501" s="25"/>
      <c r="GAV501" s="25"/>
      <c r="GAW501" s="25"/>
      <c r="GAX501" s="25"/>
      <c r="GAY501" s="25"/>
      <c r="GAZ501" s="25"/>
      <c r="GBA501" s="25"/>
      <c r="GBB501" s="25"/>
      <c r="GBC501" s="25"/>
      <c r="GBD501" s="25"/>
      <c r="GBE501" s="25"/>
      <c r="GBF501" s="25"/>
      <c r="GBG501" s="25"/>
      <c r="GBH501" s="25"/>
      <c r="GBI501" s="25"/>
      <c r="GBJ501" s="25"/>
      <c r="GBK501" s="25"/>
      <c r="GBL501" s="25"/>
      <c r="GBM501" s="25"/>
      <c r="GBN501" s="25"/>
      <c r="GBO501" s="25"/>
      <c r="GBP501" s="25"/>
      <c r="GBQ501" s="25"/>
      <c r="GBR501" s="25"/>
      <c r="GBS501" s="25"/>
      <c r="GBT501" s="25"/>
      <c r="GBU501" s="25"/>
      <c r="GBV501" s="25"/>
      <c r="GBW501" s="25"/>
      <c r="GBX501" s="25"/>
      <c r="GBY501" s="25"/>
      <c r="GBZ501" s="25"/>
      <c r="GCA501" s="25"/>
      <c r="GCB501" s="25"/>
      <c r="GCC501" s="25"/>
      <c r="GCD501" s="25"/>
      <c r="GCE501" s="25"/>
      <c r="GCF501" s="25"/>
      <c r="GCG501" s="25"/>
      <c r="GCH501" s="25"/>
      <c r="GCI501" s="25"/>
      <c r="GCJ501" s="25"/>
      <c r="GCK501" s="25"/>
      <c r="GCL501" s="25"/>
      <c r="GCM501" s="25"/>
      <c r="GCN501" s="25"/>
      <c r="GCO501" s="25"/>
      <c r="GCP501" s="25"/>
      <c r="GCQ501" s="25"/>
      <c r="GCR501" s="25"/>
      <c r="GCS501" s="25"/>
      <c r="GCT501" s="25"/>
      <c r="GCU501" s="25"/>
      <c r="GCV501" s="25"/>
      <c r="GCW501" s="25"/>
      <c r="GCX501" s="25"/>
      <c r="GCY501" s="25"/>
      <c r="GCZ501" s="25"/>
      <c r="GDA501" s="25"/>
      <c r="GDB501" s="25"/>
      <c r="GDC501" s="25"/>
      <c r="GDD501" s="25"/>
      <c r="GDE501" s="25"/>
      <c r="GDF501" s="25"/>
      <c r="GDG501" s="25"/>
      <c r="GDH501" s="25"/>
      <c r="GDI501" s="25"/>
      <c r="GDJ501" s="25"/>
      <c r="GDK501" s="25"/>
      <c r="GDL501" s="25"/>
      <c r="GDM501" s="25"/>
      <c r="GDN501" s="25"/>
      <c r="GDO501" s="25"/>
      <c r="GDP501" s="25"/>
      <c r="GDQ501" s="25"/>
      <c r="GDR501" s="25"/>
      <c r="GDS501" s="25"/>
      <c r="GDT501" s="25"/>
      <c r="GDU501" s="25"/>
      <c r="GDV501" s="25"/>
      <c r="GDW501" s="25"/>
      <c r="GDX501" s="25"/>
      <c r="GDY501" s="25"/>
      <c r="GDZ501" s="25"/>
      <c r="GEA501" s="25"/>
      <c r="GEB501" s="25"/>
      <c r="GEC501" s="25"/>
      <c r="GED501" s="25"/>
      <c r="GEE501" s="25"/>
      <c r="GEF501" s="25"/>
      <c r="GEG501" s="25"/>
      <c r="GEH501" s="25"/>
      <c r="GEI501" s="25"/>
      <c r="GEJ501" s="25"/>
      <c r="GEK501" s="25"/>
      <c r="GEL501" s="25"/>
      <c r="GEM501" s="25"/>
      <c r="GEN501" s="25"/>
      <c r="GEO501" s="25"/>
      <c r="GEP501" s="25"/>
      <c r="GEQ501" s="25"/>
      <c r="GER501" s="25"/>
      <c r="GES501" s="25"/>
      <c r="GET501" s="25"/>
      <c r="GEU501" s="25"/>
      <c r="GEV501" s="25"/>
      <c r="GEW501" s="25"/>
      <c r="GEX501" s="25"/>
      <c r="GEY501" s="25"/>
      <c r="GEZ501" s="25"/>
      <c r="GFA501" s="25"/>
      <c r="GFB501" s="25"/>
      <c r="GFC501" s="25"/>
      <c r="GFD501" s="25"/>
      <c r="GFE501" s="25"/>
      <c r="GFF501" s="25"/>
      <c r="GFG501" s="25"/>
      <c r="GFH501" s="25"/>
      <c r="GFI501" s="25"/>
      <c r="GFJ501" s="25"/>
      <c r="GFK501" s="25"/>
      <c r="GFL501" s="25"/>
      <c r="GFM501" s="25"/>
      <c r="GFN501" s="25"/>
      <c r="GFO501" s="25"/>
      <c r="GFP501" s="25"/>
      <c r="GFQ501" s="25"/>
      <c r="GFR501" s="25"/>
      <c r="GFS501" s="25"/>
      <c r="GFT501" s="25"/>
      <c r="GFU501" s="25"/>
      <c r="GFV501" s="25"/>
      <c r="GFW501" s="25"/>
      <c r="GFX501" s="25"/>
      <c r="GFY501" s="25"/>
      <c r="GFZ501" s="25"/>
      <c r="GGA501" s="25"/>
      <c r="GGB501" s="25"/>
      <c r="GGC501" s="25"/>
      <c r="GGD501" s="25"/>
      <c r="GGE501" s="25"/>
      <c r="GGF501" s="25"/>
      <c r="GGG501" s="25"/>
      <c r="GGH501" s="25"/>
      <c r="GGI501" s="25"/>
      <c r="GGJ501" s="25"/>
      <c r="GGK501" s="25"/>
      <c r="GGL501" s="25"/>
      <c r="GGM501" s="25"/>
      <c r="GGN501" s="25"/>
      <c r="GGO501" s="25"/>
      <c r="GGP501" s="25"/>
      <c r="GGQ501" s="25"/>
      <c r="GGR501" s="25"/>
      <c r="GGS501" s="25"/>
      <c r="GGT501" s="25"/>
      <c r="GGU501" s="25"/>
      <c r="GGV501" s="25"/>
      <c r="GGW501" s="25"/>
      <c r="GGX501" s="25"/>
      <c r="GGY501" s="25"/>
      <c r="GGZ501" s="25"/>
      <c r="GHA501" s="25"/>
      <c r="GHB501" s="25"/>
      <c r="GHC501" s="25"/>
      <c r="GHD501" s="25"/>
      <c r="GHE501" s="25"/>
      <c r="GHF501" s="25"/>
      <c r="GHG501" s="25"/>
      <c r="GHH501" s="25"/>
      <c r="GHI501" s="25"/>
      <c r="GHJ501" s="25"/>
      <c r="GHK501" s="25"/>
      <c r="GHL501" s="25"/>
      <c r="GHM501" s="25"/>
      <c r="GHN501" s="25"/>
      <c r="GHO501" s="25"/>
      <c r="GHP501" s="25"/>
      <c r="GHQ501" s="25"/>
      <c r="GHR501" s="25"/>
      <c r="GHS501" s="25"/>
      <c r="GHT501" s="25"/>
      <c r="GHU501" s="25"/>
      <c r="GHV501" s="25"/>
      <c r="GHW501" s="25"/>
      <c r="GHX501" s="25"/>
      <c r="GHY501" s="25"/>
      <c r="GHZ501" s="25"/>
      <c r="GIA501" s="25"/>
      <c r="GIB501" s="25"/>
      <c r="GIC501" s="25"/>
      <c r="GID501" s="25"/>
      <c r="GIE501" s="25"/>
      <c r="GIF501" s="25"/>
      <c r="GIG501" s="25"/>
      <c r="GIH501" s="25"/>
      <c r="GII501" s="25"/>
      <c r="GIJ501" s="25"/>
      <c r="GIK501" s="25"/>
      <c r="GIL501" s="25"/>
      <c r="GIM501" s="25"/>
      <c r="GIN501" s="25"/>
      <c r="GIO501" s="25"/>
      <c r="GIP501" s="25"/>
      <c r="GIQ501" s="25"/>
      <c r="GIR501" s="25"/>
      <c r="GIS501" s="25"/>
      <c r="GIT501" s="25"/>
      <c r="GIU501" s="25"/>
      <c r="GIV501" s="25"/>
      <c r="GIW501" s="25"/>
      <c r="GIX501" s="25"/>
      <c r="GIY501" s="25"/>
      <c r="GIZ501" s="25"/>
      <c r="GJA501" s="25"/>
      <c r="GJB501" s="25"/>
      <c r="GJC501" s="25"/>
      <c r="GJD501" s="25"/>
      <c r="GJE501" s="25"/>
      <c r="GJF501" s="25"/>
      <c r="GJG501" s="25"/>
      <c r="GJH501" s="25"/>
      <c r="GJI501" s="25"/>
      <c r="GJJ501" s="25"/>
      <c r="GJK501" s="25"/>
      <c r="GJL501" s="25"/>
      <c r="GJM501" s="25"/>
      <c r="GJN501" s="25"/>
      <c r="GJO501" s="25"/>
      <c r="GJP501" s="25"/>
      <c r="GJQ501" s="25"/>
      <c r="GJR501" s="25"/>
      <c r="GJS501" s="25"/>
      <c r="GJT501" s="25"/>
      <c r="GJU501" s="25"/>
      <c r="GJV501" s="25"/>
      <c r="GJW501" s="25"/>
      <c r="GJX501" s="25"/>
      <c r="GJY501" s="25"/>
      <c r="GJZ501" s="25"/>
      <c r="GKA501" s="25"/>
      <c r="GKB501" s="25"/>
      <c r="GKC501" s="25"/>
      <c r="GKD501" s="25"/>
      <c r="GKE501" s="25"/>
      <c r="GKF501" s="25"/>
      <c r="GKG501" s="25"/>
      <c r="GKH501" s="25"/>
      <c r="GKI501" s="25"/>
      <c r="GKJ501" s="25"/>
      <c r="GKK501" s="25"/>
      <c r="GKL501" s="25"/>
      <c r="GKM501" s="25"/>
      <c r="GKN501" s="25"/>
      <c r="GKO501" s="25"/>
      <c r="GKP501" s="25"/>
      <c r="GKQ501" s="25"/>
      <c r="GKR501" s="25"/>
      <c r="GKS501" s="25"/>
      <c r="GKT501" s="25"/>
      <c r="GKU501" s="25"/>
      <c r="GKV501" s="25"/>
      <c r="GKW501" s="25"/>
      <c r="GKX501" s="25"/>
      <c r="GKY501" s="25"/>
      <c r="GKZ501" s="25"/>
      <c r="GLA501" s="25"/>
      <c r="GLB501" s="25"/>
      <c r="GLC501" s="25"/>
      <c r="GLD501" s="25"/>
      <c r="GLE501" s="25"/>
      <c r="GLF501" s="25"/>
      <c r="GLG501" s="25"/>
      <c r="GLH501" s="25"/>
      <c r="GLI501" s="25"/>
      <c r="GLJ501" s="25"/>
      <c r="GLK501" s="25"/>
      <c r="GLL501" s="25"/>
      <c r="GLM501" s="25"/>
      <c r="GLN501" s="25"/>
      <c r="GLO501" s="25"/>
      <c r="GLP501" s="25"/>
      <c r="GLQ501" s="25"/>
      <c r="GLR501" s="25"/>
      <c r="GLS501" s="25"/>
      <c r="GLT501" s="25"/>
      <c r="GLU501" s="25"/>
      <c r="GLV501" s="25"/>
      <c r="GLW501" s="25"/>
      <c r="GLX501" s="25"/>
      <c r="GLY501" s="25"/>
      <c r="GLZ501" s="25"/>
      <c r="GMA501" s="25"/>
      <c r="GMB501" s="25"/>
      <c r="GMC501" s="25"/>
      <c r="GMD501" s="25"/>
      <c r="GME501" s="25"/>
      <c r="GMF501" s="25"/>
      <c r="GMG501" s="25"/>
      <c r="GMH501" s="25"/>
      <c r="GMI501" s="25"/>
      <c r="GMJ501" s="25"/>
      <c r="GMK501" s="25"/>
      <c r="GML501" s="25"/>
      <c r="GMM501" s="25"/>
      <c r="GMN501" s="25"/>
      <c r="GMO501" s="25"/>
      <c r="GMP501" s="25"/>
      <c r="GMQ501" s="25"/>
      <c r="GMR501" s="25"/>
      <c r="GMS501" s="25"/>
      <c r="GMT501" s="25"/>
      <c r="GMU501" s="25"/>
      <c r="GMV501" s="25"/>
      <c r="GMW501" s="25"/>
      <c r="GMX501" s="25"/>
      <c r="GMY501" s="25"/>
      <c r="GMZ501" s="25"/>
      <c r="GNA501" s="25"/>
      <c r="GNB501" s="25"/>
      <c r="GNC501" s="25"/>
      <c r="GND501" s="25"/>
      <c r="GNE501" s="25"/>
      <c r="GNF501" s="25"/>
      <c r="GNG501" s="25"/>
      <c r="GNH501" s="25"/>
      <c r="GNI501" s="25"/>
      <c r="GNJ501" s="25"/>
      <c r="GNK501" s="25"/>
      <c r="GNL501" s="25"/>
      <c r="GNM501" s="25"/>
      <c r="GNN501" s="25"/>
      <c r="GNO501" s="25"/>
      <c r="GNP501" s="25"/>
      <c r="GNQ501" s="25"/>
      <c r="GNR501" s="25"/>
      <c r="GNS501" s="25"/>
      <c r="GNT501" s="25"/>
      <c r="GNU501" s="25"/>
      <c r="GNV501" s="25"/>
      <c r="GNW501" s="25"/>
      <c r="GNX501" s="25"/>
      <c r="GNY501" s="25"/>
      <c r="GNZ501" s="25"/>
      <c r="GOA501" s="25"/>
      <c r="GOB501" s="25"/>
      <c r="GOC501" s="25"/>
      <c r="GOD501" s="25"/>
      <c r="GOE501" s="25"/>
      <c r="GOF501" s="25"/>
      <c r="GOG501" s="25"/>
      <c r="GOH501" s="25"/>
      <c r="GOI501" s="25"/>
      <c r="GOJ501" s="25"/>
      <c r="GOK501" s="25"/>
      <c r="GOL501" s="25"/>
      <c r="GOM501" s="25"/>
      <c r="GON501" s="25"/>
      <c r="GOO501" s="25"/>
      <c r="GOP501" s="25"/>
      <c r="GOQ501" s="25"/>
      <c r="GOR501" s="25"/>
      <c r="GOS501" s="25"/>
      <c r="GOT501" s="25"/>
      <c r="GOU501" s="25"/>
      <c r="GOV501" s="25"/>
      <c r="GOW501" s="25"/>
      <c r="GOX501" s="25"/>
      <c r="GOY501" s="25"/>
      <c r="GOZ501" s="25"/>
      <c r="GPA501" s="25"/>
      <c r="GPB501" s="25"/>
      <c r="GPC501" s="25"/>
      <c r="GPD501" s="25"/>
      <c r="GPE501" s="25"/>
      <c r="GPF501" s="25"/>
      <c r="GPG501" s="25"/>
      <c r="GPH501" s="25"/>
      <c r="GPI501" s="25"/>
      <c r="GPJ501" s="25"/>
      <c r="GPK501" s="25"/>
      <c r="GPL501" s="25"/>
      <c r="GPM501" s="25"/>
      <c r="GPN501" s="25"/>
      <c r="GPO501" s="25"/>
      <c r="GPP501" s="25"/>
      <c r="GPQ501" s="25"/>
      <c r="GPR501" s="25"/>
      <c r="GPS501" s="25"/>
      <c r="GPT501" s="25"/>
      <c r="GPU501" s="25"/>
      <c r="GPV501" s="25"/>
      <c r="GPW501" s="25"/>
      <c r="GPX501" s="25"/>
      <c r="GPY501" s="25"/>
      <c r="GPZ501" s="25"/>
      <c r="GQA501" s="25"/>
      <c r="GQB501" s="25"/>
      <c r="GQC501" s="25"/>
      <c r="GQD501" s="25"/>
      <c r="GQE501" s="25"/>
      <c r="GQF501" s="25"/>
      <c r="GQG501" s="25"/>
      <c r="GQH501" s="25"/>
      <c r="GQI501" s="25"/>
      <c r="GQJ501" s="25"/>
      <c r="GQK501" s="25"/>
      <c r="GQL501" s="25"/>
      <c r="GQM501" s="25"/>
      <c r="GQN501" s="25"/>
      <c r="GQO501" s="25"/>
      <c r="GQP501" s="25"/>
      <c r="GQQ501" s="25"/>
      <c r="GQR501" s="25"/>
      <c r="GQS501" s="25"/>
      <c r="GQT501" s="25"/>
      <c r="GQU501" s="25"/>
      <c r="GQV501" s="25"/>
      <c r="GQW501" s="25"/>
      <c r="GQX501" s="25"/>
      <c r="GQY501" s="25"/>
      <c r="GQZ501" s="25"/>
      <c r="GRA501" s="25"/>
      <c r="GRB501" s="25"/>
      <c r="GRC501" s="25"/>
      <c r="GRD501" s="25"/>
      <c r="GRE501" s="25"/>
      <c r="GRF501" s="25"/>
      <c r="GRG501" s="25"/>
      <c r="GRH501" s="25"/>
      <c r="GRI501" s="25"/>
      <c r="GRJ501" s="25"/>
      <c r="GRK501" s="25"/>
      <c r="GRL501" s="25"/>
      <c r="GRM501" s="25"/>
      <c r="GRN501" s="25"/>
      <c r="GRO501" s="25"/>
      <c r="GRP501" s="25"/>
      <c r="GRQ501" s="25"/>
      <c r="GRR501" s="25"/>
      <c r="GRS501" s="25"/>
      <c r="GRT501" s="25"/>
      <c r="GRU501" s="25"/>
      <c r="GRV501" s="25"/>
      <c r="GRW501" s="25"/>
      <c r="GRX501" s="25"/>
      <c r="GRY501" s="25"/>
      <c r="GRZ501" s="25"/>
      <c r="GSA501" s="25"/>
      <c r="GSB501" s="25"/>
      <c r="GSC501" s="25"/>
      <c r="GSD501" s="25"/>
      <c r="GSE501" s="25"/>
      <c r="GSF501" s="25"/>
      <c r="GSG501" s="25"/>
      <c r="GSH501" s="25"/>
      <c r="GSI501" s="25"/>
      <c r="GSJ501" s="25"/>
      <c r="GSK501" s="25"/>
      <c r="GSL501" s="25"/>
      <c r="GSM501" s="25"/>
      <c r="GSN501" s="25"/>
      <c r="GSO501" s="25"/>
      <c r="GSP501" s="25"/>
      <c r="GSQ501" s="25"/>
      <c r="GSR501" s="25"/>
      <c r="GSS501" s="25"/>
      <c r="GST501" s="25"/>
      <c r="GSU501" s="25"/>
      <c r="GSV501" s="25"/>
      <c r="GSW501" s="25"/>
      <c r="GSX501" s="25"/>
      <c r="GSY501" s="25"/>
      <c r="GSZ501" s="25"/>
      <c r="GTA501" s="25"/>
      <c r="GTB501" s="25"/>
      <c r="GTC501" s="25"/>
      <c r="GTD501" s="25"/>
      <c r="GTE501" s="25"/>
      <c r="GTF501" s="25"/>
      <c r="GTG501" s="25"/>
      <c r="GTH501" s="25"/>
      <c r="GTI501" s="25"/>
      <c r="GTJ501" s="25"/>
      <c r="GTK501" s="25"/>
      <c r="GTL501" s="25"/>
      <c r="GTM501" s="25"/>
      <c r="GTN501" s="25"/>
      <c r="GTO501" s="25"/>
      <c r="GTP501" s="25"/>
      <c r="GTQ501" s="25"/>
      <c r="GTR501" s="25"/>
      <c r="GTS501" s="25"/>
      <c r="GTT501" s="25"/>
      <c r="GTU501" s="25"/>
      <c r="GTV501" s="25"/>
      <c r="GTW501" s="25"/>
      <c r="GTX501" s="25"/>
      <c r="GTY501" s="25"/>
      <c r="GTZ501" s="25"/>
      <c r="GUA501" s="25"/>
      <c r="GUB501" s="25"/>
      <c r="GUC501" s="25"/>
      <c r="GUD501" s="25"/>
      <c r="GUE501" s="25"/>
      <c r="GUF501" s="25"/>
      <c r="GUG501" s="25"/>
      <c r="GUH501" s="25"/>
      <c r="GUI501" s="25"/>
      <c r="GUJ501" s="25"/>
      <c r="GUK501" s="25"/>
      <c r="GUL501" s="25"/>
      <c r="GUM501" s="25"/>
      <c r="GUN501" s="25"/>
      <c r="GUO501" s="25"/>
      <c r="GUP501" s="25"/>
      <c r="GUQ501" s="25"/>
      <c r="GUR501" s="25"/>
      <c r="GUS501" s="25"/>
      <c r="GUT501" s="25"/>
      <c r="GUU501" s="25"/>
      <c r="GUV501" s="25"/>
      <c r="GUW501" s="25"/>
      <c r="GUX501" s="25"/>
      <c r="GUY501" s="25"/>
      <c r="GUZ501" s="25"/>
      <c r="GVA501" s="25"/>
      <c r="GVB501" s="25"/>
      <c r="GVC501" s="25"/>
      <c r="GVD501" s="25"/>
      <c r="GVE501" s="25"/>
      <c r="GVF501" s="25"/>
      <c r="GVG501" s="25"/>
      <c r="GVH501" s="25"/>
      <c r="GVI501" s="25"/>
      <c r="GVJ501" s="25"/>
      <c r="GVK501" s="25"/>
      <c r="GVL501" s="25"/>
      <c r="GVM501" s="25"/>
      <c r="GVN501" s="25"/>
      <c r="GVO501" s="25"/>
      <c r="GVP501" s="25"/>
      <c r="GVQ501" s="25"/>
      <c r="GVR501" s="25"/>
      <c r="GVS501" s="25"/>
      <c r="GVT501" s="25"/>
      <c r="GVU501" s="25"/>
      <c r="GVV501" s="25"/>
      <c r="GVW501" s="25"/>
      <c r="GVX501" s="25"/>
      <c r="GVY501" s="25"/>
      <c r="GVZ501" s="25"/>
      <c r="GWA501" s="25"/>
      <c r="GWB501" s="25"/>
      <c r="GWC501" s="25"/>
      <c r="GWD501" s="25"/>
      <c r="GWE501" s="25"/>
      <c r="GWF501" s="25"/>
      <c r="GWG501" s="25"/>
      <c r="GWH501" s="25"/>
      <c r="GWI501" s="25"/>
      <c r="GWJ501" s="25"/>
      <c r="GWK501" s="25"/>
      <c r="GWL501" s="25"/>
      <c r="GWM501" s="25"/>
      <c r="GWN501" s="25"/>
      <c r="GWO501" s="25"/>
      <c r="GWP501" s="25"/>
      <c r="GWQ501" s="25"/>
      <c r="GWR501" s="25"/>
      <c r="GWS501" s="25"/>
      <c r="GWT501" s="25"/>
      <c r="GWU501" s="25"/>
      <c r="GWV501" s="25"/>
      <c r="GWW501" s="25"/>
      <c r="GWX501" s="25"/>
      <c r="GWY501" s="25"/>
      <c r="GWZ501" s="25"/>
      <c r="GXA501" s="25"/>
      <c r="GXB501" s="25"/>
      <c r="GXC501" s="25"/>
      <c r="GXD501" s="25"/>
      <c r="GXE501" s="25"/>
      <c r="GXF501" s="25"/>
      <c r="GXG501" s="25"/>
      <c r="GXH501" s="25"/>
      <c r="GXI501" s="25"/>
      <c r="GXJ501" s="25"/>
      <c r="GXK501" s="25"/>
      <c r="GXL501" s="25"/>
      <c r="GXM501" s="25"/>
      <c r="GXN501" s="25"/>
      <c r="GXO501" s="25"/>
      <c r="GXP501" s="25"/>
      <c r="GXQ501" s="25"/>
      <c r="GXR501" s="25"/>
      <c r="GXS501" s="25"/>
      <c r="GXT501" s="25"/>
      <c r="GXU501" s="25"/>
      <c r="GXV501" s="25"/>
      <c r="GXW501" s="25"/>
      <c r="GXX501" s="25"/>
      <c r="GXY501" s="25"/>
      <c r="GXZ501" s="25"/>
      <c r="GYA501" s="25"/>
      <c r="GYB501" s="25"/>
      <c r="GYC501" s="25"/>
      <c r="GYD501" s="25"/>
      <c r="GYE501" s="25"/>
      <c r="GYF501" s="25"/>
      <c r="GYG501" s="25"/>
      <c r="GYH501" s="25"/>
      <c r="GYI501" s="25"/>
      <c r="GYJ501" s="25"/>
      <c r="GYK501" s="25"/>
      <c r="GYL501" s="25"/>
      <c r="GYM501" s="25"/>
      <c r="GYN501" s="25"/>
      <c r="GYO501" s="25"/>
      <c r="GYP501" s="25"/>
      <c r="GYQ501" s="25"/>
      <c r="GYR501" s="25"/>
      <c r="GYS501" s="25"/>
      <c r="GYT501" s="25"/>
      <c r="GYU501" s="25"/>
      <c r="GYV501" s="25"/>
      <c r="GYW501" s="25"/>
      <c r="GYX501" s="25"/>
      <c r="GYY501" s="25"/>
      <c r="GYZ501" s="25"/>
      <c r="GZA501" s="25"/>
      <c r="GZB501" s="25"/>
      <c r="GZC501" s="25"/>
      <c r="GZD501" s="25"/>
      <c r="GZE501" s="25"/>
      <c r="GZF501" s="25"/>
      <c r="GZG501" s="25"/>
      <c r="GZH501" s="25"/>
      <c r="GZI501" s="25"/>
      <c r="GZJ501" s="25"/>
      <c r="GZK501" s="25"/>
      <c r="GZL501" s="25"/>
      <c r="GZM501" s="25"/>
      <c r="GZN501" s="25"/>
      <c r="GZO501" s="25"/>
      <c r="GZP501" s="25"/>
      <c r="GZQ501" s="25"/>
      <c r="GZR501" s="25"/>
      <c r="GZS501" s="25"/>
      <c r="GZT501" s="25"/>
      <c r="GZU501" s="25"/>
      <c r="GZV501" s="25"/>
      <c r="GZW501" s="25"/>
      <c r="GZX501" s="25"/>
      <c r="GZY501" s="25"/>
      <c r="GZZ501" s="25"/>
      <c r="HAA501" s="25"/>
      <c r="HAB501" s="25"/>
      <c r="HAC501" s="25"/>
      <c r="HAD501" s="25"/>
      <c r="HAE501" s="25"/>
      <c r="HAF501" s="25"/>
      <c r="HAG501" s="25"/>
      <c r="HAH501" s="25"/>
      <c r="HAI501" s="25"/>
      <c r="HAJ501" s="25"/>
      <c r="HAK501" s="25"/>
      <c r="HAL501" s="25"/>
      <c r="HAM501" s="25"/>
      <c r="HAN501" s="25"/>
      <c r="HAO501" s="25"/>
      <c r="HAP501" s="25"/>
      <c r="HAQ501" s="25"/>
      <c r="HAR501" s="25"/>
      <c r="HAS501" s="25"/>
      <c r="HAT501" s="25"/>
      <c r="HAU501" s="25"/>
      <c r="HAV501" s="25"/>
      <c r="HAW501" s="25"/>
      <c r="HAX501" s="25"/>
      <c r="HAY501" s="25"/>
      <c r="HAZ501" s="25"/>
      <c r="HBA501" s="25"/>
      <c r="HBB501" s="25"/>
      <c r="HBC501" s="25"/>
      <c r="HBD501" s="25"/>
      <c r="HBE501" s="25"/>
      <c r="HBF501" s="25"/>
      <c r="HBG501" s="25"/>
      <c r="HBH501" s="25"/>
      <c r="HBI501" s="25"/>
      <c r="HBJ501" s="25"/>
      <c r="HBK501" s="25"/>
      <c r="HBL501" s="25"/>
      <c r="HBM501" s="25"/>
      <c r="HBN501" s="25"/>
      <c r="HBO501" s="25"/>
      <c r="HBP501" s="25"/>
      <c r="HBQ501" s="25"/>
      <c r="HBR501" s="25"/>
      <c r="HBS501" s="25"/>
      <c r="HBT501" s="25"/>
      <c r="HBU501" s="25"/>
      <c r="HBV501" s="25"/>
      <c r="HBW501" s="25"/>
      <c r="HBX501" s="25"/>
      <c r="HBY501" s="25"/>
      <c r="HBZ501" s="25"/>
      <c r="HCA501" s="25"/>
      <c r="HCB501" s="25"/>
      <c r="HCC501" s="25"/>
      <c r="HCD501" s="25"/>
      <c r="HCE501" s="25"/>
      <c r="HCF501" s="25"/>
      <c r="HCG501" s="25"/>
      <c r="HCH501" s="25"/>
      <c r="HCI501" s="25"/>
      <c r="HCJ501" s="25"/>
      <c r="HCK501" s="25"/>
      <c r="HCL501" s="25"/>
      <c r="HCM501" s="25"/>
      <c r="HCN501" s="25"/>
      <c r="HCO501" s="25"/>
      <c r="HCP501" s="25"/>
      <c r="HCQ501" s="25"/>
      <c r="HCR501" s="25"/>
      <c r="HCS501" s="25"/>
      <c r="HCT501" s="25"/>
      <c r="HCU501" s="25"/>
      <c r="HCV501" s="25"/>
      <c r="HCW501" s="25"/>
      <c r="HCX501" s="25"/>
      <c r="HCY501" s="25"/>
      <c r="HCZ501" s="25"/>
      <c r="HDA501" s="25"/>
      <c r="HDB501" s="25"/>
      <c r="HDC501" s="25"/>
      <c r="HDD501" s="25"/>
      <c r="HDE501" s="25"/>
      <c r="HDF501" s="25"/>
      <c r="HDG501" s="25"/>
      <c r="HDH501" s="25"/>
      <c r="HDI501" s="25"/>
      <c r="HDJ501" s="25"/>
      <c r="HDK501" s="25"/>
      <c r="HDL501" s="25"/>
      <c r="HDM501" s="25"/>
      <c r="HDN501" s="25"/>
      <c r="HDO501" s="25"/>
      <c r="HDP501" s="25"/>
      <c r="HDQ501" s="25"/>
      <c r="HDR501" s="25"/>
      <c r="HDS501" s="25"/>
      <c r="HDT501" s="25"/>
      <c r="HDU501" s="25"/>
      <c r="HDV501" s="25"/>
      <c r="HDW501" s="25"/>
      <c r="HDX501" s="25"/>
      <c r="HDY501" s="25"/>
      <c r="HDZ501" s="25"/>
      <c r="HEA501" s="25"/>
      <c r="HEB501" s="25"/>
      <c r="HEC501" s="25"/>
      <c r="HED501" s="25"/>
      <c r="HEE501" s="25"/>
      <c r="HEF501" s="25"/>
      <c r="HEG501" s="25"/>
      <c r="HEH501" s="25"/>
      <c r="HEI501" s="25"/>
      <c r="HEJ501" s="25"/>
      <c r="HEK501" s="25"/>
      <c r="HEL501" s="25"/>
      <c r="HEM501" s="25"/>
      <c r="HEN501" s="25"/>
      <c r="HEO501" s="25"/>
      <c r="HEP501" s="25"/>
      <c r="HEQ501" s="25"/>
      <c r="HER501" s="25"/>
      <c r="HES501" s="25"/>
      <c r="HET501" s="25"/>
      <c r="HEU501" s="25"/>
      <c r="HEV501" s="25"/>
      <c r="HEW501" s="25"/>
      <c r="HEX501" s="25"/>
      <c r="HEY501" s="25"/>
      <c r="HEZ501" s="25"/>
      <c r="HFA501" s="25"/>
      <c r="HFB501" s="25"/>
      <c r="HFC501" s="25"/>
      <c r="HFD501" s="25"/>
      <c r="HFE501" s="25"/>
      <c r="HFF501" s="25"/>
      <c r="HFG501" s="25"/>
      <c r="HFH501" s="25"/>
      <c r="HFI501" s="25"/>
      <c r="HFJ501" s="25"/>
      <c r="HFK501" s="25"/>
      <c r="HFL501" s="25"/>
      <c r="HFM501" s="25"/>
      <c r="HFN501" s="25"/>
      <c r="HFO501" s="25"/>
      <c r="HFP501" s="25"/>
      <c r="HFQ501" s="25"/>
      <c r="HFR501" s="25"/>
      <c r="HFS501" s="25"/>
      <c r="HFT501" s="25"/>
      <c r="HFU501" s="25"/>
      <c r="HFV501" s="25"/>
      <c r="HFW501" s="25"/>
      <c r="HFX501" s="25"/>
      <c r="HFY501" s="25"/>
      <c r="HFZ501" s="25"/>
      <c r="HGA501" s="25"/>
      <c r="HGB501" s="25"/>
      <c r="HGC501" s="25"/>
      <c r="HGD501" s="25"/>
      <c r="HGE501" s="25"/>
      <c r="HGF501" s="25"/>
      <c r="HGG501" s="25"/>
      <c r="HGH501" s="25"/>
      <c r="HGI501" s="25"/>
      <c r="HGJ501" s="25"/>
      <c r="HGK501" s="25"/>
      <c r="HGL501" s="25"/>
      <c r="HGM501" s="25"/>
      <c r="HGN501" s="25"/>
      <c r="HGO501" s="25"/>
      <c r="HGP501" s="25"/>
      <c r="HGQ501" s="25"/>
      <c r="HGR501" s="25"/>
      <c r="HGS501" s="25"/>
      <c r="HGT501" s="25"/>
      <c r="HGU501" s="25"/>
      <c r="HGV501" s="25"/>
      <c r="HGW501" s="25"/>
      <c r="HGX501" s="25"/>
      <c r="HGY501" s="25"/>
      <c r="HGZ501" s="25"/>
      <c r="HHA501" s="25"/>
      <c r="HHB501" s="25"/>
      <c r="HHC501" s="25"/>
      <c r="HHD501" s="25"/>
      <c r="HHE501" s="25"/>
      <c r="HHF501" s="25"/>
      <c r="HHG501" s="25"/>
      <c r="HHH501" s="25"/>
      <c r="HHI501" s="25"/>
      <c r="HHJ501" s="25"/>
      <c r="HHK501" s="25"/>
      <c r="HHL501" s="25"/>
      <c r="HHM501" s="25"/>
      <c r="HHN501" s="25"/>
      <c r="HHO501" s="25"/>
      <c r="HHP501" s="25"/>
      <c r="HHQ501" s="25"/>
      <c r="HHR501" s="25"/>
      <c r="HHS501" s="25"/>
      <c r="HHT501" s="25"/>
      <c r="HHU501" s="25"/>
      <c r="HHV501" s="25"/>
      <c r="HHW501" s="25"/>
      <c r="HHX501" s="25"/>
      <c r="HHY501" s="25"/>
      <c r="HHZ501" s="25"/>
      <c r="HIA501" s="25"/>
      <c r="HIB501" s="25"/>
      <c r="HIC501" s="25"/>
      <c r="HID501" s="25"/>
      <c r="HIE501" s="25"/>
      <c r="HIF501" s="25"/>
      <c r="HIG501" s="25"/>
      <c r="HIH501" s="25"/>
      <c r="HII501" s="25"/>
      <c r="HIJ501" s="25"/>
      <c r="HIK501" s="25"/>
      <c r="HIL501" s="25"/>
      <c r="HIM501" s="25"/>
      <c r="HIN501" s="25"/>
      <c r="HIO501" s="25"/>
      <c r="HIP501" s="25"/>
      <c r="HIQ501" s="25"/>
      <c r="HIR501" s="25"/>
      <c r="HIS501" s="25"/>
      <c r="HIT501" s="25"/>
      <c r="HIU501" s="25"/>
      <c r="HIV501" s="25"/>
      <c r="HIW501" s="25"/>
      <c r="HIX501" s="25"/>
      <c r="HIY501" s="25"/>
      <c r="HIZ501" s="25"/>
      <c r="HJA501" s="25"/>
      <c r="HJB501" s="25"/>
      <c r="HJC501" s="25"/>
      <c r="HJD501" s="25"/>
      <c r="HJE501" s="25"/>
      <c r="HJF501" s="25"/>
      <c r="HJG501" s="25"/>
      <c r="HJH501" s="25"/>
      <c r="HJI501" s="25"/>
      <c r="HJJ501" s="25"/>
      <c r="HJK501" s="25"/>
      <c r="HJL501" s="25"/>
      <c r="HJM501" s="25"/>
      <c r="HJN501" s="25"/>
      <c r="HJO501" s="25"/>
      <c r="HJP501" s="25"/>
      <c r="HJQ501" s="25"/>
      <c r="HJR501" s="25"/>
      <c r="HJS501" s="25"/>
      <c r="HJT501" s="25"/>
      <c r="HJU501" s="25"/>
      <c r="HJV501" s="25"/>
      <c r="HJW501" s="25"/>
      <c r="HJX501" s="25"/>
      <c r="HJY501" s="25"/>
      <c r="HJZ501" s="25"/>
      <c r="HKA501" s="25"/>
      <c r="HKB501" s="25"/>
      <c r="HKC501" s="25"/>
      <c r="HKD501" s="25"/>
      <c r="HKE501" s="25"/>
      <c r="HKF501" s="25"/>
      <c r="HKG501" s="25"/>
      <c r="HKH501" s="25"/>
      <c r="HKI501" s="25"/>
      <c r="HKJ501" s="25"/>
      <c r="HKK501" s="25"/>
      <c r="HKL501" s="25"/>
      <c r="HKM501" s="25"/>
      <c r="HKN501" s="25"/>
      <c r="HKO501" s="25"/>
      <c r="HKP501" s="25"/>
      <c r="HKQ501" s="25"/>
      <c r="HKR501" s="25"/>
      <c r="HKS501" s="25"/>
      <c r="HKT501" s="25"/>
      <c r="HKU501" s="25"/>
      <c r="HKV501" s="25"/>
      <c r="HKW501" s="25"/>
      <c r="HKX501" s="25"/>
      <c r="HKY501" s="25"/>
      <c r="HKZ501" s="25"/>
      <c r="HLA501" s="25"/>
      <c r="HLB501" s="25"/>
      <c r="HLC501" s="25"/>
      <c r="HLD501" s="25"/>
      <c r="HLE501" s="25"/>
      <c r="HLF501" s="25"/>
      <c r="HLG501" s="25"/>
      <c r="HLH501" s="25"/>
      <c r="HLI501" s="25"/>
      <c r="HLJ501" s="25"/>
      <c r="HLK501" s="25"/>
      <c r="HLL501" s="25"/>
      <c r="HLM501" s="25"/>
      <c r="HLN501" s="25"/>
      <c r="HLO501" s="25"/>
      <c r="HLP501" s="25"/>
      <c r="HLQ501" s="25"/>
      <c r="HLR501" s="25"/>
      <c r="HLS501" s="25"/>
      <c r="HLT501" s="25"/>
      <c r="HLU501" s="25"/>
      <c r="HLV501" s="25"/>
      <c r="HLW501" s="25"/>
      <c r="HLX501" s="25"/>
      <c r="HLY501" s="25"/>
      <c r="HLZ501" s="25"/>
      <c r="HMA501" s="25"/>
      <c r="HMB501" s="25"/>
      <c r="HMC501" s="25"/>
      <c r="HMD501" s="25"/>
      <c r="HME501" s="25"/>
      <c r="HMF501" s="25"/>
      <c r="HMG501" s="25"/>
      <c r="HMH501" s="25"/>
      <c r="HMI501" s="25"/>
      <c r="HMJ501" s="25"/>
      <c r="HMK501" s="25"/>
      <c r="HML501" s="25"/>
      <c r="HMM501" s="25"/>
      <c r="HMN501" s="25"/>
      <c r="HMO501" s="25"/>
      <c r="HMP501" s="25"/>
      <c r="HMQ501" s="25"/>
      <c r="HMR501" s="25"/>
      <c r="HMS501" s="25"/>
      <c r="HMT501" s="25"/>
      <c r="HMU501" s="25"/>
      <c r="HMV501" s="25"/>
      <c r="HMW501" s="25"/>
      <c r="HMX501" s="25"/>
      <c r="HMY501" s="25"/>
      <c r="HMZ501" s="25"/>
      <c r="HNA501" s="25"/>
      <c r="HNB501" s="25"/>
      <c r="HNC501" s="25"/>
      <c r="HND501" s="25"/>
      <c r="HNE501" s="25"/>
      <c r="HNF501" s="25"/>
      <c r="HNG501" s="25"/>
      <c r="HNH501" s="25"/>
      <c r="HNI501" s="25"/>
      <c r="HNJ501" s="25"/>
      <c r="HNK501" s="25"/>
      <c r="HNL501" s="25"/>
      <c r="HNM501" s="25"/>
      <c r="HNN501" s="25"/>
      <c r="HNO501" s="25"/>
      <c r="HNP501" s="25"/>
      <c r="HNQ501" s="25"/>
      <c r="HNR501" s="25"/>
      <c r="HNS501" s="25"/>
      <c r="HNT501" s="25"/>
      <c r="HNU501" s="25"/>
      <c r="HNV501" s="25"/>
      <c r="HNW501" s="25"/>
      <c r="HNX501" s="25"/>
      <c r="HNY501" s="25"/>
      <c r="HNZ501" s="25"/>
      <c r="HOA501" s="25"/>
      <c r="HOB501" s="25"/>
      <c r="HOC501" s="25"/>
      <c r="HOD501" s="25"/>
      <c r="HOE501" s="25"/>
      <c r="HOF501" s="25"/>
      <c r="HOG501" s="25"/>
      <c r="HOH501" s="25"/>
      <c r="HOI501" s="25"/>
      <c r="HOJ501" s="25"/>
      <c r="HOK501" s="25"/>
      <c r="HOL501" s="25"/>
      <c r="HOM501" s="25"/>
      <c r="HON501" s="25"/>
      <c r="HOO501" s="25"/>
      <c r="HOP501" s="25"/>
      <c r="HOQ501" s="25"/>
      <c r="HOR501" s="25"/>
      <c r="HOS501" s="25"/>
      <c r="HOT501" s="25"/>
      <c r="HOU501" s="25"/>
      <c r="HOV501" s="25"/>
      <c r="HOW501" s="25"/>
      <c r="HOX501" s="25"/>
      <c r="HOY501" s="25"/>
      <c r="HOZ501" s="25"/>
      <c r="HPA501" s="25"/>
      <c r="HPB501" s="25"/>
      <c r="HPC501" s="25"/>
      <c r="HPD501" s="25"/>
      <c r="HPE501" s="25"/>
      <c r="HPF501" s="25"/>
      <c r="HPG501" s="25"/>
      <c r="HPH501" s="25"/>
      <c r="HPI501" s="25"/>
      <c r="HPJ501" s="25"/>
      <c r="HPK501" s="25"/>
      <c r="HPL501" s="25"/>
      <c r="HPM501" s="25"/>
      <c r="HPN501" s="25"/>
      <c r="HPO501" s="25"/>
      <c r="HPP501" s="25"/>
      <c r="HPQ501" s="25"/>
      <c r="HPR501" s="25"/>
      <c r="HPS501" s="25"/>
      <c r="HPT501" s="25"/>
      <c r="HPU501" s="25"/>
      <c r="HPV501" s="25"/>
      <c r="HPW501" s="25"/>
      <c r="HPX501" s="25"/>
      <c r="HPY501" s="25"/>
      <c r="HPZ501" s="25"/>
      <c r="HQA501" s="25"/>
      <c r="HQB501" s="25"/>
      <c r="HQC501" s="25"/>
      <c r="HQD501" s="25"/>
      <c r="HQE501" s="25"/>
      <c r="HQF501" s="25"/>
      <c r="HQG501" s="25"/>
      <c r="HQH501" s="25"/>
      <c r="HQI501" s="25"/>
      <c r="HQJ501" s="25"/>
      <c r="HQK501" s="25"/>
      <c r="HQL501" s="25"/>
      <c r="HQM501" s="25"/>
      <c r="HQN501" s="25"/>
      <c r="HQO501" s="25"/>
      <c r="HQP501" s="25"/>
      <c r="HQQ501" s="25"/>
      <c r="HQR501" s="25"/>
      <c r="HQS501" s="25"/>
      <c r="HQT501" s="25"/>
      <c r="HQU501" s="25"/>
      <c r="HQV501" s="25"/>
      <c r="HQW501" s="25"/>
      <c r="HQX501" s="25"/>
      <c r="HQY501" s="25"/>
      <c r="HQZ501" s="25"/>
      <c r="HRA501" s="25"/>
      <c r="HRB501" s="25"/>
      <c r="HRC501" s="25"/>
      <c r="HRD501" s="25"/>
      <c r="HRE501" s="25"/>
      <c r="HRF501" s="25"/>
      <c r="HRG501" s="25"/>
      <c r="HRH501" s="25"/>
      <c r="HRI501" s="25"/>
      <c r="HRJ501" s="25"/>
      <c r="HRK501" s="25"/>
      <c r="HRL501" s="25"/>
      <c r="HRM501" s="25"/>
      <c r="HRN501" s="25"/>
      <c r="HRO501" s="25"/>
      <c r="HRP501" s="25"/>
      <c r="HRQ501" s="25"/>
      <c r="HRR501" s="25"/>
      <c r="HRS501" s="25"/>
      <c r="HRT501" s="25"/>
      <c r="HRU501" s="25"/>
      <c r="HRV501" s="25"/>
      <c r="HRW501" s="25"/>
      <c r="HRX501" s="25"/>
      <c r="HRY501" s="25"/>
      <c r="HRZ501" s="25"/>
      <c r="HSA501" s="25"/>
      <c r="HSB501" s="25"/>
      <c r="HSC501" s="25"/>
      <c r="HSD501" s="25"/>
      <c r="HSE501" s="25"/>
      <c r="HSF501" s="25"/>
      <c r="HSG501" s="25"/>
      <c r="HSH501" s="25"/>
      <c r="HSI501" s="25"/>
      <c r="HSJ501" s="25"/>
      <c r="HSK501" s="25"/>
      <c r="HSL501" s="25"/>
      <c r="HSM501" s="25"/>
      <c r="HSN501" s="25"/>
      <c r="HSO501" s="25"/>
      <c r="HSP501" s="25"/>
      <c r="HSQ501" s="25"/>
      <c r="HSR501" s="25"/>
      <c r="HSS501" s="25"/>
      <c r="HST501" s="25"/>
      <c r="HSU501" s="25"/>
      <c r="HSV501" s="25"/>
      <c r="HSW501" s="25"/>
      <c r="HSX501" s="25"/>
      <c r="HSY501" s="25"/>
      <c r="HSZ501" s="25"/>
      <c r="HTA501" s="25"/>
      <c r="HTB501" s="25"/>
      <c r="HTC501" s="25"/>
      <c r="HTD501" s="25"/>
      <c r="HTE501" s="25"/>
      <c r="HTF501" s="25"/>
      <c r="HTG501" s="25"/>
      <c r="HTH501" s="25"/>
      <c r="HTI501" s="25"/>
      <c r="HTJ501" s="25"/>
      <c r="HTK501" s="25"/>
      <c r="HTL501" s="25"/>
      <c r="HTM501" s="25"/>
      <c r="HTN501" s="25"/>
      <c r="HTO501" s="25"/>
      <c r="HTP501" s="25"/>
      <c r="HTQ501" s="25"/>
      <c r="HTR501" s="25"/>
      <c r="HTS501" s="25"/>
      <c r="HTT501" s="25"/>
      <c r="HTU501" s="25"/>
      <c r="HTV501" s="25"/>
      <c r="HTW501" s="25"/>
      <c r="HTX501" s="25"/>
      <c r="HTY501" s="25"/>
      <c r="HTZ501" s="25"/>
      <c r="HUA501" s="25"/>
      <c r="HUB501" s="25"/>
      <c r="HUC501" s="25"/>
      <c r="HUD501" s="25"/>
      <c r="HUE501" s="25"/>
      <c r="HUF501" s="25"/>
      <c r="HUG501" s="25"/>
      <c r="HUH501" s="25"/>
      <c r="HUI501" s="25"/>
      <c r="HUJ501" s="25"/>
      <c r="HUK501" s="25"/>
      <c r="HUL501" s="25"/>
      <c r="HUM501" s="25"/>
      <c r="HUN501" s="25"/>
      <c r="HUO501" s="25"/>
      <c r="HUP501" s="25"/>
      <c r="HUQ501" s="25"/>
      <c r="HUR501" s="25"/>
      <c r="HUS501" s="25"/>
      <c r="HUT501" s="25"/>
      <c r="HUU501" s="25"/>
      <c r="HUV501" s="25"/>
      <c r="HUW501" s="25"/>
      <c r="HUX501" s="25"/>
      <c r="HUY501" s="25"/>
      <c r="HUZ501" s="25"/>
      <c r="HVA501" s="25"/>
      <c r="HVB501" s="25"/>
      <c r="HVC501" s="25"/>
      <c r="HVD501" s="25"/>
      <c r="HVE501" s="25"/>
      <c r="HVF501" s="25"/>
      <c r="HVG501" s="25"/>
      <c r="HVH501" s="25"/>
      <c r="HVI501" s="25"/>
      <c r="HVJ501" s="25"/>
      <c r="HVK501" s="25"/>
      <c r="HVL501" s="25"/>
      <c r="HVM501" s="25"/>
      <c r="HVN501" s="25"/>
      <c r="HVO501" s="25"/>
      <c r="HVP501" s="25"/>
      <c r="HVQ501" s="25"/>
      <c r="HVR501" s="25"/>
      <c r="HVS501" s="25"/>
      <c r="HVT501" s="25"/>
      <c r="HVU501" s="25"/>
      <c r="HVV501" s="25"/>
      <c r="HVW501" s="25"/>
      <c r="HVX501" s="25"/>
      <c r="HVY501" s="25"/>
      <c r="HVZ501" s="25"/>
      <c r="HWA501" s="25"/>
      <c r="HWB501" s="25"/>
      <c r="HWC501" s="25"/>
      <c r="HWD501" s="25"/>
      <c r="HWE501" s="25"/>
      <c r="HWF501" s="25"/>
      <c r="HWG501" s="25"/>
      <c r="HWH501" s="25"/>
      <c r="HWI501" s="25"/>
      <c r="HWJ501" s="25"/>
      <c r="HWK501" s="25"/>
      <c r="HWL501" s="25"/>
      <c r="HWM501" s="25"/>
      <c r="HWN501" s="25"/>
      <c r="HWO501" s="25"/>
      <c r="HWP501" s="25"/>
      <c r="HWQ501" s="25"/>
      <c r="HWR501" s="25"/>
      <c r="HWS501" s="25"/>
      <c r="HWT501" s="25"/>
      <c r="HWU501" s="25"/>
      <c r="HWV501" s="25"/>
      <c r="HWW501" s="25"/>
      <c r="HWX501" s="25"/>
      <c r="HWY501" s="25"/>
      <c r="HWZ501" s="25"/>
      <c r="HXA501" s="25"/>
      <c r="HXB501" s="25"/>
      <c r="HXC501" s="25"/>
      <c r="HXD501" s="25"/>
      <c r="HXE501" s="25"/>
      <c r="HXF501" s="25"/>
      <c r="HXG501" s="25"/>
      <c r="HXH501" s="25"/>
      <c r="HXI501" s="25"/>
      <c r="HXJ501" s="25"/>
      <c r="HXK501" s="25"/>
      <c r="HXL501" s="25"/>
      <c r="HXM501" s="25"/>
      <c r="HXN501" s="25"/>
      <c r="HXO501" s="25"/>
      <c r="HXP501" s="25"/>
      <c r="HXQ501" s="25"/>
      <c r="HXR501" s="25"/>
      <c r="HXS501" s="25"/>
      <c r="HXT501" s="25"/>
      <c r="HXU501" s="25"/>
      <c r="HXV501" s="25"/>
      <c r="HXW501" s="25"/>
      <c r="HXX501" s="25"/>
      <c r="HXY501" s="25"/>
      <c r="HXZ501" s="25"/>
      <c r="HYA501" s="25"/>
      <c r="HYB501" s="25"/>
      <c r="HYC501" s="25"/>
      <c r="HYD501" s="25"/>
      <c r="HYE501" s="25"/>
      <c r="HYF501" s="25"/>
      <c r="HYG501" s="25"/>
      <c r="HYH501" s="25"/>
      <c r="HYI501" s="25"/>
      <c r="HYJ501" s="25"/>
      <c r="HYK501" s="25"/>
      <c r="HYL501" s="25"/>
      <c r="HYM501" s="25"/>
      <c r="HYN501" s="25"/>
      <c r="HYO501" s="25"/>
      <c r="HYP501" s="25"/>
      <c r="HYQ501" s="25"/>
      <c r="HYR501" s="25"/>
      <c r="HYS501" s="25"/>
      <c r="HYT501" s="25"/>
      <c r="HYU501" s="25"/>
      <c r="HYV501" s="25"/>
      <c r="HYW501" s="25"/>
      <c r="HYX501" s="25"/>
      <c r="HYY501" s="25"/>
      <c r="HYZ501" s="25"/>
      <c r="HZA501" s="25"/>
      <c r="HZB501" s="25"/>
      <c r="HZC501" s="25"/>
      <c r="HZD501" s="25"/>
      <c r="HZE501" s="25"/>
      <c r="HZF501" s="25"/>
      <c r="HZG501" s="25"/>
      <c r="HZH501" s="25"/>
      <c r="HZI501" s="25"/>
      <c r="HZJ501" s="25"/>
      <c r="HZK501" s="25"/>
      <c r="HZL501" s="25"/>
      <c r="HZM501" s="25"/>
      <c r="HZN501" s="25"/>
      <c r="HZO501" s="25"/>
      <c r="HZP501" s="25"/>
      <c r="HZQ501" s="25"/>
      <c r="HZR501" s="25"/>
      <c r="HZS501" s="25"/>
      <c r="HZT501" s="25"/>
      <c r="HZU501" s="25"/>
      <c r="HZV501" s="25"/>
      <c r="HZW501" s="25"/>
      <c r="HZX501" s="25"/>
      <c r="HZY501" s="25"/>
      <c r="HZZ501" s="25"/>
      <c r="IAA501" s="25"/>
      <c r="IAB501" s="25"/>
      <c r="IAC501" s="25"/>
      <c r="IAD501" s="25"/>
      <c r="IAE501" s="25"/>
      <c r="IAF501" s="25"/>
      <c r="IAG501" s="25"/>
      <c r="IAH501" s="25"/>
      <c r="IAI501" s="25"/>
      <c r="IAJ501" s="25"/>
      <c r="IAK501" s="25"/>
      <c r="IAL501" s="25"/>
      <c r="IAM501" s="25"/>
      <c r="IAN501" s="25"/>
      <c r="IAO501" s="25"/>
      <c r="IAP501" s="25"/>
      <c r="IAQ501" s="25"/>
      <c r="IAR501" s="25"/>
      <c r="IAS501" s="25"/>
      <c r="IAT501" s="25"/>
      <c r="IAU501" s="25"/>
      <c r="IAV501" s="25"/>
      <c r="IAW501" s="25"/>
      <c r="IAX501" s="25"/>
      <c r="IAY501" s="25"/>
      <c r="IAZ501" s="25"/>
      <c r="IBA501" s="25"/>
      <c r="IBB501" s="25"/>
      <c r="IBC501" s="25"/>
      <c r="IBD501" s="25"/>
      <c r="IBE501" s="25"/>
      <c r="IBF501" s="25"/>
      <c r="IBG501" s="25"/>
      <c r="IBH501" s="25"/>
      <c r="IBI501" s="25"/>
      <c r="IBJ501" s="25"/>
      <c r="IBK501" s="25"/>
      <c r="IBL501" s="25"/>
      <c r="IBM501" s="25"/>
      <c r="IBN501" s="25"/>
      <c r="IBO501" s="25"/>
      <c r="IBP501" s="25"/>
      <c r="IBQ501" s="25"/>
      <c r="IBR501" s="25"/>
      <c r="IBS501" s="25"/>
      <c r="IBT501" s="25"/>
      <c r="IBU501" s="25"/>
      <c r="IBV501" s="25"/>
      <c r="IBW501" s="25"/>
      <c r="IBX501" s="25"/>
      <c r="IBY501" s="25"/>
      <c r="IBZ501" s="25"/>
      <c r="ICA501" s="25"/>
      <c r="ICB501" s="25"/>
      <c r="ICC501" s="25"/>
      <c r="ICD501" s="25"/>
      <c r="ICE501" s="25"/>
      <c r="ICF501" s="25"/>
      <c r="ICG501" s="25"/>
      <c r="ICH501" s="25"/>
      <c r="ICI501" s="25"/>
      <c r="ICJ501" s="25"/>
      <c r="ICK501" s="25"/>
      <c r="ICL501" s="25"/>
      <c r="ICM501" s="25"/>
      <c r="ICN501" s="25"/>
      <c r="ICO501" s="25"/>
      <c r="ICP501" s="25"/>
      <c r="ICQ501" s="25"/>
      <c r="ICR501" s="25"/>
      <c r="ICS501" s="25"/>
      <c r="ICT501" s="25"/>
      <c r="ICU501" s="25"/>
      <c r="ICV501" s="25"/>
      <c r="ICW501" s="25"/>
      <c r="ICX501" s="25"/>
      <c r="ICY501" s="25"/>
      <c r="ICZ501" s="25"/>
      <c r="IDA501" s="25"/>
      <c r="IDB501" s="25"/>
      <c r="IDC501" s="25"/>
      <c r="IDD501" s="25"/>
      <c r="IDE501" s="25"/>
      <c r="IDF501" s="25"/>
      <c r="IDG501" s="25"/>
      <c r="IDH501" s="25"/>
      <c r="IDI501" s="25"/>
      <c r="IDJ501" s="25"/>
      <c r="IDK501" s="25"/>
      <c r="IDL501" s="25"/>
      <c r="IDM501" s="25"/>
      <c r="IDN501" s="25"/>
      <c r="IDO501" s="25"/>
      <c r="IDP501" s="25"/>
      <c r="IDQ501" s="25"/>
      <c r="IDR501" s="25"/>
      <c r="IDS501" s="25"/>
      <c r="IDT501" s="25"/>
      <c r="IDU501" s="25"/>
      <c r="IDV501" s="25"/>
      <c r="IDW501" s="25"/>
      <c r="IDX501" s="25"/>
      <c r="IDY501" s="25"/>
      <c r="IDZ501" s="25"/>
      <c r="IEA501" s="25"/>
      <c r="IEB501" s="25"/>
      <c r="IEC501" s="25"/>
      <c r="IED501" s="25"/>
      <c r="IEE501" s="25"/>
      <c r="IEF501" s="25"/>
      <c r="IEG501" s="25"/>
      <c r="IEH501" s="25"/>
      <c r="IEI501" s="25"/>
      <c r="IEJ501" s="25"/>
      <c r="IEK501" s="25"/>
      <c r="IEL501" s="25"/>
      <c r="IEM501" s="25"/>
      <c r="IEN501" s="25"/>
      <c r="IEO501" s="25"/>
      <c r="IEP501" s="25"/>
      <c r="IEQ501" s="25"/>
      <c r="IER501" s="25"/>
      <c r="IES501" s="25"/>
      <c r="IET501" s="25"/>
      <c r="IEU501" s="25"/>
      <c r="IEV501" s="25"/>
      <c r="IEW501" s="25"/>
      <c r="IEX501" s="25"/>
      <c r="IEY501" s="25"/>
      <c r="IEZ501" s="25"/>
      <c r="IFA501" s="25"/>
      <c r="IFB501" s="25"/>
      <c r="IFC501" s="25"/>
      <c r="IFD501" s="25"/>
      <c r="IFE501" s="25"/>
      <c r="IFF501" s="25"/>
      <c r="IFG501" s="25"/>
      <c r="IFH501" s="25"/>
      <c r="IFI501" s="25"/>
      <c r="IFJ501" s="25"/>
      <c r="IFK501" s="25"/>
      <c r="IFL501" s="25"/>
      <c r="IFM501" s="25"/>
      <c r="IFN501" s="25"/>
      <c r="IFO501" s="25"/>
      <c r="IFP501" s="25"/>
      <c r="IFQ501" s="25"/>
      <c r="IFR501" s="25"/>
      <c r="IFS501" s="25"/>
      <c r="IFT501" s="25"/>
      <c r="IFU501" s="25"/>
      <c r="IFV501" s="25"/>
      <c r="IFW501" s="25"/>
      <c r="IFX501" s="25"/>
      <c r="IFY501" s="25"/>
      <c r="IFZ501" s="25"/>
      <c r="IGA501" s="25"/>
      <c r="IGB501" s="25"/>
      <c r="IGC501" s="25"/>
      <c r="IGD501" s="25"/>
      <c r="IGE501" s="25"/>
      <c r="IGF501" s="25"/>
      <c r="IGG501" s="25"/>
      <c r="IGH501" s="25"/>
      <c r="IGI501" s="25"/>
      <c r="IGJ501" s="25"/>
      <c r="IGK501" s="25"/>
      <c r="IGL501" s="25"/>
      <c r="IGM501" s="25"/>
      <c r="IGN501" s="25"/>
      <c r="IGO501" s="25"/>
      <c r="IGP501" s="25"/>
      <c r="IGQ501" s="25"/>
      <c r="IGR501" s="25"/>
      <c r="IGS501" s="25"/>
      <c r="IGT501" s="25"/>
      <c r="IGU501" s="25"/>
      <c r="IGV501" s="25"/>
      <c r="IGW501" s="25"/>
      <c r="IGX501" s="25"/>
      <c r="IGY501" s="25"/>
      <c r="IGZ501" s="25"/>
      <c r="IHA501" s="25"/>
      <c r="IHB501" s="25"/>
      <c r="IHC501" s="25"/>
      <c r="IHD501" s="25"/>
      <c r="IHE501" s="25"/>
      <c r="IHF501" s="25"/>
      <c r="IHG501" s="25"/>
      <c r="IHH501" s="25"/>
      <c r="IHI501" s="25"/>
      <c r="IHJ501" s="25"/>
      <c r="IHK501" s="25"/>
      <c r="IHL501" s="25"/>
      <c r="IHM501" s="25"/>
      <c r="IHN501" s="25"/>
      <c r="IHO501" s="25"/>
      <c r="IHP501" s="25"/>
      <c r="IHQ501" s="25"/>
      <c r="IHR501" s="25"/>
      <c r="IHS501" s="25"/>
      <c r="IHT501" s="25"/>
      <c r="IHU501" s="25"/>
      <c r="IHV501" s="25"/>
      <c r="IHW501" s="25"/>
      <c r="IHX501" s="25"/>
      <c r="IHY501" s="25"/>
      <c r="IHZ501" s="25"/>
      <c r="IIA501" s="25"/>
      <c r="IIB501" s="25"/>
      <c r="IIC501" s="25"/>
      <c r="IID501" s="25"/>
      <c r="IIE501" s="25"/>
      <c r="IIF501" s="25"/>
      <c r="IIG501" s="25"/>
      <c r="IIH501" s="25"/>
      <c r="III501" s="25"/>
      <c r="IIJ501" s="25"/>
      <c r="IIK501" s="25"/>
      <c r="IIL501" s="25"/>
      <c r="IIM501" s="25"/>
      <c r="IIN501" s="25"/>
      <c r="IIO501" s="25"/>
      <c r="IIP501" s="25"/>
      <c r="IIQ501" s="25"/>
      <c r="IIR501" s="25"/>
      <c r="IIS501" s="25"/>
      <c r="IIT501" s="25"/>
      <c r="IIU501" s="25"/>
      <c r="IIV501" s="25"/>
      <c r="IIW501" s="25"/>
      <c r="IIX501" s="25"/>
      <c r="IIY501" s="25"/>
      <c r="IIZ501" s="25"/>
      <c r="IJA501" s="25"/>
      <c r="IJB501" s="25"/>
      <c r="IJC501" s="25"/>
      <c r="IJD501" s="25"/>
      <c r="IJE501" s="25"/>
      <c r="IJF501" s="25"/>
      <c r="IJG501" s="25"/>
      <c r="IJH501" s="25"/>
      <c r="IJI501" s="25"/>
      <c r="IJJ501" s="25"/>
      <c r="IJK501" s="25"/>
      <c r="IJL501" s="25"/>
      <c r="IJM501" s="25"/>
      <c r="IJN501" s="25"/>
      <c r="IJO501" s="25"/>
      <c r="IJP501" s="25"/>
      <c r="IJQ501" s="25"/>
      <c r="IJR501" s="25"/>
      <c r="IJS501" s="25"/>
      <c r="IJT501" s="25"/>
      <c r="IJU501" s="25"/>
      <c r="IJV501" s="25"/>
      <c r="IJW501" s="25"/>
      <c r="IJX501" s="25"/>
      <c r="IJY501" s="25"/>
      <c r="IJZ501" s="25"/>
      <c r="IKA501" s="25"/>
      <c r="IKB501" s="25"/>
      <c r="IKC501" s="25"/>
      <c r="IKD501" s="25"/>
      <c r="IKE501" s="25"/>
      <c r="IKF501" s="25"/>
      <c r="IKG501" s="25"/>
      <c r="IKH501" s="25"/>
      <c r="IKI501" s="25"/>
      <c r="IKJ501" s="25"/>
      <c r="IKK501" s="25"/>
      <c r="IKL501" s="25"/>
      <c r="IKM501" s="25"/>
      <c r="IKN501" s="25"/>
      <c r="IKO501" s="25"/>
      <c r="IKP501" s="25"/>
      <c r="IKQ501" s="25"/>
      <c r="IKR501" s="25"/>
      <c r="IKS501" s="25"/>
      <c r="IKT501" s="25"/>
      <c r="IKU501" s="25"/>
      <c r="IKV501" s="25"/>
      <c r="IKW501" s="25"/>
      <c r="IKX501" s="25"/>
      <c r="IKY501" s="25"/>
      <c r="IKZ501" s="25"/>
      <c r="ILA501" s="25"/>
      <c r="ILB501" s="25"/>
      <c r="ILC501" s="25"/>
      <c r="ILD501" s="25"/>
      <c r="ILE501" s="25"/>
      <c r="ILF501" s="25"/>
      <c r="ILG501" s="25"/>
      <c r="ILH501" s="25"/>
      <c r="ILI501" s="25"/>
      <c r="ILJ501" s="25"/>
      <c r="ILK501" s="25"/>
      <c r="ILL501" s="25"/>
      <c r="ILM501" s="25"/>
      <c r="ILN501" s="25"/>
      <c r="ILO501" s="25"/>
      <c r="ILP501" s="25"/>
      <c r="ILQ501" s="25"/>
      <c r="ILR501" s="25"/>
      <c r="ILS501" s="25"/>
      <c r="ILT501" s="25"/>
      <c r="ILU501" s="25"/>
      <c r="ILV501" s="25"/>
      <c r="ILW501" s="25"/>
      <c r="ILX501" s="25"/>
      <c r="ILY501" s="25"/>
      <c r="ILZ501" s="25"/>
      <c r="IMA501" s="25"/>
      <c r="IMB501" s="25"/>
      <c r="IMC501" s="25"/>
      <c r="IMD501" s="25"/>
      <c r="IME501" s="25"/>
      <c r="IMF501" s="25"/>
      <c r="IMG501" s="25"/>
      <c r="IMH501" s="25"/>
      <c r="IMI501" s="25"/>
      <c r="IMJ501" s="25"/>
      <c r="IMK501" s="25"/>
      <c r="IML501" s="25"/>
      <c r="IMM501" s="25"/>
      <c r="IMN501" s="25"/>
      <c r="IMO501" s="25"/>
      <c r="IMP501" s="25"/>
      <c r="IMQ501" s="25"/>
      <c r="IMR501" s="25"/>
      <c r="IMS501" s="25"/>
      <c r="IMT501" s="25"/>
      <c r="IMU501" s="25"/>
      <c r="IMV501" s="25"/>
      <c r="IMW501" s="25"/>
      <c r="IMX501" s="25"/>
      <c r="IMY501" s="25"/>
      <c r="IMZ501" s="25"/>
      <c r="INA501" s="25"/>
      <c r="INB501" s="25"/>
      <c r="INC501" s="25"/>
      <c r="IND501" s="25"/>
      <c r="INE501" s="25"/>
      <c r="INF501" s="25"/>
      <c r="ING501" s="25"/>
      <c r="INH501" s="25"/>
      <c r="INI501" s="25"/>
      <c r="INJ501" s="25"/>
      <c r="INK501" s="25"/>
      <c r="INL501" s="25"/>
      <c r="INM501" s="25"/>
      <c r="INN501" s="25"/>
      <c r="INO501" s="25"/>
      <c r="INP501" s="25"/>
      <c r="INQ501" s="25"/>
      <c r="INR501" s="25"/>
      <c r="INS501" s="25"/>
      <c r="INT501" s="25"/>
      <c r="INU501" s="25"/>
      <c r="INV501" s="25"/>
      <c r="INW501" s="25"/>
      <c r="INX501" s="25"/>
      <c r="INY501" s="25"/>
      <c r="INZ501" s="25"/>
      <c r="IOA501" s="25"/>
      <c r="IOB501" s="25"/>
      <c r="IOC501" s="25"/>
      <c r="IOD501" s="25"/>
      <c r="IOE501" s="25"/>
      <c r="IOF501" s="25"/>
      <c r="IOG501" s="25"/>
      <c r="IOH501" s="25"/>
      <c r="IOI501" s="25"/>
      <c r="IOJ501" s="25"/>
      <c r="IOK501" s="25"/>
      <c r="IOL501" s="25"/>
      <c r="IOM501" s="25"/>
      <c r="ION501" s="25"/>
      <c r="IOO501" s="25"/>
      <c r="IOP501" s="25"/>
      <c r="IOQ501" s="25"/>
      <c r="IOR501" s="25"/>
      <c r="IOS501" s="25"/>
      <c r="IOT501" s="25"/>
      <c r="IOU501" s="25"/>
      <c r="IOV501" s="25"/>
      <c r="IOW501" s="25"/>
      <c r="IOX501" s="25"/>
      <c r="IOY501" s="25"/>
      <c r="IOZ501" s="25"/>
      <c r="IPA501" s="25"/>
      <c r="IPB501" s="25"/>
      <c r="IPC501" s="25"/>
      <c r="IPD501" s="25"/>
      <c r="IPE501" s="25"/>
      <c r="IPF501" s="25"/>
      <c r="IPG501" s="25"/>
      <c r="IPH501" s="25"/>
      <c r="IPI501" s="25"/>
      <c r="IPJ501" s="25"/>
      <c r="IPK501" s="25"/>
      <c r="IPL501" s="25"/>
      <c r="IPM501" s="25"/>
      <c r="IPN501" s="25"/>
      <c r="IPO501" s="25"/>
      <c r="IPP501" s="25"/>
      <c r="IPQ501" s="25"/>
      <c r="IPR501" s="25"/>
      <c r="IPS501" s="25"/>
      <c r="IPT501" s="25"/>
      <c r="IPU501" s="25"/>
      <c r="IPV501" s="25"/>
      <c r="IPW501" s="25"/>
      <c r="IPX501" s="25"/>
      <c r="IPY501" s="25"/>
      <c r="IPZ501" s="25"/>
      <c r="IQA501" s="25"/>
      <c r="IQB501" s="25"/>
      <c r="IQC501" s="25"/>
      <c r="IQD501" s="25"/>
      <c r="IQE501" s="25"/>
      <c r="IQF501" s="25"/>
      <c r="IQG501" s="25"/>
      <c r="IQH501" s="25"/>
      <c r="IQI501" s="25"/>
      <c r="IQJ501" s="25"/>
      <c r="IQK501" s="25"/>
      <c r="IQL501" s="25"/>
      <c r="IQM501" s="25"/>
      <c r="IQN501" s="25"/>
      <c r="IQO501" s="25"/>
      <c r="IQP501" s="25"/>
      <c r="IQQ501" s="25"/>
      <c r="IQR501" s="25"/>
      <c r="IQS501" s="25"/>
      <c r="IQT501" s="25"/>
      <c r="IQU501" s="25"/>
      <c r="IQV501" s="25"/>
      <c r="IQW501" s="25"/>
      <c r="IQX501" s="25"/>
      <c r="IQY501" s="25"/>
      <c r="IQZ501" s="25"/>
      <c r="IRA501" s="25"/>
      <c r="IRB501" s="25"/>
      <c r="IRC501" s="25"/>
      <c r="IRD501" s="25"/>
      <c r="IRE501" s="25"/>
      <c r="IRF501" s="25"/>
      <c r="IRG501" s="25"/>
      <c r="IRH501" s="25"/>
      <c r="IRI501" s="25"/>
      <c r="IRJ501" s="25"/>
      <c r="IRK501" s="25"/>
      <c r="IRL501" s="25"/>
      <c r="IRM501" s="25"/>
      <c r="IRN501" s="25"/>
      <c r="IRO501" s="25"/>
      <c r="IRP501" s="25"/>
      <c r="IRQ501" s="25"/>
      <c r="IRR501" s="25"/>
      <c r="IRS501" s="25"/>
      <c r="IRT501" s="25"/>
      <c r="IRU501" s="25"/>
      <c r="IRV501" s="25"/>
      <c r="IRW501" s="25"/>
      <c r="IRX501" s="25"/>
      <c r="IRY501" s="25"/>
      <c r="IRZ501" s="25"/>
      <c r="ISA501" s="25"/>
      <c r="ISB501" s="25"/>
      <c r="ISC501" s="25"/>
      <c r="ISD501" s="25"/>
      <c r="ISE501" s="25"/>
      <c r="ISF501" s="25"/>
      <c r="ISG501" s="25"/>
      <c r="ISH501" s="25"/>
      <c r="ISI501" s="25"/>
      <c r="ISJ501" s="25"/>
      <c r="ISK501" s="25"/>
      <c r="ISL501" s="25"/>
      <c r="ISM501" s="25"/>
      <c r="ISN501" s="25"/>
      <c r="ISO501" s="25"/>
      <c r="ISP501" s="25"/>
      <c r="ISQ501" s="25"/>
      <c r="ISR501" s="25"/>
      <c r="ISS501" s="25"/>
      <c r="IST501" s="25"/>
      <c r="ISU501" s="25"/>
      <c r="ISV501" s="25"/>
      <c r="ISW501" s="25"/>
      <c r="ISX501" s="25"/>
      <c r="ISY501" s="25"/>
      <c r="ISZ501" s="25"/>
      <c r="ITA501" s="25"/>
      <c r="ITB501" s="25"/>
      <c r="ITC501" s="25"/>
      <c r="ITD501" s="25"/>
      <c r="ITE501" s="25"/>
      <c r="ITF501" s="25"/>
      <c r="ITG501" s="25"/>
      <c r="ITH501" s="25"/>
      <c r="ITI501" s="25"/>
      <c r="ITJ501" s="25"/>
      <c r="ITK501" s="25"/>
      <c r="ITL501" s="25"/>
      <c r="ITM501" s="25"/>
      <c r="ITN501" s="25"/>
      <c r="ITO501" s="25"/>
      <c r="ITP501" s="25"/>
      <c r="ITQ501" s="25"/>
      <c r="ITR501" s="25"/>
      <c r="ITS501" s="25"/>
      <c r="ITT501" s="25"/>
      <c r="ITU501" s="25"/>
      <c r="ITV501" s="25"/>
      <c r="ITW501" s="25"/>
      <c r="ITX501" s="25"/>
      <c r="ITY501" s="25"/>
      <c r="ITZ501" s="25"/>
      <c r="IUA501" s="25"/>
      <c r="IUB501" s="25"/>
      <c r="IUC501" s="25"/>
      <c r="IUD501" s="25"/>
      <c r="IUE501" s="25"/>
      <c r="IUF501" s="25"/>
      <c r="IUG501" s="25"/>
      <c r="IUH501" s="25"/>
      <c r="IUI501" s="25"/>
      <c r="IUJ501" s="25"/>
      <c r="IUK501" s="25"/>
      <c r="IUL501" s="25"/>
      <c r="IUM501" s="25"/>
      <c r="IUN501" s="25"/>
      <c r="IUO501" s="25"/>
      <c r="IUP501" s="25"/>
      <c r="IUQ501" s="25"/>
      <c r="IUR501" s="25"/>
      <c r="IUS501" s="25"/>
      <c r="IUT501" s="25"/>
      <c r="IUU501" s="25"/>
      <c r="IUV501" s="25"/>
      <c r="IUW501" s="25"/>
      <c r="IUX501" s="25"/>
      <c r="IUY501" s="25"/>
      <c r="IUZ501" s="25"/>
      <c r="IVA501" s="25"/>
      <c r="IVB501" s="25"/>
      <c r="IVC501" s="25"/>
      <c r="IVD501" s="25"/>
      <c r="IVE501" s="25"/>
      <c r="IVF501" s="25"/>
      <c r="IVG501" s="25"/>
      <c r="IVH501" s="25"/>
      <c r="IVI501" s="25"/>
      <c r="IVJ501" s="25"/>
      <c r="IVK501" s="25"/>
      <c r="IVL501" s="25"/>
      <c r="IVM501" s="25"/>
      <c r="IVN501" s="25"/>
      <c r="IVO501" s="25"/>
      <c r="IVP501" s="25"/>
      <c r="IVQ501" s="25"/>
      <c r="IVR501" s="25"/>
      <c r="IVS501" s="25"/>
      <c r="IVT501" s="25"/>
      <c r="IVU501" s="25"/>
      <c r="IVV501" s="25"/>
      <c r="IVW501" s="25"/>
      <c r="IVX501" s="25"/>
      <c r="IVY501" s="25"/>
      <c r="IVZ501" s="25"/>
      <c r="IWA501" s="25"/>
      <c r="IWB501" s="25"/>
      <c r="IWC501" s="25"/>
      <c r="IWD501" s="25"/>
      <c r="IWE501" s="25"/>
      <c r="IWF501" s="25"/>
      <c r="IWG501" s="25"/>
      <c r="IWH501" s="25"/>
      <c r="IWI501" s="25"/>
      <c r="IWJ501" s="25"/>
      <c r="IWK501" s="25"/>
      <c r="IWL501" s="25"/>
      <c r="IWM501" s="25"/>
      <c r="IWN501" s="25"/>
      <c r="IWO501" s="25"/>
      <c r="IWP501" s="25"/>
      <c r="IWQ501" s="25"/>
      <c r="IWR501" s="25"/>
      <c r="IWS501" s="25"/>
      <c r="IWT501" s="25"/>
      <c r="IWU501" s="25"/>
      <c r="IWV501" s="25"/>
      <c r="IWW501" s="25"/>
      <c r="IWX501" s="25"/>
      <c r="IWY501" s="25"/>
      <c r="IWZ501" s="25"/>
      <c r="IXA501" s="25"/>
      <c r="IXB501" s="25"/>
      <c r="IXC501" s="25"/>
      <c r="IXD501" s="25"/>
      <c r="IXE501" s="25"/>
      <c r="IXF501" s="25"/>
      <c r="IXG501" s="25"/>
      <c r="IXH501" s="25"/>
      <c r="IXI501" s="25"/>
      <c r="IXJ501" s="25"/>
      <c r="IXK501" s="25"/>
      <c r="IXL501" s="25"/>
      <c r="IXM501" s="25"/>
      <c r="IXN501" s="25"/>
      <c r="IXO501" s="25"/>
      <c r="IXP501" s="25"/>
      <c r="IXQ501" s="25"/>
      <c r="IXR501" s="25"/>
      <c r="IXS501" s="25"/>
      <c r="IXT501" s="25"/>
      <c r="IXU501" s="25"/>
      <c r="IXV501" s="25"/>
      <c r="IXW501" s="25"/>
      <c r="IXX501" s="25"/>
      <c r="IXY501" s="25"/>
      <c r="IXZ501" s="25"/>
      <c r="IYA501" s="25"/>
      <c r="IYB501" s="25"/>
      <c r="IYC501" s="25"/>
      <c r="IYD501" s="25"/>
      <c r="IYE501" s="25"/>
      <c r="IYF501" s="25"/>
      <c r="IYG501" s="25"/>
      <c r="IYH501" s="25"/>
      <c r="IYI501" s="25"/>
      <c r="IYJ501" s="25"/>
      <c r="IYK501" s="25"/>
      <c r="IYL501" s="25"/>
      <c r="IYM501" s="25"/>
      <c r="IYN501" s="25"/>
      <c r="IYO501" s="25"/>
      <c r="IYP501" s="25"/>
      <c r="IYQ501" s="25"/>
      <c r="IYR501" s="25"/>
      <c r="IYS501" s="25"/>
      <c r="IYT501" s="25"/>
      <c r="IYU501" s="25"/>
      <c r="IYV501" s="25"/>
      <c r="IYW501" s="25"/>
      <c r="IYX501" s="25"/>
      <c r="IYY501" s="25"/>
      <c r="IYZ501" s="25"/>
      <c r="IZA501" s="25"/>
      <c r="IZB501" s="25"/>
      <c r="IZC501" s="25"/>
      <c r="IZD501" s="25"/>
      <c r="IZE501" s="25"/>
      <c r="IZF501" s="25"/>
      <c r="IZG501" s="25"/>
      <c r="IZH501" s="25"/>
      <c r="IZI501" s="25"/>
      <c r="IZJ501" s="25"/>
      <c r="IZK501" s="25"/>
      <c r="IZL501" s="25"/>
      <c r="IZM501" s="25"/>
      <c r="IZN501" s="25"/>
      <c r="IZO501" s="25"/>
      <c r="IZP501" s="25"/>
      <c r="IZQ501" s="25"/>
      <c r="IZR501" s="25"/>
      <c r="IZS501" s="25"/>
      <c r="IZT501" s="25"/>
      <c r="IZU501" s="25"/>
      <c r="IZV501" s="25"/>
      <c r="IZW501" s="25"/>
      <c r="IZX501" s="25"/>
      <c r="IZY501" s="25"/>
      <c r="IZZ501" s="25"/>
      <c r="JAA501" s="25"/>
      <c r="JAB501" s="25"/>
      <c r="JAC501" s="25"/>
      <c r="JAD501" s="25"/>
      <c r="JAE501" s="25"/>
      <c r="JAF501" s="25"/>
      <c r="JAG501" s="25"/>
      <c r="JAH501" s="25"/>
      <c r="JAI501" s="25"/>
      <c r="JAJ501" s="25"/>
      <c r="JAK501" s="25"/>
      <c r="JAL501" s="25"/>
      <c r="JAM501" s="25"/>
      <c r="JAN501" s="25"/>
      <c r="JAO501" s="25"/>
      <c r="JAP501" s="25"/>
      <c r="JAQ501" s="25"/>
      <c r="JAR501" s="25"/>
      <c r="JAS501" s="25"/>
      <c r="JAT501" s="25"/>
      <c r="JAU501" s="25"/>
      <c r="JAV501" s="25"/>
      <c r="JAW501" s="25"/>
      <c r="JAX501" s="25"/>
      <c r="JAY501" s="25"/>
      <c r="JAZ501" s="25"/>
      <c r="JBA501" s="25"/>
      <c r="JBB501" s="25"/>
      <c r="JBC501" s="25"/>
      <c r="JBD501" s="25"/>
      <c r="JBE501" s="25"/>
      <c r="JBF501" s="25"/>
      <c r="JBG501" s="25"/>
      <c r="JBH501" s="25"/>
      <c r="JBI501" s="25"/>
      <c r="JBJ501" s="25"/>
      <c r="JBK501" s="25"/>
      <c r="JBL501" s="25"/>
      <c r="JBM501" s="25"/>
      <c r="JBN501" s="25"/>
      <c r="JBO501" s="25"/>
      <c r="JBP501" s="25"/>
      <c r="JBQ501" s="25"/>
      <c r="JBR501" s="25"/>
      <c r="JBS501" s="25"/>
      <c r="JBT501" s="25"/>
      <c r="JBU501" s="25"/>
      <c r="JBV501" s="25"/>
      <c r="JBW501" s="25"/>
      <c r="JBX501" s="25"/>
      <c r="JBY501" s="25"/>
      <c r="JBZ501" s="25"/>
      <c r="JCA501" s="25"/>
      <c r="JCB501" s="25"/>
      <c r="JCC501" s="25"/>
      <c r="JCD501" s="25"/>
      <c r="JCE501" s="25"/>
      <c r="JCF501" s="25"/>
      <c r="JCG501" s="25"/>
      <c r="JCH501" s="25"/>
      <c r="JCI501" s="25"/>
      <c r="JCJ501" s="25"/>
      <c r="JCK501" s="25"/>
      <c r="JCL501" s="25"/>
      <c r="JCM501" s="25"/>
      <c r="JCN501" s="25"/>
      <c r="JCO501" s="25"/>
      <c r="JCP501" s="25"/>
      <c r="JCQ501" s="25"/>
      <c r="JCR501" s="25"/>
      <c r="JCS501" s="25"/>
      <c r="JCT501" s="25"/>
      <c r="JCU501" s="25"/>
      <c r="JCV501" s="25"/>
      <c r="JCW501" s="25"/>
      <c r="JCX501" s="25"/>
      <c r="JCY501" s="25"/>
      <c r="JCZ501" s="25"/>
      <c r="JDA501" s="25"/>
      <c r="JDB501" s="25"/>
      <c r="JDC501" s="25"/>
      <c r="JDD501" s="25"/>
      <c r="JDE501" s="25"/>
      <c r="JDF501" s="25"/>
      <c r="JDG501" s="25"/>
      <c r="JDH501" s="25"/>
      <c r="JDI501" s="25"/>
      <c r="JDJ501" s="25"/>
      <c r="JDK501" s="25"/>
      <c r="JDL501" s="25"/>
      <c r="JDM501" s="25"/>
      <c r="JDN501" s="25"/>
      <c r="JDO501" s="25"/>
      <c r="JDP501" s="25"/>
      <c r="JDQ501" s="25"/>
      <c r="JDR501" s="25"/>
      <c r="JDS501" s="25"/>
      <c r="JDT501" s="25"/>
      <c r="JDU501" s="25"/>
      <c r="JDV501" s="25"/>
      <c r="JDW501" s="25"/>
      <c r="JDX501" s="25"/>
      <c r="JDY501" s="25"/>
      <c r="JDZ501" s="25"/>
      <c r="JEA501" s="25"/>
      <c r="JEB501" s="25"/>
      <c r="JEC501" s="25"/>
      <c r="JED501" s="25"/>
      <c r="JEE501" s="25"/>
      <c r="JEF501" s="25"/>
      <c r="JEG501" s="25"/>
      <c r="JEH501" s="25"/>
      <c r="JEI501" s="25"/>
      <c r="JEJ501" s="25"/>
      <c r="JEK501" s="25"/>
      <c r="JEL501" s="25"/>
      <c r="JEM501" s="25"/>
      <c r="JEN501" s="25"/>
      <c r="JEO501" s="25"/>
      <c r="JEP501" s="25"/>
      <c r="JEQ501" s="25"/>
      <c r="JER501" s="25"/>
      <c r="JES501" s="25"/>
      <c r="JET501" s="25"/>
      <c r="JEU501" s="25"/>
      <c r="JEV501" s="25"/>
      <c r="JEW501" s="25"/>
      <c r="JEX501" s="25"/>
      <c r="JEY501" s="25"/>
      <c r="JEZ501" s="25"/>
      <c r="JFA501" s="25"/>
      <c r="JFB501" s="25"/>
      <c r="JFC501" s="25"/>
      <c r="JFD501" s="25"/>
      <c r="JFE501" s="25"/>
      <c r="JFF501" s="25"/>
      <c r="JFG501" s="25"/>
      <c r="JFH501" s="25"/>
      <c r="JFI501" s="25"/>
      <c r="JFJ501" s="25"/>
      <c r="JFK501" s="25"/>
      <c r="JFL501" s="25"/>
      <c r="JFM501" s="25"/>
      <c r="JFN501" s="25"/>
      <c r="JFO501" s="25"/>
      <c r="JFP501" s="25"/>
      <c r="JFQ501" s="25"/>
      <c r="JFR501" s="25"/>
      <c r="JFS501" s="25"/>
      <c r="JFT501" s="25"/>
      <c r="JFU501" s="25"/>
      <c r="JFV501" s="25"/>
      <c r="JFW501" s="25"/>
      <c r="JFX501" s="25"/>
      <c r="JFY501" s="25"/>
      <c r="JFZ501" s="25"/>
      <c r="JGA501" s="25"/>
      <c r="JGB501" s="25"/>
      <c r="JGC501" s="25"/>
      <c r="JGD501" s="25"/>
      <c r="JGE501" s="25"/>
      <c r="JGF501" s="25"/>
      <c r="JGG501" s="25"/>
      <c r="JGH501" s="25"/>
      <c r="JGI501" s="25"/>
      <c r="JGJ501" s="25"/>
      <c r="JGK501" s="25"/>
      <c r="JGL501" s="25"/>
      <c r="JGM501" s="25"/>
      <c r="JGN501" s="25"/>
      <c r="JGO501" s="25"/>
      <c r="JGP501" s="25"/>
      <c r="JGQ501" s="25"/>
      <c r="JGR501" s="25"/>
      <c r="JGS501" s="25"/>
      <c r="JGT501" s="25"/>
      <c r="JGU501" s="25"/>
      <c r="JGV501" s="25"/>
      <c r="JGW501" s="25"/>
      <c r="JGX501" s="25"/>
      <c r="JGY501" s="25"/>
      <c r="JGZ501" s="25"/>
      <c r="JHA501" s="25"/>
      <c r="JHB501" s="25"/>
      <c r="JHC501" s="25"/>
      <c r="JHD501" s="25"/>
      <c r="JHE501" s="25"/>
      <c r="JHF501" s="25"/>
      <c r="JHG501" s="25"/>
      <c r="JHH501" s="25"/>
      <c r="JHI501" s="25"/>
      <c r="JHJ501" s="25"/>
      <c r="JHK501" s="25"/>
      <c r="JHL501" s="25"/>
      <c r="JHM501" s="25"/>
      <c r="JHN501" s="25"/>
      <c r="JHO501" s="25"/>
      <c r="JHP501" s="25"/>
      <c r="JHQ501" s="25"/>
      <c r="JHR501" s="25"/>
      <c r="JHS501" s="25"/>
      <c r="JHT501" s="25"/>
      <c r="JHU501" s="25"/>
      <c r="JHV501" s="25"/>
      <c r="JHW501" s="25"/>
      <c r="JHX501" s="25"/>
      <c r="JHY501" s="25"/>
      <c r="JHZ501" s="25"/>
      <c r="JIA501" s="25"/>
      <c r="JIB501" s="25"/>
      <c r="JIC501" s="25"/>
      <c r="JID501" s="25"/>
      <c r="JIE501" s="25"/>
      <c r="JIF501" s="25"/>
      <c r="JIG501" s="25"/>
      <c r="JIH501" s="25"/>
      <c r="JII501" s="25"/>
      <c r="JIJ501" s="25"/>
      <c r="JIK501" s="25"/>
      <c r="JIL501" s="25"/>
      <c r="JIM501" s="25"/>
      <c r="JIN501" s="25"/>
      <c r="JIO501" s="25"/>
      <c r="JIP501" s="25"/>
      <c r="JIQ501" s="25"/>
      <c r="JIR501" s="25"/>
      <c r="JIS501" s="25"/>
      <c r="JIT501" s="25"/>
      <c r="JIU501" s="25"/>
      <c r="JIV501" s="25"/>
      <c r="JIW501" s="25"/>
      <c r="JIX501" s="25"/>
      <c r="JIY501" s="25"/>
      <c r="JIZ501" s="25"/>
      <c r="JJA501" s="25"/>
      <c r="JJB501" s="25"/>
      <c r="JJC501" s="25"/>
      <c r="JJD501" s="25"/>
      <c r="JJE501" s="25"/>
      <c r="JJF501" s="25"/>
      <c r="JJG501" s="25"/>
      <c r="JJH501" s="25"/>
      <c r="JJI501" s="25"/>
      <c r="JJJ501" s="25"/>
      <c r="JJK501" s="25"/>
      <c r="JJL501" s="25"/>
      <c r="JJM501" s="25"/>
      <c r="JJN501" s="25"/>
      <c r="JJO501" s="25"/>
      <c r="JJP501" s="25"/>
      <c r="JJQ501" s="25"/>
      <c r="JJR501" s="25"/>
      <c r="JJS501" s="25"/>
      <c r="JJT501" s="25"/>
      <c r="JJU501" s="25"/>
      <c r="JJV501" s="25"/>
      <c r="JJW501" s="25"/>
      <c r="JJX501" s="25"/>
      <c r="JJY501" s="25"/>
      <c r="JJZ501" s="25"/>
      <c r="JKA501" s="25"/>
      <c r="JKB501" s="25"/>
      <c r="JKC501" s="25"/>
      <c r="JKD501" s="25"/>
      <c r="JKE501" s="25"/>
      <c r="JKF501" s="25"/>
      <c r="JKG501" s="25"/>
      <c r="JKH501" s="25"/>
      <c r="JKI501" s="25"/>
      <c r="JKJ501" s="25"/>
      <c r="JKK501" s="25"/>
      <c r="JKL501" s="25"/>
      <c r="JKM501" s="25"/>
      <c r="JKN501" s="25"/>
      <c r="JKO501" s="25"/>
      <c r="JKP501" s="25"/>
      <c r="JKQ501" s="25"/>
      <c r="JKR501" s="25"/>
      <c r="JKS501" s="25"/>
      <c r="JKT501" s="25"/>
      <c r="JKU501" s="25"/>
      <c r="JKV501" s="25"/>
      <c r="JKW501" s="25"/>
      <c r="JKX501" s="25"/>
      <c r="JKY501" s="25"/>
      <c r="JKZ501" s="25"/>
      <c r="JLA501" s="25"/>
      <c r="JLB501" s="25"/>
      <c r="JLC501" s="25"/>
      <c r="JLD501" s="25"/>
      <c r="JLE501" s="25"/>
      <c r="JLF501" s="25"/>
      <c r="JLG501" s="25"/>
      <c r="JLH501" s="25"/>
      <c r="JLI501" s="25"/>
      <c r="JLJ501" s="25"/>
      <c r="JLK501" s="25"/>
      <c r="JLL501" s="25"/>
      <c r="JLM501" s="25"/>
      <c r="JLN501" s="25"/>
      <c r="JLO501" s="25"/>
      <c r="JLP501" s="25"/>
      <c r="JLQ501" s="25"/>
      <c r="JLR501" s="25"/>
      <c r="JLS501" s="25"/>
      <c r="JLT501" s="25"/>
      <c r="JLU501" s="25"/>
      <c r="JLV501" s="25"/>
      <c r="JLW501" s="25"/>
      <c r="JLX501" s="25"/>
      <c r="JLY501" s="25"/>
      <c r="JLZ501" s="25"/>
      <c r="JMA501" s="25"/>
      <c r="JMB501" s="25"/>
      <c r="JMC501" s="25"/>
      <c r="JMD501" s="25"/>
      <c r="JME501" s="25"/>
      <c r="JMF501" s="25"/>
      <c r="JMG501" s="25"/>
      <c r="JMH501" s="25"/>
      <c r="JMI501" s="25"/>
      <c r="JMJ501" s="25"/>
      <c r="JMK501" s="25"/>
      <c r="JML501" s="25"/>
      <c r="JMM501" s="25"/>
      <c r="JMN501" s="25"/>
      <c r="JMO501" s="25"/>
      <c r="JMP501" s="25"/>
      <c r="JMQ501" s="25"/>
      <c r="JMR501" s="25"/>
      <c r="JMS501" s="25"/>
      <c r="JMT501" s="25"/>
      <c r="JMU501" s="25"/>
      <c r="JMV501" s="25"/>
      <c r="JMW501" s="25"/>
      <c r="JMX501" s="25"/>
      <c r="JMY501" s="25"/>
      <c r="JMZ501" s="25"/>
      <c r="JNA501" s="25"/>
      <c r="JNB501" s="25"/>
      <c r="JNC501" s="25"/>
      <c r="JND501" s="25"/>
      <c r="JNE501" s="25"/>
      <c r="JNF501" s="25"/>
      <c r="JNG501" s="25"/>
      <c r="JNH501" s="25"/>
      <c r="JNI501" s="25"/>
      <c r="JNJ501" s="25"/>
      <c r="JNK501" s="25"/>
      <c r="JNL501" s="25"/>
      <c r="JNM501" s="25"/>
      <c r="JNN501" s="25"/>
      <c r="JNO501" s="25"/>
      <c r="JNP501" s="25"/>
      <c r="JNQ501" s="25"/>
      <c r="JNR501" s="25"/>
      <c r="JNS501" s="25"/>
      <c r="JNT501" s="25"/>
      <c r="JNU501" s="25"/>
      <c r="JNV501" s="25"/>
      <c r="JNW501" s="25"/>
      <c r="JNX501" s="25"/>
      <c r="JNY501" s="25"/>
      <c r="JNZ501" s="25"/>
      <c r="JOA501" s="25"/>
      <c r="JOB501" s="25"/>
      <c r="JOC501" s="25"/>
      <c r="JOD501" s="25"/>
      <c r="JOE501" s="25"/>
      <c r="JOF501" s="25"/>
      <c r="JOG501" s="25"/>
      <c r="JOH501" s="25"/>
      <c r="JOI501" s="25"/>
      <c r="JOJ501" s="25"/>
      <c r="JOK501" s="25"/>
      <c r="JOL501" s="25"/>
      <c r="JOM501" s="25"/>
      <c r="JON501" s="25"/>
      <c r="JOO501" s="25"/>
      <c r="JOP501" s="25"/>
      <c r="JOQ501" s="25"/>
      <c r="JOR501" s="25"/>
      <c r="JOS501" s="25"/>
      <c r="JOT501" s="25"/>
      <c r="JOU501" s="25"/>
      <c r="JOV501" s="25"/>
      <c r="JOW501" s="25"/>
      <c r="JOX501" s="25"/>
      <c r="JOY501" s="25"/>
      <c r="JOZ501" s="25"/>
      <c r="JPA501" s="25"/>
      <c r="JPB501" s="25"/>
      <c r="JPC501" s="25"/>
      <c r="JPD501" s="25"/>
      <c r="JPE501" s="25"/>
      <c r="JPF501" s="25"/>
      <c r="JPG501" s="25"/>
      <c r="JPH501" s="25"/>
      <c r="JPI501" s="25"/>
      <c r="JPJ501" s="25"/>
      <c r="JPK501" s="25"/>
      <c r="JPL501" s="25"/>
      <c r="JPM501" s="25"/>
      <c r="JPN501" s="25"/>
      <c r="JPO501" s="25"/>
      <c r="JPP501" s="25"/>
      <c r="JPQ501" s="25"/>
      <c r="JPR501" s="25"/>
      <c r="JPS501" s="25"/>
      <c r="JPT501" s="25"/>
      <c r="JPU501" s="25"/>
      <c r="JPV501" s="25"/>
      <c r="JPW501" s="25"/>
      <c r="JPX501" s="25"/>
      <c r="JPY501" s="25"/>
      <c r="JPZ501" s="25"/>
      <c r="JQA501" s="25"/>
      <c r="JQB501" s="25"/>
      <c r="JQC501" s="25"/>
      <c r="JQD501" s="25"/>
      <c r="JQE501" s="25"/>
      <c r="JQF501" s="25"/>
      <c r="JQG501" s="25"/>
      <c r="JQH501" s="25"/>
      <c r="JQI501" s="25"/>
      <c r="JQJ501" s="25"/>
      <c r="JQK501" s="25"/>
      <c r="JQL501" s="25"/>
      <c r="JQM501" s="25"/>
      <c r="JQN501" s="25"/>
      <c r="JQO501" s="25"/>
      <c r="JQP501" s="25"/>
      <c r="JQQ501" s="25"/>
      <c r="JQR501" s="25"/>
      <c r="JQS501" s="25"/>
      <c r="JQT501" s="25"/>
      <c r="JQU501" s="25"/>
      <c r="JQV501" s="25"/>
      <c r="JQW501" s="25"/>
      <c r="JQX501" s="25"/>
      <c r="JQY501" s="25"/>
      <c r="JQZ501" s="25"/>
      <c r="JRA501" s="25"/>
      <c r="JRB501" s="25"/>
      <c r="JRC501" s="25"/>
      <c r="JRD501" s="25"/>
      <c r="JRE501" s="25"/>
      <c r="JRF501" s="25"/>
      <c r="JRG501" s="25"/>
      <c r="JRH501" s="25"/>
      <c r="JRI501" s="25"/>
      <c r="JRJ501" s="25"/>
      <c r="JRK501" s="25"/>
      <c r="JRL501" s="25"/>
      <c r="JRM501" s="25"/>
      <c r="JRN501" s="25"/>
      <c r="JRO501" s="25"/>
      <c r="JRP501" s="25"/>
      <c r="JRQ501" s="25"/>
      <c r="JRR501" s="25"/>
      <c r="JRS501" s="25"/>
      <c r="JRT501" s="25"/>
      <c r="JRU501" s="25"/>
      <c r="JRV501" s="25"/>
      <c r="JRW501" s="25"/>
      <c r="JRX501" s="25"/>
      <c r="JRY501" s="25"/>
      <c r="JRZ501" s="25"/>
      <c r="JSA501" s="25"/>
      <c r="JSB501" s="25"/>
      <c r="JSC501" s="25"/>
      <c r="JSD501" s="25"/>
      <c r="JSE501" s="25"/>
      <c r="JSF501" s="25"/>
      <c r="JSG501" s="25"/>
      <c r="JSH501" s="25"/>
      <c r="JSI501" s="25"/>
      <c r="JSJ501" s="25"/>
      <c r="JSK501" s="25"/>
      <c r="JSL501" s="25"/>
      <c r="JSM501" s="25"/>
      <c r="JSN501" s="25"/>
      <c r="JSO501" s="25"/>
      <c r="JSP501" s="25"/>
      <c r="JSQ501" s="25"/>
      <c r="JSR501" s="25"/>
      <c r="JSS501" s="25"/>
      <c r="JST501" s="25"/>
      <c r="JSU501" s="25"/>
      <c r="JSV501" s="25"/>
      <c r="JSW501" s="25"/>
      <c r="JSX501" s="25"/>
      <c r="JSY501" s="25"/>
      <c r="JSZ501" s="25"/>
      <c r="JTA501" s="25"/>
      <c r="JTB501" s="25"/>
      <c r="JTC501" s="25"/>
      <c r="JTD501" s="25"/>
      <c r="JTE501" s="25"/>
      <c r="JTF501" s="25"/>
      <c r="JTG501" s="25"/>
      <c r="JTH501" s="25"/>
      <c r="JTI501" s="25"/>
      <c r="JTJ501" s="25"/>
      <c r="JTK501" s="25"/>
      <c r="JTL501" s="25"/>
      <c r="JTM501" s="25"/>
      <c r="JTN501" s="25"/>
      <c r="JTO501" s="25"/>
      <c r="JTP501" s="25"/>
      <c r="JTQ501" s="25"/>
      <c r="JTR501" s="25"/>
      <c r="JTS501" s="25"/>
      <c r="JTT501" s="25"/>
      <c r="JTU501" s="25"/>
      <c r="JTV501" s="25"/>
      <c r="JTW501" s="25"/>
      <c r="JTX501" s="25"/>
      <c r="JTY501" s="25"/>
      <c r="JTZ501" s="25"/>
      <c r="JUA501" s="25"/>
      <c r="JUB501" s="25"/>
      <c r="JUC501" s="25"/>
      <c r="JUD501" s="25"/>
      <c r="JUE501" s="25"/>
      <c r="JUF501" s="25"/>
      <c r="JUG501" s="25"/>
      <c r="JUH501" s="25"/>
      <c r="JUI501" s="25"/>
      <c r="JUJ501" s="25"/>
      <c r="JUK501" s="25"/>
      <c r="JUL501" s="25"/>
      <c r="JUM501" s="25"/>
      <c r="JUN501" s="25"/>
      <c r="JUO501" s="25"/>
      <c r="JUP501" s="25"/>
      <c r="JUQ501" s="25"/>
      <c r="JUR501" s="25"/>
      <c r="JUS501" s="25"/>
      <c r="JUT501" s="25"/>
      <c r="JUU501" s="25"/>
      <c r="JUV501" s="25"/>
      <c r="JUW501" s="25"/>
      <c r="JUX501" s="25"/>
      <c r="JUY501" s="25"/>
      <c r="JUZ501" s="25"/>
      <c r="JVA501" s="25"/>
      <c r="JVB501" s="25"/>
      <c r="JVC501" s="25"/>
      <c r="JVD501" s="25"/>
      <c r="JVE501" s="25"/>
      <c r="JVF501" s="25"/>
      <c r="JVG501" s="25"/>
      <c r="JVH501" s="25"/>
      <c r="JVI501" s="25"/>
      <c r="JVJ501" s="25"/>
      <c r="JVK501" s="25"/>
      <c r="JVL501" s="25"/>
      <c r="JVM501" s="25"/>
      <c r="JVN501" s="25"/>
      <c r="JVO501" s="25"/>
      <c r="JVP501" s="25"/>
      <c r="JVQ501" s="25"/>
      <c r="JVR501" s="25"/>
      <c r="JVS501" s="25"/>
      <c r="JVT501" s="25"/>
      <c r="JVU501" s="25"/>
      <c r="JVV501" s="25"/>
      <c r="JVW501" s="25"/>
      <c r="JVX501" s="25"/>
      <c r="JVY501" s="25"/>
      <c r="JVZ501" s="25"/>
      <c r="JWA501" s="25"/>
      <c r="JWB501" s="25"/>
      <c r="JWC501" s="25"/>
      <c r="JWD501" s="25"/>
      <c r="JWE501" s="25"/>
      <c r="JWF501" s="25"/>
      <c r="JWG501" s="25"/>
      <c r="JWH501" s="25"/>
      <c r="JWI501" s="25"/>
      <c r="JWJ501" s="25"/>
      <c r="JWK501" s="25"/>
      <c r="JWL501" s="25"/>
      <c r="JWM501" s="25"/>
      <c r="JWN501" s="25"/>
      <c r="JWO501" s="25"/>
      <c r="JWP501" s="25"/>
      <c r="JWQ501" s="25"/>
      <c r="JWR501" s="25"/>
      <c r="JWS501" s="25"/>
      <c r="JWT501" s="25"/>
      <c r="JWU501" s="25"/>
      <c r="JWV501" s="25"/>
      <c r="JWW501" s="25"/>
      <c r="JWX501" s="25"/>
      <c r="JWY501" s="25"/>
      <c r="JWZ501" s="25"/>
      <c r="JXA501" s="25"/>
      <c r="JXB501" s="25"/>
      <c r="JXC501" s="25"/>
      <c r="JXD501" s="25"/>
      <c r="JXE501" s="25"/>
      <c r="JXF501" s="25"/>
      <c r="JXG501" s="25"/>
      <c r="JXH501" s="25"/>
      <c r="JXI501" s="25"/>
      <c r="JXJ501" s="25"/>
      <c r="JXK501" s="25"/>
      <c r="JXL501" s="25"/>
      <c r="JXM501" s="25"/>
      <c r="JXN501" s="25"/>
      <c r="JXO501" s="25"/>
      <c r="JXP501" s="25"/>
      <c r="JXQ501" s="25"/>
      <c r="JXR501" s="25"/>
      <c r="JXS501" s="25"/>
      <c r="JXT501" s="25"/>
      <c r="JXU501" s="25"/>
      <c r="JXV501" s="25"/>
      <c r="JXW501" s="25"/>
      <c r="JXX501" s="25"/>
      <c r="JXY501" s="25"/>
      <c r="JXZ501" s="25"/>
      <c r="JYA501" s="25"/>
      <c r="JYB501" s="25"/>
      <c r="JYC501" s="25"/>
      <c r="JYD501" s="25"/>
      <c r="JYE501" s="25"/>
      <c r="JYF501" s="25"/>
      <c r="JYG501" s="25"/>
      <c r="JYH501" s="25"/>
      <c r="JYI501" s="25"/>
      <c r="JYJ501" s="25"/>
      <c r="JYK501" s="25"/>
      <c r="JYL501" s="25"/>
      <c r="JYM501" s="25"/>
      <c r="JYN501" s="25"/>
      <c r="JYO501" s="25"/>
      <c r="JYP501" s="25"/>
      <c r="JYQ501" s="25"/>
      <c r="JYR501" s="25"/>
      <c r="JYS501" s="25"/>
      <c r="JYT501" s="25"/>
      <c r="JYU501" s="25"/>
      <c r="JYV501" s="25"/>
      <c r="JYW501" s="25"/>
      <c r="JYX501" s="25"/>
      <c r="JYY501" s="25"/>
      <c r="JYZ501" s="25"/>
      <c r="JZA501" s="25"/>
      <c r="JZB501" s="25"/>
      <c r="JZC501" s="25"/>
      <c r="JZD501" s="25"/>
      <c r="JZE501" s="25"/>
      <c r="JZF501" s="25"/>
      <c r="JZG501" s="25"/>
      <c r="JZH501" s="25"/>
      <c r="JZI501" s="25"/>
      <c r="JZJ501" s="25"/>
      <c r="JZK501" s="25"/>
      <c r="JZL501" s="25"/>
      <c r="JZM501" s="25"/>
      <c r="JZN501" s="25"/>
      <c r="JZO501" s="25"/>
      <c r="JZP501" s="25"/>
      <c r="JZQ501" s="25"/>
      <c r="JZR501" s="25"/>
      <c r="JZS501" s="25"/>
      <c r="JZT501" s="25"/>
      <c r="JZU501" s="25"/>
      <c r="JZV501" s="25"/>
      <c r="JZW501" s="25"/>
      <c r="JZX501" s="25"/>
      <c r="JZY501" s="25"/>
      <c r="JZZ501" s="25"/>
      <c r="KAA501" s="25"/>
      <c r="KAB501" s="25"/>
      <c r="KAC501" s="25"/>
      <c r="KAD501" s="25"/>
      <c r="KAE501" s="25"/>
      <c r="KAF501" s="25"/>
      <c r="KAG501" s="25"/>
      <c r="KAH501" s="25"/>
      <c r="KAI501" s="25"/>
      <c r="KAJ501" s="25"/>
      <c r="KAK501" s="25"/>
      <c r="KAL501" s="25"/>
      <c r="KAM501" s="25"/>
      <c r="KAN501" s="25"/>
      <c r="KAO501" s="25"/>
      <c r="KAP501" s="25"/>
      <c r="KAQ501" s="25"/>
      <c r="KAR501" s="25"/>
      <c r="KAS501" s="25"/>
      <c r="KAT501" s="25"/>
      <c r="KAU501" s="25"/>
      <c r="KAV501" s="25"/>
      <c r="KAW501" s="25"/>
      <c r="KAX501" s="25"/>
      <c r="KAY501" s="25"/>
      <c r="KAZ501" s="25"/>
      <c r="KBA501" s="25"/>
      <c r="KBB501" s="25"/>
      <c r="KBC501" s="25"/>
      <c r="KBD501" s="25"/>
      <c r="KBE501" s="25"/>
      <c r="KBF501" s="25"/>
      <c r="KBG501" s="25"/>
      <c r="KBH501" s="25"/>
      <c r="KBI501" s="25"/>
      <c r="KBJ501" s="25"/>
      <c r="KBK501" s="25"/>
      <c r="KBL501" s="25"/>
      <c r="KBM501" s="25"/>
      <c r="KBN501" s="25"/>
      <c r="KBO501" s="25"/>
      <c r="KBP501" s="25"/>
      <c r="KBQ501" s="25"/>
      <c r="KBR501" s="25"/>
      <c r="KBS501" s="25"/>
      <c r="KBT501" s="25"/>
      <c r="KBU501" s="25"/>
      <c r="KBV501" s="25"/>
      <c r="KBW501" s="25"/>
      <c r="KBX501" s="25"/>
      <c r="KBY501" s="25"/>
      <c r="KBZ501" s="25"/>
      <c r="KCA501" s="25"/>
      <c r="KCB501" s="25"/>
      <c r="KCC501" s="25"/>
      <c r="KCD501" s="25"/>
      <c r="KCE501" s="25"/>
      <c r="KCF501" s="25"/>
      <c r="KCG501" s="25"/>
      <c r="KCH501" s="25"/>
      <c r="KCI501" s="25"/>
      <c r="KCJ501" s="25"/>
      <c r="KCK501" s="25"/>
      <c r="KCL501" s="25"/>
      <c r="KCM501" s="25"/>
      <c r="KCN501" s="25"/>
      <c r="KCO501" s="25"/>
      <c r="KCP501" s="25"/>
      <c r="KCQ501" s="25"/>
      <c r="KCR501" s="25"/>
      <c r="KCS501" s="25"/>
      <c r="KCT501" s="25"/>
      <c r="KCU501" s="25"/>
      <c r="KCV501" s="25"/>
      <c r="KCW501" s="25"/>
      <c r="KCX501" s="25"/>
      <c r="KCY501" s="25"/>
      <c r="KCZ501" s="25"/>
      <c r="KDA501" s="25"/>
      <c r="KDB501" s="25"/>
      <c r="KDC501" s="25"/>
      <c r="KDD501" s="25"/>
      <c r="KDE501" s="25"/>
      <c r="KDF501" s="25"/>
      <c r="KDG501" s="25"/>
      <c r="KDH501" s="25"/>
      <c r="KDI501" s="25"/>
      <c r="KDJ501" s="25"/>
      <c r="KDK501" s="25"/>
      <c r="KDL501" s="25"/>
      <c r="KDM501" s="25"/>
      <c r="KDN501" s="25"/>
      <c r="KDO501" s="25"/>
      <c r="KDP501" s="25"/>
      <c r="KDQ501" s="25"/>
      <c r="KDR501" s="25"/>
      <c r="KDS501" s="25"/>
      <c r="KDT501" s="25"/>
      <c r="KDU501" s="25"/>
      <c r="KDV501" s="25"/>
      <c r="KDW501" s="25"/>
      <c r="KDX501" s="25"/>
      <c r="KDY501" s="25"/>
      <c r="KDZ501" s="25"/>
      <c r="KEA501" s="25"/>
      <c r="KEB501" s="25"/>
      <c r="KEC501" s="25"/>
      <c r="KED501" s="25"/>
      <c r="KEE501" s="25"/>
      <c r="KEF501" s="25"/>
      <c r="KEG501" s="25"/>
      <c r="KEH501" s="25"/>
      <c r="KEI501" s="25"/>
      <c r="KEJ501" s="25"/>
      <c r="KEK501" s="25"/>
      <c r="KEL501" s="25"/>
      <c r="KEM501" s="25"/>
      <c r="KEN501" s="25"/>
      <c r="KEO501" s="25"/>
      <c r="KEP501" s="25"/>
      <c r="KEQ501" s="25"/>
      <c r="KER501" s="25"/>
      <c r="KES501" s="25"/>
      <c r="KET501" s="25"/>
      <c r="KEU501" s="25"/>
      <c r="KEV501" s="25"/>
      <c r="KEW501" s="25"/>
      <c r="KEX501" s="25"/>
      <c r="KEY501" s="25"/>
      <c r="KEZ501" s="25"/>
      <c r="KFA501" s="25"/>
      <c r="KFB501" s="25"/>
      <c r="KFC501" s="25"/>
      <c r="KFD501" s="25"/>
      <c r="KFE501" s="25"/>
      <c r="KFF501" s="25"/>
      <c r="KFG501" s="25"/>
      <c r="KFH501" s="25"/>
      <c r="KFI501" s="25"/>
      <c r="KFJ501" s="25"/>
      <c r="KFK501" s="25"/>
      <c r="KFL501" s="25"/>
      <c r="KFM501" s="25"/>
      <c r="KFN501" s="25"/>
      <c r="KFO501" s="25"/>
      <c r="KFP501" s="25"/>
      <c r="KFQ501" s="25"/>
      <c r="KFR501" s="25"/>
      <c r="KFS501" s="25"/>
      <c r="KFT501" s="25"/>
      <c r="KFU501" s="25"/>
      <c r="KFV501" s="25"/>
      <c r="KFW501" s="25"/>
      <c r="KFX501" s="25"/>
      <c r="KFY501" s="25"/>
      <c r="KFZ501" s="25"/>
      <c r="KGA501" s="25"/>
      <c r="KGB501" s="25"/>
      <c r="KGC501" s="25"/>
      <c r="KGD501" s="25"/>
      <c r="KGE501" s="25"/>
      <c r="KGF501" s="25"/>
      <c r="KGG501" s="25"/>
      <c r="KGH501" s="25"/>
      <c r="KGI501" s="25"/>
      <c r="KGJ501" s="25"/>
      <c r="KGK501" s="25"/>
      <c r="KGL501" s="25"/>
      <c r="KGM501" s="25"/>
      <c r="KGN501" s="25"/>
      <c r="KGO501" s="25"/>
      <c r="KGP501" s="25"/>
      <c r="KGQ501" s="25"/>
      <c r="KGR501" s="25"/>
      <c r="KGS501" s="25"/>
      <c r="KGT501" s="25"/>
      <c r="KGU501" s="25"/>
      <c r="KGV501" s="25"/>
      <c r="KGW501" s="25"/>
      <c r="KGX501" s="25"/>
      <c r="KGY501" s="25"/>
      <c r="KGZ501" s="25"/>
      <c r="KHA501" s="25"/>
      <c r="KHB501" s="25"/>
      <c r="KHC501" s="25"/>
      <c r="KHD501" s="25"/>
      <c r="KHE501" s="25"/>
      <c r="KHF501" s="25"/>
      <c r="KHG501" s="25"/>
      <c r="KHH501" s="25"/>
      <c r="KHI501" s="25"/>
      <c r="KHJ501" s="25"/>
      <c r="KHK501" s="25"/>
      <c r="KHL501" s="25"/>
      <c r="KHM501" s="25"/>
      <c r="KHN501" s="25"/>
      <c r="KHO501" s="25"/>
      <c r="KHP501" s="25"/>
      <c r="KHQ501" s="25"/>
      <c r="KHR501" s="25"/>
      <c r="KHS501" s="25"/>
      <c r="KHT501" s="25"/>
      <c r="KHU501" s="25"/>
      <c r="KHV501" s="25"/>
      <c r="KHW501" s="25"/>
      <c r="KHX501" s="25"/>
      <c r="KHY501" s="25"/>
      <c r="KHZ501" s="25"/>
      <c r="KIA501" s="25"/>
      <c r="KIB501" s="25"/>
      <c r="KIC501" s="25"/>
      <c r="KID501" s="25"/>
      <c r="KIE501" s="25"/>
      <c r="KIF501" s="25"/>
      <c r="KIG501" s="25"/>
      <c r="KIH501" s="25"/>
      <c r="KII501" s="25"/>
      <c r="KIJ501" s="25"/>
      <c r="KIK501" s="25"/>
      <c r="KIL501" s="25"/>
      <c r="KIM501" s="25"/>
      <c r="KIN501" s="25"/>
      <c r="KIO501" s="25"/>
      <c r="KIP501" s="25"/>
      <c r="KIQ501" s="25"/>
      <c r="KIR501" s="25"/>
      <c r="KIS501" s="25"/>
      <c r="KIT501" s="25"/>
      <c r="KIU501" s="25"/>
      <c r="KIV501" s="25"/>
      <c r="KIW501" s="25"/>
      <c r="KIX501" s="25"/>
      <c r="KIY501" s="25"/>
      <c r="KIZ501" s="25"/>
      <c r="KJA501" s="25"/>
      <c r="KJB501" s="25"/>
      <c r="KJC501" s="25"/>
      <c r="KJD501" s="25"/>
      <c r="KJE501" s="25"/>
      <c r="KJF501" s="25"/>
      <c r="KJG501" s="25"/>
      <c r="KJH501" s="25"/>
      <c r="KJI501" s="25"/>
      <c r="KJJ501" s="25"/>
      <c r="KJK501" s="25"/>
      <c r="KJL501" s="25"/>
      <c r="KJM501" s="25"/>
      <c r="KJN501" s="25"/>
      <c r="KJO501" s="25"/>
      <c r="KJP501" s="25"/>
      <c r="KJQ501" s="25"/>
      <c r="KJR501" s="25"/>
      <c r="KJS501" s="25"/>
      <c r="KJT501" s="25"/>
      <c r="KJU501" s="25"/>
      <c r="KJV501" s="25"/>
      <c r="KJW501" s="25"/>
      <c r="KJX501" s="25"/>
      <c r="KJY501" s="25"/>
      <c r="KJZ501" s="25"/>
      <c r="KKA501" s="25"/>
      <c r="KKB501" s="25"/>
      <c r="KKC501" s="25"/>
      <c r="KKD501" s="25"/>
      <c r="KKE501" s="25"/>
      <c r="KKF501" s="25"/>
      <c r="KKG501" s="25"/>
      <c r="KKH501" s="25"/>
      <c r="KKI501" s="25"/>
      <c r="KKJ501" s="25"/>
      <c r="KKK501" s="25"/>
      <c r="KKL501" s="25"/>
      <c r="KKM501" s="25"/>
      <c r="KKN501" s="25"/>
      <c r="KKO501" s="25"/>
      <c r="KKP501" s="25"/>
      <c r="KKQ501" s="25"/>
      <c r="KKR501" s="25"/>
      <c r="KKS501" s="25"/>
      <c r="KKT501" s="25"/>
      <c r="KKU501" s="25"/>
      <c r="KKV501" s="25"/>
      <c r="KKW501" s="25"/>
      <c r="KKX501" s="25"/>
      <c r="KKY501" s="25"/>
      <c r="KKZ501" s="25"/>
      <c r="KLA501" s="25"/>
      <c r="KLB501" s="25"/>
      <c r="KLC501" s="25"/>
      <c r="KLD501" s="25"/>
      <c r="KLE501" s="25"/>
      <c r="KLF501" s="25"/>
      <c r="KLG501" s="25"/>
      <c r="KLH501" s="25"/>
      <c r="KLI501" s="25"/>
      <c r="KLJ501" s="25"/>
      <c r="KLK501" s="25"/>
      <c r="KLL501" s="25"/>
      <c r="KLM501" s="25"/>
      <c r="KLN501" s="25"/>
      <c r="KLO501" s="25"/>
      <c r="KLP501" s="25"/>
      <c r="KLQ501" s="25"/>
      <c r="KLR501" s="25"/>
      <c r="KLS501" s="25"/>
      <c r="KLT501" s="25"/>
      <c r="KLU501" s="25"/>
      <c r="KLV501" s="25"/>
      <c r="KLW501" s="25"/>
      <c r="KLX501" s="25"/>
      <c r="KLY501" s="25"/>
      <c r="KLZ501" s="25"/>
      <c r="KMA501" s="25"/>
      <c r="KMB501" s="25"/>
      <c r="KMC501" s="25"/>
      <c r="KMD501" s="25"/>
      <c r="KME501" s="25"/>
      <c r="KMF501" s="25"/>
      <c r="KMG501" s="25"/>
      <c r="KMH501" s="25"/>
      <c r="KMI501" s="25"/>
      <c r="KMJ501" s="25"/>
      <c r="KMK501" s="25"/>
      <c r="KML501" s="25"/>
      <c r="KMM501" s="25"/>
      <c r="KMN501" s="25"/>
      <c r="KMO501" s="25"/>
      <c r="KMP501" s="25"/>
      <c r="KMQ501" s="25"/>
      <c r="KMR501" s="25"/>
      <c r="KMS501" s="25"/>
      <c r="KMT501" s="25"/>
      <c r="KMU501" s="25"/>
      <c r="KMV501" s="25"/>
      <c r="KMW501" s="25"/>
      <c r="KMX501" s="25"/>
      <c r="KMY501" s="25"/>
      <c r="KMZ501" s="25"/>
      <c r="KNA501" s="25"/>
      <c r="KNB501" s="25"/>
      <c r="KNC501" s="25"/>
      <c r="KND501" s="25"/>
      <c r="KNE501" s="25"/>
      <c r="KNF501" s="25"/>
      <c r="KNG501" s="25"/>
      <c r="KNH501" s="25"/>
      <c r="KNI501" s="25"/>
      <c r="KNJ501" s="25"/>
      <c r="KNK501" s="25"/>
      <c r="KNL501" s="25"/>
      <c r="KNM501" s="25"/>
      <c r="KNN501" s="25"/>
      <c r="KNO501" s="25"/>
      <c r="KNP501" s="25"/>
      <c r="KNQ501" s="25"/>
      <c r="KNR501" s="25"/>
      <c r="KNS501" s="25"/>
      <c r="KNT501" s="25"/>
      <c r="KNU501" s="25"/>
      <c r="KNV501" s="25"/>
      <c r="KNW501" s="25"/>
      <c r="KNX501" s="25"/>
      <c r="KNY501" s="25"/>
      <c r="KNZ501" s="25"/>
      <c r="KOA501" s="25"/>
      <c r="KOB501" s="25"/>
      <c r="KOC501" s="25"/>
      <c r="KOD501" s="25"/>
      <c r="KOE501" s="25"/>
      <c r="KOF501" s="25"/>
      <c r="KOG501" s="25"/>
      <c r="KOH501" s="25"/>
      <c r="KOI501" s="25"/>
      <c r="KOJ501" s="25"/>
      <c r="KOK501" s="25"/>
      <c r="KOL501" s="25"/>
      <c r="KOM501" s="25"/>
      <c r="KON501" s="25"/>
      <c r="KOO501" s="25"/>
      <c r="KOP501" s="25"/>
      <c r="KOQ501" s="25"/>
      <c r="KOR501" s="25"/>
      <c r="KOS501" s="25"/>
      <c r="KOT501" s="25"/>
      <c r="KOU501" s="25"/>
      <c r="KOV501" s="25"/>
      <c r="KOW501" s="25"/>
      <c r="KOX501" s="25"/>
      <c r="KOY501" s="25"/>
      <c r="KOZ501" s="25"/>
      <c r="KPA501" s="25"/>
      <c r="KPB501" s="25"/>
      <c r="KPC501" s="25"/>
      <c r="KPD501" s="25"/>
      <c r="KPE501" s="25"/>
      <c r="KPF501" s="25"/>
      <c r="KPG501" s="25"/>
      <c r="KPH501" s="25"/>
      <c r="KPI501" s="25"/>
      <c r="KPJ501" s="25"/>
      <c r="KPK501" s="25"/>
      <c r="KPL501" s="25"/>
      <c r="KPM501" s="25"/>
      <c r="KPN501" s="25"/>
      <c r="KPO501" s="25"/>
      <c r="KPP501" s="25"/>
      <c r="KPQ501" s="25"/>
      <c r="KPR501" s="25"/>
      <c r="KPS501" s="25"/>
      <c r="KPT501" s="25"/>
      <c r="KPU501" s="25"/>
      <c r="KPV501" s="25"/>
      <c r="KPW501" s="25"/>
      <c r="KPX501" s="25"/>
      <c r="KPY501" s="25"/>
      <c r="KPZ501" s="25"/>
      <c r="KQA501" s="25"/>
      <c r="KQB501" s="25"/>
      <c r="KQC501" s="25"/>
      <c r="KQD501" s="25"/>
      <c r="KQE501" s="25"/>
      <c r="KQF501" s="25"/>
      <c r="KQG501" s="25"/>
      <c r="KQH501" s="25"/>
      <c r="KQI501" s="25"/>
      <c r="KQJ501" s="25"/>
      <c r="KQK501" s="25"/>
      <c r="KQL501" s="25"/>
      <c r="KQM501" s="25"/>
      <c r="KQN501" s="25"/>
      <c r="KQO501" s="25"/>
      <c r="KQP501" s="25"/>
      <c r="KQQ501" s="25"/>
      <c r="KQR501" s="25"/>
      <c r="KQS501" s="25"/>
      <c r="KQT501" s="25"/>
      <c r="KQU501" s="25"/>
      <c r="KQV501" s="25"/>
      <c r="KQW501" s="25"/>
      <c r="KQX501" s="25"/>
      <c r="KQY501" s="25"/>
      <c r="KQZ501" s="25"/>
      <c r="KRA501" s="25"/>
      <c r="KRB501" s="25"/>
      <c r="KRC501" s="25"/>
      <c r="KRD501" s="25"/>
      <c r="KRE501" s="25"/>
      <c r="KRF501" s="25"/>
      <c r="KRG501" s="25"/>
      <c r="KRH501" s="25"/>
      <c r="KRI501" s="25"/>
      <c r="KRJ501" s="25"/>
      <c r="KRK501" s="25"/>
      <c r="KRL501" s="25"/>
      <c r="KRM501" s="25"/>
      <c r="KRN501" s="25"/>
      <c r="KRO501" s="25"/>
      <c r="KRP501" s="25"/>
      <c r="KRQ501" s="25"/>
      <c r="KRR501" s="25"/>
      <c r="KRS501" s="25"/>
      <c r="KRT501" s="25"/>
      <c r="KRU501" s="25"/>
      <c r="KRV501" s="25"/>
      <c r="KRW501" s="25"/>
      <c r="KRX501" s="25"/>
      <c r="KRY501" s="25"/>
      <c r="KRZ501" s="25"/>
      <c r="KSA501" s="25"/>
      <c r="KSB501" s="25"/>
      <c r="KSC501" s="25"/>
      <c r="KSD501" s="25"/>
      <c r="KSE501" s="25"/>
      <c r="KSF501" s="25"/>
      <c r="KSG501" s="25"/>
      <c r="KSH501" s="25"/>
      <c r="KSI501" s="25"/>
      <c r="KSJ501" s="25"/>
      <c r="KSK501" s="25"/>
      <c r="KSL501" s="25"/>
      <c r="KSM501" s="25"/>
      <c r="KSN501" s="25"/>
      <c r="KSO501" s="25"/>
      <c r="KSP501" s="25"/>
      <c r="KSQ501" s="25"/>
      <c r="KSR501" s="25"/>
      <c r="KSS501" s="25"/>
      <c r="KST501" s="25"/>
      <c r="KSU501" s="25"/>
      <c r="KSV501" s="25"/>
      <c r="KSW501" s="25"/>
      <c r="KSX501" s="25"/>
      <c r="KSY501" s="25"/>
      <c r="KSZ501" s="25"/>
      <c r="KTA501" s="25"/>
      <c r="KTB501" s="25"/>
      <c r="KTC501" s="25"/>
      <c r="KTD501" s="25"/>
      <c r="KTE501" s="25"/>
      <c r="KTF501" s="25"/>
      <c r="KTG501" s="25"/>
      <c r="KTH501" s="25"/>
      <c r="KTI501" s="25"/>
      <c r="KTJ501" s="25"/>
      <c r="KTK501" s="25"/>
      <c r="KTL501" s="25"/>
      <c r="KTM501" s="25"/>
      <c r="KTN501" s="25"/>
      <c r="KTO501" s="25"/>
      <c r="KTP501" s="25"/>
      <c r="KTQ501" s="25"/>
      <c r="KTR501" s="25"/>
      <c r="KTS501" s="25"/>
      <c r="KTT501" s="25"/>
      <c r="KTU501" s="25"/>
      <c r="KTV501" s="25"/>
      <c r="KTW501" s="25"/>
      <c r="KTX501" s="25"/>
      <c r="KTY501" s="25"/>
      <c r="KTZ501" s="25"/>
      <c r="KUA501" s="25"/>
      <c r="KUB501" s="25"/>
      <c r="KUC501" s="25"/>
      <c r="KUD501" s="25"/>
      <c r="KUE501" s="25"/>
      <c r="KUF501" s="25"/>
      <c r="KUG501" s="25"/>
      <c r="KUH501" s="25"/>
      <c r="KUI501" s="25"/>
      <c r="KUJ501" s="25"/>
      <c r="KUK501" s="25"/>
      <c r="KUL501" s="25"/>
      <c r="KUM501" s="25"/>
      <c r="KUN501" s="25"/>
      <c r="KUO501" s="25"/>
      <c r="KUP501" s="25"/>
      <c r="KUQ501" s="25"/>
      <c r="KUR501" s="25"/>
      <c r="KUS501" s="25"/>
      <c r="KUT501" s="25"/>
      <c r="KUU501" s="25"/>
      <c r="KUV501" s="25"/>
      <c r="KUW501" s="25"/>
      <c r="KUX501" s="25"/>
      <c r="KUY501" s="25"/>
      <c r="KUZ501" s="25"/>
      <c r="KVA501" s="25"/>
      <c r="KVB501" s="25"/>
      <c r="KVC501" s="25"/>
      <c r="KVD501" s="25"/>
      <c r="KVE501" s="25"/>
      <c r="KVF501" s="25"/>
      <c r="KVG501" s="25"/>
      <c r="KVH501" s="25"/>
      <c r="KVI501" s="25"/>
      <c r="KVJ501" s="25"/>
      <c r="KVK501" s="25"/>
      <c r="KVL501" s="25"/>
      <c r="KVM501" s="25"/>
      <c r="KVN501" s="25"/>
      <c r="KVO501" s="25"/>
      <c r="KVP501" s="25"/>
      <c r="KVQ501" s="25"/>
      <c r="KVR501" s="25"/>
      <c r="KVS501" s="25"/>
      <c r="KVT501" s="25"/>
      <c r="KVU501" s="25"/>
      <c r="KVV501" s="25"/>
      <c r="KVW501" s="25"/>
      <c r="KVX501" s="25"/>
      <c r="KVY501" s="25"/>
      <c r="KVZ501" s="25"/>
      <c r="KWA501" s="25"/>
      <c r="KWB501" s="25"/>
      <c r="KWC501" s="25"/>
      <c r="KWD501" s="25"/>
      <c r="KWE501" s="25"/>
      <c r="KWF501" s="25"/>
      <c r="KWG501" s="25"/>
      <c r="KWH501" s="25"/>
      <c r="KWI501" s="25"/>
      <c r="KWJ501" s="25"/>
      <c r="KWK501" s="25"/>
      <c r="KWL501" s="25"/>
      <c r="KWM501" s="25"/>
      <c r="KWN501" s="25"/>
      <c r="KWO501" s="25"/>
      <c r="KWP501" s="25"/>
      <c r="KWQ501" s="25"/>
      <c r="KWR501" s="25"/>
      <c r="KWS501" s="25"/>
      <c r="KWT501" s="25"/>
      <c r="KWU501" s="25"/>
      <c r="KWV501" s="25"/>
      <c r="KWW501" s="25"/>
      <c r="KWX501" s="25"/>
      <c r="KWY501" s="25"/>
      <c r="KWZ501" s="25"/>
      <c r="KXA501" s="25"/>
      <c r="KXB501" s="25"/>
      <c r="KXC501" s="25"/>
      <c r="KXD501" s="25"/>
      <c r="KXE501" s="25"/>
      <c r="KXF501" s="25"/>
      <c r="KXG501" s="25"/>
      <c r="KXH501" s="25"/>
      <c r="KXI501" s="25"/>
      <c r="KXJ501" s="25"/>
      <c r="KXK501" s="25"/>
      <c r="KXL501" s="25"/>
      <c r="KXM501" s="25"/>
      <c r="KXN501" s="25"/>
      <c r="KXO501" s="25"/>
      <c r="KXP501" s="25"/>
      <c r="KXQ501" s="25"/>
      <c r="KXR501" s="25"/>
      <c r="KXS501" s="25"/>
      <c r="KXT501" s="25"/>
      <c r="KXU501" s="25"/>
      <c r="KXV501" s="25"/>
      <c r="KXW501" s="25"/>
      <c r="KXX501" s="25"/>
      <c r="KXY501" s="25"/>
      <c r="KXZ501" s="25"/>
      <c r="KYA501" s="25"/>
      <c r="KYB501" s="25"/>
      <c r="KYC501" s="25"/>
      <c r="KYD501" s="25"/>
      <c r="KYE501" s="25"/>
      <c r="KYF501" s="25"/>
      <c r="KYG501" s="25"/>
      <c r="KYH501" s="25"/>
      <c r="KYI501" s="25"/>
      <c r="KYJ501" s="25"/>
      <c r="KYK501" s="25"/>
      <c r="KYL501" s="25"/>
      <c r="KYM501" s="25"/>
      <c r="KYN501" s="25"/>
      <c r="KYO501" s="25"/>
      <c r="KYP501" s="25"/>
      <c r="KYQ501" s="25"/>
      <c r="KYR501" s="25"/>
      <c r="KYS501" s="25"/>
      <c r="KYT501" s="25"/>
      <c r="KYU501" s="25"/>
      <c r="KYV501" s="25"/>
      <c r="KYW501" s="25"/>
      <c r="KYX501" s="25"/>
      <c r="KYY501" s="25"/>
      <c r="KYZ501" s="25"/>
      <c r="KZA501" s="25"/>
      <c r="KZB501" s="25"/>
      <c r="KZC501" s="25"/>
      <c r="KZD501" s="25"/>
      <c r="KZE501" s="25"/>
      <c r="KZF501" s="25"/>
      <c r="KZG501" s="25"/>
      <c r="KZH501" s="25"/>
      <c r="KZI501" s="25"/>
      <c r="KZJ501" s="25"/>
      <c r="KZK501" s="25"/>
      <c r="KZL501" s="25"/>
      <c r="KZM501" s="25"/>
      <c r="KZN501" s="25"/>
      <c r="KZO501" s="25"/>
      <c r="KZP501" s="25"/>
      <c r="KZQ501" s="25"/>
      <c r="KZR501" s="25"/>
      <c r="KZS501" s="25"/>
      <c r="KZT501" s="25"/>
      <c r="KZU501" s="25"/>
      <c r="KZV501" s="25"/>
      <c r="KZW501" s="25"/>
      <c r="KZX501" s="25"/>
      <c r="KZY501" s="25"/>
      <c r="KZZ501" s="25"/>
      <c r="LAA501" s="25"/>
      <c r="LAB501" s="25"/>
      <c r="LAC501" s="25"/>
      <c r="LAD501" s="25"/>
      <c r="LAE501" s="25"/>
      <c r="LAF501" s="25"/>
      <c r="LAG501" s="25"/>
      <c r="LAH501" s="25"/>
      <c r="LAI501" s="25"/>
      <c r="LAJ501" s="25"/>
      <c r="LAK501" s="25"/>
      <c r="LAL501" s="25"/>
      <c r="LAM501" s="25"/>
      <c r="LAN501" s="25"/>
      <c r="LAO501" s="25"/>
      <c r="LAP501" s="25"/>
      <c r="LAQ501" s="25"/>
      <c r="LAR501" s="25"/>
      <c r="LAS501" s="25"/>
      <c r="LAT501" s="25"/>
      <c r="LAU501" s="25"/>
      <c r="LAV501" s="25"/>
      <c r="LAW501" s="25"/>
      <c r="LAX501" s="25"/>
      <c r="LAY501" s="25"/>
      <c r="LAZ501" s="25"/>
      <c r="LBA501" s="25"/>
      <c r="LBB501" s="25"/>
      <c r="LBC501" s="25"/>
      <c r="LBD501" s="25"/>
      <c r="LBE501" s="25"/>
      <c r="LBF501" s="25"/>
      <c r="LBG501" s="25"/>
      <c r="LBH501" s="25"/>
      <c r="LBI501" s="25"/>
      <c r="LBJ501" s="25"/>
      <c r="LBK501" s="25"/>
      <c r="LBL501" s="25"/>
      <c r="LBM501" s="25"/>
      <c r="LBN501" s="25"/>
      <c r="LBO501" s="25"/>
      <c r="LBP501" s="25"/>
      <c r="LBQ501" s="25"/>
      <c r="LBR501" s="25"/>
      <c r="LBS501" s="25"/>
      <c r="LBT501" s="25"/>
      <c r="LBU501" s="25"/>
      <c r="LBV501" s="25"/>
      <c r="LBW501" s="25"/>
      <c r="LBX501" s="25"/>
      <c r="LBY501" s="25"/>
      <c r="LBZ501" s="25"/>
      <c r="LCA501" s="25"/>
      <c r="LCB501" s="25"/>
      <c r="LCC501" s="25"/>
      <c r="LCD501" s="25"/>
      <c r="LCE501" s="25"/>
      <c r="LCF501" s="25"/>
      <c r="LCG501" s="25"/>
      <c r="LCH501" s="25"/>
      <c r="LCI501" s="25"/>
      <c r="LCJ501" s="25"/>
      <c r="LCK501" s="25"/>
      <c r="LCL501" s="25"/>
      <c r="LCM501" s="25"/>
      <c r="LCN501" s="25"/>
      <c r="LCO501" s="25"/>
      <c r="LCP501" s="25"/>
      <c r="LCQ501" s="25"/>
      <c r="LCR501" s="25"/>
      <c r="LCS501" s="25"/>
      <c r="LCT501" s="25"/>
      <c r="LCU501" s="25"/>
      <c r="LCV501" s="25"/>
      <c r="LCW501" s="25"/>
      <c r="LCX501" s="25"/>
      <c r="LCY501" s="25"/>
      <c r="LCZ501" s="25"/>
      <c r="LDA501" s="25"/>
      <c r="LDB501" s="25"/>
      <c r="LDC501" s="25"/>
      <c r="LDD501" s="25"/>
      <c r="LDE501" s="25"/>
      <c r="LDF501" s="25"/>
      <c r="LDG501" s="25"/>
      <c r="LDH501" s="25"/>
      <c r="LDI501" s="25"/>
      <c r="LDJ501" s="25"/>
      <c r="LDK501" s="25"/>
      <c r="LDL501" s="25"/>
      <c r="LDM501" s="25"/>
      <c r="LDN501" s="25"/>
      <c r="LDO501" s="25"/>
      <c r="LDP501" s="25"/>
      <c r="LDQ501" s="25"/>
      <c r="LDR501" s="25"/>
      <c r="LDS501" s="25"/>
      <c r="LDT501" s="25"/>
      <c r="LDU501" s="25"/>
      <c r="LDV501" s="25"/>
      <c r="LDW501" s="25"/>
      <c r="LDX501" s="25"/>
      <c r="LDY501" s="25"/>
      <c r="LDZ501" s="25"/>
      <c r="LEA501" s="25"/>
      <c r="LEB501" s="25"/>
      <c r="LEC501" s="25"/>
      <c r="LED501" s="25"/>
      <c r="LEE501" s="25"/>
      <c r="LEF501" s="25"/>
      <c r="LEG501" s="25"/>
      <c r="LEH501" s="25"/>
      <c r="LEI501" s="25"/>
      <c r="LEJ501" s="25"/>
      <c r="LEK501" s="25"/>
      <c r="LEL501" s="25"/>
      <c r="LEM501" s="25"/>
      <c r="LEN501" s="25"/>
      <c r="LEO501" s="25"/>
      <c r="LEP501" s="25"/>
      <c r="LEQ501" s="25"/>
      <c r="LER501" s="25"/>
      <c r="LES501" s="25"/>
      <c r="LET501" s="25"/>
      <c r="LEU501" s="25"/>
      <c r="LEV501" s="25"/>
      <c r="LEW501" s="25"/>
      <c r="LEX501" s="25"/>
      <c r="LEY501" s="25"/>
      <c r="LEZ501" s="25"/>
      <c r="LFA501" s="25"/>
      <c r="LFB501" s="25"/>
      <c r="LFC501" s="25"/>
      <c r="LFD501" s="25"/>
      <c r="LFE501" s="25"/>
      <c r="LFF501" s="25"/>
      <c r="LFG501" s="25"/>
      <c r="LFH501" s="25"/>
      <c r="LFI501" s="25"/>
      <c r="LFJ501" s="25"/>
      <c r="LFK501" s="25"/>
      <c r="LFL501" s="25"/>
      <c r="LFM501" s="25"/>
      <c r="LFN501" s="25"/>
      <c r="LFO501" s="25"/>
      <c r="LFP501" s="25"/>
      <c r="LFQ501" s="25"/>
      <c r="LFR501" s="25"/>
      <c r="LFS501" s="25"/>
      <c r="LFT501" s="25"/>
      <c r="LFU501" s="25"/>
      <c r="LFV501" s="25"/>
      <c r="LFW501" s="25"/>
      <c r="LFX501" s="25"/>
      <c r="LFY501" s="25"/>
      <c r="LFZ501" s="25"/>
      <c r="LGA501" s="25"/>
      <c r="LGB501" s="25"/>
      <c r="LGC501" s="25"/>
      <c r="LGD501" s="25"/>
      <c r="LGE501" s="25"/>
      <c r="LGF501" s="25"/>
      <c r="LGG501" s="25"/>
      <c r="LGH501" s="25"/>
      <c r="LGI501" s="25"/>
      <c r="LGJ501" s="25"/>
      <c r="LGK501" s="25"/>
      <c r="LGL501" s="25"/>
      <c r="LGM501" s="25"/>
      <c r="LGN501" s="25"/>
      <c r="LGO501" s="25"/>
      <c r="LGP501" s="25"/>
      <c r="LGQ501" s="25"/>
      <c r="LGR501" s="25"/>
      <c r="LGS501" s="25"/>
      <c r="LGT501" s="25"/>
      <c r="LGU501" s="25"/>
      <c r="LGV501" s="25"/>
      <c r="LGW501" s="25"/>
      <c r="LGX501" s="25"/>
      <c r="LGY501" s="25"/>
      <c r="LGZ501" s="25"/>
      <c r="LHA501" s="25"/>
      <c r="LHB501" s="25"/>
      <c r="LHC501" s="25"/>
      <c r="LHD501" s="25"/>
      <c r="LHE501" s="25"/>
      <c r="LHF501" s="25"/>
      <c r="LHG501" s="25"/>
      <c r="LHH501" s="25"/>
      <c r="LHI501" s="25"/>
      <c r="LHJ501" s="25"/>
      <c r="LHK501" s="25"/>
      <c r="LHL501" s="25"/>
      <c r="LHM501" s="25"/>
      <c r="LHN501" s="25"/>
      <c r="LHO501" s="25"/>
      <c r="LHP501" s="25"/>
      <c r="LHQ501" s="25"/>
      <c r="LHR501" s="25"/>
      <c r="LHS501" s="25"/>
      <c r="LHT501" s="25"/>
      <c r="LHU501" s="25"/>
      <c r="LHV501" s="25"/>
      <c r="LHW501" s="25"/>
      <c r="LHX501" s="25"/>
      <c r="LHY501" s="25"/>
      <c r="LHZ501" s="25"/>
      <c r="LIA501" s="25"/>
      <c r="LIB501" s="25"/>
      <c r="LIC501" s="25"/>
      <c r="LID501" s="25"/>
      <c r="LIE501" s="25"/>
      <c r="LIF501" s="25"/>
      <c r="LIG501" s="25"/>
      <c r="LIH501" s="25"/>
      <c r="LII501" s="25"/>
      <c r="LIJ501" s="25"/>
      <c r="LIK501" s="25"/>
      <c r="LIL501" s="25"/>
      <c r="LIM501" s="25"/>
      <c r="LIN501" s="25"/>
      <c r="LIO501" s="25"/>
      <c r="LIP501" s="25"/>
      <c r="LIQ501" s="25"/>
      <c r="LIR501" s="25"/>
      <c r="LIS501" s="25"/>
      <c r="LIT501" s="25"/>
      <c r="LIU501" s="25"/>
      <c r="LIV501" s="25"/>
      <c r="LIW501" s="25"/>
      <c r="LIX501" s="25"/>
      <c r="LIY501" s="25"/>
      <c r="LIZ501" s="25"/>
      <c r="LJA501" s="25"/>
      <c r="LJB501" s="25"/>
      <c r="LJC501" s="25"/>
      <c r="LJD501" s="25"/>
      <c r="LJE501" s="25"/>
      <c r="LJF501" s="25"/>
      <c r="LJG501" s="25"/>
      <c r="LJH501" s="25"/>
      <c r="LJI501" s="25"/>
      <c r="LJJ501" s="25"/>
      <c r="LJK501" s="25"/>
      <c r="LJL501" s="25"/>
      <c r="LJM501" s="25"/>
      <c r="LJN501" s="25"/>
      <c r="LJO501" s="25"/>
      <c r="LJP501" s="25"/>
      <c r="LJQ501" s="25"/>
      <c r="LJR501" s="25"/>
      <c r="LJS501" s="25"/>
      <c r="LJT501" s="25"/>
      <c r="LJU501" s="25"/>
      <c r="LJV501" s="25"/>
      <c r="LJW501" s="25"/>
      <c r="LJX501" s="25"/>
      <c r="LJY501" s="25"/>
      <c r="LJZ501" s="25"/>
      <c r="LKA501" s="25"/>
      <c r="LKB501" s="25"/>
      <c r="LKC501" s="25"/>
      <c r="LKD501" s="25"/>
      <c r="LKE501" s="25"/>
      <c r="LKF501" s="25"/>
      <c r="LKG501" s="25"/>
      <c r="LKH501" s="25"/>
      <c r="LKI501" s="25"/>
      <c r="LKJ501" s="25"/>
      <c r="LKK501" s="25"/>
      <c r="LKL501" s="25"/>
      <c r="LKM501" s="25"/>
      <c r="LKN501" s="25"/>
      <c r="LKO501" s="25"/>
      <c r="LKP501" s="25"/>
      <c r="LKQ501" s="25"/>
      <c r="LKR501" s="25"/>
      <c r="LKS501" s="25"/>
      <c r="LKT501" s="25"/>
      <c r="LKU501" s="25"/>
      <c r="LKV501" s="25"/>
      <c r="LKW501" s="25"/>
      <c r="LKX501" s="25"/>
      <c r="LKY501" s="25"/>
      <c r="LKZ501" s="25"/>
      <c r="LLA501" s="25"/>
      <c r="LLB501" s="25"/>
      <c r="LLC501" s="25"/>
      <c r="LLD501" s="25"/>
      <c r="LLE501" s="25"/>
      <c r="LLF501" s="25"/>
      <c r="LLG501" s="25"/>
      <c r="LLH501" s="25"/>
      <c r="LLI501" s="25"/>
      <c r="LLJ501" s="25"/>
      <c r="LLK501" s="25"/>
      <c r="LLL501" s="25"/>
      <c r="LLM501" s="25"/>
      <c r="LLN501" s="25"/>
      <c r="LLO501" s="25"/>
      <c r="LLP501" s="25"/>
      <c r="LLQ501" s="25"/>
      <c r="LLR501" s="25"/>
      <c r="LLS501" s="25"/>
      <c r="LLT501" s="25"/>
      <c r="LLU501" s="25"/>
      <c r="LLV501" s="25"/>
      <c r="LLW501" s="25"/>
      <c r="LLX501" s="25"/>
      <c r="LLY501" s="25"/>
      <c r="LLZ501" s="25"/>
      <c r="LMA501" s="25"/>
      <c r="LMB501" s="25"/>
      <c r="LMC501" s="25"/>
      <c r="LMD501" s="25"/>
      <c r="LME501" s="25"/>
      <c r="LMF501" s="25"/>
      <c r="LMG501" s="25"/>
      <c r="LMH501" s="25"/>
      <c r="LMI501" s="25"/>
      <c r="LMJ501" s="25"/>
      <c r="LMK501" s="25"/>
      <c r="LML501" s="25"/>
      <c r="LMM501" s="25"/>
      <c r="LMN501" s="25"/>
      <c r="LMO501" s="25"/>
      <c r="LMP501" s="25"/>
      <c r="LMQ501" s="25"/>
      <c r="LMR501" s="25"/>
      <c r="LMS501" s="25"/>
      <c r="LMT501" s="25"/>
      <c r="LMU501" s="25"/>
      <c r="LMV501" s="25"/>
      <c r="LMW501" s="25"/>
      <c r="LMX501" s="25"/>
      <c r="LMY501" s="25"/>
      <c r="LMZ501" s="25"/>
      <c r="LNA501" s="25"/>
      <c r="LNB501" s="25"/>
      <c r="LNC501" s="25"/>
      <c r="LND501" s="25"/>
      <c r="LNE501" s="25"/>
      <c r="LNF501" s="25"/>
      <c r="LNG501" s="25"/>
      <c r="LNH501" s="25"/>
      <c r="LNI501" s="25"/>
      <c r="LNJ501" s="25"/>
      <c r="LNK501" s="25"/>
      <c r="LNL501" s="25"/>
      <c r="LNM501" s="25"/>
      <c r="LNN501" s="25"/>
      <c r="LNO501" s="25"/>
      <c r="LNP501" s="25"/>
      <c r="LNQ501" s="25"/>
      <c r="LNR501" s="25"/>
      <c r="LNS501" s="25"/>
      <c r="LNT501" s="25"/>
      <c r="LNU501" s="25"/>
      <c r="LNV501" s="25"/>
      <c r="LNW501" s="25"/>
      <c r="LNX501" s="25"/>
      <c r="LNY501" s="25"/>
      <c r="LNZ501" s="25"/>
      <c r="LOA501" s="25"/>
      <c r="LOB501" s="25"/>
      <c r="LOC501" s="25"/>
      <c r="LOD501" s="25"/>
      <c r="LOE501" s="25"/>
      <c r="LOF501" s="25"/>
      <c r="LOG501" s="25"/>
      <c r="LOH501" s="25"/>
      <c r="LOI501" s="25"/>
      <c r="LOJ501" s="25"/>
      <c r="LOK501" s="25"/>
      <c r="LOL501" s="25"/>
      <c r="LOM501" s="25"/>
      <c r="LON501" s="25"/>
      <c r="LOO501" s="25"/>
      <c r="LOP501" s="25"/>
      <c r="LOQ501" s="25"/>
      <c r="LOR501" s="25"/>
      <c r="LOS501" s="25"/>
      <c r="LOT501" s="25"/>
      <c r="LOU501" s="25"/>
      <c r="LOV501" s="25"/>
      <c r="LOW501" s="25"/>
      <c r="LOX501" s="25"/>
      <c r="LOY501" s="25"/>
      <c r="LOZ501" s="25"/>
      <c r="LPA501" s="25"/>
      <c r="LPB501" s="25"/>
      <c r="LPC501" s="25"/>
      <c r="LPD501" s="25"/>
      <c r="LPE501" s="25"/>
      <c r="LPF501" s="25"/>
      <c r="LPG501" s="25"/>
      <c r="LPH501" s="25"/>
      <c r="LPI501" s="25"/>
      <c r="LPJ501" s="25"/>
      <c r="LPK501" s="25"/>
      <c r="LPL501" s="25"/>
      <c r="LPM501" s="25"/>
      <c r="LPN501" s="25"/>
      <c r="LPO501" s="25"/>
      <c r="LPP501" s="25"/>
      <c r="LPQ501" s="25"/>
      <c r="LPR501" s="25"/>
      <c r="LPS501" s="25"/>
      <c r="LPT501" s="25"/>
      <c r="LPU501" s="25"/>
      <c r="LPV501" s="25"/>
      <c r="LPW501" s="25"/>
      <c r="LPX501" s="25"/>
      <c r="LPY501" s="25"/>
      <c r="LPZ501" s="25"/>
      <c r="LQA501" s="25"/>
      <c r="LQB501" s="25"/>
      <c r="LQC501" s="25"/>
      <c r="LQD501" s="25"/>
      <c r="LQE501" s="25"/>
      <c r="LQF501" s="25"/>
      <c r="LQG501" s="25"/>
      <c r="LQH501" s="25"/>
      <c r="LQI501" s="25"/>
      <c r="LQJ501" s="25"/>
      <c r="LQK501" s="25"/>
      <c r="LQL501" s="25"/>
      <c r="LQM501" s="25"/>
      <c r="LQN501" s="25"/>
      <c r="LQO501" s="25"/>
      <c r="LQP501" s="25"/>
      <c r="LQQ501" s="25"/>
      <c r="LQR501" s="25"/>
      <c r="LQS501" s="25"/>
      <c r="LQT501" s="25"/>
      <c r="LQU501" s="25"/>
      <c r="LQV501" s="25"/>
      <c r="LQW501" s="25"/>
      <c r="LQX501" s="25"/>
      <c r="LQY501" s="25"/>
      <c r="LQZ501" s="25"/>
      <c r="LRA501" s="25"/>
      <c r="LRB501" s="25"/>
      <c r="LRC501" s="25"/>
      <c r="LRD501" s="25"/>
      <c r="LRE501" s="25"/>
      <c r="LRF501" s="25"/>
      <c r="LRG501" s="25"/>
      <c r="LRH501" s="25"/>
      <c r="LRI501" s="25"/>
      <c r="LRJ501" s="25"/>
      <c r="LRK501" s="25"/>
      <c r="LRL501" s="25"/>
      <c r="LRM501" s="25"/>
      <c r="LRN501" s="25"/>
      <c r="LRO501" s="25"/>
      <c r="LRP501" s="25"/>
      <c r="LRQ501" s="25"/>
      <c r="LRR501" s="25"/>
      <c r="LRS501" s="25"/>
      <c r="LRT501" s="25"/>
      <c r="LRU501" s="25"/>
      <c r="LRV501" s="25"/>
      <c r="LRW501" s="25"/>
      <c r="LRX501" s="25"/>
      <c r="LRY501" s="25"/>
      <c r="LRZ501" s="25"/>
      <c r="LSA501" s="25"/>
      <c r="LSB501" s="25"/>
      <c r="LSC501" s="25"/>
      <c r="LSD501" s="25"/>
      <c r="LSE501" s="25"/>
      <c r="LSF501" s="25"/>
      <c r="LSG501" s="25"/>
      <c r="LSH501" s="25"/>
      <c r="LSI501" s="25"/>
      <c r="LSJ501" s="25"/>
      <c r="LSK501" s="25"/>
      <c r="LSL501" s="25"/>
      <c r="LSM501" s="25"/>
      <c r="LSN501" s="25"/>
      <c r="LSO501" s="25"/>
      <c r="LSP501" s="25"/>
      <c r="LSQ501" s="25"/>
      <c r="LSR501" s="25"/>
      <c r="LSS501" s="25"/>
      <c r="LST501" s="25"/>
      <c r="LSU501" s="25"/>
      <c r="LSV501" s="25"/>
      <c r="LSW501" s="25"/>
      <c r="LSX501" s="25"/>
      <c r="LSY501" s="25"/>
      <c r="LSZ501" s="25"/>
      <c r="LTA501" s="25"/>
      <c r="LTB501" s="25"/>
      <c r="LTC501" s="25"/>
      <c r="LTD501" s="25"/>
      <c r="LTE501" s="25"/>
      <c r="LTF501" s="25"/>
      <c r="LTG501" s="25"/>
      <c r="LTH501" s="25"/>
      <c r="LTI501" s="25"/>
      <c r="LTJ501" s="25"/>
      <c r="LTK501" s="25"/>
      <c r="LTL501" s="25"/>
      <c r="LTM501" s="25"/>
      <c r="LTN501" s="25"/>
      <c r="LTO501" s="25"/>
      <c r="LTP501" s="25"/>
      <c r="LTQ501" s="25"/>
      <c r="LTR501" s="25"/>
      <c r="LTS501" s="25"/>
      <c r="LTT501" s="25"/>
      <c r="LTU501" s="25"/>
      <c r="LTV501" s="25"/>
      <c r="LTW501" s="25"/>
      <c r="LTX501" s="25"/>
      <c r="LTY501" s="25"/>
      <c r="LTZ501" s="25"/>
      <c r="LUA501" s="25"/>
      <c r="LUB501" s="25"/>
      <c r="LUC501" s="25"/>
      <c r="LUD501" s="25"/>
      <c r="LUE501" s="25"/>
      <c r="LUF501" s="25"/>
      <c r="LUG501" s="25"/>
      <c r="LUH501" s="25"/>
      <c r="LUI501" s="25"/>
      <c r="LUJ501" s="25"/>
      <c r="LUK501" s="25"/>
      <c r="LUL501" s="25"/>
      <c r="LUM501" s="25"/>
      <c r="LUN501" s="25"/>
      <c r="LUO501" s="25"/>
      <c r="LUP501" s="25"/>
      <c r="LUQ501" s="25"/>
      <c r="LUR501" s="25"/>
      <c r="LUS501" s="25"/>
      <c r="LUT501" s="25"/>
      <c r="LUU501" s="25"/>
      <c r="LUV501" s="25"/>
      <c r="LUW501" s="25"/>
      <c r="LUX501" s="25"/>
      <c r="LUY501" s="25"/>
      <c r="LUZ501" s="25"/>
      <c r="LVA501" s="25"/>
      <c r="LVB501" s="25"/>
      <c r="LVC501" s="25"/>
      <c r="LVD501" s="25"/>
      <c r="LVE501" s="25"/>
      <c r="LVF501" s="25"/>
      <c r="LVG501" s="25"/>
      <c r="LVH501" s="25"/>
      <c r="LVI501" s="25"/>
      <c r="LVJ501" s="25"/>
      <c r="LVK501" s="25"/>
      <c r="LVL501" s="25"/>
      <c r="LVM501" s="25"/>
      <c r="LVN501" s="25"/>
      <c r="LVO501" s="25"/>
      <c r="LVP501" s="25"/>
      <c r="LVQ501" s="25"/>
      <c r="LVR501" s="25"/>
      <c r="LVS501" s="25"/>
      <c r="LVT501" s="25"/>
      <c r="LVU501" s="25"/>
      <c r="LVV501" s="25"/>
      <c r="LVW501" s="25"/>
      <c r="LVX501" s="25"/>
      <c r="LVY501" s="25"/>
      <c r="LVZ501" s="25"/>
      <c r="LWA501" s="25"/>
      <c r="LWB501" s="25"/>
      <c r="LWC501" s="25"/>
      <c r="LWD501" s="25"/>
      <c r="LWE501" s="25"/>
      <c r="LWF501" s="25"/>
      <c r="LWG501" s="25"/>
      <c r="LWH501" s="25"/>
      <c r="LWI501" s="25"/>
      <c r="LWJ501" s="25"/>
      <c r="LWK501" s="25"/>
      <c r="LWL501" s="25"/>
      <c r="LWM501" s="25"/>
      <c r="LWN501" s="25"/>
      <c r="LWO501" s="25"/>
      <c r="LWP501" s="25"/>
      <c r="LWQ501" s="25"/>
      <c r="LWR501" s="25"/>
      <c r="LWS501" s="25"/>
      <c r="LWT501" s="25"/>
      <c r="LWU501" s="25"/>
      <c r="LWV501" s="25"/>
      <c r="LWW501" s="25"/>
      <c r="LWX501" s="25"/>
      <c r="LWY501" s="25"/>
      <c r="LWZ501" s="25"/>
      <c r="LXA501" s="25"/>
      <c r="LXB501" s="25"/>
      <c r="LXC501" s="25"/>
      <c r="LXD501" s="25"/>
      <c r="LXE501" s="25"/>
      <c r="LXF501" s="25"/>
      <c r="LXG501" s="25"/>
      <c r="LXH501" s="25"/>
      <c r="LXI501" s="25"/>
      <c r="LXJ501" s="25"/>
      <c r="LXK501" s="25"/>
      <c r="LXL501" s="25"/>
      <c r="LXM501" s="25"/>
      <c r="LXN501" s="25"/>
      <c r="LXO501" s="25"/>
      <c r="LXP501" s="25"/>
      <c r="LXQ501" s="25"/>
      <c r="LXR501" s="25"/>
      <c r="LXS501" s="25"/>
      <c r="LXT501" s="25"/>
      <c r="LXU501" s="25"/>
      <c r="LXV501" s="25"/>
      <c r="LXW501" s="25"/>
      <c r="LXX501" s="25"/>
      <c r="LXY501" s="25"/>
      <c r="LXZ501" s="25"/>
      <c r="LYA501" s="25"/>
      <c r="LYB501" s="25"/>
      <c r="LYC501" s="25"/>
      <c r="LYD501" s="25"/>
      <c r="LYE501" s="25"/>
      <c r="LYF501" s="25"/>
      <c r="LYG501" s="25"/>
      <c r="LYH501" s="25"/>
      <c r="LYI501" s="25"/>
      <c r="LYJ501" s="25"/>
      <c r="LYK501" s="25"/>
      <c r="LYL501" s="25"/>
      <c r="LYM501" s="25"/>
      <c r="LYN501" s="25"/>
      <c r="LYO501" s="25"/>
      <c r="LYP501" s="25"/>
      <c r="LYQ501" s="25"/>
      <c r="LYR501" s="25"/>
      <c r="LYS501" s="25"/>
      <c r="LYT501" s="25"/>
      <c r="LYU501" s="25"/>
      <c r="LYV501" s="25"/>
      <c r="LYW501" s="25"/>
      <c r="LYX501" s="25"/>
      <c r="LYY501" s="25"/>
      <c r="LYZ501" s="25"/>
      <c r="LZA501" s="25"/>
      <c r="LZB501" s="25"/>
      <c r="LZC501" s="25"/>
      <c r="LZD501" s="25"/>
      <c r="LZE501" s="25"/>
      <c r="LZF501" s="25"/>
      <c r="LZG501" s="25"/>
      <c r="LZH501" s="25"/>
      <c r="LZI501" s="25"/>
      <c r="LZJ501" s="25"/>
      <c r="LZK501" s="25"/>
      <c r="LZL501" s="25"/>
      <c r="LZM501" s="25"/>
      <c r="LZN501" s="25"/>
      <c r="LZO501" s="25"/>
      <c r="LZP501" s="25"/>
      <c r="LZQ501" s="25"/>
      <c r="LZR501" s="25"/>
      <c r="LZS501" s="25"/>
      <c r="LZT501" s="25"/>
      <c r="LZU501" s="25"/>
      <c r="LZV501" s="25"/>
      <c r="LZW501" s="25"/>
      <c r="LZX501" s="25"/>
      <c r="LZY501" s="25"/>
      <c r="LZZ501" s="25"/>
      <c r="MAA501" s="25"/>
      <c r="MAB501" s="25"/>
      <c r="MAC501" s="25"/>
      <c r="MAD501" s="25"/>
      <c r="MAE501" s="25"/>
      <c r="MAF501" s="25"/>
      <c r="MAG501" s="25"/>
      <c r="MAH501" s="25"/>
      <c r="MAI501" s="25"/>
      <c r="MAJ501" s="25"/>
      <c r="MAK501" s="25"/>
      <c r="MAL501" s="25"/>
      <c r="MAM501" s="25"/>
      <c r="MAN501" s="25"/>
      <c r="MAO501" s="25"/>
      <c r="MAP501" s="25"/>
      <c r="MAQ501" s="25"/>
      <c r="MAR501" s="25"/>
      <c r="MAS501" s="25"/>
      <c r="MAT501" s="25"/>
      <c r="MAU501" s="25"/>
      <c r="MAV501" s="25"/>
      <c r="MAW501" s="25"/>
      <c r="MAX501" s="25"/>
      <c r="MAY501" s="25"/>
      <c r="MAZ501" s="25"/>
      <c r="MBA501" s="25"/>
      <c r="MBB501" s="25"/>
      <c r="MBC501" s="25"/>
      <c r="MBD501" s="25"/>
      <c r="MBE501" s="25"/>
      <c r="MBF501" s="25"/>
      <c r="MBG501" s="25"/>
      <c r="MBH501" s="25"/>
      <c r="MBI501" s="25"/>
      <c r="MBJ501" s="25"/>
      <c r="MBK501" s="25"/>
      <c r="MBL501" s="25"/>
      <c r="MBM501" s="25"/>
      <c r="MBN501" s="25"/>
      <c r="MBO501" s="25"/>
      <c r="MBP501" s="25"/>
      <c r="MBQ501" s="25"/>
      <c r="MBR501" s="25"/>
      <c r="MBS501" s="25"/>
      <c r="MBT501" s="25"/>
      <c r="MBU501" s="25"/>
      <c r="MBV501" s="25"/>
      <c r="MBW501" s="25"/>
      <c r="MBX501" s="25"/>
      <c r="MBY501" s="25"/>
      <c r="MBZ501" s="25"/>
      <c r="MCA501" s="25"/>
      <c r="MCB501" s="25"/>
      <c r="MCC501" s="25"/>
      <c r="MCD501" s="25"/>
      <c r="MCE501" s="25"/>
      <c r="MCF501" s="25"/>
      <c r="MCG501" s="25"/>
      <c r="MCH501" s="25"/>
      <c r="MCI501" s="25"/>
      <c r="MCJ501" s="25"/>
      <c r="MCK501" s="25"/>
      <c r="MCL501" s="25"/>
      <c r="MCM501" s="25"/>
      <c r="MCN501" s="25"/>
      <c r="MCO501" s="25"/>
      <c r="MCP501" s="25"/>
      <c r="MCQ501" s="25"/>
      <c r="MCR501" s="25"/>
      <c r="MCS501" s="25"/>
      <c r="MCT501" s="25"/>
      <c r="MCU501" s="25"/>
      <c r="MCV501" s="25"/>
      <c r="MCW501" s="25"/>
      <c r="MCX501" s="25"/>
      <c r="MCY501" s="25"/>
      <c r="MCZ501" s="25"/>
      <c r="MDA501" s="25"/>
      <c r="MDB501" s="25"/>
      <c r="MDC501" s="25"/>
      <c r="MDD501" s="25"/>
      <c r="MDE501" s="25"/>
      <c r="MDF501" s="25"/>
      <c r="MDG501" s="25"/>
      <c r="MDH501" s="25"/>
      <c r="MDI501" s="25"/>
      <c r="MDJ501" s="25"/>
      <c r="MDK501" s="25"/>
      <c r="MDL501" s="25"/>
      <c r="MDM501" s="25"/>
      <c r="MDN501" s="25"/>
      <c r="MDO501" s="25"/>
      <c r="MDP501" s="25"/>
      <c r="MDQ501" s="25"/>
      <c r="MDR501" s="25"/>
      <c r="MDS501" s="25"/>
      <c r="MDT501" s="25"/>
      <c r="MDU501" s="25"/>
      <c r="MDV501" s="25"/>
      <c r="MDW501" s="25"/>
      <c r="MDX501" s="25"/>
      <c r="MDY501" s="25"/>
      <c r="MDZ501" s="25"/>
      <c r="MEA501" s="25"/>
      <c r="MEB501" s="25"/>
      <c r="MEC501" s="25"/>
      <c r="MED501" s="25"/>
      <c r="MEE501" s="25"/>
      <c r="MEF501" s="25"/>
      <c r="MEG501" s="25"/>
      <c r="MEH501" s="25"/>
      <c r="MEI501" s="25"/>
      <c r="MEJ501" s="25"/>
      <c r="MEK501" s="25"/>
      <c r="MEL501" s="25"/>
      <c r="MEM501" s="25"/>
      <c r="MEN501" s="25"/>
      <c r="MEO501" s="25"/>
      <c r="MEP501" s="25"/>
      <c r="MEQ501" s="25"/>
      <c r="MER501" s="25"/>
      <c r="MES501" s="25"/>
      <c r="MET501" s="25"/>
      <c r="MEU501" s="25"/>
      <c r="MEV501" s="25"/>
      <c r="MEW501" s="25"/>
      <c r="MEX501" s="25"/>
      <c r="MEY501" s="25"/>
      <c r="MEZ501" s="25"/>
      <c r="MFA501" s="25"/>
      <c r="MFB501" s="25"/>
      <c r="MFC501" s="25"/>
      <c r="MFD501" s="25"/>
      <c r="MFE501" s="25"/>
      <c r="MFF501" s="25"/>
      <c r="MFG501" s="25"/>
      <c r="MFH501" s="25"/>
      <c r="MFI501" s="25"/>
      <c r="MFJ501" s="25"/>
      <c r="MFK501" s="25"/>
      <c r="MFL501" s="25"/>
      <c r="MFM501" s="25"/>
      <c r="MFN501" s="25"/>
      <c r="MFO501" s="25"/>
      <c r="MFP501" s="25"/>
      <c r="MFQ501" s="25"/>
      <c r="MFR501" s="25"/>
      <c r="MFS501" s="25"/>
      <c r="MFT501" s="25"/>
      <c r="MFU501" s="25"/>
      <c r="MFV501" s="25"/>
      <c r="MFW501" s="25"/>
      <c r="MFX501" s="25"/>
      <c r="MFY501" s="25"/>
      <c r="MFZ501" s="25"/>
      <c r="MGA501" s="25"/>
      <c r="MGB501" s="25"/>
      <c r="MGC501" s="25"/>
      <c r="MGD501" s="25"/>
      <c r="MGE501" s="25"/>
      <c r="MGF501" s="25"/>
      <c r="MGG501" s="25"/>
      <c r="MGH501" s="25"/>
      <c r="MGI501" s="25"/>
      <c r="MGJ501" s="25"/>
      <c r="MGK501" s="25"/>
      <c r="MGL501" s="25"/>
      <c r="MGM501" s="25"/>
      <c r="MGN501" s="25"/>
      <c r="MGO501" s="25"/>
      <c r="MGP501" s="25"/>
      <c r="MGQ501" s="25"/>
      <c r="MGR501" s="25"/>
      <c r="MGS501" s="25"/>
      <c r="MGT501" s="25"/>
      <c r="MGU501" s="25"/>
      <c r="MGV501" s="25"/>
      <c r="MGW501" s="25"/>
      <c r="MGX501" s="25"/>
      <c r="MGY501" s="25"/>
      <c r="MGZ501" s="25"/>
      <c r="MHA501" s="25"/>
      <c r="MHB501" s="25"/>
      <c r="MHC501" s="25"/>
      <c r="MHD501" s="25"/>
      <c r="MHE501" s="25"/>
      <c r="MHF501" s="25"/>
      <c r="MHG501" s="25"/>
      <c r="MHH501" s="25"/>
      <c r="MHI501" s="25"/>
      <c r="MHJ501" s="25"/>
      <c r="MHK501" s="25"/>
      <c r="MHL501" s="25"/>
      <c r="MHM501" s="25"/>
      <c r="MHN501" s="25"/>
      <c r="MHO501" s="25"/>
      <c r="MHP501" s="25"/>
      <c r="MHQ501" s="25"/>
      <c r="MHR501" s="25"/>
      <c r="MHS501" s="25"/>
      <c r="MHT501" s="25"/>
      <c r="MHU501" s="25"/>
      <c r="MHV501" s="25"/>
      <c r="MHW501" s="25"/>
      <c r="MHX501" s="25"/>
      <c r="MHY501" s="25"/>
      <c r="MHZ501" s="25"/>
      <c r="MIA501" s="25"/>
      <c r="MIB501" s="25"/>
      <c r="MIC501" s="25"/>
      <c r="MID501" s="25"/>
      <c r="MIE501" s="25"/>
      <c r="MIF501" s="25"/>
      <c r="MIG501" s="25"/>
      <c r="MIH501" s="25"/>
      <c r="MII501" s="25"/>
      <c r="MIJ501" s="25"/>
      <c r="MIK501" s="25"/>
      <c r="MIL501" s="25"/>
      <c r="MIM501" s="25"/>
      <c r="MIN501" s="25"/>
      <c r="MIO501" s="25"/>
      <c r="MIP501" s="25"/>
      <c r="MIQ501" s="25"/>
      <c r="MIR501" s="25"/>
      <c r="MIS501" s="25"/>
      <c r="MIT501" s="25"/>
      <c r="MIU501" s="25"/>
      <c r="MIV501" s="25"/>
      <c r="MIW501" s="25"/>
      <c r="MIX501" s="25"/>
      <c r="MIY501" s="25"/>
      <c r="MIZ501" s="25"/>
      <c r="MJA501" s="25"/>
      <c r="MJB501" s="25"/>
      <c r="MJC501" s="25"/>
      <c r="MJD501" s="25"/>
      <c r="MJE501" s="25"/>
      <c r="MJF501" s="25"/>
      <c r="MJG501" s="25"/>
      <c r="MJH501" s="25"/>
      <c r="MJI501" s="25"/>
      <c r="MJJ501" s="25"/>
      <c r="MJK501" s="25"/>
      <c r="MJL501" s="25"/>
      <c r="MJM501" s="25"/>
      <c r="MJN501" s="25"/>
      <c r="MJO501" s="25"/>
      <c r="MJP501" s="25"/>
      <c r="MJQ501" s="25"/>
      <c r="MJR501" s="25"/>
      <c r="MJS501" s="25"/>
      <c r="MJT501" s="25"/>
      <c r="MJU501" s="25"/>
      <c r="MJV501" s="25"/>
      <c r="MJW501" s="25"/>
      <c r="MJX501" s="25"/>
      <c r="MJY501" s="25"/>
      <c r="MJZ501" s="25"/>
      <c r="MKA501" s="25"/>
      <c r="MKB501" s="25"/>
      <c r="MKC501" s="25"/>
      <c r="MKD501" s="25"/>
      <c r="MKE501" s="25"/>
      <c r="MKF501" s="25"/>
      <c r="MKG501" s="25"/>
      <c r="MKH501" s="25"/>
      <c r="MKI501" s="25"/>
      <c r="MKJ501" s="25"/>
      <c r="MKK501" s="25"/>
      <c r="MKL501" s="25"/>
      <c r="MKM501" s="25"/>
      <c r="MKN501" s="25"/>
      <c r="MKO501" s="25"/>
      <c r="MKP501" s="25"/>
      <c r="MKQ501" s="25"/>
      <c r="MKR501" s="25"/>
      <c r="MKS501" s="25"/>
      <c r="MKT501" s="25"/>
      <c r="MKU501" s="25"/>
      <c r="MKV501" s="25"/>
      <c r="MKW501" s="25"/>
      <c r="MKX501" s="25"/>
      <c r="MKY501" s="25"/>
      <c r="MKZ501" s="25"/>
      <c r="MLA501" s="25"/>
      <c r="MLB501" s="25"/>
      <c r="MLC501" s="25"/>
      <c r="MLD501" s="25"/>
      <c r="MLE501" s="25"/>
      <c r="MLF501" s="25"/>
      <c r="MLG501" s="25"/>
      <c r="MLH501" s="25"/>
      <c r="MLI501" s="25"/>
      <c r="MLJ501" s="25"/>
      <c r="MLK501" s="25"/>
      <c r="MLL501" s="25"/>
      <c r="MLM501" s="25"/>
      <c r="MLN501" s="25"/>
      <c r="MLO501" s="25"/>
      <c r="MLP501" s="25"/>
      <c r="MLQ501" s="25"/>
      <c r="MLR501" s="25"/>
      <c r="MLS501" s="25"/>
      <c r="MLT501" s="25"/>
      <c r="MLU501" s="25"/>
      <c r="MLV501" s="25"/>
      <c r="MLW501" s="25"/>
      <c r="MLX501" s="25"/>
      <c r="MLY501" s="25"/>
      <c r="MLZ501" s="25"/>
      <c r="MMA501" s="25"/>
      <c r="MMB501" s="25"/>
      <c r="MMC501" s="25"/>
      <c r="MMD501" s="25"/>
      <c r="MME501" s="25"/>
      <c r="MMF501" s="25"/>
      <c r="MMG501" s="25"/>
      <c r="MMH501" s="25"/>
      <c r="MMI501" s="25"/>
      <c r="MMJ501" s="25"/>
      <c r="MMK501" s="25"/>
      <c r="MML501" s="25"/>
      <c r="MMM501" s="25"/>
      <c r="MMN501" s="25"/>
      <c r="MMO501" s="25"/>
      <c r="MMP501" s="25"/>
      <c r="MMQ501" s="25"/>
      <c r="MMR501" s="25"/>
      <c r="MMS501" s="25"/>
      <c r="MMT501" s="25"/>
      <c r="MMU501" s="25"/>
      <c r="MMV501" s="25"/>
      <c r="MMW501" s="25"/>
      <c r="MMX501" s="25"/>
      <c r="MMY501" s="25"/>
      <c r="MMZ501" s="25"/>
      <c r="MNA501" s="25"/>
      <c r="MNB501" s="25"/>
      <c r="MNC501" s="25"/>
      <c r="MND501" s="25"/>
      <c r="MNE501" s="25"/>
      <c r="MNF501" s="25"/>
      <c r="MNG501" s="25"/>
      <c r="MNH501" s="25"/>
      <c r="MNI501" s="25"/>
      <c r="MNJ501" s="25"/>
      <c r="MNK501" s="25"/>
      <c r="MNL501" s="25"/>
      <c r="MNM501" s="25"/>
      <c r="MNN501" s="25"/>
      <c r="MNO501" s="25"/>
      <c r="MNP501" s="25"/>
      <c r="MNQ501" s="25"/>
      <c r="MNR501" s="25"/>
      <c r="MNS501" s="25"/>
      <c r="MNT501" s="25"/>
      <c r="MNU501" s="25"/>
      <c r="MNV501" s="25"/>
      <c r="MNW501" s="25"/>
      <c r="MNX501" s="25"/>
      <c r="MNY501" s="25"/>
      <c r="MNZ501" s="25"/>
      <c r="MOA501" s="25"/>
      <c r="MOB501" s="25"/>
      <c r="MOC501" s="25"/>
      <c r="MOD501" s="25"/>
      <c r="MOE501" s="25"/>
      <c r="MOF501" s="25"/>
      <c r="MOG501" s="25"/>
      <c r="MOH501" s="25"/>
      <c r="MOI501" s="25"/>
      <c r="MOJ501" s="25"/>
      <c r="MOK501" s="25"/>
      <c r="MOL501" s="25"/>
      <c r="MOM501" s="25"/>
      <c r="MON501" s="25"/>
      <c r="MOO501" s="25"/>
      <c r="MOP501" s="25"/>
      <c r="MOQ501" s="25"/>
      <c r="MOR501" s="25"/>
      <c r="MOS501" s="25"/>
      <c r="MOT501" s="25"/>
      <c r="MOU501" s="25"/>
      <c r="MOV501" s="25"/>
      <c r="MOW501" s="25"/>
      <c r="MOX501" s="25"/>
      <c r="MOY501" s="25"/>
      <c r="MOZ501" s="25"/>
      <c r="MPA501" s="25"/>
      <c r="MPB501" s="25"/>
      <c r="MPC501" s="25"/>
      <c r="MPD501" s="25"/>
      <c r="MPE501" s="25"/>
      <c r="MPF501" s="25"/>
      <c r="MPG501" s="25"/>
      <c r="MPH501" s="25"/>
      <c r="MPI501" s="25"/>
      <c r="MPJ501" s="25"/>
      <c r="MPK501" s="25"/>
      <c r="MPL501" s="25"/>
      <c r="MPM501" s="25"/>
      <c r="MPN501" s="25"/>
      <c r="MPO501" s="25"/>
      <c r="MPP501" s="25"/>
      <c r="MPQ501" s="25"/>
      <c r="MPR501" s="25"/>
      <c r="MPS501" s="25"/>
      <c r="MPT501" s="25"/>
      <c r="MPU501" s="25"/>
      <c r="MPV501" s="25"/>
      <c r="MPW501" s="25"/>
      <c r="MPX501" s="25"/>
      <c r="MPY501" s="25"/>
      <c r="MPZ501" s="25"/>
      <c r="MQA501" s="25"/>
      <c r="MQB501" s="25"/>
      <c r="MQC501" s="25"/>
      <c r="MQD501" s="25"/>
      <c r="MQE501" s="25"/>
      <c r="MQF501" s="25"/>
      <c r="MQG501" s="25"/>
      <c r="MQH501" s="25"/>
      <c r="MQI501" s="25"/>
      <c r="MQJ501" s="25"/>
      <c r="MQK501" s="25"/>
      <c r="MQL501" s="25"/>
      <c r="MQM501" s="25"/>
      <c r="MQN501" s="25"/>
      <c r="MQO501" s="25"/>
      <c r="MQP501" s="25"/>
      <c r="MQQ501" s="25"/>
      <c r="MQR501" s="25"/>
      <c r="MQS501" s="25"/>
      <c r="MQT501" s="25"/>
      <c r="MQU501" s="25"/>
      <c r="MQV501" s="25"/>
      <c r="MQW501" s="25"/>
      <c r="MQX501" s="25"/>
      <c r="MQY501" s="25"/>
      <c r="MQZ501" s="25"/>
      <c r="MRA501" s="25"/>
      <c r="MRB501" s="25"/>
      <c r="MRC501" s="25"/>
      <c r="MRD501" s="25"/>
      <c r="MRE501" s="25"/>
      <c r="MRF501" s="25"/>
      <c r="MRG501" s="25"/>
      <c r="MRH501" s="25"/>
      <c r="MRI501" s="25"/>
      <c r="MRJ501" s="25"/>
      <c r="MRK501" s="25"/>
      <c r="MRL501" s="25"/>
      <c r="MRM501" s="25"/>
      <c r="MRN501" s="25"/>
      <c r="MRO501" s="25"/>
      <c r="MRP501" s="25"/>
      <c r="MRQ501" s="25"/>
      <c r="MRR501" s="25"/>
      <c r="MRS501" s="25"/>
      <c r="MRT501" s="25"/>
      <c r="MRU501" s="25"/>
      <c r="MRV501" s="25"/>
      <c r="MRW501" s="25"/>
      <c r="MRX501" s="25"/>
      <c r="MRY501" s="25"/>
      <c r="MRZ501" s="25"/>
      <c r="MSA501" s="25"/>
      <c r="MSB501" s="25"/>
      <c r="MSC501" s="25"/>
      <c r="MSD501" s="25"/>
      <c r="MSE501" s="25"/>
      <c r="MSF501" s="25"/>
      <c r="MSG501" s="25"/>
      <c r="MSH501" s="25"/>
      <c r="MSI501" s="25"/>
      <c r="MSJ501" s="25"/>
      <c r="MSK501" s="25"/>
      <c r="MSL501" s="25"/>
      <c r="MSM501" s="25"/>
      <c r="MSN501" s="25"/>
      <c r="MSO501" s="25"/>
      <c r="MSP501" s="25"/>
      <c r="MSQ501" s="25"/>
      <c r="MSR501" s="25"/>
      <c r="MSS501" s="25"/>
      <c r="MST501" s="25"/>
      <c r="MSU501" s="25"/>
      <c r="MSV501" s="25"/>
      <c r="MSW501" s="25"/>
      <c r="MSX501" s="25"/>
      <c r="MSY501" s="25"/>
      <c r="MSZ501" s="25"/>
      <c r="MTA501" s="25"/>
      <c r="MTB501" s="25"/>
      <c r="MTC501" s="25"/>
      <c r="MTD501" s="25"/>
      <c r="MTE501" s="25"/>
      <c r="MTF501" s="25"/>
      <c r="MTG501" s="25"/>
      <c r="MTH501" s="25"/>
      <c r="MTI501" s="25"/>
      <c r="MTJ501" s="25"/>
      <c r="MTK501" s="25"/>
      <c r="MTL501" s="25"/>
      <c r="MTM501" s="25"/>
      <c r="MTN501" s="25"/>
      <c r="MTO501" s="25"/>
      <c r="MTP501" s="25"/>
      <c r="MTQ501" s="25"/>
      <c r="MTR501" s="25"/>
      <c r="MTS501" s="25"/>
      <c r="MTT501" s="25"/>
      <c r="MTU501" s="25"/>
      <c r="MTV501" s="25"/>
      <c r="MTW501" s="25"/>
      <c r="MTX501" s="25"/>
      <c r="MTY501" s="25"/>
      <c r="MTZ501" s="25"/>
      <c r="MUA501" s="25"/>
      <c r="MUB501" s="25"/>
      <c r="MUC501" s="25"/>
      <c r="MUD501" s="25"/>
      <c r="MUE501" s="25"/>
      <c r="MUF501" s="25"/>
      <c r="MUG501" s="25"/>
      <c r="MUH501" s="25"/>
      <c r="MUI501" s="25"/>
      <c r="MUJ501" s="25"/>
      <c r="MUK501" s="25"/>
      <c r="MUL501" s="25"/>
      <c r="MUM501" s="25"/>
      <c r="MUN501" s="25"/>
      <c r="MUO501" s="25"/>
      <c r="MUP501" s="25"/>
      <c r="MUQ501" s="25"/>
      <c r="MUR501" s="25"/>
      <c r="MUS501" s="25"/>
      <c r="MUT501" s="25"/>
      <c r="MUU501" s="25"/>
      <c r="MUV501" s="25"/>
      <c r="MUW501" s="25"/>
      <c r="MUX501" s="25"/>
      <c r="MUY501" s="25"/>
      <c r="MUZ501" s="25"/>
      <c r="MVA501" s="25"/>
      <c r="MVB501" s="25"/>
      <c r="MVC501" s="25"/>
      <c r="MVD501" s="25"/>
      <c r="MVE501" s="25"/>
      <c r="MVF501" s="25"/>
      <c r="MVG501" s="25"/>
      <c r="MVH501" s="25"/>
      <c r="MVI501" s="25"/>
      <c r="MVJ501" s="25"/>
      <c r="MVK501" s="25"/>
      <c r="MVL501" s="25"/>
      <c r="MVM501" s="25"/>
      <c r="MVN501" s="25"/>
      <c r="MVO501" s="25"/>
      <c r="MVP501" s="25"/>
      <c r="MVQ501" s="25"/>
      <c r="MVR501" s="25"/>
      <c r="MVS501" s="25"/>
      <c r="MVT501" s="25"/>
      <c r="MVU501" s="25"/>
      <c r="MVV501" s="25"/>
      <c r="MVW501" s="25"/>
      <c r="MVX501" s="25"/>
      <c r="MVY501" s="25"/>
      <c r="MVZ501" s="25"/>
      <c r="MWA501" s="25"/>
      <c r="MWB501" s="25"/>
      <c r="MWC501" s="25"/>
      <c r="MWD501" s="25"/>
      <c r="MWE501" s="25"/>
      <c r="MWF501" s="25"/>
      <c r="MWG501" s="25"/>
      <c r="MWH501" s="25"/>
      <c r="MWI501" s="25"/>
      <c r="MWJ501" s="25"/>
      <c r="MWK501" s="25"/>
      <c r="MWL501" s="25"/>
      <c r="MWM501" s="25"/>
      <c r="MWN501" s="25"/>
      <c r="MWO501" s="25"/>
      <c r="MWP501" s="25"/>
      <c r="MWQ501" s="25"/>
      <c r="MWR501" s="25"/>
      <c r="MWS501" s="25"/>
      <c r="MWT501" s="25"/>
      <c r="MWU501" s="25"/>
      <c r="MWV501" s="25"/>
      <c r="MWW501" s="25"/>
      <c r="MWX501" s="25"/>
      <c r="MWY501" s="25"/>
      <c r="MWZ501" s="25"/>
      <c r="MXA501" s="25"/>
      <c r="MXB501" s="25"/>
      <c r="MXC501" s="25"/>
      <c r="MXD501" s="25"/>
      <c r="MXE501" s="25"/>
      <c r="MXF501" s="25"/>
      <c r="MXG501" s="25"/>
      <c r="MXH501" s="25"/>
      <c r="MXI501" s="25"/>
      <c r="MXJ501" s="25"/>
      <c r="MXK501" s="25"/>
      <c r="MXL501" s="25"/>
      <c r="MXM501" s="25"/>
      <c r="MXN501" s="25"/>
      <c r="MXO501" s="25"/>
      <c r="MXP501" s="25"/>
      <c r="MXQ501" s="25"/>
      <c r="MXR501" s="25"/>
      <c r="MXS501" s="25"/>
      <c r="MXT501" s="25"/>
      <c r="MXU501" s="25"/>
      <c r="MXV501" s="25"/>
      <c r="MXW501" s="25"/>
      <c r="MXX501" s="25"/>
      <c r="MXY501" s="25"/>
      <c r="MXZ501" s="25"/>
      <c r="MYA501" s="25"/>
      <c r="MYB501" s="25"/>
      <c r="MYC501" s="25"/>
      <c r="MYD501" s="25"/>
      <c r="MYE501" s="25"/>
      <c r="MYF501" s="25"/>
      <c r="MYG501" s="25"/>
      <c r="MYH501" s="25"/>
      <c r="MYI501" s="25"/>
      <c r="MYJ501" s="25"/>
      <c r="MYK501" s="25"/>
      <c r="MYL501" s="25"/>
      <c r="MYM501" s="25"/>
      <c r="MYN501" s="25"/>
      <c r="MYO501" s="25"/>
      <c r="MYP501" s="25"/>
      <c r="MYQ501" s="25"/>
      <c r="MYR501" s="25"/>
      <c r="MYS501" s="25"/>
      <c r="MYT501" s="25"/>
      <c r="MYU501" s="25"/>
      <c r="MYV501" s="25"/>
      <c r="MYW501" s="25"/>
      <c r="MYX501" s="25"/>
      <c r="MYY501" s="25"/>
      <c r="MYZ501" s="25"/>
      <c r="MZA501" s="25"/>
      <c r="MZB501" s="25"/>
      <c r="MZC501" s="25"/>
      <c r="MZD501" s="25"/>
      <c r="MZE501" s="25"/>
      <c r="MZF501" s="25"/>
      <c r="MZG501" s="25"/>
      <c r="MZH501" s="25"/>
      <c r="MZI501" s="25"/>
      <c r="MZJ501" s="25"/>
      <c r="MZK501" s="25"/>
      <c r="MZL501" s="25"/>
      <c r="MZM501" s="25"/>
      <c r="MZN501" s="25"/>
      <c r="MZO501" s="25"/>
      <c r="MZP501" s="25"/>
      <c r="MZQ501" s="25"/>
      <c r="MZR501" s="25"/>
      <c r="MZS501" s="25"/>
      <c r="MZT501" s="25"/>
      <c r="MZU501" s="25"/>
      <c r="MZV501" s="25"/>
      <c r="MZW501" s="25"/>
      <c r="MZX501" s="25"/>
      <c r="MZY501" s="25"/>
      <c r="MZZ501" s="25"/>
      <c r="NAA501" s="25"/>
      <c r="NAB501" s="25"/>
      <c r="NAC501" s="25"/>
      <c r="NAD501" s="25"/>
      <c r="NAE501" s="25"/>
      <c r="NAF501" s="25"/>
      <c r="NAG501" s="25"/>
      <c r="NAH501" s="25"/>
      <c r="NAI501" s="25"/>
      <c r="NAJ501" s="25"/>
      <c r="NAK501" s="25"/>
      <c r="NAL501" s="25"/>
      <c r="NAM501" s="25"/>
      <c r="NAN501" s="25"/>
      <c r="NAO501" s="25"/>
      <c r="NAP501" s="25"/>
      <c r="NAQ501" s="25"/>
      <c r="NAR501" s="25"/>
      <c r="NAS501" s="25"/>
      <c r="NAT501" s="25"/>
      <c r="NAU501" s="25"/>
      <c r="NAV501" s="25"/>
      <c r="NAW501" s="25"/>
      <c r="NAX501" s="25"/>
      <c r="NAY501" s="25"/>
      <c r="NAZ501" s="25"/>
      <c r="NBA501" s="25"/>
      <c r="NBB501" s="25"/>
      <c r="NBC501" s="25"/>
      <c r="NBD501" s="25"/>
      <c r="NBE501" s="25"/>
      <c r="NBF501" s="25"/>
      <c r="NBG501" s="25"/>
      <c r="NBH501" s="25"/>
      <c r="NBI501" s="25"/>
      <c r="NBJ501" s="25"/>
      <c r="NBK501" s="25"/>
      <c r="NBL501" s="25"/>
      <c r="NBM501" s="25"/>
      <c r="NBN501" s="25"/>
      <c r="NBO501" s="25"/>
      <c r="NBP501" s="25"/>
      <c r="NBQ501" s="25"/>
      <c r="NBR501" s="25"/>
      <c r="NBS501" s="25"/>
      <c r="NBT501" s="25"/>
      <c r="NBU501" s="25"/>
      <c r="NBV501" s="25"/>
      <c r="NBW501" s="25"/>
      <c r="NBX501" s="25"/>
      <c r="NBY501" s="25"/>
      <c r="NBZ501" s="25"/>
      <c r="NCA501" s="25"/>
      <c r="NCB501" s="25"/>
      <c r="NCC501" s="25"/>
      <c r="NCD501" s="25"/>
      <c r="NCE501" s="25"/>
      <c r="NCF501" s="25"/>
      <c r="NCG501" s="25"/>
      <c r="NCH501" s="25"/>
      <c r="NCI501" s="25"/>
      <c r="NCJ501" s="25"/>
      <c r="NCK501" s="25"/>
      <c r="NCL501" s="25"/>
      <c r="NCM501" s="25"/>
      <c r="NCN501" s="25"/>
      <c r="NCO501" s="25"/>
      <c r="NCP501" s="25"/>
      <c r="NCQ501" s="25"/>
      <c r="NCR501" s="25"/>
      <c r="NCS501" s="25"/>
      <c r="NCT501" s="25"/>
      <c r="NCU501" s="25"/>
      <c r="NCV501" s="25"/>
      <c r="NCW501" s="25"/>
      <c r="NCX501" s="25"/>
      <c r="NCY501" s="25"/>
      <c r="NCZ501" s="25"/>
      <c r="NDA501" s="25"/>
      <c r="NDB501" s="25"/>
      <c r="NDC501" s="25"/>
      <c r="NDD501" s="25"/>
      <c r="NDE501" s="25"/>
      <c r="NDF501" s="25"/>
      <c r="NDG501" s="25"/>
      <c r="NDH501" s="25"/>
      <c r="NDI501" s="25"/>
      <c r="NDJ501" s="25"/>
      <c r="NDK501" s="25"/>
      <c r="NDL501" s="25"/>
      <c r="NDM501" s="25"/>
      <c r="NDN501" s="25"/>
      <c r="NDO501" s="25"/>
      <c r="NDP501" s="25"/>
      <c r="NDQ501" s="25"/>
      <c r="NDR501" s="25"/>
      <c r="NDS501" s="25"/>
      <c r="NDT501" s="25"/>
      <c r="NDU501" s="25"/>
      <c r="NDV501" s="25"/>
      <c r="NDW501" s="25"/>
      <c r="NDX501" s="25"/>
      <c r="NDY501" s="25"/>
      <c r="NDZ501" s="25"/>
      <c r="NEA501" s="25"/>
      <c r="NEB501" s="25"/>
      <c r="NEC501" s="25"/>
      <c r="NED501" s="25"/>
      <c r="NEE501" s="25"/>
      <c r="NEF501" s="25"/>
      <c r="NEG501" s="25"/>
      <c r="NEH501" s="25"/>
      <c r="NEI501" s="25"/>
      <c r="NEJ501" s="25"/>
      <c r="NEK501" s="25"/>
      <c r="NEL501" s="25"/>
      <c r="NEM501" s="25"/>
      <c r="NEN501" s="25"/>
      <c r="NEO501" s="25"/>
      <c r="NEP501" s="25"/>
      <c r="NEQ501" s="25"/>
      <c r="NER501" s="25"/>
      <c r="NES501" s="25"/>
      <c r="NET501" s="25"/>
      <c r="NEU501" s="25"/>
      <c r="NEV501" s="25"/>
      <c r="NEW501" s="25"/>
      <c r="NEX501" s="25"/>
      <c r="NEY501" s="25"/>
      <c r="NEZ501" s="25"/>
      <c r="NFA501" s="25"/>
      <c r="NFB501" s="25"/>
      <c r="NFC501" s="25"/>
      <c r="NFD501" s="25"/>
      <c r="NFE501" s="25"/>
      <c r="NFF501" s="25"/>
      <c r="NFG501" s="25"/>
      <c r="NFH501" s="25"/>
      <c r="NFI501" s="25"/>
      <c r="NFJ501" s="25"/>
      <c r="NFK501" s="25"/>
      <c r="NFL501" s="25"/>
      <c r="NFM501" s="25"/>
      <c r="NFN501" s="25"/>
      <c r="NFO501" s="25"/>
      <c r="NFP501" s="25"/>
      <c r="NFQ501" s="25"/>
      <c r="NFR501" s="25"/>
      <c r="NFS501" s="25"/>
      <c r="NFT501" s="25"/>
      <c r="NFU501" s="25"/>
      <c r="NFV501" s="25"/>
      <c r="NFW501" s="25"/>
      <c r="NFX501" s="25"/>
      <c r="NFY501" s="25"/>
      <c r="NFZ501" s="25"/>
      <c r="NGA501" s="25"/>
      <c r="NGB501" s="25"/>
      <c r="NGC501" s="25"/>
      <c r="NGD501" s="25"/>
      <c r="NGE501" s="25"/>
      <c r="NGF501" s="25"/>
      <c r="NGG501" s="25"/>
      <c r="NGH501" s="25"/>
      <c r="NGI501" s="25"/>
      <c r="NGJ501" s="25"/>
      <c r="NGK501" s="25"/>
      <c r="NGL501" s="25"/>
      <c r="NGM501" s="25"/>
      <c r="NGN501" s="25"/>
      <c r="NGO501" s="25"/>
      <c r="NGP501" s="25"/>
      <c r="NGQ501" s="25"/>
      <c r="NGR501" s="25"/>
      <c r="NGS501" s="25"/>
      <c r="NGT501" s="25"/>
      <c r="NGU501" s="25"/>
      <c r="NGV501" s="25"/>
      <c r="NGW501" s="25"/>
      <c r="NGX501" s="25"/>
      <c r="NGY501" s="25"/>
      <c r="NGZ501" s="25"/>
      <c r="NHA501" s="25"/>
      <c r="NHB501" s="25"/>
      <c r="NHC501" s="25"/>
      <c r="NHD501" s="25"/>
      <c r="NHE501" s="25"/>
      <c r="NHF501" s="25"/>
      <c r="NHG501" s="25"/>
      <c r="NHH501" s="25"/>
      <c r="NHI501" s="25"/>
      <c r="NHJ501" s="25"/>
      <c r="NHK501" s="25"/>
      <c r="NHL501" s="25"/>
      <c r="NHM501" s="25"/>
      <c r="NHN501" s="25"/>
      <c r="NHO501" s="25"/>
      <c r="NHP501" s="25"/>
      <c r="NHQ501" s="25"/>
      <c r="NHR501" s="25"/>
      <c r="NHS501" s="25"/>
      <c r="NHT501" s="25"/>
      <c r="NHU501" s="25"/>
      <c r="NHV501" s="25"/>
      <c r="NHW501" s="25"/>
      <c r="NHX501" s="25"/>
      <c r="NHY501" s="25"/>
      <c r="NHZ501" s="25"/>
      <c r="NIA501" s="25"/>
      <c r="NIB501" s="25"/>
      <c r="NIC501" s="25"/>
      <c r="NID501" s="25"/>
      <c r="NIE501" s="25"/>
      <c r="NIF501" s="25"/>
      <c r="NIG501" s="25"/>
      <c r="NIH501" s="25"/>
      <c r="NII501" s="25"/>
      <c r="NIJ501" s="25"/>
      <c r="NIK501" s="25"/>
      <c r="NIL501" s="25"/>
      <c r="NIM501" s="25"/>
      <c r="NIN501" s="25"/>
      <c r="NIO501" s="25"/>
      <c r="NIP501" s="25"/>
      <c r="NIQ501" s="25"/>
      <c r="NIR501" s="25"/>
      <c r="NIS501" s="25"/>
      <c r="NIT501" s="25"/>
      <c r="NIU501" s="25"/>
      <c r="NIV501" s="25"/>
      <c r="NIW501" s="25"/>
      <c r="NIX501" s="25"/>
      <c r="NIY501" s="25"/>
      <c r="NIZ501" s="25"/>
      <c r="NJA501" s="25"/>
      <c r="NJB501" s="25"/>
      <c r="NJC501" s="25"/>
      <c r="NJD501" s="25"/>
      <c r="NJE501" s="25"/>
      <c r="NJF501" s="25"/>
      <c r="NJG501" s="25"/>
      <c r="NJH501" s="25"/>
      <c r="NJI501" s="25"/>
      <c r="NJJ501" s="25"/>
      <c r="NJK501" s="25"/>
      <c r="NJL501" s="25"/>
      <c r="NJM501" s="25"/>
      <c r="NJN501" s="25"/>
      <c r="NJO501" s="25"/>
      <c r="NJP501" s="25"/>
      <c r="NJQ501" s="25"/>
      <c r="NJR501" s="25"/>
      <c r="NJS501" s="25"/>
      <c r="NJT501" s="25"/>
      <c r="NJU501" s="25"/>
      <c r="NJV501" s="25"/>
      <c r="NJW501" s="25"/>
      <c r="NJX501" s="25"/>
      <c r="NJY501" s="25"/>
      <c r="NJZ501" s="25"/>
      <c r="NKA501" s="25"/>
      <c r="NKB501" s="25"/>
      <c r="NKC501" s="25"/>
      <c r="NKD501" s="25"/>
      <c r="NKE501" s="25"/>
      <c r="NKF501" s="25"/>
      <c r="NKG501" s="25"/>
      <c r="NKH501" s="25"/>
      <c r="NKI501" s="25"/>
      <c r="NKJ501" s="25"/>
      <c r="NKK501" s="25"/>
      <c r="NKL501" s="25"/>
      <c r="NKM501" s="25"/>
      <c r="NKN501" s="25"/>
      <c r="NKO501" s="25"/>
      <c r="NKP501" s="25"/>
      <c r="NKQ501" s="25"/>
      <c r="NKR501" s="25"/>
      <c r="NKS501" s="25"/>
      <c r="NKT501" s="25"/>
      <c r="NKU501" s="25"/>
      <c r="NKV501" s="25"/>
      <c r="NKW501" s="25"/>
      <c r="NKX501" s="25"/>
      <c r="NKY501" s="25"/>
      <c r="NKZ501" s="25"/>
      <c r="NLA501" s="25"/>
      <c r="NLB501" s="25"/>
      <c r="NLC501" s="25"/>
      <c r="NLD501" s="25"/>
      <c r="NLE501" s="25"/>
      <c r="NLF501" s="25"/>
      <c r="NLG501" s="25"/>
      <c r="NLH501" s="25"/>
      <c r="NLI501" s="25"/>
      <c r="NLJ501" s="25"/>
      <c r="NLK501" s="25"/>
      <c r="NLL501" s="25"/>
      <c r="NLM501" s="25"/>
      <c r="NLN501" s="25"/>
      <c r="NLO501" s="25"/>
      <c r="NLP501" s="25"/>
      <c r="NLQ501" s="25"/>
      <c r="NLR501" s="25"/>
      <c r="NLS501" s="25"/>
      <c r="NLT501" s="25"/>
      <c r="NLU501" s="25"/>
      <c r="NLV501" s="25"/>
      <c r="NLW501" s="25"/>
      <c r="NLX501" s="25"/>
      <c r="NLY501" s="25"/>
      <c r="NLZ501" s="25"/>
      <c r="NMA501" s="25"/>
      <c r="NMB501" s="25"/>
      <c r="NMC501" s="25"/>
      <c r="NMD501" s="25"/>
      <c r="NME501" s="25"/>
      <c r="NMF501" s="25"/>
      <c r="NMG501" s="25"/>
      <c r="NMH501" s="25"/>
      <c r="NMI501" s="25"/>
      <c r="NMJ501" s="25"/>
      <c r="NMK501" s="25"/>
      <c r="NML501" s="25"/>
      <c r="NMM501" s="25"/>
      <c r="NMN501" s="25"/>
      <c r="NMO501" s="25"/>
      <c r="NMP501" s="25"/>
      <c r="NMQ501" s="25"/>
      <c r="NMR501" s="25"/>
      <c r="NMS501" s="25"/>
      <c r="NMT501" s="25"/>
      <c r="NMU501" s="25"/>
      <c r="NMV501" s="25"/>
      <c r="NMW501" s="25"/>
      <c r="NMX501" s="25"/>
      <c r="NMY501" s="25"/>
      <c r="NMZ501" s="25"/>
      <c r="NNA501" s="25"/>
      <c r="NNB501" s="25"/>
      <c r="NNC501" s="25"/>
      <c r="NND501" s="25"/>
      <c r="NNE501" s="25"/>
      <c r="NNF501" s="25"/>
      <c r="NNG501" s="25"/>
      <c r="NNH501" s="25"/>
      <c r="NNI501" s="25"/>
      <c r="NNJ501" s="25"/>
      <c r="NNK501" s="25"/>
      <c r="NNL501" s="25"/>
      <c r="NNM501" s="25"/>
      <c r="NNN501" s="25"/>
      <c r="NNO501" s="25"/>
      <c r="NNP501" s="25"/>
      <c r="NNQ501" s="25"/>
      <c r="NNR501" s="25"/>
      <c r="NNS501" s="25"/>
      <c r="NNT501" s="25"/>
      <c r="NNU501" s="25"/>
      <c r="NNV501" s="25"/>
      <c r="NNW501" s="25"/>
      <c r="NNX501" s="25"/>
      <c r="NNY501" s="25"/>
      <c r="NNZ501" s="25"/>
      <c r="NOA501" s="25"/>
      <c r="NOB501" s="25"/>
      <c r="NOC501" s="25"/>
      <c r="NOD501" s="25"/>
      <c r="NOE501" s="25"/>
      <c r="NOF501" s="25"/>
      <c r="NOG501" s="25"/>
      <c r="NOH501" s="25"/>
      <c r="NOI501" s="25"/>
      <c r="NOJ501" s="25"/>
      <c r="NOK501" s="25"/>
      <c r="NOL501" s="25"/>
      <c r="NOM501" s="25"/>
      <c r="NON501" s="25"/>
      <c r="NOO501" s="25"/>
      <c r="NOP501" s="25"/>
      <c r="NOQ501" s="25"/>
      <c r="NOR501" s="25"/>
      <c r="NOS501" s="25"/>
      <c r="NOT501" s="25"/>
      <c r="NOU501" s="25"/>
      <c r="NOV501" s="25"/>
      <c r="NOW501" s="25"/>
      <c r="NOX501" s="25"/>
      <c r="NOY501" s="25"/>
      <c r="NOZ501" s="25"/>
      <c r="NPA501" s="25"/>
      <c r="NPB501" s="25"/>
      <c r="NPC501" s="25"/>
      <c r="NPD501" s="25"/>
      <c r="NPE501" s="25"/>
      <c r="NPF501" s="25"/>
      <c r="NPG501" s="25"/>
      <c r="NPH501" s="25"/>
      <c r="NPI501" s="25"/>
      <c r="NPJ501" s="25"/>
      <c r="NPK501" s="25"/>
      <c r="NPL501" s="25"/>
      <c r="NPM501" s="25"/>
      <c r="NPN501" s="25"/>
      <c r="NPO501" s="25"/>
      <c r="NPP501" s="25"/>
      <c r="NPQ501" s="25"/>
      <c r="NPR501" s="25"/>
      <c r="NPS501" s="25"/>
      <c r="NPT501" s="25"/>
      <c r="NPU501" s="25"/>
      <c r="NPV501" s="25"/>
      <c r="NPW501" s="25"/>
      <c r="NPX501" s="25"/>
      <c r="NPY501" s="25"/>
      <c r="NPZ501" s="25"/>
      <c r="NQA501" s="25"/>
      <c r="NQB501" s="25"/>
      <c r="NQC501" s="25"/>
      <c r="NQD501" s="25"/>
      <c r="NQE501" s="25"/>
      <c r="NQF501" s="25"/>
      <c r="NQG501" s="25"/>
      <c r="NQH501" s="25"/>
      <c r="NQI501" s="25"/>
      <c r="NQJ501" s="25"/>
      <c r="NQK501" s="25"/>
      <c r="NQL501" s="25"/>
      <c r="NQM501" s="25"/>
      <c r="NQN501" s="25"/>
      <c r="NQO501" s="25"/>
      <c r="NQP501" s="25"/>
      <c r="NQQ501" s="25"/>
      <c r="NQR501" s="25"/>
      <c r="NQS501" s="25"/>
      <c r="NQT501" s="25"/>
      <c r="NQU501" s="25"/>
      <c r="NQV501" s="25"/>
      <c r="NQW501" s="25"/>
      <c r="NQX501" s="25"/>
      <c r="NQY501" s="25"/>
      <c r="NQZ501" s="25"/>
      <c r="NRA501" s="25"/>
      <c r="NRB501" s="25"/>
      <c r="NRC501" s="25"/>
      <c r="NRD501" s="25"/>
      <c r="NRE501" s="25"/>
      <c r="NRF501" s="25"/>
      <c r="NRG501" s="25"/>
      <c r="NRH501" s="25"/>
      <c r="NRI501" s="25"/>
      <c r="NRJ501" s="25"/>
      <c r="NRK501" s="25"/>
      <c r="NRL501" s="25"/>
      <c r="NRM501" s="25"/>
      <c r="NRN501" s="25"/>
      <c r="NRO501" s="25"/>
      <c r="NRP501" s="25"/>
      <c r="NRQ501" s="25"/>
      <c r="NRR501" s="25"/>
      <c r="NRS501" s="25"/>
      <c r="NRT501" s="25"/>
      <c r="NRU501" s="25"/>
      <c r="NRV501" s="25"/>
      <c r="NRW501" s="25"/>
      <c r="NRX501" s="25"/>
      <c r="NRY501" s="25"/>
      <c r="NRZ501" s="25"/>
      <c r="NSA501" s="25"/>
      <c r="NSB501" s="25"/>
      <c r="NSC501" s="25"/>
      <c r="NSD501" s="25"/>
      <c r="NSE501" s="25"/>
      <c r="NSF501" s="25"/>
      <c r="NSG501" s="25"/>
      <c r="NSH501" s="25"/>
      <c r="NSI501" s="25"/>
      <c r="NSJ501" s="25"/>
      <c r="NSK501" s="25"/>
      <c r="NSL501" s="25"/>
      <c r="NSM501" s="25"/>
      <c r="NSN501" s="25"/>
      <c r="NSO501" s="25"/>
      <c r="NSP501" s="25"/>
      <c r="NSQ501" s="25"/>
      <c r="NSR501" s="25"/>
      <c r="NSS501" s="25"/>
      <c r="NST501" s="25"/>
      <c r="NSU501" s="25"/>
      <c r="NSV501" s="25"/>
      <c r="NSW501" s="25"/>
      <c r="NSX501" s="25"/>
      <c r="NSY501" s="25"/>
      <c r="NSZ501" s="25"/>
      <c r="NTA501" s="25"/>
      <c r="NTB501" s="25"/>
      <c r="NTC501" s="25"/>
      <c r="NTD501" s="25"/>
      <c r="NTE501" s="25"/>
      <c r="NTF501" s="25"/>
      <c r="NTG501" s="25"/>
      <c r="NTH501" s="25"/>
      <c r="NTI501" s="25"/>
      <c r="NTJ501" s="25"/>
      <c r="NTK501" s="25"/>
      <c r="NTL501" s="25"/>
      <c r="NTM501" s="25"/>
      <c r="NTN501" s="25"/>
      <c r="NTO501" s="25"/>
      <c r="NTP501" s="25"/>
      <c r="NTQ501" s="25"/>
      <c r="NTR501" s="25"/>
      <c r="NTS501" s="25"/>
      <c r="NTT501" s="25"/>
      <c r="NTU501" s="25"/>
      <c r="NTV501" s="25"/>
      <c r="NTW501" s="25"/>
      <c r="NTX501" s="25"/>
      <c r="NTY501" s="25"/>
      <c r="NTZ501" s="25"/>
      <c r="NUA501" s="25"/>
      <c r="NUB501" s="25"/>
      <c r="NUC501" s="25"/>
      <c r="NUD501" s="25"/>
      <c r="NUE501" s="25"/>
      <c r="NUF501" s="25"/>
      <c r="NUG501" s="25"/>
      <c r="NUH501" s="25"/>
      <c r="NUI501" s="25"/>
      <c r="NUJ501" s="25"/>
      <c r="NUK501" s="25"/>
      <c r="NUL501" s="25"/>
      <c r="NUM501" s="25"/>
      <c r="NUN501" s="25"/>
      <c r="NUO501" s="25"/>
      <c r="NUP501" s="25"/>
      <c r="NUQ501" s="25"/>
      <c r="NUR501" s="25"/>
      <c r="NUS501" s="25"/>
      <c r="NUT501" s="25"/>
      <c r="NUU501" s="25"/>
      <c r="NUV501" s="25"/>
      <c r="NUW501" s="25"/>
      <c r="NUX501" s="25"/>
      <c r="NUY501" s="25"/>
      <c r="NUZ501" s="25"/>
      <c r="NVA501" s="25"/>
      <c r="NVB501" s="25"/>
      <c r="NVC501" s="25"/>
      <c r="NVD501" s="25"/>
      <c r="NVE501" s="25"/>
      <c r="NVF501" s="25"/>
      <c r="NVG501" s="25"/>
      <c r="NVH501" s="25"/>
      <c r="NVI501" s="25"/>
      <c r="NVJ501" s="25"/>
      <c r="NVK501" s="25"/>
      <c r="NVL501" s="25"/>
      <c r="NVM501" s="25"/>
      <c r="NVN501" s="25"/>
      <c r="NVO501" s="25"/>
      <c r="NVP501" s="25"/>
      <c r="NVQ501" s="25"/>
      <c r="NVR501" s="25"/>
      <c r="NVS501" s="25"/>
      <c r="NVT501" s="25"/>
      <c r="NVU501" s="25"/>
      <c r="NVV501" s="25"/>
      <c r="NVW501" s="25"/>
      <c r="NVX501" s="25"/>
      <c r="NVY501" s="25"/>
      <c r="NVZ501" s="25"/>
      <c r="NWA501" s="25"/>
      <c r="NWB501" s="25"/>
      <c r="NWC501" s="25"/>
      <c r="NWD501" s="25"/>
      <c r="NWE501" s="25"/>
      <c r="NWF501" s="25"/>
      <c r="NWG501" s="25"/>
      <c r="NWH501" s="25"/>
      <c r="NWI501" s="25"/>
      <c r="NWJ501" s="25"/>
      <c r="NWK501" s="25"/>
      <c r="NWL501" s="25"/>
      <c r="NWM501" s="25"/>
      <c r="NWN501" s="25"/>
      <c r="NWO501" s="25"/>
      <c r="NWP501" s="25"/>
      <c r="NWQ501" s="25"/>
      <c r="NWR501" s="25"/>
      <c r="NWS501" s="25"/>
      <c r="NWT501" s="25"/>
      <c r="NWU501" s="25"/>
      <c r="NWV501" s="25"/>
      <c r="NWW501" s="25"/>
      <c r="NWX501" s="25"/>
      <c r="NWY501" s="25"/>
      <c r="NWZ501" s="25"/>
      <c r="NXA501" s="25"/>
      <c r="NXB501" s="25"/>
      <c r="NXC501" s="25"/>
      <c r="NXD501" s="25"/>
      <c r="NXE501" s="25"/>
      <c r="NXF501" s="25"/>
      <c r="NXG501" s="25"/>
      <c r="NXH501" s="25"/>
      <c r="NXI501" s="25"/>
      <c r="NXJ501" s="25"/>
      <c r="NXK501" s="25"/>
      <c r="NXL501" s="25"/>
      <c r="NXM501" s="25"/>
      <c r="NXN501" s="25"/>
      <c r="NXO501" s="25"/>
      <c r="NXP501" s="25"/>
      <c r="NXQ501" s="25"/>
      <c r="NXR501" s="25"/>
      <c r="NXS501" s="25"/>
      <c r="NXT501" s="25"/>
      <c r="NXU501" s="25"/>
      <c r="NXV501" s="25"/>
      <c r="NXW501" s="25"/>
      <c r="NXX501" s="25"/>
      <c r="NXY501" s="25"/>
      <c r="NXZ501" s="25"/>
      <c r="NYA501" s="25"/>
      <c r="NYB501" s="25"/>
      <c r="NYC501" s="25"/>
      <c r="NYD501" s="25"/>
      <c r="NYE501" s="25"/>
      <c r="NYF501" s="25"/>
      <c r="NYG501" s="25"/>
      <c r="NYH501" s="25"/>
      <c r="NYI501" s="25"/>
      <c r="NYJ501" s="25"/>
      <c r="NYK501" s="25"/>
      <c r="NYL501" s="25"/>
      <c r="NYM501" s="25"/>
      <c r="NYN501" s="25"/>
      <c r="NYO501" s="25"/>
      <c r="NYP501" s="25"/>
      <c r="NYQ501" s="25"/>
      <c r="NYR501" s="25"/>
      <c r="NYS501" s="25"/>
      <c r="NYT501" s="25"/>
      <c r="NYU501" s="25"/>
      <c r="NYV501" s="25"/>
      <c r="NYW501" s="25"/>
      <c r="NYX501" s="25"/>
      <c r="NYY501" s="25"/>
      <c r="NYZ501" s="25"/>
      <c r="NZA501" s="25"/>
      <c r="NZB501" s="25"/>
      <c r="NZC501" s="25"/>
      <c r="NZD501" s="25"/>
      <c r="NZE501" s="25"/>
      <c r="NZF501" s="25"/>
      <c r="NZG501" s="25"/>
      <c r="NZH501" s="25"/>
      <c r="NZI501" s="25"/>
      <c r="NZJ501" s="25"/>
      <c r="NZK501" s="25"/>
      <c r="NZL501" s="25"/>
      <c r="NZM501" s="25"/>
      <c r="NZN501" s="25"/>
      <c r="NZO501" s="25"/>
      <c r="NZP501" s="25"/>
      <c r="NZQ501" s="25"/>
      <c r="NZR501" s="25"/>
      <c r="NZS501" s="25"/>
      <c r="NZT501" s="25"/>
      <c r="NZU501" s="25"/>
      <c r="NZV501" s="25"/>
      <c r="NZW501" s="25"/>
      <c r="NZX501" s="25"/>
      <c r="NZY501" s="25"/>
      <c r="NZZ501" s="25"/>
      <c r="OAA501" s="25"/>
      <c r="OAB501" s="25"/>
      <c r="OAC501" s="25"/>
      <c r="OAD501" s="25"/>
      <c r="OAE501" s="25"/>
      <c r="OAF501" s="25"/>
      <c r="OAG501" s="25"/>
      <c r="OAH501" s="25"/>
      <c r="OAI501" s="25"/>
      <c r="OAJ501" s="25"/>
      <c r="OAK501" s="25"/>
      <c r="OAL501" s="25"/>
      <c r="OAM501" s="25"/>
      <c r="OAN501" s="25"/>
      <c r="OAO501" s="25"/>
      <c r="OAP501" s="25"/>
      <c r="OAQ501" s="25"/>
      <c r="OAR501" s="25"/>
      <c r="OAS501" s="25"/>
      <c r="OAT501" s="25"/>
      <c r="OAU501" s="25"/>
      <c r="OAV501" s="25"/>
      <c r="OAW501" s="25"/>
      <c r="OAX501" s="25"/>
      <c r="OAY501" s="25"/>
      <c r="OAZ501" s="25"/>
      <c r="OBA501" s="25"/>
      <c r="OBB501" s="25"/>
      <c r="OBC501" s="25"/>
      <c r="OBD501" s="25"/>
      <c r="OBE501" s="25"/>
      <c r="OBF501" s="25"/>
      <c r="OBG501" s="25"/>
      <c r="OBH501" s="25"/>
      <c r="OBI501" s="25"/>
      <c r="OBJ501" s="25"/>
      <c r="OBK501" s="25"/>
      <c r="OBL501" s="25"/>
      <c r="OBM501" s="25"/>
      <c r="OBN501" s="25"/>
      <c r="OBO501" s="25"/>
      <c r="OBP501" s="25"/>
      <c r="OBQ501" s="25"/>
      <c r="OBR501" s="25"/>
      <c r="OBS501" s="25"/>
      <c r="OBT501" s="25"/>
      <c r="OBU501" s="25"/>
      <c r="OBV501" s="25"/>
      <c r="OBW501" s="25"/>
      <c r="OBX501" s="25"/>
      <c r="OBY501" s="25"/>
      <c r="OBZ501" s="25"/>
      <c r="OCA501" s="25"/>
      <c r="OCB501" s="25"/>
      <c r="OCC501" s="25"/>
      <c r="OCD501" s="25"/>
      <c r="OCE501" s="25"/>
      <c r="OCF501" s="25"/>
      <c r="OCG501" s="25"/>
      <c r="OCH501" s="25"/>
      <c r="OCI501" s="25"/>
      <c r="OCJ501" s="25"/>
      <c r="OCK501" s="25"/>
      <c r="OCL501" s="25"/>
      <c r="OCM501" s="25"/>
      <c r="OCN501" s="25"/>
      <c r="OCO501" s="25"/>
      <c r="OCP501" s="25"/>
      <c r="OCQ501" s="25"/>
      <c r="OCR501" s="25"/>
      <c r="OCS501" s="25"/>
      <c r="OCT501" s="25"/>
      <c r="OCU501" s="25"/>
      <c r="OCV501" s="25"/>
      <c r="OCW501" s="25"/>
      <c r="OCX501" s="25"/>
      <c r="OCY501" s="25"/>
      <c r="OCZ501" s="25"/>
      <c r="ODA501" s="25"/>
      <c r="ODB501" s="25"/>
      <c r="ODC501" s="25"/>
      <c r="ODD501" s="25"/>
      <c r="ODE501" s="25"/>
      <c r="ODF501" s="25"/>
      <c r="ODG501" s="25"/>
      <c r="ODH501" s="25"/>
      <c r="ODI501" s="25"/>
      <c r="ODJ501" s="25"/>
      <c r="ODK501" s="25"/>
      <c r="ODL501" s="25"/>
      <c r="ODM501" s="25"/>
      <c r="ODN501" s="25"/>
      <c r="ODO501" s="25"/>
      <c r="ODP501" s="25"/>
      <c r="ODQ501" s="25"/>
      <c r="ODR501" s="25"/>
      <c r="ODS501" s="25"/>
      <c r="ODT501" s="25"/>
      <c r="ODU501" s="25"/>
      <c r="ODV501" s="25"/>
      <c r="ODW501" s="25"/>
      <c r="ODX501" s="25"/>
      <c r="ODY501" s="25"/>
      <c r="ODZ501" s="25"/>
      <c r="OEA501" s="25"/>
      <c r="OEB501" s="25"/>
      <c r="OEC501" s="25"/>
      <c r="OED501" s="25"/>
      <c r="OEE501" s="25"/>
      <c r="OEF501" s="25"/>
      <c r="OEG501" s="25"/>
      <c r="OEH501" s="25"/>
      <c r="OEI501" s="25"/>
      <c r="OEJ501" s="25"/>
      <c r="OEK501" s="25"/>
      <c r="OEL501" s="25"/>
      <c r="OEM501" s="25"/>
      <c r="OEN501" s="25"/>
      <c r="OEO501" s="25"/>
      <c r="OEP501" s="25"/>
      <c r="OEQ501" s="25"/>
      <c r="OER501" s="25"/>
      <c r="OES501" s="25"/>
      <c r="OET501" s="25"/>
      <c r="OEU501" s="25"/>
      <c r="OEV501" s="25"/>
      <c r="OEW501" s="25"/>
      <c r="OEX501" s="25"/>
      <c r="OEY501" s="25"/>
      <c r="OEZ501" s="25"/>
      <c r="OFA501" s="25"/>
      <c r="OFB501" s="25"/>
      <c r="OFC501" s="25"/>
      <c r="OFD501" s="25"/>
      <c r="OFE501" s="25"/>
      <c r="OFF501" s="25"/>
      <c r="OFG501" s="25"/>
      <c r="OFH501" s="25"/>
      <c r="OFI501" s="25"/>
      <c r="OFJ501" s="25"/>
      <c r="OFK501" s="25"/>
      <c r="OFL501" s="25"/>
      <c r="OFM501" s="25"/>
      <c r="OFN501" s="25"/>
      <c r="OFO501" s="25"/>
      <c r="OFP501" s="25"/>
      <c r="OFQ501" s="25"/>
      <c r="OFR501" s="25"/>
      <c r="OFS501" s="25"/>
      <c r="OFT501" s="25"/>
      <c r="OFU501" s="25"/>
      <c r="OFV501" s="25"/>
      <c r="OFW501" s="25"/>
      <c r="OFX501" s="25"/>
      <c r="OFY501" s="25"/>
      <c r="OFZ501" s="25"/>
      <c r="OGA501" s="25"/>
      <c r="OGB501" s="25"/>
      <c r="OGC501" s="25"/>
      <c r="OGD501" s="25"/>
      <c r="OGE501" s="25"/>
      <c r="OGF501" s="25"/>
      <c r="OGG501" s="25"/>
      <c r="OGH501" s="25"/>
      <c r="OGI501" s="25"/>
      <c r="OGJ501" s="25"/>
      <c r="OGK501" s="25"/>
      <c r="OGL501" s="25"/>
      <c r="OGM501" s="25"/>
      <c r="OGN501" s="25"/>
      <c r="OGO501" s="25"/>
      <c r="OGP501" s="25"/>
      <c r="OGQ501" s="25"/>
      <c r="OGR501" s="25"/>
      <c r="OGS501" s="25"/>
      <c r="OGT501" s="25"/>
      <c r="OGU501" s="25"/>
      <c r="OGV501" s="25"/>
      <c r="OGW501" s="25"/>
      <c r="OGX501" s="25"/>
      <c r="OGY501" s="25"/>
      <c r="OGZ501" s="25"/>
      <c r="OHA501" s="25"/>
      <c r="OHB501" s="25"/>
      <c r="OHC501" s="25"/>
      <c r="OHD501" s="25"/>
      <c r="OHE501" s="25"/>
      <c r="OHF501" s="25"/>
      <c r="OHG501" s="25"/>
      <c r="OHH501" s="25"/>
      <c r="OHI501" s="25"/>
      <c r="OHJ501" s="25"/>
      <c r="OHK501" s="25"/>
      <c r="OHL501" s="25"/>
      <c r="OHM501" s="25"/>
      <c r="OHN501" s="25"/>
      <c r="OHO501" s="25"/>
      <c r="OHP501" s="25"/>
      <c r="OHQ501" s="25"/>
      <c r="OHR501" s="25"/>
      <c r="OHS501" s="25"/>
      <c r="OHT501" s="25"/>
      <c r="OHU501" s="25"/>
      <c r="OHV501" s="25"/>
      <c r="OHW501" s="25"/>
      <c r="OHX501" s="25"/>
      <c r="OHY501" s="25"/>
      <c r="OHZ501" s="25"/>
      <c r="OIA501" s="25"/>
      <c r="OIB501" s="25"/>
      <c r="OIC501" s="25"/>
      <c r="OID501" s="25"/>
      <c r="OIE501" s="25"/>
      <c r="OIF501" s="25"/>
      <c r="OIG501" s="25"/>
      <c r="OIH501" s="25"/>
      <c r="OII501" s="25"/>
      <c r="OIJ501" s="25"/>
      <c r="OIK501" s="25"/>
      <c r="OIL501" s="25"/>
      <c r="OIM501" s="25"/>
      <c r="OIN501" s="25"/>
      <c r="OIO501" s="25"/>
      <c r="OIP501" s="25"/>
      <c r="OIQ501" s="25"/>
      <c r="OIR501" s="25"/>
      <c r="OIS501" s="25"/>
      <c r="OIT501" s="25"/>
      <c r="OIU501" s="25"/>
      <c r="OIV501" s="25"/>
      <c r="OIW501" s="25"/>
      <c r="OIX501" s="25"/>
      <c r="OIY501" s="25"/>
      <c r="OIZ501" s="25"/>
      <c r="OJA501" s="25"/>
      <c r="OJB501" s="25"/>
      <c r="OJC501" s="25"/>
      <c r="OJD501" s="25"/>
      <c r="OJE501" s="25"/>
      <c r="OJF501" s="25"/>
      <c r="OJG501" s="25"/>
      <c r="OJH501" s="25"/>
      <c r="OJI501" s="25"/>
      <c r="OJJ501" s="25"/>
      <c r="OJK501" s="25"/>
      <c r="OJL501" s="25"/>
      <c r="OJM501" s="25"/>
      <c r="OJN501" s="25"/>
      <c r="OJO501" s="25"/>
      <c r="OJP501" s="25"/>
      <c r="OJQ501" s="25"/>
      <c r="OJR501" s="25"/>
      <c r="OJS501" s="25"/>
      <c r="OJT501" s="25"/>
      <c r="OJU501" s="25"/>
      <c r="OJV501" s="25"/>
      <c r="OJW501" s="25"/>
      <c r="OJX501" s="25"/>
      <c r="OJY501" s="25"/>
      <c r="OJZ501" s="25"/>
      <c r="OKA501" s="25"/>
      <c r="OKB501" s="25"/>
      <c r="OKC501" s="25"/>
      <c r="OKD501" s="25"/>
      <c r="OKE501" s="25"/>
      <c r="OKF501" s="25"/>
      <c r="OKG501" s="25"/>
      <c r="OKH501" s="25"/>
      <c r="OKI501" s="25"/>
      <c r="OKJ501" s="25"/>
      <c r="OKK501" s="25"/>
      <c r="OKL501" s="25"/>
      <c r="OKM501" s="25"/>
      <c r="OKN501" s="25"/>
      <c r="OKO501" s="25"/>
      <c r="OKP501" s="25"/>
      <c r="OKQ501" s="25"/>
      <c r="OKR501" s="25"/>
      <c r="OKS501" s="25"/>
      <c r="OKT501" s="25"/>
      <c r="OKU501" s="25"/>
      <c r="OKV501" s="25"/>
      <c r="OKW501" s="25"/>
      <c r="OKX501" s="25"/>
      <c r="OKY501" s="25"/>
      <c r="OKZ501" s="25"/>
      <c r="OLA501" s="25"/>
      <c r="OLB501" s="25"/>
      <c r="OLC501" s="25"/>
      <c r="OLD501" s="25"/>
      <c r="OLE501" s="25"/>
      <c r="OLF501" s="25"/>
      <c r="OLG501" s="25"/>
      <c r="OLH501" s="25"/>
      <c r="OLI501" s="25"/>
      <c r="OLJ501" s="25"/>
      <c r="OLK501" s="25"/>
      <c r="OLL501" s="25"/>
      <c r="OLM501" s="25"/>
      <c r="OLN501" s="25"/>
      <c r="OLO501" s="25"/>
      <c r="OLP501" s="25"/>
      <c r="OLQ501" s="25"/>
      <c r="OLR501" s="25"/>
      <c r="OLS501" s="25"/>
      <c r="OLT501" s="25"/>
      <c r="OLU501" s="25"/>
      <c r="OLV501" s="25"/>
      <c r="OLW501" s="25"/>
      <c r="OLX501" s="25"/>
      <c r="OLY501" s="25"/>
      <c r="OLZ501" s="25"/>
      <c r="OMA501" s="25"/>
      <c r="OMB501" s="25"/>
      <c r="OMC501" s="25"/>
      <c r="OMD501" s="25"/>
      <c r="OME501" s="25"/>
      <c r="OMF501" s="25"/>
      <c r="OMG501" s="25"/>
      <c r="OMH501" s="25"/>
      <c r="OMI501" s="25"/>
      <c r="OMJ501" s="25"/>
      <c r="OMK501" s="25"/>
      <c r="OML501" s="25"/>
      <c r="OMM501" s="25"/>
      <c r="OMN501" s="25"/>
      <c r="OMO501" s="25"/>
      <c r="OMP501" s="25"/>
      <c r="OMQ501" s="25"/>
      <c r="OMR501" s="25"/>
      <c r="OMS501" s="25"/>
      <c r="OMT501" s="25"/>
      <c r="OMU501" s="25"/>
      <c r="OMV501" s="25"/>
      <c r="OMW501" s="25"/>
      <c r="OMX501" s="25"/>
      <c r="OMY501" s="25"/>
      <c r="OMZ501" s="25"/>
      <c r="ONA501" s="25"/>
      <c r="ONB501" s="25"/>
      <c r="ONC501" s="25"/>
      <c r="OND501" s="25"/>
      <c r="ONE501" s="25"/>
      <c r="ONF501" s="25"/>
      <c r="ONG501" s="25"/>
      <c r="ONH501" s="25"/>
      <c r="ONI501" s="25"/>
      <c r="ONJ501" s="25"/>
      <c r="ONK501" s="25"/>
      <c r="ONL501" s="25"/>
      <c r="ONM501" s="25"/>
      <c r="ONN501" s="25"/>
      <c r="ONO501" s="25"/>
      <c r="ONP501" s="25"/>
      <c r="ONQ501" s="25"/>
      <c r="ONR501" s="25"/>
      <c r="ONS501" s="25"/>
      <c r="ONT501" s="25"/>
      <c r="ONU501" s="25"/>
      <c r="ONV501" s="25"/>
      <c r="ONW501" s="25"/>
      <c r="ONX501" s="25"/>
      <c r="ONY501" s="25"/>
      <c r="ONZ501" s="25"/>
      <c r="OOA501" s="25"/>
      <c r="OOB501" s="25"/>
      <c r="OOC501" s="25"/>
      <c r="OOD501" s="25"/>
      <c r="OOE501" s="25"/>
      <c r="OOF501" s="25"/>
      <c r="OOG501" s="25"/>
      <c r="OOH501" s="25"/>
      <c r="OOI501" s="25"/>
      <c r="OOJ501" s="25"/>
      <c r="OOK501" s="25"/>
      <c r="OOL501" s="25"/>
      <c r="OOM501" s="25"/>
      <c r="OON501" s="25"/>
      <c r="OOO501" s="25"/>
      <c r="OOP501" s="25"/>
      <c r="OOQ501" s="25"/>
      <c r="OOR501" s="25"/>
      <c r="OOS501" s="25"/>
      <c r="OOT501" s="25"/>
      <c r="OOU501" s="25"/>
      <c r="OOV501" s="25"/>
      <c r="OOW501" s="25"/>
      <c r="OOX501" s="25"/>
      <c r="OOY501" s="25"/>
      <c r="OOZ501" s="25"/>
      <c r="OPA501" s="25"/>
      <c r="OPB501" s="25"/>
      <c r="OPC501" s="25"/>
      <c r="OPD501" s="25"/>
      <c r="OPE501" s="25"/>
      <c r="OPF501" s="25"/>
      <c r="OPG501" s="25"/>
      <c r="OPH501" s="25"/>
      <c r="OPI501" s="25"/>
      <c r="OPJ501" s="25"/>
      <c r="OPK501" s="25"/>
      <c r="OPL501" s="25"/>
      <c r="OPM501" s="25"/>
      <c r="OPN501" s="25"/>
      <c r="OPO501" s="25"/>
      <c r="OPP501" s="25"/>
      <c r="OPQ501" s="25"/>
      <c r="OPR501" s="25"/>
      <c r="OPS501" s="25"/>
      <c r="OPT501" s="25"/>
      <c r="OPU501" s="25"/>
      <c r="OPV501" s="25"/>
      <c r="OPW501" s="25"/>
      <c r="OPX501" s="25"/>
      <c r="OPY501" s="25"/>
      <c r="OPZ501" s="25"/>
      <c r="OQA501" s="25"/>
      <c r="OQB501" s="25"/>
      <c r="OQC501" s="25"/>
      <c r="OQD501" s="25"/>
      <c r="OQE501" s="25"/>
      <c r="OQF501" s="25"/>
      <c r="OQG501" s="25"/>
      <c r="OQH501" s="25"/>
      <c r="OQI501" s="25"/>
      <c r="OQJ501" s="25"/>
      <c r="OQK501" s="25"/>
      <c r="OQL501" s="25"/>
      <c r="OQM501" s="25"/>
      <c r="OQN501" s="25"/>
      <c r="OQO501" s="25"/>
      <c r="OQP501" s="25"/>
      <c r="OQQ501" s="25"/>
      <c r="OQR501" s="25"/>
      <c r="OQS501" s="25"/>
      <c r="OQT501" s="25"/>
      <c r="OQU501" s="25"/>
      <c r="OQV501" s="25"/>
      <c r="OQW501" s="25"/>
      <c r="OQX501" s="25"/>
      <c r="OQY501" s="25"/>
      <c r="OQZ501" s="25"/>
      <c r="ORA501" s="25"/>
      <c r="ORB501" s="25"/>
      <c r="ORC501" s="25"/>
      <c r="ORD501" s="25"/>
      <c r="ORE501" s="25"/>
      <c r="ORF501" s="25"/>
      <c r="ORG501" s="25"/>
      <c r="ORH501" s="25"/>
      <c r="ORI501" s="25"/>
      <c r="ORJ501" s="25"/>
      <c r="ORK501" s="25"/>
      <c r="ORL501" s="25"/>
      <c r="ORM501" s="25"/>
      <c r="ORN501" s="25"/>
      <c r="ORO501" s="25"/>
      <c r="ORP501" s="25"/>
      <c r="ORQ501" s="25"/>
      <c r="ORR501" s="25"/>
      <c r="ORS501" s="25"/>
      <c r="ORT501" s="25"/>
      <c r="ORU501" s="25"/>
      <c r="ORV501" s="25"/>
      <c r="ORW501" s="25"/>
      <c r="ORX501" s="25"/>
      <c r="ORY501" s="25"/>
      <c r="ORZ501" s="25"/>
      <c r="OSA501" s="25"/>
      <c r="OSB501" s="25"/>
      <c r="OSC501" s="25"/>
      <c r="OSD501" s="25"/>
      <c r="OSE501" s="25"/>
      <c r="OSF501" s="25"/>
      <c r="OSG501" s="25"/>
      <c r="OSH501" s="25"/>
      <c r="OSI501" s="25"/>
      <c r="OSJ501" s="25"/>
      <c r="OSK501" s="25"/>
      <c r="OSL501" s="25"/>
      <c r="OSM501" s="25"/>
      <c r="OSN501" s="25"/>
      <c r="OSO501" s="25"/>
      <c r="OSP501" s="25"/>
      <c r="OSQ501" s="25"/>
      <c r="OSR501" s="25"/>
      <c r="OSS501" s="25"/>
      <c r="OST501" s="25"/>
      <c r="OSU501" s="25"/>
      <c r="OSV501" s="25"/>
      <c r="OSW501" s="25"/>
      <c r="OSX501" s="25"/>
      <c r="OSY501" s="25"/>
      <c r="OSZ501" s="25"/>
      <c r="OTA501" s="25"/>
      <c r="OTB501" s="25"/>
      <c r="OTC501" s="25"/>
      <c r="OTD501" s="25"/>
      <c r="OTE501" s="25"/>
      <c r="OTF501" s="25"/>
      <c r="OTG501" s="25"/>
      <c r="OTH501" s="25"/>
      <c r="OTI501" s="25"/>
      <c r="OTJ501" s="25"/>
      <c r="OTK501" s="25"/>
      <c r="OTL501" s="25"/>
      <c r="OTM501" s="25"/>
      <c r="OTN501" s="25"/>
      <c r="OTO501" s="25"/>
      <c r="OTP501" s="25"/>
      <c r="OTQ501" s="25"/>
      <c r="OTR501" s="25"/>
      <c r="OTS501" s="25"/>
      <c r="OTT501" s="25"/>
      <c r="OTU501" s="25"/>
      <c r="OTV501" s="25"/>
      <c r="OTW501" s="25"/>
      <c r="OTX501" s="25"/>
      <c r="OTY501" s="25"/>
      <c r="OTZ501" s="25"/>
      <c r="OUA501" s="25"/>
      <c r="OUB501" s="25"/>
      <c r="OUC501" s="25"/>
      <c r="OUD501" s="25"/>
      <c r="OUE501" s="25"/>
      <c r="OUF501" s="25"/>
      <c r="OUG501" s="25"/>
      <c r="OUH501" s="25"/>
      <c r="OUI501" s="25"/>
      <c r="OUJ501" s="25"/>
      <c r="OUK501" s="25"/>
      <c r="OUL501" s="25"/>
      <c r="OUM501" s="25"/>
      <c r="OUN501" s="25"/>
      <c r="OUO501" s="25"/>
      <c r="OUP501" s="25"/>
      <c r="OUQ501" s="25"/>
      <c r="OUR501" s="25"/>
      <c r="OUS501" s="25"/>
      <c r="OUT501" s="25"/>
      <c r="OUU501" s="25"/>
      <c r="OUV501" s="25"/>
      <c r="OUW501" s="25"/>
      <c r="OUX501" s="25"/>
      <c r="OUY501" s="25"/>
      <c r="OUZ501" s="25"/>
      <c r="OVA501" s="25"/>
      <c r="OVB501" s="25"/>
      <c r="OVC501" s="25"/>
      <c r="OVD501" s="25"/>
      <c r="OVE501" s="25"/>
      <c r="OVF501" s="25"/>
      <c r="OVG501" s="25"/>
      <c r="OVH501" s="25"/>
      <c r="OVI501" s="25"/>
      <c r="OVJ501" s="25"/>
      <c r="OVK501" s="25"/>
      <c r="OVL501" s="25"/>
      <c r="OVM501" s="25"/>
      <c r="OVN501" s="25"/>
      <c r="OVO501" s="25"/>
      <c r="OVP501" s="25"/>
      <c r="OVQ501" s="25"/>
      <c r="OVR501" s="25"/>
      <c r="OVS501" s="25"/>
      <c r="OVT501" s="25"/>
      <c r="OVU501" s="25"/>
      <c r="OVV501" s="25"/>
      <c r="OVW501" s="25"/>
      <c r="OVX501" s="25"/>
      <c r="OVY501" s="25"/>
      <c r="OVZ501" s="25"/>
      <c r="OWA501" s="25"/>
      <c r="OWB501" s="25"/>
      <c r="OWC501" s="25"/>
      <c r="OWD501" s="25"/>
      <c r="OWE501" s="25"/>
      <c r="OWF501" s="25"/>
      <c r="OWG501" s="25"/>
      <c r="OWH501" s="25"/>
      <c r="OWI501" s="25"/>
      <c r="OWJ501" s="25"/>
      <c r="OWK501" s="25"/>
      <c r="OWL501" s="25"/>
      <c r="OWM501" s="25"/>
      <c r="OWN501" s="25"/>
      <c r="OWO501" s="25"/>
      <c r="OWP501" s="25"/>
      <c r="OWQ501" s="25"/>
      <c r="OWR501" s="25"/>
      <c r="OWS501" s="25"/>
      <c r="OWT501" s="25"/>
      <c r="OWU501" s="25"/>
      <c r="OWV501" s="25"/>
      <c r="OWW501" s="25"/>
      <c r="OWX501" s="25"/>
      <c r="OWY501" s="25"/>
      <c r="OWZ501" s="25"/>
      <c r="OXA501" s="25"/>
      <c r="OXB501" s="25"/>
      <c r="OXC501" s="25"/>
      <c r="OXD501" s="25"/>
      <c r="OXE501" s="25"/>
      <c r="OXF501" s="25"/>
      <c r="OXG501" s="25"/>
      <c r="OXH501" s="25"/>
      <c r="OXI501" s="25"/>
      <c r="OXJ501" s="25"/>
      <c r="OXK501" s="25"/>
      <c r="OXL501" s="25"/>
      <c r="OXM501" s="25"/>
      <c r="OXN501" s="25"/>
      <c r="OXO501" s="25"/>
      <c r="OXP501" s="25"/>
      <c r="OXQ501" s="25"/>
      <c r="OXR501" s="25"/>
      <c r="OXS501" s="25"/>
      <c r="OXT501" s="25"/>
      <c r="OXU501" s="25"/>
      <c r="OXV501" s="25"/>
      <c r="OXW501" s="25"/>
      <c r="OXX501" s="25"/>
      <c r="OXY501" s="25"/>
      <c r="OXZ501" s="25"/>
      <c r="OYA501" s="25"/>
      <c r="OYB501" s="25"/>
      <c r="OYC501" s="25"/>
      <c r="OYD501" s="25"/>
      <c r="OYE501" s="25"/>
      <c r="OYF501" s="25"/>
      <c r="OYG501" s="25"/>
      <c r="OYH501" s="25"/>
      <c r="OYI501" s="25"/>
      <c r="OYJ501" s="25"/>
      <c r="OYK501" s="25"/>
      <c r="OYL501" s="25"/>
      <c r="OYM501" s="25"/>
      <c r="OYN501" s="25"/>
      <c r="OYO501" s="25"/>
      <c r="OYP501" s="25"/>
      <c r="OYQ501" s="25"/>
      <c r="OYR501" s="25"/>
      <c r="OYS501" s="25"/>
      <c r="OYT501" s="25"/>
      <c r="OYU501" s="25"/>
      <c r="OYV501" s="25"/>
      <c r="OYW501" s="25"/>
      <c r="OYX501" s="25"/>
      <c r="OYY501" s="25"/>
      <c r="OYZ501" s="25"/>
      <c r="OZA501" s="25"/>
      <c r="OZB501" s="25"/>
      <c r="OZC501" s="25"/>
      <c r="OZD501" s="25"/>
      <c r="OZE501" s="25"/>
      <c r="OZF501" s="25"/>
      <c r="OZG501" s="25"/>
      <c r="OZH501" s="25"/>
      <c r="OZI501" s="25"/>
      <c r="OZJ501" s="25"/>
      <c r="OZK501" s="25"/>
      <c r="OZL501" s="25"/>
      <c r="OZM501" s="25"/>
      <c r="OZN501" s="25"/>
      <c r="OZO501" s="25"/>
      <c r="OZP501" s="25"/>
      <c r="OZQ501" s="25"/>
      <c r="OZR501" s="25"/>
      <c r="OZS501" s="25"/>
      <c r="OZT501" s="25"/>
      <c r="OZU501" s="25"/>
      <c r="OZV501" s="25"/>
      <c r="OZW501" s="25"/>
      <c r="OZX501" s="25"/>
      <c r="OZY501" s="25"/>
      <c r="OZZ501" s="25"/>
      <c r="PAA501" s="25"/>
      <c r="PAB501" s="25"/>
      <c r="PAC501" s="25"/>
      <c r="PAD501" s="25"/>
      <c r="PAE501" s="25"/>
      <c r="PAF501" s="25"/>
      <c r="PAG501" s="25"/>
      <c r="PAH501" s="25"/>
      <c r="PAI501" s="25"/>
      <c r="PAJ501" s="25"/>
      <c r="PAK501" s="25"/>
      <c r="PAL501" s="25"/>
      <c r="PAM501" s="25"/>
      <c r="PAN501" s="25"/>
      <c r="PAO501" s="25"/>
      <c r="PAP501" s="25"/>
      <c r="PAQ501" s="25"/>
      <c r="PAR501" s="25"/>
      <c r="PAS501" s="25"/>
      <c r="PAT501" s="25"/>
      <c r="PAU501" s="25"/>
      <c r="PAV501" s="25"/>
      <c r="PAW501" s="25"/>
      <c r="PAX501" s="25"/>
      <c r="PAY501" s="25"/>
      <c r="PAZ501" s="25"/>
      <c r="PBA501" s="25"/>
      <c r="PBB501" s="25"/>
      <c r="PBC501" s="25"/>
      <c r="PBD501" s="25"/>
      <c r="PBE501" s="25"/>
      <c r="PBF501" s="25"/>
      <c r="PBG501" s="25"/>
      <c r="PBH501" s="25"/>
      <c r="PBI501" s="25"/>
      <c r="PBJ501" s="25"/>
      <c r="PBK501" s="25"/>
      <c r="PBL501" s="25"/>
      <c r="PBM501" s="25"/>
      <c r="PBN501" s="25"/>
      <c r="PBO501" s="25"/>
      <c r="PBP501" s="25"/>
      <c r="PBQ501" s="25"/>
      <c r="PBR501" s="25"/>
      <c r="PBS501" s="25"/>
      <c r="PBT501" s="25"/>
      <c r="PBU501" s="25"/>
      <c r="PBV501" s="25"/>
      <c r="PBW501" s="25"/>
      <c r="PBX501" s="25"/>
      <c r="PBY501" s="25"/>
      <c r="PBZ501" s="25"/>
      <c r="PCA501" s="25"/>
      <c r="PCB501" s="25"/>
      <c r="PCC501" s="25"/>
      <c r="PCD501" s="25"/>
      <c r="PCE501" s="25"/>
      <c r="PCF501" s="25"/>
      <c r="PCG501" s="25"/>
      <c r="PCH501" s="25"/>
      <c r="PCI501" s="25"/>
      <c r="PCJ501" s="25"/>
      <c r="PCK501" s="25"/>
      <c r="PCL501" s="25"/>
      <c r="PCM501" s="25"/>
      <c r="PCN501" s="25"/>
      <c r="PCO501" s="25"/>
      <c r="PCP501" s="25"/>
      <c r="PCQ501" s="25"/>
      <c r="PCR501" s="25"/>
      <c r="PCS501" s="25"/>
      <c r="PCT501" s="25"/>
      <c r="PCU501" s="25"/>
      <c r="PCV501" s="25"/>
      <c r="PCW501" s="25"/>
      <c r="PCX501" s="25"/>
      <c r="PCY501" s="25"/>
      <c r="PCZ501" s="25"/>
      <c r="PDA501" s="25"/>
      <c r="PDB501" s="25"/>
      <c r="PDC501" s="25"/>
      <c r="PDD501" s="25"/>
      <c r="PDE501" s="25"/>
      <c r="PDF501" s="25"/>
      <c r="PDG501" s="25"/>
      <c r="PDH501" s="25"/>
      <c r="PDI501" s="25"/>
      <c r="PDJ501" s="25"/>
      <c r="PDK501" s="25"/>
      <c r="PDL501" s="25"/>
      <c r="PDM501" s="25"/>
      <c r="PDN501" s="25"/>
      <c r="PDO501" s="25"/>
      <c r="PDP501" s="25"/>
      <c r="PDQ501" s="25"/>
      <c r="PDR501" s="25"/>
      <c r="PDS501" s="25"/>
      <c r="PDT501" s="25"/>
      <c r="PDU501" s="25"/>
      <c r="PDV501" s="25"/>
      <c r="PDW501" s="25"/>
      <c r="PDX501" s="25"/>
      <c r="PDY501" s="25"/>
      <c r="PDZ501" s="25"/>
      <c r="PEA501" s="25"/>
      <c r="PEB501" s="25"/>
      <c r="PEC501" s="25"/>
      <c r="PED501" s="25"/>
      <c r="PEE501" s="25"/>
      <c r="PEF501" s="25"/>
      <c r="PEG501" s="25"/>
      <c r="PEH501" s="25"/>
      <c r="PEI501" s="25"/>
      <c r="PEJ501" s="25"/>
      <c r="PEK501" s="25"/>
      <c r="PEL501" s="25"/>
      <c r="PEM501" s="25"/>
      <c r="PEN501" s="25"/>
      <c r="PEO501" s="25"/>
      <c r="PEP501" s="25"/>
      <c r="PEQ501" s="25"/>
      <c r="PER501" s="25"/>
      <c r="PES501" s="25"/>
      <c r="PET501" s="25"/>
      <c r="PEU501" s="25"/>
      <c r="PEV501" s="25"/>
      <c r="PEW501" s="25"/>
      <c r="PEX501" s="25"/>
      <c r="PEY501" s="25"/>
      <c r="PEZ501" s="25"/>
      <c r="PFA501" s="25"/>
      <c r="PFB501" s="25"/>
      <c r="PFC501" s="25"/>
      <c r="PFD501" s="25"/>
      <c r="PFE501" s="25"/>
      <c r="PFF501" s="25"/>
      <c r="PFG501" s="25"/>
      <c r="PFH501" s="25"/>
      <c r="PFI501" s="25"/>
      <c r="PFJ501" s="25"/>
      <c r="PFK501" s="25"/>
      <c r="PFL501" s="25"/>
      <c r="PFM501" s="25"/>
      <c r="PFN501" s="25"/>
      <c r="PFO501" s="25"/>
      <c r="PFP501" s="25"/>
      <c r="PFQ501" s="25"/>
      <c r="PFR501" s="25"/>
      <c r="PFS501" s="25"/>
      <c r="PFT501" s="25"/>
      <c r="PFU501" s="25"/>
      <c r="PFV501" s="25"/>
      <c r="PFW501" s="25"/>
      <c r="PFX501" s="25"/>
      <c r="PFY501" s="25"/>
      <c r="PFZ501" s="25"/>
      <c r="PGA501" s="25"/>
      <c r="PGB501" s="25"/>
      <c r="PGC501" s="25"/>
      <c r="PGD501" s="25"/>
      <c r="PGE501" s="25"/>
      <c r="PGF501" s="25"/>
      <c r="PGG501" s="25"/>
      <c r="PGH501" s="25"/>
      <c r="PGI501" s="25"/>
      <c r="PGJ501" s="25"/>
      <c r="PGK501" s="25"/>
      <c r="PGL501" s="25"/>
      <c r="PGM501" s="25"/>
      <c r="PGN501" s="25"/>
      <c r="PGO501" s="25"/>
      <c r="PGP501" s="25"/>
      <c r="PGQ501" s="25"/>
      <c r="PGR501" s="25"/>
      <c r="PGS501" s="25"/>
      <c r="PGT501" s="25"/>
      <c r="PGU501" s="25"/>
      <c r="PGV501" s="25"/>
      <c r="PGW501" s="25"/>
      <c r="PGX501" s="25"/>
      <c r="PGY501" s="25"/>
      <c r="PGZ501" s="25"/>
      <c r="PHA501" s="25"/>
      <c r="PHB501" s="25"/>
      <c r="PHC501" s="25"/>
      <c r="PHD501" s="25"/>
      <c r="PHE501" s="25"/>
      <c r="PHF501" s="25"/>
      <c r="PHG501" s="25"/>
      <c r="PHH501" s="25"/>
      <c r="PHI501" s="25"/>
      <c r="PHJ501" s="25"/>
      <c r="PHK501" s="25"/>
      <c r="PHL501" s="25"/>
      <c r="PHM501" s="25"/>
      <c r="PHN501" s="25"/>
      <c r="PHO501" s="25"/>
      <c r="PHP501" s="25"/>
      <c r="PHQ501" s="25"/>
      <c r="PHR501" s="25"/>
      <c r="PHS501" s="25"/>
      <c r="PHT501" s="25"/>
      <c r="PHU501" s="25"/>
      <c r="PHV501" s="25"/>
      <c r="PHW501" s="25"/>
      <c r="PHX501" s="25"/>
      <c r="PHY501" s="25"/>
      <c r="PHZ501" s="25"/>
      <c r="PIA501" s="25"/>
      <c r="PIB501" s="25"/>
      <c r="PIC501" s="25"/>
      <c r="PID501" s="25"/>
      <c r="PIE501" s="25"/>
      <c r="PIF501" s="25"/>
      <c r="PIG501" s="25"/>
      <c r="PIH501" s="25"/>
      <c r="PII501" s="25"/>
      <c r="PIJ501" s="25"/>
      <c r="PIK501" s="25"/>
      <c r="PIL501" s="25"/>
      <c r="PIM501" s="25"/>
      <c r="PIN501" s="25"/>
      <c r="PIO501" s="25"/>
      <c r="PIP501" s="25"/>
      <c r="PIQ501" s="25"/>
      <c r="PIR501" s="25"/>
      <c r="PIS501" s="25"/>
      <c r="PIT501" s="25"/>
      <c r="PIU501" s="25"/>
      <c r="PIV501" s="25"/>
      <c r="PIW501" s="25"/>
      <c r="PIX501" s="25"/>
      <c r="PIY501" s="25"/>
      <c r="PIZ501" s="25"/>
      <c r="PJA501" s="25"/>
      <c r="PJB501" s="25"/>
      <c r="PJC501" s="25"/>
      <c r="PJD501" s="25"/>
      <c r="PJE501" s="25"/>
      <c r="PJF501" s="25"/>
      <c r="PJG501" s="25"/>
      <c r="PJH501" s="25"/>
      <c r="PJI501" s="25"/>
      <c r="PJJ501" s="25"/>
      <c r="PJK501" s="25"/>
      <c r="PJL501" s="25"/>
      <c r="PJM501" s="25"/>
      <c r="PJN501" s="25"/>
      <c r="PJO501" s="25"/>
      <c r="PJP501" s="25"/>
      <c r="PJQ501" s="25"/>
      <c r="PJR501" s="25"/>
      <c r="PJS501" s="25"/>
      <c r="PJT501" s="25"/>
      <c r="PJU501" s="25"/>
      <c r="PJV501" s="25"/>
      <c r="PJW501" s="25"/>
      <c r="PJX501" s="25"/>
      <c r="PJY501" s="25"/>
      <c r="PJZ501" s="25"/>
      <c r="PKA501" s="25"/>
      <c r="PKB501" s="25"/>
      <c r="PKC501" s="25"/>
      <c r="PKD501" s="25"/>
      <c r="PKE501" s="25"/>
      <c r="PKF501" s="25"/>
      <c r="PKG501" s="25"/>
      <c r="PKH501" s="25"/>
      <c r="PKI501" s="25"/>
      <c r="PKJ501" s="25"/>
      <c r="PKK501" s="25"/>
      <c r="PKL501" s="25"/>
      <c r="PKM501" s="25"/>
      <c r="PKN501" s="25"/>
      <c r="PKO501" s="25"/>
      <c r="PKP501" s="25"/>
      <c r="PKQ501" s="25"/>
      <c r="PKR501" s="25"/>
      <c r="PKS501" s="25"/>
      <c r="PKT501" s="25"/>
      <c r="PKU501" s="25"/>
      <c r="PKV501" s="25"/>
      <c r="PKW501" s="25"/>
      <c r="PKX501" s="25"/>
      <c r="PKY501" s="25"/>
      <c r="PKZ501" s="25"/>
      <c r="PLA501" s="25"/>
      <c r="PLB501" s="25"/>
      <c r="PLC501" s="25"/>
      <c r="PLD501" s="25"/>
      <c r="PLE501" s="25"/>
      <c r="PLF501" s="25"/>
      <c r="PLG501" s="25"/>
      <c r="PLH501" s="25"/>
      <c r="PLI501" s="25"/>
      <c r="PLJ501" s="25"/>
      <c r="PLK501" s="25"/>
      <c r="PLL501" s="25"/>
      <c r="PLM501" s="25"/>
      <c r="PLN501" s="25"/>
      <c r="PLO501" s="25"/>
      <c r="PLP501" s="25"/>
      <c r="PLQ501" s="25"/>
      <c r="PLR501" s="25"/>
      <c r="PLS501" s="25"/>
      <c r="PLT501" s="25"/>
      <c r="PLU501" s="25"/>
      <c r="PLV501" s="25"/>
      <c r="PLW501" s="25"/>
      <c r="PLX501" s="25"/>
      <c r="PLY501" s="25"/>
      <c r="PLZ501" s="25"/>
      <c r="PMA501" s="25"/>
      <c r="PMB501" s="25"/>
      <c r="PMC501" s="25"/>
      <c r="PMD501" s="25"/>
      <c r="PME501" s="25"/>
      <c r="PMF501" s="25"/>
      <c r="PMG501" s="25"/>
      <c r="PMH501" s="25"/>
      <c r="PMI501" s="25"/>
      <c r="PMJ501" s="25"/>
      <c r="PMK501" s="25"/>
      <c r="PML501" s="25"/>
      <c r="PMM501" s="25"/>
      <c r="PMN501" s="25"/>
      <c r="PMO501" s="25"/>
      <c r="PMP501" s="25"/>
      <c r="PMQ501" s="25"/>
      <c r="PMR501" s="25"/>
      <c r="PMS501" s="25"/>
      <c r="PMT501" s="25"/>
      <c r="PMU501" s="25"/>
      <c r="PMV501" s="25"/>
      <c r="PMW501" s="25"/>
      <c r="PMX501" s="25"/>
      <c r="PMY501" s="25"/>
      <c r="PMZ501" s="25"/>
      <c r="PNA501" s="25"/>
      <c r="PNB501" s="25"/>
      <c r="PNC501" s="25"/>
      <c r="PND501" s="25"/>
      <c r="PNE501" s="25"/>
      <c r="PNF501" s="25"/>
      <c r="PNG501" s="25"/>
      <c r="PNH501" s="25"/>
      <c r="PNI501" s="25"/>
      <c r="PNJ501" s="25"/>
      <c r="PNK501" s="25"/>
      <c r="PNL501" s="25"/>
      <c r="PNM501" s="25"/>
      <c r="PNN501" s="25"/>
      <c r="PNO501" s="25"/>
      <c r="PNP501" s="25"/>
      <c r="PNQ501" s="25"/>
      <c r="PNR501" s="25"/>
      <c r="PNS501" s="25"/>
      <c r="PNT501" s="25"/>
      <c r="PNU501" s="25"/>
      <c r="PNV501" s="25"/>
      <c r="PNW501" s="25"/>
      <c r="PNX501" s="25"/>
      <c r="PNY501" s="25"/>
      <c r="PNZ501" s="25"/>
      <c r="POA501" s="25"/>
      <c r="POB501" s="25"/>
      <c r="POC501" s="25"/>
      <c r="POD501" s="25"/>
      <c r="POE501" s="25"/>
      <c r="POF501" s="25"/>
      <c r="POG501" s="25"/>
      <c r="POH501" s="25"/>
      <c r="POI501" s="25"/>
      <c r="POJ501" s="25"/>
      <c r="POK501" s="25"/>
      <c r="POL501" s="25"/>
      <c r="POM501" s="25"/>
      <c r="PON501" s="25"/>
      <c r="POO501" s="25"/>
      <c r="POP501" s="25"/>
      <c r="POQ501" s="25"/>
      <c r="POR501" s="25"/>
      <c r="POS501" s="25"/>
      <c r="POT501" s="25"/>
      <c r="POU501" s="25"/>
      <c r="POV501" s="25"/>
      <c r="POW501" s="25"/>
      <c r="POX501" s="25"/>
      <c r="POY501" s="25"/>
      <c r="POZ501" s="25"/>
      <c r="PPA501" s="25"/>
      <c r="PPB501" s="25"/>
      <c r="PPC501" s="25"/>
      <c r="PPD501" s="25"/>
      <c r="PPE501" s="25"/>
      <c r="PPF501" s="25"/>
      <c r="PPG501" s="25"/>
      <c r="PPH501" s="25"/>
      <c r="PPI501" s="25"/>
      <c r="PPJ501" s="25"/>
      <c r="PPK501" s="25"/>
      <c r="PPL501" s="25"/>
      <c r="PPM501" s="25"/>
      <c r="PPN501" s="25"/>
      <c r="PPO501" s="25"/>
      <c r="PPP501" s="25"/>
      <c r="PPQ501" s="25"/>
      <c r="PPR501" s="25"/>
      <c r="PPS501" s="25"/>
      <c r="PPT501" s="25"/>
      <c r="PPU501" s="25"/>
      <c r="PPV501" s="25"/>
      <c r="PPW501" s="25"/>
      <c r="PPX501" s="25"/>
      <c r="PPY501" s="25"/>
      <c r="PPZ501" s="25"/>
      <c r="PQA501" s="25"/>
      <c r="PQB501" s="25"/>
      <c r="PQC501" s="25"/>
      <c r="PQD501" s="25"/>
      <c r="PQE501" s="25"/>
      <c r="PQF501" s="25"/>
      <c r="PQG501" s="25"/>
      <c r="PQH501" s="25"/>
      <c r="PQI501" s="25"/>
      <c r="PQJ501" s="25"/>
      <c r="PQK501" s="25"/>
      <c r="PQL501" s="25"/>
      <c r="PQM501" s="25"/>
      <c r="PQN501" s="25"/>
      <c r="PQO501" s="25"/>
      <c r="PQP501" s="25"/>
      <c r="PQQ501" s="25"/>
      <c r="PQR501" s="25"/>
      <c r="PQS501" s="25"/>
      <c r="PQT501" s="25"/>
      <c r="PQU501" s="25"/>
      <c r="PQV501" s="25"/>
      <c r="PQW501" s="25"/>
      <c r="PQX501" s="25"/>
      <c r="PQY501" s="25"/>
      <c r="PQZ501" s="25"/>
      <c r="PRA501" s="25"/>
      <c r="PRB501" s="25"/>
      <c r="PRC501" s="25"/>
      <c r="PRD501" s="25"/>
      <c r="PRE501" s="25"/>
      <c r="PRF501" s="25"/>
      <c r="PRG501" s="25"/>
      <c r="PRH501" s="25"/>
      <c r="PRI501" s="25"/>
      <c r="PRJ501" s="25"/>
      <c r="PRK501" s="25"/>
      <c r="PRL501" s="25"/>
      <c r="PRM501" s="25"/>
      <c r="PRN501" s="25"/>
      <c r="PRO501" s="25"/>
      <c r="PRP501" s="25"/>
      <c r="PRQ501" s="25"/>
      <c r="PRR501" s="25"/>
      <c r="PRS501" s="25"/>
      <c r="PRT501" s="25"/>
      <c r="PRU501" s="25"/>
      <c r="PRV501" s="25"/>
      <c r="PRW501" s="25"/>
      <c r="PRX501" s="25"/>
      <c r="PRY501" s="25"/>
      <c r="PRZ501" s="25"/>
      <c r="PSA501" s="25"/>
      <c r="PSB501" s="25"/>
      <c r="PSC501" s="25"/>
      <c r="PSD501" s="25"/>
      <c r="PSE501" s="25"/>
      <c r="PSF501" s="25"/>
      <c r="PSG501" s="25"/>
      <c r="PSH501" s="25"/>
      <c r="PSI501" s="25"/>
      <c r="PSJ501" s="25"/>
      <c r="PSK501" s="25"/>
      <c r="PSL501" s="25"/>
      <c r="PSM501" s="25"/>
      <c r="PSN501" s="25"/>
      <c r="PSO501" s="25"/>
      <c r="PSP501" s="25"/>
      <c r="PSQ501" s="25"/>
      <c r="PSR501" s="25"/>
      <c r="PSS501" s="25"/>
      <c r="PST501" s="25"/>
      <c r="PSU501" s="25"/>
      <c r="PSV501" s="25"/>
      <c r="PSW501" s="25"/>
      <c r="PSX501" s="25"/>
      <c r="PSY501" s="25"/>
      <c r="PSZ501" s="25"/>
      <c r="PTA501" s="25"/>
      <c r="PTB501" s="25"/>
      <c r="PTC501" s="25"/>
      <c r="PTD501" s="25"/>
      <c r="PTE501" s="25"/>
      <c r="PTF501" s="25"/>
      <c r="PTG501" s="25"/>
      <c r="PTH501" s="25"/>
      <c r="PTI501" s="25"/>
      <c r="PTJ501" s="25"/>
      <c r="PTK501" s="25"/>
      <c r="PTL501" s="25"/>
      <c r="PTM501" s="25"/>
      <c r="PTN501" s="25"/>
      <c r="PTO501" s="25"/>
      <c r="PTP501" s="25"/>
      <c r="PTQ501" s="25"/>
      <c r="PTR501" s="25"/>
      <c r="PTS501" s="25"/>
      <c r="PTT501" s="25"/>
      <c r="PTU501" s="25"/>
      <c r="PTV501" s="25"/>
      <c r="PTW501" s="25"/>
      <c r="PTX501" s="25"/>
      <c r="PTY501" s="25"/>
      <c r="PTZ501" s="25"/>
      <c r="PUA501" s="25"/>
      <c r="PUB501" s="25"/>
      <c r="PUC501" s="25"/>
      <c r="PUD501" s="25"/>
      <c r="PUE501" s="25"/>
      <c r="PUF501" s="25"/>
      <c r="PUG501" s="25"/>
      <c r="PUH501" s="25"/>
      <c r="PUI501" s="25"/>
      <c r="PUJ501" s="25"/>
      <c r="PUK501" s="25"/>
      <c r="PUL501" s="25"/>
      <c r="PUM501" s="25"/>
      <c r="PUN501" s="25"/>
      <c r="PUO501" s="25"/>
      <c r="PUP501" s="25"/>
      <c r="PUQ501" s="25"/>
      <c r="PUR501" s="25"/>
      <c r="PUS501" s="25"/>
      <c r="PUT501" s="25"/>
      <c r="PUU501" s="25"/>
      <c r="PUV501" s="25"/>
      <c r="PUW501" s="25"/>
      <c r="PUX501" s="25"/>
      <c r="PUY501" s="25"/>
      <c r="PUZ501" s="25"/>
      <c r="PVA501" s="25"/>
      <c r="PVB501" s="25"/>
      <c r="PVC501" s="25"/>
      <c r="PVD501" s="25"/>
      <c r="PVE501" s="25"/>
      <c r="PVF501" s="25"/>
      <c r="PVG501" s="25"/>
      <c r="PVH501" s="25"/>
      <c r="PVI501" s="25"/>
      <c r="PVJ501" s="25"/>
      <c r="PVK501" s="25"/>
      <c r="PVL501" s="25"/>
      <c r="PVM501" s="25"/>
      <c r="PVN501" s="25"/>
      <c r="PVO501" s="25"/>
      <c r="PVP501" s="25"/>
      <c r="PVQ501" s="25"/>
      <c r="PVR501" s="25"/>
      <c r="PVS501" s="25"/>
      <c r="PVT501" s="25"/>
      <c r="PVU501" s="25"/>
      <c r="PVV501" s="25"/>
      <c r="PVW501" s="25"/>
      <c r="PVX501" s="25"/>
      <c r="PVY501" s="25"/>
      <c r="PVZ501" s="25"/>
      <c r="PWA501" s="25"/>
      <c r="PWB501" s="25"/>
      <c r="PWC501" s="25"/>
      <c r="PWD501" s="25"/>
      <c r="PWE501" s="25"/>
      <c r="PWF501" s="25"/>
      <c r="PWG501" s="25"/>
      <c r="PWH501" s="25"/>
      <c r="PWI501" s="25"/>
      <c r="PWJ501" s="25"/>
      <c r="PWK501" s="25"/>
      <c r="PWL501" s="25"/>
      <c r="PWM501" s="25"/>
      <c r="PWN501" s="25"/>
      <c r="PWO501" s="25"/>
      <c r="PWP501" s="25"/>
      <c r="PWQ501" s="25"/>
      <c r="PWR501" s="25"/>
      <c r="PWS501" s="25"/>
      <c r="PWT501" s="25"/>
      <c r="PWU501" s="25"/>
      <c r="PWV501" s="25"/>
      <c r="PWW501" s="25"/>
      <c r="PWX501" s="25"/>
      <c r="PWY501" s="25"/>
      <c r="PWZ501" s="25"/>
      <c r="PXA501" s="25"/>
      <c r="PXB501" s="25"/>
      <c r="PXC501" s="25"/>
      <c r="PXD501" s="25"/>
      <c r="PXE501" s="25"/>
      <c r="PXF501" s="25"/>
      <c r="PXG501" s="25"/>
      <c r="PXH501" s="25"/>
      <c r="PXI501" s="25"/>
      <c r="PXJ501" s="25"/>
      <c r="PXK501" s="25"/>
      <c r="PXL501" s="25"/>
      <c r="PXM501" s="25"/>
      <c r="PXN501" s="25"/>
      <c r="PXO501" s="25"/>
      <c r="PXP501" s="25"/>
      <c r="PXQ501" s="25"/>
      <c r="PXR501" s="25"/>
      <c r="PXS501" s="25"/>
      <c r="PXT501" s="25"/>
      <c r="PXU501" s="25"/>
      <c r="PXV501" s="25"/>
      <c r="PXW501" s="25"/>
      <c r="PXX501" s="25"/>
      <c r="PXY501" s="25"/>
      <c r="PXZ501" s="25"/>
      <c r="PYA501" s="25"/>
      <c r="PYB501" s="25"/>
      <c r="PYC501" s="25"/>
      <c r="PYD501" s="25"/>
      <c r="PYE501" s="25"/>
      <c r="PYF501" s="25"/>
      <c r="PYG501" s="25"/>
      <c r="PYH501" s="25"/>
      <c r="PYI501" s="25"/>
      <c r="PYJ501" s="25"/>
      <c r="PYK501" s="25"/>
      <c r="PYL501" s="25"/>
      <c r="PYM501" s="25"/>
      <c r="PYN501" s="25"/>
      <c r="PYO501" s="25"/>
      <c r="PYP501" s="25"/>
      <c r="PYQ501" s="25"/>
      <c r="PYR501" s="25"/>
      <c r="PYS501" s="25"/>
      <c r="PYT501" s="25"/>
      <c r="PYU501" s="25"/>
      <c r="PYV501" s="25"/>
      <c r="PYW501" s="25"/>
      <c r="PYX501" s="25"/>
      <c r="PYY501" s="25"/>
      <c r="PYZ501" s="25"/>
      <c r="PZA501" s="25"/>
      <c r="PZB501" s="25"/>
      <c r="PZC501" s="25"/>
      <c r="PZD501" s="25"/>
      <c r="PZE501" s="25"/>
      <c r="PZF501" s="25"/>
      <c r="PZG501" s="25"/>
      <c r="PZH501" s="25"/>
      <c r="PZI501" s="25"/>
      <c r="PZJ501" s="25"/>
      <c r="PZK501" s="25"/>
      <c r="PZL501" s="25"/>
      <c r="PZM501" s="25"/>
      <c r="PZN501" s="25"/>
      <c r="PZO501" s="25"/>
      <c r="PZP501" s="25"/>
      <c r="PZQ501" s="25"/>
      <c r="PZR501" s="25"/>
      <c r="PZS501" s="25"/>
      <c r="PZT501" s="25"/>
      <c r="PZU501" s="25"/>
      <c r="PZV501" s="25"/>
      <c r="PZW501" s="25"/>
      <c r="PZX501" s="25"/>
      <c r="PZY501" s="25"/>
      <c r="PZZ501" s="25"/>
      <c r="QAA501" s="25"/>
      <c r="QAB501" s="25"/>
      <c r="QAC501" s="25"/>
      <c r="QAD501" s="25"/>
      <c r="QAE501" s="25"/>
      <c r="QAF501" s="25"/>
      <c r="QAG501" s="25"/>
      <c r="QAH501" s="25"/>
      <c r="QAI501" s="25"/>
      <c r="QAJ501" s="25"/>
      <c r="QAK501" s="25"/>
      <c r="QAL501" s="25"/>
      <c r="QAM501" s="25"/>
      <c r="QAN501" s="25"/>
      <c r="QAO501" s="25"/>
      <c r="QAP501" s="25"/>
      <c r="QAQ501" s="25"/>
      <c r="QAR501" s="25"/>
      <c r="QAS501" s="25"/>
      <c r="QAT501" s="25"/>
      <c r="QAU501" s="25"/>
      <c r="QAV501" s="25"/>
      <c r="QAW501" s="25"/>
      <c r="QAX501" s="25"/>
      <c r="QAY501" s="25"/>
      <c r="QAZ501" s="25"/>
      <c r="QBA501" s="25"/>
      <c r="QBB501" s="25"/>
      <c r="QBC501" s="25"/>
      <c r="QBD501" s="25"/>
      <c r="QBE501" s="25"/>
      <c r="QBF501" s="25"/>
      <c r="QBG501" s="25"/>
      <c r="QBH501" s="25"/>
      <c r="QBI501" s="25"/>
      <c r="QBJ501" s="25"/>
      <c r="QBK501" s="25"/>
      <c r="QBL501" s="25"/>
      <c r="QBM501" s="25"/>
      <c r="QBN501" s="25"/>
      <c r="QBO501" s="25"/>
      <c r="QBP501" s="25"/>
      <c r="QBQ501" s="25"/>
      <c r="QBR501" s="25"/>
      <c r="QBS501" s="25"/>
      <c r="QBT501" s="25"/>
      <c r="QBU501" s="25"/>
      <c r="QBV501" s="25"/>
      <c r="QBW501" s="25"/>
      <c r="QBX501" s="25"/>
      <c r="QBY501" s="25"/>
      <c r="QBZ501" s="25"/>
      <c r="QCA501" s="25"/>
      <c r="QCB501" s="25"/>
      <c r="QCC501" s="25"/>
      <c r="QCD501" s="25"/>
      <c r="QCE501" s="25"/>
      <c r="QCF501" s="25"/>
      <c r="QCG501" s="25"/>
      <c r="QCH501" s="25"/>
      <c r="QCI501" s="25"/>
      <c r="QCJ501" s="25"/>
      <c r="QCK501" s="25"/>
      <c r="QCL501" s="25"/>
      <c r="QCM501" s="25"/>
      <c r="QCN501" s="25"/>
      <c r="QCO501" s="25"/>
      <c r="QCP501" s="25"/>
      <c r="QCQ501" s="25"/>
      <c r="QCR501" s="25"/>
      <c r="QCS501" s="25"/>
      <c r="QCT501" s="25"/>
      <c r="QCU501" s="25"/>
      <c r="QCV501" s="25"/>
      <c r="QCW501" s="25"/>
      <c r="QCX501" s="25"/>
      <c r="QCY501" s="25"/>
      <c r="QCZ501" s="25"/>
      <c r="QDA501" s="25"/>
      <c r="QDB501" s="25"/>
      <c r="QDC501" s="25"/>
      <c r="QDD501" s="25"/>
      <c r="QDE501" s="25"/>
      <c r="QDF501" s="25"/>
      <c r="QDG501" s="25"/>
      <c r="QDH501" s="25"/>
      <c r="QDI501" s="25"/>
      <c r="QDJ501" s="25"/>
      <c r="QDK501" s="25"/>
      <c r="QDL501" s="25"/>
      <c r="QDM501" s="25"/>
      <c r="QDN501" s="25"/>
      <c r="QDO501" s="25"/>
      <c r="QDP501" s="25"/>
      <c r="QDQ501" s="25"/>
      <c r="QDR501" s="25"/>
      <c r="QDS501" s="25"/>
      <c r="QDT501" s="25"/>
      <c r="QDU501" s="25"/>
      <c r="QDV501" s="25"/>
      <c r="QDW501" s="25"/>
      <c r="QDX501" s="25"/>
      <c r="QDY501" s="25"/>
      <c r="QDZ501" s="25"/>
      <c r="QEA501" s="25"/>
      <c r="QEB501" s="25"/>
      <c r="QEC501" s="25"/>
      <c r="QED501" s="25"/>
      <c r="QEE501" s="25"/>
      <c r="QEF501" s="25"/>
      <c r="QEG501" s="25"/>
      <c r="QEH501" s="25"/>
      <c r="QEI501" s="25"/>
      <c r="QEJ501" s="25"/>
      <c r="QEK501" s="25"/>
      <c r="QEL501" s="25"/>
      <c r="QEM501" s="25"/>
      <c r="QEN501" s="25"/>
      <c r="QEO501" s="25"/>
      <c r="QEP501" s="25"/>
      <c r="QEQ501" s="25"/>
      <c r="QER501" s="25"/>
      <c r="QES501" s="25"/>
      <c r="QET501" s="25"/>
      <c r="QEU501" s="25"/>
      <c r="QEV501" s="25"/>
      <c r="QEW501" s="25"/>
      <c r="QEX501" s="25"/>
      <c r="QEY501" s="25"/>
      <c r="QEZ501" s="25"/>
      <c r="QFA501" s="25"/>
      <c r="QFB501" s="25"/>
      <c r="QFC501" s="25"/>
      <c r="QFD501" s="25"/>
      <c r="QFE501" s="25"/>
      <c r="QFF501" s="25"/>
      <c r="QFG501" s="25"/>
      <c r="QFH501" s="25"/>
      <c r="QFI501" s="25"/>
      <c r="QFJ501" s="25"/>
      <c r="QFK501" s="25"/>
      <c r="QFL501" s="25"/>
      <c r="QFM501" s="25"/>
      <c r="QFN501" s="25"/>
      <c r="QFO501" s="25"/>
      <c r="QFP501" s="25"/>
      <c r="QFQ501" s="25"/>
      <c r="QFR501" s="25"/>
      <c r="QFS501" s="25"/>
      <c r="QFT501" s="25"/>
      <c r="QFU501" s="25"/>
      <c r="QFV501" s="25"/>
      <c r="QFW501" s="25"/>
      <c r="QFX501" s="25"/>
      <c r="QFY501" s="25"/>
      <c r="QFZ501" s="25"/>
      <c r="QGA501" s="25"/>
      <c r="QGB501" s="25"/>
      <c r="QGC501" s="25"/>
      <c r="QGD501" s="25"/>
      <c r="QGE501" s="25"/>
      <c r="QGF501" s="25"/>
      <c r="QGG501" s="25"/>
      <c r="QGH501" s="25"/>
      <c r="QGI501" s="25"/>
      <c r="QGJ501" s="25"/>
      <c r="QGK501" s="25"/>
      <c r="QGL501" s="25"/>
      <c r="QGM501" s="25"/>
      <c r="QGN501" s="25"/>
      <c r="QGO501" s="25"/>
      <c r="QGP501" s="25"/>
      <c r="QGQ501" s="25"/>
      <c r="QGR501" s="25"/>
      <c r="QGS501" s="25"/>
      <c r="QGT501" s="25"/>
      <c r="QGU501" s="25"/>
      <c r="QGV501" s="25"/>
      <c r="QGW501" s="25"/>
      <c r="QGX501" s="25"/>
      <c r="QGY501" s="25"/>
      <c r="QGZ501" s="25"/>
      <c r="QHA501" s="25"/>
      <c r="QHB501" s="25"/>
      <c r="QHC501" s="25"/>
      <c r="QHD501" s="25"/>
      <c r="QHE501" s="25"/>
      <c r="QHF501" s="25"/>
      <c r="QHG501" s="25"/>
      <c r="QHH501" s="25"/>
      <c r="QHI501" s="25"/>
      <c r="QHJ501" s="25"/>
      <c r="QHK501" s="25"/>
      <c r="QHL501" s="25"/>
      <c r="QHM501" s="25"/>
      <c r="QHN501" s="25"/>
      <c r="QHO501" s="25"/>
      <c r="QHP501" s="25"/>
      <c r="QHQ501" s="25"/>
      <c r="QHR501" s="25"/>
      <c r="QHS501" s="25"/>
      <c r="QHT501" s="25"/>
      <c r="QHU501" s="25"/>
      <c r="QHV501" s="25"/>
      <c r="QHW501" s="25"/>
      <c r="QHX501" s="25"/>
      <c r="QHY501" s="25"/>
      <c r="QHZ501" s="25"/>
      <c r="QIA501" s="25"/>
      <c r="QIB501" s="25"/>
      <c r="QIC501" s="25"/>
      <c r="QID501" s="25"/>
      <c r="QIE501" s="25"/>
      <c r="QIF501" s="25"/>
      <c r="QIG501" s="25"/>
      <c r="QIH501" s="25"/>
      <c r="QII501" s="25"/>
      <c r="QIJ501" s="25"/>
      <c r="QIK501" s="25"/>
      <c r="QIL501" s="25"/>
      <c r="QIM501" s="25"/>
      <c r="QIN501" s="25"/>
      <c r="QIO501" s="25"/>
      <c r="QIP501" s="25"/>
      <c r="QIQ501" s="25"/>
      <c r="QIR501" s="25"/>
      <c r="QIS501" s="25"/>
      <c r="QIT501" s="25"/>
      <c r="QIU501" s="25"/>
      <c r="QIV501" s="25"/>
      <c r="QIW501" s="25"/>
      <c r="QIX501" s="25"/>
      <c r="QIY501" s="25"/>
      <c r="QIZ501" s="25"/>
      <c r="QJA501" s="25"/>
      <c r="QJB501" s="25"/>
      <c r="QJC501" s="25"/>
      <c r="QJD501" s="25"/>
      <c r="QJE501" s="25"/>
      <c r="QJF501" s="25"/>
      <c r="QJG501" s="25"/>
      <c r="QJH501" s="25"/>
      <c r="QJI501" s="25"/>
      <c r="QJJ501" s="25"/>
      <c r="QJK501" s="25"/>
      <c r="QJL501" s="25"/>
      <c r="QJM501" s="25"/>
      <c r="QJN501" s="25"/>
      <c r="QJO501" s="25"/>
      <c r="QJP501" s="25"/>
      <c r="QJQ501" s="25"/>
      <c r="QJR501" s="25"/>
      <c r="QJS501" s="25"/>
      <c r="QJT501" s="25"/>
      <c r="QJU501" s="25"/>
      <c r="QJV501" s="25"/>
      <c r="QJW501" s="25"/>
      <c r="QJX501" s="25"/>
      <c r="QJY501" s="25"/>
      <c r="QJZ501" s="25"/>
      <c r="QKA501" s="25"/>
      <c r="QKB501" s="25"/>
      <c r="QKC501" s="25"/>
      <c r="QKD501" s="25"/>
      <c r="QKE501" s="25"/>
      <c r="QKF501" s="25"/>
      <c r="QKG501" s="25"/>
      <c r="QKH501" s="25"/>
      <c r="QKI501" s="25"/>
      <c r="QKJ501" s="25"/>
      <c r="QKK501" s="25"/>
      <c r="QKL501" s="25"/>
      <c r="QKM501" s="25"/>
      <c r="QKN501" s="25"/>
      <c r="QKO501" s="25"/>
      <c r="QKP501" s="25"/>
      <c r="QKQ501" s="25"/>
      <c r="QKR501" s="25"/>
      <c r="QKS501" s="25"/>
      <c r="QKT501" s="25"/>
      <c r="QKU501" s="25"/>
      <c r="QKV501" s="25"/>
      <c r="QKW501" s="25"/>
      <c r="QKX501" s="25"/>
      <c r="QKY501" s="25"/>
      <c r="QKZ501" s="25"/>
      <c r="QLA501" s="25"/>
      <c r="QLB501" s="25"/>
      <c r="QLC501" s="25"/>
      <c r="QLD501" s="25"/>
      <c r="QLE501" s="25"/>
      <c r="QLF501" s="25"/>
      <c r="QLG501" s="25"/>
      <c r="QLH501" s="25"/>
      <c r="QLI501" s="25"/>
      <c r="QLJ501" s="25"/>
      <c r="QLK501" s="25"/>
      <c r="QLL501" s="25"/>
      <c r="QLM501" s="25"/>
      <c r="QLN501" s="25"/>
      <c r="QLO501" s="25"/>
      <c r="QLP501" s="25"/>
      <c r="QLQ501" s="25"/>
      <c r="QLR501" s="25"/>
      <c r="QLS501" s="25"/>
      <c r="QLT501" s="25"/>
      <c r="QLU501" s="25"/>
      <c r="QLV501" s="25"/>
      <c r="QLW501" s="25"/>
      <c r="QLX501" s="25"/>
      <c r="QLY501" s="25"/>
      <c r="QLZ501" s="25"/>
      <c r="QMA501" s="25"/>
      <c r="QMB501" s="25"/>
      <c r="QMC501" s="25"/>
      <c r="QMD501" s="25"/>
      <c r="QME501" s="25"/>
      <c r="QMF501" s="25"/>
      <c r="QMG501" s="25"/>
      <c r="QMH501" s="25"/>
      <c r="QMI501" s="25"/>
      <c r="QMJ501" s="25"/>
      <c r="QMK501" s="25"/>
      <c r="QML501" s="25"/>
      <c r="QMM501" s="25"/>
      <c r="QMN501" s="25"/>
      <c r="QMO501" s="25"/>
      <c r="QMP501" s="25"/>
      <c r="QMQ501" s="25"/>
      <c r="QMR501" s="25"/>
      <c r="QMS501" s="25"/>
      <c r="QMT501" s="25"/>
      <c r="QMU501" s="25"/>
      <c r="QMV501" s="25"/>
      <c r="QMW501" s="25"/>
      <c r="QMX501" s="25"/>
      <c r="QMY501" s="25"/>
      <c r="QMZ501" s="25"/>
      <c r="QNA501" s="25"/>
      <c r="QNB501" s="25"/>
      <c r="QNC501" s="25"/>
      <c r="QND501" s="25"/>
      <c r="QNE501" s="25"/>
      <c r="QNF501" s="25"/>
      <c r="QNG501" s="25"/>
      <c r="QNH501" s="25"/>
      <c r="QNI501" s="25"/>
      <c r="QNJ501" s="25"/>
      <c r="QNK501" s="25"/>
      <c r="QNL501" s="25"/>
      <c r="QNM501" s="25"/>
      <c r="QNN501" s="25"/>
      <c r="QNO501" s="25"/>
      <c r="QNP501" s="25"/>
      <c r="QNQ501" s="25"/>
      <c r="QNR501" s="25"/>
      <c r="QNS501" s="25"/>
      <c r="QNT501" s="25"/>
      <c r="QNU501" s="25"/>
      <c r="QNV501" s="25"/>
      <c r="QNW501" s="25"/>
      <c r="QNX501" s="25"/>
      <c r="QNY501" s="25"/>
      <c r="QNZ501" s="25"/>
      <c r="QOA501" s="25"/>
      <c r="QOB501" s="25"/>
      <c r="QOC501" s="25"/>
      <c r="QOD501" s="25"/>
      <c r="QOE501" s="25"/>
      <c r="QOF501" s="25"/>
      <c r="QOG501" s="25"/>
      <c r="QOH501" s="25"/>
      <c r="QOI501" s="25"/>
      <c r="QOJ501" s="25"/>
      <c r="QOK501" s="25"/>
      <c r="QOL501" s="25"/>
      <c r="QOM501" s="25"/>
      <c r="QON501" s="25"/>
      <c r="QOO501" s="25"/>
      <c r="QOP501" s="25"/>
      <c r="QOQ501" s="25"/>
      <c r="QOR501" s="25"/>
      <c r="QOS501" s="25"/>
      <c r="QOT501" s="25"/>
      <c r="QOU501" s="25"/>
      <c r="QOV501" s="25"/>
      <c r="QOW501" s="25"/>
      <c r="QOX501" s="25"/>
      <c r="QOY501" s="25"/>
      <c r="QOZ501" s="25"/>
      <c r="QPA501" s="25"/>
      <c r="QPB501" s="25"/>
      <c r="QPC501" s="25"/>
      <c r="QPD501" s="25"/>
      <c r="QPE501" s="25"/>
      <c r="QPF501" s="25"/>
      <c r="QPG501" s="25"/>
      <c r="QPH501" s="25"/>
      <c r="QPI501" s="25"/>
      <c r="QPJ501" s="25"/>
      <c r="QPK501" s="25"/>
      <c r="QPL501" s="25"/>
      <c r="QPM501" s="25"/>
      <c r="QPN501" s="25"/>
      <c r="QPO501" s="25"/>
      <c r="QPP501" s="25"/>
      <c r="QPQ501" s="25"/>
      <c r="QPR501" s="25"/>
      <c r="QPS501" s="25"/>
      <c r="QPT501" s="25"/>
      <c r="QPU501" s="25"/>
      <c r="QPV501" s="25"/>
      <c r="QPW501" s="25"/>
      <c r="QPX501" s="25"/>
      <c r="QPY501" s="25"/>
      <c r="QPZ501" s="25"/>
      <c r="QQA501" s="25"/>
      <c r="QQB501" s="25"/>
      <c r="QQC501" s="25"/>
      <c r="QQD501" s="25"/>
      <c r="QQE501" s="25"/>
      <c r="QQF501" s="25"/>
      <c r="QQG501" s="25"/>
      <c r="QQH501" s="25"/>
      <c r="QQI501" s="25"/>
      <c r="QQJ501" s="25"/>
      <c r="QQK501" s="25"/>
      <c r="QQL501" s="25"/>
      <c r="QQM501" s="25"/>
      <c r="QQN501" s="25"/>
      <c r="QQO501" s="25"/>
      <c r="QQP501" s="25"/>
      <c r="QQQ501" s="25"/>
      <c r="QQR501" s="25"/>
      <c r="QQS501" s="25"/>
      <c r="QQT501" s="25"/>
      <c r="QQU501" s="25"/>
      <c r="QQV501" s="25"/>
      <c r="QQW501" s="25"/>
      <c r="QQX501" s="25"/>
      <c r="QQY501" s="25"/>
      <c r="QQZ501" s="25"/>
      <c r="QRA501" s="25"/>
      <c r="QRB501" s="25"/>
      <c r="QRC501" s="25"/>
      <c r="QRD501" s="25"/>
      <c r="QRE501" s="25"/>
      <c r="QRF501" s="25"/>
      <c r="QRG501" s="25"/>
      <c r="QRH501" s="25"/>
      <c r="QRI501" s="25"/>
      <c r="QRJ501" s="25"/>
      <c r="QRK501" s="25"/>
      <c r="QRL501" s="25"/>
      <c r="QRM501" s="25"/>
      <c r="QRN501" s="25"/>
      <c r="QRO501" s="25"/>
      <c r="QRP501" s="25"/>
      <c r="QRQ501" s="25"/>
      <c r="QRR501" s="25"/>
      <c r="QRS501" s="25"/>
      <c r="QRT501" s="25"/>
      <c r="QRU501" s="25"/>
      <c r="QRV501" s="25"/>
      <c r="QRW501" s="25"/>
      <c r="QRX501" s="25"/>
      <c r="QRY501" s="25"/>
      <c r="QRZ501" s="25"/>
      <c r="QSA501" s="25"/>
      <c r="QSB501" s="25"/>
      <c r="QSC501" s="25"/>
      <c r="QSD501" s="25"/>
      <c r="QSE501" s="25"/>
      <c r="QSF501" s="25"/>
      <c r="QSG501" s="25"/>
      <c r="QSH501" s="25"/>
      <c r="QSI501" s="25"/>
      <c r="QSJ501" s="25"/>
      <c r="QSK501" s="25"/>
      <c r="QSL501" s="25"/>
      <c r="QSM501" s="25"/>
      <c r="QSN501" s="25"/>
      <c r="QSO501" s="25"/>
      <c r="QSP501" s="25"/>
      <c r="QSQ501" s="25"/>
      <c r="QSR501" s="25"/>
      <c r="QSS501" s="25"/>
      <c r="QST501" s="25"/>
      <c r="QSU501" s="25"/>
      <c r="QSV501" s="25"/>
      <c r="QSW501" s="25"/>
      <c r="QSX501" s="25"/>
      <c r="QSY501" s="25"/>
      <c r="QSZ501" s="25"/>
      <c r="QTA501" s="25"/>
      <c r="QTB501" s="25"/>
      <c r="QTC501" s="25"/>
      <c r="QTD501" s="25"/>
      <c r="QTE501" s="25"/>
      <c r="QTF501" s="25"/>
      <c r="QTG501" s="25"/>
      <c r="QTH501" s="25"/>
      <c r="QTI501" s="25"/>
      <c r="QTJ501" s="25"/>
      <c r="QTK501" s="25"/>
      <c r="QTL501" s="25"/>
      <c r="QTM501" s="25"/>
      <c r="QTN501" s="25"/>
      <c r="QTO501" s="25"/>
      <c r="QTP501" s="25"/>
      <c r="QTQ501" s="25"/>
      <c r="QTR501" s="25"/>
      <c r="QTS501" s="25"/>
      <c r="QTT501" s="25"/>
      <c r="QTU501" s="25"/>
      <c r="QTV501" s="25"/>
      <c r="QTW501" s="25"/>
      <c r="QTX501" s="25"/>
      <c r="QTY501" s="25"/>
      <c r="QTZ501" s="25"/>
      <c r="QUA501" s="25"/>
      <c r="QUB501" s="25"/>
      <c r="QUC501" s="25"/>
      <c r="QUD501" s="25"/>
      <c r="QUE501" s="25"/>
      <c r="QUF501" s="25"/>
      <c r="QUG501" s="25"/>
      <c r="QUH501" s="25"/>
      <c r="QUI501" s="25"/>
      <c r="QUJ501" s="25"/>
      <c r="QUK501" s="25"/>
      <c r="QUL501" s="25"/>
      <c r="QUM501" s="25"/>
      <c r="QUN501" s="25"/>
      <c r="QUO501" s="25"/>
      <c r="QUP501" s="25"/>
      <c r="QUQ501" s="25"/>
      <c r="QUR501" s="25"/>
      <c r="QUS501" s="25"/>
      <c r="QUT501" s="25"/>
      <c r="QUU501" s="25"/>
      <c r="QUV501" s="25"/>
      <c r="QUW501" s="25"/>
      <c r="QUX501" s="25"/>
      <c r="QUY501" s="25"/>
      <c r="QUZ501" s="25"/>
      <c r="QVA501" s="25"/>
      <c r="QVB501" s="25"/>
      <c r="QVC501" s="25"/>
      <c r="QVD501" s="25"/>
      <c r="QVE501" s="25"/>
      <c r="QVF501" s="25"/>
      <c r="QVG501" s="25"/>
      <c r="QVH501" s="25"/>
      <c r="QVI501" s="25"/>
      <c r="QVJ501" s="25"/>
      <c r="QVK501" s="25"/>
      <c r="QVL501" s="25"/>
      <c r="QVM501" s="25"/>
      <c r="QVN501" s="25"/>
      <c r="QVO501" s="25"/>
      <c r="QVP501" s="25"/>
      <c r="QVQ501" s="25"/>
      <c r="QVR501" s="25"/>
      <c r="QVS501" s="25"/>
      <c r="QVT501" s="25"/>
      <c r="QVU501" s="25"/>
      <c r="QVV501" s="25"/>
      <c r="QVW501" s="25"/>
      <c r="QVX501" s="25"/>
      <c r="QVY501" s="25"/>
      <c r="QVZ501" s="25"/>
      <c r="QWA501" s="25"/>
      <c r="QWB501" s="25"/>
      <c r="QWC501" s="25"/>
      <c r="QWD501" s="25"/>
      <c r="QWE501" s="25"/>
      <c r="QWF501" s="25"/>
      <c r="QWG501" s="25"/>
      <c r="QWH501" s="25"/>
      <c r="QWI501" s="25"/>
      <c r="QWJ501" s="25"/>
      <c r="QWK501" s="25"/>
      <c r="QWL501" s="25"/>
      <c r="QWM501" s="25"/>
      <c r="QWN501" s="25"/>
      <c r="QWO501" s="25"/>
      <c r="QWP501" s="25"/>
      <c r="QWQ501" s="25"/>
      <c r="QWR501" s="25"/>
      <c r="QWS501" s="25"/>
      <c r="QWT501" s="25"/>
      <c r="QWU501" s="25"/>
      <c r="QWV501" s="25"/>
      <c r="QWW501" s="25"/>
      <c r="QWX501" s="25"/>
      <c r="QWY501" s="25"/>
      <c r="QWZ501" s="25"/>
      <c r="QXA501" s="25"/>
      <c r="QXB501" s="25"/>
      <c r="QXC501" s="25"/>
      <c r="QXD501" s="25"/>
      <c r="QXE501" s="25"/>
      <c r="QXF501" s="25"/>
      <c r="QXG501" s="25"/>
      <c r="QXH501" s="25"/>
      <c r="QXI501" s="25"/>
      <c r="QXJ501" s="25"/>
      <c r="QXK501" s="25"/>
      <c r="QXL501" s="25"/>
      <c r="QXM501" s="25"/>
      <c r="QXN501" s="25"/>
      <c r="QXO501" s="25"/>
      <c r="QXP501" s="25"/>
      <c r="QXQ501" s="25"/>
      <c r="QXR501" s="25"/>
      <c r="QXS501" s="25"/>
      <c r="QXT501" s="25"/>
      <c r="QXU501" s="25"/>
      <c r="QXV501" s="25"/>
      <c r="QXW501" s="25"/>
      <c r="QXX501" s="25"/>
      <c r="QXY501" s="25"/>
      <c r="QXZ501" s="25"/>
      <c r="QYA501" s="25"/>
      <c r="QYB501" s="25"/>
      <c r="QYC501" s="25"/>
      <c r="QYD501" s="25"/>
      <c r="QYE501" s="25"/>
      <c r="QYF501" s="25"/>
      <c r="QYG501" s="25"/>
      <c r="QYH501" s="25"/>
      <c r="QYI501" s="25"/>
      <c r="QYJ501" s="25"/>
      <c r="QYK501" s="25"/>
      <c r="QYL501" s="25"/>
      <c r="QYM501" s="25"/>
      <c r="QYN501" s="25"/>
      <c r="QYO501" s="25"/>
      <c r="QYP501" s="25"/>
      <c r="QYQ501" s="25"/>
      <c r="QYR501" s="25"/>
      <c r="QYS501" s="25"/>
      <c r="QYT501" s="25"/>
      <c r="QYU501" s="25"/>
      <c r="QYV501" s="25"/>
      <c r="QYW501" s="25"/>
      <c r="QYX501" s="25"/>
      <c r="QYY501" s="25"/>
      <c r="QYZ501" s="25"/>
      <c r="QZA501" s="25"/>
      <c r="QZB501" s="25"/>
      <c r="QZC501" s="25"/>
      <c r="QZD501" s="25"/>
      <c r="QZE501" s="25"/>
      <c r="QZF501" s="25"/>
      <c r="QZG501" s="25"/>
      <c r="QZH501" s="25"/>
      <c r="QZI501" s="25"/>
      <c r="QZJ501" s="25"/>
      <c r="QZK501" s="25"/>
      <c r="QZL501" s="25"/>
      <c r="QZM501" s="25"/>
      <c r="QZN501" s="25"/>
      <c r="QZO501" s="25"/>
      <c r="QZP501" s="25"/>
      <c r="QZQ501" s="25"/>
      <c r="QZR501" s="25"/>
      <c r="QZS501" s="25"/>
      <c r="QZT501" s="25"/>
      <c r="QZU501" s="25"/>
      <c r="QZV501" s="25"/>
      <c r="QZW501" s="25"/>
      <c r="QZX501" s="25"/>
      <c r="QZY501" s="25"/>
      <c r="QZZ501" s="25"/>
      <c r="RAA501" s="25"/>
      <c r="RAB501" s="25"/>
      <c r="RAC501" s="25"/>
      <c r="RAD501" s="25"/>
      <c r="RAE501" s="25"/>
      <c r="RAF501" s="25"/>
      <c r="RAG501" s="25"/>
      <c r="RAH501" s="25"/>
      <c r="RAI501" s="25"/>
      <c r="RAJ501" s="25"/>
      <c r="RAK501" s="25"/>
      <c r="RAL501" s="25"/>
      <c r="RAM501" s="25"/>
      <c r="RAN501" s="25"/>
      <c r="RAO501" s="25"/>
      <c r="RAP501" s="25"/>
      <c r="RAQ501" s="25"/>
      <c r="RAR501" s="25"/>
      <c r="RAS501" s="25"/>
      <c r="RAT501" s="25"/>
      <c r="RAU501" s="25"/>
      <c r="RAV501" s="25"/>
      <c r="RAW501" s="25"/>
      <c r="RAX501" s="25"/>
      <c r="RAY501" s="25"/>
      <c r="RAZ501" s="25"/>
      <c r="RBA501" s="25"/>
      <c r="RBB501" s="25"/>
      <c r="RBC501" s="25"/>
      <c r="RBD501" s="25"/>
      <c r="RBE501" s="25"/>
      <c r="RBF501" s="25"/>
      <c r="RBG501" s="25"/>
      <c r="RBH501" s="25"/>
      <c r="RBI501" s="25"/>
      <c r="RBJ501" s="25"/>
      <c r="RBK501" s="25"/>
      <c r="RBL501" s="25"/>
      <c r="RBM501" s="25"/>
      <c r="RBN501" s="25"/>
      <c r="RBO501" s="25"/>
      <c r="RBP501" s="25"/>
      <c r="RBQ501" s="25"/>
      <c r="RBR501" s="25"/>
      <c r="RBS501" s="25"/>
      <c r="RBT501" s="25"/>
      <c r="RBU501" s="25"/>
      <c r="RBV501" s="25"/>
      <c r="RBW501" s="25"/>
      <c r="RBX501" s="25"/>
      <c r="RBY501" s="25"/>
      <c r="RBZ501" s="25"/>
      <c r="RCA501" s="25"/>
      <c r="RCB501" s="25"/>
      <c r="RCC501" s="25"/>
      <c r="RCD501" s="25"/>
      <c r="RCE501" s="25"/>
      <c r="RCF501" s="25"/>
      <c r="RCG501" s="25"/>
      <c r="RCH501" s="25"/>
      <c r="RCI501" s="25"/>
      <c r="RCJ501" s="25"/>
      <c r="RCK501" s="25"/>
      <c r="RCL501" s="25"/>
      <c r="RCM501" s="25"/>
      <c r="RCN501" s="25"/>
      <c r="RCO501" s="25"/>
      <c r="RCP501" s="25"/>
      <c r="RCQ501" s="25"/>
      <c r="RCR501" s="25"/>
      <c r="RCS501" s="25"/>
      <c r="RCT501" s="25"/>
      <c r="RCU501" s="25"/>
      <c r="RCV501" s="25"/>
      <c r="RCW501" s="25"/>
      <c r="RCX501" s="25"/>
      <c r="RCY501" s="25"/>
      <c r="RCZ501" s="25"/>
      <c r="RDA501" s="25"/>
      <c r="RDB501" s="25"/>
      <c r="RDC501" s="25"/>
      <c r="RDD501" s="25"/>
      <c r="RDE501" s="25"/>
      <c r="RDF501" s="25"/>
      <c r="RDG501" s="25"/>
      <c r="RDH501" s="25"/>
      <c r="RDI501" s="25"/>
      <c r="RDJ501" s="25"/>
      <c r="RDK501" s="25"/>
      <c r="RDL501" s="25"/>
      <c r="RDM501" s="25"/>
      <c r="RDN501" s="25"/>
      <c r="RDO501" s="25"/>
      <c r="RDP501" s="25"/>
      <c r="RDQ501" s="25"/>
      <c r="RDR501" s="25"/>
      <c r="RDS501" s="25"/>
      <c r="RDT501" s="25"/>
      <c r="RDU501" s="25"/>
      <c r="RDV501" s="25"/>
      <c r="RDW501" s="25"/>
      <c r="RDX501" s="25"/>
      <c r="RDY501" s="25"/>
      <c r="RDZ501" s="25"/>
      <c r="REA501" s="25"/>
      <c r="REB501" s="25"/>
      <c r="REC501" s="25"/>
      <c r="RED501" s="25"/>
      <c r="REE501" s="25"/>
      <c r="REF501" s="25"/>
      <c r="REG501" s="25"/>
      <c r="REH501" s="25"/>
      <c r="REI501" s="25"/>
      <c r="REJ501" s="25"/>
      <c r="REK501" s="25"/>
      <c r="REL501" s="25"/>
      <c r="REM501" s="25"/>
      <c r="REN501" s="25"/>
      <c r="REO501" s="25"/>
      <c r="REP501" s="25"/>
      <c r="REQ501" s="25"/>
      <c r="RER501" s="25"/>
      <c r="RES501" s="25"/>
      <c r="RET501" s="25"/>
      <c r="REU501" s="25"/>
      <c r="REV501" s="25"/>
      <c r="REW501" s="25"/>
      <c r="REX501" s="25"/>
      <c r="REY501" s="25"/>
      <c r="REZ501" s="25"/>
      <c r="RFA501" s="25"/>
      <c r="RFB501" s="25"/>
      <c r="RFC501" s="25"/>
      <c r="RFD501" s="25"/>
      <c r="RFE501" s="25"/>
      <c r="RFF501" s="25"/>
      <c r="RFG501" s="25"/>
      <c r="RFH501" s="25"/>
      <c r="RFI501" s="25"/>
      <c r="RFJ501" s="25"/>
      <c r="RFK501" s="25"/>
      <c r="RFL501" s="25"/>
      <c r="RFM501" s="25"/>
      <c r="RFN501" s="25"/>
      <c r="RFO501" s="25"/>
      <c r="RFP501" s="25"/>
      <c r="RFQ501" s="25"/>
      <c r="RFR501" s="25"/>
      <c r="RFS501" s="25"/>
      <c r="RFT501" s="25"/>
      <c r="RFU501" s="25"/>
      <c r="RFV501" s="25"/>
      <c r="RFW501" s="25"/>
      <c r="RFX501" s="25"/>
      <c r="RFY501" s="25"/>
      <c r="RFZ501" s="25"/>
      <c r="RGA501" s="25"/>
      <c r="RGB501" s="25"/>
      <c r="RGC501" s="25"/>
      <c r="RGD501" s="25"/>
      <c r="RGE501" s="25"/>
      <c r="RGF501" s="25"/>
      <c r="RGG501" s="25"/>
      <c r="RGH501" s="25"/>
      <c r="RGI501" s="25"/>
      <c r="RGJ501" s="25"/>
      <c r="RGK501" s="25"/>
      <c r="RGL501" s="25"/>
      <c r="RGM501" s="25"/>
      <c r="RGN501" s="25"/>
      <c r="RGO501" s="25"/>
      <c r="RGP501" s="25"/>
      <c r="RGQ501" s="25"/>
      <c r="RGR501" s="25"/>
      <c r="RGS501" s="25"/>
      <c r="RGT501" s="25"/>
      <c r="RGU501" s="25"/>
      <c r="RGV501" s="25"/>
      <c r="RGW501" s="25"/>
      <c r="RGX501" s="25"/>
      <c r="RGY501" s="25"/>
      <c r="RGZ501" s="25"/>
      <c r="RHA501" s="25"/>
      <c r="RHB501" s="25"/>
      <c r="RHC501" s="25"/>
      <c r="RHD501" s="25"/>
      <c r="RHE501" s="25"/>
      <c r="RHF501" s="25"/>
      <c r="RHG501" s="25"/>
      <c r="RHH501" s="25"/>
      <c r="RHI501" s="25"/>
      <c r="RHJ501" s="25"/>
      <c r="RHK501" s="25"/>
      <c r="RHL501" s="25"/>
      <c r="RHM501" s="25"/>
      <c r="RHN501" s="25"/>
      <c r="RHO501" s="25"/>
      <c r="RHP501" s="25"/>
      <c r="RHQ501" s="25"/>
      <c r="RHR501" s="25"/>
      <c r="RHS501" s="25"/>
      <c r="RHT501" s="25"/>
      <c r="RHU501" s="25"/>
      <c r="RHV501" s="25"/>
      <c r="RHW501" s="25"/>
      <c r="RHX501" s="25"/>
      <c r="RHY501" s="25"/>
      <c r="RHZ501" s="25"/>
      <c r="RIA501" s="25"/>
      <c r="RIB501" s="25"/>
      <c r="RIC501" s="25"/>
      <c r="RID501" s="25"/>
      <c r="RIE501" s="25"/>
      <c r="RIF501" s="25"/>
      <c r="RIG501" s="25"/>
      <c r="RIH501" s="25"/>
      <c r="RII501" s="25"/>
      <c r="RIJ501" s="25"/>
      <c r="RIK501" s="25"/>
      <c r="RIL501" s="25"/>
      <c r="RIM501" s="25"/>
      <c r="RIN501" s="25"/>
      <c r="RIO501" s="25"/>
      <c r="RIP501" s="25"/>
      <c r="RIQ501" s="25"/>
      <c r="RIR501" s="25"/>
      <c r="RIS501" s="25"/>
      <c r="RIT501" s="25"/>
      <c r="RIU501" s="25"/>
      <c r="RIV501" s="25"/>
      <c r="RIW501" s="25"/>
      <c r="RIX501" s="25"/>
      <c r="RIY501" s="25"/>
      <c r="RIZ501" s="25"/>
      <c r="RJA501" s="25"/>
      <c r="RJB501" s="25"/>
      <c r="RJC501" s="25"/>
      <c r="RJD501" s="25"/>
      <c r="RJE501" s="25"/>
      <c r="RJF501" s="25"/>
      <c r="RJG501" s="25"/>
      <c r="RJH501" s="25"/>
      <c r="RJI501" s="25"/>
      <c r="RJJ501" s="25"/>
      <c r="RJK501" s="25"/>
      <c r="RJL501" s="25"/>
      <c r="RJM501" s="25"/>
      <c r="RJN501" s="25"/>
      <c r="RJO501" s="25"/>
      <c r="RJP501" s="25"/>
      <c r="RJQ501" s="25"/>
      <c r="RJR501" s="25"/>
      <c r="RJS501" s="25"/>
      <c r="RJT501" s="25"/>
      <c r="RJU501" s="25"/>
      <c r="RJV501" s="25"/>
      <c r="RJW501" s="25"/>
      <c r="RJX501" s="25"/>
      <c r="RJY501" s="25"/>
      <c r="RJZ501" s="25"/>
      <c r="RKA501" s="25"/>
      <c r="RKB501" s="25"/>
      <c r="RKC501" s="25"/>
      <c r="RKD501" s="25"/>
      <c r="RKE501" s="25"/>
      <c r="RKF501" s="25"/>
      <c r="RKG501" s="25"/>
      <c r="RKH501" s="25"/>
      <c r="RKI501" s="25"/>
      <c r="RKJ501" s="25"/>
      <c r="RKK501" s="25"/>
      <c r="RKL501" s="25"/>
      <c r="RKM501" s="25"/>
      <c r="RKN501" s="25"/>
      <c r="RKO501" s="25"/>
      <c r="RKP501" s="25"/>
      <c r="RKQ501" s="25"/>
      <c r="RKR501" s="25"/>
      <c r="RKS501" s="25"/>
      <c r="RKT501" s="25"/>
      <c r="RKU501" s="25"/>
      <c r="RKV501" s="25"/>
      <c r="RKW501" s="25"/>
      <c r="RKX501" s="25"/>
      <c r="RKY501" s="25"/>
      <c r="RKZ501" s="25"/>
      <c r="RLA501" s="25"/>
      <c r="RLB501" s="25"/>
      <c r="RLC501" s="25"/>
      <c r="RLD501" s="25"/>
      <c r="RLE501" s="25"/>
      <c r="RLF501" s="25"/>
      <c r="RLG501" s="25"/>
      <c r="RLH501" s="25"/>
      <c r="RLI501" s="25"/>
      <c r="RLJ501" s="25"/>
      <c r="RLK501" s="25"/>
      <c r="RLL501" s="25"/>
      <c r="RLM501" s="25"/>
      <c r="RLN501" s="25"/>
      <c r="RLO501" s="25"/>
      <c r="RLP501" s="25"/>
      <c r="RLQ501" s="25"/>
      <c r="RLR501" s="25"/>
      <c r="RLS501" s="25"/>
      <c r="RLT501" s="25"/>
      <c r="RLU501" s="25"/>
      <c r="RLV501" s="25"/>
      <c r="RLW501" s="25"/>
      <c r="RLX501" s="25"/>
      <c r="RLY501" s="25"/>
      <c r="RLZ501" s="25"/>
      <c r="RMA501" s="25"/>
      <c r="RMB501" s="25"/>
      <c r="RMC501" s="25"/>
      <c r="RMD501" s="25"/>
      <c r="RME501" s="25"/>
      <c r="RMF501" s="25"/>
      <c r="RMG501" s="25"/>
      <c r="RMH501" s="25"/>
      <c r="RMI501" s="25"/>
      <c r="RMJ501" s="25"/>
      <c r="RMK501" s="25"/>
      <c r="RML501" s="25"/>
      <c r="RMM501" s="25"/>
      <c r="RMN501" s="25"/>
      <c r="RMO501" s="25"/>
      <c r="RMP501" s="25"/>
      <c r="RMQ501" s="25"/>
      <c r="RMR501" s="25"/>
      <c r="RMS501" s="25"/>
      <c r="RMT501" s="25"/>
      <c r="RMU501" s="25"/>
      <c r="RMV501" s="25"/>
      <c r="RMW501" s="25"/>
      <c r="RMX501" s="25"/>
      <c r="RMY501" s="25"/>
      <c r="RMZ501" s="25"/>
      <c r="RNA501" s="25"/>
      <c r="RNB501" s="25"/>
      <c r="RNC501" s="25"/>
      <c r="RND501" s="25"/>
      <c r="RNE501" s="25"/>
      <c r="RNF501" s="25"/>
      <c r="RNG501" s="25"/>
      <c r="RNH501" s="25"/>
      <c r="RNI501" s="25"/>
      <c r="RNJ501" s="25"/>
      <c r="RNK501" s="25"/>
      <c r="RNL501" s="25"/>
      <c r="RNM501" s="25"/>
      <c r="RNN501" s="25"/>
      <c r="RNO501" s="25"/>
      <c r="RNP501" s="25"/>
      <c r="RNQ501" s="25"/>
      <c r="RNR501" s="25"/>
      <c r="RNS501" s="25"/>
      <c r="RNT501" s="25"/>
      <c r="RNU501" s="25"/>
      <c r="RNV501" s="25"/>
      <c r="RNW501" s="25"/>
      <c r="RNX501" s="25"/>
      <c r="RNY501" s="25"/>
      <c r="RNZ501" s="25"/>
      <c r="ROA501" s="25"/>
      <c r="ROB501" s="25"/>
      <c r="ROC501" s="25"/>
      <c r="ROD501" s="25"/>
      <c r="ROE501" s="25"/>
      <c r="ROF501" s="25"/>
      <c r="ROG501" s="25"/>
      <c r="ROH501" s="25"/>
      <c r="ROI501" s="25"/>
      <c r="ROJ501" s="25"/>
      <c r="ROK501" s="25"/>
      <c r="ROL501" s="25"/>
      <c r="ROM501" s="25"/>
      <c r="RON501" s="25"/>
      <c r="ROO501" s="25"/>
      <c r="ROP501" s="25"/>
      <c r="ROQ501" s="25"/>
      <c r="ROR501" s="25"/>
      <c r="ROS501" s="25"/>
      <c r="ROT501" s="25"/>
      <c r="ROU501" s="25"/>
      <c r="ROV501" s="25"/>
      <c r="ROW501" s="25"/>
      <c r="ROX501" s="25"/>
      <c r="ROY501" s="25"/>
      <c r="ROZ501" s="25"/>
      <c r="RPA501" s="25"/>
      <c r="RPB501" s="25"/>
      <c r="RPC501" s="25"/>
      <c r="RPD501" s="25"/>
      <c r="RPE501" s="25"/>
      <c r="RPF501" s="25"/>
      <c r="RPG501" s="25"/>
      <c r="RPH501" s="25"/>
      <c r="RPI501" s="25"/>
      <c r="RPJ501" s="25"/>
      <c r="RPK501" s="25"/>
      <c r="RPL501" s="25"/>
      <c r="RPM501" s="25"/>
      <c r="RPN501" s="25"/>
      <c r="RPO501" s="25"/>
      <c r="RPP501" s="25"/>
      <c r="RPQ501" s="25"/>
      <c r="RPR501" s="25"/>
      <c r="RPS501" s="25"/>
      <c r="RPT501" s="25"/>
      <c r="RPU501" s="25"/>
      <c r="RPV501" s="25"/>
      <c r="RPW501" s="25"/>
      <c r="RPX501" s="25"/>
      <c r="RPY501" s="25"/>
      <c r="RPZ501" s="25"/>
      <c r="RQA501" s="25"/>
      <c r="RQB501" s="25"/>
      <c r="RQC501" s="25"/>
      <c r="RQD501" s="25"/>
      <c r="RQE501" s="25"/>
      <c r="RQF501" s="25"/>
      <c r="RQG501" s="25"/>
      <c r="RQH501" s="25"/>
      <c r="RQI501" s="25"/>
      <c r="RQJ501" s="25"/>
      <c r="RQK501" s="25"/>
      <c r="RQL501" s="25"/>
      <c r="RQM501" s="25"/>
      <c r="RQN501" s="25"/>
      <c r="RQO501" s="25"/>
      <c r="RQP501" s="25"/>
      <c r="RQQ501" s="25"/>
      <c r="RQR501" s="25"/>
      <c r="RQS501" s="25"/>
      <c r="RQT501" s="25"/>
      <c r="RQU501" s="25"/>
      <c r="RQV501" s="25"/>
      <c r="RQW501" s="25"/>
      <c r="RQX501" s="25"/>
      <c r="RQY501" s="25"/>
      <c r="RQZ501" s="25"/>
      <c r="RRA501" s="25"/>
      <c r="RRB501" s="25"/>
      <c r="RRC501" s="25"/>
      <c r="RRD501" s="25"/>
      <c r="RRE501" s="25"/>
      <c r="RRF501" s="25"/>
      <c r="RRG501" s="25"/>
      <c r="RRH501" s="25"/>
      <c r="RRI501" s="25"/>
      <c r="RRJ501" s="25"/>
      <c r="RRK501" s="25"/>
      <c r="RRL501" s="25"/>
      <c r="RRM501" s="25"/>
      <c r="RRN501" s="25"/>
      <c r="RRO501" s="25"/>
      <c r="RRP501" s="25"/>
      <c r="RRQ501" s="25"/>
      <c r="RRR501" s="25"/>
      <c r="RRS501" s="25"/>
      <c r="RRT501" s="25"/>
      <c r="RRU501" s="25"/>
      <c r="RRV501" s="25"/>
      <c r="RRW501" s="25"/>
      <c r="RRX501" s="25"/>
      <c r="RRY501" s="25"/>
      <c r="RRZ501" s="25"/>
      <c r="RSA501" s="25"/>
      <c r="RSB501" s="25"/>
      <c r="RSC501" s="25"/>
      <c r="RSD501" s="25"/>
      <c r="RSE501" s="25"/>
      <c r="RSF501" s="25"/>
      <c r="RSG501" s="25"/>
      <c r="RSH501" s="25"/>
      <c r="RSI501" s="25"/>
      <c r="RSJ501" s="25"/>
      <c r="RSK501" s="25"/>
      <c r="RSL501" s="25"/>
      <c r="RSM501" s="25"/>
      <c r="RSN501" s="25"/>
      <c r="RSO501" s="25"/>
      <c r="RSP501" s="25"/>
      <c r="RSQ501" s="25"/>
      <c r="RSR501" s="25"/>
      <c r="RSS501" s="25"/>
      <c r="RST501" s="25"/>
      <c r="RSU501" s="25"/>
      <c r="RSV501" s="25"/>
      <c r="RSW501" s="25"/>
      <c r="RSX501" s="25"/>
      <c r="RSY501" s="25"/>
      <c r="RSZ501" s="25"/>
      <c r="RTA501" s="25"/>
      <c r="RTB501" s="25"/>
      <c r="RTC501" s="25"/>
      <c r="RTD501" s="25"/>
      <c r="RTE501" s="25"/>
      <c r="RTF501" s="25"/>
      <c r="RTG501" s="25"/>
      <c r="RTH501" s="25"/>
      <c r="RTI501" s="25"/>
      <c r="RTJ501" s="25"/>
      <c r="RTK501" s="25"/>
      <c r="RTL501" s="25"/>
      <c r="RTM501" s="25"/>
      <c r="RTN501" s="25"/>
      <c r="RTO501" s="25"/>
      <c r="RTP501" s="25"/>
      <c r="RTQ501" s="25"/>
      <c r="RTR501" s="25"/>
      <c r="RTS501" s="25"/>
      <c r="RTT501" s="25"/>
      <c r="RTU501" s="25"/>
      <c r="RTV501" s="25"/>
      <c r="RTW501" s="25"/>
      <c r="RTX501" s="25"/>
      <c r="RTY501" s="25"/>
      <c r="RTZ501" s="25"/>
      <c r="RUA501" s="25"/>
      <c r="RUB501" s="25"/>
      <c r="RUC501" s="25"/>
      <c r="RUD501" s="25"/>
      <c r="RUE501" s="25"/>
      <c r="RUF501" s="25"/>
      <c r="RUG501" s="25"/>
      <c r="RUH501" s="25"/>
      <c r="RUI501" s="25"/>
      <c r="RUJ501" s="25"/>
      <c r="RUK501" s="25"/>
      <c r="RUL501" s="25"/>
      <c r="RUM501" s="25"/>
      <c r="RUN501" s="25"/>
      <c r="RUO501" s="25"/>
      <c r="RUP501" s="25"/>
      <c r="RUQ501" s="25"/>
      <c r="RUR501" s="25"/>
      <c r="RUS501" s="25"/>
      <c r="RUT501" s="25"/>
      <c r="RUU501" s="25"/>
      <c r="RUV501" s="25"/>
      <c r="RUW501" s="25"/>
      <c r="RUX501" s="25"/>
      <c r="RUY501" s="25"/>
      <c r="RUZ501" s="25"/>
      <c r="RVA501" s="25"/>
      <c r="RVB501" s="25"/>
      <c r="RVC501" s="25"/>
      <c r="RVD501" s="25"/>
      <c r="RVE501" s="25"/>
      <c r="RVF501" s="25"/>
      <c r="RVG501" s="25"/>
      <c r="RVH501" s="25"/>
      <c r="RVI501" s="25"/>
      <c r="RVJ501" s="25"/>
      <c r="RVK501" s="25"/>
      <c r="RVL501" s="25"/>
      <c r="RVM501" s="25"/>
      <c r="RVN501" s="25"/>
      <c r="RVO501" s="25"/>
      <c r="RVP501" s="25"/>
      <c r="RVQ501" s="25"/>
      <c r="RVR501" s="25"/>
      <c r="RVS501" s="25"/>
      <c r="RVT501" s="25"/>
      <c r="RVU501" s="25"/>
      <c r="RVV501" s="25"/>
      <c r="RVW501" s="25"/>
      <c r="RVX501" s="25"/>
      <c r="RVY501" s="25"/>
      <c r="RVZ501" s="25"/>
      <c r="RWA501" s="25"/>
      <c r="RWB501" s="25"/>
      <c r="RWC501" s="25"/>
      <c r="RWD501" s="25"/>
      <c r="RWE501" s="25"/>
      <c r="RWF501" s="25"/>
      <c r="RWG501" s="25"/>
      <c r="RWH501" s="25"/>
      <c r="RWI501" s="25"/>
      <c r="RWJ501" s="25"/>
      <c r="RWK501" s="25"/>
      <c r="RWL501" s="25"/>
      <c r="RWM501" s="25"/>
      <c r="RWN501" s="25"/>
      <c r="RWO501" s="25"/>
      <c r="RWP501" s="25"/>
      <c r="RWQ501" s="25"/>
      <c r="RWR501" s="25"/>
      <c r="RWS501" s="25"/>
      <c r="RWT501" s="25"/>
      <c r="RWU501" s="25"/>
      <c r="RWV501" s="25"/>
      <c r="RWW501" s="25"/>
      <c r="RWX501" s="25"/>
      <c r="RWY501" s="25"/>
      <c r="RWZ501" s="25"/>
      <c r="RXA501" s="25"/>
      <c r="RXB501" s="25"/>
      <c r="RXC501" s="25"/>
      <c r="RXD501" s="25"/>
      <c r="RXE501" s="25"/>
      <c r="RXF501" s="25"/>
      <c r="RXG501" s="25"/>
      <c r="RXH501" s="25"/>
      <c r="RXI501" s="25"/>
      <c r="RXJ501" s="25"/>
      <c r="RXK501" s="25"/>
      <c r="RXL501" s="25"/>
      <c r="RXM501" s="25"/>
      <c r="RXN501" s="25"/>
      <c r="RXO501" s="25"/>
      <c r="RXP501" s="25"/>
      <c r="RXQ501" s="25"/>
      <c r="RXR501" s="25"/>
      <c r="RXS501" s="25"/>
      <c r="RXT501" s="25"/>
      <c r="RXU501" s="25"/>
      <c r="RXV501" s="25"/>
      <c r="RXW501" s="25"/>
      <c r="RXX501" s="25"/>
      <c r="RXY501" s="25"/>
      <c r="RXZ501" s="25"/>
      <c r="RYA501" s="25"/>
      <c r="RYB501" s="25"/>
      <c r="RYC501" s="25"/>
      <c r="RYD501" s="25"/>
      <c r="RYE501" s="25"/>
      <c r="RYF501" s="25"/>
      <c r="RYG501" s="25"/>
      <c r="RYH501" s="25"/>
      <c r="RYI501" s="25"/>
      <c r="RYJ501" s="25"/>
      <c r="RYK501" s="25"/>
      <c r="RYL501" s="25"/>
      <c r="RYM501" s="25"/>
      <c r="RYN501" s="25"/>
      <c r="RYO501" s="25"/>
      <c r="RYP501" s="25"/>
      <c r="RYQ501" s="25"/>
      <c r="RYR501" s="25"/>
      <c r="RYS501" s="25"/>
      <c r="RYT501" s="25"/>
      <c r="RYU501" s="25"/>
      <c r="RYV501" s="25"/>
      <c r="RYW501" s="25"/>
      <c r="RYX501" s="25"/>
      <c r="RYY501" s="25"/>
      <c r="RYZ501" s="25"/>
      <c r="RZA501" s="25"/>
      <c r="RZB501" s="25"/>
      <c r="RZC501" s="25"/>
      <c r="RZD501" s="25"/>
      <c r="RZE501" s="25"/>
      <c r="RZF501" s="25"/>
      <c r="RZG501" s="25"/>
      <c r="RZH501" s="25"/>
      <c r="RZI501" s="25"/>
      <c r="RZJ501" s="25"/>
      <c r="RZK501" s="25"/>
      <c r="RZL501" s="25"/>
      <c r="RZM501" s="25"/>
      <c r="RZN501" s="25"/>
      <c r="RZO501" s="25"/>
      <c r="RZP501" s="25"/>
      <c r="RZQ501" s="25"/>
      <c r="RZR501" s="25"/>
      <c r="RZS501" s="25"/>
      <c r="RZT501" s="25"/>
      <c r="RZU501" s="25"/>
      <c r="RZV501" s="25"/>
      <c r="RZW501" s="25"/>
      <c r="RZX501" s="25"/>
      <c r="RZY501" s="25"/>
      <c r="RZZ501" s="25"/>
      <c r="SAA501" s="25"/>
      <c r="SAB501" s="25"/>
      <c r="SAC501" s="25"/>
      <c r="SAD501" s="25"/>
      <c r="SAE501" s="25"/>
      <c r="SAF501" s="25"/>
      <c r="SAG501" s="25"/>
      <c r="SAH501" s="25"/>
      <c r="SAI501" s="25"/>
      <c r="SAJ501" s="25"/>
      <c r="SAK501" s="25"/>
      <c r="SAL501" s="25"/>
      <c r="SAM501" s="25"/>
      <c r="SAN501" s="25"/>
      <c r="SAO501" s="25"/>
      <c r="SAP501" s="25"/>
      <c r="SAQ501" s="25"/>
      <c r="SAR501" s="25"/>
      <c r="SAS501" s="25"/>
      <c r="SAT501" s="25"/>
      <c r="SAU501" s="25"/>
      <c r="SAV501" s="25"/>
      <c r="SAW501" s="25"/>
      <c r="SAX501" s="25"/>
      <c r="SAY501" s="25"/>
      <c r="SAZ501" s="25"/>
      <c r="SBA501" s="25"/>
      <c r="SBB501" s="25"/>
      <c r="SBC501" s="25"/>
      <c r="SBD501" s="25"/>
      <c r="SBE501" s="25"/>
      <c r="SBF501" s="25"/>
      <c r="SBG501" s="25"/>
      <c r="SBH501" s="25"/>
      <c r="SBI501" s="25"/>
      <c r="SBJ501" s="25"/>
      <c r="SBK501" s="25"/>
      <c r="SBL501" s="25"/>
      <c r="SBM501" s="25"/>
      <c r="SBN501" s="25"/>
      <c r="SBO501" s="25"/>
      <c r="SBP501" s="25"/>
      <c r="SBQ501" s="25"/>
      <c r="SBR501" s="25"/>
      <c r="SBS501" s="25"/>
      <c r="SBT501" s="25"/>
      <c r="SBU501" s="25"/>
      <c r="SBV501" s="25"/>
      <c r="SBW501" s="25"/>
      <c r="SBX501" s="25"/>
      <c r="SBY501" s="25"/>
      <c r="SBZ501" s="25"/>
      <c r="SCA501" s="25"/>
      <c r="SCB501" s="25"/>
      <c r="SCC501" s="25"/>
      <c r="SCD501" s="25"/>
      <c r="SCE501" s="25"/>
      <c r="SCF501" s="25"/>
      <c r="SCG501" s="25"/>
      <c r="SCH501" s="25"/>
      <c r="SCI501" s="25"/>
      <c r="SCJ501" s="25"/>
      <c r="SCK501" s="25"/>
      <c r="SCL501" s="25"/>
      <c r="SCM501" s="25"/>
      <c r="SCN501" s="25"/>
      <c r="SCO501" s="25"/>
      <c r="SCP501" s="25"/>
      <c r="SCQ501" s="25"/>
      <c r="SCR501" s="25"/>
      <c r="SCS501" s="25"/>
      <c r="SCT501" s="25"/>
      <c r="SCU501" s="25"/>
      <c r="SCV501" s="25"/>
      <c r="SCW501" s="25"/>
      <c r="SCX501" s="25"/>
      <c r="SCY501" s="25"/>
      <c r="SCZ501" s="25"/>
      <c r="SDA501" s="25"/>
      <c r="SDB501" s="25"/>
      <c r="SDC501" s="25"/>
      <c r="SDD501" s="25"/>
      <c r="SDE501" s="25"/>
      <c r="SDF501" s="25"/>
      <c r="SDG501" s="25"/>
      <c r="SDH501" s="25"/>
      <c r="SDI501" s="25"/>
      <c r="SDJ501" s="25"/>
      <c r="SDK501" s="25"/>
      <c r="SDL501" s="25"/>
      <c r="SDM501" s="25"/>
      <c r="SDN501" s="25"/>
      <c r="SDO501" s="25"/>
      <c r="SDP501" s="25"/>
      <c r="SDQ501" s="25"/>
      <c r="SDR501" s="25"/>
      <c r="SDS501" s="25"/>
      <c r="SDT501" s="25"/>
      <c r="SDU501" s="25"/>
      <c r="SDV501" s="25"/>
      <c r="SDW501" s="25"/>
      <c r="SDX501" s="25"/>
      <c r="SDY501" s="25"/>
      <c r="SDZ501" s="25"/>
      <c r="SEA501" s="25"/>
      <c r="SEB501" s="25"/>
      <c r="SEC501" s="25"/>
      <c r="SED501" s="25"/>
      <c r="SEE501" s="25"/>
      <c r="SEF501" s="25"/>
      <c r="SEG501" s="25"/>
      <c r="SEH501" s="25"/>
      <c r="SEI501" s="25"/>
      <c r="SEJ501" s="25"/>
      <c r="SEK501" s="25"/>
      <c r="SEL501" s="25"/>
      <c r="SEM501" s="25"/>
      <c r="SEN501" s="25"/>
      <c r="SEO501" s="25"/>
      <c r="SEP501" s="25"/>
      <c r="SEQ501" s="25"/>
      <c r="SER501" s="25"/>
      <c r="SES501" s="25"/>
      <c r="SET501" s="25"/>
      <c r="SEU501" s="25"/>
      <c r="SEV501" s="25"/>
      <c r="SEW501" s="25"/>
      <c r="SEX501" s="25"/>
      <c r="SEY501" s="25"/>
      <c r="SEZ501" s="25"/>
      <c r="SFA501" s="25"/>
      <c r="SFB501" s="25"/>
      <c r="SFC501" s="25"/>
      <c r="SFD501" s="25"/>
      <c r="SFE501" s="25"/>
      <c r="SFF501" s="25"/>
      <c r="SFG501" s="25"/>
      <c r="SFH501" s="25"/>
      <c r="SFI501" s="25"/>
      <c r="SFJ501" s="25"/>
      <c r="SFK501" s="25"/>
      <c r="SFL501" s="25"/>
      <c r="SFM501" s="25"/>
      <c r="SFN501" s="25"/>
      <c r="SFO501" s="25"/>
      <c r="SFP501" s="25"/>
      <c r="SFQ501" s="25"/>
      <c r="SFR501" s="25"/>
      <c r="SFS501" s="25"/>
      <c r="SFT501" s="25"/>
      <c r="SFU501" s="25"/>
      <c r="SFV501" s="25"/>
      <c r="SFW501" s="25"/>
      <c r="SFX501" s="25"/>
      <c r="SFY501" s="25"/>
      <c r="SFZ501" s="25"/>
      <c r="SGA501" s="25"/>
      <c r="SGB501" s="25"/>
      <c r="SGC501" s="25"/>
      <c r="SGD501" s="25"/>
      <c r="SGE501" s="25"/>
      <c r="SGF501" s="25"/>
      <c r="SGG501" s="25"/>
      <c r="SGH501" s="25"/>
      <c r="SGI501" s="25"/>
      <c r="SGJ501" s="25"/>
      <c r="SGK501" s="25"/>
      <c r="SGL501" s="25"/>
      <c r="SGM501" s="25"/>
      <c r="SGN501" s="25"/>
      <c r="SGO501" s="25"/>
      <c r="SGP501" s="25"/>
      <c r="SGQ501" s="25"/>
      <c r="SGR501" s="25"/>
      <c r="SGS501" s="25"/>
      <c r="SGT501" s="25"/>
      <c r="SGU501" s="25"/>
      <c r="SGV501" s="25"/>
      <c r="SGW501" s="25"/>
      <c r="SGX501" s="25"/>
      <c r="SGY501" s="25"/>
      <c r="SGZ501" s="25"/>
      <c r="SHA501" s="25"/>
      <c r="SHB501" s="25"/>
      <c r="SHC501" s="25"/>
      <c r="SHD501" s="25"/>
      <c r="SHE501" s="25"/>
      <c r="SHF501" s="25"/>
      <c r="SHG501" s="25"/>
      <c r="SHH501" s="25"/>
      <c r="SHI501" s="25"/>
      <c r="SHJ501" s="25"/>
      <c r="SHK501" s="25"/>
      <c r="SHL501" s="25"/>
      <c r="SHM501" s="25"/>
      <c r="SHN501" s="25"/>
      <c r="SHO501" s="25"/>
      <c r="SHP501" s="25"/>
      <c r="SHQ501" s="25"/>
      <c r="SHR501" s="25"/>
      <c r="SHS501" s="25"/>
      <c r="SHT501" s="25"/>
      <c r="SHU501" s="25"/>
      <c r="SHV501" s="25"/>
      <c r="SHW501" s="25"/>
      <c r="SHX501" s="25"/>
      <c r="SHY501" s="25"/>
      <c r="SHZ501" s="25"/>
      <c r="SIA501" s="25"/>
      <c r="SIB501" s="25"/>
      <c r="SIC501" s="25"/>
      <c r="SID501" s="25"/>
      <c r="SIE501" s="25"/>
      <c r="SIF501" s="25"/>
      <c r="SIG501" s="25"/>
      <c r="SIH501" s="25"/>
      <c r="SII501" s="25"/>
      <c r="SIJ501" s="25"/>
      <c r="SIK501" s="25"/>
      <c r="SIL501" s="25"/>
      <c r="SIM501" s="25"/>
      <c r="SIN501" s="25"/>
      <c r="SIO501" s="25"/>
      <c r="SIP501" s="25"/>
      <c r="SIQ501" s="25"/>
      <c r="SIR501" s="25"/>
      <c r="SIS501" s="25"/>
      <c r="SIT501" s="25"/>
      <c r="SIU501" s="25"/>
      <c r="SIV501" s="25"/>
      <c r="SIW501" s="25"/>
      <c r="SIX501" s="25"/>
      <c r="SIY501" s="25"/>
      <c r="SIZ501" s="25"/>
      <c r="SJA501" s="25"/>
      <c r="SJB501" s="25"/>
      <c r="SJC501" s="25"/>
      <c r="SJD501" s="25"/>
      <c r="SJE501" s="25"/>
      <c r="SJF501" s="25"/>
      <c r="SJG501" s="25"/>
      <c r="SJH501" s="25"/>
      <c r="SJI501" s="25"/>
      <c r="SJJ501" s="25"/>
      <c r="SJK501" s="25"/>
      <c r="SJL501" s="25"/>
      <c r="SJM501" s="25"/>
      <c r="SJN501" s="25"/>
      <c r="SJO501" s="25"/>
      <c r="SJP501" s="25"/>
      <c r="SJQ501" s="25"/>
      <c r="SJR501" s="25"/>
      <c r="SJS501" s="25"/>
      <c r="SJT501" s="25"/>
      <c r="SJU501" s="25"/>
      <c r="SJV501" s="25"/>
      <c r="SJW501" s="25"/>
      <c r="SJX501" s="25"/>
      <c r="SJY501" s="25"/>
      <c r="SJZ501" s="25"/>
      <c r="SKA501" s="25"/>
      <c r="SKB501" s="25"/>
      <c r="SKC501" s="25"/>
      <c r="SKD501" s="25"/>
      <c r="SKE501" s="25"/>
      <c r="SKF501" s="25"/>
      <c r="SKG501" s="25"/>
      <c r="SKH501" s="25"/>
      <c r="SKI501" s="25"/>
      <c r="SKJ501" s="25"/>
      <c r="SKK501" s="25"/>
      <c r="SKL501" s="25"/>
      <c r="SKM501" s="25"/>
      <c r="SKN501" s="25"/>
      <c r="SKO501" s="25"/>
      <c r="SKP501" s="25"/>
      <c r="SKQ501" s="25"/>
      <c r="SKR501" s="25"/>
      <c r="SKS501" s="25"/>
      <c r="SKT501" s="25"/>
      <c r="SKU501" s="25"/>
      <c r="SKV501" s="25"/>
      <c r="SKW501" s="25"/>
      <c r="SKX501" s="25"/>
      <c r="SKY501" s="25"/>
      <c r="SKZ501" s="25"/>
      <c r="SLA501" s="25"/>
      <c r="SLB501" s="25"/>
      <c r="SLC501" s="25"/>
      <c r="SLD501" s="25"/>
      <c r="SLE501" s="25"/>
      <c r="SLF501" s="25"/>
      <c r="SLG501" s="25"/>
      <c r="SLH501" s="25"/>
      <c r="SLI501" s="25"/>
      <c r="SLJ501" s="25"/>
      <c r="SLK501" s="25"/>
      <c r="SLL501" s="25"/>
      <c r="SLM501" s="25"/>
      <c r="SLN501" s="25"/>
      <c r="SLO501" s="25"/>
      <c r="SLP501" s="25"/>
      <c r="SLQ501" s="25"/>
      <c r="SLR501" s="25"/>
      <c r="SLS501" s="25"/>
      <c r="SLT501" s="25"/>
      <c r="SLU501" s="25"/>
      <c r="SLV501" s="25"/>
      <c r="SLW501" s="25"/>
      <c r="SLX501" s="25"/>
      <c r="SLY501" s="25"/>
      <c r="SLZ501" s="25"/>
      <c r="SMA501" s="25"/>
      <c r="SMB501" s="25"/>
      <c r="SMC501" s="25"/>
      <c r="SMD501" s="25"/>
      <c r="SME501" s="25"/>
      <c r="SMF501" s="25"/>
      <c r="SMG501" s="25"/>
      <c r="SMH501" s="25"/>
      <c r="SMI501" s="25"/>
      <c r="SMJ501" s="25"/>
      <c r="SMK501" s="25"/>
      <c r="SML501" s="25"/>
      <c r="SMM501" s="25"/>
      <c r="SMN501" s="25"/>
      <c r="SMO501" s="25"/>
      <c r="SMP501" s="25"/>
      <c r="SMQ501" s="25"/>
      <c r="SMR501" s="25"/>
      <c r="SMS501" s="25"/>
      <c r="SMT501" s="25"/>
      <c r="SMU501" s="25"/>
      <c r="SMV501" s="25"/>
      <c r="SMW501" s="25"/>
      <c r="SMX501" s="25"/>
      <c r="SMY501" s="25"/>
      <c r="SMZ501" s="25"/>
      <c r="SNA501" s="25"/>
      <c r="SNB501" s="25"/>
      <c r="SNC501" s="25"/>
      <c r="SND501" s="25"/>
      <c r="SNE501" s="25"/>
      <c r="SNF501" s="25"/>
      <c r="SNG501" s="25"/>
      <c r="SNH501" s="25"/>
      <c r="SNI501" s="25"/>
      <c r="SNJ501" s="25"/>
      <c r="SNK501" s="25"/>
      <c r="SNL501" s="25"/>
      <c r="SNM501" s="25"/>
      <c r="SNN501" s="25"/>
      <c r="SNO501" s="25"/>
      <c r="SNP501" s="25"/>
      <c r="SNQ501" s="25"/>
      <c r="SNR501" s="25"/>
      <c r="SNS501" s="25"/>
      <c r="SNT501" s="25"/>
      <c r="SNU501" s="25"/>
      <c r="SNV501" s="25"/>
      <c r="SNW501" s="25"/>
      <c r="SNX501" s="25"/>
      <c r="SNY501" s="25"/>
      <c r="SNZ501" s="25"/>
      <c r="SOA501" s="25"/>
      <c r="SOB501" s="25"/>
      <c r="SOC501" s="25"/>
      <c r="SOD501" s="25"/>
      <c r="SOE501" s="25"/>
      <c r="SOF501" s="25"/>
      <c r="SOG501" s="25"/>
      <c r="SOH501" s="25"/>
      <c r="SOI501" s="25"/>
      <c r="SOJ501" s="25"/>
      <c r="SOK501" s="25"/>
      <c r="SOL501" s="25"/>
      <c r="SOM501" s="25"/>
      <c r="SON501" s="25"/>
      <c r="SOO501" s="25"/>
      <c r="SOP501" s="25"/>
      <c r="SOQ501" s="25"/>
      <c r="SOR501" s="25"/>
      <c r="SOS501" s="25"/>
      <c r="SOT501" s="25"/>
      <c r="SOU501" s="25"/>
      <c r="SOV501" s="25"/>
      <c r="SOW501" s="25"/>
      <c r="SOX501" s="25"/>
      <c r="SOY501" s="25"/>
      <c r="SOZ501" s="25"/>
      <c r="SPA501" s="25"/>
      <c r="SPB501" s="25"/>
      <c r="SPC501" s="25"/>
      <c r="SPD501" s="25"/>
      <c r="SPE501" s="25"/>
      <c r="SPF501" s="25"/>
      <c r="SPG501" s="25"/>
      <c r="SPH501" s="25"/>
      <c r="SPI501" s="25"/>
      <c r="SPJ501" s="25"/>
      <c r="SPK501" s="25"/>
      <c r="SPL501" s="25"/>
      <c r="SPM501" s="25"/>
      <c r="SPN501" s="25"/>
      <c r="SPO501" s="25"/>
      <c r="SPP501" s="25"/>
      <c r="SPQ501" s="25"/>
      <c r="SPR501" s="25"/>
      <c r="SPS501" s="25"/>
      <c r="SPT501" s="25"/>
      <c r="SPU501" s="25"/>
      <c r="SPV501" s="25"/>
      <c r="SPW501" s="25"/>
      <c r="SPX501" s="25"/>
      <c r="SPY501" s="25"/>
      <c r="SPZ501" s="25"/>
      <c r="SQA501" s="25"/>
      <c r="SQB501" s="25"/>
      <c r="SQC501" s="25"/>
      <c r="SQD501" s="25"/>
      <c r="SQE501" s="25"/>
      <c r="SQF501" s="25"/>
      <c r="SQG501" s="25"/>
      <c r="SQH501" s="25"/>
      <c r="SQI501" s="25"/>
      <c r="SQJ501" s="25"/>
      <c r="SQK501" s="25"/>
      <c r="SQL501" s="25"/>
      <c r="SQM501" s="25"/>
      <c r="SQN501" s="25"/>
      <c r="SQO501" s="25"/>
      <c r="SQP501" s="25"/>
      <c r="SQQ501" s="25"/>
      <c r="SQR501" s="25"/>
      <c r="SQS501" s="25"/>
      <c r="SQT501" s="25"/>
      <c r="SQU501" s="25"/>
      <c r="SQV501" s="25"/>
      <c r="SQW501" s="25"/>
      <c r="SQX501" s="25"/>
      <c r="SQY501" s="25"/>
      <c r="SQZ501" s="25"/>
      <c r="SRA501" s="25"/>
      <c r="SRB501" s="25"/>
      <c r="SRC501" s="25"/>
      <c r="SRD501" s="25"/>
      <c r="SRE501" s="25"/>
      <c r="SRF501" s="25"/>
      <c r="SRG501" s="25"/>
      <c r="SRH501" s="25"/>
      <c r="SRI501" s="25"/>
      <c r="SRJ501" s="25"/>
      <c r="SRK501" s="25"/>
      <c r="SRL501" s="25"/>
      <c r="SRM501" s="25"/>
      <c r="SRN501" s="25"/>
      <c r="SRO501" s="25"/>
      <c r="SRP501" s="25"/>
      <c r="SRQ501" s="25"/>
      <c r="SRR501" s="25"/>
      <c r="SRS501" s="25"/>
      <c r="SRT501" s="25"/>
      <c r="SRU501" s="25"/>
      <c r="SRV501" s="25"/>
      <c r="SRW501" s="25"/>
      <c r="SRX501" s="25"/>
      <c r="SRY501" s="25"/>
      <c r="SRZ501" s="25"/>
      <c r="SSA501" s="25"/>
      <c r="SSB501" s="25"/>
      <c r="SSC501" s="25"/>
      <c r="SSD501" s="25"/>
      <c r="SSE501" s="25"/>
      <c r="SSF501" s="25"/>
      <c r="SSG501" s="25"/>
      <c r="SSH501" s="25"/>
      <c r="SSI501" s="25"/>
      <c r="SSJ501" s="25"/>
      <c r="SSK501" s="25"/>
      <c r="SSL501" s="25"/>
      <c r="SSM501" s="25"/>
      <c r="SSN501" s="25"/>
      <c r="SSO501" s="25"/>
      <c r="SSP501" s="25"/>
      <c r="SSQ501" s="25"/>
      <c r="SSR501" s="25"/>
      <c r="SSS501" s="25"/>
      <c r="SST501" s="25"/>
      <c r="SSU501" s="25"/>
      <c r="SSV501" s="25"/>
      <c r="SSW501" s="25"/>
      <c r="SSX501" s="25"/>
      <c r="SSY501" s="25"/>
      <c r="SSZ501" s="25"/>
      <c r="STA501" s="25"/>
      <c r="STB501" s="25"/>
      <c r="STC501" s="25"/>
      <c r="STD501" s="25"/>
      <c r="STE501" s="25"/>
      <c r="STF501" s="25"/>
      <c r="STG501" s="25"/>
      <c r="STH501" s="25"/>
      <c r="STI501" s="25"/>
      <c r="STJ501" s="25"/>
      <c r="STK501" s="25"/>
      <c r="STL501" s="25"/>
      <c r="STM501" s="25"/>
      <c r="STN501" s="25"/>
      <c r="STO501" s="25"/>
      <c r="STP501" s="25"/>
      <c r="STQ501" s="25"/>
      <c r="STR501" s="25"/>
      <c r="STS501" s="25"/>
      <c r="STT501" s="25"/>
      <c r="STU501" s="25"/>
      <c r="STV501" s="25"/>
      <c r="STW501" s="25"/>
      <c r="STX501" s="25"/>
      <c r="STY501" s="25"/>
      <c r="STZ501" s="25"/>
      <c r="SUA501" s="25"/>
      <c r="SUB501" s="25"/>
      <c r="SUC501" s="25"/>
      <c r="SUD501" s="25"/>
      <c r="SUE501" s="25"/>
      <c r="SUF501" s="25"/>
      <c r="SUG501" s="25"/>
      <c r="SUH501" s="25"/>
      <c r="SUI501" s="25"/>
      <c r="SUJ501" s="25"/>
      <c r="SUK501" s="25"/>
      <c r="SUL501" s="25"/>
      <c r="SUM501" s="25"/>
      <c r="SUN501" s="25"/>
      <c r="SUO501" s="25"/>
      <c r="SUP501" s="25"/>
      <c r="SUQ501" s="25"/>
      <c r="SUR501" s="25"/>
      <c r="SUS501" s="25"/>
      <c r="SUT501" s="25"/>
      <c r="SUU501" s="25"/>
      <c r="SUV501" s="25"/>
      <c r="SUW501" s="25"/>
      <c r="SUX501" s="25"/>
      <c r="SUY501" s="25"/>
      <c r="SUZ501" s="25"/>
      <c r="SVA501" s="25"/>
      <c r="SVB501" s="25"/>
      <c r="SVC501" s="25"/>
      <c r="SVD501" s="25"/>
      <c r="SVE501" s="25"/>
      <c r="SVF501" s="25"/>
      <c r="SVG501" s="25"/>
      <c r="SVH501" s="25"/>
      <c r="SVI501" s="25"/>
      <c r="SVJ501" s="25"/>
      <c r="SVK501" s="25"/>
      <c r="SVL501" s="25"/>
      <c r="SVM501" s="25"/>
      <c r="SVN501" s="25"/>
      <c r="SVO501" s="25"/>
      <c r="SVP501" s="25"/>
      <c r="SVQ501" s="25"/>
      <c r="SVR501" s="25"/>
      <c r="SVS501" s="25"/>
      <c r="SVT501" s="25"/>
      <c r="SVU501" s="25"/>
      <c r="SVV501" s="25"/>
      <c r="SVW501" s="25"/>
      <c r="SVX501" s="25"/>
      <c r="SVY501" s="25"/>
      <c r="SVZ501" s="25"/>
      <c r="SWA501" s="25"/>
      <c r="SWB501" s="25"/>
      <c r="SWC501" s="25"/>
      <c r="SWD501" s="25"/>
      <c r="SWE501" s="25"/>
      <c r="SWF501" s="25"/>
      <c r="SWG501" s="25"/>
      <c r="SWH501" s="25"/>
      <c r="SWI501" s="25"/>
      <c r="SWJ501" s="25"/>
      <c r="SWK501" s="25"/>
      <c r="SWL501" s="25"/>
      <c r="SWM501" s="25"/>
      <c r="SWN501" s="25"/>
      <c r="SWO501" s="25"/>
      <c r="SWP501" s="25"/>
      <c r="SWQ501" s="25"/>
      <c r="SWR501" s="25"/>
      <c r="SWS501" s="25"/>
      <c r="SWT501" s="25"/>
      <c r="SWU501" s="25"/>
      <c r="SWV501" s="25"/>
      <c r="SWW501" s="25"/>
      <c r="SWX501" s="25"/>
      <c r="SWY501" s="25"/>
      <c r="SWZ501" s="25"/>
      <c r="SXA501" s="25"/>
      <c r="SXB501" s="25"/>
      <c r="SXC501" s="25"/>
      <c r="SXD501" s="25"/>
      <c r="SXE501" s="25"/>
      <c r="SXF501" s="25"/>
      <c r="SXG501" s="25"/>
      <c r="SXH501" s="25"/>
      <c r="SXI501" s="25"/>
      <c r="SXJ501" s="25"/>
      <c r="SXK501" s="25"/>
      <c r="SXL501" s="25"/>
      <c r="SXM501" s="25"/>
      <c r="SXN501" s="25"/>
      <c r="SXO501" s="25"/>
      <c r="SXP501" s="25"/>
      <c r="SXQ501" s="25"/>
      <c r="SXR501" s="25"/>
      <c r="SXS501" s="25"/>
      <c r="SXT501" s="25"/>
      <c r="SXU501" s="25"/>
      <c r="SXV501" s="25"/>
      <c r="SXW501" s="25"/>
      <c r="SXX501" s="25"/>
      <c r="SXY501" s="25"/>
      <c r="SXZ501" s="25"/>
      <c r="SYA501" s="25"/>
      <c r="SYB501" s="25"/>
      <c r="SYC501" s="25"/>
      <c r="SYD501" s="25"/>
      <c r="SYE501" s="25"/>
      <c r="SYF501" s="25"/>
      <c r="SYG501" s="25"/>
      <c r="SYH501" s="25"/>
      <c r="SYI501" s="25"/>
      <c r="SYJ501" s="25"/>
      <c r="SYK501" s="25"/>
      <c r="SYL501" s="25"/>
      <c r="SYM501" s="25"/>
      <c r="SYN501" s="25"/>
      <c r="SYO501" s="25"/>
      <c r="SYP501" s="25"/>
      <c r="SYQ501" s="25"/>
      <c r="SYR501" s="25"/>
      <c r="SYS501" s="25"/>
      <c r="SYT501" s="25"/>
      <c r="SYU501" s="25"/>
      <c r="SYV501" s="25"/>
      <c r="SYW501" s="25"/>
      <c r="SYX501" s="25"/>
      <c r="SYY501" s="25"/>
      <c r="SYZ501" s="25"/>
      <c r="SZA501" s="25"/>
      <c r="SZB501" s="25"/>
      <c r="SZC501" s="25"/>
      <c r="SZD501" s="25"/>
      <c r="SZE501" s="25"/>
      <c r="SZF501" s="25"/>
      <c r="SZG501" s="25"/>
      <c r="SZH501" s="25"/>
      <c r="SZI501" s="25"/>
      <c r="SZJ501" s="25"/>
      <c r="SZK501" s="25"/>
      <c r="SZL501" s="25"/>
      <c r="SZM501" s="25"/>
      <c r="SZN501" s="25"/>
      <c r="SZO501" s="25"/>
      <c r="SZP501" s="25"/>
      <c r="SZQ501" s="25"/>
      <c r="SZR501" s="25"/>
      <c r="SZS501" s="25"/>
      <c r="SZT501" s="25"/>
      <c r="SZU501" s="25"/>
      <c r="SZV501" s="25"/>
      <c r="SZW501" s="25"/>
      <c r="SZX501" s="25"/>
      <c r="SZY501" s="25"/>
      <c r="SZZ501" s="25"/>
      <c r="TAA501" s="25"/>
      <c r="TAB501" s="25"/>
      <c r="TAC501" s="25"/>
      <c r="TAD501" s="25"/>
      <c r="TAE501" s="25"/>
      <c r="TAF501" s="25"/>
      <c r="TAG501" s="25"/>
      <c r="TAH501" s="25"/>
      <c r="TAI501" s="25"/>
      <c r="TAJ501" s="25"/>
      <c r="TAK501" s="25"/>
      <c r="TAL501" s="25"/>
      <c r="TAM501" s="25"/>
      <c r="TAN501" s="25"/>
      <c r="TAO501" s="25"/>
      <c r="TAP501" s="25"/>
      <c r="TAQ501" s="25"/>
      <c r="TAR501" s="25"/>
      <c r="TAS501" s="25"/>
      <c r="TAT501" s="25"/>
      <c r="TAU501" s="25"/>
      <c r="TAV501" s="25"/>
      <c r="TAW501" s="25"/>
      <c r="TAX501" s="25"/>
      <c r="TAY501" s="25"/>
      <c r="TAZ501" s="25"/>
      <c r="TBA501" s="25"/>
      <c r="TBB501" s="25"/>
      <c r="TBC501" s="25"/>
      <c r="TBD501" s="25"/>
      <c r="TBE501" s="25"/>
      <c r="TBF501" s="25"/>
      <c r="TBG501" s="25"/>
      <c r="TBH501" s="25"/>
      <c r="TBI501" s="25"/>
      <c r="TBJ501" s="25"/>
      <c r="TBK501" s="25"/>
      <c r="TBL501" s="25"/>
      <c r="TBM501" s="25"/>
      <c r="TBN501" s="25"/>
      <c r="TBO501" s="25"/>
      <c r="TBP501" s="25"/>
      <c r="TBQ501" s="25"/>
      <c r="TBR501" s="25"/>
      <c r="TBS501" s="25"/>
      <c r="TBT501" s="25"/>
      <c r="TBU501" s="25"/>
      <c r="TBV501" s="25"/>
      <c r="TBW501" s="25"/>
      <c r="TBX501" s="25"/>
      <c r="TBY501" s="25"/>
      <c r="TBZ501" s="25"/>
      <c r="TCA501" s="25"/>
      <c r="TCB501" s="25"/>
      <c r="TCC501" s="25"/>
      <c r="TCD501" s="25"/>
      <c r="TCE501" s="25"/>
      <c r="TCF501" s="25"/>
      <c r="TCG501" s="25"/>
      <c r="TCH501" s="25"/>
      <c r="TCI501" s="25"/>
      <c r="TCJ501" s="25"/>
      <c r="TCK501" s="25"/>
      <c r="TCL501" s="25"/>
      <c r="TCM501" s="25"/>
      <c r="TCN501" s="25"/>
      <c r="TCO501" s="25"/>
      <c r="TCP501" s="25"/>
      <c r="TCQ501" s="25"/>
      <c r="TCR501" s="25"/>
      <c r="TCS501" s="25"/>
      <c r="TCT501" s="25"/>
      <c r="TCU501" s="25"/>
      <c r="TCV501" s="25"/>
      <c r="TCW501" s="25"/>
      <c r="TCX501" s="25"/>
      <c r="TCY501" s="25"/>
      <c r="TCZ501" s="25"/>
      <c r="TDA501" s="25"/>
      <c r="TDB501" s="25"/>
      <c r="TDC501" s="25"/>
      <c r="TDD501" s="25"/>
      <c r="TDE501" s="25"/>
      <c r="TDF501" s="25"/>
      <c r="TDG501" s="25"/>
      <c r="TDH501" s="25"/>
      <c r="TDI501" s="25"/>
      <c r="TDJ501" s="25"/>
      <c r="TDK501" s="25"/>
      <c r="TDL501" s="25"/>
      <c r="TDM501" s="25"/>
      <c r="TDN501" s="25"/>
      <c r="TDO501" s="25"/>
      <c r="TDP501" s="25"/>
      <c r="TDQ501" s="25"/>
      <c r="TDR501" s="25"/>
      <c r="TDS501" s="25"/>
      <c r="TDT501" s="25"/>
      <c r="TDU501" s="25"/>
      <c r="TDV501" s="25"/>
      <c r="TDW501" s="25"/>
      <c r="TDX501" s="25"/>
      <c r="TDY501" s="25"/>
      <c r="TDZ501" s="25"/>
      <c r="TEA501" s="25"/>
      <c r="TEB501" s="25"/>
      <c r="TEC501" s="25"/>
      <c r="TED501" s="25"/>
      <c r="TEE501" s="25"/>
      <c r="TEF501" s="25"/>
      <c r="TEG501" s="25"/>
      <c r="TEH501" s="25"/>
      <c r="TEI501" s="25"/>
      <c r="TEJ501" s="25"/>
      <c r="TEK501" s="25"/>
      <c r="TEL501" s="25"/>
      <c r="TEM501" s="25"/>
      <c r="TEN501" s="25"/>
      <c r="TEO501" s="25"/>
      <c r="TEP501" s="25"/>
      <c r="TEQ501" s="25"/>
      <c r="TER501" s="25"/>
      <c r="TES501" s="25"/>
      <c r="TET501" s="25"/>
      <c r="TEU501" s="25"/>
      <c r="TEV501" s="25"/>
      <c r="TEW501" s="25"/>
      <c r="TEX501" s="25"/>
      <c r="TEY501" s="25"/>
      <c r="TEZ501" s="25"/>
      <c r="TFA501" s="25"/>
      <c r="TFB501" s="25"/>
      <c r="TFC501" s="25"/>
      <c r="TFD501" s="25"/>
      <c r="TFE501" s="25"/>
      <c r="TFF501" s="25"/>
      <c r="TFG501" s="25"/>
      <c r="TFH501" s="25"/>
      <c r="TFI501" s="25"/>
      <c r="TFJ501" s="25"/>
      <c r="TFK501" s="25"/>
      <c r="TFL501" s="25"/>
      <c r="TFM501" s="25"/>
      <c r="TFN501" s="25"/>
      <c r="TFO501" s="25"/>
      <c r="TFP501" s="25"/>
      <c r="TFQ501" s="25"/>
      <c r="TFR501" s="25"/>
      <c r="TFS501" s="25"/>
      <c r="TFT501" s="25"/>
      <c r="TFU501" s="25"/>
      <c r="TFV501" s="25"/>
      <c r="TFW501" s="25"/>
      <c r="TFX501" s="25"/>
      <c r="TFY501" s="25"/>
      <c r="TFZ501" s="25"/>
      <c r="TGA501" s="25"/>
      <c r="TGB501" s="25"/>
      <c r="TGC501" s="25"/>
      <c r="TGD501" s="25"/>
      <c r="TGE501" s="25"/>
      <c r="TGF501" s="25"/>
      <c r="TGG501" s="25"/>
      <c r="TGH501" s="25"/>
      <c r="TGI501" s="25"/>
      <c r="TGJ501" s="25"/>
      <c r="TGK501" s="25"/>
      <c r="TGL501" s="25"/>
      <c r="TGM501" s="25"/>
      <c r="TGN501" s="25"/>
      <c r="TGO501" s="25"/>
      <c r="TGP501" s="25"/>
      <c r="TGQ501" s="25"/>
      <c r="TGR501" s="25"/>
      <c r="TGS501" s="25"/>
      <c r="TGT501" s="25"/>
      <c r="TGU501" s="25"/>
      <c r="TGV501" s="25"/>
      <c r="TGW501" s="25"/>
      <c r="TGX501" s="25"/>
      <c r="TGY501" s="25"/>
      <c r="TGZ501" s="25"/>
      <c r="THA501" s="25"/>
      <c r="THB501" s="25"/>
      <c r="THC501" s="25"/>
      <c r="THD501" s="25"/>
      <c r="THE501" s="25"/>
      <c r="THF501" s="25"/>
      <c r="THG501" s="25"/>
      <c r="THH501" s="25"/>
      <c r="THI501" s="25"/>
      <c r="THJ501" s="25"/>
      <c r="THK501" s="25"/>
      <c r="THL501" s="25"/>
      <c r="THM501" s="25"/>
      <c r="THN501" s="25"/>
      <c r="THO501" s="25"/>
      <c r="THP501" s="25"/>
      <c r="THQ501" s="25"/>
      <c r="THR501" s="25"/>
      <c r="THS501" s="25"/>
      <c r="THT501" s="25"/>
      <c r="THU501" s="25"/>
      <c r="THV501" s="25"/>
      <c r="THW501" s="25"/>
      <c r="THX501" s="25"/>
      <c r="THY501" s="25"/>
      <c r="THZ501" s="25"/>
      <c r="TIA501" s="25"/>
      <c r="TIB501" s="25"/>
      <c r="TIC501" s="25"/>
      <c r="TID501" s="25"/>
      <c r="TIE501" s="25"/>
      <c r="TIF501" s="25"/>
      <c r="TIG501" s="25"/>
      <c r="TIH501" s="25"/>
      <c r="TII501" s="25"/>
      <c r="TIJ501" s="25"/>
      <c r="TIK501" s="25"/>
      <c r="TIL501" s="25"/>
      <c r="TIM501" s="25"/>
      <c r="TIN501" s="25"/>
      <c r="TIO501" s="25"/>
      <c r="TIP501" s="25"/>
      <c r="TIQ501" s="25"/>
      <c r="TIR501" s="25"/>
      <c r="TIS501" s="25"/>
      <c r="TIT501" s="25"/>
      <c r="TIU501" s="25"/>
      <c r="TIV501" s="25"/>
      <c r="TIW501" s="25"/>
      <c r="TIX501" s="25"/>
      <c r="TIY501" s="25"/>
      <c r="TIZ501" s="25"/>
      <c r="TJA501" s="25"/>
      <c r="TJB501" s="25"/>
      <c r="TJC501" s="25"/>
      <c r="TJD501" s="25"/>
      <c r="TJE501" s="25"/>
      <c r="TJF501" s="25"/>
      <c r="TJG501" s="25"/>
      <c r="TJH501" s="25"/>
      <c r="TJI501" s="25"/>
      <c r="TJJ501" s="25"/>
      <c r="TJK501" s="25"/>
      <c r="TJL501" s="25"/>
      <c r="TJM501" s="25"/>
      <c r="TJN501" s="25"/>
      <c r="TJO501" s="25"/>
      <c r="TJP501" s="25"/>
      <c r="TJQ501" s="25"/>
      <c r="TJR501" s="25"/>
      <c r="TJS501" s="25"/>
      <c r="TJT501" s="25"/>
      <c r="TJU501" s="25"/>
      <c r="TJV501" s="25"/>
      <c r="TJW501" s="25"/>
      <c r="TJX501" s="25"/>
      <c r="TJY501" s="25"/>
      <c r="TJZ501" s="25"/>
      <c r="TKA501" s="25"/>
      <c r="TKB501" s="25"/>
      <c r="TKC501" s="25"/>
      <c r="TKD501" s="25"/>
      <c r="TKE501" s="25"/>
      <c r="TKF501" s="25"/>
      <c r="TKG501" s="25"/>
      <c r="TKH501" s="25"/>
      <c r="TKI501" s="25"/>
      <c r="TKJ501" s="25"/>
      <c r="TKK501" s="25"/>
      <c r="TKL501" s="25"/>
      <c r="TKM501" s="25"/>
      <c r="TKN501" s="25"/>
      <c r="TKO501" s="25"/>
      <c r="TKP501" s="25"/>
      <c r="TKQ501" s="25"/>
      <c r="TKR501" s="25"/>
      <c r="TKS501" s="25"/>
      <c r="TKT501" s="25"/>
      <c r="TKU501" s="25"/>
      <c r="TKV501" s="25"/>
      <c r="TKW501" s="25"/>
      <c r="TKX501" s="25"/>
      <c r="TKY501" s="25"/>
      <c r="TKZ501" s="25"/>
      <c r="TLA501" s="25"/>
      <c r="TLB501" s="25"/>
      <c r="TLC501" s="25"/>
      <c r="TLD501" s="25"/>
      <c r="TLE501" s="25"/>
      <c r="TLF501" s="25"/>
      <c r="TLG501" s="25"/>
      <c r="TLH501" s="25"/>
      <c r="TLI501" s="25"/>
      <c r="TLJ501" s="25"/>
      <c r="TLK501" s="25"/>
      <c r="TLL501" s="25"/>
      <c r="TLM501" s="25"/>
      <c r="TLN501" s="25"/>
      <c r="TLO501" s="25"/>
      <c r="TLP501" s="25"/>
      <c r="TLQ501" s="25"/>
      <c r="TLR501" s="25"/>
      <c r="TLS501" s="25"/>
      <c r="TLT501" s="25"/>
      <c r="TLU501" s="25"/>
      <c r="TLV501" s="25"/>
      <c r="TLW501" s="25"/>
      <c r="TLX501" s="25"/>
      <c r="TLY501" s="25"/>
      <c r="TLZ501" s="25"/>
      <c r="TMA501" s="25"/>
      <c r="TMB501" s="25"/>
      <c r="TMC501" s="25"/>
      <c r="TMD501" s="25"/>
      <c r="TME501" s="25"/>
      <c r="TMF501" s="25"/>
      <c r="TMG501" s="25"/>
      <c r="TMH501" s="25"/>
      <c r="TMI501" s="25"/>
      <c r="TMJ501" s="25"/>
      <c r="TMK501" s="25"/>
      <c r="TML501" s="25"/>
      <c r="TMM501" s="25"/>
      <c r="TMN501" s="25"/>
      <c r="TMO501" s="25"/>
      <c r="TMP501" s="25"/>
      <c r="TMQ501" s="25"/>
      <c r="TMR501" s="25"/>
      <c r="TMS501" s="25"/>
      <c r="TMT501" s="25"/>
      <c r="TMU501" s="25"/>
      <c r="TMV501" s="25"/>
      <c r="TMW501" s="25"/>
      <c r="TMX501" s="25"/>
      <c r="TMY501" s="25"/>
      <c r="TMZ501" s="25"/>
      <c r="TNA501" s="25"/>
      <c r="TNB501" s="25"/>
      <c r="TNC501" s="25"/>
      <c r="TND501" s="25"/>
      <c r="TNE501" s="25"/>
      <c r="TNF501" s="25"/>
      <c r="TNG501" s="25"/>
      <c r="TNH501" s="25"/>
      <c r="TNI501" s="25"/>
      <c r="TNJ501" s="25"/>
      <c r="TNK501" s="25"/>
      <c r="TNL501" s="25"/>
      <c r="TNM501" s="25"/>
      <c r="TNN501" s="25"/>
      <c r="TNO501" s="25"/>
      <c r="TNP501" s="25"/>
      <c r="TNQ501" s="25"/>
      <c r="TNR501" s="25"/>
      <c r="TNS501" s="25"/>
      <c r="TNT501" s="25"/>
      <c r="TNU501" s="25"/>
      <c r="TNV501" s="25"/>
      <c r="TNW501" s="25"/>
      <c r="TNX501" s="25"/>
      <c r="TNY501" s="25"/>
      <c r="TNZ501" s="25"/>
      <c r="TOA501" s="25"/>
      <c r="TOB501" s="25"/>
      <c r="TOC501" s="25"/>
      <c r="TOD501" s="25"/>
      <c r="TOE501" s="25"/>
      <c r="TOF501" s="25"/>
      <c r="TOG501" s="25"/>
      <c r="TOH501" s="25"/>
      <c r="TOI501" s="25"/>
      <c r="TOJ501" s="25"/>
      <c r="TOK501" s="25"/>
      <c r="TOL501" s="25"/>
      <c r="TOM501" s="25"/>
      <c r="TON501" s="25"/>
      <c r="TOO501" s="25"/>
      <c r="TOP501" s="25"/>
      <c r="TOQ501" s="25"/>
      <c r="TOR501" s="25"/>
      <c r="TOS501" s="25"/>
      <c r="TOT501" s="25"/>
      <c r="TOU501" s="25"/>
      <c r="TOV501" s="25"/>
      <c r="TOW501" s="25"/>
      <c r="TOX501" s="25"/>
      <c r="TOY501" s="25"/>
      <c r="TOZ501" s="25"/>
      <c r="TPA501" s="25"/>
      <c r="TPB501" s="25"/>
      <c r="TPC501" s="25"/>
      <c r="TPD501" s="25"/>
      <c r="TPE501" s="25"/>
      <c r="TPF501" s="25"/>
      <c r="TPG501" s="25"/>
      <c r="TPH501" s="25"/>
      <c r="TPI501" s="25"/>
      <c r="TPJ501" s="25"/>
      <c r="TPK501" s="25"/>
      <c r="TPL501" s="25"/>
      <c r="TPM501" s="25"/>
      <c r="TPN501" s="25"/>
      <c r="TPO501" s="25"/>
      <c r="TPP501" s="25"/>
      <c r="TPQ501" s="25"/>
      <c r="TPR501" s="25"/>
      <c r="TPS501" s="25"/>
      <c r="TPT501" s="25"/>
      <c r="TPU501" s="25"/>
      <c r="TPV501" s="25"/>
      <c r="TPW501" s="25"/>
      <c r="TPX501" s="25"/>
      <c r="TPY501" s="25"/>
      <c r="TPZ501" s="25"/>
      <c r="TQA501" s="25"/>
      <c r="TQB501" s="25"/>
      <c r="TQC501" s="25"/>
      <c r="TQD501" s="25"/>
      <c r="TQE501" s="25"/>
      <c r="TQF501" s="25"/>
      <c r="TQG501" s="25"/>
      <c r="TQH501" s="25"/>
      <c r="TQI501" s="25"/>
      <c r="TQJ501" s="25"/>
      <c r="TQK501" s="25"/>
      <c r="TQL501" s="25"/>
      <c r="TQM501" s="25"/>
      <c r="TQN501" s="25"/>
      <c r="TQO501" s="25"/>
      <c r="TQP501" s="25"/>
      <c r="TQQ501" s="25"/>
      <c r="TQR501" s="25"/>
      <c r="TQS501" s="25"/>
      <c r="TQT501" s="25"/>
      <c r="TQU501" s="25"/>
      <c r="TQV501" s="25"/>
      <c r="TQW501" s="25"/>
      <c r="TQX501" s="25"/>
      <c r="TQY501" s="25"/>
      <c r="TQZ501" s="25"/>
      <c r="TRA501" s="25"/>
      <c r="TRB501" s="25"/>
      <c r="TRC501" s="25"/>
      <c r="TRD501" s="25"/>
      <c r="TRE501" s="25"/>
      <c r="TRF501" s="25"/>
      <c r="TRG501" s="25"/>
      <c r="TRH501" s="25"/>
      <c r="TRI501" s="25"/>
      <c r="TRJ501" s="25"/>
      <c r="TRK501" s="25"/>
      <c r="TRL501" s="25"/>
      <c r="TRM501" s="25"/>
      <c r="TRN501" s="25"/>
      <c r="TRO501" s="25"/>
      <c r="TRP501" s="25"/>
      <c r="TRQ501" s="25"/>
      <c r="TRR501" s="25"/>
      <c r="TRS501" s="25"/>
      <c r="TRT501" s="25"/>
      <c r="TRU501" s="25"/>
      <c r="TRV501" s="25"/>
      <c r="TRW501" s="25"/>
      <c r="TRX501" s="25"/>
      <c r="TRY501" s="25"/>
      <c r="TRZ501" s="25"/>
      <c r="TSA501" s="25"/>
      <c r="TSB501" s="25"/>
      <c r="TSC501" s="25"/>
      <c r="TSD501" s="25"/>
      <c r="TSE501" s="25"/>
      <c r="TSF501" s="25"/>
      <c r="TSG501" s="25"/>
      <c r="TSH501" s="25"/>
      <c r="TSI501" s="25"/>
      <c r="TSJ501" s="25"/>
      <c r="TSK501" s="25"/>
      <c r="TSL501" s="25"/>
      <c r="TSM501" s="25"/>
      <c r="TSN501" s="25"/>
      <c r="TSO501" s="25"/>
      <c r="TSP501" s="25"/>
      <c r="TSQ501" s="25"/>
      <c r="TSR501" s="25"/>
      <c r="TSS501" s="25"/>
      <c r="TST501" s="25"/>
      <c r="TSU501" s="25"/>
      <c r="TSV501" s="25"/>
      <c r="TSW501" s="25"/>
      <c r="TSX501" s="25"/>
      <c r="TSY501" s="25"/>
      <c r="TSZ501" s="25"/>
      <c r="TTA501" s="25"/>
      <c r="TTB501" s="25"/>
      <c r="TTC501" s="25"/>
      <c r="TTD501" s="25"/>
      <c r="TTE501" s="25"/>
      <c r="TTF501" s="25"/>
      <c r="TTG501" s="25"/>
      <c r="TTH501" s="25"/>
      <c r="TTI501" s="25"/>
      <c r="TTJ501" s="25"/>
      <c r="TTK501" s="25"/>
      <c r="TTL501" s="25"/>
      <c r="TTM501" s="25"/>
      <c r="TTN501" s="25"/>
      <c r="TTO501" s="25"/>
      <c r="TTP501" s="25"/>
      <c r="TTQ501" s="25"/>
      <c r="TTR501" s="25"/>
      <c r="TTS501" s="25"/>
      <c r="TTT501" s="25"/>
      <c r="TTU501" s="25"/>
      <c r="TTV501" s="25"/>
      <c r="TTW501" s="25"/>
      <c r="TTX501" s="25"/>
      <c r="TTY501" s="25"/>
      <c r="TTZ501" s="25"/>
      <c r="TUA501" s="25"/>
      <c r="TUB501" s="25"/>
      <c r="TUC501" s="25"/>
      <c r="TUD501" s="25"/>
      <c r="TUE501" s="25"/>
      <c r="TUF501" s="25"/>
      <c r="TUG501" s="25"/>
      <c r="TUH501" s="25"/>
      <c r="TUI501" s="25"/>
      <c r="TUJ501" s="25"/>
      <c r="TUK501" s="25"/>
      <c r="TUL501" s="25"/>
      <c r="TUM501" s="25"/>
      <c r="TUN501" s="25"/>
      <c r="TUO501" s="25"/>
      <c r="TUP501" s="25"/>
      <c r="TUQ501" s="25"/>
      <c r="TUR501" s="25"/>
      <c r="TUS501" s="25"/>
      <c r="TUT501" s="25"/>
      <c r="TUU501" s="25"/>
      <c r="TUV501" s="25"/>
      <c r="TUW501" s="25"/>
      <c r="TUX501" s="25"/>
      <c r="TUY501" s="25"/>
      <c r="TUZ501" s="25"/>
      <c r="TVA501" s="25"/>
      <c r="TVB501" s="25"/>
      <c r="TVC501" s="25"/>
      <c r="TVD501" s="25"/>
      <c r="TVE501" s="25"/>
      <c r="TVF501" s="25"/>
      <c r="TVG501" s="25"/>
      <c r="TVH501" s="25"/>
      <c r="TVI501" s="25"/>
      <c r="TVJ501" s="25"/>
      <c r="TVK501" s="25"/>
      <c r="TVL501" s="25"/>
      <c r="TVM501" s="25"/>
      <c r="TVN501" s="25"/>
      <c r="TVO501" s="25"/>
      <c r="TVP501" s="25"/>
      <c r="TVQ501" s="25"/>
      <c r="TVR501" s="25"/>
      <c r="TVS501" s="25"/>
      <c r="TVT501" s="25"/>
      <c r="TVU501" s="25"/>
      <c r="TVV501" s="25"/>
      <c r="TVW501" s="25"/>
      <c r="TVX501" s="25"/>
      <c r="TVY501" s="25"/>
      <c r="TVZ501" s="25"/>
      <c r="TWA501" s="25"/>
      <c r="TWB501" s="25"/>
      <c r="TWC501" s="25"/>
      <c r="TWD501" s="25"/>
      <c r="TWE501" s="25"/>
      <c r="TWF501" s="25"/>
      <c r="TWG501" s="25"/>
      <c r="TWH501" s="25"/>
      <c r="TWI501" s="25"/>
      <c r="TWJ501" s="25"/>
      <c r="TWK501" s="25"/>
      <c r="TWL501" s="25"/>
      <c r="TWM501" s="25"/>
      <c r="TWN501" s="25"/>
      <c r="TWO501" s="25"/>
      <c r="TWP501" s="25"/>
      <c r="TWQ501" s="25"/>
      <c r="TWR501" s="25"/>
      <c r="TWS501" s="25"/>
      <c r="TWT501" s="25"/>
      <c r="TWU501" s="25"/>
      <c r="TWV501" s="25"/>
      <c r="TWW501" s="25"/>
      <c r="TWX501" s="25"/>
      <c r="TWY501" s="25"/>
      <c r="TWZ501" s="25"/>
      <c r="TXA501" s="25"/>
      <c r="TXB501" s="25"/>
      <c r="TXC501" s="25"/>
      <c r="TXD501" s="25"/>
      <c r="TXE501" s="25"/>
      <c r="TXF501" s="25"/>
      <c r="TXG501" s="25"/>
      <c r="TXH501" s="25"/>
      <c r="TXI501" s="25"/>
      <c r="TXJ501" s="25"/>
      <c r="TXK501" s="25"/>
      <c r="TXL501" s="25"/>
      <c r="TXM501" s="25"/>
      <c r="TXN501" s="25"/>
      <c r="TXO501" s="25"/>
      <c r="TXP501" s="25"/>
      <c r="TXQ501" s="25"/>
      <c r="TXR501" s="25"/>
      <c r="TXS501" s="25"/>
      <c r="TXT501" s="25"/>
      <c r="TXU501" s="25"/>
      <c r="TXV501" s="25"/>
      <c r="TXW501" s="25"/>
      <c r="TXX501" s="25"/>
      <c r="TXY501" s="25"/>
      <c r="TXZ501" s="25"/>
      <c r="TYA501" s="25"/>
      <c r="TYB501" s="25"/>
      <c r="TYC501" s="25"/>
      <c r="TYD501" s="25"/>
      <c r="TYE501" s="25"/>
      <c r="TYF501" s="25"/>
      <c r="TYG501" s="25"/>
      <c r="TYH501" s="25"/>
      <c r="TYI501" s="25"/>
      <c r="TYJ501" s="25"/>
      <c r="TYK501" s="25"/>
      <c r="TYL501" s="25"/>
      <c r="TYM501" s="25"/>
      <c r="TYN501" s="25"/>
      <c r="TYO501" s="25"/>
      <c r="TYP501" s="25"/>
      <c r="TYQ501" s="25"/>
      <c r="TYR501" s="25"/>
      <c r="TYS501" s="25"/>
      <c r="TYT501" s="25"/>
      <c r="TYU501" s="25"/>
      <c r="TYV501" s="25"/>
      <c r="TYW501" s="25"/>
      <c r="TYX501" s="25"/>
      <c r="TYY501" s="25"/>
      <c r="TYZ501" s="25"/>
      <c r="TZA501" s="25"/>
      <c r="TZB501" s="25"/>
      <c r="TZC501" s="25"/>
      <c r="TZD501" s="25"/>
      <c r="TZE501" s="25"/>
      <c r="TZF501" s="25"/>
      <c r="TZG501" s="25"/>
      <c r="TZH501" s="25"/>
      <c r="TZI501" s="25"/>
      <c r="TZJ501" s="25"/>
      <c r="TZK501" s="25"/>
      <c r="TZL501" s="25"/>
      <c r="TZM501" s="25"/>
      <c r="TZN501" s="25"/>
      <c r="TZO501" s="25"/>
      <c r="TZP501" s="25"/>
      <c r="TZQ501" s="25"/>
      <c r="TZR501" s="25"/>
      <c r="TZS501" s="25"/>
      <c r="TZT501" s="25"/>
      <c r="TZU501" s="25"/>
      <c r="TZV501" s="25"/>
      <c r="TZW501" s="25"/>
      <c r="TZX501" s="25"/>
      <c r="TZY501" s="25"/>
      <c r="TZZ501" s="25"/>
      <c r="UAA501" s="25"/>
      <c r="UAB501" s="25"/>
      <c r="UAC501" s="25"/>
      <c r="UAD501" s="25"/>
      <c r="UAE501" s="25"/>
      <c r="UAF501" s="25"/>
      <c r="UAG501" s="25"/>
      <c r="UAH501" s="25"/>
      <c r="UAI501" s="25"/>
      <c r="UAJ501" s="25"/>
      <c r="UAK501" s="25"/>
      <c r="UAL501" s="25"/>
      <c r="UAM501" s="25"/>
      <c r="UAN501" s="25"/>
      <c r="UAO501" s="25"/>
      <c r="UAP501" s="25"/>
      <c r="UAQ501" s="25"/>
      <c r="UAR501" s="25"/>
      <c r="UAS501" s="25"/>
      <c r="UAT501" s="25"/>
      <c r="UAU501" s="25"/>
      <c r="UAV501" s="25"/>
      <c r="UAW501" s="25"/>
      <c r="UAX501" s="25"/>
      <c r="UAY501" s="25"/>
      <c r="UAZ501" s="25"/>
      <c r="UBA501" s="25"/>
      <c r="UBB501" s="25"/>
      <c r="UBC501" s="25"/>
      <c r="UBD501" s="25"/>
      <c r="UBE501" s="25"/>
      <c r="UBF501" s="25"/>
      <c r="UBG501" s="25"/>
      <c r="UBH501" s="25"/>
      <c r="UBI501" s="25"/>
      <c r="UBJ501" s="25"/>
      <c r="UBK501" s="25"/>
      <c r="UBL501" s="25"/>
      <c r="UBM501" s="25"/>
      <c r="UBN501" s="25"/>
      <c r="UBO501" s="25"/>
      <c r="UBP501" s="25"/>
      <c r="UBQ501" s="25"/>
      <c r="UBR501" s="25"/>
      <c r="UBS501" s="25"/>
      <c r="UBT501" s="25"/>
      <c r="UBU501" s="25"/>
      <c r="UBV501" s="25"/>
      <c r="UBW501" s="25"/>
      <c r="UBX501" s="25"/>
      <c r="UBY501" s="25"/>
      <c r="UBZ501" s="25"/>
      <c r="UCA501" s="25"/>
      <c r="UCB501" s="25"/>
      <c r="UCC501" s="25"/>
      <c r="UCD501" s="25"/>
      <c r="UCE501" s="25"/>
      <c r="UCF501" s="25"/>
      <c r="UCG501" s="25"/>
      <c r="UCH501" s="25"/>
      <c r="UCI501" s="25"/>
      <c r="UCJ501" s="25"/>
      <c r="UCK501" s="25"/>
      <c r="UCL501" s="25"/>
      <c r="UCM501" s="25"/>
      <c r="UCN501" s="25"/>
      <c r="UCO501" s="25"/>
      <c r="UCP501" s="25"/>
      <c r="UCQ501" s="25"/>
      <c r="UCR501" s="25"/>
      <c r="UCS501" s="25"/>
      <c r="UCT501" s="25"/>
      <c r="UCU501" s="25"/>
      <c r="UCV501" s="25"/>
      <c r="UCW501" s="25"/>
      <c r="UCX501" s="25"/>
      <c r="UCY501" s="25"/>
      <c r="UCZ501" s="25"/>
      <c r="UDA501" s="25"/>
      <c r="UDB501" s="25"/>
      <c r="UDC501" s="25"/>
      <c r="UDD501" s="25"/>
      <c r="UDE501" s="25"/>
      <c r="UDF501" s="25"/>
      <c r="UDG501" s="25"/>
      <c r="UDH501" s="25"/>
      <c r="UDI501" s="25"/>
      <c r="UDJ501" s="25"/>
      <c r="UDK501" s="25"/>
      <c r="UDL501" s="25"/>
      <c r="UDM501" s="25"/>
      <c r="UDN501" s="25"/>
      <c r="UDO501" s="25"/>
      <c r="UDP501" s="25"/>
      <c r="UDQ501" s="25"/>
      <c r="UDR501" s="25"/>
      <c r="UDS501" s="25"/>
      <c r="UDT501" s="25"/>
      <c r="UDU501" s="25"/>
      <c r="UDV501" s="25"/>
      <c r="UDW501" s="25"/>
      <c r="UDX501" s="25"/>
      <c r="UDY501" s="25"/>
      <c r="UDZ501" s="25"/>
      <c r="UEA501" s="25"/>
      <c r="UEB501" s="25"/>
      <c r="UEC501" s="25"/>
      <c r="UED501" s="25"/>
      <c r="UEE501" s="25"/>
      <c r="UEF501" s="25"/>
      <c r="UEG501" s="25"/>
      <c r="UEH501" s="25"/>
      <c r="UEI501" s="25"/>
      <c r="UEJ501" s="25"/>
      <c r="UEK501" s="25"/>
      <c r="UEL501" s="25"/>
      <c r="UEM501" s="25"/>
      <c r="UEN501" s="25"/>
      <c r="UEO501" s="25"/>
      <c r="UEP501" s="25"/>
      <c r="UEQ501" s="25"/>
      <c r="UER501" s="25"/>
      <c r="UES501" s="25"/>
      <c r="UET501" s="25"/>
      <c r="UEU501" s="25"/>
      <c r="UEV501" s="25"/>
      <c r="UEW501" s="25"/>
      <c r="UEX501" s="25"/>
      <c r="UEY501" s="25"/>
      <c r="UEZ501" s="25"/>
      <c r="UFA501" s="25"/>
      <c r="UFB501" s="25"/>
      <c r="UFC501" s="25"/>
      <c r="UFD501" s="25"/>
      <c r="UFE501" s="25"/>
      <c r="UFF501" s="25"/>
      <c r="UFG501" s="25"/>
      <c r="UFH501" s="25"/>
      <c r="UFI501" s="25"/>
      <c r="UFJ501" s="25"/>
      <c r="UFK501" s="25"/>
      <c r="UFL501" s="25"/>
      <c r="UFM501" s="25"/>
      <c r="UFN501" s="25"/>
      <c r="UFO501" s="25"/>
      <c r="UFP501" s="25"/>
      <c r="UFQ501" s="25"/>
      <c r="UFR501" s="25"/>
      <c r="UFS501" s="25"/>
      <c r="UFT501" s="25"/>
      <c r="UFU501" s="25"/>
      <c r="UFV501" s="25"/>
      <c r="UFW501" s="25"/>
      <c r="UFX501" s="25"/>
      <c r="UFY501" s="25"/>
      <c r="UFZ501" s="25"/>
      <c r="UGA501" s="25"/>
      <c r="UGB501" s="25"/>
      <c r="UGC501" s="25"/>
      <c r="UGD501" s="25"/>
      <c r="UGE501" s="25"/>
      <c r="UGF501" s="25"/>
      <c r="UGG501" s="25"/>
      <c r="UGH501" s="25"/>
      <c r="UGI501" s="25"/>
      <c r="UGJ501" s="25"/>
      <c r="UGK501" s="25"/>
      <c r="UGL501" s="25"/>
      <c r="UGM501" s="25"/>
      <c r="UGN501" s="25"/>
      <c r="UGO501" s="25"/>
      <c r="UGP501" s="25"/>
      <c r="UGQ501" s="25"/>
      <c r="UGR501" s="25"/>
      <c r="UGS501" s="25"/>
      <c r="UGT501" s="25"/>
      <c r="UGU501" s="25"/>
      <c r="UGV501" s="25"/>
      <c r="UGW501" s="25"/>
      <c r="UGX501" s="25"/>
      <c r="UGY501" s="25"/>
      <c r="UGZ501" s="25"/>
      <c r="UHA501" s="25"/>
      <c r="UHB501" s="25"/>
      <c r="UHC501" s="25"/>
      <c r="UHD501" s="25"/>
      <c r="UHE501" s="25"/>
      <c r="UHF501" s="25"/>
      <c r="UHG501" s="25"/>
      <c r="UHH501" s="25"/>
      <c r="UHI501" s="25"/>
      <c r="UHJ501" s="25"/>
      <c r="UHK501" s="25"/>
      <c r="UHL501" s="25"/>
      <c r="UHM501" s="25"/>
      <c r="UHN501" s="25"/>
      <c r="UHO501" s="25"/>
      <c r="UHP501" s="25"/>
      <c r="UHQ501" s="25"/>
      <c r="UHR501" s="25"/>
      <c r="UHS501" s="25"/>
      <c r="UHT501" s="25"/>
      <c r="UHU501" s="25"/>
      <c r="UHV501" s="25"/>
      <c r="UHW501" s="25"/>
      <c r="UHX501" s="25"/>
      <c r="UHY501" s="25"/>
      <c r="UHZ501" s="25"/>
      <c r="UIA501" s="25"/>
      <c r="UIB501" s="25"/>
      <c r="UIC501" s="25"/>
      <c r="UID501" s="25"/>
      <c r="UIE501" s="25"/>
      <c r="UIF501" s="25"/>
      <c r="UIG501" s="25"/>
      <c r="UIH501" s="25"/>
      <c r="UII501" s="25"/>
      <c r="UIJ501" s="25"/>
      <c r="UIK501" s="25"/>
      <c r="UIL501" s="25"/>
      <c r="UIM501" s="25"/>
      <c r="UIN501" s="25"/>
      <c r="UIO501" s="25"/>
      <c r="UIP501" s="25"/>
      <c r="UIQ501" s="25"/>
      <c r="UIR501" s="25"/>
      <c r="UIS501" s="25"/>
      <c r="UIT501" s="25"/>
      <c r="UIU501" s="25"/>
      <c r="UIV501" s="25"/>
      <c r="UIW501" s="25"/>
      <c r="UIX501" s="25"/>
      <c r="UIY501" s="25"/>
      <c r="UIZ501" s="25"/>
      <c r="UJA501" s="25"/>
      <c r="UJB501" s="25"/>
      <c r="UJC501" s="25"/>
      <c r="UJD501" s="25"/>
      <c r="UJE501" s="25"/>
      <c r="UJF501" s="25"/>
      <c r="UJG501" s="25"/>
      <c r="UJH501" s="25"/>
      <c r="UJI501" s="25"/>
      <c r="UJJ501" s="25"/>
      <c r="UJK501" s="25"/>
      <c r="UJL501" s="25"/>
      <c r="UJM501" s="25"/>
      <c r="UJN501" s="25"/>
      <c r="UJO501" s="25"/>
      <c r="UJP501" s="25"/>
      <c r="UJQ501" s="25"/>
      <c r="UJR501" s="25"/>
      <c r="UJS501" s="25"/>
      <c r="UJT501" s="25"/>
      <c r="UJU501" s="25"/>
      <c r="UJV501" s="25"/>
      <c r="UJW501" s="25"/>
      <c r="UJX501" s="25"/>
      <c r="UJY501" s="25"/>
      <c r="UJZ501" s="25"/>
      <c r="UKA501" s="25"/>
      <c r="UKB501" s="25"/>
      <c r="UKC501" s="25"/>
      <c r="UKD501" s="25"/>
      <c r="UKE501" s="25"/>
      <c r="UKF501" s="25"/>
      <c r="UKG501" s="25"/>
      <c r="UKH501" s="25"/>
      <c r="UKI501" s="25"/>
      <c r="UKJ501" s="25"/>
      <c r="UKK501" s="25"/>
      <c r="UKL501" s="25"/>
      <c r="UKM501" s="25"/>
      <c r="UKN501" s="25"/>
      <c r="UKO501" s="25"/>
      <c r="UKP501" s="25"/>
      <c r="UKQ501" s="25"/>
      <c r="UKR501" s="25"/>
      <c r="UKS501" s="25"/>
      <c r="UKT501" s="25"/>
      <c r="UKU501" s="25"/>
      <c r="UKV501" s="25"/>
      <c r="UKW501" s="25"/>
      <c r="UKX501" s="25"/>
      <c r="UKY501" s="25"/>
      <c r="UKZ501" s="25"/>
      <c r="ULA501" s="25"/>
      <c r="ULB501" s="25"/>
      <c r="ULC501" s="25"/>
      <c r="ULD501" s="25"/>
      <c r="ULE501" s="25"/>
      <c r="ULF501" s="25"/>
      <c r="ULG501" s="25"/>
      <c r="ULH501" s="25"/>
      <c r="ULI501" s="25"/>
      <c r="ULJ501" s="25"/>
      <c r="ULK501" s="25"/>
      <c r="ULL501" s="25"/>
      <c r="ULM501" s="25"/>
      <c r="ULN501" s="25"/>
      <c r="ULO501" s="25"/>
      <c r="ULP501" s="25"/>
      <c r="ULQ501" s="25"/>
      <c r="ULR501" s="25"/>
      <c r="ULS501" s="25"/>
      <c r="ULT501" s="25"/>
      <c r="ULU501" s="25"/>
      <c r="ULV501" s="25"/>
      <c r="ULW501" s="25"/>
      <c r="ULX501" s="25"/>
      <c r="ULY501" s="25"/>
      <c r="ULZ501" s="25"/>
      <c r="UMA501" s="25"/>
      <c r="UMB501" s="25"/>
      <c r="UMC501" s="25"/>
      <c r="UMD501" s="25"/>
      <c r="UME501" s="25"/>
      <c r="UMF501" s="25"/>
      <c r="UMG501" s="25"/>
      <c r="UMH501" s="25"/>
      <c r="UMI501" s="25"/>
      <c r="UMJ501" s="25"/>
      <c r="UMK501" s="25"/>
      <c r="UML501" s="25"/>
      <c r="UMM501" s="25"/>
      <c r="UMN501" s="25"/>
      <c r="UMO501" s="25"/>
      <c r="UMP501" s="25"/>
      <c r="UMQ501" s="25"/>
      <c r="UMR501" s="25"/>
      <c r="UMS501" s="25"/>
      <c r="UMT501" s="25"/>
      <c r="UMU501" s="25"/>
      <c r="UMV501" s="25"/>
      <c r="UMW501" s="25"/>
      <c r="UMX501" s="25"/>
      <c r="UMY501" s="25"/>
      <c r="UMZ501" s="25"/>
      <c r="UNA501" s="25"/>
      <c r="UNB501" s="25"/>
      <c r="UNC501" s="25"/>
      <c r="UND501" s="25"/>
      <c r="UNE501" s="25"/>
      <c r="UNF501" s="25"/>
      <c r="UNG501" s="25"/>
      <c r="UNH501" s="25"/>
      <c r="UNI501" s="25"/>
      <c r="UNJ501" s="25"/>
      <c r="UNK501" s="25"/>
      <c r="UNL501" s="25"/>
      <c r="UNM501" s="25"/>
      <c r="UNN501" s="25"/>
      <c r="UNO501" s="25"/>
      <c r="UNP501" s="25"/>
      <c r="UNQ501" s="25"/>
      <c r="UNR501" s="25"/>
      <c r="UNS501" s="25"/>
      <c r="UNT501" s="25"/>
      <c r="UNU501" s="25"/>
      <c r="UNV501" s="25"/>
      <c r="UNW501" s="25"/>
      <c r="UNX501" s="25"/>
      <c r="UNY501" s="25"/>
      <c r="UNZ501" s="25"/>
      <c r="UOA501" s="25"/>
      <c r="UOB501" s="25"/>
      <c r="UOC501" s="25"/>
      <c r="UOD501" s="25"/>
      <c r="UOE501" s="25"/>
      <c r="UOF501" s="25"/>
      <c r="UOG501" s="25"/>
      <c r="UOH501" s="25"/>
      <c r="UOI501" s="25"/>
      <c r="UOJ501" s="25"/>
      <c r="UOK501" s="25"/>
      <c r="UOL501" s="25"/>
      <c r="UOM501" s="25"/>
      <c r="UON501" s="25"/>
      <c r="UOO501" s="25"/>
      <c r="UOP501" s="25"/>
      <c r="UOQ501" s="25"/>
      <c r="UOR501" s="25"/>
      <c r="UOS501" s="25"/>
      <c r="UOT501" s="25"/>
      <c r="UOU501" s="25"/>
      <c r="UOV501" s="25"/>
      <c r="UOW501" s="25"/>
      <c r="UOX501" s="25"/>
      <c r="UOY501" s="25"/>
      <c r="UOZ501" s="25"/>
      <c r="UPA501" s="25"/>
      <c r="UPB501" s="25"/>
      <c r="UPC501" s="25"/>
      <c r="UPD501" s="25"/>
      <c r="UPE501" s="25"/>
      <c r="UPF501" s="25"/>
      <c r="UPG501" s="25"/>
      <c r="UPH501" s="25"/>
      <c r="UPI501" s="25"/>
      <c r="UPJ501" s="25"/>
      <c r="UPK501" s="25"/>
      <c r="UPL501" s="25"/>
      <c r="UPM501" s="25"/>
      <c r="UPN501" s="25"/>
      <c r="UPO501" s="25"/>
      <c r="UPP501" s="25"/>
      <c r="UPQ501" s="25"/>
      <c r="UPR501" s="25"/>
      <c r="UPS501" s="25"/>
      <c r="UPT501" s="25"/>
      <c r="UPU501" s="25"/>
      <c r="UPV501" s="25"/>
      <c r="UPW501" s="25"/>
      <c r="UPX501" s="25"/>
      <c r="UPY501" s="25"/>
      <c r="UPZ501" s="25"/>
      <c r="UQA501" s="25"/>
      <c r="UQB501" s="25"/>
      <c r="UQC501" s="25"/>
      <c r="UQD501" s="25"/>
      <c r="UQE501" s="25"/>
      <c r="UQF501" s="25"/>
      <c r="UQG501" s="25"/>
      <c r="UQH501" s="25"/>
      <c r="UQI501" s="25"/>
      <c r="UQJ501" s="25"/>
      <c r="UQK501" s="25"/>
      <c r="UQL501" s="25"/>
      <c r="UQM501" s="25"/>
      <c r="UQN501" s="25"/>
      <c r="UQO501" s="25"/>
      <c r="UQP501" s="25"/>
      <c r="UQQ501" s="25"/>
      <c r="UQR501" s="25"/>
      <c r="UQS501" s="25"/>
      <c r="UQT501" s="25"/>
      <c r="UQU501" s="25"/>
      <c r="UQV501" s="25"/>
      <c r="UQW501" s="25"/>
      <c r="UQX501" s="25"/>
      <c r="UQY501" s="25"/>
      <c r="UQZ501" s="25"/>
      <c r="URA501" s="25"/>
      <c r="URB501" s="25"/>
      <c r="URC501" s="25"/>
      <c r="URD501" s="25"/>
      <c r="URE501" s="25"/>
      <c r="URF501" s="25"/>
      <c r="URG501" s="25"/>
      <c r="URH501" s="25"/>
      <c r="URI501" s="25"/>
      <c r="URJ501" s="25"/>
      <c r="URK501" s="25"/>
      <c r="URL501" s="25"/>
      <c r="URM501" s="25"/>
      <c r="URN501" s="25"/>
      <c r="URO501" s="25"/>
      <c r="URP501" s="25"/>
      <c r="URQ501" s="25"/>
      <c r="URR501" s="25"/>
      <c r="URS501" s="25"/>
      <c r="URT501" s="25"/>
      <c r="URU501" s="25"/>
      <c r="URV501" s="25"/>
      <c r="URW501" s="25"/>
      <c r="URX501" s="25"/>
      <c r="URY501" s="25"/>
      <c r="URZ501" s="25"/>
      <c r="USA501" s="25"/>
      <c r="USB501" s="25"/>
      <c r="USC501" s="25"/>
      <c r="USD501" s="25"/>
      <c r="USE501" s="25"/>
      <c r="USF501" s="25"/>
      <c r="USG501" s="25"/>
      <c r="USH501" s="25"/>
      <c r="USI501" s="25"/>
      <c r="USJ501" s="25"/>
      <c r="USK501" s="25"/>
      <c r="USL501" s="25"/>
      <c r="USM501" s="25"/>
      <c r="USN501" s="25"/>
      <c r="USO501" s="25"/>
      <c r="USP501" s="25"/>
      <c r="USQ501" s="25"/>
      <c r="USR501" s="25"/>
      <c r="USS501" s="25"/>
      <c r="UST501" s="25"/>
      <c r="USU501" s="25"/>
      <c r="USV501" s="25"/>
      <c r="USW501" s="25"/>
      <c r="USX501" s="25"/>
      <c r="USY501" s="25"/>
      <c r="USZ501" s="25"/>
      <c r="UTA501" s="25"/>
      <c r="UTB501" s="25"/>
      <c r="UTC501" s="25"/>
      <c r="UTD501" s="25"/>
      <c r="UTE501" s="25"/>
      <c r="UTF501" s="25"/>
      <c r="UTG501" s="25"/>
      <c r="UTH501" s="25"/>
      <c r="UTI501" s="25"/>
      <c r="UTJ501" s="25"/>
      <c r="UTK501" s="25"/>
      <c r="UTL501" s="25"/>
      <c r="UTM501" s="25"/>
      <c r="UTN501" s="25"/>
      <c r="UTO501" s="25"/>
      <c r="UTP501" s="25"/>
      <c r="UTQ501" s="25"/>
      <c r="UTR501" s="25"/>
      <c r="UTS501" s="25"/>
      <c r="UTT501" s="25"/>
      <c r="UTU501" s="25"/>
      <c r="UTV501" s="25"/>
      <c r="UTW501" s="25"/>
      <c r="UTX501" s="25"/>
      <c r="UTY501" s="25"/>
      <c r="UTZ501" s="25"/>
      <c r="UUA501" s="25"/>
      <c r="UUB501" s="25"/>
      <c r="UUC501" s="25"/>
      <c r="UUD501" s="25"/>
      <c r="UUE501" s="25"/>
      <c r="UUF501" s="25"/>
      <c r="UUG501" s="25"/>
      <c r="UUH501" s="25"/>
      <c r="UUI501" s="25"/>
      <c r="UUJ501" s="25"/>
      <c r="UUK501" s="25"/>
      <c r="UUL501" s="25"/>
      <c r="UUM501" s="25"/>
      <c r="UUN501" s="25"/>
      <c r="UUO501" s="25"/>
      <c r="UUP501" s="25"/>
      <c r="UUQ501" s="25"/>
      <c r="UUR501" s="25"/>
      <c r="UUS501" s="25"/>
      <c r="UUT501" s="25"/>
      <c r="UUU501" s="25"/>
      <c r="UUV501" s="25"/>
      <c r="UUW501" s="25"/>
      <c r="UUX501" s="25"/>
      <c r="UUY501" s="25"/>
      <c r="UUZ501" s="25"/>
      <c r="UVA501" s="25"/>
      <c r="UVB501" s="25"/>
      <c r="UVC501" s="25"/>
      <c r="UVD501" s="25"/>
      <c r="UVE501" s="25"/>
      <c r="UVF501" s="25"/>
      <c r="UVG501" s="25"/>
      <c r="UVH501" s="25"/>
      <c r="UVI501" s="25"/>
      <c r="UVJ501" s="25"/>
      <c r="UVK501" s="25"/>
      <c r="UVL501" s="25"/>
      <c r="UVM501" s="25"/>
      <c r="UVN501" s="25"/>
      <c r="UVO501" s="25"/>
      <c r="UVP501" s="25"/>
      <c r="UVQ501" s="25"/>
      <c r="UVR501" s="25"/>
      <c r="UVS501" s="25"/>
      <c r="UVT501" s="25"/>
      <c r="UVU501" s="25"/>
      <c r="UVV501" s="25"/>
      <c r="UVW501" s="25"/>
      <c r="UVX501" s="25"/>
      <c r="UVY501" s="25"/>
      <c r="UVZ501" s="25"/>
      <c r="UWA501" s="25"/>
      <c r="UWB501" s="25"/>
      <c r="UWC501" s="25"/>
      <c r="UWD501" s="25"/>
      <c r="UWE501" s="25"/>
      <c r="UWF501" s="25"/>
      <c r="UWG501" s="25"/>
      <c r="UWH501" s="25"/>
      <c r="UWI501" s="25"/>
      <c r="UWJ501" s="25"/>
      <c r="UWK501" s="25"/>
      <c r="UWL501" s="25"/>
      <c r="UWM501" s="25"/>
      <c r="UWN501" s="25"/>
      <c r="UWO501" s="25"/>
      <c r="UWP501" s="25"/>
      <c r="UWQ501" s="25"/>
      <c r="UWR501" s="25"/>
      <c r="UWS501" s="25"/>
      <c r="UWT501" s="25"/>
      <c r="UWU501" s="25"/>
      <c r="UWV501" s="25"/>
      <c r="UWW501" s="25"/>
      <c r="UWX501" s="25"/>
      <c r="UWY501" s="25"/>
      <c r="UWZ501" s="25"/>
      <c r="UXA501" s="25"/>
      <c r="UXB501" s="25"/>
      <c r="UXC501" s="25"/>
      <c r="UXD501" s="25"/>
      <c r="UXE501" s="25"/>
      <c r="UXF501" s="25"/>
      <c r="UXG501" s="25"/>
      <c r="UXH501" s="25"/>
      <c r="UXI501" s="25"/>
      <c r="UXJ501" s="25"/>
      <c r="UXK501" s="25"/>
      <c r="UXL501" s="25"/>
      <c r="UXM501" s="25"/>
      <c r="UXN501" s="25"/>
      <c r="UXO501" s="25"/>
      <c r="UXP501" s="25"/>
      <c r="UXQ501" s="25"/>
      <c r="UXR501" s="25"/>
      <c r="UXS501" s="25"/>
      <c r="UXT501" s="25"/>
      <c r="UXU501" s="25"/>
      <c r="UXV501" s="25"/>
      <c r="UXW501" s="25"/>
      <c r="UXX501" s="25"/>
      <c r="UXY501" s="25"/>
      <c r="UXZ501" s="25"/>
      <c r="UYA501" s="25"/>
      <c r="UYB501" s="25"/>
      <c r="UYC501" s="25"/>
      <c r="UYD501" s="25"/>
      <c r="UYE501" s="25"/>
      <c r="UYF501" s="25"/>
      <c r="UYG501" s="25"/>
      <c r="UYH501" s="25"/>
      <c r="UYI501" s="25"/>
      <c r="UYJ501" s="25"/>
      <c r="UYK501" s="25"/>
      <c r="UYL501" s="25"/>
      <c r="UYM501" s="25"/>
      <c r="UYN501" s="25"/>
      <c r="UYO501" s="25"/>
      <c r="UYP501" s="25"/>
      <c r="UYQ501" s="25"/>
      <c r="UYR501" s="25"/>
      <c r="UYS501" s="25"/>
      <c r="UYT501" s="25"/>
      <c r="UYU501" s="25"/>
      <c r="UYV501" s="25"/>
      <c r="UYW501" s="25"/>
      <c r="UYX501" s="25"/>
      <c r="UYY501" s="25"/>
      <c r="UYZ501" s="25"/>
      <c r="UZA501" s="25"/>
      <c r="UZB501" s="25"/>
      <c r="UZC501" s="25"/>
      <c r="UZD501" s="25"/>
      <c r="UZE501" s="25"/>
      <c r="UZF501" s="25"/>
      <c r="UZG501" s="25"/>
      <c r="UZH501" s="25"/>
      <c r="UZI501" s="25"/>
      <c r="UZJ501" s="25"/>
      <c r="UZK501" s="25"/>
      <c r="UZL501" s="25"/>
      <c r="UZM501" s="25"/>
      <c r="UZN501" s="25"/>
      <c r="UZO501" s="25"/>
      <c r="UZP501" s="25"/>
      <c r="UZQ501" s="25"/>
      <c r="UZR501" s="25"/>
      <c r="UZS501" s="25"/>
      <c r="UZT501" s="25"/>
      <c r="UZU501" s="25"/>
      <c r="UZV501" s="25"/>
      <c r="UZW501" s="25"/>
      <c r="UZX501" s="25"/>
      <c r="UZY501" s="25"/>
      <c r="UZZ501" s="25"/>
      <c r="VAA501" s="25"/>
      <c r="VAB501" s="25"/>
      <c r="VAC501" s="25"/>
      <c r="VAD501" s="25"/>
      <c r="VAE501" s="25"/>
      <c r="VAF501" s="25"/>
      <c r="VAG501" s="25"/>
      <c r="VAH501" s="25"/>
      <c r="VAI501" s="25"/>
      <c r="VAJ501" s="25"/>
      <c r="VAK501" s="25"/>
      <c r="VAL501" s="25"/>
      <c r="VAM501" s="25"/>
      <c r="VAN501" s="25"/>
      <c r="VAO501" s="25"/>
      <c r="VAP501" s="25"/>
      <c r="VAQ501" s="25"/>
      <c r="VAR501" s="25"/>
      <c r="VAS501" s="25"/>
      <c r="VAT501" s="25"/>
      <c r="VAU501" s="25"/>
      <c r="VAV501" s="25"/>
      <c r="VAW501" s="25"/>
      <c r="VAX501" s="25"/>
      <c r="VAY501" s="25"/>
      <c r="VAZ501" s="25"/>
      <c r="VBA501" s="25"/>
      <c r="VBB501" s="25"/>
      <c r="VBC501" s="25"/>
      <c r="VBD501" s="25"/>
      <c r="VBE501" s="25"/>
      <c r="VBF501" s="25"/>
      <c r="VBG501" s="25"/>
      <c r="VBH501" s="25"/>
      <c r="VBI501" s="25"/>
      <c r="VBJ501" s="25"/>
      <c r="VBK501" s="25"/>
      <c r="VBL501" s="25"/>
      <c r="VBM501" s="25"/>
      <c r="VBN501" s="25"/>
      <c r="VBO501" s="25"/>
      <c r="VBP501" s="25"/>
      <c r="VBQ501" s="25"/>
      <c r="VBR501" s="25"/>
      <c r="VBS501" s="25"/>
      <c r="VBT501" s="25"/>
      <c r="VBU501" s="25"/>
      <c r="VBV501" s="25"/>
      <c r="VBW501" s="25"/>
      <c r="VBX501" s="25"/>
      <c r="VBY501" s="25"/>
      <c r="VBZ501" s="25"/>
      <c r="VCA501" s="25"/>
      <c r="VCB501" s="25"/>
      <c r="VCC501" s="25"/>
      <c r="VCD501" s="25"/>
      <c r="VCE501" s="25"/>
      <c r="VCF501" s="25"/>
      <c r="VCG501" s="25"/>
      <c r="VCH501" s="25"/>
      <c r="VCI501" s="25"/>
      <c r="VCJ501" s="25"/>
      <c r="VCK501" s="25"/>
      <c r="VCL501" s="25"/>
      <c r="VCM501" s="25"/>
      <c r="VCN501" s="25"/>
      <c r="VCO501" s="25"/>
      <c r="VCP501" s="25"/>
      <c r="VCQ501" s="25"/>
      <c r="VCR501" s="25"/>
      <c r="VCS501" s="25"/>
      <c r="VCT501" s="25"/>
      <c r="VCU501" s="25"/>
      <c r="VCV501" s="25"/>
      <c r="VCW501" s="25"/>
      <c r="VCX501" s="25"/>
      <c r="VCY501" s="25"/>
      <c r="VCZ501" s="25"/>
      <c r="VDA501" s="25"/>
      <c r="VDB501" s="25"/>
      <c r="VDC501" s="25"/>
      <c r="VDD501" s="25"/>
      <c r="VDE501" s="25"/>
      <c r="VDF501" s="25"/>
      <c r="VDG501" s="25"/>
      <c r="VDH501" s="25"/>
      <c r="VDI501" s="25"/>
      <c r="VDJ501" s="25"/>
      <c r="VDK501" s="25"/>
      <c r="VDL501" s="25"/>
      <c r="VDM501" s="25"/>
      <c r="VDN501" s="25"/>
      <c r="VDO501" s="25"/>
      <c r="VDP501" s="25"/>
      <c r="VDQ501" s="25"/>
      <c r="VDR501" s="25"/>
      <c r="VDS501" s="25"/>
      <c r="VDT501" s="25"/>
      <c r="VDU501" s="25"/>
      <c r="VDV501" s="25"/>
      <c r="VDW501" s="25"/>
      <c r="VDX501" s="25"/>
      <c r="VDY501" s="25"/>
      <c r="VDZ501" s="25"/>
      <c r="VEA501" s="25"/>
      <c r="VEB501" s="25"/>
      <c r="VEC501" s="25"/>
      <c r="VED501" s="25"/>
      <c r="VEE501" s="25"/>
      <c r="VEF501" s="25"/>
      <c r="VEG501" s="25"/>
      <c r="VEH501" s="25"/>
      <c r="VEI501" s="25"/>
      <c r="VEJ501" s="25"/>
      <c r="VEK501" s="25"/>
      <c r="VEL501" s="25"/>
      <c r="VEM501" s="25"/>
      <c r="VEN501" s="25"/>
      <c r="VEO501" s="25"/>
      <c r="VEP501" s="25"/>
      <c r="VEQ501" s="25"/>
      <c r="VER501" s="25"/>
      <c r="VES501" s="25"/>
      <c r="VET501" s="25"/>
      <c r="VEU501" s="25"/>
      <c r="VEV501" s="25"/>
      <c r="VEW501" s="25"/>
      <c r="VEX501" s="25"/>
      <c r="VEY501" s="25"/>
      <c r="VEZ501" s="25"/>
      <c r="VFA501" s="25"/>
      <c r="VFB501" s="25"/>
      <c r="VFC501" s="25"/>
      <c r="VFD501" s="25"/>
      <c r="VFE501" s="25"/>
      <c r="VFF501" s="25"/>
      <c r="VFG501" s="25"/>
      <c r="VFH501" s="25"/>
      <c r="VFI501" s="25"/>
      <c r="VFJ501" s="25"/>
      <c r="VFK501" s="25"/>
      <c r="VFL501" s="25"/>
      <c r="VFM501" s="25"/>
      <c r="VFN501" s="25"/>
      <c r="VFO501" s="25"/>
      <c r="VFP501" s="25"/>
      <c r="VFQ501" s="25"/>
      <c r="VFR501" s="25"/>
      <c r="VFS501" s="25"/>
      <c r="VFT501" s="25"/>
      <c r="VFU501" s="25"/>
      <c r="VFV501" s="25"/>
      <c r="VFW501" s="25"/>
      <c r="VFX501" s="25"/>
      <c r="VFY501" s="25"/>
      <c r="VFZ501" s="25"/>
      <c r="VGA501" s="25"/>
      <c r="VGB501" s="25"/>
      <c r="VGC501" s="25"/>
      <c r="VGD501" s="25"/>
      <c r="VGE501" s="25"/>
      <c r="VGF501" s="25"/>
      <c r="VGG501" s="25"/>
      <c r="VGH501" s="25"/>
      <c r="VGI501" s="25"/>
      <c r="VGJ501" s="25"/>
      <c r="VGK501" s="25"/>
      <c r="VGL501" s="25"/>
      <c r="VGM501" s="25"/>
      <c r="VGN501" s="25"/>
      <c r="VGO501" s="25"/>
      <c r="VGP501" s="25"/>
      <c r="VGQ501" s="25"/>
      <c r="VGR501" s="25"/>
      <c r="VGS501" s="25"/>
      <c r="VGT501" s="25"/>
      <c r="VGU501" s="25"/>
      <c r="VGV501" s="25"/>
      <c r="VGW501" s="25"/>
      <c r="VGX501" s="25"/>
      <c r="VGY501" s="25"/>
      <c r="VGZ501" s="25"/>
      <c r="VHA501" s="25"/>
      <c r="VHB501" s="25"/>
      <c r="VHC501" s="25"/>
      <c r="VHD501" s="25"/>
      <c r="VHE501" s="25"/>
      <c r="VHF501" s="25"/>
      <c r="VHG501" s="25"/>
      <c r="VHH501" s="25"/>
      <c r="VHI501" s="25"/>
      <c r="VHJ501" s="25"/>
      <c r="VHK501" s="25"/>
      <c r="VHL501" s="25"/>
      <c r="VHM501" s="25"/>
      <c r="VHN501" s="25"/>
      <c r="VHO501" s="25"/>
      <c r="VHP501" s="25"/>
      <c r="VHQ501" s="25"/>
      <c r="VHR501" s="25"/>
      <c r="VHS501" s="25"/>
      <c r="VHT501" s="25"/>
      <c r="VHU501" s="25"/>
      <c r="VHV501" s="25"/>
      <c r="VHW501" s="25"/>
      <c r="VHX501" s="25"/>
      <c r="VHY501" s="25"/>
      <c r="VHZ501" s="25"/>
      <c r="VIA501" s="25"/>
      <c r="VIB501" s="25"/>
      <c r="VIC501" s="25"/>
      <c r="VID501" s="25"/>
      <c r="VIE501" s="25"/>
      <c r="VIF501" s="25"/>
      <c r="VIG501" s="25"/>
      <c r="VIH501" s="25"/>
      <c r="VII501" s="25"/>
      <c r="VIJ501" s="25"/>
      <c r="VIK501" s="25"/>
      <c r="VIL501" s="25"/>
      <c r="VIM501" s="25"/>
      <c r="VIN501" s="25"/>
      <c r="VIO501" s="25"/>
      <c r="VIP501" s="25"/>
      <c r="VIQ501" s="25"/>
      <c r="VIR501" s="25"/>
      <c r="VIS501" s="25"/>
      <c r="VIT501" s="25"/>
      <c r="VIU501" s="25"/>
      <c r="VIV501" s="25"/>
      <c r="VIW501" s="25"/>
      <c r="VIX501" s="25"/>
      <c r="VIY501" s="25"/>
      <c r="VIZ501" s="25"/>
      <c r="VJA501" s="25"/>
      <c r="VJB501" s="25"/>
      <c r="VJC501" s="25"/>
      <c r="VJD501" s="25"/>
      <c r="VJE501" s="25"/>
      <c r="VJF501" s="25"/>
      <c r="VJG501" s="25"/>
      <c r="VJH501" s="25"/>
      <c r="VJI501" s="25"/>
      <c r="VJJ501" s="25"/>
      <c r="VJK501" s="25"/>
      <c r="VJL501" s="25"/>
      <c r="VJM501" s="25"/>
      <c r="VJN501" s="25"/>
      <c r="VJO501" s="25"/>
      <c r="VJP501" s="25"/>
      <c r="VJQ501" s="25"/>
      <c r="VJR501" s="25"/>
      <c r="VJS501" s="25"/>
      <c r="VJT501" s="25"/>
      <c r="VJU501" s="25"/>
      <c r="VJV501" s="25"/>
      <c r="VJW501" s="25"/>
      <c r="VJX501" s="25"/>
      <c r="VJY501" s="25"/>
      <c r="VJZ501" s="25"/>
      <c r="VKA501" s="25"/>
      <c r="VKB501" s="25"/>
      <c r="VKC501" s="25"/>
      <c r="VKD501" s="25"/>
      <c r="VKE501" s="25"/>
      <c r="VKF501" s="25"/>
      <c r="VKG501" s="25"/>
      <c r="VKH501" s="25"/>
      <c r="VKI501" s="25"/>
      <c r="VKJ501" s="25"/>
      <c r="VKK501" s="25"/>
      <c r="VKL501" s="25"/>
      <c r="VKM501" s="25"/>
      <c r="VKN501" s="25"/>
      <c r="VKO501" s="25"/>
      <c r="VKP501" s="25"/>
      <c r="VKQ501" s="25"/>
      <c r="VKR501" s="25"/>
      <c r="VKS501" s="25"/>
      <c r="VKT501" s="25"/>
      <c r="VKU501" s="25"/>
      <c r="VKV501" s="25"/>
      <c r="VKW501" s="25"/>
      <c r="VKX501" s="25"/>
      <c r="VKY501" s="25"/>
      <c r="VKZ501" s="25"/>
      <c r="VLA501" s="25"/>
      <c r="VLB501" s="25"/>
      <c r="VLC501" s="25"/>
      <c r="VLD501" s="25"/>
      <c r="VLE501" s="25"/>
      <c r="VLF501" s="25"/>
      <c r="VLG501" s="25"/>
      <c r="VLH501" s="25"/>
      <c r="VLI501" s="25"/>
      <c r="VLJ501" s="25"/>
      <c r="VLK501" s="25"/>
      <c r="VLL501" s="25"/>
      <c r="VLM501" s="25"/>
      <c r="VLN501" s="25"/>
      <c r="VLO501" s="25"/>
      <c r="VLP501" s="25"/>
      <c r="VLQ501" s="25"/>
      <c r="VLR501" s="25"/>
      <c r="VLS501" s="25"/>
      <c r="VLT501" s="25"/>
      <c r="VLU501" s="25"/>
      <c r="VLV501" s="25"/>
      <c r="VLW501" s="25"/>
      <c r="VLX501" s="25"/>
      <c r="VLY501" s="25"/>
      <c r="VLZ501" s="25"/>
      <c r="VMA501" s="25"/>
      <c r="VMB501" s="25"/>
      <c r="VMC501" s="25"/>
      <c r="VMD501" s="25"/>
      <c r="VME501" s="25"/>
      <c r="VMF501" s="25"/>
      <c r="VMG501" s="25"/>
      <c r="VMH501" s="25"/>
      <c r="VMI501" s="25"/>
      <c r="VMJ501" s="25"/>
      <c r="VMK501" s="25"/>
      <c r="VML501" s="25"/>
      <c r="VMM501" s="25"/>
      <c r="VMN501" s="25"/>
      <c r="VMO501" s="25"/>
      <c r="VMP501" s="25"/>
      <c r="VMQ501" s="25"/>
      <c r="VMR501" s="25"/>
      <c r="VMS501" s="25"/>
      <c r="VMT501" s="25"/>
      <c r="VMU501" s="25"/>
      <c r="VMV501" s="25"/>
      <c r="VMW501" s="25"/>
      <c r="VMX501" s="25"/>
      <c r="VMY501" s="25"/>
      <c r="VMZ501" s="25"/>
      <c r="VNA501" s="25"/>
      <c r="VNB501" s="25"/>
      <c r="VNC501" s="25"/>
      <c r="VND501" s="25"/>
      <c r="VNE501" s="25"/>
      <c r="VNF501" s="25"/>
      <c r="VNG501" s="25"/>
      <c r="VNH501" s="25"/>
      <c r="VNI501" s="25"/>
      <c r="VNJ501" s="25"/>
      <c r="VNK501" s="25"/>
      <c r="VNL501" s="25"/>
      <c r="VNM501" s="25"/>
      <c r="VNN501" s="25"/>
      <c r="VNO501" s="25"/>
      <c r="VNP501" s="25"/>
      <c r="VNQ501" s="25"/>
      <c r="VNR501" s="25"/>
      <c r="VNS501" s="25"/>
      <c r="VNT501" s="25"/>
      <c r="VNU501" s="25"/>
      <c r="VNV501" s="25"/>
      <c r="VNW501" s="25"/>
      <c r="VNX501" s="25"/>
      <c r="VNY501" s="25"/>
      <c r="VNZ501" s="25"/>
      <c r="VOA501" s="25"/>
      <c r="VOB501" s="25"/>
      <c r="VOC501" s="25"/>
      <c r="VOD501" s="25"/>
      <c r="VOE501" s="25"/>
      <c r="VOF501" s="25"/>
      <c r="VOG501" s="25"/>
      <c r="VOH501" s="25"/>
      <c r="VOI501" s="25"/>
      <c r="VOJ501" s="25"/>
      <c r="VOK501" s="25"/>
      <c r="VOL501" s="25"/>
      <c r="VOM501" s="25"/>
      <c r="VON501" s="25"/>
      <c r="VOO501" s="25"/>
      <c r="VOP501" s="25"/>
      <c r="VOQ501" s="25"/>
      <c r="VOR501" s="25"/>
      <c r="VOS501" s="25"/>
      <c r="VOT501" s="25"/>
      <c r="VOU501" s="25"/>
      <c r="VOV501" s="25"/>
      <c r="VOW501" s="25"/>
      <c r="VOX501" s="25"/>
      <c r="VOY501" s="25"/>
      <c r="VOZ501" s="25"/>
      <c r="VPA501" s="25"/>
      <c r="VPB501" s="25"/>
      <c r="VPC501" s="25"/>
      <c r="VPD501" s="25"/>
      <c r="VPE501" s="25"/>
      <c r="VPF501" s="25"/>
      <c r="VPG501" s="25"/>
      <c r="VPH501" s="25"/>
      <c r="VPI501" s="25"/>
      <c r="VPJ501" s="25"/>
      <c r="VPK501" s="25"/>
      <c r="VPL501" s="25"/>
      <c r="VPM501" s="25"/>
      <c r="VPN501" s="25"/>
      <c r="VPO501" s="25"/>
      <c r="VPP501" s="25"/>
      <c r="VPQ501" s="25"/>
      <c r="VPR501" s="25"/>
      <c r="VPS501" s="25"/>
      <c r="VPT501" s="25"/>
      <c r="VPU501" s="25"/>
      <c r="VPV501" s="25"/>
      <c r="VPW501" s="25"/>
      <c r="VPX501" s="25"/>
      <c r="VPY501" s="25"/>
      <c r="VPZ501" s="25"/>
      <c r="VQA501" s="25"/>
      <c r="VQB501" s="25"/>
      <c r="VQC501" s="25"/>
      <c r="VQD501" s="25"/>
      <c r="VQE501" s="25"/>
      <c r="VQF501" s="25"/>
      <c r="VQG501" s="25"/>
      <c r="VQH501" s="25"/>
      <c r="VQI501" s="25"/>
      <c r="VQJ501" s="25"/>
      <c r="VQK501" s="25"/>
      <c r="VQL501" s="25"/>
      <c r="VQM501" s="25"/>
      <c r="VQN501" s="25"/>
      <c r="VQO501" s="25"/>
      <c r="VQP501" s="25"/>
      <c r="VQQ501" s="25"/>
      <c r="VQR501" s="25"/>
      <c r="VQS501" s="25"/>
      <c r="VQT501" s="25"/>
      <c r="VQU501" s="25"/>
      <c r="VQV501" s="25"/>
      <c r="VQW501" s="25"/>
      <c r="VQX501" s="25"/>
      <c r="VQY501" s="25"/>
      <c r="VQZ501" s="25"/>
      <c r="VRA501" s="25"/>
      <c r="VRB501" s="25"/>
      <c r="VRC501" s="25"/>
      <c r="VRD501" s="25"/>
      <c r="VRE501" s="25"/>
      <c r="VRF501" s="25"/>
      <c r="VRG501" s="25"/>
      <c r="VRH501" s="25"/>
      <c r="VRI501" s="25"/>
      <c r="VRJ501" s="25"/>
      <c r="VRK501" s="25"/>
      <c r="VRL501" s="25"/>
      <c r="VRM501" s="25"/>
      <c r="VRN501" s="25"/>
      <c r="VRO501" s="25"/>
      <c r="VRP501" s="25"/>
      <c r="VRQ501" s="25"/>
      <c r="VRR501" s="25"/>
      <c r="VRS501" s="25"/>
      <c r="VRT501" s="25"/>
      <c r="VRU501" s="25"/>
      <c r="VRV501" s="25"/>
      <c r="VRW501" s="25"/>
      <c r="VRX501" s="25"/>
      <c r="VRY501" s="25"/>
      <c r="VRZ501" s="25"/>
      <c r="VSA501" s="25"/>
      <c r="VSB501" s="25"/>
      <c r="VSC501" s="25"/>
      <c r="VSD501" s="25"/>
      <c r="VSE501" s="25"/>
      <c r="VSF501" s="25"/>
      <c r="VSG501" s="25"/>
      <c r="VSH501" s="25"/>
      <c r="VSI501" s="25"/>
      <c r="VSJ501" s="25"/>
      <c r="VSK501" s="25"/>
      <c r="VSL501" s="25"/>
      <c r="VSM501" s="25"/>
      <c r="VSN501" s="25"/>
      <c r="VSO501" s="25"/>
      <c r="VSP501" s="25"/>
      <c r="VSQ501" s="25"/>
      <c r="VSR501" s="25"/>
      <c r="VSS501" s="25"/>
      <c r="VST501" s="25"/>
      <c r="VSU501" s="25"/>
      <c r="VSV501" s="25"/>
      <c r="VSW501" s="25"/>
      <c r="VSX501" s="25"/>
      <c r="VSY501" s="25"/>
      <c r="VSZ501" s="25"/>
      <c r="VTA501" s="25"/>
      <c r="VTB501" s="25"/>
      <c r="VTC501" s="25"/>
      <c r="VTD501" s="25"/>
      <c r="VTE501" s="25"/>
      <c r="VTF501" s="25"/>
      <c r="VTG501" s="25"/>
      <c r="VTH501" s="25"/>
      <c r="VTI501" s="25"/>
      <c r="VTJ501" s="25"/>
      <c r="VTK501" s="25"/>
      <c r="VTL501" s="25"/>
      <c r="VTM501" s="25"/>
      <c r="VTN501" s="25"/>
      <c r="VTO501" s="25"/>
      <c r="VTP501" s="25"/>
      <c r="VTQ501" s="25"/>
      <c r="VTR501" s="25"/>
      <c r="VTS501" s="25"/>
      <c r="VTT501" s="25"/>
      <c r="VTU501" s="25"/>
      <c r="VTV501" s="25"/>
      <c r="VTW501" s="25"/>
      <c r="VTX501" s="25"/>
      <c r="VTY501" s="25"/>
      <c r="VTZ501" s="25"/>
      <c r="VUA501" s="25"/>
      <c r="VUB501" s="25"/>
      <c r="VUC501" s="25"/>
      <c r="VUD501" s="25"/>
      <c r="VUE501" s="25"/>
      <c r="VUF501" s="25"/>
      <c r="VUG501" s="25"/>
      <c r="VUH501" s="25"/>
      <c r="VUI501" s="25"/>
      <c r="VUJ501" s="25"/>
      <c r="VUK501" s="25"/>
      <c r="VUL501" s="25"/>
      <c r="VUM501" s="25"/>
      <c r="VUN501" s="25"/>
      <c r="VUO501" s="25"/>
      <c r="VUP501" s="25"/>
      <c r="VUQ501" s="25"/>
      <c r="VUR501" s="25"/>
      <c r="VUS501" s="25"/>
      <c r="VUT501" s="25"/>
      <c r="VUU501" s="25"/>
      <c r="VUV501" s="25"/>
      <c r="VUW501" s="25"/>
      <c r="VUX501" s="25"/>
      <c r="VUY501" s="25"/>
      <c r="VUZ501" s="25"/>
      <c r="VVA501" s="25"/>
      <c r="VVB501" s="25"/>
      <c r="VVC501" s="25"/>
      <c r="VVD501" s="25"/>
      <c r="VVE501" s="25"/>
      <c r="VVF501" s="25"/>
      <c r="VVG501" s="25"/>
      <c r="VVH501" s="25"/>
      <c r="VVI501" s="25"/>
      <c r="VVJ501" s="25"/>
      <c r="VVK501" s="25"/>
      <c r="VVL501" s="25"/>
      <c r="VVM501" s="25"/>
      <c r="VVN501" s="25"/>
      <c r="VVO501" s="25"/>
      <c r="VVP501" s="25"/>
      <c r="VVQ501" s="25"/>
      <c r="VVR501" s="25"/>
      <c r="VVS501" s="25"/>
      <c r="VVT501" s="25"/>
      <c r="VVU501" s="25"/>
      <c r="VVV501" s="25"/>
      <c r="VVW501" s="25"/>
      <c r="VVX501" s="25"/>
      <c r="VVY501" s="25"/>
      <c r="VVZ501" s="25"/>
      <c r="VWA501" s="25"/>
      <c r="VWB501" s="25"/>
      <c r="VWC501" s="25"/>
      <c r="VWD501" s="25"/>
      <c r="VWE501" s="25"/>
      <c r="VWF501" s="25"/>
      <c r="VWG501" s="25"/>
      <c r="VWH501" s="25"/>
      <c r="VWI501" s="25"/>
      <c r="VWJ501" s="25"/>
      <c r="VWK501" s="25"/>
      <c r="VWL501" s="25"/>
      <c r="VWM501" s="25"/>
      <c r="VWN501" s="25"/>
      <c r="VWO501" s="25"/>
      <c r="VWP501" s="25"/>
      <c r="VWQ501" s="25"/>
      <c r="VWR501" s="25"/>
      <c r="VWS501" s="25"/>
      <c r="VWT501" s="25"/>
      <c r="VWU501" s="25"/>
      <c r="VWV501" s="25"/>
      <c r="VWW501" s="25"/>
      <c r="VWX501" s="25"/>
      <c r="VWY501" s="25"/>
      <c r="VWZ501" s="25"/>
      <c r="VXA501" s="25"/>
      <c r="VXB501" s="25"/>
      <c r="VXC501" s="25"/>
      <c r="VXD501" s="25"/>
      <c r="VXE501" s="25"/>
      <c r="VXF501" s="25"/>
      <c r="VXG501" s="25"/>
      <c r="VXH501" s="25"/>
      <c r="VXI501" s="25"/>
      <c r="VXJ501" s="25"/>
      <c r="VXK501" s="25"/>
      <c r="VXL501" s="25"/>
      <c r="VXM501" s="25"/>
      <c r="VXN501" s="25"/>
      <c r="VXO501" s="25"/>
      <c r="VXP501" s="25"/>
      <c r="VXQ501" s="25"/>
      <c r="VXR501" s="25"/>
      <c r="VXS501" s="25"/>
      <c r="VXT501" s="25"/>
      <c r="VXU501" s="25"/>
      <c r="VXV501" s="25"/>
      <c r="VXW501" s="25"/>
      <c r="VXX501" s="25"/>
      <c r="VXY501" s="25"/>
      <c r="VXZ501" s="25"/>
      <c r="VYA501" s="25"/>
      <c r="VYB501" s="25"/>
      <c r="VYC501" s="25"/>
      <c r="VYD501" s="25"/>
      <c r="VYE501" s="25"/>
      <c r="VYF501" s="25"/>
      <c r="VYG501" s="25"/>
      <c r="VYH501" s="25"/>
      <c r="VYI501" s="25"/>
      <c r="VYJ501" s="25"/>
      <c r="VYK501" s="25"/>
      <c r="VYL501" s="25"/>
      <c r="VYM501" s="25"/>
      <c r="VYN501" s="25"/>
      <c r="VYO501" s="25"/>
      <c r="VYP501" s="25"/>
      <c r="VYQ501" s="25"/>
      <c r="VYR501" s="25"/>
      <c r="VYS501" s="25"/>
      <c r="VYT501" s="25"/>
      <c r="VYU501" s="25"/>
      <c r="VYV501" s="25"/>
      <c r="VYW501" s="25"/>
      <c r="VYX501" s="25"/>
      <c r="VYY501" s="25"/>
      <c r="VYZ501" s="25"/>
      <c r="VZA501" s="25"/>
      <c r="VZB501" s="25"/>
      <c r="VZC501" s="25"/>
      <c r="VZD501" s="25"/>
      <c r="VZE501" s="25"/>
      <c r="VZF501" s="25"/>
      <c r="VZG501" s="25"/>
      <c r="VZH501" s="25"/>
      <c r="VZI501" s="25"/>
      <c r="VZJ501" s="25"/>
      <c r="VZK501" s="25"/>
      <c r="VZL501" s="25"/>
      <c r="VZM501" s="25"/>
      <c r="VZN501" s="25"/>
      <c r="VZO501" s="25"/>
      <c r="VZP501" s="25"/>
      <c r="VZQ501" s="25"/>
      <c r="VZR501" s="25"/>
      <c r="VZS501" s="25"/>
      <c r="VZT501" s="25"/>
      <c r="VZU501" s="25"/>
      <c r="VZV501" s="25"/>
      <c r="VZW501" s="25"/>
      <c r="VZX501" s="25"/>
      <c r="VZY501" s="25"/>
      <c r="VZZ501" s="25"/>
      <c r="WAA501" s="25"/>
      <c r="WAB501" s="25"/>
      <c r="WAC501" s="25"/>
      <c r="WAD501" s="25"/>
      <c r="WAE501" s="25"/>
      <c r="WAF501" s="25"/>
      <c r="WAG501" s="25"/>
      <c r="WAH501" s="25"/>
      <c r="WAI501" s="25"/>
      <c r="WAJ501" s="25"/>
      <c r="WAK501" s="25"/>
      <c r="WAL501" s="25"/>
      <c r="WAM501" s="25"/>
      <c r="WAN501" s="25"/>
      <c r="WAO501" s="25"/>
      <c r="WAP501" s="25"/>
      <c r="WAQ501" s="25"/>
      <c r="WAR501" s="25"/>
      <c r="WAS501" s="25"/>
      <c r="WAT501" s="25"/>
      <c r="WAU501" s="25"/>
      <c r="WAV501" s="25"/>
      <c r="WAW501" s="25"/>
      <c r="WAX501" s="25"/>
      <c r="WAY501" s="25"/>
      <c r="WAZ501" s="25"/>
      <c r="WBA501" s="25"/>
      <c r="WBB501" s="25"/>
      <c r="WBC501" s="25"/>
      <c r="WBD501" s="25"/>
      <c r="WBE501" s="25"/>
      <c r="WBF501" s="25"/>
      <c r="WBG501" s="25"/>
      <c r="WBH501" s="25"/>
      <c r="WBI501" s="25"/>
      <c r="WBJ501" s="25"/>
      <c r="WBK501" s="25"/>
      <c r="WBL501" s="25"/>
      <c r="WBM501" s="25"/>
      <c r="WBN501" s="25"/>
      <c r="WBO501" s="25"/>
      <c r="WBP501" s="25"/>
      <c r="WBQ501" s="25"/>
      <c r="WBR501" s="25"/>
      <c r="WBS501" s="25"/>
      <c r="WBT501" s="25"/>
      <c r="WBU501" s="25"/>
      <c r="WBV501" s="25"/>
      <c r="WBW501" s="25"/>
      <c r="WBX501" s="25"/>
      <c r="WBY501" s="25"/>
      <c r="WBZ501" s="25"/>
      <c r="WCA501" s="25"/>
      <c r="WCB501" s="25"/>
      <c r="WCC501" s="25"/>
      <c r="WCD501" s="25"/>
      <c r="WCE501" s="25"/>
      <c r="WCF501" s="25"/>
      <c r="WCG501" s="25"/>
      <c r="WCH501" s="25"/>
      <c r="WCI501" s="25"/>
      <c r="WCJ501" s="25"/>
      <c r="WCK501" s="25"/>
      <c r="WCL501" s="25"/>
      <c r="WCM501" s="25"/>
      <c r="WCN501" s="25"/>
      <c r="WCO501" s="25"/>
      <c r="WCP501" s="25"/>
      <c r="WCQ501" s="25"/>
      <c r="WCR501" s="25"/>
      <c r="WCS501" s="25"/>
      <c r="WCT501" s="25"/>
      <c r="WCU501" s="25"/>
      <c r="WCV501" s="25"/>
      <c r="WCW501" s="25"/>
      <c r="WCX501" s="25"/>
      <c r="WCY501" s="25"/>
      <c r="WCZ501" s="25"/>
      <c r="WDA501" s="25"/>
      <c r="WDB501" s="25"/>
      <c r="WDC501" s="25"/>
      <c r="WDD501" s="25"/>
      <c r="WDE501" s="25"/>
      <c r="WDF501" s="25"/>
      <c r="WDG501" s="25"/>
      <c r="WDH501" s="25"/>
      <c r="WDI501" s="25"/>
      <c r="WDJ501" s="25"/>
      <c r="WDK501" s="25"/>
      <c r="WDL501" s="25"/>
      <c r="WDM501" s="25"/>
      <c r="WDN501" s="25"/>
      <c r="WDO501" s="25"/>
      <c r="WDP501" s="25"/>
      <c r="WDQ501" s="25"/>
      <c r="WDR501" s="25"/>
      <c r="WDS501" s="25"/>
      <c r="WDT501" s="25"/>
      <c r="WDU501" s="25"/>
      <c r="WDV501" s="25"/>
      <c r="WDW501" s="25"/>
      <c r="WDX501" s="25"/>
      <c r="WDY501" s="25"/>
      <c r="WDZ501" s="25"/>
      <c r="WEA501" s="25"/>
      <c r="WEB501" s="25"/>
      <c r="WEC501" s="25"/>
      <c r="WED501" s="25"/>
      <c r="WEE501" s="25"/>
      <c r="WEF501" s="25"/>
      <c r="WEG501" s="25"/>
      <c r="WEH501" s="25"/>
      <c r="WEI501" s="25"/>
      <c r="WEJ501" s="25"/>
      <c r="WEK501" s="25"/>
      <c r="WEL501" s="25"/>
      <c r="WEM501" s="25"/>
      <c r="WEN501" s="25"/>
      <c r="WEO501" s="25"/>
      <c r="WEP501" s="25"/>
      <c r="WEQ501" s="25"/>
      <c r="WER501" s="25"/>
      <c r="WES501" s="25"/>
      <c r="WET501" s="25"/>
      <c r="WEU501" s="25"/>
      <c r="WEV501" s="25"/>
      <c r="WEW501" s="25"/>
      <c r="WEX501" s="25"/>
      <c r="WEY501" s="25"/>
      <c r="WEZ501" s="25"/>
      <c r="WFA501" s="25"/>
      <c r="WFB501" s="25"/>
      <c r="WFC501" s="25"/>
      <c r="WFD501" s="25"/>
      <c r="WFE501" s="25"/>
      <c r="WFF501" s="25"/>
      <c r="WFG501" s="25"/>
      <c r="WFH501" s="25"/>
      <c r="WFI501" s="25"/>
      <c r="WFJ501" s="25"/>
      <c r="WFK501" s="25"/>
      <c r="WFL501" s="25"/>
      <c r="WFM501" s="25"/>
      <c r="WFN501" s="25"/>
      <c r="WFO501" s="25"/>
      <c r="WFP501" s="25"/>
      <c r="WFQ501" s="25"/>
      <c r="WFR501" s="25"/>
      <c r="WFS501" s="25"/>
      <c r="WFT501" s="25"/>
      <c r="WFU501" s="25"/>
      <c r="WFV501" s="25"/>
      <c r="WFW501" s="25"/>
      <c r="WFX501" s="25"/>
      <c r="WFY501" s="25"/>
      <c r="WFZ501" s="25"/>
      <c r="WGA501" s="25"/>
      <c r="WGB501" s="25"/>
      <c r="WGC501" s="25"/>
      <c r="WGD501" s="25"/>
      <c r="WGE501" s="25"/>
      <c r="WGF501" s="25"/>
      <c r="WGG501" s="25"/>
      <c r="WGH501" s="25"/>
      <c r="WGI501" s="25"/>
      <c r="WGJ501" s="25"/>
      <c r="WGK501" s="25"/>
      <c r="WGL501" s="25"/>
      <c r="WGM501" s="25"/>
      <c r="WGN501" s="25"/>
      <c r="WGO501" s="25"/>
      <c r="WGP501" s="25"/>
      <c r="WGQ501" s="25"/>
      <c r="WGR501" s="25"/>
      <c r="WGS501" s="25"/>
      <c r="WGT501" s="25"/>
      <c r="WGU501" s="25"/>
      <c r="WGV501" s="25"/>
      <c r="WGW501" s="25"/>
      <c r="WGX501" s="25"/>
      <c r="WGY501" s="25"/>
      <c r="WGZ501" s="25"/>
      <c r="WHA501" s="25"/>
      <c r="WHB501" s="25"/>
      <c r="WHC501" s="25"/>
      <c r="WHD501" s="25"/>
      <c r="WHE501" s="25"/>
      <c r="WHF501" s="25"/>
      <c r="WHG501" s="25"/>
      <c r="WHH501" s="25"/>
      <c r="WHI501" s="25"/>
      <c r="WHJ501" s="25"/>
      <c r="WHK501" s="25"/>
      <c r="WHL501" s="25"/>
      <c r="WHM501" s="25"/>
      <c r="WHN501" s="25"/>
      <c r="WHO501" s="25"/>
      <c r="WHP501" s="25"/>
      <c r="WHQ501" s="25"/>
      <c r="WHR501" s="25"/>
      <c r="WHS501" s="25"/>
      <c r="WHT501" s="25"/>
      <c r="WHU501" s="25"/>
      <c r="WHV501" s="25"/>
      <c r="WHW501" s="25"/>
      <c r="WHX501" s="25"/>
      <c r="WHY501" s="25"/>
      <c r="WHZ501" s="25"/>
      <c r="WIA501" s="25"/>
      <c r="WIB501" s="25"/>
      <c r="WIC501" s="25"/>
      <c r="WID501" s="25"/>
      <c r="WIE501" s="25"/>
      <c r="WIF501" s="25"/>
      <c r="WIG501" s="25"/>
      <c r="WIH501" s="25"/>
      <c r="WII501" s="25"/>
      <c r="WIJ501" s="25"/>
      <c r="WIK501" s="25"/>
      <c r="WIL501" s="25"/>
      <c r="WIM501" s="25"/>
      <c r="WIN501" s="25"/>
      <c r="WIO501" s="25"/>
      <c r="WIP501" s="25"/>
      <c r="WIQ501" s="25"/>
      <c r="WIR501" s="25"/>
      <c r="WIS501" s="25"/>
      <c r="WIT501" s="25"/>
      <c r="WIU501" s="25"/>
      <c r="WIV501" s="25"/>
      <c r="WIW501" s="25"/>
      <c r="WIX501" s="25"/>
      <c r="WIY501" s="25"/>
      <c r="WIZ501" s="25"/>
      <c r="WJA501" s="25"/>
      <c r="WJB501" s="25"/>
      <c r="WJC501" s="25"/>
      <c r="WJD501" s="25"/>
      <c r="WJE501" s="25"/>
      <c r="WJF501" s="25"/>
      <c r="WJG501" s="25"/>
      <c r="WJH501" s="25"/>
      <c r="WJI501" s="25"/>
      <c r="WJJ501" s="25"/>
      <c r="WJK501" s="25"/>
      <c r="WJL501" s="25"/>
      <c r="WJM501" s="25"/>
      <c r="WJN501" s="25"/>
      <c r="WJO501" s="25"/>
      <c r="WJP501" s="25"/>
      <c r="WJQ501" s="25"/>
      <c r="WJR501" s="25"/>
      <c r="WJS501" s="25"/>
      <c r="WJT501" s="25"/>
      <c r="WJU501" s="25"/>
      <c r="WJV501" s="25"/>
      <c r="WJW501" s="25"/>
      <c r="WJX501" s="25"/>
      <c r="WJY501" s="25"/>
      <c r="WJZ501" s="25"/>
      <c r="WKA501" s="25"/>
      <c r="WKB501" s="25"/>
      <c r="WKC501" s="25"/>
      <c r="WKD501" s="25"/>
      <c r="WKE501" s="25"/>
      <c r="WKF501" s="25"/>
      <c r="WKG501" s="25"/>
      <c r="WKH501" s="25"/>
      <c r="WKI501" s="25"/>
      <c r="WKJ501" s="25"/>
      <c r="WKK501" s="25"/>
      <c r="WKL501" s="25"/>
      <c r="WKM501" s="25"/>
      <c r="WKN501" s="25"/>
      <c r="WKO501" s="25"/>
      <c r="WKP501" s="25"/>
      <c r="WKQ501" s="25"/>
      <c r="WKR501" s="25"/>
      <c r="WKS501" s="25"/>
      <c r="WKT501" s="25"/>
      <c r="WKU501" s="25"/>
      <c r="WKV501" s="25"/>
      <c r="WKW501" s="25"/>
      <c r="WKX501" s="25"/>
      <c r="WKY501" s="25"/>
      <c r="WKZ501" s="25"/>
      <c r="WLA501" s="25"/>
      <c r="WLB501" s="25"/>
      <c r="WLC501" s="25"/>
      <c r="WLD501" s="25"/>
      <c r="WLE501" s="25"/>
      <c r="WLF501" s="25"/>
      <c r="WLG501" s="25"/>
      <c r="WLH501" s="25"/>
      <c r="WLI501" s="25"/>
      <c r="WLJ501" s="25"/>
      <c r="WLK501" s="25"/>
      <c r="WLL501" s="25"/>
      <c r="WLM501" s="25"/>
      <c r="WLN501" s="25"/>
      <c r="WLO501" s="25"/>
      <c r="WLP501" s="25"/>
      <c r="WLQ501" s="25"/>
      <c r="WLR501" s="25"/>
      <c r="WLS501" s="25"/>
      <c r="WLT501" s="25"/>
      <c r="WLU501" s="25"/>
      <c r="WLV501" s="25"/>
      <c r="WLW501" s="25"/>
      <c r="WLX501" s="25"/>
      <c r="WLY501" s="25"/>
      <c r="WLZ501" s="25"/>
      <c r="WMA501" s="25"/>
      <c r="WMB501" s="25"/>
      <c r="WMC501" s="25"/>
      <c r="WMD501" s="25"/>
      <c r="WME501" s="25"/>
      <c r="WMF501" s="25"/>
      <c r="WMG501" s="25"/>
      <c r="WMH501" s="25"/>
      <c r="WMI501" s="25"/>
      <c r="WMJ501" s="25"/>
      <c r="WMK501" s="25"/>
      <c r="WML501" s="25"/>
      <c r="WMM501" s="25"/>
      <c r="WMN501" s="25"/>
      <c r="WMO501" s="25"/>
      <c r="WMP501" s="25"/>
      <c r="WMQ501" s="25"/>
      <c r="WMR501" s="25"/>
      <c r="WMS501" s="25"/>
      <c r="WMT501" s="25"/>
      <c r="WMU501" s="25"/>
      <c r="WMV501" s="25"/>
      <c r="WMW501" s="25"/>
      <c r="WMX501" s="25"/>
      <c r="WMY501" s="25"/>
      <c r="WMZ501" s="25"/>
      <c r="WNA501" s="25"/>
      <c r="WNB501" s="25"/>
      <c r="WNC501" s="25"/>
      <c r="WND501" s="25"/>
      <c r="WNE501" s="25"/>
      <c r="WNF501" s="25"/>
      <c r="WNG501" s="25"/>
      <c r="WNH501" s="25"/>
      <c r="WNI501" s="25"/>
      <c r="WNJ501" s="25"/>
      <c r="WNK501" s="25"/>
      <c r="WNL501" s="25"/>
      <c r="WNM501" s="25"/>
      <c r="WNN501" s="25"/>
      <c r="WNO501" s="25"/>
      <c r="WNP501" s="25"/>
      <c r="WNQ501" s="25"/>
      <c r="WNR501" s="25"/>
      <c r="WNS501" s="25"/>
      <c r="WNT501" s="25"/>
      <c r="WNU501" s="25"/>
      <c r="WNV501" s="25"/>
      <c r="WNW501" s="25"/>
      <c r="WNX501" s="25"/>
      <c r="WNY501" s="25"/>
      <c r="WNZ501" s="25"/>
      <c r="WOA501" s="25"/>
      <c r="WOB501" s="25"/>
      <c r="WOC501" s="25"/>
      <c r="WOD501" s="25"/>
      <c r="WOE501" s="25"/>
      <c r="WOF501" s="25"/>
      <c r="WOG501" s="25"/>
      <c r="WOH501" s="25"/>
      <c r="WOI501" s="25"/>
      <c r="WOJ501" s="25"/>
      <c r="WOK501" s="25"/>
      <c r="WOL501" s="25"/>
      <c r="WOM501" s="25"/>
      <c r="WON501" s="25"/>
      <c r="WOO501" s="25"/>
      <c r="WOP501" s="25"/>
      <c r="WOQ501" s="25"/>
      <c r="WOR501" s="25"/>
      <c r="WOS501" s="25"/>
      <c r="WOT501" s="25"/>
      <c r="WOU501" s="25"/>
      <c r="WOV501" s="25"/>
      <c r="WOW501" s="25"/>
      <c r="WOX501" s="25"/>
      <c r="WOY501" s="25"/>
      <c r="WOZ501" s="25"/>
      <c r="WPA501" s="25"/>
      <c r="WPB501" s="25"/>
      <c r="WPC501" s="25"/>
      <c r="WPD501" s="25"/>
      <c r="WPE501" s="25"/>
      <c r="WPF501" s="25"/>
      <c r="WPG501" s="25"/>
      <c r="WPH501" s="25"/>
      <c r="WPI501" s="25"/>
      <c r="WPJ501" s="25"/>
      <c r="WPK501" s="25"/>
      <c r="WPL501" s="25"/>
      <c r="WPM501" s="25"/>
      <c r="WPN501" s="25"/>
      <c r="WPO501" s="25"/>
      <c r="WPP501" s="25"/>
      <c r="WPQ501" s="25"/>
      <c r="WPR501" s="25"/>
      <c r="WPS501" s="25"/>
      <c r="WPT501" s="25"/>
      <c r="WPU501" s="25"/>
      <c r="WPV501" s="25"/>
      <c r="WPW501" s="25"/>
      <c r="WPX501" s="25"/>
      <c r="WPY501" s="25"/>
      <c r="WPZ501" s="25"/>
      <c r="WQA501" s="25"/>
      <c r="WQB501" s="25"/>
      <c r="WQC501" s="25"/>
      <c r="WQD501" s="25"/>
      <c r="WQE501" s="25"/>
      <c r="WQF501" s="25"/>
      <c r="WQG501" s="25"/>
      <c r="WQH501" s="25"/>
      <c r="WQI501" s="25"/>
      <c r="WQJ501" s="25"/>
      <c r="WQK501" s="25"/>
      <c r="WQL501" s="25"/>
      <c r="WQM501" s="25"/>
      <c r="WQN501" s="25"/>
      <c r="WQO501" s="25"/>
      <c r="WQP501" s="25"/>
      <c r="WQQ501" s="25"/>
      <c r="WQR501" s="25"/>
      <c r="WQS501" s="25"/>
      <c r="WQT501" s="25"/>
      <c r="WQU501" s="25"/>
      <c r="WQV501" s="25"/>
      <c r="WQW501" s="25"/>
      <c r="WQX501" s="25"/>
      <c r="WQY501" s="25"/>
      <c r="WQZ501" s="25"/>
      <c r="WRA501" s="25"/>
      <c r="WRB501" s="25"/>
      <c r="WRC501" s="25"/>
      <c r="WRD501" s="25"/>
      <c r="WRE501" s="25"/>
      <c r="WRF501" s="25"/>
      <c r="WRG501" s="25"/>
      <c r="WRH501" s="25"/>
      <c r="WRI501" s="25"/>
      <c r="WRJ501" s="25"/>
      <c r="WRK501" s="25"/>
      <c r="WRL501" s="25"/>
      <c r="WRM501" s="25"/>
      <c r="WRN501" s="25"/>
      <c r="WRO501" s="25"/>
      <c r="WRP501" s="25"/>
      <c r="WRQ501" s="25"/>
      <c r="WRR501" s="25"/>
      <c r="WRS501" s="25"/>
      <c r="WRT501" s="25"/>
      <c r="WRU501" s="25"/>
      <c r="WRV501" s="25"/>
      <c r="WRW501" s="25"/>
      <c r="WRX501" s="25"/>
      <c r="WRY501" s="25"/>
      <c r="WRZ501" s="25"/>
      <c r="WSA501" s="25"/>
      <c r="WSB501" s="25"/>
      <c r="WSC501" s="25"/>
      <c r="WSD501" s="25"/>
      <c r="WSE501" s="25"/>
      <c r="WSF501" s="25"/>
      <c r="WSG501" s="25"/>
      <c r="WSH501" s="25"/>
      <c r="WSI501" s="25"/>
      <c r="WSJ501" s="25"/>
      <c r="WSK501" s="25"/>
      <c r="WSL501" s="25"/>
      <c r="WSM501" s="25"/>
      <c r="WSN501" s="25"/>
      <c r="WSO501" s="25"/>
      <c r="WSP501" s="25"/>
      <c r="WSQ501" s="25"/>
      <c r="WSR501" s="25"/>
      <c r="WSS501" s="25"/>
      <c r="WST501" s="25"/>
      <c r="WSU501" s="25"/>
      <c r="WSV501" s="25"/>
      <c r="WSW501" s="25"/>
      <c r="WSX501" s="25"/>
      <c r="WSY501" s="25"/>
      <c r="WSZ501" s="25"/>
      <c r="WTA501" s="25"/>
      <c r="WTB501" s="25"/>
      <c r="WTC501" s="25"/>
      <c r="WTD501" s="25"/>
      <c r="WTE501" s="25"/>
      <c r="WTF501" s="25"/>
      <c r="WTG501" s="25"/>
      <c r="WTH501" s="25"/>
      <c r="WTI501" s="25"/>
      <c r="WTJ501" s="25"/>
      <c r="WTK501" s="25"/>
      <c r="WTL501" s="25"/>
      <c r="WTM501" s="25"/>
      <c r="WTN501" s="25"/>
      <c r="WTO501" s="25"/>
      <c r="WTP501" s="25"/>
      <c r="WTQ501" s="25"/>
      <c r="WTR501" s="25"/>
      <c r="WTS501" s="25"/>
      <c r="WTT501" s="25"/>
      <c r="WTU501" s="25"/>
      <c r="WTV501" s="25"/>
      <c r="WTW501" s="25"/>
      <c r="WTX501" s="25"/>
      <c r="WTY501" s="25"/>
      <c r="WTZ501" s="25"/>
      <c r="WUA501" s="25"/>
      <c r="WUB501" s="25"/>
      <c r="WUC501" s="25"/>
      <c r="WUD501" s="25"/>
      <c r="WUE501" s="25"/>
      <c r="WUF501" s="25"/>
      <c r="WUG501" s="25"/>
      <c r="WUH501" s="25"/>
      <c r="WUI501" s="25"/>
      <c r="WUJ501" s="25"/>
      <c r="WUK501" s="25"/>
      <c r="WUL501" s="25"/>
      <c r="WUM501" s="25"/>
      <c r="WUN501" s="25"/>
      <c r="WUO501" s="25"/>
      <c r="WUP501" s="25"/>
      <c r="WUQ501" s="25"/>
      <c r="WUR501" s="25"/>
      <c r="WUS501" s="25"/>
      <c r="WUT501" s="25"/>
      <c r="WUU501" s="25"/>
      <c r="WUV501" s="25"/>
      <c r="WUW501" s="25"/>
      <c r="WUX501" s="25"/>
      <c r="WUY501" s="25"/>
      <c r="WUZ501" s="25"/>
      <c r="WVA501" s="25"/>
      <c r="WVB501" s="25"/>
      <c r="WVC501" s="25"/>
      <c r="WVD501" s="25"/>
      <c r="WVE501" s="25"/>
      <c r="WVF501" s="25"/>
      <c r="WVG501" s="25"/>
      <c r="WVH501" s="25"/>
      <c r="WVI501" s="25"/>
      <c r="WVJ501" s="25"/>
      <c r="WVK501" s="25"/>
      <c r="WVL501" s="25"/>
      <c r="WVM501" s="25"/>
      <c r="WVN501" s="25"/>
      <c r="WVO501" s="25"/>
      <c r="WVP501" s="25"/>
      <c r="WVQ501" s="25"/>
      <c r="WVR501" s="25"/>
      <c r="WVS501" s="25"/>
      <c r="WVT501" s="25"/>
      <c r="WVU501" s="25"/>
      <c r="WVV501" s="25"/>
      <c r="WVW501" s="25"/>
      <c r="WVX501" s="25"/>
      <c r="WVY501" s="25"/>
      <c r="WVZ501" s="25"/>
      <c r="WWA501" s="25"/>
      <c r="WWB501" s="25"/>
      <c r="WWC501" s="25"/>
      <c r="WWD501" s="25"/>
      <c r="WWE501" s="25"/>
      <c r="WWF501" s="25"/>
      <c r="WWG501" s="25"/>
      <c r="WWH501" s="25"/>
      <c r="WWI501" s="25"/>
      <c r="WWJ501" s="25"/>
      <c r="WWK501" s="25"/>
      <c r="WWL501" s="25"/>
      <c r="WWM501" s="25"/>
      <c r="WWN501" s="25"/>
      <c r="WWO501" s="25"/>
      <c r="WWP501" s="25"/>
      <c r="WWQ501" s="25"/>
      <c r="WWR501" s="25"/>
      <c r="WWS501" s="25"/>
      <c r="WWT501" s="25"/>
      <c r="WWU501" s="25"/>
      <c r="WWV501" s="25"/>
      <c r="WWW501" s="25"/>
      <c r="WWX501" s="25"/>
      <c r="WWY501" s="25"/>
      <c r="WWZ501" s="25"/>
      <c r="WXA501" s="25"/>
      <c r="WXB501" s="25"/>
      <c r="WXC501" s="25"/>
      <c r="WXD501" s="25"/>
      <c r="WXE501" s="25"/>
      <c r="WXF501" s="25"/>
      <c r="WXG501" s="25"/>
      <c r="WXH501" s="25"/>
      <c r="WXI501" s="25"/>
      <c r="WXJ501" s="25"/>
      <c r="WXK501" s="25"/>
      <c r="WXL501" s="25"/>
      <c r="WXM501" s="25"/>
      <c r="WXN501" s="25"/>
      <c r="WXO501" s="25"/>
      <c r="WXP501" s="25"/>
      <c r="WXQ501" s="25"/>
      <c r="WXR501" s="25"/>
      <c r="WXS501" s="25"/>
      <c r="WXT501" s="25"/>
      <c r="WXU501" s="25"/>
      <c r="WXV501" s="25"/>
      <c r="WXW501" s="25"/>
      <c r="WXX501" s="25"/>
      <c r="WXY501" s="25"/>
      <c r="WXZ501" s="25"/>
      <c r="WYA501" s="25"/>
      <c r="WYB501" s="25"/>
      <c r="WYC501" s="25"/>
      <c r="WYD501" s="25"/>
      <c r="WYE501" s="25"/>
      <c r="WYF501" s="25"/>
      <c r="WYG501" s="25"/>
      <c r="WYH501" s="25"/>
      <c r="WYI501" s="25"/>
      <c r="WYJ501" s="25"/>
      <c r="WYK501" s="25"/>
      <c r="WYL501" s="25"/>
      <c r="WYM501" s="25"/>
      <c r="WYN501" s="25"/>
      <c r="WYO501" s="25"/>
      <c r="WYP501" s="25"/>
      <c r="WYQ501" s="25"/>
      <c r="WYR501" s="25"/>
      <c r="WYS501" s="25"/>
      <c r="WYT501" s="25"/>
      <c r="WYU501" s="25"/>
      <c r="WYV501" s="25"/>
      <c r="WYW501" s="25"/>
      <c r="WYX501" s="25"/>
      <c r="WYY501" s="25"/>
      <c r="WYZ501" s="25"/>
      <c r="WZA501" s="25"/>
      <c r="WZB501" s="25"/>
      <c r="WZC501" s="25"/>
      <c r="WZD501" s="25"/>
      <c r="WZE501" s="25"/>
      <c r="WZF501" s="25"/>
      <c r="WZG501" s="25"/>
      <c r="WZH501" s="25"/>
      <c r="WZI501" s="25"/>
      <c r="WZJ501" s="25"/>
      <c r="WZK501" s="25"/>
      <c r="WZL501" s="25"/>
      <c r="WZM501" s="25"/>
      <c r="WZN501" s="25"/>
      <c r="WZO501" s="25"/>
      <c r="WZP501" s="25"/>
      <c r="WZQ501" s="25"/>
      <c r="WZR501" s="25"/>
      <c r="WZS501" s="25"/>
      <c r="WZT501" s="25"/>
      <c r="WZU501" s="25"/>
      <c r="WZV501" s="25"/>
      <c r="WZW501" s="25"/>
      <c r="WZX501" s="25"/>
      <c r="WZY501" s="25"/>
      <c r="WZZ501" s="25"/>
      <c r="XAA501" s="25"/>
      <c r="XAB501" s="25"/>
      <c r="XAC501" s="25"/>
      <c r="XAD501" s="25"/>
      <c r="XAE501" s="25"/>
      <c r="XAF501" s="25"/>
      <c r="XAG501" s="25"/>
      <c r="XAH501" s="25"/>
      <c r="XAI501" s="25"/>
      <c r="XAJ501" s="25"/>
      <c r="XAK501" s="25"/>
      <c r="XAL501" s="25"/>
      <c r="XAM501" s="25"/>
      <c r="XAN501" s="25"/>
      <c r="XAO501" s="25"/>
      <c r="XAP501" s="25"/>
      <c r="XAQ501" s="25"/>
      <c r="XAR501" s="25"/>
      <c r="XAS501" s="25"/>
      <c r="XAT501" s="25"/>
      <c r="XAU501" s="25"/>
      <c r="XAV501" s="25"/>
      <c r="XAW501" s="25"/>
      <c r="XAX501" s="25"/>
      <c r="XAY501" s="25"/>
      <c r="XAZ501" s="25"/>
      <c r="XBA501" s="25"/>
      <c r="XBB501" s="25"/>
      <c r="XBC501" s="25"/>
      <c r="XBD501" s="25"/>
      <c r="XBE501" s="25"/>
      <c r="XBF501" s="25"/>
      <c r="XBG501" s="25"/>
      <c r="XBH501" s="25"/>
      <c r="XBI501" s="25"/>
      <c r="XBJ501" s="25"/>
      <c r="XBK501" s="25"/>
      <c r="XBL501" s="25"/>
      <c r="XBM501" s="25"/>
      <c r="XBN501" s="25"/>
      <c r="XBO501" s="25"/>
      <c r="XBP501" s="25"/>
      <c r="XBQ501" s="25"/>
      <c r="XBR501" s="25"/>
      <c r="XBS501" s="25"/>
      <c r="XBT501" s="25"/>
      <c r="XBU501" s="25"/>
      <c r="XBV501" s="25"/>
      <c r="XBW501" s="25"/>
      <c r="XBX501" s="25"/>
      <c r="XBY501" s="25"/>
      <c r="XBZ501" s="25"/>
      <c r="XCA501" s="25"/>
      <c r="XCB501" s="25"/>
      <c r="XCC501" s="25"/>
      <c r="XCD501" s="25"/>
      <c r="XCE501" s="25"/>
      <c r="XCF501" s="25"/>
      <c r="XCG501" s="25"/>
      <c r="XCH501" s="25"/>
      <c r="XCI501" s="25"/>
      <c r="XCJ501" s="25"/>
      <c r="XCK501" s="25"/>
      <c r="XCL501" s="25"/>
      <c r="XCM501" s="25"/>
      <c r="XCN501" s="25"/>
      <c r="XCO501" s="25"/>
      <c r="XCP501" s="25"/>
      <c r="XCQ501" s="25"/>
      <c r="XCR501" s="25"/>
      <c r="XCS501" s="25"/>
      <c r="XCT501" s="25"/>
      <c r="XCU501" s="25"/>
      <c r="XCV501" s="25"/>
      <c r="XCW501" s="25"/>
      <c r="XCX501" s="25"/>
      <c r="XCY501" s="25"/>
      <c r="XCZ501" s="25"/>
      <c r="XDA501" s="25"/>
      <c r="XDB501" s="25"/>
      <c r="XDC501" s="25"/>
      <c r="XDD501" s="25"/>
      <c r="XDE501" s="25"/>
      <c r="XDF501" s="25"/>
      <c r="XDG501" s="25"/>
      <c r="XDH501" s="25"/>
      <c r="XDI501" s="25"/>
      <c r="XDJ501" s="25"/>
      <c r="XDK501" s="25"/>
      <c r="XDL501" s="25"/>
      <c r="XDM501" s="25"/>
      <c r="XDN501" s="25"/>
      <c r="XDO501" s="25"/>
      <c r="XDP501" s="25"/>
      <c r="XDQ501" s="25"/>
      <c r="XDR501" s="25"/>
      <c r="XDS501" s="25"/>
      <c r="XDT501" s="25"/>
      <c r="XDU501" s="25"/>
      <c r="XDV501" s="25"/>
      <c r="XDW501" s="25"/>
      <c r="XDX501" s="25"/>
      <c r="XDY501" s="25"/>
      <c r="XDZ501" s="25"/>
      <c r="XEA501" s="25"/>
      <c r="XEB501" s="25"/>
      <c r="XEC501" s="25"/>
      <c r="XED501" s="25"/>
      <c r="XEE501" s="25"/>
      <c r="XEF501" s="25"/>
      <c r="XEG501" s="25"/>
      <c r="XEH501" s="25"/>
      <c r="XEI501" s="25"/>
      <c r="XEJ501" s="25"/>
      <c r="XEK501" s="25"/>
      <c r="XEL501" s="25"/>
      <c r="XEM501" s="25"/>
      <c r="XEN501" s="25"/>
      <c r="XEO501" s="25"/>
      <c r="XEP501" s="25"/>
      <c r="XEQ501" s="25"/>
      <c r="XER501" s="25"/>
      <c r="XES501" s="25"/>
      <c r="XET501" s="25"/>
      <c r="XEU501" s="25"/>
      <c r="XEV501" s="25"/>
      <c r="XEW501" s="25"/>
      <c r="XEX501" s="25"/>
      <c r="XEY501" s="25"/>
      <c r="XEZ501" s="25"/>
      <c r="XFA501" s="25"/>
      <c r="XFB501" s="25"/>
      <c r="XFC501" s="25"/>
    </row>
    <row r="502" spans="1:16383" x14ac:dyDescent="0.15">
      <c r="A502" s="71">
        <v>142</v>
      </c>
      <c r="B502" s="71">
        <v>5</v>
      </c>
      <c r="C502" s="2">
        <v>3</v>
      </c>
      <c r="D502" s="2">
        <v>4</v>
      </c>
      <c r="E502" s="72" t="s">
        <v>802</v>
      </c>
      <c r="F502" s="147" t="s">
        <v>519</v>
      </c>
      <c r="G502" s="71">
        <v>22</v>
      </c>
      <c r="H502" s="73" t="s">
        <v>145</v>
      </c>
      <c r="I502" s="145" t="s">
        <v>302</v>
      </c>
      <c r="J502" s="24">
        <v>85231</v>
      </c>
      <c r="K502" s="151"/>
      <c r="L502" s="106" t="s">
        <v>333</v>
      </c>
      <c r="M502" s="80">
        <v>2411195</v>
      </c>
      <c r="N502" s="80">
        <v>2454474</v>
      </c>
      <c r="O502" s="80">
        <v>-64318</v>
      </c>
      <c r="P502" s="80">
        <v>1232</v>
      </c>
      <c r="Q502" s="80">
        <v>-6035</v>
      </c>
      <c r="R502" s="80">
        <v>25842</v>
      </c>
      <c r="S502" s="150" t="s">
        <v>639</v>
      </c>
      <c r="T502" s="149"/>
    </row>
    <row r="503" spans="1:16383" x14ac:dyDescent="0.15">
      <c r="A503" s="2">
        <v>147</v>
      </c>
      <c r="B503" s="71">
        <v>5</v>
      </c>
      <c r="C503" s="2">
        <v>3</v>
      </c>
      <c r="D503" s="2">
        <v>22</v>
      </c>
      <c r="E503" s="72" t="s">
        <v>802</v>
      </c>
      <c r="F503" s="1" t="s">
        <v>599</v>
      </c>
      <c r="G503" s="17">
        <v>21</v>
      </c>
      <c r="H503" s="12" t="s">
        <v>56</v>
      </c>
      <c r="I503" s="3" t="s">
        <v>102</v>
      </c>
      <c r="J503" s="24">
        <v>2403</v>
      </c>
      <c r="K503" s="24"/>
      <c r="L503" s="2" t="s">
        <v>282</v>
      </c>
      <c r="M503" s="5">
        <v>2558803</v>
      </c>
      <c r="N503" s="5">
        <v>2454485</v>
      </c>
      <c r="O503" s="5">
        <v>111524</v>
      </c>
      <c r="P503" s="5">
        <v>1232</v>
      </c>
      <c r="Q503" s="5">
        <v>-8438</v>
      </c>
      <c r="R503" s="5">
        <v>0</v>
      </c>
      <c r="S503" s="12"/>
      <c r="T503" s="25"/>
      <c r="U503" s="25"/>
      <c r="V503" s="25"/>
      <c r="W503" s="25"/>
      <c r="X503" s="25"/>
      <c r="Y503" s="25"/>
      <c r="Z503" s="25"/>
      <c r="AA503" s="25"/>
      <c r="AB503" s="25"/>
      <c r="AC503" s="25"/>
      <c r="AD503" s="25"/>
      <c r="AE503" s="25"/>
      <c r="AF503" s="25"/>
      <c r="AG503" s="25"/>
      <c r="AH503" s="25"/>
      <c r="AI503" s="25"/>
      <c r="AJ503" s="25"/>
      <c r="AK503" s="25"/>
      <c r="AL503" s="25"/>
      <c r="AM503" s="25"/>
      <c r="AN503" s="25"/>
      <c r="AO503" s="25"/>
      <c r="AP503" s="25"/>
      <c r="AQ503" s="25"/>
      <c r="AR503" s="25"/>
      <c r="AS503" s="25"/>
      <c r="AT503" s="25"/>
      <c r="AU503" s="25"/>
      <c r="AV503" s="25"/>
      <c r="AW503" s="25"/>
      <c r="AX503" s="25"/>
      <c r="AY503" s="25"/>
      <c r="AZ503" s="25"/>
      <c r="BA503" s="25"/>
      <c r="BB503" s="25"/>
      <c r="BC503" s="25"/>
      <c r="BD503" s="25"/>
      <c r="BE503" s="25"/>
      <c r="BF503" s="25"/>
      <c r="BG503" s="25"/>
      <c r="BH503" s="25"/>
      <c r="BI503" s="25"/>
      <c r="BJ503" s="25"/>
      <c r="BK503" s="25"/>
      <c r="BL503" s="25"/>
      <c r="BM503" s="25"/>
      <c r="BN503" s="25"/>
      <c r="BO503" s="25"/>
      <c r="BP503" s="25"/>
      <c r="BQ503" s="25"/>
      <c r="BR503" s="25"/>
      <c r="BS503" s="25"/>
      <c r="BT503" s="25"/>
      <c r="BU503" s="25"/>
      <c r="BV503" s="25"/>
      <c r="BW503" s="25"/>
      <c r="BX503" s="25"/>
      <c r="BY503" s="25"/>
      <c r="BZ503" s="25"/>
      <c r="CA503" s="25"/>
      <c r="CB503" s="25"/>
      <c r="CC503" s="25"/>
      <c r="CD503" s="25"/>
      <c r="CE503" s="25"/>
      <c r="CF503" s="25"/>
      <c r="CG503" s="25"/>
      <c r="CH503" s="25"/>
      <c r="CI503" s="25"/>
      <c r="CJ503" s="25"/>
      <c r="CK503" s="25"/>
      <c r="CL503" s="25"/>
      <c r="CM503" s="25"/>
      <c r="CN503" s="25"/>
      <c r="CO503" s="25"/>
      <c r="CP503" s="25"/>
      <c r="CQ503" s="25"/>
      <c r="CR503" s="25"/>
      <c r="CS503" s="25"/>
      <c r="CT503" s="25"/>
      <c r="CU503" s="25"/>
      <c r="CV503" s="25"/>
      <c r="CW503" s="25"/>
      <c r="CX503" s="25"/>
      <c r="CY503" s="25"/>
      <c r="CZ503" s="25"/>
      <c r="DA503" s="25"/>
      <c r="DB503" s="25"/>
      <c r="DC503" s="25"/>
      <c r="DD503" s="25"/>
      <c r="DE503" s="25"/>
      <c r="DF503" s="25"/>
      <c r="DG503" s="25"/>
      <c r="DH503" s="25"/>
      <c r="DI503" s="25"/>
      <c r="DJ503" s="25"/>
      <c r="DK503" s="25"/>
      <c r="DL503" s="25"/>
      <c r="DM503" s="25"/>
      <c r="DN503" s="25"/>
      <c r="DO503" s="25"/>
      <c r="DP503" s="25"/>
      <c r="DQ503" s="25"/>
      <c r="DR503" s="25"/>
      <c r="DS503" s="25"/>
      <c r="DT503" s="25"/>
      <c r="DU503" s="25"/>
      <c r="DV503" s="25"/>
      <c r="DW503" s="25"/>
      <c r="DX503" s="25"/>
      <c r="DY503" s="25"/>
      <c r="DZ503" s="25"/>
      <c r="EA503" s="25"/>
      <c r="EB503" s="25"/>
      <c r="EC503" s="25"/>
      <c r="ED503" s="25"/>
      <c r="EE503" s="25"/>
      <c r="EF503" s="25"/>
      <c r="EG503" s="25"/>
      <c r="EH503" s="25"/>
      <c r="EI503" s="25"/>
      <c r="EJ503" s="25"/>
      <c r="EK503" s="25"/>
      <c r="EL503" s="25"/>
      <c r="EM503" s="25"/>
      <c r="EN503" s="25"/>
      <c r="EO503" s="25"/>
      <c r="EP503" s="25"/>
      <c r="EQ503" s="25"/>
      <c r="ER503" s="25"/>
      <c r="ES503" s="25"/>
      <c r="ET503" s="25"/>
      <c r="EU503" s="25"/>
      <c r="EV503" s="25"/>
      <c r="EW503" s="25"/>
      <c r="EX503" s="25"/>
      <c r="EY503" s="25"/>
      <c r="EZ503" s="25"/>
      <c r="FA503" s="25"/>
      <c r="FB503" s="25"/>
      <c r="FC503" s="25"/>
      <c r="FD503" s="25"/>
      <c r="FE503" s="25"/>
      <c r="FF503" s="25"/>
      <c r="FG503" s="25"/>
      <c r="FH503" s="25"/>
      <c r="FI503" s="25"/>
      <c r="FJ503" s="25"/>
      <c r="FK503" s="25"/>
      <c r="FL503" s="25"/>
      <c r="FM503" s="25"/>
      <c r="FN503" s="25"/>
      <c r="FO503" s="25"/>
      <c r="FP503" s="25"/>
      <c r="FQ503" s="25"/>
      <c r="FR503" s="25"/>
      <c r="FS503" s="25"/>
      <c r="FT503" s="25"/>
      <c r="FU503" s="25"/>
      <c r="FV503" s="25"/>
      <c r="FW503" s="25"/>
      <c r="FX503" s="25"/>
      <c r="FY503" s="25"/>
      <c r="FZ503" s="25"/>
      <c r="GA503" s="25"/>
      <c r="GB503" s="25"/>
      <c r="GC503" s="25"/>
      <c r="GD503" s="25"/>
      <c r="GE503" s="25"/>
      <c r="GF503" s="25"/>
      <c r="GG503" s="25"/>
      <c r="GH503" s="25"/>
      <c r="GI503" s="25"/>
      <c r="GJ503" s="25"/>
      <c r="GK503" s="25"/>
      <c r="GL503" s="25"/>
      <c r="GM503" s="25"/>
      <c r="GN503" s="25"/>
      <c r="GO503" s="25"/>
      <c r="GP503" s="25"/>
      <c r="GQ503" s="25"/>
      <c r="GR503" s="25"/>
      <c r="GS503" s="25"/>
      <c r="GT503" s="25"/>
      <c r="GU503" s="25"/>
      <c r="GV503" s="25"/>
      <c r="GW503" s="25"/>
      <c r="GX503" s="25"/>
      <c r="GY503" s="25"/>
      <c r="GZ503" s="25"/>
      <c r="HA503" s="25"/>
      <c r="HB503" s="25"/>
      <c r="HC503" s="25"/>
      <c r="HD503" s="25"/>
      <c r="HE503" s="25"/>
      <c r="HF503" s="25"/>
      <c r="HG503" s="25"/>
      <c r="HH503" s="25"/>
      <c r="HI503" s="25"/>
      <c r="HJ503" s="25"/>
      <c r="HK503" s="25"/>
      <c r="HL503" s="25"/>
      <c r="HM503" s="25"/>
      <c r="HN503" s="25"/>
      <c r="HO503" s="25"/>
      <c r="HP503" s="25"/>
      <c r="HQ503" s="25"/>
      <c r="HR503" s="25"/>
      <c r="HS503" s="25"/>
      <c r="HT503" s="25"/>
      <c r="HU503" s="25"/>
      <c r="HV503" s="25"/>
      <c r="HW503" s="25"/>
      <c r="HX503" s="25"/>
      <c r="HY503" s="25"/>
      <c r="HZ503" s="25"/>
      <c r="IA503" s="25"/>
      <c r="IB503" s="25"/>
      <c r="IC503" s="25"/>
      <c r="ID503" s="25"/>
      <c r="IE503" s="25"/>
      <c r="IF503" s="25"/>
      <c r="IG503" s="25"/>
      <c r="IH503" s="25"/>
      <c r="II503" s="25"/>
      <c r="IJ503" s="25"/>
      <c r="IK503" s="25"/>
      <c r="IL503" s="25"/>
      <c r="IM503" s="25"/>
      <c r="IN503" s="25"/>
      <c r="IO503" s="25"/>
      <c r="IP503" s="25"/>
      <c r="IQ503" s="25"/>
      <c r="IR503" s="25"/>
      <c r="IS503" s="25"/>
      <c r="IT503" s="25"/>
      <c r="IU503" s="25"/>
      <c r="IV503" s="25"/>
      <c r="IW503" s="25"/>
      <c r="IX503" s="25"/>
      <c r="IY503" s="25"/>
      <c r="IZ503" s="25"/>
      <c r="JA503" s="25"/>
      <c r="JB503" s="25"/>
      <c r="JC503" s="25"/>
      <c r="JD503" s="25"/>
      <c r="JE503" s="25"/>
      <c r="JF503" s="25"/>
      <c r="JG503" s="25"/>
      <c r="JH503" s="25"/>
      <c r="JI503" s="25"/>
      <c r="JJ503" s="25"/>
      <c r="JK503" s="25"/>
      <c r="JL503" s="25"/>
      <c r="JM503" s="25"/>
      <c r="JN503" s="25"/>
      <c r="JO503" s="25"/>
      <c r="JP503" s="25"/>
      <c r="JQ503" s="25"/>
      <c r="JR503" s="25"/>
      <c r="JS503" s="25"/>
      <c r="JT503" s="25"/>
      <c r="JU503" s="25"/>
      <c r="JV503" s="25"/>
      <c r="JW503" s="25"/>
      <c r="JX503" s="25"/>
      <c r="JY503" s="25"/>
      <c r="JZ503" s="25"/>
      <c r="KA503" s="25"/>
      <c r="KB503" s="25"/>
      <c r="KC503" s="25"/>
      <c r="KD503" s="25"/>
      <c r="KE503" s="25"/>
      <c r="KF503" s="25"/>
      <c r="KG503" s="25"/>
      <c r="KH503" s="25"/>
      <c r="KI503" s="25"/>
      <c r="KJ503" s="25"/>
      <c r="KK503" s="25"/>
      <c r="KL503" s="25"/>
      <c r="KM503" s="25"/>
      <c r="KN503" s="25"/>
      <c r="KO503" s="25"/>
      <c r="KP503" s="25"/>
      <c r="KQ503" s="25"/>
      <c r="KR503" s="25"/>
      <c r="KS503" s="25"/>
      <c r="KT503" s="25"/>
      <c r="KU503" s="25"/>
      <c r="KV503" s="25"/>
      <c r="KW503" s="25"/>
      <c r="KX503" s="25"/>
      <c r="KY503" s="25"/>
      <c r="KZ503" s="25"/>
      <c r="LA503" s="25"/>
      <c r="LB503" s="25"/>
      <c r="LC503" s="25"/>
      <c r="LD503" s="25"/>
      <c r="LE503" s="25"/>
      <c r="LF503" s="25"/>
      <c r="LG503" s="25"/>
      <c r="LH503" s="25"/>
      <c r="LI503" s="25"/>
      <c r="LJ503" s="25"/>
      <c r="LK503" s="25"/>
      <c r="LL503" s="25"/>
      <c r="LM503" s="25"/>
      <c r="LN503" s="25"/>
      <c r="LO503" s="25"/>
      <c r="LP503" s="25"/>
      <c r="LQ503" s="25"/>
      <c r="LR503" s="25"/>
      <c r="LS503" s="25"/>
      <c r="LT503" s="25"/>
      <c r="LU503" s="25"/>
      <c r="LV503" s="25"/>
      <c r="LW503" s="25"/>
      <c r="LX503" s="25"/>
      <c r="LY503" s="25"/>
      <c r="LZ503" s="25"/>
      <c r="MA503" s="25"/>
      <c r="MB503" s="25"/>
      <c r="MC503" s="25"/>
      <c r="MD503" s="25"/>
      <c r="ME503" s="25"/>
      <c r="MF503" s="25"/>
      <c r="MG503" s="25"/>
      <c r="MH503" s="25"/>
      <c r="MI503" s="25"/>
      <c r="MJ503" s="25"/>
      <c r="MK503" s="25"/>
      <c r="ML503" s="25"/>
      <c r="MM503" s="25"/>
      <c r="MN503" s="25"/>
      <c r="MO503" s="25"/>
      <c r="MP503" s="25"/>
      <c r="MQ503" s="25"/>
      <c r="MR503" s="25"/>
      <c r="MS503" s="25"/>
      <c r="MT503" s="25"/>
      <c r="MU503" s="25"/>
      <c r="MV503" s="25"/>
      <c r="MW503" s="25"/>
      <c r="MX503" s="25"/>
      <c r="MY503" s="25"/>
      <c r="MZ503" s="25"/>
      <c r="NA503" s="25"/>
      <c r="NB503" s="25"/>
      <c r="NC503" s="25"/>
      <c r="ND503" s="25"/>
      <c r="NE503" s="25"/>
      <c r="NF503" s="25"/>
      <c r="NG503" s="25"/>
      <c r="NH503" s="25"/>
      <c r="NI503" s="25"/>
      <c r="NJ503" s="25"/>
      <c r="NK503" s="25"/>
      <c r="NL503" s="25"/>
      <c r="NM503" s="25"/>
      <c r="NN503" s="25"/>
      <c r="NO503" s="25"/>
      <c r="NP503" s="25"/>
      <c r="NQ503" s="25"/>
      <c r="NR503" s="25"/>
      <c r="NS503" s="25"/>
      <c r="NT503" s="25"/>
      <c r="NU503" s="25"/>
      <c r="NV503" s="25"/>
      <c r="NW503" s="25"/>
      <c r="NX503" s="25"/>
      <c r="NY503" s="25"/>
      <c r="NZ503" s="25"/>
      <c r="OA503" s="25"/>
      <c r="OB503" s="25"/>
      <c r="OC503" s="25"/>
      <c r="OD503" s="25"/>
      <c r="OE503" s="25"/>
      <c r="OF503" s="25"/>
      <c r="OG503" s="25"/>
      <c r="OH503" s="25"/>
      <c r="OI503" s="25"/>
      <c r="OJ503" s="25"/>
      <c r="OK503" s="25"/>
      <c r="OL503" s="25"/>
      <c r="OM503" s="25"/>
      <c r="ON503" s="25"/>
      <c r="OO503" s="25"/>
      <c r="OP503" s="25"/>
      <c r="OQ503" s="25"/>
      <c r="OR503" s="25"/>
      <c r="OS503" s="25"/>
      <c r="OT503" s="25"/>
      <c r="OU503" s="25"/>
      <c r="OV503" s="25"/>
      <c r="OW503" s="25"/>
      <c r="OX503" s="25"/>
      <c r="OY503" s="25"/>
      <c r="OZ503" s="25"/>
      <c r="PA503" s="25"/>
      <c r="PB503" s="25"/>
      <c r="PC503" s="25"/>
      <c r="PD503" s="25"/>
      <c r="PE503" s="25"/>
      <c r="PF503" s="25"/>
      <c r="PG503" s="25"/>
      <c r="PH503" s="25"/>
      <c r="PI503" s="25"/>
      <c r="PJ503" s="25"/>
      <c r="PK503" s="25"/>
      <c r="PL503" s="25"/>
      <c r="PM503" s="25"/>
      <c r="PN503" s="25"/>
      <c r="PO503" s="25"/>
      <c r="PP503" s="25"/>
      <c r="PQ503" s="25"/>
      <c r="PR503" s="25"/>
      <c r="PS503" s="25"/>
      <c r="PT503" s="25"/>
      <c r="PU503" s="25"/>
      <c r="PV503" s="25"/>
      <c r="PW503" s="25"/>
      <c r="PX503" s="25"/>
      <c r="PY503" s="25"/>
      <c r="PZ503" s="25"/>
      <c r="QA503" s="25"/>
      <c r="QB503" s="25"/>
      <c r="QC503" s="25"/>
      <c r="QD503" s="25"/>
      <c r="QE503" s="25"/>
      <c r="QF503" s="25"/>
      <c r="QG503" s="25"/>
      <c r="QH503" s="25"/>
      <c r="QI503" s="25"/>
      <c r="QJ503" s="25"/>
      <c r="QK503" s="25"/>
      <c r="QL503" s="25"/>
      <c r="QM503" s="25"/>
      <c r="QN503" s="25"/>
      <c r="QO503" s="25"/>
      <c r="QP503" s="25"/>
      <c r="QQ503" s="25"/>
      <c r="QR503" s="25"/>
      <c r="QS503" s="25"/>
      <c r="QT503" s="25"/>
      <c r="QU503" s="25"/>
      <c r="QV503" s="25"/>
      <c r="QW503" s="25"/>
      <c r="QX503" s="25"/>
      <c r="QY503" s="25"/>
      <c r="QZ503" s="25"/>
      <c r="RA503" s="25"/>
      <c r="RB503" s="25"/>
      <c r="RC503" s="25"/>
      <c r="RD503" s="25"/>
      <c r="RE503" s="25"/>
      <c r="RF503" s="25"/>
      <c r="RG503" s="25"/>
      <c r="RH503" s="25"/>
      <c r="RI503" s="25"/>
      <c r="RJ503" s="25"/>
      <c r="RK503" s="25"/>
      <c r="RL503" s="25"/>
      <c r="RM503" s="25"/>
      <c r="RN503" s="25"/>
      <c r="RO503" s="25"/>
      <c r="RP503" s="25"/>
      <c r="RQ503" s="25"/>
      <c r="RR503" s="25"/>
      <c r="RS503" s="25"/>
      <c r="RT503" s="25"/>
      <c r="RU503" s="25"/>
      <c r="RV503" s="25"/>
      <c r="RW503" s="25"/>
      <c r="RX503" s="25"/>
      <c r="RY503" s="25"/>
      <c r="RZ503" s="25"/>
      <c r="SA503" s="25"/>
      <c r="SB503" s="25"/>
      <c r="SC503" s="25"/>
      <c r="SD503" s="25"/>
      <c r="SE503" s="25"/>
      <c r="SF503" s="25"/>
      <c r="SG503" s="25"/>
      <c r="SH503" s="25"/>
      <c r="SI503" s="25"/>
      <c r="SJ503" s="25"/>
      <c r="SK503" s="25"/>
      <c r="SL503" s="25"/>
      <c r="SM503" s="25"/>
      <c r="SN503" s="25"/>
      <c r="SO503" s="25"/>
      <c r="SP503" s="25"/>
      <c r="SQ503" s="25"/>
      <c r="SR503" s="25"/>
      <c r="SS503" s="25"/>
      <c r="ST503" s="25"/>
      <c r="SU503" s="25"/>
      <c r="SV503" s="25"/>
      <c r="SW503" s="25"/>
      <c r="SX503" s="25"/>
      <c r="SY503" s="25"/>
      <c r="SZ503" s="25"/>
      <c r="TA503" s="25"/>
      <c r="TB503" s="25"/>
      <c r="TC503" s="25"/>
      <c r="TD503" s="25"/>
      <c r="TE503" s="25"/>
      <c r="TF503" s="25"/>
      <c r="TG503" s="25"/>
      <c r="TH503" s="25"/>
      <c r="TI503" s="25"/>
      <c r="TJ503" s="25"/>
      <c r="TK503" s="25"/>
      <c r="TL503" s="25"/>
      <c r="TM503" s="25"/>
      <c r="TN503" s="25"/>
      <c r="TO503" s="25"/>
      <c r="TP503" s="25"/>
      <c r="TQ503" s="25"/>
      <c r="TR503" s="25"/>
      <c r="TS503" s="25"/>
      <c r="TT503" s="25"/>
      <c r="TU503" s="25"/>
      <c r="TV503" s="25"/>
      <c r="TW503" s="25"/>
      <c r="TX503" s="25"/>
      <c r="TY503" s="25"/>
      <c r="TZ503" s="25"/>
      <c r="UA503" s="25"/>
      <c r="UB503" s="25"/>
      <c r="UC503" s="25"/>
      <c r="UD503" s="25"/>
      <c r="UE503" s="25"/>
      <c r="UF503" s="25"/>
      <c r="UG503" s="25"/>
      <c r="UH503" s="25"/>
      <c r="UI503" s="25"/>
      <c r="UJ503" s="25"/>
      <c r="UK503" s="25"/>
      <c r="UL503" s="25"/>
      <c r="UM503" s="25"/>
      <c r="UN503" s="25"/>
      <c r="UO503" s="25"/>
      <c r="UP503" s="25"/>
      <c r="UQ503" s="25"/>
      <c r="UR503" s="25"/>
      <c r="US503" s="25"/>
      <c r="UT503" s="25"/>
      <c r="UU503" s="25"/>
      <c r="UV503" s="25"/>
      <c r="UW503" s="25"/>
      <c r="UX503" s="25"/>
      <c r="UY503" s="25"/>
      <c r="UZ503" s="25"/>
      <c r="VA503" s="25"/>
      <c r="VB503" s="25"/>
      <c r="VC503" s="25"/>
      <c r="VD503" s="25"/>
      <c r="VE503" s="25"/>
      <c r="VF503" s="25"/>
      <c r="VG503" s="25"/>
      <c r="VH503" s="25"/>
      <c r="VI503" s="25"/>
      <c r="VJ503" s="25"/>
      <c r="VK503" s="25"/>
      <c r="VL503" s="25"/>
      <c r="VM503" s="25"/>
      <c r="VN503" s="25"/>
      <c r="VO503" s="25"/>
      <c r="VP503" s="25"/>
      <c r="VQ503" s="25"/>
      <c r="VR503" s="25"/>
      <c r="VS503" s="25"/>
      <c r="VT503" s="25"/>
      <c r="VU503" s="25"/>
      <c r="VV503" s="25"/>
      <c r="VW503" s="25"/>
      <c r="VX503" s="25"/>
      <c r="VY503" s="25"/>
      <c r="VZ503" s="25"/>
      <c r="WA503" s="25"/>
      <c r="WB503" s="25"/>
      <c r="WC503" s="25"/>
      <c r="WD503" s="25"/>
      <c r="WE503" s="25"/>
      <c r="WF503" s="25"/>
      <c r="WG503" s="25"/>
      <c r="WH503" s="25"/>
      <c r="WI503" s="25"/>
      <c r="WJ503" s="25"/>
      <c r="WK503" s="25"/>
      <c r="WL503" s="25"/>
      <c r="WM503" s="25"/>
      <c r="WN503" s="25"/>
      <c r="WO503" s="25"/>
      <c r="WP503" s="25"/>
      <c r="WQ503" s="25"/>
      <c r="WR503" s="25"/>
      <c r="WS503" s="25"/>
      <c r="WT503" s="25"/>
      <c r="WU503" s="25"/>
      <c r="WV503" s="25"/>
      <c r="WW503" s="25"/>
      <c r="WX503" s="25"/>
      <c r="WY503" s="25"/>
      <c r="WZ503" s="25"/>
      <c r="XA503" s="25"/>
      <c r="XB503" s="25"/>
      <c r="XC503" s="25"/>
      <c r="XD503" s="25"/>
      <c r="XE503" s="25"/>
      <c r="XF503" s="25"/>
      <c r="XG503" s="25"/>
      <c r="XH503" s="25"/>
      <c r="XI503" s="25"/>
      <c r="XJ503" s="25"/>
      <c r="XK503" s="25"/>
      <c r="XL503" s="25"/>
      <c r="XM503" s="25"/>
      <c r="XN503" s="25"/>
      <c r="XO503" s="25"/>
      <c r="XP503" s="25"/>
      <c r="XQ503" s="25"/>
      <c r="XR503" s="25"/>
      <c r="XS503" s="25"/>
      <c r="XT503" s="25"/>
      <c r="XU503" s="25"/>
      <c r="XV503" s="25"/>
      <c r="XW503" s="25"/>
      <c r="XX503" s="25"/>
      <c r="XY503" s="25"/>
      <c r="XZ503" s="25"/>
      <c r="YA503" s="25"/>
      <c r="YB503" s="25"/>
      <c r="YC503" s="25"/>
      <c r="YD503" s="25"/>
      <c r="YE503" s="25"/>
      <c r="YF503" s="25"/>
      <c r="YG503" s="25"/>
      <c r="YH503" s="25"/>
      <c r="YI503" s="25"/>
      <c r="YJ503" s="25"/>
      <c r="YK503" s="25"/>
      <c r="YL503" s="25"/>
      <c r="YM503" s="25"/>
      <c r="YN503" s="25"/>
      <c r="YO503" s="25"/>
      <c r="YP503" s="25"/>
      <c r="YQ503" s="25"/>
      <c r="YR503" s="25"/>
      <c r="YS503" s="25"/>
      <c r="YT503" s="25"/>
      <c r="YU503" s="25"/>
      <c r="YV503" s="25"/>
      <c r="YW503" s="25"/>
      <c r="YX503" s="25"/>
      <c r="YY503" s="25"/>
      <c r="YZ503" s="25"/>
      <c r="ZA503" s="25"/>
      <c r="ZB503" s="25"/>
      <c r="ZC503" s="25"/>
      <c r="ZD503" s="25"/>
      <c r="ZE503" s="25"/>
      <c r="ZF503" s="25"/>
      <c r="ZG503" s="25"/>
      <c r="ZH503" s="25"/>
      <c r="ZI503" s="25"/>
      <c r="ZJ503" s="25"/>
      <c r="ZK503" s="25"/>
      <c r="ZL503" s="25"/>
      <c r="ZM503" s="25"/>
      <c r="ZN503" s="25"/>
      <c r="ZO503" s="25"/>
      <c r="ZP503" s="25"/>
      <c r="ZQ503" s="25"/>
      <c r="ZR503" s="25"/>
      <c r="ZS503" s="25"/>
      <c r="ZT503" s="25"/>
      <c r="ZU503" s="25"/>
      <c r="ZV503" s="25"/>
      <c r="ZW503" s="25"/>
      <c r="ZX503" s="25"/>
      <c r="ZY503" s="25"/>
      <c r="ZZ503" s="25"/>
      <c r="AAA503" s="25"/>
      <c r="AAB503" s="25"/>
      <c r="AAC503" s="25"/>
      <c r="AAD503" s="25"/>
      <c r="AAE503" s="25"/>
      <c r="AAF503" s="25"/>
      <c r="AAG503" s="25"/>
      <c r="AAH503" s="25"/>
      <c r="AAI503" s="25"/>
      <c r="AAJ503" s="25"/>
      <c r="AAK503" s="25"/>
      <c r="AAL503" s="25"/>
      <c r="AAM503" s="25"/>
      <c r="AAN503" s="25"/>
      <c r="AAO503" s="25"/>
      <c r="AAP503" s="25"/>
      <c r="AAQ503" s="25"/>
      <c r="AAR503" s="25"/>
      <c r="AAS503" s="25"/>
      <c r="AAT503" s="25"/>
      <c r="AAU503" s="25"/>
      <c r="AAV503" s="25"/>
      <c r="AAW503" s="25"/>
      <c r="AAX503" s="25"/>
      <c r="AAY503" s="25"/>
      <c r="AAZ503" s="25"/>
      <c r="ABA503" s="25"/>
      <c r="ABB503" s="25"/>
      <c r="ABC503" s="25"/>
      <c r="ABD503" s="25"/>
      <c r="ABE503" s="25"/>
      <c r="ABF503" s="25"/>
      <c r="ABG503" s="25"/>
      <c r="ABH503" s="25"/>
      <c r="ABI503" s="25"/>
      <c r="ABJ503" s="25"/>
      <c r="ABK503" s="25"/>
      <c r="ABL503" s="25"/>
      <c r="ABM503" s="25"/>
      <c r="ABN503" s="25"/>
      <c r="ABO503" s="25"/>
      <c r="ABP503" s="25"/>
      <c r="ABQ503" s="25"/>
      <c r="ABR503" s="25"/>
      <c r="ABS503" s="25"/>
      <c r="ABT503" s="25"/>
      <c r="ABU503" s="25"/>
      <c r="ABV503" s="25"/>
      <c r="ABW503" s="25"/>
      <c r="ABX503" s="25"/>
      <c r="ABY503" s="25"/>
      <c r="ABZ503" s="25"/>
      <c r="ACA503" s="25"/>
      <c r="ACB503" s="25"/>
      <c r="ACC503" s="25"/>
      <c r="ACD503" s="25"/>
      <c r="ACE503" s="25"/>
      <c r="ACF503" s="25"/>
      <c r="ACG503" s="25"/>
      <c r="ACH503" s="25"/>
      <c r="ACI503" s="25"/>
      <c r="ACJ503" s="25"/>
      <c r="ACK503" s="25"/>
      <c r="ACL503" s="25"/>
      <c r="ACM503" s="25"/>
      <c r="ACN503" s="25"/>
      <c r="ACO503" s="25"/>
      <c r="ACP503" s="25"/>
      <c r="ACQ503" s="25"/>
      <c r="ACR503" s="25"/>
      <c r="ACS503" s="25"/>
      <c r="ACT503" s="25"/>
      <c r="ACU503" s="25"/>
      <c r="ACV503" s="25"/>
      <c r="ACW503" s="25"/>
      <c r="ACX503" s="25"/>
      <c r="ACY503" s="25"/>
      <c r="ACZ503" s="25"/>
      <c r="ADA503" s="25"/>
      <c r="ADB503" s="25"/>
      <c r="ADC503" s="25"/>
      <c r="ADD503" s="25"/>
      <c r="ADE503" s="25"/>
      <c r="ADF503" s="25"/>
      <c r="ADG503" s="25"/>
      <c r="ADH503" s="25"/>
      <c r="ADI503" s="25"/>
      <c r="ADJ503" s="25"/>
      <c r="ADK503" s="25"/>
      <c r="ADL503" s="25"/>
      <c r="ADM503" s="25"/>
      <c r="ADN503" s="25"/>
      <c r="ADO503" s="25"/>
      <c r="ADP503" s="25"/>
      <c r="ADQ503" s="25"/>
      <c r="ADR503" s="25"/>
      <c r="ADS503" s="25"/>
      <c r="ADT503" s="25"/>
      <c r="ADU503" s="25"/>
      <c r="ADV503" s="25"/>
      <c r="ADW503" s="25"/>
      <c r="ADX503" s="25"/>
      <c r="ADY503" s="25"/>
      <c r="ADZ503" s="25"/>
      <c r="AEA503" s="25"/>
      <c r="AEB503" s="25"/>
      <c r="AEC503" s="25"/>
      <c r="AED503" s="25"/>
      <c r="AEE503" s="25"/>
      <c r="AEF503" s="25"/>
      <c r="AEG503" s="25"/>
      <c r="AEH503" s="25"/>
      <c r="AEI503" s="25"/>
      <c r="AEJ503" s="25"/>
      <c r="AEK503" s="25"/>
      <c r="AEL503" s="25"/>
      <c r="AEM503" s="25"/>
      <c r="AEN503" s="25"/>
      <c r="AEO503" s="25"/>
      <c r="AEP503" s="25"/>
      <c r="AEQ503" s="25"/>
      <c r="AER503" s="25"/>
      <c r="AES503" s="25"/>
      <c r="AET503" s="25"/>
      <c r="AEU503" s="25"/>
      <c r="AEV503" s="25"/>
      <c r="AEW503" s="25"/>
      <c r="AEX503" s="25"/>
      <c r="AEY503" s="25"/>
      <c r="AEZ503" s="25"/>
      <c r="AFA503" s="25"/>
      <c r="AFB503" s="25"/>
      <c r="AFC503" s="25"/>
      <c r="AFD503" s="25"/>
      <c r="AFE503" s="25"/>
      <c r="AFF503" s="25"/>
      <c r="AFG503" s="25"/>
      <c r="AFH503" s="25"/>
      <c r="AFI503" s="25"/>
      <c r="AFJ503" s="25"/>
      <c r="AFK503" s="25"/>
      <c r="AFL503" s="25"/>
      <c r="AFM503" s="25"/>
      <c r="AFN503" s="25"/>
      <c r="AFO503" s="25"/>
      <c r="AFP503" s="25"/>
      <c r="AFQ503" s="25"/>
      <c r="AFR503" s="25"/>
      <c r="AFS503" s="25"/>
      <c r="AFT503" s="25"/>
      <c r="AFU503" s="25"/>
      <c r="AFV503" s="25"/>
      <c r="AFW503" s="25"/>
      <c r="AFX503" s="25"/>
      <c r="AFY503" s="25"/>
      <c r="AFZ503" s="25"/>
      <c r="AGA503" s="25"/>
      <c r="AGB503" s="25"/>
      <c r="AGC503" s="25"/>
      <c r="AGD503" s="25"/>
      <c r="AGE503" s="25"/>
      <c r="AGF503" s="25"/>
      <c r="AGG503" s="25"/>
      <c r="AGH503" s="25"/>
      <c r="AGI503" s="25"/>
      <c r="AGJ503" s="25"/>
      <c r="AGK503" s="25"/>
      <c r="AGL503" s="25"/>
      <c r="AGM503" s="25"/>
      <c r="AGN503" s="25"/>
      <c r="AGO503" s="25"/>
      <c r="AGP503" s="25"/>
      <c r="AGQ503" s="25"/>
      <c r="AGR503" s="25"/>
      <c r="AGS503" s="25"/>
      <c r="AGT503" s="25"/>
      <c r="AGU503" s="25"/>
      <c r="AGV503" s="25"/>
      <c r="AGW503" s="25"/>
      <c r="AGX503" s="25"/>
      <c r="AGY503" s="25"/>
      <c r="AGZ503" s="25"/>
      <c r="AHA503" s="25"/>
      <c r="AHB503" s="25"/>
      <c r="AHC503" s="25"/>
      <c r="AHD503" s="25"/>
      <c r="AHE503" s="25"/>
      <c r="AHF503" s="25"/>
      <c r="AHG503" s="25"/>
      <c r="AHH503" s="25"/>
      <c r="AHI503" s="25"/>
      <c r="AHJ503" s="25"/>
      <c r="AHK503" s="25"/>
      <c r="AHL503" s="25"/>
      <c r="AHM503" s="25"/>
      <c r="AHN503" s="25"/>
      <c r="AHO503" s="25"/>
      <c r="AHP503" s="25"/>
      <c r="AHQ503" s="25"/>
      <c r="AHR503" s="25"/>
      <c r="AHS503" s="25"/>
      <c r="AHT503" s="25"/>
      <c r="AHU503" s="25"/>
      <c r="AHV503" s="25"/>
      <c r="AHW503" s="25"/>
      <c r="AHX503" s="25"/>
      <c r="AHY503" s="25"/>
      <c r="AHZ503" s="25"/>
      <c r="AIA503" s="25"/>
      <c r="AIB503" s="25"/>
      <c r="AIC503" s="25"/>
      <c r="AID503" s="25"/>
      <c r="AIE503" s="25"/>
      <c r="AIF503" s="25"/>
      <c r="AIG503" s="25"/>
      <c r="AIH503" s="25"/>
      <c r="AII503" s="25"/>
      <c r="AIJ503" s="25"/>
      <c r="AIK503" s="25"/>
      <c r="AIL503" s="25"/>
      <c r="AIM503" s="25"/>
      <c r="AIN503" s="25"/>
      <c r="AIO503" s="25"/>
      <c r="AIP503" s="25"/>
      <c r="AIQ503" s="25"/>
      <c r="AIR503" s="25"/>
      <c r="AIS503" s="25"/>
      <c r="AIT503" s="25"/>
      <c r="AIU503" s="25"/>
      <c r="AIV503" s="25"/>
      <c r="AIW503" s="25"/>
      <c r="AIX503" s="25"/>
      <c r="AIY503" s="25"/>
      <c r="AIZ503" s="25"/>
      <c r="AJA503" s="25"/>
      <c r="AJB503" s="25"/>
      <c r="AJC503" s="25"/>
      <c r="AJD503" s="25"/>
      <c r="AJE503" s="25"/>
      <c r="AJF503" s="25"/>
      <c r="AJG503" s="25"/>
      <c r="AJH503" s="25"/>
      <c r="AJI503" s="25"/>
      <c r="AJJ503" s="25"/>
      <c r="AJK503" s="25"/>
      <c r="AJL503" s="25"/>
      <c r="AJM503" s="25"/>
      <c r="AJN503" s="25"/>
      <c r="AJO503" s="25"/>
      <c r="AJP503" s="25"/>
      <c r="AJQ503" s="25"/>
      <c r="AJR503" s="25"/>
      <c r="AJS503" s="25"/>
      <c r="AJT503" s="25"/>
      <c r="AJU503" s="25"/>
      <c r="AJV503" s="25"/>
      <c r="AJW503" s="25"/>
      <c r="AJX503" s="25"/>
      <c r="AJY503" s="25"/>
      <c r="AJZ503" s="25"/>
      <c r="AKA503" s="25"/>
      <c r="AKB503" s="25"/>
      <c r="AKC503" s="25"/>
      <c r="AKD503" s="25"/>
      <c r="AKE503" s="25"/>
      <c r="AKF503" s="25"/>
      <c r="AKG503" s="25"/>
      <c r="AKH503" s="25"/>
      <c r="AKI503" s="25"/>
      <c r="AKJ503" s="25"/>
      <c r="AKK503" s="25"/>
      <c r="AKL503" s="25"/>
      <c r="AKM503" s="25"/>
      <c r="AKN503" s="25"/>
      <c r="AKO503" s="25"/>
      <c r="AKP503" s="25"/>
      <c r="AKQ503" s="25"/>
      <c r="AKR503" s="25"/>
      <c r="AKS503" s="25"/>
      <c r="AKT503" s="25"/>
      <c r="AKU503" s="25"/>
      <c r="AKV503" s="25"/>
      <c r="AKW503" s="25"/>
      <c r="AKX503" s="25"/>
      <c r="AKY503" s="25"/>
      <c r="AKZ503" s="25"/>
      <c r="ALA503" s="25"/>
      <c r="ALB503" s="25"/>
      <c r="ALC503" s="25"/>
      <c r="ALD503" s="25"/>
      <c r="ALE503" s="25"/>
      <c r="ALF503" s="25"/>
      <c r="ALG503" s="25"/>
      <c r="ALH503" s="25"/>
      <c r="ALI503" s="25"/>
      <c r="ALJ503" s="25"/>
      <c r="ALK503" s="25"/>
      <c r="ALL503" s="25"/>
      <c r="ALM503" s="25"/>
      <c r="ALN503" s="25"/>
      <c r="ALO503" s="25"/>
      <c r="ALP503" s="25"/>
      <c r="ALQ503" s="25"/>
      <c r="ALR503" s="25"/>
      <c r="ALS503" s="25"/>
      <c r="ALT503" s="25"/>
      <c r="ALU503" s="25"/>
      <c r="ALV503" s="25"/>
      <c r="ALW503" s="25"/>
      <c r="ALX503" s="25"/>
      <c r="ALY503" s="25"/>
      <c r="ALZ503" s="25"/>
      <c r="AMA503" s="25"/>
      <c r="AMB503" s="25"/>
      <c r="AMC503" s="25"/>
      <c r="AMD503" s="25"/>
      <c r="AME503" s="25"/>
      <c r="AMF503" s="25"/>
      <c r="AMG503" s="25"/>
      <c r="AMH503" s="25"/>
      <c r="AMI503" s="25"/>
      <c r="AMJ503" s="25"/>
      <c r="AMK503" s="25"/>
      <c r="AML503" s="25"/>
      <c r="AMM503" s="25"/>
      <c r="AMN503" s="25"/>
      <c r="AMO503" s="25"/>
      <c r="AMP503" s="25"/>
      <c r="AMQ503" s="25"/>
      <c r="AMR503" s="25"/>
      <c r="AMS503" s="25"/>
      <c r="AMT503" s="25"/>
      <c r="AMU503" s="25"/>
      <c r="AMV503" s="25"/>
      <c r="AMW503" s="25"/>
      <c r="AMX503" s="25"/>
      <c r="AMY503" s="25"/>
      <c r="AMZ503" s="25"/>
      <c r="ANA503" s="25"/>
      <c r="ANB503" s="25"/>
      <c r="ANC503" s="25"/>
      <c r="AND503" s="25"/>
      <c r="ANE503" s="25"/>
      <c r="ANF503" s="25"/>
      <c r="ANG503" s="25"/>
      <c r="ANH503" s="25"/>
      <c r="ANI503" s="25"/>
      <c r="ANJ503" s="25"/>
      <c r="ANK503" s="25"/>
      <c r="ANL503" s="25"/>
      <c r="ANM503" s="25"/>
      <c r="ANN503" s="25"/>
      <c r="ANO503" s="25"/>
      <c r="ANP503" s="25"/>
      <c r="ANQ503" s="25"/>
      <c r="ANR503" s="25"/>
      <c r="ANS503" s="25"/>
      <c r="ANT503" s="25"/>
      <c r="ANU503" s="25"/>
      <c r="ANV503" s="25"/>
      <c r="ANW503" s="25"/>
      <c r="ANX503" s="25"/>
      <c r="ANY503" s="25"/>
      <c r="ANZ503" s="25"/>
      <c r="AOA503" s="25"/>
      <c r="AOB503" s="25"/>
      <c r="AOC503" s="25"/>
      <c r="AOD503" s="25"/>
      <c r="AOE503" s="25"/>
      <c r="AOF503" s="25"/>
      <c r="AOG503" s="25"/>
      <c r="AOH503" s="25"/>
      <c r="AOI503" s="25"/>
      <c r="AOJ503" s="25"/>
      <c r="AOK503" s="25"/>
      <c r="AOL503" s="25"/>
      <c r="AOM503" s="25"/>
      <c r="AON503" s="25"/>
      <c r="AOO503" s="25"/>
      <c r="AOP503" s="25"/>
      <c r="AOQ503" s="25"/>
      <c r="AOR503" s="25"/>
      <c r="AOS503" s="25"/>
      <c r="AOT503" s="25"/>
      <c r="AOU503" s="25"/>
      <c r="AOV503" s="25"/>
      <c r="AOW503" s="25"/>
      <c r="AOX503" s="25"/>
      <c r="AOY503" s="25"/>
      <c r="AOZ503" s="25"/>
      <c r="APA503" s="25"/>
      <c r="APB503" s="25"/>
      <c r="APC503" s="25"/>
      <c r="APD503" s="25"/>
      <c r="APE503" s="25"/>
      <c r="APF503" s="25"/>
      <c r="APG503" s="25"/>
      <c r="APH503" s="25"/>
      <c r="API503" s="25"/>
      <c r="APJ503" s="25"/>
      <c r="APK503" s="25"/>
      <c r="APL503" s="25"/>
      <c r="APM503" s="25"/>
      <c r="APN503" s="25"/>
      <c r="APO503" s="25"/>
      <c r="APP503" s="25"/>
      <c r="APQ503" s="25"/>
      <c r="APR503" s="25"/>
      <c r="APS503" s="25"/>
      <c r="APT503" s="25"/>
      <c r="APU503" s="25"/>
      <c r="APV503" s="25"/>
      <c r="APW503" s="25"/>
      <c r="APX503" s="25"/>
      <c r="APY503" s="25"/>
      <c r="APZ503" s="25"/>
      <c r="AQA503" s="25"/>
      <c r="AQB503" s="25"/>
      <c r="AQC503" s="25"/>
      <c r="AQD503" s="25"/>
      <c r="AQE503" s="25"/>
      <c r="AQF503" s="25"/>
      <c r="AQG503" s="25"/>
      <c r="AQH503" s="25"/>
      <c r="AQI503" s="25"/>
      <c r="AQJ503" s="25"/>
      <c r="AQK503" s="25"/>
      <c r="AQL503" s="25"/>
      <c r="AQM503" s="25"/>
      <c r="AQN503" s="25"/>
      <c r="AQO503" s="25"/>
      <c r="AQP503" s="25"/>
      <c r="AQQ503" s="25"/>
      <c r="AQR503" s="25"/>
      <c r="AQS503" s="25"/>
      <c r="AQT503" s="25"/>
      <c r="AQU503" s="25"/>
      <c r="AQV503" s="25"/>
      <c r="AQW503" s="25"/>
      <c r="AQX503" s="25"/>
      <c r="AQY503" s="25"/>
      <c r="AQZ503" s="25"/>
      <c r="ARA503" s="25"/>
      <c r="ARB503" s="25"/>
      <c r="ARC503" s="25"/>
      <c r="ARD503" s="25"/>
      <c r="ARE503" s="25"/>
      <c r="ARF503" s="25"/>
      <c r="ARG503" s="25"/>
      <c r="ARH503" s="25"/>
      <c r="ARI503" s="25"/>
      <c r="ARJ503" s="25"/>
      <c r="ARK503" s="25"/>
      <c r="ARL503" s="25"/>
      <c r="ARM503" s="25"/>
      <c r="ARN503" s="25"/>
      <c r="ARO503" s="25"/>
      <c r="ARP503" s="25"/>
      <c r="ARQ503" s="25"/>
      <c r="ARR503" s="25"/>
      <c r="ARS503" s="25"/>
      <c r="ART503" s="25"/>
      <c r="ARU503" s="25"/>
      <c r="ARV503" s="25"/>
      <c r="ARW503" s="25"/>
      <c r="ARX503" s="25"/>
      <c r="ARY503" s="25"/>
      <c r="ARZ503" s="25"/>
      <c r="ASA503" s="25"/>
      <c r="ASB503" s="25"/>
      <c r="ASC503" s="25"/>
      <c r="ASD503" s="25"/>
      <c r="ASE503" s="25"/>
      <c r="ASF503" s="25"/>
      <c r="ASG503" s="25"/>
      <c r="ASH503" s="25"/>
      <c r="ASI503" s="25"/>
      <c r="ASJ503" s="25"/>
      <c r="ASK503" s="25"/>
      <c r="ASL503" s="25"/>
      <c r="ASM503" s="25"/>
      <c r="ASN503" s="25"/>
      <c r="ASO503" s="25"/>
      <c r="ASP503" s="25"/>
      <c r="ASQ503" s="25"/>
      <c r="ASR503" s="25"/>
      <c r="ASS503" s="25"/>
      <c r="AST503" s="25"/>
      <c r="ASU503" s="25"/>
      <c r="ASV503" s="25"/>
      <c r="ASW503" s="25"/>
      <c r="ASX503" s="25"/>
      <c r="ASY503" s="25"/>
      <c r="ASZ503" s="25"/>
      <c r="ATA503" s="25"/>
      <c r="ATB503" s="25"/>
      <c r="ATC503" s="25"/>
      <c r="ATD503" s="25"/>
      <c r="ATE503" s="25"/>
      <c r="ATF503" s="25"/>
      <c r="ATG503" s="25"/>
      <c r="ATH503" s="25"/>
      <c r="ATI503" s="25"/>
      <c r="ATJ503" s="25"/>
      <c r="ATK503" s="25"/>
      <c r="ATL503" s="25"/>
      <c r="ATM503" s="25"/>
      <c r="ATN503" s="25"/>
      <c r="ATO503" s="25"/>
      <c r="ATP503" s="25"/>
      <c r="ATQ503" s="25"/>
      <c r="ATR503" s="25"/>
      <c r="ATS503" s="25"/>
      <c r="ATT503" s="25"/>
      <c r="ATU503" s="25"/>
      <c r="ATV503" s="25"/>
      <c r="ATW503" s="25"/>
      <c r="ATX503" s="25"/>
      <c r="ATY503" s="25"/>
      <c r="ATZ503" s="25"/>
      <c r="AUA503" s="25"/>
      <c r="AUB503" s="25"/>
      <c r="AUC503" s="25"/>
      <c r="AUD503" s="25"/>
      <c r="AUE503" s="25"/>
      <c r="AUF503" s="25"/>
      <c r="AUG503" s="25"/>
      <c r="AUH503" s="25"/>
      <c r="AUI503" s="25"/>
      <c r="AUJ503" s="25"/>
      <c r="AUK503" s="25"/>
      <c r="AUL503" s="25"/>
      <c r="AUM503" s="25"/>
      <c r="AUN503" s="25"/>
      <c r="AUO503" s="25"/>
      <c r="AUP503" s="25"/>
      <c r="AUQ503" s="25"/>
      <c r="AUR503" s="25"/>
      <c r="AUS503" s="25"/>
      <c r="AUT503" s="25"/>
      <c r="AUU503" s="25"/>
      <c r="AUV503" s="25"/>
      <c r="AUW503" s="25"/>
      <c r="AUX503" s="25"/>
      <c r="AUY503" s="25"/>
      <c r="AUZ503" s="25"/>
      <c r="AVA503" s="25"/>
      <c r="AVB503" s="25"/>
      <c r="AVC503" s="25"/>
      <c r="AVD503" s="25"/>
      <c r="AVE503" s="25"/>
      <c r="AVF503" s="25"/>
      <c r="AVG503" s="25"/>
      <c r="AVH503" s="25"/>
      <c r="AVI503" s="25"/>
      <c r="AVJ503" s="25"/>
      <c r="AVK503" s="25"/>
      <c r="AVL503" s="25"/>
      <c r="AVM503" s="25"/>
      <c r="AVN503" s="25"/>
      <c r="AVO503" s="25"/>
      <c r="AVP503" s="25"/>
      <c r="AVQ503" s="25"/>
      <c r="AVR503" s="25"/>
      <c r="AVS503" s="25"/>
      <c r="AVT503" s="25"/>
      <c r="AVU503" s="25"/>
      <c r="AVV503" s="25"/>
      <c r="AVW503" s="25"/>
      <c r="AVX503" s="25"/>
      <c r="AVY503" s="25"/>
      <c r="AVZ503" s="25"/>
      <c r="AWA503" s="25"/>
      <c r="AWB503" s="25"/>
      <c r="AWC503" s="25"/>
      <c r="AWD503" s="25"/>
      <c r="AWE503" s="25"/>
      <c r="AWF503" s="25"/>
      <c r="AWG503" s="25"/>
      <c r="AWH503" s="25"/>
      <c r="AWI503" s="25"/>
      <c r="AWJ503" s="25"/>
      <c r="AWK503" s="25"/>
      <c r="AWL503" s="25"/>
      <c r="AWM503" s="25"/>
      <c r="AWN503" s="25"/>
      <c r="AWO503" s="25"/>
      <c r="AWP503" s="25"/>
      <c r="AWQ503" s="25"/>
      <c r="AWR503" s="25"/>
      <c r="AWS503" s="25"/>
      <c r="AWT503" s="25"/>
      <c r="AWU503" s="25"/>
      <c r="AWV503" s="25"/>
      <c r="AWW503" s="25"/>
      <c r="AWX503" s="25"/>
      <c r="AWY503" s="25"/>
      <c r="AWZ503" s="25"/>
      <c r="AXA503" s="25"/>
      <c r="AXB503" s="25"/>
      <c r="AXC503" s="25"/>
      <c r="AXD503" s="25"/>
      <c r="AXE503" s="25"/>
      <c r="AXF503" s="25"/>
      <c r="AXG503" s="25"/>
      <c r="AXH503" s="25"/>
      <c r="AXI503" s="25"/>
      <c r="AXJ503" s="25"/>
      <c r="AXK503" s="25"/>
      <c r="AXL503" s="25"/>
      <c r="AXM503" s="25"/>
      <c r="AXN503" s="25"/>
      <c r="AXO503" s="25"/>
      <c r="AXP503" s="25"/>
      <c r="AXQ503" s="25"/>
      <c r="AXR503" s="25"/>
      <c r="AXS503" s="25"/>
      <c r="AXT503" s="25"/>
      <c r="AXU503" s="25"/>
      <c r="AXV503" s="25"/>
      <c r="AXW503" s="25"/>
      <c r="AXX503" s="25"/>
      <c r="AXY503" s="25"/>
      <c r="AXZ503" s="25"/>
      <c r="AYA503" s="25"/>
      <c r="AYB503" s="25"/>
      <c r="AYC503" s="25"/>
      <c r="AYD503" s="25"/>
      <c r="AYE503" s="25"/>
      <c r="AYF503" s="25"/>
      <c r="AYG503" s="25"/>
      <c r="AYH503" s="25"/>
      <c r="AYI503" s="25"/>
      <c r="AYJ503" s="25"/>
      <c r="AYK503" s="25"/>
      <c r="AYL503" s="25"/>
      <c r="AYM503" s="25"/>
      <c r="AYN503" s="25"/>
      <c r="AYO503" s="25"/>
      <c r="AYP503" s="25"/>
      <c r="AYQ503" s="25"/>
      <c r="AYR503" s="25"/>
      <c r="AYS503" s="25"/>
      <c r="AYT503" s="25"/>
      <c r="AYU503" s="25"/>
      <c r="AYV503" s="25"/>
      <c r="AYW503" s="25"/>
      <c r="AYX503" s="25"/>
      <c r="AYY503" s="25"/>
      <c r="AYZ503" s="25"/>
      <c r="AZA503" s="25"/>
      <c r="AZB503" s="25"/>
      <c r="AZC503" s="25"/>
      <c r="AZD503" s="25"/>
      <c r="AZE503" s="25"/>
      <c r="AZF503" s="25"/>
      <c r="AZG503" s="25"/>
      <c r="AZH503" s="25"/>
      <c r="AZI503" s="25"/>
      <c r="AZJ503" s="25"/>
      <c r="AZK503" s="25"/>
      <c r="AZL503" s="25"/>
      <c r="AZM503" s="25"/>
      <c r="AZN503" s="25"/>
      <c r="AZO503" s="25"/>
      <c r="AZP503" s="25"/>
      <c r="AZQ503" s="25"/>
      <c r="AZR503" s="25"/>
      <c r="AZS503" s="25"/>
      <c r="AZT503" s="25"/>
      <c r="AZU503" s="25"/>
      <c r="AZV503" s="25"/>
      <c r="AZW503" s="25"/>
      <c r="AZX503" s="25"/>
      <c r="AZY503" s="25"/>
      <c r="AZZ503" s="25"/>
      <c r="BAA503" s="25"/>
      <c r="BAB503" s="25"/>
      <c r="BAC503" s="25"/>
      <c r="BAD503" s="25"/>
      <c r="BAE503" s="25"/>
      <c r="BAF503" s="25"/>
      <c r="BAG503" s="25"/>
      <c r="BAH503" s="25"/>
      <c r="BAI503" s="25"/>
      <c r="BAJ503" s="25"/>
      <c r="BAK503" s="25"/>
      <c r="BAL503" s="25"/>
      <c r="BAM503" s="25"/>
      <c r="BAN503" s="25"/>
      <c r="BAO503" s="25"/>
      <c r="BAP503" s="25"/>
      <c r="BAQ503" s="25"/>
      <c r="BAR503" s="25"/>
      <c r="BAS503" s="25"/>
      <c r="BAT503" s="25"/>
      <c r="BAU503" s="25"/>
      <c r="BAV503" s="25"/>
      <c r="BAW503" s="25"/>
      <c r="BAX503" s="25"/>
      <c r="BAY503" s="25"/>
      <c r="BAZ503" s="25"/>
      <c r="BBA503" s="25"/>
      <c r="BBB503" s="25"/>
      <c r="BBC503" s="25"/>
      <c r="BBD503" s="25"/>
      <c r="BBE503" s="25"/>
      <c r="BBF503" s="25"/>
      <c r="BBG503" s="25"/>
      <c r="BBH503" s="25"/>
      <c r="BBI503" s="25"/>
      <c r="BBJ503" s="25"/>
      <c r="BBK503" s="25"/>
      <c r="BBL503" s="25"/>
      <c r="BBM503" s="25"/>
      <c r="BBN503" s="25"/>
      <c r="BBO503" s="25"/>
      <c r="BBP503" s="25"/>
      <c r="BBQ503" s="25"/>
      <c r="BBR503" s="25"/>
      <c r="BBS503" s="25"/>
      <c r="BBT503" s="25"/>
      <c r="BBU503" s="25"/>
      <c r="BBV503" s="25"/>
      <c r="BBW503" s="25"/>
      <c r="BBX503" s="25"/>
      <c r="BBY503" s="25"/>
      <c r="BBZ503" s="25"/>
      <c r="BCA503" s="25"/>
      <c r="BCB503" s="25"/>
      <c r="BCC503" s="25"/>
      <c r="BCD503" s="25"/>
      <c r="BCE503" s="25"/>
      <c r="BCF503" s="25"/>
      <c r="BCG503" s="25"/>
      <c r="BCH503" s="25"/>
      <c r="BCI503" s="25"/>
      <c r="BCJ503" s="25"/>
      <c r="BCK503" s="25"/>
      <c r="BCL503" s="25"/>
      <c r="BCM503" s="25"/>
      <c r="BCN503" s="25"/>
      <c r="BCO503" s="25"/>
      <c r="BCP503" s="25"/>
      <c r="BCQ503" s="25"/>
      <c r="BCR503" s="25"/>
      <c r="BCS503" s="25"/>
      <c r="BCT503" s="25"/>
      <c r="BCU503" s="25"/>
      <c r="BCV503" s="25"/>
      <c r="BCW503" s="25"/>
      <c r="BCX503" s="25"/>
      <c r="BCY503" s="25"/>
      <c r="BCZ503" s="25"/>
      <c r="BDA503" s="25"/>
      <c r="BDB503" s="25"/>
      <c r="BDC503" s="25"/>
      <c r="BDD503" s="25"/>
      <c r="BDE503" s="25"/>
      <c r="BDF503" s="25"/>
      <c r="BDG503" s="25"/>
      <c r="BDH503" s="25"/>
      <c r="BDI503" s="25"/>
      <c r="BDJ503" s="25"/>
      <c r="BDK503" s="25"/>
      <c r="BDL503" s="25"/>
      <c r="BDM503" s="25"/>
      <c r="BDN503" s="25"/>
      <c r="BDO503" s="25"/>
      <c r="BDP503" s="25"/>
      <c r="BDQ503" s="25"/>
      <c r="BDR503" s="25"/>
      <c r="BDS503" s="25"/>
      <c r="BDT503" s="25"/>
      <c r="BDU503" s="25"/>
      <c r="BDV503" s="25"/>
      <c r="BDW503" s="25"/>
      <c r="BDX503" s="25"/>
      <c r="BDY503" s="25"/>
      <c r="BDZ503" s="25"/>
      <c r="BEA503" s="25"/>
      <c r="BEB503" s="25"/>
      <c r="BEC503" s="25"/>
      <c r="BED503" s="25"/>
      <c r="BEE503" s="25"/>
      <c r="BEF503" s="25"/>
      <c r="BEG503" s="25"/>
      <c r="BEH503" s="25"/>
      <c r="BEI503" s="25"/>
      <c r="BEJ503" s="25"/>
      <c r="BEK503" s="25"/>
      <c r="BEL503" s="25"/>
      <c r="BEM503" s="25"/>
      <c r="BEN503" s="25"/>
      <c r="BEO503" s="25"/>
      <c r="BEP503" s="25"/>
      <c r="BEQ503" s="25"/>
      <c r="BER503" s="25"/>
      <c r="BES503" s="25"/>
      <c r="BET503" s="25"/>
      <c r="BEU503" s="25"/>
      <c r="BEV503" s="25"/>
      <c r="BEW503" s="25"/>
      <c r="BEX503" s="25"/>
      <c r="BEY503" s="25"/>
      <c r="BEZ503" s="25"/>
      <c r="BFA503" s="25"/>
      <c r="BFB503" s="25"/>
      <c r="BFC503" s="25"/>
      <c r="BFD503" s="25"/>
      <c r="BFE503" s="25"/>
      <c r="BFF503" s="25"/>
      <c r="BFG503" s="25"/>
      <c r="BFH503" s="25"/>
      <c r="BFI503" s="25"/>
      <c r="BFJ503" s="25"/>
      <c r="BFK503" s="25"/>
      <c r="BFL503" s="25"/>
      <c r="BFM503" s="25"/>
      <c r="BFN503" s="25"/>
      <c r="BFO503" s="25"/>
      <c r="BFP503" s="25"/>
      <c r="BFQ503" s="25"/>
      <c r="BFR503" s="25"/>
      <c r="BFS503" s="25"/>
      <c r="BFT503" s="25"/>
      <c r="BFU503" s="25"/>
      <c r="BFV503" s="25"/>
      <c r="BFW503" s="25"/>
      <c r="BFX503" s="25"/>
      <c r="BFY503" s="25"/>
      <c r="BFZ503" s="25"/>
      <c r="BGA503" s="25"/>
      <c r="BGB503" s="25"/>
      <c r="BGC503" s="25"/>
      <c r="BGD503" s="25"/>
      <c r="BGE503" s="25"/>
      <c r="BGF503" s="25"/>
      <c r="BGG503" s="25"/>
      <c r="BGH503" s="25"/>
      <c r="BGI503" s="25"/>
      <c r="BGJ503" s="25"/>
      <c r="BGK503" s="25"/>
      <c r="BGL503" s="25"/>
      <c r="BGM503" s="25"/>
      <c r="BGN503" s="25"/>
      <c r="BGO503" s="25"/>
      <c r="BGP503" s="25"/>
      <c r="BGQ503" s="25"/>
      <c r="BGR503" s="25"/>
      <c r="BGS503" s="25"/>
      <c r="BGT503" s="25"/>
      <c r="BGU503" s="25"/>
      <c r="BGV503" s="25"/>
      <c r="BGW503" s="25"/>
      <c r="BGX503" s="25"/>
      <c r="BGY503" s="25"/>
      <c r="BGZ503" s="25"/>
      <c r="BHA503" s="25"/>
      <c r="BHB503" s="25"/>
      <c r="BHC503" s="25"/>
      <c r="BHD503" s="25"/>
      <c r="BHE503" s="25"/>
      <c r="BHF503" s="25"/>
      <c r="BHG503" s="25"/>
      <c r="BHH503" s="25"/>
      <c r="BHI503" s="25"/>
      <c r="BHJ503" s="25"/>
      <c r="BHK503" s="25"/>
      <c r="BHL503" s="25"/>
      <c r="BHM503" s="25"/>
      <c r="BHN503" s="25"/>
      <c r="BHO503" s="25"/>
      <c r="BHP503" s="25"/>
      <c r="BHQ503" s="25"/>
      <c r="BHR503" s="25"/>
      <c r="BHS503" s="25"/>
      <c r="BHT503" s="25"/>
      <c r="BHU503" s="25"/>
      <c r="BHV503" s="25"/>
      <c r="BHW503" s="25"/>
      <c r="BHX503" s="25"/>
      <c r="BHY503" s="25"/>
      <c r="BHZ503" s="25"/>
      <c r="BIA503" s="25"/>
      <c r="BIB503" s="25"/>
      <c r="BIC503" s="25"/>
      <c r="BID503" s="25"/>
      <c r="BIE503" s="25"/>
      <c r="BIF503" s="25"/>
      <c r="BIG503" s="25"/>
      <c r="BIH503" s="25"/>
      <c r="BII503" s="25"/>
      <c r="BIJ503" s="25"/>
      <c r="BIK503" s="25"/>
      <c r="BIL503" s="25"/>
      <c r="BIM503" s="25"/>
      <c r="BIN503" s="25"/>
      <c r="BIO503" s="25"/>
      <c r="BIP503" s="25"/>
      <c r="BIQ503" s="25"/>
      <c r="BIR503" s="25"/>
      <c r="BIS503" s="25"/>
      <c r="BIT503" s="25"/>
      <c r="BIU503" s="25"/>
      <c r="BIV503" s="25"/>
      <c r="BIW503" s="25"/>
      <c r="BIX503" s="25"/>
      <c r="BIY503" s="25"/>
      <c r="BIZ503" s="25"/>
      <c r="BJA503" s="25"/>
      <c r="BJB503" s="25"/>
      <c r="BJC503" s="25"/>
      <c r="BJD503" s="25"/>
      <c r="BJE503" s="25"/>
      <c r="BJF503" s="25"/>
      <c r="BJG503" s="25"/>
      <c r="BJH503" s="25"/>
      <c r="BJI503" s="25"/>
      <c r="BJJ503" s="25"/>
      <c r="BJK503" s="25"/>
      <c r="BJL503" s="25"/>
      <c r="BJM503" s="25"/>
      <c r="BJN503" s="25"/>
      <c r="BJO503" s="25"/>
      <c r="BJP503" s="25"/>
      <c r="BJQ503" s="25"/>
      <c r="BJR503" s="25"/>
      <c r="BJS503" s="25"/>
      <c r="BJT503" s="25"/>
      <c r="BJU503" s="25"/>
      <c r="BJV503" s="25"/>
      <c r="BJW503" s="25"/>
      <c r="BJX503" s="25"/>
      <c r="BJY503" s="25"/>
      <c r="BJZ503" s="25"/>
      <c r="BKA503" s="25"/>
      <c r="BKB503" s="25"/>
      <c r="BKC503" s="25"/>
      <c r="BKD503" s="25"/>
      <c r="BKE503" s="25"/>
      <c r="BKF503" s="25"/>
      <c r="BKG503" s="25"/>
      <c r="BKH503" s="25"/>
      <c r="BKI503" s="25"/>
      <c r="BKJ503" s="25"/>
      <c r="BKK503" s="25"/>
      <c r="BKL503" s="25"/>
      <c r="BKM503" s="25"/>
      <c r="BKN503" s="25"/>
      <c r="BKO503" s="25"/>
      <c r="BKP503" s="25"/>
      <c r="BKQ503" s="25"/>
      <c r="BKR503" s="25"/>
      <c r="BKS503" s="25"/>
      <c r="BKT503" s="25"/>
      <c r="BKU503" s="25"/>
      <c r="BKV503" s="25"/>
      <c r="BKW503" s="25"/>
      <c r="BKX503" s="25"/>
      <c r="BKY503" s="25"/>
      <c r="BKZ503" s="25"/>
      <c r="BLA503" s="25"/>
      <c r="BLB503" s="25"/>
      <c r="BLC503" s="25"/>
      <c r="BLD503" s="25"/>
      <c r="BLE503" s="25"/>
      <c r="BLF503" s="25"/>
      <c r="BLG503" s="25"/>
      <c r="BLH503" s="25"/>
      <c r="BLI503" s="25"/>
      <c r="BLJ503" s="25"/>
      <c r="BLK503" s="25"/>
      <c r="BLL503" s="25"/>
      <c r="BLM503" s="25"/>
      <c r="BLN503" s="25"/>
      <c r="BLO503" s="25"/>
      <c r="BLP503" s="25"/>
      <c r="BLQ503" s="25"/>
      <c r="BLR503" s="25"/>
      <c r="BLS503" s="25"/>
      <c r="BLT503" s="25"/>
      <c r="BLU503" s="25"/>
      <c r="BLV503" s="25"/>
      <c r="BLW503" s="25"/>
      <c r="BLX503" s="25"/>
      <c r="BLY503" s="25"/>
      <c r="BLZ503" s="25"/>
      <c r="BMA503" s="25"/>
      <c r="BMB503" s="25"/>
      <c r="BMC503" s="25"/>
      <c r="BMD503" s="25"/>
      <c r="BME503" s="25"/>
      <c r="BMF503" s="25"/>
      <c r="BMG503" s="25"/>
      <c r="BMH503" s="25"/>
      <c r="BMI503" s="25"/>
      <c r="BMJ503" s="25"/>
      <c r="BMK503" s="25"/>
      <c r="BML503" s="25"/>
      <c r="BMM503" s="25"/>
      <c r="BMN503" s="25"/>
      <c r="BMO503" s="25"/>
      <c r="BMP503" s="25"/>
      <c r="BMQ503" s="25"/>
      <c r="BMR503" s="25"/>
      <c r="BMS503" s="25"/>
      <c r="BMT503" s="25"/>
      <c r="BMU503" s="25"/>
      <c r="BMV503" s="25"/>
      <c r="BMW503" s="25"/>
      <c r="BMX503" s="25"/>
      <c r="BMY503" s="25"/>
      <c r="BMZ503" s="25"/>
      <c r="BNA503" s="25"/>
      <c r="BNB503" s="25"/>
      <c r="BNC503" s="25"/>
      <c r="BND503" s="25"/>
      <c r="BNE503" s="25"/>
      <c r="BNF503" s="25"/>
      <c r="BNG503" s="25"/>
      <c r="BNH503" s="25"/>
      <c r="BNI503" s="25"/>
      <c r="BNJ503" s="25"/>
      <c r="BNK503" s="25"/>
      <c r="BNL503" s="25"/>
      <c r="BNM503" s="25"/>
      <c r="BNN503" s="25"/>
      <c r="BNO503" s="25"/>
      <c r="BNP503" s="25"/>
      <c r="BNQ503" s="25"/>
      <c r="BNR503" s="25"/>
      <c r="BNS503" s="25"/>
      <c r="BNT503" s="25"/>
      <c r="BNU503" s="25"/>
      <c r="BNV503" s="25"/>
      <c r="BNW503" s="25"/>
      <c r="BNX503" s="25"/>
      <c r="BNY503" s="25"/>
      <c r="BNZ503" s="25"/>
      <c r="BOA503" s="25"/>
      <c r="BOB503" s="25"/>
      <c r="BOC503" s="25"/>
      <c r="BOD503" s="25"/>
      <c r="BOE503" s="25"/>
      <c r="BOF503" s="25"/>
      <c r="BOG503" s="25"/>
      <c r="BOH503" s="25"/>
      <c r="BOI503" s="25"/>
      <c r="BOJ503" s="25"/>
      <c r="BOK503" s="25"/>
      <c r="BOL503" s="25"/>
      <c r="BOM503" s="25"/>
      <c r="BON503" s="25"/>
      <c r="BOO503" s="25"/>
      <c r="BOP503" s="25"/>
      <c r="BOQ503" s="25"/>
      <c r="BOR503" s="25"/>
      <c r="BOS503" s="25"/>
      <c r="BOT503" s="25"/>
      <c r="BOU503" s="25"/>
      <c r="BOV503" s="25"/>
      <c r="BOW503" s="25"/>
      <c r="BOX503" s="25"/>
      <c r="BOY503" s="25"/>
      <c r="BOZ503" s="25"/>
      <c r="BPA503" s="25"/>
      <c r="BPB503" s="25"/>
      <c r="BPC503" s="25"/>
      <c r="BPD503" s="25"/>
      <c r="BPE503" s="25"/>
      <c r="BPF503" s="25"/>
      <c r="BPG503" s="25"/>
      <c r="BPH503" s="25"/>
      <c r="BPI503" s="25"/>
      <c r="BPJ503" s="25"/>
      <c r="BPK503" s="25"/>
      <c r="BPL503" s="25"/>
      <c r="BPM503" s="25"/>
      <c r="BPN503" s="25"/>
      <c r="BPO503" s="25"/>
      <c r="BPP503" s="25"/>
      <c r="BPQ503" s="25"/>
      <c r="BPR503" s="25"/>
      <c r="BPS503" s="25"/>
      <c r="BPT503" s="25"/>
      <c r="BPU503" s="25"/>
      <c r="BPV503" s="25"/>
      <c r="BPW503" s="25"/>
      <c r="BPX503" s="25"/>
      <c r="BPY503" s="25"/>
      <c r="BPZ503" s="25"/>
      <c r="BQA503" s="25"/>
      <c r="BQB503" s="25"/>
      <c r="BQC503" s="25"/>
      <c r="BQD503" s="25"/>
      <c r="BQE503" s="25"/>
      <c r="BQF503" s="25"/>
      <c r="BQG503" s="25"/>
      <c r="BQH503" s="25"/>
      <c r="BQI503" s="25"/>
      <c r="BQJ503" s="25"/>
      <c r="BQK503" s="25"/>
      <c r="BQL503" s="25"/>
      <c r="BQM503" s="25"/>
      <c r="BQN503" s="25"/>
      <c r="BQO503" s="25"/>
      <c r="BQP503" s="25"/>
      <c r="BQQ503" s="25"/>
      <c r="BQR503" s="25"/>
      <c r="BQS503" s="25"/>
      <c r="BQT503" s="25"/>
      <c r="BQU503" s="25"/>
      <c r="BQV503" s="25"/>
      <c r="BQW503" s="25"/>
      <c r="BQX503" s="25"/>
      <c r="BQY503" s="25"/>
      <c r="BQZ503" s="25"/>
      <c r="BRA503" s="25"/>
      <c r="BRB503" s="25"/>
      <c r="BRC503" s="25"/>
      <c r="BRD503" s="25"/>
      <c r="BRE503" s="25"/>
      <c r="BRF503" s="25"/>
      <c r="BRG503" s="25"/>
      <c r="BRH503" s="25"/>
      <c r="BRI503" s="25"/>
      <c r="BRJ503" s="25"/>
      <c r="BRK503" s="25"/>
      <c r="BRL503" s="25"/>
      <c r="BRM503" s="25"/>
      <c r="BRN503" s="25"/>
      <c r="BRO503" s="25"/>
      <c r="BRP503" s="25"/>
      <c r="BRQ503" s="25"/>
      <c r="BRR503" s="25"/>
      <c r="BRS503" s="25"/>
      <c r="BRT503" s="25"/>
      <c r="BRU503" s="25"/>
      <c r="BRV503" s="25"/>
      <c r="BRW503" s="25"/>
      <c r="BRX503" s="25"/>
      <c r="BRY503" s="25"/>
      <c r="BRZ503" s="25"/>
      <c r="BSA503" s="25"/>
      <c r="BSB503" s="25"/>
      <c r="BSC503" s="25"/>
      <c r="BSD503" s="25"/>
      <c r="BSE503" s="25"/>
      <c r="BSF503" s="25"/>
      <c r="BSG503" s="25"/>
      <c r="BSH503" s="25"/>
      <c r="BSI503" s="25"/>
      <c r="BSJ503" s="25"/>
      <c r="BSK503" s="25"/>
      <c r="BSL503" s="25"/>
      <c r="BSM503" s="25"/>
      <c r="BSN503" s="25"/>
      <c r="BSO503" s="25"/>
      <c r="BSP503" s="25"/>
      <c r="BSQ503" s="25"/>
      <c r="BSR503" s="25"/>
      <c r="BSS503" s="25"/>
      <c r="BST503" s="25"/>
      <c r="BSU503" s="25"/>
      <c r="BSV503" s="25"/>
      <c r="BSW503" s="25"/>
      <c r="BSX503" s="25"/>
      <c r="BSY503" s="25"/>
      <c r="BSZ503" s="25"/>
      <c r="BTA503" s="25"/>
      <c r="BTB503" s="25"/>
      <c r="BTC503" s="25"/>
      <c r="BTD503" s="25"/>
      <c r="BTE503" s="25"/>
      <c r="BTF503" s="25"/>
      <c r="BTG503" s="25"/>
      <c r="BTH503" s="25"/>
      <c r="BTI503" s="25"/>
      <c r="BTJ503" s="25"/>
      <c r="BTK503" s="25"/>
      <c r="BTL503" s="25"/>
      <c r="BTM503" s="25"/>
      <c r="BTN503" s="25"/>
      <c r="BTO503" s="25"/>
      <c r="BTP503" s="25"/>
      <c r="BTQ503" s="25"/>
      <c r="BTR503" s="25"/>
      <c r="BTS503" s="25"/>
      <c r="BTT503" s="25"/>
      <c r="BTU503" s="25"/>
      <c r="BTV503" s="25"/>
      <c r="BTW503" s="25"/>
      <c r="BTX503" s="25"/>
      <c r="BTY503" s="25"/>
      <c r="BTZ503" s="25"/>
      <c r="BUA503" s="25"/>
      <c r="BUB503" s="25"/>
      <c r="BUC503" s="25"/>
      <c r="BUD503" s="25"/>
      <c r="BUE503" s="25"/>
      <c r="BUF503" s="25"/>
      <c r="BUG503" s="25"/>
      <c r="BUH503" s="25"/>
      <c r="BUI503" s="25"/>
      <c r="BUJ503" s="25"/>
      <c r="BUK503" s="25"/>
      <c r="BUL503" s="25"/>
      <c r="BUM503" s="25"/>
      <c r="BUN503" s="25"/>
      <c r="BUO503" s="25"/>
      <c r="BUP503" s="25"/>
      <c r="BUQ503" s="25"/>
      <c r="BUR503" s="25"/>
      <c r="BUS503" s="25"/>
      <c r="BUT503" s="25"/>
      <c r="BUU503" s="25"/>
      <c r="BUV503" s="25"/>
      <c r="BUW503" s="25"/>
      <c r="BUX503" s="25"/>
      <c r="BUY503" s="25"/>
      <c r="BUZ503" s="25"/>
      <c r="BVA503" s="25"/>
      <c r="BVB503" s="25"/>
      <c r="BVC503" s="25"/>
      <c r="BVD503" s="25"/>
      <c r="BVE503" s="25"/>
      <c r="BVF503" s="25"/>
      <c r="BVG503" s="25"/>
      <c r="BVH503" s="25"/>
      <c r="BVI503" s="25"/>
      <c r="BVJ503" s="25"/>
      <c r="BVK503" s="25"/>
      <c r="BVL503" s="25"/>
      <c r="BVM503" s="25"/>
      <c r="BVN503" s="25"/>
      <c r="BVO503" s="25"/>
      <c r="BVP503" s="25"/>
      <c r="BVQ503" s="25"/>
      <c r="BVR503" s="25"/>
      <c r="BVS503" s="25"/>
      <c r="BVT503" s="25"/>
      <c r="BVU503" s="25"/>
      <c r="BVV503" s="25"/>
      <c r="BVW503" s="25"/>
      <c r="BVX503" s="25"/>
      <c r="BVY503" s="25"/>
      <c r="BVZ503" s="25"/>
      <c r="BWA503" s="25"/>
      <c r="BWB503" s="25"/>
      <c r="BWC503" s="25"/>
      <c r="BWD503" s="25"/>
      <c r="BWE503" s="25"/>
      <c r="BWF503" s="25"/>
      <c r="BWG503" s="25"/>
      <c r="BWH503" s="25"/>
      <c r="BWI503" s="25"/>
      <c r="BWJ503" s="25"/>
      <c r="BWK503" s="25"/>
      <c r="BWL503" s="25"/>
      <c r="BWM503" s="25"/>
      <c r="BWN503" s="25"/>
      <c r="BWO503" s="25"/>
      <c r="BWP503" s="25"/>
      <c r="BWQ503" s="25"/>
      <c r="BWR503" s="25"/>
      <c r="BWS503" s="25"/>
      <c r="BWT503" s="25"/>
      <c r="BWU503" s="25"/>
      <c r="BWV503" s="25"/>
      <c r="BWW503" s="25"/>
      <c r="BWX503" s="25"/>
      <c r="BWY503" s="25"/>
      <c r="BWZ503" s="25"/>
      <c r="BXA503" s="25"/>
      <c r="BXB503" s="25"/>
      <c r="BXC503" s="25"/>
      <c r="BXD503" s="25"/>
      <c r="BXE503" s="25"/>
      <c r="BXF503" s="25"/>
      <c r="BXG503" s="25"/>
      <c r="BXH503" s="25"/>
      <c r="BXI503" s="25"/>
      <c r="BXJ503" s="25"/>
      <c r="BXK503" s="25"/>
      <c r="BXL503" s="25"/>
      <c r="BXM503" s="25"/>
      <c r="BXN503" s="25"/>
      <c r="BXO503" s="25"/>
      <c r="BXP503" s="25"/>
      <c r="BXQ503" s="25"/>
      <c r="BXR503" s="25"/>
      <c r="BXS503" s="25"/>
      <c r="BXT503" s="25"/>
      <c r="BXU503" s="25"/>
      <c r="BXV503" s="25"/>
      <c r="BXW503" s="25"/>
      <c r="BXX503" s="25"/>
      <c r="BXY503" s="25"/>
      <c r="BXZ503" s="25"/>
      <c r="BYA503" s="25"/>
      <c r="BYB503" s="25"/>
      <c r="BYC503" s="25"/>
      <c r="BYD503" s="25"/>
      <c r="BYE503" s="25"/>
      <c r="BYF503" s="25"/>
      <c r="BYG503" s="25"/>
      <c r="BYH503" s="25"/>
      <c r="BYI503" s="25"/>
      <c r="BYJ503" s="25"/>
      <c r="BYK503" s="25"/>
      <c r="BYL503" s="25"/>
      <c r="BYM503" s="25"/>
      <c r="BYN503" s="25"/>
      <c r="BYO503" s="25"/>
      <c r="BYP503" s="25"/>
      <c r="BYQ503" s="25"/>
      <c r="BYR503" s="25"/>
      <c r="BYS503" s="25"/>
      <c r="BYT503" s="25"/>
      <c r="BYU503" s="25"/>
      <c r="BYV503" s="25"/>
      <c r="BYW503" s="25"/>
      <c r="BYX503" s="25"/>
      <c r="BYY503" s="25"/>
      <c r="BYZ503" s="25"/>
      <c r="BZA503" s="25"/>
      <c r="BZB503" s="25"/>
      <c r="BZC503" s="25"/>
      <c r="BZD503" s="25"/>
      <c r="BZE503" s="25"/>
      <c r="BZF503" s="25"/>
      <c r="BZG503" s="25"/>
      <c r="BZH503" s="25"/>
      <c r="BZI503" s="25"/>
      <c r="BZJ503" s="25"/>
      <c r="BZK503" s="25"/>
      <c r="BZL503" s="25"/>
      <c r="BZM503" s="25"/>
      <c r="BZN503" s="25"/>
      <c r="BZO503" s="25"/>
      <c r="BZP503" s="25"/>
      <c r="BZQ503" s="25"/>
      <c r="BZR503" s="25"/>
      <c r="BZS503" s="25"/>
      <c r="BZT503" s="25"/>
      <c r="BZU503" s="25"/>
      <c r="BZV503" s="25"/>
      <c r="BZW503" s="25"/>
      <c r="BZX503" s="25"/>
      <c r="BZY503" s="25"/>
      <c r="BZZ503" s="25"/>
      <c r="CAA503" s="25"/>
      <c r="CAB503" s="25"/>
      <c r="CAC503" s="25"/>
      <c r="CAD503" s="25"/>
      <c r="CAE503" s="25"/>
      <c r="CAF503" s="25"/>
      <c r="CAG503" s="25"/>
      <c r="CAH503" s="25"/>
      <c r="CAI503" s="25"/>
      <c r="CAJ503" s="25"/>
      <c r="CAK503" s="25"/>
      <c r="CAL503" s="25"/>
      <c r="CAM503" s="25"/>
      <c r="CAN503" s="25"/>
      <c r="CAO503" s="25"/>
      <c r="CAP503" s="25"/>
      <c r="CAQ503" s="25"/>
      <c r="CAR503" s="25"/>
      <c r="CAS503" s="25"/>
      <c r="CAT503" s="25"/>
      <c r="CAU503" s="25"/>
      <c r="CAV503" s="25"/>
      <c r="CAW503" s="25"/>
      <c r="CAX503" s="25"/>
      <c r="CAY503" s="25"/>
      <c r="CAZ503" s="25"/>
      <c r="CBA503" s="25"/>
      <c r="CBB503" s="25"/>
      <c r="CBC503" s="25"/>
      <c r="CBD503" s="25"/>
      <c r="CBE503" s="25"/>
      <c r="CBF503" s="25"/>
      <c r="CBG503" s="25"/>
      <c r="CBH503" s="25"/>
      <c r="CBI503" s="25"/>
      <c r="CBJ503" s="25"/>
      <c r="CBK503" s="25"/>
      <c r="CBL503" s="25"/>
      <c r="CBM503" s="25"/>
      <c r="CBN503" s="25"/>
      <c r="CBO503" s="25"/>
      <c r="CBP503" s="25"/>
      <c r="CBQ503" s="25"/>
      <c r="CBR503" s="25"/>
      <c r="CBS503" s="25"/>
      <c r="CBT503" s="25"/>
      <c r="CBU503" s="25"/>
      <c r="CBV503" s="25"/>
      <c r="CBW503" s="25"/>
      <c r="CBX503" s="25"/>
      <c r="CBY503" s="25"/>
      <c r="CBZ503" s="25"/>
      <c r="CCA503" s="25"/>
      <c r="CCB503" s="25"/>
      <c r="CCC503" s="25"/>
      <c r="CCD503" s="25"/>
      <c r="CCE503" s="25"/>
      <c r="CCF503" s="25"/>
      <c r="CCG503" s="25"/>
      <c r="CCH503" s="25"/>
      <c r="CCI503" s="25"/>
      <c r="CCJ503" s="25"/>
      <c r="CCK503" s="25"/>
      <c r="CCL503" s="25"/>
      <c r="CCM503" s="25"/>
      <c r="CCN503" s="25"/>
      <c r="CCO503" s="25"/>
      <c r="CCP503" s="25"/>
      <c r="CCQ503" s="25"/>
      <c r="CCR503" s="25"/>
      <c r="CCS503" s="25"/>
      <c r="CCT503" s="25"/>
      <c r="CCU503" s="25"/>
      <c r="CCV503" s="25"/>
      <c r="CCW503" s="25"/>
      <c r="CCX503" s="25"/>
      <c r="CCY503" s="25"/>
      <c r="CCZ503" s="25"/>
      <c r="CDA503" s="25"/>
      <c r="CDB503" s="25"/>
      <c r="CDC503" s="25"/>
      <c r="CDD503" s="25"/>
      <c r="CDE503" s="25"/>
      <c r="CDF503" s="25"/>
      <c r="CDG503" s="25"/>
      <c r="CDH503" s="25"/>
      <c r="CDI503" s="25"/>
      <c r="CDJ503" s="25"/>
      <c r="CDK503" s="25"/>
      <c r="CDL503" s="25"/>
      <c r="CDM503" s="25"/>
      <c r="CDN503" s="25"/>
      <c r="CDO503" s="25"/>
      <c r="CDP503" s="25"/>
      <c r="CDQ503" s="25"/>
      <c r="CDR503" s="25"/>
      <c r="CDS503" s="25"/>
      <c r="CDT503" s="25"/>
      <c r="CDU503" s="25"/>
      <c r="CDV503" s="25"/>
      <c r="CDW503" s="25"/>
      <c r="CDX503" s="25"/>
      <c r="CDY503" s="25"/>
      <c r="CDZ503" s="25"/>
      <c r="CEA503" s="25"/>
      <c r="CEB503" s="25"/>
      <c r="CEC503" s="25"/>
      <c r="CED503" s="25"/>
      <c r="CEE503" s="25"/>
      <c r="CEF503" s="25"/>
      <c r="CEG503" s="25"/>
      <c r="CEH503" s="25"/>
      <c r="CEI503" s="25"/>
      <c r="CEJ503" s="25"/>
      <c r="CEK503" s="25"/>
      <c r="CEL503" s="25"/>
      <c r="CEM503" s="25"/>
      <c r="CEN503" s="25"/>
      <c r="CEO503" s="25"/>
      <c r="CEP503" s="25"/>
      <c r="CEQ503" s="25"/>
      <c r="CER503" s="25"/>
      <c r="CES503" s="25"/>
      <c r="CET503" s="25"/>
      <c r="CEU503" s="25"/>
      <c r="CEV503" s="25"/>
      <c r="CEW503" s="25"/>
      <c r="CEX503" s="25"/>
      <c r="CEY503" s="25"/>
      <c r="CEZ503" s="25"/>
      <c r="CFA503" s="25"/>
      <c r="CFB503" s="25"/>
      <c r="CFC503" s="25"/>
      <c r="CFD503" s="25"/>
      <c r="CFE503" s="25"/>
      <c r="CFF503" s="25"/>
      <c r="CFG503" s="25"/>
      <c r="CFH503" s="25"/>
      <c r="CFI503" s="25"/>
      <c r="CFJ503" s="25"/>
      <c r="CFK503" s="25"/>
      <c r="CFL503" s="25"/>
      <c r="CFM503" s="25"/>
      <c r="CFN503" s="25"/>
      <c r="CFO503" s="25"/>
      <c r="CFP503" s="25"/>
      <c r="CFQ503" s="25"/>
      <c r="CFR503" s="25"/>
      <c r="CFS503" s="25"/>
      <c r="CFT503" s="25"/>
      <c r="CFU503" s="25"/>
      <c r="CFV503" s="25"/>
      <c r="CFW503" s="25"/>
      <c r="CFX503" s="25"/>
      <c r="CFY503" s="25"/>
      <c r="CFZ503" s="25"/>
      <c r="CGA503" s="25"/>
      <c r="CGB503" s="25"/>
      <c r="CGC503" s="25"/>
      <c r="CGD503" s="25"/>
      <c r="CGE503" s="25"/>
      <c r="CGF503" s="25"/>
      <c r="CGG503" s="25"/>
      <c r="CGH503" s="25"/>
      <c r="CGI503" s="25"/>
      <c r="CGJ503" s="25"/>
      <c r="CGK503" s="25"/>
      <c r="CGL503" s="25"/>
      <c r="CGM503" s="25"/>
      <c r="CGN503" s="25"/>
      <c r="CGO503" s="25"/>
      <c r="CGP503" s="25"/>
      <c r="CGQ503" s="25"/>
      <c r="CGR503" s="25"/>
      <c r="CGS503" s="25"/>
      <c r="CGT503" s="25"/>
      <c r="CGU503" s="25"/>
      <c r="CGV503" s="25"/>
      <c r="CGW503" s="25"/>
      <c r="CGX503" s="25"/>
      <c r="CGY503" s="25"/>
      <c r="CGZ503" s="25"/>
      <c r="CHA503" s="25"/>
      <c r="CHB503" s="25"/>
      <c r="CHC503" s="25"/>
      <c r="CHD503" s="25"/>
      <c r="CHE503" s="25"/>
      <c r="CHF503" s="25"/>
      <c r="CHG503" s="25"/>
      <c r="CHH503" s="25"/>
      <c r="CHI503" s="25"/>
      <c r="CHJ503" s="25"/>
      <c r="CHK503" s="25"/>
      <c r="CHL503" s="25"/>
      <c r="CHM503" s="25"/>
      <c r="CHN503" s="25"/>
      <c r="CHO503" s="25"/>
      <c r="CHP503" s="25"/>
      <c r="CHQ503" s="25"/>
      <c r="CHR503" s="25"/>
      <c r="CHS503" s="25"/>
      <c r="CHT503" s="25"/>
      <c r="CHU503" s="25"/>
      <c r="CHV503" s="25"/>
      <c r="CHW503" s="25"/>
      <c r="CHX503" s="25"/>
      <c r="CHY503" s="25"/>
      <c r="CHZ503" s="25"/>
      <c r="CIA503" s="25"/>
      <c r="CIB503" s="25"/>
      <c r="CIC503" s="25"/>
      <c r="CID503" s="25"/>
      <c r="CIE503" s="25"/>
      <c r="CIF503" s="25"/>
      <c r="CIG503" s="25"/>
      <c r="CIH503" s="25"/>
      <c r="CII503" s="25"/>
      <c r="CIJ503" s="25"/>
      <c r="CIK503" s="25"/>
      <c r="CIL503" s="25"/>
      <c r="CIM503" s="25"/>
      <c r="CIN503" s="25"/>
      <c r="CIO503" s="25"/>
      <c r="CIP503" s="25"/>
      <c r="CIQ503" s="25"/>
      <c r="CIR503" s="25"/>
      <c r="CIS503" s="25"/>
      <c r="CIT503" s="25"/>
      <c r="CIU503" s="25"/>
      <c r="CIV503" s="25"/>
      <c r="CIW503" s="25"/>
      <c r="CIX503" s="25"/>
      <c r="CIY503" s="25"/>
      <c r="CIZ503" s="25"/>
      <c r="CJA503" s="25"/>
      <c r="CJB503" s="25"/>
      <c r="CJC503" s="25"/>
      <c r="CJD503" s="25"/>
      <c r="CJE503" s="25"/>
      <c r="CJF503" s="25"/>
      <c r="CJG503" s="25"/>
      <c r="CJH503" s="25"/>
      <c r="CJI503" s="25"/>
      <c r="CJJ503" s="25"/>
      <c r="CJK503" s="25"/>
      <c r="CJL503" s="25"/>
      <c r="CJM503" s="25"/>
      <c r="CJN503" s="25"/>
      <c r="CJO503" s="25"/>
      <c r="CJP503" s="25"/>
      <c r="CJQ503" s="25"/>
      <c r="CJR503" s="25"/>
      <c r="CJS503" s="25"/>
      <c r="CJT503" s="25"/>
      <c r="CJU503" s="25"/>
      <c r="CJV503" s="25"/>
      <c r="CJW503" s="25"/>
      <c r="CJX503" s="25"/>
      <c r="CJY503" s="25"/>
      <c r="CJZ503" s="25"/>
      <c r="CKA503" s="25"/>
      <c r="CKB503" s="25"/>
      <c r="CKC503" s="25"/>
      <c r="CKD503" s="25"/>
      <c r="CKE503" s="25"/>
      <c r="CKF503" s="25"/>
      <c r="CKG503" s="25"/>
      <c r="CKH503" s="25"/>
      <c r="CKI503" s="25"/>
      <c r="CKJ503" s="25"/>
      <c r="CKK503" s="25"/>
      <c r="CKL503" s="25"/>
      <c r="CKM503" s="25"/>
      <c r="CKN503" s="25"/>
      <c r="CKO503" s="25"/>
      <c r="CKP503" s="25"/>
      <c r="CKQ503" s="25"/>
      <c r="CKR503" s="25"/>
      <c r="CKS503" s="25"/>
      <c r="CKT503" s="25"/>
      <c r="CKU503" s="25"/>
      <c r="CKV503" s="25"/>
      <c r="CKW503" s="25"/>
      <c r="CKX503" s="25"/>
      <c r="CKY503" s="25"/>
      <c r="CKZ503" s="25"/>
      <c r="CLA503" s="25"/>
      <c r="CLB503" s="25"/>
      <c r="CLC503" s="25"/>
      <c r="CLD503" s="25"/>
      <c r="CLE503" s="25"/>
      <c r="CLF503" s="25"/>
      <c r="CLG503" s="25"/>
      <c r="CLH503" s="25"/>
      <c r="CLI503" s="25"/>
      <c r="CLJ503" s="25"/>
      <c r="CLK503" s="25"/>
      <c r="CLL503" s="25"/>
      <c r="CLM503" s="25"/>
      <c r="CLN503" s="25"/>
      <c r="CLO503" s="25"/>
      <c r="CLP503" s="25"/>
      <c r="CLQ503" s="25"/>
      <c r="CLR503" s="25"/>
      <c r="CLS503" s="25"/>
      <c r="CLT503" s="25"/>
      <c r="CLU503" s="25"/>
      <c r="CLV503" s="25"/>
      <c r="CLW503" s="25"/>
      <c r="CLX503" s="25"/>
      <c r="CLY503" s="25"/>
      <c r="CLZ503" s="25"/>
      <c r="CMA503" s="25"/>
      <c r="CMB503" s="25"/>
      <c r="CMC503" s="25"/>
      <c r="CMD503" s="25"/>
      <c r="CME503" s="25"/>
      <c r="CMF503" s="25"/>
      <c r="CMG503" s="25"/>
      <c r="CMH503" s="25"/>
      <c r="CMI503" s="25"/>
      <c r="CMJ503" s="25"/>
      <c r="CMK503" s="25"/>
      <c r="CML503" s="25"/>
      <c r="CMM503" s="25"/>
      <c r="CMN503" s="25"/>
      <c r="CMO503" s="25"/>
      <c r="CMP503" s="25"/>
      <c r="CMQ503" s="25"/>
      <c r="CMR503" s="25"/>
      <c r="CMS503" s="25"/>
      <c r="CMT503" s="25"/>
      <c r="CMU503" s="25"/>
      <c r="CMV503" s="25"/>
      <c r="CMW503" s="25"/>
      <c r="CMX503" s="25"/>
      <c r="CMY503" s="25"/>
      <c r="CMZ503" s="25"/>
      <c r="CNA503" s="25"/>
      <c r="CNB503" s="25"/>
      <c r="CNC503" s="25"/>
      <c r="CND503" s="25"/>
      <c r="CNE503" s="25"/>
      <c r="CNF503" s="25"/>
      <c r="CNG503" s="25"/>
      <c r="CNH503" s="25"/>
      <c r="CNI503" s="25"/>
      <c r="CNJ503" s="25"/>
      <c r="CNK503" s="25"/>
      <c r="CNL503" s="25"/>
      <c r="CNM503" s="25"/>
      <c r="CNN503" s="25"/>
      <c r="CNO503" s="25"/>
      <c r="CNP503" s="25"/>
      <c r="CNQ503" s="25"/>
      <c r="CNR503" s="25"/>
      <c r="CNS503" s="25"/>
      <c r="CNT503" s="25"/>
      <c r="CNU503" s="25"/>
      <c r="CNV503" s="25"/>
      <c r="CNW503" s="25"/>
      <c r="CNX503" s="25"/>
      <c r="CNY503" s="25"/>
      <c r="CNZ503" s="25"/>
      <c r="COA503" s="25"/>
      <c r="COB503" s="25"/>
      <c r="COC503" s="25"/>
      <c r="COD503" s="25"/>
      <c r="COE503" s="25"/>
      <c r="COF503" s="25"/>
      <c r="COG503" s="25"/>
      <c r="COH503" s="25"/>
      <c r="COI503" s="25"/>
      <c r="COJ503" s="25"/>
      <c r="COK503" s="25"/>
      <c r="COL503" s="25"/>
      <c r="COM503" s="25"/>
      <c r="CON503" s="25"/>
      <c r="COO503" s="25"/>
      <c r="COP503" s="25"/>
      <c r="COQ503" s="25"/>
      <c r="COR503" s="25"/>
      <c r="COS503" s="25"/>
      <c r="COT503" s="25"/>
      <c r="COU503" s="25"/>
      <c r="COV503" s="25"/>
      <c r="COW503" s="25"/>
      <c r="COX503" s="25"/>
      <c r="COY503" s="25"/>
      <c r="COZ503" s="25"/>
      <c r="CPA503" s="25"/>
      <c r="CPB503" s="25"/>
      <c r="CPC503" s="25"/>
      <c r="CPD503" s="25"/>
      <c r="CPE503" s="25"/>
      <c r="CPF503" s="25"/>
      <c r="CPG503" s="25"/>
      <c r="CPH503" s="25"/>
      <c r="CPI503" s="25"/>
      <c r="CPJ503" s="25"/>
      <c r="CPK503" s="25"/>
      <c r="CPL503" s="25"/>
      <c r="CPM503" s="25"/>
      <c r="CPN503" s="25"/>
      <c r="CPO503" s="25"/>
      <c r="CPP503" s="25"/>
      <c r="CPQ503" s="25"/>
      <c r="CPR503" s="25"/>
      <c r="CPS503" s="25"/>
      <c r="CPT503" s="25"/>
      <c r="CPU503" s="25"/>
      <c r="CPV503" s="25"/>
      <c r="CPW503" s="25"/>
      <c r="CPX503" s="25"/>
      <c r="CPY503" s="25"/>
      <c r="CPZ503" s="25"/>
      <c r="CQA503" s="25"/>
      <c r="CQB503" s="25"/>
      <c r="CQC503" s="25"/>
      <c r="CQD503" s="25"/>
      <c r="CQE503" s="25"/>
      <c r="CQF503" s="25"/>
      <c r="CQG503" s="25"/>
      <c r="CQH503" s="25"/>
      <c r="CQI503" s="25"/>
      <c r="CQJ503" s="25"/>
      <c r="CQK503" s="25"/>
      <c r="CQL503" s="25"/>
      <c r="CQM503" s="25"/>
      <c r="CQN503" s="25"/>
      <c r="CQO503" s="25"/>
      <c r="CQP503" s="25"/>
      <c r="CQQ503" s="25"/>
      <c r="CQR503" s="25"/>
      <c r="CQS503" s="25"/>
      <c r="CQT503" s="25"/>
      <c r="CQU503" s="25"/>
      <c r="CQV503" s="25"/>
      <c r="CQW503" s="25"/>
      <c r="CQX503" s="25"/>
      <c r="CQY503" s="25"/>
      <c r="CQZ503" s="25"/>
      <c r="CRA503" s="25"/>
      <c r="CRB503" s="25"/>
      <c r="CRC503" s="25"/>
      <c r="CRD503" s="25"/>
      <c r="CRE503" s="25"/>
      <c r="CRF503" s="25"/>
      <c r="CRG503" s="25"/>
      <c r="CRH503" s="25"/>
      <c r="CRI503" s="25"/>
      <c r="CRJ503" s="25"/>
      <c r="CRK503" s="25"/>
      <c r="CRL503" s="25"/>
      <c r="CRM503" s="25"/>
      <c r="CRN503" s="25"/>
      <c r="CRO503" s="25"/>
      <c r="CRP503" s="25"/>
      <c r="CRQ503" s="25"/>
      <c r="CRR503" s="25"/>
      <c r="CRS503" s="25"/>
      <c r="CRT503" s="25"/>
      <c r="CRU503" s="25"/>
      <c r="CRV503" s="25"/>
      <c r="CRW503" s="25"/>
      <c r="CRX503" s="25"/>
      <c r="CRY503" s="25"/>
      <c r="CRZ503" s="25"/>
      <c r="CSA503" s="25"/>
      <c r="CSB503" s="25"/>
      <c r="CSC503" s="25"/>
      <c r="CSD503" s="25"/>
      <c r="CSE503" s="25"/>
      <c r="CSF503" s="25"/>
      <c r="CSG503" s="25"/>
      <c r="CSH503" s="25"/>
      <c r="CSI503" s="25"/>
      <c r="CSJ503" s="25"/>
      <c r="CSK503" s="25"/>
      <c r="CSL503" s="25"/>
      <c r="CSM503" s="25"/>
      <c r="CSN503" s="25"/>
      <c r="CSO503" s="25"/>
      <c r="CSP503" s="25"/>
      <c r="CSQ503" s="25"/>
      <c r="CSR503" s="25"/>
      <c r="CSS503" s="25"/>
      <c r="CST503" s="25"/>
      <c r="CSU503" s="25"/>
      <c r="CSV503" s="25"/>
      <c r="CSW503" s="25"/>
      <c r="CSX503" s="25"/>
      <c r="CSY503" s="25"/>
      <c r="CSZ503" s="25"/>
      <c r="CTA503" s="25"/>
      <c r="CTB503" s="25"/>
      <c r="CTC503" s="25"/>
      <c r="CTD503" s="25"/>
      <c r="CTE503" s="25"/>
      <c r="CTF503" s="25"/>
      <c r="CTG503" s="25"/>
      <c r="CTH503" s="25"/>
      <c r="CTI503" s="25"/>
      <c r="CTJ503" s="25"/>
      <c r="CTK503" s="25"/>
      <c r="CTL503" s="25"/>
      <c r="CTM503" s="25"/>
      <c r="CTN503" s="25"/>
      <c r="CTO503" s="25"/>
      <c r="CTP503" s="25"/>
      <c r="CTQ503" s="25"/>
      <c r="CTR503" s="25"/>
      <c r="CTS503" s="25"/>
      <c r="CTT503" s="25"/>
      <c r="CTU503" s="25"/>
      <c r="CTV503" s="25"/>
      <c r="CTW503" s="25"/>
      <c r="CTX503" s="25"/>
      <c r="CTY503" s="25"/>
      <c r="CTZ503" s="25"/>
      <c r="CUA503" s="25"/>
      <c r="CUB503" s="25"/>
      <c r="CUC503" s="25"/>
      <c r="CUD503" s="25"/>
      <c r="CUE503" s="25"/>
      <c r="CUF503" s="25"/>
      <c r="CUG503" s="25"/>
      <c r="CUH503" s="25"/>
      <c r="CUI503" s="25"/>
      <c r="CUJ503" s="25"/>
      <c r="CUK503" s="25"/>
      <c r="CUL503" s="25"/>
      <c r="CUM503" s="25"/>
      <c r="CUN503" s="25"/>
      <c r="CUO503" s="25"/>
      <c r="CUP503" s="25"/>
      <c r="CUQ503" s="25"/>
      <c r="CUR503" s="25"/>
      <c r="CUS503" s="25"/>
      <c r="CUT503" s="25"/>
      <c r="CUU503" s="25"/>
      <c r="CUV503" s="25"/>
      <c r="CUW503" s="25"/>
      <c r="CUX503" s="25"/>
      <c r="CUY503" s="25"/>
      <c r="CUZ503" s="25"/>
      <c r="CVA503" s="25"/>
      <c r="CVB503" s="25"/>
      <c r="CVC503" s="25"/>
      <c r="CVD503" s="25"/>
      <c r="CVE503" s="25"/>
      <c r="CVF503" s="25"/>
      <c r="CVG503" s="25"/>
      <c r="CVH503" s="25"/>
      <c r="CVI503" s="25"/>
      <c r="CVJ503" s="25"/>
      <c r="CVK503" s="25"/>
      <c r="CVL503" s="25"/>
      <c r="CVM503" s="25"/>
      <c r="CVN503" s="25"/>
      <c r="CVO503" s="25"/>
      <c r="CVP503" s="25"/>
      <c r="CVQ503" s="25"/>
      <c r="CVR503" s="25"/>
      <c r="CVS503" s="25"/>
      <c r="CVT503" s="25"/>
      <c r="CVU503" s="25"/>
      <c r="CVV503" s="25"/>
      <c r="CVW503" s="25"/>
      <c r="CVX503" s="25"/>
      <c r="CVY503" s="25"/>
      <c r="CVZ503" s="25"/>
      <c r="CWA503" s="25"/>
      <c r="CWB503" s="25"/>
      <c r="CWC503" s="25"/>
      <c r="CWD503" s="25"/>
      <c r="CWE503" s="25"/>
      <c r="CWF503" s="25"/>
      <c r="CWG503" s="25"/>
      <c r="CWH503" s="25"/>
      <c r="CWI503" s="25"/>
      <c r="CWJ503" s="25"/>
      <c r="CWK503" s="25"/>
      <c r="CWL503" s="25"/>
      <c r="CWM503" s="25"/>
      <c r="CWN503" s="25"/>
      <c r="CWO503" s="25"/>
      <c r="CWP503" s="25"/>
      <c r="CWQ503" s="25"/>
      <c r="CWR503" s="25"/>
      <c r="CWS503" s="25"/>
      <c r="CWT503" s="25"/>
      <c r="CWU503" s="25"/>
      <c r="CWV503" s="25"/>
      <c r="CWW503" s="25"/>
      <c r="CWX503" s="25"/>
      <c r="CWY503" s="25"/>
      <c r="CWZ503" s="25"/>
      <c r="CXA503" s="25"/>
      <c r="CXB503" s="25"/>
      <c r="CXC503" s="25"/>
      <c r="CXD503" s="25"/>
      <c r="CXE503" s="25"/>
      <c r="CXF503" s="25"/>
      <c r="CXG503" s="25"/>
      <c r="CXH503" s="25"/>
      <c r="CXI503" s="25"/>
      <c r="CXJ503" s="25"/>
      <c r="CXK503" s="25"/>
      <c r="CXL503" s="25"/>
      <c r="CXM503" s="25"/>
      <c r="CXN503" s="25"/>
      <c r="CXO503" s="25"/>
      <c r="CXP503" s="25"/>
      <c r="CXQ503" s="25"/>
      <c r="CXR503" s="25"/>
      <c r="CXS503" s="25"/>
      <c r="CXT503" s="25"/>
      <c r="CXU503" s="25"/>
      <c r="CXV503" s="25"/>
      <c r="CXW503" s="25"/>
      <c r="CXX503" s="25"/>
      <c r="CXY503" s="25"/>
      <c r="CXZ503" s="25"/>
      <c r="CYA503" s="25"/>
      <c r="CYB503" s="25"/>
      <c r="CYC503" s="25"/>
      <c r="CYD503" s="25"/>
      <c r="CYE503" s="25"/>
      <c r="CYF503" s="25"/>
      <c r="CYG503" s="25"/>
      <c r="CYH503" s="25"/>
      <c r="CYI503" s="25"/>
      <c r="CYJ503" s="25"/>
      <c r="CYK503" s="25"/>
      <c r="CYL503" s="25"/>
      <c r="CYM503" s="25"/>
      <c r="CYN503" s="25"/>
      <c r="CYO503" s="25"/>
      <c r="CYP503" s="25"/>
      <c r="CYQ503" s="25"/>
      <c r="CYR503" s="25"/>
      <c r="CYS503" s="25"/>
      <c r="CYT503" s="25"/>
      <c r="CYU503" s="25"/>
      <c r="CYV503" s="25"/>
      <c r="CYW503" s="25"/>
      <c r="CYX503" s="25"/>
      <c r="CYY503" s="25"/>
      <c r="CYZ503" s="25"/>
      <c r="CZA503" s="25"/>
      <c r="CZB503" s="25"/>
      <c r="CZC503" s="25"/>
      <c r="CZD503" s="25"/>
      <c r="CZE503" s="25"/>
      <c r="CZF503" s="25"/>
      <c r="CZG503" s="25"/>
      <c r="CZH503" s="25"/>
      <c r="CZI503" s="25"/>
      <c r="CZJ503" s="25"/>
      <c r="CZK503" s="25"/>
      <c r="CZL503" s="25"/>
      <c r="CZM503" s="25"/>
      <c r="CZN503" s="25"/>
      <c r="CZO503" s="25"/>
      <c r="CZP503" s="25"/>
      <c r="CZQ503" s="25"/>
      <c r="CZR503" s="25"/>
      <c r="CZS503" s="25"/>
      <c r="CZT503" s="25"/>
      <c r="CZU503" s="25"/>
      <c r="CZV503" s="25"/>
      <c r="CZW503" s="25"/>
      <c r="CZX503" s="25"/>
      <c r="CZY503" s="25"/>
      <c r="CZZ503" s="25"/>
      <c r="DAA503" s="25"/>
      <c r="DAB503" s="25"/>
      <c r="DAC503" s="25"/>
      <c r="DAD503" s="25"/>
      <c r="DAE503" s="25"/>
      <c r="DAF503" s="25"/>
      <c r="DAG503" s="25"/>
      <c r="DAH503" s="25"/>
      <c r="DAI503" s="25"/>
      <c r="DAJ503" s="25"/>
      <c r="DAK503" s="25"/>
      <c r="DAL503" s="25"/>
      <c r="DAM503" s="25"/>
      <c r="DAN503" s="25"/>
      <c r="DAO503" s="25"/>
      <c r="DAP503" s="25"/>
      <c r="DAQ503" s="25"/>
      <c r="DAR503" s="25"/>
      <c r="DAS503" s="25"/>
      <c r="DAT503" s="25"/>
      <c r="DAU503" s="25"/>
      <c r="DAV503" s="25"/>
      <c r="DAW503" s="25"/>
      <c r="DAX503" s="25"/>
      <c r="DAY503" s="25"/>
      <c r="DAZ503" s="25"/>
      <c r="DBA503" s="25"/>
      <c r="DBB503" s="25"/>
      <c r="DBC503" s="25"/>
      <c r="DBD503" s="25"/>
      <c r="DBE503" s="25"/>
      <c r="DBF503" s="25"/>
      <c r="DBG503" s="25"/>
      <c r="DBH503" s="25"/>
      <c r="DBI503" s="25"/>
      <c r="DBJ503" s="25"/>
      <c r="DBK503" s="25"/>
      <c r="DBL503" s="25"/>
      <c r="DBM503" s="25"/>
      <c r="DBN503" s="25"/>
      <c r="DBO503" s="25"/>
      <c r="DBP503" s="25"/>
      <c r="DBQ503" s="25"/>
      <c r="DBR503" s="25"/>
      <c r="DBS503" s="25"/>
      <c r="DBT503" s="25"/>
      <c r="DBU503" s="25"/>
      <c r="DBV503" s="25"/>
      <c r="DBW503" s="25"/>
      <c r="DBX503" s="25"/>
      <c r="DBY503" s="25"/>
      <c r="DBZ503" s="25"/>
      <c r="DCA503" s="25"/>
      <c r="DCB503" s="25"/>
      <c r="DCC503" s="25"/>
      <c r="DCD503" s="25"/>
      <c r="DCE503" s="25"/>
      <c r="DCF503" s="25"/>
      <c r="DCG503" s="25"/>
      <c r="DCH503" s="25"/>
      <c r="DCI503" s="25"/>
      <c r="DCJ503" s="25"/>
      <c r="DCK503" s="25"/>
      <c r="DCL503" s="25"/>
      <c r="DCM503" s="25"/>
      <c r="DCN503" s="25"/>
      <c r="DCO503" s="25"/>
      <c r="DCP503" s="25"/>
      <c r="DCQ503" s="25"/>
      <c r="DCR503" s="25"/>
      <c r="DCS503" s="25"/>
      <c r="DCT503" s="25"/>
      <c r="DCU503" s="25"/>
      <c r="DCV503" s="25"/>
      <c r="DCW503" s="25"/>
      <c r="DCX503" s="25"/>
      <c r="DCY503" s="25"/>
      <c r="DCZ503" s="25"/>
      <c r="DDA503" s="25"/>
      <c r="DDB503" s="25"/>
      <c r="DDC503" s="25"/>
      <c r="DDD503" s="25"/>
      <c r="DDE503" s="25"/>
      <c r="DDF503" s="25"/>
      <c r="DDG503" s="25"/>
      <c r="DDH503" s="25"/>
      <c r="DDI503" s="25"/>
      <c r="DDJ503" s="25"/>
      <c r="DDK503" s="25"/>
      <c r="DDL503" s="25"/>
      <c r="DDM503" s="25"/>
      <c r="DDN503" s="25"/>
      <c r="DDO503" s="25"/>
      <c r="DDP503" s="25"/>
      <c r="DDQ503" s="25"/>
      <c r="DDR503" s="25"/>
      <c r="DDS503" s="25"/>
      <c r="DDT503" s="25"/>
      <c r="DDU503" s="25"/>
      <c r="DDV503" s="25"/>
      <c r="DDW503" s="25"/>
      <c r="DDX503" s="25"/>
      <c r="DDY503" s="25"/>
      <c r="DDZ503" s="25"/>
      <c r="DEA503" s="25"/>
      <c r="DEB503" s="25"/>
      <c r="DEC503" s="25"/>
      <c r="DED503" s="25"/>
      <c r="DEE503" s="25"/>
      <c r="DEF503" s="25"/>
      <c r="DEG503" s="25"/>
      <c r="DEH503" s="25"/>
      <c r="DEI503" s="25"/>
      <c r="DEJ503" s="25"/>
      <c r="DEK503" s="25"/>
      <c r="DEL503" s="25"/>
      <c r="DEM503" s="25"/>
      <c r="DEN503" s="25"/>
      <c r="DEO503" s="25"/>
      <c r="DEP503" s="25"/>
      <c r="DEQ503" s="25"/>
      <c r="DER503" s="25"/>
      <c r="DES503" s="25"/>
      <c r="DET503" s="25"/>
      <c r="DEU503" s="25"/>
      <c r="DEV503" s="25"/>
      <c r="DEW503" s="25"/>
      <c r="DEX503" s="25"/>
      <c r="DEY503" s="25"/>
      <c r="DEZ503" s="25"/>
      <c r="DFA503" s="25"/>
      <c r="DFB503" s="25"/>
      <c r="DFC503" s="25"/>
      <c r="DFD503" s="25"/>
      <c r="DFE503" s="25"/>
      <c r="DFF503" s="25"/>
      <c r="DFG503" s="25"/>
      <c r="DFH503" s="25"/>
      <c r="DFI503" s="25"/>
      <c r="DFJ503" s="25"/>
      <c r="DFK503" s="25"/>
      <c r="DFL503" s="25"/>
      <c r="DFM503" s="25"/>
      <c r="DFN503" s="25"/>
      <c r="DFO503" s="25"/>
      <c r="DFP503" s="25"/>
      <c r="DFQ503" s="25"/>
      <c r="DFR503" s="25"/>
      <c r="DFS503" s="25"/>
      <c r="DFT503" s="25"/>
      <c r="DFU503" s="25"/>
      <c r="DFV503" s="25"/>
      <c r="DFW503" s="25"/>
      <c r="DFX503" s="25"/>
      <c r="DFY503" s="25"/>
      <c r="DFZ503" s="25"/>
      <c r="DGA503" s="25"/>
      <c r="DGB503" s="25"/>
      <c r="DGC503" s="25"/>
      <c r="DGD503" s="25"/>
      <c r="DGE503" s="25"/>
      <c r="DGF503" s="25"/>
      <c r="DGG503" s="25"/>
      <c r="DGH503" s="25"/>
      <c r="DGI503" s="25"/>
      <c r="DGJ503" s="25"/>
      <c r="DGK503" s="25"/>
      <c r="DGL503" s="25"/>
      <c r="DGM503" s="25"/>
      <c r="DGN503" s="25"/>
      <c r="DGO503" s="25"/>
      <c r="DGP503" s="25"/>
      <c r="DGQ503" s="25"/>
      <c r="DGR503" s="25"/>
      <c r="DGS503" s="25"/>
      <c r="DGT503" s="25"/>
      <c r="DGU503" s="25"/>
      <c r="DGV503" s="25"/>
      <c r="DGW503" s="25"/>
      <c r="DGX503" s="25"/>
      <c r="DGY503" s="25"/>
      <c r="DGZ503" s="25"/>
      <c r="DHA503" s="25"/>
      <c r="DHB503" s="25"/>
      <c r="DHC503" s="25"/>
      <c r="DHD503" s="25"/>
      <c r="DHE503" s="25"/>
      <c r="DHF503" s="25"/>
      <c r="DHG503" s="25"/>
      <c r="DHH503" s="25"/>
      <c r="DHI503" s="25"/>
      <c r="DHJ503" s="25"/>
      <c r="DHK503" s="25"/>
      <c r="DHL503" s="25"/>
      <c r="DHM503" s="25"/>
      <c r="DHN503" s="25"/>
      <c r="DHO503" s="25"/>
      <c r="DHP503" s="25"/>
      <c r="DHQ503" s="25"/>
      <c r="DHR503" s="25"/>
      <c r="DHS503" s="25"/>
      <c r="DHT503" s="25"/>
      <c r="DHU503" s="25"/>
      <c r="DHV503" s="25"/>
      <c r="DHW503" s="25"/>
      <c r="DHX503" s="25"/>
      <c r="DHY503" s="25"/>
      <c r="DHZ503" s="25"/>
      <c r="DIA503" s="25"/>
      <c r="DIB503" s="25"/>
      <c r="DIC503" s="25"/>
      <c r="DID503" s="25"/>
      <c r="DIE503" s="25"/>
      <c r="DIF503" s="25"/>
      <c r="DIG503" s="25"/>
      <c r="DIH503" s="25"/>
      <c r="DII503" s="25"/>
      <c r="DIJ503" s="25"/>
      <c r="DIK503" s="25"/>
      <c r="DIL503" s="25"/>
      <c r="DIM503" s="25"/>
      <c r="DIN503" s="25"/>
      <c r="DIO503" s="25"/>
      <c r="DIP503" s="25"/>
      <c r="DIQ503" s="25"/>
      <c r="DIR503" s="25"/>
      <c r="DIS503" s="25"/>
      <c r="DIT503" s="25"/>
      <c r="DIU503" s="25"/>
      <c r="DIV503" s="25"/>
      <c r="DIW503" s="25"/>
      <c r="DIX503" s="25"/>
      <c r="DIY503" s="25"/>
      <c r="DIZ503" s="25"/>
      <c r="DJA503" s="25"/>
      <c r="DJB503" s="25"/>
      <c r="DJC503" s="25"/>
      <c r="DJD503" s="25"/>
      <c r="DJE503" s="25"/>
      <c r="DJF503" s="25"/>
      <c r="DJG503" s="25"/>
      <c r="DJH503" s="25"/>
      <c r="DJI503" s="25"/>
      <c r="DJJ503" s="25"/>
      <c r="DJK503" s="25"/>
      <c r="DJL503" s="25"/>
      <c r="DJM503" s="25"/>
      <c r="DJN503" s="25"/>
      <c r="DJO503" s="25"/>
      <c r="DJP503" s="25"/>
      <c r="DJQ503" s="25"/>
      <c r="DJR503" s="25"/>
      <c r="DJS503" s="25"/>
      <c r="DJT503" s="25"/>
      <c r="DJU503" s="25"/>
      <c r="DJV503" s="25"/>
      <c r="DJW503" s="25"/>
      <c r="DJX503" s="25"/>
      <c r="DJY503" s="25"/>
      <c r="DJZ503" s="25"/>
      <c r="DKA503" s="25"/>
      <c r="DKB503" s="25"/>
      <c r="DKC503" s="25"/>
      <c r="DKD503" s="25"/>
      <c r="DKE503" s="25"/>
      <c r="DKF503" s="25"/>
      <c r="DKG503" s="25"/>
      <c r="DKH503" s="25"/>
      <c r="DKI503" s="25"/>
      <c r="DKJ503" s="25"/>
      <c r="DKK503" s="25"/>
      <c r="DKL503" s="25"/>
      <c r="DKM503" s="25"/>
      <c r="DKN503" s="25"/>
      <c r="DKO503" s="25"/>
      <c r="DKP503" s="25"/>
      <c r="DKQ503" s="25"/>
      <c r="DKR503" s="25"/>
      <c r="DKS503" s="25"/>
      <c r="DKT503" s="25"/>
      <c r="DKU503" s="25"/>
      <c r="DKV503" s="25"/>
      <c r="DKW503" s="25"/>
      <c r="DKX503" s="25"/>
      <c r="DKY503" s="25"/>
      <c r="DKZ503" s="25"/>
      <c r="DLA503" s="25"/>
      <c r="DLB503" s="25"/>
      <c r="DLC503" s="25"/>
      <c r="DLD503" s="25"/>
      <c r="DLE503" s="25"/>
      <c r="DLF503" s="25"/>
      <c r="DLG503" s="25"/>
      <c r="DLH503" s="25"/>
      <c r="DLI503" s="25"/>
      <c r="DLJ503" s="25"/>
      <c r="DLK503" s="25"/>
      <c r="DLL503" s="25"/>
      <c r="DLM503" s="25"/>
      <c r="DLN503" s="25"/>
      <c r="DLO503" s="25"/>
      <c r="DLP503" s="25"/>
      <c r="DLQ503" s="25"/>
      <c r="DLR503" s="25"/>
      <c r="DLS503" s="25"/>
      <c r="DLT503" s="25"/>
      <c r="DLU503" s="25"/>
      <c r="DLV503" s="25"/>
      <c r="DLW503" s="25"/>
      <c r="DLX503" s="25"/>
      <c r="DLY503" s="25"/>
      <c r="DLZ503" s="25"/>
      <c r="DMA503" s="25"/>
      <c r="DMB503" s="25"/>
      <c r="DMC503" s="25"/>
      <c r="DMD503" s="25"/>
      <c r="DME503" s="25"/>
      <c r="DMF503" s="25"/>
      <c r="DMG503" s="25"/>
      <c r="DMH503" s="25"/>
      <c r="DMI503" s="25"/>
      <c r="DMJ503" s="25"/>
      <c r="DMK503" s="25"/>
      <c r="DML503" s="25"/>
      <c r="DMM503" s="25"/>
      <c r="DMN503" s="25"/>
      <c r="DMO503" s="25"/>
      <c r="DMP503" s="25"/>
      <c r="DMQ503" s="25"/>
      <c r="DMR503" s="25"/>
      <c r="DMS503" s="25"/>
      <c r="DMT503" s="25"/>
      <c r="DMU503" s="25"/>
      <c r="DMV503" s="25"/>
      <c r="DMW503" s="25"/>
      <c r="DMX503" s="25"/>
      <c r="DMY503" s="25"/>
      <c r="DMZ503" s="25"/>
      <c r="DNA503" s="25"/>
      <c r="DNB503" s="25"/>
      <c r="DNC503" s="25"/>
      <c r="DND503" s="25"/>
      <c r="DNE503" s="25"/>
      <c r="DNF503" s="25"/>
      <c r="DNG503" s="25"/>
      <c r="DNH503" s="25"/>
      <c r="DNI503" s="25"/>
      <c r="DNJ503" s="25"/>
      <c r="DNK503" s="25"/>
      <c r="DNL503" s="25"/>
      <c r="DNM503" s="25"/>
      <c r="DNN503" s="25"/>
      <c r="DNO503" s="25"/>
      <c r="DNP503" s="25"/>
      <c r="DNQ503" s="25"/>
      <c r="DNR503" s="25"/>
      <c r="DNS503" s="25"/>
      <c r="DNT503" s="25"/>
      <c r="DNU503" s="25"/>
      <c r="DNV503" s="25"/>
      <c r="DNW503" s="25"/>
      <c r="DNX503" s="25"/>
      <c r="DNY503" s="25"/>
      <c r="DNZ503" s="25"/>
      <c r="DOA503" s="25"/>
      <c r="DOB503" s="25"/>
      <c r="DOC503" s="25"/>
      <c r="DOD503" s="25"/>
      <c r="DOE503" s="25"/>
      <c r="DOF503" s="25"/>
      <c r="DOG503" s="25"/>
      <c r="DOH503" s="25"/>
      <c r="DOI503" s="25"/>
      <c r="DOJ503" s="25"/>
      <c r="DOK503" s="25"/>
      <c r="DOL503" s="25"/>
      <c r="DOM503" s="25"/>
      <c r="DON503" s="25"/>
      <c r="DOO503" s="25"/>
      <c r="DOP503" s="25"/>
      <c r="DOQ503" s="25"/>
      <c r="DOR503" s="25"/>
      <c r="DOS503" s="25"/>
      <c r="DOT503" s="25"/>
      <c r="DOU503" s="25"/>
      <c r="DOV503" s="25"/>
      <c r="DOW503" s="25"/>
      <c r="DOX503" s="25"/>
      <c r="DOY503" s="25"/>
      <c r="DOZ503" s="25"/>
      <c r="DPA503" s="25"/>
      <c r="DPB503" s="25"/>
      <c r="DPC503" s="25"/>
      <c r="DPD503" s="25"/>
      <c r="DPE503" s="25"/>
      <c r="DPF503" s="25"/>
      <c r="DPG503" s="25"/>
      <c r="DPH503" s="25"/>
      <c r="DPI503" s="25"/>
      <c r="DPJ503" s="25"/>
      <c r="DPK503" s="25"/>
      <c r="DPL503" s="25"/>
      <c r="DPM503" s="25"/>
      <c r="DPN503" s="25"/>
      <c r="DPO503" s="25"/>
      <c r="DPP503" s="25"/>
      <c r="DPQ503" s="25"/>
      <c r="DPR503" s="25"/>
      <c r="DPS503" s="25"/>
      <c r="DPT503" s="25"/>
      <c r="DPU503" s="25"/>
      <c r="DPV503" s="25"/>
      <c r="DPW503" s="25"/>
      <c r="DPX503" s="25"/>
      <c r="DPY503" s="25"/>
      <c r="DPZ503" s="25"/>
      <c r="DQA503" s="25"/>
      <c r="DQB503" s="25"/>
      <c r="DQC503" s="25"/>
      <c r="DQD503" s="25"/>
      <c r="DQE503" s="25"/>
      <c r="DQF503" s="25"/>
      <c r="DQG503" s="25"/>
      <c r="DQH503" s="25"/>
      <c r="DQI503" s="25"/>
      <c r="DQJ503" s="25"/>
      <c r="DQK503" s="25"/>
      <c r="DQL503" s="25"/>
      <c r="DQM503" s="25"/>
      <c r="DQN503" s="25"/>
      <c r="DQO503" s="25"/>
      <c r="DQP503" s="25"/>
      <c r="DQQ503" s="25"/>
      <c r="DQR503" s="25"/>
      <c r="DQS503" s="25"/>
      <c r="DQT503" s="25"/>
      <c r="DQU503" s="25"/>
      <c r="DQV503" s="25"/>
      <c r="DQW503" s="25"/>
      <c r="DQX503" s="25"/>
      <c r="DQY503" s="25"/>
      <c r="DQZ503" s="25"/>
      <c r="DRA503" s="25"/>
      <c r="DRB503" s="25"/>
      <c r="DRC503" s="25"/>
      <c r="DRD503" s="25"/>
      <c r="DRE503" s="25"/>
      <c r="DRF503" s="25"/>
      <c r="DRG503" s="25"/>
      <c r="DRH503" s="25"/>
      <c r="DRI503" s="25"/>
      <c r="DRJ503" s="25"/>
      <c r="DRK503" s="25"/>
      <c r="DRL503" s="25"/>
      <c r="DRM503" s="25"/>
      <c r="DRN503" s="25"/>
      <c r="DRO503" s="25"/>
      <c r="DRP503" s="25"/>
      <c r="DRQ503" s="25"/>
      <c r="DRR503" s="25"/>
      <c r="DRS503" s="25"/>
      <c r="DRT503" s="25"/>
      <c r="DRU503" s="25"/>
      <c r="DRV503" s="25"/>
      <c r="DRW503" s="25"/>
      <c r="DRX503" s="25"/>
      <c r="DRY503" s="25"/>
      <c r="DRZ503" s="25"/>
      <c r="DSA503" s="25"/>
      <c r="DSB503" s="25"/>
      <c r="DSC503" s="25"/>
      <c r="DSD503" s="25"/>
      <c r="DSE503" s="25"/>
      <c r="DSF503" s="25"/>
      <c r="DSG503" s="25"/>
      <c r="DSH503" s="25"/>
      <c r="DSI503" s="25"/>
      <c r="DSJ503" s="25"/>
      <c r="DSK503" s="25"/>
      <c r="DSL503" s="25"/>
      <c r="DSM503" s="25"/>
      <c r="DSN503" s="25"/>
      <c r="DSO503" s="25"/>
      <c r="DSP503" s="25"/>
      <c r="DSQ503" s="25"/>
      <c r="DSR503" s="25"/>
      <c r="DSS503" s="25"/>
      <c r="DST503" s="25"/>
      <c r="DSU503" s="25"/>
      <c r="DSV503" s="25"/>
      <c r="DSW503" s="25"/>
      <c r="DSX503" s="25"/>
      <c r="DSY503" s="25"/>
      <c r="DSZ503" s="25"/>
      <c r="DTA503" s="25"/>
      <c r="DTB503" s="25"/>
      <c r="DTC503" s="25"/>
      <c r="DTD503" s="25"/>
      <c r="DTE503" s="25"/>
      <c r="DTF503" s="25"/>
      <c r="DTG503" s="25"/>
      <c r="DTH503" s="25"/>
      <c r="DTI503" s="25"/>
      <c r="DTJ503" s="25"/>
      <c r="DTK503" s="25"/>
      <c r="DTL503" s="25"/>
      <c r="DTM503" s="25"/>
      <c r="DTN503" s="25"/>
      <c r="DTO503" s="25"/>
      <c r="DTP503" s="25"/>
      <c r="DTQ503" s="25"/>
      <c r="DTR503" s="25"/>
      <c r="DTS503" s="25"/>
      <c r="DTT503" s="25"/>
      <c r="DTU503" s="25"/>
      <c r="DTV503" s="25"/>
      <c r="DTW503" s="25"/>
      <c r="DTX503" s="25"/>
      <c r="DTY503" s="25"/>
      <c r="DTZ503" s="25"/>
      <c r="DUA503" s="25"/>
      <c r="DUB503" s="25"/>
      <c r="DUC503" s="25"/>
      <c r="DUD503" s="25"/>
      <c r="DUE503" s="25"/>
      <c r="DUF503" s="25"/>
      <c r="DUG503" s="25"/>
      <c r="DUH503" s="25"/>
      <c r="DUI503" s="25"/>
      <c r="DUJ503" s="25"/>
      <c r="DUK503" s="25"/>
      <c r="DUL503" s="25"/>
      <c r="DUM503" s="25"/>
      <c r="DUN503" s="25"/>
      <c r="DUO503" s="25"/>
      <c r="DUP503" s="25"/>
      <c r="DUQ503" s="25"/>
      <c r="DUR503" s="25"/>
      <c r="DUS503" s="25"/>
      <c r="DUT503" s="25"/>
      <c r="DUU503" s="25"/>
      <c r="DUV503" s="25"/>
      <c r="DUW503" s="25"/>
      <c r="DUX503" s="25"/>
      <c r="DUY503" s="25"/>
      <c r="DUZ503" s="25"/>
      <c r="DVA503" s="25"/>
      <c r="DVB503" s="25"/>
      <c r="DVC503" s="25"/>
      <c r="DVD503" s="25"/>
      <c r="DVE503" s="25"/>
      <c r="DVF503" s="25"/>
      <c r="DVG503" s="25"/>
      <c r="DVH503" s="25"/>
      <c r="DVI503" s="25"/>
      <c r="DVJ503" s="25"/>
      <c r="DVK503" s="25"/>
      <c r="DVL503" s="25"/>
      <c r="DVM503" s="25"/>
      <c r="DVN503" s="25"/>
      <c r="DVO503" s="25"/>
      <c r="DVP503" s="25"/>
      <c r="DVQ503" s="25"/>
      <c r="DVR503" s="25"/>
      <c r="DVS503" s="25"/>
      <c r="DVT503" s="25"/>
      <c r="DVU503" s="25"/>
      <c r="DVV503" s="25"/>
      <c r="DVW503" s="25"/>
      <c r="DVX503" s="25"/>
      <c r="DVY503" s="25"/>
      <c r="DVZ503" s="25"/>
      <c r="DWA503" s="25"/>
      <c r="DWB503" s="25"/>
      <c r="DWC503" s="25"/>
      <c r="DWD503" s="25"/>
      <c r="DWE503" s="25"/>
      <c r="DWF503" s="25"/>
      <c r="DWG503" s="25"/>
      <c r="DWH503" s="25"/>
      <c r="DWI503" s="25"/>
      <c r="DWJ503" s="25"/>
      <c r="DWK503" s="25"/>
      <c r="DWL503" s="25"/>
      <c r="DWM503" s="25"/>
      <c r="DWN503" s="25"/>
      <c r="DWO503" s="25"/>
      <c r="DWP503" s="25"/>
      <c r="DWQ503" s="25"/>
      <c r="DWR503" s="25"/>
      <c r="DWS503" s="25"/>
      <c r="DWT503" s="25"/>
      <c r="DWU503" s="25"/>
      <c r="DWV503" s="25"/>
      <c r="DWW503" s="25"/>
      <c r="DWX503" s="25"/>
      <c r="DWY503" s="25"/>
      <c r="DWZ503" s="25"/>
      <c r="DXA503" s="25"/>
      <c r="DXB503" s="25"/>
      <c r="DXC503" s="25"/>
      <c r="DXD503" s="25"/>
      <c r="DXE503" s="25"/>
      <c r="DXF503" s="25"/>
      <c r="DXG503" s="25"/>
      <c r="DXH503" s="25"/>
      <c r="DXI503" s="25"/>
      <c r="DXJ503" s="25"/>
      <c r="DXK503" s="25"/>
      <c r="DXL503" s="25"/>
      <c r="DXM503" s="25"/>
      <c r="DXN503" s="25"/>
      <c r="DXO503" s="25"/>
      <c r="DXP503" s="25"/>
      <c r="DXQ503" s="25"/>
      <c r="DXR503" s="25"/>
      <c r="DXS503" s="25"/>
      <c r="DXT503" s="25"/>
      <c r="DXU503" s="25"/>
      <c r="DXV503" s="25"/>
      <c r="DXW503" s="25"/>
      <c r="DXX503" s="25"/>
      <c r="DXY503" s="25"/>
      <c r="DXZ503" s="25"/>
      <c r="DYA503" s="25"/>
      <c r="DYB503" s="25"/>
      <c r="DYC503" s="25"/>
      <c r="DYD503" s="25"/>
      <c r="DYE503" s="25"/>
      <c r="DYF503" s="25"/>
      <c r="DYG503" s="25"/>
      <c r="DYH503" s="25"/>
      <c r="DYI503" s="25"/>
      <c r="DYJ503" s="25"/>
      <c r="DYK503" s="25"/>
      <c r="DYL503" s="25"/>
      <c r="DYM503" s="25"/>
      <c r="DYN503" s="25"/>
      <c r="DYO503" s="25"/>
      <c r="DYP503" s="25"/>
      <c r="DYQ503" s="25"/>
      <c r="DYR503" s="25"/>
      <c r="DYS503" s="25"/>
      <c r="DYT503" s="25"/>
      <c r="DYU503" s="25"/>
      <c r="DYV503" s="25"/>
      <c r="DYW503" s="25"/>
      <c r="DYX503" s="25"/>
      <c r="DYY503" s="25"/>
      <c r="DYZ503" s="25"/>
      <c r="DZA503" s="25"/>
      <c r="DZB503" s="25"/>
      <c r="DZC503" s="25"/>
      <c r="DZD503" s="25"/>
      <c r="DZE503" s="25"/>
      <c r="DZF503" s="25"/>
      <c r="DZG503" s="25"/>
      <c r="DZH503" s="25"/>
      <c r="DZI503" s="25"/>
      <c r="DZJ503" s="25"/>
      <c r="DZK503" s="25"/>
      <c r="DZL503" s="25"/>
      <c r="DZM503" s="25"/>
      <c r="DZN503" s="25"/>
      <c r="DZO503" s="25"/>
      <c r="DZP503" s="25"/>
      <c r="DZQ503" s="25"/>
      <c r="DZR503" s="25"/>
      <c r="DZS503" s="25"/>
      <c r="DZT503" s="25"/>
      <c r="DZU503" s="25"/>
      <c r="DZV503" s="25"/>
      <c r="DZW503" s="25"/>
      <c r="DZX503" s="25"/>
      <c r="DZY503" s="25"/>
      <c r="DZZ503" s="25"/>
      <c r="EAA503" s="25"/>
      <c r="EAB503" s="25"/>
      <c r="EAC503" s="25"/>
      <c r="EAD503" s="25"/>
      <c r="EAE503" s="25"/>
      <c r="EAF503" s="25"/>
      <c r="EAG503" s="25"/>
      <c r="EAH503" s="25"/>
      <c r="EAI503" s="25"/>
      <c r="EAJ503" s="25"/>
      <c r="EAK503" s="25"/>
      <c r="EAL503" s="25"/>
      <c r="EAM503" s="25"/>
      <c r="EAN503" s="25"/>
      <c r="EAO503" s="25"/>
      <c r="EAP503" s="25"/>
      <c r="EAQ503" s="25"/>
      <c r="EAR503" s="25"/>
      <c r="EAS503" s="25"/>
      <c r="EAT503" s="25"/>
      <c r="EAU503" s="25"/>
      <c r="EAV503" s="25"/>
      <c r="EAW503" s="25"/>
      <c r="EAX503" s="25"/>
      <c r="EAY503" s="25"/>
      <c r="EAZ503" s="25"/>
      <c r="EBA503" s="25"/>
      <c r="EBB503" s="25"/>
      <c r="EBC503" s="25"/>
      <c r="EBD503" s="25"/>
      <c r="EBE503" s="25"/>
      <c r="EBF503" s="25"/>
      <c r="EBG503" s="25"/>
      <c r="EBH503" s="25"/>
      <c r="EBI503" s="25"/>
      <c r="EBJ503" s="25"/>
      <c r="EBK503" s="25"/>
      <c r="EBL503" s="25"/>
      <c r="EBM503" s="25"/>
      <c r="EBN503" s="25"/>
      <c r="EBO503" s="25"/>
      <c r="EBP503" s="25"/>
      <c r="EBQ503" s="25"/>
      <c r="EBR503" s="25"/>
      <c r="EBS503" s="25"/>
      <c r="EBT503" s="25"/>
      <c r="EBU503" s="25"/>
      <c r="EBV503" s="25"/>
      <c r="EBW503" s="25"/>
      <c r="EBX503" s="25"/>
      <c r="EBY503" s="25"/>
      <c r="EBZ503" s="25"/>
      <c r="ECA503" s="25"/>
      <c r="ECB503" s="25"/>
      <c r="ECC503" s="25"/>
      <c r="ECD503" s="25"/>
      <c r="ECE503" s="25"/>
      <c r="ECF503" s="25"/>
      <c r="ECG503" s="25"/>
      <c r="ECH503" s="25"/>
      <c r="ECI503" s="25"/>
      <c r="ECJ503" s="25"/>
      <c r="ECK503" s="25"/>
      <c r="ECL503" s="25"/>
      <c r="ECM503" s="25"/>
      <c r="ECN503" s="25"/>
      <c r="ECO503" s="25"/>
      <c r="ECP503" s="25"/>
      <c r="ECQ503" s="25"/>
      <c r="ECR503" s="25"/>
      <c r="ECS503" s="25"/>
      <c r="ECT503" s="25"/>
      <c r="ECU503" s="25"/>
      <c r="ECV503" s="25"/>
      <c r="ECW503" s="25"/>
      <c r="ECX503" s="25"/>
      <c r="ECY503" s="25"/>
      <c r="ECZ503" s="25"/>
      <c r="EDA503" s="25"/>
      <c r="EDB503" s="25"/>
      <c r="EDC503" s="25"/>
      <c r="EDD503" s="25"/>
      <c r="EDE503" s="25"/>
      <c r="EDF503" s="25"/>
      <c r="EDG503" s="25"/>
      <c r="EDH503" s="25"/>
      <c r="EDI503" s="25"/>
      <c r="EDJ503" s="25"/>
      <c r="EDK503" s="25"/>
      <c r="EDL503" s="25"/>
      <c r="EDM503" s="25"/>
      <c r="EDN503" s="25"/>
      <c r="EDO503" s="25"/>
      <c r="EDP503" s="25"/>
      <c r="EDQ503" s="25"/>
      <c r="EDR503" s="25"/>
      <c r="EDS503" s="25"/>
      <c r="EDT503" s="25"/>
      <c r="EDU503" s="25"/>
      <c r="EDV503" s="25"/>
      <c r="EDW503" s="25"/>
      <c r="EDX503" s="25"/>
      <c r="EDY503" s="25"/>
      <c r="EDZ503" s="25"/>
      <c r="EEA503" s="25"/>
      <c r="EEB503" s="25"/>
      <c r="EEC503" s="25"/>
      <c r="EED503" s="25"/>
      <c r="EEE503" s="25"/>
      <c r="EEF503" s="25"/>
      <c r="EEG503" s="25"/>
      <c r="EEH503" s="25"/>
      <c r="EEI503" s="25"/>
      <c r="EEJ503" s="25"/>
      <c r="EEK503" s="25"/>
      <c r="EEL503" s="25"/>
      <c r="EEM503" s="25"/>
      <c r="EEN503" s="25"/>
      <c r="EEO503" s="25"/>
      <c r="EEP503" s="25"/>
      <c r="EEQ503" s="25"/>
      <c r="EER503" s="25"/>
      <c r="EES503" s="25"/>
      <c r="EET503" s="25"/>
      <c r="EEU503" s="25"/>
      <c r="EEV503" s="25"/>
      <c r="EEW503" s="25"/>
      <c r="EEX503" s="25"/>
      <c r="EEY503" s="25"/>
      <c r="EEZ503" s="25"/>
      <c r="EFA503" s="25"/>
      <c r="EFB503" s="25"/>
      <c r="EFC503" s="25"/>
      <c r="EFD503" s="25"/>
      <c r="EFE503" s="25"/>
      <c r="EFF503" s="25"/>
      <c r="EFG503" s="25"/>
      <c r="EFH503" s="25"/>
      <c r="EFI503" s="25"/>
      <c r="EFJ503" s="25"/>
      <c r="EFK503" s="25"/>
      <c r="EFL503" s="25"/>
      <c r="EFM503" s="25"/>
      <c r="EFN503" s="25"/>
      <c r="EFO503" s="25"/>
      <c r="EFP503" s="25"/>
      <c r="EFQ503" s="25"/>
      <c r="EFR503" s="25"/>
      <c r="EFS503" s="25"/>
      <c r="EFT503" s="25"/>
      <c r="EFU503" s="25"/>
      <c r="EFV503" s="25"/>
      <c r="EFW503" s="25"/>
      <c r="EFX503" s="25"/>
      <c r="EFY503" s="25"/>
      <c r="EFZ503" s="25"/>
      <c r="EGA503" s="25"/>
      <c r="EGB503" s="25"/>
      <c r="EGC503" s="25"/>
      <c r="EGD503" s="25"/>
      <c r="EGE503" s="25"/>
      <c r="EGF503" s="25"/>
      <c r="EGG503" s="25"/>
      <c r="EGH503" s="25"/>
      <c r="EGI503" s="25"/>
      <c r="EGJ503" s="25"/>
      <c r="EGK503" s="25"/>
      <c r="EGL503" s="25"/>
      <c r="EGM503" s="25"/>
      <c r="EGN503" s="25"/>
      <c r="EGO503" s="25"/>
      <c r="EGP503" s="25"/>
      <c r="EGQ503" s="25"/>
      <c r="EGR503" s="25"/>
      <c r="EGS503" s="25"/>
      <c r="EGT503" s="25"/>
      <c r="EGU503" s="25"/>
      <c r="EGV503" s="25"/>
      <c r="EGW503" s="25"/>
      <c r="EGX503" s="25"/>
      <c r="EGY503" s="25"/>
      <c r="EGZ503" s="25"/>
      <c r="EHA503" s="25"/>
      <c r="EHB503" s="25"/>
      <c r="EHC503" s="25"/>
      <c r="EHD503" s="25"/>
      <c r="EHE503" s="25"/>
      <c r="EHF503" s="25"/>
      <c r="EHG503" s="25"/>
      <c r="EHH503" s="25"/>
      <c r="EHI503" s="25"/>
      <c r="EHJ503" s="25"/>
      <c r="EHK503" s="25"/>
      <c r="EHL503" s="25"/>
      <c r="EHM503" s="25"/>
      <c r="EHN503" s="25"/>
      <c r="EHO503" s="25"/>
      <c r="EHP503" s="25"/>
      <c r="EHQ503" s="25"/>
      <c r="EHR503" s="25"/>
      <c r="EHS503" s="25"/>
      <c r="EHT503" s="25"/>
      <c r="EHU503" s="25"/>
      <c r="EHV503" s="25"/>
      <c r="EHW503" s="25"/>
      <c r="EHX503" s="25"/>
      <c r="EHY503" s="25"/>
      <c r="EHZ503" s="25"/>
      <c r="EIA503" s="25"/>
      <c r="EIB503" s="25"/>
      <c r="EIC503" s="25"/>
      <c r="EID503" s="25"/>
      <c r="EIE503" s="25"/>
      <c r="EIF503" s="25"/>
      <c r="EIG503" s="25"/>
      <c r="EIH503" s="25"/>
      <c r="EII503" s="25"/>
      <c r="EIJ503" s="25"/>
      <c r="EIK503" s="25"/>
      <c r="EIL503" s="25"/>
      <c r="EIM503" s="25"/>
      <c r="EIN503" s="25"/>
      <c r="EIO503" s="25"/>
      <c r="EIP503" s="25"/>
      <c r="EIQ503" s="25"/>
      <c r="EIR503" s="25"/>
      <c r="EIS503" s="25"/>
      <c r="EIT503" s="25"/>
      <c r="EIU503" s="25"/>
      <c r="EIV503" s="25"/>
      <c r="EIW503" s="25"/>
      <c r="EIX503" s="25"/>
      <c r="EIY503" s="25"/>
      <c r="EIZ503" s="25"/>
      <c r="EJA503" s="25"/>
      <c r="EJB503" s="25"/>
      <c r="EJC503" s="25"/>
      <c r="EJD503" s="25"/>
      <c r="EJE503" s="25"/>
      <c r="EJF503" s="25"/>
      <c r="EJG503" s="25"/>
      <c r="EJH503" s="25"/>
      <c r="EJI503" s="25"/>
      <c r="EJJ503" s="25"/>
      <c r="EJK503" s="25"/>
      <c r="EJL503" s="25"/>
      <c r="EJM503" s="25"/>
      <c r="EJN503" s="25"/>
      <c r="EJO503" s="25"/>
      <c r="EJP503" s="25"/>
      <c r="EJQ503" s="25"/>
      <c r="EJR503" s="25"/>
      <c r="EJS503" s="25"/>
      <c r="EJT503" s="25"/>
      <c r="EJU503" s="25"/>
      <c r="EJV503" s="25"/>
      <c r="EJW503" s="25"/>
      <c r="EJX503" s="25"/>
      <c r="EJY503" s="25"/>
      <c r="EJZ503" s="25"/>
      <c r="EKA503" s="25"/>
      <c r="EKB503" s="25"/>
      <c r="EKC503" s="25"/>
      <c r="EKD503" s="25"/>
      <c r="EKE503" s="25"/>
      <c r="EKF503" s="25"/>
      <c r="EKG503" s="25"/>
      <c r="EKH503" s="25"/>
      <c r="EKI503" s="25"/>
      <c r="EKJ503" s="25"/>
      <c r="EKK503" s="25"/>
      <c r="EKL503" s="25"/>
      <c r="EKM503" s="25"/>
      <c r="EKN503" s="25"/>
      <c r="EKO503" s="25"/>
      <c r="EKP503" s="25"/>
      <c r="EKQ503" s="25"/>
      <c r="EKR503" s="25"/>
      <c r="EKS503" s="25"/>
      <c r="EKT503" s="25"/>
      <c r="EKU503" s="25"/>
      <c r="EKV503" s="25"/>
      <c r="EKW503" s="25"/>
      <c r="EKX503" s="25"/>
      <c r="EKY503" s="25"/>
      <c r="EKZ503" s="25"/>
      <c r="ELA503" s="25"/>
      <c r="ELB503" s="25"/>
      <c r="ELC503" s="25"/>
      <c r="ELD503" s="25"/>
      <c r="ELE503" s="25"/>
      <c r="ELF503" s="25"/>
      <c r="ELG503" s="25"/>
      <c r="ELH503" s="25"/>
      <c r="ELI503" s="25"/>
      <c r="ELJ503" s="25"/>
      <c r="ELK503" s="25"/>
      <c r="ELL503" s="25"/>
      <c r="ELM503" s="25"/>
      <c r="ELN503" s="25"/>
      <c r="ELO503" s="25"/>
      <c r="ELP503" s="25"/>
      <c r="ELQ503" s="25"/>
      <c r="ELR503" s="25"/>
      <c r="ELS503" s="25"/>
      <c r="ELT503" s="25"/>
      <c r="ELU503" s="25"/>
      <c r="ELV503" s="25"/>
      <c r="ELW503" s="25"/>
      <c r="ELX503" s="25"/>
      <c r="ELY503" s="25"/>
      <c r="ELZ503" s="25"/>
      <c r="EMA503" s="25"/>
      <c r="EMB503" s="25"/>
      <c r="EMC503" s="25"/>
      <c r="EMD503" s="25"/>
      <c r="EME503" s="25"/>
      <c r="EMF503" s="25"/>
      <c r="EMG503" s="25"/>
      <c r="EMH503" s="25"/>
      <c r="EMI503" s="25"/>
      <c r="EMJ503" s="25"/>
      <c r="EMK503" s="25"/>
      <c r="EML503" s="25"/>
      <c r="EMM503" s="25"/>
      <c r="EMN503" s="25"/>
      <c r="EMO503" s="25"/>
      <c r="EMP503" s="25"/>
      <c r="EMQ503" s="25"/>
      <c r="EMR503" s="25"/>
      <c r="EMS503" s="25"/>
      <c r="EMT503" s="25"/>
      <c r="EMU503" s="25"/>
      <c r="EMV503" s="25"/>
      <c r="EMW503" s="25"/>
      <c r="EMX503" s="25"/>
      <c r="EMY503" s="25"/>
      <c r="EMZ503" s="25"/>
      <c r="ENA503" s="25"/>
      <c r="ENB503" s="25"/>
      <c r="ENC503" s="25"/>
      <c r="END503" s="25"/>
      <c r="ENE503" s="25"/>
      <c r="ENF503" s="25"/>
      <c r="ENG503" s="25"/>
      <c r="ENH503" s="25"/>
      <c r="ENI503" s="25"/>
      <c r="ENJ503" s="25"/>
      <c r="ENK503" s="25"/>
      <c r="ENL503" s="25"/>
      <c r="ENM503" s="25"/>
      <c r="ENN503" s="25"/>
      <c r="ENO503" s="25"/>
      <c r="ENP503" s="25"/>
      <c r="ENQ503" s="25"/>
      <c r="ENR503" s="25"/>
      <c r="ENS503" s="25"/>
      <c r="ENT503" s="25"/>
      <c r="ENU503" s="25"/>
      <c r="ENV503" s="25"/>
      <c r="ENW503" s="25"/>
      <c r="ENX503" s="25"/>
      <c r="ENY503" s="25"/>
      <c r="ENZ503" s="25"/>
      <c r="EOA503" s="25"/>
      <c r="EOB503" s="25"/>
      <c r="EOC503" s="25"/>
      <c r="EOD503" s="25"/>
      <c r="EOE503" s="25"/>
      <c r="EOF503" s="25"/>
      <c r="EOG503" s="25"/>
      <c r="EOH503" s="25"/>
      <c r="EOI503" s="25"/>
      <c r="EOJ503" s="25"/>
      <c r="EOK503" s="25"/>
      <c r="EOL503" s="25"/>
      <c r="EOM503" s="25"/>
      <c r="EON503" s="25"/>
      <c r="EOO503" s="25"/>
      <c r="EOP503" s="25"/>
      <c r="EOQ503" s="25"/>
      <c r="EOR503" s="25"/>
      <c r="EOS503" s="25"/>
      <c r="EOT503" s="25"/>
      <c r="EOU503" s="25"/>
      <c r="EOV503" s="25"/>
      <c r="EOW503" s="25"/>
      <c r="EOX503" s="25"/>
      <c r="EOY503" s="25"/>
      <c r="EOZ503" s="25"/>
      <c r="EPA503" s="25"/>
      <c r="EPB503" s="25"/>
      <c r="EPC503" s="25"/>
      <c r="EPD503" s="25"/>
      <c r="EPE503" s="25"/>
      <c r="EPF503" s="25"/>
      <c r="EPG503" s="25"/>
      <c r="EPH503" s="25"/>
      <c r="EPI503" s="25"/>
      <c r="EPJ503" s="25"/>
      <c r="EPK503" s="25"/>
      <c r="EPL503" s="25"/>
      <c r="EPM503" s="25"/>
      <c r="EPN503" s="25"/>
      <c r="EPO503" s="25"/>
      <c r="EPP503" s="25"/>
      <c r="EPQ503" s="25"/>
      <c r="EPR503" s="25"/>
      <c r="EPS503" s="25"/>
      <c r="EPT503" s="25"/>
      <c r="EPU503" s="25"/>
      <c r="EPV503" s="25"/>
      <c r="EPW503" s="25"/>
      <c r="EPX503" s="25"/>
      <c r="EPY503" s="25"/>
      <c r="EPZ503" s="25"/>
      <c r="EQA503" s="25"/>
      <c r="EQB503" s="25"/>
      <c r="EQC503" s="25"/>
      <c r="EQD503" s="25"/>
      <c r="EQE503" s="25"/>
      <c r="EQF503" s="25"/>
      <c r="EQG503" s="25"/>
      <c r="EQH503" s="25"/>
      <c r="EQI503" s="25"/>
      <c r="EQJ503" s="25"/>
      <c r="EQK503" s="25"/>
      <c r="EQL503" s="25"/>
      <c r="EQM503" s="25"/>
      <c r="EQN503" s="25"/>
      <c r="EQO503" s="25"/>
      <c r="EQP503" s="25"/>
      <c r="EQQ503" s="25"/>
      <c r="EQR503" s="25"/>
      <c r="EQS503" s="25"/>
      <c r="EQT503" s="25"/>
      <c r="EQU503" s="25"/>
      <c r="EQV503" s="25"/>
      <c r="EQW503" s="25"/>
      <c r="EQX503" s="25"/>
      <c r="EQY503" s="25"/>
      <c r="EQZ503" s="25"/>
      <c r="ERA503" s="25"/>
      <c r="ERB503" s="25"/>
      <c r="ERC503" s="25"/>
      <c r="ERD503" s="25"/>
      <c r="ERE503" s="25"/>
      <c r="ERF503" s="25"/>
      <c r="ERG503" s="25"/>
      <c r="ERH503" s="25"/>
      <c r="ERI503" s="25"/>
      <c r="ERJ503" s="25"/>
      <c r="ERK503" s="25"/>
      <c r="ERL503" s="25"/>
      <c r="ERM503" s="25"/>
      <c r="ERN503" s="25"/>
      <c r="ERO503" s="25"/>
      <c r="ERP503" s="25"/>
      <c r="ERQ503" s="25"/>
      <c r="ERR503" s="25"/>
      <c r="ERS503" s="25"/>
      <c r="ERT503" s="25"/>
      <c r="ERU503" s="25"/>
      <c r="ERV503" s="25"/>
      <c r="ERW503" s="25"/>
      <c r="ERX503" s="25"/>
      <c r="ERY503" s="25"/>
      <c r="ERZ503" s="25"/>
      <c r="ESA503" s="25"/>
      <c r="ESB503" s="25"/>
      <c r="ESC503" s="25"/>
      <c r="ESD503" s="25"/>
      <c r="ESE503" s="25"/>
      <c r="ESF503" s="25"/>
      <c r="ESG503" s="25"/>
      <c r="ESH503" s="25"/>
      <c r="ESI503" s="25"/>
      <c r="ESJ503" s="25"/>
      <c r="ESK503" s="25"/>
      <c r="ESL503" s="25"/>
      <c r="ESM503" s="25"/>
      <c r="ESN503" s="25"/>
      <c r="ESO503" s="25"/>
      <c r="ESP503" s="25"/>
      <c r="ESQ503" s="25"/>
      <c r="ESR503" s="25"/>
      <c r="ESS503" s="25"/>
      <c r="EST503" s="25"/>
      <c r="ESU503" s="25"/>
      <c r="ESV503" s="25"/>
      <c r="ESW503" s="25"/>
      <c r="ESX503" s="25"/>
      <c r="ESY503" s="25"/>
      <c r="ESZ503" s="25"/>
      <c r="ETA503" s="25"/>
      <c r="ETB503" s="25"/>
      <c r="ETC503" s="25"/>
      <c r="ETD503" s="25"/>
      <c r="ETE503" s="25"/>
      <c r="ETF503" s="25"/>
      <c r="ETG503" s="25"/>
      <c r="ETH503" s="25"/>
      <c r="ETI503" s="25"/>
      <c r="ETJ503" s="25"/>
      <c r="ETK503" s="25"/>
      <c r="ETL503" s="25"/>
      <c r="ETM503" s="25"/>
      <c r="ETN503" s="25"/>
      <c r="ETO503" s="25"/>
      <c r="ETP503" s="25"/>
      <c r="ETQ503" s="25"/>
      <c r="ETR503" s="25"/>
      <c r="ETS503" s="25"/>
      <c r="ETT503" s="25"/>
      <c r="ETU503" s="25"/>
      <c r="ETV503" s="25"/>
      <c r="ETW503" s="25"/>
      <c r="ETX503" s="25"/>
      <c r="ETY503" s="25"/>
      <c r="ETZ503" s="25"/>
      <c r="EUA503" s="25"/>
      <c r="EUB503" s="25"/>
      <c r="EUC503" s="25"/>
      <c r="EUD503" s="25"/>
      <c r="EUE503" s="25"/>
      <c r="EUF503" s="25"/>
      <c r="EUG503" s="25"/>
      <c r="EUH503" s="25"/>
      <c r="EUI503" s="25"/>
      <c r="EUJ503" s="25"/>
      <c r="EUK503" s="25"/>
      <c r="EUL503" s="25"/>
      <c r="EUM503" s="25"/>
      <c r="EUN503" s="25"/>
      <c r="EUO503" s="25"/>
      <c r="EUP503" s="25"/>
      <c r="EUQ503" s="25"/>
      <c r="EUR503" s="25"/>
      <c r="EUS503" s="25"/>
      <c r="EUT503" s="25"/>
      <c r="EUU503" s="25"/>
      <c r="EUV503" s="25"/>
      <c r="EUW503" s="25"/>
      <c r="EUX503" s="25"/>
      <c r="EUY503" s="25"/>
      <c r="EUZ503" s="25"/>
      <c r="EVA503" s="25"/>
      <c r="EVB503" s="25"/>
      <c r="EVC503" s="25"/>
      <c r="EVD503" s="25"/>
      <c r="EVE503" s="25"/>
      <c r="EVF503" s="25"/>
      <c r="EVG503" s="25"/>
      <c r="EVH503" s="25"/>
      <c r="EVI503" s="25"/>
      <c r="EVJ503" s="25"/>
      <c r="EVK503" s="25"/>
      <c r="EVL503" s="25"/>
      <c r="EVM503" s="25"/>
      <c r="EVN503" s="25"/>
      <c r="EVO503" s="25"/>
      <c r="EVP503" s="25"/>
      <c r="EVQ503" s="25"/>
      <c r="EVR503" s="25"/>
      <c r="EVS503" s="25"/>
      <c r="EVT503" s="25"/>
      <c r="EVU503" s="25"/>
      <c r="EVV503" s="25"/>
      <c r="EVW503" s="25"/>
      <c r="EVX503" s="25"/>
      <c r="EVY503" s="25"/>
      <c r="EVZ503" s="25"/>
      <c r="EWA503" s="25"/>
      <c r="EWB503" s="25"/>
      <c r="EWC503" s="25"/>
      <c r="EWD503" s="25"/>
      <c r="EWE503" s="25"/>
      <c r="EWF503" s="25"/>
      <c r="EWG503" s="25"/>
      <c r="EWH503" s="25"/>
      <c r="EWI503" s="25"/>
      <c r="EWJ503" s="25"/>
      <c r="EWK503" s="25"/>
      <c r="EWL503" s="25"/>
      <c r="EWM503" s="25"/>
      <c r="EWN503" s="25"/>
      <c r="EWO503" s="25"/>
      <c r="EWP503" s="25"/>
      <c r="EWQ503" s="25"/>
      <c r="EWR503" s="25"/>
      <c r="EWS503" s="25"/>
      <c r="EWT503" s="25"/>
      <c r="EWU503" s="25"/>
      <c r="EWV503" s="25"/>
      <c r="EWW503" s="25"/>
      <c r="EWX503" s="25"/>
      <c r="EWY503" s="25"/>
      <c r="EWZ503" s="25"/>
      <c r="EXA503" s="25"/>
      <c r="EXB503" s="25"/>
      <c r="EXC503" s="25"/>
      <c r="EXD503" s="25"/>
      <c r="EXE503" s="25"/>
      <c r="EXF503" s="25"/>
      <c r="EXG503" s="25"/>
      <c r="EXH503" s="25"/>
      <c r="EXI503" s="25"/>
      <c r="EXJ503" s="25"/>
      <c r="EXK503" s="25"/>
      <c r="EXL503" s="25"/>
      <c r="EXM503" s="25"/>
      <c r="EXN503" s="25"/>
      <c r="EXO503" s="25"/>
      <c r="EXP503" s="25"/>
      <c r="EXQ503" s="25"/>
      <c r="EXR503" s="25"/>
      <c r="EXS503" s="25"/>
      <c r="EXT503" s="25"/>
      <c r="EXU503" s="25"/>
      <c r="EXV503" s="25"/>
      <c r="EXW503" s="25"/>
      <c r="EXX503" s="25"/>
      <c r="EXY503" s="25"/>
      <c r="EXZ503" s="25"/>
      <c r="EYA503" s="25"/>
      <c r="EYB503" s="25"/>
      <c r="EYC503" s="25"/>
      <c r="EYD503" s="25"/>
      <c r="EYE503" s="25"/>
      <c r="EYF503" s="25"/>
      <c r="EYG503" s="25"/>
      <c r="EYH503" s="25"/>
      <c r="EYI503" s="25"/>
      <c r="EYJ503" s="25"/>
      <c r="EYK503" s="25"/>
      <c r="EYL503" s="25"/>
      <c r="EYM503" s="25"/>
      <c r="EYN503" s="25"/>
      <c r="EYO503" s="25"/>
      <c r="EYP503" s="25"/>
      <c r="EYQ503" s="25"/>
      <c r="EYR503" s="25"/>
      <c r="EYS503" s="25"/>
      <c r="EYT503" s="25"/>
      <c r="EYU503" s="25"/>
      <c r="EYV503" s="25"/>
      <c r="EYW503" s="25"/>
      <c r="EYX503" s="25"/>
      <c r="EYY503" s="25"/>
      <c r="EYZ503" s="25"/>
      <c r="EZA503" s="25"/>
      <c r="EZB503" s="25"/>
      <c r="EZC503" s="25"/>
      <c r="EZD503" s="25"/>
      <c r="EZE503" s="25"/>
      <c r="EZF503" s="25"/>
      <c r="EZG503" s="25"/>
      <c r="EZH503" s="25"/>
      <c r="EZI503" s="25"/>
      <c r="EZJ503" s="25"/>
      <c r="EZK503" s="25"/>
      <c r="EZL503" s="25"/>
      <c r="EZM503" s="25"/>
      <c r="EZN503" s="25"/>
      <c r="EZO503" s="25"/>
      <c r="EZP503" s="25"/>
      <c r="EZQ503" s="25"/>
      <c r="EZR503" s="25"/>
      <c r="EZS503" s="25"/>
      <c r="EZT503" s="25"/>
      <c r="EZU503" s="25"/>
      <c r="EZV503" s="25"/>
      <c r="EZW503" s="25"/>
      <c r="EZX503" s="25"/>
      <c r="EZY503" s="25"/>
      <c r="EZZ503" s="25"/>
      <c r="FAA503" s="25"/>
      <c r="FAB503" s="25"/>
      <c r="FAC503" s="25"/>
      <c r="FAD503" s="25"/>
      <c r="FAE503" s="25"/>
      <c r="FAF503" s="25"/>
      <c r="FAG503" s="25"/>
      <c r="FAH503" s="25"/>
      <c r="FAI503" s="25"/>
      <c r="FAJ503" s="25"/>
      <c r="FAK503" s="25"/>
      <c r="FAL503" s="25"/>
      <c r="FAM503" s="25"/>
      <c r="FAN503" s="25"/>
      <c r="FAO503" s="25"/>
      <c r="FAP503" s="25"/>
      <c r="FAQ503" s="25"/>
      <c r="FAR503" s="25"/>
      <c r="FAS503" s="25"/>
      <c r="FAT503" s="25"/>
      <c r="FAU503" s="25"/>
      <c r="FAV503" s="25"/>
      <c r="FAW503" s="25"/>
      <c r="FAX503" s="25"/>
      <c r="FAY503" s="25"/>
      <c r="FAZ503" s="25"/>
      <c r="FBA503" s="25"/>
      <c r="FBB503" s="25"/>
      <c r="FBC503" s="25"/>
      <c r="FBD503" s="25"/>
      <c r="FBE503" s="25"/>
      <c r="FBF503" s="25"/>
      <c r="FBG503" s="25"/>
      <c r="FBH503" s="25"/>
      <c r="FBI503" s="25"/>
      <c r="FBJ503" s="25"/>
      <c r="FBK503" s="25"/>
      <c r="FBL503" s="25"/>
      <c r="FBM503" s="25"/>
      <c r="FBN503" s="25"/>
      <c r="FBO503" s="25"/>
      <c r="FBP503" s="25"/>
      <c r="FBQ503" s="25"/>
      <c r="FBR503" s="25"/>
      <c r="FBS503" s="25"/>
      <c r="FBT503" s="25"/>
      <c r="FBU503" s="25"/>
      <c r="FBV503" s="25"/>
      <c r="FBW503" s="25"/>
      <c r="FBX503" s="25"/>
      <c r="FBY503" s="25"/>
      <c r="FBZ503" s="25"/>
      <c r="FCA503" s="25"/>
      <c r="FCB503" s="25"/>
      <c r="FCC503" s="25"/>
      <c r="FCD503" s="25"/>
      <c r="FCE503" s="25"/>
      <c r="FCF503" s="25"/>
      <c r="FCG503" s="25"/>
      <c r="FCH503" s="25"/>
      <c r="FCI503" s="25"/>
      <c r="FCJ503" s="25"/>
      <c r="FCK503" s="25"/>
      <c r="FCL503" s="25"/>
      <c r="FCM503" s="25"/>
      <c r="FCN503" s="25"/>
      <c r="FCO503" s="25"/>
      <c r="FCP503" s="25"/>
      <c r="FCQ503" s="25"/>
      <c r="FCR503" s="25"/>
      <c r="FCS503" s="25"/>
      <c r="FCT503" s="25"/>
      <c r="FCU503" s="25"/>
      <c r="FCV503" s="25"/>
      <c r="FCW503" s="25"/>
      <c r="FCX503" s="25"/>
      <c r="FCY503" s="25"/>
      <c r="FCZ503" s="25"/>
      <c r="FDA503" s="25"/>
      <c r="FDB503" s="25"/>
      <c r="FDC503" s="25"/>
      <c r="FDD503" s="25"/>
      <c r="FDE503" s="25"/>
      <c r="FDF503" s="25"/>
      <c r="FDG503" s="25"/>
      <c r="FDH503" s="25"/>
      <c r="FDI503" s="25"/>
      <c r="FDJ503" s="25"/>
      <c r="FDK503" s="25"/>
      <c r="FDL503" s="25"/>
      <c r="FDM503" s="25"/>
      <c r="FDN503" s="25"/>
      <c r="FDO503" s="25"/>
      <c r="FDP503" s="25"/>
      <c r="FDQ503" s="25"/>
      <c r="FDR503" s="25"/>
      <c r="FDS503" s="25"/>
      <c r="FDT503" s="25"/>
      <c r="FDU503" s="25"/>
      <c r="FDV503" s="25"/>
      <c r="FDW503" s="25"/>
      <c r="FDX503" s="25"/>
      <c r="FDY503" s="25"/>
      <c r="FDZ503" s="25"/>
      <c r="FEA503" s="25"/>
      <c r="FEB503" s="25"/>
      <c r="FEC503" s="25"/>
      <c r="FED503" s="25"/>
      <c r="FEE503" s="25"/>
      <c r="FEF503" s="25"/>
      <c r="FEG503" s="25"/>
      <c r="FEH503" s="25"/>
      <c r="FEI503" s="25"/>
      <c r="FEJ503" s="25"/>
      <c r="FEK503" s="25"/>
      <c r="FEL503" s="25"/>
      <c r="FEM503" s="25"/>
      <c r="FEN503" s="25"/>
      <c r="FEO503" s="25"/>
      <c r="FEP503" s="25"/>
      <c r="FEQ503" s="25"/>
      <c r="FER503" s="25"/>
      <c r="FES503" s="25"/>
      <c r="FET503" s="25"/>
      <c r="FEU503" s="25"/>
      <c r="FEV503" s="25"/>
      <c r="FEW503" s="25"/>
      <c r="FEX503" s="25"/>
      <c r="FEY503" s="25"/>
      <c r="FEZ503" s="25"/>
      <c r="FFA503" s="25"/>
      <c r="FFB503" s="25"/>
      <c r="FFC503" s="25"/>
      <c r="FFD503" s="25"/>
      <c r="FFE503" s="25"/>
      <c r="FFF503" s="25"/>
      <c r="FFG503" s="25"/>
      <c r="FFH503" s="25"/>
      <c r="FFI503" s="25"/>
      <c r="FFJ503" s="25"/>
      <c r="FFK503" s="25"/>
      <c r="FFL503" s="25"/>
      <c r="FFM503" s="25"/>
      <c r="FFN503" s="25"/>
      <c r="FFO503" s="25"/>
      <c r="FFP503" s="25"/>
      <c r="FFQ503" s="25"/>
      <c r="FFR503" s="25"/>
      <c r="FFS503" s="25"/>
      <c r="FFT503" s="25"/>
      <c r="FFU503" s="25"/>
      <c r="FFV503" s="25"/>
      <c r="FFW503" s="25"/>
      <c r="FFX503" s="25"/>
      <c r="FFY503" s="25"/>
      <c r="FFZ503" s="25"/>
      <c r="FGA503" s="25"/>
      <c r="FGB503" s="25"/>
      <c r="FGC503" s="25"/>
      <c r="FGD503" s="25"/>
      <c r="FGE503" s="25"/>
      <c r="FGF503" s="25"/>
      <c r="FGG503" s="25"/>
      <c r="FGH503" s="25"/>
      <c r="FGI503" s="25"/>
      <c r="FGJ503" s="25"/>
      <c r="FGK503" s="25"/>
      <c r="FGL503" s="25"/>
      <c r="FGM503" s="25"/>
      <c r="FGN503" s="25"/>
      <c r="FGO503" s="25"/>
      <c r="FGP503" s="25"/>
      <c r="FGQ503" s="25"/>
      <c r="FGR503" s="25"/>
      <c r="FGS503" s="25"/>
      <c r="FGT503" s="25"/>
      <c r="FGU503" s="25"/>
      <c r="FGV503" s="25"/>
      <c r="FGW503" s="25"/>
      <c r="FGX503" s="25"/>
      <c r="FGY503" s="25"/>
      <c r="FGZ503" s="25"/>
      <c r="FHA503" s="25"/>
      <c r="FHB503" s="25"/>
      <c r="FHC503" s="25"/>
      <c r="FHD503" s="25"/>
      <c r="FHE503" s="25"/>
      <c r="FHF503" s="25"/>
      <c r="FHG503" s="25"/>
      <c r="FHH503" s="25"/>
      <c r="FHI503" s="25"/>
      <c r="FHJ503" s="25"/>
      <c r="FHK503" s="25"/>
      <c r="FHL503" s="25"/>
      <c r="FHM503" s="25"/>
      <c r="FHN503" s="25"/>
      <c r="FHO503" s="25"/>
      <c r="FHP503" s="25"/>
      <c r="FHQ503" s="25"/>
      <c r="FHR503" s="25"/>
      <c r="FHS503" s="25"/>
      <c r="FHT503" s="25"/>
      <c r="FHU503" s="25"/>
      <c r="FHV503" s="25"/>
      <c r="FHW503" s="25"/>
      <c r="FHX503" s="25"/>
      <c r="FHY503" s="25"/>
      <c r="FHZ503" s="25"/>
      <c r="FIA503" s="25"/>
      <c r="FIB503" s="25"/>
      <c r="FIC503" s="25"/>
      <c r="FID503" s="25"/>
      <c r="FIE503" s="25"/>
      <c r="FIF503" s="25"/>
      <c r="FIG503" s="25"/>
      <c r="FIH503" s="25"/>
      <c r="FII503" s="25"/>
      <c r="FIJ503" s="25"/>
      <c r="FIK503" s="25"/>
      <c r="FIL503" s="25"/>
      <c r="FIM503" s="25"/>
      <c r="FIN503" s="25"/>
      <c r="FIO503" s="25"/>
      <c r="FIP503" s="25"/>
      <c r="FIQ503" s="25"/>
      <c r="FIR503" s="25"/>
      <c r="FIS503" s="25"/>
      <c r="FIT503" s="25"/>
      <c r="FIU503" s="25"/>
      <c r="FIV503" s="25"/>
      <c r="FIW503" s="25"/>
      <c r="FIX503" s="25"/>
      <c r="FIY503" s="25"/>
      <c r="FIZ503" s="25"/>
      <c r="FJA503" s="25"/>
      <c r="FJB503" s="25"/>
      <c r="FJC503" s="25"/>
      <c r="FJD503" s="25"/>
      <c r="FJE503" s="25"/>
      <c r="FJF503" s="25"/>
      <c r="FJG503" s="25"/>
      <c r="FJH503" s="25"/>
      <c r="FJI503" s="25"/>
      <c r="FJJ503" s="25"/>
      <c r="FJK503" s="25"/>
      <c r="FJL503" s="25"/>
      <c r="FJM503" s="25"/>
      <c r="FJN503" s="25"/>
      <c r="FJO503" s="25"/>
      <c r="FJP503" s="25"/>
      <c r="FJQ503" s="25"/>
      <c r="FJR503" s="25"/>
      <c r="FJS503" s="25"/>
      <c r="FJT503" s="25"/>
      <c r="FJU503" s="25"/>
      <c r="FJV503" s="25"/>
      <c r="FJW503" s="25"/>
      <c r="FJX503" s="25"/>
      <c r="FJY503" s="25"/>
      <c r="FJZ503" s="25"/>
      <c r="FKA503" s="25"/>
      <c r="FKB503" s="25"/>
      <c r="FKC503" s="25"/>
      <c r="FKD503" s="25"/>
      <c r="FKE503" s="25"/>
      <c r="FKF503" s="25"/>
      <c r="FKG503" s="25"/>
      <c r="FKH503" s="25"/>
      <c r="FKI503" s="25"/>
      <c r="FKJ503" s="25"/>
      <c r="FKK503" s="25"/>
      <c r="FKL503" s="25"/>
      <c r="FKM503" s="25"/>
      <c r="FKN503" s="25"/>
      <c r="FKO503" s="25"/>
      <c r="FKP503" s="25"/>
      <c r="FKQ503" s="25"/>
      <c r="FKR503" s="25"/>
      <c r="FKS503" s="25"/>
      <c r="FKT503" s="25"/>
      <c r="FKU503" s="25"/>
      <c r="FKV503" s="25"/>
      <c r="FKW503" s="25"/>
      <c r="FKX503" s="25"/>
      <c r="FKY503" s="25"/>
      <c r="FKZ503" s="25"/>
      <c r="FLA503" s="25"/>
      <c r="FLB503" s="25"/>
      <c r="FLC503" s="25"/>
      <c r="FLD503" s="25"/>
      <c r="FLE503" s="25"/>
      <c r="FLF503" s="25"/>
      <c r="FLG503" s="25"/>
      <c r="FLH503" s="25"/>
      <c r="FLI503" s="25"/>
      <c r="FLJ503" s="25"/>
      <c r="FLK503" s="25"/>
      <c r="FLL503" s="25"/>
      <c r="FLM503" s="25"/>
      <c r="FLN503" s="25"/>
      <c r="FLO503" s="25"/>
      <c r="FLP503" s="25"/>
      <c r="FLQ503" s="25"/>
      <c r="FLR503" s="25"/>
      <c r="FLS503" s="25"/>
      <c r="FLT503" s="25"/>
      <c r="FLU503" s="25"/>
      <c r="FLV503" s="25"/>
      <c r="FLW503" s="25"/>
      <c r="FLX503" s="25"/>
      <c r="FLY503" s="25"/>
      <c r="FLZ503" s="25"/>
      <c r="FMA503" s="25"/>
      <c r="FMB503" s="25"/>
      <c r="FMC503" s="25"/>
      <c r="FMD503" s="25"/>
      <c r="FME503" s="25"/>
      <c r="FMF503" s="25"/>
      <c r="FMG503" s="25"/>
      <c r="FMH503" s="25"/>
      <c r="FMI503" s="25"/>
      <c r="FMJ503" s="25"/>
      <c r="FMK503" s="25"/>
      <c r="FML503" s="25"/>
      <c r="FMM503" s="25"/>
      <c r="FMN503" s="25"/>
      <c r="FMO503" s="25"/>
      <c r="FMP503" s="25"/>
      <c r="FMQ503" s="25"/>
      <c r="FMR503" s="25"/>
      <c r="FMS503" s="25"/>
      <c r="FMT503" s="25"/>
      <c r="FMU503" s="25"/>
      <c r="FMV503" s="25"/>
      <c r="FMW503" s="25"/>
      <c r="FMX503" s="25"/>
      <c r="FMY503" s="25"/>
      <c r="FMZ503" s="25"/>
      <c r="FNA503" s="25"/>
      <c r="FNB503" s="25"/>
      <c r="FNC503" s="25"/>
      <c r="FND503" s="25"/>
      <c r="FNE503" s="25"/>
      <c r="FNF503" s="25"/>
      <c r="FNG503" s="25"/>
      <c r="FNH503" s="25"/>
      <c r="FNI503" s="25"/>
      <c r="FNJ503" s="25"/>
      <c r="FNK503" s="25"/>
      <c r="FNL503" s="25"/>
      <c r="FNM503" s="25"/>
      <c r="FNN503" s="25"/>
      <c r="FNO503" s="25"/>
      <c r="FNP503" s="25"/>
      <c r="FNQ503" s="25"/>
      <c r="FNR503" s="25"/>
      <c r="FNS503" s="25"/>
      <c r="FNT503" s="25"/>
      <c r="FNU503" s="25"/>
      <c r="FNV503" s="25"/>
      <c r="FNW503" s="25"/>
      <c r="FNX503" s="25"/>
      <c r="FNY503" s="25"/>
      <c r="FNZ503" s="25"/>
      <c r="FOA503" s="25"/>
      <c r="FOB503" s="25"/>
      <c r="FOC503" s="25"/>
      <c r="FOD503" s="25"/>
      <c r="FOE503" s="25"/>
      <c r="FOF503" s="25"/>
      <c r="FOG503" s="25"/>
      <c r="FOH503" s="25"/>
      <c r="FOI503" s="25"/>
      <c r="FOJ503" s="25"/>
      <c r="FOK503" s="25"/>
      <c r="FOL503" s="25"/>
      <c r="FOM503" s="25"/>
      <c r="FON503" s="25"/>
      <c r="FOO503" s="25"/>
      <c r="FOP503" s="25"/>
      <c r="FOQ503" s="25"/>
      <c r="FOR503" s="25"/>
      <c r="FOS503" s="25"/>
      <c r="FOT503" s="25"/>
      <c r="FOU503" s="25"/>
      <c r="FOV503" s="25"/>
      <c r="FOW503" s="25"/>
      <c r="FOX503" s="25"/>
      <c r="FOY503" s="25"/>
      <c r="FOZ503" s="25"/>
      <c r="FPA503" s="25"/>
      <c r="FPB503" s="25"/>
      <c r="FPC503" s="25"/>
      <c r="FPD503" s="25"/>
      <c r="FPE503" s="25"/>
      <c r="FPF503" s="25"/>
      <c r="FPG503" s="25"/>
      <c r="FPH503" s="25"/>
      <c r="FPI503" s="25"/>
      <c r="FPJ503" s="25"/>
      <c r="FPK503" s="25"/>
      <c r="FPL503" s="25"/>
      <c r="FPM503" s="25"/>
      <c r="FPN503" s="25"/>
      <c r="FPO503" s="25"/>
      <c r="FPP503" s="25"/>
      <c r="FPQ503" s="25"/>
      <c r="FPR503" s="25"/>
      <c r="FPS503" s="25"/>
      <c r="FPT503" s="25"/>
      <c r="FPU503" s="25"/>
      <c r="FPV503" s="25"/>
      <c r="FPW503" s="25"/>
      <c r="FPX503" s="25"/>
      <c r="FPY503" s="25"/>
      <c r="FPZ503" s="25"/>
      <c r="FQA503" s="25"/>
      <c r="FQB503" s="25"/>
      <c r="FQC503" s="25"/>
      <c r="FQD503" s="25"/>
      <c r="FQE503" s="25"/>
      <c r="FQF503" s="25"/>
      <c r="FQG503" s="25"/>
      <c r="FQH503" s="25"/>
      <c r="FQI503" s="25"/>
      <c r="FQJ503" s="25"/>
      <c r="FQK503" s="25"/>
      <c r="FQL503" s="25"/>
      <c r="FQM503" s="25"/>
      <c r="FQN503" s="25"/>
      <c r="FQO503" s="25"/>
      <c r="FQP503" s="25"/>
      <c r="FQQ503" s="25"/>
      <c r="FQR503" s="25"/>
      <c r="FQS503" s="25"/>
      <c r="FQT503" s="25"/>
      <c r="FQU503" s="25"/>
      <c r="FQV503" s="25"/>
      <c r="FQW503" s="25"/>
      <c r="FQX503" s="25"/>
      <c r="FQY503" s="25"/>
      <c r="FQZ503" s="25"/>
      <c r="FRA503" s="25"/>
      <c r="FRB503" s="25"/>
      <c r="FRC503" s="25"/>
      <c r="FRD503" s="25"/>
      <c r="FRE503" s="25"/>
      <c r="FRF503" s="25"/>
      <c r="FRG503" s="25"/>
      <c r="FRH503" s="25"/>
      <c r="FRI503" s="25"/>
      <c r="FRJ503" s="25"/>
      <c r="FRK503" s="25"/>
      <c r="FRL503" s="25"/>
      <c r="FRM503" s="25"/>
      <c r="FRN503" s="25"/>
      <c r="FRO503" s="25"/>
      <c r="FRP503" s="25"/>
      <c r="FRQ503" s="25"/>
      <c r="FRR503" s="25"/>
      <c r="FRS503" s="25"/>
      <c r="FRT503" s="25"/>
      <c r="FRU503" s="25"/>
      <c r="FRV503" s="25"/>
      <c r="FRW503" s="25"/>
      <c r="FRX503" s="25"/>
      <c r="FRY503" s="25"/>
      <c r="FRZ503" s="25"/>
      <c r="FSA503" s="25"/>
      <c r="FSB503" s="25"/>
      <c r="FSC503" s="25"/>
      <c r="FSD503" s="25"/>
      <c r="FSE503" s="25"/>
      <c r="FSF503" s="25"/>
      <c r="FSG503" s="25"/>
      <c r="FSH503" s="25"/>
      <c r="FSI503" s="25"/>
      <c r="FSJ503" s="25"/>
      <c r="FSK503" s="25"/>
      <c r="FSL503" s="25"/>
      <c r="FSM503" s="25"/>
      <c r="FSN503" s="25"/>
      <c r="FSO503" s="25"/>
      <c r="FSP503" s="25"/>
      <c r="FSQ503" s="25"/>
      <c r="FSR503" s="25"/>
      <c r="FSS503" s="25"/>
      <c r="FST503" s="25"/>
      <c r="FSU503" s="25"/>
      <c r="FSV503" s="25"/>
      <c r="FSW503" s="25"/>
      <c r="FSX503" s="25"/>
      <c r="FSY503" s="25"/>
      <c r="FSZ503" s="25"/>
      <c r="FTA503" s="25"/>
      <c r="FTB503" s="25"/>
      <c r="FTC503" s="25"/>
      <c r="FTD503" s="25"/>
      <c r="FTE503" s="25"/>
      <c r="FTF503" s="25"/>
      <c r="FTG503" s="25"/>
      <c r="FTH503" s="25"/>
      <c r="FTI503" s="25"/>
      <c r="FTJ503" s="25"/>
      <c r="FTK503" s="25"/>
      <c r="FTL503" s="25"/>
      <c r="FTM503" s="25"/>
      <c r="FTN503" s="25"/>
      <c r="FTO503" s="25"/>
      <c r="FTP503" s="25"/>
      <c r="FTQ503" s="25"/>
      <c r="FTR503" s="25"/>
      <c r="FTS503" s="25"/>
      <c r="FTT503" s="25"/>
      <c r="FTU503" s="25"/>
      <c r="FTV503" s="25"/>
      <c r="FTW503" s="25"/>
      <c r="FTX503" s="25"/>
      <c r="FTY503" s="25"/>
      <c r="FTZ503" s="25"/>
      <c r="FUA503" s="25"/>
      <c r="FUB503" s="25"/>
      <c r="FUC503" s="25"/>
      <c r="FUD503" s="25"/>
      <c r="FUE503" s="25"/>
      <c r="FUF503" s="25"/>
      <c r="FUG503" s="25"/>
      <c r="FUH503" s="25"/>
      <c r="FUI503" s="25"/>
      <c r="FUJ503" s="25"/>
      <c r="FUK503" s="25"/>
      <c r="FUL503" s="25"/>
      <c r="FUM503" s="25"/>
      <c r="FUN503" s="25"/>
      <c r="FUO503" s="25"/>
      <c r="FUP503" s="25"/>
      <c r="FUQ503" s="25"/>
      <c r="FUR503" s="25"/>
      <c r="FUS503" s="25"/>
      <c r="FUT503" s="25"/>
      <c r="FUU503" s="25"/>
      <c r="FUV503" s="25"/>
      <c r="FUW503" s="25"/>
      <c r="FUX503" s="25"/>
      <c r="FUY503" s="25"/>
      <c r="FUZ503" s="25"/>
      <c r="FVA503" s="25"/>
      <c r="FVB503" s="25"/>
      <c r="FVC503" s="25"/>
      <c r="FVD503" s="25"/>
      <c r="FVE503" s="25"/>
      <c r="FVF503" s="25"/>
      <c r="FVG503" s="25"/>
      <c r="FVH503" s="25"/>
      <c r="FVI503" s="25"/>
      <c r="FVJ503" s="25"/>
      <c r="FVK503" s="25"/>
      <c r="FVL503" s="25"/>
      <c r="FVM503" s="25"/>
      <c r="FVN503" s="25"/>
      <c r="FVO503" s="25"/>
      <c r="FVP503" s="25"/>
      <c r="FVQ503" s="25"/>
      <c r="FVR503" s="25"/>
      <c r="FVS503" s="25"/>
      <c r="FVT503" s="25"/>
      <c r="FVU503" s="25"/>
      <c r="FVV503" s="25"/>
      <c r="FVW503" s="25"/>
      <c r="FVX503" s="25"/>
      <c r="FVY503" s="25"/>
      <c r="FVZ503" s="25"/>
      <c r="FWA503" s="25"/>
      <c r="FWB503" s="25"/>
      <c r="FWC503" s="25"/>
      <c r="FWD503" s="25"/>
      <c r="FWE503" s="25"/>
      <c r="FWF503" s="25"/>
      <c r="FWG503" s="25"/>
      <c r="FWH503" s="25"/>
      <c r="FWI503" s="25"/>
      <c r="FWJ503" s="25"/>
      <c r="FWK503" s="25"/>
      <c r="FWL503" s="25"/>
      <c r="FWM503" s="25"/>
      <c r="FWN503" s="25"/>
      <c r="FWO503" s="25"/>
      <c r="FWP503" s="25"/>
      <c r="FWQ503" s="25"/>
      <c r="FWR503" s="25"/>
      <c r="FWS503" s="25"/>
      <c r="FWT503" s="25"/>
      <c r="FWU503" s="25"/>
      <c r="FWV503" s="25"/>
      <c r="FWW503" s="25"/>
      <c r="FWX503" s="25"/>
      <c r="FWY503" s="25"/>
      <c r="FWZ503" s="25"/>
      <c r="FXA503" s="25"/>
      <c r="FXB503" s="25"/>
      <c r="FXC503" s="25"/>
      <c r="FXD503" s="25"/>
      <c r="FXE503" s="25"/>
      <c r="FXF503" s="25"/>
      <c r="FXG503" s="25"/>
      <c r="FXH503" s="25"/>
      <c r="FXI503" s="25"/>
      <c r="FXJ503" s="25"/>
      <c r="FXK503" s="25"/>
      <c r="FXL503" s="25"/>
      <c r="FXM503" s="25"/>
      <c r="FXN503" s="25"/>
      <c r="FXO503" s="25"/>
      <c r="FXP503" s="25"/>
      <c r="FXQ503" s="25"/>
      <c r="FXR503" s="25"/>
      <c r="FXS503" s="25"/>
      <c r="FXT503" s="25"/>
      <c r="FXU503" s="25"/>
      <c r="FXV503" s="25"/>
      <c r="FXW503" s="25"/>
      <c r="FXX503" s="25"/>
      <c r="FXY503" s="25"/>
      <c r="FXZ503" s="25"/>
      <c r="FYA503" s="25"/>
      <c r="FYB503" s="25"/>
      <c r="FYC503" s="25"/>
      <c r="FYD503" s="25"/>
      <c r="FYE503" s="25"/>
      <c r="FYF503" s="25"/>
      <c r="FYG503" s="25"/>
      <c r="FYH503" s="25"/>
      <c r="FYI503" s="25"/>
      <c r="FYJ503" s="25"/>
      <c r="FYK503" s="25"/>
      <c r="FYL503" s="25"/>
      <c r="FYM503" s="25"/>
      <c r="FYN503" s="25"/>
      <c r="FYO503" s="25"/>
      <c r="FYP503" s="25"/>
      <c r="FYQ503" s="25"/>
      <c r="FYR503" s="25"/>
      <c r="FYS503" s="25"/>
      <c r="FYT503" s="25"/>
      <c r="FYU503" s="25"/>
      <c r="FYV503" s="25"/>
      <c r="FYW503" s="25"/>
      <c r="FYX503" s="25"/>
      <c r="FYY503" s="25"/>
      <c r="FYZ503" s="25"/>
      <c r="FZA503" s="25"/>
      <c r="FZB503" s="25"/>
      <c r="FZC503" s="25"/>
      <c r="FZD503" s="25"/>
      <c r="FZE503" s="25"/>
      <c r="FZF503" s="25"/>
      <c r="FZG503" s="25"/>
      <c r="FZH503" s="25"/>
      <c r="FZI503" s="25"/>
      <c r="FZJ503" s="25"/>
      <c r="FZK503" s="25"/>
      <c r="FZL503" s="25"/>
      <c r="FZM503" s="25"/>
      <c r="FZN503" s="25"/>
      <c r="FZO503" s="25"/>
      <c r="FZP503" s="25"/>
      <c r="FZQ503" s="25"/>
      <c r="FZR503" s="25"/>
      <c r="FZS503" s="25"/>
      <c r="FZT503" s="25"/>
      <c r="FZU503" s="25"/>
      <c r="FZV503" s="25"/>
      <c r="FZW503" s="25"/>
      <c r="FZX503" s="25"/>
      <c r="FZY503" s="25"/>
      <c r="FZZ503" s="25"/>
      <c r="GAA503" s="25"/>
      <c r="GAB503" s="25"/>
      <c r="GAC503" s="25"/>
      <c r="GAD503" s="25"/>
      <c r="GAE503" s="25"/>
      <c r="GAF503" s="25"/>
      <c r="GAG503" s="25"/>
      <c r="GAH503" s="25"/>
      <c r="GAI503" s="25"/>
      <c r="GAJ503" s="25"/>
      <c r="GAK503" s="25"/>
      <c r="GAL503" s="25"/>
      <c r="GAM503" s="25"/>
      <c r="GAN503" s="25"/>
      <c r="GAO503" s="25"/>
      <c r="GAP503" s="25"/>
      <c r="GAQ503" s="25"/>
      <c r="GAR503" s="25"/>
      <c r="GAS503" s="25"/>
      <c r="GAT503" s="25"/>
      <c r="GAU503" s="25"/>
      <c r="GAV503" s="25"/>
      <c r="GAW503" s="25"/>
      <c r="GAX503" s="25"/>
      <c r="GAY503" s="25"/>
      <c r="GAZ503" s="25"/>
      <c r="GBA503" s="25"/>
      <c r="GBB503" s="25"/>
      <c r="GBC503" s="25"/>
      <c r="GBD503" s="25"/>
      <c r="GBE503" s="25"/>
      <c r="GBF503" s="25"/>
      <c r="GBG503" s="25"/>
      <c r="GBH503" s="25"/>
      <c r="GBI503" s="25"/>
      <c r="GBJ503" s="25"/>
      <c r="GBK503" s="25"/>
      <c r="GBL503" s="25"/>
      <c r="GBM503" s="25"/>
      <c r="GBN503" s="25"/>
      <c r="GBO503" s="25"/>
      <c r="GBP503" s="25"/>
      <c r="GBQ503" s="25"/>
      <c r="GBR503" s="25"/>
      <c r="GBS503" s="25"/>
      <c r="GBT503" s="25"/>
      <c r="GBU503" s="25"/>
      <c r="GBV503" s="25"/>
      <c r="GBW503" s="25"/>
      <c r="GBX503" s="25"/>
      <c r="GBY503" s="25"/>
      <c r="GBZ503" s="25"/>
      <c r="GCA503" s="25"/>
      <c r="GCB503" s="25"/>
      <c r="GCC503" s="25"/>
      <c r="GCD503" s="25"/>
      <c r="GCE503" s="25"/>
      <c r="GCF503" s="25"/>
      <c r="GCG503" s="25"/>
      <c r="GCH503" s="25"/>
      <c r="GCI503" s="25"/>
      <c r="GCJ503" s="25"/>
      <c r="GCK503" s="25"/>
      <c r="GCL503" s="25"/>
      <c r="GCM503" s="25"/>
      <c r="GCN503" s="25"/>
      <c r="GCO503" s="25"/>
      <c r="GCP503" s="25"/>
      <c r="GCQ503" s="25"/>
      <c r="GCR503" s="25"/>
      <c r="GCS503" s="25"/>
      <c r="GCT503" s="25"/>
      <c r="GCU503" s="25"/>
      <c r="GCV503" s="25"/>
      <c r="GCW503" s="25"/>
      <c r="GCX503" s="25"/>
      <c r="GCY503" s="25"/>
      <c r="GCZ503" s="25"/>
      <c r="GDA503" s="25"/>
      <c r="GDB503" s="25"/>
      <c r="GDC503" s="25"/>
      <c r="GDD503" s="25"/>
      <c r="GDE503" s="25"/>
      <c r="GDF503" s="25"/>
      <c r="GDG503" s="25"/>
      <c r="GDH503" s="25"/>
      <c r="GDI503" s="25"/>
      <c r="GDJ503" s="25"/>
      <c r="GDK503" s="25"/>
      <c r="GDL503" s="25"/>
      <c r="GDM503" s="25"/>
      <c r="GDN503" s="25"/>
      <c r="GDO503" s="25"/>
      <c r="GDP503" s="25"/>
      <c r="GDQ503" s="25"/>
      <c r="GDR503" s="25"/>
      <c r="GDS503" s="25"/>
      <c r="GDT503" s="25"/>
      <c r="GDU503" s="25"/>
      <c r="GDV503" s="25"/>
      <c r="GDW503" s="25"/>
      <c r="GDX503" s="25"/>
      <c r="GDY503" s="25"/>
      <c r="GDZ503" s="25"/>
      <c r="GEA503" s="25"/>
      <c r="GEB503" s="25"/>
      <c r="GEC503" s="25"/>
      <c r="GED503" s="25"/>
      <c r="GEE503" s="25"/>
      <c r="GEF503" s="25"/>
      <c r="GEG503" s="25"/>
      <c r="GEH503" s="25"/>
      <c r="GEI503" s="25"/>
      <c r="GEJ503" s="25"/>
      <c r="GEK503" s="25"/>
      <c r="GEL503" s="25"/>
      <c r="GEM503" s="25"/>
      <c r="GEN503" s="25"/>
      <c r="GEO503" s="25"/>
      <c r="GEP503" s="25"/>
      <c r="GEQ503" s="25"/>
      <c r="GER503" s="25"/>
      <c r="GES503" s="25"/>
      <c r="GET503" s="25"/>
      <c r="GEU503" s="25"/>
      <c r="GEV503" s="25"/>
      <c r="GEW503" s="25"/>
      <c r="GEX503" s="25"/>
      <c r="GEY503" s="25"/>
      <c r="GEZ503" s="25"/>
      <c r="GFA503" s="25"/>
      <c r="GFB503" s="25"/>
      <c r="GFC503" s="25"/>
      <c r="GFD503" s="25"/>
      <c r="GFE503" s="25"/>
      <c r="GFF503" s="25"/>
      <c r="GFG503" s="25"/>
      <c r="GFH503" s="25"/>
      <c r="GFI503" s="25"/>
      <c r="GFJ503" s="25"/>
      <c r="GFK503" s="25"/>
      <c r="GFL503" s="25"/>
      <c r="GFM503" s="25"/>
      <c r="GFN503" s="25"/>
      <c r="GFO503" s="25"/>
      <c r="GFP503" s="25"/>
      <c r="GFQ503" s="25"/>
      <c r="GFR503" s="25"/>
      <c r="GFS503" s="25"/>
      <c r="GFT503" s="25"/>
      <c r="GFU503" s="25"/>
      <c r="GFV503" s="25"/>
      <c r="GFW503" s="25"/>
      <c r="GFX503" s="25"/>
      <c r="GFY503" s="25"/>
      <c r="GFZ503" s="25"/>
      <c r="GGA503" s="25"/>
      <c r="GGB503" s="25"/>
      <c r="GGC503" s="25"/>
      <c r="GGD503" s="25"/>
      <c r="GGE503" s="25"/>
      <c r="GGF503" s="25"/>
      <c r="GGG503" s="25"/>
      <c r="GGH503" s="25"/>
      <c r="GGI503" s="25"/>
      <c r="GGJ503" s="25"/>
      <c r="GGK503" s="25"/>
      <c r="GGL503" s="25"/>
      <c r="GGM503" s="25"/>
      <c r="GGN503" s="25"/>
      <c r="GGO503" s="25"/>
      <c r="GGP503" s="25"/>
      <c r="GGQ503" s="25"/>
      <c r="GGR503" s="25"/>
      <c r="GGS503" s="25"/>
      <c r="GGT503" s="25"/>
      <c r="GGU503" s="25"/>
      <c r="GGV503" s="25"/>
      <c r="GGW503" s="25"/>
      <c r="GGX503" s="25"/>
      <c r="GGY503" s="25"/>
      <c r="GGZ503" s="25"/>
      <c r="GHA503" s="25"/>
      <c r="GHB503" s="25"/>
      <c r="GHC503" s="25"/>
      <c r="GHD503" s="25"/>
      <c r="GHE503" s="25"/>
      <c r="GHF503" s="25"/>
      <c r="GHG503" s="25"/>
      <c r="GHH503" s="25"/>
      <c r="GHI503" s="25"/>
      <c r="GHJ503" s="25"/>
      <c r="GHK503" s="25"/>
      <c r="GHL503" s="25"/>
      <c r="GHM503" s="25"/>
      <c r="GHN503" s="25"/>
      <c r="GHO503" s="25"/>
      <c r="GHP503" s="25"/>
      <c r="GHQ503" s="25"/>
      <c r="GHR503" s="25"/>
      <c r="GHS503" s="25"/>
      <c r="GHT503" s="25"/>
      <c r="GHU503" s="25"/>
      <c r="GHV503" s="25"/>
      <c r="GHW503" s="25"/>
      <c r="GHX503" s="25"/>
      <c r="GHY503" s="25"/>
      <c r="GHZ503" s="25"/>
      <c r="GIA503" s="25"/>
      <c r="GIB503" s="25"/>
      <c r="GIC503" s="25"/>
      <c r="GID503" s="25"/>
      <c r="GIE503" s="25"/>
      <c r="GIF503" s="25"/>
      <c r="GIG503" s="25"/>
      <c r="GIH503" s="25"/>
      <c r="GII503" s="25"/>
      <c r="GIJ503" s="25"/>
      <c r="GIK503" s="25"/>
      <c r="GIL503" s="25"/>
      <c r="GIM503" s="25"/>
      <c r="GIN503" s="25"/>
      <c r="GIO503" s="25"/>
      <c r="GIP503" s="25"/>
      <c r="GIQ503" s="25"/>
      <c r="GIR503" s="25"/>
      <c r="GIS503" s="25"/>
      <c r="GIT503" s="25"/>
      <c r="GIU503" s="25"/>
      <c r="GIV503" s="25"/>
      <c r="GIW503" s="25"/>
      <c r="GIX503" s="25"/>
      <c r="GIY503" s="25"/>
      <c r="GIZ503" s="25"/>
      <c r="GJA503" s="25"/>
      <c r="GJB503" s="25"/>
      <c r="GJC503" s="25"/>
      <c r="GJD503" s="25"/>
      <c r="GJE503" s="25"/>
      <c r="GJF503" s="25"/>
      <c r="GJG503" s="25"/>
      <c r="GJH503" s="25"/>
      <c r="GJI503" s="25"/>
      <c r="GJJ503" s="25"/>
      <c r="GJK503" s="25"/>
      <c r="GJL503" s="25"/>
      <c r="GJM503" s="25"/>
      <c r="GJN503" s="25"/>
      <c r="GJO503" s="25"/>
      <c r="GJP503" s="25"/>
      <c r="GJQ503" s="25"/>
      <c r="GJR503" s="25"/>
      <c r="GJS503" s="25"/>
      <c r="GJT503" s="25"/>
      <c r="GJU503" s="25"/>
      <c r="GJV503" s="25"/>
      <c r="GJW503" s="25"/>
      <c r="GJX503" s="25"/>
      <c r="GJY503" s="25"/>
      <c r="GJZ503" s="25"/>
      <c r="GKA503" s="25"/>
      <c r="GKB503" s="25"/>
      <c r="GKC503" s="25"/>
      <c r="GKD503" s="25"/>
      <c r="GKE503" s="25"/>
      <c r="GKF503" s="25"/>
      <c r="GKG503" s="25"/>
      <c r="GKH503" s="25"/>
      <c r="GKI503" s="25"/>
      <c r="GKJ503" s="25"/>
      <c r="GKK503" s="25"/>
      <c r="GKL503" s="25"/>
      <c r="GKM503" s="25"/>
      <c r="GKN503" s="25"/>
      <c r="GKO503" s="25"/>
      <c r="GKP503" s="25"/>
      <c r="GKQ503" s="25"/>
      <c r="GKR503" s="25"/>
      <c r="GKS503" s="25"/>
      <c r="GKT503" s="25"/>
      <c r="GKU503" s="25"/>
      <c r="GKV503" s="25"/>
      <c r="GKW503" s="25"/>
      <c r="GKX503" s="25"/>
      <c r="GKY503" s="25"/>
      <c r="GKZ503" s="25"/>
      <c r="GLA503" s="25"/>
      <c r="GLB503" s="25"/>
      <c r="GLC503" s="25"/>
      <c r="GLD503" s="25"/>
      <c r="GLE503" s="25"/>
      <c r="GLF503" s="25"/>
      <c r="GLG503" s="25"/>
      <c r="GLH503" s="25"/>
      <c r="GLI503" s="25"/>
      <c r="GLJ503" s="25"/>
      <c r="GLK503" s="25"/>
      <c r="GLL503" s="25"/>
      <c r="GLM503" s="25"/>
      <c r="GLN503" s="25"/>
      <c r="GLO503" s="25"/>
      <c r="GLP503" s="25"/>
      <c r="GLQ503" s="25"/>
      <c r="GLR503" s="25"/>
      <c r="GLS503" s="25"/>
      <c r="GLT503" s="25"/>
      <c r="GLU503" s="25"/>
      <c r="GLV503" s="25"/>
      <c r="GLW503" s="25"/>
      <c r="GLX503" s="25"/>
      <c r="GLY503" s="25"/>
      <c r="GLZ503" s="25"/>
      <c r="GMA503" s="25"/>
      <c r="GMB503" s="25"/>
      <c r="GMC503" s="25"/>
      <c r="GMD503" s="25"/>
      <c r="GME503" s="25"/>
      <c r="GMF503" s="25"/>
      <c r="GMG503" s="25"/>
      <c r="GMH503" s="25"/>
      <c r="GMI503" s="25"/>
      <c r="GMJ503" s="25"/>
      <c r="GMK503" s="25"/>
      <c r="GML503" s="25"/>
      <c r="GMM503" s="25"/>
      <c r="GMN503" s="25"/>
      <c r="GMO503" s="25"/>
      <c r="GMP503" s="25"/>
      <c r="GMQ503" s="25"/>
      <c r="GMR503" s="25"/>
      <c r="GMS503" s="25"/>
      <c r="GMT503" s="25"/>
      <c r="GMU503" s="25"/>
      <c r="GMV503" s="25"/>
      <c r="GMW503" s="25"/>
      <c r="GMX503" s="25"/>
      <c r="GMY503" s="25"/>
      <c r="GMZ503" s="25"/>
      <c r="GNA503" s="25"/>
      <c r="GNB503" s="25"/>
      <c r="GNC503" s="25"/>
      <c r="GND503" s="25"/>
      <c r="GNE503" s="25"/>
      <c r="GNF503" s="25"/>
      <c r="GNG503" s="25"/>
      <c r="GNH503" s="25"/>
      <c r="GNI503" s="25"/>
      <c r="GNJ503" s="25"/>
      <c r="GNK503" s="25"/>
      <c r="GNL503" s="25"/>
      <c r="GNM503" s="25"/>
      <c r="GNN503" s="25"/>
      <c r="GNO503" s="25"/>
      <c r="GNP503" s="25"/>
      <c r="GNQ503" s="25"/>
      <c r="GNR503" s="25"/>
      <c r="GNS503" s="25"/>
      <c r="GNT503" s="25"/>
      <c r="GNU503" s="25"/>
      <c r="GNV503" s="25"/>
      <c r="GNW503" s="25"/>
      <c r="GNX503" s="25"/>
      <c r="GNY503" s="25"/>
      <c r="GNZ503" s="25"/>
      <c r="GOA503" s="25"/>
      <c r="GOB503" s="25"/>
      <c r="GOC503" s="25"/>
      <c r="GOD503" s="25"/>
      <c r="GOE503" s="25"/>
      <c r="GOF503" s="25"/>
      <c r="GOG503" s="25"/>
      <c r="GOH503" s="25"/>
      <c r="GOI503" s="25"/>
      <c r="GOJ503" s="25"/>
      <c r="GOK503" s="25"/>
      <c r="GOL503" s="25"/>
      <c r="GOM503" s="25"/>
      <c r="GON503" s="25"/>
      <c r="GOO503" s="25"/>
      <c r="GOP503" s="25"/>
      <c r="GOQ503" s="25"/>
      <c r="GOR503" s="25"/>
      <c r="GOS503" s="25"/>
      <c r="GOT503" s="25"/>
      <c r="GOU503" s="25"/>
      <c r="GOV503" s="25"/>
      <c r="GOW503" s="25"/>
      <c r="GOX503" s="25"/>
      <c r="GOY503" s="25"/>
      <c r="GOZ503" s="25"/>
      <c r="GPA503" s="25"/>
      <c r="GPB503" s="25"/>
      <c r="GPC503" s="25"/>
      <c r="GPD503" s="25"/>
      <c r="GPE503" s="25"/>
      <c r="GPF503" s="25"/>
      <c r="GPG503" s="25"/>
      <c r="GPH503" s="25"/>
      <c r="GPI503" s="25"/>
      <c r="GPJ503" s="25"/>
      <c r="GPK503" s="25"/>
      <c r="GPL503" s="25"/>
      <c r="GPM503" s="25"/>
      <c r="GPN503" s="25"/>
      <c r="GPO503" s="25"/>
      <c r="GPP503" s="25"/>
      <c r="GPQ503" s="25"/>
      <c r="GPR503" s="25"/>
      <c r="GPS503" s="25"/>
      <c r="GPT503" s="25"/>
      <c r="GPU503" s="25"/>
      <c r="GPV503" s="25"/>
      <c r="GPW503" s="25"/>
      <c r="GPX503" s="25"/>
      <c r="GPY503" s="25"/>
      <c r="GPZ503" s="25"/>
      <c r="GQA503" s="25"/>
      <c r="GQB503" s="25"/>
      <c r="GQC503" s="25"/>
      <c r="GQD503" s="25"/>
      <c r="GQE503" s="25"/>
      <c r="GQF503" s="25"/>
      <c r="GQG503" s="25"/>
      <c r="GQH503" s="25"/>
      <c r="GQI503" s="25"/>
      <c r="GQJ503" s="25"/>
      <c r="GQK503" s="25"/>
      <c r="GQL503" s="25"/>
      <c r="GQM503" s="25"/>
      <c r="GQN503" s="25"/>
      <c r="GQO503" s="25"/>
      <c r="GQP503" s="25"/>
      <c r="GQQ503" s="25"/>
      <c r="GQR503" s="25"/>
      <c r="GQS503" s="25"/>
      <c r="GQT503" s="25"/>
      <c r="GQU503" s="25"/>
      <c r="GQV503" s="25"/>
      <c r="GQW503" s="25"/>
      <c r="GQX503" s="25"/>
      <c r="GQY503" s="25"/>
      <c r="GQZ503" s="25"/>
      <c r="GRA503" s="25"/>
      <c r="GRB503" s="25"/>
      <c r="GRC503" s="25"/>
      <c r="GRD503" s="25"/>
      <c r="GRE503" s="25"/>
      <c r="GRF503" s="25"/>
      <c r="GRG503" s="25"/>
      <c r="GRH503" s="25"/>
      <c r="GRI503" s="25"/>
      <c r="GRJ503" s="25"/>
      <c r="GRK503" s="25"/>
      <c r="GRL503" s="25"/>
      <c r="GRM503" s="25"/>
      <c r="GRN503" s="25"/>
      <c r="GRO503" s="25"/>
      <c r="GRP503" s="25"/>
      <c r="GRQ503" s="25"/>
      <c r="GRR503" s="25"/>
      <c r="GRS503" s="25"/>
      <c r="GRT503" s="25"/>
      <c r="GRU503" s="25"/>
      <c r="GRV503" s="25"/>
      <c r="GRW503" s="25"/>
      <c r="GRX503" s="25"/>
      <c r="GRY503" s="25"/>
      <c r="GRZ503" s="25"/>
      <c r="GSA503" s="25"/>
      <c r="GSB503" s="25"/>
      <c r="GSC503" s="25"/>
      <c r="GSD503" s="25"/>
      <c r="GSE503" s="25"/>
      <c r="GSF503" s="25"/>
      <c r="GSG503" s="25"/>
      <c r="GSH503" s="25"/>
      <c r="GSI503" s="25"/>
      <c r="GSJ503" s="25"/>
      <c r="GSK503" s="25"/>
      <c r="GSL503" s="25"/>
      <c r="GSM503" s="25"/>
      <c r="GSN503" s="25"/>
      <c r="GSO503" s="25"/>
      <c r="GSP503" s="25"/>
      <c r="GSQ503" s="25"/>
      <c r="GSR503" s="25"/>
      <c r="GSS503" s="25"/>
      <c r="GST503" s="25"/>
      <c r="GSU503" s="25"/>
      <c r="GSV503" s="25"/>
      <c r="GSW503" s="25"/>
      <c r="GSX503" s="25"/>
      <c r="GSY503" s="25"/>
      <c r="GSZ503" s="25"/>
      <c r="GTA503" s="25"/>
      <c r="GTB503" s="25"/>
      <c r="GTC503" s="25"/>
      <c r="GTD503" s="25"/>
      <c r="GTE503" s="25"/>
      <c r="GTF503" s="25"/>
      <c r="GTG503" s="25"/>
      <c r="GTH503" s="25"/>
      <c r="GTI503" s="25"/>
      <c r="GTJ503" s="25"/>
      <c r="GTK503" s="25"/>
      <c r="GTL503" s="25"/>
      <c r="GTM503" s="25"/>
      <c r="GTN503" s="25"/>
      <c r="GTO503" s="25"/>
      <c r="GTP503" s="25"/>
      <c r="GTQ503" s="25"/>
      <c r="GTR503" s="25"/>
      <c r="GTS503" s="25"/>
      <c r="GTT503" s="25"/>
      <c r="GTU503" s="25"/>
      <c r="GTV503" s="25"/>
      <c r="GTW503" s="25"/>
      <c r="GTX503" s="25"/>
      <c r="GTY503" s="25"/>
      <c r="GTZ503" s="25"/>
      <c r="GUA503" s="25"/>
      <c r="GUB503" s="25"/>
      <c r="GUC503" s="25"/>
      <c r="GUD503" s="25"/>
      <c r="GUE503" s="25"/>
      <c r="GUF503" s="25"/>
      <c r="GUG503" s="25"/>
      <c r="GUH503" s="25"/>
      <c r="GUI503" s="25"/>
      <c r="GUJ503" s="25"/>
      <c r="GUK503" s="25"/>
      <c r="GUL503" s="25"/>
      <c r="GUM503" s="25"/>
      <c r="GUN503" s="25"/>
      <c r="GUO503" s="25"/>
      <c r="GUP503" s="25"/>
      <c r="GUQ503" s="25"/>
      <c r="GUR503" s="25"/>
      <c r="GUS503" s="25"/>
      <c r="GUT503" s="25"/>
      <c r="GUU503" s="25"/>
      <c r="GUV503" s="25"/>
      <c r="GUW503" s="25"/>
      <c r="GUX503" s="25"/>
      <c r="GUY503" s="25"/>
      <c r="GUZ503" s="25"/>
      <c r="GVA503" s="25"/>
      <c r="GVB503" s="25"/>
      <c r="GVC503" s="25"/>
      <c r="GVD503" s="25"/>
      <c r="GVE503" s="25"/>
      <c r="GVF503" s="25"/>
      <c r="GVG503" s="25"/>
      <c r="GVH503" s="25"/>
      <c r="GVI503" s="25"/>
      <c r="GVJ503" s="25"/>
      <c r="GVK503" s="25"/>
      <c r="GVL503" s="25"/>
      <c r="GVM503" s="25"/>
      <c r="GVN503" s="25"/>
      <c r="GVO503" s="25"/>
      <c r="GVP503" s="25"/>
      <c r="GVQ503" s="25"/>
      <c r="GVR503" s="25"/>
      <c r="GVS503" s="25"/>
      <c r="GVT503" s="25"/>
      <c r="GVU503" s="25"/>
      <c r="GVV503" s="25"/>
      <c r="GVW503" s="25"/>
      <c r="GVX503" s="25"/>
      <c r="GVY503" s="25"/>
      <c r="GVZ503" s="25"/>
      <c r="GWA503" s="25"/>
      <c r="GWB503" s="25"/>
      <c r="GWC503" s="25"/>
      <c r="GWD503" s="25"/>
      <c r="GWE503" s="25"/>
      <c r="GWF503" s="25"/>
      <c r="GWG503" s="25"/>
      <c r="GWH503" s="25"/>
      <c r="GWI503" s="25"/>
      <c r="GWJ503" s="25"/>
      <c r="GWK503" s="25"/>
      <c r="GWL503" s="25"/>
      <c r="GWM503" s="25"/>
      <c r="GWN503" s="25"/>
      <c r="GWO503" s="25"/>
      <c r="GWP503" s="25"/>
      <c r="GWQ503" s="25"/>
      <c r="GWR503" s="25"/>
      <c r="GWS503" s="25"/>
      <c r="GWT503" s="25"/>
      <c r="GWU503" s="25"/>
      <c r="GWV503" s="25"/>
      <c r="GWW503" s="25"/>
      <c r="GWX503" s="25"/>
      <c r="GWY503" s="25"/>
      <c r="GWZ503" s="25"/>
      <c r="GXA503" s="25"/>
      <c r="GXB503" s="25"/>
      <c r="GXC503" s="25"/>
      <c r="GXD503" s="25"/>
      <c r="GXE503" s="25"/>
      <c r="GXF503" s="25"/>
      <c r="GXG503" s="25"/>
      <c r="GXH503" s="25"/>
      <c r="GXI503" s="25"/>
      <c r="GXJ503" s="25"/>
      <c r="GXK503" s="25"/>
      <c r="GXL503" s="25"/>
      <c r="GXM503" s="25"/>
      <c r="GXN503" s="25"/>
      <c r="GXO503" s="25"/>
      <c r="GXP503" s="25"/>
      <c r="GXQ503" s="25"/>
      <c r="GXR503" s="25"/>
      <c r="GXS503" s="25"/>
      <c r="GXT503" s="25"/>
      <c r="GXU503" s="25"/>
      <c r="GXV503" s="25"/>
      <c r="GXW503" s="25"/>
      <c r="GXX503" s="25"/>
      <c r="GXY503" s="25"/>
      <c r="GXZ503" s="25"/>
      <c r="GYA503" s="25"/>
      <c r="GYB503" s="25"/>
      <c r="GYC503" s="25"/>
      <c r="GYD503" s="25"/>
      <c r="GYE503" s="25"/>
      <c r="GYF503" s="25"/>
      <c r="GYG503" s="25"/>
      <c r="GYH503" s="25"/>
      <c r="GYI503" s="25"/>
      <c r="GYJ503" s="25"/>
      <c r="GYK503" s="25"/>
      <c r="GYL503" s="25"/>
      <c r="GYM503" s="25"/>
      <c r="GYN503" s="25"/>
      <c r="GYO503" s="25"/>
      <c r="GYP503" s="25"/>
      <c r="GYQ503" s="25"/>
      <c r="GYR503" s="25"/>
      <c r="GYS503" s="25"/>
      <c r="GYT503" s="25"/>
      <c r="GYU503" s="25"/>
      <c r="GYV503" s="25"/>
      <c r="GYW503" s="25"/>
      <c r="GYX503" s="25"/>
      <c r="GYY503" s="25"/>
      <c r="GYZ503" s="25"/>
      <c r="GZA503" s="25"/>
      <c r="GZB503" s="25"/>
      <c r="GZC503" s="25"/>
      <c r="GZD503" s="25"/>
      <c r="GZE503" s="25"/>
      <c r="GZF503" s="25"/>
      <c r="GZG503" s="25"/>
      <c r="GZH503" s="25"/>
      <c r="GZI503" s="25"/>
      <c r="GZJ503" s="25"/>
      <c r="GZK503" s="25"/>
      <c r="GZL503" s="25"/>
      <c r="GZM503" s="25"/>
      <c r="GZN503" s="25"/>
      <c r="GZO503" s="25"/>
      <c r="GZP503" s="25"/>
      <c r="GZQ503" s="25"/>
      <c r="GZR503" s="25"/>
      <c r="GZS503" s="25"/>
      <c r="GZT503" s="25"/>
      <c r="GZU503" s="25"/>
      <c r="GZV503" s="25"/>
      <c r="GZW503" s="25"/>
      <c r="GZX503" s="25"/>
      <c r="GZY503" s="25"/>
      <c r="GZZ503" s="25"/>
      <c r="HAA503" s="25"/>
      <c r="HAB503" s="25"/>
      <c r="HAC503" s="25"/>
      <c r="HAD503" s="25"/>
      <c r="HAE503" s="25"/>
      <c r="HAF503" s="25"/>
      <c r="HAG503" s="25"/>
      <c r="HAH503" s="25"/>
      <c r="HAI503" s="25"/>
      <c r="HAJ503" s="25"/>
      <c r="HAK503" s="25"/>
      <c r="HAL503" s="25"/>
      <c r="HAM503" s="25"/>
      <c r="HAN503" s="25"/>
      <c r="HAO503" s="25"/>
      <c r="HAP503" s="25"/>
      <c r="HAQ503" s="25"/>
      <c r="HAR503" s="25"/>
      <c r="HAS503" s="25"/>
      <c r="HAT503" s="25"/>
      <c r="HAU503" s="25"/>
      <c r="HAV503" s="25"/>
      <c r="HAW503" s="25"/>
      <c r="HAX503" s="25"/>
      <c r="HAY503" s="25"/>
      <c r="HAZ503" s="25"/>
      <c r="HBA503" s="25"/>
      <c r="HBB503" s="25"/>
      <c r="HBC503" s="25"/>
      <c r="HBD503" s="25"/>
      <c r="HBE503" s="25"/>
      <c r="HBF503" s="25"/>
      <c r="HBG503" s="25"/>
      <c r="HBH503" s="25"/>
      <c r="HBI503" s="25"/>
      <c r="HBJ503" s="25"/>
      <c r="HBK503" s="25"/>
      <c r="HBL503" s="25"/>
      <c r="HBM503" s="25"/>
      <c r="HBN503" s="25"/>
      <c r="HBO503" s="25"/>
      <c r="HBP503" s="25"/>
      <c r="HBQ503" s="25"/>
      <c r="HBR503" s="25"/>
      <c r="HBS503" s="25"/>
      <c r="HBT503" s="25"/>
      <c r="HBU503" s="25"/>
      <c r="HBV503" s="25"/>
      <c r="HBW503" s="25"/>
      <c r="HBX503" s="25"/>
      <c r="HBY503" s="25"/>
      <c r="HBZ503" s="25"/>
      <c r="HCA503" s="25"/>
      <c r="HCB503" s="25"/>
      <c r="HCC503" s="25"/>
      <c r="HCD503" s="25"/>
      <c r="HCE503" s="25"/>
      <c r="HCF503" s="25"/>
      <c r="HCG503" s="25"/>
      <c r="HCH503" s="25"/>
      <c r="HCI503" s="25"/>
      <c r="HCJ503" s="25"/>
      <c r="HCK503" s="25"/>
      <c r="HCL503" s="25"/>
      <c r="HCM503" s="25"/>
      <c r="HCN503" s="25"/>
      <c r="HCO503" s="25"/>
      <c r="HCP503" s="25"/>
      <c r="HCQ503" s="25"/>
      <c r="HCR503" s="25"/>
      <c r="HCS503" s="25"/>
      <c r="HCT503" s="25"/>
      <c r="HCU503" s="25"/>
      <c r="HCV503" s="25"/>
      <c r="HCW503" s="25"/>
      <c r="HCX503" s="25"/>
      <c r="HCY503" s="25"/>
      <c r="HCZ503" s="25"/>
      <c r="HDA503" s="25"/>
      <c r="HDB503" s="25"/>
      <c r="HDC503" s="25"/>
      <c r="HDD503" s="25"/>
      <c r="HDE503" s="25"/>
      <c r="HDF503" s="25"/>
      <c r="HDG503" s="25"/>
      <c r="HDH503" s="25"/>
      <c r="HDI503" s="25"/>
      <c r="HDJ503" s="25"/>
      <c r="HDK503" s="25"/>
      <c r="HDL503" s="25"/>
      <c r="HDM503" s="25"/>
      <c r="HDN503" s="25"/>
      <c r="HDO503" s="25"/>
      <c r="HDP503" s="25"/>
      <c r="HDQ503" s="25"/>
      <c r="HDR503" s="25"/>
      <c r="HDS503" s="25"/>
      <c r="HDT503" s="25"/>
      <c r="HDU503" s="25"/>
      <c r="HDV503" s="25"/>
      <c r="HDW503" s="25"/>
      <c r="HDX503" s="25"/>
      <c r="HDY503" s="25"/>
      <c r="HDZ503" s="25"/>
      <c r="HEA503" s="25"/>
      <c r="HEB503" s="25"/>
      <c r="HEC503" s="25"/>
      <c r="HED503" s="25"/>
      <c r="HEE503" s="25"/>
      <c r="HEF503" s="25"/>
      <c r="HEG503" s="25"/>
      <c r="HEH503" s="25"/>
      <c r="HEI503" s="25"/>
      <c r="HEJ503" s="25"/>
      <c r="HEK503" s="25"/>
      <c r="HEL503" s="25"/>
      <c r="HEM503" s="25"/>
      <c r="HEN503" s="25"/>
      <c r="HEO503" s="25"/>
      <c r="HEP503" s="25"/>
      <c r="HEQ503" s="25"/>
      <c r="HER503" s="25"/>
      <c r="HES503" s="25"/>
      <c r="HET503" s="25"/>
      <c r="HEU503" s="25"/>
      <c r="HEV503" s="25"/>
      <c r="HEW503" s="25"/>
      <c r="HEX503" s="25"/>
      <c r="HEY503" s="25"/>
      <c r="HEZ503" s="25"/>
      <c r="HFA503" s="25"/>
      <c r="HFB503" s="25"/>
      <c r="HFC503" s="25"/>
      <c r="HFD503" s="25"/>
      <c r="HFE503" s="25"/>
      <c r="HFF503" s="25"/>
      <c r="HFG503" s="25"/>
      <c r="HFH503" s="25"/>
      <c r="HFI503" s="25"/>
      <c r="HFJ503" s="25"/>
      <c r="HFK503" s="25"/>
      <c r="HFL503" s="25"/>
      <c r="HFM503" s="25"/>
      <c r="HFN503" s="25"/>
      <c r="HFO503" s="25"/>
      <c r="HFP503" s="25"/>
      <c r="HFQ503" s="25"/>
      <c r="HFR503" s="25"/>
      <c r="HFS503" s="25"/>
      <c r="HFT503" s="25"/>
      <c r="HFU503" s="25"/>
      <c r="HFV503" s="25"/>
      <c r="HFW503" s="25"/>
      <c r="HFX503" s="25"/>
      <c r="HFY503" s="25"/>
      <c r="HFZ503" s="25"/>
      <c r="HGA503" s="25"/>
      <c r="HGB503" s="25"/>
      <c r="HGC503" s="25"/>
      <c r="HGD503" s="25"/>
      <c r="HGE503" s="25"/>
      <c r="HGF503" s="25"/>
      <c r="HGG503" s="25"/>
      <c r="HGH503" s="25"/>
      <c r="HGI503" s="25"/>
      <c r="HGJ503" s="25"/>
      <c r="HGK503" s="25"/>
      <c r="HGL503" s="25"/>
      <c r="HGM503" s="25"/>
      <c r="HGN503" s="25"/>
      <c r="HGO503" s="25"/>
      <c r="HGP503" s="25"/>
      <c r="HGQ503" s="25"/>
      <c r="HGR503" s="25"/>
      <c r="HGS503" s="25"/>
      <c r="HGT503" s="25"/>
      <c r="HGU503" s="25"/>
      <c r="HGV503" s="25"/>
      <c r="HGW503" s="25"/>
      <c r="HGX503" s="25"/>
      <c r="HGY503" s="25"/>
      <c r="HGZ503" s="25"/>
      <c r="HHA503" s="25"/>
      <c r="HHB503" s="25"/>
      <c r="HHC503" s="25"/>
      <c r="HHD503" s="25"/>
      <c r="HHE503" s="25"/>
      <c r="HHF503" s="25"/>
      <c r="HHG503" s="25"/>
      <c r="HHH503" s="25"/>
      <c r="HHI503" s="25"/>
      <c r="HHJ503" s="25"/>
      <c r="HHK503" s="25"/>
      <c r="HHL503" s="25"/>
      <c r="HHM503" s="25"/>
      <c r="HHN503" s="25"/>
      <c r="HHO503" s="25"/>
      <c r="HHP503" s="25"/>
      <c r="HHQ503" s="25"/>
      <c r="HHR503" s="25"/>
      <c r="HHS503" s="25"/>
      <c r="HHT503" s="25"/>
      <c r="HHU503" s="25"/>
      <c r="HHV503" s="25"/>
      <c r="HHW503" s="25"/>
      <c r="HHX503" s="25"/>
      <c r="HHY503" s="25"/>
      <c r="HHZ503" s="25"/>
      <c r="HIA503" s="25"/>
      <c r="HIB503" s="25"/>
      <c r="HIC503" s="25"/>
      <c r="HID503" s="25"/>
      <c r="HIE503" s="25"/>
      <c r="HIF503" s="25"/>
      <c r="HIG503" s="25"/>
      <c r="HIH503" s="25"/>
      <c r="HII503" s="25"/>
      <c r="HIJ503" s="25"/>
      <c r="HIK503" s="25"/>
      <c r="HIL503" s="25"/>
      <c r="HIM503" s="25"/>
      <c r="HIN503" s="25"/>
      <c r="HIO503" s="25"/>
      <c r="HIP503" s="25"/>
      <c r="HIQ503" s="25"/>
      <c r="HIR503" s="25"/>
      <c r="HIS503" s="25"/>
      <c r="HIT503" s="25"/>
      <c r="HIU503" s="25"/>
      <c r="HIV503" s="25"/>
      <c r="HIW503" s="25"/>
      <c r="HIX503" s="25"/>
      <c r="HIY503" s="25"/>
      <c r="HIZ503" s="25"/>
      <c r="HJA503" s="25"/>
      <c r="HJB503" s="25"/>
      <c r="HJC503" s="25"/>
      <c r="HJD503" s="25"/>
      <c r="HJE503" s="25"/>
      <c r="HJF503" s="25"/>
      <c r="HJG503" s="25"/>
      <c r="HJH503" s="25"/>
      <c r="HJI503" s="25"/>
      <c r="HJJ503" s="25"/>
      <c r="HJK503" s="25"/>
      <c r="HJL503" s="25"/>
      <c r="HJM503" s="25"/>
      <c r="HJN503" s="25"/>
      <c r="HJO503" s="25"/>
      <c r="HJP503" s="25"/>
      <c r="HJQ503" s="25"/>
      <c r="HJR503" s="25"/>
      <c r="HJS503" s="25"/>
      <c r="HJT503" s="25"/>
      <c r="HJU503" s="25"/>
      <c r="HJV503" s="25"/>
      <c r="HJW503" s="25"/>
      <c r="HJX503" s="25"/>
      <c r="HJY503" s="25"/>
      <c r="HJZ503" s="25"/>
      <c r="HKA503" s="25"/>
      <c r="HKB503" s="25"/>
      <c r="HKC503" s="25"/>
      <c r="HKD503" s="25"/>
      <c r="HKE503" s="25"/>
      <c r="HKF503" s="25"/>
      <c r="HKG503" s="25"/>
      <c r="HKH503" s="25"/>
      <c r="HKI503" s="25"/>
      <c r="HKJ503" s="25"/>
      <c r="HKK503" s="25"/>
      <c r="HKL503" s="25"/>
      <c r="HKM503" s="25"/>
      <c r="HKN503" s="25"/>
      <c r="HKO503" s="25"/>
      <c r="HKP503" s="25"/>
      <c r="HKQ503" s="25"/>
      <c r="HKR503" s="25"/>
      <c r="HKS503" s="25"/>
      <c r="HKT503" s="25"/>
      <c r="HKU503" s="25"/>
      <c r="HKV503" s="25"/>
      <c r="HKW503" s="25"/>
      <c r="HKX503" s="25"/>
      <c r="HKY503" s="25"/>
      <c r="HKZ503" s="25"/>
      <c r="HLA503" s="25"/>
      <c r="HLB503" s="25"/>
      <c r="HLC503" s="25"/>
      <c r="HLD503" s="25"/>
      <c r="HLE503" s="25"/>
      <c r="HLF503" s="25"/>
      <c r="HLG503" s="25"/>
      <c r="HLH503" s="25"/>
      <c r="HLI503" s="25"/>
      <c r="HLJ503" s="25"/>
      <c r="HLK503" s="25"/>
      <c r="HLL503" s="25"/>
      <c r="HLM503" s="25"/>
      <c r="HLN503" s="25"/>
      <c r="HLO503" s="25"/>
      <c r="HLP503" s="25"/>
      <c r="HLQ503" s="25"/>
      <c r="HLR503" s="25"/>
      <c r="HLS503" s="25"/>
      <c r="HLT503" s="25"/>
      <c r="HLU503" s="25"/>
      <c r="HLV503" s="25"/>
      <c r="HLW503" s="25"/>
      <c r="HLX503" s="25"/>
      <c r="HLY503" s="25"/>
      <c r="HLZ503" s="25"/>
      <c r="HMA503" s="25"/>
      <c r="HMB503" s="25"/>
      <c r="HMC503" s="25"/>
      <c r="HMD503" s="25"/>
      <c r="HME503" s="25"/>
      <c r="HMF503" s="25"/>
      <c r="HMG503" s="25"/>
      <c r="HMH503" s="25"/>
      <c r="HMI503" s="25"/>
      <c r="HMJ503" s="25"/>
      <c r="HMK503" s="25"/>
      <c r="HML503" s="25"/>
      <c r="HMM503" s="25"/>
      <c r="HMN503" s="25"/>
      <c r="HMO503" s="25"/>
      <c r="HMP503" s="25"/>
      <c r="HMQ503" s="25"/>
      <c r="HMR503" s="25"/>
      <c r="HMS503" s="25"/>
      <c r="HMT503" s="25"/>
      <c r="HMU503" s="25"/>
      <c r="HMV503" s="25"/>
      <c r="HMW503" s="25"/>
      <c r="HMX503" s="25"/>
      <c r="HMY503" s="25"/>
      <c r="HMZ503" s="25"/>
      <c r="HNA503" s="25"/>
      <c r="HNB503" s="25"/>
      <c r="HNC503" s="25"/>
      <c r="HND503" s="25"/>
      <c r="HNE503" s="25"/>
      <c r="HNF503" s="25"/>
      <c r="HNG503" s="25"/>
      <c r="HNH503" s="25"/>
      <c r="HNI503" s="25"/>
      <c r="HNJ503" s="25"/>
      <c r="HNK503" s="25"/>
      <c r="HNL503" s="25"/>
      <c r="HNM503" s="25"/>
      <c r="HNN503" s="25"/>
      <c r="HNO503" s="25"/>
      <c r="HNP503" s="25"/>
      <c r="HNQ503" s="25"/>
      <c r="HNR503" s="25"/>
      <c r="HNS503" s="25"/>
      <c r="HNT503" s="25"/>
      <c r="HNU503" s="25"/>
      <c r="HNV503" s="25"/>
      <c r="HNW503" s="25"/>
      <c r="HNX503" s="25"/>
      <c r="HNY503" s="25"/>
      <c r="HNZ503" s="25"/>
      <c r="HOA503" s="25"/>
      <c r="HOB503" s="25"/>
      <c r="HOC503" s="25"/>
      <c r="HOD503" s="25"/>
      <c r="HOE503" s="25"/>
      <c r="HOF503" s="25"/>
      <c r="HOG503" s="25"/>
      <c r="HOH503" s="25"/>
      <c r="HOI503" s="25"/>
      <c r="HOJ503" s="25"/>
      <c r="HOK503" s="25"/>
      <c r="HOL503" s="25"/>
      <c r="HOM503" s="25"/>
      <c r="HON503" s="25"/>
      <c r="HOO503" s="25"/>
      <c r="HOP503" s="25"/>
      <c r="HOQ503" s="25"/>
      <c r="HOR503" s="25"/>
      <c r="HOS503" s="25"/>
      <c r="HOT503" s="25"/>
      <c r="HOU503" s="25"/>
      <c r="HOV503" s="25"/>
      <c r="HOW503" s="25"/>
      <c r="HOX503" s="25"/>
      <c r="HOY503" s="25"/>
      <c r="HOZ503" s="25"/>
      <c r="HPA503" s="25"/>
      <c r="HPB503" s="25"/>
      <c r="HPC503" s="25"/>
      <c r="HPD503" s="25"/>
      <c r="HPE503" s="25"/>
      <c r="HPF503" s="25"/>
      <c r="HPG503" s="25"/>
      <c r="HPH503" s="25"/>
      <c r="HPI503" s="25"/>
      <c r="HPJ503" s="25"/>
      <c r="HPK503" s="25"/>
      <c r="HPL503" s="25"/>
      <c r="HPM503" s="25"/>
      <c r="HPN503" s="25"/>
      <c r="HPO503" s="25"/>
      <c r="HPP503" s="25"/>
      <c r="HPQ503" s="25"/>
      <c r="HPR503" s="25"/>
      <c r="HPS503" s="25"/>
      <c r="HPT503" s="25"/>
      <c r="HPU503" s="25"/>
      <c r="HPV503" s="25"/>
      <c r="HPW503" s="25"/>
      <c r="HPX503" s="25"/>
      <c r="HPY503" s="25"/>
      <c r="HPZ503" s="25"/>
      <c r="HQA503" s="25"/>
      <c r="HQB503" s="25"/>
      <c r="HQC503" s="25"/>
      <c r="HQD503" s="25"/>
      <c r="HQE503" s="25"/>
      <c r="HQF503" s="25"/>
      <c r="HQG503" s="25"/>
      <c r="HQH503" s="25"/>
      <c r="HQI503" s="25"/>
      <c r="HQJ503" s="25"/>
      <c r="HQK503" s="25"/>
      <c r="HQL503" s="25"/>
      <c r="HQM503" s="25"/>
      <c r="HQN503" s="25"/>
      <c r="HQO503" s="25"/>
      <c r="HQP503" s="25"/>
      <c r="HQQ503" s="25"/>
      <c r="HQR503" s="25"/>
      <c r="HQS503" s="25"/>
      <c r="HQT503" s="25"/>
      <c r="HQU503" s="25"/>
      <c r="HQV503" s="25"/>
      <c r="HQW503" s="25"/>
      <c r="HQX503" s="25"/>
      <c r="HQY503" s="25"/>
      <c r="HQZ503" s="25"/>
      <c r="HRA503" s="25"/>
      <c r="HRB503" s="25"/>
      <c r="HRC503" s="25"/>
      <c r="HRD503" s="25"/>
      <c r="HRE503" s="25"/>
      <c r="HRF503" s="25"/>
      <c r="HRG503" s="25"/>
      <c r="HRH503" s="25"/>
      <c r="HRI503" s="25"/>
      <c r="HRJ503" s="25"/>
      <c r="HRK503" s="25"/>
      <c r="HRL503" s="25"/>
      <c r="HRM503" s="25"/>
      <c r="HRN503" s="25"/>
      <c r="HRO503" s="25"/>
      <c r="HRP503" s="25"/>
      <c r="HRQ503" s="25"/>
      <c r="HRR503" s="25"/>
      <c r="HRS503" s="25"/>
      <c r="HRT503" s="25"/>
      <c r="HRU503" s="25"/>
      <c r="HRV503" s="25"/>
      <c r="HRW503" s="25"/>
      <c r="HRX503" s="25"/>
      <c r="HRY503" s="25"/>
      <c r="HRZ503" s="25"/>
      <c r="HSA503" s="25"/>
      <c r="HSB503" s="25"/>
      <c r="HSC503" s="25"/>
      <c r="HSD503" s="25"/>
      <c r="HSE503" s="25"/>
      <c r="HSF503" s="25"/>
      <c r="HSG503" s="25"/>
      <c r="HSH503" s="25"/>
      <c r="HSI503" s="25"/>
      <c r="HSJ503" s="25"/>
      <c r="HSK503" s="25"/>
      <c r="HSL503" s="25"/>
      <c r="HSM503" s="25"/>
      <c r="HSN503" s="25"/>
      <c r="HSO503" s="25"/>
      <c r="HSP503" s="25"/>
      <c r="HSQ503" s="25"/>
      <c r="HSR503" s="25"/>
      <c r="HSS503" s="25"/>
      <c r="HST503" s="25"/>
      <c r="HSU503" s="25"/>
      <c r="HSV503" s="25"/>
      <c r="HSW503" s="25"/>
      <c r="HSX503" s="25"/>
      <c r="HSY503" s="25"/>
      <c r="HSZ503" s="25"/>
      <c r="HTA503" s="25"/>
      <c r="HTB503" s="25"/>
      <c r="HTC503" s="25"/>
      <c r="HTD503" s="25"/>
      <c r="HTE503" s="25"/>
      <c r="HTF503" s="25"/>
      <c r="HTG503" s="25"/>
      <c r="HTH503" s="25"/>
      <c r="HTI503" s="25"/>
      <c r="HTJ503" s="25"/>
      <c r="HTK503" s="25"/>
      <c r="HTL503" s="25"/>
      <c r="HTM503" s="25"/>
      <c r="HTN503" s="25"/>
      <c r="HTO503" s="25"/>
      <c r="HTP503" s="25"/>
      <c r="HTQ503" s="25"/>
      <c r="HTR503" s="25"/>
      <c r="HTS503" s="25"/>
      <c r="HTT503" s="25"/>
      <c r="HTU503" s="25"/>
      <c r="HTV503" s="25"/>
      <c r="HTW503" s="25"/>
      <c r="HTX503" s="25"/>
      <c r="HTY503" s="25"/>
      <c r="HTZ503" s="25"/>
      <c r="HUA503" s="25"/>
      <c r="HUB503" s="25"/>
      <c r="HUC503" s="25"/>
      <c r="HUD503" s="25"/>
      <c r="HUE503" s="25"/>
      <c r="HUF503" s="25"/>
      <c r="HUG503" s="25"/>
      <c r="HUH503" s="25"/>
      <c r="HUI503" s="25"/>
      <c r="HUJ503" s="25"/>
      <c r="HUK503" s="25"/>
      <c r="HUL503" s="25"/>
      <c r="HUM503" s="25"/>
      <c r="HUN503" s="25"/>
      <c r="HUO503" s="25"/>
      <c r="HUP503" s="25"/>
      <c r="HUQ503" s="25"/>
      <c r="HUR503" s="25"/>
      <c r="HUS503" s="25"/>
      <c r="HUT503" s="25"/>
      <c r="HUU503" s="25"/>
      <c r="HUV503" s="25"/>
      <c r="HUW503" s="25"/>
      <c r="HUX503" s="25"/>
      <c r="HUY503" s="25"/>
      <c r="HUZ503" s="25"/>
      <c r="HVA503" s="25"/>
      <c r="HVB503" s="25"/>
      <c r="HVC503" s="25"/>
      <c r="HVD503" s="25"/>
      <c r="HVE503" s="25"/>
      <c r="HVF503" s="25"/>
      <c r="HVG503" s="25"/>
      <c r="HVH503" s="25"/>
      <c r="HVI503" s="25"/>
      <c r="HVJ503" s="25"/>
      <c r="HVK503" s="25"/>
      <c r="HVL503" s="25"/>
      <c r="HVM503" s="25"/>
      <c r="HVN503" s="25"/>
      <c r="HVO503" s="25"/>
      <c r="HVP503" s="25"/>
      <c r="HVQ503" s="25"/>
      <c r="HVR503" s="25"/>
      <c r="HVS503" s="25"/>
      <c r="HVT503" s="25"/>
      <c r="HVU503" s="25"/>
      <c r="HVV503" s="25"/>
      <c r="HVW503" s="25"/>
      <c r="HVX503" s="25"/>
      <c r="HVY503" s="25"/>
      <c r="HVZ503" s="25"/>
      <c r="HWA503" s="25"/>
      <c r="HWB503" s="25"/>
      <c r="HWC503" s="25"/>
      <c r="HWD503" s="25"/>
      <c r="HWE503" s="25"/>
      <c r="HWF503" s="25"/>
      <c r="HWG503" s="25"/>
      <c r="HWH503" s="25"/>
      <c r="HWI503" s="25"/>
      <c r="HWJ503" s="25"/>
      <c r="HWK503" s="25"/>
      <c r="HWL503" s="25"/>
      <c r="HWM503" s="25"/>
      <c r="HWN503" s="25"/>
      <c r="HWO503" s="25"/>
      <c r="HWP503" s="25"/>
      <c r="HWQ503" s="25"/>
      <c r="HWR503" s="25"/>
      <c r="HWS503" s="25"/>
      <c r="HWT503" s="25"/>
      <c r="HWU503" s="25"/>
      <c r="HWV503" s="25"/>
      <c r="HWW503" s="25"/>
      <c r="HWX503" s="25"/>
      <c r="HWY503" s="25"/>
      <c r="HWZ503" s="25"/>
      <c r="HXA503" s="25"/>
      <c r="HXB503" s="25"/>
      <c r="HXC503" s="25"/>
      <c r="HXD503" s="25"/>
      <c r="HXE503" s="25"/>
      <c r="HXF503" s="25"/>
      <c r="HXG503" s="25"/>
      <c r="HXH503" s="25"/>
      <c r="HXI503" s="25"/>
      <c r="HXJ503" s="25"/>
      <c r="HXK503" s="25"/>
      <c r="HXL503" s="25"/>
      <c r="HXM503" s="25"/>
      <c r="HXN503" s="25"/>
      <c r="HXO503" s="25"/>
      <c r="HXP503" s="25"/>
      <c r="HXQ503" s="25"/>
      <c r="HXR503" s="25"/>
      <c r="HXS503" s="25"/>
      <c r="HXT503" s="25"/>
      <c r="HXU503" s="25"/>
      <c r="HXV503" s="25"/>
      <c r="HXW503" s="25"/>
      <c r="HXX503" s="25"/>
      <c r="HXY503" s="25"/>
      <c r="HXZ503" s="25"/>
      <c r="HYA503" s="25"/>
      <c r="HYB503" s="25"/>
      <c r="HYC503" s="25"/>
      <c r="HYD503" s="25"/>
      <c r="HYE503" s="25"/>
      <c r="HYF503" s="25"/>
      <c r="HYG503" s="25"/>
      <c r="HYH503" s="25"/>
      <c r="HYI503" s="25"/>
      <c r="HYJ503" s="25"/>
      <c r="HYK503" s="25"/>
      <c r="HYL503" s="25"/>
      <c r="HYM503" s="25"/>
      <c r="HYN503" s="25"/>
      <c r="HYO503" s="25"/>
      <c r="HYP503" s="25"/>
      <c r="HYQ503" s="25"/>
      <c r="HYR503" s="25"/>
      <c r="HYS503" s="25"/>
      <c r="HYT503" s="25"/>
      <c r="HYU503" s="25"/>
      <c r="HYV503" s="25"/>
      <c r="HYW503" s="25"/>
      <c r="HYX503" s="25"/>
      <c r="HYY503" s="25"/>
      <c r="HYZ503" s="25"/>
      <c r="HZA503" s="25"/>
      <c r="HZB503" s="25"/>
      <c r="HZC503" s="25"/>
      <c r="HZD503" s="25"/>
      <c r="HZE503" s="25"/>
      <c r="HZF503" s="25"/>
      <c r="HZG503" s="25"/>
      <c r="HZH503" s="25"/>
      <c r="HZI503" s="25"/>
      <c r="HZJ503" s="25"/>
      <c r="HZK503" s="25"/>
      <c r="HZL503" s="25"/>
      <c r="HZM503" s="25"/>
      <c r="HZN503" s="25"/>
      <c r="HZO503" s="25"/>
      <c r="HZP503" s="25"/>
      <c r="HZQ503" s="25"/>
      <c r="HZR503" s="25"/>
      <c r="HZS503" s="25"/>
      <c r="HZT503" s="25"/>
      <c r="HZU503" s="25"/>
      <c r="HZV503" s="25"/>
      <c r="HZW503" s="25"/>
      <c r="HZX503" s="25"/>
      <c r="HZY503" s="25"/>
      <c r="HZZ503" s="25"/>
      <c r="IAA503" s="25"/>
      <c r="IAB503" s="25"/>
      <c r="IAC503" s="25"/>
      <c r="IAD503" s="25"/>
      <c r="IAE503" s="25"/>
      <c r="IAF503" s="25"/>
      <c r="IAG503" s="25"/>
      <c r="IAH503" s="25"/>
      <c r="IAI503" s="25"/>
      <c r="IAJ503" s="25"/>
      <c r="IAK503" s="25"/>
      <c r="IAL503" s="25"/>
      <c r="IAM503" s="25"/>
      <c r="IAN503" s="25"/>
      <c r="IAO503" s="25"/>
      <c r="IAP503" s="25"/>
      <c r="IAQ503" s="25"/>
      <c r="IAR503" s="25"/>
      <c r="IAS503" s="25"/>
      <c r="IAT503" s="25"/>
      <c r="IAU503" s="25"/>
      <c r="IAV503" s="25"/>
      <c r="IAW503" s="25"/>
      <c r="IAX503" s="25"/>
      <c r="IAY503" s="25"/>
      <c r="IAZ503" s="25"/>
      <c r="IBA503" s="25"/>
      <c r="IBB503" s="25"/>
      <c r="IBC503" s="25"/>
      <c r="IBD503" s="25"/>
      <c r="IBE503" s="25"/>
      <c r="IBF503" s="25"/>
      <c r="IBG503" s="25"/>
      <c r="IBH503" s="25"/>
      <c r="IBI503" s="25"/>
      <c r="IBJ503" s="25"/>
      <c r="IBK503" s="25"/>
      <c r="IBL503" s="25"/>
      <c r="IBM503" s="25"/>
      <c r="IBN503" s="25"/>
      <c r="IBO503" s="25"/>
      <c r="IBP503" s="25"/>
      <c r="IBQ503" s="25"/>
      <c r="IBR503" s="25"/>
      <c r="IBS503" s="25"/>
      <c r="IBT503" s="25"/>
      <c r="IBU503" s="25"/>
      <c r="IBV503" s="25"/>
      <c r="IBW503" s="25"/>
      <c r="IBX503" s="25"/>
      <c r="IBY503" s="25"/>
      <c r="IBZ503" s="25"/>
      <c r="ICA503" s="25"/>
      <c r="ICB503" s="25"/>
      <c r="ICC503" s="25"/>
      <c r="ICD503" s="25"/>
      <c r="ICE503" s="25"/>
      <c r="ICF503" s="25"/>
      <c r="ICG503" s="25"/>
      <c r="ICH503" s="25"/>
      <c r="ICI503" s="25"/>
      <c r="ICJ503" s="25"/>
      <c r="ICK503" s="25"/>
      <c r="ICL503" s="25"/>
      <c r="ICM503" s="25"/>
      <c r="ICN503" s="25"/>
      <c r="ICO503" s="25"/>
      <c r="ICP503" s="25"/>
      <c r="ICQ503" s="25"/>
      <c r="ICR503" s="25"/>
      <c r="ICS503" s="25"/>
      <c r="ICT503" s="25"/>
      <c r="ICU503" s="25"/>
      <c r="ICV503" s="25"/>
      <c r="ICW503" s="25"/>
      <c r="ICX503" s="25"/>
      <c r="ICY503" s="25"/>
      <c r="ICZ503" s="25"/>
      <c r="IDA503" s="25"/>
      <c r="IDB503" s="25"/>
      <c r="IDC503" s="25"/>
      <c r="IDD503" s="25"/>
      <c r="IDE503" s="25"/>
      <c r="IDF503" s="25"/>
      <c r="IDG503" s="25"/>
      <c r="IDH503" s="25"/>
      <c r="IDI503" s="25"/>
      <c r="IDJ503" s="25"/>
      <c r="IDK503" s="25"/>
      <c r="IDL503" s="25"/>
      <c r="IDM503" s="25"/>
      <c r="IDN503" s="25"/>
      <c r="IDO503" s="25"/>
      <c r="IDP503" s="25"/>
      <c r="IDQ503" s="25"/>
      <c r="IDR503" s="25"/>
      <c r="IDS503" s="25"/>
      <c r="IDT503" s="25"/>
      <c r="IDU503" s="25"/>
      <c r="IDV503" s="25"/>
      <c r="IDW503" s="25"/>
      <c r="IDX503" s="25"/>
      <c r="IDY503" s="25"/>
      <c r="IDZ503" s="25"/>
      <c r="IEA503" s="25"/>
      <c r="IEB503" s="25"/>
      <c r="IEC503" s="25"/>
      <c r="IED503" s="25"/>
      <c r="IEE503" s="25"/>
      <c r="IEF503" s="25"/>
      <c r="IEG503" s="25"/>
      <c r="IEH503" s="25"/>
      <c r="IEI503" s="25"/>
      <c r="IEJ503" s="25"/>
      <c r="IEK503" s="25"/>
      <c r="IEL503" s="25"/>
      <c r="IEM503" s="25"/>
      <c r="IEN503" s="25"/>
      <c r="IEO503" s="25"/>
      <c r="IEP503" s="25"/>
      <c r="IEQ503" s="25"/>
      <c r="IER503" s="25"/>
      <c r="IES503" s="25"/>
      <c r="IET503" s="25"/>
      <c r="IEU503" s="25"/>
      <c r="IEV503" s="25"/>
      <c r="IEW503" s="25"/>
      <c r="IEX503" s="25"/>
      <c r="IEY503" s="25"/>
      <c r="IEZ503" s="25"/>
      <c r="IFA503" s="25"/>
      <c r="IFB503" s="25"/>
      <c r="IFC503" s="25"/>
      <c r="IFD503" s="25"/>
      <c r="IFE503" s="25"/>
      <c r="IFF503" s="25"/>
      <c r="IFG503" s="25"/>
      <c r="IFH503" s="25"/>
      <c r="IFI503" s="25"/>
      <c r="IFJ503" s="25"/>
      <c r="IFK503" s="25"/>
      <c r="IFL503" s="25"/>
      <c r="IFM503" s="25"/>
      <c r="IFN503" s="25"/>
      <c r="IFO503" s="25"/>
      <c r="IFP503" s="25"/>
      <c r="IFQ503" s="25"/>
      <c r="IFR503" s="25"/>
      <c r="IFS503" s="25"/>
      <c r="IFT503" s="25"/>
      <c r="IFU503" s="25"/>
      <c r="IFV503" s="25"/>
      <c r="IFW503" s="25"/>
      <c r="IFX503" s="25"/>
      <c r="IFY503" s="25"/>
      <c r="IFZ503" s="25"/>
      <c r="IGA503" s="25"/>
      <c r="IGB503" s="25"/>
      <c r="IGC503" s="25"/>
      <c r="IGD503" s="25"/>
      <c r="IGE503" s="25"/>
      <c r="IGF503" s="25"/>
      <c r="IGG503" s="25"/>
      <c r="IGH503" s="25"/>
      <c r="IGI503" s="25"/>
      <c r="IGJ503" s="25"/>
      <c r="IGK503" s="25"/>
      <c r="IGL503" s="25"/>
      <c r="IGM503" s="25"/>
      <c r="IGN503" s="25"/>
      <c r="IGO503" s="25"/>
      <c r="IGP503" s="25"/>
      <c r="IGQ503" s="25"/>
      <c r="IGR503" s="25"/>
      <c r="IGS503" s="25"/>
      <c r="IGT503" s="25"/>
      <c r="IGU503" s="25"/>
      <c r="IGV503" s="25"/>
      <c r="IGW503" s="25"/>
      <c r="IGX503" s="25"/>
      <c r="IGY503" s="25"/>
      <c r="IGZ503" s="25"/>
      <c r="IHA503" s="25"/>
      <c r="IHB503" s="25"/>
      <c r="IHC503" s="25"/>
      <c r="IHD503" s="25"/>
      <c r="IHE503" s="25"/>
      <c r="IHF503" s="25"/>
      <c r="IHG503" s="25"/>
      <c r="IHH503" s="25"/>
      <c r="IHI503" s="25"/>
      <c r="IHJ503" s="25"/>
      <c r="IHK503" s="25"/>
      <c r="IHL503" s="25"/>
      <c r="IHM503" s="25"/>
      <c r="IHN503" s="25"/>
      <c r="IHO503" s="25"/>
      <c r="IHP503" s="25"/>
      <c r="IHQ503" s="25"/>
      <c r="IHR503" s="25"/>
      <c r="IHS503" s="25"/>
      <c r="IHT503" s="25"/>
      <c r="IHU503" s="25"/>
      <c r="IHV503" s="25"/>
      <c r="IHW503" s="25"/>
      <c r="IHX503" s="25"/>
      <c r="IHY503" s="25"/>
      <c r="IHZ503" s="25"/>
      <c r="IIA503" s="25"/>
      <c r="IIB503" s="25"/>
      <c r="IIC503" s="25"/>
      <c r="IID503" s="25"/>
      <c r="IIE503" s="25"/>
      <c r="IIF503" s="25"/>
      <c r="IIG503" s="25"/>
      <c r="IIH503" s="25"/>
      <c r="III503" s="25"/>
      <c r="IIJ503" s="25"/>
      <c r="IIK503" s="25"/>
      <c r="IIL503" s="25"/>
      <c r="IIM503" s="25"/>
      <c r="IIN503" s="25"/>
      <c r="IIO503" s="25"/>
      <c r="IIP503" s="25"/>
      <c r="IIQ503" s="25"/>
      <c r="IIR503" s="25"/>
      <c r="IIS503" s="25"/>
      <c r="IIT503" s="25"/>
      <c r="IIU503" s="25"/>
      <c r="IIV503" s="25"/>
      <c r="IIW503" s="25"/>
      <c r="IIX503" s="25"/>
      <c r="IIY503" s="25"/>
      <c r="IIZ503" s="25"/>
      <c r="IJA503" s="25"/>
      <c r="IJB503" s="25"/>
      <c r="IJC503" s="25"/>
      <c r="IJD503" s="25"/>
      <c r="IJE503" s="25"/>
      <c r="IJF503" s="25"/>
      <c r="IJG503" s="25"/>
      <c r="IJH503" s="25"/>
      <c r="IJI503" s="25"/>
      <c r="IJJ503" s="25"/>
      <c r="IJK503" s="25"/>
      <c r="IJL503" s="25"/>
      <c r="IJM503" s="25"/>
      <c r="IJN503" s="25"/>
      <c r="IJO503" s="25"/>
      <c r="IJP503" s="25"/>
      <c r="IJQ503" s="25"/>
      <c r="IJR503" s="25"/>
      <c r="IJS503" s="25"/>
      <c r="IJT503" s="25"/>
      <c r="IJU503" s="25"/>
      <c r="IJV503" s="25"/>
      <c r="IJW503" s="25"/>
      <c r="IJX503" s="25"/>
      <c r="IJY503" s="25"/>
      <c r="IJZ503" s="25"/>
      <c r="IKA503" s="25"/>
      <c r="IKB503" s="25"/>
      <c r="IKC503" s="25"/>
      <c r="IKD503" s="25"/>
      <c r="IKE503" s="25"/>
      <c r="IKF503" s="25"/>
      <c r="IKG503" s="25"/>
      <c r="IKH503" s="25"/>
      <c r="IKI503" s="25"/>
      <c r="IKJ503" s="25"/>
      <c r="IKK503" s="25"/>
      <c r="IKL503" s="25"/>
      <c r="IKM503" s="25"/>
      <c r="IKN503" s="25"/>
      <c r="IKO503" s="25"/>
      <c r="IKP503" s="25"/>
      <c r="IKQ503" s="25"/>
      <c r="IKR503" s="25"/>
      <c r="IKS503" s="25"/>
      <c r="IKT503" s="25"/>
      <c r="IKU503" s="25"/>
      <c r="IKV503" s="25"/>
      <c r="IKW503" s="25"/>
      <c r="IKX503" s="25"/>
      <c r="IKY503" s="25"/>
      <c r="IKZ503" s="25"/>
      <c r="ILA503" s="25"/>
      <c r="ILB503" s="25"/>
      <c r="ILC503" s="25"/>
      <c r="ILD503" s="25"/>
      <c r="ILE503" s="25"/>
      <c r="ILF503" s="25"/>
      <c r="ILG503" s="25"/>
      <c r="ILH503" s="25"/>
      <c r="ILI503" s="25"/>
      <c r="ILJ503" s="25"/>
      <c r="ILK503" s="25"/>
      <c r="ILL503" s="25"/>
      <c r="ILM503" s="25"/>
      <c r="ILN503" s="25"/>
      <c r="ILO503" s="25"/>
      <c r="ILP503" s="25"/>
      <c r="ILQ503" s="25"/>
      <c r="ILR503" s="25"/>
      <c r="ILS503" s="25"/>
      <c r="ILT503" s="25"/>
      <c r="ILU503" s="25"/>
      <c r="ILV503" s="25"/>
      <c r="ILW503" s="25"/>
      <c r="ILX503" s="25"/>
      <c r="ILY503" s="25"/>
      <c r="ILZ503" s="25"/>
      <c r="IMA503" s="25"/>
      <c r="IMB503" s="25"/>
      <c r="IMC503" s="25"/>
      <c r="IMD503" s="25"/>
      <c r="IME503" s="25"/>
      <c r="IMF503" s="25"/>
      <c r="IMG503" s="25"/>
      <c r="IMH503" s="25"/>
      <c r="IMI503" s="25"/>
      <c r="IMJ503" s="25"/>
      <c r="IMK503" s="25"/>
      <c r="IML503" s="25"/>
      <c r="IMM503" s="25"/>
      <c r="IMN503" s="25"/>
      <c r="IMO503" s="25"/>
      <c r="IMP503" s="25"/>
      <c r="IMQ503" s="25"/>
      <c r="IMR503" s="25"/>
      <c r="IMS503" s="25"/>
      <c r="IMT503" s="25"/>
      <c r="IMU503" s="25"/>
      <c r="IMV503" s="25"/>
      <c r="IMW503" s="25"/>
      <c r="IMX503" s="25"/>
      <c r="IMY503" s="25"/>
      <c r="IMZ503" s="25"/>
      <c r="INA503" s="25"/>
      <c r="INB503" s="25"/>
      <c r="INC503" s="25"/>
      <c r="IND503" s="25"/>
      <c r="INE503" s="25"/>
      <c r="INF503" s="25"/>
      <c r="ING503" s="25"/>
      <c r="INH503" s="25"/>
      <c r="INI503" s="25"/>
      <c r="INJ503" s="25"/>
      <c r="INK503" s="25"/>
      <c r="INL503" s="25"/>
      <c r="INM503" s="25"/>
      <c r="INN503" s="25"/>
      <c r="INO503" s="25"/>
      <c r="INP503" s="25"/>
      <c r="INQ503" s="25"/>
      <c r="INR503" s="25"/>
      <c r="INS503" s="25"/>
      <c r="INT503" s="25"/>
      <c r="INU503" s="25"/>
      <c r="INV503" s="25"/>
      <c r="INW503" s="25"/>
      <c r="INX503" s="25"/>
      <c r="INY503" s="25"/>
      <c r="INZ503" s="25"/>
      <c r="IOA503" s="25"/>
      <c r="IOB503" s="25"/>
      <c r="IOC503" s="25"/>
      <c r="IOD503" s="25"/>
      <c r="IOE503" s="25"/>
      <c r="IOF503" s="25"/>
      <c r="IOG503" s="25"/>
      <c r="IOH503" s="25"/>
      <c r="IOI503" s="25"/>
      <c r="IOJ503" s="25"/>
      <c r="IOK503" s="25"/>
      <c r="IOL503" s="25"/>
      <c r="IOM503" s="25"/>
      <c r="ION503" s="25"/>
      <c r="IOO503" s="25"/>
      <c r="IOP503" s="25"/>
      <c r="IOQ503" s="25"/>
      <c r="IOR503" s="25"/>
      <c r="IOS503" s="25"/>
      <c r="IOT503" s="25"/>
      <c r="IOU503" s="25"/>
      <c r="IOV503" s="25"/>
      <c r="IOW503" s="25"/>
      <c r="IOX503" s="25"/>
      <c r="IOY503" s="25"/>
      <c r="IOZ503" s="25"/>
      <c r="IPA503" s="25"/>
      <c r="IPB503" s="25"/>
      <c r="IPC503" s="25"/>
      <c r="IPD503" s="25"/>
      <c r="IPE503" s="25"/>
      <c r="IPF503" s="25"/>
      <c r="IPG503" s="25"/>
      <c r="IPH503" s="25"/>
      <c r="IPI503" s="25"/>
      <c r="IPJ503" s="25"/>
      <c r="IPK503" s="25"/>
      <c r="IPL503" s="25"/>
      <c r="IPM503" s="25"/>
      <c r="IPN503" s="25"/>
      <c r="IPO503" s="25"/>
      <c r="IPP503" s="25"/>
      <c r="IPQ503" s="25"/>
      <c r="IPR503" s="25"/>
      <c r="IPS503" s="25"/>
      <c r="IPT503" s="25"/>
      <c r="IPU503" s="25"/>
      <c r="IPV503" s="25"/>
      <c r="IPW503" s="25"/>
      <c r="IPX503" s="25"/>
      <c r="IPY503" s="25"/>
      <c r="IPZ503" s="25"/>
      <c r="IQA503" s="25"/>
      <c r="IQB503" s="25"/>
      <c r="IQC503" s="25"/>
      <c r="IQD503" s="25"/>
      <c r="IQE503" s="25"/>
      <c r="IQF503" s="25"/>
      <c r="IQG503" s="25"/>
      <c r="IQH503" s="25"/>
      <c r="IQI503" s="25"/>
      <c r="IQJ503" s="25"/>
      <c r="IQK503" s="25"/>
      <c r="IQL503" s="25"/>
      <c r="IQM503" s="25"/>
      <c r="IQN503" s="25"/>
      <c r="IQO503" s="25"/>
      <c r="IQP503" s="25"/>
      <c r="IQQ503" s="25"/>
      <c r="IQR503" s="25"/>
      <c r="IQS503" s="25"/>
      <c r="IQT503" s="25"/>
      <c r="IQU503" s="25"/>
      <c r="IQV503" s="25"/>
      <c r="IQW503" s="25"/>
      <c r="IQX503" s="25"/>
      <c r="IQY503" s="25"/>
      <c r="IQZ503" s="25"/>
      <c r="IRA503" s="25"/>
      <c r="IRB503" s="25"/>
      <c r="IRC503" s="25"/>
      <c r="IRD503" s="25"/>
      <c r="IRE503" s="25"/>
      <c r="IRF503" s="25"/>
      <c r="IRG503" s="25"/>
      <c r="IRH503" s="25"/>
      <c r="IRI503" s="25"/>
      <c r="IRJ503" s="25"/>
      <c r="IRK503" s="25"/>
      <c r="IRL503" s="25"/>
      <c r="IRM503" s="25"/>
      <c r="IRN503" s="25"/>
      <c r="IRO503" s="25"/>
      <c r="IRP503" s="25"/>
      <c r="IRQ503" s="25"/>
      <c r="IRR503" s="25"/>
      <c r="IRS503" s="25"/>
      <c r="IRT503" s="25"/>
      <c r="IRU503" s="25"/>
      <c r="IRV503" s="25"/>
      <c r="IRW503" s="25"/>
      <c r="IRX503" s="25"/>
      <c r="IRY503" s="25"/>
      <c r="IRZ503" s="25"/>
      <c r="ISA503" s="25"/>
      <c r="ISB503" s="25"/>
      <c r="ISC503" s="25"/>
      <c r="ISD503" s="25"/>
      <c r="ISE503" s="25"/>
      <c r="ISF503" s="25"/>
      <c r="ISG503" s="25"/>
      <c r="ISH503" s="25"/>
      <c r="ISI503" s="25"/>
      <c r="ISJ503" s="25"/>
      <c r="ISK503" s="25"/>
      <c r="ISL503" s="25"/>
      <c r="ISM503" s="25"/>
      <c r="ISN503" s="25"/>
      <c r="ISO503" s="25"/>
      <c r="ISP503" s="25"/>
      <c r="ISQ503" s="25"/>
      <c r="ISR503" s="25"/>
      <c r="ISS503" s="25"/>
      <c r="IST503" s="25"/>
      <c r="ISU503" s="25"/>
      <c r="ISV503" s="25"/>
      <c r="ISW503" s="25"/>
      <c r="ISX503" s="25"/>
      <c r="ISY503" s="25"/>
      <c r="ISZ503" s="25"/>
      <c r="ITA503" s="25"/>
      <c r="ITB503" s="25"/>
      <c r="ITC503" s="25"/>
      <c r="ITD503" s="25"/>
      <c r="ITE503" s="25"/>
      <c r="ITF503" s="25"/>
      <c r="ITG503" s="25"/>
      <c r="ITH503" s="25"/>
      <c r="ITI503" s="25"/>
      <c r="ITJ503" s="25"/>
      <c r="ITK503" s="25"/>
      <c r="ITL503" s="25"/>
      <c r="ITM503" s="25"/>
      <c r="ITN503" s="25"/>
      <c r="ITO503" s="25"/>
      <c r="ITP503" s="25"/>
      <c r="ITQ503" s="25"/>
      <c r="ITR503" s="25"/>
      <c r="ITS503" s="25"/>
      <c r="ITT503" s="25"/>
      <c r="ITU503" s="25"/>
      <c r="ITV503" s="25"/>
      <c r="ITW503" s="25"/>
      <c r="ITX503" s="25"/>
      <c r="ITY503" s="25"/>
      <c r="ITZ503" s="25"/>
      <c r="IUA503" s="25"/>
      <c r="IUB503" s="25"/>
      <c r="IUC503" s="25"/>
      <c r="IUD503" s="25"/>
      <c r="IUE503" s="25"/>
      <c r="IUF503" s="25"/>
      <c r="IUG503" s="25"/>
      <c r="IUH503" s="25"/>
      <c r="IUI503" s="25"/>
      <c r="IUJ503" s="25"/>
      <c r="IUK503" s="25"/>
      <c r="IUL503" s="25"/>
      <c r="IUM503" s="25"/>
      <c r="IUN503" s="25"/>
      <c r="IUO503" s="25"/>
      <c r="IUP503" s="25"/>
      <c r="IUQ503" s="25"/>
      <c r="IUR503" s="25"/>
      <c r="IUS503" s="25"/>
      <c r="IUT503" s="25"/>
      <c r="IUU503" s="25"/>
      <c r="IUV503" s="25"/>
      <c r="IUW503" s="25"/>
      <c r="IUX503" s="25"/>
      <c r="IUY503" s="25"/>
      <c r="IUZ503" s="25"/>
      <c r="IVA503" s="25"/>
      <c r="IVB503" s="25"/>
      <c r="IVC503" s="25"/>
      <c r="IVD503" s="25"/>
      <c r="IVE503" s="25"/>
      <c r="IVF503" s="25"/>
      <c r="IVG503" s="25"/>
      <c r="IVH503" s="25"/>
      <c r="IVI503" s="25"/>
      <c r="IVJ503" s="25"/>
      <c r="IVK503" s="25"/>
      <c r="IVL503" s="25"/>
      <c r="IVM503" s="25"/>
      <c r="IVN503" s="25"/>
      <c r="IVO503" s="25"/>
      <c r="IVP503" s="25"/>
      <c r="IVQ503" s="25"/>
      <c r="IVR503" s="25"/>
      <c r="IVS503" s="25"/>
      <c r="IVT503" s="25"/>
      <c r="IVU503" s="25"/>
      <c r="IVV503" s="25"/>
      <c r="IVW503" s="25"/>
      <c r="IVX503" s="25"/>
      <c r="IVY503" s="25"/>
      <c r="IVZ503" s="25"/>
      <c r="IWA503" s="25"/>
      <c r="IWB503" s="25"/>
      <c r="IWC503" s="25"/>
      <c r="IWD503" s="25"/>
      <c r="IWE503" s="25"/>
      <c r="IWF503" s="25"/>
      <c r="IWG503" s="25"/>
      <c r="IWH503" s="25"/>
      <c r="IWI503" s="25"/>
      <c r="IWJ503" s="25"/>
      <c r="IWK503" s="25"/>
      <c r="IWL503" s="25"/>
      <c r="IWM503" s="25"/>
      <c r="IWN503" s="25"/>
      <c r="IWO503" s="25"/>
      <c r="IWP503" s="25"/>
      <c r="IWQ503" s="25"/>
      <c r="IWR503" s="25"/>
      <c r="IWS503" s="25"/>
      <c r="IWT503" s="25"/>
      <c r="IWU503" s="25"/>
      <c r="IWV503" s="25"/>
      <c r="IWW503" s="25"/>
      <c r="IWX503" s="25"/>
      <c r="IWY503" s="25"/>
      <c r="IWZ503" s="25"/>
      <c r="IXA503" s="25"/>
      <c r="IXB503" s="25"/>
      <c r="IXC503" s="25"/>
      <c r="IXD503" s="25"/>
      <c r="IXE503" s="25"/>
      <c r="IXF503" s="25"/>
      <c r="IXG503" s="25"/>
      <c r="IXH503" s="25"/>
      <c r="IXI503" s="25"/>
      <c r="IXJ503" s="25"/>
      <c r="IXK503" s="25"/>
      <c r="IXL503" s="25"/>
      <c r="IXM503" s="25"/>
      <c r="IXN503" s="25"/>
      <c r="IXO503" s="25"/>
      <c r="IXP503" s="25"/>
      <c r="IXQ503" s="25"/>
      <c r="IXR503" s="25"/>
      <c r="IXS503" s="25"/>
      <c r="IXT503" s="25"/>
      <c r="IXU503" s="25"/>
      <c r="IXV503" s="25"/>
      <c r="IXW503" s="25"/>
      <c r="IXX503" s="25"/>
      <c r="IXY503" s="25"/>
      <c r="IXZ503" s="25"/>
      <c r="IYA503" s="25"/>
      <c r="IYB503" s="25"/>
      <c r="IYC503" s="25"/>
      <c r="IYD503" s="25"/>
      <c r="IYE503" s="25"/>
      <c r="IYF503" s="25"/>
      <c r="IYG503" s="25"/>
      <c r="IYH503" s="25"/>
      <c r="IYI503" s="25"/>
      <c r="IYJ503" s="25"/>
      <c r="IYK503" s="25"/>
      <c r="IYL503" s="25"/>
      <c r="IYM503" s="25"/>
      <c r="IYN503" s="25"/>
      <c r="IYO503" s="25"/>
      <c r="IYP503" s="25"/>
      <c r="IYQ503" s="25"/>
      <c r="IYR503" s="25"/>
      <c r="IYS503" s="25"/>
      <c r="IYT503" s="25"/>
      <c r="IYU503" s="25"/>
      <c r="IYV503" s="25"/>
      <c r="IYW503" s="25"/>
      <c r="IYX503" s="25"/>
      <c r="IYY503" s="25"/>
      <c r="IYZ503" s="25"/>
      <c r="IZA503" s="25"/>
      <c r="IZB503" s="25"/>
      <c r="IZC503" s="25"/>
      <c r="IZD503" s="25"/>
      <c r="IZE503" s="25"/>
      <c r="IZF503" s="25"/>
      <c r="IZG503" s="25"/>
      <c r="IZH503" s="25"/>
      <c r="IZI503" s="25"/>
      <c r="IZJ503" s="25"/>
      <c r="IZK503" s="25"/>
      <c r="IZL503" s="25"/>
      <c r="IZM503" s="25"/>
      <c r="IZN503" s="25"/>
      <c r="IZO503" s="25"/>
      <c r="IZP503" s="25"/>
      <c r="IZQ503" s="25"/>
      <c r="IZR503" s="25"/>
      <c r="IZS503" s="25"/>
      <c r="IZT503" s="25"/>
      <c r="IZU503" s="25"/>
      <c r="IZV503" s="25"/>
      <c r="IZW503" s="25"/>
      <c r="IZX503" s="25"/>
      <c r="IZY503" s="25"/>
      <c r="IZZ503" s="25"/>
      <c r="JAA503" s="25"/>
      <c r="JAB503" s="25"/>
      <c r="JAC503" s="25"/>
      <c r="JAD503" s="25"/>
      <c r="JAE503" s="25"/>
      <c r="JAF503" s="25"/>
      <c r="JAG503" s="25"/>
      <c r="JAH503" s="25"/>
      <c r="JAI503" s="25"/>
      <c r="JAJ503" s="25"/>
      <c r="JAK503" s="25"/>
      <c r="JAL503" s="25"/>
      <c r="JAM503" s="25"/>
      <c r="JAN503" s="25"/>
      <c r="JAO503" s="25"/>
      <c r="JAP503" s="25"/>
      <c r="JAQ503" s="25"/>
      <c r="JAR503" s="25"/>
      <c r="JAS503" s="25"/>
      <c r="JAT503" s="25"/>
      <c r="JAU503" s="25"/>
      <c r="JAV503" s="25"/>
      <c r="JAW503" s="25"/>
      <c r="JAX503" s="25"/>
      <c r="JAY503" s="25"/>
      <c r="JAZ503" s="25"/>
      <c r="JBA503" s="25"/>
      <c r="JBB503" s="25"/>
      <c r="JBC503" s="25"/>
      <c r="JBD503" s="25"/>
      <c r="JBE503" s="25"/>
      <c r="JBF503" s="25"/>
      <c r="JBG503" s="25"/>
      <c r="JBH503" s="25"/>
      <c r="JBI503" s="25"/>
      <c r="JBJ503" s="25"/>
      <c r="JBK503" s="25"/>
      <c r="JBL503" s="25"/>
      <c r="JBM503" s="25"/>
      <c r="JBN503" s="25"/>
      <c r="JBO503" s="25"/>
      <c r="JBP503" s="25"/>
      <c r="JBQ503" s="25"/>
      <c r="JBR503" s="25"/>
      <c r="JBS503" s="25"/>
      <c r="JBT503" s="25"/>
      <c r="JBU503" s="25"/>
      <c r="JBV503" s="25"/>
      <c r="JBW503" s="25"/>
      <c r="JBX503" s="25"/>
      <c r="JBY503" s="25"/>
      <c r="JBZ503" s="25"/>
      <c r="JCA503" s="25"/>
      <c r="JCB503" s="25"/>
      <c r="JCC503" s="25"/>
      <c r="JCD503" s="25"/>
      <c r="JCE503" s="25"/>
      <c r="JCF503" s="25"/>
      <c r="JCG503" s="25"/>
      <c r="JCH503" s="25"/>
      <c r="JCI503" s="25"/>
      <c r="JCJ503" s="25"/>
      <c r="JCK503" s="25"/>
      <c r="JCL503" s="25"/>
      <c r="JCM503" s="25"/>
      <c r="JCN503" s="25"/>
      <c r="JCO503" s="25"/>
      <c r="JCP503" s="25"/>
      <c r="JCQ503" s="25"/>
      <c r="JCR503" s="25"/>
      <c r="JCS503" s="25"/>
      <c r="JCT503" s="25"/>
      <c r="JCU503" s="25"/>
      <c r="JCV503" s="25"/>
      <c r="JCW503" s="25"/>
      <c r="JCX503" s="25"/>
      <c r="JCY503" s="25"/>
      <c r="JCZ503" s="25"/>
      <c r="JDA503" s="25"/>
      <c r="JDB503" s="25"/>
      <c r="JDC503" s="25"/>
      <c r="JDD503" s="25"/>
      <c r="JDE503" s="25"/>
      <c r="JDF503" s="25"/>
      <c r="JDG503" s="25"/>
      <c r="JDH503" s="25"/>
      <c r="JDI503" s="25"/>
      <c r="JDJ503" s="25"/>
      <c r="JDK503" s="25"/>
      <c r="JDL503" s="25"/>
      <c r="JDM503" s="25"/>
      <c r="JDN503" s="25"/>
      <c r="JDO503" s="25"/>
      <c r="JDP503" s="25"/>
      <c r="JDQ503" s="25"/>
      <c r="JDR503" s="25"/>
      <c r="JDS503" s="25"/>
      <c r="JDT503" s="25"/>
      <c r="JDU503" s="25"/>
      <c r="JDV503" s="25"/>
      <c r="JDW503" s="25"/>
      <c r="JDX503" s="25"/>
      <c r="JDY503" s="25"/>
      <c r="JDZ503" s="25"/>
      <c r="JEA503" s="25"/>
      <c r="JEB503" s="25"/>
      <c r="JEC503" s="25"/>
      <c r="JED503" s="25"/>
      <c r="JEE503" s="25"/>
      <c r="JEF503" s="25"/>
      <c r="JEG503" s="25"/>
      <c r="JEH503" s="25"/>
      <c r="JEI503" s="25"/>
      <c r="JEJ503" s="25"/>
      <c r="JEK503" s="25"/>
      <c r="JEL503" s="25"/>
      <c r="JEM503" s="25"/>
      <c r="JEN503" s="25"/>
      <c r="JEO503" s="25"/>
      <c r="JEP503" s="25"/>
      <c r="JEQ503" s="25"/>
      <c r="JER503" s="25"/>
      <c r="JES503" s="25"/>
      <c r="JET503" s="25"/>
      <c r="JEU503" s="25"/>
      <c r="JEV503" s="25"/>
      <c r="JEW503" s="25"/>
      <c r="JEX503" s="25"/>
      <c r="JEY503" s="25"/>
      <c r="JEZ503" s="25"/>
      <c r="JFA503" s="25"/>
      <c r="JFB503" s="25"/>
      <c r="JFC503" s="25"/>
      <c r="JFD503" s="25"/>
      <c r="JFE503" s="25"/>
      <c r="JFF503" s="25"/>
      <c r="JFG503" s="25"/>
      <c r="JFH503" s="25"/>
      <c r="JFI503" s="25"/>
      <c r="JFJ503" s="25"/>
      <c r="JFK503" s="25"/>
      <c r="JFL503" s="25"/>
      <c r="JFM503" s="25"/>
      <c r="JFN503" s="25"/>
      <c r="JFO503" s="25"/>
      <c r="JFP503" s="25"/>
      <c r="JFQ503" s="25"/>
      <c r="JFR503" s="25"/>
      <c r="JFS503" s="25"/>
      <c r="JFT503" s="25"/>
      <c r="JFU503" s="25"/>
      <c r="JFV503" s="25"/>
      <c r="JFW503" s="25"/>
      <c r="JFX503" s="25"/>
      <c r="JFY503" s="25"/>
      <c r="JFZ503" s="25"/>
      <c r="JGA503" s="25"/>
      <c r="JGB503" s="25"/>
      <c r="JGC503" s="25"/>
      <c r="JGD503" s="25"/>
      <c r="JGE503" s="25"/>
      <c r="JGF503" s="25"/>
      <c r="JGG503" s="25"/>
      <c r="JGH503" s="25"/>
      <c r="JGI503" s="25"/>
      <c r="JGJ503" s="25"/>
      <c r="JGK503" s="25"/>
      <c r="JGL503" s="25"/>
      <c r="JGM503" s="25"/>
      <c r="JGN503" s="25"/>
      <c r="JGO503" s="25"/>
      <c r="JGP503" s="25"/>
      <c r="JGQ503" s="25"/>
      <c r="JGR503" s="25"/>
      <c r="JGS503" s="25"/>
      <c r="JGT503" s="25"/>
      <c r="JGU503" s="25"/>
      <c r="JGV503" s="25"/>
      <c r="JGW503" s="25"/>
      <c r="JGX503" s="25"/>
      <c r="JGY503" s="25"/>
      <c r="JGZ503" s="25"/>
      <c r="JHA503" s="25"/>
      <c r="JHB503" s="25"/>
      <c r="JHC503" s="25"/>
      <c r="JHD503" s="25"/>
      <c r="JHE503" s="25"/>
      <c r="JHF503" s="25"/>
      <c r="JHG503" s="25"/>
      <c r="JHH503" s="25"/>
      <c r="JHI503" s="25"/>
      <c r="JHJ503" s="25"/>
      <c r="JHK503" s="25"/>
      <c r="JHL503" s="25"/>
      <c r="JHM503" s="25"/>
      <c r="JHN503" s="25"/>
      <c r="JHO503" s="25"/>
      <c r="JHP503" s="25"/>
      <c r="JHQ503" s="25"/>
      <c r="JHR503" s="25"/>
      <c r="JHS503" s="25"/>
      <c r="JHT503" s="25"/>
      <c r="JHU503" s="25"/>
      <c r="JHV503" s="25"/>
      <c r="JHW503" s="25"/>
      <c r="JHX503" s="25"/>
      <c r="JHY503" s="25"/>
      <c r="JHZ503" s="25"/>
      <c r="JIA503" s="25"/>
      <c r="JIB503" s="25"/>
      <c r="JIC503" s="25"/>
      <c r="JID503" s="25"/>
      <c r="JIE503" s="25"/>
      <c r="JIF503" s="25"/>
      <c r="JIG503" s="25"/>
      <c r="JIH503" s="25"/>
      <c r="JII503" s="25"/>
      <c r="JIJ503" s="25"/>
      <c r="JIK503" s="25"/>
      <c r="JIL503" s="25"/>
      <c r="JIM503" s="25"/>
      <c r="JIN503" s="25"/>
      <c r="JIO503" s="25"/>
      <c r="JIP503" s="25"/>
      <c r="JIQ503" s="25"/>
      <c r="JIR503" s="25"/>
      <c r="JIS503" s="25"/>
      <c r="JIT503" s="25"/>
      <c r="JIU503" s="25"/>
      <c r="JIV503" s="25"/>
      <c r="JIW503" s="25"/>
      <c r="JIX503" s="25"/>
      <c r="JIY503" s="25"/>
      <c r="JIZ503" s="25"/>
      <c r="JJA503" s="25"/>
      <c r="JJB503" s="25"/>
      <c r="JJC503" s="25"/>
      <c r="JJD503" s="25"/>
      <c r="JJE503" s="25"/>
      <c r="JJF503" s="25"/>
      <c r="JJG503" s="25"/>
      <c r="JJH503" s="25"/>
      <c r="JJI503" s="25"/>
      <c r="JJJ503" s="25"/>
      <c r="JJK503" s="25"/>
      <c r="JJL503" s="25"/>
      <c r="JJM503" s="25"/>
      <c r="JJN503" s="25"/>
      <c r="JJO503" s="25"/>
      <c r="JJP503" s="25"/>
      <c r="JJQ503" s="25"/>
      <c r="JJR503" s="25"/>
      <c r="JJS503" s="25"/>
      <c r="JJT503" s="25"/>
      <c r="JJU503" s="25"/>
      <c r="JJV503" s="25"/>
      <c r="JJW503" s="25"/>
      <c r="JJX503" s="25"/>
      <c r="JJY503" s="25"/>
      <c r="JJZ503" s="25"/>
      <c r="JKA503" s="25"/>
      <c r="JKB503" s="25"/>
      <c r="JKC503" s="25"/>
      <c r="JKD503" s="25"/>
      <c r="JKE503" s="25"/>
      <c r="JKF503" s="25"/>
      <c r="JKG503" s="25"/>
      <c r="JKH503" s="25"/>
      <c r="JKI503" s="25"/>
      <c r="JKJ503" s="25"/>
      <c r="JKK503" s="25"/>
      <c r="JKL503" s="25"/>
      <c r="JKM503" s="25"/>
      <c r="JKN503" s="25"/>
      <c r="JKO503" s="25"/>
      <c r="JKP503" s="25"/>
      <c r="JKQ503" s="25"/>
      <c r="JKR503" s="25"/>
      <c r="JKS503" s="25"/>
      <c r="JKT503" s="25"/>
      <c r="JKU503" s="25"/>
      <c r="JKV503" s="25"/>
      <c r="JKW503" s="25"/>
      <c r="JKX503" s="25"/>
      <c r="JKY503" s="25"/>
      <c r="JKZ503" s="25"/>
      <c r="JLA503" s="25"/>
      <c r="JLB503" s="25"/>
      <c r="JLC503" s="25"/>
      <c r="JLD503" s="25"/>
      <c r="JLE503" s="25"/>
      <c r="JLF503" s="25"/>
      <c r="JLG503" s="25"/>
      <c r="JLH503" s="25"/>
      <c r="JLI503" s="25"/>
      <c r="JLJ503" s="25"/>
      <c r="JLK503" s="25"/>
      <c r="JLL503" s="25"/>
      <c r="JLM503" s="25"/>
      <c r="JLN503" s="25"/>
      <c r="JLO503" s="25"/>
      <c r="JLP503" s="25"/>
      <c r="JLQ503" s="25"/>
      <c r="JLR503" s="25"/>
      <c r="JLS503" s="25"/>
      <c r="JLT503" s="25"/>
      <c r="JLU503" s="25"/>
      <c r="JLV503" s="25"/>
      <c r="JLW503" s="25"/>
      <c r="JLX503" s="25"/>
      <c r="JLY503" s="25"/>
      <c r="JLZ503" s="25"/>
      <c r="JMA503" s="25"/>
      <c r="JMB503" s="25"/>
      <c r="JMC503" s="25"/>
      <c r="JMD503" s="25"/>
      <c r="JME503" s="25"/>
      <c r="JMF503" s="25"/>
      <c r="JMG503" s="25"/>
      <c r="JMH503" s="25"/>
      <c r="JMI503" s="25"/>
      <c r="JMJ503" s="25"/>
      <c r="JMK503" s="25"/>
      <c r="JML503" s="25"/>
      <c r="JMM503" s="25"/>
      <c r="JMN503" s="25"/>
      <c r="JMO503" s="25"/>
      <c r="JMP503" s="25"/>
      <c r="JMQ503" s="25"/>
      <c r="JMR503" s="25"/>
      <c r="JMS503" s="25"/>
      <c r="JMT503" s="25"/>
      <c r="JMU503" s="25"/>
      <c r="JMV503" s="25"/>
      <c r="JMW503" s="25"/>
      <c r="JMX503" s="25"/>
      <c r="JMY503" s="25"/>
      <c r="JMZ503" s="25"/>
      <c r="JNA503" s="25"/>
      <c r="JNB503" s="25"/>
      <c r="JNC503" s="25"/>
      <c r="JND503" s="25"/>
      <c r="JNE503" s="25"/>
      <c r="JNF503" s="25"/>
      <c r="JNG503" s="25"/>
      <c r="JNH503" s="25"/>
      <c r="JNI503" s="25"/>
      <c r="JNJ503" s="25"/>
      <c r="JNK503" s="25"/>
      <c r="JNL503" s="25"/>
      <c r="JNM503" s="25"/>
      <c r="JNN503" s="25"/>
      <c r="JNO503" s="25"/>
      <c r="JNP503" s="25"/>
      <c r="JNQ503" s="25"/>
      <c r="JNR503" s="25"/>
      <c r="JNS503" s="25"/>
      <c r="JNT503" s="25"/>
      <c r="JNU503" s="25"/>
      <c r="JNV503" s="25"/>
      <c r="JNW503" s="25"/>
      <c r="JNX503" s="25"/>
      <c r="JNY503" s="25"/>
      <c r="JNZ503" s="25"/>
      <c r="JOA503" s="25"/>
      <c r="JOB503" s="25"/>
      <c r="JOC503" s="25"/>
      <c r="JOD503" s="25"/>
      <c r="JOE503" s="25"/>
      <c r="JOF503" s="25"/>
      <c r="JOG503" s="25"/>
      <c r="JOH503" s="25"/>
      <c r="JOI503" s="25"/>
      <c r="JOJ503" s="25"/>
      <c r="JOK503" s="25"/>
      <c r="JOL503" s="25"/>
      <c r="JOM503" s="25"/>
      <c r="JON503" s="25"/>
      <c r="JOO503" s="25"/>
      <c r="JOP503" s="25"/>
      <c r="JOQ503" s="25"/>
      <c r="JOR503" s="25"/>
      <c r="JOS503" s="25"/>
      <c r="JOT503" s="25"/>
      <c r="JOU503" s="25"/>
      <c r="JOV503" s="25"/>
      <c r="JOW503" s="25"/>
      <c r="JOX503" s="25"/>
      <c r="JOY503" s="25"/>
      <c r="JOZ503" s="25"/>
      <c r="JPA503" s="25"/>
      <c r="JPB503" s="25"/>
      <c r="JPC503" s="25"/>
      <c r="JPD503" s="25"/>
      <c r="JPE503" s="25"/>
      <c r="JPF503" s="25"/>
      <c r="JPG503" s="25"/>
      <c r="JPH503" s="25"/>
      <c r="JPI503" s="25"/>
      <c r="JPJ503" s="25"/>
      <c r="JPK503" s="25"/>
      <c r="JPL503" s="25"/>
      <c r="JPM503" s="25"/>
      <c r="JPN503" s="25"/>
      <c r="JPO503" s="25"/>
      <c r="JPP503" s="25"/>
      <c r="JPQ503" s="25"/>
      <c r="JPR503" s="25"/>
      <c r="JPS503" s="25"/>
      <c r="JPT503" s="25"/>
      <c r="JPU503" s="25"/>
      <c r="JPV503" s="25"/>
      <c r="JPW503" s="25"/>
      <c r="JPX503" s="25"/>
      <c r="JPY503" s="25"/>
      <c r="JPZ503" s="25"/>
      <c r="JQA503" s="25"/>
      <c r="JQB503" s="25"/>
      <c r="JQC503" s="25"/>
      <c r="JQD503" s="25"/>
      <c r="JQE503" s="25"/>
      <c r="JQF503" s="25"/>
      <c r="JQG503" s="25"/>
      <c r="JQH503" s="25"/>
      <c r="JQI503" s="25"/>
      <c r="JQJ503" s="25"/>
      <c r="JQK503" s="25"/>
      <c r="JQL503" s="25"/>
      <c r="JQM503" s="25"/>
      <c r="JQN503" s="25"/>
      <c r="JQO503" s="25"/>
      <c r="JQP503" s="25"/>
      <c r="JQQ503" s="25"/>
      <c r="JQR503" s="25"/>
      <c r="JQS503" s="25"/>
      <c r="JQT503" s="25"/>
      <c r="JQU503" s="25"/>
      <c r="JQV503" s="25"/>
      <c r="JQW503" s="25"/>
      <c r="JQX503" s="25"/>
      <c r="JQY503" s="25"/>
      <c r="JQZ503" s="25"/>
      <c r="JRA503" s="25"/>
      <c r="JRB503" s="25"/>
      <c r="JRC503" s="25"/>
      <c r="JRD503" s="25"/>
      <c r="JRE503" s="25"/>
      <c r="JRF503" s="25"/>
      <c r="JRG503" s="25"/>
      <c r="JRH503" s="25"/>
      <c r="JRI503" s="25"/>
      <c r="JRJ503" s="25"/>
      <c r="JRK503" s="25"/>
      <c r="JRL503" s="25"/>
      <c r="JRM503" s="25"/>
      <c r="JRN503" s="25"/>
      <c r="JRO503" s="25"/>
      <c r="JRP503" s="25"/>
      <c r="JRQ503" s="25"/>
      <c r="JRR503" s="25"/>
      <c r="JRS503" s="25"/>
      <c r="JRT503" s="25"/>
      <c r="JRU503" s="25"/>
      <c r="JRV503" s="25"/>
      <c r="JRW503" s="25"/>
      <c r="JRX503" s="25"/>
      <c r="JRY503" s="25"/>
      <c r="JRZ503" s="25"/>
      <c r="JSA503" s="25"/>
      <c r="JSB503" s="25"/>
      <c r="JSC503" s="25"/>
      <c r="JSD503" s="25"/>
      <c r="JSE503" s="25"/>
      <c r="JSF503" s="25"/>
      <c r="JSG503" s="25"/>
      <c r="JSH503" s="25"/>
      <c r="JSI503" s="25"/>
      <c r="JSJ503" s="25"/>
      <c r="JSK503" s="25"/>
      <c r="JSL503" s="25"/>
      <c r="JSM503" s="25"/>
      <c r="JSN503" s="25"/>
      <c r="JSO503" s="25"/>
      <c r="JSP503" s="25"/>
      <c r="JSQ503" s="25"/>
      <c r="JSR503" s="25"/>
      <c r="JSS503" s="25"/>
      <c r="JST503" s="25"/>
      <c r="JSU503" s="25"/>
      <c r="JSV503" s="25"/>
      <c r="JSW503" s="25"/>
      <c r="JSX503" s="25"/>
      <c r="JSY503" s="25"/>
      <c r="JSZ503" s="25"/>
      <c r="JTA503" s="25"/>
      <c r="JTB503" s="25"/>
      <c r="JTC503" s="25"/>
      <c r="JTD503" s="25"/>
      <c r="JTE503" s="25"/>
      <c r="JTF503" s="25"/>
      <c r="JTG503" s="25"/>
      <c r="JTH503" s="25"/>
      <c r="JTI503" s="25"/>
      <c r="JTJ503" s="25"/>
      <c r="JTK503" s="25"/>
      <c r="JTL503" s="25"/>
      <c r="JTM503" s="25"/>
      <c r="JTN503" s="25"/>
      <c r="JTO503" s="25"/>
      <c r="JTP503" s="25"/>
      <c r="JTQ503" s="25"/>
      <c r="JTR503" s="25"/>
      <c r="JTS503" s="25"/>
      <c r="JTT503" s="25"/>
      <c r="JTU503" s="25"/>
      <c r="JTV503" s="25"/>
      <c r="JTW503" s="25"/>
      <c r="JTX503" s="25"/>
      <c r="JTY503" s="25"/>
      <c r="JTZ503" s="25"/>
      <c r="JUA503" s="25"/>
      <c r="JUB503" s="25"/>
      <c r="JUC503" s="25"/>
      <c r="JUD503" s="25"/>
      <c r="JUE503" s="25"/>
      <c r="JUF503" s="25"/>
      <c r="JUG503" s="25"/>
      <c r="JUH503" s="25"/>
      <c r="JUI503" s="25"/>
      <c r="JUJ503" s="25"/>
      <c r="JUK503" s="25"/>
      <c r="JUL503" s="25"/>
      <c r="JUM503" s="25"/>
      <c r="JUN503" s="25"/>
      <c r="JUO503" s="25"/>
      <c r="JUP503" s="25"/>
      <c r="JUQ503" s="25"/>
      <c r="JUR503" s="25"/>
      <c r="JUS503" s="25"/>
      <c r="JUT503" s="25"/>
      <c r="JUU503" s="25"/>
      <c r="JUV503" s="25"/>
      <c r="JUW503" s="25"/>
      <c r="JUX503" s="25"/>
      <c r="JUY503" s="25"/>
      <c r="JUZ503" s="25"/>
      <c r="JVA503" s="25"/>
      <c r="JVB503" s="25"/>
      <c r="JVC503" s="25"/>
      <c r="JVD503" s="25"/>
      <c r="JVE503" s="25"/>
      <c r="JVF503" s="25"/>
      <c r="JVG503" s="25"/>
      <c r="JVH503" s="25"/>
      <c r="JVI503" s="25"/>
      <c r="JVJ503" s="25"/>
      <c r="JVK503" s="25"/>
      <c r="JVL503" s="25"/>
      <c r="JVM503" s="25"/>
      <c r="JVN503" s="25"/>
      <c r="JVO503" s="25"/>
      <c r="JVP503" s="25"/>
      <c r="JVQ503" s="25"/>
      <c r="JVR503" s="25"/>
      <c r="JVS503" s="25"/>
      <c r="JVT503" s="25"/>
      <c r="JVU503" s="25"/>
      <c r="JVV503" s="25"/>
      <c r="JVW503" s="25"/>
      <c r="JVX503" s="25"/>
      <c r="JVY503" s="25"/>
      <c r="JVZ503" s="25"/>
      <c r="JWA503" s="25"/>
      <c r="JWB503" s="25"/>
      <c r="JWC503" s="25"/>
      <c r="JWD503" s="25"/>
      <c r="JWE503" s="25"/>
      <c r="JWF503" s="25"/>
      <c r="JWG503" s="25"/>
      <c r="JWH503" s="25"/>
      <c r="JWI503" s="25"/>
      <c r="JWJ503" s="25"/>
      <c r="JWK503" s="25"/>
      <c r="JWL503" s="25"/>
      <c r="JWM503" s="25"/>
      <c r="JWN503" s="25"/>
      <c r="JWO503" s="25"/>
      <c r="JWP503" s="25"/>
      <c r="JWQ503" s="25"/>
      <c r="JWR503" s="25"/>
      <c r="JWS503" s="25"/>
      <c r="JWT503" s="25"/>
      <c r="JWU503" s="25"/>
      <c r="JWV503" s="25"/>
      <c r="JWW503" s="25"/>
      <c r="JWX503" s="25"/>
      <c r="JWY503" s="25"/>
      <c r="JWZ503" s="25"/>
      <c r="JXA503" s="25"/>
      <c r="JXB503" s="25"/>
      <c r="JXC503" s="25"/>
      <c r="JXD503" s="25"/>
      <c r="JXE503" s="25"/>
      <c r="JXF503" s="25"/>
      <c r="JXG503" s="25"/>
      <c r="JXH503" s="25"/>
      <c r="JXI503" s="25"/>
      <c r="JXJ503" s="25"/>
      <c r="JXK503" s="25"/>
      <c r="JXL503" s="25"/>
      <c r="JXM503" s="25"/>
      <c r="JXN503" s="25"/>
      <c r="JXO503" s="25"/>
      <c r="JXP503" s="25"/>
      <c r="JXQ503" s="25"/>
      <c r="JXR503" s="25"/>
      <c r="JXS503" s="25"/>
      <c r="JXT503" s="25"/>
      <c r="JXU503" s="25"/>
      <c r="JXV503" s="25"/>
      <c r="JXW503" s="25"/>
      <c r="JXX503" s="25"/>
      <c r="JXY503" s="25"/>
      <c r="JXZ503" s="25"/>
      <c r="JYA503" s="25"/>
      <c r="JYB503" s="25"/>
      <c r="JYC503" s="25"/>
      <c r="JYD503" s="25"/>
      <c r="JYE503" s="25"/>
      <c r="JYF503" s="25"/>
      <c r="JYG503" s="25"/>
      <c r="JYH503" s="25"/>
      <c r="JYI503" s="25"/>
      <c r="JYJ503" s="25"/>
      <c r="JYK503" s="25"/>
      <c r="JYL503" s="25"/>
      <c r="JYM503" s="25"/>
      <c r="JYN503" s="25"/>
      <c r="JYO503" s="25"/>
      <c r="JYP503" s="25"/>
      <c r="JYQ503" s="25"/>
      <c r="JYR503" s="25"/>
      <c r="JYS503" s="25"/>
      <c r="JYT503" s="25"/>
      <c r="JYU503" s="25"/>
      <c r="JYV503" s="25"/>
      <c r="JYW503" s="25"/>
      <c r="JYX503" s="25"/>
      <c r="JYY503" s="25"/>
      <c r="JYZ503" s="25"/>
      <c r="JZA503" s="25"/>
      <c r="JZB503" s="25"/>
      <c r="JZC503" s="25"/>
      <c r="JZD503" s="25"/>
      <c r="JZE503" s="25"/>
      <c r="JZF503" s="25"/>
      <c r="JZG503" s="25"/>
      <c r="JZH503" s="25"/>
      <c r="JZI503" s="25"/>
      <c r="JZJ503" s="25"/>
      <c r="JZK503" s="25"/>
      <c r="JZL503" s="25"/>
      <c r="JZM503" s="25"/>
      <c r="JZN503" s="25"/>
      <c r="JZO503" s="25"/>
      <c r="JZP503" s="25"/>
      <c r="JZQ503" s="25"/>
      <c r="JZR503" s="25"/>
      <c r="JZS503" s="25"/>
      <c r="JZT503" s="25"/>
      <c r="JZU503" s="25"/>
      <c r="JZV503" s="25"/>
      <c r="JZW503" s="25"/>
      <c r="JZX503" s="25"/>
      <c r="JZY503" s="25"/>
      <c r="JZZ503" s="25"/>
      <c r="KAA503" s="25"/>
      <c r="KAB503" s="25"/>
      <c r="KAC503" s="25"/>
      <c r="KAD503" s="25"/>
      <c r="KAE503" s="25"/>
      <c r="KAF503" s="25"/>
      <c r="KAG503" s="25"/>
      <c r="KAH503" s="25"/>
      <c r="KAI503" s="25"/>
      <c r="KAJ503" s="25"/>
      <c r="KAK503" s="25"/>
      <c r="KAL503" s="25"/>
      <c r="KAM503" s="25"/>
      <c r="KAN503" s="25"/>
      <c r="KAO503" s="25"/>
      <c r="KAP503" s="25"/>
      <c r="KAQ503" s="25"/>
      <c r="KAR503" s="25"/>
      <c r="KAS503" s="25"/>
      <c r="KAT503" s="25"/>
      <c r="KAU503" s="25"/>
      <c r="KAV503" s="25"/>
      <c r="KAW503" s="25"/>
      <c r="KAX503" s="25"/>
      <c r="KAY503" s="25"/>
      <c r="KAZ503" s="25"/>
      <c r="KBA503" s="25"/>
      <c r="KBB503" s="25"/>
      <c r="KBC503" s="25"/>
      <c r="KBD503" s="25"/>
      <c r="KBE503" s="25"/>
      <c r="KBF503" s="25"/>
      <c r="KBG503" s="25"/>
      <c r="KBH503" s="25"/>
      <c r="KBI503" s="25"/>
      <c r="KBJ503" s="25"/>
      <c r="KBK503" s="25"/>
      <c r="KBL503" s="25"/>
      <c r="KBM503" s="25"/>
      <c r="KBN503" s="25"/>
      <c r="KBO503" s="25"/>
      <c r="KBP503" s="25"/>
      <c r="KBQ503" s="25"/>
      <c r="KBR503" s="25"/>
      <c r="KBS503" s="25"/>
      <c r="KBT503" s="25"/>
      <c r="KBU503" s="25"/>
      <c r="KBV503" s="25"/>
      <c r="KBW503" s="25"/>
      <c r="KBX503" s="25"/>
      <c r="KBY503" s="25"/>
      <c r="KBZ503" s="25"/>
      <c r="KCA503" s="25"/>
      <c r="KCB503" s="25"/>
      <c r="KCC503" s="25"/>
      <c r="KCD503" s="25"/>
      <c r="KCE503" s="25"/>
      <c r="KCF503" s="25"/>
      <c r="KCG503" s="25"/>
      <c r="KCH503" s="25"/>
      <c r="KCI503" s="25"/>
      <c r="KCJ503" s="25"/>
      <c r="KCK503" s="25"/>
      <c r="KCL503" s="25"/>
      <c r="KCM503" s="25"/>
      <c r="KCN503" s="25"/>
      <c r="KCO503" s="25"/>
      <c r="KCP503" s="25"/>
      <c r="KCQ503" s="25"/>
      <c r="KCR503" s="25"/>
      <c r="KCS503" s="25"/>
      <c r="KCT503" s="25"/>
      <c r="KCU503" s="25"/>
      <c r="KCV503" s="25"/>
      <c r="KCW503" s="25"/>
      <c r="KCX503" s="25"/>
      <c r="KCY503" s="25"/>
      <c r="KCZ503" s="25"/>
      <c r="KDA503" s="25"/>
      <c r="KDB503" s="25"/>
      <c r="KDC503" s="25"/>
      <c r="KDD503" s="25"/>
      <c r="KDE503" s="25"/>
      <c r="KDF503" s="25"/>
      <c r="KDG503" s="25"/>
      <c r="KDH503" s="25"/>
      <c r="KDI503" s="25"/>
      <c r="KDJ503" s="25"/>
      <c r="KDK503" s="25"/>
      <c r="KDL503" s="25"/>
      <c r="KDM503" s="25"/>
      <c r="KDN503" s="25"/>
      <c r="KDO503" s="25"/>
      <c r="KDP503" s="25"/>
      <c r="KDQ503" s="25"/>
      <c r="KDR503" s="25"/>
      <c r="KDS503" s="25"/>
      <c r="KDT503" s="25"/>
      <c r="KDU503" s="25"/>
      <c r="KDV503" s="25"/>
      <c r="KDW503" s="25"/>
      <c r="KDX503" s="25"/>
      <c r="KDY503" s="25"/>
      <c r="KDZ503" s="25"/>
      <c r="KEA503" s="25"/>
      <c r="KEB503" s="25"/>
      <c r="KEC503" s="25"/>
      <c r="KED503" s="25"/>
      <c r="KEE503" s="25"/>
      <c r="KEF503" s="25"/>
      <c r="KEG503" s="25"/>
      <c r="KEH503" s="25"/>
      <c r="KEI503" s="25"/>
      <c r="KEJ503" s="25"/>
      <c r="KEK503" s="25"/>
      <c r="KEL503" s="25"/>
      <c r="KEM503" s="25"/>
      <c r="KEN503" s="25"/>
      <c r="KEO503" s="25"/>
      <c r="KEP503" s="25"/>
      <c r="KEQ503" s="25"/>
      <c r="KER503" s="25"/>
      <c r="KES503" s="25"/>
      <c r="KET503" s="25"/>
      <c r="KEU503" s="25"/>
      <c r="KEV503" s="25"/>
      <c r="KEW503" s="25"/>
      <c r="KEX503" s="25"/>
      <c r="KEY503" s="25"/>
      <c r="KEZ503" s="25"/>
      <c r="KFA503" s="25"/>
      <c r="KFB503" s="25"/>
      <c r="KFC503" s="25"/>
      <c r="KFD503" s="25"/>
      <c r="KFE503" s="25"/>
      <c r="KFF503" s="25"/>
      <c r="KFG503" s="25"/>
      <c r="KFH503" s="25"/>
      <c r="KFI503" s="25"/>
      <c r="KFJ503" s="25"/>
      <c r="KFK503" s="25"/>
      <c r="KFL503" s="25"/>
      <c r="KFM503" s="25"/>
      <c r="KFN503" s="25"/>
      <c r="KFO503" s="25"/>
      <c r="KFP503" s="25"/>
      <c r="KFQ503" s="25"/>
      <c r="KFR503" s="25"/>
      <c r="KFS503" s="25"/>
      <c r="KFT503" s="25"/>
      <c r="KFU503" s="25"/>
      <c r="KFV503" s="25"/>
      <c r="KFW503" s="25"/>
      <c r="KFX503" s="25"/>
      <c r="KFY503" s="25"/>
      <c r="KFZ503" s="25"/>
      <c r="KGA503" s="25"/>
      <c r="KGB503" s="25"/>
      <c r="KGC503" s="25"/>
      <c r="KGD503" s="25"/>
      <c r="KGE503" s="25"/>
      <c r="KGF503" s="25"/>
      <c r="KGG503" s="25"/>
      <c r="KGH503" s="25"/>
      <c r="KGI503" s="25"/>
      <c r="KGJ503" s="25"/>
      <c r="KGK503" s="25"/>
      <c r="KGL503" s="25"/>
      <c r="KGM503" s="25"/>
      <c r="KGN503" s="25"/>
      <c r="KGO503" s="25"/>
      <c r="KGP503" s="25"/>
      <c r="KGQ503" s="25"/>
      <c r="KGR503" s="25"/>
      <c r="KGS503" s="25"/>
      <c r="KGT503" s="25"/>
      <c r="KGU503" s="25"/>
      <c r="KGV503" s="25"/>
      <c r="KGW503" s="25"/>
      <c r="KGX503" s="25"/>
      <c r="KGY503" s="25"/>
      <c r="KGZ503" s="25"/>
      <c r="KHA503" s="25"/>
      <c r="KHB503" s="25"/>
      <c r="KHC503" s="25"/>
      <c r="KHD503" s="25"/>
      <c r="KHE503" s="25"/>
      <c r="KHF503" s="25"/>
      <c r="KHG503" s="25"/>
      <c r="KHH503" s="25"/>
      <c r="KHI503" s="25"/>
      <c r="KHJ503" s="25"/>
      <c r="KHK503" s="25"/>
      <c r="KHL503" s="25"/>
      <c r="KHM503" s="25"/>
      <c r="KHN503" s="25"/>
      <c r="KHO503" s="25"/>
      <c r="KHP503" s="25"/>
      <c r="KHQ503" s="25"/>
      <c r="KHR503" s="25"/>
      <c r="KHS503" s="25"/>
      <c r="KHT503" s="25"/>
      <c r="KHU503" s="25"/>
      <c r="KHV503" s="25"/>
      <c r="KHW503" s="25"/>
      <c r="KHX503" s="25"/>
      <c r="KHY503" s="25"/>
      <c r="KHZ503" s="25"/>
      <c r="KIA503" s="25"/>
      <c r="KIB503" s="25"/>
      <c r="KIC503" s="25"/>
      <c r="KID503" s="25"/>
      <c r="KIE503" s="25"/>
      <c r="KIF503" s="25"/>
      <c r="KIG503" s="25"/>
      <c r="KIH503" s="25"/>
      <c r="KII503" s="25"/>
      <c r="KIJ503" s="25"/>
      <c r="KIK503" s="25"/>
      <c r="KIL503" s="25"/>
      <c r="KIM503" s="25"/>
      <c r="KIN503" s="25"/>
      <c r="KIO503" s="25"/>
      <c r="KIP503" s="25"/>
      <c r="KIQ503" s="25"/>
      <c r="KIR503" s="25"/>
      <c r="KIS503" s="25"/>
      <c r="KIT503" s="25"/>
      <c r="KIU503" s="25"/>
      <c r="KIV503" s="25"/>
      <c r="KIW503" s="25"/>
      <c r="KIX503" s="25"/>
      <c r="KIY503" s="25"/>
      <c r="KIZ503" s="25"/>
      <c r="KJA503" s="25"/>
      <c r="KJB503" s="25"/>
      <c r="KJC503" s="25"/>
      <c r="KJD503" s="25"/>
      <c r="KJE503" s="25"/>
      <c r="KJF503" s="25"/>
      <c r="KJG503" s="25"/>
      <c r="KJH503" s="25"/>
      <c r="KJI503" s="25"/>
      <c r="KJJ503" s="25"/>
      <c r="KJK503" s="25"/>
      <c r="KJL503" s="25"/>
      <c r="KJM503" s="25"/>
      <c r="KJN503" s="25"/>
      <c r="KJO503" s="25"/>
      <c r="KJP503" s="25"/>
      <c r="KJQ503" s="25"/>
      <c r="KJR503" s="25"/>
      <c r="KJS503" s="25"/>
      <c r="KJT503" s="25"/>
      <c r="KJU503" s="25"/>
      <c r="KJV503" s="25"/>
      <c r="KJW503" s="25"/>
      <c r="KJX503" s="25"/>
      <c r="KJY503" s="25"/>
      <c r="KJZ503" s="25"/>
      <c r="KKA503" s="25"/>
      <c r="KKB503" s="25"/>
      <c r="KKC503" s="25"/>
      <c r="KKD503" s="25"/>
      <c r="KKE503" s="25"/>
      <c r="KKF503" s="25"/>
      <c r="KKG503" s="25"/>
      <c r="KKH503" s="25"/>
      <c r="KKI503" s="25"/>
      <c r="KKJ503" s="25"/>
      <c r="KKK503" s="25"/>
      <c r="KKL503" s="25"/>
      <c r="KKM503" s="25"/>
      <c r="KKN503" s="25"/>
      <c r="KKO503" s="25"/>
      <c r="KKP503" s="25"/>
      <c r="KKQ503" s="25"/>
      <c r="KKR503" s="25"/>
      <c r="KKS503" s="25"/>
      <c r="KKT503" s="25"/>
      <c r="KKU503" s="25"/>
      <c r="KKV503" s="25"/>
      <c r="KKW503" s="25"/>
      <c r="KKX503" s="25"/>
      <c r="KKY503" s="25"/>
      <c r="KKZ503" s="25"/>
      <c r="KLA503" s="25"/>
      <c r="KLB503" s="25"/>
      <c r="KLC503" s="25"/>
      <c r="KLD503" s="25"/>
      <c r="KLE503" s="25"/>
      <c r="KLF503" s="25"/>
      <c r="KLG503" s="25"/>
      <c r="KLH503" s="25"/>
      <c r="KLI503" s="25"/>
      <c r="KLJ503" s="25"/>
      <c r="KLK503" s="25"/>
      <c r="KLL503" s="25"/>
      <c r="KLM503" s="25"/>
      <c r="KLN503" s="25"/>
      <c r="KLO503" s="25"/>
      <c r="KLP503" s="25"/>
      <c r="KLQ503" s="25"/>
      <c r="KLR503" s="25"/>
      <c r="KLS503" s="25"/>
      <c r="KLT503" s="25"/>
      <c r="KLU503" s="25"/>
      <c r="KLV503" s="25"/>
      <c r="KLW503" s="25"/>
      <c r="KLX503" s="25"/>
      <c r="KLY503" s="25"/>
      <c r="KLZ503" s="25"/>
      <c r="KMA503" s="25"/>
      <c r="KMB503" s="25"/>
      <c r="KMC503" s="25"/>
      <c r="KMD503" s="25"/>
      <c r="KME503" s="25"/>
      <c r="KMF503" s="25"/>
      <c r="KMG503" s="25"/>
      <c r="KMH503" s="25"/>
      <c r="KMI503" s="25"/>
      <c r="KMJ503" s="25"/>
      <c r="KMK503" s="25"/>
      <c r="KML503" s="25"/>
      <c r="KMM503" s="25"/>
      <c r="KMN503" s="25"/>
      <c r="KMO503" s="25"/>
      <c r="KMP503" s="25"/>
      <c r="KMQ503" s="25"/>
      <c r="KMR503" s="25"/>
      <c r="KMS503" s="25"/>
      <c r="KMT503" s="25"/>
      <c r="KMU503" s="25"/>
      <c r="KMV503" s="25"/>
      <c r="KMW503" s="25"/>
      <c r="KMX503" s="25"/>
      <c r="KMY503" s="25"/>
      <c r="KMZ503" s="25"/>
      <c r="KNA503" s="25"/>
      <c r="KNB503" s="25"/>
      <c r="KNC503" s="25"/>
      <c r="KND503" s="25"/>
      <c r="KNE503" s="25"/>
      <c r="KNF503" s="25"/>
      <c r="KNG503" s="25"/>
      <c r="KNH503" s="25"/>
      <c r="KNI503" s="25"/>
      <c r="KNJ503" s="25"/>
      <c r="KNK503" s="25"/>
      <c r="KNL503" s="25"/>
      <c r="KNM503" s="25"/>
      <c r="KNN503" s="25"/>
      <c r="KNO503" s="25"/>
      <c r="KNP503" s="25"/>
      <c r="KNQ503" s="25"/>
      <c r="KNR503" s="25"/>
      <c r="KNS503" s="25"/>
      <c r="KNT503" s="25"/>
      <c r="KNU503" s="25"/>
      <c r="KNV503" s="25"/>
      <c r="KNW503" s="25"/>
      <c r="KNX503" s="25"/>
      <c r="KNY503" s="25"/>
      <c r="KNZ503" s="25"/>
      <c r="KOA503" s="25"/>
      <c r="KOB503" s="25"/>
      <c r="KOC503" s="25"/>
      <c r="KOD503" s="25"/>
      <c r="KOE503" s="25"/>
      <c r="KOF503" s="25"/>
      <c r="KOG503" s="25"/>
      <c r="KOH503" s="25"/>
      <c r="KOI503" s="25"/>
      <c r="KOJ503" s="25"/>
      <c r="KOK503" s="25"/>
      <c r="KOL503" s="25"/>
      <c r="KOM503" s="25"/>
      <c r="KON503" s="25"/>
      <c r="KOO503" s="25"/>
      <c r="KOP503" s="25"/>
      <c r="KOQ503" s="25"/>
      <c r="KOR503" s="25"/>
      <c r="KOS503" s="25"/>
      <c r="KOT503" s="25"/>
      <c r="KOU503" s="25"/>
      <c r="KOV503" s="25"/>
      <c r="KOW503" s="25"/>
      <c r="KOX503" s="25"/>
      <c r="KOY503" s="25"/>
      <c r="KOZ503" s="25"/>
      <c r="KPA503" s="25"/>
      <c r="KPB503" s="25"/>
      <c r="KPC503" s="25"/>
      <c r="KPD503" s="25"/>
      <c r="KPE503" s="25"/>
      <c r="KPF503" s="25"/>
      <c r="KPG503" s="25"/>
      <c r="KPH503" s="25"/>
      <c r="KPI503" s="25"/>
      <c r="KPJ503" s="25"/>
      <c r="KPK503" s="25"/>
      <c r="KPL503" s="25"/>
      <c r="KPM503" s="25"/>
      <c r="KPN503" s="25"/>
      <c r="KPO503" s="25"/>
      <c r="KPP503" s="25"/>
      <c r="KPQ503" s="25"/>
      <c r="KPR503" s="25"/>
      <c r="KPS503" s="25"/>
      <c r="KPT503" s="25"/>
      <c r="KPU503" s="25"/>
      <c r="KPV503" s="25"/>
      <c r="KPW503" s="25"/>
      <c r="KPX503" s="25"/>
      <c r="KPY503" s="25"/>
      <c r="KPZ503" s="25"/>
      <c r="KQA503" s="25"/>
      <c r="KQB503" s="25"/>
      <c r="KQC503" s="25"/>
      <c r="KQD503" s="25"/>
      <c r="KQE503" s="25"/>
      <c r="KQF503" s="25"/>
      <c r="KQG503" s="25"/>
      <c r="KQH503" s="25"/>
      <c r="KQI503" s="25"/>
      <c r="KQJ503" s="25"/>
      <c r="KQK503" s="25"/>
      <c r="KQL503" s="25"/>
      <c r="KQM503" s="25"/>
      <c r="KQN503" s="25"/>
      <c r="KQO503" s="25"/>
      <c r="KQP503" s="25"/>
      <c r="KQQ503" s="25"/>
      <c r="KQR503" s="25"/>
      <c r="KQS503" s="25"/>
      <c r="KQT503" s="25"/>
      <c r="KQU503" s="25"/>
      <c r="KQV503" s="25"/>
      <c r="KQW503" s="25"/>
      <c r="KQX503" s="25"/>
      <c r="KQY503" s="25"/>
      <c r="KQZ503" s="25"/>
      <c r="KRA503" s="25"/>
      <c r="KRB503" s="25"/>
      <c r="KRC503" s="25"/>
      <c r="KRD503" s="25"/>
      <c r="KRE503" s="25"/>
      <c r="KRF503" s="25"/>
      <c r="KRG503" s="25"/>
      <c r="KRH503" s="25"/>
      <c r="KRI503" s="25"/>
      <c r="KRJ503" s="25"/>
      <c r="KRK503" s="25"/>
      <c r="KRL503" s="25"/>
      <c r="KRM503" s="25"/>
      <c r="KRN503" s="25"/>
      <c r="KRO503" s="25"/>
      <c r="KRP503" s="25"/>
      <c r="KRQ503" s="25"/>
      <c r="KRR503" s="25"/>
      <c r="KRS503" s="25"/>
      <c r="KRT503" s="25"/>
      <c r="KRU503" s="25"/>
      <c r="KRV503" s="25"/>
      <c r="KRW503" s="25"/>
      <c r="KRX503" s="25"/>
      <c r="KRY503" s="25"/>
      <c r="KRZ503" s="25"/>
      <c r="KSA503" s="25"/>
      <c r="KSB503" s="25"/>
      <c r="KSC503" s="25"/>
      <c r="KSD503" s="25"/>
      <c r="KSE503" s="25"/>
      <c r="KSF503" s="25"/>
      <c r="KSG503" s="25"/>
      <c r="KSH503" s="25"/>
      <c r="KSI503" s="25"/>
      <c r="KSJ503" s="25"/>
      <c r="KSK503" s="25"/>
      <c r="KSL503" s="25"/>
      <c r="KSM503" s="25"/>
      <c r="KSN503" s="25"/>
      <c r="KSO503" s="25"/>
      <c r="KSP503" s="25"/>
      <c r="KSQ503" s="25"/>
      <c r="KSR503" s="25"/>
      <c r="KSS503" s="25"/>
      <c r="KST503" s="25"/>
      <c r="KSU503" s="25"/>
      <c r="KSV503" s="25"/>
      <c r="KSW503" s="25"/>
      <c r="KSX503" s="25"/>
      <c r="KSY503" s="25"/>
      <c r="KSZ503" s="25"/>
      <c r="KTA503" s="25"/>
      <c r="KTB503" s="25"/>
      <c r="KTC503" s="25"/>
      <c r="KTD503" s="25"/>
      <c r="KTE503" s="25"/>
      <c r="KTF503" s="25"/>
      <c r="KTG503" s="25"/>
      <c r="KTH503" s="25"/>
      <c r="KTI503" s="25"/>
      <c r="KTJ503" s="25"/>
      <c r="KTK503" s="25"/>
      <c r="KTL503" s="25"/>
      <c r="KTM503" s="25"/>
      <c r="KTN503" s="25"/>
      <c r="KTO503" s="25"/>
      <c r="KTP503" s="25"/>
      <c r="KTQ503" s="25"/>
      <c r="KTR503" s="25"/>
      <c r="KTS503" s="25"/>
      <c r="KTT503" s="25"/>
      <c r="KTU503" s="25"/>
      <c r="KTV503" s="25"/>
      <c r="KTW503" s="25"/>
      <c r="KTX503" s="25"/>
      <c r="KTY503" s="25"/>
      <c r="KTZ503" s="25"/>
      <c r="KUA503" s="25"/>
      <c r="KUB503" s="25"/>
      <c r="KUC503" s="25"/>
      <c r="KUD503" s="25"/>
      <c r="KUE503" s="25"/>
      <c r="KUF503" s="25"/>
      <c r="KUG503" s="25"/>
      <c r="KUH503" s="25"/>
      <c r="KUI503" s="25"/>
      <c r="KUJ503" s="25"/>
      <c r="KUK503" s="25"/>
      <c r="KUL503" s="25"/>
      <c r="KUM503" s="25"/>
      <c r="KUN503" s="25"/>
      <c r="KUO503" s="25"/>
      <c r="KUP503" s="25"/>
      <c r="KUQ503" s="25"/>
      <c r="KUR503" s="25"/>
      <c r="KUS503" s="25"/>
      <c r="KUT503" s="25"/>
      <c r="KUU503" s="25"/>
      <c r="KUV503" s="25"/>
      <c r="KUW503" s="25"/>
      <c r="KUX503" s="25"/>
      <c r="KUY503" s="25"/>
      <c r="KUZ503" s="25"/>
      <c r="KVA503" s="25"/>
      <c r="KVB503" s="25"/>
      <c r="KVC503" s="25"/>
      <c r="KVD503" s="25"/>
      <c r="KVE503" s="25"/>
      <c r="KVF503" s="25"/>
      <c r="KVG503" s="25"/>
      <c r="KVH503" s="25"/>
      <c r="KVI503" s="25"/>
      <c r="KVJ503" s="25"/>
      <c r="KVK503" s="25"/>
      <c r="KVL503" s="25"/>
      <c r="KVM503" s="25"/>
      <c r="KVN503" s="25"/>
      <c r="KVO503" s="25"/>
      <c r="KVP503" s="25"/>
      <c r="KVQ503" s="25"/>
      <c r="KVR503" s="25"/>
      <c r="KVS503" s="25"/>
      <c r="KVT503" s="25"/>
      <c r="KVU503" s="25"/>
      <c r="KVV503" s="25"/>
      <c r="KVW503" s="25"/>
      <c r="KVX503" s="25"/>
      <c r="KVY503" s="25"/>
      <c r="KVZ503" s="25"/>
      <c r="KWA503" s="25"/>
      <c r="KWB503" s="25"/>
      <c r="KWC503" s="25"/>
      <c r="KWD503" s="25"/>
      <c r="KWE503" s="25"/>
      <c r="KWF503" s="25"/>
      <c r="KWG503" s="25"/>
      <c r="KWH503" s="25"/>
      <c r="KWI503" s="25"/>
      <c r="KWJ503" s="25"/>
      <c r="KWK503" s="25"/>
      <c r="KWL503" s="25"/>
      <c r="KWM503" s="25"/>
      <c r="KWN503" s="25"/>
      <c r="KWO503" s="25"/>
      <c r="KWP503" s="25"/>
      <c r="KWQ503" s="25"/>
      <c r="KWR503" s="25"/>
      <c r="KWS503" s="25"/>
      <c r="KWT503" s="25"/>
      <c r="KWU503" s="25"/>
      <c r="KWV503" s="25"/>
      <c r="KWW503" s="25"/>
      <c r="KWX503" s="25"/>
      <c r="KWY503" s="25"/>
      <c r="KWZ503" s="25"/>
      <c r="KXA503" s="25"/>
      <c r="KXB503" s="25"/>
      <c r="KXC503" s="25"/>
      <c r="KXD503" s="25"/>
      <c r="KXE503" s="25"/>
      <c r="KXF503" s="25"/>
      <c r="KXG503" s="25"/>
      <c r="KXH503" s="25"/>
      <c r="KXI503" s="25"/>
      <c r="KXJ503" s="25"/>
      <c r="KXK503" s="25"/>
      <c r="KXL503" s="25"/>
      <c r="KXM503" s="25"/>
      <c r="KXN503" s="25"/>
      <c r="KXO503" s="25"/>
      <c r="KXP503" s="25"/>
      <c r="KXQ503" s="25"/>
      <c r="KXR503" s="25"/>
      <c r="KXS503" s="25"/>
      <c r="KXT503" s="25"/>
      <c r="KXU503" s="25"/>
      <c r="KXV503" s="25"/>
      <c r="KXW503" s="25"/>
      <c r="KXX503" s="25"/>
      <c r="KXY503" s="25"/>
      <c r="KXZ503" s="25"/>
      <c r="KYA503" s="25"/>
      <c r="KYB503" s="25"/>
      <c r="KYC503" s="25"/>
      <c r="KYD503" s="25"/>
      <c r="KYE503" s="25"/>
      <c r="KYF503" s="25"/>
      <c r="KYG503" s="25"/>
      <c r="KYH503" s="25"/>
      <c r="KYI503" s="25"/>
      <c r="KYJ503" s="25"/>
      <c r="KYK503" s="25"/>
      <c r="KYL503" s="25"/>
      <c r="KYM503" s="25"/>
      <c r="KYN503" s="25"/>
      <c r="KYO503" s="25"/>
      <c r="KYP503" s="25"/>
      <c r="KYQ503" s="25"/>
      <c r="KYR503" s="25"/>
      <c r="KYS503" s="25"/>
      <c r="KYT503" s="25"/>
      <c r="KYU503" s="25"/>
      <c r="KYV503" s="25"/>
      <c r="KYW503" s="25"/>
      <c r="KYX503" s="25"/>
      <c r="KYY503" s="25"/>
      <c r="KYZ503" s="25"/>
      <c r="KZA503" s="25"/>
      <c r="KZB503" s="25"/>
      <c r="KZC503" s="25"/>
      <c r="KZD503" s="25"/>
      <c r="KZE503" s="25"/>
      <c r="KZF503" s="25"/>
      <c r="KZG503" s="25"/>
      <c r="KZH503" s="25"/>
      <c r="KZI503" s="25"/>
      <c r="KZJ503" s="25"/>
      <c r="KZK503" s="25"/>
      <c r="KZL503" s="25"/>
      <c r="KZM503" s="25"/>
      <c r="KZN503" s="25"/>
      <c r="KZO503" s="25"/>
      <c r="KZP503" s="25"/>
      <c r="KZQ503" s="25"/>
      <c r="KZR503" s="25"/>
      <c r="KZS503" s="25"/>
      <c r="KZT503" s="25"/>
      <c r="KZU503" s="25"/>
      <c r="KZV503" s="25"/>
      <c r="KZW503" s="25"/>
      <c r="KZX503" s="25"/>
      <c r="KZY503" s="25"/>
      <c r="KZZ503" s="25"/>
      <c r="LAA503" s="25"/>
      <c r="LAB503" s="25"/>
      <c r="LAC503" s="25"/>
      <c r="LAD503" s="25"/>
      <c r="LAE503" s="25"/>
      <c r="LAF503" s="25"/>
      <c r="LAG503" s="25"/>
      <c r="LAH503" s="25"/>
      <c r="LAI503" s="25"/>
      <c r="LAJ503" s="25"/>
      <c r="LAK503" s="25"/>
      <c r="LAL503" s="25"/>
      <c r="LAM503" s="25"/>
      <c r="LAN503" s="25"/>
      <c r="LAO503" s="25"/>
      <c r="LAP503" s="25"/>
      <c r="LAQ503" s="25"/>
      <c r="LAR503" s="25"/>
      <c r="LAS503" s="25"/>
      <c r="LAT503" s="25"/>
      <c r="LAU503" s="25"/>
      <c r="LAV503" s="25"/>
      <c r="LAW503" s="25"/>
      <c r="LAX503" s="25"/>
      <c r="LAY503" s="25"/>
      <c r="LAZ503" s="25"/>
      <c r="LBA503" s="25"/>
      <c r="LBB503" s="25"/>
      <c r="LBC503" s="25"/>
      <c r="LBD503" s="25"/>
      <c r="LBE503" s="25"/>
      <c r="LBF503" s="25"/>
      <c r="LBG503" s="25"/>
      <c r="LBH503" s="25"/>
      <c r="LBI503" s="25"/>
      <c r="LBJ503" s="25"/>
      <c r="LBK503" s="25"/>
      <c r="LBL503" s="25"/>
      <c r="LBM503" s="25"/>
      <c r="LBN503" s="25"/>
      <c r="LBO503" s="25"/>
      <c r="LBP503" s="25"/>
      <c r="LBQ503" s="25"/>
      <c r="LBR503" s="25"/>
      <c r="LBS503" s="25"/>
      <c r="LBT503" s="25"/>
      <c r="LBU503" s="25"/>
      <c r="LBV503" s="25"/>
      <c r="LBW503" s="25"/>
      <c r="LBX503" s="25"/>
      <c r="LBY503" s="25"/>
      <c r="LBZ503" s="25"/>
      <c r="LCA503" s="25"/>
      <c r="LCB503" s="25"/>
      <c r="LCC503" s="25"/>
      <c r="LCD503" s="25"/>
      <c r="LCE503" s="25"/>
      <c r="LCF503" s="25"/>
      <c r="LCG503" s="25"/>
      <c r="LCH503" s="25"/>
      <c r="LCI503" s="25"/>
      <c r="LCJ503" s="25"/>
      <c r="LCK503" s="25"/>
      <c r="LCL503" s="25"/>
      <c r="LCM503" s="25"/>
      <c r="LCN503" s="25"/>
      <c r="LCO503" s="25"/>
      <c r="LCP503" s="25"/>
      <c r="LCQ503" s="25"/>
      <c r="LCR503" s="25"/>
      <c r="LCS503" s="25"/>
      <c r="LCT503" s="25"/>
      <c r="LCU503" s="25"/>
      <c r="LCV503" s="25"/>
      <c r="LCW503" s="25"/>
      <c r="LCX503" s="25"/>
      <c r="LCY503" s="25"/>
      <c r="LCZ503" s="25"/>
      <c r="LDA503" s="25"/>
      <c r="LDB503" s="25"/>
      <c r="LDC503" s="25"/>
      <c r="LDD503" s="25"/>
      <c r="LDE503" s="25"/>
      <c r="LDF503" s="25"/>
      <c r="LDG503" s="25"/>
      <c r="LDH503" s="25"/>
      <c r="LDI503" s="25"/>
      <c r="LDJ503" s="25"/>
      <c r="LDK503" s="25"/>
      <c r="LDL503" s="25"/>
      <c r="LDM503" s="25"/>
      <c r="LDN503" s="25"/>
      <c r="LDO503" s="25"/>
      <c r="LDP503" s="25"/>
      <c r="LDQ503" s="25"/>
      <c r="LDR503" s="25"/>
      <c r="LDS503" s="25"/>
      <c r="LDT503" s="25"/>
      <c r="LDU503" s="25"/>
      <c r="LDV503" s="25"/>
      <c r="LDW503" s="25"/>
      <c r="LDX503" s="25"/>
      <c r="LDY503" s="25"/>
      <c r="LDZ503" s="25"/>
      <c r="LEA503" s="25"/>
      <c r="LEB503" s="25"/>
      <c r="LEC503" s="25"/>
      <c r="LED503" s="25"/>
      <c r="LEE503" s="25"/>
      <c r="LEF503" s="25"/>
      <c r="LEG503" s="25"/>
      <c r="LEH503" s="25"/>
      <c r="LEI503" s="25"/>
      <c r="LEJ503" s="25"/>
      <c r="LEK503" s="25"/>
      <c r="LEL503" s="25"/>
      <c r="LEM503" s="25"/>
      <c r="LEN503" s="25"/>
      <c r="LEO503" s="25"/>
      <c r="LEP503" s="25"/>
      <c r="LEQ503" s="25"/>
      <c r="LER503" s="25"/>
      <c r="LES503" s="25"/>
      <c r="LET503" s="25"/>
      <c r="LEU503" s="25"/>
      <c r="LEV503" s="25"/>
      <c r="LEW503" s="25"/>
      <c r="LEX503" s="25"/>
      <c r="LEY503" s="25"/>
      <c r="LEZ503" s="25"/>
      <c r="LFA503" s="25"/>
      <c r="LFB503" s="25"/>
      <c r="LFC503" s="25"/>
      <c r="LFD503" s="25"/>
      <c r="LFE503" s="25"/>
      <c r="LFF503" s="25"/>
      <c r="LFG503" s="25"/>
      <c r="LFH503" s="25"/>
      <c r="LFI503" s="25"/>
      <c r="LFJ503" s="25"/>
      <c r="LFK503" s="25"/>
      <c r="LFL503" s="25"/>
      <c r="LFM503" s="25"/>
      <c r="LFN503" s="25"/>
      <c r="LFO503" s="25"/>
      <c r="LFP503" s="25"/>
      <c r="LFQ503" s="25"/>
      <c r="LFR503" s="25"/>
      <c r="LFS503" s="25"/>
      <c r="LFT503" s="25"/>
      <c r="LFU503" s="25"/>
      <c r="LFV503" s="25"/>
      <c r="LFW503" s="25"/>
      <c r="LFX503" s="25"/>
      <c r="LFY503" s="25"/>
      <c r="LFZ503" s="25"/>
      <c r="LGA503" s="25"/>
      <c r="LGB503" s="25"/>
      <c r="LGC503" s="25"/>
      <c r="LGD503" s="25"/>
      <c r="LGE503" s="25"/>
      <c r="LGF503" s="25"/>
      <c r="LGG503" s="25"/>
      <c r="LGH503" s="25"/>
      <c r="LGI503" s="25"/>
      <c r="LGJ503" s="25"/>
      <c r="LGK503" s="25"/>
      <c r="LGL503" s="25"/>
      <c r="LGM503" s="25"/>
      <c r="LGN503" s="25"/>
      <c r="LGO503" s="25"/>
      <c r="LGP503" s="25"/>
      <c r="LGQ503" s="25"/>
      <c r="LGR503" s="25"/>
      <c r="LGS503" s="25"/>
      <c r="LGT503" s="25"/>
      <c r="LGU503" s="25"/>
      <c r="LGV503" s="25"/>
      <c r="LGW503" s="25"/>
      <c r="LGX503" s="25"/>
      <c r="LGY503" s="25"/>
      <c r="LGZ503" s="25"/>
      <c r="LHA503" s="25"/>
      <c r="LHB503" s="25"/>
      <c r="LHC503" s="25"/>
      <c r="LHD503" s="25"/>
      <c r="LHE503" s="25"/>
      <c r="LHF503" s="25"/>
      <c r="LHG503" s="25"/>
      <c r="LHH503" s="25"/>
      <c r="LHI503" s="25"/>
      <c r="LHJ503" s="25"/>
      <c r="LHK503" s="25"/>
      <c r="LHL503" s="25"/>
      <c r="LHM503" s="25"/>
      <c r="LHN503" s="25"/>
      <c r="LHO503" s="25"/>
      <c r="LHP503" s="25"/>
      <c r="LHQ503" s="25"/>
      <c r="LHR503" s="25"/>
      <c r="LHS503" s="25"/>
      <c r="LHT503" s="25"/>
      <c r="LHU503" s="25"/>
      <c r="LHV503" s="25"/>
      <c r="LHW503" s="25"/>
      <c r="LHX503" s="25"/>
      <c r="LHY503" s="25"/>
      <c r="LHZ503" s="25"/>
      <c r="LIA503" s="25"/>
      <c r="LIB503" s="25"/>
      <c r="LIC503" s="25"/>
      <c r="LID503" s="25"/>
      <c r="LIE503" s="25"/>
      <c r="LIF503" s="25"/>
      <c r="LIG503" s="25"/>
      <c r="LIH503" s="25"/>
      <c r="LII503" s="25"/>
      <c r="LIJ503" s="25"/>
      <c r="LIK503" s="25"/>
      <c r="LIL503" s="25"/>
      <c r="LIM503" s="25"/>
      <c r="LIN503" s="25"/>
      <c r="LIO503" s="25"/>
      <c r="LIP503" s="25"/>
      <c r="LIQ503" s="25"/>
      <c r="LIR503" s="25"/>
      <c r="LIS503" s="25"/>
      <c r="LIT503" s="25"/>
      <c r="LIU503" s="25"/>
      <c r="LIV503" s="25"/>
      <c r="LIW503" s="25"/>
      <c r="LIX503" s="25"/>
      <c r="LIY503" s="25"/>
      <c r="LIZ503" s="25"/>
      <c r="LJA503" s="25"/>
      <c r="LJB503" s="25"/>
      <c r="LJC503" s="25"/>
      <c r="LJD503" s="25"/>
      <c r="LJE503" s="25"/>
      <c r="LJF503" s="25"/>
      <c r="LJG503" s="25"/>
      <c r="LJH503" s="25"/>
      <c r="LJI503" s="25"/>
      <c r="LJJ503" s="25"/>
      <c r="LJK503" s="25"/>
      <c r="LJL503" s="25"/>
      <c r="LJM503" s="25"/>
      <c r="LJN503" s="25"/>
      <c r="LJO503" s="25"/>
      <c r="LJP503" s="25"/>
      <c r="LJQ503" s="25"/>
      <c r="LJR503" s="25"/>
      <c r="LJS503" s="25"/>
      <c r="LJT503" s="25"/>
      <c r="LJU503" s="25"/>
      <c r="LJV503" s="25"/>
      <c r="LJW503" s="25"/>
      <c r="LJX503" s="25"/>
      <c r="LJY503" s="25"/>
      <c r="LJZ503" s="25"/>
      <c r="LKA503" s="25"/>
      <c r="LKB503" s="25"/>
      <c r="LKC503" s="25"/>
      <c r="LKD503" s="25"/>
      <c r="LKE503" s="25"/>
      <c r="LKF503" s="25"/>
      <c r="LKG503" s="25"/>
      <c r="LKH503" s="25"/>
      <c r="LKI503" s="25"/>
      <c r="LKJ503" s="25"/>
      <c r="LKK503" s="25"/>
      <c r="LKL503" s="25"/>
      <c r="LKM503" s="25"/>
      <c r="LKN503" s="25"/>
      <c r="LKO503" s="25"/>
      <c r="LKP503" s="25"/>
      <c r="LKQ503" s="25"/>
      <c r="LKR503" s="25"/>
      <c r="LKS503" s="25"/>
      <c r="LKT503" s="25"/>
      <c r="LKU503" s="25"/>
      <c r="LKV503" s="25"/>
      <c r="LKW503" s="25"/>
      <c r="LKX503" s="25"/>
      <c r="LKY503" s="25"/>
      <c r="LKZ503" s="25"/>
      <c r="LLA503" s="25"/>
      <c r="LLB503" s="25"/>
      <c r="LLC503" s="25"/>
      <c r="LLD503" s="25"/>
      <c r="LLE503" s="25"/>
      <c r="LLF503" s="25"/>
      <c r="LLG503" s="25"/>
      <c r="LLH503" s="25"/>
      <c r="LLI503" s="25"/>
      <c r="LLJ503" s="25"/>
      <c r="LLK503" s="25"/>
      <c r="LLL503" s="25"/>
      <c r="LLM503" s="25"/>
      <c r="LLN503" s="25"/>
      <c r="LLO503" s="25"/>
      <c r="LLP503" s="25"/>
      <c r="LLQ503" s="25"/>
      <c r="LLR503" s="25"/>
      <c r="LLS503" s="25"/>
      <c r="LLT503" s="25"/>
      <c r="LLU503" s="25"/>
      <c r="LLV503" s="25"/>
      <c r="LLW503" s="25"/>
      <c r="LLX503" s="25"/>
      <c r="LLY503" s="25"/>
      <c r="LLZ503" s="25"/>
      <c r="LMA503" s="25"/>
      <c r="LMB503" s="25"/>
      <c r="LMC503" s="25"/>
      <c r="LMD503" s="25"/>
      <c r="LME503" s="25"/>
      <c r="LMF503" s="25"/>
      <c r="LMG503" s="25"/>
      <c r="LMH503" s="25"/>
      <c r="LMI503" s="25"/>
      <c r="LMJ503" s="25"/>
      <c r="LMK503" s="25"/>
      <c r="LML503" s="25"/>
      <c r="LMM503" s="25"/>
      <c r="LMN503" s="25"/>
      <c r="LMO503" s="25"/>
      <c r="LMP503" s="25"/>
      <c r="LMQ503" s="25"/>
      <c r="LMR503" s="25"/>
      <c r="LMS503" s="25"/>
      <c r="LMT503" s="25"/>
      <c r="LMU503" s="25"/>
      <c r="LMV503" s="25"/>
      <c r="LMW503" s="25"/>
      <c r="LMX503" s="25"/>
      <c r="LMY503" s="25"/>
      <c r="LMZ503" s="25"/>
      <c r="LNA503" s="25"/>
      <c r="LNB503" s="25"/>
      <c r="LNC503" s="25"/>
      <c r="LND503" s="25"/>
      <c r="LNE503" s="25"/>
      <c r="LNF503" s="25"/>
      <c r="LNG503" s="25"/>
      <c r="LNH503" s="25"/>
      <c r="LNI503" s="25"/>
      <c r="LNJ503" s="25"/>
      <c r="LNK503" s="25"/>
      <c r="LNL503" s="25"/>
      <c r="LNM503" s="25"/>
      <c r="LNN503" s="25"/>
      <c r="LNO503" s="25"/>
      <c r="LNP503" s="25"/>
      <c r="LNQ503" s="25"/>
      <c r="LNR503" s="25"/>
      <c r="LNS503" s="25"/>
      <c r="LNT503" s="25"/>
      <c r="LNU503" s="25"/>
      <c r="LNV503" s="25"/>
      <c r="LNW503" s="25"/>
      <c r="LNX503" s="25"/>
      <c r="LNY503" s="25"/>
      <c r="LNZ503" s="25"/>
      <c r="LOA503" s="25"/>
      <c r="LOB503" s="25"/>
      <c r="LOC503" s="25"/>
      <c r="LOD503" s="25"/>
      <c r="LOE503" s="25"/>
      <c r="LOF503" s="25"/>
      <c r="LOG503" s="25"/>
      <c r="LOH503" s="25"/>
      <c r="LOI503" s="25"/>
      <c r="LOJ503" s="25"/>
      <c r="LOK503" s="25"/>
      <c r="LOL503" s="25"/>
      <c r="LOM503" s="25"/>
      <c r="LON503" s="25"/>
      <c r="LOO503" s="25"/>
      <c r="LOP503" s="25"/>
      <c r="LOQ503" s="25"/>
      <c r="LOR503" s="25"/>
      <c r="LOS503" s="25"/>
      <c r="LOT503" s="25"/>
      <c r="LOU503" s="25"/>
      <c r="LOV503" s="25"/>
      <c r="LOW503" s="25"/>
      <c r="LOX503" s="25"/>
      <c r="LOY503" s="25"/>
      <c r="LOZ503" s="25"/>
      <c r="LPA503" s="25"/>
      <c r="LPB503" s="25"/>
      <c r="LPC503" s="25"/>
      <c r="LPD503" s="25"/>
      <c r="LPE503" s="25"/>
      <c r="LPF503" s="25"/>
      <c r="LPG503" s="25"/>
      <c r="LPH503" s="25"/>
      <c r="LPI503" s="25"/>
      <c r="LPJ503" s="25"/>
      <c r="LPK503" s="25"/>
      <c r="LPL503" s="25"/>
      <c r="LPM503" s="25"/>
      <c r="LPN503" s="25"/>
      <c r="LPO503" s="25"/>
      <c r="LPP503" s="25"/>
      <c r="LPQ503" s="25"/>
      <c r="LPR503" s="25"/>
      <c r="LPS503" s="25"/>
      <c r="LPT503" s="25"/>
      <c r="LPU503" s="25"/>
      <c r="LPV503" s="25"/>
      <c r="LPW503" s="25"/>
      <c r="LPX503" s="25"/>
      <c r="LPY503" s="25"/>
      <c r="LPZ503" s="25"/>
      <c r="LQA503" s="25"/>
      <c r="LQB503" s="25"/>
      <c r="LQC503" s="25"/>
      <c r="LQD503" s="25"/>
      <c r="LQE503" s="25"/>
      <c r="LQF503" s="25"/>
      <c r="LQG503" s="25"/>
      <c r="LQH503" s="25"/>
      <c r="LQI503" s="25"/>
      <c r="LQJ503" s="25"/>
      <c r="LQK503" s="25"/>
      <c r="LQL503" s="25"/>
      <c r="LQM503" s="25"/>
      <c r="LQN503" s="25"/>
      <c r="LQO503" s="25"/>
      <c r="LQP503" s="25"/>
      <c r="LQQ503" s="25"/>
      <c r="LQR503" s="25"/>
      <c r="LQS503" s="25"/>
      <c r="LQT503" s="25"/>
      <c r="LQU503" s="25"/>
      <c r="LQV503" s="25"/>
      <c r="LQW503" s="25"/>
      <c r="LQX503" s="25"/>
      <c r="LQY503" s="25"/>
      <c r="LQZ503" s="25"/>
      <c r="LRA503" s="25"/>
      <c r="LRB503" s="25"/>
      <c r="LRC503" s="25"/>
      <c r="LRD503" s="25"/>
      <c r="LRE503" s="25"/>
      <c r="LRF503" s="25"/>
      <c r="LRG503" s="25"/>
      <c r="LRH503" s="25"/>
      <c r="LRI503" s="25"/>
      <c r="LRJ503" s="25"/>
      <c r="LRK503" s="25"/>
      <c r="LRL503" s="25"/>
      <c r="LRM503" s="25"/>
      <c r="LRN503" s="25"/>
      <c r="LRO503" s="25"/>
      <c r="LRP503" s="25"/>
      <c r="LRQ503" s="25"/>
      <c r="LRR503" s="25"/>
      <c r="LRS503" s="25"/>
      <c r="LRT503" s="25"/>
      <c r="LRU503" s="25"/>
      <c r="LRV503" s="25"/>
      <c r="LRW503" s="25"/>
      <c r="LRX503" s="25"/>
      <c r="LRY503" s="25"/>
      <c r="LRZ503" s="25"/>
      <c r="LSA503" s="25"/>
      <c r="LSB503" s="25"/>
      <c r="LSC503" s="25"/>
      <c r="LSD503" s="25"/>
      <c r="LSE503" s="25"/>
      <c r="LSF503" s="25"/>
      <c r="LSG503" s="25"/>
      <c r="LSH503" s="25"/>
      <c r="LSI503" s="25"/>
      <c r="LSJ503" s="25"/>
      <c r="LSK503" s="25"/>
      <c r="LSL503" s="25"/>
      <c r="LSM503" s="25"/>
      <c r="LSN503" s="25"/>
      <c r="LSO503" s="25"/>
      <c r="LSP503" s="25"/>
      <c r="LSQ503" s="25"/>
      <c r="LSR503" s="25"/>
      <c r="LSS503" s="25"/>
      <c r="LST503" s="25"/>
      <c r="LSU503" s="25"/>
      <c r="LSV503" s="25"/>
      <c r="LSW503" s="25"/>
      <c r="LSX503" s="25"/>
      <c r="LSY503" s="25"/>
      <c r="LSZ503" s="25"/>
      <c r="LTA503" s="25"/>
      <c r="LTB503" s="25"/>
      <c r="LTC503" s="25"/>
      <c r="LTD503" s="25"/>
      <c r="LTE503" s="25"/>
      <c r="LTF503" s="25"/>
      <c r="LTG503" s="25"/>
      <c r="LTH503" s="25"/>
      <c r="LTI503" s="25"/>
      <c r="LTJ503" s="25"/>
      <c r="LTK503" s="25"/>
      <c r="LTL503" s="25"/>
      <c r="LTM503" s="25"/>
      <c r="LTN503" s="25"/>
      <c r="LTO503" s="25"/>
      <c r="LTP503" s="25"/>
      <c r="LTQ503" s="25"/>
      <c r="LTR503" s="25"/>
      <c r="LTS503" s="25"/>
      <c r="LTT503" s="25"/>
      <c r="LTU503" s="25"/>
      <c r="LTV503" s="25"/>
      <c r="LTW503" s="25"/>
      <c r="LTX503" s="25"/>
      <c r="LTY503" s="25"/>
      <c r="LTZ503" s="25"/>
      <c r="LUA503" s="25"/>
      <c r="LUB503" s="25"/>
      <c r="LUC503" s="25"/>
      <c r="LUD503" s="25"/>
      <c r="LUE503" s="25"/>
      <c r="LUF503" s="25"/>
      <c r="LUG503" s="25"/>
      <c r="LUH503" s="25"/>
      <c r="LUI503" s="25"/>
      <c r="LUJ503" s="25"/>
      <c r="LUK503" s="25"/>
      <c r="LUL503" s="25"/>
      <c r="LUM503" s="25"/>
      <c r="LUN503" s="25"/>
      <c r="LUO503" s="25"/>
      <c r="LUP503" s="25"/>
      <c r="LUQ503" s="25"/>
      <c r="LUR503" s="25"/>
      <c r="LUS503" s="25"/>
      <c r="LUT503" s="25"/>
      <c r="LUU503" s="25"/>
      <c r="LUV503" s="25"/>
      <c r="LUW503" s="25"/>
      <c r="LUX503" s="25"/>
      <c r="LUY503" s="25"/>
      <c r="LUZ503" s="25"/>
      <c r="LVA503" s="25"/>
      <c r="LVB503" s="25"/>
      <c r="LVC503" s="25"/>
      <c r="LVD503" s="25"/>
      <c r="LVE503" s="25"/>
      <c r="LVF503" s="25"/>
      <c r="LVG503" s="25"/>
      <c r="LVH503" s="25"/>
      <c r="LVI503" s="25"/>
      <c r="LVJ503" s="25"/>
      <c r="LVK503" s="25"/>
      <c r="LVL503" s="25"/>
      <c r="LVM503" s="25"/>
      <c r="LVN503" s="25"/>
      <c r="LVO503" s="25"/>
      <c r="LVP503" s="25"/>
      <c r="LVQ503" s="25"/>
      <c r="LVR503" s="25"/>
      <c r="LVS503" s="25"/>
      <c r="LVT503" s="25"/>
      <c r="LVU503" s="25"/>
      <c r="LVV503" s="25"/>
      <c r="LVW503" s="25"/>
      <c r="LVX503" s="25"/>
      <c r="LVY503" s="25"/>
      <c r="LVZ503" s="25"/>
      <c r="LWA503" s="25"/>
      <c r="LWB503" s="25"/>
      <c r="LWC503" s="25"/>
      <c r="LWD503" s="25"/>
      <c r="LWE503" s="25"/>
      <c r="LWF503" s="25"/>
      <c r="LWG503" s="25"/>
      <c r="LWH503" s="25"/>
      <c r="LWI503" s="25"/>
      <c r="LWJ503" s="25"/>
      <c r="LWK503" s="25"/>
      <c r="LWL503" s="25"/>
      <c r="LWM503" s="25"/>
      <c r="LWN503" s="25"/>
      <c r="LWO503" s="25"/>
      <c r="LWP503" s="25"/>
      <c r="LWQ503" s="25"/>
      <c r="LWR503" s="25"/>
      <c r="LWS503" s="25"/>
      <c r="LWT503" s="25"/>
      <c r="LWU503" s="25"/>
      <c r="LWV503" s="25"/>
      <c r="LWW503" s="25"/>
      <c r="LWX503" s="25"/>
      <c r="LWY503" s="25"/>
      <c r="LWZ503" s="25"/>
      <c r="LXA503" s="25"/>
      <c r="LXB503" s="25"/>
      <c r="LXC503" s="25"/>
      <c r="LXD503" s="25"/>
      <c r="LXE503" s="25"/>
      <c r="LXF503" s="25"/>
      <c r="LXG503" s="25"/>
      <c r="LXH503" s="25"/>
      <c r="LXI503" s="25"/>
      <c r="LXJ503" s="25"/>
      <c r="LXK503" s="25"/>
      <c r="LXL503" s="25"/>
      <c r="LXM503" s="25"/>
      <c r="LXN503" s="25"/>
      <c r="LXO503" s="25"/>
      <c r="LXP503" s="25"/>
      <c r="LXQ503" s="25"/>
      <c r="LXR503" s="25"/>
      <c r="LXS503" s="25"/>
      <c r="LXT503" s="25"/>
      <c r="LXU503" s="25"/>
      <c r="LXV503" s="25"/>
      <c r="LXW503" s="25"/>
      <c r="LXX503" s="25"/>
      <c r="LXY503" s="25"/>
      <c r="LXZ503" s="25"/>
      <c r="LYA503" s="25"/>
      <c r="LYB503" s="25"/>
      <c r="LYC503" s="25"/>
      <c r="LYD503" s="25"/>
      <c r="LYE503" s="25"/>
      <c r="LYF503" s="25"/>
      <c r="LYG503" s="25"/>
      <c r="LYH503" s="25"/>
      <c r="LYI503" s="25"/>
      <c r="LYJ503" s="25"/>
      <c r="LYK503" s="25"/>
      <c r="LYL503" s="25"/>
      <c r="LYM503" s="25"/>
      <c r="LYN503" s="25"/>
      <c r="LYO503" s="25"/>
      <c r="LYP503" s="25"/>
      <c r="LYQ503" s="25"/>
      <c r="LYR503" s="25"/>
      <c r="LYS503" s="25"/>
      <c r="LYT503" s="25"/>
      <c r="LYU503" s="25"/>
      <c r="LYV503" s="25"/>
      <c r="LYW503" s="25"/>
      <c r="LYX503" s="25"/>
      <c r="LYY503" s="25"/>
      <c r="LYZ503" s="25"/>
      <c r="LZA503" s="25"/>
      <c r="LZB503" s="25"/>
      <c r="LZC503" s="25"/>
      <c r="LZD503" s="25"/>
      <c r="LZE503" s="25"/>
      <c r="LZF503" s="25"/>
      <c r="LZG503" s="25"/>
      <c r="LZH503" s="25"/>
      <c r="LZI503" s="25"/>
      <c r="LZJ503" s="25"/>
      <c r="LZK503" s="25"/>
      <c r="LZL503" s="25"/>
      <c r="LZM503" s="25"/>
      <c r="LZN503" s="25"/>
      <c r="LZO503" s="25"/>
      <c r="LZP503" s="25"/>
      <c r="LZQ503" s="25"/>
      <c r="LZR503" s="25"/>
      <c r="LZS503" s="25"/>
      <c r="LZT503" s="25"/>
      <c r="LZU503" s="25"/>
      <c r="LZV503" s="25"/>
      <c r="LZW503" s="25"/>
      <c r="LZX503" s="25"/>
      <c r="LZY503" s="25"/>
      <c r="LZZ503" s="25"/>
      <c r="MAA503" s="25"/>
      <c r="MAB503" s="25"/>
      <c r="MAC503" s="25"/>
      <c r="MAD503" s="25"/>
      <c r="MAE503" s="25"/>
      <c r="MAF503" s="25"/>
      <c r="MAG503" s="25"/>
      <c r="MAH503" s="25"/>
      <c r="MAI503" s="25"/>
      <c r="MAJ503" s="25"/>
      <c r="MAK503" s="25"/>
      <c r="MAL503" s="25"/>
      <c r="MAM503" s="25"/>
      <c r="MAN503" s="25"/>
      <c r="MAO503" s="25"/>
      <c r="MAP503" s="25"/>
      <c r="MAQ503" s="25"/>
      <c r="MAR503" s="25"/>
      <c r="MAS503" s="25"/>
      <c r="MAT503" s="25"/>
      <c r="MAU503" s="25"/>
      <c r="MAV503" s="25"/>
      <c r="MAW503" s="25"/>
      <c r="MAX503" s="25"/>
      <c r="MAY503" s="25"/>
      <c r="MAZ503" s="25"/>
      <c r="MBA503" s="25"/>
      <c r="MBB503" s="25"/>
      <c r="MBC503" s="25"/>
      <c r="MBD503" s="25"/>
      <c r="MBE503" s="25"/>
      <c r="MBF503" s="25"/>
      <c r="MBG503" s="25"/>
      <c r="MBH503" s="25"/>
      <c r="MBI503" s="25"/>
      <c r="MBJ503" s="25"/>
      <c r="MBK503" s="25"/>
      <c r="MBL503" s="25"/>
      <c r="MBM503" s="25"/>
      <c r="MBN503" s="25"/>
      <c r="MBO503" s="25"/>
      <c r="MBP503" s="25"/>
      <c r="MBQ503" s="25"/>
      <c r="MBR503" s="25"/>
      <c r="MBS503" s="25"/>
      <c r="MBT503" s="25"/>
      <c r="MBU503" s="25"/>
      <c r="MBV503" s="25"/>
      <c r="MBW503" s="25"/>
      <c r="MBX503" s="25"/>
      <c r="MBY503" s="25"/>
      <c r="MBZ503" s="25"/>
      <c r="MCA503" s="25"/>
      <c r="MCB503" s="25"/>
      <c r="MCC503" s="25"/>
      <c r="MCD503" s="25"/>
      <c r="MCE503" s="25"/>
      <c r="MCF503" s="25"/>
      <c r="MCG503" s="25"/>
      <c r="MCH503" s="25"/>
      <c r="MCI503" s="25"/>
      <c r="MCJ503" s="25"/>
      <c r="MCK503" s="25"/>
      <c r="MCL503" s="25"/>
      <c r="MCM503" s="25"/>
      <c r="MCN503" s="25"/>
      <c r="MCO503" s="25"/>
      <c r="MCP503" s="25"/>
      <c r="MCQ503" s="25"/>
      <c r="MCR503" s="25"/>
      <c r="MCS503" s="25"/>
      <c r="MCT503" s="25"/>
      <c r="MCU503" s="25"/>
      <c r="MCV503" s="25"/>
      <c r="MCW503" s="25"/>
      <c r="MCX503" s="25"/>
      <c r="MCY503" s="25"/>
      <c r="MCZ503" s="25"/>
      <c r="MDA503" s="25"/>
      <c r="MDB503" s="25"/>
      <c r="MDC503" s="25"/>
      <c r="MDD503" s="25"/>
      <c r="MDE503" s="25"/>
      <c r="MDF503" s="25"/>
      <c r="MDG503" s="25"/>
      <c r="MDH503" s="25"/>
      <c r="MDI503" s="25"/>
      <c r="MDJ503" s="25"/>
      <c r="MDK503" s="25"/>
      <c r="MDL503" s="25"/>
      <c r="MDM503" s="25"/>
      <c r="MDN503" s="25"/>
      <c r="MDO503" s="25"/>
      <c r="MDP503" s="25"/>
      <c r="MDQ503" s="25"/>
      <c r="MDR503" s="25"/>
      <c r="MDS503" s="25"/>
      <c r="MDT503" s="25"/>
      <c r="MDU503" s="25"/>
      <c r="MDV503" s="25"/>
      <c r="MDW503" s="25"/>
      <c r="MDX503" s="25"/>
      <c r="MDY503" s="25"/>
      <c r="MDZ503" s="25"/>
      <c r="MEA503" s="25"/>
      <c r="MEB503" s="25"/>
      <c r="MEC503" s="25"/>
      <c r="MED503" s="25"/>
      <c r="MEE503" s="25"/>
      <c r="MEF503" s="25"/>
      <c r="MEG503" s="25"/>
      <c r="MEH503" s="25"/>
      <c r="MEI503" s="25"/>
      <c r="MEJ503" s="25"/>
      <c r="MEK503" s="25"/>
      <c r="MEL503" s="25"/>
      <c r="MEM503" s="25"/>
      <c r="MEN503" s="25"/>
      <c r="MEO503" s="25"/>
      <c r="MEP503" s="25"/>
      <c r="MEQ503" s="25"/>
      <c r="MER503" s="25"/>
      <c r="MES503" s="25"/>
      <c r="MET503" s="25"/>
      <c r="MEU503" s="25"/>
      <c r="MEV503" s="25"/>
      <c r="MEW503" s="25"/>
      <c r="MEX503" s="25"/>
      <c r="MEY503" s="25"/>
      <c r="MEZ503" s="25"/>
      <c r="MFA503" s="25"/>
      <c r="MFB503" s="25"/>
      <c r="MFC503" s="25"/>
      <c r="MFD503" s="25"/>
      <c r="MFE503" s="25"/>
      <c r="MFF503" s="25"/>
      <c r="MFG503" s="25"/>
      <c r="MFH503" s="25"/>
      <c r="MFI503" s="25"/>
      <c r="MFJ503" s="25"/>
      <c r="MFK503" s="25"/>
      <c r="MFL503" s="25"/>
      <c r="MFM503" s="25"/>
      <c r="MFN503" s="25"/>
      <c r="MFO503" s="25"/>
      <c r="MFP503" s="25"/>
      <c r="MFQ503" s="25"/>
      <c r="MFR503" s="25"/>
      <c r="MFS503" s="25"/>
      <c r="MFT503" s="25"/>
      <c r="MFU503" s="25"/>
      <c r="MFV503" s="25"/>
      <c r="MFW503" s="25"/>
      <c r="MFX503" s="25"/>
      <c r="MFY503" s="25"/>
      <c r="MFZ503" s="25"/>
      <c r="MGA503" s="25"/>
      <c r="MGB503" s="25"/>
      <c r="MGC503" s="25"/>
      <c r="MGD503" s="25"/>
      <c r="MGE503" s="25"/>
      <c r="MGF503" s="25"/>
      <c r="MGG503" s="25"/>
      <c r="MGH503" s="25"/>
      <c r="MGI503" s="25"/>
      <c r="MGJ503" s="25"/>
      <c r="MGK503" s="25"/>
      <c r="MGL503" s="25"/>
      <c r="MGM503" s="25"/>
      <c r="MGN503" s="25"/>
      <c r="MGO503" s="25"/>
      <c r="MGP503" s="25"/>
      <c r="MGQ503" s="25"/>
      <c r="MGR503" s="25"/>
      <c r="MGS503" s="25"/>
      <c r="MGT503" s="25"/>
      <c r="MGU503" s="25"/>
      <c r="MGV503" s="25"/>
      <c r="MGW503" s="25"/>
      <c r="MGX503" s="25"/>
      <c r="MGY503" s="25"/>
      <c r="MGZ503" s="25"/>
      <c r="MHA503" s="25"/>
      <c r="MHB503" s="25"/>
      <c r="MHC503" s="25"/>
      <c r="MHD503" s="25"/>
      <c r="MHE503" s="25"/>
      <c r="MHF503" s="25"/>
      <c r="MHG503" s="25"/>
      <c r="MHH503" s="25"/>
      <c r="MHI503" s="25"/>
      <c r="MHJ503" s="25"/>
      <c r="MHK503" s="25"/>
      <c r="MHL503" s="25"/>
      <c r="MHM503" s="25"/>
      <c r="MHN503" s="25"/>
      <c r="MHO503" s="25"/>
      <c r="MHP503" s="25"/>
      <c r="MHQ503" s="25"/>
      <c r="MHR503" s="25"/>
      <c r="MHS503" s="25"/>
      <c r="MHT503" s="25"/>
      <c r="MHU503" s="25"/>
      <c r="MHV503" s="25"/>
      <c r="MHW503" s="25"/>
      <c r="MHX503" s="25"/>
      <c r="MHY503" s="25"/>
      <c r="MHZ503" s="25"/>
      <c r="MIA503" s="25"/>
      <c r="MIB503" s="25"/>
      <c r="MIC503" s="25"/>
      <c r="MID503" s="25"/>
      <c r="MIE503" s="25"/>
      <c r="MIF503" s="25"/>
      <c r="MIG503" s="25"/>
      <c r="MIH503" s="25"/>
      <c r="MII503" s="25"/>
      <c r="MIJ503" s="25"/>
      <c r="MIK503" s="25"/>
      <c r="MIL503" s="25"/>
      <c r="MIM503" s="25"/>
      <c r="MIN503" s="25"/>
      <c r="MIO503" s="25"/>
      <c r="MIP503" s="25"/>
      <c r="MIQ503" s="25"/>
      <c r="MIR503" s="25"/>
      <c r="MIS503" s="25"/>
      <c r="MIT503" s="25"/>
      <c r="MIU503" s="25"/>
      <c r="MIV503" s="25"/>
      <c r="MIW503" s="25"/>
      <c r="MIX503" s="25"/>
      <c r="MIY503" s="25"/>
      <c r="MIZ503" s="25"/>
      <c r="MJA503" s="25"/>
      <c r="MJB503" s="25"/>
      <c r="MJC503" s="25"/>
      <c r="MJD503" s="25"/>
      <c r="MJE503" s="25"/>
      <c r="MJF503" s="25"/>
      <c r="MJG503" s="25"/>
      <c r="MJH503" s="25"/>
      <c r="MJI503" s="25"/>
      <c r="MJJ503" s="25"/>
      <c r="MJK503" s="25"/>
      <c r="MJL503" s="25"/>
      <c r="MJM503" s="25"/>
      <c r="MJN503" s="25"/>
      <c r="MJO503" s="25"/>
      <c r="MJP503" s="25"/>
      <c r="MJQ503" s="25"/>
      <c r="MJR503" s="25"/>
      <c r="MJS503" s="25"/>
      <c r="MJT503" s="25"/>
      <c r="MJU503" s="25"/>
      <c r="MJV503" s="25"/>
      <c r="MJW503" s="25"/>
      <c r="MJX503" s="25"/>
      <c r="MJY503" s="25"/>
      <c r="MJZ503" s="25"/>
      <c r="MKA503" s="25"/>
      <c r="MKB503" s="25"/>
      <c r="MKC503" s="25"/>
      <c r="MKD503" s="25"/>
      <c r="MKE503" s="25"/>
      <c r="MKF503" s="25"/>
      <c r="MKG503" s="25"/>
      <c r="MKH503" s="25"/>
      <c r="MKI503" s="25"/>
      <c r="MKJ503" s="25"/>
      <c r="MKK503" s="25"/>
      <c r="MKL503" s="25"/>
      <c r="MKM503" s="25"/>
      <c r="MKN503" s="25"/>
      <c r="MKO503" s="25"/>
      <c r="MKP503" s="25"/>
      <c r="MKQ503" s="25"/>
      <c r="MKR503" s="25"/>
      <c r="MKS503" s="25"/>
      <c r="MKT503" s="25"/>
      <c r="MKU503" s="25"/>
      <c r="MKV503" s="25"/>
      <c r="MKW503" s="25"/>
      <c r="MKX503" s="25"/>
      <c r="MKY503" s="25"/>
      <c r="MKZ503" s="25"/>
      <c r="MLA503" s="25"/>
      <c r="MLB503" s="25"/>
      <c r="MLC503" s="25"/>
      <c r="MLD503" s="25"/>
      <c r="MLE503" s="25"/>
      <c r="MLF503" s="25"/>
      <c r="MLG503" s="25"/>
      <c r="MLH503" s="25"/>
      <c r="MLI503" s="25"/>
      <c r="MLJ503" s="25"/>
      <c r="MLK503" s="25"/>
      <c r="MLL503" s="25"/>
      <c r="MLM503" s="25"/>
      <c r="MLN503" s="25"/>
      <c r="MLO503" s="25"/>
      <c r="MLP503" s="25"/>
      <c r="MLQ503" s="25"/>
      <c r="MLR503" s="25"/>
      <c r="MLS503" s="25"/>
      <c r="MLT503" s="25"/>
      <c r="MLU503" s="25"/>
      <c r="MLV503" s="25"/>
      <c r="MLW503" s="25"/>
      <c r="MLX503" s="25"/>
      <c r="MLY503" s="25"/>
      <c r="MLZ503" s="25"/>
      <c r="MMA503" s="25"/>
      <c r="MMB503" s="25"/>
      <c r="MMC503" s="25"/>
      <c r="MMD503" s="25"/>
      <c r="MME503" s="25"/>
      <c r="MMF503" s="25"/>
      <c r="MMG503" s="25"/>
      <c r="MMH503" s="25"/>
      <c r="MMI503" s="25"/>
      <c r="MMJ503" s="25"/>
      <c r="MMK503" s="25"/>
      <c r="MML503" s="25"/>
      <c r="MMM503" s="25"/>
      <c r="MMN503" s="25"/>
      <c r="MMO503" s="25"/>
      <c r="MMP503" s="25"/>
      <c r="MMQ503" s="25"/>
      <c r="MMR503" s="25"/>
      <c r="MMS503" s="25"/>
      <c r="MMT503" s="25"/>
      <c r="MMU503" s="25"/>
      <c r="MMV503" s="25"/>
      <c r="MMW503" s="25"/>
      <c r="MMX503" s="25"/>
      <c r="MMY503" s="25"/>
      <c r="MMZ503" s="25"/>
      <c r="MNA503" s="25"/>
      <c r="MNB503" s="25"/>
      <c r="MNC503" s="25"/>
      <c r="MND503" s="25"/>
      <c r="MNE503" s="25"/>
      <c r="MNF503" s="25"/>
      <c r="MNG503" s="25"/>
      <c r="MNH503" s="25"/>
      <c r="MNI503" s="25"/>
      <c r="MNJ503" s="25"/>
      <c r="MNK503" s="25"/>
      <c r="MNL503" s="25"/>
      <c r="MNM503" s="25"/>
      <c r="MNN503" s="25"/>
      <c r="MNO503" s="25"/>
      <c r="MNP503" s="25"/>
      <c r="MNQ503" s="25"/>
      <c r="MNR503" s="25"/>
      <c r="MNS503" s="25"/>
      <c r="MNT503" s="25"/>
      <c r="MNU503" s="25"/>
      <c r="MNV503" s="25"/>
      <c r="MNW503" s="25"/>
      <c r="MNX503" s="25"/>
      <c r="MNY503" s="25"/>
      <c r="MNZ503" s="25"/>
      <c r="MOA503" s="25"/>
      <c r="MOB503" s="25"/>
      <c r="MOC503" s="25"/>
      <c r="MOD503" s="25"/>
      <c r="MOE503" s="25"/>
      <c r="MOF503" s="25"/>
      <c r="MOG503" s="25"/>
      <c r="MOH503" s="25"/>
      <c r="MOI503" s="25"/>
      <c r="MOJ503" s="25"/>
      <c r="MOK503" s="25"/>
      <c r="MOL503" s="25"/>
      <c r="MOM503" s="25"/>
      <c r="MON503" s="25"/>
      <c r="MOO503" s="25"/>
      <c r="MOP503" s="25"/>
      <c r="MOQ503" s="25"/>
      <c r="MOR503" s="25"/>
      <c r="MOS503" s="25"/>
      <c r="MOT503" s="25"/>
      <c r="MOU503" s="25"/>
      <c r="MOV503" s="25"/>
      <c r="MOW503" s="25"/>
      <c r="MOX503" s="25"/>
      <c r="MOY503" s="25"/>
      <c r="MOZ503" s="25"/>
      <c r="MPA503" s="25"/>
      <c r="MPB503" s="25"/>
      <c r="MPC503" s="25"/>
      <c r="MPD503" s="25"/>
      <c r="MPE503" s="25"/>
      <c r="MPF503" s="25"/>
      <c r="MPG503" s="25"/>
      <c r="MPH503" s="25"/>
      <c r="MPI503" s="25"/>
      <c r="MPJ503" s="25"/>
      <c r="MPK503" s="25"/>
      <c r="MPL503" s="25"/>
      <c r="MPM503" s="25"/>
      <c r="MPN503" s="25"/>
      <c r="MPO503" s="25"/>
      <c r="MPP503" s="25"/>
      <c r="MPQ503" s="25"/>
      <c r="MPR503" s="25"/>
      <c r="MPS503" s="25"/>
      <c r="MPT503" s="25"/>
      <c r="MPU503" s="25"/>
      <c r="MPV503" s="25"/>
      <c r="MPW503" s="25"/>
      <c r="MPX503" s="25"/>
      <c r="MPY503" s="25"/>
      <c r="MPZ503" s="25"/>
      <c r="MQA503" s="25"/>
      <c r="MQB503" s="25"/>
      <c r="MQC503" s="25"/>
      <c r="MQD503" s="25"/>
      <c r="MQE503" s="25"/>
      <c r="MQF503" s="25"/>
      <c r="MQG503" s="25"/>
      <c r="MQH503" s="25"/>
      <c r="MQI503" s="25"/>
      <c r="MQJ503" s="25"/>
      <c r="MQK503" s="25"/>
      <c r="MQL503" s="25"/>
      <c r="MQM503" s="25"/>
      <c r="MQN503" s="25"/>
      <c r="MQO503" s="25"/>
      <c r="MQP503" s="25"/>
      <c r="MQQ503" s="25"/>
      <c r="MQR503" s="25"/>
      <c r="MQS503" s="25"/>
      <c r="MQT503" s="25"/>
      <c r="MQU503" s="25"/>
      <c r="MQV503" s="25"/>
      <c r="MQW503" s="25"/>
      <c r="MQX503" s="25"/>
      <c r="MQY503" s="25"/>
      <c r="MQZ503" s="25"/>
      <c r="MRA503" s="25"/>
      <c r="MRB503" s="25"/>
      <c r="MRC503" s="25"/>
      <c r="MRD503" s="25"/>
      <c r="MRE503" s="25"/>
      <c r="MRF503" s="25"/>
      <c r="MRG503" s="25"/>
      <c r="MRH503" s="25"/>
      <c r="MRI503" s="25"/>
      <c r="MRJ503" s="25"/>
      <c r="MRK503" s="25"/>
      <c r="MRL503" s="25"/>
      <c r="MRM503" s="25"/>
      <c r="MRN503" s="25"/>
      <c r="MRO503" s="25"/>
      <c r="MRP503" s="25"/>
      <c r="MRQ503" s="25"/>
      <c r="MRR503" s="25"/>
      <c r="MRS503" s="25"/>
      <c r="MRT503" s="25"/>
      <c r="MRU503" s="25"/>
      <c r="MRV503" s="25"/>
      <c r="MRW503" s="25"/>
      <c r="MRX503" s="25"/>
      <c r="MRY503" s="25"/>
      <c r="MRZ503" s="25"/>
      <c r="MSA503" s="25"/>
      <c r="MSB503" s="25"/>
      <c r="MSC503" s="25"/>
      <c r="MSD503" s="25"/>
      <c r="MSE503" s="25"/>
      <c r="MSF503" s="25"/>
      <c r="MSG503" s="25"/>
      <c r="MSH503" s="25"/>
      <c r="MSI503" s="25"/>
      <c r="MSJ503" s="25"/>
      <c r="MSK503" s="25"/>
      <c r="MSL503" s="25"/>
      <c r="MSM503" s="25"/>
      <c r="MSN503" s="25"/>
      <c r="MSO503" s="25"/>
      <c r="MSP503" s="25"/>
      <c r="MSQ503" s="25"/>
      <c r="MSR503" s="25"/>
      <c r="MSS503" s="25"/>
      <c r="MST503" s="25"/>
      <c r="MSU503" s="25"/>
      <c r="MSV503" s="25"/>
      <c r="MSW503" s="25"/>
      <c r="MSX503" s="25"/>
      <c r="MSY503" s="25"/>
      <c r="MSZ503" s="25"/>
      <c r="MTA503" s="25"/>
      <c r="MTB503" s="25"/>
      <c r="MTC503" s="25"/>
      <c r="MTD503" s="25"/>
      <c r="MTE503" s="25"/>
      <c r="MTF503" s="25"/>
      <c r="MTG503" s="25"/>
      <c r="MTH503" s="25"/>
      <c r="MTI503" s="25"/>
      <c r="MTJ503" s="25"/>
      <c r="MTK503" s="25"/>
      <c r="MTL503" s="25"/>
      <c r="MTM503" s="25"/>
      <c r="MTN503" s="25"/>
      <c r="MTO503" s="25"/>
      <c r="MTP503" s="25"/>
      <c r="MTQ503" s="25"/>
      <c r="MTR503" s="25"/>
      <c r="MTS503" s="25"/>
      <c r="MTT503" s="25"/>
      <c r="MTU503" s="25"/>
      <c r="MTV503" s="25"/>
      <c r="MTW503" s="25"/>
      <c r="MTX503" s="25"/>
      <c r="MTY503" s="25"/>
      <c r="MTZ503" s="25"/>
      <c r="MUA503" s="25"/>
      <c r="MUB503" s="25"/>
      <c r="MUC503" s="25"/>
      <c r="MUD503" s="25"/>
      <c r="MUE503" s="25"/>
      <c r="MUF503" s="25"/>
      <c r="MUG503" s="25"/>
      <c r="MUH503" s="25"/>
      <c r="MUI503" s="25"/>
      <c r="MUJ503" s="25"/>
      <c r="MUK503" s="25"/>
      <c r="MUL503" s="25"/>
      <c r="MUM503" s="25"/>
      <c r="MUN503" s="25"/>
      <c r="MUO503" s="25"/>
      <c r="MUP503" s="25"/>
      <c r="MUQ503" s="25"/>
      <c r="MUR503" s="25"/>
      <c r="MUS503" s="25"/>
      <c r="MUT503" s="25"/>
      <c r="MUU503" s="25"/>
      <c r="MUV503" s="25"/>
      <c r="MUW503" s="25"/>
      <c r="MUX503" s="25"/>
      <c r="MUY503" s="25"/>
      <c r="MUZ503" s="25"/>
      <c r="MVA503" s="25"/>
      <c r="MVB503" s="25"/>
      <c r="MVC503" s="25"/>
      <c r="MVD503" s="25"/>
      <c r="MVE503" s="25"/>
      <c r="MVF503" s="25"/>
      <c r="MVG503" s="25"/>
      <c r="MVH503" s="25"/>
      <c r="MVI503" s="25"/>
      <c r="MVJ503" s="25"/>
      <c r="MVK503" s="25"/>
      <c r="MVL503" s="25"/>
      <c r="MVM503" s="25"/>
      <c r="MVN503" s="25"/>
      <c r="MVO503" s="25"/>
      <c r="MVP503" s="25"/>
      <c r="MVQ503" s="25"/>
      <c r="MVR503" s="25"/>
      <c r="MVS503" s="25"/>
      <c r="MVT503" s="25"/>
      <c r="MVU503" s="25"/>
      <c r="MVV503" s="25"/>
      <c r="MVW503" s="25"/>
      <c r="MVX503" s="25"/>
      <c r="MVY503" s="25"/>
      <c r="MVZ503" s="25"/>
      <c r="MWA503" s="25"/>
      <c r="MWB503" s="25"/>
      <c r="MWC503" s="25"/>
      <c r="MWD503" s="25"/>
      <c r="MWE503" s="25"/>
      <c r="MWF503" s="25"/>
      <c r="MWG503" s="25"/>
      <c r="MWH503" s="25"/>
      <c r="MWI503" s="25"/>
      <c r="MWJ503" s="25"/>
      <c r="MWK503" s="25"/>
      <c r="MWL503" s="25"/>
      <c r="MWM503" s="25"/>
      <c r="MWN503" s="25"/>
      <c r="MWO503" s="25"/>
      <c r="MWP503" s="25"/>
      <c r="MWQ503" s="25"/>
      <c r="MWR503" s="25"/>
      <c r="MWS503" s="25"/>
      <c r="MWT503" s="25"/>
      <c r="MWU503" s="25"/>
      <c r="MWV503" s="25"/>
      <c r="MWW503" s="25"/>
      <c r="MWX503" s="25"/>
      <c r="MWY503" s="25"/>
      <c r="MWZ503" s="25"/>
      <c r="MXA503" s="25"/>
      <c r="MXB503" s="25"/>
      <c r="MXC503" s="25"/>
      <c r="MXD503" s="25"/>
      <c r="MXE503" s="25"/>
      <c r="MXF503" s="25"/>
      <c r="MXG503" s="25"/>
      <c r="MXH503" s="25"/>
      <c r="MXI503" s="25"/>
      <c r="MXJ503" s="25"/>
      <c r="MXK503" s="25"/>
      <c r="MXL503" s="25"/>
      <c r="MXM503" s="25"/>
      <c r="MXN503" s="25"/>
      <c r="MXO503" s="25"/>
      <c r="MXP503" s="25"/>
      <c r="MXQ503" s="25"/>
      <c r="MXR503" s="25"/>
      <c r="MXS503" s="25"/>
      <c r="MXT503" s="25"/>
      <c r="MXU503" s="25"/>
      <c r="MXV503" s="25"/>
      <c r="MXW503" s="25"/>
      <c r="MXX503" s="25"/>
      <c r="MXY503" s="25"/>
      <c r="MXZ503" s="25"/>
      <c r="MYA503" s="25"/>
      <c r="MYB503" s="25"/>
      <c r="MYC503" s="25"/>
      <c r="MYD503" s="25"/>
      <c r="MYE503" s="25"/>
      <c r="MYF503" s="25"/>
      <c r="MYG503" s="25"/>
      <c r="MYH503" s="25"/>
      <c r="MYI503" s="25"/>
      <c r="MYJ503" s="25"/>
      <c r="MYK503" s="25"/>
      <c r="MYL503" s="25"/>
      <c r="MYM503" s="25"/>
      <c r="MYN503" s="25"/>
      <c r="MYO503" s="25"/>
      <c r="MYP503" s="25"/>
      <c r="MYQ503" s="25"/>
      <c r="MYR503" s="25"/>
      <c r="MYS503" s="25"/>
      <c r="MYT503" s="25"/>
      <c r="MYU503" s="25"/>
      <c r="MYV503" s="25"/>
      <c r="MYW503" s="25"/>
      <c r="MYX503" s="25"/>
      <c r="MYY503" s="25"/>
      <c r="MYZ503" s="25"/>
      <c r="MZA503" s="25"/>
      <c r="MZB503" s="25"/>
      <c r="MZC503" s="25"/>
      <c r="MZD503" s="25"/>
      <c r="MZE503" s="25"/>
      <c r="MZF503" s="25"/>
      <c r="MZG503" s="25"/>
      <c r="MZH503" s="25"/>
      <c r="MZI503" s="25"/>
      <c r="MZJ503" s="25"/>
      <c r="MZK503" s="25"/>
      <c r="MZL503" s="25"/>
      <c r="MZM503" s="25"/>
      <c r="MZN503" s="25"/>
      <c r="MZO503" s="25"/>
      <c r="MZP503" s="25"/>
      <c r="MZQ503" s="25"/>
      <c r="MZR503" s="25"/>
      <c r="MZS503" s="25"/>
      <c r="MZT503" s="25"/>
      <c r="MZU503" s="25"/>
      <c r="MZV503" s="25"/>
      <c r="MZW503" s="25"/>
      <c r="MZX503" s="25"/>
      <c r="MZY503" s="25"/>
      <c r="MZZ503" s="25"/>
      <c r="NAA503" s="25"/>
      <c r="NAB503" s="25"/>
      <c r="NAC503" s="25"/>
      <c r="NAD503" s="25"/>
      <c r="NAE503" s="25"/>
      <c r="NAF503" s="25"/>
      <c r="NAG503" s="25"/>
      <c r="NAH503" s="25"/>
      <c r="NAI503" s="25"/>
      <c r="NAJ503" s="25"/>
      <c r="NAK503" s="25"/>
      <c r="NAL503" s="25"/>
      <c r="NAM503" s="25"/>
      <c r="NAN503" s="25"/>
      <c r="NAO503" s="25"/>
      <c r="NAP503" s="25"/>
      <c r="NAQ503" s="25"/>
      <c r="NAR503" s="25"/>
      <c r="NAS503" s="25"/>
      <c r="NAT503" s="25"/>
      <c r="NAU503" s="25"/>
      <c r="NAV503" s="25"/>
      <c r="NAW503" s="25"/>
      <c r="NAX503" s="25"/>
      <c r="NAY503" s="25"/>
      <c r="NAZ503" s="25"/>
      <c r="NBA503" s="25"/>
      <c r="NBB503" s="25"/>
      <c r="NBC503" s="25"/>
      <c r="NBD503" s="25"/>
      <c r="NBE503" s="25"/>
      <c r="NBF503" s="25"/>
      <c r="NBG503" s="25"/>
      <c r="NBH503" s="25"/>
      <c r="NBI503" s="25"/>
      <c r="NBJ503" s="25"/>
      <c r="NBK503" s="25"/>
      <c r="NBL503" s="25"/>
      <c r="NBM503" s="25"/>
      <c r="NBN503" s="25"/>
      <c r="NBO503" s="25"/>
      <c r="NBP503" s="25"/>
      <c r="NBQ503" s="25"/>
      <c r="NBR503" s="25"/>
      <c r="NBS503" s="25"/>
      <c r="NBT503" s="25"/>
      <c r="NBU503" s="25"/>
      <c r="NBV503" s="25"/>
      <c r="NBW503" s="25"/>
      <c r="NBX503" s="25"/>
      <c r="NBY503" s="25"/>
      <c r="NBZ503" s="25"/>
      <c r="NCA503" s="25"/>
      <c r="NCB503" s="25"/>
      <c r="NCC503" s="25"/>
      <c r="NCD503" s="25"/>
      <c r="NCE503" s="25"/>
      <c r="NCF503" s="25"/>
      <c r="NCG503" s="25"/>
      <c r="NCH503" s="25"/>
      <c r="NCI503" s="25"/>
      <c r="NCJ503" s="25"/>
      <c r="NCK503" s="25"/>
      <c r="NCL503" s="25"/>
      <c r="NCM503" s="25"/>
      <c r="NCN503" s="25"/>
      <c r="NCO503" s="25"/>
      <c r="NCP503" s="25"/>
      <c r="NCQ503" s="25"/>
      <c r="NCR503" s="25"/>
      <c r="NCS503" s="25"/>
      <c r="NCT503" s="25"/>
      <c r="NCU503" s="25"/>
      <c r="NCV503" s="25"/>
      <c r="NCW503" s="25"/>
      <c r="NCX503" s="25"/>
      <c r="NCY503" s="25"/>
      <c r="NCZ503" s="25"/>
      <c r="NDA503" s="25"/>
      <c r="NDB503" s="25"/>
      <c r="NDC503" s="25"/>
      <c r="NDD503" s="25"/>
      <c r="NDE503" s="25"/>
      <c r="NDF503" s="25"/>
      <c r="NDG503" s="25"/>
      <c r="NDH503" s="25"/>
      <c r="NDI503" s="25"/>
      <c r="NDJ503" s="25"/>
      <c r="NDK503" s="25"/>
      <c r="NDL503" s="25"/>
      <c r="NDM503" s="25"/>
      <c r="NDN503" s="25"/>
      <c r="NDO503" s="25"/>
      <c r="NDP503" s="25"/>
      <c r="NDQ503" s="25"/>
      <c r="NDR503" s="25"/>
      <c r="NDS503" s="25"/>
      <c r="NDT503" s="25"/>
      <c r="NDU503" s="25"/>
      <c r="NDV503" s="25"/>
      <c r="NDW503" s="25"/>
      <c r="NDX503" s="25"/>
      <c r="NDY503" s="25"/>
      <c r="NDZ503" s="25"/>
      <c r="NEA503" s="25"/>
      <c r="NEB503" s="25"/>
      <c r="NEC503" s="25"/>
      <c r="NED503" s="25"/>
      <c r="NEE503" s="25"/>
      <c r="NEF503" s="25"/>
      <c r="NEG503" s="25"/>
      <c r="NEH503" s="25"/>
      <c r="NEI503" s="25"/>
      <c r="NEJ503" s="25"/>
      <c r="NEK503" s="25"/>
      <c r="NEL503" s="25"/>
      <c r="NEM503" s="25"/>
      <c r="NEN503" s="25"/>
      <c r="NEO503" s="25"/>
      <c r="NEP503" s="25"/>
      <c r="NEQ503" s="25"/>
      <c r="NER503" s="25"/>
      <c r="NES503" s="25"/>
      <c r="NET503" s="25"/>
      <c r="NEU503" s="25"/>
      <c r="NEV503" s="25"/>
      <c r="NEW503" s="25"/>
      <c r="NEX503" s="25"/>
      <c r="NEY503" s="25"/>
      <c r="NEZ503" s="25"/>
      <c r="NFA503" s="25"/>
      <c r="NFB503" s="25"/>
      <c r="NFC503" s="25"/>
      <c r="NFD503" s="25"/>
      <c r="NFE503" s="25"/>
      <c r="NFF503" s="25"/>
      <c r="NFG503" s="25"/>
      <c r="NFH503" s="25"/>
      <c r="NFI503" s="25"/>
      <c r="NFJ503" s="25"/>
      <c r="NFK503" s="25"/>
      <c r="NFL503" s="25"/>
      <c r="NFM503" s="25"/>
      <c r="NFN503" s="25"/>
      <c r="NFO503" s="25"/>
      <c r="NFP503" s="25"/>
      <c r="NFQ503" s="25"/>
      <c r="NFR503" s="25"/>
      <c r="NFS503" s="25"/>
      <c r="NFT503" s="25"/>
      <c r="NFU503" s="25"/>
      <c r="NFV503" s="25"/>
      <c r="NFW503" s="25"/>
      <c r="NFX503" s="25"/>
      <c r="NFY503" s="25"/>
      <c r="NFZ503" s="25"/>
      <c r="NGA503" s="25"/>
      <c r="NGB503" s="25"/>
      <c r="NGC503" s="25"/>
      <c r="NGD503" s="25"/>
      <c r="NGE503" s="25"/>
      <c r="NGF503" s="25"/>
      <c r="NGG503" s="25"/>
      <c r="NGH503" s="25"/>
      <c r="NGI503" s="25"/>
      <c r="NGJ503" s="25"/>
      <c r="NGK503" s="25"/>
      <c r="NGL503" s="25"/>
      <c r="NGM503" s="25"/>
      <c r="NGN503" s="25"/>
      <c r="NGO503" s="25"/>
      <c r="NGP503" s="25"/>
      <c r="NGQ503" s="25"/>
      <c r="NGR503" s="25"/>
      <c r="NGS503" s="25"/>
      <c r="NGT503" s="25"/>
      <c r="NGU503" s="25"/>
      <c r="NGV503" s="25"/>
      <c r="NGW503" s="25"/>
      <c r="NGX503" s="25"/>
      <c r="NGY503" s="25"/>
      <c r="NGZ503" s="25"/>
      <c r="NHA503" s="25"/>
      <c r="NHB503" s="25"/>
      <c r="NHC503" s="25"/>
      <c r="NHD503" s="25"/>
      <c r="NHE503" s="25"/>
      <c r="NHF503" s="25"/>
      <c r="NHG503" s="25"/>
      <c r="NHH503" s="25"/>
      <c r="NHI503" s="25"/>
      <c r="NHJ503" s="25"/>
      <c r="NHK503" s="25"/>
      <c r="NHL503" s="25"/>
      <c r="NHM503" s="25"/>
      <c r="NHN503" s="25"/>
      <c r="NHO503" s="25"/>
      <c r="NHP503" s="25"/>
      <c r="NHQ503" s="25"/>
      <c r="NHR503" s="25"/>
      <c r="NHS503" s="25"/>
      <c r="NHT503" s="25"/>
      <c r="NHU503" s="25"/>
      <c r="NHV503" s="25"/>
      <c r="NHW503" s="25"/>
      <c r="NHX503" s="25"/>
      <c r="NHY503" s="25"/>
      <c r="NHZ503" s="25"/>
      <c r="NIA503" s="25"/>
      <c r="NIB503" s="25"/>
      <c r="NIC503" s="25"/>
      <c r="NID503" s="25"/>
      <c r="NIE503" s="25"/>
      <c r="NIF503" s="25"/>
      <c r="NIG503" s="25"/>
      <c r="NIH503" s="25"/>
      <c r="NII503" s="25"/>
      <c r="NIJ503" s="25"/>
      <c r="NIK503" s="25"/>
      <c r="NIL503" s="25"/>
      <c r="NIM503" s="25"/>
      <c r="NIN503" s="25"/>
      <c r="NIO503" s="25"/>
      <c r="NIP503" s="25"/>
      <c r="NIQ503" s="25"/>
      <c r="NIR503" s="25"/>
      <c r="NIS503" s="25"/>
      <c r="NIT503" s="25"/>
      <c r="NIU503" s="25"/>
      <c r="NIV503" s="25"/>
      <c r="NIW503" s="25"/>
      <c r="NIX503" s="25"/>
      <c r="NIY503" s="25"/>
      <c r="NIZ503" s="25"/>
      <c r="NJA503" s="25"/>
      <c r="NJB503" s="25"/>
      <c r="NJC503" s="25"/>
      <c r="NJD503" s="25"/>
      <c r="NJE503" s="25"/>
      <c r="NJF503" s="25"/>
      <c r="NJG503" s="25"/>
      <c r="NJH503" s="25"/>
      <c r="NJI503" s="25"/>
      <c r="NJJ503" s="25"/>
      <c r="NJK503" s="25"/>
      <c r="NJL503" s="25"/>
      <c r="NJM503" s="25"/>
      <c r="NJN503" s="25"/>
      <c r="NJO503" s="25"/>
      <c r="NJP503" s="25"/>
      <c r="NJQ503" s="25"/>
      <c r="NJR503" s="25"/>
      <c r="NJS503" s="25"/>
      <c r="NJT503" s="25"/>
      <c r="NJU503" s="25"/>
      <c r="NJV503" s="25"/>
      <c r="NJW503" s="25"/>
      <c r="NJX503" s="25"/>
      <c r="NJY503" s="25"/>
      <c r="NJZ503" s="25"/>
      <c r="NKA503" s="25"/>
      <c r="NKB503" s="25"/>
      <c r="NKC503" s="25"/>
      <c r="NKD503" s="25"/>
      <c r="NKE503" s="25"/>
      <c r="NKF503" s="25"/>
      <c r="NKG503" s="25"/>
      <c r="NKH503" s="25"/>
      <c r="NKI503" s="25"/>
      <c r="NKJ503" s="25"/>
      <c r="NKK503" s="25"/>
      <c r="NKL503" s="25"/>
      <c r="NKM503" s="25"/>
      <c r="NKN503" s="25"/>
      <c r="NKO503" s="25"/>
      <c r="NKP503" s="25"/>
      <c r="NKQ503" s="25"/>
      <c r="NKR503" s="25"/>
      <c r="NKS503" s="25"/>
      <c r="NKT503" s="25"/>
      <c r="NKU503" s="25"/>
      <c r="NKV503" s="25"/>
      <c r="NKW503" s="25"/>
      <c r="NKX503" s="25"/>
      <c r="NKY503" s="25"/>
      <c r="NKZ503" s="25"/>
      <c r="NLA503" s="25"/>
      <c r="NLB503" s="25"/>
      <c r="NLC503" s="25"/>
      <c r="NLD503" s="25"/>
      <c r="NLE503" s="25"/>
      <c r="NLF503" s="25"/>
      <c r="NLG503" s="25"/>
      <c r="NLH503" s="25"/>
      <c r="NLI503" s="25"/>
      <c r="NLJ503" s="25"/>
      <c r="NLK503" s="25"/>
      <c r="NLL503" s="25"/>
      <c r="NLM503" s="25"/>
      <c r="NLN503" s="25"/>
      <c r="NLO503" s="25"/>
      <c r="NLP503" s="25"/>
      <c r="NLQ503" s="25"/>
      <c r="NLR503" s="25"/>
      <c r="NLS503" s="25"/>
      <c r="NLT503" s="25"/>
      <c r="NLU503" s="25"/>
      <c r="NLV503" s="25"/>
      <c r="NLW503" s="25"/>
      <c r="NLX503" s="25"/>
      <c r="NLY503" s="25"/>
      <c r="NLZ503" s="25"/>
      <c r="NMA503" s="25"/>
      <c r="NMB503" s="25"/>
      <c r="NMC503" s="25"/>
      <c r="NMD503" s="25"/>
      <c r="NME503" s="25"/>
      <c r="NMF503" s="25"/>
      <c r="NMG503" s="25"/>
      <c r="NMH503" s="25"/>
      <c r="NMI503" s="25"/>
      <c r="NMJ503" s="25"/>
      <c r="NMK503" s="25"/>
      <c r="NML503" s="25"/>
      <c r="NMM503" s="25"/>
      <c r="NMN503" s="25"/>
      <c r="NMO503" s="25"/>
      <c r="NMP503" s="25"/>
      <c r="NMQ503" s="25"/>
      <c r="NMR503" s="25"/>
      <c r="NMS503" s="25"/>
      <c r="NMT503" s="25"/>
      <c r="NMU503" s="25"/>
      <c r="NMV503" s="25"/>
      <c r="NMW503" s="25"/>
      <c r="NMX503" s="25"/>
      <c r="NMY503" s="25"/>
      <c r="NMZ503" s="25"/>
      <c r="NNA503" s="25"/>
      <c r="NNB503" s="25"/>
      <c r="NNC503" s="25"/>
      <c r="NND503" s="25"/>
      <c r="NNE503" s="25"/>
      <c r="NNF503" s="25"/>
      <c r="NNG503" s="25"/>
      <c r="NNH503" s="25"/>
      <c r="NNI503" s="25"/>
      <c r="NNJ503" s="25"/>
      <c r="NNK503" s="25"/>
      <c r="NNL503" s="25"/>
      <c r="NNM503" s="25"/>
      <c r="NNN503" s="25"/>
      <c r="NNO503" s="25"/>
      <c r="NNP503" s="25"/>
      <c r="NNQ503" s="25"/>
      <c r="NNR503" s="25"/>
      <c r="NNS503" s="25"/>
      <c r="NNT503" s="25"/>
      <c r="NNU503" s="25"/>
      <c r="NNV503" s="25"/>
      <c r="NNW503" s="25"/>
      <c r="NNX503" s="25"/>
      <c r="NNY503" s="25"/>
      <c r="NNZ503" s="25"/>
      <c r="NOA503" s="25"/>
      <c r="NOB503" s="25"/>
      <c r="NOC503" s="25"/>
      <c r="NOD503" s="25"/>
      <c r="NOE503" s="25"/>
      <c r="NOF503" s="25"/>
      <c r="NOG503" s="25"/>
      <c r="NOH503" s="25"/>
      <c r="NOI503" s="25"/>
      <c r="NOJ503" s="25"/>
      <c r="NOK503" s="25"/>
      <c r="NOL503" s="25"/>
      <c r="NOM503" s="25"/>
      <c r="NON503" s="25"/>
      <c r="NOO503" s="25"/>
      <c r="NOP503" s="25"/>
      <c r="NOQ503" s="25"/>
      <c r="NOR503" s="25"/>
      <c r="NOS503" s="25"/>
      <c r="NOT503" s="25"/>
      <c r="NOU503" s="25"/>
      <c r="NOV503" s="25"/>
      <c r="NOW503" s="25"/>
      <c r="NOX503" s="25"/>
      <c r="NOY503" s="25"/>
      <c r="NOZ503" s="25"/>
      <c r="NPA503" s="25"/>
      <c r="NPB503" s="25"/>
      <c r="NPC503" s="25"/>
      <c r="NPD503" s="25"/>
      <c r="NPE503" s="25"/>
      <c r="NPF503" s="25"/>
      <c r="NPG503" s="25"/>
      <c r="NPH503" s="25"/>
      <c r="NPI503" s="25"/>
      <c r="NPJ503" s="25"/>
      <c r="NPK503" s="25"/>
      <c r="NPL503" s="25"/>
      <c r="NPM503" s="25"/>
      <c r="NPN503" s="25"/>
      <c r="NPO503" s="25"/>
      <c r="NPP503" s="25"/>
      <c r="NPQ503" s="25"/>
      <c r="NPR503" s="25"/>
      <c r="NPS503" s="25"/>
      <c r="NPT503" s="25"/>
      <c r="NPU503" s="25"/>
      <c r="NPV503" s="25"/>
      <c r="NPW503" s="25"/>
      <c r="NPX503" s="25"/>
      <c r="NPY503" s="25"/>
      <c r="NPZ503" s="25"/>
      <c r="NQA503" s="25"/>
      <c r="NQB503" s="25"/>
      <c r="NQC503" s="25"/>
      <c r="NQD503" s="25"/>
      <c r="NQE503" s="25"/>
      <c r="NQF503" s="25"/>
      <c r="NQG503" s="25"/>
      <c r="NQH503" s="25"/>
      <c r="NQI503" s="25"/>
      <c r="NQJ503" s="25"/>
      <c r="NQK503" s="25"/>
      <c r="NQL503" s="25"/>
      <c r="NQM503" s="25"/>
      <c r="NQN503" s="25"/>
      <c r="NQO503" s="25"/>
      <c r="NQP503" s="25"/>
      <c r="NQQ503" s="25"/>
      <c r="NQR503" s="25"/>
      <c r="NQS503" s="25"/>
      <c r="NQT503" s="25"/>
      <c r="NQU503" s="25"/>
      <c r="NQV503" s="25"/>
      <c r="NQW503" s="25"/>
      <c r="NQX503" s="25"/>
      <c r="NQY503" s="25"/>
      <c r="NQZ503" s="25"/>
      <c r="NRA503" s="25"/>
      <c r="NRB503" s="25"/>
      <c r="NRC503" s="25"/>
      <c r="NRD503" s="25"/>
      <c r="NRE503" s="25"/>
      <c r="NRF503" s="25"/>
      <c r="NRG503" s="25"/>
      <c r="NRH503" s="25"/>
      <c r="NRI503" s="25"/>
      <c r="NRJ503" s="25"/>
      <c r="NRK503" s="25"/>
      <c r="NRL503" s="25"/>
      <c r="NRM503" s="25"/>
      <c r="NRN503" s="25"/>
      <c r="NRO503" s="25"/>
      <c r="NRP503" s="25"/>
      <c r="NRQ503" s="25"/>
      <c r="NRR503" s="25"/>
      <c r="NRS503" s="25"/>
      <c r="NRT503" s="25"/>
      <c r="NRU503" s="25"/>
      <c r="NRV503" s="25"/>
      <c r="NRW503" s="25"/>
      <c r="NRX503" s="25"/>
      <c r="NRY503" s="25"/>
      <c r="NRZ503" s="25"/>
      <c r="NSA503" s="25"/>
      <c r="NSB503" s="25"/>
      <c r="NSC503" s="25"/>
      <c r="NSD503" s="25"/>
      <c r="NSE503" s="25"/>
      <c r="NSF503" s="25"/>
      <c r="NSG503" s="25"/>
      <c r="NSH503" s="25"/>
      <c r="NSI503" s="25"/>
      <c r="NSJ503" s="25"/>
      <c r="NSK503" s="25"/>
      <c r="NSL503" s="25"/>
      <c r="NSM503" s="25"/>
      <c r="NSN503" s="25"/>
      <c r="NSO503" s="25"/>
      <c r="NSP503" s="25"/>
      <c r="NSQ503" s="25"/>
      <c r="NSR503" s="25"/>
      <c r="NSS503" s="25"/>
      <c r="NST503" s="25"/>
      <c r="NSU503" s="25"/>
      <c r="NSV503" s="25"/>
      <c r="NSW503" s="25"/>
      <c r="NSX503" s="25"/>
      <c r="NSY503" s="25"/>
      <c r="NSZ503" s="25"/>
      <c r="NTA503" s="25"/>
      <c r="NTB503" s="25"/>
      <c r="NTC503" s="25"/>
      <c r="NTD503" s="25"/>
      <c r="NTE503" s="25"/>
      <c r="NTF503" s="25"/>
      <c r="NTG503" s="25"/>
      <c r="NTH503" s="25"/>
      <c r="NTI503" s="25"/>
      <c r="NTJ503" s="25"/>
      <c r="NTK503" s="25"/>
      <c r="NTL503" s="25"/>
      <c r="NTM503" s="25"/>
      <c r="NTN503" s="25"/>
      <c r="NTO503" s="25"/>
      <c r="NTP503" s="25"/>
      <c r="NTQ503" s="25"/>
      <c r="NTR503" s="25"/>
      <c r="NTS503" s="25"/>
      <c r="NTT503" s="25"/>
      <c r="NTU503" s="25"/>
      <c r="NTV503" s="25"/>
      <c r="NTW503" s="25"/>
      <c r="NTX503" s="25"/>
      <c r="NTY503" s="25"/>
      <c r="NTZ503" s="25"/>
      <c r="NUA503" s="25"/>
      <c r="NUB503" s="25"/>
      <c r="NUC503" s="25"/>
      <c r="NUD503" s="25"/>
      <c r="NUE503" s="25"/>
      <c r="NUF503" s="25"/>
      <c r="NUG503" s="25"/>
      <c r="NUH503" s="25"/>
      <c r="NUI503" s="25"/>
      <c r="NUJ503" s="25"/>
      <c r="NUK503" s="25"/>
      <c r="NUL503" s="25"/>
      <c r="NUM503" s="25"/>
      <c r="NUN503" s="25"/>
      <c r="NUO503" s="25"/>
      <c r="NUP503" s="25"/>
      <c r="NUQ503" s="25"/>
      <c r="NUR503" s="25"/>
      <c r="NUS503" s="25"/>
      <c r="NUT503" s="25"/>
      <c r="NUU503" s="25"/>
      <c r="NUV503" s="25"/>
      <c r="NUW503" s="25"/>
      <c r="NUX503" s="25"/>
      <c r="NUY503" s="25"/>
      <c r="NUZ503" s="25"/>
      <c r="NVA503" s="25"/>
      <c r="NVB503" s="25"/>
      <c r="NVC503" s="25"/>
      <c r="NVD503" s="25"/>
      <c r="NVE503" s="25"/>
      <c r="NVF503" s="25"/>
      <c r="NVG503" s="25"/>
      <c r="NVH503" s="25"/>
      <c r="NVI503" s="25"/>
      <c r="NVJ503" s="25"/>
      <c r="NVK503" s="25"/>
      <c r="NVL503" s="25"/>
      <c r="NVM503" s="25"/>
      <c r="NVN503" s="25"/>
      <c r="NVO503" s="25"/>
      <c r="NVP503" s="25"/>
      <c r="NVQ503" s="25"/>
      <c r="NVR503" s="25"/>
      <c r="NVS503" s="25"/>
      <c r="NVT503" s="25"/>
      <c r="NVU503" s="25"/>
      <c r="NVV503" s="25"/>
      <c r="NVW503" s="25"/>
      <c r="NVX503" s="25"/>
      <c r="NVY503" s="25"/>
      <c r="NVZ503" s="25"/>
      <c r="NWA503" s="25"/>
      <c r="NWB503" s="25"/>
      <c r="NWC503" s="25"/>
      <c r="NWD503" s="25"/>
      <c r="NWE503" s="25"/>
      <c r="NWF503" s="25"/>
      <c r="NWG503" s="25"/>
      <c r="NWH503" s="25"/>
      <c r="NWI503" s="25"/>
      <c r="NWJ503" s="25"/>
      <c r="NWK503" s="25"/>
      <c r="NWL503" s="25"/>
      <c r="NWM503" s="25"/>
      <c r="NWN503" s="25"/>
      <c r="NWO503" s="25"/>
      <c r="NWP503" s="25"/>
      <c r="NWQ503" s="25"/>
      <c r="NWR503" s="25"/>
      <c r="NWS503" s="25"/>
      <c r="NWT503" s="25"/>
      <c r="NWU503" s="25"/>
      <c r="NWV503" s="25"/>
      <c r="NWW503" s="25"/>
      <c r="NWX503" s="25"/>
      <c r="NWY503" s="25"/>
      <c r="NWZ503" s="25"/>
      <c r="NXA503" s="25"/>
      <c r="NXB503" s="25"/>
      <c r="NXC503" s="25"/>
      <c r="NXD503" s="25"/>
      <c r="NXE503" s="25"/>
      <c r="NXF503" s="25"/>
      <c r="NXG503" s="25"/>
      <c r="NXH503" s="25"/>
      <c r="NXI503" s="25"/>
      <c r="NXJ503" s="25"/>
      <c r="NXK503" s="25"/>
      <c r="NXL503" s="25"/>
      <c r="NXM503" s="25"/>
      <c r="NXN503" s="25"/>
      <c r="NXO503" s="25"/>
      <c r="NXP503" s="25"/>
      <c r="NXQ503" s="25"/>
      <c r="NXR503" s="25"/>
      <c r="NXS503" s="25"/>
      <c r="NXT503" s="25"/>
      <c r="NXU503" s="25"/>
      <c r="NXV503" s="25"/>
      <c r="NXW503" s="25"/>
      <c r="NXX503" s="25"/>
      <c r="NXY503" s="25"/>
      <c r="NXZ503" s="25"/>
      <c r="NYA503" s="25"/>
      <c r="NYB503" s="25"/>
      <c r="NYC503" s="25"/>
      <c r="NYD503" s="25"/>
      <c r="NYE503" s="25"/>
      <c r="NYF503" s="25"/>
      <c r="NYG503" s="25"/>
      <c r="NYH503" s="25"/>
      <c r="NYI503" s="25"/>
      <c r="NYJ503" s="25"/>
      <c r="NYK503" s="25"/>
      <c r="NYL503" s="25"/>
      <c r="NYM503" s="25"/>
      <c r="NYN503" s="25"/>
      <c r="NYO503" s="25"/>
      <c r="NYP503" s="25"/>
      <c r="NYQ503" s="25"/>
      <c r="NYR503" s="25"/>
      <c r="NYS503" s="25"/>
      <c r="NYT503" s="25"/>
      <c r="NYU503" s="25"/>
      <c r="NYV503" s="25"/>
      <c r="NYW503" s="25"/>
      <c r="NYX503" s="25"/>
      <c r="NYY503" s="25"/>
      <c r="NYZ503" s="25"/>
      <c r="NZA503" s="25"/>
      <c r="NZB503" s="25"/>
      <c r="NZC503" s="25"/>
      <c r="NZD503" s="25"/>
      <c r="NZE503" s="25"/>
      <c r="NZF503" s="25"/>
      <c r="NZG503" s="25"/>
      <c r="NZH503" s="25"/>
      <c r="NZI503" s="25"/>
      <c r="NZJ503" s="25"/>
      <c r="NZK503" s="25"/>
      <c r="NZL503" s="25"/>
      <c r="NZM503" s="25"/>
      <c r="NZN503" s="25"/>
      <c r="NZO503" s="25"/>
      <c r="NZP503" s="25"/>
      <c r="NZQ503" s="25"/>
      <c r="NZR503" s="25"/>
      <c r="NZS503" s="25"/>
      <c r="NZT503" s="25"/>
      <c r="NZU503" s="25"/>
      <c r="NZV503" s="25"/>
      <c r="NZW503" s="25"/>
      <c r="NZX503" s="25"/>
      <c r="NZY503" s="25"/>
      <c r="NZZ503" s="25"/>
      <c r="OAA503" s="25"/>
      <c r="OAB503" s="25"/>
      <c r="OAC503" s="25"/>
      <c r="OAD503" s="25"/>
      <c r="OAE503" s="25"/>
      <c r="OAF503" s="25"/>
      <c r="OAG503" s="25"/>
      <c r="OAH503" s="25"/>
      <c r="OAI503" s="25"/>
      <c r="OAJ503" s="25"/>
      <c r="OAK503" s="25"/>
      <c r="OAL503" s="25"/>
      <c r="OAM503" s="25"/>
      <c r="OAN503" s="25"/>
      <c r="OAO503" s="25"/>
      <c r="OAP503" s="25"/>
      <c r="OAQ503" s="25"/>
      <c r="OAR503" s="25"/>
      <c r="OAS503" s="25"/>
      <c r="OAT503" s="25"/>
      <c r="OAU503" s="25"/>
      <c r="OAV503" s="25"/>
      <c r="OAW503" s="25"/>
      <c r="OAX503" s="25"/>
      <c r="OAY503" s="25"/>
      <c r="OAZ503" s="25"/>
      <c r="OBA503" s="25"/>
      <c r="OBB503" s="25"/>
      <c r="OBC503" s="25"/>
      <c r="OBD503" s="25"/>
      <c r="OBE503" s="25"/>
      <c r="OBF503" s="25"/>
      <c r="OBG503" s="25"/>
      <c r="OBH503" s="25"/>
      <c r="OBI503" s="25"/>
      <c r="OBJ503" s="25"/>
      <c r="OBK503" s="25"/>
      <c r="OBL503" s="25"/>
      <c r="OBM503" s="25"/>
      <c r="OBN503" s="25"/>
      <c r="OBO503" s="25"/>
      <c r="OBP503" s="25"/>
      <c r="OBQ503" s="25"/>
      <c r="OBR503" s="25"/>
      <c r="OBS503" s="25"/>
      <c r="OBT503" s="25"/>
      <c r="OBU503" s="25"/>
      <c r="OBV503" s="25"/>
      <c r="OBW503" s="25"/>
      <c r="OBX503" s="25"/>
      <c r="OBY503" s="25"/>
      <c r="OBZ503" s="25"/>
      <c r="OCA503" s="25"/>
      <c r="OCB503" s="25"/>
      <c r="OCC503" s="25"/>
      <c r="OCD503" s="25"/>
      <c r="OCE503" s="25"/>
      <c r="OCF503" s="25"/>
      <c r="OCG503" s="25"/>
      <c r="OCH503" s="25"/>
      <c r="OCI503" s="25"/>
      <c r="OCJ503" s="25"/>
      <c r="OCK503" s="25"/>
      <c r="OCL503" s="25"/>
      <c r="OCM503" s="25"/>
      <c r="OCN503" s="25"/>
      <c r="OCO503" s="25"/>
      <c r="OCP503" s="25"/>
      <c r="OCQ503" s="25"/>
      <c r="OCR503" s="25"/>
      <c r="OCS503" s="25"/>
      <c r="OCT503" s="25"/>
      <c r="OCU503" s="25"/>
      <c r="OCV503" s="25"/>
      <c r="OCW503" s="25"/>
      <c r="OCX503" s="25"/>
      <c r="OCY503" s="25"/>
      <c r="OCZ503" s="25"/>
      <c r="ODA503" s="25"/>
      <c r="ODB503" s="25"/>
      <c r="ODC503" s="25"/>
      <c r="ODD503" s="25"/>
      <c r="ODE503" s="25"/>
      <c r="ODF503" s="25"/>
      <c r="ODG503" s="25"/>
      <c r="ODH503" s="25"/>
      <c r="ODI503" s="25"/>
      <c r="ODJ503" s="25"/>
      <c r="ODK503" s="25"/>
      <c r="ODL503" s="25"/>
      <c r="ODM503" s="25"/>
      <c r="ODN503" s="25"/>
      <c r="ODO503" s="25"/>
      <c r="ODP503" s="25"/>
      <c r="ODQ503" s="25"/>
      <c r="ODR503" s="25"/>
      <c r="ODS503" s="25"/>
      <c r="ODT503" s="25"/>
      <c r="ODU503" s="25"/>
      <c r="ODV503" s="25"/>
      <c r="ODW503" s="25"/>
      <c r="ODX503" s="25"/>
      <c r="ODY503" s="25"/>
      <c r="ODZ503" s="25"/>
      <c r="OEA503" s="25"/>
      <c r="OEB503" s="25"/>
      <c r="OEC503" s="25"/>
      <c r="OED503" s="25"/>
      <c r="OEE503" s="25"/>
      <c r="OEF503" s="25"/>
      <c r="OEG503" s="25"/>
      <c r="OEH503" s="25"/>
      <c r="OEI503" s="25"/>
      <c r="OEJ503" s="25"/>
      <c r="OEK503" s="25"/>
      <c r="OEL503" s="25"/>
      <c r="OEM503" s="25"/>
      <c r="OEN503" s="25"/>
      <c r="OEO503" s="25"/>
      <c r="OEP503" s="25"/>
      <c r="OEQ503" s="25"/>
      <c r="OER503" s="25"/>
      <c r="OES503" s="25"/>
      <c r="OET503" s="25"/>
      <c r="OEU503" s="25"/>
      <c r="OEV503" s="25"/>
      <c r="OEW503" s="25"/>
      <c r="OEX503" s="25"/>
      <c r="OEY503" s="25"/>
      <c r="OEZ503" s="25"/>
      <c r="OFA503" s="25"/>
      <c r="OFB503" s="25"/>
      <c r="OFC503" s="25"/>
      <c r="OFD503" s="25"/>
      <c r="OFE503" s="25"/>
      <c r="OFF503" s="25"/>
      <c r="OFG503" s="25"/>
      <c r="OFH503" s="25"/>
      <c r="OFI503" s="25"/>
      <c r="OFJ503" s="25"/>
      <c r="OFK503" s="25"/>
      <c r="OFL503" s="25"/>
      <c r="OFM503" s="25"/>
      <c r="OFN503" s="25"/>
      <c r="OFO503" s="25"/>
      <c r="OFP503" s="25"/>
      <c r="OFQ503" s="25"/>
      <c r="OFR503" s="25"/>
      <c r="OFS503" s="25"/>
      <c r="OFT503" s="25"/>
      <c r="OFU503" s="25"/>
      <c r="OFV503" s="25"/>
      <c r="OFW503" s="25"/>
      <c r="OFX503" s="25"/>
      <c r="OFY503" s="25"/>
      <c r="OFZ503" s="25"/>
      <c r="OGA503" s="25"/>
      <c r="OGB503" s="25"/>
      <c r="OGC503" s="25"/>
      <c r="OGD503" s="25"/>
      <c r="OGE503" s="25"/>
      <c r="OGF503" s="25"/>
      <c r="OGG503" s="25"/>
      <c r="OGH503" s="25"/>
      <c r="OGI503" s="25"/>
      <c r="OGJ503" s="25"/>
      <c r="OGK503" s="25"/>
      <c r="OGL503" s="25"/>
      <c r="OGM503" s="25"/>
      <c r="OGN503" s="25"/>
      <c r="OGO503" s="25"/>
      <c r="OGP503" s="25"/>
      <c r="OGQ503" s="25"/>
      <c r="OGR503" s="25"/>
      <c r="OGS503" s="25"/>
      <c r="OGT503" s="25"/>
      <c r="OGU503" s="25"/>
      <c r="OGV503" s="25"/>
      <c r="OGW503" s="25"/>
      <c r="OGX503" s="25"/>
      <c r="OGY503" s="25"/>
      <c r="OGZ503" s="25"/>
      <c r="OHA503" s="25"/>
      <c r="OHB503" s="25"/>
      <c r="OHC503" s="25"/>
      <c r="OHD503" s="25"/>
      <c r="OHE503" s="25"/>
      <c r="OHF503" s="25"/>
      <c r="OHG503" s="25"/>
      <c r="OHH503" s="25"/>
      <c r="OHI503" s="25"/>
      <c r="OHJ503" s="25"/>
      <c r="OHK503" s="25"/>
      <c r="OHL503" s="25"/>
      <c r="OHM503" s="25"/>
      <c r="OHN503" s="25"/>
      <c r="OHO503" s="25"/>
      <c r="OHP503" s="25"/>
      <c r="OHQ503" s="25"/>
      <c r="OHR503" s="25"/>
      <c r="OHS503" s="25"/>
      <c r="OHT503" s="25"/>
      <c r="OHU503" s="25"/>
      <c r="OHV503" s="25"/>
      <c r="OHW503" s="25"/>
      <c r="OHX503" s="25"/>
      <c r="OHY503" s="25"/>
      <c r="OHZ503" s="25"/>
      <c r="OIA503" s="25"/>
      <c r="OIB503" s="25"/>
      <c r="OIC503" s="25"/>
      <c r="OID503" s="25"/>
      <c r="OIE503" s="25"/>
      <c r="OIF503" s="25"/>
      <c r="OIG503" s="25"/>
      <c r="OIH503" s="25"/>
      <c r="OII503" s="25"/>
      <c r="OIJ503" s="25"/>
      <c r="OIK503" s="25"/>
      <c r="OIL503" s="25"/>
      <c r="OIM503" s="25"/>
      <c r="OIN503" s="25"/>
      <c r="OIO503" s="25"/>
      <c r="OIP503" s="25"/>
      <c r="OIQ503" s="25"/>
      <c r="OIR503" s="25"/>
      <c r="OIS503" s="25"/>
      <c r="OIT503" s="25"/>
      <c r="OIU503" s="25"/>
      <c r="OIV503" s="25"/>
      <c r="OIW503" s="25"/>
      <c r="OIX503" s="25"/>
      <c r="OIY503" s="25"/>
      <c r="OIZ503" s="25"/>
      <c r="OJA503" s="25"/>
      <c r="OJB503" s="25"/>
      <c r="OJC503" s="25"/>
      <c r="OJD503" s="25"/>
      <c r="OJE503" s="25"/>
      <c r="OJF503" s="25"/>
      <c r="OJG503" s="25"/>
      <c r="OJH503" s="25"/>
      <c r="OJI503" s="25"/>
      <c r="OJJ503" s="25"/>
      <c r="OJK503" s="25"/>
      <c r="OJL503" s="25"/>
      <c r="OJM503" s="25"/>
      <c r="OJN503" s="25"/>
      <c r="OJO503" s="25"/>
      <c r="OJP503" s="25"/>
      <c r="OJQ503" s="25"/>
      <c r="OJR503" s="25"/>
      <c r="OJS503" s="25"/>
      <c r="OJT503" s="25"/>
      <c r="OJU503" s="25"/>
      <c r="OJV503" s="25"/>
      <c r="OJW503" s="25"/>
      <c r="OJX503" s="25"/>
      <c r="OJY503" s="25"/>
      <c r="OJZ503" s="25"/>
      <c r="OKA503" s="25"/>
      <c r="OKB503" s="25"/>
      <c r="OKC503" s="25"/>
      <c r="OKD503" s="25"/>
      <c r="OKE503" s="25"/>
      <c r="OKF503" s="25"/>
      <c r="OKG503" s="25"/>
      <c r="OKH503" s="25"/>
      <c r="OKI503" s="25"/>
      <c r="OKJ503" s="25"/>
      <c r="OKK503" s="25"/>
      <c r="OKL503" s="25"/>
      <c r="OKM503" s="25"/>
      <c r="OKN503" s="25"/>
      <c r="OKO503" s="25"/>
      <c r="OKP503" s="25"/>
      <c r="OKQ503" s="25"/>
      <c r="OKR503" s="25"/>
      <c r="OKS503" s="25"/>
      <c r="OKT503" s="25"/>
      <c r="OKU503" s="25"/>
      <c r="OKV503" s="25"/>
      <c r="OKW503" s="25"/>
      <c r="OKX503" s="25"/>
      <c r="OKY503" s="25"/>
      <c r="OKZ503" s="25"/>
      <c r="OLA503" s="25"/>
      <c r="OLB503" s="25"/>
      <c r="OLC503" s="25"/>
      <c r="OLD503" s="25"/>
      <c r="OLE503" s="25"/>
      <c r="OLF503" s="25"/>
      <c r="OLG503" s="25"/>
      <c r="OLH503" s="25"/>
      <c r="OLI503" s="25"/>
      <c r="OLJ503" s="25"/>
      <c r="OLK503" s="25"/>
      <c r="OLL503" s="25"/>
      <c r="OLM503" s="25"/>
      <c r="OLN503" s="25"/>
      <c r="OLO503" s="25"/>
      <c r="OLP503" s="25"/>
      <c r="OLQ503" s="25"/>
      <c r="OLR503" s="25"/>
      <c r="OLS503" s="25"/>
      <c r="OLT503" s="25"/>
      <c r="OLU503" s="25"/>
      <c r="OLV503" s="25"/>
      <c r="OLW503" s="25"/>
      <c r="OLX503" s="25"/>
      <c r="OLY503" s="25"/>
      <c r="OLZ503" s="25"/>
      <c r="OMA503" s="25"/>
      <c r="OMB503" s="25"/>
      <c r="OMC503" s="25"/>
      <c r="OMD503" s="25"/>
      <c r="OME503" s="25"/>
      <c r="OMF503" s="25"/>
      <c r="OMG503" s="25"/>
      <c r="OMH503" s="25"/>
      <c r="OMI503" s="25"/>
      <c r="OMJ503" s="25"/>
      <c r="OMK503" s="25"/>
      <c r="OML503" s="25"/>
      <c r="OMM503" s="25"/>
      <c r="OMN503" s="25"/>
      <c r="OMO503" s="25"/>
      <c r="OMP503" s="25"/>
      <c r="OMQ503" s="25"/>
      <c r="OMR503" s="25"/>
      <c r="OMS503" s="25"/>
      <c r="OMT503" s="25"/>
      <c r="OMU503" s="25"/>
      <c r="OMV503" s="25"/>
      <c r="OMW503" s="25"/>
      <c r="OMX503" s="25"/>
      <c r="OMY503" s="25"/>
      <c r="OMZ503" s="25"/>
      <c r="ONA503" s="25"/>
      <c r="ONB503" s="25"/>
      <c r="ONC503" s="25"/>
      <c r="OND503" s="25"/>
      <c r="ONE503" s="25"/>
      <c r="ONF503" s="25"/>
      <c r="ONG503" s="25"/>
      <c r="ONH503" s="25"/>
      <c r="ONI503" s="25"/>
      <c r="ONJ503" s="25"/>
      <c r="ONK503" s="25"/>
      <c r="ONL503" s="25"/>
      <c r="ONM503" s="25"/>
      <c r="ONN503" s="25"/>
      <c r="ONO503" s="25"/>
      <c r="ONP503" s="25"/>
      <c r="ONQ503" s="25"/>
      <c r="ONR503" s="25"/>
      <c r="ONS503" s="25"/>
      <c r="ONT503" s="25"/>
      <c r="ONU503" s="25"/>
      <c r="ONV503" s="25"/>
      <c r="ONW503" s="25"/>
      <c r="ONX503" s="25"/>
      <c r="ONY503" s="25"/>
      <c r="ONZ503" s="25"/>
      <c r="OOA503" s="25"/>
      <c r="OOB503" s="25"/>
      <c r="OOC503" s="25"/>
      <c r="OOD503" s="25"/>
      <c r="OOE503" s="25"/>
      <c r="OOF503" s="25"/>
      <c r="OOG503" s="25"/>
      <c r="OOH503" s="25"/>
      <c r="OOI503" s="25"/>
      <c r="OOJ503" s="25"/>
      <c r="OOK503" s="25"/>
      <c r="OOL503" s="25"/>
      <c r="OOM503" s="25"/>
      <c r="OON503" s="25"/>
      <c r="OOO503" s="25"/>
      <c r="OOP503" s="25"/>
      <c r="OOQ503" s="25"/>
      <c r="OOR503" s="25"/>
      <c r="OOS503" s="25"/>
      <c r="OOT503" s="25"/>
      <c r="OOU503" s="25"/>
      <c r="OOV503" s="25"/>
      <c r="OOW503" s="25"/>
      <c r="OOX503" s="25"/>
      <c r="OOY503" s="25"/>
      <c r="OOZ503" s="25"/>
      <c r="OPA503" s="25"/>
      <c r="OPB503" s="25"/>
      <c r="OPC503" s="25"/>
      <c r="OPD503" s="25"/>
      <c r="OPE503" s="25"/>
      <c r="OPF503" s="25"/>
      <c r="OPG503" s="25"/>
      <c r="OPH503" s="25"/>
      <c r="OPI503" s="25"/>
      <c r="OPJ503" s="25"/>
      <c r="OPK503" s="25"/>
      <c r="OPL503" s="25"/>
      <c r="OPM503" s="25"/>
      <c r="OPN503" s="25"/>
      <c r="OPO503" s="25"/>
      <c r="OPP503" s="25"/>
      <c r="OPQ503" s="25"/>
      <c r="OPR503" s="25"/>
      <c r="OPS503" s="25"/>
      <c r="OPT503" s="25"/>
      <c r="OPU503" s="25"/>
      <c r="OPV503" s="25"/>
      <c r="OPW503" s="25"/>
      <c r="OPX503" s="25"/>
      <c r="OPY503" s="25"/>
      <c r="OPZ503" s="25"/>
      <c r="OQA503" s="25"/>
      <c r="OQB503" s="25"/>
      <c r="OQC503" s="25"/>
      <c r="OQD503" s="25"/>
      <c r="OQE503" s="25"/>
      <c r="OQF503" s="25"/>
      <c r="OQG503" s="25"/>
      <c r="OQH503" s="25"/>
      <c r="OQI503" s="25"/>
      <c r="OQJ503" s="25"/>
      <c r="OQK503" s="25"/>
      <c r="OQL503" s="25"/>
      <c r="OQM503" s="25"/>
      <c r="OQN503" s="25"/>
      <c r="OQO503" s="25"/>
      <c r="OQP503" s="25"/>
      <c r="OQQ503" s="25"/>
      <c r="OQR503" s="25"/>
      <c r="OQS503" s="25"/>
      <c r="OQT503" s="25"/>
      <c r="OQU503" s="25"/>
      <c r="OQV503" s="25"/>
      <c r="OQW503" s="25"/>
      <c r="OQX503" s="25"/>
      <c r="OQY503" s="25"/>
      <c r="OQZ503" s="25"/>
      <c r="ORA503" s="25"/>
      <c r="ORB503" s="25"/>
      <c r="ORC503" s="25"/>
      <c r="ORD503" s="25"/>
      <c r="ORE503" s="25"/>
      <c r="ORF503" s="25"/>
      <c r="ORG503" s="25"/>
      <c r="ORH503" s="25"/>
      <c r="ORI503" s="25"/>
      <c r="ORJ503" s="25"/>
      <c r="ORK503" s="25"/>
      <c r="ORL503" s="25"/>
      <c r="ORM503" s="25"/>
      <c r="ORN503" s="25"/>
      <c r="ORO503" s="25"/>
      <c r="ORP503" s="25"/>
      <c r="ORQ503" s="25"/>
      <c r="ORR503" s="25"/>
      <c r="ORS503" s="25"/>
      <c r="ORT503" s="25"/>
      <c r="ORU503" s="25"/>
      <c r="ORV503" s="25"/>
      <c r="ORW503" s="25"/>
      <c r="ORX503" s="25"/>
      <c r="ORY503" s="25"/>
      <c r="ORZ503" s="25"/>
      <c r="OSA503" s="25"/>
      <c r="OSB503" s="25"/>
      <c r="OSC503" s="25"/>
      <c r="OSD503" s="25"/>
      <c r="OSE503" s="25"/>
      <c r="OSF503" s="25"/>
      <c r="OSG503" s="25"/>
      <c r="OSH503" s="25"/>
      <c r="OSI503" s="25"/>
      <c r="OSJ503" s="25"/>
      <c r="OSK503" s="25"/>
      <c r="OSL503" s="25"/>
      <c r="OSM503" s="25"/>
      <c r="OSN503" s="25"/>
      <c r="OSO503" s="25"/>
      <c r="OSP503" s="25"/>
      <c r="OSQ503" s="25"/>
      <c r="OSR503" s="25"/>
      <c r="OSS503" s="25"/>
      <c r="OST503" s="25"/>
      <c r="OSU503" s="25"/>
      <c r="OSV503" s="25"/>
      <c r="OSW503" s="25"/>
      <c r="OSX503" s="25"/>
      <c r="OSY503" s="25"/>
      <c r="OSZ503" s="25"/>
      <c r="OTA503" s="25"/>
      <c r="OTB503" s="25"/>
      <c r="OTC503" s="25"/>
      <c r="OTD503" s="25"/>
      <c r="OTE503" s="25"/>
      <c r="OTF503" s="25"/>
      <c r="OTG503" s="25"/>
      <c r="OTH503" s="25"/>
      <c r="OTI503" s="25"/>
      <c r="OTJ503" s="25"/>
      <c r="OTK503" s="25"/>
      <c r="OTL503" s="25"/>
      <c r="OTM503" s="25"/>
      <c r="OTN503" s="25"/>
      <c r="OTO503" s="25"/>
      <c r="OTP503" s="25"/>
      <c r="OTQ503" s="25"/>
      <c r="OTR503" s="25"/>
      <c r="OTS503" s="25"/>
      <c r="OTT503" s="25"/>
      <c r="OTU503" s="25"/>
      <c r="OTV503" s="25"/>
      <c r="OTW503" s="25"/>
      <c r="OTX503" s="25"/>
      <c r="OTY503" s="25"/>
      <c r="OTZ503" s="25"/>
      <c r="OUA503" s="25"/>
      <c r="OUB503" s="25"/>
      <c r="OUC503" s="25"/>
      <c r="OUD503" s="25"/>
      <c r="OUE503" s="25"/>
      <c r="OUF503" s="25"/>
      <c r="OUG503" s="25"/>
      <c r="OUH503" s="25"/>
      <c r="OUI503" s="25"/>
      <c r="OUJ503" s="25"/>
      <c r="OUK503" s="25"/>
      <c r="OUL503" s="25"/>
      <c r="OUM503" s="25"/>
      <c r="OUN503" s="25"/>
      <c r="OUO503" s="25"/>
      <c r="OUP503" s="25"/>
      <c r="OUQ503" s="25"/>
      <c r="OUR503" s="25"/>
      <c r="OUS503" s="25"/>
      <c r="OUT503" s="25"/>
      <c r="OUU503" s="25"/>
      <c r="OUV503" s="25"/>
      <c r="OUW503" s="25"/>
      <c r="OUX503" s="25"/>
      <c r="OUY503" s="25"/>
      <c r="OUZ503" s="25"/>
      <c r="OVA503" s="25"/>
      <c r="OVB503" s="25"/>
      <c r="OVC503" s="25"/>
      <c r="OVD503" s="25"/>
      <c r="OVE503" s="25"/>
      <c r="OVF503" s="25"/>
      <c r="OVG503" s="25"/>
      <c r="OVH503" s="25"/>
      <c r="OVI503" s="25"/>
      <c r="OVJ503" s="25"/>
      <c r="OVK503" s="25"/>
      <c r="OVL503" s="25"/>
      <c r="OVM503" s="25"/>
      <c r="OVN503" s="25"/>
      <c r="OVO503" s="25"/>
      <c r="OVP503" s="25"/>
      <c r="OVQ503" s="25"/>
      <c r="OVR503" s="25"/>
      <c r="OVS503" s="25"/>
      <c r="OVT503" s="25"/>
      <c r="OVU503" s="25"/>
      <c r="OVV503" s="25"/>
      <c r="OVW503" s="25"/>
      <c r="OVX503" s="25"/>
      <c r="OVY503" s="25"/>
      <c r="OVZ503" s="25"/>
      <c r="OWA503" s="25"/>
      <c r="OWB503" s="25"/>
      <c r="OWC503" s="25"/>
      <c r="OWD503" s="25"/>
      <c r="OWE503" s="25"/>
      <c r="OWF503" s="25"/>
      <c r="OWG503" s="25"/>
      <c r="OWH503" s="25"/>
      <c r="OWI503" s="25"/>
      <c r="OWJ503" s="25"/>
      <c r="OWK503" s="25"/>
      <c r="OWL503" s="25"/>
      <c r="OWM503" s="25"/>
      <c r="OWN503" s="25"/>
      <c r="OWO503" s="25"/>
      <c r="OWP503" s="25"/>
      <c r="OWQ503" s="25"/>
      <c r="OWR503" s="25"/>
      <c r="OWS503" s="25"/>
      <c r="OWT503" s="25"/>
      <c r="OWU503" s="25"/>
      <c r="OWV503" s="25"/>
      <c r="OWW503" s="25"/>
      <c r="OWX503" s="25"/>
      <c r="OWY503" s="25"/>
      <c r="OWZ503" s="25"/>
      <c r="OXA503" s="25"/>
      <c r="OXB503" s="25"/>
      <c r="OXC503" s="25"/>
      <c r="OXD503" s="25"/>
      <c r="OXE503" s="25"/>
      <c r="OXF503" s="25"/>
      <c r="OXG503" s="25"/>
      <c r="OXH503" s="25"/>
      <c r="OXI503" s="25"/>
      <c r="OXJ503" s="25"/>
      <c r="OXK503" s="25"/>
      <c r="OXL503" s="25"/>
      <c r="OXM503" s="25"/>
      <c r="OXN503" s="25"/>
      <c r="OXO503" s="25"/>
      <c r="OXP503" s="25"/>
      <c r="OXQ503" s="25"/>
      <c r="OXR503" s="25"/>
      <c r="OXS503" s="25"/>
      <c r="OXT503" s="25"/>
      <c r="OXU503" s="25"/>
      <c r="OXV503" s="25"/>
      <c r="OXW503" s="25"/>
      <c r="OXX503" s="25"/>
      <c r="OXY503" s="25"/>
      <c r="OXZ503" s="25"/>
      <c r="OYA503" s="25"/>
      <c r="OYB503" s="25"/>
      <c r="OYC503" s="25"/>
      <c r="OYD503" s="25"/>
      <c r="OYE503" s="25"/>
      <c r="OYF503" s="25"/>
      <c r="OYG503" s="25"/>
      <c r="OYH503" s="25"/>
      <c r="OYI503" s="25"/>
      <c r="OYJ503" s="25"/>
      <c r="OYK503" s="25"/>
      <c r="OYL503" s="25"/>
      <c r="OYM503" s="25"/>
      <c r="OYN503" s="25"/>
      <c r="OYO503" s="25"/>
      <c r="OYP503" s="25"/>
      <c r="OYQ503" s="25"/>
      <c r="OYR503" s="25"/>
      <c r="OYS503" s="25"/>
      <c r="OYT503" s="25"/>
      <c r="OYU503" s="25"/>
      <c r="OYV503" s="25"/>
      <c r="OYW503" s="25"/>
      <c r="OYX503" s="25"/>
      <c r="OYY503" s="25"/>
      <c r="OYZ503" s="25"/>
      <c r="OZA503" s="25"/>
      <c r="OZB503" s="25"/>
      <c r="OZC503" s="25"/>
      <c r="OZD503" s="25"/>
      <c r="OZE503" s="25"/>
      <c r="OZF503" s="25"/>
      <c r="OZG503" s="25"/>
      <c r="OZH503" s="25"/>
      <c r="OZI503" s="25"/>
      <c r="OZJ503" s="25"/>
      <c r="OZK503" s="25"/>
      <c r="OZL503" s="25"/>
      <c r="OZM503" s="25"/>
      <c r="OZN503" s="25"/>
      <c r="OZO503" s="25"/>
      <c r="OZP503" s="25"/>
      <c r="OZQ503" s="25"/>
      <c r="OZR503" s="25"/>
      <c r="OZS503" s="25"/>
      <c r="OZT503" s="25"/>
      <c r="OZU503" s="25"/>
      <c r="OZV503" s="25"/>
      <c r="OZW503" s="25"/>
      <c r="OZX503" s="25"/>
      <c r="OZY503" s="25"/>
      <c r="OZZ503" s="25"/>
      <c r="PAA503" s="25"/>
      <c r="PAB503" s="25"/>
      <c r="PAC503" s="25"/>
      <c r="PAD503" s="25"/>
      <c r="PAE503" s="25"/>
      <c r="PAF503" s="25"/>
      <c r="PAG503" s="25"/>
      <c r="PAH503" s="25"/>
      <c r="PAI503" s="25"/>
      <c r="PAJ503" s="25"/>
      <c r="PAK503" s="25"/>
      <c r="PAL503" s="25"/>
      <c r="PAM503" s="25"/>
      <c r="PAN503" s="25"/>
      <c r="PAO503" s="25"/>
      <c r="PAP503" s="25"/>
      <c r="PAQ503" s="25"/>
      <c r="PAR503" s="25"/>
      <c r="PAS503" s="25"/>
      <c r="PAT503" s="25"/>
      <c r="PAU503" s="25"/>
      <c r="PAV503" s="25"/>
      <c r="PAW503" s="25"/>
      <c r="PAX503" s="25"/>
      <c r="PAY503" s="25"/>
      <c r="PAZ503" s="25"/>
      <c r="PBA503" s="25"/>
      <c r="PBB503" s="25"/>
      <c r="PBC503" s="25"/>
      <c r="PBD503" s="25"/>
      <c r="PBE503" s="25"/>
      <c r="PBF503" s="25"/>
      <c r="PBG503" s="25"/>
      <c r="PBH503" s="25"/>
      <c r="PBI503" s="25"/>
      <c r="PBJ503" s="25"/>
      <c r="PBK503" s="25"/>
      <c r="PBL503" s="25"/>
      <c r="PBM503" s="25"/>
      <c r="PBN503" s="25"/>
      <c r="PBO503" s="25"/>
      <c r="PBP503" s="25"/>
      <c r="PBQ503" s="25"/>
      <c r="PBR503" s="25"/>
      <c r="PBS503" s="25"/>
      <c r="PBT503" s="25"/>
      <c r="PBU503" s="25"/>
      <c r="PBV503" s="25"/>
      <c r="PBW503" s="25"/>
      <c r="PBX503" s="25"/>
      <c r="PBY503" s="25"/>
      <c r="PBZ503" s="25"/>
      <c r="PCA503" s="25"/>
      <c r="PCB503" s="25"/>
      <c r="PCC503" s="25"/>
      <c r="PCD503" s="25"/>
      <c r="PCE503" s="25"/>
      <c r="PCF503" s="25"/>
      <c r="PCG503" s="25"/>
      <c r="PCH503" s="25"/>
      <c r="PCI503" s="25"/>
      <c r="PCJ503" s="25"/>
      <c r="PCK503" s="25"/>
      <c r="PCL503" s="25"/>
      <c r="PCM503" s="25"/>
      <c r="PCN503" s="25"/>
      <c r="PCO503" s="25"/>
      <c r="PCP503" s="25"/>
      <c r="PCQ503" s="25"/>
      <c r="PCR503" s="25"/>
      <c r="PCS503" s="25"/>
      <c r="PCT503" s="25"/>
      <c r="PCU503" s="25"/>
      <c r="PCV503" s="25"/>
      <c r="PCW503" s="25"/>
      <c r="PCX503" s="25"/>
      <c r="PCY503" s="25"/>
      <c r="PCZ503" s="25"/>
      <c r="PDA503" s="25"/>
      <c r="PDB503" s="25"/>
      <c r="PDC503" s="25"/>
      <c r="PDD503" s="25"/>
      <c r="PDE503" s="25"/>
      <c r="PDF503" s="25"/>
      <c r="PDG503" s="25"/>
      <c r="PDH503" s="25"/>
      <c r="PDI503" s="25"/>
      <c r="PDJ503" s="25"/>
      <c r="PDK503" s="25"/>
      <c r="PDL503" s="25"/>
      <c r="PDM503" s="25"/>
      <c r="PDN503" s="25"/>
      <c r="PDO503" s="25"/>
      <c r="PDP503" s="25"/>
      <c r="PDQ503" s="25"/>
      <c r="PDR503" s="25"/>
      <c r="PDS503" s="25"/>
      <c r="PDT503" s="25"/>
      <c r="PDU503" s="25"/>
      <c r="PDV503" s="25"/>
      <c r="PDW503" s="25"/>
      <c r="PDX503" s="25"/>
      <c r="PDY503" s="25"/>
      <c r="PDZ503" s="25"/>
      <c r="PEA503" s="25"/>
      <c r="PEB503" s="25"/>
      <c r="PEC503" s="25"/>
      <c r="PED503" s="25"/>
      <c r="PEE503" s="25"/>
      <c r="PEF503" s="25"/>
      <c r="PEG503" s="25"/>
      <c r="PEH503" s="25"/>
      <c r="PEI503" s="25"/>
      <c r="PEJ503" s="25"/>
      <c r="PEK503" s="25"/>
      <c r="PEL503" s="25"/>
      <c r="PEM503" s="25"/>
      <c r="PEN503" s="25"/>
      <c r="PEO503" s="25"/>
      <c r="PEP503" s="25"/>
      <c r="PEQ503" s="25"/>
      <c r="PER503" s="25"/>
      <c r="PES503" s="25"/>
      <c r="PET503" s="25"/>
      <c r="PEU503" s="25"/>
      <c r="PEV503" s="25"/>
      <c r="PEW503" s="25"/>
      <c r="PEX503" s="25"/>
      <c r="PEY503" s="25"/>
      <c r="PEZ503" s="25"/>
      <c r="PFA503" s="25"/>
      <c r="PFB503" s="25"/>
      <c r="PFC503" s="25"/>
      <c r="PFD503" s="25"/>
      <c r="PFE503" s="25"/>
      <c r="PFF503" s="25"/>
      <c r="PFG503" s="25"/>
      <c r="PFH503" s="25"/>
      <c r="PFI503" s="25"/>
      <c r="PFJ503" s="25"/>
      <c r="PFK503" s="25"/>
      <c r="PFL503" s="25"/>
      <c r="PFM503" s="25"/>
      <c r="PFN503" s="25"/>
      <c r="PFO503" s="25"/>
      <c r="PFP503" s="25"/>
      <c r="PFQ503" s="25"/>
      <c r="PFR503" s="25"/>
      <c r="PFS503" s="25"/>
      <c r="PFT503" s="25"/>
      <c r="PFU503" s="25"/>
      <c r="PFV503" s="25"/>
      <c r="PFW503" s="25"/>
      <c r="PFX503" s="25"/>
      <c r="PFY503" s="25"/>
      <c r="PFZ503" s="25"/>
      <c r="PGA503" s="25"/>
      <c r="PGB503" s="25"/>
      <c r="PGC503" s="25"/>
      <c r="PGD503" s="25"/>
      <c r="PGE503" s="25"/>
      <c r="PGF503" s="25"/>
      <c r="PGG503" s="25"/>
      <c r="PGH503" s="25"/>
      <c r="PGI503" s="25"/>
      <c r="PGJ503" s="25"/>
      <c r="PGK503" s="25"/>
      <c r="PGL503" s="25"/>
      <c r="PGM503" s="25"/>
      <c r="PGN503" s="25"/>
      <c r="PGO503" s="25"/>
      <c r="PGP503" s="25"/>
      <c r="PGQ503" s="25"/>
      <c r="PGR503" s="25"/>
      <c r="PGS503" s="25"/>
      <c r="PGT503" s="25"/>
      <c r="PGU503" s="25"/>
      <c r="PGV503" s="25"/>
      <c r="PGW503" s="25"/>
      <c r="PGX503" s="25"/>
      <c r="PGY503" s="25"/>
      <c r="PGZ503" s="25"/>
      <c r="PHA503" s="25"/>
      <c r="PHB503" s="25"/>
      <c r="PHC503" s="25"/>
      <c r="PHD503" s="25"/>
      <c r="PHE503" s="25"/>
      <c r="PHF503" s="25"/>
      <c r="PHG503" s="25"/>
      <c r="PHH503" s="25"/>
      <c r="PHI503" s="25"/>
      <c r="PHJ503" s="25"/>
      <c r="PHK503" s="25"/>
      <c r="PHL503" s="25"/>
      <c r="PHM503" s="25"/>
      <c r="PHN503" s="25"/>
      <c r="PHO503" s="25"/>
      <c r="PHP503" s="25"/>
      <c r="PHQ503" s="25"/>
      <c r="PHR503" s="25"/>
      <c r="PHS503" s="25"/>
      <c r="PHT503" s="25"/>
      <c r="PHU503" s="25"/>
      <c r="PHV503" s="25"/>
      <c r="PHW503" s="25"/>
      <c r="PHX503" s="25"/>
      <c r="PHY503" s="25"/>
      <c r="PHZ503" s="25"/>
      <c r="PIA503" s="25"/>
      <c r="PIB503" s="25"/>
      <c r="PIC503" s="25"/>
      <c r="PID503" s="25"/>
      <c r="PIE503" s="25"/>
      <c r="PIF503" s="25"/>
      <c r="PIG503" s="25"/>
      <c r="PIH503" s="25"/>
      <c r="PII503" s="25"/>
      <c r="PIJ503" s="25"/>
      <c r="PIK503" s="25"/>
      <c r="PIL503" s="25"/>
      <c r="PIM503" s="25"/>
      <c r="PIN503" s="25"/>
      <c r="PIO503" s="25"/>
      <c r="PIP503" s="25"/>
      <c r="PIQ503" s="25"/>
      <c r="PIR503" s="25"/>
      <c r="PIS503" s="25"/>
      <c r="PIT503" s="25"/>
      <c r="PIU503" s="25"/>
      <c r="PIV503" s="25"/>
      <c r="PIW503" s="25"/>
      <c r="PIX503" s="25"/>
      <c r="PIY503" s="25"/>
      <c r="PIZ503" s="25"/>
      <c r="PJA503" s="25"/>
      <c r="PJB503" s="25"/>
      <c r="PJC503" s="25"/>
      <c r="PJD503" s="25"/>
      <c r="PJE503" s="25"/>
      <c r="PJF503" s="25"/>
      <c r="PJG503" s="25"/>
      <c r="PJH503" s="25"/>
      <c r="PJI503" s="25"/>
      <c r="PJJ503" s="25"/>
      <c r="PJK503" s="25"/>
      <c r="PJL503" s="25"/>
      <c r="PJM503" s="25"/>
      <c r="PJN503" s="25"/>
      <c r="PJO503" s="25"/>
      <c r="PJP503" s="25"/>
      <c r="PJQ503" s="25"/>
      <c r="PJR503" s="25"/>
      <c r="PJS503" s="25"/>
      <c r="PJT503" s="25"/>
      <c r="PJU503" s="25"/>
      <c r="PJV503" s="25"/>
      <c r="PJW503" s="25"/>
      <c r="PJX503" s="25"/>
      <c r="PJY503" s="25"/>
      <c r="PJZ503" s="25"/>
      <c r="PKA503" s="25"/>
      <c r="PKB503" s="25"/>
      <c r="PKC503" s="25"/>
      <c r="PKD503" s="25"/>
      <c r="PKE503" s="25"/>
      <c r="PKF503" s="25"/>
      <c r="PKG503" s="25"/>
      <c r="PKH503" s="25"/>
      <c r="PKI503" s="25"/>
      <c r="PKJ503" s="25"/>
      <c r="PKK503" s="25"/>
      <c r="PKL503" s="25"/>
      <c r="PKM503" s="25"/>
      <c r="PKN503" s="25"/>
      <c r="PKO503" s="25"/>
      <c r="PKP503" s="25"/>
      <c r="PKQ503" s="25"/>
      <c r="PKR503" s="25"/>
      <c r="PKS503" s="25"/>
      <c r="PKT503" s="25"/>
      <c r="PKU503" s="25"/>
      <c r="PKV503" s="25"/>
      <c r="PKW503" s="25"/>
      <c r="PKX503" s="25"/>
      <c r="PKY503" s="25"/>
      <c r="PKZ503" s="25"/>
      <c r="PLA503" s="25"/>
      <c r="PLB503" s="25"/>
      <c r="PLC503" s="25"/>
      <c r="PLD503" s="25"/>
      <c r="PLE503" s="25"/>
      <c r="PLF503" s="25"/>
      <c r="PLG503" s="25"/>
      <c r="PLH503" s="25"/>
      <c r="PLI503" s="25"/>
      <c r="PLJ503" s="25"/>
      <c r="PLK503" s="25"/>
      <c r="PLL503" s="25"/>
      <c r="PLM503" s="25"/>
      <c r="PLN503" s="25"/>
      <c r="PLO503" s="25"/>
      <c r="PLP503" s="25"/>
      <c r="PLQ503" s="25"/>
      <c r="PLR503" s="25"/>
      <c r="PLS503" s="25"/>
      <c r="PLT503" s="25"/>
      <c r="PLU503" s="25"/>
      <c r="PLV503" s="25"/>
      <c r="PLW503" s="25"/>
      <c r="PLX503" s="25"/>
      <c r="PLY503" s="25"/>
      <c r="PLZ503" s="25"/>
      <c r="PMA503" s="25"/>
      <c r="PMB503" s="25"/>
      <c r="PMC503" s="25"/>
      <c r="PMD503" s="25"/>
      <c r="PME503" s="25"/>
      <c r="PMF503" s="25"/>
      <c r="PMG503" s="25"/>
      <c r="PMH503" s="25"/>
      <c r="PMI503" s="25"/>
      <c r="PMJ503" s="25"/>
      <c r="PMK503" s="25"/>
      <c r="PML503" s="25"/>
      <c r="PMM503" s="25"/>
      <c r="PMN503" s="25"/>
      <c r="PMO503" s="25"/>
      <c r="PMP503" s="25"/>
      <c r="PMQ503" s="25"/>
      <c r="PMR503" s="25"/>
      <c r="PMS503" s="25"/>
      <c r="PMT503" s="25"/>
      <c r="PMU503" s="25"/>
      <c r="PMV503" s="25"/>
      <c r="PMW503" s="25"/>
      <c r="PMX503" s="25"/>
      <c r="PMY503" s="25"/>
      <c r="PMZ503" s="25"/>
      <c r="PNA503" s="25"/>
      <c r="PNB503" s="25"/>
      <c r="PNC503" s="25"/>
      <c r="PND503" s="25"/>
      <c r="PNE503" s="25"/>
      <c r="PNF503" s="25"/>
      <c r="PNG503" s="25"/>
      <c r="PNH503" s="25"/>
      <c r="PNI503" s="25"/>
      <c r="PNJ503" s="25"/>
      <c r="PNK503" s="25"/>
      <c r="PNL503" s="25"/>
      <c r="PNM503" s="25"/>
      <c r="PNN503" s="25"/>
      <c r="PNO503" s="25"/>
      <c r="PNP503" s="25"/>
      <c r="PNQ503" s="25"/>
      <c r="PNR503" s="25"/>
      <c r="PNS503" s="25"/>
      <c r="PNT503" s="25"/>
      <c r="PNU503" s="25"/>
      <c r="PNV503" s="25"/>
      <c r="PNW503" s="25"/>
      <c r="PNX503" s="25"/>
      <c r="PNY503" s="25"/>
      <c r="PNZ503" s="25"/>
      <c r="POA503" s="25"/>
      <c r="POB503" s="25"/>
      <c r="POC503" s="25"/>
      <c r="POD503" s="25"/>
      <c r="POE503" s="25"/>
      <c r="POF503" s="25"/>
      <c r="POG503" s="25"/>
      <c r="POH503" s="25"/>
      <c r="POI503" s="25"/>
      <c r="POJ503" s="25"/>
      <c r="POK503" s="25"/>
      <c r="POL503" s="25"/>
      <c r="POM503" s="25"/>
      <c r="PON503" s="25"/>
      <c r="POO503" s="25"/>
      <c r="POP503" s="25"/>
      <c r="POQ503" s="25"/>
      <c r="POR503" s="25"/>
      <c r="POS503" s="25"/>
      <c r="POT503" s="25"/>
      <c r="POU503" s="25"/>
      <c r="POV503" s="25"/>
      <c r="POW503" s="25"/>
      <c r="POX503" s="25"/>
      <c r="POY503" s="25"/>
      <c r="POZ503" s="25"/>
      <c r="PPA503" s="25"/>
      <c r="PPB503" s="25"/>
      <c r="PPC503" s="25"/>
      <c r="PPD503" s="25"/>
      <c r="PPE503" s="25"/>
      <c r="PPF503" s="25"/>
      <c r="PPG503" s="25"/>
      <c r="PPH503" s="25"/>
      <c r="PPI503" s="25"/>
      <c r="PPJ503" s="25"/>
      <c r="PPK503" s="25"/>
      <c r="PPL503" s="25"/>
      <c r="PPM503" s="25"/>
      <c r="PPN503" s="25"/>
      <c r="PPO503" s="25"/>
      <c r="PPP503" s="25"/>
      <c r="PPQ503" s="25"/>
      <c r="PPR503" s="25"/>
      <c r="PPS503" s="25"/>
      <c r="PPT503" s="25"/>
      <c r="PPU503" s="25"/>
      <c r="PPV503" s="25"/>
      <c r="PPW503" s="25"/>
      <c r="PPX503" s="25"/>
      <c r="PPY503" s="25"/>
      <c r="PPZ503" s="25"/>
      <c r="PQA503" s="25"/>
      <c r="PQB503" s="25"/>
      <c r="PQC503" s="25"/>
      <c r="PQD503" s="25"/>
      <c r="PQE503" s="25"/>
      <c r="PQF503" s="25"/>
      <c r="PQG503" s="25"/>
      <c r="PQH503" s="25"/>
      <c r="PQI503" s="25"/>
      <c r="PQJ503" s="25"/>
      <c r="PQK503" s="25"/>
      <c r="PQL503" s="25"/>
      <c r="PQM503" s="25"/>
      <c r="PQN503" s="25"/>
      <c r="PQO503" s="25"/>
      <c r="PQP503" s="25"/>
      <c r="PQQ503" s="25"/>
      <c r="PQR503" s="25"/>
      <c r="PQS503" s="25"/>
      <c r="PQT503" s="25"/>
      <c r="PQU503" s="25"/>
      <c r="PQV503" s="25"/>
      <c r="PQW503" s="25"/>
      <c r="PQX503" s="25"/>
      <c r="PQY503" s="25"/>
      <c r="PQZ503" s="25"/>
      <c r="PRA503" s="25"/>
      <c r="PRB503" s="25"/>
      <c r="PRC503" s="25"/>
      <c r="PRD503" s="25"/>
      <c r="PRE503" s="25"/>
      <c r="PRF503" s="25"/>
      <c r="PRG503" s="25"/>
      <c r="PRH503" s="25"/>
      <c r="PRI503" s="25"/>
      <c r="PRJ503" s="25"/>
      <c r="PRK503" s="25"/>
      <c r="PRL503" s="25"/>
      <c r="PRM503" s="25"/>
      <c r="PRN503" s="25"/>
      <c r="PRO503" s="25"/>
      <c r="PRP503" s="25"/>
      <c r="PRQ503" s="25"/>
      <c r="PRR503" s="25"/>
      <c r="PRS503" s="25"/>
      <c r="PRT503" s="25"/>
      <c r="PRU503" s="25"/>
      <c r="PRV503" s="25"/>
      <c r="PRW503" s="25"/>
      <c r="PRX503" s="25"/>
      <c r="PRY503" s="25"/>
      <c r="PRZ503" s="25"/>
      <c r="PSA503" s="25"/>
      <c r="PSB503" s="25"/>
      <c r="PSC503" s="25"/>
      <c r="PSD503" s="25"/>
      <c r="PSE503" s="25"/>
      <c r="PSF503" s="25"/>
      <c r="PSG503" s="25"/>
      <c r="PSH503" s="25"/>
      <c r="PSI503" s="25"/>
      <c r="PSJ503" s="25"/>
      <c r="PSK503" s="25"/>
      <c r="PSL503" s="25"/>
      <c r="PSM503" s="25"/>
      <c r="PSN503" s="25"/>
      <c r="PSO503" s="25"/>
      <c r="PSP503" s="25"/>
      <c r="PSQ503" s="25"/>
      <c r="PSR503" s="25"/>
      <c r="PSS503" s="25"/>
      <c r="PST503" s="25"/>
      <c r="PSU503" s="25"/>
      <c r="PSV503" s="25"/>
      <c r="PSW503" s="25"/>
      <c r="PSX503" s="25"/>
      <c r="PSY503" s="25"/>
      <c r="PSZ503" s="25"/>
      <c r="PTA503" s="25"/>
      <c r="PTB503" s="25"/>
      <c r="PTC503" s="25"/>
      <c r="PTD503" s="25"/>
      <c r="PTE503" s="25"/>
      <c r="PTF503" s="25"/>
      <c r="PTG503" s="25"/>
      <c r="PTH503" s="25"/>
      <c r="PTI503" s="25"/>
      <c r="PTJ503" s="25"/>
      <c r="PTK503" s="25"/>
      <c r="PTL503" s="25"/>
      <c r="PTM503" s="25"/>
      <c r="PTN503" s="25"/>
      <c r="PTO503" s="25"/>
      <c r="PTP503" s="25"/>
      <c r="PTQ503" s="25"/>
      <c r="PTR503" s="25"/>
      <c r="PTS503" s="25"/>
      <c r="PTT503" s="25"/>
      <c r="PTU503" s="25"/>
      <c r="PTV503" s="25"/>
      <c r="PTW503" s="25"/>
      <c r="PTX503" s="25"/>
      <c r="PTY503" s="25"/>
      <c r="PTZ503" s="25"/>
      <c r="PUA503" s="25"/>
      <c r="PUB503" s="25"/>
      <c r="PUC503" s="25"/>
      <c r="PUD503" s="25"/>
      <c r="PUE503" s="25"/>
      <c r="PUF503" s="25"/>
      <c r="PUG503" s="25"/>
      <c r="PUH503" s="25"/>
      <c r="PUI503" s="25"/>
      <c r="PUJ503" s="25"/>
      <c r="PUK503" s="25"/>
      <c r="PUL503" s="25"/>
      <c r="PUM503" s="25"/>
      <c r="PUN503" s="25"/>
      <c r="PUO503" s="25"/>
      <c r="PUP503" s="25"/>
      <c r="PUQ503" s="25"/>
      <c r="PUR503" s="25"/>
      <c r="PUS503" s="25"/>
      <c r="PUT503" s="25"/>
      <c r="PUU503" s="25"/>
      <c r="PUV503" s="25"/>
      <c r="PUW503" s="25"/>
      <c r="PUX503" s="25"/>
      <c r="PUY503" s="25"/>
      <c r="PUZ503" s="25"/>
      <c r="PVA503" s="25"/>
      <c r="PVB503" s="25"/>
      <c r="PVC503" s="25"/>
      <c r="PVD503" s="25"/>
      <c r="PVE503" s="25"/>
      <c r="PVF503" s="25"/>
      <c r="PVG503" s="25"/>
      <c r="PVH503" s="25"/>
      <c r="PVI503" s="25"/>
      <c r="PVJ503" s="25"/>
      <c r="PVK503" s="25"/>
      <c r="PVL503" s="25"/>
      <c r="PVM503" s="25"/>
      <c r="PVN503" s="25"/>
      <c r="PVO503" s="25"/>
      <c r="PVP503" s="25"/>
      <c r="PVQ503" s="25"/>
      <c r="PVR503" s="25"/>
      <c r="PVS503" s="25"/>
      <c r="PVT503" s="25"/>
      <c r="PVU503" s="25"/>
      <c r="PVV503" s="25"/>
      <c r="PVW503" s="25"/>
      <c r="PVX503" s="25"/>
      <c r="PVY503" s="25"/>
      <c r="PVZ503" s="25"/>
      <c r="PWA503" s="25"/>
      <c r="PWB503" s="25"/>
      <c r="PWC503" s="25"/>
      <c r="PWD503" s="25"/>
      <c r="PWE503" s="25"/>
      <c r="PWF503" s="25"/>
      <c r="PWG503" s="25"/>
      <c r="PWH503" s="25"/>
      <c r="PWI503" s="25"/>
      <c r="PWJ503" s="25"/>
      <c r="PWK503" s="25"/>
      <c r="PWL503" s="25"/>
      <c r="PWM503" s="25"/>
      <c r="PWN503" s="25"/>
      <c r="PWO503" s="25"/>
      <c r="PWP503" s="25"/>
      <c r="PWQ503" s="25"/>
      <c r="PWR503" s="25"/>
      <c r="PWS503" s="25"/>
      <c r="PWT503" s="25"/>
      <c r="PWU503" s="25"/>
      <c r="PWV503" s="25"/>
      <c r="PWW503" s="25"/>
      <c r="PWX503" s="25"/>
      <c r="PWY503" s="25"/>
      <c r="PWZ503" s="25"/>
      <c r="PXA503" s="25"/>
      <c r="PXB503" s="25"/>
      <c r="PXC503" s="25"/>
      <c r="PXD503" s="25"/>
      <c r="PXE503" s="25"/>
      <c r="PXF503" s="25"/>
      <c r="PXG503" s="25"/>
      <c r="PXH503" s="25"/>
      <c r="PXI503" s="25"/>
      <c r="PXJ503" s="25"/>
      <c r="PXK503" s="25"/>
      <c r="PXL503" s="25"/>
      <c r="PXM503" s="25"/>
      <c r="PXN503" s="25"/>
      <c r="PXO503" s="25"/>
      <c r="PXP503" s="25"/>
      <c r="PXQ503" s="25"/>
      <c r="PXR503" s="25"/>
      <c r="PXS503" s="25"/>
      <c r="PXT503" s="25"/>
      <c r="PXU503" s="25"/>
      <c r="PXV503" s="25"/>
      <c r="PXW503" s="25"/>
      <c r="PXX503" s="25"/>
      <c r="PXY503" s="25"/>
      <c r="PXZ503" s="25"/>
      <c r="PYA503" s="25"/>
      <c r="PYB503" s="25"/>
      <c r="PYC503" s="25"/>
      <c r="PYD503" s="25"/>
      <c r="PYE503" s="25"/>
      <c r="PYF503" s="25"/>
      <c r="PYG503" s="25"/>
      <c r="PYH503" s="25"/>
      <c r="PYI503" s="25"/>
      <c r="PYJ503" s="25"/>
      <c r="PYK503" s="25"/>
      <c r="PYL503" s="25"/>
      <c r="PYM503" s="25"/>
      <c r="PYN503" s="25"/>
      <c r="PYO503" s="25"/>
      <c r="PYP503" s="25"/>
      <c r="PYQ503" s="25"/>
      <c r="PYR503" s="25"/>
      <c r="PYS503" s="25"/>
      <c r="PYT503" s="25"/>
      <c r="PYU503" s="25"/>
      <c r="PYV503" s="25"/>
      <c r="PYW503" s="25"/>
      <c r="PYX503" s="25"/>
      <c r="PYY503" s="25"/>
      <c r="PYZ503" s="25"/>
      <c r="PZA503" s="25"/>
      <c r="PZB503" s="25"/>
      <c r="PZC503" s="25"/>
      <c r="PZD503" s="25"/>
      <c r="PZE503" s="25"/>
      <c r="PZF503" s="25"/>
      <c r="PZG503" s="25"/>
      <c r="PZH503" s="25"/>
      <c r="PZI503" s="25"/>
      <c r="PZJ503" s="25"/>
      <c r="PZK503" s="25"/>
      <c r="PZL503" s="25"/>
      <c r="PZM503" s="25"/>
      <c r="PZN503" s="25"/>
      <c r="PZO503" s="25"/>
      <c r="PZP503" s="25"/>
      <c r="PZQ503" s="25"/>
      <c r="PZR503" s="25"/>
      <c r="PZS503" s="25"/>
      <c r="PZT503" s="25"/>
      <c r="PZU503" s="25"/>
      <c r="PZV503" s="25"/>
      <c r="PZW503" s="25"/>
      <c r="PZX503" s="25"/>
      <c r="PZY503" s="25"/>
      <c r="PZZ503" s="25"/>
      <c r="QAA503" s="25"/>
      <c r="QAB503" s="25"/>
      <c r="QAC503" s="25"/>
      <c r="QAD503" s="25"/>
      <c r="QAE503" s="25"/>
      <c r="QAF503" s="25"/>
      <c r="QAG503" s="25"/>
      <c r="QAH503" s="25"/>
      <c r="QAI503" s="25"/>
      <c r="QAJ503" s="25"/>
      <c r="QAK503" s="25"/>
      <c r="QAL503" s="25"/>
      <c r="QAM503" s="25"/>
      <c r="QAN503" s="25"/>
      <c r="QAO503" s="25"/>
      <c r="QAP503" s="25"/>
      <c r="QAQ503" s="25"/>
      <c r="QAR503" s="25"/>
      <c r="QAS503" s="25"/>
      <c r="QAT503" s="25"/>
      <c r="QAU503" s="25"/>
      <c r="QAV503" s="25"/>
      <c r="QAW503" s="25"/>
      <c r="QAX503" s="25"/>
      <c r="QAY503" s="25"/>
      <c r="QAZ503" s="25"/>
      <c r="QBA503" s="25"/>
      <c r="QBB503" s="25"/>
      <c r="QBC503" s="25"/>
      <c r="QBD503" s="25"/>
      <c r="QBE503" s="25"/>
      <c r="QBF503" s="25"/>
      <c r="QBG503" s="25"/>
      <c r="QBH503" s="25"/>
      <c r="QBI503" s="25"/>
      <c r="QBJ503" s="25"/>
      <c r="QBK503" s="25"/>
      <c r="QBL503" s="25"/>
      <c r="QBM503" s="25"/>
      <c r="QBN503" s="25"/>
      <c r="QBO503" s="25"/>
      <c r="QBP503" s="25"/>
      <c r="QBQ503" s="25"/>
      <c r="QBR503" s="25"/>
      <c r="QBS503" s="25"/>
      <c r="QBT503" s="25"/>
      <c r="QBU503" s="25"/>
      <c r="QBV503" s="25"/>
      <c r="QBW503" s="25"/>
      <c r="QBX503" s="25"/>
      <c r="QBY503" s="25"/>
      <c r="QBZ503" s="25"/>
      <c r="QCA503" s="25"/>
      <c r="QCB503" s="25"/>
      <c r="QCC503" s="25"/>
      <c r="QCD503" s="25"/>
      <c r="QCE503" s="25"/>
      <c r="QCF503" s="25"/>
      <c r="QCG503" s="25"/>
      <c r="QCH503" s="25"/>
      <c r="QCI503" s="25"/>
      <c r="QCJ503" s="25"/>
      <c r="QCK503" s="25"/>
      <c r="QCL503" s="25"/>
      <c r="QCM503" s="25"/>
      <c r="QCN503" s="25"/>
      <c r="QCO503" s="25"/>
      <c r="QCP503" s="25"/>
      <c r="QCQ503" s="25"/>
      <c r="QCR503" s="25"/>
      <c r="QCS503" s="25"/>
      <c r="QCT503" s="25"/>
      <c r="QCU503" s="25"/>
      <c r="QCV503" s="25"/>
      <c r="QCW503" s="25"/>
      <c r="QCX503" s="25"/>
      <c r="QCY503" s="25"/>
      <c r="QCZ503" s="25"/>
      <c r="QDA503" s="25"/>
      <c r="QDB503" s="25"/>
      <c r="QDC503" s="25"/>
      <c r="QDD503" s="25"/>
      <c r="QDE503" s="25"/>
      <c r="QDF503" s="25"/>
      <c r="QDG503" s="25"/>
      <c r="QDH503" s="25"/>
      <c r="QDI503" s="25"/>
      <c r="QDJ503" s="25"/>
      <c r="QDK503" s="25"/>
      <c r="QDL503" s="25"/>
      <c r="QDM503" s="25"/>
      <c r="QDN503" s="25"/>
      <c r="QDO503" s="25"/>
      <c r="QDP503" s="25"/>
      <c r="QDQ503" s="25"/>
      <c r="QDR503" s="25"/>
      <c r="QDS503" s="25"/>
      <c r="QDT503" s="25"/>
      <c r="QDU503" s="25"/>
      <c r="QDV503" s="25"/>
      <c r="QDW503" s="25"/>
      <c r="QDX503" s="25"/>
      <c r="QDY503" s="25"/>
      <c r="QDZ503" s="25"/>
      <c r="QEA503" s="25"/>
      <c r="QEB503" s="25"/>
      <c r="QEC503" s="25"/>
      <c r="QED503" s="25"/>
      <c r="QEE503" s="25"/>
      <c r="QEF503" s="25"/>
      <c r="QEG503" s="25"/>
      <c r="QEH503" s="25"/>
      <c r="QEI503" s="25"/>
      <c r="QEJ503" s="25"/>
      <c r="QEK503" s="25"/>
      <c r="QEL503" s="25"/>
      <c r="QEM503" s="25"/>
      <c r="QEN503" s="25"/>
      <c r="QEO503" s="25"/>
      <c r="QEP503" s="25"/>
      <c r="QEQ503" s="25"/>
      <c r="QER503" s="25"/>
      <c r="QES503" s="25"/>
      <c r="QET503" s="25"/>
      <c r="QEU503" s="25"/>
      <c r="QEV503" s="25"/>
      <c r="QEW503" s="25"/>
      <c r="QEX503" s="25"/>
      <c r="QEY503" s="25"/>
      <c r="QEZ503" s="25"/>
      <c r="QFA503" s="25"/>
      <c r="QFB503" s="25"/>
      <c r="QFC503" s="25"/>
      <c r="QFD503" s="25"/>
      <c r="QFE503" s="25"/>
      <c r="QFF503" s="25"/>
      <c r="QFG503" s="25"/>
      <c r="QFH503" s="25"/>
      <c r="QFI503" s="25"/>
      <c r="QFJ503" s="25"/>
      <c r="QFK503" s="25"/>
      <c r="QFL503" s="25"/>
      <c r="QFM503" s="25"/>
      <c r="QFN503" s="25"/>
      <c r="QFO503" s="25"/>
      <c r="QFP503" s="25"/>
      <c r="QFQ503" s="25"/>
      <c r="QFR503" s="25"/>
      <c r="QFS503" s="25"/>
      <c r="QFT503" s="25"/>
      <c r="QFU503" s="25"/>
      <c r="QFV503" s="25"/>
      <c r="QFW503" s="25"/>
      <c r="QFX503" s="25"/>
      <c r="QFY503" s="25"/>
      <c r="QFZ503" s="25"/>
      <c r="QGA503" s="25"/>
      <c r="QGB503" s="25"/>
      <c r="QGC503" s="25"/>
      <c r="QGD503" s="25"/>
      <c r="QGE503" s="25"/>
      <c r="QGF503" s="25"/>
      <c r="QGG503" s="25"/>
      <c r="QGH503" s="25"/>
      <c r="QGI503" s="25"/>
      <c r="QGJ503" s="25"/>
      <c r="QGK503" s="25"/>
      <c r="QGL503" s="25"/>
      <c r="QGM503" s="25"/>
      <c r="QGN503" s="25"/>
      <c r="QGO503" s="25"/>
      <c r="QGP503" s="25"/>
      <c r="QGQ503" s="25"/>
      <c r="QGR503" s="25"/>
      <c r="QGS503" s="25"/>
      <c r="QGT503" s="25"/>
      <c r="QGU503" s="25"/>
      <c r="QGV503" s="25"/>
      <c r="QGW503" s="25"/>
      <c r="QGX503" s="25"/>
      <c r="QGY503" s="25"/>
      <c r="QGZ503" s="25"/>
      <c r="QHA503" s="25"/>
      <c r="QHB503" s="25"/>
      <c r="QHC503" s="25"/>
      <c r="QHD503" s="25"/>
      <c r="QHE503" s="25"/>
      <c r="QHF503" s="25"/>
      <c r="QHG503" s="25"/>
      <c r="QHH503" s="25"/>
      <c r="QHI503" s="25"/>
      <c r="QHJ503" s="25"/>
      <c r="QHK503" s="25"/>
      <c r="QHL503" s="25"/>
      <c r="QHM503" s="25"/>
      <c r="QHN503" s="25"/>
      <c r="QHO503" s="25"/>
      <c r="QHP503" s="25"/>
      <c r="QHQ503" s="25"/>
      <c r="QHR503" s="25"/>
      <c r="QHS503" s="25"/>
      <c r="QHT503" s="25"/>
      <c r="QHU503" s="25"/>
      <c r="QHV503" s="25"/>
      <c r="QHW503" s="25"/>
      <c r="QHX503" s="25"/>
      <c r="QHY503" s="25"/>
      <c r="QHZ503" s="25"/>
      <c r="QIA503" s="25"/>
      <c r="QIB503" s="25"/>
      <c r="QIC503" s="25"/>
      <c r="QID503" s="25"/>
      <c r="QIE503" s="25"/>
      <c r="QIF503" s="25"/>
      <c r="QIG503" s="25"/>
      <c r="QIH503" s="25"/>
      <c r="QII503" s="25"/>
      <c r="QIJ503" s="25"/>
      <c r="QIK503" s="25"/>
      <c r="QIL503" s="25"/>
      <c r="QIM503" s="25"/>
      <c r="QIN503" s="25"/>
      <c r="QIO503" s="25"/>
      <c r="QIP503" s="25"/>
      <c r="QIQ503" s="25"/>
      <c r="QIR503" s="25"/>
      <c r="QIS503" s="25"/>
      <c r="QIT503" s="25"/>
      <c r="QIU503" s="25"/>
      <c r="QIV503" s="25"/>
      <c r="QIW503" s="25"/>
      <c r="QIX503" s="25"/>
      <c r="QIY503" s="25"/>
      <c r="QIZ503" s="25"/>
      <c r="QJA503" s="25"/>
      <c r="QJB503" s="25"/>
      <c r="QJC503" s="25"/>
      <c r="QJD503" s="25"/>
      <c r="QJE503" s="25"/>
      <c r="QJF503" s="25"/>
      <c r="QJG503" s="25"/>
      <c r="QJH503" s="25"/>
      <c r="QJI503" s="25"/>
      <c r="QJJ503" s="25"/>
      <c r="QJK503" s="25"/>
      <c r="QJL503" s="25"/>
      <c r="QJM503" s="25"/>
      <c r="QJN503" s="25"/>
      <c r="QJO503" s="25"/>
      <c r="QJP503" s="25"/>
      <c r="QJQ503" s="25"/>
      <c r="QJR503" s="25"/>
      <c r="QJS503" s="25"/>
      <c r="QJT503" s="25"/>
      <c r="QJU503" s="25"/>
      <c r="QJV503" s="25"/>
      <c r="QJW503" s="25"/>
      <c r="QJX503" s="25"/>
      <c r="QJY503" s="25"/>
      <c r="QJZ503" s="25"/>
      <c r="QKA503" s="25"/>
      <c r="QKB503" s="25"/>
      <c r="QKC503" s="25"/>
      <c r="QKD503" s="25"/>
      <c r="QKE503" s="25"/>
      <c r="QKF503" s="25"/>
      <c r="QKG503" s="25"/>
      <c r="QKH503" s="25"/>
      <c r="QKI503" s="25"/>
      <c r="QKJ503" s="25"/>
      <c r="QKK503" s="25"/>
      <c r="QKL503" s="25"/>
      <c r="QKM503" s="25"/>
      <c r="QKN503" s="25"/>
      <c r="QKO503" s="25"/>
      <c r="QKP503" s="25"/>
      <c r="QKQ503" s="25"/>
      <c r="QKR503" s="25"/>
      <c r="QKS503" s="25"/>
      <c r="QKT503" s="25"/>
      <c r="QKU503" s="25"/>
      <c r="QKV503" s="25"/>
      <c r="QKW503" s="25"/>
      <c r="QKX503" s="25"/>
      <c r="QKY503" s="25"/>
      <c r="QKZ503" s="25"/>
      <c r="QLA503" s="25"/>
      <c r="QLB503" s="25"/>
      <c r="QLC503" s="25"/>
      <c r="QLD503" s="25"/>
      <c r="QLE503" s="25"/>
      <c r="QLF503" s="25"/>
      <c r="QLG503" s="25"/>
      <c r="QLH503" s="25"/>
      <c r="QLI503" s="25"/>
      <c r="QLJ503" s="25"/>
      <c r="QLK503" s="25"/>
      <c r="QLL503" s="25"/>
      <c r="QLM503" s="25"/>
      <c r="QLN503" s="25"/>
      <c r="QLO503" s="25"/>
      <c r="QLP503" s="25"/>
      <c r="QLQ503" s="25"/>
      <c r="QLR503" s="25"/>
      <c r="QLS503" s="25"/>
      <c r="QLT503" s="25"/>
      <c r="QLU503" s="25"/>
      <c r="QLV503" s="25"/>
      <c r="QLW503" s="25"/>
      <c r="QLX503" s="25"/>
      <c r="QLY503" s="25"/>
      <c r="QLZ503" s="25"/>
      <c r="QMA503" s="25"/>
      <c r="QMB503" s="25"/>
      <c r="QMC503" s="25"/>
      <c r="QMD503" s="25"/>
      <c r="QME503" s="25"/>
      <c r="QMF503" s="25"/>
      <c r="QMG503" s="25"/>
      <c r="QMH503" s="25"/>
      <c r="QMI503" s="25"/>
      <c r="QMJ503" s="25"/>
      <c r="QMK503" s="25"/>
      <c r="QML503" s="25"/>
      <c r="QMM503" s="25"/>
      <c r="QMN503" s="25"/>
      <c r="QMO503" s="25"/>
      <c r="QMP503" s="25"/>
      <c r="QMQ503" s="25"/>
      <c r="QMR503" s="25"/>
      <c r="QMS503" s="25"/>
      <c r="QMT503" s="25"/>
      <c r="QMU503" s="25"/>
      <c r="QMV503" s="25"/>
      <c r="QMW503" s="25"/>
      <c r="QMX503" s="25"/>
      <c r="QMY503" s="25"/>
      <c r="QMZ503" s="25"/>
      <c r="QNA503" s="25"/>
      <c r="QNB503" s="25"/>
      <c r="QNC503" s="25"/>
      <c r="QND503" s="25"/>
      <c r="QNE503" s="25"/>
      <c r="QNF503" s="25"/>
      <c r="QNG503" s="25"/>
      <c r="QNH503" s="25"/>
      <c r="QNI503" s="25"/>
      <c r="QNJ503" s="25"/>
      <c r="QNK503" s="25"/>
      <c r="QNL503" s="25"/>
      <c r="QNM503" s="25"/>
      <c r="QNN503" s="25"/>
      <c r="QNO503" s="25"/>
      <c r="QNP503" s="25"/>
      <c r="QNQ503" s="25"/>
      <c r="QNR503" s="25"/>
      <c r="QNS503" s="25"/>
      <c r="QNT503" s="25"/>
      <c r="QNU503" s="25"/>
      <c r="QNV503" s="25"/>
      <c r="QNW503" s="25"/>
      <c r="QNX503" s="25"/>
      <c r="QNY503" s="25"/>
      <c r="QNZ503" s="25"/>
      <c r="QOA503" s="25"/>
      <c r="QOB503" s="25"/>
      <c r="QOC503" s="25"/>
      <c r="QOD503" s="25"/>
      <c r="QOE503" s="25"/>
      <c r="QOF503" s="25"/>
      <c r="QOG503" s="25"/>
      <c r="QOH503" s="25"/>
      <c r="QOI503" s="25"/>
      <c r="QOJ503" s="25"/>
      <c r="QOK503" s="25"/>
      <c r="QOL503" s="25"/>
      <c r="QOM503" s="25"/>
      <c r="QON503" s="25"/>
      <c r="QOO503" s="25"/>
      <c r="QOP503" s="25"/>
      <c r="QOQ503" s="25"/>
      <c r="QOR503" s="25"/>
      <c r="QOS503" s="25"/>
      <c r="QOT503" s="25"/>
      <c r="QOU503" s="25"/>
      <c r="QOV503" s="25"/>
      <c r="QOW503" s="25"/>
      <c r="QOX503" s="25"/>
      <c r="QOY503" s="25"/>
      <c r="QOZ503" s="25"/>
      <c r="QPA503" s="25"/>
      <c r="QPB503" s="25"/>
      <c r="QPC503" s="25"/>
      <c r="QPD503" s="25"/>
      <c r="QPE503" s="25"/>
      <c r="QPF503" s="25"/>
      <c r="QPG503" s="25"/>
      <c r="QPH503" s="25"/>
      <c r="QPI503" s="25"/>
      <c r="QPJ503" s="25"/>
      <c r="QPK503" s="25"/>
      <c r="QPL503" s="25"/>
      <c r="QPM503" s="25"/>
      <c r="QPN503" s="25"/>
      <c r="QPO503" s="25"/>
      <c r="QPP503" s="25"/>
      <c r="QPQ503" s="25"/>
      <c r="QPR503" s="25"/>
      <c r="QPS503" s="25"/>
      <c r="QPT503" s="25"/>
      <c r="QPU503" s="25"/>
      <c r="QPV503" s="25"/>
      <c r="QPW503" s="25"/>
      <c r="QPX503" s="25"/>
      <c r="QPY503" s="25"/>
      <c r="QPZ503" s="25"/>
      <c r="QQA503" s="25"/>
      <c r="QQB503" s="25"/>
      <c r="QQC503" s="25"/>
      <c r="QQD503" s="25"/>
      <c r="QQE503" s="25"/>
      <c r="QQF503" s="25"/>
      <c r="QQG503" s="25"/>
      <c r="QQH503" s="25"/>
      <c r="QQI503" s="25"/>
      <c r="QQJ503" s="25"/>
      <c r="QQK503" s="25"/>
      <c r="QQL503" s="25"/>
      <c r="QQM503" s="25"/>
      <c r="QQN503" s="25"/>
      <c r="QQO503" s="25"/>
      <c r="QQP503" s="25"/>
      <c r="QQQ503" s="25"/>
      <c r="QQR503" s="25"/>
      <c r="QQS503" s="25"/>
      <c r="QQT503" s="25"/>
      <c r="QQU503" s="25"/>
      <c r="QQV503" s="25"/>
      <c r="QQW503" s="25"/>
      <c r="QQX503" s="25"/>
      <c r="QQY503" s="25"/>
      <c r="QQZ503" s="25"/>
      <c r="QRA503" s="25"/>
      <c r="QRB503" s="25"/>
      <c r="QRC503" s="25"/>
      <c r="QRD503" s="25"/>
      <c r="QRE503" s="25"/>
      <c r="QRF503" s="25"/>
      <c r="QRG503" s="25"/>
      <c r="QRH503" s="25"/>
      <c r="QRI503" s="25"/>
      <c r="QRJ503" s="25"/>
      <c r="QRK503" s="25"/>
      <c r="QRL503" s="25"/>
      <c r="QRM503" s="25"/>
      <c r="QRN503" s="25"/>
      <c r="QRO503" s="25"/>
      <c r="QRP503" s="25"/>
      <c r="QRQ503" s="25"/>
      <c r="QRR503" s="25"/>
      <c r="QRS503" s="25"/>
      <c r="QRT503" s="25"/>
      <c r="QRU503" s="25"/>
      <c r="QRV503" s="25"/>
      <c r="QRW503" s="25"/>
      <c r="QRX503" s="25"/>
      <c r="QRY503" s="25"/>
      <c r="QRZ503" s="25"/>
      <c r="QSA503" s="25"/>
      <c r="QSB503" s="25"/>
      <c r="QSC503" s="25"/>
      <c r="QSD503" s="25"/>
      <c r="QSE503" s="25"/>
      <c r="QSF503" s="25"/>
      <c r="QSG503" s="25"/>
      <c r="QSH503" s="25"/>
      <c r="QSI503" s="25"/>
      <c r="QSJ503" s="25"/>
      <c r="QSK503" s="25"/>
      <c r="QSL503" s="25"/>
      <c r="QSM503" s="25"/>
      <c r="QSN503" s="25"/>
      <c r="QSO503" s="25"/>
      <c r="QSP503" s="25"/>
      <c r="QSQ503" s="25"/>
      <c r="QSR503" s="25"/>
      <c r="QSS503" s="25"/>
      <c r="QST503" s="25"/>
      <c r="QSU503" s="25"/>
      <c r="QSV503" s="25"/>
      <c r="QSW503" s="25"/>
      <c r="QSX503" s="25"/>
      <c r="QSY503" s="25"/>
      <c r="QSZ503" s="25"/>
      <c r="QTA503" s="25"/>
      <c r="QTB503" s="25"/>
      <c r="QTC503" s="25"/>
      <c r="QTD503" s="25"/>
      <c r="QTE503" s="25"/>
      <c r="QTF503" s="25"/>
      <c r="QTG503" s="25"/>
      <c r="QTH503" s="25"/>
      <c r="QTI503" s="25"/>
      <c r="QTJ503" s="25"/>
      <c r="QTK503" s="25"/>
      <c r="QTL503" s="25"/>
      <c r="QTM503" s="25"/>
      <c r="QTN503" s="25"/>
      <c r="QTO503" s="25"/>
      <c r="QTP503" s="25"/>
      <c r="QTQ503" s="25"/>
      <c r="QTR503" s="25"/>
      <c r="QTS503" s="25"/>
      <c r="QTT503" s="25"/>
      <c r="QTU503" s="25"/>
      <c r="QTV503" s="25"/>
      <c r="QTW503" s="25"/>
      <c r="QTX503" s="25"/>
      <c r="QTY503" s="25"/>
      <c r="QTZ503" s="25"/>
      <c r="QUA503" s="25"/>
      <c r="QUB503" s="25"/>
      <c r="QUC503" s="25"/>
      <c r="QUD503" s="25"/>
      <c r="QUE503" s="25"/>
      <c r="QUF503" s="25"/>
      <c r="QUG503" s="25"/>
      <c r="QUH503" s="25"/>
      <c r="QUI503" s="25"/>
      <c r="QUJ503" s="25"/>
      <c r="QUK503" s="25"/>
      <c r="QUL503" s="25"/>
      <c r="QUM503" s="25"/>
      <c r="QUN503" s="25"/>
      <c r="QUO503" s="25"/>
      <c r="QUP503" s="25"/>
      <c r="QUQ503" s="25"/>
      <c r="QUR503" s="25"/>
      <c r="QUS503" s="25"/>
      <c r="QUT503" s="25"/>
      <c r="QUU503" s="25"/>
      <c r="QUV503" s="25"/>
      <c r="QUW503" s="25"/>
      <c r="QUX503" s="25"/>
      <c r="QUY503" s="25"/>
      <c r="QUZ503" s="25"/>
      <c r="QVA503" s="25"/>
      <c r="QVB503" s="25"/>
      <c r="QVC503" s="25"/>
      <c r="QVD503" s="25"/>
      <c r="QVE503" s="25"/>
      <c r="QVF503" s="25"/>
      <c r="QVG503" s="25"/>
      <c r="QVH503" s="25"/>
      <c r="QVI503" s="25"/>
      <c r="QVJ503" s="25"/>
      <c r="QVK503" s="25"/>
      <c r="QVL503" s="25"/>
      <c r="QVM503" s="25"/>
      <c r="QVN503" s="25"/>
      <c r="QVO503" s="25"/>
      <c r="QVP503" s="25"/>
      <c r="QVQ503" s="25"/>
      <c r="QVR503" s="25"/>
      <c r="QVS503" s="25"/>
      <c r="QVT503" s="25"/>
      <c r="QVU503" s="25"/>
      <c r="QVV503" s="25"/>
      <c r="QVW503" s="25"/>
      <c r="QVX503" s="25"/>
      <c r="QVY503" s="25"/>
      <c r="QVZ503" s="25"/>
      <c r="QWA503" s="25"/>
      <c r="QWB503" s="25"/>
      <c r="QWC503" s="25"/>
      <c r="QWD503" s="25"/>
      <c r="QWE503" s="25"/>
      <c r="QWF503" s="25"/>
      <c r="QWG503" s="25"/>
      <c r="QWH503" s="25"/>
      <c r="QWI503" s="25"/>
      <c r="QWJ503" s="25"/>
      <c r="QWK503" s="25"/>
      <c r="QWL503" s="25"/>
      <c r="QWM503" s="25"/>
      <c r="QWN503" s="25"/>
      <c r="QWO503" s="25"/>
      <c r="QWP503" s="25"/>
      <c r="QWQ503" s="25"/>
      <c r="QWR503" s="25"/>
      <c r="QWS503" s="25"/>
      <c r="QWT503" s="25"/>
      <c r="QWU503" s="25"/>
      <c r="QWV503" s="25"/>
      <c r="QWW503" s="25"/>
      <c r="QWX503" s="25"/>
      <c r="QWY503" s="25"/>
      <c r="QWZ503" s="25"/>
      <c r="QXA503" s="25"/>
      <c r="QXB503" s="25"/>
      <c r="QXC503" s="25"/>
      <c r="QXD503" s="25"/>
      <c r="QXE503" s="25"/>
      <c r="QXF503" s="25"/>
      <c r="QXG503" s="25"/>
      <c r="QXH503" s="25"/>
      <c r="QXI503" s="25"/>
      <c r="QXJ503" s="25"/>
      <c r="QXK503" s="25"/>
      <c r="QXL503" s="25"/>
      <c r="QXM503" s="25"/>
      <c r="QXN503" s="25"/>
      <c r="QXO503" s="25"/>
      <c r="QXP503" s="25"/>
      <c r="QXQ503" s="25"/>
      <c r="QXR503" s="25"/>
      <c r="QXS503" s="25"/>
      <c r="QXT503" s="25"/>
      <c r="QXU503" s="25"/>
      <c r="QXV503" s="25"/>
      <c r="QXW503" s="25"/>
      <c r="QXX503" s="25"/>
      <c r="QXY503" s="25"/>
      <c r="QXZ503" s="25"/>
      <c r="QYA503" s="25"/>
      <c r="QYB503" s="25"/>
      <c r="QYC503" s="25"/>
      <c r="QYD503" s="25"/>
      <c r="QYE503" s="25"/>
      <c r="QYF503" s="25"/>
      <c r="QYG503" s="25"/>
      <c r="QYH503" s="25"/>
      <c r="QYI503" s="25"/>
      <c r="QYJ503" s="25"/>
      <c r="QYK503" s="25"/>
      <c r="QYL503" s="25"/>
      <c r="QYM503" s="25"/>
      <c r="QYN503" s="25"/>
      <c r="QYO503" s="25"/>
      <c r="QYP503" s="25"/>
      <c r="QYQ503" s="25"/>
      <c r="QYR503" s="25"/>
      <c r="QYS503" s="25"/>
      <c r="QYT503" s="25"/>
      <c r="QYU503" s="25"/>
      <c r="QYV503" s="25"/>
      <c r="QYW503" s="25"/>
      <c r="QYX503" s="25"/>
      <c r="QYY503" s="25"/>
      <c r="QYZ503" s="25"/>
      <c r="QZA503" s="25"/>
      <c r="QZB503" s="25"/>
      <c r="QZC503" s="25"/>
      <c r="QZD503" s="25"/>
      <c r="QZE503" s="25"/>
      <c r="QZF503" s="25"/>
      <c r="QZG503" s="25"/>
      <c r="QZH503" s="25"/>
      <c r="QZI503" s="25"/>
      <c r="QZJ503" s="25"/>
      <c r="QZK503" s="25"/>
      <c r="QZL503" s="25"/>
      <c r="QZM503" s="25"/>
      <c r="QZN503" s="25"/>
      <c r="QZO503" s="25"/>
      <c r="QZP503" s="25"/>
      <c r="QZQ503" s="25"/>
      <c r="QZR503" s="25"/>
      <c r="QZS503" s="25"/>
      <c r="QZT503" s="25"/>
      <c r="QZU503" s="25"/>
      <c r="QZV503" s="25"/>
      <c r="QZW503" s="25"/>
      <c r="QZX503" s="25"/>
      <c r="QZY503" s="25"/>
      <c r="QZZ503" s="25"/>
      <c r="RAA503" s="25"/>
      <c r="RAB503" s="25"/>
      <c r="RAC503" s="25"/>
      <c r="RAD503" s="25"/>
      <c r="RAE503" s="25"/>
      <c r="RAF503" s="25"/>
      <c r="RAG503" s="25"/>
      <c r="RAH503" s="25"/>
      <c r="RAI503" s="25"/>
      <c r="RAJ503" s="25"/>
      <c r="RAK503" s="25"/>
      <c r="RAL503" s="25"/>
      <c r="RAM503" s="25"/>
      <c r="RAN503" s="25"/>
      <c r="RAO503" s="25"/>
      <c r="RAP503" s="25"/>
      <c r="RAQ503" s="25"/>
      <c r="RAR503" s="25"/>
      <c r="RAS503" s="25"/>
      <c r="RAT503" s="25"/>
      <c r="RAU503" s="25"/>
      <c r="RAV503" s="25"/>
      <c r="RAW503" s="25"/>
      <c r="RAX503" s="25"/>
      <c r="RAY503" s="25"/>
      <c r="RAZ503" s="25"/>
      <c r="RBA503" s="25"/>
      <c r="RBB503" s="25"/>
      <c r="RBC503" s="25"/>
      <c r="RBD503" s="25"/>
      <c r="RBE503" s="25"/>
      <c r="RBF503" s="25"/>
      <c r="RBG503" s="25"/>
      <c r="RBH503" s="25"/>
      <c r="RBI503" s="25"/>
      <c r="RBJ503" s="25"/>
      <c r="RBK503" s="25"/>
      <c r="RBL503" s="25"/>
      <c r="RBM503" s="25"/>
      <c r="RBN503" s="25"/>
      <c r="RBO503" s="25"/>
      <c r="RBP503" s="25"/>
      <c r="RBQ503" s="25"/>
      <c r="RBR503" s="25"/>
      <c r="RBS503" s="25"/>
      <c r="RBT503" s="25"/>
      <c r="RBU503" s="25"/>
      <c r="RBV503" s="25"/>
      <c r="RBW503" s="25"/>
      <c r="RBX503" s="25"/>
      <c r="RBY503" s="25"/>
      <c r="RBZ503" s="25"/>
      <c r="RCA503" s="25"/>
      <c r="RCB503" s="25"/>
      <c r="RCC503" s="25"/>
      <c r="RCD503" s="25"/>
      <c r="RCE503" s="25"/>
      <c r="RCF503" s="25"/>
      <c r="RCG503" s="25"/>
      <c r="RCH503" s="25"/>
      <c r="RCI503" s="25"/>
      <c r="RCJ503" s="25"/>
      <c r="RCK503" s="25"/>
      <c r="RCL503" s="25"/>
      <c r="RCM503" s="25"/>
      <c r="RCN503" s="25"/>
      <c r="RCO503" s="25"/>
      <c r="RCP503" s="25"/>
      <c r="RCQ503" s="25"/>
      <c r="RCR503" s="25"/>
      <c r="RCS503" s="25"/>
      <c r="RCT503" s="25"/>
      <c r="RCU503" s="25"/>
      <c r="RCV503" s="25"/>
      <c r="RCW503" s="25"/>
      <c r="RCX503" s="25"/>
      <c r="RCY503" s="25"/>
      <c r="RCZ503" s="25"/>
      <c r="RDA503" s="25"/>
      <c r="RDB503" s="25"/>
      <c r="RDC503" s="25"/>
      <c r="RDD503" s="25"/>
      <c r="RDE503" s="25"/>
      <c r="RDF503" s="25"/>
      <c r="RDG503" s="25"/>
      <c r="RDH503" s="25"/>
      <c r="RDI503" s="25"/>
      <c r="RDJ503" s="25"/>
      <c r="RDK503" s="25"/>
      <c r="RDL503" s="25"/>
      <c r="RDM503" s="25"/>
      <c r="RDN503" s="25"/>
      <c r="RDO503" s="25"/>
      <c r="RDP503" s="25"/>
      <c r="RDQ503" s="25"/>
      <c r="RDR503" s="25"/>
      <c r="RDS503" s="25"/>
      <c r="RDT503" s="25"/>
      <c r="RDU503" s="25"/>
      <c r="RDV503" s="25"/>
      <c r="RDW503" s="25"/>
      <c r="RDX503" s="25"/>
      <c r="RDY503" s="25"/>
      <c r="RDZ503" s="25"/>
      <c r="REA503" s="25"/>
      <c r="REB503" s="25"/>
      <c r="REC503" s="25"/>
      <c r="RED503" s="25"/>
      <c r="REE503" s="25"/>
      <c r="REF503" s="25"/>
      <c r="REG503" s="25"/>
      <c r="REH503" s="25"/>
      <c r="REI503" s="25"/>
      <c r="REJ503" s="25"/>
      <c r="REK503" s="25"/>
      <c r="REL503" s="25"/>
      <c r="REM503" s="25"/>
      <c r="REN503" s="25"/>
      <c r="REO503" s="25"/>
      <c r="REP503" s="25"/>
      <c r="REQ503" s="25"/>
      <c r="RER503" s="25"/>
      <c r="RES503" s="25"/>
      <c r="RET503" s="25"/>
      <c r="REU503" s="25"/>
      <c r="REV503" s="25"/>
      <c r="REW503" s="25"/>
      <c r="REX503" s="25"/>
      <c r="REY503" s="25"/>
      <c r="REZ503" s="25"/>
      <c r="RFA503" s="25"/>
      <c r="RFB503" s="25"/>
      <c r="RFC503" s="25"/>
      <c r="RFD503" s="25"/>
      <c r="RFE503" s="25"/>
      <c r="RFF503" s="25"/>
      <c r="RFG503" s="25"/>
      <c r="RFH503" s="25"/>
      <c r="RFI503" s="25"/>
      <c r="RFJ503" s="25"/>
      <c r="RFK503" s="25"/>
      <c r="RFL503" s="25"/>
      <c r="RFM503" s="25"/>
      <c r="RFN503" s="25"/>
      <c r="RFO503" s="25"/>
      <c r="RFP503" s="25"/>
      <c r="RFQ503" s="25"/>
      <c r="RFR503" s="25"/>
      <c r="RFS503" s="25"/>
      <c r="RFT503" s="25"/>
      <c r="RFU503" s="25"/>
      <c r="RFV503" s="25"/>
      <c r="RFW503" s="25"/>
      <c r="RFX503" s="25"/>
      <c r="RFY503" s="25"/>
      <c r="RFZ503" s="25"/>
      <c r="RGA503" s="25"/>
      <c r="RGB503" s="25"/>
      <c r="RGC503" s="25"/>
      <c r="RGD503" s="25"/>
      <c r="RGE503" s="25"/>
      <c r="RGF503" s="25"/>
      <c r="RGG503" s="25"/>
      <c r="RGH503" s="25"/>
      <c r="RGI503" s="25"/>
      <c r="RGJ503" s="25"/>
      <c r="RGK503" s="25"/>
      <c r="RGL503" s="25"/>
      <c r="RGM503" s="25"/>
      <c r="RGN503" s="25"/>
      <c r="RGO503" s="25"/>
      <c r="RGP503" s="25"/>
      <c r="RGQ503" s="25"/>
      <c r="RGR503" s="25"/>
      <c r="RGS503" s="25"/>
      <c r="RGT503" s="25"/>
      <c r="RGU503" s="25"/>
      <c r="RGV503" s="25"/>
      <c r="RGW503" s="25"/>
      <c r="RGX503" s="25"/>
      <c r="RGY503" s="25"/>
      <c r="RGZ503" s="25"/>
      <c r="RHA503" s="25"/>
      <c r="RHB503" s="25"/>
      <c r="RHC503" s="25"/>
      <c r="RHD503" s="25"/>
      <c r="RHE503" s="25"/>
      <c r="RHF503" s="25"/>
      <c r="RHG503" s="25"/>
      <c r="RHH503" s="25"/>
      <c r="RHI503" s="25"/>
      <c r="RHJ503" s="25"/>
      <c r="RHK503" s="25"/>
      <c r="RHL503" s="25"/>
      <c r="RHM503" s="25"/>
      <c r="RHN503" s="25"/>
      <c r="RHO503" s="25"/>
      <c r="RHP503" s="25"/>
      <c r="RHQ503" s="25"/>
      <c r="RHR503" s="25"/>
      <c r="RHS503" s="25"/>
      <c r="RHT503" s="25"/>
      <c r="RHU503" s="25"/>
      <c r="RHV503" s="25"/>
      <c r="RHW503" s="25"/>
      <c r="RHX503" s="25"/>
      <c r="RHY503" s="25"/>
      <c r="RHZ503" s="25"/>
      <c r="RIA503" s="25"/>
      <c r="RIB503" s="25"/>
      <c r="RIC503" s="25"/>
      <c r="RID503" s="25"/>
      <c r="RIE503" s="25"/>
      <c r="RIF503" s="25"/>
      <c r="RIG503" s="25"/>
      <c r="RIH503" s="25"/>
      <c r="RII503" s="25"/>
      <c r="RIJ503" s="25"/>
      <c r="RIK503" s="25"/>
      <c r="RIL503" s="25"/>
      <c r="RIM503" s="25"/>
      <c r="RIN503" s="25"/>
      <c r="RIO503" s="25"/>
      <c r="RIP503" s="25"/>
      <c r="RIQ503" s="25"/>
      <c r="RIR503" s="25"/>
      <c r="RIS503" s="25"/>
      <c r="RIT503" s="25"/>
      <c r="RIU503" s="25"/>
      <c r="RIV503" s="25"/>
      <c r="RIW503" s="25"/>
      <c r="RIX503" s="25"/>
      <c r="RIY503" s="25"/>
      <c r="RIZ503" s="25"/>
      <c r="RJA503" s="25"/>
      <c r="RJB503" s="25"/>
      <c r="RJC503" s="25"/>
      <c r="RJD503" s="25"/>
      <c r="RJE503" s="25"/>
      <c r="RJF503" s="25"/>
      <c r="RJG503" s="25"/>
      <c r="RJH503" s="25"/>
      <c r="RJI503" s="25"/>
      <c r="RJJ503" s="25"/>
      <c r="RJK503" s="25"/>
      <c r="RJL503" s="25"/>
      <c r="RJM503" s="25"/>
      <c r="RJN503" s="25"/>
      <c r="RJO503" s="25"/>
      <c r="RJP503" s="25"/>
      <c r="RJQ503" s="25"/>
      <c r="RJR503" s="25"/>
      <c r="RJS503" s="25"/>
      <c r="RJT503" s="25"/>
      <c r="RJU503" s="25"/>
      <c r="RJV503" s="25"/>
      <c r="RJW503" s="25"/>
      <c r="RJX503" s="25"/>
      <c r="RJY503" s="25"/>
      <c r="RJZ503" s="25"/>
      <c r="RKA503" s="25"/>
      <c r="RKB503" s="25"/>
      <c r="RKC503" s="25"/>
      <c r="RKD503" s="25"/>
      <c r="RKE503" s="25"/>
      <c r="RKF503" s="25"/>
      <c r="RKG503" s="25"/>
      <c r="RKH503" s="25"/>
      <c r="RKI503" s="25"/>
      <c r="RKJ503" s="25"/>
      <c r="RKK503" s="25"/>
      <c r="RKL503" s="25"/>
      <c r="RKM503" s="25"/>
      <c r="RKN503" s="25"/>
      <c r="RKO503" s="25"/>
      <c r="RKP503" s="25"/>
      <c r="RKQ503" s="25"/>
      <c r="RKR503" s="25"/>
      <c r="RKS503" s="25"/>
      <c r="RKT503" s="25"/>
      <c r="RKU503" s="25"/>
      <c r="RKV503" s="25"/>
      <c r="RKW503" s="25"/>
      <c r="RKX503" s="25"/>
      <c r="RKY503" s="25"/>
      <c r="RKZ503" s="25"/>
      <c r="RLA503" s="25"/>
      <c r="RLB503" s="25"/>
      <c r="RLC503" s="25"/>
      <c r="RLD503" s="25"/>
      <c r="RLE503" s="25"/>
      <c r="RLF503" s="25"/>
      <c r="RLG503" s="25"/>
      <c r="RLH503" s="25"/>
      <c r="RLI503" s="25"/>
      <c r="RLJ503" s="25"/>
      <c r="RLK503" s="25"/>
      <c r="RLL503" s="25"/>
      <c r="RLM503" s="25"/>
      <c r="RLN503" s="25"/>
      <c r="RLO503" s="25"/>
      <c r="RLP503" s="25"/>
      <c r="RLQ503" s="25"/>
      <c r="RLR503" s="25"/>
      <c r="RLS503" s="25"/>
      <c r="RLT503" s="25"/>
      <c r="RLU503" s="25"/>
      <c r="RLV503" s="25"/>
      <c r="RLW503" s="25"/>
      <c r="RLX503" s="25"/>
      <c r="RLY503" s="25"/>
      <c r="RLZ503" s="25"/>
      <c r="RMA503" s="25"/>
      <c r="RMB503" s="25"/>
      <c r="RMC503" s="25"/>
      <c r="RMD503" s="25"/>
      <c r="RME503" s="25"/>
      <c r="RMF503" s="25"/>
      <c r="RMG503" s="25"/>
      <c r="RMH503" s="25"/>
      <c r="RMI503" s="25"/>
      <c r="RMJ503" s="25"/>
      <c r="RMK503" s="25"/>
      <c r="RML503" s="25"/>
      <c r="RMM503" s="25"/>
      <c r="RMN503" s="25"/>
      <c r="RMO503" s="25"/>
      <c r="RMP503" s="25"/>
      <c r="RMQ503" s="25"/>
      <c r="RMR503" s="25"/>
      <c r="RMS503" s="25"/>
      <c r="RMT503" s="25"/>
      <c r="RMU503" s="25"/>
      <c r="RMV503" s="25"/>
      <c r="RMW503" s="25"/>
      <c r="RMX503" s="25"/>
      <c r="RMY503" s="25"/>
      <c r="RMZ503" s="25"/>
      <c r="RNA503" s="25"/>
      <c r="RNB503" s="25"/>
      <c r="RNC503" s="25"/>
      <c r="RND503" s="25"/>
      <c r="RNE503" s="25"/>
      <c r="RNF503" s="25"/>
      <c r="RNG503" s="25"/>
      <c r="RNH503" s="25"/>
      <c r="RNI503" s="25"/>
      <c r="RNJ503" s="25"/>
      <c r="RNK503" s="25"/>
      <c r="RNL503" s="25"/>
      <c r="RNM503" s="25"/>
      <c r="RNN503" s="25"/>
      <c r="RNO503" s="25"/>
      <c r="RNP503" s="25"/>
      <c r="RNQ503" s="25"/>
      <c r="RNR503" s="25"/>
      <c r="RNS503" s="25"/>
      <c r="RNT503" s="25"/>
      <c r="RNU503" s="25"/>
      <c r="RNV503" s="25"/>
      <c r="RNW503" s="25"/>
      <c r="RNX503" s="25"/>
      <c r="RNY503" s="25"/>
      <c r="RNZ503" s="25"/>
      <c r="ROA503" s="25"/>
      <c r="ROB503" s="25"/>
      <c r="ROC503" s="25"/>
      <c r="ROD503" s="25"/>
      <c r="ROE503" s="25"/>
      <c r="ROF503" s="25"/>
      <c r="ROG503" s="25"/>
      <c r="ROH503" s="25"/>
      <c r="ROI503" s="25"/>
      <c r="ROJ503" s="25"/>
      <c r="ROK503" s="25"/>
      <c r="ROL503" s="25"/>
      <c r="ROM503" s="25"/>
      <c r="RON503" s="25"/>
      <c r="ROO503" s="25"/>
      <c r="ROP503" s="25"/>
      <c r="ROQ503" s="25"/>
      <c r="ROR503" s="25"/>
      <c r="ROS503" s="25"/>
      <c r="ROT503" s="25"/>
      <c r="ROU503" s="25"/>
      <c r="ROV503" s="25"/>
      <c r="ROW503" s="25"/>
      <c r="ROX503" s="25"/>
      <c r="ROY503" s="25"/>
      <c r="ROZ503" s="25"/>
      <c r="RPA503" s="25"/>
      <c r="RPB503" s="25"/>
      <c r="RPC503" s="25"/>
      <c r="RPD503" s="25"/>
      <c r="RPE503" s="25"/>
      <c r="RPF503" s="25"/>
      <c r="RPG503" s="25"/>
      <c r="RPH503" s="25"/>
      <c r="RPI503" s="25"/>
      <c r="RPJ503" s="25"/>
      <c r="RPK503" s="25"/>
      <c r="RPL503" s="25"/>
      <c r="RPM503" s="25"/>
      <c r="RPN503" s="25"/>
      <c r="RPO503" s="25"/>
      <c r="RPP503" s="25"/>
      <c r="RPQ503" s="25"/>
      <c r="RPR503" s="25"/>
      <c r="RPS503" s="25"/>
      <c r="RPT503" s="25"/>
      <c r="RPU503" s="25"/>
      <c r="RPV503" s="25"/>
      <c r="RPW503" s="25"/>
      <c r="RPX503" s="25"/>
      <c r="RPY503" s="25"/>
      <c r="RPZ503" s="25"/>
      <c r="RQA503" s="25"/>
      <c r="RQB503" s="25"/>
      <c r="RQC503" s="25"/>
      <c r="RQD503" s="25"/>
      <c r="RQE503" s="25"/>
      <c r="RQF503" s="25"/>
      <c r="RQG503" s="25"/>
      <c r="RQH503" s="25"/>
      <c r="RQI503" s="25"/>
      <c r="RQJ503" s="25"/>
      <c r="RQK503" s="25"/>
      <c r="RQL503" s="25"/>
      <c r="RQM503" s="25"/>
      <c r="RQN503" s="25"/>
      <c r="RQO503" s="25"/>
      <c r="RQP503" s="25"/>
      <c r="RQQ503" s="25"/>
      <c r="RQR503" s="25"/>
      <c r="RQS503" s="25"/>
      <c r="RQT503" s="25"/>
      <c r="RQU503" s="25"/>
      <c r="RQV503" s="25"/>
      <c r="RQW503" s="25"/>
      <c r="RQX503" s="25"/>
      <c r="RQY503" s="25"/>
      <c r="RQZ503" s="25"/>
      <c r="RRA503" s="25"/>
      <c r="RRB503" s="25"/>
      <c r="RRC503" s="25"/>
      <c r="RRD503" s="25"/>
      <c r="RRE503" s="25"/>
      <c r="RRF503" s="25"/>
      <c r="RRG503" s="25"/>
      <c r="RRH503" s="25"/>
      <c r="RRI503" s="25"/>
      <c r="RRJ503" s="25"/>
      <c r="RRK503" s="25"/>
      <c r="RRL503" s="25"/>
      <c r="RRM503" s="25"/>
      <c r="RRN503" s="25"/>
      <c r="RRO503" s="25"/>
      <c r="RRP503" s="25"/>
      <c r="RRQ503" s="25"/>
      <c r="RRR503" s="25"/>
      <c r="RRS503" s="25"/>
      <c r="RRT503" s="25"/>
      <c r="RRU503" s="25"/>
      <c r="RRV503" s="25"/>
      <c r="RRW503" s="25"/>
      <c r="RRX503" s="25"/>
      <c r="RRY503" s="25"/>
      <c r="RRZ503" s="25"/>
      <c r="RSA503" s="25"/>
      <c r="RSB503" s="25"/>
      <c r="RSC503" s="25"/>
      <c r="RSD503" s="25"/>
      <c r="RSE503" s="25"/>
      <c r="RSF503" s="25"/>
      <c r="RSG503" s="25"/>
      <c r="RSH503" s="25"/>
      <c r="RSI503" s="25"/>
      <c r="RSJ503" s="25"/>
      <c r="RSK503" s="25"/>
      <c r="RSL503" s="25"/>
      <c r="RSM503" s="25"/>
      <c r="RSN503" s="25"/>
      <c r="RSO503" s="25"/>
      <c r="RSP503" s="25"/>
      <c r="RSQ503" s="25"/>
      <c r="RSR503" s="25"/>
      <c r="RSS503" s="25"/>
      <c r="RST503" s="25"/>
      <c r="RSU503" s="25"/>
      <c r="RSV503" s="25"/>
      <c r="RSW503" s="25"/>
      <c r="RSX503" s="25"/>
      <c r="RSY503" s="25"/>
      <c r="RSZ503" s="25"/>
      <c r="RTA503" s="25"/>
      <c r="RTB503" s="25"/>
      <c r="RTC503" s="25"/>
      <c r="RTD503" s="25"/>
      <c r="RTE503" s="25"/>
      <c r="RTF503" s="25"/>
      <c r="RTG503" s="25"/>
      <c r="RTH503" s="25"/>
      <c r="RTI503" s="25"/>
      <c r="RTJ503" s="25"/>
      <c r="RTK503" s="25"/>
      <c r="RTL503" s="25"/>
      <c r="RTM503" s="25"/>
      <c r="RTN503" s="25"/>
      <c r="RTO503" s="25"/>
      <c r="RTP503" s="25"/>
      <c r="RTQ503" s="25"/>
      <c r="RTR503" s="25"/>
      <c r="RTS503" s="25"/>
      <c r="RTT503" s="25"/>
      <c r="RTU503" s="25"/>
      <c r="RTV503" s="25"/>
      <c r="RTW503" s="25"/>
      <c r="RTX503" s="25"/>
      <c r="RTY503" s="25"/>
      <c r="RTZ503" s="25"/>
      <c r="RUA503" s="25"/>
      <c r="RUB503" s="25"/>
      <c r="RUC503" s="25"/>
      <c r="RUD503" s="25"/>
      <c r="RUE503" s="25"/>
      <c r="RUF503" s="25"/>
      <c r="RUG503" s="25"/>
      <c r="RUH503" s="25"/>
      <c r="RUI503" s="25"/>
      <c r="RUJ503" s="25"/>
      <c r="RUK503" s="25"/>
      <c r="RUL503" s="25"/>
      <c r="RUM503" s="25"/>
      <c r="RUN503" s="25"/>
      <c r="RUO503" s="25"/>
      <c r="RUP503" s="25"/>
      <c r="RUQ503" s="25"/>
      <c r="RUR503" s="25"/>
      <c r="RUS503" s="25"/>
      <c r="RUT503" s="25"/>
      <c r="RUU503" s="25"/>
      <c r="RUV503" s="25"/>
      <c r="RUW503" s="25"/>
      <c r="RUX503" s="25"/>
      <c r="RUY503" s="25"/>
      <c r="RUZ503" s="25"/>
      <c r="RVA503" s="25"/>
      <c r="RVB503" s="25"/>
      <c r="RVC503" s="25"/>
      <c r="RVD503" s="25"/>
      <c r="RVE503" s="25"/>
      <c r="RVF503" s="25"/>
      <c r="RVG503" s="25"/>
      <c r="RVH503" s="25"/>
      <c r="RVI503" s="25"/>
      <c r="RVJ503" s="25"/>
      <c r="RVK503" s="25"/>
      <c r="RVL503" s="25"/>
      <c r="RVM503" s="25"/>
      <c r="RVN503" s="25"/>
      <c r="RVO503" s="25"/>
      <c r="RVP503" s="25"/>
      <c r="RVQ503" s="25"/>
      <c r="RVR503" s="25"/>
      <c r="RVS503" s="25"/>
      <c r="RVT503" s="25"/>
      <c r="RVU503" s="25"/>
      <c r="RVV503" s="25"/>
      <c r="RVW503" s="25"/>
      <c r="RVX503" s="25"/>
      <c r="RVY503" s="25"/>
      <c r="RVZ503" s="25"/>
      <c r="RWA503" s="25"/>
      <c r="RWB503" s="25"/>
      <c r="RWC503" s="25"/>
      <c r="RWD503" s="25"/>
      <c r="RWE503" s="25"/>
      <c r="RWF503" s="25"/>
      <c r="RWG503" s="25"/>
      <c r="RWH503" s="25"/>
      <c r="RWI503" s="25"/>
      <c r="RWJ503" s="25"/>
      <c r="RWK503" s="25"/>
      <c r="RWL503" s="25"/>
      <c r="RWM503" s="25"/>
      <c r="RWN503" s="25"/>
      <c r="RWO503" s="25"/>
      <c r="RWP503" s="25"/>
      <c r="RWQ503" s="25"/>
      <c r="RWR503" s="25"/>
      <c r="RWS503" s="25"/>
      <c r="RWT503" s="25"/>
      <c r="RWU503" s="25"/>
      <c r="RWV503" s="25"/>
      <c r="RWW503" s="25"/>
      <c r="RWX503" s="25"/>
      <c r="RWY503" s="25"/>
      <c r="RWZ503" s="25"/>
      <c r="RXA503" s="25"/>
      <c r="RXB503" s="25"/>
      <c r="RXC503" s="25"/>
      <c r="RXD503" s="25"/>
      <c r="RXE503" s="25"/>
      <c r="RXF503" s="25"/>
      <c r="RXG503" s="25"/>
      <c r="RXH503" s="25"/>
      <c r="RXI503" s="25"/>
      <c r="RXJ503" s="25"/>
      <c r="RXK503" s="25"/>
      <c r="RXL503" s="25"/>
      <c r="RXM503" s="25"/>
      <c r="RXN503" s="25"/>
      <c r="RXO503" s="25"/>
      <c r="RXP503" s="25"/>
      <c r="RXQ503" s="25"/>
      <c r="RXR503" s="25"/>
      <c r="RXS503" s="25"/>
      <c r="RXT503" s="25"/>
      <c r="RXU503" s="25"/>
      <c r="RXV503" s="25"/>
      <c r="RXW503" s="25"/>
      <c r="RXX503" s="25"/>
      <c r="RXY503" s="25"/>
      <c r="RXZ503" s="25"/>
      <c r="RYA503" s="25"/>
      <c r="RYB503" s="25"/>
      <c r="RYC503" s="25"/>
      <c r="RYD503" s="25"/>
      <c r="RYE503" s="25"/>
      <c r="RYF503" s="25"/>
      <c r="RYG503" s="25"/>
      <c r="RYH503" s="25"/>
      <c r="RYI503" s="25"/>
      <c r="RYJ503" s="25"/>
      <c r="RYK503" s="25"/>
      <c r="RYL503" s="25"/>
      <c r="RYM503" s="25"/>
      <c r="RYN503" s="25"/>
      <c r="RYO503" s="25"/>
      <c r="RYP503" s="25"/>
      <c r="RYQ503" s="25"/>
      <c r="RYR503" s="25"/>
      <c r="RYS503" s="25"/>
      <c r="RYT503" s="25"/>
      <c r="RYU503" s="25"/>
      <c r="RYV503" s="25"/>
      <c r="RYW503" s="25"/>
      <c r="RYX503" s="25"/>
      <c r="RYY503" s="25"/>
      <c r="RYZ503" s="25"/>
      <c r="RZA503" s="25"/>
      <c r="RZB503" s="25"/>
      <c r="RZC503" s="25"/>
      <c r="RZD503" s="25"/>
      <c r="RZE503" s="25"/>
      <c r="RZF503" s="25"/>
      <c r="RZG503" s="25"/>
      <c r="RZH503" s="25"/>
      <c r="RZI503" s="25"/>
      <c r="RZJ503" s="25"/>
      <c r="RZK503" s="25"/>
      <c r="RZL503" s="25"/>
      <c r="RZM503" s="25"/>
      <c r="RZN503" s="25"/>
      <c r="RZO503" s="25"/>
      <c r="RZP503" s="25"/>
      <c r="RZQ503" s="25"/>
      <c r="RZR503" s="25"/>
      <c r="RZS503" s="25"/>
      <c r="RZT503" s="25"/>
      <c r="RZU503" s="25"/>
      <c r="RZV503" s="25"/>
      <c r="RZW503" s="25"/>
      <c r="RZX503" s="25"/>
      <c r="RZY503" s="25"/>
      <c r="RZZ503" s="25"/>
      <c r="SAA503" s="25"/>
      <c r="SAB503" s="25"/>
      <c r="SAC503" s="25"/>
      <c r="SAD503" s="25"/>
      <c r="SAE503" s="25"/>
      <c r="SAF503" s="25"/>
      <c r="SAG503" s="25"/>
      <c r="SAH503" s="25"/>
      <c r="SAI503" s="25"/>
      <c r="SAJ503" s="25"/>
      <c r="SAK503" s="25"/>
      <c r="SAL503" s="25"/>
      <c r="SAM503" s="25"/>
      <c r="SAN503" s="25"/>
      <c r="SAO503" s="25"/>
      <c r="SAP503" s="25"/>
      <c r="SAQ503" s="25"/>
      <c r="SAR503" s="25"/>
      <c r="SAS503" s="25"/>
      <c r="SAT503" s="25"/>
      <c r="SAU503" s="25"/>
      <c r="SAV503" s="25"/>
      <c r="SAW503" s="25"/>
      <c r="SAX503" s="25"/>
      <c r="SAY503" s="25"/>
      <c r="SAZ503" s="25"/>
      <c r="SBA503" s="25"/>
      <c r="SBB503" s="25"/>
      <c r="SBC503" s="25"/>
      <c r="SBD503" s="25"/>
      <c r="SBE503" s="25"/>
      <c r="SBF503" s="25"/>
      <c r="SBG503" s="25"/>
      <c r="SBH503" s="25"/>
      <c r="SBI503" s="25"/>
      <c r="SBJ503" s="25"/>
      <c r="SBK503" s="25"/>
      <c r="SBL503" s="25"/>
      <c r="SBM503" s="25"/>
      <c r="SBN503" s="25"/>
      <c r="SBO503" s="25"/>
      <c r="SBP503" s="25"/>
      <c r="SBQ503" s="25"/>
      <c r="SBR503" s="25"/>
      <c r="SBS503" s="25"/>
      <c r="SBT503" s="25"/>
      <c r="SBU503" s="25"/>
      <c r="SBV503" s="25"/>
      <c r="SBW503" s="25"/>
      <c r="SBX503" s="25"/>
      <c r="SBY503" s="25"/>
      <c r="SBZ503" s="25"/>
      <c r="SCA503" s="25"/>
      <c r="SCB503" s="25"/>
      <c r="SCC503" s="25"/>
      <c r="SCD503" s="25"/>
      <c r="SCE503" s="25"/>
      <c r="SCF503" s="25"/>
      <c r="SCG503" s="25"/>
      <c r="SCH503" s="25"/>
      <c r="SCI503" s="25"/>
      <c r="SCJ503" s="25"/>
      <c r="SCK503" s="25"/>
      <c r="SCL503" s="25"/>
      <c r="SCM503" s="25"/>
      <c r="SCN503" s="25"/>
      <c r="SCO503" s="25"/>
      <c r="SCP503" s="25"/>
      <c r="SCQ503" s="25"/>
      <c r="SCR503" s="25"/>
      <c r="SCS503" s="25"/>
      <c r="SCT503" s="25"/>
      <c r="SCU503" s="25"/>
      <c r="SCV503" s="25"/>
      <c r="SCW503" s="25"/>
      <c r="SCX503" s="25"/>
      <c r="SCY503" s="25"/>
      <c r="SCZ503" s="25"/>
      <c r="SDA503" s="25"/>
      <c r="SDB503" s="25"/>
      <c r="SDC503" s="25"/>
      <c r="SDD503" s="25"/>
      <c r="SDE503" s="25"/>
      <c r="SDF503" s="25"/>
      <c r="SDG503" s="25"/>
      <c r="SDH503" s="25"/>
      <c r="SDI503" s="25"/>
      <c r="SDJ503" s="25"/>
      <c r="SDK503" s="25"/>
      <c r="SDL503" s="25"/>
      <c r="SDM503" s="25"/>
      <c r="SDN503" s="25"/>
      <c r="SDO503" s="25"/>
      <c r="SDP503" s="25"/>
      <c r="SDQ503" s="25"/>
      <c r="SDR503" s="25"/>
      <c r="SDS503" s="25"/>
      <c r="SDT503" s="25"/>
      <c r="SDU503" s="25"/>
      <c r="SDV503" s="25"/>
      <c r="SDW503" s="25"/>
      <c r="SDX503" s="25"/>
      <c r="SDY503" s="25"/>
      <c r="SDZ503" s="25"/>
      <c r="SEA503" s="25"/>
      <c r="SEB503" s="25"/>
      <c r="SEC503" s="25"/>
      <c r="SED503" s="25"/>
      <c r="SEE503" s="25"/>
      <c r="SEF503" s="25"/>
      <c r="SEG503" s="25"/>
      <c r="SEH503" s="25"/>
      <c r="SEI503" s="25"/>
      <c r="SEJ503" s="25"/>
      <c r="SEK503" s="25"/>
      <c r="SEL503" s="25"/>
      <c r="SEM503" s="25"/>
      <c r="SEN503" s="25"/>
      <c r="SEO503" s="25"/>
      <c r="SEP503" s="25"/>
      <c r="SEQ503" s="25"/>
      <c r="SER503" s="25"/>
      <c r="SES503" s="25"/>
      <c r="SET503" s="25"/>
      <c r="SEU503" s="25"/>
      <c r="SEV503" s="25"/>
      <c r="SEW503" s="25"/>
      <c r="SEX503" s="25"/>
      <c r="SEY503" s="25"/>
      <c r="SEZ503" s="25"/>
      <c r="SFA503" s="25"/>
      <c r="SFB503" s="25"/>
      <c r="SFC503" s="25"/>
      <c r="SFD503" s="25"/>
      <c r="SFE503" s="25"/>
      <c r="SFF503" s="25"/>
      <c r="SFG503" s="25"/>
      <c r="SFH503" s="25"/>
      <c r="SFI503" s="25"/>
      <c r="SFJ503" s="25"/>
      <c r="SFK503" s="25"/>
      <c r="SFL503" s="25"/>
      <c r="SFM503" s="25"/>
      <c r="SFN503" s="25"/>
      <c r="SFO503" s="25"/>
      <c r="SFP503" s="25"/>
      <c r="SFQ503" s="25"/>
      <c r="SFR503" s="25"/>
      <c r="SFS503" s="25"/>
      <c r="SFT503" s="25"/>
      <c r="SFU503" s="25"/>
      <c r="SFV503" s="25"/>
      <c r="SFW503" s="25"/>
      <c r="SFX503" s="25"/>
      <c r="SFY503" s="25"/>
      <c r="SFZ503" s="25"/>
      <c r="SGA503" s="25"/>
      <c r="SGB503" s="25"/>
      <c r="SGC503" s="25"/>
      <c r="SGD503" s="25"/>
      <c r="SGE503" s="25"/>
      <c r="SGF503" s="25"/>
      <c r="SGG503" s="25"/>
      <c r="SGH503" s="25"/>
      <c r="SGI503" s="25"/>
      <c r="SGJ503" s="25"/>
      <c r="SGK503" s="25"/>
      <c r="SGL503" s="25"/>
      <c r="SGM503" s="25"/>
      <c r="SGN503" s="25"/>
      <c r="SGO503" s="25"/>
      <c r="SGP503" s="25"/>
      <c r="SGQ503" s="25"/>
      <c r="SGR503" s="25"/>
      <c r="SGS503" s="25"/>
      <c r="SGT503" s="25"/>
      <c r="SGU503" s="25"/>
      <c r="SGV503" s="25"/>
      <c r="SGW503" s="25"/>
      <c r="SGX503" s="25"/>
      <c r="SGY503" s="25"/>
      <c r="SGZ503" s="25"/>
      <c r="SHA503" s="25"/>
      <c r="SHB503" s="25"/>
      <c r="SHC503" s="25"/>
      <c r="SHD503" s="25"/>
      <c r="SHE503" s="25"/>
      <c r="SHF503" s="25"/>
      <c r="SHG503" s="25"/>
      <c r="SHH503" s="25"/>
      <c r="SHI503" s="25"/>
      <c r="SHJ503" s="25"/>
      <c r="SHK503" s="25"/>
      <c r="SHL503" s="25"/>
      <c r="SHM503" s="25"/>
      <c r="SHN503" s="25"/>
      <c r="SHO503" s="25"/>
      <c r="SHP503" s="25"/>
      <c r="SHQ503" s="25"/>
      <c r="SHR503" s="25"/>
      <c r="SHS503" s="25"/>
      <c r="SHT503" s="25"/>
      <c r="SHU503" s="25"/>
      <c r="SHV503" s="25"/>
      <c r="SHW503" s="25"/>
      <c r="SHX503" s="25"/>
      <c r="SHY503" s="25"/>
      <c r="SHZ503" s="25"/>
      <c r="SIA503" s="25"/>
      <c r="SIB503" s="25"/>
      <c r="SIC503" s="25"/>
      <c r="SID503" s="25"/>
      <c r="SIE503" s="25"/>
      <c r="SIF503" s="25"/>
      <c r="SIG503" s="25"/>
      <c r="SIH503" s="25"/>
      <c r="SII503" s="25"/>
      <c r="SIJ503" s="25"/>
      <c r="SIK503" s="25"/>
      <c r="SIL503" s="25"/>
      <c r="SIM503" s="25"/>
      <c r="SIN503" s="25"/>
      <c r="SIO503" s="25"/>
      <c r="SIP503" s="25"/>
      <c r="SIQ503" s="25"/>
      <c r="SIR503" s="25"/>
      <c r="SIS503" s="25"/>
      <c r="SIT503" s="25"/>
      <c r="SIU503" s="25"/>
      <c r="SIV503" s="25"/>
      <c r="SIW503" s="25"/>
      <c r="SIX503" s="25"/>
      <c r="SIY503" s="25"/>
      <c r="SIZ503" s="25"/>
      <c r="SJA503" s="25"/>
      <c r="SJB503" s="25"/>
      <c r="SJC503" s="25"/>
      <c r="SJD503" s="25"/>
      <c r="SJE503" s="25"/>
      <c r="SJF503" s="25"/>
      <c r="SJG503" s="25"/>
      <c r="SJH503" s="25"/>
      <c r="SJI503" s="25"/>
      <c r="SJJ503" s="25"/>
      <c r="SJK503" s="25"/>
      <c r="SJL503" s="25"/>
      <c r="SJM503" s="25"/>
      <c r="SJN503" s="25"/>
      <c r="SJO503" s="25"/>
      <c r="SJP503" s="25"/>
      <c r="SJQ503" s="25"/>
      <c r="SJR503" s="25"/>
      <c r="SJS503" s="25"/>
      <c r="SJT503" s="25"/>
      <c r="SJU503" s="25"/>
      <c r="SJV503" s="25"/>
      <c r="SJW503" s="25"/>
      <c r="SJX503" s="25"/>
      <c r="SJY503" s="25"/>
      <c r="SJZ503" s="25"/>
      <c r="SKA503" s="25"/>
      <c r="SKB503" s="25"/>
      <c r="SKC503" s="25"/>
      <c r="SKD503" s="25"/>
      <c r="SKE503" s="25"/>
      <c r="SKF503" s="25"/>
      <c r="SKG503" s="25"/>
      <c r="SKH503" s="25"/>
      <c r="SKI503" s="25"/>
      <c r="SKJ503" s="25"/>
      <c r="SKK503" s="25"/>
      <c r="SKL503" s="25"/>
      <c r="SKM503" s="25"/>
      <c r="SKN503" s="25"/>
      <c r="SKO503" s="25"/>
      <c r="SKP503" s="25"/>
      <c r="SKQ503" s="25"/>
      <c r="SKR503" s="25"/>
      <c r="SKS503" s="25"/>
      <c r="SKT503" s="25"/>
      <c r="SKU503" s="25"/>
      <c r="SKV503" s="25"/>
      <c r="SKW503" s="25"/>
      <c r="SKX503" s="25"/>
      <c r="SKY503" s="25"/>
      <c r="SKZ503" s="25"/>
      <c r="SLA503" s="25"/>
      <c r="SLB503" s="25"/>
      <c r="SLC503" s="25"/>
      <c r="SLD503" s="25"/>
      <c r="SLE503" s="25"/>
      <c r="SLF503" s="25"/>
      <c r="SLG503" s="25"/>
      <c r="SLH503" s="25"/>
      <c r="SLI503" s="25"/>
      <c r="SLJ503" s="25"/>
      <c r="SLK503" s="25"/>
      <c r="SLL503" s="25"/>
      <c r="SLM503" s="25"/>
      <c r="SLN503" s="25"/>
      <c r="SLO503" s="25"/>
      <c r="SLP503" s="25"/>
      <c r="SLQ503" s="25"/>
      <c r="SLR503" s="25"/>
      <c r="SLS503" s="25"/>
      <c r="SLT503" s="25"/>
      <c r="SLU503" s="25"/>
      <c r="SLV503" s="25"/>
      <c r="SLW503" s="25"/>
      <c r="SLX503" s="25"/>
      <c r="SLY503" s="25"/>
      <c r="SLZ503" s="25"/>
      <c r="SMA503" s="25"/>
      <c r="SMB503" s="25"/>
      <c r="SMC503" s="25"/>
      <c r="SMD503" s="25"/>
      <c r="SME503" s="25"/>
      <c r="SMF503" s="25"/>
      <c r="SMG503" s="25"/>
      <c r="SMH503" s="25"/>
      <c r="SMI503" s="25"/>
      <c r="SMJ503" s="25"/>
      <c r="SMK503" s="25"/>
      <c r="SML503" s="25"/>
      <c r="SMM503" s="25"/>
      <c r="SMN503" s="25"/>
      <c r="SMO503" s="25"/>
      <c r="SMP503" s="25"/>
      <c r="SMQ503" s="25"/>
      <c r="SMR503" s="25"/>
      <c r="SMS503" s="25"/>
      <c r="SMT503" s="25"/>
      <c r="SMU503" s="25"/>
      <c r="SMV503" s="25"/>
      <c r="SMW503" s="25"/>
      <c r="SMX503" s="25"/>
      <c r="SMY503" s="25"/>
      <c r="SMZ503" s="25"/>
      <c r="SNA503" s="25"/>
      <c r="SNB503" s="25"/>
      <c r="SNC503" s="25"/>
      <c r="SND503" s="25"/>
      <c r="SNE503" s="25"/>
      <c r="SNF503" s="25"/>
      <c r="SNG503" s="25"/>
      <c r="SNH503" s="25"/>
      <c r="SNI503" s="25"/>
      <c r="SNJ503" s="25"/>
      <c r="SNK503" s="25"/>
      <c r="SNL503" s="25"/>
      <c r="SNM503" s="25"/>
      <c r="SNN503" s="25"/>
      <c r="SNO503" s="25"/>
      <c r="SNP503" s="25"/>
      <c r="SNQ503" s="25"/>
      <c r="SNR503" s="25"/>
      <c r="SNS503" s="25"/>
      <c r="SNT503" s="25"/>
      <c r="SNU503" s="25"/>
      <c r="SNV503" s="25"/>
      <c r="SNW503" s="25"/>
      <c r="SNX503" s="25"/>
      <c r="SNY503" s="25"/>
      <c r="SNZ503" s="25"/>
      <c r="SOA503" s="25"/>
      <c r="SOB503" s="25"/>
      <c r="SOC503" s="25"/>
      <c r="SOD503" s="25"/>
      <c r="SOE503" s="25"/>
      <c r="SOF503" s="25"/>
      <c r="SOG503" s="25"/>
      <c r="SOH503" s="25"/>
      <c r="SOI503" s="25"/>
      <c r="SOJ503" s="25"/>
      <c r="SOK503" s="25"/>
      <c r="SOL503" s="25"/>
      <c r="SOM503" s="25"/>
      <c r="SON503" s="25"/>
      <c r="SOO503" s="25"/>
      <c r="SOP503" s="25"/>
      <c r="SOQ503" s="25"/>
      <c r="SOR503" s="25"/>
      <c r="SOS503" s="25"/>
      <c r="SOT503" s="25"/>
      <c r="SOU503" s="25"/>
      <c r="SOV503" s="25"/>
      <c r="SOW503" s="25"/>
      <c r="SOX503" s="25"/>
      <c r="SOY503" s="25"/>
      <c r="SOZ503" s="25"/>
      <c r="SPA503" s="25"/>
      <c r="SPB503" s="25"/>
      <c r="SPC503" s="25"/>
      <c r="SPD503" s="25"/>
      <c r="SPE503" s="25"/>
      <c r="SPF503" s="25"/>
      <c r="SPG503" s="25"/>
      <c r="SPH503" s="25"/>
      <c r="SPI503" s="25"/>
      <c r="SPJ503" s="25"/>
      <c r="SPK503" s="25"/>
      <c r="SPL503" s="25"/>
      <c r="SPM503" s="25"/>
      <c r="SPN503" s="25"/>
      <c r="SPO503" s="25"/>
      <c r="SPP503" s="25"/>
      <c r="SPQ503" s="25"/>
      <c r="SPR503" s="25"/>
      <c r="SPS503" s="25"/>
      <c r="SPT503" s="25"/>
      <c r="SPU503" s="25"/>
      <c r="SPV503" s="25"/>
      <c r="SPW503" s="25"/>
      <c r="SPX503" s="25"/>
      <c r="SPY503" s="25"/>
      <c r="SPZ503" s="25"/>
      <c r="SQA503" s="25"/>
      <c r="SQB503" s="25"/>
      <c r="SQC503" s="25"/>
      <c r="SQD503" s="25"/>
      <c r="SQE503" s="25"/>
      <c r="SQF503" s="25"/>
      <c r="SQG503" s="25"/>
      <c r="SQH503" s="25"/>
      <c r="SQI503" s="25"/>
      <c r="SQJ503" s="25"/>
      <c r="SQK503" s="25"/>
      <c r="SQL503" s="25"/>
      <c r="SQM503" s="25"/>
      <c r="SQN503" s="25"/>
      <c r="SQO503" s="25"/>
      <c r="SQP503" s="25"/>
      <c r="SQQ503" s="25"/>
      <c r="SQR503" s="25"/>
      <c r="SQS503" s="25"/>
      <c r="SQT503" s="25"/>
      <c r="SQU503" s="25"/>
      <c r="SQV503" s="25"/>
      <c r="SQW503" s="25"/>
      <c r="SQX503" s="25"/>
      <c r="SQY503" s="25"/>
      <c r="SQZ503" s="25"/>
      <c r="SRA503" s="25"/>
      <c r="SRB503" s="25"/>
      <c r="SRC503" s="25"/>
      <c r="SRD503" s="25"/>
      <c r="SRE503" s="25"/>
      <c r="SRF503" s="25"/>
      <c r="SRG503" s="25"/>
      <c r="SRH503" s="25"/>
      <c r="SRI503" s="25"/>
      <c r="SRJ503" s="25"/>
      <c r="SRK503" s="25"/>
      <c r="SRL503" s="25"/>
      <c r="SRM503" s="25"/>
      <c r="SRN503" s="25"/>
      <c r="SRO503" s="25"/>
      <c r="SRP503" s="25"/>
      <c r="SRQ503" s="25"/>
      <c r="SRR503" s="25"/>
      <c r="SRS503" s="25"/>
      <c r="SRT503" s="25"/>
      <c r="SRU503" s="25"/>
      <c r="SRV503" s="25"/>
      <c r="SRW503" s="25"/>
      <c r="SRX503" s="25"/>
      <c r="SRY503" s="25"/>
      <c r="SRZ503" s="25"/>
      <c r="SSA503" s="25"/>
      <c r="SSB503" s="25"/>
      <c r="SSC503" s="25"/>
      <c r="SSD503" s="25"/>
      <c r="SSE503" s="25"/>
      <c r="SSF503" s="25"/>
      <c r="SSG503" s="25"/>
      <c r="SSH503" s="25"/>
      <c r="SSI503" s="25"/>
      <c r="SSJ503" s="25"/>
      <c r="SSK503" s="25"/>
      <c r="SSL503" s="25"/>
      <c r="SSM503" s="25"/>
      <c r="SSN503" s="25"/>
      <c r="SSO503" s="25"/>
      <c r="SSP503" s="25"/>
      <c r="SSQ503" s="25"/>
      <c r="SSR503" s="25"/>
      <c r="SSS503" s="25"/>
      <c r="SST503" s="25"/>
      <c r="SSU503" s="25"/>
      <c r="SSV503" s="25"/>
      <c r="SSW503" s="25"/>
      <c r="SSX503" s="25"/>
      <c r="SSY503" s="25"/>
      <c r="SSZ503" s="25"/>
      <c r="STA503" s="25"/>
      <c r="STB503" s="25"/>
      <c r="STC503" s="25"/>
      <c r="STD503" s="25"/>
      <c r="STE503" s="25"/>
      <c r="STF503" s="25"/>
      <c r="STG503" s="25"/>
      <c r="STH503" s="25"/>
      <c r="STI503" s="25"/>
      <c r="STJ503" s="25"/>
      <c r="STK503" s="25"/>
      <c r="STL503" s="25"/>
      <c r="STM503" s="25"/>
      <c r="STN503" s="25"/>
      <c r="STO503" s="25"/>
      <c r="STP503" s="25"/>
      <c r="STQ503" s="25"/>
      <c r="STR503" s="25"/>
      <c r="STS503" s="25"/>
      <c r="STT503" s="25"/>
      <c r="STU503" s="25"/>
      <c r="STV503" s="25"/>
      <c r="STW503" s="25"/>
      <c r="STX503" s="25"/>
      <c r="STY503" s="25"/>
      <c r="STZ503" s="25"/>
      <c r="SUA503" s="25"/>
      <c r="SUB503" s="25"/>
      <c r="SUC503" s="25"/>
      <c r="SUD503" s="25"/>
      <c r="SUE503" s="25"/>
      <c r="SUF503" s="25"/>
      <c r="SUG503" s="25"/>
      <c r="SUH503" s="25"/>
      <c r="SUI503" s="25"/>
      <c r="SUJ503" s="25"/>
      <c r="SUK503" s="25"/>
      <c r="SUL503" s="25"/>
      <c r="SUM503" s="25"/>
      <c r="SUN503" s="25"/>
      <c r="SUO503" s="25"/>
      <c r="SUP503" s="25"/>
      <c r="SUQ503" s="25"/>
      <c r="SUR503" s="25"/>
      <c r="SUS503" s="25"/>
      <c r="SUT503" s="25"/>
      <c r="SUU503" s="25"/>
      <c r="SUV503" s="25"/>
      <c r="SUW503" s="25"/>
      <c r="SUX503" s="25"/>
      <c r="SUY503" s="25"/>
      <c r="SUZ503" s="25"/>
      <c r="SVA503" s="25"/>
      <c r="SVB503" s="25"/>
      <c r="SVC503" s="25"/>
      <c r="SVD503" s="25"/>
      <c r="SVE503" s="25"/>
      <c r="SVF503" s="25"/>
      <c r="SVG503" s="25"/>
      <c r="SVH503" s="25"/>
      <c r="SVI503" s="25"/>
      <c r="SVJ503" s="25"/>
      <c r="SVK503" s="25"/>
      <c r="SVL503" s="25"/>
      <c r="SVM503" s="25"/>
      <c r="SVN503" s="25"/>
      <c r="SVO503" s="25"/>
      <c r="SVP503" s="25"/>
      <c r="SVQ503" s="25"/>
      <c r="SVR503" s="25"/>
      <c r="SVS503" s="25"/>
      <c r="SVT503" s="25"/>
      <c r="SVU503" s="25"/>
      <c r="SVV503" s="25"/>
      <c r="SVW503" s="25"/>
      <c r="SVX503" s="25"/>
      <c r="SVY503" s="25"/>
      <c r="SVZ503" s="25"/>
      <c r="SWA503" s="25"/>
      <c r="SWB503" s="25"/>
      <c r="SWC503" s="25"/>
      <c r="SWD503" s="25"/>
      <c r="SWE503" s="25"/>
      <c r="SWF503" s="25"/>
      <c r="SWG503" s="25"/>
      <c r="SWH503" s="25"/>
      <c r="SWI503" s="25"/>
      <c r="SWJ503" s="25"/>
      <c r="SWK503" s="25"/>
      <c r="SWL503" s="25"/>
      <c r="SWM503" s="25"/>
      <c r="SWN503" s="25"/>
      <c r="SWO503" s="25"/>
      <c r="SWP503" s="25"/>
      <c r="SWQ503" s="25"/>
      <c r="SWR503" s="25"/>
      <c r="SWS503" s="25"/>
      <c r="SWT503" s="25"/>
      <c r="SWU503" s="25"/>
      <c r="SWV503" s="25"/>
      <c r="SWW503" s="25"/>
      <c r="SWX503" s="25"/>
      <c r="SWY503" s="25"/>
      <c r="SWZ503" s="25"/>
      <c r="SXA503" s="25"/>
      <c r="SXB503" s="25"/>
      <c r="SXC503" s="25"/>
      <c r="SXD503" s="25"/>
      <c r="SXE503" s="25"/>
      <c r="SXF503" s="25"/>
      <c r="SXG503" s="25"/>
      <c r="SXH503" s="25"/>
      <c r="SXI503" s="25"/>
      <c r="SXJ503" s="25"/>
      <c r="SXK503" s="25"/>
      <c r="SXL503" s="25"/>
      <c r="SXM503" s="25"/>
      <c r="SXN503" s="25"/>
      <c r="SXO503" s="25"/>
      <c r="SXP503" s="25"/>
      <c r="SXQ503" s="25"/>
      <c r="SXR503" s="25"/>
      <c r="SXS503" s="25"/>
      <c r="SXT503" s="25"/>
      <c r="SXU503" s="25"/>
      <c r="SXV503" s="25"/>
      <c r="SXW503" s="25"/>
      <c r="SXX503" s="25"/>
      <c r="SXY503" s="25"/>
      <c r="SXZ503" s="25"/>
      <c r="SYA503" s="25"/>
      <c r="SYB503" s="25"/>
      <c r="SYC503" s="25"/>
      <c r="SYD503" s="25"/>
      <c r="SYE503" s="25"/>
      <c r="SYF503" s="25"/>
      <c r="SYG503" s="25"/>
      <c r="SYH503" s="25"/>
      <c r="SYI503" s="25"/>
      <c r="SYJ503" s="25"/>
      <c r="SYK503" s="25"/>
      <c r="SYL503" s="25"/>
      <c r="SYM503" s="25"/>
      <c r="SYN503" s="25"/>
      <c r="SYO503" s="25"/>
      <c r="SYP503" s="25"/>
      <c r="SYQ503" s="25"/>
      <c r="SYR503" s="25"/>
      <c r="SYS503" s="25"/>
      <c r="SYT503" s="25"/>
      <c r="SYU503" s="25"/>
      <c r="SYV503" s="25"/>
      <c r="SYW503" s="25"/>
      <c r="SYX503" s="25"/>
      <c r="SYY503" s="25"/>
      <c r="SYZ503" s="25"/>
      <c r="SZA503" s="25"/>
      <c r="SZB503" s="25"/>
      <c r="SZC503" s="25"/>
      <c r="SZD503" s="25"/>
      <c r="SZE503" s="25"/>
      <c r="SZF503" s="25"/>
      <c r="SZG503" s="25"/>
      <c r="SZH503" s="25"/>
      <c r="SZI503" s="25"/>
      <c r="SZJ503" s="25"/>
      <c r="SZK503" s="25"/>
      <c r="SZL503" s="25"/>
      <c r="SZM503" s="25"/>
      <c r="SZN503" s="25"/>
      <c r="SZO503" s="25"/>
      <c r="SZP503" s="25"/>
      <c r="SZQ503" s="25"/>
      <c r="SZR503" s="25"/>
      <c r="SZS503" s="25"/>
      <c r="SZT503" s="25"/>
      <c r="SZU503" s="25"/>
      <c r="SZV503" s="25"/>
      <c r="SZW503" s="25"/>
      <c r="SZX503" s="25"/>
      <c r="SZY503" s="25"/>
      <c r="SZZ503" s="25"/>
      <c r="TAA503" s="25"/>
      <c r="TAB503" s="25"/>
      <c r="TAC503" s="25"/>
      <c r="TAD503" s="25"/>
      <c r="TAE503" s="25"/>
      <c r="TAF503" s="25"/>
      <c r="TAG503" s="25"/>
      <c r="TAH503" s="25"/>
      <c r="TAI503" s="25"/>
      <c r="TAJ503" s="25"/>
      <c r="TAK503" s="25"/>
      <c r="TAL503" s="25"/>
      <c r="TAM503" s="25"/>
      <c r="TAN503" s="25"/>
      <c r="TAO503" s="25"/>
      <c r="TAP503" s="25"/>
      <c r="TAQ503" s="25"/>
      <c r="TAR503" s="25"/>
      <c r="TAS503" s="25"/>
      <c r="TAT503" s="25"/>
      <c r="TAU503" s="25"/>
      <c r="TAV503" s="25"/>
      <c r="TAW503" s="25"/>
      <c r="TAX503" s="25"/>
      <c r="TAY503" s="25"/>
      <c r="TAZ503" s="25"/>
      <c r="TBA503" s="25"/>
      <c r="TBB503" s="25"/>
      <c r="TBC503" s="25"/>
      <c r="TBD503" s="25"/>
      <c r="TBE503" s="25"/>
      <c r="TBF503" s="25"/>
      <c r="TBG503" s="25"/>
      <c r="TBH503" s="25"/>
      <c r="TBI503" s="25"/>
      <c r="TBJ503" s="25"/>
      <c r="TBK503" s="25"/>
      <c r="TBL503" s="25"/>
      <c r="TBM503" s="25"/>
      <c r="TBN503" s="25"/>
      <c r="TBO503" s="25"/>
      <c r="TBP503" s="25"/>
      <c r="TBQ503" s="25"/>
      <c r="TBR503" s="25"/>
      <c r="TBS503" s="25"/>
      <c r="TBT503" s="25"/>
      <c r="TBU503" s="25"/>
      <c r="TBV503" s="25"/>
      <c r="TBW503" s="25"/>
      <c r="TBX503" s="25"/>
      <c r="TBY503" s="25"/>
      <c r="TBZ503" s="25"/>
      <c r="TCA503" s="25"/>
      <c r="TCB503" s="25"/>
      <c r="TCC503" s="25"/>
      <c r="TCD503" s="25"/>
      <c r="TCE503" s="25"/>
      <c r="TCF503" s="25"/>
      <c r="TCG503" s="25"/>
      <c r="TCH503" s="25"/>
      <c r="TCI503" s="25"/>
      <c r="TCJ503" s="25"/>
      <c r="TCK503" s="25"/>
      <c r="TCL503" s="25"/>
      <c r="TCM503" s="25"/>
      <c r="TCN503" s="25"/>
      <c r="TCO503" s="25"/>
      <c r="TCP503" s="25"/>
      <c r="TCQ503" s="25"/>
      <c r="TCR503" s="25"/>
      <c r="TCS503" s="25"/>
      <c r="TCT503" s="25"/>
      <c r="TCU503" s="25"/>
      <c r="TCV503" s="25"/>
      <c r="TCW503" s="25"/>
      <c r="TCX503" s="25"/>
      <c r="TCY503" s="25"/>
      <c r="TCZ503" s="25"/>
      <c r="TDA503" s="25"/>
      <c r="TDB503" s="25"/>
      <c r="TDC503" s="25"/>
      <c r="TDD503" s="25"/>
      <c r="TDE503" s="25"/>
      <c r="TDF503" s="25"/>
      <c r="TDG503" s="25"/>
      <c r="TDH503" s="25"/>
      <c r="TDI503" s="25"/>
      <c r="TDJ503" s="25"/>
      <c r="TDK503" s="25"/>
      <c r="TDL503" s="25"/>
      <c r="TDM503" s="25"/>
      <c r="TDN503" s="25"/>
      <c r="TDO503" s="25"/>
      <c r="TDP503" s="25"/>
      <c r="TDQ503" s="25"/>
      <c r="TDR503" s="25"/>
      <c r="TDS503" s="25"/>
      <c r="TDT503" s="25"/>
      <c r="TDU503" s="25"/>
      <c r="TDV503" s="25"/>
      <c r="TDW503" s="25"/>
      <c r="TDX503" s="25"/>
      <c r="TDY503" s="25"/>
      <c r="TDZ503" s="25"/>
      <c r="TEA503" s="25"/>
      <c r="TEB503" s="25"/>
      <c r="TEC503" s="25"/>
      <c r="TED503" s="25"/>
      <c r="TEE503" s="25"/>
      <c r="TEF503" s="25"/>
      <c r="TEG503" s="25"/>
      <c r="TEH503" s="25"/>
      <c r="TEI503" s="25"/>
      <c r="TEJ503" s="25"/>
      <c r="TEK503" s="25"/>
      <c r="TEL503" s="25"/>
      <c r="TEM503" s="25"/>
      <c r="TEN503" s="25"/>
      <c r="TEO503" s="25"/>
      <c r="TEP503" s="25"/>
      <c r="TEQ503" s="25"/>
      <c r="TER503" s="25"/>
      <c r="TES503" s="25"/>
      <c r="TET503" s="25"/>
      <c r="TEU503" s="25"/>
      <c r="TEV503" s="25"/>
      <c r="TEW503" s="25"/>
      <c r="TEX503" s="25"/>
      <c r="TEY503" s="25"/>
      <c r="TEZ503" s="25"/>
      <c r="TFA503" s="25"/>
      <c r="TFB503" s="25"/>
      <c r="TFC503" s="25"/>
      <c r="TFD503" s="25"/>
      <c r="TFE503" s="25"/>
      <c r="TFF503" s="25"/>
      <c r="TFG503" s="25"/>
      <c r="TFH503" s="25"/>
      <c r="TFI503" s="25"/>
      <c r="TFJ503" s="25"/>
      <c r="TFK503" s="25"/>
      <c r="TFL503" s="25"/>
      <c r="TFM503" s="25"/>
      <c r="TFN503" s="25"/>
      <c r="TFO503" s="25"/>
      <c r="TFP503" s="25"/>
      <c r="TFQ503" s="25"/>
      <c r="TFR503" s="25"/>
      <c r="TFS503" s="25"/>
      <c r="TFT503" s="25"/>
      <c r="TFU503" s="25"/>
      <c r="TFV503" s="25"/>
      <c r="TFW503" s="25"/>
      <c r="TFX503" s="25"/>
      <c r="TFY503" s="25"/>
      <c r="TFZ503" s="25"/>
      <c r="TGA503" s="25"/>
      <c r="TGB503" s="25"/>
      <c r="TGC503" s="25"/>
      <c r="TGD503" s="25"/>
      <c r="TGE503" s="25"/>
      <c r="TGF503" s="25"/>
      <c r="TGG503" s="25"/>
      <c r="TGH503" s="25"/>
      <c r="TGI503" s="25"/>
      <c r="TGJ503" s="25"/>
      <c r="TGK503" s="25"/>
      <c r="TGL503" s="25"/>
      <c r="TGM503" s="25"/>
      <c r="TGN503" s="25"/>
      <c r="TGO503" s="25"/>
      <c r="TGP503" s="25"/>
      <c r="TGQ503" s="25"/>
      <c r="TGR503" s="25"/>
      <c r="TGS503" s="25"/>
      <c r="TGT503" s="25"/>
      <c r="TGU503" s="25"/>
      <c r="TGV503" s="25"/>
      <c r="TGW503" s="25"/>
      <c r="TGX503" s="25"/>
      <c r="TGY503" s="25"/>
      <c r="TGZ503" s="25"/>
      <c r="THA503" s="25"/>
      <c r="THB503" s="25"/>
      <c r="THC503" s="25"/>
      <c r="THD503" s="25"/>
      <c r="THE503" s="25"/>
      <c r="THF503" s="25"/>
      <c r="THG503" s="25"/>
      <c r="THH503" s="25"/>
      <c r="THI503" s="25"/>
      <c r="THJ503" s="25"/>
      <c r="THK503" s="25"/>
      <c r="THL503" s="25"/>
      <c r="THM503" s="25"/>
      <c r="THN503" s="25"/>
      <c r="THO503" s="25"/>
      <c r="THP503" s="25"/>
      <c r="THQ503" s="25"/>
      <c r="THR503" s="25"/>
      <c r="THS503" s="25"/>
      <c r="THT503" s="25"/>
      <c r="THU503" s="25"/>
      <c r="THV503" s="25"/>
      <c r="THW503" s="25"/>
      <c r="THX503" s="25"/>
      <c r="THY503" s="25"/>
      <c r="THZ503" s="25"/>
      <c r="TIA503" s="25"/>
      <c r="TIB503" s="25"/>
      <c r="TIC503" s="25"/>
      <c r="TID503" s="25"/>
      <c r="TIE503" s="25"/>
      <c r="TIF503" s="25"/>
      <c r="TIG503" s="25"/>
      <c r="TIH503" s="25"/>
      <c r="TII503" s="25"/>
      <c r="TIJ503" s="25"/>
      <c r="TIK503" s="25"/>
      <c r="TIL503" s="25"/>
      <c r="TIM503" s="25"/>
      <c r="TIN503" s="25"/>
      <c r="TIO503" s="25"/>
      <c r="TIP503" s="25"/>
      <c r="TIQ503" s="25"/>
      <c r="TIR503" s="25"/>
      <c r="TIS503" s="25"/>
      <c r="TIT503" s="25"/>
      <c r="TIU503" s="25"/>
      <c r="TIV503" s="25"/>
      <c r="TIW503" s="25"/>
      <c r="TIX503" s="25"/>
      <c r="TIY503" s="25"/>
      <c r="TIZ503" s="25"/>
      <c r="TJA503" s="25"/>
      <c r="TJB503" s="25"/>
      <c r="TJC503" s="25"/>
      <c r="TJD503" s="25"/>
      <c r="TJE503" s="25"/>
      <c r="TJF503" s="25"/>
      <c r="TJG503" s="25"/>
      <c r="TJH503" s="25"/>
      <c r="TJI503" s="25"/>
      <c r="TJJ503" s="25"/>
      <c r="TJK503" s="25"/>
      <c r="TJL503" s="25"/>
      <c r="TJM503" s="25"/>
      <c r="TJN503" s="25"/>
      <c r="TJO503" s="25"/>
      <c r="TJP503" s="25"/>
      <c r="TJQ503" s="25"/>
      <c r="TJR503" s="25"/>
      <c r="TJS503" s="25"/>
      <c r="TJT503" s="25"/>
      <c r="TJU503" s="25"/>
      <c r="TJV503" s="25"/>
      <c r="TJW503" s="25"/>
      <c r="TJX503" s="25"/>
      <c r="TJY503" s="25"/>
      <c r="TJZ503" s="25"/>
      <c r="TKA503" s="25"/>
      <c r="TKB503" s="25"/>
      <c r="TKC503" s="25"/>
      <c r="TKD503" s="25"/>
      <c r="TKE503" s="25"/>
      <c r="TKF503" s="25"/>
      <c r="TKG503" s="25"/>
      <c r="TKH503" s="25"/>
      <c r="TKI503" s="25"/>
      <c r="TKJ503" s="25"/>
      <c r="TKK503" s="25"/>
      <c r="TKL503" s="25"/>
      <c r="TKM503" s="25"/>
      <c r="TKN503" s="25"/>
      <c r="TKO503" s="25"/>
      <c r="TKP503" s="25"/>
      <c r="TKQ503" s="25"/>
      <c r="TKR503" s="25"/>
      <c r="TKS503" s="25"/>
      <c r="TKT503" s="25"/>
      <c r="TKU503" s="25"/>
      <c r="TKV503" s="25"/>
      <c r="TKW503" s="25"/>
      <c r="TKX503" s="25"/>
      <c r="TKY503" s="25"/>
      <c r="TKZ503" s="25"/>
      <c r="TLA503" s="25"/>
      <c r="TLB503" s="25"/>
      <c r="TLC503" s="25"/>
      <c r="TLD503" s="25"/>
      <c r="TLE503" s="25"/>
      <c r="TLF503" s="25"/>
      <c r="TLG503" s="25"/>
      <c r="TLH503" s="25"/>
      <c r="TLI503" s="25"/>
      <c r="TLJ503" s="25"/>
      <c r="TLK503" s="25"/>
      <c r="TLL503" s="25"/>
      <c r="TLM503" s="25"/>
      <c r="TLN503" s="25"/>
      <c r="TLO503" s="25"/>
      <c r="TLP503" s="25"/>
      <c r="TLQ503" s="25"/>
      <c r="TLR503" s="25"/>
      <c r="TLS503" s="25"/>
      <c r="TLT503" s="25"/>
      <c r="TLU503" s="25"/>
      <c r="TLV503" s="25"/>
      <c r="TLW503" s="25"/>
      <c r="TLX503" s="25"/>
      <c r="TLY503" s="25"/>
      <c r="TLZ503" s="25"/>
      <c r="TMA503" s="25"/>
      <c r="TMB503" s="25"/>
      <c r="TMC503" s="25"/>
      <c r="TMD503" s="25"/>
      <c r="TME503" s="25"/>
      <c r="TMF503" s="25"/>
      <c r="TMG503" s="25"/>
      <c r="TMH503" s="25"/>
      <c r="TMI503" s="25"/>
      <c r="TMJ503" s="25"/>
      <c r="TMK503" s="25"/>
      <c r="TML503" s="25"/>
      <c r="TMM503" s="25"/>
      <c r="TMN503" s="25"/>
      <c r="TMO503" s="25"/>
      <c r="TMP503" s="25"/>
      <c r="TMQ503" s="25"/>
      <c r="TMR503" s="25"/>
      <c r="TMS503" s="25"/>
      <c r="TMT503" s="25"/>
      <c r="TMU503" s="25"/>
      <c r="TMV503" s="25"/>
      <c r="TMW503" s="25"/>
      <c r="TMX503" s="25"/>
      <c r="TMY503" s="25"/>
      <c r="TMZ503" s="25"/>
      <c r="TNA503" s="25"/>
      <c r="TNB503" s="25"/>
      <c r="TNC503" s="25"/>
      <c r="TND503" s="25"/>
      <c r="TNE503" s="25"/>
      <c r="TNF503" s="25"/>
      <c r="TNG503" s="25"/>
      <c r="TNH503" s="25"/>
      <c r="TNI503" s="25"/>
      <c r="TNJ503" s="25"/>
      <c r="TNK503" s="25"/>
      <c r="TNL503" s="25"/>
      <c r="TNM503" s="25"/>
      <c r="TNN503" s="25"/>
      <c r="TNO503" s="25"/>
      <c r="TNP503" s="25"/>
      <c r="TNQ503" s="25"/>
      <c r="TNR503" s="25"/>
      <c r="TNS503" s="25"/>
      <c r="TNT503" s="25"/>
      <c r="TNU503" s="25"/>
      <c r="TNV503" s="25"/>
      <c r="TNW503" s="25"/>
      <c r="TNX503" s="25"/>
      <c r="TNY503" s="25"/>
      <c r="TNZ503" s="25"/>
      <c r="TOA503" s="25"/>
      <c r="TOB503" s="25"/>
      <c r="TOC503" s="25"/>
      <c r="TOD503" s="25"/>
      <c r="TOE503" s="25"/>
      <c r="TOF503" s="25"/>
      <c r="TOG503" s="25"/>
      <c r="TOH503" s="25"/>
      <c r="TOI503" s="25"/>
      <c r="TOJ503" s="25"/>
      <c r="TOK503" s="25"/>
      <c r="TOL503" s="25"/>
      <c r="TOM503" s="25"/>
      <c r="TON503" s="25"/>
      <c r="TOO503" s="25"/>
      <c r="TOP503" s="25"/>
      <c r="TOQ503" s="25"/>
      <c r="TOR503" s="25"/>
      <c r="TOS503" s="25"/>
      <c r="TOT503" s="25"/>
      <c r="TOU503" s="25"/>
      <c r="TOV503" s="25"/>
      <c r="TOW503" s="25"/>
      <c r="TOX503" s="25"/>
      <c r="TOY503" s="25"/>
      <c r="TOZ503" s="25"/>
      <c r="TPA503" s="25"/>
      <c r="TPB503" s="25"/>
      <c r="TPC503" s="25"/>
      <c r="TPD503" s="25"/>
      <c r="TPE503" s="25"/>
      <c r="TPF503" s="25"/>
      <c r="TPG503" s="25"/>
      <c r="TPH503" s="25"/>
      <c r="TPI503" s="25"/>
      <c r="TPJ503" s="25"/>
      <c r="TPK503" s="25"/>
      <c r="TPL503" s="25"/>
      <c r="TPM503" s="25"/>
      <c r="TPN503" s="25"/>
      <c r="TPO503" s="25"/>
      <c r="TPP503" s="25"/>
      <c r="TPQ503" s="25"/>
      <c r="TPR503" s="25"/>
      <c r="TPS503" s="25"/>
      <c r="TPT503" s="25"/>
      <c r="TPU503" s="25"/>
      <c r="TPV503" s="25"/>
      <c r="TPW503" s="25"/>
      <c r="TPX503" s="25"/>
      <c r="TPY503" s="25"/>
      <c r="TPZ503" s="25"/>
      <c r="TQA503" s="25"/>
      <c r="TQB503" s="25"/>
      <c r="TQC503" s="25"/>
      <c r="TQD503" s="25"/>
      <c r="TQE503" s="25"/>
      <c r="TQF503" s="25"/>
      <c r="TQG503" s="25"/>
      <c r="TQH503" s="25"/>
      <c r="TQI503" s="25"/>
      <c r="TQJ503" s="25"/>
      <c r="TQK503" s="25"/>
      <c r="TQL503" s="25"/>
      <c r="TQM503" s="25"/>
      <c r="TQN503" s="25"/>
      <c r="TQO503" s="25"/>
      <c r="TQP503" s="25"/>
      <c r="TQQ503" s="25"/>
      <c r="TQR503" s="25"/>
      <c r="TQS503" s="25"/>
      <c r="TQT503" s="25"/>
      <c r="TQU503" s="25"/>
      <c r="TQV503" s="25"/>
      <c r="TQW503" s="25"/>
      <c r="TQX503" s="25"/>
      <c r="TQY503" s="25"/>
      <c r="TQZ503" s="25"/>
      <c r="TRA503" s="25"/>
      <c r="TRB503" s="25"/>
      <c r="TRC503" s="25"/>
      <c r="TRD503" s="25"/>
      <c r="TRE503" s="25"/>
      <c r="TRF503" s="25"/>
      <c r="TRG503" s="25"/>
      <c r="TRH503" s="25"/>
      <c r="TRI503" s="25"/>
      <c r="TRJ503" s="25"/>
      <c r="TRK503" s="25"/>
      <c r="TRL503" s="25"/>
      <c r="TRM503" s="25"/>
      <c r="TRN503" s="25"/>
      <c r="TRO503" s="25"/>
      <c r="TRP503" s="25"/>
      <c r="TRQ503" s="25"/>
      <c r="TRR503" s="25"/>
      <c r="TRS503" s="25"/>
      <c r="TRT503" s="25"/>
      <c r="TRU503" s="25"/>
      <c r="TRV503" s="25"/>
      <c r="TRW503" s="25"/>
      <c r="TRX503" s="25"/>
      <c r="TRY503" s="25"/>
      <c r="TRZ503" s="25"/>
      <c r="TSA503" s="25"/>
      <c r="TSB503" s="25"/>
      <c r="TSC503" s="25"/>
      <c r="TSD503" s="25"/>
      <c r="TSE503" s="25"/>
      <c r="TSF503" s="25"/>
      <c r="TSG503" s="25"/>
      <c r="TSH503" s="25"/>
      <c r="TSI503" s="25"/>
      <c r="TSJ503" s="25"/>
      <c r="TSK503" s="25"/>
      <c r="TSL503" s="25"/>
      <c r="TSM503" s="25"/>
      <c r="TSN503" s="25"/>
      <c r="TSO503" s="25"/>
      <c r="TSP503" s="25"/>
      <c r="TSQ503" s="25"/>
      <c r="TSR503" s="25"/>
      <c r="TSS503" s="25"/>
      <c r="TST503" s="25"/>
      <c r="TSU503" s="25"/>
      <c r="TSV503" s="25"/>
      <c r="TSW503" s="25"/>
      <c r="TSX503" s="25"/>
      <c r="TSY503" s="25"/>
      <c r="TSZ503" s="25"/>
      <c r="TTA503" s="25"/>
      <c r="TTB503" s="25"/>
      <c r="TTC503" s="25"/>
      <c r="TTD503" s="25"/>
      <c r="TTE503" s="25"/>
      <c r="TTF503" s="25"/>
      <c r="TTG503" s="25"/>
      <c r="TTH503" s="25"/>
      <c r="TTI503" s="25"/>
      <c r="TTJ503" s="25"/>
      <c r="TTK503" s="25"/>
      <c r="TTL503" s="25"/>
      <c r="TTM503" s="25"/>
      <c r="TTN503" s="25"/>
      <c r="TTO503" s="25"/>
      <c r="TTP503" s="25"/>
      <c r="TTQ503" s="25"/>
      <c r="TTR503" s="25"/>
      <c r="TTS503" s="25"/>
      <c r="TTT503" s="25"/>
      <c r="TTU503" s="25"/>
      <c r="TTV503" s="25"/>
      <c r="TTW503" s="25"/>
      <c r="TTX503" s="25"/>
      <c r="TTY503" s="25"/>
      <c r="TTZ503" s="25"/>
      <c r="TUA503" s="25"/>
      <c r="TUB503" s="25"/>
      <c r="TUC503" s="25"/>
      <c r="TUD503" s="25"/>
      <c r="TUE503" s="25"/>
      <c r="TUF503" s="25"/>
      <c r="TUG503" s="25"/>
      <c r="TUH503" s="25"/>
      <c r="TUI503" s="25"/>
      <c r="TUJ503" s="25"/>
      <c r="TUK503" s="25"/>
      <c r="TUL503" s="25"/>
      <c r="TUM503" s="25"/>
      <c r="TUN503" s="25"/>
      <c r="TUO503" s="25"/>
      <c r="TUP503" s="25"/>
      <c r="TUQ503" s="25"/>
      <c r="TUR503" s="25"/>
      <c r="TUS503" s="25"/>
      <c r="TUT503" s="25"/>
      <c r="TUU503" s="25"/>
      <c r="TUV503" s="25"/>
      <c r="TUW503" s="25"/>
      <c r="TUX503" s="25"/>
      <c r="TUY503" s="25"/>
      <c r="TUZ503" s="25"/>
      <c r="TVA503" s="25"/>
      <c r="TVB503" s="25"/>
      <c r="TVC503" s="25"/>
      <c r="TVD503" s="25"/>
      <c r="TVE503" s="25"/>
      <c r="TVF503" s="25"/>
      <c r="TVG503" s="25"/>
      <c r="TVH503" s="25"/>
      <c r="TVI503" s="25"/>
      <c r="TVJ503" s="25"/>
      <c r="TVK503" s="25"/>
      <c r="TVL503" s="25"/>
      <c r="TVM503" s="25"/>
      <c r="TVN503" s="25"/>
      <c r="TVO503" s="25"/>
      <c r="TVP503" s="25"/>
      <c r="TVQ503" s="25"/>
      <c r="TVR503" s="25"/>
      <c r="TVS503" s="25"/>
      <c r="TVT503" s="25"/>
      <c r="TVU503" s="25"/>
      <c r="TVV503" s="25"/>
      <c r="TVW503" s="25"/>
      <c r="TVX503" s="25"/>
      <c r="TVY503" s="25"/>
      <c r="TVZ503" s="25"/>
      <c r="TWA503" s="25"/>
      <c r="TWB503" s="25"/>
      <c r="TWC503" s="25"/>
      <c r="TWD503" s="25"/>
      <c r="TWE503" s="25"/>
      <c r="TWF503" s="25"/>
      <c r="TWG503" s="25"/>
      <c r="TWH503" s="25"/>
      <c r="TWI503" s="25"/>
      <c r="TWJ503" s="25"/>
      <c r="TWK503" s="25"/>
      <c r="TWL503" s="25"/>
      <c r="TWM503" s="25"/>
      <c r="TWN503" s="25"/>
      <c r="TWO503" s="25"/>
      <c r="TWP503" s="25"/>
      <c r="TWQ503" s="25"/>
      <c r="TWR503" s="25"/>
      <c r="TWS503" s="25"/>
      <c r="TWT503" s="25"/>
      <c r="TWU503" s="25"/>
      <c r="TWV503" s="25"/>
      <c r="TWW503" s="25"/>
      <c r="TWX503" s="25"/>
      <c r="TWY503" s="25"/>
      <c r="TWZ503" s="25"/>
      <c r="TXA503" s="25"/>
      <c r="TXB503" s="25"/>
      <c r="TXC503" s="25"/>
      <c r="TXD503" s="25"/>
      <c r="TXE503" s="25"/>
      <c r="TXF503" s="25"/>
      <c r="TXG503" s="25"/>
      <c r="TXH503" s="25"/>
      <c r="TXI503" s="25"/>
      <c r="TXJ503" s="25"/>
      <c r="TXK503" s="25"/>
      <c r="TXL503" s="25"/>
      <c r="TXM503" s="25"/>
      <c r="TXN503" s="25"/>
      <c r="TXO503" s="25"/>
      <c r="TXP503" s="25"/>
      <c r="TXQ503" s="25"/>
      <c r="TXR503" s="25"/>
      <c r="TXS503" s="25"/>
      <c r="TXT503" s="25"/>
      <c r="TXU503" s="25"/>
      <c r="TXV503" s="25"/>
      <c r="TXW503" s="25"/>
      <c r="TXX503" s="25"/>
      <c r="TXY503" s="25"/>
      <c r="TXZ503" s="25"/>
      <c r="TYA503" s="25"/>
      <c r="TYB503" s="25"/>
      <c r="TYC503" s="25"/>
      <c r="TYD503" s="25"/>
      <c r="TYE503" s="25"/>
      <c r="TYF503" s="25"/>
      <c r="TYG503" s="25"/>
      <c r="TYH503" s="25"/>
      <c r="TYI503" s="25"/>
      <c r="TYJ503" s="25"/>
      <c r="TYK503" s="25"/>
      <c r="TYL503" s="25"/>
      <c r="TYM503" s="25"/>
      <c r="TYN503" s="25"/>
      <c r="TYO503" s="25"/>
      <c r="TYP503" s="25"/>
      <c r="TYQ503" s="25"/>
      <c r="TYR503" s="25"/>
      <c r="TYS503" s="25"/>
      <c r="TYT503" s="25"/>
      <c r="TYU503" s="25"/>
      <c r="TYV503" s="25"/>
      <c r="TYW503" s="25"/>
      <c r="TYX503" s="25"/>
      <c r="TYY503" s="25"/>
      <c r="TYZ503" s="25"/>
      <c r="TZA503" s="25"/>
      <c r="TZB503" s="25"/>
      <c r="TZC503" s="25"/>
      <c r="TZD503" s="25"/>
      <c r="TZE503" s="25"/>
      <c r="TZF503" s="25"/>
      <c r="TZG503" s="25"/>
      <c r="TZH503" s="25"/>
      <c r="TZI503" s="25"/>
      <c r="TZJ503" s="25"/>
      <c r="TZK503" s="25"/>
      <c r="TZL503" s="25"/>
      <c r="TZM503" s="25"/>
      <c r="TZN503" s="25"/>
      <c r="TZO503" s="25"/>
      <c r="TZP503" s="25"/>
      <c r="TZQ503" s="25"/>
      <c r="TZR503" s="25"/>
      <c r="TZS503" s="25"/>
      <c r="TZT503" s="25"/>
      <c r="TZU503" s="25"/>
      <c r="TZV503" s="25"/>
      <c r="TZW503" s="25"/>
      <c r="TZX503" s="25"/>
      <c r="TZY503" s="25"/>
      <c r="TZZ503" s="25"/>
      <c r="UAA503" s="25"/>
      <c r="UAB503" s="25"/>
      <c r="UAC503" s="25"/>
      <c r="UAD503" s="25"/>
      <c r="UAE503" s="25"/>
      <c r="UAF503" s="25"/>
      <c r="UAG503" s="25"/>
      <c r="UAH503" s="25"/>
      <c r="UAI503" s="25"/>
      <c r="UAJ503" s="25"/>
      <c r="UAK503" s="25"/>
      <c r="UAL503" s="25"/>
      <c r="UAM503" s="25"/>
      <c r="UAN503" s="25"/>
      <c r="UAO503" s="25"/>
      <c r="UAP503" s="25"/>
      <c r="UAQ503" s="25"/>
      <c r="UAR503" s="25"/>
      <c r="UAS503" s="25"/>
      <c r="UAT503" s="25"/>
      <c r="UAU503" s="25"/>
      <c r="UAV503" s="25"/>
      <c r="UAW503" s="25"/>
      <c r="UAX503" s="25"/>
      <c r="UAY503" s="25"/>
      <c r="UAZ503" s="25"/>
      <c r="UBA503" s="25"/>
      <c r="UBB503" s="25"/>
      <c r="UBC503" s="25"/>
      <c r="UBD503" s="25"/>
      <c r="UBE503" s="25"/>
      <c r="UBF503" s="25"/>
      <c r="UBG503" s="25"/>
      <c r="UBH503" s="25"/>
      <c r="UBI503" s="25"/>
      <c r="UBJ503" s="25"/>
      <c r="UBK503" s="25"/>
      <c r="UBL503" s="25"/>
      <c r="UBM503" s="25"/>
      <c r="UBN503" s="25"/>
      <c r="UBO503" s="25"/>
      <c r="UBP503" s="25"/>
      <c r="UBQ503" s="25"/>
      <c r="UBR503" s="25"/>
      <c r="UBS503" s="25"/>
      <c r="UBT503" s="25"/>
      <c r="UBU503" s="25"/>
      <c r="UBV503" s="25"/>
      <c r="UBW503" s="25"/>
      <c r="UBX503" s="25"/>
      <c r="UBY503" s="25"/>
      <c r="UBZ503" s="25"/>
      <c r="UCA503" s="25"/>
      <c r="UCB503" s="25"/>
      <c r="UCC503" s="25"/>
      <c r="UCD503" s="25"/>
      <c r="UCE503" s="25"/>
      <c r="UCF503" s="25"/>
      <c r="UCG503" s="25"/>
      <c r="UCH503" s="25"/>
      <c r="UCI503" s="25"/>
      <c r="UCJ503" s="25"/>
      <c r="UCK503" s="25"/>
      <c r="UCL503" s="25"/>
      <c r="UCM503" s="25"/>
      <c r="UCN503" s="25"/>
      <c r="UCO503" s="25"/>
      <c r="UCP503" s="25"/>
      <c r="UCQ503" s="25"/>
      <c r="UCR503" s="25"/>
      <c r="UCS503" s="25"/>
      <c r="UCT503" s="25"/>
      <c r="UCU503" s="25"/>
      <c r="UCV503" s="25"/>
      <c r="UCW503" s="25"/>
      <c r="UCX503" s="25"/>
      <c r="UCY503" s="25"/>
      <c r="UCZ503" s="25"/>
      <c r="UDA503" s="25"/>
      <c r="UDB503" s="25"/>
      <c r="UDC503" s="25"/>
      <c r="UDD503" s="25"/>
      <c r="UDE503" s="25"/>
      <c r="UDF503" s="25"/>
      <c r="UDG503" s="25"/>
      <c r="UDH503" s="25"/>
      <c r="UDI503" s="25"/>
      <c r="UDJ503" s="25"/>
      <c r="UDK503" s="25"/>
      <c r="UDL503" s="25"/>
      <c r="UDM503" s="25"/>
      <c r="UDN503" s="25"/>
      <c r="UDO503" s="25"/>
      <c r="UDP503" s="25"/>
      <c r="UDQ503" s="25"/>
      <c r="UDR503" s="25"/>
      <c r="UDS503" s="25"/>
      <c r="UDT503" s="25"/>
      <c r="UDU503" s="25"/>
      <c r="UDV503" s="25"/>
      <c r="UDW503" s="25"/>
      <c r="UDX503" s="25"/>
      <c r="UDY503" s="25"/>
      <c r="UDZ503" s="25"/>
      <c r="UEA503" s="25"/>
      <c r="UEB503" s="25"/>
      <c r="UEC503" s="25"/>
      <c r="UED503" s="25"/>
      <c r="UEE503" s="25"/>
      <c r="UEF503" s="25"/>
      <c r="UEG503" s="25"/>
      <c r="UEH503" s="25"/>
      <c r="UEI503" s="25"/>
      <c r="UEJ503" s="25"/>
      <c r="UEK503" s="25"/>
      <c r="UEL503" s="25"/>
      <c r="UEM503" s="25"/>
      <c r="UEN503" s="25"/>
      <c r="UEO503" s="25"/>
      <c r="UEP503" s="25"/>
      <c r="UEQ503" s="25"/>
      <c r="UER503" s="25"/>
      <c r="UES503" s="25"/>
      <c r="UET503" s="25"/>
      <c r="UEU503" s="25"/>
      <c r="UEV503" s="25"/>
      <c r="UEW503" s="25"/>
      <c r="UEX503" s="25"/>
      <c r="UEY503" s="25"/>
      <c r="UEZ503" s="25"/>
      <c r="UFA503" s="25"/>
      <c r="UFB503" s="25"/>
      <c r="UFC503" s="25"/>
      <c r="UFD503" s="25"/>
      <c r="UFE503" s="25"/>
      <c r="UFF503" s="25"/>
      <c r="UFG503" s="25"/>
      <c r="UFH503" s="25"/>
      <c r="UFI503" s="25"/>
      <c r="UFJ503" s="25"/>
      <c r="UFK503" s="25"/>
      <c r="UFL503" s="25"/>
      <c r="UFM503" s="25"/>
      <c r="UFN503" s="25"/>
      <c r="UFO503" s="25"/>
      <c r="UFP503" s="25"/>
      <c r="UFQ503" s="25"/>
      <c r="UFR503" s="25"/>
      <c r="UFS503" s="25"/>
      <c r="UFT503" s="25"/>
      <c r="UFU503" s="25"/>
      <c r="UFV503" s="25"/>
      <c r="UFW503" s="25"/>
      <c r="UFX503" s="25"/>
      <c r="UFY503" s="25"/>
      <c r="UFZ503" s="25"/>
      <c r="UGA503" s="25"/>
      <c r="UGB503" s="25"/>
      <c r="UGC503" s="25"/>
      <c r="UGD503" s="25"/>
      <c r="UGE503" s="25"/>
      <c r="UGF503" s="25"/>
      <c r="UGG503" s="25"/>
      <c r="UGH503" s="25"/>
      <c r="UGI503" s="25"/>
      <c r="UGJ503" s="25"/>
      <c r="UGK503" s="25"/>
      <c r="UGL503" s="25"/>
      <c r="UGM503" s="25"/>
      <c r="UGN503" s="25"/>
      <c r="UGO503" s="25"/>
      <c r="UGP503" s="25"/>
      <c r="UGQ503" s="25"/>
      <c r="UGR503" s="25"/>
      <c r="UGS503" s="25"/>
      <c r="UGT503" s="25"/>
      <c r="UGU503" s="25"/>
      <c r="UGV503" s="25"/>
      <c r="UGW503" s="25"/>
      <c r="UGX503" s="25"/>
      <c r="UGY503" s="25"/>
      <c r="UGZ503" s="25"/>
      <c r="UHA503" s="25"/>
      <c r="UHB503" s="25"/>
      <c r="UHC503" s="25"/>
      <c r="UHD503" s="25"/>
      <c r="UHE503" s="25"/>
      <c r="UHF503" s="25"/>
      <c r="UHG503" s="25"/>
      <c r="UHH503" s="25"/>
      <c r="UHI503" s="25"/>
      <c r="UHJ503" s="25"/>
      <c r="UHK503" s="25"/>
      <c r="UHL503" s="25"/>
      <c r="UHM503" s="25"/>
      <c r="UHN503" s="25"/>
      <c r="UHO503" s="25"/>
      <c r="UHP503" s="25"/>
      <c r="UHQ503" s="25"/>
      <c r="UHR503" s="25"/>
      <c r="UHS503" s="25"/>
      <c r="UHT503" s="25"/>
      <c r="UHU503" s="25"/>
      <c r="UHV503" s="25"/>
      <c r="UHW503" s="25"/>
      <c r="UHX503" s="25"/>
      <c r="UHY503" s="25"/>
      <c r="UHZ503" s="25"/>
      <c r="UIA503" s="25"/>
      <c r="UIB503" s="25"/>
      <c r="UIC503" s="25"/>
      <c r="UID503" s="25"/>
      <c r="UIE503" s="25"/>
      <c r="UIF503" s="25"/>
      <c r="UIG503" s="25"/>
      <c r="UIH503" s="25"/>
      <c r="UII503" s="25"/>
      <c r="UIJ503" s="25"/>
      <c r="UIK503" s="25"/>
      <c r="UIL503" s="25"/>
      <c r="UIM503" s="25"/>
      <c r="UIN503" s="25"/>
      <c r="UIO503" s="25"/>
      <c r="UIP503" s="25"/>
      <c r="UIQ503" s="25"/>
      <c r="UIR503" s="25"/>
      <c r="UIS503" s="25"/>
      <c r="UIT503" s="25"/>
      <c r="UIU503" s="25"/>
      <c r="UIV503" s="25"/>
      <c r="UIW503" s="25"/>
      <c r="UIX503" s="25"/>
      <c r="UIY503" s="25"/>
      <c r="UIZ503" s="25"/>
      <c r="UJA503" s="25"/>
      <c r="UJB503" s="25"/>
      <c r="UJC503" s="25"/>
      <c r="UJD503" s="25"/>
      <c r="UJE503" s="25"/>
      <c r="UJF503" s="25"/>
      <c r="UJG503" s="25"/>
      <c r="UJH503" s="25"/>
      <c r="UJI503" s="25"/>
      <c r="UJJ503" s="25"/>
      <c r="UJK503" s="25"/>
      <c r="UJL503" s="25"/>
      <c r="UJM503" s="25"/>
      <c r="UJN503" s="25"/>
      <c r="UJO503" s="25"/>
      <c r="UJP503" s="25"/>
      <c r="UJQ503" s="25"/>
      <c r="UJR503" s="25"/>
      <c r="UJS503" s="25"/>
      <c r="UJT503" s="25"/>
      <c r="UJU503" s="25"/>
      <c r="UJV503" s="25"/>
      <c r="UJW503" s="25"/>
      <c r="UJX503" s="25"/>
      <c r="UJY503" s="25"/>
      <c r="UJZ503" s="25"/>
      <c r="UKA503" s="25"/>
      <c r="UKB503" s="25"/>
      <c r="UKC503" s="25"/>
      <c r="UKD503" s="25"/>
      <c r="UKE503" s="25"/>
      <c r="UKF503" s="25"/>
      <c r="UKG503" s="25"/>
      <c r="UKH503" s="25"/>
      <c r="UKI503" s="25"/>
      <c r="UKJ503" s="25"/>
      <c r="UKK503" s="25"/>
      <c r="UKL503" s="25"/>
      <c r="UKM503" s="25"/>
      <c r="UKN503" s="25"/>
      <c r="UKO503" s="25"/>
      <c r="UKP503" s="25"/>
      <c r="UKQ503" s="25"/>
      <c r="UKR503" s="25"/>
      <c r="UKS503" s="25"/>
      <c r="UKT503" s="25"/>
      <c r="UKU503" s="25"/>
      <c r="UKV503" s="25"/>
      <c r="UKW503" s="25"/>
      <c r="UKX503" s="25"/>
      <c r="UKY503" s="25"/>
      <c r="UKZ503" s="25"/>
      <c r="ULA503" s="25"/>
      <c r="ULB503" s="25"/>
      <c r="ULC503" s="25"/>
      <c r="ULD503" s="25"/>
      <c r="ULE503" s="25"/>
      <c r="ULF503" s="25"/>
      <c r="ULG503" s="25"/>
      <c r="ULH503" s="25"/>
      <c r="ULI503" s="25"/>
      <c r="ULJ503" s="25"/>
      <c r="ULK503" s="25"/>
      <c r="ULL503" s="25"/>
      <c r="ULM503" s="25"/>
      <c r="ULN503" s="25"/>
      <c r="ULO503" s="25"/>
      <c r="ULP503" s="25"/>
      <c r="ULQ503" s="25"/>
      <c r="ULR503" s="25"/>
      <c r="ULS503" s="25"/>
      <c r="ULT503" s="25"/>
      <c r="ULU503" s="25"/>
      <c r="ULV503" s="25"/>
      <c r="ULW503" s="25"/>
      <c r="ULX503" s="25"/>
      <c r="ULY503" s="25"/>
      <c r="ULZ503" s="25"/>
      <c r="UMA503" s="25"/>
      <c r="UMB503" s="25"/>
      <c r="UMC503" s="25"/>
      <c r="UMD503" s="25"/>
      <c r="UME503" s="25"/>
      <c r="UMF503" s="25"/>
      <c r="UMG503" s="25"/>
      <c r="UMH503" s="25"/>
      <c r="UMI503" s="25"/>
      <c r="UMJ503" s="25"/>
      <c r="UMK503" s="25"/>
      <c r="UML503" s="25"/>
      <c r="UMM503" s="25"/>
      <c r="UMN503" s="25"/>
      <c r="UMO503" s="25"/>
      <c r="UMP503" s="25"/>
      <c r="UMQ503" s="25"/>
      <c r="UMR503" s="25"/>
      <c r="UMS503" s="25"/>
      <c r="UMT503" s="25"/>
      <c r="UMU503" s="25"/>
      <c r="UMV503" s="25"/>
      <c r="UMW503" s="25"/>
      <c r="UMX503" s="25"/>
      <c r="UMY503" s="25"/>
      <c r="UMZ503" s="25"/>
      <c r="UNA503" s="25"/>
      <c r="UNB503" s="25"/>
      <c r="UNC503" s="25"/>
      <c r="UND503" s="25"/>
      <c r="UNE503" s="25"/>
      <c r="UNF503" s="25"/>
      <c r="UNG503" s="25"/>
      <c r="UNH503" s="25"/>
      <c r="UNI503" s="25"/>
      <c r="UNJ503" s="25"/>
      <c r="UNK503" s="25"/>
      <c r="UNL503" s="25"/>
      <c r="UNM503" s="25"/>
      <c r="UNN503" s="25"/>
      <c r="UNO503" s="25"/>
      <c r="UNP503" s="25"/>
      <c r="UNQ503" s="25"/>
      <c r="UNR503" s="25"/>
      <c r="UNS503" s="25"/>
      <c r="UNT503" s="25"/>
      <c r="UNU503" s="25"/>
      <c r="UNV503" s="25"/>
      <c r="UNW503" s="25"/>
      <c r="UNX503" s="25"/>
      <c r="UNY503" s="25"/>
      <c r="UNZ503" s="25"/>
      <c r="UOA503" s="25"/>
      <c r="UOB503" s="25"/>
      <c r="UOC503" s="25"/>
      <c r="UOD503" s="25"/>
      <c r="UOE503" s="25"/>
      <c r="UOF503" s="25"/>
      <c r="UOG503" s="25"/>
      <c r="UOH503" s="25"/>
      <c r="UOI503" s="25"/>
      <c r="UOJ503" s="25"/>
      <c r="UOK503" s="25"/>
      <c r="UOL503" s="25"/>
      <c r="UOM503" s="25"/>
      <c r="UON503" s="25"/>
      <c r="UOO503" s="25"/>
      <c r="UOP503" s="25"/>
      <c r="UOQ503" s="25"/>
      <c r="UOR503" s="25"/>
      <c r="UOS503" s="25"/>
      <c r="UOT503" s="25"/>
      <c r="UOU503" s="25"/>
      <c r="UOV503" s="25"/>
      <c r="UOW503" s="25"/>
      <c r="UOX503" s="25"/>
      <c r="UOY503" s="25"/>
      <c r="UOZ503" s="25"/>
      <c r="UPA503" s="25"/>
      <c r="UPB503" s="25"/>
      <c r="UPC503" s="25"/>
      <c r="UPD503" s="25"/>
      <c r="UPE503" s="25"/>
      <c r="UPF503" s="25"/>
      <c r="UPG503" s="25"/>
      <c r="UPH503" s="25"/>
      <c r="UPI503" s="25"/>
      <c r="UPJ503" s="25"/>
      <c r="UPK503" s="25"/>
      <c r="UPL503" s="25"/>
      <c r="UPM503" s="25"/>
      <c r="UPN503" s="25"/>
      <c r="UPO503" s="25"/>
      <c r="UPP503" s="25"/>
      <c r="UPQ503" s="25"/>
      <c r="UPR503" s="25"/>
      <c r="UPS503" s="25"/>
      <c r="UPT503" s="25"/>
      <c r="UPU503" s="25"/>
      <c r="UPV503" s="25"/>
      <c r="UPW503" s="25"/>
      <c r="UPX503" s="25"/>
      <c r="UPY503" s="25"/>
      <c r="UPZ503" s="25"/>
      <c r="UQA503" s="25"/>
      <c r="UQB503" s="25"/>
      <c r="UQC503" s="25"/>
      <c r="UQD503" s="25"/>
      <c r="UQE503" s="25"/>
      <c r="UQF503" s="25"/>
      <c r="UQG503" s="25"/>
      <c r="UQH503" s="25"/>
      <c r="UQI503" s="25"/>
      <c r="UQJ503" s="25"/>
      <c r="UQK503" s="25"/>
      <c r="UQL503" s="25"/>
      <c r="UQM503" s="25"/>
      <c r="UQN503" s="25"/>
      <c r="UQO503" s="25"/>
      <c r="UQP503" s="25"/>
      <c r="UQQ503" s="25"/>
      <c r="UQR503" s="25"/>
      <c r="UQS503" s="25"/>
      <c r="UQT503" s="25"/>
      <c r="UQU503" s="25"/>
      <c r="UQV503" s="25"/>
      <c r="UQW503" s="25"/>
      <c r="UQX503" s="25"/>
      <c r="UQY503" s="25"/>
      <c r="UQZ503" s="25"/>
      <c r="URA503" s="25"/>
      <c r="URB503" s="25"/>
      <c r="URC503" s="25"/>
      <c r="URD503" s="25"/>
      <c r="URE503" s="25"/>
      <c r="URF503" s="25"/>
      <c r="URG503" s="25"/>
      <c r="URH503" s="25"/>
      <c r="URI503" s="25"/>
      <c r="URJ503" s="25"/>
      <c r="URK503" s="25"/>
      <c r="URL503" s="25"/>
      <c r="URM503" s="25"/>
      <c r="URN503" s="25"/>
      <c r="URO503" s="25"/>
      <c r="URP503" s="25"/>
      <c r="URQ503" s="25"/>
      <c r="URR503" s="25"/>
      <c r="URS503" s="25"/>
      <c r="URT503" s="25"/>
      <c r="URU503" s="25"/>
      <c r="URV503" s="25"/>
      <c r="URW503" s="25"/>
      <c r="URX503" s="25"/>
      <c r="URY503" s="25"/>
      <c r="URZ503" s="25"/>
      <c r="USA503" s="25"/>
      <c r="USB503" s="25"/>
      <c r="USC503" s="25"/>
      <c r="USD503" s="25"/>
      <c r="USE503" s="25"/>
      <c r="USF503" s="25"/>
      <c r="USG503" s="25"/>
      <c r="USH503" s="25"/>
      <c r="USI503" s="25"/>
      <c r="USJ503" s="25"/>
      <c r="USK503" s="25"/>
      <c r="USL503" s="25"/>
      <c r="USM503" s="25"/>
      <c r="USN503" s="25"/>
      <c r="USO503" s="25"/>
      <c r="USP503" s="25"/>
      <c r="USQ503" s="25"/>
      <c r="USR503" s="25"/>
      <c r="USS503" s="25"/>
      <c r="UST503" s="25"/>
      <c r="USU503" s="25"/>
      <c r="USV503" s="25"/>
      <c r="USW503" s="25"/>
      <c r="USX503" s="25"/>
      <c r="USY503" s="25"/>
      <c r="USZ503" s="25"/>
      <c r="UTA503" s="25"/>
      <c r="UTB503" s="25"/>
      <c r="UTC503" s="25"/>
      <c r="UTD503" s="25"/>
      <c r="UTE503" s="25"/>
      <c r="UTF503" s="25"/>
      <c r="UTG503" s="25"/>
      <c r="UTH503" s="25"/>
      <c r="UTI503" s="25"/>
      <c r="UTJ503" s="25"/>
      <c r="UTK503" s="25"/>
      <c r="UTL503" s="25"/>
      <c r="UTM503" s="25"/>
      <c r="UTN503" s="25"/>
      <c r="UTO503" s="25"/>
      <c r="UTP503" s="25"/>
      <c r="UTQ503" s="25"/>
      <c r="UTR503" s="25"/>
      <c r="UTS503" s="25"/>
      <c r="UTT503" s="25"/>
      <c r="UTU503" s="25"/>
      <c r="UTV503" s="25"/>
      <c r="UTW503" s="25"/>
      <c r="UTX503" s="25"/>
      <c r="UTY503" s="25"/>
      <c r="UTZ503" s="25"/>
      <c r="UUA503" s="25"/>
      <c r="UUB503" s="25"/>
      <c r="UUC503" s="25"/>
      <c r="UUD503" s="25"/>
      <c r="UUE503" s="25"/>
      <c r="UUF503" s="25"/>
      <c r="UUG503" s="25"/>
      <c r="UUH503" s="25"/>
      <c r="UUI503" s="25"/>
      <c r="UUJ503" s="25"/>
      <c r="UUK503" s="25"/>
      <c r="UUL503" s="25"/>
      <c r="UUM503" s="25"/>
      <c r="UUN503" s="25"/>
      <c r="UUO503" s="25"/>
      <c r="UUP503" s="25"/>
      <c r="UUQ503" s="25"/>
      <c r="UUR503" s="25"/>
      <c r="UUS503" s="25"/>
      <c r="UUT503" s="25"/>
      <c r="UUU503" s="25"/>
      <c r="UUV503" s="25"/>
      <c r="UUW503" s="25"/>
      <c r="UUX503" s="25"/>
      <c r="UUY503" s="25"/>
      <c r="UUZ503" s="25"/>
      <c r="UVA503" s="25"/>
      <c r="UVB503" s="25"/>
      <c r="UVC503" s="25"/>
      <c r="UVD503" s="25"/>
      <c r="UVE503" s="25"/>
      <c r="UVF503" s="25"/>
      <c r="UVG503" s="25"/>
      <c r="UVH503" s="25"/>
      <c r="UVI503" s="25"/>
      <c r="UVJ503" s="25"/>
      <c r="UVK503" s="25"/>
      <c r="UVL503" s="25"/>
      <c r="UVM503" s="25"/>
      <c r="UVN503" s="25"/>
      <c r="UVO503" s="25"/>
      <c r="UVP503" s="25"/>
      <c r="UVQ503" s="25"/>
      <c r="UVR503" s="25"/>
      <c r="UVS503" s="25"/>
      <c r="UVT503" s="25"/>
      <c r="UVU503" s="25"/>
      <c r="UVV503" s="25"/>
      <c r="UVW503" s="25"/>
      <c r="UVX503" s="25"/>
      <c r="UVY503" s="25"/>
      <c r="UVZ503" s="25"/>
      <c r="UWA503" s="25"/>
      <c r="UWB503" s="25"/>
      <c r="UWC503" s="25"/>
      <c r="UWD503" s="25"/>
      <c r="UWE503" s="25"/>
      <c r="UWF503" s="25"/>
      <c r="UWG503" s="25"/>
      <c r="UWH503" s="25"/>
      <c r="UWI503" s="25"/>
      <c r="UWJ503" s="25"/>
      <c r="UWK503" s="25"/>
      <c r="UWL503" s="25"/>
      <c r="UWM503" s="25"/>
      <c r="UWN503" s="25"/>
      <c r="UWO503" s="25"/>
      <c r="UWP503" s="25"/>
      <c r="UWQ503" s="25"/>
      <c r="UWR503" s="25"/>
      <c r="UWS503" s="25"/>
      <c r="UWT503" s="25"/>
      <c r="UWU503" s="25"/>
      <c r="UWV503" s="25"/>
      <c r="UWW503" s="25"/>
      <c r="UWX503" s="25"/>
      <c r="UWY503" s="25"/>
      <c r="UWZ503" s="25"/>
      <c r="UXA503" s="25"/>
      <c r="UXB503" s="25"/>
      <c r="UXC503" s="25"/>
      <c r="UXD503" s="25"/>
      <c r="UXE503" s="25"/>
      <c r="UXF503" s="25"/>
      <c r="UXG503" s="25"/>
      <c r="UXH503" s="25"/>
      <c r="UXI503" s="25"/>
      <c r="UXJ503" s="25"/>
      <c r="UXK503" s="25"/>
      <c r="UXL503" s="25"/>
      <c r="UXM503" s="25"/>
      <c r="UXN503" s="25"/>
      <c r="UXO503" s="25"/>
      <c r="UXP503" s="25"/>
      <c r="UXQ503" s="25"/>
      <c r="UXR503" s="25"/>
      <c r="UXS503" s="25"/>
      <c r="UXT503" s="25"/>
      <c r="UXU503" s="25"/>
      <c r="UXV503" s="25"/>
      <c r="UXW503" s="25"/>
      <c r="UXX503" s="25"/>
      <c r="UXY503" s="25"/>
      <c r="UXZ503" s="25"/>
      <c r="UYA503" s="25"/>
      <c r="UYB503" s="25"/>
      <c r="UYC503" s="25"/>
      <c r="UYD503" s="25"/>
      <c r="UYE503" s="25"/>
      <c r="UYF503" s="25"/>
      <c r="UYG503" s="25"/>
      <c r="UYH503" s="25"/>
      <c r="UYI503" s="25"/>
      <c r="UYJ503" s="25"/>
      <c r="UYK503" s="25"/>
      <c r="UYL503" s="25"/>
      <c r="UYM503" s="25"/>
      <c r="UYN503" s="25"/>
      <c r="UYO503" s="25"/>
      <c r="UYP503" s="25"/>
      <c r="UYQ503" s="25"/>
      <c r="UYR503" s="25"/>
      <c r="UYS503" s="25"/>
      <c r="UYT503" s="25"/>
      <c r="UYU503" s="25"/>
      <c r="UYV503" s="25"/>
      <c r="UYW503" s="25"/>
      <c r="UYX503" s="25"/>
      <c r="UYY503" s="25"/>
      <c r="UYZ503" s="25"/>
      <c r="UZA503" s="25"/>
      <c r="UZB503" s="25"/>
      <c r="UZC503" s="25"/>
      <c r="UZD503" s="25"/>
      <c r="UZE503" s="25"/>
      <c r="UZF503" s="25"/>
      <c r="UZG503" s="25"/>
      <c r="UZH503" s="25"/>
      <c r="UZI503" s="25"/>
      <c r="UZJ503" s="25"/>
      <c r="UZK503" s="25"/>
      <c r="UZL503" s="25"/>
      <c r="UZM503" s="25"/>
      <c r="UZN503" s="25"/>
      <c r="UZO503" s="25"/>
      <c r="UZP503" s="25"/>
      <c r="UZQ503" s="25"/>
      <c r="UZR503" s="25"/>
      <c r="UZS503" s="25"/>
      <c r="UZT503" s="25"/>
      <c r="UZU503" s="25"/>
      <c r="UZV503" s="25"/>
      <c r="UZW503" s="25"/>
      <c r="UZX503" s="25"/>
      <c r="UZY503" s="25"/>
      <c r="UZZ503" s="25"/>
      <c r="VAA503" s="25"/>
      <c r="VAB503" s="25"/>
      <c r="VAC503" s="25"/>
      <c r="VAD503" s="25"/>
      <c r="VAE503" s="25"/>
      <c r="VAF503" s="25"/>
      <c r="VAG503" s="25"/>
      <c r="VAH503" s="25"/>
      <c r="VAI503" s="25"/>
      <c r="VAJ503" s="25"/>
      <c r="VAK503" s="25"/>
      <c r="VAL503" s="25"/>
      <c r="VAM503" s="25"/>
      <c r="VAN503" s="25"/>
      <c r="VAO503" s="25"/>
      <c r="VAP503" s="25"/>
      <c r="VAQ503" s="25"/>
      <c r="VAR503" s="25"/>
      <c r="VAS503" s="25"/>
      <c r="VAT503" s="25"/>
      <c r="VAU503" s="25"/>
      <c r="VAV503" s="25"/>
      <c r="VAW503" s="25"/>
      <c r="VAX503" s="25"/>
      <c r="VAY503" s="25"/>
      <c r="VAZ503" s="25"/>
      <c r="VBA503" s="25"/>
      <c r="VBB503" s="25"/>
      <c r="VBC503" s="25"/>
      <c r="VBD503" s="25"/>
      <c r="VBE503" s="25"/>
      <c r="VBF503" s="25"/>
      <c r="VBG503" s="25"/>
      <c r="VBH503" s="25"/>
      <c r="VBI503" s="25"/>
      <c r="VBJ503" s="25"/>
      <c r="VBK503" s="25"/>
      <c r="VBL503" s="25"/>
      <c r="VBM503" s="25"/>
      <c r="VBN503" s="25"/>
      <c r="VBO503" s="25"/>
      <c r="VBP503" s="25"/>
      <c r="VBQ503" s="25"/>
      <c r="VBR503" s="25"/>
      <c r="VBS503" s="25"/>
      <c r="VBT503" s="25"/>
      <c r="VBU503" s="25"/>
      <c r="VBV503" s="25"/>
      <c r="VBW503" s="25"/>
      <c r="VBX503" s="25"/>
      <c r="VBY503" s="25"/>
      <c r="VBZ503" s="25"/>
      <c r="VCA503" s="25"/>
      <c r="VCB503" s="25"/>
      <c r="VCC503" s="25"/>
      <c r="VCD503" s="25"/>
      <c r="VCE503" s="25"/>
      <c r="VCF503" s="25"/>
      <c r="VCG503" s="25"/>
      <c r="VCH503" s="25"/>
      <c r="VCI503" s="25"/>
      <c r="VCJ503" s="25"/>
      <c r="VCK503" s="25"/>
      <c r="VCL503" s="25"/>
      <c r="VCM503" s="25"/>
      <c r="VCN503" s="25"/>
      <c r="VCO503" s="25"/>
      <c r="VCP503" s="25"/>
      <c r="VCQ503" s="25"/>
      <c r="VCR503" s="25"/>
      <c r="VCS503" s="25"/>
      <c r="VCT503" s="25"/>
      <c r="VCU503" s="25"/>
      <c r="VCV503" s="25"/>
      <c r="VCW503" s="25"/>
      <c r="VCX503" s="25"/>
      <c r="VCY503" s="25"/>
      <c r="VCZ503" s="25"/>
      <c r="VDA503" s="25"/>
      <c r="VDB503" s="25"/>
      <c r="VDC503" s="25"/>
      <c r="VDD503" s="25"/>
      <c r="VDE503" s="25"/>
      <c r="VDF503" s="25"/>
      <c r="VDG503" s="25"/>
      <c r="VDH503" s="25"/>
      <c r="VDI503" s="25"/>
      <c r="VDJ503" s="25"/>
      <c r="VDK503" s="25"/>
      <c r="VDL503" s="25"/>
      <c r="VDM503" s="25"/>
      <c r="VDN503" s="25"/>
      <c r="VDO503" s="25"/>
      <c r="VDP503" s="25"/>
      <c r="VDQ503" s="25"/>
      <c r="VDR503" s="25"/>
      <c r="VDS503" s="25"/>
      <c r="VDT503" s="25"/>
      <c r="VDU503" s="25"/>
      <c r="VDV503" s="25"/>
      <c r="VDW503" s="25"/>
      <c r="VDX503" s="25"/>
      <c r="VDY503" s="25"/>
      <c r="VDZ503" s="25"/>
      <c r="VEA503" s="25"/>
      <c r="VEB503" s="25"/>
      <c r="VEC503" s="25"/>
      <c r="VED503" s="25"/>
      <c r="VEE503" s="25"/>
      <c r="VEF503" s="25"/>
      <c r="VEG503" s="25"/>
      <c r="VEH503" s="25"/>
      <c r="VEI503" s="25"/>
      <c r="VEJ503" s="25"/>
      <c r="VEK503" s="25"/>
      <c r="VEL503" s="25"/>
      <c r="VEM503" s="25"/>
      <c r="VEN503" s="25"/>
      <c r="VEO503" s="25"/>
      <c r="VEP503" s="25"/>
      <c r="VEQ503" s="25"/>
      <c r="VER503" s="25"/>
      <c r="VES503" s="25"/>
      <c r="VET503" s="25"/>
      <c r="VEU503" s="25"/>
      <c r="VEV503" s="25"/>
      <c r="VEW503" s="25"/>
      <c r="VEX503" s="25"/>
      <c r="VEY503" s="25"/>
      <c r="VEZ503" s="25"/>
      <c r="VFA503" s="25"/>
      <c r="VFB503" s="25"/>
      <c r="VFC503" s="25"/>
      <c r="VFD503" s="25"/>
      <c r="VFE503" s="25"/>
      <c r="VFF503" s="25"/>
      <c r="VFG503" s="25"/>
      <c r="VFH503" s="25"/>
      <c r="VFI503" s="25"/>
      <c r="VFJ503" s="25"/>
      <c r="VFK503" s="25"/>
      <c r="VFL503" s="25"/>
      <c r="VFM503" s="25"/>
      <c r="VFN503" s="25"/>
      <c r="VFO503" s="25"/>
      <c r="VFP503" s="25"/>
      <c r="VFQ503" s="25"/>
      <c r="VFR503" s="25"/>
      <c r="VFS503" s="25"/>
      <c r="VFT503" s="25"/>
      <c r="VFU503" s="25"/>
      <c r="VFV503" s="25"/>
      <c r="VFW503" s="25"/>
      <c r="VFX503" s="25"/>
      <c r="VFY503" s="25"/>
      <c r="VFZ503" s="25"/>
      <c r="VGA503" s="25"/>
      <c r="VGB503" s="25"/>
      <c r="VGC503" s="25"/>
      <c r="VGD503" s="25"/>
      <c r="VGE503" s="25"/>
      <c r="VGF503" s="25"/>
      <c r="VGG503" s="25"/>
      <c r="VGH503" s="25"/>
      <c r="VGI503" s="25"/>
      <c r="VGJ503" s="25"/>
      <c r="VGK503" s="25"/>
      <c r="VGL503" s="25"/>
      <c r="VGM503" s="25"/>
      <c r="VGN503" s="25"/>
      <c r="VGO503" s="25"/>
      <c r="VGP503" s="25"/>
      <c r="VGQ503" s="25"/>
      <c r="VGR503" s="25"/>
      <c r="VGS503" s="25"/>
      <c r="VGT503" s="25"/>
      <c r="VGU503" s="25"/>
      <c r="VGV503" s="25"/>
      <c r="VGW503" s="25"/>
      <c r="VGX503" s="25"/>
      <c r="VGY503" s="25"/>
      <c r="VGZ503" s="25"/>
      <c r="VHA503" s="25"/>
      <c r="VHB503" s="25"/>
      <c r="VHC503" s="25"/>
      <c r="VHD503" s="25"/>
      <c r="VHE503" s="25"/>
      <c r="VHF503" s="25"/>
      <c r="VHG503" s="25"/>
      <c r="VHH503" s="25"/>
      <c r="VHI503" s="25"/>
      <c r="VHJ503" s="25"/>
      <c r="VHK503" s="25"/>
      <c r="VHL503" s="25"/>
      <c r="VHM503" s="25"/>
      <c r="VHN503" s="25"/>
      <c r="VHO503" s="25"/>
      <c r="VHP503" s="25"/>
      <c r="VHQ503" s="25"/>
      <c r="VHR503" s="25"/>
      <c r="VHS503" s="25"/>
      <c r="VHT503" s="25"/>
      <c r="VHU503" s="25"/>
      <c r="VHV503" s="25"/>
      <c r="VHW503" s="25"/>
      <c r="VHX503" s="25"/>
      <c r="VHY503" s="25"/>
      <c r="VHZ503" s="25"/>
      <c r="VIA503" s="25"/>
      <c r="VIB503" s="25"/>
      <c r="VIC503" s="25"/>
      <c r="VID503" s="25"/>
      <c r="VIE503" s="25"/>
      <c r="VIF503" s="25"/>
      <c r="VIG503" s="25"/>
      <c r="VIH503" s="25"/>
      <c r="VII503" s="25"/>
      <c r="VIJ503" s="25"/>
      <c r="VIK503" s="25"/>
      <c r="VIL503" s="25"/>
      <c r="VIM503" s="25"/>
      <c r="VIN503" s="25"/>
      <c r="VIO503" s="25"/>
      <c r="VIP503" s="25"/>
      <c r="VIQ503" s="25"/>
      <c r="VIR503" s="25"/>
      <c r="VIS503" s="25"/>
      <c r="VIT503" s="25"/>
      <c r="VIU503" s="25"/>
      <c r="VIV503" s="25"/>
      <c r="VIW503" s="25"/>
      <c r="VIX503" s="25"/>
      <c r="VIY503" s="25"/>
      <c r="VIZ503" s="25"/>
      <c r="VJA503" s="25"/>
      <c r="VJB503" s="25"/>
      <c r="VJC503" s="25"/>
      <c r="VJD503" s="25"/>
      <c r="VJE503" s="25"/>
      <c r="VJF503" s="25"/>
      <c r="VJG503" s="25"/>
      <c r="VJH503" s="25"/>
      <c r="VJI503" s="25"/>
      <c r="VJJ503" s="25"/>
      <c r="VJK503" s="25"/>
      <c r="VJL503" s="25"/>
      <c r="VJM503" s="25"/>
      <c r="VJN503" s="25"/>
      <c r="VJO503" s="25"/>
      <c r="VJP503" s="25"/>
      <c r="VJQ503" s="25"/>
      <c r="VJR503" s="25"/>
      <c r="VJS503" s="25"/>
      <c r="VJT503" s="25"/>
      <c r="VJU503" s="25"/>
      <c r="VJV503" s="25"/>
      <c r="VJW503" s="25"/>
      <c r="VJX503" s="25"/>
      <c r="VJY503" s="25"/>
      <c r="VJZ503" s="25"/>
      <c r="VKA503" s="25"/>
      <c r="VKB503" s="25"/>
      <c r="VKC503" s="25"/>
      <c r="VKD503" s="25"/>
      <c r="VKE503" s="25"/>
      <c r="VKF503" s="25"/>
      <c r="VKG503" s="25"/>
      <c r="VKH503" s="25"/>
      <c r="VKI503" s="25"/>
      <c r="VKJ503" s="25"/>
      <c r="VKK503" s="25"/>
      <c r="VKL503" s="25"/>
      <c r="VKM503" s="25"/>
      <c r="VKN503" s="25"/>
      <c r="VKO503" s="25"/>
      <c r="VKP503" s="25"/>
      <c r="VKQ503" s="25"/>
      <c r="VKR503" s="25"/>
      <c r="VKS503" s="25"/>
      <c r="VKT503" s="25"/>
      <c r="VKU503" s="25"/>
      <c r="VKV503" s="25"/>
      <c r="VKW503" s="25"/>
      <c r="VKX503" s="25"/>
      <c r="VKY503" s="25"/>
      <c r="VKZ503" s="25"/>
      <c r="VLA503" s="25"/>
      <c r="VLB503" s="25"/>
      <c r="VLC503" s="25"/>
      <c r="VLD503" s="25"/>
      <c r="VLE503" s="25"/>
      <c r="VLF503" s="25"/>
      <c r="VLG503" s="25"/>
      <c r="VLH503" s="25"/>
      <c r="VLI503" s="25"/>
      <c r="VLJ503" s="25"/>
      <c r="VLK503" s="25"/>
      <c r="VLL503" s="25"/>
      <c r="VLM503" s="25"/>
      <c r="VLN503" s="25"/>
      <c r="VLO503" s="25"/>
      <c r="VLP503" s="25"/>
      <c r="VLQ503" s="25"/>
      <c r="VLR503" s="25"/>
      <c r="VLS503" s="25"/>
      <c r="VLT503" s="25"/>
      <c r="VLU503" s="25"/>
      <c r="VLV503" s="25"/>
      <c r="VLW503" s="25"/>
      <c r="VLX503" s="25"/>
      <c r="VLY503" s="25"/>
      <c r="VLZ503" s="25"/>
      <c r="VMA503" s="25"/>
      <c r="VMB503" s="25"/>
      <c r="VMC503" s="25"/>
      <c r="VMD503" s="25"/>
      <c r="VME503" s="25"/>
      <c r="VMF503" s="25"/>
      <c r="VMG503" s="25"/>
      <c r="VMH503" s="25"/>
      <c r="VMI503" s="25"/>
      <c r="VMJ503" s="25"/>
      <c r="VMK503" s="25"/>
      <c r="VML503" s="25"/>
      <c r="VMM503" s="25"/>
      <c r="VMN503" s="25"/>
      <c r="VMO503" s="25"/>
      <c r="VMP503" s="25"/>
      <c r="VMQ503" s="25"/>
      <c r="VMR503" s="25"/>
      <c r="VMS503" s="25"/>
      <c r="VMT503" s="25"/>
      <c r="VMU503" s="25"/>
      <c r="VMV503" s="25"/>
      <c r="VMW503" s="25"/>
      <c r="VMX503" s="25"/>
      <c r="VMY503" s="25"/>
      <c r="VMZ503" s="25"/>
      <c r="VNA503" s="25"/>
      <c r="VNB503" s="25"/>
      <c r="VNC503" s="25"/>
      <c r="VND503" s="25"/>
      <c r="VNE503" s="25"/>
      <c r="VNF503" s="25"/>
      <c r="VNG503" s="25"/>
      <c r="VNH503" s="25"/>
      <c r="VNI503" s="25"/>
      <c r="VNJ503" s="25"/>
      <c r="VNK503" s="25"/>
      <c r="VNL503" s="25"/>
      <c r="VNM503" s="25"/>
      <c r="VNN503" s="25"/>
      <c r="VNO503" s="25"/>
      <c r="VNP503" s="25"/>
      <c r="VNQ503" s="25"/>
      <c r="VNR503" s="25"/>
      <c r="VNS503" s="25"/>
      <c r="VNT503" s="25"/>
      <c r="VNU503" s="25"/>
      <c r="VNV503" s="25"/>
      <c r="VNW503" s="25"/>
      <c r="VNX503" s="25"/>
      <c r="VNY503" s="25"/>
      <c r="VNZ503" s="25"/>
      <c r="VOA503" s="25"/>
      <c r="VOB503" s="25"/>
      <c r="VOC503" s="25"/>
      <c r="VOD503" s="25"/>
      <c r="VOE503" s="25"/>
      <c r="VOF503" s="25"/>
      <c r="VOG503" s="25"/>
      <c r="VOH503" s="25"/>
      <c r="VOI503" s="25"/>
      <c r="VOJ503" s="25"/>
      <c r="VOK503" s="25"/>
      <c r="VOL503" s="25"/>
      <c r="VOM503" s="25"/>
      <c r="VON503" s="25"/>
      <c r="VOO503" s="25"/>
      <c r="VOP503" s="25"/>
      <c r="VOQ503" s="25"/>
      <c r="VOR503" s="25"/>
      <c r="VOS503" s="25"/>
      <c r="VOT503" s="25"/>
      <c r="VOU503" s="25"/>
      <c r="VOV503" s="25"/>
      <c r="VOW503" s="25"/>
      <c r="VOX503" s="25"/>
      <c r="VOY503" s="25"/>
      <c r="VOZ503" s="25"/>
      <c r="VPA503" s="25"/>
      <c r="VPB503" s="25"/>
      <c r="VPC503" s="25"/>
      <c r="VPD503" s="25"/>
      <c r="VPE503" s="25"/>
      <c r="VPF503" s="25"/>
      <c r="VPG503" s="25"/>
      <c r="VPH503" s="25"/>
      <c r="VPI503" s="25"/>
      <c r="VPJ503" s="25"/>
      <c r="VPK503" s="25"/>
      <c r="VPL503" s="25"/>
      <c r="VPM503" s="25"/>
      <c r="VPN503" s="25"/>
      <c r="VPO503" s="25"/>
      <c r="VPP503" s="25"/>
      <c r="VPQ503" s="25"/>
      <c r="VPR503" s="25"/>
      <c r="VPS503" s="25"/>
      <c r="VPT503" s="25"/>
      <c r="VPU503" s="25"/>
      <c r="VPV503" s="25"/>
      <c r="VPW503" s="25"/>
      <c r="VPX503" s="25"/>
      <c r="VPY503" s="25"/>
      <c r="VPZ503" s="25"/>
      <c r="VQA503" s="25"/>
      <c r="VQB503" s="25"/>
      <c r="VQC503" s="25"/>
      <c r="VQD503" s="25"/>
      <c r="VQE503" s="25"/>
      <c r="VQF503" s="25"/>
      <c r="VQG503" s="25"/>
      <c r="VQH503" s="25"/>
      <c r="VQI503" s="25"/>
      <c r="VQJ503" s="25"/>
      <c r="VQK503" s="25"/>
      <c r="VQL503" s="25"/>
      <c r="VQM503" s="25"/>
      <c r="VQN503" s="25"/>
      <c r="VQO503" s="25"/>
      <c r="VQP503" s="25"/>
      <c r="VQQ503" s="25"/>
      <c r="VQR503" s="25"/>
      <c r="VQS503" s="25"/>
      <c r="VQT503" s="25"/>
      <c r="VQU503" s="25"/>
      <c r="VQV503" s="25"/>
      <c r="VQW503" s="25"/>
      <c r="VQX503" s="25"/>
      <c r="VQY503" s="25"/>
      <c r="VQZ503" s="25"/>
      <c r="VRA503" s="25"/>
      <c r="VRB503" s="25"/>
      <c r="VRC503" s="25"/>
      <c r="VRD503" s="25"/>
      <c r="VRE503" s="25"/>
      <c r="VRF503" s="25"/>
      <c r="VRG503" s="25"/>
      <c r="VRH503" s="25"/>
      <c r="VRI503" s="25"/>
      <c r="VRJ503" s="25"/>
      <c r="VRK503" s="25"/>
      <c r="VRL503" s="25"/>
      <c r="VRM503" s="25"/>
      <c r="VRN503" s="25"/>
      <c r="VRO503" s="25"/>
      <c r="VRP503" s="25"/>
      <c r="VRQ503" s="25"/>
      <c r="VRR503" s="25"/>
      <c r="VRS503" s="25"/>
      <c r="VRT503" s="25"/>
      <c r="VRU503" s="25"/>
      <c r="VRV503" s="25"/>
      <c r="VRW503" s="25"/>
      <c r="VRX503" s="25"/>
      <c r="VRY503" s="25"/>
      <c r="VRZ503" s="25"/>
      <c r="VSA503" s="25"/>
      <c r="VSB503" s="25"/>
      <c r="VSC503" s="25"/>
      <c r="VSD503" s="25"/>
      <c r="VSE503" s="25"/>
      <c r="VSF503" s="25"/>
      <c r="VSG503" s="25"/>
      <c r="VSH503" s="25"/>
      <c r="VSI503" s="25"/>
      <c r="VSJ503" s="25"/>
      <c r="VSK503" s="25"/>
      <c r="VSL503" s="25"/>
      <c r="VSM503" s="25"/>
      <c r="VSN503" s="25"/>
      <c r="VSO503" s="25"/>
      <c r="VSP503" s="25"/>
      <c r="VSQ503" s="25"/>
      <c r="VSR503" s="25"/>
      <c r="VSS503" s="25"/>
      <c r="VST503" s="25"/>
      <c r="VSU503" s="25"/>
      <c r="VSV503" s="25"/>
      <c r="VSW503" s="25"/>
      <c r="VSX503" s="25"/>
      <c r="VSY503" s="25"/>
      <c r="VSZ503" s="25"/>
      <c r="VTA503" s="25"/>
      <c r="VTB503" s="25"/>
      <c r="VTC503" s="25"/>
      <c r="VTD503" s="25"/>
      <c r="VTE503" s="25"/>
      <c r="VTF503" s="25"/>
      <c r="VTG503" s="25"/>
      <c r="VTH503" s="25"/>
      <c r="VTI503" s="25"/>
      <c r="VTJ503" s="25"/>
      <c r="VTK503" s="25"/>
      <c r="VTL503" s="25"/>
      <c r="VTM503" s="25"/>
      <c r="VTN503" s="25"/>
      <c r="VTO503" s="25"/>
      <c r="VTP503" s="25"/>
      <c r="VTQ503" s="25"/>
      <c r="VTR503" s="25"/>
      <c r="VTS503" s="25"/>
      <c r="VTT503" s="25"/>
      <c r="VTU503" s="25"/>
      <c r="VTV503" s="25"/>
      <c r="VTW503" s="25"/>
      <c r="VTX503" s="25"/>
      <c r="VTY503" s="25"/>
      <c r="VTZ503" s="25"/>
      <c r="VUA503" s="25"/>
      <c r="VUB503" s="25"/>
      <c r="VUC503" s="25"/>
      <c r="VUD503" s="25"/>
      <c r="VUE503" s="25"/>
      <c r="VUF503" s="25"/>
      <c r="VUG503" s="25"/>
      <c r="VUH503" s="25"/>
      <c r="VUI503" s="25"/>
      <c r="VUJ503" s="25"/>
      <c r="VUK503" s="25"/>
      <c r="VUL503" s="25"/>
      <c r="VUM503" s="25"/>
      <c r="VUN503" s="25"/>
      <c r="VUO503" s="25"/>
      <c r="VUP503" s="25"/>
      <c r="VUQ503" s="25"/>
      <c r="VUR503" s="25"/>
      <c r="VUS503" s="25"/>
      <c r="VUT503" s="25"/>
      <c r="VUU503" s="25"/>
      <c r="VUV503" s="25"/>
      <c r="VUW503" s="25"/>
      <c r="VUX503" s="25"/>
      <c r="VUY503" s="25"/>
      <c r="VUZ503" s="25"/>
      <c r="VVA503" s="25"/>
      <c r="VVB503" s="25"/>
      <c r="VVC503" s="25"/>
      <c r="VVD503" s="25"/>
      <c r="VVE503" s="25"/>
      <c r="VVF503" s="25"/>
      <c r="VVG503" s="25"/>
      <c r="VVH503" s="25"/>
      <c r="VVI503" s="25"/>
      <c r="VVJ503" s="25"/>
      <c r="VVK503" s="25"/>
      <c r="VVL503" s="25"/>
      <c r="VVM503" s="25"/>
      <c r="VVN503" s="25"/>
      <c r="VVO503" s="25"/>
      <c r="VVP503" s="25"/>
      <c r="VVQ503" s="25"/>
      <c r="VVR503" s="25"/>
      <c r="VVS503" s="25"/>
      <c r="VVT503" s="25"/>
      <c r="VVU503" s="25"/>
      <c r="VVV503" s="25"/>
      <c r="VVW503" s="25"/>
      <c r="VVX503" s="25"/>
      <c r="VVY503" s="25"/>
      <c r="VVZ503" s="25"/>
      <c r="VWA503" s="25"/>
      <c r="VWB503" s="25"/>
      <c r="VWC503" s="25"/>
      <c r="VWD503" s="25"/>
      <c r="VWE503" s="25"/>
      <c r="VWF503" s="25"/>
      <c r="VWG503" s="25"/>
      <c r="VWH503" s="25"/>
      <c r="VWI503" s="25"/>
      <c r="VWJ503" s="25"/>
      <c r="VWK503" s="25"/>
      <c r="VWL503" s="25"/>
      <c r="VWM503" s="25"/>
      <c r="VWN503" s="25"/>
      <c r="VWO503" s="25"/>
      <c r="VWP503" s="25"/>
      <c r="VWQ503" s="25"/>
      <c r="VWR503" s="25"/>
      <c r="VWS503" s="25"/>
      <c r="VWT503" s="25"/>
      <c r="VWU503" s="25"/>
      <c r="VWV503" s="25"/>
      <c r="VWW503" s="25"/>
      <c r="VWX503" s="25"/>
      <c r="VWY503" s="25"/>
      <c r="VWZ503" s="25"/>
      <c r="VXA503" s="25"/>
      <c r="VXB503" s="25"/>
      <c r="VXC503" s="25"/>
      <c r="VXD503" s="25"/>
      <c r="VXE503" s="25"/>
      <c r="VXF503" s="25"/>
      <c r="VXG503" s="25"/>
      <c r="VXH503" s="25"/>
      <c r="VXI503" s="25"/>
      <c r="VXJ503" s="25"/>
      <c r="VXK503" s="25"/>
      <c r="VXL503" s="25"/>
      <c r="VXM503" s="25"/>
      <c r="VXN503" s="25"/>
      <c r="VXO503" s="25"/>
      <c r="VXP503" s="25"/>
      <c r="VXQ503" s="25"/>
      <c r="VXR503" s="25"/>
      <c r="VXS503" s="25"/>
      <c r="VXT503" s="25"/>
      <c r="VXU503" s="25"/>
      <c r="VXV503" s="25"/>
      <c r="VXW503" s="25"/>
      <c r="VXX503" s="25"/>
      <c r="VXY503" s="25"/>
      <c r="VXZ503" s="25"/>
      <c r="VYA503" s="25"/>
      <c r="VYB503" s="25"/>
      <c r="VYC503" s="25"/>
      <c r="VYD503" s="25"/>
      <c r="VYE503" s="25"/>
      <c r="VYF503" s="25"/>
      <c r="VYG503" s="25"/>
      <c r="VYH503" s="25"/>
      <c r="VYI503" s="25"/>
      <c r="VYJ503" s="25"/>
      <c r="VYK503" s="25"/>
      <c r="VYL503" s="25"/>
      <c r="VYM503" s="25"/>
      <c r="VYN503" s="25"/>
      <c r="VYO503" s="25"/>
      <c r="VYP503" s="25"/>
      <c r="VYQ503" s="25"/>
      <c r="VYR503" s="25"/>
      <c r="VYS503" s="25"/>
      <c r="VYT503" s="25"/>
      <c r="VYU503" s="25"/>
      <c r="VYV503" s="25"/>
      <c r="VYW503" s="25"/>
      <c r="VYX503" s="25"/>
      <c r="VYY503" s="25"/>
      <c r="VYZ503" s="25"/>
      <c r="VZA503" s="25"/>
      <c r="VZB503" s="25"/>
      <c r="VZC503" s="25"/>
      <c r="VZD503" s="25"/>
      <c r="VZE503" s="25"/>
      <c r="VZF503" s="25"/>
      <c r="VZG503" s="25"/>
      <c r="VZH503" s="25"/>
      <c r="VZI503" s="25"/>
      <c r="VZJ503" s="25"/>
      <c r="VZK503" s="25"/>
      <c r="VZL503" s="25"/>
      <c r="VZM503" s="25"/>
      <c r="VZN503" s="25"/>
      <c r="VZO503" s="25"/>
      <c r="VZP503" s="25"/>
      <c r="VZQ503" s="25"/>
      <c r="VZR503" s="25"/>
      <c r="VZS503" s="25"/>
      <c r="VZT503" s="25"/>
      <c r="VZU503" s="25"/>
      <c r="VZV503" s="25"/>
      <c r="VZW503" s="25"/>
      <c r="VZX503" s="25"/>
      <c r="VZY503" s="25"/>
      <c r="VZZ503" s="25"/>
      <c r="WAA503" s="25"/>
      <c r="WAB503" s="25"/>
      <c r="WAC503" s="25"/>
      <c r="WAD503" s="25"/>
      <c r="WAE503" s="25"/>
      <c r="WAF503" s="25"/>
      <c r="WAG503" s="25"/>
      <c r="WAH503" s="25"/>
      <c r="WAI503" s="25"/>
      <c r="WAJ503" s="25"/>
      <c r="WAK503" s="25"/>
      <c r="WAL503" s="25"/>
      <c r="WAM503" s="25"/>
      <c r="WAN503" s="25"/>
      <c r="WAO503" s="25"/>
      <c r="WAP503" s="25"/>
      <c r="WAQ503" s="25"/>
      <c r="WAR503" s="25"/>
      <c r="WAS503" s="25"/>
      <c r="WAT503" s="25"/>
      <c r="WAU503" s="25"/>
      <c r="WAV503" s="25"/>
      <c r="WAW503" s="25"/>
      <c r="WAX503" s="25"/>
      <c r="WAY503" s="25"/>
      <c r="WAZ503" s="25"/>
      <c r="WBA503" s="25"/>
      <c r="WBB503" s="25"/>
      <c r="WBC503" s="25"/>
      <c r="WBD503" s="25"/>
      <c r="WBE503" s="25"/>
      <c r="WBF503" s="25"/>
      <c r="WBG503" s="25"/>
      <c r="WBH503" s="25"/>
      <c r="WBI503" s="25"/>
      <c r="WBJ503" s="25"/>
      <c r="WBK503" s="25"/>
      <c r="WBL503" s="25"/>
      <c r="WBM503" s="25"/>
      <c r="WBN503" s="25"/>
      <c r="WBO503" s="25"/>
      <c r="WBP503" s="25"/>
      <c r="WBQ503" s="25"/>
      <c r="WBR503" s="25"/>
      <c r="WBS503" s="25"/>
      <c r="WBT503" s="25"/>
      <c r="WBU503" s="25"/>
      <c r="WBV503" s="25"/>
      <c r="WBW503" s="25"/>
      <c r="WBX503" s="25"/>
      <c r="WBY503" s="25"/>
      <c r="WBZ503" s="25"/>
      <c r="WCA503" s="25"/>
      <c r="WCB503" s="25"/>
      <c r="WCC503" s="25"/>
      <c r="WCD503" s="25"/>
      <c r="WCE503" s="25"/>
      <c r="WCF503" s="25"/>
      <c r="WCG503" s="25"/>
      <c r="WCH503" s="25"/>
      <c r="WCI503" s="25"/>
      <c r="WCJ503" s="25"/>
      <c r="WCK503" s="25"/>
      <c r="WCL503" s="25"/>
      <c r="WCM503" s="25"/>
      <c r="WCN503" s="25"/>
      <c r="WCO503" s="25"/>
      <c r="WCP503" s="25"/>
      <c r="WCQ503" s="25"/>
      <c r="WCR503" s="25"/>
      <c r="WCS503" s="25"/>
      <c r="WCT503" s="25"/>
      <c r="WCU503" s="25"/>
      <c r="WCV503" s="25"/>
      <c r="WCW503" s="25"/>
      <c r="WCX503" s="25"/>
      <c r="WCY503" s="25"/>
      <c r="WCZ503" s="25"/>
      <c r="WDA503" s="25"/>
      <c r="WDB503" s="25"/>
      <c r="WDC503" s="25"/>
      <c r="WDD503" s="25"/>
      <c r="WDE503" s="25"/>
      <c r="WDF503" s="25"/>
      <c r="WDG503" s="25"/>
      <c r="WDH503" s="25"/>
      <c r="WDI503" s="25"/>
      <c r="WDJ503" s="25"/>
      <c r="WDK503" s="25"/>
      <c r="WDL503" s="25"/>
      <c r="WDM503" s="25"/>
      <c r="WDN503" s="25"/>
      <c r="WDO503" s="25"/>
      <c r="WDP503" s="25"/>
      <c r="WDQ503" s="25"/>
      <c r="WDR503" s="25"/>
      <c r="WDS503" s="25"/>
      <c r="WDT503" s="25"/>
      <c r="WDU503" s="25"/>
      <c r="WDV503" s="25"/>
      <c r="WDW503" s="25"/>
      <c r="WDX503" s="25"/>
      <c r="WDY503" s="25"/>
      <c r="WDZ503" s="25"/>
      <c r="WEA503" s="25"/>
      <c r="WEB503" s="25"/>
      <c r="WEC503" s="25"/>
      <c r="WED503" s="25"/>
      <c r="WEE503" s="25"/>
      <c r="WEF503" s="25"/>
      <c r="WEG503" s="25"/>
      <c r="WEH503" s="25"/>
      <c r="WEI503" s="25"/>
      <c r="WEJ503" s="25"/>
      <c r="WEK503" s="25"/>
      <c r="WEL503" s="25"/>
      <c r="WEM503" s="25"/>
      <c r="WEN503" s="25"/>
      <c r="WEO503" s="25"/>
      <c r="WEP503" s="25"/>
      <c r="WEQ503" s="25"/>
      <c r="WER503" s="25"/>
      <c r="WES503" s="25"/>
      <c r="WET503" s="25"/>
      <c r="WEU503" s="25"/>
      <c r="WEV503" s="25"/>
      <c r="WEW503" s="25"/>
      <c r="WEX503" s="25"/>
      <c r="WEY503" s="25"/>
      <c r="WEZ503" s="25"/>
      <c r="WFA503" s="25"/>
      <c r="WFB503" s="25"/>
      <c r="WFC503" s="25"/>
      <c r="WFD503" s="25"/>
      <c r="WFE503" s="25"/>
      <c r="WFF503" s="25"/>
      <c r="WFG503" s="25"/>
      <c r="WFH503" s="25"/>
      <c r="WFI503" s="25"/>
      <c r="WFJ503" s="25"/>
      <c r="WFK503" s="25"/>
      <c r="WFL503" s="25"/>
      <c r="WFM503" s="25"/>
      <c r="WFN503" s="25"/>
      <c r="WFO503" s="25"/>
      <c r="WFP503" s="25"/>
      <c r="WFQ503" s="25"/>
      <c r="WFR503" s="25"/>
      <c r="WFS503" s="25"/>
      <c r="WFT503" s="25"/>
      <c r="WFU503" s="25"/>
      <c r="WFV503" s="25"/>
      <c r="WFW503" s="25"/>
      <c r="WFX503" s="25"/>
      <c r="WFY503" s="25"/>
      <c r="WFZ503" s="25"/>
      <c r="WGA503" s="25"/>
      <c r="WGB503" s="25"/>
      <c r="WGC503" s="25"/>
      <c r="WGD503" s="25"/>
      <c r="WGE503" s="25"/>
      <c r="WGF503" s="25"/>
      <c r="WGG503" s="25"/>
      <c r="WGH503" s="25"/>
      <c r="WGI503" s="25"/>
      <c r="WGJ503" s="25"/>
      <c r="WGK503" s="25"/>
      <c r="WGL503" s="25"/>
      <c r="WGM503" s="25"/>
      <c r="WGN503" s="25"/>
      <c r="WGO503" s="25"/>
      <c r="WGP503" s="25"/>
      <c r="WGQ503" s="25"/>
      <c r="WGR503" s="25"/>
      <c r="WGS503" s="25"/>
      <c r="WGT503" s="25"/>
      <c r="WGU503" s="25"/>
      <c r="WGV503" s="25"/>
      <c r="WGW503" s="25"/>
      <c r="WGX503" s="25"/>
      <c r="WGY503" s="25"/>
      <c r="WGZ503" s="25"/>
      <c r="WHA503" s="25"/>
      <c r="WHB503" s="25"/>
      <c r="WHC503" s="25"/>
      <c r="WHD503" s="25"/>
      <c r="WHE503" s="25"/>
      <c r="WHF503" s="25"/>
      <c r="WHG503" s="25"/>
      <c r="WHH503" s="25"/>
      <c r="WHI503" s="25"/>
      <c r="WHJ503" s="25"/>
      <c r="WHK503" s="25"/>
      <c r="WHL503" s="25"/>
      <c r="WHM503" s="25"/>
      <c r="WHN503" s="25"/>
      <c r="WHO503" s="25"/>
      <c r="WHP503" s="25"/>
      <c r="WHQ503" s="25"/>
      <c r="WHR503" s="25"/>
      <c r="WHS503" s="25"/>
      <c r="WHT503" s="25"/>
      <c r="WHU503" s="25"/>
      <c r="WHV503" s="25"/>
      <c r="WHW503" s="25"/>
      <c r="WHX503" s="25"/>
      <c r="WHY503" s="25"/>
      <c r="WHZ503" s="25"/>
      <c r="WIA503" s="25"/>
      <c r="WIB503" s="25"/>
      <c r="WIC503" s="25"/>
      <c r="WID503" s="25"/>
      <c r="WIE503" s="25"/>
      <c r="WIF503" s="25"/>
      <c r="WIG503" s="25"/>
      <c r="WIH503" s="25"/>
      <c r="WII503" s="25"/>
      <c r="WIJ503" s="25"/>
      <c r="WIK503" s="25"/>
      <c r="WIL503" s="25"/>
      <c r="WIM503" s="25"/>
      <c r="WIN503" s="25"/>
      <c r="WIO503" s="25"/>
      <c r="WIP503" s="25"/>
      <c r="WIQ503" s="25"/>
      <c r="WIR503" s="25"/>
      <c r="WIS503" s="25"/>
      <c r="WIT503" s="25"/>
      <c r="WIU503" s="25"/>
      <c r="WIV503" s="25"/>
      <c r="WIW503" s="25"/>
      <c r="WIX503" s="25"/>
      <c r="WIY503" s="25"/>
      <c r="WIZ503" s="25"/>
      <c r="WJA503" s="25"/>
      <c r="WJB503" s="25"/>
      <c r="WJC503" s="25"/>
      <c r="WJD503" s="25"/>
      <c r="WJE503" s="25"/>
      <c r="WJF503" s="25"/>
      <c r="WJG503" s="25"/>
      <c r="WJH503" s="25"/>
      <c r="WJI503" s="25"/>
      <c r="WJJ503" s="25"/>
      <c r="WJK503" s="25"/>
      <c r="WJL503" s="25"/>
      <c r="WJM503" s="25"/>
      <c r="WJN503" s="25"/>
      <c r="WJO503" s="25"/>
      <c r="WJP503" s="25"/>
      <c r="WJQ503" s="25"/>
      <c r="WJR503" s="25"/>
      <c r="WJS503" s="25"/>
      <c r="WJT503" s="25"/>
      <c r="WJU503" s="25"/>
      <c r="WJV503" s="25"/>
      <c r="WJW503" s="25"/>
      <c r="WJX503" s="25"/>
      <c r="WJY503" s="25"/>
      <c r="WJZ503" s="25"/>
      <c r="WKA503" s="25"/>
      <c r="WKB503" s="25"/>
      <c r="WKC503" s="25"/>
      <c r="WKD503" s="25"/>
      <c r="WKE503" s="25"/>
      <c r="WKF503" s="25"/>
      <c r="WKG503" s="25"/>
      <c r="WKH503" s="25"/>
      <c r="WKI503" s="25"/>
      <c r="WKJ503" s="25"/>
      <c r="WKK503" s="25"/>
      <c r="WKL503" s="25"/>
      <c r="WKM503" s="25"/>
      <c r="WKN503" s="25"/>
      <c r="WKO503" s="25"/>
      <c r="WKP503" s="25"/>
      <c r="WKQ503" s="25"/>
      <c r="WKR503" s="25"/>
      <c r="WKS503" s="25"/>
      <c r="WKT503" s="25"/>
      <c r="WKU503" s="25"/>
      <c r="WKV503" s="25"/>
      <c r="WKW503" s="25"/>
      <c r="WKX503" s="25"/>
      <c r="WKY503" s="25"/>
      <c r="WKZ503" s="25"/>
      <c r="WLA503" s="25"/>
      <c r="WLB503" s="25"/>
      <c r="WLC503" s="25"/>
      <c r="WLD503" s="25"/>
      <c r="WLE503" s="25"/>
      <c r="WLF503" s="25"/>
      <c r="WLG503" s="25"/>
      <c r="WLH503" s="25"/>
      <c r="WLI503" s="25"/>
      <c r="WLJ503" s="25"/>
      <c r="WLK503" s="25"/>
      <c r="WLL503" s="25"/>
      <c r="WLM503" s="25"/>
      <c r="WLN503" s="25"/>
      <c r="WLO503" s="25"/>
      <c r="WLP503" s="25"/>
      <c r="WLQ503" s="25"/>
      <c r="WLR503" s="25"/>
      <c r="WLS503" s="25"/>
      <c r="WLT503" s="25"/>
      <c r="WLU503" s="25"/>
      <c r="WLV503" s="25"/>
      <c r="WLW503" s="25"/>
      <c r="WLX503" s="25"/>
      <c r="WLY503" s="25"/>
      <c r="WLZ503" s="25"/>
      <c r="WMA503" s="25"/>
      <c r="WMB503" s="25"/>
      <c r="WMC503" s="25"/>
      <c r="WMD503" s="25"/>
      <c r="WME503" s="25"/>
      <c r="WMF503" s="25"/>
      <c r="WMG503" s="25"/>
      <c r="WMH503" s="25"/>
      <c r="WMI503" s="25"/>
      <c r="WMJ503" s="25"/>
      <c r="WMK503" s="25"/>
      <c r="WML503" s="25"/>
      <c r="WMM503" s="25"/>
      <c r="WMN503" s="25"/>
      <c r="WMO503" s="25"/>
      <c r="WMP503" s="25"/>
      <c r="WMQ503" s="25"/>
      <c r="WMR503" s="25"/>
      <c r="WMS503" s="25"/>
      <c r="WMT503" s="25"/>
      <c r="WMU503" s="25"/>
      <c r="WMV503" s="25"/>
      <c r="WMW503" s="25"/>
      <c r="WMX503" s="25"/>
      <c r="WMY503" s="25"/>
      <c r="WMZ503" s="25"/>
      <c r="WNA503" s="25"/>
      <c r="WNB503" s="25"/>
      <c r="WNC503" s="25"/>
      <c r="WND503" s="25"/>
      <c r="WNE503" s="25"/>
      <c r="WNF503" s="25"/>
      <c r="WNG503" s="25"/>
      <c r="WNH503" s="25"/>
      <c r="WNI503" s="25"/>
      <c r="WNJ503" s="25"/>
      <c r="WNK503" s="25"/>
      <c r="WNL503" s="25"/>
      <c r="WNM503" s="25"/>
      <c r="WNN503" s="25"/>
      <c r="WNO503" s="25"/>
      <c r="WNP503" s="25"/>
      <c r="WNQ503" s="25"/>
      <c r="WNR503" s="25"/>
      <c r="WNS503" s="25"/>
      <c r="WNT503" s="25"/>
      <c r="WNU503" s="25"/>
      <c r="WNV503" s="25"/>
      <c r="WNW503" s="25"/>
      <c r="WNX503" s="25"/>
      <c r="WNY503" s="25"/>
      <c r="WNZ503" s="25"/>
      <c r="WOA503" s="25"/>
      <c r="WOB503" s="25"/>
      <c r="WOC503" s="25"/>
      <c r="WOD503" s="25"/>
      <c r="WOE503" s="25"/>
      <c r="WOF503" s="25"/>
      <c r="WOG503" s="25"/>
      <c r="WOH503" s="25"/>
      <c r="WOI503" s="25"/>
      <c r="WOJ503" s="25"/>
      <c r="WOK503" s="25"/>
      <c r="WOL503" s="25"/>
      <c r="WOM503" s="25"/>
      <c r="WON503" s="25"/>
      <c r="WOO503" s="25"/>
      <c r="WOP503" s="25"/>
      <c r="WOQ503" s="25"/>
      <c r="WOR503" s="25"/>
      <c r="WOS503" s="25"/>
      <c r="WOT503" s="25"/>
      <c r="WOU503" s="25"/>
      <c r="WOV503" s="25"/>
      <c r="WOW503" s="25"/>
      <c r="WOX503" s="25"/>
      <c r="WOY503" s="25"/>
      <c r="WOZ503" s="25"/>
      <c r="WPA503" s="25"/>
      <c r="WPB503" s="25"/>
      <c r="WPC503" s="25"/>
      <c r="WPD503" s="25"/>
      <c r="WPE503" s="25"/>
      <c r="WPF503" s="25"/>
      <c r="WPG503" s="25"/>
      <c r="WPH503" s="25"/>
      <c r="WPI503" s="25"/>
      <c r="WPJ503" s="25"/>
      <c r="WPK503" s="25"/>
      <c r="WPL503" s="25"/>
      <c r="WPM503" s="25"/>
      <c r="WPN503" s="25"/>
      <c r="WPO503" s="25"/>
      <c r="WPP503" s="25"/>
      <c r="WPQ503" s="25"/>
      <c r="WPR503" s="25"/>
      <c r="WPS503" s="25"/>
      <c r="WPT503" s="25"/>
      <c r="WPU503" s="25"/>
      <c r="WPV503" s="25"/>
      <c r="WPW503" s="25"/>
      <c r="WPX503" s="25"/>
      <c r="WPY503" s="25"/>
      <c r="WPZ503" s="25"/>
      <c r="WQA503" s="25"/>
      <c r="WQB503" s="25"/>
      <c r="WQC503" s="25"/>
      <c r="WQD503" s="25"/>
      <c r="WQE503" s="25"/>
      <c r="WQF503" s="25"/>
      <c r="WQG503" s="25"/>
      <c r="WQH503" s="25"/>
      <c r="WQI503" s="25"/>
      <c r="WQJ503" s="25"/>
      <c r="WQK503" s="25"/>
      <c r="WQL503" s="25"/>
      <c r="WQM503" s="25"/>
      <c r="WQN503" s="25"/>
      <c r="WQO503" s="25"/>
      <c r="WQP503" s="25"/>
      <c r="WQQ503" s="25"/>
      <c r="WQR503" s="25"/>
      <c r="WQS503" s="25"/>
      <c r="WQT503" s="25"/>
      <c r="WQU503" s="25"/>
      <c r="WQV503" s="25"/>
      <c r="WQW503" s="25"/>
      <c r="WQX503" s="25"/>
      <c r="WQY503" s="25"/>
      <c r="WQZ503" s="25"/>
      <c r="WRA503" s="25"/>
      <c r="WRB503" s="25"/>
      <c r="WRC503" s="25"/>
      <c r="WRD503" s="25"/>
      <c r="WRE503" s="25"/>
      <c r="WRF503" s="25"/>
      <c r="WRG503" s="25"/>
      <c r="WRH503" s="25"/>
      <c r="WRI503" s="25"/>
      <c r="WRJ503" s="25"/>
      <c r="WRK503" s="25"/>
      <c r="WRL503" s="25"/>
      <c r="WRM503" s="25"/>
      <c r="WRN503" s="25"/>
      <c r="WRO503" s="25"/>
      <c r="WRP503" s="25"/>
      <c r="WRQ503" s="25"/>
      <c r="WRR503" s="25"/>
      <c r="WRS503" s="25"/>
      <c r="WRT503" s="25"/>
      <c r="WRU503" s="25"/>
      <c r="WRV503" s="25"/>
      <c r="WRW503" s="25"/>
      <c r="WRX503" s="25"/>
      <c r="WRY503" s="25"/>
      <c r="WRZ503" s="25"/>
      <c r="WSA503" s="25"/>
      <c r="WSB503" s="25"/>
      <c r="WSC503" s="25"/>
      <c r="WSD503" s="25"/>
      <c r="WSE503" s="25"/>
      <c r="WSF503" s="25"/>
      <c r="WSG503" s="25"/>
      <c r="WSH503" s="25"/>
      <c r="WSI503" s="25"/>
      <c r="WSJ503" s="25"/>
      <c r="WSK503" s="25"/>
      <c r="WSL503" s="25"/>
      <c r="WSM503" s="25"/>
      <c r="WSN503" s="25"/>
      <c r="WSO503" s="25"/>
      <c r="WSP503" s="25"/>
      <c r="WSQ503" s="25"/>
      <c r="WSR503" s="25"/>
      <c r="WSS503" s="25"/>
      <c r="WST503" s="25"/>
      <c r="WSU503" s="25"/>
      <c r="WSV503" s="25"/>
      <c r="WSW503" s="25"/>
      <c r="WSX503" s="25"/>
      <c r="WSY503" s="25"/>
      <c r="WSZ503" s="25"/>
      <c r="WTA503" s="25"/>
      <c r="WTB503" s="25"/>
      <c r="WTC503" s="25"/>
      <c r="WTD503" s="25"/>
      <c r="WTE503" s="25"/>
      <c r="WTF503" s="25"/>
      <c r="WTG503" s="25"/>
      <c r="WTH503" s="25"/>
      <c r="WTI503" s="25"/>
      <c r="WTJ503" s="25"/>
      <c r="WTK503" s="25"/>
      <c r="WTL503" s="25"/>
      <c r="WTM503" s="25"/>
      <c r="WTN503" s="25"/>
      <c r="WTO503" s="25"/>
      <c r="WTP503" s="25"/>
      <c r="WTQ503" s="25"/>
      <c r="WTR503" s="25"/>
      <c r="WTS503" s="25"/>
      <c r="WTT503" s="25"/>
      <c r="WTU503" s="25"/>
      <c r="WTV503" s="25"/>
      <c r="WTW503" s="25"/>
      <c r="WTX503" s="25"/>
      <c r="WTY503" s="25"/>
      <c r="WTZ503" s="25"/>
      <c r="WUA503" s="25"/>
      <c r="WUB503" s="25"/>
      <c r="WUC503" s="25"/>
      <c r="WUD503" s="25"/>
      <c r="WUE503" s="25"/>
      <c r="WUF503" s="25"/>
      <c r="WUG503" s="25"/>
      <c r="WUH503" s="25"/>
      <c r="WUI503" s="25"/>
      <c r="WUJ503" s="25"/>
      <c r="WUK503" s="25"/>
      <c r="WUL503" s="25"/>
      <c r="WUM503" s="25"/>
      <c r="WUN503" s="25"/>
      <c r="WUO503" s="25"/>
      <c r="WUP503" s="25"/>
      <c r="WUQ503" s="25"/>
      <c r="WUR503" s="25"/>
      <c r="WUS503" s="25"/>
      <c r="WUT503" s="25"/>
      <c r="WUU503" s="25"/>
      <c r="WUV503" s="25"/>
      <c r="WUW503" s="25"/>
      <c r="WUX503" s="25"/>
      <c r="WUY503" s="25"/>
      <c r="WUZ503" s="25"/>
      <c r="WVA503" s="25"/>
      <c r="WVB503" s="25"/>
      <c r="WVC503" s="25"/>
      <c r="WVD503" s="25"/>
      <c r="WVE503" s="25"/>
      <c r="WVF503" s="25"/>
      <c r="WVG503" s="25"/>
      <c r="WVH503" s="25"/>
      <c r="WVI503" s="25"/>
      <c r="WVJ503" s="25"/>
      <c r="WVK503" s="25"/>
      <c r="WVL503" s="25"/>
      <c r="WVM503" s="25"/>
      <c r="WVN503" s="25"/>
      <c r="WVO503" s="25"/>
      <c r="WVP503" s="25"/>
      <c r="WVQ503" s="25"/>
      <c r="WVR503" s="25"/>
      <c r="WVS503" s="25"/>
      <c r="WVT503" s="25"/>
      <c r="WVU503" s="25"/>
      <c r="WVV503" s="25"/>
      <c r="WVW503" s="25"/>
      <c r="WVX503" s="25"/>
      <c r="WVY503" s="25"/>
      <c r="WVZ503" s="25"/>
      <c r="WWA503" s="25"/>
      <c r="WWB503" s="25"/>
      <c r="WWC503" s="25"/>
      <c r="WWD503" s="25"/>
      <c r="WWE503" s="25"/>
      <c r="WWF503" s="25"/>
      <c r="WWG503" s="25"/>
      <c r="WWH503" s="25"/>
      <c r="WWI503" s="25"/>
      <c r="WWJ503" s="25"/>
      <c r="WWK503" s="25"/>
      <c r="WWL503" s="25"/>
      <c r="WWM503" s="25"/>
      <c r="WWN503" s="25"/>
      <c r="WWO503" s="25"/>
      <c r="WWP503" s="25"/>
      <c r="WWQ503" s="25"/>
      <c r="WWR503" s="25"/>
      <c r="WWS503" s="25"/>
      <c r="WWT503" s="25"/>
      <c r="WWU503" s="25"/>
      <c r="WWV503" s="25"/>
      <c r="WWW503" s="25"/>
      <c r="WWX503" s="25"/>
      <c r="WWY503" s="25"/>
      <c r="WWZ503" s="25"/>
      <c r="WXA503" s="25"/>
      <c r="WXB503" s="25"/>
      <c r="WXC503" s="25"/>
      <c r="WXD503" s="25"/>
      <c r="WXE503" s="25"/>
      <c r="WXF503" s="25"/>
      <c r="WXG503" s="25"/>
      <c r="WXH503" s="25"/>
      <c r="WXI503" s="25"/>
      <c r="WXJ503" s="25"/>
      <c r="WXK503" s="25"/>
      <c r="WXL503" s="25"/>
      <c r="WXM503" s="25"/>
      <c r="WXN503" s="25"/>
      <c r="WXO503" s="25"/>
      <c r="WXP503" s="25"/>
      <c r="WXQ503" s="25"/>
      <c r="WXR503" s="25"/>
      <c r="WXS503" s="25"/>
      <c r="WXT503" s="25"/>
      <c r="WXU503" s="25"/>
      <c r="WXV503" s="25"/>
      <c r="WXW503" s="25"/>
      <c r="WXX503" s="25"/>
      <c r="WXY503" s="25"/>
      <c r="WXZ503" s="25"/>
      <c r="WYA503" s="25"/>
      <c r="WYB503" s="25"/>
      <c r="WYC503" s="25"/>
      <c r="WYD503" s="25"/>
      <c r="WYE503" s="25"/>
      <c r="WYF503" s="25"/>
      <c r="WYG503" s="25"/>
      <c r="WYH503" s="25"/>
      <c r="WYI503" s="25"/>
      <c r="WYJ503" s="25"/>
      <c r="WYK503" s="25"/>
      <c r="WYL503" s="25"/>
      <c r="WYM503" s="25"/>
      <c r="WYN503" s="25"/>
      <c r="WYO503" s="25"/>
      <c r="WYP503" s="25"/>
      <c r="WYQ503" s="25"/>
      <c r="WYR503" s="25"/>
      <c r="WYS503" s="25"/>
      <c r="WYT503" s="25"/>
      <c r="WYU503" s="25"/>
      <c r="WYV503" s="25"/>
      <c r="WYW503" s="25"/>
      <c r="WYX503" s="25"/>
      <c r="WYY503" s="25"/>
      <c r="WYZ503" s="25"/>
      <c r="WZA503" s="25"/>
      <c r="WZB503" s="25"/>
      <c r="WZC503" s="25"/>
      <c r="WZD503" s="25"/>
      <c r="WZE503" s="25"/>
      <c r="WZF503" s="25"/>
      <c r="WZG503" s="25"/>
      <c r="WZH503" s="25"/>
      <c r="WZI503" s="25"/>
      <c r="WZJ503" s="25"/>
      <c r="WZK503" s="25"/>
      <c r="WZL503" s="25"/>
      <c r="WZM503" s="25"/>
      <c r="WZN503" s="25"/>
      <c r="WZO503" s="25"/>
      <c r="WZP503" s="25"/>
      <c r="WZQ503" s="25"/>
      <c r="WZR503" s="25"/>
      <c r="WZS503" s="25"/>
      <c r="WZT503" s="25"/>
      <c r="WZU503" s="25"/>
      <c r="WZV503" s="25"/>
      <c r="WZW503" s="25"/>
      <c r="WZX503" s="25"/>
      <c r="WZY503" s="25"/>
      <c r="WZZ503" s="25"/>
      <c r="XAA503" s="25"/>
      <c r="XAB503" s="25"/>
      <c r="XAC503" s="25"/>
      <c r="XAD503" s="25"/>
      <c r="XAE503" s="25"/>
      <c r="XAF503" s="25"/>
      <c r="XAG503" s="25"/>
      <c r="XAH503" s="25"/>
      <c r="XAI503" s="25"/>
      <c r="XAJ503" s="25"/>
      <c r="XAK503" s="25"/>
      <c r="XAL503" s="25"/>
      <c r="XAM503" s="25"/>
      <c r="XAN503" s="25"/>
      <c r="XAO503" s="25"/>
      <c r="XAP503" s="25"/>
      <c r="XAQ503" s="25"/>
      <c r="XAR503" s="25"/>
      <c r="XAS503" s="25"/>
      <c r="XAT503" s="25"/>
      <c r="XAU503" s="25"/>
      <c r="XAV503" s="25"/>
      <c r="XAW503" s="25"/>
      <c r="XAX503" s="25"/>
      <c r="XAY503" s="25"/>
      <c r="XAZ503" s="25"/>
      <c r="XBA503" s="25"/>
      <c r="XBB503" s="25"/>
      <c r="XBC503" s="25"/>
      <c r="XBD503" s="25"/>
      <c r="XBE503" s="25"/>
      <c r="XBF503" s="25"/>
      <c r="XBG503" s="25"/>
      <c r="XBH503" s="25"/>
      <c r="XBI503" s="25"/>
      <c r="XBJ503" s="25"/>
      <c r="XBK503" s="25"/>
      <c r="XBL503" s="25"/>
      <c r="XBM503" s="25"/>
      <c r="XBN503" s="25"/>
      <c r="XBO503" s="25"/>
      <c r="XBP503" s="25"/>
      <c r="XBQ503" s="25"/>
      <c r="XBR503" s="25"/>
      <c r="XBS503" s="25"/>
      <c r="XBT503" s="25"/>
      <c r="XBU503" s="25"/>
      <c r="XBV503" s="25"/>
      <c r="XBW503" s="25"/>
      <c r="XBX503" s="25"/>
      <c r="XBY503" s="25"/>
      <c r="XBZ503" s="25"/>
      <c r="XCA503" s="25"/>
      <c r="XCB503" s="25"/>
      <c r="XCC503" s="25"/>
      <c r="XCD503" s="25"/>
      <c r="XCE503" s="25"/>
      <c r="XCF503" s="25"/>
      <c r="XCG503" s="25"/>
      <c r="XCH503" s="25"/>
      <c r="XCI503" s="25"/>
      <c r="XCJ503" s="25"/>
      <c r="XCK503" s="25"/>
      <c r="XCL503" s="25"/>
      <c r="XCM503" s="25"/>
      <c r="XCN503" s="25"/>
      <c r="XCO503" s="25"/>
      <c r="XCP503" s="25"/>
      <c r="XCQ503" s="25"/>
      <c r="XCR503" s="25"/>
      <c r="XCS503" s="25"/>
      <c r="XCT503" s="25"/>
      <c r="XCU503" s="25"/>
      <c r="XCV503" s="25"/>
      <c r="XCW503" s="25"/>
      <c r="XCX503" s="25"/>
      <c r="XCY503" s="25"/>
      <c r="XCZ503" s="25"/>
      <c r="XDA503" s="25"/>
      <c r="XDB503" s="25"/>
      <c r="XDC503" s="25"/>
      <c r="XDD503" s="25"/>
      <c r="XDE503" s="25"/>
      <c r="XDF503" s="25"/>
      <c r="XDG503" s="25"/>
      <c r="XDH503" s="25"/>
      <c r="XDI503" s="25"/>
      <c r="XDJ503" s="25"/>
      <c r="XDK503" s="25"/>
      <c r="XDL503" s="25"/>
      <c r="XDM503" s="25"/>
      <c r="XDN503" s="25"/>
      <c r="XDO503" s="25"/>
      <c r="XDP503" s="25"/>
      <c r="XDQ503" s="25"/>
      <c r="XDR503" s="25"/>
      <c r="XDS503" s="25"/>
      <c r="XDT503" s="25"/>
      <c r="XDU503" s="25"/>
      <c r="XDV503" s="25"/>
      <c r="XDW503" s="25"/>
      <c r="XDX503" s="25"/>
      <c r="XDY503" s="25"/>
      <c r="XDZ503" s="25"/>
      <c r="XEA503" s="25"/>
      <c r="XEB503" s="25"/>
      <c r="XEC503" s="25"/>
      <c r="XED503" s="25"/>
      <c r="XEE503" s="25"/>
      <c r="XEF503" s="25"/>
      <c r="XEG503" s="25"/>
      <c r="XEH503" s="25"/>
      <c r="XEI503" s="25"/>
      <c r="XEJ503" s="25"/>
      <c r="XEK503" s="25"/>
      <c r="XEL503" s="25"/>
      <c r="XEM503" s="25"/>
      <c r="XEN503" s="25"/>
      <c r="XEO503" s="25"/>
      <c r="XEP503" s="25"/>
      <c r="XEQ503" s="25"/>
      <c r="XER503" s="25"/>
      <c r="XES503" s="25"/>
      <c r="XET503" s="25"/>
      <c r="XEU503" s="25"/>
      <c r="XEV503" s="25"/>
      <c r="XEW503" s="25"/>
      <c r="XEX503" s="25"/>
      <c r="XEY503" s="25"/>
      <c r="XEZ503" s="25"/>
      <c r="XFA503" s="25"/>
      <c r="XFB503" s="25"/>
      <c r="XFC503" s="25"/>
    </row>
    <row r="504" spans="1:16383" x14ac:dyDescent="0.15">
      <c r="A504" s="40">
        <f>COUNT(A446:A503)</f>
        <v>58</v>
      </c>
      <c r="B504" s="33" t="s">
        <v>808</v>
      </c>
      <c r="I504" s="165" t="s">
        <v>226</v>
      </c>
      <c r="J504" s="169">
        <f>SUM(J446:J503)</f>
        <v>586025</v>
      </c>
    </row>
  </sheetData>
  <phoneticPr fontId="2"/>
  <conditionalFormatting sqref="F210:F212">
    <cfRule type="containsText" dxfId="78" priority="50" operator="containsText" text="FALSE">
      <formula>NOT(ISERROR(SEARCH("FALSE",F210)))</formula>
    </cfRule>
  </conditionalFormatting>
  <conditionalFormatting sqref="F214:F218">
    <cfRule type="containsText" dxfId="77" priority="49" operator="containsText" text="FALSE">
      <formula>NOT(ISERROR(SEARCH("FALSE",F214)))</formula>
    </cfRule>
  </conditionalFormatting>
  <conditionalFormatting sqref="I504:J504">
    <cfRule type="containsText" dxfId="76" priority="45" operator="containsText" text="FALSE">
      <formula>NOT(ISERROR(SEARCH("FALSE",I504)))</formula>
    </cfRule>
  </conditionalFormatting>
  <conditionalFormatting sqref="K203:M203">
    <cfRule type="containsText" dxfId="75" priority="62" operator="containsText" text="FALSE">
      <formula>NOT(ISERROR(SEARCH("FALSE",K203)))</formula>
    </cfRule>
  </conditionalFormatting>
  <conditionalFormatting sqref="M198">
    <cfRule type="containsText" dxfId="74" priority="61" operator="containsText" text="FALSE">
      <formula>NOT(ISERROR(SEARCH("FALSE",M198)))</formula>
    </cfRule>
  </conditionalFormatting>
  <conditionalFormatting sqref="M202">
    <cfRule type="containsText" dxfId="73" priority="58" operator="containsText" text="FALSE">
      <formula>NOT(ISERROR(SEARCH("FALSE",M202)))</formula>
    </cfRule>
  </conditionalFormatting>
  <conditionalFormatting sqref="M166:N166 N167 M168 M171 M174 M177">
    <cfRule type="containsText" dxfId="72" priority="64" operator="containsText" text="FALSE">
      <formula>NOT(ISERROR(SEARCH("FALSE",M166)))</formula>
    </cfRule>
  </conditionalFormatting>
  <conditionalFormatting sqref="M4:R152">
    <cfRule type="expression" dxfId="71" priority="1976">
      <formula>M4&gt;OFFSET(M4, -1, 0)</formula>
    </cfRule>
    <cfRule type="expression" dxfId="70" priority="1975">
      <formula>M4&lt;OFFSET(M4, -1, 0)</formula>
    </cfRule>
  </conditionalFormatting>
  <conditionalFormatting sqref="M229:R230">
    <cfRule type="expression" dxfId="69" priority="44">
      <formula>M229&gt;OFFSET(M229, -1, 0)</formula>
    </cfRule>
    <cfRule type="expression" dxfId="68" priority="43">
      <formula>M229&lt;OFFSET(M229, -1, 0)</formula>
    </cfRule>
  </conditionalFormatting>
  <conditionalFormatting sqref="M234:R234">
    <cfRule type="expression" dxfId="67" priority="42">
      <formula>M234&gt;OFFSET(M234, -1, 0)</formula>
    </cfRule>
    <cfRule type="expression" dxfId="66" priority="41">
      <formula>M234&lt;OFFSET(M234, -1, 0)</formula>
    </cfRule>
  </conditionalFormatting>
  <conditionalFormatting sqref="M239:R239">
    <cfRule type="expression" dxfId="65" priority="40">
      <formula>M239&gt;OFFSET(M239, -1, 0)</formula>
    </cfRule>
    <cfRule type="expression" dxfId="64" priority="39">
      <formula>M239&lt;OFFSET(M239, -1, 0)</formula>
    </cfRule>
  </conditionalFormatting>
  <conditionalFormatting sqref="M244:R252">
    <cfRule type="expression" dxfId="63" priority="38">
      <formula>M244&gt;OFFSET(M244, -1, 0)</formula>
    </cfRule>
    <cfRule type="expression" dxfId="62" priority="37">
      <formula>M244&lt;OFFSET(M244, -1, 0)</formula>
    </cfRule>
  </conditionalFormatting>
  <conditionalFormatting sqref="M257:R258">
    <cfRule type="expression" dxfId="61" priority="35">
      <formula>M257&lt;OFFSET(M257, -1, 0)</formula>
    </cfRule>
    <cfRule type="expression" dxfId="60" priority="36">
      <formula>M257&gt;OFFSET(M257, -1, 0)</formula>
    </cfRule>
  </conditionalFormatting>
  <conditionalFormatting sqref="M263:R264">
    <cfRule type="expression" dxfId="59" priority="33">
      <formula>M263&lt;OFFSET(M263, -1, 0)</formula>
    </cfRule>
    <cfRule type="expression" dxfId="58" priority="34">
      <formula>M263&gt;OFFSET(M263, -1, 0)</formula>
    </cfRule>
  </conditionalFormatting>
  <conditionalFormatting sqref="M273:R273">
    <cfRule type="expression" dxfId="57" priority="32">
      <formula>M273&gt;OFFSET(M273, -1, 0)</formula>
    </cfRule>
    <cfRule type="expression" dxfId="56" priority="31">
      <formula>M273&lt;OFFSET(M273, -1, 0)</formula>
    </cfRule>
  </conditionalFormatting>
  <conditionalFormatting sqref="M278:R284">
    <cfRule type="expression" dxfId="55" priority="30">
      <formula>M278&gt;OFFSET(M278, -1, 0)</formula>
    </cfRule>
    <cfRule type="expression" dxfId="54" priority="29">
      <formula>M278&lt;OFFSET(M278, -1, 0)</formula>
    </cfRule>
  </conditionalFormatting>
  <conditionalFormatting sqref="M289:R320">
    <cfRule type="expression" dxfId="53" priority="28">
      <formula>M289&gt;OFFSET(M289, -1, 0)</formula>
    </cfRule>
    <cfRule type="expression" dxfId="52" priority="27">
      <formula>M289&lt;OFFSET(M289, -1, 0)</formula>
    </cfRule>
  </conditionalFormatting>
  <conditionalFormatting sqref="M325:R325">
    <cfRule type="expression" dxfId="51" priority="26">
      <formula>M325&gt;OFFSET(M325, -1, 0)</formula>
    </cfRule>
    <cfRule type="expression" dxfId="50" priority="25">
      <formula>M325&lt;OFFSET(M325, -1, 0)</formula>
    </cfRule>
  </conditionalFormatting>
  <conditionalFormatting sqref="M330:R330">
    <cfRule type="expression" dxfId="49" priority="23">
      <formula>M330&lt;OFFSET(M330, -1, 0)</formula>
    </cfRule>
    <cfRule type="expression" dxfId="48" priority="24">
      <formula>M330&gt;OFFSET(M330, -1, 0)</formula>
    </cfRule>
  </conditionalFormatting>
  <conditionalFormatting sqref="M335:R340">
    <cfRule type="expression" dxfId="47" priority="8">
      <formula>M335&gt;OFFSET(M335, -1, 0)</formula>
    </cfRule>
    <cfRule type="expression" dxfId="46" priority="7">
      <formula>M335&lt;OFFSET(M335, -1, 0)</formula>
    </cfRule>
  </conditionalFormatting>
  <conditionalFormatting sqref="M345:R351">
    <cfRule type="expression" dxfId="45" priority="5">
      <formula>M345&lt;OFFSET(M345, -1, 0)</formula>
    </cfRule>
    <cfRule type="expression" dxfId="44" priority="6">
      <formula>M345&gt;OFFSET(M345, -1, 0)</formula>
    </cfRule>
  </conditionalFormatting>
  <conditionalFormatting sqref="M356:R366">
    <cfRule type="expression" dxfId="43" priority="22">
      <formula>M356&gt;OFFSET(M356, -1, 0)</formula>
    </cfRule>
    <cfRule type="expression" dxfId="42" priority="21">
      <formula>M356&lt;OFFSET(M356, -1, 0)</formula>
    </cfRule>
  </conditionalFormatting>
  <conditionalFormatting sqref="M371:R374">
    <cfRule type="expression" dxfId="41" priority="20">
      <formula>M371&gt;OFFSET(M371, -1, 0)</formula>
    </cfRule>
    <cfRule type="expression" dxfId="40" priority="19">
      <formula>M371&lt;OFFSET(M371, -1, 0)</formula>
    </cfRule>
  </conditionalFormatting>
  <conditionalFormatting sqref="M379:R384">
    <cfRule type="expression" dxfId="39" priority="18">
      <formula>M379&gt;OFFSET(M379, -1, 0)</formula>
    </cfRule>
    <cfRule type="expression" dxfId="38" priority="17">
      <formula>M379&lt;OFFSET(M379, -1, 0)</formula>
    </cfRule>
  </conditionalFormatting>
  <conditionalFormatting sqref="M389:R395">
    <cfRule type="expression" dxfId="37" priority="15">
      <formula>M389&lt;OFFSET(M389, -1, 0)</formula>
    </cfRule>
    <cfRule type="expression" dxfId="36" priority="16">
      <formula>M389&gt;OFFSET(M389, -1, 0)</formula>
    </cfRule>
  </conditionalFormatting>
  <conditionalFormatting sqref="M400:R408">
    <cfRule type="expression" dxfId="35" priority="2">
      <formula>M400&gt;OFFSET(M400, -1, 0)</formula>
    </cfRule>
    <cfRule type="expression" dxfId="34" priority="1">
      <formula>M400&lt;OFFSET(M400, -1, 0)</formula>
    </cfRule>
  </conditionalFormatting>
  <conditionalFormatting sqref="M413:R428">
    <cfRule type="expression" dxfId="33" priority="14">
      <formula>M413&gt;OFFSET(M413, -1, 0)</formula>
    </cfRule>
    <cfRule type="expression" dxfId="32" priority="13">
      <formula>M413&lt;OFFSET(M413, -1, 0)</formula>
    </cfRule>
  </conditionalFormatting>
  <conditionalFormatting sqref="M433:R433">
    <cfRule type="expression" dxfId="31" priority="12">
      <formula>M433&gt;OFFSET(M433, -1, 0)</formula>
    </cfRule>
    <cfRule type="expression" dxfId="30" priority="11">
      <formula>M433&lt;OFFSET(M433, -1, 0)</formula>
    </cfRule>
  </conditionalFormatting>
  <conditionalFormatting sqref="M438:R438">
    <cfRule type="expression" dxfId="29" priority="9">
      <formula>M438&lt;OFFSET(M438, -1, 0)</formula>
    </cfRule>
    <cfRule type="expression" dxfId="28" priority="10">
      <formula>M438&gt;OFFSET(M438, -1, 0)</formula>
    </cfRule>
  </conditionalFormatting>
  <conditionalFormatting sqref="M446:R503">
    <cfRule type="expression" dxfId="27" priority="47">
      <formula>M446&lt;OFFSET(M446, -1, 0)</formula>
    </cfRule>
    <cfRule type="expression" dxfId="26" priority="48">
      <formula>M446&gt;OFFSET(M446, -1, 0)</formula>
    </cfRule>
  </conditionalFormatting>
  <conditionalFormatting sqref="S1:S157">
    <cfRule type="containsText" dxfId="25" priority="904" operator="containsText" text="FALSE">
      <formula>NOT(ISERROR(SEARCH("FALSE",S1)))</formula>
    </cfRule>
  </conditionalFormatting>
  <conditionalFormatting sqref="S159:S227 J190:N204 N205:N222 J205:M224 S231:S232 S235:S237 S240:S242 S253:S255 S259:S261 S265:S270 S274:S276 S285:S287 S321:S323 S326:S328 S331:S333 S341:S343 S352:S354 S367:S369 S375:S377 S385:S387 S396:S398 S410:S411 S429:S431 S434:S436 S439:S443 S504:S1048576">
    <cfRule type="containsText" dxfId="24" priority="2154" operator="containsText" text="FALSE">
      <formula>NOT(ISERROR(SEARCH("FALSE",J159)))</formula>
    </cfRule>
  </conditionalFormatting>
  <pageMargins left="1.1811023622047245" right="0.19685039370078741" top="0.98425196850393704" bottom="0.59055118110236227" header="0.31496062992125984" footer="0.31496062992125984"/>
  <pageSetup paperSize="8" scale="91" fitToHeight="0" orientation="landscape" copies="7" r:id="rId1"/>
  <headerFooter>
    <oddHeader>&amp;L&amp;A&amp;C&amp;"ＭＳ Ｐゴシック,標準"&amp;14&amp;K000000令和４年度　駒寄町内会　一般会計　現金+預金　※日付順&amp;R&amp;"ＭＳ Ｐゴシック,標準"&amp;K000000&amp;D &amp;T</oddHeader>
    <oddFooter>&amp;L&amp;"ＭＳ Ｐゴシック,標準"&amp;K000000&amp;Z&amp;F&amp;R&amp;"ＭＳ Ｐゴシック,標準"&amp;K000000&amp;P／&amp;N</oddFooter>
    <evenFooter>&amp;C&amp;P</evenFooter>
  </headerFooter>
  <rowBreaks count="4" manualBreakCount="4">
    <brk id="160" max="20" man="1"/>
    <brk id="269" max="20" man="1"/>
    <brk id="333" max="20" man="1"/>
    <brk id="398" max="20" man="1"/>
  </rowBreaks>
  <ignoredErrors>
    <ignoredError sqref="S4 S6 S5" emptyCellReference="1"/>
    <ignoredError sqref="M77:S77 S135 S150:S152 S147:S148 M149:S149 S145 H163:H174 H190:H193 H197 H200:H208 H188" formula="1"/>
    <ignoredError sqref="E162:E193 E194:E223" numberStoredAsText="1"/>
    <ignoredError sqref="N168:N177" formulaRange="1"/>
  </ignoredErrors>
  <legacy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729E7D-F0B3-47AB-BC54-B1E4B488C58C}">
  <sheetPr>
    <tabColor theme="6" tint="0.59999389629810485"/>
    <pageSetUpPr fitToPage="1"/>
  </sheetPr>
  <dimension ref="A1:T66"/>
  <sheetViews>
    <sheetView view="pageBreakPreview" topLeftCell="E1" zoomScale="115" zoomScaleNormal="90" zoomScaleSheetLayoutView="115" workbookViewId="0">
      <selection activeCell="H63" sqref="H63"/>
    </sheetView>
  </sheetViews>
  <sheetFormatPr defaultColWidth="8.875" defaultRowHeight="13.5" outlineLevelCol="1" x14ac:dyDescent="0.15"/>
  <cols>
    <col min="1" max="1" width="4.5" style="33" hidden="1" customWidth="1"/>
    <col min="2" max="4" width="4.125" style="33" hidden="1" customWidth="1"/>
    <col min="5" max="5" width="4.125" style="33" customWidth="1"/>
    <col min="6" max="6" width="27.125" style="34" customWidth="1"/>
    <col min="7" max="7" width="5" style="33" bestFit="1" customWidth="1"/>
    <col min="8" max="8" width="17.125" style="34" customWidth="1"/>
    <col min="9" max="9" width="27.25" style="149" bestFit="1" customWidth="1"/>
    <col min="10" max="11" width="9.625" style="153" customWidth="1"/>
    <col min="12" max="12" width="11.75" style="156" bestFit="1" customWidth="1"/>
    <col min="13" max="14" width="9.625" style="153" customWidth="1"/>
    <col min="15" max="15" width="9.5" style="149" bestFit="1" customWidth="1"/>
    <col min="16" max="17" width="9" style="149" bestFit="1" customWidth="1"/>
    <col min="18" max="18" width="9.25" style="149" bestFit="1" customWidth="1"/>
    <col min="19" max="19" width="9" style="142" hidden="1" customWidth="1" outlineLevel="1"/>
    <col min="20" max="20" width="31.25" style="154" customWidth="1" collapsed="1"/>
    <col min="21" max="22" width="8.875" style="149"/>
    <col min="23" max="23" width="9.25" style="149" bestFit="1" customWidth="1"/>
    <col min="24" max="16384" width="8.875" style="149"/>
  </cols>
  <sheetData>
    <row r="1" spans="5:14" x14ac:dyDescent="0.15">
      <c r="F1" s="34" t="s">
        <v>340</v>
      </c>
      <c r="H1" s="40" t="s">
        <v>816</v>
      </c>
    </row>
    <row r="2" spans="5:14" x14ac:dyDescent="0.15">
      <c r="E2" s="179" t="s">
        <v>817</v>
      </c>
      <c r="F2" s="177" t="s">
        <v>308</v>
      </c>
      <c r="G2" s="17" t="s">
        <v>815</v>
      </c>
      <c r="H2" s="5">
        <v>672900</v>
      </c>
    </row>
    <row r="3" spans="5:14" x14ac:dyDescent="0.15">
      <c r="E3" s="179" t="s">
        <v>818</v>
      </c>
      <c r="F3" s="177" t="s">
        <v>681</v>
      </c>
      <c r="G3" s="17" t="s">
        <v>819</v>
      </c>
      <c r="H3" s="5">
        <v>703240</v>
      </c>
    </row>
    <row r="4" spans="5:14" x14ac:dyDescent="0.15">
      <c r="E4" s="178" t="s">
        <v>820</v>
      </c>
      <c r="F4" s="177" t="s">
        <v>696</v>
      </c>
      <c r="G4" s="17" t="s">
        <v>804</v>
      </c>
      <c r="H4" s="5">
        <v>319000</v>
      </c>
    </row>
    <row r="5" spans="5:14" x14ac:dyDescent="0.15">
      <c r="E5" s="178" t="s">
        <v>821</v>
      </c>
      <c r="F5" s="177" t="s">
        <v>822</v>
      </c>
      <c r="G5" s="17" t="s">
        <v>823</v>
      </c>
      <c r="H5" s="5">
        <v>0</v>
      </c>
    </row>
    <row r="6" spans="5:14" x14ac:dyDescent="0.15">
      <c r="E6" s="178" t="s">
        <v>824</v>
      </c>
      <c r="F6" s="177" t="s">
        <v>825</v>
      </c>
      <c r="G6" s="17" t="s">
        <v>826</v>
      </c>
      <c r="H6" s="5">
        <v>142100</v>
      </c>
      <c r="J6" s="152" t="s">
        <v>518</v>
      </c>
      <c r="K6" s="149"/>
      <c r="L6" s="149"/>
      <c r="M6" s="142"/>
      <c r="N6" s="142"/>
    </row>
    <row r="7" spans="5:14" x14ac:dyDescent="0.15">
      <c r="E7" s="178" t="s">
        <v>827</v>
      </c>
      <c r="F7" s="177" t="s">
        <v>828</v>
      </c>
      <c r="G7" s="17" t="s">
        <v>829</v>
      </c>
      <c r="H7" s="5">
        <v>242140</v>
      </c>
      <c r="J7" s="155" t="s">
        <v>356</v>
      </c>
      <c r="K7" s="155" t="s">
        <v>370</v>
      </c>
      <c r="L7" s="155" t="s">
        <v>763</v>
      </c>
      <c r="M7" s="155" t="s">
        <v>369</v>
      </c>
      <c r="N7" s="195" t="s">
        <v>764</v>
      </c>
    </row>
    <row r="8" spans="5:14" x14ac:dyDescent="0.15">
      <c r="E8" s="25"/>
      <c r="F8" s="215" t="s">
        <v>693</v>
      </c>
      <c r="G8" s="17" t="s">
        <v>830</v>
      </c>
      <c r="H8" s="5">
        <v>52440</v>
      </c>
      <c r="J8" s="166" t="s">
        <v>539</v>
      </c>
      <c r="K8" s="167">
        <v>2328.1</v>
      </c>
      <c r="L8" s="76">
        <v>9100</v>
      </c>
      <c r="M8" s="191" t="s">
        <v>831</v>
      </c>
      <c r="N8" s="196">
        <v>23600</v>
      </c>
    </row>
    <row r="9" spans="5:14" x14ac:dyDescent="0.15">
      <c r="E9" s="25"/>
      <c r="F9" s="216" t="s">
        <v>832</v>
      </c>
      <c r="G9" s="17" t="s">
        <v>687</v>
      </c>
      <c r="H9" s="5">
        <v>66800</v>
      </c>
      <c r="J9" s="166" t="s">
        <v>540</v>
      </c>
      <c r="K9" s="167">
        <v>1732.5</v>
      </c>
      <c r="L9" s="76">
        <v>6700</v>
      </c>
      <c r="M9" s="192"/>
      <c r="N9" s="197"/>
    </row>
    <row r="10" spans="5:14" x14ac:dyDescent="0.15">
      <c r="E10" s="25"/>
      <c r="F10" s="216" t="s">
        <v>833</v>
      </c>
      <c r="G10" s="17" t="s">
        <v>688</v>
      </c>
      <c r="H10" s="5">
        <v>97100</v>
      </c>
      <c r="J10" s="166" t="s">
        <v>541</v>
      </c>
      <c r="K10" s="167">
        <v>1976.5</v>
      </c>
      <c r="L10" s="76">
        <v>7800</v>
      </c>
      <c r="M10" s="193"/>
      <c r="N10" s="198"/>
    </row>
    <row r="11" spans="5:14" x14ac:dyDescent="0.15">
      <c r="E11" s="25"/>
      <c r="F11" s="216" t="s">
        <v>834</v>
      </c>
      <c r="G11" s="17" t="s">
        <v>689</v>
      </c>
      <c r="H11" s="5">
        <v>25800</v>
      </c>
      <c r="J11" s="166" t="s">
        <v>542</v>
      </c>
      <c r="K11" s="167">
        <v>2432.6999999999998</v>
      </c>
      <c r="L11" s="76">
        <v>9600</v>
      </c>
      <c r="M11" s="191" t="s">
        <v>835</v>
      </c>
      <c r="N11" s="196">
        <v>26400</v>
      </c>
    </row>
    <row r="12" spans="5:14" x14ac:dyDescent="0.15">
      <c r="E12" s="25"/>
      <c r="F12" s="217" t="s">
        <v>836</v>
      </c>
      <c r="G12" s="17" t="s">
        <v>690</v>
      </c>
      <c r="H12" s="5">
        <v>0</v>
      </c>
      <c r="J12" s="166" t="s">
        <v>543</v>
      </c>
      <c r="K12" s="167">
        <v>1596.3</v>
      </c>
      <c r="L12" s="76">
        <v>6300</v>
      </c>
      <c r="M12" s="192"/>
      <c r="N12" s="197"/>
    </row>
    <row r="13" spans="5:14" x14ac:dyDescent="0.15">
      <c r="E13" s="179" t="s">
        <v>837</v>
      </c>
      <c r="F13" s="177" t="s">
        <v>838</v>
      </c>
      <c r="G13" s="17" t="s">
        <v>839</v>
      </c>
      <c r="H13" s="5">
        <v>0</v>
      </c>
      <c r="J13" s="166" t="s">
        <v>544</v>
      </c>
      <c r="K13" s="167">
        <v>2646.5</v>
      </c>
      <c r="L13" s="76">
        <v>10500</v>
      </c>
      <c r="M13" s="193"/>
      <c r="N13" s="198"/>
    </row>
    <row r="14" spans="5:14" x14ac:dyDescent="0.15">
      <c r="E14" s="179" t="s">
        <v>840</v>
      </c>
      <c r="F14" s="177" t="s">
        <v>684</v>
      </c>
      <c r="G14" s="17" t="s">
        <v>841</v>
      </c>
      <c r="H14" s="5">
        <v>21</v>
      </c>
      <c r="J14" s="166" t="s">
        <v>545</v>
      </c>
      <c r="K14" s="167">
        <v>1918.7</v>
      </c>
      <c r="L14" s="76">
        <v>7500</v>
      </c>
      <c r="M14" s="191" t="s">
        <v>842</v>
      </c>
      <c r="N14" s="196">
        <v>20900</v>
      </c>
    </row>
    <row r="15" spans="5:14" x14ac:dyDescent="0.15">
      <c r="E15" s="178" t="s">
        <v>820</v>
      </c>
      <c r="F15" s="177" t="s">
        <v>700</v>
      </c>
      <c r="G15" s="17" t="s">
        <v>843</v>
      </c>
      <c r="H15" s="5">
        <v>0</v>
      </c>
      <c r="J15" s="166" t="s">
        <v>546</v>
      </c>
      <c r="K15" s="167">
        <v>1817.3</v>
      </c>
      <c r="L15" s="76">
        <v>7100</v>
      </c>
      <c r="M15" s="192"/>
      <c r="N15" s="197"/>
    </row>
    <row r="16" spans="5:14" x14ac:dyDescent="0.15">
      <c r="E16" s="178" t="s">
        <v>821</v>
      </c>
      <c r="F16" s="177" t="s">
        <v>701</v>
      </c>
      <c r="G16" s="17" t="s">
        <v>844</v>
      </c>
      <c r="H16" s="5">
        <v>0</v>
      </c>
      <c r="J16" s="166" t="s">
        <v>547</v>
      </c>
      <c r="K16" s="167">
        <v>1608.6</v>
      </c>
      <c r="L16" s="76">
        <v>6300</v>
      </c>
      <c r="M16" s="193"/>
      <c r="N16" s="198"/>
    </row>
    <row r="17" spans="4:17" x14ac:dyDescent="0.15">
      <c r="E17" s="178" t="s">
        <v>824</v>
      </c>
      <c r="F17" s="177" t="s">
        <v>702</v>
      </c>
      <c r="G17" s="17" t="s">
        <v>845</v>
      </c>
      <c r="H17" s="5">
        <v>21</v>
      </c>
      <c r="J17" s="166" t="s">
        <v>548</v>
      </c>
      <c r="K17" s="167">
        <v>2169.8000000000002</v>
      </c>
      <c r="L17" s="76">
        <v>8500</v>
      </c>
      <c r="M17" s="191" t="s">
        <v>846</v>
      </c>
      <c r="N17" s="196">
        <v>26200</v>
      </c>
    </row>
    <row r="18" spans="4:17" x14ac:dyDescent="0.15">
      <c r="E18" s="179" t="s">
        <v>847</v>
      </c>
      <c r="F18" s="177" t="s">
        <v>848</v>
      </c>
      <c r="G18" s="17" t="s">
        <v>849</v>
      </c>
      <c r="H18" s="5">
        <v>0</v>
      </c>
      <c r="J18" s="166" t="s">
        <v>549</v>
      </c>
      <c r="K18" s="167">
        <v>1957</v>
      </c>
      <c r="L18" s="76">
        <v>7700</v>
      </c>
      <c r="M18" s="194"/>
      <c r="N18" s="197"/>
    </row>
    <row r="19" spans="4:17" x14ac:dyDescent="0.15">
      <c r="E19" s="179" t="s">
        <v>850</v>
      </c>
      <c r="F19" s="177" t="s">
        <v>315</v>
      </c>
      <c r="G19" s="17" t="s">
        <v>851</v>
      </c>
      <c r="H19" s="5">
        <v>2667178</v>
      </c>
      <c r="J19" s="166" t="s">
        <v>550</v>
      </c>
      <c r="K19" s="167">
        <v>2587.8000000000002</v>
      </c>
      <c r="L19" s="76">
        <v>10000</v>
      </c>
      <c r="M19" s="193"/>
      <c r="N19" s="198"/>
    </row>
    <row r="20" spans="4:17" x14ac:dyDescent="0.15">
      <c r="G20" s="40" t="s">
        <v>342</v>
      </c>
      <c r="H20" s="43">
        <v>4043339</v>
      </c>
      <c r="J20" s="132"/>
      <c r="K20" s="132"/>
      <c r="L20" s="133"/>
      <c r="M20" s="40" t="s">
        <v>226</v>
      </c>
      <c r="N20" s="43">
        <v>97100</v>
      </c>
    </row>
    <row r="21" spans="4:17" x14ac:dyDescent="0.15">
      <c r="G21" s="40" t="s">
        <v>754</v>
      </c>
      <c r="H21" s="43">
        <v>1376161</v>
      </c>
    </row>
    <row r="22" spans="4:17" ht="6" customHeight="1" x14ac:dyDescent="0.15">
      <c r="D22" s="175"/>
      <c r="E22" s="175"/>
      <c r="F22" s="249"/>
      <c r="G22" s="175"/>
      <c r="H22" s="249"/>
      <c r="I22" s="250"/>
      <c r="J22" s="251"/>
      <c r="K22" s="251"/>
      <c r="L22" s="252"/>
      <c r="M22" s="251"/>
      <c r="N22" s="251"/>
      <c r="O22" s="250"/>
      <c r="P22" s="250"/>
      <c r="Q22" s="250"/>
    </row>
    <row r="23" spans="4:17" x14ac:dyDescent="0.15">
      <c r="E23" s="84"/>
      <c r="F23" s="34" t="s">
        <v>641</v>
      </c>
      <c r="G23" s="25"/>
      <c r="H23" s="40" t="s">
        <v>816</v>
      </c>
      <c r="I23" s="25"/>
    </row>
    <row r="24" spans="4:17" x14ac:dyDescent="0.15">
      <c r="E24" s="179" t="s">
        <v>817</v>
      </c>
      <c r="F24" s="182" t="s">
        <v>852</v>
      </c>
      <c r="G24" s="180"/>
      <c r="H24" s="181">
        <v>565172</v>
      </c>
      <c r="I24" s="25"/>
    </row>
    <row r="25" spans="4:17" x14ac:dyDescent="0.15">
      <c r="E25" s="178" t="s">
        <v>820</v>
      </c>
      <c r="F25" s="200" t="s">
        <v>703</v>
      </c>
      <c r="G25" s="17">
        <v>11</v>
      </c>
      <c r="H25" s="5">
        <v>0</v>
      </c>
      <c r="I25" s="94" t="s">
        <v>853</v>
      </c>
    </row>
    <row r="26" spans="4:17" x14ac:dyDescent="0.15">
      <c r="E26" s="178" t="s">
        <v>821</v>
      </c>
      <c r="F26" s="200" t="s">
        <v>704</v>
      </c>
      <c r="G26" s="17">
        <v>12</v>
      </c>
      <c r="H26" s="5">
        <v>288750</v>
      </c>
      <c r="I26" s="94" t="s">
        <v>854</v>
      </c>
    </row>
    <row r="27" spans="4:17" x14ac:dyDescent="0.15">
      <c r="E27" s="178" t="s">
        <v>824</v>
      </c>
      <c r="F27" s="200" t="s">
        <v>705</v>
      </c>
      <c r="G27" s="17">
        <v>13</v>
      </c>
      <c r="H27" s="5">
        <v>276422</v>
      </c>
      <c r="I27" s="94" t="s">
        <v>799</v>
      </c>
    </row>
    <row r="28" spans="4:17" x14ac:dyDescent="0.15">
      <c r="E28" s="179" t="s">
        <v>818</v>
      </c>
      <c r="F28" s="73" t="s">
        <v>855</v>
      </c>
      <c r="G28" s="180"/>
      <c r="H28" s="181">
        <v>331688</v>
      </c>
      <c r="I28" s="25"/>
    </row>
    <row r="29" spans="4:17" x14ac:dyDescent="0.15">
      <c r="E29" s="178" t="s">
        <v>820</v>
      </c>
      <c r="F29" s="199" t="s">
        <v>856</v>
      </c>
      <c r="G29" s="17">
        <v>21</v>
      </c>
      <c r="H29" s="5">
        <v>73208</v>
      </c>
      <c r="I29" s="94" t="s">
        <v>857</v>
      </c>
    </row>
    <row r="30" spans="4:17" x14ac:dyDescent="0.15">
      <c r="E30" s="178" t="s">
        <v>821</v>
      </c>
      <c r="F30" s="199" t="s">
        <v>858</v>
      </c>
      <c r="G30" s="17">
        <v>22</v>
      </c>
      <c r="H30" s="5">
        <v>85231</v>
      </c>
      <c r="I30" s="94" t="s">
        <v>749</v>
      </c>
      <c r="J30" s="152" t="s">
        <v>527</v>
      </c>
      <c r="K30" s="149"/>
      <c r="L30" s="142" t="s">
        <v>756</v>
      </c>
      <c r="M30" s="142" t="s">
        <v>757</v>
      </c>
      <c r="N30" s="142"/>
      <c r="O30" s="142" t="s">
        <v>506</v>
      </c>
      <c r="P30" s="33"/>
    </row>
    <row r="31" spans="4:17" x14ac:dyDescent="0.15">
      <c r="E31" s="178" t="s">
        <v>824</v>
      </c>
      <c r="F31" s="199" t="s">
        <v>859</v>
      </c>
      <c r="G31" s="17">
        <v>23</v>
      </c>
      <c r="H31" s="5">
        <v>0</v>
      </c>
      <c r="I31" s="94" t="s">
        <v>638</v>
      </c>
      <c r="J31" s="213" t="s">
        <v>528</v>
      </c>
      <c r="K31" s="214"/>
      <c r="L31" s="162">
        <v>40000</v>
      </c>
      <c r="M31" s="226">
        <v>23232</v>
      </c>
      <c r="N31" s="227" t="s">
        <v>573</v>
      </c>
      <c r="O31" s="207"/>
      <c r="P31" s="208"/>
    </row>
    <row r="32" spans="4:17" x14ac:dyDescent="0.15">
      <c r="E32" s="178" t="s">
        <v>827</v>
      </c>
      <c r="F32" s="199" t="s">
        <v>860</v>
      </c>
      <c r="G32" s="17">
        <v>24</v>
      </c>
      <c r="H32" s="5">
        <v>5643</v>
      </c>
      <c r="I32" s="94" t="s">
        <v>633</v>
      </c>
      <c r="J32" s="157" t="s">
        <v>529</v>
      </c>
      <c r="K32" s="160"/>
      <c r="L32" s="163">
        <v>10000</v>
      </c>
      <c r="M32" s="163">
        <v>0</v>
      </c>
      <c r="N32" s="228"/>
      <c r="O32" s="209"/>
      <c r="P32" s="210"/>
    </row>
    <row r="33" spans="5:16" x14ac:dyDescent="0.15">
      <c r="E33" s="178" t="s">
        <v>861</v>
      </c>
      <c r="F33" s="199" t="s">
        <v>862</v>
      </c>
      <c r="G33" s="17">
        <v>25</v>
      </c>
      <c r="H33" s="5">
        <v>35293</v>
      </c>
      <c r="I33" s="94"/>
      <c r="J33" s="157" t="s">
        <v>530</v>
      </c>
      <c r="K33" s="160"/>
      <c r="L33" s="163">
        <v>5000</v>
      </c>
      <c r="M33" s="163">
        <v>16126</v>
      </c>
      <c r="N33" s="228" t="s">
        <v>574</v>
      </c>
      <c r="O33" s="209"/>
      <c r="P33" s="210"/>
    </row>
    <row r="34" spans="5:16" x14ac:dyDescent="0.15">
      <c r="E34" s="178"/>
      <c r="F34" s="219" t="s">
        <v>649</v>
      </c>
      <c r="G34" s="17">
        <v>251</v>
      </c>
      <c r="H34" s="5">
        <v>3797</v>
      </c>
      <c r="I34" s="94" t="s">
        <v>722</v>
      </c>
      <c r="J34" s="157" t="s">
        <v>531</v>
      </c>
      <c r="K34" s="160"/>
      <c r="L34" s="163">
        <v>50000</v>
      </c>
      <c r="M34" s="163">
        <v>32093</v>
      </c>
      <c r="N34" s="228" t="s">
        <v>575</v>
      </c>
      <c r="O34" s="209"/>
      <c r="P34" s="210"/>
    </row>
    <row r="35" spans="5:16" x14ac:dyDescent="0.15">
      <c r="E35" s="178"/>
      <c r="F35" s="219" t="s">
        <v>650</v>
      </c>
      <c r="G35" s="17">
        <v>252</v>
      </c>
      <c r="H35" s="5">
        <v>31496</v>
      </c>
      <c r="I35" s="94" t="s">
        <v>723</v>
      </c>
      <c r="J35" s="157" t="s">
        <v>532</v>
      </c>
      <c r="K35" s="160"/>
      <c r="L35" s="163">
        <v>7000</v>
      </c>
      <c r="M35" s="163">
        <v>7280</v>
      </c>
      <c r="N35" s="228" t="s">
        <v>863</v>
      </c>
      <c r="O35" s="209"/>
      <c r="P35" s="210"/>
    </row>
    <row r="36" spans="5:16" x14ac:dyDescent="0.15">
      <c r="E36" s="178"/>
      <c r="F36" s="220" t="s">
        <v>651</v>
      </c>
      <c r="G36" s="17">
        <v>253</v>
      </c>
      <c r="H36" s="5">
        <v>0</v>
      </c>
      <c r="I36" s="94"/>
      <c r="J36" s="157" t="s">
        <v>533</v>
      </c>
      <c r="K36" s="160"/>
      <c r="L36" s="163">
        <v>1500</v>
      </c>
      <c r="M36" s="163">
        <v>0</v>
      </c>
      <c r="N36" s="228"/>
      <c r="O36" s="209"/>
      <c r="P36" s="210"/>
    </row>
    <row r="37" spans="5:16" x14ac:dyDescent="0.15">
      <c r="E37" s="178" t="s">
        <v>864</v>
      </c>
      <c r="F37" s="221" t="s">
        <v>865</v>
      </c>
      <c r="G37" s="17">
        <v>26</v>
      </c>
      <c r="H37" s="181">
        <v>132313</v>
      </c>
      <c r="I37" s="94"/>
      <c r="J37" s="157" t="s">
        <v>534</v>
      </c>
      <c r="K37" s="160"/>
      <c r="L37" s="163">
        <v>16500</v>
      </c>
      <c r="M37" s="163">
        <v>0</v>
      </c>
      <c r="N37" s="228"/>
      <c r="O37" s="209"/>
      <c r="P37" s="210"/>
    </row>
    <row r="38" spans="5:16" x14ac:dyDescent="0.15">
      <c r="E38" s="178"/>
      <c r="F38" s="218" t="s">
        <v>652</v>
      </c>
      <c r="G38" s="144">
        <v>261</v>
      </c>
      <c r="H38" s="5">
        <v>118759</v>
      </c>
      <c r="I38" s="94"/>
      <c r="J38" s="157" t="s">
        <v>535</v>
      </c>
      <c r="K38" s="160"/>
      <c r="L38" s="163">
        <v>2000</v>
      </c>
      <c r="M38" s="163">
        <v>0</v>
      </c>
      <c r="N38" s="228" t="s">
        <v>538</v>
      </c>
      <c r="O38" s="209"/>
      <c r="P38" s="210"/>
    </row>
    <row r="39" spans="5:16" x14ac:dyDescent="0.15">
      <c r="E39" s="178"/>
      <c r="F39" s="220" t="s">
        <v>653</v>
      </c>
      <c r="G39" s="144">
        <v>262</v>
      </c>
      <c r="H39" s="5">
        <v>13554</v>
      </c>
      <c r="I39" s="94"/>
      <c r="J39" s="157" t="s">
        <v>536</v>
      </c>
      <c r="K39" s="160"/>
      <c r="L39" s="163">
        <v>3000</v>
      </c>
      <c r="M39" s="163">
        <v>3000</v>
      </c>
      <c r="N39" s="228" t="s">
        <v>739</v>
      </c>
      <c r="O39" s="209"/>
      <c r="P39" s="210"/>
    </row>
    <row r="40" spans="5:16" x14ac:dyDescent="0.15">
      <c r="E40" s="179" t="s">
        <v>837</v>
      </c>
      <c r="F40" s="182" t="s">
        <v>670</v>
      </c>
      <c r="G40" s="180"/>
      <c r="H40" s="181">
        <v>0</v>
      </c>
      <c r="I40" s="25"/>
      <c r="J40" s="157" t="s">
        <v>537</v>
      </c>
      <c r="K40" s="160"/>
      <c r="L40" s="163">
        <v>3000</v>
      </c>
      <c r="M40" s="163">
        <v>3000</v>
      </c>
      <c r="N40" s="228" t="s">
        <v>739</v>
      </c>
      <c r="O40" s="209"/>
      <c r="P40" s="210"/>
    </row>
    <row r="41" spans="5:16" x14ac:dyDescent="0.15">
      <c r="E41" s="178" t="s">
        <v>820</v>
      </c>
      <c r="F41" s="200" t="s">
        <v>866</v>
      </c>
      <c r="G41" s="17">
        <v>31</v>
      </c>
      <c r="H41" s="5">
        <v>0</v>
      </c>
      <c r="I41" s="25"/>
      <c r="J41" s="157" t="s">
        <v>758</v>
      </c>
      <c r="K41" s="160"/>
      <c r="L41" s="163">
        <v>2000</v>
      </c>
      <c r="M41" s="163">
        <v>500</v>
      </c>
      <c r="N41" s="228" t="s">
        <v>577</v>
      </c>
      <c r="O41" s="209"/>
      <c r="P41" s="210"/>
    </row>
    <row r="42" spans="5:16" x14ac:dyDescent="0.15">
      <c r="E42" s="178" t="s">
        <v>821</v>
      </c>
      <c r="F42" s="200" t="s">
        <v>867</v>
      </c>
      <c r="G42" s="17">
        <v>32</v>
      </c>
      <c r="H42" s="5">
        <v>0</v>
      </c>
      <c r="I42" s="25"/>
      <c r="J42" s="158" t="s">
        <v>759</v>
      </c>
      <c r="K42" s="161"/>
      <c r="L42" s="164">
        <v>6000</v>
      </c>
      <c r="M42" s="164">
        <v>0</v>
      </c>
      <c r="N42" s="229"/>
      <c r="O42" s="211"/>
      <c r="P42" s="212"/>
    </row>
    <row r="43" spans="5:16" x14ac:dyDescent="0.15">
      <c r="E43" s="179" t="s">
        <v>840</v>
      </c>
      <c r="F43" s="182" t="s">
        <v>669</v>
      </c>
      <c r="G43" s="180"/>
      <c r="H43" s="181">
        <v>66719</v>
      </c>
      <c r="I43" s="25"/>
      <c r="J43" s="149"/>
      <c r="K43" s="165" t="s">
        <v>226</v>
      </c>
      <c r="L43" s="169">
        <v>146000</v>
      </c>
      <c r="M43" s="169">
        <v>85231</v>
      </c>
      <c r="N43" s="154"/>
      <c r="O43" s="33"/>
      <c r="P43" s="33"/>
    </row>
    <row r="44" spans="5:16" x14ac:dyDescent="0.15">
      <c r="E44" s="178" t="s">
        <v>820</v>
      </c>
      <c r="F44" s="200" t="s">
        <v>868</v>
      </c>
      <c r="G44" s="17">
        <v>41</v>
      </c>
      <c r="H44" s="5">
        <v>60073</v>
      </c>
      <c r="I44" s="25" t="s">
        <v>800</v>
      </c>
      <c r="J44" s="22"/>
      <c r="K44" s="22"/>
      <c r="L44" s="22"/>
      <c r="M44" s="22"/>
      <c r="N44" s="22"/>
      <c r="O44" s="25"/>
      <c r="P44" s="25"/>
    </row>
    <row r="45" spans="5:16" x14ac:dyDescent="0.15">
      <c r="E45" s="178" t="s">
        <v>821</v>
      </c>
      <c r="F45" s="200" t="s">
        <v>869</v>
      </c>
      <c r="G45" s="17">
        <v>42</v>
      </c>
      <c r="H45" s="5">
        <v>6646</v>
      </c>
      <c r="I45" s="25" t="s">
        <v>870</v>
      </c>
      <c r="J45" s="22"/>
      <c r="K45" s="22"/>
      <c r="L45" s="22"/>
      <c r="M45" s="22"/>
      <c r="N45" s="22"/>
      <c r="O45" s="25"/>
      <c r="P45" s="25"/>
    </row>
    <row r="46" spans="5:16" x14ac:dyDescent="0.15">
      <c r="E46" s="179" t="s">
        <v>847</v>
      </c>
      <c r="F46" s="182" t="s">
        <v>668</v>
      </c>
      <c r="G46" s="180"/>
      <c r="H46" s="181">
        <v>295157</v>
      </c>
      <c r="I46" s="25"/>
      <c r="J46" s="22"/>
      <c r="K46" s="22"/>
      <c r="L46" s="22"/>
      <c r="M46" s="22"/>
      <c r="N46" s="22"/>
      <c r="O46" s="25"/>
      <c r="P46" s="25"/>
    </row>
    <row r="47" spans="5:16" x14ac:dyDescent="0.15">
      <c r="E47" s="178" t="s">
        <v>820</v>
      </c>
      <c r="F47" s="200" t="s">
        <v>871</v>
      </c>
      <c r="G47" s="17">
        <v>51</v>
      </c>
      <c r="H47" s="5">
        <v>5001</v>
      </c>
      <c r="I47" s="25" t="s">
        <v>872</v>
      </c>
      <c r="J47" s="22"/>
      <c r="K47" s="22"/>
      <c r="L47" s="22"/>
      <c r="M47" s="22"/>
      <c r="N47" s="22"/>
      <c r="O47" s="25"/>
      <c r="P47" s="25"/>
    </row>
    <row r="48" spans="5:16" x14ac:dyDescent="0.15">
      <c r="E48" s="178" t="s">
        <v>821</v>
      </c>
      <c r="F48" s="200" t="s">
        <v>873</v>
      </c>
      <c r="G48" s="17">
        <v>52</v>
      </c>
      <c r="H48" s="5">
        <v>4636</v>
      </c>
      <c r="I48" s="25" t="s">
        <v>677</v>
      </c>
      <c r="J48" s="22"/>
      <c r="K48" s="22"/>
      <c r="L48" s="22"/>
      <c r="M48" s="22"/>
      <c r="N48" s="22"/>
      <c r="O48" s="25"/>
      <c r="P48" s="25"/>
    </row>
    <row r="49" spans="5:16" x14ac:dyDescent="0.15">
      <c r="E49" s="178" t="s">
        <v>824</v>
      </c>
      <c r="F49" s="200" t="s">
        <v>874</v>
      </c>
      <c r="G49" s="17">
        <v>53</v>
      </c>
      <c r="H49" s="5">
        <v>187500</v>
      </c>
      <c r="I49" s="25"/>
      <c r="J49" s="22"/>
      <c r="K49" s="22"/>
      <c r="L49" s="22"/>
      <c r="M49" s="22"/>
      <c r="N49" s="22"/>
      <c r="O49" s="25"/>
      <c r="P49" s="25"/>
    </row>
    <row r="50" spans="5:16" x14ac:dyDescent="0.15">
      <c r="E50" s="178"/>
      <c r="F50" s="244" t="s">
        <v>725</v>
      </c>
      <c r="G50" s="17">
        <v>531</v>
      </c>
      <c r="H50" s="5">
        <v>51300</v>
      </c>
      <c r="I50" s="25"/>
      <c r="J50" s="22"/>
      <c r="K50" s="22"/>
      <c r="L50" s="22"/>
      <c r="M50" s="22"/>
      <c r="N50" s="22"/>
      <c r="O50" s="25"/>
      <c r="P50" s="25"/>
    </row>
    <row r="51" spans="5:16" x14ac:dyDescent="0.15">
      <c r="E51" s="178"/>
      <c r="F51" s="245" t="s">
        <v>875</v>
      </c>
      <c r="G51" s="17">
        <v>532</v>
      </c>
      <c r="H51" s="5">
        <v>9500</v>
      </c>
      <c r="I51" s="25"/>
      <c r="J51" s="22"/>
      <c r="K51" s="22"/>
      <c r="L51" s="22"/>
      <c r="M51" s="22"/>
      <c r="N51" s="22"/>
      <c r="O51" s="25"/>
      <c r="P51" s="25"/>
    </row>
    <row r="52" spans="5:16" x14ac:dyDescent="0.15">
      <c r="E52" s="178"/>
      <c r="F52" s="245" t="s">
        <v>876</v>
      </c>
      <c r="G52" s="17">
        <v>533</v>
      </c>
      <c r="H52" s="5">
        <v>25500</v>
      </c>
      <c r="I52" s="25"/>
      <c r="J52" s="22"/>
      <c r="K52" s="22"/>
      <c r="L52" s="22"/>
      <c r="M52" s="22"/>
      <c r="N52" s="22"/>
      <c r="O52" s="25"/>
      <c r="P52" s="25"/>
    </row>
    <row r="53" spans="5:16" x14ac:dyDescent="0.15">
      <c r="E53" s="178"/>
      <c r="F53" s="5" t="s">
        <v>566</v>
      </c>
      <c r="G53" s="17">
        <v>534</v>
      </c>
      <c r="H53" s="5">
        <v>5000</v>
      </c>
      <c r="I53" s="25"/>
      <c r="J53" s="22"/>
      <c r="K53" s="22"/>
      <c r="L53" s="22"/>
      <c r="M53" s="22"/>
      <c r="N53" s="22"/>
      <c r="O53" s="25"/>
      <c r="P53" s="25"/>
    </row>
    <row r="54" spans="5:16" x14ac:dyDescent="0.15">
      <c r="E54" s="178"/>
      <c r="F54" s="5" t="s">
        <v>568</v>
      </c>
      <c r="G54" s="17">
        <v>535</v>
      </c>
      <c r="H54" s="5">
        <v>5000</v>
      </c>
      <c r="I54" s="25"/>
      <c r="J54" s="22"/>
      <c r="K54" s="22"/>
      <c r="L54" s="22"/>
      <c r="M54" s="22"/>
      <c r="N54" s="22"/>
      <c r="O54" s="25"/>
      <c r="P54" s="25"/>
    </row>
    <row r="55" spans="5:16" x14ac:dyDescent="0.15">
      <c r="E55" s="178"/>
      <c r="F55" s="245" t="s">
        <v>877</v>
      </c>
      <c r="G55" s="17">
        <v>536</v>
      </c>
      <c r="H55" s="5">
        <v>15200</v>
      </c>
      <c r="I55" s="25"/>
      <c r="J55" s="22"/>
      <c r="K55" s="22"/>
      <c r="L55" s="22"/>
      <c r="M55" s="22"/>
      <c r="N55" s="22"/>
      <c r="O55" s="25"/>
      <c r="P55" s="25"/>
    </row>
    <row r="56" spans="5:16" x14ac:dyDescent="0.15">
      <c r="E56" s="178"/>
      <c r="F56" s="245" t="s">
        <v>878</v>
      </c>
      <c r="G56" s="17">
        <v>537</v>
      </c>
      <c r="H56" s="5">
        <v>47500</v>
      </c>
      <c r="I56" s="25"/>
      <c r="J56" s="22"/>
      <c r="K56" s="22"/>
      <c r="L56" s="22"/>
      <c r="M56" s="22"/>
      <c r="N56" s="22"/>
      <c r="O56" s="25"/>
      <c r="P56" s="25"/>
    </row>
    <row r="57" spans="5:16" x14ac:dyDescent="0.15">
      <c r="E57" s="178"/>
      <c r="F57" s="245" t="s">
        <v>879</v>
      </c>
      <c r="G57" s="17">
        <v>538</v>
      </c>
      <c r="H57" s="5">
        <v>22800</v>
      </c>
      <c r="I57" s="25"/>
      <c r="J57" s="22"/>
      <c r="K57" s="22"/>
      <c r="L57" s="22"/>
      <c r="M57" s="22"/>
      <c r="N57" s="22"/>
      <c r="O57" s="25"/>
      <c r="P57" s="25"/>
    </row>
    <row r="58" spans="5:16" x14ac:dyDescent="0.15">
      <c r="E58" s="178"/>
      <c r="F58" s="244" t="s">
        <v>730</v>
      </c>
      <c r="G58" s="17">
        <v>539</v>
      </c>
      <c r="H58" s="5">
        <v>5700</v>
      </c>
      <c r="I58" s="25"/>
      <c r="J58" s="22"/>
      <c r="K58" s="22"/>
      <c r="L58" s="22"/>
      <c r="M58" s="22"/>
      <c r="N58" s="22"/>
      <c r="O58" s="25"/>
      <c r="P58" s="25"/>
    </row>
    <row r="59" spans="5:16" x14ac:dyDescent="0.15">
      <c r="E59" s="178" t="s">
        <v>827</v>
      </c>
      <c r="F59" s="200" t="s">
        <v>880</v>
      </c>
      <c r="G59" s="17">
        <v>54</v>
      </c>
      <c r="H59" s="5">
        <v>75500</v>
      </c>
      <c r="I59" s="25" t="s">
        <v>678</v>
      </c>
      <c r="J59" s="22"/>
      <c r="K59" s="22"/>
      <c r="L59" s="22"/>
      <c r="M59" s="22"/>
      <c r="N59" s="22"/>
      <c r="O59" s="25"/>
      <c r="P59" s="25"/>
    </row>
    <row r="60" spans="5:16" x14ac:dyDescent="0.15">
      <c r="E60" s="178" t="s">
        <v>861</v>
      </c>
      <c r="F60" s="200" t="s">
        <v>881</v>
      </c>
      <c r="G60" s="17">
        <v>55</v>
      </c>
      <c r="H60" s="5">
        <v>22520</v>
      </c>
      <c r="I60" s="25" t="s">
        <v>679</v>
      </c>
      <c r="J60" s="22"/>
      <c r="K60" s="22"/>
      <c r="L60" s="22"/>
      <c r="M60" s="22"/>
      <c r="N60" s="22"/>
      <c r="O60" s="25"/>
      <c r="P60" s="25"/>
    </row>
    <row r="61" spans="5:16" x14ac:dyDescent="0.15">
      <c r="E61" s="179" t="s">
        <v>850</v>
      </c>
      <c r="F61" s="177" t="s">
        <v>882</v>
      </c>
      <c r="G61" s="183">
        <v>60</v>
      </c>
      <c r="H61" s="5">
        <v>0</v>
      </c>
      <c r="I61" s="25"/>
      <c r="J61" s="22"/>
      <c r="K61" s="22"/>
      <c r="L61" s="22"/>
      <c r="M61" s="22"/>
      <c r="N61" s="22"/>
      <c r="O61" s="25"/>
      <c r="P61" s="25"/>
    </row>
    <row r="62" spans="5:16" x14ac:dyDescent="0.15">
      <c r="E62" s="179" t="s">
        <v>883</v>
      </c>
      <c r="F62" s="10" t="s">
        <v>884</v>
      </c>
      <c r="G62" s="183">
        <v>70</v>
      </c>
      <c r="H62" s="5">
        <v>200000</v>
      </c>
      <c r="I62" s="25" t="s">
        <v>885</v>
      </c>
      <c r="J62" s="22"/>
      <c r="K62" s="22"/>
      <c r="L62" s="22"/>
      <c r="M62" s="22"/>
      <c r="N62" s="22"/>
      <c r="O62" s="25"/>
      <c r="P62" s="25"/>
    </row>
    <row r="63" spans="5:16" x14ac:dyDescent="0.15">
      <c r="E63" s="179" t="s">
        <v>886</v>
      </c>
      <c r="F63" s="10" t="s">
        <v>753</v>
      </c>
      <c r="G63" s="183"/>
      <c r="H63" s="5">
        <v>2584603</v>
      </c>
      <c r="I63" s="33"/>
      <c r="J63" s="22"/>
      <c r="K63" s="22"/>
      <c r="L63" s="22"/>
      <c r="M63" s="22"/>
    </row>
    <row r="64" spans="5:16" x14ac:dyDescent="0.15">
      <c r="F64"/>
      <c r="G64" s="40" t="s">
        <v>751</v>
      </c>
      <c r="H64" s="43">
        <v>4043339</v>
      </c>
      <c r="I64" s="25" t="s">
        <v>803</v>
      </c>
      <c r="J64" s="22"/>
      <c r="K64" s="22"/>
      <c r="L64" s="22"/>
      <c r="M64" s="22"/>
    </row>
    <row r="65" spans="6:11" x14ac:dyDescent="0.15">
      <c r="F65"/>
      <c r="G65" s="40" t="s">
        <v>755</v>
      </c>
      <c r="H65" s="43">
        <v>1458736</v>
      </c>
      <c r="I65"/>
      <c r="J65" s="156"/>
      <c r="K65" s="156"/>
    </row>
    <row r="66" spans="6:11" x14ac:dyDescent="0.15">
      <c r="F66"/>
      <c r="G66" s="40"/>
      <c r="H66" s="43"/>
      <c r="I66"/>
      <c r="J66" s="156"/>
      <c r="K66" s="156"/>
    </row>
  </sheetData>
  <phoneticPr fontId="2"/>
  <conditionalFormatting sqref="F50:F52">
    <cfRule type="containsText" dxfId="23" priority="48" operator="containsText" text="FALSE">
      <formula>NOT(ISERROR(SEARCH("FALSE",F50)))</formula>
    </cfRule>
  </conditionalFormatting>
  <conditionalFormatting sqref="F54:F58">
    <cfRule type="containsText" dxfId="22" priority="47" operator="containsText" text="FALSE">
      <formula>NOT(ISERROR(SEARCH("FALSE",F54)))</formula>
    </cfRule>
  </conditionalFormatting>
  <conditionalFormatting sqref="K43:M43">
    <cfRule type="containsText" dxfId="21" priority="53" operator="containsText" text="FALSE">
      <formula>NOT(ISERROR(SEARCH("FALSE",K43)))</formula>
    </cfRule>
  </conditionalFormatting>
  <conditionalFormatting sqref="M38">
    <cfRule type="containsText" dxfId="20" priority="52" operator="containsText" text="FALSE">
      <formula>NOT(ISERROR(SEARCH("FALSE",M38)))</formula>
    </cfRule>
  </conditionalFormatting>
  <conditionalFormatting sqref="M42">
    <cfRule type="containsText" dxfId="19" priority="51" operator="containsText" text="FALSE">
      <formula>NOT(ISERROR(SEARCH("FALSE",M42)))</formula>
    </cfRule>
  </conditionalFormatting>
  <conditionalFormatting sqref="M6:N6 N7 M8 M11 M14 M17">
    <cfRule type="containsText" dxfId="18" priority="54" operator="containsText" text="FALSE">
      <formula>NOT(ISERROR(SEARCH("FALSE",M6)))</formula>
    </cfRule>
  </conditionalFormatting>
  <conditionalFormatting sqref="S1:S1048576 J30:N44 N45:N62 J45:M64">
    <cfRule type="containsText" dxfId="17" priority="55" operator="containsText" text="FALSE">
      <formula>NOT(ISERROR(SEARCH("FALSE",J1)))</formula>
    </cfRule>
  </conditionalFormatting>
  <pageMargins left="1.1811023622047245" right="0.19685039370078741" top="0.98425196850393704" bottom="0.59055118110236227" header="0.31496062992125984" footer="0.31496062992125984"/>
  <pageSetup paperSize="8" scale="90" fitToWidth="0" orientation="landscape" copies="7" r:id="rId1"/>
  <headerFooter>
    <oddHeader>&amp;L決算書データ集計&amp;C&amp;"ＭＳ Ｐゴシック,標準"&amp;14&amp;K000000&amp;A&amp;R&amp;"ＭＳ Ｐゴシック,標準"&amp;K000000&amp;D &amp;T</oddHeader>
    <oddFooter>&amp;L&amp;"ＭＳ Ｐゴシック,標準"&amp;K000000&amp;Z&amp;F&amp;R&amp;"ＭＳ Ｐゴシック,標準"&amp;K000000&amp;P／&amp;N</oddFooter>
    <evenFooter>&amp;C&amp;P</evenFooter>
  </headerFooter>
  <ignoredErrors>
    <ignoredError sqref="E2:E63" numberStoredAsText="1"/>
  </ignoredErrors>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45F33A9-23B7-4BA2-9002-D18A45719369}">
  <sheetPr>
    <tabColor theme="6" tint="0.59999389629810485"/>
    <pageSetUpPr fitToPage="1"/>
  </sheetPr>
  <dimension ref="A1:XFD215"/>
  <sheetViews>
    <sheetView view="pageBreakPreview" topLeftCell="B175" zoomScale="60" zoomScaleNormal="90" workbookViewId="0">
      <selection activeCell="B211" sqref="B211:B212"/>
    </sheetView>
  </sheetViews>
  <sheetFormatPr defaultColWidth="8.875" defaultRowHeight="13.5" outlineLevelCol="1" x14ac:dyDescent="0.15"/>
  <cols>
    <col min="1" max="1" width="3.25" style="149" hidden="1" customWidth="1"/>
    <col min="2" max="2" width="4.5" style="33" bestFit="1" customWidth="1"/>
    <col min="3" max="6" width="4.125" style="33" customWidth="1"/>
    <col min="7" max="7" width="27.125" style="34" customWidth="1"/>
    <col min="8" max="8" width="5" style="33" bestFit="1" customWidth="1"/>
    <col min="9" max="9" width="17.125" style="34" customWidth="1"/>
    <col min="10" max="10" width="27.25" style="149" bestFit="1" customWidth="1"/>
    <col min="11" max="12" width="9.625" style="153" customWidth="1"/>
    <col min="13" max="13" width="11.75" style="156" bestFit="1" customWidth="1"/>
    <col min="14" max="15" width="9.625" style="153" customWidth="1"/>
    <col min="16" max="16" width="9.5" style="149" bestFit="1" customWidth="1"/>
    <col min="17" max="18" width="9" style="149" bestFit="1" customWidth="1"/>
    <col min="19" max="19" width="9.25" style="149" bestFit="1" customWidth="1"/>
    <col min="20" max="20" width="9" style="142" hidden="1" customWidth="1" outlineLevel="1"/>
    <col min="21" max="21" width="31.25" style="154" customWidth="1" collapsed="1"/>
    <col min="22" max="23" width="8.875" style="149"/>
    <col min="24" max="24" width="9.25" style="149" bestFit="1" customWidth="1"/>
    <col min="25" max="16384" width="8.875" style="149"/>
  </cols>
  <sheetData>
    <row r="1" spans="2:21" s="261" customFormat="1" x14ac:dyDescent="0.15">
      <c r="B1" s="257" t="s">
        <v>806</v>
      </c>
      <c r="C1" s="254"/>
      <c r="D1" s="254"/>
      <c r="E1" s="257"/>
      <c r="F1" s="254"/>
      <c r="G1" s="267"/>
      <c r="H1" s="268"/>
      <c r="I1" s="269"/>
      <c r="J1" s="267"/>
      <c r="K1" s="259"/>
      <c r="L1" s="259"/>
      <c r="M1" s="259"/>
      <c r="N1" s="260"/>
      <c r="O1" s="260"/>
      <c r="T1" s="142"/>
      <c r="U1" s="262"/>
    </row>
    <row r="2" spans="2:21" x14ac:dyDescent="0.15">
      <c r="B2" s="71" t="s">
        <v>887</v>
      </c>
      <c r="C2" s="71" t="s">
        <v>0</v>
      </c>
      <c r="D2" s="71" t="s">
        <v>1</v>
      </c>
      <c r="E2" s="71" t="s">
        <v>2</v>
      </c>
      <c r="F2" s="71" t="s">
        <v>888</v>
      </c>
      <c r="G2" s="73" t="s">
        <v>3</v>
      </c>
      <c r="H2" s="71" t="s">
        <v>889</v>
      </c>
      <c r="I2" s="71" t="s">
        <v>45</v>
      </c>
      <c r="J2" s="71" t="s">
        <v>5</v>
      </c>
      <c r="K2" s="106" t="s">
        <v>8</v>
      </c>
      <c r="N2" s="156"/>
      <c r="O2" s="156"/>
      <c r="P2" s="156"/>
      <c r="Q2" s="156"/>
      <c r="R2" s="156"/>
      <c r="S2" s="156"/>
      <c r="T2" s="71" t="s">
        <v>47</v>
      </c>
    </row>
    <row r="3" spans="2:21" x14ac:dyDescent="0.15">
      <c r="B3" s="2">
        <v>55</v>
      </c>
      <c r="C3" s="2">
        <v>4</v>
      </c>
      <c r="D3" s="2">
        <v>7</v>
      </c>
      <c r="E3" s="2">
        <v>5</v>
      </c>
      <c r="F3" s="131" t="s">
        <v>890</v>
      </c>
      <c r="G3" s="1" t="s">
        <v>91</v>
      </c>
      <c r="H3" s="17" t="s">
        <v>815</v>
      </c>
      <c r="I3" s="1" t="s">
        <v>90</v>
      </c>
      <c r="J3" s="3" t="s">
        <v>14</v>
      </c>
      <c r="K3" s="24">
        <v>669300</v>
      </c>
      <c r="N3" s="156"/>
      <c r="O3" s="156"/>
      <c r="P3" s="156"/>
      <c r="Q3" s="156"/>
      <c r="R3" s="156"/>
      <c r="S3" s="156"/>
      <c r="T3" s="12" t="s">
        <v>801</v>
      </c>
    </row>
    <row r="4" spans="2:21" x14ac:dyDescent="0.15">
      <c r="B4" s="2">
        <v>65</v>
      </c>
      <c r="C4" s="2">
        <v>4</v>
      </c>
      <c r="D4" s="2">
        <v>8</v>
      </c>
      <c r="E4" s="2">
        <v>8</v>
      </c>
      <c r="F4" s="131" t="s">
        <v>890</v>
      </c>
      <c r="G4" s="1" t="s">
        <v>469</v>
      </c>
      <c r="H4" s="17" t="s">
        <v>815</v>
      </c>
      <c r="I4" s="1" t="s">
        <v>90</v>
      </c>
      <c r="J4" s="3" t="s">
        <v>464</v>
      </c>
      <c r="K4" s="5">
        <v>3600</v>
      </c>
      <c r="N4" s="156"/>
      <c r="O4" s="156"/>
      <c r="P4" s="156"/>
      <c r="Q4" s="156"/>
      <c r="R4" s="156"/>
      <c r="S4" s="156"/>
      <c r="T4" s="12" t="s">
        <v>465</v>
      </c>
    </row>
    <row r="5" spans="2:21" s="261" customFormat="1" x14ac:dyDescent="0.15">
      <c r="B5" s="40">
        <v>2</v>
      </c>
      <c r="C5" s="33" t="s">
        <v>808</v>
      </c>
      <c r="D5" s="254"/>
      <c r="E5" s="254"/>
      <c r="F5" s="295" t="s">
        <v>817</v>
      </c>
      <c r="G5" s="255" t="s">
        <v>308</v>
      </c>
      <c r="H5" s="256" t="s">
        <v>815</v>
      </c>
      <c r="I5" s="257"/>
      <c r="J5" s="258"/>
      <c r="K5" s="23">
        <v>672900</v>
      </c>
      <c r="M5" s="156"/>
      <c r="N5" s="156"/>
      <c r="O5" s="156"/>
      <c r="P5" s="156"/>
      <c r="Q5" s="156"/>
      <c r="R5" s="156"/>
      <c r="S5" s="156"/>
      <c r="T5" s="142"/>
      <c r="U5" s="262"/>
    </row>
    <row r="6" spans="2:21" x14ac:dyDescent="0.15">
      <c r="G6"/>
      <c r="H6" s="40"/>
      <c r="I6" s="43"/>
      <c r="J6"/>
      <c r="K6" s="156"/>
      <c r="N6" s="156"/>
      <c r="O6" s="156"/>
      <c r="P6" s="156"/>
      <c r="Q6" s="156"/>
      <c r="R6" s="156"/>
      <c r="S6" s="156"/>
    </row>
    <row r="7" spans="2:21" x14ac:dyDescent="0.15">
      <c r="B7" s="71" t="s">
        <v>887</v>
      </c>
      <c r="C7" s="71" t="s">
        <v>0</v>
      </c>
      <c r="D7" s="71" t="s">
        <v>1</v>
      </c>
      <c r="E7" s="71" t="s">
        <v>2</v>
      </c>
      <c r="F7" s="71" t="s">
        <v>888</v>
      </c>
      <c r="G7" s="73" t="s">
        <v>3</v>
      </c>
      <c r="H7" s="71" t="s">
        <v>889</v>
      </c>
      <c r="I7" s="71" t="s">
        <v>45</v>
      </c>
      <c r="J7" s="71" t="s">
        <v>5</v>
      </c>
      <c r="K7" s="106" t="s">
        <v>8</v>
      </c>
      <c r="N7" s="156"/>
      <c r="O7" s="156"/>
      <c r="P7" s="156"/>
      <c r="Q7" s="156"/>
      <c r="R7" s="156"/>
      <c r="S7" s="156"/>
      <c r="T7" s="71" t="s">
        <v>47</v>
      </c>
    </row>
    <row r="8" spans="2:21" x14ac:dyDescent="0.15">
      <c r="B8" s="2">
        <v>59</v>
      </c>
      <c r="C8" s="2">
        <v>4</v>
      </c>
      <c r="D8" s="2">
        <v>7</v>
      </c>
      <c r="E8" s="2">
        <v>7</v>
      </c>
      <c r="F8" s="131" t="s">
        <v>890</v>
      </c>
      <c r="G8" s="12" t="s">
        <v>13</v>
      </c>
      <c r="H8" s="2" t="s">
        <v>804</v>
      </c>
      <c r="I8" s="12" t="s">
        <v>805</v>
      </c>
      <c r="J8" s="3" t="s">
        <v>10</v>
      </c>
      <c r="K8" s="5">
        <v>319000</v>
      </c>
      <c r="N8" s="156"/>
      <c r="O8" s="156"/>
      <c r="P8" s="156"/>
      <c r="Q8" s="156"/>
      <c r="R8" s="156"/>
      <c r="S8" s="156"/>
      <c r="T8" s="12"/>
    </row>
    <row r="9" spans="2:21" s="261" customFormat="1" x14ac:dyDescent="0.15">
      <c r="B9" s="295" t="s">
        <v>818</v>
      </c>
      <c r="C9" s="263" t="s">
        <v>855</v>
      </c>
      <c r="D9" s="265"/>
      <c r="E9" s="265"/>
      <c r="F9" s="266" t="s">
        <v>820</v>
      </c>
      <c r="G9" s="255" t="s">
        <v>696</v>
      </c>
      <c r="H9" s="256" t="s">
        <v>804</v>
      </c>
      <c r="I9" s="257"/>
      <c r="J9" s="258"/>
      <c r="K9" s="23">
        <v>319000</v>
      </c>
      <c r="M9" s="156"/>
      <c r="N9" s="156"/>
      <c r="O9" s="156"/>
      <c r="P9" s="156"/>
      <c r="Q9" s="156"/>
      <c r="R9" s="156"/>
      <c r="S9" s="156"/>
      <c r="T9" s="142"/>
      <c r="U9" s="262"/>
    </row>
    <row r="10" spans="2:21" x14ac:dyDescent="0.15">
      <c r="B10" s="40">
        <v>1</v>
      </c>
      <c r="C10" s="33" t="s">
        <v>808</v>
      </c>
      <c r="G10"/>
      <c r="H10" s="40"/>
      <c r="I10" s="43"/>
      <c r="J10"/>
      <c r="K10" s="156"/>
      <c r="N10" s="156"/>
      <c r="O10" s="156"/>
      <c r="P10" s="156"/>
      <c r="Q10" s="156"/>
      <c r="R10" s="156"/>
      <c r="S10" s="156"/>
    </row>
    <row r="11" spans="2:21" x14ac:dyDescent="0.15">
      <c r="G11"/>
      <c r="H11" s="40"/>
      <c r="I11" s="43"/>
      <c r="J11"/>
      <c r="K11" s="156"/>
      <c r="N11" s="156"/>
      <c r="O11" s="156"/>
      <c r="P11" s="156"/>
      <c r="Q11" s="156"/>
      <c r="R11" s="156"/>
      <c r="S11" s="156"/>
    </row>
    <row r="12" spans="2:21" x14ac:dyDescent="0.15">
      <c r="B12" s="71" t="s">
        <v>887</v>
      </c>
      <c r="C12" s="71" t="s">
        <v>0</v>
      </c>
      <c r="D12" s="71" t="s">
        <v>1</v>
      </c>
      <c r="E12" s="71" t="s">
        <v>2</v>
      </c>
      <c r="F12" s="71" t="s">
        <v>888</v>
      </c>
      <c r="G12" s="73" t="s">
        <v>3</v>
      </c>
      <c r="H12" s="71" t="s">
        <v>889</v>
      </c>
      <c r="I12" s="71" t="s">
        <v>45</v>
      </c>
      <c r="J12" s="71" t="s">
        <v>5</v>
      </c>
      <c r="K12" s="106" t="s">
        <v>8</v>
      </c>
      <c r="N12" s="156"/>
      <c r="O12" s="156"/>
      <c r="P12" s="156"/>
      <c r="Q12" s="156"/>
      <c r="R12" s="156"/>
      <c r="S12" s="156"/>
      <c r="T12" s="71" t="s">
        <v>47</v>
      </c>
    </row>
    <row r="13" spans="2:21" x14ac:dyDescent="0.15">
      <c r="B13" s="2">
        <v>90</v>
      </c>
      <c r="C13" s="2">
        <v>4</v>
      </c>
      <c r="D13" s="2">
        <v>12</v>
      </c>
      <c r="E13" s="2">
        <v>7</v>
      </c>
      <c r="F13" s="131" t="s">
        <v>890</v>
      </c>
      <c r="G13" s="1" t="s">
        <v>625</v>
      </c>
      <c r="H13" s="17" t="s">
        <v>826</v>
      </c>
      <c r="I13" s="12" t="s">
        <v>306</v>
      </c>
      <c r="J13" s="3" t="s">
        <v>471</v>
      </c>
      <c r="K13" s="114">
        <v>142100</v>
      </c>
      <c r="N13" s="156"/>
      <c r="O13" s="156"/>
      <c r="P13" s="156"/>
      <c r="Q13" s="156"/>
      <c r="R13" s="156"/>
      <c r="S13" s="156"/>
      <c r="T13" s="125"/>
    </row>
    <row r="14" spans="2:21" s="261" customFormat="1" x14ac:dyDescent="0.15">
      <c r="B14" s="295" t="s">
        <v>818</v>
      </c>
      <c r="C14" s="263" t="s">
        <v>855</v>
      </c>
      <c r="D14" s="265"/>
      <c r="E14" s="265"/>
      <c r="F14" s="266" t="s">
        <v>824</v>
      </c>
      <c r="G14" s="255" t="s">
        <v>825</v>
      </c>
      <c r="H14" s="256" t="s">
        <v>826</v>
      </c>
      <c r="I14" s="257"/>
      <c r="J14" s="258"/>
      <c r="K14" s="23">
        <v>142100</v>
      </c>
      <c r="M14" s="156"/>
      <c r="N14" s="156"/>
      <c r="O14" s="156"/>
      <c r="P14" s="156"/>
      <c r="Q14" s="156"/>
      <c r="R14" s="156"/>
      <c r="S14" s="156"/>
      <c r="T14" s="142"/>
      <c r="U14" s="262"/>
    </row>
    <row r="15" spans="2:21" s="261" customFormat="1" x14ac:dyDescent="0.15">
      <c r="B15" s="40">
        <v>1</v>
      </c>
      <c r="C15" s="33" t="s">
        <v>808</v>
      </c>
      <c r="D15" s="254"/>
      <c r="E15" s="254"/>
      <c r="F15" s="299"/>
      <c r="G15" s="300"/>
      <c r="H15" s="301"/>
      <c r="I15" s="257"/>
      <c r="J15" s="258"/>
      <c r="K15" s="302"/>
      <c r="M15" s="156"/>
      <c r="N15" s="156"/>
      <c r="O15" s="156"/>
      <c r="P15" s="156"/>
      <c r="Q15" s="156"/>
      <c r="R15" s="156"/>
      <c r="S15" s="156"/>
      <c r="T15" s="142"/>
      <c r="U15" s="262"/>
    </row>
    <row r="16" spans="2:21" x14ac:dyDescent="0.15">
      <c r="G16"/>
      <c r="H16" s="40"/>
      <c r="I16" s="43"/>
      <c r="J16"/>
      <c r="K16" s="156"/>
      <c r="N16" s="156"/>
      <c r="O16" s="156"/>
      <c r="P16" s="156"/>
      <c r="Q16" s="156"/>
      <c r="R16" s="156"/>
      <c r="S16" s="156"/>
    </row>
    <row r="17" spans="2:21" x14ac:dyDescent="0.15">
      <c r="B17" s="71" t="s">
        <v>887</v>
      </c>
      <c r="C17" s="71" t="s">
        <v>0</v>
      </c>
      <c r="D17" s="71" t="s">
        <v>1</v>
      </c>
      <c r="E17" s="71" t="s">
        <v>2</v>
      </c>
      <c r="F17" s="71" t="s">
        <v>888</v>
      </c>
      <c r="G17" s="73" t="s">
        <v>3</v>
      </c>
      <c r="H17" s="71" t="s">
        <v>889</v>
      </c>
      <c r="I17" s="71" t="s">
        <v>45</v>
      </c>
      <c r="J17" s="71" t="s">
        <v>5</v>
      </c>
      <c r="K17" s="106" t="s">
        <v>8</v>
      </c>
      <c r="N17" s="156"/>
      <c r="O17" s="156"/>
      <c r="P17" s="156"/>
      <c r="Q17" s="156"/>
      <c r="R17" s="156"/>
      <c r="S17" s="156"/>
      <c r="T17" s="71" t="s">
        <v>47</v>
      </c>
    </row>
    <row r="18" spans="2:21" x14ac:dyDescent="0.15">
      <c r="B18" s="2">
        <v>24</v>
      </c>
      <c r="C18" s="2">
        <v>4</v>
      </c>
      <c r="D18" s="2">
        <v>4</v>
      </c>
      <c r="E18" s="2">
        <v>27</v>
      </c>
      <c r="F18" s="131" t="s">
        <v>890</v>
      </c>
      <c r="G18" s="12" t="s">
        <v>466</v>
      </c>
      <c r="H18" s="17" t="s">
        <v>687</v>
      </c>
      <c r="I18" s="12" t="s">
        <v>74</v>
      </c>
      <c r="J18" s="12" t="s">
        <v>72</v>
      </c>
      <c r="K18" s="5">
        <v>33400</v>
      </c>
      <c r="N18" s="156"/>
      <c r="O18" s="156"/>
      <c r="P18" s="156"/>
      <c r="Q18" s="156"/>
      <c r="R18" s="156"/>
      <c r="S18" s="156"/>
      <c r="T18" s="125"/>
    </row>
    <row r="19" spans="2:21" x14ac:dyDescent="0.15">
      <c r="B19" s="2">
        <v>37</v>
      </c>
      <c r="C19" s="2">
        <v>4</v>
      </c>
      <c r="D19" s="2">
        <v>5</v>
      </c>
      <c r="E19" s="2">
        <v>20</v>
      </c>
      <c r="F19" s="131" t="s">
        <v>890</v>
      </c>
      <c r="G19" s="1" t="s">
        <v>307</v>
      </c>
      <c r="H19" s="17" t="s">
        <v>830</v>
      </c>
      <c r="I19" s="12" t="s">
        <v>74</v>
      </c>
      <c r="J19" s="3" t="s">
        <v>10</v>
      </c>
      <c r="K19" s="24">
        <v>26220</v>
      </c>
      <c r="N19" s="156"/>
      <c r="O19" s="156"/>
      <c r="P19" s="156"/>
      <c r="Q19" s="156"/>
      <c r="R19" s="156"/>
      <c r="S19" s="156"/>
      <c r="T19" s="125"/>
    </row>
    <row r="20" spans="2:21" x14ac:dyDescent="0.15">
      <c r="B20" s="2">
        <v>38</v>
      </c>
      <c r="C20" s="2">
        <v>4</v>
      </c>
      <c r="D20" s="2">
        <v>5</v>
      </c>
      <c r="E20" s="2">
        <v>20</v>
      </c>
      <c r="F20" s="131" t="s">
        <v>890</v>
      </c>
      <c r="G20" s="1" t="s">
        <v>520</v>
      </c>
      <c r="H20" s="17" t="s">
        <v>688</v>
      </c>
      <c r="I20" s="12" t="s">
        <v>74</v>
      </c>
      <c r="J20" s="3" t="s">
        <v>10</v>
      </c>
      <c r="K20" s="24">
        <v>23600</v>
      </c>
      <c r="N20" s="156"/>
      <c r="O20" s="156"/>
      <c r="P20" s="156"/>
      <c r="Q20" s="156"/>
      <c r="R20" s="156"/>
      <c r="S20" s="156"/>
      <c r="T20" s="12"/>
    </row>
    <row r="21" spans="2:21" x14ac:dyDescent="0.15">
      <c r="B21" s="2">
        <v>66</v>
      </c>
      <c r="C21" s="2">
        <v>4</v>
      </c>
      <c r="D21" s="2">
        <v>8</v>
      </c>
      <c r="E21" s="2">
        <v>19</v>
      </c>
      <c r="F21" s="131" t="s">
        <v>890</v>
      </c>
      <c r="G21" s="1" t="s">
        <v>421</v>
      </c>
      <c r="H21" s="17" t="s">
        <v>688</v>
      </c>
      <c r="I21" s="12" t="s">
        <v>74</v>
      </c>
      <c r="J21" s="3" t="s">
        <v>10</v>
      </c>
      <c r="K21" s="5">
        <v>26400</v>
      </c>
      <c r="N21" s="156"/>
      <c r="O21" s="156"/>
      <c r="P21" s="156"/>
      <c r="Q21" s="156"/>
      <c r="R21" s="156"/>
      <c r="S21" s="156"/>
      <c r="T21" s="12"/>
    </row>
    <row r="22" spans="2:21" x14ac:dyDescent="0.15">
      <c r="B22" s="2">
        <v>84</v>
      </c>
      <c r="C22" s="2">
        <v>4</v>
      </c>
      <c r="D22" s="2">
        <v>11</v>
      </c>
      <c r="E22" s="2">
        <v>2</v>
      </c>
      <c r="F22" s="131" t="s">
        <v>890</v>
      </c>
      <c r="G22" s="12" t="s">
        <v>891</v>
      </c>
      <c r="H22" s="17" t="s">
        <v>687</v>
      </c>
      <c r="I22" s="26" t="s">
        <v>111</v>
      </c>
      <c r="J22" s="26" t="s">
        <v>112</v>
      </c>
      <c r="K22" s="24">
        <v>33400</v>
      </c>
      <c r="N22" s="156"/>
      <c r="O22" s="156"/>
      <c r="P22" s="156"/>
      <c r="Q22" s="156"/>
      <c r="R22" s="156"/>
      <c r="S22" s="156"/>
      <c r="T22" s="125"/>
    </row>
    <row r="23" spans="2:21" x14ac:dyDescent="0.15">
      <c r="B23" s="2">
        <v>86</v>
      </c>
      <c r="C23" s="2">
        <v>4</v>
      </c>
      <c r="D23" s="2">
        <v>11</v>
      </c>
      <c r="E23" s="2">
        <v>18</v>
      </c>
      <c r="F23" s="131" t="s">
        <v>890</v>
      </c>
      <c r="G23" s="1" t="s">
        <v>307</v>
      </c>
      <c r="H23" s="17" t="s">
        <v>830</v>
      </c>
      <c r="I23" s="12" t="s">
        <v>74</v>
      </c>
      <c r="J23" s="3" t="s">
        <v>10</v>
      </c>
      <c r="K23" s="114">
        <v>26220</v>
      </c>
      <c r="N23" s="156"/>
      <c r="O23" s="156"/>
      <c r="P23" s="156"/>
      <c r="Q23" s="156"/>
      <c r="R23" s="156"/>
      <c r="S23" s="156"/>
      <c r="T23" s="12"/>
    </row>
    <row r="24" spans="2:21" x14ac:dyDescent="0.15">
      <c r="B24" s="2">
        <v>87</v>
      </c>
      <c r="C24" s="2">
        <v>4</v>
      </c>
      <c r="D24" s="2">
        <v>11</v>
      </c>
      <c r="E24" s="2">
        <v>18</v>
      </c>
      <c r="F24" s="131" t="s">
        <v>890</v>
      </c>
      <c r="G24" s="1" t="s">
        <v>470</v>
      </c>
      <c r="H24" s="17" t="s">
        <v>688</v>
      </c>
      <c r="I24" s="12" t="s">
        <v>74</v>
      </c>
      <c r="J24" s="3" t="s">
        <v>10</v>
      </c>
      <c r="K24" s="114">
        <v>20900</v>
      </c>
      <c r="N24" s="156"/>
      <c r="O24" s="156"/>
      <c r="P24" s="156"/>
      <c r="Q24" s="156"/>
      <c r="R24" s="156"/>
      <c r="S24" s="156"/>
      <c r="T24" s="12"/>
    </row>
    <row r="25" spans="2:21" x14ac:dyDescent="0.15">
      <c r="B25" s="2">
        <v>135</v>
      </c>
      <c r="C25" s="71">
        <v>5</v>
      </c>
      <c r="D25" s="2">
        <v>2</v>
      </c>
      <c r="E25" s="2">
        <v>20</v>
      </c>
      <c r="F25" s="131" t="s">
        <v>890</v>
      </c>
      <c r="G25" s="1" t="s">
        <v>598</v>
      </c>
      <c r="H25" s="17" t="s">
        <v>688</v>
      </c>
      <c r="I25" s="12" t="s">
        <v>74</v>
      </c>
      <c r="J25" s="3" t="s">
        <v>10</v>
      </c>
      <c r="K25" s="114">
        <v>26200</v>
      </c>
      <c r="N25" s="156"/>
      <c r="O25" s="156"/>
      <c r="P25" s="156"/>
      <c r="Q25" s="156"/>
      <c r="R25" s="156"/>
      <c r="S25" s="156"/>
      <c r="T25" s="12"/>
    </row>
    <row r="26" spans="2:21" x14ac:dyDescent="0.15">
      <c r="B26" s="2">
        <v>148</v>
      </c>
      <c r="C26" s="2">
        <v>5</v>
      </c>
      <c r="D26" s="2">
        <v>3</v>
      </c>
      <c r="E26" s="2">
        <v>31</v>
      </c>
      <c r="F26" s="131" t="s">
        <v>890</v>
      </c>
      <c r="G26" s="1" t="s">
        <v>600</v>
      </c>
      <c r="H26" s="17" t="s">
        <v>689</v>
      </c>
      <c r="I26" s="12" t="s">
        <v>74</v>
      </c>
      <c r="J26" s="3" t="s">
        <v>606</v>
      </c>
      <c r="K26" s="114">
        <v>25800</v>
      </c>
      <c r="N26" s="156"/>
      <c r="O26" s="156"/>
      <c r="P26" s="156"/>
      <c r="Q26" s="156"/>
      <c r="R26" s="156"/>
      <c r="S26" s="156"/>
      <c r="T26" s="12"/>
    </row>
    <row r="27" spans="2:21" s="261" customFormat="1" x14ac:dyDescent="0.15">
      <c r="B27" s="295" t="s">
        <v>818</v>
      </c>
      <c r="C27" s="263" t="s">
        <v>855</v>
      </c>
      <c r="D27" s="265"/>
      <c r="E27" s="265"/>
      <c r="F27" s="266" t="s">
        <v>827</v>
      </c>
      <c r="G27" s="255" t="s">
        <v>828</v>
      </c>
      <c r="H27" s="256" t="s">
        <v>829</v>
      </c>
      <c r="I27" s="257"/>
      <c r="J27" s="258"/>
      <c r="K27" s="23">
        <v>242140</v>
      </c>
      <c r="M27" s="156"/>
      <c r="N27" s="156"/>
      <c r="O27" s="156"/>
      <c r="P27" s="156"/>
      <c r="Q27" s="156"/>
      <c r="R27" s="156"/>
      <c r="S27" s="156"/>
      <c r="T27" s="142"/>
      <c r="U27" s="262"/>
    </row>
    <row r="28" spans="2:21" x14ac:dyDescent="0.15">
      <c r="B28" s="40">
        <v>9</v>
      </c>
      <c r="C28" s="33" t="s">
        <v>808</v>
      </c>
      <c r="G28"/>
      <c r="H28" s="40"/>
      <c r="I28" s="43"/>
      <c r="J28"/>
      <c r="K28" s="156"/>
      <c r="N28" s="156"/>
      <c r="O28" s="156"/>
      <c r="P28" s="156"/>
      <c r="Q28" s="156"/>
      <c r="R28" s="156"/>
      <c r="S28" s="156"/>
    </row>
    <row r="29" spans="2:21" x14ac:dyDescent="0.15">
      <c r="G29"/>
      <c r="H29" s="40"/>
      <c r="I29" s="43"/>
      <c r="J29"/>
      <c r="K29" s="156"/>
      <c r="N29" s="156"/>
      <c r="O29" s="156"/>
      <c r="P29" s="156"/>
      <c r="Q29" s="156"/>
      <c r="R29" s="156"/>
      <c r="S29" s="156"/>
    </row>
    <row r="30" spans="2:21" x14ac:dyDescent="0.15">
      <c r="B30" s="71" t="s">
        <v>887</v>
      </c>
      <c r="C30" s="71" t="s">
        <v>0</v>
      </c>
      <c r="D30" s="71" t="s">
        <v>1</v>
      </c>
      <c r="E30" s="71" t="s">
        <v>2</v>
      </c>
      <c r="F30" s="71" t="s">
        <v>888</v>
      </c>
      <c r="G30" s="73" t="s">
        <v>3</v>
      </c>
      <c r="H30" s="71" t="s">
        <v>889</v>
      </c>
      <c r="I30" s="71" t="s">
        <v>45</v>
      </c>
      <c r="J30" s="71" t="s">
        <v>5</v>
      </c>
      <c r="K30" s="106" t="s">
        <v>8</v>
      </c>
      <c r="N30" s="156"/>
      <c r="O30" s="156"/>
      <c r="P30" s="156"/>
      <c r="Q30" s="156"/>
      <c r="R30" s="156"/>
      <c r="S30" s="156"/>
      <c r="T30" s="71" t="s">
        <v>47</v>
      </c>
    </row>
    <row r="31" spans="2:21" x14ac:dyDescent="0.15">
      <c r="B31" s="2">
        <v>74</v>
      </c>
      <c r="C31" s="2">
        <v>3</v>
      </c>
      <c r="D31" s="2">
        <v>9</v>
      </c>
      <c r="E31" s="2">
        <v>12</v>
      </c>
      <c r="F31" s="131" t="s">
        <v>890</v>
      </c>
      <c r="G31" s="12" t="s">
        <v>329</v>
      </c>
      <c r="H31" s="2" t="s">
        <v>845</v>
      </c>
      <c r="I31" s="12" t="s">
        <v>109</v>
      </c>
      <c r="J31" s="12" t="s">
        <v>12</v>
      </c>
      <c r="K31" s="5">
        <v>10</v>
      </c>
      <c r="N31" s="156"/>
      <c r="O31" s="156"/>
      <c r="P31" s="156"/>
      <c r="Q31" s="156"/>
      <c r="R31" s="156"/>
      <c r="S31" s="156"/>
      <c r="T31" s="12"/>
    </row>
    <row r="32" spans="2:21" x14ac:dyDescent="0.15">
      <c r="B32" s="2">
        <v>146</v>
      </c>
      <c r="C32" s="2">
        <v>5</v>
      </c>
      <c r="D32" s="2">
        <v>3</v>
      </c>
      <c r="E32" s="2">
        <v>13</v>
      </c>
      <c r="F32" s="131" t="s">
        <v>890</v>
      </c>
      <c r="G32" s="12" t="s">
        <v>329</v>
      </c>
      <c r="H32" s="2" t="s">
        <v>845</v>
      </c>
      <c r="I32" s="12" t="s">
        <v>109</v>
      </c>
      <c r="J32" s="12" t="s">
        <v>12</v>
      </c>
      <c r="K32" s="5">
        <v>11</v>
      </c>
      <c r="N32" s="156"/>
      <c r="O32" s="156"/>
      <c r="P32" s="156"/>
      <c r="Q32" s="156"/>
      <c r="R32" s="156"/>
      <c r="S32" s="156"/>
      <c r="T32" s="12"/>
    </row>
    <row r="33" spans="1:21" s="261" customFormat="1" x14ac:dyDescent="0.15">
      <c r="B33" s="295" t="s">
        <v>840</v>
      </c>
      <c r="C33" s="255" t="s">
        <v>684</v>
      </c>
      <c r="D33" s="265"/>
      <c r="E33" s="265"/>
      <c r="F33" s="266" t="s">
        <v>824</v>
      </c>
      <c r="G33" s="255" t="s">
        <v>702</v>
      </c>
      <c r="H33" s="256" t="s">
        <v>845</v>
      </c>
      <c r="I33" s="257"/>
      <c r="J33" s="258"/>
      <c r="K33" s="23">
        <v>21</v>
      </c>
      <c r="M33" s="156"/>
      <c r="N33" s="156"/>
      <c r="O33" s="156"/>
      <c r="P33" s="156"/>
      <c r="Q33" s="156"/>
      <c r="R33" s="156"/>
      <c r="S33" s="156"/>
      <c r="T33" s="142"/>
      <c r="U33" s="262"/>
    </row>
    <row r="34" spans="1:21" x14ac:dyDescent="0.15">
      <c r="B34" s="40">
        <v>2</v>
      </c>
      <c r="C34" s="33" t="s">
        <v>808</v>
      </c>
      <c r="G34"/>
      <c r="H34" s="40"/>
      <c r="I34" s="43"/>
      <c r="J34"/>
      <c r="K34" s="156"/>
      <c r="N34" s="156"/>
      <c r="O34" s="156"/>
      <c r="P34" s="156"/>
      <c r="Q34" s="156"/>
      <c r="R34" s="156"/>
      <c r="S34" s="156"/>
    </row>
    <row r="35" spans="1:21" x14ac:dyDescent="0.15">
      <c r="G35"/>
      <c r="H35" s="40"/>
      <c r="I35" s="43"/>
      <c r="J35"/>
      <c r="K35" s="156"/>
      <c r="N35" s="156"/>
      <c r="O35" s="156"/>
      <c r="P35" s="156"/>
      <c r="Q35" s="156"/>
      <c r="R35" s="156"/>
      <c r="S35" s="156"/>
    </row>
    <row r="36" spans="1:21" x14ac:dyDescent="0.15">
      <c r="B36" s="71" t="s">
        <v>887</v>
      </c>
      <c r="C36" s="71" t="s">
        <v>0</v>
      </c>
      <c r="D36" s="71" t="s">
        <v>1</v>
      </c>
      <c r="E36" s="71" t="s">
        <v>2</v>
      </c>
      <c r="F36" s="71" t="s">
        <v>888</v>
      </c>
      <c r="G36" s="73" t="s">
        <v>3</v>
      </c>
      <c r="H36" s="71" t="s">
        <v>889</v>
      </c>
      <c r="I36" s="71" t="s">
        <v>45</v>
      </c>
      <c r="J36" s="71" t="s">
        <v>5</v>
      </c>
      <c r="K36" s="106" t="s">
        <v>8</v>
      </c>
      <c r="N36" s="156"/>
      <c r="O36" s="156"/>
      <c r="P36" s="156"/>
      <c r="Q36" s="156"/>
      <c r="R36" s="156"/>
      <c r="S36" s="156"/>
      <c r="T36" s="71" t="s">
        <v>47</v>
      </c>
    </row>
    <row r="37" spans="1:21" x14ac:dyDescent="0.15">
      <c r="B37" s="2">
        <v>1</v>
      </c>
      <c r="C37" s="2">
        <v>4</v>
      </c>
      <c r="D37" s="2">
        <v>4</v>
      </c>
      <c r="E37" s="2">
        <v>1</v>
      </c>
      <c r="F37" s="131" t="s">
        <v>890</v>
      </c>
      <c r="G37" s="12" t="s">
        <v>51</v>
      </c>
      <c r="H37" s="2" t="s">
        <v>851</v>
      </c>
      <c r="I37" s="12" t="s">
        <v>892</v>
      </c>
      <c r="J37" s="12" t="s">
        <v>9</v>
      </c>
      <c r="K37" s="24">
        <v>2468658</v>
      </c>
      <c r="N37" s="156"/>
      <c r="O37" s="156"/>
      <c r="P37" s="156"/>
      <c r="Q37" s="156"/>
      <c r="R37" s="156"/>
      <c r="S37" s="156"/>
      <c r="T37" s="12"/>
    </row>
    <row r="38" spans="1:21" x14ac:dyDescent="0.15">
      <c r="B38" s="2">
        <v>2</v>
      </c>
      <c r="C38" s="2">
        <v>4</v>
      </c>
      <c r="D38" s="2">
        <v>4</v>
      </c>
      <c r="E38" s="2">
        <v>1</v>
      </c>
      <c r="F38" s="131" t="s">
        <v>890</v>
      </c>
      <c r="G38" s="12" t="s">
        <v>52</v>
      </c>
      <c r="H38" s="2" t="s">
        <v>851</v>
      </c>
      <c r="I38" s="12" t="s">
        <v>892</v>
      </c>
      <c r="J38" s="12" t="s">
        <v>18</v>
      </c>
      <c r="K38" s="24">
        <v>198520</v>
      </c>
      <c r="N38" s="156"/>
      <c r="O38" s="156"/>
      <c r="P38" s="156"/>
      <c r="Q38" s="156"/>
      <c r="R38" s="156"/>
      <c r="S38" s="156"/>
      <c r="T38" s="12"/>
    </row>
    <row r="39" spans="1:21" s="261" customFormat="1" x14ac:dyDescent="0.15">
      <c r="B39" s="40">
        <v>2</v>
      </c>
      <c r="C39" s="33" t="s">
        <v>808</v>
      </c>
      <c r="D39" s="254"/>
      <c r="E39" s="254"/>
      <c r="F39" s="295" t="s">
        <v>850</v>
      </c>
      <c r="G39" s="255" t="s">
        <v>315</v>
      </c>
      <c r="H39" s="256" t="s">
        <v>851</v>
      </c>
      <c r="I39" s="257"/>
      <c r="J39" s="258"/>
      <c r="K39" s="23">
        <v>2667178</v>
      </c>
      <c r="M39" s="156"/>
      <c r="N39" s="156"/>
      <c r="O39" s="156"/>
      <c r="P39" s="156"/>
      <c r="Q39" s="156"/>
      <c r="R39" s="156"/>
      <c r="S39" s="156"/>
      <c r="T39" s="142"/>
      <c r="U39" s="262"/>
    </row>
    <row r="40" spans="1:21" x14ac:dyDescent="0.15">
      <c r="G40"/>
      <c r="H40" s="40"/>
      <c r="I40" s="43"/>
      <c r="J40"/>
      <c r="K40" s="156"/>
      <c r="N40" s="156"/>
      <c r="O40" s="156"/>
      <c r="P40" s="156"/>
      <c r="Q40" s="156"/>
      <c r="R40" s="156"/>
      <c r="S40" s="156"/>
    </row>
    <row r="41" spans="1:21" x14ac:dyDescent="0.15">
      <c r="B41" s="34" t="s">
        <v>810</v>
      </c>
      <c r="G41"/>
      <c r="H41" s="40"/>
      <c r="I41" s="43"/>
      <c r="J41"/>
      <c r="K41" s="156"/>
      <c r="L41" s="156"/>
      <c r="N41" s="156"/>
      <c r="O41" s="156"/>
      <c r="P41" s="156"/>
      <c r="Q41" s="156"/>
      <c r="R41" s="156"/>
      <c r="S41" s="156"/>
    </row>
    <row r="42" spans="1:21" x14ac:dyDescent="0.15">
      <c r="B42" s="313">
        <v>17</v>
      </c>
      <c r="C42" s="308" t="s">
        <v>808</v>
      </c>
      <c r="G42"/>
      <c r="H42" s="40"/>
      <c r="I42" s="43"/>
      <c r="J42"/>
      <c r="K42" s="156"/>
      <c r="L42" s="156"/>
      <c r="N42" s="156"/>
      <c r="O42" s="156"/>
      <c r="P42" s="156"/>
      <c r="Q42" s="156"/>
      <c r="R42" s="156"/>
      <c r="S42" s="156"/>
    </row>
    <row r="43" spans="1:21" x14ac:dyDescent="0.15">
      <c r="G43"/>
      <c r="H43" s="40"/>
      <c r="I43" s="43"/>
      <c r="J43"/>
      <c r="K43" s="156"/>
      <c r="L43" s="156"/>
      <c r="N43" s="156"/>
      <c r="O43" s="156"/>
      <c r="P43" s="156"/>
      <c r="Q43" s="156"/>
      <c r="R43" s="156"/>
      <c r="S43" s="156"/>
    </row>
    <row r="44" spans="1:21" x14ac:dyDescent="0.15">
      <c r="G44"/>
      <c r="H44" s="40"/>
      <c r="I44" s="43"/>
      <c r="J44"/>
      <c r="K44" s="156"/>
      <c r="L44" s="156"/>
      <c r="N44" s="156"/>
      <c r="O44" s="156"/>
      <c r="P44" s="156"/>
      <c r="Q44" s="156"/>
      <c r="R44" s="156"/>
      <c r="S44" s="156"/>
    </row>
    <row r="45" spans="1:21" s="261" customFormat="1" x14ac:dyDescent="0.15">
      <c r="A45" s="149"/>
      <c r="B45" s="257" t="s">
        <v>807</v>
      </c>
      <c r="C45" s="254"/>
      <c r="D45" s="254"/>
      <c r="E45" s="257"/>
      <c r="F45" s="254"/>
      <c r="G45" s="267"/>
      <c r="H45" s="268"/>
      <c r="I45" s="269"/>
      <c r="J45" s="267"/>
      <c r="K45" s="259"/>
      <c r="L45" s="259"/>
      <c r="M45" s="156"/>
      <c r="N45" s="156"/>
      <c r="O45" s="156"/>
      <c r="P45" s="156"/>
      <c r="Q45" s="156"/>
      <c r="R45" s="156"/>
      <c r="S45" s="156"/>
      <c r="T45" s="262"/>
    </row>
    <row r="46" spans="1:21" x14ac:dyDescent="0.15">
      <c r="B46" s="71" t="s">
        <v>887</v>
      </c>
      <c r="C46" s="71" t="s">
        <v>0</v>
      </c>
      <c r="D46" s="71" t="s">
        <v>1</v>
      </c>
      <c r="E46" s="71" t="s">
        <v>2</v>
      </c>
      <c r="F46" s="71" t="s">
        <v>888</v>
      </c>
      <c r="G46" s="73" t="s">
        <v>3</v>
      </c>
      <c r="H46" s="71" t="s">
        <v>889</v>
      </c>
      <c r="I46" s="71" t="s">
        <v>45</v>
      </c>
      <c r="J46" s="71" t="s">
        <v>5</v>
      </c>
      <c r="K46" s="106" t="s">
        <v>7</v>
      </c>
      <c r="N46" s="156"/>
      <c r="O46" s="156"/>
      <c r="P46" s="156"/>
      <c r="Q46" s="156"/>
      <c r="R46" s="156"/>
      <c r="S46" s="156"/>
      <c r="T46" s="71" t="s">
        <v>47</v>
      </c>
    </row>
    <row r="47" spans="1:21" x14ac:dyDescent="0.15">
      <c r="B47" s="2">
        <v>107</v>
      </c>
      <c r="C47" s="2">
        <v>4</v>
      </c>
      <c r="D47" s="2">
        <v>12</v>
      </c>
      <c r="E47" s="2">
        <v>26</v>
      </c>
      <c r="F47" s="131" t="s">
        <v>890</v>
      </c>
      <c r="G47" s="12" t="s">
        <v>893</v>
      </c>
      <c r="H47" s="2">
        <v>12</v>
      </c>
      <c r="I47" s="10" t="s">
        <v>142</v>
      </c>
      <c r="J47" s="3" t="s">
        <v>492</v>
      </c>
      <c r="K47" s="24">
        <v>288750</v>
      </c>
      <c r="N47" s="156"/>
      <c r="O47" s="156"/>
      <c r="P47" s="156"/>
      <c r="Q47" s="156"/>
      <c r="R47" s="156"/>
      <c r="S47" s="156"/>
      <c r="T47" s="125"/>
    </row>
    <row r="48" spans="1:21" s="261" customFormat="1" x14ac:dyDescent="0.15">
      <c r="B48" s="318" t="s">
        <v>817</v>
      </c>
      <c r="C48" s="182" t="s">
        <v>852</v>
      </c>
      <c r="D48" s="265"/>
      <c r="E48" s="272"/>
      <c r="F48" s="266" t="s">
        <v>821</v>
      </c>
      <c r="G48" s="270" t="s">
        <v>704</v>
      </c>
      <c r="H48" s="256">
        <v>12</v>
      </c>
      <c r="I48" s="257"/>
      <c r="J48" s="258"/>
      <c r="K48" s="23">
        <v>288750</v>
      </c>
      <c r="L48" s="153"/>
      <c r="M48" s="156"/>
      <c r="N48" s="156"/>
      <c r="O48" s="156"/>
      <c r="P48" s="156"/>
      <c r="Q48" s="156"/>
      <c r="R48" s="156"/>
      <c r="S48" s="156"/>
      <c r="T48" s="142"/>
      <c r="U48" s="262"/>
    </row>
    <row r="49" spans="2:21" x14ac:dyDescent="0.15">
      <c r="B49" s="40">
        <v>1</v>
      </c>
      <c r="C49" s="33" t="s">
        <v>808</v>
      </c>
      <c r="G49"/>
      <c r="H49" s="40"/>
      <c r="I49" s="43"/>
      <c r="J49"/>
      <c r="K49" s="156"/>
      <c r="N49" s="156"/>
      <c r="O49" s="156"/>
      <c r="P49" s="156"/>
      <c r="Q49" s="156"/>
      <c r="R49" s="156"/>
      <c r="S49" s="156"/>
    </row>
    <row r="50" spans="2:21" x14ac:dyDescent="0.15">
      <c r="G50"/>
      <c r="H50" s="40"/>
      <c r="I50" s="43"/>
      <c r="J50"/>
      <c r="K50" s="156"/>
      <c r="N50" s="156"/>
      <c r="O50" s="156"/>
      <c r="P50" s="156"/>
      <c r="Q50" s="156"/>
      <c r="R50" s="156"/>
      <c r="S50" s="156"/>
    </row>
    <row r="51" spans="2:21" x14ac:dyDescent="0.15">
      <c r="B51" s="71" t="s">
        <v>887</v>
      </c>
      <c r="C51" s="71" t="s">
        <v>0</v>
      </c>
      <c r="D51" s="71" t="s">
        <v>1</v>
      </c>
      <c r="E51" s="71" t="s">
        <v>2</v>
      </c>
      <c r="F51" s="71" t="s">
        <v>888</v>
      </c>
      <c r="G51" s="73" t="s">
        <v>3</v>
      </c>
      <c r="H51" s="71" t="s">
        <v>889</v>
      </c>
      <c r="I51" s="71" t="s">
        <v>45</v>
      </c>
      <c r="J51" s="71" t="s">
        <v>5</v>
      </c>
      <c r="K51" s="106" t="s">
        <v>7</v>
      </c>
      <c r="N51" s="156"/>
      <c r="O51" s="156"/>
      <c r="P51" s="156"/>
      <c r="Q51" s="156"/>
      <c r="R51" s="156"/>
      <c r="S51" s="156"/>
      <c r="T51" s="71" t="s">
        <v>47</v>
      </c>
    </row>
    <row r="52" spans="2:21" x14ac:dyDescent="0.15">
      <c r="B52" s="2">
        <v>16</v>
      </c>
      <c r="C52" s="2">
        <v>4</v>
      </c>
      <c r="D52" s="2">
        <v>4</v>
      </c>
      <c r="E52" s="2">
        <v>16</v>
      </c>
      <c r="F52" s="72" t="s">
        <v>888</v>
      </c>
      <c r="G52" s="12" t="s">
        <v>422</v>
      </c>
      <c r="H52" s="106">
        <v>13</v>
      </c>
      <c r="I52" s="73" t="s">
        <v>894</v>
      </c>
      <c r="J52" s="3" t="s">
        <v>417</v>
      </c>
      <c r="K52" s="24">
        <v>4130</v>
      </c>
      <c r="N52" s="156"/>
      <c r="O52" s="156"/>
      <c r="P52" s="156"/>
      <c r="Q52" s="156"/>
      <c r="R52" s="156"/>
      <c r="S52" s="156"/>
      <c r="T52" s="12"/>
    </row>
    <row r="53" spans="2:21" x14ac:dyDescent="0.15">
      <c r="B53" s="71">
        <v>23</v>
      </c>
      <c r="C53" s="71">
        <v>4</v>
      </c>
      <c r="D53" s="71">
        <v>4</v>
      </c>
      <c r="E53" s="71">
        <v>25</v>
      </c>
      <c r="F53" s="72" t="s">
        <v>888</v>
      </c>
      <c r="G53" s="73" t="s">
        <v>439</v>
      </c>
      <c r="H53" s="106">
        <v>13</v>
      </c>
      <c r="I53" s="73" t="s">
        <v>894</v>
      </c>
      <c r="J53" s="145" t="s">
        <v>895</v>
      </c>
      <c r="K53" s="146">
        <v>180840</v>
      </c>
      <c r="N53" s="156"/>
      <c r="O53" s="156"/>
      <c r="P53" s="156"/>
      <c r="Q53" s="156"/>
      <c r="R53" s="156"/>
      <c r="S53" s="156"/>
      <c r="T53" s="73"/>
    </row>
    <row r="54" spans="2:21" x14ac:dyDescent="0.15">
      <c r="B54" s="71">
        <v>28</v>
      </c>
      <c r="C54" s="71">
        <v>4</v>
      </c>
      <c r="D54" s="71">
        <v>5</v>
      </c>
      <c r="E54" s="71">
        <v>4</v>
      </c>
      <c r="F54" s="72" t="s">
        <v>888</v>
      </c>
      <c r="G54" s="73" t="s">
        <v>513</v>
      </c>
      <c r="H54" s="106">
        <v>13</v>
      </c>
      <c r="I54" s="73" t="s">
        <v>894</v>
      </c>
      <c r="J54" s="145" t="s">
        <v>895</v>
      </c>
      <c r="K54" s="146">
        <v>63800</v>
      </c>
      <c r="N54" s="156"/>
      <c r="O54" s="156"/>
      <c r="P54" s="156"/>
      <c r="Q54" s="156"/>
      <c r="R54" s="156"/>
      <c r="S54" s="156"/>
      <c r="T54" s="73"/>
    </row>
    <row r="55" spans="2:21" x14ac:dyDescent="0.15">
      <c r="B55" s="2">
        <v>85</v>
      </c>
      <c r="C55" s="2">
        <v>4</v>
      </c>
      <c r="D55" s="2">
        <v>11</v>
      </c>
      <c r="E55" s="2">
        <v>15</v>
      </c>
      <c r="F55" s="72" t="s">
        <v>888</v>
      </c>
      <c r="G55" s="1" t="s">
        <v>630</v>
      </c>
      <c r="H55" s="17">
        <v>13</v>
      </c>
      <c r="I55" s="1" t="s">
        <v>894</v>
      </c>
      <c r="J55" s="3" t="s">
        <v>896</v>
      </c>
      <c r="K55" s="24">
        <v>4000</v>
      </c>
      <c r="N55" s="156"/>
      <c r="O55" s="156"/>
      <c r="P55" s="156"/>
      <c r="Q55" s="156"/>
      <c r="R55" s="156"/>
      <c r="S55" s="156"/>
      <c r="T55" s="12"/>
    </row>
    <row r="56" spans="2:21" x14ac:dyDescent="0.15">
      <c r="B56" s="2">
        <v>104</v>
      </c>
      <c r="C56" s="2">
        <v>4</v>
      </c>
      <c r="D56" s="2">
        <v>12</v>
      </c>
      <c r="E56" s="2">
        <v>26</v>
      </c>
      <c r="F56" s="72" t="s">
        <v>888</v>
      </c>
      <c r="G56" s="73" t="s">
        <v>517</v>
      </c>
      <c r="H56" s="17">
        <v>13</v>
      </c>
      <c r="I56" s="1" t="s">
        <v>894</v>
      </c>
      <c r="J56" s="3" t="s">
        <v>897</v>
      </c>
      <c r="K56" s="24">
        <v>13448</v>
      </c>
      <c r="N56" s="156"/>
      <c r="O56" s="156"/>
      <c r="P56" s="156"/>
      <c r="Q56" s="156"/>
      <c r="R56" s="156"/>
      <c r="S56" s="156"/>
      <c r="T56" s="12"/>
    </row>
    <row r="57" spans="2:21" x14ac:dyDescent="0.15">
      <c r="B57" s="2">
        <v>117</v>
      </c>
      <c r="C57" s="71">
        <v>5</v>
      </c>
      <c r="D57" s="71">
        <v>1</v>
      </c>
      <c r="E57" s="71">
        <v>12</v>
      </c>
      <c r="F57" s="72" t="s">
        <v>888</v>
      </c>
      <c r="G57" s="1" t="s">
        <v>565</v>
      </c>
      <c r="H57" s="17">
        <v>13</v>
      </c>
      <c r="I57" s="1" t="s">
        <v>894</v>
      </c>
      <c r="J57" s="145" t="s">
        <v>898</v>
      </c>
      <c r="K57" s="24">
        <v>7204</v>
      </c>
      <c r="N57" s="156"/>
      <c r="O57" s="156"/>
      <c r="P57" s="156"/>
      <c r="Q57" s="156"/>
      <c r="R57" s="156"/>
      <c r="S57" s="156"/>
      <c r="T57" s="12"/>
    </row>
    <row r="58" spans="2:21" x14ac:dyDescent="0.15">
      <c r="B58" s="2">
        <v>127</v>
      </c>
      <c r="C58" s="71">
        <v>5</v>
      </c>
      <c r="D58" s="71">
        <v>2</v>
      </c>
      <c r="E58" s="71">
        <v>6</v>
      </c>
      <c r="F58" s="72" t="s">
        <v>888</v>
      </c>
      <c r="G58" s="1" t="s">
        <v>899</v>
      </c>
      <c r="H58" s="17">
        <v>13</v>
      </c>
      <c r="I58" s="12" t="s">
        <v>579</v>
      </c>
      <c r="J58" s="3" t="s">
        <v>896</v>
      </c>
      <c r="K58" s="24">
        <v>3000</v>
      </c>
      <c r="N58" s="156"/>
      <c r="O58" s="156"/>
      <c r="P58" s="156"/>
      <c r="Q58" s="156"/>
      <c r="R58" s="156"/>
      <c r="S58" s="156"/>
      <c r="T58" s="12"/>
    </row>
    <row r="59" spans="2:21" s="261" customFormat="1" x14ac:dyDescent="0.15">
      <c r="B59" s="295" t="s">
        <v>817</v>
      </c>
      <c r="C59" s="273" t="s">
        <v>852</v>
      </c>
      <c r="D59" s="265"/>
      <c r="E59" s="265"/>
      <c r="F59" s="266" t="s">
        <v>824</v>
      </c>
      <c r="G59" s="270" t="s">
        <v>705</v>
      </c>
      <c r="H59" s="256">
        <v>13</v>
      </c>
      <c r="I59" s="257"/>
      <c r="J59" s="258"/>
      <c r="K59" s="23">
        <v>276422</v>
      </c>
      <c r="L59" s="153"/>
      <c r="M59" s="156"/>
      <c r="N59" s="156"/>
      <c r="O59" s="156"/>
      <c r="P59" s="156"/>
      <c r="Q59" s="156"/>
      <c r="R59" s="156"/>
      <c r="S59" s="156"/>
      <c r="T59" s="142"/>
      <c r="U59" s="262"/>
    </row>
    <row r="60" spans="2:21" x14ac:dyDescent="0.15">
      <c r="B60" s="40">
        <v>7</v>
      </c>
      <c r="C60" s="33" t="s">
        <v>808</v>
      </c>
      <c r="G60"/>
      <c r="H60" s="40"/>
      <c r="I60" s="43"/>
      <c r="J60"/>
      <c r="K60" s="156"/>
      <c r="N60" s="156"/>
      <c r="O60" s="156"/>
      <c r="P60" s="156"/>
      <c r="Q60" s="156"/>
      <c r="R60" s="156"/>
      <c r="S60" s="156"/>
    </row>
    <row r="61" spans="2:21" x14ac:dyDescent="0.15">
      <c r="G61"/>
      <c r="H61" s="40"/>
      <c r="I61" s="43"/>
      <c r="J61"/>
      <c r="K61" s="156"/>
      <c r="N61" s="156"/>
      <c r="O61" s="156"/>
      <c r="P61" s="156"/>
      <c r="Q61" s="156"/>
      <c r="R61" s="156"/>
      <c r="S61" s="156"/>
    </row>
    <row r="62" spans="2:21" x14ac:dyDescent="0.15">
      <c r="B62" s="71" t="s">
        <v>887</v>
      </c>
      <c r="C62" s="71" t="s">
        <v>0</v>
      </c>
      <c r="D62" s="71" t="s">
        <v>1</v>
      </c>
      <c r="E62" s="71" t="s">
        <v>2</v>
      </c>
      <c r="F62" s="71" t="s">
        <v>888</v>
      </c>
      <c r="G62" s="73" t="s">
        <v>3</v>
      </c>
      <c r="H62" s="71" t="s">
        <v>889</v>
      </c>
      <c r="I62" s="71" t="s">
        <v>45</v>
      </c>
      <c r="J62" s="71" t="s">
        <v>5</v>
      </c>
      <c r="K62" s="106" t="s">
        <v>7</v>
      </c>
      <c r="N62" s="156"/>
      <c r="O62" s="156"/>
      <c r="P62" s="156"/>
      <c r="Q62" s="156"/>
      <c r="R62" s="156"/>
      <c r="S62" s="156"/>
      <c r="T62" s="71" t="s">
        <v>47</v>
      </c>
    </row>
    <row r="63" spans="2:21" x14ac:dyDescent="0.15">
      <c r="B63" s="2">
        <v>3</v>
      </c>
      <c r="C63" s="2">
        <v>4</v>
      </c>
      <c r="D63" s="2">
        <v>3</v>
      </c>
      <c r="E63" s="2">
        <v>19</v>
      </c>
      <c r="F63" s="72" t="s">
        <v>888</v>
      </c>
      <c r="G63" s="1" t="s">
        <v>22</v>
      </c>
      <c r="H63" s="17">
        <v>21</v>
      </c>
      <c r="I63" s="12" t="s">
        <v>56</v>
      </c>
      <c r="J63" s="3" t="s">
        <v>900</v>
      </c>
      <c r="K63" s="24">
        <v>20</v>
      </c>
      <c r="N63" s="156"/>
      <c r="O63" s="156"/>
      <c r="P63" s="156"/>
      <c r="Q63" s="156"/>
      <c r="R63" s="156"/>
      <c r="S63" s="156"/>
      <c r="T63" s="12"/>
    </row>
    <row r="64" spans="2:21" x14ac:dyDescent="0.15">
      <c r="B64" s="2">
        <v>6</v>
      </c>
      <c r="C64" s="2">
        <v>4</v>
      </c>
      <c r="D64" s="2">
        <v>3</v>
      </c>
      <c r="E64" s="2">
        <v>31</v>
      </c>
      <c r="F64" s="72" t="s">
        <v>888</v>
      </c>
      <c r="G64" s="12" t="s">
        <v>59</v>
      </c>
      <c r="H64" s="2">
        <v>21</v>
      </c>
      <c r="I64" s="12" t="s">
        <v>56</v>
      </c>
      <c r="J64" s="12" t="s">
        <v>433</v>
      </c>
      <c r="K64" s="5">
        <v>910</v>
      </c>
      <c r="N64" s="156"/>
      <c r="O64" s="156"/>
      <c r="P64" s="156"/>
      <c r="Q64" s="156"/>
      <c r="R64" s="156"/>
      <c r="S64" s="156"/>
      <c r="T64" s="12"/>
    </row>
    <row r="65" spans="2:20" x14ac:dyDescent="0.15">
      <c r="B65" s="2">
        <v>7</v>
      </c>
      <c r="C65" s="2">
        <v>4</v>
      </c>
      <c r="D65" s="2">
        <v>3</v>
      </c>
      <c r="E65" s="2">
        <v>31</v>
      </c>
      <c r="F65" s="72" t="s">
        <v>888</v>
      </c>
      <c r="G65" s="12" t="s">
        <v>901</v>
      </c>
      <c r="H65" s="17">
        <v>21</v>
      </c>
      <c r="I65" s="12" t="s">
        <v>56</v>
      </c>
      <c r="J65" s="12" t="s">
        <v>902</v>
      </c>
      <c r="K65" s="24">
        <v>220</v>
      </c>
      <c r="N65" s="156"/>
      <c r="O65" s="156"/>
      <c r="P65" s="156"/>
      <c r="Q65" s="156"/>
      <c r="R65" s="156"/>
      <c r="S65" s="156"/>
      <c r="T65" s="12"/>
    </row>
    <row r="66" spans="2:20" x14ac:dyDescent="0.15">
      <c r="B66" s="2">
        <v>8</v>
      </c>
      <c r="C66" s="2">
        <v>4</v>
      </c>
      <c r="D66" s="2">
        <v>4</v>
      </c>
      <c r="E66" s="2">
        <v>5</v>
      </c>
      <c r="F66" s="72" t="s">
        <v>888</v>
      </c>
      <c r="G66" s="12" t="s">
        <v>436</v>
      </c>
      <c r="H66" s="17">
        <v>21</v>
      </c>
      <c r="I66" s="12" t="s">
        <v>56</v>
      </c>
      <c r="J66" s="3" t="s">
        <v>417</v>
      </c>
      <c r="K66" s="24">
        <v>272</v>
      </c>
      <c r="N66" s="156"/>
      <c r="O66" s="156"/>
      <c r="P66" s="156"/>
      <c r="Q66" s="156"/>
      <c r="R66" s="156"/>
      <c r="S66" s="156"/>
      <c r="T66" s="12"/>
    </row>
    <row r="67" spans="2:20" x14ac:dyDescent="0.15">
      <c r="B67" s="2">
        <v>15</v>
      </c>
      <c r="C67" s="2">
        <v>4</v>
      </c>
      <c r="D67" s="2">
        <v>4</v>
      </c>
      <c r="E67" s="2">
        <v>14</v>
      </c>
      <c r="F67" s="72" t="s">
        <v>888</v>
      </c>
      <c r="G67" s="12" t="s">
        <v>59</v>
      </c>
      <c r="H67" s="2">
        <v>21</v>
      </c>
      <c r="I67" s="12" t="s">
        <v>56</v>
      </c>
      <c r="J67" s="12" t="s">
        <v>433</v>
      </c>
      <c r="K67" s="5">
        <v>700</v>
      </c>
      <c r="N67" s="156"/>
      <c r="O67" s="156"/>
      <c r="P67" s="156"/>
      <c r="Q67" s="156"/>
      <c r="R67" s="156"/>
      <c r="S67" s="156"/>
      <c r="T67" s="12"/>
    </row>
    <row r="68" spans="2:20" x14ac:dyDescent="0.15">
      <c r="B68" s="2">
        <v>21</v>
      </c>
      <c r="C68" s="2">
        <v>4</v>
      </c>
      <c r="D68" s="2">
        <v>4</v>
      </c>
      <c r="E68" s="2">
        <v>24</v>
      </c>
      <c r="F68" s="72" t="s">
        <v>888</v>
      </c>
      <c r="G68" s="12" t="s">
        <v>903</v>
      </c>
      <c r="H68" s="17">
        <v>21</v>
      </c>
      <c r="I68" s="12" t="s">
        <v>56</v>
      </c>
      <c r="J68" s="12" t="s">
        <v>904</v>
      </c>
      <c r="K68" s="24">
        <v>10917</v>
      </c>
      <c r="N68" s="156"/>
      <c r="O68" s="156"/>
      <c r="P68" s="156"/>
      <c r="Q68" s="156"/>
      <c r="R68" s="156"/>
      <c r="S68" s="156"/>
      <c r="T68" s="12"/>
    </row>
    <row r="69" spans="2:20" x14ac:dyDescent="0.15">
      <c r="B69" s="2">
        <v>27</v>
      </c>
      <c r="C69" s="2">
        <v>4</v>
      </c>
      <c r="D69" s="2">
        <v>5</v>
      </c>
      <c r="E69" s="2">
        <v>2</v>
      </c>
      <c r="F69" s="72" t="s">
        <v>888</v>
      </c>
      <c r="G69" s="12" t="s">
        <v>905</v>
      </c>
      <c r="H69" s="17">
        <v>21</v>
      </c>
      <c r="I69" s="12" t="s">
        <v>56</v>
      </c>
      <c r="J69" s="3" t="s">
        <v>895</v>
      </c>
      <c r="K69" s="24">
        <v>2403</v>
      </c>
      <c r="N69" s="156"/>
      <c r="O69" s="156"/>
      <c r="P69" s="156"/>
      <c r="Q69" s="156"/>
      <c r="R69" s="156"/>
      <c r="S69" s="156"/>
      <c r="T69" s="12"/>
    </row>
    <row r="70" spans="2:20" x14ac:dyDescent="0.15">
      <c r="B70" s="2">
        <v>30</v>
      </c>
      <c r="C70" s="2">
        <v>4</v>
      </c>
      <c r="D70" s="2">
        <v>5</v>
      </c>
      <c r="E70" s="2">
        <v>6</v>
      </c>
      <c r="F70" s="72" t="s">
        <v>888</v>
      </c>
      <c r="G70" s="12" t="s">
        <v>414</v>
      </c>
      <c r="H70" s="17">
        <v>21</v>
      </c>
      <c r="I70" s="12" t="s">
        <v>56</v>
      </c>
      <c r="J70" s="12" t="s">
        <v>415</v>
      </c>
      <c r="K70" s="24">
        <v>6490</v>
      </c>
      <c r="N70" s="156"/>
      <c r="O70" s="156"/>
      <c r="P70" s="156"/>
      <c r="Q70" s="156"/>
      <c r="R70" s="156"/>
      <c r="S70" s="156"/>
      <c r="T70" s="12"/>
    </row>
    <row r="71" spans="2:20" x14ac:dyDescent="0.15">
      <c r="B71" s="2">
        <v>39</v>
      </c>
      <c r="C71" s="2">
        <v>4</v>
      </c>
      <c r="D71" s="2">
        <v>5</v>
      </c>
      <c r="E71" s="2">
        <v>23</v>
      </c>
      <c r="F71" s="72" t="s">
        <v>888</v>
      </c>
      <c r="G71" s="12" t="s">
        <v>59</v>
      </c>
      <c r="H71" s="2">
        <v>21</v>
      </c>
      <c r="I71" s="12" t="s">
        <v>56</v>
      </c>
      <c r="J71" s="12" t="s">
        <v>451</v>
      </c>
      <c r="K71" s="5">
        <v>280</v>
      </c>
      <c r="N71" s="156"/>
      <c r="O71" s="156"/>
      <c r="P71" s="156"/>
      <c r="Q71" s="156"/>
      <c r="R71" s="156"/>
      <c r="S71" s="156"/>
      <c r="T71" s="12"/>
    </row>
    <row r="72" spans="2:20" x14ac:dyDescent="0.15">
      <c r="B72" s="2">
        <v>41</v>
      </c>
      <c r="C72" s="2">
        <v>4</v>
      </c>
      <c r="D72" s="2">
        <v>6</v>
      </c>
      <c r="E72" s="2">
        <v>7</v>
      </c>
      <c r="F72" s="72" t="s">
        <v>888</v>
      </c>
      <c r="G72" s="12" t="s">
        <v>59</v>
      </c>
      <c r="H72" s="2">
        <v>21</v>
      </c>
      <c r="I72" s="12" t="s">
        <v>56</v>
      </c>
      <c r="J72" s="12" t="s">
        <v>451</v>
      </c>
      <c r="K72" s="5">
        <v>980</v>
      </c>
      <c r="N72" s="156"/>
      <c r="O72" s="156"/>
      <c r="P72" s="156"/>
      <c r="Q72" s="156"/>
      <c r="R72" s="156"/>
      <c r="S72" s="156"/>
      <c r="T72" s="12"/>
    </row>
    <row r="73" spans="2:20" x14ac:dyDescent="0.15">
      <c r="B73" s="2">
        <v>47</v>
      </c>
      <c r="C73" s="2">
        <v>4</v>
      </c>
      <c r="D73" s="2">
        <v>6</v>
      </c>
      <c r="E73" s="2">
        <v>11</v>
      </c>
      <c r="F73" s="72" t="s">
        <v>888</v>
      </c>
      <c r="G73" s="1" t="s">
        <v>418</v>
      </c>
      <c r="H73" s="17">
        <v>21</v>
      </c>
      <c r="I73" s="12" t="s">
        <v>56</v>
      </c>
      <c r="J73" s="3" t="s">
        <v>417</v>
      </c>
      <c r="K73" s="24">
        <v>1358</v>
      </c>
      <c r="N73" s="156"/>
      <c r="O73" s="156"/>
      <c r="P73" s="156"/>
      <c r="Q73" s="156"/>
      <c r="R73" s="156"/>
      <c r="S73" s="156"/>
      <c r="T73" s="12" t="s">
        <v>419</v>
      </c>
    </row>
    <row r="74" spans="2:20" x14ac:dyDescent="0.15">
      <c r="B74" s="2">
        <v>50</v>
      </c>
      <c r="C74" s="2">
        <v>4</v>
      </c>
      <c r="D74" s="2">
        <v>6</v>
      </c>
      <c r="E74" s="2">
        <v>19</v>
      </c>
      <c r="F74" s="72" t="s">
        <v>888</v>
      </c>
      <c r="G74" s="12" t="s">
        <v>59</v>
      </c>
      <c r="H74" s="2">
        <v>21</v>
      </c>
      <c r="I74" s="12" t="s">
        <v>56</v>
      </c>
      <c r="J74" s="12" t="s">
        <v>451</v>
      </c>
      <c r="K74" s="5">
        <v>140</v>
      </c>
      <c r="N74" s="156"/>
      <c r="O74" s="156"/>
      <c r="P74" s="156"/>
      <c r="Q74" s="156"/>
      <c r="R74" s="156"/>
      <c r="S74" s="156"/>
      <c r="T74" s="12" t="s">
        <v>454</v>
      </c>
    </row>
    <row r="75" spans="2:20" x14ac:dyDescent="0.15">
      <c r="B75" s="2">
        <v>51</v>
      </c>
      <c r="C75" s="2">
        <v>4</v>
      </c>
      <c r="D75" s="2">
        <v>6</v>
      </c>
      <c r="E75" s="2">
        <v>23</v>
      </c>
      <c r="F75" s="72" t="s">
        <v>888</v>
      </c>
      <c r="G75" s="1" t="s">
        <v>428</v>
      </c>
      <c r="H75" s="17">
        <v>21</v>
      </c>
      <c r="I75" s="12" t="s">
        <v>56</v>
      </c>
      <c r="J75" s="3" t="s">
        <v>429</v>
      </c>
      <c r="K75" s="24">
        <v>3960</v>
      </c>
      <c r="N75" s="156"/>
      <c r="O75" s="156"/>
      <c r="P75" s="156"/>
      <c r="Q75" s="156"/>
      <c r="R75" s="156"/>
      <c r="S75" s="156"/>
      <c r="T75" s="12" t="s">
        <v>906</v>
      </c>
    </row>
    <row r="76" spans="2:20" x14ac:dyDescent="0.15">
      <c r="B76" s="2">
        <v>52</v>
      </c>
      <c r="C76" s="2">
        <v>4</v>
      </c>
      <c r="D76" s="2">
        <v>6</v>
      </c>
      <c r="E76" s="2">
        <v>30</v>
      </c>
      <c r="F76" s="131" t="s">
        <v>890</v>
      </c>
      <c r="G76" s="12" t="s">
        <v>455</v>
      </c>
      <c r="H76" s="2">
        <v>21</v>
      </c>
      <c r="I76" s="12" t="s">
        <v>56</v>
      </c>
      <c r="J76" s="3" t="s">
        <v>417</v>
      </c>
      <c r="K76" s="5">
        <v>236</v>
      </c>
      <c r="N76" s="156"/>
      <c r="O76" s="156"/>
      <c r="P76" s="156"/>
      <c r="Q76" s="156"/>
      <c r="R76" s="156"/>
      <c r="S76" s="156"/>
      <c r="T76" s="12" t="s">
        <v>906</v>
      </c>
    </row>
    <row r="77" spans="2:20" x14ac:dyDescent="0.15">
      <c r="B77" s="2">
        <v>62</v>
      </c>
      <c r="C77" s="2">
        <v>4</v>
      </c>
      <c r="D77" s="2">
        <v>8</v>
      </c>
      <c r="E77" s="2">
        <v>1</v>
      </c>
      <c r="F77" s="72" t="s">
        <v>888</v>
      </c>
      <c r="G77" s="1" t="s">
        <v>22</v>
      </c>
      <c r="H77" s="17">
        <v>21</v>
      </c>
      <c r="I77" s="12" t="s">
        <v>56</v>
      </c>
      <c r="J77" s="3" t="s">
        <v>900</v>
      </c>
      <c r="K77" s="24">
        <v>20</v>
      </c>
      <c r="N77" s="156"/>
      <c r="O77" s="156"/>
      <c r="P77" s="156"/>
      <c r="Q77" s="156"/>
      <c r="R77" s="156"/>
      <c r="S77" s="156"/>
      <c r="T77" s="12"/>
    </row>
    <row r="78" spans="2:20" x14ac:dyDescent="0.15">
      <c r="B78" s="2">
        <v>63</v>
      </c>
      <c r="C78" s="2">
        <v>4</v>
      </c>
      <c r="D78" s="2">
        <v>8</v>
      </c>
      <c r="E78" s="2">
        <v>4</v>
      </c>
      <c r="F78" s="72" t="s">
        <v>888</v>
      </c>
      <c r="G78" s="1" t="s">
        <v>22</v>
      </c>
      <c r="H78" s="17">
        <v>21</v>
      </c>
      <c r="I78" s="12" t="s">
        <v>56</v>
      </c>
      <c r="J78" s="3" t="s">
        <v>900</v>
      </c>
      <c r="K78" s="24">
        <v>80</v>
      </c>
      <c r="N78" s="156"/>
      <c r="O78" s="156"/>
      <c r="P78" s="156"/>
      <c r="Q78" s="156"/>
      <c r="R78" s="156"/>
      <c r="S78" s="156"/>
      <c r="T78" s="12"/>
    </row>
    <row r="79" spans="2:20" x14ac:dyDescent="0.15">
      <c r="B79" s="2">
        <v>67</v>
      </c>
      <c r="C79" s="2">
        <v>4</v>
      </c>
      <c r="D79" s="2">
        <v>8</v>
      </c>
      <c r="E79" s="2">
        <v>19</v>
      </c>
      <c r="F79" s="72" t="s">
        <v>888</v>
      </c>
      <c r="G79" s="1" t="s">
        <v>432</v>
      </c>
      <c r="H79" s="17">
        <v>21</v>
      </c>
      <c r="I79" s="12" t="s">
        <v>56</v>
      </c>
      <c r="J79" s="3" t="s">
        <v>907</v>
      </c>
      <c r="K79" s="5">
        <v>6370</v>
      </c>
      <c r="N79" s="156"/>
      <c r="O79" s="156"/>
      <c r="P79" s="156"/>
      <c r="Q79" s="156"/>
      <c r="R79" s="156"/>
      <c r="S79" s="156"/>
      <c r="T79" s="12"/>
    </row>
    <row r="80" spans="2:20" x14ac:dyDescent="0.15">
      <c r="B80" s="2">
        <v>81</v>
      </c>
      <c r="C80" s="2">
        <v>4</v>
      </c>
      <c r="D80" s="2">
        <v>10</v>
      </c>
      <c r="E80" s="2">
        <v>16</v>
      </c>
      <c r="F80" s="72" t="s">
        <v>888</v>
      </c>
      <c r="G80" s="1" t="s">
        <v>432</v>
      </c>
      <c r="H80" s="17">
        <v>21</v>
      </c>
      <c r="I80" s="12" t="s">
        <v>56</v>
      </c>
      <c r="J80" s="3" t="s">
        <v>908</v>
      </c>
      <c r="K80" s="5">
        <v>2661</v>
      </c>
      <c r="N80" s="156"/>
      <c r="O80" s="156"/>
      <c r="P80" s="156"/>
      <c r="Q80" s="156"/>
      <c r="R80" s="156"/>
      <c r="S80" s="156"/>
      <c r="T80" s="12"/>
    </row>
    <row r="81" spans="2:21" x14ac:dyDescent="0.15">
      <c r="B81" s="2">
        <v>83</v>
      </c>
      <c r="C81" s="2">
        <v>4</v>
      </c>
      <c r="D81" s="2">
        <v>10</v>
      </c>
      <c r="E81" s="2">
        <v>28</v>
      </c>
      <c r="F81" s="72" t="s">
        <v>888</v>
      </c>
      <c r="G81" s="1" t="s">
        <v>477</v>
      </c>
      <c r="H81" s="17">
        <v>21</v>
      </c>
      <c r="I81" s="12" t="s">
        <v>56</v>
      </c>
      <c r="J81" s="3" t="s">
        <v>908</v>
      </c>
      <c r="K81" s="5">
        <v>744</v>
      </c>
      <c r="N81" s="156"/>
      <c r="O81" s="156"/>
      <c r="P81" s="156"/>
      <c r="Q81" s="156"/>
      <c r="R81" s="156"/>
      <c r="S81" s="156"/>
      <c r="T81" s="12"/>
    </row>
    <row r="82" spans="2:21" x14ac:dyDescent="0.15">
      <c r="B82" s="2">
        <v>92</v>
      </c>
      <c r="C82" s="2">
        <v>4</v>
      </c>
      <c r="D82" s="2">
        <v>12</v>
      </c>
      <c r="E82" s="2">
        <v>11</v>
      </c>
      <c r="F82" s="72" t="s">
        <v>888</v>
      </c>
      <c r="G82" s="1" t="s">
        <v>591</v>
      </c>
      <c r="H82" s="17">
        <v>21</v>
      </c>
      <c r="I82" s="12" t="s">
        <v>56</v>
      </c>
      <c r="J82" s="3" t="s">
        <v>900</v>
      </c>
      <c r="K82" s="24">
        <v>70</v>
      </c>
      <c r="N82" s="156"/>
      <c r="O82" s="156"/>
      <c r="P82" s="156"/>
      <c r="Q82" s="156"/>
      <c r="R82" s="156"/>
      <c r="S82" s="156"/>
      <c r="T82" s="12"/>
    </row>
    <row r="83" spans="2:21" x14ac:dyDescent="0.15">
      <c r="B83" s="2">
        <v>96</v>
      </c>
      <c r="C83" s="2">
        <v>4</v>
      </c>
      <c r="D83" s="2">
        <v>12</v>
      </c>
      <c r="E83" s="2">
        <v>12</v>
      </c>
      <c r="F83" s="72" t="s">
        <v>888</v>
      </c>
      <c r="G83" s="1" t="s">
        <v>909</v>
      </c>
      <c r="H83" s="17">
        <v>21</v>
      </c>
      <c r="I83" s="12" t="s">
        <v>56</v>
      </c>
      <c r="J83" s="3" t="s">
        <v>514</v>
      </c>
      <c r="K83" s="24">
        <v>345</v>
      </c>
      <c r="N83" s="156"/>
      <c r="O83" s="156"/>
      <c r="P83" s="156"/>
      <c r="Q83" s="156"/>
      <c r="R83" s="156"/>
      <c r="S83" s="156"/>
      <c r="T83" s="12"/>
    </row>
    <row r="84" spans="2:21" x14ac:dyDescent="0.15">
      <c r="B84" s="2">
        <v>97</v>
      </c>
      <c r="C84" s="2">
        <v>4</v>
      </c>
      <c r="D84" s="2">
        <v>12</v>
      </c>
      <c r="E84" s="2">
        <v>16</v>
      </c>
      <c r="F84" s="72" t="s">
        <v>888</v>
      </c>
      <c r="G84" s="1" t="s">
        <v>910</v>
      </c>
      <c r="H84" s="17">
        <v>21</v>
      </c>
      <c r="I84" s="12" t="s">
        <v>56</v>
      </c>
      <c r="J84" s="3" t="s">
        <v>902</v>
      </c>
      <c r="K84" s="24">
        <v>330</v>
      </c>
      <c r="N84" s="156"/>
      <c r="O84" s="156"/>
      <c r="P84" s="156"/>
      <c r="Q84" s="156"/>
      <c r="R84" s="156"/>
      <c r="S84" s="156"/>
      <c r="T84" s="12"/>
    </row>
    <row r="85" spans="2:21" x14ac:dyDescent="0.15">
      <c r="B85" s="2">
        <v>108</v>
      </c>
      <c r="C85" s="2">
        <v>4</v>
      </c>
      <c r="D85" s="2">
        <v>12</v>
      </c>
      <c r="E85" s="2">
        <v>29</v>
      </c>
      <c r="F85" s="72" t="s">
        <v>888</v>
      </c>
      <c r="G85" s="1" t="s">
        <v>479</v>
      </c>
      <c r="H85" s="17">
        <v>21</v>
      </c>
      <c r="I85" s="12" t="s">
        <v>56</v>
      </c>
      <c r="J85" s="3" t="s">
        <v>900</v>
      </c>
      <c r="K85" s="24">
        <v>70</v>
      </c>
      <c r="N85" s="156"/>
      <c r="O85" s="156"/>
      <c r="P85" s="156"/>
      <c r="Q85" s="156"/>
      <c r="R85" s="156"/>
      <c r="S85" s="156"/>
      <c r="T85" s="12"/>
    </row>
    <row r="86" spans="2:21" x14ac:dyDescent="0.15">
      <c r="B86" s="2">
        <v>123</v>
      </c>
      <c r="C86" s="71">
        <v>5</v>
      </c>
      <c r="D86" s="71">
        <v>1</v>
      </c>
      <c r="E86" s="71">
        <v>31</v>
      </c>
      <c r="F86" s="72" t="s">
        <v>888</v>
      </c>
      <c r="G86" s="1" t="s">
        <v>911</v>
      </c>
      <c r="H86" s="17">
        <v>21</v>
      </c>
      <c r="I86" s="12" t="s">
        <v>56</v>
      </c>
      <c r="J86" s="3" t="s">
        <v>908</v>
      </c>
      <c r="K86" s="24">
        <v>2911</v>
      </c>
      <c r="N86" s="156"/>
      <c r="O86" s="156"/>
      <c r="P86" s="156"/>
      <c r="Q86" s="156"/>
      <c r="R86" s="156"/>
      <c r="S86" s="156"/>
      <c r="T86" s="12"/>
    </row>
    <row r="87" spans="2:21" x14ac:dyDescent="0.15">
      <c r="B87" s="2">
        <v>130</v>
      </c>
      <c r="C87" s="71">
        <v>5</v>
      </c>
      <c r="D87" s="2">
        <v>2</v>
      </c>
      <c r="E87" s="2">
        <v>10</v>
      </c>
      <c r="F87" s="72" t="s">
        <v>888</v>
      </c>
      <c r="G87" s="1" t="s">
        <v>912</v>
      </c>
      <c r="H87" s="17">
        <v>21</v>
      </c>
      <c r="I87" s="12" t="s">
        <v>56</v>
      </c>
      <c r="J87" s="3" t="s">
        <v>913</v>
      </c>
      <c r="K87" s="24">
        <v>2502</v>
      </c>
      <c r="N87" s="156"/>
      <c r="O87" s="156"/>
      <c r="P87" s="156"/>
      <c r="Q87" s="156"/>
      <c r="R87" s="156"/>
      <c r="S87" s="156"/>
      <c r="T87" s="12"/>
    </row>
    <row r="88" spans="2:21" x14ac:dyDescent="0.15">
      <c r="B88" s="2">
        <v>134</v>
      </c>
      <c r="C88" s="71">
        <v>5</v>
      </c>
      <c r="D88" s="2">
        <v>2</v>
      </c>
      <c r="E88" s="2">
        <v>18</v>
      </c>
      <c r="F88" s="72" t="s">
        <v>888</v>
      </c>
      <c r="G88" s="1" t="s">
        <v>914</v>
      </c>
      <c r="H88" s="17">
        <v>21</v>
      </c>
      <c r="I88" s="12" t="s">
        <v>56</v>
      </c>
      <c r="J88" s="73" t="s">
        <v>514</v>
      </c>
      <c r="K88" s="24">
        <v>7040</v>
      </c>
      <c r="N88" s="156"/>
      <c r="O88" s="156"/>
      <c r="P88" s="156"/>
      <c r="Q88" s="156"/>
      <c r="R88" s="156"/>
      <c r="S88" s="156"/>
      <c r="T88" s="12"/>
    </row>
    <row r="89" spans="2:21" x14ac:dyDescent="0.15">
      <c r="B89" s="2">
        <v>136</v>
      </c>
      <c r="C89" s="71">
        <v>5</v>
      </c>
      <c r="D89" s="2">
        <v>2</v>
      </c>
      <c r="E89" s="2">
        <v>20</v>
      </c>
      <c r="F89" s="72" t="s">
        <v>888</v>
      </c>
      <c r="G89" s="12" t="s">
        <v>571</v>
      </c>
      <c r="H89" s="17">
        <v>21</v>
      </c>
      <c r="I89" s="12" t="s">
        <v>56</v>
      </c>
      <c r="J89" s="12" t="s">
        <v>915</v>
      </c>
      <c r="K89" s="24">
        <v>984</v>
      </c>
      <c r="N89" s="156"/>
      <c r="O89" s="156"/>
      <c r="P89" s="156"/>
      <c r="Q89" s="156"/>
      <c r="R89" s="156"/>
      <c r="S89" s="156"/>
      <c r="T89" s="12"/>
    </row>
    <row r="90" spans="2:21" x14ac:dyDescent="0.15">
      <c r="B90" s="2">
        <v>137</v>
      </c>
      <c r="C90" s="71">
        <v>5</v>
      </c>
      <c r="D90" s="71">
        <v>2</v>
      </c>
      <c r="E90" s="71">
        <v>24</v>
      </c>
      <c r="F90" s="72" t="s">
        <v>888</v>
      </c>
      <c r="G90" s="1" t="s">
        <v>916</v>
      </c>
      <c r="H90" s="17">
        <v>21</v>
      </c>
      <c r="I90" s="12" t="s">
        <v>56</v>
      </c>
      <c r="J90" s="145" t="s">
        <v>900</v>
      </c>
      <c r="K90" s="24">
        <v>70</v>
      </c>
      <c r="N90" s="156"/>
      <c r="O90" s="156"/>
      <c r="P90" s="156"/>
      <c r="Q90" s="156"/>
      <c r="R90" s="156"/>
      <c r="S90" s="156"/>
      <c r="T90" s="12"/>
    </row>
    <row r="91" spans="2:21" x14ac:dyDescent="0.15">
      <c r="B91" s="2">
        <v>139</v>
      </c>
      <c r="C91" s="71">
        <v>5</v>
      </c>
      <c r="D91" s="2">
        <v>2</v>
      </c>
      <c r="E91" s="2">
        <v>27</v>
      </c>
      <c r="F91" s="72" t="s">
        <v>888</v>
      </c>
      <c r="G91" s="1" t="s">
        <v>917</v>
      </c>
      <c r="H91" s="17">
        <v>21</v>
      </c>
      <c r="I91" s="12" t="s">
        <v>56</v>
      </c>
      <c r="J91" s="73" t="s">
        <v>514</v>
      </c>
      <c r="K91" s="24">
        <v>712</v>
      </c>
      <c r="N91" s="156"/>
      <c r="O91" s="156"/>
      <c r="P91" s="156"/>
      <c r="Q91" s="156"/>
      <c r="R91" s="156"/>
      <c r="S91" s="156"/>
      <c r="T91" s="12"/>
    </row>
    <row r="92" spans="2:21" x14ac:dyDescent="0.15">
      <c r="B92" s="2">
        <v>140</v>
      </c>
      <c r="C92" s="71">
        <v>5</v>
      </c>
      <c r="D92" s="2">
        <v>3</v>
      </c>
      <c r="E92" s="2">
        <v>2</v>
      </c>
      <c r="F92" s="72" t="s">
        <v>888</v>
      </c>
      <c r="G92" s="1" t="s">
        <v>596</v>
      </c>
      <c r="H92" s="17">
        <v>21</v>
      </c>
      <c r="I92" s="12" t="s">
        <v>56</v>
      </c>
      <c r="J92" s="73" t="s">
        <v>918</v>
      </c>
      <c r="K92" s="24">
        <v>2185</v>
      </c>
      <c r="N92" s="156"/>
      <c r="O92" s="156"/>
      <c r="P92" s="156"/>
      <c r="Q92" s="156"/>
      <c r="R92" s="156"/>
      <c r="S92" s="156"/>
      <c r="T92" s="12"/>
    </row>
    <row r="93" spans="2:21" x14ac:dyDescent="0.15">
      <c r="B93" s="2">
        <v>141</v>
      </c>
      <c r="C93" s="71">
        <v>5</v>
      </c>
      <c r="D93" s="2">
        <v>3</v>
      </c>
      <c r="E93" s="2">
        <v>3</v>
      </c>
      <c r="F93" s="72" t="s">
        <v>888</v>
      </c>
      <c r="G93" s="1" t="s">
        <v>919</v>
      </c>
      <c r="H93" s="17">
        <v>21</v>
      </c>
      <c r="I93" s="12" t="s">
        <v>56</v>
      </c>
      <c r="J93" s="73" t="s">
        <v>918</v>
      </c>
      <c r="K93" s="24">
        <v>14825</v>
      </c>
      <c r="N93" s="156"/>
      <c r="O93" s="156"/>
      <c r="P93" s="156"/>
      <c r="Q93" s="156"/>
      <c r="R93" s="156"/>
      <c r="S93" s="156"/>
      <c r="T93" s="12"/>
    </row>
    <row r="94" spans="2:21" x14ac:dyDescent="0.15">
      <c r="B94" s="2">
        <v>147</v>
      </c>
      <c r="C94" s="71">
        <v>5</v>
      </c>
      <c r="D94" s="2">
        <v>3</v>
      </c>
      <c r="E94" s="2">
        <v>22</v>
      </c>
      <c r="F94" s="72" t="s">
        <v>888</v>
      </c>
      <c r="G94" s="1" t="s">
        <v>599</v>
      </c>
      <c r="H94" s="17">
        <v>21</v>
      </c>
      <c r="I94" s="12" t="s">
        <v>56</v>
      </c>
      <c r="J94" s="3" t="s">
        <v>895</v>
      </c>
      <c r="K94" s="24">
        <v>2403</v>
      </c>
      <c r="N94" s="156"/>
      <c r="O94" s="156"/>
      <c r="P94" s="156"/>
      <c r="Q94" s="156"/>
      <c r="R94" s="156"/>
      <c r="S94" s="156"/>
      <c r="T94" s="12"/>
    </row>
    <row r="95" spans="2:21" s="261" customFormat="1" x14ac:dyDescent="0.15">
      <c r="B95" s="319" t="s">
        <v>818</v>
      </c>
      <c r="C95" s="263" t="s">
        <v>855</v>
      </c>
      <c r="D95" s="265"/>
      <c r="E95" s="265"/>
      <c r="F95" s="266" t="s">
        <v>820</v>
      </c>
      <c r="G95" s="275" t="s">
        <v>856</v>
      </c>
      <c r="H95" s="276">
        <v>21</v>
      </c>
      <c r="I95" s="257"/>
      <c r="J95" s="267"/>
      <c r="K95" s="277">
        <v>73208</v>
      </c>
      <c r="L95" s="153"/>
      <c r="M95" s="156"/>
      <c r="N95" s="156"/>
      <c r="O95" s="156"/>
      <c r="P95" s="156"/>
      <c r="Q95" s="156"/>
      <c r="R95" s="156"/>
      <c r="S95" s="156"/>
      <c r="T95" s="142"/>
      <c r="U95" s="262"/>
    </row>
    <row r="96" spans="2:21" x14ac:dyDescent="0.15">
      <c r="B96" s="40">
        <v>32</v>
      </c>
      <c r="C96" s="33" t="s">
        <v>808</v>
      </c>
      <c r="G96"/>
      <c r="H96" s="40"/>
      <c r="I96" s="43"/>
      <c r="J96"/>
      <c r="K96" s="156"/>
      <c r="N96" s="156"/>
      <c r="O96" s="156"/>
      <c r="P96" s="156"/>
      <c r="Q96" s="156"/>
      <c r="R96" s="156"/>
      <c r="S96" s="156"/>
    </row>
    <row r="97" spans="2:21" x14ac:dyDescent="0.15">
      <c r="G97"/>
      <c r="H97" s="40"/>
      <c r="I97" s="43"/>
      <c r="J97"/>
      <c r="K97" s="156"/>
      <c r="N97" s="156"/>
      <c r="O97" s="156"/>
      <c r="P97" s="156"/>
      <c r="Q97" s="156"/>
      <c r="R97" s="156"/>
      <c r="S97" s="156"/>
    </row>
    <row r="98" spans="2:21" x14ac:dyDescent="0.15">
      <c r="B98" s="71" t="s">
        <v>887</v>
      </c>
      <c r="C98" s="71" t="s">
        <v>0</v>
      </c>
      <c r="D98" s="71" t="s">
        <v>1</v>
      </c>
      <c r="E98" s="71" t="s">
        <v>2</v>
      </c>
      <c r="F98" s="71" t="s">
        <v>888</v>
      </c>
      <c r="G98" s="73" t="s">
        <v>3</v>
      </c>
      <c r="H98" s="71" t="s">
        <v>889</v>
      </c>
      <c r="I98" s="71" t="s">
        <v>45</v>
      </c>
      <c r="J98" s="71" t="s">
        <v>5</v>
      </c>
      <c r="K98" s="106" t="s">
        <v>7</v>
      </c>
      <c r="N98" s="156"/>
      <c r="O98" s="156"/>
      <c r="P98" s="156"/>
      <c r="Q98" s="156"/>
      <c r="R98" s="156"/>
      <c r="S98" s="156"/>
      <c r="T98" s="71" t="s">
        <v>47</v>
      </c>
    </row>
    <row r="99" spans="2:21" x14ac:dyDescent="0.15">
      <c r="B99" s="71">
        <v>142</v>
      </c>
      <c r="C99" s="71">
        <v>5</v>
      </c>
      <c r="D99" s="2">
        <v>3</v>
      </c>
      <c r="E99" s="2">
        <v>4</v>
      </c>
      <c r="F99" s="72" t="s">
        <v>888</v>
      </c>
      <c r="G99" s="147" t="s">
        <v>920</v>
      </c>
      <c r="H99" s="71">
        <v>22</v>
      </c>
      <c r="I99" s="73" t="s">
        <v>145</v>
      </c>
      <c r="J99" s="145" t="s">
        <v>302</v>
      </c>
      <c r="K99" s="24">
        <v>85231</v>
      </c>
      <c r="N99" s="156"/>
      <c r="O99" s="156"/>
      <c r="P99" s="156"/>
      <c r="Q99" s="156"/>
      <c r="R99" s="156"/>
      <c r="S99" s="156"/>
      <c r="T99" s="150" t="s">
        <v>639</v>
      </c>
    </row>
    <row r="100" spans="2:21" s="261" customFormat="1" x14ac:dyDescent="0.15">
      <c r="B100" s="319" t="s">
        <v>818</v>
      </c>
      <c r="C100" s="263" t="s">
        <v>855</v>
      </c>
      <c r="D100" s="265"/>
      <c r="E100" s="265"/>
      <c r="F100" s="266" t="s">
        <v>821</v>
      </c>
      <c r="G100" s="275" t="s">
        <v>858</v>
      </c>
      <c r="H100" s="276">
        <v>22</v>
      </c>
      <c r="I100" s="257"/>
      <c r="J100" s="267"/>
      <c r="K100" s="277">
        <v>85231</v>
      </c>
      <c r="L100" s="153"/>
      <c r="M100" s="156"/>
      <c r="N100" s="156"/>
      <c r="O100" s="156"/>
      <c r="P100" s="156"/>
      <c r="Q100" s="156"/>
      <c r="R100" s="156"/>
      <c r="S100" s="156"/>
      <c r="T100" s="142"/>
      <c r="U100" s="262"/>
    </row>
    <row r="101" spans="2:21" x14ac:dyDescent="0.15">
      <c r="B101" s="40">
        <v>1</v>
      </c>
      <c r="C101" s="33" t="s">
        <v>808</v>
      </c>
      <c r="G101"/>
      <c r="H101" s="40"/>
      <c r="I101" s="43"/>
      <c r="J101"/>
      <c r="K101" s="156"/>
      <c r="N101" s="156"/>
      <c r="O101" s="156"/>
      <c r="P101" s="156"/>
      <c r="Q101" s="156"/>
      <c r="R101" s="156"/>
      <c r="S101" s="156"/>
    </row>
    <row r="102" spans="2:21" x14ac:dyDescent="0.15">
      <c r="G102"/>
      <c r="H102" s="40"/>
      <c r="I102" s="43"/>
      <c r="J102"/>
      <c r="K102" s="156"/>
      <c r="N102" s="156"/>
      <c r="O102" s="156"/>
      <c r="P102" s="156"/>
      <c r="Q102" s="156"/>
      <c r="R102" s="156"/>
      <c r="S102" s="156"/>
    </row>
    <row r="103" spans="2:21" x14ac:dyDescent="0.15">
      <c r="B103" s="71" t="s">
        <v>887</v>
      </c>
      <c r="C103" s="71" t="s">
        <v>0</v>
      </c>
      <c r="D103" s="71" t="s">
        <v>1</v>
      </c>
      <c r="E103" s="71" t="s">
        <v>2</v>
      </c>
      <c r="F103" s="71" t="s">
        <v>888</v>
      </c>
      <c r="G103" s="73" t="s">
        <v>3</v>
      </c>
      <c r="H103" s="71" t="s">
        <v>889</v>
      </c>
      <c r="I103" s="71" t="s">
        <v>45</v>
      </c>
      <c r="J103" s="71" t="s">
        <v>5</v>
      </c>
      <c r="K103" s="106" t="s">
        <v>7</v>
      </c>
      <c r="N103" s="156"/>
      <c r="O103" s="156"/>
      <c r="P103" s="156"/>
      <c r="Q103" s="156"/>
      <c r="R103" s="156"/>
      <c r="S103" s="156"/>
      <c r="T103" s="71" t="s">
        <v>47</v>
      </c>
    </row>
    <row r="104" spans="2:21" x14ac:dyDescent="0.15">
      <c r="B104" s="71">
        <v>54</v>
      </c>
      <c r="C104" s="71">
        <v>4</v>
      </c>
      <c r="D104" s="71">
        <v>7</v>
      </c>
      <c r="E104" s="71">
        <v>3</v>
      </c>
      <c r="F104" s="72" t="s">
        <v>888</v>
      </c>
      <c r="G104" s="73" t="s">
        <v>636</v>
      </c>
      <c r="H104" s="71">
        <v>24</v>
      </c>
      <c r="I104" s="73" t="s">
        <v>921</v>
      </c>
      <c r="J104" s="145" t="s">
        <v>900</v>
      </c>
      <c r="K104" s="80">
        <v>5643</v>
      </c>
      <c r="N104" s="156"/>
      <c r="O104" s="156"/>
      <c r="P104" s="156"/>
      <c r="Q104" s="156"/>
      <c r="R104" s="156"/>
      <c r="S104" s="156"/>
      <c r="T104" s="73" t="s">
        <v>632</v>
      </c>
    </row>
    <row r="105" spans="2:21" s="261" customFormat="1" x14ac:dyDescent="0.15">
      <c r="B105" s="319" t="s">
        <v>818</v>
      </c>
      <c r="C105" s="263" t="s">
        <v>855</v>
      </c>
      <c r="D105" s="265"/>
      <c r="E105" s="265"/>
      <c r="F105" s="266" t="s">
        <v>827</v>
      </c>
      <c r="G105" s="275" t="s">
        <v>860</v>
      </c>
      <c r="H105" s="276">
        <v>24</v>
      </c>
      <c r="I105" s="257"/>
      <c r="J105" s="267"/>
      <c r="K105" s="277">
        <v>5643</v>
      </c>
      <c r="L105" s="153"/>
      <c r="M105" s="156"/>
      <c r="N105" s="156"/>
      <c r="O105" s="156"/>
      <c r="P105" s="156"/>
      <c r="Q105" s="156"/>
      <c r="R105" s="156"/>
      <c r="S105" s="156"/>
      <c r="T105" s="142"/>
      <c r="U105" s="262"/>
    </row>
    <row r="106" spans="2:21" x14ac:dyDescent="0.15">
      <c r="B106" s="40">
        <v>1</v>
      </c>
      <c r="C106" s="33" t="s">
        <v>808</v>
      </c>
      <c r="G106"/>
      <c r="H106" s="40"/>
      <c r="I106" s="43"/>
      <c r="J106"/>
      <c r="K106" s="156"/>
      <c r="N106" s="156"/>
      <c r="O106" s="156"/>
      <c r="P106" s="156"/>
      <c r="Q106" s="156"/>
      <c r="R106" s="156"/>
      <c r="S106" s="156"/>
    </row>
    <row r="107" spans="2:21" x14ac:dyDescent="0.15">
      <c r="G107"/>
      <c r="H107" s="40"/>
      <c r="I107" s="43"/>
      <c r="J107"/>
      <c r="K107" s="156"/>
      <c r="N107" s="156"/>
      <c r="O107" s="156"/>
      <c r="P107" s="156"/>
      <c r="Q107" s="156"/>
      <c r="R107" s="156"/>
      <c r="S107" s="156"/>
    </row>
    <row r="108" spans="2:21" x14ac:dyDescent="0.15">
      <c r="B108" s="71" t="s">
        <v>887</v>
      </c>
      <c r="C108" s="71" t="s">
        <v>0</v>
      </c>
      <c r="D108" s="71" t="s">
        <v>1</v>
      </c>
      <c r="E108" s="71" t="s">
        <v>2</v>
      </c>
      <c r="F108" s="71" t="s">
        <v>888</v>
      </c>
      <c r="G108" s="73" t="s">
        <v>3</v>
      </c>
      <c r="H108" s="71" t="s">
        <v>889</v>
      </c>
      <c r="I108" s="71" t="s">
        <v>45</v>
      </c>
      <c r="J108" s="71" t="s">
        <v>5</v>
      </c>
      <c r="K108" s="106" t="s">
        <v>7</v>
      </c>
      <c r="N108" s="156"/>
      <c r="O108" s="156"/>
      <c r="P108" s="156"/>
      <c r="Q108" s="156"/>
      <c r="R108" s="156"/>
      <c r="S108" s="156"/>
      <c r="T108" s="71" t="s">
        <v>47</v>
      </c>
    </row>
    <row r="109" spans="2:21" x14ac:dyDescent="0.15">
      <c r="B109" s="71">
        <v>98</v>
      </c>
      <c r="C109" s="71">
        <v>4</v>
      </c>
      <c r="D109" s="71">
        <v>12</v>
      </c>
      <c r="E109" s="71">
        <v>19</v>
      </c>
      <c r="F109" s="72" t="s">
        <v>888</v>
      </c>
      <c r="G109" s="73" t="s">
        <v>484</v>
      </c>
      <c r="H109" s="71">
        <v>251</v>
      </c>
      <c r="I109" s="148" t="s">
        <v>922</v>
      </c>
      <c r="J109" s="73" t="s">
        <v>923</v>
      </c>
      <c r="K109" s="146">
        <v>1100</v>
      </c>
      <c r="N109" s="156"/>
      <c r="O109" s="156"/>
      <c r="P109" s="156"/>
      <c r="Q109" s="156"/>
      <c r="R109" s="156"/>
      <c r="S109" s="156"/>
      <c r="T109" s="73"/>
    </row>
    <row r="110" spans="2:21" x14ac:dyDescent="0.15">
      <c r="B110" s="71">
        <v>102</v>
      </c>
      <c r="C110" s="71">
        <v>4</v>
      </c>
      <c r="D110" s="71">
        <v>12</v>
      </c>
      <c r="E110" s="71">
        <v>22</v>
      </c>
      <c r="F110" s="72" t="s">
        <v>888</v>
      </c>
      <c r="G110" s="73" t="s">
        <v>485</v>
      </c>
      <c r="H110" s="71">
        <v>251</v>
      </c>
      <c r="I110" s="148" t="s">
        <v>922</v>
      </c>
      <c r="J110" s="73" t="s">
        <v>924</v>
      </c>
      <c r="K110" s="146">
        <v>2697</v>
      </c>
      <c r="N110" s="156"/>
      <c r="O110" s="156"/>
      <c r="P110" s="156"/>
      <c r="Q110" s="156"/>
      <c r="R110" s="156"/>
      <c r="S110" s="156"/>
      <c r="T110" s="73"/>
    </row>
    <row r="111" spans="2:21" x14ac:dyDescent="0.15">
      <c r="B111" s="2">
        <v>122</v>
      </c>
      <c r="C111" s="71">
        <v>5</v>
      </c>
      <c r="D111" s="71">
        <v>1</v>
      </c>
      <c r="E111" s="71">
        <v>29</v>
      </c>
      <c r="F111" s="131" t="s">
        <v>890</v>
      </c>
      <c r="G111" s="12" t="s">
        <v>594</v>
      </c>
      <c r="H111" s="17">
        <v>252</v>
      </c>
      <c r="I111" s="1" t="s">
        <v>922</v>
      </c>
      <c r="J111" s="12" t="s">
        <v>925</v>
      </c>
      <c r="K111" s="24">
        <v>1814</v>
      </c>
      <c r="N111" s="156"/>
      <c r="O111" s="156"/>
      <c r="P111" s="156"/>
      <c r="Q111" s="156"/>
      <c r="R111" s="156"/>
      <c r="S111" s="156"/>
      <c r="T111" s="12"/>
    </row>
    <row r="112" spans="2:21" x14ac:dyDescent="0.15">
      <c r="B112" s="2">
        <v>128</v>
      </c>
      <c r="C112" s="71">
        <v>5</v>
      </c>
      <c r="D112" s="71">
        <v>2</v>
      </c>
      <c r="E112" s="71">
        <v>6</v>
      </c>
      <c r="F112" s="131" t="s">
        <v>890</v>
      </c>
      <c r="G112" s="1" t="s">
        <v>926</v>
      </c>
      <c r="H112" s="17">
        <v>252</v>
      </c>
      <c r="I112" s="12" t="s">
        <v>922</v>
      </c>
      <c r="J112" s="145" t="s">
        <v>900</v>
      </c>
      <c r="K112" s="24">
        <v>560</v>
      </c>
      <c r="N112" s="156"/>
      <c r="O112" s="156"/>
      <c r="P112" s="156"/>
      <c r="Q112" s="156"/>
      <c r="R112" s="156"/>
      <c r="S112" s="156"/>
      <c r="T112" s="12"/>
    </row>
    <row r="113" spans="2:21" x14ac:dyDescent="0.15">
      <c r="B113" s="2">
        <v>129</v>
      </c>
      <c r="C113" s="71">
        <v>5</v>
      </c>
      <c r="D113" s="2">
        <v>2</v>
      </c>
      <c r="E113" s="2">
        <v>10</v>
      </c>
      <c r="F113" s="131" t="s">
        <v>890</v>
      </c>
      <c r="G113" s="12" t="s">
        <v>558</v>
      </c>
      <c r="H113" s="17">
        <v>252</v>
      </c>
      <c r="I113" s="12" t="s">
        <v>922</v>
      </c>
      <c r="J113" s="12" t="s">
        <v>904</v>
      </c>
      <c r="K113" s="24">
        <v>28000</v>
      </c>
      <c r="N113" s="156"/>
      <c r="O113" s="156"/>
      <c r="P113" s="156"/>
      <c r="Q113" s="156"/>
      <c r="R113" s="156"/>
      <c r="S113" s="156"/>
      <c r="T113" s="12"/>
    </row>
    <row r="114" spans="2:21" x14ac:dyDescent="0.15">
      <c r="B114" s="2">
        <v>131</v>
      </c>
      <c r="C114" s="71">
        <v>5</v>
      </c>
      <c r="D114" s="2">
        <v>2</v>
      </c>
      <c r="E114" s="2">
        <v>13</v>
      </c>
      <c r="F114" s="131" t="s">
        <v>890</v>
      </c>
      <c r="G114" s="1" t="s">
        <v>595</v>
      </c>
      <c r="H114" s="17">
        <v>252</v>
      </c>
      <c r="I114" s="148" t="s">
        <v>922</v>
      </c>
      <c r="J114" s="3" t="s">
        <v>927</v>
      </c>
      <c r="K114" s="24">
        <v>1122</v>
      </c>
      <c r="N114" s="156"/>
      <c r="O114" s="156"/>
      <c r="P114" s="156"/>
      <c r="Q114" s="156"/>
      <c r="R114" s="156"/>
      <c r="S114" s="156"/>
      <c r="T114" s="12"/>
    </row>
    <row r="115" spans="2:21" s="261" customFormat="1" x14ac:dyDescent="0.15">
      <c r="B115" s="319" t="s">
        <v>818</v>
      </c>
      <c r="C115" s="263" t="s">
        <v>855</v>
      </c>
      <c r="D115" s="265"/>
      <c r="E115" s="265"/>
      <c r="F115" s="266" t="s">
        <v>861</v>
      </c>
      <c r="G115" s="275" t="s">
        <v>862</v>
      </c>
      <c r="H115" s="276">
        <v>25</v>
      </c>
      <c r="I115" s="257"/>
      <c r="J115" s="267"/>
      <c r="K115" s="277">
        <v>35293</v>
      </c>
      <c r="L115" s="153"/>
      <c r="M115" s="156"/>
      <c r="N115" s="156"/>
      <c r="O115" s="156"/>
      <c r="P115" s="156"/>
      <c r="Q115" s="156"/>
      <c r="R115" s="156"/>
      <c r="S115" s="156"/>
      <c r="T115" s="142"/>
      <c r="U115" s="262"/>
    </row>
    <row r="116" spans="2:21" x14ac:dyDescent="0.15">
      <c r="B116" s="40">
        <v>6</v>
      </c>
      <c r="C116" s="33" t="s">
        <v>808</v>
      </c>
      <c r="G116"/>
      <c r="H116" s="40"/>
      <c r="I116" s="43"/>
      <c r="J116"/>
      <c r="K116" s="156"/>
      <c r="N116" s="156"/>
      <c r="O116" s="156"/>
      <c r="P116" s="156"/>
      <c r="Q116" s="156"/>
      <c r="R116" s="156"/>
      <c r="S116" s="156"/>
    </row>
    <row r="117" spans="2:21" x14ac:dyDescent="0.15">
      <c r="G117"/>
      <c r="H117" s="40"/>
      <c r="I117" s="43"/>
      <c r="J117"/>
      <c r="K117" s="156"/>
      <c r="N117" s="156"/>
      <c r="O117" s="156"/>
      <c r="P117" s="156"/>
      <c r="Q117" s="156"/>
      <c r="R117" s="156"/>
      <c r="S117" s="156"/>
    </row>
    <row r="118" spans="2:21" x14ac:dyDescent="0.15">
      <c r="B118" s="71" t="s">
        <v>887</v>
      </c>
      <c r="C118" s="71" t="s">
        <v>0</v>
      </c>
      <c r="D118" s="71" t="s">
        <v>1</v>
      </c>
      <c r="E118" s="71" t="s">
        <v>2</v>
      </c>
      <c r="F118" s="71" t="s">
        <v>888</v>
      </c>
      <c r="G118" s="73" t="s">
        <v>3</v>
      </c>
      <c r="H118" s="71" t="s">
        <v>889</v>
      </c>
      <c r="I118" s="71" t="s">
        <v>45</v>
      </c>
      <c r="J118" s="71" t="s">
        <v>5</v>
      </c>
      <c r="K118" s="106" t="s">
        <v>7</v>
      </c>
      <c r="N118" s="156"/>
      <c r="O118" s="156"/>
      <c r="P118" s="156"/>
      <c r="Q118" s="156"/>
      <c r="R118" s="156"/>
      <c r="S118" s="156"/>
      <c r="T118" s="71" t="s">
        <v>47</v>
      </c>
    </row>
    <row r="119" spans="2:21" x14ac:dyDescent="0.15">
      <c r="B119" s="71">
        <v>71</v>
      </c>
      <c r="C119" s="71">
        <v>4</v>
      </c>
      <c r="D119" s="71">
        <v>9</v>
      </c>
      <c r="E119" s="71">
        <v>8</v>
      </c>
      <c r="F119" s="72" t="s">
        <v>888</v>
      </c>
      <c r="G119" s="147" t="s">
        <v>459</v>
      </c>
      <c r="H119" s="106">
        <v>261</v>
      </c>
      <c r="I119" s="147" t="s">
        <v>928</v>
      </c>
      <c r="J119" s="73" t="s">
        <v>902</v>
      </c>
      <c r="K119" s="146">
        <v>220</v>
      </c>
      <c r="N119" s="156"/>
      <c r="O119" s="156"/>
      <c r="P119" s="156"/>
      <c r="Q119" s="156"/>
      <c r="R119" s="156"/>
      <c r="S119" s="156"/>
      <c r="T119" s="73"/>
    </row>
    <row r="120" spans="2:21" x14ac:dyDescent="0.15">
      <c r="B120" s="71">
        <v>76</v>
      </c>
      <c r="C120" s="71">
        <v>4</v>
      </c>
      <c r="D120" s="71">
        <v>9</v>
      </c>
      <c r="E120" s="71">
        <v>17</v>
      </c>
      <c r="F120" s="72" t="s">
        <v>888</v>
      </c>
      <c r="G120" s="147" t="s">
        <v>461</v>
      </c>
      <c r="H120" s="106">
        <v>261</v>
      </c>
      <c r="I120" s="147" t="s">
        <v>928</v>
      </c>
      <c r="J120" s="145" t="s">
        <v>900</v>
      </c>
      <c r="K120" s="146">
        <v>220</v>
      </c>
      <c r="N120" s="156"/>
      <c r="O120" s="156"/>
      <c r="P120" s="156"/>
      <c r="Q120" s="156"/>
      <c r="R120" s="156"/>
      <c r="S120" s="156"/>
      <c r="T120" s="73"/>
    </row>
    <row r="121" spans="2:21" x14ac:dyDescent="0.15">
      <c r="B121" s="71">
        <v>77</v>
      </c>
      <c r="C121" s="71">
        <v>4</v>
      </c>
      <c r="D121" s="71">
        <v>9</v>
      </c>
      <c r="E121" s="71">
        <v>19</v>
      </c>
      <c r="F121" s="72" t="s">
        <v>888</v>
      </c>
      <c r="G121" s="147" t="s">
        <v>462</v>
      </c>
      <c r="H121" s="106">
        <v>261</v>
      </c>
      <c r="I121" s="147" t="s">
        <v>928</v>
      </c>
      <c r="J121" s="145" t="s">
        <v>900</v>
      </c>
      <c r="K121" s="146">
        <v>118319</v>
      </c>
      <c r="N121" s="156"/>
      <c r="O121" s="156"/>
      <c r="P121" s="156"/>
      <c r="Q121" s="156"/>
      <c r="R121" s="156"/>
      <c r="S121" s="156"/>
      <c r="T121" s="73"/>
    </row>
    <row r="122" spans="2:21" x14ac:dyDescent="0.15">
      <c r="B122" s="71">
        <v>110</v>
      </c>
      <c r="C122" s="71">
        <v>5</v>
      </c>
      <c r="D122" s="71">
        <v>1</v>
      </c>
      <c r="E122" s="71">
        <v>2</v>
      </c>
      <c r="F122" s="72" t="s">
        <v>888</v>
      </c>
      <c r="G122" s="147" t="s">
        <v>487</v>
      </c>
      <c r="H122" s="106">
        <v>262</v>
      </c>
      <c r="I122" s="147" t="s">
        <v>103</v>
      </c>
      <c r="J122" s="145" t="s">
        <v>900</v>
      </c>
      <c r="K122" s="146">
        <v>9000</v>
      </c>
      <c r="N122" s="156"/>
      <c r="O122" s="156"/>
      <c r="P122" s="156"/>
      <c r="Q122" s="156"/>
      <c r="R122" s="156"/>
      <c r="S122" s="156"/>
      <c r="T122" s="73"/>
    </row>
    <row r="123" spans="2:21" x14ac:dyDescent="0.15">
      <c r="B123" s="71">
        <v>111</v>
      </c>
      <c r="C123" s="71">
        <v>5</v>
      </c>
      <c r="D123" s="71">
        <v>1</v>
      </c>
      <c r="E123" s="71">
        <v>7</v>
      </c>
      <c r="F123" s="72" t="s">
        <v>888</v>
      </c>
      <c r="G123" s="147" t="s">
        <v>929</v>
      </c>
      <c r="H123" s="106">
        <v>262</v>
      </c>
      <c r="I123" s="147" t="s">
        <v>103</v>
      </c>
      <c r="J123" s="145" t="s">
        <v>900</v>
      </c>
      <c r="K123" s="146">
        <v>3000</v>
      </c>
      <c r="N123" s="156"/>
      <c r="O123" s="156"/>
      <c r="P123" s="156"/>
      <c r="Q123" s="156"/>
      <c r="R123" s="156"/>
      <c r="S123" s="156"/>
      <c r="T123" s="73"/>
    </row>
    <row r="124" spans="2:21" x14ac:dyDescent="0.15">
      <c r="B124" s="71">
        <v>113</v>
      </c>
      <c r="C124" s="71">
        <v>5</v>
      </c>
      <c r="D124" s="71">
        <v>1</v>
      </c>
      <c r="E124" s="71">
        <v>8</v>
      </c>
      <c r="F124" s="72" t="s">
        <v>888</v>
      </c>
      <c r="G124" s="147" t="s">
        <v>930</v>
      </c>
      <c r="H124" s="106">
        <v>262</v>
      </c>
      <c r="I124" s="147" t="s">
        <v>103</v>
      </c>
      <c r="J124" s="145" t="s">
        <v>900</v>
      </c>
      <c r="K124" s="146">
        <v>1166</v>
      </c>
      <c r="N124" s="156"/>
      <c r="O124" s="156"/>
      <c r="P124" s="156"/>
      <c r="Q124" s="156"/>
      <c r="R124" s="156"/>
      <c r="S124" s="156"/>
      <c r="T124" s="73"/>
    </row>
    <row r="125" spans="2:21" x14ac:dyDescent="0.15">
      <c r="B125" s="71">
        <v>114</v>
      </c>
      <c r="C125" s="71">
        <v>5</v>
      </c>
      <c r="D125" s="71">
        <v>1</v>
      </c>
      <c r="E125" s="71">
        <v>9</v>
      </c>
      <c r="F125" s="72" t="s">
        <v>888</v>
      </c>
      <c r="G125" s="147" t="s">
        <v>931</v>
      </c>
      <c r="H125" s="106">
        <v>262</v>
      </c>
      <c r="I125" s="147" t="s">
        <v>103</v>
      </c>
      <c r="J125" s="145" t="s">
        <v>900</v>
      </c>
      <c r="K125" s="146">
        <v>388</v>
      </c>
      <c r="N125" s="156"/>
      <c r="O125" s="156"/>
      <c r="P125" s="156"/>
      <c r="Q125" s="156"/>
      <c r="R125" s="156"/>
      <c r="S125" s="156"/>
      <c r="T125" s="73"/>
    </row>
    <row r="126" spans="2:21" s="261" customFormat="1" x14ac:dyDescent="0.15">
      <c r="B126" s="319" t="s">
        <v>818</v>
      </c>
      <c r="C126" s="263" t="s">
        <v>855</v>
      </c>
      <c r="D126" s="265"/>
      <c r="E126" s="265"/>
      <c r="F126" s="266" t="s">
        <v>864</v>
      </c>
      <c r="G126" s="282" t="s">
        <v>865</v>
      </c>
      <c r="H126" s="276">
        <v>26</v>
      </c>
      <c r="I126" s="257"/>
      <c r="J126" s="267"/>
      <c r="K126" s="283">
        <v>132313</v>
      </c>
      <c r="L126" s="153"/>
      <c r="M126" s="156"/>
      <c r="N126" s="156"/>
      <c r="O126" s="156"/>
      <c r="P126" s="156"/>
      <c r="Q126" s="156"/>
      <c r="R126" s="156"/>
      <c r="S126" s="156"/>
      <c r="T126" s="142"/>
      <c r="U126" s="262"/>
    </row>
    <row r="127" spans="2:21" x14ac:dyDescent="0.15">
      <c r="B127" s="40">
        <v>7</v>
      </c>
      <c r="C127" s="33" t="s">
        <v>808</v>
      </c>
      <c r="G127"/>
      <c r="H127" s="40"/>
      <c r="I127" s="43"/>
      <c r="J127"/>
      <c r="K127" s="156"/>
      <c r="N127" s="156"/>
      <c r="O127" s="156"/>
      <c r="P127" s="156"/>
      <c r="Q127" s="156"/>
      <c r="R127" s="156"/>
      <c r="S127" s="156"/>
    </row>
    <row r="128" spans="2:21" x14ac:dyDescent="0.15">
      <c r="G128"/>
      <c r="H128" s="40"/>
      <c r="I128" s="43"/>
      <c r="J128"/>
      <c r="K128" s="156"/>
      <c r="N128" s="156"/>
      <c r="O128" s="156"/>
      <c r="P128" s="156"/>
      <c r="Q128" s="156"/>
      <c r="R128" s="156"/>
      <c r="S128" s="156"/>
    </row>
    <row r="129" spans="2:21" x14ac:dyDescent="0.15">
      <c r="B129" s="71" t="s">
        <v>887</v>
      </c>
      <c r="C129" s="71" t="s">
        <v>0</v>
      </c>
      <c r="D129" s="71" t="s">
        <v>1</v>
      </c>
      <c r="E129" s="71" t="s">
        <v>2</v>
      </c>
      <c r="F129" s="71" t="s">
        <v>888</v>
      </c>
      <c r="G129" s="73" t="s">
        <v>3</v>
      </c>
      <c r="H129" s="71" t="s">
        <v>889</v>
      </c>
      <c r="I129" s="71" t="s">
        <v>45</v>
      </c>
      <c r="J129" s="71" t="s">
        <v>5</v>
      </c>
      <c r="K129" s="106" t="s">
        <v>7</v>
      </c>
      <c r="N129" s="156"/>
      <c r="O129" s="156"/>
      <c r="P129" s="156"/>
      <c r="Q129" s="156"/>
      <c r="R129" s="156"/>
      <c r="S129" s="156"/>
      <c r="T129" s="71" t="s">
        <v>47</v>
      </c>
    </row>
    <row r="130" spans="2:21" x14ac:dyDescent="0.15">
      <c r="B130" s="2">
        <v>9</v>
      </c>
      <c r="C130" s="2">
        <v>4</v>
      </c>
      <c r="D130" s="2">
        <v>4</v>
      </c>
      <c r="E130" s="2">
        <v>8</v>
      </c>
      <c r="F130" s="131" t="s">
        <v>890</v>
      </c>
      <c r="G130" s="12" t="s">
        <v>67</v>
      </c>
      <c r="H130" s="2">
        <v>41</v>
      </c>
      <c r="I130" s="12" t="s">
        <v>46</v>
      </c>
      <c r="J130" s="12" t="s">
        <v>925</v>
      </c>
      <c r="K130" s="24">
        <v>4561</v>
      </c>
      <c r="N130" s="156"/>
      <c r="O130" s="156"/>
      <c r="P130" s="156"/>
      <c r="Q130" s="156"/>
      <c r="R130" s="156"/>
      <c r="S130" s="156"/>
      <c r="T130" s="12"/>
    </row>
    <row r="131" spans="2:21" x14ac:dyDescent="0.15">
      <c r="B131" s="2">
        <v>35</v>
      </c>
      <c r="C131" s="2">
        <v>4</v>
      </c>
      <c r="D131" s="2">
        <v>5</v>
      </c>
      <c r="E131" s="2">
        <v>13</v>
      </c>
      <c r="F131" s="131" t="s">
        <v>890</v>
      </c>
      <c r="G131" s="12" t="s">
        <v>67</v>
      </c>
      <c r="H131" s="2">
        <v>41</v>
      </c>
      <c r="I131" s="12" t="s">
        <v>46</v>
      </c>
      <c r="J131" s="12" t="s">
        <v>925</v>
      </c>
      <c r="K131" s="24">
        <v>4561</v>
      </c>
      <c r="N131" s="156"/>
      <c r="O131" s="156"/>
      <c r="P131" s="156"/>
      <c r="Q131" s="156"/>
      <c r="R131" s="156"/>
      <c r="S131" s="156"/>
      <c r="T131" s="12"/>
    </row>
    <row r="132" spans="2:21" x14ac:dyDescent="0.15">
      <c r="B132" s="2">
        <v>43</v>
      </c>
      <c r="C132" s="2">
        <v>4</v>
      </c>
      <c r="D132" s="2">
        <v>6</v>
      </c>
      <c r="E132" s="2">
        <v>8</v>
      </c>
      <c r="F132" s="131" t="s">
        <v>890</v>
      </c>
      <c r="G132" s="12" t="s">
        <v>67</v>
      </c>
      <c r="H132" s="2">
        <v>41</v>
      </c>
      <c r="I132" s="12" t="s">
        <v>46</v>
      </c>
      <c r="J132" s="12" t="s">
        <v>925</v>
      </c>
      <c r="K132" s="24">
        <v>4043</v>
      </c>
      <c r="N132" s="156"/>
      <c r="O132" s="156"/>
      <c r="P132" s="156"/>
      <c r="Q132" s="156"/>
      <c r="R132" s="156"/>
      <c r="S132" s="156"/>
      <c r="T132" s="12"/>
    </row>
    <row r="133" spans="2:21" x14ac:dyDescent="0.15">
      <c r="B133" s="2">
        <v>60</v>
      </c>
      <c r="C133" s="2">
        <v>4</v>
      </c>
      <c r="D133" s="2">
        <v>7</v>
      </c>
      <c r="E133" s="2">
        <v>9</v>
      </c>
      <c r="F133" s="131" t="s">
        <v>890</v>
      </c>
      <c r="G133" s="12" t="s">
        <v>67</v>
      </c>
      <c r="H133" s="2">
        <v>41</v>
      </c>
      <c r="I133" s="12" t="s">
        <v>46</v>
      </c>
      <c r="J133" s="12" t="s">
        <v>925</v>
      </c>
      <c r="K133" s="24">
        <v>3862</v>
      </c>
      <c r="N133" s="156"/>
      <c r="O133" s="156"/>
      <c r="P133" s="156"/>
      <c r="Q133" s="156"/>
      <c r="R133" s="156"/>
      <c r="S133" s="156"/>
      <c r="T133" s="12"/>
    </row>
    <row r="134" spans="2:21" x14ac:dyDescent="0.15">
      <c r="B134" s="2">
        <v>69</v>
      </c>
      <c r="C134" s="2">
        <v>4</v>
      </c>
      <c r="D134" s="2">
        <v>8</v>
      </c>
      <c r="E134" s="2">
        <v>28</v>
      </c>
      <c r="F134" s="131" t="s">
        <v>890</v>
      </c>
      <c r="G134" s="12" t="s">
        <v>67</v>
      </c>
      <c r="H134" s="2">
        <v>41</v>
      </c>
      <c r="I134" s="12" t="s">
        <v>46</v>
      </c>
      <c r="J134" s="12" t="s">
        <v>925</v>
      </c>
      <c r="K134" s="24">
        <v>3628</v>
      </c>
      <c r="N134" s="156"/>
      <c r="O134" s="156"/>
      <c r="P134" s="156"/>
      <c r="Q134" s="156"/>
      <c r="R134" s="156"/>
      <c r="S134" s="156"/>
      <c r="T134" s="12"/>
    </row>
    <row r="135" spans="2:21" x14ac:dyDescent="0.15">
      <c r="B135" s="2">
        <v>79</v>
      </c>
      <c r="C135" s="2">
        <v>4</v>
      </c>
      <c r="D135" s="2">
        <v>9</v>
      </c>
      <c r="E135" s="2">
        <v>21</v>
      </c>
      <c r="F135" s="131" t="s">
        <v>890</v>
      </c>
      <c r="G135" s="12" t="s">
        <v>463</v>
      </c>
      <c r="H135" s="2">
        <v>41</v>
      </c>
      <c r="I135" s="12" t="s">
        <v>46</v>
      </c>
      <c r="J135" s="3" t="s">
        <v>417</v>
      </c>
      <c r="K135" s="24">
        <v>1544</v>
      </c>
      <c r="N135" s="156"/>
      <c r="O135" s="156"/>
      <c r="P135" s="156"/>
      <c r="Q135" s="156"/>
      <c r="R135" s="156"/>
      <c r="S135" s="156"/>
      <c r="T135" s="12"/>
    </row>
    <row r="136" spans="2:21" x14ac:dyDescent="0.15">
      <c r="B136" s="2">
        <v>82</v>
      </c>
      <c r="C136" s="2">
        <v>4</v>
      </c>
      <c r="D136" s="2">
        <v>10</v>
      </c>
      <c r="E136" s="2">
        <v>23</v>
      </c>
      <c r="F136" s="131" t="s">
        <v>890</v>
      </c>
      <c r="G136" s="12" t="s">
        <v>94</v>
      </c>
      <c r="H136" s="2">
        <v>41</v>
      </c>
      <c r="I136" s="12" t="s">
        <v>46</v>
      </c>
      <c r="J136" s="12" t="s">
        <v>925</v>
      </c>
      <c r="K136" s="24">
        <v>5443</v>
      </c>
      <c r="N136" s="156"/>
      <c r="O136" s="156"/>
      <c r="P136" s="156"/>
      <c r="Q136" s="156"/>
      <c r="R136" s="156"/>
      <c r="S136" s="156"/>
      <c r="T136" s="12"/>
    </row>
    <row r="137" spans="2:21" x14ac:dyDescent="0.15">
      <c r="B137" s="2">
        <v>93</v>
      </c>
      <c r="C137" s="2">
        <v>4</v>
      </c>
      <c r="D137" s="2">
        <v>12</v>
      </c>
      <c r="E137" s="2">
        <v>11</v>
      </c>
      <c r="F137" s="131" t="s">
        <v>890</v>
      </c>
      <c r="G137" s="12" t="s">
        <v>67</v>
      </c>
      <c r="H137" s="2">
        <v>41</v>
      </c>
      <c r="I137" s="12" t="s">
        <v>46</v>
      </c>
      <c r="J137" s="12" t="s">
        <v>925</v>
      </c>
      <c r="K137" s="24">
        <v>3628</v>
      </c>
      <c r="N137" s="156"/>
      <c r="O137" s="156"/>
      <c r="P137" s="156"/>
      <c r="Q137" s="156"/>
      <c r="R137" s="156"/>
      <c r="S137" s="156"/>
      <c r="T137" s="12"/>
    </row>
    <row r="138" spans="2:21" x14ac:dyDescent="0.15">
      <c r="B138" s="2">
        <v>95</v>
      </c>
      <c r="C138" s="2">
        <v>4</v>
      </c>
      <c r="D138" s="2">
        <v>12</v>
      </c>
      <c r="E138" s="2">
        <v>12</v>
      </c>
      <c r="F138" s="131" t="s">
        <v>890</v>
      </c>
      <c r="G138" s="12" t="s">
        <v>592</v>
      </c>
      <c r="H138" s="2">
        <v>41</v>
      </c>
      <c r="I138" s="12" t="s">
        <v>46</v>
      </c>
      <c r="J138" s="12" t="s">
        <v>932</v>
      </c>
      <c r="K138" s="24">
        <v>1650</v>
      </c>
      <c r="N138" s="156"/>
      <c r="O138" s="156"/>
      <c r="P138" s="156"/>
      <c r="Q138" s="156"/>
      <c r="R138" s="156"/>
      <c r="S138" s="156"/>
      <c r="T138" s="12"/>
    </row>
    <row r="139" spans="2:21" x14ac:dyDescent="0.15">
      <c r="B139" s="2">
        <v>103</v>
      </c>
      <c r="C139" s="2">
        <v>4</v>
      </c>
      <c r="D139" s="2">
        <v>12</v>
      </c>
      <c r="E139" s="2">
        <v>24</v>
      </c>
      <c r="F139" s="131" t="s">
        <v>890</v>
      </c>
      <c r="G139" s="12" t="s">
        <v>593</v>
      </c>
      <c r="H139" s="2">
        <v>41</v>
      </c>
      <c r="I139" s="12" t="s">
        <v>46</v>
      </c>
      <c r="J139" s="12" t="s">
        <v>900</v>
      </c>
      <c r="K139" s="24">
        <v>21710</v>
      </c>
      <c r="N139" s="156"/>
      <c r="O139" s="156"/>
      <c r="P139" s="156"/>
      <c r="Q139" s="156"/>
      <c r="R139" s="156"/>
      <c r="S139" s="156"/>
      <c r="T139" s="12"/>
    </row>
    <row r="140" spans="2:21" x14ac:dyDescent="0.15">
      <c r="B140" s="2">
        <v>138</v>
      </c>
      <c r="C140" s="71">
        <v>5</v>
      </c>
      <c r="D140" s="71">
        <v>2</v>
      </c>
      <c r="E140" s="71">
        <v>26</v>
      </c>
      <c r="F140" s="131" t="s">
        <v>890</v>
      </c>
      <c r="G140" s="12" t="s">
        <v>94</v>
      </c>
      <c r="H140" s="2">
        <v>41</v>
      </c>
      <c r="I140" s="12" t="s">
        <v>46</v>
      </c>
      <c r="J140" s="12" t="s">
        <v>925</v>
      </c>
      <c r="K140" s="24">
        <v>5443</v>
      </c>
      <c r="N140" s="156"/>
      <c r="O140" s="156"/>
      <c r="P140" s="156"/>
      <c r="Q140" s="156"/>
      <c r="R140" s="156"/>
      <c r="S140" s="156"/>
      <c r="T140" s="12"/>
    </row>
    <row r="141" spans="2:21" s="261" customFormat="1" x14ac:dyDescent="0.15">
      <c r="B141" s="295" t="s">
        <v>840</v>
      </c>
      <c r="C141" s="273" t="s">
        <v>669</v>
      </c>
      <c r="D141" s="265"/>
      <c r="E141" s="265"/>
      <c r="F141" s="266" t="s">
        <v>820</v>
      </c>
      <c r="G141" s="270" t="s">
        <v>868</v>
      </c>
      <c r="H141" s="256">
        <v>41</v>
      </c>
      <c r="I141" s="257"/>
      <c r="J141" s="258"/>
      <c r="K141" s="23">
        <v>60073</v>
      </c>
      <c r="L141" s="153"/>
      <c r="M141" s="156"/>
      <c r="N141" s="156"/>
      <c r="O141" s="156"/>
      <c r="P141" s="156"/>
      <c r="Q141" s="156"/>
      <c r="R141" s="156"/>
      <c r="S141" s="156"/>
      <c r="T141" s="142"/>
      <c r="U141" s="262"/>
    </row>
    <row r="142" spans="2:21" x14ac:dyDescent="0.15">
      <c r="B142" s="40">
        <v>11</v>
      </c>
      <c r="C142" s="33" t="s">
        <v>808</v>
      </c>
      <c r="G142"/>
      <c r="H142" s="40"/>
      <c r="I142" s="43"/>
      <c r="J142"/>
      <c r="K142" s="156"/>
      <c r="N142" s="156"/>
      <c r="O142" s="156"/>
      <c r="P142" s="156"/>
      <c r="Q142" s="156"/>
      <c r="R142" s="156"/>
      <c r="S142" s="156"/>
    </row>
    <row r="143" spans="2:21" x14ac:dyDescent="0.15">
      <c r="G143"/>
      <c r="H143" s="40"/>
      <c r="I143" s="43"/>
      <c r="J143"/>
      <c r="K143" s="156"/>
      <c r="N143" s="156"/>
      <c r="O143" s="156"/>
      <c r="P143" s="156"/>
      <c r="Q143" s="156"/>
      <c r="R143" s="156"/>
      <c r="S143" s="156"/>
    </row>
    <row r="144" spans="2:21" x14ac:dyDescent="0.15">
      <c r="B144" s="71" t="s">
        <v>887</v>
      </c>
      <c r="C144" s="71" t="s">
        <v>0</v>
      </c>
      <c r="D144" s="71" t="s">
        <v>1</v>
      </c>
      <c r="E144" s="71" t="s">
        <v>2</v>
      </c>
      <c r="F144" s="71" t="s">
        <v>888</v>
      </c>
      <c r="G144" s="73" t="s">
        <v>3</v>
      </c>
      <c r="H144" s="71" t="s">
        <v>889</v>
      </c>
      <c r="I144" s="71" t="s">
        <v>45</v>
      </c>
      <c r="J144" s="71" t="s">
        <v>5</v>
      </c>
      <c r="K144" s="106" t="s">
        <v>7</v>
      </c>
      <c r="N144" s="156"/>
      <c r="O144" s="156"/>
      <c r="P144" s="156"/>
      <c r="Q144" s="156"/>
      <c r="R144" s="156"/>
      <c r="S144" s="156"/>
      <c r="T144" s="71" t="s">
        <v>47</v>
      </c>
    </row>
    <row r="145" spans="2:21" x14ac:dyDescent="0.15">
      <c r="B145" s="2">
        <v>29</v>
      </c>
      <c r="C145" s="2">
        <v>4</v>
      </c>
      <c r="D145" s="2">
        <v>5</v>
      </c>
      <c r="E145" s="2">
        <v>5</v>
      </c>
      <c r="F145" s="72" t="s">
        <v>888</v>
      </c>
      <c r="G145" s="12" t="s">
        <v>449</v>
      </c>
      <c r="H145" s="71">
        <v>42</v>
      </c>
      <c r="I145" s="148" t="s">
        <v>933</v>
      </c>
      <c r="J145" s="3" t="s">
        <v>417</v>
      </c>
      <c r="K145" s="24">
        <v>434</v>
      </c>
      <c r="N145" s="156"/>
      <c r="O145" s="156"/>
      <c r="P145" s="156"/>
      <c r="Q145" s="156"/>
      <c r="R145" s="156"/>
      <c r="S145" s="156"/>
      <c r="T145" s="12"/>
    </row>
    <row r="146" spans="2:21" x14ac:dyDescent="0.15">
      <c r="B146" s="71">
        <v>33</v>
      </c>
      <c r="C146" s="71">
        <v>4</v>
      </c>
      <c r="D146" s="71">
        <v>5</v>
      </c>
      <c r="E146" s="71">
        <v>10</v>
      </c>
      <c r="F146" s="72" t="s">
        <v>888</v>
      </c>
      <c r="G146" s="147" t="s">
        <v>450</v>
      </c>
      <c r="H146" s="71">
        <v>42</v>
      </c>
      <c r="I146" s="148" t="s">
        <v>933</v>
      </c>
      <c r="J146" s="145" t="s">
        <v>417</v>
      </c>
      <c r="K146" s="146">
        <v>932</v>
      </c>
      <c r="N146" s="156"/>
      <c r="O146" s="156"/>
      <c r="P146" s="156"/>
      <c r="Q146" s="156"/>
      <c r="R146" s="156"/>
      <c r="S146" s="156"/>
      <c r="T146" s="73"/>
    </row>
    <row r="147" spans="2:21" x14ac:dyDescent="0.15">
      <c r="B147" s="2">
        <v>94</v>
      </c>
      <c r="C147" s="2">
        <v>4</v>
      </c>
      <c r="D147" s="2">
        <v>12</v>
      </c>
      <c r="E147" s="2">
        <v>11</v>
      </c>
      <c r="F147" s="72" t="s">
        <v>888</v>
      </c>
      <c r="G147" s="12" t="s">
        <v>522</v>
      </c>
      <c r="H147" s="71">
        <v>42</v>
      </c>
      <c r="I147" s="148" t="s">
        <v>933</v>
      </c>
      <c r="J147" s="12" t="s">
        <v>925</v>
      </c>
      <c r="K147" s="24">
        <v>3628</v>
      </c>
      <c r="N147" s="156"/>
      <c r="O147" s="156"/>
      <c r="P147" s="156"/>
      <c r="Q147" s="156"/>
      <c r="R147" s="156"/>
      <c r="S147" s="156"/>
      <c r="T147" s="12" t="s">
        <v>480</v>
      </c>
    </row>
    <row r="148" spans="2:21" x14ac:dyDescent="0.15">
      <c r="B148" s="71">
        <v>116</v>
      </c>
      <c r="C148" s="71">
        <v>5</v>
      </c>
      <c r="D148" s="71">
        <v>1</v>
      </c>
      <c r="E148" s="71">
        <v>10</v>
      </c>
      <c r="F148" s="72" t="s">
        <v>888</v>
      </c>
      <c r="G148" s="147" t="s">
        <v>934</v>
      </c>
      <c r="H148" s="71">
        <v>42</v>
      </c>
      <c r="I148" s="148" t="s">
        <v>933</v>
      </c>
      <c r="J148" s="145" t="s">
        <v>898</v>
      </c>
      <c r="K148" s="146">
        <v>1652</v>
      </c>
      <c r="N148" s="156"/>
      <c r="O148" s="156"/>
      <c r="P148" s="156"/>
      <c r="Q148" s="156"/>
      <c r="R148" s="156"/>
      <c r="S148" s="156"/>
      <c r="T148" s="73"/>
    </row>
    <row r="149" spans="2:21" s="261" customFormat="1" x14ac:dyDescent="0.15">
      <c r="B149" s="295" t="s">
        <v>840</v>
      </c>
      <c r="C149" s="273" t="s">
        <v>669</v>
      </c>
      <c r="D149" s="265"/>
      <c r="E149" s="265"/>
      <c r="F149" s="266" t="s">
        <v>821</v>
      </c>
      <c r="G149" s="270" t="s">
        <v>869</v>
      </c>
      <c r="H149" s="256">
        <v>42</v>
      </c>
      <c r="I149" s="257"/>
      <c r="J149" s="258"/>
      <c r="K149" s="23">
        <v>6646</v>
      </c>
      <c r="L149" s="153"/>
      <c r="M149" s="156"/>
      <c r="N149" s="156"/>
      <c r="O149" s="156"/>
      <c r="P149" s="156"/>
      <c r="Q149" s="156"/>
      <c r="R149" s="156"/>
      <c r="S149" s="156"/>
      <c r="T149" s="142"/>
      <c r="U149" s="262"/>
    </row>
    <row r="150" spans="2:21" x14ac:dyDescent="0.15">
      <c r="B150" s="40">
        <v>4</v>
      </c>
      <c r="C150" s="33" t="s">
        <v>808</v>
      </c>
      <c r="G150"/>
      <c r="H150" s="40"/>
      <c r="I150" s="43"/>
      <c r="J150"/>
      <c r="K150" s="156"/>
      <c r="N150" s="156"/>
      <c r="O150" s="156"/>
      <c r="P150" s="156"/>
      <c r="Q150" s="156"/>
      <c r="R150" s="156"/>
      <c r="S150" s="156"/>
    </row>
    <row r="151" spans="2:21" x14ac:dyDescent="0.15">
      <c r="G151"/>
      <c r="H151" s="40"/>
      <c r="I151" s="43"/>
      <c r="J151"/>
      <c r="K151" s="156"/>
      <c r="N151" s="156"/>
      <c r="O151" s="156"/>
      <c r="P151" s="156"/>
      <c r="Q151" s="156"/>
      <c r="R151" s="156"/>
      <c r="S151" s="156"/>
    </row>
    <row r="152" spans="2:21" x14ac:dyDescent="0.15">
      <c r="B152" s="71" t="s">
        <v>887</v>
      </c>
      <c r="C152" s="71" t="s">
        <v>0</v>
      </c>
      <c r="D152" s="71" t="s">
        <v>1</v>
      </c>
      <c r="E152" s="71" t="s">
        <v>2</v>
      </c>
      <c r="F152" s="71" t="s">
        <v>888</v>
      </c>
      <c r="G152" s="73" t="s">
        <v>3</v>
      </c>
      <c r="H152" s="71" t="s">
        <v>889</v>
      </c>
      <c r="I152" s="71" t="s">
        <v>45</v>
      </c>
      <c r="J152" s="71" t="s">
        <v>5</v>
      </c>
      <c r="K152" s="106" t="s">
        <v>7</v>
      </c>
      <c r="N152" s="156"/>
      <c r="O152" s="156"/>
      <c r="P152" s="156"/>
      <c r="Q152" s="156"/>
      <c r="R152" s="156"/>
      <c r="S152" s="156"/>
      <c r="T152" s="71" t="s">
        <v>47</v>
      </c>
    </row>
    <row r="153" spans="2:21" x14ac:dyDescent="0.15">
      <c r="B153" s="2">
        <v>17</v>
      </c>
      <c r="C153" s="2">
        <v>4</v>
      </c>
      <c r="D153" s="2">
        <v>4</v>
      </c>
      <c r="E153" s="2">
        <v>20</v>
      </c>
      <c r="F153" s="72" t="s">
        <v>888</v>
      </c>
      <c r="G153" s="12" t="s">
        <v>437</v>
      </c>
      <c r="H153" s="106">
        <v>51</v>
      </c>
      <c r="I153" s="12" t="s">
        <v>935</v>
      </c>
      <c r="J153" s="3" t="s">
        <v>936</v>
      </c>
      <c r="K153" s="24">
        <v>1241</v>
      </c>
      <c r="N153" s="156"/>
      <c r="O153" s="156"/>
      <c r="P153" s="156"/>
      <c r="Q153" s="156"/>
      <c r="R153" s="156"/>
      <c r="S153" s="156"/>
      <c r="T153" s="12"/>
    </row>
    <row r="154" spans="2:21" x14ac:dyDescent="0.15">
      <c r="B154" s="2">
        <v>32</v>
      </c>
      <c r="C154" s="2">
        <v>4</v>
      </c>
      <c r="D154" s="2">
        <v>5</v>
      </c>
      <c r="E154" s="2">
        <v>10</v>
      </c>
      <c r="F154" s="131" t="s">
        <v>890</v>
      </c>
      <c r="G154" s="1" t="s">
        <v>427</v>
      </c>
      <c r="H154" s="2">
        <v>51</v>
      </c>
      <c r="I154" s="27" t="s">
        <v>637</v>
      </c>
      <c r="J154" s="3" t="s">
        <v>191</v>
      </c>
      <c r="K154" s="24">
        <v>2000</v>
      </c>
      <c r="N154" s="156"/>
      <c r="O154" s="156"/>
      <c r="P154" s="156"/>
      <c r="Q154" s="156"/>
      <c r="R154" s="156"/>
      <c r="S154" s="156"/>
      <c r="T154" s="12"/>
    </row>
    <row r="155" spans="2:21" x14ac:dyDescent="0.15">
      <c r="B155" s="71">
        <v>40</v>
      </c>
      <c r="C155" s="71">
        <v>4</v>
      </c>
      <c r="D155" s="71">
        <v>5</v>
      </c>
      <c r="E155" s="71">
        <v>27</v>
      </c>
      <c r="F155" s="72" t="s">
        <v>888</v>
      </c>
      <c r="G155" s="159" t="s">
        <v>523</v>
      </c>
      <c r="H155" s="106">
        <v>51</v>
      </c>
      <c r="I155" s="12" t="s">
        <v>935</v>
      </c>
      <c r="J155" s="145" t="s">
        <v>452</v>
      </c>
      <c r="K155" s="80">
        <v>300</v>
      </c>
      <c r="N155" s="156"/>
      <c r="O155" s="156"/>
      <c r="P155" s="156"/>
      <c r="Q155" s="156"/>
      <c r="R155" s="156"/>
      <c r="S155" s="156"/>
      <c r="T155" s="73" t="s">
        <v>474</v>
      </c>
    </row>
    <row r="156" spans="2:21" x14ac:dyDescent="0.15">
      <c r="B156" s="71">
        <v>68</v>
      </c>
      <c r="C156" s="71">
        <v>4</v>
      </c>
      <c r="D156" s="71">
        <v>8</v>
      </c>
      <c r="E156" s="71">
        <v>25</v>
      </c>
      <c r="F156" s="72" t="s">
        <v>888</v>
      </c>
      <c r="G156" s="159" t="s">
        <v>937</v>
      </c>
      <c r="H156" s="106">
        <v>51</v>
      </c>
      <c r="I156" s="12" t="s">
        <v>935</v>
      </c>
      <c r="J156" s="145" t="s">
        <v>458</v>
      </c>
      <c r="K156" s="146">
        <v>540</v>
      </c>
      <c r="N156" s="156"/>
      <c r="O156" s="156"/>
      <c r="P156" s="156"/>
      <c r="Q156" s="156"/>
      <c r="R156" s="156"/>
      <c r="S156" s="156"/>
      <c r="T156" s="73" t="s">
        <v>474</v>
      </c>
    </row>
    <row r="157" spans="2:21" x14ac:dyDescent="0.15">
      <c r="B157" s="71">
        <v>88</v>
      </c>
      <c r="C157" s="71">
        <v>4</v>
      </c>
      <c r="D157" s="71">
        <v>11</v>
      </c>
      <c r="E157" s="71">
        <v>19</v>
      </c>
      <c r="F157" s="72" t="s">
        <v>888</v>
      </c>
      <c r="G157" s="168" t="s">
        <v>525</v>
      </c>
      <c r="H157" s="106">
        <v>51</v>
      </c>
      <c r="I157" s="12" t="s">
        <v>935</v>
      </c>
      <c r="J157" s="145" t="s">
        <v>938</v>
      </c>
      <c r="K157" s="80">
        <v>449</v>
      </c>
      <c r="N157" s="156"/>
      <c r="O157" s="156"/>
      <c r="P157" s="156"/>
      <c r="Q157" s="156"/>
      <c r="R157" s="156"/>
      <c r="S157" s="156"/>
      <c r="T157" s="73" t="s">
        <v>474</v>
      </c>
    </row>
    <row r="158" spans="2:21" x14ac:dyDescent="0.15">
      <c r="B158" s="71">
        <v>119</v>
      </c>
      <c r="C158" s="71">
        <v>5</v>
      </c>
      <c r="D158" s="71">
        <v>1</v>
      </c>
      <c r="E158" s="71">
        <v>20</v>
      </c>
      <c r="F158" s="71" t="s">
        <v>888</v>
      </c>
      <c r="G158" s="73" t="s">
        <v>939</v>
      </c>
      <c r="H158" s="106">
        <v>51</v>
      </c>
      <c r="I158" s="12" t="s">
        <v>935</v>
      </c>
      <c r="J158" s="73" t="s">
        <v>514</v>
      </c>
      <c r="K158" s="146">
        <v>471</v>
      </c>
      <c r="N158" s="156"/>
      <c r="O158" s="156"/>
      <c r="P158" s="156"/>
      <c r="Q158" s="156"/>
      <c r="R158" s="156"/>
      <c r="S158" s="156"/>
      <c r="T158" s="73" t="s">
        <v>474</v>
      </c>
    </row>
    <row r="159" spans="2:21" s="261" customFormat="1" x14ac:dyDescent="0.15">
      <c r="B159" s="295" t="s">
        <v>847</v>
      </c>
      <c r="C159" s="273" t="s">
        <v>668</v>
      </c>
      <c r="D159" s="279"/>
      <c r="E159" s="279"/>
      <c r="F159" s="280" t="s">
        <v>820</v>
      </c>
      <c r="G159" s="270" t="s">
        <v>871</v>
      </c>
      <c r="H159" s="256">
        <v>51</v>
      </c>
      <c r="I159" s="257"/>
      <c r="J159" s="258"/>
      <c r="K159" s="23">
        <v>5001</v>
      </c>
      <c r="L159" s="153"/>
      <c r="M159" s="156"/>
      <c r="N159" s="156"/>
      <c r="O159" s="156"/>
      <c r="P159" s="156"/>
      <c r="Q159" s="156"/>
      <c r="R159" s="156"/>
      <c r="S159" s="156"/>
      <c r="T159" s="142"/>
      <c r="U159" s="262"/>
    </row>
    <row r="160" spans="2:21" x14ac:dyDescent="0.15">
      <c r="B160" s="40">
        <v>6</v>
      </c>
      <c r="C160" s="33" t="s">
        <v>808</v>
      </c>
      <c r="G160"/>
      <c r="H160" s="40"/>
      <c r="I160" s="43"/>
      <c r="J160"/>
      <c r="K160" s="156"/>
      <c r="N160" s="156"/>
      <c r="O160" s="156"/>
      <c r="P160" s="156"/>
      <c r="Q160" s="156"/>
      <c r="R160" s="156"/>
      <c r="S160" s="156"/>
    </row>
    <row r="161" spans="2:16384" x14ac:dyDescent="0.15">
      <c r="G161"/>
      <c r="H161" s="40"/>
      <c r="I161" s="43"/>
      <c r="J161"/>
      <c r="K161" s="156"/>
      <c r="N161" s="156"/>
      <c r="O161" s="156"/>
      <c r="P161" s="156"/>
      <c r="Q161" s="156"/>
      <c r="R161" s="156"/>
      <c r="S161" s="156"/>
    </row>
    <row r="162" spans="2:16384" x14ac:dyDescent="0.15">
      <c r="B162" s="71" t="s">
        <v>887</v>
      </c>
      <c r="C162" s="71" t="s">
        <v>0</v>
      </c>
      <c r="D162" s="71" t="s">
        <v>1</v>
      </c>
      <c r="E162" s="71" t="s">
        <v>2</v>
      </c>
      <c r="F162" s="71" t="s">
        <v>888</v>
      </c>
      <c r="G162" s="73" t="s">
        <v>3</v>
      </c>
      <c r="H162" s="71" t="s">
        <v>889</v>
      </c>
      <c r="I162" s="71" t="s">
        <v>45</v>
      </c>
      <c r="J162" s="71" t="s">
        <v>5</v>
      </c>
      <c r="K162" s="106" t="s">
        <v>7</v>
      </c>
      <c r="N162" s="156"/>
      <c r="O162" s="156"/>
      <c r="P162" s="156"/>
      <c r="Q162" s="156"/>
      <c r="R162" s="156"/>
      <c r="S162" s="156"/>
      <c r="T162" s="71" t="s">
        <v>47</v>
      </c>
    </row>
    <row r="163" spans="2:16384" x14ac:dyDescent="0.15">
      <c r="B163" s="2">
        <v>4</v>
      </c>
      <c r="C163" s="2">
        <v>4</v>
      </c>
      <c r="D163" s="2">
        <v>3</v>
      </c>
      <c r="E163" s="2">
        <v>19</v>
      </c>
      <c r="F163" s="131" t="s">
        <v>890</v>
      </c>
      <c r="G163" s="12" t="s">
        <v>61</v>
      </c>
      <c r="H163" s="2">
        <v>52</v>
      </c>
      <c r="I163" s="12" t="s">
        <v>66</v>
      </c>
      <c r="J163" s="12" t="s">
        <v>940</v>
      </c>
      <c r="K163" s="5">
        <v>400</v>
      </c>
      <c r="N163" s="156"/>
      <c r="O163" s="156"/>
      <c r="P163" s="156"/>
      <c r="Q163" s="156"/>
      <c r="R163" s="156"/>
      <c r="S163" s="156"/>
      <c r="T163" s="12"/>
    </row>
    <row r="164" spans="2:16384" x14ac:dyDescent="0.15">
      <c r="B164" s="2">
        <v>5</v>
      </c>
      <c r="C164" s="2">
        <v>4</v>
      </c>
      <c r="D164" s="2">
        <v>3</v>
      </c>
      <c r="E164" s="2">
        <v>31</v>
      </c>
      <c r="F164" s="131" t="s">
        <v>890</v>
      </c>
      <c r="G164" s="12" t="s">
        <v>61</v>
      </c>
      <c r="H164" s="2">
        <v>52</v>
      </c>
      <c r="I164" s="12" t="s">
        <v>66</v>
      </c>
      <c r="J164" s="12" t="s">
        <v>940</v>
      </c>
      <c r="K164" s="5">
        <v>600</v>
      </c>
      <c r="N164" s="156"/>
      <c r="O164" s="156"/>
      <c r="P164" s="156"/>
      <c r="Q164" s="156"/>
      <c r="R164" s="156"/>
      <c r="S164" s="156"/>
      <c r="T164" s="12"/>
    </row>
    <row r="165" spans="2:16384" x14ac:dyDescent="0.15">
      <c r="B165" s="2">
        <v>14</v>
      </c>
      <c r="C165" s="2">
        <v>4</v>
      </c>
      <c r="D165" s="2">
        <v>4</v>
      </c>
      <c r="E165" s="2">
        <v>14</v>
      </c>
      <c r="F165" s="131" t="s">
        <v>890</v>
      </c>
      <c r="G165" s="12" t="s">
        <v>61</v>
      </c>
      <c r="H165" s="2">
        <v>52</v>
      </c>
      <c r="I165" s="12" t="s">
        <v>66</v>
      </c>
      <c r="J165" s="12" t="s">
        <v>940</v>
      </c>
      <c r="K165" s="5">
        <v>600</v>
      </c>
      <c r="N165" s="156"/>
      <c r="O165" s="156"/>
      <c r="P165" s="156"/>
      <c r="Q165" s="156"/>
      <c r="R165" s="156"/>
      <c r="S165" s="156"/>
      <c r="T165" s="12" t="s">
        <v>424</v>
      </c>
    </row>
    <row r="166" spans="2:16384" x14ac:dyDescent="0.15">
      <c r="B166" s="2">
        <v>34</v>
      </c>
      <c r="C166" s="2">
        <v>4</v>
      </c>
      <c r="D166" s="2">
        <v>5</v>
      </c>
      <c r="E166" s="2">
        <v>11</v>
      </c>
      <c r="F166" s="131" t="s">
        <v>890</v>
      </c>
      <c r="G166" s="1" t="s">
        <v>448</v>
      </c>
      <c r="H166" s="2">
        <v>52</v>
      </c>
      <c r="I166" s="12" t="s">
        <v>66</v>
      </c>
      <c r="J166" s="3" t="s">
        <v>900</v>
      </c>
      <c r="K166" s="24">
        <v>50</v>
      </c>
      <c r="N166" s="156"/>
      <c r="O166" s="156"/>
      <c r="P166" s="156"/>
      <c r="Q166" s="156"/>
      <c r="R166" s="156"/>
      <c r="S166" s="156"/>
      <c r="T166" s="12"/>
    </row>
    <row r="167" spans="2:16384" x14ac:dyDescent="0.15">
      <c r="B167" s="2">
        <v>42</v>
      </c>
      <c r="C167" s="2">
        <v>4</v>
      </c>
      <c r="D167" s="2">
        <v>6</v>
      </c>
      <c r="E167" s="2">
        <v>7</v>
      </c>
      <c r="F167" s="131" t="s">
        <v>890</v>
      </c>
      <c r="G167" s="12" t="s">
        <v>61</v>
      </c>
      <c r="H167" s="2">
        <v>52</v>
      </c>
      <c r="I167" s="12" t="s">
        <v>66</v>
      </c>
      <c r="J167" s="3" t="s">
        <v>453</v>
      </c>
      <c r="K167" s="5">
        <v>500</v>
      </c>
      <c r="N167" s="156"/>
      <c r="O167" s="156"/>
      <c r="P167" s="156"/>
      <c r="Q167" s="156"/>
      <c r="R167" s="156"/>
      <c r="S167" s="156"/>
      <c r="T167" s="12" t="s">
        <v>454</v>
      </c>
    </row>
    <row r="168" spans="2:16384" x14ac:dyDescent="0.15">
      <c r="B168" s="2">
        <v>58</v>
      </c>
      <c r="C168" s="2">
        <v>4</v>
      </c>
      <c r="D168" s="2">
        <v>7</v>
      </c>
      <c r="E168" s="2">
        <v>6</v>
      </c>
      <c r="F168" s="131" t="s">
        <v>890</v>
      </c>
      <c r="G168" s="1" t="s">
        <v>448</v>
      </c>
      <c r="H168" s="2">
        <v>52</v>
      </c>
      <c r="I168" s="12" t="s">
        <v>66</v>
      </c>
      <c r="J168" s="3" t="s">
        <v>900</v>
      </c>
      <c r="K168" s="24">
        <v>50</v>
      </c>
      <c r="N168" s="156"/>
      <c r="O168" s="156"/>
      <c r="P168" s="156"/>
      <c r="Q168" s="156"/>
      <c r="R168" s="156"/>
      <c r="S168" s="156"/>
      <c r="T168" s="12"/>
    </row>
    <row r="169" spans="2:16384" x14ac:dyDescent="0.15">
      <c r="B169" s="2">
        <v>118</v>
      </c>
      <c r="C169" s="71">
        <v>5</v>
      </c>
      <c r="D169" s="71">
        <v>1</v>
      </c>
      <c r="E169" s="71">
        <v>12</v>
      </c>
      <c r="F169" s="131" t="s">
        <v>890</v>
      </c>
      <c r="G169" s="1" t="s">
        <v>537</v>
      </c>
      <c r="H169" s="2">
        <v>52</v>
      </c>
      <c r="I169" s="12" t="s">
        <v>66</v>
      </c>
      <c r="J169" s="145" t="s">
        <v>570</v>
      </c>
      <c r="K169" s="24">
        <v>2436</v>
      </c>
      <c r="N169" s="156"/>
      <c r="O169" s="156"/>
      <c r="P169" s="156"/>
      <c r="Q169" s="156"/>
      <c r="R169" s="156"/>
      <c r="S169" s="156"/>
      <c r="T169" s="12"/>
    </row>
    <row r="170" spans="2:16384" s="261" customFormat="1" x14ac:dyDescent="0.15">
      <c r="B170" s="295" t="s">
        <v>847</v>
      </c>
      <c r="C170" s="273" t="s">
        <v>668</v>
      </c>
      <c r="D170" s="265"/>
      <c r="E170" s="265"/>
      <c r="F170" s="266" t="s">
        <v>821</v>
      </c>
      <c r="G170" s="270" t="s">
        <v>873</v>
      </c>
      <c r="H170" s="256">
        <v>52</v>
      </c>
      <c r="I170" s="257"/>
      <c r="J170" s="258"/>
      <c r="K170" s="23">
        <v>4636</v>
      </c>
      <c r="L170" s="153"/>
      <c r="M170" s="156"/>
      <c r="N170" s="156"/>
      <c r="O170" s="156"/>
      <c r="P170" s="156"/>
      <c r="Q170" s="156"/>
      <c r="R170" s="156"/>
      <c r="S170" s="156"/>
      <c r="T170" s="142"/>
      <c r="U170" s="262"/>
    </row>
    <row r="171" spans="2:16384" x14ac:dyDescent="0.15">
      <c r="B171" s="40">
        <v>7</v>
      </c>
      <c r="C171" s="33" t="s">
        <v>808</v>
      </c>
      <c r="G171"/>
      <c r="H171" s="40"/>
      <c r="I171" s="43"/>
      <c r="J171"/>
      <c r="K171" s="156"/>
      <c r="N171" s="156"/>
      <c r="O171" s="156"/>
      <c r="P171" s="156"/>
      <c r="Q171" s="156"/>
      <c r="R171" s="156"/>
      <c r="S171" s="156"/>
    </row>
    <row r="172" spans="2:16384" x14ac:dyDescent="0.15">
      <c r="G172"/>
      <c r="H172" s="40"/>
      <c r="I172" s="43"/>
      <c r="J172"/>
      <c r="K172" s="156"/>
      <c r="N172" s="156"/>
      <c r="O172" s="156"/>
      <c r="P172" s="156"/>
      <c r="Q172" s="156"/>
      <c r="R172" s="156"/>
      <c r="S172" s="156"/>
    </row>
    <row r="173" spans="2:16384" x14ac:dyDescent="0.15">
      <c r="B173" s="71" t="s">
        <v>887</v>
      </c>
      <c r="C173" s="71" t="s">
        <v>0</v>
      </c>
      <c r="D173" s="71" t="s">
        <v>1</v>
      </c>
      <c r="E173" s="71" t="s">
        <v>2</v>
      </c>
      <c r="F173" s="71" t="s">
        <v>888</v>
      </c>
      <c r="G173" s="73" t="s">
        <v>3</v>
      </c>
      <c r="H173" s="71" t="s">
        <v>889</v>
      </c>
      <c r="I173" s="71" t="s">
        <v>45</v>
      </c>
      <c r="J173" s="71" t="s">
        <v>5</v>
      </c>
      <c r="K173" s="106" t="s">
        <v>7</v>
      </c>
      <c r="N173" s="156"/>
      <c r="O173" s="156"/>
      <c r="P173" s="156"/>
      <c r="Q173" s="156"/>
      <c r="R173" s="156"/>
      <c r="S173" s="156"/>
      <c r="T173" s="154"/>
      <c r="U173" s="284"/>
      <c r="V173" s="285"/>
      <c r="W173" s="285"/>
      <c r="X173" s="285"/>
      <c r="Y173" s="285"/>
      <c r="Z173" s="285"/>
      <c r="AA173" s="285"/>
      <c r="AB173" s="285"/>
      <c r="AC173" s="285"/>
      <c r="AD173" s="285"/>
      <c r="AE173" s="285"/>
      <c r="AF173" s="285"/>
      <c r="AG173" s="285"/>
      <c r="AH173" s="285"/>
      <c r="AI173" s="285"/>
      <c r="AJ173" s="285"/>
      <c r="AK173" s="285"/>
      <c r="AL173" s="285"/>
      <c r="AM173" s="285"/>
      <c r="AN173" s="285"/>
      <c r="AO173" s="285"/>
      <c r="AP173" s="285"/>
      <c r="AQ173" s="285"/>
      <c r="AR173" s="285"/>
      <c r="AS173" s="285"/>
      <c r="AT173" s="285"/>
      <c r="AU173" s="285"/>
      <c r="AV173" s="285"/>
      <c r="AW173" s="285"/>
      <c r="AX173" s="285"/>
      <c r="AY173" s="285"/>
      <c r="AZ173" s="285"/>
      <c r="BA173" s="285"/>
      <c r="BB173" s="285"/>
      <c r="BC173" s="285"/>
      <c r="BD173" s="285"/>
      <c r="BE173" s="285"/>
      <c r="BF173" s="285"/>
      <c r="BG173" s="285"/>
      <c r="BH173" s="285"/>
      <c r="BI173" s="285"/>
      <c r="BJ173" s="285"/>
      <c r="BK173" s="285"/>
      <c r="BL173" s="285"/>
      <c r="BM173" s="285"/>
      <c r="BN173" s="285"/>
      <c r="BO173" s="285"/>
      <c r="BP173" s="285"/>
      <c r="BQ173" s="285"/>
      <c r="BR173" s="285"/>
      <c r="BS173" s="285"/>
      <c r="BT173" s="285"/>
      <c r="BU173" s="285"/>
      <c r="BV173" s="285"/>
      <c r="BW173" s="285"/>
      <c r="BX173" s="285"/>
      <c r="BY173" s="285"/>
      <c r="BZ173" s="285"/>
      <c r="CA173" s="285"/>
      <c r="CB173" s="285"/>
      <c r="CC173" s="285"/>
      <c r="CD173" s="285"/>
      <c r="CE173" s="285"/>
      <c r="CF173" s="285"/>
      <c r="CG173" s="285"/>
      <c r="CH173" s="285"/>
      <c r="CI173" s="285"/>
      <c r="CJ173" s="285"/>
      <c r="CK173" s="285"/>
      <c r="CL173" s="285"/>
      <c r="CM173" s="285"/>
      <c r="CN173" s="285"/>
      <c r="CO173" s="285"/>
      <c r="CP173" s="285"/>
      <c r="CQ173" s="285"/>
      <c r="CR173" s="285"/>
      <c r="CS173" s="285"/>
      <c r="CT173" s="285"/>
      <c r="CU173" s="285"/>
      <c r="CV173" s="285"/>
      <c r="CW173" s="285"/>
      <c r="CX173" s="285"/>
      <c r="CY173" s="285"/>
      <c r="CZ173" s="285"/>
      <c r="DA173" s="285"/>
      <c r="DB173" s="285"/>
      <c r="DC173" s="285"/>
      <c r="DD173" s="285"/>
      <c r="DE173" s="285"/>
      <c r="DF173" s="285"/>
      <c r="DG173" s="285"/>
      <c r="DH173" s="285"/>
      <c r="DI173" s="285"/>
      <c r="DJ173" s="285"/>
      <c r="DK173" s="285"/>
      <c r="DL173" s="285"/>
      <c r="DM173" s="285"/>
      <c r="DN173" s="285"/>
      <c r="DO173" s="285"/>
      <c r="DP173" s="285"/>
      <c r="DQ173" s="285"/>
      <c r="DR173" s="285"/>
      <c r="DS173" s="285"/>
      <c r="DT173" s="285"/>
      <c r="DU173" s="285"/>
      <c r="DV173" s="285"/>
      <c r="DW173" s="285"/>
      <c r="DX173" s="285"/>
      <c r="DY173" s="285"/>
      <c r="DZ173" s="285"/>
      <c r="EA173" s="285"/>
      <c r="EB173" s="285"/>
      <c r="EC173" s="285"/>
      <c r="ED173" s="285"/>
      <c r="EE173" s="285"/>
      <c r="EF173" s="285"/>
      <c r="EG173" s="285"/>
      <c r="EH173" s="285"/>
      <c r="EI173" s="285"/>
      <c r="EJ173" s="285"/>
      <c r="EK173" s="285"/>
      <c r="EL173" s="285"/>
      <c r="EM173" s="285"/>
      <c r="EN173" s="285"/>
      <c r="EO173" s="285"/>
      <c r="EP173" s="285"/>
      <c r="EQ173" s="285"/>
      <c r="ER173" s="285"/>
      <c r="ES173" s="285"/>
      <c r="ET173" s="285"/>
      <c r="EU173" s="285"/>
      <c r="EV173" s="285"/>
      <c r="EW173" s="285"/>
      <c r="EX173" s="285"/>
      <c r="EY173" s="285"/>
      <c r="EZ173" s="285"/>
      <c r="FA173" s="285"/>
      <c r="FB173" s="285"/>
      <c r="FC173" s="285"/>
      <c r="FD173" s="285"/>
      <c r="FE173" s="285"/>
      <c r="FF173" s="285"/>
      <c r="FG173" s="285"/>
      <c r="FH173" s="285"/>
      <c r="FI173" s="285"/>
      <c r="FJ173" s="285"/>
      <c r="FK173" s="285"/>
      <c r="FL173" s="285"/>
      <c r="FM173" s="285"/>
      <c r="FN173" s="285"/>
      <c r="FO173" s="285"/>
      <c r="FP173" s="285"/>
      <c r="FQ173" s="285"/>
      <c r="FR173" s="285"/>
      <c r="FS173" s="285"/>
      <c r="FT173" s="285"/>
      <c r="FU173" s="285"/>
      <c r="FV173" s="285"/>
      <c r="FW173" s="285"/>
      <c r="FX173" s="285"/>
      <c r="FY173" s="285"/>
      <c r="FZ173" s="285"/>
      <c r="GA173" s="285"/>
      <c r="GB173" s="285"/>
      <c r="GC173" s="285"/>
      <c r="GD173" s="285"/>
      <c r="GE173" s="285"/>
      <c r="GF173" s="285"/>
      <c r="GG173" s="285"/>
      <c r="GH173" s="285"/>
      <c r="GI173" s="285"/>
      <c r="GJ173" s="285"/>
      <c r="GK173" s="285"/>
      <c r="GL173" s="285"/>
      <c r="GM173" s="285"/>
      <c r="GN173" s="285"/>
      <c r="GO173" s="285"/>
      <c r="GP173" s="285"/>
      <c r="GQ173" s="285"/>
      <c r="GR173" s="285"/>
      <c r="GS173" s="285"/>
      <c r="GT173" s="285"/>
      <c r="GU173" s="285"/>
      <c r="GV173" s="285"/>
      <c r="GW173" s="285"/>
      <c r="GX173" s="285"/>
      <c r="GY173" s="285"/>
      <c r="GZ173" s="285"/>
      <c r="HA173" s="285"/>
      <c r="HB173" s="285"/>
      <c r="HC173" s="285"/>
      <c r="HD173" s="285"/>
      <c r="HE173" s="285"/>
      <c r="HF173" s="285"/>
      <c r="HG173" s="285"/>
      <c r="HH173" s="285"/>
      <c r="HI173" s="285"/>
      <c r="HJ173" s="285"/>
      <c r="HK173" s="285"/>
      <c r="HL173" s="285"/>
      <c r="HM173" s="285"/>
      <c r="HN173" s="285"/>
      <c r="HO173" s="285"/>
      <c r="HP173" s="285"/>
      <c r="HQ173" s="285"/>
      <c r="HR173" s="285"/>
      <c r="HS173" s="285"/>
      <c r="HT173" s="285"/>
      <c r="HU173" s="285"/>
      <c r="HV173" s="285"/>
      <c r="HW173" s="285"/>
      <c r="HX173" s="285"/>
      <c r="HY173" s="285"/>
      <c r="HZ173" s="285"/>
      <c r="IA173" s="285"/>
      <c r="IB173" s="285"/>
      <c r="IC173" s="285"/>
      <c r="ID173" s="285"/>
      <c r="IE173" s="285"/>
      <c r="IF173" s="285"/>
      <c r="IG173" s="285"/>
      <c r="IH173" s="285"/>
      <c r="II173" s="285"/>
      <c r="IJ173" s="285"/>
      <c r="IK173" s="285"/>
      <c r="IL173" s="285"/>
      <c r="IM173" s="285"/>
      <c r="IN173" s="285"/>
      <c r="IO173" s="285"/>
      <c r="IP173" s="285"/>
      <c r="IQ173" s="285"/>
      <c r="IR173" s="285"/>
      <c r="IS173" s="285"/>
      <c r="IT173" s="285"/>
      <c r="IU173" s="285"/>
      <c r="IV173" s="285"/>
      <c r="IW173" s="285"/>
      <c r="IX173" s="285"/>
      <c r="IY173" s="285"/>
      <c r="IZ173" s="285"/>
      <c r="JA173" s="285"/>
      <c r="JB173" s="285"/>
      <c r="JC173" s="285"/>
      <c r="JD173" s="285"/>
      <c r="JE173" s="285"/>
      <c r="JF173" s="285"/>
      <c r="JG173" s="285"/>
      <c r="JH173" s="285"/>
      <c r="JI173" s="285"/>
      <c r="JJ173" s="285"/>
      <c r="JK173" s="285"/>
      <c r="JL173" s="285"/>
      <c r="JM173" s="285"/>
      <c r="JN173" s="285"/>
      <c r="JO173" s="285"/>
      <c r="JP173" s="285"/>
      <c r="JQ173" s="285"/>
      <c r="JR173" s="285"/>
      <c r="JS173" s="285"/>
      <c r="JT173" s="285"/>
      <c r="JU173" s="285"/>
      <c r="JV173" s="285"/>
      <c r="JW173" s="285"/>
      <c r="JX173" s="285"/>
      <c r="JY173" s="285"/>
      <c r="JZ173" s="285"/>
      <c r="KA173" s="285"/>
      <c r="KB173" s="285"/>
      <c r="KC173" s="285"/>
      <c r="KD173" s="285"/>
      <c r="KE173" s="285"/>
      <c r="KF173" s="285"/>
      <c r="KG173" s="285"/>
      <c r="KH173" s="285"/>
      <c r="KI173" s="285"/>
      <c r="KJ173" s="285"/>
      <c r="KK173" s="285"/>
      <c r="KL173" s="285"/>
      <c r="KM173" s="285"/>
      <c r="KN173" s="285"/>
      <c r="KO173" s="285"/>
      <c r="KP173" s="285"/>
      <c r="KQ173" s="285"/>
      <c r="KR173" s="285"/>
      <c r="KS173" s="285"/>
      <c r="KT173" s="285"/>
      <c r="KU173" s="285"/>
      <c r="KV173" s="285"/>
      <c r="KW173" s="285"/>
      <c r="KX173" s="285"/>
      <c r="KY173" s="285"/>
      <c r="KZ173" s="285"/>
      <c r="LA173" s="285"/>
      <c r="LB173" s="285"/>
      <c r="LC173" s="285"/>
      <c r="LD173" s="285"/>
      <c r="LE173" s="285"/>
      <c r="LF173" s="285"/>
      <c r="LG173" s="285"/>
      <c r="LH173" s="285"/>
      <c r="LI173" s="285"/>
      <c r="LJ173" s="285"/>
      <c r="LK173" s="285"/>
      <c r="LL173" s="285"/>
      <c r="LM173" s="285"/>
      <c r="LN173" s="285"/>
      <c r="LO173" s="285"/>
      <c r="LP173" s="285"/>
      <c r="LQ173" s="285"/>
      <c r="LR173" s="285"/>
      <c r="LS173" s="285"/>
      <c r="LT173" s="285"/>
      <c r="LU173" s="285"/>
      <c r="LV173" s="285"/>
      <c r="LW173" s="285"/>
      <c r="LX173" s="285"/>
      <c r="LY173" s="285"/>
      <c r="LZ173" s="285"/>
      <c r="MA173" s="285"/>
      <c r="MB173" s="285"/>
      <c r="MC173" s="285"/>
      <c r="MD173" s="285"/>
      <c r="ME173" s="285"/>
      <c r="MF173" s="285"/>
      <c r="MG173" s="285"/>
      <c r="MH173" s="285"/>
      <c r="MI173" s="285"/>
      <c r="MJ173" s="285"/>
      <c r="MK173" s="285"/>
      <c r="ML173" s="285"/>
      <c r="MM173" s="285"/>
      <c r="MN173" s="285"/>
      <c r="MO173" s="285"/>
      <c r="MP173" s="285"/>
      <c r="MQ173" s="285"/>
      <c r="MR173" s="285"/>
      <c r="MS173" s="285"/>
      <c r="MT173" s="285"/>
      <c r="MU173" s="285"/>
      <c r="MV173" s="285"/>
      <c r="MW173" s="285"/>
      <c r="MX173" s="285"/>
      <c r="MY173" s="285"/>
      <c r="MZ173" s="285"/>
      <c r="NA173" s="285"/>
      <c r="NB173" s="285"/>
      <c r="NC173" s="285"/>
      <c r="ND173" s="285"/>
      <c r="NE173" s="285"/>
      <c r="NF173" s="285"/>
      <c r="NG173" s="285"/>
      <c r="NH173" s="285"/>
      <c r="NI173" s="285"/>
      <c r="NJ173" s="285"/>
      <c r="NK173" s="285"/>
      <c r="NL173" s="285"/>
      <c r="NM173" s="285"/>
      <c r="NN173" s="285"/>
      <c r="NO173" s="285"/>
      <c r="NP173" s="285"/>
      <c r="NQ173" s="285"/>
      <c r="NR173" s="285"/>
      <c r="NS173" s="285"/>
      <c r="NT173" s="285"/>
      <c r="NU173" s="285"/>
      <c r="NV173" s="285"/>
      <c r="NW173" s="285"/>
      <c r="NX173" s="285"/>
      <c r="NY173" s="285"/>
      <c r="NZ173" s="285"/>
      <c r="OA173" s="285"/>
      <c r="OB173" s="285"/>
      <c r="OC173" s="285"/>
      <c r="OD173" s="285"/>
      <c r="OE173" s="285"/>
      <c r="OF173" s="285"/>
      <c r="OG173" s="285"/>
      <c r="OH173" s="285"/>
      <c r="OI173" s="285"/>
      <c r="OJ173" s="285"/>
      <c r="OK173" s="285"/>
      <c r="OL173" s="285"/>
      <c r="OM173" s="285"/>
      <c r="ON173" s="285"/>
      <c r="OO173" s="285"/>
      <c r="OP173" s="285"/>
      <c r="OQ173" s="285"/>
      <c r="OR173" s="285"/>
      <c r="OS173" s="285"/>
      <c r="OT173" s="285"/>
      <c r="OU173" s="285"/>
      <c r="OV173" s="285"/>
      <c r="OW173" s="285"/>
      <c r="OX173" s="285"/>
      <c r="OY173" s="285"/>
      <c r="OZ173" s="285"/>
      <c r="PA173" s="285"/>
      <c r="PB173" s="285"/>
      <c r="PC173" s="285"/>
      <c r="PD173" s="285"/>
      <c r="PE173" s="285"/>
      <c r="PF173" s="285"/>
      <c r="PG173" s="285"/>
      <c r="PH173" s="285"/>
      <c r="PI173" s="285"/>
      <c r="PJ173" s="285"/>
      <c r="PK173" s="285"/>
      <c r="PL173" s="285"/>
      <c r="PM173" s="285"/>
      <c r="PN173" s="285"/>
      <c r="PO173" s="285"/>
      <c r="PP173" s="285"/>
      <c r="PQ173" s="285"/>
      <c r="PR173" s="285"/>
      <c r="PS173" s="285"/>
      <c r="PT173" s="285"/>
      <c r="PU173" s="285"/>
      <c r="PV173" s="285"/>
      <c r="PW173" s="285"/>
      <c r="PX173" s="285"/>
      <c r="PY173" s="285"/>
      <c r="PZ173" s="285"/>
      <c r="QA173" s="285"/>
      <c r="QB173" s="285"/>
      <c r="QC173" s="285"/>
      <c r="QD173" s="285"/>
      <c r="QE173" s="285"/>
      <c r="QF173" s="285"/>
      <c r="QG173" s="285"/>
      <c r="QH173" s="285"/>
      <c r="QI173" s="285"/>
      <c r="QJ173" s="285"/>
      <c r="QK173" s="285"/>
      <c r="QL173" s="285"/>
      <c r="QM173" s="285"/>
      <c r="QN173" s="285"/>
      <c r="QO173" s="285"/>
      <c r="QP173" s="285"/>
      <c r="QQ173" s="285"/>
      <c r="QR173" s="285"/>
      <c r="QS173" s="285"/>
      <c r="QT173" s="285"/>
      <c r="QU173" s="285"/>
      <c r="QV173" s="285"/>
      <c r="QW173" s="285"/>
      <c r="QX173" s="285"/>
      <c r="QY173" s="285"/>
      <c r="QZ173" s="285"/>
      <c r="RA173" s="285"/>
      <c r="RB173" s="285"/>
      <c r="RC173" s="285"/>
      <c r="RD173" s="285"/>
      <c r="RE173" s="285"/>
      <c r="RF173" s="285"/>
      <c r="RG173" s="285"/>
      <c r="RH173" s="285"/>
      <c r="RI173" s="285"/>
      <c r="RJ173" s="285"/>
      <c r="RK173" s="285"/>
      <c r="RL173" s="285"/>
      <c r="RM173" s="285"/>
      <c r="RN173" s="285"/>
      <c r="RO173" s="285"/>
      <c r="RP173" s="285"/>
      <c r="RQ173" s="285"/>
      <c r="RR173" s="285"/>
      <c r="RS173" s="285"/>
      <c r="RT173" s="285"/>
      <c r="RU173" s="285"/>
      <c r="RV173" s="285"/>
      <c r="RW173" s="285"/>
      <c r="RX173" s="285"/>
      <c r="RY173" s="285"/>
      <c r="RZ173" s="285"/>
      <c r="SA173" s="285"/>
      <c r="SB173" s="285"/>
      <c r="SC173" s="285"/>
      <c r="SD173" s="285"/>
      <c r="SE173" s="285"/>
      <c r="SF173" s="285"/>
      <c r="SG173" s="285"/>
      <c r="SH173" s="285"/>
      <c r="SI173" s="285"/>
      <c r="SJ173" s="285"/>
      <c r="SK173" s="285"/>
      <c r="SL173" s="285"/>
      <c r="SM173" s="285"/>
      <c r="SN173" s="285"/>
      <c r="SO173" s="285"/>
      <c r="SP173" s="285"/>
      <c r="SQ173" s="285"/>
      <c r="SR173" s="285"/>
      <c r="SS173" s="285"/>
      <c r="ST173" s="285"/>
      <c r="SU173" s="285"/>
      <c r="SV173" s="285"/>
      <c r="SW173" s="285"/>
      <c r="SX173" s="285"/>
      <c r="SY173" s="285"/>
      <c r="SZ173" s="285"/>
      <c r="TA173" s="285"/>
      <c r="TB173" s="285"/>
      <c r="TC173" s="285"/>
      <c r="TD173" s="285"/>
      <c r="TE173" s="285"/>
      <c r="TF173" s="285"/>
      <c r="TG173" s="285"/>
      <c r="TH173" s="285"/>
      <c r="TI173" s="285"/>
      <c r="TJ173" s="285"/>
      <c r="TK173" s="285"/>
      <c r="TL173" s="285"/>
      <c r="TM173" s="285"/>
      <c r="TN173" s="285"/>
      <c r="TO173" s="285"/>
      <c r="TP173" s="285"/>
      <c r="TQ173" s="285"/>
      <c r="TR173" s="285"/>
      <c r="TS173" s="285"/>
      <c r="TT173" s="285"/>
      <c r="TU173" s="285"/>
      <c r="TV173" s="285"/>
      <c r="TW173" s="285"/>
      <c r="TX173" s="285"/>
      <c r="TY173" s="285"/>
      <c r="TZ173" s="285"/>
      <c r="UA173" s="285"/>
      <c r="UB173" s="285"/>
      <c r="UC173" s="285"/>
      <c r="UD173" s="285"/>
      <c r="UE173" s="285"/>
      <c r="UF173" s="285"/>
      <c r="UG173" s="285"/>
      <c r="UH173" s="285"/>
      <c r="UI173" s="285"/>
      <c r="UJ173" s="285"/>
      <c r="UK173" s="285"/>
      <c r="UL173" s="285"/>
      <c r="UM173" s="285"/>
      <c r="UN173" s="285"/>
      <c r="UO173" s="285"/>
      <c r="UP173" s="285"/>
      <c r="UQ173" s="285"/>
      <c r="UR173" s="285"/>
      <c r="US173" s="285"/>
      <c r="UT173" s="285"/>
      <c r="UU173" s="285"/>
      <c r="UV173" s="285"/>
      <c r="UW173" s="285"/>
      <c r="UX173" s="285"/>
      <c r="UY173" s="285"/>
      <c r="UZ173" s="285"/>
      <c r="VA173" s="285"/>
      <c r="VB173" s="285"/>
      <c r="VC173" s="285"/>
      <c r="VD173" s="285"/>
      <c r="VE173" s="285"/>
      <c r="VF173" s="285"/>
      <c r="VG173" s="285"/>
      <c r="VH173" s="285"/>
      <c r="VI173" s="285"/>
      <c r="VJ173" s="285"/>
      <c r="VK173" s="285"/>
      <c r="VL173" s="285"/>
      <c r="VM173" s="285"/>
      <c r="VN173" s="285"/>
      <c r="VO173" s="285"/>
      <c r="VP173" s="285"/>
      <c r="VQ173" s="285"/>
      <c r="VR173" s="285"/>
      <c r="VS173" s="285"/>
      <c r="VT173" s="285"/>
      <c r="VU173" s="285"/>
      <c r="VV173" s="285"/>
      <c r="VW173" s="285"/>
      <c r="VX173" s="285"/>
      <c r="VY173" s="285"/>
      <c r="VZ173" s="285"/>
      <c r="WA173" s="285"/>
      <c r="WB173" s="285"/>
      <c r="WC173" s="285"/>
      <c r="WD173" s="285"/>
      <c r="WE173" s="285"/>
      <c r="WF173" s="285"/>
      <c r="WG173" s="285"/>
      <c r="WH173" s="285"/>
      <c r="WI173" s="285"/>
      <c r="WJ173" s="285"/>
      <c r="WK173" s="285"/>
      <c r="WL173" s="285"/>
      <c r="WM173" s="285"/>
      <c r="WN173" s="285"/>
      <c r="WO173" s="285"/>
      <c r="WP173" s="285"/>
      <c r="WQ173" s="285"/>
      <c r="WR173" s="285"/>
      <c r="WS173" s="285"/>
      <c r="WT173" s="285"/>
      <c r="WU173" s="285"/>
      <c r="WV173" s="285"/>
      <c r="WW173" s="285"/>
      <c r="WX173" s="285"/>
      <c r="WY173" s="285"/>
      <c r="WZ173" s="285"/>
      <c r="XA173" s="285"/>
      <c r="XB173" s="285"/>
      <c r="XC173" s="285"/>
      <c r="XD173" s="285"/>
      <c r="XE173" s="285"/>
      <c r="XF173" s="285"/>
      <c r="XG173" s="285"/>
      <c r="XH173" s="285"/>
      <c r="XI173" s="285"/>
      <c r="XJ173" s="285"/>
      <c r="XK173" s="285"/>
      <c r="XL173" s="285"/>
      <c r="XM173" s="285"/>
      <c r="XN173" s="285"/>
      <c r="XO173" s="285"/>
      <c r="XP173" s="285"/>
      <c r="XQ173" s="285"/>
      <c r="XR173" s="285"/>
      <c r="XS173" s="285"/>
      <c r="XT173" s="285"/>
      <c r="XU173" s="285"/>
      <c r="XV173" s="285"/>
      <c r="XW173" s="285"/>
      <c r="XX173" s="285"/>
      <c r="XY173" s="285"/>
      <c r="XZ173" s="285"/>
      <c r="YA173" s="285"/>
      <c r="YB173" s="285"/>
      <c r="YC173" s="285"/>
      <c r="YD173" s="285"/>
      <c r="YE173" s="285"/>
      <c r="YF173" s="285"/>
      <c r="YG173" s="285"/>
      <c r="YH173" s="285"/>
      <c r="YI173" s="285"/>
      <c r="YJ173" s="285"/>
      <c r="YK173" s="285"/>
      <c r="YL173" s="285"/>
      <c r="YM173" s="285"/>
      <c r="YN173" s="285"/>
      <c r="YO173" s="285"/>
      <c r="YP173" s="285"/>
      <c r="YQ173" s="285"/>
      <c r="YR173" s="285"/>
      <c r="YS173" s="285"/>
      <c r="YT173" s="285"/>
      <c r="YU173" s="285"/>
      <c r="YV173" s="285"/>
      <c r="YW173" s="285"/>
      <c r="YX173" s="285"/>
      <c r="YY173" s="285"/>
      <c r="YZ173" s="285"/>
      <c r="ZA173" s="285"/>
      <c r="ZB173" s="285"/>
      <c r="ZC173" s="285"/>
      <c r="ZD173" s="285"/>
      <c r="ZE173" s="285"/>
      <c r="ZF173" s="285"/>
      <c r="ZG173" s="285"/>
      <c r="ZH173" s="285"/>
      <c r="ZI173" s="285"/>
      <c r="ZJ173" s="285"/>
      <c r="ZK173" s="285"/>
      <c r="ZL173" s="285"/>
      <c r="ZM173" s="285"/>
      <c r="ZN173" s="285"/>
      <c r="ZO173" s="285"/>
      <c r="ZP173" s="285"/>
      <c r="ZQ173" s="285"/>
      <c r="ZR173" s="285"/>
      <c r="ZS173" s="285"/>
      <c r="ZT173" s="285"/>
      <c r="ZU173" s="285"/>
      <c r="ZV173" s="285"/>
      <c r="ZW173" s="285"/>
      <c r="ZX173" s="285"/>
      <c r="ZY173" s="285"/>
      <c r="ZZ173" s="285"/>
      <c r="AAA173" s="285"/>
      <c r="AAB173" s="285"/>
      <c r="AAC173" s="285"/>
      <c r="AAD173" s="285"/>
      <c r="AAE173" s="285"/>
      <c r="AAF173" s="285"/>
      <c r="AAG173" s="285"/>
      <c r="AAH173" s="285"/>
      <c r="AAI173" s="285"/>
      <c r="AAJ173" s="285"/>
      <c r="AAK173" s="285"/>
      <c r="AAL173" s="285"/>
      <c r="AAM173" s="285"/>
      <c r="AAN173" s="285"/>
      <c r="AAO173" s="285"/>
      <c r="AAP173" s="285"/>
      <c r="AAQ173" s="285"/>
      <c r="AAR173" s="285"/>
      <c r="AAS173" s="285"/>
      <c r="AAT173" s="285"/>
      <c r="AAU173" s="285"/>
      <c r="AAV173" s="285"/>
      <c r="AAW173" s="285"/>
      <c r="AAX173" s="285"/>
      <c r="AAY173" s="285"/>
      <c r="AAZ173" s="285"/>
      <c r="ABA173" s="285"/>
      <c r="ABB173" s="285"/>
      <c r="ABC173" s="285"/>
      <c r="ABD173" s="285"/>
      <c r="ABE173" s="285"/>
      <c r="ABF173" s="285"/>
      <c r="ABG173" s="285"/>
      <c r="ABH173" s="285"/>
      <c r="ABI173" s="285"/>
      <c r="ABJ173" s="285"/>
      <c r="ABK173" s="285"/>
      <c r="ABL173" s="285"/>
      <c r="ABM173" s="285"/>
      <c r="ABN173" s="285"/>
      <c r="ABO173" s="285"/>
      <c r="ABP173" s="285"/>
      <c r="ABQ173" s="285"/>
      <c r="ABR173" s="285"/>
      <c r="ABS173" s="285"/>
      <c r="ABT173" s="285"/>
      <c r="ABU173" s="285"/>
      <c r="ABV173" s="285"/>
      <c r="ABW173" s="285"/>
      <c r="ABX173" s="285"/>
      <c r="ABY173" s="285"/>
      <c r="ABZ173" s="285"/>
      <c r="ACA173" s="285"/>
      <c r="ACB173" s="285"/>
      <c r="ACC173" s="285"/>
      <c r="ACD173" s="285"/>
      <c r="ACE173" s="285"/>
      <c r="ACF173" s="285"/>
      <c r="ACG173" s="285"/>
      <c r="ACH173" s="285"/>
      <c r="ACI173" s="285"/>
      <c r="ACJ173" s="285"/>
      <c r="ACK173" s="285"/>
      <c r="ACL173" s="285"/>
      <c r="ACM173" s="285"/>
      <c r="ACN173" s="285"/>
      <c r="ACO173" s="285"/>
      <c r="ACP173" s="285"/>
      <c r="ACQ173" s="285"/>
      <c r="ACR173" s="285"/>
      <c r="ACS173" s="285"/>
      <c r="ACT173" s="285"/>
      <c r="ACU173" s="285"/>
      <c r="ACV173" s="285"/>
      <c r="ACW173" s="285"/>
      <c r="ACX173" s="285"/>
      <c r="ACY173" s="285"/>
      <c r="ACZ173" s="285"/>
      <c r="ADA173" s="285"/>
      <c r="ADB173" s="285"/>
      <c r="ADC173" s="285"/>
      <c r="ADD173" s="285"/>
      <c r="ADE173" s="285"/>
      <c r="ADF173" s="285"/>
      <c r="ADG173" s="285"/>
      <c r="ADH173" s="285"/>
      <c r="ADI173" s="285"/>
      <c r="ADJ173" s="285"/>
      <c r="ADK173" s="285"/>
      <c r="ADL173" s="285"/>
      <c r="ADM173" s="285"/>
      <c r="ADN173" s="285"/>
      <c r="ADO173" s="285"/>
      <c r="ADP173" s="285"/>
      <c r="ADQ173" s="285"/>
      <c r="ADR173" s="285"/>
      <c r="ADS173" s="285"/>
      <c r="ADT173" s="285"/>
      <c r="ADU173" s="285"/>
      <c r="ADV173" s="285"/>
      <c r="ADW173" s="285"/>
      <c r="ADX173" s="285"/>
      <c r="ADY173" s="285"/>
      <c r="ADZ173" s="285"/>
      <c r="AEA173" s="285"/>
      <c r="AEB173" s="285"/>
      <c r="AEC173" s="285"/>
      <c r="AED173" s="285"/>
      <c r="AEE173" s="285"/>
      <c r="AEF173" s="285"/>
      <c r="AEG173" s="285"/>
      <c r="AEH173" s="285"/>
      <c r="AEI173" s="285"/>
      <c r="AEJ173" s="285"/>
      <c r="AEK173" s="285"/>
      <c r="AEL173" s="285"/>
      <c r="AEM173" s="285"/>
      <c r="AEN173" s="285"/>
      <c r="AEO173" s="285"/>
      <c r="AEP173" s="285"/>
      <c r="AEQ173" s="285"/>
      <c r="AER173" s="285"/>
      <c r="AES173" s="285"/>
      <c r="AET173" s="285"/>
      <c r="AEU173" s="285"/>
      <c r="AEV173" s="285"/>
      <c r="AEW173" s="285"/>
      <c r="AEX173" s="285"/>
      <c r="AEY173" s="285"/>
      <c r="AEZ173" s="285"/>
      <c r="AFA173" s="285"/>
      <c r="AFB173" s="285"/>
      <c r="AFC173" s="285"/>
      <c r="AFD173" s="285"/>
      <c r="AFE173" s="285"/>
      <c r="AFF173" s="285"/>
      <c r="AFG173" s="285"/>
      <c r="AFH173" s="285"/>
      <c r="AFI173" s="285"/>
      <c r="AFJ173" s="285"/>
      <c r="AFK173" s="285"/>
      <c r="AFL173" s="285"/>
      <c r="AFM173" s="285"/>
      <c r="AFN173" s="285"/>
      <c r="AFO173" s="285"/>
      <c r="AFP173" s="285"/>
      <c r="AFQ173" s="285"/>
      <c r="AFR173" s="285"/>
      <c r="AFS173" s="285"/>
      <c r="AFT173" s="285"/>
      <c r="AFU173" s="285"/>
      <c r="AFV173" s="285"/>
      <c r="AFW173" s="285"/>
      <c r="AFX173" s="285"/>
      <c r="AFY173" s="285"/>
      <c r="AFZ173" s="285"/>
      <c r="AGA173" s="285"/>
      <c r="AGB173" s="285"/>
      <c r="AGC173" s="285"/>
      <c r="AGD173" s="285"/>
      <c r="AGE173" s="285"/>
      <c r="AGF173" s="285"/>
      <c r="AGG173" s="285"/>
      <c r="AGH173" s="285"/>
      <c r="AGI173" s="285"/>
      <c r="AGJ173" s="285"/>
      <c r="AGK173" s="285"/>
      <c r="AGL173" s="285"/>
      <c r="AGM173" s="285"/>
      <c r="AGN173" s="285"/>
      <c r="AGO173" s="285"/>
      <c r="AGP173" s="285"/>
      <c r="AGQ173" s="285"/>
      <c r="AGR173" s="285"/>
      <c r="AGS173" s="285"/>
      <c r="AGT173" s="285"/>
      <c r="AGU173" s="285"/>
      <c r="AGV173" s="285"/>
      <c r="AGW173" s="285"/>
      <c r="AGX173" s="285"/>
      <c r="AGY173" s="285"/>
      <c r="AGZ173" s="285"/>
      <c r="AHA173" s="285"/>
      <c r="AHB173" s="285"/>
      <c r="AHC173" s="285"/>
      <c r="AHD173" s="285"/>
      <c r="AHE173" s="285"/>
      <c r="AHF173" s="285"/>
      <c r="AHG173" s="285"/>
      <c r="AHH173" s="285"/>
      <c r="AHI173" s="285"/>
      <c r="AHJ173" s="285"/>
      <c r="AHK173" s="285"/>
      <c r="AHL173" s="285"/>
      <c r="AHM173" s="285"/>
      <c r="AHN173" s="285"/>
      <c r="AHO173" s="285"/>
      <c r="AHP173" s="285"/>
      <c r="AHQ173" s="285"/>
      <c r="AHR173" s="285"/>
      <c r="AHS173" s="285"/>
      <c r="AHT173" s="285"/>
      <c r="AHU173" s="285"/>
      <c r="AHV173" s="285"/>
      <c r="AHW173" s="285"/>
      <c r="AHX173" s="285"/>
      <c r="AHY173" s="285"/>
      <c r="AHZ173" s="285"/>
      <c r="AIA173" s="285"/>
      <c r="AIB173" s="285"/>
      <c r="AIC173" s="285"/>
      <c r="AID173" s="285"/>
      <c r="AIE173" s="285"/>
      <c r="AIF173" s="285"/>
      <c r="AIG173" s="285"/>
      <c r="AIH173" s="285"/>
      <c r="AII173" s="285"/>
      <c r="AIJ173" s="285"/>
      <c r="AIK173" s="285"/>
      <c r="AIL173" s="285"/>
      <c r="AIM173" s="285"/>
      <c r="AIN173" s="285"/>
      <c r="AIO173" s="285"/>
      <c r="AIP173" s="285"/>
      <c r="AIQ173" s="285"/>
      <c r="AIR173" s="285"/>
      <c r="AIS173" s="285"/>
      <c r="AIT173" s="285"/>
      <c r="AIU173" s="285"/>
      <c r="AIV173" s="285"/>
      <c r="AIW173" s="285"/>
      <c r="AIX173" s="285"/>
      <c r="AIY173" s="285"/>
      <c r="AIZ173" s="285"/>
      <c r="AJA173" s="285"/>
      <c r="AJB173" s="285"/>
      <c r="AJC173" s="285"/>
      <c r="AJD173" s="285"/>
      <c r="AJE173" s="285"/>
      <c r="AJF173" s="285"/>
      <c r="AJG173" s="285"/>
      <c r="AJH173" s="285"/>
      <c r="AJI173" s="285"/>
      <c r="AJJ173" s="285"/>
      <c r="AJK173" s="285"/>
      <c r="AJL173" s="285"/>
      <c r="AJM173" s="285"/>
      <c r="AJN173" s="285"/>
      <c r="AJO173" s="285"/>
      <c r="AJP173" s="285"/>
      <c r="AJQ173" s="285"/>
      <c r="AJR173" s="285"/>
      <c r="AJS173" s="285"/>
      <c r="AJT173" s="285"/>
      <c r="AJU173" s="285"/>
      <c r="AJV173" s="285"/>
      <c r="AJW173" s="285"/>
      <c r="AJX173" s="285"/>
      <c r="AJY173" s="285"/>
      <c r="AJZ173" s="285"/>
      <c r="AKA173" s="285"/>
      <c r="AKB173" s="285"/>
      <c r="AKC173" s="285"/>
      <c r="AKD173" s="285"/>
      <c r="AKE173" s="285"/>
      <c r="AKF173" s="285"/>
      <c r="AKG173" s="285"/>
      <c r="AKH173" s="285"/>
      <c r="AKI173" s="285"/>
      <c r="AKJ173" s="285"/>
      <c r="AKK173" s="285"/>
      <c r="AKL173" s="285"/>
      <c r="AKM173" s="285"/>
      <c r="AKN173" s="285"/>
      <c r="AKO173" s="285"/>
      <c r="AKP173" s="285"/>
      <c r="AKQ173" s="285"/>
      <c r="AKR173" s="285"/>
      <c r="AKS173" s="285"/>
      <c r="AKT173" s="285"/>
      <c r="AKU173" s="285"/>
      <c r="AKV173" s="285"/>
      <c r="AKW173" s="285"/>
      <c r="AKX173" s="285"/>
      <c r="AKY173" s="285"/>
      <c r="AKZ173" s="285"/>
      <c r="ALA173" s="285"/>
      <c r="ALB173" s="285"/>
      <c r="ALC173" s="285"/>
      <c r="ALD173" s="285"/>
      <c r="ALE173" s="285"/>
      <c r="ALF173" s="285"/>
      <c r="ALG173" s="285"/>
      <c r="ALH173" s="285"/>
      <c r="ALI173" s="285"/>
      <c r="ALJ173" s="285"/>
      <c r="ALK173" s="285"/>
      <c r="ALL173" s="285"/>
      <c r="ALM173" s="285"/>
      <c r="ALN173" s="285"/>
      <c r="ALO173" s="285"/>
      <c r="ALP173" s="285"/>
      <c r="ALQ173" s="285"/>
      <c r="ALR173" s="285"/>
      <c r="ALS173" s="285"/>
      <c r="ALT173" s="285"/>
      <c r="ALU173" s="285"/>
      <c r="ALV173" s="285"/>
      <c r="ALW173" s="285"/>
      <c r="ALX173" s="285"/>
      <c r="ALY173" s="285"/>
      <c r="ALZ173" s="285"/>
      <c r="AMA173" s="285"/>
      <c r="AMB173" s="285"/>
      <c r="AMC173" s="285"/>
      <c r="AMD173" s="285"/>
      <c r="AME173" s="285"/>
      <c r="AMF173" s="285"/>
      <c r="AMG173" s="285"/>
      <c r="AMH173" s="285"/>
      <c r="AMI173" s="285"/>
      <c r="AMJ173" s="285"/>
      <c r="AMK173" s="285"/>
      <c r="AML173" s="285"/>
      <c r="AMM173" s="285"/>
      <c r="AMN173" s="285"/>
      <c r="AMO173" s="285"/>
      <c r="AMP173" s="285"/>
      <c r="AMQ173" s="285"/>
      <c r="AMR173" s="285"/>
      <c r="AMS173" s="285"/>
      <c r="AMT173" s="285"/>
      <c r="AMU173" s="285"/>
      <c r="AMV173" s="285"/>
      <c r="AMW173" s="285"/>
      <c r="AMX173" s="285"/>
      <c r="AMY173" s="285"/>
      <c r="AMZ173" s="285"/>
      <c r="ANA173" s="285"/>
      <c r="ANB173" s="285"/>
      <c r="ANC173" s="285"/>
      <c r="AND173" s="285"/>
      <c r="ANE173" s="285"/>
      <c r="ANF173" s="285"/>
      <c r="ANG173" s="285"/>
      <c r="ANH173" s="285"/>
      <c r="ANI173" s="285"/>
      <c r="ANJ173" s="285"/>
      <c r="ANK173" s="285"/>
      <c r="ANL173" s="285"/>
      <c r="ANM173" s="285"/>
      <c r="ANN173" s="285"/>
      <c r="ANO173" s="285"/>
      <c r="ANP173" s="285"/>
      <c r="ANQ173" s="285"/>
      <c r="ANR173" s="285"/>
      <c r="ANS173" s="285"/>
      <c r="ANT173" s="285"/>
      <c r="ANU173" s="285"/>
      <c r="ANV173" s="285"/>
      <c r="ANW173" s="285"/>
      <c r="ANX173" s="285"/>
      <c r="ANY173" s="285"/>
      <c r="ANZ173" s="285"/>
      <c r="AOA173" s="285"/>
      <c r="AOB173" s="285"/>
      <c r="AOC173" s="285"/>
      <c r="AOD173" s="285"/>
      <c r="AOE173" s="285"/>
      <c r="AOF173" s="285"/>
      <c r="AOG173" s="285"/>
      <c r="AOH173" s="285"/>
      <c r="AOI173" s="285"/>
      <c r="AOJ173" s="285"/>
      <c r="AOK173" s="285"/>
      <c r="AOL173" s="285"/>
      <c r="AOM173" s="285"/>
      <c r="AON173" s="285"/>
      <c r="AOO173" s="285"/>
      <c r="AOP173" s="285"/>
      <c r="AOQ173" s="285"/>
      <c r="AOR173" s="285"/>
      <c r="AOS173" s="285"/>
      <c r="AOT173" s="285"/>
      <c r="AOU173" s="285"/>
      <c r="AOV173" s="285"/>
      <c r="AOW173" s="285"/>
      <c r="AOX173" s="285"/>
      <c r="AOY173" s="285"/>
      <c r="AOZ173" s="285"/>
      <c r="APA173" s="285"/>
      <c r="APB173" s="285"/>
      <c r="APC173" s="285"/>
      <c r="APD173" s="285"/>
      <c r="APE173" s="285"/>
      <c r="APF173" s="285"/>
      <c r="APG173" s="285"/>
      <c r="APH173" s="285"/>
      <c r="API173" s="285"/>
      <c r="APJ173" s="285"/>
      <c r="APK173" s="285"/>
      <c r="APL173" s="285"/>
      <c r="APM173" s="285"/>
      <c r="APN173" s="285"/>
      <c r="APO173" s="285"/>
      <c r="APP173" s="285"/>
      <c r="APQ173" s="285"/>
      <c r="APR173" s="285"/>
      <c r="APS173" s="285"/>
      <c r="APT173" s="285"/>
      <c r="APU173" s="285"/>
      <c r="APV173" s="285"/>
      <c r="APW173" s="285"/>
      <c r="APX173" s="285"/>
      <c r="APY173" s="285"/>
      <c r="APZ173" s="285"/>
      <c r="AQA173" s="285"/>
      <c r="AQB173" s="285"/>
      <c r="AQC173" s="285"/>
      <c r="AQD173" s="285"/>
      <c r="AQE173" s="285"/>
      <c r="AQF173" s="285"/>
      <c r="AQG173" s="285"/>
      <c r="AQH173" s="285"/>
      <c r="AQI173" s="285"/>
      <c r="AQJ173" s="285"/>
      <c r="AQK173" s="285"/>
      <c r="AQL173" s="285"/>
      <c r="AQM173" s="285"/>
      <c r="AQN173" s="285"/>
      <c r="AQO173" s="285"/>
      <c r="AQP173" s="285"/>
      <c r="AQQ173" s="285"/>
      <c r="AQR173" s="285"/>
      <c r="AQS173" s="285"/>
      <c r="AQT173" s="285"/>
      <c r="AQU173" s="285"/>
      <c r="AQV173" s="285"/>
      <c r="AQW173" s="285"/>
      <c r="AQX173" s="285"/>
      <c r="AQY173" s="285"/>
      <c r="AQZ173" s="285"/>
      <c r="ARA173" s="285"/>
      <c r="ARB173" s="285"/>
      <c r="ARC173" s="285"/>
      <c r="ARD173" s="285"/>
      <c r="ARE173" s="285"/>
      <c r="ARF173" s="285"/>
      <c r="ARG173" s="285"/>
      <c r="ARH173" s="285"/>
      <c r="ARI173" s="285"/>
      <c r="ARJ173" s="285"/>
      <c r="ARK173" s="285"/>
      <c r="ARL173" s="285"/>
      <c r="ARM173" s="285"/>
      <c r="ARN173" s="285"/>
      <c r="ARO173" s="285"/>
      <c r="ARP173" s="285"/>
      <c r="ARQ173" s="285"/>
      <c r="ARR173" s="285"/>
      <c r="ARS173" s="285"/>
      <c r="ART173" s="285"/>
      <c r="ARU173" s="285"/>
      <c r="ARV173" s="285"/>
      <c r="ARW173" s="285"/>
      <c r="ARX173" s="285"/>
      <c r="ARY173" s="285"/>
      <c r="ARZ173" s="285"/>
      <c r="ASA173" s="285"/>
      <c r="ASB173" s="285"/>
      <c r="ASC173" s="285"/>
      <c r="ASD173" s="285"/>
      <c r="ASE173" s="285"/>
      <c r="ASF173" s="285"/>
      <c r="ASG173" s="285"/>
      <c r="ASH173" s="285"/>
      <c r="ASI173" s="285"/>
      <c r="ASJ173" s="285"/>
      <c r="ASK173" s="285"/>
      <c r="ASL173" s="285"/>
      <c r="ASM173" s="285"/>
      <c r="ASN173" s="285"/>
      <c r="ASO173" s="285"/>
      <c r="ASP173" s="285"/>
      <c r="ASQ173" s="285"/>
      <c r="ASR173" s="285"/>
      <c r="ASS173" s="285"/>
      <c r="AST173" s="285"/>
      <c r="ASU173" s="285"/>
      <c r="ASV173" s="285"/>
      <c r="ASW173" s="285"/>
      <c r="ASX173" s="285"/>
      <c r="ASY173" s="285"/>
      <c r="ASZ173" s="285"/>
      <c r="ATA173" s="285"/>
      <c r="ATB173" s="285"/>
      <c r="ATC173" s="285"/>
      <c r="ATD173" s="285"/>
      <c r="ATE173" s="285"/>
      <c r="ATF173" s="285"/>
      <c r="ATG173" s="285"/>
      <c r="ATH173" s="285"/>
      <c r="ATI173" s="285"/>
      <c r="ATJ173" s="285"/>
      <c r="ATK173" s="285"/>
      <c r="ATL173" s="285"/>
      <c r="ATM173" s="285"/>
      <c r="ATN173" s="285"/>
      <c r="ATO173" s="285"/>
      <c r="ATP173" s="285"/>
      <c r="ATQ173" s="285"/>
      <c r="ATR173" s="285"/>
      <c r="ATS173" s="285"/>
      <c r="ATT173" s="285"/>
      <c r="ATU173" s="285"/>
      <c r="ATV173" s="285"/>
      <c r="ATW173" s="285"/>
      <c r="ATX173" s="285"/>
      <c r="ATY173" s="285"/>
      <c r="ATZ173" s="285"/>
      <c r="AUA173" s="285"/>
      <c r="AUB173" s="285"/>
      <c r="AUC173" s="285"/>
      <c r="AUD173" s="285"/>
      <c r="AUE173" s="285"/>
      <c r="AUF173" s="285"/>
      <c r="AUG173" s="285"/>
      <c r="AUH173" s="285"/>
      <c r="AUI173" s="285"/>
      <c r="AUJ173" s="285"/>
      <c r="AUK173" s="285"/>
      <c r="AUL173" s="285"/>
      <c r="AUM173" s="285"/>
      <c r="AUN173" s="285"/>
      <c r="AUO173" s="285"/>
      <c r="AUP173" s="285"/>
      <c r="AUQ173" s="285"/>
      <c r="AUR173" s="285"/>
      <c r="AUS173" s="285"/>
      <c r="AUT173" s="285"/>
      <c r="AUU173" s="285"/>
      <c r="AUV173" s="285"/>
      <c r="AUW173" s="285"/>
      <c r="AUX173" s="285"/>
      <c r="AUY173" s="285"/>
      <c r="AUZ173" s="285"/>
      <c r="AVA173" s="285"/>
      <c r="AVB173" s="285"/>
      <c r="AVC173" s="285"/>
      <c r="AVD173" s="285"/>
      <c r="AVE173" s="285"/>
      <c r="AVF173" s="285"/>
      <c r="AVG173" s="285"/>
      <c r="AVH173" s="285"/>
      <c r="AVI173" s="285"/>
      <c r="AVJ173" s="285"/>
      <c r="AVK173" s="285"/>
      <c r="AVL173" s="285"/>
      <c r="AVM173" s="285"/>
      <c r="AVN173" s="285"/>
      <c r="AVO173" s="285"/>
      <c r="AVP173" s="285"/>
      <c r="AVQ173" s="285"/>
      <c r="AVR173" s="285"/>
      <c r="AVS173" s="285"/>
      <c r="AVT173" s="285"/>
      <c r="AVU173" s="285"/>
      <c r="AVV173" s="285"/>
      <c r="AVW173" s="285"/>
      <c r="AVX173" s="285"/>
      <c r="AVY173" s="285"/>
      <c r="AVZ173" s="285"/>
      <c r="AWA173" s="285"/>
      <c r="AWB173" s="285"/>
      <c r="AWC173" s="285"/>
      <c r="AWD173" s="285"/>
      <c r="AWE173" s="285"/>
      <c r="AWF173" s="285"/>
      <c r="AWG173" s="285"/>
      <c r="AWH173" s="285"/>
      <c r="AWI173" s="285"/>
      <c r="AWJ173" s="285"/>
      <c r="AWK173" s="285"/>
      <c r="AWL173" s="285"/>
      <c r="AWM173" s="285"/>
      <c r="AWN173" s="285"/>
      <c r="AWO173" s="285"/>
      <c r="AWP173" s="285"/>
      <c r="AWQ173" s="285"/>
      <c r="AWR173" s="285"/>
      <c r="AWS173" s="285"/>
      <c r="AWT173" s="285"/>
      <c r="AWU173" s="285"/>
      <c r="AWV173" s="285"/>
      <c r="AWW173" s="285"/>
      <c r="AWX173" s="285"/>
      <c r="AWY173" s="285"/>
      <c r="AWZ173" s="285"/>
      <c r="AXA173" s="285"/>
      <c r="AXB173" s="285"/>
      <c r="AXC173" s="285"/>
      <c r="AXD173" s="285"/>
      <c r="AXE173" s="285"/>
      <c r="AXF173" s="285"/>
      <c r="AXG173" s="285"/>
      <c r="AXH173" s="285"/>
      <c r="AXI173" s="285"/>
      <c r="AXJ173" s="285"/>
      <c r="AXK173" s="285"/>
      <c r="AXL173" s="285"/>
      <c r="AXM173" s="285"/>
      <c r="AXN173" s="285"/>
      <c r="AXO173" s="285"/>
      <c r="AXP173" s="285"/>
      <c r="AXQ173" s="285"/>
      <c r="AXR173" s="285"/>
      <c r="AXS173" s="285"/>
      <c r="AXT173" s="285"/>
      <c r="AXU173" s="285"/>
      <c r="AXV173" s="285"/>
      <c r="AXW173" s="285"/>
      <c r="AXX173" s="285"/>
      <c r="AXY173" s="285"/>
      <c r="AXZ173" s="285"/>
      <c r="AYA173" s="285"/>
      <c r="AYB173" s="285"/>
      <c r="AYC173" s="285"/>
      <c r="AYD173" s="285"/>
      <c r="AYE173" s="285"/>
      <c r="AYF173" s="285"/>
      <c r="AYG173" s="285"/>
      <c r="AYH173" s="285"/>
      <c r="AYI173" s="285"/>
      <c r="AYJ173" s="285"/>
      <c r="AYK173" s="285"/>
      <c r="AYL173" s="285"/>
      <c r="AYM173" s="285"/>
      <c r="AYN173" s="285"/>
      <c r="AYO173" s="285"/>
      <c r="AYP173" s="285"/>
      <c r="AYQ173" s="285"/>
      <c r="AYR173" s="285"/>
      <c r="AYS173" s="285"/>
      <c r="AYT173" s="285"/>
      <c r="AYU173" s="285"/>
      <c r="AYV173" s="285"/>
      <c r="AYW173" s="285"/>
      <c r="AYX173" s="285"/>
      <c r="AYY173" s="285"/>
      <c r="AYZ173" s="285"/>
      <c r="AZA173" s="285"/>
      <c r="AZB173" s="285"/>
      <c r="AZC173" s="285"/>
      <c r="AZD173" s="285"/>
      <c r="AZE173" s="285"/>
      <c r="AZF173" s="285"/>
      <c r="AZG173" s="285"/>
      <c r="AZH173" s="285"/>
      <c r="AZI173" s="285"/>
      <c r="AZJ173" s="285"/>
      <c r="AZK173" s="285"/>
      <c r="AZL173" s="285"/>
      <c r="AZM173" s="285"/>
      <c r="AZN173" s="285"/>
      <c r="AZO173" s="285"/>
      <c r="AZP173" s="285"/>
      <c r="AZQ173" s="285"/>
      <c r="AZR173" s="285"/>
      <c r="AZS173" s="285"/>
      <c r="AZT173" s="285"/>
      <c r="AZU173" s="285"/>
      <c r="AZV173" s="285"/>
      <c r="AZW173" s="285"/>
      <c r="AZX173" s="285"/>
      <c r="AZY173" s="285"/>
      <c r="AZZ173" s="285"/>
      <c r="BAA173" s="285"/>
      <c r="BAB173" s="285"/>
      <c r="BAC173" s="285"/>
      <c r="BAD173" s="285"/>
      <c r="BAE173" s="285"/>
      <c r="BAF173" s="285"/>
      <c r="BAG173" s="285"/>
      <c r="BAH173" s="285"/>
      <c r="BAI173" s="285"/>
      <c r="BAJ173" s="285"/>
      <c r="BAK173" s="285"/>
      <c r="BAL173" s="285"/>
      <c r="BAM173" s="285"/>
      <c r="BAN173" s="285"/>
      <c r="BAO173" s="285"/>
      <c r="BAP173" s="285"/>
      <c r="BAQ173" s="285"/>
      <c r="BAR173" s="285"/>
      <c r="BAS173" s="285"/>
      <c r="BAT173" s="285"/>
      <c r="BAU173" s="285"/>
      <c r="BAV173" s="285"/>
      <c r="BAW173" s="285"/>
      <c r="BAX173" s="285"/>
      <c r="BAY173" s="285"/>
      <c r="BAZ173" s="285"/>
      <c r="BBA173" s="285"/>
      <c r="BBB173" s="285"/>
      <c r="BBC173" s="285"/>
      <c r="BBD173" s="285"/>
      <c r="BBE173" s="285"/>
      <c r="BBF173" s="285"/>
      <c r="BBG173" s="285"/>
      <c r="BBH173" s="285"/>
      <c r="BBI173" s="285"/>
      <c r="BBJ173" s="285"/>
      <c r="BBK173" s="285"/>
      <c r="BBL173" s="285"/>
      <c r="BBM173" s="285"/>
      <c r="BBN173" s="285"/>
      <c r="BBO173" s="285"/>
      <c r="BBP173" s="285"/>
      <c r="BBQ173" s="285"/>
      <c r="BBR173" s="285"/>
      <c r="BBS173" s="285"/>
      <c r="BBT173" s="285"/>
      <c r="BBU173" s="285"/>
      <c r="BBV173" s="285"/>
      <c r="BBW173" s="285"/>
      <c r="BBX173" s="285"/>
      <c r="BBY173" s="285"/>
      <c r="BBZ173" s="285"/>
      <c r="BCA173" s="285"/>
      <c r="BCB173" s="285"/>
      <c r="BCC173" s="285"/>
      <c r="BCD173" s="285"/>
      <c r="BCE173" s="285"/>
      <c r="BCF173" s="285"/>
      <c r="BCG173" s="285"/>
      <c r="BCH173" s="285"/>
      <c r="BCI173" s="285"/>
      <c r="BCJ173" s="285"/>
      <c r="BCK173" s="285"/>
      <c r="BCL173" s="285"/>
      <c r="BCM173" s="285"/>
      <c r="BCN173" s="285"/>
      <c r="BCO173" s="285"/>
      <c r="BCP173" s="285"/>
      <c r="BCQ173" s="285"/>
      <c r="BCR173" s="285"/>
      <c r="BCS173" s="285"/>
      <c r="BCT173" s="285"/>
      <c r="BCU173" s="285"/>
      <c r="BCV173" s="285"/>
      <c r="BCW173" s="285"/>
      <c r="BCX173" s="285"/>
      <c r="BCY173" s="285"/>
      <c r="BCZ173" s="285"/>
      <c r="BDA173" s="285"/>
      <c r="BDB173" s="285"/>
      <c r="BDC173" s="285"/>
      <c r="BDD173" s="285"/>
      <c r="BDE173" s="285"/>
      <c r="BDF173" s="285"/>
      <c r="BDG173" s="285"/>
      <c r="BDH173" s="285"/>
      <c r="BDI173" s="285"/>
      <c r="BDJ173" s="285"/>
      <c r="BDK173" s="285"/>
      <c r="BDL173" s="285"/>
      <c r="BDM173" s="285"/>
      <c r="BDN173" s="285"/>
      <c r="BDO173" s="285"/>
      <c r="BDP173" s="285"/>
      <c r="BDQ173" s="285"/>
      <c r="BDR173" s="285"/>
      <c r="BDS173" s="285"/>
      <c r="BDT173" s="285"/>
      <c r="BDU173" s="285"/>
      <c r="BDV173" s="285"/>
      <c r="BDW173" s="285"/>
      <c r="BDX173" s="285"/>
      <c r="BDY173" s="285"/>
      <c r="BDZ173" s="285"/>
      <c r="BEA173" s="285"/>
      <c r="BEB173" s="285"/>
      <c r="BEC173" s="285"/>
      <c r="BED173" s="285"/>
      <c r="BEE173" s="285"/>
      <c r="BEF173" s="285"/>
      <c r="BEG173" s="285"/>
      <c r="BEH173" s="285"/>
      <c r="BEI173" s="285"/>
      <c r="BEJ173" s="285"/>
      <c r="BEK173" s="285"/>
      <c r="BEL173" s="285"/>
      <c r="BEM173" s="285"/>
      <c r="BEN173" s="285"/>
      <c r="BEO173" s="285"/>
      <c r="BEP173" s="285"/>
      <c r="BEQ173" s="285"/>
      <c r="BER173" s="285"/>
      <c r="BES173" s="285"/>
      <c r="BET173" s="285"/>
      <c r="BEU173" s="285"/>
      <c r="BEV173" s="285"/>
      <c r="BEW173" s="285"/>
      <c r="BEX173" s="285"/>
      <c r="BEY173" s="285"/>
      <c r="BEZ173" s="285"/>
      <c r="BFA173" s="285"/>
      <c r="BFB173" s="285"/>
      <c r="BFC173" s="285"/>
      <c r="BFD173" s="285"/>
      <c r="BFE173" s="285"/>
      <c r="BFF173" s="285"/>
      <c r="BFG173" s="285"/>
      <c r="BFH173" s="285"/>
      <c r="BFI173" s="285"/>
      <c r="BFJ173" s="285"/>
      <c r="BFK173" s="285"/>
      <c r="BFL173" s="285"/>
      <c r="BFM173" s="285"/>
      <c r="BFN173" s="285"/>
      <c r="BFO173" s="285"/>
      <c r="BFP173" s="285"/>
      <c r="BFQ173" s="285"/>
      <c r="BFR173" s="285"/>
      <c r="BFS173" s="285"/>
      <c r="BFT173" s="285"/>
      <c r="BFU173" s="285"/>
      <c r="BFV173" s="285"/>
      <c r="BFW173" s="285"/>
      <c r="BFX173" s="285"/>
      <c r="BFY173" s="285"/>
      <c r="BFZ173" s="285"/>
      <c r="BGA173" s="285"/>
      <c r="BGB173" s="285"/>
      <c r="BGC173" s="285"/>
      <c r="BGD173" s="285"/>
      <c r="BGE173" s="285"/>
      <c r="BGF173" s="285"/>
      <c r="BGG173" s="285"/>
      <c r="BGH173" s="285"/>
      <c r="BGI173" s="285"/>
      <c r="BGJ173" s="285"/>
      <c r="BGK173" s="285"/>
      <c r="BGL173" s="285"/>
      <c r="BGM173" s="285"/>
      <c r="BGN173" s="285"/>
      <c r="BGO173" s="285"/>
      <c r="BGP173" s="285"/>
      <c r="BGQ173" s="285"/>
      <c r="BGR173" s="285"/>
      <c r="BGS173" s="285"/>
      <c r="BGT173" s="285"/>
      <c r="BGU173" s="285"/>
      <c r="BGV173" s="285"/>
      <c r="BGW173" s="285"/>
      <c r="BGX173" s="285"/>
      <c r="BGY173" s="285"/>
      <c r="BGZ173" s="285"/>
      <c r="BHA173" s="285"/>
      <c r="BHB173" s="285"/>
      <c r="BHC173" s="285"/>
      <c r="BHD173" s="285"/>
      <c r="BHE173" s="285"/>
      <c r="BHF173" s="285"/>
      <c r="BHG173" s="285"/>
      <c r="BHH173" s="285"/>
      <c r="BHI173" s="285"/>
      <c r="BHJ173" s="285"/>
      <c r="BHK173" s="285"/>
      <c r="BHL173" s="285"/>
      <c r="BHM173" s="285"/>
      <c r="BHN173" s="285"/>
      <c r="BHO173" s="285"/>
      <c r="BHP173" s="285"/>
      <c r="BHQ173" s="285"/>
      <c r="BHR173" s="285"/>
      <c r="BHS173" s="285"/>
      <c r="BHT173" s="285"/>
      <c r="BHU173" s="285"/>
      <c r="BHV173" s="285"/>
      <c r="BHW173" s="285"/>
      <c r="BHX173" s="285"/>
      <c r="BHY173" s="285"/>
      <c r="BHZ173" s="285"/>
      <c r="BIA173" s="285"/>
      <c r="BIB173" s="285"/>
      <c r="BIC173" s="285"/>
      <c r="BID173" s="285"/>
      <c r="BIE173" s="285"/>
      <c r="BIF173" s="285"/>
      <c r="BIG173" s="285"/>
      <c r="BIH173" s="285"/>
      <c r="BII173" s="285"/>
      <c r="BIJ173" s="285"/>
      <c r="BIK173" s="285"/>
      <c r="BIL173" s="285"/>
      <c r="BIM173" s="285"/>
      <c r="BIN173" s="285"/>
      <c r="BIO173" s="285"/>
      <c r="BIP173" s="285"/>
      <c r="BIQ173" s="285"/>
      <c r="BIR173" s="285"/>
      <c r="BIS173" s="285"/>
      <c r="BIT173" s="285"/>
      <c r="BIU173" s="285"/>
      <c r="BIV173" s="285"/>
      <c r="BIW173" s="285"/>
      <c r="BIX173" s="285"/>
      <c r="BIY173" s="285"/>
      <c r="BIZ173" s="285"/>
      <c r="BJA173" s="285"/>
      <c r="BJB173" s="285"/>
      <c r="BJC173" s="285"/>
      <c r="BJD173" s="285"/>
      <c r="BJE173" s="285"/>
      <c r="BJF173" s="285"/>
      <c r="BJG173" s="285"/>
      <c r="BJH173" s="285"/>
      <c r="BJI173" s="285"/>
      <c r="BJJ173" s="285"/>
      <c r="BJK173" s="285"/>
      <c r="BJL173" s="285"/>
      <c r="BJM173" s="285"/>
      <c r="BJN173" s="285"/>
      <c r="BJO173" s="285"/>
      <c r="BJP173" s="285"/>
      <c r="BJQ173" s="285"/>
      <c r="BJR173" s="285"/>
      <c r="BJS173" s="285"/>
      <c r="BJT173" s="285"/>
      <c r="BJU173" s="285"/>
      <c r="BJV173" s="285"/>
      <c r="BJW173" s="285"/>
      <c r="BJX173" s="285"/>
      <c r="BJY173" s="285"/>
      <c r="BJZ173" s="285"/>
      <c r="BKA173" s="285"/>
      <c r="BKB173" s="285"/>
      <c r="BKC173" s="285"/>
      <c r="BKD173" s="285"/>
      <c r="BKE173" s="285"/>
      <c r="BKF173" s="285"/>
      <c r="BKG173" s="285"/>
      <c r="BKH173" s="285"/>
      <c r="BKI173" s="285"/>
      <c r="BKJ173" s="285"/>
      <c r="BKK173" s="285"/>
      <c r="BKL173" s="285"/>
      <c r="BKM173" s="285"/>
      <c r="BKN173" s="285"/>
      <c r="BKO173" s="285"/>
      <c r="BKP173" s="285"/>
      <c r="BKQ173" s="285"/>
      <c r="BKR173" s="285"/>
      <c r="BKS173" s="285"/>
      <c r="BKT173" s="285"/>
      <c r="BKU173" s="285"/>
      <c r="BKV173" s="285"/>
      <c r="BKW173" s="285"/>
      <c r="BKX173" s="285"/>
      <c r="BKY173" s="285"/>
      <c r="BKZ173" s="285"/>
      <c r="BLA173" s="285"/>
      <c r="BLB173" s="285"/>
      <c r="BLC173" s="285"/>
      <c r="BLD173" s="285"/>
      <c r="BLE173" s="285"/>
      <c r="BLF173" s="285"/>
      <c r="BLG173" s="285"/>
      <c r="BLH173" s="285"/>
      <c r="BLI173" s="285"/>
      <c r="BLJ173" s="285"/>
      <c r="BLK173" s="285"/>
      <c r="BLL173" s="285"/>
      <c r="BLM173" s="285"/>
      <c r="BLN173" s="285"/>
      <c r="BLO173" s="285"/>
      <c r="BLP173" s="285"/>
      <c r="BLQ173" s="285"/>
      <c r="BLR173" s="285"/>
      <c r="BLS173" s="285"/>
      <c r="BLT173" s="285"/>
      <c r="BLU173" s="285"/>
      <c r="BLV173" s="285"/>
      <c r="BLW173" s="285"/>
      <c r="BLX173" s="285"/>
      <c r="BLY173" s="285"/>
      <c r="BLZ173" s="285"/>
      <c r="BMA173" s="285"/>
      <c r="BMB173" s="285"/>
      <c r="BMC173" s="285"/>
      <c r="BMD173" s="285"/>
      <c r="BME173" s="285"/>
      <c r="BMF173" s="285"/>
      <c r="BMG173" s="285"/>
      <c r="BMH173" s="285"/>
      <c r="BMI173" s="285"/>
      <c r="BMJ173" s="285"/>
      <c r="BMK173" s="285"/>
      <c r="BML173" s="285"/>
      <c r="BMM173" s="285"/>
      <c r="BMN173" s="285"/>
      <c r="BMO173" s="285"/>
      <c r="BMP173" s="285"/>
      <c r="BMQ173" s="285"/>
      <c r="BMR173" s="285"/>
      <c r="BMS173" s="285"/>
      <c r="BMT173" s="285"/>
      <c r="BMU173" s="285"/>
      <c r="BMV173" s="285"/>
      <c r="BMW173" s="285"/>
      <c r="BMX173" s="285"/>
      <c r="BMY173" s="285"/>
      <c r="BMZ173" s="285"/>
      <c r="BNA173" s="285"/>
      <c r="BNB173" s="285"/>
      <c r="BNC173" s="285"/>
      <c r="BND173" s="285"/>
      <c r="BNE173" s="285"/>
      <c r="BNF173" s="285"/>
      <c r="BNG173" s="285"/>
      <c r="BNH173" s="285"/>
      <c r="BNI173" s="285"/>
      <c r="BNJ173" s="285"/>
      <c r="BNK173" s="285"/>
      <c r="BNL173" s="285"/>
      <c r="BNM173" s="285"/>
      <c r="BNN173" s="285"/>
      <c r="BNO173" s="285"/>
      <c r="BNP173" s="285"/>
      <c r="BNQ173" s="285"/>
      <c r="BNR173" s="285"/>
      <c r="BNS173" s="285"/>
      <c r="BNT173" s="285"/>
      <c r="BNU173" s="285"/>
      <c r="BNV173" s="285"/>
      <c r="BNW173" s="285"/>
      <c r="BNX173" s="285"/>
      <c r="BNY173" s="285"/>
      <c r="BNZ173" s="285"/>
      <c r="BOA173" s="285"/>
      <c r="BOB173" s="285"/>
      <c r="BOC173" s="285"/>
      <c r="BOD173" s="285"/>
      <c r="BOE173" s="285"/>
      <c r="BOF173" s="285"/>
      <c r="BOG173" s="285"/>
      <c r="BOH173" s="285"/>
      <c r="BOI173" s="285"/>
      <c r="BOJ173" s="285"/>
      <c r="BOK173" s="285"/>
      <c r="BOL173" s="285"/>
      <c r="BOM173" s="285"/>
      <c r="BON173" s="285"/>
      <c r="BOO173" s="285"/>
      <c r="BOP173" s="285"/>
      <c r="BOQ173" s="285"/>
      <c r="BOR173" s="285"/>
      <c r="BOS173" s="285"/>
      <c r="BOT173" s="285"/>
      <c r="BOU173" s="285"/>
      <c r="BOV173" s="285"/>
      <c r="BOW173" s="285"/>
      <c r="BOX173" s="285"/>
      <c r="BOY173" s="285"/>
      <c r="BOZ173" s="285"/>
      <c r="BPA173" s="285"/>
      <c r="BPB173" s="285"/>
      <c r="BPC173" s="285"/>
      <c r="BPD173" s="285"/>
      <c r="BPE173" s="285"/>
      <c r="BPF173" s="285"/>
      <c r="BPG173" s="285"/>
      <c r="BPH173" s="285"/>
      <c r="BPI173" s="285"/>
      <c r="BPJ173" s="285"/>
      <c r="BPK173" s="285"/>
      <c r="BPL173" s="285"/>
      <c r="BPM173" s="285"/>
      <c r="BPN173" s="285"/>
      <c r="BPO173" s="285"/>
      <c r="BPP173" s="285"/>
      <c r="BPQ173" s="285"/>
      <c r="BPR173" s="285"/>
      <c r="BPS173" s="285"/>
      <c r="BPT173" s="285"/>
      <c r="BPU173" s="285"/>
      <c r="BPV173" s="285"/>
      <c r="BPW173" s="285"/>
      <c r="BPX173" s="285"/>
      <c r="BPY173" s="285"/>
      <c r="BPZ173" s="285"/>
      <c r="BQA173" s="285"/>
      <c r="BQB173" s="285"/>
      <c r="BQC173" s="285"/>
      <c r="BQD173" s="285"/>
      <c r="BQE173" s="285"/>
      <c r="BQF173" s="285"/>
      <c r="BQG173" s="285"/>
      <c r="BQH173" s="285"/>
      <c r="BQI173" s="285"/>
      <c r="BQJ173" s="285"/>
      <c r="BQK173" s="285"/>
      <c r="BQL173" s="285"/>
      <c r="BQM173" s="285"/>
      <c r="BQN173" s="285"/>
      <c r="BQO173" s="285"/>
      <c r="BQP173" s="285"/>
      <c r="BQQ173" s="285"/>
      <c r="BQR173" s="285"/>
      <c r="BQS173" s="285"/>
      <c r="BQT173" s="285"/>
      <c r="BQU173" s="285"/>
      <c r="BQV173" s="285"/>
      <c r="BQW173" s="285"/>
      <c r="BQX173" s="285"/>
      <c r="BQY173" s="285"/>
      <c r="BQZ173" s="285"/>
      <c r="BRA173" s="285"/>
      <c r="BRB173" s="285"/>
      <c r="BRC173" s="285"/>
      <c r="BRD173" s="285"/>
      <c r="BRE173" s="285"/>
      <c r="BRF173" s="285"/>
      <c r="BRG173" s="285"/>
      <c r="BRH173" s="285"/>
      <c r="BRI173" s="285"/>
      <c r="BRJ173" s="285"/>
      <c r="BRK173" s="285"/>
      <c r="BRL173" s="285"/>
      <c r="BRM173" s="285"/>
      <c r="BRN173" s="285"/>
      <c r="BRO173" s="285"/>
      <c r="BRP173" s="285"/>
      <c r="BRQ173" s="285"/>
      <c r="BRR173" s="285"/>
      <c r="BRS173" s="285"/>
      <c r="BRT173" s="285"/>
      <c r="BRU173" s="285"/>
      <c r="BRV173" s="285"/>
      <c r="BRW173" s="285"/>
      <c r="BRX173" s="285"/>
      <c r="BRY173" s="285"/>
      <c r="BRZ173" s="285"/>
      <c r="BSA173" s="285"/>
      <c r="BSB173" s="285"/>
      <c r="BSC173" s="285"/>
      <c r="BSD173" s="285"/>
      <c r="BSE173" s="285"/>
      <c r="BSF173" s="285"/>
      <c r="BSG173" s="285"/>
      <c r="BSH173" s="285"/>
      <c r="BSI173" s="285"/>
      <c r="BSJ173" s="285"/>
      <c r="BSK173" s="285"/>
      <c r="BSL173" s="285"/>
      <c r="BSM173" s="285"/>
      <c r="BSN173" s="285"/>
      <c r="BSO173" s="285"/>
      <c r="BSP173" s="285"/>
      <c r="BSQ173" s="285"/>
      <c r="BSR173" s="285"/>
      <c r="BSS173" s="285"/>
      <c r="BST173" s="285"/>
      <c r="BSU173" s="285"/>
      <c r="BSV173" s="285"/>
      <c r="BSW173" s="285"/>
      <c r="BSX173" s="285"/>
      <c r="BSY173" s="285"/>
      <c r="BSZ173" s="285"/>
      <c r="BTA173" s="285"/>
      <c r="BTB173" s="285"/>
      <c r="BTC173" s="285"/>
      <c r="BTD173" s="285"/>
      <c r="BTE173" s="285"/>
      <c r="BTF173" s="285"/>
      <c r="BTG173" s="285"/>
      <c r="BTH173" s="285"/>
      <c r="BTI173" s="285"/>
      <c r="BTJ173" s="285"/>
      <c r="BTK173" s="285"/>
      <c r="BTL173" s="285"/>
      <c r="BTM173" s="285"/>
      <c r="BTN173" s="285"/>
      <c r="BTO173" s="285"/>
      <c r="BTP173" s="285"/>
      <c r="BTQ173" s="285"/>
      <c r="BTR173" s="285"/>
      <c r="BTS173" s="285"/>
      <c r="BTT173" s="285"/>
      <c r="BTU173" s="285"/>
      <c r="BTV173" s="285"/>
      <c r="BTW173" s="285"/>
      <c r="BTX173" s="285"/>
      <c r="BTY173" s="285"/>
      <c r="BTZ173" s="285"/>
      <c r="BUA173" s="285"/>
      <c r="BUB173" s="285"/>
      <c r="BUC173" s="285"/>
      <c r="BUD173" s="285"/>
      <c r="BUE173" s="285"/>
      <c r="BUF173" s="285"/>
      <c r="BUG173" s="285"/>
      <c r="BUH173" s="285"/>
      <c r="BUI173" s="285"/>
      <c r="BUJ173" s="285"/>
      <c r="BUK173" s="285"/>
      <c r="BUL173" s="285"/>
      <c r="BUM173" s="285"/>
      <c r="BUN173" s="285"/>
      <c r="BUO173" s="285"/>
      <c r="BUP173" s="285"/>
      <c r="BUQ173" s="285"/>
      <c r="BUR173" s="285"/>
      <c r="BUS173" s="285"/>
      <c r="BUT173" s="285"/>
      <c r="BUU173" s="285"/>
      <c r="BUV173" s="285"/>
      <c r="BUW173" s="285"/>
      <c r="BUX173" s="285"/>
      <c r="BUY173" s="285"/>
      <c r="BUZ173" s="285"/>
      <c r="BVA173" s="285"/>
      <c r="BVB173" s="285"/>
      <c r="BVC173" s="285"/>
      <c r="BVD173" s="285"/>
      <c r="BVE173" s="285"/>
      <c r="BVF173" s="285"/>
      <c r="BVG173" s="285"/>
      <c r="BVH173" s="285"/>
      <c r="BVI173" s="285"/>
      <c r="BVJ173" s="285"/>
      <c r="BVK173" s="285"/>
      <c r="BVL173" s="285"/>
      <c r="BVM173" s="285"/>
      <c r="BVN173" s="285"/>
      <c r="BVO173" s="285"/>
      <c r="BVP173" s="285"/>
      <c r="BVQ173" s="285"/>
      <c r="BVR173" s="285"/>
      <c r="BVS173" s="285"/>
      <c r="BVT173" s="285"/>
      <c r="BVU173" s="285"/>
      <c r="BVV173" s="285"/>
      <c r="BVW173" s="285"/>
      <c r="BVX173" s="285"/>
      <c r="BVY173" s="285"/>
      <c r="BVZ173" s="285"/>
      <c r="BWA173" s="285"/>
      <c r="BWB173" s="285"/>
      <c r="BWC173" s="285"/>
      <c r="BWD173" s="285"/>
      <c r="BWE173" s="285"/>
      <c r="BWF173" s="285"/>
      <c r="BWG173" s="285"/>
      <c r="BWH173" s="285"/>
      <c r="BWI173" s="285"/>
      <c r="BWJ173" s="285"/>
      <c r="BWK173" s="285"/>
      <c r="BWL173" s="285"/>
      <c r="BWM173" s="285"/>
      <c r="BWN173" s="285"/>
      <c r="BWO173" s="285"/>
      <c r="BWP173" s="285"/>
      <c r="BWQ173" s="285"/>
      <c r="BWR173" s="285"/>
      <c r="BWS173" s="285"/>
      <c r="BWT173" s="285"/>
      <c r="BWU173" s="285"/>
      <c r="BWV173" s="285"/>
      <c r="BWW173" s="285"/>
      <c r="BWX173" s="285"/>
      <c r="BWY173" s="285"/>
      <c r="BWZ173" s="285"/>
      <c r="BXA173" s="285"/>
      <c r="BXB173" s="285"/>
      <c r="BXC173" s="285"/>
      <c r="BXD173" s="285"/>
      <c r="BXE173" s="285"/>
      <c r="BXF173" s="285"/>
      <c r="BXG173" s="285"/>
      <c r="BXH173" s="285"/>
      <c r="BXI173" s="285"/>
      <c r="BXJ173" s="285"/>
      <c r="BXK173" s="285"/>
      <c r="BXL173" s="285"/>
      <c r="BXM173" s="285"/>
      <c r="BXN173" s="285"/>
      <c r="BXO173" s="285"/>
      <c r="BXP173" s="285"/>
      <c r="BXQ173" s="285"/>
      <c r="BXR173" s="285"/>
      <c r="BXS173" s="285"/>
      <c r="BXT173" s="285"/>
      <c r="BXU173" s="285"/>
      <c r="BXV173" s="285"/>
      <c r="BXW173" s="285"/>
      <c r="BXX173" s="285"/>
      <c r="BXY173" s="285"/>
      <c r="BXZ173" s="285"/>
      <c r="BYA173" s="285"/>
      <c r="BYB173" s="285"/>
      <c r="BYC173" s="285"/>
      <c r="BYD173" s="285"/>
      <c r="BYE173" s="285"/>
      <c r="BYF173" s="285"/>
      <c r="BYG173" s="285"/>
      <c r="BYH173" s="285"/>
      <c r="BYI173" s="285"/>
      <c r="BYJ173" s="285"/>
      <c r="BYK173" s="285"/>
      <c r="BYL173" s="285"/>
      <c r="BYM173" s="285"/>
      <c r="BYN173" s="285"/>
      <c r="BYO173" s="285"/>
      <c r="BYP173" s="285"/>
      <c r="BYQ173" s="285"/>
      <c r="BYR173" s="285"/>
      <c r="BYS173" s="285"/>
      <c r="BYT173" s="285"/>
      <c r="BYU173" s="285"/>
      <c r="BYV173" s="285"/>
      <c r="BYW173" s="285"/>
      <c r="BYX173" s="285"/>
      <c r="BYY173" s="285"/>
      <c r="BYZ173" s="285"/>
      <c r="BZA173" s="285"/>
      <c r="BZB173" s="285"/>
      <c r="BZC173" s="285"/>
      <c r="BZD173" s="285"/>
      <c r="BZE173" s="285"/>
      <c r="BZF173" s="285"/>
      <c r="BZG173" s="285"/>
      <c r="BZH173" s="285"/>
      <c r="BZI173" s="285"/>
      <c r="BZJ173" s="285"/>
      <c r="BZK173" s="285"/>
      <c r="BZL173" s="285"/>
      <c r="BZM173" s="285"/>
      <c r="BZN173" s="285"/>
      <c r="BZO173" s="285"/>
      <c r="BZP173" s="285"/>
      <c r="BZQ173" s="285"/>
      <c r="BZR173" s="285"/>
      <c r="BZS173" s="285"/>
      <c r="BZT173" s="285"/>
      <c r="BZU173" s="285"/>
      <c r="BZV173" s="285"/>
      <c r="BZW173" s="285"/>
      <c r="BZX173" s="285"/>
      <c r="BZY173" s="285"/>
      <c r="BZZ173" s="285"/>
      <c r="CAA173" s="285"/>
      <c r="CAB173" s="285"/>
      <c r="CAC173" s="285"/>
      <c r="CAD173" s="285"/>
      <c r="CAE173" s="285"/>
      <c r="CAF173" s="285"/>
      <c r="CAG173" s="285"/>
      <c r="CAH173" s="285"/>
      <c r="CAI173" s="285"/>
      <c r="CAJ173" s="285"/>
      <c r="CAK173" s="285"/>
      <c r="CAL173" s="285"/>
      <c r="CAM173" s="285"/>
      <c r="CAN173" s="285"/>
      <c r="CAO173" s="285"/>
      <c r="CAP173" s="285"/>
      <c r="CAQ173" s="285"/>
      <c r="CAR173" s="285"/>
      <c r="CAS173" s="285"/>
      <c r="CAT173" s="285"/>
      <c r="CAU173" s="285"/>
      <c r="CAV173" s="285"/>
      <c r="CAW173" s="285"/>
      <c r="CAX173" s="285"/>
      <c r="CAY173" s="285"/>
      <c r="CAZ173" s="285"/>
      <c r="CBA173" s="285"/>
      <c r="CBB173" s="285"/>
      <c r="CBC173" s="285"/>
      <c r="CBD173" s="285"/>
      <c r="CBE173" s="285"/>
      <c r="CBF173" s="285"/>
      <c r="CBG173" s="285"/>
      <c r="CBH173" s="285"/>
      <c r="CBI173" s="285"/>
      <c r="CBJ173" s="285"/>
      <c r="CBK173" s="285"/>
      <c r="CBL173" s="285"/>
      <c r="CBM173" s="285"/>
      <c r="CBN173" s="285"/>
      <c r="CBO173" s="285"/>
      <c r="CBP173" s="285"/>
      <c r="CBQ173" s="285"/>
      <c r="CBR173" s="285"/>
      <c r="CBS173" s="285"/>
      <c r="CBT173" s="285"/>
      <c r="CBU173" s="285"/>
      <c r="CBV173" s="285"/>
      <c r="CBW173" s="285"/>
      <c r="CBX173" s="285"/>
      <c r="CBY173" s="285"/>
      <c r="CBZ173" s="285"/>
      <c r="CCA173" s="285"/>
      <c r="CCB173" s="285"/>
      <c r="CCC173" s="285"/>
      <c r="CCD173" s="285"/>
      <c r="CCE173" s="285"/>
      <c r="CCF173" s="285"/>
      <c r="CCG173" s="285"/>
      <c r="CCH173" s="285"/>
      <c r="CCI173" s="285"/>
      <c r="CCJ173" s="285"/>
      <c r="CCK173" s="285"/>
      <c r="CCL173" s="285"/>
      <c r="CCM173" s="285"/>
      <c r="CCN173" s="285"/>
      <c r="CCO173" s="285"/>
      <c r="CCP173" s="285"/>
      <c r="CCQ173" s="285"/>
      <c r="CCR173" s="285"/>
      <c r="CCS173" s="285"/>
      <c r="CCT173" s="285"/>
      <c r="CCU173" s="285"/>
      <c r="CCV173" s="285"/>
      <c r="CCW173" s="285"/>
      <c r="CCX173" s="285"/>
      <c r="CCY173" s="285"/>
      <c r="CCZ173" s="285"/>
      <c r="CDA173" s="285"/>
      <c r="CDB173" s="285"/>
      <c r="CDC173" s="285"/>
      <c r="CDD173" s="285"/>
      <c r="CDE173" s="285"/>
      <c r="CDF173" s="285"/>
      <c r="CDG173" s="285"/>
      <c r="CDH173" s="285"/>
      <c r="CDI173" s="285"/>
      <c r="CDJ173" s="285"/>
      <c r="CDK173" s="285"/>
      <c r="CDL173" s="285"/>
      <c r="CDM173" s="285"/>
      <c r="CDN173" s="285"/>
      <c r="CDO173" s="285"/>
      <c r="CDP173" s="285"/>
      <c r="CDQ173" s="285"/>
      <c r="CDR173" s="285"/>
      <c r="CDS173" s="285"/>
      <c r="CDT173" s="285"/>
      <c r="CDU173" s="285"/>
      <c r="CDV173" s="285"/>
      <c r="CDW173" s="285"/>
      <c r="CDX173" s="285"/>
      <c r="CDY173" s="285"/>
      <c r="CDZ173" s="285"/>
      <c r="CEA173" s="285"/>
      <c r="CEB173" s="285"/>
      <c r="CEC173" s="285"/>
      <c r="CED173" s="285"/>
      <c r="CEE173" s="285"/>
      <c r="CEF173" s="285"/>
      <c r="CEG173" s="285"/>
      <c r="CEH173" s="285"/>
      <c r="CEI173" s="285"/>
      <c r="CEJ173" s="285"/>
      <c r="CEK173" s="285"/>
      <c r="CEL173" s="285"/>
      <c r="CEM173" s="285"/>
      <c r="CEN173" s="285"/>
      <c r="CEO173" s="285"/>
      <c r="CEP173" s="285"/>
      <c r="CEQ173" s="285"/>
      <c r="CER173" s="285"/>
      <c r="CES173" s="285"/>
      <c r="CET173" s="285"/>
      <c r="CEU173" s="285"/>
      <c r="CEV173" s="285"/>
      <c r="CEW173" s="285"/>
      <c r="CEX173" s="285"/>
      <c r="CEY173" s="285"/>
      <c r="CEZ173" s="285"/>
      <c r="CFA173" s="285"/>
      <c r="CFB173" s="285"/>
      <c r="CFC173" s="285"/>
      <c r="CFD173" s="285"/>
      <c r="CFE173" s="285"/>
      <c r="CFF173" s="285"/>
      <c r="CFG173" s="285"/>
      <c r="CFH173" s="285"/>
      <c r="CFI173" s="285"/>
      <c r="CFJ173" s="285"/>
      <c r="CFK173" s="285"/>
      <c r="CFL173" s="285"/>
      <c r="CFM173" s="285"/>
      <c r="CFN173" s="285"/>
      <c r="CFO173" s="285"/>
      <c r="CFP173" s="285"/>
      <c r="CFQ173" s="285"/>
      <c r="CFR173" s="285"/>
      <c r="CFS173" s="285"/>
      <c r="CFT173" s="285"/>
      <c r="CFU173" s="285"/>
      <c r="CFV173" s="285"/>
      <c r="CFW173" s="285"/>
      <c r="CFX173" s="285"/>
      <c r="CFY173" s="285"/>
      <c r="CFZ173" s="285"/>
      <c r="CGA173" s="285"/>
      <c r="CGB173" s="285"/>
      <c r="CGC173" s="285"/>
      <c r="CGD173" s="285"/>
      <c r="CGE173" s="285"/>
      <c r="CGF173" s="285"/>
      <c r="CGG173" s="285"/>
      <c r="CGH173" s="285"/>
      <c r="CGI173" s="285"/>
      <c r="CGJ173" s="285"/>
      <c r="CGK173" s="285"/>
      <c r="CGL173" s="285"/>
      <c r="CGM173" s="285"/>
      <c r="CGN173" s="285"/>
      <c r="CGO173" s="285"/>
      <c r="CGP173" s="285"/>
      <c r="CGQ173" s="285"/>
      <c r="CGR173" s="285"/>
      <c r="CGS173" s="285"/>
      <c r="CGT173" s="285"/>
      <c r="CGU173" s="285"/>
      <c r="CGV173" s="285"/>
      <c r="CGW173" s="285"/>
      <c r="CGX173" s="285"/>
      <c r="CGY173" s="285"/>
      <c r="CGZ173" s="285"/>
      <c r="CHA173" s="285"/>
      <c r="CHB173" s="285"/>
      <c r="CHC173" s="285"/>
      <c r="CHD173" s="285"/>
      <c r="CHE173" s="285"/>
      <c r="CHF173" s="285"/>
      <c r="CHG173" s="285"/>
      <c r="CHH173" s="285"/>
      <c r="CHI173" s="285"/>
      <c r="CHJ173" s="285"/>
      <c r="CHK173" s="285"/>
      <c r="CHL173" s="285"/>
      <c r="CHM173" s="285"/>
      <c r="CHN173" s="285"/>
      <c r="CHO173" s="285"/>
      <c r="CHP173" s="285"/>
      <c r="CHQ173" s="285"/>
      <c r="CHR173" s="285"/>
      <c r="CHS173" s="285"/>
      <c r="CHT173" s="285"/>
      <c r="CHU173" s="285"/>
      <c r="CHV173" s="285"/>
      <c r="CHW173" s="285"/>
      <c r="CHX173" s="285"/>
      <c r="CHY173" s="285"/>
      <c r="CHZ173" s="285"/>
      <c r="CIA173" s="285"/>
      <c r="CIB173" s="285"/>
      <c r="CIC173" s="285"/>
      <c r="CID173" s="285"/>
      <c r="CIE173" s="285"/>
      <c r="CIF173" s="285"/>
      <c r="CIG173" s="285"/>
      <c r="CIH173" s="285"/>
      <c r="CII173" s="285"/>
      <c r="CIJ173" s="285"/>
      <c r="CIK173" s="285"/>
      <c r="CIL173" s="285"/>
      <c r="CIM173" s="285"/>
      <c r="CIN173" s="285"/>
      <c r="CIO173" s="285"/>
      <c r="CIP173" s="285"/>
      <c r="CIQ173" s="285"/>
      <c r="CIR173" s="285"/>
      <c r="CIS173" s="285"/>
      <c r="CIT173" s="285"/>
      <c r="CIU173" s="285"/>
      <c r="CIV173" s="285"/>
      <c r="CIW173" s="285"/>
      <c r="CIX173" s="285"/>
      <c r="CIY173" s="285"/>
      <c r="CIZ173" s="285"/>
      <c r="CJA173" s="285"/>
      <c r="CJB173" s="285"/>
      <c r="CJC173" s="285"/>
      <c r="CJD173" s="285"/>
      <c r="CJE173" s="285"/>
      <c r="CJF173" s="285"/>
      <c r="CJG173" s="285"/>
      <c r="CJH173" s="285"/>
      <c r="CJI173" s="285"/>
      <c r="CJJ173" s="285"/>
      <c r="CJK173" s="285"/>
      <c r="CJL173" s="285"/>
      <c r="CJM173" s="285"/>
      <c r="CJN173" s="285"/>
      <c r="CJO173" s="285"/>
      <c r="CJP173" s="285"/>
      <c r="CJQ173" s="285"/>
      <c r="CJR173" s="285"/>
      <c r="CJS173" s="285"/>
      <c r="CJT173" s="285"/>
      <c r="CJU173" s="285"/>
      <c r="CJV173" s="285"/>
      <c r="CJW173" s="285"/>
      <c r="CJX173" s="285"/>
      <c r="CJY173" s="285"/>
      <c r="CJZ173" s="285"/>
      <c r="CKA173" s="285"/>
      <c r="CKB173" s="285"/>
      <c r="CKC173" s="285"/>
      <c r="CKD173" s="285"/>
      <c r="CKE173" s="285"/>
      <c r="CKF173" s="285"/>
      <c r="CKG173" s="285"/>
      <c r="CKH173" s="285"/>
      <c r="CKI173" s="285"/>
      <c r="CKJ173" s="285"/>
      <c r="CKK173" s="285"/>
      <c r="CKL173" s="285"/>
      <c r="CKM173" s="285"/>
      <c r="CKN173" s="285"/>
      <c r="CKO173" s="285"/>
      <c r="CKP173" s="285"/>
      <c r="CKQ173" s="285"/>
      <c r="CKR173" s="285"/>
      <c r="CKS173" s="285"/>
      <c r="CKT173" s="285"/>
      <c r="CKU173" s="285"/>
      <c r="CKV173" s="285"/>
      <c r="CKW173" s="285"/>
      <c r="CKX173" s="285"/>
      <c r="CKY173" s="285"/>
      <c r="CKZ173" s="285"/>
      <c r="CLA173" s="285"/>
      <c r="CLB173" s="285"/>
      <c r="CLC173" s="285"/>
      <c r="CLD173" s="285"/>
      <c r="CLE173" s="285"/>
      <c r="CLF173" s="285"/>
      <c r="CLG173" s="285"/>
      <c r="CLH173" s="285"/>
      <c r="CLI173" s="285"/>
      <c r="CLJ173" s="285"/>
      <c r="CLK173" s="285"/>
      <c r="CLL173" s="285"/>
      <c r="CLM173" s="285"/>
      <c r="CLN173" s="285"/>
      <c r="CLO173" s="285"/>
      <c r="CLP173" s="285"/>
      <c r="CLQ173" s="285"/>
      <c r="CLR173" s="285"/>
      <c r="CLS173" s="285"/>
      <c r="CLT173" s="285"/>
      <c r="CLU173" s="285"/>
      <c r="CLV173" s="285"/>
      <c r="CLW173" s="285"/>
      <c r="CLX173" s="285"/>
      <c r="CLY173" s="285"/>
      <c r="CLZ173" s="285"/>
      <c r="CMA173" s="285"/>
      <c r="CMB173" s="285"/>
      <c r="CMC173" s="285"/>
      <c r="CMD173" s="285"/>
      <c r="CME173" s="285"/>
      <c r="CMF173" s="285"/>
      <c r="CMG173" s="285"/>
      <c r="CMH173" s="285"/>
      <c r="CMI173" s="285"/>
      <c r="CMJ173" s="285"/>
      <c r="CMK173" s="285"/>
      <c r="CML173" s="285"/>
      <c r="CMM173" s="285"/>
      <c r="CMN173" s="285"/>
      <c r="CMO173" s="285"/>
      <c r="CMP173" s="285"/>
      <c r="CMQ173" s="285"/>
      <c r="CMR173" s="285"/>
      <c r="CMS173" s="285"/>
      <c r="CMT173" s="285"/>
      <c r="CMU173" s="285"/>
      <c r="CMV173" s="285"/>
      <c r="CMW173" s="285"/>
      <c r="CMX173" s="285"/>
      <c r="CMY173" s="285"/>
      <c r="CMZ173" s="285"/>
      <c r="CNA173" s="285"/>
      <c r="CNB173" s="285"/>
      <c r="CNC173" s="285"/>
      <c r="CND173" s="285"/>
      <c r="CNE173" s="285"/>
      <c r="CNF173" s="285"/>
      <c r="CNG173" s="285"/>
      <c r="CNH173" s="285"/>
      <c r="CNI173" s="285"/>
      <c r="CNJ173" s="285"/>
      <c r="CNK173" s="285"/>
      <c r="CNL173" s="285"/>
      <c r="CNM173" s="285"/>
      <c r="CNN173" s="285"/>
      <c r="CNO173" s="285"/>
      <c r="CNP173" s="285"/>
      <c r="CNQ173" s="285"/>
      <c r="CNR173" s="285"/>
      <c r="CNS173" s="285"/>
      <c r="CNT173" s="285"/>
      <c r="CNU173" s="285"/>
      <c r="CNV173" s="285"/>
      <c r="CNW173" s="285"/>
      <c r="CNX173" s="285"/>
      <c r="CNY173" s="285"/>
      <c r="CNZ173" s="285"/>
      <c r="COA173" s="285"/>
      <c r="COB173" s="285"/>
      <c r="COC173" s="285"/>
      <c r="COD173" s="285"/>
      <c r="COE173" s="285"/>
      <c r="COF173" s="285"/>
      <c r="COG173" s="285"/>
      <c r="COH173" s="285"/>
      <c r="COI173" s="285"/>
      <c r="COJ173" s="285"/>
      <c r="COK173" s="285"/>
      <c r="COL173" s="285"/>
      <c r="COM173" s="285"/>
      <c r="CON173" s="285"/>
      <c r="COO173" s="285"/>
      <c r="COP173" s="285"/>
      <c r="COQ173" s="285"/>
      <c r="COR173" s="285"/>
      <c r="COS173" s="285"/>
      <c r="COT173" s="285"/>
      <c r="COU173" s="285"/>
      <c r="COV173" s="285"/>
      <c r="COW173" s="285"/>
      <c r="COX173" s="285"/>
      <c r="COY173" s="285"/>
      <c r="COZ173" s="285"/>
      <c r="CPA173" s="285"/>
      <c r="CPB173" s="285"/>
      <c r="CPC173" s="285"/>
      <c r="CPD173" s="285"/>
      <c r="CPE173" s="285"/>
      <c r="CPF173" s="285"/>
      <c r="CPG173" s="285"/>
      <c r="CPH173" s="285"/>
      <c r="CPI173" s="285"/>
      <c r="CPJ173" s="285"/>
      <c r="CPK173" s="285"/>
      <c r="CPL173" s="285"/>
      <c r="CPM173" s="285"/>
      <c r="CPN173" s="285"/>
      <c r="CPO173" s="285"/>
      <c r="CPP173" s="285"/>
      <c r="CPQ173" s="285"/>
      <c r="CPR173" s="285"/>
      <c r="CPS173" s="285"/>
      <c r="CPT173" s="285"/>
      <c r="CPU173" s="285"/>
      <c r="CPV173" s="285"/>
      <c r="CPW173" s="285"/>
      <c r="CPX173" s="285"/>
      <c r="CPY173" s="285"/>
      <c r="CPZ173" s="285"/>
      <c r="CQA173" s="285"/>
      <c r="CQB173" s="285"/>
      <c r="CQC173" s="285"/>
      <c r="CQD173" s="285"/>
      <c r="CQE173" s="285"/>
      <c r="CQF173" s="285"/>
      <c r="CQG173" s="285"/>
      <c r="CQH173" s="285"/>
      <c r="CQI173" s="285"/>
      <c r="CQJ173" s="285"/>
      <c r="CQK173" s="285"/>
      <c r="CQL173" s="285"/>
      <c r="CQM173" s="285"/>
      <c r="CQN173" s="285"/>
      <c r="CQO173" s="285"/>
      <c r="CQP173" s="285"/>
      <c r="CQQ173" s="285"/>
      <c r="CQR173" s="285"/>
      <c r="CQS173" s="285"/>
      <c r="CQT173" s="285"/>
      <c r="CQU173" s="285"/>
      <c r="CQV173" s="285"/>
      <c r="CQW173" s="285"/>
      <c r="CQX173" s="285"/>
      <c r="CQY173" s="285"/>
      <c r="CQZ173" s="285"/>
      <c r="CRA173" s="285"/>
      <c r="CRB173" s="285"/>
      <c r="CRC173" s="285"/>
      <c r="CRD173" s="285"/>
      <c r="CRE173" s="285"/>
      <c r="CRF173" s="285"/>
      <c r="CRG173" s="285"/>
      <c r="CRH173" s="285"/>
      <c r="CRI173" s="285"/>
      <c r="CRJ173" s="285"/>
      <c r="CRK173" s="285"/>
      <c r="CRL173" s="285"/>
      <c r="CRM173" s="285"/>
      <c r="CRN173" s="285"/>
      <c r="CRO173" s="285"/>
      <c r="CRP173" s="285"/>
      <c r="CRQ173" s="285"/>
      <c r="CRR173" s="285"/>
      <c r="CRS173" s="285"/>
      <c r="CRT173" s="285"/>
      <c r="CRU173" s="285"/>
      <c r="CRV173" s="285"/>
      <c r="CRW173" s="285"/>
      <c r="CRX173" s="285"/>
      <c r="CRY173" s="285"/>
      <c r="CRZ173" s="285"/>
      <c r="CSA173" s="285"/>
      <c r="CSB173" s="285"/>
      <c r="CSC173" s="285"/>
      <c r="CSD173" s="285"/>
      <c r="CSE173" s="285"/>
      <c r="CSF173" s="285"/>
      <c r="CSG173" s="285"/>
      <c r="CSH173" s="285"/>
      <c r="CSI173" s="285"/>
      <c r="CSJ173" s="285"/>
      <c r="CSK173" s="285"/>
      <c r="CSL173" s="285"/>
      <c r="CSM173" s="285"/>
      <c r="CSN173" s="285"/>
      <c r="CSO173" s="285"/>
      <c r="CSP173" s="285"/>
      <c r="CSQ173" s="285"/>
      <c r="CSR173" s="285"/>
      <c r="CSS173" s="285"/>
      <c r="CST173" s="285"/>
      <c r="CSU173" s="285"/>
      <c r="CSV173" s="285"/>
      <c r="CSW173" s="285"/>
      <c r="CSX173" s="285"/>
      <c r="CSY173" s="285"/>
      <c r="CSZ173" s="285"/>
      <c r="CTA173" s="285"/>
      <c r="CTB173" s="285"/>
      <c r="CTC173" s="285"/>
      <c r="CTD173" s="285"/>
      <c r="CTE173" s="285"/>
      <c r="CTF173" s="285"/>
      <c r="CTG173" s="285"/>
      <c r="CTH173" s="285"/>
      <c r="CTI173" s="285"/>
      <c r="CTJ173" s="285"/>
      <c r="CTK173" s="285"/>
      <c r="CTL173" s="285"/>
      <c r="CTM173" s="285"/>
      <c r="CTN173" s="285"/>
      <c r="CTO173" s="285"/>
      <c r="CTP173" s="285"/>
      <c r="CTQ173" s="285"/>
      <c r="CTR173" s="285"/>
      <c r="CTS173" s="285"/>
      <c r="CTT173" s="285"/>
      <c r="CTU173" s="285"/>
      <c r="CTV173" s="285"/>
      <c r="CTW173" s="285"/>
      <c r="CTX173" s="285"/>
      <c r="CTY173" s="285"/>
      <c r="CTZ173" s="285"/>
      <c r="CUA173" s="285"/>
      <c r="CUB173" s="285"/>
      <c r="CUC173" s="285"/>
      <c r="CUD173" s="285"/>
      <c r="CUE173" s="285"/>
      <c r="CUF173" s="285"/>
      <c r="CUG173" s="285"/>
      <c r="CUH173" s="285"/>
      <c r="CUI173" s="285"/>
      <c r="CUJ173" s="285"/>
      <c r="CUK173" s="285"/>
      <c r="CUL173" s="285"/>
      <c r="CUM173" s="285"/>
      <c r="CUN173" s="285"/>
      <c r="CUO173" s="285"/>
      <c r="CUP173" s="285"/>
      <c r="CUQ173" s="285"/>
      <c r="CUR173" s="285"/>
      <c r="CUS173" s="285"/>
      <c r="CUT173" s="285"/>
      <c r="CUU173" s="285"/>
      <c r="CUV173" s="285"/>
      <c r="CUW173" s="285"/>
      <c r="CUX173" s="285"/>
      <c r="CUY173" s="285"/>
      <c r="CUZ173" s="285"/>
      <c r="CVA173" s="285"/>
      <c r="CVB173" s="285"/>
      <c r="CVC173" s="285"/>
      <c r="CVD173" s="285"/>
      <c r="CVE173" s="285"/>
      <c r="CVF173" s="285"/>
      <c r="CVG173" s="285"/>
      <c r="CVH173" s="285"/>
      <c r="CVI173" s="285"/>
      <c r="CVJ173" s="285"/>
      <c r="CVK173" s="285"/>
      <c r="CVL173" s="285"/>
      <c r="CVM173" s="285"/>
      <c r="CVN173" s="285"/>
      <c r="CVO173" s="285"/>
      <c r="CVP173" s="285"/>
      <c r="CVQ173" s="285"/>
      <c r="CVR173" s="285"/>
      <c r="CVS173" s="285"/>
      <c r="CVT173" s="285"/>
      <c r="CVU173" s="285"/>
      <c r="CVV173" s="285"/>
      <c r="CVW173" s="285"/>
      <c r="CVX173" s="285"/>
      <c r="CVY173" s="285"/>
      <c r="CVZ173" s="285"/>
      <c r="CWA173" s="285"/>
      <c r="CWB173" s="285"/>
      <c r="CWC173" s="285"/>
      <c r="CWD173" s="285"/>
      <c r="CWE173" s="285"/>
      <c r="CWF173" s="285"/>
      <c r="CWG173" s="285"/>
      <c r="CWH173" s="285"/>
      <c r="CWI173" s="285"/>
      <c r="CWJ173" s="285"/>
      <c r="CWK173" s="285"/>
      <c r="CWL173" s="285"/>
      <c r="CWM173" s="285"/>
      <c r="CWN173" s="285"/>
      <c r="CWO173" s="285"/>
      <c r="CWP173" s="285"/>
      <c r="CWQ173" s="285"/>
      <c r="CWR173" s="285"/>
      <c r="CWS173" s="285"/>
      <c r="CWT173" s="285"/>
      <c r="CWU173" s="285"/>
      <c r="CWV173" s="285"/>
      <c r="CWW173" s="285"/>
      <c r="CWX173" s="285"/>
      <c r="CWY173" s="285"/>
      <c r="CWZ173" s="285"/>
      <c r="CXA173" s="285"/>
      <c r="CXB173" s="285"/>
      <c r="CXC173" s="285"/>
      <c r="CXD173" s="285"/>
      <c r="CXE173" s="285"/>
      <c r="CXF173" s="285"/>
      <c r="CXG173" s="285"/>
      <c r="CXH173" s="285"/>
      <c r="CXI173" s="285"/>
      <c r="CXJ173" s="285"/>
      <c r="CXK173" s="285"/>
      <c r="CXL173" s="285"/>
      <c r="CXM173" s="285"/>
      <c r="CXN173" s="285"/>
      <c r="CXO173" s="285"/>
      <c r="CXP173" s="285"/>
      <c r="CXQ173" s="285"/>
      <c r="CXR173" s="285"/>
      <c r="CXS173" s="285"/>
      <c r="CXT173" s="285"/>
      <c r="CXU173" s="285"/>
      <c r="CXV173" s="285"/>
      <c r="CXW173" s="285"/>
      <c r="CXX173" s="285"/>
      <c r="CXY173" s="285"/>
      <c r="CXZ173" s="285"/>
      <c r="CYA173" s="285"/>
      <c r="CYB173" s="285"/>
      <c r="CYC173" s="285"/>
      <c r="CYD173" s="285"/>
      <c r="CYE173" s="285"/>
      <c r="CYF173" s="285"/>
      <c r="CYG173" s="285"/>
      <c r="CYH173" s="285"/>
      <c r="CYI173" s="285"/>
      <c r="CYJ173" s="285"/>
      <c r="CYK173" s="285"/>
      <c r="CYL173" s="285"/>
      <c r="CYM173" s="285"/>
      <c r="CYN173" s="285"/>
      <c r="CYO173" s="285"/>
      <c r="CYP173" s="285"/>
      <c r="CYQ173" s="285"/>
      <c r="CYR173" s="285"/>
      <c r="CYS173" s="285"/>
      <c r="CYT173" s="285"/>
      <c r="CYU173" s="285"/>
      <c r="CYV173" s="285"/>
      <c r="CYW173" s="285"/>
      <c r="CYX173" s="285"/>
      <c r="CYY173" s="285"/>
      <c r="CYZ173" s="285"/>
      <c r="CZA173" s="285"/>
      <c r="CZB173" s="285"/>
      <c r="CZC173" s="285"/>
      <c r="CZD173" s="285"/>
      <c r="CZE173" s="285"/>
      <c r="CZF173" s="285"/>
      <c r="CZG173" s="285"/>
      <c r="CZH173" s="285"/>
      <c r="CZI173" s="285"/>
      <c r="CZJ173" s="285"/>
      <c r="CZK173" s="285"/>
      <c r="CZL173" s="285"/>
      <c r="CZM173" s="285"/>
      <c r="CZN173" s="285"/>
      <c r="CZO173" s="285"/>
      <c r="CZP173" s="285"/>
      <c r="CZQ173" s="285"/>
      <c r="CZR173" s="285"/>
      <c r="CZS173" s="285"/>
      <c r="CZT173" s="285"/>
      <c r="CZU173" s="285"/>
      <c r="CZV173" s="285"/>
      <c r="CZW173" s="285"/>
      <c r="CZX173" s="285"/>
      <c r="CZY173" s="285"/>
      <c r="CZZ173" s="285"/>
      <c r="DAA173" s="285"/>
      <c r="DAB173" s="285"/>
      <c r="DAC173" s="285"/>
      <c r="DAD173" s="285"/>
      <c r="DAE173" s="285"/>
      <c r="DAF173" s="285"/>
      <c r="DAG173" s="285"/>
      <c r="DAH173" s="285"/>
      <c r="DAI173" s="285"/>
      <c r="DAJ173" s="285"/>
      <c r="DAK173" s="285"/>
      <c r="DAL173" s="285"/>
      <c r="DAM173" s="285"/>
      <c r="DAN173" s="285"/>
      <c r="DAO173" s="285"/>
      <c r="DAP173" s="285"/>
      <c r="DAQ173" s="285"/>
      <c r="DAR173" s="285"/>
      <c r="DAS173" s="285"/>
      <c r="DAT173" s="285"/>
      <c r="DAU173" s="285"/>
      <c r="DAV173" s="285"/>
      <c r="DAW173" s="285"/>
      <c r="DAX173" s="285"/>
      <c r="DAY173" s="285"/>
      <c r="DAZ173" s="285"/>
      <c r="DBA173" s="285"/>
      <c r="DBB173" s="285"/>
      <c r="DBC173" s="285"/>
      <c r="DBD173" s="285"/>
      <c r="DBE173" s="285"/>
      <c r="DBF173" s="285"/>
      <c r="DBG173" s="285"/>
      <c r="DBH173" s="285"/>
      <c r="DBI173" s="285"/>
      <c r="DBJ173" s="285"/>
      <c r="DBK173" s="285"/>
      <c r="DBL173" s="285"/>
      <c r="DBM173" s="285"/>
      <c r="DBN173" s="285"/>
      <c r="DBO173" s="285"/>
      <c r="DBP173" s="285"/>
      <c r="DBQ173" s="285"/>
      <c r="DBR173" s="285"/>
      <c r="DBS173" s="285"/>
      <c r="DBT173" s="285"/>
      <c r="DBU173" s="285"/>
      <c r="DBV173" s="285"/>
      <c r="DBW173" s="285"/>
      <c r="DBX173" s="285"/>
      <c r="DBY173" s="285"/>
      <c r="DBZ173" s="285"/>
      <c r="DCA173" s="285"/>
      <c r="DCB173" s="285"/>
      <c r="DCC173" s="285"/>
      <c r="DCD173" s="285"/>
      <c r="DCE173" s="285"/>
      <c r="DCF173" s="285"/>
      <c r="DCG173" s="285"/>
      <c r="DCH173" s="285"/>
      <c r="DCI173" s="285"/>
      <c r="DCJ173" s="285"/>
      <c r="DCK173" s="285"/>
      <c r="DCL173" s="285"/>
      <c r="DCM173" s="285"/>
      <c r="DCN173" s="285"/>
      <c r="DCO173" s="285"/>
      <c r="DCP173" s="285"/>
      <c r="DCQ173" s="285"/>
      <c r="DCR173" s="285"/>
      <c r="DCS173" s="285"/>
      <c r="DCT173" s="285"/>
      <c r="DCU173" s="285"/>
      <c r="DCV173" s="285"/>
      <c r="DCW173" s="285"/>
      <c r="DCX173" s="285"/>
      <c r="DCY173" s="285"/>
      <c r="DCZ173" s="285"/>
      <c r="DDA173" s="285"/>
      <c r="DDB173" s="285"/>
      <c r="DDC173" s="285"/>
      <c r="DDD173" s="285"/>
      <c r="DDE173" s="285"/>
      <c r="DDF173" s="285"/>
      <c r="DDG173" s="285"/>
      <c r="DDH173" s="285"/>
      <c r="DDI173" s="285"/>
      <c r="DDJ173" s="285"/>
      <c r="DDK173" s="285"/>
      <c r="DDL173" s="285"/>
      <c r="DDM173" s="285"/>
      <c r="DDN173" s="285"/>
      <c r="DDO173" s="285"/>
      <c r="DDP173" s="285"/>
      <c r="DDQ173" s="285"/>
      <c r="DDR173" s="285"/>
      <c r="DDS173" s="285"/>
      <c r="DDT173" s="285"/>
      <c r="DDU173" s="285"/>
      <c r="DDV173" s="285"/>
      <c r="DDW173" s="285"/>
      <c r="DDX173" s="285"/>
      <c r="DDY173" s="285"/>
      <c r="DDZ173" s="285"/>
      <c r="DEA173" s="285"/>
      <c r="DEB173" s="285"/>
      <c r="DEC173" s="285"/>
      <c r="DED173" s="285"/>
      <c r="DEE173" s="285"/>
      <c r="DEF173" s="285"/>
      <c r="DEG173" s="285"/>
      <c r="DEH173" s="285"/>
      <c r="DEI173" s="285"/>
      <c r="DEJ173" s="285"/>
      <c r="DEK173" s="285"/>
      <c r="DEL173" s="285"/>
      <c r="DEM173" s="285"/>
      <c r="DEN173" s="285"/>
      <c r="DEO173" s="285"/>
      <c r="DEP173" s="285"/>
      <c r="DEQ173" s="285"/>
      <c r="DER173" s="285"/>
      <c r="DES173" s="285"/>
      <c r="DET173" s="285"/>
      <c r="DEU173" s="285"/>
      <c r="DEV173" s="285"/>
      <c r="DEW173" s="285"/>
      <c r="DEX173" s="285"/>
      <c r="DEY173" s="285"/>
      <c r="DEZ173" s="285"/>
      <c r="DFA173" s="285"/>
      <c r="DFB173" s="285"/>
      <c r="DFC173" s="285"/>
      <c r="DFD173" s="285"/>
      <c r="DFE173" s="285"/>
      <c r="DFF173" s="285"/>
      <c r="DFG173" s="285"/>
      <c r="DFH173" s="285"/>
      <c r="DFI173" s="285"/>
      <c r="DFJ173" s="285"/>
      <c r="DFK173" s="285"/>
      <c r="DFL173" s="285"/>
      <c r="DFM173" s="285"/>
      <c r="DFN173" s="285"/>
      <c r="DFO173" s="285"/>
      <c r="DFP173" s="285"/>
      <c r="DFQ173" s="285"/>
      <c r="DFR173" s="285"/>
      <c r="DFS173" s="285"/>
      <c r="DFT173" s="285"/>
      <c r="DFU173" s="285"/>
      <c r="DFV173" s="285"/>
      <c r="DFW173" s="285"/>
      <c r="DFX173" s="285"/>
      <c r="DFY173" s="285"/>
      <c r="DFZ173" s="285"/>
      <c r="DGA173" s="285"/>
      <c r="DGB173" s="285"/>
      <c r="DGC173" s="285"/>
      <c r="DGD173" s="285"/>
      <c r="DGE173" s="285"/>
      <c r="DGF173" s="285"/>
      <c r="DGG173" s="285"/>
      <c r="DGH173" s="285"/>
      <c r="DGI173" s="285"/>
      <c r="DGJ173" s="285"/>
      <c r="DGK173" s="285"/>
      <c r="DGL173" s="285"/>
      <c r="DGM173" s="285"/>
      <c r="DGN173" s="285"/>
      <c r="DGO173" s="285"/>
      <c r="DGP173" s="285"/>
      <c r="DGQ173" s="285"/>
      <c r="DGR173" s="285"/>
      <c r="DGS173" s="285"/>
      <c r="DGT173" s="285"/>
      <c r="DGU173" s="285"/>
      <c r="DGV173" s="285"/>
      <c r="DGW173" s="285"/>
      <c r="DGX173" s="285"/>
      <c r="DGY173" s="285"/>
      <c r="DGZ173" s="285"/>
      <c r="DHA173" s="285"/>
      <c r="DHB173" s="285"/>
      <c r="DHC173" s="285"/>
      <c r="DHD173" s="285"/>
      <c r="DHE173" s="285"/>
      <c r="DHF173" s="285"/>
      <c r="DHG173" s="285"/>
      <c r="DHH173" s="285"/>
      <c r="DHI173" s="285"/>
      <c r="DHJ173" s="285"/>
      <c r="DHK173" s="285"/>
      <c r="DHL173" s="285"/>
      <c r="DHM173" s="285"/>
      <c r="DHN173" s="285"/>
      <c r="DHO173" s="285"/>
      <c r="DHP173" s="285"/>
      <c r="DHQ173" s="285"/>
      <c r="DHR173" s="285"/>
      <c r="DHS173" s="285"/>
      <c r="DHT173" s="285"/>
      <c r="DHU173" s="285"/>
      <c r="DHV173" s="285"/>
      <c r="DHW173" s="285"/>
      <c r="DHX173" s="285"/>
      <c r="DHY173" s="285"/>
      <c r="DHZ173" s="285"/>
      <c r="DIA173" s="285"/>
      <c r="DIB173" s="285"/>
      <c r="DIC173" s="285"/>
      <c r="DID173" s="285"/>
      <c r="DIE173" s="285"/>
      <c r="DIF173" s="285"/>
      <c r="DIG173" s="285"/>
      <c r="DIH173" s="285"/>
      <c r="DII173" s="285"/>
      <c r="DIJ173" s="285"/>
      <c r="DIK173" s="285"/>
      <c r="DIL173" s="285"/>
      <c r="DIM173" s="285"/>
      <c r="DIN173" s="285"/>
      <c r="DIO173" s="285"/>
      <c r="DIP173" s="285"/>
      <c r="DIQ173" s="285"/>
      <c r="DIR173" s="285"/>
      <c r="DIS173" s="285"/>
      <c r="DIT173" s="285"/>
      <c r="DIU173" s="285"/>
      <c r="DIV173" s="285"/>
      <c r="DIW173" s="285"/>
      <c r="DIX173" s="285"/>
      <c r="DIY173" s="285"/>
      <c r="DIZ173" s="285"/>
      <c r="DJA173" s="285"/>
      <c r="DJB173" s="285"/>
      <c r="DJC173" s="285"/>
      <c r="DJD173" s="285"/>
      <c r="DJE173" s="285"/>
      <c r="DJF173" s="285"/>
      <c r="DJG173" s="285"/>
      <c r="DJH173" s="285"/>
      <c r="DJI173" s="285"/>
      <c r="DJJ173" s="285"/>
      <c r="DJK173" s="285"/>
      <c r="DJL173" s="285"/>
      <c r="DJM173" s="285"/>
      <c r="DJN173" s="285"/>
      <c r="DJO173" s="285"/>
      <c r="DJP173" s="285"/>
      <c r="DJQ173" s="285"/>
      <c r="DJR173" s="285"/>
      <c r="DJS173" s="285"/>
      <c r="DJT173" s="285"/>
      <c r="DJU173" s="285"/>
      <c r="DJV173" s="285"/>
      <c r="DJW173" s="285"/>
      <c r="DJX173" s="285"/>
      <c r="DJY173" s="285"/>
      <c r="DJZ173" s="285"/>
      <c r="DKA173" s="285"/>
      <c r="DKB173" s="285"/>
      <c r="DKC173" s="285"/>
      <c r="DKD173" s="285"/>
      <c r="DKE173" s="285"/>
      <c r="DKF173" s="285"/>
      <c r="DKG173" s="285"/>
      <c r="DKH173" s="285"/>
      <c r="DKI173" s="285"/>
      <c r="DKJ173" s="285"/>
      <c r="DKK173" s="285"/>
      <c r="DKL173" s="285"/>
      <c r="DKM173" s="285"/>
      <c r="DKN173" s="285"/>
      <c r="DKO173" s="285"/>
      <c r="DKP173" s="285"/>
      <c r="DKQ173" s="285"/>
      <c r="DKR173" s="285"/>
      <c r="DKS173" s="285"/>
      <c r="DKT173" s="285"/>
      <c r="DKU173" s="285"/>
      <c r="DKV173" s="285"/>
      <c r="DKW173" s="285"/>
      <c r="DKX173" s="285"/>
      <c r="DKY173" s="285"/>
      <c r="DKZ173" s="285"/>
      <c r="DLA173" s="285"/>
      <c r="DLB173" s="285"/>
      <c r="DLC173" s="285"/>
      <c r="DLD173" s="285"/>
      <c r="DLE173" s="285"/>
      <c r="DLF173" s="285"/>
      <c r="DLG173" s="285"/>
      <c r="DLH173" s="285"/>
      <c r="DLI173" s="285"/>
      <c r="DLJ173" s="285"/>
      <c r="DLK173" s="285"/>
      <c r="DLL173" s="285"/>
      <c r="DLM173" s="285"/>
      <c r="DLN173" s="285"/>
      <c r="DLO173" s="285"/>
      <c r="DLP173" s="285"/>
      <c r="DLQ173" s="285"/>
      <c r="DLR173" s="285"/>
      <c r="DLS173" s="285"/>
      <c r="DLT173" s="285"/>
      <c r="DLU173" s="285"/>
      <c r="DLV173" s="285"/>
      <c r="DLW173" s="285"/>
      <c r="DLX173" s="285"/>
      <c r="DLY173" s="285"/>
      <c r="DLZ173" s="285"/>
      <c r="DMA173" s="285"/>
      <c r="DMB173" s="285"/>
      <c r="DMC173" s="285"/>
      <c r="DMD173" s="285"/>
      <c r="DME173" s="285"/>
      <c r="DMF173" s="285"/>
      <c r="DMG173" s="285"/>
      <c r="DMH173" s="285"/>
      <c r="DMI173" s="285"/>
      <c r="DMJ173" s="285"/>
      <c r="DMK173" s="285"/>
      <c r="DML173" s="285"/>
      <c r="DMM173" s="285"/>
      <c r="DMN173" s="285"/>
      <c r="DMO173" s="285"/>
      <c r="DMP173" s="285"/>
      <c r="DMQ173" s="285"/>
      <c r="DMR173" s="285"/>
      <c r="DMS173" s="285"/>
      <c r="DMT173" s="285"/>
      <c r="DMU173" s="285"/>
      <c r="DMV173" s="285"/>
      <c r="DMW173" s="285"/>
      <c r="DMX173" s="285"/>
      <c r="DMY173" s="285"/>
      <c r="DMZ173" s="285"/>
      <c r="DNA173" s="285"/>
      <c r="DNB173" s="285"/>
      <c r="DNC173" s="285"/>
      <c r="DND173" s="285"/>
      <c r="DNE173" s="285"/>
      <c r="DNF173" s="285"/>
      <c r="DNG173" s="285"/>
      <c r="DNH173" s="285"/>
      <c r="DNI173" s="285"/>
      <c r="DNJ173" s="285"/>
      <c r="DNK173" s="285"/>
      <c r="DNL173" s="285"/>
      <c r="DNM173" s="285"/>
      <c r="DNN173" s="285"/>
      <c r="DNO173" s="285"/>
      <c r="DNP173" s="285"/>
      <c r="DNQ173" s="285"/>
      <c r="DNR173" s="285"/>
      <c r="DNS173" s="285"/>
      <c r="DNT173" s="285"/>
      <c r="DNU173" s="285"/>
      <c r="DNV173" s="285"/>
      <c r="DNW173" s="285"/>
      <c r="DNX173" s="285"/>
      <c r="DNY173" s="285"/>
      <c r="DNZ173" s="285"/>
      <c r="DOA173" s="285"/>
      <c r="DOB173" s="285"/>
      <c r="DOC173" s="285"/>
      <c r="DOD173" s="285"/>
      <c r="DOE173" s="285"/>
      <c r="DOF173" s="285"/>
      <c r="DOG173" s="285"/>
      <c r="DOH173" s="285"/>
      <c r="DOI173" s="285"/>
      <c r="DOJ173" s="285"/>
      <c r="DOK173" s="285"/>
      <c r="DOL173" s="285"/>
      <c r="DOM173" s="285"/>
      <c r="DON173" s="285"/>
      <c r="DOO173" s="285"/>
      <c r="DOP173" s="285"/>
      <c r="DOQ173" s="285"/>
      <c r="DOR173" s="285"/>
      <c r="DOS173" s="285"/>
      <c r="DOT173" s="285"/>
      <c r="DOU173" s="285"/>
      <c r="DOV173" s="285"/>
      <c r="DOW173" s="285"/>
      <c r="DOX173" s="285"/>
      <c r="DOY173" s="285"/>
      <c r="DOZ173" s="285"/>
      <c r="DPA173" s="285"/>
      <c r="DPB173" s="285"/>
      <c r="DPC173" s="285"/>
      <c r="DPD173" s="285"/>
      <c r="DPE173" s="285"/>
      <c r="DPF173" s="285"/>
      <c r="DPG173" s="285"/>
      <c r="DPH173" s="285"/>
      <c r="DPI173" s="285"/>
      <c r="DPJ173" s="285"/>
      <c r="DPK173" s="285"/>
      <c r="DPL173" s="285"/>
      <c r="DPM173" s="285"/>
      <c r="DPN173" s="285"/>
      <c r="DPO173" s="285"/>
      <c r="DPP173" s="285"/>
      <c r="DPQ173" s="285"/>
      <c r="DPR173" s="285"/>
      <c r="DPS173" s="285"/>
      <c r="DPT173" s="285"/>
      <c r="DPU173" s="285"/>
      <c r="DPV173" s="285"/>
      <c r="DPW173" s="285"/>
      <c r="DPX173" s="285"/>
      <c r="DPY173" s="285"/>
      <c r="DPZ173" s="285"/>
      <c r="DQA173" s="285"/>
      <c r="DQB173" s="285"/>
      <c r="DQC173" s="285"/>
      <c r="DQD173" s="285"/>
      <c r="DQE173" s="285"/>
      <c r="DQF173" s="285"/>
      <c r="DQG173" s="285"/>
      <c r="DQH173" s="285"/>
      <c r="DQI173" s="285"/>
      <c r="DQJ173" s="285"/>
      <c r="DQK173" s="285"/>
      <c r="DQL173" s="285"/>
      <c r="DQM173" s="285"/>
      <c r="DQN173" s="285"/>
      <c r="DQO173" s="285"/>
      <c r="DQP173" s="285"/>
      <c r="DQQ173" s="285"/>
      <c r="DQR173" s="285"/>
      <c r="DQS173" s="285"/>
      <c r="DQT173" s="285"/>
      <c r="DQU173" s="285"/>
      <c r="DQV173" s="285"/>
      <c r="DQW173" s="285"/>
      <c r="DQX173" s="285"/>
      <c r="DQY173" s="285"/>
      <c r="DQZ173" s="285"/>
      <c r="DRA173" s="285"/>
      <c r="DRB173" s="285"/>
      <c r="DRC173" s="285"/>
      <c r="DRD173" s="285"/>
      <c r="DRE173" s="285"/>
      <c r="DRF173" s="285"/>
      <c r="DRG173" s="285"/>
      <c r="DRH173" s="285"/>
      <c r="DRI173" s="285"/>
      <c r="DRJ173" s="285"/>
      <c r="DRK173" s="285"/>
      <c r="DRL173" s="285"/>
      <c r="DRM173" s="285"/>
      <c r="DRN173" s="285"/>
      <c r="DRO173" s="285"/>
      <c r="DRP173" s="285"/>
      <c r="DRQ173" s="285"/>
      <c r="DRR173" s="285"/>
      <c r="DRS173" s="285"/>
      <c r="DRT173" s="285"/>
      <c r="DRU173" s="285"/>
      <c r="DRV173" s="285"/>
      <c r="DRW173" s="285"/>
      <c r="DRX173" s="285"/>
      <c r="DRY173" s="285"/>
      <c r="DRZ173" s="285"/>
      <c r="DSA173" s="285"/>
      <c r="DSB173" s="285"/>
      <c r="DSC173" s="285"/>
      <c r="DSD173" s="285"/>
      <c r="DSE173" s="285"/>
      <c r="DSF173" s="285"/>
      <c r="DSG173" s="285"/>
      <c r="DSH173" s="285"/>
      <c r="DSI173" s="285"/>
      <c r="DSJ173" s="285"/>
      <c r="DSK173" s="285"/>
      <c r="DSL173" s="285"/>
      <c r="DSM173" s="285"/>
      <c r="DSN173" s="285"/>
      <c r="DSO173" s="285"/>
      <c r="DSP173" s="285"/>
      <c r="DSQ173" s="285"/>
      <c r="DSR173" s="285"/>
      <c r="DSS173" s="285"/>
      <c r="DST173" s="285"/>
      <c r="DSU173" s="285"/>
      <c r="DSV173" s="285"/>
      <c r="DSW173" s="285"/>
      <c r="DSX173" s="285"/>
      <c r="DSY173" s="285"/>
      <c r="DSZ173" s="285"/>
      <c r="DTA173" s="285"/>
      <c r="DTB173" s="285"/>
      <c r="DTC173" s="285"/>
      <c r="DTD173" s="285"/>
      <c r="DTE173" s="285"/>
      <c r="DTF173" s="285"/>
      <c r="DTG173" s="285"/>
      <c r="DTH173" s="285"/>
      <c r="DTI173" s="285"/>
      <c r="DTJ173" s="285"/>
      <c r="DTK173" s="285"/>
      <c r="DTL173" s="285"/>
      <c r="DTM173" s="285"/>
      <c r="DTN173" s="285"/>
      <c r="DTO173" s="285"/>
      <c r="DTP173" s="285"/>
      <c r="DTQ173" s="285"/>
      <c r="DTR173" s="285"/>
      <c r="DTS173" s="285"/>
      <c r="DTT173" s="285"/>
      <c r="DTU173" s="285"/>
      <c r="DTV173" s="285"/>
      <c r="DTW173" s="285"/>
      <c r="DTX173" s="285"/>
      <c r="DTY173" s="285"/>
      <c r="DTZ173" s="285"/>
      <c r="DUA173" s="285"/>
      <c r="DUB173" s="285"/>
      <c r="DUC173" s="285"/>
      <c r="DUD173" s="285"/>
      <c r="DUE173" s="285"/>
      <c r="DUF173" s="285"/>
      <c r="DUG173" s="285"/>
      <c r="DUH173" s="285"/>
      <c r="DUI173" s="285"/>
      <c r="DUJ173" s="285"/>
      <c r="DUK173" s="285"/>
      <c r="DUL173" s="285"/>
      <c r="DUM173" s="285"/>
      <c r="DUN173" s="285"/>
      <c r="DUO173" s="285"/>
      <c r="DUP173" s="285"/>
      <c r="DUQ173" s="285"/>
      <c r="DUR173" s="285"/>
      <c r="DUS173" s="285"/>
      <c r="DUT173" s="285"/>
      <c r="DUU173" s="285"/>
      <c r="DUV173" s="285"/>
      <c r="DUW173" s="285"/>
      <c r="DUX173" s="285"/>
      <c r="DUY173" s="285"/>
      <c r="DUZ173" s="285"/>
      <c r="DVA173" s="285"/>
      <c r="DVB173" s="285"/>
      <c r="DVC173" s="285"/>
      <c r="DVD173" s="285"/>
      <c r="DVE173" s="285"/>
      <c r="DVF173" s="285"/>
      <c r="DVG173" s="285"/>
      <c r="DVH173" s="285"/>
      <c r="DVI173" s="285"/>
      <c r="DVJ173" s="285"/>
      <c r="DVK173" s="285"/>
      <c r="DVL173" s="285"/>
      <c r="DVM173" s="285"/>
      <c r="DVN173" s="285"/>
      <c r="DVO173" s="285"/>
      <c r="DVP173" s="285"/>
      <c r="DVQ173" s="285"/>
      <c r="DVR173" s="285"/>
      <c r="DVS173" s="285"/>
      <c r="DVT173" s="285"/>
      <c r="DVU173" s="285"/>
      <c r="DVV173" s="285"/>
      <c r="DVW173" s="285"/>
      <c r="DVX173" s="285"/>
      <c r="DVY173" s="285"/>
      <c r="DVZ173" s="285"/>
      <c r="DWA173" s="285"/>
      <c r="DWB173" s="285"/>
      <c r="DWC173" s="285"/>
      <c r="DWD173" s="285"/>
      <c r="DWE173" s="285"/>
      <c r="DWF173" s="285"/>
      <c r="DWG173" s="285"/>
      <c r="DWH173" s="285"/>
      <c r="DWI173" s="285"/>
      <c r="DWJ173" s="285"/>
      <c r="DWK173" s="285"/>
      <c r="DWL173" s="285"/>
      <c r="DWM173" s="285"/>
      <c r="DWN173" s="285"/>
      <c r="DWO173" s="285"/>
      <c r="DWP173" s="285"/>
      <c r="DWQ173" s="285"/>
      <c r="DWR173" s="285"/>
      <c r="DWS173" s="285"/>
      <c r="DWT173" s="285"/>
      <c r="DWU173" s="285"/>
      <c r="DWV173" s="285"/>
      <c r="DWW173" s="285"/>
      <c r="DWX173" s="285"/>
      <c r="DWY173" s="285"/>
      <c r="DWZ173" s="285"/>
      <c r="DXA173" s="285"/>
      <c r="DXB173" s="285"/>
      <c r="DXC173" s="285"/>
      <c r="DXD173" s="285"/>
      <c r="DXE173" s="285"/>
      <c r="DXF173" s="285"/>
      <c r="DXG173" s="285"/>
      <c r="DXH173" s="285"/>
      <c r="DXI173" s="285"/>
      <c r="DXJ173" s="285"/>
      <c r="DXK173" s="285"/>
      <c r="DXL173" s="285"/>
      <c r="DXM173" s="285"/>
      <c r="DXN173" s="285"/>
      <c r="DXO173" s="285"/>
      <c r="DXP173" s="285"/>
      <c r="DXQ173" s="285"/>
      <c r="DXR173" s="285"/>
      <c r="DXS173" s="285"/>
      <c r="DXT173" s="285"/>
      <c r="DXU173" s="285"/>
      <c r="DXV173" s="285"/>
      <c r="DXW173" s="285"/>
      <c r="DXX173" s="285"/>
      <c r="DXY173" s="285"/>
      <c r="DXZ173" s="285"/>
      <c r="DYA173" s="285"/>
      <c r="DYB173" s="285"/>
      <c r="DYC173" s="285"/>
      <c r="DYD173" s="285"/>
      <c r="DYE173" s="285"/>
      <c r="DYF173" s="285"/>
      <c r="DYG173" s="285"/>
      <c r="DYH173" s="285"/>
      <c r="DYI173" s="285"/>
      <c r="DYJ173" s="285"/>
      <c r="DYK173" s="285"/>
      <c r="DYL173" s="285"/>
      <c r="DYM173" s="285"/>
      <c r="DYN173" s="285"/>
      <c r="DYO173" s="285"/>
      <c r="DYP173" s="285"/>
      <c r="DYQ173" s="285"/>
      <c r="DYR173" s="285"/>
      <c r="DYS173" s="285"/>
      <c r="DYT173" s="285"/>
      <c r="DYU173" s="285"/>
      <c r="DYV173" s="285"/>
      <c r="DYW173" s="285"/>
      <c r="DYX173" s="285"/>
      <c r="DYY173" s="285"/>
      <c r="DYZ173" s="285"/>
      <c r="DZA173" s="285"/>
      <c r="DZB173" s="285"/>
      <c r="DZC173" s="285"/>
      <c r="DZD173" s="285"/>
      <c r="DZE173" s="285"/>
      <c r="DZF173" s="285"/>
      <c r="DZG173" s="285"/>
      <c r="DZH173" s="285"/>
      <c r="DZI173" s="285"/>
      <c r="DZJ173" s="285"/>
      <c r="DZK173" s="285"/>
      <c r="DZL173" s="285"/>
      <c r="DZM173" s="285"/>
      <c r="DZN173" s="285"/>
      <c r="DZO173" s="285"/>
      <c r="DZP173" s="285"/>
      <c r="DZQ173" s="285"/>
      <c r="DZR173" s="285"/>
      <c r="DZS173" s="285"/>
      <c r="DZT173" s="285"/>
      <c r="DZU173" s="285"/>
      <c r="DZV173" s="285"/>
      <c r="DZW173" s="285"/>
      <c r="DZX173" s="285"/>
      <c r="DZY173" s="285"/>
      <c r="DZZ173" s="285"/>
      <c r="EAA173" s="285"/>
      <c r="EAB173" s="285"/>
      <c r="EAC173" s="285"/>
      <c r="EAD173" s="285"/>
      <c r="EAE173" s="285"/>
      <c r="EAF173" s="285"/>
      <c r="EAG173" s="285"/>
      <c r="EAH173" s="285"/>
      <c r="EAI173" s="285"/>
      <c r="EAJ173" s="285"/>
      <c r="EAK173" s="285"/>
      <c r="EAL173" s="285"/>
      <c r="EAM173" s="285"/>
      <c r="EAN173" s="285"/>
      <c r="EAO173" s="285"/>
      <c r="EAP173" s="285"/>
      <c r="EAQ173" s="285"/>
      <c r="EAR173" s="285"/>
      <c r="EAS173" s="285"/>
      <c r="EAT173" s="285"/>
      <c r="EAU173" s="285"/>
      <c r="EAV173" s="285"/>
      <c r="EAW173" s="285"/>
      <c r="EAX173" s="285"/>
      <c r="EAY173" s="285"/>
      <c r="EAZ173" s="285"/>
      <c r="EBA173" s="285"/>
      <c r="EBB173" s="285"/>
      <c r="EBC173" s="285"/>
      <c r="EBD173" s="285"/>
      <c r="EBE173" s="285"/>
      <c r="EBF173" s="285"/>
      <c r="EBG173" s="285"/>
      <c r="EBH173" s="285"/>
      <c r="EBI173" s="285"/>
      <c r="EBJ173" s="285"/>
      <c r="EBK173" s="285"/>
      <c r="EBL173" s="285"/>
      <c r="EBM173" s="285"/>
      <c r="EBN173" s="285"/>
      <c r="EBO173" s="285"/>
      <c r="EBP173" s="285"/>
      <c r="EBQ173" s="285"/>
      <c r="EBR173" s="285"/>
      <c r="EBS173" s="285"/>
      <c r="EBT173" s="285"/>
      <c r="EBU173" s="285"/>
      <c r="EBV173" s="285"/>
      <c r="EBW173" s="285"/>
      <c r="EBX173" s="285"/>
      <c r="EBY173" s="285"/>
      <c r="EBZ173" s="285"/>
      <c r="ECA173" s="285"/>
      <c r="ECB173" s="285"/>
      <c r="ECC173" s="285"/>
      <c r="ECD173" s="285"/>
      <c r="ECE173" s="285"/>
      <c r="ECF173" s="285"/>
      <c r="ECG173" s="285"/>
      <c r="ECH173" s="285"/>
      <c r="ECI173" s="285"/>
      <c r="ECJ173" s="285"/>
      <c r="ECK173" s="285"/>
      <c r="ECL173" s="285"/>
      <c r="ECM173" s="285"/>
      <c r="ECN173" s="285"/>
      <c r="ECO173" s="285"/>
      <c r="ECP173" s="285"/>
      <c r="ECQ173" s="285"/>
      <c r="ECR173" s="285"/>
      <c r="ECS173" s="285"/>
      <c r="ECT173" s="285"/>
      <c r="ECU173" s="285"/>
      <c r="ECV173" s="285"/>
      <c r="ECW173" s="285"/>
      <c r="ECX173" s="285"/>
      <c r="ECY173" s="285"/>
      <c r="ECZ173" s="285"/>
      <c r="EDA173" s="285"/>
      <c r="EDB173" s="285"/>
      <c r="EDC173" s="285"/>
      <c r="EDD173" s="285"/>
      <c r="EDE173" s="285"/>
      <c r="EDF173" s="285"/>
      <c r="EDG173" s="285"/>
      <c r="EDH173" s="285"/>
      <c r="EDI173" s="285"/>
      <c r="EDJ173" s="285"/>
      <c r="EDK173" s="285"/>
      <c r="EDL173" s="285"/>
      <c r="EDM173" s="285"/>
      <c r="EDN173" s="285"/>
      <c r="EDO173" s="285"/>
      <c r="EDP173" s="285"/>
      <c r="EDQ173" s="285"/>
      <c r="EDR173" s="285"/>
      <c r="EDS173" s="285"/>
      <c r="EDT173" s="285"/>
      <c r="EDU173" s="285"/>
      <c r="EDV173" s="285"/>
      <c r="EDW173" s="285"/>
      <c r="EDX173" s="285"/>
      <c r="EDY173" s="285"/>
      <c r="EDZ173" s="285"/>
      <c r="EEA173" s="285"/>
      <c r="EEB173" s="285"/>
      <c r="EEC173" s="285"/>
      <c r="EED173" s="285"/>
      <c r="EEE173" s="285"/>
      <c r="EEF173" s="285"/>
      <c r="EEG173" s="285"/>
      <c r="EEH173" s="285"/>
      <c r="EEI173" s="285"/>
      <c r="EEJ173" s="285"/>
      <c r="EEK173" s="285"/>
      <c r="EEL173" s="285"/>
      <c r="EEM173" s="285"/>
      <c r="EEN173" s="285"/>
      <c r="EEO173" s="285"/>
      <c r="EEP173" s="285"/>
      <c r="EEQ173" s="285"/>
      <c r="EER173" s="285"/>
      <c r="EES173" s="285"/>
      <c r="EET173" s="285"/>
      <c r="EEU173" s="285"/>
      <c r="EEV173" s="285"/>
      <c r="EEW173" s="285"/>
      <c r="EEX173" s="285"/>
      <c r="EEY173" s="285"/>
      <c r="EEZ173" s="285"/>
      <c r="EFA173" s="285"/>
      <c r="EFB173" s="285"/>
      <c r="EFC173" s="285"/>
      <c r="EFD173" s="285"/>
      <c r="EFE173" s="285"/>
      <c r="EFF173" s="285"/>
      <c r="EFG173" s="285"/>
      <c r="EFH173" s="285"/>
      <c r="EFI173" s="285"/>
      <c r="EFJ173" s="285"/>
      <c r="EFK173" s="285"/>
      <c r="EFL173" s="285"/>
      <c r="EFM173" s="285"/>
      <c r="EFN173" s="285"/>
      <c r="EFO173" s="285"/>
      <c r="EFP173" s="285"/>
      <c r="EFQ173" s="285"/>
      <c r="EFR173" s="285"/>
      <c r="EFS173" s="285"/>
      <c r="EFT173" s="285"/>
      <c r="EFU173" s="285"/>
      <c r="EFV173" s="285"/>
      <c r="EFW173" s="285"/>
      <c r="EFX173" s="285"/>
      <c r="EFY173" s="285"/>
      <c r="EFZ173" s="285"/>
      <c r="EGA173" s="285"/>
      <c r="EGB173" s="285"/>
      <c r="EGC173" s="285"/>
      <c r="EGD173" s="285"/>
      <c r="EGE173" s="285"/>
      <c r="EGF173" s="285"/>
      <c r="EGG173" s="285"/>
      <c r="EGH173" s="285"/>
      <c r="EGI173" s="285"/>
      <c r="EGJ173" s="285"/>
      <c r="EGK173" s="285"/>
      <c r="EGL173" s="285"/>
      <c r="EGM173" s="285"/>
      <c r="EGN173" s="285"/>
      <c r="EGO173" s="285"/>
      <c r="EGP173" s="285"/>
      <c r="EGQ173" s="285"/>
      <c r="EGR173" s="285"/>
      <c r="EGS173" s="285"/>
      <c r="EGT173" s="285"/>
      <c r="EGU173" s="285"/>
      <c r="EGV173" s="285"/>
      <c r="EGW173" s="285"/>
      <c r="EGX173" s="285"/>
      <c r="EGY173" s="285"/>
      <c r="EGZ173" s="285"/>
      <c r="EHA173" s="285"/>
      <c r="EHB173" s="285"/>
      <c r="EHC173" s="285"/>
      <c r="EHD173" s="285"/>
      <c r="EHE173" s="285"/>
      <c r="EHF173" s="285"/>
      <c r="EHG173" s="285"/>
      <c r="EHH173" s="285"/>
      <c r="EHI173" s="285"/>
      <c r="EHJ173" s="285"/>
      <c r="EHK173" s="285"/>
      <c r="EHL173" s="285"/>
      <c r="EHM173" s="285"/>
      <c r="EHN173" s="285"/>
      <c r="EHO173" s="285"/>
      <c r="EHP173" s="285"/>
      <c r="EHQ173" s="285"/>
      <c r="EHR173" s="285"/>
      <c r="EHS173" s="285"/>
      <c r="EHT173" s="285"/>
      <c r="EHU173" s="285"/>
      <c r="EHV173" s="285"/>
      <c r="EHW173" s="285"/>
      <c r="EHX173" s="285"/>
      <c r="EHY173" s="285"/>
      <c r="EHZ173" s="285"/>
      <c r="EIA173" s="285"/>
      <c r="EIB173" s="285"/>
      <c r="EIC173" s="285"/>
      <c r="EID173" s="285"/>
      <c r="EIE173" s="285"/>
      <c r="EIF173" s="285"/>
      <c r="EIG173" s="285"/>
      <c r="EIH173" s="285"/>
      <c r="EII173" s="285"/>
      <c r="EIJ173" s="285"/>
      <c r="EIK173" s="285"/>
      <c r="EIL173" s="285"/>
      <c r="EIM173" s="285"/>
      <c r="EIN173" s="285"/>
      <c r="EIO173" s="285"/>
      <c r="EIP173" s="285"/>
      <c r="EIQ173" s="285"/>
      <c r="EIR173" s="285"/>
      <c r="EIS173" s="285"/>
      <c r="EIT173" s="285"/>
      <c r="EIU173" s="285"/>
      <c r="EIV173" s="285"/>
      <c r="EIW173" s="285"/>
      <c r="EIX173" s="285"/>
      <c r="EIY173" s="285"/>
      <c r="EIZ173" s="285"/>
      <c r="EJA173" s="285"/>
      <c r="EJB173" s="285"/>
      <c r="EJC173" s="285"/>
      <c r="EJD173" s="285"/>
      <c r="EJE173" s="285"/>
      <c r="EJF173" s="285"/>
      <c r="EJG173" s="285"/>
      <c r="EJH173" s="285"/>
      <c r="EJI173" s="285"/>
      <c r="EJJ173" s="285"/>
      <c r="EJK173" s="285"/>
      <c r="EJL173" s="285"/>
      <c r="EJM173" s="285"/>
      <c r="EJN173" s="285"/>
      <c r="EJO173" s="285"/>
      <c r="EJP173" s="285"/>
      <c r="EJQ173" s="285"/>
      <c r="EJR173" s="285"/>
      <c r="EJS173" s="285"/>
      <c r="EJT173" s="285"/>
      <c r="EJU173" s="285"/>
      <c r="EJV173" s="285"/>
      <c r="EJW173" s="285"/>
      <c r="EJX173" s="285"/>
      <c r="EJY173" s="285"/>
      <c r="EJZ173" s="285"/>
      <c r="EKA173" s="285"/>
      <c r="EKB173" s="285"/>
      <c r="EKC173" s="285"/>
      <c r="EKD173" s="285"/>
      <c r="EKE173" s="285"/>
      <c r="EKF173" s="285"/>
      <c r="EKG173" s="285"/>
      <c r="EKH173" s="285"/>
      <c r="EKI173" s="285"/>
      <c r="EKJ173" s="285"/>
      <c r="EKK173" s="285"/>
      <c r="EKL173" s="285"/>
      <c r="EKM173" s="285"/>
      <c r="EKN173" s="285"/>
      <c r="EKO173" s="285"/>
      <c r="EKP173" s="285"/>
      <c r="EKQ173" s="285"/>
      <c r="EKR173" s="285"/>
      <c r="EKS173" s="285"/>
      <c r="EKT173" s="285"/>
      <c r="EKU173" s="285"/>
      <c r="EKV173" s="285"/>
      <c r="EKW173" s="285"/>
      <c r="EKX173" s="285"/>
      <c r="EKY173" s="285"/>
      <c r="EKZ173" s="285"/>
      <c r="ELA173" s="285"/>
      <c r="ELB173" s="285"/>
      <c r="ELC173" s="285"/>
      <c r="ELD173" s="285"/>
      <c r="ELE173" s="285"/>
      <c r="ELF173" s="285"/>
      <c r="ELG173" s="285"/>
      <c r="ELH173" s="285"/>
      <c r="ELI173" s="285"/>
      <c r="ELJ173" s="285"/>
      <c r="ELK173" s="285"/>
      <c r="ELL173" s="285"/>
      <c r="ELM173" s="285"/>
      <c r="ELN173" s="285"/>
      <c r="ELO173" s="285"/>
      <c r="ELP173" s="285"/>
      <c r="ELQ173" s="285"/>
      <c r="ELR173" s="285"/>
      <c r="ELS173" s="285"/>
      <c r="ELT173" s="285"/>
      <c r="ELU173" s="285"/>
      <c r="ELV173" s="285"/>
      <c r="ELW173" s="285"/>
      <c r="ELX173" s="285"/>
      <c r="ELY173" s="285"/>
      <c r="ELZ173" s="285"/>
      <c r="EMA173" s="285"/>
      <c r="EMB173" s="285"/>
      <c r="EMC173" s="285"/>
      <c r="EMD173" s="285"/>
      <c r="EME173" s="285"/>
      <c r="EMF173" s="285"/>
      <c r="EMG173" s="285"/>
      <c r="EMH173" s="285"/>
      <c r="EMI173" s="285"/>
      <c r="EMJ173" s="285"/>
      <c r="EMK173" s="285"/>
      <c r="EML173" s="285"/>
      <c r="EMM173" s="285"/>
      <c r="EMN173" s="285"/>
      <c r="EMO173" s="285"/>
      <c r="EMP173" s="285"/>
      <c r="EMQ173" s="285"/>
      <c r="EMR173" s="285"/>
      <c r="EMS173" s="285"/>
      <c r="EMT173" s="285"/>
      <c r="EMU173" s="285"/>
      <c r="EMV173" s="285"/>
      <c r="EMW173" s="285"/>
      <c r="EMX173" s="285"/>
      <c r="EMY173" s="285"/>
      <c r="EMZ173" s="285"/>
      <c r="ENA173" s="285"/>
      <c r="ENB173" s="285"/>
      <c r="ENC173" s="285"/>
      <c r="END173" s="285"/>
      <c r="ENE173" s="285"/>
      <c r="ENF173" s="285"/>
      <c r="ENG173" s="285"/>
      <c r="ENH173" s="285"/>
      <c r="ENI173" s="285"/>
      <c r="ENJ173" s="285"/>
      <c r="ENK173" s="285"/>
      <c r="ENL173" s="285"/>
      <c r="ENM173" s="285"/>
      <c r="ENN173" s="285"/>
      <c r="ENO173" s="285"/>
      <c r="ENP173" s="285"/>
      <c r="ENQ173" s="285"/>
      <c r="ENR173" s="285"/>
      <c r="ENS173" s="285"/>
      <c r="ENT173" s="285"/>
      <c r="ENU173" s="285"/>
      <c r="ENV173" s="285"/>
      <c r="ENW173" s="285"/>
      <c r="ENX173" s="285"/>
      <c r="ENY173" s="285"/>
      <c r="ENZ173" s="285"/>
      <c r="EOA173" s="285"/>
      <c r="EOB173" s="285"/>
      <c r="EOC173" s="285"/>
      <c r="EOD173" s="285"/>
      <c r="EOE173" s="285"/>
      <c r="EOF173" s="285"/>
      <c r="EOG173" s="285"/>
      <c r="EOH173" s="285"/>
      <c r="EOI173" s="285"/>
      <c r="EOJ173" s="285"/>
      <c r="EOK173" s="285"/>
      <c r="EOL173" s="285"/>
      <c r="EOM173" s="285"/>
      <c r="EON173" s="285"/>
      <c r="EOO173" s="285"/>
      <c r="EOP173" s="285"/>
      <c r="EOQ173" s="285"/>
      <c r="EOR173" s="285"/>
      <c r="EOS173" s="285"/>
      <c r="EOT173" s="285"/>
      <c r="EOU173" s="285"/>
      <c r="EOV173" s="285"/>
      <c r="EOW173" s="285"/>
      <c r="EOX173" s="285"/>
      <c r="EOY173" s="285"/>
      <c r="EOZ173" s="285"/>
      <c r="EPA173" s="285"/>
      <c r="EPB173" s="285"/>
      <c r="EPC173" s="285"/>
      <c r="EPD173" s="285"/>
      <c r="EPE173" s="285"/>
      <c r="EPF173" s="285"/>
      <c r="EPG173" s="285"/>
      <c r="EPH173" s="285"/>
      <c r="EPI173" s="285"/>
      <c r="EPJ173" s="285"/>
      <c r="EPK173" s="285"/>
      <c r="EPL173" s="285"/>
      <c r="EPM173" s="285"/>
      <c r="EPN173" s="285"/>
      <c r="EPO173" s="285"/>
      <c r="EPP173" s="285"/>
      <c r="EPQ173" s="285"/>
      <c r="EPR173" s="285"/>
      <c r="EPS173" s="285"/>
      <c r="EPT173" s="285"/>
      <c r="EPU173" s="285"/>
      <c r="EPV173" s="285"/>
      <c r="EPW173" s="285"/>
      <c r="EPX173" s="285"/>
      <c r="EPY173" s="285"/>
      <c r="EPZ173" s="285"/>
      <c r="EQA173" s="285"/>
      <c r="EQB173" s="285"/>
      <c r="EQC173" s="285"/>
      <c r="EQD173" s="285"/>
      <c r="EQE173" s="285"/>
      <c r="EQF173" s="285"/>
      <c r="EQG173" s="285"/>
      <c r="EQH173" s="285"/>
      <c r="EQI173" s="285"/>
      <c r="EQJ173" s="285"/>
      <c r="EQK173" s="285"/>
      <c r="EQL173" s="285"/>
      <c r="EQM173" s="285"/>
      <c r="EQN173" s="285"/>
      <c r="EQO173" s="285"/>
      <c r="EQP173" s="285"/>
      <c r="EQQ173" s="285"/>
      <c r="EQR173" s="285"/>
      <c r="EQS173" s="285"/>
      <c r="EQT173" s="285"/>
      <c r="EQU173" s="285"/>
      <c r="EQV173" s="285"/>
      <c r="EQW173" s="285"/>
      <c r="EQX173" s="285"/>
      <c r="EQY173" s="285"/>
      <c r="EQZ173" s="285"/>
      <c r="ERA173" s="285"/>
      <c r="ERB173" s="285"/>
      <c r="ERC173" s="285"/>
      <c r="ERD173" s="285"/>
      <c r="ERE173" s="285"/>
      <c r="ERF173" s="285"/>
      <c r="ERG173" s="285"/>
      <c r="ERH173" s="285"/>
      <c r="ERI173" s="285"/>
      <c r="ERJ173" s="285"/>
      <c r="ERK173" s="285"/>
      <c r="ERL173" s="285"/>
      <c r="ERM173" s="285"/>
      <c r="ERN173" s="285"/>
      <c r="ERO173" s="285"/>
      <c r="ERP173" s="285"/>
      <c r="ERQ173" s="285"/>
      <c r="ERR173" s="285"/>
      <c r="ERS173" s="285"/>
      <c r="ERT173" s="285"/>
      <c r="ERU173" s="285"/>
      <c r="ERV173" s="285"/>
      <c r="ERW173" s="285"/>
      <c r="ERX173" s="285"/>
      <c r="ERY173" s="285"/>
      <c r="ERZ173" s="285"/>
      <c r="ESA173" s="285"/>
      <c r="ESB173" s="285"/>
      <c r="ESC173" s="285"/>
      <c r="ESD173" s="285"/>
      <c r="ESE173" s="285"/>
      <c r="ESF173" s="285"/>
      <c r="ESG173" s="285"/>
      <c r="ESH173" s="285"/>
      <c r="ESI173" s="285"/>
      <c r="ESJ173" s="285"/>
      <c r="ESK173" s="285"/>
      <c r="ESL173" s="285"/>
      <c r="ESM173" s="285"/>
      <c r="ESN173" s="285"/>
      <c r="ESO173" s="285"/>
      <c r="ESP173" s="285"/>
      <c r="ESQ173" s="285"/>
      <c r="ESR173" s="285"/>
      <c r="ESS173" s="285"/>
      <c r="EST173" s="285"/>
      <c r="ESU173" s="285"/>
      <c r="ESV173" s="285"/>
      <c r="ESW173" s="285"/>
      <c r="ESX173" s="285"/>
      <c r="ESY173" s="285"/>
      <c r="ESZ173" s="285"/>
      <c r="ETA173" s="285"/>
      <c r="ETB173" s="285"/>
      <c r="ETC173" s="285"/>
      <c r="ETD173" s="285"/>
      <c r="ETE173" s="285"/>
      <c r="ETF173" s="285"/>
      <c r="ETG173" s="285"/>
      <c r="ETH173" s="285"/>
      <c r="ETI173" s="285"/>
      <c r="ETJ173" s="285"/>
      <c r="ETK173" s="285"/>
      <c r="ETL173" s="285"/>
      <c r="ETM173" s="285"/>
      <c r="ETN173" s="285"/>
      <c r="ETO173" s="285"/>
      <c r="ETP173" s="285"/>
      <c r="ETQ173" s="285"/>
      <c r="ETR173" s="285"/>
      <c r="ETS173" s="285"/>
      <c r="ETT173" s="285"/>
      <c r="ETU173" s="285"/>
      <c r="ETV173" s="285"/>
      <c r="ETW173" s="285"/>
      <c r="ETX173" s="285"/>
      <c r="ETY173" s="285"/>
      <c r="ETZ173" s="285"/>
      <c r="EUA173" s="285"/>
      <c r="EUB173" s="285"/>
      <c r="EUC173" s="285"/>
      <c r="EUD173" s="285"/>
      <c r="EUE173" s="285"/>
      <c r="EUF173" s="285"/>
      <c r="EUG173" s="285"/>
      <c r="EUH173" s="285"/>
      <c r="EUI173" s="285"/>
      <c r="EUJ173" s="285"/>
      <c r="EUK173" s="285"/>
      <c r="EUL173" s="285"/>
      <c r="EUM173" s="285"/>
      <c r="EUN173" s="285"/>
      <c r="EUO173" s="285"/>
      <c r="EUP173" s="285"/>
      <c r="EUQ173" s="285"/>
      <c r="EUR173" s="285"/>
      <c r="EUS173" s="285"/>
      <c r="EUT173" s="285"/>
      <c r="EUU173" s="285"/>
      <c r="EUV173" s="285"/>
      <c r="EUW173" s="285"/>
      <c r="EUX173" s="285"/>
      <c r="EUY173" s="285"/>
      <c r="EUZ173" s="285"/>
      <c r="EVA173" s="285"/>
      <c r="EVB173" s="285"/>
      <c r="EVC173" s="285"/>
      <c r="EVD173" s="285"/>
      <c r="EVE173" s="285"/>
      <c r="EVF173" s="285"/>
      <c r="EVG173" s="285"/>
      <c r="EVH173" s="285"/>
      <c r="EVI173" s="285"/>
      <c r="EVJ173" s="285"/>
      <c r="EVK173" s="285"/>
      <c r="EVL173" s="285"/>
      <c r="EVM173" s="285"/>
      <c r="EVN173" s="285"/>
      <c r="EVO173" s="285"/>
      <c r="EVP173" s="285"/>
      <c r="EVQ173" s="285"/>
      <c r="EVR173" s="285"/>
      <c r="EVS173" s="285"/>
      <c r="EVT173" s="285"/>
      <c r="EVU173" s="285"/>
      <c r="EVV173" s="285"/>
      <c r="EVW173" s="285"/>
      <c r="EVX173" s="285"/>
      <c r="EVY173" s="285"/>
      <c r="EVZ173" s="285"/>
      <c r="EWA173" s="285"/>
      <c r="EWB173" s="285"/>
      <c r="EWC173" s="285"/>
      <c r="EWD173" s="285"/>
      <c r="EWE173" s="285"/>
      <c r="EWF173" s="285"/>
      <c r="EWG173" s="285"/>
      <c r="EWH173" s="285"/>
      <c r="EWI173" s="285"/>
      <c r="EWJ173" s="285"/>
      <c r="EWK173" s="285"/>
      <c r="EWL173" s="285"/>
      <c r="EWM173" s="285"/>
      <c r="EWN173" s="285"/>
      <c r="EWO173" s="285"/>
      <c r="EWP173" s="285"/>
      <c r="EWQ173" s="285"/>
      <c r="EWR173" s="285"/>
      <c r="EWS173" s="285"/>
      <c r="EWT173" s="285"/>
      <c r="EWU173" s="285"/>
      <c r="EWV173" s="285"/>
      <c r="EWW173" s="285"/>
      <c r="EWX173" s="285"/>
      <c r="EWY173" s="285"/>
      <c r="EWZ173" s="285"/>
      <c r="EXA173" s="285"/>
      <c r="EXB173" s="285"/>
      <c r="EXC173" s="285"/>
      <c r="EXD173" s="285"/>
      <c r="EXE173" s="285"/>
      <c r="EXF173" s="285"/>
      <c r="EXG173" s="285"/>
      <c r="EXH173" s="285"/>
      <c r="EXI173" s="285"/>
      <c r="EXJ173" s="285"/>
      <c r="EXK173" s="285"/>
      <c r="EXL173" s="285"/>
      <c r="EXM173" s="285"/>
      <c r="EXN173" s="285"/>
      <c r="EXO173" s="285"/>
      <c r="EXP173" s="285"/>
      <c r="EXQ173" s="285"/>
      <c r="EXR173" s="285"/>
      <c r="EXS173" s="285"/>
      <c r="EXT173" s="285"/>
      <c r="EXU173" s="285"/>
      <c r="EXV173" s="285"/>
      <c r="EXW173" s="285"/>
      <c r="EXX173" s="285"/>
      <c r="EXY173" s="285"/>
      <c r="EXZ173" s="285"/>
      <c r="EYA173" s="285"/>
      <c r="EYB173" s="285"/>
      <c r="EYC173" s="285"/>
      <c r="EYD173" s="285"/>
      <c r="EYE173" s="285"/>
      <c r="EYF173" s="285"/>
      <c r="EYG173" s="285"/>
      <c r="EYH173" s="285"/>
      <c r="EYI173" s="285"/>
      <c r="EYJ173" s="285"/>
      <c r="EYK173" s="285"/>
      <c r="EYL173" s="285"/>
      <c r="EYM173" s="285"/>
      <c r="EYN173" s="285"/>
      <c r="EYO173" s="285"/>
      <c r="EYP173" s="285"/>
      <c r="EYQ173" s="285"/>
      <c r="EYR173" s="285"/>
      <c r="EYS173" s="285"/>
      <c r="EYT173" s="285"/>
      <c r="EYU173" s="285"/>
      <c r="EYV173" s="285"/>
      <c r="EYW173" s="285"/>
      <c r="EYX173" s="285"/>
      <c r="EYY173" s="285"/>
      <c r="EYZ173" s="285"/>
      <c r="EZA173" s="285"/>
      <c r="EZB173" s="285"/>
      <c r="EZC173" s="285"/>
      <c r="EZD173" s="285"/>
      <c r="EZE173" s="285"/>
      <c r="EZF173" s="285"/>
      <c r="EZG173" s="285"/>
      <c r="EZH173" s="285"/>
      <c r="EZI173" s="285"/>
      <c r="EZJ173" s="285"/>
      <c r="EZK173" s="285"/>
      <c r="EZL173" s="285"/>
      <c r="EZM173" s="285"/>
      <c r="EZN173" s="285"/>
      <c r="EZO173" s="285"/>
      <c r="EZP173" s="285"/>
      <c r="EZQ173" s="285"/>
      <c r="EZR173" s="285"/>
      <c r="EZS173" s="285"/>
      <c r="EZT173" s="285"/>
      <c r="EZU173" s="285"/>
      <c r="EZV173" s="285"/>
      <c r="EZW173" s="285"/>
      <c r="EZX173" s="285"/>
      <c r="EZY173" s="285"/>
      <c r="EZZ173" s="285"/>
      <c r="FAA173" s="285"/>
      <c r="FAB173" s="285"/>
      <c r="FAC173" s="285"/>
      <c r="FAD173" s="285"/>
      <c r="FAE173" s="285"/>
      <c r="FAF173" s="285"/>
      <c r="FAG173" s="285"/>
      <c r="FAH173" s="285"/>
      <c r="FAI173" s="285"/>
      <c r="FAJ173" s="285"/>
      <c r="FAK173" s="285"/>
      <c r="FAL173" s="285"/>
      <c r="FAM173" s="285"/>
      <c r="FAN173" s="285"/>
      <c r="FAO173" s="285"/>
      <c r="FAP173" s="285"/>
      <c r="FAQ173" s="285"/>
      <c r="FAR173" s="285"/>
      <c r="FAS173" s="285"/>
      <c r="FAT173" s="285"/>
      <c r="FAU173" s="285"/>
      <c r="FAV173" s="285"/>
      <c r="FAW173" s="285"/>
      <c r="FAX173" s="285"/>
      <c r="FAY173" s="285"/>
      <c r="FAZ173" s="285"/>
      <c r="FBA173" s="285"/>
      <c r="FBB173" s="285"/>
      <c r="FBC173" s="285"/>
      <c r="FBD173" s="285"/>
      <c r="FBE173" s="285"/>
      <c r="FBF173" s="285"/>
      <c r="FBG173" s="285"/>
      <c r="FBH173" s="285"/>
      <c r="FBI173" s="285"/>
      <c r="FBJ173" s="285"/>
      <c r="FBK173" s="285"/>
      <c r="FBL173" s="285"/>
      <c r="FBM173" s="285"/>
      <c r="FBN173" s="285"/>
      <c r="FBO173" s="285"/>
      <c r="FBP173" s="285"/>
      <c r="FBQ173" s="285"/>
      <c r="FBR173" s="285"/>
      <c r="FBS173" s="285"/>
      <c r="FBT173" s="285"/>
      <c r="FBU173" s="285"/>
      <c r="FBV173" s="285"/>
      <c r="FBW173" s="285"/>
      <c r="FBX173" s="285"/>
      <c r="FBY173" s="285"/>
      <c r="FBZ173" s="285"/>
      <c r="FCA173" s="285"/>
      <c r="FCB173" s="285"/>
      <c r="FCC173" s="285"/>
      <c r="FCD173" s="285"/>
      <c r="FCE173" s="285"/>
      <c r="FCF173" s="285"/>
      <c r="FCG173" s="285"/>
      <c r="FCH173" s="285"/>
      <c r="FCI173" s="285"/>
      <c r="FCJ173" s="285"/>
      <c r="FCK173" s="285"/>
      <c r="FCL173" s="285"/>
      <c r="FCM173" s="285"/>
      <c r="FCN173" s="285"/>
      <c r="FCO173" s="285"/>
      <c r="FCP173" s="285"/>
      <c r="FCQ173" s="285"/>
      <c r="FCR173" s="285"/>
      <c r="FCS173" s="285"/>
      <c r="FCT173" s="285"/>
      <c r="FCU173" s="285"/>
      <c r="FCV173" s="285"/>
      <c r="FCW173" s="285"/>
      <c r="FCX173" s="285"/>
      <c r="FCY173" s="285"/>
      <c r="FCZ173" s="285"/>
      <c r="FDA173" s="285"/>
      <c r="FDB173" s="285"/>
      <c r="FDC173" s="285"/>
      <c r="FDD173" s="285"/>
      <c r="FDE173" s="285"/>
      <c r="FDF173" s="285"/>
      <c r="FDG173" s="285"/>
      <c r="FDH173" s="285"/>
      <c r="FDI173" s="285"/>
      <c r="FDJ173" s="285"/>
      <c r="FDK173" s="285"/>
      <c r="FDL173" s="285"/>
      <c r="FDM173" s="285"/>
      <c r="FDN173" s="285"/>
      <c r="FDO173" s="285"/>
      <c r="FDP173" s="285"/>
      <c r="FDQ173" s="285"/>
      <c r="FDR173" s="285"/>
      <c r="FDS173" s="285"/>
      <c r="FDT173" s="285"/>
      <c r="FDU173" s="285"/>
      <c r="FDV173" s="285"/>
      <c r="FDW173" s="285"/>
      <c r="FDX173" s="285"/>
      <c r="FDY173" s="285"/>
      <c r="FDZ173" s="285"/>
      <c r="FEA173" s="285"/>
      <c r="FEB173" s="285"/>
      <c r="FEC173" s="285"/>
      <c r="FED173" s="285"/>
      <c r="FEE173" s="285"/>
      <c r="FEF173" s="285"/>
      <c r="FEG173" s="285"/>
      <c r="FEH173" s="285"/>
      <c r="FEI173" s="285"/>
      <c r="FEJ173" s="285"/>
      <c r="FEK173" s="285"/>
      <c r="FEL173" s="285"/>
      <c r="FEM173" s="285"/>
      <c r="FEN173" s="285"/>
      <c r="FEO173" s="285"/>
      <c r="FEP173" s="285"/>
      <c r="FEQ173" s="285"/>
      <c r="FER173" s="285"/>
      <c r="FES173" s="285"/>
      <c r="FET173" s="285"/>
      <c r="FEU173" s="285"/>
      <c r="FEV173" s="285"/>
      <c r="FEW173" s="285"/>
      <c r="FEX173" s="285"/>
      <c r="FEY173" s="285"/>
      <c r="FEZ173" s="285"/>
      <c r="FFA173" s="285"/>
      <c r="FFB173" s="285"/>
      <c r="FFC173" s="285"/>
      <c r="FFD173" s="285"/>
      <c r="FFE173" s="285"/>
      <c r="FFF173" s="285"/>
      <c r="FFG173" s="285"/>
      <c r="FFH173" s="285"/>
      <c r="FFI173" s="285"/>
      <c r="FFJ173" s="285"/>
      <c r="FFK173" s="285"/>
      <c r="FFL173" s="285"/>
      <c r="FFM173" s="285"/>
      <c r="FFN173" s="285"/>
      <c r="FFO173" s="285"/>
      <c r="FFP173" s="285"/>
      <c r="FFQ173" s="285"/>
      <c r="FFR173" s="285"/>
      <c r="FFS173" s="285"/>
      <c r="FFT173" s="285"/>
      <c r="FFU173" s="285"/>
      <c r="FFV173" s="285"/>
      <c r="FFW173" s="285"/>
      <c r="FFX173" s="285"/>
      <c r="FFY173" s="285"/>
      <c r="FFZ173" s="285"/>
      <c r="FGA173" s="285"/>
      <c r="FGB173" s="285"/>
      <c r="FGC173" s="285"/>
      <c r="FGD173" s="285"/>
      <c r="FGE173" s="285"/>
      <c r="FGF173" s="285"/>
      <c r="FGG173" s="285"/>
      <c r="FGH173" s="285"/>
      <c r="FGI173" s="285"/>
      <c r="FGJ173" s="285"/>
      <c r="FGK173" s="285"/>
      <c r="FGL173" s="285"/>
      <c r="FGM173" s="285"/>
      <c r="FGN173" s="285"/>
      <c r="FGO173" s="285"/>
      <c r="FGP173" s="285"/>
      <c r="FGQ173" s="285"/>
      <c r="FGR173" s="285"/>
      <c r="FGS173" s="285"/>
      <c r="FGT173" s="285"/>
      <c r="FGU173" s="285"/>
      <c r="FGV173" s="285"/>
      <c r="FGW173" s="285"/>
      <c r="FGX173" s="285"/>
      <c r="FGY173" s="285"/>
      <c r="FGZ173" s="285"/>
      <c r="FHA173" s="285"/>
      <c r="FHB173" s="285"/>
      <c r="FHC173" s="285"/>
      <c r="FHD173" s="285"/>
      <c r="FHE173" s="285"/>
      <c r="FHF173" s="285"/>
      <c r="FHG173" s="285"/>
      <c r="FHH173" s="285"/>
      <c r="FHI173" s="285"/>
      <c r="FHJ173" s="285"/>
      <c r="FHK173" s="285"/>
      <c r="FHL173" s="285"/>
      <c r="FHM173" s="285"/>
      <c r="FHN173" s="285"/>
      <c r="FHO173" s="285"/>
      <c r="FHP173" s="285"/>
      <c r="FHQ173" s="285"/>
      <c r="FHR173" s="285"/>
      <c r="FHS173" s="285"/>
      <c r="FHT173" s="285"/>
      <c r="FHU173" s="285"/>
      <c r="FHV173" s="285"/>
      <c r="FHW173" s="285"/>
      <c r="FHX173" s="285"/>
      <c r="FHY173" s="285"/>
      <c r="FHZ173" s="285"/>
      <c r="FIA173" s="285"/>
      <c r="FIB173" s="285"/>
      <c r="FIC173" s="285"/>
      <c r="FID173" s="285"/>
      <c r="FIE173" s="285"/>
      <c r="FIF173" s="285"/>
      <c r="FIG173" s="285"/>
      <c r="FIH173" s="285"/>
      <c r="FII173" s="285"/>
      <c r="FIJ173" s="285"/>
      <c r="FIK173" s="285"/>
      <c r="FIL173" s="285"/>
      <c r="FIM173" s="285"/>
      <c r="FIN173" s="285"/>
      <c r="FIO173" s="285"/>
      <c r="FIP173" s="285"/>
      <c r="FIQ173" s="285"/>
      <c r="FIR173" s="285"/>
      <c r="FIS173" s="285"/>
      <c r="FIT173" s="285"/>
      <c r="FIU173" s="285"/>
      <c r="FIV173" s="285"/>
      <c r="FIW173" s="285"/>
      <c r="FIX173" s="285"/>
      <c r="FIY173" s="285"/>
      <c r="FIZ173" s="285"/>
      <c r="FJA173" s="285"/>
      <c r="FJB173" s="285"/>
      <c r="FJC173" s="285"/>
      <c r="FJD173" s="285"/>
      <c r="FJE173" s="285"/>
      <c r="FJF173" s="285"/>
      <c r="FJG173" s="285"/>
      <c r="FJH173" s="285"/>
      <c r="FJI173" s="285"/>
      <c r="FJJ173" s="285"/>
      <c r="FJK173" s="285"/>
      <c r="FJL173" s="285"/>
      <c r="FJM173" s="285"/>
      <c r="FJN173" s="285"/>
      <c r="FJO173" s="285"/>
      <c r="FJP173" s="285"/>
      <c r="FJQ173" s="285"/>
      <c r="FJR173" s="285"/>
      <c r="FJS173" s="285"/>
      <c r="FJT173" s="285"/>
      <c r="FJU173" s="285"/>
      <c r="FJV173" s="285"/>
      <c r="FJW173" s="285"/>
      <c r="FJX173" s="285"/>
      <c r="FJY173" s="285"/>
      <c r="FJZ173" s="285"/>
      <c r="FKA173" s="285"/>
      <c r="FKB173" s="285"/>
      <c r="FKC173" s="285"/>
      <c r="FKD173" s="285"/>
      <c r="FKE173" s="285"/>
      <c r="FKF173" s="285"/>
      <c r="FKG173" s="285"/>
      <c r="FKH173" s="285"/>
      <c r="FKI173" s="285"/>
      <c r="FKJ173" s="285"/>
      <c r="FKK173" s="285"/>
      <c r="FKL173" s="285"/>
      <c r="FKM173" s="285"/>
      <c r="FKN173" s="285"/>
      <c r="FKO173" s="285"/>
      <c r="FKP173" s="285"/>
      <c r="FKQ173" s="285"/>
      <c r="FKR173" s="285"/>
      <c r="FKS173" s="285"/>
      <c r="FKT173" s="285"/>
      <c r="FKU173" s="285"/>
      <c r="FKV173" s="285"/>
      <c r="FKW173" s="285"/>
      <c r="FKX173" s="285"/>
      <c r="FKY173" s="285"/>
      <c r="FKZ173" s="285"/>
      <c r="FLA173" s="285"/>
      <c r="FLB173" s="285"/>
      <c r="FLC173" s="285"/>
      <c r="FLD173" s="285"/>
      <c r="FLE173" s="285"/>
      <c r="FLF173" s="285"/>
      <c r="FLG173" s="285"/>
      <c r="FLH173" s="285"/>
      <c r="FLI173" s="285"/>
      <c r="FLJ173" s="285"/>
      <c r="FLK173" s="285"/>
      <c r="FLL173" s="285"/>
      <c r="FLM173" s="285"/>
      <c r="FLN173" s="285"/>
      <c r="FLO173" s="285"/>
      <c r="FLP173" s="285"/>
      <c r="FLQ173" s="285"/>
      <c r="FLR173" s="285"/>
      <c r="FLS173" s="285"/>
      <c r="FLT173" s="285"/>
      <c r="FLU173" s="285"/>
      <c r="FLV173" s="285"/>
      <c r="FLW173" s="285"/>
      <c r="FLX173" s="285"/>
      <c r="FLY173" s="285"/>
      <c r="FLZ173" s="285"/>
      <c r="FMA173" s="285"/>
      <c r="FMB173" s="285"/>
      <c r="FMC173" s="285"/>
      <c r="FMD173" s="285"/>
      <c r="FME173" s="285"/>
      <c r="FMF173" s="285"/>
      <c r="FMG173" s="285"/>
      <c r="FMH173" s="285"/>
      <c r="FMI173" s="285"/>
      <c r="FMJ173" s="285"/>
      <c r="FMK173" s="285"/>
      <c r="FML173" s="285"/>
      <c r="FMM173" s="285"/>
      <c r="FMN173" s="285"/>
      <c r="FMO173" s="285"/>
      <c r="FMP173" s="285"/>
      <c r="FMQ173" s="285"/>
      <c r="FMR173" s="285"/>
      <c r="FMS173" s="285"/>
      <c r="FMT173" s="285"/>
      <c r="FMU173" s="285"/>
      <c r="FMV173" s="285"/>
      <c r="FMW173" s="285"/>
      <c r="FMX173" s="285"/>
      <c r="FMY173" s="285"/>
      <c r="FMZ173" s="285"/>
      <c r="FNA173" s="285"/>
      <c r="FNB173" s="285"/>
      <c r="FNC173" s="285"/>
      <c r="FND173" s="285"/>
      <c r="FNE173" s="285"/>
      <c r="FNF173" s="285"/>
      <c r="FNG173" s="285"/>
      <c r="FNH173" s="285"/>
      <c r="FNI173" s="285"/>
      <c r="FNJ173" s="285"/>
      <c r="FNK173" s="285"/>
      <c r="FNL173" s="285"/>
      <c r="FNM173" s="285"/>
      <c r="FNN173" s="285"/>
      <c r="FNO173" s="285"/>
      <c r="FNP173" s="285"/>
      <c r="FNQ173" s="285"/>
      <c r="FNR173" s="285"/>
      <c r="FNS173" s="285"/>
      <c r="FNT173" s="285"/>
      <c r="FNU173" s="285"/>
      <c r="FNV173" s="285"/>
      <c r="FNW173" s="285"/>
      <c r="FNX173" s="285"/>
      <c r="FNY173" s="285"/>
      <c r="FNZ173" s="285"/>
      <c r="FOA173" s="285"/>
      <c r="FOB173" s="285"/>
      <c r="FOC173" s="285"/>
      <c r="FOD173" s="285"/>
      <c r="FOE173" s="285"/>
      <c r="FOF173" s="285"/>
      <c r="FOG173" s="285"/>
      <c r="FOH173" s="285"/>
      <c r="FOI173" s="285"/>
      <c r="FOJ173" s="285"/>
      <c r="FOK173" s="285"/>
      <c r="FOL173" s="285"/>
      <c r="FOM173" s="285"/>
      <c r="FON173" s="285"/>
      <c r="FOO173" s="285"/>
      <c r="FOP173" s="285"/>
      <c r="FOQ173" s="285"/>
      <c r="FOR173" s="285"/>
      <c r="FOS173" s="285"/>
      <c r="FOT173" s="285"/>
      <c r="FOU173" s="285"/>
      <c r="FOV173" s="285"/>
      <c r="FOW173" s="285"/>
      <c r="FOX173" s="285"/>
      <c r="FOY173" s="285"/>
      <c r="FOZ173" s="285"/>
      <c r="FPA173" s="285"/>
      <c r="FPB173" s="285"/>
      <c r="FPC173" s="285"/>
      <c r="FPD173" s="285"/>
      <c r="FPE173" s="285"/>
      <c r="FPF173" s="285"/>
      <c r="FPG173" s="285"/>
      <c r="FPH173" s="285"/>
      <c r="FPI173" s="285"/>
      <c r="FPJ173" s="285"/>
      <c r="FPK173" s="285"/>
      <c r="FPL173" s="285"/>
      <c r="FPM173" s="285"/>
      <c r="FPN173" s="285"/>
      <c r="FPO173" s="285"/>
      <c r="FPP173" s="285"/>
      <c r="FPQ173" s="285"/>
      <c r="FPR173" s="285"/>
      <c r="FPS173" s="285"/>
      <c r="FPT173" s="285"/>
      <c r="FPU173" s="285"/>
      <c r="FPV173" s="285"/>
      <c r="FPW173" s="285"/>
      <c r="FPX173" s="285"/>
      <c r="FPY173" s="285"/>
      <c r="FPZ173" s="285"/>
      <c r="FQA173" s="285"/>
      <c r="FQB173" s="285"/>
      <c r="FQC173" s="285"/>
      <c r="FQD173" s="285"/>
      <c r="FQE173" s="285"/>
      <c r="FQF173" s="285"/>
      <c r="FQG173" s="285"/>
      <c r="FQH173" s="285"/>
      <c r="FQI173" s="285"/>
      <c r="FQJ173" s="285"/>
      <c r="FQK173" s="285"/>
      <c r="FQL173" s="285"/>
      <c r="FQM173" s="285"/>
      <c r="FQN173" s="285"/>
      <c r="FQO173" s="285"/>
      <c r="FQP173" s="285"/>
      <c r="FQQ173" s="285"/>
      <c r="FQR173" s="285"/>
      <c r="FQS173" s="285"/>
      <c r="FQT173" s="285"/>
      <c r="FQU173" s="285"/>
      <c r="FQV173" s="285"/>
      <c r="FQW173" s="285"/>
      <c r="FQX173" s="285"/>
      <c r="FQY173" s="285"/>
      <c r="FQZ173" s="285"/>
      <c r="FRA173" s="285"/>
      <c r="FRB173" s="285"/>
      <c r="FRC173" s="285"/>
      <c r="FRD173" s="285"/>
      <c r="FRE173" s="285"/>
      <c r="FRF173" s="285"/>
      <c r="FRG173" s="285"/>
      <c r="FRH173" s="285"/>
      <c r="FRI173" s="285"/>
      <c r="FRJ173" s="285"/>
      <c r="FRK173" s="285"/>
      <c r="FRL173" s="285"/>
      <c r="FRM173" s="285"/>
      <c r="FRN173" s="285"/>
      <c r="FRO173" s="285"/>
      <c r="FRP173" s="285"/>
      <c r="FRQ173" s="285"/>
      <c r="FRR173" s="285"/>
      <c r="FRS173" s="285"/>
      <c r="FRT173" s="285"/>
      <c r="FRU173" s="285"/>
      <c r="FRV173" s="285"/>
      <c r="FRW173" s="285"/>
      <c r="FRX173" s="285"/>
      <c r="FRY173" s="285"/>
      <c r="FRZ173" s="285"/>
      <c r="FSA173" s="285"/>
      <c r="FSB173" s="285"/>
      <c r="FSC173" s="285"/>
      <c r="FSD173" s="285"/>
      <c r="FSE173" s="285"/>
      <c r="FSF173" s="285"/>
      <c r="FSG173" s="285"/>
      <c r="FSH173" s="285"/>
      <c r="FSI173" s="285"/>
      <c r="FSJ173" s="285"/>
      <c r="FSK173" s="285"/>
      <c r="FSL173" s="285"/>
      <c r="FSM173" s="285"/>
      <c r="FSN173" s="285"/>
      <c r="FSO173" s="285"/>
      <c r="FSP173" s="285"/>
      <c r="FSQ173" s="285"/>
      <c r="FSR173" s="285"/>
      <c r="FSS173" s="285"/>
      <c r="FST173" s="285"/>
      <c r="FSU173" s="285"/>
      <c r="FSV173" s="285"/>
      <c r="FSW173" s="285"/>
      <c r="FSX173" s="285"/>
      <c r="FSY173" s="285"/>
      <c r="FSZ173" s="285"/>
      <c r="FTA173" s="285"/>
      <c r="FTB173" s="285"/>
      <c r="FTC173" s="285"/>
      <c r="FTD173" s="285"/>
      <c r="FTE173" s="285"/>
      <c r="FTF173" s="285"/>
      <c r="FTG173" s="285"/>
      <c r="FTH173" s="285"/>
      <c r="FTI173" s="285"/>
      <c r="FTJ173" s="285"/>
      <c r="FTK173" s="285"/>
      <c r="FTL173" s="285"/>
      <c r="FTM173" s="285"/>
      <c r="FTN173" s="285"/>
      <c r="FTO173" s="285"/>
      <c r="FTP173" s="285"/>
      <c r="FTQ173" s="285"/>
      <c r="FTR173" s="285"/>
      <c r="FTS173" s="285"/>
      <c r="FTT173" s="285"/>
      <c r="FTU173" s="285"/>
      <c r="FTV173" s="285"/>
      <c r="FTW173" s="285"/>
      <c r="FTX173" s="285"/>
      <c r="FTY173" s="285"/>
      <c r="FTZ173" s="285"/>
      <c r="FUA173" s="285"/>
      <c r="FUB173" s="285"/>
      <c r="FUC173" s="285"/>
      <c r="FUD173" s="285"/>
      <c r="FUE173" s="285"/>
      <c r="FUF173" s="285"/>
      <c r="FUG173" s="285"/>
      <c r="FUH173" s="285"/>
      <c r="FUI173" s="285"/>
      <c r="FUJ173" s="285"/>
      <c r="FUK173" s="285"/>
      <c r="FUL173" s="285"/>
      <c r="FUM173" s="285"/>
      <c r="FUN173" s="285"/>
      <c r="FUO173" s="285"/>
      <c r="FUP173" s="285"/>
      <c r="FUQ173" s="285"/>
      <c r="FUR173" s="285"/>
      <c r="FUS173" s="285"/>
      <c r="FUT173" s="285"/>
      <c r="FUU173" s="285"/>
      <c r="FUV173" s="285"/>
      <c r="FUW173" s="285"/>
      <c r="FUX173" s="285"/>
      <c r="FUY173" s="285"/>
      <c r="FUZ173" s="285"/>
      <c r="FVA173" s="285"/>
      <c r="FVB173" s="285"/>
      <c r="FVC173" s="285"/>
      <c r="FVD173" s="285"/>
      <c r="FVE173" s="285"/>
      <c r="FVF173" s="285"/>
      <c r="FVG173" s="285"/>
      <c r="FVH173" s="285"/>
      <c r="FVI173" s="285"/>
      <c r="FVJ173" s="285"/>
      <c r="FVK173" s="285"/>
      <c r="FVL173" s="285"/>
      <c r="FVM173" s="285"/>
      <c r="FVN173" s="285"/>
      <c r="FVO173" s="285"/>
      <c r="FVP173" s="285"/>
      <c r="FVQ173" s="285"/>
      <c r="FVR173" s="285"/>
      <c r="FVS173" s="285"/>
      <c r="FVT173" s="285"/>
      <c r="FVU173" s="285"/>
      <c r="FVV173" s="285"/>
      <c r="FVW173" s="285"/>
      <c r="FVX173" s="285"/>
      <c r="FVY173" s="285"/>
      <c r="FVZ173" s="285"/>
      <c r="FWA173" s="285"/>
      <c r="FWB173" s="285"/>
      <c r="FWC173" s="285"/>
      <c r="FWD173" s="285"/>
      <c r="FWE173" s="285"/>
      <c r="FWF173" s="285"/>
      <c r="FWG173" s="285"/>
      <c r="FWH173" s="285"/>
      <c r="FWI173" s="285"/>
      <c r="FWJ173" s="285"/>
      <c r="FWK173" s="285"/>
      <c r="FWL173" s="285"/>
      <c r="FWM173" s="285"/>
      <c r="FWN173" s="285"/>
      <c r="FWO173" s="285"/>
      <c r="FWP173" s="285"/>
      <c r="FWQ173" s="285"/>
      <c r="FWR173" s="285"/>
      <c r="FWS173" s="285"/>
      <c r="FWT173" s="285"/>
      <c r="FWU173" s="285"/>
      <c r="FWV173" s="285"/>
      <c r="FWW173" s="285"/>
      <c r="FWX173" s="285"/>
      <c r="FWY173" s="285"/>
      <c r="FWZ173" s="285"/>
      <c r="FXA173" s="285"/>
      <c r="FXB173" s="285"/>
      <c r="FXC173" s="285"/>
      <c r="FXD173" s="285"/>
      <c r="FXE173" s="285"/>
      <c r="FXF173" s="285"/>
      <c r="FXG173" s="285"/>
      <c r="FXH173" s="285"/>
      <c r="FXI173" s="285"/>
      <c r="FXJ173" s="285"/>
      <c r="FXK173" s="285"/>
      <c r="FXL173" s="285"/>
      <c r="FXM173" s="285"/>
      <c r="FXN173" s="285"/>
      <c r="FXO173" s="285"/>
      <c r="FXP173" s="285"/>
      <c r="FXQ173" s="285"/>
      <c r="FXR173" s="285"/>
      <c r="FXS173" s="285"/>
      <c r="FXT173" s="285"/>
      <c r="FXU173" s="285"/>
      <c r="FXV173" s="285"/>
      <c r="FXW173" s="285"/>
      <c r="FXX173" s="285"/>
      <c r="FXY173" s="285"/>
      <c r="FXZ173" s="285"/>
      <c r="FYA173" s="285"/>
      <c r="FYB173" s="285"/>
      <c r="FYC173" s="285"/>
      <c r="FYD173" s="285"/>
      <c r="FYE173" s="285"/>
      <c r="FYF173" s="285"/>
      <c r="FYG173" s="285"/>
      <c r="FYH173" s="285"/>
      <c r="FYI173" s="285"/>
      <c r="FYJ173" s="285"/>
      <c r="FYK173" s="285"/>
      <c r="FYL173" s="285"/>
      <c r="FYM173" s="285"/>
      <c r="FYN173" s="285"/>
      <c r="FYO173" s="285"/>
      <c r="FYP173" s="285"/>
      <c r="FYQ173" s="285"/>
      <c r="FYR173" s="285"/>
      <c r="FYS173" s="285"/>
      <c r="FYT173" s="285"/>
      <c r="FYU173" s="285"/>
      <c r="FYV173" s="285"/>
      <c r="FYW173" s="285"/>
      <c r="FYX173" s="285"/>
      <c r="FYY173" s="285"/>
      <c r="FYZ173" s="285"/>
      <c r="FZA173" s="285"/>
      <c r="FZB173" s="285"/>
      <c r="FZC173" s="285"/>
      <c r="FZD173" s="285"/>
      <c r="FZE173" s="285"/>
      <c r="FZF173" s="285"/>
      <c r="FZG173" s="285"/>
      <c r="FZH173" s="285"/>
      <c r="FZI173" s="285"/>
      <c r="FZJ173" s="285"/>
      <c r="FZK173" s="285"/>
      <c r="FZL173" s="285"/>
      <c r="FZM173" s="285"/>
      <c r="FZN173" s="285"/>
      <c r="FZO173" s="285"/>
      <c r="FZP173" s="285"/>
      <c r="FZQ173" s="285"/>
      <c r="FZR173" s="285"/>
      <c r="FZS173" s="285"/>
      <c r="FZT173" s="285"/>
      <c r="FZU173" s="285"/>
      <c r="FZV173" s="285"/>
      <c r="FZW173" s="285"/>
      <c r="FZX173" s="285"/>
      <c r="FZY173" s="285"/>
      <c r="FZZ173" s="285"/>
      <c r="GAA173" s="285"/>
      <c r="GAB173" s="285"/>
      <c r="GAC173" s="285"/>
      <c r="GAD173" s="285"/>
      <c r="GAE173" s="285"/>
      <c r="GAF173" s="285"/>
      <c r="GAG173" s="285"/>
      <c r="GAH173" s="285"/>
      <c r="GAI173" s="285"/>
      <c r="GAJ173" s="285"/>
      <c r="GAK173" s="285"/>
      <c r="GAL173" s="285"/>
      <c r="GAM173" s="285"/>
      <c r="GAN173" s="285"/>
      <c r="GAO173" s="285"/>
      <c r="GAP173" s="285"/>
      <c r="GAQ173" s="285"/>
      <c r="GAR173" s="285"/>
      <c r="GAS173" s="285"/>
      <c r="GAT173" s="285"/>
      <c r="GAU173" s="285"/>
      <c r="GAV173" s="285"/>
      <c r="GAW173" s="285"/>
      <c r="GAX173" s="285"/>
      <c r="GAY173" s="285"/>
      <c r="GAZ173" s="285"/>
      <c r="GBA173" s="285"/>
      <c r="GBB173" s="285"/>
      <c r="GBC173" s="285"/>
      <c r="GBD173" s="285"/>
      <c r="GBE173" s="285"/>
      <c r="GBF173" s="285"/>
      <c r="GBG173" s="285"/>
      <c r="GBH173" s="285"/>
      <c r="GBI173" s="285"/>
      <c r="GBJ173" s="285"/>
      <c r="GBK173" s="285"/>
      <c r="GBL173" s="285"/>
      <c r="GBM173" s="285"/>
      <c r="GBN173" s="285"/>
      <c r="GBO173" s="285"/>
      <c r="GBP173" s="285"/>
      <c r="GBQ173" s="285"/>
      <c r="GBR173" s="285"/>
      <c r="GBS173" s="285"/>
      <c r="GBT173" s="285"/>
      <c r="GBU173" s="285"/>
      <c r="GBV173" s="285"/>
      <c r="GBW173" s="285"/>
      <c r="GBX173" s="285"/>
      <c r="GBY173" s="285"/>
      <c r="GBZ173" s="285"/>
      <c r="GCA173" s="285"/>
      <c r="GCB173" s="285"/>
      <c r="GCC173" s="285"/>
      <c r="GCD173" s="285"/>
      <c r="GCE173" s="285"/>
      <c r="GCF173" s="285"/>
      <c r="GCG173" s="285"/>
      <c r="GCH173" s="285"/>
      <c r="GCI173" s="285"/>
      <c r="GCJ173" s="285"/>
      <c r="GCK173" s="285"/>
      <c r="GCL173" s="285"/>
      <c r="GCM173" s="285"/>
      <c r="GCN173" s="285"/>
      <c r="GCO173" s="285"/>
      <c r="GCP173" s="285"/>
      <c r="GCQ173" s="285"/>
      <c r="GCR173" s="285"/>
      <c r="GCS173" s="285"/>
      <c r="GCT173" s="285"/>
      <c r="GCU173" s="285"/>
      <c r="GCV173" s="285"/>
      <c r="GCW173" s="285"/>
      <c r="GCX173" s="285"/>
      <c r="GCY173" s="285"/>
      <c r="GCZ173" s="285"/>
      <c r="GDA173" s="285"/>
      <c r="GDB173" s="285"/>
      <c r="GDC173" s="285"/>
      <c r="GDD173" s="285"/>
      <c r="GDE173" s="285"/>
      <c r="GDF173" s="285"/>
      <c r="GDG173" s="285"/>
      <c r="GDH173" s="285"/>
      <c r="GDI173" s="285"/>
      <c r="GDJ173" s="285"/>
      <c r="GDK173" s="285"/>
      <c r="GDL173" s="285"/>
      <c r="GDM173" s="285"/>
      <c r="GDN173" s="285"/>
      <c r="GDO173" s="285"/>
      <c r="GDP173" s="285"/>
      <c r="GDQ173" s="285"/>
      <c r="GDR173" s="285"/>
      <c r="GDS173" s="285"/>
      <c r="GDT173" s="285"/>
      <c r="GDU173" s="285"/>
      <c r="GDV173" s="285"/>
      <c r="GDW173" s="285"/>
      <c r="GDX173" s="285"/>
      <c r="GDY173" s="285"/>
      <c r="GDZ173" s="285"/>
      <c r="GEA173" s="285"/>
      <c r="GEB173" s="285"/>
      <c r="GEC173" s="285"/>
      <c r="GED173" s="285"/>
      <c r="GEE173" s="285"/>
      <c r="GEF173" s="285"/>
      <c r="GEG173" s="285"/>
      <c r="GEH173" s="285"/>
      <c r="GEI173" s="285"/>
      <c r="GEJ173" s="285"/>
      <c r="GEK173" s="285"/>
      <c r="GEL173" s="285"/>
      <c r="GEM173" s="285"/>
      <c r="GEN173" s="285"/>
      <c r="GEO173" s="285"/>
      <c r="GEP173" s="285"/>
      <c r="GEQ173" s="285"/>
      <c r="GER173" s="285"/>
      <c r="GES173" s="285"/>
      <c r="GET173" s="285"/>
      <c r="GEU173" s="285"/>
      <c r="GEV173" s="285"/>
      <c r="GEW173" s="285"/>
      <c r="GEX173" s="285"/>
      <c r="GEY173" s="285"/>
      <c r="GEZ173" s="285"/>
      <c r="GFA173" s="285"/>
      <c r="GFB173" s="285"/>
      <c r="GFC173" s="285"/>
      <c r="GFD173" s="285"/>
      <c r="GFE173" s="285"/>
      <c r="GFF173" s="285"/>
      <c r="GFG173" s="285"/>
      <c r="GFH173" s="285"/>
      <c r="GFI173" s="285"/>
      <c r="GFJ173" s="285"/>
      <c r="GFK173" s="285"/>
      <c r="GFL173" s="285"/>
      <c r="GFM173" s="285"/>
      <c r="GFN173" s="285"/>
      <c r="GFO173" s="285"/>
      <c r="GFP173" s="285"/>
      <c r="GFQ173" s="285"/>
      <c r="GFR173" s="285"/>
      <c r="GFS173" s="285"/>
      <c r="GFT173" s="285"/>
      <c r="GFU173" s="285"/>
      <c r="GFV173" s="285"/>
      <c r="GFW173" s="285"/>
      <c r="GFX173" s="285"/>
      <c r="GFY173" s="285"/>
      <c r="GFZ173" s="285"/>
      <c r="GGA173" s="285"/>
      <c r="GGB173" s="285"/>
      <c r="GGC173" s="285"/>
      <c r="GGD173" s="285"/>
      <c r="GGE173" s="285"/>
      <c r="GGF173" s="285"/>
      <c r="GGG173" s="285"/>
      <c r="GGH173" s="285"/>
      <c r="GGI173" s="285"/>
      <c r="GGJ173" s="285"/>
      <c r="GGK173" s="285"/>
      <c r="GGL173" s="285"/>
      <c r="GGM173" s="285"/>
      <c r="GGN173" s="285"/>
      <c r="GGO173" s="285"/>
      <c r="GGP173" s="285"/>
      <c r="GGQ173" s="285"/>
      <c r="GGR173" s="285"/>
      <c r="GGS173" s="285"/>
      <c r="GGT173" s="285"/>
      <c r="GGU173" s="285"/>
      <c r="GGV173" s="285"/>
      <c r="GGW173" s="285"/>
      <c r="GGX173" s="285"/>
      <c r="GGY173" s="285"/>
      <c r="GGZ173" s="285"/>
      <c r="GHA173" s="285"/>
      <c r="GHB173" s="285"/>
      <c r="GHC173" s="285"/>
      <c r="GHD173" s="285"/>
      <c r="GHE173" s="285"/>
      <c r="GHF173" s="285"/>
      <c r="GHG173" s="285"/>
      <c r="GHH173" s="285"/>
      <c r="GHI173" s="285"/>
      <c r="GHJ173" s="285"/>
      <c r="GHK173" s="285"/>
      <c r="GHL173" s="285"/>
      <c r="GHM173" s="285"/>
      <c r="GHN173" s="285"/>
      <c r="GHO173" s="285"/>
      <c r="GHP173" s="285"/>
      <c r="GHQ173" s="285"/>
      <c r="GHR173" s="285"/>
      <c r="GHS173" s="285"/>
      <c r="GHT173" s="285"/>
      <c r="GHU173" s="285"/>
      <c r="GHV173" s="285"/>
      <c r="GHW173" s="285"/>
      <c r="GHX173" s="285"/>
      <c r="GHY173" s="285"/>
      <c r="GHZ173" s="285"/>
      <c r="GIA173" s="285"/>
      <c r="GIB173" s="285"/>
      <c r="GIC173" s="285"/>
      <c r="GID173" s="285"/>
      <c r="GIE173" s="285"/>
      <c r="GIF173" s="285"/>
      <c r="GIG173" s="285"/>
      <c r="GIH173" s="285"/>
      <c r="GII173" s="285"/>
      <c r="GIJ173" s="285"/>
      <c r="GIK173" s="285"/>
      <c r="GIL173" s="285"/>
      <c r="GIM173" s="285"/>
      <c r="GIN173" s="285"/>
      <c r="GIO173" s="285"/>
      <c r="GIP173" s="285"/>
      <c r="GIQ173" s="285"/>
      <c r="GIR173" s="285"/>
      <c r="GIS173" s="285"/>
      <c r="GIT173" s="285"/>
      <c r="GIU173" s="285"/>
      <c r="GIV173" s="285"/>
      <c r="GIW173" s="285"/>
      <c r="GIX173" s="285"/>
      <c r="GIY173" s="285"/>
      <c r="GIZ173" s="285"/>
      <c r="GJA173" s="285"/>
      <c r="GJB173" s="285"/>
      <c r="GJC173" s="285"/>
      <c r="GJD173" s="285"/>
      <c r="GJE173" s="285"/>
      <c r="GJF173" s="285"/>
      <c r="GJG173" s="285"/>
      <c r="GJH173" s="285"/>
      <c r="GJI173" s="285"/>
      <c r="GJJ173" s="285"/>
      <c r="GJK173" s="285"/>
      <c r="GJL173" s="285"/>
      <c r="GJM173" s="285"/>
      <c r="GJN173" s="285"/>
      <c r="GJO173" s="285"/>
      <c r="GJP173" s="285"/>
      <c r="GJQ173" s="285"/>
      <c r="GJR173" s="285"/>
      <c r="GJS173" s="285"/>
      <c r="GJT173" s="285"/>
      <c r="GJU173" s="285"/>
      <c r="GJV173" s="285"/>
      <c r="GJW173" s="285"/>
      <c r="GJX173" s="285"/>
      <c r="GJY173" s="285"/>
      <c r="GJZ173" s="285"/>
      <c r="GKA173" s="285"/>
      <c r="GKB173" s="285"/>
      <c r="GKC173" s="285"/>
      <c r="GKD173" s="285"/>
      <c r="GKE173" s="285"/>
      <c r="GKF173" s="285"/>
      <c r="GKG173" s="285"/>
      <c r="GKH173" s="285"/>
      <c r="GKI173" s="285"/>
      <c r="GKJ173" s="285"/>
      <c r="GKK173" s="285"/>
      <c r="GKL173" s="285"/>
      <c r="GKM173" s="285"/>
      <c r="GKN173" s="285"/>
      <c r="GKO173" s="285"/>
      <c r="GKP173" s="285"/>
      <c r="GKQ173" s="285"/>
      <c r="GKR173" s="285"/>
      <c r="GKS173" s="285"/>
      <c r="GKT173" s="285"/>
      <c r="GKU173" s="285"/>
      <c r="GKV173" s="285"/>
      <c r="GKW173" s="285"/>
      <c r="GKX173" s="285"/>
      <c r="GKY173" s="285"/>
      <c r="GKZ173" s="285"/>
      <c r="GLA173" s="285"/>
      <c r="GLB173" s="285"/>
      <c r="GLC173" s="285"/>
      <c r="GLD173" s="285"/>
      <c r="GLE173" s="285"/>
      <c r="GLF173" s="285"/>
      <c r="GLG173" s="285"/>
      <c r="GLH173" s="285"/>
      <c r="GLI173" s="285"/>
      <c r="GLJ173" s="285"/>
      <c r="GLK173" s="285"/>
      <c r="GLL173" s="285"/>
      <c r="GLM173" s="285"/>
      <c r="GLN173" s="285"/>
      <c r="GLO173" s="285"/>
      <c r="GLP173" s="285"/>
      <c r="GLQ173" s="285"/>
      <c r="GLR173" s="285"/>
      <c r="GLS173" s="285"/>
      <c r="GLT173" s="285"/>
      <c r="GLU173" s="285"/>
      <c r="GLV173" s="285"/>
      <c r="GLW173" s="285"/>
      <c r="GLX173" s="285"/>
      <c r="GLY173" s="285"/>
      <c r="GLZ173" s="285"/>
      <c r="GMA173" s="285"/>
      <c r="GMB173" s="285"/>
      <c r="GMC173" s="285"/>
      <c r="GMD173" s="285"/>
      <c r="GME173" s="285"/>
      <c r="GMF173" s="285"/>
      <c r="GMG173" s="285"/>
      <c r="GMH173" s="285"/>
      <c r="GMI173" s="285"/>
      <c r="GMJ173" s="285"/>
      <c r="GMK173" s="285"/>
      <c r="GML173" s="285"/>
      <c r="GMM173" s="285"/>
      <c r="GMN173" s="285"/>
      <c r="GMO173" s="285"/>
      <c r="GMP173" s="285"/>
      <c r="GMQ173" s="285"/>
      <c r="GMR173" s="285"/>
      <c r="GMS173" s="285"/>
      <c r="GMT173" s="285"/>
      <c r="GMU173" s="285"/>
      <c r="GMV173" s="285"/>
      <c r="GMW173" s="285"/>
      <c r="GMX173" s="285"/>
      <c r="GMY173" s="285"/>
      <c r="GMZ173" s="285"/>
      <c r="GNA173" s="285"/>
      <c r="GNB173" s="285"/>
      <c r="GNC173" s="285"/>
      <c r="GND173" s="285"/>
      <c r="GNE173" s="285"/>
      <c r="GNF173" s="285"/>
      <c r="GNG173" s="285"/>
      <c r="GNH173" s="285"/>
      <c r="GNI173" s="285"/>
      <c r="GNJ173" s="285"/>
      <c r="GNK173" s="285"/>
      <c r="GNL173" s="285"/>
      <c r="GNM173" s="285"/>
      <c r="GNN173" s="285"/>
      <c r="GNO173" s="285"/>
      <c r="GNP173" s="285"/>
      <c r="GNQ173" s="285"/>
      <c r="GNR173" s="285"/>
      <c r="GNS173" s="285"/>
      <c r="GNT173" s="285"/>
      <c r="GNU173" s="285"/>
      <c r="GNV173" s="285"/>
      <c r="GNW173" s="285"/>
      <c r="GNX173" s="285"/>
      <c r="GNY173" s="285"/>
      <c r="GNZ173" s="285"/>
      <c r="GOA173" s="285"/>
      <c r="GOB173" s="285"/>
      <c r="GOC173" s="285"/>
      <c r="GOD173" s="285"/>
      <c r="GOE173" s="285"/>
      <c r="GOF173" s="285"/>
      <c r="GOG173" s="285"/>
      <c r="GOH173" s="285"/>
      <c r="GOI173" s="285"/>
      <c r="GOJ173" s="285"/>
      <c r="GOK173" s="285"/>
      <c r="GOL173" s="285"/>
      <c r="GOM173" s="285"/>
      <c r="GON173" s="285"/>
      <c r="GOO173" s="285"/>
      <c r="GOP173" s="285"/>
      <c r="GOQ173" s="285"/>
      <c r="GOR173" s="285"/>
      <c r="GOS173" s="285"/>
      <c r="GOT173" s="285"/>
      <c r="GOU173" s="285"/>
      <c r="GOV173" s="285"/>
      <c r="GOW173" s="285"/>
      <c r="GOX173" s="285"/>
      <c r="GOY173" s="285"/>
      <c r="GOZ173" s="285"/>
      <c r="GPA173" s="285"/>
      <c r="GPB173" s="285"/>
      <c r="GPC173" s="285"/>
      <c r="GPD173" s="285"/>
      <c r="GPE173" s="285"/>
      <c r="GPF173" s="285"/>
      <c r="GPG173" s="285"/>
      <c r="GPH173" s="285"/>
      <c r="GPI173" s="285"/>
      <c r="GPJ173" s="285"/>
      <c r="GPK173" s="285"/>
      <c r="GPL173" s="285"/>
      <c r="GPM173" s="285"/>
      <c r="GPN173" s="285"/>
      <c r="GPO173" s="285"/>
      <c r="GPP173" s="285"/>
      <c r="GPQ173" s="285"/>
      <c r="GPR173" s="285"/>
      <c r="GPS173" s="285"/>
      <c r="GPT173" s="285"/>
      <c r="GPU173" s="285"/>
      <c r="GPV173" s="285"/>
      <c r="GPW173" s="285"/>
      <c r="GPX173" s="285"/>
      <c r="GPY173" s="285"/>
      <c r="GPZ173" s="285"/>
      <c r="GQA173" s="285"/>
      <c r="GQB173" s="285"/>
      <c r="GQC173" s="285"/>
      <c r="GQD173" s="285"/>
      <c r="GQE173" s="285"/>
      <c r="GQF173" s="285"/>
      <c r="GQG173" s="285"/>
      <c r="GQH173" s="285"/>
      <c r="GQI173" s="285"/>
      <c r="GQJ173" s="285"/>
      <c r="GQK173" s="285"/>
      <c r="GQL173" s="285"/>
      <c r="GQM173" s="285"/>
      <c r="GQN173" s="285"/>
      <c r="GQO173" s="285"/>
      <c r="GQP173" s="285"/>
      <c r="GQQ173" s="285"/>
      <c r="GQR173" s="285"/>
      <c r="GQS173" s="285"/>
      <c r="GQT173" s="285"/>
      <c r="GQU173" s="285"/>
      <c r="GQV173" s="285"/>
      <c r="GQW173" s="285"/>
      <c r="GQX173" s="285"/>
      <c r="GQY173" s="285"/>
      <c r="GQZ173" s="285"/>
      <c r="GRA173" s="285"/>
      <c r="GRB173" s="285"/>
      <c r="GRC173" s="285"/>
      <c r="GRD173" s="285"/>
      <c r="GRE173" s="285"/>
      <c r="GRF173" s="285"/>
      <c r="GRG173" s="285"/>
      <c r="GRH173" s="285"/>
      <c r="GRI173" s="285"/>
      <c r="GRJ173" s="285"/>
      <c r="GRK173" s="285"/>
      <c r="GRL173" s="285"/>
      <c r="GRM173" s="285"/>
      <c r="GRN173" s="285"/>
      <c r="GRO173" s="285"/>
      <c r="GRP173" s="285"/>
      <c r="GRQ173" s="285"/>
      <c r="GRR173" s="285"/>
      <c r="GRS173" s="285"/>
      <c r="GRT173" s="285"/>
      <c r="GRU173" s="285"/>
      <c r="GRV173" s="285"/>
      <c r="GRW173" s="285"/>
      <c r="GRX173" s="285"/>
      <c r="GRY173" s="285"/>
      <c r="GRZ173" s="285"/>
      <c r="GSA173" s="285"/>
      <c r="GSB173" s="285"/>
      <c r="GSC173" s="285"/>
      <c r="GSD173" s="285"/>
      <c r="GSE173" s="285"/>
      <c r="GSF173" s="285"/>
      <c r="GSG173" s="285"/>
      <c r="GSH173" s="285"/>
      <c r="GSI173" s="285"/>
      <c r="GSJ173" s="285"/>
      <c r="GSK173" s="285"/>
      <c r="GSL173" s="285"/>
      <c r="GSM173" s="285"/>
      <c r="GSN173" s="285"/>
      <c r="GSO173" s="285"/>
      <c r="GSP173" s="285"/>
      <c r="GSQ173" s="285"/>
      <c r="GSR173" s="285"/>
      <c r="GSS173" s="285"/>
      <c r="GST173" s="285"/>
      <c r="GSU173" s="285"/>
      <c r="GSV173" s="285"/>
      <c r="GSW173" s="285"/>
      <c r="GSX173" s="285"/>
      <c r="GSY173" s="285"/>
      <c r="GSZ173" s="285"/>
      <c r="GTA173" s="285"/>
      <c r="GTB173" s="285"/>
      <c r="GTC173" s="285"/>
      <c r="GTD173" s="285"/>
      <c r="GTE173" s="285"/>
      <c r="GTF173" s="285"/>
      <c r="GTG173" s="285"/>
      <c r="GTH173" s="285"/>
      <c r="GTI173" s="285"/>
      <c r="GTJ173" s="285"/>
      <c r="GTK173" s="285"/>
      <c r="GTL173" s="285"/>
      <c r="GTM173" s="285"/>
      <c r="GTN173" s="285"/>
      <c r="GTO173" s="285"/>
      <c r="GTP173" s="285"/>
      <c r="GTQ173" s="285"/>
      <c r="GTR173" s="285"/>
      <c r="GTS173" s="285"/>
      <c r="GTT173" s="285"/>
      <c r="GTU173" s="285"/>
      <c r="GTV173" s="285"/>
      <c r="GTW173" s="285"/>
      <c r="GTX173" s="285"/>
      <c r="GTY173" s="285"/>
      <c r="GTZ173" s="285"/>
      <c r="GUA173" s="285"/>
      <c r="GUB173" s="285"/>
      <c r="GUC173" s="285"/>
      <c r="GUD173" s="285"/>
      <c r="GUE173" s="285"/>
      <c r="GUF173" s="285"/>
      <c r="GUG173" s="285"/>
      <c r="GUH173" s="285"/>
      <c r="GUI173" s="285"/>
      <c r="GUJ173" s="285"/>
      <c r="GUK173" s="285"/>
      <c r="GUL173" s="285"/>
      <c r="GUM173" s="285"/>
      <c r="GUN173" s="285"/>
      <c r="GUO173" s="285"/>
      <c r="GUP173" s="285"/>
      <c r="GUQ173" s="285"/>
      <c r="GUR173" s="285"/>
      <c r="GUS173" s="285"/>
      <c r="GUT173" s="285"/>
      <c r="GUU173" s="285"/>
      <c r="GUV173" s="285"/>
      <c r="GUW173" s="285"/>
      <c r="GUX173" s="285"/>
      <c r="GUY173" s="285"/>
      <c r="GUZ173" s="285"/>
      <c r="GVA173" s="285"/>
      <c r="GVB173" s="285"/>
      <c r="GVC173" s="285"/>
      <c r="GVD173" s="285"/>
      <c r="GVE173" s="285"/>
      <c r="GVF173" s="285"/>
      <c r="GVG173" s="285"/>
      <c r="GVH173" s="285"/>
      <c r="GVI173" s="285"/>
      <c r="GVJ173" s="285"/>
      <c r="GVK173" s="285"/>
      <c r="GVL173" s="285"/>
      <c r="GVM173" s="285"/>
      <c r="GVN173" s="285"/>
      <c r="GVO173" s="285"/>
      <c r="GVP173" s="285"/>
      <c r="GVQ173" s="285"/>
      <c r="GVR173" s="285"/>
      <c r="GVS173" s="285"/>
      <c r="GVT173" s="285"/>
      <c r="GVU173" s="285"/>
      <c r="GVV173" s="285"/>
      <c r="GVW173" s="285"/>
      <c r="GVX173" s="285"/>
      <c r="GVY173" s="285"/>
      <c r="GVZ173" s="285"/>
      <c r="GWA173" s="285"/>
      <c r="GWB173" s="285"/>
      <c r="GWC173" s="285"/>
      <c r="GWD173" s="285"/>
      <c r="GWE173" s="285"/>
      <c r="GWF173" s="285"/>
      <c r="GWG173" s="285"/>
      <c r="GWH173" s="285"/>
      <c r="GWI173" s="285"/>
      <c r="GWJ173" s="285"/>
      <c r="GWK173" s="285"/>
      <c r="GWL173" s="285"/>
      <c r="GWM173" s="285"/>
      <c r="GWN173" s="285"/>
      <c r="GWO173" s="285"/>
      <c r="GWP173" s="285"/>
      <c r="GWQ173" s="285"/>
      <c r="GWR173" s="285"/>
      <c r="GWS173" s="285"/>
      <c r="GWT173" s="285"/>
      <c r="GWU173" s="285"/>
      <c r="GWV173" s="285"/>
      <c r="GWW173" s="285"/>
      <c r="GWX173" s="285"/>
      <c r="GWY173" s="285"/>
      <c r="GWZ173" s="285"/>
      <c r="GXA173" s="285"/>
      <c r="GXB173" s="285"/>
      <c r="GXC173" s="285"/>
      <c r="GXD173" s="285"/>
      <c r="GXE173" s="285"/>
      <c r="GXF173" s="285"/>
      <c r="GXG173" s="285"/>
      <c r="GXH173" s="285"/>
      <c r="GXI173" s="285"/>
      <c r="GXJ173" s="285"/>
      <c r="GXK173" s="285"/>
      <c r="GXL173" s="285"/>
      <c r="GXM173" s="285"/>
      <c r="GXN173" s="285"/>
      <c r="GXO173" s="285"/>
      <c r="GXP173" s="285"/>
      <c r="GXQ173" s="285"/>
      <c r="GXR173" s="285"/>
      <c r="GXS173" s="285"/>
      <c r="GXT173" s="285"/>
      <c r="GXU173" s="285"/>
      <c r="GXV173" s="285"/>
      <c r="GXW173" s="285"/>
      <c r="GXX173" s="285"/>
      <c r="GXY173" s="285"/>
      <c r="GXZ173" s="285"/>
      <c r="GYA173" s="285"/>
      <c r="GYB173" s="285"/>
      <c r="GYC173" s="285"/>
      <c r="GYD173" s="285"/>
      <c r="GYE173" s="285"/>
      <c r="GYF173" s="285"/>
      <c r="GYG173" s="285"/>
      <c r="GYH173" s="285"/>
      <c r="GYI173" s="285"/>
      <c r="GYJ173" s="285"/>
      <c r="GYK173" s="285"/>
      <c r="GYL173" s="285"/>
      <c r="GYM173" s="285"/>
      <c r="GYN173" s="285"/>
      <c r="GYO173" s="285"/>
      <c r="GYP173" s="285"/>
      <c r="GYQ173" s="285"/>
      <c r="GYR173" s="285"/>
      <c r="GYS173" s="285"/>
      <c r="GYT173" s="285"/>
      <c r="GYU173" s="285"/>
      <c r="GYV173" s="285"/>
      <c r="GYW173" s="285"/>
      <c r="GYX173" s="285"/>
      <c r="GYY173" s="285"/>
      <c r="GYZ173" s="285"/>
      <c r="GZA173" s="285"/>
      <c r="GZB173" s="285"/>
      <c r="GZC173" s="285"/>
      <c r="GZD173" s="285"/>
      <c r="GZE173" s="285"/>
      <c r="GZF173" s="285"/>
      <c r="GZG173" s="285"/>
      <c r="GZH173" s="285"/>
      <c r="GZI173" s="285"/>
      <c r="GZJ173" s="285"/>
      <c r="GZK173" s="285"/>
      <c r="GZL173" s="285"/>
      <c r="GZM173" s="285"/>
      <c r="GZN173" s="285"/>
      <c r="GZO173" s="285"/>
      <c r="GZP173" s="285"/>
      <c r="GZQ173" s="285"/>
      <c r="GZR173" s="285"/>
      <c r="GZS173" s="285"/>
      <c r="GZT173" s="285"/>
      <c r="GZU173" s="285"/>
      <c r="GZV173" s="285"/>
      <c r="GZW173" s="285"/>
      <c r="GZX173" s="285"/>
      <c r="GZY173" s="285"/>
      <c r="GZZ173" s="285"/>
      <c r="HAA173" s="285"/>
      <c r="HAB173" s="285"/>
      <c r="HAC173" s="285"/>
      <c r="HAD173" s="285"/>
      <c r="HAE173" s="285"/>
      <c r="HAF173" s="285"/>
      <c r="HAG173" s="285"/>
      <c r="HAH173" s="285"/>
      <c r="HAI173" s="285"/>
      <c r="HAJ173" s="285"/>
      <c r="HAK173" s="285"/>
      <c r="HAL173" s="285"/>
      <c r="HAM173" s="285"/>
      <c r="HAN173" s="285"/>
      <c r="HAO173" s="285"/>
      <c r="HAP173" s="285"/>
      <c r="HAQ173" s="285"/>
      <c r="HAR173" s="285"/>
      <c r="HAS173" s="285"/>
      <c r="HAT173" s="285"/>
      <c r="HAU173" s="285"/>
      <c r="HAV173" s="285"/>
      <c r="HAW173" s="285"/>
      <c r="HAX173" s="285"/>
      <c r="HAY173" s="285"/>
      <c r="HAZ173" s="285"/>
      <c r="HBA173" s="285"/>
      <c r="HBB173" s="285"/>
      <c r="HBC173" s="285"/>
      <c r="HBD173" s="285"/>
      <c r="HBE173" s="285"/>
      <c r="HBF173" s="285"/>
      <c r="HBG173" s="285"/>
      <c r="HBH173" s="285"/>
      <c r="HBI173" s="285"/>
      <c r="HBJ173" s="285"/>
      <c r="HBK173" s="285"/>
      <c r="HBL173" s="285"/>
      <c r="HBM173" s="285"/>
      <c r="HBN173" s="285"/>
      <c r="HBO173" s="285"/>
      <c r="HBP173" s="285"/>
      <c r="HBQ173" s="285"/>
      <c r="HBR173" s="285"/>
      <c r="HBS173" s="285"/>
      <c r="HBT173" s="285"/>
      <c r="HBU173" s="285"/>
      <c r="HBV173" s="285"/>
      <c r="HBW173" s="285"/>
      <c r="HBX173" s="285"/>
      <c r="HBY173" s="285"/>
      <c r="HBZ173" s="285"/>
      <c r="HCA173" s="285"/>
      <c r="HCB173" s="285"/>
      <c r="HCC173" s="285"/>
      <c r="HCD173" s="285"/>
      <c r="HCE173" s="285"/>
      <c r="HCF173" s="285"/>
      <c r="HCG173" s="285"/>
      <c r="HCH173" s="285"/>
      <c r="HCI173" s="285"/>
      <c r="HCJ173" s="285"/>
      <c r="HCK173" s="285"/>
      <c r="HCL173" s="285"/>
      <c r="HCM173" s="285"/>
      <c r="HCN173" s="285"/>
      <c r="HCO173" s="285"/>
      <c r="HCP173" s="285"/>
      <c r="HCQ173" s="285"/>
      <c r="HCR173" s="285"/>
      <c r="HCS173" s="285"/>
      <c r="HCT173" s="285"/>
      <c r="HCU173" s="285"/>
      <c r="HCV173" s="285"/>
      <c r="HCW173" s="285"/>
      <c r="HCX173" s="285"/>
      <c r="HCY173" s="285"/>
      <c r="HCZ173" s="285"/>
      <c r="HDA173" s="285"/>
      <c r="HDB173" s="285"/>
      <c r="HDC173" s="285"/>
      <c r="HDD173" s="285"/>
      <c r="HDE173" s="285"/>
      <c r="HDF173" s="285"/>
      <c r="HDG173" s="285"/>
      <c r="HDH173" s="285"/>
      <c r="HDI173" s="285"/>
      <c r="HDJ173" s="285"/>
      <c r="HDK173" s="285"/>
      <c r="HDL173" s="285"/>
      <c r="HDM173" s="285"/>
      <c r="HDN173" s="285"/>
      <c r="HDO173" s="285"/>
      <c r="HDP173" s="285"/>
      <c r="HDQ173" s="285"/>
      <c r="HDR173" s="285"/>
      <c r="HDS173" s="285"/>
      <c r="HDT173" s="285"/>
      <c r="HDU173" s="285"/>
      <c r="HDV173" s="285"/>
      <c r="HDW173" s="285"/>
      <c r="HDX173" s="285"/>
      <c r="HDY173" s="285"/>
      <c r="HDZ173" s="285"/>
      <c r="HEA173" s="285"/>
      <c r="HEB173" s="285"/>
      <c r="HEC173" s="285"/>
      <c r="HED173" s="285"/>
      <c r="HEE173" s="285"/>
      <c r="HEF173" s="285"/>
      <c r="HEG173" s="285"/>
      <c r="HEH173" s="285"/>
      <c r="HEI173" s="285"/>
      <c r="HEJ173" s="285"/>
      <c r="HEK173" s="285"/>
      <c r="HEL173" s="285"/>
      <c r="HEM173" s="285"/>
      <c r="HEN173" s="285"/>
      <c r="HEO173" s="285"/>
      <c r="HEP173" s="285"/>
      <c r="HEQ173" s="285"/>
      <c r="HER173" s="285"/>
      <c r="HES173" s="285"/>
      <c r="HET173" s="285"/>
      <c r="HEU173" s="285"/>
      <c r="HEV173" s="285"/>
      <c r="HEW173" s="285"/>
      <c r="HEX173" s="285"/>
      <c r="HEY173" s="285"/>
      <c r="HEZ173" s="285"/>
      <c r="HFA173" s="285"/>
      <c r="HFB173" s="285"/>
      <c r="HFC173" s="285"/>
      <c r="HFD173" s="285"/>
      <c r="HFE173" s="285"/>
      <c r="HFF173" s="285"/>
      <c r="HFG173" s="285"/>
      <c r="HFH173" s="285"/>
      <c r="HFI173" s="285"/>
      <c r="HFJ173" s="285"/>
      <c r="HFK173" s="285"/>
      <c r="HFL173" s="285"/>
      <c r="HFM173" s="285"/>
      <c r="HFN173" s="285"/>
      <c r="HFO173" s="285"/>
      <c r="HFP173" s="285"/>
      <c r="HFQ173" s="285"/>
      <c r="HFR173" s="285"/>
      <c r="HFS173" s="285"/>
      <c r="HFT173" s="285"/>
      <c r="HFU173" s="285"/>
      <c r="HFV173" s="285"/>
      <c r="HFW173" s="285"/>
      <c r="HFX173" s="285"/>
      <c r="HFY173" s="285"/>
      <c r="HFZ173" s="285"/>
      <c r="HGA173" s="285"/>
      <c r="HGB173" s="285"/>
      <c r="HGC173" s="285"/>
      <c r="HGD173" s="285"/>
      <c r="HGE173" s="285"/>
      <c r="HGF173" s="285"/>
      <c r="HGG173" s="285"/>
      <c r="HGH173" s="285"/>
      <c r="HGI173" s="285"/>
      <c r="HGJ173" s="285"/>
      <c r="HGK173" s="285"/>
      <c r="HGL173" s="285"/>
      <c r="HGM173" s="285"/>
      <c r="HGN173" s="285"/>
      <c r="HGO173" s="285"/>
      <c r="HGP173" s="285"/>
      <c r="HGQ173" s="285"/>
      <c r="HGR173" s="285"/>
      <c r="HGS173" s="285"/>
      <c r="HGT173" s="285"/>
      <c r="HGU173" s="285"/>
      <c r="HGV173" s="285"/>
      <c r="HGW173" s="285"/>
      <c r="HGX173" s="285"/>
      <c r="HGY173" s="285"/>
      <c r="HGZ173" s="285"/>
      <c r="HHA173" s="285"/>
      <c r="HHB173" s="285"/>
      <c r="HHC173" s="285"/>
      <c r="HHD173" s="285"/>
      <c r="HHE173" s="285"/>
      <c r="HHF173" s="285"/>
      <c r="HHG173" s="285"/>
      <c r="HHH173" s="285"/>
      <c r="HHI173" s="285"/>
      <c r="HHJ173" s="285"/>
      <c r="HHK173" s="285"/>
      <c r="HHL173" s="285"/>
      <c r="HHM173" s="285"/>
      <c r="HHN173" s="285"/>
      <c r="HHO173" s="285"/>
      <c r="HHP173" s="285"/>
      <c r="HHQ173" s="285"/>
      <c r="HHR173" s="285"/>
      <c r="HHS173" s="285"/>
      <c r="HHT173" s="285"/>
      <c r="HHU173" s="285"/>
      <c r="HHV173" s="285"/>
      <c r="HHW173" s="285"/>
      <c r="HHX173" s="285"/>
      <c r="HHY173" s="285"/>
      <c r="HHZ173" s="285"/>
      <c r="HIA173" s="285"/>
      <c r="HIB173" s="285"/>
      <c r="HIC173" s="285"/>
      <c r="HID173" s="285"/>
      <c r="HIE173" s="285"/>
      <c r="HIF173" s="285"/>
      <c r="HIG173" s="285"/>
      <c r="HIH173" s="285"/>
      <c r="HII173" s="285"/>
      <c r="HIJ173" s="285"/>
      <c r="HIK173" s="285"/>
      <c r="HIL173" s="285"/>
      <c r="HIM173" s="285"/>
      <c r="HIN173" s="285"/>
      <c r="HIO173" s="285"/>
      <c r="HIP173" s="285"/>
      <c r="HIQ173" s="285"/>
      <c r="HIR173" s="285"/>
      <c r="HIS173" s="285"/>
      <c r="HIT173" s="285"/>
      <c r="HIU173" s="285"/>
      <c r="HIV173" s="285"/>
      <c r="HIW173" s="285"/>
      <c r="HIX173" s="285"/>
      <c r="HIY173" s="285"/>
      <c r="HIZ173" s="285"/>
      <c r="HJA173" s="285"/>
      <c r="HJB173" s="285"/>
      <c r="HJC173" s="285"/>
      <c r="HJD173" s="285"/>
      <c r="HJE173" s="285"/>
      <c r="HJF173" s="285"/>
      <c r="HJG173" s="285"/>
      <c r="HJH173" s="285"/>
      <c r="HJI173" s="285"/>
      <c r="HJJ173" s="285"/>
      <c r="HJK173" s="285"/>
      <c r="HJL173" s="285"/>
      <c r="HJM173" s="285"/>
      <c r="HJN173" s="285"/>
      <c r="HJO173" s="285"/>
      <c r="HJP173" s="285"/>
      <c r="HJQ173" s="285"/>
      <c r="HJR173" s="285"/>
      <c r="HJS173" s="285"/>
      <c r="HJT173" s="285"/>
      <c r="HJU173" s="285"/>
      <c r="HJV173" s="285"/>
      <c r="HJW173" s="285"/>
      <c r="HJX173" s="285"/>
      <c r="HJY173" s="285"/>
      <c r="HJZ173" s="285"/>
      <c r="HKA173" s="285"/>
      <c r="HKB173" s="285"/>
      <c r="HKC173" s="285"/>
      <c r="HKD173" s="285"/>
      <c r="HKE173" s="285"/>
      <c r="HKF173" s="285"/>
      <c r="HKG173" s="285"/>
      <c r="HKH173" s="285"/>
      <c r="HKI173" s="285"/>
      <c r="HKJ173" s="285"/>
      <c r="HKK173" s="285"/>
      <c r="HKL173" s="285"/>
      <c r="HKM173" s="285"/>
      <c r="HKN173" s="285"/>
      <c r="HKO173" s="285"/>
      <c r="HKP173" s="285"/>
      <c r="HKQ173" s="285"/>
      <c r="HKR173" s="285"/>
      <c r="HKS173" s="285"/>
      <c r="HKT173" s="285"/>
      <c r="HKU173" s="285"/>
      <c r="HKV173" s="285"/>
      <c r="HKW173" s="285"/>
      <c r="HKX173" s="285"/>
      <c r="HKY173" s="285"/>
      <c r="HKZ173" s="285"/>
      <c r="HLA173" s="285"/>
      <c r="HLB173" s="285"/>
      <c r="HLC173" s="285"/>
      <c r="HLD173" s="285"/>
      <c r="HLE173" s="285"/>
      <c r="HLF173" s="285"/>
      <c r="HLG173" s="285"/>
      <c r="HLH173" s="285"/>
      <c r="HLI173" s="285"/>
      <c r="HLJ173" s="285"/>
      <c r="HLK173" s="285"/>
      <c r="HLL173" s="285"/>
      <c r="HLM173" s="285"/>
      <c r="HLN173" s="285"/>
      <c r="HLO173" s="285"/>
      <c r="HLP173" s="285"/>
      <c r="HLQ173" s="285"/>
      <c r="HLR173" s="285"/>
      <c r="HLS173" s="285"/>
      <c r="HLT173" s="285"/>
      <c r="HLU173" s="285"/>
      <c r="HLV173" s="285"/>
      <c r="HLW173" s="285"/>
      <c r="HLX173" s="285"/>
      <c r="HLY173" s="285"/>
      <c r="HLZ173" s="285"/>
      <c r="HMA173" s="285"/>
      <c r="HMB173" s="285"/>
      <c r="HMC173" s="285"/>
      <c r="HMD173" s="285"/>
      <c r="HME173" s="285"/>
      <c r="HMF173" s="285"/>
      <c r="HMG173" s="285"/>
      <c r="HMH173" s="285"/>
      <c r="HMI173" s="285"/>
      <c r="HMJ173" s="285"/>
      <c r="HMK173" s="285"/>
      <c r="HML173" s="285"/>
      <c r="HMM173" s="285"/>
      <c r="HMN173" s="285"/>
      <c r="HMO173" s="285"/>
      <c r="HMP173" s="285"/>
      <c r="HMQ173" s="285"/>
      <c r="HMR173" s="285"/>
      <c r="HMS173" s="285"/>
      <c r="HMT173" s="285"/>
      <c r="HMU173" s="285"/>
      <c r="HMV173" s="285"/>
      <c r="HMW173" s="285"/>
      <c r="HMX173" s="285"/>
      <c r="HMY173" s="285"/>
      <c r="HMZ173" s="285"/>
      <c r="HNA173" s="285"/>
      <c r="HNB173" s="285"/>
      <c r="HNC173" s="285"/>
      <c r="HND173" s="285"/>
      <c r="HNE173" s="285"/>
      <c r="HNF173" s="285"/>
      <c r="HNG173" s="285"/>
      <c r="HNH173" s="285"/>
      <c r="HNI173" s="285"/>
      <c r="HNJ173" s="285"/>
      <c r="HNK173" s="285"/>
      <c r="HNL173" s="285"/>
      <c r="HNM173" s="285"/>
      <c r="HNN173" s="285"/>
      <c r="HNO173" s="285"/>
      <c r="HNP173" s="285"/>
      <c r="HNQ173" s="285"/>
      <c r="HNR173" s="285"/>
      <c r="HNS173" s="285"/>
      <c r="HNT173" s="285"/>
      <c r="HNU173" s="285"/>
      <c r="HNV173" s="285"/>
      <c r="HNW173" s="285"/>
      <c r="HNX173" s="285"/>
      <c r="HNY173" s="285"/>
      <c r="HNZ173" s="285"/>
      <c r="HOA173" s="285"/>
      <c r="HOB173" s="285"/>
      <c r="HOC173" s="285"/>
      <c r="HOD173" s="285"/>
      <c r="HOE173" s="285"/>
      <c r="HOF173" s="285"/>
      <c r="HOG173" s="285"/>
      <c r="HOH173" s="285"/>
      <c r="HOI173" s="285"/>
      <c r="HOJ173" s="285"/>
      <c r="HOK173" s="285"/>
      <c r="HOL173" s="285"/>
      <c r="HOM173" s="285"/>
      <c r="HON173" s="285"/>
      <c r="HOO173" s="285"/>
      <c r="HOP173" s="285"/>
      <c r="HOQ173" s="285"/>
      <c r="HOR173" s="285"/>
      <c r="HOS173" s="285"/>
      <c r="HOT173" s="285"/>
      <c r="HOU173" s="285"/>
      <c r="HOV173" s="285"/>
      <c r="HOW173" s="285"/>
      <c r="HOX173" s="285"/>
      <c r="HOY173" s="285"/>
      <c r="HOZ173" s="285"/>
      <c r="HPA173" s="285"/>
      <c r="HPB173" s="285"/>
      <c r="HPC173" s="285"/>
      <c r="HPD173" s="285"/>
      <c r="HPE173" s="285"/>
      <c r="HPF173" s="285"/>
      <c r="HPG173" s="285"/>
      <c r="HPH173" s="285"/>
      <c r="HPI173" s="285"/>
      <c r="HPJ173" s="285"/>
      <c r="HPK173" s="285"/>
      <c r="HPL173" s="285"/>
      <c r="HPM173" s="285"/>
      <c r="HPN173" s="285"/>
      <c r="HPO173" s="285"/>
      <c r="HPP173" s="285"/>
      <c r="HPQ173" s="285"/>
      <c r="HPR173" s="285"/>
      <c r="HPS173" s="285"/>
      <c r="HPT173" s="285"/>
      <c r="HPU173" s="285"/>
      <c r="HPV173" s="285"/>
      <c r="HPW173" s="285"/>
      <c r="HPX173" s="285"/>
      <c r="HPY173" s="285"/>
      <c r="HPZ173" s="285"/>
      <c r="HQA173" s="285"/>
      <c r="HQB173" s="285"/>
      <c r="HQC173" s="285"/>
      <c r="HQD173" s="285"/>
      <c r="HQE173" s="285"/>
      <c r="HQF173" s="285"/>
      <c r="HQG173" s="285"/>
      <c r="HQH173" s="285"/>
      <c r="HQI173" s="285"/>
      <c r="HQJ173" s="285"/>
      <c r="HQK173" s="285"/>
      <c r="HQL173" s="285"/>
      <c r="HQM173" s="285"/>
      <c r="HQN173" s="285"/>
      <c r="HQO173" s="285"/>
      <c r="HQP173" s="285"/>
      <c r="HQQ173" s="285"/>
      <c r="HQR173" s="285"/>
      <c r="HQS173" s="285"/>
      <c r="HQT173" s="285"/>
      <c r="HQU173" s="285"/>
      <c r="HQV173" s="285"/>
      <c r="HQW173" s="285"/>
      <c r="HQX173" s="285"/>
      <c r="HQY173" s="285"/>
      <c r="HQZ173" s="285"/>
      <c r="HRA173" s="285"/>
      <c r="HRB173" s="285"/>
      <c r="HRC173" s="285"/>
      <c r="HRD173" s="285"/>
      <c r="HRE173" s="285"/>
      <c r="HRF173" s="285"/>
      <c r="HRG173" s="285"/>
      <c r="HRH173" s="285"/>
      <c r="HRI173" s="285"/>
      <c r="HRJ173" s="285"/>
      <c r="HRK173" s="285"/>
      <c r="HRL173" s="285"/>
      <c r="HRM173" s="285"/>
      <c r="HRN173" s="285"/>
      <c r="HRO173" s="285"/>
      <c r="HRP173" s="285"/>
      <c r="HRQ173" s="285"/>
      <c r="HRR173" s="285"/>
      <c r="HRS173" s="285"/>
      <c r="HRT173" s="285"/>
      <c r="HRU173" s="285"/>
      <c r="HRV173" s="285"/>
      <c r="HRW173" s="285"/>
      <c r="HRX173" s="285"/>
      <c r="HRY173" s="285"/>
      <c r="HRZ173" s="285"/>
      <c r="HSA173" s="285"/>
      <c r="HSB173" s="285"/>
      <c r="HSC173" s="285"/>
      <c r="HSD173" s="285"/>
      <c r="HSE173" s="285"/>
      <c r="HSF173" s="285"/>
      <c r="HSG173" s="285"/>
      <c r="HSH173" s="285"/>
      <c r="HSI173" s="285"/>
      <c r="HSJ173" s="285"/>
      <c r="HSK173" s="285"/>
      <c r="HSL173" s="285"/>
      <c r="HSM173" s="285"/>
      <c r="HSN173" s="285"/>
      <c r="HSO173" s="285"/>
      <c r="HSP173" s="285"/>
      <c r="HSQ173" s="285"/>
      <c r="HSR173" s="285"/>
      <c r="HSS173" s="285"/>
      <c r="HST173" s="285"/>
      <c r="HSU173" s="285"/>
      <c r="HSV173" s="285"/>
      <c r="HSW173" s="285"/>
      <c r="HSX173" s="285"/>
      <c r="HSY173" s="285"/>
      <c r="HSZ173" s="285"/>
      <c r="HTA173" s="285"/>
      <c r="HTB173" s="285"/>
      <c r="HTC173" s="285"/>
      <c r="HTD173" s="285"/>
      <c r="HTE173" s="285"/>
      <c r="HTF173" s="285"/>
      <c r="HTG173" s="285"/>
      <c r="HTH173" s="285"/>
      <c r="HTI173" s="285"/>
      <c r="HTJ173" s="285"/>
      <c r="HTK173" s="285"/>
      <c r="HTL173" s="285"/>
      <c r="HTM173" s="285"/>
      <c r="HTN173" s="285"/>
      <c r="HTO173" s="285"/>
      <c r="HTP173" s="285"/>
      <c r="HTQ173" s="285"/>
      <c r="HTR173" s="285"/>
      <c r="HTS173" s="285"/>
      <c r="HTT173" s="285"/>
      <c r="HTU173" s="285"/>
      <c r="HTV173" s="285"/>
      <c r="HTW173" s="285"/>
      <c r="HTX173" s="285"/>
      <c r="HTY173" s="285"/>
      <c r="HTZ173" s="285"/>
      <c r="HUA173" s="285"/>
      <c r="HUB173" s="285"/>
      <c r="HUC173" s="285"/>
      <c r="HUD173" s="285"/>
      <c r="HUE173" s="285"/>
      <c r="HUF173" s="285"/>
      <c r="HUG173" s="285"/>
      <c r="HUH173" s="285"/>
      <c r="HUI173" s="285"/>
      <c r="HUJ173" s="285"/>
      <c r="HUK173" s="285"/>
      <c r="HUL173" s="285"/>
      <c r="HUM173" s="285"/>
      <c r="HUN173" s="285"/>
      <c r="HUO173" s="285"/>
      <c r="HUP173" s="285"/>
      <c r="HUQ173" s="285"/>
      <c r="HUR173" s="285"/>
      <c r="HUS173" s="285"/>
      <c r="HUT173" s="285"/>
      <c r="HUU173" s="285"/>
      <c r="HUV173" s="285"/>
      <c r="HUW173" s="285"/>
      <c r="HUX173" s="285"/>
      <c r="HUY173" s="285"/>
      <c r="HUZ173" s="285"/>
      <c r="HVA173" s="285"/>
      <c r="HVB173" s="285"/>
      <c r="HVC173" s="285"/>
      <c r="HVD173" s="285"/>
      <c r="HVE173" s="285"/>
      <c r="HVF173" s="285"/>
      <c r="HVG173" s="285"/>
      <c r="HVH173" s="285"/>
      <c r="HVI173" s="285"/>
      <c r="HVJ173" s="285"/>
      <c r="HVK173" s="285"/>
      <c r="HVL173" s="285"/>
      <c r="HVM173" s="285"/>
      <c r="HVN173" s="285"/>
      <c r="HVO173" s="285"/>
      <c r="HVP173" s="285"/>
      <c r="HVQ173" s="285"/>
      <c r="HVR173" s="285"/>
      <c r="HVS173" s="285"/>
      <c r="HVT173" s="285"/>
      <c r="HVU173" s="285"/>
      <c r="HVV173" s="285"/>
      <c r="HVW173" s="285"/>
      <c r="HVX173" s="285"/>
      <c r="HVY173" s="285"/>
      <c r="HVZ173" s="285"/>
      <c r="HWA173" s="285"/>
      <c r="HWB173" s="285"/>
      <c r="HWC173" s="285"/>
      <c r="HWD173" s="285"/>
      <c r="HWE173" s="285"/>
      <c r="HWF173" s="285"/>
      <c r="HWG173" s="285"/>
      <c r="HWH173" s="285"/>
      <c r="HWI173" s="285"/>
      <c r="HWJ173" s="285"/>
      <c r="HWK173" s="285"/>
      <c r="HWL173" s="285"/>
      <c r="HWM173" s="285"/>
      <c r="HWN173" s="285"/>
      <c r="HWO173" s="285"/>
      <c r="HWP173" s="285"/>
      <c r="HWQ173" s="285"/>
      <c r="HWR173" s="285"/>
      <c r="HWS173" s="285"/>
      <c r="HWT173" s="285"/>
      <c r="HWU173" s="285"/>
      <c r="HWV173" s="285"/>
      <c r="HWW173" s="285"/>
      <c r="HWX173" s="285"/>
      <c r="HWY173" s="285"/>
      <c r="HWZ173" s="285"/>
      <c r="HXA173" s="285"/>
      <c r="HXB173" s="285"/>
      <c r="HXC173" s="285"/>
      <c r="HXD173" s="285"/>
      <c r="HXE173" s="285"/>
      <c r="HXF173" s="285"/>
      <c r="HXG173" s="285"/>
      <c r="HXH173" s="285"/>
      <c r="HXI173" s="285"/>
      <c r="HXJ173" s="285"/>
      <c r="HXK173" s="285"/>
      <c r="HXL173" s="285"/>
      <c r="HXM173" s="285"/>
      <c r="HXN173" s="285"/>
      <c r="HXO173" s="285"/>
      <c r="HXP173" s="285"/>
      <c r="HXQ173" s="285"/>
      <c r="HXR173" s="285"/>
      <c r="HXS173" s="285"/>
      <c r="HXT173" s="285"/>
      <c r="HXU173" s="285"/>
      <c r="HXV173" s="285"/>
      <c r="HXW173" s="285"/>
      <c r="HXX173" s="285"/>
      <c r="HXY173" s="285"/>
      <c r="HXZ173" s="285"/>
      <c r="HYA173" s="285"/>
      <c r="HYB173" s="285"/>
      <c r="HYC173" s="285"/>
      <c r="HYD173" s="285"/>
      <c r="HYE173" s="285"/>
      <c r="HYF173" s="285"/>
      <c r="HYG173" s="285"/>
      <c r="HYH173" s="285"/>
      <c r="HYI173" s="285"/>
      <c r="HYJ173" s="285"/>
      <c r="HYK173" s="285"/>
      <c r="HYL173" s="285"/>
      <c r="HYM173" s="285"/>
      <c r="HYN173" s="285"/>
      <c r="HYO173" s="285"/>
      <c r="HYP173" s="285"/>
      <c r="HYQ173" s="285"/>
      <c r="HYR173" s="285"/>
      <c r="HYS173" s="285"/>
      <c r="HYT173" s="285"/>
      <c r="HYU173" s="285"/>
      <c r="HYV173" s="285"/>
      <c r="HYW173" s="285"/>
      <c r="HYX173" s="285"/>
      <c r="HYY173" s="285"/>
      <c r="HYZ173" s="285"/>
      <c r="HZA173" s="285"/>
      <c r="HZB173" s="285"/>
      <c r="HZC173" s="285"/>
      <c r="HZD173" s="285"/>
      <c r="HZE173" s="285"/>
      <c r="HZF173" s="285"/>
      <c r="HZG173" s="285"/>
      <c r="HZH173" s="285"/>
      <c r="HZI173" s="285"/>
      <c r="HZJ173" s="285"/>
      <c r="HZK173" s="285"/>
      <c r="HZL173" s="285"/>
      <c r="HZM173" s="285"/>
      <c r="HZN173" s="285"/>
      <c r="HZO173" s="285"/>
      <c r="HZP173" s="285"/>
      <c r="HZQ173" s="285"/>
      <c r="HZR173" s="285"/>
      <c r="HZS173" s="285"/>
      <c r="HZT173" s="285"/>
      <c r="HZU173" s="285"/>
      <c r="HZV173" s="285"/>
      <c r="HZW173" s="285"/>
      <c r="HZX173" s="285"/>
      <c r="HZY173" s="285"/>
      <c r="HZZ173" s="285"/>
      <c r="IAA173" s="285"/>
      <c r="IAB173" s="285"/>
      <c r="IAC173" s="285"/>
      <c r="IAD173" s="285"/>
      <c r="IAE173" s="285"/>
      <c r="IAF173" s="285"/>
      <c r="IAG173" s="285"/>
      <c r="IAH173" s="285"/>
      <c r="IAI173" s="285"/>
      <c r="IAJ173" s="285"/>
      <c r="IAK173" s="285"/>
      <c r="IAL173" s="285"/>
      <c r="IAM173" s="285"/>
      <c r="IAN173" s="285"/>
      <c r="IAO173" s="285"/>
      <c r="IAP173" s="285"/>
      <c r="IAQ173" s="285"/>
      <c r="IAR173" s="285"/>
      <c r="IAS173" s="285"/>
      <c r="IAT173" s="285"/>
      <c r="IAU173" s="285"/>
      <c r="IAV173" s="285"/>
      <c r="IAW173" s="285"/>
      <c r="IAX173" s="285"/>
      <c r="IAY173" s="285"/>
      <c r="IAZ173" s="285"/>
      <c r="IBA173" s="285"/>
      <c r="IBB173" s="285"/>
      <c r="IBC173" s="285"/>
      <c r="IBD173" s="285"/>
      <c r="IBE173" s="285"/>
      <c r="IBF173" s="285"/>
      <c r="IBG173" s="285"/>
      <c r="IBH173" s="285"/>
      <c r="IBI173" s="285"/>
      <c r="IBJ173" s="285"/>
      <c r="IBK173" s="285"/>
      <c r="IBL173" s="285"/>
      <c r="IBM173" s="285"/>
      <c r="IBN173" s="285"/>
      <c r="IBO173" s="285"/>
      <c r="IBP173" s="285"/>
      <c r="IBQ173" s="285"/>
      <c r="IBR173" s="285"/>
      <c r="IBS173" s="285"/>
      <c r="IBT173" s="285"/>
      <c r="IBU173" s="285"/>
      <c r="IBV173" s="285"/>
      <c r="IBW173" s="285"/>
      <c r="IBX173" s="285"/>
      <c r="IBY173" s="285"/>
      <c r="IBZ173" s="285"/>
      <c r="ICA173" s="285"/>
      <c r="ICB173" s="285"/>
      <c r="ICC173" s="285"/>
      <c r="ICD173" s="285"/>
      <c r="ICE173" s="285"/>
      <c r="ICF173" s="285"/>
      <c r="ICG173" s="285"/>
      <c r="ICH173" s="285"/>
      <c r="ICI173" s="285"/>
      <c r="ICJ173" s="285"/>
      <c r="ICK173" s="285"/>
      <c r="ICL173" s="285"/>
      <c r="ICM173" s="285"/>
      <c r="ICN173" s="285"/>
      <c r="ICO173" s="285"/>
      <c r="ICP173" s="285"/>
      <c r="ICQ173" s="285"/>
      <c r="ICR173" s="285"/>
      <c r="ICS173" s="285"/>
      <c r="ICT173" s="285"/>
      <c r="ICU173" s="285"/>
      <c r="ICV173" s="285"/>
      <c r="ICW173" s="285"/>
      <c r="ICX173" s="285"/>
      <c r="ICY173" s="285"/>
      <c r="ICZ173" s="285"/>
      <c r="IDA173" s="285"/>
      <c r="IDB173" s="285"/>
      <c r="IDC173" s="285"/>
      <c r="IDD173" s="285"/>
      <c r="IDE173" s="285"/>
      <c r="IDF173" s="285"/>
      <c r="IDG173" s="285"/>
      <c r="IDH173" s="285"/>
      <c r="IDI173" s="285"/>
      <c r="IDJ173" s="285"/>
      <c r="IDK173" s="285"/>
      <c r="IDL173" s="285"/>
      <c r="IDM173" s="285"/>
      <c r="IDN173" s="285"/>
      <c r="IDO173" s="285"/>
      <c r="IDP173" s="285"/>
      <c r="IDQ173" s="285"/>
      <c r="IDR173" s="285"/>
      <c r="IDS173" s="285"/>
      <c r="IDT173" s="285"/>
      <c r="IDU173" s="285"/>
      <c r="IDV173" s="285"/>
      <c r="IDW173" s="285"/>
      <c r="IDX173" s="285"/>
      <c r="IDY173" s="285"/>
      <c r="IDZ173" s="285"/>
      <c r="IEA173" s="285"/>
      <c r="IEB173" s="285"/>
      <c r="IEC173" s="285"/>
      <c r="IED173" s="285"/>
      <c r="IEE173" s="285"/>
      <c r="IEF173" s="285"/>
      <c r="IEG173" s="285"/>
      <c r="IEH173" s="285"/>
      <c r="IEI173" s="285"/>
      <c r="IEJ173" s="285"/>
      <c r="IEK173" s="285"/>
      <c r="IEL173" s="285"/>
      <c r="IEM173" s="285"/>
      <c r="IEN173" s="285"/>
      <c r="IEO173" s="285"/>
      <c r="IEP173" s="285"/>
      <c r="IEQ173" s="285"/>
      <c r="IER173" s="285"/>
      <c r="IES173" s="285"/>
      <c r="IET173" s="285"/>
      <c r="IEU173" s="285"/>
      <c r="IEV173" s="285"/>
      <c r="IEW173" s="285"/>
      <c r="IEX173" s="285"/>
      <c r="IEY173" s="285"/>
      <c r="IEZ173" s="285"/>
      <c r="IFA173" s="285"/>
      <c r="IFB173" s="285"/>
      <c r="IFC173" s="285"/>
      <c r="IFD173" s="285"/>
      <c r="IFE173" s="285"/>
      <c r="IFF173" s="285"/>
      <c r="IFG173" s="285"/>
      <c r="IFH173" s="285"/>
      <c r="IFI173" s="285"/>
      <c r="IFJ173" s="285"/>
      <c r="IFK173" s="285"/>
      <c r="IFL173" s="285"/>
      <c r="IFM173" s="285"/>
      <c r="IFN173" s="285"/>
      <c r="IFO173" s="285"/>
      <c r="IFP173" s="285"/>
      <c r="IFQ173" s="285"/>
      <c r="IFR173" s="285"/>
      <c r="IFS173" s="285"/>
      <c r="IFT173" s="285"/>
      <c r="IFU173" s="285"/>
      <c r="IFV173" s="285"/>
      <c r="IFW173" s="285"/>
      <c r="IFX173" s="285"/>
      <c r="IFY173" s="285"/>
      <c r="IFZ173" s="285"/>
      <c r="IGA173" s="285"/>
      <c r="IGB173" s="285"/>
      <c r="IGC173" s="285"/>
      <c r="IGD173" s="285"/>
      <c r="IGE173" s="285"/>
      <c r="IGF173" s="285"/>
      <c r="IGG173" s="285"/>
      <c r="IGH173" s="285"/>
      <c r="IGI173" s="285"/>
      <c r="IGJ173" s="285"/>
      <c r="IGK173" s="285"/>
      <c r="IGL173" s="285"/>
      <c r="IGM173" s="285"/>
      <c r="IGN173" s="285"/>
      <c r="IGO173" s="285"/>
      <c r="IGP173" s="285"/>
      <c r="IGQ173" s="285"/>
      <c r="IGR173" s="285"/>
      <c r="IGS173" s="285"/>
      <c r="IGT173" s="285"/>
      <c r="IGU173" s="285"/>
      <c r="IGV173" s="285"/>
      <c r="IGW173" s="285"/>
      <c r="IGX173" s="285"/>
      <c r="IGY173" s="285"/>
      <c r="IGZ173" s="285"/>
      <c r="IHA173" s="285"/>
      <c r="IHB173" s="285"/>
      <c r="IHC173" s="285"/>
      <c r="IHD173" s="285"/>
      <c r="IHE173" s="285"/>
      <c r="IHF173" s="285"/>
      <c r="IHG173" s="285"/>
      <c r="IHH173" s="285"/>
      <c r="IHI173" s="285"/>
      <c r="IHJ173" s="285"/>
      <c r="IHK173" s="285"/>
      <c r="IHL173" s="285"/>
      <c r="IHM173" s="285"/>
      <c r="IHN173" s="285"/>
      <c r="IHO173" s="285"/>
      <c r="IHP173" s="285"/>
      <c r="IHQ173" s="285"/>
      <c r="IHR173" s="285"/>
      <c r="IHS173" s="285"/>
      <c r="IHT173" s="285"/>
      <c r="IHU173" s="285"/>
      <c r="IHV173" s="285"/>
      <c r="IHW173" s="285"/>
      <c r="IHX173" s="285"/>
      <c r="IHY173" s="285"/>
      <c r="IHZ173" s="285"/>
      <c r="IIA173" s="285"/>
      <c r="IIB173" s="285"/>
      <c r="IIC173" s="285"/>
      <c r="IID173" s="285"/>
      <c r="IIE173" s="285"/>
      <c r="IIF173" s="285"/>
      <c r="IIG173" s="285"/>
      <c r="IIH173" s="285"/>
      <c r="III173" s="285"/>
      <c r="IIJ173" s="285"/>
      <c r="IIK173" s="285"/>
      <c r="IIL173" s="285"/>
      <c r="IIM173" s="285"/>
      <c r="IIN173" s="285"/>
      <c r="IIO173" s="285"/>
      <c r="IIP173" s="285"/>
      <c r="IIQ173" s="285"/>
      <c r="IIR173" s="285"/>
      <c r="IIS173" s="285"/>
      <c r="IIT173" s="285"/>
      <c r="IIU173" s="285"/>
      <c r="IIV173" s="285"/>
      <c r="IIW173" s="285"/>
      <c r="IIX173" s="285"/>
      <c r="IIY173" s="285"/>
      <c r="IIZ173" s="285"/>
      <c r="IJA173" s="285"/>
      <c r="IJB173" s="285"/>
      <c r="IJC173" s="285"/>
      <c r="IJD173" s="285"/>
      <c r="IJE173" s="285"/>
      <c r="IJF173" s="285"/>
      <c r="IJG173" s="285"/>
      <c r="IJH173" s="285"/>
      <c r="IJI173" s="285"/>
      <c r="IJJ173" s="285"/>
      <c r="IJK173" s="285"/>
      <c r="IJL173" s="285"/>
      <c r="IJM173" s="285"/>
      <c r="IJN173" s="285"/>
      <c r="IJO173" s="285"/>
      <c r="IJP173" s="285"/>
      <c r="IJQ173" s="285"/>
      <c r="IJR173" s="285"/>
      <c r="IJS173" s="285"/>
      <c r="IJT173" s="285"/>
      <c r="IJU173" s="285"/>
      <c r="IJV173" s="285"/>
      <c r="IJW173" s="285"/>
      <c r="IJX173" s="285"/>
      <c r="IJY173" s="285"/>
      <c r="IJZ173" s="285"/>
      <c r="IKA173" s="285"/>
      <c r="IKB173" s="285"/>
      <c r="IKC173" s="285"/>
      <c r="IKD173" s="285"/>
      <c r="IKE173" s="285"/>
      <c r="IKF173" s="285"/>
      <c r="IKG173" s="285"/>
      <c r="IKH173" s="285"/>
      <c r="IKI173" s="285"/>
      <c r="IKJ173" s="285"/>
      <c r="IKK173" s="285"/>
      <c r="IKL173" s="285"/>
      <c r="IKM173" s="285"/>
      <c r="IKN173" s="285"/>
      <c r="IKO173" s="285"/>
      <c r="IKP173" s="285"/>
      <c r="IKQ173" s="285"/>
      <c r="IKR173" s="285"/>
      <c r="IKS173" s="285"/>
      <c r="IKT173" s="285"/>
      <c r="IKU173" s="285"/>
      <c r="IKV173" s="285"/>
      <c r="IKW173" s="285"/>
      <c r="IKX173" s="285"/>
      <c r="IKY173" s="285"/>
      <c r="IKZ173" s="285"/>
      <c r="ILA173" s="285"/>
      <c r="ILB173" s="285"/>
      <c r="ILC173" s="285"/>
      <c r="ILD173" s="285"/>
      <c r="ILE173" s="285"/>
      <c r="ILF173" s="285"/>
      <c r="ILG173" s="285"/>
      <c r="ILH173" s="285"/>
      <c r="ILI173" s="285"/>
      <c r="ILJ173" s="285"/>
      <c r="ILK173" s="285"/>
      <c r="ILL173" s="285"/>
      <c r="ILM173" s="285"/>
      <c r="ILN173" s="285"/>
      <c r="ILO173" s="285"/>
      <c r="ILP173" s="285"/>
      <c r="ILQ173" s="285"/>
      <c r="ILR173" s="285"/>
      <c r="ILS173" s="285"/>
      <c r="ILT173" s="285"/>
      <c r="ILU173" s="285"/>
      <c r="ILV173" s="285"/>
      <c r="ILW173" s="285"/>
      <c r="ILX173" s="285"/>
      <c r="ILY173" s="285"/>
      <c r="ILZ173" s="285"/>
      <c r="IMA173" s="285"/>
      <c r="IMB173" s="285"/>
      <c r="IMC173" s="285"/>
      <c r="IMD173" s="285"/>
      <c r="IME173" s="285"/>
      <c r="IMF173" s="285"/>
      <c r="IMG173" s="285"/>
      <c r="IMH173" s="285"/>
      <c r="IMI173" s="285"/>
      <c r="IMJ173" s="285"/>
      <c r="IMK173" s="285"/>
      <c r="IML173" s="285"/>
      <c r="IMM173" s="285"/>
      <c r="IMN173" s="285"/>
      <c r="IMO173" s="285"/>
      <c r="IMP173" s="285"/>
      <c r="IMQ173" s="285"/>
      <c r="IMR173" s="285"/>
      <c r="IMS173" s="285"/>
      <c r="IMT173" s="285"/>
      <c r="IMU173" s="285"/>
      <c r="IMV173" s="285"/>
      <c r="IMW173" s="285"/>
      <c r="IMX173" s="285"/>
      <c r="IMY173" s="285"/>
      <c r="IMZ173" s="285"/>
      <c r="INA173" s="285"/>
      <c r="INB173" s="285"/>
      <c r="INC173" s="285"/>
      <c r="IND173" s="285"/>
      <c r="INE173" s="285"/>
      <c r="INF173" s="285"/>
      <c r="ING173" s="285"/>
      <c r="INH173" s="285"/>
      <c r="INI173" s="285"/>
      <c r="INJ173" s="285"/>
      <c r="INK173" s="285"/>
      <c r="INL173" s="285"/>
      <c r="INM173" s="285"/>
      <c r="INN173" s="285"/>
      <c r="INO173" s="285"/>
      <c r="INP173" s="285"/>
      <c r="INQ173" s="285"/>
      <c r="INR173" s="285"/>
      <c r="INS173" s="285"/>
      <c r="INT173" s="285"/>
      <c r="INU173" s="285"/>
      <c r="INV173" s="285"/>
      <c r="INW173" s="285"/>
      <c r="INX173" s="285"/>
      <c r="INY173" s="285"/>
      <c r="INZ173" s="285"/>
      <c r="IOA173" s="285"/>
      <c r="IOB173" s="285"/>
      <c r="IOC173" s="285"/>
      <c r="IOD173" s="285"/>
      <c r="IOE173" s="285"/>
      <c r="IOF173" s="285"/>
      <c r="IOG173" s="285"/>
      <c r="IOH173" s="285"/>
      <c r="IOI173" s="285"/>
      <c r="IOJ173" s="285"/>
      <c r="IOK173" s="285"/>
      <c r="IOL173" s="285"/>
      <c r="IOM173" s="285"/>
      <c r="ION173" s="285"/>
      <c r="IOO173" s="285"/>
      <c r="IOP173" s="285"/>
      <c r="IOQ173" s="285"/>
      <c r="IOR173" s="285"/>
      <c r="IOS173" s="285"/>
      <c r="IOT173" s="285"/>
      <c r="IOU173" s="285"/>
      <c r="IOV173" s="285"/>
      <c r="IOW173" s="285"/>
      <c r="IOX173" s="285"/>
      <c r="IOY173" s="285"/>
      <c r="IOZ173" s="285"/>
      <c r="IPA173" s="285"/>
      <c r="IPB173" s="285"/>
      <c r="IPC173" s="285"/>
      <c r="IPD173" s="285"/>
      <c r="IPE173" s="285"/>
      <c r="IPF173" s="285"/>
      <c r="IPG173" s="285"/>
      <c r="IPH173" s="285"/>
      <c r="IPI173" s="285"/>
      <c r="IPJ173" s="285"/>
      <c r="IPK173" s="285"/>
      <c r="IPL173" s="285"/>
      <c r="IPM173" s="285"/>
      <c r="IPN173" s="285"/>
      <c r="IPO173" s="285"/>
      <c r="IPP173" s="285"/>
      <c r="IPQ173" s="285"/>
      <c r="IPR173" s="285"/>
      <c r="IPS173" s="285"/>
      <c r="IPT173" s="285"/>
      <c r="IPU173" s="285"/>
      <c r="IPV173" s="285"/>
      <c r="IPW173" s="285"/>
      <c r="IPX173" s="285"/>
      <c r="IPY173" s="285"/>
      <c r="IPZ173" s="285"/>
      <c r="IQA173" s="285"/>
      <c r="IQB173" s="285"/>
      <c r="IQC173" s="285"/>
      <c r="IQD173" s="285"/>
      <c r="IQE173" s="285"/>
      <c r="IQF173" s="285"/>
      <c r="IQG173" s="285"/>
      <c r="IQH173" s="285"/>
      <c r="IQI173" s="285"/>
      <c r="IQJ173" s="285"/>
      <c r="IQK173" s="285"/>
      <c r="IQL173" s="285"/>
      <c r="IQM173" s="285"/>
      <c r="IQN173" s="285"/>
      <c r="IQO173" s="285"/>
      <c r="IQP173" s="285"/>
      <c r="IQQ173" s="285"/>
      <c r="IQR173" s="285"/>
      <c r="IQS173" s="285"/>
      <c r="IQT173" s="285"/>
      <c r="IQU173" s="285"/>
      <c r="IQV173" s="285"/>
      <c r="IQW173" s="285"/>
      <c r="IQX173" s="285"/>
      <c r="IQY173" s="285"/>
      <c r="IQZ173" s="285"/>
      <c r="IRA173" s="285"/>
      <c r="IRB173" s="285"/>
      <c r="IRC173" s="285"/>
      <c r="IRD173" s="285"/>
      <c r="IRE173" s="285"/>
      <c r="IRF173" s="285"/>
      <c r="IRG173" s="285"/>
      <c r="IRH173" s="285"/>
      <c r="IRI173" s="285"/>
      <c r="IRJ173" s="285"/>
      <c r="IRK173" s="285"/>
      <c r="IRL173" s="285"/>
      <c r="IRM173" s="285"/>
      <c r="IRN173" s="285"/>
      <c r="IRO173" s="285"/>
      <c r="IRP173" s="285"/>
      <c r="IRQ173" s="285"/>
      <c r="IRR173" s="285"/>
      <c r="IRS173" s="285"/>
      <c r="IRT173" s="285"/>
      <c r="IRU173" s="285"/>
      <c r="IRV173" s="285"/>
      <c r="IRW173" s="285"/>
      <c r="IRX173" s="285"/>
      <c r="IRY173" s="285"/>
      <c r="IRZ173" s="285"/>
      <c r="ISA173" s="285"/>
      <c r="ISB173" s="285"/>
      <c r="ISC173" s="285"/>
      <c r="ISD173" s="285"/>
      <c r="ISE173" s="285"/>
      <c r="ISF173" s="285"/>
      <c r="ISG173" s="285"/>
      <c r="ISH173" s="285"/>
      <c r="ISI173" s="285"/>
      <c r="ISJ173" s="285"/>
      <c r="ISK173" s="285"/>
      <c r="ISL173" s="285"/>
      <c r="ISM173" s="285"/>
      <c r="ISN173" s="285"/>
      <c r="ISO173" s="285"/>
      <c r="ISP173" s="285"/>
      <c r="ISQ173" s="285"/>
      <c r="ISR173" s="285"/>
      <c r="ISS173" s="285"/>
      <c r="IST173" s="285"/>
      <c r="ISU173" s="285"/>
      <c r="ISV173" s="285"/>
      <c r="ISW173" s="285"/>
      <c r="ISX173" s="285"/>
      <c r="ISY173" s="285"/>
      <c r="ISZ173" s="285"/>
      <c r="ITA173" s="285"/>
      <c r="ITB173" s="285"/>
      <c r="ITC173" s="285"/>
      <c r="ITD173" s="285"/>
      <c r="ITE173" s="285"/>
      <c r="ITF173" s="285"/>
      <c r="ITG173" s="285"/>
      <c r="ITH173" s="285"/>
      <c r="ITI173" s="285"/>
      <c r="ITJ173" s="285"/>
      <c r="ITK173" s="285"/>
      <c r="ITL173" s="285"/>
      <c r="ITM173" s="285"/>
      <c r="ITN173" s="285"/>
      <c r="ITO173" s="285"/>
      <c r="ITP173" s="285"/>
      <c r="ITQ173" s="285"/>
      <c r="ITR173" s="285"/>
      <c r="ITS173" s="285"/>
      <c r="ITT173" s="285"/>
      <c r="ITU173" s="285"/>
      <c r="ITV173" s="285"/>
      <c r="ITW173" s="285"/>
      <c r="ITX173" s="285"/>
      <c r="ITY173" s="285"/>
      <c r="ITZ173" s="285"/>
      <c r="IUA173" s="285"/>
      <c r="IUB173" s="285"/>
      <c r="IUC173" s="285"/>
      <c r="IUD173" s="285"/>
      <c r="IUE173" s="285"/>
      <c r="IUF173" s="285"/>
      <c r="IUG173" s="285"/>
      <c r="IUH173" s="285"/>
      <c r="IUI173" s="285"/>
      <c r="IUJ173" s="285"/>
      <c r="IUK173" s="285"/>
      <c r="IUL173" s="285"/>
      <c r="IUM173" s="285"/>
      <c r="IUN173" s="285"/>
      <c r="IUO173" s="285"/>
      <c r="IUP173" s="285"/>
      <c r="IUQ173" s="285"/>
      <c r="IUR173" s="285"/>
      <c r="IUS173" s="285"/>
      <c r="IUT173" s="285"/>
      <c r="IUU173" s="285"/>
      <c r="IUV173" s="285"/>
      <c r="IUW173" s="285"/>
      <c r="IUX173" s="285"/>
      <c r="IUY173" s="285"/>
      <c r="IUZ173" s="285"/>
      <c r="IVA173" s="285"/>
      <c r="IVB173" s="285"/>
      <c r="IVC173" s="285"/>
      <c r="IVD173" s="285"/>
      <c r="IVE173" s="285"/>
      <c r="IVF173" s="285"/>
      <c r="IVG173" s="285"/>
      <c r="IVH173" s="285"/>
      <c r="IVI173" s="285"/>
      <c r="IVJ173" s="285"/>
      <c r="IVK173" s="285"/>
      <c r="IVL173" s="285"/>
      <c r="IVM173" s="285"/>
      <c r="IVN173" s="285"/>
      <c r="IVO173" s="285"/>
      <c r="IVP173" s="285"/>
      <c r="IVQ173" s="285"/>
      <c r="IVR173" s="285"/>
      <c r="IVS173" s="285"/>
      <c r="IVT173" s="285"/>
      <c r="IVU173" s="285"/>
      <c r="IVV173" s="285"/>
      <c r="IVW173" s="285"/>
      <c r="IVX173" s="285"/>
      <c r="IVY173" s="285"/>
      <c r="IVZ173" s="285"/>
      <c r="IWA173" s="285"/>
      <c r="IWB173" s="285"/>
      <c r="IWC173" s="285"/>
      <c r="IWD173" s="285"/>
      <c r="IWE173" s="285"/>
      <c r="IWF173" s="285"/>
      <c r="IWG173" s="285"/>
      <c r="IWH173" s="285"/>
      <c r="IWI173" s="285"/>
      <c r="IWJ173" s="285"/>
      <c r="IWK173" s="285"/>
      <c r="IWL173" s="285"/>
      <c r="IWM173" s="285"/>
      <c r="IWN173" s="285"/>
      <c r="IWO173" s="285"/>
      <c r="IWP173" s="285"/>
      <c r="IWQ173" s="285"/>
      <c r="IWR173" s="285"/>
      <c r="IWS173" s="285"/>
      <c r="IWT173" s="285"/>
      <c r="IWU173" s="285"/>
      <c r="IWV173" s="285"/>
      <c r="IWW173" s="285"/>
      <c r="IWX173" s="285"/>
      <c r="IWY173" s="285"/>
      <c r="IWZ173" s="285"/>
      <c r="IXA173" s="285"/>
      <c r="IXB173" s="285"/>
      <c r="IXC173" s="285"/>
      <c r="IXD173" s="285"/>
      <c r="IXE173" s="285"/>
      <c r="IXF173" s="285"/>
      <c r="IXG173" s="285"/>
      <c r="IXH173" s="285"/>
      <c r="IXI173" s="285"/>
      <c r="IXJ173" s="285"/>
      <c r="IXK173" s="285"/>
      <c r="IXL173" s="285"/>
      <c r="IXM173" s="285"/>
      <c r="IXN173" s="285"/>
      <c r="IXO173" s="285"/>
      <c r="IXP173" s="285"/>
      <c r="IXQ173" s="285"/>
      <c r="IXR173" s="285"/>
      <c r="IXS173" s="285"/>
      <c r="IXT173" s="285"/>
      <c r="IXU173" s="285"/>
      <c r="IXV173" s="285"/>
      <c r="IXW173" s="285"/>
      <c r="IXX173" s="285"/>
      <c r="IXY173" s="285"/>
      <c r="IXZ173" s="285"/>
      <c r="IYA173" s="285"/>
      <c r="IYB173" s="285"/>
      <c r="IYC173" s="285"/>
      <c r="IYD173" s="285"/>
      <c r="IYE173" s="285"/>
      <c r="IYF173" s="285"/>
      <c r="IYG173" s="285"/>
      <c r="IYH173" s="285"/>
      <c r="IYI173" s="285"/>
      <c r="IYJ173" s="285"/>
      <c r="IYK173" s="285"/>
      <c r="IYL173" s="285"/>
      <c r="IYM173" s="285"/>
      <c r="IYN173" s="285"/>
      <c r="IYO173" s="285"/>
      <c r="IYP173" s="285"/>
      <c r="IYQ173" s="285"/>
      <c r="IYR173" s="285"/>
      <c r="IYS173" s="285"/>
      <c r="IYT173" s="285"/>
      <c r="IYU173" s="285"/>
      <c r="IYV173" s="285"/>
      <c r="IYW173" s="285"/>
      <c r="IYX173" s="285"/>
      <c r="IYY173" s="285"/>
      <c r="IYZ173" s="285"/>
      <c r="IZA173" s="285"/>
      <c r="IZB173" s="285"/>
      <c r="IZC173" s="285"/>
      <c r="IZD173" s="285"/>
      <c r="IZE173" s="285"/>
      <c r="IZF173" s="285"/>
      <c r="IZG173" s="285"/>
      <c r="IZH173" s="285"/>
      <c r="IZI173" s="285"/>
      <c r="IZJ173" s="285"/>
      <c r="IZK173" s="285"/>
      <c r="IZL173" s="285"/>
      <c r="IZM173" s="285"/>
      <c r="IZN173" s="285"/>
      <c r="IZO173" s="285"/>
      <c r="IZP173" s="285"/>
      <c r="IZQ173" s="285"/>
      <c r="IZR173" s="285"/>
      <c r="IZS173" s="285"/>
      <c r="IZT173" s="285"/>
      <c r="IZU173" s="285"/>
      <c r="IZV173" s="285"/>
      <c r="IZW173" s="285"/>
      <c r="IZX173" s="285"/>
      <c r="IZY173" s="285"/>
      <c r="IZZ173" s="285"/>
      <c r="JAA173" s="285"/>
      <c r="JAB173" s="285"/>
      <c r="JAC173" s="285"/>
      <c r="JAD173" s="285"/>
      <c r="JAE173" s="285"/>
      <c r="JAF173" s="285"/>
      <c r="JAG173" s="285"/>
      <c r="JAH173" s="285"/>
      <c r="JAI173" s="285"/>
      <c r="JAJ173" s="285"/>
      <c r="JAK173" s="285"/>
      <c r="JAL173" s="285"/>
      <c r="JAM173" s="285"/>
      <c r="JAN173" s="285"/>
      <c r="JAO173" s="285"/>
      <c r="JAP173" s="285"/>
      <c r="JAQ173" s="285"/>
      <c r="JAR173" s="285"/>
      <c r="JAS173" s="285"/>
      <c r="JAT173" s="285"/>
      <c r="JAU173" s="285"/>
      <c r="JAV173" s="285"/>
      <c r="JAW173" s="285"/>
      <c r="JAX173" s="285"/>
      <c r="JAY173" s="285"/>
      <c r="JAZ173" s="285"/>
      <c r="JBA173" s="285"/>
      <c r="JBB173" s="285"/>
      <c r="JBC173" s="285"/>
      <c r="JBD173" s="285"/>
      <c r="JBE173" s="285"/>
      <c r="JBF173" s="285"/>
      <c r="JBG173" s="285"/>
      <c r="JBH173" s="285"/>
      <c r="JBI173" s="285"/>
      <c r="JBJ173" s="285"/>
      <c r="JBK173" s="285"/>
      <c r="JBL173" s="285"/>
      <c r="JBM173" s="285"/>
      <c r="JBN173" s="285"/>
      <c r="JBO173" s="285"/>
      <c r="JBP173" s="285"/>
      <c r="JBQ173" s="285"/>
      <c r="JBR173" s="285"/>
      <c r="JBS173" s="285"/>
      <c r="JBT173" s="285"/>
      <c r="JBU173" s="285"/>
      <c r="JBV173" s="285"/>
      <c r="JBW173" s="285"/>
      <c r="JBX173" s="285"/>
      <c r="JBY173" s="285"/>
      <c r="JBZ173" s="285"/>
      <c r="JCA173" s="285"/>
      <c r="JCB173" s="285"/>
      <c r="JCC173" s="285"/>
      <c r="JCD173" s="285"/>
      <c r="JCE173" s="285"/>
      <c r="JCF173" s="285"/>
      <c r="JCG173" s="285"/>
      <c r="JCH173" s="285"/>
      <c r="JCI173" s="285"/>
      <c r="JCJ173" s="285"/>
      <c r="JCK173" s="285"/>
      <c r="JCL173" s="285"/>
      <c r="JCM173" s="285"/>
      <c r="JCN173" s="285"/>
      <c r="JCO173" s="285"/>
      <c r="JCP173" s="285"/>
      <c r="JCQ173" s="285"/>
      <c r="JCR173" s="285"/>
      <c r="JCS173" s="285"/>
      <c r="JCT173" s="285"/>
      <c r="JCU173" s="285"/>
      <c r="JCV173" s="285"/>
      <c r="JCW173" s="285"/>
      <c r="JCX173" s="285"/>
      <c r="JCY173" s="285"/>
      <c r="JCZ173" s="285"/>
      <c r="JDA173" s="285"/>
      <c r="JDB173" s="285"/>
      <c r="JDC173" s="285"/>
      <c r="JDD173" s="285"/>
      <c r="JDE173" s="285"/>
      <c r="JDF173" s="285"/>
      <c r="JDG173" s="285"/>
      <c r="JDH173" s="285"/>
      <c r="JDI173" s="285"/>
      <c r="JDJ173" s="285"/>
      <c r="JDK173" s="285"/>
      <c r="JDL173" s="285"/>
      <c r="JDM173" s="285"/>
      <c r="JDN173" s="285"/>
      <c r="JDO173" s="285"/>
      <c r="JDP173" s="285"/>
      <c r="JDQ173" s="285"/>
      <c r="JDR173" s="285"/>
      <c r="JDS173" s="285"/>
      <c r="JDT173" s="285"/>
      <c r="JDU173" s="285"/>
      <c r="JDV173" s="285"/>
      <c r="JDW173" s="285"/>
      <c r="JDX173" s="285"/>
      <c r="JDY173" s="285"/>
      <c r="JDZ173" s="285"/>
      <c r="JEA173" s="285"/>
      <c r="JEB173" s="285"/>
      <c r="JEC173" s="285"/>
      <c r="JED173" s="285"/>
      <c r="JEE173" s="285"/>
      <c r="JEF173" s="285"/>
      <c r="JEG173" s="285"/>
      <c r="JEH173" s="285"/>
      <c r="JEI173" s="285"/>
      <c r="JEJ173" s="285"/>
      <c r="JEK173" s="285"/>
      <c r="JEL173" s="285"/>
      <c r="JEM173" s="285"/>
      <c r="JEN173" s="285"/>
      <c r="JEO173" s="285"/>
      <c r="JEP173" s="285"/>
      <c r="JEQ173" s="285"/>
      <c r="JER173" s="285"/>
      <c r="JES173" s="285"/>
      <c r="JET173" s="285"/>
      <c r="JEU173" s="285"/>
      <c r="JEV173" s="285"/>
      <c r="JEW173" s="285"/>
      <c r="JEX173" s="285"/>
      <c r="JEY173" s="285"/>
      <c r="JEZ173" s="285"/>
      <c r="JFA173" s="285"/>
      <c r="JFB173" s="285"/>
      <c r="JFC173" s="285"/>
      <c r="JFD173" s="285"/>
      <c r="JFE173" s="285"/>
      <c r="JFF173" s="285"/>
      <c r="JFG173" s="285"/>
      <c r="JFH173" s="285"/>
      <c r="JFI173" s="285"/>
      <c r="JFJ173" s="285"/>
      <c r="JFK173" s="285"/>
      <c r="JFL173" s="285"/>
      <c r="JFM173" s="285"/>
      <c r="JFN173" s="285"/>
      <c r="JFO173" s="285"/>
      <c r="JFP173" s="285"/>
      <c r="JFQ173" s="285"/>
      <c r="JFR173" s="285"/>
      <c r="JFS173" s="285"/>
      <c r="JFT173" s="285"/>
      <c r="JFU173" s="285"/>
      <c r="JFV173" s="285"/>
      <c r="JFW173" s="285"/>
      <c r="JFX173" s="285"/>
      <c r="JFY173" s="285"/>
      <c r="JFZ173" s="285"/>
      <c r="JGA173" s="285"/>
      <c r="JGB173" s="285"/>
      <c r="JGC173" s="285"/>
      <c r="JGD173" s="285"/>
      <c r="JGE173" s="285"/>
      <c r="JGF173" s="285"/>
      <c r="JGG173" s="285"/>
      <c r="JGH173" s="285"/>
      <c r="JGI173" s="285"/>
      <c r="JGJ173" s="285"/>
      <c r="JGK173" s="285"/>
      <c r="JGL173" s="285"/>
      <c r="JGM173" s="285"/>
      <c r="JGN173" s="285"/>
      <c r="JGO173" s="285"/>
      <c r="JGP173" s="285"/>
      <c r="JGQ173" s="285"/>
      <c r="JGR173" s="285"/>
      <c r="JGS173" s="285"/>
      <c r="JGT173" s="285"/>
      <c r="JGU173" s="285"/>
      <c r="JGV173" s="285"/>
      <c r="JGW173" s="285"/>
      <c r="JGX173" s="285"/>
      <c r="JGY173" s="285"/>
      <c r="JGZ173" s="285"/>
      <c r="JHA173" s="285"/>
      <c r="JHB173" s="285"/>
      <c r="JHC173" s="285"/>
      <c r="JHD173" s="285"/>
      <c r="JHE173" s="285"/>
      <c r="JHF173" s="285"/>
      <c r="JHG173" s="285"/>
      <c r="JHH173" s="285"/>
      <c r="JHI173" s="285"/>
      <c r="JHJ173" s="285"/>
      <c r="JHK173" s="285"/>
      <c r="JHL173" s="285"/>
      <c r="JHM173" s="285"/>
      <c r="JHN173" s="285"/>
      <c r="JHO173" s="285"/>
      <c r="JHP173" s="285"/>
      <c r="JHQ173" s="285"/>
      <c r="JHR173" s="285"/>
      <c r="JHS173" s="285"/>
      <c r="JHT173" s="285"/>
      <c r="JHU173" s="285"/>
      <c r="JHV173" s="285"/>
      <c r="JHW173" s="285"/>
      <c r="JHX173" s="285"/>
      <c r="JHY173" s="285"/>
      <c r="JHZ173" s="285"/>
      <c r="JIA173" s="285"/>
      <c r="JIB173" s="285"/>
      <c r="JIC173" s="285"/>
      <c r="JID173" s="285"/>
      <c r="JIE173" s="285"/>
      <c r="JIF173" s="285"/>
      <c r="JIG173" s="285"/>
      <c r="JIH173" s="285"/>
      <c r="JII173" s="285"/>
      <c r="JIJ173" s="285"/>
      <c r="JIK173" s="285"/>
      <c r="JIL173" s="285"/>
      <c r="JIM173" s="285"/>
      <c r="JIN173" s="285"/>
      <c r="JIO173" s="285"/>
      <c r="JIP173" s="285"/>
      <c r="JIQ173" s="285"/>
      <c r="JIR173" s="285"/>
      <c r="JIS173" s="285"/>
      <c r="JIT173" s="285"/>
      <c r="JIU173" s="285"/>
      <c r="JIV173" s="285"/>
      <c r="JIW173" s="285"/>
      <c r="JIX173" s="285"/>
      <c r="JIY173" s="285"/>
      <c r="JIZ173" s="285"/>
      <c r="JJA173" s="285"/>
      <c r="JJB173" s="285"/>
      <c r="JJC173" s="285"/>
      <c r="JJD173" s="285"/>
      <c r="JJE173" s="285"/>
      <c r="JJF173" s="285"/>
      <c r="JJG173" s="285"/>
      <c r="JJH173" s="285"/>
      <c r="JJI173" s="285"/>
      <c r="JJJ173" s="285"/>
      <c r="JJK173" s="285"/>
      <c r="JJL173" s="285"/>
      <c r="JJM173" s="285"/>
      <c r="JJN173" s="285"/>
      <c r="JJO173" s="285"/>
      <c r="JJP173" s="285"/>
      <c r="JJQ173" s="285"/>
      <c r="JJR173" s="285"/>
      <c r="JJS173" s="285"/>
      <c r="JJT173" s="285"/>
      <c r="JJU173" s="285"/>
      <c r="JJV173" s="285"/>
      <c r="JJW173" s="285"/>
      <c r="JJX173" s="285"/>
      <c r="JJY173" s="285"/>
      <c r="JJZ173" s="285"/>
      <c r="JKA173" s="285"/>
      <c r="JKB173" s="285"/>
      <c r="JKC173" s="285"/>
      <c r="JKD173" s="285"/>
      <c r="JKE173" s="285"/>
      <c r="JKF173" s="285"/>
      <c r="JKG173" s="285"/>
      <c r="JKH173" s="285"/>
      <c r="JKI173" s="285"/>
      <c r="JKJ173" s="285"/>
      <c r="JKK173" s="285"/>
      <c r="JKL173" s="285"/>
      <c r="JKM173" s="285"/>
      <c r="JKN173" s="285"/>
      <c r="JKO173" s="285"/>
      <c r="JKP173" s="285"/>
      <c r="JKQ173" s="285"/>
      <c r="JKR173" s="285"/>
      <c r="JKS173" s="285"/>
      <c r="JKT173" s="285"/>
      <c r="JKU173" s="285"/>
      <c r="JKV173" s="285"/>
      <c r="JKW173" s="285"/>
      <c r="JKX173" s="285"/>
      <c r="JKY173" s="285"/>
      <c r="JKZ173" s="285"/>
      <c r="JLA173" s="285"/>
      <c r="JLB173" s="285"/>
      <c r="JLC173" s="285"/>
      <c r="JLD173" s="285"/>
      <c r="JLE173" s="285"/>
      <c r="JLF173" s="285"/>
      <c r="JLG173" s="285"/>
      <c r="JLH173" s="285"/>
      <c r="JLI173" s="285"/>
      <c r="JLJ173" s="285"/>
      <c r="JLK173" s="285"/>
      <c r="JLL173" s="285"/>
      <c r="JLM173" s="285"/>
      <c r="JLN173" s="285"/>
      <c r="JLO173" s="285"/>
      <c r="JLP173" s="285"/>
      <c r="JLQ173" s="285"/>
      <c r="JLR173" s="285"/>
      <c r="JLS173" s="285"/>
      <c r="JLT173" s="285"/>
      <c r="JLU173" s="285"/>
      <c r="JLV173" s="285"/>
      <c r="JLW173" s="285"/>
      <c r="JLX173" s="285"/>
      <c r="JLY173" s="285"/>
      <c r="JLZ173" s="285"/>
      <c r="JMA173" s="285"/>
      <c r="JMB173" s="285"/>
      <c r="JMC173" s="285"/>
      <c r="JMD173" s="285"/>
      <c r="JME173" s="285"/>
      <c r="JMF173" s="285"/>
      <c r="JMG173" s="285"/>
      <c r="JMH173" s="285"/>
      <c r="JMI173" s="285"/>
      <c r="JMJ173" s="285"/>
      <c r="JMK173" s="285"/>
      <c r="JML173" s="285"/>
      <c r="JMM173" s="285"/>
      <c r="JMN173" s="285"/>
      <c r="JMO173" s="285"/>
      <c r="JMP173" s="285"/>
      <c r="JMQ173" s="285"/>
      <c r="JMR173" s="285"/>
      <c r="JMS173" s="285"/>
      <c r="JMT173" s="285"/>
      <c r="JMU173" s="285"/>
      <c r="JMV173" s="285"/>
      <c r="JMW173" s="285"/>
      <c r="JMX173" s="285"/>
      <c r="JMY173" s="285"/>
      <c r="JMZ173" s="285"/>
      <c r="JNA173" s="285"/>
      <c r="JNB173" s="285"/>
      <c r="JNC173" s="285"/>
      <c r="JND173" s="285"/>
      <c r="JNE173" s="285"/>
      <c r="JNF173" s="285"/>
      <c r="JNG173" s="285"/>
      <c r="JNH173" s="285"/>
      <c r="JNI173" s="285"/>
      <c r="JNJ173" s="285"/>
      <c r="JNK173" s="285"/>
      <c r="JNL173" s="285"/>
      <c r="JNM173" s="285"/>
      <c r="JNN173" s="285"/>
      <c r="JNO173" s="285"/>
      <c r="JNP173" s="285"/>
      <c r="JNQ173" s="285"/>
      <c r="JNR173" s="285"/>
      <c r="JNS173" s="285"/>
      <c r="JNT173" s="285"/>
      <c r="JNU173" s="285"/>
      <c r="JNV173" s="285"/>
      <c r="JNW173" s="285"/>
      <c r="JNX173" s="285"/>
      <c r="JNY173" s="285"/>
      <c r="JNZ173" s="285"/>
      <c r="JOA173" s="285"/>
      <c r="JOB173" s="285"/>
      <c r="JOC173" s="285"/>
      <c r="JOD173" s="285"/>
      <c r="JOE173" s="285"/>
      <c r="JOF173" s="285"/>
      <c r="JOG173" s="285"/>
      <c r="JOH173" s="285"/>
      <c r="JOI173" s="285"/>
      <c r="JOJ173" s="285"/>
      <c r="JOK173" s="285"/>
      <c r="JOL173" s="285"/>
      <c r="JOM173" s="285"/>
      <c r="JON173" s="285"/>
      <c r="JOO173" s="285"/>
      <c r="JOP173" s="285"/>
      <c r="JOQ173" s="285"/>
      <c r="JOR173" s="285"/>
      <c r="JOS173" s="285"/>
      <c r="JOT173" s="285"/>
      <c r="JOU173" s="285"/>
      <c r="JOV173" s="285"/>
      <c r="JOW173" s="285"/>
      <c r="JOX173" s="285"/>
      <c r="JOY173" s="285"/>
      <c r="JOZ173" s="285"/>
      <c r="JPA173" s="285"/>
      <c r="JPB173" s="285"/>
      <c r="JPC173" s="285"/>
      <c r="JPD173" s="285"/>
      <c r="JPE173" s="285"/>
      <c r="JPF173" s="285"/>
      <c r="JPG173" s="285"/>
      <c r="JPH173" s="285"/>
      <c r="JPI173" s="285"/>
      <c r="JPJ173" s="285"/>
      <c r="JPK173" s="285"/>
      <c r="JPL173" s="285"/>
      <c r="JPM173" s="285"/>
      <c r="JPN173" s="285"/>
      <c r="JPO173" s="285"/>
      <c r="JPP173" s="285"/>
      <c r="JPQ173" s="285"/>
      <c r="JPR173" s="285"/>
      <c r="JPS173" s="285"/>
      <c r="JPT173" s="285"/>
      <c r="JPU173" s="285"/>
      <c r="JPV173" s="285"/>
      <c r="JPW173" s="285"/>
      <c r="JPX173" s="285"/>
      <c r="JPY173" s="285"/>
      <c r="JPZ173" s="285"/>
      <c r="JQA173" s="285"/>
      <c r="JQB173" s="285"/>
      <c r="JQC173" s="285"/>
      <c r="JQD173" s="285"/>
      <c r="JQE173" s="285"/>
      <c r="JQF173" s="285"/>
      <c r="JQG173" s="285"/>
      <c r="JQH173" s="285"/>
      <c r="JQI173" s="285"/>
      <c r="JQJ173" s="285"/>
      <c r="JQK173" s="285"/>
      <c r="JQL173" s="285"/>
      <c r="JQM173" s="285"/>
      <c r="JQN173" s="285"/>
      <c r="JQO173" s="285"/>
      <c r="JQP173" s="285"/>
      <c r="JQQ173" s="285"/>
      <c r="JQR173" s="285"/>
      <c r="JQS173" s="285"/>
      <c r="JQT173" s="285"/>
      <c r="JQU173" s="285"/>
      <c r="JQV173" s="285"/>
      <c r="JQW173" s="285"/>
      <c r="JQX173" s="285"/>
      <c r="JQY173" s="285"/>
      <c r="JQZ173" s="285"/>
      <c r="JRA173" s="285"/>
      <c r="JRB173" s="285"/>
      <c r="JRC173" s="285"/>
      <c r="JRD173" s="285"/>
      <c r="JRE173" s="285"/>
      <c r="JRF173" s="285"/>
      <c r="JRG173" s="285"/>
      <c r="JRH173" s="285"/>
      <c r="JRI173" s="285"/>
      <c r="JRJ173" s="285"/>
      <c r="JRK173" s="285"/>
      <c r="JRL173" s="285"/>
      <c r="JRM173" s="285"/>
      <c r="JRN173" s="285"/>
      <c r="JRO173" s="285"/>
      <c r="JRP173" s="285"/>
      <c r="JRQ173" s="285"/>
      <c r="JRR173" s="285"/>
      <c r="JRS173" s="285"/>
      <c r="JRT173" s="285"/>
      <c r="JRU173" s="285"/>
      <c r="JRV173" s="285"/>
      <c r="JRW173" s="285"/>
      <c r="JRX173" s="285"/>
      <c r="JRY173" s="285"/>
      <c r="JRZ173" s="285"/>
      <c r="JSA173" s="285"/>
      <c r="JSB173" s="285"/>
      <c r="JSC173" s="285"/>
      <c r="JSD173" s="285"/>
      <c r="JSE173" s="285"/>
      <c r="JSF173" s="285"/>
      <c r="JSG173" s="285"/>
      <c r="JSH173" s="285"/>
      <c r="JSI173" s="285"/>
      <c r="JSJ173" s="285"/>
      <c r="JSK173" s="285"/>
      <c r="JSL173" s="285"/>
      <c r="JSM173" s="285"/>
      <c r="JSN173" s="285"/>
      <c r="JSO173" s="285"/>
      <c r="JSP173" s="285"/>
      <c r="JSQ173" s="285"/>
      <c r="JSR173" s="285"/>
      <c r="JSS173" s="285"/>
      <c r="JST173" s="285"/>
      <c r="JSU173" s="285"/>
      <c r="JSV173" s="285"/>
      <c r="JSW173" s="285"/>
      <c r="JSX173" s="285"/>
      <c r="JSY173" s="285"/>
      <c r="JSZ173" s="285"/>
      <c r="JTA173" s="285"/>
      <c r="JTB173" s="285"/>
      <c r="JTC173" s="285"/>
      <c r="JTD173" s="285"/>
      <c r="JTE173" s="285"/>
      <c r="JTF173" s="285"/>
      <c r="JTG173" s="285"/>
      <c r="JTH173" s="285"/>
      <c r="JTI173" s="285"/>
      <c r="JTJ173" s="285"/>
      <c r="JTK173" s="285"/>
      <c r="JTL173" s="285"/>
      <c r="JTM173" s="285"/>
      <c r="JTN173" s="285"/>
      <c r="JTO173" s="285"/>
      <c r="JTP173" s="285"/>
      <c r="JTQ173" s="285"/>
      <c r="JTR173" s="285"/>
      <c r="JTS173" s="285"/>
      <c r="JTT173" s="285"/>
      <c r="JTU173" s="285"/>
      <c r="JTV173" s="285"/>
      <c r="JTW173" s="285"/>
      <c r="JTX173" s="285"/>
      <c r="JTY173" s="285"/>
      <c r="JTZ173" s="285"/>
      <c r="JUA173" s="285"/>
      <c r="JUB173" s="285"/>
      <c r="JUC173" s="285"/>
      <c r="JUD173" s="285"/>
      <c r="JUE173" s="285"/>
      <c r="JUF173" s="285"/>
      <c r="JUG173" s="285"/>
      <c r="JUH173" s="285"/>
      <c r="JUI173" s="285"/>
      <c r="JUJ173" s="285"/>
      <c r="JUK173" s="285"/>
      <c r="JUL173" s="285"/>
      <c r="JUM173" s="285"/>
      <c r="JUN173" s="285"/>
      <c r="JUO173" s="285"/>
      <c r="JUP173" s="285"/>
      <c r="JUQ173" s="285"/>
      <c r="JUR173" s="285"/>
      <c r="JUS173" s="285"/>
      <c r="JUT173" s="285"/>
      <c r="JUU173" s="285"/>
      <c r="JUV173" s="285"/>
      <c r="JUW173" s="285"/>
      <c r="JUX173" s="285"/>
      <c r="JUY173" s="285"/>
      <c r="JUZ173" s="285"/>
      <c r="JVA173" s="285"/>
      <c r="JVB173" s="285"/>
      <c r="JVC173" s="285"/>
      <c r="JVD173" s="285"/>
      <c r="JVE173" s="285"/>
      <c r="JVF173" s="285"/>
      <c r="JVG173" s="285"/>
      <c r="JVH173" s="285"/>
      <c r="JVI173" s="285"/>
      <c r="JVJ173" s="285"/>
      <c r="JVK173" s="285"/>
      <c r="JVL173" s="285"/>
      <c r="JVM173" s="285"/>
      <c r="JVN173" s="285"/>
      <c r="JVO173" s="285"/>
      <c r="JVP173" s="285"/>
      <c r="JVQ173" s="285"/>
      <c r="JVR173" s="285"/>
      <c r="JVS173" s="285"/>
      <c r="JVT173" s="285"/>
      <c r="JVU173" s="285"/>
      <c r="JVV173" s="285"/>
      <c r="JVW173" s="285"/>
      <c r="JVX173" s="285"/>
      <c r="JVY173" s="285"/>
      <c r="JVZ173" s="285"/>
      <c r="JWA173" s="285"/>
      <c r="JWB173" s="285"/>
      <c r="JWC173" s="285"/>
      <c r="JWD173" s="285"/>
      <c r="JWE173" s="285"/>
      <c r="JWF173" s="285"/>
      <c r="JWG173" s="285"/>
      <c r="JWH173" s="285"/>
      <c r="JWI173" s="285"/>
      <c r="JWJ173" s="285"/>
      <c r="JWK173" s="285"/>
      <c r="JWL173" s="285"/>
      <c r="JWM173" s="285"/>
      <c r="JWN173" s="285"/>
      <c r="JWO173" s="285"/>
      <c r="JWP173" s="285"/>
      <c r="JWQ173" s="285"/>
      <c r="JWR173" s="285"/>
      <c r="JWS173" s="285"/>
      <c r="JWT173" s="285"/>
      <c r="JWU173" s="285"/>
      <c r="JWV173" s="285"/>
      <c r="JWW173" s="285"/>
      <c r="JWX173" s="285"/>
      <c r="JWY173" s="285"/>
      <c r="JWZ173" s="285"/>
      <c r="JXA173" s="285"/>
      <c r="JXB173" s="285"/>
      <c r="JXC173" s="285"/>
      <c r="JXD173" s="285"/>
      <c r="JXE173" s="285"/>
      <c r="JXF173" s="285"/>
      <c r="JXG173" s="285"/>
      <c r="JXH173" s="285"/>
      <c r="JXI173" s="285"/>
      <c r="JXJ173" s="285"/>
      <c r="JXK173" s="285"/>
      <c r="JXL173" s="285"/>
      <c r="JXM173" s="285"/>
      <c r="JXN173" s="285"/>
      <c r="JXO173" s="285"/>
      <c r="JXP173" s="285"/>
      <c r="JXQ173" s="285"/>
      <c r="JXR173" s="285"/>
      <c r="JXS173" s="285"/>
      <c r="JXT173" s="285"/>
      <c r="JXU173" s="285"/>
      <c r="JXV173" s="285"/>
      <c r="JXW173" s="285"/>
      <c r="JXX173" s="285"/>
      <c r="JXY173" s="285"/>
      <c r="JXZ173" s="285"/>
      <c r="JYA173" s="285"/>
      <c r="JYB173" s="285"/>
      <c r="JYC173" s="285"/>
      <c r="JYD173" s="285"/>
      <c r="JYE173" s="285"/>
      <c r="JYF173" s="285"/>
      <c r="JYG173" s="285"/>
      <c r="JYH173" s="285"/>
      <c r="JYI173" s="285"/>
      <c r="JYJ173" s="285"/>
      <c r="JYK173" s="285"/>
      <c r="JYL173" s="285"/>
      <c r="JYM173" s="285"/>
      <c r="JYN173" s="285"/>
      <c r="JYO173" s="285"/>
      <c r="JYP173" s="285"/>
      <c r="JYQ173" s="285"/>
      <c r="JYR173" s="285"/>
      <c r="JYS173" s="285"/>
      <c r="JYT173" s="285"/>
      <c r="JYU173" s="285"/>
      <c r="JYV173" s="285"/>
      <c r="JYW173" s="285"/>
      <c r="JYX173" s="285"/>
      <c r="JYY173" s="285"/>
      <c r="JYZ173" s="285"/>
      <c r="JZA173" s="285"/>
      <c r="JZB173" s="285"/>
      <c r="JZC173" s="285"/>
      <c r="JZD173" s="285"/>
      <c r="JZE173" s="285"/>
      <c r="JZF173" s="285"/>
      <c r="JZG173" s="285"/>
      <c r="JZH173" s="285"/>
      <c r="JZI173" s="285"/>
      <c r="JZJ173" s="285"/>
      <c r="JZK173" s="285"/>
      <c r="JZL173" s="285"/>
      <c r="JZM173" s="285"/>
      <c r="JZN173" s="285"/>
      <c r="JZO173" s="285"/>
      <c r="JZP173" s="285"/>
      <c r="JZQ173" s="285"/>
      <c r="JZR173" s="285"/>
      <c r="JZS173" s="285"/>
      <c r="JZT173" s="285"/>
      <c r="JZU173" s="285"/>
      <c r="JZV173" s="285"/>
      <c r="JZW173" s="285"/>
      <c r="JZX173" s="285"/>
      <c r="JZY173" s="285"/>
      <c r="JZZ173" s="285"/>
      <c r="KAA173" s="285"/>
      <c r="KAB173" s="285"/>
      <c r="KAC173" s="285"/>
      <c r="KAD173" s="285"/>
      <c r="KAE173" s="285"/>
      <c r="KAF173" s="285"/>
      <c r="KAG173" s="285"/>
      <c r="KAH173" s="285"/>
      <c r="KAI173" s="285"/>
      <c r="KAJ173" s="285"/>
      <c r="KAK173" s="285"/>
      <c r="KAL173" s="285"/>
      <c r="KAM173" s="285"/>
      <c r="KAN173" s="285"/>
      <c r="KAO173" s="285"/>
      <c r="KAP173" s="285"/>
      <c r="KAQ173" s="285"/>
      <c r="KAR173" s="285"/>
      <c r="KAS173" s="285"/>
      <c r="KAT173" s="285"/>
      <c r="KAU173" s="285"/>
      <c r="KAV173" s="285"/>
      <c r="KAW173" s="285"/>
      <c r="KAX173" s="285"/>
      <c r="KAY173" s="285"/>
      <c r="KAZ173" s="285"/>
      <c r="KBA173" s="285"/>
      <c r="KBB173" s="285"/>
      <c r="KBC173" s="285"/>
      <c r="KBD173" s="285"/>
      <c r="KBE173" s="285"/>
      <c r="KBF173" s="285"/>
      <c r="KBG173" s="285"/>
      <c r="KBH173" s="285"/>
      <c r="KBI173" s="285"/>
      <c r="KBJ173" s="285"/>
      <c r="KBK173" s="285"/>
      <c r="KBL173" s="285"/>
      <c r="KBM173" s="285"/>
      <c r="KBN173" s="285"/>
      <c r="KBO173" s="285"/>
      <c r="KBP173" s="285"/>
      <c r="KBQ173" s="285"/>
      <c r="KBR173" s="285"/>
      <c r="KBS173" s="285"/>
      <c r="KBT173" s="285"/>
      <c r="KBU173" s="285"/>
      <c r="KBV173" s="285"/>
      <c r="KBW173" s="285"/>
      <c r="KBX173" s="285"/>
      <c r="KBY173" s="285"/>
      <c r="KBZ173" s="285"/>
      <c r="KCA173" s="285"/>
      <c r="KCB173" s="285"/>
      <c r="KCC173" s="285"/>
      <c r="KCD173" s="285"/>
      <c r="KCE173" s="285"/>
      <c r="KCF173" s="285"/>
      <c r="KCG173" s="285"/>
      <c r="KCH173" s="285"/>
      <c r="KCI173" s="285"/>
      <c r="KCJ173" s="285"/>
      <c r="KCK173" s="285"/>
      <c r="KCL173" s="285"/>
      <c r="KCM173" s="285"/>
      <c r="KCN173" s="285"/>
      <c r="KCO173" s="285"/>
      <c r="KCP173" s="285"/>
      <c r="KCQ173" s="285"/>
      <c r="KCR173" s="285"/>
      <c r="KCS173" s="285"/>
      <c r="KCT173" s="285"/>
      <c r="KCU173" s="285"/>
      <c r="KCV173" s="285"/>
      <c r="KCW173" s="285"/>
      <c r="KCX173" s="285"/>
      <c r="KCY173" s="285"/>
      <c r="KCZ173" s="285"/>
      <c r="KDA173" s="285"/>
      <c r="KDB173" s="285"/>
      <c r="KDC173" s="285"/>
      <c r="KDD173" s="285"/>
      <c r="KDE173" s="285"/>
      <c r="KDF173" s="285"/>
      <c r="KDG173" s="285"/>
      <c r="KDH173" s="285"/>
      <c r="KDI173" s="285"/>
      <c r="KDJ173" s="285"/>
      <c r="KDK173" s="285"/>
      <c r="KDL173" s="285"/>
      <c r="KDM173" s="285"/>
      <c r="KDN173" s="285"/>
      <c r="KDO173" s="285"/>
      <c r="KDP173" s="285"/>
      <c r="KDQ173" s="285"/>
      <c r="KDR173" s="285"/>
      <c r="KDS173" s="285"/>
      <c r="KDT173" s="285"/>
      <c r="KDU173" s="285"/>
      <c r="KDV173" s="285"/>
      <c r="KDW173" s="285"/>
      <c r="KDX173" s="285"/>
      <c r="KDY173" s="285"/>
      <c r="KDZ173" s="285"/>
      <c r="KEA173" s="285"/>
      <c r="KEB173" s="285"/>
      <c r="KEC173" s="285"/>
      <c r="KED173" s="285"/>
      <c r="KEE173" s="285"/>
      <c r="KEF173" s="285"/>
      <c r="KEG173" s="285"/>
      <c r="KEH173" s="285"/>
      <c r="KEI173" s="285"/>
      <c r="KEJ173" s="285"/>
      <c r="KEK173" s="285"/>
      <c r="KEL173" s="285"/>
      <c r="KEM173" s="285"/>
      <c r="KEN173" s="285"/>
      <c r="KEO173" s="285"/>
      <c r="KEP173" s="285"/>
      <c r="KEQ173" s="285"/>
      <c r="KER173" s="285"/>
      <c r="KES173" s="285"/>
      <c r="KET173" s="285"/>
      <c r="KEU173" s="285"/>
      <c r="KEV173" s="285"/>
      <c r="KEW173" s="285"/>
      <c r="KEX173" s="285"/>
      <c r="KEY173" s="285"/>
      <c r="KEZ173" s="285"/>
      <c r="KFA173" s="285"/>
      <c r="KFB173" s="285"/>
      <c r="KFC173" s="285"/>
      <c r="KFD173" s="285"/>
      <c r="KFE173" s="285"/>
      <c r="KFF173" s="285"/>
      <c r="KFG173" s="285"/>
      <c r="KFH173" s="285"/>
      <c r="KFI173" s="285"/>
      <c r="KFJ173" s="285"/>
      <c r="KFK173" s="285"/>
      <c r="KFL173" s="285"/>
      <c r="KFM173" s="285"/>
      <c r="KFN173" s="285"/>
      <c r="KFO173" s="285"/>
      <c r="KFP173" s="285"/>
      <c r="KFQ173" s="285"/>
      <c r="KFR173" s="285"/>
      <c r="KFS173" s="285"/>
      <c r="KFT173" s="285"/>
      <c r="KFU173" s="285"/>
      <c r="KFV173" s="285"/>
      <c r="KFW173" s="285"/>
      <c r="KFX173" s="285"/>
      <c r="KFY173" s="285"/>
      <c r="KFZ173" s="285"/>
      <c r="KGA173" s="285"/>
      <c r="KGB173" s="285"/>
      <c r="KGC173" s="285"/>
      <c r="KGD173" s="285"/>
      <c r="KGE173" s="285"/>
      <c r="KGF173" s="285"/>
      <c r="KGG173" s="285"/>
      <c r="KGH173" s="285"/>
      <c r="KGI173" s="285"/>
      <c r="KGJ173" s="285"/>
      <c r="KGK173" s="285"/>
      <c r="KGL173" s="285"/>
      <c r="KGM173" s="285"/>
      <c r="KGN173" s="285"/>
      <c r="KGO173" s="285"/>
      <c r="KGP173" s="285"/>
      <c r="KGQ173" s="285"/>
      <c r="KGR173" s="285"/>
      <c r="KGS173" s="285"/>
      <c r="KGT173" s="285"/>
      <c r="KGU173" s="285"/>
      <c r="KGV173" s="285"/>
      <c r="KGW173" s="285"/>
      <c r="KGX173" s="285"/>
      <c r="KGY173" s="285"/>
      <c r="KGZ173" s="285"/>
      <c r="KHA173" s="285"/>
      <c r="KHB173" s="285"/>
      <c r="KHC173" s="285"/>
      <c r="KHD173" s="285"/>
      <c r="KHE173" s="285"/>
      <c r="KHF173" s="285"/>
      <c r="KHG173" s="285"/>
      <c r="KHH173" s="285"/>
      <c r="KHI173" s="285"/>
      <c r="KHJ173" s="285"/>
      <c r="KHK173" s="285"/>
      <c r="KHL173" s="285"/>
      <c r="KHM173" s="285"/>
      <c r="KHN173" s="285"/>
      <c r="KHO173" s="285"/>
      <c r="KHP173" s="285"/>
      <c r="KHQ173" s="285"/>
      <c r="KHR173" s="285"/>
      <c r="KHS173" s="285"/>
      <c r="KHT173" s="285"/>
      <c r="KHU173" s="285"/>
      <c r="KHV173" s="285"/>
      <c r="KHW173" s="285"/>
      <c r="KHX173" s="285"/>
      <c r="KHY173" s="285"/>
      <c r="KHZ173" s="285"/>
      <c r="KIA173" s="285"/>
      <c r="KIB173" s="285"/>
      <c r="KIC173" s="285"/>
      <c r="KID173" s="285"/>
      <c r="KIE173" s="285"/>
      <c r="KIF173" s="285"/>
      <c r="KIG173" s="285"/>
      <c r="KIH173" s="285"/>
      <c r="KII173" s="285"/>
      <c r="KIJ173" s="285"/>
      <c r="KIK173" s="285"/>
      <c r="KIL173" s="285"/>
      <c r="KIM173" s="285"/>
      <c r="KIN173" s="285"/>
      <c r="KIO173" s="285"/>
      <c r="KIP173" s="285"/>
      <c r="KIQ173" s="285"/>
      <c r="KIR173" s="285"/>
      <c r="KIS173" s="285"/>
      <c r="KIT173" s="285"/>
      <c r="KIU173" s="285"/>
      <c r="KIV173" s="285"/>
      <c r="KIW173" s="285"/>
      <c r="KIX173" s="285"/>
      <c r="KIY173" s="285"/>
      <c r="KIZ173" s="285"/>
      <c r="KJA173" s="285"/>
      <c r="KJB173" s="285"/>
      <c r="KJC173" s="285"/>
      <c r="KJD173" s="285"/>
      <c r="KJE173" s="285"/>
      <c r="KJF173" s="285"/>
      <c r="KJG173" s="285"/>
      <c r="KJH173" s="285"/>
      <c r="KJI173" s="285"/>
      <c r="KJJ173" s="285"/>
      <c r="KJK173" s="285"/>
      <c r="KJL173" s="285"/>
      <c r="KJM173" s="285"/>
      <c r="KJN173" s="285"/>
      <c r="KJO173" s="285"/>
      <c r="KJP173" s="285"/>
      <c r="KJQ173" s="285"/>
      <c r="KJR173" s="285"/>
      <c r="KJS173" s="285"/>
      <c r="KJT173" s="285"/>
      <c r="KJU173" s="285"/>
      <c r="KJV173" s="285"/>
      <c r="KJW173" s="285"/>
      <c r="KJX173" s="285"/>
      <c r="KJY173" s="285"/>
      <c r="KJZ173" s="285"/>
      <c r="KKA173" s="285"/>
      <c r="KKB173" s="285"/>
      <c r="KKC173" s="285"/>
      <c r="KKD173" s="285"/>
      <c r="KKE173" s="285"/>
      <c r="KKF173" s="285"/>
      <c r="KKG173" s="285"/>
      <c r="KKH173" s="285"/>
      <c r="KKI173" s="285"/>
      <c r="KKJ173" s="285"/>
      <c r="KKK173" s="285"/>
      <c r="KKL173" s="285"/>
      <c r="KKM173" s="285"/>
      <c r="KKN173" s="285"/>
      <c r="KKO173" s="285"/>
      <c r="KKP173" s="285"/>
      <c r="KKQ173" s="285"/>
      <c r="KKR173" s="285"/>
      <c r="KKS173" s="285"/>
      <c r="KKT173" s="285"/>
      <c r="KKU173" s="285"/>
      <c r="KKV173" s="285"/>
      <c r="KKW173" s="285"/>
      <c r="KKX173" s="285"/>
      <c r="KKY173" s="285"/>
      <c r="KKZ173" s="285"/>
      <c r="KLA173" s="285"/>
      <c r="KLB173" s="285"/>
      <c r="KLC173" s="285"/>
      <c r="KLD173" s="285"/>
      <c r="KLE173" s="285"/>
      <c r="KLF173" s="285"/>
      <c r="KLG173" s="285"/>
      <c r="KLH173" s="285"/>
      <c r="KLI173" s="285"/>
      <c r="KLJ173" s="285"/>
      <c r="KLK173" s="285"/>
      <c r="KLL173" s="285"/>
      <c r="KLM173" s="285"/>
      <c r="KLN173" s="285"/>
      <c r="KLO173" s="285"/>
      <c r="KLP173" s="285"/>
      <c r="KLQ173" s="285"/>
      <c r="KLR173" s="285"/>
      <c r="KLS173" s="285"/>
      <c r="KLT173" s="285"/>
      <c r="KLU173" s="285"/>
      <c r="KLV173" s="285"/>
      <c r="KLW173" s="285"/>
      <c r="KLX173" s="285"/>
      <c r="KLY173" s="285"/>
      <c r="KLZ173" s="285"/>
      <c r="KMA173" s="285"/>
      <c r="KMB173" s="285"/>
      <c r="KMC173" s="285"/>
      <c r="KMD173" s="285"/>
      <c r="KME173" s="285"/>
      <c r="KMF173" s="285"/>
      <c r="KMG173" s="285"/>
      <c r="KMH173" s="285"/>
      <c r="KMI173" s="285"/>
      <c r="KMJ173" s="285"/>
      <c r="KMK173" s="285"/>
      <c r="KML173" s="285"/>
      <c r="KMM173" s="285"/>
      <c r="KMN173" s="285"/>
      <c r="KMO173" s="285"/>
      <c r="KMP173" s="285"/>
      <c r="KMQ173" s="285"/>
      <c r="KMR173" s="285"/>
      <c r="KMS173" s="285"/>
      <c r="KMT173" s="285"/>
      <c r="KMU173" s="285"/>
      <c r="KMV173" s="285"/>
      <c r="KMW173" s="285"/>
      <c r="KMX173" s="285"/>
      <c r="KMY173" s="285"/>
      <c r="KMZ173" s="285"/>
      <c r="KNA173" s="285"/>
      <c r="KNB173" s="285"/>
      <c r="KNC173" s="285"/>
      <c r="KND173" s="285"/>
      <c r="KNE173" s="285"/>
      <c r="KNF173" s="285"/>
      <c r="KNG173" s="285"/>
      <c r="KNH173" s="285"/>
      <c r="KNI173" s="285"/>
      <c r="KNJ173" s="285"/>
      <c r="KNK173" s="285"/>
      <c r="KNL173" s="285"/>
      <c r="KNM173" s="285"/>
      <c r="KNN173" s="285"/>
      <c r="KNO173" s="285"/>
      <c r="KNP173" s="285"/>
      <c r="KNQ173" s="285"/>
      <c r="KNR173" s="285"/>
      <c r="KNS173" s="285"/>
      <c r="KNT173" s="285"/>
      <c r="KNU173" s="285"/>
      <c r="KNV173" s="285"/>
      <c r="KNW173" s="285"/>
      <c r="KNX173" s="285"/>
      <c r="KNY173" s="285"/>
      <c r="KNZ173" s="285"/>
      <c r="KOA173" s="285"/>
      <c r="KOB173" s="285"/>
      <c r="KOC173" s="285"/>
      <c r="KOD173" s="285"/>
      <c r="KOE173" s="285"/>
      <c r="KOF173" s="285"/>
      <c r="KOG173" s="285"/>
      <c r="KOH173" s="285"/>
      <c r="KOI173" s="285"/>
      <c r="KOJ173" s="285"/>
      <c r="KOK173" s="285"/>
      <c r="KOL173" s="285"/>
      <c r="KOM173" s="285"/>
      <c r="KON173" s="285"/>
      <c r="KOO173" s="285"/>
      <c r="KOP173" s="285"/>
      <c r="KOQ173" s="285"/>
      <c r="KOR173" s="285"/>
      <c r="KOS173" s="285"/>
      <c r="KOT173" s="285"/>
      <c r="KOU173" s="285"/>
      <c r="KOV173" s="285"/>
      <c r="KOW173" s="285"/>
      <c r="KOX173" s="285"/>
      <c r="KOY173" s="285"/>
      <c r="KOZ173" s="285"/>
      <c r="KPA173" s="285"/>
      <c r="KPB173" s="285"/>
      <c r="KPC173" s="285"/>
      <c r="KPD173" s="285"/>
      <c r="KPE173" s="285"/>
      <c r="KPF173" s="285"/>
      <c r="KPG173" s="285"/>
      <c r="KPH173" s="285"/>
      <c r="KPI173" s="285"/>
      <c r="KPJ173" s="285"/>
      <c r="KPK173" s="285"/>
      <c r="KPL173" s="285"/>
      <c r="KPM173" s="285"/>
      <c r="KPN173" s="285"/>
      <c r="KPO173" s="285"/>
      <c r="KPP173" s="285"/>
      <c r="KPQ173" s="285"/>
      <c r="KPR173" s="285"/>
      <c r="KPS173" s="285"/>
      <c r="KPT173" s="285"/>
      <c r="KPU173" s="285"/>
      <c r="KPV173" s="285"/>
      <c r="KPW173" s="285"/>
      <c r="KPX173" s="285"/>
      <c r="KPY173" s="285"/>
      <c r="KPZ173" s="285"/>
      <c r="KQA173" s="285"/>
      <c r="KQB173" s="285"/>
      <c r="KQC173" s="285"/>
      <c r="KQD173" s="285"/>
      <c r="KQE173" s="285"/>
      <c r="KQF173" s="285"/>
      <c r="KQG173" s="285"/>
      <c r="KQH173" s="285"/>
      <c r="KQI173" s="285"/>
      <c r="KQJ173" s="285"/>
      <c r="KQK173" s="285"/>
      <c r="KQL173" s="285"/>
      <c r="KQM173" s="285"/>
      <c r="KQN173" s="285"/>
      <c r="KQO173" s="285"/>
      <c r="KQP173" s="285"/>
      <c r="KQQ173" s="285"/>
      <c r="KQR173" s="285"/>
      <c r="KQS173" s="285"/>
      <c r="KQT173" s="285"/>
      <c r="KQU173" s="285"/>
      <c r="KQV173" s="285"/>
      <c r="KQW173" s="285"/>
      <c r="KQX173" s="285"/>
      <c r="KQY173" s="285"/>
      <c r="KQZ173" s="285"/>
      <c r="KRA173" s="285"/>
      <c r="KRB173" s="285"/>
      <c r="KRC173" s="285"/>
      <c r="KRD173" s="285"/>
      <c r="KRE173" s="285"/>
      <c r="KRF173" s="285"/>
      <c r="KRG173" s="285"/>
      <c r="KRH173" s="285"/>
      <c r="KRI173" s="285"/>
      <c r="KRJ173" s="285"/>
      <c r="KRK173" s="285"/>
      <c r="KRL173" s="285"/>
      <c r="KRM173" s="285"/>
      <c r="KRN173" s="285"/>
      <c r="KRO173" s="285"/>
      <c r="KRP173" s="285"/>
      <c r="KRQ173" s="285"/>
      <c r="KRR173" s="285"/>
      <c r="KRS173" s="285"/>
      <c r="KRT173" s="285"/>
      <c r="KRU173" s="285"/>
      <c r="KRV173" s="285"/>
      <c r="KRW173" s="285"/>
      <c r="KRX173" s="285"/>
      <c r="KRY173" s="285"/>
      <c r="KRZ173" s="285"/>
      <c r="KSA173" s="285"/>
      <c r="KSB173" s="285"/>
      <c r="KSC173" s="285"/>
      <c r="KSD173" s="285"/>
      <c r="KSE173" s="285"/>
      <c r="KSF173" s="285"/>
      <c r="KSG173" s="285"/>
      <c r="KSH173" s="285"/>
      <c r="KSI173" s="285"/>
      <c r="KSJ173" s="285"/>
      <c r="KSK173" s="285"/>
      <c r="KSL173" s="285"/>
      <c r="KSM173" s="285"/>
      <c r="KSN173" s="285"/>
      <c r="KSO173" s="285"/>
      <c r="KSP173" s="285"/>
      <c r="KSQ173" s="285"/>
      <c r="KSR173" s="285"/>
      <c r="KSS173" s="285"/>
      <c r="KST173" s="285"/>
      <c r="KSU173" s="285"/>
      <c r="KSV173" s="285"/>
      <c r="KSW173" s="285"/>
      <c r="KSX173" s="285"/>
      <c r="KSY173" s="285"/>
      <c r="KSZ173" s="285"/>
      <c r="KTA173" s="285"/>
      <c r="KTB173" s="285"/>
      <c r="KTC173" s="285"/>
      <c r="KTD173" s="285"/>
      <c r="KTE173" s="285"/>
      <c r="KTF173" s="285"/>
      <c r="KTG173" s="285"/>
      <c r="KTH173" s="285"/>
      <c r="KTI173" s="285"/>
      <c r="KTJ173" s="285"/>
      <c r="KTK173" s="285"/>
      <c r="KTL173" s="285"/>
      <c r="KTM173" s="285"/>
      <c r="KTN173" s="285"/>
      <c r="KTO173" s="285"/>
      <c r="KTP173" s="285"/>
      <c r="KTQ173" s="285"/>
      <c r="KTR173" s="285"/>
      <c r="KTS173" s="285"/>
      <c r="KTT173" s="285"/>
      <c r="KTU173" s="285"/>
      <c r="KTV173" s="285"/>
      <c r="KTW173" s="285"/>
      <c r="KTX173" s="285"/>
      <c r="KTY173" s="285"/>
      <c r="KTZ173" s="285"/>
      <c r="KUA173" s="285"/>
      <c r="KUB173" s="285"/>
      <c r="KUC173" s="285"/>
      <c r="KUD173" s="285"/>
      <c r="KUE173" s="285"/>
      <c r="KUF173" s="285"/>
      <c r="KUG173" s="285"/>
      <c r="KUH173" s="285"/>
      <c r="KUI173" s="285"/>
      <c r="KUJ173" s="285"/>
      <c r="KUK173" s="285"/>
      <c r="KUL173" s="285"/>
      <c r="KUM173" s="285"/>
      <c r="KUN173" s="285"/>
      <c r="KUO173" s="285"/>
      <c r="KUP173" s="285"/>
      <c r="KUQ173" s="285"/>
      <c r="KUR173" s="285"/>
      <c r="KUS173" s="285"/>
      <c r="KUT173" s="285"/>
      <c r="KUU173" s="285"/>
      <c r="KUV173" s="285"/>
      <c r="KUW173" s="285"/>
      <c r="KUX173" s="285"/>
      <c r="KUY173" s="285"/>
      <c r="KUZ173" s="285"/>
      <c r="KVA173" s="285"/>
      <c r="KVB173" s="285"/>
      <c r="KVC173" s="285"/>
      <c r="KVD173" s="285"/>
      <c r="KVE173" s="285"/>
      <c r="KVF173" s="285"/>
      <c r="KVG173" s="285"/>
      <c r="KVH173" s="285"/>
      <c r="KVI173" s="285"/>
      <c r="KVJ173" s="285"/>
      <c r="KVK173" s="285"/>
      <c r="KVL173" s="285"/>
      <c r="KVM173" s="285"/>
      <c r="KVN173" s="285"/>
      <c r="KVO173" s="285"/>
      <c r="KVP173" s="285"/>
      <c r="KVQ173" s="285"/>
      <c r="KVR173" s="285"/>
      <c r="KVS173" s="285"/>
      <c r="KVT173" s="285"/>
      <c r="KVU173" s="285"/>
      <c r="KVV173" s="285"/>
      <c r="KVW173" s="285"/>
      <c r="KVX173" s="285"/>
      <c r="KVY173" s="285"/>
      <c r="KVZ173" s="285"/>
      <c r="KWA173" s="285"/>
      <c r="KWB173" s="285"/>
      <c r="KWC173" s="285"/>
      <c r="KWD173" s="285"/>
      <c r="KWE173" s="285"/>
      <c r="KWF173" s="285"/>
      <c r="KWG173" s="285"/>
      <c r="KWH173" s="285"/>
      <c r="KWI173" s="285"/>
      <c r="KWJ173" s="285"/>
      <c r="KWK173" s="285"/>
      <c r="KWL173" s="285"/>
      <c r="KWM173" s="285"/>
      <c r="KWN173" s="285"/>
      <c r="KWO173" s="285"/>
      <c r="KWP173" s="285"/>
      <c r="KWQ173" s="285"/>
      <c r="KWR173" s="285"/>
      <c r="KWS173" s="285"/>
      <c r="KWT173" s="285"/>
      <c r="KWU173" s="285"/>
      <c r="KWV173" s="285"/>
      <c r="KWW173" s="285"/>
      <c r="KWX173" s="285"/>
      <c r="KWY173" s="285"/>
      <c r="KWZ173" s="285"/>
      <c r="KXA173" s="285"/>
      <c r="KXB173" s="285"/>
      <c r="KXC173" s="285"/>
      <c r="KXD173" s="285"/>
      <c r="KXE173" s="285"/>
      <c r="KXF173" s="285"/>
      <c r="KXG173" s="285"/>
      <c r="KXH173" s="285"/>
      <c r="KXI173" s="285"/>
      <c r="KXJ173" s="285"/>
      <c r="KXK173" s="285"/>
      <c r="KXL173" s="285"/>
      <c r="KXM173" s="285"/>
      <c r="KXN173" s="285"/>
      <c r="KXO173" s="285"/>
      <c r="KXP173" s="285"/>
      <c r="KXQ173" s="285"/>
      <c r="KXR173" s="285"/>
      <c r="KXS173" s="285"/>
      <c r="KXT173" s="285"/>
      <c r="KXU173" s="285"/>
      <c r="KXV173" s="285"/>
      <c r="KXW173" s="285"/>
      <c r="KXX173" s="285"/>
      <c r="KXY173" s="285"/>
      <c r="KXZ173" s="285"/>
      <c r="KYA173" s="285"/>
      <c r="KYB173" s="285"/>
      <c r="KYC173" s="285"/>
      <c r="KYD173" s="285"/>
      <c r="KYE173" s="285"/>
      <c r="KYF173" s="285"/>
      <c r="KYG173" s="285"/>
      <c r="KYH173" s="285"/>
      <c r="KYI173" s="285"/>
      <c r="KYJ173" s="285"/>
      <c r="KYK173" s="285"/>
      <c r="KYL173" s="285"/>
      <c r="KYM173" s="285"/>
      <c r="KYN173" s="285"/>
      <c r="KYO173" s="285"/>
      <c r="KYP173" s="285"/>
      <c r="KYQ173" s="285"/>
      <c r="KYR173" s="285"/>
      <c r="KYS173" s="285"/>
      <c r="KYT173" s="285"/>
      <c r="KYU173" s="285"/>
      <c r="KYV173" s="285"/>
      <c r="KYW173" s="285"/>
      <c r="KYX173" s="285"/>
      <c r="KYY173" s="285"/>
      <c r="KYZ173" s="285"/>
      <c r="KZA173" s="285"/>
      <c r="KZB173" s="285"/>
      <c r="KZC173" s="285"/>
      <c r="KZD173" s="285"/>
      <c r="KZE173" s="285"/>
      <c r="KZF173" s="285"/>
      <c r="KZG173" s="285"/>
      <c r="KZH173" s="285"/>
      <c r="KZI173" s="285"/>
      <c r="KZJ173" s="285"/>
      <c r="KZK173" s="285"/>
      <c r="KZL173" s="285"/>
      <c r="KZM173" s="285"/>
      <c r="KZN173" s="285"/>
      <c r="KZO173" s="285"/>
      <c r="KZP173" s="285"/>
      <c r="KZQ173" s="285"/>
      <c r="KZR173" s="285"/>
      <c r="KZS173" s="285"/>
      <c r="KZT173" s="285"/>
      <c r="KZU173" s="285"/>
      <c r="KZV173" s="285"/>
      <c r="KZW173" s="285"/>
      <c r="KZX173" s="285"/>
      <c r="KZY173" s="285"/>
      <c r="KZZ173" s="285"/>
      <c r="LAA173" s="285"/>
      <c r="LAB173" s="285"/>
      <c r="LAC173" s="285"/>
      <c r="LAD173" s="285"/>
      <c r="LAE173" s="285"/>
      <c r="LAF173" s="285"/>
      <c r="LAG173" s="285"/>
      <c r="LAH173" s="285"/>
      <c r="LAI173" s="285"/>
      <c r="LAJ173" s="285"/>
      <c r="LAK173" s="285"/>
      <c r="LAL173" s="285"/>
      <c r="LAM173" s="285"/>
      <c r="LAN173" s="285"/>
      <c r="LAO173" s="285"/>
      <c r="LAP173" s="285"/>
      <c r="LAQ173" s="285"/>
      <c r="LAR173" s="285"/>
      <c r="LAS173" s="285"/>
      <c r="LAT173" s="285"/>
      <c r="LAU173" s="285"/>
      <c r="LAV173" s="285"/>
      <c r="LAW173" s="285"/>
      <c r="LAX173" s="285"/>
      <c r="LAY173" s="285"/>
      <c r="LAZ173" s="285"/>
      <c r="LBA173" s="285"/>
      <c r="LBB173" s="285"/>
      <c r="LBC173" s="285"/>
      <c r="LBD173" s="285"/>
      <c r="LBE173" s="285"/>
      <c r="LBF173" s="285"/>
      <c r="LBG173" s="285"/>
      <c r="LBH173" s="285"/>
      <c r="LBI173" s="285"/>
      <c r="LBJ173" s="285"/>
      <c r="LBK173" s="285"/>
      <c r="LBL173" s="285"/>
      <c r="LBM173" s="285"/>
      <c r="LBN173" s="285"/>
      <c r="LBO173" s="285"/>
      <c r="LBP173" s="285"/>
      <c r="LBQ173" s="285"/>
      <c r="LBR173" s="285"/>
      <c r="LBS173" s="285"/>
      <c r="LBT173" s="285"/>
      <c r="LBU173" s="285"/>
      <c r="LBV173" s="285"/>
      <c r="LBW173" s="285"/>
      <c r="LBX173" s="285"/>
      <c r="LBY173" s="285"/>
      <c r="LBZ173" s="285"/>
      <c r="LCA173" s="285"/>
      <c r="LCB173" s="285"/>
      <c r="LCC173" s="285"/>
      <c r="LCD173" s="285"/>
      <c r="LCE173" s="285"/>
      <c r="LCF173" s="285"/>
      <c r="LCG173" s="285"/>
      <c r="LCH173" s="285"/>
      <c r="LCI173" s="285"/>
      <c r="LCJ173" s="285"/>
      <c r="LCK173" s="285"/>
      <c r="LCL173" s="285"/>
      <c r="LCM173" s="285"/>
      <c r="LCN173" s="285"/>
      <c r="LCO173" s="285"/>
      <c r="LCP173" s="285"/>
      <c r="LCQ173" s="285"/>
      <c r="LCR173" s="285"/>
      <c r="LCS173" s="285"/>
      <c r="LCT173" s="285"/>
      <c r="LCU173" s="285"/>
      <c r="LCV173" s="285"/>
      <c r="LCW173" s="285"/>
      <c r="LCX173" s="285"/>
      <c r="LCY173" s="285"/>
      <c r="LCZ173" s="285"/>
      <c r="LDA173" s="285"/>
      <c r="LDB173" s="285"/>
      <c r="LDC173" s="285"/>
      <c r="LDD173" s="285"/>
      <c r="LDE173" s="285"/>
      <c r="LDF173" s="285"/>
      <c r="LDG173" s="285"/>
      <c r="LDH173" s="285"/>
      <c r="LDI173" s="285"/>
      <c r="LDJ173" s="285"/>
      <c r="LDK173" s="285"/>
      <c r="LDL173" s="285"/>
      <c r="LDM173" s="285"/>
      <c r="LDN173" s="285"/>
      <c r="LDO173" s="285"/>
      <c r="LDP173" s="285"/>
      <c r="LDQ173" s="285"/>
      <c r="LDR173" s="285"/>
      <c r="LDS173" s="285"/>
      <c r="LDT173" s="285"/>
      <c r="LDU173" s="285"/>
      <c r="LDV173" s="285"/>
      <c r="LDW173" s="285"/>
      <c r="LDX173" s="285"/>
      <c r="LDY173" s="285"/>
      <c r="LDZ173" s="285"/>
      <c r="LEA173" s="285"/>
      <c r="LEB173" s="285"/>
      <c r="LEC173" s="285"/>
      <c r="LED173" s="285"/>
      <c r="LEE173" s="285"/>
      <c r="LEF173" s="285"/>
      <c r="LEG173" s="285"/>
      <c r="LEH173" s="285"/>
      <c r="LEI173" s="285"/>
      <c r="LEJ173" s="285"/>
      <c r="LEK173" s="285"/>
      <c r="LEL173" s="285"/>
      <c r="LEM173" s="285"/>
      <c r="LEN173" s="285"/>
      <c r="LEO173" s="285"/>
      <c r="LEP173" s="285"/>
      <c r="LEQ173" s="285"/>
      <c r="LER173" s="285"/>
      <c r="LES173" s="285"/>
      <c r="LET173" s="285"/>
      <c r="LEU173" s="285"/>
      <c r="LEV173" s="285"/>
      <c r="LEW173" s="285"/>
      <c r="LEX173" s="285"/>
      <c r="LEY173" s="285"/>
      <c r="LEZ173" s="285"/>
      <c r="LFA173" s="285"/>
      <c r="LFB173" s="285"/>
      <c r="LFC173" s="285"/>
      <c r="LFD173" s="285"/>
      <c r="LFE173" s="285"/>
      <c r="LFF173" s="285"/>
      <c r="LFG173" s="285"/>
      <c r="LFH173" s="285"/>
      <c r="LFI173" s="285"/>
      <c r="LFJ173" s="285"/>
      <c r="LFK173" s="285"/>
      <c r="LFL173" s="285"/>
      <c r="LFM173" s="285"/>
      <c r="LFN173" s="285"/>
      <c r="LFO173" s="285"/>
      <c r="LFP173" s="285"/>
      <c r="LFQ173" s="285"/>
      <c r="LFR173" s="285"/>
      <c r="LFS173" s="285"/>
      <c r="LFT173" s="285"/>
      <c r="LFU173" s="285"/>
      <c r="LFV173" s="285"/>
      <c r="LFW173" s="285"/>
      <c r="LFX173" s="285"/>
      <c r="LFY173" s="285"/>
      <c r="LFZ173" s="285"/>
      <c r="LGA173" s="285"/>
      <c r="LGB173" s="285"/>
      <c r="LGC173" s="285"/>
      <c r="LGD173" s="285"/>
      <c r="LGE173" s="285"/>
      <c r="LGF173" s="285"/>
      <c r="LGG173" s="285"/>
      <c r="LGH173" s="285"/>
      <c r="LGI173" s="285"/>
      <c r="LGJ173" s="285"/>
      <c r="LGK173" s="285"/>
      <c r="LGL173" s="285"/>
      <c r="LGM173" s="285"/>
      <c r="LGN173" s="285"/>
      <c r="LGO173" s="285"/>
      <c r="LGP173" s="285"/>
      <c r="LGQ173" s="285"/>
      <c r="LGR173" s="285"/>
      <c r="LGS173" s="285"/>
      <c r="LGT173" s="285"/>
      <c r="LGU173" s="285"/>
      <c r="LGV173" s="285"/>
      <c r="LGW173" s="285"/>
      <c r="LGX173" s="285"/>
      <c r="LGY173" s="285"/>
      <c r="LGZ173" s="285"/>
      <c r="LHA173" s="285"/>
      <c r="LHB173" s="285"/>
      <c r="LHC173" s="285"/>
      <c r="LHD173" s="285"/>
      <c r="LHE173" s="285"/>
      <c r="LHF173" s="285"/>
      <c r="LHG173" s="285"/>
      <c r="LHH173" s="285"/>
      <c r="LHI173" s="285"/>
      <c r="LHJ173" s="285"/>
      <c r="LHK173" s="285"/>
      <c r="LHL173" s="285"/>
      <c r="LHM173" s="285"/>
      <c r="LHN173" s="285"/>
      <c r="LHO173" s="285"/>
      <c r="LHP173" s="285"/>
      <c r="LHQ173" s="285"/>
      <c r="LHR173" s="285"/>
      <c r="LHS173" s="285"/>
      <c r="LHT173" s="285"/>
      <c r="LHU173" s="285"/>
      <c r="LHV173" s="285"/>
      <c r="LHW173" s="285"/>
      <c r="LHX173" s="285"/>
      <c r="LHY173" s="285"/>
      <c r="LHZ173" s="285"/>
      <c r="LIA173" s="285"/>
      <c r="LIB173" s="285"/>
      <c r="LIC173" s="285"/>
      <c r="LID173" s="285"/>
      <c r="LIE173" s="285"/>
      <c r="LIF173" s="285"/>
      <c r="LIG173" s="285"/>
      <c r="LIH173" s="285"/>
      <c r="LII173" s="285"/>
      <c r="LIJ173" s="285"/>
      <c r="LIK173" s="285"/>
      <c r="LIL173" s="285"/>
      <c r="LIM173" s="285"/>
      <c r="LIN173" s="285"/>
      <c r="LIO173" s="285"/>
      <c r="LIP173" s="285"/>
      <c r="LIQ173" s="285"/>
      <c r="LIR173" s="285"/>
      <c r="LIS173" s="285"/>
      <c r="LIT173" s="285"/>
      <c r="LIU173" s="285"/>
      <c r="LIV173" s="285"/>
      <c r="LIW173" s="285"/>
      <c r="LIX173" s="285"/>
      <c r="LIY173" s="285"/>
      <c r="LIZ173" s="285"/>
      <c r="LJA173" s="285"/>
      <c r="LJB173" s="285"/>
      <c r="LJC173" s="285"/>
      <c r="LJD173" s="285"/>
      <c r="LJE173" s="285"/>
      <c r="LJF173" s="285"/>
      <c r="LJG173" s="285"/>
      <c r="LJH173" s="285"/>
      <c r="LJI173" s="285"/>
      <c r="LJJ173" s="285"/>
      <c r="LJK173" s="285"/>
      <c r="LJL173" s="285"/>
      <c r="LJM173" s="285"/>
      <c r="LJN173" s="285"/>
      <c r="LJO173" s="285"/>
      <c r="LJP173" s="285"/>
      <c r="LJQ173" s="285"/>
      <c r="LJR173" s="285"/>
      <c r="LJS173" s="285"/>
      <c r="LJT173" s="285"/>
      <c r="LJU173" s="285"/>
      <c r="LJV173" s="285"/>
      <c r="LJW173" s="285"/>
      <c r="LJX173" s="285"/>
      <c r="LJY173" s="285"/>
      <c r="LJZ173" s="285"/>
      <c r="LKA173" s="285"/>
      <c r="LKB173" s="285"/>
      <c r="LKC173" s="285"/>
      <c r="LKD173" s="285"/>
      <c r="LKE173" s="285"/>
      <c r="LKF173" s="285"/>
      <c r="LKG173" s="285"/>
      <c r="LKH173" s="285"/>
      <c r="LKI173" s="285"/>
      <c r="LKJ173" s="285"/>
      <c r="LKK173" s="285"/>
      <c r="LKL173" s="285"/>
      <c r="LKM173" s="285"/>
      <c r="LKN173" s="285"/>
      <c r="LKO173" s="285"/>
      <c r="LKP173" s="285"/>
      <c r="LKQ173" s="285"/>
      <c r="LKR173" s="285"/>
      <c r="LKS173" s="285"/>
      <c r="LKT173" s="285"/>
      <c r="LKU173" s="285"/>
      <c r="LKV173" s="285"/>
      <c r="LKW173" s="285"/>
      <c r="LKX173" s="285"/>
      <c r="LKY173" s="285"/>
      <c r="LKZ173" s="285"/>
      <c r="LLA173" s="285"/>
      <c r="LLB173" s="285"/>
      <c r="LLC173" s="285"/>
      <c r="LLD173" s="285"/>
      <c r="LLE173" s="285"/>
      <c r="LLF173" s="285"/>
      <c r="LLG173" s="285"/>
      <c r="LLH173" s="285"/>
      <c r="LLI173" s="285"/>
      <c r="LLJ173" s="285"/>
      <c r="LLK173" s="285"/>
      <c r="LLL173" s="285"/>
      <c r="LLM173" s="285"/>
      <c r="LLN173" s="285"/>
      <c r="LLO173" s="285"/>
      <c r="LLP173" s="285"/>
      <c r="LLQ173" s="285"/>
      <c r="LLR173" s="285"/>
      <c r="LLS173" s="285"/>
      <c r="LLT173" s="285"/>
      <c r="LLU173" s="285"/>
      <c r="LLV173" s="285"/>
      <c r="LLW173" s="285"/>
      <c r="LLX173" s="285"/>
      <c r="LLY173" s="285"/>
      <c r="LLZ173" s="285"/>
      <c r="LMA173" s="285"/>
      <c r="LMB173" s="285"/>
      <c r="LMC173" s="285"/>
      <c r="LMD173" s="285"/>
      <c r="LME173" s="285"/>
      <c r="LMF173" s="285"/>
      <c r="LMG173" s="285"/>
      <c r="LMH173" s="285"/>
      <c r="LMI173" s="285"/>
      <c r="LMJ173" s="285"/>
      <c r="LMK173" s="285"/>
      <c r="LML173" s="285"/>
      <c r="LMM173" s="285"/>
      <c r="LMN173" s="285"/>
      <c r="LMO173" s="285"/>
      <c r="LMP173" s="285"/>
      <c r="LMQ173" s="285"/>
      <c r="LMR173" s="285"/>
      <c r="LMS173" s="285"/>
      <c r="LMT173" s="285"/>
      <c r="LMU173" s="285"/>
      <c r="LMV173" s="285"/>
      <c r="LMW173" s="285"/>
      <c r="LMX173" s="285"/>
      <c r="LMY173" s="285"/>
      <c r="LMZ173" s="285"/>
      <c r="LNA173" s="285"/>
      <c r="LNB173" s="285"/>
      <c r="LNC173" s="285"/>
      <c r="LND173" s="285"/>
      <c r="LNE173" s="285"/>
      <c r="LNF173" s="285"/>
      <c r="LNG173" s="285"/>
      <c r="LNH173" s="285"/>
      <c r="LNI173" s="285"/>
      <c r="LNJ173" s="285"/>
      <c r="LNK173" s="285"/>
      <c r="LNL173" s="285"/>
      <c r="LNM173" s="285"/>
      <c r="LNN173" s="285"/>
      <c r="LNO173" s="285"/>
      <c r="LNP173" s="285"/>
      <c r="LNQ173" s="285"/>
      <c r="LNR173" s="285"/>
      <c r="LNS173" s="285"/>
      <c r="LNT173" s="285"/>
      <c r="LNU173" s="285"/>
      <c r="LNV173" s="285"/>
      <c r="LNW173" s="285"/>
      <c r="LNX173" s="285"/>
      <c r="LNY173" s="285"/>
      <c r="LNZ173" s="285"/>
      <c r="LOA173" s="285"/>
      <c r="LOB173" s="285"/>
      <c r="LOC173" s="285"/>
      <c r="LOD173" s="285"/>
      <c r="LOE173" s="285"/>
      <c r="LOF173" s="285"/>
      <c r="LOG173" s="285"/>
      <c r="LOH173" s="285"/>
      <c r="LOI173" s="285"/>
      <c r="LOJ173" s="285"/>
      <c r="LOK173" s="285"/>
      <c r="LOL173" s="285"/>
      <c r="LOM173" s="285"/>
      <c r="LON173" s="285"/>
      <c r="LOO173" s="285"/>
      <c r="LOP173" s="285"/>
      <c r="LOQ173" s="285"/>
      <c r="LOR173" s="285"/>
      <c r="LOS173" s="285"/>
      <c r="LOT173" s="285"/>
      <c r="LOU173" s="285"/>
      <c r="LOV173" s="285"/>
      <c r="LOW173" s="285"/>
      <c r="LOX173" s="285"/>
      <c r="LOY173" s="285"/>
      <c r="LOZ173" s="285"/>
      <c r="LPA173" s="285"/>
      <c r="LPB173" s="285"/>
      <c r="LPC173" s="285"/>
      <c r="LPD173" s="285"/>
      <c r="LPE173" s="285"/>
      <c r="LPF173" s="285"/>
      <c r="LPG173" s="285"/>
      <c r="LPH173" s="285"/>
      <c r="LPI173" s="285"/>
      <c r="LPJ173" s="285"/>
      <c r="LPK173" s="285"/>
      <c r="LPL173" s="285"/>
      <c r="LPM173" s="285"/>
      <c r="LPN173" s="285"/>
      <c r="LPO173" s="285"/>
      <c r="LPP173" s="285"/>
      <c r="LPQ173" s="285"/>
      <c r="LPR173" s="285"/>
      <c r="LPS173" s="285"/>
      <c r="LPT173" s="285"/>
      <c r="LPU173" s="285"/>
      <c r="LPV173" s="285"/>
      <c r="LPW173" s="285"/>
      <c r="LPX173" s="285"/>
      <c r="LPY173" s="285"/>
      <c r="LPZ173" s="285"/>
      <c r="LQA173" s="285"/>
      <c r="LQB173" s="285"/>
      <c r="LQC173" s="285"/>
      <c r="LQD173" s="285"/>
      <c r="LQE173" s="285"/>
      <c r="LQF173" s="285"/>
      <c r="LQG173" s="285"/>
      <c r="LQH173" s="285"/>
      <c r="LQI173" s="285"/>
      <c r="LQJ173" s="285"/>
      <c r="LQK173" s="285"/>
      <c r="LQL173" s="285"/>
      <c r="LQM173" s="285"/>
      <c r="LQN173" s="285"/>
      <c r="LQO173" s="285"/>
      <c r="LQP173" s="285"/>
      <c r="LQQ173" s="285"/>
      <c r="LQR173" s="285"/>
      <c r="LQS173" s="285"/>
      <c r="LQT173" s="285"/>
      <c r="LQU173" s="285"/>
      <c r="LQV173" s="285"/>
      <c r="LQW173" s="285"/>
      <c r="LQX173" s="285"/>
      <c r="LQY173" s="285"/>
      <c r="LQZ173" s="285"/>
      <c r="LRA173" s="285"/>
      <c r="LRB173" s="285"/>
      <c r="LRC173" s="285"/>
      <c r="LRD173" s="285"/>
      <c r="LRE173" s="285"/>
      <c r="LRF173" s="285"/>
      <c r="LRG173" s="285"/>
      <c r="LRH173" s="285"/>
      <c r="LRI173" s="285"/>
      <c r="LRJ173" s="285"/>
      <c r="LRK173" s="285"/>
      <c r="LRL173" s="285"/>
      <c r="LRM173" s="285"/>
      <c r="LRN173" s="285"/>
      <c r="LRO173" s="285"/>
      <c r="LRP173" s="285"/>
      <c r="LRQ173" s="285"/>
      <c r="LRR173" s="285"/>
      <c r="LRS173" s="285"/>
      <c r="LRT173" s="285"/>
      <c r="LRU173" s="285"/>
      <c r="LRV173" s="285"/>
      <c r="LRW173" s="285"/>
      <c r="LRX173" s="285"/>
      <c r="LRY173" s="285"/>
      <c r="LRZ173" s="285"/>
      <c r="LSA173" s="285"/>
      <c r="LSB173" s="285"/>
      <c r="LSC173" s="285"/>
      <c r="LSD173" s="285"/>
      <c r="LSE173" s="285"/>
      <c r="LSF173" s="285"/>
      <c r="LSG173" s="285"/>
      <c r="LSH173" s="285"/>
      <c r="LSI173" s="285"/>
      <c r="LSJ173" s="285"/>
      <c r="LSK173" s="285"/>
      <c r="LSL173" s="285"/>
      <c r="LSM173" s="285"/>
      <c r="LSN173" s="285"/>
      <c r="LSO173" s="285"/>
      <c r="LSP173" s="285"/>
      <c r="LSQ173" s="285"/>
      <c r="LSR173" s="285"/>
      <c r="LSS173" s="285"/>
      <c r="LST173" s="285"/>
      <c r="LSU173" s="285"/>
      <c r="LSV173" s="285"/>
      <c r="LSW173" s="285"/>
      <c r="LSX173" s="285"/>
      <c r="LSY173" s="285"/>
      <c r="LSZ173" s="285"/>
      <c r="LTA173" s="285"/>
      <c r="LTB173" s="285"/>
      <c r="LTC173" s="285"/>
      <c r="LTD173" s="285"/>
      <c r="LTE173" s="285"/>
      <c r="LTF173" s="285"/>
      <c r="LTG173" s="285"/>
      <c r="LTH173" s="285"/>
      <c r="LTI173" s="285"/>
      <c r="LTJ173" s="285"/>
      <c r="LTK173" s="285"/>
      <c r="LTL173" s="285"/>
      <c r="LTM173" s="285"/>
      <c r="LTN173" s="285"/>
      <c r="LTO173" s="285"/>
      <c r="LTP173" s="285"/>
      <c r="LTQ173" s="285"/>
      <c r="LTR173" s="285"/>
      <c r="LTS173" s="285"/>
      <c r="LTT173" s="285"/>
      <c r="LTU173" s="285"/>
      <c r="LTV173" s="285"/>
      <c r="LTW173" s="285"/>
      <c r="LTX173" s="285"/>
      <c r="LTY173" s="285"/>
      <c r="LTZ173" s="285"/>
      <c r="LUA173" s="285"/>
      <c r="LUB173" s="285"/>
      <c r="LUC173" s="285"/>
      <c r="LUD173" s="285"/>
      <c r="LUE173" s="285"/>
      <c r="LUF173" s="285"/>
      <c r="LUG173" s="285"/>
      <c r="LUH173" s="285"/>
      <c r="LUI173" s="285"/>
      <c r="LUJ173" s="285"/>
      <c r="LUK173" s="285"/>
      <c r="LUL173" s="285"/>
      <c r="LUM173" s="285"/>
      <c r="LUN173" s="285"/>
      <c r="LUO173" s="285"/>
      <c r="LUP173" s="285"/>
      <c r="LUQ173" s="285"/>
      <c r="LUR173" s="285"/>
      <c r="LUS173" s="285"/>
      <c r="LUT173" s="285"/>
      <c r="LUU173" s="285"/>
      <c r="LUV173" s="285"/>
      <c r="LUW173" s="285"/>
      <c r="LUX173" s="285"/>
      <c r="LUY173" s="285"/>
      <c r="LUZ173" s="285"/>
      <c r="LVA173" s="285"/>
      <c r="LVB173" s="285"/>
      <c r="LVC173" s="285"/>
      <c r="LVD173" s="285"/>
      <c r="LVE173" s="285"/>
      <c r="LVF173" s="285"/>
      <c r="LVG173" s="285"/>
      <c r="LVH173" s="285"/>
      <c r="LVI173" s="285"/>
      <c r="LVJ173" s="285"/>
      <c r="LVK173" s="285"/>
      <c r="LVL173" s="285"/>
      <c r="LVM173" s="285"/>
      <c r="LVN173" s="285"/>
      <c r="LVO173" s="285"/>
      <c r="LVP173" s="285"/>
      <c r="LVQ173" s="285"/>
      <c r="LVR173" s="285"/>
      <c r="LVS173" s="285"/>
      <c r="LVT173" s="285"/>
      <c r="LVU173" s="285"/>
      <c r="LVV173" s="285"/>
      <c r="LVW173" s="285"/>
      <c r="LVX173" s="285"/>
      <c r="LVY173" s="285"/>
      <c r="LVZ173" s="285"/>
      <c r="LWA173" s="285"/>
      <c r="LWB173" s="285"/>
      <c r="LWC173" s="285"/>
      <c r="LWD173" s="285"/>
      <c r="LWE173" s="285"/>
      <c r="LWF173" s="285"/>
      <c r="LWG173" s="285"/>
      <c r="LWH173" s="285"/>
      <c r="LWI173" s="285"/>
      <c r="LWJ173" s="285"/>
      <c r="LWK173" s="285"/>
      <c r="LWL173" s="285"/>
      <c r="LWM173" s="285"/>
      <c r="LWN173" s="285"/>
      <c r="LWO173" s="285"/>
      <c r="LWP173" s="285"/>
      <c r="LWQ173" s="285"/>
      <c r="LWR173" s="285"/>
      <c r="LWS173" s="285"/>
      <c r="LWT173" s="285"/>
      <c r="LWU173" s="285"/>
      <c r="LWV173" s="285"/>
      <c r="LWW173" s="285"/>
      <c r="LWX173" s="285"/>
      <c r="LWY173" s="285"/>
      <c r="LWZ173" s="285"/>
      <c r="LXA173" s="285"/>
      <c r="LXB173" s="285"/>
      <c r="LXC173" s="285"/>
      <c r="LXD173" s="285"/>
      <c r="LXE173" s="285"/>
      <c r="LXF173" s="285"/>
      <c r="LXG173" s="285"/>
      <c r="LXH173" s="285"/>
      <c r="LXI173" s="285"/>
      <c r="LXJ173" s="285"/>
      <c r="LXK173" s="285"/>
      <c r="LXL173" s="285"/>
      <c r="LXM173" s="285"/>
      <c r="LXN173" s="285"/>
      <c r="LXO173" s="285"/>
      <c r="LXP173" s="285"/>
      <c r="LXQ173" s="285"/>
      <c r="LXR173" s="285"/>
      <c r="LXS173" s="285"/>
      <c r="LXT173" s="285"/>
      <c r="LXU173" s="285"/>
      <c r="LXV173" s="285"/>
      <c r="LXW173" s="285"/>
      <c r="LXX173" s="285"/>
      <c r="LXY173" s="285"/>
      <c r="LXZ173" s="285"/>
      <c r="LYA173" s="285"/>
      <c r="LYB173" s="285"/>
      <c r="LYC173" s="285"/>
      <c r="LYD173" s="285"/>
      <c r="LYE173" s="285"/>
      <c r="LYF173" s="285"/>
      <c r="LYG173" s="285"/>
      <c r="LYH173" s="285"/>
      <c r="LYI173" s="285"/>
      <c r="LYJ173" s="285"/>
      <c r="LYK173" s="285"/>
      <c r="LYL173" s="285"/>
      <c r="LYM173" s="285"/>
      <c r="LYN173" s="285"/>
      <c r="LYO173" s="285"/>
      <c r="LYP173" s="285"/>
      <c r="LYQ173" s="285"/>
      <c r="LYR173" s="285"/>
      <c r="LYS173" s="285"/>
      <c r="LYT173" s="285"/>
      <c r="LYU173" s="285"/>
      <c r="LYV173" s="285"/>
      <c r="LYW173" s="285"/>
      <c r="LYX173" s="285"/>
      <c r="LYY173" s="285"/>
      <c r="LYZ173" s="285"/>
      <c r="LZA173" s="285"/>
      <c r="LZB173" s="285"/>
      <c r="LZC173" s="285"/>
      <c r="LZD173" s="285"/>
      <c r="LZE173" s="285"/>
      <c r="LZF173" s="285"/>
      <c r="LZG173" s="285"/>
      <c r="LZH173" s="285"/>
      <c r="LZI173" s="285"/>
      <c r="LZJ173" s="285"/>
      <c r="LZK173" s="285"/>
      <c r="LZL173" s="285"/>
      <c r="LZM173" s="285"/>
      <c r="LZN173" s="285"/>
      <c r="LZO173" s="285"/>
      <c r="LZP173" s="285"/>
      <c r="LZQ173" s="285"/>
      <c r="LZR173" s="285"/>
      <c r="LZS173" s="285"/>
      <c r="LZT173" s="285"/>
      <c r="LZU173" s="285"/>
      <c r="LZV173" s="285"/>
      <c r="LZW173" s="285"/>
      <c r="LZX173" s="285"/>
      <c r="LZY173" s="285"/>
      <c r="LZZ173" s="285"/>
      <c r="MAA173" s="285"/>
      <c r="MAB173" s="285"/>
      <c r="MAC173" s="285"/>
      <c r="MAD173" s="285"/>
      <c r="MAE173" s="285"/>
      <c r="MAF173" s="285"/>
      <c r="MAG173" s="285"/>
      <c r="MAH173" s="285"/>
      <c r="MAI173" s="285"/>
      <c r="MAJ173" s="285"/>
      <c r="MAK173" s="285"/>
      <c r="MAL173" s="285"/>
      <c r="MAM173" s="285"/>
      <c r="MAN173" s="285"/>
      <c r="MAO173" s="285"/>
      <c r="MAP173" s="285"/>
      <c r="MAQ173" s="285"/>
      <c r="MAR173" s="285"/>
      <c r="MAS173" s="285"/>
      <c r="MAT173" s="285"/>
      <c r="MAU173" s="285"/>
      <c r="MAV173" s="285"/>
      <c r="MAW173" s="285"/>
      <c r="MAX173" s="285"/>
      <c r="MAY173" s="285"/>
      <c r="MAZ173" s="285"/>
      <c r="MBA173" s="285"/>
      <c r="MBB173" s="285"/>
      <c r="MBC173" s="285"/>
      <c r="MBD173" s="285"/>
      <c r="MBE173" s="285"/>
      <c r="MBF173" s="285"/>
      <c r="MBG173" s="285"/>
      <c r="MBH173" s="285"/>
      <c r="MBI173" s="285"/>
      <c r="MBJ173" s="285"/>
      <c r="MBK173" s="285"/>
      <c r="MBL173" s="285"/>
      <c r="MBM173" s="285"/>
      <c r="MBN173" s="285"/>
      <c r="MBO173" s="285"/>
      <c r="MBP173" s="285"/>
      <c r="MBQ173" s="285"/>
      <c r="MBR173" s="285"/>
      <c r="MBS173" s="285"/>
      <c r="MBT173" s="285"/>
      <c r="MBU173" s="285"/>
      <c r="MBV173" s="285"/>
      <c r="MBW173" s="285"/>
      <c r="MBX173" s="285"/>
      <c r="MBY173" s="285"/>
      <c r="MBZ173" s="285"/>
      <c r="MCA173" s="285"/>
      <c r="MCB173" s="285"/>
      <c r="MCC173" s="285"/>
      <c r="MCD173" s="285"/>
      <c r="MCE173" s="285"/>
      <c r="MCF173" s="285"/>
      <c r="MCG173" s="285"/>
      <c r="MCH173" s="285"/>
      <c r="MCI173" s="285"/>
      <c r="MCJ173" s="285"/>
      <c r="MCK173" s="285"/>
      <c r="MCL173" s="285"/>
      <c r="MCM173" s="285"/>
      <c r="MCN173" s="285"/>
      <c r="MCO173" s="285"/>
      <c r="MCP173" s="285"/>
      <c r="MCQ173" s="285"/>
      <c r="MCR173" s="285"/>
      <c r="MCS173" s="285"/>
      <c r="MCT173" s="285"/>
      <c r="MCU173" s="285"/>
      <c r="MCV173" s="285"/>
      <c r="MCW173" s="285"/>
      <c r="MCX173" s="285"/>
      <c r="MCY173" s="285"/>
      <c r="MCZ173" s="285"/>
      <c r="MDA173" s="285"/>
      <c r="MDB173" s="285"/>
      <c r="MDC173" s="285"/>
      <c r="MDD173" s="285"/>
      <c r="MDE173" s="285"/>
      <c r="MDF173" s="285"/>
      <c r="MDG173" s="285"/>
      <c r="MDH173" s="285"/>
      <c r="MDI173" s="285"/>
      <c r="MDJ173" s="285"/>
      <c r="MDK173" s="285"/>
      <c r="MDL173" s="285"/>
      <c r="MDM173" s="285"/>
      <c r="MDN173" s="285"/>
      <c r="MDO173" s="285"/>
      <c r="MDP173" s="285"/>
      <c r="MDQ173" s="285"/>
      <c r="MDR173" s="285"/>
      <c r="MDS173" s="285"/>
      <c r="MDT173" s="285"/>
      <c r="MDU173" s="285"/>
      <c r="MDV173" s="285"/>
      <c r="MDW173" s="285"/>
      <c r="MDX173" s="285"/>
      <c r="MDY173" s="285"/>
      <c r="MDZ173" s="285"/>
      <c r="MEA173" s="285"/>
      <c r="MEB173" s="285"/>
      <c r="MEC173" s="285"/>
      <c r="MED173" s="285"/>
      <c r="MEE173" s="285"/>
      <c r="MEF173" s="285"/>
      <c r="MEG173" s="285"/>
      <c r="MEH173" s="285"/>
      <c r="MEI173" s="285"/>
      <c r="MEJ173" s="285"/>
      <c r="MEK173" s="285"/>
      <c r="MEL173" s="285"/>
      <c r="MEM173" s="285"/>
      <c r="MEN173" s="285"/>
      <c r="MEO173" s="285"/>
      <c r="MEP173" s="285"/>
      <c r="MEQ173" s="285"/>
      <c r="MER173" s="285"/>
      <c r="MES173" s="285"/>
      <c r="MET173" s="285"/>
      <c r="MEU173" s="285"/>
      <c r="MEV173" s="285"/>
      <c r="MEW173" s="285"/>
      <c r="MEX173" s="285"/>
      <c r="MEY173" s="285"/>
      <c r="MEZ173" s="285"/>
      <c r="MFA173" s="285"/>
      <c r="MFB173" s="285"/>
      <c r="MFC173" s="285"/>
      <c r="MFD173" s="285"/>
      <c r="MFE173" s="285"/>
      <c r="MFF173" s="285"/>
      <c r="MFG173" s="285"/>
      <c r="MFH173" s="285"/>
      <c r="MFI173" s="285"/>
      <c r="MFJ173" s="285"/>
      <c r="MFK173" s="285"/>
      <c r="MFL173" s="285"/>
      <c r="MFM173" s="285"/>
      <c r="MFN173" s="285"/>
      <c r="MFO173" s="285"/>
      <c r="MFP173" s="285"/>
      <c r="MFQ173" s="285"/>
      <c r="MFR173" s="285"/>
      <c r="MFS173" s="285"/>
      <c r="MFT173" s="285"/>
      <c r="MFU173" s="285"/>
      <c r="MFV173" s="285"/>
      <c r="MFW173" s="285"/>
      <c r="MFX173" s="285"/>
      <c r="MFY173" s="285"/>
      <c r="MFZ173" s="285"/>
      <c r="MGA173" s="285"/>
      <c r="MGB173" s="285"/>
      <c r="MGC173" s="285"/>
      <c r="MGD173" s="285"/>
      <c r="MGE173" s="285"/>
      <c r="MGF173" s="285"/>
      <c r="MGG173" s="285"/>
      <c r="MGH173" s="285"/>
      <c r="MGI173" s="285"/>
      <c r="MGJ173" s="285"/>
      <c r="MGK173" s="285"/>
      <c r="MGL173" s="285"/>
      <c r="MGM173" s="285"/>
      <c r="MGN173" s="285"/>
      <c r="MGO173" s="285"/>
      <c r="MGP173" s="285"/>
      <c r="MGQ173" s="285"/>
      <c r="MGR173" s="285"/>
      <c r="MGS173" s="285"/>
      <c r="MGT173" s="285"/>
      <c r="MGU173" s="285"/>
      <c r="MGV173" s="285"/>
      <c r="MGW173" s="285"/>
      <c r="MGX173" s="285"/>
      <c r="MGY173" s="285"/>
      <c r="MGZ173" s="285"/>
      <c r="MHA173" s="285"/>
      <c r="MHB173" s="285"/>
      <c r="MHC173" s="285"/>
      <c r="MHD173" s="285"/>
      <c r="MHE173" s="285"/>
      <c r="MHF173" s="285"/>
      <c r="MHG173" s="285"/>
      <c r="MHH173" s="285"/>
      <c r="MHI173" s="285"/>
      <c r="MHJ173" s="285"/>
      <c r="MHK173" s="285"/>
      <c r="MHL173" s="285"/>
      <c r="MHM173" s="285"/>
      <c r="MHN173" s="285"/>
      <c r="MHO173" s="285"/>
      <c r="MHP173" s="285"/>
      <c r="MHQ173" s="285"/>
      <c r="MHR173" s="285"/>
      <c r="MHS173" s="285"/>
      <c r="MHT173" s="285"/>
      <c r="MHU173" s="285"/>
      <c r="MHV173" s="285"/>
      <c r="MHW173" s="285"/>
      <c r="MHX173" s="285"/>
      <c r="MHY173" s="285"/>
      <c r="MHZ173" s="285"/>
      <c r="MIA173" s="285"/>
      <c r="MIB173" s="285"/>
      <c r="MIC173" s="285"/>
      <c r="MID173" s="285"/>
      <c r="MIE173" s="285"/>
      <c r="MIF173" s="285"/>
      <c r="MIG173" s="285"/>
      <c r="MIH173" s="285"/>
      <c r="MII173" s="285"/>
      <c r="MIJ173" s="285"/>
      <c r="MIK173" s="285"/>
      <c r="MIL173" s="285"/>
      <c r="MIM173" s="285"/>
      <c r="MIN173" s="285"/>
      <c r="MIO173" s="285"/>
      <c r="MIP173" s="285"/>
      <c r="MIQ173" s="285"/>
      <c r="MIR173" s="285"/>
      <c r="MIS173" s="285"/>
      <c r="MIT173" s="285"/>
      <c r="MIU173" s="285"/>
      <c r="MIV173" s="285"/>
      <c r="MIW173" s="285"/>
      <c r="MIX173" s="285"/>
      <c r="MIY173" s="285"/>
      <c r="MIZ173" s="285"/>
      <c r="MJA173" s="285"/>
      <c r="MJB173" s="285"/>
      <c r="MJC173" s="285"/>
      <c r="MJD173" s="285"/>
      <c r="MJE173" s="285"/>
      <c r="MJF173" s="285"/>
      <c r="MJG173" s="285"/>
      <c r="MJH173" s="285"/>
      <c r="MJI173" s="285"/>
      <c r="MJJ173" s="285"/>
      <c r="MJK173" s="285"/>
      <c r="MJL173" s="285"/>
      <c r="MJM173" s="285"/>
      <c r="MJN173" s="285"/>
      <c r="MJO173" s="285"/>
      <c r="MJP173" s="285"/>
      <c r="MJQ173" s="285"/>
      <c r="MJR173" s="285"/>
      <c r="MJS173" s="285"/>
      <c r="MJT173" s="285"/>
      <c r="MJU173" s="285"/>
      <c r="MJV173" s="285"/>
      <c r="MJW173" s="285"/>
      <c r="MJX173" s="285"/>
      <c r="MJY173" s="285"/>
      <c r="MJZ173" s="285"/>
      <c r="MKA173" s="285"/>
      <c r="MKB173" s="285"/>
      <c r="MKC173" s="285"/>
      <c r="MKD173" s="285"/>
      <c r="MKE173" s="285"/>
      <c r="MKF173" s="285"/>
      <c r="MKG173" s="285"/>
      <c r="MKH173" s="285"/>
      <c r="MKI173" s="285"/>
      <c r="MKJ173" s="285"/>
      <c r="MKK173" s="285"/>
      <c r="MKL173" s="285"/>
      <c r="MKM173" s="285"/>
      <c r="MKN173" s="285"/>
      <c r="MKO173" s="285"/>
      <c r="MKP173" s="285"/>
      <c r="MKQ173" s="285"/>
      <c r="MKR173" s="285"/>
      <c r="MKS173" s="285"/>
      <c r="MKT173" s="285"/>
      <c r="MKU173" s="285"/>
      <c r="MKV173" s="285"/>
      <c r="MKW173" s="285"/>
      <c r="MKX173" s="285"/>
      <c r="MKY173" s="285"/>
      <c r="MKZ173" s="285"/>
      <c r="MLA173" s="285"/>
      <c r="MLB173" s="285"/>
      <c r="MLC173" s="285"/>
      <c r="MLD173" s="285"/>
      <c r="MLE173" s="285"/>
      <c r="MLF173" s="285"/>
      <c r="MLG173" s="285"/>
      <c r="MLH173" s="285"/>
      <c r="MLI173" s="285"/>
      <c r="MLJ173" s="285"/>
      <c r="MLK173" s="285"/>
      <c r="MLL173" s="285"/>
      <c r="MLM173" s="285"/>
      <c r="MLN173" s="285"/>
      <c r="MLO173" s="285"/>
      <c r="MLP173" s="285"/>
      <c r="MLQ173" s="285"/>
      <c r="MLR173" s="285"/>
      <c r="MLS173" s="285"/>
      <c r="MLT173" s="285"/>
      <c r="MLU173" s="285"/>
      <c r="MLV173" s="285"/>
      <c r="MLW173" s="285"/>
      <c r="MLX173" s="285"/>
      <c r="MLY173" s="285"/>
      <c r="MLZ173" s="285"/>
      <c r="MMA173" s="285"/>
      <c r="MMB173" s="285"/>
      <c r="MMC173" s="285"/>
      <c r="MMD173" s="285"/>
      <c r="MME173" s="285"/>
      <c r="MMF173" s="285"/>
      <c r="MMG173" s="285"/>
      <c r="MMH173" s="285"/>
      <c r="MMI173" s="285"/>
      <c r="MMJ173" s="285"/>
      <c r="MMK173" s="285"/>
      <c r="MML173" s="285"/>
      <c r="MMM173" s="285"/>
      <c r="MMN173" s="285"/>
      <c r="MMO173" s="285"/>
      <c r="MMP173" s="285"/>
      <c r="MMQ173" s="285"/>
      <c r="MMR173" s="285"/>
      <c r="MMS173" s="285"/>
      <c r="MMT173" s="285"/>
      <c r="MMU173" s="285"/>
      <c r="MMV173" s="285"/>
      <c r="MMW173" s="285"/>
      <c r="MMX173" s="285"/>
      <c r="MMY173" s="285"/>
      <c r="MMZ173" s="285"/>
      <c r="MNA173" s="285"/>
      <c r="MNB173" s="285"/>
      <c r="MNC173" s="285"/>
      <c r="MND173" s="285"/>
      <c r="MNE173" s="285"/>
      <c r="MNF173" s="285"/>
      <c r="MNG173" s="285"/>
      <c r="MNH173" s="285"/>
      <c r="MNI173" s="285"/>
      <c r="MNJ173" s="285"/>
      <c r="MNK173" s="285"/>
      <c r="MNL173" s="285"/>
      <c r="MNM173" s="285"/>
      <c r="MNN173" s="285"/>
      <c r="MNO173" s="285"/>
      <c r="MNP173" s="285"/>
      <c r="MNQ173" s="285"/>
      <c r="MNR173" s="285"/>
      <c r="MNS173" s="285"/>
      <c r="MNT173" s="285"/>
      <c r="MNU173" s="285"/>
      <c r="MNV173" s="285"/>
      <c r="MNW173" s="285"/>
      <c r="MNX173" s="285"/>
      <c r="MNY173" s="285"/>
      <c r="MNZ173" s="285"/>
      <c r="MOA173" s="285"/>
      <c r="MOB173" s="285"/>
      <c r="MOC173" s="285"/>
      <c r="MOD173" s="285"/>
      <c r="MOE173" s="285"/>
      <c r="MOF173" s="285"/>
      <c r="MOG173" s="285"/>
      <c r="MOH173" s="285"/>
      <c r="MOI173" s="285"/>
      <c r="MOJ173" s="285"/>
      <c r="MOK173" s="285"/>
      <c r="MOL173" s="285"/>
      <c r="MOM173" s="285"/>
      <c r="MON173" s="285"/>
      <c r="MOO173" s="285"/>
      <c r="MOP173" s="285"/>
      <c r="MOQ173" s="285"/>
      <c r="MOR173" s="285"/>
      <c r="MOS173" s="285"/>
      <c r="MOT173" s="285"/>
      <c r="MOU173" s="285"/>
      <c r="MOV173" s="285"/>
      <c r="MOW173" s="285"/>
      <c r="MOX173" s="285"/>
      <c r="MOY173" s="285"/>
      <c r="MOZ173" s="285"/>
      <c r="MPA173" s="285"/>
      <c r="MPB173" s="285"/>
      <c r="MPC173" s="285"/>
      <c r="MPD173" s="285"/>
      <c r="MPE173" s="285"/>
      <c r="MPF173" s="285"/>
      <c r="MPG173" s="285"/>
      <c r="MPH173" s="285"/>
      <c r="MPI173" s="285"/>
      <c r="MPJ173" s="285"/>
      <c r="MPK173" s="285"/>
      <c r="MPL173" s="285"/>
      <c r="MPM173" s="285"/>
      <c r="MPN173" s="285"/>
      <c r="MPO173" s="285"/>
      <c r="MPP173" s="285"/>
      <c r="MPQ173" s="285"/>
      <c r="MPR173" s="285"/>
      <c r="MPS173" s="285"/>
      <c r="MPT173" s="285"/>
      <c r="MPU173" s="285"/>
      <c r="MPV173" s="285"/>
      <c r="MPW173" s="285"/>
      <c r="MPX173" s="285"/>
      <c r="MPY173" s="285"/>
      <c r="MPZ173" s="285"/>
      <c r="MQA173" s="285"/>
      <c r="MQB173" s="285"/>
      <c r="MQC173" s="285"/>
      <c r="MQD173" s="285"/>
      <c r="MQE173" s="285"/>
      <c r="MQF173" s="285"/>
      <c r="MQG173" s="285"/>
      <c r="MQH173" s="285"/>
      <c r="MQI173" s="285"/>
      <c r="MQJ173" s="285"/>
      <c r="MQK173" s="285"/>
      <c r="MQL173" s="285"/>
      <c r="MQM173" s="285"/>
      <c r="MQN173" s="285"/>
      <c r="MQO173" s="285"/>
      <c r="MQP173" s="285"/>
      <c r="MQQ173" s="285"/>
      <c r="MQR173" s="285"/>
      <c r="MQS173" s="285"/>
      <c r="MQT173" s="285"/>
      <c r="MQU173" s="285"/>
      <c r="MQV173" s="285"/>
      <c r="MQW173" s="285"/>
      <c r="MQX173" s="285"/>
      <c r="MQY173" s="285"/>
      <c r="MQZ173" s="285"/>
      <c r="MRA173" s="285"/>
      <c r="MRB173" s="285"/>
      <c r="MRC173" s="285"/>
      <c r="MRD173" s="285"/>
      <c r="MRE173" s="285"/>
      <c r="MRF173" s="285"/>
      <c r="MRG173" s="285"/>
      <c r="MRH173" s="285"/>
      <c r="MRI173" s="285"/>
      <c r="MRJ173" s="285"/>
      <c r="MRK173" s="285"/>
      <c r="MRL173" s="285"/>
      <c r="MRM173" s="285"/>
      <c r="MRN173" s="285"/>
      <c r="MRO173" s="285"/>
      <c r="MRP173" s="285"/>
      <c r="MRQ173" s="285"/>
      <c r="MRR173" s="285"/>
      <c r="MRS173" s="285"/>
      <c r="MRT173" s="285"/>
      <c r="MRU173" s="285"/>
      <c r="MRV173" s="285"/>
      <c r="MRW173" s="285"/>
      <c r="MRX173" s="285"/>
      <c r="MRY173" s="285"/>
      <c r="MRZ173" s="285"/>
      <c r="MSA173" s="285"/>
      <c r="MSB173" s="285"/>
      <c r="MSC173" s="285"/>
      <c r="MSD173" s="285"/>
      <c r="MSE173" s="285"/>
      <c r="MSF173" s="285"/>
      <c r="MSG173" s="285"/>
      <c r="MSH173" s="285"/>
      <c r="MSI173" s="285"/>
      <c r="MSJ173" s="285"/>
      <c r="MSK173" s="285"/>
      <c r="MSL173" s="285"/>
      <c r="MSM173" s="285"/>
      <c r="MSN173" s="285"/>
      <c r="MSO173" s="285"/>
      <c r="MSP173" s="285"/>
      <c r="MSQ173" s="285"/>
      <c r="MSR173" s="285"/>
      <c r="MSS173" s="285"/>
      <c r="MST173" s="285"/>
      <c r="MSU173" s="285"/>
      <c r="MSV173" s="285"/>
      <c r="MSW173" s="285"/>
      <c r="MSX173" s="285"/>
      <c r="MSY173" s="285"/>
      <c r="MSZ173" s="285"/>
      <c r="MTA173" s="285"/>
      <c r="MTB173" s="285"/>
      <c r="MTC173" s="285"/>
      <c r="MTD173" s="285"/>
      <c r="MTE173" s="285"/>
      <c r="MTF173" s="285"/>
      <c r="MTG173" s="285"/>
      <c r="MTH173" s="285"/>
      <c r="MTI173" s="285"/>
      <c r="MTJ173" s="285"/>
      <c r="MTK173" s="285"/>
      <c r="MTL173" s="285"/>
      <c r="MTM173" s="285"/>
      <c r="MTN173" s="285"/>
      <c r="MTO173" s="285"/>
      <c r="MTP173" s="285"/>
      <c r="MTQ173" s="285"/>
      <c r="MTR173" s="285"/>
      <c r="MTS173" s="285"/>
      <c r="MTT173" s="285"/>
      <c r="MTU173" s="285"/>
      <c r="MTV173" s="285"/>
      <c r="MTW173" s="285"/>
      <c r="MTX173" s="285"/>
      <c r="MTY173" s="285"/>
      <c r="MTZ173" s="285"/>
      <c r="MUA173" s="285"/>
      <c r="MUB173" s="285"/>
      <c r="MUC173" s="285"/>
      <c r="MUD173" s="285"/>
      <c r="MUE173" s="285"/>
      <c r="MUF173" s="285"/>
      <c r="MUG173" s="285"/>
      <c r="MUH173" s="285"/>
      <c r="MUI173" s="285"/>
      <c r="MUJ173" s="285"/>
      <c r="MUK173" s="285"/>
      <c r="MUL173" s="285"/>
      <c r="MUM173" s="285"/>
      <c r="MUN173" s="285"/>
      <c r="MUO173" s="285"/>
      <c r="MUP173" s="285"/>
      <c r="MUQ173" s="285"/>
      <c r="MUR173" s="285"/>
      <c r="MUS173" s="285"/>
      <c r="MUT173" s="285"/>
      <c r="MUU173" s="285"/>
      <c r="MUV173" s="285"/>
      <c r="MUW173" s="285"/>
      <c r="MUX173" s="285"/>
      <c r="MUY173" s="285"/>
      <c r="MUZ173" s="285"/>
      <c r="MVA173" s="285"/>
      <c r="MVB173" s="285"/>
      <c r="MVC173" s="285"/>
      <c r="MVD173" s="285"/>
      <c r="MVE173" s="285"/>
      <c r="MVF173" s="285"/>
      <c r="MVG173" s="285"/>
      <c r="MVH173" s="285"/>
      <c r="MVI173" s="285"/>
      <c r="MVJ173" s="285"/>
      <c r="MVK173" s="285"/>
      <c r="MVL173" s="285"/>
      <c r="MVM173" s="285"/>
      <c r="MVN173" s="285"/>
      <c r="MVO173" s="285"/>
      <c r="MVP173" s="285"/>
      <c r="MVQ173" s="285"/>
      <c r="MVR173" s="285"/>
      <c r="MVS173" s="285"/>
      <c r="MVT173" s="285"/>
      <c r="MVU173" s="285"/>
      <c r="MVV173" s="285"/>
      <c r="MVW173" s="285"/>
      <c r="MVX173" s="285"/>
      <c r="MVY173" s="285"/>
      <c r="MVZ173" s="285"/>
      <c r="MWA173" s="285"/>
      <c r="MWB173" s="285"/>
      <c r="MWC173" s="285"/>
      <c r="MWD173" s="285"/>
      <c r="MWE173" s="285"/>
      <c r="MWF173" s="285"/>
      <c r="MWG173" s="285"/>
      <c r="MWH173" s="285"/>
      <c r="MWI173" s="285"/>
      <c r="MWJ173" s="285"/>
      <c r="MWK173" s="285"/>
      <c r="MWL173" s="285"/>
      <c r="MWM173" s="285"/>
      <c r="MWN173" s="285"/>
      <c r="MWO173" s="285"/>
      <c r="MWP173" s="285"/>
      <c r="MWQ173" s="285"/>
      <c r="MWR173" s="285"/>
      <c r="MWS173" s="285"/>
      <c r="MWT173" s="285"/>
      <c r="MWU173" s="285"/>
      <c r="MWV173" s="285"/>
      <c r="MWW173" s="285"/>
      <c r="MWX173" s="285"/>
      <c r="MWY173" s="285"/>
      <c r="MWZ173" s="285"/>
      <c r="MXA173" s="285"/>
      <c r="MXB173" s="285"/>
      <c r="MXC173" s="285"/>
      <c r="MXD173" s="285"/>
      <c r="MXE173" s="285"/>
      <c r="MXF173" s="285"/>
      <c r="MXG173" s="285"/>
      <c r="MXH173" s="285"/>
      <c r="MXI173" s="285"/>
      <c r="MXJ173" s="285"/>
      <c r="MXK173" s="285"/>
      <c r="MXL173" s="285"/>
      <c r="MXM173" s="285"/>
      <c r="MXN173" s="285"/>
      <c r="MXO173" s="285"/>
      <c r="MXP173" s="285"/>
      <c r="MXQ173" s="285"/>
      <c r="MXR173" s="285"/>
      <c r="MXS173" s="285"/>
      <c r="MXT173" s="285"/>
      <c r="MXU173" s="285"/>
      <c r="MXV173" s="285"/>
      <c r="MXW173" s="285"/>
      <c r="MXX173" s="285"/>
      <c r="MXY173" s="285"/>
      <c r="MXZ173" s="285"/>
      <c r="MYA173" s="285"/>
      <c r="MYB173" s="285"/>
      <c r="MYC173" s="285"/>
      <c r="MYD173" s="285"/>
      <c r="MYE173" s="285"/>
      <c r="MYF173" s="285"/>
      <c r="MYG173" s="285"/>
      <c r="MYH173" s="285"/>
      <c r="MYI173" s="285"/>
      <c r="MYJ173" s="285"/>
      <c r="MYK173" s="285"/>
      <c r="MYL173" s="285"/>
      <c r="MYM173" s="285"/>
      <c r="MYN173" s="285"/>
      <c r="MYO173" s="285"/>
      <c r="MYP173" s="285"/>
      <c r="MYQ173" s="285"/>
      <c r="MYR173" s="285"/>
      <c r="MYS173" s="285"/>
      <c r="MYT173" s="285"/>
      <c r="MYU173" s="285"/>
      <c r="MYV173" s="285"/>
      <c r="MYW173" s="285"/>
      <c r="MYX173" s="285"/>
      <c r="MYY173" s="285"/>
      <c r="MYZ173" s="285"/>
      <c r="MZA173" s="285"/>
      <c r="MZB173" s="285"/>
      <c r="MZC173" s="285"/>
      <c r="MZD173" s="285"/>
      <c r="MZE173" s="285"/>
      <c r="MZF173" s="285"/>
      <c r="MZG173" s="285"/>
      <c r="MZH173" s="285"/>
      <c r="MZI173" s="285"/>
      <c r="MZJ173" s="285"/>
      <c r="MZK173" s="285"/>
      <c r="MZL173" s="285"/>
      <c r="MZM173" s="285"/>
      <c r="MZN173" s="285"/>
      <c r="MZO173" s="285"/>
      <c r="MZP173" s="285"/>
      <c r="MZQ173" s="285"/>
      <c r="MZR173" s="285"/>
      <c r="MZS173" s="285"/>
      <c r="MZT173" s="285"/>
      <c r="MZU173" s="285"/>
      <c r="MZV173" s="285"/>
      <c r="MZW173" s="285"/>
      <c r="MZX173" s="285"/>
      <c r="MZY173" s="285"/>
      <c r="MZZ173" s="285"/>
      <c r="NAA173" s="285"/>
      <c r="NAB173" s="285"/>
      <c r="NAC173" s="285"/>
      <c r="NAD173" s="285"/>
      <c r="NAE173" s="285"/>
      <c r="NAF173" s="285"/>
      <c r="NAG173" s="285"/>
      <c r="NAH173" s="285"/>
      <c r="NAI173" s="285"/>
      <c r="NAJ173" s="285"/>
      <c r="NAK173" s="285"/>
      <c r="NAL173" s="285"/>
      <c r="NAM173" s="285"/>
      <c r="NAN173" s="285"/>
      <c r="NAO173" s="285"/>
      <c r="NAP173" s="285"/>
      <c r="NAQ173" s="285"/>
      <c r="NAR173" s="285"/>
      <c r="NAS173" s="285"/>
      <c r="NAT173" s="285"/>
      <c r="NAU173" s="285"/>
      <c r="NAV173" s="285"/>
      <c r="NAW173" s="285"/>
      <c r="NAX173" s="285"/>
      <c r="NAY173" s="285"/>
      <c r="NAZ173" s="285"/>
      <c r="NBA173" s="285"/>
      <c r="NBB173" s="285"/>
      <c r="NBC173" s="285"/>
      <c r="NBD173" s="285"/>
      <c r="NBE173" s="285"/>
      <c r="NBF173" s="285"/>
      <c r="NBG173" s="285"/>
      <c r="NBH173" s="285"/>
      <c r="NBI173" s="285"/>
      <c r="NBJ173" s="285"/>
      <c r="NBK173" s="285"/>
      <c r="NBL173" s="285"/>
      <c r="NBM173" s="285"/>
      <c r="NBN173" s="285"/>
      <c r="NBO173" s="285"/>
      <c r="NBP173" s="285"/>
      <c r="NBQ173" s="285"/>
      <c r="NBR173" s="285"/>
      <c r="NBS173" s="285"/>
      <c r="NBT173" s="285"/>
      <c r="NBU173" s="285"/>
      <c r="NBV173" s="285"/>
      <c r="NBW173" s="285"/>
      <c r="NBX173" s="285"/>
      <c r="NBY173" s="285"/>
      <c r="NBZ173" s="285"/>
      <c r="NCA173" s="285"/>
      <c r="NCB173" s="285"/>
      <c r="NCC173" s="285"/>
      <c r="NCD173" s="285"/>
      <c r="NCE173" s="285"/>
      <c r="NCF173" s="285"/>
      <c r="NCG173" s="285"/>
      <c r="NCH173" s="285"/>
      <c r="NCI173" s="285"/>
      <c r="NCJ173" s="285"/>
      <c r="NCK173" s="285"/>
      <c r="NCL173" s="285"/>
      <c r="NCM173" s="285"/>
      <c r="NCN173" s="285"/>
      <c r="NCO173" s="285"/>
      <c r="NCP173" s="285"/>
      <c r="NCQ173" s="285"/>
      <c r="NCR173" s="285"/>
      <c r="NCS173" s="285"/>
      <c r="NCT173" s="285"/>
      <c r="NCU173" s="285"/>
      <c r="NCV173" s="285"/>
      <c r="NCW173" s="285"/>
      <c r="NCX173" s="285"/>
      <c r="NCY173" s="285"/>
      <c r="NCZ173" s="285"/>
      <c r="NDA173" s="285"/>
      <c r="NDB173" s="285"/>
      <c r="NDC173" s="285"/>
      <c r="NDD173" s="285"/>
      <c r="NDE173" s="285"/>
      <c r="NDF173" s="285"/>
      <c r="NDG173" s="285"/>
      <c r="NDH173" s="285"/>
      <c r="NDI173" s="285"/>
      <c r="NDJ173" s="285"/>
      <c r="NDK173" s="285"/>
      <c r="NDL173" s="285"/>
      <c r="NDM173" s="285"/>
      <c r="NDN173" s="285"/>
      <c r="NDO173" s="285"/>
      <c r="NDP173" s="285"/>
      <c r="NDQ173" s="285"/>
      <c r="NDR173" s="285"/>
      <c r="NDS173" s="285"/>
      <c r="NDT173" s="285"/>
      <c r="NDU173" s="285"/>
      <c r="NDV173" s="285"/>
      <c r="NDW173" s="285"/>
      <c r="NDX173" s="285"/>
      <c r="NDY173" s="285"/>
      <c r="NDZ173" s="285"/>
      <c r="NEA173" s="285"/>
      <c r="NEB173" s="285"/>
      <c r="NEC173" s="285"/>
      <c r="NED173" s="285"/>
      <c r="NEE173" s="285"/>
      <c r="NEF173" s="285"/>
      <c r="NEG173" s="285"/>
      <c r="NEH173" s="285"/>
      <c r="NEI173" s="285"/>
      <c r="NEJ173" s="285"/>
      <c r="NEK173" s="285"/>
      <c r="NEL173" s="285"/>
      <c r="NEM173" s="285"/>
      <c r="NEN173" s="285"/>
      <c r="NEO173" s="285"/>
      <c r="NEP173" s="285"/>
      <c r="NEQ173" s="285"/>
      <c r="NER173" s="285"/>
      <c r="NES173" s="285"/>
      <c r="NET173" s="285"/>
      <c r="NEU173" s="285"/>
      <c r="NEV173" s="285"/>
      <c r="NEW173" s="285"/>
      <c r="NEX173" s="285"/>
      <c r="NEY173" s="285"/>
      <c r="NEZ173" s="285"/>
      <c r="NFA173" s="285"/>
      <c r="NFB173" s="285"/>
      <c r="NFC173" s="285"/>
      <c r="NFD173" s="285"/>
      <c r="NFE173" s="285"/>
      <c r="NFF173" s="285"/>
      <c r="NFG173" s="285"/>
      <c r="NFH173" s="285"/>
      <c r="NFI173" s="285"/>
      <c r="NFJ173" s="285"/>
      <c r="NFK173" s="285"/>
      <c r="NFL173" s="285"/>
      <c r="NFM173" s="285"/>
      <c r="NFN173" s="285"/>
      <c r="NFO173" s="285"/>
      <c r="NFP173" s="285"/>
      <c r="NFQ173" s="285"/>
      <c r="NFR173" s="285"/>
      <c r="NFS173" s="285"/>
      <c r="NFT173" s="285"/>
      <c r="NFU173" s="285"/>
      <c r="NFV173" s="285"/>
      <c r="NFW173" s="285"/>
      <c r="NFX173" s="285"/>
      <c r="NFY173" s="285"/>
      <c r="NFZ173" s="285"/>
      <c r="NGA173" s="285"/>
      <c r="NGB173" s="285"/>
      <c r="NGC173" s="285"/>
      <c r="NGD173" s="285"/>
      <c r="NGE173" s="285"/>
      <c r="NGF173" s="285"/>
      <c r="NGG173" s="285"/>
      <c r="NGH173" s="285"/>
      <c r="NGI173" s="285"/>
      <c r="NGJ173" s="285"/>
      <c r="NGK173" s="285"/>
      <c r="NGL173" s="285"/>
      <c r="NGM173" s="285"/>
      <c r="NGN173" s="285"/>
      <c r="NGO173" s="285"/>
      <c r="NGP173" s="285"/>
      <c r="NGQ173" s="285"/>
      <c r="NGR173" s="285"/>
      <c r="NGS173" s="285"/>
      <c r="NGT173" s="285"/>
      <c r="NGU173" s="285"/>
      <c r="NGV173" s="285"/>
      <c r="NGW173" s="285"/>
      <c r="NGX173" s="285"/>
      <c r="NGY173" s="285"/>
      <c r="NGZ173" s="285"/>
      <c r="NHA173" s="285"/>
      <c r="NHB173" s="285"/>
      <c r="NHC173" s="285"/>
      <c r="NHD173" s="285"/>
      <c r="NHE173" s="285"/>
      <c r="NHF173" s="285"/>
      <c r="NHG173" s="285"/>
      <c r="NHH173" s="285"/>
      <c r="NHI173" s="285"/>
      <c r="NHJ173" s="285"/>
      <c r="NHK173" s="285"/>
      <c r="NHL173" s="285"/>
      <c r="NHM173" s="285"/>
      <c r="NHN173" s="285"/>
      <c r="NHO173" s="285"/>
      <c r="NHP173" s="285"/>
      <c r="NHQ173" s="285"/>
      <c r="NHR173" s="285"/>
      <c r="NHS173" s="285"/>
      <c r="NHT173" s="285"/>
      <c r="NHU173" s="285"/>
      <c r="NHV173" s="285"/>
      <c r="NHW173" s="285"/>
      <c r="NHX173" s="285"/>
      <c r="NHY173" s="285"/>
      <c r="NHZ173" s="285"/>
      <c r="NIA173" s="285"/>
      <c r="NIB173" s="285"/>
      <c r="NIC173" s="285"/>
      <c r="NID173" s="285"/>
      <c r="NIE173" s="285"/>
      <c r="NIF173" s="285"/>
      <c r="NIG173" s="285"/>
      <c r="NIH173" s="285"/>
      <c r="NII173" s="285"/>
      <c r="NIJ173" s="285"/>
      <c r="NIK173" s="285"/>
      <c r="NIL173" s="285"/>
      <c r="NIM173" s="285"/>
      <c r="NIN173" s="285"/>
      <c r="NIO173" s="285"/>
      <c r="NIP173" s="285"/>
      <c r="NIQ173" s="285"/>
      <c r="NIR173" s="285"/>
      <c r="NIS173" s="285"/>
      <c r="NIT173" s="285"/>
      <c r="NIU173" s="285"/>
      <c r="NIV173" s="285"/>
      <c r="NIW173" s="285"/>
      <c r="NIX173" s="285"/>
      <c r="NIY173" s="285"/>
      <c r="NIZ173" s="285"/>
      <c r="NJA173" s="285"/>
      <c r="NJB173" s="285"/>
      <c r="NJC173" s="285"/>
      <c r="NJD173" s="285"/>
      <c r="NJE173" s="285"/>
      <c r="NJF173" s="285"/>
      <c r="NJG173" s="285"/>
      <c r="NJH173" s="285"/>
      <c r="NJI173" s="285"/>
      <c r="NJJ173" s="285"/>
      <c r="NJK173" s="285"/>
      <c r="NJL173" s="285"/>
      <c r="NJM173" s="285"/>
      <c r="NJN173" s="285"/>
      <c r="NJO173" s="285"/>
      <c r="NJP173" s="285"/>
      <c r="NJQ173" s="285"/>
      <c r="NJR173" s="285"/>
      <c r="NJS173" s="285"/>
      <c r="NJT173" s="285"/>
      <c r="NJU173" s="285"/>
      <c r="NJV173" s="285"/>
      <c r="NJW173" s="285"/>
      <c r="NJX173" s="285"/>
      <c r="NJY173" s="285"/>
      <c r="NJZ173" s="285"/>
      <c r="NKA173" s="285"/>
      <c r="NKB173" s="285"/>
      <c r="NKC173" s="285"/>
      <c r="NKD173" s="285"/>
      <c r="NKE173" s="285"/>
      <c r="NKF173" s="285"/>
      <c r="NKG173" s="285"/>
      <c r="NKH173" s="285"/>
      <c r="NKI173" s="285"/>
      <c r="NKJ173" s="285"/>
      <c r="NKK173" s="285"/>
      <c r="NKL173" s="285"/>
      <c r="NKM173" s="285"/>
      <c r="NKN173" s="285"/>
      <c r="NKO173" s="285"/>
      <c r="NKP173" s="285"/>
      <c r="NKQ173" s="285"/>
      <c r="NKR173" s="285"/>
      <c r="NKS173" s="285"/>
      <c r="NKT173" s="285"/>
      <c r="NKU173" s="285"/>
      <c r="NKV173" s="285"/>
      <c r="NKW173" s="285"/>
      <c r="NKX173" s="285"/>
      <c r="NKY173" s="285"/>
      <c r="NKZ173" s="285"/>
      <c r="NLA173" s="285"/>
      <c r="NLB173" s="285"/>
      <c r="NLC173" s="285"/>
      <c r="NLD173" s="285"/>
      <c r="NLE173" s="285"/>
      <c r="NLF173" s="285"/>
      <c r="NLG173" s="285"/>
      <c r="NLH173" s="285"/>
      <c r="NLI173" s="285"/>
      <c r="NLJ173" s="285"/>
      <c r="NLK173" s="285"/>
      <c r="NLL173" s="285"/>
      <c r="NLM173" s="285"/>
      <c r="NLN173" s="285"/>
      <c r="NLO173" s="285"/>
      <c r="NLP173" s="285"/>
      <c r="NLQ173" s="285"/>
      <c r="NLR173" s="285"/>
      <c r="NLS173" s="285"/>
      <c r="NLT173" s="285"/>
      <c r="NLU173" s="285"/>
      <c r="NLV173" s="285"/>
      <c r="NLW173" s="285"/>
      <c r="NLX173" s="285"/>
      <c r="NLY173" s="285"/>
      <c r="NLZ173" s="285"/>
      <c r="NMA173" s="285"/>
      <c r="NMB173" s="285"/>
      <c r="NMC173" s="285"/>
      <c r="NMD173" s="285"/>
      <c r="NME173" s="285"/>
      <c r="NMF173" s="285"/>
      <c r="NMG173" s="285"/>
      <c r="NMH173" s="285"/>
      <c r="NMI173" s="285"/>
      <c r="NMJ173" s="285"/>
      <c r="NMK173" s="285"/>
      <c r="NML173" s="285"/>
      <c r="NMM173" s="285"/>
      <c r="NMN173" s="285"/>
      <c r="NMO173" s="285"/>
      <c r="NMP173" s="285"/>
      <c r="NMQ173" s="285"/>
      <c r="NMR173" s="285"/>
      <c r="NMS173" s="285"/>
      <c r="NMT173" s="285"/>
      <c r="NMU173" s="285"/>
      <c r="NMV173" s="285"/>
      <c r="NMW173" s="285"/>
      <c r="NMX173" s="285"/>
      <c r="NMY173" s="285"/>
      <c r="NMZ173" s="285"/>
      <c r="NNA173" s="285"/>
      <c r="NNB173" s="285"/>
      <c r="NNC173" s="285"/>
      <c r="NND173" s="285"/>
      <c r="NNE173" s="285"/>
      <c r="NNF173" s="285"/>
      <c r="NNG173" s="285"/>
      <c r="NNH173" s="285"/>
      <c r="NNI173" s="285"/>
      <c r="NNJ173" s="285"/>
      <c r="NNK173" s="285"/>
      <c r="NNL173" s="285"/>
      <c r="NNM173" s="285"/>
      <c r="NNN173" s="285"/>
      <c r="NNO173" s="285"/>
      <c r="NNP173" s="285"/>
      <c r="NNQ173" s="285"/>
      <c r="NNR173" s="285"/>
      <c r="NNS173" s="285"/>
      <c r="NNT173" s="285"/>
      <c r="NNU173" s="285"/>
      <c r="NNV173" s="285"/>
      <c r="NNW173" s="285"/>
      <c r="NNX173" s="285"/>
      <c r="NNY173" s="285"/>
      <c r="NNZ173" s="285"/>
      <c r="NOA173" s="285"/>
      <c r="NOB173" s="285"/>
      <c r="NOC173" s="285"/>
      <c r="NOD173" s="285"/>
      <c r="NOE173" s="285"/>
      <c r="NOF173" s="285"/>
      <c r="NOG173" s="285"/>
      <c r="NOH173" s="285"/>
      <c r="NOI173" s="285"/>
      <c r="NOJ173" s="285"/>
      <c r="NOK173" s="285"/>
      <c r="NOL173" s="285"/>
      <c r="NOM173" s="285"/>
      <c r="NON173" s="285"/>
      <c r="NOO173" s="285"/>
      <c r="NOP173" s="285"/>
      <c r="NOQ173" s="285"/>
      <c r="NOR173" s="285"/>
      <c r="NOS173" s="285"/>
      <c r="NOT173" s="285"/>
      <c r="NOU173" s="285"/>
      <c r="NOV173" s="285"/>
      <c r="NOW173" s="285"/>
      <c r="NOX173" s="285"/>
      <c r="NOY173" s="285"/>
      <c r="NOZ173" s="285"/>
      <c r="NPA173" s="285"/>
      <c r="NPB173" s="285"/>
      <c r="NPC173" s="285"/>
      <c r="NPD173" s="285"/>
      <c r="NPE173" s="285"/>
      <c r="NPF173" s="285"/>
      <c r="NPG173" s="285"/>
      <c r="NPH173" s="285"/>
      <c r="NPI173" s="285"/>
      <c r="NPJ173" s="285"/>
      <c r="NPK173" s="285"/>
      <c r="NPL173" s="285"/>
      <c r="NPM173" s="285"/>
      <c r="NPN173" s="285"/>
      <c r="NPO173" s="285"/>
      <c r="NPP173" s="285"/>
      <c r="NPQ173" s="285"/>
      <c r="NPR173" s="285"/>
      <c r="NPS173" s="285"/>
      <c r="NPT173" s="285"/>
      <c r="NPU173" s="285"/>
      <c r="NPV173" s="285"/>
      <c r="NPW173" s="285"/>
      <c r="NPX173" s="285"/>
      <c r="NPY173" s="285"/>
      <c r="NPZ173" s="285"/>
      <c r="NQA173" s="285"/>
      <c r="NQB173" s="285"/>
      <c r="NQC173" s="285"/>
      <c r="NQD173" s="285"/>
      <c r="NQE173" s="285"/>
      <c r="NQF173" s="285"/>
      <c r="NQG173" s="285"/>
      <c r="NQH173" s="285"/>
      <c r="NQI173" s="285"/>
      <c r="NQJ173" s="285"/>
      <c r="NQK173" s="285"/>
      <c r="NQL173" s="285"/>
      <c r="NQM173" s="285"/>
      <c r="NQN173" s="285"/>
      <c r="NQO173" s="285"/>
      <c r="NQP173" s="285"/>
      <c r="NQQ173" s="285"/>
      <c r="NQR173" s="285"/>
      <c r="NQS173" s="285"/>
      <c r="NQT173" s="285"/>
      <c r="NQU173" s="285"/>
      <c r="NQV173" s="285"/>
      <c r="NQW173" s="285"/>
      <c r="NQX173" s="285"/>
      <c r="NQY173" s="285"/>
      <c r="NQZ173" s="285"/>
      <c r="NRA173" s="285"/>
      <c r="NRB173" s="285"/>
      <c r="NRC173" s="285"/>
      <c r="NRD173" s="285"/>
      <c r="NRE173" s="285"/>
      <c r="NRF173" s="285"/>
      <c r="NRG173" s="285"/>
      <c r="NRH173" s="285"/>
      <c r="NRI173" s="285"/>
      <c r="NRJ173" s="285"/>
      <c r="NRK173" s="285"/>
      <c r="NRL173" s="285"/>
      <c r="NRM173" s="285"/>
      <c r="NRN173" s="285"/>
      <c r="NRO173" s="285"/>
      <c r="NRP173" s="285"/>
      <c r="NRQ173" s="285"/>
      <c r="NRR173" s="285"/>
      <c r="NRS173" s="285"/>
      <c r="NRT173" s="285"/>
      <c r="NRU173" s="285"/>
      <c r="NRV173" s="285"/>
      <c r="NRW173" s="285"/>
      <c r="NRX173" s="285"/>
      <c r="NRY173" s="285"/>
      <c r="NRZ173" s="285"/>
      <c r="NSA173" s="285"/>
      <c r="NSB173" s="285"/>
      <c r="NSC173" s="285"/>
      <c r="NSD173" s="285"/>
      <c r="NSE173" s="285"/>
      <c r="NSF173" s="285"/>
      <c r="NSG173" s="285"/>
      <c r="NSH173" s="285"/>
      <c r="NSI173" s="285"/>
      <c r="NSJ173" s="285"/>
      <c r="NSK173" s="285"/>
      <c r="NSL173" s="285"/>
      <c r="NSM173" s="285"/>
      <c r="NSN173" s="285"/>
      <c r="NSO173" s="285"/>
      <c r="NSP173" s="285"/>
      <c r="NSQ173" s="285"/>
      <c r="NSR173" s="285"/>
      <c r="NSS173" s="285"/>
      <c r="NST173" s="285"/>
      <c r="NSU173" s="285"/>
      <c r="NSV173" s="285"/>
      <c r="NSW173" s="285"/>
      <c r="NSX173" s="285"/>
      <c r="NSY173" s="285"/>
      <c r="NSZ173" s="285"/>
      <c r="NTA173" s="285"/>
      <c r="NTB173" s="285"/>
      <c r="NTC173" s="285"/>
      <c r="NTD173" s="285"/>
      <c r="NTE173" s="285"/>
      <c r="NTF173" s="285"/>
      <c r="NTG173" s="285"/>
      <c r="NTH173" s="285"/>
      <c r="NTI173" s="285"/>
      <c r="NTJ173" s="285"/>
      <c r="NTK173" s="285"/>
      <c r="NTL173" s="285"/>
      <c r="NTM173" s="285"/>
      <c r="NTN173" s="285"/>
      <c r="NTO173" s="285"/>
      <c r="NTP173" s="285"/>
      <c r="NTQ173" s="285"/>
      <c r="NTR173" s="285"/>
      <c r="NTS173" s="285"/>
      <c r="NTT173" s="285"/>
      <c r="NTU173" s="285"/>
      <c r="NTV173" s="285"/>
      <c r="NTW173" s="285"/>
      <c r="NTX173" s="285"/>
      <c r="NTY173" s="285"/>
      <c r="NTZ173" s="285"/>
      <c r="NUA173" s="285"/>
      <c r="NUB173" s="285"/>
      <c r="NUC173" s="285"/>
      <c r="NUD173" s="285"/>
      <c r="NUE173" s="285"/>
      <c r="NUF173" s="285"/>
      <c r="NUG173" s="285"/>
      <c r="NUH173" s="285"/>
      <c r="NUI173" s="285"/>
      <c r="NUJ173" s="285"/>
      <c r="NUK173" s="285"/>
      <c r="NUL173" s="285"/>
      <c r="NUM173" s="285"/>
      <c r="NUN173" s="285"/>
      <c r="NUO173" s="285"/>
      <c r="NUP173" s="285"/>
      <c r="NUQ173" s="285"/>
      <c r="NUR173" s="285"/>
      <c r="NUS173" s="285"/>
      <c r="NUT173" s="285"/>
      <c r="NUU173" s="285"/>
      <c r="NUV173" s="285"/>
      <c r="NUW173" s="285"/>
      <c r="NUX173" s="285"/>
      <c r="NUY173" s="285"/>
      <c r="NUZ173" s="285"/>
      <c r="NVA173" s="285"/>
      <c r="NVB173" s="285"/>
      <c r="NVC173" s="285"/>
      <c r="NVD173" s="285"/>
      <c r="NVE173" s="285"/>
      <c r="NVF173" s="285"/>
      <c r="NVG173" s="285"/>
      <c r="NVH173" s="285"/>
      <c r="NVI173" s="285"/>
      <c r="NVJ173" s="285"/>
      <c r="NVK173" s="285"/>
      <c r="NVL173" s="285"/>
      <c r="NVM173" s="285"/>
      <c r="NVN173" s="285"/>
      <c r="NVO173" s="285"/>
      <c r="NVP173" s="285"/>
      <c r="NVQ173" s="285"/>
      <c r="NVR173" s="285"/>
      <c r="NVS173" s="285"/>
      <c r="NVT173" s="285"/>
      <c r="NVU173" s="285"/>
      <c r="NVV173" s="285"/>
      <c r="NVW173" s="285"/>
      <c r="NVX173" s="285"/>
      <c r="NVY173" s="285"/>
      <c r="NVZ173" s="285"/>
      <c r="NWA173" s="285"/>
      <c r="NWB173" s="285"/>
      <c r="NWC173" s="285"/>
      <c r="NWD173" s="285"/>
      <c r="NWE173" s="285"/>
      <c r="NWF173" s="285"/>
      <c r="NWG173" s="285"/>
      <c r="NWH173" s="285"/>
      <c r="NWI173" s="285"/>
      <c r="NWJ173" s="285"/>
      <c r="NWK173" s="285"/>
      <c r="NWL173" s="285"/>
      <c r="NWM173" s="285"/>
      <c r="NWN173" s="285"/>
      <c r="NWO173" s="285"/>
      <c r="NWP173" s="285"/>
      <c r="NWQ173" s="285"/>
      <c r="NWR173" s="285"/>
      <c r="NWS173" s="285"/>
      <c r="NWT173" s="285"/>
      <c r="NWU173" s="285"/>
      <c r="NWV173" s="285"/>
      <c r="NWW173" s="285"/>
      <c r="NWX173" s="285"/>
      <c r="NWY173" s="285"/>
      <c r="NWZ173" s="285"/>
      <c r="NXA173" s="285"/>
      <c r="NXB173" s="285"/>
      <c r="NXC173" s="285"/>
      <c r="NXD173" s="285"/>
      <c r="NXE173" s="285"/>
      <c r="NXF173" s="285"/>
      <c r="NXG173" s="285"/>
      <c r="NXH173" s="285"/>
      <c r="NXI173" s="285"/>
      <c r="NXJ173" s="285"/>
      <c r="NXK173" s="285"/>
      <c r="NXL173" s="285"/>
      <c r="NXM173" s="285"/>
      <c r="NXN173" s="285"/>
      <c r="NXO173" s="285"/>
      <c r="NXP173" s="285"/>
      <c r="NXQ173" s="285"/>
      <c r="NXR173" s="285"/>
      <c r="NXS173" s="285"/>
      <c r="NXT173" s="285"/>
      <c r="NXU173" s="285"/>
      <c r="NXV173" s="285"/>
      <c r="NXW173" s="285"/>
      <c r="NXX173" s="285"/>
      <c r="NXY173" s="285"/>
      <c r="NXZ173" s="285"/>
      <c r="NYA173" s="285"/>
      <c r="NYB173" s="285"/>
      <c r="NYC173" s="285"/>
      <c r="NYD173" s="285"/>
      <c r="NYE173" s="285"/>
      <c r="NYF173" s="285"/>
      <c r="NYG173" s="285"/>
      <c r="NYH173" s="285"/>
      <c r="NYI173" s="285"/>
      <c r="NYJ173" s="285"/>
      <c r="NYK173" s="285"/>
      <c r="NYL173" s="285"/>
      <c r="NYM173" s="285"/>
      <c r="NYN173" s="285"/>
      <c r="NYO173" s="285"/>
      <c r="NYP173" s="285"/>
      <c r="NYQ173" s="285"/>
      <c r="NYR173" s="285"/>
      <c r="NYS173" s="285"/>
      <c r="NYT173" s="285"/>
      <c r="NYU173" s="285"/>
      <c r="NYV173" s="285"/>
      <c r="NYW173" s="285"/>
      <c r="NYX173" s="285"/>
      <c r="NYY173" s="285"/>
      <c r="NYZ173" s="285"/>
      <c r="NZA173" s="285"/>
      <c r="NZB173" s="285"/>
      <c r="NZC173" s="285"/>
      <c r="NZD173" s="285"/>
      <c r="NZE173" s="285"/>
      <c r="NZF173" s="285"/>
      <c r="NZG173" s="285"/>
      <c r="NZH173" s="285"/>
      <c r="NZI173" s="285"/>
      <c r="NZJ173" s="285"/>
      <c r="NZK173" s="285"/>
      <c r="NZL173" s="285"/>
      <c r="NZM173" s="285"/>
      <c r="NZN173" s="285"/>
      <c r="NZO173" s="285"/>
      <c r="NZP173" s="285"/>
      <c r="NZQ173" s="285"/>
      <c r="NZR173" s="285"/>
      <c r="NZS173" s="285"/>
      <c r="NZT173" s="285"/>
      <c r="NZU173" s="285"/>
      <c r="NZV173" s="285"/>
      <c r="NZW173" s="285"/>
      <c r="NZX173" s="285"/>
      <c r="NZY173" s="285"/>
      <c r="NZZ173" s="285"/>
      <c r="OAA173" s="285"/>
      <c r="OAB173" s="285"/>
      <c r="OAC173" s="285"/>
      <c r="OAD173" s="285"/>
      <c r="OAE173" s="285"/>
      <c r="OAF173" s="285"/>
      <c r="OAG173" s="285"/>
      <c r="OAH173" s="285"/>
      <c r="OAI173" s="285"/>
      <c r="OAJ173" s="285"/>
      <c r="OAK173" s="285"/>
      <c r="OAL173" s="285"/>
      <c r="OAM173" s="285"/>
      <c r="OAN173" s="285"/>
      <c r="OAO173" s="285"/>
      <c r="OAP173" s="285"/>
      <c r="OAQ173" s="285"/>
      <c r="OAR173" s="285"/>
      <c r="OAS173" s="285"/>
      <c r="OAT173" s="285"/>
      <c r="OAU173" s="285"/>
      <c r="OAV173" s="285"/>
      <c r="OAW173" s="285"/>
      <c r="OAX173" s="285"/>
      <c r="OAY173" s="285"/>
      <c r="OAZ173" s="285"/>
      <c r="OBA173" s="285"/>
      <c r="OBB173" s="285"/>
      <c r="OBC173" s="285"/>
      <c r="OBD173" s="285"/>
      <c r="OBE173" s="285"/>
      <c r="OBF173" s="285"/>
      <c r="OBG173" s="285"/>
      <c r="OBH173" s="285"/>
      <c r="OBI173" s="285"/>
      <c r="OBJ173" s="285"/>
      <c r="OBK173" s="285"/>
      <c r="OBL173" s="285"/>
      <c r="OBM173" s="285"/>
      <c r="OBN173" s="285"/>
      <c r="OBO173" s="285"/>
      <c r="OBP173" s="285"/>
      <c r="OBQ173" s="285"/>
      <c r="OBR173" s="285"/>
      <c r="OBS173" s="285"/>
      <c r="OBT173" s="285"/>
      <c r="OBU173" s="285"/>
      <c r="OBV173" s="285"/>
      <c r="OBW173" s="285"/>
      <c r="OBX173" s="285"/>
      <c r="OBY173" s="285"/>
      <c r="OBZ173" s="285"/>
      <c r="OCA173" s="285"/>
      <c r="OCB173" s="285"/>
      <c r="OCC173" s="285"/>
      <c r="OCD173" s="285"/>
      <c r="OCE173" s="285"/>
      <c r="OCF173" s="285"/>
      <c r="OCG173" s="285"/>
      <c r="OCH173" s="285"/>
      <c r="OCI173" s="285"/>
      <c r="OCJ173" s="285"/>
      <c r="OCK173" s="285"/>
      <c r="OCL173" s="285"/>
      <c r="OCM173" s="285"/>
      <c r="OCN173" s="285"/>
      <c r="OCO173" s="285"/>
      <c r="OCP173" s="285"/>
      <c r="OCQ173" s="285"/>
      <c r="OCR173" s="285"/>
      <c r="OCS173" s="285"/>
      <c r="OCT173" s="285"/>
      <c r="OCU173" s="285"/>
      <c r="OCV173" s="285"/>
      <c r="OCW173" s="285"/>
      <c r="OCX173" s="285"/>
      <c r="OCY173" s="285"/>
      <c r="OCZ173" s="285"/>
      <c r="ODA173" s="285"/>
      <c r="ODB173" s="285"/>
      <c r="ODC173" s="285"/>
      <c r="ODD173" s="285"/>
      <c r="ODE173" s="285"/>
      <c r="ODF173" s="285"/>
      <c r="ODG173" s="285"/>
      <c r="ODH173" s="285"/>
      <c r="ODI173" s="285"/>
      <c r="ODJ173" s="285"/>
      <c r="ODK173" s="285"/>
      <c r="ODL173" s="285"/>
      <c r="ODM173" s="285"/>
      <c r="ODN173" s="285"/>
      <c r="ODO173" s="285"/>
      <c r="ODP173" s="285"/>
      <c r="ODQ173" s="285"/>
      <c r="ODR173" s="285"/>
      <c r="ODS173" s="285"/>
      <c r="ODT173" s="285"/>
      <c r="ODU173" s="285"/>
      <c r="ODV173" s="285"/>
      <c r="ODW173" s="285"/>
      <c r="ODX173" s="285"/>
      <c r="ODY173" s="285"/>
      <c r="ODZ173" s="285"/>
      <c r="OEA173" s="285"/>
      <c r="OEB173" s="285"/>
      <c r="OEC173" s="285"/>
      <c r="OED173" s="285"/>
      <c r="OEE173" s="285"/>
      <c r="OEF173" s="285"/>
      <c r="OEG173" s="285"/>
      <c r="OEH173" s="285"/>
      <c r="OEI173" s="285"/>
      <c r="OEJ173" s="285"/>
      <c r="OEK173" s="285"/>
      <c r="OEL173" s="285"/>
      <c r="OEM173" s="285"/>
      <c r="OEN173" s="285"/>
      <c r="OEO173" s="285"/>
      <c r="OEP173" s="285"/>
      <c r="OEQ173" s="285"/>
      <c r="OER173" s="285"/>
      <c r="OES173" s="285"/>
      <c r="OET173" s="285"/>
      <c r="OEU173" s="285"/>
      <c r="OEV173" s="285"/>
      <c r="OEW173" s="285"/>
      <c r="OEX173" s="285"/>
      <c r="OEY173" s="285"/>
      <c r="OEZ173" s="285"/>
      <c r="OFA173" s="285"/>
      <c r="OFB173" s="285"/>
      <c r="OFC173" s="285"/>
      <c r="OFD173" s="285"/>
      <c r="OFE173" s="285"/>
      <c r="OFF173" s="285"/>
      <c r="OFG173" s="285"/>
      <c r="OFH173" s="285"/>
      <c r="OFI173" s="285"/>
      <c r="OFJ173" s="285"/>
      <c r="OFK173" s="285"/>
      <c r="OFL173" s="285"/>
      <c r="OFM173" s="285"/>
      <c r="OFN173" s="285"/>
      <c r="OFO173" s="285"/>
      <c r="OFP173" s="285"/>
      <c r="OFQ173" s="285"/>
      <c r="OFR173" s="285"/>
      <c r="OFS173" s="285"/>
      <c r="OFT173" s="285"/>
      <c r="OFU173" s="285"/>
      <c r="OFV173" s="285"/>
      <c r="OFW173" s="285"/>
      <c r="OFX173" s="285"/>
      <c r="OFY173" s="285"/>
      <c r="OFZ173" s="285"/>
      <c r="OGA173" s="285"/>
      <c r="OGB173" s="285"/>
      <c r="OGC173" s="285"/>
      <c r="OGD173" s="285"/>
      <c r="OGE173" s="285"/>
      <c r="OGF173" s="285"/>
      <c r="OGG173" s="285"/>
      <c r="OGH173" s="285"/>
      <c r="OGI173" s="285"/>
      <c r="OGJ173" s="285"/>
      <c r="OGK173" s="285"/>
      <c r="OGL173" s="285"/>
      <c r="OGM173" s="285"/>
      <c r="OGN173" s="285"/>
      <c r="OGO173" s="285"/>
      <c r="OGP173" s="285"/>
      <c r="OGQ173" s="285"/>
      <c r="OGR173" s="285"/>
      <c r="OGS173" s="285"/>
      <c r="OGT173" s="285"/>
      <c r="OGU173" s="285"/>
      <c r="OGV173" s="285"/>
      <c r="OGW173" s="285"/>
      <c r="OGX173" s="285"/>
      <c r="OGY173" s="285"/>
      <c r="OGZ173" s="285"/>
      <c r="OHA173" s="285"/>
      <c r="OHB173" s="285"/>
      <c r="OHC173" s="285"/>
      <c r="OHD173" s="285"/>
      <c r="OHE173" s="285"/>
      <c r="OHF173" s="285"/>
      <c r="OHG173" s="285"/>
      <c r="OHH173" s="285"/>
      <c r="OHI173" s="285"/>
      <c r="OHJ173" s="285"/>
      <c r="OHK173" s="285"/>
      <c r="OHL173" s="285"/>
      <c r="OHM173" s="285"/>
      <c r="OHN173" s="285"/>
      <c r="OHO173" s="285"/>
      <c r="OHP173" s="285"/>
      <c r="OHQ173" s="285"/>
      <c r="OHR173" s="285"/>
      <c r="OHS173" s="285"/>
      <c r="OHT173" s="285"/>
      <c r="OHU173" s="285"/>
      <c r="OHV173" s="285"/>
      <c r="OHW173" s="285"/>
      <c r="OHX173" s="285"/>
      <c r="OHY173" s="285"/>
      <c r="OHZ173" s="285"/>
      <c r="OIA173" s="285"/>
      <c r="OIB173" s="285"/>
      <c r="OIC173" s="285"/>
      <c r="OID173" s="285"/>
      <c r="OIE173" s="285"/>
      <c r="OIF173" s="285"/>
      <c r="OIG173" s="285"/>
      <c r="OIH173" s="285"/>
      <c r="OII173" s="285"/>
      <c r="OIJ173" s="285"/>
      <c r="OIK173" s="285"/>
      <c r="OIL173" s="285"/>
      <c r="OIM173" s="285"/>
      <c r="OIN173" s="285"/>
      <c r="OIO173" s="285"/>
      <c r="OIP173" s="285"/>
      <c r="OIQ173" s="285"/>
      <c r="OIR173" s="285"/>
      <c r="OIS173" s="285"/>
      <c r="OIT173" s="285"/>
      <c r="OIU173" s="285"/>
      <c r="OIV173" s="285"/>
      <c r="OIW173" s="285"/>
      <c r="OIX173" s="285"/>
      <c r="OIY173" s="285"/>
      <c r="OIZ173" s="285"/>
      <c r="OJA173" s="285"/>
      <c r="OJB173" s="285"/>
      <c r="OJC173" s="285"/>
      <c r="OJD173" s="285"/>
      <c r="OJE173" s="285"/>
      <c r="OJF173" s="285"/>
      <c r="OJG173" s="285"/>
      <c r="OJH173" s="285"/>
      <c r="OJI173" s="285"/>
      <c r="OJJ173" s="285"/>
      <c r="OJK173" s="285"/>
      <c r="OJL173" s="285"/>
      <c r="OJM173" s="285"/>
      <c r="OJN173" s="285"/>
      <c r="OJO173" s="285"/>
      <c r="OJP173" s="285"/>
      <c r="OJQ173" s="285"/>
      <c r="OJR173" s="285"/>
      <c r="OJS173" s="285"/>
      <c r="OJT173" s="285"/>
      <c r="OJU173" s="285"/>
      <c r="OJV173" s="285"/>
      <c r="OJW173" s="285"/>
      <c r="OJX173" s="285"/>
      <c r="OJY173" s="285"/>
      <c r="OJZ173" s="285"/>
      <c r="OKA173" s="285"/>
      <c r="OKB173" s="285"/>
      <c r="OKC173" s="285"/>
      <c r="OKD173" s="285"/>
      <c r="OKE173" s="285"/>
      <c r="OKF173" s="285"/>
      <c r="OKG173" s="285"/>
      <c r="OKH173" s="285"/>
      <c r="OKI173" s="285"/>
      <c r="OKJ173" s="285"/>
      <c r="OKK173" s="285"/>
      <c r="OKL173" s="285"/>
      <c r="OKM173" s="285"/>
      <c r="OKN173" s="285"/>
      <c r="OKO173" s="285"/>
      <c r="OKP173" s="285"/>
      <c r="OKQ173" s="285"/>
      <c r="OKR173" s="285"/>
      <c r="OKS173" s="285"/>
      <c r="OKT173" s="285"/>
      <c r="OKU173" s="285"/>
      <c r="OKV173" s="285"/>
      <c r="OKW173" s="285"/>
      <c r="OKX173" s="285"/>
      <c r="OKY173" s="285"/>
      <c r="OKZ173" s="285"/>
      <c r="OLA173" s="285"/>
      <c r="OLB173" s="285"/>
      <c r="OLC173" s="285"/>
      <c r="OLD173" s="285"/>
      <c r="OLE173" s="285"/>
      <c r="OLF173" s="285"/>
      <c r="OLG173" s="285"/>
      <c r="OLH173" s="285"/>
      <c r="OLI173" s="285"/>
      <c r="OLJ173" s="285"/>
      <c r="OLK173" s="285"/>
      <c r="OLL173" s="285"/>
      <c r="OLM173" s="285"/>
      <c r="OLN173" s="285"/>
      <c r="OLO173" s="285"/>
      <c r="OLP173" s="285"/>
      <c r="OLQ173" s="285"/>
      <c r="OLR173" s="285"/>
      <c r="OLS173" s="285"/>
      <c r="OLT173" s="285"/>
      <c r="OLU173" s="285"/>
      <c r="OLV173" s="285"/>
      <c r="OLW173" s="285"/>
      <c r="OLX173" s="285"/>
      <c r="OLY173" s="285"/>
      <c r="OLZ173" s="285"/>
      <c r="OMA173" s="285"/>
      <c r="OMB173" s="285"/>
      <c r="OMC173" s="285"/>
      <c r="OMD173" s="285"/>
      <c r="OME173" s="285"/>
      <c r="OMF173" s="285"/>
      <c r="OMG173" s="285"/>
      <c r="OMH173" s="285"/>
      <c r="OMI173" s="285"/>
      <c r="OMJ173" s="285"/>
      <c r="OMK173" s="285"/>
      <c r="OML173" s="285"/>
      <c r="OMM173" s="285"/>
      <c r="OMN173" s="285"/>
      <c r="OMO173" s="285"/>
      <c r="OMP173" s="285"/>
      <c r="OMQ173" s="285"/>
      <c r="OMR173" s="285"/>
      <c r="OMS173" s="285"/>
      <c r="OMT173" s="285"/>
      <c r="OMU173" s="285"/>
      <c r="OMV173" s="285"/>
      <c r="OMW173" s="285"/>
      <c r="OMX173" s="285"/>
      <c r="OMY173" s="285"/>
      <c r="OMZ173" s="285"/>
      <c r="ONA173" s="285"/>
      <c r="ONB173" s="285"/>
      <c r="ONC173" s="285"/>
      <c r="OND173" s="285"/>
      <c r="ONE173" s="285"/>
      <c r="ONF173" s="285"/>
      <c r="ONG173" s="285"/>
      <c r="ONH173" s="285"/>
      <c r="ONI173" s="285"/>
      <c r="ONJ173" s="285"/>
      <c r="ONK173" s="285"/>
      <c r="ONL173" s="285"/>
      <c r="ONM173" s="285"/>
      <c r="ONN173" s="285"/>
      <c r="ONO173" s="285"/>
      <c r="ONP173" s="285"/>
      <c r="ONQ173" s="285"/>
      <c r="ONR173" s="285"/>
      <c r="ONS173" s="285"/>
      <c r="ONT173" s="285"/>
      <c r="ONU173" s="285"/>
      <c r="ONV173" s="285"/>
      <c r="ONW173" s="285"/>
      <c r="ONX173" s="285"/>
      <c r="ONY173" s="285"/>
      <c r="ONZ173" s="285"/>
      <c r="OOA173" s="285"/>
      <c r="OOB173" s="285"/>
      <c r="OOC173" s="285"/>
      <c r="OOD173" s="285"/>
      <c r="OOE173" s="285"/>
      <c r="OOF173" s="285"/>
      <c r="OOG173" s="285"/>
      <c r="OOH173" s="285"/>
      <c r="OOI173" s="285"/>
      <c r="OOJ173" s="285"/>
      <c r="OOK173" s="285"/>
      <c r="OOL173" s="285"/>
      <c r="OOM173" s="285"/>
      <c r="OON173" s="285"/>
      <c r="OOO173" s="285"/>
      <c r="OOP173" s="285"/>
      <c r="OOQ173" s="285"/>
      <c r="OOR173" s="285"/>
      <c r="OOS173" s="285"/>
      <c r="OOT173" s="285"/>
      <c r="OOU173" s="285"/>
      <c r="OOV173" s="285"/>
      <c r="OOW173" s="285"/>
      <c r="OOX173" s="285"/>
      <c r="OOY173" s="285"/>
      <c r="OOZ173" s="285"/>
      <c r="OPA173" s="285"/>
      <c r="OPB173" s="285"/>
      <c r="OPC173" s="285"/>
      <c r="OPD173" s="285"/>
      <c r="OPE173" s="285"/>
      <c r="OPF173" s="285"/>
      <c r="OPG173" s="285"/>
      <c r="OPH173" s="285"/>
      <c r="OPI173" s="285"/>
      <c r="OPJ173" s="285"/>
      <c r="OPK173" s="285"/>
      <c r="OPL173" s="285"/>
      <c r="OPM173" s="285"/>
      <c r="OPN173" s="285"/>
      <c r="OPO173" s="285"/>
      <c r="OPP173" s="285"/>
      <c r="OPQ173" s="285"/>
      <c r="OPR173" s="285"/>
      <c r="OPS173" s="285"/>
      <c r="OPT173" s="285"/>
      <c r="OPU173" s="285"/>
      <c r="OPV173" s="285"/>
      <c r="OPW173" s="285"/>
      <c r="OPX173" s="285"/>
      <c r="OPY173" s="285"/>
      <c r="OPZ173" s="285"/>
      <c r="OQA173" s="285"/>
      <c r="OQB173" s="285"/>
      <c r="OQC173" s="285"/>
      <c r="OQD173" s="285"/>
      <c r="OQE173" s="285"/>
      <c r="OQF173" s="285"/>
      <c r="OQG173" s="285"/>
      <c r="OQH173" s="285"/>
      <c r="OQI173" s="285"/>
      <c r="OQJ173" s="285"/>
      <c r="OQK173" s="285"/>
      <c r="OQL173" s="285"/>
      <c r="OQM173" s="285"/>
      <c r="OQN173" s="285"/>
      <c r="OQO173" s="285"/>
      <c r="OQP173" s="285"/>
      <c r="OQQ173" s="285"/>
      <c r="OQR173" s="285"/>
      <c r="OQS173" s="285"/>
      <c r="OQT173" s="285"/>
      <c r="OQU173" s="285"/>
      <c r="OQV173" s="285"/>
      <c r="OQW173" s="285"/>
      <c r="OQX173" s="285"/>
      <c r="OQY173" s="285"/>
      <c r="OQZ173" s="285"/>
      <c r="ORA173" s="285"/>
      <c r="ORB173" s="285"/>
      <c r="ORC173" s="285"/>
      <c r="ORD173" s="285"/>
      <c r="ORE173" s="285"/>
      <c r="ORF173" s="285"/>
      <c r="ORG173" s="285"/>
      <c r="ORH173" s="285"/>
      <c r="ORI173" s="285"/>
      <c r="ORJ173" s="285"/>
      <c r="ORK173" s="285"/>
      <c r="ORL173" s="285"/>
      <c r="ORM173" s="285"/>
      <c r="ORN173" s="285"/>
      <c r="ORO173" s="285"/>
      <c r="ORP173" s="285"/>
      <c r="ORQ173" s="285"/>
      <c r="ORR173" s="285"/>
      <c r="ORS173" s="285"/>
      <c r="ORT173" s="285"/>
      <c r="ORU173" s="285"/>
      <c r="ORV173" s="285"/>
      <c r="ORW173" s="285"/>
      <c r="ORX173" s="285"/>
      <c r="ORY173" s="285"/>
      <c r="ORZ173" s="285"/>
      <c r="OSA173" s="285"/>
      <c r="OSB173" s="285"/>
      <c r="OSC173" s="285"/>
      <c r="OSD173" s="285"/>
      <c r="OSE173" s="285"/>
      <c r="OSF173" s="285"/>
      <c r="OSG173" s="285"/>
      <c r="OSH173" s="285"/>
      <c r="OSI173" s="285"/>
      <c r="OSJ173" s="285"/>
      <c r="OSK173" s="285"/>
      <c r="OSL173" s="285"/>
      <c r="OSM173" s="285"/>
      <c r="OSN173" s="285"/>
      <c r="OSO173" s="285"/>
      <c r="OSP173" s="285"/>
      <c r="OSQ173" s="285"/>
      <c r="OSR173" s="285"/>
      <c r="OSS173" s="285"/>
      <c r="OST173" s="285"/>
      <c r="OSU173" s="285"/>
      <c r="OSV173" s="285"/>
      <c r="OSW173" s="285"/>
      <c r="OSX173" s="285"/>
      <c r="OSY173" s="285"/>
      <c r="OSZ173" s="285"/>
      <c r="OTA173" s="285"/>
      <c r="OTB173" s="285"/>
      <c r="OTC173" s="285"/>
      <c r="OTD173" s="285"/>
      <c r="OTE173" s="285"/>
      <c r="OTF173" s="285"/>
      <c r="OTG173" s="285"/>
      <c r="OTH173" s="285"/>
      <c r="OTI173" s="285"/>
      <c r="OTJ173" s="285"/>
      <c r="OTK173" s="285"/>
      <c r="OTL173" s="285"/>
      <c r="OTM173" s="285"/>
      <c r="OTN173" s="285"/>
      <c r="OTO173" s="285"/>
      <c r="OTP173" s="285"/>
      <c r="OTQ173" s="285"/>
      <c r="OTR173" s="285"/>
      <c r="OTS173" s="285"/>
      <c r="OTT173" s="285"/>
      <c r="OTU173" s="285"/>
      <c r="OTV173" s="285"/>
      <c r="OTW173" s="285"/>
      <c r="OTX173" s="285"/>
      <c r="OTY173" s="285"/>
      <c r="OTZ173" s="285"/>
      <c r="OUA173" s="285"/>
      <c r="OUB173" s="285"/>
      <c r="OUC173" s="285"/>
      <c r="OUD173" s="285"/>
      <c r="OUE173" s="285"/>
      <c r="OUF173" s="285"/>
      <c r="OUG173" s="285"/>
      <c r="OUH173" s="285"/>
      <c r="OUI173" s="285"/>
      <c r="OUJ173" s="285"/>
      <c r="OUK173" s="285"/>
      <c r="OUL173" s="285"/>
      <c r="OUM173" s="285"/>
      <c r="OUN173" s="285"/>
      <c r="OUO173" s="285"/>
      <c r="OUP173" s="285"/>
      <c r="OUQ173" s="285"/>
      <c r="OUR173" s="285"/>
      <c r="OUS173" s="285"/>
      <c r="OUT173" s="285"/>
      <c r="OUU173" s="285"/>
      <c r="OUV173" s="285"/>
      <c r="OUW173" s="285"/>
      <c r="OUX173" s="285"/>
      <c r="OUY173" s="285"/>
      <c r="OUZ173" s="285"/>
      <c r="OVA173" s="285"/>
      <c r="OVB173" s="285"/>
      <c r="OVC173" s="285"/>
      <c r="OVD173" s="285"/>
      <c r="OVE173" s="285"/>
      <c r="OVF173" s="285"/>
      <c r="OVG173" s="285"/>
      <c r="OVH173" s="285"/>
      <c r="OVI173" s="285"/>
      <c r="OVJ173" s="285"/>
      <c r="OVK173" s="285"/>
      <c r="OVL173" s="285"/>
      <c r="OVM173" s="285"/>
      <c r="OVN173" s="285"/>
      <c r="OVO173" s="285"/>
      <c r="OVP173" s="285"/>
      <c r="OVQ173" s="285"/>
      <c r="OVR173" s="285"/>
      <c r="OVS173" s="285"/>
      <c r="OVT173" s="285"/>
      <c r="OVU173" s="285"/>
      <c r="OVV173" s="285"/>
      <c r="OVW173" s="285"/>
      <c r="OVX173" s="285"/>
      <c r="OVY173" s="285"/>
      <c r="OVZ173" s="285"/>
      <c r="OWA173" s="285"/>
      <c r="OWB173" s="285"/>
      <c r="OWC173" s="285"/>
      <c r="OWD173" s="285"/>
      <c r="OWE173" s="285"/>
      <c r="OWF173" s="285"/>
      <c r="OWG173" s="285"/>
      <c r="OWH173" s="285"/>
      <c r="OWI173" s="285"/>
      <c r="OWJ173" s="285"/>
      <c r="OWK173" s="285"/>
      <c r="OWL173" s="285"/>
      <c r="OWM173" s="285"/>
      <c r="OWN173" s="285"/>
      <c r="OWO173" s="285"/>
      <c r="OWP173" s="285"/>
      <c r="OWQ173" s="285"/>
      <c r="OWR173" s="285"/>
      <c r="OWS173" s="285"/>
      <c r="OWT173" s="285"/>
      <c r="OWU173" s="285"/>
      <c r="OWV173" s="285"/>
      <c r="OWW173" s="285"/>
      <c r="OWX173" s="285"/>
      <c r="OWY173" s="285"/>
      <c r="OWZ173" s="285"/>
      <c r="OXA173" s="285"/>
      <c r="OXB173" s="285"/>
      <c r="OXC173" s="285"/>
      <c r="OXD173" s="285"/>
      <c r="OXE173" s="285"/>
      <c r="OXF173" s="285"/>
      <c r="OXG173" s="285"/>
      <c r="OXH173" s="285"/>
      <c r="OXI173" s="285"/>
      <c r="OXJ173" s="285"/>
      <c r="OXK173" s="285"/>
      <c r="OXL173" s="285"/>
      <c r="OXM173" s="285"/>
      <c r="OXN173" s="285"/>
      <c r="OXO173" s="285"/>
      <c r="OXP173" s="285"/>
      <c r="OXQ173" s="285"/>
      <c r="OXR173" s="285"/>
      <c r="OXS173" s="285"/>
      <c r="OXT173" s="285"/>
      <c r="OXU173" s="285"/>
      <c r="OXV173" s="285"/>
      <c r="OXW173" s="285"/>
      <c r="OXX173" s="285"/>
      <c r="OXY173" s="285"/>
      <c r="OXZ173" s="285"/>
      <c r="OYA173" s="285"/>
      <c r="OYB173" s="285"/>
      <c r="OYC173" s="285"/>
      <c r="OYD173" s="285"/>
      <c r="OYE173" s="285"/>
      <c r="OYF173" s="285"/>
      <c r="OYG173" s="285"/>
      <c r="OYH173" s="285"/>
      <c r="OYI173" s="285"/>
      <c r="OYJ173" s="285"/>
      <c r="OYK173" s="285"/>
      <c r="OYL173" s="285"/>
      <c r="OYM173" s="285"/>
      <c r="OYN173" s="285"/>
      <c r="OYO173" s="285"/>
      <c r="OYP173" s="285"/>
      <c r="OYQ173" s="285"/>
      <c r="OYR173" s="285"/>
      <c r="OYS173" s="285"/>
      <c r="OYT173" s="285"/>
      <c r="OYU173" s="285"/>
      <c r="OYV173" s="285"/>
      <c r="OYW173" s="285"/>
      <c r="OYX173" s="285"/>
      <c r="OYY173" s="285"/>
      <c r="OYZ173" s="285"/>
      <c r="OZA173" s="285"/>
      <c r="OZB173" s="285"/>
      <c r="OZC173" s="285"/>
      <c r="OZD173" s="285"/>
      <c r="OZE173" s="285"/>
      <c r="OZF173" s="285"/>
      <c r="OZG173" s="285"/>
      <c r="OZH173" s="285"/>
      <c r="OZI173" s="285"/>
      <c r="OZJ173" s="285"/>
      <c r="OZK173" s="285"/>
      <c r="OZL173" s="285"/>
      <c r="OZM173" s="285"/>
      <c r="OZN173" s="285"/>
      <c r="OZO173" s="285"/>
      <c r="OZP173" s="285"/>
      <c r="OZQ173" s="285"/>
      <c r="OZR173" s="285"/>
      <c r="OZS173" s="285"/>
      <c r="OZT173" s="285"/>
      <c r="OZU173" s="285"/>
      <c r="OZV173" s="285"/>
      <c r="OZW173" s="285"/>
      <c r="OZX173" s="285"/>
      <c r="OZY173" s="285"/>
      <c r="OZZ173" s="285"/>
      <c r="PAA173" s="285"/>
      <c r="PAB173" s="285"/>
      <c r="PAC173" s="285"/>
      <c r="PAD173" s="285"/>
      <c r="PAE173" s="285"/>
      <c r="PAF173" s="285"/>
      <c r="PAG173" s="285"/>
      <c r="PAH173" s="285"/>
      <c r="PAI173" s="285"/>
      <c r="PAJ173" s="285"/>
      <c r="PAK173" s="285"/>
      <c r="PAL173" s="285"/>
      <c r="PAM173" s="285"/>
      <c r="PAN173" s="285"/>
      <c r="PAO173" s="285"/>
      <c r="PAP173" s="285"/>
      <c r="PAQ173" s="285"/>
      <c r="PAR173" s="285"/>
      <c r="PAS173" s="285"/>
      <c r="PAT173" s="285"/>
      <c r="PAU173" s="285"/>
      <c r="PAV173" s="285"/>
      <c r="PAW173" s="285"/>
      <c r="PAX173" s="285"/>
      <c r="PAY173" s="285"/>
      <c r="PAZ173" s="285"/>
      <c r="PBA173" s="285"/>
      <c r="PBB173" s="285"/>
      <c r="PBC173" s="285"/>
      <c r="PBD173" s="285"/>
      <c r="PBE173" s="285"/>
      <c r="PBF173" s="285"/>
      <c r="PBG173" s="285"/>
      <c r="PBH173" s="285"/>
      <c r="PBI173" s="285"/>
      <c r="PBJ173" s="285"/>
      <c r="PBK173" s="285"/>
      <c r="PBL173" s="285"/>
      <c r="PBM173" s="285"/>
      <c r="PBN173" s="285"/>
      <c r="PBO173" s="285"/>
      <c r="PBP173" s="285"/>
      <c r="PBQ173" s="285"/>
      <c r="PBR173" s="285"/>
      <c r="PBS173" s="285"/>
      <c r="PBT173" s="285"/>
      <c r="PBU173" s="285"/>
      <c r="PBV173" s="285"/>
      <c r="PBW173" s="285"/>
      <c r="PBX173" s="285"/>
      <c r="PBY173" s="285"/>
      <c r="PBZ173" s="285"/>
      <c r="PCA173" s="285"/>
      <c r="PCB173" s="285"/>
      <c r="PCC173" s="285"/>
      <c r="PCD173" s="285"/>
      <c r="PCE173" s="285"/>
      <c r="PCF173" s="285"/>
      <c r="PCG173" s="285"/>
      <c r="PCH173" s="285"/>
      <c r="PCI173" s="285"/>
      <c r="PCJ173" s="285"/>
      <c r="PCK173" s="285"/>
      <c r="PCL173" s="285"/>
      <c r="PCM173" s="285"/>
      <c r="PCN173" s="285"/>
      <c r="PCO173" s="285"/>
      <c r="PCP173" s="285"/>
      <c r="PCQ173" s="285"/>
      <c r="PCR173" s="285"/>
      <c r="PCS173" s="285"/>
      <c r="PCT173" s="285"/>
      <c r="PCU173" s="285"/>
      <c r="PCV173" s="285"/>
      <c r="PCW173" s="285"/>
      <c r="PCX173" s="285"/>
      <c r="PCY173" s="285"/>
      <c r="PCZ173" s="285"/>
      <c r="PDA173" s="285"/>
      <c r="PDB173" s="285"/>
      <c r="PDC173" s="285"/>
      <c r="PDD173" s="285"/>
      <c r="PDE173" s="285"/>
      <c r="PDF173" s="285"/>
      <c r="PDG173" s="285"/>
      <c r="PDH173" s="285"/>
      <c r="PDI173" s="285"/>
      <c r="PDJ173" s="285"/>
      <c r="PDK173" s="285"/>
      <c r="PDL173" s="285"/>
      <c r="PDM173" s="285"/>
      <c r="PDN173" s="285"/>
      <c r="PDO173" s="285"/>
      <c r="PDP173" s="285"/>
      <c r="PDQ173" s="285"/>
      <c r="PDR173" s="285"/>
      <c r="PDS173" s="285"/>
      <c r="PDT173" s="285"/>
      <c r="PDU173" s="285"/>
      <c r="PDV173" s="285"/>
      <c r="PDW173" s="285"/>
      <c r="PDX173" s="285"/>
      <c r="PDY173" s="285"/>
      <c r="PDZ173" s="285"/>
      <c r="PEA173" s="285"/>
      <c r="PEB173" s="285"/>
      <c r="PEC173" s="285"/>
      <c r="PED173" s="285"/>
      <c r="PEE173" s="285"/>
      <c r="PEF173" s="285"/>
      <c r="PEG173" s="285"/>
      <c r="PEH173" s="285"/>
      <c r="PEI173" s="285"/>
      <c r="PEJ173" s="285"/>
      <c r="PEK173" s="285"/>
      <c r="PEL173" s="285"/>
      <c r="PEM173" s="285"/>
      <c r="PEN173" s="285"/>
      <c r="PEO173" s="285"/>
      <c r="PEP173" s="285"/>
      <c r="PEQ173" s="285"/>
      <c r="PER173" s="285"/>
      <c r="PES173" s="285"/>
      <c r="PET173" s="285"/>
      <c r="PEU173" s="285"/>
      <c r="PEV173" s="285"/>
      <c r="PEW173" s="285"/>
      <c r="PEX173" s="285"/>
      <c r="PEY173" s="285"/>
      <c r="PEZ173" s="285"/>
      <c r="PFA173" s="285"/>
      <c r="PFB173" s="285"/>
      <c r="PFC173" s="285"/>
      <c r="PFD173" s="285"/>
      <c r="PFE173" s="285"/>
      <c r="PFF173" s="285"/>
      <c r="PFG173" s="285"/>
      <c r="PFH173" s="285"/>
      <c r="PFI173" s="285"/>
      <c r="PFJ173" s="285"/>
      <c r="PFK173" s="285"/>
      <c r="PFL173" s="285"/>
      <c r="PFM173" s="285"/>
      <c r="PFN173" s="285"/>
      <c r="PFO173" s="285"/>
      <c r="PFP173" s="285"/>
      <c r="PFQ173" s="285"/>
      <c r="PFR173" s="285"/>
      <c r="PFS173" s="285"/>
      <c r="PFT173" s="285"/>
      <c r="PFU173" s="285"/>
      <c r="PFV173" s="285"/>
      <c r="PFW173" s="285"/>
      <c r="PFX173" s="285"/>
      <c r="PFY173" s="285"/>
      <c r="PFZ173" s="285"/>
      <c r="PGA173" s="285"/>
      <c r="PGB173" s="285"/>
      <c r="PGC173" s="285"/>
      <c r="PGD173" s="285"/>
      <c r="PGE173" s="285"/>
      <c r="PGF173" s="285"/>
      <c r="PGG173" s="285"/>
      <c r="PGH173" s="285"/>
      <c r="PGI173" s="285"/>
      <c r="PGJ173" s="285"/>
      <c r="PGK173" s="285"/>
      <c r="PGL173" s="285"/>
      <c r="PGM173" s="285"/>
      <c r="PGN173" s="285"/>
      <c r="PGO173" s="285"/>
      <c r="PGP173" s="285"/>
      <c r="PGQ173" s="285"/>
      <c r="PGR173" s="285"/>
      <c r="PGS173" s="285"/>
      <c r="PGT173" s="285"/>
      <c r="PGU173" s="285"/>
      <c r="PGV173" s="285"/>
      <c r="PGW173" s="285"/>
      <c r="PGX173" s="285"/>
      <c r="PGY173" s="285"/>
      <c r="PGZ173" s="285"/>
      <c r="PHA173" s="285"/>
      <c r="PHB173" s="285"/>
      <c r="PHC173" s="285"/>
      <c r="PHD173" s="285"/>
      <c r="PHE173" s="285"/>
      <c r="PHF173" s="285"/>
      <c r="PHG173" s="285"/>
      <c r="PHH173" s="285"/>
      <c r="PHI173" s="285"/>
      <c r="PHJ173" s="285"/>
      <c r="PHK173" s="285"/>
      <c r="PHL173" s="285"/>
      <c r="PHM173" s="285"/>
      <c r="PHN173" s="285"/>
      <c r="PHO173" s="285"/>
      <c r="PHP173" s="285"/>
      <c r="PHQ173" s="285"/>
      <c r="PHR173" s="285"/>
      <c r="PHS173" s="285"/>
      <c r="PHT173" s="285"/>
      <c r="PHU173" s="285"/>
      <c r="PHV173" s="285"/>
      <c r="PHW173" s="285"/>
      <c r="PHX173" s="285"/>
      <c r="PHY173" s="285"/>
      <c r="PHZ173" s="285"/>
      <c r="PIA173" s="285"/>
      <c r="PIB173" s="285"/>
      <c r="PIC173" s="285"/>
      <c r="PID173" s="285"/>
      <c r="PIE173" s="285"/>
      <c r="PIF173" s="285"/>
      <c r="PIG173" s="285"/>
      <c r="PIH173" s="285"/>
      <c r="PII173" s="285"/>
      <c r="PIJ173" s="285"/>
      <c r="PIK173" s="285"/>
      <c r="PIL173" s="285"/>
      <c r="PIM173" s="285"/>
      <c r="PIN173" s="285"/>
      <c r="PIO173" s="285"/>
      <c r="PIP173" s="285"/>
      <c r="PIQ173" s="285"/>
      <c r="PIR173" s="285"/>
      <c r="PIS173" s="285"/>
      <c r="PIT173" s="285"/>
      <c r="PIU173" s="285"/>
      <c r="PIV173" s="285"/>
      <c r="PIW173" s="285"/>
      <c r="PIX173" s="285"/>
      <c r="PIY173" s="285"/>
      <c r="PIZ173" s="285"/>
      <c r="PJA173" s="285"/>
      <c r="PJB173" s="285"/>
      <c r="PJC173" s="285"/>
      <c r="PJD173" s="285"/>
      <c r="PJE173" s="285"/>
      <c r="PJF173" s="285"/>
      <c r="PJG173" s="285"/>
      <c r="PJH173" s="285"/>
      <c r="PJI173" s="285"/>
      <c r="PJJ173" s="285"/>
      <c r="PJK173" s="285"/>
      <c r="PJL173" s="285"/>
      <c r="PJM173" s="285"/>
      <c r="PJN173" s="285"/>
      <c r="PJO173" s="285"/>
      <c r="PJP173" s="285"/>
      <c r="PJQ173" s="285"/>
      <c r="PJR173" s="285"/>
      <c r="PJS173" s="285"/>
      <c r="PJT173" s="285"/>
      <c r="PJU173" s="285"/>
      <c r="PJV173" s="285"/>
      <c r="PJW173" s="285"/>
      <c r="PJX173" s="285"/>
      <c r="PJY173" s="285"/>
      <c r="PJZ173" s="285"/>
      <c r="PKA173" s="285"/>
      <c r="PKB173" s="285"/>
      <c r="PKC173" s="285"/>
      <c r="PKD173" s="285"/>
      <c r="PKE173" s="285"/>
      <c r="PKF173" s="285"/>
      <c r="PKG173" s="285"/>
      <c r="PKH173" s="285"/>
      <c r="PKI173" s="285"/>
      <c r="PKJ173" s="285"/>
      <c r="PKK173" s="285"/>
      <c r="PKL173" s="285"/>
      <c r="PKM173" s="285"/>
      <c r="PKN173" s="285"/>
      <c r="PKO173" s="285"/>
      <c r="PKP173" s="285"/>
      <c r="PKQ173" s="285"/>
      <c r="PKR173" s="285"/>
      <c r="PKS173" s="285"/>
      <c r="PKT173" s="285"/>
      <c r="PKU173" s="285"/>
      <c r="PKV173" s="285"/>
      <c r="PKW173" s="285"/>
      <c r="PKX173" s="285"/>
      <c r="PKY173" s="285"/>
      <c r="PKZ173" s="285"/>
      <c r="PLA173" s="285"/>
      <c r="PLB173" s="285"/>
      <c r="PLC173" s="285"/>
      <c r="PLD173" s="285"/>
      <c r="PLE173" s="285"/>
      <c r="PLF173" s="285"/>
      <c r="PLG173" s="285"/>
      <c r="PLH173" s="285"/>
      <c r="PLI173" s="285"/>
      <c r="PLJ173" s="285"/>
      <c r="PLK173" s="285"/>
      <c r="PLL173" s="285"/>
      <c r="PLM173" s="285"/>
      <c r="PLN173" s="285"/>
      <c r="PLO173" s="285"/>
      <c r="PLP173" s="285"/>
      <c r="PLQ173" s="285"/>
      <c r="PLR173" s="285"/>
      <c r="PLS173" s="285"/>
      <c r="PLT173" s="285"/>
      <c r="PLU173" s="285"/>
      <c r="PLV173" s="285"/>
      <c r="PLW173" s="285"/>
      <c r="PLX173" s="285"/>
      <c r="PLY173" s="285"/>
      <c r="PLZ173" s="285"/>
      <c r="PMA173" s="285"/>
      <c r="PMB173" s="285"/>
      <c r="PMC173" s="285"/>
      <c r="PMD173" s="285"/>
      <c r="PME173" s="285"/>
      <c r="PMF173" s="285"/>
      <c r="PMG173" s="285"/>
      <c r="PMH173" s="285"/>
      <c r="PMI173" s="285"/>
      <c r="PMJ173" s="285"/>
      <c r="PMK173" s="285"/>
      <c r="PML173" s="285"/>
      <c r="PMM173" s="285"/>
      <c r="PMN173" s="285"/>
      <c r="PMO173" s="285"/>
      <c r="PMP173" s="285"/>
      <c r="PMQ173" s="285"/>
      <c r="PMR173" s="285"/>
      <c r="PMS173" s="285"/>
      <c r="PMT173" s="285"/>
      <c r="PMU173" s="285"/>
      <c r="PMV173" s="285"/>
      <c r="PMW173" s="285"/>
      <c r="PMX173" s="285"/>
      <c r="PMY173" s="285"/>
      <c r="PMZ173" s="285"/>
      <c r="PNA173" s="285"/>
      <c r="PNB173" s="285"/>
      <c r="PNC173" s="285"/>
      <c r="PND173" s="285"/>
      <c r="PNE173" s="285"/>
      <c r="PNF173" s="285"/>
      <c r="PNG173" s="285"/>
      <c r="PNH173" s="285"/>
      <c r="PNI173" s="285"/>
      <c r="PNJ173" s="285"/>
      <c r="PNK173" s="285"/>
      <c r="PNL173" s="285"/>
      <c r="PNM173" s="285"/>
      <c r="PNN173" s="285"/>
      <c r="PNO173" s="285"/>
      <c r="PNP173" s="285"/>
      <c r="PNQ173" s="285"/>
      <c r="PNR173" s="285"/>
      <c r="PNS173" s="285"/>
      <c r="PNT173" s="285"/>
      <c r="PNU173" s="285"/>
      <c r="PNV173" s="285"/>
      <c r="PNW173" s="285"/>
      <c r="PNX173" s="285"/>
      <c r="PNY173" s="285"/>
      <c r="PNZ173" s="285"/>
      <c r="POA173" s="285"/>
      <c r="POB173" s="285"/>
      <c r="POC173" s="285"/>
      <c r="POD173" s="285"/>
      <c r="POE173" s="285"/>
      <c r="POF173" s="285"/>
      <c r="POG173" s="285"/>
      <c r="POH173" s="285"/>
      <c r="POI173" s="285"/>
      <c r="POJ173" s="285"/>
      <c r="POK173" s="285"/>
      <c r="POL173" s="285"/>
      <c r="POM173" s="285"/>
      <c r="PON173" s="285"/>
      <c r="POO173" s="285"/>
      <c r="POP173" s="285"/>
      <c r="POQ173" s="285"/>
      <c r="POR173" s="285"/>
      <c r="POS173" s="285"/>
      <c r="POT173" s="285"/>
      <c r="POU173" s="285"/>
      <c r="POV173" s="285"/>
      <c r="POW173" s="285"/>
      <c r="POX173" s="285"/>
      <c r="POY173" s="285"/>
      <c r="POZ173" s="285"/>
      <c r="PPA173" s="285"/>
      <c r="PPB173" s="285"/>
      <c r="PPC173" s="285"/>
      <c r="PPD173" s="285"/>
      <c r="PPE173" s="285"/>
      <c r="PPF173" s="285"/>
      <c r="PPG173" s="285"/>
      <c r="PPH173" s="285"/>
      <c r="PPI173" s="285"/>
      <c r="PPJ173" s="285"/>
      <c r="PPK173" s="285"/>
      <c r="PPL173" s="285"/>
      <c r="PPM173" s="285"/>
      <c r="PPN173" s="285"/>
      <c r="PPO173" s="285"/>
      <c r="PPP173" s="285"/>
      <c r="PPQ173" s="285"/>
      <c r="PPR173" s="285"/>
      <c r="PPS173" s="285"/>
      <c r="PPT173" s="285"/>
      <c r="PPU173" s="285"/>
      <c r="PPV173" s="285"/>
      <c r="PPW173" s="285"/>
      <c r="PPX173" s="285"/>
      <c r="PPY173" s="285"/>
      <c r="PPZ173" s="285"/>
      <c r="PQA173" s="285"/>
      <c r="PQB173" s="285"/>
      <c r="PQC173" s="285"/>
      <c r="PQD173" s="285"/>
      <c r="PQE173" s="285"/>
      <c r="PQF173" s="285"/>
      <c r="PQG173" s="285"/>
      <c r="PQH173" s="285"/>
      <c r="PQI173" s="285"/>
      <c r="PQJ173" s="285"/>
      <c r="PQK173" s="285"/>
      <c r="PQL173" s="285"/>
      <c r="PQM173" s="285"/>
      <c r="PQN173" s="285"/>
      <c r="PQO173" s="285"/>
      <c r="PQP173" s="285"/>
      <c r="PQQ173" s="285"/>
      <c r="PQR173" s="285"/>
      <c r="PQS173" s="285"/>
      <c r="PQT173" s="285"/>
      <c r="PQU173" s="285"/>
      <c r="PQV173" s="285"/>
      <c r="PQW173" s="285"/>
      <c r="PQX173" s="285"/>
      <c r="PQY173" s="285"/>
      <c r="PQZ173" s="285"/>
      <c r="PRA173" s="285"/>
      <c r="PRB173" s="285"/>
      <c r="PRC173" s="285"/>
      <c r="PRD173" s="285"/>
      <c r="PRE173" s="285"/>
      <c r="PRF173" s="285"/>
      <c r="PRG173" s="285"/>
      <c r="PRH173" s="285"/>
      <c r="PRI173" s="285"/>
      <c r="PRJ173" s="285"/>
      <c r="PRK173" s="285"/>
      <c r="PRL173" s="285"/>
      <c r="PRM173" s="285"/>
      <c r="PRN173" s="285"/>
      <c r="PRO173" s="285"/>
      <c r="PRP173" s="285"/>
      <c r="PRQ173" s="285"/>
      <c r="PRR173" s="285"/>
      <c r="PRS173" s="285"/>
      <c r="PRT173" s="285"/>
      <c r="PRU173" s="285"/>
      <c r="PRV173" s="285"/>
      <c r="PRW173" s="285"/>
      <c r="PRX173" s="285"/>
      <c r="PRY173" s="285"/>
      <c r="PRZ173" s="285"/>
      <c r="PSA173" s="285"/>
      <c r="PSB173" s="285"/>
      <c r="PSC173" s="285"/>
      <c r="PSD173" s="285"/>
      <c r="PSE173" s="285"/>
      <c r="PSF173" s="285"/>
      <c r="PSG173" s="285"/>
      <c r="PSH173" s="285"/>
      <c r="PSI173" s="285"/>
      <c r="PSJ173" s="285"/>
      <c r="PSK173" s="285"/>
      <c r="PSL173" s="285"/>
      <c r="PSM173" s="285"/>
      <c r="PSN173" s="285"/>
      <c r="PSO173" s="285"/>
      <c r="PSP173" s="285"/>
      <c r="PSQ173" s="285"/>
      <c r="PSR173" s="285"/>
      <c r="PSS173" s="285"/>
      <c r="PST173" s="285"/>
      <c r="PSU173" s="285"/>
      <c r="PSV173" s="285"/>
      <c r="PSW173" s="285"/>
      <c r="PSX173" s="285"/>
      <c r="PSY173" s="285"/>
      <c r="PSZ173" s="285"/>
      <c r="PTA173" s="285"/>
      <c r="PTB173" s="285"/>
      <c r="PTC173" s="285"/>
      <c r="PTD173" s="285"/>
      <c r="PTE173" s="285"/>
      <c r="PTF173" s="285"/>
      <c r="PTG173" s="285"/>
      <c r="PTH173" s="285"/>
      <c r="PTI173" s="285"/>
      <c r="PTJ173" s="285"/>
      <c r="PTK173" s="285"/>
      <c r="PTL173" s="285"/>
      <c r="PTM173" s="285"/>
      <c r="PTN173" s="285"/>
      <c r="PTO173" s="285"/>
      <c r="PTP173" s="285"/>
      <c r="PTQ173" s="285"/>
      <c r="PTR173" s="285"/>
      <c r="PTS173" s="285"/>
      <c r="PTT173" s="285"/>
      <c r="PTU173" s="285"/>
      <c r="PTV173" s="285"/>
      <c r="PTW173" s="285"/>
      <c r="PTX173" s="285"/>
      <c r="PTY173" s="285"/>
      <c r="PTZ173" s="285"/>
      <c r="PUA173" s="285"/>
      <c r="PUB173" s="285"/>
      <c r="PUC173" s="285"/>
      <c r="PUD173" s="285"/>
      <c r="PUE173" s="285"/>
      <c r="PUF173" s="285"/>
      <c r="PUG173" s="285"/>
      <c r="PUH173" s="285"/>
      <c r="PUI173" s="285"/>
      <c r="PUJ173" s="285"/>
      <c r="PUK173" s="285"/>
      <c r="PUL173" s="285"/>
      <c r="PUM173" s="285"/>
      <c r="PUN173" s="285"/>
      <c r="PUO173" s="285"/>
      <c r="PUP173" s="285"/>
      <c r="PUQ173" s="285"/>
      <c r="PUR173" s="285"/>
      <c r="PUS173" s="285"/>
      <c r="PUT173" s="285"/>
      <c r="PUU173" s="285"/>
      <c r="PUV173" s="285"/>
      <c r="PUW173" s="285"/>
      <c r="PUX173" s="285"/>
      <c r="PUY173" s="285"/>
      <c r="PUZ173" s="285"/>
      <c r="PVA173" s="285"/>
      <c r="PVB173" s="285"/>
      <c r="PVC173" s="285"/>
      <c r="PVD173" s="285"/>
      <c r="PVE173" s="285"/>
      <c r="PVF173" s="285"/>
      <c r="PVG173" s="285"/>
      <c r="PVH173" s="285"/>
      <c r="PVI173" s="285"/>
      <c r="PVJ173" s="285"/>
      <c r="PVK173" s="285"/>
      <c r="PVL173" s="285"/>
      <c r="PVM173" s="285"/>
      <c r="PVN173" s="285"/>
      <c r="PVO173" s="285"/>
      <c r="PVP173" s="285"/>
      <c r="PVQ173" s="285"/>
      <c r="PVR173" s="285"/>
      <c r="PVS173" s="285"/>
      <c r="PVT173" s="285"/>
      <c r="PVU173" s="285"/>
      <c r="PVV173" s="285"/>
      <c r="PVW173" s="285"/>
      <c r="PVX173" s="285"/>
      <c r="PVY173" s="285"/>
      <c r="PVZ173" s="285"/>
      <c r="PWA173" s="285"/>
      <c r="PWB173" s="285"/>
      <c r="PWC173" s="285"/>
      <c r="PWD173" s="285"/>
      <c r="PWE173" s="285"/>
      <c r="PWF173" s="285"/>
      <c r="PWG173" s="285"/>
      <c r="PWH173" s="285"/>
      <c r="PWI173" s="285"/>
      <c r="PWJ173" s="285"/>
      <c r="PWK173" s="285"/>
      <c r="PWL173" s="285"/>
      <c r="PWM173" s="285"/>
      <c r="PWN173" s="285"/>
      <c r="PWO173" s="285"/>
      <c r="PWP173" s="285"/>
      <c r="PWQ173" s="285"/>
      <c r="PWR173" s="285"/>
      <c r="PWS173" s="285"/>
      <c r="PWT173" s="285"/>
      <c r="PWU173" s="285"/>
      <c r="PWV173" s="285"/>
      <c r="PWW173" s="285"/>
      <c r="PWX173" s="285"/>
      <c r="PWY173" s="285"/>
      <c r="PWZ173" s="285"/>
      <c r="PXA173" s="285"/>
      <c r="PXB173" s="285"/>
      <c r="PXC173" s="285"/>
      <c r="PXD173" s="285"/>
      <c r="PXE173" s="285"/>
      <c r="PXF173" s="285"/>
      <c r="PXG173" s="285"/>
      <c r="PXH173" s="285"/>
      <c r="PXI173" s="285"/>
      <c r="PXJ173" s="285"/>
      <c r="PXK173" s="285"/>
      <c r="PXL173" s="285"/>
      <c r="PXM173" s="285"/>
      <c r="PXN173" s="285"/>
      <c r="PXO173" s="285"/>
      <c r="PXP173" s="285"/>
      <c r="PXQ173" s="285"/>
      <c r="PXR173" s="285"/>
      <c r="PXS173" s="285"/>
      <c r="PXT173" s="285"/>
      <c r="PXU173" s="285"/>
      <c r="PXV173" s="285"/>
      <c r="PXW173" s="285"/>
      <c r="PXX173" s="285"/>
      <c r="PXY173" s="285"/>
      <c r="PXZ173" s="285"/>
      <c r="PYA173" s="285"/>
      <c r="PYB173" s="285"/>
      <c r="PYC173" s="285"/>
      <c r="PYD173" s="285"/>
      <c r="PYE173" s="285"/>
      <c r="PYF173" s="285"/>
      <c r="PYG173" s="285"/>
      <c r="PYH173" s="285"/>
      <c r="PYI173" s="285"/>
      <c r="PYJ173" s="285"/>
      <c r="PYK173" s="285"/>
      <c r="PYL173" s="285"/>
      <c r="PYM173" s="285"/>
      <c r="PYN173" s="285"/>
      <c r="PYO173" s="285"/>
      <c r="PYP173" s="285"/>
      <c r="PYQ173" s="285"/>
      <c r="PYR173" s="285"/>
      <c r="PYS173" s="285"/>
      <c r="PYT173" s="285"/>
      <c r="PYU173" s="285"/>
      <c r="PYV173" s="285"/>
      <c r="PYW173" s="285"/>
      <c r="PYX173" s="285"/>
      <c r="PYY173" s="285"/>
      <c r="PYZ173" s="285"/>
      <c r="PZA173" s="285"/>
      <c r="PZB173" s="285"/>
      <c r="PZC173" s="285"/>
      <c r="PZD173" s="285"/>
      <c r="PZE173" s="285"/>
      <c r="PZF173" s="285"/>
      <c r="PZG173" s="285"/>
      <c r="PZH173" s="285"/>
      <c r="PZI173" s="285"/>
      <c r="PZJ173" s="285"/>
      <c r="PZK173" s="285"/>
      <c r="PZL173" s="285"/>
      <c r="PZM173" s="285"/>
      <c r="PZN173" s="285"/>
      <c r="PZO173" s="285"/>
      <c r="PZP173" s="285"/>
      <c r="PZQ173" s="285"/>
      <c r="PZR173" s="285"/>
      <c r="PZS173" s="285"/>
      <c r="PZT173" s="285"/>
      <c r="PZU173" s="285"/>
      <c r="PZV173" s="285"/>
      <c r="PZW173" s="285"/>
      <c r="PZX173" s="285"/>
      <c r="PZY173" s="285"/>
      <c r="PZZ173" s="285"/>
      <c r="QAA173" s="285"/>
      <c r="QAB173" s="285"/>
      <c r="QAC173" s="285"/>
      <c r="QAD173" s="285"/>
      <c r="QAE173" s="285"/>
      <c r="QAF173" s="285"/>
      <c r="QAG173" s="285"/>
      <c r="QAH173" s="285"/>
      <c r="QAI173" s="285"/>
      <c r="QAJ173" s="285"/>
      <c r="QAK173" s="285"/>
      <c r="QAL173" s="285"/>
      <c r="QAM173" s="285"/>
      <c r="QAN173" s="285"/>
      <c r="QAO173" s="285"/>
      <c r="QAP173" s="285"/>
      <c r="QAQ173" s="285"/>
      <c r="QAR173" s="285"/>
      <c r="QAS173" s="285"/>
      <c r="QAT173" s="285"/>
      <c r="QAU173" s="285"/>
      <c r="QAV173" s="285"/>
      <c r="QAW173" s="285"/>
      <c r="QAX173" s="285"/>
      <c r="QAY173" s="285"/>
      <c r="QAZ173" s="285"/>
      <c r="QBA173" s="285"/>
      <c r="QBB173" s="285"/>
      <c r="QBC173" s="285"/>
      <c r="QBD173" s="285"/>
      <c r="QBE173" s="285"/>
      <c r="QBF173" s="285"/>
      <c r="QBG173" s="285"/>
      <c r="QBH173" s="285"/>
      <c r="QBI173" s="285"/>
      <c r="QBJ173" s="285"/>
      <c r="QBK173" s="285"/>
      <c r="QBL173" s="285"/>
      <c r="QBM173" s="285"/>
      <c r="QBN173" s="285"/>
      <c r="QBO173" s="285"/>
      <c r="QBP173" s="285"/>
      <c r="QBQ173" s="285"/>
      <c r="QBR173" s="285"/>
      <c r="QBS173" s="285"/>
      <c r="QBT173" s="285"/>
      <c r="QBU173" s="285"/>
      <c r="QBV173" s="285"/>
      <c r="QBW173" s="285"/>
      <c r="QBX173" s="285"/>
      <c r="QBY173" s="285"/>
      <c r="QBZ173" s="285"/>
      <c r="QCA173" s="285"/>
      <c r="QCB173" s="285"/>
      <c r="QCC173" s="285"/>
      <c r="QCD173" s="285"/>
      <c r="QCE173" s="285"/>
      <c r="QCF173" s="285"/>
      <c r="QCG173" s="285"/>
      <c r="QCH173" s="285"/>
      <c r="QCI173" s="285"/>
      <c r="QCJ173" s="285"/>
      <c r="QCK173" s="285"/>
      <c r="QCL173" s="285"/>
      <c r="QCM173" s="285"/>
      <c r="QCN173" s="285"/>
      <c r="QCO173" s="285"/>
      <c r="QCP173" s="285"/>
      <c r="QCQ173" s="285"/>
      <c r="QCR173" s="285"/>
      <c r="QCS173" s="285"/>
      <c r="QCT173" s="285"/>
      <c r="QCU173" s="285"/>
      <c r="QCV173" s="285"/>
      <c r="QCW173" s="285"/>
      <c r="QCX173" s="285"/>
      <c r="QCY173" s="285"/>
      <c r="QCZ173" s="285"/>
      <c r="QDA173" s="285"/>
      <c r="QDB173" s="285"/>
      <c r="QDC173" s="285"/>
      <c r="QDD173" s="285"/>
      <c r="QDE173" s="285"/>
      <c r="QDF173" s="285"/>
      <c r="QDG173" s="285"/>
      <c r="QDH173" s="285"/>
      <c r="QDI173" s="285"/>
      <c r="QDJ173" s="285"/>
      <c r="QDK173" s="285"/>
      <c r="QDL173" s="285"/>
      <c r="QDM173" s="285"/>
      <c r="QDN173" s="285"/>
      <c r="QDO173" s="285"/>
      <c r="QDP173" s="285"/>
      <c r="QDQ173" s="285"/>
      <c r="QDR173" s="285"/>
      <c r="QDS173" s="285"/>
      <c r="QDT173" s="285"/>
      <c r="QDU173" s="285"/>
      <c r="QDV173" s="285"/>
      <c r="QDW173" s="285"/>
      <c r="QDX173" s="285"/>
      <c r="QDY173" s="285"/>
      <c r="QDZ173" s="285"/>
      <c r="QEA173" s="285"/>
      <c r="QEB173" s="285"/>
      <c r="QEC173" s="285"/>
      <c r="QED173" s="285"/>
      <c r="QEE173" s="285"/>
      <c r="QEF173" s="285"/>
      <c r="QEG173" s="285"/>
      <c r="QEH173" s="285"/>
      <c r="QEI173" s="285"/>
      <c r="QEJ173" s="285"/>
      <c r="QEK173" s="285"/>
      <c r="QEL173" s="285"/>
      <c r="QEM173" s="285"/>
      <c r="QEN173" s="285"/>
      <c r="QEO173" s="285"/>
      <c r="QEP173" s="285"/>
      <c r="QEQ173" s="285"/>
      <c r="QER173" s="285"/>
      <c r="QES173" s="285"/>
      <c r="QET173" s="285"/>
      <c r="QEU173" s="285"/>
      <c r="QEV173" s="285"/>
      <c r="QEW173" s="285"/>
      <c r="QEX173" s="285"/>
      <c r="QEY173" s="285"/>
      <c r="QEZ173" s="285"/>
      <c r="QFA173" s="285"/>
      <c r="QFB173" s="285"/>
      <c r="QFC173" s="285"/>
      <c r="QFD173" s="285"/>
      <c r="QFE173" s="285"/>
      <c r="QFF173" s="285"/>
      <c r="QFG173" s="285"/>
      <c r="QFH173" s="285"/>
      <c r="QFI173" s="285"/>
      <c r="QFJ173" s="285"/>
      <c r="QFK173" s="285"/>
      <c r="QFL173" s="285"/>
      <c r="QFM173" s="285"/>
      <c r="QFN173" s="285"/>
      <c r="QFO173" s="285"/>
      <c r="QFP173" s="285"/>
      <c r="QFQ173" s="285"/>
      <c r="QFR173" s="285"/>
      <c r="QFS173" s="285"/>
      <c r="QFT173" s="285"/>
      <c r="QFU173" s="285"/>
      <c r="QFV173" s="285"/>
      <c r="QFW173" s="285"/>
      <c r="QFX173" s="285"/>
      <c r="QFY173" s="285"/>
      <c r="QFZ173" s="285"/>
      <c r="QGA173" s="285"/>
      <c r="QGB173" s="285"/>
      <c r="QGC173" s="285"/>
      <c r="QGD173" s="285"/>
      <c r="QGE173" s="285"/>
      <c r="QGF173" s="285"/>
      <c r="QGG173" s="285"/>
      <c r="QGH173" s="285"/>
      <c r="QGI173" s="285"/>
      <c r="QGJ173" s="285"/>
      <c r="QGK173" s="285"/>
      <c r="QGL173" s="285"/>
      <c r="QGM173" s="285"/>
      <c r="QGN173" s="285"/>
      <c r="QGO173" s="285"/>
      <c r="QGP173" s="285"/>
      <c r="QGQ173" s="285"/>
      <c r="QGR173" s="285"/>
      <c r="QGS173" s="285"/>
      <c r="QGT173" s="285"/>
      <c r="QGU173" s="285"/>
      <c r="QGV173" s="285"/>
      <c r="QGW173" s="285"/>
      <c r="QGX173" s="285"/>
      <c r="QGY173" s="285"/>
      <c r="QGZ173" s="285"/>
      <c r="QHA173" s="285"/>
      <c r="QHB173" s="285"/>
      <c r="QHC173" s="285"/>
      <c r="QHD173" s="285"/>
      <c r="QHE173" s="285"/>
      <c r="QHF173" s="285"/>
      <c r="QHG173" s="285"/>
      <c r="QHH173" s="285"/>
      <c r="QHI173" s="285"/>
      <c r="QHJ173" s="285"/>
      <c r="QHK173" s="285"/>
      <c r="QHL173" s="285"/>
      <c r="QHM173" s="285"/>
      <c r="QHN173" s="285"/>
      <c r="QHO173" s="285"/>
      <c r="QHP173" s="285"/>
      <c r="QHQ173" s="285"/>
      <c r="QHR173" s="285"/>
      <c r="QHS173" s="285"/>
      <c r="QHT173" s="285"/>
      <c r="QHU173" s="285"/>
      <c r="QHV173" s="285"/>
      <c r="QHW173" s="285"/>
      <c r="QHX173" s="285"/>
      <c r="QHY173" s="285"/>
      <c r="QHZ173" s="285"/>
      <c r="QIA173" s="285"/>
      <c r="QIB173" s="285"/>
      <c r="QIC173" s="285"/>
      <c r="QID173" s="285"/>
      <c r="QIE173" s="285"/>
      <c r="QIF173" s="285"/>
      <c r="QIG173" s="285"/>
      <c r="QIH173" s="285"/>
      <c r="QII173" s="285"/>
      <c r="QIJ173" s="285"/>
      <c r="QIK173" s="285"/>
      <c r="QIL173" s="285"/>
      <c r="QIM173" s="285"/>
      <c r="QIN173" s="285"/>
      <c r="QIO173" s="285"/>
      <c r="QIP173" s="285"/>
      <c r="QIQ173" s="285"/>
      <c r="QIR173" s="285"/>
      <c r="QIS173" s="285"/>
      <c r="QIT173" s="285"/>
      <c r="QIU173" s="285"/>
      <c r="QIV173" s="285"/>
      <c r="QIW173" s="285"/>
      <c r="QIX173" s="285"/>
      <c r="QIY173" s="285"/>
      <c r="QIZ173" s="285"/>
      <c r="QJA173" s="285"/>
      <c r="QJB173" s="285"/>
      <c r="QJC173" s="285"/>
      <c r="QJD173" s="285"/>
      <c r="QJE173" s="285"/>
      <c r="QJF173" s="285"/>
      <c r="QJG173" s="285"/>
      <c r="QJH173" s="285"/>
      <c r="QJI173" s="285"/>
      <c r="QJJ173" s="285"/>
      <c r="QJK173" s="285"/>
      <c r="QJL173" s="285"/>
      <c r="QJM173" s="285"/>
      <c r="QJN173" s="285"/>
      <c r="QJO173" s="285"/>
      <c r="QJP173" s="285"/>
      <c r="QJQ173" s="285"/>
      <c r="QJR173" s="285"/>
      <c r="QJS173" s="285"/>
      <c r="QJT173" s="285"/>
      <c r="QJU173" s="285"/>
      <c r="QJV173" s="285"/>
      <c r="QJW173" s="285"/>
      <c r="QJX173" s="285"/>
      <c r="QJY173" s="285"/>
      <c r="QJZ173" s="285"/>
      <c r="QKA173" s="285"/>
      <c r="QKB173" s="285"/>
      <c r="QKC173" s="285"/>
      <c r="QKD173" s="285"/>
      <c r="QKE173" s="285"/>
      <c r="QKF173" s="285"/>
      <c r="QKG173" s="285"/>
      <c r="QKH173" s="285"/>
      <c r="QKI173" s="285"/>
      <c r="QKJ173" s="285"/>
      <c r="QKK173" s="285"/>
      <c r="QKL173" s="285"/>
      <c r="QKM173" s="285"/>
      <c r="QKN173" s="285"/>
      <c r="QKO173" s="285"/>
      <c r="QKP173" s="285"/>
      <c r="QKQ173" s="285"/>
      <c r="QKR173" s="285"/>
      <c r="QKS173" s="285"/>
      <c r="QKT173" s="285"/>
      <c r="QKU173" s="285"/>
      <c r="QKV173" s="285"/>
      <c r="QKW173" s="285"/>
      <c r="QKX173" s="285"/>
      <c r="QKY173" s="285"/>
      <c r="QKZ173" s="285"/>
      <c r="QLA173" s="285"/>
      <c r="QLB173" s="285"/>
      <c r="QLC173" s="285"/>
      <c r="QLD173" s="285"/>
      <c r="QLE173" s="285"/>
      <c r="QLF173" s="285"/>
      <c r="QLG173" s="285"/>
      <c r="QLH173" s="285"/>
      <c r="QLI173" s="285"/>
      <c r="QLJ173" s="285"/>
      <c r="QLK173" s="285"/>
      <c r="QLL173" s="285"/>
      <c r="QLM173" s="285"/>
      <c r="QLN173" s="285"/>
      <c r="QLO173" s="285"/>
      <c r="QLP173" s="285"/>
      <c r="QLQ173" s="285"/>
      <c r="QLR173" s="285"/>
      <c r="QLS173" s="285"/>
      <c r="QLT173" s="285"/>
      <c r="QLU173" s="285"/>
      <c r="QLV173" s="285"/>
      <c r="QLW173" s="285"/>
      <c r="QLX173" s="285"/>
      <c r="QLY173" s="285"/>
      <c r="QLZ173" s="285"/>
      <c r="QMA173" s="285"/>
      <c r="QMB173" s="285"/>
      <c r="QMC173" s="285"/>
      <c r="QMD173" s="285"/>
      <c r="QME173" s="285"/>
      <c r="QMF173" s="285"/>
      <c r="QMG173" s="285"/>
      <c r="QMH173" s="285"/>
      <c r="QMI173" s="285"/>
      <c r="QMJ173" s="285"/>
      <c r="QMK173" s="285"/>
      <c r="QML173" s="285"/>
      <c r="QMM173" s="285"/>
      <c r="QMN173" s="285"/>
      <c r="QMO173" s="285"/>
      <c r="QMP173" s="285"/>
      <c r="QMQ173" s="285"/>
      <c r="QMR173" s="285"/>
      <c r="QMS173" s="285"/>
      <c r="QMT173" s="285"/>
      <c r="QMU173" s="285"/>
      <c r="QMV173" s="285"/>
      <c r="QMW173" s="285"/>
      <c r="QMX173" s="285"/>
      <c r="QMY173" s="285"/>
      <c r="QMZ173" s="285"/>
      <c r="QNA173" s="285"/>
      <c r="QNB173" s="285"/>
      <c r="QNC173" s="285"/>
      <c r="QND173" s="285"/>
      <c r="QNE173" s="285"/>
      <c r="QNF173" s="285"/>
      <c r="QNG173" s="285"/>
      <c r="QNH173" s="285"/>
      <c r="QNI173" s="285"/>
      <c r="QNJ173" s="285"/>
      <c r="QNK173" s="285"/>
      <c r="QNL173" s="285"/>
      <c r="QNM173" s="285"/>
      <c r="QNN173" s="285"/>
      <c r="QNO173" s="285"/>
      <c r="QNP173" s="285"/>
      <c r="QNQ173" s="285"/>
      <c r="QNR173" s="285"/>
      <c r="QNS173" s="285"/>
      <c r="QNT173" s="285"/>
      <c r="QNU173" s="285"/>
      <c r="QNV173" s="285"/>
      <c r="QNW173" s="285"/>
      <c r="QNX173" s="285"/>
      <c r="QNY173" s="285"/>
      <c r="QNZ173" s="285"/>
      <c r="QOA173" s="285"/>
      <c r="QOB173" s="285"/>
      <c r="QOC173" s="285"/>
      <c r="QOD173" s="285"/>
      <c r="QOE173" s="285"/>
      <c r="QOF173" s="285"/>
      <c r="QOG173" s="285"/>
      <c r="QOH173" s="285"/>
      <c r="QOI173" s="285"/>
      <c r="QOJ173" s="285"/>
      <c r="QOK173" s="285"/>
      <c r="QOL173" s="285"/>
      <c r="QOM173" s="285"/>
      <c r="QON173" s="285"/>
      <c r="QOO173" s="285"/>
      <c r="QOP173" s="285"/>
      <c r="QOQ173" s="285"/>
      <c r="QOR173" s="285"/>
      <c r="QOS173" s="285"/>
      <c r="QOT173" s="285"/>
      <c r="QOU173" s="285"/>
      <c r="QOV173" s="285"/>
      <c r="QOW173" s="285"/>
      <c r="QOX173" s="285"/>
      <c r="QOY173" s="285"/>
      <c r="QOZ173" s="285"/>
      <c r="QPA173" s="285"/>
      <c r="QPB173" s="285"/>
      <c r="QPC173" s="285"/>
      <c r="QPD173" s="285"/>
      <c r="QPE173" s="285"/>
      <c r="QPF173" s="285"/>
      <c r="QPG173" s="285"/>
      <c r="QPH173" s="285"/>
      <c r="QPI173" s="285"/>
      <c r="QPJ173" s="285"/>
      <c r="QPK173" s="285"/>
      <c r="QPL173" s="285"/>
      <c r="QPM173" s="285"/>
      <c r="QPN173" s="285"/>
      <c r="QPO173" s="285"/>
      <c r="QPP173" s="285"/>
      <c r="QPQ173" s="285"/>
      <c r="QPR173" s="285"/>
      <c r="QPS173" s="285"/>
      <c r="QPT173" s="285"/>
      <c r="QPU173" s="285"/>
      <c r="QPV173" s="285"/>
      <c r="QPW173" s="285"/>
      <c r="QPX173" s="285"/>
      <c r="QPY173" s="285"/>
      <c r="QPZ173" s="285"/>
      <c r="QQA173" s="285"/>
      <c r="QQB173" s="285"/>
      <c r="QQC173" s="285"/>
      <c r="QQD173" s="285"/>
      <c r="QQE173" s="285"/>
      <c r="QQF173" s="285"/>
      <c r="QQG173" s="285"/>
      <c r="QQH173" s="285"/>
      <c r="QQI173" s="285"/>
      <c r="QQJ173" s="285"/>
      <c r="QQK173" s="285"/>
      <c r="QQL173" s="285"/>
      <c r="QQM173" s="285"/>
      <c r="QQN173" s="285"/>
      <c r="QQO173" s="285"/>
      <c r="QQP173" s="285"/>
      <c r="QQQ173" s="285"/>
      <c r="QQR173" s="285"/>
      <c r="QQS173" s="285"/>
      <c r="QQT173" s="285"/>
      <c r="QQU173" s="285"/>
      <c r="QQV173" s="285"/>
      <c r="QQW173" s="285"/>
      <c r="QQX173" s="285"/>
      <c r="QQY173" s="285"/>
      <c r="QQZ173" s="285"/>
      <c r="QRA173" s="285"/>
      <c r="QRB173" s="285"/>
      <c r="QRC173" s="285"/>
      <c r="QRD173" s="285"/>
      <c r="QRE173" s="285"/>
      <c r="QRF173" s="285"/>
      <c r="QRG173" s="285"/>
      <c r="QRH173" s="285"/>
      <c r="QRI173" s="285"/>
      <c r="QRJ173" s="285"/>
      <c r="QRK173" s="285"/>
      <c r="QRL173" s="285"/>
      <c r="QRM173" s="285"/>
      <c r="QRN173" s="285"/>
      <c r="QRO173" s="285"/>
      <c r="QRP173" s="285"/>
      <c r="QRQ173" s="285"/>
      <c r="QRR173" s="285"/>
      <c r="QRS173" s="285"/>
      <c r="QRT173" s="285"/>
      <c r="QRU173" s="285"/>
      <c r="QRV173" s="285"/>
      <c r="QRW173" s="285"/>
      <c r="QRX173" s="285"/>
      <c r="QRY173" s="285"/>
      <c r="QRZ173" s="285"/>
      <c r="QSA173" s="285"/>
      <c r="QSB173" s="285"/>
      <c r="QSC173" s="285"/>
      <c r="QSD173" s="285"/>
      <c r="QSE173" s="285"/>
      <c r="QSF173" s="285"/>
      <c r="QSG173" s="285"/>
      <c r="QSH173" s="285"/>
      <c r="QSI173" s="285"/>
      <c r="QSJ173" s="285"/>
      <c r="QSK173" s="285"/>
      <c r="QSL173" s="285"/>
      <c r="QSM173" s="285"/>
      <c r="QSN173" s="285"/>
      <c r="QSO173" s="285"/>
      <c r="QSP173" s="285"/>
      <c r="QSQ173" s="285"/>
      <c r="QSR173" s="285"/>
      <c r="QSS173" s="285"/>
      <c r="QST173" s="285"/>
      <c r="QSU173" s="285"/>
      <c r="QSV173" s="285"/>
      <c r="QSW173" s="285"/>
      <c r="QSX173" s="285"/>
      <c r="QSY173" s="285"/>
      <c r="QSZ173" s="285"/>
      <c r="QTA173" s="285"/>
      <c r="QTB173" s="285"/>
      <c r="QTC173" s="285"/>
      <c r="QTD173" s="285"/>
      <c r="QTE173" s="285"/>
      <c r="QTF173" s="285"/>
      <c r="QTG173" s="285"/>
      <c r="QTH173" s="285"/>
      <c r="QTI173" s="285"/>
      <c r="QTJ173" s="285"/>
      <c r="QTK173" s="285"/>
      <c r="QTL173" s="285"/>
      <c r="QTM173" s="285"/>
      <c r="QTN173" s="285"/>
      <c r="QTO173" s="285"/>
      <c r="QTP173" s="285"/>
      <c r="QTQ173" s="285"/>
      <c r="QTR173" s="285"/>
      <c r="QTS173" s="285"/>
      <c r="QTT173" s="285"/>
      <c r="QTU173" s="285"/>
      <c r="QTV173" s="285"/>
      <c r="QTW173" s="285"/>
      <c r="QTX173" s="285"/>
      <c r="QTY173" s="285"/>
      <c r="QTZ173" s="285"/>
      <c r="QUA173" s="285"/>
      <c r="QUB173" s="285"/>
      <c r="QUC173" s="285"/>
      <c r="QUD173" s="285"/>
      <c r="QUE173" s="285"/>
      <c r="QUF173" s="285"/>
      <c r="QUG173" s="285"/>
      <c r="QUH173" s="285"/>
      <c r="QUI173" s="285"/>
      <c r="QUJ173" s="285"/>
      <c r="QUK173" s="285"/>
      <c r="QUL173" s="285"/>
      <c r="QUM173" s="285"/>
      <c r="QUN173" s="285"/>
      <c r="QUO173" s="285"/>
      <c r="QUP173" s="285"/>
      <c r="QUQ173" s="285"/>
      <c r="QUR173" s="285"/>
      <c r="QUS173" s="285"/>
      <c r="QUT173" s="285"/>
      <c r="QUU173" s="285"/>
      <c r="QUV173" s="285"/>
      <c r="QUW173" s="285"/>
      <c r="QUX173" s="285"/>
      <c r="QUY173" s="285"/>
      <c r="QUZ173" s="285"/>
      <c r="QVA173" s="285"/>
      <c r="QVB173" s="285"/>
      <c r="QVC173" s="285"/>
      <c r="QVD173" s="285"/>
      <c r="QVE173" s="285"/>
      <c r="QVF173" s="285"/>
      <c r="QVG173" s="285"/>
      <c r="QVH173" s="285"/>
      <c r="QVI173" s="285"/>
      <c r="QVJ173" s="285"/>
      <c r="QVK173" s="285"/>
      <c r="QVL173" s="285"/>
      <c r="QVM173" s="285"/>
      <c r="QVN173" s="285"/>
      <c r="QVO173" s="285"/>
      <c r="QVP173" s="285"/>
      <c r="QVQ173" s="285"/>
      <c r="QVR173" s="285"/>
      <c r="QVS173" s="285"/>
      <c r="QVT173" s="285"/>
      <c r="QVU173" s="285"/>
      <c r="QVV173" s="285"/>
      <c r="QVW173" s="285"/>
      <c r="QVX173" s="285"/>
      <c r="QVY173" s="285"/>
      <c r="QVZ173" s="285"/>
      <c r="QWA173" s="285"/>
      <c r="QWB173" s="285"/>
      <c r="QWC173" s="285"/>
      <c r="QWD173" s="285"/>
      <c r="QWE173" s="285"/>
      <c r="QWF173" s="285"/>
      <c r="QWG173" s="285"/>
      <c r="QWH173" s="285"/>
      <c r="QWI173" s="285"/>
      <c r="QWJ173" s="285"/>
      <c r="QWK173" s="285"/>
      <c r="QWL173" s="285"/>
      <c r="QWM173" s="285"/>
      <c r="QWN173" s="285"/>
      <c r="QWO173" s="285"/>
      <c r="QWP173" s="285"/>
      <c r="QWQ173" s="285"/>
      <c r="QWR173" s="285"/>
      <c r="QWS173" s="285"/>
      <c r="QWT173" s="285"/>
      <c r="QWU173" s="285"/>
      <c r="QWV173" s="285"/>
      <c r="QWW173" s="285"/>
      <c r="QWX173" s="285"/>
      <c r="QWY173" s="285"/>
      <c r="QWZ173" s="285"/>
      <c r="QXA173" s="285"/>
      <c r="QXB173" s="285"/>
      <c r="QXC173" s="285"/>
      <c r="QXD173" s="285"/>
      <c r="QXE173" s="285"/>
      <c r="QXF173" s="285"/>
      <c r="QXG173" s="285"/>
      <c r="QXH173" s="285"/>
      <c r="QXI173" s="285"/>
      <c r="QXJ173" s="285"/>
      <c r="QXK173" s="285"/>
      <c r="QXL173" s="285"/>
      <c r="QXM173" s="285"/>
      <c r="QXN173" s="285"/>
      <c r="QXO173" s="285"/>
      <c r="QXP173" s="285"/>
      <c r="QXQ173" s="285"/>
      <c r="QXR173" s="285"/>
      <c r="QXS173" s="285"/>
      <c r="QXT173" s="285"/>
      <c r="QXU173" s="285"/>
      <c r="QXV173" s="285"/>
      <c r="QXW173" s="285"/>
      <c r="QXX173" s="285"/>
      <c r="QXY173" s="285"/>
      <c r="QXZ173" s="285"/>
      <c r="QYA173" s="285"/>
      <c r="QYB173" s="285"/>
      <c r="QYC173" s="285"/>
      <c r="QYD173" s="285"/>
      <c r="QYE173" s="285"/>
      <c r="QYF173" s="285"/>
      <c r="QYG173" s="285"/>
      <c r="QYH173" s="285"/>
      <c r="QYI173" s="285"/>
      <c r="QYJ173" s="285"/>
      <c r="QYK173" s="285"/>
      <c r="QYL173" s="285"/>
      <c r="QYM173" s="285"/>
      <c r="QYN173" s="285"/>
      <c r="QYO173" s="285"/>
      <c r="QYP173" s="285"/>
      <c r="QYQ173" s="285"/>
      <c r="QYR173" s="285"/>
      <c r="QYS173" s="285"/>
      <c r="QYT173" s="285"/>
      <c r="QYU173" s="285"/>
      <c r="QYV173" s="285"/>
      <c r="QYW173" s="285"/>
      <c r="QYX173" s="285"/>
      <c r="QYY173" s="285"/>
      <c r="QYZ173" s="285"/>
      <c r="QZA173" s="285"/>
      <c r="QZB173" s="285"/>
      <c r="QZC173" s="285"/>
      <c r="QZD173" s="285"/>
      <c r="QZE173" s="285"/>
      <c r="QZF173" s="285"/>
      <c r="QZG173" s="285"/>
      <c r="QZH173" s="285"/>
      <c r="QZI173" s="285"/>
      <c r="QZJ173" s="285"/>
      <c r="QZK173" s="285"/>
      <c r="QZL173" s="285"/>
      <c r="QZM173" s="285"/>
      <c r="QZN173" s="285"/>
      <c r="QZO173" s="285"/>
      <c r="QZP173" s="285"/>
      <c r="QZQ173" s="285"/>
      <c r="QZR173" s="285"/>
      <c r="QZS173" s="285"/>
      <c r="QZT173" s="285"/>
      <c r="QZU173" s="285"/>
      <c r="QZV173" s="285"/>
      <c r="QZW173" s="285"/>
      <c r="QZX173" s="285"/>
      <c r="QZY173" s="285"/>
      <c r="QZZ173" s="285"/>
      <c r="RAA173" s="285"/>
      <c r="RAB173" s="285"/>
      <c r="RAC173" s="285"/>
      <c r="RAD173" s="285"/>
      <c r="RAE173" s="285"/>
      <c r="RAF173" s="285"/>
      <c r="RAG173" s="285"/>
      <c r="RAH173" s="285"/>
      <c r="RAI173" s="285"/>
      <c r="RAJ173" s="285"/>
      <c r="RAK173" s="285"/>
      <c r="RAL173" s="285"/>
      <c r="RAM173" s="285"/>
      <c r="RAN173" s="285"/>
      <c r="RAO173" s="285"/>
      <c r="RAP173" s="285"/>
      <c r="RAQ173" s="285"/>
      <c r="RAR173" s="285"/>
      <c r="RAS173" s="285"/>
      <c r="RAT173" s="285"/>
      <c r="RAU173" s="285"/>
      <c r="RAV173" s="285"/>
      <c r="RAW173" s="285"/>
      <c r="RAX173" s="285"/>
      <c r="RAY173" s="285"/>
      <c r="RAZ173" s="285"/>
      <c r="RBA173" s="285"/>
      <c r="RBB173" s="285"/>
      <c r="RBC173" s="285"/>
      <c r="RBD173" s="285"/>
      <c r="RBE173" s="285"/>
      <c r="RBF173" s="285"/>
      <c r="RBG173" s="285"/>
      <c r="RBH173" s="285"/>
      <c r="RBI173" s="285"/>
      <c r="RBJ173" s="285"/>
      <c r="RBK173" s="285"/>
      <c r="RBL173" s="285"/>
      <c r="RBM173" s="285"/>
      <c r="RBN173" s="285"/>
      <c r="RBO173" s="285"/>
      <c r="RBP173" s="285"/>
      <c r="RBQ173" s="285"/>
      <c r="RBR173" s="285"/>
      <c r="RBS173" s="285"/>
      <c r="RBT173" s="285"/>
      <c r="RBU173" s="285"/>
      <c r="RBV173" s="285"/>
      <c r="RBW173" s="285"/>
      <c r="RBX173" s="285"/>
      <c r="RBY173" s="285"/>
      <c r="RBZ173" s="285"/>
      <c r="RCA173" s="285"/>
      <c r="RCB173" s="285"/>
      <c r="RCC173" s="285"/>
      <c r="RCD173" s="285"/>
      <c r="RCE173" s="285"/>
      <c r="RCF173" s="285"/>
      <c r="RCG173" s="285"/>
      <c r="RCH173" s="285"/>
      <c r="RCI173" s="285"/>
      <c r="RCJ173" s="285"/>
      <c r="RCK173" s="285"/>
      <c r="RCL173" s="285"/>
      <c r="RCM173" s="285"/>
      <c r="RCN173" s="285"/>
      <c r="RCO173" s="285"/>
      <c r="RCP173" s="285"/>
      <c r="RCQ173" s="285"/>
      <c r="RCR173" s="285"/>
      <c r="RCS173" s="285"/>
      <c r="RCT173" s="285"/>
      <c r="RCU173" s="285"/>
      <c r="RCV173" s="285"/>
      <c r="RCW173" s="285"/>
      <c r="RCX173" s="285"/>
      <c r="RCY173" s="285"/>
      <c r="RCZ173" s="285"/>
      <c r="RDA173" s="285"/>
      <c r="RDB173" s="285"/>
      <c r="RDC173" s="285"/>
      <c r="RDD173" s="285"/>
      <c r="RDE173" s="285"/>
      <c r="RDF173" s="285"/>
      <c r="RDG173" s="285"/>
      <c r="RDH173" s="285"/>
      <c r="RDI173" s="285"/>
      <c r="RDJ173" s="285"/>
      <c r="RDK173" s="285"/>
      <c r="RDL173" s="285"/>
      <c r="RDM173" s="285"/>
      <c r="RDN173" s="285"/>
      <c r="RDO173" s="285"/>
      <c r="RDP173" s="285"/>
      <c r="RDQ173" s="285"/>
      <c r="RDR173" s="285"/>
      <c r="RDS173" s="285"/>
      <c r="RDT173" s="285"/>
      <c r="RDU173" s="285"/>
      <c r="RDV173" s="285"/>
      <c r="RDW173" s="285"/>
      <c r="RDX173" s="285"/>
      <c r="RDY173" s="285"/>
      <c r="RDZ173" s="285"/>
      <c r="REA173" s="285"/>
      <c r="REB173" s="285"/>
      <c r="REC173" s="285"/>
      <c r="RED173" s="285"/>
      <c r="REE173" s="285"/>
      <c r="REF173" s="285"/>
      <c r="REG173" s="285"/>
      <c r="REH173" s="285"/>
      <c r="REI173" s="285"/>
      <c r="REJ173" s="285"/>
      <c r="REK173" s="285"/>
      <c r="REL173" s="285"/>
      <c r="REM173" s="285"/>
      <c r="REN173" s="285"/>
      <c r="REO173" s="285"/>
      <c r="REP173" s="285"/>
      <c r="REQ173" s="285"/>
      <c r="RER173" s="285"/>
      <c r="RES173" s="285"/>
      <c r="RET173" s="285"/>
      <c r="REU173" s="285"/>
      <c r="REV173" s="285"/>
      <c r="REW173" s="285"/>
      <c r="REX173" s="285"/>
      <c r="REY173" s="285"/>
      <c r="REZ173" s="285"/>
      <c r="RFA173" s="285"/>
      <c r="RFB173" s="285"/>
      <c r="RFC173" s="285"/>
      <c r="RFD173" s="285"/>
      <c r="RFE173" s="285"/>
      <c r="RFF173" s="285"/>
      <c r="RFG173" s="285"/>
      <c r="RFH173" s="285"/>
      <c r="RFI173" s="285"/>
      <c r="RFJ173" s="285"/>
      <c r="RFK173" s="285"/>
      <c r="RFL173" s="285"/>
      <c r="RFM173" s="285"/>
      <c r="RFN173" s="285"/>
      <c r="RFO173" s="285"/>
      <c r="RFP173" s="285"/>
      <c r="RFQ173" s="285"/>
      <c r="RFR173" s="285"/>
      <c r="RFS173" s="285"/>
      <c r="RFT173" s="285"/>
      <c r="RFU173" s="285"/>
      <c r="RFV173" s="285"/>
      <c r="RFW173" s="285"/>
      <c r="RFX173" s="285"/>
      <c r="RFY173" s="285"/>
      <c r="RFZ173" s="285"/>
      <c r="RGA173" s="285"/>
      <c r="RGB173" s="285"/>
      <c r="RGC173" s="285"/>
      <c r="RGD173" s="285"/>
      <c r="RGE173" s="285"/>
      <c r="RGF173" s="285"/>
      <c r="RGG173" s="285"/>
      <c r="RGH173" s="285"/>
      <c r="RGI173" s="285"/>
      <c r="RGJ173" s="285"/>
      <c r="RGK173" s="285"/>
      <c r="RGL173" s="285"/>
      <c r="RGM173" s="285"/>
      <c r="RGN173" s="285"/>
      <c r="RGO173" s="285"/>
      <c r="RGP173" s="285"/>
      <c r="RGQ173" s="285"/>
      <c r="RGR173" s="285"/>
      <c r="RGS173" s="285"/>
      <c r="RGT173" s="285"/>
      <c r="RGU173" s="285"/>
      <c r="RGV173" s="285"/>
      <c r="RGW173" s="285"/>
      <c r="RGX173" s="285"/>
      <c r="RGY173" s="285"/>
      <c r="RGZ173" s="285"/>
      <c r="RHA173" s="285"/>
      <c r="RHB173" s="285"/>
      <c r="RHC173" s="285"/>
      <c r="RHD173" s="285"/>
      <c r="RHE173" s="285"/>
      <c r="RHF173" s="285"/>
      <c r="RHG173" s="285"/>
      <c r="RHH173" s="285"/>
      <c r="RHI173" s="285"/>
      <c r="RHJ173" s="285"/>
      <c r="RHK173" s="285"/>
      <c r="RHL173" s="285"/>
      <c r="RHM173" s="285"/>
      <c r="RHN173" s="285"/>
      <c r="RHO173" s="285"/>
      <c r="RHP173" s="285"/>
      <c r="RHQ173" s="285"/>
      <c r="RHR173" s="285"/>
      <c r="RHS173" s="285"/>
      <c r="RHT173" s="285"/>
      <c r="RHU173" s="285"/>
      <c r="RHV173" s="285"/>
      <c r="RHW173" s="285"/>
      <c r="RHX173" s="285"/>
      <c r="RHY173" s="285"/>
      <c r="RHZ173" s="285"/>
      <c r="RIA173" s="285"/>
      <c r="RIB173" s="285"/>
      <c r="RIC173" s="285"/>
      <c r="RID173" s="285"/>
      <c r="RIE173" s="285"/>
      <c r="RIF173" s="285"/>
      <c r="RIG173" s="285"/>
      <c r="RIH173" s="285"/>
      <c r="RII173" s="285"/>
      <c r="RIJ173" s="285"/>
      <c r="RIK173" s="285"/>
      <c r="RIL173" s="285"/>
      <c r="RIM173" s="285"/>
      <c r="RIN173" s="285"/>
      <c r="RIO173" s="285"/>
      <c r="RIP173" s="285"/>
      <c r="RIQ173" s="285"/>
      <c r="RIR173" s="285"/>
      <c r="RIS173" s="285"/>
      <c r="RIT173" s="285"/>
      <c r="RIU173" s="285"/>
      <c r="RIV173" s="285"/>
      <c r="RIW173" s="285"/>
      <c r="RIX173" s="285"/>
      <c r="RIY173" s="285"/>
      <c r="RIZ173" s="285"/>
      <c r="RJA173" s="285"/>
      <c r="RJB173" s="285"/>
      <c r="RJC173" s="285"/>
      <c r="RJD173" s="285"/>
      <c r="RJE173" s="285"/>
      <c r="RJF173" s="285"/>
      <c r="RJG173" s="285"/>
      <c r="RJH173" s="285"/>
      <c r="RJI173" s="285"/>
      <c r="RJJ173" s="285"/>
      <c r="RJK173" s="285"/>
      <c r="RJL173" s="285"/>
      <c r="RJM173" s="285"/>
      <c r="RJN173" s="285"/>
      <c r="RJO173" s="285"/>
      <c r="RJP173" s="285"/>
      <c r="RJQ173" s="285"/>
      <c r="RJR173" s="285"/>
      <c r="RJS173" s="285"/>
      <c r="RJT173" s="285"/>
      <c r="RJU173" s="285"/>
      <c r="RJV173" s="285"/>
      <c r="RJW173" s="285"/>
      <c r="RJX173" s="285"/>
      <c r="RJY173" s="285"/>
      <c r="RJZ173" s="285"/>
      <c r="RKA173" s="285"/>
      <c r="RKB173" s="285"/>
      <c r="RKC173" s="285"/>
      <c r="RKD173" s="285"/>
      <c r="RKE173" s="285"/>
      <c r="RKF173" s="285"/>
      <c r="RKG173" s="285"/>
      <c r="RKH173" s="285"/>
      <c r="RKI173" s="285"/>
      <c r="RKJ173" s="285"/>
      <c r="RKK173" s="285"/>
      <c r="RKL173" s="285"/>
      <c r="RKM173" s="285"/>
      <c r="RKN173" s="285"/>
      <c r="RKO173" s="285"/>
      <c r="RKP173" s="285"/>
      <c r="RKQ173" s="285"/>
      <c r="RKR173" s="285"/>
      <c r="RKS173" s="285"/>
      <c r="RKT173" s="285"/>
      <c r="RKU173" s="285"/>
      <c r="RKV173" s="285"/>
      <c r="RKW173" s="285"/>
      <c r="RKX173" s="285"/>
      <c r="RKY173" s="285"/>
      <c r="RKZ173" s="285"/>
      <c r="RLA173" s="285"/>
      <c r="RLB173" s="285"/>
      <c r="RLC173" s="285"/>
      <c r="RLD173" s="285"/>
      <c r="RLE173" s="285"/>
      <c r="RLF173" s="285"/>
      <c r="RLG173" s="285"/>
      <c r="RLH173" s="285"/>
      <c r="RLI173" s="285"/>
      <c r="RLJ173" s="285"/>
      <c r="RLK173" s="285"/>
      <c r="RLL173" s="285"/>
      <c r="RLM173" s="285"/>
      <c r="RLN173" s="285"/>
      <c r="RLO173" s="285"/>
      <c r="RLP173" s="285"/>
      <c r="RLQ173" s="285"/>
      <c r="RLR173" s="285"/>
      <c r="RLS173" s="285"/>
      <c r="RLT173" s="285"/>
      <c r="RLU173" s="285"/>
      <c r="RLV173" s="285"/>
      <c r="RLW173" s="285"/>
      <c r="RLX173" s="285"/>
      <c r="RLY173" s="285"/>
      <c r="RLZ173" s="285"/>
      <c r="RMA173" s="285"/>
      <c r="RMB173" s="285"/>
      <c r="RMC173" s="285"/>
      <c r="RMD173" s="285"/>
      <c r="RME173" s="285"/>
      <c r="RMF173" s="285"/>
      <c r="RMG173" s="285"/>
      <c r="RMH173" s="285"/>
      <c r="RMI173" s="285"/>
      <c r="RMJ173" s="285"/>
      <c r="RMK173" s="285"/>
      <c r="RML173" s="285"/>
      <c r="RMM173" s="285"/>
      <c r="RMN173" s="285"/>
      <c r="RMO173" s="285"/>
      <c r="RMP173" s="285"/>
      <c r="RMQ173" s="285"/>
      <c r="RMR173" s="285"/>
      <c r="RMS173" s="285"/>
      <c r="RMT173" s="285"/>
      <c r="RMU173" s="285"/>
      <c r="RMV173" s="285"/>
      <c r="RMW173" s="285"/>
      <c r="RMX173" s="285"/>
      <c r="RMY173" s="285"/>
      <c r="RMZ173" s="285"/>
      <c r="RNA173" s="285"/>
      <c r="RNB173" s="285"/>
      <c r="RNC173" s="285"/>
      <c r="RND173" s="285"/>
      <c r="RNE173" s="285"/>
      <c r="RNF173" s="285"/>
      <c r="RNG173" s="285"/>
      <c r="RNH173" s="285"/>
      <c r="RNI173" s="285"/>
      <c r="RNJ173" s="285"/>
      <c r="RNK173" s="285"/>
      <c r="RNL173" s="285"/>
      <c r="RNM173" s="285"/>
      <c r="RNN173" s="285"/>
      <c r="RNO173" s="285"/>
      <c r="RNP173" s="285"/>
      <c r="RNQ173" s="285"/>
      <c r="RNR173" s="285"/>
      <c r="RNS173" s="285"/>
      <c r="RNT173" s="285"/>
      <c r="RNU173" s="285"/>
      <c r="RNV173" s="285"/>
      <c r="RNW173" s="285"/>
      <c r="RNX173" s="285"/>
      <c r="RNY173" s="285"/>
      <c r="RNZ173" s="285"/>
      <c r="ROA173" s="285"/>
      <c r="ROB173" s="285"/>
      <c r="ROC173" s="285"/>
      <c r="ROD173" s="285"/>
      <c r="ROE173" s="285"/>
      <c r="ROF173" s="285"/>
      <c r="ROG173" s="285"/>
      <c r="ROH173" s="285"/>
      <c r="ROI173" s="285"/>
      <c r="ROJ173" s="285"/>
      <c r="ROK173" s="285"/>
      <c r="ROL173" s="285"/>
      <c r="ROM173" s="285"/>
      <c r="RON173" s="285"/>
      <c r="ROO173" s="285"/>
      <c r="ROP173" s="285"/>
      <c r="ROQ173" s="285"/>
      <c r="ROR173" s="285"/>
      <c r="ROS173" s="285"/>
      <c r="ROT173" s="285"/>
      <c r="ROU173" s="285"/>
      <c r="ROV173" s="285"/>
      <c r="ROW173" s="285"/>
      <c r="ROX173" s="285"/>
      <c r="ROY173" s="285"/>
      <c r="ROZ173" s="285"/>
      <c r="RPA173" s="285"/>
      <c r="RPB173" s="285"/>
      <c r="RPC173" s="285"/>
      <c r="RPD173" s="285"/>
      <c r="RPE173" s="285"/>
      <c r="RPF173" s="285"/>
      <c r="RPG173" s="285"/>
      <c r="RPH173" s="285"/>
      <c r="RPI173" s="285"/>
      <c r="RPJ173" s="285"/>
      <c r="RPK173" s="285"/>
      <c r="RPL173" s="285"/>
      <c r="RPM173" s="285"/>
      <c r="RPN173" s="285"/>
      <c r="RPO173" s="285"/>
      <c r="RPP173" s="285"/>
      <c r="RPQ173" s="285"/>
      <c r="RPR173" s="285"/>
      <c r="RPS173" s="285"/>
      <c r="RPT173" s="285"/>
      <c r="RPU173" s="285"/>
      <c r="RPV173" s="285"/>
      <c r="RPW173" s="285"/>
      <c r="RPX173" s="285"/>
      <c r="RPY173" s="285"/>
      <c r="RPZ173" s="285"/>
      <c r="RQA173" s="285"/>
      <c r="RQB173" s="285"/>
      <c r="RQC173" s="285"/>
      <c r="RQD173" s="285"/>
      <c r="RQE173" s="285"/>
      <c r="RQF173" s="285"/>
      <c r="RQG173" s="285"/>
      <c r="RQH173" s="285"/>
      <c r="RQI173" s="285"/>
      <c r="RQJ173" s="285"/>
      <c r="RQK173" s="285"/>
      <c r="RQL173" s="285"/>
      <c r="RQM173" s="285"/>
      <c r="RQN173" s="285"/>
      <c r="RQO173" s="285"/>
      <c r="RQP173" s="285"/>
      <c r="RQQ173" s="285"/>
      <c r="RQR173" s="285"/>
      <c r="RQS173" s="285"/>
      <c r="RQT173" s="285"/>
      <c r="RQU173" s="285"/>
      <c r="RQV173" s="285"/>
      <c r="RQW173" s="285"/>
      <c r="RQX173" s="285"/>
      <c r="RQY173" s="285"/>
      <c r="RQZ173" s="285"/>
      <c r="RRA173" s="285"/>
      <c r="RRB173" s="285"/>
      <c r="RRC173" s="285"/>
      <c r="RRD173" s="285"/>
      <c r="RRE173" s="285"/>
      <c r="RRF173" s="285"/>
      <c r="RRG173" s="285"/>
      <c r="RRH173" s="285"/>
      <c r="RRI173" s="285"/>
      <c r="RRJ173" s="285"/>
      <c r="RRK173" s="285"/>
      <c r="RRL173" s="285"/>
      <c r="RRM173" s="285"/>
      <c r="RRN173" s="285"/>
      <c r="RRO173" s="285"/>
      <c r="RRP173" s="285"/>
      <c r="RRQ173" s="285"/>
      <c r="RRR173" s="285"/>
      <c r="RRS173" s="285"/>
      <c r="RRT173" s="285"/>
      <c r="RRU173" s="285"/>
      <c r="RRV173" s="285"/>
      <c r="RRW173" s="285"/>
      <c r="RRX173" s="285"/>
      <c r="RRY173" s="285"/>
      <c r="RRZ173" s="285"/>
      <c r="RSA173" s="285"/>
      <c r="RSB173" s="285"/>
      <c r="RSC173" s="285"/>
      <c r="RSD173" s="285"/>
      <c r="RSE173" s="285"/>
      <c r="RSF173" s="285"/>
      <c r="RSG173" s="285"/>
      <c r="RSH173" s="285"/>
      <c r="RSI173" s="285"/>
      <c r="RSJ173" s="285"/>
      <c r="RSK173" s="285"/>
      <c r="RSL173" s="285"/>
      <c r="RSM173" s="285"/>
      <c r="RSN173" s="285"/>
      <c r="RSO173" s="285"/>
      <c r="RSP173" s="285"/>
      <c r="RSQ173" s="285"/>
      <c r="RSR173" s="285"/>
      <c r="RSS173" s="285"/>
      <c r="RST173" s="285"/>
      <c r="RSU173" s="285"/>
      <c r="RSV173" s="285"/>
      <c r="RSW173" s="285"/>
      <c r="RSX173" s="285"/>
      <c r="RSY173" s="285"/>
      <c r="RSZ173" s="285"/>
      <c r="RTA173" s="285"/>
      <c r="RTB173" s="285"/>
      <c r="RTC173" s="285"/>
      <c r="RTD173" s="285"/>
      <c r="RTE173" s="285"/>
      <c r="RTF173" s="285"/>
      <c r="RTG173" s="285"/>
      <c r="RTH173" s="285"/>
      <c r="RTI173" s="285"/>
      <c r="RTJ173" s="285"/>
      <c r="RTK173" s="285"/>
      <c r="RTL173" s="285"/>
      <c r="RTM173" s="285"/>
      <c r="RTN173" s="285"/>
      <c r="RTO173" s="285"/>
      <c r="RTP173" s="285"/>
      <c r="RTQ173" s="285"/>
      <c r="RTR173" s="285"/>
      <c r="RTS173" s="285"/>
      <c r="RTT173" s="285"/>
      <c r="RTU173" s="285"/>
      <c r="RTV173" s="285"/>
      <c r="RTW173" s="285"/>
      <c r="RTX173" s="285"/>
      <c r="RTY173" s="285"/>
      <c r="RTZ173" s="285"/>
      <c r="RUA173" s="285"/>
      <c r="RUB173" s="285"/>
      <c r="RUC173" s="285"/>
      <c r="RUD173" s="285"/>
      <c r="RUE173" s="285"/>
      <c r="RUF173" s="285"/>
      <c r="RUG173" s="285"/>
      <c r="RUH173" s="285"/>
      <c r="RUI173" s="285"/>
      <c r="RUJ173" s="285"/>
      <c r="RUK173" s="285"/>
      <c r="RUL173" s="285"/>
      <c r="RUM173" s="285"/>
      <c r="RUN173" s="285"/>
      <c r="RUO173" s="285"/>
      <c r="RUP173" s="285"/>
      <c r="RUQ173" s="285"/>
      <c r="RUR173" s="285"/>
      <c r="RUS173" s="285"/>
      <c r="RUT173" s="285"/>
      <c r="RUU173" s="285"/>
      <c r="RUV173" s="285"/>
      <c r="RUW173" s="285"/>
      <c r="RUX173" s="285"/>
      <c r="RUY173" s="285"/>
      <c r="RUZ173" s="285"/>
      <c r="RVA173" s="285"/>
      <c r="RVB173" s="285"/>
      <c r="RVC173" s="285"/>
      <c r="RVD173" s="285"/>
      <c r="RVE173" s="285"/>
      <c r="RVF173" s="285"/>
      <c r="RVG173" s="285"/>
      <c r="RVH173" s="285"/>
      <c r="RVI173" s="285"/>
      <c r="RVJ173" s="285"/>
      <c r="RVK173" s="285"/>
      <c r="RVL173" s="285"/>
      <c r="RVM173" s="285"/>
      <c r="RVN173" s="285"/>
      <c r="RVO173" s="285"/>
      <c r="RVP173" s="285"/>
      <c r="RVQ173" s="285"/>
      <c r="RVR173" s="285"/>
      <c r="RVS173" s="285"/>
      <c r="RVT173" s="285"/>
      <c r="RVU173" s="285"/>
      <c r="RVV173" s="285"/>
      <c r="RVW173" s="285"/>
      <c r="RVX173" s="285"/>
      <c r="RVY173" s="285"/>
      <c r="RVZ173" s="285"/>
      <c r="RWA173" s="285"/>
      <c r="RWB173" s="285"/>
      <c r="RWC173" s="285"/>
      <c r="RWD173" s="285"/>
      <c r="RWE173" s="285"/>
      <c r="RWF173" s="285"/>
      <c r="RWG173" s="285"/>
      <c r="RWH173" s="285"/>
      <c r="RWI173" s="285"/>
      <c r="RWJ173" s="285"/>
      <c r="RWK173" s="285"/>
      <c r="RWL173" s="285"/>
      <c r="RWM173" s="285"/>
      <c r="RWN173" s="285"/>
      <c r="RWO173" s="285"/>
      <c r="RWP173" s="285"/>
      <c r="RWQ173" s="285"/>
      <c r="RWR173" s="285"/>
      <c r="RWS173" s="285"/>
      <c r="RWT173" s="285"/>
      <c r="RWU173" s="285"/>
      <c r="RWV173" s="285"/>
      <c r="RWW173" s="285"/>
      <c r="RWX173" s="285"/>
      <c r="RWY173" s="285"/>
      <c r="RWZ173" s="285"/>
      <c r="RXA173" s="285"/>
      <c r="RXB173" s="285"/>
      <c r="RXC173" s="285"/>
      <c r="RXD173" s="285"/>
      <c r="RXE173" s="285"/>
      <c r="RXF173" s="285"/>
      <c r="RXG173" s="285"/>
      <c r="RXH173" s="285"/>
      <c r="RXI173" s="285"/>
      <c r="RXJ173" s="285"/>
      <c r="RXK173" s="285"/>
      <c r="RXL173" s="285"/>
      <c r="RXM173" s="285"/>
      <c r="RXN173" s="285"/>
      <c r="RXO173" s="285"/>
      <c r="RXP173" s="285"/>
      <c r="RXQ173" s="285"/>
      <c r="RXR173" s="285"/>
      <c r="RXS173" s="285"/>
      <c r="RXT173" s="285"/>
      <c r="RXU173" s="285"/>
      <c r="RXV173" s="285"/>
      <c r="RXW173" s="285"/>
      <c r="RXX173" s="285"/>
      <c r="RXY173" s="285"/>
      <c r="RXZ173" s="285"/>
      <c r="RYA173" s="285"/>
      <c r="RYB173" s="285"/>
      <c r="RYC173" s="285"/>
      <c r="RYD173" s="285"/>
      <c r="RYE173" s="285"/>
      <c r="RYF173" s="285"/>
      <c r="RYG173" s="285"/>
      <c r="RYH173" s="285"/>
      <c r="RYI173" s="285"/>
      <c r="RYJ173" s="285"/>
      <c r="RYK173" s="285"/>
      <c r="RYL173" s="285"/>
      <c r="RYM173" s="285"/>
      <c r="RYN173" s="285"/>
      <c r="RYO173" s="285"/>
      <c r="RYP173" s="285"/>
      <c r="RYQ173" s="285"/>
      <c r="RYR173" s="285"/>
      <c r="RYS173" s="285"/>
      <c r="RYT173" s="285"/>
      <c r="RYU173" s="285"/>
      <c r="RYV173" s="285"/>
      <c r="RYW173" s="285"/>
      <c r="RYX173" s="285"/>
      <c r="RYY173" s="285"/>
      <c r="RYZ173" s="285"/>
      <c r="RZA173" s="285"/>
      <c r="RZB173" s="285"/>
      <c r="RZC173" s="285"/>
      <c r="RZD173" s="285"/>
      <c r="RZE173" s="285"/>
      <c r="RZF173" s="285"/>
      <c r="RZG173" s="285"/>
      <c r="RZH173" s="285"/>
      <c r="RZI173" s="285"/>
      <c r="RZJ173" s="285"/>
      <c r="RZK173" s="285"/>
      <c r="RZL173" s="285"/>
      <c r="RZM173" s="285"/>
      <c r="RZN173" s="285"/>
      <c r="RZO173" s="285"/>
      <c r="RZP173" s="285"/>
      <c r="RZQ173" s="285"/>
      <c r="RZR173" s="285"/>
      <c r="RZS173" s="285"/>
      <c r="RZT173" s="285"/>
      <c r="RZU173" s="285"/>
      <c r="RZV173" s="285"/>
      <c r="RZW173" s="285"/>
      <c r="RZX173" s="285"/>
      <c r="RZY173" s="285"/>
      <c r="RZZ173" s="285"/>
      <c r="SAA173" s="285"/>
      <c r="SAB173" s="285"/>
      <c r="SAC173" s="285"/>
      <c r="SAD173" s="285"/>
      <c r="SAE173" s="285"/>
      <c r="SAF173" s="285"/>
      <c r="SAG173" s="285"/>
      <c r="SAH173" s="285"/>
      <c r="SAI173" s="285"/>
      <c r="SAJ173" s="285"/>
      <c r="SAK173" s="285"/>
      <c r="SAL173" s="285"/>
      <c r="SAM173" s="285"/>
      <c r="SAN173" s="285"/>
      <c r="SAO173" s="285"/>
      <c r="SAP173" s="285"/>
      <c r="SAQ173" s="285"/>
      <c r="SAR173" s="285"/>
      <c r="SAS173" s="285"/>
      <c r="SAT173" s="285"/>
      <c r="SAU173" s="285"/>
      <c r="SAV173" s="285"/>
      <c r="SAW173" s="285"/>
      <c r="SAX173" s="285"/>
      <c r="SAY173" s="285"/>
      <c r="SAZ173" s="285"/>
      <c r="SBA173" s="285"/>
      <c r="SBB173" s="285"/>
      <c r="SBC173" s="285"/>
      <c r="SBD173" s="285"/>
      <c r="SBE173" s="285"/>
      <c r="SBF173" s="285"/>
      <c r="SBG173" s="285"/>
      <c r="SBH173" s="285"/>
      <c r="SBI173" s="285"/>
      <c r="SBJ173" s="285"/>
      <c r="SBK173" s="285"/>
      <c r="SBL173" s="285"/>
      <c r="SBM173" s="285"/>
      <c r="SBN173" s="285"/>
      <c r="SBO173" s="285"/>
      <c r="SBP173" s="285"/>
      <c r="SBQ173" s="285"/>
      <c r="SBR173" s="285"/>
      <c r="SBS173" s="285"/>
      <c r="SBT173" s="285"/>
      <c r="SBU173" s="285"/>
      <c r="SBV173" s="285"/>
      <c r="SBW173" s="285"/>
      <c r="SBX173" s="285"/>
      <c r="SBY173" s="285"/>
      <c r="SBZ173" s="285"/>
      <c r="SCA173" s="285"/>
      <c r="SCB173" s="285"/>
      <c r="SCC173" s="285"/>
      <c r="SCD173" s="285"/>
      <c r="SCE173" s="285"/>
      <c r="SCF173" s="285"/>
      <c r="SCG173" s="285"/>
      <c r="SCH173" s="285"/>
      <c r="SCI173" s="285"/>
      <c r="SCJ173" s="285"/>
      <c r="SCK173" s="285"/>
      <c r="SCL173" s="285"/>
      <c r="SCM173" s="285"/>
      <c r="SCN173" s="285"/>
      <c r="SCO173" s="285"/>
      <c r="SCP173" s="285"/>
      <c r="SCQ173" s="285"/>
      <c r="SCR173" s="285"/>
      <c r="SCS173" s="285"/>
      <c r="SCT173" s="285"/>
      <c r="SCU173" s="285"/>
      <c r="SCV173" s="285"/>
      <c r="SCW173" s="285"/>
      <c r="SCX173" s="285"/>
      <c r="SCY173" s="285"/>
      <c r="SCZ173" s="285"/>
      <c r="SDA173" s="285"/>
      <c r="SDB173" s="285"/>
      <c r="SDC173" s="285"/>
      <c r="SDD173" s="285"/>
      <c r="SDE173" s="285"/>
      <c r="SDF173" s="285"/>
      <c r="SDG173" s="285"/>
      <c r="SDH173" s="285"/>
      <c r="SDI173" s="285"/>
      <c r="SDJ173" s="285"/>
      <c r="SDK173" s="285"/>
      <c r="SDL173" s="285"/>
      <c r="SDM173" s="285"/>
      <c r="SDN173" s="285"/>
      <c r="SDO173" s="285"/>
      <c r="SDP173" s="285"/>
      <c r="SDQ173" s="285"/>
      <c r="SDR173" s="285"/>
      <c r="SDS173" s="285"/>
      <c r="SDT173" s="285"/>
      <c r="SDU173" s="285"/>
      <c r="SDV173" s="285"/>
      <c r="SDW173" s="285"/>
      <c r="SDX173" s="285"/>
      <c r="SDY173" s="285"/>
      <c r="SDZ173" s="285"/>
      <c r="SEA173" s="285"/>
      <c r="SEB173" s="285"/>
      <c r="SEC173" s="285"/>
      <c r="SED173" s="285"/>
      <c r="SEE173" s="285"/>
      <c r="SEF173" s="285"/>
      <c r="SEG173" s="285"/>
      <c r="SEH173" s="285"/>
      <c r="SEI173" s="285"/>
      <c r="SEJ173" s="285"/>
      <c r="SEK173" s="285"/>
      <c r="SEL173" s="285"/>
      <c r="SEM173" s="285"/>
      <c r="SEN173" s="285"/>
      <c r="SEO173" s="285"/>
      <c r="SEP173" s="285"/>
      <c r="SEQ173" s="285"/>
      <c r="SER173" s="285"/>
      <c r="SES173" s="285"/>
      <c r="SET173" s="285"/>
      <c r="SEU173" s="285"/>
      <c r="SEV173" s="285"/>
      <c r="SEW173" s="285"/>
      <c r="SEX173" s="285"/>
      <c r="SEY173" s="285"/>
      <c r="SEZ173" s="285"/>
      <c r="SFA173" s="285"/>
      <c r="SFB173" s="285"/>
      <c r="SFC173" s="285"/>
      <c r="SFD173" s="285"/>
      <c r="SFE173" s="285"/>
      <c r="SFF173" s="285"/>
      <c r="SFG173" s="285"/>
      <c r="SFH173" s="285"/>
      <c r="SFI173" s="285"/>
      <c r="SFJ173" s="285"/>
      <c r="SFK173" s="285"/>
      <c r="SFL173" s="285"/>
      <c r="SFM173" s="285"/>
      <c r="SFN173" s="285"/>
      <c r="SFO173" s="285"/>
      <c r="SFP173" s="285"/>
      <c r="SFQ173" s="285"/>
      <c r="SFR173" s="285"/>
      <c r="SFS173" s="285"/>
      <c r="SFT173" s="285"/>
      <c r="SFU173" s="285"/>
      <c r="SFV173" s="285"/>
      <c r="SFW173" s="285"/>
      <c r="SFX173" s="285"/>
      <c r="SFY173" s="285"/>
      <c r="SFZ173" s="285"/>
      <c r="SGA173" s="285"/>
      <c r="SGB173" s="285"/>
      <c r="SGC173" s="285"/>
      <c r="SGD173" s="285"/>
      <c r="SGE173" s="285"/>
      <c r="SGF173" s="285"/>
      <c r="SGG173" s="285"/>
      <c r="SGH173" s="285"/>
      <c r="SGI173" s="285"/>
      <c r="SGJ173" s="285"/>
      <c r="SGK173" s="285"/>
      <c r="SGL173" s="285"/>
      <c r="SGM173" s="285"/>
      <c r="SGN173" s="285"/>
      <c r="SGO173" s="285"/>
      <c r="SGP173" s="285"/>
      <c r="SGQ173" s="285"/>
      <c r="SGR173" s="285"/>
      <c r="SGS173" s="285"/>
      <c r="SGT173" s="285"/>
      <c r="SGU173" s="285"/>
      <c r="SGV173" s="285"/>
      <c r="SGW173" s="285"/>
      <c r="SGX173" s="285"/>
      <c r="SGY173" s="285"/>
      <c r="SGZ173" s="285"/>
      <c r="SHA173" s="285"/>
      <c r="SHB173" s="285"/>
      <c r="SHC173" s="285"/>
      <c r="SHD173" s="285"/>
      <c r="SHE173" s="285"/>
      <c r="SHF173" s="285"/>
      <c r="SHG173" s="285"/>
      <c r="SHH173" s="285"/>
      <c r="SHI173" s="285"/>
      <c r="SHJ173" s="285"/>
      <c r="SHK173" s="285"/>
      <c r="SHL173" s="285"/>
      <c r="SHM173" s="285"/>
      <c r="SHN173" s="285"/>
      <c r="SHO173" s="285"/>
      <c r="SHP173" s="285"/>
      <c r="SHQ173" s="285"/>
      <c r="SHR173" s="285"/>
      <c r="SHS173" s="285"/>
      <c r="SHT173" s="285"/>
      <c r="SHU173" s="285"/>
      <c r="SHV173" s="285"/>
      <c r="SHW173" s="285"/>
      <c r="SHX173" s="285"/>
      <c r="SHY173" s="285"/>
      <c r="SHZ173" s="285"/>
      <c r="SIA173" s="285"/>
      <c r="SIB173" s="285"/>
      <c r="SIC173" s="285"/>
      <c r="SID173" s="285"/>
      <c r="SIE173" s="285"/>
      <c r="SIF173" s="285"/>
      <c r="SIG173" s="285"/>
      <c r="SIH173" s="285"/>
      <c r="SII173" s="285"/>
      <c r="SIJ173" s="285"/>
      <c r="SIK173" s="285"/>
      <c r="SIL173" s="285"/>
      <c r="SIM173" s="285"/>
      <c r="SIN173" s="285"/>
      <c r="SIO173" s="285"/>
      <c r="SIP173" s="285"/>
      <c r="SIQ173" s="285"/>
      <c r="SIR173" s="285"/>
      <c r="SIS173" s="285"/>
      <c r="SIT173" s="285"/>
      <c r="SIU173" s="285"/>
      <c r="SIV173" s="285"/>
      <c r="SIW173" s="285"/>
      <c r="SIX173" s="285"/>
      <c r="SIY173" s="285"/>
      <c r="SIZ173" s="285"/>
      <c r="SJA173" s="285"/>
      <c r="SJB173" s="285"/>
      <c r="SJC173" s="285"/>
      <c r="SJD173" s="285"/>
      <c r="SJE173" s="285"/>
      <c r="SJF173" s="285"/>
      <c r="SJG173" s="285"/>
      <c r="SJH173" s="285"/>
      <c r="SJI173" s="285"/>
      <c r="SJJ173" s="285"/>
      <c r="SJK173" s="285"/>
      <c r="SJL173" s="285"/>
      <c r="SJM173" s="285"/>
      <c r="SJN173" s="285"/>
      <c r="SJO173" s="285"/>
      <c r="SJP173" s="285"/>
      <c r="SJQ173" s="285"/>
      <c r="SJR173" s="285"/>
      <c r="SJS173" s="285"/>
      <c r="SJT173" s="285"/>
      <c r="SJU173" s="285"/>
      <c r="SJV173" s="285"/>
      <c r="SJW173" s="285"/>
      <c r="SJX173" s="285"/>
      <c r="SJY173" s="285"/>
      <c r="SJZ173" s="285"/>
      <c r="SKA173" s="285"/>
      <c r="SKB173" s="285"/>
      <c r="SKC173" s="285"/>
      <c r="SKD173" s="285"/>
      <c r="SKE173" s="285"/>
      <c r="SKF173" s="285"/>
      <c r="SKG173" s="285"/>
      <c r="SKH173" s="285"/>
      <c r="SKI173" s="285"/>
      <c r="SKJ173" s="285"/>
      <c r="SKK173" s="285"/>
      <c r="SKL173" s="285"/>
      <c r="SKM173" s="285"/>
      <c r="SKN173" s="285"/>
      <c r="SKO173" s="285"/>
      <c r="SKP173" s="285"/>
      <c r="SKQ173" s="285"/>
      <c r="SKR173" s="285"/>
      <c r="SKS173" s="285"/>
      <c r="SKT173" s="285"/>
      <c r="SKU173" s="285"/>
      <c r="SKV173" s="285"/>
      <c r="SKW173" s="285"/>
      <c r="SKX173" s="285"/>
      <c r="SKY173" s="285"/>
      <c r="SKZ173" s="285"/>
      <c r="SLA173" s="285"/>
      <c r="SLB173" s="285"/>
      <c r="SLC173" s="285"/>
      <c r="SLD173" s="285"/>
      <c r="SLE173" s="285"/>
      <c r="SLF173" s="285"/>
      <c r="SLG173" s="285"/>
      <c r="SLH173" s="285"/>
      <c r="SLI173" s="285"/>
      <c r="SLJ173" s="285"/>
      <c r="SLK173" s="285"/>
      <c r="SLL173" s="285"/>
      <c r="SLM173" s="285"/>
      <c r="SLN173" s="285"/>
      <c r="SLO173" s="285"/>
      <c r="SLP173" s="285"/>
      <c r="SLQ173" s="285"/>
      <c r="SLR173" s="285"/>
      <c r="SLS173" s="285"/>
      <c r="SLT173" s="285"/>
      <c r="SLU173" s="285"/>
      <c r="SLV173" s="285"/>
      <c r="SLW173" s="285"/>
      <c r="SLX173" s="285"/>
      <c r="SLY173" s="285"/>
      <c r="SLZ173" s="285"/>
      <c r="SMA173" s="285"/>
      <c r="SMB173" s="285"/>
      <c r="SMC173" s="285"/>
      <c r="SMD173" s="285"/>
      <c r="SME173" s="285"/>
      <c r="SMF173" s="285"/>
      <c r="SMG173" s="285"/>
      <c r="SMH173" s="285"/>
      <c r="SMI173" s="285"/>
      <c r="SMJ173" s="285"/>
      <c r="SMK173" s="285"/>
      <c r="SML173" s="285"/>
      <c r="SMM173" s="285"/>
      <c r="SMN173" s="285"/>
      <c r="SMO173" s="285"/>
      <c r="SMP173" s="285"/>
      <c r="SMQ173" s="285"/>
      <c r="SMR173" s="285"/>
      <c r="SMS173" s="285"/>
      <c r="SMT173" s="285"/>
      <c r="SMU173" s="285"/>
      <c r="SMV173" s="285"/>
      <c r="SMW173" s="285"/>
      <c r="SMX173" s="285"/>
      <c r="SMY173" s="285"/>
      <c r="SMZ173" s="285"/>
      <c r="SNA173" s="285"/>
      <c r="SNB173" s="285"/>
      <c r="SNC173" s="285"/>
      <c r="SND173" s="285"/>
      <c r="SNE173" s="285"/>
      <c r="SNF173" s="285"/>
      <c r="SNG173" s="285"/>
      <c r="SNH173" s="285"/>
      <c r="SNI173" s="285"/>
      <c r="SNJ173" s="285"/>
      <c r="SNK173" s="285"/>
      <c r="SNL173" s="285"/>
      <c r="SNM173" s="285"/>
      <c r="SNN173" s="285"/>
      <c r="SNO173" s="285"/>
      <c r="SNP173" s="285"/>
      <c r="SNQ173" s="285"/>
      <c r="SNR173" s="285"/>
      <c r="SNS173" s="285"/>
      <c r="SNT173" s="285"/>
      <c r="SNU173" s="285"/>
      <c r="SNV173" s="285"/>
      <c r="SNW173" s="285"/>
      <c r="SNX173" s="285"/>
      <c r="SNY173" s="285"/>
      <c r="SNZ173" s="285"/>
      <c r="SOA173" s="285"/>
      <c r="SOB173" s="285"/>
      <c r="SOC173" s="285"/>
      <c r="SOD173" s="285"/>
      <c r="SOE173" s="285"/>
      <c r="SOF173" s="285"/>
      <c r="SOG173" s="285"/>
      <c r="SOH173" s="285"/>
      <c r="SOI173" s="285"/>
      <c r="SOJ173" s="285"/>
      <c r="SOK173" s="285"/>
      <c r="SOL173" s="285"/>
      <c r="SOM173" s="285"/>
      <c r="SON173" s="285"/>
      <c r="SOO173" s="285"/>
      <c r="SOP173" s="285"/>
      <c r="SOQ173" s="285"/>
      <c r="SOR173" s="285"/>
      <c r="SOS173" s="285"/>
      <c r="SOT173" s="285"/>
      <c r="SOU173" s="285"/>
      <c r="SOV173" s="285"/>
      <c r="SOW173" s="285"/>
      <c r="SOX173" s="285"/>
      <c r="SOY173" s="285"/>
      <c r="SOZ173" s="285"/>
      <c r="SPA173" s="285"/>
      <c r="SPB173" s="285"/>
      <c r="SPC173" s="285"/>
      <c r="SPD173" s="285"/>
      <c r="SPE173" s="285"/>
      <c r="SPF173" s="285"/>
      <c r="SPG173" s="285"/>
      <c r="SPH173" s="285"/>
      <c r="SPI173" s="285"/>
      <c r="SPJ173" s="285"/>
      <c r="SPK173" s="285"/>
      <c r="SPL173" s="285"/>
      <c r="SPM173" s="285"/>
      <c r="SPN173" s="285"/>
      <c r="SPO173" s="285"/>
      <c r="SPP173" s="285"/>
      <c r="SPQ173" s="285"/>
      <c r="SPR173" s="285"/>
      <c r="SPS173" s="285"/>
      <c r="SPT173" s="285"/>
      <c r="SPU173" s="285"/>
      <c r="SPV173" s="285"/>
      <c r="SPW173" s="285"/>
      <c r="SPX173" s="285"/>
      <c r="SPY173" s="285"/>
      <c r="SPZ173" s="285"/>
      <c r="SQA173" s="285"/>
      <c r="SQB173" s="285"/>
      <c r="SQC173" s="285"/>
      <c r="SQD173" s="285"/>
      <c r="SQE173" s="285"/>
      <c r="SQF173" s="285"/>
      <c r="SQG173" s="285"/>
      <c r="SQH173" s="285"/>
      <c r="SQI173" s="285"/>
      <c r="SQJ173" s="285"/>
      <c r="SQK173" s="285"/>
      <c r="SQL173" s="285"/>
      <c r="SQM173" s="285"/>
      <c r="SQN173" s="285"/>
      <c r="SQO173" s="285"/>
      <c r="SQP173" s="285"/>
      <c r="SQQ173" s="285"/>
      <c r="SQR173" s="285"/>
      <c r="SQS173" s="285"/>
      <c r="SQT173" s="285"/>
      <c r="SQU173" s="285"/>
      <c r="SQV173" s="285"/>
      <c r="SQW173" s="285"/>
      <c r="SQX173" s="285"/>
      <c r="SQY173" s="285"/>
      <c r="SQZ173" s="285"/>
      <c r="SRA173" s="285"/>
      <c r="SRB173" s="285"/>
      <c r="SRC173" s="285"/>
      <c r="SRD173" s="285"/>
      <c r="SRE173" s="285"/>
      <c r="SRF173" s="285"/>
      <c r="SRG173" s="285"/>
      <c r="SRH173" s="285"/>
      <c r="SRI173" s="285"/>
      <c r="SRJ173" s="285"/>
      <c r="SRK173" s="285"/>
      <c r="SRL173" s="285"/>
      <c r="SRM173" s="285"/>
      <c r="SRN173" s="285"/>
      <c r="SRO173" s="285"/>
      <c r="SRP173" s="285"/>
      <c r="SRQ173" s="285"/>
      <c r="SRR173" s="285"/>
      <c r="SRS173" s="285"/>
      <c r="SRT173" s="285"/>
      <c r="SRU173" s="285"/>
      <c r="SRV173" s="285"/>
      <c r="SRW173" s="285"/>
      <c r="SRX173" s="285"/>
      <c r="SRY173" s="285"/>
      <c r="SRZ173" s="285"/>
      <c r="SSA173" s="285"/>
      <c r="SSB173" s="285"/>
      <c r="SSC173" s="285"/>
      <c r="SSD173" s="285"/>
      <c r="SSE173" s="285"/>
      <c r="SSF173" s="285"/>
      <c r="SSG173" s="285"/>
      <c r="SSH173" s="285"/>
      <c r="SSI173" s="285"/>
      <c r="SSJ173" s="285"/>
      <c r="SSK173" s="285"/>
      <c r="SSL173" s="285"/>
      <c r="SSM173" s="285"/>
      <c r="SSN173" s="285"/>
      <c r="SSO173" s="285"/>
      <c r="SSP173" s="285"/>
      <c r="SSQ173" s="285"/>
      <c r="SSR173" s="285"/>
      <c r="SSS173" s="285"/>
      <c r="SST173" s="285"/>
      <c r="SSU173" s="285"/>
      <c r="SSV173" s="285"/>
      <c r="SSW173" s="285"/>
      <c r="SSX173" s="285"/>
      <c r="SSY173" s="285"/>
      <c r="SSZ173" s="285"/>
      <c r="STA173" s="285"/>
      <c r="STB173" s="285"/>
      <c r="STC173" s="285"/>
      <c r="STD173" s="285"/>
      <c r="STE173" s="285"/>
      <c r="STF173" s="285"/>
      <c r="STG173" s="285"/>
      <c r="STH173" s="285"/>
      <c r="STI173" s="285"/>
      <c r="STJ173" s="285"/>
      <c r="STK173" s="285"/>
      <c r="STL173" s="285"/>
      <c r="STM173" s="285"/>
      <c r="STN173" s="285"/>
      <c r="STO173" s="285"/>
      <c r="STP173" s="285"/>
      <c r="STQ173" s="285"/>
      <c r="STR173" s="285"/>
      <c r="STS173" s="285"/>
      <c r="STT173" s="285"/>
      <c r="STU173" s="285"/>
      <c r="STV173" s="285"/>
      <c r="STW173" s="285"/>
      <c r="STX173" s="285"/>
      <c r="STY173" s="285"/>
      <c r="STZ173" s="285"/>
      <c r="SUA173" s="285"/>
      <c r="SUB173" s="285"/>
      <c r="SUC173" s="285"/>
      <c r="SUD173" s="285"/>
      <c r="SUE173" s="285"/>
      <c r="SUF173" s="285"/>
      <c r="SUG173" s="285"/>
      <c r="SUH173" s="285"/>
      <c r="SUI173" s="285"/>
      <c r="SUJ173" s="285"/>
      <c r="SUK173" s="285"/>
      <c r="SUL173" s="285"/>
      <c r="SUM173" s="285"/>
      <c r="SUN173" s="285"/>
      <c r="SUO173" s="285"/>
      <c r="SUP173" s="285"/>
      <c r="SUQ173" s="285"/>
      <c r="SUR173" s="285"/>
      <c r="SUS173" s="285"/>
      <c r="SUT173" s="285"/>
      <c r="SUU173" s="285"/>
      <c r="SUV173" s="285"/>
      <c r="SUW173" s="285"/>
      <c r="SUX173" s="285"/>
      <c r="SUY173" s="285"/>
      <c r="SUZ173" s="285"/>
      <c r="SVA173" s="285"/>
      <c r="SVB173" s="285"/>
      <c r="SVC173" s="285"/>
      <c r="SVD173" s="285"/>
      <c r="SVE173" s="285"/>
      <c r="SVF173" s="285"/>
      <c r="SVG173" s="285"/>
      <c r="SVH173" s="285"/>
      <c r="SVI173" s="285"/>
      <c r="SVJ173" s="285"/>
      <c r="SVK173" s="285"/>
      <c r="SVL173" s="285"/>
      <c r="SVM173" s="285"/>
      <c r="SVN173" s="285"/>
      <c r="SVO173" s="285"/>
      <c r="SVP173" s="285"/>
      <c r="SVQ173" s="285"/>
      <c r="SVR173" s="285"/>
      <c r="SVS173" s="285"/>
      <c r="SVT173" s="285"/>
      <c r="SVU173" s="285"/>
      <c r="SVV173" s="285"/>
      <c r="SVW173" s="285"/>
      <c r="SVX173" s="285"/>
      <c r="SVY173" s="285"/>
      <c r="SVZ173" s="285"/>
      <c r="SWA173" s="285"/>
      <c r="SWB173" s="285"/>
      <c r="SWC173" s="285"/>
      <c r="SWD173" s="285"/>
      <c r="SWE173" s="285"/>
      <c r="SWF173" s="285"/>
      <c r="SWG173" s="285"/>
      <c r="SWH173" s="285"/>
      <c r="SWI173" s="285"/>
      <c r="SWJ173" s="285"/>
      <c r="SWK173" s="285"/>
      <c r="SWL173" s="285"/>
      <c r="SWM173" s="285"/>
      <c r="SWN173" s="285"/>
      <c r="SWO173" s="285"/>
      <c r="SWP173" s="285"/>
      <c r="SWQ173" s="285"/>
      <c r="SWR173" s="285"/>
      <c r="SWS173" s="285"/>
      <c r="SWT173" s="285"/>
      <c r="SWU173" s="285"/>
      <c r="SWV173" s="285"/>
      <c r="SWW173" s="285"/>
      <c r="SWX173" s="285"/>
      <c r="SWY173" s="285"/>
      <c r="SWZ173" s="285"/>
      <c r="SXA173" s="285"/>
      <c r="SXB173" s="285"/>
      <c r="SXC173" s="285"/>
      <c r="SXD173" s="285"/>
      <c r="SXE173" s="285"/>
      <c r="SXF173" s="285"/>
      <c r="SXG173" s="285"/>
      <c r="SXH173" s="285"/>
      <c r="SXI173" s="285"/>
      <c r="SXJ173" s="285"/>
      <c r="SXK173" s="285"/>
      <c r="SXL173" s="285"/>
      <c r="SXM173" s="285"/>
      <c r="SXN173" s="285"/>
      <c r="SXO173" s="285"/>
      <c r="SXP173" s="285"/>
      <c r="SXQ173" s="285"/>
      <c r="SXR173" s="285"/>
      <c r="SXS173" s="285"/>
      <c r="SXT173" s="285"/>
      <c r="SXU173" s="285"/>
      <c r="SXV173" s="285"/>
      <c r="SXW173" s="285"/>
      <c r="SXX173" s="285"/>
      <c r="SXY173" s="285"/>
      <c r="SXZ173" s="285"/>
      <c r="SYA173" s="285"/>
      <c r="SYB173" s="285"/>
      <c r="SYC173" s="285"/>
      <c r="SYD173" s="285"/>
      <c r="SYE173" s="285"/>
      <c r="SYF173" s="285"/>
      <c r="SYG173" s="285"/>
      <c r="SYH173" s="285"/>
      <c r="SYI173" s="285"/>
      <c r="SYJ173" s="285"/>
      <c r="SYK173" s="285"/>
      <c r="SYL173" s="285"/>
      <c r="SYM173" s="285"/>
      <c r="SYN173" s="285"/>
      <c r="SYO173" s="285"/>
      <c r="SYP173" s="285"/>
      <c r="SYQ173" s="285"/>
      <c r="SYR173" s="285"/>
      <c r="SYS173" s="285"/>
      <c r="SYT173" s="285"/>
      <c r="SYU173" s="285"/>
      <c r="SYV173" s="285"/>
      <c r="SYW173" s="285"/>
      <c r="SYX173" s="285"/>
      <c r="SYY173" s="285"/>
      <c r="SYZ173" s="285"/>
      <c r="SZA173" s="285"/>
      <c r="SZB173" s="285"/>
      <c r="SZC173" s="285"/>
      <c r="SZD173" s="285"/>
      <c r="SZE173" s="285"/>
      <c r="SZF173" s="285"/>
      <c r="SZG173" s="285"/>
      <c r="SZH173" s="285"/>
      <c r="SZI173" s="285"/>
      <c r="SZJ173" s="285"/>
      <c r="SZK173" s="285"/>
      <c r="SZL173" s="285"/>
      <c r="SZM173" s="285"/>
      <c r="SZN173" s="285"/>
      <c r="SZO173" s="285"/>
      <c r="SZP173" s="285"/>
      <c r="SZQ173" s="285"/>
      <c r="SZR173" s="285"/>
      <c r="SZS173" s="285"/>
      <c r="SZT173" s="285"/>
      <c r="SZU173" s="285"/>
      <c r="SZV173" s="285"/>
      <c r="SZW173" s="285"/>
      <c r="SZX173" s="285"/>
      <c r="SZY173" s="285"/>
      <c r="SZZ173" s="285"/>
      <c r="TAA173" s="285"/>
      <c r="TAB173" s="285"/>
      <c r="TAC173" s="285"/>
      <c r="TAD173" s="285"/>
      <c r="TAE173" s="285"/>
      <c r="TAF173" s="285"/>
      <c r="TAG173" s="285"/>
      <c r="TAH173" s="285"/>
      <c r="TAI173" s="285"/>
      <c r="TAJ173" s="285"/>
      <c r="TAK173" s="285"/>
      <c r="TAL173" s="285"/>
      <c r="TAM173" s="285"/>
      <c r="TAN173" s="285"/>
      <c r="TAO173" s="285"/>
      <c r="TAP173" s="285"/>
      <c r="TAQ173" s="285"/>
      <c r="TAR173" s="285"/>
      <c r="TAS173" s="285"/>
      <c r="TAT173" s="285"/>
      <c r="TAU173" s="285"/>
      <c r="TAV173" s="285"/>
      <c r="TAW173" s="285"/>
      <c r="TAX173" s="285"/>
      <c r="TAY173" s="285"/>
      <c r="TAZ173" s="285"/>
      <c r="TBA173" s="285"/>
      <c r="TBB173" s="285"/>
      <c r="TBC173" s="285"/>
      <c r="TBD173" s="285"/>
      <c r="TBE173" s="285"/>
      <c r="TBF173" s="285"/>
      <c r="TBG173" s="285"/>
      <c r="TBH173" s="285"/>
      <c r="TBI173" s="285"/>
      <c r="TBJ173" s="285"/>
      <c r="TBK173" s="285"/>
      <c r="TBL173" s="285"/>
      <c r="TBM173" s="285"/>
      <c r="TBN173" s="285"/>
      <c r="TBO173" s="285"/>
      <c r="TBP173" s="285"/>
      <c r="TBQ173" s="285"/>
      <c r="TBR173" s="285"/>
      <c r="TBS173" s="285"/>
      <c r="TBT173" s="285"/>
      <c r="TBU173" s="285"/>
      <c r="TBV173" s="285"/>
      <c r="TBW173" s="285"/>
      <c r="TBX173" s="285"/>
      <c r="TBY173" s="285"/>
      <c r="TBZ173" s="285"/>
      <c r="TCA173" s="285"/>
      <c r="TCB173" s="285"/>
      <c r="TCC173" s="285"/>
      <c r="TCD173" s="285"/>
      <c r="TCE173" s="285"/>
      <c r="TCF173" s="285"/>
      <c r="TCG173" s="285"/>
      <c r="TCH173" s="285"/>
      <c r="TCI173" s="285"/>
      <c r="TCJ173" s="285"/>
      <c r="TCK173" s="285"/>
      <c r="TCL173" s="285"/>
      <c r="TCM173" s="285"/>
      <c r="TCN173" s="285"/>
      <c r="TCO173" s="285"/>
      <c r="TCP173" s="285"/>
      <c r="TCQ173" s="285"/>
      <c r="TCR173" s="285"/>
      <c r="TCS173" s="285"/>
      <c r="TCT173" s="285"/>
      <c r="TCU173" s="285"/>
      <c r="TCV173" s="285"/>
      <c r="TCW173" s="285"/>
      <c r="TCX173" s="285"/>
      <c r="TCY173" s="285"/>
      <c r="TCZ173" s="285"/>
      <c r="TDA173" s="285"/>
      <c r="TDB173" s="285"/>
      <c r="TDC173" s="285"/>
      <c r="TDD173" s="285"/>
      <c r="TDE173" s="285"/>
      <c r="TDF173" s="285"/>
      <c r="TDG173" s="285"/>
      <c r="TDH173" s="285"/>
      <c r="TDI173" s="285"/>
      <c r="TDJ173" s="285"/>
      <c r="TDK173" s="285"/>
      <c r="TDL173" s="285"/>
      <c r="TDM173" s="285"/>
      <c r="TDN173" s="285"/>
      <c r="TDO173" s="285"/>
      <c r="TDP173" s="285"/>
      <c r="TDQ173" s="285"/>
      <c r="TDR173" s="285"/>
      <c r="TDS173" s="285"/>
      <c r="TDT173" s="285"/>
      <c r="TDU173" s="285"/>
      <c r="TDV173" s="285"/>
      <c r="TDW173" s="285"/>
      <c r="TDX173" s="285"/>
      <c r="TDY173" s="285"/>
      <c r="TDZ173" s="285"/>
      <c r="TEA173" s="285"/>
      <c r="TEB173" s="285"/>
      <c r="TEC173" s="285"/>
      <c r="TED173" s="285"/>
      <c r="TEE173" s="285"/>
      <c r="TEF173" s="285"/>
      <c r="TEG173" s="285"/>
      <c r="TEH173" s="285"/>
      <c r="TEI173" s="285"/>
      <c r="TEJ173" s="285"/>
      <c r="TEK173" s="285"/>
      <c r="TEL173" s="285"/>
      <c r="TEM173" s="285"/>
      <c r="TEN173" s="285"/>
      <c r="TEO173" s="285"/>
      <c r="TEP173" s="285"/>
      <c r="TEQ173" s="285"/>
      <c r="TER173" s="285"/>
      <c r="TES173" s="285"/>
      <c r="TET173" s="285"/>
      <c r="TEU173" s="285"/>
      <c r="TEV173" s="285"/>
      <c r="TEW173" s="285"/>
      <c r="TEX173" s="285"/>
      <c r="TEY173" s="285"/>
      <c r="TEZ173" s="285"/>
      <c r="TFA173" s="285"/>
      <c r="TFB173" s="285"/>
      <c r="TFC173" s="285"/>
      <c r="TFD173" s="285"/>
      <c r="TFE173" s="285"/>
      <c r="TFF173" s="285"/>
      <c r="TFG173" s="285"/>
      <c r="TFH173" s="285"/>
      <c r="TFI173" s="285"/>
      <c r="TFJ173" s="285"/>
      <c r="TFK173" s="285"/>
      <c r="TFL173" s="285"/>
      <c r="TFM173" s="285"/>
      <c r="TFN173" s="285"/>
      <c r="TFO173" s="285"/>
      <c r="TFP173" s="285"/>
      <c r="TFQ173" s="285"/>
      <c r="TFR173" s="285"/>
      <c r="TFS173" s="285"/>
      <c r="TFT173" s="285"/>
      <c r="TFU173" s="285"/>
      <c r="TFV173" s="285"/>
      <c r="TFW173" s="285"/>
      <c r="TFX173" s="285"/>
      <c r="TFY173" s="285"/>
      <c r="TFZ173" s="285"/>
      <c r="TGA173" s="285"/>
      <c r="TGB173" s="285"/>
      <c r="TGC173" s="285"/>
      <c r="TGD173" s="285"/>
      <c r="TGE173" s="285"/>
      <c r="TGF173" s="285"/>
      <c r="TGG173" s="285"/>
      <c r="TGH173" s="285"/>
      <c r="TGI173" s="285"/>
      <c r="TGJ173" s="285"/>
      <c r="TGK173" s="285"/>
      <c r="TGL173" s="285"/>
      <c r="TGM173" s="285"/>
      <c r="TGN173" s="285"/>
      <c r="TGO173" s="285"/>
      <c r="TGP173" s="285"/>
      <c r="TGQ173" s="285"/>
      <c r="TGR173" s="285"/>
      <c r="TGS173" s="285"/>
      <c r="TGT173" s="285"/>
      <c r="TGU173" s="285"/>
      <c r="TGV173" s="285"/>
      <c r="TGW173" s="285"/>
      <c r="TGX173" s="285"/>
      <c r="TGY173" s="285"/>
      <c r="TGZ173" s="285"/>
      <c r="THA173" s="285"/>
      <c r="THB173" s="285"/>
      <c r="THC173" s="285"/>
      <c r="THD173" s="285"/>
      <c r="THE173" s="285"/>
      <c r="THF173" s="285"/>
      <c r="THG173" s="285"/>
      <c r="THH173" s="285"/>
      <c r="THI173" s="285"/>
      <c r="THJ173" s="285"/>
      <c r="THK173" s="285"/>
      <c r="THL173" s="285"/>
      <c r="THM173" s="285"/>
      <c r="THN173" s="285"/>
      <c r="THO173" s="285"/>
      <c r="THP173" s="285"/>
      <c r="THQ173" s="285"/>
      <c r="THR173" s="285"/>
      <c r="THS173" s="285"/>
      <c r="THT173" s="285"/>
      <c r="THU173" s="285"/>
      <c r="THV173" s="285"/>
      <c r="THW173" s="285"/>
      <c r="THX173" s="285"/>
      <c r="THY173" s="285"/>
      <c r="THZ173" s="285"/>
      <c r="TIA173" s="285"/>
      <c r="TIB173" s="285"/>
      <c r="TIC173" s="285"/>
      <c r="TID173" s="285"/>
      <c r="TIE173" s="285"/>
      <c r="TIF173" s="285"/>
      <c r="TIG173" s="285"/>
      <c r="TIH173" s="285"/>
      <c r="TII173" s="285"/>
      <c r="TIJ173" s="285"/>
      <c r="TIK173" s="285"/>
      <c r="TIL173" s="285"/>
      <c r="TIM173" s="285"/>
      <c r="TIN173" s="285"/>
      <c r="TIO173" s="285"/>
      <c r="TIP173" s="285"/>
      <c r="TIQ173" s="285"/>
      <c r="TIR173" s="285"/>
      <c r="TIS173" s="285"/>
      <c r="TIT173" s="285"/>
      <c r="TIU173" s="285"/>
      <c r="TIV173" s="285"/>
      <c r="TIW173" s="285"/>
      <c r="TIX173" s="285"/>
      <c r="TIY173" s="285"/>
      <c r="TIZ173" s="285"/>
      <c r="TJA173" s="285"/>
      <c r="TJB173" s="285"/>
      <c r="TJC173" s="285"/>
      <c r="TJD173" s="285"/>
      <c r="TJE173" s="285"/>
      <c r="TJF173" s="285"/>
      <c r="TJG173" s="285"/>
      <c r="TJH173" s="285"/>
      <c r="TJI173" s="285"/>
      <c r="TJJ173" s="285"/>
      <c r="TJK173" s="285"/>
      <c r="TJL173" s="285"/>
      <c r="TJM173" s="285"/>
      <c r="TJN173" s="285"/>
      <c r="TJO173" s="285"/>
      <c r="TJP173" s="285"/>
      <c r="TJQ173" s="285"/>
      <c r="TJR173" s="285"/>
      <c r="TJS173" s="285"/>
      <c r="TJT173" s="285"/>
      <c r="TJU173" s="285"/>
      <c r="TJV173" s="285"/>
      <c r="TJW173" s="285"/>
      <c r="TJX173" s="285"/>
      <c r="TJY173" s="285"/>
      <c r="TJZ173" s="285"/>
      <c r="TKA173" s="285"/>
      <c r="TKB173" s="285"/>
      <c r="TKC173" s="285"/>
      <c r="TKD173" s="285"/>
      <c r="TKE173" s="285"/>
      <c r="TKF173" s="285"/>
      <c r="TKG173" s="285"/>
      <c r="TKH173" s="285"/>
      <c r="TKI173" s="285"/>
      <c r="TKJ173" s="285"/>
      <c r="TKK173" s="285"/>
      <c r="TKL173" s="285"/>
      <c r="TKM173" s="285"/>
      <c r="TKN173" s="285"/>
      <c r="TKO173" s="285"/>
      <c r="TKP173" s="285"/>
      <c r="TKQ173" s="285"/>
      <c r="TKR173" s="285"/>
      <c r="TKS173" s="285"/>
      <c r="TKT173" s="285"/>
      <c r="TKU173" s="285"/>
      <c r="TKV173" s="285"/>
      <c r="TKW173" s="285"/>
      <c r="TKX173" s="285"/>
      <c r="TKY173" s="285"/>
      <c r="TKZ173" s="285"/>
      <c r="TLA173" s="285"/>
      <c r="TLB173" s="285"/>
      <c r="TLC173" s="285"/>
      <c r="TLD173" s="285"/>
      <c r="TLE173" s="285"/>
      <c r="TLF173" s="285"/>
      <c r="TLG173" s="285"/>
      <c r="TLH173" s="285"/>
      <c r="TLI173" s="285"/>
      <c r="TLJ173" s="285"/>
      <c r="TLK173" s="285"/>
      <c r="TLL173" s="285"/>
      <c r="TLM173" s="285"/>
      <c r="TLN173" s="285"/>
      <c r="TLO173" s="285"/>
      <c r="TLP173" s="285"/>
      <c r="TLQ173" s="285"/>
      <c r="TLR173" s="285"/>
      <c r="TLS173" s="285"/>
      <c r="TLT173" s="285"/>
      <c r="TLU173" s="285"/>
      <c r="TLV173" s="285"/>
      <c r="TLW173" s="285"/>
      <c r="TLX173" s="285"/>
      <c r="TLY173" s="285"/>
      <c r="TLZ173" s="285"/>
      <c r="TMA173" s="285"/>
      <c r="TMB173" s="285"/>
      <c r="TMC173" s="285"/>
      <c r="TMD173" s="285"/>
      <c r="TME173" s="285"/>
      <c r="TMF173" s="285"/>
      <c r="TMG173" s="285"/>
      <c r="TMH173" s="285"/>
      <c r="TMI173" s="285"/>
      <c r="TMJ173" s="285"/>
      <c r="TMK173" s="285"/>
      <c r="TML173" s="285"/>
      <c r="TMM173" s="285"/>
      <c r="TMN173" s="285"/>
      <c r="TMO173" s="285"/>
      <c r="TMP173" s="285"/>
      <c r="TMQ173" s="285"/>
      <c r="TMR173" s="285"/>
      <c r="TMS173" s="285"/>
      <c r="TMT173" s="285"/>
      <c r="TMU173" s="285"/>
      <c r="TMV173" s="285"/>
      <c r="TMW173" s="285"/>
      <c r="TMX173" s="285"/>
      <c r="TMY173" s="285"/>
      <c r="TMZ173" s="285"/>
      <c r="TNA173" s="285"/>
      <c r="TNB173" s="285"/>
      <c r="TNC173" s="285"/>
      <c r="TND173" s="285"/>
      <c r="TNE173" s="285"/>
      <c r="TNF173" s="285"/>
      <c r="TNG173" s="285"/>
      <c r="TNH173" s="285"/>
      <c r="TNI173" s="285"/>
      <c r="TNJ173" s="285"/>
      <c r="TNK173" s="285"/>
      <c r="TNL173" s="285"/>
      <c r="TNM173" s="285"/>
      <c r="TNN173" s="285"/>
      <c r="TNO173" s="285"/>
      <c r="TNP173" s="285"/>
      <c r="TNQ173" s="285"/>
      <c r="TNR173" s="285"/>
      <c r="TNS173" s="285"/>
      <c r="TNT173" s="285"/>
      <c r="TNU173" s="285"/>
      <c r="TNV173" s="285"/>
      <c r="TNW173" s="285"/>
      <c r="TNX173" s="285"/>
      <c r="TNY173" s="285"/>
      <c r="TNZ173" s="285"/>
      <c r="TOA173" s="285"/>
      <c r="TOB173" s="285"/>
      <c r="TOC173" s="285"/>
      <c r="TOD173" s="285"/>
      <c r="TOE173" s="285"/>
      <c r="TOF173" s="285"/>
      <c r="TOG173" s="285"/>
      <c r="TOH173" s="285"/>
      <c r="TOI173" s="285"/>
      <c r="TOJ173" s="285"/>
      <c r="TOK173" s="285"/>
      <c r="TOL173" s="285"/>
      <c r="TOM173" s="285"/>
      <c r="TON173" s="285"/>
      <c r="TOO173" s="285"/>
      <c r="TOP173" s="285"/>
      <c r="TOQ173" s="285"/>
      <c r="TOR173" s="285"/>
      <c r="TOS173" s="285"/>
      <c r="TOT173" s="285"/>
      <c r="TOU173" s="285"/>
      <c r="TOV173" s="285"/>
      <c r="TOW173" s="285"/>
      <c r="TOX173" s="285"/>
      <c r="TOY173" s="285"/>
      <c r="TOZ173" s="285"/>
      <c r="TPA173" s="285"/>
      <c r="TPB173" s="285"/>
      <c r="TPC173" s="285"/>
      <c r="TPD173" s="285"/>
      <c r="TPE173" s="285"/>
      <c r="TPF173" s="285"/>
      <c r="TPG173" s="285"/>
      <c r="TPH173" s="285"/>
      <c r="TPI173" s="285"/>
      <c r="TPJ173" s="285"/>
      <c r="TPK173" s="285"/>
      <c r="TPL173" s="285"/>
      <c r="TPM173" s="285"/>
      <c r="TPN173" s="285"/>
      <c r="TPO173" s="285"/>
      <c r="TPP173" s="285"/>
      <c r="TPQ173" s="285"/>
      <c r="TPR173" s="285"/>
      <c r="TPS173" s="285"/>
      <c r="TPT173" s="285"/>
      <c r="TPU173" s="285"/>
      <c r="TPV173" s="285"/>
      <c r="TPW173" s="285"/>
      <c r="TPX173" s="285"/>
      <c r="TPY173" s="285"/>
      <c r="TPZ173" s="285"/>
      <c r="TQA173" s="285"/>
      <c r="TQB173" s="285"/>
      <c r="TQC173" s="285"/>
      <c r="TQD173" s="285"/>
      <c r="TQE173" s="285"/>
      <c r="TQF173" s="285"/>
      <c r="TQG173" s="285"/>
      <c r="TQH173" s="285"/>
      <c r="TQI173" s="285"/>
      <c r="TQJ173" s="285"/>
      <c r="TQK173" s="285"/>
      <c r="TQL173" s="285"/>
      <c r="TQM173" s="285"/>
      <c r="TQN173" s="285"/>
      <c r="TQO173" s="285"/>
      <c r="TQP173" s="285"/>
      <c r="TQQ173" s="285"/>
      <c r="TQR173" s="285"/>
      <c r="TQS173" s="285"/>
      <c r="TQT173" s="285"/>
      <c r="TQU173" s="285"/>
      <c r="TQV173" s="285"/>
      <c r="TQW173" s="285"/>
      <c r="TQX173" s="285"/>
      <c r="TQY173" s="285"/>
      <c r="TQZ173" s="285"/>
      <c r="TRA173" s="285"/>
      <c r="TRB173" s="285"/>
      <c r="TRC173" s="285"/>
      <c r="TRD173" s="285"/>
      <c r="TRE173" s="285"/>
      <c r="TRF173" s="285"/>
      <c r="TRG173" s="285"/>
      <c r="TRH173" s="285"/>
      <c r="TRI173" s="285"/>
      <c r="TRJ173" s="285"/>
      <c r="TRK173" s="285"/>
      <c r="TRL173" s="285"/>
      <c r="TRM173" s="285"/>
      <c r="TRN173" s="285"/>
      <c r="TRO173" s="285"/>
      <c r="TRP173" s="285"/>
      <c r="TRQ173" s="285"/>
      <c r="TRR173" s="285"/>
      <c r="TRS173" s="285"/>
      <c r="TRT173" s="285"/>
      <c r="TRU173" s="285"/>
      <c r="TRV173" s="285"/>
      <c r="TRW173" s="285"/>
      <c r="TRX173" s="285"/>
      <c r="TRY173" s="285"/>
      <c r="TRZ173" s="285"/>
      <c r="TSA173" s="285"/>
      <c r="TSB173" s="285"/>
      <c r="TSC173" s="285"/>
      <c r="TSD173" s="285"/>
      <c r="TSE173" s="285"/>
      <c r="TSF173" s="285"/>
      <c r="TSG173" s="285"/>
      <c r="TSH173" s="285"/>
      <c r="TSI173" s="285"/>
      <c r="TSJ173" s="285"/>
      <c r="TSK173" s="285"/>
      <c r="TSL173" s="285"/>
      <c r="TSM173" s="285"/>
      <c r="TSN173" s="285"/>
      <c r="TSO173" s="285"/>
      <c r="TSP173" s="285"/>
      <c r="TSQ173" s="285"/>
      <c r="TSR173" s="285"/>
      <c r="TSS173" s="285"/>
      <c r="TST173" s="285"/>
      <c r="TSU173" s="285"/>
      <c r="TSV173" s="285"/>
      <c r="TSW173" s="285"/>
      <c r="TSX173" s="285"/>
      <c r="TSY173" s="285"/>
      <c r="TSZ173" s="285"/>
      <c r="TTA173" s="285"/>
      <c r="TTB173" s="285"/>
      <c r="TTC173" s="285"/>
      <c r="TTD173" s="285"/>
      <c r="TTE173" s="285"/>
      <c r="TTF173" s="285"/>
      <c r="TTG173" s="285"/>
      <c r="TTH173" s="285"/>
      <c r="TTI173" s="285"/>
      <c r="TTJ173" s="285"/>
      <c r="TTK173" s="285"/>
      <c r="TTL173" s="285"/>
      <c r="TTM173" s="285"/>
      <c r="TTN173" s="285"/>
      <c r="TTO173" s="285"/>
      <c r="TTP173" s="285"/>
      <c r="TTQ173" s="285"/>
      <c r="TTR173" s="285"/>
      <c r="TTS173" s="285"/>
      <c r="TTT173" s="285"/>
      <c r="TTU173" s="285"/>
      <c r="TTV173" s="285"/>
      <c r="TTW173" s="285"/>
      <c r="TTX173" s="285"/>
      <c r="TTY173" s="285"/>
      <c r="TTZ173" s="285"/>
      <c r="TUA173" s="285"/>
      <c r="TUB173" s="285"/>
      <c r="TUC173" s="285"/>
      <c r="TUD173" s="285"/>
      <c r="TUE173" s="285"/>
      <c r="TUF173" s="285"/>
      <c r="TUG173" s="285"/>
      <c r="TUH173" s="285"/>
      <c r="TUI173" s="285"/>
      <c r="TUJ173" s="285"/>
      <c r="TUK173" s="285"/>
      <c r="TUL173" s="285"/>
      <c r="TUM173" s="285"/>
      <c r="TUN173" s="285"/>
      <c r="TUO173" s="285"/>
      <c r="TUP173" s="285"/>
      <c r="TUQ173" s="285"/>
      <c r="TUR173" s="285"/>
      <c r="TUS173" s="285"/>
      <c r="TUT173" s="285"/>
      <c r="TUU173" s="285"/>
      <c r="TUV173" s="285"/>
      <c r="TUW173" s="285"/>
      <c r="TUX173" s="285"/>
      <c r="TUY173" s="285"/>
      <c r="TUZ173" s="285"/>
      <c r="TVA173" s="285"/>
      <c r="TVB173" s="285"/>
      <c r="TVC173" s="285"/>
      <c r="TVD173" s="285"/>
      <c r="TVE173" s="285"/>
      <c r="TVF173" s="285"/>
      <c r="TVG173" s="285"/>
      <c r="TVH173" s="285"/>
      <c r="TVI173" s="285"/>
      <c r="TVJ173" s="285"/>
      <c r="TVK173" s="285"/>
      <c r="TVL173" s="285"/>
      <c r="TVM173" s="285"/>
      <c r="TVN173" s="285"/>
      <c r="TVO173" s="285"/>
      <c r="TVP173" s="285"/>
      <c r="TVQ173" s="285"/>
      <c r="TVR173" s="285"/>
      <c r="TVS173" s="285"/>
      <c r="TVT173" s="285"/>
      <c r="TVU173" s="285"/>
      <c r="TVV173" s="285"/>
      <c r="TVW173" s="285"/>
      <c r="TVX173" s="285"/>
      <c r="TVY173" s="285"/>
      <c r="TVZ173" s="285"/>
      <c r="TWA173" s="285"/>
      <c r="TWB173" s="285"/>
      <c r="TWC173" s="285"/>
      <c r="TWD173" s="285"/>
      <c r="TWE173" s="285"/>
      <c r="TWF173" s="285"/>
      <c r="TWG173" s="285"/>
      <c r="TWH173" s="285"/>
      <c r="TWI173" s="285"/>
      <c r="TWJ173" s="285"/>
      <c r="TWK173" s="285"/>
      <c r="TWL173" s="285"/>
      <c r="TWM173" s="285"/>
      <c r="TWN173" s="285"/>
      <c r="TWO173" s="285"/>
      <c r="TWP173" s="285"/>
      <c r="TWQ173" s="285"/>
      <c r="TWR173" s="285"/>
      <c r="TWS173" s="285"/>
      <c r="TWT173" s="285"/>
      <c r="TWU173" s="285"/>
      <c r="TWV173" s="285"/>
      <c r="TWW173" s="285"/>
      <c r="TWX173" s="285"/>
      <c r="TWY173" s="285"/>
      <c r="TWZ173" s="285"/>
      <c r="TXA173" s="285"/>
      <c r="TXB173" s="285"/>
      <c r="TXC173" s="285"/>
      <c r="TXD173" s="285"/>
      <c r="TXE173" s="285"/>
      <c r="TXF173" s="285"/>
      <c r="TXG173" s="285"/>
      <c r="TXH173" s="285"/>
      <c r="TXI173" s="285"/>
      <c r="TXJ173" s="285"/>
      <c r="TXK173" s="285"/>
      <c r="TXL173" s="285"/>
      <c r="TXM173" s="285"/>
      <c r="TXN173" s="285"/>
      <c r="TXO173" s="285"/>
      <c r="TXP173" s="285"/>
      <c r="TXQ173" s="285"/>
      <c r="TXR173" s="285"/>
      <c r="TXS173" s="285"/>
      <c r="TXT173" s="285"/>
      <c r="TXU173" s="285"/>
      <c r="TXV173" s="285"/>
      <c r="TXW173" s="285"/>
      <c r="TXX173" s="285"/>
      <c r="TXY173" s="285"/>
      <c r="TXZ173" s="285"/>
      <c r="TYA173" s="285"/>
      <c r="TYB173" s="285"/>
      <c r="TYC173" s="285"/>
      <c r="TYD173" s="285"/>
      <c r="TYE173" s="285"/>
      <c r="TYF173" s="285"/>
      <c r="TYG173" s="285"/>
      <c r="TYH173" s="285"/>
      <c r="TYI173" s="285"/>
      <c r="TYJ173" s="285"/>
      <c r="TYK173" s="285"/>
      <c r="TYL173" s="285"/>
      <c r="TYM173" s="285"/>
      <c r="TYN173" s="285"/>
      <c r="TYO173" s="285"/>
      <c r="TYP173" s="285"/>
      <c r="TYQ173" s="285"/>
      <c r="TYR173" s="285"/>
      <c r="TYS173" s="285"/>
      <c r="TYT173" s="285"/>
      <c r="TYU173" s="285"/>
      <c r="TYV173" s="285"/>
      <c r="TYW173" s="285"/>
      <c r="TYX173" s="285"/>
      <c r="TYY173" s="285"/>
      <c r="TYZ173" s="285"/>
      <c r="TZA173" s="285"/>
      <c r="TZB173" s="285"/>
      <c r="TZC173" s="285"/>
      <c r="TZD173" s="285"/>
      <c r="TZE173" s="285"/>
      <c r="TZF173" s="285"/>
      <c r="TZG173" s="285"/>
      <c r="TZH173" s="285"/>
      <c r="TZI173" s="285"/>
      <c r="TZJ173" s="285"/>
      <c r="TZK173" s="285"/>
      <c r="TZL173" s="285"/>
      <c r="TZM173" s="285"/>
      <c r="TZN173" s="285"/>
      <c r="TZO173" s="285"/>
      <c r="TZP173" s="285"/>
      <c r="TZQ173" s="285"/>
      <c r="TZR173" s="285"/>
      <c r="TZS173" s="285"/>
      <c r="TZT173" s="285"/>
      <c r="TZU173" s="285"/>
      <c r="TZV173" s="285"/>
      <c r="TZW173" s="285"/>
      <c r="TZX173" s="285"/>
      <c r="TZY173" s="285"/>
      <c r="TZZ173" s="285"/>
      <c r="UAA173" s="285"/>
      <c r="UAB173" s="285"/>
      <c r="UAC173" s="285"/>
      <c r="UAD173" s="285"/>
      <c r="UAE173" s="285"/>
      <c r="UAF173" s="285"/>
      <c r="UAG173" s="285"/>
      <c r="UAH173" s="285"/>
      <c r="UAI173" s="285"/>
      <c r="UAJ173" s="285"/>
      <c r="UAK173" s="285"/>
      <c r="UAL173" s="285"/>
      <c r="UAM173" s="285"/>
      <c r="UAN173" s="285"/>
      <c r="UAO173" s="285"/>
      <c r="UAP173" s="285"/>
      <c r="UAQ173" s="285"/>
      <c r="UAR173" s="285"/>
      <c r="UAS173" s="285"/>
      <c r="UAT173" s="285"/>
      <c r="UAU173" s="285"/>
      <c r="UAV173" s="285"/>
      <c r="UAW173" s="285"/>
      <c r="UAX173" s="285"/>
      <c r="UAY173" s="285"/>
      <c r="UAZ173" s="285"/>
      <c r="UBA173" s="285"/>
      <c r="UBB173" s="285"/>
      <c r="UBC173" s="285"/>
      <c r="UBD173" s="285"/>
      <c r="UBE173" s="285"/>
      <c r="UBF173" s="285"/>
      <c r="UBG173" s="285"/>
      <c r="UBH173" s="285"/>
      <c r="UBI173" s="285"/>
      <c r="UBJ173" s="285"/>
      <c r="UBK173" s="285"/>
      <c r="UBL173" s="285"/>
      <c r="UBM173" s="285"/>
      <c r="UBN173" s="285"/>
      <c r="UBO173" s="285"/>
      <c r="UBP173" s="285"/>
      <c r="UBQ173" s="285"/>
      <c r="UBR173" s="285"/>
      <c r="UBS173" s="285"/>
      <c r="UBT173" s="285"/>
      <c r="UBU173" s="285"/>
      <c r="UBV173" s="285"/>
      <c r="UBW173" s="285"/>
      <c r="UBX173" s="285"/>
      <c r="UBY173" s="285"/>
      <c r="UBZ173" s="285"/>
      <c r="UCA173" s="285"/>
      <c r="UCB173" s="285"/>
      <c r="UCC173" s="285"/>
      <c r="UCD173" s="285"/>
      <c r="UCE173" s="285"/>
      <c r="UCF173" s="285"/>
      <c r="UCG173" s="285"/>
      <c r="UCH173" s="285"/>
      <c r="UCI173" s="285"/>
      <c r="UCJ173" s="285"/>
      <c r="UCK173" s="285"/>
      <c r="UCL173" s="285"/>
      <c r="UCM173" s="285"/>
      <c r="UCN173" s="285"/>
      <c r="UCO173" s="285"/>
      <c r="UCP173" s="285"/>
      <c r="UCQ173" s="285"/>
      <c r="UCR173" s="285"/>
      <c r="UCS173" s="285"/>
      <c r="UCT173" s="285"/>
      <c r="UCU173" s="285"/>
      <c r="UCV173" s="285"/>
      <c r="UCW173" s="285"/>
      <c r="UCX173" s="285"/>
      <c r="UCY173" s="285"/>
      <c r="UCZ173" s="285"/>
      <c r="UDA173" s="285"/>
      <c r="UDB173" s="285"/>
      <c r="UDC173" s="285"/>
      <c r="UDD173" s="285"/>
      <c r="UDE173" s="285"/>
      <c r="UDF173" s="285"/>
      <c r="UDG173" s="285"/>
      <c r="UDH173" s="285"/>
      <c r="UDI173" s="285"/>
      <c r="UDJ173" s="285"/>
      <c r="UDK173" s="285"/>
      <c r="UDL173" s="285"/>
      <c r="UDM173" s="285"/>
      <c r="UDN173" s="285"/>
      <c r="UDO173" s="285"/>
      <c r="UDP173" s="285"/>
      <c r="UDQ173" s="285"/>
      <c r="UDR173" s="285"/>
      <c r="UDS173" s="285"/>
      <c r="UDT173" s="285"/>
      <c r="UDU173" s="285"/>
      <c r="UDV173" s="285"/>
      <c r="UDW173" s="285"/>
      <c r="UDX173" s="285"/>
      <c r="UDY173" s="285"/>
      <c r="UDZ173" s="285"/>
      <c r="UEA173" s="285"/>
      <c r="UEB173" s="285"/>
      <c r="UEC173" s="285"/>
      <c r="UED173" s="285"/>
      <c r="UEE173" s="285"/>
      <c r="UEF173" s="285"/>
      <c r="UEG173" s="285"/>
      <c r="UEH173" s="285"/>
      <c r="UEI173" s="285"/>
      <c r="UEJ173" s="285"/>
      <c r="UEK173" s="285"/>
      <c r="UEL173" s="285"/>
      <c r="UEM173" s="285"/>
      <c r="UEN173" s="285"/>
      <c r="UEO173" s="285"/>
      <c r="UEP173" s="285"/>
      <c r="UEQ173" s="285"/>
      <c r="UER173" s="285"/>
      <c r="UES173" s="285"/>
      <c r="UET173" s="285"/>
      <c r="UEU173" s="285"/>
      <c r="UEV173" s="285"/>
      <c r="UEW173" s="285"/>
      <c r="UEX173" s="285"/>
      <c r="UEY173" s="285"/>
      <c r="UEZ173" s="285"/>
      <c r="UFA173" s="285"/>
      <c r="UFB173" s="285"/>
      <c r="UFC173" s="285"/>
      <c r="UFD173" s="285"/>
      <c r="UFE173" s="285"/>
      <c r="UFF173" s="285"/>
      <c r="UFG173" s="285"/>
      <c r="UFH173" s="285"/>
      <c r="UFI173" s="285"/>
      <c r="UFJ173" s="285"/>
      <c r="UFK173" s="285"/>
      <c r="UFL173" s="285"/>
      <c r="UFM173" s="285"/>
      <c r="UFN173" s="285"/>
      <c r="UFO173" s="285"/>
      <c r="UFP173" s="285"/>
      <c r="UFQ173" s="285"/>
      <c r="UFR173" s="285"/>
      <c r="UFS173" s="285"/>
      <c r="UFT173" s="285"/>
      <c r="UFU173" s="285"/>
      <c r="UFV173" s="285"/>
      <c r="UFW173" s="285"/>
      <c r="UFX173" s="285"/>
      <c r="UFY173" s="285"/>
      <c r="UFZ173" s="285"/>
      <c r="UGA173" s="285"/>
      <c r="UGB173" s="285"/>
      <c r="UGC173" s="285"/>
      <c r="UGD173" s="285"/>
      <c r="UGE173" s="285"/>
      <c r="UGF173" s="285"/>
      <c r="UGG173" s="285"/>
      <c r="UGH173" s="285"/>
      <c r="UGI173" s="285"/>
      <c r="UGJ173" s="285"/>
      <c r="UGK173" s="285"/>
      <c r="UGL173" s="285"/>
      <c r="UGM173" s="285"/>
      <c r="UGN173" s="285"/>
      <c r="UGO173" s="285"/>
      <c r="UGP173" s="285"/>
      <c r="UGQ173" s="285"/>
      <c r="UGR173" s="285"/>
      <c r="UGS173" s="285"/>
      <c r="UGT173" s="285"/>
      <c r="UGU173" s="285"/>
      <c r="UGV173" s="285"/>
      <c r="UGW173" s="285"/>
      <c r="UGX173" s="285"/>
      <c r="UGY173" s="285"/>
      <c r="UGZ173" s="285"/>
      <c r="UHA173" s="285"/>
      <c r="UHB173" s="285"/>
      <c r="UHC173" s="285"/>
      <c r="UHD173" s="285"/>
      <c r="UHE173" s="285"/>
      <c r="UHF173" s="285"/>
      <c r="UHG173" s="285"/>
      <c r="UHH173" s="285"/>
      <c r="UHI173" s="285"/>
      <c r="UHJ173" s="285"/>
      <c r="UHK173" s="285"/>
      <c r="UHL173" s="285"/>
      <c r="UHM173" s="285"/>
      <c r="UHN173" s="285"/>
      <c r="UHO173" s="285"/>
      <c r="UHP173" s="285"/>
      <c r="UHQ173" s="285"/>
      <c r="UHR173" s="285"/>
      <c r="UHS173" s="285"/>
      <c r="UHT173" s="285"/>
      <c r="UHU173" s="285"/>
      <c r="UHV173" s="285"/>
      <c r="UHW173" s="285"/>
      <c r="UHX173" s="285"/>
      <c r="UHY173" s="285"/>
      <c r="UHZ173" s="285"/>
      <c r="UIA173" s="285"/>
      <c r="UIB173" s="285"/>
      <c r="UIC173" s="285"/>
      <c r="UID173" s="285"/>
      <c r="UIE173" s="285"/>
      <c r="UIF173" s="285"/>
      <c r="UIG173" s="285"/>
      <c r="UIH173" s="285"/>
      <c r="UII173" s="285"/>
      <c r="UIJ173" s="285"/>
      <c r="UIK173" s="285"/>
      <c r="UIL173" s="285"/>
      <c r="UIM173" s="285"/>
      <c r="UIN173" s="285"/>
      <c r="UIO173" s="285"/>
      <c r="UIP173" s="285"/>
      <c r="UIQ173" s="285"/>
      <c r="UIR173" s="285"/>
      <c r="UIS173" s="285"/>
      <c r="UIT173" s="285"/>
      <c r="UIU173" s="285"/>
      <c r="UIV173" s="285"/>
      <c r="UIW173" s="285"/>
      <c r="UIX173" s="285"/>
      <c r="UIY173" s="285"/>
      <c r="UIZ173" s="285"/>
      <c r="UJA173" s="285"/>
      <c r="UJB173" s="285"/>
      <c r="UJC173" s="285"/>
      <c r="UJD173" s="285"/>
      <c r="UJE173" s="285"/>
      <c r="UJF173" s="285"/>
      <c r="UJG173" s="285"/>
      <c r="UJH173" s="285"/>
      <c r="UJI173" s="285"/>
      <c r="UJJ173" s="285"/>
      <c r="UJK173" s="285"/>
      <c r="UJL173" s="285"/>
      <c r="UJM173" s="285"/>
      <c r="UJN173" s="285"/>
      <c r="UJO173" s="285"/>
      <c r="UJP173" s="285"/>
      <c r="UJQ173" s="285"/>
      <c r="UJR173" s="285"/>
      <c r="UJS173" s="285"/>
      <c r="UJT173" s="285"/>
      <c r="UJU173" s="285"/>
      <c r="UJV173" s="285"/>
      <c r="UJW173" s="285"/>
      <c r="UJX173" s="285"/>
      <c r="UJY173" s="285"/>
      <c r="UJZ173" s="285"/>
      <c r="UKA173" s="285"/>
      <c r="UKB173" s="285"/>
      <c r="UKC173" s="285"/>
      <c r="UKD173" s="285"/>
      <c r="UKE173" s="285"/>
      <c r="UKF173" s="285"/>
      <c r="UKG173" s="285"/>
      <c r="UKH173" s="285"/>
      <c r="UKI173" s="285"/>
      <c r="UKJ173" s="285"/>
      <c r="UKK173" s="285"/>
      <c r="UKL173" s="285"/>
      <c r="UKM173" s="285"/>
      <c r="UKN173" s="285"/>
      <c r="UKO173" s="285"/>
      <c r="UKP173" s="285"/>
      <c r="UKQ173" s="285"/>
      <c r="UKR173" s="285"/>
      <c r="UKS173" s="285"/>
      <c r="UKT173" s="285"/>
      <c r="UKU173" s="285"/>
      <c r="UKV173" s="285"/>
      <c r="UKW173" s="285"/>
      <c r="UKX173" s="285"/>
      <c r="UKY173" s="285"/>
      <c r="UKZ173" s="285"/>
      <c r="ULA173" s="285"/>
      <c r="ULB173" s="285"/>
      <c r="ULC173" s="285"/>
      <c r="ULD173" s="285"/>
      <c r="ULE173" s="285"/>
      <c r="ULF173" s="285"/>
      <c r="ULG173" s="285"/>
      <c r="ULH173" s="285"/>
      <c r="ULI173" s="285"/>
      <c r="ULJ173" s="285"/>
      <c r="ULK173" s="285"/>
      <c r="ULL173" s="285"/>
      <c r="ULM173" s="285"/>
      <c r="ULN173" s="285"/>
      <c r="ULO173" s="285"/>
      <c r="ULP173" s="285"/>
      <c r="ULQ173" s="285"/>
      <c r="ULR173" s="285"/>
      <c r="ULS173" s="285"/>
      <c r="ULT173" s="285"/>
      <c r="ULU173" s="285"/>
      <c r="ULV173" s="285"/>
      <c r="ULW173" s="285"/>
      <c r="ULX173" s="285"/>
      <c r="ULY173" s="285"/>
      <c r="ULZ173" s="285"/>
      <c r="UMA173" s="285"/>
      <c r="UMB173" s="285"/>
      <c r="UMC173" s="285"/>
      <c r="UMD173" s="285"/>
      <c r="UME173" s="285"/>
      <c r="UMF173" s="285"/>
      <c r="UMG173" s="285"/>
      <c r="UMH173" s="285"/>
      <c r="UMI173" s="285"/>
      <c r="UMJ173" s="285"/>
      <c r="UMK173" s="285"/>
      <c r="UML173" s="285"/>
      <c r="UMM173" s="285"/>
      <c r="UMN173" s="285"/>
      <c r="UMO173" s="285"/>
      <c r="UMP173" s="285"/>
      <c r="UMQ173" s="285"/>
      <c r="UMR173" s="285"/>
      <c r="UMS173" s="285"/>
      <c r="UMT173" s="285"/>
      <c r="UMU173" s="285"/>
      <c r="UMV173" s="285"/>
      <c r="UMW173" s="285"/>
      <c r="UMX173" s="285"/>
      <c r="UMY173" s="285"/>
      <c r="UMZ173" s="285"/>
      <c r="UNA173" s="285"/>
      <c r="UNB173" s="285"/>
      <c r="UNC173" s="285"/>
      <c r="UND173" s="285"/>
      <c r="UNE173" s="285"/>
      <c r="UNF173" s="285"/>
      <c r="UNG173" s="285"/>
      <c r="UNH173" s="285"/>
      <c r="UNI173" s="285"/>
      <c r="UNJ173" s="285"/>
      <c r="UNK173" s="285"/>
      <c r="UNL173" s="285"/>
      <c r="UNM173" s="285"/>
      <c r="UNN173" s="285"/>
      <c r="UNO173" s="285"/>
      <c r="UNP173" s="285"/>
      <c r="UNQ173" s="285"/>
      <c r="UNR173" s="285"/>
      <c r="UNS173" s="285"/>
      <c r="UNT173" s="285"/>
      <c r="UNU173" s="285"/>
      <c r="UNV173" s="285"/>
      <c r="UNW173" s="285"/>
      <c r="UNX173" s="285"/>
      <c r="UNY173" s="285"/>
      <c r="UNZ173" s="285"/>
      <c r="UOA173" s="285"/>
      <c r="UOB173" s="285"/>
      <c r="UOC173" s="285"/>
      <c r="UOD173" s="285"/>
      <c r="UOE173" s="285"/>
      <c r="UOF173" s="285"/>
      <c r="UOG173" s="285"/>
      <c r="UOH173" s="285"/>
      <c r="UOI173" s="285"/>
      <c r="UOJ173" s="285"/>
      <c r="UOK173" s="285"/>
      <c r="UOL173" s="285"/>
      <c r="UOM173" s="285"/>
      <c r="UON173" s="285"/>
      <c r="UOO173" s="285"/>
      <c r="UOP173" s="285"/>
      <c r="UOQ173" s="285"/>
      <c r="UOR173" s="285"/>
      <c r="UOS173" s="285"/>
      <c r="UOT173" s="285"/>
      <c r="UOU173" s="285"/>
      <c r="UOV173" s="285"/>
      <c r="UOW173" s="285"/>
      <c r="UOX173" s="285"/>
      <c r="UOY173" s="285"/>
      <c r="UOZ173" s="285"/>
      <c r="UPA173" s="285"/>
      <c r="UPB173" s="285"/>
      <c r="UPC173" s="285"/>
      <c r="UPD173" s="285"/>
      <c r="UPE173" s="285"/>
      <c r="UPF173" s="285"/>
      <c r="UPG173" s="285"/>
      <c r="UPH173" s="285"/>
      <c r="UPI173" s="285"/>
      <c r="UPJ173" s="285"/>
      <c r="UPK173" s="285"/>
      <c r="UPL173" s="285"/>
      <c r="UPM173" s="285"/>
      <c r="UPN173" s="285"/>
      <c r="UPO173" s="285"/>
      <c r="UPP173" s="285"/>
      <c r="UPQ173" s="285"/>
      <c r="UPR173" s="285"/>
      <c r="UPS173" s="285"/>
      <c r="UPT173" s="285"/>
      <c r="UPU173" s="285"/>
      <c r="UPV173" s="285"/>
      <c r="UPW173" s="285"/>
      <c r="UPX173" s="285"/>
      <c r="UPY173" s="285"/>
      <c r="UPZ173" s="285"/>
      <c r="UQA173" s="285"/>
      <c r="UQB173" s="285"/>
      <c r="UQC173" s="285"/>
      <c r="UQD173" s="285"/>
      <c r="UQE173" s="285"/>
      <c r="UQF173" s="285"/>
      <c r="UQG173" s="285"/>
      <c r="UQH173" s="285"/>
      <c r="UQI173" s="285"/>
      <c r="UQJ173" s="285"/>
      <c r="UQK173" s="285"/>
      <c r="UQL173" s="285"/>
      <c r="UQM173" s="285"/>
      <c r="UQN173" s="285"/>
      <c r="UQO173" s="285"/>
      <c r="UQP173" s="285"/>
      <c r="UQQ173" s="285"/>
      <c r="UQR173" s="285"/>
      <c r="UQS173" s="285"/>
      <c r="UQT173" s="285"/>
      <c r="UQU173" s="285"/>
      <c r="UQV173" s="285"/>
      <c r="UQW173" s="285"/>
      <c r="UQX173" s="285"/>
      <c r="UQY173" s="285"/>
      <c r="UQZ173" s="285"/>
      <c r="URA173" s="285"/>
      <c r="URB173" s="285"/>
      <c r="URC173" s="285"/>
      <c r="URD173" s="285"/>
      <c r="URE173" s="285"/>
      <c r="URF173" s="285"/>
      <c r="URG173" s="285"/>
      <c r="URH173" s="285"/>
      <c r="URI173" s="285"/>
      <c r="URJ173" s="285"/>
      <c r="URK173" s="285"/>
      <c r="URL173" s="285"/>
      <c r="URM173" s="285"/>
      <c r="URN173" s="285"/>
      <c r="URO173" s="285"/>
      <c r="URP173" s="285"/>
      <c r="URQ173" s="285"/>
      <c r="URR173" s="285"/>
      <c r="URS173" s="285"/>
      <c r="URT173" s="285"/>
      <c r="URU173" s="285"/>
      <c r="URV173" s="285"/>
      <c r="URW173" s="285"/>
      <c r="URX173" s="285"/>
      <c r="URY173" s="285"/>
      <c r="URZ173" s="285"/>
      <c r="USA173" s="285"/>
      <c r="USB173" s="285"/>
      <c r="USC173" s="285"/>
      <c r="USD173" s="285"/>
      <c r="USE173" s="285"/>
      <c r="USF173" s="285"/>
      <c r="USG173" s="285"/>
      <c r="USH173" s="285"/>
      <c r="USI173" s="285"/>
      <c r="USJ173" s="285"/>
      <c r="USK173" s="285"/>
      <c r="USL173" s="285"/>
      <c r="USM173" s="285"/>
      <c r="USN173" s="285"/>
      <c r="USO173" s="285"/>
      <c r="USP173" s="285"/>
      <c r="USQ173" s="285"/>
      <c r="USR173" s="285"/>
      <c r="USS173" s="285"/>
      <c r="UST173" s="285"/>
      <c r="USU173" s="285"/>
      <c r="USV173" s="285"/>
      <c r="USW173" s="285"/>
      <c r="USX173" s="285"/>
      <c r="USY173" s="285"/>
      <c r="USZ173" s="285"/>
      <c r="UTA173" s="285"/>
      <c r="UTB173" s="285"/>
      <c r="UTC173" s="285"/>
      <c r="UTD173" s="285"/>
      <c r="UTE173" s="285"/>
      <c r="UTF173" s="285"/>
      <c r="UTG173" s="285"/>
      <c r="UTH173" s="285"/>
      <c r="UTI173" s="285"/>
      <c r="UTJ173" s="285"/>
      <c r="UTK173" s="285"/>
      <c r="UTL173" s="285"/>
      <c r="UTM173" s="285"/>
      <c r="UTN173" s="285"/>
      <c r="UTO173" s="285"/>
      <c r="UTP173" s="285"/>
      <c r="UTQ173" s="285"/>
      <c r="UTR173" s="285"/>
      <c r="UTS173" s="285"/>
      <c r="UTT173" s="285"/>
      <c r="UTU173" s="285"/>
      <c r="UTV173" s="285"/>
      <c r="UTW173" s="285"/>
      <c r="UTX173" s="285"/>
      <c r="UTY173" s="285"/>
      <c r="UTZ173" s="285"/>
      <c r="UUA173" s="285"/>
      <c r="UUB173" s="285"/>
      <c r="UUC173" s="285"/>
      <c r="UUD173" s="285"/>
      <c r="UUE173" s="285"/>
      <c r="UUF173" s="285"/>
      <c r="UUG173" s="285"/>
      <c r="UUH173" s="285"/>
      <c r="UUI173" s="285"/>
      <c r="UUJ173" s="285"/>
      <c r="UUK173" s="285"/>
      <c r="UUL173" s="285"/>
      <c r="UUM173" s="285"/>
      <c r="UUN173" s="285"/>
      <c r="UUO173" s="285"/>
      <c r="UUP173" s="285"/>
      <c r="UUQ173" s="285"/>
      <c r="UUR173" s="285"/>
      <c r="UUS173" s="285"/>
      <c r="UUT173" s="285"/>
      <c r="UUU173" s="285"/>
      <c r="UUV173" s="285"/>
      <c r="UUW173" s="285"/>
      <c r="UUX173" s="285"/>
      <c r="UUY173" s="285"/>
      <c r="UUZ173" s="285"/>
      <c r="UVA173" s="285"/>
      <c r="UVB173" s="285"/>
      <c r="UVC173" s="285"/>
      <c r="UVD173" s="285"/>
      <c r="UVE173" s="285"/>
      <c r="UVF173" s="285"/>
      <c r="UVG173" s="285"/>
      <c r="UVH173" s="285"/>
      <c r="UVI173" s="285"/>
      <c r="UVJ173" s="285"/>
      <c r="UVK173" s="285"/>
      <c r="UVL173" s="285"/>
      <c r="UVM173" s="285"/>
      <c r="UVN173" s="285"/>
      <c r="UVO173" s="285"/>
      <c r="UVP173" s="285"/>
      <c r="UVQ173" s="285"/>
      <c r="UVR173" s="285"/>
      <c r="UVS173" s="285"/>
      <c r="UVT173" s="285"/>
      <c r="UVU173" s="285"/>
      <c r="UVV173" s="285"/>
      <c r="UVW173" s="285"/>
      <c r="UVX173" s="285"/>
      <c r="UVY173" s="285"/>
      <c r="UVZ173" s="285"/>
      <c r="UWA173" s="285"/>
      <c r="UWB173" s="285"/>
      <c r="UWC173" s="285"/>
      <c r="UWD173" s="285"/>
      <c r="UWE173" s="285"/>
      <c r="UWF173" s="285"/>
      <c r="UWG173" s="285"/>
      <c r="UWH173" s="285"/>
      <c r="UWI173" s="285"/>
      <c r="UWJ173" s="285"/>
      <c r="UWK173" s="285"/>
      <c r="UWL173" s="285"/>
      <c r="UWM173" s="285"/>
      <c r="UWN173" s="285"/>
      <c r="UWO173" s="285"/>
      <c r="UWP173" s="285"/>
      <c r="UWQ173" s="285"/>
      <c r="UWR173" s="285"/>
      <c r="UWS173" s="285"/>
      <c r="UWT173" s="285"/>
      <c r="UWU173" s="285"/>
      <c r="UWV173" s="285"/>
      <c r="UWW173" s="285"/>
      <c r="UWX173" s="285"/>
      <c r="UWY173" s="285"/>
      <c r="UWZ173" s="285"/>
      <c r="UXA173" s="285"/>
      <c r="UXB173" s="285"/>
      <c r="UXC173" s="285"/>
      <c r="UXD173" s="285"/>
      <c r="UXE173" s="285"/>
      <c r="UXF173" s="285"/>
      <c r="UXG173" s="285"/>
      <c r="UXH173" s="285"/>
      <c r="UXI173" s="285"/>
      <c r="UXJ173" s="285"/>
      <c r="UXK173" s="285"/>
      <c r="UXL173" s="285"/>
      <c r="UXM173" s="285"/>
      <c r="UXN173" s="285"/>
      <c r="UXO173" s="285"/>
      <c r="UXP173" s="285"/>
      <c r="UXQ173" s="285"/>
      <c r="UXR173" s="285"/>
      <c r="UXS173" s="285"/>
      <c r="UXT173" s="285"/>
      <c r="UXU173" s="285"/>
      <c r="UXV173" s="285"/>
      <c r="UXW173" s="285"/>
      <c r="UXX173" s="285"/>
      <c r="UXY173" s="285"/>
      <c r="UXZ173" s="285"/>
      <c r="UYA173" s="285"/>
      <c r="UYB173" s="285"/>
      <c r="UYC173" s="285"/>
      <c r="UYD173" s="285"/>
      <c r="UYE173" s="285"/>
      <c r="UYF173" s="285"/>
      <c r="UYG173" s="285"/>
      <c r="UYH173" s="285"/>
      <c r="UYI173" s="285"/>
      <c r="UYJ173" s="285"/>
      <c r="UYK173" s="285"/>
      <c r="UYL173" s="285"/>
      <c r="UYM173" s="285"/>
      <c r="UYN173" s="285"/>
      <c r="UYO173" s="285"/>
      <c r="UYP173" s="285"/>
      <c r="UYQ173" s="285"/>
      <c r="UYR173" s="285"/>
      <c r="UYS173" s="285"/>
      <c r="UYT173" s="285"/>
      <c r="UYU173" s="285"/>
      <c r="UYV173" s="285"/>
      <c r="UYW173" s="285"/>
      <c r="UYX173" s="285"/>
      <c r="UYY173" s="285"/>
      <c r="UYZ173" s="285"/>
      <c r="UZA173" s="285"/>
      <c r="UZB173" s="285"/>
      <c r="UZC173" s="285"/>
      <c r="UZD173" s="285"/>
      <c r="UZE173" s="285"/>
      <c r="UZF173" s="285"/>
      <c r="UZG173" s="285"/>
      <c r="UZH173" s="285"/>
      <c r="UZI173" s="285"/>
      <c r="UZJ173" s="285"/>
      <c r="UZK173" s="285"/>
      <c r="UZL173" s="285"/>
      <c r="UZM173" s="285"/>
      <c r="UZN173" s="285"/>
      <c r="UZO173" s="285"/>
      <c r="UZP173" s="285"/>
      <c r="UZQ173" s="285"/>
      <c r="UZR173" s="285"/>
      <c r="UZS173" s="285"/>
      <c r="UZT173" s="285"/>
      <c r="UZU173" s="285"/>
      <c r="UZV173" s="285"/>
      <c r="UZW173" s="285"/>
      <c r="UZX173" s="285"/>
      <c r="UZY173" s="285"/>
      <c r="UZZ173" s="285"/>
      <c r="VAA173" s="285"/>
      <c r="VAB173" s="285"/>
      <c r="VAC173" s="285"/>
      <c r="VAD173" s="285"/>
      <c r="VAE173" s="285"/>
      <c r="VAF173" s="285"/>
      <c r="VAG173" s="285"/>
      <c r="VAH173" s="285"/>
      <c r="VAI173" s="285"/>
      <c r="VAJ173" s="285"/>
      <c r="VAK173" s="285"/>
      <c r="VAL173" s="285"/>
      <c r="VAM173" s="285"/>
      <c r="VAN173" s="285"/>
      <c r="VAO173" s="285"/>
      <c r="VAP173" s="285"/>
      <c r="VAQ173" s="285"/>
      <c r="VAR173" s="285"/>
      <c r="VAS173" s="285"/>
      <c r="VAT173" s="285"/>
      <c r="VAU173" s="285"/>
      <c r="VAV173" s="285"/>
      <c r="VAW173" s="285"/>
      <c r="VAX173" s="285"/>
      <c r="VAY173" s="285"/>
      <c r="VAZ173" s="285"/>
      <c r="VBA173" s="285"/>
      <c r="VBB173" s="285"/>
      <c r="VBC173" s="285"/>
      <c r="VBD173" s="285"/>
      <c r="VBE173" s="285"/>
      <c r="VBF173" s="285"/>
      <c r="VBG173" s="285"/>
      <c r="VBH173" s="285"/>
      <c r="VBI173" s="285"/>
      <c r="VBJ173" s="285"/>
      <c r="VBK173" s="285"/>
      <c r="VBL173" s="285"/>
      <c r="VBM173" s="285"/>
      <c r="VBN173" s="285"/>
      <c r="VBO173" s="285"/>
      <c r="VBP173" s="285"/>
      <c r="VBQ173" s="285"/>
      <c r="VBR173" s="285"/>
      <c r="VBS173" s="285"/>
      <c r="VBT173" s="285"/>
      <c r="VBU173" s="285"/>
      <c r="VBV173" s="285"/>
      <c r="VBW173" s="285"/>
      <c r="VBX173" s="285"/>
      <c r="VBY173" s="285"/>
      <c r="VBZ173" s="285"/>
      <c r="VCA173" s="285"/>
      <c r="VCB173" s="285"/>
      <c r="VCC173" s="285"/>
      <c r="VCD173" s="285"/>
      <c r="VCE173" s="285"/>
      <c r="VCF173" s="285"/>
      <c r="VCG173" s="285"/>
      <c r="VCH173" s="285"/>
      <c r="VCI173" s="285"/>
      <c r="VCJ173" s="285"/>
      <c r="VCK173" s="285"/>
      <c r="VCL173" s="285"/>
      <c r="VCM173" s="285"/>
      <c r="VCN173" s="285"/>
      <c r="VCO173" s="285"/>
      <c r="VCP173" s="285"/>
      <c r="VCQ173" s="285"/>
      <c r="VCR173" s="285"/>
      <c r="VCS173" s="285"/>
      <c r="VCT173" s="285"/>
      <c r="VCU173" s="285"/>
      <c r="VCV173" s="285"/>
      <c r="VCW173" s="285"/>
      <c r="VCX173" s="285"/>
      <c r="VCY173" s="285"/>
      <c r="VCZ173" s="285"/>
      <c r="VDA173" s="285"/>
      <c r="VDB173" s="285"/>
      <c r="VDC173" s="285"/>
      <c r="VDD173" s="285"/>
      <c r="VDE173" s="285"/>
      <c r="VDF173" s="285"/>
      <c r="VDG173" s="285"/>
      <c r="VDH173" s="285"/>
      <c r="VDI173" s="285"/>
      <c r="VDJ173" s="285"/>
      <c r="VDK173" s="285"/>
      <c r="VDL173" s="285"/>
      <c r="VDM173" s="285"/>
      <c r="VDN173" s="285"/>
      <c r="VDO173" s="285"/>
      <c r="VDP173" s="285"/>
      <c r="VDQ173" s="285"/>
      <c r="VDR173" s="285"/>
      <c r="VDS173" s="285"/>
      <c r="VDT173" s="285"/>
      <c r="VDU173" s="285"/>
      <c r="VDV173" s="285"/>
      <c r="VDW173" s="285"/>
      <c r="VDX173" s="285"/>
      <c r="VDY173" s="285"/>
      <c r="VDZ173" s="285"/>
      <c r="VEA173" s="285"/>
      <c r="VEB173" s="285"/>
      <c r="VEC173" s="285"/>
      <c r="VED173" s="285"/>
      <c r="VEE173" s="285"/>
      <c r="VEF173" s="285"/>
      <c r="VEG173" s="285"/>
      <c r="VEH173" s="285"/>
      <c r="VEI173" s="285"/>
      <c r="VEJ173" s="285"/>
      <c r="VEK173" s="285"/>
      <c r="VEL173" s="285"/>
      <c r="VEM173" s="285"/>
      <c r="VEN173" s="285"/>
      <c r="VEO173" s="285"/>
      <c r="VEP173" s="285"/>
      <c r="VEQ173" s="285"/>
      <c r="VER173" s="285"/>
      <c r="VES173" s="285"/>
      <c r="VET173" s="285"/>
      <c r="VEU173" s="285"/>
      <c r="VEV173" s="285"/>
      <c r="VEW173" s="285"/>
      <c r="VEX173" s="285"/>
      <c r="VEY173" s="285"/>
      <c r="VEZ173" s="285"/>
      <c r="VFA173" s="285"/>
      <c r="VFB173" s="285"/>
      <c r="VFC173" s="285"/>
      <c r="VFD173" s="285"/>
      <c r="VFE173" s="285"/>
      <c r="VFF173" s="285"/>
      <c r="VFG173" s="285"/>
      <c r="VFH173" s="285"/>
      <c r="VFI173" s="285"/>
      <c r="VFJ173" s="285"/>
      <c r="VFK173" s="285"/>
      <c r="VFL173" s="285"/>
      <c r="VFM173" s="285"/>
      <c r="VFN173" s="285"/>
      <c r="VFO173" s="285"/>
      <c r="VFP173" s="285"/>
      <c r="VFQ173" s="285"/>
      <c r="VFR173" s="285"/>
      <c r="VFS173" s="285"/>
      <c r="VFT173" s="285"/>
      <c r="VFU173" s="285"/>
      <c r="VFV173" s="285"/>
      <c r="VFW173" s="285"/>
      <c r="VFX173" s="285"/>
      <c r="VFY173" s="285"/>
      <c r="VFZ173" s="285"/>
      <c r="VGA173" s="285"/>
      <c r="VGB173" s="285"/>
      <c r="VGC173" s="285"/>
      <c r="VGD173" s="285"/>
      <c r="VGE173" s="285"/>
      <c r="VGF173" s="285"/>
      <c r="VGG173" s="285"/>
      <c r="VGH173" s="285"/>
      <c r="VGI173" s="285"/>
      <c r="VGJ173" s="285"/>
      <c r="VGK173" s="285"/>
      <c r="VGL173" s="285"/>
      <c r="VGM173" s="285"/>
      <c r="VGN173" s="285"/>
      <c r="VGO173" s="285"/>
      <c r="VGP173" s="285"/>
      <c r="VGQ173" s="285"/>
      <c r="VGR173" s="285"/>
      <c r="VGS173" s="285"/>
      <c r="VGT173" s="285"/>
      <c r="VGU173" s="285"/>
      <c r="VGV173" s="285"/>
      <c r="VGW173" s="285"/>
      <c r="VGX173" s="285"/>
      <c r="VGY173" s="285"/>
      <c r="VGZ173" s="285"/>
      <c r="VHA173" s="285"/>
      <c r="VHB173" s="285"/>
      <c r="VHC173" s="285"/>
      <c r="VHD173" s="285"/>
      <c r="VHE173" s="285"/>
      <c r="VHF173" s="285"/>
      <c r="VHG173" s="285"/>
      <c r="VHH173" s="285"/>
      <c r="VHI173" s="285"/>
      <c r="VHJ173" s="285"/>
      <c r="VHK173" s="285"/>
      <c r="VHL173" s="285"/>
      <c r="VHM173" s="285"/>
      <c r="VHN173" s="285"/>
      <c r="VHO173" s="285"/>
      <c r="VHP173" s="285"/>
      <c r="VHQ173" s="285"/>
      <c r="VHR173" s="285"/>
      <c r="VHS173" s="285"/>
      <c r="VHT173" s="285"/>
      <c r="VHU173" s="285"/>
      <c r="VHV173" s="285"/>
      <c r="VHW173" s="285"/>
      <c r="VHX173" s="285"/>
      <c r="VHY173" s="285"/>
      <c r="VHZ173" s="285"/>
      <c r="VIA173" s="285"/>
      <c r="VIB173" s="285"/>
      <c r="VIC173" s="285"/>
      <c r="VID173" s="285"/>
      <c r="VIE173" s="285"/>
      <c r="VIF173" s="285"/>
      <c r="VIG173" s="285"/>
      <c r="VIH173" s="285"/>
      <c r="VII173" s="285"/>
      <c r="VIJ173" s="285"/>
      <c r="VIK173" s="285"/>
      <c r="VIL173" s="285"/>
      <c r="VIM173" s="285"/>
      <c r="VIN173" s="285"/>
      <c r="VIO173" s="285"/>
      <c r="VIP173" s="285"/>
      <c r="VIQ173" s="285"/>
      <c r="VIR173" s="285"/>
      <c r="VIS173" s="285"/>
      <c r="VIT173" s="285"/>
      <c r="VIU173" s="285"/>
      <c r="VIV173" s="285"/>
      <c r="VIW173" s="285"/>
      <c r="VIX173" s="285"/>
      <c r="VIY173" s="285"/>
      <c r="VIZ173" s="285"/>
      <c r="VJA173" s="285"/>
      <c r="VJB173" s="285"/>
      <c r="VJC173" s="285"/>
      <c r="VJD173" s="285"/>
      <c r="VJE173" s="285"/>
      <c r="VJF173" s="285"/>
      <c r="VJG173" s="285"/>
      <c r="VJH173" s="285"/>
      <c r="VJI173" s="285"/>
      <c r="VJJ173" s="285"/>
      <c r="VJK173" s="285"/>
      <c r="VJL173" s="285"/>
      <c r="VJM173" s="285"/>
      <c r="VJN173" s="285"/>
      <c r="VJO173" s="285"/>
      <c r="VJP173" s="285"/>
      <c r="VJQ173" s="285"/>
      <c r="VJR173" s="285"/>
      <c r="VJS173" s="285"/>
      <c r="VJT173" s="285"/>
      <c r="VJU173" s="285"/>
      <c r="VJV173" s="285"/>
      <c r="VJW173" s="285"/>
      <c r="VJX173" s="285"/>
      <c r="VJY173" s="285"/>
      <c r="VJZ173" s="285"/>
      <c r="VKA173" s="285"/>
      <c r="VKB173" s="285"/>
      <c r="VKC173" s="285"/>
      <c r="VKD173" s="285"/>
      <c r="VKE173" s="285"/>
      <c r="VKF173" s="285"/>
      <c r="VKG173" s="285"/>
      <c r="VKH173" s="285"/>
      <c r="VKI173" s="285"/>
      <c r="VKJ173" s="285"/>
      <c r="VKK173" s="285"/>
      <c r="VKL173" s="285"/>
      <c r="VKM173" s="285"/>
      <c r="VKN173" s="285"/>
      <c r="VKO173" s="285"/>
      <c r="VKP173" s="285"/>
      <c r="VKQ173" s="285"/>
      <c r="VKR173" s="285"/>
      <c r="VKS173" s="285"/>
      <c r="VKT173" s="285"/>
      <c r="VKU173" s="285"/>
      <c r="VKV173" s="285"/>
      <c r="VKW173" s="285"/>
      <c r="VKX173" s="285"/>
      <c r="VKY173" s="285"/>
      <c r="VKZ173" s="285"/>
      <c r="VLA173" s="285"/>
      <c r="VLB173" s="285"/>
      <c r="VLC173" s="285"/>
      <c r="VLD173" s="285"/>
      <c r="VLE173" s="285"/>
      <c r="VLF173" s="285"/>
      <c r="VLG173" s="285"/>
      <c r="VLH173" s="285"/>
      <c r="VLI173" s="285"/>
      <c r="VLJ173" s="285"/>
      <c r="VLK173" s="285"/>
      <c r="VLL173" s="285"/>
      <c r="VLM173" s="285"/>
      <c r="VLN173" s="285"/>
      <c r="VLO173" s="285"/>
      <c r="VLP173" s="285"/>
      <c r="VLQ173" s="285"/>
      <c r="VLR173" s="285"/>
      <c r="VLS173" s="285"/>
      <c r="VLT173" s="285"/>
      <c r="VLU173" s="285"/>
      <c r="VLV173" s="285"/>
      <c r="VLW173" s="285"/>
      <c r="VLX173" s="285"/>
      <c r="VLY173" s="285"/>
      <c r="VLZ173" s="285"/>
      <c r="VMA173" s="285"/>
      <c r="VMB173" s="285"/>
      <c r="VMC173" s="285"/>
      <c r="VMD173" s="285"/>
      <c r="VME173" s="285"/>
      <c r="VMF173" s="285"/>
      <c r="VMG173" s="285"/>
      <c r="VMH173" s="285"/>
      <c r="VMI173" s="285"/>
      <c r="VMJ173" s="285"/>
      <c r="VMK173" s="285"/>
      <c r="VML173" s="285"/>
      <c r="VMM173" s="285"/>
      <c r="VMN173" s="285"/>
      <c r="VMO173" s="285"/>
      <c r="VMP173" s="285"/>
      <c r="VMQ173" s="285"/>
      <c r="VMR173" s="285"/>
      <c r="VMS173" s="285"/>
      <c r="VMT173" s="285"/>
      <c r="VMU173" s="285"/>
      <c r="VMV173" s="285"/>
      <c r="VMW173" s="285"/>
      <c r="VMX173" s="285"/>
      <c r="VMY173" s="285"/>
      <c r="VMZ173" s="285"/>
      <c r="VNA173" s="285"/>
      <c r="VNB173" s="285"/>
      <c r="VNC173" s="285"/>
      <c r="VND173" s="285"/>
      <c r="VNE173" s="285"/>
      <c r="VNF173" s="285"/>
      <c r="VNG173" s="285"/>
      <c r="VNH173" s="285"/>
      <c r="VNI173" s="285"/>
      <c r="VNJ173" s="285"/>
      <c r="VNK173" s="285"/>
      <c r="VNL173" s="285"/>
      <c r="VNM173" s="285"/>
      <c r="VNN173" s="285"/>
      <c r="VNO173" s="285"/>
      <c r="VNP173" s="285"/>
      <c r="VNQ173" s="285"/>
      <c r="VNR173" s="285"/>
      <c r="VNS173" s="285"/>
      <c r="VNT173" s="285"/>
      <c r="VNU173" s="285"/>
      <c r="VNV173" s="285"/>
      <c r="VNW173" s="285"/>
      <c r="VNX173" s="285"/>
      <c r="VNY173" s="285"/>
      <c r="VNZ173" s="285"/>
      <c r="VOA173" s="285"/>
      <c r="VOB173" s="285"/>
      <c r="VOC173" s="285"/>
      <c r="VOD173" s="285"/>
      <c r="VOE173" s="285"/>
      <c r="VOF173" s="285"/>
      <c r="VOG173" s="285"/>
      <c r="VOH173" s="285"/>
      <c r="VOI173" s="285"/>
      <c r="VOJ173" s="285"/>
      <c r="VOK173" s="285"/>
      <c r="VOL173" s="285"/>
      <c r="VOM173" s="285"/>
      <c r="VON173" s="285"/>
      <c r="VOO173" s="285"/>
      <c r="VOP173" s="285"/>
      <c r="VOQ173" s="285"/>
      <c r="VOR173" s="285"/>
      <c r="VOS173" s="285"/>
      <c r="VOT173" s="285"/>
      <c r="VOU173" s="285"/>
      <c r="VOV173" s="285"/>
      <c r="VOW173" s="285"/>
      <c r="VOX173" s="285"/>
      <c r="VOY173" s="285"/>
      <c r="VOZ173" s="285"/>
      <c r="VPA173" s="285"/>
      <c r="VPB173" s="285"/>
      <c r="VPC173" s="285"/>
      <c r="VPD173" s="285"/>
      <c r="VPE173" s="285"/>
      <c r="VPF173" s="285"/>
      <c r="VPG173" s="285"/>
      <c r="VPH173" s="285"/>
      <c r="VPI173" s="285"/>
      <c r="VPJ173" s="285"/>
      <c r="VPK173" s="285"/>
      <c r="VPL173" s="285"/>
      <c r="VPM173" s="285"/>
      <c r="VPN173" s="285"/>
      <c r="VPO173" s="285"/>
      <c r="VPP173" s="285"/>
      <c r="VPQ173" s="285"/>
      <c r="VPR173" s="285"/>
      <c r="VPS173" s="285"/>
      <c r="VPT173" s="285"/>
      <c r="VPU173" s="285"/>
      <c r="VPV173" s="285"/>
      <c r="VPW173" s="285"/>
      <c r="VPX173" s="285"/>
      <c r="VPY173" s="285"/>
      <c r="VPZ173" s="285"/>
      <c r="VQA173" s="285"/>
      <c r="VQB173" s="285"/>
      <c r="VQC173" s="285"/>
      <c r="VQD173" s="285"/>
      <c r="VQE173" s="285"/>
      <c r="VQF173" s="285"/>
      <c r="VQG173" s="285"/>
      <c r="VQH173" s="285"/>
      <c r="VQI173" s="285"/>
      <c r="VQJ173" s="285"/>
      <c r="VQK173" s="285"/>
      <c r="VQL173" s="285"/>
      <c r="VQM173" s="285"/>
      <c r="VQN173" s="285"/>
      <c r="VQO173" s="285"/>
      <c r="VQP173" s="285"/>
      <c r="VQQ173" s="285"/>
      <c r="VQR173" s="285"/>
      <c r="VQS173" s="285"/>
      <c r="VQT173" s="285"/>
      <c r="VQU173" s="285"/>
      <c r="VQV173" s="285"/>
      <c r="VQW173" s="285"/>
      <c r="VQX173" s="285"/>
      <c r="VQY173" s="285"/>
      <c r="VQZ173" s="285"/>
      <c r="VRA173" s="285"/>
      <c r="VRB173" s="285"/>
      <c r="VRC173" s="285"/>
      <c r="VRD173" s="285"/>
      <c r="VRE173" s="285"/>
      <c r="VRF173" s="285"/>
      <c r="VRG173" s="285"/>
      <c r="VRH173" s="285"/>
      <c r="VRI173" s="285"/>
      <c r="VRJ173" s="285"/>
      <c r="VRK173" s="285"/>
      <c r="VRL173" s="285"/>
      <c r="VRM173" s="285"/>
      <c r="VRN173" s="285"/>
      <c r="VRO173" s="285"/>
      <c r="VRP173" s="285"/>
      <c r="VRQ173" s="285"/>
      <c r="VRR173" s="285"/>
      <c r="VRS173" s="285"/>
      <c r="VRT173" s="285"/>
      <c r="VRU173" s="285"/>
      <c r="VRV173" s="285"/>
      <c r="VRW173" s="285"/>
      <c r="VRX173" s="285"/>
      <c r="VRY173" s="285"/>
      <c r="VRZ173" s="285"/>
      <c r="VSA173" s="285"/>
      <c r="VSB173" s="285"/>
      <c r="VSC173" s="285"/>
      <c r="VSD173" s="285"/>
      <c r="VSE173" s="285"/>
      <c r="VSF173" s="285"/>
      <c r="VSG173" s="285"/>
      <c r="VSH173" s="285"/>
      <c r="VSI173" s="285"/>
      <c r="VSJ173" s="285"/>
      <c r="VSK173" s="285"/>
      <c r="VSL173" s="285"/>
      <c r="VSM173" s="285"/>
      <c r="VSN173" s="285"/>
      <c r="VSO173" s="285"/>
      <c r="VSP173" s="285"/>
      <c r="VSQ173" s="285"/>
      <c r="VSR173" s="285"/>
      <c r="VSS173" s="285"/>
      <c r="VST173" s="285"/>
      <c r="VSU173" s="285"/>
      <c r="VSV173" s="285"/>
      <c r="VSW173" s="285"/>
      <c r="VSX173" s="285"/>
      <c r="VSY173" s="285"/>
      <c r="VSZ173" s="285"/>
      <c r="VTA173" s="285"/>
      <c r="VTB173" s="285"/>
      <c r="VTC173" s="285"/>
      <c r="VTD173" s="285"/>
      <c r="VTE173" s="285"/>
      <c r="VTF173" s="285"/>
      <c r="VTG173" s="285"/>
      <c r="VTH173" s="285"/>
      <c r="VTI173" s="285"/>
      <c r="VTJ173" s="285"/>
      <c r="VTK173" s="285"/>
      <c r="VTL173" s="285"/>
      <c r="VTM173" s="285"/>
      <c r="VTN173" s="285"/>
      <c r="VTO173" s="285"/>
      <c r="VTP173" s="285"/>
      <c r="VTQ173" s="285"/>
      <c r="VTR173" s="285"/>
      <c r="VTS173" s="285"/>
      <c r="VTT173" s="285"/>
      <c r="VTU173" s="285"/>
      <c r="VTV173" s="285"/>
      <c r="VTW173" s="285"/>
      <c r="VTX173" s="285"/>
      <c r="VTY173" s="285"/>
      <c r="VTZ173" s="285"/>
      <c r="VUA173" s="285"/>
      <c r="VUB173" s="285"/>
      <c r="VUC173" s="285"/>
      <c r="VUD173" s="285"/>
      <c r="VUE173" s="285"/>
      <c r="VUF173" s="285"/>
      <c r="VUG173" s="285"/>
      <c r="VUH173" s="285"/>
      <c r="VUI173" s="285"/>
      <c r="VUJ173" s="285"/>
      <c r="VUK173" s="285"/>
      <c r="VUL173" s="285"/>
      <c r="VUM173" s="285"/>
      <c r="VUN173" s="285"/>
      <c r="VUO173" s="285"/>
      <c r="VUP173" s="285"/>
      <c r="VUQ173" s="285"/>
      <c r="VUR173" s="285"/>
      <c r="VUS173" s="285"/>
      <c r="VUT173" s="285"/>
      <c r="VUU173" s="285"/>
      <c r="VUV173" s="285"/>
      <c r="VUW173" s="285"/>
      <c r="VUX173" s="285"/>
      <c r="VUY173" s="285"/>
      <c r="VUZ173" s="285"/>
      <c r="VVA173" s="285"/>
      <c r="VVB173" s="285"/>
      <c r="VVC173" s="285"/>
      <c r="VVD173" s="285"/>
      <c r="VVE173" s="285"/>
      <c r="VVF173" s="285"/>
      <c r="VVG173" s="285"/>
      <c r="VVH173" s="285"/>
      <c r="VVI173" s="285"/>
      <c r="VVJ173" s="285"/>
      <c r="VVK173" s="285"/>
      <c r="VVL173" s="285"/>
      <c r="VVM173" s="285"/>
      <c r="VVN173" s="285"/>
      <c r="VVO173" s="285"/>
      <c r="VVP173" s="285"/>
      <c r="VVQ173" s="285"/>
      <c r="VVR173" s="285"/>
      <c r="VVS173" s="285"/>
      <c r="VVT173" s="285"/>
      <c r="VVU173" s="285"/>
      <c r="VVV173" s="285"/>
      <c r="VVW173" s="285"/>
      <c r="VVX173" s="285"/>
      <c r="VVY173" s="285"/>
      <c r="VVZ173" s="285"/>
      <c r="VWA173" s="285"/>
      <c r="VWB173" s="285"/>
      <c r="VWC173" s="285"/>
      <c r="VWD173" s="285"/>
      <c r="VWE173" s="285"/>
      <c r="VWF173" s="285"/>
      <c r="VWG173" s="285"/>
      <c r="VWH173" s="285"/>
      <c r="VWI173" s="285"/>
      <c r="VWJ173" s="285"/>
      <c r="VWK173" s="285"/>
      <c r="VWL173" s="285"/>
      <c r="VWM173" s="285"/>
      <c r="VWN173" s="285"/>
      <c r="VWO173" s="285"/>
      <c r="VWP173" s="285"/>
      <c r="VWQ173" s="285"/>
      <c r="VWR173" s="285"/>
      <c r="VWS173" s="285"/>
      <c r="VWT173" s="285"/>
      <c r="VWU173" s="285"/>
      <c r="VWV173" s="285"/>
      <c r="VWW173" s="285"/>
      <c r="VWX173" s="285"/>
      <c r="VWY173" s="285"/>
      <c r="VWZ173" s="285"/>
      <c r="VXA173" s="285"/>
      <c r="VXB173" s="285"/>
      <c r="VXC173" s="285"/>
      <c r="VXD173" s="285"/>
      <c r="VXE173" s="285"/>
      <c r="VXF173" s="285"/>
      <c r="VXG173" s="285"/>
      <c r="VXH173" s="285"/>
      <c r="VXI173" s="285"/>
      <c r="VXJ173" s="285"/>
      <c r="VXK173" s="285"/>
      <c r="VXL173" s="285"/>
      <c r="VXM173" s="285"/>
      <c r="VXN173" s="285"/>
      <c r="VXO173" s="285"/>
      <c r="VXP173" s="285"/>
      <c r="VXQ173" s="285"/>
      <c r="VXR173" s="285"/>
      <c r="VXS173" s="285"/>
      <c r="VXT173" s="285"/>
      <c r="VXU173" s="285"/>
      <c r="VXV173" s="285"/>
      <c r="VXW173" s="285"/>
      <c r="VXX173" s="285"/>
      <c r="VXY173" s="285"/>
      <c r="VXZ173" s="285"/>
      <c r="VYA173" s="285"/>
      <c r="VYB173" s="285"/>
      <c r="VYC173" s="285"/>
      <c r="VYD173" s="285"/>
      <c r="VYE173" s="285"/>
      <c r="VYF173" s="285"/>
      <c r="VYG173" s="285"/>
      <c r="VYH173" s="285"/>
      <c r="VYI173" s="285"/>
      <c r="VYJ173" s="285"/>
      <c r="VYK173" s="285"/>
      <c r="VYL173" s="285"/>
      <c r="VYM173" s="285"/>
      <c r="VYN173" s="285"/>
      <c r="VYO173" s="285"/>
      <c r="VYP173" s="285"/>
      <c r="VYQ173" s="285"/>
      <c r="VYR173" s="285"/>
      <c r="VYS173" s="285"/>
      <c r="VYT173" s="285"/>
      <c r="VYU173" s="285"/>
      <c r="VYV173" s="285"/>
      <c r="VYW173" s="285"/>
      <c r="VYX173" s="285"/>
      <c r="VYY173" s="285"/>
      <c r="VYZ173" s="285"/>
      <c r="VZA173" s="285"/>
      <c r="VZB173" s="285"/>
      <c r="VZC173" s="285"/>
      <c r="VZD173" s="285"/>
      <c r="VZE173" s="285"/>
      <c r="VZF173" s="285"/>
      <c r="VZG173" s="285"/>
      <c r="VZH173" s="285"/>
      <c r="VZI173" s="285"/>
      <c r="VZJ173" s="285"/>
      <c r="VZK173" s="285"/>
      <c r="VZL173" s="285"/>
      <c r="VZM173" s="285"/>
      <c r="VZN173" s="285"/>
      <c r="VZO173" s="285"/>
      <c r="VZP173" s="285"/>
      <c r="VZQ173" s="285"/>
      <c r="VZR173" s="285"/>
      <c r="VZS173" s="285"/>
      <c r="VZT173" s="285"/>
      <c r="VZU173" s="285"/>
      <c r="VZV173" s="285"/>
      <c r="VZW173" s="285"/>
      <c r="VZX173" s="285"/>
      <c r="VZY173" s="285"/>
      <c r="VZZ173" s="285"/>
      <c r="WAA173" s="285"/>
      <c r="WAB173" s="285"/>
      <c r="WAC173" s="285"/>
      <c r="WAD173" s="285"/>
      <c r="WAE173" s="285"/>
      <c r="WAF173" s="285"/>
      <c r="WAG173" s="285"/>
      <c r="WAH173" s="285"/>
      <c r="WAI173" s="285"/>
      <c r="WAJ173" s="285"/>
      <c r="WAK173" s="285"/>
      <c r="WAL173" s="285"/>
      <c r="WAM173" s="285"/>
      <c r="WAN173" s="285"/>
      <c r="WAO173" s="285"/>
      <c r="WAP173" s="285"/>
      <c r="WAQ173" s="285"/>
      <c r="WAR173" s="285"/>
      <c r="WAS173" s="285"/>
      <c r="WAT173" s="285"/>
      <c r="WAU173" s="285"/>
      <c r="WAV173" s="285"/>
      <c r="WAW173" s="285"/>
      <c r="WAX173" s="285"/>
      <c r="WAY173" s="285"/>
      <c r="WAZ173" s="285"/>
      <c r="WBA173" s="285"/>
      <c r="WBB173" s="285"/>
      <c r="WBC173" s="285"/>
      <c r="WBD173" s="285"/>
      <c r="WBE173" s="285"/>
      <c r="WBF173" s="285"/>
      <c r="WBG173" s="285"/>
      <c r="WBH173" s="285"/>
      <c r="WBI173" s="285"/>
      <c r="WBJ173" s="285"/>
      <c r="WBK173" s="285"/>
      <c r="WBL173" s="285"/>
      <c r="WBM173" s="285"/>
      <c r="WBN173" s="285"/>
      <c r="WBO173" s="285"/>
      <c r="WBP173" s="285"/>
      <c r="WBQ173" s="285"/>
      <c r="WBR173" s="285"/>
      <c r="WBS173" s="285"/>
      <c r="WBT173" s="285"/>
      <c r="WBU173" s="285"/>
      <c r="WBV173" s="285"/>
      <c r="WBW173" s="285"/>
      <c r="WBX173" s="285"/>
      <c r="WBY173" s="285"/>
      <c r="WBZ173" s="285"/>
      <c r="WCA173" s="285"/>
      <c r="WCB173" s="285"/>
      <c r="WCC173" s="285"/>
      <c r="WCD173" s="285"/>
      <c r="WCE173" s="285"/>
      <c r="WCF173" s="285"/>
      <c r="WCG173" s="285"/>
      <c r="WCH173" s="285"/>
      <c r="WCI173" s="285"/>
      <c r="WCJ173" s="285"/>
      <c r="WCK173" s="285"/>
      <c r="WCL173" s="285"/>
      <c r="WCM173" s="285"/>
      <c r="WCN173" s="285"/>
      <c r="WCO173" s="285"/>
      <c r="WCP173" s="285"/>
      <c r="WCQ173" s="285"/>
      <c r="WCR173" s="285"/>
      <c r="WCS173" s="285"/>
      <c r="WCT173" s="285"/>
      <c r="WCU173" s="285"/>
      <c r="WCV173" s="285"/>
      <c r="WCW173" s="285"/>
      <c r="WCX173" s="285"/>
      <c r="WCY173" s="285"/>
      <c r="WCZ173" s="285"/>
      <c r="WDA173" s="285"/>
      <c r="WDB173" s="285"/>
      <c r="WDC173" s="285"/>
      <c r="WDD173" s="285"/>
      <c r="WDE173" s="285"/>
      <c r="WDF173" s="285"/>
      <c r="WDG173" s="285"/>
      <c r="WDH173" s="285"/>
      <c r="WDI173" s="285"/>
      <c r="WDJ173" s="285"/>
      <c r="WDK173" s="285"/>
      <c r="WDL173" s="285"/>
      <c r="WDM173" s="285"/>
      <c r="WDN173" s="285"/>
      <c r="WDO173" s="285"/>
      <c r="WDP173" s="285"/>
      <c r="WDQ173" s="285"/>
      <c r="WDR173" s="285"/>
      <c r="WDS173" s="285"/>
      <c r="WDT173" s="285"/>
      <c r="WDU173" s="285"/>
      <c r="WDV173" s="285"/>
      <c r="WDW173" s="285"/>
      <c r="WDX173" s="285"/>
      <c r="WDY173" s="285"/>
      <c r="WDZ173" s="285"/>
      <c r="WEA173" s="285"/>
      <c r="WEB173" s="285"/>
      <c r="WEC173" s="285"/>
      <c r="WED173" s="285"/>
      <c r="WEE173" s="285"/>
      <c r="WEF173" s="285"/>
      <c r="WEG173" s="285"/>
      <c r="WEH173" s="285"/>
      <c r="WEI173" s="285"/>
      <c r="WEJ173" s="285"/>
      <c r="WEK173" s="285"/>
      <c r="WEL173" s="285"/>
      <c r="WEM173" s="285"/>
      <c r="WEN173" s="285"/>
      <c r="WEO173" s="285"/>
      <c r="WEP173" s="285"/>
      <c r="WEQ173" s="285"/>
      <c r="WER173" s="285"/>
      <c r="WES173" s="285"/>
      <c r="WET173" s="285"/>
      <c r="WEU173" s="285"/>
      <c r="WEV173" s="285"/>
      <c r="WEW173" s="285"/>
      <c r="WEX173" s="285"/>
      <c r="WEY173" s="285"/>
      <c r="WEZ173" s="285"/>
      <c r="WFA173" s="285"/>
      <c r="WFB173" s="285"/>
      <c r="WFC173" s="285"/>
      <c r="WFD173" s="285"/>
      <c r="WFE173" s="285"/>
      <c r="WFF173" s="285"/>
      <c r="WFG173" s="285"/>
      <c r="WFH173" s="285"/>
      <c r="WFI173" s="285"/>
      <c r="WFJ173" s="285"/>
      <c r="WFK173" s="285"/>
      <c r="WFL173" s="285"/>
      <c r="WFM173" s="285"/>
      <c r="WFN173" s="285"/>
      <c r="WFO173" s="285"/>
      <c r="WFP173" s="285"/>
      <c r="WFQ173" s="285"/>
      <c r="WFR173" s="285"/>
      <c r="WFS173" s="285"/>
      <c r="WFT173" s="285"/>
      <c r="WFU173" s="285"/>
      <c r="WFV173" s="285"/>
      <c r="WFW173" s="285"/>
      <c r="WFX173" s="285"/>
      <c r="WFY173" s="285"/>
      <c r="WFZ173" s="285"/>
      <c r="WGA173" s="285"/>
      <c r="WGB173" s="285"/>
      <c r="WGC173" s="285"/>
      <c r="WGD173" s="285"/>
      <c r="WGE173" s="285"/>
      <c r="WGF173" s="285"/>
      <c r="WGG173" s="285"/>
      <c r="WGH173" s="285"/>
      <c r="WGI173" s="285"/>
      <c r="WGJ173" s="285"/>
      <c r="WGK173" s="285"/>
      <c r="WGL173" s="285"/>
      <c r="WGM173" s="285"/>
      <c r="WGN173" s="285"/>
      <c r="WGO173" s="285"/>
      <c r="WGP173" s="285"/>
      <c r="WGQ173" s="285"/>
      <c r="WGR173" s="285"/>
      <c r="WGS173" s="285"/>
      <c r="WGT173" s="285"/>
      <c r="WGU173" s="285"/>
      <c r="WGV173" s="285"/>
      <c r="WGW173" s="285"/>
      <c r="WGX173" s="285"/>
      <c r="WGY173" s="285"/>
      <c r="WGZ173" s="285"/>
      <c r="WHA173" s="285"/>
      <c r="WHB173" s="285"/>
      <c r="WHC173" s="285"/>
      <c r="WHD173" s="285"/>
      <c r="WHE173" s="285"/>
      <c r="WHF173" s="285"/>
      <c r="WHG173" s="285"/>
      <c r="WHH173" s="285"/>
      <c r="WHI173" s="285"/>
      <c r="WHJ173" s="285"/>
      <c r="WHK173" s="285"/>
      <c r="WHL173" s="285"/>
      <c r="WHM173" s="285"/>
      <c r="WHN173" s="285"/>
      <c r="WHO173" s="285"/>
      <c r="WHP173" s="285"/>
      <c r="WHQ173" s="285"/>
      <c r="WHR173" s="285"/>
      <c r="WHS173" s="285"/>
      <c r="WHT173" s="285"/>
      <c r="WHU173" s="285"/>
      <c r="WHV173" s="285"/>
      <c r="WHW173" s="285"/>
      <c r="WHX173" s="285"/>
      <c r="WHY173" s="285"/>
      <c r="WHZ173" s="285"/>
      <c r="WIA173" s="285"/>
      <c r="WIB173" s="285"/>
      <c r="WIC173" s="285"/>
      <c r="WID173" s="285"/>
      <c r="WIE173" s="285"/>
      <c r="WIF173" s="285"/>
      <c r="WIG173" s="285"/>
      <c r="WIH173" s="285"/>
      <c r="WII173" s="285"/>
      <c r="WIJ173" s="285"/>
      <c r="WIK173" s="285"/>
      <c r="WIL173" s="285"/>
      <c r="WIM173" s="285"/>
      <c r="WIN173" s="285"/>
      <c r="WIO173" s="285"/>
      <c r="WIP173" s="285"/>
      <c r="WIQ173" s="285"/>
      <c r="WIR173" s="285"/>
      <c r="WIS173" s="285"/>
      <c r="WIT173" s="285"/>
      <c r="WIU173" s="285"/>
      <c r="WIV173" s="285"/>
      <c r="WIW173" s="285"/>
      <c r="WIX173" s="285"/>
      <c r="WIY173" s="285"/>
      <c r="WIZ173" s="285"/>
      <c r="WJA173" s="285"/>
      <c r="WJB173" s="285"/>
      <c r="WJC173" s="285"/>
      <c r="WJD173" s="285"/>
      <c r="WJE173" s="285"/>
      <c r="WJF173" s="285"/>
      <c r="WJG173" s="285"/>
      <c r="WJH173" s="285"/>
      <c r="WJI173" s="285"/>
      <c r="WJJ173" s="285"/>
      <c r="WJK173" s="285"/>
      <c r="WJL173" s="285"/>
      <c r="WJM173" s="285"/>
      <c r="WJN173" s="285"/>
      <c r="WJO173" s="285"/>
      <c r="WJP173" s="285"/>
      <c r="WJQ173" s="285"/>
      <c r="WJR173" s="285"/>
      <c r="WJS173" s="285"/>
      <c r="WJT173" s="285"/>
      <c r="WJU173" s="285"/>
      <c r="WJV173" s="285"/>
      <c r="WJW173" s="285"/>
      <c r="WJX173" s="285"/>
      <c r="WJY173" s="285"/>
      <c r="WJZ173" s="285"/>
      <c r="WKA173" s="285"/>
      <c r="WKB173" s="285"/>
      <c r="WKC173" s="285"/>
      <c r="WKD173" s="285"/>
      <c r="WKE173" s="285"/>
      <c r="WKF173" s="285"/>
      <c r="WKG173" s="285"/>
      <c r="WKH173" s="285"/>
      <c r="WKI173" s="285"/>
      <c r="WKJ173" s="285"/>
      <c r="WKK173" s="285"/>
      <c r="WKL173" s="285"/>
      <c r="WKM173" s="285"/>
      <c r="WKN173" s="285"/>
      <c r="WKO173" s="285"/>
      <c r="WKP173" s="285"/>
      <c r="WKQ173" s="285"/>
      <c r="WKR173" s="285"/>
      <c r="WKS173" s="285"/>
      <c r="WKT173" s="285"/>
      <c r="WKU173" s="285"/>
      <c r="WKV173" s="285"/>
      <c r="WKW173" s="285"/>
      <c r="WKX173" s="285"/>
      <c r="WKY173" s="285"/>
      <c r="WKZ173" s="285"/>
      <c r="WLA173" s="285"/>
      <c r="WLB173" s="285"/>
      <c r="WLC173" s="285"/>
      <c r="WLD173" s="285"/>
      <c r="WLE173" s="285"/>
      <c r="WLF173" s="285"/>
      <c r="WLG173" s="285"/>
      <c r="WLH173" s="285"/>
      <c r="WLI173" s="285"/>
      <c r="WLJ173" s="285"/>
      <c r="WLK173" s="285"/>
      <c r="WLL173" s="285"/>
      <c r="WLM173" s="285"/>
      <c r="WLN173" s="285"/>
      <c r="WLO173" s="285"/>
      <c r="WLP173" s="285"/>
      <c r="WLQ173" s="285"/>
      <c r="WLR173" s="285"/>
      <c r="WLS173" s="285"/>
      <c r="WLT173" s="285"/>
      <c r="WLU173" s="285"/>
      <c r="WLV173" s="285"/>
      <c r="WLW173" s="285"/>
      <c r="WLX173" s="285"/>
      <c r="WLY173" s="285"/>
      <c r="WLZ173" s="285"/>
      <c r="WMA173" s="285"/>
      <c r="WMB173" s="285"/>
      <c r="WMC173" s="285"/>
      <c r="WMD173" s="285"/>
      <c r="WME173" s="285"/>
      <c r="WMF173" s="285"/>
      <c r="WMG173" s="285"/>
      <c r="WMH173" s="285"/>
      <c r="WMI173" s="285"/>
      <c r="WMJ173" s="285"/>
      <c r="WMK173" s="285"/>
      <c r="WML173" s="285"/>
      <c r="WMM173" s="285"/>
      <c r="WMN173" s="285"/>
      <c r="WMO173" s="285"/>
      <c r="WMP173" s="285"/>
      <c r="WMQ173" s="285"/>
      <c r="WMR173" s="285"/>
      <c r="WMS173" s="285"/>
      <c r="WMT173" s="285"/>
      <c r="WMU173" s="285"/>
      <c r="WMV173" s="285"/>
      <c r="WMW173" s="285"/>
      <c r="WMX173" s="285"/>
      <c r="WMY173" s="285"/>
      <c r="WMZ173" s="285"/>
      <c r="WNA173" s="285"/>
      <c r="WNB173" s="285"/>
      <c r="WNC173" s="285"/>
      <c r="WND173" s="285"/>
      <c r="WNE173" s="285"/>
      <c r="WNF173" s="285"/>
      <c r="WNG173" s="285"/>
      <c r="WNH173" s="285"/>
      <c r="WNI173" s="285"/>
      <c r="WNJ173" s="285"/>
      <c r="WNK173" s="285"/>
      <c r="WNL173" s="285"/>
      <c r="WNM173" s="285"/>
      <c r="WNN173" s="285"/>
      <c r="WNO173" s="285"/>
      <c r="WNP173" s="285"/>
      <c r="WNQ173" s="285"/>
      <c r="WNR173" s="285"/>
      <c r="WNS173" s="285"/>
      <c r="WNT173" s="285"/>
      <c r="WNU173" s="285"/>
      <c r="WNV173" s="285"/>
      <c r="WNW173" s="285"/>
      <c r="WNX173" s="285"/>
      <c r="WNY173" s="285"/>
      <c r="WNZ173" s="285"/>
      <c r="WOA173" s="285"/>
      <c r="WOB173" s="285"/>
      <c r="WOC173" s="285"/>
      <c r="WOD173" s="285"/>
      <c r="WOE173" s="285"/>
      <c r="WOF173" s="285"/>
      <c r="WOG173" s="285"/>
      <c r="WOH173" s="285"/>
      <c r="WOI173" s="285"/>
      <c r="WOJ173" s="285"/>
      <c r="WOK173" s="285"/>
      <c r="WOL173" s="285"/>
      <c r="WOM173" s="285"/>
      <c r="WON173" s="285"/>
      <c r="WOO173" s="285"/>
      <c r="WOP173" s="285"/>
      <c r="WOQ173" s="285"/>
      <c r="WOR173" s="285"/>
      <c r="WOS173" s="285"/>
      <c r="WOT173" s="285"/>
      <c r="WOU173" s="285"/>
      <c r="WOV173" s="285"/>
      <c r="WOW173" s="285"/>
      <c r="WOX173" s="285"/>
      <c r="WOY173" s="285"/>
      <c r="WOZ173" s="285"/>
      <c r="WPA173" s="285"/>
      <c r="WPB173" s="285"/>
      <c r="WPC173" s="285"/>
      <c r="WPD173" s="285"/>
      <c r="WPE173" s="285"/>
      <c r="WPF173" s="285"/>
      <c r="WPG173" s="285"/>
      <c r="WPH173" s="285"/>
      <c r="WPI173" s="285"/>
      <c r="WPJ173" s="285"/>
      <c r="WPK173" s="285"/>
      <c r="WPL173" s="285"/>
      <c r="WPM173" s="285"/>
      <c r="WPN173" s="285"/>
      <c r="WPO173" s="285"/>
      <c r="WPP173" s="285"/>
      <c r="WPQ173" s="285"/>
      <c r="WPR173" s="285"/>
      <c r="WPS173" s="285"/>
      <c r="WPT173" s="285"/>
      <c r="WPU173" s="285"/>
      <c r="WPV173" s="285"/>
      <c r="WPW173" s="285"/>
      <c r="WPX173" s="285"/>
      <c r="WPY173" s="285"/>
      <c r="WPZ173" s="285"/>
      <c r="WQA173" s="285"/>
      <c r="WQB173" s="285"/>
      <c r="WQC173" s="285"/>
      <c r="WQD173" s="285"/>
      <c r="WQE173" s="285"/>
      <c r="WQF173" s="285"/>
      <c r="WQG173" s="285"/>
      <c r="WQH173" s="285"/>
      <c r="WQI173" s="285"/>
      <c r="WQJ173" s="285"/>
      <c r="WQK173" s="285"/>
      <c r="WQL173" s="285"/>
      <c r="WQM173" s="285"/>
      <c r="WQN173" s="285"/>
      <c r="WQO173" s="285"/>
      <c r="WQP173" s="285"/>
      <c r="WQQ173" s="285"/>
      <c r="WQR173" s="285"/>
      <c r="WQS173" s="285"/>
      <c r="WQT173" s="285"/>
      <c r="WQU173" s="285"/>
      <c r="WQV173" s="285"/>
      <c r="WQW173" s="285"/>
      <c r="WQX173" s="285"/>
      <c r="WQY173" s="285"/>
      <c r="WQZ173" s="285"/>
      <c r="WRA173" s="285"/>
      <c r="WRB173" s="285"/>
      <c r="WRC173" s="285"/>
      <c r="WRD173" s="285"/>
      <c r="WRE173" s="285"/>
      <c r="WRF173" s="285"/>
      <c r="WRG173" s="285"/>
      <c r="WRH173" s="285"/>
      <c r="WRI173" s="285"/>
      <c r="WRJ173" s="285"/>
      <c r="WRK173" s="285"/>
      <c r="WRL173" s="285"/>
      <c r="WRM173" s="285"/>
      <c r="WRN173" s="285"/>
      <c r="WRO173" s="285"/>
      <c r="WRP173" s="285"/>
      <c r="WRQ173" s="285"/>
      <c r="WRR173" s="285"/>
      <c r="WRS173" s="285"/>
      <c r="WRT173" s="285"/>
      <c r="WRU173" s="285"/>
      <c r="WRV173" s="285"/>
      <c r="WRW173" s="285"/>
      <c r="WRX173" s="285"/>
      <c r="WRY173" s="285"/>
      <c r="WRZ173" s="285"/>
      <c r="WSA173" s="285"/>
      <c r="WSB173" s="285"/>
      <c r="WSC173" s="285"/>
      <c r="WSD173" s="285"/>
      <c r="WSE173" s="285"/>
      <c r="WSF173" s="285"/>
      <c r="WSG173" s="285"/>
      <c r="WSH173" s="285"/>
      <c r="WSI173" s="285"/>
      <c r="WSJ173" s="285"/>
      <c r="WSK173" s="285"/>
      <c r="WSL173" s="285"/>
      <c r="WSM173" s="285"/>
      <c r="WSN173" s="285"/>
      <c r="WSO173" s="285"/>
      <c r="WSP173" s="285"/>
      <c r="WSQ173" s="285"/>
      <c r="WSR173" s="285"/>
      <c r="WSS173" s="285"/>
      <c r="WST173" s="285"/>
      <c r="WSU173" s="285"/>
      <c r="WSV173" s="285"/>
      <c r="WSW173" s="285"/>
      <c r="WSX173" s="285"/>
      <c r="WSY173" s="285"/>
      <c r="WSZ173" s="285"/>
      <c r="WTA173" s="285"/>
      <c r="WTB173" s="285"/>
      <c r="WTC173" s="285"/>
      <c r="WTD173" s="285"/>
      <c r="WTE173" s="285"/>
      <c r="WTF173" s="285"/>
      <c r="WTG173" s="285"/>
      <c r="WTH173" s="285"/>
      <c r="WTI173" s="285"/>
      <c r="WTJ173" s="285"/>
      <c r="WTK173" s="285"/>
      <c r="WTL173" s="285"/>
      <c r="WTM173" s="285"/>
      <c r="WTN173" s="285"/>
      <c r="WTO173" s="285"/>
      <c r="WTP173" s="285"/>
      <c r="WTQ173" s="285"/>
      <c r="WTR173" s="285"/>
      <c r="WTS173" s="285"/>
      <c r="WTT173" s="285"/>
      <c r="WTU173" s="285"/>
      <c r="WTV173" s="285"/>
      <c r="WTW173" s="285"/>
      <c r="WTX173" s="285"/>
      <c r="WTY173" s="285"/>
      <c r="WTZ173" s="285"/>
      <c r="WUA173" s="285"/>
      <c r="WUB173" s="285"/>
      <c r="WUC173" s="285"/>
      <c r="WUD173" s="285"/>
      <c r="WUE173" s="285"/>
      <c r="WUF173" s="285"/>
      <c r="WUG173" s="285"/>
      <c r="WUH173" s="285"/>
      <c r="WUI173" s="285"/>
      <c r="WUJ173" s="285"/>
      <c r="WUK173" s="285"/>
      <c r="WUL173" s="285"/>
      <c r="WUM173" s="285"/>
      <c r="WUN173" s="285"/>
      <c r="WUO173" s="285"/>
      <c r="WUP173" s="285"/>
      <c r="WUQ173" s="285"/>
      <c r="WUR173" s="285"/>
      <c r="WUS173" s="285"/>
      <c r="WUT173" s="285"/>
      <c r="WUU173" s="285"/>
      <c r="WUV173" s="285"/>
      <c r="WUW173" s="285"/>
      <c r="WUX173" s="285"/>
      <c r="WUY173" s="285"/>
      <c r="WUZ173" s="285"/>
      <c r="WVA173" s="285"/>
      <c r="WVB173" s="285"/>
      <c r="WVC173" s="285"/>
      <c r="WVD173" s="285"/>
      <c r="WVE173" s="285"/>
      <c r="WVF173" s="285"/>
      <c r="WVG173" s="285"/>
      <c r="WVH173" s="285"/>
      <c r="WVI173" s="285"/>
      <c r="WVJ173" s="285"/>
      <c r="WVK173" s="285"/>
      <c r="WVL173" s="285"/>
      <c r="WVM173" s="285"/>
      <c r="WVN173" s="285"/>
      <c r="WVO173" s="285"/>
      <c r="WVP173" s="285"/>
      <c r="WVQ173" s="285"/>
      <c r="WVR173" s="285"/>
      <c r="WVS173" s="285"/>
      <c r="WVT173" s="285"/>
      <c r="WVU173" s="285"/>
      <c r="WVV173" s="285"/>
      <c r="WVW173" s="285"/>
      <c r="WVX173" s="285"/>
      <c r="WVY173" s="285"/>
      <c r="WVZ173" s="285"/>
      <c r="WWA173" s="285"/>
      <c r="WWB173" s="285"/>
      <c r="WWC173" s="285"/>
      <c r="WWD173" s="285"/>
      <c r="WWE173" s="285"/>
      <c r="WWF173" s="285"/>
      <c r="WWG173" s="285"/>
      <c r="WWH173" s="285"/>
      <c r="WWI173" s="285"/>
      <c r="WWJ173" s="285"/>
      <c r="WWK173" s="285"/>
      <c r="WWL173" s="285"/>
      <c r="WWM173" s="285"/>
      <c r="WWN173" s="285"/>
      <c r="WWO173" s="285"/>
      <c r="WWP173" s="285"/>
      <c r="WWQ173" s="285"/>
      <c r="WWR173" s="285"/>
      <c r="WWS173" s="285"/>
      <c r="WWT173" s="285"/>
      <c r="WWU173" s="285"/>
      <c r="WWV173" s="285"/>
      <c r="WWW173" s="285"/>
      <c r="WWX173" s="285"/>
      <c r="WWY173" s="285"/>
      <c r="WWZ173" s="285"/>
      <c r="WXA173" s="285"/>
      <c r="WXB173" s="285"/>
      <c r="WXC173" s="285"/>
      <c r="WXD173" s="285"/>
      <c r="WXE173" s="285"/>
      <c r="WXF173" s="285"/>
      <c r="WXG173" s="285"/>
      <c r="WXH173" s="285"/>
      <c r="WXI173" s="285"/>
      <c r="WXJ173" s="285"/>
      <c r="WXK173" s="285"/>
      <c r="WXL173" s="285"/>
      <c r="WXM173" s="285"/>
      <c r="WXN173" s="285"/>
      <c r="WXO173" s="285"/>
      <c r="WXP173" s="285"/>
      <c r="WXQ173" s="285"/>
      <c r="WXR173" s="285"/>
      <c r="WXS173" s="285"/>
      <c r="WXT173" s="285"/>
      <c r="WXU173" s="285"/>
      <c r="WXV173" s="285"/>
      <c r="WXW173" s="285"/>
      <c r="WXX173" s="285"/>
      <c r="WXY173" s="285"/>
      <c r="WXZ173" s="285"/>
      <c r="WYA173" s="285"/>
      <c r="WYB173" s="285"/>
      <c r="WYC173" s="285"/>
      <c r="WYD173" s="285"/>
      <c r="WYE173" s="285"/>
      <c r="WYF173" s="285"/>
      <c r="WYG173" s="285"/>
      <c r="WYH173" s="285"/>
      <c r="WYI173" s="285"/>
      <c r="WYJ173" s="285"/>
      <c r="WYK173" s="285"/>
      <c r="WYL173" s="285"/>
      <c r="WYM173" s="285"/>
      <c r="WYN173" s="285"/>
      <c r="WYO173" s="285"/>
      <c r="WYP173" s="285"/>
      <c r="WYQ173" s="285"/>
      <c r="WYR173" s="285"/>
      <c r="WYS173" s="285"/>
      <c r="WYT173" s="285"/>
      <c r="WYU173" s="285"/>
      <c r="WYV173" s="285"/>
      <c r="WYW173" s="285"/>
      <c r="WYX173" s="285"/>
      <c r="WYY173" s="285"/>
      <c r="WYZ173" s="285"/>
      <c r="WZA173" s="285"/>
      <c r="WZB173" s="285"/>
      <c r="WZC173" s="285"/>
      <c r="WZD173" s="285"/>
      <c r="WZE173" s="285"/>
      <c r="WZF173" s="285"/>
      <c r="WZG173" s="285"/>
      <c r="WZH173" s="285"/>
      <c r="WZI173" s="285"/>
      <c r="WZJ173" s="285"/>
      <c r="WZK173" s="285"/>
      <c r="WZL173" s="285"/>
      <c r="WZM173" s="285"/>
      <c r="WZN173" s="285"/>
      <c r="WZO173" s="285"/>
      <c r="WZP173" s="285"/>
      <c r="WZQ173" s="285"/>
      <c r="WZR173" s="285"/>
      <c r="WZS173" s="285"/>
      <c r="WZT173" s="285"/>
      <c r="WZU173" s="285"/>
      <c r="WZV173" s="285"/>
      <c r="WZW173" s="285"/>
      <c r="WZX173" s="285"/>
      <c r="WZY173" s="285"/>
      <c r="WZZ173" s="285"/>
      <c r="XAA173" s="285"/>
      <c r="XAB173" s="285"/>
      <c r="XAC173" s="285"/>
      <c r="XAD173" s="285"/>
      <c r="XAE173" s="285"/>
      <c r="XAF173" s="285"/>
      <c r="XAG173" s="285"/>
      <c r="XAH173" s="285"/>
      <c r="XAI173" s="285"/>
      <c r="XAJ173" s="285"/>
      <c r="XAK173" s="285"/>
      <c r="XAL173" s="285"/>
      <c r="XAM173" s="285"/>
      <c r="XAN173" s="285"/>
      <c r="XAO173" s="285"/>
      <c r="XAP173" s="285"/>
      <c r="XAQ173" s="285"/>
      <c r="XAR173" s="285"/>
      <c r="XAS173" s="285"/>
      <c r="XAT173" s="285"/>
      <c r="XAU173" s="285"/>
      <c r="XAV173" s="285"/>
      <c r="XAW173" s="285"/>
      <c r="XAX173" s="285"/>
      <c r="XAY173" s="285"/>
      <c r="XAZ173" s="285"/>
      <c r="XBA173" s="285"/>
      <c r="XBB173" s="285"/>
      <c r="XBC173" s="285"/>
      <c r="XBD173" s="285"/>
      <c r="XBE173" s="285"/>
      <c r="XBF173" s="285"/>
      <c r="XBG173" s="285"/>
      <c r="XBH173" s="285"/>
      <c r="XBI173" s="285"/>
      <c r="XBJ173" s="285"/>
      <c r="XBK173" s="285"/>
      <c r="XBL173" s="285"/>
      <c r="XBM173" s="285"/>
      <c r="XBN173" s="285"/>
      <c r="XBO173" s="285"/>
      <c r="XBP173" s="285"/>
      <c r="XBQ173" s="285"/>
      <c r="XBR173" s="285"/>
      <c r="XBS173" s="285"/>
      <c r="XBT173" s="285"/>
      <c r="XBU173" s="285"/>
      <c r="XBV173" s="285"/>
      <c r="XBW173" s="285"/>
      <c r="XBX173" s="285"/>
      <c r="XBY173" s="285"/>
      <c r="XBZ173" s="285"/>
      <c r="XCA173" s="285"/>
      <c r="XCB173" s="285"/>
      <c r="XCC173" s="285"/>
      <c r="XCD173" s="285"/>
      <c r="XCE173" s="285"/>
      <c r="XCF173" s="285"/>
      <c r="XCG173" s="285"/>
      <c r="XCH173" s="285"/>
      <c r="XCI173" s="285"/>
      <c r="XCJ173" s="285"/>
      <c r="XCK173" s="285"/>
      <c r="XCL173" s="285"/>
      <c r="XCM173" s="285"/>
      <c r="XCN173" s="285"/>
      <c r="XCO173" s="285"/>
      <c r="XCP173" s="285"/>
      <c r="XCQ173" s="285"/>
      <c r="XCR173" s="285"/>
      <c r="XCS173" s="285"/>
      <c r="XCT173" s="285"/>
      <c r="XCU173" s="285"/>
      <c r="XCV173" s="285"/>
      <c r="XCW173" s="285"/>
      <c r="XCX173" s="285"/>
      <c r="XCY173" s="285"/>
      <c r="XCZ173" s="285"/>
      <c r="XDA173" s="285"/>
      <c r="XDB173" s="285"/>
      <c r="XDC173" s="285"/>
      <c r="XDD173" s="285"/>
      <c r="XDE173" s="285"/>
      <c r="XDF173" s="285"/>
      <c r="XDG173" s="285"/>
      <c r="XDH173" s="285"/>
      <c r="XDI173" s="285"/>
      <c r="XDJ173" s="285"/>
      <c r="XDK173" s="285"/>
      <c r="XDL173" s="285"/>
      <c r="XDM173" s="285"/>
      <c r="XDN173" s="285"/>
      <c r="XDO173" s="285"/>
      <c r="XDP173" s="285"/>
      <c r="XDQ173" s="285"/>
      <c r="XDR173" s="285"/>
      <c r="XDS173" s="285"/>
      <c r="XDT173" s="285"/>
      <c r="XDU173" s="285"/>
      <c r="XDV173" s="285"/>
      <c r="XDW173" s="285"/>
      <c r="XDX173" s="285"/>
      <c r="XDY173" s="285"/>
      <c r="XDZ173" s="285"/>
      <c r="XEA173" s="285"/>
      <c r="XEB173" s="285"/>
      <c r="XEC173" s="285"/>
      <c r="XED173" s="285"/>
      <c r="XEE173" s="285"/>
      <c r="XEF173" s="285"/>
      <c r="XEG173" s="285"/>
      <c r="XEH173" s="285"/>
      <c r="XEI173" s="285"/>
      <c r="XEJ173" s="285"/>
      <c r="XEK173" s="285"/>
      <c r="XEL173" s="285"/>
      <c r="XEM173" s="285"/>
      <c r="XEN173" s="285"/>
      <c r="XEO173" s="285"/>
      <c r="XEP173" s="285"/>
      <c r="XEQ173" s="285"/>
      <c r="XER173" s="285"/>
      <c r="XES173" s="285"/>
      <c r="XET173" s="285"/>
      <c r="XEU173" s="285"/>
      <c r="XEV173" s="285"/>
      <c r="XEW173" s="285"/>
      <c r="XEX173" s="285"/>
      <c r="XEY173" s="285"/>
      <c r="XEZ173" s="285"/>
      <c r="XFA173" s="285"/>
      <c r="XFB173" s="285"/>
      <c r="XFC173" s="285"/>
      <c r="XFD173" s="286"/>
    </row>
    <row r="174" spans="2:16384" x14ac:dyDescent="0.15">
      <c r="B174" s="2">
        <v>31</v>
      </c>
      <c r="C174" s="2">
        <v>4</v>
      </c>
      <c r="D174" s="2">
        <v>5</v>
      </c>
      <c r="E174" s="2">
        <v>9</v>
      </c>
      <c r="F174" s="131" t="s">
        <v>890</v>
      </c>
      <c r="G174" s="1" t="s">
        <v>731</v>
      </c>
      <c r="H174" s="17">
        <v>531</v>
      </c>
      <c r="I174" s="12" t="s">
        <v>80</v>
      </c>
      <c r="J174" s="3" t="s">
        <v>30</v>
      </c>
      <c r="K174" s="24">
        <v>51300</v>
      </c>
      <c r="N174" s="156"/>
      <c r="O174" s="156"/>
      <c r="P174" s="156"/>
      <c r="Q174" s="156"/>
      <c r="R174" s="156"/>
      <c r="S174" s="156"/>
      <c r="T174" s="154"/>
      <c r="U174" s="287"/>
      <c r="XFD174" s="288"/>
    </row>
    <row r="175" spans="2:16384" x14ac:dyDescent="0.15">
      <c r="B175" s="2">
        <v>36</v>
      </c>
      <c r="C175" s="2">
        <v>4</v>
      </c>
      <c r="D175" s="2">
        <v>5</v>
      </c>
      <c r="E175" s="2">
        <v>15</v>
      </c>
      <c r="F175" s="131" t="s">
        <v>890</v>
      </c>
      <c r="G175" s="1" t="s">
        <v>734</v>
      </c>
      <c r="H175" s="2">
        <v>538</v>
      </c>
      <c r="I175" s="12" t="s">
        <v>80</v>
      </c>
      <c r="J175" s="3" t="s">
        <v>81</v>
      </c>
      <c r="K175" s="24">
        <v>22800</v>
      </c>
      <c r="N175" s="156"/>
      <c r="O175" s="156"/>
      <c r="P175" s="156"/>
      <c r="Q175" s="156"/>
      <c r="R175" s="156"/>
      <c r="S175" s="156"/>
      <c r="T175" s="154"/>
      <c r="U175" s="287"/>
      <c r="XFD175" s="288"/>
    </row>
    <row r="176" spans="2:16384" x14ac:dyDescent="0.15">
      <c r="B176" s="2">
        <v>44</v>
      </c>
      <c r="C176" s="2">
        <v>4</v>
      </c>
      <c r="D176" s="2">
        <v>6</v>
      </c>
      <c r="E176" s="2">
        <v>9</v>
      </c>
      <c r="F176" s="131" t="s">
        <v>890</v>
      </c>
      <c r="G176" s="1" t="s">
        <v>735</v>
      </c>
      <c r="H176" s="17">
        <v>532</v>
      </c>
      <c r="I176" s="12" t="s">
        <v>80</v>
      </c>
      <c r="J176" s="3" t="s">
        <v>17</v>
      </c>
      <c r="K176" s="5">
        <v>9500</v>
      </c>
      <c r="N176" s="156"/>
      <c r="O176" s="156"/>
      <c r="P176" s="156"/>
      <c r="Q176" s="156"/>
      <c r="R176" s="156"/>
      <c r="S176" s="156"/>
      <c r="T176" s="154"/>
      <c r="U176" s="287"/>
      <c r="XFD176" s="288"/>
    </row>
    <row r="177" spans="2:16384" x14ac:dyDescent="0.15">
      <c r="B177" s="2">
        <v>45</v>
      </c>
      <c r="C177" s="2">
        <v>4</v>
      </c>
      <c r="D177" s="2">
        <v>6</v>
      </c>
      <c r="E177" s="2">
        <v>9</v>
      </c>
      <c r="F177" s="131" t="s">
        <v>890</v>
      </c>
      <c r="G177" s="1" t="s">
        <v>738</v>
      </c>
      <c r="H177" s="17">
        <v>537</v>
      </c>
      <c r="I177" s="12" t="s">
        <v>80</v>
      </c>
      <c r="J177" s="3" t="s">
        <v>11</v>
      </c>
      <c r="K177" s="5">
        <v>47500</v>
      </c>
      <c r="N177" s="156"/>
      <c r="O177" s="156"/>
      <c r="P177" s="156"/>
      <c r="Q177" s="156"/>
      <c r="R177" s="156"/>
      <c r="S177" s="156"/>
      <c r="T177" s="154"/>
      <c r="U177" s="287"/>
      <c r="XFD177" s="288"/>
    </row>
    <row r="178" spans="2:16384" x14ac:dyDescent="0.15">
      <c r="B178" s="2">
        <v>48</v>
      </c>
      <c r="C178" s="2">
        <v>4</v>
      </c>
      <c r="D178" s="2">
        <v>6</v>
      </c>
      <c r="E178" s="2">
        <v>14</v>
      </c>
      <c r="F178" s="131" t="s">
        <v>890</v>
      </c>
      <c r="G178" s="1" t="s">
        <v>733</v>
      </c>
      <c r="H178" s="17">
        <v>539</v>
      </c>
      <c r="I178" s="12" t="s">
        <v>80</v>
      </c>
      <c r="J178" s="3" t="s">
        <v>28</v>
      </c>
      <c r="K178" s="24">
        <v>5700</v>
      </c>
      <c r="N178" s="156"/>
      <c r="O178" s="156"/>
      <c r="P178" s="156"/>
      <c r="Q178" s="156"/>
      <c r="R178" s="156"/>
      <c r="S178" s="156"/>
      <c r="T178" s="154"/>
      <c r="U178" s="287"/>
      <c r="XFD178" s="288"/>
    </row>
    <row r="179" spans="2:16384" x14ac:dyDescent="0.15">
      <c r="B179" s="2">
        <v>49</v>
      </c>
      <c r="C179" s="2">
        <v>4</v>
      </c>
      <c r="D179" s="2">
        <v>6</v>
      </c>
      <c r="E179" s="2">
        <v>14</v>
      </c>
      <c r="F179" s="131" t="s">
        <v>890</v>
      </c>
      <c r="G179" s="1" t="s">
        <v>732</v>
      </c>
      <c r="H179" s="17">
        <v>536</v>
      </c>
      <c r="I179" s="12" t="s">
        <v>80</v>
      </c>
      <c r="J179" s="3" t="s">
        <v>191</v>
      </c>
      <c r="K179" s="24">
        <v>15200</v>
      </c>
      <c r="N179" s="156"/>
      <c r="O179" s="156"/>
      <c r="P179" s="156"/>
      <c r="Q179" s="156"/>
      <c r="R179" s="156"/>
      <c r="S179" s="156"/>
      <c r="T179" s="154"/>
      <c r="U179" s="287"/>
      <c r="XFD179" s="288"/>
    </row>
    <row r="180" spans="2:16384" x14ac:dyDescent="0.15">
      <c r="B180" s="2">
        <v>75</v>
      </c>
      <c r="C180" s="2">
        <v>4</v>
      </c>
      <c r="D180" s="2">
        <v>9</v>
      </c>
      <c r="E180" s="2">
        <v>12</v>
      </c>
      <c r="F180" s="131" t="s">
        <v>890</v>
      </c>
      <c r="G180" s="1" t="s">
        <v>736</v>
      </c>
      <c r="H180" s="17">
        <v>533</v>
      </c>
      <c r="I180" s="12" t="s">
        <v>80</v>
      </c>
      <c r="J180" s="3" t="s">
        <v>35</v>
      </c>
      <c r="K180" s="24">
        <v>25500</v>
      </c>
      <c r="N180" s="156"/>
      <c r="O180" s="156"/>
      <c r="P180" s="156"/>
      <c r="Q180" s="156"/>
      <c r="R180" s="156"/>
      <c r="S180" s="156"/>
      <c r="T180" s="154"/>
      <c r="U180" s="287"/>
      <c r="XFD180" s="288"/>
    </row>
    <row r="181" spans="2:16384" x14ac:dyDescent="0.15">
      <c r="B181" s="2">
        <v>120</v>
      </c>
      <c r="C181" s="71">
        <v>5</v>
      </c>
      <c r="D181" s="71">
        <v>1</v>
      </c>
      <c r="E181" s="71">
        <v>25</v>
      </c>
      <c r="F181" s="131" t="s">
        <v>890</v>
      </c>
      <c r="G181" s="1" t="s">
        <v>566</v>
      </c>
      <c r="H181" s="2">
        <v>534</v>
      </c>
      <c r="I181" s="8" t="s">
        <v>941</v>
      </c>
      <c r="J181" s="12" t="s">
        <v>567</v>
      </c>
      <c r="K181" s="24">
        <v>5000</v>
      </c>
      <c r="N181" s="156"/>
      <c r="O181" s="156"/>
      <c r="P181" s="156"/>
      <c r="Q181" s="156"/>
      <c r="R181" s="156"/>
      <c r="S181" s="156"/>
      <c r="T181" s="154"/>
      <c r="U181" s="287"/>
      <c r="XFD181" s="288"/>
    </row>
    <row r="182" spans="2:16384" x14ac:dyDescent="0.15">
      <c r="B182" s="2">
        <v>121</v>
      </c>
      <c r="C182" s="71">
        <v>5</v>
      </c>
      <c r="D182" s="71">
        <v>1</v>
      </c>
      <c r="E182" s="71">
        <v>25</v>
      </c>
      <c r="F182" s="131" t="s">
        <v>890</v>
      </c>
      <c r="G182" s="1" t="s">
        <v>568</v>
      </c>
      <c r="H182" s="2">
        <v>535</v>
      </c>
      <c r="I182" s="8" t="s">
        <v>942</v>
      </c>
      <c r="J182" s="12" t="s">
        <v>567</v>
      </c>
      <c r="K182" s="24">
        <v>5000</v>
      </c>
      <c r="N182" s="156"/>
      <c r="O182" s="156"/>
      <c r="P182" s="156"/>
      <c r="Q182" s="156"/>
      <c r="R182" s="156"/>
      <c r="S182" s="156"/>
      <c r="T182" s="154"/>
      <c r="U182" s="289"/>
      <c r="V182" s="290"/>
      <c r="W182" s="290"/>
      <c r="X182" s="290"/>
      <c r="Y182" s="290"/>
      <c r="Z182" s="290"/>
      <c r="AA182" s="290"/>
      <c r="AB182" s="290"/>
      <c r="AC182" s="290"/>
      <c r="AD182" s="290"/>
      <c r="AE182" s="290"/>
      <c r="AF182" s="290"/>
      <c r="AG182" s="290"/>
      <c r="AH182" s="290"/>
      <c r="AI182" s="290"/>
      <c r="AJ182" s="290"/>
      <c r="AK182" s="290"/>
      <c r="AL182" s="290"/>
      <c r="AM182" s="290"/>
      <c r="AN182" s="290"/>
      <c r="AO182" s="290"/>
      <c r="AP182" s="290"/>
      <c r="AQ182" s="290"/>
      <c r="AR182" s="290"/>
      <c r="AS182" s="290"/>
      <c r="AT182" s="290"/>
      <c r="AU182" s="290"/>
      <c r="AV182" s="290"/>
      <c r="AW182" s="290"/>
      <c r="AX182" s="290"/>
      <c r="AY182" s="290"/>
      <c r="AZ182" s="290"/>
      <c r="BA182" s="290"/>
      <c r="BB182" s="290"/>
      <c r="BC182" s="290"/>
      <c r="BD182" s="290"/>
      <c r="BE182" s="290"/>
      <c r="BF182" s="290"/>
      <c r="BG182" s="290"/>
      <c r="BH182" s="290"/>
      <c r="BI182" s="290"/>
      <c r="BJ182" s="290"/>
      <c r="BK182" s="290"/>
      <c r="BL182" s="290"/>
      <c r="BM182" s="290"/>
      <c r="BN182" s="290"/>
      <c r="BO182" s="290"/>
      <c r="BP182" s="290"/>
      <c r="BQ182" s="290"/>
      <c r="BR182" s="290"/>
      <c r="BS182" s="290"/>
      <c r="BT182" s="290"/>
      <c r="BU182" s="290"/>
      <c r="BV182" s="290"/>
      <c r="BW182" s="290"/>
      <c r="BX182" s="290"/>
      <c r="BY182" s="290"/>
      <c r="BZ182" s="290"/>
      <c r="CA182" s="290"/>
      <c r="CB182" s="290"/>
      <c r="CC182" s="290"/>
      <c r="CD182" s="290"/>
      <c r="CE182" s="290"/>
      <c r="CF182" s="290"/>
      <c r="CG182" s="290"/>
      <c r="CH182" s="290"/>
      <c r="CI182" s="290"/>
      <c r="CJ182" s="290"/>
      <c r="CK182" s="290"/>
      <c r="CL182" s="290"/>
      <c r="CM182" s="290"/>
      <c r="CN182" s="290"/>
      <c r="CO182" s="290"/>
      <c r="CP182" s="290"/>
      <c r="CQ182" s="290"/>
      <c r="CR182" s="290"/>
      <c r="CS182" s="290"/>
      <c r="CT182" s="290"/>
      <c r="CU182" s="290"/>
      <c r="CV182" s="290"/>
      <c r="CW182" s="290"/>
      <c r="CX182" s="290"/>
      <c r="CY182" s="290"/>
      <c r="CZ182" s="290"/>
      <c r="DA182" s="290"/>
      <c r="DB182" s="290"/>
      <c r="DC182" s="290"/>
      <c r="DD182" s="290"/>
      <c r="DE182" s="290"/>
      <c r="DF182" s="290"/>
      <c r="DG182" s="290"/>
      <c r="DH182" s="290"/>
      <c r="DI182" s="290"/>
      <c r="DJ182" s="290"/>
      <c r="DK182" s="290"/>
      <c r="DL182" s="290"/>
      <c r="DM182" s="290"/>
      <c r="DN182" s="290"/>
      <c r="DO182" s="290"/>
      <c r="DP182" s="290"/>
      <c r="DQ182" s="290"/>
      <c r="DR182" s="290"/>
      <c r="DS182" s="290"/>
      <c r="DT182" s="290"/>
      <c r="DU182" s="290"/>
      <c r="DV182" s="290"/>
      <c r="DW182" s="290"/>
      <c r="DX182" s="290"/>
      <c r="DY182" s="290"/>
      <c r="DZ182" s="290"/>
      <c r="EA182" s="290"/>
      <c r="EB182" s="290"/>
      <c r="EC182" s="290"/>
      <c r="ED182" s="290"/>
      <c r="EE182" s="290"/>
      <c r="EF182" s="290"/>
      <c r="EG182" s="290"/>
      <c r="EH182" s="290"/>
      <c r="EI182" s="290"/>
      <c r="EJ182" s="290"/>
      <c r="EK182" s="290"/>
      <c r="EL182" s="290"/>
      <c r="EM182" s="290"/>
      <c r="EN182" s="290"/>
      <c r="EO182" s="290"/>
      <c r="EP182" s="290"/>
      <c r="EQ182" s="290"/>
      <c r="ER182" s="290"/>
      <c r="ES182" s="290"/>
      <c r="ET182" s="290"/>
      <c r="EU182" s="290"/>
      <c r="EV182" s="290"/>
      <c r="EW182" s="290"/>
      <c r="EX182" s="290"/>
      <c r="EY182" s="290"/>
      <c r="EZ182" s="290"/>
      <c r="FA182" s="290"/>
      <c r="FB182" s="290"/>
      <c r="FC182" s="290"/>
      <c r="FD182" s="290"/>
      <c r="FE182" s="290"/>
      <c r="FF182" s="290"/>
      <c r="FG182" s="290"/>
      <c r="FH182" s="290"/>
      <c r="FI182" s="290"/>
      <c r="FJ182" s="290"/>
      <c r="FK182" s="290"/>
      <c r="FL182" s="290"/>
      <c r="FM182" s="290"/>
      <c r="FN182" s="290"/>
      <c r="FO182" s="290"/>
      <c r="FP182" s="290"/>
      <c r="FQ182" s="290"/>
      <c r="FR182" s="290"/>
      <c r="FS182" s="290"/>
      <c r="FT182" s="290"/>
      <c r="FU182" s="290"/>
      <c r="FV182" s="290"/>
      <c r="FW182" s="290"/>
      <c r="FX182" s="290"/>
      <c r="FY182" s="290"/>
      <c r="FZ182" s="290"/>
      <c r="GA182" s="290"/>
      <c r="GB182" s="290"/>
      <c r="GC182" s="290"/>
      <c r="GD182" s="290"/>
      <c r="GE182" s="290"/>
      <c r="GF182" s="290"/>
      <c r="GG182" s="290"/>
      <c r="GH182" s="290"/>
      <c r="GI182" s="290"/>
      <c r="GJ182" s="290"/>
      <c r="GK182" s="290"/>
      <c r="GL182" s="290"/>
      <c r="GM182" s="290"/>
      <c r="GN182" s="290"/>
      <c r="GO182" s="290"/>
      <c r="GP182" s="290"/>
      <c r="GQ182" s="290"/>
      <c r="GR182" s="290"/>
      <c r="GS182" s="290"/>
      <c r="GT182" s="290"/>
      <c r="GU182" s="290"/>
      <c r="GV182" s="290"/>
      <c r="GW182" s="290"/>
      <c r="GX182" s="290"/>
      <c r="GY182" s="290"/>
      <c r="GZ182" s="290"/>
      <c r="HA182" s="290"/>
      <c r="HB182" s="290"/>
      <c r="HC182" s="290"/>
      <c r="HD182" s="290"/>
      <c r="HE182" s="290"/>
      <c r="HF182" s="290"/>
      <c r="HG182" s="290"/>
      <c r="HH182" s="290"/>
      <c r="HI182" s="290"/>
      <c r="HJ182" s="290"/>
      <c r="HK182" s="290"/>
      <c r="HL182" s="290"/>
      <c r="HM182" s="290"/>
      <c r="HN182" s="290"/>
      <c r="HO182" s="290"/>
      <c r="HP182" s="290"/>
      <c r="HQ182" s="290"/>
      <c r="HR182" s="290"/>
      <c r="HS182" s="290"/>
      <c r="HT182" s="290"/>
      <c r="HU182" s="290"/>
      <c r="HV182" s="290"/>
      <c r="HW182" s="290"/>
      <c r="HX182" s="290"/>
      <c r="HY182" s="290"/>
      <c r="HZ182" s="290"/>
      <c r="IA182" s="290"/>
      <c r="IB182" s="290"/>
      <c r="IC182" s="290"/>
      <c r="ID182" s="290"/>
      <c r="IE182" s="290"/>
      <c r="IF182" s="290"/>
      <c r="IG182" s="290"/>
      <c r="IH182" s="290"/>
      <c r="II182" s="290"/>
      <c r="IJ182" s="290"/>
      <c r="IK182" s="290"/>
      <c r="IL182" s="290"/>
      <c r="IM182" s="290"/>
      <c r="IN182" s="290"/>
      <c r="IO182" s="290"/>
      <c r="IP182" s="290"/>
      <c r="IQ182" s="290"/>
      <c r="IR182" s="290"/>
      <c r="IS182" s="290"/>
      <c r="IT182" s="290"/>
      <c r="IU182" s="290"/>
      <c r="IV182" s="290"/>
      <c r="IW182" s="290"/>
      <c r="IX182" s="290"/>
      <c r="IY182" s="290"/>
      <c r="IZ182" s="290"/>
      <c r="JA182" s="290"/>
      <c r="JB182" s="290"/>
      <c r="JC182" s="290"/>
      <c r="JD182" s="290"/>
      <c r="JE182" s="290"/>
      <c r="JF182" s="290"/>
      <c r="JG182" s="290"/>
      <c r="JH182" s="290"/>
      <c r="JI182" s="290"/>
      <c r="JJ182" s="290"/>
      <c r="JK182" s="290"/>
      <c r="JL182" s="290"/>
      <c r="JM182" s="290"/>
      <c r="JN182" s="290"/>
      <c r="JO182" s="290"/>
      <c r="JP182" s="290"/>
      <c r="JQ182" s="290"/>
      <c r="JR182" s="290"/>
      <c r="JS182" s="290"/>
      <c r="JT182" s="290"/>
      <c r="JU182" s="290"/>
      <c r="JV182" s="290"/>
      <c r="JW182" s="290"/>
      <c r="JX182" s="290"/>
      <c r="JY182" s="290"/>
      <c r="JZ182" s="290"/>
      <c r="KA182" s="290"/>
      <c r="KB182" s="290"/>
      <c r="KC182" s="290"/>
      <c r="KD182" s="290"/>
      <c r="KE182" s="290"/>
      <c r="KF182" s="290"/>
      <c r="KG182" s="290"/>
      <c r="KH182" s="290"/>
      <c r="KI182" s="290"/>
      <c r="KJ182" s="290"/>
      <c r="KK182" s="290"/>
      <c r="KL182" s="290"/>
      <c r="KM182" s="290"/>
      <c r="KN182" s="290"/>
      <c r="KO182" s="290"/>
      <c r="KP182" s="290"/>
      <c r="KQ182" s="290"/>
      <c r="KR182" s="290"/>
      <c r="KS182" s="290"/>
      <c r="KT182" s="290"/>
      <c r="KU182" s="290"/>
      <c r="KV182" s="290"/>
      <c r="KW182" s="290"/>
      <c r="KX182" s="290"/>
      <c r="KY182" s="290"/>
      <c r="KZ182" s="290"/>
      <c r="LA182" s="290"/>
      <c r="LB182" s="290"/>
      <c r="LC182" s="290"/>
      <c r="LD182" s="290"/>
      <c r="LE182" s="290"/>
      <c r="LF182" s="290"/>
      <c r="LG182" s="290"/>
      <c r="LH182" s="290"/>
      <c r="LI182" s="290"/>
      <c r="LJ182" s="290"/>
      <c r="LK182" s="290"/>
      <c r="LL182" s="290"/>
      <c r="LM182" s="290"/>
      <c r="LN182" s="290"/>
      <c r="LO182" s="290"/>
      <c r="LP182" s="290"/>
      <c r="LQ182" s="290"/>
      <c r="LR182" s="290"/>
      <c r="LS182" s="290"/>
      <c r="LT182" s="290"/>
      <c r="LU182" s="290"/>
      <c r="LV182" s="290"/>
      <c r="LW182" s="290"/>
      <c r="LX182" s="290"/>
      <c r="LY182" s="290"/>
      <c r="LZ182" s="290"/>
      <c r="MA182" s="290"/>
      <c r="MB182" s="290"/>
      <c r="MC182" s="290"/>
      <c r="MD182" s="290"/>
      <c r="ME182" s="290"/>
      <c r="MF182" s="290"/>
      <c r="MG182" s="290"/>
      <c r="MH182" s="290"/>
      <c r="MI182" s="290"/>
      <c r="MJ182" s="290"/>
      <c r="MK182" s="290"/>
      <c r="ML182" s="290"/>
      <c r="MM182" s="290"/>
      <c r="MN182" s="290"/>
      <c r="MO182" s="290"/>
      <c r="MP182" s="290"/>
      <c r="MQ182" s="290"/>
      <c r="MR182" s="290"/>
      <c r="MS182" s="290"/>
      <c r="MT182" s="290"/>
      <c r="MU182" s="290"/>
      <c r="MV182" s="290"/>
      <c r="MW182" s="290"/>
      <c r="MX182" s="290"/>
      <c r="MY182" s="290"/>
      <c r="MZ182" s="290"/>
      <c r="NA182" s="290"/>
      <c r="NB182" s="290"/>
      <c r="NC182" s="290"/>
      <c r="ND182" s="290"/>
      <c r="NE182" s="290"/>
      <c r="NF182" s="290"/>
      <c r="NG182" s="290"/>
      <c r="NH182" s="290"/>
      <c r="NI182" s="290"/>
      <c r="NJ182" s="290"/>
      <c r="NK182" s="290"/>
      <c r="NL182" s="290"/>
      <c r="NM182" s="290"/>
      <c r="NN182" s="290"/>
      <c r="NO182" s="290"/>
      <c r="NP182" s="290"/>
      <c r="NQ182" s="290"/>
      <c r="NR182" s="290"/>
      <c r="NS182" s="290"/>
      <c r="NT182" s="290"/>
      <c r="NU182" s="290"/>
      <c r="NV182" s="290"/>
      <c r="NW182" s="290"/>
      <c r="NX182" s="290"/>
      <c r="NY182" s="290"/>
      <c r="NZ182" s="290"/>
      <c r="OA182" s="290"/>
      <c r="OB182" s="290"/>
      <c r="OC182" s="290"/>
      <c r="OD182" s="290"/>
      <c r="OE182" s="290"/>
      <c r="OF182" s="290"/>
      <c r="OG182" s="290"/>
      <c r="OH182" s="290"/>
      <c r="OI182" s="290"/>
      <c r="OJ182" s="290"/>
      <c r="OK182" s="290"/>
      <c r="OL182" s="290"/>
      <c r="OM182" s="290"/>
      <c r="ON182" s="290"/>
      <c r="OO182" s="290"/>
      <c r="OP182" s="290"/>
      <c r="OQ182" s="290"/>
      <c r="OR182" s="290"/>
      <c r="OS182" s="290"/>
      <c r="OT182" s="290"/>
      <c r="OU182" s="290"/>
      <c r="OV182" s="290"/>
      <c r="OW182" s="290"/>
      <c r="OX182" s="290"/>
      <c r="OY182" s="290"/>
      <c r="OZ182" s="290"/>
      <c r="PA182" s="290"/>
      <c r="PB182" s="290"/>
      <c r="PC182" s="290"/>
      <c r="PD182" s="290"/>
      <c r="PE182" s="290"/>
      <c r="PF182" s="290"/>
      <c r="PG182" s="290"/>
      <c r="PH182" s="290"/>
      <c r="PI182" s="290"/>
      <c r="PJ182" s="290"/>
      <c r="PK182" s="290"/>
      <c r="PL182" s="290"/>
      <c r="PM182" s="290"/>
      <c r="PN182" s="290"/>
      <c r="PO182" s="290"/>
      <c r="PP182" s="290"/>
      <c r="PQ182" s="290"/>
      <c r="PR182" s="290"/>
      <c r="PS182" s="290"/>
      <c r="PT182" s="290"/>
      <c r="PU182" s="290"/>
      <c r="PV182" s="290"/>
      <c r="PW182" s="290"/>
      <c r="PX182" s="290"/>
      <c r="PY182" s="290"/>
      <c r="PZ182" s="290"/>
      <c r="QA182" s="290"/>
      <c r="QB182" s="290"/>
      <c r="QC182" s="290"/>
      <c r="QD182" s="290"/>
      <c r="QE182" s="290"/>
      <c r="QF182" s="290"/>
      <c r="QG182" s="290"/>
      <c r="QH182" s="290"/>
      <c r="QI182" s="290"/>
      <c r="QJ182" s="290"/>
      <c r="QK182" s="290"/>
      <c r="QL182" s="290"/>
      <c r="QM182" s="290"/>
      <c r="QN182" s="290"/>
      <c r="QO182" s="290"/>
      <c r="QP182" s="290"/>
      <c r="QQ182" s="290"/>
      <c r="QR182" s="290"/>
      <c r="QS182" s="290"/>
      <c r="QT182" s="290"/>
      <c r="QU182" s="290"/>
      <c r="QV182" s="290"/>
      <c r="QW182" s="290"/>
      <c r="QX182" s="290"/>
      <c r="QY182" s="290"/>
      <c r="QZ182" s="290"/>
      <c r="RA182" s="290"/>
      <c r="RB182" s="290"/>
      <c r="RC182" s="290"/>
      <c r="RD182" s="290"/>
      <c r="RE182" s="290"/>
      <c r="RF182" s="290"/>
      <c r="RG182" s="290"/>
      <c r="RH182" s="290"/>
      <c r="RI182" s="290"/>
      <c r="RJ182" s="290"/>
      <c r="RK182" s="290"/>
      <c r="RL182" s="290"/>
      <c r="RM182" s="290"/>
      <c r="RN182" s="290"/>
      <c r="RO182" s="290"/>
      <c r="RP182" s="290"/>
      <c r="RQ182" s="290"/>
      <c r="RR182" s="290"/>
      <c r="RS182" s="290"/>
      <c r="RT182" s="290"/>
      <c r="RU182" s="290"/>
      <c r="RV182" s="290"/>
      <c r="RW182" s="290"/>
      <c r="RX182" s="290"/>
      <c r="RY182" s="290"/>
      <c r="RZ182" s="290"/>
      <c r="SA182" s="290"/>
      <c r="SB182" s="290"/>
      <c r="SC182" s="290"/>
      <c r="SD182" s="290"/>
      <c r="SE182" s="290"/>
      <c r="SF182" s="290"/>
      <c r="SG182" s="290"/>
      <c r="SH182" s="290"/>
      <c r="SI182" s="290"/>
      <c r="SJ182" s="290"/>
      <c r="SK182" s="290"/>
      <c r="SL182" s="290"/>
      <c r="SM182" s="290"/>
      <c r="SN182" s="290"/>
      <c r="SO182" s="290"/>
      <c r="SP182" s="290"/>
      <c r="SQ182" s="290"/>
      <c r="SR182" s="290"/>
      <c r="SS182" s="290"/>
      <c r="ST182" s="290"/>
      <c r="SU182" s="290"/>
      <c r="SV182" s="290"/>
      <c r="SW182" s="290"/>
      <c r="SX182" s="290"/>
      <c r="SY182" s="290"/>
      <c r="SZ182" s="290"/>
      <c r="TA182" s="290"/>
      <c r="TB182" s="290"/>
      <c r="TC182" s="290"/>
      <c r="TD182" s="290"/>
      <c r="TE182" s="290"/>
      <c r="TF182" s="290"/>
      <c r="TG182" s="290"/>
      <c r="TH182" s="290"/>
      <c r="TI182" s="290"/>
      <c r="TJ182" s="290"/>
      <c r="TK182" s="290"/>
      <c r="TL182" s="290"/>
      <c r="TM182" s="290"/>
      <c r="TN182" s="290"/>
      <c r="TO182" s="290"/>
      <c r="TP182" s="290"/>
      <c r="TQ182" s="290"/>
      <c r="TR182" s="290"/>
      <c r="TS182" s="290"/>
      <c r="TT182" s="290"/>
      <c r="TU182" s="290"/>
      <c r="TV182" s="290"/>
      <c r="TW182" s="290"/>
      <c r="TX182" s="290"/>
      <c r="TY182" s="290"/>
      <c r="TZ182" s="290"/>
      <c r="UA182" s="290"/>
      <c r="UB182" s="290"/>
      <c r="UC182" s="290"/>
      <c r="UD182" s="290"/>
      <c r="UE182" s="290"/>
      <c r="UF182" s="290"/>
      <c r="UG182" s="290"/>
      <c r="UH182" s="290"/>
      <c r="UI182" s="290"/>
      <c r="UJ182" s="290"/>
      <c r="UK182" s="290"/>
      <c r="UL182" s="290"/>
      <c r="UM182" s="290"/>
      <c r="UN182" s="290"/>
      <c r="UO182" s="290"/>
      <c r="UP182" s="290"/>
      <c r="UQ182" s="290"/>
      <c r="UR182" s="290"/>
      <c r="US182" s="290"/>
      <c r="UT182" s="290"/>
      <c r="UU182" s="290"/>
      <c r="UV182" s="290"/>
      <c r="UW182" s="290"/>
      <c r="UX182" s="290"/>
      <c r="UY182" s="290"/>
      <c r="UZ182" s="290"/>
      <c r="VA182" s="290"/>
      <c r="VB182" s="290"/>
      <c r="VC182" s="290"/>
      <c r="VD182" s="290"/>
      <c r="VE182" s="290"/>
      <c r="VF182" s="290"/>
      <c r="VG182" s="290"/>
      <c r="VH182" s="290"/>
      <c r="VI182" s="290"/>
      <c r="VJ182" s="290"/>
      <c r="VK182" s="290"/>
      <c r="VL182" s="290"/>
      <c r="VM182" s="290"/>
      <c r="VN182" s="290"/>
      <c r="VO182" s="290"/>
      <c r="VP182" s="290"/>
      <c r="VQ182" s="290"/>
      <c r="VR182" s="290"/>
      <c r="VS182" s="290"/>
      <c r="VT182" s="290"/>
      <c r="VU182" s="290"/>
      <c r="VV182" s="290"/>
      <c r="VW182" s="290"/>
      <c r="VX182" s="290"/>
      <c r="VY182" s="290"/>
      <c r="VZ182" s="290"/>
      <c r="WA182" s="290"/>
      <c r="WB182" s="290"/>
      <c r="WC182" s="290"/>
      <c r="WD182" s="290"/>
      <c r="WE182" s="290"/>
      <c r="WF182" s="290"/>
      <c r="WG182" s="290"/>
      <c r="WH182" s="290"/>
      <c r="WI182" s="290"/>
      <c r="WJ182" s="290"/>
      <c r="WK182" s="290"/>
      <c r="WL182" s="290"/>
      <c r="WM182" s="290"/>
      <c r="WN182" s="290"/>
      <c r="WO182" s="290"/>
      <c r="WP182" s="290"/>
      <c r="WQ182" s="290"/>
      <c r="WR182" s="290"/>
      <c r="WS182" s="290"/>
      <c r="WT182" s="290"/>
      <c r="WU182" s="290"/>
      <c r="WV182" s="290"/>
      <c r="WW182" s="290"/>
      <c r="WX182" s="290"/>
      <c r="WY182" s="290"/>
      <c r="WZ182" s="290"/>
      <c r="XA182" s="290"/>
      <c r="XB182" s="290"/>
      <c r="XC182" s="290"/>
      <c r="XD182" s="290"/>
      <c r="XE182" s="290"/>
      <c r="XF182" s="290"/>
      <c r="XG182" s="290"/>
      <c r="XH182" s="290"/>
      <c r="XI182" s="290"/>
      <c r="XJ182" s="290"/>
      <c r="XK182" s="290"/>
      <c r="XL182" s="290"/>
      <c r="XM182" s="290"/>
      <c r="XN182" s="290"/>
      <c r="XO182" s="290"/>
      <c r="XP182" s="290"/>
      <c r="XQ182" s="290"/>
      <c r="XR182" s="290"/>
      <c r="XS182" s="290"/>
      <c r="XT182" s="290"/>
      <c r="XU182" s="290"/>
      <c r="XV182" s="290"/>
      <c r="XW182" s="290"/>
      <c r="XX182" s="290"/>
      <c r="XY182" s="290"/>
      <c r="XZ182" s="290"/>
      <c r="YA182" s="290"/>
      <c r="YB182" s="290"/>
      <c r="YC182" s="290"/>
      <c r="YD182" s="290"/>
      <c r="YE182" s="290"/>
      <c r="YF182" s="290"/>
      <c r="YG182" s="290"/>
      <c r="YH182" s="290"/>
      <c r="YI182" s="290"/>
      <c r="YJ182" s="290"/>
      <c r="YK182" s="290"/>
      <c r="YL182" s="290"/>
      <c r="YM182" s="290"/>
      <c r="YN182" s="290"/>
      <c r="YO182" s="290"/>
      <c r="YP182" s="290"/>
      <c r="YQ182" s="290"/>
      <c r="YR182" s="290"/>
      <c r="YS182" s="290"/>
      <c r="YT182" s="290"/>
      <c r="YU182" s="290"/>
      <c r="YV182" s="290"/>
      <c r="YW182" s="290"/>
      <c r="YX182" s="290"/>
      <c r="YY182" s="290"/>
      <c r="YZ182" s="290"/>
      <c r="ZA182" s="290"/>
      <c r="ZB182" s="290"/>
      <c r="ZC182" s="290"/>
      <c r="ZD182" s="290"/>
      <c r="ZE182" s="290"/>
      <c r="ZF182" s="290"/>
      <c r="ZG182" s="290"/>
      <c r="ZH182" s="290"/>
      <c r="ZI182" s="290"/>
      <c r="ZJ182" s="290"/>
      <c r="ZK182" s="290"/>
      <c r="ZL182" s="290"/>
      <c r="ZM182" s="290"/>
      <c r="ZN182" s="290"/>
      <c r="ZO182" s="290"/>
      <c r="ZP182" s="290"/>
      <c r="ZQ182" s="290"/>
      <c r="ZR182" s="290"/>
      <c r="ZS182" s="290"/>
      <c r="ZT182" s="290"/>
      <c r="ZU182" s="290"/>
      <c r="ZV182" s="290"/>
      <c r="ZW182" s="290"/>
      <c r="ZX182" s="290"/>
      <c r="ZY182" s="290"/>
      <c r="ZZ182" s="290"/>
      <c r="AAA182" s="290"/>
      <c r="AAB182" s="290"/>
      <c r="AAC182" s="290"/>
      <c r="AAD182" s="290"/>
      <c r="AAE182" s="290"/>
      <c r="AAF182" s="290"/>
      <c r="AAG182" s="290"/>
      <c r="AAH182" s="290"/>
      <c r="AAI182" s="290"/>
      <c r="AAJ182" s="290"/>
      <c r="AAK182" s="290"/>
      <c r="AAL182" s="290"/>
      <c r="AAM182" s="290"/>
      <c r="AAN182" s="290"/>
      <c r="AAO182" s="290"/>
      <c r="AAP182" s="290"/>
      <c r="AAQ182" s="290"/>
      <c r="AAR182" s="290"/>
      <c r="AAS182" s="290"/>
      <c r="AAT182" s="290"/>
      <c r="AAU182" s="290"/>
      <c r="AAV182" s="290"/>
      <c r="AAW182" s="290"/>
      <c r="AAX182" s="290"/>
      <c r="AAY182" s="290"/>
      <c r="AAZ182" s="290"/>
      <c r="ABA182" s="290"/>
      <c r="ABB182" s="290"/>
      <c r="ABC182" s="290"/>
      <c r="ABD182" s="290"/>
      <c r="ABE182" s="290"/>
      <c r="ABF182" s="290"/>
      <c r="ABG182" s="290"/>
      <c r="ABH182" s="290"/>
      <c r="ABI182" s="290"/>
      <c r="ABJ182" s="290"/>
      <c r="ABK182" s="290"/>
      <c r="ABL182" s="290"/>
      <c r="ABM182" s="290"/>
      <c r="ABN182" s="290"/>
      <c r="ABO182" s="290"/>
      <c r="ABP182" s="290"/>
      <c r="ABQ182" s="290"/>
      <c r="ABR182" s="290"/>
      <c r="ABS182" s="290"/>
      <c r="ABT182" s="290"/>
      <c r="ABU182" s="290"/>
      <c r="ABV182" s="290"/>
      <c r="ABW182" s="290"/>
      <c r="ABX182" s="290"/>
      <c r="ABY182" s="290"/>
      <c r="ABZ182" s="290"/>
      <c r="ACA182" s="290"/>
      <c r="ACB182" s="290"/>
      <c r="ACC182" s="290"/>
      <c r="ACD182" s="290"/>
      <c r="ACE182" s="290"/>
      <c r="ACF182" s="290"/>
      <c r="ACG182" s="290"/>
      <c r="ACH182" s="290"/>
      <c r="ACI182" s="290"/>
      <c r="ACJ182" s="290"/>
      <c r="ACK182" s="290"/>
      <c r="ACL182" s="290"/>
      <c r="ACM182" s="290"/>
      <c r="ACN182" s="290"/>
      <c r="ACO182" s="290"/>
      <c r="ACP182" s="290"/>
      <c r="ACQ182" s="290"/>
      <c r="ACR182" s="290"/>
      <c r="ACS182" s="290"/>
      <c r="ACT182" s="290"/>
      <c r="ACU182" s="290"/>
      <c r="ACV182" s="290"/>
      <c r="ACW182" s="290"/>
      <c r="ACX182" s="290"/>
      <c r="ACY182" s="290"/>
      <c r="ACZ182" s="290"/>
      <c r="ADA182" s="290"/>
      <c r="ADB182" s="290"/>
      <c r="ADC182" s="290"/>
      <c r="ADD182" s="290"/>
      <c r="ADE182" s="290"/>
      <c r="ADF182" s="290"/>
      <c r="ADG182" s="290"/>
      <c r="ADH182" s="290"/>
      <c r="ADI182" s="290"/>
      <c r="ADJ182" s="290"/>
      <c r="ADK182" s="290"/>
      <c r="ADL182" s="290"/>
      <c r="ADM182" s="290"/>
      <c r="ADN182" s="290"/>
      <c r="ADO182" s="290"/>
      <c r="ADP182" s="290"/>
      <c r="ADQ182" s="290"/>
      <c r="ADR182" s="290"/>
      <c r="ADS182" s="290"/>
      <c r="ADT182" s="290"/>
      <c r="ADU182" s="290"/>
      <c r="ADV182" s="290"/>
      <c r="ADW182" s="290"/>
      <c r="ADX182" s="290"/>
      <c r="ADY182" s="290"/>
      <c r="ADZ182" s="290"/>
      <c r="AEA182" s="290"/>
      <c r="AEB182" s="290"/>
      <c r="AEC182" s="290"/>
      <c r="AED182" s="290"/>
      <c r="AEE182" s="290"/>
      <c r="AEF182" s="290"/>
      <c r="AEG182" s="290"/>
      <c r="AEH182" s="290"/>
      <c r="AEI182" s="290"/>
      <c r="AEJ182" s="290"/>
      <c r="AEK182" s="290"/>
      <c r="AEL182" s="290"/>
      <c r="AEM182" s="290"/>
      <c r="AEN182" s="290"/>
      <c r="AEO182" s="290"/>
      <c r="AEP182" s="290"/>
      <c r="AEQ182" s="290"/>
      <c r="AER182" s="290"/>
      <c r="AES182" s="290"/>
      <c r="AET182" s="290"/>
      <c r="AEU182" s="290"/>
      <c r="AEV182" s="290"/>
      <c r="AEW182" s="290"/>
      <c r="AEX182" s="290"/>
      <c r="AEY182" s="290"/>
      <c r="AEZ182" s="290"/>
      <c r="AFA182" s="290"/>
      <c r="AFB182" s="290"/>
      <c r="AFC182" s="290"/>
      <c r="AFD182" s="290"/>
      <c r="AFE182" s="290"/>
      <c r="AFF182" s="290"/>
      <c r="AFG182" s="290"/>
      <c r="AFH182" s="290"/>
      <c r="AFI182" s="290"/>
      <c r="AFJ182" s="290"/>
      <c r="AFK182" s="290"/>
      <c r="AFL182" s="290"/>
      <c r="AFM182" s="290"/>
      <c r="AFN182" s="290"/>
      <c r="AFO182" s="290"/>
      <c r="AFP182" s="290"/>
      <c r="AFQ182" s="290"/>
      <c r="AFR182" s="290"/>
      <c r="AFS182" s="290"/>
      <c r="AFT182" s="290"/>
      <c r="AFU182" s="290"/>
      <c r="AFV182" s="290"/>
      <c r="AFW182" s="290"/>
      <c r="AFX182" s="290"/>
      <c r="AFY182" s="290"/>
      <c r="AFZ182" s="290"/>
      <c r="AGA182" s="290"/>
      <c r="AGB182" s="290"/>
      <c r="AGC182" s="290"/>
      <c r="AGD182" s="290"/>
      <c r="AGE182" s="290"/>
      <c r="AGF182" s="290"/>
      <c r="AGG182" s="290"/>
      <c r="AGH182" s="290"/>
      <c r="AGI182" s="290"/>
      <c r="AGJ182" s="290"/>
      <c r="AGK182" s="290"/>
      <c r="AGL182" s="290"/>
      <c r="AGM182" s="290"/>
      <c r="AGN182" s="290"/>
      <c r="AGO182" s="290"/>
      <c r="AGP182" s="290"/>
      <c r="AGQ182" s="290"/>
      <c r="AGR182" s="290"/>
      <c r="AGS182" s="290"/>
      <c r="AGT182" s="290"/>
      <c r="AGU182" s="290"/>
      <c r="AGV182" s="290"/>
      <c r="AGW182" s="290"/>
      <c r="AGX182" s="290"/>
      <c r="AGY182" s="290"/>
      <c r="AGZ182" s="290"/>
      <c r="AHA182" s="290"/>
      <c r="AHB182" s="290"/>
      <c r="AHC182" s="290"/>
      <c r="AHD182" s="290"/>
      <c r="AHE182" s="290"/>
      <c r="AHF182" s="290"/>
      <c r="AHG182" s="290"/>
      <c r="AHH182" s="290"/>
      <c r="AHI182" s="290"/>
      <c r="AHJ182" s="290"/>
      <c r="AHK182" s="290"/>
      <c r="AHL182" s="290"/>
      <c r="AHM182" s="290"/>
      <c r="AHN182" s="290"/>
      <c r="AHO182" s="290"/>
      <c r="AHP182" s="290"/>
      <c r="AHQ182" s="290"/>
      <c r="AHR182" s="290"/>
      <c r="AHS182" s="290"/>
      <c r="AHT182" s="290"/>
      <c r="AHU182" s="290"/>
      <c r="AHV182" s="290"/>
      <c r="AHW182" s="290"/>
      <c r="AHX182" s="290"/>
      <c r="AHY182" s="290"/>
      <c r="AHZ182" s="290"/>
      <c r="AIA182" s="290"/>
      <c r="AIB182" s="290"/>
      <c r="AIC182" s="290"/>
      <c r="AID182" s="290"/>
      <c r="AIE182" s="290"/>
      <c r="AIF182" s="290"/>
      <c r="AIG182" s="290"/>
      <c r="AIH182" s="290"/>
      <c r="AII182" s="290"/>
      <c r="AIJ182" s="290"/>
      <c r="AIK182" s="290"/>
      <c r="AIL182" s="290"/>
      <c r="AIM182" s="290"/>
      <c r="AIN182" s="290"/>
      <c r="AIO182" s="290"/>
      <c r="AIP182" s="290"/>
      <c r="AIQ182" s="290"/>
      <c r="AIR182" s="290"/>
      <c r="AIS182" s="290"/>
      <c r="AIT182" s="290"/>
      <c r="AIU182" s="290"/>
      <c r="AIV182" s="290"/>
      <c r="AIW182" s="290"/>
      <c r="AIX182" s="290"/>
      <c r="AIY182" s="290"/>
      <c r="AIZ182" s="290"/>
      <c r="AJA182" s="290"/>
      <c r="AJB182" s="290"/>
      <c r="AJC182" s="290"/>
      <c r="AJD182" s="290"/>
      <c r="AJE182" s="290"/>
      <c r="AJF182" s="290"/>
      <c r="AJG182" s="290"/>
      <c r="AJH182" s="290"/>
      <c r="AJI182" s="290"/>
      <c r="AJJ182" s="290"/>
      <c r="AJK182" s="290"/>
      <c r="AJL182" s="290"/>
      <c r="AJM182" s="290"/>
      <c r="AJN182" s="290"/>
      <c r="AJO182" s="290"/>
      <c r="AJP182" s="290"/>
      <c r="AJQ182" s="290"/>
      <c r="AJR182" s="290"/>
      <c r="AJS182" s="290"/>
      <c r="AJT182" s="290"/>
      <c r="AJU182" s="290"/>
      <c r="AJV182" s="290"/>
      <c r="AJW182" s="290"/>
      <c r="AJX182" s="290"/>
      <c r="AJY182" s="290"/>
      <c r="AJZ182" s="290"/>
      <c r="AKA182" s="290"/>
      <c r="AKB182" s="290"/>
      <c r="AKC182" s="290"/>
      <c r="AKD182" s="290"/>
      <c r="AKE182" s="290"/>
      <c r="AKF182" s="290"/>
      <c r="AKG182" s="290"/>
      <c r="AKH182" s="290"/>
      <c r="AKI182" s="290"/>
      <c r="AKJ182" s="290"/>
      <c r="AKK182" s="290"/>
      <c r="AKL182" s="290"/>
      <c r="AKM182" s="290"/>
      <c r="AKN182" s="290"/>
      <c r="AKO182" s="290"/>
      <c r="AKP182" s="290"/>
      <c r="AKQ182" s="290"/>
      <c r="AKR182" s="290"/>
      <c r="AKS182" s="290"/>
      <c r="AKT182" s="290"/>
      <c r="AKU182" s="290"/>
      <c r="AKV182" s="290"/>
      <c r="AKW182" s="290"/>
      <c r="AKX182" s="290"/>
      <c r="AKY182" s="290"/>
      <c r="AKZ182" s="290"/>
      <c r="ALA182" s="290"/>
      <c r="ALB182" s="290"/>
      <c r="ALC182" s="290"/>
      <c r="ALD182" s="290"/>
      <c r="ALE182" s="290"/>
      <c r="ALF182" s="290"/>
      <c r="ALG182" s="290"/>
      <c r="ALH182" s="290"/>
      <c r="ALI182" s="290"/>
      <c r="ALJ182" s="290"/>
      <c r="ALK182" s="290"/>
      <c r="ALL182" s="290"/>
      <c r="ALM182" s="290"/>
      <c r="ALN182" s="290"/>
      <c r="ALO182" s="290"/>
      <c r="ALP182" s="290"/>
      <c r="ALQ182" s="290"/>
      <c r="ALR182" s="290"/>
      <c r="ALS182" s="290"/>
      <c r="ALT182" s="290"/>
      <c r="ALU182" s="290"/>
      <c r="ALV182" s="290"/>
      <c r="ALW182" s="290"/>
      <c r="ALX182" s="290"/>
      <c r="ALY182" s="290"/>
      <c r="ALZ182" s="290"/>
      <c r="AMA182" s="290"/>
      <c r="AMB182" s="290"/>
      <c r="AMC182" s="290"/>
      <c r="AMD182" s="290"/>
      <c r="AME182" s="290"/>
      <c r="AMF182" s="290"/>
      <c r="AMG182" s="290"/>
      <c r="AMH182" s="290"/>
      <c r="AMI182" s="290"/>
      <c r="AMJ182" s="290"/>
      <c r="AMK182" s="290"/>
      <c r="AML182" s="290"/>
      <c r="AMM182" s="290"/>
      <c r="AMN182" s="290"/>
      <c r="AMO182" s="290"/>
      <c r="AMP182" s="290"/>
      <c r="AMQ182" s="290"/>
      <c r="AMR182" s="290"/>
      <c r="AMS182" s="290"/>
      <c r="AMT182" s="290"/>
      <c r="AMU182" s="290"/>
      <c r="AMV182" s="290"/>
      <c r="AMW182" s="290"/>
      <c r="AMX182" s="290"/>
      <c r="AMY182" s="290"/>
      <c r="AMZ182" s="290"/>
      <c r="ANA182" s="290"/>
      <c r="ANB182" s="290"/>
      <c r="ANC182" s="290"/>
      <c r="AND182" s="290"/>
      <c r="ANE182" s="290"/>
      <c r="ANF182" s="290"/>
      <c r="ANG182" s="290"/>
      <c r="ANH182" s="290"/>
      <c r="ANI182" s="290"/>
      <c r="ANJ182" s="290"/>
      <c r="ANK182" s="290"/>
      <c r="ANL182" s="290"/>
      <c r="ANM182" s="290"/>
      <c r="ANN182" s="290"/>
      <c r="ANO182" s="290"/>
      <c r="ANP182" s="290"/>
      <c r="ANQ182" s="290"/>
      <c r="ANR182" s="290"/>
      <c r="ANS182" s="290"/>
      <c r="ANT182" s="290"/>
      <c r="ANU182" s="290"/>
      <c r="ANV182" s="290"/>
      <c r="ANW182" s="290"/>
      <c r="ANX182" s="290"/>
      <c r="ANY182" s="290"/>
      <c r="ANZ182" s="290"/>
      <c r="AOA182" s="290"/>
      <c r="AOB182" s="290"/>
      <c r="AOC182" s="290"/>
      <c r="AOD182" s="290"/>
      <c r="AOE182" s="290"/>
      <c r="AOF182" s="290"/>
      <c r="AOG182" s="290"/>
      <c r="AOH182" s="290"/>
      <c r="AOI182" s="290"/>
      <c r="AOJ182" s="290"/>
      <c r="AOK182" s="290"/>
      <c r="AOL182" s="290"/>
      <c r="AOM182" s="290"/>
      <c r="AON182" s="290"/>
      <c r="AOO182" s="290"/>
      <c r="AOP182" s="290"/>
      <c r="AOQ182" s="290"/>
      <c r="AOR182" s="290"/>
      <c r="AOS182" s="290"/>
      <c r="AOT182" s="290"/>
      <c r="AOU182" s="290"/>
      <c r="AOV182" s="290"/>
      <c r="AOW182" s="290"/>
      <c r="AOX182" s="290"/>
      <c r="AOY182" s="290"/>
      <c r="AOZ182" s="290"/>
      <c r="APA182" s="290"/>
      <c r="APB182" s="290"/>
      <c r="APC182" s="290"/>
      <c r="APD182" s="290"/>
      <c r="APE182" s="290"/>
      <c r="APF182" s="290"/>
      <c r="APG182" s="290"/>
      <c r="APH182" s="290"/>
      <c r="API182" s="290"/>
      <c r="APJ182" s="290"/>
      <c r="APK182" s="290"/>
      <c r="APL182" s="290"/>
      <c r="APM182" s="290"/>
      <c r="APN182" s="290"/>
      <c r="APO182" s="290"/>
      <c r="APP182" s="290"/>
      <c r="APQ182" s="290"/>
      <c r="APR182" s="290"/>
      <c r="APS182" s="290"/>
      <c r="APT182" s="290"/>
      <c r="APU182" s="290"/>
      <c r="APV182" s="290"/>
      <c r="APW182" s="290"/>
      <c r="APX182" s="290"/>
      <c r="APY182" s="290"/>
      <c r="APZ182" s="290"/>
      <c r="AQA182" s="290"/>
      <c r="AQB182" s="290"/>
      <c r="AQC182" s="290"/>
      <c r="AQD182" s="290"/>
      <c r="AQE182" s="290"/>
      <c r="AQF182" s="290"/>
      <c r="AQG182" s="290"/>
      <c r="AQH182" s="290"/>
      <c r="AQI182" s="290"/>
      <c r="AQJ182" s="290"/>
      <c r="AQK182" s="290"/>
      <c r="AQL182" s="290"/>
      <c r="AQM182" s="290"/>
      <c r="AQN182" s="290"/>
      <c r="AQO182" s="290"/>
      <c r="AQP182" s="290"/>
      <c r="AQQ182" s="290"/>
      <c r="AQR182" s="290"/>
      <c r="AQS182" s="290"/>
      <c r="AQT182" s="290"/>
      <c r="AQU182" s="290"/>
      <c r="AQV182" s="290"/>
      <c r="AQW182" s="290"/>
      <c r="AQX182" s="290"/>
      <c r="AQY182" s="290"/>
      <c r="AQZ182" s="290"/>
      <c r="ARA182" s="290"/>
      <c r="ARB182" s="290"/>
      <c r="ARC182" s="290"/>
      <c r="ARD182" s="290"/>
      <c r="ARE182" s="290"/>
      <c r="ARF182" s="290"/>
      <c r="ARG182" s="290"/>
      <c r="ARH182" s="290"/>
      <c r="ARI182" s="290"/>
      <c r="ARJ182" s="290"/>
      <c r="ARK182" s="290"/>
      <c r="ARL182" s="290"/>
      <c r="ARM182" s="290"/>
      <c r="ARN182" s="290"/>
      <c r="ARO182" s="290"/>
      <c r="ARP182" s="290"/>
      <c r="ARQ182" s="290"/>
      <c r="ARR182" s="290"/>
      <c r="ARS182" s="290"/>
      <c r="ART182" s="290"/>
      <c r="ARU182" s="290"/>
      <c r="ARV182" s="290"/>
      <c r="ARW182" s="290"/>
      <c r="ARX182" s="290"/>
      <c r="ARY182" s="290"/>
      <c r="ARZ182" s="290"/>
      <c r="ASA182" s="290"/>
      <c r="ASB182" s="290"/>
      <c r="ASC182" s="290"/>
      <c r="ASD182" s="290"/>
      <c r="ASE182" s="290"/>
      <c r="ASF182" s="290"/>
      <c r="ASG182" s="290"/>
      <c r="ASH182" s="290"/>
      <c r="ASI182" s="290"/>
      <c r="ASJ182" s="290"/>
      <c r="ASK182" s="290"/>
      <c r="ASL182" s="290"/>
      <c r="ASM182" s="290"/>
      <c r="ASN182" s="290"/>
      <c r="ASO182" s="290"/>
      <c r="ASP182" s="290"/>
      <c r="ASQ182" s="290"/>
      <c r="ASR182" s="290"/>
      <c r="ASS182" s="290"/>
      <c r="AST182" s="290"/>
      <c r="ASU182" s="290"/>
      <c r="ASV182" s="290"/>
      <c r="ASW182" s="290"/>
      <c r="ASX182" s="290"/>
      <c r="ASY182" s="290"/>
      <c r="ASZ182" s="290"/>
      <c r="ATA182" s="290"/>
      <c r="ATB182" s="290"/>
      <c r="ATC182" s="290"/>
      <c r="ATD182" s="290"/>
      <c r="ATE182" s="290"/>
      <c r="ATF182" s="290"/>
      <c r="ATG182" s="290"/>
      <c r="ATH182" s="290"/>
      <c r="ATI182" s="290"/>
      <c r="ATJ182" s="290"/>
      <c r="ATK182" s="290"/>
      <c r="ATL182" s="290"/>
      <c r="ATM182" s="290"/>
      <c r="ATN182" s="290"/>
      <c r="ATO182" s="290"/>
      <c r="ATP182" s="290"/>
      <c r="ATQ182" s="290"/>
      <c r="ATR182" s="290"/>
      <c r="ATS182" s="290"/>
      <c r="ATT182" s="290"/>
      <c r="ATU182" s="290"/>
      <c r="ATV182" s="290"/>
      <c r="ATW182" s="290"/>
      <c r="ATX182" s="290"/>
      <c r="ATY182" s="290"/>
      <c r="ATZ182" s="290"/>
      <c r="AUA182" s="290"/>
      <c r="AUB182" s="290"/>
      <c r="AUC182" s="290"/>
      <c r="AUD182" s="290"/>
      <c r="AUE182" s="290"/>
      <c r="AUF182" s="290"/>
      <c r="AUG182" s="290"/>
      <c r="AUH182" s="290"/>
      <c r="AUI182" s="290"/>
      <c r="AUJ182" s="290"/>
      <c r="AUK182" s="290"/>
      <c r="AUL182" s="290"/>
      <c r="AUM182" s="290"/>
      <c r="AUN182" s="290"/>
      <c r="AUO182" s="290"/>
      <c r="AUP182" s="290"/>
      <c r="AUQ182" s="290"/>
      <c r="AUR182" s="290"/>
      <c r="AUS182" s="290"/>
      <c r="AUT182" s="290"/>
      <c r="AUU182" s="290"/>
      <c r="AUV182" s="290"/>
      <c r="AUW182" s="290"/>
      <c r="AUX182" s="290"/>
      <c r="AUY182" s="290"/>
      <c r="AUZ182" s="290"/>
      <c r="AVA182" s="290"/>
      <c r="AVB182" s="290"/>
      <c r="AVC182" s="290"/>
      <c r="AVD182" s="290"/>
      <c r="AVE182" s="290"/>
      <c r="AVF182" s="290"/>
      <c r="AVG182" s="290"/>
      <c r="AVH182" s="290"/>
      <c r="AVI182" s="290"/>
      <c r="AVJ182" s="290"/>
      <c r="AVK182" s="290"/>
      <c r="AVL182" s="290"/>
      <c r="AVM182" s="290"/>
      <c r="AVN182" s="290"/>
      <c r="AVO182" s="290"/>
      <c r="AVP182" s="290"/>
      <c r="AVQ182" s="290"/>
      <c r="AVR182" s="290"/>
      <c r="AVS182" s="290"/>
      <c r="AVT182" s="290"/>
      <c r="AVU182" s="290"/>
      <c r="AVV182" s="290"/>
      <c r="AVW182" s="290"/>
      <c r="AVX182" s="290"/>
      <c r="AVY182" s="290"/>
      <c r="AVZ182" s="290"/>
      <c r="AWA182" s="290"/>
      <c r="AWB182" s="290"/>
      <c r="AWC182" s="290"/>
      <c r="AWD182" s="290"/>
      <c r="AWE182" s="290"/>
      <c r="AWF182" s="290"/>
      <c r="AWG182" s="290"/>
      <c r="AWH182" s="290"/>
      <c r="AWI182" s="290"/>
      <c r="AWJ182" s="290"/>
      <c r="AWK182" s="290"/>
      <c r="AWL182" s="290"/>
      <c r="AWM182" s="290"/>
      <c r="AWN182" s="290"/>
      <c r="AWO182" s="290"/>
      <c r="AWP182" s="290"/>
      <c r="AWQ182" s="290"/>
      <c r="AWR182" s="290"/>
      <c r="AWS182" s="290"/>
      <c r="AWT182" s="290"/>
      <c r="AWU182" s="290"/>
      <c r="AWV182" s="290"/>
      <c r="AWW182" s="290"/>
      <c r="AWX182" s="290"/>
      <c r="AWY182" s="290"/>
      <c r="AWZ182" s="290"/>
      <c r="AXA182" s="290"/>
      <c r="AXB182" s="290"/>
      <c r="AXC182" s="290"/>
      <c r="AXD182" s="290"/>
      <c r="AXE182" s="290"/>
      <c r="AXF182" s="290"/>
      <c r="AXG182" s="290"/>
      <c r="AXH182" s="290"/>
      <c r="AXI182" s="290"/>
      <c r="AXJ182" s="290"/>
      <c r="AXK182" s="290"/>
      <c r="AXL182" s="290"/>
      <c r="AXM182" s="290"/>
      <c r="AXN182" s="290"/>
      <c r="AXO182" s="290"/>
      <c r="AXP182" s="290"/>
      <c r="AXQ182" s="290"/>
      <c r="AXR182" s="290"/>
      <c r="AXS182" s="290"/>
      <c r="AXT182" s="290"/>
      <c r="AXU182" s="290"/>
      <c r="AXV182" s="290"/>
      <c r="AXW182" s="290"/>
      <c r="AXX182" s="290"/>
      <c r="AXY182" s="290"/>
      <c r="AXZ182" s="290"/>
      <c r="AYA182" s="290"/>
      <c r="AYB182" s="290"/>
      <c r="AYC182" s="290"/>
      <c r="AYD182" s="290"/>
      <c r="AYE182" s="290"/>
      <c r="AYF182" s="290"/>
      <c r="AYG182" s="290"/>
      <c r="AYH182" s="290"/>
      <c r="AYI182" s="290"/>
      <c r="AYJ182" s="290"/>
      <c r="AYK182" s="290"/>
      <c r="AYL182" s="290"/>
      <c r="AYM182" s="290"/>
      <c r="AYN182" s="290"/>
      <c r="AYO182" s="290"/>
      <c r="AYP182" s="290"/>
      <c r="AYQ182" s="290"/>
      <c r="AYR182" s="290"/>
      <c r="AYS182" s="290"/>
      <c r="AYT182" s="290"/>
      <c r="AYU182" s="290"/>
      <c r="AYV182" s="290"/>
      <c r="AYW182" s="290"/>
      <c r="AYX182" s="290"/>
      <c r="AYY182" s="290"/>
      <c r="AYZ182" s="290"/>
      <c r="AZA182" s="290"/>
      <c r="AZB182" s="290"/>
      <c r="AZC182" s="290"/>
      <c r="AZD182" s="290"/>
      <c r="AZE182" s="290"/>
      <c r="AZF182" s="290"/>
      <c r="AZG182" s="290"/>
      <c r="AZH182" s="290"/>
      <c r="AZI182" s="290"/>
      <c r="AZJ182" s="290"/>
      <c r="AZK182" s="290"/>
      <c r="AZL182" s="290"/>
      <c r="AZM182" s="290"/>
      <c r="AZN182" s="290"/>
      <c r="AZO182" s="290"/>
      <c r="AZP182" s="290"/>
      <c r="AZQ182" s="290"/>
      <c r="AZR182" s="290"/>
      <c r="AZS182" s="290"/>
      <c r="AZT182" s="290"/>
      <c r="AZU182" s="290"/>
      <c r="AZV182" s="290"/>
      <c r="AZW182" s="290"/>
      <c r="AZX182" s="290"/>
      <c r="AZY182" s="290"/>
      <c r="AZZ182" s="290"/>
      <c r="BAA182" s="290"/>
      <c r="BAB182" s="290"/>
      <c r="BAC182" s="290"/>
      <c r="BAD182" s="290"/>
      <c r="BAE182" s="290"/>
      <c r="BAF182" s="290"/>
      <c r="BAG182" s="290"/>
      <c r="BAH182" s="290"/>
      <c r="BAI182" s="290"/>
      <c r="BAJ182" s="290"/>
      <c r="BAK182" s="290"/>
      <c r="BAL182" s="290"/>
      <c r="BAM182" s="290"/>
      <c r="BAN182" s="290"/>
      <c r="BAO182" s="290"/>
      <c r="BAP182" s="290"/>
      <c r="BAQ182" s="290"/>
      <c r="BAR182" s="290"/>
      <c r="BAS182" s="290"/>
      <c r="BAT182" s="290"/>
      <c r="BAU182" s="290"/>
      <c r="BAV182" s="290"/>
      <c r="BAW182" s="290"/>
      <c r="BAX182" s="290"/>
      <c r="BAY182" s="290"/>
      <c r="BAZ182" s="290"/>
      <c r="BBA182" s="290"/>
      <c r="BBB182" s="290"/>
      <c r="BBC182" s="290"/>
      <c r="BBD182" s="290"/>
      <c r="BBE182" s="290"/>
      <c r="BBF182" s="290"/>
      <c r="BBG182" s="290"/>
      <c r="BBH182" s="290"/>
      <c r="BBI182" s="290"/>
      <c r="BBJ182" s="290"/>
      <c r="BBK182" s="290"/>
      <c r="BBL182" s="290"/>
      <c r="BBM182" s="290"/>
      <c r="BBN182" s="290"/>
      <c r="BBO182" s="290"/>
      <c r="BBP182" s="290"/>
      <c r="BBQ182" s="290"/>
      <c r="BBR182" s="290"/>
      <c r="BBS182" s="290"/>
      <c r="BBT182" s="290"/>
      <c r="BBU182" s="290"/>
      <c r="BBV182" s="290"/>
      <c r="BBW182" s="290"/>
      <c r="BBX182" s="290"/>
      <c r="BBY182" s="290"/>
      <c r="BBZ182" s="290"/>
      <c r="BCA182" s="290"/>
      <c r="BCB182" s="290"/>
      <c r="BCC182" s="290"/>
      <c r="BCD182" s="290"/>
      <c r="BCE182" s="290"/>
      <c r="BCF182" s="290"/>
      <c r="BCG182" s="290"/>
      <c r="BCH182" s="290"/>
      <c r="BCI182" s="290"/>
      <c r="BCJ182" s="290"/>
      <c r="BCK182" s="290"/>
      <c r="BCL182" s="290"/>
      <c r="BCM182" s="290"/>
      <c r="BCN182" s="290"/>
      <c r="BCO182" s="290"/>
      <c r="BCP182" s="290"/>
      <c r="BCQ182" s="290"/>
      <c r="BCR182" s="290"/>
      <c r="BCS182" s="290"/>
      <c r="BCT182" s="290"/>
      <c r="BCU182" s="290"/>
      <c r="BCV182" s="290"/>
      <c r="BCW182" s="290"/>
      <c r="BCX182" s="290"/>
      <c r="BCY182" s="290"/>
      <c r="BCZ182" s="290"/>
      <c r="BDA182" s="290"/>
      <c r="BDB182" s="290"/>
      <c r="BDC182" s="290"/>
      <c r="BDD182" s="290"/>
      <c r="BDE182" s="290"/>
      <c r="BDF182" s="290"/>
      <c r="BDG182" s="290"/>
      <c r="BDH182" s="290"/>
      <c r="BDI182" s="290"/>
      <c r="BDJ182" s="290"/>
      <c r="BDK182" s="290"/>
      <c r="BDL182" s="290"/>
      <c r="BDM182" s="290"/>
      <c r="BDN182" s="290"/>
      <c r="BDO182" s="290"/>
      <c r="BDP182" s="290"/>
      <c r="BDQ182" s="290"/>
      <c r="BDR182" s="290"/>
      <c r="BDS182" s="290"/>
      <c r="BDT182" s="290"/>
      <c r="BDU182" s="290"/>
      <c r="BDV182" s="290"/>
      <c r="BDW182" s="290"/>
      <c r="BDX182" s="290"/>
      <c r="BDY182" s="290"/>
      <c r="BDZ182" s="290"/>
      <c r="BEA182" s="290"/>
      <c r="BEB182" s="290"/>
      <c r="BEC182" s="290"/>
      <c r="BED182" s="290"/>
      <c r="BEE182" s="290"/>
      <c r="BEF182" s="290"/>
      <c r="BEG182" s="290"/>
      <c r="BEH182" s="290"/>
      <c r="BEI182" s="290"/>
      <c r="BEJ182" s="290"/>
      <c r="BEK182" s="290"/>
      <c r="BEL182" s="290"/>
      <c r="BEM182" s="290"/>
      <c r="BEN182" s="290"/>
      <c r="BEO182" s="290"/>
      <c r="BEP182" s="290"/>
      <c r="BEQ182" s="290"/>
      <c r="BER182" s="290"/>
      <c r="BES182" s="290"/>
      <c r="BET182" s="290"/>
      <c r="BEU182" s="290"/>
      <c r="BEV182" s="290"/>
      <c r="BEW182" s="290"/>
      <c r="BEX182" s="290"/>
      <c r="BEY182" s="290"/>
      <c r="BEZ182" s="290"/>
      <c r="BFA182" s="290"/>
      <c r="BFB182" s="290"/>
      <c r="BFC182" s="290"/>
      <c r="BFD182" s="290"/>
      <c r="BFE182" s="290"/>
      <c r="BFF182" s="290"/>
      <c r="BFG182" s="290"/>
      <c r="BFH182" s="290"/>
      <c r="BFI182" s="290"/>
      <c r="BFJ182" s="290"/>
      <c r="BFK182" s="290"/>
      <c r="BFL182" s="290"/>
      <c r="BFM182" s="290"/>
      <c r="BFN182" s="290"/>
      <c r="BFO182" s="290"/>
      <c r="BFP182" s="290"/>
      <c r="BFQ182" s="290"/>
      <c r="BFR182" s="290"/>
      <c r="BFS182" s="290"/>
      <c r="BFT182" s="290"/>
      <c r="BFU182" s="290"/>
      <c r="BFV182" s="290"/>
      <c r="BFW182" s="290"/>
      <c r="BFX182" s="290"/>
      <c r="BFY182" s="290"/>
      <c r="BFZ182" s="290"/>
      <c r="BGA182" s="290"/>
      <c r="BGB182" s="290"/>
      <c r="BGC182" s="290"/>
      <c r="BGD182" s="290"/>
      <c r="BGE182" s="290"/>
      <c r="BGF182" s="290"/>
      <c r="BGG182" s="290"/>
      <c r="BGH182" s="290"/>
      <c r="BGI182" s="290"/>
      <c r="BGJ182" s="290"/>
      <c r="BGK182" s="290"/>
      <c r="BGL182" s="290"/>
      <c r="BGM182" s="290"/>
      <c r="BGN182" s="290"/>
      <c r="BGO182" s="290"/>
      <c r="BGP182" s="290"/>
      <c r="BGQ182" s="290"/>
      <c r="BGR182" s="290"/>
      <c r="BGS182" s="290"/>
      <c r="BGT182" s="290"/>
      <c r="BGU182" s="290"/>
      <c r="BGV182" s="290"/>
      <c r="BGW182" s="290"/>
      <c r="BGX182" s="290"/>
      <c r="BGY182" s="290"/>
      <c r="BGZ182" s="290"/>
      <c r="BHA182" s="290"/>
      <c r="BHB182" s="290"/>
      <c r="BHC182" s="290"/>
      <c r="BHD182" s="290"/>
      <c r="BHE182" s="290"/>
      <c r="BHF182" s="290"/>
      <c r="BHG182" s="290"/>
      <c r="BHH182" s="290"/>
      <c r="BHI182" s="290"/>
      <c r="BHJ182" s="290"/>
      <c r="BHK182" s="290"/>
      <c r="BHL182" s="290"/>
      <c r="BHM182" s="290"/>
      <c r="BHN182" s="290"/>
      <c r="BHO182" s="290"/>
      <c r="BHP182" s="290"/>
      <c r="BHQ182" s="290"/>
      <c r="BHR182" s="290"/>
      <c r="BHS182" s="290"/>
      <c r="BHT182" s="290"/>
      <c r="BHU182" s="290"/>
      <c r="BHV182" s="290"/>
      <c r="BHW182" s="290"/>
      <c r="BHX182" s="290"/>
      <c r="BHY182" s="290"/>
      <c r="BHZ182" s="290"/>
      <c r="BIA182" s="290"/>
      <c r="BIB182" s="290"/>
      <c r="BIC182" s="290"/>
      <c r="BID182" s="290"/>
      <c r="BIE182" s="290"/>
      <c r="BIF182" s="290"/>
      <c r="BIG182" s="290"/>
      <c r="BIH182" s="290"/>
      <c r="BII182" s="290"/>
      <c r="BIJ182" s="290"/>
      <c r="BIK182" s="290"/>
      <c r="BIL182" s="290"/>
      <c r="BIM182" s="290"/>
      <c r="BIN182" s="290"/>
      <c r="BIO182" s="290"/>
      <c r="BIP182" s="290"/>
      <c r="BIQ182" s="290"/>
      <c r="BIR182" s="290"/>
      <c r="BIS182" s="290"/>
      <c r="BIT182" s="290"/>
      <c r="BIU182" s="290"/>
      <c r="BIV182" s="290"/>
      <c r="BIW182" s="290"/>
      <c r="BIX182" s="290"/>
      <c r="BIY182" s="290"/>
      <c r="BIZ182" s="290"/>
      <c r="BJA182" s="290"/>
      <c r="BJB182" s="290"/>
      <c r="BJC182" s="290"/>
      <c r="BJD182" s="290"/>
      <c r="BJE182" s="290"/>
      <c r="BJF182" s="290"/>
      <c r="BJG182" s="290"/>
      <c r="BJH182" s="290"/>
      <c r="BJI182" s="290"/>
      <c r="BJJ182" s="290"/>
      <c r="BJK182" s="290"/>
      <c r="BJL182" s="290"/>
      <c r="BJM182" s="290"/>
      <c r="BJN182" s="290"/>
      <c r="BJO182" s="290"/>
      <c r="BJP182" s="290"/>
      <c r="BJQ182" s="290"/>
      <c r="BJR182" s="290"/>
      <c r="BJS182" s="290"/>
      <c r="BJT182" s="290"/>
      <c r="BJU182" s="290"/>
      <c r="BJV182" s="290"/>
      <c r="BJW182" s="290"/>
      <c r="BJX182" s="290"/>
      <c r="BJY182" s="290"/>
      <c r="BJZ182" s="290"/>
      <c r="BKA182" s="290"/>
      <c r="BKB182" s="290"/>
      <c r="BKC182" s="290"/>
      <c r="BKD182" s="290"/>
      <c r="BKE182" s="290"/>
      <c r="BKF182" s="290"/>
      <c r="BKG182" s="290"/>
      <c r="BKH182" s="290"/>
      <c r="BKI182" s="290"/>
      <c r="BKJ182" s="290"/>
      <c r="BKK182" s="290"/>
      <c r="BKL182" s="290"/>
      <c r="BKM182" s="290"/>
      <c r="BKN182" s="290"/>
      <c r="BKO182" s="290"/>
      <c r="BKP182" s="290"/>
      <c r="BKQ182" s="290"/>
      <c r="BKR182" s="290"/>
      <c r="BKS182" s="290"/>
      <c r="BKT182" s="290"/>
      <c r="BKU182" s="290"/>
      <c r="BKV182" s="290"/>
      <c r="BKW182" s="290"/>
      <c r="BKX182" s="290"/>
      <c r="BKY182" s="290"/>
      <c r="BKZ182" s="290"/>
      <c r="BLA182" s="290"/>
      <c r="BLB182" s="290"/>
      <c r="BLC182" s="290"/>
      <c r="BLD182" s="290"/>
      <c r="BLE182" s="290"/>
      <c r="BLF182" s="290"/>
      <c r="BLG182" s="290"/>
      <c r="BLH182" s="290"/>
      <c r="BLI182" s="290"/>
      <c r="BLJ182" s="290"/>
      <c r="BLK182" s="290"/>
      <c r="BLL182" s="290"/>
      <c r="BLM182" s="290"/>
      <c r="BLN182" s="290"/>
      <c r="BLO182" s="290"/>
      <c r="BLP182" s="290"/>
      <c r="BLQ182" s="290"/>
      <c r="BLR182" s="290"/>
      <c r="BLS182" s="290"/>
      <c r="BLT182" s="290"/>
      <c r="BLU182" s="290"/>
      <c r="BLV182" s="290"/>
      <c r="BLW182" s="290"/>
      <c r="BLX182" s="290"/>
      <c r="BLY182" s="290"/>
      <c r="BLZ182" s="290"/>
      <c r="BMA182" s="290"/>
      <c r="BMB182" s="290"/>
      <c r="BMC182" s="290"/>
      <c r="BMD182" s="290"/>
      <c r="BME182" s="290"/>
      <c r="BMF182" s="290"/>
      <c r="BMG182" s="290"/>
      <c r="BMH182" s="290"/>
      <c r="BMI182" s="290"/>
      <c r="BMJ182" s="290"/>
      <c r="BMK182" s="290"/>
      <c r="BML182" s="290"/>
      <c r="BMM182" s="290"/>
      <c r="BMN182" s="290"/>
      <c r="BMO182" s="290"/>
      <c r="BMP182" s="290"/>
      <c r="BMQ182" s="290"/>
      <c r="BMR182" s="290"/>
      <c r="BMS182" s="290"/>
      <c r="BMT182" s="290"/>
      <c r="BMU182" s="290"/>
      <c r="BMV182" s="290"/>
      <c r="BMW182" s="290"/>
      <c r="BMX182" s="290"/>
      <c r="BMY182" s="290"/>
      <c r="BMZ182" s="290"/>
      <c r="BNA182" s="290"/>
      <c r="BNB182" s="290"/>
      <c r="BNC182" s="290"/>
      <c r="BND182" s="290"/>
      <c r="BNE182" s="290"/>
      <c r="BNF182" s="290"/>
      <c r="BNG182" s="290"/>
      <c r="BNH182" s="290"/>
      <c r="BNI182" s="290"/>
      <c r="BNJ182" s="290"/>
      <c r="BNK182" s="290"/>
      <c r="BNL182" s="290"/>
      <c r="BNM182" s="290"/>
      <c r="BNN182" s="290"/>
      <c r="BNO182" s="290"/>
      <c r="BNP182" s="290"/>
      <c r="BNQ182" s="290"/>
      <c r="BNR182" s="290"/>
      <c r="BNS182" s="290"/>
      <c r="BNT182" s="290"/>
      <c r="BNU182" s="290"/>
      <c r="BNV182" s="290"/>
      <c r="BNW182" s="290"/>
      <c r="BNX182" s="290"/>
      <c r="BNY182" s="290"/>
      <c r="BNZ182" s="290"/>
      <c r="BOA182" s="290"/>
      <c r="BOB182" s="290"/>
      <c r="BOC182" s="290"/>
      <c r="BOD182" s="290"/>
      <c r="BOE182" s="290"/>
      <c r="BOF182" s="290"/>
      <c r="BOG182" s="290"/>
      <c r="BOH182" s="290"/>
      <c r="BOI182" s="290"/>
      <c r="BOJ182" s="290"/>
      <c r="BOK182" s="290"/>
      <c r="BOL182" s="290"/>
      <c r="BOM182" s="290"/>
      <c r="BON182" s="290"/>
      <c r="BOO182" s="290"/>
      <c r="BOP182" s="290"/>
      <c r="BOQ182" s="290"/>
      <c r="BOR182" s="290"/>
      <c r="BOS182" s="290"/>
      <c r="BOT182" s="290"/>
      <c r="BOU182" s="290"/>
      <c r="BOV182" s="290"/>
      <c r="BOW182" s="290"/>
      <c r="BOX182" s="290"/>
      <c r="BOY182" s="290"/>
      <c r="BOZ182" s="290"/>
      <c r="BPA182" s="290"/>
      <c r="BPB182" s="290"/>
      <c r="BPC182" s="290"/>
      <c r="BPD182" s="290"/>
      <c r="BPE182" s="290"/>
      <c r="BPF182" s="290"/>
      <c r="BPG182" s="290"/>
      <c r="BPH182" s="290"/>
      <c r="BPI182" s="290"/>
      <c r="BPJ182" s="290"/>
      <c r="BPK182" s="290"/>
      <c r="BPL182" s="290"/>
      <c r="BPM182" s="290"/>
      <c r="BPN182" s="290"/>
      <c r="BPO182" s="290"/>
      <c r="BPP182" s="290"/>
      <c r="BPQ182" s="290"/>
      <c r="BPR182" s="290"/>
      <c r="BPS182" s="290"/>
      <c r="BPT182" s="290"/>
      <c r="BPU182" s="290"/>
      <c r="BPV182" s="290"/>
      <c r="BPW182" s="290"/>
      <c r="BPX182" s="290"/>
      <c r="BPY182" s="290"/>
      <c r="BPZ182" s="290"/>
      <c r="BQA182" s="290"/>
      <c r="BQB182" s="290"/>
      <c r="BQC182" s="290"/>
      <c r="BQD182" s="290"/>
      <c r="BQE182" s="290"/>
      <c r="BQF182" s="290"/>
      <c r="BQG182" s="290"/>
      <c r="BQH182" s="290"/>
      <c r="BQI182" s="290"/>
      <c r="BQJ182" s="290"/>
      <c r="BQK182" s="290"/>
      <c r="BQL182" s="290"/>
      <c r="BQM182" s="290"/>
      <c r="BQN182" s="290"/>
      <c r="BQO182" s="290"/>
      <c r="BQP182" s="290"/>
      <c r="BQQ182" s="290"/>
      <c r="BQR182" s="290"/>
      <c r="BQS182" s="290"/>
      <c r="BQT182" s="290"/>
      <c r="BQU182" s="290"/>
      <c r="BQV182" s="290"/>
      <c r="BQW182" s="290"/>
      <c r="BQX182" s="290"/>
      <c r="BQY182" s="290"/>
      <c r="BQZ182" s="290"/>
      <c r="BRA182" s="290"/>
      <c r="BRB182" s="290"/>
      <c r="BRC182" s="290"/>
      <c r="BRD182" s="290"/>
      <c r="BRE182" s="290"/>
      <c r="BRF182" s="290"/>
      <c r="BRG182" s="290"/>
      <c r="BRH182" s="290"/>
      <c r="BRI182" s="290"/>
      <c r="BRJ182" s="290"/>
      <c r="BRK182" s="290"/>
      <c r="BRL182" s="290"/>
      <c r="BRM182" s="290"/>
      <c r="BRN182" s="290"/>
      <c r="BRO182" s="290"/>
      <c r="BRP182" s="290"/>
      <c r="BRQ182" s="290"/>
      <c r="BRR182" s="290"/>
      <c r="BRS182" s="290"/>
      <c r="BRT182" s="290"/>
      <c r="BRU182" s="290"/>
      <c r="BRV182" s="290"/>
      <c r="BRW182" s="290"/>
      <c r="BRX182" s="290"/>
      <c r="BRY182" s="290"/>
      <c r="BRZ182" s="290"/>
      <c r="BSA182" s="290"/>
      <c r="BSB182" s="290"/>
      <c r="BSC182" s="290"/>
      <c r="BSD182" s="290"/>
      <c r="BSE182" s="290"/>
      <c r="BSF182" s="290"/>
      <c r="BSG182" s="290"/>
      <c r="BSH182" s="290"/>
      <c r="BSI182" s="290"/>
      <c r="BSJ182" s="290"/>
      <c r="BSK182" s="290"/>
      <c r="BSL182" s="290"/>
      <c r="BSM182" s="290"/>
      <c r="BSN182" s="290"/>
      <c r="BSO182" s="290"/>
      <c r="BSP182" s="290"/>
      <c r="BSQ182" s="290"/>
      <c r="BSR182" s="290"/>
      <c r="BSS182" s="290"/>
      <c r="BST182" s="290"/>
      <c r="BSU182" s="290"/>
      <c r="BSV182" s="290"/>
      <c r="BSW182" s="290"/>
      <c r="BSX182" s="290"/>
      <c r="BSY182" s="290"/>
      <c r="BSZ182" s="290"/>
      <c r="BTA182" s="290"/>
      <c r="BTB182" s="290"/>
      <c r="BTC182" s="290"/>
      <c r="BTD182" s="290"/>
      <c r="BTE182" s="290"/>
      <c r="BTF182" s="290"/>
      <c r="BTG182" s="290"/>
      <c r="BTH182" s="290"/>
      <c r="BTI182" s="290"/>
      <c r="BTJ182" s="290"/>
      <c r="BTK182" s="290"/>
      <c r="BTL182" s="290"/>
      <c r="BTM182" s="290"/>
      <c r="BTN182" s="290"/>
      <c r="BTO182" s="290"/>
      <c r="BTP182" s="290"/>
      <c r="BTQ182" s="290"/>
      <c r="BTR182" s="290"/>
      <c r="BTS182" s="290"/>
      <c r="BTT182" s="290"/>
      <c r="BTU182" s="290"/>
      <c r="BTV182" s="290"/>
      <c r="BTW182" s="290"/>
      <c r="BTX182" s="290"/>
      <c r="BTY182" s="290"/>
      <c r="BTZ182" s="290"/>
      <c r="BUA182" s="290"/>
      <c r="BUB182" s="290"/>
      <c r="BUC182" s="290"/>
      <c r="BUD182" s="290"/>
      <c r="BUE182" s="290"/>
      <c r="BUF182" s="290"/>
      <c r="BUG182" s="290"/>
      <c r="BUH182" s="290"/>
      <c r="BUI182" s="290"/>
      <c r="BUJ182" s="290"/>
      <c r="BUK182" s="290"/>
      <c r="BUL182" s="290"/>
      <c r="BUM182" s="290"/>
      <c r="BUN182" s="290"/>
      <c r="BUO182" s="290"/>
      <c r="BUP182" s="290"/>
      <c r="BUQ182" s="290"/>
      <c r="BUR182" s="290"/>
      <c r="BUS182" s="290"/>
      <c r="BUT182" s="290"/>
      <c r="BUU182" s="290"/>
      <c r="BUV182" s="290"/>
      <c r="BUW182" s="290"/>
      <c r="BUX182" s="290"/>
      <c r="BUY182" s="290"/>
      <c r="BUZ182" s="290"/>
      <c r="BVA182" s="290"/>
      <c r="BVB182" s="290"/>
      <c r="BVC182" s="290"/>
      <c r="BVD182" s="290"/>
      <c r="BVE182" s="290"/>
      <c r="BVF182" s="290"/>
      <c r="BVG182" s="290"/>
      <c r="BVH182" s="290"/>
      <c r="BVI182" s="290"/>
      <c r="BVJ182" s="290"/>
      <c r="BVK182" s="290"/>
      <c r="BVL182" s="290"/>
      <c r="BVM182" s="290"/>
      <c r="BVN182" s="290"/>
      <c r="BVO182" s="290"/>
      <c r="BVP182" s="290"/>
      <c r="BVQ182" s="290"/>
      <c r="BVR182" s="290"/>
      <c r="BVS182" s="290"/>
      <c r="BVT182" s="290"/>
      <c r="BVU182" s="290"/>
      <c r="BVV182" s="290"/>
      <c r="BVW182" s="290"/>
      <c r="BVX182" s="290"/>
      <c r="BVY182" s="290"/>
      <c r="BVZ182" s="290"/>
      <c r="BWA182" s="290"/>
      <c r="BWB182" s="290"/>
      <c r="BWC182" s="290"/>
      <c r="BWD182" s="290"/>
      <c r="BWE182" s="290"/>
      <c r="BWF182" s="290"/>
      <c r="BWG182" s="290"/>
      <c r="BWH182" s="290"/>
      <c r="BWI182" s="290"/>
      <c r="BWJ182" s="290"/>
      <c r="BWK182" s="290"/>
      <c r="BWL182" s="290"/>
      <c r="BWM182" s="290"/>
      <c r="BWN182" s="290"/>
      <c r="BWO182" s="290"/>
      <c r="BWP182" s="290"/>
      <c r="BWQ182" s="290"/>
      <c r="BWR182" s="290"/>
      <c r="BWS182" s="290"/>
      <c r="BWT182" s="290"/>
      <c r="BWU182" s="290"/>
      <c r="BWV182" s="290"/>
      <c r="BWW182" s="290"/>
      <c r="BWX182" s="290"/>
      <c r="BWY182" s="290"/>
      <c r="BWZ182" s="290"/>
      <c r="BXA182" s="290"/>
      <c r="BXB182" s="290"/>
      <c r="BXC182" s="290"/>
      <c r="BXD182" s="290"/>
      <c r="BXE182" s="290"/>
      <c r="BXF182" s="290"/>
      <c r="BXG182" s="290"/>
      <c r="BXH182" s="290"/>
      <c r="BXI182" s="290"/>
      <c r="BXJ182" s="290"/>
      <c r="BXK182" s="290"/>
      <c r="BXL182" s="290"/>
      <c r="BXM182" s="290"/>
      <c r="BXN182" s="290"/>
      <c r="BXO182" s="290"/>
      <c r="BXP182" s="290"/>
      <c r="BXQ182" s="290"/>
      <c r="BXR182" s="290"/>
      <c r="BXS182" s="290"/>
      <c r="BXT182" s="290"/>
      <c r="BXU182" s="290"/>
      <c r="BXV182" s="290"/>
      <c r="BXW182" s="290"/>
      <c r="BXX182" s="290"/>
      <c r="BXY182" s="290"/>
      <c r="BXZ182" s="290"/>
      <c r="BYA182" s="290"/>
      <c r="BYB182" s="290"/>
      <c r="BYC182" s="290"/>
      <c r="BYD182" s="290"/>
      <c r="BYE182" s="290"/>
      <c r="BYF182" s="290"/>
      <c r="BYG182" s="290"/>
      <c r="BYH182" s="290"/>
      <c r="BYI182" s="290"/>
      <c r="BYJ182" s="290"/>
      <c r="BYK182" s="290"/>
      <c r="BYL182" s="290"/>
      <c r="BYM182" s="290"/>
      <c r="BYN182" s="290"/>
      <c r="BYO182" s="290"/>
      <c r="BYP182" s="290"/>
      <c r="BYQ182" s="290"/>
      <c r="BYR182" s="290"/>
      <c r="BYS182" s="290"/>
      <c r="BYT182" s="290"/>
      <c r="BYU182" s="290"/>
      <c r="BYV182" s="290"/>
      <c r="BYW182" s="290"/>
      <c r="BYX182" s="290"/>
      <c r="BYY182" s="290"/>
      <c r="BYZ182" s="290"/>
      <c r="BZA182" s="290"/>
      <c r="BZB182" s="290"/>
      <c r="BZC182" s="290"/>
      <c r="BZD182" s="290"/>
      <c r="BZE182" s="290"/>
      <c r="BZF182" s="290"/>
      <c r="BZG182" s="290"/>
      <c r="BZH182" s="290"/>
      <c r="BZI182" s="290"/>
      <c r="BZJ182" s="290"/>
      <c r="BZK182" s="290"/>
      <c r="BZL182" s="290"/>
      <c r="BZM182" s="290"/>
      <c r="BZN182" s="290"/>
      <c r="BZO182" s="290"/>
      <c r="BZP182" s="290"/>
      <c r="BZQ182" s="290"/>
      <c r="BZR182" s="290"/>
      <c r="BZS182" s="290"/>
      <c r="BZT182" s="290"/>
      <c r="BZU182" s="290"/>
      <c r="BZV182" s="290"/>
      <c r="BZW182" s="290"/>
      <c r="BZX182" s="290"/>
      <c r="BZY182" s="290"/>
      <c r="BZZ182" s="290"/>
      <c r="CAA182" s="290"/>
      <c r="CAB182" s="290"/>
      <c r="CAC182" s="290"/>
      <c r="CAD182" s="290"/>
      <c r="CAE182" s="290"/>
      <c r="CAF182" s="290"/>
      <c r="CAG182" s="290"/>
      <c r="CAH182" s="290"/>
      <c r="CAI182" s="290"/>
      <c r="CAJ182" s="290"/>
      <c r="CAK182" s="290"/>
      <c r="CAL182" s="290"/>
      <c r="CAM182" s="290"/>
      <c r="CAN182" s="290"/>
      <c r="CAO182" s="290"/>
      <c r="CAP182" s="290"/>
      <c r="CAQ182" s="290"/>
      <c r="CAR182" s="290"/>
      <c r="CAS182" s="290"/>
      <c r="CAT182" s="290"/>
      <c r="CAU182" s="290"/>
      <c r="CAV182" s="290"/>
      <c r="CAW182" s="290"/>
      <c r="CAX182" s="290"/>
      <c r="CAY182" s="290"/>
      <c r="CAZ182" s="290"/>
      <c r="CBA182" s="290"/>
      <c r="CBB182" s="290"/>
      <c r="CBC182" s="290"/>
      <c r="CBD182" s="290"/>
      <c r="CBE182" s="290"/>
      <c r="CBF182" s="290"/>
      <c r="CBG182" s="290"/>
      <c r="CBH182" s="290"/>
      <c r="CBI182" s="290"/>
      <c r="CBJ182" s="290"/>
      <c r="CBK182" s="290"/>
      <c r="CBL182" s="290"/>
      <c r="CBM182" s="290"/>
      <c r="CBN182" s="290"/>
      <c r="CBO182" s="290"/>
      <c r="CBP182" s="290"/>
      <c r="CBQ182" s="290"/>
      <c r="CBR182" s="290"/>
      <c r="CBS182" s="290"/>
      <c r="CBT182" s="290"/>
      <c r="CBU182" s="290"/>
      <c r="CBV182" s="290"/>
      <c r="CBW182" s="290"/>
      <c r="CBX182" s="290"/>
      <c r="CBY182" s="290"/>
      <c r="CBZ182" s="290"/>
      <c r="CCA182" s="290"/>
      <c r="CCB182" s="290"/>
      <c r="CCC182" s="290"/>
      <c r="CCD182" s="290"/>
      <c r="CCE182" s="290"/>
      <c r="CCF182" s="290"/>
      <c r="CCG182" s="290"/>
      <c r="CCH182" s="290"/>
      <c r="CCI182" s="290"/>
      <c r="CCJ182" s="290"/>
      <c r="CCK182" s="290"/>
      <c r="CCL182" s="290"/>
      <c r="CCM182" s="290"/>
      <c r="CCN182" s="290"/>
      <c r="CCO182" s="290"/>
      <c r="CCP182" s="290"/>
      <c r="CCQ182" s="290"/>
      <c r="CCR182" s="290"/>
      <c r="CCS182" s="290"/>
      <c r="CCT182" s="290"/>
      <c r="CCU182" s="290"/>
      <c r="CCV182" s="290"/>
      <c r="CCW182" s="290"/>
      <c r="CCX182" s="290"/>
      <c r="CCY182" s="290"/>
      <c r="CCZ182" s="290"/>
      <c r="CDA182" s="290"/>
      <c r="CDB182" s="290"/>
      <c r="CDC182" s="290"/>
      <c r="CDD182" s="290"/>
      <c r="CDE182" s="290"/>
      <c r="CDF182" s="290"/>
      <c r="CDG182" s="290"/>
      <c r="CDH182" s="290"/>
      <c r="CDI182" s="290"/>
      <c r="CDJ182" s="290"/>
      <c r="CDK182" s="290"/>
      <c r="CDL182" s="290"/>
      <c r="CDM182" s="290"/>
      <c r="CDN182" s="290"/>
      <c r="CDO182" s="290"/>
      <c r="CDP182" s="290"/>
      <c r="CDQ182" s="290"/>
      <c r="CDR182" s="290"/>
      <c r="CDS182" s="290"/>
      <c r="CDT182" s="290"/>
      <c r="CDU182" s="290"/>
      <c r="CDV182" s="290"/>
      <c r="CDW182" s="290"/>
      <c r="CDX182" s="290"/>
      <c r="CDY182" s="290"/>
      <c r="CDZ182" s="290"/>
      <c r="CEA182" s="290"/>
      <c r="CEB182" s="290"/>
      <c r="CEC182" s="290"/>
      <c r="CED182" s="290"/>
      <c r="CEE182" s="290"/>
      <c r="CEF182" s="290"/>
      <c r="CEG182" s="290"/>
      <c r="CEH182" s="290"/>
      <c r="CEI182" s="290"/>
      <c r="CEJ182" s="290"/>
      <c r="CEK182" s="290"/>
      <c r="CEL182" s="290"/>
      <c r="CEM182" s="290"/>
      <c r="CEN182" s="290"/>
      <c r="CEO182" s="290"/>
      <c r="CEP182" s="290"/>
      <c r="CEQ182" s="290"/>
      <c r="CER182" s="290"/>
      <c r="CES182" s="290"/>
      <c r="CET182" s="290"/>
      <c r="CEU182" s="290"/>
      <c r="CEV182" s="290"/>
      <c r="CEW182" s="290"/>
      <c r="CEX182" s="290"/>
      <c r="CEY182" s="290"/>
      <c r="CEZ182" s="290"/>
      <c r="CFA182" s="290"/>
      <c r="CFB182" s="290"/>
      <c r="CFC182" s="290"/>
      <c r="CFD182" s="290"/>
      <c r="CFE182" s="290"/>
      <c r="CFF182" s="290"/>
      <c r="CFG182" s="290"/>
      <c r="CFH182" s="290"/>
      <c r="CFI182" s="290"/>
      <c r="CFJ182" s="290"/>
      <c r="CFK182" s="290"/>
      <c r="CFL182" s="290"/>
      <c r="CFM182" s="290"/>
      <c r="CFN182" s="290"/>
      <c r="CFO182" s="290"/>
      <c r="CFP182" s="290"/>
      <c r="CFQ182" s="290"/>
      <c r="CFR182" s="290"/>
      <c r="CFS182" s="290"/>
      <c r="CFT182" s="290"/>
      <c r="CFU182" s="290"/>
      <c r="CFV182" s="290"/>
      <c r="CFW182" s="290"/>
      <c r="CFX182" s="290"/>
      <c r="CFY182" s="290"/>
      <c r="CFZ182" s="290"/>
      <c r="CGA182" s="290"/>
      <c r="CGB182" s="290"/>
      <c r="CGC182" s="290"/>
      <c r="CGD182" s="290"/>
      <c r="CGE182" s="290"/>
      <c r="CGF182" s="290"/>
      <c r="CGG182" s="290"/>
      <c r="CGH182" s="290"/>
      <c r="CGI182" s="290"/>
      <c r="CGJ182" s="290"/>
      <c r="CGK182" s="290"/>
      <c r="CGL182" s="290"/>
      <c r="CGM182" s="290"/>
      <c r="CGN182" s="290"/>
      <c r="CGO182" s="290"/>
      <c r="CGP182" s="290"/>
      <c r="CGQ182" s="290"/>
      <c r="CGR182" s="290"/>
      <c r="CGS182" s="290"/>
      <c r="CGT182" s="290"/>
      <c r="CGU182" s="290"/>
      <c r="CGV182" s="290"/>
      <c r="CGW182" s="290"/>
      <c r="CGX182" s="290"/>
      <c r="CGY182" s="290"/>
      <c r="CGZ182" s="290"/>
      <c r="CHA182" s="290"/>
      <c r="CHB182" s="290"/>
      <c r="CHC182" s="290"/>
      <c r="CHD182" s="290"/>
      <c r="CHE182" s="290"/>
      <c r="CHF182" s="290"/>
      <c r="CHG182" s="290"/>
      <c r="CHH182" s="290"/>
      <c r="CHI182" s="290"/>
      <c r="CHJ182" s="290"/>
      <c r="CHK182" s="290"/>
      <c r="CHL182" s="290"/>
      <c r="CHM182" s="290"/>
      <c r="CHN182" s="290"/>
      <c r="CHO182" s="290"/>
      <c r="CHP182" s="290"/>
      <c r="CHQ182" s="290"/>
      <c r="CHR182" s="290"/>
      <c r="CHS182" s="290"/>
      <c r="CHT182" s="290"/>
      <c r="CHU182" s="290"/>
      <c r="CHV182" s="290"/>
      <c r="CHW182" s="290"/>
      <c r="CHX182" s="290"/>
      <c r="CHY182" s="290"/>
      <c r="CHZ182" s="290"/>
      <c r="CIA182" s="290"/>
      <c r="CIB182" s="290"/>
      <c r="CIC182" s="290"/>
      <c r="CID182" s="290"/>
      <c r="CIE182" s="290"/>
      <c r="CIF182" s="290"/>
      <c r="CIG182" s="290"/>
      <c r="CIH182" s="290"/>
      <c r="CII182" s="290"/>
      <c r="CIJ182" s="290"/>
      <c r="CIK182" s="290"/>
      <c r="CIL182" s="290"/>
      <c r="CIM182" s="290"/>
      <c r="CIN182" s="290"/>
      <c r="CIO182" s="290"/>
      <c r="CIP182" s="290"/>
      <c r="CIQ182" s="290"/>
      <c r="CIR182" s="290"/>
      <c r="CIS182" s="290"/>
      <c r="CIT182" s="290"/>
      <c r="CIU182" s="290"/>
      <c r="CIV182" s="290"/>
      <c r="CIW182" s="290"/>
      <c r="CIX182" s="290"/>
      <c r="CIY182" s="290"/>
      <c r="CIZ182" s="290"/>
      <c r="CJA182" s="290"/>
      <c r="CJB182" s="290"/>
      <c r="CJC182" s="290"/>
      <c r="CJD182" s="290"/>
      <c r="CJE182" s="290"/>
      <c r="CJF182" s="290"/>
      <c r="CJG182" s="290"/>
      <c r="CJH182" s="290"/>
      <c r="CJI182" s="290"/>
      <c r="CJJ182" s="290"/>
      <c r="CJK182" s="290"/>
      <c r="CJL182" s="290"/>
      <c r="CJM182" s="290"/>
      <c r="CJN182" s="290"/>
      <c r="CJO182" s="290"/>
      <c r="CJP182" s="290"/>
      <c r="CJQ182" s="290"/>
      <c r="CJR182" s="290"/>
      <c r="CJS182" s="290"/>
      <c r="CJT182" s="290"/>
      <c r="CJU182" s="290"/>
      <c r="CJV182" s="290"/>
      <c r="CJW182" s="290"/>
      <c r="CJX182" s="290"/>
      <c r="CJY182" s="290"/>
      <c r="CJZ182" s="290"/>
      <c r="CKA182" s="290"/>
      <c r="CKB182" s="290"/>
      <c r="CKC182" s="290"/>
      <c r="CKD182" s="290"/>
      <c r="CKE182" s="290"/>
      <c r="CKF182" s="290"/>
      <c r="CKG182" s="290"/>
      <c r="CKH182" s="290"/>
      <c r="CKI182" s="290"/>
      <c r="CKJ182" s="290"/>
      <c r="CKK182" s="290"/>
      <c r="CKL182" s="290"/>
      <c r="CKM182" s="290"/>
      <c r="CKN182" s="290"/>
      <c r="CKO182" s="290"/>
      <c r="CKP182" s="290"/>
      <c r="CKQ182" s="290"/>
      <c r="CKR182" s="290"/>
      <c r="CKS182" s="290"/>
      <c r="CKT182" s="290"/>
      <c r="CKU182" s="290"/>
      <c r="CKV182" s="290"/>
      <c r="CKW182" s="290"/>
      <c r="CKX182" s="290"/>
      <c r="CKY182" s="290"/>
      <c r="CKZ182" s="290"/>
      <c r="CLA182" s="290"/>
      <c r="CLB182" s="290"/>
      <c r="CLC182" s="290"/>
      <c r="CLD182" s="290"/>
      <c r="CLE182" s="290"/>
      <c r="CLF182" s="290"/>
      <c r="CLG182" s="290"/>
      <c r="CLH182" s="290"/>
      <c r="CLI182" s="290"/>
      <c r="CLJ182" s="290"/>
      <c r="CLK182" s="290"/>
      <c r="CLL182" s="290"/>
      <c r="CLM182" s="290"/>
      <c r="CLN182" s="290"/>
      <c r="CLO182" s="290"/>
      <c r="CLP182" s="290"/>
      <c r="CLQ182" s="290"/>
      <c r="CLR182" s="290"/>
      <c r="CLS182" s="290"/>
      <c r="CLT182" s="290"/>
      <c r="CLU182" s="290"/>
      <c r="CLV182" s="290"/>
      <c r="CLW182" s="290"/>
      <c r="CLX182" s="290"/>
      <c r="CLY182" s="290"/>
      <c r="CLZ182" s="290"/>
      <c r="CMA182" s="290"/>
      <c r="CMB182" s="290"/>
      <c r="CMC182" s="290"/>
      <c r="CMD182" s="290"/>
      <c r="CME182" s="290"/>
      <c r="CMF182" s="290"/>
      <c r="CMG182" s="290"/>
      <c r="CMH182" s="290"/>
      <c r="CMI182" s="290"/>
      <c r="CMJ182" s="290"/>
      <c r="CMK182" s="290"/>
      <c r="CML182" s="290"/>
      <c r="CMM182" s="290"/>
      <c r="CMN182" s="290"/>
      <c r="CMO182" s="290"/>
      <c r="CMP182" s="290"/>
      <c r="CMQ182" s="290"/>
      <c r="CMR182" s="290"/>
      <c r="CMS182" s="290"/>
      <c r="CMT182" s="290"/>
      <c r="CMU182" s="290"/>
      <c r="CMV182" s="290"/>
      <c r="CMW182" s="290"/>
      <c r="CMX182" s="290"/>
      <c r="CMY182" s="290"/>
      <c r="CMZ182" s="290"/>
      <c r="CNA182" s="290"/>
      <c r="CNB182" s="290"/>
      <c r="CNC182" s="290"/>
      <c r="CND182" s="290"/>
      <c r="CNE182" s="290"/>
      <c r="CNF182" s="290"/>
      <c r="CNG182" s="290"/>
      <c r="CNH182" s="290"/>
      <c r="CNI182" s="290"/>
      <c r="CNJ182" s="290"/>
      <c r="CNK182" s="290"/>
      <c r="CNL182" s="290"/>
      <c r="CNM182" s="290"/>
      <c r="CNN182" s="290"/>
      <c r="CNO182" s="290"/>
      <c r="CNP182" s="290"/>
      <c r="CNQ182" s="290"/>
      <c r="CNR182" s="290"/>
      <c r="CNS182" s="290"/>
      <c r="CNT182" s="290"/>
      <c r="CNU182" s="290"/>
      <c r="CNV182" s="290"/>
      <c r="CNW182" s="290"/>
      <c r="CNX182" s="290"/>
      <c r="CNY182" s="290"/>
      <c r="CNZ182" s="290"/>
      <c r="COA182" s="290"/>
      <c r="COB182" s="290"/>
      <c r="COC182" s="290"/>
      <c r="COD182" s="290"/>
      <c r="COE182" s="290"/>
      <c r="COF182" s="290"/>
      <c r="COG182" s="290"/>
      <c r="COH182" s="290"/>
      <c r="COI182" s="290"/>
      <c r="COJ182" s="290"/>
      <c r="COK182" s="290"/>
      <c r="COL182" s="290"/>
      <c r="COM182" s="290"/>
      <c r="CON182" s="290"/>
      <c r="COO182" s="290"/>
      <c r="COP182" s="290"/>
      <c r="COQ182" s="290"/>
      <c r="COR182" s="290"/>
      <c r="COS182" s="290"/>
      <c r="COT182" s="290"/>
      <c r="COU182" s="290"/>
      <c r="COV182" s="290"/>
      <c r="COW182" s="290"/>
      <c r="COX182" s="290"/>
      <c r="COY182" s="290"/>
      <c r="COZ182" s="290"/>
      <c r="CPA182" s="290"/>
      <c r="CPB182" s="290"/>
      <c r="CPC182" s="290"/>
      <c r="CPD182" s="290"/>
      <c r="CPE182" s="290"/>
      <c r="CPF182" s="290"/>
      <c r="CPG182" s="290"/>
      <c r="CPH182" s="290"/>
      <c r="CPI182" s="290"/>
      <c r="CPJ182" s="290"/>
      <c r="CPK182" s="290"/>
      <c r="CPL182" s="290"/>
      <c r="CPM182" s="290"/>
      <c r="CPN182" s="290"/>
      <c r="CPO182" s="290"/>
      <c r="CPP182" s="290"/>
      <c r="CPQ182" s="290"/>
      <c r="CPR182" s="290"/>
      <c r="CPS182" s="290"/>
      <c r="CPT182" s="290"/>
      <c r="CPU182" s="290"/>
      <c r="CPV182" s="290"/>
      <c r="CPW182" s="290"/>
      <c r="CPX182" s="290"/>
      <c r="CPY182" s="290"/>
      <c r="CPZ182" s="290"/>
      <c r="CQA182" s="290"/>
      <c r="CQB182" s="290"/>
      <c r="CQC182" s="290"/>
      <c r="CQD182" s="290"/>
      <c r="CQE182" s="290"/>
      <c r="CQF182" s="290"/>
      <c r="CQG182" s="290"/>
      <c r="CQH182" s="290"/>
      <c r="CQI182" s="290"/>
      <c r="CQJ182" s="290"/>
      <c r="CQK182" s="290"/>
      <c r="CQL182" s="290"/>
      <c r="CQM182" s="290"/>
      <c r="CQN182" s="290"/>
      <c r="CQO182" s="290"/>
      <c r="CQP182" s="290"/>
      <c r="CQQ182" s="290"/>
      <c r="CQR182" s="290"/>
      <c r="CQS182" s="290"/>
      <c r="CQT182" s="290"/>
      <c r="CQU182" s="290"/>
      <c r="CQV182" s="290"/>
      <c r="CQW182" s="290"/>
      <c r="CQX182" s="290"/>
      <c r="CQY182" s="290"/>
      <c r="CQZ182" s="290"/>
      <c r="CRA182" s="290"/>
      <c r="CRB182" s="290"/>
      <c r="CRC182" s="290"/>
      <c r="CRD182" s="290"/>
      <c r="CRE182" s="290"/>
      <c r="CRF182" s="290"/>
      <c r="CRG182" s="290"/>
      <c r="CRH182" s="290"/>
      <c r="CRI182" s="290"/>
      <c r="CRJ182" s="290"/>
      <c r="CRK182" s="290"/>
      <c r="CRL182" s="290"/>
      <c r="CRM182" s="290"/>
      <c r="CRN182" s="290"/>
      <c r="CRO182" s="290"/>
      <c r="CRP182" s="290"/>
      <c r="CRQ182" s="290"/>
      <c r="CRR182" s="290"/>
      <c r="CRS182" s="290"/>
      <c r="CRT182" s="290"/>
      <c r="CRU182" s="290"/>
      <c r="CRV182" s="290"/>
      <c r="CRW182" s="290"/>
      <c r="CRX182" s="290"/>
      <c r="CRY182" s="290"/>
      <c r="CRZ182" s="290"/>
      <c r="CSA182" s="290"/>
      <c r="CSB182" s="290"/>
      <c r="CSC182" s="290"/>
      <c r="CSD182" s="290"/>
      <c r="CSE182" s="290"/>
      <c r="CSF182" s="290"/>
      <c r="CSG182" s="290"/>
      <c r="CSH182" s="290"/>
      <c r="CSI182" s="290"/>
      <c r="CSJ182" s="290"/>
      <c r="CSK182" s="290"/>
      <c r="CSL182" s="290"/>
      <c r="CSM182" s="290"/>
      <c r="CSN182" s="290"/>
      <c r="CSO182" s="290"/>
      <c r="CSP182" s="290"/>
      <c r="CSQ182" s="290"/>
      <c r="CSR182" s="290"/>
      <c r="CSS182" s="290"/>
      <c r="CST182" s="290"/>
      <c r="CSU182" s="290"/>
      <c r="CSV182" s="290"/>
      <c r="CSW182" s="290"/>
      <c r="CSX182" s="290"/>
      <c r="CSY182" s="290"/>
      <c r="CSZ182" s="290"/>
      <c r="CTA182" s="290"/>
      <c r="CTB182" s="290"/>
      <c r="CTC182" s="290"/>
      <c r="CTD182" s="290"/>
      <c r="CTE182" s="290"/>
      <c r="CTF182" s="290"/>
      <c r="CTG182" s="290"/>
      <c r="CTH182" s="290"/>
      <c r="CTI182" s="290"/>
      <c r="CTJ182" s="290"/>
      <c r="CTK182" s="290"/>
      <c r="CTL182" s="290"/>
      <c r="CTM182" s="290"/>
      <c r="CTN182" s="290"/>
      <c r="CTO182" s="290"/>
      <c r="CTP182" s="290"/>
      <c r="CTQ182" s="290"/>
      <c r="CTR182" s="290"/>
      <c r="CTS182" s="290"/>
      <c r="CTT182" s="290"/>
      <c r="CTU182" s="290"/>
      <c r="CTV182" s="290"/>
      <c r="CTW182" s="290"/>
      <c r="CTX182" s="290"/>
      <c r="CTY182" s="290"/>
      <c r="CTZ182" s="290"/>
      <c r="CUA182" s="290"/>
      <c r="CUB182" s="290"/>
      <c r="CUC182" s="290"/>
      <c r="CUD182" s="290"/>
      <c r="CUE182" s="290"/>
      <c r="CUF182" s="290"/>
      <c r="CUG182" s="290"/>
      <c r="CUH182" s="290"/>
      <c r="CUI182" s="290"/>
      <c r="CUJ182" s="290"/>
      <c r="CUK182" s="290"/>
      <c r="CUL182" s="290"/>
      <c r="CUM182" s="290"/>
      <c r="CUN182" s="290"/>
      <c r="CUO182" s="290"/>
      <c r="CUP182" s="290"/>
      <c r="CUQ182" s="290"/>
      <c r="CUR182" s="290"/>
      <c r="CUS182" s="290"/>
      <c r="CUT182" s="290"/>
      <c r="CUU182" s="290"/>
      <c r="CUV182" s="290"/>
      <c r="CUW182" s="290"/>
      <c r="CUX182" s="290"/>
      <c r="CUY182" s="290"/>
      <c r="CUZ182" s="290"/>
      <c r="CVA182" s="290"/>
      <c r="CVB182" s="290"/>
      <c r="CVC182" s="290"/>
      <c r="CVD182" s="290"/>
      <c r="CVE182" s="290"/>
      <c r="CVF182" s="290"/>
      <c r="CVG182" s="290"/>
      <c r="CVH182" s="290"/>
      <c r="CVI182" s="290"/>
      <c r="CVJ182" s="290"/>
      <c r="CVK182" s="290"/>
      <c r="CVL182" s="290"/>
      <c r="CVM182" s="290"/>
      <c r="CVN182" s="290"/>
      <c r="CVO182" s="290"/>
      <c r="CVP182" s="290"/>
      <c r="CVQ182" s="290"/>
      <c r="CVR182" s="290"/>
      <c r="CVS182" s="290"/>
      <c r="CVT182" s="290"/>
      <c r="CVU182" s="290"/>
      <c r="CVV182" s="290"/>
      <c r="CVW182" s="290"/>
      <c r="CVX182" s="290"/>
      <c r="CVY182" s="290"/>
      <c r="CVZ182" s="290"/>
      <c r="CWA182" s="290"/>
      <c r="CWB182" s="290"/>
      <c r="CWC182" s="290"/>
      <c r="CWD182" s="290"/>
      <c r="CWE182" s="290"/>
      <c r="CWF182" s="290"/>
      <c r="CWG182" s="290"/>
      <c r="CWH182" s="290"/>
      <c r="CWI182" s="290"/>
      <c r="CWJ182" s="290"/>
      <c r="CWK182" s="290"/>
      <c r="CWL182" s="290"/>
      <c r="CWM182" s="290"/>
      <c r="CWN182" s="290"/>
      <c r="CWO182" s="290"/>
      <c r="CWP182" s="290"/>
      <c r="CWQ182" s="290"/>
      <c r="CWR182" s="290"/>
      <c r="CWS182" s="290"/>
      <c r="CWT182" s="290"/>
      <c r="CWU182" s="290"/>
      <c r="CWV182" s="290"/>
      <c r="CWW182" s="290"/>
      <c r="CWX182" s="290"/>
      <c r="CWY182" s="290"/>
      <c r="CWZ182" s="290"/>
      <c r="CXA182" s="290"/>
      <c r="CXB182" s="290"/>
      <c r="CXC182" s="290"/>
      <c r="CXD182" s="290"/>
      <c r="CXE182" s="290"/>
      <c r="CXF182" s="290"/>
      <c r="CXG182" s="290"/>
      <c r="CXH182" s="290"/>
      <c r="CXI182" s="290"/>
      <c r="CXJ182" s="290"/>
      <c r="CXK182" s="290"/>
      <c r="CXL182" s="290"/>
      <c r="CXM182" s="290"/>
      <c r="CXN182" s="290"/>
      <c r="CXO182" s="290"/>
      <c r="CXP182" s="290"/>
      <c r="CXQ182" s="290"/>
      <c r="CXR182" s="290"/>
      <c r="CXS182" s="290"/>
      <c r="CXT182" s="290"/>
      <c r="CXU182" s="290"/>
      <c r="CXV182" s="290"/>
      <c r="CXW182" s="290"/>
      <c r="CXX182" s="290"/>
      <c r="CXY182" s="290"/>
      <c r="CXZ182" s="290"/>
      <c r="CYA182" s="290"/>
      <c r="CYB182" s="290"/>
      <c r="CYC182" s="290"/>
      <c r="CYD182" s="290"/>
      <c r="CYE182" s="290"/>
      <c r="CYF182" s="290"/>
      <c r="CYG182" s="290"/>
      <c r="CYH182" s="290"/>
      <c r="CYI182" s="290"/>
      <c r="CYJ182" s="290"/>
      <c r="CYK182" s="290"/>
      <c r="CYL182" s="290"/>
      <c r="CYM182" s="290"/>
      <c r="CYN182" s="290"/>
      <c r="CYO182" s="290"/>
      <c r="CYP182" s="290"/>
      <c r="CYQ182" s="290"/>
      <c r="CYR182" s="290"/>
      <c r="CYS182" s="290"/>
      <c r="CYT182" s="290"/>
      <c r="CYU182" s="290"/>
      <c r="CYV182" s="290"/>
      <c r="CYW182" s="290"/>
      <c r="CYX182" s="290"/>
      <c r="CYY182" s="290"/>
      <c r="CYZ182" s="290"/>
      <c r="CZA182" s="290"/>
      <c r="CZB182" s="290"/>
      <c r="CZC182" s="290"/>
      <c r="CZD182" s="290"/>
      <c r="CZE182" s="290"/>
      <c r="CZF182" s="290"/>
      <c r="CZG182" s="290"/>
      <c r="CZH182" s="290"/>
      <c r="CZI182" s="290"/>
      <c r="CZJ182" s="290"/>
      <c r="CZK182" s="290"/>
      <c r="CZL182" s="290"/>
      <c r="CZM182" s="290"/>
      <c r="CZN182" s="290"/>
      <c r="CZO182" s="290"/>
      <c r="CZP182" s="290"/>
      <c r="CZQ182" s="290"/>
      <c r="CZR182" s="290"/>
      <c r="CZS182" s="290"/>
      <c r="CZT182" s="290"/>
      <c r="CZU182" s="290"/>
      <c r="CZV182" s="290"/>
      <c r="CZW182" s="290"/>
      <c r="CZX182" s="290"/>
      <c r="CZY182" s="290"/>
      <c r="CZZ182" s="290"/>
      <c r="DAA182" s="290"/>
      <c r="DAB182" s="290"/>
      <c r="DAC182" s="290"/>
      <c r="DAD182" s="290"/>
      <c r="DAE182" s="290"/>
      <c r="DAF182" s="290"/>
      <c r="DAG182" s="290"/>
      <c r="DAH182" s="290"/>
      <c r="DAI182" s="290"/>
      <c r="DAJ182" s="290"/>
      <c r="DAK182" s="290"/>
      <c r="DAL182" s="290"/>
      <c r="DAM182" s="290"/>
      <c r="DAN182" s="290"/>
      <c r="DAO182" s="290"/>
      <c r="DAP182" s="290"/>
      <c r="DAQ182" s="290"/>
      <c r="DAR182" s="290"/>
      <c r="DAS182" s="290"/>
      <c r="DAT182" s="290"/>
      <c r="DAU182" s="290"/>
      <c r="DAV182" s="290"/>
      <c r="DAW182" s="290"/>
      <c r="DAX182" s="290"/>
      <c r="DAY182" s="290"/>
      <c r="DAZ182" s="290"/>
      <c r="DBA182" s="290"/>
      <c r="DBB182" s="290"/>
      <c r="DBC182" s="290"/>
      <c r="DBD182" s="290"/>
      <c r="DBE182" s="290"/>
      <c r="DBF182" s="290"/>
      <c r="DBG182" s="290"/>
      <c r="DBH182" s="290"/>
      <c r="DBI182" s="290"/>
      <c r="DBJ182" s="290"/>
      <c r="DBK182" s="290"/>
      <c r="DBL182" s="290"/>
      <c r="DBM182" s="290"/>
      <c r="DBN182" s="290"/>
      <c r="DBO182" s="290"/>
      <c r="DBP182" s="290"/>
      <c r="DBQ182" s="290"/>
      <c r="DBR182" s="290"/>
      <c r="DBS182" s="290"/>
      <c r="DBT182" s="290"/>
      <c r="DBU182" s="290"/>
      <c r="DBV182" s="290"/>
      <c r="DBW182" s="290"/>
      <c r="DBX182" s="290"/>
      <c r="DBY182" s="290"/>
      <c r="DBZ182" s="290"/>
      <c r="DCA182" s="290"/>
      <c r="DCB182" s="290"/>
      <c r="DCC182" s="290"/>
      <c r="DCD182" s="290"/>
      <c r="DCE182" s="290"/>
      <c r="DCF182" s="290"/>
      <c r="DCG182" s="290"/>
      <c r="DCH182" s="290"/>
      <c r="DCI182" s="290"/>
      <c r="DCJ182" s="290"/>
      <c r="DCK182" s="290"/>
      <c r="DCL182" s="290"/>
      <c r="DCM182" s="290"/>
      <c r="DCN182" s="290"/>
      <c r="DCO182" s="290"/>
      <c r="DCP182" s="290"/>
      <c r="DCQ182" s="290"/>
      <c r="DCR182" s="290"/>
      <c r="DCS182" s="290"/>
      <c r="DCT182" s="290"/>
      <c r="DCU182" s="290"/>
      <c r="DCV182" s="290"/>
      <c r="DCW182" s="290"/>
      <c r="DCX182" s="290"/>
      <c r="DCY182" s="290"/>
      <c r="DCZ182" s="290"/>
      <c r="DDA182" s="290"/>
      <c r="DDB182" s="290"/>
      <c r="DDC182" s="290"/>
      <c r="DDD182" s="290"/>
      <c r="DDE182" s="290"/>
      <c r="DDF182" s="290"/>
      <c r="DDG182" s="290"/>
      <c r="DDH182" s="290"/>
      <c r="DDI182" s="290"/>
      <c r="DDJ182" s="290"/>
      <c r="DDK182" s="290"/>
      <c r="DDL182" s="290"/>
      <c r="DDM182" s="290"/>
      <c r="DDN182" s="290"/>
      <c r="DDO182" s="290"/>
      <c r="DDP182" s="290"/>
      <c r="DDQ182" s="290"/>
      <c r="DDR182" s="290"/>
      <c r="DDS182" s="290"/>
      <c r="DDT182" s="290"/>
      <c r="DDU182" s="290"/>
      <c r="DDV182" s="290"/>
      <c r="DDW182" s="290"/>
      <c r="DDX182" s="290"/>
      <c r="DDY182" s="290"/>
      <c r="DDZ182" s="290"/>
      <c r="DEA182" s="290"/>
      <c r="DEB182" s="290"/>
      <c r="DEC182" s="290"/>
      <c r="DED182" s="290"/>
      <c r="DEE182" s="290"/>
      <c r="DEF182" s="290"/>
      <c r="DEG182" s="290"/>
      <c r="DEH182" s="290"/>
      <c r="DEI182" s="290"/>
      <c r="DEJ182" s="290"/>
      <c r="DEK182" s="290"/>
      <c r="DEL182" s="290"/>
      <c r="DEM182" s="290"/>
      <c r="DEN182" s="290"/>
      <c r="DEO182" s="290"/>
      <c r="DEP182" s="290"/>
      <c r="DEQ182" s="290"/>
      <c r="DER182" s="290"/>
      <c r="DES182" s="290"/>
      <c r="DET182" s="290"/>
      <c r="DEU182" s="290"/>
      <c r="DEV182" s="290"/>
      <c r="DEW182" s="290"/>
      <c r="DEX182" s="290"/>
      <c r="DEY182" s="290"/>
      <c r="DEZ182" s="290"/>
      <c r="DFA182" s="290"/>
      <c r="DFB182" s="290"/>
      <c r="DFC182" s="290"/>
      <c r="DFD182" s="290"/>
      <c r="DFE182" s="290"/>
      <c r="DFF182" s="290"/>
      <c r="DFG182" s="290"/>
      <c r="DFH182" s="290"/>
      <c r="DFI182" s="290"/>
      <c r="DFJ182" s="290"/>
      <c r="DFK182" s="290"/>
      <c r="DFL182" s="290"/>
      <c r="DFM182" s="290"/>
      <c r="DFN182" s="290"/>
      <c r="DFO182" s="290"/>
      <c r="DFP182" s="290"/>
      <c r="DFQ182" s="290"/>
      <c r="DFR182" s="290"/>
      <c r="DFS182" s="290"/>
      <c r="DFT182" s="290"/>
      <c r="DFU182" s="290"/>
      <c r="DFV182" s="290"/>
      <c r="DFW182" s="290"/>
      <c r="DFX182" s="290"/>
      <c r="DFY182" s="290"/>
      <c r="DFZ182" s="290"/>
      <c r="DGA182" s="290"/>
      <c r="DGB182" s="290"/>
      <c r="DGC182" s="290"/>
      <c r="DGD182" s="290"/>
      <c r="DGE182" s="290"/>
      <c r="DGF182" s="290"/>
      <c r="DGG182" s="290"/>
      <c r="DGH182" s="290"/>
      <c r="DGI182" s="290"/>
      <c r="DGJ182" s="290"/>
      <c r="DGK182" s="290"/>
      <c r="DGL182" s="290"/>
      <c r="DGM182" s="290"/>
      <c r="DGN182" s="290"/>
      <c r="DGO182" s="290"/>
      <c r="DGP182" s="290"/>
      <c r="DGQ182" s="290"/>
      <c r="DGR182" s="290"/>
      <c r="DGS182" s="290"/>
      <c r="DGT182" s="290"/>
      <c r="DGU182" s="290"/>
      <c r="DGV182" s="290"/>
      <c r="DGW182" s="290"/>
      <c r="DGX182" s="290"/>
      <c r="DGY182" s="290"/>
      <c r="DGZ182" s="290"/>
      <c r="DHA182" s="290"/>
      <c r="DHB182" s="290"/>
      <c r="DHC182" s="290"/>
      <c r="DHD182" s="290"/>
      <c r="DHE182" s="290"/>
      <c r="DHF182" s="290"/>
      <c r="DHG182" s="290"/>
      <c r="DHH182" s="290"/>
      <c r="DHI182" s="290"/>
      <c r="DHJ182" s="290"/>
      <c r="DHK182" s="290"/>
      <c r="DHL182" s="290"/>
      <c r="DHM182" s="290"/>
      <c r="DHN182" s="290"/>
      <c r="DHO182" s="290"/>
      <c r="DHP182" s="290"/>
      <c r="DHQ182" s="290"/>
      <c r="DHR182" s="290"/>
      <c r="DHS182" s="290"/>
      <c r="DHT182" s="290"/>
      <c r="DHU182" s="290"/>
      <c r="DHV182" s="290"/>
      <c r="DHW182" s="290"/>
      <c r="DHX182" s="290"/>
      <c r="DHY182" s="290"/>
      <c r="DHZ182" s="290"/>
      <c r="DIA182" s="290"/>
      <c r="DIB182" s="290"/>
      <c r="DIC182" s="290"/>
      <c r="DID182" s="290"/>
      <c r="DIE182" s="290"/>
      <c r="DIF182" s="290"/>
      <c r="DIG182" s="290"/>
      <c r="DIH182" s="290"/>
      <c r="DII182" s="290"/>
      <c r="DIJ182" s="290"/>
      <c r="DIK182" s="290"/>
      <c r="DIL182" s="290"/>
      <c r="DIM182" s="290"/>
      <c r="DIN182" s="290"/>
      <c r="DIO182" s="290"/>
      <c r="DIP182" s="290"/>
      <c r="DIQ182" s="290"/>
      <c r="DIR182" s="290"/>
      <c r="DIS182" s="290"/>
      <c r="DIT182" s="290"/>
      <c r="DIU182" s="290"/>
      <c r="DIV182" s="290"/>
      <c r="DIW182" s="290"/>
      <c r="DIX182" s="290"/>
      <c r="DIY182" s="290"/>
      <c r="DIZ182" s="290"/>
      <c r="DJA182" s="290"/>
      <c r="DJB182" s="290"/>
      <c r="DJC182" s="290"/>
      <c r="DJD182" s="290"/>
      <c r="DJE182" s="290"/>
      <c r="DJF182" s="290"/>
      <c r="DJG182" s="290"/>
      <c r="DJH182" s="290"/>
      <c r="DJI182" s="290"/>
      <c r="DJJ182" s="290"/>
      <c r="DJK182" s="290"/>
      <c r="DJL182" s="290"/>
      <c r="DJM182" s="290"/>
      <c r="DJN182" s="290"/>
      <c r="DJO182" s="290"/>
      <c r="DJP182" s="290"/>
      <c r="DJQ182" s="290"/>
      <c r="DJR182" s="290"/>
      <c r="DJS182" s="290"/>
      <c r="DJT182" s="290"/>
      <c r="DJU182" s="290"/>
      <c r="DJV182" s="290"/>
      <c r="DJW182" s="290"/>
      <c r="DJX182" s="290"/>
      <c r="DJY182" s="290"/>
      <c r="DJZ182" s="290"/>
      <c r="DKA182" s="290"/>
      <c r="DKB182" s="290"/>
      <c r="DKC182" s="290"/>
      <c r="DKD182" s="290"/>
      <c r="DKE182" s="290"/>
      <c r="DKF182" s="290"/>
      <c r="DKG182" s="290"/>
      <c r="DKH182" s="290"/>
      <c r="DKI182" s="290"/>
      <c r="DKJ182" s="290"/>
      <c r="DKK182" s="290"/>
      <c r="DKL182" s="290"/>
      <c r="DKM182" s="290"/>
      <c r="DKN182" s="290"/>
      <c r="DKO182" s="290"/>
      <c r="DKP182" s="290"/>
      <c r="DKQ182" s="290"/>
      <c r="DKR182" s="290"/>
      <c r="DKS182" s="290"/>
      <c r="DKT182" s="290"/>
      <c r="DKU182" s="290"/>
      <c r="DKV182" s="290"/>
      <c r="DKW182" s="290"/>
      <c r="DKX182" s="290"/>
      <c r="DKY182" s="290"/>
      <c r="DKZ182" s="290"/>
      <c r="DLA182" s="290"/>
      <c r="DLB182" s="290"/>
      <c r="DLC182" s="290"/>
      <c r="DLD182" s="290"/>
      <c r="DLE182" s="290"/>
      <c r="DLF182" s="290"/>
      <c r="DLG182" s="290"/>
      <c r="DLH182" s="290"/>
      <c r="DLI182" s="290"/>
      <c r="DLJ182" s="290"/>
      <c r="DLK182" s="290"/>
      <c r="DLL182" s="290"/>
      <c r="DLM182" s="290"/>
      <c r="DLN182" s="290"/>
      <c r="DLO182" s="290"/>
      <c r="DLP182" s="290"/>
      <c r="DLQ182" s="290"/>
      <c r="DLR182" s="290"/>
      <c r="DLS182" s="290"/>
      <c r="DLT182" s="290"/>
      <c r="DLU182" s="290"/>
      <c r="DLV182" s="290"/>
      <c r="DLW182" s="290"/>
      <c r="DLX182" s="290"/>
      <c r="DLY182" s="290"/>
      <c r="DLZ182" s="290"/>
      <c r="DMA182" s="290"/>
      <c r="DMB182" s="290"/>
      <c r="DMC182" s="290"/>
      <c r="DMD182" s="290"/>
      <c r="DME182" s="290"/>
      <c r="DMF182" s="290"/>
      <c r="DMG182" s="290"/>
      <c r="DMH182" s="290"/>
      <c r="DMI182" s="290"/>
      <c r="DMJ182" s="290"/>
      <c r="DMK182" s="290"/>
      <c r="DML182" s="290"/>
      <c r="DMM182" s="290"/>
      <c r="DMN182" s="290"/>
      <c r="DMO182" s="290"/>
      <c r="DMP182" s="290"/>
      <c r="DMQ182" s="290"/>
      <c r="DMR182" s="290"/>
      <c r="DMS182" s="290"/>
      <c r="DMT182" s="290"/>
      <c r="DMU182" s="290"/>
      <c r="DMV182" s="290"/>
      <c r="DMW182" s="290"/>
      <c r="DMX182" s="290"/>
      <c r="DMY182" s="290"/>
      <c r="DMZ182" s="290"/>
      <c r="DNA182" s="290"/>
      <c r="DNB182" s="290"/>
      <c r="DNC182" s="290"/>
      <c r="DND182" s="290"/>
      <c r="DNE182" s="290"/>
      <c r="DNF182" s="290"/>
      <c r="DNG182" s="290"/>
      <c r="DNH182" s="290"/>
      <c r="DNI182" s="290"/>
      <c r="DNJ182" s="290"/>
      <c r="DNK182" s="290"/>
      <c r="DNL182" s="290"/>
      <c r="DNM182" s="290"/>
      <c r="DNN182" s="290"/>
      <c r="DNO182" s="290"/>
      <c r="DNP182" s="290"/>
      <c r="DNQ182" s="290"/>
      <c r="DNR182" s="290"/>
      <c r="DNS182" s="290"/>
      <c r="DNT182" s="290"/>
      <c r="DNU182" s="290"/>
      <c r="DNV182" s="290"/>
      <c r="DNW182" s="290"/>
      <c r="DNX182" s="290"/>
      <c r="DNY182" s="290"/>
      <c r="DNZ182" s="290"/>
      <c r="DOA182" s="290"/>
      <c r="DOB182" s="290"/>
      <c r="DOC182" s="290"/>
      <c r="DOD182" s="290"/>
      <c r="DOE182" s="290"/>
      <c r="DOF182" s="290"/>
      <c r="DOG182" s="290"/>
      <c r="DOH182" s="290"/>
      <c r="DOI182" s="290"/>
      <c r="DOJ182" s="290"/>
      <c r="DOK182" s="290"/>
      <c r="DOL182" s="290"/>
      <c r="DOM182" s="290"/>
      <c r="DON182" s="290"/>
      <c r="DOO182" s="290"/>
      <c r="DOP182" s="290"/>
      <c r="DOQ182" s="290"/>
      <c r="DOR182" s="290"/>
      <c r="DOS182" s="290"/>
      <c r="DOT182" s="290"/>
      <c r="DOU182" s="290"/>
      <c r="DOV182" s="290"/>
      <c r="DOW182" s="290"/>
      <c r="DOX182" s="290"/>
      <c r="DOY182" s="290"/>
      <c r="DOZ182" s="290"/>
      <c r="DPA182" s="290"/>
      <c r="DPB182" s="290"/>
      <c r="DPC182" s="290"/>
      <c r="DPD182" s="290"/>
      <c r="DPE182" s="290"/>
      <c r="DPF182" s="290"/>
      <c r="DPG182" s="290"/>
      <c r="DPH182" s="290"/>
      <c r="DPI182" s="290"/>
      <c r="DPJ182" s="290"/>
      <c r="DPK182" s="290"/>
      <c r="DPL182" s="290"/>
      <c r="DPM182" s="290"/>
      <c r="DPN182" s="290"/>
      <c r="DPO182" s="290"/>
      <c r="DPP182" s="290"/>
      <c r="DPQ182" s="290"/>
      <c r="DPR182" s="290"/>
      <c r="DPS182" s="290"/>
      <c r="DPT182" s="290"/>
      <c r="DPU182" s="290"/>
      <c r="DPV182" s="290"/>
      <c r="DPW182" s="290"/>
      <c r="DPX182" s="290"/>
      <c r="DPY182" s="290"/>
      <c r="DPZ182" s="290"/>
      <c r="DQA182" s="290"/>
      <c r="DQB182" s="290"/>
      <c r="DQC182" s="290"/>
      <c r="DQD182" s="290"/>
      <c r="DQE182" s="290"/>
      <c r="DQF182" s="290"/>
      <c r="DQG182" s="290"/>
      <c r="DQH182" s="290"/>
      <c r="DQI182" s="290"/>
      <c r="DQJ182" s="290"/>
      <c r="DQK182" s="290"/>
      <c r="DQL182" s="290"/>
      <c r="DQM182" s="290"/>
      <c r="DQN182" s="290"/>
      <c r="DQO182" s="290"/>
      <c r="DQP182" s="290"/>
      <c r="DQQ182" s="290"/>
      <c r="DQR182" s="290"/>
      <c r="DQS182" s="290"/>
      <c r="DQT182" s="290"/>
      <c r="DQU182" s="290"/>
      <c r="DQV182" s="290"/>
      <c r="DQW182" s="290"/>
      <c r="DQX182" s="290"/>
      <c r="DQY182" s="290"/>
      <c r="DQZ182" s="290"/>
      <c r="DRA182" s="290"/>
      <c r="DRB182" s="290"/>
      <c r="DRC182" s="290"/>
      <c r="DRD182" s="290"/>
      <c r="DRE182" s="290"/>
      <c r="DRF182" s="290"/>
      <c r="DRG182" s="290"/>
      <c r="DRH182" s="290"/>
      <c r="DRI182" s="290"/>
      <c r="DRJ182" s="290"/>
      <c r="DRK182" s="290"/>
      <c r="DRL182" s="290"/>
      <c r="DRM182" s="290"/>
      <c r="DRN182" s="290"/>
      <c r="DRO182" s="290"/>
      <c r="DRP182" s="290"/>
      <c r="DRQ182" s="290"/>
      <c r="DRR182" s="290"/>
      <c r="DRS182" s="290"/>
      <c r="DRT182" s="290"/>
      <c r="DRU182" s="290"/>
      <c r="DRV182" s="290"/>
      <c r="DRW182" s="290"/>
      <c r="DRX182" s="290"/>
      <c r="DRY182" s="290"/>
      <c r="DRZ182" s="290"/>
      <c r="DSA182" s="290"/>
      <c r="DSB182" s="290"/>
      <c r="DSC182" s="290"/>
      <c r="DSD182" s="290"/>
      <c r="DSE182" s="290"/>
      <c r="DSF182" s="290"/>
      <c r="DSG182" s="290"/>
      <c r="DSH182" s="290"/>
      <c r="DSI182" s="290"/>
      <c r="DSJ182" s="290"/>
      <c r="DSK182" s="290"/>
      <c r="DSL182" s="290"/>
      <c r="DSM182" s="290"/>
      <c r="DSN182" s="290"/>
      <c r="DSO182" s="290"/>
      <c r="DSP182" s="290"/>
      <c r="DSQ182" s="290"/>
      <c r="DSR182" s="290"/>
      <c r="DSS182" s="290"/>
      <c r="DST182" s="290"/>
      <c r="DSU182" s="290"/>
      <c r="DSV182" s="290"/>
      <c r="DSW182" s="290"/>
      <c r="DSX182" s="290"/>
      <c r="DSY182" s="290"/>
      <c r="DSZ182" s="290"/>
      <c r="DTA182" s="290"/>
      <c r="DTB182" s="290"/>
      <c r="DTC182" s="290"/>
      <c r="DTD182" s="290"/>
      <c r="DTE182" s="290"/>
      <c r="DTF182" s="290"/>
      <c r="DTG182" s="290"/>
      <c r="DTH182" s="290"/>
      <c r="DTI182" s="290"/>
      <c r="DTJ182" s="290"/>
      <c r="DTK182" s="290"/>
      <c r="DTL182" s="290"/>
      <c r="DTM182" s="290"/>
      <c r="DTN182" s="290"/>
      <c r="DTO182" s="290"/>
      <c r="DTP182" s="290"/>
      <c r="DTQ182" s="290"/>
      <c r="DTR182" s="290"/>
      <c r="DTS182" s="290"/>
      <c r="DTT182" s="290"/>
      <c r="DTU182" s="290"/>
      <c r="DTV182" s="290"/>
      <c r="DTW182" s="290"/>
      <c r="DTX182" s="290"/>
      <c r="DTY182" s="290"/>
      <c r="DTZ182" s="290"/>
      <c r="DUA182" s="290"/>
      <c r="DUB182" s="290"/>
      <c r="DUC182" s="290"/>
      <c r="DUD182" s="290"/>
      <c r="DUE182" s="290"/>
      <c r="DUF182" s="290"/>
      <c r="DUG182" s="290"/>
      <c r="DUH182" s="290"/>
      <c r="DUI182" s="290"/>
      <c r="DUJ182" s="290"/>
      <c r="DUK182" s="290"/>
      <c r="DUL182" s="290"/>
      <c r="DUM182" s="290"/>
      <c r="DUN182" s="290"/>
      <c r="DUO182" s="290"/>
      <c r="DUP182" s="290"/>
      <c r="DUQ182" s="290"/>
      <c r="DUR182" s="290"/>
      <c r="DUS182" s="290"/>
      <c r="DUT182" s="290"/>
      <c r="DUU182" s="290"/>
      <c r="DUV182" s="290"/>
      <c r="DUW182" s="290"/>
      <c r="DUX182" s="290"/>
      <c r="DUY182" s="290"/>
      <c r="DUZ182" s="290"/>
      <c r="DVA182" s="290"/>
      <c r="DVB182" s="290"/>
      <c r="DVC182" s="290"/>
      <c r="DVD182" s="290"/>
      <c r="DVE182" s="290"/>
      <c r="DVF182" s="290"/>
      <c r="DVG182" s="290"/>
      <c r="DVH182" s="290"/>
      <c r="DVI182" s="290"/>
      <c r="DVJ182" s="290"/>
      <c r="DVK182" s="290"/>
      <c r="DVL182" s="290"/>
      <c r="DVM182" s="290"/>
      <c r="DVN182" s="290"/>
      <c r="DVO182" s="290"/>
      <c r="DVP182" s="290"/>
      <c r="DVQ182" s="290"/>
      <c r="DVR182" s="290"/>
      <c r="DVS182" s="290"/>
      <c r="DVT182" s="290"/>
      <c r="DVU182" s="290"/>
      <c r="DVV182" s="290"/>
      <c r="DVW182" s="290"/>
      <c r="DVX182" s="290"/>
      <c r="DVY182" s="290"/>
      <c r="DVZ182" s="290"/>
      <c r="DWA182" s="290"/>
      <c r="DWB182" s="290"/>
      <c r="DWC182" s="290"/>
      <c r="DWD182" s="290"/>
      <c r="DWE182" s="290"/>
      <c r="DWF182" s="290"/>
      <c r="DWG182" s="290"/>
      <c r="DWH182" s="290"/>
      <c r="DWI182" s="290"/>
      <c r="DWJ182" s="290"/>
      <c r="DWK182" s="290"/>
      <c r="DWL182" s="290"/>
      <c r="DWM182" s="290"/>
      <c r="DWN182" s="290"/>
      <c r="DWO182" s="290"/>
      <c r="DWP182" s="290"/>
      <c r="DWQ182" s="290"/>
      <c r="DWR182" s="290"/>
      <c r="DWS182" s="290"/>
      <c r="DWT182" s="290"/>
      <c r="DWU182" s="290"/>
      <c r="DWV182" s="290"/>
      <c r="DWW182" s="290"/>
      <c r="DWX182" s="290"/>
      <c r="DWY182" s="290"/>
      <c r="DWZ182" s="290"/>
      <c r="DXA182" s="290"/>
      <c r="DXB182" s="290"/>
      <c r="DXC182" s="290"/>
      <c r="DXD182" s="290"/>
      <c r="DXE182" s="290"/>
      <c r="DXF182" s="290"/>
      <c r="DXG182" s="290"/>
      <c r="DXH182" s="290"/>
      <c r="DXI182" s="290"/>
      <c r="DXJ182" s="290"/>
      <c r="DXK182" s="290"/>
      <c r="DXL182" s="290"/>
      <c r="DXM182" s="290"/>
      <c r="DXN182" s="290"/>
      <c r="DXO182" s="290"/>
      <c r="DXP182" s="290"/>
      <c r="DXQ182" s="290"/>
      <c r="DXR182" s="290"/>
      <c r="DXS182" s="290"/>
      <c r="DXT182" s="290"/>
      <c r="DXU182" s="290"/>
      <c r="DXV182" s="290"/>
      <c r="DXW182" s="290"/>
      <c r="DXX182" s="290"/>
      <c r="DXY182" s="290"/>
      <c r="DXZ182" s="290"/>
      <c r="DYA182" s="290"/>
      <c r="DYB182" s="290"/>
      <c r="DYC182" s="290"/>
      <c r="DYD182" s="290"/>
      <c r="DYE182" s="290"/>
      <c r="DYF182" s="290"/>
      <c r="DYG182" s="290"/>
      <c r="DYH182" s="290"/>
      <c r="DYI182" s="290"/>
      <c r="DYJ182" s="290"/>
      <c r="DYK182" s="290"/>
      <c r="DYL182" s="290"/>
      <c r="DYM182" s="290"/>
      <c r="DYN182" s="290"/>
      <c r="DYO182" s="290"/>
      <c r="DYP182" s="290"/>
      <c r="DYQ182" s="290"/>
      <c r="DYR182" s="290"/>
      <c r="DYS182" s="290"/>
      <c r="DYT182" s="290"/>
      <c r="DYU182" s="290"/>
      <c r="DYV182" s="290"/>
      <c r="DYW182" s="290"/>
      <c r="DYX182" s="290"/>
      <c r="DYY182" s="290"/>
      <c r="DYZ182" s="290"/>
      <c r="DZA182" s="290"/>
      <c r="DZB182" s="290"/>
      <c r="DZC182" s="290"/>
      <c r="DZD182" s="290"/>
      <c r="DZE182" s="290"/>
      <c r="DZF182" s="290"/>
      <c r="DZG182" s="290"/>
      <c r="DZH182" s="290"/>
      <c r="DZI182" s="290"/>
      <c r="DZJ182" s="290"/>
      <c r="DZK182" s="290"/>
      <c r="DZL182" s="290"/>
      <c r="DZM182" s="290"/>
      <c r="DZN182" s="290"/>
      <c r="DZO182" s="290"/>
      <c r="DZP182" s="290"/>
      <c r="DZQ182" s="290"/>
      <c r="DZR182" s="290"/>
      <c r="DZS182" s="290"/>
      <c r="DZT182" s="290"/>
      <c r="DZU182" s="290"/>
      <c r="DZV182" s="290"/>
      <c r="DZW182" s="290"/>
      <c r="DZX182" s="290"/>
      <c r="DZY182" s="290"/>
      <c r="DZZ182" s="290"/>
      <c r="EAA182" s="290"/>
      <c r="EAB182" s="290"/>
      <c r="EAC182" s="290"/>
      <c r="EAD182" s="290"/>
      <c r="EAE182" s="290"/>
      <c r="EAF182" s="290"/>
      <c r="EAG182" s="290"/>
      <c r="EAH182" s="290"/>
      <c r="EAI182" s="290"/>
      <c r="EAJ182" s="290"/>
      <c r="EAK182" s="290"/>
      <c r="EAL182" s="290"/>
      <c r="EAM182" s="290"/>
      <c r="EAN182" s="290"/>
      <c r="EAO182" s="290"/>
      <c r="EAP182" s="290"/>
      <c r="EAQ182" s="290"/>
      <c r="EAR182" s="290"/>
      <c r="EAS182" s="290"/>
      <c r="EAT182" s="290"/>
      <c r="EAU182" s="290"/>
      <c r="EAV182" s="290"/>
      <c r="EAW182" s="290"/>
      <c r="EAX182" s="290"/>
      <c r="EAY182" s="290"/>
      <c r="EAZ182" s="290"/>
      <c r="EBA182" s="290"/>
      <c r="EBB182" s="290"/>
      <c r="EBC182" s="290"/>
      <c r="EBD182" s="290"/>
      <c r="EBE182" s="290"/>
      <c r="EBF182" s="290"/>
      <c r="EBG182" s="290"/>
      <c r="EBH182" s="290"/>
      <c r="EBI182" s="290"/>
      <c r="EBJ182" s="290"/>
      <c r="EBK182" s="290"/>
      <c r="EBL182" s="290"/>
      <c r="EBM182" s="290"/>
      <c r="EBN182" s="290"/>
      <c r="EBO182" s="290"/>
      <c r="EBP182" s="290"/>
      <c r="EBQ182" s="290"/>
      <c r="EBR182" s="290"/>
      <c r="EBS182" s="290"/>
      <c r="EBT182" s="290"/>
      <c r="EBU182" s="290"/>
      <c r="EBV182" s="290"/>
      <c r="EBW182" s="290"/>
      <c r="EBX182" s="290"/>
      <c r="EBY182" s="290"/>
      <c r="EBZ182" s="290"/>
      <c r="ECA182" s="290"/>
      <c r="ECB182" s="290"/>
      <c r="ECC182" s="290"/>
      <c r="ECD182" s="290"/>
      <c r="ECE182" s="290"/>
      <c r="ECF182" s="290"/>
      <c r="ECG182" s="290"/>
      <c r="ECH182" s="290"/>
      <c r="ECI182" s="290"/>
      <c r="ECJ182" s="290"/>
      <c r="ECK182" s="290"/>
      <c r="ECL182" s="290"/>
      <c r="ECM182" s="290"/>
      <c r="ECN182" s="290"/>
      <c r="ECO182" s="290"/>
      <c r="ECP182" s="290"/>
      <c r="ECQ182" s="290"/>
      <c r="ECR182" s="290"/>
      <c r="ECS182" s="290"/>
      <c r="ECT182" s="290"/>
      <c r="ECU182" s="290"/>
      <c r="ECV182" s="290"/>
      <c r="ECW182" s="290"/>
      <c r="ECX182" s="290"/>
      <c r="ECY182" s="290"/>
      <c r="ECZ182" s="290"/>
      <c r="EDA182" s="290"/>
      <c r="EDB182" s="290"/>
      <c r="EDC182" s="290"/>
      <c r="EDD182" s="290"/>
      <c r="EDE182" s="290"/>
      <c r="EDF182" s="290"/>
      <c r="EDG182" s="290"/>
      <c r="EDH182" s="290"/>
      <c r="EDI182" s="290"/>
      <c r="EDJ182" s="290"/>
      <c r="EDK182" s="290"/>
      <c r="EDL182" s="290"/>
      <c r="EDM182" s="290"/>
      <c r="EDN182" s="290"/>
      <c r="EDO182" s="290"/>
      <c r="EDP182" s="290"/>
      <c r="EDQ182" s="290"/>
      <c r="EDR182" s="290"/>
      <c r="EDS182" s="290"/>
      <c r="EDT182" s="290"/>
      <c r="EDU182" s="290"/>
      <c r="EDV182" s="290"/>
      <c r="EDW182" s="290"/>
      <c r="EDX182" s="290"/>
      <c r="EDY182" s="290"/>
      <c r="EDZ182" s="290"/>
      <c r="EEA182" s="290"/>
      <c r="EEB182" s="290"/>
      <c r="EEC182" s="290"/>
      <c r="EED182" s="290"/>
      <c r="EEE182" s="290"/>
      <c r="EEF182" s="290"/>
      <c r="EEG182" s="290"/>
      <c r="EEH182" s="290"/>
      <c r="EEI182" s="290"/>
      <c r="EEJ182" s="290"/>
      <c r="EEK182" s="290"/>
      <c r="EEL182" s="290"/>
      <c r="EEM182" s="290"/>
      <c r="EEN182" s="290"/>
      <c r="EEO182" s="290"/>
      <c r="EEP182" s="290"/>
      <c r="EEQ182" s="290"/>
      <c r="EER182" s="290"/>
      <c r="EES182" s="290"/>
      <c r="EET182" s="290"/>
      <c r="EEU182" s="290"/>
      <c r="EEV182" s="290"/>
      <c r="EEW182" s="290"/>
      <c r="EEX182" s="290"/>
      <c r="EEY182" s="290"/>
      <c r="EEZ182" s="290"/>
      <c r="EFA182" s="290"/>
      <c r="EFB182" s="290"/>
      <c r="EFC182" s="290"/>
      <c r="EFD182" s="290"/>
      <c r="EFE182" s="290"/>
      <c r="EFF182" s="290"/>
      <c r="EFG182" s="290"/>
      <c r="EFH182" s="290"/>
      <c r="EFI182" s="290"/>
      <c r="EFJ182" s="290"/>
      <c r="EFK182" s="290"/>
      <c r="EFL182" s="290"/>
      <c r="EFM182" s="290"/>
      <c r="EFN182" s="290"/>
      <c r="EFO182" s="290"/>
      <c r="EFP182" s="290"/>
      <c r="EFQ182" s="290"/>
      <c r="EFR182" s="290"/>
      <c r="EFS182" s="290"/>
      <c r="EFT182" s="290"/>
      <c r="EFU182" s="290"/>
      <c r="EFV182" s="290"/>
      <c r="EFW182" s="290"/>
      <c r="EFX182" s="290"/>
      <c r="EFY182" s="290"/>
      <c r="EFZ182" s="290"/>
      <c r="EGA182" s="290"/>
      <c r="EGB182" s="290"/>
      <c r="EGC182" s="290"/>
      <c r="EGD182" s="290"/>
      <c r="EGE182" s="290"/>
      <c r="EGF182" s="290"/>
      <c r="EGG182" s="290"/>
      <c r="EGH182" s="290"/>
      <c r="EGI182" s="290"/>
      <c r="EGJ182" s="290"/>
      <c r="EGK182" s="290"/>
      <c r="EGL182" s="290"/>
      <c r="EGM182" s="290"/>
      <c r="EGN182" s="290"/>
      <c r="EGO182" s="290"/>
      <c r="EGP182" s="290"/>
      <c r="EGQ182" s="290"/>
      <c r="EGR182" s="290"/>
      <c r="EGS182" s="290"/>
      <c r="EGT182" s="290"/>
      <c r="EGU182" s="290"/>
      <c r="EGV182" s="290"/>
      <c r="EGW182" s="290"/>
      <c r="EGX182" s="290"/>
      <c r="EGY182" s="290"/>
      <c r="EGZ182" s="290"/>
      <c r="EHA182" s="290"/>
      <c r="EHB182" s="290"/>
      <c r="EHC182" s="290"/>
      <c r="EHD182" s="290"/>
      <c r="EHE182" s="290"/>
      <c r="EHF182" s="290"/>
      <c r="EHG182" s="290"/>
      <c r="EHH182" s="290"/>
      <c r="EHI182" s="290"/>
      <c r="EHJ182" s="290"/>
      <c r="EHK182" s="290"/>
      <c r="EHL182" s="290"/>
      <c r="EHM182" s="290"/>
      <c r="EHN182" s="290"/>
      <c r="EHO182" s="290"/>
      <c r="EHP182" s="290"/>
      <c r="EHQ182" s="290"/>
      <c r="EHR182" s="290"/>
      <c r="EHS182" s="290"/>
      <c r="EHT182" s="290"/>
      <c r="EHU182" s="290"/>
      <c r="EHV182" s="290"/>
      <c r="EHW182" s="290"/>
      <c r="EHX182" s="290"/>
      <c r="EHY182" s="290"/>
      <c r="EHZ182" s="290"/>
      <c r="EIA182" s="290"/>
      <c r="EIB182" s="290"/>
      <c r="EIC182" s="290"/>
      <c r="EID182" s="290"/>
      <c r="EIE182" s="290"/>
      <c r="EIF182" s="290"/>
      <c r="EIG182" s="290"/>
      <c r="EIH182" s="290"/>
      <c r="EII182" s="290"/>
      <c r="EIJ182" s="290"/>
      <c r="EIK182" s="290"/>
      <c r="EIL182" s="290"/>
      <c r="EIM182" s="290"/>
      <c r="EIN182" s="290"/>
      <c r="EIO182" s="290"/>
      <c r="EIP182" s="290"/>
      <c r="EIQ182" s="290"/>
      <c r="EIR182" s="290"/>
      <c r="EIS182" s="290"/>
      <c r="EIT182" s="290"/>
      <c r="EIU182" s="290"/>
      <c r="EIV182" s="290"/>
      <c r="EIW182" s="290"/>
      <c r="EIX182" s="290"/>
      <c r="EIY182" s="290"/>
      <c r="EIZ182" s="290"/>
      <c r="EJA182" s="290"/>
      <c r="EJB182" s="290"/>
      <c r="EJC182" s="290"/>
      <c r="EJD182" s="290"/>
      <c r="EJE182" s="290"/>
      <c r="EJF182" s="290"/>
      <c r="EJG182" s="290"/>
      <c r="EJH182" s="290"/>
      <c r="EJI182" s="290"/>
      <c r="EJJ182" s="290"/>
      <c r="EJK182" s="290"/>
      <c r="EJL182" s="290"/>
      <c r="EJM182" s="290"/>
      <c r="EJN182" s="290"/>
      <c r="EJO182" s="290"/>
      <c r="EJP182" s="290"/>
      <c r="EJQ182" s="290"/>
      <c r="EJR182" s="290"/>
      <c r="EJS182" s="290"/>
      <c r="EJT182" s="290"/>
      <c r="EJU182" s="290"/>
      <c r="EJV182" s="290"/>
      <c r="EJW182" s="290"/>
      <c r="EJX182" s="290"/>
      <c r="EJY182" s="290"/>
      <c r="EJZ182" s="290"/>
      <c r="EKA182" s="290"/>
      <c r="EKB182" s="290"/>
      <c r="EKC182" s="290"/>
      <c r="EKD182" s="290"/>
      <c r="EKE182" s="290"/>
      <c r="EKF182" s="290"/>
      <c r="EKG182" s="290"/>
      <c r="EKH182" s="290"/>
      <c r="EKI182" s="290"/>
      <c r="EKJ182" s="290"/>
      <c r="EKK182" s="290"/>
      <c r="EKL182" s="290"/>
      <c r="EKM182" s="290"/>
      <c r="EKN182" s="290"/>
      <c r="EKO182" s="290"/>
      <c r="EKP182" s="290"/>
      <c r="EKQ182" s="290"/>
      <c r="EKR182" s="290"/>
      <c r="EKS182" s="290"/>
      <c r="EKT182" s="290"/>
      <c r="EKU182" s="290"/>
      <c r="EKV182" s="290"/>
      <c r="EKW182" s="290"/>
      <c r="EKX182" s="290"/>
      <c r="EKY182" s="290"/>
      <c r="EKZ182" s="290"/>
      <c r="ELA182" s="290"/>
      <c r="ELB182" s="290"/>
      <c r="ELC182" s="290"/>
      <c r="ELD182" s="290"/>
      <c r="ELE182" s="290"/>
      <c r="ELF182" s="290"/>
      <c r="ELG182" s="290"/>
      <c r="ELH182" s="290"/>
      <c r="ELI182" s="290"/>
      <c r="ELJ182" s="290"/>
      <c r="ELK182" s="290"/>
      <c r="ELL182" s="290"/>
      <c r="ELM182" s="290"/>
      <c r="ELN182" s="290"/>
      <c r="ELO182" s="290"/>
      <c r="ELP182" s="290"/>
      <c r="ELQ182" s="290"/>
      <c r="ELR182" s="290"/>
      <c r="ELS182" s="290"/>
      <c r="ELT182" s="290"/>
      <c r="ELU182" s="290"/>
      <c r="ELV182" s="290"/>
      <c r="ELW182" s="290"/>
      <c r="ELX182" s="290"/>
      <c r="ELY182" s="290"/>
      <c r="ELZ182" s="290"/>
      <c r="EMA182" s="290"/>
      <c r="EMB182" s="290"/>
      <c r="EMC182" s="290"/>
      <c r="EMD182" s="290"/>
      <c r="EME182" s="290"/>
      <c r="EMF182" s="290"/>
      <c r="EMG182" s="290"/>
      <c r="EMH182" s="290"/>
      <c r="EMI182" s="290"/>
      <c r="EMJ182" s="290"/>
      <c r="EMK182" s="290"/>
      <c r="EML182" s="290"/>
      <c r="EMM182" s="290"/>
      <c r="EMN182" s="290"/>
      <c r="EMO182" s="290"/>
      <c r="EMP182" s="290"/>
      <c r="EMQ182" s="290"/>
      <c r="EMR182" s="290"/>
      <c r="EMS182" s="290"/>
      <c r="EMT182" s="290"/>
      <c r="EMU182" s="290"/>
      <c r="EMV182" s="290"/>
      <c r="EMW182" s="290"/>
      <c r="EMX182" s="290"/>
      <c r="EMY182" s="290"/>
      <c r="EMZ182" s="290"/>
      <c r="ENA182" s="290"/>
      <c r="ENB182" s="290"/>
      <c r="ENC182" s="290"/>
      <c r="END182" s="290"/>
      <c r="ENE182" s="290"/>
      <c r="ENF182" s="290"/>
      <c r="ENG182" s="290"/>
      <c r="ENH182" s="290"/>
      <c r="ENI182" s="290"/>
      <c r="ENJ182" s="290"/>
      <c r="ENK182" s="290"/>
      <c r="ENL182" s="290"/>
      <c r="ENM182" s="290"/>
      <c r="ENN182" s="290"/>
      <c r="ENO182" s="290"/>
      <c r="ENP182" s="290"/>
      <c r="ENQ182" s="290"/>
      <c r="ENR182" s="290"/>
      <c r="ENS182" s="290"/>
      <c r="ENT182" s="290"/>
      <c r="ENU182" s="290"/>
      <c r="ENV182" s="290"/>
      <c r="ENW182" s="290"/>
      <c r="ENX182" s="290"/>
      <c r="ENY182" s="290"/>
      <c r="ENZ182" s="290"/>
      <c r="EOA182" s="290"/>
      <c r="EOB182" s="290"/>
      <c r="EOC182" s="290"/>
      <c r="EOD182" s="290"/>
      <c r="EOE182" s="290"/>
      <c r="EOF182" s="290"/>
      <c r="EOG182" s="290"/>
      <c r="EOH182" s="290"/>
      <c r="EOI182" s="290"/>
      <c r="EOJ182" s="290"/>
      <c r="EOK182" s="290"/>
      <c r="EOL182" s="290"/>
      <c r="EOM182" s="290"/>
      <c r="EON182" s="290"/>
      <c r="EOO182" s="290"/>
      <c r="EOP182" s="290"/>
      <c r="EOQ182" s="290"/>
      <c r="EOR182" s="290"/>
      <c r="EOS182" s="290"/>
      <c r="EOT182" s="290"/>
      <c r="EOU182" s="290"/>
      <c r="EOV182" s="290"/>
      <c r="EOW182" s="290"/>
      <c r="EOX182" s="290"/>
      <c r="EOY182" s="290"/>
      <c r="EOZ182" s="290"/>
      <c r="EPA182" s="290"/>
      <c r="EPB182" s="290"/>
      <c r="EPC182" s="290"/>
      <c r="EPD182" s="290"/>
      <c r="EPE182" s="290"/>
      <c r="EPF182" s="290"/>
      <c r="EPG182" s="290"/>
      <c r="EPH182" s="290"/>
      <c r="EPI182" s="290"/>
      <c r="EPJ182" s="290"/>
      <c r="EPK182" s="290"/>
      <c r="EPL182" s="290"/>
      <c r="EPM182" s="290"/>
      <c r="EPN182" s="290"/>
      <c r="EPO182" s="290"/>
      <c r="EPP182" s="290"/>
      <c r="EPQ182" s="290"/>
      <c r="EPR182" s="290"/>
      <c r="EPS182" s="290"/>
      <c r="EPT182" s="290"/>
      <c r="EPU182" s="290"/>
      <c r="EPV182" s="290"/>
      <c r="EPW182" s="290"/>
      <c r="EPX182" s="290"/>
      <c r="EPY182" s="290"/>
      <c r="EPZ182" s="290"/>
      <c r="EQA182" s="290"/>
      <c r="EQB182" s="290"/>
      <c r="EQC182" s="290"/>
      <c r="EQD182" s="290"/>
      <c r="EQE182" s="290"/>
      <c r="EQF182" s="290"/>
      <c r="EQG182" s="290"/>
      <c r="EQH182" s="290"/>
      <c r="EQI182" s="290"/>
      <c r="EQJ182" s="290"/>
      <c r="EQK182" s="290"/>
      <c r="EQL182" s="290"/>
      <c r="EQM182" s="290"/>
      <c r="EQN182" s="290"/>
      <c r="EQO182" s="290"/>
      <c r="EQP182" s="290"/>
      <c r="EQQ182" s="290"/>
      <c r="EQR182" s="290"/>
      <c r="EQS182" s="290"/>
      <c r="EQT182" s="290"/>
      <c r="EQU182" s="290"/>
      <c r="EQV182" s="290"/>
      <c r="EQW182" s="290"/>
      <c r="EQX182" s="290"/>
      <c r="EQY182" s="290"/>
      <c r="EQZ182" s="290"/>
      <c r="ERA182" s="290"/>
      <c r="ERB182" s="290"/>
      <c r="ERC182" s="290"/>
      <c r="ERD182" s="290"/>
      <c r="ERE182" s="290"/>
      <c r="ERF182" s="290"/>
      <c r="ERG182" s="290"/>
      <c r="ERH182" s="290"/>
      <c r="ERI182" s="290"/>
      <c r="ERJ182" s="290"/>
      <c r="ERK182" s="290"/>
      <c r="ERL182" s="290"/>
      <c r="ERM182" s="290"/>
      <c r="ERN182" s="290"/>
      <c r="ERO182" s="290"/>
      <c r="ERP182" s="290"/>
      <c r="ERQ182" s="290"/>
      <c r="ERR182" s="290"/>
      <c r="ERS182" s="290"/>
      <c r="ERT182" s="290"/>
      <c r="ERU182" s="290"/>
      <c r="ERV182" s="290"/>
      <c r="ERW182" s="290"/>
      <c r="ERX182" s="290"/>
      <c r="ERY182" s="290"/>
      <c r="ERZ182" s="290"/>
      <c r="ESA182" s="290"/>
      <c r="ESB182" s="290"/>
      <c r="ESC182" s="290"/>
      <c r="ESD182" s="290"/>
      <c r="ESE182" s="290"/>
      <c r="ESF182" s="290"/>
      <c r="ESG182" s="290"/>
      <c r="ESH182" s="290"/>
      <c r="ESI182" s="290"/>
      <c r="ESJ182" s="290"/>
      <c r="ESK182" s="290"/>
      <c r="ESL182" s="290"/>
      <c r="ESM182" s="290"/>
      <c r="ESN182" s="290"/>
      <c r="ESO182" s="290"/>
      <c r="ESP182" s="290"/>
      <c r="ESQ182" s="290"/>
      <c r="ESR182" s="290"/>
      <c r="ESS182" s="290"/>
      <c r="EST182" s="290"/>
      <c r="ESU182" s="290"/>
      <c r="ESV182" s="290"/>
      <c r="ESW182" s="290"/>
      <c r="ESX182" s="290"/>
      <c r="ESY182" s="290"/>
      <c r="ESZ182" s="290"/>
      <c r="ETA182" s="290"/>
      <c r="ETB182" s="290"/>
      <c r="ETC182" s="290"/>
      <c r="ETD182" s="290"/>
      <c r="ETE182" s="290"/>
      <c r="ETF182" s="290"/>
      <c r="ETG182" s="290"/>
      <c r="ETH182" s="290"/>
      <c r="ETI182" s="290"/>
      <c r="ETJ182" s="290"/>
      <c r="ETK182" s="290"/>
      <c r="ETL182" s="290"/>
      <c r="ETM182" s="290"/>
      <c r="ETN182" s="290"/>
      <c r="ETO182" s="290"/>
      <c r="ETP182" s="290"/>
      <c r="ETQ182" s="290"/>
      <c r="ETR182" s="290"/>
      <c r="ETS182" s="290"/>
      <c r="ETT182" s="290"/>
      <c r="ETU182" s="290"/>
      <c r="ETV182" s="290"/>
      <c r="ETW182" s="290"/>
      <c r="ETX182" s="290"/>
      <c r="ETY182" s="290"/>
      <c r="ETZ182" s="290"/>
      <c r="EUA182" s="290"/>
      <c r="EUB182" s="290"/>
      <c r="EUC182" s="290"/>
      <c r="EUD182" s="290"/>
      <c r="EUE182" s="290"/>
      <c r="EUF182" s="290"/>
      <c r="EUG182" s="290"/>
      <c r="EUH182" s="290"/>
      <c r="EUI182" s="290"/>
      <c r="EUJ182" s="290"/>
      <c r="EUK182" s="290"/>
      <c r="EUL182" s="290"/>
      <c r="EUM182" s="290"/>
      <c r="EUN182" s="290"/>
      <c r="EUO182" s="290"/>
      <c r="EUP182" s="290"/>
      <c r="EUQ182" s="290"/>
      <c r="EUR182" s="290"/>
      <c r="EUS182" s="290"/>
      <c r="EUT182" s="290"/>
      <c r="EUU182" s="290"/>
      <c r="EUV182" s="290"/>
      <c r="EUW182" s="290"/>
      <c r="EUX182" s="290"/>
      <c r="EUY182" s="290"/>
      <c r="EUZ182" s="290"/>
      <c r="EVA182" s="290"/>
      <c r="EVB182" s="290"/>
      <c r="EVC182" s="290"/>
      <c r="EVD182" s="290"/>
      <c r="EVE182" s="290"/>
      <c r="EVF182" s="290"/>
      <c r="EVG182" s="290"/>
      <c r="EVH182" s="290"/>
      <c r="EVI182" s="290"/>
      <c r="EVJ182" s="290"/>
      <c r="EVK182" s="290"/>
      <c r="EVL182" s="290"/>
      <c r="EVM182" s="290"/>
      <c r="EVN182" s="290"/>
      <c r="EVO182" s="290"/>
      <c r="EVP182" s="290"/>
      <c r="EVQ182" s="290"/>
      <c r="EVR182" s="290"/>
      <c r="EVS182" s="290"/>
      <c r="EVT182" s="290"/>
      <c r="EVU182" s="290"/>
      <c r="EVV182" s="290"/>
      <c r="EVW182" s="290"/>
      <c r="EVX182" s="290"/>
      <c r="EVY182" s="290"/>
      <c r="EVZ182" s="290"/>
      <c r="EWA182" s="290"/>
      <c r="EWB182" s="290"/>
      <c r="EWC182" s="290"/>
      <c r="EWD182" s="290"/>
      <c r="EWE182" s="290"/>
      <c r="EWF182" s="290"/>
      <c r="EWG182" s="290"/>
      <c r="EWH182" s="290"/>
      <c r="EWI182" s="290"/>
      <c r="EWJ182" s="290"/>
      <c r="EWK182" s="290"/>
      <c r="EWL182" s="290"/>
      <c r="EWM182" s="290"/>
      <c r="EWN182" s="290"/>
      <c r="EWO182" s="290"/>
      <c r="EWP182" s="290"/>
      <c r="EWQ182" s="290"/>
      <c r="EWR182" s="290"/>
      <c r="EWS182" s="290"/>
      <c r="EWT182" s="290"/>
      <c r="EWU182" s="290"/>
      <c r="EWV182" s="290"/>
      <c r="EWW182" s="290"/>
      <c r="EWX182" s="290"/>
      <c r="EWY182" s="290"/>
      <c r="EWZ182" s="290"/>
      <c r="EXA182" s="290"/>
      <c r="EXB182" s="290"/>
      <c r="EXC182" s="290"/>
      <c r="EXD182" s="290"/>
      <c r="EXE182" s="290"/>
      <c r="EXF182" s="290"/>
      <c r="EXG182" s="290"/>
      <c r="EXH182" s="290"/>
      <c r="EXI182" s="290"/>
      <c r="EXJ182" s="290"/>
      <c r="EXK182" s="290"/>
      <c r="EXL182" s="290"/>
      <c r="EXM182" s="290"/>
      <c r="EXN182" s="290"/>
      <c r="EXO182" s="290"/>
      <c r="EXP182" s="290"/>
      <c r="EXQ182" s="290"/>
      <c r="EXR182" s="290"/>
      <c r="EXS182" s="290"/>
      <c r="EXT182" s="290"/>
      <c r="EXU182" s="290"/>
      <c r="EXV182" s="290"/>
      <c r="EXW182" s="290"/>
      <c r="EXX182" s="290"/>
      <c r="EXY182" s="290"/>
      <c r="EXZ182" s="290"/>
      <c r="EYA182" s="290"/>
      <c r="EYB182" s="290"/>
      <c r="EYC182" s="290"/>
      <c r="EYD182" s="290"/>
      <c r="EYE182" s="290"/>
      <c r="EYF182" s="290"/>
      <c r="EYG182" s="290"/>
      <c r="EYH182" s="290"/>
      <c r="EYI182" s="290"/>
      <c r="EYJ182" s="290"/>
      <c r="EYK182" s="290"/>
      <c r="EYL182" s="290"/>
      <c r="EYM182" s="290"/>
      <c r="EYN182" s="290"/>
      <c r="EYO182" s="290"/>
      <c r="EYP182" s="290"/>
      <c r="EYQ182" s="290"/>
      <c r="EYR182" s="290"/>
      <c r="EYS182" s="290"/>
      <c r="EYT182" s="290"/>
      <c r="EYU182" s="290"/>
      <c r="EYV182" s="290"/>
      <c r="EYW182" s="290"/>
      <c r="EYX182" s="290"/>
      <c r="EYY182" s="290"/>
      <c r="EYZ182" s="290"/>
      <c r="EZA182" s="290"/>
      <c r="EZB182" s="290"/>
      <c r="EZC182" s="290"/>
      <c r="EZD182" s="290"/>
      <c r="EZE182" s="290"/>
      <c r="EZF182" s="290"/>
      <c r="EZG182" s="290"/>
      <c r="EZH182" s="290"/>
      <c r="EZI182" s="290"/>
      <c r="EZJ182" s="290"/>
      <c r="EZK182" s="290"/>
      <c r="EZL182" s="290"/>
      <c r="EZM182" s="290"/>
      <c r="EZN182" s="290"/>
      <c r="EZO182" s="290"/>
      <c r="EZP182" s="290"/>
      <c r="EZQ182" s="290"/>
      <c r="EZR182" s="290"/>
      <c r="EZS182" s="290"/>
      <c r="EZT182" s="290"/>
      <c r="EZU182" s="290"/>
      <c r="EZV182" s="290"/>
      <c r="EZW182" s="290"/>
      <c r="EZX182" s="290"/>
      <c r="EZY182" s="290"/>
      <c r="EZZ182" s="290"/>
      <c r="FAA182" s="290"/>
      <c r="FAB182" s="290"/>
      <c r="FAC182" s="290"/>
      <c r="FAD182" s="290"/>
      <c r="FAE182" s="290"/>
      <c r="FAF182" s="290"/>
      <c r="FAG182" s="290"/>
      <c r="FAH182" s="290"/>
      <c r="FAI182" s="290"/>
      <c r="FAJ182" s="290"/>
      <c r="FAK182" s="290"/>
      <c r="FAL182" s="290"/>
      <c r="FAM182" s="290"/>
      <c r="FAN182" s="290"/>
      <c r="FAO182" s="290"/>
      <c r="FAP182" s="290"/>
      <c r="FAQ182" s="290"/>
      <c r="FAR182" s="290"/>
      <c r="FAS182" s="290"/>
      <c r="FAT182" s="290"/>
      <c r="FAU182" s="290"/>
      <c r="FAV182" s="290"/>
      <c r="FAW182" s="290"/>
      <c r="FAX182" s="290"/>
      <c r="FAY182" s="290"/>
      <c r="FAZ182" s="290"/>
      <c r="FBA182" s="290"/>
      <c r="FBB182" s="290"/>
      <c r="FBC182" s="290"/>
      <c r="FBD182" s="290"/>
      <c r="FBE182" s="290"/>
      <c r="FBF182" s="290"/>
      <c r="FBG182" s="290"/>
      <c r="FBH182" s="290"/>
      <c r="FBI182" s="290"/>
      <c r="FBJ182" s="290"/>
      <c r="FBK182" s="290"/>
      <c r="FBL182" s="290"/>
      <c r="FBM182" s="290"/>
      <c r="FBN182" s="290"/>
      <c r="FBO182" s="290"/>
      <c r="FBP182" s="290"/>
      <c r="FBQ182" s="290"/>
      <c r="FBR182" s="290"/>
      <c r="FBS182" s="290"/>
      <c r="FBT182" s="290"/>
      <c r="FBU182" s="290"/>
      <c r="FBV182" s="290"/>
      <c r="FBW182" s="290"/>
      <c r="FBX182" s="290"/>
      <c r="FBY182" s="290"/>
      <c r="FBZ182" s="290"/>
      <c r="FCA182" s="290"/>
      <c r="FCB182" s="290"/>
      <c r="FCC182" s="290"/>
      <c r="FCD182" s="290"/>
      <c r="FCE182" s="290"/>
      <c r="FCF182" s="290"/>
      <c r="FCG182" s="290"/>
      <c r="FCH182" s="290"/>
      <c r="FCI182" s="290"/>
      <c r="FCJ182" s="290"/>
      <c r="FCK182" s="290"/>
      <c r="FCL182" s="290"/>
      <c r="FCM182" s="290"/>
      <c r="FCN182" s="290"/>
      <c r="FCO182" s="290"/>
      <c r="FCP182" s="290"/>
      <c r="FCQ182" s="290"/>
      <c r="FCR182" s="290"/>
      <c r="FCS182" s="290"/>
      <c r="FCT182" s="290"/>
      <c r="FCU182" s="290"/>
      <c r="FCV182" s="290"/>
      <c r="FCW182" s="290"/>
      <c r="FCX182" s="290"/>
      <c r="FCY182" s="290"/>
      <c r="FCZ182" s="290"/>
      <c r="FDA182" s="290"/>
      <c r="FDB182" s="290"/>
      <c r="FDC182" s="290"/>
      <c r="FDD182" s="290"/>
      <c r="FDE182" s="290"/>
      <c r="FDF182" s="290"/>
      <c r="FDG182" s="290"/>
      <c r="FDH182" s="290"/>
      <c r="FDI182" s="290"/>
      <c r="FDJ182" s="290"/>
      <c r="FDK182" s="290"/>
      <c r="FDL182" s="290"/>
      <c r="FDM182" s="290"/>
      <c r="FDN182" s="290"/>
      <c r="FDO182" s="290"/>
      <c r="FDP182" s="290"/>
      <c r="FDQ182" s="290"/>
      <c r="FDR182" s="290"/>
      <c r="FDS182" s="290"/>
      <c r="FDT182" s="290"/>
      <c r="FDU182" s="290"/>
      <c r="FDV182" s="290"/>
      <c r="FDW182" s="290"/>
      <c r="FDX182" s="290"/>
      <c r="FDY182" s="290"/>
      <c r="FDZ182" s="290"/>
      <c r="FEA182" s="290"/>
      <c r="FEB182" s="290"/>
      <c r="FEC182" s="290"/>
      <c r="FED182" s="290"/>
      <c r="FEE182" s="290"/>
      <c r="FEF182" s="290"/>
      <c r="FEG182" s="290"/>
      <c r="FEH182" s="290"/>
      <c r="FEI182" s="290"/>
      <c r="FEJ182" s="290"/>
      <c r="FEK182" s="290"/>
      <c r="FEL182" s="290"/>
      <c r="FEM182" s="290"/>
      <c r="FEN182" s="290"/>
      <c r="FEO182" s="290"/>
      <c r="FEP182" s="290"/>
      <c r="FEQ182" s="290"/>
      <c r="FER182" s="290"/>
      <c r="FES182" s="290"/>
      <c r="FET182" s="290"/>
      <c r="FEU182" s="290"/>
      <c r="FEV182" s="290"/>
      <c r="FEW182" s="290"/>
      <c r="FEX182" s="290"/>
      <c r="FEY182" s="290"/>
      <c r="FEZ182" s="290"/>
      <c r="FFA182" s="290"/>
      <c r="FFB182" s="290"/>
      <c r="FFC182" s="290"/>
      <c r="FFD182" s="290"/>
      <c r="FFE182" s="290"/>
      <c r="FFF182" s="290"/>
      <c r="FFG182" s="290"/>
      <c r="FFH182" s="290"/>
      <c r="FFI182" s="290"/>
      <c r="FFJ182" s="290"/>
      <c r="FFK182" s="290"/>
      <c r="FFL182" s="290"/>
      <c r="FFM182" s="290"/>
      <c r="FFN182" s="290"/>
      <c r="FFO182" s="290"/>
      <c r="FFP182" s="290"/>
      <c r="FFQ182" s="290"/>
      <c r="FFR182" s="290"/>
      <c r="FFS182" s="290"/>
      <c r="FFT182" s="290"/>
      <c r="FFU182" s="290"/>
      <c r="FFV182" s="290"/>
      <c r="FFW182" s="290"/>
      <c r="FFX182" s="290"/>
      <c r="FFY182" s="290"/>
      <c r="FFZ182" s="290"/>
      <c r="FGA182" s="290"/>
      <c r="FGB182" s="290"/>
      <c r="FGC182" s="290"/>
      <c r="FGD182" s="290"/>
      <c r="FGE182" s="290"/>
      <c r="FGF182" s="290"/>
      <c r="FGG182" s="290"/>
      <c r="FGH182" s="290"/>
      <c r="FGI182" s="290"/>
      <c r="FGJ182" s="290"/>
      <c r="FGK182" s="290"/>
      <c r="FGL182" s="290"/>
      <c r="FGM182" s="290"/>
      <c r="FGN182" s="290"/>
      <c r="FGO182" s="290"/>
      <c r="FGP182" s="290"/>
      <c r="FGQ182" s="290"/>
      <c r="FGR182" s="290"/>
      <c r="FGS182" s="290"/>
      <c r="FGT182" s="290"/>
      <c r="FGU182" s="290"/>
      <c r="FGV182" s="290"/>
      <c r="FGW182" s="290"/>
      <c r="FGX182" s="290"/>
      <c r="FGY182" s="290"/>
      <c r="FGZ182" s="290"/>
      <c r="FHA182" s="290"/>
      <c r="FHB182" s="290"/>
      <c r="FHC182" s="290"/>
      <c r="FHD182" s="290"/>
      <c r="FHE182" s="290"/>
      <c r="FHF182" s="290"/>
      <c r="FHG182" s="290"/>
      <c r="FHH182" s="290"/>
      <c r="FHI182" s="290"/>
      <c r="FHJ182" s="290"/>
      <c r="FHK182" s="290"/>
      <c r="FHL182" s="290"/>
      <c r="FHM182" s="290"/>
      <c r="FHN182" s="290"/>
      <c r="FHO182" s="290"/>
      <c r="FHP182" s="290"/>
      <c r="FHQ182" s="290"/>
      <c r="FHR182" s="290"/>
      <c r="FHS182" s="290"/>
      <c r="FHT182" s="290"/>
      <c r="FHU182" s="290"/>
      <c r="FHV182" s="290"/>
      <c r="FHW182" s="290"/>
      <c r="FHX182" s="290"/>
      <c r="FHY182" s="290"/>
      <c r="FHZ182" s="290"/>
      <c r="FIA182" s="290"/>
      <c r="FIB182" s="290"/>
      <c r="FIC182" s="290"/>
      <c r="FID182" s="290"/>
      <c r="FIE182" s="290"/>
      <c r="FIF182" s="290"/>
      <c r="FIG182" s="290"/>
      <c r="FIH182" s="290"/>
      <c r="FII182" s="290"/>
      <c r="FIJ182" s="290"/>
      <c r="FIK182" s="290"/>
      <c r="FIL182" s="290"/>
      <c r="FIM182" s="290"/>
      <c r="FIN182" s="290"/>
      <c r="FIO182" s="290"/>
      <c r="FIP182" s="290"/>
      <c r="FIQ182" s="290"/>
      <c r="FIR182" s="290"/>
      <c r="FIS182" s="290"/>
      <c r="FIT182" s="290"/>
      <c r="FIU182" s="290"/>
      <c r="FIV182" s="290"/>
      <c r="FIW182" s="290"/>
      <c r="FIX182" s="290"/>
      <c r="FIY182" s="290"/>
      <c r="FIZ182" s="290"/>
      <c r="FJA182" s="290"/>
      <c r="FJB182" s="290"/>
      <c r="FJC182" s="290"/>
      <c r="FJD182" s="290"/>
      <c r="FJE182" s="290"/>
      <c r="FJF182" s="290"/>
      <c r="FJG182" s="290"/>
      <c r="FJH182" s="290"/>
      <c r="FJI182" s="290"/>
      <c r="FJJ182" s="290"/>
      <c r="FJK182" s="290"/>
      <c r="FJL182" s="290"/>
      <c r="FJM182" s="290"/>
      <c r="FJN182" s="290"/>
      <c r="FJO182" s="290"/>
      <c r="FJP182" s="290"/>
      <c r="FJQ182" s="290"/>
      <c r="FJR182" s="290"/>
      <c r="FJS182" s="290"/>
      <c r="FJT182" s="290"/>
      <c r="FJU182" s="290"/>
      <c r="FJV182" s="290"/>
      <c r="FJW182" s="290"/>
      <c r="FJX182" s="290"/>
      <c r="FJY182" s="290"/>
      <c r="FJZ182" s="290"/>
      <c r="FKA182" s="290"/>
      <c r="FKB182" s="290"/>
      <c r="FKC182" s="290"/>
      <c r="FKD182" s="290"/>
      <c r="FKE182" s="290"/>
      <c r="FKF182" s="290"/>
      <c r="FKG182" s="290"/>
      <c r="FKH182" s="290"/>
      <c r="FKI182" s="290"/>
      <c r="FKJ182" s="290"/>
      <c r="FKK182" s="290"/>
      <c r="FKL182" s="290"/>
      <c r="FKM182" s="290"/>
      <c r="FKN182" s="290"/>
      <c r="FKO182" s="290"/>
      <c r="FKP182" s="290"/>
      <c r="FKQ182" s="290"/>
      <c r="FKR182" s="290"/>
      <c r="FKS182" s="290"/>
      <c r="FKT182" s="290"/>
      <c r="FKU182" s="290"/>
      <c r="FKV182" s="290"/>
      <c r="FKW182" s="290"/>
      <c r="FKX182" s="290"/>
      <c r="FKY182" s="290"/>
      <c r="FKZ182" s="290"/>
      <c r="FLA182" s="290"/>
      <c r="FLB182" s="290"/>
      <c r="FLC182" s="290"/>
      <c r="FLD182" s="290"/>
      <c r="FLE182" s="290"/>
      <c r="FLF182" s="290"/>
      <c r="FLG182" s="290"/>
      <c r="FLH182" s="290"/>
      <c r="FLI182" s="290"/>
      <c r="FLJ182" s="290"/>
      <c r="FLK182" s="290"/>
      <c r="FLL182" s="290"/>
      <c r="FLM182" s="290"/>
      <c r="FLN182" s="290"/>
      <c r="FLO182" s="290"/>
      <c r="FLP182" s="290"/>
      <c r="FLQ182" s="290"/>
      <c r="FLR182" s="290"/>
      <c r="FLS182" s="290"/>
      <c r="FLT182" s="290"/>
      <c r="FLU182" s="290"/>
      <c r="FLV182" s="290"/>
      <c r="FLW182" s="290"/>
      <c r="FLX182" s="290"/>
      <c r="FLY182" s="290"/>
      <c r="FLZ182" s="290"/>
      <c r="FMA182" s="290"/>
      <c r="FMB182" s="290"/>
      <c r="FMC182" s="290"/>
      <c r="FMD182" s="290"/>
      <c r="FME182" s="290"/>
      <c r="FMF182" s="290"/>
      <c r="FMG182" s="290"/>
      <c r="FMH182" s="290"/>
      <c r="FMI182" s="290"/>
      <c r="FMJ182" s="290"/>
      <c r="FMK182" s="290"/>
      <c r="FML182" s="290"/>
      <c r="FMM182" s="290"/>
      <c r="FMN182" s="290"/>
      <c r="FMO182" s="290"/>
      <c r="FMP182" s="290"/>
      <c r="FMQ182" s="290"/>
      <c r="FMR182" s="290"/>
      <c r="FMS182" s="290"/>
      <c r="FMT182" s="290"/>
      <c r="FMU182" s="290"/>
      <c r="FMV182" s="290"/>
      <c r="FMW182" s="290"/>
      <c r="FMX182" s="290"/>
      <c r="FMY182" s="290"/>
      <c r="FMZ182" s="290"/>
      <c r="FNA182" s="290"/>
      <c r="FNB182" s="290"/>
      <c r="FNC182" s="290"/>
      <c r="FND182" s="290"/>
      <c r="FNE182" s="290"/>
      <c r="FNF182" s="290"/>
      <c r="FNG182" s="290"/>
      <c r="FNH182" s="290"/>
      <c r="FNI182" s="290"/>
      <c r="FNJ182" s="290"/>
      <c r="FNK182" s="290"/>
      <c r="FNL182" s="290"/>
      <c r="FNM182" s="290"/>
      <c r="FNN182" s="290"/>
      <c r="FNO182" s="290"/>
      <c r="FNP182" s="290"/>
      <c r="FNQ182" s="290"/>
      <c r="FNR182" s="290"/>
      <c r="FNS182" s="290"/>
      <c r="FNT182" s="290"/>
      <c r="FNU182" s="290"/>
      <c r="FNV182" s="290"/>
      <c r="FNW182" s="290"/>
      <c r="FNX182" s="290"/>
      <c r="FNY182" s="290"/>
      <c r="FNZ182" s="290"/>
      <c r="FOA182" s="290"/>
      <c r="FOB182" s="290"/>
      <c r="FOC182" s="290"/>
      <c r="FOD182" s="290"/>
      <c r="FOE182" s="290"/>
      <c r="FOF182" s="290"/>
      <c r="FOG182" s="290"/>
      <c r="FOH182" s="290"/>
      <c r="FOI182" s="290"/>
      <c r="FOJ182" s="290"/>
      <c r="FOK182" s="290"/>
      <c r="FOL182" s="290"/>
      <c r="FOM182" s="290"/>
      <c r="FON182" s="290"/>
      <c r="FOO182" s="290"/>
      <c r="FOP182" s="290"/>
      <c r="FOQ182" s="290"/>
      <c r="FOR182" s="290"/>
      <c r="FOS182" s="290"/>
      <c r="FOT182" s="290"/>
      <c r="FOU182" s="290"/>
      <c r="FOV182" s="290"/>
      <c r="FOW182" s="290"/>
      <c r="FOX182" s="290"/>
      <c r="FOY182" s="290"/>
      <c r="FOZ182" s="290"/>
      <c r="FPA182" s="290"/>
      <c r="FPB182" s="290"/>
      <c r="FPC182" s="290"/>
      <c r="FPD182" s="290"/>
      <c r="FPE182" s="290"/>
      <c r="FPF182" s="290"/>
      <c r="FPG182" s="290"/>
      <c r="FPH182" s="290"/>
      <c r="FPI182" s="290"/>
      <c r="FPJ182" s="290"/>
      <c r="FPK182" s="290"/>
      <c r="FPL182" s="290"/>
      <c r="FPM182" s="290"/>
      <c r="FPN182" s="290"/>
      <c r="FPO182" s="290"/>
      <c r="FPP182" s="290"/>
      <c r="FPQ182" s="290"/>
      <c r="FPR182" s="290"/>
      <c r="FPS182" s="290"/>
      <c r="FPT182" s="290"/>
      <c r="FPU182" s="290"/>
      <c r="FPV182" s="290"/>
      <c r="FPW182" s="290"/>
      <c r="FPX182" s="290"/>
      <c r="FPY182" s="290"/>
      <c r="FPZ182" s="290"/>
      <c r="FQA182" s="290"/>
      <c r="FQB182" s="290"/>
      <c r="FQC182" s="290"/>
      <c r="FQD182" s="290"/>
      <c r="FQE182" s="290"/>
      <c r="FQF182" s="290"/>
      <c r="FQG182" s="290"/>
      <c r="FQH182" s="290"/>
      <c r="FQI182" s="290"/>
      <c r="FQJ182" s="290"/>
      <c r="FQK182" s="290"/>
      <c r="FQL182" s="290"/>
      <c r="FQM182" s="290"/>
      <c r="FQN182" s="290"/>
      <c r="FQO182" s="290"/>
      <c r="FQP182" s="290"/>
      <c r="FQQ182" s="290"/>
      <c r="FQR182" s="290"/>
      <c r="FQS182" s="290"/>
      <c r="FQT182" s="290"/>
      <c r="FQU182" s="290"/>
      <c r="FQV182" s="290"/>
      <c r="FQW182" s="290"/>
      <c r="FQX182" s="290"/>
      <c r="FQY182" s="290"/>
      <c r="FQZ182" s="290"/>
      <c r="FRA182" s="290"/>
      <c r="FRB182" s="290"/>
      <c r="FRC182" s="290"/>
      <c r="FRD182" s="290"/>
      <c r="FRE182" s="290"/>
      <c r="FRF182" s="290"/>
      <c r="FRG182" s="290"/>
      <c r="FRH182" s="290"/>
      <c r="FRI182" s="290"/>
      <c r="FRJ182" s="290"/>
      <c r="FRK182" s="290"/>
      <c r="FRL182" s="290"/>
      <c r="FRM182" s="290"/>
      <c r="FRN182" s="290"/>
      <c r="FRO182" s="290"/>
      <c r="FRP182" s="290"/>
      <c r="FRQ182" s="290"/>
      <c r="FRR182" s="290"/>
      <c r="FRS182" s="290"/>
      <c r="FRT182" s="290"/>
      <c r="FRU182" s="290"/>
      <c r="FRV182" s="290"/>
      <c r="FRW182" s="290"/>
      <c r="FRX182" s="290"/>
      <c r="FRY182" s="290"/>
      <c r="FRZ182" s="290"/>
      <c r="FSA182" s="290"/>
      <c r="FSB182" s="290"/>
      <c r="FSC182" s="290"/>
      <c r="FSD182" s="290"/>
      <c r="FSE182" s="290"/>
      <c r="FSF182" s="290"/>
      <c r="FSG182" s="290"/>
      <c r="FSH182" s="290"/>
      <c r="FSI182" s="290"/>
      <c r="FSJ182" s="290"/>
      <c r="FSK182" s="290"/>
      <c r="FSL182" s="290"/>
      <c r="FSM182" s="290"/>
      <c r="FSN182" s="290"/>
      <c r="FSO182" s="290"/>
      <c r="FSP182" s="290"/>
      <c r="FSQ182" s="290"/>
      <c r="FSR182" s="290"/>
      <c r="FSS182" s="290"/>
      <c r="FST182" s="290"/>
      <c r="FSU182" s="290"/>
      <c r="FSV182" s="290"/>
      <c r="FSW182" s="290"/>
      <c r="FSX182" s="290"/>
      <c r="FSY182" s="290"/>
      <c r="FSZ182" s="290"/>
      <c r="FTA182" s="290"/>
      <c r="FTB182" s="290"/>
      <c r="FTC182" s="290"/>
      <c r="FTD182" s="290"/>
      <c r="FTE182" s="290"/>
      <c r="FTF182" s="290"/>
      <c r="FTG182" s="290"/>
      <c r="FTH182" s="290"/>
      <c r="FTI182" s="290"/>
      <c r="FTJ182" s="290"/>
      <c r="FTK182" s="290"/>
      <c r="FTL182" s="290"/>
      <c r="FTM182" s="290"/>
      <c r="FTN182" s="290"/>
      <c r="FTO182" s="290"/>
      <c r="FTP182" s="290"/>
      <c r="FTQ182" s="290"/>
      <c r="FTR182" s="290"/>
      <c r="FTS182" s="290"/>
      <c r="FTT182" s="290"/>
      <c r="FTU182" s="290"/>
      <c r="FTV182" s="290"/>
      <c r="FTW182" s="290"/>
      <c r="FTX182" s="290"/>
      <c r="FTY182" s="290"/>
      <c r="FTZ182" s="290"/>
      <c r="FUA182" s="290"/>
      <c r="FUB182" s="290"/>
      <c r="FUC182" s="290"/>
      <c r="FUD182" s="290"/>
      <c r="FUE182" s="290"/>
      <c r="FUF182" s="290"/>
      <c r="FUG182" s="290"/>
      <c r="FUH182" s="290"/>
      <c r="FUI182" s="290"/>
      <c r="FUJ182" s="290"/>
      <c r="FUK182" s="290"/>
      <c r="FUL182" s="290"/>
      <c r="FUM182" s="290"/>
      <c r="FUN182" s="290"/>
      <c r="FUO182" s="290"/>
      <c r="FUP182" s="290"/>
      <c r="FUQ182" s="290"/>
      <c r="FUR182" s="290"/>
      <c r="FUS182" s="290"/>
      <c r="FUT182" s="290"/>
      <c r="FUU182" s="290"/>
      <c r="FUV182" s="290"/>
      <c r="FUW182" s="290"/>
      <c r="FUX182" s="290"/>
      <c r="FUY182" s="290"/>
      <c r="FUZ182" s="290"/>
      <c r="FVA182" s="290"/>
      <c r="FVB182" s="290"/>
      <c r="FVC182" s="290"/>
      <c r="FVD182" s="290"/>
      <c r="FVE182" s="290"/>
      <c r="FVF182" s="290"/>
      <c r="FVG182" s="290"/>
      <c r="FVH182" s="290"/>
      <c r="FVI182" s="290"/>
      <c r="FVJ182" s="290"/>
      <c r="FVK182" s="290"/>
      <c r="FVL182" s="290"/>
      <c r="FVM182" s="290"/>
      <c r="FVN182" s="290"/>
      <c r="FVO182" s="290"/>
      <c r="FVP182" s="290"/>
      <c r="FVQ182" s="290"/>
      <c r="FVR182" s="290"/>
      <c r="FVS182" s="290"/>
      <c r="FVT182" s="290"/>
      <c r="FVU182" s="290"/>
      <c r="FVV182" s="290"/>
      <c r="FVW182" s="290"/>
      <c r="FVX182" s="290"/>
      <c r="FVY182" s="290"/>
      <c r="FVZ182" s="290"/>
      <c r="FWA182" s="290"/>
      <c r="FWB182" s="290"/>
      <c r="FWC182" s="290"/>
      <c r="FWD182" s="290"/>
      <c r="FWE182" s="290"/>
      <c r="FWF182" s="290"/>
      <c r="FWG182" s="290"/>
      <c r="FWH182" s="290"/>
      <c r="FWI182" s="290"/>
      <c r="FWJ182" s="290"/>
      <c r="FWK182" s="290"/>
      <c r="FWL182" s="290"/>
      <c r="FWM182" s="290"/>
      <c r="FWN182" s="290"/>
      <c r="FWO182" s="290"/>
      <c r="FWP182" s="290"/>
      <c r="FWQ182" s="290"/>
      <c r="FWR182" s="290"/>
      <c r="FWS182" s="290"/>
      <c r="FWT182" s="290"/>
      <c r="FWU182" s="290"/>
      <c r="FWV182" s="290"/>
      <c r="FWW182" s="290"/>
      <c r="FWX182" s="290"/>
      <c r="FWY182" s="290"/>
      <c r="FWZ182" s="290"/>
      <c r="FXA182" s="290"/>
      <c r="FXB182" s="290"/>
      <c r="FXC182" s="290"/>
      <c r="FXD182" s="290"/>
      <c r="FXE182" s="290"/>
      <c r="FXF182" s="290"/>
      <c r="FXG182" s="290"/>
      <c r="FXH182" s="290"/>
      <c r="FXI182" s="290"/>
      <c r="FXJ182" s="290"/>
      <c r="FXK182" s="290"/>
      <c r="FXL182" s="290"/>
      <c r="FXM182" s="290"/>
      <c r="FXN182" s="290"/>
      <c r="FXO182" s="290"/>
      <c r="FXP182" s="290"/>
      <c r="FXQ182" s="290"/>
      <c r="FXR182" s="290"/>
      <c r="FXS182" s="290"/>
      <c r="FXT182" s="290"/>
      <c r="FXU182" s="290"/>
      <c r="FXV182" s="290"/>
      <c r="FXW182" s="290"/>
      <c r="FXX182" s="290"/>
      <c r="FXY182" s="290"/>
      <c r="FXZ182" s="290"/>
      <c r="FYA182" s="290"/>
      <c r="FYB182" s="290"/>
      <c r="FYC182" s="290"/>
      <c r="FYD182" s="290"/>
      <c r="FYE182" s="290"/>
      <c r="FYF182" s="290"/>
      <c r="FYG182" s="290"/>
      <c r="FYH182" s="290"/>
      <c r="FYI182" s="290"/>
      <c r="FYJ182" s="290"/>
      <c r="FYK182" s="290"/>
      <c r="FYL182" s="290"/>
      <c r="FYM182" s="290"/>
      <c r="FYN182" s="290"/>
      <c r="FYO182" s="290"/>
      <c r="FYP182" s="290"/>
      <c r="FYQ182" s="290"/>
      <c r="FYR182" s="290"/>
      <c r="FYS182" s="290"/>
      <c r="FYT182" s="290"/>
      <c r="FYU182" s="290"/>
      <c r="FYV182" s="290"/>
      <c r="FYW182" s="290"/>
      <c r="FYX182" s="290"/>
      <c r="FYY182" s="290"/>
      <c r="FYZ182" s="290"/>
      <c r="FZA182" s="290"/>
      <c r="FZB182" s="290"/>
      <c r="FZC182" s="290"/>
      <c r="FZD182" s="290"/>
      <c r="FZE182" s="290"/>
      <c r="FZF182" s="290"/>
      <c r="FZG182" s="290"/>
      <c r="FZH182" s="290"/>
      <c r="FZI182" s="290"/>
      <c r="FZJ182" s="290"/>
      <c r="FZK182" s="290"/>
      <c r="FZL182" s="290"/>
      <c r="FZM182" s="290"/>
      <c r="FZN182" s="290"/>
      <c r="FZO182" s="290"/>
      <c r="FZP182" s="290"/>
      <c r="FZQ182" s="290"/>
      <c r="FZR182" s="290"/>
      <c r="FZS182" s="290"/>
      <c r="FZT182" s="290"/>
      <c r="FZU182" s="290"/>
      <c r="FZV182" s="290"/>
      <c r="FZW182" s="290"/>
      <c r="FZX182" s="290"/>
      <c r="FZY182" s="290"/>
      <c r="FZZ182" s="290"/>
      <c r="GAA182" s="290"/>
      <c r="GAB182" s="290"/>
      <c r="GAC182" s="290"/>
      <c r="GAD182" s="290"/>
      <c r="GAE182" s="290"/>
      <c r="GAF182" s="290"/>
      <c r="GAG182" s="290"/>
      <c r="GAH182" s="290"/>
      <c r="GAI182" s="290"/>
      <c r="GAJ182" s="290"/>
      <c r="GAK182" s="290"/>
      <c r="GAL182" s="290"/>
      <c r="GAM182" s="290"/>
      <c r="GAN182" s="290"/>
      <c r="GAO182" s="290"/>
      <c r="GAP182" s="290"/>
      <c r="GAQ182" s="290"/>
      <c r="GAR182" s="290"/>
      <c r="GAS182" s="290"/>
      <c r="GAT182" s="290"/>
      <c r="GAU182" s="290"/>
      <c r="GAV182" s="290"/>
      <c r="GAW182" s="290"/>
      <c r="GAX182" s="290"/>
      <c r="GAY182" s="290"/>
      <c r="GAZ182" s="290"/>
      <c r="GBA182" s="290"/>
      <c r="GBB182" s="290"/>
      <c r="GBC182" s="290"/>
      <c r="GBD182" s="290"/>
      <c r="GBE182" s="290"/>
      <c r="GBF182" s="290"/>
      <c r="GBG182" s="290"/>
      <c r="GBH182" s="290"/>
      <c r="GBI182" s="290"/>
      <c r="GBJ182" s="290"/>
      <c r="GBK182" s="290"/>
      <c r="GBL182" s="290"/>
      <c r="GBM182" s="290"/>
      <c r="GBN182" s="290"/>
      <c r="GBO182" s="290"/>
      <c r="GBP182" s="290"/>
      <c r="GBQ182" s="290"/>
      <c r="GBR182" s="290"/>
      <c r="GBS182" s="290"/>
      <c r="GBT182" s="290"/>
      <c r="GBU182" s="290"/>
      <c r="GBV182" s="290"/>
      <c r="GBW182" s="290"/>
      <c r="GBX182" s="290"/>
      <c r="GBY182" s="290"/>
      <c r="GBZ182" s="290"/>
      <c r="GCA182" s="290"/>
      <c r="GCB182" s="290"/>
      <c r="GCC182" s="290"/>
      <c r="GCD182" s="290"/>
      <c r="GCE182" s="290"/>
      <c r="GCF182" s="290"/>
      <c r="GCG182" s="290"/>
      <c r="GCH182" s="290"/>
      <c r="GCI182" s="290"/>
      <c r="GCJ182" s="290"/>
      <c r="GCK182" s="290"/>
      <c r="GCL182" s="290"/>
      <c r="GCM182" s="290"/>
      <c r="GCN182" s="290"/>
      <c r="GCO182" s="290"/>
      <c r="GCP182" s="290"/>
      <c r="GCQ182" s="290"/>
      <c r="GCR182" s="290"/>
      <c r="GCS182" s="290"/>
      <c r="GCT182" s="290"/>
      <c r="GCU182" s="290"/>
      <c r="GCV182" s="290"/>
      <c r="GCW182" s="290"/>
      <c r="GCX182" s="290"/>
      <c r="GCY182" s="290"/>
      <c r="GCZ182" s="290"/>
      <c r="GDA182" s="290"/>
      <c r="GDB182" s="290"/>
      <c r="GDC182" s="290"/>
      <c r="GDD182" s="290"/>
      <c r="GDE182" s="290"/>
      <c r="GDF182" s="290"/>
      <c r="GDG182" s="290"/>
      <c r="GDH182" s="290"/>
      <c r="GDI182" s="290"/>
      <c r="GDJ182" s="290"/>
      <c r="GDK182" s="290"/>
      <c r="GDL182" s="290"/>
      <c r="GDM182" s="290"/>
      <c r="GDN182" s="290"/>
      <c r="GDO182" s="290"/>
      <c r="GDP182" s="290"/>
      <c r="GDQ182" s="290"/>
      <c r="GDR182" s="290"/>
      <c r="GDS182" s="290"/>
      <c r="GDT182" s="290"/>
      <c r="GDU182" s="290"/>
      <c r="GDV182" s="290"/>
      <c r="GDW182" s="290"/>
      <c r="GDX182" s="290"/>
      <c r="GDY182" s="290"/>
      <c r="GDZ182" s="290"/>
      <c r="GEA182" s="290"/>
      <c r="GEB182" s="290"/>
      <c r="GEC182" s="290"/>
      <c r="GED182" s="290"/>
      <c r="GEE182" s="290"/>
      <c r="GEF182" s="290"/>
      <c r="GEG182" s="290"/>
      <c r="GEH182" s="290"/>
      <c r="GEI182" s="290"/>
      <c r="GEJ182" s="290"/>
      <c r="GEK182" s="290"/>
      <c r="GEL182" s="290"/>
      <c r="GEM182" s="290"/>
      <c r="GEN182" s="290"/>
      <c r="GEO182" s="290"/>
      <c r="GEP182" s="290"/>
      <c r="GEQ182" s="290"/>
      <c r="GER182" s="290"/>
      <c r="GES182" s="290"/>
      <c r="GET182" s="290"/>
      <c r="GEU182" s="290"/>
      <c r="GEV182" s="290"/>
      <c r="GEW182" s="290"/>
      <c r="GEX182" s="290"/>
      <c r="GEY182" s="290"/>
      <c r="GEZ182" s="290"/>
      <c r="GFA182" s="290"/>
      <c r="GFB182" s="290"/>
      <c r="GFC182" s="290"/>
      <c r="GFD182" s="290"/>
      <c r="GFE182" s="290"/>
      <c r="GFF182" s="290"/>
      <c r="GFG182" s="290"/>
      <c r="GFH182" s="290"/>
      <c r="GFI182" s="290"/>
      <c r="GFJ182" s="290"/>
      <c r="GFK182" s="290"/>
      <c r="GFL182" s="290"/>
      <c r="GFM182" s="290"/>
      <c r="GFN182" s="290"/>
      <c r="GFO182" s="290"/>
      <c r="GFP182" s="290"/>
      <c r="GFQ182" s="290"/>
      <c r="GFR182" s="290"/>
      <c r="GFS182" s="290"/>
      <c r="GFT182" s="290"/>
      <c r="GFU182" s="290"/>
      <c r="GFV182" s="290"/>
      <c r="GFW182" s="290"/>
      <c r="GFX182" s="290"/>
      <c r="GFY182" s="290"/>
      <c r="GFZ182" s="290"/>
      <c r="GGA182" s="290"/>
      <c r="GGB182" s="290"/>
      <c r="GGC182" s="290"/>
      <c r="GGD182" s="290"/>
      <c r="GGE182" s="290"/>
      <c r="GGF182" s="290"/>
      <c r="GGG182" s="290"/>
      <c r="GGH182" s="290"/>
      <c r="GGI182" s="290"/>
      <c r="GGJ182" s="290"/>
      <c r="GGK182" s="290"/>
      <c r="GGL182" s="290"/>
      <c r="GGM182" s="290"/>
      <c r="GGN182" s="290"/>
      <c r="GGO182" s="290"/>
      <c r="GGP182" s="290"/>
      <c r="GGQ182" s="290"/>
      <c r="GGR182" s="290"/>
      <c r="GGS182" s="290"/>
      <c r="GGT182" s="290"/>
      <c r="GGU182" s="290"/>
      <c r="GGV182" s="290"/>
      <c r="GGW182" s="290"/>
      <c r="GGX182" s="290"/>
      <c r="GGY182" s="290"/>
      <c r="GGZ182" s="290"/>
      <c r="GHA182" s="290"/>
      <c r="GHB182" s="290"/>
      <c r="GHC182" s="290"/>
      <c r="GHD182" s="290"/>
      <c r="GHE182" s="290"/>
      <c r="GHF182" s="290"/>
      <c r="GHG182" s="290"/>
      <c r="GHH182" s="290"/>
      <c r="GHI182" s="290"/>
      <c r="GHJ182" s="290"/>
      <c r="GHK182" s="290"/>
      <c r="GHL182" s="290"/>
      <c r="GHM182" s="290"/>
      <c r="GHN182" s="290"/>
      <c r="GHO182" s="290"/>
      <c r="GHP182" s="290"/>
      <c r="GHQ182" s="290"/>
      <c r="GHR182" s="290"/>
      <c r="GHS182" s="290"/>
      <c r="GHT182" s="290"/>
      <c r="GHU182" s="290"/>
      <c r="GHV182" s="290"/>
      <c r="GHW182" s="290"/>
      <c r="GHX182" s="290"/>
      <c r="GHY182" s="290"/>
      <c r="GHZ182" s="290"/>
      <c r="GIA182" s="290"/>
      <c r="GIB182" s="290"/>
      <c r="GIC182" s="290"/>
      <c r="GID182" s="290"/>
      <c r="GIE182" s="290"/>
      <c r="GIF182" s="290"/>
      <c r="GIG182" s="290"/>
      <c r="GIH182" s="290"/>
      <c r="GII182" s="290"/>
      <c r="GIJ182" s="290"/>
      <c r="GIK182" s="290"/>
      <c r="GIL182" s="290"/>
      <c r="GIM182" s="290"/>
      <c r="GIN182" s="290"/>
      <c r="GIO182" s="290"/>
      <c r="GIP182" s="290"/>
      <c r="GIQ182" s="290"/>
      <c r="GIR182" s="290"/>
      <c r="GIS182" s="290"/>
      <c r="GIT182" s="290"/>
      <c r="GIU182" s="290"/>
      <c r="GIV182" s="290"/>
      <c r="GIW182" s="290"/>
      <c r="GIX182" s="290"/>
      <c r="GIY182" s="290"/>
      <c r="GIZ182" s="290"/>
      <c r="GJA182" s="290"/>
      <c r="GJB182" s="290"/>
      <c r="GJC182" s="290"/>
      <c r="GJD182" s="290"/>
      <c r="GJE182" s="290"/>
      <c r="GJF182" s="290"/>
      <c r="GJG182" s="290"/>
      <c r="GJH182" s="290"/>
      <c r="GJI182" s="290"/>
      <c r="GJJ182" s="290"/>
      <c r="GJK182" s="290"/>
      <c r="GJL182" s="290"/>
      <c r="GJM182" s="290"/>
      <c r="GJN182" s="290"/>
      <c r="GJO182" s="290"/>
      <c r="GJP182" s="290"/>
      <c r="GJQ182" s="290"/>
      <c r="GJR182" s="290"/>
      <c r="GJS182" s="290"/>
      <c r="GJT182" s="290"/>
      <c r="GJU182" s="290"/>
      <c r="GJV182" s="290"/>
      <c r="GJW182" s="290"/>
      <c r="GJX182" s="290"/>
      <c r="GJY182" s="290"/>
      <c r="GJZ182" s="290"/>
      <c r="GKA182" s="290"/>
      <c r="GKB182" s="290"/>
      <c r="GKC182" s="290"/>
      <c r="GKD182" s="290"/>
      <c r="GKE182" s="290"/>
      <c r="GKF182" s="290"/>
      <c r="GKG182" s="290"/>
      <c r="GKH182" s="290"/>
      <c r="GKI182" s="290"/>
      <c r="GKJ182" s="290"/>
      <c r="GKK182" s="290"/>
      <c r="GKL182" s="290"/>
      <c r="GKM182" s="290"/>
      <c r="GKN182" s="290"/>
      <c r="GKO182" s="290"/>
      <c r="GKP182" s="290"/>
      <c r="GKQ182" s="290"/>
      <c r="GKR182" s="290"/>
      <c r="GKS182" s="290"/>
      <c r="GKT182" s="290"/>
      <c r="GKU182" s="290"/>
      <c r="GKV182" s="290"/>
      <c r="GKW182" s="290"/>
      <c r="GKX182" s="290"/>
      <c r="GKY182" s="290"/>
      <c r="GKZ182" s="290"/>
      <c r="GLA182" s="290"/>
      <c r="GLB182" s="290"/>
      <c r="GLC182" s="290"/>
      <c r="GLD182" s="290"/>
      <c r="GLE182" s="290"/>
      <c r="GLF182" s="290"/>
      <c r="GLG182" s="290"/>
      <c r="GLH182" s="290"/>
      <c r="GLI182" s="290"/>
      <c r="GLJ182" s="290"/>
      <c r="GLK182" s="290"/>
      <c r="GLL182" s="290"/>
      <c r="GLM182" s="290"/>
      <c r="GLN182" s="290"/>
      <c r="GLO182" s="290"/>
      <c r="GLP182" s="290"/>
      <c r="GLQ182" s="290"/>
      <c r="GLR182" s="290"/>
      <c r="GLS182" s="290"/>
      <c r="GLT182" s="290"/>
      <c r="GLU182" s="290"/>
      <c r="GLV182" s="290"/>
      <c r="GLW182" s="290"/>
      <c r="GLX182" s="290"/>
      <c r="GLY182" s="290"/>
      <c r="GLZ182" s="290"/>
      <c r="GMA182" s="290"/>
      <c r="GMB182" s="290"/>
      <c r="GMC182" s="290"/>
      <c r="GMD182" s="290"/>
      <c r="GME182" s="290"/>
      <c r="GMF182" s="290"/>
      <c r="GMG182" s="290"/>
      <c r="GMH182" s="290"/>
      <c r="GMI182" s="290"/>
      <c r="GMJ182" s="290"/>
      <c r="GMK182" s="290"/>
      <c r="GML182" s="290"/>
      <c r="GMM182" s="290"/>
      <c r="GMN182" s="290"/>
      <c r="GMO182" s="290"/>
      <c r="GMP182" s="290"/>
      <c r="GMQ182" s="290"/>
      <c r="GMR182" s="290"/>
      <c r="GMS182" s="290"/>
      <c r="GMT182" s="290"/>
      <c r="GMU182" s="290"/>
      <c r="GMV182" s="290"/>
      <c r="GMW182" s="290"/>
      <c r="GMX182" s="290"/>
      <c r="GMY182" s="290"/>
      <c r="GMZ182" s="290"/>
      <c r="GNA182" s="290"/>
      <c r="GNB182" s="290"/>
      <c r="GNC182" s="290"/>
      <c r="GND182" s="290"/>
      <c r="GNE182" s="290"/>
      <c r="GNF182" s="290"/>
      <c r="GNG182" s="290"/>
      <c r="GNH182" s="290"/>
      <c r="GNI182" s="290"/>
      <c r="GNJ182" s="290"/>
      <c r="GNK182" s="290"/>
      <c r="GNL182" s="290"/>
      <c r="GNM182" s="290"/>
      <c r="GNN182" s="290"/>
      <c r="GNO182" s="290"/>
      <c r="GNP182" s="290"/>
      <c r="GNQ182" s="290"/>
      <c r="GNR182" s="290"/>
      <c r="GNS182" s="290"/>
      <c r="GNT182" s="290"/>
      <c r="GNU182" s="290"/>
      <c r="GNV182" s="290"/>
      <c r="GNW182" s="290"/>
      <c r="GNX182" s="290"/>
      <c r="GNY182" s="290"/>
      <c r="GNZ182" s="290"/>
      <c r="GOA182" s="290"/>
      <c r="GOB182" s="290"/>
      <c r="GOC182" s="290"/>
      <c r="GOD182" s="290"/>
      <c r="GOE182" s="290"/>
      <c r="GOF182" s="290"/>
      <c r="GOG182" s="290"/>
      <c r="GOH182" s="290"/>
      <c r="GOI182" s="290"/>
      <c r="GOJ182" s="290"/>
      <c r="GOK182" s="290"/>
      <c r="GOL182" s="290"/>
      <c r="GOM182" s="290"/>
      <c r="GON182" s="290"/>
      <c r="GOO182" s="290"/>
      <c r="GOP182" s="290"/>
      <c r="GOQ182" s="290"/>
      <c r="GOR182" s="290"/>
      <c r="GOS182" s="290"/>
      <c r="GOT182" s="290"/>
      <c r="GOU182" s="290"/>
      <c r="GOV182" s="290"/>
      <c r="GOW182" s="290"/>
      <c r="GOX182" s="290"/>
      <c r="GOY182" s="290"/>
      <c r="GOZ182" s="290"/>
      <c r="GPA182" s="290"/>
      <c r="GPB182" s="290"/>
      <c r="GPC182" s="290"/>
      <c r="GPD182" s="290"/>
      <c r="GPE182" s="290"/>
      <c r="GPF182" s="290"/>
      <c r="GPG182" s="290"/>
      <c r="GPH182" s="290"/>
      <c r="GPI182" s="290"/>
      <c r="GPJ182" s="290"/>
      <c r="GPK182" s="290"/>
      <c r="GPL182" s="290"/>
      <c r="GPM182" s="290"/>
      <c r="GPN182" s="290"/>
      <c r="GPO182" s="290"/>
      <c r="GPP182" s="290"/>
      <c r="GPQ182" s="290"/>
      <c r="GPR182" s="290"/>
      <c r="GPS182" s="290"/>
      <c r="GPT182" s="290"/>
      <c r="GPU182" s="290"/>
      <c r="GPV182" s="290"/>
      <c r="GPW182" s="290"/>
      <c r="GPX182" s="290"/>
      <c r="GPY182" s="290"/>
      <c r="GPZ182" s="290"/>
      <c r="GQA182" s="290"/>
      <c r="GQB182" s="290"/>
      <c r="GQC182" s="290"/>
      <c r="GQD182" s="290"/>
      <c r="GQE182" s="290"/>
      <c r="GQF182" s="290"/>
      <c r="GQG182" s="290"/>
      <c r="GQH182" s="290"/>
      <c r="GQI182" s="290"/>
      <c r="GQJ182" s="290"/>
      <c r="GQK182" s="290"/>
      <c r="GQL182" s="290"/>
      <c r="GQM182" s="290"/>
      <c r="GQN182" s="290"/>
      <c r="GQO182" s="290"/>
      <c r="GQP182" s="290"/>
      <c r="GQQ182" s="290"/>
      <c r="GQR182" s="290"/>
      <c r="GQS182" s="290"/>
      <c r="GQT182" s="290"/>
      <c r="GQU182" s="290"/>
      <c r="GQV182" s="290"/>
      <c r="GQW182" s="290"/>
      <c r="GQX182" s="290"/>
      <c r="GQY182" s="290"/>
      <c r="GQZ182" s="290"/>
      <c r="GRA182" s="290"/>
      <c r="GRB182" s="290"/>
      <c r="GRC182" s="290"/>
      <c r="GRD182" s="290"/>
      <c r="GRE182" s="290"/>
      <c r="GRF182" s="290"/>
      <c r="GRG182" s="290"/>
      <c r="GRH182" s="290"/>
      <c r="GRI182" s="290"/>
      <c r="GRJ182" s="290"/>
      <c r="GRK182" s="290"/>
      <c r="GRL182" s="290"/>
      <c r="GRM182" s="290"/>
      <c r="GRN182" s="290"/>
      <c r="GRO182" s="290"/>
      <c r="GRP182" s="290"/>
      <c r="GRQ182" s="290"/>
      <c r="GRR182" s="290"/>
      <c r="GRS182" s="290"/>
      <c r="GRT182" s="290"/>
      <c r="GRU182" s="290"/>
      <c r="GRV182" s="290"/>
      <c r="GRW182" s="290"/>
      <c r="GRX182" s="290"/>
      <c r="GRY182" s="290"/>
      <c r="GRZ182" s="290"/>
      <c r="GSA182" s="290"/>
      <c r="GSB182" s="290"/>
      <c r="GSC182" s="290"/>
      <c r="GSD182" s="290"/>
      <c r="GSE182" s="290"/>
      <c r="GSF182" s="290"/>
      <c r="GSG182" s="290"/>
      <c r="GSH182" s="290"/>
      <c r="GSI182" s="290"/>
      <c r="GSJ182" s="290"/>
      <c r="GSK182" s="290"/>
      <c r="GSL182" s="290"/>
      <c r="GSM182" s="290"/>
      <c r="GSN182" s="290"/>
      <c r="GSO182" s="290"/>
      <c r="GSP182" s="290"/>
      <c r="GSQ182" s="290"/>
      <c r="GSR182" s="290"/>
      <c r="GSS182" s="290"/>
      <c r="GST182" s="290"/>
      <c r="GSU182" s="290"/>
      <c r="GSV182" s="290"/>
      <c r="GSW182" s="290"/>
      <c r="GSX182" s="290"/>
      <c r="GSY182" s="290"/>
      <c r="GSZ182" s="290"/>
      <c r="GTA182" s="290"/>
      <c r="GTB182" s="290"/>
      <c r="GTC182" s="290"/>
      <c r="GTD182" s="290"/>
      <c r="GTE182" s="290"/>
      <c r="GTF182" s="290"/>
      <c r="GTG182" s="290"/>
      <c r="GTH182" s="290"/>
      <c r="GTI182" s="290"/>
      <c r="GTJ182" s="290"/>
      <c r="GTK182" s="290"/>
      <c r="GTL182" s="290"/>
      <c r="GTM182" s="290"/>
      <c r="GTN182" s="290"/>
      <c r="GTO182" s="290"/>
      <c r="GTP182" s="290"/>
      <c r="GTQ182" s="290"/>
      <c r="GTR182" s="290"/>
      <c r="GTS182" s="290"/>
      <c r="GTT182" s="290"/>
      <c r="GTU182" s="290"/>
      <c r="GTV182" s="290"/>
      <c r="GTW182" s="290"/>
      <c r="GTX182" s="290"/>
      <c r="GTY182" s="290"/>
      <c r="GTZ182" s="290"/>
      <c r="GUA182" s="290"/>
      <c r="GUB182" s="290"/>
      <c r="GUC182" s="290"/>
      <c r="GUD182" s="290"/>
      <c r="GUE182" s="290"/>
      <c r="GUF182" s="290"/>
      <c r="GUG182" s="290"/>
      <c r="GUH182" s="290"/>
      <c r="GUI182" s="290"/>
      <c r="GUJ182" s="290"/>
      <c r="GUK182" s="290"/>
      <c r="GUL182" s="290"/>
      <c r="GUM182" s="290"/>
      <c r="GUN182" s="290"/>
      <c r="GUO182" s="290"/>
      <c r="GUP182" s="290"/>
      <c r="GUQ182" s="290"/>
      <c r="GUR182" s="290"/>
      <c r="GUS182" s="290"/>
      <c r="GUT182" s="290"/>
      <c r="GUU182" s="290"/>
      <c r="GUV182" s="290"/>
      <c r="GUW182" s="290"/>
      <c r="GUX182" s="290"/>
      <c r="GUY182" s="290"/>
      <c r="GUZ182" s="290"/>
      <c r="GVA182" s="290"/>
      <c r="GVB182" s="290"/>
      <c r="GVC182" s="290"/>
      <c r="GVD182" s="290"/>
      <c r="GVE182" s="290"/>
      <c r="GVF182" s="290"/>
      <c r="GVG182" s="290"/>
      <c r="GVH182" s="290"/>
      <c r="GVI182" s="290"/>
      <c r="GVJ182" s="290"/>
      <c r="GVK182" s="290"/>
      <c r="GVL182" s="290"/>
      <c r="GVM182" s="290"/>
      <c r="GVN182" s="290"/>
      <c r="GVO182" s="290"/>
      <c r="GVP182" s="290"/>
      <c r="GVQ182" s="290"/>
      <c r="GVR182" s="290"/>
      <c r="GVS182" s="290"/>
      <c r="GVT182" s="290"/>
      <c r="GVU182" s="290"/>
      <c r="GVV182" s="290"/>
      <c r="GVW182" s="290"/>
      <c r="GVX182" s="290"/>
      <c r="GVY182" s="290"/>
      <c r="GVZ182" s="290"/>
      <c r="GWA182" s="290"/>
      <c r="GWB182" s="290"/>
      <c r="GWC182" s="290"/>
      <c r="GWD182" s="290"/>
      <c r="GWE182" s="290"/>
      <c r="GWF182" s="290"/>
      <c r="GWG182" s="290"/>
      <c r="GWH182" s="290"/>
      <c r="GWI182" s="290"/>
      <c r="GWJ182" s="290"/>
      <c r="GWK182" s="290"/>
      <c r="GWL182" s="290"/>
      <c r="GWM182" s="290"/>
      <c r="GWN182" s="290"/>
      <c r="GWO182" s="290"/>
      <c r="GWP182" s="290"/>
      <c r="GWQ182" s="290"/>
      <c r="GWR182" s="290"/>
      <c r="GWS182" s="290"/>
      <c r="GWT182" s="290"/>
      <c r="GWU182" s="290"/>
      <c r="GWV182" s="290"/>
      <c r="GWW182" s="290"/>
      <c r="GWX182" s="290"/>
      <c r="GWY182" s="290"/>
      <c r="GWZ182" s="290"/>
      <c r="GXA182" s="290"/>
      <c r="GXB182" s="290"/>
      <c r="GXC182" s="290"/>
      <c r="GXD182" s="290"/>
      <c r="GXE182" s="290"/>
      <c r="GXF182" s="290"/>
      <c r="GXG182" s="290"/>
      <c r="GXH182" s="290"/>
      <c r="GXI182" s="290"/>
      <c r="GXJ182" s="290"/>
      <c r="GXK182" s="290"/>
      <c r="GXL182" s="290"/>
      <c r="GXM182" s="290"/>
      <c r="GXN182" s="290"/>
      <c r="GXO182" s="290"/>
      <c r="GXP182" s="290"/>
      <c r="GXQ182" s="290"/>
      <c r="GXR182" s="290"/>
      <c r="GXS182" s="290"/>
      <c r="GXT182" s="290"/>
      <c r="GXU182" s="290"/>
      <c r="GXV182" s="290"/>
      <c r="GXW182" s="290"/>
      <c r="GXX182" s="290"/>
      <c r="GXY182" s="290"/>
      <c r="GXZ182" s="290"/>
      <c r="GYA182" s="290"/>
      <c r="GYB182" s="290"/>
      <c r="GYC182" s="290"/>
      <c r="GYD182" s="290"/>
      <c r="GYE182" s="290"/>
      <c r="GYF182" s="290"/>
      <c r="GYG182" s="290"/>
      <c r="GYH182" s="290"/>
      <c r="GYI182" s="290"/>
      <c r="GYJ182" s="290"/>
      <c r="GYK182" s="290"/>
      <c r="GYL182" s="290"/>
      <c r="GYM182" s="290"/>
      <c r="GYN182" s="290"/>
      <c r="GYO182" s="290"/>
      <c r="GYP182" s="290"/>
      <c r="GYQ182" s="290"/>
      <c r="GYR182" s="290"/>
      <c r="GYS182" s="290"/>
      <c r="GYT182" s="290"/>
      <c r="GYU182" s="290"/>
      <c r="GYV182" s="290"/>
      <c r="GYW182" s="290"/>
      <c r="GYX182" s="290"/>
      <c r="GYY182" s="290"/>
      <c r="GYZ182" s="290"/>
      <c r="GZA182" s="290"/>
      <c r="GZB182" s="290"/>
      <c r="GZC182" s="290"/>
      <c r="GZD182" s="290"/>
      <c r="GZE182" s="290"/>
      <c r="GZF182" s="290"/>
      <c r="GZG182" s="290"/>
      <c r="GZH182" s="290"/>
      <c r="GZI182" s="290"/>
      <c r="GZJ182" s="290"/>
      <c r="GZK182" s="290"/>
      <c r="GZL182" s="290"/>
      <c r="GZM182" s="290"/>
      <c r="GZN182" s="290"/>
      <c r="GZO182" s="290"/>
      <c r="GZP182" s="290"/>
      <c r="GZQ182" s="290"/>
      <c r="GZR182" s="290"/>
      <c r="GZS182" s="290"/>
      <c r="GZT182" s="290"/>
      <c r="GZU182" s="290"/>
      <c r="GZV182" s="290"/>
      <c r="GZW182" s="290"/>
      <c r="GZX182" s="290"/>
      <c r="GZY182" s="290"/>
      <c r="GZZ182" s="290"/>
      <c r="HAA182" s="290"/>
      <c r="HAB182" s="290"/>
      <c r="HAC182" s="290"/>
      <c r="HAD182" s="290"/>
      <c r="HAE182" s="290"/>
      <c r="HAF182" s="290"/>
      <c r="HAG182" s="290"/>
      <c r="HAH182" s="290"/>
      <c r="HAI182" s="290"/>
      <c r="HAJ182" s="290"/>
      <c r="HAK182" s="290"/>
      <c r="HAL182" s="290"/>
      <c r="HAM182" s="290"/>
      <c r="HAN182" s="290"/>
      <c r="HAO182" s="290"/>
      <c r="HAP182" s="290"/>
      <c r="HAQ182" s="290"/>
      <c r="HAR182" s="290"/>
      <c r="HAS182" s="290"/>
      <c r="HAT182" s="290"/>
      <c r="HAU182" s="290"/>
      <c r="HAV182" s="290"/>
      <c r="HAW182" s="290"/>
      <c r="HAX182" s="290"/>
      <c r="HAY182" s="290"/>
      <c r="HAZ182" s="290"/>
      <c r="HBA182" s="290"/>
      <c r="HBB182" s="290"/>
      <c r="HBC182" s="290"/>
      <c r="HBD182" s="290"/>
      <c r="HBE182" s="290"/>
      <c r="HBF182" s="290"/>
      <c r="HBG182" s="290"/>
      <c r="HBH182" s="290"/>
      <c r="HBI182" s="290"/>
      <c r="HBJ182" s="290"/>
      <c r="HBK182" s="290"/>
      <c r="HBL182" s="290"/>
      <c r="HBM182" s="290"/>
      <c r="HBN182" s="290"/>
      <c r="HBO182" s="290"/>
      <c r="HBP182" s="290"/>
      <c r="HBQ182" s="290"/>
      <c r="HBR182" s="290"/>
      <c r="HBS182" s="290"/>
      <c r="HBT182" s="290"/>
      <c r="HBU182" s="290"/>
      <c r="HBV182" s="290"/>
      <c r="HBW182" s="290"/>
      <c r="HBX182" s="290"/>
      <c r="HBY182" s="290"/>
      <c r="HBZ182" s="290"/>
      <c r="HCA182" s="290"/>
      <c r="HCB182" s="290"/>
      <c r="HCC182" s="290"/>
      <c r="HCD182" s="290"/>
      <c r="HCE182" s="290"/>
      <c r="HCF182" s="290"/>
      <c r="HCG182" s="290"/>
      <c r="HCH182" s="290"/>
      <c r="HCI182" s="290"/>
      <c r="HCJ182" s="290"/>
      <c r="HCK182" s="290"/>
      <c r="HCL182" s="290"/>
      <c r="HCM182" s="290"/>
      <c r="HCN182" s="290"/>
      <c r="HCO182" s="290"/>
      <c r="HCP182" s="290"/>
      <c r="HCQ182" s="290"/>
      <c r="HCR182" s="290"/>
      <c r="HCS182" s="290"/>
      <c r="HCT182" s="290"/>
      <c r="HCU182" s="290"/>
      <c r="HCV182" s="290"/>
      <c r="HCW182" s="290"/>
      <c r="HCX182" s="290"/>
      <c r="HCY182" s="290"/>
      <c r="HCZ182" s="290"/>
      <c r="HDA182" s="290"/>
      <c r="HDB182" s="290"/>
      <c r="HDC182" s="290"/>
      <c r="HDD182" s="290"/>
      <c r="HDE182" s="290"/>
      <c r="HDF182" s="290"/>
      <c r="HDG182" s="290"/>
      <c r="HDH182" s="290"/>
      <c r="HDI182" s="290"/>
      <c r="HDJ182" s="290"/>
      <c r="HDK182" s="290"/>
      <c r="HDL182" s="290"/>
      <c r="HDM182" s="290"/>
      <c r="HDN182" s="290"/>
      <c r="HDO182" s="290"/>
      <c r="HDP182" s="290"/>
      <c r="HDQ182" s="290"/>
      <c r="HDR182" s="290"/>
      <c r="HDS182" s="290"/>
      <c r="HDT182" s="290"/>
      <c r="HDU182" s="290"/>
      <c r="HDV182" s="290"/>
      <c r="HDW182" s="290"/>
      <c r="HDX182" s="290"/>
      <c r="HDY182" s="290"/>
      <c r="HDZ182" s="290"/>
      <c r="HEA182" s="290"/>
      <c r="HEB182" s="290"/>
      <c r="HEC182" s="290"/>
      <c r="HED182" s="290"/>
      <c r="HEE182" s="290"/>
      <c r="HEF182" s="290"/>
      <c r="HEG182" s="290"/>
      <c r="HEH182" s="290"/>
      <c r="HEI182" s="290"/>
      <c r="HEJ182" s="290"/>
      <c r="HEK182" s="290"/>
      <c r="HEL182" s="290"/>
      <c r="HEM182" s="290"/>
      <c r="HEN182" s="290"/>
      <c r="HEO182" s="290"/>
      <c r="HEP182" s="290"/>
      <c r="HEQ182" s="290"/>
      <c r="HER182" s="290"/>
      <c r="HES182" s="290"/>
      <c r="HET182" s="290"/>
      <c r="HEU182" s="290"/>
      <c r="HEV182" s="290"/>
      <c r="HEW182" s="290"/>
      <c r="HEX182" s="290"/>
      <c r="HEY182" s="290"/>
      <c r="HEZ182" s="290"/>
      <c r="HFA182" s="290"/>
      <c r="HFB182" s="290"/>
      <c r="HFC182" s="290"/>
      <c r="HFD182" s="290"/>
      <c r="HFE182" s="290"/>
      <c r="HFF182" s="290"/>
      <c r="HFG182" s="290"/>
      <c r="HFH182" s="290"/>
      <c r="HFI182" s="290"/>
      <c r="HFJ182" s="290"/>
      <c r="HFK182" s="290"/>
      <c r="HFL182" s="290"/>
      <c r="HFM182" s="290"/>
      <c r="HFN182" s="290"/>
      <c r="HFO182" s="290"/>
      <c r="HFP182" s="290"/>
      <c r="HFQ182" s="290"/>
      <c r="HFR182" s="290"/>
      <c r="HFS182" s="290"/>
      <c r="HFT182" s="290"/>
      <c r="HFU182" s="290"/>
      <c r="HFV182" s="290"/>
      <c r="HFW182" s="290"/>
      <c r="HFX182" s="290"/>
      <c r="HFY182" s="290"/>
      <c r="HFZ182" s="290"/>
      <c r="HGA182" s="290"/>
      <c r="HGB182" s="290"/>
      <c r="HGC182" s="290"/>
      <c r="HGD182" s="290"/>
      <c r="HGE182" s="290"/>
      <c r="HGF182" s="290"/>
      <c r="HGG182" s="290"/>
      <c r="HGH182" s="290"/>
      <c r="HGI182" s="290"/>
      <c r="HGJ182" s="290"/>
      <c r="HGK182" s="290"/>
      <c r="HGL182" s="290"/>
      <c r="HGM182" s="290"/>
      <c r="HGN182" s="290"/>
      <c r="HGO182" s="290"/>
      <c r="HGP182" s="290"/>
      <c r="HGQ182" s="290"/>
      <c r="HGR182" s="290"/>
      <c r="HGS182" s="290"/>
      <c r="HGT182" s="290"/>
      <c r="HGU182" s="290"/>
      <c r="HGV182" s="290"/>
      <c r="HGW182" s="290"/>
      <c r="HGX182" s="290"/>
      <c r="HGY182" s="290"/>
      <c r="HGZ182" s="290"/>
      <c r="HHA182" s="290"/>
      <c r="HHB182" s="290"/>
      <c r="HHC182" s="290"/>
      <c r="HHD182" s="290"/>
      <c r="HHE182" s="290"/>
      <c r="HHF182" s="290"/>
      <c r="HHG182" s="290"/>
      <c r="HHH182" s="290"/>
      <c r="HHI182" s="290"/>
      <c r="HHJ182" s="290"/>
      <c r="HHK182" s="290"/>
      <c r="HHL182" s="290"/>
      <c r="HHM182" s="290"/>
      <c r="HHN182" s="290"/>
      <c r="HHO182" s="290"/>
      <c r="HHP182" s="290"/>
      <c r="HHQ182" s="290"/>
      <c r="HHR182" s="290"/>
      <c r="HHS182" s="290"/>
      <c r="HHT182" s="290"/>
      <c r="HHU182" s="290"/>
      <c r="HHV182" s="290"/>
      <c r="HHW182" s="290"/>
      <c r="HHX182" s="290"/>
      <c r="HHY182" s="290"/>
      <c r="HHZ182" s="290"/>
      <c r="HIA182" s="290"/>
      <c r="HIB182" s="290"/>
      <c r="HIC182" s="290"/>
      <c r="HID182" s="290"/>
      <c r="HIE182" s="290"/>
      <c r="HIF182" s="290"/>
      <c r="HIG182" s="290"/>
      <c r="HIH182" s="290"/>
      <c r="HII182" s="290"/>
      <c r="HIJ182" s="290"/>
      <c r="HIK182" s="290"/>
      <c r="HIL182" s="290"/>
      <c r="HIM182" s="290"/>
      <c r="HIN182" s="290"/>
      <c r="HIO182" s="290"/>
      <c r="HIP182" s="290"/>
      <c r="HIQ182" s="290"/>
      <c r="HIR182" s="290"/>
      <c r="HIS182" s="290"/>
      <c r="HIT182" s="290"/>
      <c r="HIU182" s="290"/>
      <c r="HIV182" s="290"/>
      <c r="HIW182" s="290"/>
      <c r="HIX182" s="290"/>
      <c r="HIY182" s="290"/>
      <c r="HIZ182" s="290"/>
      <c r="HJA182" s="290"/>
      <c r="HJB182" s="290"/>
      <c r="HJC182" s="290"/>
      <c r="HJD182" s="290"/>
      <c r="HJE182" s="290"/>
      <c r="HJF182" s="290"/>
      <c r="HJG182" s="290"/>
      <c r="HJH182" s="290"/>
      <c r="HJI182" s="290"/>
      <c r="HJJ182" s="290"/>
      <c r="HJK182" s="290"/>
      <c r="HJL182" s="290"/>
      <c r="HJM182" s="290"/>
      <c r="HJN182" s="290"/>
      <c r="HJO182" s="290"/>
      <c r="HJP182" s="290"/>
      <c r="HJQ182" s="290"/>
      <c r="HJR182" s="290"/>
      <c r="HJS182" s="290"/>
      <c r="HJT182" s="290"/>
      <c r="HJU182" s="290"/>
      <c r="HJV182" s="290"/>
      <c r="HJW182" s="290"/>
      <c r="HJX182" s="290"/>
      <c r="HJY182" s="290"/>
      <c r="HJZ182" s="290"/>
      <c r="HKA182" s="290"/>
      <c r="HKB182" s="290"/>
      <c r="HKC182" s="290"/>
      <c r="HKD182" s="290"/>
      <c r="HKE182" s="290"/>
      <c r="HKF182" s="290"/>
      <c r="HKG182" s="290"/>
      <c r="HKH182" s="290"/>
      <c r="HKI182" s="290"/>
      <c r="HKJ182" s="290"/>
      <c r="HKK182" s="290"/>
      <c r="HKL182" s="290"/>
      <c r="HKM182" s="290"/>
      <c r="HKN182" s="290"/>
      <c r="HKO182" s="290"/>
      <c r="HKP182" s="290"/>
      <c r="HKQ182" s="290"/>
      <c r="HKR182" s="290"/>
      <c r="HKS182" s="290"/>
      <c r="HKT182" s="290"/>
      <c r="HKU182" s="290"/>
      <c r="HKV182" s="290"/>
      <c r="HKW182" s="290"/>
      <c r="HKX182" s="290"/>
      <c r="HKY182" s="290"/>
      <c r="HKZ182" s="290"/>
      <c r="HLA182" s="290"/>
      <c r="HLB182" s="290"/>
      <c r="HLC182" s="290"/>
      <c r="HLD182" s="290"/>
      <c r="HLE182" s="290"/>
      <c r="HLF182" s="290"/>
      <c r="HLG182" s="290"/>
      <c r="HLH182" s="290"/>
      <c r="HLI182" s="290"/>
      <c r="HLJ182" s="290"/>
      <c r="HLK182" s="290"/>
      <c r="HLL182" s="290"/>
      <c r="HLM182" s="290"/>
      <c r="HLN182" s="290"/>
      <c r="HLO182" s="290"/>
      <c r="HLP182" s="290"/>
      <c r="HLQ182" s="290"/>
      <c r="HLR182" s="290"/>
      <c r="HLS182" s="290"/>
      <c r="HLT182" s="290"/>
      <c r="HLU182" s="290"/>
      <c r="HLV182" s="290"/>
      <c r="HLW182" s="290"/>
      <c r="HLX182" s="290"/>
      <c r="HLY182" s="290"/>
      <c r="HLZ182" s="290"/>
      <c r="HMA182" s="290"/>
      <c r="HMB182" s="290"/>
      <c r="HMC182" s="290"/>
      <c r="HMD182" s="290"/>
      <c r="HME182" s="290"/>
      <c r="HMF182" s="290"/>
      <c r="HMG182" s="290"/>
      <c r="HMH182" s="290"/>
      <c r="HMI182" s="290"/>
      <c r="HMJ182" s="290"/>
      <c r="HMK182" s="290"/>
      <c r="HML182" s="290"/>
      <c r="HMM182" s="290"/>
      <c r="HMN182" s="290"/>
      <c r="HMO182" s="290"/>
      <c r="HMP182" s="290"/>
      <c r="HMQ182" s="290"/>
      <c r="HMR182" s="290"/>
      <c r="HMS182" s="290"/>
      <c r="HMT182" s="290"/>
      <c r="HMU182" s="290"/>
      <c r="HMV182" s="290"/>
      <c r="HMW182" s="290"/>
      <c r="HMX182" s="290"/>
      <c r="HMY182" s="290"/>
      <c r="HMZ182" s="290"/>
      <c r="HNA182" s="290"/>
      <c r="HNB182" s="290"/>
      <c r="HNC182" s="290"/>
      <c r="HND182" s="290"/>
      <c r="HNE182" s="290"/>
      <c r="HNF182" s="290"/>
      <c r="HNG182" s="290"/>
      <c r="HNH182" s="290"/>
      <c r="HNI182" s="290"/>
      <c r="HNJ182" s="290"/>
      <c r="HNK182" s="290"/>
      <c r="HNL182" s="290"/>
      <c r="HNM182" s="290"/>
      <c r="HNN182" s="290"/>
      <c r="HNO182" s="290"/>
      <c r="HNP182" s="290"/>
      <c r="HNQ182" s="290"/>
      <c r="HNR182" s="290"/>
      <c r="HNS182" s="290"/>
      <c r="HNT182" s="290"/>
      <c r="HNU182" s="290"/>
      <c r="HNV182" s="290"/>
      <c r="HNW182" s="290"/>
      <c r="HNX182" s="290"/>
      <c r="HNY182" s="290"/>
      <c r="HNZ182" s="290"/>
      <c r="HOA182" s="290"/>
      <c r="HOB182" s="290"/>
      <c r="HOC182" s="290"/>
      <c r="HOD182" s="290"/>
      <c r="HOE182" s="290"/>
      <c r="HOF182" s="290"/>
      <c r="HOG182" s="290"/>
      <c r="HOH182" s="290"/>
      <c r="HOI182" s="290"/>
      <c r="HOJ182" s="290"/>
      <c r="HOK182" s="290"/>
      <c r="HOL182" s="290"/>
      <c r="HOM182" s="290"/>
      <c r="HON182" s="290"/>
      <c r="HOO182" s="290"/>
      <c r="HOP182" s="290"/>
      <c r="HOQ182" s="290"/>
      <c r="HOR182" s="290"/>
      <c r="HOS182" s="290"/>
      <c r="HOT182" s="290"/>
      <c r="HOU182" s="290"/>
      <c r="HOV182" s="290"/>
      <c r="HOW182" s="290"/>
      <c r="HOX182" s="290"/>
      <c r="HOY182" s="290"/>
      <c r="HOZ182" s="290"/>
      <c r="HPA182" s="290"/>
      <c r="HPB182" s="290"/>
      <c r="HPC182" s="290"/>
      <c r="HPD182" s="290"/>
      <c r="HPE182" s="290"/>
      <c r="HPF182" s="290"/>
      <c r="HPG182" s="290"/>
      <c r="HPH182" s="290"/>
      <c r="HPI182" s="290"/>
      <c r="HPJ182" s="290"/>
      <c r="HPK182" s="290"/>
      <c r="HPL182" s="290"/>
      <c r="HPM182" s="290"/>
      <c r="HPN182" s="290"/>
      <c r="HPO182" s="290"/>
      <c r="HPP182" s="290"/>
      <c r="HPQ182" s="290"/>
      <c r="HPR182" s="290"/>
      <c r="HPS182" s="290"/>
      <c r="HPT182" s="290"/>
      <c r="HPU182" s="290"/>
      <c r="HPV182" s="290"/>
      <c r="HPW182" s="290"/>
      <c r="HPX182" s="290"/>
      <c r="HPY182" s="290"/>
      <c r="HPZ182" s="290"/>
      <c r="HQA182" s="290"/>
      <c r="HQB182" s="290"/>
      <c r="HQC182" s="290"/>
      <c r="HQD182" s="290"/>
      <c r="HQE182" s="290"/>
      <c r="HQF182" s="290"/>
      <c r="HQG182" s="290"/>
      <c r="HQH182" s="290"/>
      <c r="HQI182" s="290"/>
      <c r="HQJ182" s="290"/>
      <c r="HQK182" s="290"/>
      <c r="HQL182" s="290"/>
      <c r="HQM182" s="290"/>
      <c r="HQN182" s="290"/>
      <c r="HQO182" s="290"/>
      <c r="HQP182" s="290"/>
      <c r="HQQ182" s="290"/>
      <c r="HQR182" s="290"/>
      <c r="HQS182" s="290"/>
      <c r="HQT182" s="290"/>
      <c r="HQU182" s="290"/>
      <c r="HQV182" s="290"/>
      <c r="HQW182" s="290"/>
      <c r="HQX182" s="290"/>
      <c r="HQY182" s="290"/>
      <c r="HQZ182" s="290"/>
      <c r="HRA182" s="290"/>
      <c r="HRB182" s="290"/>
      <c r="HRC182" s="290"/>
      <c r="HRD182" s="290"/>
      <c r="HRE182" s="290"/>
      <c r="HRF182" s="290"/>
      <c r="HRG182" s="290"/>
      <c r="HRH182" s="290"/>
      <c r="HRI182" s="290"/>
      <c r="HRJ182" s="290"/>
      <c r="HRK182" s="290"/>
      <c r="HRL182" s="290"/>
      <c r="HRM182" s="290"/>
      <c r="HRN182" s="290"/>
      <c r="HRO182" s="290"/>
      <c r="HRP182" s="290"/>
      <c r="HRQ182" s="290"/>
      <c r="HRR182" s="290"/>
      <c r="HRS182" s="290"/>
      <c r="HRT182" s="290"/>
      <c r="HRU182" s="290"/>
      <c r="HRV182" s="290"/>
      <c r="HRW182" s="290"/>
      <c r="HRX182" s="290"/>
      <c r="HRY182" s="290"/>
      <c r="HRZ182" s="290"/>
      <c r="HSA182" s="290"/>
      <c r="HSB182" s="290"/>
      <c r="HSC182" s="290"/>
      <c r="HSD182" s="290"/>
      <c r="HSE182" s="290"/>
      <c r="HSF182" s="290"/>
      <c r="HSG182" s="290"/>
      <c r="HSH182" s="290"/>
      <c r="HSI182" s="290"/>
      <c r="HSJ182" s="290"/>
      <c r="HSK182" s="290"/>
      <c r="HSL182" s="290"/>
      <c r="HSM182" s="290"/>
      <c r="HSN182" s="290"/>
      <c r="HSO182" s="290"/>
      <c r="HSP182" s="290"/>
      <c r="HSQ182" s="290"/>
      <c r="HSR182" s="290"/>
      <c r="HSS182" s="290"/>
      <c r="HST182" s="290"/>
      <c r="HSU182" s="290"/>
      <c r="HSV182" s="290"/>
      <c r="HSW182" s="290"/>
      <c r="HSX182" s="290"/>
      <c r="HSY182" s="290"/>
      <c r="HSZ182" s="290"/>
      <c r="HTA182" s="290"/>
      <c r="HTB182" s="290"/>
      <c r="HTC182" s="290"/>
      <c r="HTD182" s="290"/>
      <c r="HTE182" s="290"/>
      <c r="HTF182" s="290"/>
      <c r="HTG182" s="290"/>
      <c r="HTH182" s="290"/>
      <c r="HTI182" s="290"/>
      <c r="HTJ182" s="290"/>
      <c r="HTK182" s="290"/>
      <c r="HTL182" s="290"/>
      <c r="HTM182" s="290"/>
      <c r="HTN182" s="290"/>
      <c r="HTO182" s="290"/>
      <c r="HTP182" s="290"/>
      <c r="HTQ182" s="290"/>
      <c r="HTR182" s="290"/>
      <c r="HTS182" s="290"/>
      <c r="HTT182" s="290"/>
      <c r="HTU182" s="290"/>
      <c r="HTV182" s="290"/>
      <c r="HTW182" s="290"/>
      <c r="HTX182" s="290"/>
      <c r="HTY182" s="290"/>
      <c r="HTZ182" s="290"/>
      <c r="HUA182" s="290"/>
      <c r="HUB182" s="290"/>
      <c r="HUC182" s="290"/>
      <c r="HUD182" s="290"/>
      <c r="HUE182" s="290"/>
      <c r="HUF182" s="290"/>
      <c r="HUG182" s="290"/>
      <c r="HUH182" s="290"/>
      <c r="HUI182" s="290"/>
      <c r="HUJ182" s="290"/>
      <c r="HUK182" s="290"/>
      <c r="HUL182" s="290"/>
      <c r="HUM182" s="290"/>
      <c r="HUN182" s="290"/>
      <c r="HUO182" s="290"/>
      <c r="HUP182" s="290"/>
      <c r="HUQ182" s="290"/>
      <c r="HUR182" s="290"/>
      <c r="HUS182" s="290"/>
      <c r="HUT182" s="290"/>
      <c r="HUU182" s="290"/>
      <c r="HUV182" s="290"/>
      <c r="HUW182" s="290"/>
      <c r="HUX182" s="290"/>
      <c r="HUY182" s="290"/>
      <c r="HUZ182" s="290"/>
      <c r="HVA182" s="290"/>
      <c r="HVB182" s="290"/>
      <c r="HVC182" s="290"/>
      <c r="HVD182" s="290"/>
      <c r="HVE182" s="290"/>
      <c r="HVF182" s="290"/>
      <c r="HVG182" s="290"/>
      <c r="HVH182" s="290"/>
      <c r="HVI182" s="290"/>
      <c r="HVJ182" s="290"/>
      <c r="HVK182" s="290"/>
      <c r="HVL182" s="290"/>
      <c r="HVM182" s="290"/>
      <c r="HVN182" s="290"/>
      <c r="HVO182" s="290"/>
      <c r="HVP182" s="290"/>
      <c r="HVQ182" s="290"/>
      <c r="HVR182" s="290"/>
      <c r="HVS182" s="290"/>
      <c r="HVT182" s="290"/>
      <c r="HVU182" s="290"/>
      <c r="HVV182" s="290"/>
      <c r="HVW182" s="290"/>
      <c r="HVX182" s="290"/>
      <c r="HVY182" s="290"/>
      <c r="HVZ182" s="290"/>
      <c r="HWA182" s="290"/>
      <c r="HWB182" s="290"/>
      <c r="HWC182" s="290"/>
      <c r="HWD182" s="290"/>
      <c r="HWE182" s="290"/>
      <c r="HWF182" s="290"/>
      <c r="HWG182" s="290"/>
      <c r="HWH182" s="290"/>
      <c r="HWI182" s="290"/>
      <c r="HWJ182" s="290"/>
      <c r="HWK182" s="290"/>
      <c r="HWL182" s="290"/>
      <c r="HWM182" s="290"/>
      <c r="HWN182" s="290"/>
      <c r="HWO182" s="290"/>
      <c r="HWP182" s="290"/>
      <c r="HWQ182" s="290"/>
      <c r="HWR182" s="290"/>
      <c r="HWS182" s="290"/>
      <c r="HWT182" s="290"/>
      <c r="HWU182" s="290"/>
      <c r="HWV182" s="290"/>
      <c r="HWW182" s="290"/>
      <c r="HWX182" s="290"/>
      <c r="HWY182" s="290"/>
      <c r="HWZ182" s="290"/>
      <c r="HXA182" s="290"/>
      <c r="HXB182" s="290"/>
      <c r="HXC182" s="290"/>
      <c r="HXD182" s="290"/>
      <c r="HXE182" s="290"/>
      <c r="HXF182" s="290"/>
      <c r="HXG182" s="290"/>
      <c r="HXH182" s="290"/>
      <c r="HXI182" s="290"/>
      <c r="HXJ182" s="290"/>
      <c r="HXK182" s="290"/>
      <c r="HXL182" s="290"/>
      <c r="HXM182" s="290"/>
      <c r="HXN182" s="290"/>
      <c r="HXO182" s="290"/>
      <c r="HXP182" s="290"/>
      <c r="HXQ182" s="290"/>
      <c r="HXR182" s="290"/>
      <c r="HXS182" s="290"/>
      <c r="HXT182" s="290"/>
      <c r="HXU182" s="290"/>
      <c r="HXV182" s="290"/>
      <c r="HXW182" s="290"/>
      <c r="HXX182" s="290"/>
      <c r="HXY182" s="290"/>
      <c r="HXZ182" s="290"/>
      <c r="HYA182" s="290"/>
      <c r="HYB182" s="290"/>
      <c r="HYC182" s="290"/>
      <c r="HYD182" s="290"/>
      <c r="HYE182" s="290"/>
      <c r="HYF182" s="290"/>
      <c r="HYG182" s="290"/>
      <c r="HYH182" s="290"/>
      <c r="HYI182" s="290"/>
      <c r="HYJ182" s="290"/>
      <c r="HYK182" s="290"/>
      <c r="HYL182" s="290"/>
      <c r="HYM182" s="290"/>
      <c r="HYN182" s="290"/>
      <c r="HYO182" s="290"/>
      <c r="HYP182" s="290"/>
      <c r="HYQ182" s="290"/>
      <c r="HYR182" s="290"/>
      <c r="HYS182" s="290"/>
      <c r="HYT182" s="290"/>
      <c r="HYU182" s="290"/>
      <c r="HYV182" s="290"/>
      <c r="HYW182" s="290"/>
      <c r="HYX182" s="290"/>
      <c r="HYY182" s="290"/>
      <c r="HYZ182" s="290"/>
      <c r="HZA182" s="290"/>
      <c r="HZB182" s="290"/>
      <c r="HZC182" s="290"/>
      <c r="HZD182" s="290"/>
      <c r="HZE182" s="290"/>
      <c r="HZF182" s="290"/>
      <c r="HZG182" s="290"/>
      <c r="HZH182" s="290"/>
      <c r="HZI182" s="290"/>
      <c r="HZJ182" s="290"/>
      <c r="HZK182" s="290"/>
      <c r="HZL182" s="290"/>
      <c r="HZM182" s="290"/>
      <c r="HZN182" s="290"/>
      <c r="HZO182" s="290"/>
      <c r="HZP182" s="290"/>
      <c r="HZQ182" s="290"/>
      <c r="HZR182" s="290"/>
      <c r="HZS182" s="290"/>
      <c r="HZT182" s="290"/>
      <c r="HZU182" s="290"/>
      <c r="HZV182" s="290"/>
      <c r="HZW182" s="290"/>
      <c r="HZX182" s="290"/>
      <c r="HZY182" s="290"/>
      <c r="HZZ182" s="290"/>
      <c r="IAA182" s="290"/>
      <c r="IAB182" s="290"/>
      <c r="IAC182" s="290"/>
      <c r="IAD182" s="290"/>
      <c r="IAE182" s="290"/>
      <c r="IAF182" s="290"/>
      <c r="IAG182" s="290"/>
      <c r="IAH182" s="290"/>
      <c r="IAI182" s="290"/>
      <c r="IAJ182" s="290"/>
      <c r="IAK182" s="290"/>
      <c r="IAL182" s="290"/>
      <c r="IAM182" s="290"/>
      <c r="IAN182" s="290"/>
      <c r="IAO182" s="290"/>
      <c r="IAP182" s="290"/>
      <c r="IAQ182" s="290"/>
      <c r="IAR182" s="290"/>
      <c r="IAS182" s="290"/>
      <c r="IAT182" s="290"/>
      <c r="IAU182" s="290"/>
      <c r="IAV182" s="290"/>
      <c r="IAW182" s="290"/>
      <c r="IAX182" s="290"/>
      <c r="IAY182" s="290"/>
      <c r="IAZ182" s="290"/>
      <c r="IBA182" s="290"/>
      <c r="IBB182" s="290"/>
      <c r="IBC182" s="290"/>
      <c r="IBD182" s="290"/>
      <c r="IBE182" s="290"/>
      <c r="IBF182" s="290"/>
      <c r="IBG182" s="290"/>
      <c r="IBH182" s="290"/>
      <c r="IBI182" s="290"/>
      <c r="IBJ182" s="290"/>
      <c r="IBK182" s="290"/>
      <c r="IBL182" s="290"/>
      <c r="IBM182" s="290"/>
      <c r="IBN182" s="290"/>
      <c r="IBO182" s="290"/>
      <c r="IBP182" s="290"/>
      <c r="IBQ182" s="290"/>
      <c r="IBR182" s="290"/>
      <c r="IBS182" s="290"/>
      <c r="IBT182" s="290"/>
      <c r="IBU182" s="290"/>
      <c r="IBV182" s="290"/>
      <c r="IBW182" s="290"/>
      <c r="IBX182" s="290"/>
      <c r="IBY182" s="290"/>
      <c r="IBZ182" s="290"/>
      <c r="ICA182" s="290"/>
      <c r="ICB182" s="290"/>
      <c r="ICC182" s="290"/>
      <c r="ICD182" s="290"/>
      <c r="ICE182" s="290"/>
      <c r="ICF182" s="290"/>
      <c r="ICG182" s="290"/>
      <c r="ICH182" s="290"/>
      <c r="ICI182" s="290"/>
      <c r="ICJ182" s="290"/>
      <c r="ICK182" s="290"/>
      <c r="ICL182" s="290"/>
      <c r="ICM182" s="290"/>
      <c r="ICN182" s="290"/>
      <c r="ICO182" s="290"/>
      <c r="ICP182" s="290"/>
      <c r="ICQ182" s="290"/>
      <c r="ICR182" s="290"/>
      <c r="ICS182" s="290"/>
      <c r="ICT182" s="290"/>
      <c r="ICU182" s="290"/>
      <c r="ICV182" s="290"/>
      <c r="ICW182" s="290"/>
      <c r="ICX182" s="290"/>
      <c r="ICY182" s="290"/>
      <c r="ICZ182" s="290"/>
      <c r="IDA182" s="290"/>
      <c r="IDB182" s="290"/>
      <c r="IDC182" s="290"/>
      <c r="IDD182" s="290"/>
      <c r="IDE182" s="290"/>
      <c r="IDF182" s="290"/>
      <c r="IDG182" s="290"/>
      <c r="IDH182" s="290"/>
      <c r="IDI182" s="290"/>
      <c r="IDJ182" s="290"/>
      <c r="IDK182" s="290"/>
      <c r="IDL182" s="290"/>
      <c r="IDM182" s="290"/>
      <c r="IDN182" s="290"/>
      <c r="IDO182" s="290"/>
      <c r="IDP182" s="290"/>
      <c r="IDQ182" s="290"/>
      <c r="IDR182" s="290"/>
      <c r="IDS182" s="290"/>
      <c r="IDT182" s="290"/>
      <c r="IDU182" s="290"/>
      <c r="IDV182" s="290"/>
      <c r="IDW182" s="290"/>
      <c r="IDX182" s="290"/>
      <c r="IDY182" s="290"/>
      <c r="IDZ182" s="290"/>
      <c r="IEA182" s="290"/>
      <c r="IEB182" s="290"/>
      <c r="IEC182" s="290"/>
      <c r="IED182" s="290"/>
      <c r="IEE182" s="290"/>
      <c r="IEF182" s="290"/>
      <c r="IEG182" s="290"/>
      <c r="IEH182" s="290"/>
      <c r="IEI182" s="290"/>
      <c r="IEJ182" s="290"/>
      <c r="IEK182" s="290"/>
      <c r="IEL182" s="290"/>
      <c r="IEM182" s="290"/>
      <c r="IEN182" s="290"/>
      <c r="IEO182" s="290"/>
      <c r="IEP182" s="290"/>
      <c r="IEQ182" s="290"/>
      <c r="IER182" s="290"/>
      <c r="IES182" s="290"/>
      <c r="IET182" s="290"/>
      <c r="IEU182" s="290"/>
      <c r="IEV182" s="290"/>
      <c r="IEW182" s="290"/>
      <c r="IEX182" s="290"/>
      <c r="IEY182" s="290"/>
      <c r="IEZ182" s="290"/>
      <c r="IFA182" s="290"/>
      <c r="IFB182" s="290"/>
      <c r="IFC182" s="290"/>
      <c r="IFD182" s="290"/>
      <c r="IFE182" s="290"/>
      <c r="IFF182" s="290"/>
      <c r="IFG182" s="290"/>
      <c r="IFH182" s="290"/>
      <c r="IFI182" s="290"/>
      <c r="IFJ182" s="290"/>
      <c r="IFK182" s="290"/>
      <c r="IFL182" s="290"/>
      <c r="IFM182" s="290"/>
      <c r="IFN182" s="290"/>
      <c r="IFO182" s="290"/>
      <c r="IFP182" s="290"/>
      <c r="IFQ182" s="290"/>
      <c r="IFR182" s="290"/>
      <c r="IFS182" s="290"/>
      <c r="IFT182" s="290"/>
      <c r="IFU182" s="290"/>
      <c r="IFV182" s="290"/>
      <c r="IFW182" s="290"/>
      <c r="IFX182" s="290"/>
      <c r="IFY182" s="290"/>
      <c r="IFZ182" s="290"/>
      <c r="IGA182" s="290"/>
      <c r="IGB182" s="290"/>
      <c r="IGC182" s="290"/>
      <c r="IGD182" s="290"/>
      <c r="IGE182" s="290"/>
      <c r="IGF182" s="290"/>
      <c r="IGG182" s="290"/>
      <c r="IGH182" s="290"/>
      <c r="IGI182" s="290"/>
      <c r="IGJ182" s="290"/>
      <c r="IGK182" s="290"/>
      <c r="IGL182" s="290"/>
      <c r="IGM182" s="290"/>
      <c r="IGN182" s="290"/>
      <c r="IGO182" s="290"/>
      <c r="IGP182" s="290"/>
      <c r="IGQ182" s="290"/>
      <c r="IGR182" s="290"/>
      <c r="IGS182" s="290"/>
      <c r="IGT182" s="290"/>
      <c r="IGU182" s="290"/>
      <c r="IGV182" s="290"/>
      <c r="IGW182" s="290"/>
      <c r="IGX182" s="290"/>
      <c r="IGY182" s="290"/>
      <c r="IGZ182" s="290"/>
      <c r="IHA182" s="290"/>
      <c r="IHB182" s="290"/>
      <c r="IHC182" s="290"/>
      <c r="IHD182" s="290"/>
      <c r="IHE182" s="290"/>
      <c r="IHF182" s="290"/>
      <c r="IHG182" s="290"/>
      <c r="IHH182" s="290"/>
      <c r="IHI182" s="290"/>
      <c r="IHJ182" s="290"/>
      <c r="IHK182" s="290"/>
      <c r="IHL182" s="290"/>
      <c r="IHM182" s="290"/>
      <c r="IHN182" s="290"/>
      <c r="IHO182" s="290"/>
      <c r="IHP182" s="290"/>
      <c r="IHQ182" s="290"/>
      <c r="IHR182" s="290"/>
      <c r="IHS182" s="290"/>
      <c r="IHT182" s="290"/>
      <c r="IHU182" s="290"/>
      <c r="IHV182" s="290"/>
      <c r="IHW182" s="290"/>
      <c r="IHX182" s="290"/>
      <c r="IHY182" s="290"/>
      <c r="IHZ182" s="290"/>
      <c r="IIA182" s="290"/>
      <c r="IIB182" s="290"/>
      <c r="IIC182" s="290"/>
      <c r="IID182" s="290"/>
      <c r="IIE182" s="290"/>
      <c r="IIF182" s="290"/>
      <c r="IIG182" s="290"/>
      <c r="IIH182" s="290"/>
      <c r="III182" s="290"/>
      <c r="IIJ182" s="290"/>
      <c r="IIK182" s="290"/>
      <c r="IIL182" s="290"/>
      <c r="IIM182" s="290"/>
      <c r="IIN182" s="290"/>
      <c r="IIO182" s="290"/>
      <c r="IIP182" s="290"/>
      <c r="IIQ182" s="290"/>
      <c r="IIR182" s="290"/>
      <c r="IIS182" s="290"/>
      <c r="IIT182" s="290"/>
      <c r="IIU182" s="290"/>
      <c r="IIV182" s="290"/>
      <c r="IIW182" s="290"/>
      <c r="IIX182" s="290"/>
      <c r="IIY182" s="290"/>
      <c r="IIZ182" s="290"/>
      <c r="IJA182" s="290"/>
      <c r="IJB182" s="290"/>
      <c r="IJC182" s="290"/>
      <c r="IJD182" s="290"/>
      <c r="IJE182" s="290"/>
      <c r="IJF182" s="290"/>
      <c r="IJG182" s="290"/>
      <c r="IJH182" s="290"/>
      <c r="IJI182" s="290"/>
      <c r="IJJ182" s="290"/>
      <c r="IJK182" s="290"/>
      <c r="IJL182" s="290"/>
      <c r="IJM182" s="290"/>
      <c r="IJN182" s="290"/>
      <c r="IJO182" s="290"/>
      <c r="IJP182" s="290"/>
      <c r="IJQ182" s="290"/>
      <c r="IJR182" s="290"/>
      <c r="IJS182" s="290"/>
      <c r="IJT182" s="290"/>
      <c r="IJU182" s="290"/>
      <c r="IJV182" s="290"/>
      <c r="IJW182" s="290"/>
      <c r="IJX182" s="290"/>
      <c r="IJY182" s="290"/>
      <c r="IJZ182" s="290"/>
      <c r="IKA182" s="290"/>
      <c r="IKB182" s="290"/>
      <c r="IKC182" s="290"/>
      <c r="IKD182" s="290"/>
      <c r="IKE182" s="290"/>
      <c r="IKF182" s="290"/>
      <c r="IKG182" s="290"/>
      <c r="IKH182" s="290"/>
      <c r="IKI182" s="290"/>
      <c r="IKJ182" s="290"/>
      <c r="IKK182" s="290"/>
      <c r="IKL182" s="290"/>
      <c r="IKM182" s="290"/>
      <c r="IKN182" s="290"/>
      <c r="IKO182" s="290"/>
      <c r="IKP182" s="290"/>
      <c r="IKQ182" s="290"/>
      <c r="IKR182" s="290"/>
      <c r="IKS182" s="290"/>
      <c r="IKT182" s="290"/>
      <c r="IKU182" s="290"/>
      <c r="IKV182" s="290"/>
      <c r="IKW182" s="290"/>
      <c r="IKX182" s="290"/>
      <c r="IKY182" s="290"/>
      <c r="IKZ182" s="290"/>
      <c r="ILA182" s="290"/>
      <c r="ILB182" s="290"/>
      <c r="ILC182" s="290"/>
      <c r="ILD182" s="290"/>
      <c r="ILE182" s="290"/>
      <c r="ILF182" s="290"/>
      <c r="ILG182" s="290"/>
      <c r="ILH182" s="290"/>
      <c r="ILI182" s="290"/>
      <c r="ILJ182" s="290"/>
      <c r="ILK182" s="290"/>
      <c r="ILL182" s="290"/>
      <c r="ILM182" s="290"/>
      <c r="ILN182" s="290"/>
      <c r="ILO182" s="290"/>
      <c r="ILP182" s="290"/>
      <c r="ILQ182" s="290"/>
      <c r="ILR182" s="290"/>
      <c r="ILS182" s="290"/>
      <c r="ILT182" s="290"/>
      <c r="ILU182" s="290"/>
      <c r="ILV182" s="290"/>
      <c r="ILW182" s="290"/>
      <c r="ILX182" s="290"/>
      <c r="ILY182" s="290"/>
      <c r="ILZ182" s="290"/>
      <c r="IMA182" s="290"/>
      <c r="IMB182" s="290"/>
      <c r="IMC182" s="290"/>
      <c r="IMD182" s="290"/>
      <c r="IME182" s="290"/>
      <c r="IMF182" s="290"/>
      <c r="IMG182" s="290"/>
      <c r="IMH182" s="290"/>
      <c r="IMI182" s="290"/>
      <c r="IMJ182" s="290"/>
      <c r="IMK182" s="290"/>
      <c r="IML182" s="290"/>
      <c r="IMM182" s="290"/>
      <c r="IMN182" s="290"/>
      <c r="IMO182" s="290"/>
      <c r="IMP182" s="290"/>
      <c r="IMQ182" s="290"/>
      <c r="IMR182" s="290"/>
      <c r="IMS182" s="290"/>
      <c r="IMT182" s="290"/>
      <c r="IMU182" s="290"/>
      <c r="IMV182" s="290"/>
      <c r="IMW182" s="290"/>
      <c r="IMX182" s="290"/>
      <c r="IMY182" s="290"/>
      <c r="IMZ182" s="290"/>
      <c r="INA182" s="290"/>
      <c r="INB182" s="290"/>
      <c r="INC182" s="290"/>
      <c r="IND182" s="290"/>
      <c r="INE182" s="290"/>
      <c r="INF182" s="290"/>
      <c r="ING182" s="290"/>
      <c r="INH182" s="290"/>
      <c r="INI182" s="290"/>
      <c r="INJ182" s="290"/>
      <c r="INK182" s="290"/>
      <c r="INL182" s="290"/>
      <c r="INM182" s="290"/>
      <c r="INN182" s="290"/>
      <c r="INO182" s="290"/>
      <c r="INP182" s="290"/>
      <c r="INQ182" s="290"/>
      <c r="INR182" s="290"/>
      <c r="INS182" s="290"/>
      <c r="INT182" s="290"/>
      <c r="INU182" s="290"/>
      <c r="INV182" s="290"/>
      <c r="INW182" s="290"/>
      <c r="INX182" s="290"/>
      <c r="INY182" s="290"/>
      <c r="INZ182" s="290"/>
      <c r="IOA182" s="290"/>
      <c r="IOB182" s="290"/>
      <c r="IOC182" s="290"/>
      <c r="IOD182" s="290"/>
      <c r="IOE182" s="290"/>
      <c r="IOF182" s="290"/>
      <c r="IOG182" s="290"/>
      <c r="IOH182" s="290"/>
      <c r="IOI182" s="290"/>
      <c r="IOJ182" s="290"/>
      <c r="IOK182" s="290"/>
      <c r="IOL182" s="290"/>
      <c r="IOM182" s="290"/>
      <c r="ION182" s="290"/>
      <c r="IOO182" s="290"/>
      <c r="IOP182" s="290"/>
      <c r="IOQ182" s="290"/>
      <c r="IOR182" s="290"/>
      <c r="IOS182" s="290"/>
      <c r="IOT182" s="290"/>
      <c r="IOU182" s="290"/>
      <c r="IOV182" s="290"/>
      <c r="IOW182" s="290"/>
      <c r="IOX182" s="290"/>
      <c r="IOY182" s="290"/>
      <c r="IOZ182" s="290"/>
      <c r="IPA182" s="290"/>
      <c r="IPB182" s="290"/>
      <c r="IPC182" s="290"/>
      <c r="IPD182" s="290"/>
      <c r="IPE182" s="290"/>
      <c r="IPF182" s="290"/>
      <c r="IPG182" s="290"/>
      <c r="IPH182" s="290"/>
      <c r="IPI182" s="290"/>
      <c r="IPJ182" s="290"/>
      <c r="IPK182" s="290"/>
      <c r="IPL182" s="290"/>
      <c r="IPM182" s="290"/>
      <c r="IPN182" s="290"/>
      <c r="IPO182" s="290"/>
      <c r="IPP182" s="290"/>
      <c r="IPQ182" s="290"/>
      <c r="IPR182" s="290"/>
      <c r="IPS182" s="290"/>
      <c r="IPT182" s="290"/>
      <c r="IPU182" s="290"/>
      <c r="IPV182" s="290"/>
      <c r="IPW182" s="290"/>
      <c r="IPX182" s="290"/>
      <c r="IPY182" s="290"/>
      <c r="IPZ182" s="290"/>
      <c r="IQA182" s="290"/>
      <c r="IQB182" s="290"/>
      <c r="IQC182" s="290"/>
      <c r="IQD182" s="290"/>
      <c r="IQE182" s="290"/>
      <c r="IQF182" s="290"/>
      <c r="IQG182" s="290"/>
      <c r="IQH182" s="290"/>
      <c r="IQI182" s="290"/>
      <c r="IQJ182" s="290"/>
      <c r="IQK182" s="290"/>
      <c r="IQL182" s="290"/>
      <c r="IQM182" s="290"/>
      <c r="IQN182" s="290"/>
      <c r="IQO182" s="290"/>
      <c r="IQP182" s="290"/>
      <c r="IQQ182" s="290"/>
      <c r="IQR182" s="290"/>
      <c r="IQS182" s="290"/>
      <c r="IQT182" s="290"/>
      <c r="IQU182" s="290"/>
      <c r="IQV182" s="290"/>
      <c r="IQW182" s="290"/>
      <c r="IQX182" s="290"/>
      <c r="IQY182" s="290"/>
      <c r="IQZ182" s="290"/>
      <c r="IRA182" s="290"/>
      <c r="IRB182" s="290"/>
      <c r="IRC182" s="290"/>
      <c r="IRD182" s="290"/>
      <c r="IRE182" s="290"/>
      <c r="IRF182" s="290"/>
      <c r="IRG182" s="290"/>
      <c r="IRH182" s="290"/>
      <c r="IRI182" s="290"/>
      <c r="IRJ182" s="290"/>
      <c r="IRK182" s="290"/>
      <c r="IRL182" s="290"/>
      <c r="IRM182" s="290"/>
      <c r="IRN182" s="290"/>
      <c r="IRO182" s="290"/>
      <c r="IRP182" s="290"/>
      <c r="IRQ182" s="290"/>
      <c r="IRR182" s="290"/>
      <c r="IRS182" s="290"/>
      <c r="IRT182" s="290"/>
      <c r="IRU182" s="290"/>
      <c r="IRV182" s="290"/>
      <c r="IRW182" s="290"/>
      <c r="IRX182" s="290"/>
      <c r="IRY182" s="290"/>
      <c r="IRZ182" s="290"/>
      <c r="ISA182" s="290"/>
      <c r="ISB182" s="290"/>
      <c r="ISC182" s="290"/>
      <c r="ISD182" s="290"/>
      <c r="ISE182" s="290"/>
      <c r="ISF182" s="290"/>
      <c r="ISG182" s="290"/>
      <c r="ISH182" s="290"/>
      <c r="ISI182" s="290"/>
      <c r="ISJ182" s="290"/>
      <c r="ISK182" s="290"/>
      <c r="ISL182" s="290"/>
      <c r="ISM182" s="290"/>
      <c r="ISN182" s="290"/>
      <c r="ISO182" s="290"/>
      <c r="ISP182" s="290"/>
      <c r="ISQ182" s="290"/>
      <c r="ISR182" s="290"/>
      <c r="ISS182" s="290"/>
      <c r="IST182" s="290"/>
      <c r="ISU182" s="290"/>
      <c r="ISV182" s="290"/>
      <c r="ISW182" s="290"/>
      <c r="ISX182" s="290"/>
      <c r="ISY182" s="290"/>
      <c r="ISZ182" s="290"/>
      <c r="ITA182" s="290"/>
      <c r="ITB182" s="290"/>
      <c r="ITC182" s="290"/>
      <c r="ITD182" s="290"/>
      <c r="ITE182" s="290"/>
      <c r="ITF182" s="290"/>
      <c r="ITG182" s="290"/>
      <c r="ITH182" s="290"/>
      <c r="ITI182" s="290"/>
      <c r="ITJ182" s="290"/>
      <c r="ITK182" s="290"/>
      <c r="ITL182" s="290"/>
      <c r="ITM182" s="290"/>
      <c r="ITN182" s="290"/>
      <c r="ITO182" s="290"/>
      <c r="ITP182" s="290"/>
      <c r="ITQ182" s="290"/>
      <c r="ITR182" s="290"/>
      <c r="ITS182" s="290"/>
      <c r="ITT182" s="290"/>
      <c r="ITU182" s="290"/>
      <c r="ITV182" s="290"/>
      <c r="ITW182" s="290"/>
      <c r="ITX182" s="290"/>
      <c r="ITY182" s="290"/>
      <c r="ITZ182" s="290"/>
      <c r="IUA182" s="290"/>
      <c r="IUB182" s="290"/>
      <c r="IUC182" s="290"/>
      <c r="IUD182" s="290"/>
      <c r="IUE182" s="290"/>
      <c r="IUF182" s="290"/>
      <c r="IUG182" s="290"/>
      <c r="IUH182" s="290"/>
      <c r="IUI182" s="290"/>
      <c r="IUJ182" s="290"/>
      <c r="IUK182" s="290"/>
      <c r="IUL182" s="290"/>
      <c r="IUM182" s="290"/>
      <c r="IUN182" s="290"/>
      <c r="IUO182" s="290"/>
      <c r="IUP182" s="290"/>
      <c r="IUQ182" s="290"/>
      <c r="IUR182" s="290"/>
      <c r="IUS182" s="290"/>
      <c r="IUT182" s="290"/>
      <c r="IUU182" s="290"/>
      <c r="IUV182" s="290"/>
      <c r="IUW182" s="290"/>
      <c r="IUX182" s="290"/>
      <c r="IUY182" s="290"/>
      <c r="IUZ182" s="290"/>
      <c r="IVA182" s="290"/>
      <c r="IVB182" s="290"/>
      <c r="IVC182" s="290"/>
      <c r="IVD182" s="290"/>
      <c r="IVE182" s="290"/>
      <c r="IVF182" s="290"/>
      <c r="IVG182" s="290"/>
      <c r="IVH182" s="290"/>
      <c r="IVI182" s="290"/>
      <c r="IVJ182" s="290"/>
      <c r="IVK182" s="290"/>
      <c r="IVL182" s="290"/>
      <c r="IVM182" s="290"/>
      <c r="IVN182" s="290"/>
      <c r="IVO182" s="290"/>
      <c r="IVP182" s="290"/>
      <c r="IVQ182" s="290"/>
      <c r="IVR182" s="290"/>
      <c r="IVS182" s="290"/>
      <c r="IVT182" s="290"/>
      <c r="IVU182" s="290"/>
      <c r="IVV182" s="290"/>
      <c r="IVW182" s="290"/>
      <c r="IVX182" s="290"/>
      <c r="IVY182" s="290"/>
      <c r="IVZ182" s="290"/>
      <c r="IWA182" s="290"/>
      <c r="IWB182" s="290"/>
      <c r="IWC182" s="290"/>
      <c r="IWD182" s="290"/>
      <c r="IWE182" s="290"/>
      <c r="IWF182" s="290"/>
      <c r="IWG182" s="290"/>
      <c r="IWH182" s="290"/>
      <c r="IWI182" s="290"/>
      <c r="IWJ182" s="290"/>
      <c r="IWK182" s="290"/>
      <c r="IWL182" s="290"/>
      <c r="IWM182" s="290"/>
      <c r="IWN182" s="290"/>
      <c r="IWO182" s="290"/>
      <c r="IWP182" s="290"/>
      <c r="IWQ182" s="290"/>
      <c r="IWR182" s="290"/>
      <c r="IWS182" s="290"/>
      <c r="IWT182" s="290"/>
      <c r="IWU182" s="290"/>
      <c r="IWV182" s="290"/>
      <c r="IWW182" s="290"/>
      <c r="IWX182" s="290"/>
      <c r="IWY182" s="290"/>
      <c r="IWZ182" s="290"/>
      <c r="IXA182" s="290"/>
      <c r="IXB182" s="290"/>
      <c r="IXC182" s="290"/>
      <c r="IXD182" s="290"/>
      <c r="IXE182" s="290"/>
      <c r="IXF182" s="290"/>
      <c r="IXG182" s="290"/>
      <c r="IXH182" s="290"/>
      <c r="IXI182" s="290"/>
      <c r="IXJ182" s="290"/>
      <c r="IXK182" s="290"/>
      <c r="IXL182" s="290"/>
      <c r="IXM182" s="290"/>
      <c r="IXN182" s="290"/>
      <c r="IXO182" s="290"/>
      <c r="IXP182" s="290"/>
      <c r="IXQ182" s="290"/>
      <c r="IXR182" s="290"/>
      <c r="IXS182" s="290"/>
      <c r="IXT182" s="290"/>
      <c r="IXU182" s="290"/>
      <c r="IXV182" s="290"/>
      <c r="IXW182" s="290"/>
      <c r="IXX182" s="290"/>
      <c r="IXY182" s="290"/>
      <c r="IXZ182" s="290"/>
      <c r="IYA182" s="290"/>
      <c r="IYB182" s="290"/>
      <c r="IYC182" s="290"/>
      <c r="IYD182" s="290"/>
      <c r="IYE182" s="290"/>
      <c r="IYF182" s="290"/>
      <c r="IYG182" s="290"/>
      <c r="IYH182" s="290"/>
      <c r="IYI182" s="290"/>
      <c r="IYJ182" s="290"/>
      <c r="IYK182" s="290"/>
      <c r="IYL182" s="290"/>
      <c r="IYM182" s="290"/>
      <c r="IYN182" s="290"/>
      <c r="IYO182" s="290"/>
      <c r="IYP182" s="290"/>
      <c r="IYQ182" s="290"/>
      <c r="IYR182" s="290"/>
      <c r="IYS182" s="290"/>
      <c r="IYT182" s="290"/>
      <c r="IYU182" s="290"/>
      <c r="IYV182" s="290"/>
      <c r="IYW182" s="290"/>
      <c r="IYX182" s="290"/>
      <c r="IYY182" s="290"/>
      <c r="IYZ182" s="290"/>
      <c r="IZA182" s="290"/>
      <c r="IZB182" s="290"/>
      <c r="IZC182" s="290"/>
      <c r="IZD182" s="290"/>
      <c r="IZE182" s="290"/>
      <c r="IZF182" s="290"/>
      <c r="IZG182" s="290"/>
      <c r="IZH182" s="290"/>
      <c r="IZI182" s="290"/>
      <c r="IZJ182" s="290"/>
      <c r="IZK182" s="290"/>
      <c r="IZL182" s="290"/>
      <c r="IZM182" s="290"/>
      <c r="IZN182" s="290"/>
      <c r="IZO182" s="290"/>
      <c r="IZP182" s="290"/>
      <c r="IZQ182" s="290"/>
      <c r="IZR182" s="290"/>
      <c r="IZS182" s="290"/>
      <c r="IZT182" s="290"/>
      <c r="IZU182" s="290"/>
      <c r="IZV182" s="290"/>
      <c r="IZW182" s="290"/>
      <c r="IZX182" s="290"/>
      <c r="IZY182" s="290"/>
      <c r="IZZ182" s="290"/>
      <c r="JAA182" s="290"/>
      <c r="JAB182" s="290"/>
      <c r="JAC182" s="290"/>
      <c r="JAD182" s="290"/>
      <c r="JAE182" s="290"/>
      <c r="JAF182" s="290"/>
      <c r="JAG182" s="290"/>
      <c r="JAH182" s="290"/>
      <c r="JAI182" s="290"/>
      <c r="JAJ182" s="290"/>
      <c r="JAK182" s="290"/>
      <c r="JAL182" s="290"/>
      <c r="JAM182" s="290"/>
      <c r="JAN182" s="290"/>
      <c r="JAO182" s="290"/>
      <c r="JAP182" s="290"/>
      <c r="JAQ182" s="290"/>
      <c r="JAR182" s="290"/>
      <c r="JAS182" s="290"/>
      <c r="JAT182" s="290"/>
      <c r="JAU182" s="290"/>
      <c r="JAV182" s="290"/>
      <c r="JAW182" s="290"/>
      <c r="JAX182" s="290"/>
      <c r="JAY182" s="290"/>
      <c r="JAZ182" s="290"/>
      <c r="JBA182" s="290"/>
      <c r="JBB182" s="290"/>
      <c r="JBC182" s="290"/>
      <c r="JBD182" s="290"/>
      <c r="JBE182" s="290"/>
      <c r="JBF182" s="290"/>
      <c r="JBG182" s="290"/>
      <c r="JBH182" s="290"/>
      <c r="JBI182" s="290"/>
      <c r="JBJ182" s="290"/>
      <c r="JBK182" s="290"/>
      <c r="JBL182" s="290"/>
      <c r="JBM182" s="290"/>
      <c r="JBN182" s="290"/>
      <c r="JBO182" s="290"/>
      <c r="JBP182" s="290"/>
      <c r="JBQ182" s="290"/>
      <c r="JBR182" s="290"/>
      <c r="JBS182" s="290"/>
      <c r="JBT182" s="290"/>
      <c r="JBU182" s="290"/>
      <c r="JBV182" s="290"/>
      <c r="JBW182" s="290"/>
      <c r="JBX182" s="290"/>
      <c r="JBY182" s="290"/>
      <c r="JBZ182" s="290"/>
      <c r="JCA182" s="290"/>
      <c r="JCB182" s="290"/>
      <c r="JCC182" s="290"/>
      <c r="JCD182" s="290"/>
      <c r="JCE182" s="290"/>
      <c r="JCF182" s="290"/>
      <c r="JCG182" s="290"/>
      <c r="JCH182" s="290"/>
      <c r="JCI182" s="290"/>
      <c r="JCJ182" s="290"/>
      <c r="JCK182" s="290"/>
      <c r="JCL182" s="290"/>
      <c r="JCM182" s="290"/>
      <c r="JCN182" s="290"/>
      <c r="JCO182" s="290"/>
      <c r="JCP182" s="290"/>
      <c r="JCQ182" s="290"/>
      <c r="JCR182" s="290"/>
      <c r="JCS182" s="290"/>
      <c r="JCT182" s="290"/>
      <c r="JCU182" s="290"/>
      <c r="JCV182" s="290"/>
      <c r="JCW182" s="290"/>
      <c r="JCX182" s="290"/>
      <c r="JCY182" s="290"/>
      <c r="JCZ182" s="290"/>
      <c r="JDA182" s="290"/>
      <c r="JDB182" s="290"/>
      <c r="JDC182" s="290"/>
      <c r="JDD182" s="290"/>
      <c r="JDE182" s="290"/>
      <c r="JDF182" s="290"/>
      <c r="JDG182" s="290"/>
      <c r="JDH182" s="290"/>
      <c r="JDI182" s="290"/>
      <c r="JDJ182" s="290"/>
      <c r="JDK182" s="290"/>
      <c r="JDL182" s="290"/>
      <c r="JDM182" s="290"/>
      <c r="JDN182" s="290"/>
      <c r="JDO182" s="290"/>
      <c r="JDP182" s="290"/>
      <c r="JDQ182" s="290"/>
      <c r="JDR182" s="290"/>
      <c r="JDS182" s="290"/>
      <c r="JDT182" s="290"/>
      <c r="JDU182" s="290"/>
      <c r="JDV182" s="290"/>
      <c r="JDW182" s="290"/>
      <c r="JDX182" s="290"/>
      <c r="JDY182" s="290"/>
      <c r="JDZ182" s="290"/>
      <c r="JEA182" s="290"/>
      <c r="JEB182" s="290"/>
      <c r="JEC182" s="290"/>
      <c r="JED182" s="290"/>
      <c r="JEE182" s="290"/>
      <c r="JEF182" s="290"/>
      <c r="JEG182" s="290"/>
      <c r="JEH182" s="290"/>
      <c r="JEI182" s="290"/>
      <c r="JEJ182" s="290"/>
      <c r="JEK182" s="290"/>
      <c r="JEL182" s="290"/>
      <c r="JEM182" s="290"/>
      <c r="JEN182" s="290"/>
      <c r="JEO182" s="290"/>
      <c r="JEP182" s="290"/>
      <c r="JEQ182" s="290"/>
      <c r="JER182" s="290"/>
      <c r="JES182" s="290"/>
      <c r="JET182" s="290"/>
      <c r="JEU182" s="290"/>
      <c r="JEV182" s="290"/>
      <c r="JEW182" s="290"/>
      <c r="JEX182" s="290"/>
      <c r="JEY182" s="290"/>
      <c r="JEZ182" s="290"/>
      <c r="JFA182" s="290"/>
      <c r="JFB182" s="290"/>
      <c r="JFC182" s="290"/>
      <c r="JFD182" s="290"/>
      <c r="JFE182" s="290"/>
      <c r="JFF182" s="290"/>
      <c r="JFG182" s="290"/>
      <c r="JFH182" s="290"/>
      <c r="JFI182" s="290"/>
      <c r="JFJ182" s="290"/>
      <c r="JFK182" s="290"/>
      <c r="JFL182" s="290"/>
      <c r="JFM182" s="290"/>
      <c r="JFN182" s="290"/>
      <c r="JFO182" s="290"/>
      <c r="JFP182" s="290"/>
      <c r="JFQ182" s="290"/>
      <c r="JFR182" s="290"/>
      <c r="JFS182" s="290"/>
      <c r="JFT182" s="290"/>
      <c r="JFU182" s="290"/>
      <c r="JFV182" s="290"/>
      <c r="JFW182" s="290"/>
      <c r="JFX182" s="290"/>
      <c r="JFY182" s="290"/>
      <c r="JFZ182" s="290"/>
      <c r="JGA182" s="290"/>
      <c r="JGB182" s="290"/>
      <c r="JGC182" s="290"/>
      <c r="JGD182" s="290"/>
      <c r="JGE182" s="290"/>
      <c r="JGF182" s="290"/>
      <c r="JGG182" s="290"/>
      <c r="JGH182" s="290"/>
      <c r="JGI182" s="290"/>
      <c r="JGJ182" s="290"/>
      <c r="JGK182" s="290"/>
      <c r="JGL182" s="290"/>
      <c r="JGM182" s="290"/>
      <c r="JGN182" s="290"/>
      <c r="JGO182" s="290"/>
      <c r="JGP182" s="290"/>
      <c r="JGQ182" s="290"/>
      <c r="JGR182" s="290"/>
      <c r="JGS182" s="290"/>
      <c r="JGT182" s="290"/>
      <c r="JGU182" s="290"/>
      <c r="JGV182" s="290"/>
      <c r="JGW182" s="290"/>
      <c r="JGX182" s="290"/>
      <c r="JGY182" s="290"/>
      <c r="JGZ182" s="290"/>
      <c r="JHA182" s="290"/>
      <c r="JHB182" s="290"/>
      <c r="JHC182" s="290"/>
      <c r="JHD182" s="290"/>
      <c r="JHE182" s="290"/>
      <c r="JHF182" s="290"/>
      <c r="JHG182" s="290"/>
      <c r="JHH182" s="290"/>
      <c r="JHI182" s="290"/>
      <c r="JHJ182" s="290"/>
      <c r="JHK182" s="290"/>
      <c r="JHL182" s="290"/>
      <c r="JHM182" s="290"/>
      <c r="JHN182" s="290"/>
      <c r="JHO182" s="290"/>
      <c r="JHP182" s="290"/>
      <c r="JHQ182" s="290"/>
      <c r="JHR182" s="290"/>
      <c r="JHS182" s="290"/>
      <c r="JHT182" s="290"/>
      <c r="JHU182" s="290"/>
      <c r="JHV182" s="290"/>
      <c r="JHW182" s="290"/>
      <c r="JHX182" s="290"/>
      <c r="JHY182" s="290"/>
      <c r="JHZ182" s="290"/>
      <c r="JIA182" s="290"/>
      <c r="JIB182" s="290"/>
      <c r="JIC182" s="290"/>
      <c r="JID182" s="290"/>
      <c r="JIE182" s="290"/>
      <c r="JIF182" s="290"/>
      <c r="JIG182" s="290"/>
      <c r="JIH182" s="290"/>
      <c r="JII182" s="290"/>
      <c r="JIJ182" s="290"/>
      <c r="JIK182" s="290"/>
      <c r="JIL182" s="290"/>
      <c r="JIM182" s="290"/>
      <c r="JIN182" s="290"/>
      <c r="JIO182" s="290"/>
      <c r="JIP182" s="290"/>
      <c r="JIQ182" s="290"/>
      <c r="JIR182" s="290"/>
      <c r="JIS182" s="290"/>
      <c r="JIT182" s="290"/>
      <c r="JIU182" s="290"/>
      <c r="JIV182" s="290"/>
      <c r="JIW182" s="290"/>
      <c r="JIX182" s="290"/>
      <c r="JIY182" s="290"/>
      <c r="JIZ182" s="290"/>
      <c r="JJA182" s="290"/>
      <c r="JJB182" s="290"/>
      <c r="JJC182" s="290"/>
      <c r="JJD182" s="290"/>
      <c r="JJE182" s="290"/>
      <c r="JJF182" s="290"/>
      <c r="JJG182" s="290"/>
      <c r="JJH182" s="290"/>
      <c r="JJI182" s="290"/>
      <c r="JJJ182" s="290"/>
      <c r="JJK182" s="290"/>
      <c r="JJL182" s="290"/>
      <c r="JJM182" s="290"/>
      <c r="JJN182" s="290"/>
      <c r="JJO182" s="290"/>
      <c r="JJP182" s="290"/>
      <c r="JJQ182" s="290"/>
      <c r="JJR182" s="290"/>
      <c r="JJS182" s="290"/>
      <c r="JJT182" s="290"/>
      <c r="JJU182" s="290"/>
      <c r="JJV182" s="290"/>
      <c r="JJW182" s="290"/>
      <c r="JJX182" s="290"/>
      <c r="JJY182" s="290"/>
      <c r="JJZ182" s="290"/>
      <c r="JKA182" s="290"/>
      <c r="JKB182" s="290"/>
      <c r="JKC182" s="290"/>
      <c r="JKD182" s="290"/>
      <c r="JKE182" s="290"/>
      <c r="JKF182" s="290"/>
      <c r="JKG182" s="290"/>
      <c r="JKH182" s="290"/>
      <c r="JKI182" s="290"/>
      <c r="JKJ182" s="290"/>
      <c r="JKK182" s="290"/>
      <c r="JKL182" s="290"/>
      <c r="JKM182" s="290"/>
      <c r="JKN182" s="290"/>
      <c r="JKO182" s="290"/>
      <c r="JKP182" s="290"/>
      <c r="JKQ182" s="290"/>
      <c r="JKR182" s="290"/>
      <c r="JKS182" s="290"/>
      <c r="JKT182" s="290"/>
      <c r="JKU182" s="290"/>
      <c r="JKV182" s="290"/>
      <c r="JKW182" s="290"/>
      <c r="JKX182" s="290"/>
      <c r="JKY182" s="290"/>
      <c r="JKZ182" s="290"/>
      <c r="JLA182" s="290"/>
      <c r="JLB182" s="290"/>
      <c r="JLC182" s="290"/>
      <c r="JLD182" s="290"/>
      <c r="JLE182" s="290"/>
      <c r="JLF182" s="290"/>
      <c r="JLG182" s="290"/>
      <c r="JLH182" s="290"/>
      <c r="JLI182" s="290"/>
      <c r="JLJ182" s="290"/>
      <c r="JLK182" s="290"/>
      <c r="JLL182" s="290"/>
      <c r="JLM182" s="290"/>
      <c r="JLN182" s="290"/>
      <c r="JLO182" s="290"/>
      <c r="JLP182" s="290"/>
      <c r="JLQ182" s="290"/>
      <c r="JLR182" s="290"/>
      <c r="JLS182" s="290"/>
      <c r="JLT182" s="290"/>
      <c r="JLU182" s="290"/>
      <c r="JLV182" s="290"/>
      <c r="JLW182" s="290"/>
      <c r="JLX182" s="290"/>
      <c r="JLY182" s="290"/>
      <c r="JLZ182" s="290"/>
      <c r="JMA182" s="290"/>
      <c r="JMB182" s="290"/>
      <c r="JMC182" s="290"/>
      <c r="JMD182" s="290"/>
      <c r="JME182" s="290"/>
      <c r="JMF182" s="290"/>
      <c r="JMG182" s="290"/>
      <c r="JMH182" s="290"/>
      <c r="JMI182" s="290"/>
      <c r="JMJ182" s="290"/>
      <c r="JMK182" s="290"/>
      <c r="JML182" s="290"/>
      <c r="JMM182" s="290"/>
      <c r="JMN182" s="290"/>
      <c r="JMO182" s="290"/>
      <c r="JMP182" s="290"/>
      <c r="JMQ182" s="290"/>
      <c r="JMR182" s="290"/>
      <c r="JMS182" s="290"/>
      <c r="JMT182" s="290"/>
      <c r="JMU182" s="290"/>
      <c r="JMV182" s="290"/>
      <c r="JMW182" s="290"/>
      <c r="JMX182" s="290"/>
      <c r="JMY182" s="290"/>
      <c r="JMZ182" s="290"/>
      <c r="JNA182" s="290"/>
      <c r="JNB182" s="290"/>
      <c r="JNC182" s="290"/>
      <c r="JND182" s="290"/>
      <c r="JNE182" s="290"/>
      <c r="JNF182" s="290"/>
      <c r="JNG182" s="290"/>
      <c r="JNH182" s="290"/>
      <c r="JNI182" s="290"/>
      <c r="JNJ182" s="290"/>
      <c r="JNK182" s="290"/>
      <c r="JNL182" s="290"/>
      <c r="JNM182" s="290"/>
      <c r="JNN182" s="290"/>
      <c r="JNO182" s="290"/>
      <c r="JNP182" s="290"/>
      <c r="JNQ182" s="290"/>
      <c r="JNR182" s="290"/>
      <c r="JNS182" s="290"/>
      <c r="JNT182" s="290"/>
      <c r="JNU182" s="290"/>
      <c r="JNV182" s="290"/>
      <c r="JNW182" s="290"/>
      <c r="JNX182" s="290"/>
      <c r="JNY182" s="290"/>
      <c r="JNZ182" s="290"/>
      <c r="JOA182" s="290"/>
      <c r="JOB182" s="290"/>
      <c r="JOC182" s="290"/>
      <c r="JOD182" s="290"/>
      <c r="JOE182" s="290"/>
      <c r="JOF182" s="290"/>
      <c r="JOG182" s="290"/>
      <c r="JOH182" s="290"/>
      <c r="JOI182" s="290"/>
      <c r="JOJ182" s="290"/>
      <c r="JOK182" s="290"/>
      <c r="JOL182" s="290"/>
      <c r="JOM182" s="290"/>
      <c r="JON182" s="290"/>
      <c r="JOO182" s="290"/>
      <c r="JOP182" s="290"/>
      <c r="JOQ182" s="290"/>
      <c r="JOR182" s="290"/>
      <c r="JOS182" s="290"/>
      <c r="JOT182" s="290"/>
      <c r="JOU182" s="290"/>
      <c r="JOV182" s="290"/>
      <c r="JOW182" s="290"/>
      <c r="JOX182" s="290"/>
      <c r="JOY182" s="290"/>
      <c r="JOZ182" s="290"/>
      <c r="JPA182" s="290"/>
      <c r="JPB182" s="290"/>
      <c r="JPC182" s="290"/>
      <c r="JPD182" s="290"/>
      <c r="JPE182" s="290"/>
      <c r="JPF182" s="290"/>
      <c r="JPG182" s="290"/>
      <c r="JPH182" s="290"/>
      <c r="JPI182" s="290"/>
      <c r="JPJ182" s="290"/>
      <c r="JPK182" s="290"/>
      <c r="JPL182" s="290"/>
      <c r="JPM182" s="290"/>
      <c r="JPN182" s="290"/>
      <c r="JPO182" s="290"/>
      <c r="JPP182" s="290"/>
      <c r="JPQ182" s="290"/>
      <c r="JPR182" s="290"/>
      <c r="JPS182" s="290"/>
      <c r="JPT182" s="290"/>
      <c r="JPU182" s="290"/>
      <c r="JPV182" s="290"/>
      <c r="JPW182" s="290"/>
      <c r="JPX182" s="290"/>
      <c r="JPY182" s="290"/>
      <c r="JPZ182" s="290"/>
      <c r="JQA182" s="290"/>
      <c r="JQB182" s="290"/>
      <c r="JQC182" s="290"/>
      <c r="JQD182" s="290"/>
      <c r="JQE182" s="290"/>
      <c r="JQF182" s="290"/>
      <c r="JQG182" s="290"/>
      <c r="JQH182" s="290"/>
      <c r="JQI182" s="290"/>
      <c r="JQJ182" s="290"/>
      <c r="JQK182" s="290"/>
      <c r="JQL182" s="290"/>
      <c r="JQM182" s="290"/>
      <c r="JQN182" s="290"/>
      <c r="JQO182" s="290"/>
      <c r="JQP182" s="290"/>
      <c r="JQQ182" s="290"/>
      <c r="JQR182" s="290"/>
      <c r="JQS182" s="290"/>
      <c r="JQT182" s="290"/>
      <c r="JQU182" s="290"/>
      <c r="JQV182" s="290"/>
      <c r="JQW182" s="290"/>
      <c r="JQX182" s="290"/>
      <c r="JQY182" s="290"/>
      <c r="JQZ182" s="290"/>
      <c r="JRA182" s="290"/>
      <c r="JRB182" s="290"/>
      <c r="JRC182" s="290"/>
      <c r="JRD182" s="290"/>
      <c r="JRE182" s="290"/>
      <c r="JRF182" s="290"/>
      <c r="JRG182" s="290"/>
      <c r="JRH182" s="290"/>
      <c r="JRI182" s="290"/>
      <c r="JRJ182" s="290"/>
      <c r="JRK182" s="290"/>
      <c r="JRL182" s="290"/>
      <c r="JRM182" s="290"/>
      <c r="JRN182" s="290"/>
      <c r="JRO182" s="290"/>
      <c r="JRP182" s="290"/>
      <c r="JRQ182" s="290"/>
      <c r="JRR182" s="290"/>
      <c r="JRS182" s="290"/>
      <c r="JRT182" s="290"/>
      <c r="JRU182" s="290"/>
      <c r="JRV182" s="290"/>
      <c r="JRW182" s="290"/>
      <c r="JRX182" s="290"/>
      <c r="JRY182" s="290"/>
      <c r="JRZ182" s="290"/>
      <c r="JSA182" s="290"/>
      <c r="JSB182" s="290"/>
      <c r="JSC182" s="290"/>
      <c r="JSD182" s="290"/>
      <c r="JSE182" s="290"/>
      <c r="JSF182" s="290"/>
      <c r="JSG182" s="290"/>
      <c r="JSH182" s="290"/>
      <c r="JSI182" s="290"/>
      <c r="JSJ182" s="290"/>
      <c r="JSK182" s="290"/>
      <c r="JSL182" s="290"/>
      <c r="JSM182" s="290"/>
      <c r="JSN182" s="290"/>
      <c r="JSO182" s="290"/>
      <c r="JSP182" s="290"/>
      <c r="JSQ182" s="290"/>
      <c r="JSR182" s="290"/>
      <c r="JSS182" s="290"/>
      <c r="JST182" s="290"/>
      <c r="JSU182" s="290"/>
      <c r="JSV182" s="290"/>
      <c r="JSW182" s="290"/>
      <c r="JSX182" s="290"/>
      <c r="JSY182" s="290"/>
      <c r="JSZ182" s="290"/>
      <c r="JTA182" s="290"/>
      <c r="JTB182" s="290"/>
      <c r="JTC182" s="290"/>
      <c r="JTD182" s="290"/>
      <c r="JTE182" s="290"/>
      <c r="JTF182" s="290"/>
      <c r="JTG182" s="290"/>
      <c r="JTH182" s="290"/>
      <c r="JTI182" s="290"/>
      <c r="JTJ182" s="290"/>
      <c r="JTK182" s="290"/>
      <c r="JTL182" s="290"/>
      <c r="JTM182" s="290"/>
      <c r="JTN182" s="290"/>
      <c r="JTO182" s="290"/>
      <c r="JTP182" s="290"/>
      <c r="JTQ182" s="290"/>
      <c r="JTR182" s="290"/>
      <c r="JTS182" s="290"/>
      <c r="JTT182" s="290"/>
      <c r="JTU182" s="290"/>
      <c r="JTV182" s="290"/>
      <c r="JTW182" s="290"/>
      <c r="JTX182" s="290"/>
      <c r="JTY182" s="290"/>
      <c r="JTZ182" s="290"/>
      <c r="JUA182" s="290"/>
      <c r="JUB182" s="290"/>
      <c r="JUC182" s="290"/>
      <c r="JUD182" s="290"/>
      <c r="JUE182" s="290"/>
      <c r="JUF182" s="290"/>
      <c r="JUG182" s="290"/>
      <c r="JUH182" s="290"/>
      <c r="JUI182" s="290"/>
      <c r="JUJ182" s="290"/>
      <c r="JUK182" s="290"/>
      <c r="JUL182" s="290"/>
      <c r="JUM182" s="290"/>
      <c r="JUN182" s="290"/>
      <c r="JUO182" s="290"/>
      <c r="JUP182" s="290"/>
      <c r="JUQ182" s="290"/>
      <c r="JUR182" s="290"/>
      <c r="JUS182" s="290"/>
      <c r="JUT182" s="290"/>
      <c r="JUU182" s="290"/>
      <c r="JUV182" s="290"/>
      <c r="JUW182" s="290"/>
      <c r="JUX182" s="290"/>
      <c r="JUY182" s="290"/>
      <c r="JUZ182" s="290"/>
      <c r="JVA182" s="290"/>
      <c r="JVB182" s="290"/>
      <c r="JVC182" s="290"/>
      <c r="JVD182" s="290"/>
      <c r="JVE182" s="290"/>
      <c r="JVF182" s="290"/>
      <c r="JVG182" s="290"/>
      <c r="JVH182" s="290"/>
      <c r="JVI182" s="290"/>
      <c r="JVJ182" s="290"/>
      <c r="JVK182" s="290"/>
      <c r="JVL182" s="290"/>
      <c r="JVM182" s="290"/>
      <c r="JVN182" s="290"/>
      <c r="JVO182" s="290"/>
      <c r="JVP182" s="290"/>
      <c r="JVQ182" s="290"/>
      <c r="JVR182" s="290"/>
      <c r="JVS182" s="290"/>
      <c r="JVT182" s="290"/>
      <c r="JVU182" s="290"/>
      <c r="JVV182" s="290"/>
      <c r="JVW182" s="290"/>
      <c r="JVX182" s="290"/>
      <c r="JVY182" s="290"/>
      <c r="JVZ182" s="290"/>
      <c r="JWA182" s="290"/>
      <c r="JWB182" s="290"/>
      <c r="JWC182" s="290"/>
      <c r="JWD182" s="290"/>
      <c r="JWE182" s="290"/>
      <c r="JWF182" s="290"/>
      <c r="JWG182" s="290"/>
      <c r="JWH182" s="290"/>
      <c r="JWI182" s="290"/>
      <c r="JWJ182" s="290"/>
      <c r="JWK182" s="290"/>
      <c r="JWL182" s="290"/>
      <c r="JWM182" s="290"/>
      <c r="JWN182" s="290"/>
      <c r="JWO182" s="290"/>
      <c r="JWP182" s="290"/>
      <c r="JWQ182" s="290"/>
      <c r="JWR182" s="290"/>
      <c r="JWS182" s="290"/>
      <c r="JWT182" s="290"/>
      <c r="JWU182" s="290"/>
      <c r="JWV182" s="290"/>
      <c r="JWW182" s="290"/>
      <c r="JWX182" s="290"/>
      <c r="JWY182" s="290"/>
      <c r="JWZ182" s="290"/>
      <c r="JXA182" s="290"/>
      <c r="JXB182" s="290"/>
      <c r="JXC182" s="290"/>
      <c r="JXD182" s="290"/>
      <c r="JXE182" s="290"/>
      <c r="JXF182" s="290"/>
      <c r="JXG182" s="290"/>
      <c r="JXH182" s="290"/>
      <c r="JXI182" s="290"/>
      <c r="JXJ182" s="290"/>
      <c r="JXK182" s="290"/>
      <c r="JXL182" s="290"/>
      <c r="JXM182" s="290"/>
      <c r="JXN182" s="290"/>
      <c r="JXO182" s="290"/>
      <c r="JXP182" s="290"/>
      <c r="JXQ182" s="290"/>
      <c r="JXR182" s="290"/>
      <c r="JXS182" s="290"/>
      <c r="JXT182" s="290"/>
      <c r="JXU182" s="290"/>
      <c r="JXV182" s="290"/>
      <c r="JXW182" s="290"/>
      <c r="JXX182" s="290"/>
      <c r="JXY182" s="290"/>
      <c r="JXZ182" s="290"/>
      <c r="JYA182" s="290"/>
      <c r="JYB182" s="290"/>
      <c r="JYC182" s="290"/>
      <c r="JYD182" s="290"/>
      <c r="JYE182" s="290"/>
      <c r="JYF182" s="290"/>
      <c r="JYG182" s="290"/>
      <c r="JYH182" s="290"/>
      <c r="JYI182" s="290"/>
      <c r="JYJ182" s="290"/>
      <c r="JYK182" s="290"/>
      <c r="JYL182" s="290"/>
      <c r="JYM182" s="290"/>
      <c r="JYN182" s="290"/>
      <c r="JYO182" s="290"/>
      <c r="JYP182" s="290"/>
      <c r="JYQ182" s="290"/>
      <c r="JYR182" s="290"/>
      <c r="JYS182" s="290"/>
      <c r="JYT182" s="290"/>
      <c r="JYU182" s="290"/>
      <c r="JYV182" s="290"/>
      <c r="JYW182" s="290"/>
      <c r="JYX182" s="290"/>
      <c r="JYY182" s="290"/>
      <c r="JYZ182" s="290"/>
      <c r="JZA182" s="290"/>
      <c r="JZB182" s="290"/>
      <c r="JZC182" s="290"/>
      <c r="JZD182" s="290"/>
      <c r="JZE182" s="290"/>
      <c r="JZF182" s="290"/>
      <c r="JZG182" s="290"/>
      <c r="JZH182" s="290"/>
      <c r="JZI182" s="290"/>
      <c r="JZJ182" s="290"/>
      <c r="JZK182" s="290"/>
      <c r="JZL182" s="290"/>
      <c r="JZM182" s="290"/>
      <c r="JZN182" s="290"/>
      <c r="JZO182" s="290"/>
      <c r="JZP182" s="290"/>
      <c r="JZQ182" s="290"/>
      <c r="JZR182" s="290"/>
      <c r="JZS182" s="290"/>
      <c r="JZT182" s="290"/>
      <c r="JZU182" s="290"/>
      <c r="JZV182" s="290"/>
      <c r="JZW182" s="290"/>
      <c r="JZX182" s="290"/>
      <c r="JZY182" s="290"/>
      <c r="JZZ182" s="290"/>
      <c r="KAA182" s="290"/>
      <c r="KAB182" s="290"/>
      <c r="KAC182" s="290"/>
      <c r="KAD182" s="290"/>
      <c r="KAE182" s="290"/>
      <c r="KAF182" s="290"/>
      <c r="KAG182" s="290"/>
      <c r="KAH182" s="290"/>
      <c r="KAI182" s="290"/>
      <c r="KAJ182" s="290"/>
      <c r="KAK182" s="290"/>
      <c r="KAL182" s="290"/>
      <c r="KAM182" s="290"/>
      <c r="KAN182" s="290"/>
      <c r="KAO182" s="290"/>
      <c r="KAP182" s="290"/>
      <c r="KAQ182" s="290"/>
      <c r="KAR182" s="290"/>
      <c r="KAS182" s="290"/>
      <c r="KAT182" s="290"/>
      <c r="KAU182" s="290"/>
      <c r="KAV182" s="290"/>
      <c r="KAW182" s="290"/>
      <c r="KAX182" s="290"/>
      <c r="KAY182" s="290"/>
      <c r="KAZ182" s="290"/>
      <c r="KBA182" s="290"/>
      <c r="KBB182" s="290"/>
      <c r="KBC182" s="290"/>
      <c r="KBD182" s="290"/>
      <c r="KBE182" s="290"/>
      <c r="KBF182" s="290"/>
      <c r="KBG182" s="290"/>
      <c r="KBH182" s="290"/>
      <c r="KBI182" s="290"/>
      <c r="KBJ182" s="290"/>
      <c r="KBK182" s="290"/>
      <c r="KBL182" s="290"/>
      <c r="KBM182" s="290"/>
      <c r="KBN182" s="290"/>
      <c r="KBO182" s="290"/>
      <c r="KBP182" s="290"/>
      <c r="KBQ182" s="290"/>
      <c r="KBR182" s="290"/>
      <c r="KBS182" s="290"/>
      <c r="KBT182" s="290"/>
      <c r="KBU182" s="290"/>
      <c r="KBV182" s="290"/>
      <c r="KBW182" s="290"/>
      <c r="KBX182" s="290"/>
      <c r="KBY182" s="290"/>
      <c r="KBZ182" s="290"/>
      <c r="KCA182" s="290"/>
      <c r="KCB182" s="290"/>
      <c r="KCC182" s="290"/>
      <c r="KCD182" s="290"/>
      <c r="KCE182" s="290"/>
      <c r="KCF182" s="290"/>
      <c r="KCG182" s="290"/>
      <c r="KCH182" s="290"/>
      <c r="KCI182" s="290"/>
      <c r="KCJ182" s="290"/>
      <c r="KCK182" s="290"/>
      <c r="KCL182" s="290"/>
      <c r="KCM182" s="290"/>
      <c r="KCN182" s="290"/>
      <c r="KCO182" s="290"/>
      <c r="KCP182" s="290"/>
      <c r="KCQ182" s="290"/>
      <c r="KCR182" s="290"/>
      <c r="KCS182" s="290"/>
      <c r="KCT182" s="290"/>
      <c r="KCU182" s="290"/>
      <c r="KCV182" s="290"/>
      <c r="KCW182" s="290"/>
      <c r="KCX182" s="290"/>
      <c r="KCY182" s="290"/>
      <c r="KCZ182" s="290"/>
      <c r="KDA182" s="290"/>
      <c r="KDB182" s="290"/>
      <c r="KDC182" s="290"/>
      <c r="KDD182" s="290"/>
      <c r="KDE182" s="290"/>
      <c r="KDF182" s="290"/>
      <c r="KDG182" s="290"/>
      <c r="KDH182" s="290"/>
      <c r="KDI182" s="290"/>
      <c r="KDJ182" s="290"/>
      <c r="KDK182" s="290"/>
      <c r="KDL182" s="290"/>
      <c r="KDM182" s="290"/>
      <c r="KDN182" s="290"/>
      <c r="KDO182" s="290"/>
      <c r="KDP182" s="290"/>
      <c r="KDQ182" s="290"/>
      <c r="KDR182" s="290"/>
      <c r="KDS182" s="290"/>
      <c r="KDT182" s="290"/>
      <c r="KDU182" s="290"/>
      <c r="KDV182" s="290"/>
      <c r="KDW182" s="290"/>
      <c r="KDX182" s="290"/>
      <c r="KDY182" s="290"/>
      <c r="KDZ182" s="290"/>
      <c r="KEA182" s="290"/>
      <c r="KEB182" s="290"/>
      <c r="KEC182" s="290"/>
      <c r="KED182" s="290"/>
      <c r="KEE182" s="290"/>
      <c r="KEF182" s="290"/>
      <c r="KEG182" s="290"/>
      <c r="KEH182" s="290"/>
      <c r="KEI182" s="290"/>
      <c r="KEJ182" s="290"/>
      <c r="KEK182" s="290"/>
      <c r="KEL182" s="290"/>
      <c r="KEM182" s="290"/>
      <c r="KEN182" s="290"/>
      <c r="KEO182" s="290"/>
      <c r="KEP182" s="290"/>
      <c r="KEQ182" s="290"/>
      <c r="KER182" s="290"/>
      <c r="KES182" s="290"/>
      <c r="KET182" s="290"/>
      <c r="KEU182" s="290"/>
      <c r="KEV182" s="290"/>
      <c r="KEW182" s="290"/>
      <c r="KEX182" s="290"/>
      <c r="KEY182" s="290"/>
      <c r="KEZ182" s="290"/>
      <c r="KFA182" s="290"/>
      <c r="KFB182" s="290"/>
      <c r="KFC182" s="290"/>
      <c r="KFD182" s="290"/>
      <c r="KFE182" s="290"/>
      <c r="KFF182" s="290"/>
      <c r="KFG182" s="290"/>
      <c r="KFH182" s="290"/>
      <c r="KFI182" s="290"/>
      <c r="KFJ182" s="290"/>
      <c r="KFK182" s="290"/>
      <c r="KFL182" s="290"/>
      <c r="KFM182" s="290"/>
      <c r="KFN182" s="290"/>
      <c r="KFO182" s="290"/>
      <c r="KFP182" s="290"/>
      <c r="KFQ182" s="290"/>
      <c r="KFR182" s="290"/>
      <c r="KFS182" s="290"/>
      <c r="KFT182" s="290"/>
      <c r="KFU182" s="290"/>
      <c r="KFV182" s="290"/>
      <c r="KFW182" s="290"/>
      <c r="KFX182" s="290"/>
      <c r="KFY182" s="290"/>
      <c r="KFZ182" s="290"/>
      <c r="KGA182" s="290"/>
      <c r="KGB182" s="290"/>
      <c r="KGC182" s="290"/>
      <c r="KGD182" s="290"/>
      <c r="KGE182" s="290"/>
      <c r="KGF182" s="290"/>
      <c r="KGG182" s="290"/>
      <c r="KGH182" s="290"/>
      <c r="KGI182" s="290"/>
      <c r="KGJ182" s="290"/>
      <c r="KGK182" s="290"/>
      <c r="KGL182" s="290"/>
      <c r="KGM182" s="290"/>
      <c r="KGN182" s="290"/>
      <c r="KGO182" s="290"/>
      <c r="KGP182" s="290"/>
      <c r="KGQ182" s="290"/>
      <c r="KGR182" s="290"/>
      <c r="KGS182" s="290"/>
      <c r="KGT182" s="290"/>
      <c r="KGU182" s="290"/>
      <c r="KGV182" s="290"/>
      <c r="KGW182" s="290"/>
      <c r="KGX182" s="290"/>
      <c r="KGY182" s="290"/>
      <c r="KGZ182" s="290"/>
      <c r="KHA182" s="290"/>
      <c r="KHB182" s="290"/>
      <c r="KHC182" s="290"/>
      <c r="KHD182" s="290"/>
      <c r="KHE182" s="290"/>
      <c r="KHF182" s="290"/>
      <c r="KHG182" s="290"/>
      <c r="KHH182" s="290"/>
      <c r="KHI182" s="290"/>
      <c r="KHJ182" s="290"/>
      <c r="KHK182" s="290"/>
      <c r="KHL182" s="290"/>
      <c r="KHM182" s="290"/>
      <c r="KHN182" s="290"/>
      <c r="KHO182" s="290"/>
      <c r="KHP182" s="290"/>
      <c r="KHQ182" s="290"/>
      <c r="KHR182" s="290"/>
      <c r="KHS182" s="290"/>
      <c r="KHT182" s="290"/>
      <c r="KHU182" s="290"/>
      <c r="KHV182" s="290"/>
      <c r="KHW182" s="290"/>
      <c r="KHX182" s="290"/>
      <c r="KHY182" s="290"/>
      <c r="KHZ182" s="290"/>
      <c r="KIA182" s="290"/>
      <c r="KIB182" s="290"/>
      <c r="KIC182" s="290"/>
      <c r="KID182" s="290"/>
      <c r="KIE182" s="290"/>
      <c r="KIF182" s="290"/>
      <c r="KIG182" s="290"/>
      <c r="KIH182" s="290"/>
      <c r="KII182" s="290"/>
      <c r="KIJ182" s="290"/>
      <c r="KIK182" s="290"/>
      <c r="KIL182" s="290"/>
      <c r="KIM182" s="290"/>
      <c r="KIN182" s="290"/>
      <c r="KIO182" s="290"/>
      <c r="KIP182" s="290"/>
      <c r="KIQ182" s="290"/>
      <c r="KIR182" s="290"/>
      <c r="KIS182" s="290"/>
      <c r="KIT182" s="290"/>
      <c r="KIU182" s="290"/>
      <c r="KIV182" s="290"/>
      <c r="KIW182" s="290"/>
      <c r="KIX182" s="290"/>
      <c r="KIY182" s="290"/>
      <c r="KIZ182" s="290"/>
      <c r="KJA182" s="290"/>
      <c r="KJB182" s="290"/>
      <c r="KJC182" s="290"/>
      <c r="KJD182" s="290"/>
      <c r="KJE182" s="290"/>
      <c r="KJF182" s="290"/>
      <c r="KJG182" s="290"/>
      <c r="KJH182" s="290"/>
      <c r="KJI182" s="290"/>
      <c r="KJJ182" s="290"/>
      <c r="KJK182" s="290"/>
      <c r="KJL182" s="290"/>
      <c r="KJM182" s="290"/>
      <c r="KJN182" s="290"/>
      <c r="KJO182" s="290"/>
      <c r="KJP182" s="290"/>
      <c r="KJQ182" s="290"/>
      <c r="KJR182" s="290"/>
      <c r="KJS182" s="290"/>
      <c r="KJT182" s="290"/>
      <c r="KJU182" s="290"/>
      <c r="KJV182" s="290"/>
      <c r="KJW182" s="290"/>
      <c r="KJX182" s="290"/>
      <c r="KJY182" s="290"/>
      <c r="KJZ182" s="290"/>
      <c r="KKA182" s="290"/>
      <c r="KKB182" s="290"/>
      <c r="KKC182" s="290"/>
      <c r="KKD182" s="290"/>
      <c r="KKE182" s="290"/>
      <c r="KKF182" s="290"/>
      <c r="KKG182" s="290"/>
      <c r="KKH182" s="290"/>
      <c r="KKI182" s="290"/>
      <c r="KKJ182" s="290"/>
      <c r="KKK182" s="290"/>
      <c r="KKL182" s="290"/>
      <c r="KKM182" s="290"/>
      <c r="KKN182" s="290"/>
      <c r="KKO182" s="290"/>
      <c r="KKP182" s="290"/>
      <c r="KKQ182" s="290"/>
      <c r="KKR182" s="290"/>
      <c r="KKS182" s="290"/>
      <c r="KKT182" s="290"/>
      <c r="KKU182" s="290"/>
      <c r="KKV182" s="290"/>
      <c r="KKW182" s="290"/>
      <c r="KKX182" s="290"/>
      <c r="KKY182" s="290"/>
      <c r="KKZ182" s="290"/>
      <c r="KLA182" s="290"/>
      <c r="KLB182" s="290"/>
      <c r="KLC182" s="290"/>
      <c r="KLD182" s="290"/>
      <c r="KLE182" s="290"/>
      <c r="KLF182" s="290"/>
      <c r="KLG182" s="290"/>
      <c r="KLH182" s="290"/>
      <c r="KLI182" s="290"/>
      <c r="KLJ182" s="290"/>
      <c r="KLK182" s="290"/>
      <c r="KLL182" s="290"/>
      <c r="KLM182" s="290"/>
      <c r="KLN182" s="290"/>
      <c r="KLO182" s="290"/>
      <c r="KLP182" s="290"/>
      <c r="KLQ182" s="290"/>
      <c r="KLR182" s="290"/>
      <c r="KLS182" s="290"/>
      <c r="KLT182" s="290"/>
      <c r="KLU182" s="290"/>
      <c r="KLV182" s="290"/>
      <c r="KLW182" s="290"/>
      <c r="KLX182" s="290"/>
      <c r="KLY182" s="290"/>
      <c r="KLZ182" s="290"/>
      <c r="KMA182" s="290"/>
      <c r="KMB182" s="290"/>
      <c r="KMC182" s="290"/>
      <c r="KMD182" s="290"/>
      <c r="KME182" s="290"/>
      <c r="KMF182" s="290"/>
      <c r="KMG182" s="290"/>
      <c r="KMH182" s="290"/>
      <c r="KMI182" s="290"/>
      <c r="KMJ182" s="290"/>
      <c r="KMK182" s="290"/>
      <c r="KML182" s="290"/>
      <c r="KMM182" s="290"/>
      <c r="KMN182" s="290"/>
      <c r="KMO182" s="290"/>
      <c r="KMP182" s="290"/>
      <c r="KMQ182" s="290"/>
      <c r="KMR182" s="290"/>
      <c r="KMS182" s="290"/>
      <c r="KMT182" s="290"/>
      <c r="KMU182" s="290"/>
      <c r="KMV182" s="290"/>
      <c r="KMW182" s="290"/>
      <c r="KMX182" s="290"/>
      <c r="KMY182" s="290"/>
      <c r="KMZ182" s="290"/>
      <c r="KNA182" s="290"/>
      <c r="KNB182" s="290"/>
      <c r="KNC182" s="290"/>
      <c r="KND182" s="290"/>
      <c r="KNE182" s="290"/>
      <c r="KNF182" s="290"/>
      <c r="KNG182" s="290"/>
      <c r="KNH182" s="290"/>
      <c r="KNI182" s="290"/>
      <c r="KNJ182" s="290"/>
      <c r="KNK182" s="290"/>
      <c r="KNL182" s="290"/>
      <c r="KNM182" s="290"/>
      <c r="KNN182" s="290"/>
      <c r="KNO182" s="290"/>
      <c r="KNP182" s="290"/>
      <c r="KNQ182" s="290"/>
      <c r="KNR182" s="290"/>
      <c r="KNS182" s="290"/>
      <c r="KNT182" s="290"/>
      <c r="KNU182" s="290"/>
      <c r="KNV182" s="290"/>
      <c r="KNW182" s="290"/>
      <c r="KNX182" s="290"/>
      <c r="KNY182" s="290"/>
      <c r="KNZ182" s="290"/>
      <c r="KOA182" s="290"/>
      <c r="KOB182" s="290"/>
      <c r="KOC182" s="290"/>
      <c r="KOD182" s="290"/>
      <c r="KOE182" s="290"/>
      <c r="KOF182" s="290"/>
      <c r="KOG182" s="290"/>
      <c r="KOH182" s="290"/>
      <c r="KOI182" s="290"/>
      <c r="KOJ182" s="290"/>
      <c r="KOK182" s="290"/>
      <c r="KOL182" s="290"/>
      <c r="KOM182" s="290"/>
      <c r="KON182" s="290"/>
      <c r="KOO182" s="290"/>
      <c r="KOP182" s="290"/>
      <c r="KOQ182" s="290"/>
      <c r="KOR182" s="290"/>
      <c r="KOS182" s="290"/>
      <c r="KOT182" s="290"/>
      <c r="KOU182" s="290"/>
      <c r="KOV182" s="290"/>
      <c r="KOW182" s="290"/>
      <c r="KOX182" s="290"/>
      <c r="KOY182" s="290"/>
      <c r="KOZ182" s="290"/>
      <c r="KPA182" s="290"/>
      <c r="KPB182" s="290"/>
      <c r="KPC182" s="290"/>
      <c r="KPD182" s="290"/>
      <c r="KPE182" s="290"/>
      <c r="KPF182" s="290"/>
      <c r="KPG182" s="290"/>
      <c r="KPH182" s="290"/>
      <c r="KPI182" s="290"/>
      <c r="KPJ182" s="290"/>
      <c r="KPK182" s="290"/>
      <c r="KPL182" s="290"/>
      <c r="KPM182" s="290"/>
      <c r="KPN182" s="290"/>
      <c r="KPO182" s="290"/>
      <c r="KPP182" s="290"/>
      <c r="KPQ182" s="290"/>
      <c r="KPR182" s="290"/>
      <c r="KPS182" s="290"/>
      <c r="KPT182" s="290"/>
      <c r="KPU182" s="290"/>
      <c r="KPV182" s="290"/>
      <c r="KPW182" s="290"/>
      <c r="KPX182" s="290"/>
      <c r="KPY182" s="290"/>
      <c r="KPZ182" s="290"/>
      <c r="KQA182" s="290"/>
      <c r="KQB182" s="290"/>
      <c r="KQC182" s="290"/>
      <c r="KQD182" s="290"/>
      <c r="KQE182" s="290"/>
      <c r="KQF182" s="290"/>
      <c r="KQG182" s="290"/>
      <c r="KQH182" s="290"/>
      <c r="KQI182" s="290"/>
      <c r="KQJ182" s="290"/>
      <c r="KQK182" s="290"/>
      <c r="KQL182" s="290"/>
      <c r="KQM182" s="290"/>
      <c r="KQN182" s="290"/>
      <c r="KQO182" s="290"/>
      <c r="KQP182" s="290"/>
      <c r="KQQ182" s="290"/>
      <c r="KQR182" s="290"/>
      <c r="KQS182" s="290"/>
      <c r="KQT182" s="290"/>
      <c r="KQU182" s="290"/>
      <c r="KQV182" s="290"/>
      <c r="KQW182" s="290"/>
      <c r="KQX182" s="290"/>
      <c r="KQY182" s="290"/>
      <c r="KQZ182" s="290"/>
      <c r="KRA182" s="290"/>
      <c r="KRB182" s="290"/>
      <c r="KRC182" s="290"/>
      <c r="KRD182" s="290"/>
      <c r="KRE182" s="290"/>
      <c r="KRF182" s="290"/>
      <c r="KRG182" s="290"/>
      <c r="KRH182" s="290"/>
      <c r="KRI182" s="290"/>
      <c r="KRJ182" s="290"/>
      <c r="KRK182" s="290"/>
      <c r="KRL182" s="290"/>
      <c r="KRM182" s="290"/>
      <c r="KRN182" s="290"/>
      <c r="KRO182" s="290"/>
      <c r="KRP182" s="290"/>
      <c r="KRQ182" s="290"/>
      <c r="KRR182" s="290"/>
      <c r="KRS182" s="290"/>
      <c r="KRT182" s="290"/>
      <c r="KRU182" s="290"/>
      <c r="KRV182" s="290"/>
      <c r="KRW182" s="290"/>
      <c r="KRX182" s="290"/>
      <c r="KRY182" s="290"/>
      <c r="KRZ182" s="290"/>
      <c r="KSA182" s="290"/>
      <c r="KSB182" s="290"/>
      <c r="KSC182" s="290"/>
      <c r="KSD182" s="290"/>
      <c r="KSE182" s="290"/>
      <c r="KSF182" s="290"/>
      <c r="KSG182" s="290"/>
      <c r="KSH182" s="290"/>
      <c r="KSI182" s="290"/>
      <c r="KSJ182" s="290"/>
      <c r="KSK182" s="290"/>
      <c r="KSL182" s="290"/>
      <c r="KSM182" s="290"/>
      <c r="KSN182" s="290"/>
      <c r="KSO182" s="290"/>
      <c r="KSP182" s="290"/>
      <c r="KSQ182" s="290"/>
      <c r="KSR182" s="290"/>
      <c r="KSS182" s="290"/>
      <c r="KST182" s="290"/>
      <c r="KSU182" s="290"/>
      <c r="KSV182" s="290"/>
      <c r="KSW182" s="290"/>
      <c r="KSX182" s="290"/>
      <c r="KSY182" s="290"/>
      <c r="KSZ182" s="290"/>
      <c r="KTA182" s="290"/>
      <c r="KTB182" s="290"/>
      <c r="KTC182" s="290"/>
      <c r="KTD182" s="290"/>
      <c r="KTE182" s="290"/>
      <c r="KTF182" s="290"/>
      <c r="KTG182" s="290"/>
      <c r="KTH182" s="290"/>
      <c r="KTI182" s="290"/>
      <c r="KTJ182" s="290"/>
      <c r="KTK182" s="290"/>
      <c r="KTL182" s="290"/>
      <c r="KTM182" s="290"/>
      <c r="KTN182" s="290"/>
      <c r="KTO182" s="290"/>
      <c r="KTP182" s="290"/>
      <c r="KTQ182" s="290"/>
      <c r="KTR182" s="290"/>
      <c r="KTS182" s="290"/>
      <c r="KTT182" s="290"/>
      <c r="KTU182" s="290"/>
      <c r="KTV182" s="290"/>
      <c r="KTW182" s="290"/>
      <c r="KTX182" s="290"/>
      <c r="KTY182" s="290"/>
      <c r="KTZ182" s="290"/>
      <c r="KUA182" s="290"/>
      <c r="KUB182" s="290"/>
      <c r="KUC182" s="290"/>
      <c r="KUD182" s="290"/>
      <c r="KUE182" s="290"/>
      <c r="KUF182" s="290"/>
      <c r="KUG182" s="290"/>
      <c r="KUH182" s="290"/>
      <c r="KUI182" s="290"/>
      <c r="KUJ182" s="290"/>
      <c r="KUK182" s="290"/>
      <c r="KUL182" s="290"/>
      <c r="KUM182" s="290"/>
      <c r="KUN182" s="290"/>
      <c r="KUO182" s="290"/>
      <c r="KUP182" s="290"/>
      <c r="KUQ182" s="290"/>
      <c r="KUR182" s="290"/>
      <c r="KUS182" s="290"/>
      <c r="KUT182" s="290"/>
      <c r="KUU182" s="290"/>
      <c r="KUV182" s="290"/>
      <c r="KUW182" s="290"/>
      <c r="KUX182" s="290"/>
      <c r="KUY182" s="290"/>
      <c r="KUZ182" s="290"/>
      <c r="KVA182" s="290"/>
      <c r="KVB182" s="290"/>
      <c r="KVC182" s="290"/>
      <c r="KVD182" s="290"/>
      <c r="KVE182" s="290"/>
      <c r="KVF182" s="290"/>
      <c r="KVG182" s="290"/>
      <c r="KVH182" s="290"/>
      <c r="KVI182" s="290"/>
      <c r="KVJ182" s="290"/>
      <c r="KVK182" s="290"/>
      <c r="KVL182" s="290"/>
      <c r="KVM182" s="290"/>
      <c r="KVN182" s="290"/>
      <c r="KVO182" s="290"/>
      <c r="KVP182" s="290"/>
      <c r="KVQ182" s="290"/>
      <c r="KVR182" s="290"/>
      <c r="KVS182" s="290"/>
      <c r="KVT182" s="290"/>
      <c r="KVU182" s="290"/>
      <c r="KVV182" s="290"/>
      <c r="KVW182" s="290"/>
      <c r="KVX182" s="290"/>
      <c r="KVY182" s="290"/>
      <c r="KVZ182" s="290"/>
      <c r="KWA182" s="290"/>
      <c r="KWB182" s="290"/>
      <c r="KWC182" s="290"/>
      <c r="KWD182" s="290"/>
      <c r="KWE182" s="290"/>
      <c r="KWF182" s="290"/>
      <c r="KWG182" s="290"/>
      <c r="KWH182" s="290"/>
      <c r="KWI182" s="290"/>
      <c r="KWJ182" s="290"/>
      <c r="KWK182" s="290"/>
      <c r="KWL182" s="290"/>
      <c r="KWM182" s="290"/>
      <c r="KWN182" s="290"/>
      <c r="KWO182" s="290"/>
      <c r="KWP182" s="290"/>
      <c r="KWQ182" s="290"/>
      <c r="KWR182" s="290"/>
      <c r="KWS182" s="290"/>
      <c r="KWT182" s="290"/>
      <c r="KWU182" s="290"/>
      <c r="KWV182" s="290"/>
      <c r="KWW182" s="290"/>
      <c r="KWX182" s="290"/>
      <c r="KWY182" s="290"/>
      <c r="KWZ182" s="290"/>
      <c r="KXA182" s="290"/>
      <c r="KXB182" s="290"/>
      <c r="KXC182" s="290"/>
      <c r="KXD182" s="290"/>
      <c r="KXE182" s="290"/>
      <c r="KXF182" s="290"/>
      <c r="KXG182" s="290"/>
      <c r="KXH182" s="290"/>
      <c r="KXI182" s="290"/>
      <c r="KXJ182" s="290"/>
      <c r="KXK182" s="290"/>
      <c r="KXL182" s="290"/>
      <c r="KXM182" s="290"/>
      <c r="KXN182" s="290"/>
      <c r="KXO182" s="290"/>
      <c r="KXP182" s="290"/>
      <c r="KXQ182" s="290"/>
      <c r="KXR182" s="290"/>
      <c r="KXS182" s="290"/>
      <c r="KXT182" s="290"/>
      <c r="KXU182" s="290"/>
      <c r="KXV182" s="290"/>
      <c r="KXW182" s="290"/>
      <c r="KXX182" s="290"/>
      <c r="KXY182" s="290"/>
      <c r="KXZ182" s="290"/>
      <c r="KYA182" s="290"/>
      <c r="KYB182" s="290"/>
      <c r="KYC182" s="290"/>
      <c r="KYD182" s="290"/>
      <c r="KYE182" s="290"/>
      <c r="KYF182" s="290"/>
      <c r="KYG182" s="290"/>
      <c r="KYH182" s="290"/>
      <c r="KYI182" s="290"/>
      <c r="KYJ182" s="290"/>
      <c r="KYK182" s="290"/>
      <c r="KYL182" s="290"/>
      <c r="KYM182" s="290"/>
      <c r="KYN182" s="290"/>
      <c r="KYO182" s="290"/>
      <c r="KYP182" s="290"/>
      <c r="KYQ182" s="290"/>
      <c r="KYR182" s="290"/>
      <c r="KYS182" s="290"/>
      <c r="KYT182" s="290"/>
      <c r="KYU182" s="290"/>
      <c r="KYV182" s="290"/>
      <c r="KYW182" s="290"/>
      <c r="KYX182" s="290"/>
      <c r="KYY182" s="290"/>
      <c r="KYZ182" s="290"/>
      <c r="KZA182" s="290"/>
      <c r="KZB182" s="290"/>
      <c r="KZC182" s="290"/>
      <c r="KZD182" s="290"/>
      <c r="KZE182" s="290"/>
      <c r="KZF182" s="290"/>
      <c r="KZG182" s="290"/>
      <c r="KZH182" s="290"/>
      <c r="KZI182" s="290"/>
      <c r="KZJ182" s="290"/>
      <c r="KZK182" s="290"/>
      <c r="KZL182" s="290"/>
      <c r="KZM182" s="290"/>
      <c r="KZN182" s="290"/>
      <c r="KZO182" s="290"/>
      <c r="KZP182" s="290"/>
      <c r="KZQ182" s="290"/>
      <c r="KZR182" s="290"/>
      <c r="KZS182" s="290"/>
      <c r="KZT182" s="290"/>
      <c r="KZU182" s="290"/>
      <c r="KZV182" s="290"/>
      <c r="KZW182" s="290"/>
      <c r="KZX182" s="290"/>
      <c r="KZY182" s="290"/>
      <c r="KZZ182" s="290"/>
      <c r="LAA182" s="290"/>
      <c r="LAB182" s="290"/>
      <c r="LAC182" s="290"/>
      <c r="LAD182" s="290"/>
      <c r="LAE182" s="290"/>
      <c r="LAF182" s="290"/>
      <c r="LAG182" s="290"/>
      <c r="LAH182" s="290"/>
      <c r="LAI182" s="290"/>
      <c r="LAJ182" s="290"/>
      <c r="LAK182" s="290"/>
      <c r="LAL182" s="290"/>
      <c r="LAM182" s="290"/>
      <c r="LAN182" s="290"/>
      <c r="LAO182" s="290"/>
      <c r="LAP182" s="290"/>
      <c r="LAQ182" s="290"/>
      <c r="LAR182" s="290"/>
      <c r="LAS182" s="290"/>
      <c r="LAT182" s="290"/>
      <c r="LAU182" s="290"/>
      <c r="LAV182" s="290"/>
      <c r="LAW182" s="290"/>
      <c r="LAX182" s="290"/>
      <c r="LAY182" s="290"/>
      <c r="LAZ182" s="290"/>
      <c r="LBA182" s="290"/>
      <c r="LBB182" s="290"/>
      <c r="LBC182" s="290"/>
      <c r="LBD182" s="290"/>
      <c r="LBE182" s="290"/>
      <c r="LBF182" s="290"/>
      <c r="LBG182" s="290"/>
      <c r="LBH182" s="290"/>
      <c r="LBI182" s="290"/>
      <c r="LBJ182" s="290"/>
      <c r="LBK182" s="290"/>
      <c r="LBL182" s="290"/>
      <c r="LBM182" s="290"/>
      <c r="LBN182" s="290"/>
      <c r="LBO182" s="290"/>
      <c r="LBP182" s="290"/>
      <c r="LBQ182" s="290"/>
      <c r="LBR182" s="290"/>
      <c r="LBS182" s="290"/>
      <c r="LBT182" s="290"/>
      <c r="LBU182" s="290"/>
      <c r="LBV182" s="290"/>
      <c r="LBW182" s="290"/>
      <c r="LBX182" s="290"/>
      <c r="LBY182" s="290"/>
      <c r="LBZ182" s="290"/>
      <c r="LCA182" s="290"/>
      <c r="LCB182" s="290"/>
      <c r="LCC182" s="290"/>
      <c r="LCD182" s="290"/>
      <c r="LCE182" s="290"/>
      <c r="LCF182" s="290"/>
      <c r="LCG182" s="290"/>
      <c r="LCH182" s="290"/>
      <c r="LCI182" s="290"/>
      <c r="LCJ182" s="290"/>
      <c r="LCK182" s="290"/>
      <c r="LCL182" s="290"/>
      <c r="LCM182" s="290"/>
      <c r="LCN182" s="290"/>
      <c r="LCO182" s="290"/>
      <c r="LCP182" s="290"/>
      <c r="LCQ182" s="290"/>
      <c r="LCR182" s="290"/>
      <c r="LCS182" s="290"/>
      <c r="LCT182" s="290"/>
      <c r="LCU182" s="290"/>
      <c r="LCV182" s="290"/>
      <c r="LCW182" s="290"/>
      <c r="LCX182" s="290"/>
      <c r="LCY182" s="290"/>
      <c r="LCZ182" s="290"/>
      <c r="LDA182" s="290"/>
      <c r="LDB182" s="290"/>
      <c r="LDC182" s="290"/>
      <c r="LDD182" s="290"/>
      <c r="LDE182" s="290"/>
      <c r="LDF182" s="290"/>
      <c r="LDG182" s="290"/>
      <c r="LDH182" s="290"/>
      <c r="LDI182" s="290"/>
      <c r="LDJ182" s="290"/>
      <c r="LDK182" s="290"/>
      <c r="LDL182" s="290"/>
      <c r="LDM182" s="290"/>
      <c r="LDN182" s="290"/>
      <c r="LDO182" s="290"/>
      <c r="LDP182" s="290"/>
      <c r="LDQ182" s="290"/>
      <c r="LDR182" s="290"/>
      <c r="LDS182" s="290"/>
      <c r="LDT182" s="290"/>
      <c r="LDU182" s="290"/>
      <c r="LDV182" s="290"/>
      <c r="LDW182" s="290"/>
      <c r="LDX182" s="290"/>
      <c r="LDY182" s="290"/>
      <c r="LDZ182" s="290"/>
      <c r="LEA182" s="290"/>
      <c r="LEB182" s="290"/>
      <c r="LEC182" s="290"/>
      <c r="LED182" s="290"/>
      <c r="LEE182" s="290"/>
      <c r="LEF182" s="290"/>
      <c r="LEG182" s="290"/>
      <c r="LEH182" s="290"/>
      <c r="LEI182" s="290"/>
      <c r="LEJ182" s="290"/>
      <c r="LEK182" s="290"/>
      <c r="LEL182" s="290"/>
      <c r="LEM182" s="290"/>
      <c r="LEN182" s="290"/>
      <c r="LEO182" s="290"/>
      <c r="LEP182" s="290"/>
      <c r="LEQ182" s="290"/>
      <c r="LER182" s="290"/>
      <c r="LES182" s="290"/>
      <c r="LET182" s="290"/>
      <c r="LEU182" s="290"/>
      <c r="LEV182" s="290"/>
      <c r="LEW182" s="290"/>
      <c r="LEX182" s="290"/>
      <c r="LEY182" s="290"/>
      <c r="LEZ182" s="290"/>
      <c r="LFA182" s="290"/>
      <c r="LFB182" s="290"/>
      <c r="LFC182" s="290"/>
      <c r="LFD182" s="290"/>
      <c r="LFE182" s="290"/>
      <c r="LFF182" s="290"/>
      <c r="LFG182" s="290"/>
      <c r="LFH182" s="290"/>
      <c r="LFI182" s="290"/>
      <c r="LFJ182" s="290"/>
      <c r="LFK182" s="290"/>
      <c r="LFL182" s="290"/>
      <c r="LFM182" s="290"/>
      <c r="LFN182" s="290"/>
      <c r="LFO182" s="290"/>
      <c r="LFP182" s="290"/>
      <c r="LFQ182" s="290"/>
      <c r="LFR182" s="290"/>
      <c r="LFS182" s="290"/>
      <c r="LFT182" s="290"/>
      <c r="LFU182" s="290"/>
      <c r="LFV182" s="290"/>
      <c r="LFW182" s="290"/>
      <c r="LFX182" s="290"/>
      <c r="LFY182" s="290"/>
      <c r="LFZ182" s="290"/>
      <c r="LGA182" s="290"/>
      <c r="LGB182" s="290"/>
      <c r="LGC182" s="290"/>
      <c r="LGD182" s="290"/>
      <c r="LGE182" s="290"/>
      <c r="LGF182" s="290"/>
      <c r="LGG182" s="290"/>
      <c r="LGH182" s="290"/>
      <c r="LGI182" s="290"/>
      <c r="LGJ182" s="290"/>
      <c r="LGK182" s="290"/>
      <c r="LGL182" s="290"/>
      <c r="LGM182" s="290"/>
      <c r="LGN182" s="290"/>
      <c r="LGO182" s="290"/>
      <c r="LGP182" s="290"/>
      <c r="LGQ182" s="290"/>
      <c r="LGR182" s="290"/>
      <c r="LGS182" s="290"/>
      <c r="LGT182" s="290"/>
      <c r="LGU182" s="290"/>
      <c r="LGV182" s="290"/>
      <c r="LGW182" s="290"/>
      <c r="LGX182" s="290"/>
      <c r="LGY182" s="290"/>
      <c r="LGZ182" s="290"/>
      <c r="LHA182" s="290"/>
      <c r="LHB182" s="290"/>
      <c r="LHC182" s="290"/>
      <c r="LHD182" s="290"/>
      <c r="LHE182" s="290"/>
      <c r="LHF182" s="290"/>
      <c r="LHG182" s="290"/>
      <c r="LHH182" s="290"/>
      <c r="LHI182" s="290"/>
      <c r="LHJ182" s="290"/>
      <c r="LHK182" s="290"/>
      <c r="LHL182" s="290"/>
      <c r="LHM182" s="290"/>
      <c r="LHN182" s="290"/>
      <c r="LHO182" s="290"/>
      <c r="LHP182" s="290"/>
      <c r="LHQ182" s="290"/>
      <c r="LHR182" s="290"/>
      <c r="LHS182" s="290"/>
      <c r="LHT182" s="290"/>
      <c r="LHU182" s="290"/>
      <c r="LHV182" s="290"/>
      <c r="LHW182" s="290"/>
      <c r="LHX182" s="290"/>
      <c r="LHY182" s="290"/>
      <c r="LHZ182" s="290"/>
      <c r="LIA182" s="290"/>
      <c r="LIB182" s="290"/>
      <c r="LIC182" s="290"/>
      <c r="LID182" s="290"/>
      <c r="LIE182" s="290"/>
      <c r="LIF182" s="290"/>
      <c r="LIG182" s="290"/>
      <c r="LIH182" s="290"/>
      <c r="LII182" s="290"/>
      <c r="LIJ182" s="290"/>
      <c r="LIK182" s="290"/>
      <c r="LIL182" s="290"/>
      <c r="LIM182" s="290"/>
      <c r="LIN182" s="290"/>
      <c r="LIO182" s="290"/>
      <c r="LIP182" s="290"/>
      <c r="LIQ182" s="290"/>
      <c r="LIR182" s="290"/>
      <c r="LIS182" s="290"/>
      <c r="LIT182" s="290"/>
      <c r="LIU182" s="290"/>
      <c r="LIV182" s="290"/>
      <c r="LIW182" s="290"/>
      <c r="LIX182" s="290"/>
      <c r="LIY182" s="290"/>
      <c r="LIZ182" s="290"/>
      <c r="LJA182" s="290"/>
      <c r="LJB182" s="290"/>
      <c r="LJC182" s="290"/>
      <c r="LJD182" s="290"/>
      <c r="LJE182" s="290"/>
      <c r="LJF182" s="290"/>
      <c r="LJG182" s="290"/>
      <c r="LJH182" s="290"/>
      <c r="LJI182" s="290"/>
      <c r="LJJ182" s="290"/>
      <c r="LJK182" s="290"/>
      <c r="LJL182" s="290"/>
      <c r="LJM182" s="290"/>
      <c r="LJN182" s="290"/>
      <c r="LJO182" s="290"/>
      <c r="LJP182" s="290"/>
      <c r="LJQ182" s="290"/>
      <c r="LJR182" s="290"/>
      <c r="LJS182" s="290"/>
      <c r="LJT182" s="290"/>
      <c r="LJU182" s="290"/>
      <c r="LJV182" s="290"/>
      <c r="LJW182" s="290"/>
      <c r="LJX182" s="290"/>
      <c r="LJY182" s="290"/>
      <c r="LJZ182" s="290"/>
      <c r="LKA182" s="290"/>
      <c r="LKB182" s="290"/>
      <c r="LKC182" s="290"/>
      <c r="LKD182" s="290"/>
      <c r="LKE182" s="290"/>
      <c r="LKF182" s="290"/>
      <c r="LKG182" s="290"/>
      <c r="LKH182" s="290"/>
      <c r="LKI182" s="290"/>
      <c r="LKJ182" s="290"/>
      <c r="LKK182" s="290"/>
      <c r="LKL182" s="290"/>
      <c r="LKM182" s="290"/>
      <c r="LKN182" s="290"/>
      <c r="LKO182" s="290"/>
      <c r="LKP182" s="290"/>
      <c r="LKQ182" s="290"/>
      <c r="LKR182" s="290"/>
      <c r="LKS182" s="290"/>
      <c r="LKT182" s="290"/>
      <c r="LKU182" s="290"/>
      <c r="LKV182" s="290"/>
      <c r="LKW182" s="290"/>
      <c r="LKX182" s="290"/>
      <c r="LKY182" s="290"/>
      <c r="LKZ182" s="290"/>
      <c r="LLA182" s="290"/>
      <c r="LLB182" s="290"/>
      <c r="LLC182" s="290"/>
      <c r="LLD182" s="290"/>
      <c r="LLE182" s="290"/>
      <c r="LLF182" s="290"/>
      <c r="LLG182" s="290"/>
      <c r="LLH182" s="290"/>
      <c r="LLI182" s="290"/>
      <c r="LLJ182" s="290"/>
      <c r="LLK182" s="290"/>
      <c r="LLL182" s="290"/>
      <c r="LLM182" s="290"/>
      <c r="LLN182" s="290"/>
      <c r="LLO182" s="290"/>
      <c r="LLP182" s="290"/>
      <c r="LLQ182" s="290"/>
      <c r="LLR182" s="290"/>
      <c r="LLS182" s="290"/>
      <c r="LLT182" s="290"/>
      <c r="LLU182" s="290"/>
      <c r="LLV182" s="290"/>
      <c r="LLW182" s="290"/>
      <c r="LLX182" s="290"/>
      <c r="LLY182" s="290"/>
      <c r="LLZ182" s="290"/>
      <c r="LMA182" s="290"/>
      <c r="LMB182" s="290"/>
      <c r="LMC182" s="290"/>
      <c r="LMD182" s="290"/>
      <c r="LME182" s="290"/>
      <c r="LMF182" s="290"/>
      <c r="LMG182" s="290"/>
      <c r="LMH182" s="290"/>
      <c r="LMI182" s="290"/>
      <c r="LMJ182" s="290"/>
      <c r="LMK182" s="290"/>
      <c r="LML182" s="290"/>
      <c r="LMM182" s="290"/>
      <c r="LMN182" s="290"/>
      <c r="LMO182" s="290"/>
      <c r="LMP182" s="290"/>
      <c r="LMQ182" s="290"/>
      <c r="LMR182" s="290"/>
      <c r="LMS182" s="290"/>
      <c r="LMT182" s="290"/>
      <c r="LMU182" s="290"/>
      <c r="LMV182" s="290"/>
      <c r="LMW182" s="290"/>
      <c r="LMX182" s="290"/>
      <c r="LMY182" s="290"/>
      <c r="LMZ182" s="290"/>
      <c r="LNA182" s="290"/>
      <c r="LNB182" s="290"/>
      <c r="LNC182" s="290"/>
      <c r="LND182" s="290"/>
      <c r="LNE182" s="290"/>
      <c r="LNF182" s="290"/>
      <c r="LNG182" s="290"/>
      <c r="LNH182" s="290"/>
      <c r="LNI182" s="290"/>
      <c r="LNJ182" s="290"/>
      <c r="LNK182" s="290"/>
      <c r="LNL182" s="290"/>
      <c r="LNM182" s="290"/>
      <c r="LNN182" s="290"/>
      <c r="LNO182" s="290"/>
      <c r="LNP182" s="290"/>
      <c r="LNQ182" s="290"/>
      <c r="LNR182" s="290"/>
      <c r="LNS182" s="290"/>
      <c r="LNT182" s="290"/>
      <c r="LNU182" s="290"/>
      <c r="LNV182" s="290"/>
      <c r="LNW182" s="290"/>
      <c r="LNX182" s="290"/>
      <c r="LNY182" s="290"/>
      <c r="LNZ182" s="290"/>
      <c r="LOA182" s="290"/>
      <c r="LOB182" s="290"/>
      <c r="LOC182" s="290"/>
      <c r="LOD182" s="290"/>
      <c r="LOE182" s="290"/>
      <c r="LOF182" s="290"/>
      <c r="LOG182" s="290"/>
      <c r="LOH182" s="290"/>
      <c r="LOI182" s="290"/>
      <c r="LOJ182" s="290"/>
      <c r="LOK182" s="290"/>
      <c r="LOL182" s="290"/>
      <c r="LOM182" s="290"/>
      <c r="LON182" s="290"/>
      <c r="LOO182" s="290"/>
      <c r="LOP182" s="290"/>
      <c r="LOQ182" s="290"/>
      <c r="LOR182" s="290"/>
      <c r="LOS182" s="290"/>
      <c r="LOT182" s="290"/>
      <c r="LOU182" s="290"/>
      <c r="LOV182" s="290"/>
      <c r="LOW182" s="290"/>
      <c r="LOX182" s="290"/>
      <c r="LOY182" s="290"/>
      <c r="LOZ182" s="290"/>
      <c r="LPA182" s="290"/>
      <c r="LPB182" s="290"/>
      <c r="LPC182" s="290"/>
      <c r="LPD182" s="290"/>
      <c r="LPE182" s="290"/>
      <c r="LPF182" s="290"/>
      <c r="LPG182" s="290"/>
      <c r="LPH182" s="290"/>
      <c r="LPI182" s="290"/>
      <c r="LPJ182" s="290"/>
      <c r="LPK182" s="290"/>
      <c r="LPL182" s="290"/>
      <c r="LPM182" s="290"/>
      <c r="LPN182" s="290"/>
      <c r="LPO182" s="290"/>
      <c r="LPP182" s="290"/>
      <c r="LPQ182" s="290"/>
      <c r="LPR182" s="290"/>
      <c r="LPS182" s="290"/>
      <c r="LPT182" s="290"/>
      <c r="LPU182" s="290"/>
      <c r="LPV182" s="290"/>
      <c r="LPW182" s="290"/>
      <c r="LPX182" s="290"/>
      <c r="LPY182" s="290"/>
      <c r="LPZ182" s="290"/>
      <c r="LQA182" s="290"/>
      <c r="LQB182" s="290"/>
      <c r="LQC182" s="290"/>
      <c r="LQD182" s="290"/>
      <c r="LQE182" s="290"/>
      <c r="LQF182" s="290"/>
      <c r="LQG182" s="290"/>
      <c r="LQH182" s="290"/>
      <c r="LQI182" s="290"/>
      <c r="LQJ182" s="290"/>
      <c r="LQK182" s="290"/>
      <c r="LQL182" s="290"/>
      <c r="LQM182" s="290"/>
      <c r="LQN182" s="290"/>
      <c r="LQO182" s="290"/>
      <c r="LQP182" s="290"/>
      <c r="LQQ182" s="290"/>
      <c r="LQR182" s="290"/>
      <c r="LQS182" s="290"/>
      <c r="LQT182" s="290"/>
      <c r="LQU182" s="290"/>
      <c r="LQV182" s="290"/>
      <c r="LQW182" s="290"/>
      <c r="LQX182" s="290"/>
      <c r="LQY182" s="290"/>
      <c r="LQZ182" s="290"/>
      <c r="LRA182" s="290"/>
      <c r="LRB182" s="290"/>
      <c r="LRC182" s="290"/>
      <c r="LRD182" s="290"/>
      <c r="LRE182" s="290"/>
      <c r="LRF182" s="290"/>
      <c r="LRG182" s="290"/>
      <c r="LRH182" s="290"/>
      <c r="LRI182" s="290"/>
      <c r="LRJ182" s="290"/>
      <c r="LRK182" s="290"/>
      <c r="LRL182" s="290"/>
      <c r="LRM182" s="290"/>
      <c r="LRN182" s="290"/>
      <c r="LRO182" s="290"/>
      <c r="LRP182" s="290"/>
      <c r="LRQ182" s="290"/>
      <c r="LRR182" s="290"/>
      <c r="LRS182" s="290"/>
      <c r="LRT182" s="290"/>
      <c r="LRU182" s="290"/>
      <c r="LRV182" s="290"/>
      <c r="LRW182" s="290"/>
      <c r="LRX182" s="290"/>
      <c r="LRY182" s="290"/>
      <c r="LRZ182" s="290"/>
      <c r="LSA182" s="290"/>
      <c r="LSB182" s="290"/>
      <c r="LSC182" s="290"/>
      <c r="LSD182" s="290"/>
      <c r="LSE182" s="290"/>
      <c r="LSF182" s="290"/>
      <c r="LSG182" s="290"/>
      <c r="LSH182" s="290"/>
      <c r="LSI182" s="290"/>
      <c r="LSJ182" s="290"/>
      <c r="LSK182" s="290"/>
      <c r="LSL182" s="290"/>
      <c r="LSM182" s="290"/>
      <c r="LSN182" s="290"/>
      <c r="LSO182" s="290"/>
      <c r="LSP182" s="290"/>
      <c r="LSQ182" s="290"/>
      <c r="LSR182" s="290"/>
      <c r="LSS182" s="290"/>
      <c r="LST182" s="290"/>
      <c r="LSU182" s="290"/>
      <c r="LSV182" s="290"/>
      <c r="LSW182" s="290"/>
      <c r="LSX182" s="290"/>
      <c r="LSY182" s="290"/>
      <c r="LSZ182" s="290"/>
      <c r="LTA182" s="290"/>
      <c r="LTB182" s="290"/>
      <c r="LTC182" s="290"/>
      <c r="LTD182" s="290"/>
      <c r="LTE182" s="290"/>
      <c r="LTF182" s="290"/>
      <c r="LTG182" s="290"/>
      <c r="LTH182" s="290"/>
      <c r="LTI182" s="290"/>
      <c r="LTJ182" s="290"/>
      <c r="LTK182" s="290"/>
      <c r="LTL182" s="290"/>
      <c r="LTM182" s="290"/>
      <c r="LTN182" s="290"/>
      <c r="LTO182" s="290"/>
      <c r="LTP182" s="290"/>
      <c r="LTQ182" s="290"/>
      <c r="LTR182" s="290"/>
      <c r="LTS182" s="290"/>
      <c r="LTT182" s="290"/>
      <c r="LTU182" s="290"/>
      <c r="LTV182" s="290"/>
      <c r="LTW182" s="290"/>
      <c r="LTX182" s="290"/>
      <c r="LTY182" s="290"/>
      <c r="LTZ182" s="290"/>
      <c r="LUA182" s="290"/>
      <c r="LUB182" s="290"/>
      <c r="LUC182" s="290"/>
      <c r="LUD182" s="290"/>
      <c r="LUE182" s="290"/>
      <c r="LUF182" s="290"/>
      <c r="LUG182" s="290"/>
      <c r="LUH182" s="290"/>
      <c r="LUI182" s="290"/>
      <c r="LUJ182" s="290"/>
      <c r="LUK182" s="290"/>
      <c r="LUL182" s="290"/>
      <c r="LUM182" s="290"/>
      <c r="LUN182" s="290"/>
      <c r="LUO182" s="290"/>
      <c r="LUP182" s="290"/>
      <c r="LUQ182" s="290"/>
      <c r="LUR182" s="290"/>
      <c r="LUS182" s="290"/>
      <c r="LUT182" s="290"/>
      <c r="LUU182" s="290"/>
      <c r="LUV182" s="290"/>
      <c r="LUW182" s="290"/>
      <c r="LUX182" s="290"/>
      <c r="LUY182" s="290"/>
      <c r="LUZ182" s="290"/>
      <c r="LVA182" s="290"/>
      <c r="LVB182" s="290"/>
      <c r="LVC182" s="290"/>
      <c r="LVD182" s="290"/>
      <c r="LVE182" s="290"/>
      <c r="LVF182" s="290"/>
      <c r="LVG182" s="290"/>
      <c r="LVH182" s="290"/>
      <c r="LVI182" s="290"/>
      <c r="LVJ182" s="290"/>
      <c r="LVK182" s="290"/>
      <c r="LVL182" s="290"/>
      <c r="LVM182" s="290"/>
      <c r="LVN182" s="290"/>
      <c r="LVO182" s="290"/>
      <c r="LVP182" s="290"/>
      <c r="LVQ182" s="290"/>
      <c r="LVR182" s="290"/>
      <c r="LVS182" s="290"/>
      <c r="LVT182" s="290"/>
      <c r="LVU182" s="290"/>
      <c r="LVV182" s="290"/>
      <c r="LVW182" s="290"/>
      <c r="LVX182" s="290"/>
      <c r="LVY182" s="290"/>
      <c r="LVZ182" s="290"/>
      <c r="LWA182" s="290"/>
      <c r="LWB182" s="290"/>
      <c r="LWC182" s="290"/>
      <c r="LWD182" s="290"/>
      <c r="LWE182" s="290"/>
      <c r="LWF182" s="290"/>
      <c r="LWG182" s="290"/>
      <c r="LWH182" s="290"/>
      <c r="LWI182" s="290"/>
      <c r="LWJ182" s="290"/>
      <c r="LWK182" s="290"/>
      <c r="LWL182" s="290"/>
      <c r="LWM182" s="290"/>
      <c r="LWN182" s="290"/>
      <c r="LWO182" s="290"/>
      <c r="LWP182" s="290"/>
      <c r="LWQ182" s="290"/>
      <c r="LWR182" s="290"/>
      <c r="LWS182" s="290"/>
      <c r="LWT182" s="290"/>
      <c r="LWU182" s="290"/>
      <c r="LWV182" s="290"/>
      <c r="LWW182" s="290"/>
      <c r="LWX182" s="290"/>
      <c r="LWY182" s="290"/>
      <c r="LWZ182" s="290"/>
      <c r="LXA182" s="290"/>
      <c r="LXB182" s="290"/>
      <c r="LXC182" s="290"/>
      <c r="LXD182" s="290"/>
      <c r="LXE182" s="290"/>
      <c r="LXF182" s="290"/>
      <c r="LXG182" s="290"/>
      <c r="LXH182" s="290"/>
      <c r="LXI182" s="290"/>
      <c r="LXJ182" s="290"/>
      <c r="LXK182" s="290"/>
      <c r="LXL182" s="290"/>
      <c r="LXM182" s="290"/>
      <c r="LXN182" s="290"/>
      <c r="LXO182" s="290"/>
      <c r="LXP182" s="290"/>
      <c r="LXQ182" s="290"/>
      <c r="LXR182" s="290"/>
      <c r="LXS182" s="290"/>
      <c r="LXT182" s="290"/>
      <c r="LXU182" s="290"/>
      <c r="LXV182" s="290"/>
      <c r="LXW182" s="290"/>
      <c r="LXX182" s="290"/>
      <c r="LXY182" s="290"/>
      <c r="LXZ182" s="290"/>
      <c r="LYA182" s="290"/>
      <c r="LYB182" s="290"/>
      <c r="LYC182" s="290"/>
      <c r="LYD182" s="290"/>
      <c r="LYE182" s="290"/>
      <c r="LYF182" s="290"/>
      <c r="LYG182" s="290"/>
      <c r="LYH182" s="290"/>
      <c r="LYI182" s="290"/>
      <c r="LYJ182" s="290"/>
      <c r="LYK182" s="290"/>
      <c r="LYL182" s="290"/>
      <c r="LYM182" s="290"/>
      <c r="LYN182" s="290"/>
      <c r="LYO182" s="290"/>
      <c r="LYP182" s="290"/>
      <c r="LYQ182" s="290"/>
      <c r="LYR182" s="290"/>
      <c r="LYS182" s="290"/>
      <c r="LYT182" s="290"/>
      <c r="LYU182" s="290"/>
      <c r="LYV182" s="290"/>
      <c r="LYW182" s="290"/>
      <c r="LYX182" s="290"/>
      <c r="LYY182" s="290"/>
      <c r="LYZ182" s="290"/>
      <c r="LZA182" s="290"/>
      <c r="LZB182" s="290"/>
      <c r="LZC182" s="290"/>
      <c r="LZD182" s="290"/>
      <c r="LZE182" s="290"/>
      <c r="LZF182" s="290"/>
      <c r="LZG182" s="290"/>
      <c r="LZH182" s="290"/>
      <c r="LZI182" s="290"/>
      <c r="LZJ182" s="290"/>
      <c r="LZK182" s="290"/>
      <c r="LZL182" s="290"/>
      <c r="LZM182" s="290"/>
      <c r="LZN182" s="290"/>
      <c r="LZO182" s="290"/>
      <c r="LZP182" s="290"/>
      <c r="LZQ182" s="290"/>
      <c r="LZR182" s="290"/>
      <c r="LZS182" s="290"/>
      <c r="LZT182" s="290"/>
      <c r="LZU182" s="290"/>
      <c r="LZV182" s="290"/>
      <c r="LZW182" s="290"/>
      <c r="LZX182" s="290"/>
      <c r="LZY182" s="290"/>
      <c r="LZZ182" s="290"/>
      <c r="MAA182" s="290"/>
      <c r="MAB182" s="290"/>
      <c r="MAC182" s="290"/>
      <c r="MAD182" s="290"/>
      <c r="MAE182" s="290"/>
      <c r="MAF182" s="290"/>
      <c r="MAG182" s="290"/>
      <c r="MAH182" s="290"/>
      <c r="MAI182" s="290"/>
      <c r="MAJ182" s="290"/>
      <c r="MAK182" s="290"/>
      <c r="MAL182" s="290"/>
      <c r="MAM182" s="290"/>
      <c r="MAN182" s="290"/>
      <c r="MAO182" s="290"/>
      <c r="MAP182" s="290"/>
      <c r="MAQ182" s="290"/>
      <c r="MAR182" s="290"/>
      <c r="MAS182" s="290"/>
      <c r="MAT182" s="290"/>
      <c r="MAU182" s="290"/>
      <c r="MAV182" s="290"/>
      <c r="MAW182" s="290"/>
      <c r="MAX182" s="290"/>
      <c r="MAY182" s="290"/>
      <c r="MAZ182" s="290"/>
      <c r="MBA182" s="290"/>
      <c r="MBB182" s="290"/>
      <c r="MBC182" s="290"/>
      <c r="MBD182" s="290"/>
      <c r="MBE182" s="290"/>
      <c r="MBF182" s="290"/>
      <c r="MBG182" s="290"/>
      <c r="MBH182" s="290"/>
      <c r="MBI182" s="290"/>
      <c r="MBJ182" s="290"/>
      <c r="MBK182" s="290"/>
      <c r="MBL182" s="290"/>
      <c r="MBM182" s="290"/>
      <c r="MBN182" s="290"/>
      <c r="MBO182" s="290"/>
      <c r="MBP182" s="290"/>
      <c r="MBQ182" s="290"/>
      <c r="MBR182" s="290"/>
      <c r="MBS182" s="290"/>
      <c r="MBT182" s="290"/>
      <c r="MBU182" s="290"/>
      <c r="MBV182" s="290"/>
      <c r="MBW182" s="290"/>
      <c r="MBX182" s="290"/>
      <c r="MBY182" s="290"/>
      <c r="MBZ182" s="290"/>
      <c r="MCA182" s="290"/>
      <c r="MCB182" s="290"/>
      <c r="MCC182" s="290"/>
      <c r="MCD182" s="290"/>
      <c r="MCE182" s="290"/>
      <c r="MCF182" s="290"/>
      <c r="MCG182" s="290"/>
      <c r="MCH182" s="290"/>
      <c r="MCI182" s="290"/>
      <c r="MCJ182" s="290"/>
      <c r="MCK182" s="290"/>
      <c r="MCL182" s="290"/>
      <c r="MCM182" s="290"/>
      <c r="MCN182" s="290"/>
      <c r="MCO182" s="290"/>
      <c r="MCP182" s="290"/>
      <c r="MCQ182" s="290"/>
      <c r="MCR182" s="290"/>
      <c r="MCS182" s="290"/>
      <c r="MCT182" s="290"/>
      <c r="MCU182" s="290"/>
      <c r="MCV182" s="290"/>
      <c r="MCW182" s="290"/>
      <c r="MCX182" s="290"/>
      <c r="MCY182" s="290"/>
      <c r="MCZ182" s="290"/>
      <c r="MDA182" s="290"/>
      <c r="MDB182" s="290"/>
      <c r="MDC182" s="290"/>
      <c r="MDD182" s="290"/>
      <c r="MDE182" s="290"/>
      <c r="MDF182" s="290"/>
      <c r="MDG182" s="290"/>
      <c r="MDH182" s="290"/>
      <c r="MDI182" s="290"/>
      <c r="MDJ182" s="290"/>
      <c r="MDK182" s="290"/>
      <c r="MDL182" s="290"/>
      <c r="MDM182" s="290"/>
      <c r="MDN182" s="290"/>
      <c r="MDO182" s="290"/>
      <c r="MDP182" s="290"/>
      <c r="MDQ182" s="290"/>
      <c r="MDR182" s="290"/>
      <c r="MDS182" s="290"/>
      <c r="MDT182" s="290"/>
      <c r="MDU182" s="290"/>
      <c r="MDV182" s="290"/>
      <c r="MDW182" s="290"/>
      <c r="MDX182" s="290"/>
      <c r="MDY182" s="290"/>
      <c r="MDZ182" s="290"/>
      <c r="MEA182" s="290"/>
      <c r="MEB182" s="290"/>
      <c r="MEC182" s="290"/>
      <c r="MED182" s="290"/>
      <c r="MEE182" s="290"/>
      <c r="MEF182" s="290"/>
      <c r="MEG182" s="290"/>
      <c r="MEH182" s="290"/>
      <c r="MEI182" s="290"/>
      <c r="MEJ182" s="290"/>
      <c r="MEK182" s="290"/>
      <c r="MEL182" s="290"/>
      <c r="MEM182" s="290"/>
      <c r="MEN182" s="290"/>
      <c r="MEO182" s="290"/>
      <c r="MEP182" s="290"/>
      <c r="MEQ182" s="290"/>
      <c r="MER182" s="290"/>
      <c r="MES182" s="290"/>
      <c r="MET182" s="290"/>
      <c r="MEU182" s="290"/>
      <c r="MEV182" s="290"/>
      <c r="MEW182" s="290"/>
      <c r="MEX182" s="290"/>
      <c r="MEY182" s="290"/>
      <c r="MEZ182" s="290"/>
      <c r="MFA182" s="290"/>
      <c r="MFB182" s="290"/>
      <c r="MFC182" s="290"/>
      <c r="MFD182" s="290"/>
      <c r="MFE182" s="290"/>
      <c r="MFF182" s="290"/>
      <c r="MFG182" s="290"/>
      <c r="MFH182" s="290"/>
      <c r="MFI182" s="290"/>
      <c r="MFJ182" s="290"/>
      <c r="MFK182" s="290"/>
      <c r="MFL182" s="290"/>
      <c r="MFM182" s="290"/>
      <c r="MFN182" s="290"/>
      <c r="MFO182" s="290"/>
      <c r="MFP182" s="290"/>
      <c r="MFQ182" s="290"/>
      <c r="MFR182" s="290"/>
      <c r="MFS182" s="290"/>
      <c r="MFT182" s="290"/>
      <c r="MFU182" s="290"/>
      <c r="MFV182" s="290"/>
      <c r="MFW182" s="290"/>
      <c r="MFX182" s="290"/>
      <c r="MFY182" s="290"/>
      <c r="MFZ182" s="290"/>
      <c r="MGA182" s="290"/>
      <c r="MGB182" s="290"/>
      <c r="MGC182" s="290"/>
      <c r="MGD182" s="290"/>
      <c r="MGE182" s="290"/>
      <c r="MGF182" s="290"/>
      <c r="MGG182" s="290"/>
      <c r="MGH182" s="290"/>
      <c r="MGI182" s="290"/>
      <c r="MGJ182" s="290"/>
      <c r="MGK182" s="290"/>
      <c r="MGL182" s="290"/>
      <c r="MGM182" s="290"/>
      <c r="MGN182" s="290"/>
      <c r="MGO182" s="290"/>
      <c r="MGP182" s="290"/>
      <c r="MGQ182" s="290"/>
      <c r="MGR182" s="290"/>
      <c r="MGS182" s="290"/>
      <c r="MGT182" s="290"/>
      <c r="MGU182" s="290"/>
      <c r="MGV182" s="290"/>
      <c r="MGW182" s="290"/>
      <c r="MGX182" s="290"/>
      <c r="MGY182" s="290"/>
      <c r="MGZ182" s="290"/>
      <c r="MHA182" s="290"/>
      <c r="MHB182" s="290"/>
      <c r="MHC182" s="290"/>
      <c r="MHD182" s="290"/>
      <c r="MHE182" s="290"/>
      <c r="MHF182" s="290"/>
      <c r="MHG182" s="290"/>
      <c r="MHH182" s="290"/>
      <c r="MHI182" s="290"/>
      <c r="MHJ182" s="290"/>
      <c r="MHK182" s="290"/>
      <c r="MHL182" s="290"/>
      <c r="MHM182" s="290"/>
      <c r="MHN182" s="290"/>
      <c r="MHO182" s="290"/>
      <c r="MHP182" s="290"/>
      <c r="MHQ182" s="290"/>
      <c r="MHR182" s="290"/>
      <c r="MHS182" s="290"/>
      <c r="MHT182" s="290"/>
      <c r="MHU182" s="290"/>
      <c r="MHV182" s="290"/>
      <c r="MHW182" s="290"/>
      <c r="MHX182" s="290"/>
      <c r="MHY182" s="290"/>
      <c r="MHZ182" s="290"/>
      <c r="MIA182" s="290"/>
      <c r="MIB182" s="290"/>
      <c r="MIC182" s="290"/>
      <c r="MID182" s="290"/>
      <c r="MIE182" s="290"/>
      <c r="MIF182" s="290"/>
      <c r="MIG182" s="290"/>
      <c r="MIH182" s="290"/>
      <c r="MII182" s="290"/>
      <c r="MIJ182" s="290"/>
      <c r="MIK182" s="290"/>
      <c r="MIL182" s="290"/>
      <c r="MIM182" s="290"/>
      <c r="MIN182" s="290"/>
      <c r="MIO182" s="290"/>
      <c r="MIP182" s="290"/>
      <c r="MIQ182" s="290"/>
      <c r="MIR182" s="290"/>
      <c r="MIS182" s="290"/>
      <c r="MIT182" s="290"/>
      <c r="MIU182" s="290"/>
      <c r="MIV182" s="290"/>
      <c r="MIW182" s="290"/>
      <c r="MIX182" s="290"/>
      <c r="MIY182" s="290"/>
      <c r="MIZ182" s="290"/>
      <c r="MJA182" s="290"/>
      <c r="MJB182" s="290"/>
      <c r="MJC182" s="290"/>
      <c r="MJD182" s="290"/>
      <c r="MJE182" s="290"/>
      <c r="MJF182" s="290"/>
      <c r="MJG182" s="290"/>
      <c r="MJH182" s="290"/>
      <c r="MJI182" s="290"/>
      <c r="MJJ182" s="290"/>
      <c r="MJK182" s="290"/>
      <c r="MJL182" s="290"/>
      <c r="MJM182" s="290"/>
      <c r="MJN182" s="290"/>
      <c r="MJO182" s="290"/>
      <c r="MJP182" s="290"/>
      <c r="MJQ182" s="290"/>
      <c r="MJR182" s="290"/>
      <c r="MJS182" s="290"/>
      <c r="MJT182" s="290"/>
      <c r="MJU182" s="290"/>
      <c r="MJV182" s="290"/>
      <c r="MJW182" s="290"/>
      <c r="MJX182" s="290"/>
      <c r="MJY182" s="290"/>
      <c r="MJZ182" s="290"/>
      <c r="MKA182" s="290"/>
      <c r="MKB182" s="290"/>
      <c r="MKC182" s="290"/>
      <c r="MKD182" s="290"/>
      <c r="MKE182" s="290"/>
      <c r="MKF182" s="290"/>
      <c r="MKG182" s="290"/>
      <c r="MKH182" s="290"/>
      <c r="MKI182" s="290"/>
      <c r="MKJ182" s="290"/>
      <c r="MKK182" s="290"/>
      <c r="MKL182" s="290"/>
      <c r="MKM182" s="290"/>
      <c r="MKN182" s="290"/>
      <c r="MKO182" s="290"/>
      <c r="MKP182" s="290"/>
      <c r="MKQ182" s="290"/>
      <c r="MKR182" s="290"/>
      <c r="MKS182" s="290"/>
      <c r="MKT182" s="290"/>
      <c r="MKU182" s="290"/>
      <c r="MKV182" s="290"/>
      <c r="MKW182" s="290"/>
      <c r="MKX182" s="290"/>
      <c r="MKY182" s="290"/>
      <c r="MKZ182" s="290"/>
      <c r="MLA182" s="290"/>
      <c r="MLB182" s="290"/>
      <c r="MLC182" s="290"/>
      <c r="MLD182" s="290"/>
      <c r="MLE182" s="290"/>
      <c r="MLF182" s="290"/>
      <c r="MLG182" s="290"/>
      <c r="MLH182" s="290"/>
      <c r="MLI182" s="290"/>
      <c r="MLJ182" s="290"/>
      <c r="MLK182" s="290"/>
      <c r="MLL182" s="290"/>
      <c r="MLM182" s="290"/>
      <c r="MLN182" s="290"/>
      <c r="MLO182" s="290"/>
      <c r="MLP182" s="290"/>
      <c r="MLQ182" s="290"/>
      <c r="MLR182" s="290"/>
      <c r="MLS182" s="290"/>
      <c r="MLT182" s="290"/>
      <c r="MLU182" s="290"/>
      <c r="MLV182" s="290"/>
      <c r="MLW182" s="290"/>
      <c r="MLX182" s="290"/>
      <c r="MLY182" s="290"/>
      <c r="MLZ182" s="290"/>
      <c r="MMA182" s="290"/>
      <c r="MMB182" s="290"/>
      <c r="MMC182" s="290"/>
      <c r="MMD182" s="290"/>
      <c r="MME182" s="290"/>
      <c r="MMF182" s="290"/>
      <c r="MMG182" s="290"/>
      <c r="MMH182" s="290"/>
      <c r="MMI182" s="290"/>
      <c r="MMJ182" s="290"/>
      <c r="MMK182" s="290"/>
      <c r="MML182" s="290"/>
      <c r="MMM182" s="290"/>
      <c r="MMN182" s="290"/>
      <c r="MMO182" s="290"/>
      <c r="MMP182" s="290"/>
      <c r="MMQ182" s="290"/>
      <c r="MMR182" s="290"/>
      <c r="MMS182" s="290"/>
      <c r="MMT182" s="290"/>
      <c r="MMU182" s="290"/>
      <c r="MMV182" s="290"/>
      <c r="MMW182" s="290"/>
      <c r="MMX182" s="290"/>
      <c r="MMY182" s="290"/>
      <c r="MMZ182" s="290"/>
      <c r="MNA182" s="290"/>
      <c r="MNB182" s="290"/>
      <c r="MNC182" s="290"/>
      <c r="MND182" s="290"/>
      <c r="MNE182" s="290"/>
      <c r="MNF182" s="290"/>
      <c r="MNG182" s="290"/>
      <c r="MNH182" s="290"/>
      <c r="MNI182" s="290"/>
      <c r="MNJ182" s="290"/>
      <c r="MNK182" s="290"/>
      <c r="MNL182" s="290"/>
      <c r="MNM182" s="290"/>
      <c r="MNN182" s="290"/>
      <c r="MNO182" s="290"/>
      <c r="MNP182" s="290"/>
      <c r="MNQ182" s="290"/>
      <c r="MNR182" s="290"/>
      <c r="MNS182" s="290"/>
      <c r="MNT182" s="290"/>
      <c r="MNU182" s="290"/>
      <c r="MNV182" s="290"/>
      <c r="MNW182" s="290"/>
      <c r="MNX182" s="290"/>
      <c r="MNY182" s="290"/>
      <c r="MNZ182" s="290"/>
      <c r="MOA182" s="290"/>
      <c r="MOB182" s="290"/>
      <c r="MOC182" s="290"/>
      <c r="MOD182" s="290"/>
      <c r="MOE182" s="290"/>
      <c r="MOF182" s="290"/>
      <c r="MOG182" s="290"/>
      <c r="MOH182" s="290"/>
      <c r="MOI182" s="290"/>
      <c r="MOJ182" s="290"/>
      <c r="MOK182" s="290"/>
      <c r="MOL182" s="290"/>
      <c r="MOM182" s="290"/>
      <c r="MON182" s="290"/>
      <c r="MOO182" s="290"/>
      <c r="MOP182" s="290"/>
      <c r="MOQ182" s="290"/>
      <c r="MOR182" s="290"/>
      <c r="MOS182" s="290"/>
      <c r="MOT182" s="290"/>
      <c r="MOU182" s="290"/>
      <c r="MOV182" s="290"/>
      <c r="MOW182" s="290"/>
      <c r="MOX182" s="290"/>
      <c r="MOY182" s="290"/>
      <c r="MOZ182" s="290"/>
      <c r="MPA182" s="290"/>
      <c r="MPB182" s="290"/>
      <c r="MPC182" s="290"/>
      <c r="MPD182" s="290"/>
      <c r="MPE182" s="290"/>
      <c r="MPF182" s="290"/>
      <c r="MPG182" s="290"/>
      <c r="MPH182" s="290"/>
      <c r="MPI182" s="290"/>
      <c r="MPJ182" s="290"/>
      <c r="MPK182" s="290"/>
      <c r="MPL182" s="290"/>
      <c r="MPM182" s="290"/>
      <c r="MPN182" s="290"/>
      <c r="MPO182" s="290"/>
      <c r="MPP182" s="290"/>
      <c r="MPQ182" s="290"/>
      <c r="MPR182" s="290"/>
      <c r="MPS182" s="290"/>
      <c r="MPT182" s="290"/>
      <c r="MPU182" s="290"/>
      <c r="MPV182" s="290"/>
      <c r="MPW182" s="290"/>
      <c r="MPX182" s="290"/>
      <c r="MPY182" s="290"/>
      <c r="MPZ182" s="290"/>
      <c r="MQA182" s="290"/>
      <c r="MQB182" s="290"/>
      <c r="MQC182" s="290"/>
      <c r="MQD182" s="290"/>
      <c r="MQE182" s="290"/>
      <c r="MQF182" s="290"/>
      <c r="MQG182" s="290"/>
      <c r="MQH182" s="290"/>
      <c r="MQI182" s="290"/>
      <c r="MQJ182" s="290"/>
      <c r="MQK182" s="290"/>
      <c r="MQL182" s="290"/>
      <c r="MQM182" s="290"/>
      <c r="MQN182" s="290"/>
      <c r="MQO182" s="290"/>
      <c r="MQP182" s="290"/>
      <c r="MQQ182" s="290"/>
      <c r="MQR182" s="290"/>
      <c r="MQS182" s="290"/>
      <c r="MQT182" s="290"/>
      <c r="MQU182" s="290"/>
      <c r="MQV182" s="290"/>
      <c r="MQW182" s="290"/>
      <c r="MQX182" s="290"/>
      <c r="MQY182" s="290"/>
      <c r="MQZ182" s="290"/>
      <c r="MRA182" s="290"/>
      <c r="MRB182" s="290"/>
      <c r="MRC182" s="290"/>
      <c r="MRD182" s="290"/>
      <c r="MRE182" s="290"/>
      <c r="MRF182" s="290"/>
      <c r="MRG182" s="290"/>
      <c r="MRH182" s="290"/>
      <c r="MRI182" s="290"/>
      <c r="MRJ182" s="290"/>
      <c r="MRK182" s="290"/>
      <c r="MRL182" s="290"/>
      <c r="MRM182" s="290"/>
      <c r="MRN182" s="290"/>
      <c r="MRO182" s="290"/>
      <c r="MRP182" s="290"/>
      <c r="MRQ182" s="290"/>
      <c r="MRR182" s="290"/>
      <c r="MRS182" s="290"/>
      <c r="MRT182" s="290"/>
      <c r="MRU182" s="290"/>
      <c r="MRV182" s="290"/>
      <c r="MRW182" s="290"/>
      <c r="MRX182" s="290"/>
      <c r="MRY182" s="290"/>
      <c r="MRZ182" s="290"/>
      <c r="MSA182" s="290"/>
      <c r="MSB182" s="290"/>
      <c r="MSC182" s="290"/>
      <c r="MSD182" s="290"/>
      <c r="MSE182" s="290"/>
      <c r="MSF182" s="290"/>
      <c r="MSG182" s="290"/>
      <c r="MSH182" s="290"/>
      <c r="MSI182" s="290"/>
      <c r="MSJ182" s="290"/>
      <c r="MSK182" s="290"/>
      <c r="MSL182" s="290"/>
      <c r="MSM182" s="290"/>
      <c r="MSN182" s="290"/>
      <c r="MSO182" s="290"/>
      <c r="MSP182" s="290"/>
      <c r="MSQ182" s="290"/>
      <c r="MSR182" s="290"/>
      <c r="MSS182" s="290"/>
      <c r="MST182" s="290"/>
      <c r="MSU182" s="290"/>
      <c r="MSV182" s="290"/>
      <c r="MSW182" s="290"/>
      <c r="MSX182" s="290"/>
      <c r="MSY182" s="290"/>
      <c r="MSZ182" s="290"/>
      <c r="MTA182" s="290"/>
      <c r="MTB182" s="290"/>
      <c r="MTC182" s="290"/>
      <c r="MTD182" s="290"/>
      <c r="MTE182" s="290"/>
      <c r="MTF182" s="290"/>
      <c r="MTG182" s="290"/>
      <c r="MTH182" s="290"/>
      <c r="MTI182" s="290"/>
      <c r="MTJ182" s="290"/>
      <c r="MTK182" s="290"/>
      <c r="MTL182" s="290"/>
      <c r="MTM182" s="290"/>
      <c r="MTN182" s="290"/>
      <c r="MTO182" s="290"/>
      <c r="MTP182" s="290"/>
      <c r="MTQ182" s="290"/>
      <c r="MTR182" s="290"/>
      <c r="MTS182" s="290"/>
      <c r="MTT182" s="290"/>
      <c r="MTU182" s="290"/>
      <c r="MTV182" s="290"/>
      <c r="MTW182" s="290"/>
      <c r="MTX182" s="290"/>
      <c r="MTY182" s="290"/>
      <c r="MTZ182" s="290"/>
      <c r="MUA182" s="290"/>
      <c r="MUB182" s="290"/>
      <c r="MUC182" s="290"/>
      <c r="MUD182" s="290"/>
      <c r="MUE182" s="290"/>
      <c r="MUF182" s="290"/>
      <c r="MUG182" s="290"/>
      <c r="MUH182" s="290"/>
      <c r="MUI182" s="290"/>
      <c r="MUJ182" s="290"/>
      <c r="MUK182" s="290"/>
      <c r="MUL182" s="290"/>
      <c r="MUM182" s="290"/>
      <c r="MUN182" s="290"/>
      <c r="MUO182" s="290"/>
      <c r="MUP182" s="290"/>
      <c r="MUQ182" s="290"/>
      <c r="MUR182" s="290"/>
      <c r="MUS182" s="290"/>
      <c r="MUT182" s="290"/>
      <c r="MUU182" s="290"/>
      <c r="MUV182" s="290"/>
      <c r="MUW182" s="290"/>
      <c r="MUX182" s="290"/>
      <c r="MUY182" s="290"/>
      <c r="MUZ182" s="290"/>
      <c r="MVA182" s="290"/>
      <c r="MVB182" s="290"/>
      <c r="MVC182" s="290"/>
      <c r="MVD182" s="290"/>
      <c r="MVE182" s="290"/>
      <c r="MVF182" s="290"/>
      <c r="MVG182" s="290"/>
      <c r="MVH182" s="290"/>
      <c r="MVI182" s="290"/>
      <c r="MVJ182" s="290"/>
      <c r="MVK182" s="290"/>
      <c r="MVL182" s="290"/>
      <c r="MVM182" s="290"/>
      <c r="MVN182" s="290"/>
      <c r="MVO182" s="290"/>
      <c r="MVP182" s="290"/>
      <c r="MVQ182" s="290"/>
      <c r="MVR182" s="290"/>
      <c r="MVS182" s="290"/>
      <c r="MVT182" s="290"/>
      <c r="MVU182" s="290"/>
      <c r="MVV182" s="290"/>
      <c r="MVW182" s="290"/>
      <c r="MVX182" s="290"/>
      <c r="MVY182" s="290"/>
      <c r="MVZ182" s="290"/>
      <c r="MWA182" s="290"/>
      <c r="MWB182" s="290"/>
      <c r="MWC182" s="290"/>
      <c r="MWD182" s="290"/>
      <c r="MWE182" s="290"/>
      <c r="MWF182" s="290"/>
      <c r="MWG182" s="290"/>
      <c r="MWH182" s="290"/>
      <c r="MWI182" s="290"/>
      <c r="MWJ182" s="290"/>
      <c r="MWK182" s="290"/>
      <c r="MWL182" s="290"/>
      <c r="MWM182" s="290"/>
      <c r="MWN182" s="290"/>
      <c r="MWO182" s="290"/>
      <c r="MWP182" s="290"/>
      <c r="MWQ182" s="290"/>
      <c r="MWR182" s="290"/>
      <c r="MWS182" s="290"/>
      <c r="MWT182" s="290"/>
      <c r="MWU182" s="290"/>
      <c r="MWV182" s="290"/>
      <c r="MWW182" s="290"/>
      <c r="MWX182" s="290"/>
      <c r="MWY182" s="290"/>
      <c r="MWZ182" s="290"/>
      <c r="MXA182" s="290"/>
      <c r="MXB182" s="290"/>
      <c r="MXC182" s="290"/>
      <c r="MXD182" s="290"/>
      <c r="MXE182" s="290"/>
      <c r="MXF182" s="290"/>
      <c r="MXG182" s="290"/>
      <c r="MXH182" s="290"/>
      <c r="MXI182" s="290"/>
      <c r="MXJ182" s="290"/>
      <c r="MXK182" s="290"/>
      <c r="MXL182" s="290"/>
      <c r="MXM182" s="290"/>
      <c r="MXN182" s="290"/>
      <c r="MXO182" s="290"/>
      <c r="MXP182" s="290"/>
      <c r="MXQ182" s="290"/>
      <c r="MXR182" s="290"/>
      <c r="MXS182" s="290"/>
      <c r="MXT182" s="290"/>
      <c r="MXU182" s="290"/>
      <c r="MXV182" s="290"/>
      <c r="MXW182" s="290"/>
      <c r="MXX182" s="290"/>
      <c r="MXY182" s="290"/>
      <c r="MXZ182" s="290"/>
      <c r="MYA182" s="290"/>
      <c r="MYB182" s="290"/>
      <c r="MYC182" s="290"/>
      <c r="MYD182" s="290"/>
      <c r="MYE182" s="290"/>
      <c r="MYF182" s="290"/>
      <c r="MYG182" s="290"/>
      <c r="MYH182" s="290"/>
      <c r="MYI182" s="290"/>
      <c r="MYJ182" s="290"/>
      <c r="MYK182" s="290"/>
      <c r="MYL182" s="290"/>
      <c r="MYM182" s="290"/>
      <c r="MYN182" s="290"/>
      <c r="MYO182" s="290"/>
      <c r="MYP182" s="290"/>
      <c r="MYQ182" s="290"/>
      <c r="MYR182" s="290"/>
      <c r="MYS182" s="290"/>
      <c r="MYT182" s="290"/>
      <c r="MYU182" s="290"/>
      <c r="MYV182" s="290"/>
      <c r="MYW182" s="290"/>
      <c r="MYX182" s="290"/>
      <c r="MYY182" s="290"/>
      <c r="MYZ182" s="290"/>
      <c r="MZA182" s="290"/>
      <c r="MZB182" s="290"/>
      <c r="MZC182" s="290"/>
      <c r="MZD182" s="290"/>
      <c r="MZE182" s="290"/>
      <c r="MZF182" s="290"/>
      <c r="MZG182" s="290"/>
      <c r="MZH182" s="290"/>
      <c r="MZI182" s="290"/>
      <c r="MZJ182" s="290"/>
      <c r="MZK182" s="290"/>
      <c r="MZL182" s="290"/>
      <c r="MZM182" s="290"/>
      <c r="MZN182" s="290"/>
      <c r="MZO182" s="290"/>
      <c r="MZP182" s="290"/>
      <c r="MZQ182" s="290"/>
      <c r="MZR182" s="290"/>
      <c r="MZS182" s="290"/>
      <c r="MZT182" s="290"/>
      <c r="MZU182" s="290"/>
      <c r="MZV182" s="290"/>
      <c r="MZW182" s="290"/>
      <c r="MZX182" s="290"/>
      <c r="MZY182" s="290"/>
      <c r="MZZ182" s="290"/>
      <c r="NAA182" s="290"/>
      <c r="NAB182" s="290"/>
      <c r="NAC182" s="290"/>
      <c r="NAD182" s="290"/>
      <c r="NAE182" s="290"/>
      <c r="NAF182" s="290"/>
      <c r="NAG182" s="290"/>
      <c r="NAH182" s="290"/>
      <c r="NAI182" s="290"/>
      <c r="NAJ182" s="290"/>
      <c r="NAK182" s="290"/>
      <c r="NAL182" s="290"/>
      <c r="NAM182" s="290"/>
      <c r="NAN182" s="290"/>
      <c r="NAO182" s="290"/>
      <c r="NAP182" s="290"/>
      <c r="NAQ182" s="290"/>
      <c r="NAR182" s="290"/>
      <c r="NAS182" s="290"/>
      <c r="NAT182" s="290"/>
      <c r="NAU182" s="290"/>
      <c r="NAV182" s="290"/>
      <c r="NAW182" s="290"/>
      <c r="NAX182" s="290"/>
      <c r="NAY182" s="290"/>
      <c r="NAZ182" s="290"/>
      <c r="NBA182" s="290"/>
      <c r="NBB182" s="290"/>
      <c r="NBC182" s="290"/>
      <c r="NBD182" s="290"/>
      <c r="NBE182" s="290"/>
      <c r="NBF182" s="290"/>
      <c r="NBG182" s="290"/>
      <c r="NBH182" s="290"/>
      <c r="NBI182" s="290"/>
      <c r="NBJ182" s="290"/>
      <c r="NBK182" s="290"/>
      <c r="NBL182" s="290"/>
      <c r="NBM182" s="290"/>
      <c r="NBN182" s="290"/>
      <c r="NBO182" s="290"/>
      <c r="NBP182" s="290"/>
      <c r="NBQ182" s="290"/>
      <c r="NBR182" s="290"/>
      <c r="NBS182" s="290"/>
      <c r="NBT182" s="290"/>
      <c r="NBU182" s="290"/>
      <c r="NBV182" s="290"/>
      <c r="NBW182" s="290"/>
      <c r="NBX182" s="290"/>
      <c r="NBY182" s="290"/>
      <c r="NBZ182" s="290"/>
      <c r="NCA182" s="290"/>
      <c r="NCB182" s="290"/>
      <c r="NCC182" s="290"/>
      <c r="NCD182" s="290"/>
      <c r="NCE182" s="290"/>
      <c r="NCF182" s="290"/>
      <c r="NCG182" s="290"/>
      <c r="NCH182" s="290"/>
      <c r="NCI182" s="290"/>
      <c r="NCJ182" s="290"/>
      <c r="NCK182" s="290"/>
      <c r="NCL182" s="290"/>
      <c r="NCM182" s="290"/>
      <c r="NCN182" s="290"/>
      <c r="NCO182" s="290"/>
      <c r="NCP182" s="290"/>
      <c r="NCQ182" s="290"/>
      <c r="NCR182" s="290"/>
      <c r="NCS182" s="290"/>
      <c r="NCT182" s="290"/>
      <c r="NCU182" s="290"/>
      <c r="NCV182" s="290"/>
      <c r="NCW182" s="290"/>
      <c r="NCX182" s="290"/>
      <c r="NCY182" s="290"/>
      <c r="NCZ182" s="290"/>
      <c r="NDA182" s="290"/>
      <c r="NDB182" s="290"/>
      <c r="NDC182" s="290"/>
      <c r="NDD182" s="290"/>
      <c r="NDE182" s="290"/>
      <c r="NDF182" s="290"/>
      <c r="NDG182" s="290"/>
      <c r="NDH182" s="290"/>
      <c r="NDI182" s="290"/>
      <c r="NDJ182" s="290"/>
      <c r="NDK182" s="290"/>
      <c r="NDL182" s="290"/>
      <c r="NDM182" s="290"/>
      <c r="NDN182" s="290"/>
      <c r="NDO182" s="290"/>
      <c r="NDP182" s="290"/>
      <c r="NDQ182" s="290"/>
      <c r="NDR182" s="290"/>
      <c r="NDS182" s="290"/>
      <c r="NDT182" s="290"/>
      <c r="NDU182" s="290"/>
      <c r="NDV182" s="290"/>
      <c r="NDW182" s="290"/>
      <c r="NDX182" s="290"/>
      <c r="NDY182" s="290"/>
      <c r="NDZ182" s="290"/>
      <c r="NEA182" s="290"/>
      <c r="NEB182" s="290"/>
      <c r="NEC182" s="290"/>
      <c r="NED182" s="290"/>
      <c r="NEE182" s="290"/>
      <c r="NEF182" s="290"/>
      <c r="NEG182" s="290"/>
      <c r="NEH182" s="290"/>
      <c r="NEI182" s="290"/>
      <c r="NEJ182" s="290"/>
      <c r="NEK182" s="290"/>
      <c r="NEL182" s="290"/>
      <c r="NEM182" s="290"/>
      <c r="NEN182" s="290"/>
      <c r="NEO182" s="290"/>
      <c r="NEP182" s="290"/>
      <c r="NEQ182" s="290"/>
      <c r="NER182" s="290"/>
      <c r="NES182" s="290"/>
      <c r="NET182" s="290"/>
      <c r="NEU182" s="290"/>
      <c r="NEV182" s="290"/>
      <c r="NEW182" s="290"/>
      <c r="NEX182" s="290"/>
      <c r="NEY182" s="290"/>
      <c r="NEZ182" s="290"/>
      <c r="NFA182" s="290"/>
      <c r="NFB182" s="290"/>
      <c r="NFC182" s="290"/>
      <c r="NFD182" s="290"/>
      <c r="NFE182" s="290"/>
      <c r="NFF182" s="290"/>
      <c r="NFG182" s="290"/>
      <c r="NFH182" s="290"/>
      <c r="NFI182" s="290"/>
      <c r="NFJ182" s="290"/>
      <c r="NFK182" s="290"/>
      <c r="NFL182" s="290"/>
      <c r="NFM182" s="290"/>
      <c r="NFN182" s="290"/>
      <c r="NFO182" s="290"/>
      <c r="NFP182" s="290"/>
      <c r="NFQ182" s="290"/>
      <c r="NFR182" s="290"/>
      <c r="NFS182" s="290"/>
      <c r="NFT182" s="290"/>
      <c r="NFU182" s="290"/>
      <c r="NFV182" s="290"/>
      <c r="NFW182" s="290"/>
      <c r="NFX182" s="290"/>
      <c r="NFY182" s="290"/>
      <c r="NFZ182" s="290"/>
      <c r="NGA182" s="290"/>
      <c r="NGB182" s="290"/>
      <c r="NGC182" s="290"/>
      <c r="NGD182" s="290"/>
      <c r="NGE182" s="290"/>
      <c r="NGF182" s="290"/>
      <c r="NGG182" s="290"/>
      <c r="NGH182" s="290"/>
      <c r="NGI182" s="290"/>
      <c r="NGJ182" s="290"/>
      <c r="NGK182" s="290"/>
      <c r="NGL182" s="290"/>
      <c r="NGM182" s="290"/>
      <c r="NGN182" s="290"/>
      <c r="NGO182" s="290"/>
      <c r="NGP182" s="290"/>
      <c r="NGQ182" s="290"/>
      <c r="NGR182" s="290"/>
      <c r="NGS182" s="290"/>
      <c r="NGT182" s="290"/>
      <c r="NGU182" s="290"/>
      <c r="NGV182" s="290"/>
      <c r="NGW182" s="290"/>
      <c r="NGX182" s="290"/>
      <c r="NGY182" s="290"/>
      <c r="NGZ182" s="290"/>
      <c r="NHA182" s="290"/>
      <c r="NHB182" s="290"/>
      <c r="NHC182" s="290"/>
      <c r="NHD182" s="290"/>
      <c r="NHE182" s="290"/>
      <c r="NHF182" s="290"/>
      <c r="NHG182" s="290"/>
      <c r="NHH182" s="290"/>
      <c r="NHI182" s="290"/>
      <c r="NHJ182" s="290"/>
      <c r="NHK182" s="290"/>
      <c r="NHL182" s="290"/>
      <c r="NHM182" s="290"/>
      <c r="NHN182" s="290"/>
      <c r="NHO182" s="290"/>
      <c r="NHP182" s="290"/>
      <c r="NHQ182" s="290"/>
      <c r="NHR182" s="290"/>
      <c r="NHS182" s="290"/>
      <c r="NHT182" s="290"/>
      <c r="NHU182" s="290"/>
      <c r="NHV182" s="290"/>
      <c r="NHW182" s="290"/>
      <c r="NHX182" s="290"/>
      <c r="NHY182" s="290"/>
      <c r="NHZ182" s="290"/>
      <c r="NIA182" s="290"/>
      <c r="NIB182" s="290"/>
      <c r="NIC182" s="290"/>
      <c r="NID182" s="290"/>
      <c r="NIE182" s="290"/>
      <c r="NIF182" s="290"/>
      <c r="NIG182" s="290"/>
      <c r="NIH182" s="290"/>
      <c r="NII182" s="290"/>
      <c r="NIJ182" s="290"/>
      <c r="NIK182" s="290"/>
      <c r="NIL182" s="290"/>
      <c r="NIM182" s="290"/>
      <c r="NIN182" s="290"/>
      <c r="NIO182" s="290"/>
      <c r="NIP182" s="290"/>
      <c r="NIQ182" s="290"/>
      <c r="NIR182" s="290"/>
      <c r="NIS182" s="290"/>
      <c r="NIT182" s="290"/>
      <c r="NIU182" s="290"/>
      <c r="NIV182" s="290"/>
      <c r="NIW182" s="290"/>
      <c r="NIX182" s="290"/>
      <c r="NIY182" s="290"/>
      <c r="NIZ182" s="290"/>
      <c r="NJA182" s="290"/>
      <c r="NJB182" s="290"/>
      <c r="NJC182" s="290"/>
      <c r="NJD182" s="290"/>
      <c r="NJE182" s="290"/>
      <c r="NJF182" s="290"/>
      <c r="NJG182" s="290"/>
      <c r="NJH182" s="290"/>
      <c r="NJI182" s="290"/>
      <c r="NJJ182" s="290"/>
      <c r="NJK182" s="290"/>
      <c r="NJL182" s="290"/>
      <c r="NJM182" s="290"/>
      <c r="NJN182" s="290"/>
      <c r="NJO182" s="290"/>
      <c r="NJP182" s="290"/>
      <c r="NJQ182" s="290"/>
      <c r="NJR182" s="290"/>
      <c r="NJS182" s="290"/>
      <c r="NJT182" s="290"/>
      <c r="NJU182" s="290"/>
      <c r="NJV182" s="290"/>
      <c r="NJW182" s="290"/>
      <c r="NJX182" s="290"/>
      <c r="NJY182" s="290"/>
      <c r="NJZ182" s="290"/>
      <c r="NKA182" s="290"/>
      <c r="NKB182" s="290"/>
      <c r="NKC182" s="290"/>
      <c r="NKD182" s="290"/>
      <c r="NKE182" s="290"/>
      <c r="NKF182" s="290"/>
      <c r="NKG182" s="290"/>
      <c r="NKH182" s="290"/>
      <c r="NKI182" s="290"/>
      <c r="NKJ182" s="290"/>
      <c r="NKK182" s="290"/>
      <c r="NKL182" s="290"/>
      <c r="NKM182" s="290"/>
      <c r="NKN182" s="290"/>
      <c r="NKO182" s="290"/>
      <c r="NKP182" s="290"/>
      <c r="NKQ182" s="290"/>
      <c r="NKR182" s="290"/>
      <c r="NKS182" s="290"/>
      <c r="NKT182" s="290"/>
      <c r="NKU182" s="290"/>
      <c r="NKV182" s="290"/>
      <c r="NKW182" s="290"/>
      <c r="NKX182" s="290"/>
      <c r="NKY182" s="290"/>
      <c r="NKZ182" s="290"/>
      <c r="NLA182" s="290"/>
      <c r="NLB182" s="290"/>
      <c r="NLC182" s="290"/>
      <c r="NLD182" s="290"/>
      <c r="NLE182" s="290"/>
      <c r="NLF182" s="290"/>
      <c r="NLG182" s="290"/>
      <c r="NLH182" s="290"/>
      <c r="NLI182" s="290"/>
      <c r="NLJ182" s="290"/>
      <c r="NLK182" s="290"/>
      <c r="NLL182" s="290"/>
      <c r="NLM182" s="290"/>
      <c r="NLN182" s="290"/>
      <c r="NLO182" s="290"/>
      <c r="NLP182" s="290"/>
      <c r="NLQ182" s="290"/>
      <c r="NLR182" s="290"/>
      <c r="NLS182" s="290"/>
      <c r="NLT182" s="290"/>
      <c r="NLU182" s="290"/>
      <c r="NLV182" s="290"/>
      <c r="NLW182" s="290"/>
      <c r="NLX182" s="290"/>
      <c r="NLY182" s="290"/>
      <c r="NLZ182" s="290"/>
      <c r="NMA182" s="290"/>
      <c r="NMB182" s="290"/>
      <c r="NMC182" s="290"/>
      <c r="NMD182" s="290"/>
      <c r="NME182" s="290"/>
      <c r="NMF182" s="290"/>
      <c r="NMG182" s="290"/>
      <c r="NMH182" s="290"/>
      <c r="NMI182" s="290"/>
      <c r="NMJ182" s="290"/>
      <c r="NMK182" s="290"/>
      <c r="NML182" s="290"/>
      <c r="NMM182" s="290"/>
      <c r="NMN182" s="290"/>
      <c r="NMO182" s="290"/>
      <c r="NMP182" s="290"/>
      <c r="NMQ182" s="290"/>
      <c r="NMR182" s="290"/>
      <c r="NMS182" s="290"/>
      <c r="NMT182" s="290"/>
      <c r="NMU182" s="290"/>
      <c r="NMV182" s="290"/>
      <c r="NMW182" s="290"/>
      <c r="NMX182" s="290"/>
      <c r="NMY182" s="290"/>
      <c r="NMZ182" s="290"/>
      <c r="NNA182" s="290"/>
      <c r="NNB182" s="290"/>
      <c r="NNC182" s="290"/>
      <c r="NND182" s="290"/>
      <c r="NNE182" s="290"/>
      <c r="NNF182" s="290"/>
      <c r="NNG182" s="290"/>
      <c r="NNH182" s="290"/>
      <c r="NNI182" s="290"/>
      <c r="NNJ182" s="290"/>
      <c r="NNK182" s="290"/>
      <c r="NNL182" s="290"/>
      <c r="NNM182" s="290"/>
      <c r="NNN182" s="290"/>
      <c r="NNO182" s="290"/>
      <c r="NNP182" s="290"/>
      <c r="NNQ182" s="290"/>
      <c r="NNR182" s="290"/>
      <c r="NNS182" s="290"/>
      <c r="NNT182" s="290"/>
      <c r="NNU182" s="290"/>
      <c r="NNV182" s="290"/>
      <c r="NNW182" s="290"/>
      <c r="NNX182" s="290"/>
      <c r="NNY182" s="290"/>
      <c r="NNZ182" s="290"/>
      <c r="NOA182" s="290"/>
      <c r="NOB182" s="290"/>
      <c r="NOC182" s="290"/>
      <c r="NOD182" s="290"/>
      <c r="NOE182" s="290"/>
      <c r="NOF182" s="290"/>
      <c r="NOG182" s="290"/>
      <c r="NOH182" s="290"/>
      <c r="NOI182" s="290"/>
      <c r="NOJ182" s="290"/>
      <c r="NOK182" s="290"/>
      <c r="NOL182" s="290"/>
      <c r="NOM182" s="290"/>
      <c r="NON182" s="290"/>
      <c r="NOO182" s="290"/>
      <c r="NOP182" s="290"/>
      <c r="NOQ182" s="290"/>
      <c r="NOR182" s="290"/>
      <c r="NOS182" s="290"/>
      <c r="NOT182" s="290"/>
      <c r="NOU182" s="290"/>
      <c r="NOV182" s="290"/>
      <c r="NOW182" s="290"/>
      <c r="NOX182" s="290"/>
      <c r="NOY182" s="290"/>
      <c r="NOZ182" s="290"/>
      <c r="NPA182" s="290"/>
      <c r="NPB182" s="290"/>
      <c r="NPC182" s="290"/>
      <c r="NPD182" s="290"/>
      <c r="NPE182" s="290"/>
      <c r="NPF182" s="290"/>
      <c r="NPG182" s="290"/>
      <c r="NPH182" s="290"/>
      <c r="NPI182" s="290"/>
      <c r="NPJ182" s="290"/>
      <c r="NPK182" s="290"/>
      <c r="NPL182" s="290"/>
      <c r="NPM182" s="290"/>
      <c r="NPN182" s="290"/>
      <c r="NPO182" s="290"/>
      <c r="NPP182" s="290"/>
      <c r="NPQ182" s="290"/>
      <c r="NPR182" s="290"/>
      <c r="NPS182" s="290"/>
      <c r="NPT182" s="290"/>
      <c r="NPU182" s="290"/>
      <c r="NPV182" s="290"/>
      <c r="NPW182" s="290"/>
      <c r="NPX182" s="290"/>
      <c r="NPY182" s="290"/>
      <c r="NPZ182" s="290"/>
      <c r="NQA182" s="290"/>
      <c r="NQB182" s="290"/>
      <c r="NQC182" s="290"/>
      <c r="NQD182" s="290"/>
      <c r="NQE182" s="290"/>
      <c r="NQF182" s="290"/>
      <c r="NQG182" s="290"/>
      <c r="NQH182" s="290"/>
      <c r="NQI182" s="290"/>
      <c r="NQJ182" s="290"/>
      <c r="NQK182" s="290"/>
      <c r="NQL182" s="290"/>
      <c r="NQM182" s="290"/>
      <c r="NQN182" s="290"/>
      <c r="NQO182" s="290"/>
      <c r="NQP182" s="290"/>
      <c r="NQQ182" s="290"/>
      <c r="NQR182" s="290"/>
      <c r="NQS182" s="290"/>
      <c r="NQT182" s="290"/>
      <c r="NQU182" s="290"/>
      <c r="NQV182" s="290"/>
      <c r="NQW182" s="290"/>
      <c r="NQX182" s="290"/>
      <c r="NQY182" s="290"/>
      <c r="NQZ182" s="290"/>
      <c r="NRA182" s="290"/>
      <c r="NRB182" s="290"/>
      <c r="NRC182" s="290"/>
      <c r="NRD182" s="290"/>
      <c r="NRE182" s="290"/>
      <c r="NRF182" s="290"/>
      <c r="NRG182" s="290"/>
      <c r="NRH182" s="290"/>
      <c r="NRI182" s="290"/>
      <c r="NRJ182" s="290"/>
      <c r="NRK182" s="290"/>
      <c r="NRL182" s="290"/>
      <c r="NRM182" s="290"/>
      <c r="NRN182" s="290"/>
      <c r="NRO182" s="290"/>
      <c r="NRP182" s="290"/>
      <c r="NRQ182" s="290"/>
      <c r="NRR182" s="290"/>
      <c r="NRS182" s="290"/>
      <c r="NRT182" s="290"/>
      <c r="NRU182" s="290"/>
      <c r="NRV182" s="290"/>
      <c r="NRW182" s="290"/>
      <c r="NRX182" s="290"/>
      <c r="NRY182" s="290"/>
      <c r="NRZ182" s="290"/>
      <c r="NSA182" s="290"/>
      <c r="NSB182" s="290"/>
      <c r="NSC182" s="290"/>
      <c r="NSD182" s="290"/>
      <c r="NSE182" s="290"/>
      <c r="NSF182" s="290"/>
      <c r="NSG182" s="290"/>
      <c r="NSH182" s="290"/>
      <c r="NSI182" s="290"/>
      <c r="NSJ182" s="290"/>
      <c r="NSK182" s="290"/>
      <c r="NSL182" s="290"/>
      <c r="NSM182" s="290"/>
      <c r="NSN182" s="290"/>
      <c r="NSO182" s="290"/>
      <c r="NSP182" s="290"/>
      <c r="NSQ182" s="290"/>
      <c r="NSR182" s="290"/>
      <c r="NSS182" s="290"/>
      <c r="NST182" s="290"/>
      <c r="NSU182" s="290"/>
      <c r="NSV182" s="290"/>
      <c r="NSW182" s="290"/>
      <c r="NSX182" s="290"/>
      <c r="NSY182" s="290"/>
      <c r="NSZ182" s="290"/>
      <c r="NTA182" s="290"/>
      <c r="NTB182" s="290"/>
      <c r="NTC182" s="290"/>
      <c r="NTD182" s="290"/>
      <c r="NTE182" s="290"/>
      <c r="NTF182" s="290"/>
      <c r="NTG182" s="290"/>
      <c r="NTH182" s="290"/>
      <c r="NTI182" s="290"/>
      <c r="NTJ182" s="290"/>
      <c r="NTK182" s="290"/>
      <c r="NTL182" s="290"/>
      <c r="NTM182" s="290"/>
      <c r="NTN182" s="290"/>
      <c r="NTO182" s="290"/>
      <c r="NTP182" s="290"/>
      <c r="NTQ182" s="290"/>
      <c r="NTR182" s="290"/>
      <c r="NTS182" s="290"/>
      <c r="NTT182" s="290"/>
      <c r="NTU182" s="290"/>
      <c r="NTV182" s="290"/>
      <c r="NTW182" s="290"/>
      <c r="NTX182" s="290"/>
      <c r="NTY182" s="290"/>
      <c r="NTZ182" s="290"/>
      <c r="NUA182" s="290"/>
      <c r="NUB182" s="290"/>
      <c r="NUC182" s="290"/>
      <c r="NUD182" s="290"/>
      <c r="NUE182" s="290"/>
      <c r="NUF182" s="290"/>
      <c r="NUG182" s="290"/>
      <c r="NUH182" s="290"/>
      <c r="NUI182" s="290"/>
      <c r="NUJ182" s="290"/>
      <c r="NUK182" s="290"/>
      <c r="NUL182" s="290"/>
      <c r="NUM182" s="290"/>
      <c r="NUN182" s="290"/>
      <c r="NUO182" s="290"/>
      <c r="NUP182" s="290"/>
      <c r="NUQ182" s="290"/>
      <c r="NUR182" s="290"/>
      <c r="NUS182" s="290"/>
      <c r="NUT182" s="290"/>
      <c r="NUU182" s="290"/>
      <c r="NUV182" s="290"/>
      <c r="NUW182" s="290"/>
      <c r="NUX182" s="290"/>
      <c r="NUY182" s="290"/>
      <c r="NUZ182" s="290"/>
      <c r="NVA182" s="290"/>
      <c r="NVB182" s="290"/>
      <c r="NVC182" s="290"/>
      <c r="NVD182" s="290"/>
      <c r="NVE182" s="290"/>
      <c r="NVF182" s="290"/>
      <c r="NVG182" s="290"/>
      <c r="NVH182" s="290"/>
      <c r="NVI182" s="290"/>
      <c r="NVJ182" s="290"/>
      <c r="NVK182" s="290"/>
      <c r="NVL182" s="290"/>
      <c r="NVM182" s="290"/>
      <c r="NVN182" s="290"/>
      <c r="NVO182" s="290"/>
      <c r="NVP182" s="290"/>
      <c r="NVQ182" s="290"/>
      <c r="NVR182" s="290"/>
      <c r="NVS182" s="290"/>
      <c r="NVT182" s="290"/>
      <c r="NVU182" s="290"/>
      <c r="NVV182" s="290"/>
      <c r="NVW182" s="290"/>
      <c r="NVX182" s="290"/>
      <c r="NVY182" s="290"/>
      <c r="NVZ182" s="290"/>
      <c r="NWA182" s="290"/>
      <c r="NWB182" s="290"/>
      <c r="NWC182" s="290"/>
      <c r="NWD182" s="290"/>
      <c r="NWE182" s="290"/>
      <c r="NWF182" s="290"/>
      <c r="NWG182" s="290"/>
      <c r="NWH182" s="290"/>
      <c r="NWI182" s="290"/>
      <c r="NWJ182" s="290"/>
      <c r="NWK182" s="290"/>
      <c r="NWL182" s="290"/>
      <c r="NWM182" s="290"/>
      <c r="NWN182" s="290"/>
      <c r="NWO182" s="290"/>
      <c r="NWP182" s="290"/>
      <c r="NWQ182" s="290"/>
      <c r="NWR182" s="290"/>
      <c r="NWS182" s="290"/>
      <c r="NWT182" s="290"/>
      <c r="NWU182" s="290"/>
      <c r="NWV182" s="290"/>
      <c r="NWW182" s="290"/>
      <c r="NWX182" s="290"/>
      <c r="NWY182" s="290"/>
      <c r="NWZ182" s="290"/>
      <c r="NXA182" s="290"/>
      <c r="NXB182" s="290"/>
      <c r="NXC182" s="290"/>
      <c r="NXD182" s="290"/>
      <c r="NXE182" s="290"/>
      <c r="NXF182" s="290"/>
      <c r="NXG182" s="290"/>
      <c r="NXH182" s="290"/>
      <c r="NXI182" s="290"/>
      <c r="NXJ182" s="290"/>
      <c r="NXK182" s="290"/>
      <c r="NXL182" s="290"/>
      <c r="NXM182" s="290"/>
      <c r="NXN182" s="290"/>
      <c r="NXO182" s="290"/>
      <c r="NXP182" s="290"/>
      <c r="NXQ182" s="290"/>
      <c r="NXR182" s="290"/>
      <c r="NXS182" s="290"/>
      <c r="NXT182" s="290"/>
      <c r="NXU182" s="290"/>
      <c r="NXV182" s="290"/>
      <c r="NXW182" s="290"/>
      <c r="NXX182" s="290"/>
      <c r="NXY182" s="290"/>
      <c r="NXZ182" s="290"/>
      <c r="NYA182" s="290"/>
      <c r="NYB182" s="290"/>
      <c r="NYC182" s="290"/>
      <c r="NYD182" s="290"/>
      <c r="NYE182" s="290"/>
      <c r="NYF182" s="290"/>
      <c r="NYG182" s="290"/>
      <c r="NYH182" s="290"/>
      <c r="NYI182" s="290"/>
      <c r="NYJ182" s="290"/>
      <c r="NYK182" s="290"/>
      <c r="NYL182" s="290"/>
      <c r="NYM182" s="290"/>
      <c r="NYN182" s="290"/>
      <c r="NYO182" s="290"/>
      <c r="NYP182" s="290"/>
      <c r="NYQ182" s="290"/>
      <c r="NYR182" s="290"/>
      <c r="NYS182" s="290"/>
      <c r="NYT182" s="290"/>
      <c r="NYU182" s="290"/>
      <c r="NYV182" s="290"/>
      <c r="NYW182" s="290"/>
      <c r="NYX182" s="290"/>
      <c r="NYY182" s="290"/>
      <c r="NYZ182" s="290"/>
      <c r="NZA182" s="290"/>
      <c r="NZB182" s="290"/>
      <c r="NZC182" s="290"/>
      <c r="NZD182" s="290"/>
      <c r="NZE182" s="290"/>
      <c r="NZF182" s="290"/>
      <c r="NZG182" s="290"/>
      <c r="NZH182" s="290"/>
      <c r="NZI182" s="290"/>
      <c r="NZJ182" s="290"/>
      <c r="NZK182" s="290"/>
      <c r="NZL182" s="290"/>
      <c r="NZM182" s="290"/>
      <c r="NZN182" s="290"/>
      <c r="NZO182" s="290"/>
      <c r="NZP182" s="290"/>
      <c r="NZQ182" s="290"/>
      <c r="NZR182" s="290"/>
      <c r="NZS182" s="290"/>
      <c r="NZT182" s="290"/>
      <c r="NZU182" s="290"/>
      <c r="NZV182" s="290"/>
      <c r="NZW182" s="290"/>
      <c r="NZX182" s="290"/>
      <c r="NZY182" s="290"/>
      <c r="NZZ182" s="290"/>
      <c r="OAA182" s="290"/>
      <c r="OAB182" s="290"/>
      <c r="OAC182" s="290"/>
      <c r="OAD182" s="290"/>
      <c r="OAE182" s="290"/>
      <c r="OAF182" s="290"/>
      <c r="OAG182" s="290"/>
      <c r="OAH182" s="290"/>
      <c r="OAI182" s="290"/>
      <c r="OAJ182" s="290"/>
      <c r="OAK182" s="290"/>
      <c r="OAL182" s="290"/>
      <c r="OAM182" s="290"/>
      <c r="OAN182" s="290"/>
      <c r="OAO182" s="290"/>
      <c r="OAP182" s="290"/>
      <c r="OAQ182" s="290"/>
      <c r="OAR182" s="290"/>
      <c r="OAS182" s="290"/>
      <c r="OAT182" s="290"/>
      <c r="OAU182" s="290"/>
      <c r="OAV182" s="290"/>
      <c r="OAW182" s="290"/>
      <c r="OAX182" s="290"/>
      <c r="OAY182" s="290"/>
      <c r="OAZ182" s="290"/>
      <c r="OBA182" s="290"/>
      <c r="OBB182" s="290"/>
      <c r="OBC182" s="290"/>
      <c r="OBD182" s="290"/>
      <c r="OBE182" s="290"/>
      <c r="OBF182" s="290"/>
      <c r="OBG182" s="290"/>
      <c r="OBH182" s="290"/>
      <c r="OBI182" s="290"/>
      <c r="OBJ182" s="290"/>
      <c r="OBK182" s="290"/>
      <c r="OBL182" s="290"/>
      <c r="OBM182" s="290"/>
      <c r="OBN182" s="290"/>
      <c r="OBO182" s="290"/>
      <c r="OBP182" s="290"/>
      <c r="OBQ182" s="290"/>
      <c r="OBR182" s="290"/>
      <c r="OBS182" s="290"/>
      <c r="OBT182" s="290"/>
      <c r="OBU182" s="290"/>
      <c r="OBV182" s="290"/>
      <c r="OBW182" s="290"/>
      <c r="OBX182" s="290"/>
      <c r="OBY182" s="290"/>
      <c r="OBZ182" s="290"/>
      <c r="OCA182" s="290"/>
      <c r="OCB182" s="290"/>
      <c r="OCC182" s="290"/>
      <c r="OCD182" s="290"/>
      <c r="OCE182" s="290"/>
      <c r="OCF182" s="290"/>
      <c r="OCG182" s="290"/>
      <c r="OCH182" s="290"/>
      <c r="OCI182" s="290"/>
      <c r="OCJ182" s="290"/>
      <c r="OCK182" s="290"/>
      <c r="OCL182" s="290"/>
      <c r="OCM182" s="290"/>
      <c r="OCN182" s="290"/>
      <c r="OCO182" s="290"/>
      <c r="OCP182" s="290"/>
      <c r="OCQ182" s="290"/>
      <c r="OCR182" s="290"/>
      <c r="OCS182" s="290"/>
      <c r="OCT182" s="290"/>
      <c r="OCU182" s="290"/>
      <c r="OCV182" s="290"/>
      <c r="OCW182" s="290"/>
      <c r="OCX182" s="290"/>
      <c r="OCY182" s="290"/>
      <c r="OCZ182" s="290"/>
      <c r="ODA182" s="290"/>
      <c r="ODB182" s="290"/>
      <c r="ODC182" s="290"/>
      <c r="ODD182" s="290"/>
      <c r="ODE182" s="290"/>
      <c r="ODF182" s="290"/>
      <c r="ODG182" s="290"/>
      <c r="ODH182" s="290"/>
      <c r="ODI182" s="290"/>
      <c r="ODJ182" s="290"/>
      <c r="ODK182" s="290"/>
      <c r="ODL182" s="290"/>
      <c r="ODM182" s="290"/>
      <c r="ODN182" s="290"/>
      <c r="ODO182" s="290"/>
      <c r="ODP182" s="290"/>
      <c r="ODQ182" s="290"/>
      <c r="ODR182" s="290"/>
      <c r="ODS182" s="290"/>
      <c r="ODT182" s="290"/>
      <c r="ODU182" s="290"/>
      <c r="ODV182" s="290"/>
      <c r="ODW182" s="290"/>
      <c r="ODX182" s="290"/>
      <c r="ODY182" s="290"/>
      <c r="ODZ182" s="290"/>
      <c r="OEA182" s="290"/>
      <c r="OEB182" s="290"/>
      <c r="OEC182" s="290"/>
      <c r="OED182" s="290"/>
      <c r="OEE182" s="290"/>
      <c r="OEF182" s="290"/>
      <c r="OEG182" s="290"/>
      <c r="OEH182" s="290"/>
      <c r="OEI182" s="290"/>
      <c r="OEJ182" s="290"/>
      <c r="OEK182" s="290"/>
      <c r="OEL182" s="290"/>
      <c r="OEM182" s="290"/>
      <c r="OEN182" s="290"/>
      <c r="OEO182" s="290"/>
      <c r="OEP182" s="290"/>
      <c r="OEQ182" s="290"/>
      <c r="OER182" s="290"/>
      <c r="OES182" s="290"/>
      <c r="OET182" s="290"/>
      <c r="OEU182" s="290"/>
      <c r="OEV182" s="290"/>
      <c r="OEW182" s="290"/>
      <c r="OEX182" s="290"/>
      <c r="OEY182" s="290"/>
      <c r="OEZ182" s="290"/>
      <c r="OFA182" s="290"/>
      <c r="OFB182" s="290"/>
      <c r="OFC182" s="290"/>
      <c r="OFD182" s="290"/>
      <c r="OFE182" s="290"/>
      <c r="OFF182" s="290"/>
      <c r="OFG182" s="290"/>
      <c r="OFH182" s="290"/>
      <c r="OFI182" s="290"/>
      <c r="OFJ182" s="290"/>
      <c r="OFK182" s="290"/>
      <c r="OFL182" s="290"/>
      <c r="OFM182" s="290"/>
      <c r="OFN182" s="290"/>
      <c r="OFO182" s="290"/>
      <c r="OFP182" s="290"/>
      <c r="OFQ182" s="290"/>
      <c r="OFR182" s="290"/>
      <c r="OFS182" s="290"/>
      <c r="OFT182" s="290"/>
      <c r="OFU182" s="290"/>
      <c r="OFV182" s="290"/>
      <c r="OFW182" s="290"/>
      <c r="OFX182" s="290"/>
      <c r="OFY182" s="290"/>
      <c r="OFZ182" s="290"/>
      <c r="OGA182" s="290"/>
      <c r="OGB182" s="290"/>
      <c r="OGC182" s="290"/>
      <c r="OGD182" s="290"/>
      <c r="OGE182" s="290"/>
      <c r="OGF182" s="290"/>
      <c r="OGG182" s="290"/>
      <c r="OGH182" s="290"/>
      <c r="OGI182" s="290"/>
      <c r="OGJ182" s="290"/>
      <c r="OGK182" s="290"/>
      <c r="OGL182" s="290"/>
      <c r="OGM182" s="290"/>
      <c r="OGN182" s="290"/>
      <c r="OGO182" s="290"/>
      <c r="OGP182" s="290"/>
      <c r="OGQ182" s="290"/>
      <c r="OGR182" s="290"/>
      <c r="OGS182" s="290"/>
      <c r="OGT182" s="290"/>
      <c r="OGU182" s="290"/>
      <c r="OGV182" s="290"/>
      <c r="OGW182" s="290"/>
      <c r="OGX182" s="290"/>
      <c r="OGY182" s="290"/>
      <c r="OGZ182" s="290"/>
      <c r="OHA182" s="290"/>
      <c r="OHB182" s="290"/>
      <c r="OHC182" s="290"/>
      <c r="OHD182" s="290"/>
      <c r="OHE182" s="290"/>
      <c r="OHF182" s="290"/>
      <c r="OHG182" s="290"/>
      <c r="OHH182" s="290"/>
      <c r="OHI182" s="290"/>
      <c r="OHJ182" s="290"/>
      <c r="OHK182" s="290"/>
      <c r="OHL182" s="290"/>
      <c r="OHM182" s="290"/>
      <c r="OHN182" s="290"/>
      <c r="OHO182" s="290"/>
      <c r="OHP182" s="290"/>
      <c r="OHQ182" s="290"/>
      <c r="OHR182" s="290"/>
      <c r="OHS182" s="290"/>
      <c r="OHT182" s="290"/>
      <c r="OHU182" s="290"/>
      <c r="OHV182" s="290"/>
      <c r="OHW182" s="290"/>
      <c r="OHX182" s="290"/>
      <c r="OHY182" s="290"/>
      <c r="OHZ182" s="290"/>
      <c r="OIA182" s="290"/>
      <c r="OIB182" s="290"/>
      <c r="OIC182" s="290"/>
      <c r="OID182" s="290"/>
      <c r="OIE182" s="290"/>
      <c r="OIF182" s="290"/>
      <c r="OIG182" s="290"/>
      <c r="OIH182" s="290"/>
      <c r="OII182" s="290"/>
      <c r="OIJ182" s="290"/>
      <c r="OIK182" s="290"/>
      <c r="OIL182" s="290"/>
      <c r="OIM182" s="290"/>
      <c r="OIN182" s="290"/>
      <c r="OIO182" s="290"/>
      <c r="OIP182" s="290"/>
      <c r="OIQ182" s="290"/>
      <c r="OIR182" s="290"/>
      <c r="OIS182" s="290"/>
      <c r="OIT182" s="290"/>
      <c r="OIU182" s="290"/>
      <c r="OIV182" s="290"/>
      <c r="OIW182" s="290"/>
      <c r="OIX182" s="290"/>
      <c r="OIY182" s="290"/>
      <c r="OIZ182" s="290"/>
      <c r="OJA182" s="290"/>
      <c r="OJB182" s="290"/>
      <c r="OJC182" s="290"/>
      <c r="OJD182" s="290"/>
      <c r="OJE182" s="290"/>
      <c r="OJF182" s="290"/>
      <c r="OJG182" s="290"/>
      <c r="OJH182" s="290"/>
      <c r="OJI182" s="290"/>
      <c r="OJJ182" s="290"/>
      <c r="OJK182" s="290"/>
      <c r="OJL182" s="290"/>
      <c r="OJM182" s="290"/>
      <c r="OJN182" s="290"/>
      <c r="OJO182" s="290"/>
      <c r="OJP182" s="290"/>
      <c r="OJQ182" s="290"/>
      <c r="OJR182" s="290"/>
      <c r="OJS182" s="290"/>
      <c r="OJT182" s="290"/>
      <c r="OJU182" s="290"/>
      <c r="OJV182" s="290"/>
      <c r="OJW182" s="290"/>
      <c r="OJX182" s="290"/>
      <c r="OJY182" s="290"/>
      <c r="OJZ182" s="290"/>
      <c r="OKA182" s="290"/>
      <c r="OKB182" s="290"/>
      <c r="OKC182" s="290"/>
      <c r="OKD182" s="290"/>
      <c r="OKE182" s="290"/>
      <c r="OKF182" s="290"/>
      <c r="OKG182" s="290"/>
      <c r="OKH182" s="290"/>
      <c r="OKI182" s="290"/>
      <c r="OKJ182" s="290"/>
      <c r="OKK182" s="290"/>
      <c r="OKL182" s="290"/>
      <c r="OKM182" s="290"/>
      <c r="OKN182" s="290"/>
      <c r="OKO182" s="290"/>
      <c r="OKP182" s="290"/>
      <c r="OKQ182" s="290"/>
      <c r="OKR182" s="290"/>
      <c r="OKS182" s="290"/>
      <c r="OKT182" s="290"/>
      <c r="OKU182" s="290"/>
      <c r="OKV182" s="290"/>
      <c r="OKW182" s="290"/>
      <c r="OKX182" s="290"/>
      <c r="OKY182" s="290"/>
      <c r="OKZ182" s="290"/>
      <c r="OLA182" s="290"/>
      <c r="OLB182" s="290"/>
      <c r="OLC182" s="290"/>
      <c r="OLD182" s="290"/>
      <c r="OLE182" s="290"/>
      <c r="OLF182" s="290"/>
      <c r="OLG182" s="290"/>
      <c r="OLH182" s="290"/>
      <c r="OLI182" s="290"/>
      <c r="OLJ182" s="290"/>
      <c r="OLK182" s="290"/>
      <c r="OLL182" s="290"/>
      <c r="OLM182" s="290"/>
      <c r="OLN182" s="290"/>
      <c r="OLO182" s="290"/>
      <c r="OLP182" s="290"/>
      <c r="OLQ182" s="290"/>
      <c r="OLR182" s="290"/>
      <c r="OLS182" s="290"/>
      <c r="OLT182" s="290"/>
      <c r="OLU182" s="290"/>
      <c r="OLV182" s="290"/>
      <c r="OLW182" s="290"/>
      <c r="OLX182" s="290"/>
      <c r="OLY182" s="290"/>
      <c r="OLZ182" s="290"/>
      <c r="OMA182" s="290"/>
      <c r="OMB182" s="290"/>
      <c r="OMC182" s="290"/>
      <c r="OMD182" s="290"/>
      <c r="OME182" s="290"/>
      <c r="OMF182" s="290"/>
      <c r="OMG182" s="290"/>
      <c r="OMH182" s="290"/>
      <c r="OMI182" s="290"/>
      <c r="OMJ182" s="290"/>
      <c r="OMK182" s="290"/>
      <c r="OML182" s="290"/>
      <c r="OMM182" s="290"/>
      <c r="OMN182" s="290"/>
      <c r="OMO182" s="290"/>
      <c r="OMP182" s="290"/>
      <c r="OMQ182" s="290"/>
      <c r="OMR182" s="290"/>
      <c r="OMS182" s="290"/>
      <c r="OMT182" s="290"/>
      <c r="OMU182" s="290"/>
      <c r="OMV182" s="290"/>
      <c r="OMW182" s="290"/>
      <c r="OMX182" s="290"/>
      <c r="OMY182" s="290"/>
      <c r="OMZ182" s="290"/>
      <c r="ONA182" s="290"/>
      <c r="ONB182" s="290"/>
      <c r="ONC182" s="290"/>
      <c r="OND182" s="290"/>
      <c r="ONE182" s="290"/>
      <c r="ONF182" s="290"/>
      <c r="ONG182" s="290"/>
      <c r="ONH182" s="290"/>
      <c r="ONI182" s="290"/>
      <c r="ONJ182" s="290"/>
      <c r="ONK182" s="290"/>
      <c r="ONL182" s="290"/>
      <c r="ONM182" s="290"/>
      <c r="ONN182" s="290"/>
      <c r="ONO182" s="290"/>
      <c r="ONP182" s="290"/>
      <c r="ONQ182" s="290"/>
      <c r="ONR182" s="290"/>
      <c r="ONS182" s="290"/>
      <c r="ONT182" s="290"/>
      <c r="ONU182" s="290"/>
      <c r="ONV182" s="290"/>
      <c r="ONW182" s="290"/>
      <c r="ONX182" s="290"/>
      <c r="ONY182" s="290"/>
      <c r="ONZ182" s="290"/>
      <c r="OOA182" s="290"/>
      <c r="OOB182" s="290"/>
      <c r="OOC182" s="290"/>
      <c r="OOD182" s="290"/>
      <c r="OOE182" s="290"/>
      <c r="OOF182" s="290"/>
      <c r="OOG182" s="290"/>
      <c r="OOH182" s="290"/>
      <c r="OOI182" s="290"/>
      <c r="OOJ182" s="290"/>
      <c r="OOK182" s="290"/>
      <c r="OOL182" s="290"/>
      <c r="OOM182" s="290"/>
      <c r="OON182" s="290"/>
      <c r="OOO182" s="290"/>
      <c r="OOP182" s="290"/>
      <c r="OOQ182" s="290"/>
      <c r="OOR182" s="290"/>
      <c r="OOS182" s="290"/>
      <c r="OOT182" s="290"/>
      <c r="OOU182" s="290"/>
      <c r="OOV182" s="290"/>
      <c r="OOW182" s="290"/>
      <c r="OOX182" s="290"/>
      <c r="OOY182" s="290"/>
      <c r="OOZ182" s="290"/>
      <c r="OPA182" s="290"/>
      <c r="OPB182" s="290"/>
      <c r="OPC182" s="290"/>
      <c r="OPD182" s="290"/>
      <c r="OPE182" s="290"/>
      <c r="OPF182" s="290"/>
      <c r="OPG182" s="290"/>
      <c r="OPH182" s="290"/>
      <c r="OPI182" s="290"/>
      <c r="OPJ182" s="290"/>
      <c r="OPK182" s="290"/>
      <c r="OPL182" s="290"/>
      <c r="OPM182" s="290"/>
      <c r="OPN182" s="290"/>
      <c r="OPO182" s="290"/>
      <c r="OPP182" s="290"/>
      <c r="OPQ182" s="290"/>
      <c r="OPR182" s="290"/>
      <c r="OPS182" s="290"/>
      <c r="OPT182" s="290"/>
      <c r="OPU182" s="290"/>
      <c r="OPV182" s="290"/>
      <c r="OPW182" s="290"/>
      <c r="OPX182" s="290"/>
      <c r="OPY182" s="290"/>
      <c r="OPZ182" s="290"/>
      <c r="OQA182" s="290"/>
      <c r="OQB182" s="290"/>
      <c r="OQC182" s="290"/>
      <c r="OQD182" s="290"/>
      <c r="OQE182" s="290"/>
      <c r="OQF182" s="290"/>
      <c r="OQG182" s="290"/>
      <c r="OQH182" s="290"/>
      <c r="OQI182" s="290"/>
      <c r="OQJ182" s="290"/>
      <c r="OQK182" s="290"/>
      <c r="OQL182" s="290"/>
      <c r="OQM182" s="290"/>
      <c r="OQN182" s="290"/>
      <c r="OQO182" s="290"/>
      <c r="OQP182" s="290"/>
      <c r="OQQ182" s="290"/>
      <c r="OQR182" s="290"/>
      <c r="OQS182" s="290"/>
      <c r="OQT182" s="290"/>
      <c r="OQU182" s="290"/>
      <c r="OQV182" s="290"/>
      <c r="OQW182" s="290"/>
      <c r="OQX182" s="290"/>
      <c r="OQY182" s="290"/>
      <c r="OQZ182" s="290"/>
      <c r="ORA182" s="290"/>
      <c r="ORB182" s="290"/>
      <c r="ORC182" s="290"/>
      <c r="ORD182" s="290"/>
      <c r="ORE182" s="290"/>
      <c r="ORF182" s="290"/>
      <c r="ORG182" s="290"/>
      <c r="ORH182" s="290"/>
      <c r="ORI182" s="290"/>
      <c r="ORJ182" s="290"/>
      <c r="ORK182" s="290"/>
      <c r="ORL182" s="290"/>
      <c r="ORM182" s="290"/>
      <c r="ORN182" s="290"/>
      <c r="ORO182" s="290"/>
      <c r="ORP182" s="290"/>
      <c r="ORQ182" s="290"/>
      <c r="ORR182" s="290"/>
      <c r="ORS182" s="290"/>
      <c r="ORT182" s="290"/>
      <c r="ORU182" s="290"/>
      <c r="ORV182" s="290"/>
      <c r="ORW182" s="290"/>
      <c r="ORX182" s="290"/>
      <c r="ORY182" s="290"/>
      <c r="ORZ182" s="290"/>
      <c r="OSA182" s="290"/>
      <c r="OSB182" s="290"/>
      <c r="OSC182" s="290"/>
      <c r="OSD182" s="290"/>
      <c r="OSE182" s="290"/>
      <c r="OSF182" s="290"/>
      <c r="OSG182" s="290"/>
      <c r="OSH182" s="290"/>
      <c r="OSI182" s="290"/>
      <c r="OSJ182" s="290"/>
      <c r="OSK182" s="290"/>
      <c r="OSL182" s="290"/>
      <c r="OSM182" s="290"/>
      <c r="OSN182" s="290"/>
      <c r="OSO182" s="290"/>
      <c r="OSP182" s="290"/>
      <c r="OSQ182" s="290"/>
      <c r="OSR182" s="290"/>
      <c r="OSS182" s="290"/>
      <c r="OST182" s="290"/>
      <c r="OSU182" s="290"/>
      <c r="OSV182" s="290"/>
      <c r="OSW182" s="290"/>
      <c r="OSX182" s="290"/>
      <c r="OSY182" s="290"/>
      <c r="OSZ182" s="290"/>
      <c r="OTA182" s="290"/>
      <c r="OTB182" s="290"/>
      <c r="OTC182" s="290"/>
      <c r="OTD182" s="290"/>
      <c r="OTE182" s="290"/>
      <c r="OTF182" s="290"/>
      <c r="OTG182" s="290"/>
      <c r="OTH182" s="290"/>
      <c r="OTI182" s="290"/>
      <c r="OTJ182" s="290"/>
      <c r="OTK182" s="290"/>
      <c r="OTL182" s="290"/>
      <c r="OTM182" s="290"/>
      <c r="OTN182" s="290"/>
      <c r="OTO182" s="290"/>
      <c r="OTP182" s="290"/>
      <c r="OTQ182" s="290"/>
      <c r="OTR182" s="290"/>
      <c r="OTS182" s="290"/>
      <c r="OTT182" s="290"/>
      <c r="OTU182" s="290"/>
      <c r="OTV182" s="290"/>
      <c r="OTW182" s="290"/>
      <c r="OTX182" s="290"/>
      <c r="OTY182" s="290"/>
      <c r="OTZ182" s="290"/>
      <c r="OUA182" s="290"/>
      <c r="OUB182" s="290"/>
      <c r="OUC182" s="290"/>
      <c r="OUD182" s="290"/>
      <c r="OUE182" s="290"/>
      <c r="OUF182" s="290"/>
      <c r="OUG182" s="290"/>
      <c r="OUH182" s="290"/>
      <c r="OUI182" s="290"/>
      <c r="OUJ182" s="290"/>
      <c r="OUK182" s="290"/>
      <c r="OUL182" s="290"/>
      <c r="OUM182" s="290"/>
      <c r="OUN182" s="290"/>
      <c r="OUO182" s="290"/>
      <c r="OUP182" s="290"/>
      <c r="OUQ182" s="290"/>
      <c r="OUR182" s="290"/>
      <c r="OUS182" s="290"/>
      <c r="OUT182" s="290"/>
      <c r="OUU182" s="290"/>
      <c r="OUV182" s="290"/>
      <c r="OUW182" s="290"/>
      <c r="OUX182" s="290"/>
      <c r="OUY182" s="290"/>
      <c r="OUZ182" s="290"/>
      <c r="OVA182" s="290"/>
      <c r="OVB182" s="290"/>
      <c r="OVC182" s="290"/>
      <c r="OVD182" s="290"/>
      <c r="OVE182" s="290"/>
      <c r="OVF182" s="290"/>
      <c r="OVG182" s="290"/>
      <c r="OVH182" s="290"/>
      <c r="OVI182" s="290"/>
      <c r="OVJ182" s="290"/>
      <c r="OVK182" s="290"/>
      <c r="OVL182" s="290"/>
      <c r="OVM182" s="290"/>
      <c r="OVN182" s="290"/>
      <c r="OVO182" s="290"/>
      <c r="OVP182" s="290"/>
      <c r="OVQ182" s="290"/>
      <c r="OVR182" s="290"/>
      <c r="OVS182" s="290"/>
      <c r="OVT182" s="290"/>
      <c r="OVU182" s="290"/>
      <c r="OVV182" s="290"/>
      <c r="OVW182" s="290"/>
      <c r="OVX182" s="290"/>
      <c r="OVY182" s="290"/>
      <c r="OVZ182" s="290"/>
      <c r="OWA182" s="290"/>
      <c r="OWB182" s="290"/>
      <c r="OWC182" s="290"/>
      <c r="OWD182" s="290"/>
      <c r="OWE182" s="290"/>
      <c r="OWF182" s="290"/>
      <c r="OWG182" s="290"/>
      <c r="OWH182" s="290"/>
      <c r="OWI182" s="290"/>
      <c r="OWJ182" s="290"/>
      <c r="OWK182" s="290"/>
      <c r="OWL182" s="290"/>
      <c r="OWM182" s="290"/>
      <c r="OWN182" s="290"/>
      <c r="OWO182" s="290"/>
      <c r="OWP182" s="290"/>
      <c r="OWQ182" s="290"/>
      <c r="OWR182" s="290"/>
      <c r="OWS182" s="290"/>
      <c r="OWT182" s="290"/>
      <c r="OWU182" s="290"/>
      <c r="OWV182" s="290"/>
      <c r="OWW182" s="290"/>
      <c r="OWX182" s="290"/>
      <c r="OWY182" s="290"/>
      <c r="OWZ182" s="290"/>
      <c r="OXA182" s="290"/>
      <c r="OXB182" s="290"/>
      <c r="OXC182" s="290"/>
      <c r="OXD182" s="290"/>
      <c r="OXE182" s="290"/>
      <c r="OXF182" s="290"/>
      <c r="OXG182" s="290"/>
      <c r="OXH182" s="290"/>
      <c r="OXI182" s="290"/>
      <c r="OXJ182" s="290"/>
      <c r="OXK182" s="290"/>
      <c r="OXL182" s="290"/>
      <c r="OXM182" s="290"/>
      <c r="OXN182" s="290"/>
      <c r="OXO182" s="290"/>
      <c r="OXP182" s="290"/>
      <c r="OXQ182" s="290"/>
      <c r="OXR182" s="290"/>
      <c r="OXS182" s="290"/>
      <c r="OXT182" s="290"/>
      <c r="OXU182" s="290"/>
      <c r="OXV182" s="290"/>
      <c r="OXW182" s="290"/>
      <c r="OXX182" s="290"/>
      <c r="OXY182" s="290"/>
      <c r="OXZ182" s="290"/>
      <c r="OYA182" s="290"/>
      <c r="OYB182" s="290"/>
      <c r="OYC182" s="290"/>
      <c r="OYD182" s="290"/>
      <c r="OYE182" s="290"/>
      <c r="OYF182" s="290"/>
      <c r="OYG182" s="290"/>
      <c r="OYH182" s="290"/>
      <c r="OYI182" s="290"/>
      <c r="OYJ182" s="290"/>
      <c r="OYK182" s="290"/>
      <c r="OYL182" s="290"/>
      <c r="OYM182" s="290"/>
      <c r="OYN182" s="290"/>
      <c r="OYO182" s="290"/>
      <c r="OYP182" s="290"/>
      <c r="OYQ182" s="290"/>
      <c r="OYR182" s="290"/>
      <c r="OYS182" s="290"/>
      <c r="OYT182" s="290"/>
      <c r="OYU182" s="290"/>
      <c r="OYV182" s="290"/>
      <c r="OYW182" s="290"/>
      <c r="OYX182" s="290"/>
      <c r="OYY182" s="290"/>
      <c r="OYZ182" s="290"/>
      <c r="OZA182" s="290"/>
      <c r="OZB182" s="290"/>
      <c r="OZC182" s="290"/>
      <c r="OZD182" s="290"/>
      <c r="OZE182" s="290"/>
      <c r="OZF182" s="290"/>
      <c r="OZG182" s="290"/>
      <c r="OZH182" s="290"/>
      <c r="OZI182" s="290"/>
      <c r="OZJ182" s="290"/>
      <c r="OZK182" s="290"/>
      <c r="OZL182" s="290"/>
      <c r="OZM182" s="290"/>
      <c r="OZN182" s="290"/>
      <c r="OZO182" s="290"/>
      <c r="OZP182" s="290"/>
      <c r="OZQ182" s="290"/>
      <c r="OZR182" s="290"/>
      <c r="OZS182" s="290"/>
      <c r="OZT182" s="290"/>
      <c r="OZU182" s="290"/>
      <c r="OZV182" s="290"/>
      <c r="OZW182" s="290"/>
      <c r="OZX182" s="290"/>
      <c r="OZY182" s="290"/>
      <c r="OZZ182" s="290"/>
      <c r="PAA182" s="290"/>
      <c r="PAB182" s="290"/>
      <c r="PAC182" s="290"/>
      <c r="PAD182" s="290"/>
      <c r="PAE182" s="290"/>
      <c r="PAF182" s="290"/>
      <c r="PAG182" s="290"/>
      <c r="PAH182" s="290"/>
      <c r="PAI182" s="290"/>
      <c r="PAJ182" s="290"/>
      <c r="PAK182" s="290"/>
      <c r="PAL182" s="290"/>
      <c r="PAM182" s="290"/>
      <c r="PAN182" s="290"/>
      <c r="PAO182" s="290"/>
      <c r="PAP182" s="290"/>
      <c r="PAQ182" s="290"/>
      <c r="PAR182" s="290"/>
      <c r="PAS182" s="290"/>
      <c r="PAT182" s="290"/>
      <c r="PAU182" s="290"/>
      <c r="PAV182" s="290"/>
      <c r="PAW182" s="290"/>
      <c r="PAX182" s="290"/>
      <c r="PAY182" s="290"/>
      <c r="PAZ182" s="290"/>
      <c r="PBA182" s="290"/>
      <c r="PBB182" s="290"/>
      <c r="PBC182" s="290"/>
      <c r="PBD182" s="290"/>
      <c r="PBE182" s="290"/>
      <c r="PBF182" s="290"/>
      <c r="PBG182" s="290"/>
      <c r="PBH182" s="290"/>
      <c r="PBI182" s="290"/>
      <c r="PBJ182" s="290"/>
      <c r="PBK182" s="290"/>
      <c r="PBL182" s="290"/>
      <c r="PBM182" s="290"/>
      <c r="PBN182" s="290"/>
      <c r="PBO182" s="290"/>
      <c r="PBP182" s="290"/>
      <c r="PBQ182" s="290"/>
      <c r="PBR182" s="290"/>
      <c r="PBS182" s="290"/>
      <c r="PBT182" s="290"/>
      <c r="PBU182" s="290"/>
      <c r="PBV182" s="290"/>
      <c r="PBW182" s="290"/>
      <c r="PBX182" s="290"/>
      <c r="PBY182" s="290"/>
      <c r="PBZ182" s="290"/>
      <c r="PCA182" s="290"/>
      <c r="PCB182" s="290"/>
      <c r="PCC182" s="290"/>
      <c r="PCD182" s="290"/>
      <c r="PCE182" s="290"/>
      <c r="PCF182" s="290"/>
      <c r="PCG182" s="290"/>
      <c r="PCH182" s="290"/>
      <c r="PCI182" s="290"/>
      <c r="PCJ182" s="290"/>
      <c r="PCK182" s="290"/>
      <c r="PCL182" s="290"/>
      <c r="PCM182" s="290"/>
      <c r="PCN182" s="290"/>
      <c r="PCO182" s="290"/>
      <c r="PCP182" s="290"/>
      <c r="PCQ182" s="290"/>
      <c r="PCR182" s="290"/>
      <c r="PCS182" s="290"/>
      <c r="PCT182" s="290"/>
      <c r="PCU182" s="290"/>
      <c r="PCV182" s="290"/>
      <c r="PCW182" s="290"/>
      <c r="PCX182" s="290"/>
      <c r="PCY182" s="290"/>
      <c r="PCZ182" s="290"/>
      <c r="PDA182" s="290"/>
      <c r="PDB182" s="290"/>
      <c r="PDC182" s="290"/>
      <c r="PDD182" s="290"/>
      <c r="PDE182" s="290"/>
      <c r="PDF182" s="290"/>
      <c r="PDG182" s="290"/>
      <c r="PDH182" s="290"/>
      <c r="PDI182" s="290"/>
      <c r="PDJ182" s="290"/>
      <c r="PDK182" s="290"/>
      <c r="PDL182" s="290"/>
      <c r="PDM182" s="290"/>
      <c r="PDN182" s="290"/>
      <c r="PDO182" s="290"/>
      <c r="PDP182" s="290"/>
      <c r="PDQ182" s="290"/>
      <c r="PDR182" s="290"/>
      <c r="PDS182" s="290"/>
      <c r="PDT182" s="290"/>
      <c r="PDU182" s="290"/>
      <c r="PDV182" s="290"/>
      <c r="PDW182" s="290"/>
      <c r="PDX182" s="290"/>
      <c r="PDY182" s="290"/>
      <c r="PDZ182" s="290"/>
      <c r="PEA182" s="290"/>
      <c r="PEB182" s="290"/>
      <c r="PEC182" s="290"/>
      <c r="PED182" s="290"/>
      <c r="PEE182" s="290"/>
      <c r="PEF182" s="290"/>
      <c r="PEG182" s="290"/>
      <c r="PEH182" s="290"/>
      <c r="PEI182" s="290"/>
      <c r="PEJ182" s="290"/>
      <c r="PEK182" s="290"/>
      <c r="PEL182" s="290"/>
      <c r="PEM182" s="290"/>
      <c r="PEN182" s="290"/>
      <c r="PEO182" s="290"/>
      <c r="PEP182" s="290"/>
      <c r="PEQ182" s="290"/>
      <c r="PER182" s="290"/>
      <c r="PES182" s="290"/>
      <c r="PET182" s="290"/>
      <c r="PEU182" s="290"/>
      <c r="PEV182" s="290"/>
      <c r="PEW182" s="290"/>
      <c r="PEX182" s="290"/>
      <c r="PEY182" s="290"/>
      <c r="PEZ182" s="290"/>
      <c r="PFA182" s="290"/>
      <c r="PFB182" s="290"/>
      <c r="PFC182" s="290"/>
      <c r="PFD182" s="290"/>
      <c r="PFE182" s="290"/>
      <c r="PFF182" s="290"/>
      <c r="PFG182" s="290"/>
      <c r="PFH182" s="290"/>
      <c r="PFI182" s="290"/>
      <c r="PFJ182" s="290"/>
      <c r="PFK182" s="290"/>
      <c r="PFL182" s="290"/>
      <c r="PFM182" s="290"/>
      <c r="PFN182" s="290"/>
      <c r="PFO182" s="290"/>
      <c r="PFP182" s="290"/>
      <c r="PFQ182" s="290"/>
      <c r="PFR182" s="290"/>
      <c r="PFS182" s="290"/>
      <c r="PFT182" s="290"/>
      <c r="PFU182" s="290"/>
      <c r="PFV182" s="290"/>
      <c r="PFW182" s="290"/>
      <c r="PFX182" s="290"/>
      <c r="PFY182" s="290"/>
      <c r="PFZ182" s="290"/>
      <c r="PGA182" s="290"/>
      <c r="PGB182" s="290"/>
      <c r="PGC182" s="290"/>
      <c r="PGD182" s="290"/>
      <c r="PGE182" s="290"/>
      <c r="PGF182" s="290"/>
      <c r="PGG182" s="290"/>
      <c r="PGH182" s="290"/>
      <c r="PGI182" s="290"/>
      <c r="PGJ182" s="290"/>
      <c r="PGK182" s="290"/>
      <c r="PGL182" s="290"/>
      <c r="PGM182" s="290"/>
      <c r="PGN182" s="290"/>
      <c r="PGO182" s="290"/>
      <c r="PGP182" s="290"/>
      <c r="PGQ182" s="290"/>
      <c r="PGR182" s="290"/>
      <c r="PGS182" s="290"/>
      <c r="PGT182" s="290"/>
      <c r="PGU182" s="290"/>
      <c r="PGV182" s="290"/>
      <c r="PGW182" s="290"/>
      <c r="PGX182" s="290"/>
      <c r="PGY182" s="290"/>
      <c r="PGZ182" s="290"/>
      <c r="PHA182" s="290"/>
      <c r="PHB182" s="290"/>
      <c r="PHC182" s="290"/>
      <c r="PHD182" s="290"/>
      <c r="PHE182" s="290"/>
      <c r="PHF182" s="290"/>
      <c r="PHG182" s="290"/>
      <c r="PHH182" s="290"/>
      <c r="PHI182" s="290"/>
      <c r="PHJ182" s="290"/>
      <c r="PHK182" s="290"/>
      <c r="PHL182" s="290"/>
      <c r="PHM182" s="290"/>
      <c r="PHN182" s="290"/>
      <c r="PHO182" s="290"/>
      <c r="PHP182" s="290"/>
      <c r="PHQ182" s="290"/>
      <c r="PHR182" s="290"/>
      <c r="PHS182" s="290"/>
      <c r="PHT182" s="290"/>
      <c r="PHU182" s="290"/>
      <c r="PHV182" s="290"/>
      <c r="PHW182" s="290"/>
      <c r="PHX182" s="290"/>
      <c r="PHY182" s="290"/>
      <c r="PHZ182" s="290"/>
      <c r="PIA182" s="290"/>
      <c r="PIB182" s="290"/>
      <c r="PIC182" s="290"/>
      <c r="PID182" s="290"/>
      <c r="PIE182" s="290"/>
      <c r="PIF182" s="290"/>
      <c r="PIG182" s="290"/>
      <c r="PIH182" s="290"/>
      <c r="PII182" s="290"/>
      <c r="PIJ182" s="290"/>
      <c r="PIK182" s="290"/>
      <c r="PIL182" s="290"/>
      <c r="PIM182" s="290"/>
      <c r="PIN182" s="290"/>
      <c r="PIO182" s="290"/>
      <c r="PIP182" s="290"/>
      <c r="PIQ182" s="290"/>
      <c r="PIR182" s="290"/>
      <c r="PIS182" s="290"/>
      <c r="PIT182" s="290"/>
      <c r="PIU182" s="290"/>
      <c r="PIV182" s="290"/>
      <c r="PIW182" s="290"/>
      <c r="PIX182" s="290"/>
      <c r="PIY182" s="290"/>
      <c r="PIZ182" s="290"/>
      <c r="PJA182" s="290"/>
      <c r="PJB182" s="290"/>
      <c r="PJC182" s="290"/>
      <c r="PJD182" s="290"/>
      <c r="PJE182" s="290"/>
      <c r="PJF182" s="290"/>
      <c r="PJG182" s="290"/>
      <c r="PJH182" s="290"/>
      <c r="PJI182" s="290"/>
      <c r="PJJ182" s="290"/>
      <c r="PJK182" s="290"/>
      <c r="PJL182" s="290"/>
      <c r="PJM182" s="290"/>
      <c r="PJN182" s="290"/>
      <c r="PJO182" s="290"/>
      <c r="PJP182" s="290"/>
      <c r="PJQ182" s="290"/>
      <c r="PJR182" s="290"/>
      <c r="PJS182" s="290"/>
      <c r="PJT182" s="290"/>
      <c r="PJU182" s="290"/>
      <c r="PJV182" s="290"/>
      <c r="PJW182" s="290"/>
      <c r="PJX182" s="290"/>
      <c r="PJY182" s="290"/>
      <c r="PJZ182" s="290"/>
      <c r="PKA182" s="290"/>
      <c r="PKB182" s="290"/>
      <c r="PKC182" s="290"/>
      <c r="PKD182" s="290"/>
      <c r="PKE182" s="290"/>
      <c r="PKF182" s="290"/>
      <c r="PKG182" s="290"/>
      <c r="PKH182" s="290"/>
      <c r="PKI182" s="290"/>
      <c r="PKJ182" s="290"/>
      <c r="PKK182" s="290"/>
      <c r="PKL182" s="290"/>
      <c r="PKM182" s="290"/>
      <c r="PKN182" s="290"/>
      <c r="PKO182" s="290"/>
      <c r="PKP182" s="290"/>
      <c r="PKQ182" s="290"/>
      <c r="PKR182" s="290"/>
      <c r="PKS182" s="290"/>
      <c r="PKT182" s="290"/>
      <c r="PKU182" s="290"/>
      <c r="PKV182" s="290"/>
      <c r="PKW182" s="290"/>
      <c r="PKX182" s="290"/>
      <c r="PKY182" s="290"/>
      <c r="PKZ182" s="290"/>
      <c r="PLA182" s="290"/>
      <c r="PLB182" s="290"/>
      <c r="PLC182" s="290"/>
      <c r="PLD182" s="290"/>
      <c r="PLE182" s="290"/>
      <c r="PLF182" s="290"/>
      <c r="PLG182" s="290"/>
      <c r="PLH182" s="290"/>
      <c r="PLI182" s="290"/>
      <c r="PLJ182" s="290"/>
      <c r="PLK182" s="290"/>
      <c r="PLL182" s="290"/>
      <c r="PLM182" s="290"/>
      <c r="PLN182" s="290"/>
      <c r="PLO182" s="290"/>
      <c r="PLP182" s="290"/>
      <c r="PLQ182" s="290"/>
      <c r="PLR182" s="290"/>
      <c r="PLS182" s="290"/>
      <c r="PLT182" s="290"/>
      <c r="PLU182" s="290"/>
      <c r="PLV182" s="290"/>
      <c r="PLW182" s="290"/>
      <c r="PLX182" s="290"/>
      <c r="PLY182" s="290"/>
      <c r="PLZ182" s="290"/>
      <c r="PMA182" s="290"/>
      <c r="PMB182" s="290"/>
      <c r="PMC182" s="290"/>
      <c r="PMD182" s="290"/>
      <c r="PME182" s="290"/>
      <c r="PMF182" s="290"/>
      <c r="PMG182" s="290"/>
      <c r="PMH182" s="290"/>
      <c r="PMI182" s="290"/>
      <c r="PMJ182" s="290"/>
      <c r="PMK182" s="290"/>
      <c r="PML182" s="290"/>
      <c r="PMM182" s="290"/>
      <c r="PMN182" s="290"/>
      <c r="PMO182" s="290"/>
      <c r="PMP182" s="290"/>
      <c r="PMQ182" s="290"/>
      <c r="PMR182" s="290"/>
      <c r="PMS182" s="290"/>
      <c r="PMT182" s="290"/>
      <c r="PMU182" s="290"/>
      <c r="PMV182" s="290"/>
      <c r="PMW182" s="290"/>
      <c r="PMX182" s="290"/>
      <c r="PMY182" s="290"/>
      <c r="PMZ182" s="290"/>
      <c r="PNA182" s="290"/>
      <c r="PNB182" s="290"/>
      <c r="PNC182" s="290"/>
      <c r="PND182" s="290"/>
      <c r="PNE182" s="290"/>
      <c r="PNF182" s="290"/>
      <c r="PNG182" s="290"/>
      <c r="PNH182" s="290"/>
      <c r="PNI182" s="290"/>
      <c r="PNJ182" s="290"/>
      <c r="PNK182" s="290"/>
      <c r="PNL182" s="290"/>
      <c r="PNM182" s="290"/>
      <c r="PNN182" s="290"/>
      <c r="PNO182" s="290"/>
      <c r="PNP182" s="290"/>
      <c r="PNQ182" s="290"/>
      <c r="PNR182" s="290"/>
      <c r="PNS182" s="290"/>
      <c r="PNT182" s="290"/>
      <c r="PNU182" s="290"/>
      <c r="PNV182" s="290"/>
      <c r="PNW182" s="290"/>
      <c r="PNX182" s="290"/>
      <c r="PNY182" s="290"/>
      <c r="PNZ182" s="290"/>
      <c r="POA182" s="290"/>
      <c r="POB182" s="290"/>
      <c r="POC182" s="290"/>
      <c r="POD182" s="290"/>
      <c r="POE182" s="290"/>
      <c r="POF182" s="290"/>
      <c r="POG182" s="290"/>
      <c r="POH182" s="290"/>
      <c r="POI182" s="290"/>
      <c r="POJ182" s="290"/>
      <c r="POK182" s="290"/>
      <c r="POL182" s="290"/>
      <c r="POM182" s="290"/>
      <c r="PON182" s="290"/>
      <c r="POO182" s="290"/>
      <c r="POP182" s="290"/>
      <c r="POQ182" s="290"/>
      <c r="POR182" s="290"/>
      <c r="POS182" s="290"/>
      <c r="POT182" s="290"/>
      <c r="POU182" s="290"/>
      <c r="POV182" s="290"/>
      <c r="POW182" s="290"/>
      <c r="POX182" s="290"/>
      <c r="POY182" s="290"/>
      <c r="POZ182" s="290"/>
      <c r="PPA182" s="290"/>
      <c r="PPB182" s="290"/>
      <c r="PPC182" s="290"/>
      <c r="PPD182" s="290"/>
      <c r="PPE182" s="290"/>
      <c r="PPF182" s="290"/>
      <c r="PPG182" s="290"/>
      <c r="PPH182" s="290"/>
      <c r="PPI182" s="290"/>
      <c r="PPJ182" s="290"/>
      <c r="PPK182" s="290"/>
      <c r="PPL182" s="290"/>
      <c r="PPM182" s="290"/>
      <c r="PPN182" s="290"/>
      <c r="PPO182" s="290"/>
      <c r="PPP182" s="290"/>
      <c r="PPQ182" s="290"/>
      <c r="PPR182" s="290"/>
      <c r="PPS182" s="290"/>
      <c r="PPT182" s="290"/>
      <c r="PPU182" s="290"/>
      <c r="PPV182" s="290"/>
      <c r="PPW182" s="290"/>
      <c r="PPX182" s="290"/>
      <c r="PPY182" s="290"/>
      <c r="PPZ182" s="290"/>
      <c r="PQA182" s="290"/>
      <c r="PQB182" s="290"/>
      <c r="PQC182" s="290"/>
      <c r="PQD182" s="290"/>
      <c r="PQE182" s="290"/>
      <c r="PQF182" s="290"/>
      <c r="PQG182" s="290"/>
      <c r="PQH182" s="290"/>
      <c r="PQI182" s="290"/>
      <c r="PQJ182" s="290"/>
      <c r="PQK182" s="290"/>
      <c r="PQL182" s="290"/>
      <c r="PQM182" s="290"/>
      <c r="PQN182" s="290"/>
      <c r="PQO182" s="290"/>
      <c r="PQP182" s="290"/>
      <c r="PQQ182" s="290"/>
      <c r="PQR182" s="290"/>
      <c r="PQS182" s="290"/>
      <c r="PQT182" s="290"/>
      <c r="PQU182" s="290"/>
      <c r="PQV182" s="290"/>
      <c r="PQW182" s="290"/>
      <c r="PQX182" s="290"/>
      <c r="PQY182" s="290"/>
      <c r="PQZ182" s="290"/>
      <c r="PRA182" s="290"/>
      <c r="PRB182" s="290"/>
      <c r="PRC182" s="290"/>
      <c r="PRD182" s="290"/>
      <c r="PRE182" s="290"/>
      <c r="PRF182" s="290"/>
      <c r="PRG182" s="290"/>
      <c r="PRH182" s="290"/>
      <c r="PRI182" s="290"/>
      <c r="PRJ182" s="290"/>
      <c r="PRK182" s="290"/>
      <c r="PRL182" s="290"/>
      <c r="PRM182" s="290"/>
      <c r="PRN182" s="290"/>
      <c r="PRO182" s="290"/>
      <c r="PRP182" s="290"/>
      <c r="PRQ182" s="290"/>
      <c r="PRR182" s="290"/>
      <c r="PRS182" s="290"/>
      <c r="PRT182" s="290"/>
      <c r="PRU182" s="290"/>
      <c r="PRV182" s="290"/>
      <c r="PRW182" s="290"/>
      <c r="PRX182" s="290"/>
      <c r="PRY182" s="290"/>
      <c r="PRZ182" s="290"/>
      <c r="PSA182" s="290"/>
      <c r="PSB182" s="290"/>
      <c r="PSC182" s="290"/>
      <c r="PSD182" s="290"/>
      <c r="PSE182" s="290"/>
      <c r="PSF182" s="290"/>
      <c r="PSG182" s="290"/>
      <c r="PSH182" s="290"/>
      <c r="PSI182" s="290"/>
      <c r="PSJ182" s="290"/>
      <c r="PSK182" s="290"/>
      <c r="PSL182" s="290"/>
      <c r="PSM182" s="290"/>
      <c r="PSN182" s="290"/>
      <c r="PSO182" s="290"/>
      <c r="PSP182" s="290"/>
      <c r="PSQ182" s="290"/>
      <c r="PSR182" s="290"/>
      <c r="PSS182" s="290"/>
      <c r="PST182" s="290"/>
      <c r="PSU182" s="290"/>
      <c r="PSV182" s="290"/>
      <c r="PSW182" s="290"/>
      <c r="PSX182" s="290"/>
      <c r="PSY182" s="290"/>
      <c r="PSZ182" s="290"/>
      <c r="PTA182" s="290"/>
      <c r="PTB182" s="290"/>
      <c r="PTC182" s="290"/>
      <c r="PTD182" s="290"/>
      <c r="PTE182" s="290"/>
      <c r="PTF182" s="290"/>
      <c r="PTG182" s="290"/>
      <c r="PTH182" s="290"/>
      <c r="PTI182" s="290"/>
      <c r="PTJ182" s="290"/>
      <c r="PTK182" s="290"/>
      <c r="PTL182" s="290"/>
      <c r="PTM182" s="290"/>
      <c r="PTN182" s="290"/>
      <c r="PTO182" s="290"/>
      <c r="PTP182" s="290"/>
      <c r="PTQ182" s="290"/>
      <c r="PTR182" s="290"/>
      <c r="PTS182" s="290"/>
      <c r="PTT182" s="290"/>
      <c r="PTU182" s="290"/>
      <c r="PTV182" s="290"/>
      <c r="PTW182" s="290"/>
      <c r="PTX182" s="290"/>
      <c r="PTY182" s="290"/>
      <c r="PTZ182" s="290"/>
      <c r="PUA182" s="290"/>
      <c r="PUB182" s="290"/>
      <c r="PUC182" s="290"/>
      <c r="PUD182" s="290"/>
      <c r="PUE182" s="290"/>
      <c r="PUF182" s="290"/>
      <c r="PUG182" s="290"/>
      <c r="PUH182" s="290"/>
      <c r="PUI182" s="290"/>
      <c r="PUJ182" s="290"/>
      <c r="PUK182" s="290"/>
      <c r="PUL182" s="290"/>
      <c r="PUM182" s="290"/>
      <c r="PUN182" s="290"/>
      <c r="PUO182" s="290"/>
      <c r="PUP182" s="290"/>
      <c r="PUQ182" s="290"/>
      <c r="PUR182" s="290"/>
      <c r="PUS182" s="290"/>
      <c r="PUT182" s="290"/>
      <c r="PUU182" s="290"/>
      <c r="PUV182" s="290"/>
      <c r="PUW182" s="290"/>
      <c r="PUX182" s="290"/>
      <c r="PUY182" s="290"/>
      <c r="PUZ182" s="290"/>
      <c r="PVA182" s="290"/>
      <c r="PVB182" s="290"/>
      <c r="PVC182" s="290"/>
      <c r="PVD182" s="290"/>
      <c r="PVE182" s="290"/>
      <c r="PVF182" s="290"/>
      <c r="PVG182" s="290"/>
      <c r="PVH182" s="290"/>
      <c r="PVI182" s="290"/>
      <c r="PVJ182" s="290"/>
      <c r="PVK182" s="290"/>
      <c r="PVL182" s="290"/>
      <c r="PVM182" s="290"/>
      <c r="PVN182" s="290"/>
      <c r="PVO182" s="290"/>
      <c r="PVP182" s="290"/>
      <c r="PVQ182" s="290"/>
      <c r="PVR182" s="290"/>
      <c r="PVS182" s="290"/>
      <c r="PVT182" s="290"/>
      <c r="PVU182" s="290"/>
      <c r="PVV182" s="290"/>
      <c r="PVW182" s="290"/>
      <c r="PVX182" s="290"/>
      <c r="PVY182" s="290"/>
      <c r="PVZ182" s="290"/>
      <c r="PWA182" s="290"/>
      <c r="PWB182" s="290"/>
      <c r="PWC182" s="290"/>
      <c r="PWD182" s="290"/>
      <c r="PWE182" s="290"/>
      <c r="PWF182" s="290"/>
      <c r="PWG182" s="290"/>
      <c r="PWH182" s="290"/>
      <c r="PWI182" s="290"/>
      <c r="PWJ182" s="290"/>
      <c r="PWK182" s="290"/>
      <c r="PWL182" s="290"/>
      <c r="PWM182" s="290"/>
      <c r="PWN182" s="290"/>
      <c r="PWO182" s="290"/>
      <c r="PWP182" s="290"/>
      <c r="PWQ182" s="290"/>
      <c r="PWR182" s="290"/>
      <c r="PWS182" s="290"/>
      <c r="PWT182" s="290"/>
      <c r="PWU182" s="290"/>
      <c r="PWV182" s="290"/>
      <c r="PWW182" s="290"/>
      <c r="PWX182" s="290"/>
      <c r="PWY182" s="290"/>
      <c r="PWZ182" s="290"/>
      <c r="PXA182" s="290"/>
      <c r="PXB182" s="290"/>
      <c r="PXC182" s="290"/>
      <c r="PXD182" s="290"/>
      <c r="PXE182" s="290"/>
      <c r="PXF182" s="290"/>
      <c r="PXG182" s="290"/>
      <c r="PXH182" s="290"/>
      <c r="PXI182" s="290"/>
      <c r="PXJ182" s="290"/>
      <c r="PXK182" s="290"/>
      <c r="PXL182" s="290"/>
      <c r="PXM182" s="290"/>
      <c r="PXN182" s="290"/>
      <c r="PXO182" s="290"/>
      <c r="PXP182" s="290"/>
      <c r="PXQ182" s="290"/>
      <c r="PXR182" s="290"/>
      <c r="PXS182" s="290"/>
      <c r="PXT182" s="290"/>
      <c r="PXU182" s="290"/>
      <c r="PXV182" s="290"/>
      <c r="PXW182" s="290"/>
      <c r="PXX182" s="290"/>
      <c r="PXY182" s="290"/>
      <c r="PXZ182" s="290"/>
      <c r="PYA182" s="290"/>
      <c r="PYB182" s="290"/>
      <c r="PYC182" s="290"/>
      <c r="PYD182" s="290"/>
      <c r="PYE182" s="290"/>
      <c r="PYF182" s="290"/>
      <c r="PYG182" s="290"/>
      <c r="PYH182" s="290"/>
      <c r="PYI182" s="290"/>
      <c r="PYJ182" s="290"/>
      <c r="PYK182" s="290"/>
      <c r="PYL182" s="290"/>
      <c r="PYM182" s="290"/>
      <c r="PYN182" s="290"/>
      <c r="PYO182" s="290"/>
      <c r="PYP182" s="290"/>
      <c r="PYQ182" s="290"/>
      <c r="PYR182" s="290"/>
      <c r="PYS182" s="290"/>
      <c r="PYT182" s="290"/>
      <c r="PYU182" s="290"/>
      <c r="PYV182" s="290"/>
      <c r="PYW182" s="290"/>
      <c r="PYX182" s="290"/>
      <c r="PYY182" s="290"/>
      <c r="PYZ182" s="290"/>
      <c r="PZA182" s="290"/>
      <c r="PZB182" s="290"/>
      <c r="PZC182" s="290"/>
      <c r="PZD182" s="290"/>
      <c r="PZE182" s="290"/>
      <c r="PZF182" s="290"/>
      <c r="PZG182" s="290"/>
      <c r="PZH182" s="290"/>
      <c r="PZI182" s="290"/>
      <c r="PZJ182" s="290"/>
      <c r="PZK182" s="290"/>
      <c r="PZL182" s="290"/>
      <c r="PZM182" s="290"/>
      <c r="PZN182" s="290"/>
      <c r="PZO182" s="290"/>
      <c r="PZP182" s="290"/>
      <c r="PZQ182" s="290"/>
      <c r="PZR182" s="290"/>
      <c r="PZS182" s="290"/>
      <c r="PZT182" s="290"/>
      <c r="PZU182" s="290"/>
      <c r="PZV182" s="290"/>
      <c r="PZW182" s="290"/>
      <c r="PZX182" s="290"/>
      <c r="PZY182" s="290"/>
      <c r="PZZ182" s="290"/>
      <c r="QAA182" s="290"/>
      <c r="QAB182" s="290"/>
      <c r="QAC182" s="290"/>
      <c r="QAD182" s="290"/>
      <c r="QAE182" s="290"/>
      <c r="QAF182" s="290"/>
      <c r="QAG182" s="290"/>
      <c r="QAH182" s="290"/>
      <c r="QAI182" s="290"/>
      <c r="QAJ182" s="290"/>
      <c r="QAK182" s="290"/>
      <c r="QAL182" s="290"/>
      <c r="QAM182" s="290"/>
      <c r="QAN182" s="290"/>
      <c r="QAO182" s="290"/>
      <c r="QAP182" s="290"/>
      <c r="QAQ182" s="290"/>
      <c r="QAR182" s="290"/>
      <c r="QAS182" s="290"/>
      <c r="QAT182" s="290"/>
      <c r="QAU182" s="290"/>
      <c r="QAV182" s="290"/>
      <c r="QAW182" s="290"/>
      <c r="QAX182" s="290"/>
      <c r="QAY182" s="290"/>
      <c r="QAZ182" s="290"/>
      <c r="QBA182" s="290"/>
      <c r="QBB182" s="290"/>
      <c r="QBC182" s="290"/>
      <c r="QBD182" s="290"/>
      <c r="QBE182" s="290"/>
      <c r="QBF182" s="290"/>
      <c r="QBG182" s="290"/>
      <c r="QBH182" s="290"/>
      <c r="QBI182" s="290"/>
      <c r="QBJ182" s="290"/>
      <c r="QBK182" s="290"/>
      <c r="QBL182" s="290"/>
      <c r="QBM182" s="290"/>
      <c r="QBN182" s="290"/>
      <c r="QBO182" s="290"/>
      <c r="QBP182" s="290"/>
      <c r="QBQ182" s="290"/>
      <c r="QBR182" s="290"/>
      <c r="QBS182" s="290"/>
      <c r="QBT182" s="290"/>
      <c r="QBU182" s="290"/>
      <c r="QBV182" s="290"/>
      <c r="QBW182" s="290"/>
      <c r="QBX182" s="290"/>
      <c r="QBY182" s="290"/>
      <c r="QBZ182" s="290"/>
      <c r="QCA182" s="290"/>
      <c r="QCB182" s="290"/>
      <c r="QCC182" s="290"/>
      <c r="QCD182" s="290"/>
      <c r="QCE182" s="290"/>
      <c r="QCF182" s="290"/>
      <c r="QCG182" s="290"/>
      <c r="QCH182" s="290"/>
      <c r="QCI182" s="290"/>
      <c r="QCJ182" s="290"/>
      <c r="QCK182" s="290"/>
      <c r="QCL182" s="290"/>
      <c r="QCM182" s="290"/>
      <c r="QCN182" s="290"/>
      <c r="QCO182" s="290"/>
      <c r="QCP182" s="290"/>
      <c r="QCQ182" s="290"/>
      <c r="QCR182" s="290"/>
      <c r="QCS182" s="290"/>
      <c r="QCT182" s="290"/>
      <c r="QCU182" s="290"/>
      <c r="QCV182" s="290"/>
      <c r="QCW182" s="290"/>
      <c r="QCX182" s="290"/>
      <c r="QCY182" s="290"/>
      <c r="QCZ182" s="290"/>
      <c r="QDA182" s="290"/>
      <c r="QDB182" s="290"/>
      <c r="QDC182" s="290"/>
      <c r="QDD182" s="290"/>
      <c r="QDE182" s="290"/>
      <c r="QDF182" s="290"/>
      <c r="QDG182" s="290"/>
      <c r="QDH182" s="290"/>
      <c r="QDI182" s="290"/>
      <c r="QDJ182" s="290"/>
      <c r="QDK182" s="290"/>
      <c r="QDL182" s="290"/>
      <c r="QDM182" s="290"/>
      <c r="QDN182" s="290"/>
      <c r="QDO182" s="290"/>
      <c r="QDP182" s="290"/>
      <c r="QDQ182" s="290"/>
      <c r="QDR182" s="290"/>
      <c r="QDS182" s="290"/>
      <c r="QDT182" s="290"/>
      <c r="QDU182" s="290"/>
      <c r="QDV182" s="290"/>
      <c r="QDW182" s="290"/>
      <c r="QDX182" s="290"/>
      <c r="QDY182" s="290"/>
      <c r="QDZ182" s="290"/>
      <c r="QEA182" s="290"/>
      <c r="QEB182" s="290"/>
      <c r="QEC182" s="290"/>
      <c r="QED182" s="290"/>
      <c r="QEE182" s="290"/>
      <c r="QEF182" s="290"/>
      <c r="QEG182" s="290"/>
      <c r="QEH182" s="290"/>
      <c r="QEI182" s="290"/>
      <c r="QEJ182" s="290"/>
      <c r="QEK182" s="290"/>
      <c r="QEL182" s="290"/>
      <c r="QEM182" s="290"/>
      <c r="QEN182" s="290"/>
      <c r="QEO182" s="290"/>
      <c r="QEP182" s="290"/>
      <c r="QEQ182" s="290"/>
      <c r="QER182" s="290"/>
      <c r="QES182" s="290"/>
      <c r="QET182" s="290"/>
      <c r="QEU182" s="290"/>
      <c r="QEV182" s="290"/>
      <c r="QEW182" s="290"/>
      <c r="QEX182" s="290"/>
      <c r="QEY182" s="290"/>
      <c r="QEZ182" s="290"/>
      <c r="QFA182" s="290"/>
      <c r="QFB182" s="290"/>
      <c r="QFC182" s="290"/>
      <c r="QFD182" s="290"/>
      <c r="QFE182" s="290"/>
      <c r="QFF182" s="290"/>
      <c r="QFG182" s="290"/>
      <c r="QFH182" s="290"/>
      <c r="QFI182" s="290"/>
      <c r="QFJ182" s="290"/>
      <c r="QFK182" s="290"/>
      <c r="QFL182" s="290"/>
      <c r="QFM182" s="290"/>
      <c r="QFN182" s="290"/>
      <c r="QFO182" s="290"/>
      <c r="QFP182" s="290"/>
      <c r="QFQ182" s="290"/>
      <c r="QFR182" s="290"/>
      <c r="QFS182" s="290"/>
      <c r="QFT182" s="290"/>
      <c r="QFU182" s="290"/>
      <c r="QFV182" s="290"/>
      <c r="QFW182" s="290"/>
      <c r="QFX182" s="290"/>
      <c r="QFY182" s="290"/>
      <c r="QFZ182" s="290"/>
      <c r="QGA182" s="290"/>
      <c r="QGB182" s="290"/>
      <c r="QGC182" s="290"/>
      <c r="QGD182" s="290"/>
      <c r="QGE182" s="290"/>
      <c r="QGF182" s="290"/>
      <c r="QGG182" s="290"/>
      <c r="QGH182" s="290"/>
      <c r="QGI182" s="290"/>
      <c r="QGJ182" s="290"/>
      <c r="QGK182" s="290"/>
      <c r="QGL182" s="290"/>
      <c r="QGM182" s="290"/>
      <c r="QGN182" s="290"/>
      <c r="QGO182" s="290"/>
      <c r="QGP182" s="290"/>
      <c r="QGQ182" s="290"/>
      <c r="QGR182" s="290"/>
      <c r="QGS182" s="290"/>
      <c r="QGT182" s="290"/>
      <c r="QGU182" s="290"/>
      <c r="QGV182" s="290"/>
      <c r="QGW182" s="290"/>
      <c r="QGX182" s="290"/>
      <c r="QGY182" s="290"/>
      <c r="QGZ182" s="290"/>
      <c r="QHA182" s="290"/>
      <c r="QHB182" s="290"/>
      <c r="QHC182" s="290"/>
      <c r="QHD182" s="290"/>
      <c r="QHE182" s="290"/>
      <c r="QHF182" s="290"/>
      <c r="QHG182" s="290"/>
      <c r="QHH182" s="290"/>
      <c r="QHI182" s="290"/>
      <c r="QHJ182" s="290"/>
      <c r="QHK182" s="290"/>
      <c r="QHL182" s="290"/>
      <c r="QHM182" s="290"/>
      <c r="QHN182" s="290"/>
      <c r="QHO182" s="290"/>
      <c r="QHP182" s="290"/>
      <c r="QHQ182" s="290"/>
      <c r="QHR182" s="290"/>
      <c r="QHS182" s="290"/>
      <c r="QHT182" s="290"/>
      <c r="QHU182" s="290"/>
      <c r="QHV182" s="290"/>
      <c r="QHW182" s="290"/>
      <c r="QHX182" s="290"/>
      <c r="QHY182" s="290"/>
      <c r="QHZ182" s="290"/>
      <c r="QIA182" s="290"/>
      <c r="QIB182" s="290"/>
      <c r="QIC182" s="290"/>
      <c r="QID182" s="290"/>
      <c r="QIE182" s="290"/>
      <c r="QIF182" s="290"/>
      <c r="QIG182" s="290"/>
      <c r="QIH182" s="290"/>
      <c r="QII182" s="290"/>
      <c r="QIJ182" s="290"/>
      <c r="QIK182" s="290"/>
      <c r="QIL182" s="290"/>
      <c r="QIM182" s="290"/>
      <c r="QIN182" s="290"/>
      <c r="QIO182" s="290"/>
      <c r="QIP182" s="290"/>
      <c r="QIQ182" s="290"/>
      <c r="QIR182" s="290"/>
      <c r="QIS182" s="290"/>
      <c r="QIT182" s="290"/>
      <c r="QIU182" s="290"/>
      <c r="QIV182" s="290"/>
      <c r="QIW182" s="290"/>
      <c r="QIX182" s="290"/>
      <c r="QIY182" s="290"/>
      <c r="QIZ182" s="290"/>
      <c r="QJA182" s="290"/>
      <c r="QJB182" s="290"/>
      <c r="QJC182" s="290"/>
      <c r="QJD182" s="290"/>
      <c r="QJE182" s="290"/>
      <c r="QJF182" s="290"/>
      <c r="QJG182" s="290"/>
      <c r="QJH182" s="290"/>
      <c r="QJI182" s="290"/>
      <c r="QJJ182" s="290"/>
      <c r="QJK182" s="290"/>
      <c r="QJL182" s="290"/>
      <c r="QJM182" s="290"/>
      <c r="QJN182" s="290"/>
      <c r="QJO182" s="290"/>
      <c r="QJP182" s="290"/>
      <c r="QJQ182" s="290"/>
      <c r="QJR182" s="290"/>
      <c r="QJS182" s="290"/>
      <c r="QJT182" s="290"/>
      <c r="QJU182" s="290"/>
      <c r="QJV182" s="290"/>
      <c r="QJW182" s="290"/>
      <c r="QJX182" s="290"/>
      <c r="QJY182" s="290"/>
      <c r="QJZ182" s="290"/>
      <c r="QKA182" s="290"/>
      <c r="QKB182" s="290"/>
      <c r="QKC182" s="290"/>
      <c r="QKD182" s="290"/>
      <c r="QKE182" s="290"/>
      <c r="QKF182" s="290"/>
      <c r="QKG182" s="290"/>
      <c r="QKH182" s="290"/>
      <c r="QKI182" s="290"/>
      <c r="QKJ182" s="290"/>
      <c r="QKK182" s="290"/>
      <c r="QKL182" s="290"/>
      <c r="QKM182" s="290"/>
      <c r="QKN182" s="290"/>
      <c r="QKO182" s="290"/>
      <c r="QKP182" s="290"/>
      <c r="QKQ182" s="290"/>
      <c r="QKR182" s="290"/>
      <c r="QKS182" s="290"/>
      <c r="QKT182" s="290"/>
      <c r="QKU182" s="290"/>
      <c r="QKV182" s="290"/>
      <c r="QKW182" s="290"/>
      <c r="QKX182" s="290"/>
      <c r="QKY182" s="290"/>
      <c r="QKZ182" s="290"/>
      <c r="QLA182" s="290"/>
      <c r="QLB182" s="290"/>
      <c r="QLC182" s="290"/>
      <c r="QLD182" s="290"/>
      <c r="QLE182" s="290"/>
      <c r="QLF182" s="290"/>
      <c r="QLG182" s="290"/>
      <c r="QLH182" s="290"/>
      <c r="QLI182" s="290"/>
      <c r="QLJ182" s="290"/>
      <c r="QLK182" s="290"/>
      <c r="QLL182" s="290"/>
      <c r="QLM182" s="290"/>
      <c r="QLN182" s="290"/>
      <c r="QLO182" s="290"/>
      <c r="QLP182" s="290"/>
      <c r="QLQ182" s="290"/>
      <c r="QLR182" s="290"/>
      <c r="QLS182" s="290"/>
      <c r="QLT182" s="290"/>
      <c r="QLU182" s="290"/>
      <c r="QLV182" s="290"/>
      <c r="QLW182" s="290"/>
      <c r="QLX182" s="290"/>
      <c r="QLY182" s="290"/>
      <c r="QLZ182" s="290"/>
      <c r="QMA182" s="290"/>
      <c r="QMB182" s="290"/>
      <c r="QMC182" s="290"/>
      <c r="QMD182" s="290"/>
      <c r="QME182" s="290"/>
      <c r="QMF182" s="290"/>
      <c r="QMG182" s="290"/>
      <c r="QMH182" s="290"/>
      <c r="QMI182" s="290"/>
      <c r="QMJ182" s="290"/>
      <c r="QMK182" s="290"/>
      <c r="QML182" s="290"/>
      <c r="QMM182" s="290"/>
      <c r="QMN182" s="290"/>
      <c r="QMO182" s="290"/>
      <c r="QMP182" s="290"/>
      <c r="QMQ182" s="290"/>
      <c r="QMR182" s="290"/>
      <c r="QMS182" s="290"/>
      <c r="QMT182" s="290"/>
      <c r="QMU182" s="290"/>
      <c r="QMV182" s="290"/>
      <c r="QMW182" s="290"/>
      <c r="QMX182" s="290"/>
      <c r="QMY182" s="290"/>
      <c r="QMZ182" s="290"/>
      <c r="QNA182" s="290"/>
      <c r="QNB182" s="290"/>
      <c r="QNC182" s="290"/>
      <c r="QND182" s="290"/>
      <c r="QNE182" s="290"/>
      <c r="QNF182" s="290"/>
      <c r="QNG182" s="290"/>
      <c r="QNH182" s="290"/>
      <c r="QNI182" s="290"/>
      <c r="QNJ182" s="290"/>
      <c r="QNK182" s="290"/>
      <c r="QNL182" s="290"/>
      <c r="QNM182" s="290"/>
      <c r="QNN182" s="290"/>
      <c r="QNO182" s="290"/>
      <c r="QNP182" s="290"/>
      <c r="QNQ182" s="290"/>
      <c r="QNR182" s="290"/>
      <c r="QNS182" s="290"/>
      <c r="QNT182" s="290"/>
      <c r="QNU182" s="290"/>
      <c r="QNV182" s="290"/>
      <c r="QNW182" s="290"/>
      <c r="QNX182" s="290"/>
      <c r="QNY182" s="290"/>
      <c r="QNZ182" s="290"/>
      <c r="QOA182" s="290"/>
      <c r="QOB182" s="290"/>
      <c r="QOC182" s="290"/>
      <c r="QOD182" s="290"/>
      <c r="QOE182" s="290"/>
      <c r="QOF182" s="290"/>
      <c r="QOG182" s="290"/>
      <c r="QOH182" s="290"/>
      <c r="QOI182" s="290"/>
      <c r="QOJ182" s="290"/>
      <c r="QOK182" s="290"/>
      <c r="QOL182" s="290"/>
      <c r="QOM182" s="290"/>
      <c r="QON182" s="290"/>
      <c r="QOO182" s="290"/>
      <c r="QOP182" s="290"/>
      <c r="QOQ182" s="290"/>
      <c r="QOR182" s="290"/>
      <c r="QOS182" s="290"/>
      <c r="QOT182" s="290"/>
      <c r="QOU182" s="290"/>
      <c r="QOV182" s="290"/>
      <c r="QOW182" s="290"/>
      <c r="QOX182" s="290"/>
      <c r="QOY182" s="290"/>
      <c r="QOZ182" s="290"/>
      <c r="QPA182" s="290"/>
      <c r="QPB182" s="290"/>
      <c r="QPC182" s="290"/>
      <c r="QPD182" s="290"/>
      <c r="QPE182" s="290"/>
      <c r="QPF182" s="290"/>
      <c r="QPG182" s="290"/>
      <c r="QPH182" s="290"/>
      <c r="QPI182" s="290"/>
      <c r="QPJ182" s="290"/>
      <c r="QPK182" s="290"/>
      <c r="QPL182" s="290"/>
      <c r="QPM182" s="290"/>
      <c r="QPN182" s="290"/>
      <c r="QPO182" s="290"/>
      <c r="QPP182" s="290"/>
      <c r="QPQ182" s="290"/>
      <c r="QPR182" s="290"/>
      <c r="QPS182" s="290"/>
      <c r="QPT182" s="290"/>
      <c r="QPU182" s="290"/>
      <c r="QPV182" s="290"/>
      <c r="QPW182" s="290"/>
      <c r="QPX182" s="290"/>
      <c r="QPY182" s="290"/>
      <c r="QPZ182" s="290"/>
      <c r="QQA182" s="290"/>
      <c r="QQB182" s="290"/>
      <c r="QQC182" s="290"/>
      <c r="QQD182" s="290"/>
      <c r="QQE182" s="290"/>
      <c r="QQF182" s="290"/>
      <c r="QQG182" s="290"/>
      <c r="QQH182" s="290"/>
      <c r="QQI182" s="290"/>
      <c r="QQJ182" s="290"/>
      <c r="QQK182" s="290"/>
      <c r="QQL182" s="290"/>
      <c r="QQM182" s="290"/>
      <c r="QQN182" s="290"/>
      <c r="QQO182" s="290"/>
      <c r="QQP182" s="290"/>
      <c r="QQQ182" s="290"/>
      <c r="QQR182" s="290"/>
      <c r="QQS182" s="290"/>
      <c r="QQT182" s="290"/>
      <c r="QQU182" s="290"/>
      <c r="QQV182" s="290"/>
      <c r="QQW182" s="290"/>
      <c r="QQX182" s="290"/>
      <c r="QQY182" s="290"/>
      <c r="QQZ182" s="290"/>
      <c r="QRA182" s="290"/>
      <c r="QRB182" s="290"/>
      <c r="QRC182" s="290"/>
      <c r="QRD182" s="290"/>
      <c r="QRE182" s="290"/>
      <c r="QRF182" s="290"/>
      <c r="QRG182" s="290"/>
      <c r="QRH182" s="290"/>
      <c r="QRI182" s="290"/>
      <c r="QRJ182" s="290"/>
      <c r="QRK182" s="290"/>
      <c r="QRL182" s="290"/>
      <c r="QRM182" s="290"/>
      <c r="QRN182" s="290"/>
      <c r="QRO182" s="290"/>
      <c r="QRP182" s="290"/>
      <c r="QRQ182" s="290"/>
      <c r="QRR182" s="290"/>
      <c r="QRS182" s="290"/>
      <c r="QRT182" s="290"/>
      <c r="QRU182" s="290"/>
      <c r="QRV182" s="290"/>
      <c r="QRW182" s="290"/>
      <c r="QRX182" s="290"/>
      <c r="QRY182" s="290"/>
      <c r="QRZ182" s="290"/>
      <c r="QSA182" s="290"/>
      <c r="QSB182" s="290"/>
      <c r="QSC182" s="290"/>
      <c r="QSD182" s="290"/>
      <c r="QSE182" s="290"/>
      <c r="QSF182" s="290"/>
      <c r="QSG182" s="290"/>
      <c r="QSH182" s="290"/>
      <c r="QSI182" s="290"/>
      <c r="QSJ182" s="290"/>
      <c r="QSK182" s="290"/>
      <c r="QSL182" s="290"/>
      <c r="QSM182" s="290"/>
      <c r="QSN182" s="290"/>
      <c r="QSO182" s="290"/>
      <c r="QSP182" s="290"/>
      <c r="QSQ182" s="290"/>
      <c r="QSR182" s="290"/>
      <c r="QSS182" s="290"/>
      <c r="QST182" s="290"/>
      <c r="QSU182" s="290"/>
      <c r="QSV182" s="290"/>
      <c r="QSW182" s="290"/>
      <c r="QSX182" s="290"/>
      <c r="QSY182" s="290"/>
      <c r="QSZ182" s="290"/>
      <c r="QTA182" s="290"/>
      <c r="QTB182" s="290"/>
      <c r="QTC182" s="290"/>
      <c r="QTD182" s="290"/>
      <c r="QTE182" s="290"/>
      <c r="QTF182" s="290"/>
      <c r="QTG182" s="290"/>
      <c r="QTH182" s="290"/>
      <c r="QTI182" s="290"/>
      <c r="QTJ182" s="290"/>
      <c r="QTK182" s="290"/>
      <c r="QTL182" s="290"/>
      <c r="QTM182" s="290"/>
      <c r="QTN182" s="290"/>
      <c r="QTO182" s="290"/>
      <c r="QTP182" s="290"/>
      <c r="QTQ182" s="290"/>
      <c r="QTR182" s="290"/>
      <c r="QTS182" s="290"/>
      <c r="QTT182" s="290"/>
      <c r="QTU182" s="290"/>
      <c r="QTV182" s="290"/>
      <c r="QTW182" s="290"/>
      <c r="QTX182" s="290"/>
      <c r="QTY182" s="290"/>
      <c r="QTZ182" s="290"/>
      <c r="QUA182" s="290"/>
      <c r="QUB182" s="290"/>
      <c r="QUC182" s="290"/>
      <c r="QUD182" s="290"/>
      <c r="QUE182" s="290"/>
      <c r="QUF182" s="290"/>
      <c r="QUG182" s="290"/>
      <c r="QUH182" s="290"/>
      <c r="QUI182" s="290"/>
      <c r="QUJ182" s="290"/>
      <c r="QUK182" s="290"/>
      <c r="QUL182" s="290"/>
      <c r="QUM182" s="290"/>
      <c r="QUN182" s="290"/>
      <c r="QUO182" s="290"/>
      <c r="QUP182" s="290"/>
      <c r="QUQ182" s="290"/>
      <c r="QUR182" s="290"/>
      <c r="QUS182" s="290"/>
      <c r="QUT182" s="290"/>
      <c r="QUU182" s="290"/>
      <c r="QUV182" s="290"/>
      <c r="QUW182" s="290"/>
      <c r="QUX182" s="290"/>
      <c r="QUY182" s="290"/>
      <c r="QUZ182" s="290"/>
      <c r="QVA182" s="290"/>
      <c r="QVB182" s="290"/>
      <c r="QVC182" s="290"/>
      <c r="QVD182" s="290"/>
      <c r="QVE182" s="290"/>
      <c r="QVF182" s="290"/>
      <c r="QVG182" s="290"/>
      <c r="QVH182" s="290"/>
      <c r="QVI182" s="290"/>
      <c r="QVJ182" s="290"/>
      <c r="QVK182" s="290"/>
      <c r="QVL182" s="290"/>
      <c r="QVM182" s="290"/>
      <c r="QVN182" s="290"/>
      <c r="QVO182" s="290"/>
      <c r="QVP182" s="290"/>
      <c r="QVQ182" s="290"/>
      <c r="QVR182" s="290"/>
      <c r="QVS182" s="290"/>
      <c r="QVT182" s="290"/>
      <c r="QVU182" s="290"/>
      <c r="QVV182" s="290"/>
      <c r="QVW182" s="290"/>
      <c r="QVX182" s="290"/>
      <c r="QVY182" s="290"/>
      <c r="QVZ182" s="290"/>
      <c r="QWA182" s="290"/>
      <c r="QWB182" s="290"/>
      <c r="QWC182" s="290"/>
      <c r="QWD182" s="290"/>
      <c r="QWE182" s="290"/>
      <c r="QWF182" s="290"/>
      <c r="QWG182" s="290"/>
      <c r="QWH182" s="290"/>
      <c r="QWI182" s="290"/>
      <c r="QWJ182" s="290"/>
      <c r="QWK182" s="290"/>
      <c r="QWL182" s="290"/>
      <c r="QWM182" s="290"/>
      <c r="QWN182" s="290"/>
      <c r="QWO182" s="290"/>
      <c r="QWP182" s="290"/>
      <c r="QWQ182" s="290"/>
      <c r="QWR182" s="290"/>
      <c r="QWS182" s="290"/>
      <c r="QWT182" s="290"/>
      <c r="QWU182" s="290"/>
      <c r="QWV182" s="290"/>
      <c r="QWW182" s="290"/>
      <c r="QWX182" s="290"/>
      <c r="QWY182" s="290"/>
      <c r="QWZ182" s="290"/>
      <c r="QXA182" s="290"/>
      <c r="QXB182" s="290"/>
      <c r="QXC182" s="290"/>
      <c r="QXD182" s="290"/>
      <c r="QXE182" s="290"/>
      <c r="QXF182" s="290"/>
      <c r="QXG182" s="290"/>
      <c r="QXH182" s="290"/>
      <c r="QXI182" s="290"/>
      <c r="QXJ182" s="290"/>
      <c r="QXK182" s="290"/>
      <c r="QXL182" s="290"/>
      <c r="QXM182" s="290"/>
      <c r="QXN182" s="290"/>
      <c r="QXO182" s="290"/>
      <c r="QXP182" s="290"/>
      <c r="QXQ182" s="290"/>
      <c r="QXR182" s="290"/>
      <c r="QXS182" s="290"/>
      <c r="QXT182" s="290"/>
      <c r="QXU182" s="290"/>
      <c r="QXV182" s="290"/>
      <c r="QXW182" s="290"/>
      <c r="QXX182" s="290"/>
      <c r="QXY182" s="290"/>
      <c r="QXZ182" s="290"/>
      <c r="QYA182" s="290"/>
      <c r="QYB182" s="290"/>
      <c r="QYC182" s="290"/>
      <c r="QYD182" s="290"/>
      <c r="QYE182" s="290"/>
      <c r="QYF182" s="290"/>
      <c r="QYG182" s="290"/>
      <c r="QYH182" s="290"/>
      <c r="QYI182" s="290"/>
      <c r="QYJ182" s="290"/>
      <c r="QYK182" s="290"/>
      <c r="QYL182" s="290"/>
      <c r="QYM182" s="290"/>
      <c r="QYN182" s="290"/>
      <c r="QYO182" s="290"/>
      <c r="QYP182" s="290"/>
      <c r="QYQ182" s="290"/>
      <c r="QYR182" s="290"/>
      <c r="QYS182" s="290"/>
      <c r="QYT182" s="290"/>
      <c r="QYU182" s="290"/>
      <c r="QYV182" s="290"/>
      <c r="QYW182" s="290"/>
      <c r="QYX182" s="290"/>
      <c r="QYY182" s="290"/>
      <c r="QYZ182" s="290"/>
      <c r="QZA182" s="290"/>
      <c r="QZB182" s="290"/>
      <c r="QZC182" s="290"/>
      <c r="QZD182" s="290"/>
      <c r="QZE182" s="290"/>
      <c r="QZF182" s="290"/>
      <c r="QZG182" s="290"/>
      <c r="QZH182" s="290"/>
      <c r="QZI182" s="290"/>
      <c r="QZJ182" s="290"/>
      <c r="QZK182" s="290"/>
      <c r="QZL182" s="290"/>
      <c r="QZM182" s="290"/>
      <c r="QZN182" s="290"/>
      <c r="QZO182" s="290"/>
      <c r="QZP182" s="290"/>
      <c r="QZQ182" s="290"/>
      <c r="QZR182" s="290"/>
      <c r="QZS182" s="290"/>
      <c r="QZT182" s="290"/>
      <c r="QZU182" s="290"/>
      <c r="QZV182" s="290"/>
      <c r="QZW182" s="290"/>
      <c r="QZX182" s="290"/>
      <c r="QZY182" s="290"/>
      <c r="QZZ182" s="290"/>
      <c r="RAA182" s="290"/>
      <c r="RAB182" s="290"/>
      <c r="RAC182" s="290"/>
      <c r="RAD182" s="290"/>
      <c r="RAE182" s="290"/>
      <c r="RAF182" s="290"/>
      <c r="RAG182" s="290"/>
      <c r="RAH182" s="290"/>
      <c r="RAI182" s="290"/>
      <c r="RAJ182" s="290"/>
      <c r="RAK182" s="290"/>
      <c r="RAL182" s="290"/>
      <c r="RAM182" s="290"/>
      <c r="RAN182" s="290"/>
      <c r="RAO182" s="290"/>
      <c r="RAP182" s="290"/>
      <c r="RAQ182" s="290"/>
      <c r="RAR182" s="290"/>
      <c r="RAS182" s="290"/>
      <c r="RAT182" s="290"/>
      <c r="RAU182" s="290"/>
      <c r="RAV182" s="290"/>
      <c r="RAW182" s="290"/>
      <c r="RAX182" s="290"/>
      <c r="RAY182" s="290"/>
      <c r="RAZ182" s="290"/>
      <c r="RBA182" s="290"/>
      <c r="RBB182" s="290"/>
      <c r="RBC182" s="290"/>
      <c r="RBD182" s="290"/>
      <c r="RBE182" s="290"/>
      <c r="RBF182" s="290"/>
      <c r="RBG182" s="290"/>
      <c r="RBH182" s="290"/>
      <c r="RBI182" s="290"/>
      <c r="RBJ182" s="290"/>
      <c r="RBK182" s="290"/>
      <c r="RBL182" s="290"/>
      <c r="RBM182" s="290"/>
      <c r="RBN182" s="290"/>
      <c r="RBO182" s="290"/>
      <c r="RBP182" s="290"/>
      <c r="RBQ182" s="290"/>
      <c r="RBR182" s="290"/>
      <c r="RBS182" s="290"/>
      <c r="RBT182" s="290"/>
      <c r="RBU182" s="290"/>
      <c r="RBV182" s="290"/>
      <c r="RBW182" s="290"/>
      <c r="RBX182" s="290"/>
      <c r="RBY182" s="290"/>
      <c r="RBZ182" s="290"/>
      <c r="RCA182" s="290"/>
      <c r="RCB182" s="290"/>
      <c r="RCC182" s="290"/>
      <c r="RCD182" s="290"/>
      <c r="RCE182" s="290"/>
      <c r="RCF182" s="290"/>
      <c r="RCG182" s="290"/>
      <c r="RCH182" s="290"/>
      <c r="RCI182" s="290"/>
      <c r="RCJ182" s="290"/>
      <c r="RCK182" s="290"/>
      <c r="RCL182" s="290"/>
      <c r="RCM182" s="290"/>
      <c r="RCN182" s="290"/>
      <c r="RCO182" s="290"/>
      <c r="RCP182" s="290"/>
      <c r="RCQ182" s="290"/>
      <c r="RCR182" s="290"/>
      <c r="RCS182" s="290"/>
      <c r="RCT182" s="290"/>
      <c r="RCU182" s="290"/>
      <c r="RCV182" s="290"/>
      <c r="RCW182" s="290"/>
      <c r="RCX182" s="290"/>
      <c r="RCY182" s="290"/>
      <c r="RCZ182" s="290"/>
      <c r="RDA182" s="290"/>
      <c r="RDB182" s="290"/>
      <c r="RDC182" s="290"/>
      <c r="RDD182" s="290"/>
      <c r="RDE182" s="290"/>
      <c r="RDF182" s="290"/>
      <c r="RDG182" s="290"/>
      <c r="RDH182" s="290"/>
      <c r="RDI182" s="290"/>
      <c r="RDJ182" s="290"/>
      <c r="RDK182" s="290"/>
      <c r="RDL182" s="290"/>
      <c r="RDM182" s="290"/>
      <c r="RDN182" s="290"/>
      <c r="RDO182" s="290"/>
      <c r="RDP182" s="290"/>
      <c r="RDQ182" s="290"/>
      <c r="RDR182" s="290"/>
      <c r="RDS182" s="290"/>
      <c r="RDT182" s="290"/>
      <c r="RDU182" s="290"/>
      <c r="RDV182" s="290"/>
      <c r="RDW182" s="290"/>
      <c r="RDX182" s="290"/>
      <c r="RDY182" s="290"/>
      <c r="RDZ182" s="290"/>
      <c r="REA182" s="290"/>
      <c r="REB182" s="290"/>
      <c r="REC182" s="290"/>
      <c r="RED182" s="290"/>
      <c r="REE182" s="290"/>
      <c r="REF182" s="290"/>
      <c r="REG182" s="290"/>
      <c r="REH182" s="290"/>
      <c r="REI182" s="290"/>
      <c r="REJ182" s="290"/>
      <c r="REK182" s="290"/>
      <c r="REL182" s="290"/>
      <c r="REM182" s="290"/>
      <c r="REN182" s="290"/>
      <c r="REO182" s="290"/>
      <c r="REP182" s="290"/>
      <c r="REQ182" s="290"/>
      <c r="RER182" s="290"/>
      <c r="RES182" s="290"/>
      <c r="RET182" s="290"/>
      <c r="REU182" s="290"/>
      <c r="REV182" s="290"/>
      <c r="REW182" s="290"/>
      <c r="REX182" s="290"/>
      <c r="REY182" s="290"/>
      <c r="REZ182" s="290"/>
      <c r="RFA182" s="290"/>
      <c r="RFB182" s="290"/>
      <c r="RFC182" s="290"/>
      <c r="RFD182" s="290"/>
      <c r="RFE182" s="290"/>
      <c r="RFF182" s="290"/>
      <c r="RFG182" s="290"/>
      <c r="RFH182" s="290"/>
      <c r="RFI182" s="290"/>
      <c r="RFJ182" s="290"/>
      <c r="RFK182" s="290"/>
      <c r="RFL182" s="290"/>
      <c r="RFM182" s="290"/>
      <c r="RFN182" s="290"/>
      <c r="RFO182" s="290"/>
      <c r="RFP182" s="290"/>
      <c r="RFQ182" s="290"/>
      <c r="RFR182" s="290"/>
      <c r="RFS182" s="290"/>
      <c r="RFT182" s="290"/>
      <c r="RFU182" s="290"/>
      <c r="RFV182" s="290"/>
      <c r="RFW182" s="290"/>
      <c r="RFX182" s="290"/>
      <c r="RFY182" s="290"/>
      <c r="RFZ182" s="290"/>
      <c r="RGA182" s="290"/>
      <c r="RGB182" s="290"/>
      <c r="RGC182" s="290"/>
      <c r="RGD182" s="290"/>
      <c r="RGE182" s="290"/>
      <c r="RGF182" s="290"/>
      <c r="RGG182" s="290"/>
      <c r="RGH182" s="290"/>
      <c r="RGI182" s="290"/>
      <c r="RGJ182" s="290"/>
      <c r="RGK182" s="290"/>
      <c r="RGL182" s="290"/>
      <c r="RGM182" s="290"/>
      <c r="RGN182" s="290"/>
      <c r="RGO182" s="290"/>
      <c r="RGP182" s="290"/>
      <c r="RGQ182" s="290"/>
      <c r="RGR182" s="290"/>
      <c r="RGS182" s="290"/>
      <c r="RGT182" s="290"/>
      <c r="RGU182" s="290"/>
      <c r="RGV182" s="290"/>
      <c r="RGW182" s="290"/>
      <c r="RGX182" s="290"/>
      <c r="RGY182" s="290"/>
      <c r="RGZ182" s="290"/>
      <c r="RHA182" s="290"/>
      <c r="RHB182" s="290"/>
      <c r="RHC182" s="290"/>
      <c r="RHD182" s="290"/>
      <c r="RHE182" s="290"/>
      <c r="RHF182" s="290"/>
      <c r="RHG182" s="290"/>
      <c r="RHH182" s="290"/>
      <c r="RHI182" s="290"/>
      <c r="RHJ182" s="290"/>
      <c r="RHK182" s="290"/>
      <c r="RHL182" s="290"/>
      <c r="RHM182" s="290"/>
      <c r="RHN182" s="290"/>
      <c r="RHO182" s="290"/>
      <c r="RHP182" s="290"/>
      <c r="RHQ182" s="290"/>
      <c r="RHR182" s="290"/>
      <c r="RHS182" s="290"/>
      <c r="RHT182" s="290"/>
      <c r="RHU182" s="290"/>
      <c r="RHV182" s="290"/>
      <c r="RHW182" s="290"/>
      <c r="RHX182" s="290"/>
      <c r="RHY182" s="290"/>
      <c r="RHZ182" s="290"/>
      <c r="RIA182" s="290"/>
      <c r="RIB182" s="290"/>
      <c r="RIC182" s="290"/>
      <c r="RID182" s="290"/>
      <c r="RIE182" s="290"/>
      <c r="RIF182" s="290"/>
      <c r="RIG182" s="290"/>
      <c r="RIH182" s="290"/>
      <c r="RII182" s="290"/>
      <c r="RIJ182" s="290"/>
      <c r="RIK182" s="290"/>
      <c r="RIL182" s="290"/>
      <c r="RIM182" s="290"/>
      <c r="RIN182" s="290"/>
      <c r="RIO182" s="290"/>
      <c r="RIP182" s="290"/>
      <c r="RIQ182" s="290"/>
      <c r="RIR182" s="290"/>
      <c r="RIS182" s="290"/>
      <c r="RIT182" s="290"/>
      <c r="RIU182" s="290"/>
      <c r="RIV182" s="290"/>
      <c r="RIW182" s="290"/>
      <c r="RIX182" s="290"/>
      <c r="RIY182" s="290"/>
      <c r="RIZ182" s="290"/>
      <c r="RJA182" s="290"/>
      <c r="RJB182" s="290"/>
      <c r="RJC182" s="290"/>
      <c r="RJD182" s="290"/>
      <c r="RJE182" s="290"/>
      <c r="RJF182" s="290"/>
      <c r="RJG182" s="290"/>
      <c r="RJH182" s="290"/>
      <c r="RJI182" s="290"/>
      <c r="RJJ182" s="290"/>
      <c r="RJK182" s="290"/>
      <c r="RJL182" s="290"/>
      <c r="RJM182" s="290"/>
      <c r="RJN182" s="290"/>
      <c r="RJO182" s="290"/>
      <c r="RJP182" s="290"/>
      <c r="RJQ182" s="290"/>
      <c r="RJR182" s="290"/>
      <c r="RJS182" s="290"/>
      <c r="RJT182" s="290"/>
      <c r="RJU182" s="290"/>
      <c r="RJV182" s="290"/>
      <c r="RJW182" s="290"/>
      <c r="RJX182" s="290"/>
      <c r="RJY182" s="290"/>
      <c r="RJZ182" s="290"/>
      <c r="RKA182" s="290"/>
      <c r="RKB182" s="290"/>
      <c r="RKC182" s="290"/>
      <c r="RKD182" s="290"/>
      <c r="RKE182" s="290"/>
      <c r="RKF182" s="290"/>
      <c r="RKG182" s="290"/>
      <c r="RKH182" s="290"/>
      <c r="RKI182" s="290"/>
      <c r="RKJ182" s="290"/>
      <c r="RKK182" s="290"/>
      <c r="RKL182" s="290"/>
      <c r="RKM182" s="290"/>
      <c r="RKN182" s="290"/>
      <c r="RKO182" s="290"/>
      <c r="RKP182" s="290"/>
      <c r="RKQ182" s="290"/>
      <c r="RKR182" s="290"/>
      <c r="RKS182" s="290"/>
      <c r="RKT182" s="290"/>
      <c r="RKU182" s="290"/>
      <c r="RKV182" s="290"/>
      <c r="RKW182" s="290"/>
      <c r="RKX182" s="290"/>
      <c r="RKY182" s="290"/>
      <c r="RKZ182" s="290"/>
      <c r="RLA182" s="290"/>
      <c r="RLB182" s="290"/>
      <c r="RLC182" s="290"/>
      <c r="RLD182" s="290"/>
      <c r="RLE182" s="290"/>
      <c r="RLF182" s="290"/>
      <c r="RLG182" s="290"/>
      <c r="RLH182" s="290"/>
      <c r="RLI182" s="290"/>
      <c r="RLJ182" s="290"/>
      <c r="RLK182" s="290"/>
      <c r="RLL182" s="290"/>
      <c r="RLM182" s="290"/>
      <c r="RLN182" s="290"/>
      <c r="RLO182" s="290"/>
      <c r="RLP182" s="290"/>
      <c r="RLQ182" s="290"/>
      <c r="RLR182" s="290"/>
      <c r="RLS182" s="290"/>
      <c r="RLT182" s="290"/>
      <c r="RLU182" s="290"/>
      <c r="RLV182" s="290"/>
      <c r="RLW182" s="290"/>
      <c r="RLX182" s="290"/>
      <c r="RLY182" s="290"/>
      <c r="RLZ182" s="290"/>
      <c r="RMA182" s="290"/>
      <c r="RMB182" s="290"/>
      <c r="RMC182" s="290"/>
      <c r="RMD182" s="290"/>
      <c r="RME182" s="290"/>
      <c r="RMF182" s="290"/>
      <c r="RMG182" s="290"/>
      <c r="RMH182" s="290"/>
      <c r="RMI182" s="290"/>
      <c r="RMJ182" s="290"/>
      <c r="RMK182" s="290"/>
      <c r="RML182" s="290"/>
      <c r="RMM182" s="290"/>
      <c r="RMN182" s="290"/>
      <c r="RMO182" s="290"/>
      <c r="RMP182" s="290"/>
      <c r="RMQ182" s="290"/>
      <c r="RMR182" s="290"/>
      <c r="RMS182" s="290"/>
      <c r="RMT182" s="290"/>
      <c r="RMU182" s="290"/>
      <c r="RMV182" s="290"/>
      <c r="RMW182" s="290"/>
      <c r="RMX182" s="290"/>
      <c r="RMY182" s="290"/>
      <c r="RMZ182" s="290"/>
      <c r="RNA182" s="290"/>
      <c r="RNB182" s="290"/>
      <c r="RNC182" s="290"/>
      <c r="RND182" s="290"/>
      <c r="RNE182" s="290"/>
      <c r="RNF182" s="290"/>
      <c r="RNG182" s="290"/>
      <c r="RNH182" s="290"/>
      <c r="RNI182" s="290"/>
      <c r="RNJ182" s="290"/>
      <c r="RNK182" s="290"/>
      <c r="RNL182" s="290"/>
      <c r="RNM182" s="290"/>
      <c r="RNN182" s="290"/>
      <c r="RNO182" s="290"/>
      <c r="RNP182" s="290"/>
      <c r="RNQ182" s="290"/>
      <c r="RNR182" s="290"/>
      <c r="RNS182" s="290"/>
      <c r="RNT182" s="290"/>
      <c r="RNU182" s="290"/>
      <c r="RNV182" s="290"/>
      <c r="RNW182" s="290"/>
      <c r="RNX182" s="290"/>
      <c r="RNY182" s="290"/>
      <c r="RNZ182" s="290"/>
      <c r="ROA182" s="290"/>
      <c r="ROB182" s="290"/>
      <c r="ROC182" s="290"/>
      <c r="ROD182" s="290"/>
      <c r="ROE182" s="290"/>
      <c r="ROF182" s="290"/>
      <c r="ROG182" s="290"/>
      <c r="ROH182" s="290"/>
      <c r="ROI182" s="290"/>
      <c r="ROJ182" s="290"/>
      <c r="ROK182" s="290"/>
      <c r="ROL182" s="290"/>
      <c r="ROM182" s="290"/>
      <c r="RON182" s="290"/>
      <c r="ROO182" s="290"/>
      <c r="ROP182" s="290"/>
      <c r="ROQ182" s="290"/>
      <c r="ROR182" s="290"/>
      <c r="ROS182" s="290"/>
      <c r="ROT182" s="290"/>
      <c r="ROU182" s="290"/>
      <c r="ROV182" s="290"/>
      <c r="ROW182" s="290"/>
      <c r="ROX182" s="290"/>
      <c r="ROY182" s="290"/>
      <c r="ROZ182" s="290"/>
      <c r="RPA182" s="290"/>
      <c r="RPB182" s="290"/>
      <c r="RPC182" s="290"/>
      <c r="RPD182" s="290"/>
      <c r="RPE182" s="290"/>
      <c r="RPF182" s="290"/>
      <c r="RPG182" s="290"/>
      <c r="RPH182" s="290"/>
      <c r="RPI182" s="290"/>
      <c r="RPJ182" s="290"/>
      <c r="RPK182" s="290"/>
      <c r="RPL182" s="290"/>
      <c r="RPM182" s="290"/>
      <c r="RPN182" s="290"/>
      <c r="RPO182" s="290"/>
      <c r="RPP182" s="290"/>
      <c r="RPQ182" s="290"/>
      <c r="RPR182" s="290"/>
      <c r="RPS182" s="290"/>
      <c r="RPT182" s="290"/>
      <c r="RPU182" s="290"/>
      <c r="RPV182" s="290"/>
      <c r="RPW182" s="290"/>
      <c r="RPX182" s="290"/>
      <c r="RPY182" s="290"/>
      <c r="RPZ182" s="290"/>
      <c r="RQA182" s="290"/>
      <c r="RQB182" s="290"/>
      <c r="RQC182" s="290"/>
      <c r="RQD182" s="290"/>
      <c r="RQE182" s="290"/>
      <c r="RQF182" s="290"/>
      <c r="RQG182" s="290"/>
      <c r="RQH182" s="290"/>
      <c r="RQI182" s="290"/>
      <c r="RQJ182" s="290"/>
      <c r="RQK182" s="290"/>
      <c r="RQL182" s="290"/>
      <c r="RQM182" s="290"/>
      <c r="RQN182" s="290"/>
      <c r="RQO182" s="290"/>
      <c r="RQP182" s="290"/>
      <c r="RQQ182" s="290"/>
      <c r="RQR182" s="290"/>
      <c r="RQS182" s="290"/>
      <c r="RQT182" s="290"/>
      <c r="RQU182" s="290"/>
      <c r="RQV182" s="290"/>
      <c r="RQW182" s="290"/>
      <c r="RQX182" s="290"/>
      <c r="RQY182" s="290"/>
      <c r="RQZ182" s="290"/>
      <c r="RRA182" s="290"/>
      <c r="RRB182" s="290"/>
      <c r="RRC182" s="290"/>
      <c r="RRD182" s="290"/>
      <c r="RRE182" s="290"/>
      <c r="RRF182" s="290"/>
      <c r="RRG182" s="290"/>
      <c r="RRH182" s="290"/>
      <c r="RRI182" s="290"/>
      <c r="RRJ182" s="290"/>
      <c r="RRK182" s="290"/>
      <c r="RRL182" s="290"/>
      <c r="RRM182" s="290"/>
      <c r="RRN182" s="290"/>
      <c r="RRO182" s="290"/>
      <c r="RRP182" s="290"/>
      <c r="RRQ182" s="290"/>
      <c r="RRR182" s="290"/>
      <c r="RRS182" s="290"/>
      <c r="RRT182" s="290"/>
      <c r="RRU182" s="290"/>
      <c r="RRV182" s="290"/>
      <c r="RRW182" s="290"/>
      <c r="RRX182" s="290"/>
      <c r="RRY182" s="290"/>
      <c r="RRZ182" s="290"/>
      <c r="RSA182" s="290"/>
      <c r="RSB182" s="290"/>
      <c r="RSC182" s="290"/>
      <c r="RSD182" s="290"/>
      <c r="RSE182" s="290"/>
      <c r="RSF182" s="290"/>
      <c r="RSG182" s="290"/>
      <c r="RSH182" s="290"/>
      <c r="RSI182" s="290"/>
      <c r="RSJ182" s="290"/>
      <c r="RSK182" s="290"/>
      <c r="RSL182" s="290"/>
      <c r="RSM182" s="290"/>
      <c r="RSN182" s="290"/>
      <c r="RSO182" s="290"/>
      <c r="RSP182" s="290"/>
      <c r="RSQ182" s="290"/>
      <c r="RSR182" s="290"/>
      <c r="RSS182" s="290"/>
      <c r="RST182" s="290"/>
      <c r="RSU182" s="290"/>
      <c r="RSV182" s="290"/>
      <c r="RSW182" s="290"/>
      <c r="RSX182" s="290"/>
      <c r="RSY182" s="290"/>
      <c r="RSZ182" s="290"/>
      <c r="RTA182" s="290"/>
      <c r="RTB182" s="290"/>
      <c r="RTC182" s="290"/>
      <c r="RTD182" s="290"/>
      <c r="RTE182" s="290"/>
      <c r="RTF182" s="290"/>
      <c r="RTG182" s="290"/>
      <c r="RTH182" s="290"/>
      <c r="RTI182" s="290"/>
      <c r="RTJ182" s="290"/>
      <c r="RTK182" s="290"/>
      <c r="RTL182" s="290"/>
      <c r="RTM182" s="290"/>
      <c r="RTN182" s="290"/>
      <c r="RTO182" s="290"/>
      <c r="RTP182" s="290"/>
      <c r="RTQ182" s="290"/>
      <c r="RTR182" s="290"/>
      <c r="RTS182" s="290"/>
      <c r="RTT182" s="290"/>
      <c r="RTU182" s="290"/>
      <c r="RTV182" s="290"/>
      <c r="RTW182" s="290"/>
      <c r="RTX182" s="290"/>
      <c r="RTY182" s="290"/>
      <c r="RTZ182" s="290"/>
      <c r="RUA182" s="290"/>
      <c r="RUB182" s="290"/>
      <c r="RUC182" s="290"/>
      <c r="RUD182" s="290"/>
      <c r="RUE182" s="290"/>
      <c r="RUF182" s="290"/>
      <c r="RUG182" s="290"/>
      <c r="RUH182" s="290"/>
      <c r="RUI182" s="290"/>
      <c r="RUJ182" s="290"/>
      <c r="RUK182" s="290"/>
      <c r="RUL182" s="290"/>
      <c r="RUM182" s="290"/>
      <c r="RUN182" s="290"/>
      <c r="RUO182" s="290"/>
      <c r="RUP182" s="290"/>
      <c r="RUQ182" s="290"/>
      <c r="RUR182" s="290"/>
      <c r="RUS182" s="290"/>
      <c r="RUT182" s="290"/>
      <c r="RUU182" s="290"/>
      <c r="RUV182" s="290"/>
      <c r="RUW182" s="290"/>
      <c r="RUX182" s="290"/>
      <c r="RUY182" s="290"/>
      <c r="RUZ182" s="290"/>
      <c r="RVA182" s="290"/>
      <c r="RVB182" s="290"/>
      <c r="RVC182" s="290"/>
      <c r="RVD182" s="290"/>
      <c r="RVE182" s="290"/>
      <c r="RVF182" s="290"/>
      <c r="RVG182" s="290"/>
      <c r="RVH182" s="290"/>
      <c r="RVI182" s="290"/>
      <c r="RVJ182" s="290"/>
      <c r="RVK182" s="290"/>
      <c r="RVL182" s="290"/>
      <c r="RVM182" s="290"/>
      <c r="RVN182" s="290"/>
      <c r="RVO182" s="290"/>
      <c r="RVP182" s="290"/>
      <c r="RVQ182" s="290"/>
      <c r="RVR182" s="290"/>
      <c r="RVS182" s="290"/>
      <c r="RVT182" s="290"/>
      <c r="RVU182" s="290"/>
      <c r="RVV182" s="290"/>
      <c r="RVW182" s="290"/>
      <c r="RVX182" s="290"/>
      <c r="RVY182" s="290"/>
      <c r="RVZ182" s="290"/>
      <c r="RWA182" s="290"/>
      <c r="RWB182" s="290"/>
      <c r="RWC182" s="290"/>
      <c r="RWD182" s="290"/>
      <c r="RWE182" s="290"/>
      <c r="RWF182" s="290"/>
      <c r="RWG182" s="290"/>
      <c r="RWH182" s="290"/>
      <c r="RWI182" s="290"/>
      <c r="RWJ182" s="290"/>
      <c r="RWK182" s="290"/>
      <c r="RWL182" s="290"/>
      <c r="RWM182" s="290"/>
      <c r="RWN182" s="290"/>
      <c r="RWO182" s="290"/>
      <c r="RWP182" s="290"/>
      <c r="RWQ182" s="290"/>
      <c r="RWR182" s="290"/>
      <c r="RWS182" s="290"/>
      <c r="RWT182" s="290"/>
      <c r="RWU182" s="290"/>
      <c r="RWV182" s="290"/>
      <c r="RWW182" s="290"/>
      <c r="RWX182" s="290"/>
      <c r="RWY182" s="290"/>
      <c r="RWZ182" s="290"/>
      <c r="RXA182" s="290"/>
      <c r="RXB182" s="290"/>
      <c r="RXC182" s="290"/>
      <c r="RXD182" s="290"/>
      <c r="RXE182" s="290"/>
      <c r="RXF182" s="290"/>
      <c r="RXG182" s="290"/>
      <c r="RXH182" s="290"/>
      <c r="RXI182" s="290"/>
      <c r="RXJ182" s="290"/>
      <c r="RXK182" s="290"/>
      <c r="RXL182" s="290"/>
      <c r="RXM182" s="290"/>
      <c r="RXN182" s="290"/>
      <c r="RXO182" s="290"/>
      <c r="RXP182" s="290"/>
      <c r="RXQ182" s="290"/>
      <c r="RXR182" s="290"/>
      <c r="RXS182" s="290"/>
      <c r="RXT182" s="290"/>
      <c r="RXU182" s="290"/>
      <c r="RXV182" s="290"/>
      <c r="RXW182" s="290"/>
      <c r="RXX182" s="290"/>
      <c r="RXY182" s="290"/>
      <c r="RXZ182" s="290"/>
      <c r="RYA182" s="290"/>
      <c r="RYB182" s="290"/>
      <c r="RYC182" s="290"/>
      <c r="RYD182" s="290"/>
      <c r="RYE182" s="290"/>
      <c r="RYF182" s="290"/>
      <c r="RYG182" s="290"/>
      <c r="RYH182" s="290"/>
      <c r="RYI182" s="290"/>
      <c r="RYJ182" s="290"/>
      <c r="RYK182" s="290"/>
      <c r="RYL182" s="290"/>
      <c r="RYM182" s="290"/>
      <c r="RYN182" s="290"/>
      <c r="RYO182" s="290"/>
      <c r="RYP182" s="290"/>
      <c r="RYQ182" s="290"/>
      <c r="RYR182" s="290"/>
      <c r="RYS182" s="290"/>
      <c r="RYT182" s="290"/>
      <c r="RYU182" s="290"/>
      <c r="RYV182" s="290"/>
      <c r="RYW182" s="290"/>
      <c r="RYX182" s="290"/>
      <c r="RYY182" s="290"/>
      <c r="RYZ182" s="290"/>
      <c r="RZA182" s="290"/>
      <c r="RZB182" s="290"/>
      <c r="RZC182" s="290"/>
      <c r="RZD182" s="290"/>
      <c r="RZE182" s="290"/>
      <c r="RZF182" s="290"/>
      <c r="RZG182" s="290"/>
      <c r="RZH182" s="290"/>
      <c r="RZI182" s="290"/>
      <c r="RZJ182" s="290"/>
      <c r="RZK182" s="290"/>
      <c r="RZL182" s="290"/>
      <c r="RZM182" s="290"/>
      <c r="RZN182" s="290"/>
      <c r="RZO182" s="290"/>
      <c r="RZP182" s="290"/>
      <c r="RZQ182" s="290"/>
      <c r="RZR182" s="290"/>
      <c r="RZS182" s="290"/>
      <c r="RZT182" s="290"/>
      <c r="RZU182" s="290"/>
      <c r="RZV182" s="290"/>
      <c r="RZW182" s="290"/>
      <c r="RZX182" s="290"/>
      <c r="RZY182" s="290"/>
      <c r="RZZ182" s="290"/>
      <c r="SAA182" s="290"/>
      <c r="SAB182" s="290"/>
      <c r="SAC182" s="290"/>
      <c r="SAD182" s="290"/>
      <c r="SAE182" s="290"/>
      <c r="SAF182" s="290"/>
      <c r="SAG182" s="290"/>
      <c r="SAH182" s="290"/>
      <c r="SAI182" s="290"/>
      <c r="SAJ182" s="290"/>
      <c r="SAK182" s="290"/>
      <c r="SAL182" s="290"/>
      <c r="SAM182" s="290"/>
      <c r="SAN182" s="290"/>
      <c r="SAO182" s="290"/>
      <c r="SAP182" s="290"/>
      <c r="SAQ182" s="290"/>
      <c r="SAR182" s="290"/>
      <c r="SAS182" s="290"/>
      <c r="SAT182" s="290"/>
      <c r="SAU182" s="290"/>
      <c r="SAV182" s="290"/>
      <c r="SAW182" s="290"/>
      <c r="SAX182" s="290"/>
      <c r="SAY182" s="290"/>
      <c r="SAZ182" s="290"/>
      <c r="SBA182" s="290"/>
      <c r="SBB182" s="290"/>
      <c r="SBC182" s="290"/>
      <c r="SBD182" s="290"/>
      <c r="SBE182" s="290"/>
      <c r="SBF182" s="290"/>
      <c r="SBG182" s="290"/>
      <c r="SBH182" s="290"/>
      <c r="SBI182" s="290"/>
      <c r="SBJ182" s="290"/>
      <c r="SBK182" s="290"/>
      <c r="SBL182" s="290"/>
      <c r="SBM182" s="290"/>
      <c r="SBN182" s="290"/>
      <c r="SBO182" s="290"/>
      <c r="SBP182" s="290"/>
      <c r="SBQ182" s="290"/>
      <c r="SBR182" s="290"/>
      <c r="SBS182" s="290"/>
      <c r="SBT182" s="290"/>
      <c r="SBU182" s="290"/>
      <c r="SBV182" s="290"/>
      <c r="SBW182" s="290"/>
      <c r="SBX182" s="290"/>
      <c r="SBY182" s="290"/>
      <c r="SBZ182" s="290"/>
      <c r="SCA182" s="290"/>
      <c r="SCB182" s="290"/>
      <c r="SCC182" s="290"/>
      <c r="SCD182" s="290"/>
      <c r="SCE182" s="290"/>
      <c r="SCF182" s="290"/>
      <c r="SCG182" s="290"/>
      <c r="SCH182" s="290"/>
      <c r="SCI182" s="290"/>
      <c r="SCJ182" s="290"/>
      <c r="SCK182" s="290"/>
      <c r="SCL182" s="290"/>
      <c r="SCM182" s="290"/>
      <c r="SCN182" s="290"/>
      <c r="SCO182" s="290"/>
      <c r="SCP182" s="290"/>
      <c r="SCQ182" s="290"/>
      <c r="SCR182" s="290"/>
      <c r="SCS182" s="290"/>
      <c r="SCT182" s="290"/>
      <c r="SCU182" s="290"/>
      <c r="SCV182" s="290"/>
      <c r="SCW182" s="290"/>
      <c r="SCX182" s="290"/>
      <c r="SCY182" s="290"/>
      <c r="SCZ182" s="290"/>
      <c r="SDA182" s="290"/>
      <c r="SDB182" s="290"/>
      <c r="SDC182" s="290"/>
      <c r="SDD182" s="290"/>
      <c r="SDE182" s="290"/>
      <c r="SDF182" s="290"/>
      <c r="SDG182" s="290"/>
      <c r="SDH182" s="290"/>
      <c r="SDI182" s="290"/>
      <c r="SDJ182" s="290"/>
      <c r="SDK182" s="290"/>
      <c r="SDL182" s="290"/>
      <c r="SDM182" s="290"/>
      <c r="SDN182" s="290"/>
      <c r="SDO182" s="290"/>
      <c r="SDP182" s="290"/>
      <c r="SDQ182" s="290"/>
      <c r="SDR182" s="290"/>
      <c r="SDS182" s="290"/>
      <c r="SDT182" s="290"/>
      <c r="SDU182" s="290"/>
      <c r="SDV182" s="290"/>
      <c r="SDW182" s="290"/>
      <c r="SDX182" s="290"/>
      <c r="SDY182" s="290"/>
      <c r="SDZ182" s="290"/>
      <c r="SEA182" s="290"/>
      <c r="SEB182" s="290"/>
      <c r="SEC182" s="290"/>
      <c r="SED182" s="290"/>
      <c r="SEE182" s="290"/>
      <c r="SEF182" s="290"/>
      <c r="SEG182" s="290"/>
      <c r="SEH182" s="290"/>
      <c r="SEI182" s="290"/>
      <c r="SEJ182" s="290"/>
      <c r="SEK182" s="290"/>
      <c r="SEL182" s="290"/>
      <c r="SEM182" s="290"/>
      <c r="SEN182" s="290"/>
      <c r="SEO182" s="290"/>
      <c r="SEP182" s="290"/>
      <c r="SEQ182" s="290"/>
      <c r="SER182" s="290"/>
      <c r="SES182" s="290"/>
      <c r="SET182" s="290"/>
      <c r="SEU182" s="290"/>
      <c r="SEV182" s="290"/>
      <c r="SEW182" s="290"/>
      <c r="SEX182" s="290"/>
      <c r="SEY182" s="290"/>
      <c r="SEZ182" s="290"/>
      <c r="SFA182" s="290"/>
      <c r="SFB182" s="290"/>
      <c r="SFC182" s="290"/>
      <c r="SFD182" s="290"/>
      <c r="SFE182" s="290"/>
      <c r="SFF182" s="290"/>
      <c r="SFG182" s="290"/>
      <c r="SFH182" s="290"/>
      <c r="SFI182" s="290"/>
      <c r="SFJ182" s="290"/>
      <c r="SFK182" s="290"/>
      <c r="SFL182" s="290"/>
      <c r="SFM182" s="290"/>
      <c r="SFN182" s="290"/>
      <c r="SFO182" s="290"/>
      <c r="SFP182" s="290"/>
      <c r="SFQ182" s="290"/>
      <c r="SFR182" s="290"/>
      <c r="SFS182" s="290"/>
      <c r="SFT182" s="290"/>
      <c r="SFU182" s="290"/>
      <c r="SFV182" s="290"/>
      <c r="SFW182" s="290"/>
      <c r="SFX182" s="290"/>
      <c r="SFY182" s="290"/>
      <c r="SFZ182" s="290"/>
      <c r="SGA182" s="290"/>
      <c r="SGB182" s="290"/>
      <c r="SGC182" s="290"/>
      <c r="SGD182" s="290"/>
      <c r="SGE182" s="290"/>
      <c r="SGF182" s="290"/>
      <c r="SGG182" s="290"/>
      <c r="SGH182" s="290"/>
      <c r="SGI182" s="290"/>
      <c r="SGJ182" s="290"/>
      <c r="SGK182" s="290"/>
      <c r="SGL182" s="290"/>
      <c r="SGM182" s="290"/>
      <c r="SGN182" s="290"/>
      <c r="SGO182" s="290"/>
      <c r="SGP182" s="290"/>
      <c r="SGQ182" s="290"/>
      <c r="SGR182" s="290"/>
      <c r="SGS182" s="290"/>
      <c r="SGT182" s="290"/>
      <c r="SGU182" s="290"/>
      <c r="SGV182" s="290"/>
      <c r="SGW182" s="290"/>
      <c r="SGX182" s="290"/>
      <c r="SGY182" s="290"/>
      <c r="SGZ182" s="290"/>
      <c r="SHA182" s="290"/>
      <c r="SHB182" s="290"/>
      <c r="SHC182" s="290"/>
      <c r="SHD182" s="290"/>
      <c r="SHE182" s="290"/>
      <c r="SHF182" s="290"/>
      <c r="SHG182" s="290"/>
      <c r="SHH182" s="290"/>
      <c r="SHI182" s="290"/>
      <c r="SHJ182" s="290"/>
      <c r="SHK182" s="290"/>
      <c r="SHL182" s="290"/>
      <c r="SHM182" s="290"/>
      <c r="SHN182" s="290"/>
      <c r="SHO182" s="290"/>
      <c r="SHP182" s="290"/>
      <c r="SHQ182" s="290"/>
      <c r="SHR182" s="290"/>
      <c r="SHS182" s="290"/>
      <c r="SHT182" s="290"/>
      <c r="SHU182" s="290"/>
      <c r="SHV182" s="290"/>
      <c r="SHW182" s="290"/>
      <c r="SHX182" s="290"/>
      <c r="SHY182" s="290"/>
      <c r="SHZ182" s="290"/>
      <c r="SIA182" s="290"/>
      <c r="SIB182" s="290"/>
      <c r="SIC182" s="290"/>
      <c r="SID182" s="290"/>
      <c r="SIE182" s="290"/>
      <c r="SIF182" s="290"/>
      <c r="SIG182" s="290"/>
      <c r="SIH182" s="290"/>
      <c r="SII182" s="290"/>
      <c r="SIJ182" s="290"/>
      <c r="SIK182" s="290"/>
      <c r="SIL182" s="290"/>
      <c r="SIM182" s="290"/>
      <c r="SIN182" s="290"/>
      <c r="SIO182" s="290"/>
      <c r="SIP182" s="290"/>
      <c r="SIQ182" s="290"/>
      <c r="SIR182" s="290"/>
      <c r="SIS182" s="290"/>
      <c r="SIT182" s="290"/>
      <c r="SIU182" s="290"/>
      <c r="SIV182" s="290"/>
      <c r="SIW182" s="290"/>
      <c r="SIX182" s="290"/>
      <c r="SIY182" s="290"/>
      <c r="SIZ182" s="290"/>
      <c r="SJA182" s="290"/>
      <c r="SJB182" s="290"/>
      <c r="SJC182" s="290"/>
      <c r="SJD182" s="290"/>
      <c r="SJE182" s="290"/>
      <c r="SJF182" s="290"/>
      <c r="SJG182" s="290"/>
      <c r="SJH182" s="290"/>
      <c r="SJI182" s="290"/>
      <c r="SJJ182" s="290"/>
      <c r="SJK182" s="290"/>
      <c r="SJL182" s="290"/>
      <c r="SJM182" s="290"/>
      <c r="SJN182" s="290"/>
      <c r="SJO182" s="290"/>
      <c r="SJP182" s="290"/>
      <c r="SJQ182" s="290"/>
      <c r="SJR182" s="290"/>
      <c r="SJS182" s="290"/>
      <c r="SJT182" s="290"/>
      <c r="SJU182" s="290"/>
      <c r="SJV182" s="290"/>
      <c r="SJW182" s="290"/>
      <c r="SJX182" s="290"/>
      <c r="SJY182" s="290"/>
      <c r="SJZ182" s="290"/>
      <c r="SKA182" s="290"/>
      <c r="SKB182" s="290"/>
      <c r="SKC182" s="290"/>
      <c r="SKD182" s="290"/>
      <c r="SKE182" s="290"/>
      <c r="SKF182" s="290"/>
      <c r="SKG182" s="290"/>
      <c r="SKH182" s="290"/>
      <c r="SKI182" s="290"/>
      <c r="SKJ182" s="290"/>
      <c r="SKK182" s="290"/>
      <c r="SKL182" s="290"/>
      <c r="SKM182" s="290"/>
      <c r="SKN182" s="290"/>
      <c r="SKO182" s="290"/>
      <c r="SKP182" s="290"/>
      <c r="SKQ182" s="290"/>
      <c r="SKR182" s="290"/>
      <c r="SKS182" s="290"/>
      <c r="SKT182" s="290"/>
      <c r="SKU182" s="290"/>
      <c r="SKV182" s="290"/>
      <c r="SKW182" s="290"/>
      <c r="SKX182" s="290"/>
      <c r="SKY182" s="290"/>
      <c r="SKZ182" s="290"/>
      <c r="SLA182" s="290"/>
      <c r="SLB182" s="290"/>
      <c r="SLC182" s="290"/>
      <c r="SLD182" s="290"/>
      <c r="SLE182" s="290"/>
      <c r="SLF182" s="290"/>
      <c r="SLG182" s="290"/>
      <c r="SLH182" s="290"/>
      <c r="SLI182" s="290"/>
      <c r="SLJ182" s="290"/>
      <c r="SLK182" s="290"/>
      <c r="SLL182" s="290"/>
      <c r="SLM182" s="290"/>
      <c r="SLN182" s="290"/>
      <c r="SLO182" s="290"/>
      <c r="SLP182" s="290"/>
      <c r="SLQ182" s="290"/>
      <c r="SLR182" s="290"/>
      <c r="SLS182" s="290"/>
      <c r="SLT182" s="290"/>
      <c r="SLU182" s="290"/>
      <c r="SLV182" s="290"/>
      <c r="SLW182" s="290"/>
      <c r="SLX182" s="290"/>
      <c r="SLY182" s="290"/>
      <c r="SLZ182" s="290"/>
      <c r="SMA182" s="290"/>
      <c r="SMB182" s="290"/>
      <c r="SMC182" s="290"/>
      <c r="SMD182" s="290"/>
      <c r="SME182" s="290"/>
      <c r="SMF182" s="290"/>
      <c r="SMG182" s="290"/>
      <c r="SMH182" s="290"/>
      <c r="SMI182" s="290"/>
      <c r="SMJ182" s="290"/>
      <c r="SMK182" s="290"/>
      <c r="SML182" s="290"/>
      <c r="SMM182" s="290"/>
      <c r="SMN182" s="290"/>
      <c r="SMO182" s="290"/>
      <c r="SMP182" s="290"/>
      <c r="SMQ182" s="290"/>
      <c r="SMR182" s="290"/>
      <c r="SMS182" s="290"/>
      <c r="SMT182" s="290"/>
      <c r="SMU182" s="290"/>
      <c r="SMV182" s="290"/>
      <c r="SMW182" s="290"/>
      <c r="SMX182" s="290"/>
      <c r="SMY182" s="290"/>
      <c r="SMZ182" s="290"/>
      <c r="SNA182" s="290"/>
      <c r="SNB182" s="290"/>
      <c r="SNC182" s="290"/>
      <c r="SND182" s="290"/>
      <c r="SNE182" s="290"/>
      <c r="SNF182" s="290"/>
      <c r="SNG182" s="290"/>
      <c r="SNH182" s="290"/>
      <c r="SNI182" s="290"/>
      <c r="SNJ182" s="290"/>
      <c r="SNK182" s="290"/>
      <c r="SNL182" s="290"/>
      <c r="SNM182" s="290"/>
      <c r="SNN182" s="290"/>
      <c r="SNO182" s="290"/>
      <c r="SNP182" s="290"/>
      <c r="SNQ182" s="290"/>
      <c r="SNR182" s="290"/>
      <c r="SNS182" s="290"/>
      <c r="SNT182" s="290"/>
      <c r="SNU182" s="290"/>
      <c r="SNV182" s="290"/>
      <c r="SNW182" s="290"/>
      <c r="SNX182" s="290"/>
      <c r="SNY182" s="290"/>
      <c r="SNZ182" s="290"/>
      <c r="SOA182" s="290"/>
      <c r="SOB182" s="290"/>
      <c r="SOC182" s="290"/>
      <c r="SOD182" s="290"/>
      <c r="SOE182" s="290"/>
      <c r="SOF182" s="290"/>
      <c r="SOG182" s="290"/>
      <c r="SOH182" s="290"/>
      <c r="SOI182" s="290"/>
      <c r="SOJ182" s="290"/>
      <c r="SOK182" s="290"/>
      <c r="SOL182" s="290"/>
      <c r="SOM182" s="290"/>
      <c r="SON182" s="290"/>
      <c r="SOO182" s="290"/>
      <c r="SOP182" s="290"/>
      <c r="SOQ182" s="290"/>
      <c r="SOR182" s="290"/>
      <c r="SOS182" s="290"/>
      <c r="SOT182" s="290"/>
      <c r="SOU182" s="290"/>
      <c r="SOV182" s="290"/>
      <c r="SOW182" s="290"/>
      <c r="SOX182" s="290"/>
      <c r="SOY182" s="290"/>
      <c r="SOZ182" s="290"/>
      <c r="SPA182" s="290"/>
      <c r="SPB182" s="290"/>
      <c r="SPC182" s="290"/>
      <c r="SPD182" s="290"/>
      <c r="SPE182" s="290"/>
      <c r="SPF182" s="290"/>
      <c r="SPG182" s="290"/>
      <c r="SPH182" s="290"/>
      <c r="SPI182" s="290"/>
      <c r="SPJ182" s="290"/>
      <c r="SPK182" s="290"/>
      <c r="SPL182" s="290"/>
      <c r="SPM182" s="290"/>
      <c r="SPN182" s="290"/>
      <c r="SPO182" s="290"/>
      <c r="SPP182" s="290"/>
      <c r="SPQ182" s="290"/>
      <c r="SPR182" s="290"/>
      <c r="SPS182" s="290"/>
      <c r="SPT182" s="290"/>
      <c r="SPU182" s="290"/>
      <c r="SPV182" s="290"/>
      <c r="SPW182" s="290"/>
      <c r="SPX182" s="290"/>
      <c r="SPY182" s="290"/>
      <c r="SPZ182" s="290"/>
      <c r="SQA182" s="290"/>
      <c r="SQB182" s="290"/>
      <c r="SQC182" s="290"/>
      <c r="SQD182" s="290"/>
      <c r="SQE182" s="290"/>
      <c r="SQF182" s="290"/>
      <c r="SQG182" s="290"/>
      <c r="SQH182" s="290"/>
      <c r="SQI182" s="290"/>
      <c r="SQJ182" s="290"/>
      <c r="SQK182" s="290"/>
      <c r="SQL182" s="290"/>
      <c r="SQM182" s="290"/>
      <c r="SQN182" s="290"/>
      <c r="SQO182" s="290"/>
      <c r="SQP182" s="290"/>
      <c r="SQQ182" s="290"/>
      <c r="SQR182" s="290"/>
      <c r="SQS182" s="290"/>
      <c r="SQT182" s="290"/>
      <c r="SQU182" s="290"/>
      <c r="SQV182" s="290"/>
      <c r="SQW182" s="290"/>
      <c r="SQX182" s="290"/>
      <c r="SQY182" s="290"/>
      <c r="SQZ182" s="290"/>
      <c r="SRA182" s="290"/>
      <c r="SRB182" s="290"/>
      <c r="SRC182" s="290"/>
      <c r="SRD182" s="290"/>
      <c r="SRE182" s="290"/>
      <c r="SRF182" s="290"/>
      <c r="SRG182" s="290"/>
      <c r="SRH182" s="290"/>
      <c r="SRI182" s="290"/>
      <c r="SRJ182" s="290"/>
      <c r="SRK182" s="290"/>
      <c r="SRL182" s="290"/>
      <c r="SRM182" s="290"/>
      <c r="SRN182" s="290"/>
      <c r="SRO182" s="290"/>
      <c r="SRP182" s="290"/>
      <c r="SRQ182" s="290"/>
      <c r="SRR182" s="290"/>
      <c r="SRS182" s="290"/>
      <c r="SRT182" s="290"/>
      <c r="SRU182" s="290"/>
      <c r="SRV182" s="290"/>
      <c r="SRW182" s="290"/>
      <c r="SRX182" s="290"/>
      <c r="SRY182" s="290"/>
      <c r="SRZ182" s="290"/>
      <c r="SSA182" s="290"/>
      <c r="SSB182" s="290"/>
      <c r="SSC182" s="290"/>
      <c r="SSD182" s="290"/>
      <c r="SSE182" s="290"/>
      <c r="SSF182" s="290"/>
      <c r="SSG182" s="290"/>
      <c r="SSH182" s="290"/>
      <c r="SSI182" s="290"/>
      <c r="SSJ182" s="290"/>
      <c r="SSK182" s="290"/>
      <c r="SSL182" s="290"/>
      <c r="SSM182" s="290"/>
      <c r="SSN182" s="290"/>
      <c r="SSO182" s="290"/>
      <c r="SSP182" s="290"/>
      <c r="SSQ182" s="290"/>
      <c r="SSR182" s="290"/>
      <c r="SSS182" s="290"/>
      <c r="SST182" s="290"/>
      <c r="SSU182" s="290"/>
      <c r="SSV182" s="290"/>
      <c r="SSW182" s="290"/>
      <c r="SSX182" s="290"/>
      <c r="SSY182" s="290"/>
      <c r="SSZ182" s="290"/>
      <c r="STA182" s="290"/>
      <c r="STB182" s="290"/>
      <c r="STC182" s="290"/>
      <c r="STD182" s="290"/>
      <c r="STE182" s="290"/>
      <c r="STF182" s="290"/>
      <c r="STG182" s="290"/>
      <c r="STH182" s="290"/>
      <c r="STI182" s="290"/>
      <c r="STJ182" s="290"/>
      <c r="STK182" s="290"/>
      <c r="STL182" s="290"/>
      <c r="STM182" s="290"/>
      <c r="STN182" s="290"/>
      <c r="STO182" s="290"/>
      <c r="STP182" s="290"/>
      <c r="STQ182" s="290"/>
      <c r="STR182" s="290"/>
      <c r="STS182" s="290"/>
      <c r="STT182" s="290"/>
      <c r="STU182" s="290"/>
      <c r="STV182" s="290"/>
      <c r="STW182" s="290"/>
      <c r="STX182" s="290"/>
      <c r="STY182" s="290"/>
      <c r="STZ182" s="290"/>
      <c r="SUA182" s="290"/>
      <c r="SUB182" s="290"/>
      <c r="SUC182" s="290"/>
      <c r="SUD182" s="290"/>
      <c r="SUE182" s="290"/>
      <c r="SUF182" s="290"/>
      <c r="SUG182" s="290"/>
      <c r="SUH182" s="290"/>
      <c r="SUI182" s="290"/>
      <c r="SUJ182" s="290"/>
      <c r="SUK182" s="290"/>
      <c r="SUL182" s="290"/>
      <c r="SUM182" s="290"/>
      <c r="SUN182" s="290"/>
      <c r="SUO182" s="290"/>
      <c r="SUP182" s="290"/>
      <c r="SUQ182" s="290"/>
      <c r="SUR182" s="290"/>
      <c r="SUS182" s="290"/>
      <c r="SUT182" s="290"/>
      <c r="SUU182" s="290"/>
      <c r="SUV182" s="290"/>
      <c r="SUW182" s="290"/>
      <c r="SUX182" s="290"/>
      <c r="SUY182" s="290"/>
      <c r="SUZ182" s="290"/>
      <c r="SVA182" s="290"/>
      <c r="SVB182" s="290"/>
      <c r="SVC182" s="290"/>
      <c r="SVD182" s="290"/>
      <c r="SVE182" s="290"/>
      <c r="SVF182" s="290"/>
      <c r="SVG182" s="290"/>
      <c r="SVH182" s="290"/>
      <c r="SVI182" s="290"/>
      <c r="SVJ182" s="290"/>
      <c r="SVK182" s="290"/>
      <c r="SVL182" s="290"/>
      <c r="SVM182" s="290"/>
      <c r="SVN182" s="290"/>
      <c r="SVO182" s="290"/>
      <c r="SVP182" s="290"/>
      <c r="SVQ182" s="290"/>
      <c r="SVR182" s="290"/>
      <c r="SVS182" s="290"/>
      <c r="SVT182" s="290"/>
      <c r="SVU182" s="290"/>
      <c r="SVV182" s="290"/>
      <c r="SVW182" s="290"/>
      <c r="SVX182" s="290"/>
      <c r="SVY182" s="290"/>
      <c r="SVZ182" s="290"/>
      <c r="SWA182" s="290"/>
      <c r="SWB182" s="290"/>
      <c r="SWC182" s="290"/>
      <c r="SWD182" s="290"/>
      <c r="SWE182" s="290"/>
      <c r="SWF182" s="290"/>
      <c r="SWG182" s="290"/>
      <c r="SWH182" s="290"/>
      <c r="SWI182" s="290"/>
      <c r="SWJ182" s="290"/>
      <c r="SWK182" s="290"/>
      <c r="SWL182" s="290"/>
      <c r="SWM182" s="290"/>
      <c r="SWN182" s="290"/>
      <c r="SWO182" s="290"/>
      <c r="SWP182" s="290"/>
      <c r="SWQ182" s="290"/>
      <c r="SWR182" s="290"/>
      <c r="SWS182" s="290"/>
      <c r="SWT182" s="290"/>
      <c r="SWU182" s="290"/>
      <c r="SWV182" s="290"/>
      <c r="SWW182" s="290"/>
      <c r="SWX182" s="290"/>
      <c r="SWY182" s="290"/>
      <c r="SWZ182" s="290"/>
      <c r="SXA182" s="290"/>
      <c r="SXB182" s="290"/>
      <c r="SXC182" s="290"/>
      <c r="SXD182" s="290"/>
      <c r="SXE182" s="290"/>
      <c r="SXF182" s="290"/>
      <c r="SXG182" s="290"/>
      <c r="SXH182" s="290"/>
      <c r="SXI182" s="290"/>
      <c r="SXJ182" s="290"/>
      <c r="SXK182" s="290"/>
      <c r="SXL182" s="290"/>
      <c r="SXM182" s="290"/>
      <c r="SXN182" s="290"/>
      <c r="SXO182" s="290"/>
      <c r="SXP182" s="290"/>
      <c r="SXQ182" s="290"/>
      <c r="SXR182" s="290"/>
      <c r="SXS182" s="290"/>
      <c r="SXT182" s="290"/>
      <c r="SXU182" s="290"/>
      <c r="SXV182" s="290"/>
      <c r="SXW182" s="290"/>
      <c r="SXX182" s="290"/>
      <c r="SXY182" s="290"/>
      <c r="SXZ182" s="290"/>
      <c r="SYA182" s="290"/>
      <c r="SYB182" s="290"/>
      <c r="SYC182" s="290"/>
      <c r="SYD182" s="290"/>
      <c r="SYE182" s="290"/>
      <c r="SYF182" s="290"/>
      <c r="SYG182" s="290"/>
      <c r="SYH182" s="290"/>
      <c r="SYI182" s="290"/>
      <c r="SYJ182" s="290"/>
      <c r="SYK182" s="290"/>
      <c r="SYL182" s="290"/>
      <c r="SYM182" s="290"/>
      <c r="SYN182" s="290"/>
      <c r="SYO182" s="290"/>
      <c r="SYP182" s="290"/>
      <c r="SYQ182" s="290"/>
      <c r="SYR182" s="290"/>
      <c r="SYS182" s="290"/>
      <c r="SYT182" s="290"/>
      <c r="SYU182" s="290"/>
      <c r="SYV182" s="290"/>
      <c r="SYW182" s="290"/>
      <c r="SYX182" s="290"/>
      <c r="SYY182" s="290"/>
      <c r="SYZ182" s="290"/>
      <c r="SZA182" s="290"/>
      <c r="SZB182" s="290"/>
      <c r="SZC182" s="290"/>
      <c r="SZD182" s="290"/>
      <c r="SZE182" s="290"/>
      <c r="SZF182" s="290"/>
      <c r="SZG182" s="290"/>
      <c r="SZH182" s="290"/>
      <c r="SZI182" s="290"/>
      <c r="SZJ182" s="290"/>
      <c r="SZK182" s="290"/>
      <c r="SZL182" s="290"/>
      <c r="SZM182" s="290"/>
      <c r="SZN182" s="290"/>
      <c r="SZO182" s="290"/>
      <c r="SZP182" s="290"/>
      <c r="SZQ182" s="290"/>
      <c r="SZR182" s="290"/>
      <c r="SZS182" s="290"/>
      <c r="SZT182" s="290"/>
      <c r="SZU182" s="290"/>
      <c r="SZV182" s="290"/>
      <c r="SZW182" s="290"/>
      <c r="SZX182" s="290"/>
      <c r="SZY182" s="290"/>
      <c r="SZZ182" s="290"/>
      <c r="TAA182" s="290"/>
      <c r="TAB182" s="290"/>
      <c r="TAC182" s="290"/>
      <c r="TAD182" s="290"/>
      <c r="TAE182" s="290"/>
      <c r="TAF182" s="290"/>
      <c r="TAG182" s="290"/>
      <c r="TAH182" s="290"/>
      <c r="TAI182" s="290"/>
      <c r="TAJ182" s="290"/>
      <c r="TAK182" s="290"/>
      <c r="TAL182" s="290"/>
      <c r="TAM182" s="290"/>
      <c r="TAN182" s="290"/>
      <c r="TAO182" s="290"/>
      <c r="TAP182" s="290"/>
      <c r="TAQ182" s="290"/>
      <c r="TAR182" s="290"/>
      <c r="TAS182" s="290"/>
      <c r="TAT182" s="290"/>
      <c r="TAU182" s="290"/>
      <c r="TAV182" s="290"/>
      <c r="TAW182" s="290"/>
      <c r="TAX182" s="290"/>
      <c r="TAY182" s="290"/>
      <c r="TAZ182" s="290"/>
      <c r="TBA182" s="290"/>
      <c r="TBB182" s="290"/>
      <c r="TBC182" s="290"/>
      <c r="TBD182" s="290"/>
      <c r="TBE182" s="290"/>
      <c r="TBF182" s="290"/>
      <c r="TBG182" s="290"/>
      <c r="TBH182" s="290"/>
      <c r="TBI182" s="290"/>
      <c r="TBJ182" s="290"/>
      <c r="TBK182" s="290"/>
      <c r="TBL182" s="290"/>
      <c r="TBM182" s="290"/>
      <c r="TBN182" s="290"/>
      <c r="TBO182" s="290"/>
      <c r="TBP182" s="290"/>
      <c r="TBQ182" s="290"/>
      <c r="TBR182" s="290"/>
      <c r="TBS182" s="290"/>
      <c r="TBT182" s="290"/>
      <c r="TBU182" s="290"/>
      <c r="TBV182" s="290"/>
      <c r="TBW182" s="290"/>
      <c r="TBX182" s="290"/>
      <c r="TBY182" s="290"/>
      <c r="TBZ182" s="290"/>
      <c r="TCA182" s="290"/>
      <c r="TCB182" s="290"/>
      <c r="TCC182" s="290"/>
      <c r="TCD182" s="290"/>
      <c r="TCE182" s="290"/>
      <c r="TCF182" s="290"/>
      <c r="TCG182" s="290"/>
      <c r="TCH182" s="290"/>
      <c r="TCI182" s="290"/>
      <c r="TCJ182" s="290"/>
      <c r="TCK182" s="290"/>
      <c r="TCL182" s="290"/>
      <c r="TCM182" s="290"/>
      <c r="TCN182" s="290"/>
      <c r="TCO182" s="290"/>
      <c r="TCP182" s="290"/>
      <c r="TCQ182" s="290"/>
      <c r="TCR182" s="290"/>
      <c r="TCS182" s="290"/>
      <c r="TCT182" s="290"/>
      <c r="TCU182" s="290"/>
      <c r="TCV182" s="290"/>
      <c r="TCW182" s="290"/>
      <c r="TCX182" s="290"/>
      <c r="TCY182" s="290"/>
      <c r="TCZ182" s="290"/>
      <c r="TDA182" s="290"/>
      <c r="TDB182" s="290"/>
      <c r="TDC182" s="290"/>
      <c r="TDD182" s="290"/>
      <c r="TDE182" s="290"/>
      <c r="TDF182" s="290"/>
      <c r="TDG182" s="290"/>
      <c r="TDH182" s="290"/>
      <c r="TDI182" s="290"/>
      <c r="TDJ182" s="290"/>
      <c r="TDK182" s="290"/>
      <c r="TDL182" s="290"/>
      <c r="TDM182" s="290"/>
      <c r="TDN182" s="290"/>
      <c r="TDO182" s="290"/>
      <c r="TDP182" s="290"/>
      <c r="TDQ182" s="290"/>
      <c r="TDR182" s="290"/>
      <c r="TDS182" s="290"/>
      <c r="TDT182" s="290"/>
      <c r="TDU182" s="290"/>
      <c r="TDV182" s="290"/>
      <c r="TDW182" s="290"/>
      <c r="TDX182" s="290"/>
      <c r="TDY182" s="290"/>
      <c r="TDZ182" s="290"/>
      <c r="TEA182" s="290"/>
      <c r="TEB182" s="290"/>
      <c r="TEC182" s="290"/>
      <c r="TED182" s="290"/>
      <c r="TEE182" s="290"/>
      <c r="TEF182" s="290"/>
      <c r="TEG182" s="290"/>
      <c r="TEH182" s="290"/>
      <c r="TEI182" s="290"/>
      <c r="TEJ182" s="290"/>
      <c r="TEK182" s="290"/>
      <c r="TEL182" s="290"/>
      <c r="TEM182" s="290"/>
      <c r="TEN182" s="290"/>
      <c r="TEO182" s="290"/>
      <c r="TEP182" s="290"/>
      <c r="TEQ182" s="290"/>
      <c r="TER182" s="290"/>
      <c r="TES182" s="290"/>
      <c r="TET182" s="290"/>
      <c r="TEU182" s="290"/>
      <c r="TEV182" s="290"/>
      <c r="TEW182" s="290"/>
      <c r="TEX182" s="290"/>
      <c r="TEY182" s="290"/>
      <c r="TEZ182" s="290"/>
      <c r="TFA182" s="290"/>
      <c r="TFB182" s="290"/>
      <c r="TFC182" s="290"/>
      <c r="TFD182" s="290"/>
      <c r="TFE182" s="290"/>
      <c r="TFF182" s="290"/>
      <c r="TFG182" s="290"/>
      <c r="TFH182" s="290"/>
      <c r="TFI182" s="290"/>
      <c r="TFJ182" s="290"/>
      <c r="TFK182" s="290"/>
      <c r="TFL182" s="290"/>
      <c r="TFM182" s="290"/>
      <c r="TFN182" s="290"/>
      <c r="TFO182" s="290"/>
      <c r="TFP182" s="290"/>
      <c r="TFQ182" s="290"/>
      <c r="TFR182" s="290"/>
      <c r="TFS182" s="290"/>
      <c r="TFT182" s="290"/>
      <c r="TFU182" s="290"/>
      <c r="TFV182" s="290"/>
      <c r="TFW182" s="290"/>
      <c r="TFX182" s="290"/>
      <c r="TFY182" s="290"/>
      <c r="TFZ182" s="290"/>
      <c r="TGA182" s="290"/>
      <c r="TGB182" s="290"/>
      <c r="TGC182" s="290"/>
      <c r="TGD182" s="290"/>
      <c r="TGE182" s="290"/>
      <c r="TGF182" s="290"/>
      <c r="TGG182" s="290"/>
      <c r="TGH182" s="290"/>
      <c r="TGI182" s="290"/>
      <c r="TGJ182" s="290"/>
      <c r="TGK182" s="290"/>
      <c r="TGL182" s="290"/>
      <c r="TGM182" s="290"/>
      <c r="TGN182" s="290"/>
      <c r="TGO182" s="290"/>
      <c r="TGP182" s="290"/>
      <c r="TGQ182" s="290"/>
      <c r="TGR182" s="290"/>
      <c r="TGS182" s="290"/>
      <c r="TGT182" s="290"/>
      <c r="TGU182" s="290"/>
      <c r="TGV182" s="290"/>
      <c r="TGW182" s="290"/>
      <c r="TGX182" s="290"/>
      <c r="TGY182" s="290"/>
      <c r="TGZ182" s="290"/>
      <c r="THA182" s="290"/>
      <c r="THB182" s="290"/>
      <c r="THC182" s="290"/>
      <c r="THD182" s="290"/>
      <c r="THE182" s="290"/>
      <c r="THF182" s="290"/>
      <c r="THG182" s="290"/>
      <c r="THH182" s="290"/>
      <c r="THI182" s="290"/>
      <c r="THJ182" s="290"/>
      <c r="THK182" s="290"/>
      <c r="THL182" s="290"/>
      <c r="THM182" s="290"/>
      <c r="THN182" s="290"/>
      <c r="THO182" s="290"/>
      <c r="THP182" s="290"/>
      <c r="THQ182" s="290"/>
      <c r="THR182" s="290"/>
      <c r="THS182" s="290"/>
      <c r="THT182" s="290"/>
      <c r="THU182" s="290"/>
      <c r="THV182" s="290"/>
      <c r="THW182" s="290"/>
      <c r="THX182" s="290"/>
      <c r="THY182" s="290"/>
      <c r="THZ182" s="290"/>
      <c r="TIA182" s="290"/>
      <c r="TIB182" s="290"/>
      <c r="TIC182" s="290"/>
      <c r="TID182" s="290"/>
      <c r="TIE182" s="290"/>
      <c r="TIF182" s="290"/>
      <c r="TIG182" s="290"/>
      <c r="TIH182" s="290"/>
      <c r="TII182" s="290"/>
      <c r="TIJ182" s="290"/>
      <c r="TIK182" s="290"/>
      <c r="TIL182" s="290"/>
      <c r="TIM182" s="290"/>
      <c r="TIN182" s="290"/>
      <c r="TIO182" s="290"/>
      <c r="TIP182" s="290"/>
      <c r="TIQ182" s="290"/>
      <c r="TIR182" s="290"/>
      <c r="TIS182" s="290"/>
      <c r="TIT182" s="290"/>
      <c r="TIU182" s="290"/>
      <c r="TIV182" s="290"/>
      <c r="TIW182" s="290"/>
      <c r="TIX182" s="290"/>
      <c r="TIY182" s="290"/>
      <c r="TIZ182" s="290"/>
      <c r="TJA182" s="290"/>
      <c r="TJB182" s="290"/>
      <c r="TJC182" s="290"/>
      <c r="TJD182" s="290"/>
      <c r="TJE182" s="290"/>
      <c r="TJF182" s="290"/>
      <c r="TJG182" s="290"/>
      <c r="TJH182" s="290"/>
      <c r="TJI182" s="290"/>
      <c r="TJJ182" s="290"/>
      <c r="TJK182" s="290"/>
      <c r="TJL182" s="290"/>
      <c r="TJM182" s="290"/>
      <c r="TJN182" s="290"/>
      <c r="TJO182" s="290"/>
      <c r="TJP182" s="290"/>
      <c r="TJQ182" s="290"/>
      <c r="TJR182" s="290"/>
      <c r="TJS182" s="290"/>
      <c r="TJT182" s="290"/>
      <c r="TJU182" s="290"/>
      <c r="TJV182" s="290"/>
      <c r="TJW182" s="290"/>
      <c r="TJX182" s="290"/>
      <c r="TJY182" s="290"/>
      <c r="TJZ182" s="290"/>
      <c r="TKA182" s="290"/>
      <c r="TKB182" s="290"/>
      <c r="TKC182" s="290"/>
      <c r="TKD182" s="290"/>
      <c r="TKE182" s="290"/>
      <c r="TKF182" s="290"/>
      <c r="TKG182" s="290"/>
      <c r="TKH182" s="290"/>
      <c r="TKI182" s="290"/>
      <c r="TKJ182" s="290"/>
      <c r="TKK182" s="290"/>
      <c r="TKL182" s="290"/>
      <c r="TKM182" s="290"/>
      <c r="TKN182" s="290"/>
      <c r="TKO182" s="290"/>
      <c r="TKP182" s="290"/>
      <c r="TKQ182" s="290"/>
      <c r="TKR182" s="290"/>
      <c r="TKS182" s="290"/>
      <c r="TKT182" s="290"/>
      <c r="TKU182" s="290"/>
      <c r="TKV182" s="290"/>
      <c r="TKW182" s="290"/>
      <c r="TKX182" s="290"/>
      <c r="TKY182" s="290"/>
      <c r="TKZ182" s="290"/>
      <c r="TLA182" s="290"/>
      <c r="TLB182" s="290"/>
      <c r="TLC182" s="290"/>
      <c r="TLD182" s="290"/>
      <c r="TLE182" s="290"/>
      <c r="TLF182" s="290"/>
      <c r="TLG182" s="290"/>
      <c r="TLH182" s="290"/>
      <c r="TLI182" s="290"/>
      <c r="TLJ182" s="290"/>
      <c r="TLK182" s="290"/>
      <c r="TLL182" s="290"/>
      <c r="TLM182" s="290"/>
      <c r="TLN182" s="290"/>
      <c r="TLO182" s="290"/>
      <c r="TLP182" s="290"/>
      <c r="TLQ182" s="290"/>
      <c r="TLR182" s="290"/>
      <c r="TLS182" s="290"/>
      <c r="TLT182" s="290"/>
      <c r="TLU182" s="290"/>
      <c r="TLV182" s="290"/>
      <c r="TLW182" s="290"/>
      <c r="TLX182" s="290"/>
      <c r="TLY182" s="290"/>
      <c r="TLZ182" s="290"/>
      <c r="TMA182" s="290"/>
      <c r="TMB182" s="290"/>
      <c r="TMC182" s="290"/>
      <c r="TMD182" s="290"/>
      <c r="TME182" s="290"/>
      <c r="TMF182" s="290"/>
      <c r="TMG182" s="290"/>
      <c r="TMH182" s="290"/>
      <c r="TMI182" s="290"/>
      <c r="TMJ182" s="290"/>
      <c r="TMK182" s="290"/>
      <c r="TML182" s="290"/>
      <c r="TMM182" s="290"/>
      <c r="TMN182" s="290"/>
      <c r="TMO182" s="290"/>
      <c r="TMP182" s="290"/>
      <c r="TMQ182" s="290"/>
      <c r="TMR182" s="290"/>
      <c r="TMS182" s="290"/>
      <c r="TMT182" s="290"/>
      <c r="TMU182" s="290"/>
      <c r="TMV182" s="290"/>
      <c r="TMW182" s="290"/>
      <c r="TMX182" s="290"/>
      <c r="TMY182" s="290"/>
      <c r="TMZ182" s="290"/>
      <c r="TNA182" s="290"/>
      <c r="TNB182" s="290"/>
      <c r="TNC182" s="290"/>
      <c r="TND182" s="290"/>
      <c r="TNE182" s="290"/>
      <c r="TNF182" s="290"/>
      <c r="TNG182" s="290"/>
      <c r="TNH182" s="290"/>
      <c r="TNI182" s="290"/>
      <c r="TNJ182" s="290"/>
      <c r="TNK182" s="290"/>
      <c r="TNL182" s="290"/>
      <c r="TNM182" s="290"/>
      <c r="TNN182" s="290"/>
      <c r="TNO182" s="290"/>
      <c r="TNP182" s="290"/>
      <c r="TNQ182" s="290"/>
      <c r="TNR182" s="290"/>
      <c r="TNS182" s="290"/>
      <c r="TNT182" s="290"/>
      <c r="TNU182" s="290"/>
      <c r="TNV182" s="290"/>
      <c r="TNW182" s="290"/>
      <c r="TNX182" s="290"/>
      <c r="TNY182" s="290"/>
      <c r="TNZ182" s="290"/>
      <c r="TOA182" s="290"/>
      <c r="TOB182" s="290"/>
      <c r="TOC182" s="290"/>
      <c r="TOD182" s="290"/>
      <c r="TOE182" s="290"/>
      <c r="TOF182" s="290"/>
      <c r="TOG182" s="290"/>
      <c r="TOH182" s="290"/>
      <c r="TOI182" s="290"/>
      <c r="TOJ182" s="290"/>
      <c r="TOK182" s="290"/>
      <c r="TOL182" s="290"/>
      <c r="TOM182" s="290"/>
      <c r="TON182" s="290"/>
      <c r="TOO182" s="290"/>
      <c r="TOP182" s="290"/>
      <c r="TOQ182" s="290"/>
      <c r="TOR182" s="290"/>
      <c r="TOS182" s="290"/>
      <c r="TOT182" s="290"/>
      <c r="TOU182" s="290"/>
      <c r="TOV182" s="290"/>
      <c r="TOW182" s="290"/>
      <c r="TOX182" s="290"/>
      <c r="TOY182" s="290"/>
      <c r="TOZ182" s="290"/>
      <c r="TPA182" s="290"/>
      <c r="TPB182" s="290"/>
      <c r="TPC182" s="290"/>
      <c r="TPD182" s="290"/>
      <c r="TPE182" s="290"/>
      <c r="TPF182" s="290"/>
      <c r="TPG182" s="290"/>
      <c r="TPH182" s="290"/>
      <c r="TPI182" s="290"/>
      <c r="TPJ182" s="290"/>
      <c r="TPK182" s="290"/>
      <c r="TPL182" s="290"/>
      <c r="TPM182" s="290"/>
      <c r="TPN182" s="290"/>
      <c r="TPO182" s="290"/>
      <c r="TPP182" s="290"/>
      <c r="TPQ182" s="290"/>
      <c r="TPR182" s="290"/>
      <c r="TPS182" s="290"/>
      <c r="TPT182" s="290"/>
      <c r="TPU182" s="290"/>
      <c r="TPV182" s="290"/>
      <c r="TPW182" s="290"/>
      <c r="TPX182" s="290"/>
      <c r="TPY182" s="290"/>
      <c r="TPZ182" s="290"/>
      <c r="TQA182" s="290"/>
      <c r="TQB182" s="290"/>
      <c r="TQC182" s="290"/>
      <c r="TQD182" s="290"/>
      <c r="TQE182" s="290"/>
      <c r="TQF182" s="290"/>
      <c r="TQG182" s="290"/>
      <c r="TQH182" s="290"/>
      <c r="TQI182" s="290"/>
      <c r="TQJ182" s="290"/>
      <c r="TQK182" s="290"/>
      <c r="TQL182" s="290"/>
      <c r="TQM182" s="290"/>
      <c r="TQN182" s="290"/>
      <c r="TQO182" s="290"/>
      <c r="TQP182" s="290"/>
      <c r="TQQ182" s="290"/>
      <c r="TQR182" s="290"/>
      <c r="TQS182" s="290"/>
      <c r="TQT182" s="290"/>
      <c r="TQU182" s="290"/>
      <c r="TQV182" s="290"/>
      <c r="TQW182" s="290"/>
      <c r="TQX182" s="290"/>
      <c r="TQY182" s="290"/>
      <c r="TQZ182" s="290"/>
      <c r="TRA182" s="290"/>
      <c r="TRB182" s="290"/>
      <c r="TRC182" s="290"/>
      <c r="TRD182" s="290"/>
      <c r="TRE182" s="290"/>
      <c r="TRF182" s="290"/>
      <c r="TRG182" s="290"/>
      <c r="TRH182" s="290"/>
      <c r="TRI182" s="290"/>
      <c r="TRJ182" s="290"/>
      <c r="TRK182" s="290"/>
      <c r="TRL182" s="290"/>
      <c r="TRM182" s="290"/>
      <c r="TRN182" s="290"/>
      <c r="TRO182" s="290"/>
      <c r="TRP182" s="290"/>
      <c r="TRQ182" s="290"/>
      <c r="TRR182" s="290"/>
      <c r="TRS182" s="290"/>
      <c r="TRT182" s="290"/>
      <c r="TRU182" s="290"/>
      <c r="TRV182" s="290"/>
      <c r="TRW182" s="290"/>
      <c r="TRX182" s="290"/>
      <c r="TRY182" s="290"/>
      <c r="TRZ182" s="290"/>
      <c r="TSA182" s="290"/>
      <c r="TSB182" s="290"/>
      <c r="TSC182" s="290"/>
      <c r="TSD182" s="290"/>
      <c r="TSE182" s="290"/>
      <c r="TSF182" s="290"/>
      <c r="TSG182" s="290"/>
      <c r="TSH182" s="290"/>
      <c r="TSI182" s="290"/>
      <c r="TSJ182" s="290"/>
      <c r="TSK182" s="290"/>
      <c r="TSL182" s="290"/>
      <c r="TSM182" s="290"/>
      <c r="TSN182" s="290"/>
      <c r="TSO182" s="290"/>
      <c r="TSP182" s="290"/>
      <c r="TSQ182" s="290"/>
      <c r="TSR182" s="290"/>
      <c r="TSS182" s="290"/>
      <c r="TST182" s="290"/>
      <c r="TSU182" s="290"/>
      <c r="TSV182" s="290"/>
      <c r="TSW182" s="290"/>
      <c r="TSX182" s="290"/>
      <c r="TSY182" s="290"/>
      <c r="TSZ182" s="290"/>
      <c r="TTA182" s="290"/>
      <c r="TTB182" s="290"/>
      <c r="TTC182" s="290"/>
      <c r="TTD182" s="290"/>
      <c r="TTE182" s="290"/>
      <c r="TTF182" s="290"/>
      <c r="TTG182" s="290"/>
      <c r="TTH182" s="290"/>
      <c r="TTI182" s="290"/>
      <c r="TTJ182" s="290"/>
      <c r="TTK182" s="290"/>
      <c r="TTL182" s="290"/>
      <c r="TTM182" s="290"/>
      <c r="TTN182" s="290"/>
      <c r="TTO182" s="290"/>
      <c r="TTP182" s="290"/>
      <c r="TTQ182" s="290"/>
      <c r="TTR182" s="290"/>
      <c r="TTS182" s="290"/>
      <c r="TTT182" s="290"/>
      <c r="TTU182" s="290"/>
      <c r="TTV182" s="290"/>
      <c r="TTW182" s="290"/>
      <c r="TTX182" s="290"/>
      <c r="TTY182" s="290"/>
      <c r="TTZ182" s="290"/>
      <c r="TUA182" s="290"/>
      <c r="TUB182" s="290"/>
      <c r="TUC182" s="290"/>
      <c r="TUD182" s="290"/>
      <c r="TUE182" s="290"/>
      <c r="TUF182" s="290"/>
      <c r="TUG182" s="290"/>
      <c r="TUH182" s="290"/>
      <c r="TUI182" s="290"/>
      <c r="TUJ182" s="290"/>
      <c r="TUK182" s="290"/>
      <c r="TUL182" s="290"/>
      <c r="TUM182" s="290"/>
      <c r="TUN182" s="290"/>
      <c r="TUO182" s="290"/>
      <c r="TUP182" s="290"/>
      <c r="TUQ182" s="290"/>
      <c r="TUR182" s="290"/>
      <c r="TUS182" s="290"/>
      <c r="TUT182" s="290"/>
      <c r="TUU182" s="290"/>
      <c r="TUV182" s="290"/>
      <c r="TUW182" s="290"/>
      <c r="TUX182" s="290"/>
      <c r="TUY182" s="290"/>
      <c r="TUZ182" s="290"/>
      <c r="TVA182" s="290"/>
      <c r="TVB182" s="290"/>
      <c r="TVC182" s="290"/>
      <c r="TVD182" s="290"/>
      <c r="TVE182" s="290"/>
      <c r="TVF182" s="290"/>
      <c r="TVG182" s="290"/>
      <c r="TVH182" s="290"/>
      <c r="TVI182" s="290"/>
      <c r="TVJ182" s="290"/>
      <c r="TVK182" s="290"/>
      <c r="TVL182" s="290"/>
      <c r="TVM182" s="290"/>
      <c r="TVN182" s="290"/>
      <c r="TVO182" s="290"/>
      <c r="TVP182" s="290"/>
      <c r="TVQ182" s="290"/>
      <c r="TVR182" s="290"/>
      <c r="TVS182" s="290"/>
      <c r="TVT182" s="290"/>
      <c r="TVU182" s="290"/>
      <c r="TVV182" s="290"/>
      <c r="TVW182" s="290"/>
      <c r="TVX182" s="290"/>
      <c r="TVY182" s="290"/>
      <c r="TVZ182" s="290"/>
      <c r="TWA182" s="290"/>
      <c r="TWB182" s="290"/>
      <c r="TWC182" s="290"/>
      <c r="TWD182" s="290"/>
      <c r="TWE182" s="290"/>
      <c r="TWF182" s="290"/>
      <c r="TWG182" s="290"/>
      <c r="TWH182" s="290"/>
      <c r="TWI182" s="290"/>
      <c r="TWJ182" s="290"/>
      <c r="TWK182" s="290"/>
      <c r="TWL182" s="290"/>
      <c r="TWM182" s="290"/>
      <c r="TWN182" s="290"/>
      <c r="TWO182" s="290"/>
      <c r="TWP182" s="290"/>
      <c r="TWQ182" s="290"/>
      <c r="TWR182" s="290"/>
      <c r="TWS182" s="290"/>
      <c r="TWT182" s="290"/>
      <c r="TWU182" s="290"/>
      <c r="TWV182" s="290"/>
      <c r="TWW182" s="290"/>
      <c r="TWX182" s="290"/>
      <c r="TWY182" s="290"/>
      <c r="TWZ182" s="290"/>
      <c r="TXA182" s="290"/>
      <c r="TXB182" s="290"/>
      <c r="TXC182" s="290"/>
      <c r="TXD182" s="290"/>
      <c r="TXE182" s="290"/>
      <c r="TXF182" s="290"/>
      <c r="TXG182" s="290"/>
      <c r="TXH182" s="290"/>
      <c r="TXI182" s="290"/>
      <c r="TXJ182" s="290"/>
      <c r="TXK182" s="290"/>
      <c r="TXL182" s="290"/>
      <c r="TXM182" s="290"/>
      <c r="TXN182" s="290"/>
      <c r="TXO182" s="290"/>
      <c r="TXP182" s="290"/>
      <c r="TXQ182" s="290"/>
      <c r="TXR182" s="290"/>
      <c r="TXS182" s="290"/>
      <c r="TXT182" s="290"/>
      <c r="TXU182" s="290"/>
      <c r="TXV182" s="290"/>
      <c r="TXW182" s="290"/>
      <c r="TXX182" s="290"/>
      <c r="TXY182" s="290"/>
      <c r="TXZ182" s="290"/>
      <c r="TYA182" s="290"/>
      <c r="TYB182" s="290"/>
      <c r="TYC182" s="290"/>
      <c r="TYD182" s="290"/>
      <c r="TYE182" s="290"/>
      <c r="TYF182" s="290"/>
      <c r="TYG182" s="290"/>
      <c r="TYH182" s="290"/>
      <c r="TYI182" s="290"/>
      <c r="TYJ182" s="290"/>
      <c r="TYK182" s="290"/>
      <c r="TYL182" s="290"/>
      <c r="TYM182" s="290"/>
      <c r="TYN182" s="290"/>
      <c r="TYO182" s="290"/>
      <c r="TYP182" s="290"/>
      <c r="TYQ182" s="290"/>
      <c r="TYR182" s="290"/>
      <c r="TYS182" s="290"/>
      <c r="TYT182" s="290"/>
      <c r="TYU182" s="290"/>
      <c r="TYV182" s="290"/>
      <c r="TYW182" s="290"/>
      <c r="TYX182" s="290"/>
      <c r="TYY182" s="290"/>
      <c r="TYZ182" s="290"/>
      <c r="TZA182" s="290"/>
      <c r="TZB182" s="290"/>
      <c r="TZC182" s="290"/>
      <c r="TZD182" s="290"/>
      <c r="TZE182" s="290"/>
      <c r="TZF182" s="290"/>
      <c r="TZG182" s="290"/>
      <c r="TZH182" s="290"/>
      <c r="TZI182" s="290"/>
      <c r="TZJ182" s="290"/>
      <c r="TZK182" s="290"/>
      <c r="TZL182" s="290"/>
      <c r="TZM182" s="290"/>
      <c r="TZN182" s="290"/>
      <c r="TZO182" s="290"/>
      <c r="TZP182" s="290"/>
      <c r="TZQ182" s="290"/>
      <c r="TZR182" s="290"/>
      <c r="TZS182" s="290"/>
      <c r="TZT182" s="290"/>
      <c r="TZU182" s="290"/>
      <c r="TZV182" s="290"/>
      <c r="TZW182" s="290"/>
      <c r="TZX182" s="290"/>
      <c r="TZY182" s="290"/>
      <c r="TZZ182" s="290"/>
      <c r="UAA182" s="290"/>
      <c r="UAB182" s="290"/>
      <c r="UAC182" s="290"/>
      <c r="UAD182" s="290"/>
      <c r="UAE182" s="290"/>
      <c r="UAF182" s="290"/>
      <c r="UAG182" s="290"/>
      <c r="UAH182" s="290"/>
      <c r="UAI182" s="290"/>
      <c r="UAJ182" s="290"/>
      <c r="UAK182" s="290"/>
      <c r="UAL182" s="290"/>
      <c r="UAM182" s="290"/>
      <c r="UAN182" s="290"/>
      <c r="UAO182" s="290"/>
      <c r="UAP182" s="290"/>
      <c r="UAQ182" s="290"/>
      <c r="UAR182" s="290"/>
      <c r="UAS182" s="290"/>
      <c r="UAT182" s="290"/>
      <c r="UAU182" s="290"/>
      <c r="UAV182" s="290"/>
      <c r="UAW182" s="290"/>
      <c r="UAX182" s="290"/>
      <c r="UAY182" s="290"/>
      <c r="UAZ182" s="290"/>
      <c r="UBA182" s="290"/>
      <c r="UBB182" s="290"/>
      <c r="UBC182" s="290"/>
      <c r="UBD182" s="290"/>
      <c r="UBE182" s="290"/>
      <c r="UBF182" s="290"/>
      <c r="UBG182" s="290"/>
      <c r="UBH182" s="290"/>
      <c r="UBI182" s="290"/>
      <c r="UBJ182" s="290"/>
      <c r="UBK182" s="290"/>
      <c r="UBL182" s="290"/>
      <c r="UBM182" s="290"/>
      <c r="UBN182" s="290"/>
      <c r="UBO182" s="290"/>
      <c r="UBP182" s="290"/>
      <c r="UBQ182" s="290"/>
      <c r="UBR182" s="290"/>
      <c r="UBS182" s="290"/>
      <c r="UBT182" s="290"/>
      <c r="UBU182" s="290"/>
      <c r="UBV182" s="290"/>
      <c r="UBW182" s="290"/>
      <c r="UBX182" s="290"/>
      <c r="UBY182" s="290"/>
      <c r="UBZ182" s="290"/>
      <c r="UCA182" s="290"/>
      <c r="UCB182" s="290"/>
      <c r="UCC182" s="290"/>
      <c r="UCD182" s="290"/>
      <c r="UCE182" s="290"/>
      <c r="UCF182" s="290"/>
      <c r="UCG182" s="290"/>
      <c r="UCH182" s="290"/>
      <c r="UCI182" s="290"/>
      <c r="UCJ182" s="290"/>
      <c r="UCK182" s="290"/>
      <c r="UCL182" s="290"/>
      <c r="UCM182" s="290"/>
      <c r="UCN182" s="290"/>
      <c r="UCO182" s="290"/>
      <c r="UCP182" s="290"/>
      <c r="UCQ182" s="290"/>
      <c r="UCR182" s="290"/>
      <c r="UCS182" s="290"/>
      <c r="UCT182" s="290"/>
      <c r="UCU182" s="290"/>
      <c r="UCV182" s="290"/>
      <c r="UCW182" s="290"/>
      <c r="UCX182" s="290"/>
      <c r="UCY182" s="290"/>
      <c r="UCZ182" s="290"/>
      <c r="UDA182" s="290"/>
      <c r="UDB182" s="290"/>
      <c r="UDC182" s="290"/>
      <c r="UDD182" s="290"/>
      <c r="UDE182" s="290"/>
      <c r="UDF182" s="290"/>
      <c r="UDG182" s="290"/>
      <c r="UDH182" s="290"/>
      <c r="UDI182" s="290"/>
      <c r="UDJ182" s="290"/>
      <c r="UDK182" s="290"/>
      <c r="UDL182" s="290"/>
      <c r="UDM182" s="290"/>
      <c r="UDN182" s="290"/>
      <c r="UDO182" s="290"/>
      <c r="UDP182" s="290"/>
      <c r="UDQ182" s="290"/>
      <c r="UDR182" s="290"/>
      <c r="UDS182" s="290"/>
      <c r="UDT182" s="290"/>
      <c r="UDU182" s="290"/>
      <c r="UDV182" s="290"/>
      <c r="UDW182" s="290"/>
      <c r="UDX182" s="290"/>
      <c r="UDY182" s="290"/>
      <c r="UDZ182" s="290"/>
      <c r="UEA182" s="290"/>
      <c r="UEB182" s="290"/>
      <c r="UEC182" s="290"/>
      <c r="UED182" s="290"/>
      <c r="UEE182" s="290"/>
      <c r="UEF182" s="290"/>
      <c r="UEG182" s="290"/>
      <c r="UEH182" s="290"/>
      <c r="UEI182" s="290"/>
      <c r="UEJ182" s="290"/>
      <c r="UEK182" s="290"/>
      <c r="UEL182" s="290"/>
      <c r="UEM182" s="290"/>
      <c r="UEN182" s="290"/>
      <c r="UEO182" s="290"/>
      <c r="UEP182" s="290"/>
      <c r="UEQ182" s="290"/>
      <c r="UER182" s="290"/>
      <c r="UES182" s="290"/>
      <c r="UET182" s="290"/>
      <c r="UEU182" s="290"/>
      <c r="UEV182" s="290"/>
      <c r="UEW182" s="290"/>
      <c r="UEX182" s="290"/>
      <c r="UEY182" s="290"/>
      <c r="UEZ182" s="290"/>
      <c r="UFA182" s="290"/>
      <c r="UFB182" s="290"/>
      <c r="UFC182" s="290"/>
      <c r="UFD182" s="290"/>
      <c r="UFE182" s="290"/>
      <c r="UFF182" s="290"/>
      <c r="UFG182" s="290"/>
      <c r="UFH182" s="290"/>
      <c r="UFI182" s="290"/>
      <c r="UFJ182" s="290"/>
      <c r="UFK182" s="290"/>
      <c r="UFL182" s="290"/>
      <c r="UFM182" s="290"/>
      <c r="UFN182" s="290"/>
      <c r="UFO182" s="290"/>
      <c r="UFP182" s="290"/>
      <c r="UFQ182" s="290"/>
      <c r="UFR182" s="290"/>
      <c r="UFS182" s="290"/>
      <c r="UFT182" s="290"/>
      <c r="UFU182" s="290"/>
      <c r="UFV182" s="290"/>
      <c r="UFW182" s="290"/>
      <c r="UFX182" s="290"/>
      <c r="UFY182" s="290"/>
      <c r="UFZ182" s="290"/>
      <c r="UGA182" s="290"/>
      <c r="UGB182" s="290"/>
      <c r="UGC182" s="290"/>
      <c r="UGD182" s="290"/>
      <c r="UGE182" s="290"/>
      <c r="UGF182" s="290"/>
      <c r="UGG182" s="290"/>
      <c r="UGH182" s="290"/>
      <c r="UGI182" s="290"/>
      <c r="UGJ182" s="290"/>
      <c r="UGK182" s="290"/>
      <c r="UGL182" s="290"/>
      <c r="UGM182" s="290"/>
      <c r="UGN182" s="290"/>
      <c r="UGO182" s="290"/>
      <c r="UGP182" s="290"/>
      <c r="UGQ182" s="290"/>
      <c r="UGR182" s="290"/>
      <c r="UGS182" s="290"/>
      <c r="UGT182" s="290"/>
      <c r="UGU182" s="290"/>
      <c r="UGV182" s="290"/>
      <c r="UGW182" s="290"/>
      <c r="UGX182" s="290"/>
      <c r="UGY182" s="290"/>
      <c r="UGZ182" s="290"/>
      <c r="UHA182" s="290"/>
      <c r="UHB182" s="290"/>
      <c r="UHC182" s="290"/>
      <c r="UHD182" s="290"/>
      <c r="UHE182" s="290"/>
      <c r="UHF182" s="290"/>
      <c r="UHG182" s="290"/>
      <c r="UHH182" s="290"/>
      <c r="UHI182" s="290"/>
      <c r="UHJ182" s="290"/>
      <c r="UHK182" s="290"/>
      <c r="UHL182" s="290"/>
      <c r="UHM182" s="290"/>
      <c r="UHN182" s="290"/>
      <c r="UHO182" s="290"/>
      <c r="UHP182" s="290"/>
      <c r="UHQ182" s="290"/>
      <c r="UHR182" s="290"/>
      <c r="UHS182" s="290"/>
      <c r="UHT182" s="290"/>
      <c r="UHU182" s="290"/>
      <c r="UHV182" s="290"/>
      <c r="UHW182" s="290"/>
      <c r="UHX182" s="290"/>
      <c r="UHY182" s="290"/>
      <c r="UHZ182" s="290"/>
      <c r="UIA182" s="290"/>
      <c r="UIB182" s="290"/>
      <c r="UIC182" s="290"/>
      <c r="UID182" s="290"/>
      <c r="UIE182" s="290"/>
      <c r="UIF182" s="290"/>
      <c r="UIG182" s="290"/>
      <c r="UIH182" s="290"/>
      <c r="UII182" s="290"/>
      <c r="UIJ182" s="290"/>
      <c r="UIK182" s="290"/>
      <c r="UIL182" s="290"/>
      <c r="UIM182" s="290"/>
      <c r="UIN182" s="290"/>
      <c r="UIO182" s="290"/>
      <c r="UIP182" s="290"/>
      <c r="UIQ182" s="290"/>
      <c r="UIR182" s="290"/>
      <c r="UIS182" s="290"/>
      <c r="UIT182" s="290"/>
      <c r="UIU182" s="290"/>
      <c r="UIV182" s="290"/>
      <c r="UIW182" s="290"/>
      <c r="UIX182" s="290"/>
      <c r="UIY182" s="290"/>
      <c r="UIZ182" s="290"/>
      <c r="UJA182" s="290"/>
      <c r="UJB182" s="290"/>
      <c r="UJC182" s="290"/>
      <c r="UJD182" s="290"/>
      <c r="UJE182" s="290"/>
      <c r="UJF182" s="290"/>
      <c r="UJG182" s="290"/>
      <c r="UJH182" s="290"/>
      <c r="UJI182" s="290"/>
      <c r="UJJ182" s="290"/>
      <c r="UJK182" s="290"/>
      <c r="UJL182" s="290"/>
      <c r="UJM182" s="290"/>
      <c r="UJN182" s="290"/>
      <c r="UJO182" s="290"/>
      <c r="UJP182" s="290"/>
      <c r="UJQ182" s="290"/>
      <c r="UJR182" s="290"/>
      <c r="UJS182" s="290"/>
      <c r="UJT182" s="290"/>
      <c r="UJU182" s="290"/>
      <c r="UJV182" s="290"/>
      <c r="UJW182" s="290"/>
      <c r="UJX182" s="290"/>
      <c r="UJY182" s="290"/>
      <c r="UJZ182" s="290"/>
      <c r="UKA182" s="290"/>
      <c r="UKB182" s="290"/>
      <c r="UKC182" s="290"/>
      <c r="UKD182" s="290"/>
      <c r="UKE182" s="290"/>
      <c r="UKF182" s="290"/>
      <c r="UKG182" s="290"/>
      <c r="UKH182" s="290"/>
      <c r="UKI182" s="290"/>
      <c r="UKJ182" s="290"/>
      <c r="UKK182" s="290"/>
      <c r="UKL182" s="290"/>
      <c r="UKM182" s="290"/>
      <c r="UKN182" s="290"/>
      <c r="UKO182" s="290"/>
      <c r="UKP182" s="290"/>
      <c r="UKQ182" s="290"/>
      <c r="UKR182" s="290"/>
      <c r="UKS182" s="290"/>
      <c r="UKT182" s="290"/>
      <c r="UKU182" s="290"/>
      <c r="UKV182" s="290"/>
      <c r="UKW182" s="290"/>
      <c r="UKX182" s="290"/>
      <c r="UKY182" s="290"/>
      <c r="UKZ182" s="290"/>
      <c r="ULA182" s="290"/>
      <c r="ULB182" s="290"/>
      <c r="ULC182" s="290"/>
      <c r="ULD182" s="290"/>
      <c r="ULE182" s="290"/>
      <c r="ULF182" s="290"/>
      <c r="ULG182" s="290"/>
      <c r="ULH182" s="290"/>
      <c r="ULI182" s="290"/>
      <c r="ULJ182" s="290"/>
      <c r="ULK182" s="290"/>
      <c r="ULL182" s="290"/>
      <c r="ULM182" s="290"/>
      <c r="ULN182" s="290"/>
      <c r="ULO182" s="290"/>
      <c r="ULP182" s="290"/>
      <c r="ULQ182" s="290"/>
      <c r="ULR182" s="290"/>
      <c r="ULS182" s="290"/>
      <c r="ULT182" s="290"/>
      <c r="ULU182" s="290"/>
      <c r="ULV182" s="290"/>
      <c r="ULW182" s="290"/>
      <c r="ULX182" s="290"/>
      <c r="ULY182" s="290"/>
      <c r="ULZ182" s="290"/>
      <c r="UMA182" s="290"/>
      <c r="UMB182" s="290"/>
      <c r="UMC182" s="290"/>
      <c r="UMD182" s="290"/>
      <c r="UME182" s="290"/>
      <c r="UMF182" s="290"/>
      <c r="UMG182" s="290"/>
      <c r="UMH182" s="290"/>
      <c r="UMI182" s="290"/>
      <c r="UMJ182" s="290"/>
      <c r="UMK182" s="290"/>
      <c r="UML182" s="290"/>
      <c r="UMM182" s="290"/>
      <c r="UMN182" s="290"/>
      <c r="UMO182" s="290"/>
      <c r="UMP182" s="290"/>
      <c r="UMQ182" s="290"/>
      <c r="UMR182" s="290"/>
      <c r="UMS182" s="290"/>
      <c r="UMT182" s="290"/>
      <c r="UMU182" s="290"/>
      <c r="UMV182" s="290"/>
      <c r="UMW182" s="290"/>
      <c r="UMX182" s="290"/>
      <c r="UMY182" s="290"/>
      <c r="UMZ182" s="290"/>
      <c r="UNA182" s="290"/>
      <c r="UNB182" s="290"/>
      <c r="UNC182" s="290"/>
      <c r="UND182" s="290"/>
      <c r="UNE182" s="290"/>
      <c r="UNF182" s="290"/>
      <c r="UNG182" s="290"/>
      <c r="UNH182" s="290"/>
      <c r="UNI182" s="290"/>
      <c r="UNJ182" s="290"/>
      <c r="UNK182" s="290"/>
      <c r="UNL182" s="290"/>
      <c r="UNM182" s="290"/>
      <c r="UNN182" s="290"/>
      <c r="UNO182" s="290"/>
      <c r="UNP182" s="290"/>
      <c r="UNQ182" s="290"/>
      <c r="UNR182" s="290"/>
      <c r="UNS182" s="290"/>
      <c r="UNT182" s="290"/>
      <c r="UNU182" s="290"/>
      <c r="UNV182" s="290"/>
      <c r="UNW182" s="290"/>
      <c r="UNX182" s="290"/>
      <c r="UNY182" s="290"/>
      <c r="UNZ182" s="290"/>
      <c r="UOA182" s="290"/>
      <c r="UOB182" s="290"/>
      <c r="UOC182" s="290"/>
      <c r="UOD182" s="290"/>
      <c r="UOE182" s="290"/>
      <c r="UOF182" s="290"/>
      <c r="UOG182" s="290"/>
      <c r="UOH182" s="290"/>
      <c r="UOI182" s="290"/>
      <c r="UOJ182" s="290"/>
      <c r="UOK182" s="290"/>
      <c r="UOL182" s="290"/>
      <c r="UOM182" s="290"/>
      <c r="UON182" s="290"/>
      <c r="UOO182" s="290"/>
      <c r="UOP182" s="290"/>
      <c r="UOQ182" s="290"/>
      <c r="UOR182" s="290"/>
      <c r="UOS182" s="290"/>
      <c r="UOT182" s="290"/>
      <c r="UOU182" s="290"/>
      <c r="UOV182" s="290"/>
      <c r="UOW182" s="290"/>
      <c r="UOX182" s="290"/>
      <c r="UOY182" s="290"/>
      <c r="UOZ182" s="290"/>
      <c r="UPA182" s="290"/>
      <c r="UPB182" s="290"/>
      <c r="UPC182" s="290"/>
      <c r="UPD182" s="290"/>
      <c r="UPE182" s="290"/>
      <c r="UPF182" s="290"/>
      <c r="UPG182" s="290"/>
      <c r="UPH182" s="290"/>
      <c r="UPI182" s="290"/>
      <c r="UPJ182" s="290"/>
      <c r="UPK182" s="290"/>
      <c r="UPL182" s="290"/>
      <c r="UPM182" s="290"/>
      <c r="UPN182" s="290"/>
      <c r="UPO182" s="290"/>
      <c r="UPP182" s="290"/>
      <c r="UPQ182" s="290"/>
      <c r="UPR182" s="290"/>
      <c r="UPS182" s="290"/>
      <c r="UPT182" s="290"/>
      <c r="UPU182" s="290"/>
      <c r="UPV182" s="290"/>
      <c r="UPW182" s="290"/>
      <c r="UPX182" s="290"/>
      <c r="UPY182" s="290"/>
      <c r="UPZ182" s="290"/>
      <c r="UQA182" s="290"/>
      <c r="UQB182" s="290"/>
      <c r="UQC182" s="290"/>
      <c r="UQD182" s="290"/>
      <c r="UQE182" s="290"/>
      <c r="UQF182" s="290"/>
      <c r="UQG182" s="290"/>
      <c r="UQH182" s="290"/>
      <c r="UQI182" s="290"/>
      <c r="UQJ182" s="290"/>
      <c r="UQK182" s="290"/>
      <c r="UQL182" s="290"/>
      <c r="UQM182" s="290"/>
      <c r="UQN182" s="290"/>
      <c r="UQO182" s="290"/>
      <c r="UQP182" s="290"/>
      <c r="UQQ182" s="290"/>
      <c r="UQR182" s="290"/>
      <c r="UQS182" s="290"/>
      <c r="UQT182" s="290"/>
      <c r="UQU182" s="290"/>
      <c r="UQV182" s="290"/>
      <c r="UQW182" s="290"/>
      <c r="UQX182" s="290"/>
      <c r="UQY182" s="290"/>
      <c r="UQZ182" s="290"/>
      <c r="URA182" s="290"/>
      <c r="URB182" s="290"/>
      <c r="URC182" s="290"/>
      <c r="URD182" s="290"/>
      <c r="URE182" s="290"/>
      <c r="URF182" s="290"/>
      <c r="URG182" s="290"/>
      <c r="URH182" s="290"/>
      <c r="URI182" s="290"/>
      <c r="URJ182" s="290"/>
      <c r="URK182" s="290"/>
      <c r="URL182" s="290"/>
      <c r="URM182" s="290"/>
      <c r="URN182" s="290"/>
      <c r="URO182" s="290"/>
      <c r="URP182" s="290"/>
      <c r="URQ182" s="290"/>
      <c r="URR182" s="290"/>
      <c r="URS182" s="290"/>
      <c r="URT182" s="290"/>
      <c r="URU182" s="290"/>
      <c r="URV182" s="290"/>
      <c r="URW182" s="290"/>
      <c r="URX182" s="290"/>
      <c r="URY182" s="290"/>
      <c r="URZ182" s="290"/>
      <c r="USA182" s="290"/>
      <c r="USB182" s="290"/>
      <c r="USC182" s="290"/>
      <c r="USD182" s="290"/>
      <c r="USE182" s="290"/>
      <c r="USF182" s="290"/>
      <c r="USG182" s="290"/>
      <c r="USH182" s="290"/>
      <c r="USI182" s="290"/>
      <c r="USJ182" s="290"/>
      <c r="USK182" s="290"/>
      <c r="USL182" s="290"/>
      <c r="USM182" s="290"/>
      <c r="USN182" s="290"/>
      <c r="USO182" s="290"/>
      <c r="USP182" s="290"/>
      <c r="USQ182" s="290"/>
      <c r="USR182" s="290"/>
      <c r="USS182" s="290"/>
      <c r="UST182" s="290"/>
      <c r="USU182" s="290"/>
      <c r="USV182" s="290"/>
      <c r="USW182" s="290"/>
      <c r="USX182" s="290"/>
      <c r="USY182" s="290"/>
      <c r="USZ182" s="290"/>
      <c r="UTA182" s="290"/>
      <c r="UTB182" s="290"/>
      <c r="UTC182" s="290"/>
      <c r="UTD182" s="290"/>
      <c r="UTE182" s="290"/>
      <c r="UTF182" s="290"/>
      <c r="UTG182" s="290"/>
      <c r="UTH182" s="290"/>
      <c r="UTI182" s="290"/>
      <c r="UTJ182" s="290"/>
      <c r="UTK182" s="290"/>
      <c r="UTL182" s="290"/>
      <c r="UTM182" s="290"/>
      <c r="UTN182" s="290"/>
      <c r="UTO182" s="290"/>
      <c r="UTP182" s="290"/>
      <c r="UTQ182" s="290"/>
      <c r="UTR182" s="290"/>
      <c r="UTS182" s="290"/>
      <c r="UTT182" s="290"/>
      <c r="UTU182" s="290"/>
      <c r="UTV182" s="290"/>
      <c r="UTW182" s="290"/>
      <c r="UTX182" s="290"/>
      <c r="UTY182" s="290"/>
      <c r="UTZ182" s="290"/>
      <c r="UUA182" s="290"/>
      <c r="UUB182" s="290"/>
      <c r="UUC182" s="290"/>
      <c r="UUD182" s="290"/>
      <c r="UUE182" s="290"/>
      <c r="UUF182" s="290"/>
      <c r="UUG182" s="290"/>
      <c r="UUH182" s="290"/>
      <c r="UUI182" s="290"/>
      <c r="UUJ182" s="290"/>
      <c r="UUK182" s="290"/>
      <c r="UUL182" s="290"/>
      <c r="UUM182" s="290"/>
      <c r="UUN182" s="290"/>
      <c r="UUO182" s="290"/>
      <c r="UUP182" s="290"/>
      <c r="UUQ182" s="290"/>
      <c r="UUR182" s="290"/>
      <c r="UUS182" s="290"/>
      <c r="UUT182" s="290"/>
      <c r="UUU182" s="290"/>
      <c r="UUV182" s="290"/>
      <c r="UUW182" s="290"/>
      <c r="UUX182" s="290"/>
      <c r="UUY182" s="290"/>
      <c r="UUZ182" s="290"/>
      <c r="UVA182" s="290"/>
      <c r="UVB182" s="290"/>
      <c r="UVC182" s="290"/>
      <c r="UVD182" s="290"/>
      <c r="UVE182" s="290"/>
      <c r="UVF182" s="290"/>
      <c r="UVG182" s="290"/>
      <c r="UVH182" s="290"/>
      <c r="UVI182" s="290"/>
      <c r="UVJ182" s="290"/>
      <c r="UVK182" s="290"/>
      <c r="UVL182" s="290"/>
      <c r="UVM182" s="290"/>
      <c r="UVN182" s="290"/>
      <c r="UVO182" s="290"/>
      <c r="UVP182" s="290"/>
      <c r="UVQ182" s="290"/>
      <c r="UVR182" s="290"/>
      <c r="UVS182" s="290"/>
      <c r="UVT182" s="290"/>
      <c r="UVU182" s="290"/>
      <c r="UVV182" s="290"/>
      <c r="UVW182" s="290"/>
      <c r="UVX182" s="290"/>
      <c r="UVY182" s="290"/>
      <c r="UVZ182" s="290"/>
      <c r="UWA182" s="290"/>
      <c r="UWB182" s="290"/>
      <c r="UWC182" s="290"/>
      <c r="UWD182" s="290"/>
      <c r="UWE182" s="290"/>
      <c r="UWF182" s="290"/>
      <c r="UWG182" s="290"/>
      <c r="UWH182" s="290"/>
      <c r="UWI182" s="290"/>
      <c r="UWJ182" s="290"/>
      <c r="UWK182" s="290"/>
      <c r="UWL182" s="290"/>
      <c r="UWM182" s="290"/>
      <c r="UWN182" s="290"/>
      <c r="UWO182" s="290"/>
      <c r="UWP182" s="290"/>
      <c r="UWQ182" s="290"/>
      <c r="UWR182" s="290"/>
      <c r="UWS182" s="290"/>
      <c r="UWT182" s="290"/>
      <c r="UWU182" s="290"/>
      <c r="UWV182" s="290"/>
      <c r="UWW182" s="290"/>
      <c r="UWX182" s="290"/>
      <c r="UWY182" s="290"/>
      <c r="UWZ182" s="290"/>
      <c r="UXA182" s="290"/>
      <c r="UXB182" s="290"/>
      <c r="UXC182" s="290"/>
      <c r="UXD182" s="290"/>
      <c r="UXE182" s="290"/>
      <c r="UXF182" s="290"/>
      <c r="UXG182" s="290"/>
      <c r="UXH182" s="290"/>
      <c r="UXI182" s="290"/>
      <c r="UXJ182" s="290"/>
      <c r="UXK182" s="290"/>
      <c r="UXL182" s="290"/>
      <c r="UXM182" s="290"/>
      <c r="UXN182" s="290"/>
      <c r="UXO182" s="290"/>
      <c r="UXP182" s="290"/>
      <c r="UXQ182" s="290"/>
      <c r="UXR182" s="290"/>
      <c r="UXS182" s="290"/>
      <c r="UXT182" s="290"/>
      <c r="UXU182" s="290"/>
      <c r="UXV182" s="290"/>
      <c r="UXW182" s="290"/>
      <c r="UXX182" s="290"/>
      <c r="UXY182" s="290"/>
      <c r="UXZ182" s="290"/>
      <c r="UYA182" s="290"/>
      <c r="UYB182" s="290"/>
      <c r="UYC182" s="290"/>
      <c r="UYD182" s="290"/>
      <c r="UYE182" s="290"/>
      <c r="UYF182" s="290"/>
      <c r="UYG182" s="290"/>
      <c r="UYH182" s="290"/>
      <c r="UYI182" s="290"/>
      <c r="UYJ182" s="290"/>
      <c r="UYK182" s="290"/>
      <c r="UYL182" s="290"/>
      <c r="UYM182" s="290"/>
      <c r="UYN182" s="290"/>
      <c r="UYO182" s="290"/>
      <c r="UYP182" s="290"/>
      <c r="UYQ182" s="290"/>
      <c r="UYR182" s="290"/>
      <c r="UYS182" s="290"/>
      <c r="UYT182" s="290"/>
      <c r="UYU182" s="290"/>
      <c r="UYV182" s="290"/>
      <c r="UYW182" s="290"/>
      <c r="UYX182" s="290"/>
      <c r="UYY182" s="290"/>
      <c r="UYZ182" s="290"/>
      <c r="UZA182" s="290"/>
      <c r="UZB182" s="290"/>
      <c r="UZC182" s="290"/>
      <c r="UZD182" s="290"/>
      <c r="UZE182" s="290"/>
      <c r="UZF182" s="290"/>
      <c r="UZG182" s="290"/>
      <c r="UZH182" s="290"/>
      <c r="UZI182" s="290"/>
      <c r="UZJ182" s="290"/>
      <c r="UZK182" s="290"/>
      <c r="UZL182" s="290"/>
      <c r="UZM182" s="290"/>
      <c r="UZN182" s="290"/>
      <c r="UZO182" s="290"/>
      <c r="UZP182" s="290"/>
      <c r="UZQ182" s="290"/>
      <c r="UZR182" s="290"/>
      <c r="UZS182" s="290"/>
      <c r="UZT182" s="290"/>
      <c r="UZU182" s="290"/>
      <c r="UZV182" s="290"/>
      <c r="UZW182" s="290"/>
      <c r="UZX182" s="290"/>
      <c r="UZY182" s="290"/>
      <c r="UZZ182" s="290"/>
      <c r="VAA182" s="290"/>
      <c r="VAB182" s="290"/>
      <c r="VAC182" s="290"/>
      <c r="VAD182" s="290"/>
      <c r="VAE182" s="290"/>
      <c r="VAF182" s="290"/>
      <c r="VAG182" s="290"/>
      <c r="VAH182" s="290"/>
      <c r="VAI182" s="290"/>
      <c r="VAJ182" s="290"/>
      <c r="VAK182" s="290"/>
      <c r="VAL182" s="290"/>
      <c r="VAM182" s="290"/>
      <c r="VAN182" s="290"/>
      <c r="VAO182" s="290"/>
      <c r="VAP182" s="290"/>
      <c r="VAQ182" s="290"/>
      <c r="VAR182" s="290"/>
      <c r="VAS182" s="290"/>
      <c r="VAT182" s="290"/>
      <c r="VAU182" s="290"/>
      <c r="VAV182" s="290"/>
      <c r="VAW182" s="290"/>
      <c r="VAX182" s="290"/>
      <c r="VAY182" s="290"/>
      <c r="VAZ182" s="290"/>
      <c r="VBA182" s="290"/>
      <c r="VBB182" s="290"/>
      <c r="VBC182" s="290"/>
      <c r="VBD182" s="290"/>
      <c r="VBE182" s="290"/>
      <c r="VBF182" s="290"/>
      <c r="VBG182" s="290"/>
      <c r="VBH182" s="290"/>
      <c r="VBI182" s="290"/>
      <c r="VBJ182" s="290"/>
      <c r="VBK182" s="290"/>
      <c r="VBL182" s="290"/>
      <c r="VBM182" s="290"/>
      <c r="VBN182" s="290"/>
      <c r="VBO182" s="290"/>
      <c r="VBP182" s="290"/>
      <c r="VBQ182" s="290"/>
      <c r="VBR182" s="290"/>
      <c r="VBS182" s="290"/>
      <c r="VBT182" s="290"/>
      <c r="VBU182" s="290"/>
      <c r="VBV182" s="290"/>
      <c r="VBW182" s="290"/>
      <c r="VBX182" s="290"/>
      <c r="VBY182" s="290"/>
      <c r="VBZ182" s="290"/>
      <c r="VCA182" s="290"/>
      <c r="VCB182" s="290"/>
      <c r="VCC182" s="290"/>
      <c r="VCD182" s="290"/>
      <c r="VCE182" s="290"/>
      <c r="VCF182" s="290"/>
      <c r="VCG182" s="290"/>
      <c r="VCH182" s="290"/>
      <c r="VCI182" s="290"/>
      <c r="VCJ182" s="290"/>
      <c r="VCK182" s="290"/>
      <c r="VCL182" s="290"/>
      <c r="VCM182" s="290"/>
      <c r="VCN182" s="290"/>
      <c r="VCO182" s="290"/>
      <c r="VCP182" s="290"/>
      <c r="VCQ182" s="290"/>
      <c r="VCR182" s="290"/>
      <c r="VCS182" s="290"/>
      <c r="VCT182" s="290"/>
      <c r="VCU182" s="290"/>
      <c r="VCV182" s="290"/>
      <c r="VCW182" s="290"/>
      <c r="VCX182" s="290"/>
      <c r="VCY182" s="290"/>
      <c r="VCZ182" s="290"/>
      <c r="VDA182" s="290"/>
      <c r="VDB182" s="290"/>
      <c r="VDC182" s="290"/>
      <c r="VDD182" s="290"/>
      <c r="VDE182" s="290"/>
      <c r="VDF182" s="290"/>
      <c r="VDG182" s="290"/>
      <c r="VDH182" s="290"/>
      <c r="VDI182" s="290"/>
      <c r="VDJ182" s="290"/>
      <c r="VDK182" s="290"/>
      <c r="VDL182" s="290"/>
      <c r="VDM182" s="290"/>
      <c r="VDN182" s="290"/>
      <c r="VDO182" s="290"/>
      <c r="VDP182" s="290"/>
      <c r="VDQ182" s="290"/>
      <c r="VDR182" s="290"/>
      <c r="VDS182" s="290"/>
      <c r="VDT182" s="290"/>
      <c r="VDU182" s="290"/>
      <c r="VDV182" s="290"/>
      <c r="VDW182" s="290"/>
      <c r="VDX182" s="290"/>
      <c r="VDY182" s="290"/>
      <c r="VDZ182" s="290"/>
      <c r="VEA182" s="290"/>
      <c r="VEB182" s="290"/>
      <c r="VEC182" s="290"/>
      <c r="VED182" s="290"/>
      <c r="VEE182" s="290"/>
      <c r="VEF182" s="290"/>
      <c r="VEG182" s="290"/>
      <c r="VEH182" s="290"/>
      <c r="VEI182" s="290"/>
      <c r="VEJ182" s="290"/>
      <c r="VEK182" s="290"/>
      <c r="VEL182" s="290"/>
      <c r="VEM182" s="290"/>
      <c r="VEN182" s="290"/>
      <c r="VEO182" s="290"/>
      <c r="VEP182" s="290"/>
      <c r="VEQ182" s="290"/>
      <c r="VER182" s="290"/>
      <c r="VES182" s="290"/>
      <c r="VET182" s="290"/>
      <c r="VEU182" s="290"/>
      <c r="VEV182" s="290"/>
      <c r="VEW182" s="290"/>
      <c r="VEX182" s="290"/>
      <c r="VEY182" s="290"/>
      <c r="VEZ182" s="290"/>
      <c r="VFA182" s="290"/>
      <c r="VFB182" s="290"/>
      <c r="VFC182" s="290"/>
      <c r="VFD182" s="290"/>
      <c r="VFE182" s="290"/>
      <c r="VFF182" s="290"/>
      <c r="VFG182" s="290"/>
      <c r="VFH182" s="290"/>
      <c r="VFI182" s="290"/>
      <c r="VFJ182" s="290"/>
      <c r="VFK182" s="290"/>
      <c r="VFL182" s="290"/>
      <c r="VFM182" s="290"/>
      <c r="VFN182" s="290"/>
      <c r="VFO182" s="290"/>
      <c r="VFP182" s="290"/>
      <c r="VFQ182" s="290"/>
      <c r="VFR182" s="290"/>
      <c r="VFS182" s="290"/>
      <c r="VFT182" s="290"/>
      <c r="VFU182" s="290"/>
      <c r="VFV182" s="290"/>
      <c r="VFW182" s="290"/>
      <c r="VFX182" s="290"/>
      <c r="VFY182" s="290"/>
      <c r="VFZ182" s="290"/>
      <c r="VGA182" s="290"/>
      <c r="VGB182" s="290"/>
      <c r="VGC182" s="290"/>
      <c r="VGD182" s="290"/>
      <c r="VGE182" s="290"/>
      <c r="VGF182" s="290"/>
      <c r="VGG182" s="290"/>
      <c r="VGH182" s="290"/>
      <c r="VGI182" s="290"/>
      <c r="VGJ182" s="290"/>
      <c r="VGK182" s="290"/>
      <c r="VGL182" s="290"/>
      <c r="VGM182" s="290"/>
      <c r="VGN182" s="290"/>
      <c r="VGO182" s="290"/>
      <c r="VGP182" s="290"/>
      <c r="VGQ182" s="290"/>
      <c r="VGR182" s="290"/>
      <c r="VGS182" s="290"/>
      <c r="VGT182" s="290"/>
      <c r="VGU182" s="290"/>
      <c r="VGV182" s="290"/>
      <c r="VGW182" s="290"/>
      <c r="VGX182" s="290"/>
      <c r="VGY182" s="290"/>
      <c r="VGZ182" s="290"/>
      <c r="VHA182" s="290"/>
      <c r="VHB182" s="290"/>
      <c r="VHC182" s="290"/>
      <c r="VHD182" s="290"/>
      <c r="VHE182" s="290"/>
      <c r="VHF182" s="290"/>
      <c r="VHG182" s="290"/>
      <c r="VHH182" s="290"/>
      <c r="VHI182" s="290"/>
      <c r="VHJ182" s="290"/>
      <c r="VHK182" s="290"/>
      <c r="VHL182" s="290"/>
      <c r="VHM182" s="290"/>
      <c r="VHN182" s="290"/>
      <c r="VHO182" s="290"/>
      <c r="VHP182" s="290"/>
      <c r="VHQ182" s="290"/>
      <c r="VHR182" s="290"/>
      <c r="VHS182" s="290"/>
      <c r="VHT182" s="290"/>
      <c r="VHU182" s="290"/>
      <c r="VHV182" s="290"/>
      <c r="VHW182" s="290"/>
      <c r="VHX182" s="290"/>
      <c r="VHY182" s="290"/>
      <c r="VHZ182" s="290"/>
      <c r="VIA182" s="290"/>
      <c r="VIB182" s="290"/>
      <c r="VIC182" s="290"/>
      <c r="VID182" s="290"/>
      <c r="VIE182" s="290"/>
      <c r="VIF182" s="290"/>
      <c r="VIG182" s="290"/>
      <c r="VIH182" s="290"/>
      <c r="VII182" s="290"/>
      <c r="VIJ182" s="290"/>
      <c r="VIK182" s="290"/>
      <c r="VIL182" s="290"/>
      <c r="VIM182" s="290"/>
      <c r="VIN182" s="290"/>
      <c r="VIO182" s="290"/>
      <c r="VIP182" s="290"/>
      <c r="VIQ182" s="290"/>
      <c r="VIR182" s="290"/>
      <c r="VIS182" s="290"/>
      <c r="VIT182" s="290"/>
      <c r="VIU182" s="290"/>
      <c r="VIV182" s="290"/>
      <c r="VIW182" s="290"/>
      <c r="VIX182" s="290"/>
      <c r="VIY182" s="290"/>
      <c r="VIZ182" s="290"/>
      <c r="VJA182" s="290"/>
      <c r="VJB182" s="290"/>
      <c r="VJC182" s="290"/>
      <c r="VJD182" s="290"/>
      <c r="VJE182" s="290"/>
      <c r="VJF182" s="290"/>
      <c r="VJG182" s="290"/>
      <c r="VJH182" s="290"/>
      <c r="VJI182" s="290"/>
      <c r="VJJ182" s="290"/>
      <c r="VJK182" s="290"/>
      <c r="VJL182" s="290"/>
      <c r="VJM182" s="290"/>
      <c r="VJN182" s="290"/>
      <c r="VJO182" s="290"/>
      <c r="VJP182" s="290"/>
      <c r="VJQ182" s="290"/>
      <c r="VJR182" s="290"/>
      <c r="VJS182" s="290"/>
      <c r="VJT182" s="290"/>
      <c r="VJU182" s="290"/>
      <c r="VJV182" s="290"/>
      <c r="VJW182" s="290"/>
      <c r="VJX182" s="290"/>
      <c r="VJY182" s="290"/>
      <c r="VJZ182" s="290"/>
      <c r="VKA182" s="290"/>
      <c r="VKB182" s="290"/>
      <c r="VKC182" s="290"/>
      <c r="VKD182" s="290"/>
      <c r="VKE182" s="290"/>
      <c r="VKF182" s="290"/>
      <c r="VKG182" s="290"/>
      <c r="VKH182" s="290"/>
      <c r="VKI182" s="290"/>
      <c r="VKJ182" s="290"/>
      <c r="VKK182" s="290"/>
      <c r="VKL182" s="290"/>
      <c r="VKM182" s="290"/>
      <c r="VKN182" s="290"/>
      <c r="VKO182" s="290"/>
      <c r="VKP182" s="290"/>
      <c r="VKQ182" s="290"/>
      <c r="VKR182" s="290"/>
      <c r="VKS182" s="290"/>
      <c r="VKT182" s="290"/>
      <c r="VKU182" s="290"/>
      <c r="VKV182" s="290"/>
      <c r="VKW182" s="290"/>
      <c r="VKX182" s="290"/>
      <c r="VKY182" s="290"/>
      <c r="VKZ182" s="290"/>
      <c r="VLA182" s="290"/>
      <c r="VLB182" s="290"/>
      <c r="VLC182" s="290"/>
      <c r="VLD182" s="290"/>
      <c r="VLE182" s="290"/>
      <c r="VLF182" s="290"/>
      <c r="VLG182" s="290"/>
      <c r="VLH182" s="290"/>
      <c r="VLI182" s="290"/>
      <c r="VLJ182" s="290"/>
      <c r="VLK182" s="290"/>
      <c r="VLL182" s="290"/>
      <c r="VLM182" s="290"/>
      <c r="VLN182" s="290"/>
      <c r="VLO182" s="290"/>
      <c r="VLP182" s="290"/>
      <c r="VLQ182" s="290"/>
      <c r="VLR182" s="290"/>
      <c r="VLS182" s="290"/>
      <c r="VLT182" s="290"/>
      <c r="VLU182" s="290"/>
      <c r="VLV182" s="290"/>
      <c r="VLW182" s="290"/>
      <c r="VLX182" s="290"/>
      <c r="VLY182" s="290"/>
      <c r="VLZ182" s="290"/>
      <c r="VMA182" s="290"/>
      <c r="VMB182" s="290"/>
      <c r="VMC182" s="290"/>
      <c r="VMD182" s="290"/>
      <c r="VME182" s="290"/>
      <c r="VMF182" s="290"/>
      <c r="VMG182" s="290"/>
      <c r="VMH182" s="290"/>
      <c r="VMI182" s="290"/>
      <c r="VMJ182" s="290"/>
      <c r="VMK182" s="290"/>
      <c r="VML182" s="290"/>
      <c r="VMM182" s="290"/>
      <c r="VMN182" s="290"/>
      <c r="VMO182" s="290"/>
      <c r="VMP182" s="290"/>
      <c r="VMQ182" s="290"/>
      <c r="VMR182" s="290"/>
      <c r="VMS182" s="290"/>
      <c r="VMT182" s="290"/>
      <c r="VMU182" s="290"/>
      <c r="VMV182" s="290"/>
      <c r="VMW182" s="290"/>
      <c r="VMX182" s="290"/>
      <c r="VMY182" s="290"/>
      <c r="VMZ182" s="290"/>
      <c r="VNA182" s="290"/>
      <c r="VNB182" s="290"/>
      <c r="VNC182" s="290"/>
      <c r="VND182" s="290"/>
      <c r="VNE182" s="290"/>
      <c r="VNF182" s="290"/>
      <c r="VNG182" s="290"/>
      <c r="VNH182" s="290"/>
      <c r="VNI182" s="290"/>
      <c r="VNJ182" s="290"/>
      <c r="VNK182" s="290"/>
      <c r="VNL182" s="290"/>
      <c r="VNM182" s="290"/>
      <c r="VNN182" s="290"/>
      <c r="VNO182" s="290"/>
      <c r="VNP182" s="290"/>
      <c r="VNQ182" s="290"/>
      <c r="VNR182" s="290"/>
      <c r="VNS182" s="290"/>
      <c r="VNT182" s="290"/>
      <c r="VNU182" s="290"/>
      <c r="VNV182" s="290"/>
      <c r="VNW182" s="290"/>
      <c r="VNX182" s="290"/>
      <c r="VNY182" s="290"/>
      <c r="VNZ182" s="290"/>
      <c r="VOA182" s="290"/>
      <c r="VOB182" s="290"/>
      <c r="VOC182" s="290"/>
      <c r="VOD182" s="290"/>
      <c r="VOE182" s="290"/>
      <c r="VOF182" s="290"/>
      <c r="VOG182" s="290"/>
      <c r="VOH182" s="290"/>
      <c r="VOI182" s="290"/>
      <c r="VOJ182" s="290"/>
      <c r="VOK182" s="290"/>
      <c r="VOL182" s="290"/>
      <c r="VOM182" s="290"/>
      <c r="VON182" s="290"/>
      <c r="VOO182" s="290"/>
      <c r="VOP182" s="290"/>
      <c r="VOQ182" s="290"/>
      <c r="VOR182" s="290"/>
      <c r="VOS182" s="290"/>
      <c r="VOT182" s="290"/>
      <c r="VOU182" s="290"/>
      <c r="VOV182" s="290"/>
      <c r="VOW182" s="290"/>
      <c r="VOX182" s="290"/>
      <c r="VOY182" s="290"/>
      <c r="VOZ182" s="290"/>
      <c r="VPA182" s="290"/>
      <c r="VPB182" s="290"/>
      <c r="VPC182" s="290"/>
      <c r="VPD182" s="290"/>
      <c r="VPE182" s="290"/>
      <c r="VPF182" s="290"/>
      <c r="VPG182" s="290"/>
      <c r="VPH182" s="290"/>
      <c r="VPI182" s="290"/>
      <c r="VPJ182" s="290"/>
      <c r="VPK182" s="290"/>
      <c r="VPL182" s="290"/>
      <c r="VPM182" s="290"/>
      <c r="VPN182" s="290"/>
      <c r="VPO182" s="290"/>
      <c r="VPP182" s="290"/>
      <c r="VPQ182" s="290"/>
      <c r="VPR182" s="290"/>
      <c r="VPS182" s="290"/>
      <c r="VPT182" s="290"/>
      <c r="VPU182" s="290"/>
      <c r="VPV182" s="290"/>
      <c r="VPW182" s="290"/>
      <c r="VPX182" s="290"/>
      <c r="VPY182" s="290"/>
      <c r="VPZ182" s="290"/>
      <c r="VQA182" s="290"/>
      <c r="VQB182" s="290"/>
      <c r="VQC182" s="290"/>
      <c r="VQD182" s="290"/>
      <c r="VQE182" s="290"/>
      <c r="VQF182" s="290"/>
      <c r="VQG182" s="290"/>
      <c r="VQH182" s="290"/>
      <c r="VQI182" s="290"/>
      <c r="VQJ182" s="290"/>
      <c r="VQK182" s="290"/>
      <c r="VQL182" s="290"/>
      <c r="VQM182" s="290"/>
      <c r="VQN182" s="290"/>
      <c r="VQO182" s="290"/>
      <c r="VQP182" s="290"/>
      <c r="VQQ182" s="290"/>
      <c r="VQR182" s="290"/>
      <c r="VQS182" s="290"/>
      <c r="VQT182" s="290"/>
      <c r="VQU182" s="290"/>
      <c r="VQV182" s="290"/>
      <c r="VQW182" s="290"/>
      <c r="VQX182" s="290"/>
      <c r="VQY182" s="290"/>
      <c r="VQZ182" s="290"/>
      <c r="VRA182" s="290"/>
      <c r="VRB182" s="290"/>
      <c r="VRC182" s="290"/>
      <c r="VRD182" s="290"/>
      <c r="VRE182" s="290"/>
      <c r="VRF182" s="290"/>
      <c r="VRG182" s="290"/>
      <c r="VRH182" s="290"/>
      <c r="VRI182" s="290"/>
      <c r="VRJ182" s="290"/>
      <c r="VRK182" s="290"/>
      <c r="VRL182" s="290"/>
      <c r="VRM182" s="290"/>
      <c r="VRN182" s="290"/>
      <c r="VRO182" s="290"/>
      <c r="VRP182" s="290"/>
      <c r="VRQ182" s="290"/>
      <c r="VRR182" s="290"/>
      <c r="VRS182" s="290"/>
      <c r="VRT182" s="290"/>
      <c r="VRU182" s="290"/>
      <c r="VRV182" s="290"/>
      <c r="VRW182" s="290"/>
      <c r="VRX182" s="290"/>
      <c r="VRY182" s="290"/>
      <c r="VRZ182" s="290"/>
      <c r="VSA182" s="290"/>
      <c r="VSB182" s="290"/>
      <c r="VSC182" s="290"/>
      <c r="VSD182" s="290"/>
      <c r="VSE182" s="290"/>
      <c r="VSF182" s="290"/>
      <c r="VSG182" s="290"/>
      <c r="VSH182" s="290"/>
      <c r="VSI182" s="290"/>
      <c r="VSJ182" s="290"/>
      <c r="VSK182" s="290"/>
      <c r="VSL182" s="290"/>
      <c r="VSM182" s="290"/>
      <c r="VSN182" s="290"/>
      <c r="VSO182" s="290"/>
      <c r="VSP182" s="290"/>
      <c r="VSQ182" s="290"/>
      <c r="VSR182" s="290"/>
      <c r="VSS182" s="290"/>
      <c r="VST182" s="290"/>
      <c r="VSU182" s="290"/>
      <c r="VSV182" s="290"/>
      <c r="VSW182" s="290"/>
      <c r="VSX182" s="290"/>
      <c r="VSY182" s="290"/>
      <c r="VSZ182" s="290"/>
      <c r="VTA182" s="290"/>
      <c r="VTB182" s="290"/>
      <c r="VTC182" s="290"/>
      <c r="VTD182" s="290"/>
      <c r="VTE182" s="290"/>
      <c r="VTF182" s="290"/>
      <c r="VTG182" s="290"/>
      <c r="VTH182" s="290"/>
      <c r="VTI182" s="290"/>
      <c r="VTJ182" s="290"/>
      <c r="VTK182" s="290"/>
      <c r="VTL182" s="290"/>
      <c r="VTM182" s="290"/>
      <c r="VTN182" s="290"/>
      <c r="VTO182" s="290"/>
      <c r="VTP182" s="290"/>
      <c r="VTQ182" s="290"/>
      <c r="VTR182" s="290"/>
      <c r="VTS182" s="290"/>
      <c r="VTT182" s="290"/>
      <c r="VTU182" s="290"/>
      <c r="VTV182" s="290"/>
      <c r="VTW182" s="290"/>
      <c r="VTX182" s="290"/>
      <c r="VTY182" s="290"/>
      <c r="VTZ182" s="290"/>
      <c r="VUA182" s="290"/>
      <c r="VUB182" s="290"/>
      <c r="VUC182" s="290"/>
      <c r="VUD182" s="290"/>
      <c r="VUE182" s="290"/>
      <c r="VUF182" s="290"/>
      <c r="VUG182" s="290"/>
      <c r="VUH182" s="290"/>
      <c r="VUI182" s="290"/>
      <c r="VUJ182" s="290"/>
      <c r="VUK182" s="290"/>
      <c r="VUL182" s="290"/>
      <c r="VUM182" s="290"/>
      <c r="VUN182" s="290"/>
      <c r="VUO182" s="290"/>
      <c r="VUP182" s="290"/>
      <c r="VUQ182" s="290"/>
      <c r="VUR182" s="290"/>
      <c r="VUS182" s="290"/>
      <c r="VUT182" s="290"/>
      <c r="VUU182" s="290"/>
      <c r="VUV182" s="290"/>
      <c r="VUW182" s="290"/>
      <c r="VUX182" s="290"/>
      <c r="VUY182" s="290"/>
      <c r="VUZ182" s="290"/>
      <c r="VVA182" s="290"/>
      <c r="VVB182" s="290"/>
      <c r="VVC182" s="290"/>
      <c r="VVD182" s="290"/>
      <c r="VVE182" s="290"/>
      <c r="VVF182" s="290"/>
      <c r="VVG182" s="290"/>
      <c r="VVH182" s="290"/>
      <c r="VVI182" s="290"/>
      <c r="VVJ182" s="290"/>
      <c r="VVK182" s="290"/>
      <c r="VVL182" s="290"/>
      <c r="VVM182" s="290"/>
      <c r="VVN182" s="290"/>
      <c r="VVO182" s="290"/>
      <c r="VVP182" s="290"/>
      <c r="VVQ182" s="290"/>
      <c r="VVR182" s="290"/>
      <c r="VVS182" s="290"/>
      <c r="VVT182" s="290"/>
      <c r="VVU182" s="290"/>
      <c r="VVV182" s="290"/>
      <c r="VVW182" s="290"/>
      <c r="VVX182" s="290"/>
      <c r="VVY182" s="290"/>
      <c r="VVZ182" s="290"/>
      <c r="VWA182" s="290"/>
      <c r="VWB182" s="290"/>
      <c r="VWC182" s="290"/>
      <c r="VWD182" s="290"/>
      <c r="VWE182" s="290"/>
      <c r="VWF182" s="290"/>
      <c r="VWG182" s="290"/>
      <c r="VWH182" s="290"/>
      <c r="VWI182" s="290"/>
      <c r="VWJ182" s="290"/>
      <c r="VWK182" s="290"/>
      <c r="VWL182" s="290"/>
      <c r="VWM182" s="290"/>
      <c r="VWN182" s="290"/>
      <c r="VWO182" s="290"/>
      <c r="VWP182" s="290"/>
      <c r="VWQ182" s="290"/>
      <c r="VWR182" s="290"/>
      <c r="VWS182" s="290"/>
      <c r="VWT182" s="290"/>
      <c r="VWU182" s="290"/>
      <c r="VWV182" s="290"/>
      <c r="VWW182" s="290"/>
      <c r="VWX182" s="290"/>
      <c r="VWY182" s="290"/>
      <c r="VWZ182" s="290"/>
      <c r="VXA182" s="290"/>
      <c r="VXB182" s="290"/>
      <c r="VXC182" s="290"/>
      <c r="VXD182" s="290"/>
      <c r="VXE182" s="290"/>
      <c r="VXF182" s="290"/>
      <c r="VXG182" s="290"/>
      <c r="VXH182" s="290"/>
      <c r="VXI182" s="290"/>
      <c r="VXJ182" s="290"/>
      <c r="VXK182" s="290"/>
      <c r="VXL182" s="290"/>
      <c r="VXM182" s="290"/>
      <c r="VXN182" s="290"/>
      <c r="VXO182" s="290"/>
      <c r="VXP182" s="290"/>
      <c r="VXQ182" s="290"/>
      <c r="VXR182" s="290"/>
      <c r="VXS182" s="290"/>
      <c r="VXT182" s="290"/>
      <c r="VXU182" s="290"/>
      <c r="VXV182" s="290"/>
      <c r="VXW182" s="290"/>
      <c r="VXX182" s="290"/>
      <c r="VXY182" s="290"/>
      <c r="VXZ182" s="290"/>
      <c r="VYA182" s="290"/>
      <c r="VYB182" s="290"/>
      <c r="VYC182" s="290"/>
      <c r="VYD182" s="290"/>
      <c r="VYE182" s="290"/>
      <c r="VYF182" s="290"/>
      <c r="VYG182" s="290"/>
      <c r="VYH182" s="290"/>
      <c r="VYI182" s="290"/>
      <c r="VYJ182" s="290"/>
      <c r="VYK182" s="290"/>
      <c r="VYL182" s="290"/>
      <c r="VYM182" s="290"/>
      <c r="VYN182" s="290"/>
      <c r="VYO182" s="290"/>
      <c r="VYP182" s="290"/>
      <c r="VYQ182" s="290"/>
      <c r="VYR182" s="290"/>
      <c r="VYS182" s="290"/>
      <c r="VYT182" s="290"/>
      <c r="VYU182" s="290"/>
      <c r="VYV182" s="290"/>
      <c r="VYW182" s="290"/>
      <c r="VYX182" s="290"/>
      <c r="VYY182" s="290"/>
      <c r="VYZ182" s="290"/>
      <c r="VZA182" s="290"/>
      <c r="VZB182" s="290"/>
      <c r="VZC182" s="290"/>
      <c r="VZD182" s="290"/>
      <c r="VZE182" s="290"/>
      <c r="VZF182" s="290"/>
      <c r="VZG182" s="290"/>
      <c r="VZH182" s="290"/>
      <c r="VZI182" s="290"/>
      <c r="VZJ182" s="290"/>
      <c r="VZK182" s="290"/>
      <c r="VZL182" s="290"/>
      <c r="VZM182" s="290"/>
      <c r="VZN182" s="290"/>
      <c r="VZO182" s="290"/>
      <c r="VZP182" s="290"/>
      <c r="VZQ182" s="290"/>
      <c r="VZR182" s="290"/>
      <c r="VZS182" s="290"/>
      <c r="VZT182" s="290"/>
      <c r="VZU182" s="290"/>
      <c r="VZV182" s="290"/>
      <c r="VZW182" s="290"/>
      <c r="VZX182" s="290"/>
      <c r="VZY182" s="290"/>
      <c r="VZZ182" s="290"/>
      <c r="WAA182" s="290"/>
      <c r="WAB182" s="290"/>
      <c r="WAC182" s="290"/>
      <c r="WAD182" s="290"/>
      <c r="WAE182" s="290"/>
      <c r="WAF182" s="290"/>
      <c r="WAG182" s="290"/>
      <c r="WAH182" s="290"/>
      <c r="WAI182" s="290"/>
      <c r="WAJ182" s="290"/>
      <c r="WAK182" s="290"/>
      <c r="WAL182" s="290"/>
      <c r="WAM182" s="290"/>
      <c r="WAN182" s="290"/>
      <c r="WAO182" s="290"/>
      <c r="WAP182" s="290"/>
      <c r="WAQ182" s="290"/>
      <c r="WAR182" s="290"/>
      <c r="WAS182" s="290"/>
      <c r="WAT182" s="290"/>
      <c r="WAU182" s="290"/>
      <c r="WAV182" s="290"/>
      <c r="WAW182" s="290"/>
      <c r="WAX182" s="290"/>
      <c r="WAY182" s="290"/>
      <c r="WAZ182" s="290"/>
      <c r="WBA182" s="290"/>
      <c r="WBB182" s="290"/>
      <c r="WBC182" s="290"/>
      <c r="WBD182" s="290"/>
      <c r="WBE182" s="290"/>
      <c r="WBF182" s="290"/>
      <c r="WBG182" s="290"/>
      <c r="WBH182" s="290"/>
      <c r="WBI182" s="290"/>
      <c r="WBJ182" s="290"/>
      <c r="WBK182" s="290"/>
      <c r="WBL182" s="290"/>
      <c r="WBM182" s="290"/>
      <c r="WBN182" s="290"/>
      <c r="WBO182" s="290"/>
      <c r="WBP182" s="290"/>
      <c r="WBQ182" s="290"/>
      <c r="WBR182" s="290"/>
      <c r="WBS182" s="290"/>
      <c r="WBT182" s="290"/>
      <c r="WBU182" s="290"/>
      <c r="WBV182" s="290"/>
      <c r="WBW182" s="290"/>
      <c r="WBX182" s="290"/>
      <c r="WBY182" s="290"/>
      <c r="WBZ182" s="290"/>
      <c r="WCA182" s="290"/>
      <c r="WCB182" s="290"/>
      <c r="WCC182" s="290"/>
      <c r="WCD182" s="290"/>
      <c r="WCE182" s="290"/>
      <c r="WCF182" s="290"/>
      <c r="WCG182" s="290"/>
      <c r="WCH182" s="290"/>
      <c r="WCI182" s="290"/>
      <c r="WCJ182" s="290"/>
      <c r="WCK182" s="290"/>
      <c r="WCL182" s="290"/>
      <c r="WCM182" s="290"/>
      <c r="WCN182" s="290"/>
      <c r="WCO182" s="290"/>
      <c r="WCP182" s="290"/>
      <c r="WCQ182" s="290"/>
      <c r="WCR182" s="290"/>
      <c r="WCS182" s="290"/>
      <c r="WCT182" s="290"/>
      <c r="WCU182" s="290"/>
      <c r="WCV182" s="290"/>
      <c r="WCW182" s="290"/>
      <c r="WCX182" s="290"/>
      <c r="WCY182" s="290"/>
      <c r="WCZ182" s="290"/>
      <c r="WDA182" s="290"/>
      <c r="WDB182" s="290"/>
      <c r="WDC182" s="290"/>
      <c r="WDD182" s="290"/>
      <c r="WDE182" s="290"/>
      <c r="WDF182" s="290"/>
      <c r="WDG182" s="290"/>
      <c r="WDH182" s="290"/>
      <c r="WDI182" s="290"/>
      <c r="WDJ182" s="290"/>
      <c r="WDK182" s="290"/>
      <c r="WDL182" s="290"/>
      <c r="WDM182" s="290"/>
      <c r="WDN182" s="290"/>
      <c r="WDO182" s="290"/>
      <c r="WDP182" s="290"/>
      <c r="WDQ182" s="290"/>
      <c r="WDR182" s="290"/>
      <c r="WDS182" s="290"/>
      <c r="WDT182" s="290"/>
      <c r="WDU182" s="290"/>
      <c r="WDV182" s="290"/>
      <c r="WDW182" s="290"/>
      <c r="WDX182" s="290"/>
      <c r="WDY182" s="290"/>
      <c r="WDZ182" s="290"/>
      <c r="WEA182" s="290"/>
      <c r="WEB182" s="290"/>
      <c r="WEC182" s="290"/>
      <c r="WED182" s="290"/>
      <c r="WEE182" s="290"/>
      <c r="WEF182" s="290"/>
      <c r="WEG182" s="290"/>
      <c r="WEH182" s="290"/>
      <c r="WEI182" s="290"/>
      <c r="WEJ182" s="290"/>
      <c r="WEK182" s="290"/>
      <c r="WEL182" s="290"/>
      <c r="WEM182" s="290"/>
      <c r="WEN182" s="290"/>
      <c r="WEO182" s="290"/>
      <c r="WEP182" s="290"/>
      <c r="WEQ182" s="290"/>
      <c r="WER182" s="290"/>
      <c r="WES182" s="290"/>
      <c r="WET182" s="290"/>
      <c r="WEU182" s="290"/>
      <c r="WEV182" s="290"/>
      <c r="WEW182" s="290"/>
      <c r="WEX182" s="290"/>
      <c r="WEY182" s="290"/>
      <c r="WEZ182" s="290"/>
      <c r="WFA182" s="290"/>
      <c r="WFB182" s="290"/>
      <c r="WFC182" s="290"/>
      <c r="WFD182" s="290"/>
      <c r="WFE182" s="290"/>
      <c r="WFF182" s="290"/>
      <c r="WFG182" s="290"/>
      <c r="WFH182" s="290"/>
      <c r="WFI182" s="290"/>
      <c r="WFJ182" s="290"/>
      <c r="WFK182" s="290"/>
      <c r="WFL182" s="290"/>
      <c r="WFM182" s="290"/>
      <c r="WFN182" s="290"/>
      <c r="WFO182" s="290"/>
      <c r="WFP182" s="290"/>
      <c r="WFQ182" s="290"/>
      <c r="WFR182" s="290"/>
      <c r="WFS182" s="290"/>
      <c r="WFT182" s="290"/>
      <c r="WFU182" s="290"/>
      <c r="WFV182" s="290"/>
      <c r="WFW182" s="290"/>
      <c r="WFX182" s="290"/>
      <c r="WFY182" s="290"/>
      <c r="WFZ182" s="290"/>
      <c r="WGA182" s="290"/>
      <c r="WGB182" s="290"/>
      <c r="WGC182" s="290"/>
      <c r="WGD182" s="290"/>
      <c r="WGE182" s="290"/>
      <c r="WGF182" s="290"/>
      <c r="WGG182" s="290"/>
      <c r="WGH182" s="290"/>
      <c r="WGI182" s="290"/>
      <c r="WGJ182" s="290"/>
      <c r="WGK182" s="290"/>
      <c r="WGL182" s="290"/>
      <c r="WGM182" s="290"/>
      <c r="WGN182" s="290"/>
      <c r="WGO182" s="290"/>
      <c r="WGP182" s="290"/>
      <c r="WGQ182" s="290"/>
      <c r="WGR182" s="290"/>
      <c r="WGS182" s="290"/>
      <c r="WGT182" s="290"/>
      <c r="WGU182" s="290"/>
      <c r="WGV182" s="290"/>
      <c r="WGW182" s="290"/>
      <c r="WGX182" s="290"/>
      <c r="WGY182" s="290"/>
      <c r="WGZ182" s="290"/>
      <c r="WHA182" s="290"/>
      <c r="WHB182" s="290"/>
      <c r="WHC182" s="290"/>
      <c r="WHD182" s="290"/>
      <c r="WHE182" s="290"/>
      <c r="WHF182" s="290"/>
      <c r="WHG182" s="290"/>
      <c r="WHH182" s="290"/>
      <c r="WHI182" s="290"/>
      <c r="WHJ182" s="290"/>
      <c r="WHK182" s="290"/>
      <c r="WHL182" s="290"/>
      <c r="WHM182" s="290"/>
      <c r="WHN182" s="290"/>
      <c r="WHO182" s="290"/>
      <c r="WHP182" s="290"/>
      <c r="WHQ182" s="290"/>
      <c r="WHR182" s="290"/>
      <c r="WHS182" s="290"/>
      <c r="WHT182" s="290"/>
      <c r="WHU182" s="290"/>
      <c r="WHV182" s="290"/>
      <c r="WHW182" s="290"/>
      <c r="WHX182" s="290"/>
      <c r="WHY182" s="290"/>
      <c r="WHZ182" s="290"/>
      <c r="WIA182" s="290"/>
      <c r="WIB182" s="290"/>
      <c r="WIC182" s="290"/>
      <c r="WID182" s="290"/>
      <c r="WIE182" s="290"/>
      <c r="WIF182" s="290"/>
      <c r="WIG182" s="290"/>
      <c r="WIH182" s="290"/>
      <c r="WII182" s="290"/>
      <c r="WIJ182" s="290"/>
      <c r="WIK182" s="290"/>
      <c r="WIL182" s="290"/>
      <c r="WIM182" s="290"/>
      <c r="WIN182" s="290"/>
      <c r="WIO182" s="290"/>
      <c r="WIP182" s="290"/>
      <c r="WIQ182" s="290"/>
      <c r="WIR182" s="290"/>
      <c r="WIS182" s="290"/>
      <c r="WIT182" s="290"/>
      <c r="WIU182" s="290"/>
      <c r="WIV182" s="290"/>
      <c r="WIW182" s="290"/>
      <c r="WIX182" s="290"/>
      <c r="WIY182" s="290"/>
      <c r="WIZ182" s="290"/>
      <c r="WJA182" s="290"/>
      <c r="WJB182" s="290"/>
      <c r="WJC182" s="290"/>
      <c r="WJD182" s="290"/>
      <c r="WJE182" s="290"/>
      <c r="WJF182" s="290"/>
      <c r="WJG182" s="290"/>
      <c r="WJH182" s="290"/>
      <c r="WJI182" s="290"/>
      <c r="WJJ182" s="290"/>
      <c r="WJK182" s="290"/>
      <c r="WJL182" s="290"/>
      <c r="WJM182" s="290"/>
      <c r="WJN182" s="290"/>
      <c r="WJO182" s="290"/>
      <c r="WJP182" s="290"/>
      <c r="WJQ182" s="290"/>
      <c r="WJR182" s="290"/>
      <c r="WJS182" s="290"/>
      <c r="WJT182" s="290"/>
      <c r="WJU182" s="290"/>
      <c r="WJV182" s="290"/>
      <c r="WJW182" s="290"/>
      <c r="WJX182" s="290"/>
      <c r="WJY182" s="290"/>
      <c r="WJZ182" s="290"/>
      <c r="WKA182" s="290"/>
      <c r="WKB182" s="290"/>
      <c r="WKC182" s="290"/>
      <c r="WKD182" s="290"/>
      <c r="WKE182" s="290"/>
      <c r="WKF182" s="290"/>
      <c r="WKG182" s="290"/>
      <c r="WKH182" s="290"/>
      <c r="WKI182" s="290"/>
      <c r="WKJ182" s="290"/>
      <c r="WKK182" s="290"/>
      <c r="WKL182" s="290"/>
      <c r="WKM182" s="290"/>
      <c r="WKN182" s="290"/>
      <c r="WKO182" s="290"/>
      <c r="WKP182" s="290"/>
      <c r="WKQ182" s="290"/>
      <c r="WKR182" s="290"/>
      <c r="WKS182" s="290"/>
      <c r="WKT182" s="290"/>
      <c r="WKU182" s="290"/>
      <c r="WKV182" s="290"/>
      <c r="WKW182" s="290"/>
      <c r="WKX182" s="290"/>
      <c r="WKY182" s="290"/>
      <c r="WKZ182" s="290"/>
      <c r="WLA182" s="290"/>
      <c r="WLB182" s="290"/>
      <c r="WLC182" s="290"/>
      <c r="WLD182" s="290"/>
      <c r="WLE182" s="290"/>
      <c r="WLF182" s="290"/>
      <c r="WLG182" s="290"/>
      <c r="WLH182" s="290"/>
      <c r="WLI182" s="290"/>
      <c r="WLJ182" s="290"/>
      <c r="WLK182" s="290"/>
      <c r="WLL182" s="290"/>
      <c r="WLM182" s="290"/>
      <c r="WLN182" s="290"/>
      <c r="WLO182" s="290"/>
      <c r="WLP182" s="290"/>
      <c r="WLQ182" s="290"/>
      <c r="WLR182" s="290"/>
      <c r="WLS182" s="290"/>
      <c r="WLT182" s="290"/>
      <c r="WLU182" s="290"/>
      <c r="WLV182" s="290"/>
      <c r="WLW182" s="290"/>
      <c r="WLX182" s="290"/>
      <c r="WLY182" s="290"/>
      <c r="WLZ182" s="290"/>
      <c r="WMA182" s="290"/>
      <c r="WMB182" s="290"/>
      <c r="WMC182" s="290"/>
      <c r="WMD182" s="290"/>
      <c r="WME182" s="290"/>
      <c r="WMF182" s="290"/>
      <c r="WMG182" s="290"/>
      <c r="WMH182" s="290"/>
      <c r="WMI182" s="290"/>
      <c r="WMJ182" s="290"/>
      <c r="WMK182" s="290"/>
      <c r="WML182" s="290"/>
      <c r="WMM182" s="290"/>
      <c r="WMN182" s="290"/>
      <c r="WMO182" s="290"/>
      <c r="WMP182" s="290"/>
      <c r="WMQ182" s="290"/>
      <c r="WMR182" s="290"/>
      <c r="WMS182" s="290"/>
      <c r="WMT182" s="290"/>
      <c r="WMU182" s="290"/>
      <c r="WMV182" s="290"/>
      <c r="WMW182" s="290"/>
      <c r="WMX182" s="290"/>
      <c r="WMY182" s="290"/>
      <c r="WMZ182" s="290"/>
      <c r="WNA182" s="290"/>
      <c r="WNB182" s="290"/>
      <c r="WNC182" s="290"/>
      <c r="WND182" s="290"/>
      <c r="WNE182" s="290"/>
      <c r="WNF182" s="290"/>
      <c r="WNG182" s="290"/>
      <c r="WNH182" s="290"/>
      <c r="WNI182" s="290"/>
      <c r="WNJ182" s="290"/>
      <c r="WNK182" s="290"/>
      <c r="WNL182" s="290"/>
      <c r="WNM182" s="290"/>
      <c r="WNN182" s="290"/>
      <c r="WNO182" s="290"/>
      <c r="WNP182" s="290"/>
      <c r="WNQ182" s="290"/>
      <c r="WNR182" s="290"/>
      <c r="WNS182" s="290"/>
      <c r="WNT182" s="290"/>
      <c r="WNU182" s="290"/>
      <c r="WNV182" s="290"/>
      <c r="WNW182" s="290"/>
      <c r="WNX182" s="290"/>
      <c r="WNY182" s="290"/>
      <c r="WNZ182" s="290"/>
      <c r="WOA182" s="290"/>
      <c r="WOB182" s="290"/>
      <c r="WOC182" s="290"/>
      <c r="WOD182" s="290"/>
      <c r="WOE182" s="290"/>
      <c r="WOF182" s="290"/>
      <c r="WOG182" s="290"/>
      <c r="WOH182" s="290"/>
      <c r="WOI182" s="290"/>
      <c r="WOJ182" s="290"/>
      <c r="WOK182" s="290"/>
      <c r="WOL182" s="290"/>
      <c r="WOM182" s="290"/>
      <c r="WON182" s="290"/>
      <c r="WOO182" s="290"/>
      <c r="WOP182" s="290"/>
      <c r="WOQ182" s="290"/>
      <c r="WOR182" s="290"/>
      <c r="WOS182" s="290"/>
      <c r="WOT182" s="290"/>
      <c r="WOU182" s="290"/>
      <c r="WOV182" s="290"/>
      <c r="WOW182" s="290"/>
      <c r="WOX182" s="290"/>
      <c r="WOY182" s="290"/>
      <c r="WOZ182" s="290"/>
      <c r="WPA182" s="290"/>
      <c r="WPB182" s="290"/>
      <c r="WPC182" s="290"/>
      <c r="WPD182" s="290"/>
      <c r="WPE182" s="290"/>
      <c r="WPF182" s="290"/>
      <c r="WPG182" s="290"/>
      <c r="WPH182" s="290"/>
      <c r="WPI182" s="290"/>
      <c r="WPJ182" s="290"/>
      <c r="WPK182" s="290"/>
      <c r="WPL182" s="290"/>
      <c r="WPM182" s="290"/>
      <c r="WPN182" s="290"/>
      <c r="WPO182" s="290"/>
      <c r="WPP182" s="290"/>
      <c r="WPQ182" s="290"/>
      <c r="WPR182" s="290"/>
      <c r="WPS182" s="290"/>
      <c r="WPT182" s="290"/>
      <c r="WPU182" s="290"/>
      <c r="WPV182" s="290"/>
      <c r="WPW182" s="290"/>
      <c r="WPX182" s="290"/>
      <c r="WPY182" s="290"/>
      <c r="WPZ182" s="290"/>
      <c r="WQA182" s="290"/>
      <c r="WQB182" s="290"/>
      <c r="WQC182" s="290"/>
      <c r="WQD182" s="290"/>
      <c r="WQE182" s="290"/>
      <c r="WQF182" s="290"/>
      <c r="WQG182" s="290"/>
      <c r="WQH182" s="290"/>
      <c r="WQI182" s="290"/>
      <c r="WQJ182" s="290"/>
      <c r="WQK182" s="290"/>
      <c r="WQL182" s="290"/>
      <c r="WQM182" s="290"/>
      <c r="WQN182" s="290"/>
      <c r="WQO182" s="290"/>
      <c r="WQP182" s="290"/>
      <c r="WQQ182" s="290"/>
      <c r="WQR182" s="290"/>
      <c r="WQS182" s="290"/>
      <c r="WQT182" s="290"/>
      <c r="WQU182" s="290"/>
      <c r="WQV182" s="290"/>
      <c r="WQW182" s="290"/>
      <c r="WQX182" s="290"/>
      <c r="WQY182" s="290"/>
      <c r="WQZ182" s="290"/>
      <c r="WRA182" s="290"/>
      <c r="WRB182" s="290"/>
      <c r="WRC182" s="290"/>
      <c r="WRD182" s="290"/>
      <c r="WRE182" s="290"/>
      <c r="WRF182" s="290"/>
      <c r="WRG182" s="290"/>
      <c r="WRH182" s="290"/>
      <c r="WRI182" s="290"/>
      <c r="WRJ182" s="290"/>
      <c r="WRK182" s="290"/>
      <c r="WRL182" s="290"/>
      <c r="WRM182" s="290"/>
      <c r="WRN182" s="290"/>
      <c r="WRO182" s="290"/>
      <c r="WRP182" s="290"/>
      <c r="WRQ182" s="290"/>
      <c r="WRR182" s="290"/>
      <c r="WRS182" s="290"/>
      <c r="WRT182" s="290"/>
      <c r="WRU182" s="290"/>
      <c r="WRV182" s="290"/>
      <c r="WRW182" s="290"/>
      <c r="WRX182" s="290"/>
      <c r="WRY182" s="290"/>
      <c r="WRZ182" s="290"/>
      <c r="WSA182" s="290"/>
      <c r="WSB182" s="290"/>
      <c r="WSC182" s="290"/>
      <c r="WSD182" s="290"/>
      <c r="WSE182" s="290"/>
      <c r="WSF182" s="290"/>
      <c r="WSG182" s="290"/>
      <c r="WSH182" s="290"/>
      <c r="WSI182" s="290"/>
      <c r="WSJ182" s="290"/>
      <c r="WSK182" s="290"/>
      <c r="WSL182" s="290"/>
      <c r="WSM182" s="290"/>
      <c r="WSN182" s="290"/>
      <c r="WSO182" s="290"/>
      <c r="WSP182" s="290"/>
      <c r="WSQ182" s="290"/>
      <c r="WSR182" s="290"/>
      <c r="WSS182" s="290"/>
      <c r="WST182" s="290"/>
      <c r="WSU182" s="290"/>
      <c r="WSV182" s="290"/>
      <c r="WSW182" s="290"/>
      <c r="WSX182" s="290"/>
      <c r="WSY182" s="290"/>
      <c r="WSZ182" s="290"/>
      <c r="WTA182" s="290"/>
      <c r="WTB182" s="290"/>
      <c r="WTC182" s="290"/>
      <c r="WTD182" s="290"/>
      <c r="WTE182" s="290"/>
      <c r="WTF182" s="290"/>
      <c r="WTG182" s="290"/>
      <c r="WTH182" s="290"/>
      <c r="WTI182" s="290"/>
      <c r="WTJ182" s="290"/>
      <c r="WTK182" s="290"/>
      <c r="WTL182" s="290"/>
      <c r="WTM182" s="290"/>
      <c r="WTN182" s="290"/>
      <c r="WTO182" s="290"/>
      <c r="WTP182" s="290"/>
      <c r="WTQ182" s="290"/>
      <c r="WTR182" s="290"/>
      <c r="WTS182" s="290"/>
      <c r="WTT182" s="290"/>
      <c r="WTU182" s="290"/>
      <c r="WTV182" s="290"/>
      <c r="WTW182" s="290"/>
      <c r="WTX182" s="290"/>
      <c r="WTY182" s="290"/>
      <c r="WTZ182" s="290"/>
      <c r="WUA182" s="290"/>
      <c r="WUB182" s="290"/>
      <c r="WUC182" s="290"/>
      <c r="WUD182" s="290"/>
      <c r="WUE182" s="290"/>
      <c r="WUF182" s="290"/>
      <c r="WUG182" s="290"/>
      <c r="WUH182" s="290"/>
      <c r="WUI182" s="290"/>
      <c r="WUJ182" s="290"/>
      <c r="WUK182" s="290"/>
      <c r="WUL182" s="290"/>
      <c r="WUM182" s="290"/>
      <c r="WUN182" s="290"/>
      <c r="WUO182" s="290"/>
      <c r="WUP182" s="290"/>
      <c r="WUQ182" s="290"/>
      <c r="WUR182" s="290"/>
      <c r="WUS182" s="290"/>
      <c r="WUT182" s="290"/>
      <c r="WUU182" s="290"/>
      <c r="WUV182" s="290"/>
      <c r="WUW182" s="290"/>
      <c r="WUX182" s="290"/>
      <c r="WUY182" s="290"/>
      <c r="WUZ182" s="290"/>
      <c r="WVA182" s="290"/>
      <c r="WVB182" s="290"/>
      <c r="WVC182" s="290"/>
      <c r="WVD182" s="290"/>
      <c r="WVE182" s="290"/>
      <c r="WVF182" s="290"/>
      <c r="WVG182" s="290"/>
      <c r="WVH182" s="290"/>
      <c r="WVI182" s="290"/>
      <c r="WVJ182" s="290"/>
      <c r="WVK182" s="290"/>
      <c r="WVL182" s="290"/>
      <c r="WVM182" s="290"/>
      <c r="WVN182" s="290"/>
      <c r="WVO182" s="290"/>
      <c r="WVP182" s="290"/>
      <c r="WVQ182" s="290"/>
      <c r="WVR182" s="290"/>
      <c r="WVS182" s="290"/>
      <c r="WVT182" s="290"/>
      <c r="WVU182" s="290"/>
      <c r="WVV182" s="290"/>
      <c r="WVW182" s="290"/>
      <c r="WVX182" s="290"/>
      <c r="WVY182" s="290"/>
      <c r="WVZ182" s="290"/>
      <c r="WWA182" s="290"/>
      <c r="WWB182" s="290"/>
      <c r="WWC182" s="290"/>
      <c r="WWD182" s="290"/>
      <c r="WWE182" s="290"/>
      <c r="WWF182" s="290"/>
      <c r="WWG182" s="290"/>
      <c r="WWH182" s="290"/>
      <c r="WWI182" s="290"/>
      <c r="WWJ182" s="290"/>
      <c r="WWK182" s="290"/>
      <c r="WWL182" s="290"/>
      <c r="WWM182" s="290"/>
      <c r="WWN182" s="290"/>
      <c r="WWO182" s="290"/>
      <c r="WWP182" s="290"/>
      <c r="WWQ182" s="290"/>
      <c r="WWR182" s="290"/>
      <c r="WWS182" s="290"/>
      <c r="WWT182" s="290"/>
      <c r="WWU182" s="290"/>
      <c r="WWV182" s="290"/>
      <c r="WWW182" s="290"/>
      <c r="WWX182" s="290"/>
      <c r="WWY182" s="290"/>
      <c r="WWZ182" s="290"/>
      <c r="WXA182" s="290"/>
      <c r="WXB182" s="290"/>
      <c r="WXC182" s="290"/>
      <c r="WXD182" s="290"/>
      <c r="WXE182" s="290"/>
      <c r="WXF182" s="290"/>
      <c r="WXG182" s="290"/>
      <c r="WXH182" s="290"/>
      <c r="WXI182" s="290"/>
      <c r="WXJ182" s="290"/>
      <c r="WXK182" s="290"/>
      <c r="WXL182" s="290"/>
      <c r="WXM182" s="290"/>
      <c r="WXN182" s="290"/>
      <c r="WXO182" s="290"/>
      <c r="WXP182" s="290"/>
      <c r="WXQ182" s="290"/>
      <c r="WXR182" s="290"/>
      <c r="WXS182" s="290"/>
      <c r="WXT182" s="290"/>
      <c r="WXU182" s="290"/>
      <c r="WXV182" s="290"/>
      <c r="WXW182" s="290"/>
      <c r="WXX182" s="290"/>
      <c r="WXY182" s="290"/>
      <c r="WXZ182" s="290"/>
      <c r="WYA182" s="290"/>
      <c r="WYB182" s="290"/>
      <c r="WYC182" s="290"/>
      <c r="WYD182" s="290"/>
      <c r="WYE182" s="290"/>
      <c r="WYF182" s="290"/>
      <c r="WYG182" s="290"/>
      <c r="WYH182" s="290"/>
      <c r="WYI182" s="290"/>
      <c r="WYJ182" s="290"/>
      <c r="WYK182" s="290"/>
      <c r="WYL182" s="290"/>
      <c r="WYM182" s="290"/>
      <c r="WYN182" s="290"/>
      <c r="WYO182" s="290"/>
      <c r="WYP182" s="290"/>
      <c r="WYQ182" s="290"/>
      <c r="WYR182" s="290"/>
      <c r="WYS182" s="290"/>
      <c r="WYT182" s="290"/>
      <c r="WYU182" s="290"/>
      <c r="WYV182" s="290"/>
      <c r="WYW182" s="290"/>
      <c r="WYX182" s="290"/>
      <c r="WYY182" s="290"/>
      <c r="WYZ182" s="290"/>
      <c r="WZA182" s="290"/>
      <c r="WZB182" s="290"/>
      <c r="WZC182" s="290"/>
      <c r="WZD182" s="290"/>
      <c r="WZE182" s="290"/>
      <c r="WZF182" s="290"/>
      <c r="WZG182" s="290"/>
      <c r="WZH182" s="290"/>
      <c r="WZI182" s="290"/>
      <c r="WZJ182" s="290"/>
      <c r="WZK182" s="290"/>
      <c r="WZL182" s="290"/>
      <c r="WZM182" s="290"/>
      <c r="WZN182" s="290"/>
      <c r="WZO182" s="290"/>
      <c r="WZP182" s="290"/>
      <c r="WZQ182" s="290"/>
      <c r="WZR182" s="290"/>
      <c r="WZS182" s="290"/>
      <c r="WZT182" s="290"/>
      <c r="WZU182" s="290"/>
      <c r="WZV182" s="290"/>
      <c r="WZW182" s="290"/>
      <c r="WZX182" s="290"/>
      <c r="WZY182" s="290"/>
      <c r="WZZ182" s="290"/>
      <c r="XAA182" s="290"/>
      <c r="XAB182" s="290"/>
      <c r="XAC182" s="290"/>
      <c r="XAD182" s="290"/>
      <c r="XAE182" s="290"/>
      <c r="XAF182" s="290"/>
      <c r="XAG182" s="290"/>
      <c r="XAH182" s="290"/>
      <c r="XAI182" s="290"/>
      <c r="XAJ182" s="290"/>
      <c r="XAK182" s="290"/>
      <c r="XAL182" s="290"/>
      <c r="XAM182" s="290"/>
      <c r="XAN182" s="290"/>
      <c r="XAO182" s="290"/>
      <c r="XAP182" s="290"/>
      <c r="XAQ182" s="290"/>
      <c r="XAR182" s="290"/>
      <c r="XAS182" s="290"/>
      <c r="XAT182" s="290"/>
      <c r="XAU182" s="290"/>
      <c r="XAV182" s="290"/>
      <c r="XAW182" s="290"/>
      <c r="XAX182" s="290"/>
      <c r="XAY182" s="290"/>
      <c r="XAZ182" s="290"/>
      <c r="XBA182" s="290"/>
      <c r="XBB182" s="290"/>
      <c r="XBC182" s="290"/>
      <c r="XBD182" s="290"/>
      <c r="XBE182" s="290"/>
      <c r="XBF182" s="290"/>
      <c r="XBG182" s="290"/>
      <c r="XBH182" s="290"/>
      <c r="XBI182" s="290"/>
      <c r="XBJ182" s="290"/>
      <c r="XBK182" s="290"/>
      <c r="XBL182" s="290"/>
      <c r="XBM182" s="290"/>
      <c r="XBN182" s="290"/>
      <c r="XBO182" s="290"/>
      <c r="XBP182" s="290"/>
      <c r="XBQ182" s="290"/>
      <c r="XBR182" s="290"/>
      <c r="XBS182" s="290"/>
      <c r="XBT182" s="290"/>
      <c r="XBU182" s="290"/>
      <c r="XBV182" s="290"/>
      <c r="XBW182" s="290"/>
      <c r="XBX182" s="290"/>
      <c r="XBY182" s="290"/>
      <c r="XBZ182" s="290"/>
      <c r="XCA182" s="290"/>
      <c r="XCB182" s="290"/>
      <c r="XCC182" s="290"/>
      <c r="XCD182" s="290"/>
      <c r="XCE182" s="290"/>
      <c r="XCF182" s="290"/>
      <c r="XCG182" s="290"/>
      <c r="XCH182" s="290"/>
      <c r="XCI182" s="290"/>
      <c r="XCJ182" s="290"/>
      <c r="XCK182" s="290"/>
      <c r="XCL182" s="290"/>
      <c r="XCM182" s="290"/>
      <c r="XCN182" s="290"/>
      <c r="XCO182" s="290"/>
      <c r="XCP182" s="290"/>
      <c r="XCQ182" s="290"/>
      <c r="XCR182" s="290"/>
      <c r="XCS182" s="290"/>
      <c r="XCT182" s="290"/>
      <c r="XCU182" s="290"/>
      <c r="XCV182" s="290"/>
      <c r="XCW182" s="290"/>
      <c r="XCX182" s="290"/>
      <c r="XCY182" s="290"/>
      <c r="XCZ182" s="290"/>
      <c r="XDA182" s="290"/>
      <c r="XDB182" s="290"/>
      <c r="XDC182" s="290"/>
      <c r="XDD182" s="290"/>
      <c r="XDE182" s="290"/>
      <c r="XDF182" s="290"/>
      <c r="XDG182" s="290"/>
      <c r="XDH182" s="290"/>
      <c r="XDI182" s="290"/>
      <c r="XDJ182" s="290"/>
      <c r="XDK182" s="290"/>
      <c r="XDL182" s="290"/>
      <c r="XDM182" s="290"/>
      <c r="XDN182" s="290"/>
      <c r="XDO182" s="290"/>
      <c r="XDP182" s="290"/>
      <c r="XDQ182" s="290"/>
      <c r="XDR182" s="290"/>
      <c r="XDS182" s="290"/>
      <c r="XDT182" s="290"/>
      <c r="XDU182" s="290"/>
      <c r="XDV182" s="290"/>
      <c r="XDW182" s="290"/>
      <c r="XDX182" s="290"/>
      <c r="XDY182" s="290"/>
      <c r="XDZ182" s="290"/>
      <c r="XEA182" s="290"/>
      <c r="XEB182" s="290"/>
      <c r="XEC182" s="290"/>
      <c r="XED182" s="290"/>
      <c r="XEE182" s="290"/>
      <c r="XEF182" s="290"/>
      <c r="XEG182" s="290"/>
      <c r="XEH182" s="290"/>
      <c r="XEI182" s="290"/>
      <c r="XEJ182" s="290"/>
      <c r="XEK182" s="290"/>
      <c r="XEL182" s="290"/>
      <c r="XEM182" s="290"/>
      <c r="XEN182" s="290"/>
      <c r="XEO182" s="290"/>
      <c r="XEP182" s="290"/>
      <c r="XEQ182" s="290"/>
      <c r="XER182" s="290"/>
      <c r="XES182" s="290"/>
      <c r="XET182" s="290"/>
      <c r="XEU182" s="290"/>
      <c r="XEV182" s="290"/>
      <c r="XEW182" s="290"/>
      <c r="XEX182" s="290"/>
      <c r="XEY182" s="290"/>
      <c r="XEZ182" s="290"/>
      <c r="XFA182" s="290"/>
      <c r="XFB182" s="290"/>
      <c r="XFC182" s="290"/>
      <c r="XFD182" s="291"/>
    </row>
    <row r="183" spans="2:16384" s="261" customFormat="1" x14ac:dyDescent="0.15">
      <c r="B183" s="295" t="s">
        <v>847</v>
      </c>
      <c r="C183" s="273" t="s">
        <v>668</v>
      </c>
      <c r="D183" s="265"/>
      <c r="E183" s="265"/>
      <c r="F183" s="266" t="s">
        <v>824</v>
      </c>
      <c r="G183" s="270" t="s">
        <v>874</v>
      </c>
      <c r="H183" s="256">
        <v>53</v>
      </c>
      <c r="I183" s="257"/>
      <c r="J183" s="292"/>
      <c r="K183" s="23">
        <v>187500</v>
      </c>
      <c r="L183" s="153"/>
      <c r="M183" s="156"/>
      <c r="N183" s="156"/>
      <c r="O183" s="156"/>
      <c r="P183" s="156"/>
      <c r="Q183" s="156"/>
      <c r="R183" s="156"/>
      <c r="S183" s="156"/>
      <c r="T183" s="154"/>
    </row>
    <row r="184" spans="2:16384" x14ac:dyDescent="0.15">
      <c r="B184" s="40">
        <v>9</v>
      </c>
      <c r="C184" s="33" t="s">
        <v>808</v>
      </c>
      <c r="G184"/>
      <c r="H184" s="40"/>
      <c r="I184" s="43"/>
      <c r="J184"/>
      <c r="K184" s="156"/>
      <c r="N184" s="156"/>
      <c r="O184" s="156"/>
      <c r="P184" s="156"/>
      <c r="Q184" s="156"/>
      <c r="R184" s="156"/>
      <c r="S184" s="156"/>
    </row>
    <row r="185" spans="2:16384" x14ac:dyDescent="0.15">
      <c r="G185"/>
      <c r="H185" s="40"/>
      <c r="I185" s="43"/>
      <c r="J185"/>
      <c r="K185" s="156"/>
      <c r="N185" s="156"/>
      <c r="O185" s="156"/>
      <c r="P185" s="156"/>
      <c r="Q185" s="156"/>
      <c r="R185" s="156"/>
      <c r="S185" s="156"/>
    </row>
    <row r="186" spans="2:16384" x14ac:dyDescent="0.15">
      <c r="B186" s="71" t="s">
        <v>887</v>
      </c>
      <c r="C186" s="71" t="s">
        <v>0</v>
      </c>
      <c r="D186" s="71" t="s">
        <v>1</v>
      </c>
      <c r="E186" s="71" t="s">
        <v>2</v>
      </c>
      <c r="F186" s="71" t="s">
        <v>888</v>
      </c>
      <c r="G186" s="73" t="s">
        <v>3</v>
      </c>
      <c r="H186" s="71" t="s">
        <v>889</v>
      </c>
      <c r="I186" s="71" t="s">
        <v>45</v>
      </c>
      <c r="J186" s="71" t="s">
        <v>5</v>
      </c>
      <c r="K186" s="106" t="s">
        <v>7</v>
      </c>
      <c r="N186" s="156"/>
      <c r="O186" s="156"/>
      <c r="P186" s="156"/>
      <c r="Q186" s="156"/>
      <c r="R186" s="156"/>
      <c r="S186" s="156"/>
      <c r="T186" s="71" t="s">
        <v>47</v>
      </c>
    </row>
    <row r="187" spans="2:16384" x14ac:dyDescent="0.15">
      <c r="B187" s="2">
        <v>18</v>
      </c>
      <c r="C187" s="2">
        <v>4</v>
      </c>
      <c r="D187" s="2">
        <v>4</v>
      </c>
      <c r="E187" s="2">
        <v>22</v>
      </c>
      <c r="F187" s="131" t="s">
        <v>890</v>
      </c>
      <c r="G187" s="12" t="s">
        <v>425</v>
      </c>
      <c r="H187" s="17">
        <v>54</v>
      </c>
      <c r="I187" s="1" t="s">
        <v>943</v>
      </c>
      <c r="J187" s="12" t="s">
        <v>426</v>
      </c>
      <c r="K187" s="24">
        <v>2000</v>
      </c>
      <c r="N187" s="156"/>
      <c r="O187" s="156"/>
      <c r="P187" s="156"/>
      <c r="Q187" s="156"/>
      <c r="R187" s="156"/>
      <c r="S187" s="156"/>
      <c r="T187" s="12"/>
    </row>
    <row r="188" spans="2:16384" x14ac:dyDescent="0.15">
      <c r="B188" s="2">
        <v>22</v>
      </c>
      <c r="C188" s="2">
        <v>4</v>
      </c>
      <c r="D188" s="2">
        <v>4</v>
      </c>
      <c r="E188" s="2">
        <v>25</v>
      </c>
      <c r="F188" s="131" t="s">
        <v>890</v>
      </c>
      <c r="G188" s="1" t="s">
        <v>438</v>
      </c>
      <c r="H188" s="17">
        <v>54</v>
      </c>
      <c r="I188" s="1" t="s">
        <v>943</v>
      </c>
      <c r="J188" s="3" t="s">
        <v>442</v>
      </c>
      <c r="K188" s="24">
        <v>5000</v>
      </c>
      <c r="N188" s="156"/>
      <c r="O188" s="156"/>
      <c r="P188" s="156"/>
      <c r="Q188" s="156"/>
      <c r="R188" s="156"/>
      <c r="S188" s="156"/>
      <c r="T188" s="12"/>
    </row>
    <row r="189" spans="2:16384" x14ac:dyDescent="0.15">
      <c r="B189" s="2">
        <v>25</v>
      </c>
      <c r="C189" s="2">
        <v>4</v>
      </c>
      <c r="D189" s="2">
        <v>4</v>
      </c>
      <c r="E189" s="2">
        <v>27</v>
      </c>
      <c r="F189" s="131" t="s">
        <v>890</v>
      </c>
      <c r="G189" s="1" t="s">
        <v>440</v>
      </c>
      <c r="H189" s="17">
        <v>54</v>
      </c>
      <c r="I189" s="1" t="s">
        <v>943</v>
      </c>
      <c r="J189" s="3" t="s">
        <v>441</v>
      </c>
      <c r="K189" s="24">
        <v>5000</v>
      </c>
      <c r="N189" s="156"/>
      <c r="O189" s="156"/>
      <c r="P189" s="156"/>
      <c r="Q189" s="156"/>
      <c r="R189" s="156"/>
      <c r="S189" s="156"/>
      <c r="T189" s="12"/>
    </row>
    <row r="190" spans="2:16384" x14ac:dyDescent="0.15">
      <c r="B190" s="2">
        <v>26</v>
      </c>
      <c r="C190" s="2">
        <v>4</v>
      </c>
      <c r="D190" s="2">
        <v>4</v>
      </c>
      <c r="E190" s="2">
        <v>30</v>
      </c>
      <c r="F190" s="131" t="s">
        <v>890</v>
      </c>
      <c r="G190" s="1" t="s">
        <v>445</v>
      </c>
      <c r="H190" s="17">
        <v>54</v>
      </c>
      <c r="I190" s="1" t="s">
        <v>943</v>
      </c>
      <c r="J190" s="3" t="s">
        <v>446</v>
      </c>
      <c r="K190" s="24">
        <v>5000</v>
      </c>
      <c r="N190" s="156"/>
      <c r="O190" s="156"/>
      <c r="P190" s="156"/>
      <c r="Q190" s="156"/>
      <c r="R190" s="156"/>
      <c r="S190" s="156"/>
      <c r="T190" s="12"/>
    </row>
    <row r="191" spans="2:16384" x14ac:dyDescent="0.15">
      <c r="B191" s="2">
        <v>53</v>
      </c>
      <c r="C191" s="2">
        <v>4</v>
      </c>
      <c r="D191" s="2">
        <v>7</v>
      </c>
      <c r="E191" s="2">
        <v>1</v>
      </c>
      <c r="F191" s="131" t="s">
        <v>890</v>
      </c>
      <c r="G191" s="1" t="s">
        <v>456</v>
      </c>
      <c r="H191" s="17">
        <v>54</v>
      </c>
      <c r="I191" s="1" t="s">
        <v>943</v>
      </c>
      <c r="J191" s="3" t="s">
        <v>457</v>
      </c>
      <c r="K191" s="24">
        <v>5000</v>
      </c>
      <c r="N191" s="156"/>
      <c r="O191" s="156"/>
      <c r="P191" s="156"/>
      <c r="Q191" s="156"/>
      <c r="R191" s="156"/>
      <c r="S191" s="156"/>
      <c r="T191" s="12" t="s">
        <v>906</v>
      </c>
    </row>
    <row r="192" spans="2:16384" x14ac:dyDescent="0.15">
      <c r="B192" s="2">
        <v>61</v>
      </c>
      <c r="C192" s="2">
        <v>4</v>
      </c>
      <c r="D192" s="2">
        <v>7</v>
      </c>
      <c r="E192" s="2">
        <v>16</v>
      </c>
      <c r="F192" s="131" t="s">
        <v>890</v>
      </c>
      <c r="G192" s="1" t="s">
        <v>31</v>
      </c>
      <c r="H192" s="17">
        <v>54</v>
      </c>
      <c r="I192" s="1" t="s">
        <v>943</v>
      </c>
      <c r="J192" s="3" t="s">
        <v>30</v>
      </c>
      <c r="K192" s="24">
        <v>5000</v>
      </c>
      <c r="N192" s="156"/>
      <c r="O192" s="156"/>
      <c r="P192" s="156"/>
      <c r="Q192" s="156"/>
      <c r="R192" s="156"/>
      <c r="S192" s="156"/>
      <c r="T192" s="12"/>
    </row>
    <row r="193" spans="2:21" x14ac:dyDescent="0.15">
      <c r="B193" s="2">
        <v>64</v>
      </c>
      <c r="C193" s="2">
        <v>4</v>
      </c>
      <c r="D193" s="2">
        <v>8</v>
      </c>
      <c r="E193" s="2">
        <v>4</v>
      </c>
      <c r="F193" s="131" t="s">
        <v>890</v>
      </c>
      <c r="G193" s="1" t="s">
        <v>430</v>
      </c>
      <c r="H193" s="17">
        <v>54</v>
      </c>
      <c r="I193" s="1" t="s">
        <v>943</v>
      </c>
      <c r="J193" s="3" t="s">
        <v>431</v>
      </c>
      <c r="K193" s="5">
        <v>7500</v>
      </c>
      <c r="N193" s="156"/>
      <c r="O193" s="156"/>
      <c r="P193" s="156"/>
      <c r="Q193" s="156"/>
      <c r="R193" s="156"/>
      <c r="S193" s="156"/>
      <c r="T193" s="12"/>
    </row>
    <row r="194" spans="2:21" x14ac:dyDescent="0.15">
      <c r="B194" s="2">
        <v>70</v>
      </c>
      <c r="C194" s="2">
        <v>4</v>
      </c>
      <c r="D194" s="2">
        <v>9</v>
      </c>
      <c r="E194" s="2">
        <v>5</v>
      </c>
      <c r="F194" s="131" t="s">
        <v>890</v>
      </c>
      <c r="G194" s="1" t="s">
        <v>443</v>
      </c>
      <c r="H194" s="17">
        <v>54</v>
      </c>
      <c r="I194" s="1" t="s">
        <v>943</v>
      </c>
      <c r="J194" s="3" t="s">
        <v>444</v>
      </c>
      <c r="K194" s="24">
        <v>5000</v>
      </c>
      <c r="N194" s="156"/>
      <c r="O194" s="156"/>
      <c r="P194" s="156"/>
      <c r="Q194" s="156"/>
      <c r="R194" s="156"/>
      <c r="S194" s="156"/>
      <c r="T194" s="12"/>
    </row>
    <row r="195" spans="2:21" x14ac:dyDescent="0.15">
      <c r="B195" s="2">
        <v>78</v>
      </c>
      <c r="C195" s="2">
        <v>4</v>
      </c>
      <c r="D195" s="2">
        <v>9</v>
      </c>
      <c r="E195" s="2">
        <v>19</v>
      </c>
      <c r="F195" s="131" t="s">
        <v>890</v>
      </c>
      <c r="G195" s="1" t="s">
        <v>33</v>
      </c>
      <c r="H195" s="17">
        <v>54</v>
      </c>
      <c r="I195" s="1" t="s">
        <v>943</v>
      </c>
      <c r="J195" s="3" t="s">
        <v>30</v>
      </c>
      <c r="K195" s="24">
        <v>5000</v>
      </c>
      <c r="N195" s="156"/>
      <c r="O195" s="156"/>
      <c r="P195" s="156"/>
      <c r="Q195" s="156"/>
      <c r="R195" s="156"/>
      <c r="S195" s="156"/>
      <c r="T195" s="12"/>
    </row>
    <row r="196" spans="2:21" x14ac:dyDescent="0.15">
      <c r="B196" s="2">
        <v>89</v>
      </c>
      <c r="C196" s="2">
        <v>4</v>
      </c>
      <c r="D196" s="2">
        <v>12</v>
      </c>
      <c r="E196" s="2">
        <v>2</v>
      </c>
      <c r="F196" s="131" t="s">
        <v>890</v>
      </c>
      <c r="G196" s="1" t="s">
        <v>559</v>
      </c>
      <c r="H196" s="17">
        <v>54</v>
      </c>
      <c r="I196" s="1" t="s">
        <v>943</v>
      </c>
      <c r="J196" s="3" t="s">
        <v>426</v>
      </c>
      <c r="K196" s="24">
        <v>2000</v>
      </c>
      <c r="N196" s="156"/>
      <c r="O196" s="156"/>
      <c r="P196" s="156"/>
      <c r="Q196" s="156"/>
      <c r="R196" s="156"/>
      <c r="S196" s="156"/>
      <c r="T196" s="12"/>
    </row>
    <row r="197" spans="2:21" x14ac:dyDescent="0.15">
      <c r="B197" s="2">
        <v>91</v>
      </c>
      <c r="C197" s="2">
        <v>4</v>
      </c>
      <c r="D197" s="2">
        <v>12</v>
      </c>
      <c r="E197" s="2">
        <v>10</v>
      </c>
      <c r="F197" s="131" t="s">
        <v>890</v>
      </c>
      <c r="G197" s="1" t="s">
        <v>590</v>
      </c>
      <c r="H197" s="17">
        <v>54</v>
      </c>
      <c r="I197" s="1" t="s">
        <v>943</v>
      </c>
      <c r="J197" s="1" t="s">
        <v>478</v>
      </c>
      <c r="K197" s="24">
        <v>5000</v>
      </c>
      <c r="N197" s="156"/>
      <c r="O197" s="156"/>
      <c r="P197" s="156"/>
      <c r="Q197" s="156"/>
      <c r="R197" s="156"/>
      <c r="S197" s="156"/>
      <c r="T197" s="12"/>
    </row>
    <row r="198" spans="2:21" x14ac:dyDescent="0.15">
      <c r="B198" s="2">
        <v>99</v>
      </c>
      <c r="C198" s="2">
        <v>4</v>
      </c>
      <c r="D198" s="2">
        <v>12</v>
      </c>
      <c r="E198" s="2">
        <v>21</v>
      </c>
      <c r="F198" s="131" t="s">
        <v>890</v>
      </c>
      <c r="G198" s="1" t="s">
        <v>560</v>
      </c>
      <c r="H198" s="17">
        <v>54</v>
      </c>
      <c r="I198" s="1" t="s">
        <v>943</v>
      </c>
      <c r="J198" s="3" t="s">
        <v>426</v>
      </c>
      <c r="K198" s="24">
        <v>3000</v>
      </c>
      <c r="N198" s="156"/>
      <c r="O198" s="156"/>
      <c r="P198" s="156"/>
      <c r="Q198" s="156"/>
      <c r="R198" s="156"/>
      <c r="S198" s="156"/>
      <c r="T198" s="12"/>
    </row>
    <row r="199" spans="2:21" x14ac:dyDescent="0.15">
      <c r="B199" s="2">
        <v>109</v>
      </c>
      <c r="C199" s="71">
        <v>5</v>
      </c>
      <c r="D199" s="71">
        <v>1</v>
      </c>
      <c r="E199" s="71">
        <v>1</v>
      </c>
      <c r="F199" s="131" t="s">
        <v>890</v>
      </c>
      <c r="G199" s="1" t="s">
        <v>562</v>
      </c>
      <c r="H199" s="17">
        <v>54</v>
      </c>
      <c r="I199" s="1" t="s">
        <v>943</v>
      </c>
      <c r="J199" s="3" t="s">
        <v>30</v>
      </c>
      <c r="K199" s="24">
        <v>5000</v>
      </c>
      <c r="N199" s="156"/>
      <c r="O199" s="156"/>
      <c r="P199" s="156"/>
      <c r="Q199" s="156"/>
      <c r="R199" s="156"/>
      <c r="S199" s="156"/>
      <c r="T199" s="12"/>
    </row>
    <row r="200" spans="2:21" x14ac:dyDescent="0.15">
      <c r="B200" s="2">
        <v>112</v>
      </c>
      <c r="C200" s="71">
        <v>5</v>
      </c>
      <c r="D200" s="71">
        <v>1</v>
      </c>
      <c r="E200" s="71">
        <v>8</v>
      </c>
      <c r="F200" s="131" t="s">
        <v>890</v>
      </c>
      <c r="G200" s="1" t="s">
        <v>214</v>
      </c>
      <c r="H200" s="17">
        <v>54</v>
      </c>
      <c r="I200" s="1" t="s">
        <v>943</v>
      </c>
      <c r="J200" s="12" t="s">
        <v>944</v>
      </c>
      <c r="K200" s="24">
        <v>3000</v>
      </c>
      <c r="N200" s="156"/>
      <c r="O200" s="156"/>
      <c r="P200" s="156"/>
      <c r="Q200" s="156"/>
      <c r="R200" s="156"/>
      <c r="S200" s="156"/>
      <c r="T200" s="12"/>
    </row>
    <row r="201" spans="2:21" x14ac:dyDescent="0.15">
      <c r="B201" s="2">
        <v>115</v>
      </c>
      <c r="C201" s="71">
        <v>5</v>
      </c>
      <c r="D201" s="71">
        <v>1</v>
      </c>
      <c r="E201" s="71">
        <v>9</v>
      </c>
      <c r="F201" s="131" t="s">
        <v>890</v>
      </c>
      <c r="G201" s="1" t="s">
        <v>563</v>
      </c>
      <c r="H201" s="17">
        <v>54</v>
      </c>
      <c r="I201" s="1" t="s">
        <v>943</v>
      </c>
      <c r="J201" s="12" t="s">
        <v>564</v>
      </c>
      <c r="K201" s="24">
        <v>6000</v>
      </c>
      <c r="N201" s="156"/>
      <c r="O201" s="156"/>
      <c r="P201" s="156"/>
      <c r="Q201" s="156"/>
      <c r="R201" s="156"/>
      <c r="S201" s="156"/>
      <c r="T201" s="12"/>
    </row>
    <row r="202" spans="2:21" x14ac:dyDescent="0.15">
      <c r="B202" s="2">
        <v>124</v>
      </c>
      <c r="C202" s="71">
        <v>5</v>
      </c>
      <c r="D202" s="71">
        <v>2</v>
      </c>
      <c r="E202" s="71">
        <v>3</v>
      </c>
      <c r="F202" s="131" t="s">
        <v>890</v>
      </c>
      <c r="G202" s="1" t="s">
        <v>569</v>
      </c>
      <c r="H202" s="17">
        <v>54</v>
      </c>
      <c r="I202" s="1" t="s">
        <v>943</v>
      </c>
      <c r="J202" s="12" t="s">
        <v>30</v>
      </c>
      <c r="K202" s="24">
        <v>7000</v>
      </c>
      <c r="N202" s="156"/>
      <c r="O202" s="156"/>
      <c r="P202" s="156"/>
      <c r="Q202" s="156"/>
      <c r="R202" s="156"/>
      <c r="S202" s="156"/>
      <c r="T202" s="12"/>
    </row>
    <row r="203" spans="2:21" s="261" customFormat="1" x14ac:dyDescent="0.15">
      <c r="B203" s="295" t="s">
        <v>847</v>
      </c>
      <c r="C203" s="273" t="s">
        <v>668</v>
      </c>
      <c r="D203" s="265"/>
      <c r="E203" s="265"/>
      <c r="F203" s="266" t="s">
        <v>827</v>
      </c>
      <c r="G203" s="270" t="s">
        <v>880</v>
      </c>
      <c r="H203" s="256">
        <v>54</v>
      </c>
      <c r="I203" s="257"/>
      <c r="J203" s="258"/>
      <c r="K203" s="23">
        <v>75500</v>
      </c>
      <c r="L203" s="153"/>
      <c r="M203" s="156"/>
      <c r="N203" s="156"/>
      <c r="O203" s="156"/>
      <c r="P203" s="156"/>
      <c r="Q203" s="156"/>
      <c r="R203" s="156"/>
      <c r="S203" s="156"/>
      <c r="T203" s="142"/>
      <c r="U203" s="262"/>
    </row>
    <row r="204" spans="2:21" x14ac:dyDescent="0.15">
      <c r="B204" s="40">
        <v>16</v>
      </c>
      <c r="C204" s="33" t="s">
        <v>808</v>
      </c>
      <c r="G204"/>
      <c r="H204" s="40"/>
      <c r="I204" s="43"/>
      <c r="J204"/>
      <c r="K204" s="156"/>
      <c r="N204" s="156"/>
      <c r="O204" s="156"/>
      <c r="P204" s="156"/>
      <c r="Q204" s="156"/>
      <c r="R204" s="156"/>
      <c r="S204" s="156"/>
    </row>
    <row r="205" spans="2:21" x14ac:dyDescent="0.15">
      <c r="G205"/>
      <c r="H205" s="40"/>
      <c r="I205" s="43"/>
      <c r="J205"/>
      <c r="K205" s="156"/>
      <c r="N205" s="156"/>
      <c r="O205" s="156"/>
      <c r="P205" s="156"/>
      <c r="Q205" s="156"/>
      <c r="R205" s="156"/>
      <c r="S205" s="156"/>
    </row>
    <row r="206" spans="2:21" x14ac:dyDescent="0.15">
      <c r="B206" s="71" t="s">
        <v>887</v>
      </c>
      <c r="C206" s="71" t="s">
        <v>0</v>
      </c>
      <c r="D206" s="71" t="s">
        <v>1</v>
      </c>
      <c r="E206" s="71" t="s">
        <v>2</v>
      </c>
      <c r="F206" s="71" t="s">
        <v>888</v>
      </c>
      <c r="G206" s="73" t="s">
        <v>3</v>
      </c>
      <c r="H206" s="71" t="s">
        <v>889</v>
      </c>
      <c r="I206" s="71" t="s">
        <v>45</v>
      </c>
      <c r="J206" s="71" t="s">
        <v>5</v>
      </c>
      <c r="K206" s="106" t="s">
        <v>7</v>
      </c>
      <c r="N206" s="156"/>
      <c r="O206" s="156"/>
      <c r="P206" s="156"/>
      <c r="Q206" s="156"/>
      <c r="R206" s="156"/>
      <c r="S206" s="156"/>
      <c r="T206" s="71" t="s">
        <v>47</v>
      </c>
    </row>
    <row r="207" spans="2:21" x14ac:dyDescent="0.15">
      <c r="B207" s="2">
        <v>80</v>
      </c>
      <c r="C207" s="2">
        <v>4</v>
      </c>
      <c r="D207" s="2">
        <v>10</v>
      </c>
      <c r="E207" s="2">
        <v>1</v>
      </c>
      <c r="F207" s="131" t="s">
        <v>890</v>
      </c>
      <c r="G207" s="1" t="s">
        <v>129</v>
      </c>
      <c r="H207" s="17">
        <v>55</v>
      </c>
      <c r="I207" s="1" t="s">
        <v>945</v>
      </c>
      <c r="J207" s="3" t="s">
        <v>131</v>
      </c>
      <c r="K207" s="24">
        <v>22520</v>
      </c>
      <c r="N207" s="156"/>
      <c r="O207" s="156"/>
      <c r="P207" s="156"/>
      <c r="Q207" s="156"/>
      <c r="R207" s="156"/>
      <c r="S207" s="156"/>
      <c r="T207" s="12"/>
    </row>
    <row r="208" spans="2:21" s="261" customFormat="1" x14ac:dyDescent="0.15">
      <c r="B208" s="295" t="s">
        <v>847</v>
      </c>
      <c r="C208" s="273" t="s">
        <v>668</v>
      </c>
      <c r="D208" s="265"/>
      <c r="E208" s="265"/>
      <c r="F208" s="266" t="s">
        <v>861</v>
      </c>
      <c r="G208" s="270" t="s">
        <v>881</v>
      </c>
      <c r="H208" s="256">
        <v>55</v>
      </c>
      <c r="I208" s="257"/>
      <c r="J208" s="258"/>
      <c r="K208" s="23">
        <v>22520</v>
      </c>
      <c r="L208" s="153"/>
      <c r="M208" s="156"/>
      <c r="N208" s="156"/>
      <c r="O208" s="156"/>
      <c r="P208" s="156"/>
      <c r="Q208" s="156"/>
      <c r="R208" s="156"/>
      <c r="S208" s="156"/>
      <c r="T208" s="142"/>
      <c r="U208" s="262"/>
    </row>
    <row r="209" spans="2:21" x14ac:dyDescent="0.15">
      <c r="B209" s="40">
        <v>1</v>
      </c>
      <c r="C209" s="33" t="s">
        <v>808</v>
      </c>
      <c r="G209"/>
      <c r="H209" s="40"/>
      <c r="I209" s="43"/>
      <c r="J209"/>
      <c r="K209" s="156"/>
      <c r="N209" s="156"/>
      <c r="O209" s="156"/>
      <c r="P209" s="156"/>
      <c r="Q209" s="156"/>
      <c r="R209" s="156"/>
      <c r="S209" s="156"/>
    </row>
    <row r="210" spans="2:21" x14ac:dyDescent="0.15">
      <c r="G210"/>
      <c r="H210" s="40"/>
      <c r="I210" s="43"/>
      <c r="J210"/>
      <c r="K210" s="156"/>
      <c r="N210" s="156"/>
      <c r="O210" s="156"/>
      <c r="P210" s="156"/>
      <c r="Q210" s="156"/>
      <c r="R210" s="156"/>
      <c r="S210" s="156"/>
    </row>
    <row r="211" spans="2:21" x14ac:dyDescent="0.15">
      <c r="B211" s="71" t="s">
        <v>887</v>
      </c>
      <c r="C211" s="71" t="s">
        <v>0</v>
      </c>
      <c r="D211" s="71" t="s">
        <v>1</v>
      </c>
      <c r="E211" s="71" t="s">
        <v>2</v>
      </c>
      <c r="F211" s="71" t="s">
        <v>888</v>
      </c>
      <c r="G211" s="73" t="s">
        <v>3</v>
      </c>
      <c r="H211" s="71" t="s">
        <v>889</v>
      </c>
      <c r="I211" s="71" t="s">
        <v>45</v>
      </c>
      <c r="J211" s="71" t="s">
        <v>5</v>
      </c>
      <c r="K211" s="106" t="s">
        <v>7</v>
      </c>
      <c r="N211" s="156"/>
      <c r="O211" s="156"/>
      <c r="P211" s="156"/>
      <c r="Q211" s="156"/>
      <c r="R211" s="156"/>
      <c r="S211" s="156"/>
      <c r="T211" s="71" t="s">
        <v>47</v>
      </c>
    </row>
    <row r="212" spans="2:21" x14ac:dyDescent="0.15">
      <c r="B212" s="2">
        <v>46</v>
      </c>
      <c r="C212" s="2">
        <v>4</v>
      </c>
      <c r="D212" s="2">
        <v>6</v>
      </c>
      <c r="E212" s="2">
        <v>10</v>
      </c>
      <c r="F212" s="131" t="s">
        <v>890</v>
      </c>
      <c r="G212" s="1" t="s">
        <v>387</v>
      </c>
      <c r="H212" s="17">
        <v>70</v>
      </c>
      <c r="I212" s="1" t="s">
        <v>98</v>
      </c>
      <c r="J212" s="3" t="s">
        <v>389</v>
      </c>
      <c r="K212" s="5">
        <v>200000</v>
      </c>
      <c r="N212" s="156"/>
      <c r="O212" s="156"/>
      <c r="P212" s="156"/>
      <c r="Q212" s="156"/>
      <c r="R212" s="156"/>
      <c r="S212" s="156"/>
      <c r="T212" s="12"/>
    </row>
    <row r="213" spans="2:21" s="261" customFormat="1" x14ac:dyDescent="0.15">
      <c r="B213" s="40">
        <v>1</v>
      </c>
      <c r="C213" s="33" t="s">
        <v>808</v>
      </c>
      <c r="D213" s="254"/>
      <c r="E213" s="254"/>
      <c r="F213" s="264" t="s">
        <v>883</v>
      </c>
      <c r="G213" s="281" t="s">
        <v>884</v>
      </c>
      <c r="H213" s="256">
        <v>70</v>
      </c>
      <c r="I213" s="257"/>
      <c r="J213" s="258"/>
      <c r="K213" s="23">
        <v>200000</v>
      </c>
      <c r="L213" s="153"/>
      <c r="M213" s="156"/>
      <c r="N213" s="156"/>
      <c r="O213" s="156"/>
      <c r="P213" s="156"/>
      <c r="Q213" s="156"/>
      <c r="R213" s="156"/>
      <c r="S213" s="156"/>
      <c r="T213" s="142"/>
      <c r="U213" s="262"/>
    </row>
    <row r="214" spans="2:21" s="261" customFormat="1" x14ac:dyDescent="0.15">
      <c r="B214" s="34" t="s">
        <v>813</v>
      </c>
      <c r="C214" s="33"/>
      <c r="D214" s="254"/>
      <c r="E214" s="254"/>
      <c r="F214" s="298"/>
      <c r="G214" s="303"/>
      <c r="H214" s="301"/>
      <c r="I214" s="257"/>
      <c r="J214" s="258"/>
      <c r="K214" s="302"/>
      <c r="L214" s="153"/>
      <c r="M214" s="156"/>
      <c r="N214" s="156"/>
      <c r="O214" s="156"/>
      <c r="P214" s="156"/>
      <c r="Q214" s="156"/>
      <c r="R214" s="156"/>
      <c r="S214" s="156"/>
      <c r="T214" s="142"/>
      <c r="U214" s="262"/>
    </row>
    <row r="215" spans="2:21" x14ac:dyDescent="0.15">
      <c r="B215" s="317">
        <v>110</v>
      </c>
      <c r="C215" s="317" t="s">
        <v>808</v>
      </c>
      <c r="N215" s="156"/>
      <c r="O215" s="156"/>
      <c r="P215" s="156"/>
      <c r="Q215" s="156"/>
      <c r="R215" s="156"/>
      <c r="S215" s="156"/>
    </row>
  </sheetData>
  <phoneticPr fontId="2"/>
  <conditionalFormatting sqref="T1 T213:T1048576">
    <cfRule type="containsText" dxfId="16" priority="10" operator="containsText" text="FALSE">
      <formula>NOT(ISERROR(SEARCH("FALSE",T1)))</formula>
    </cfRule>
  </conditionalFormatting>
  <conditionalFormatting sqref="T5:T6 T9:T11 T14:T16 T27:T29 T33:T35 T39:T44 T48:T50 T59:T61 T95:T97 T100:T102 T105:T107 T115:T117 T126:T128 T141:T143 T149:T151 T159:T161 T170:T172 T184:T185 T203:T205 T208:T210">
    <cfRule type="containsText" dxfId="15" priority="9" operator="containsText" text="FALSE">
      <formula>NOT(ISERROR(SEARCH("FALSE",T5)))</formula>
    </cfRule>
  </conditionalFormatting>
  <printOptions horizontalCentered="1"/>
  <pageMargins left="0.98425196850393704" right="0.39370078740157483" top="0.98425196850393704" bottom="0.59055118110236227" header="0.31496062992125984" footer="0.31496062992125984"/>
  <pageSetup paperSize="9" scale="83" fitToHeight="0" orientation="portrait" copies="7" r:id="rId1"/>
  <headerFooter>
    <oddHeader>&amp;C&amp;"ＭＳ Ｐゴシック,標準"&amp;14&amp;K000000&amp;A&amp;R&amp;"ＭＳ Ｐゴシック,標準"&amp;K000000&amp;D &amp;T</oddHeader>
    <oddFooter>&amp;L&amp;"ＭＳ Ｐゴシック,標準"&amp;K000000&amp;Z&amp;F&amp;R&amp;"ＭＳ Ｐゴシック,標準"&amp;K000000&amp;P／&amp;N</oddFooter>
    <evenFooter>&amp;C&amp;P</evenFooter>
  </headerFooter>
  <rowBreaks count="3" manualBreakCount="3">
    <brk id="43" max="10" man="1"/>
    <brk id="107" max="10" man="1"/>
    <brk id="172" max="10" man="1"/>
  </rowBreaks>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3A8270F-F239-4A50-8407-0EA2FAB5D2C5}">
  <sheetPr>
    <pageSetUpPr fitToPage="1"/>
  </sheetPr>
  <dimension ref="I32:I77"/>
  <sheetViews>
    <sheetView topLeftCell="A46" workbookViewId="0">
      <selection activeCell="I61" sqref="I61"/>
    </sheetView>
  </sheetViews>
  <sheetFormatPr defaultRowHeight="13.5" x14ac:dyDescent="0.15"/>
  <cols>
    <col min="8" max="8" width="5.125" customWidth="1"/>
  </cols>
  <sheetData>
    <row r="32" spans="9:9" x14ac:dyDescent="0.15">
      <c r="I32" t="s">
        <v>607</v>
      </c>
    </row>
    <row r="42" spans="9:9" x14ac:dyDescent="0.15">
      <c r="I42" t="s">
        <v>608</v>
      </c>
    </row>
    <row r="43" spans="9:9" x14ac:dyDescent="0.15">
      <c r="I43" t="s">
        <v>609</v>
      </c>
    </row>
    <row r="44" spans="9:9" x14ac:dyDescent="0.15">
      <c r="I44" t="s">
        <v>610</v>
      </c>
    </row>
    <row r="45" spans="9:9" x14ac:dyDescent="0.15">
      <c r="I45" t="s">
        <v>612</v>
      </c>
    </row>
    <row r="46" spans="9:9" x14ac:dyDescent="0.15">
      <c r="I46" t="s">
        <v>611</v>
      </c>
    </row>
    <row r="47" spans="9:9" x14ac:dyDescent="0.15">
      <c r="I47" t="s">
        <v>613</v>
      </c>
    </row>
    <row r="48" spans="9:9" x14ac:dyDescent="0.15">
      <c r="I48" t="s">
        <v>614</v>
      </c>
    </row>
    <row r="49" spans="9:9" x14ac:dyDescent="0.15">
      <c r="I49" t="s">
        <v>615</v>
      </c>
    </row>
    <row r="50" spans="9:9" x14ac:dyDescent="0.15">
      <c r="I50" t="s">
        <v>616</v>
      </c>
    </row>
    <row r="51" spans="9:9" x14ac:dyDescent="0.15">
      <c r="I51" t="s">
        <v>617</v>
      </c>
    </row>
    <row r="52" spans="9:9" x14ac:dyDescent="0.15">
      <c r="I52" t="s">
        <v>618</v>
      </c>
    </row>
    <row r="53" spans="9:9" x14ac:dyDescent="0.15">
      <c r="I53" t="s">
        <v>619</v>
      </c>
    </row>
    <row r="55" spans="9:9" ht="15" customHeight="1" x14ac:dyDescent="0.15"/>
    <row r="56" spans="9:9" x14ac:dyDescent="0.15">
      <c r="I56" t="s">
        <v>620</v>
      </c>
    </row>
    <row r="57" spans="9:9" x14ac:dyDescent="0.15">
      <c r="I57" t="s">
        <v>621</v>
      </c>
    </row>
    <row r="58" spans="9:9" x14ac:dyDescent="0.15">
      <c r="I58" t="s">
        <v>622</v>
      </c>
    </row>
    <row r="59" spans="9:9" x14ac:dyDescent="0.15">
      <c r="I59" t="s">
        <v>623</v>
      </c>
    </row>
    <row r="60" spans="9:9" x14ac:dyDescent="0.15">
      <c r="I60" t="s">
        <v>624</v>
      </c>
    </row>
    <row r="61" spans="9:9" x14ac:dyDescent="0.15">
      <c r="I61" t="s">
        <v>626</v>
      </c>
    </row>
    <row r="62" spans="9:9" x14ac:dyDescent="0.15">
      <c r="I62" t="s">
        <v>627</v>
      </c>
    </row>
    <row r="63" spans="9:9" x14ac:dyDescent="0.15">
      <c r="I63" t="s">
        <v>629</v>
      </c>
    </row>
    <row r="64" spans="9:9" ht="16.5" customHeight="1" x14ac:dyDescent="0.15">
      <c r="I64" t="s">
        <v>741</v>
      </c>
    </row>
    <row r="65" spans="9:9" ht="15" customHeight="1" x14ac:dyDescent="0.15">
      <c r="I65" t="s">
        <v>742</v>
      </c>
    </row>
    <row r="66" spans="9:9" ht="14.25" customHeight="1" x14ac:dyDescent="0.15">
      <c r="I66" t="s">
        <v>743</v>
      </c>
    </row>
    <row r="67" spans="9:9" x14ac:dyDescent="0.15">
      <c r="I67" t="s">
        <v>744</v>
      </c>
    </row>
    <row r="77" spans="9:9" x14ac:dyDescent="0.15">
      <c r="I77" s="25" t="s">
        <v>745</v>
      </c>
    </row>
  </sheetData>
  <phoneticPr fontId="2"/>
  <pageMargins left="0.70866141732283472" right="0.31496062992125984" top="0.74803149606299213" bottom="0.74803149606299213" header="0.31496062992125984" footer="0.31496062992125984"/>
  <pageSetup paperSize="8" scale="97" orientation="portrait" r:id="rId1"/>
  <headerFooter>
    <oddHeader>&amp;C&amp;A</oddHeader>
    <oddFooter>&amp;L&amp;Z&amp;F</oddFooter>
  </headerFooter>
  <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3:S19"/>
  <sheetViews>
    <sheetView topLeftCell="A5" workbookViewId="0">
      <selection activeCell="E7" sqref="E7"/>
    </sheetView>
  </sheetViews>
  <sheetFormatPr defaultColWidth="8.875" defaultRowHeight="13.5" x14ac:dyDescent="0.15"/>
  <cols>
    <col min="5" max="5" width="24.375" bestFit="1" customWidth="1"/>
    <col min="8" max="8" width="15.875" bestFit="1" customWidth="1"/>
  </cols>
  <sheetData>
    <row r="3" spans="1:19" x14ac:dyDescent="0.15">
      <c r="S3" t="s">
        <v>506</v>
      </c>
    </row>
    <row r="4" spans="1:19" s="25" customFormat="1" ht="21" customHeight="1" x14ac:dyDescent="0.15">
      <c r="A4" s="2">
        <f t="shared" ref="A4" si="0">ROW()-3</f>
        <v>1</v>
      </c>
      <c r="B4" s="2">
        <v>4</v>
      </c>
      <c r="C4" s="2">
        <v>10</v>
      </c>
      <c r="D4" s="2">
        <v>22</v>
      </c>
      <c r="E4" s="12" t="s">
        <v>493</v>
      </c>
      <c r="F4" s="17">
        <v>23</v>
      </c>
      <c r="G4" s="12" t="s">
        <v>278</v>
      </c>
      <c r="H4" s="12" t="s">
        <v>413</v>
      </c>
      <c r="I4" s="129">
        <v>14768</v>
      </c>
      <c r="J4" s="24"/>
      <c r="K4" s="17" t="s">
        <v>333</v>
      </c>
      <c r="L4" s="5">
        <f t="shared" ref="L4" ca="1" si="1">OFFSET(L4,-1,0)+J4-I4</f>
        <v>-14768</v>
      </c>
      <c r="M4" s="5">
        <f t="shared" ref="M4:Q4" ca="1" si="2">IF($K4=M$2,OFFSET(M4,-1,0)+$J4-$I4,OFFSET(M4,-1,0))</f>
        <v>0</v>
      </c>
      <c r="N4" s="5">
        <f t="shared" ca="1" si="2"/>
        <v>0</v>
      </c>
      <c r="O4" s="5">
        <f t="shared" ca="1" si="2"/>
        <v>0</v>
      </c>
      <c r="P4" s="5">
        <f t="shared" ca="1" si="2"/>
        <v>0</v>
      </c>
      <c r="Q4" s="5">
        <f t="shared" ca="1" si="2"/>
        <v>0</v>
      </c>
      <c r="R4" s="17" t="b">
        <f t="shared" ref="R4" ca="1" si="3">L4=SUM(M4:Q4)</f>
        <v>0</v>
      </c>
      <c r="S4" s="12"/>
    </row>
    <row r="5" spans="1:19" s="25" customFormat="1" ht="21" customHeight="1" x14ac:dyDescent="0.15">
      <c r="A5" s="2">
        <f t="shared" ref="A5:A11" si="4">ROW()-3</f>
        <v>2</v>
      </c>
      <c r="B5" s="2">
        <v>4</v>
      </c>
      <c r="C5" s="2">
        <v>11</v>
      </c>
      <c r="D5" s="2">
        <v>1</v>
      </c>
      <c r="E5" s="12" t="s">
        <v>495</v>
      </c>
      <c r="F5" s="17">
        <v>23</v>
      </c>
      <c r="G5" s="12" t="s">
        <v>278</v>
      </c>
      <c r="H5" s="3" t="s">
        <v>494</v>
      </c>
      <c r="I5" s="129">
        <v>743</v>
      </c>
      <c r="J5" s="24"/>
      <c r="K5" s="17" t="s">
        <v>333</v>
      </c>
      <c r="L5" s="5">
        <f t="shared" ref="L5:L10" ca="1" si="5">OFFSET(L5,-1,0)+J5-I5</f>
        <v>-15511</v>
      </c>
      <c r="M5" s="5">
        <f t="shared" ref="M5:Q11" ca="1" si="6">IF($K5=M$2,OFFSET(M5,-1,0)+$J5-$I5,OFFSET(M5,-1,0))</f>
        <v>0</v>
      </c>
      <c r="N5" s="5">
        <f t="shared" ca="1" si="6"/>
        <v>0</v>
      </c>
      <c r="O5" s="5">
        <f t="shared" ca="1" si="6"/>
        <v>0</v>
      </c>
      <c r="P5" s="5">
        <f t="shared" ca="1" si="6"/>
        <v>0</v>
      </c>
      <c r="Q5" s="5">
        <f t="shared" ca="1" si="6"/>
        <v>0</v>
      </c>
      <c r="R5" s="17" t="b">
        <f t="shared" ref="R5:R10" ca="1" si="7">L5=SUM(M5:Q5)</f>
        <v>0</v>
      </c>
      <c r="S5" s="12"/>
    </row>
    <row r="6" spans="1:19" s="25" customFormat="1" ht="21" customHeight="1" x14ac:dyDescent="0.15">
      <c r="A6" s="2">
        <f t="shared" si="4"/>
        <v>3</v>
      </c>
      <c r="B6" s="2">
        <v>4</v>
      </c>
      <c r="C6" s="2">
        <v>11</v>
      </c>
      <c r="D6" s="2">
        <v>2</v>
      </c>
      <c r="E6" s="12" t="s">
        <v>496</v>
      </c>
      <c r="F6" s="17">
        <v>23</v>
      </c>
      <c r="G6" s="12" t="s">
        <v>278</v>
      </c>
      <c r="H6" s="3" t="s">
        <v>21</v>
      </c>
      <c r="I6" s="129">
        <v>5414</v>
      </c>
      <c r="J6" s="24"/>
      <c r="K6" s="17" t="s">
        <v>333</v>
      </c>
      <c r="L6" s="5">
        <f t="shared" ca="1" si="5"/>
        <v>-20925</v>
      </c>
      <c r="M6" s="5">
        <f t="shared" ca="1" si="6"/>
        <v>0</v>
      </c>
      <c r="N6" s="5">
        <f t="shared" ca="1" si="6"/>
        <v>0</v>
      </c>
      <c r="O6" s="5">
        <f t="shared" ca="1" si="6"/>
        <v>0</v>
      </c>
      <c r="P6" s="5">
        <f t="shared" ca="1" si="6"/>
        <v>0</v>
      </c>
      <c r="Q6" s="5">
        <f t="shared" ca="1" si="6"/>
        <v>0</v>
      </c>
      <c r="R6" s="17" t="b">
        <f t="shared" ca="1" si="7"/>
        <v>0</v>
      </c>
      <c r="S6" s="12"/>
    </row>
    <row r="7" spans="1:19" s="25" customFormat="1" ht="21" customHeight="1" x14ac:dyDescent="0.15">
      <c r="A7" s="2">
        <f t="shared" si="4"/>
        <v>4</v>
      </c>
      <c r="B7" s="2">
        <v>4</v>
      </c>
      <c r="C7" s="2">
        <v>11</v>
      </c>
      <c r="D7" s="2">
        <v>8</v>
      </c>
      <c r="E7" s="12" t="s">
        <v>498</v>
      </c>
      <c r="F7" s="17">
        <v>23</v>
      </c>
      <c r="G7" s="12" t="s">
        <v>278</v>
      </c>
      <c r="H7" s="3" t="s">
        <v>499</v>
      </c>
      <c r="I7" s="127">
        <v>0</v>
      </c>
      <c r="J7" s="24"/>
      <c r="K7" s="17" t="s">
        <v>333</v>
      </c>
      <c r="L7" s="5">
        <f t="shared" ca="1" si="5"/>
        <v>-20925</v>
      </c>
      <c r="M7" s="5">
        <f t="shared" ca="1" si="6"/>
        <v>0</v>
      </c>
      <c r="N7" s="5">
        <f t="shared" ca="1" si="6"/>
        <v>0</v>
      </c>
      <c r="O7" s="5">
        <f t="shared" ca="1" si="6"/>
        <v>0</v>
      </c>
      <c r="P7" s="5">
        <f t="shared" ca="1" si="6"/>
        <v>0</v>
      </c>
      <c r="Q7" s="5">
        <f t="shared" ca="1" si="6"/>
        <v>0</v>
      </c>
      <c r="R7" s="17" t="b">
        <f t="shared" ca="1" si="7"/>
        <v>0</v>
      </c>
      <c r="S7" s="12">
        <v>6034</v>
      </c>
    </row>
    <row r="8" spans="1:19" s="25" customFormat="1" ht="21" customHeight="1" x14ac:dyDescent="0.15">
      <c r="A8" s="2">
        <f t="shared" si="4"/>
        <v>5</v>
      </c>
      <c r="B8" s="2">
        <v>4</v>
      </c>
      <c r="C8" s="2">
        <v>11</v>
      </c>
      <c r="D8" s="2">
        <v>13</v>
      </c>
      <c r="E8" s="12" t="s">
        <v>497</v>
      </c>
      <c r="F8" s="17">
        <v>23</v>
      </c>
      <c r="G8" s="12" t="s">
        <v>278</v>
      </c>
      <c r="H8" s="3" t="s">
        <v>23</v>
      </c>
      <c r="I8" s="129">
        <v>1288</v>
      </c>
      <c r="J8" s="24"/>
      <c r="K8" s="17" t="s">
        <v>333</v>
      </c>
      <c r="L8" s="5">
        <f t="shared" ca="1" si="5"/>
        <v>-22213</v>
      </c>
      <c r="M8" s="5">
        <f t="shared" ca="1" si="6"/>
        <v>0</v>
      </c>
      <c r="N8" s="5">
        <f t="shared" ca="1" si="6"/>
        <v>0</v>
      </c>
      <c r="O8" s="5">
        <f t="shared" ca="1" si="6"/>
        <v>0</v>
      </c>
      <c r="P8" s="5">
        <f t="shared" ca="1" si="6"/>
        <v>0</v>
      </c>
      <c r="Q8" s="5">
        <f t="shared" ca="1" si="6"/>
        <v>0</v>
      </c>
      <c r="R8" s="17" t="b">
        <f t="shared" ca="1" si="7"/>
        <v>0</v>
      </c>
      <c r="S8" s="12"/>
    </row>
    <row r="9" spans="1:19" s="25" customFormat="1" ht="21" customHeight="1" x14ac:dyDescent="0.15">
      <c r="A9" s="2">
        <f t="shared" si="4"/>
        <v>6</v>
      </c>
      <c r="B9" s="2">
        <v>4</v>
      </c>
      <c r="C9" s="2">
        <v>11</v>
      </c>
      <c r="D9" s="2">
        <v>13</v>
      </c>
      <c r="E9" s="12" t="s">
        <v>502</v>
      </c>
      <c r="F9" s="17">
        <v>23</v>
      </c>
      <c r="G9" s="12" t="s">
        <v>278</v>
      </c>
      <c r="H9" s="3" t="s">
        <v>503</v>
      </c>
      <c r="I9" s="127">
        <v>0</v>
      </c>
      <c r="J9" s="24"/>
      <c r="K9" s="17" t="s">
        <v>333</v>
      </c>
      <c r="L9" s="5">
        <f t="shared" ca="1" si="5"/>
        <v>-22213</v>
      </c>
      <c r="M9" s="5">
        <f t="shared" ca="1" si="6"/>
        <v>0</v>
      </c>
      <c r="N9" s="5">
        <f t="shared" ca="1" si="6"/>
        <v>0</v>
      </c>
      <c r="O9" s="5">
        <f t="shared" ca="1" si="6"/>
        <v>0</v>
      </c>
      <c r="P9" s="5">
        <f t="shared" ca="1" si="6"/>
        <v>0</v>
      </c>
      <c r="Q9" s="5">
        <f t="shared" ca="1" si="6"/>
        <v>0</v>
      </c>
      <c r="R9" s="17" t="b">
        <f t="shared" ca="1" si="7"/>
        <v>0</v>
      </c>
      <c r="S9" s="12">
        <v>5000</v>
      </c>
    </row>
    <row r="10" spans="1:19" s="25" customFormat="1" ht="21" customHeight="1" x14ac:dyDescent="0.15">
      <c r="A10" s="2">
        <f t="shared" si="4"/>
        <v>7</v>
      </c>
      <c r="B10" s="2">
        <v>4</v>
      </c>
      <c r="C10" s="2">
        <v>11</v>
      </c>
      <c r="D10" s="2">
        <v>13</v>
      </c>
      <c r="E10" s="12" t="s">
        <v>500</v>
      </c>
      <c r="F10" s="17">
        <v>23</v>
      </c>
      <c r="G10" s="12" t="s">
        <v>278</v>
      </c>
      <c r="H10" s="3" t="s">
        <v>501</v>
      </c>
      <c r="I10" s="127">
        <v>0</v>
      </c>
      <c r="J10" s="24"/>
      <c r="K10" s="17" t="s">
        <v>333</v>
      </c>
      <c r="L10" s="5">
        <f t="shared" ca="1" si="5"/>
        <v>-22213</v>
      </c>
      <c r="M10" s="5">
        <f t="shared" ca="1" si="6"/>
        <v>0</v>
      </c>
      <c r="N10" s="5">
        <f t="shared" ca="1" si="6"/>
        <v>0</v>
      </c>
      <c r="O10" s="5">
        <f t="shared" ca="1" si="6"/>
        <v>0</v>
      </c>
      <c r="P10" s="5">
        <f t="shared" ca="1" si="6"/>
        <v>0</v>
      </c>
      <c r="Q10" s="5">
        <f t="shared" ca="1" si="6"/>
        <v>0</v>
      </c>
      <c r="R10" s="17" t="b">
        <f t="shared" ca="1" si="7"/>
        <v>0</v>
      </c>
      <c r="S10" s="12">
        <v>1000</v>
      </c>
    </row>
    <row r="11" spans="1:19" s="25" customFormat="1" ht="21" customHeight="1" x14ac:dyDescent="0.15">
      <c r="A11" s="2">
        <f t="shared" si="4"/>
        <v>8</v>
      </c>
      <c r="B11" s="2">
        <v>4</v>
      </c>
      <c r="C11" s="2">
        <v>11</v>
      </c>
      <c r="D11" s="2">
        <v>28</v>
      </c>
      <c r="E11" s="12" t="s">
        <v>504</v>
      </c>
      <c r="F11" s="17">
        <v>23</v>
      </c>
      <c r="G11" s="12" t="s">
        <v>278</v>
      </c>
      <c r="H11" s="3" t="s">
        <v>505</v>
      </c>
      <c r="I11" s="129">
        <v>9003</v>
      </c>
      <c r="J11" s="24"/>
      <c r="K11" s="17" t="s">
        <v>333</v>
      </c>
      <c r="L11" s="5">
        <f t="shared" ref="L11" ca="1" si="8">OFFSET(L11,-1,0)+J11-I11</f>
        <v>-31216</v>
      </c>
      <c r="M11" s="5">
        <f t="shared" ca="1" si="6"/>
        <v>0</v>
      </c>
      <c r="N11" s="5">
        <f t="shared" ca="1" si="6"/>
        <v>0</v>
      </c>
      <c r="O11" s="5">
        <f t="shared" ca="1" si="6"/>
        <v>0</v>
      </c>
      <c r="P11" s="5">
        <f t="shared" ca="1" si="6"/>
        <v>0</v>
      </c>
      <c r="Q11" s="5">
        <f t="shared" ca="1" si="6"/>
        <v>0</v>
      </c>
      <c r="R11" s="17" t="b">
        <f t="shared" ref="R11" ca="1" si="9">L11=SUM(M11:Q11)</f>
        <v>0</v>
      </c>
      <c r="S11" s="12"/>
    </row>
    <row r="13" spans="1:19" x14ac:dyDescent="0.15">
      <c r="I13" s="126">
        <f>SUM(I4:I11)</f>
        <v>31216</v>
      </c>
      <c r="S13" s="126">
        <f>SUM(S4:S11)</f>
        <v>12034</v>
      </c>
    </row>
    <row r="16" spans="1:19" x14ac:dyDescent="0.15">
      <c r="I16" s="128">
        <f>S7+S9+S10</f>
        <v>12034</v>
      </c>
      <c r="J16" t="s">
        <v>507</v>
      </c>
    </row>
    <row r="19" spans="9:10" x14ac:dyDescent="0.15">
      <c r="I19" s="130">
        <f>I4+I5+I6+I8+I11</f>
        <v>31216</v>
      </c>
      <c r="J19" t="s">
        <v>508</v>
      </c>
    </row>
  </sheetData>
  <phoneticPr fontId="2"/>
  <conditionalFormatting sqref="L4:Q11">
    <cfRule type="expression" dxfId="14" priority="22">
      <formula>L4&lt;OFFSET(L4, -1, 0)</formula>
    </cfRule>
    <cfRule type="expression" dxfId="13" priority="23">
      <formula>L4&gt;OFFSET(L4, -1, 0)</formula>
    </cfRule>
  </conditionalFormatting>
  <conditionalFormatting sqref="R4:R11">
    <cfRule type="containsText" dxfId="12" priority="1" operator="containsText" text="FALSE">
      <formula>NOT(ISERROR(SEARCH("FALSE",R4)))</formula>
    </cfRule>
  </conditionalFormatting>
  <pageMargins left="0.7" right="0.7" top="0.75" bottom="0.75" header="0.3" footer="0.3"/>
  <pageSetup paperSize="9" orientation="portrait"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2345270-89A9-41D2-914B-5D0560C64A03}">
  <sheetPr>
    <pageSetUpPr fitToPage="1"/>
  </sheetPr>
  <dimension ref="A1:P58"/>
  <sheetViews>
    <sheetView workbookViewId="0">
      <selection activeCell="G31" sqref="G31:M55"/>
    </sheetView>
  </sheetViews>
  <sheetFormatPr defaultRowHeight="13.5" x14ac:dyDescent="0.15"/>
  <cols>
    <col min="1" max="1" width="4" bestFit="1" customWidth="1"/>
    <col min="2" max="2" width="23.875" customWidth="1"/>
    <col min="3" max="3" width="6" customWidth="1"/>
    <col min="4" max="4" width="8.375" bestFit="1" customWidth="1"/>
    <col min="5" max="5" width="29" bestFit="1" customWidth="1"/>
  </cols>
  <sheetData>
    <row r="1" spans="1:16" s="25" customFormat="1" ht="18" customHeight="1" x14ac:dyDescent="0.15">
      <c r="A1" s="33"/>
      <c r="B1" s="33"/>
      <c r="C1" s="33"/>
      <c r="D1" s="33"/>
      <c r="E1" s="33"/>
      <c r="F1" s="35"/>
      <c r="G1" s="35"/>
      <c r="H1" s="36"/>
      <c r="I1" s="35"/>
      <c r="J1" s="35"/>
      <c r="O1" s="22"/>
      <c r="P1" s="37"/>
    </row>
    <row r="2" spans="1:16" s="25" customFormat="1" ht="18" customHeight="1" x14ac:dyDescent="0.15">
      <c r="B2" s="34" t="s">
        <v>340</v>
      </c>
      <c r="C2" s="33"/>
      <c r="D2" s="40" t="s">
        <v>229</v>
      </c>
      <c r="F2" s="35"/>
      <c r="O2" s="22"/>
      <c r="P2" s="37"/>
    </row>
    <row r="3" spans="1:16" s="25" customFormat="1" ht="18" customHeight="1" x14ac:dyDescent="0.15">
      <c r="A3" s="179" t="s">
        <v>661</v>
      </c>
      <c r="B3" s="177" t="s">
        <v>308</v>
      </c>
      <c r="C3" s="17" t="s">
        <v>316</v>
      </c>
      <c r="D3" s="5">
        <f>SUMIFS(【ご参考】R4!$K$4:$K$152,【ご参考】R4!$G$4:$G$152,C3)</f>
        <v>672900</v>
      </c>
      <c r="E3" s="31" t="s">
        <v>640</v>
      </c>
      <c r="F3" s="35"/>
      <c r="O3" s="22"/>
      <c r="P3" s="37"/>
    </row>
    <row r="4" spans="1:16" s="25" customFormat="1" ht="18" customHeight="1" x14ac:dyDescent="0.15">
      <c r="A4" s="179" t="s">
        <v>662</v>
      </c>
      <c r="B4" s="177" t="s">
        <v>681</v>
      </c>
      <c r="C4" s="17" t="s">
        <v>682</v>
      </c>
      <c r="D4" s="5">
        <f>SUM(D5:D8)</f>
        <v>703240</v>
      </c>
      <c r="E4" s="31"/>
      <c r="F4" s="35"/>
      <c r="O4" s="22"/>
      <c r="P4" s="37"/>
    </row>
    <row r="5" spans="1:16" s="25" customFormat="1" ht="18" customHeight="1" x14ac:dyDescent="0.15">
      <c r="A5" s="178" t="s">
        <v>642</v>
      </c>
      <c r="B5" s="177" t="s">
        <v>696</v>
      </c>
      <c r="C5" s="17" t="s">
        <v>317</v>
      </c>
      <c r="D5" s="5">
        <f>SUMIFS(【ご参考】R4!$K$4:$K$152,【ご参考】R4!$G$4:$G$152,C5)</f>
        <v>319000</v>
      </c>
      <c r="E5" s="31"/>
      <c r="F5" s="35"/>
      <c r="O5" s="22"/>
      <c r="P5" s="37"/>
    </row>
    <row r="6" spans="1:16" s="25" customFormat="1" ht="18" customHeight="1" x14ac:dyDescent="0.15">
      <c r="A6" s="178" t="s">
        <v>643</v>
      </c>
      <c r="B6" s="177" t="s">
        <v>697</v>
      </c>
      <c r="C6" s="17" t="s">
        <v>318</v>
      </c>
      <c r="D6" s="5">
        <f>SUMIFS(【ご参考】R4!$K$4:$K$152,【ご参考】R4!$G$4:$G$152,C6)</f>
        <v>0</v>
      </c>
      <c r="E6" s="31"/>
      <c r="F6" s="35"/>
      <c r="O6" s="22"/>
      <c r="P6" s="37"/>
    </row>
    <row r="7" spans="1:16" s="25" customFormat="1" ht="18" customHeight="1" x14ac:dyDescent="0.15">
      <c r="A7" s="178" t="s">
        <v>644</v>
      </c>
      <c r="B7" s="177" t="s">
        <v>698</v>
      </c>
      <c r="C7" s="17" t="s">
        <v>319</v>
      </c>
      <c r="D7" s="5">
        <f>SUMIFS(【ご参考】R4!$K$4:$K$152,【ご参考】R4!$G$4:$G$152,C7)</f>
        <v>142100</v>
      </c>
      <c r="E7" s="31"/>
      <c r="F7" s="35"/>
      <c r="G7" s="152" t="s">
        <v>518</v>
      </c>
      <c r="H7" s="149"/>
      <c r="I7" s="149"/>
      <c r="J7" s="142"/>
      <c r="K7" s="142"/>
      <c r="O7" s="22"/>
      <c r="P7" s="37"/>
    </row>
    <row r="8" spans="1:16" s="25" customFormat="1" ht="18" customHeight="1" x14ac:dyDescent="0.15">
      <c r="A8" s="178" t="s">
        <v>645</v>
      </c>
      <c r="B8" s="177" t="s">
        <v>699</v>
      </c>
      <c r="C8" s="17" t="s">
        <v>320</v>
      </c>
      <c r="D8" s="5">
        <f>SUM(D9:D13)</f>
        <v>242140</v>
      </c>
      <c r="E8" s="31"/>
      <c r="F8" s="35"/>
      <c r="G8" s="155" t="s">
        <v>356</v>
      </c>
      <c r="H8" s="155" t="s">
        <v>370</v>
      </c>
      <c r="I8" s="155" t="s">
        <v>371</v>
      </c>
      <c r="J8" s="155" t="s">
        <v>369</v>
      </c>
      <c r="K8" s="195" t="s">
        <v>372</v>
      </c>
      <c r="O8" s="22"/>
      <c r="P8" s="37"/>
    </row>
    <row r="9" spans="1:16" s="25" customFormat="1" ht="18" customHeight="1" x14ac:dyDescent="0.15">
      <c r="B9" s="215" t="s">
        <v>693</v>
      </c>
      <c r="C9" s="17" t="s">
        <v>686</v>
      </c>
      <c r="D9" s="5">
        <f>SUMIFS(【ご参考】R4!$K$4:$K$152,【ご参考】R4!$G$4:$G$152,C9)</f>
        <v>52440</v>
      </c>
      <c r="E9" s="31"/>
      <c r="F9" s="35"/>
      <c r="G9" s="166" t="s">
        <v>539</v>
      </c>
      <c r="H9" s="167">
        <v>2328.1</v>
      </c>
      <c r="I9" s="76">
        <v>9100</v>
      </c>
      <c r="J9" s="191" t="s">
        <v>553</v>
      </c>
      <c r="K9" s="196">
        <f>SUM(I9:I11)</f>
        <v>23600</v>
      </c>
      <c r="O9" s="22"/>
      <c r="P9" s="37"/>
    </row>
    <row r="10" spans="1:16" s="25" customFormat="1" ht="18" customHeight="1" x14ac:dyDescent="0.15">
      <c r="B10" s="216" t="s">
        <v>691</v>
      </c>
      <c r="C10" s="17" t="s">
        <v>687</v>
      </c>
      <c r="D10" s="5">
        <f>SUMIFS(【ご参考】R4!$K$4:$K$152,【ご参考】R4!$G$4:$G$152,C10)</f>
        <v>66800</v>
      </c>
      <c r="E10" s="31"/>
      <c r="F10" s="35"/>
      <c r="G10" s="166" t="s">
        <v>540</v>
      </c>
      <c r="H10" s="167">
        <v>1732.5</v>
      </c>
      <c r="I10" s="76">
        <v>6700</v>
      </c>
      <c r="J10" s="192"/>
      <c r="K10" s="197"/>
      <c r="O10" s="22"/>
      <c r="P10" s="37"/>
    </row>
    <row r="11" spans="1:16" s="25" customFormat="1" ht="18" customHeight="1" x14ac:dyDescent="0.15">
      <c r="B11" s="216" t="s">
        <v>692</v>
      </c>
      <c r="C11" s="17" t="s">
        <v>688</v>
      </c>
      <c r="D11" s="5">
        <f>SUMIFS(【ご参考】R4!$K$4:$K$152,【ご参考】R4!$G$4:$G$152,C11)</f>
        <v>97100</v>
      </c>
      <c r="E11" s="31" t="s">
        <v>747</v>
      </c>
      <c r="F11" s="35"/>
      <c r="G11" s="166" t="s">
        <v>541</v>
      </c>
      <c r="H11" s="167">
        <v>1976.5</v>
      </c>
      <c r="I11" s="76">
        <v>7800</v>
      </c>
      <c r="J11" s="193"/>
      <c r="K11" s="198"/>
      <c r="O11" s="22"/>
      <c r="P11" s="37"/>
    </row>
    <row r="12" spans="1:16" s="25" customFormat="1" ht="18" customHeight="1" x14ac:dyDescent="0.15">
      <c r="B12" s="216" t="s">
        <v>694</v>
      </c>
      <c r="C12" s="17" t="s">
        <v>689</v>
      </c>
      <c r="D12" s="5">
        <f>SUMIFS(【ご参考】R4!$K$4:$K$152,【ご参考】R4!$G$4:$G$152,C12)</f>
        <v>25800</v>
      </c>
      <c r="E12" s="31"/>
      <c r="F12" s="35"/>
      <c r="G12" s="166" t="s">
        <v>542</v>
      </c>
      <c r="H12" s="167">
        <v>2432.6999999999998</v>
      </c>
      <c r="I12" s="76">
        <v>9600</v>
      </c>
      <c r="J12" s="191" t="s">
        <v>554</v>
      </c>
      <c r="K12" s="196">
        <f>SUM(I12:I14)</f>
        <v>26400</v>
      </c>
      <c r="O12" s="22"/>
      <c r="P12" s="37"/>
    </row>
    <row r="13" spans="1:16" s="25" customFormat="1" ht="18" customHeight="1" x14ac:dyDescent="0.15">
      <c r="B13" s="217" t="s">
        <v>695</v>
      </c>
      <c r="C13" s="17" t="s">
        <v>690</v>
      </c>
      <c r="D13" s="5">
        <f>SUMIFS(【ご参考】R4!$K$4:$K$152,【ご参考】R4!$G$4:$G$152,C13)</f>
        <v>0</v>
      </c>
      <c r="E13" s="31"/>
      <c r="F13" s="35"/>
      <c r="G13" s="166" t="s">
        <v>543</v>
      </c>
      <c r="H13" s="167">
        <v>1596.3</v>
      </c>
      <c r="I13" s="76">
        <v>6300</v>
      </c>
      <c r="J13" s="192"/>
      <c r="K13" s="197"/>
      <c r="O13" s="22"/>
      <c r="P13" s="37"/>
    </row>
    <row r="14" spans="1:16" s="25" customFormat="1" ht="18" customHeight="1" x14ac:dyDescent="0.15">
      <c r="A14" s="179" t="s">
        <v>663</v>
      </c>
      <c r="B14" s="177" t="s">
        <v>311</v>
      </c>
      <c r="C14" s="17" t="s">
        <v>321</v>
      </c>
      <c r="D14" s="5">
        <f>SUMIFS(【ご参考】R4!$K$4:$K$152,【ご参考】R4!$G$4:$G$152,C14)</f>
        <v>0</v>
      </c>
      <c r="E14" s="31"/>
      <c r="F14" s="35"/>
      <c r="G14" s="166" t="s">
        <v>544</v>
      </c>
      <c r="H14" s="167">
        <v>2646.5</v>
      </c>
      <c r="I14" s="76">
        <v>10500</v>
      </c>
      <c r="J14" s="193"/>
      <c r="K14" s="198"/>
      <c r="O14" s="22"/>
      <c r="P14" s="37"/>
    </row>
    <row r="15" spans="1:16" s="25" customFormat="1" ht="18" customHeight="1" x14ac:dyDescent="0.15">
      <c r="A15" s="179" t="s">
        <v>664</v>
      </c>
      <c r="B15" s="177" t="s">
        <v>684</v>
      </c>
      <c r="C15" s="17" t="s">
        <v>683</v>
      </c>
      <c r="D15" s="5">
        <f>SUM(D16:D18)</f>
        <v>21</v>
      </c>
      <c r="E15" s="31"/>
      <c r="F15" s="35"/>
      <c r="G15" s="166" t="s">
        <v>545</v>
      </c>
      <c r="H15" s="167">
        <v>1918.7</v>
      </c>
      <c r="I15" s="76">
        <v>7500</v>
      </c>
      <c r="J15" s="191" t="s">
        <v>555</v>
      </c>
      <c r="K15" s="196">
        <f>SUM(I15:I17)</f>
        <v>20900</v>
      </c>
      <c r="O15" s="22"/>
      <c r="P15" s="37"/>
    </row>
    <row r="16" spans="1:16" s="25" customFormat="1" ht="18" customHeight="1" x14ac:dyDescent="0.15">
      <c r="A16" s="178" t="s">
        <v>642</v>
      </c>
      <c r="B16" s="177" t="s">
        <v>700</v>
      </c>
      <c r="C16" s="17" t="s">
        <v>322</v>
      </c>
      <c r="D16" s="5">
        <f>SUMIFS(【ご参考】R4!$K$4:$K$152,【ご参考】R4!$G$4:$G$152,C16)</f>
        <v>0</v>
      </c>
      <c r="E16" s="31"/>
      <c r="F16" s="35"/>
      <c r="G16" s="166" t="s">
        <v>546</v>
      </c>
      <c r="H16" s="167">
        <v>1817.3</v>
      </c>
      <c r="I16" s="76">
        <v>7100</v>
      </c>
      <c r="J16" s="192"/>
      <c r="K16" s="197"/>
      <c r="O16" s="22"/>
      <c r="P16" s="37"/>
    </row>
    <row r="17" spans="1:16" s="25" customFormat="1" ht="18" customHeight="1" x14ac:dyDescent="0.15">
      <c r="A17" s="178" t="s">
        <v>643</v>
      </c>
      <c r="B17" s="177" t="s">
        <v>701</v>
      </c>
      <c r="C17" s="17" t="s">
        <v>323</v>
      </c>
      <c r="D17" s="5">
        <f>SUMIFS(【ご参考】R4!$K$4:$K$152,【ご参考】R4!$G$4:$G$152,C17)</f>
        <v>0</v>
      </c>
      <c r="E17" s="31"/>
      <c r="F17" s="35"/>
      <c r="G17" s="166" t="s">
        <v>547</v>
      </c>
      <c r="H17" s="167">
        <v>1608.6</v>
      </c>
      <c r="I17" s="76">
        <v>6300</v>
      </c>
      <c r="J17" s="193"/>
      <c r="K17" s="198"/>
      <c r="O17" s="22"/>
      <c r="P17" s="37"/>
    </row>
    <row r="18" spans="1:16" s="25" customFormat="1" ht="18" customHeight="1" x14ac:dyDescent="0.15">
      <c r="A18" s="178" t="s">
        <v>644</v>
      </c>
      <c r="B18" s="177" t="s">
        <v>702</v>
      </c>
      <c r="C18" s="17" t="s">
        <v>324</v>
      </c>
      <c r="D18" s="5">
        <f>SUMIFS(【ご参考】R4!$K$4:$K$152,【ご参考】R4!$G$4:$G$152,C18)</f>
        <v>21</v>
      </c>
      <c r="E18" s="31"/>
      <c r="F18" s="35"/>
      <c r="G18" s="166" t="s">
        <v>548</v>
      </c>
      <c r="H18" s="167">
        <v>2169.8000000000002</v>
      </c>
      <c r="I18" s="76">
        <v>8500</v>
      </c>
      <c r="J18" s="191" t="s">
        <v>601</v>
      </c>
      <c r="K18" s="196">
        <f>SUM(I18:I20)</f>
        <v>26200</v>
      </c>
      <c r="O18" s="22"/>
      <c r="P18" s="37"/>
    </row>
    <row r="19" spans="1:16" s="25" customFormat="1" ht="18" customHeight="1" x14ac:dyDescent="0.15">
      <c r="A19" s="179" t="s">
        <v>665</v>
      </c>
      <c r="B19" s="177" t="s">
        <v>314</v>
      </c>
      <c r="C19" s="17" t="s">
        <v>325</v>
      </c>
      <c r="D19" s="5">
        <f>SUMIFS(【ご参考】R4!$K$4:$K$152,【ご参考】R4!$G$4:$G$152,C19)</f>
        <v>0</v>
      </c>
      <c r="E19" s="31"/>
      <c r="F19" s="35"/>
      <c r="G19" s="166" t="s">
        <v>549</v>
      </c>
      <c r="H19" s="167">
        <v>1957</v>
      </c>
      <c r="I19" s="76">
        <v>7700</v>
      </c>
      <c r="J19" s="194"/>
      <c r="K19" s="197"/>
      <c r="O19" s="22"/>
      <c r="P19" s="37"/>
    </row>
    <row r="20" spans="1:16" s="25" customFormat="1" ht="18" customHeight="1" x14ac:dyDescent="0.15">
      <c r="A20" s="179" t="s">
        <v>666</v>
      </c>
      <c r="B20" s="177" t="s">
        <v>315</v>
      </c>
      <c r="C20" s="17" t="s">
        <v>326</v>
      </c>
      <c r="D20" s="5">
        <f>SUMIFS(【ご参考】R4!$K$4:$K$152,【ご参考】R4!$G$4:$G$152,C20)</f>
        <v>2667178</v>
      </c>
      <c r="E20" s="71"/>
      <c r="F20" s="35"/>
      <c r="G20" s="166" t="s">
        <v>550</v>
      </c>
      <c r="H20" s="167">
        <v>2587.8000000000002</v>
      </c>
      <c r="I20" s="76">
        <v>10000</v>
      </c>
      <c r="J20" s="193"/>
      <c r="K20" s="198"/>
      <c r="O20" s="22"/>
      <c r="P20" s="37"/>
    </row>
    <row r="21" spans="1:16" s="25" customFormat="1" ht="18" customHeight="1" x14ac:dyDescent="0.15">
      <c r="A21" s="33"/>
      <c r="B21" s="75"/>
      <c r="C21" s="40" t="s">
        <v>342</v>
      </c>
      <c r="D21" s="43">
        <f>SUM(D3:D20)-SUM(D5:D13)-SUM(D16:D18)</f>
        <v>4043339</v>
      </c>
      <c r="E21" s="33"/>
      <c r="F21" s="35"/>
      <c r="G21" s="132"/>
      <c r="H21" s="132"/>
      <c r="I21" s="133"/>
      <c r="J21" s="165" t="s">
        <v>226</v>
      </c>
      <c r="K21" s="43">
        <f>SUM(K9:K20)</f>
        <v>97100</v>
      </c>
      <c r="O21" s="22"/>
      <c r="P21" s="37"/>
    </row>
    <row r="22" spans="1:16" s="25" customFormat="1" ht="18" customHeight="1" x14ac:dyDescent="0.15">
      <c r="A22" s="33"/>
      <c r="B22" s="75"/>
      <c r="C22" s="40" t="s">
        <v>754</v>
      </c>
      <c r="D22" s="43">
        <f>D21-D20</f>
        <v>1376161</v>
      </c>
      <c r="E22" s="33"/>
      <c r="F22" s="35"/>
      <c r="G22" s="132"/>
      <c r="H22" s="132"/>
      <c r="I22" s="133"/>
      <c r="J22" s="165"/>
      <c r="K22" s="43"/>
      <c r="O22" s="22"/>
      <c r="P22" s="37"/>
    </row>
    <row r="23" spans="1:16" s="25" customFormat="1" ht="18" customHeight="1" x14ac:dyDescent="0.15">
      <c r="A23" s="33"/>
      <c r="B23" s="34"/>
      <c r="C23" s="33"/>
      <c r="D23" s="34"/>
      <c r="F23" s="35"/>
      <c r="O23" s="22"/>
      <c r="P23" s="37"/>
    </row>
    <row r="24" spans="1:16" s="25" customFormat="1" ht="18" customHeight="1" x14ac:dyDescent="0.15">
      <c r="A24" s="84"/>
      <c r="B24" s="34" t="s">
        <v>641</v>
      </c>
      <c r="D24" s="40" t="s">
        <v>229</v>
      </c>
      <c r="F24" s="22"/>
      <c r="N24" s="189"/>
      <c r="O24" s="22"/>
      <c r="P24" s="190"/>
    </row>
    <row r="25" spans="1:16" s="25" customFormat="1" ht="18" customHeight="1" x14ac:dyDescent="0.15">
      <c r="A25" s="179" t="s">
        <v>661</v>
      </c>
      <c r="B25" s="182" t="s">
        <v>660</v>
      </c>
      <c r="C25" s="180"/>
      <c r="D25" s="181">
        <f>SUM(D26:D28)</f>
        <v>565172</v>
      </c>
      <c r="F25" s="22"/>
      <c r="O25" s="22"/>
      <c r="P25" s="37"/>
    </row>
    <row r="26" spans="1:16" s="25" customFormat="1" ht="18" customHeight="1" x14ac:dyDescent="0.15">
      <c r="A26" s="178" t="s">
        <v>642</v>
      </c>
      <c r="B26" s="200" t="s">
        <v>703</v>
      </c>
      <c r="C26" s="17">
        <v>11</v>
      </c>
      <c r="D26" s="5">
        <f>SUMIFS(【ご参考】R4!$J$4:$J$152,【ご参考】R4!$G$4:$G$152,C26)</f>
        <v>0</v>
      </c>
      <c r="E26" s="94" t="s">
        <v>672</v>
      </c>
      <c r="F26" s="22"/>
      <c r="O26" s="22"/>
      <c r="P26" s="37"/>
    </row>
    <row r="27" spans="1:16" s="25" customFormat="1" ht="18" customHeight="1" x14ac:dyDescent="0.15">
      <c r="A27" s="178" t="s">
        <v>643</v>
      </c>
      <c r="B27" s="200" t="s">
        <v>704</v>
      </c>
      <c r="C27" s="17">
        <v>12</v>
      </c>
      <c r="D27" s="5">
        <f>SUMIFS(【ご参考】R4!$J$4:$J$152,【ご参考】R4!$G$4:$G$152,C27)</f>
        <v>288750</v>
      </c>
      <c r="E27" s="94" t="s">
        <v>671</v>
      </c>
      <c r="F27" s="22"/>
      <c r="O27" s="22"/>
      <c r="P27" s="37"/>
    </row>
    <row r="28" spans="1:16" s="25" customFormat="1" ht="18" customHeight="1" x14ac:dyDescent="0.15">
      <c r="A28" s="178" t="s">
        <v>644</v>
      </c>
      <c r="B28" s="200" t="s">
        <v>705</v>
      </c>
      <c r="C28" s="17">
        <v>13</v>
      </c>
      <c r="D28" s="5">
        <f>SUMIFS(【ご参考】R4!$J$4:$J$152,【ご参考】R4!$G$4:$G$152,C28)</f>
        <v>276422</v>
      </c>
      <c r="E28" s="94" t="s">
        <v>631</v>
      </c>
      <c r="F28" s="22"/>
      <c r="O28" s="22"/>
      <c r="P28" s="37"/>
    </row>
    <row r="29" spans="1:16" s="25" customFormat="1" ht="18" customHeight="1" x14ac:dyDescent="0.15">
      <c r="A29" s="179" t="s">
        <v>662</v>
      </c>
      <c r="B29" s="73" t="s">
        <v>721</v>
      </c>
      <c r="C29" s="180"/>
      <c r="D29" s="181" t="e">
        <f>D30+D31+D32+D33+D34+D39</f>
        <v>#REF!</v>
      </c>
      <c r="F29" s="22"/>
      <c r="O29" s="22"/>
      <c r="P29" s="37"/>
    </row>
    <row r="30" spans="1:16" s="25" customFormat="1" ht="18" customHeight="1" x14ac:dyDescent="0.15">
      <c r="A30" s="178" t="s">
        <v>642</v>
      </c>
      <c r="B30" s="199" t="s">
        <v>706</v>
      </c>
      <c r="C30" s="17">
        <v>21</v>
      </c>
      <c r="D30" s="5">
        <f>SUMIFS(【ご参考】R4!$J$4:$J$152,【ご参考】R4!$G$4:$G$152,C30)</f>
        <v>73208</v>
      </c>
      <c r="E30" s="94" t="s">
        <v>673</v>
      </c>
      <c r="F30" s="22"/>
      <c r="O30" s="22"/>
      <c r="P30" s="37"/>
    </row>
    <row r="31" spans="1:16" s="25" customFormat="1" ht="18" customHeight="1" x14ac:dyDescent="0.15">
      <c r="A31" s="178" t="s">
        <v>643</v>
      </c>
      <c r="B31" s="199" t="s">
        <v>707</v>
      </c>
      <c r="C31" s="17">
        <v>22</v>
      </c>
      <c r="D31" s="5">
        <f>SUMIFS(【ご参考】R4!$J$4:$J$152,【ご参考】R4!$G$4:$G$152,C31)</f>
        <v>85231</v>
      </c>
      <c r="E31" s="94" t="s">
        <v>749</v>
      </c>
      <c r="F31" s="22"/>
      <c r="G31" s="152" t="s">
        <v>527</v>
      </c>
      <c r="H31" s="149"/>
      <c r="I31" s="142" t="s">
        <v>756</v>
      </c>
      <c r="J31" s="142" t="s">
        <v>757</v>
      </c>
      <c r="K31" s="142"/>
      <c r="L31" s="142" t="s">
        <v>506</v>
      </c>
      <c r="M31" s="33"/>
      <c r="O31" s="22"/>
      <c r="P31" s="37"/>
    </row>
    <row r="32" spans="1:16" s="25" customFormat="1" ht="18" customHeight="1" x14ac:dyDescent="0.15">
      <c r="A32" s="178" t="s">
        <v>644</v>
      </c>
      <c r="B32" s="199" t="s">
        <v>708</v>
      </c>
      <c r="C32" s="17">
        <v>23</v>
      </c>
      <c r="D32" s="5">
        <f>SUMIFS(【ご参考】R4!$J$4:$J$152,【ご参考】R4!$G$4:$G$152,C32)</f>
        <v>0</v>
      </c>
      <c r="E32" s="94" t="s">
        <v>638</v>
      </c>
      <c r="F32" s="22"/>
      <c r="G32" s="213" t="s">
        <v>528</v>
      </c>
      <c r="H32" s="214"/>
      <c r="I32" s="162">
        <v>40000</v>
      </c>
      <c r="J32" s="226">
        <v>23232</v>
      </c>
      <c r="K32" s="227" t="s">
        <v>573</v>
      </c>
      <c r="L32" s="207"/>
      <c r="M32" s="208"/>
      <c r="O32" s="22"/>
      <c r="P32" s="37"/>
    </row>
    <row r="33" spans="1:16" s="25" customFormat="1" ht="18" customHeight="1" x14ac:dyDescent="0.15">
      <c r="A33" s="178" t="s">
        <v>645</v>
      </c>
      <c r="B33" s="199" t="s">
        <v>709</v>
      </c>
      <c r="C33" s="17">
        <v>24</v>
      </c>
      <c r="D33" s="5">
        <f>SUMIFS(【ご参考】R4!$J$4:$J$152,【ご参考】R4!$G$4:$G$152,C33)</f>
        <v>5643</v>
      </c>
      <c r="E33" s="94" t="s">
        <v>633</v>
      </c>
      <c r="F33" s="22"/>
      <c r="G33" s="157" t="s">
        <v>529</v>
      </c>
      <c r="H33" s="160"/>
      <c r="I33" s="163">
        <v>10000</v>
      </c>
      <c r="J33" s="163">
        <v>0</v>
      </c>
      <c r="K33" s="228"/>
      <c r="L33" s="209"/>
      <c r="M33" s="210"/>
      <c r="O33" s="22"/>
      <c r="P33" s="37"/>
    </row>
    <row r="34" spans="1:16" s="25" customFormat="1" ht="18" customHeight="1" x14ac:dyDescent="0.15">
      <c r="A34" s="178" t="s">
        <v>646</v>
      </c>
      <c r="B34" s="199" t="s">
        <v>710</v>
      </c>
      <c r="C34" s="17">
        <v>25</v>
      </c>
      <c r="D34" s="181" t="e">
        <f>SUM(D35:D38)</f>
        <v>#REF!</v>
      </c>
      <c r="E34" s="94"/>
      <c r="F34" s="22"/>
      <c r="G34" s="157" t="s">
        <v>530</v>
      </c>
      <c r="H34" s="160"/>
      <c r="I34" s="163">
        <v>5000</v>
      </c>
      <c r="J34" s="163">
        <v>16126</v>
      </c>
      <c r="K34" s="228" t="s">
        <v>574</v>
      </c>
      <c r="L34" s="209"/>
      <c r="M34" s="210"/>
      <c r="O34" s="22"/>
      <c r="P34" s="37"/>
    </row>
    <row r="35" spans="1:16" s="25" customFormat="1" ht="18" customHeight="1" x14ac:dyDescent="0.15">
      <c r="A35" s="178"/>
      <c r="B35" s="218" t="s">
        <v>648</v>
      </c>
      <c r="C35" s="17" t="s">
        <v>658</v>
      </c>
      <c r="D35" s="5" t="e">
        <f>SUMIFS(【ご参考】R4!$J$4:$J$152,【ご参考】R4!#REF!,C35)</f>
        <v>#REF!</v>
      </c>
      <c r="E35" s="176"/>
      <c r="F35" s="22"/>
      <c r="G35" s="157" t="s">
        <v>531</v>
      </c>
      <c r="H35" s="160"/>
      <c r="I35" s="163">
        <v>50000</v>
      </c>
      <c r="J35" s="163">
        <v>32093</v>
      </c>
      <c r="K35" s="228" t="s">
        <v>575</v>
      </c>
      <c r="L35" s="209"/>
      <c r="M35" s="210"/>
      <c r="O35" s="22"/>
      <c r="P35" s="37"/>
    </row>
    <row r="36" spans="1:16" s="25" customFormat="1" ht="18" customHeight="1" x14ac:dyDescent="0.15">
      <c r="A36" s="178"/>
      <c r="B36" s="219" t="s">
        <v>649</v>
      </c>
      <c r="C36" s="17" t="s">
        <v>657</v>
      </c>
      <c r="D36" s="5" t="e">
        <f>SUMIFS(【ご参考】R4!$J$4:$J$152,【ご参考】R4!#REF!,C36)</f>
        <v>#REF!</v>
      </c>
      <c r="E36" s="94" t="s">
        <v>722</v>
      </c>
      <c r="F36" s="22"/>
      <c r="G36" s="157" t="s">
        <v>532</v>
      </c>
      <c r="H36" s="160"/>
      <c r="I36" s="163">
        <v>7000</v>
      </c>
      <c r="J36" s="163">
        <v>7280</v>
      </c>
      <c r="K36" s="228" t="s">
        <v>576</v>
      </c>
      <c r="L36" s="209"/>
      <c r="M36" s="210"/>
      <c r="O36" s="22"/>
      <c r="P36" s="37"/>
    </row>
    <row r="37" spans="1:16" s="25" customFormat="1" ht="18" customHeight="1" x14ac:dyDescent="0.15">
      <c r="A37" s="178"/>
      <c r="B37" s="219" t="s">
        <v>650</v>
      </c>
      <c r="C37" s="17" t="s">
        <v>656</v>
      </c>
      <c r="D37" s="5" t="e">
        <f>SUMIFS(【ご参考】R4!$J$4:$J$152,【ご参考】R4!#REF!,C37)</f>
        <v>#REF!</v>
      </c>
      <c r="E37" s="94" t="s">
        <v>723</v>
      </c>
      <c r="F37" s="22"/>
      <c r="G37" s="157" t="s">
        <v>533</v>
      </c>
      <c r="H37" s="160"/>
      <c r="I37" s="163">
        <v>1500</v>
      </c>
      <c r="J37" s="163">
        <v>0</v>
      </c>
      <c r="K37" s="228"/>
      <c r="L37" s="209"/>
      <c r="M37" s="210"/>
      <c r="O37" s="22"/>
      <c r="P37" s="37"/>
    </row>
    <row r="38" spans="1:16" s="25" customFormat="1" ht="18" customHeight="1" x14ac:dyDescent="0.15">
      <c r="A38" s="178"/>
      <c r="B38" s="220" t="s">
        <v>651</v>
      </c>
      <c r="C38" s="17" t="s">
        <v>659</v>
      </c>
      <c r="D38" s="5" t="e">
        <f>SUMIFS(【ご参考】R4!$J$4:$J$152,【ご参考】R4!#REF!,C38)</f>
        <v>#REF!</v>
      </c>
      <c r="E38" s="94"/>
      <c r="F38" s="22"/>
      <c r="G38" s="157" t="s">
        <v>534</v>
      </c>
      <c r="H38" s="160"/>
      <c r="I38" s="163">
        <v>16500</v>
      </c>
      <c r="J38" s="163">
        <v>0</v>
      </c>
      <c r="K38" s="228"/>
      <c r="L38" s="209"/>
      <c r="M38" s="210"/>
      <c r="O38" s="22"/>
      <c r="P38" s="37"/>
    </row>
    <row r="39" spans="1:16" s="25" customFormat="1" ht="18" customHeight="1" x14ac:dyDescent="0.15">
      <c r="A39" s="178" t="s">
        <v>647</v>
      </c>
      <c r="B39" s="221" t="s">
        <v>711</v>
      </c>
      <c r="C39" s="17">
        <v>26</v>
      </c>
      <c r="D39" s="181" t="e">
        <f>SUM(D40:D41)</f>
        <v>#REF!</v>
      </c>
      <c r="E39" s="94"/>
      <c r="F39" s="22"/>
      <c r="G39" s="157" t="s">
        <v>535</v>
      </c>
      <c r="H39" s="160"/>
      <c r="I39" s="163">
        <v>2000</v>
      </c>
      <c r="J39" s="163">
        <v>0</v>
      </c>
      <c r="K39" s="228" t="s">
        <v>538</v>
      </c>
      <c r="L39" s="209"/>
      <c r="M39" s="210"/>
      <c r="O39" s="22"/>
      <c r="P39" s="37"/>
    </row>
    <row r="40" spans="1:16" s="25" customFormat="1" ht="18" customHeight="1" x14ac:dyDescent="0.15">
      <c r="A40" s="178"/>
      <c r="B40" s="218" t="s">
        <v>652</v>
      </c>
      <c r="C40" s="144" t="s">
        <v>654</v>
      </c>
      <c r="D40" s="5" t="e">
        <f>SUMIFS(【ご参考】R4!$J$4:$J$152,【ご参考】R4!#REF!,C40)</f>
        <v>#REF!</v>
      </c>
      <c r="E40" s="94"/>
      <c r="F40" s="22"/>
      <c r="G40" s="157" t="s">
        <v>536</v>
      </c>
      <c r="H40" s="160"/>
      <c r="I40" s="163">
        <v>3000</v>
      </c>
      <c r="J40" s="163">
        <v>3000</v>
      </c>
      <c r="K40" s="228" t="s">
        <v>739</v>
      </c>
      <c r="L40" s="209"/>
      <c r="M40" s="210"/>
      <c r="O40" s="22"/>
      <c r="P40" s="37"/>
    </row>
    <row r="41" spans="1:16" s="25" customFormat="1" ht="18" customHeight="1" x14ac:dyDescent="0.15">
      <c r="A41" s="178"/>
      <c r="B41" s="220" t="s">
        <v>653</v>
      </c>
      <c r="C41" s="144" t="s">
        <v>655</v>
      </c>
      <c r="D41" s="5" t="e">
        <f>SUMIFS(【ご参考】R4!$J$4:$J$152,【ご参考】R4!#REF!,C41)</f>
        <v>#REF!</v>
      </c>
      <c r="E41" s="94"/>
      <c r="F41" s="22"/>
      <c r="G41" s="157" t="s">
        <v>537</v>
      </c>
      <c r="H41" s="160"/>
      <c r="I41" s="163">
        <v>3000</v>
      </c>
      <c r="J41" s="163">
        <v>3000</v>
      </c>
      <c r="K41" s="228" t="s">
        <v>739</v>
      </c>
      <c r="L41" s="209"/>
      <c r="M41" s="210"/>
      <c r="O41" s="22"/>
      <c r="P41" s="37"/>
    </row>
    <row r="42" spans="1:16" s="25" customFormat="1" ht="18" customHeight="1" x14ac:dyDescent="0.15">
      <c r="A42" s="179" t="s">
        <v>663</v>
      </c>
      <c r="B42" s="182" t="s">
        <v>670</v>
      </c>
      <c r="C42" s="180"/>
      <c r="D42" s="181">
        <f>SUM(D43:D44)</f>
        <v>0</v>
      </c>
      <c r="F42" s="22"/>
      <c r="G42" s="157" t="s">
        <v>758</v>
      </c>
      <c r="H42" s="160"/>
      <c r="I42" s="163">
        <v>2000</v>
      </c>
      <c r="J42" s="163">
        <v>500</v>
      </c>
      <c r="K42" s="228" t="s">
        <v>577</v>
      </c>
      <c r="L42" s="209"/>
      <c r="M42" s="210"/>
      <c r="O42" s="22"/>
      <c r="P42" s="37"/>
    </row>
    <row r="43" spans="1:16" s="25" customFormat="1" ht="18" customHeight="1" x14ac:dyDescent="0.15">
      <c r="A43" s="178" t="s">
        <v>642</v>
      </c>
      <c r="B43" s="200" t="s">
        <v>712</v>
      </c>
      <c r="C43" s="17">
        <v>31</v>
      </c>
      <c r="D43" s="5">
        <f>SUMIFS(【ご参考】R4!$J$4:$J$152,【ご参考】R4!$G$4:$G$152,C43)</f>
        <v>0</v>
      </c>
      <c r="F43" s="22"/>
      <c r="G43" s="158" t="s">
        <v>759</v>
      </c>
      <c r="H43" s="161"/>
      <c r="I43" s="164">
        <v>6000</v>
      </c>
      <c r="J43" s="164">
        <v>0</v>
      </c>
      <c r="K43" s="229"/>
      <c r="L43" s="211"/>
      <c r="M43" s="212"/>
      <c r="O43" s="22"/>
      <c r="P43" s="37"/>
    </row>
    <row r="44" spans="1:16" s="25" customFormat="1" ht="18" customHeight="1" x14ac:dyDescent="0.15">
      <c r="A44" s="178" t="s">
        <v>643</v>
      </c>
      <c r="B44" s="200" t="s">
        <v>713</v>
      </c>
      <c r="C44" s="17">
        <v>32</v>
      </c>
      <c r="D44" s="5">
        <f>SUMIFS(【ご参考】R4!$J$4:$J$152,【ご参考】R4!$G$4:$G$152,C44)</f>
        <v>0</v>
      </c>
      <c r="F44" s="22"/>
      <c r="G44" s="149"/>
      <c r="H44" s="165" t="s">
        <v>226</v>
      </c>
      <c r="I44" s="169">
        <f>SUM(I32:I43)</f>
        <v>146000</v>
      </c>
      <c r="J44" s="169">
        <f>SUM(J32:J43)</f>
        <v>85231</v>
      </c>
      <c r="K44" s="154"/>
      <c r="L44" s="33"/>
      <c r="M44" s="33"/>
      <c r="O44" s="22"/>
      <c r="P44" s="37"/>
    </row>
    <row r="45" spans="1:16" s="25" customFormat="1" ht="18" customHeight="1" x14ac:dyDescent="0.15">
      <c r="A45" s="179" t="s">
        <v>664</v>
      </c>
      <c r="B45" s="182" t="s">
        <v>669</v>
      </c>
      <c r="C45" s="180"/>
      <c r="D45" s="181">
        <f>SUM(D46:D47)</f>
        <v>66719</v>
      </c>
      <c r="F45" s="22"/>
      <c r="G45" s="149"/>
      <c r="K45" s="22"/>
      <c r="O45" s="22"/>
      <c r="P45" s="37"/>
    </row>
    <row r="46" spans="1:16" s="25" customFormat="1" ht="18" customHeight="1" x14ac:dyDescent="0.15">
      <c r="A46" s="178" t="s">
        <v>642</v>
      </c>
      <c r="B46" s="200" t="s">
        <v>714</v>
      </c>
      <c r="C46" s="17">
        <v>41</v>
      </c>
      <c r="D46" s="5">
        <f>SUMIFS(【ご参考】R4!$J$4:$J$152,【ご参考】R4!$G$4:$G$152,C46)</f>
        <v>60073</v>
      </c>
      <c r="E46" s="25" t="s">
        <v>674</v>
      </c>
      <c r="F46" s="22"/>
      <c r="G46" s="22"/>
      <c r="H46" s="22"/>
      <c r="I46" s="22"/>
      <c r="J46" s="22"/>
      <c r="K46" s="22"/>
      <c r="O46" s="22"/>
      <c r="P46" s="37"/>
    </row>
    <row r="47" spans="1:16" s="25" customFormat="1" ht="18" customHeight="1" x14ac:dyDescent="0.15">
      <c r="A47" s="178" t="s">
        <v>643</v>
      </c>
      <c r="B47" s="200" t="s">
        <v>715</v>
      </c>
      <c r="C47" s="17">
        <v>42</v>
      </c>
      <c r="D47" s="5">
        <f>SUMIFS(【ご参考】R4!$J$4:$J$152,【ご参考】R4!$G$4:$G$152,C47)</f>
        <v>6646</v>
      </c>
      <c r="E47" s="25" t="s">
        <v>675</v>
      </c>
      <c r="F47" s="22"/>
      <c r="G47" s="152" t="s">
        <v>551</v>
      </c>
      <c r="H47" s="149"/>
      <c r="J47" s="40" t="s">
        <v>229</v>
      </c>
      <c r="K47" s="22"/>
      <c r="O47" s="22"/>
      <c r="P47" s="37"/>
    </row>
    <row r="48" spans="1:16" s="25" customFormat="1" ht="18" customHeight="1" x14ac:dyDescent="0.15">
      <c r="A48" s="179" t="s">
        <v>665</v>
      </c>
      <c r="B48" s="182" t="s">
        <v>668</v>
      </c>
      <c r="C48" s="180"/>
      <c r="D48" s="181">
        <f>SUM(D49:D53)</f>
        <v>107657</v>
      </c>
      <c r="F48" s="22"/>
      <c r="G48" s="184" t="s">
        <v>725</v>
      </c>
      <c r="H48" s="185"/>
      <c r="I48" s="186"/>
      <c r="J48" s="5">
        <f>SUMIFS(【ご参考】R4!$J$4:$J$152,【ご参考】R4!$F$4:$F$152,G48)</f>
        <v>51300</v>
      </c>
      <c r="K48" s="22"/>
      <c r="O48" s="22"/>
      <c r="P48" s="37"/>
    </row>
    <row r="49" spans="1:16" s="25" customFormat="1" ht="18" customHeight="1" x14ac:dyDescent="0.15">
      <c r="A49" s="178" t="s">
        <v>642</v>
      </c>
      <c r="B49" s="200" t="s">
        <v>716</v>
      </c>
      <c r="C49" s="17">
        <v>51</v>
      </c>
      <c r="D49" s="5">
        <f>SUMIFS(【ご参考】R4!$J$4:$J$152,【ご参考】R4!$G$4:$G$152,C49)</f>
        <v>5001</v>
      </c>
      <c r="E49" s="25" t="s">
        <v>676</v>
      </c>
      <c r="F49" s="22"/>
      <c r="G49" s="187" t="s">
        <v>737</v>
      </c>
      <c r="H49" s="185"/>
      <c r="I49" s="186"/>
      <c r="J49" s="5">
        <f>SUMIFS(【ご参考】R4!$J$4:$J$152,【ご参考】R4!$F$4:$F$152,G49)</f>
        <v>25500</v>
      </c>
      <c r="K49" s="22"/>
      <c r="O49" s="22"/>
      <c r="P49" s="37"/>
    </row>
    <row r="50" spans="1:16" s="25" customFormat="1" ht="18" customHeight="1" x14ac:dyDescent="0.15">
      <c r="A50" s="178" t="s">
        <v>643</v>
      </c>
      <c r="B50" s="200" t="s">
        <v>717</v>
      </c>
      <c r="C50" s="17">
        <v>52</v>
      </c>
      <c r="D50" s="5">
        <f>SUMIFS(【ご参考】R4!$J$4:$J$152,【ご参考】R4!$G$4:$G$152,C50)</f>
        <v>4636</v>
      </c>
      <c r="E50" s="25" t="s">
        <v>677</v>
      </c>
      <c r="F50" s="22"/>
      <c r="G50" s="187" t="s">
        <v>728</v>
      </c>
      <c r="H50" s="185"/>
      <c r="I50" s="186"/>
      <c r="J50" s="5">
        <f>SUMIFS(【ご参考】R4!$J$4:$J$152,【ご参考】R4!$F$4:$F$152,G50)</f>
        <v>9500</v>
      </c>
      <c r="K50" s="22"/>
      <c r="O50" s="22"/>
      <c r="P50" s="37"/>
    </row>
    <row r="51" spans="1:16" s="25" customFormat="1" ht="18" customHeight="1" x14ac:dyDescent="0.15">
      <c r="A51" s="178" t="s">
        <v>644</v>
      </c>
      <c r="B51" s="200" t="s">
        <v>718</v>
      </c>
      <c r="C51" s="17">
        <v>53</v>
      </c>
      <c r="D51" s="5">
        <f>SUMIFS(【ご参考】R4!$J$4:$J$152,【ご参考】R4!$G$4:$G$152,C51)</f>
        <v>0</v>
      </c>
      <c r="E51" s="25" t="s">
        <v>748</v>
      </c>
      <c r="F51" s="22"/>
      <c r="G51" s="187" t="s">
        <v>726</v>
      </c>
      <c r="H51" s="185"/>
      <c r="I51" s="186"/>
      <c r="J51" s="5">
        <f>SUMIFS(【ご参考】R4!$J$4:$J$152,【ご参考】R4!$F$4:$F$152,G51)</f>
        <v>15200</v>
      </c>
      <c r="K51" s="22"/>
      <c r="O51" s="22"/>
      <c r="P51" s="37"/>
    </row>
    <row r="52" spans="1:16" s="25" customFormat="1" ht="18" customHeight="1" x14ac:dyDescent="0.15">
      <c r="A52" s="178" t="s">
        <v>645</v>
      </c>
      <c r="B52" s="200" t="s">
        <v>719</v>
      </c>
      <c r="C52" s="17">
        <v>54</v>
      </c>
      <c r="D52" s="5">
        <f>SUMIFS(【ご参考】R4!$J$4:$J$152,【ご参考】R4!$G$4:$G$152,C52)</f>
        <v>75500</v>
      </c>
      <c r="E52" s="25" t="s">
        <v>678</v>
      </c>
      <c r="F52" s="22"/>
      <c r="G52" s="187" t="s">
        <v>729</v>
      </c>
      <c r="H52" s="185"/>
      <c r="I52" s="186"/>
      <c r="J52" s="5">
        <f>SUMIFS(【ご参考】R4!$J$4:$J$152,【ご参考】R4!$F$4:$F$152,G52)</f>
        <v>47500</v>
      </c>
      <c r="K52" s="22"/>
      <c r="O52" s="22"/>
      <c r="P52" s="37"/>
    </row>
    <row r="53" spans="1:16" s="25" customFormat="1" ht="18" customHeight="1" x14ac:dyDescent="0.15">
      <c r="A53" s="178" t="s">
        <v>646</v>
      </c>
      <c r="B53" s="200" t="s">
        <v>720</v>
      </c>
      <c r="C53" s="17">
        <v>55</v>
      </c>
      <c r="D53" s="5">
        <f>SUMIFS(【ご参考】R4!$J$4:$J$152,【ご参考】R4!$G$4:$G$152,C53)</f>
        <v>22520</v>
      </c>
      <c r="E53" s="25" t="s">
        <v>679</v>
      </c>
      <c r="F53" s="22"/>
      <c r="G53" s="187" t="s">
        <v>727</v>
      </c>
      <c r="H53" s="185"/>
      <c r="I53" s="186"/>
      <c r="J53" s="5">
        <f>SUMIFS(【ご参考】R4!$J$4:$J$152,【ご参考】R4!$F$4:$F$152,G53)</f>
        <v>22800</v>
      </c>
      <c r="K53" s="22"/>
      <c r="O53" s="22"/>
      <c r="P53" s="37"/>
    </row>
    <row r="54" spans="1:16" s="25" customFormat="1" ht="18" customHeight="1" x14ac:dyDescent="0.15">
      <c r="A54" s="179" t="s">
        <v>666</v>
      </c>
      <c r="B54" s="177" t="s">
        <v>293</v>
      </c>
      <c r="C54" s="183">
        <v>60</v>
      </c>
      <c r="D54" s="5">
        <f>SUMIFS(【ご参考】R4!$J$4:$J$152,【ご参考】R4!$G$4:$G$152,C54)</f>
        <v>0</v>
      </c>
      <c r="F54" s="22"/>
      <c r="G54" s="184" t="s">
        <v>730</v>
      </c>
      <c r="H54" s="185"/>
      <c r="I54" s="186"/>
      <c r="J54" s="5">
        <f>SUMIFS(【ご参考】R4!$J$4:$J$152,【ご参考】R4!$F$4:$F$152,G54)</f>
        <v>5700</v>
      </c>
      <c r="K54" s="22"/>
      <c r="O54" s="22"/>
      <c r="P54" s="37"/>
    </row>
    <row r="55" spans="1:16" s="25" customFormat="1" ht="18" customHeight="1" x14ac:dyDescent="0.15">
      <c r="A55" s="179" t="s">
        <v>667</v>
      </c>
      <c r="B55" s="10" t="s">
        <v>294</v>
      </c>
      <c r="C55" s="183">
        <v>70</v>
      </c>
      <c r="D55" s="5">
        <f>SUMIFS(【ご参考】R4!$J$4:$J$152,【ご参考】R4!$G$4:$G$152,C55)</f>
        <v>200000</v>
      </c>
      <c r="E55" s="25" t="s">
        <v>680</v>
      </c>
      <c r="F55" s="22"/>
      <c r="G55" s="149"/>
      <c r="I55" s="165" t="s">
        <v>226</v>
      </c>
      <c r="J55" s="43">
        <f>SUM(J48:J54)</f>
        <v>177500</v>
      </c>
      <c r="K55" s="22"/>
      <c r="O55" s="22"/>
      <c r="P55" s="37"/>
    </row>
    <row r="56" spans="1:16" s="25" customFormat="1" ht="18" customHeight="1" x14ac:dyDescent="0.15">
      <c r="A56" s="179" t="s">
        <v>752</v>
      </c>
      <c r="B56" s="10" t="s">
        <v>753</v>
      </c>
      <c r="C56" s="183"/>
      <c r="D56" s="5" t="e">
        <f>D57-D58</f>
        <v>#REF!</v>
      </c>
      <c r="E56" s="33"/>
      <c r="F56" s="35"/>
      <c r="G56" s="35"/>
      <c r="H56" s="36"/>
      <c r="I56" s="35"/>
      <c r="J56" s="35"/>
      <c r="O56" s="22"/>
      <c r="P56" s="37"/>
    </row>
    <row r="57" spans="1:16" x14ac:dyDescent="0.15">
      <c r="C57" s="40" t="s">
        <v>751</v>
      </c>
      <c r="D57" s="43">
        <f>D21</f>
        <v>4043339</v>
      </c>
    </row>
    <row r="58" spans="1:16" x14ac:dyDescent="0.15">
      <c r="C58" s="40" t="s">
        <v>755</v>
      </c>
      <c r="D58" s="43" t="e">
        <f>D25+D29+D42+D45+D48+D54+D55</f>
        <v>#REF!</v>
      </c>
    </row>
  </sheetData>
  <phoneticPr fontId="2"/>
  <conditionalFormatting sqref="H44:J44">
    <cfRule type="containsText" dxfId="11" priority="7" operator="containsText" text="FALSE">
      <formula>NOT(ISERROR(SEARCH("FALSE",H44)))</formula>
    </cfRule>
  </conditionalFormatting>
  <conditionalFormatting sqref="I55">
    <cfRule type="containsText" dxfId="10" priority="4" operator="containsText" text="FALSE">
      <formula>NOT(ISERROR(SEARCH("FALSE",I55)))</formula>
    </cfRule>
  </conditionalFormatting>
  <conditionalFormatting sqref="J33:J43">
    <cfRule type="containsText" dxfId="9" priority="1" operator="containsText" text="FALSE">
      <formula>NOT(ISERROR(SEARCH("FALSE",J33)))</formula>
    </cfRule>
  </conditionalFormatting>
  <conditionalFormatting sqref="J7:K7 K8 J9 J12 J15 J18">
    <cfRule type="containsText" dxfId="8" priority="8" operator="containsText" text="FALSE">
      <formula>NOT(ISERROR(SEARCH("FALSE",J7)))</formula>
    </cfRule>
  </conditionalFormatting>
  <conditionalFormatting sqref="O1:O56 J21:J22 F24:F55 G31:K44 G45 K45 G46:K55">
    <cfRule type="containsText" dxfId="7" priority="9" operator="containsText" text="FALSE">
      <formula>NOT(ISERROR(SEARCH("FALSE",F1)))</formula>
    </cfRule>
  </conditionalFormatting>
  <pageMargins left="0.70866141732283472" right="0.70866141732283472" top="0.74803149606299213" bottom="0.74803149606299213" header="0.31496062992125984" footer="0.31496062992125984"/>
  <pageSetup paperSize="8" scale="93" orientation="portrait" r:id="rId1"/>
  <headerFooter>
    <oddHeader>&amp;C&amp;A&amp;RR5.3.31</oddHeader>
    <oddFooter>&amp;L&amp;Z&amp;F</oddFooter>
  </headerFooter>
  <ignoredErrors>
    <ignoredError sqref="A23:A56 A3:A21" numberStoredAsText="1"/>
  </ignoredErrors>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FDDC6E7-EAC8-40FC-B84B-69C578FAC716}">
  <sheetPr>
    <pageSetUpPr fitToPage="1"/>
  </sheetPr>
  <dimension ref="A2:U64"/>
  <sheetViews>
    <sheetView topLeftCell="A46" workbookViewId="0">
      <selection activeCell="J14" sqref="J14"/>
    </sheetView>
  </sheetViews>
  <sheetFormatPr defaultRowHeight="13.5" x14ac:dyDescent="0.15"/>
  <cols>
    <col min="1" max="1" width="3.625" customWidth="1"/>
    <col min="2" max="2" width="3.125" bestFit="1" customWidth="1"/>
    <col min="3" max="4" width="3.25" customWidth="1"/>
    <col min="5" max="5" width="3.5" bestFit="1" customWidth="1"/>
    <col min="6" max="6" width="23.875" customWidth="1"/>
    <col min="7" max="7" width="4.375" bestFit="1" customWidth="1"/>
    <col min="8" max="8" width="15.125" bestFit="1" customWidth="1"/>
    <col min="9" max="9" width="16.75" bestFit="1" customWidth="1"/>
    <col min="10" max="10" width="11.5" customWidth="1"/>
    <col min="11" max="11" width="8" hidden="1" customWidth="1"/>
    <col min="12" max="18" width="9" hidden="1" customWidth="1"/>
    <col min="19" max="19" width="32.75" bestFit="1" customWidth="1"/>
  </cols>
  <sheetData>
    <row r="2" spans="1:21" s="41" customFormat="1" x14ac:dyDescent="0.15">
      <c r="A2" s="139"/>
      <c r="B2" s="139"/>
      <c r="C2" s="139"/>
      <c r="D2" s="139"/>
      <c r="E2" s="139" t="s">
        <v>802</v>
      </c>
      <c r="F2" s="140" t="s">
        <v>750</v>
      </c>
      <c r="G2" s="139"/>
      <c r="H2" s="140"/>
      <c r="I2" s="139"/>
      <c r="J2" s="141"/>
      <c r="K2" s="141"/>
      <c r="L2" s="141"/>
      <c r="M2" s="141"/>
      <c r="N2" s="253"/>
      <c r="O2" s="253" t="s">
        <v>243</v>
      </c>
      <c r="P2" s="253" t="s">
        <v>243</v>
      </c>
      <c r="Q2" s="253"/>
      <c r="R2" s="253"/>
      <c r="S2" s="34"/>
    </row>
    <row r="3" spans="1:21" s="142" customFormat="1" ht="21" customHeight="1" x14ac:dyDescent="0.15">
      <c r="A3" s="72" t="s">
        <v>6</v>
      </c>
      <c r="B3" s="72" t="s">
        <v>0</v>
      </c>
      <c r="C3" s="72" t="s">
        <v>1</v>
      </c>
      <c r="D3" s="72" t="s">
        <v>2</v>
      </c>
      <c r="E3" s="72" t="s">
        <v>802</v>
      </c>
      <c r="F3" s="73" t="s">
        <v>3</v>
      </c>
      <c r="G3" s="72" t="s">
        <v>4</v>
      </c>
      <c r="H3" s="72" t="s">
        <v>45</v>
      </c>
      <c r="I3" s="72" t="s">
        <v>5</v>
      </c>
      <c r="J3" s="316" t="s">
        <v>7</v>
      </c>
      <c r="K3" s="307" t="s">
        <v>8</v>
      </c>
      <c r="L3" s="143" t="s">
        <v>280</v>
      </c>
      <c r="M3" s="106" t="s">
        <v>48</v>
      </c>
      <c r="N3" s="106" t="s">
        <v>43</v>
      </c>
      <c r="O3" s="71" t="s">
        <v>332</v>
      </c>
      <c r="P3" s="71" t="s">
        <v>41</v>
      </c>
      <c r="Q3" s="71" t="s">
        <v>282</v>
      </c>
      <c r="R3" s="71" t="s">
        <v>410</v>
      </c>
      <c r="S3" s="71" t="s">
        <v>47</v>
      </c>
    </row>
    <row r="4" spans="1:21" s="22" customFormat="1" ht="21" customHeight="1" x14ac:dyDescent="0.15">
      <c r="A4" s="2">
        <v>3</v>
      </c>
      <c r="B4" s="2">
        <v>4</v>
      </c>
      <c r="C4" s="2">
        <v>3</v>
      </c>
      <c r="D4" s="2">
        <v>19</v>
      </c>
      <c r="E4" s="72" t="s">
        <v>802</v>
      </c>
      <c r="F4" s="1" t="s">
        <v>22</v>
      </c>
      <c r="G4" s="17">
        <v>21</v>
      </c>
      <c r="H4" s="12" t="s">
        <v>953</v>
      </c>
      <c r="I4" s="3" t="s">
        <v>23</v>
      </c>
      <c r="J4" s="24">
        <v>20</v>
      </c>
      <c r="K4" s="24"/>
      <c r="L4" s="2" t="s">
        <v>282</v>
      </c>
      <c r="M4" s="5">
        <v>2667158</v>
      </c>
      <c r="N4" s="5">
        <v>2468658</v>
      </c>
      <c r="O4" s="5">
        <v>198520</v>
      </c>
      <c r="P4" s="5">
        <v>0</v>
      </c>
      <c r="Q4" s="5">
        <v>-20</v>
      </c>
      <c r="R4" s="5">
        <v>0</v>
      </c>
      <c r="S4" s="12"/>
      <c r="U4" s="124"/>
    </row>
    <row r="5" spans="1:21" s="22" customFormat="1" ht="21" customHeight="1" x14ac:dyDescent="0.15">
      <c r="A5" s="2">
        <v>6</v>
      </c>
      <c r="B5" s="2">
        <v>4</v>
      </c>
      <c r="C5" s="2">
        <v>3</v>
      </c>
      <c r="D5" s="2">
        <v>31</v>
      </c>
      <c r="E5" s="72" t="s">
        <v>802</v>
      </c>
      <c r="F5" s="12" t="s">
        <v>59</v>
      </c>
      <c r="G5" s="2">
        <v>21</v>
      </c>
      <c r="H5" s="12" t="s">
        <v>953</v>
      </c>
      <c r="I5" s="12" t="s">
        <v>433</v>
      </c>
      <c r="J5" s="5">
        <v>910</v>
      </c>
      <c r="K5" s="5"/>
      <c r="L5" s="2" t="s">
        <v>282</v>
      </c>
      <c r="M5" s="5">
        <v>2665248</v>
      </c>
      <c r="N5" s="5">
        <v>2468658</v>
      </c>
      <c r="O5" s="5">
        <v>198520</v>
      </c>
      <c r="P5" s="5">
        <v>0</v>
      </c>
      <c r="Q5" s="5">
        <v>-1930</v>
      </c>
      <c r="R5" s="5">
        <v>0</v>
      </c>
      <c r="S5" s="12"/>
    </row>
    <row r="6" spans="1:21" s="22" customFormat="1" ht="21" customHeight="1" x14ac:dyDescent="0.15">
      <c r="A6" s="2">
        <v>7</v>
      </c>
      <c r="B6" s="2">
        <v>4</v>
      </c>
      <c r="C6" s="2">
        <v>3</v>
      </c>
      <c r="D6" s="2">
        <v>31</v>
      </c>
      <c r="E6" s="72" t="s">
        <v>802</v>
      </c>
      <c r="F6" s="12" t="s">
        <v>435</v>
      </c>
      <c r="G6" s="17">
        <v>21</v>
      </c>
      <c r="H6" s="12" t="s">
        <v>953</v>
      </c>
      <c r="I6" s="12" t="s">
        <v>434</v>
      </c>
      <c r="J6" s="24">
        <v>220</v>
      </c>
      <c r="K6" s="24"/>
      <c r="L6" s="2" t="s">
        <v>282</v>
      </c>
      <c r="M6" s="5">
        <v>2665028</v>
      </c>
      <c r="N6" s="5">
        <v>2468658</v>
      </c>
      <c r="O6" s="5">
        <v>198520</v>
      </c>
      <c r="P6" s="5">
        <v>0</v>
      </c>
      <c r="Q6" s="5">
        <v>-2150</v>
      </c>
      <c r="R6" s="5">
        <v>0</v>
      </c>
      <c r="S6" s="12"/>
    </row>
    <row r="7" spans="1:21" s="22" customFormat="1" ht="21" customHeight="1" x14ac:dyDescent="0.15">
      <c r="A7" s="2">
        <v>8</v>
      </c>
      <c r="B7" s="2">
        <v>4</v>
      </c>
      <c r="C7" s="2">
        <v>4</v>
      </c>
      <c r="D7" s="2">
        <v>5</v>
      </c>
      <c r="E7" s="72" t="s">
        <v>802</v>
      </c>
      <c r="F7" s="12" t="s">
        <v>436</v>
      </c>
      <c r="G7" s="17">
        <v>21</v>
      </c>
      <c r="H7" s="12" t="s">
        <v>953</v>
      </c>
      <c r="I7" s="3" t="s">
        <v>417</v>
      </c>
      <c r="J7" s="24">
        <v>272</v>
      </c>
      <c r="K7" s="24"/>
      <c r="L7" s="2" t="s">
        <v>282</v>
      </c>
      <c r="M7" s="5">
        <v>2664756</v>
      </c>
      <c r="N7" s="5">
        <v>2468658</v>
      </c>
      <c r="O7" s="5">
        <v>198520</v>
      </c>
      <c r="P7" s="5">
        <v>0</v>
      </c>
      <c r="Q7" s="5">
        <v>-2422</v>
      </c>
      <c r="R7" s="5">
        <v>0</v>
      </c>
      <c r="S7" s="12"/>
    </row>
    <row r="8" spans="1:21" s="22" customFormat="1" ht="21" customHeight="1" x14ac:dyDescent="0.15">
      <c r="A8" s="2">
        <v>15</v>
      </c>
      <c r="B8" s="2">
        <v>4</v>
      </c>
      <c r="C8" s="2">
        <v>4</v>
      </c>
      <c r="D8" s="2">
        <v>14</v>
      </c>
      <c r="E8" s="72" t="s">
        <v>802</v>
      </c>
      <c r="F8" s="12" t="s">
        <v>59</v>
      </c>
      <c r="G8" s="2">
        <v>21</v>
      </c>
      <c r="H8" s="12" t="s">
        <v>953</v>
      </c>
      <c r="I8" s="12" t="s">
        <v>433</v>
      </c>
      <c r="J8" s="5">
        <v>700</v>
      </c>
      <c r="K8" s="5"/>
      <c r="L8" s="2" t="s">
        <v>282</v>
      </c>
      <c r="M8" s="5">
        <v>2508895</v>
      </c>
      <c r="N8" s="5">
        <v>1968658</v>
      </c>
      <c r="O8" s="5">
        <v>48520</v>
      </c>
      <c r="P8" s="5">
        <v>200000</v>
      </c>
      <c r="Q8" s="5">
        <v>291717</v>
      </c>
      <c r="R8" s="5">
        <v>0</v>
      </c>
      <c r="S8" s="12"/>
    </row>
    <row r="9" spans="1:21" s="22" customFormat="1" ht="21" customHeight="1" x14ac:dyDescent="0.15">
      <c r="A9" s="2">
        <v>16</v>
      </c>
      <c r="B9" s="2">
        <v>4</v>
      </c>
      <c r="C9" s="2">
        <v>4</v>
      </c>
      <c r="D9" s="2">
        <v>16</v>
      </c>
      <c r="E9" s="72" t="s">
        <v>802</v>
      </c>
      <c r="F9" s="12" t="s">
        <v>422</v>
      </c>
      <c r="G9" s="106">
        <v>13</v>
      </c>
      <c r="H9" s="12" t="s">
        <v>894</v>
      </c>
      <c r="I9" s="3" t="s">
        <v>417</v>
      </c>
      <c r="J9" s="24">
        <v>4130</v>
      </c>
      <c r="K9" s="24"/>
      <c r="L9" s="17" t="s">
        <v>423</v>
      </c>
      <c r="M9" s="5">
        <v>2504765</v>
      </c>
      <c r="N9" s="5">
        <v>1968658</v>
      </c>
      <c r="O9" s="5">
        <v>48520</v>
      </c>
      <c r="P9" s="5">
        <v>195870</v>
      </c>
      <c r="Q9" s="5">
        <v>291717</v>
      </c>
      <c r="R9" s="5">
        <v>0</v>
      </c>
      <c r="S9" s="12"/>
    </row>
    <row r="10" spans="1:21" s="22" customFormat="1" ht="21" customHeight="1" x14ac:dyDescent="0.15">
      <c r="A10" s="2">
        <v>17</v>
      </c>
      <c r="B10" s="2">
        <v>4</v>
      </c>
      <c r="C10" s="2">
        <v>4</v>
      </c>
      <c r="D10" s="2">
        <v>20</v>
      </c>
      <c r="E10" s="72" t="s">
        <v>802</v>
      </c>
      <c r="F10" s="12" t="s">
        <v>437</v>
      </c>
      <c r="G10" s="106">
        <v>51</v>
      </c>
      <c r="H10" s="12" t="s">
        <v>935</v>
      </c>
      <c r="I10" s="3" t="s">
        <v>26</v>
      </c>
      <c r="J10" s="24">
        <v>1241</v>
      </c>
      <c r="K10" s="24"/>
      <c r="L10" s="2" t="s">
        <v>282</v>
      </c>
      <c r="M10" s="5">
        <v>2503524</v>
      </c>
      <c r="N10" s="5">
        <v>1968658</v>
      </c>
      <c r="O10" s="5">
        <v>48520</v>
      </c>
      <c r="P10" s="5">
        <v>195870</v>
      </c>
      <c r="Q10" s="5">
        <v>290476</v>
      </c>
      <c r="R10" s="5">
        <v>0</v>
      </c>
      <c r="S10" s="12"/>
    </row>
    <row r="11" spans="1:21" s="22" customFormat="1" ht="21" customHeight="1" x14ac:dyDescent="0.15">
      <c r="A11" s="2">
        <v>21</v>
      </c>
      <c r="B11" s="2">
        <v>4</v>
      </c>
      <c r="C11" s="2">
        <v>4</v>
      </c>
      <c r="D11" s="2">
        <v>24</v>
      </c>
      <c r="E11" s="72" t="s">
        <v>802</v>
      </c>
      <c r="F11" s="12" t="s">
        <v>36</v>
      </c>
      <c r="G11" s="17">
        <v>21</v>
      </c>
      <c r="H11" s="12" t="s">
        <v>953</v>
      </c>
      <c r="I11" s="12" t="s">
        <v>413</v>
      </c>
      <c r="J11" s="24">
        <v>10917</v>
      </c>
      <c r="K11" s="24"/>
      <c r="L11" s="17" t="s">
        <v>333</v>
      </c>
      <c r="M11" s="5">
        <v>2490607</v>
      </c>
      <c r="N11" s="5">
        <v>1918658</v>
      </c>
      <c r="O11" s="5">
        <v>37603</v>
      </c>
      <c r="P11" s="5">
        <v>193870</v>
      </c>
      <c r="Q11" s="5">
        <v>290476</v>
      </c>
      <c r="R11" s="5">
        <v>50000</v>
      </c>
      <c r="S11" s="12"/>
    </row>
    <row r="12" spans="1:21" s="142" customFormat="1" ht="21" customHeight="1" x14ac:dyDescent="0.15">
      <c r="A12" s="71">
        <v>23</v>
      </c>
      <c r="B12" s="71">
        <v>4</v>
      </c>
      <c r="C12" s="71">
        <v>4</v>
      </c>
      <c r="D12" s="71">
        <v>25</v>
      </c>
      <c r="E12" s="72" t="s">
        <v>802</v>
      </c>
      <c r="F12" s="73" t="s">
        <v>439</v>
      </c>
      <c r="G12" s="106">
        <v>13</v>
      </c>
      <c r="H12" s="12" t="s">
        <v>894</v>
      </c>
      <c r="I12" s="145" t="s">
        <v>102</v>
      </c>
      <c r="J12" s="223">
        <v>180840</v>
      </c>
      <c r="K12" s="146"/>
      <c r="L12" s="71" t="s">
        <v>282</v>
      </c>
      <c r="M12" s="80">
        <v>2304767</v>
      </c>
      <c r="N12" s="80">
        <v>1918658</v>
      </c>
      <c r="O12" s="80">
        <v>37603</v>
      </c>
      <c r="P12" s="80">
        <v>193870</v>
      </c>
      <c r="Q12" s="80">
        <v>104636</v>
      </c>
      <c r="R12" s="80">
        <v>50000</v>
      </c>
      <c r="S12" s="73"/>
    </row>
    <row r="13" spans="1:21" s="22" customFormat="1" ht="21" customHeight="1" x14ac:dyDescent="0.15">
      <c r="A13" s="2">
        <v>27</v>
      </c>
      <c r="B13" s="2">
        <v>4</v>
      </c>
      <c r="C13" s="2">
        <v>5</v>
      </c>
      <c r="D13" s="2">
        <v>2</v>
      </c>
      <c r="E13" s="72" t="s">
        <v>802</v>
      </c>
      <c r="F13" s="12" t="s">
        <v>447</v>
      </c>
      <c r="G13" s="17">
        <v>21</v>
      </c>
      <c r="H13" s="12" t="s">
        <v>953</v>
      </c>
      <c r="I13" s="3" t="s">
        <v>102</v>
      </c>
      <c r="J13" s="24">
        <v>2403</v>
      </c>
      <c r="K13" s="24"/>
      <c r="L13" s="2" t="s">
        <v>282</v>
      </c>
      <c r="M13" s="5">
        <v>2325764</v>
      </c>
      <c r="N13" s="5">
        <v>1952058</v>
      </c>
      <c r="O13" s="5">
        <v>37603</v>
      </c>
      <c r="P13" s="5">
        <v>193870</v>
      </c>
      <c r="Q13" s="5">
        <v>92233</v>
      </c>
      <c r="R13" s="5">
        <v>50000</v>
      </c>
      <c r="S13" s="12"/>
    </row>
    <row r="14" spans="1:21" s="142" customFormat="1" ht="21" customHeight="1" x14ac:dyDescent="0.15">
      <c r="A14" s="71">
        <v>28</v>
      </c>
      <c r="B14" s="71">
        <v>4</v>
      </c>
      <c r="C14" s="71">
        <v>5</v>
      </c>
      <c r="D14" s="71">
        <v>4</v>
      </c>
      <c r="E14" s="72" t="s">
        <v>802</v>
      </c>
      <c r="F14" s="73" t="s">
        <v>513</v>
      </c>
      <c r="G14" s="106">
        <v>13</v>
      </c>
      <c r="H14" s="12" t="s">
        <v>894</v>
      </c>
      <c r="I14" s="145" t="s">
        <v>102</v>
      </c>
      <c r="J14" s="223">
        <v>63800</v>
      </c>
      <c r="K14" s="146"/>
      <c r="L14" s="71" t="s">
        <v>282</v>
      </c>
      <c r="M14" s="80">
        <v>2261964</v>
      </c>
      <c r="N14" s="80">
        <v>1952058</v>
      </c>
      <c r="O14" s="80">
        <v>37603</v>
      </c>
      <c r="P14" s="80">
        <v>193870</v>
      </c>
      <c r="Q14" s="80">
        <v>28433</v>
      </c>
      <c r="R14" s="80">
        <v>50000</v>
      </c>
      <c r="S14" s="73"/>
    </row>
    <row r="15" spans="1:21" s="22" customFormat="1" ht="21" customHeight="1" x14ac:dyDescent="0.15">
      <c r="A15" s="2">
        <v>29</v>
      </c>
      <c r="B15" s="2">
        <v>4</v>
      </c>
      <c r="C15" s="2">
        <v>5</v>
      </c>
      <c r="D15" s="2">
        <v>5</v>
      </c>
      <c r="E15" s="72" t="s">
        <v>802</v>
      </c>
      <c r="F15" s="12" t="s">
        <v>449</v>
      </c>
      <c r="G15" s="71">
        <v>42</v>
      </c>
      <c r="H15" s="12" t="s">
        <v>933</v>
      </c>
      <c r="I15" s="3" t="s">
        <v>417</v>
      </c>
      <c r="J15" s="24">
        <v>434</v>
      </c>
      <c r="K15" s="24"/>
      <c r="L15" s="2" t="s">
        <v>282</v>
      </c>
      <c r="M15" s="5">
        <v>2261530</v>
      </c>
      <c r="N15" s="5">
        <v>1952058</v>
      </c>
      <c r="O15" s="5">
        <v>37603</v>
      </c>
      <c r="P15" s="5">
        <v>193870</v>
      </c>
      <c r="Q15" s="5">
        <v>27999</v>
      </c>
      <c r="R15" s="5">
        <v>50000</v>
      </c>
      <c r="S15" s="12"/>
    </row>
    <row r="16" spans="1:21" s="22" customFormat="1" ht="21" customHeight="1" x14ac:dyDescent="0.15">
      <c r="A16" s="2">
        <v>30</v>
      </c>
      <c r="B16" s="2">
        <v>4</v>
      </c>
      <c r="C16" s="2">
        <v>5</v>
      </c>
      <c r="D16" s="2">
        <v>6</v>
      </c>
      <c r="E16" s="72" t="s">
        <v>802</v>
      </c>
      <c r="F16" s="12" t="s">
        <v>414</v>
      </c>
      <c r="G16" s="17">
        <v>21</v>
      </c>
      <c r="H16" s="12" t="s">
        <v>953</v>
      </c>
      <c r="I16" s="12" t="s">
        <v>415</v>
      </c>
      <c r="J16" s="24">
        <v>6490</v>
      </c>
      <c r="K16" s="24"/>
      <c r="L16" s="17" t="s">
        <v>333</v>
      </c>
      <c r="M16" s="5">
        <v>2255040</v>
      </c>
      <c r="N16" s="5">
        <v>1952058</v>
      </c>
      <c r="O16" s="5">
        <v>31113</v>
      </c>
      <c r="P16" s="5">
        <v>193870</v>
      </c>
      <c r="Q16" s="5">
        <v>27999</v>
      </c>
      <c r="R16" s="5">
        <v>50000</v>
      </c>
      <c r="S16" s="12"/>
    </row>
    <row r="17" spans="1:19" s="142" customFormat="1" ht="21" customHeight="1" x14ac:dyDescent="0.15">
      <c r="A17" s="71">
        <v>33</v>
      </c>
      <c r="B17" s="71">
        <v>4</v>
      </c>
      <c r="C17" s="71">
        <v>5</v>
      </c>
      <c r="D17" s="71">
        <v>10</v>
      </c>
      <c r="E17" s="72" t="s">
        <v>802</v>
      </c>
      <c r="F17" s="147" t="s">
        <v>450</v>
      </c>
      <c r="G17" s="71">
        <v>42</v>
      </c>
      <c r="H17" s="12" t="s">
        <v>933</v>
      </c>
      <c r="I17" s="145" t="s">
        <v>417</v>
      </c>
      <c r="J17" s="146">
        <v>932</v>
      </c>
      <c r="K17" s="80"/>
      <c r="L17" s="71" t="s">
        <v>282</v>
      </c>
      <c r="M17" s="80">
        <v>2200808</v>
      </c>
      <c r="N17" s="80">
        <v>1952058</v>
      </c>
      <c r="O17" s="80">
        <v>31113</v>
      </c>
      <c r="P17" s="80">
        <v>140570</v>
      </c>
      <c r="Q17" s="80">
        <v>27067</v>
      </c>
      <c r="R17" s="80">
        <v>50000</v>
      </c>
      <c r="S17" s="73"/>
    </row>
    <row r="18" spans="1:19" s="22" customFormat="1" ht="21" customHeight="1" x14ac:dyDescent="0.15">
      <c r="A18" s="2">
        <v>39</v>
      </c>
      <c r="B18" s="2">
        <v>4</v>
      </c>
      <c r="C18" s="2">
        <v>5</v>
      </c>
      <c r="D18" s="2">
        <v>23</v>
      </c>
      <c r="E18" s="72" t="s">
        <v>802</v>
      </c>
      <c r="F18" s="12" t="s">
        <v>59</v>
      </c>
      <c r="G18" s="2">
        <v>21</v>
      </c>
      <c r="H18" s="12" t="s">
        <v>953</v>
      </c>
      <c r="I18" s="12" t="s">
        <v>451</v>
      </c>
      <c r="J18" s="5">
        <v>280</v>
      </c>
      <c r="K18" s="5"/>
      <c r="L18" s="2" t="s">
        <v>282</v>
      </c>
      <c r="M18" s="5">
        <v>2222937</v>
      </c>
      <c r="N18" s="5">
        <v>2001878</v>
      </c>
      <c r="O18" s="5">
        <v>31113</v>
      </c>
      <c r="P18" s="5">
        <v>140570</v>
      </c>
      <c r="Q18" s="5">
        <v>22176</v>
      </c>
      <c r="R18" s="5">
        <v>27200</v>
      </c>
      <c r="S18" s="12"/>
    </row>
    <row r="19" spans="1:19" s="142" customFormat="1" ht="21" customHeight="1" x14ac:dyDescent="0.15">
      <c r="A19" s="71">
        <v>40</v>
      </c>
      <c r="B19" s="71">
        <v>4</v>
      </c>
      <c r="C19" s="71">
        <v>5</v>
      </c>
      <c r="D19" s="71">
        <v>27</v>
      </c>
      <c r="E19" s="72" t="s">
        <v>802</v>
      </c>
      <c r="F19" s="159" t="s">
        <v>523</v>
      </c>
      <c r="G19" s="106">
        <v>51</v>
      </c>
      <c r="H19" s="12" t="s">
        <v>935</v>
      </c>
      <c r="I19" s="145" t="s">
        <v>452</v>
      </c>
      <c r="J19" s="80">
        <v>300</v>
      </c>
      <c r="K19" s="146"/>
      <c r="L19" s="71" t="s">
        <v>282</v>
      </c>
      <c r="M19" s="80">
        <v>2222637</v>
      </c>
      <c r="N19" s="80">
        <v>2001878</v>
      </c>
      <c r="O19" s="80">
        <v>31113</v>
      </c>
      <c r="P19" s="80">
        <v>140570</v>
      </c>
      <c r="Q19" s="80">
        <v>21876</v>
      </c>
      <c r="R19" s="80">
        <v>27200</v>
      </c>
      <c r="S19" s="73" t="s">
        <v>474</v>
      </c>
    </row>
    <row r="20" spans="1:19" s="22" customFormat="1" ht="21" customHeight="1" x14ac:dyDescent="0.15">
      <c r="A20" s="2">
        <v>41</v>
      </c>
      <c r="B20" s="2">
        <v>4</v>
      </c>
      <c r="C20" s="2">
        <v>6</v>
      </c>
      <c r="D20" s="2">
        <v>7</v>
      </c>
      <c r="E20" s="72" t="s">
        <v>802</v>
      </c>
      <c r="F20" s="12" t="s">
        <v>59</v>
      </c>
      <c r="G20" s="2">
        <v>21</v>
      </c>
      <c r="H20" s="12" t="s">
        <v>953</v>
      </c>
      <c r="I20" s="12" t="s">
        <v>451</v>
      </c>
      <c r="J20" s="5">
        <v>980</v>
      </c>
      <c r="K20" s="5"/>
      <c r="L20" s="2" t="s">
        <v>282</v>
      </c>
      <c r="M20" s="5">
        <v>2221657</v>
      </c>
      <c r="N20" s="5">
        <v>2001878</v>
      </c>
      <c r="O20" s="5">
        <v>31113</v>
      </c>
      <c r="P20" s="5">
        <v>140570</v>
      </c>
      <c r="Q20" s="5">
        <v>20896</v>
      </c>
      <c r="R20" s="5">
        <v>27200</v>
      </c>
      <c r="S20" s="12"/>
    </row>
    <row r="21" spans="1:19" s="25" customFormat="1" ht="21" customHeight="1" x14ac:dyDescent="0.15">
      <c r="A21" s="2">
        <v>47</v>
      </c>
      <c r="B21" s="2">
        <v>4</v>
      </c>
      <c r="C21" s="2">
        <v>6</v>
      </c>
      <c r="D21" s="2">
        <v>11</v>
      </c>
      <c r="E21" s="72" t="s">
        <v>802</v>
      </c>
      <c r="F21" s="1" t="s">
        <v>418</v>
      </c>
      <c r="G21" s="17">
        <v>21</v>
      </c>
      <c r="H21" s="12" t="s">
        <v>953</v>
      </c>
      <c r="I21" s="3" t="s">
        <v>417</v>
      </c>
      <c r="J21" s="24">
        <v>1358</v>
      </c>
      <c r="K21" s="5"/>
      <c r="L21" s="17" t="s">
        <v>416</v>
      </c>
      <c r="M21" s="5">
        <v>1958756</v>
      </c>
      <c r="N21" s="5">
        <v>1744878</v>
      </c>
      <c r="O21" s="5">
        <v>31113</v>
      </c>
      <c r="P21" s="5">
        <v>140570</v>
      </c>
      <c r="Q21" s="5">
        <v>16353</v>
      </c>
      <c r="R21" s="5">
        <v>25842</v>
      </c>
      <c r="S21" s="12" t="s">
        <v>419</v>
      </c>
    </row>
    <row r="22" spans="1:19" s="22" customFormat="1" ht="21" customHeight="1" x14ac:dyDescent="0.15">
      <c r="A22" s="2">
        <v>50</v>
      </c>
      <c r="B22" s="2">
        <v>4</v>
      </c>
      <c r="C22" s="2">
        <v>6</v>
      </c>
      <c r="D22" s="2">
        <v>19</v>
      </c>
      <c r="E22" s="72" t="s">
        <v>802</v>
      </c>
      <c r="F22" s="12" t="s">
        <v>59</v>
      </c>
      <c r="G22" s="2">
        <v>21</v>
      </c>
      <c r="H22" s="12" t="s">
        <v>953</v>
      </c>
      <c r="I22" s="12" t="s">
        <v>451</v>
      </c>
      <c r="J22" s="5">
        <v>140</v>
      </c>
      <c r="K22" s="5"/>
      <c r="L22" s="2" t="s">
        <v>282</v>
      </c>
      <c r="M22" s="5">
        <v>1937716</v>
      </c>
      <c r="N22" s="5">
        <v>1744878</v>
      </c>
      <c r="O22" s="5">
        <v>31113</v>
      </c>
      <c r="P22" s="5">
        <v>119670</v>
      </c>
      <c r="Q22" s="5">
        <v>16213</v>
      </c>
      <c r="R22" s="5">
        <v>25842</v>
      </c>
      <c r="S22" s="12" t="s">
        <v>454</v>
      </c>
    </row>
    <row r="23" spans="1:19" s="22" customFormat="1" ht="21" customHeight="1" x14ac:dyDescent="0.15">
      <c r="A23" s="2">
        <v>51</v>
      </c>
      <c r="B23" s="2">
        <v>4</v>
      </c>
      <c r="C23" s="2">
        <v>6</v>
      </c>
      <c r="D23" s="2">
        <v>23</v>
      </c>
      <c r="E23" s="72" t="s">
        <v>802</v>
      </c>
      <c r="F23" s="1" t="s">
        <v>428</v>
      </c>
      <c r="G23" s="17">
        <v>21</v>
      </c>
      <c r="H23" s="12" t="s">
        <v>953</v>
      </c>
      <c r="I23" s="3" t="s">
        <v>429</v>
      </c>
      <c r="J23" s="24">
        <v>3960</v>
      </c>
      <c r="K23" s="24"/>
      <c r="L23" s="2" t="s">
        <v>41</v>
      </c>
      <c r="M23" s="5">
        <v>1933756</v>
      </c>
      <c r="N23" s="5">
        <v>1744878</v>
      </c>
      <c r="O23" s="5">
        <v>31113</v>
      </c>
      <c r="P23" s="5">
        <v>115710</v>
      </c>
      <c r="Q23" s="5">
        <v>16213</v>
      </c>
      <c r="R23" s="5">
        <v>25842</v>
      </c>
      <c r="S23" s="12" t="s">
        <v>420</v>
      </c>
    </row>
    <row r="24" spans="1:19" s="149" customFormat="1" ht="21" customHeight="1" x14ac:dyDescent="0.15">
      <c r="A24" s="71">
        <v>54</v>
      </c>
      <c r="B24" s="71">
        <v>4</v>
      </c>
      <c r="C24" s="71">
        <v>7</v>
      </c>
      <c r="D24" s="71">
        <v>3</v>
      </c>
      <c r="E24" s="72" t="s">
        <v>802</v>
      </c>
      <c r="F24" s="73" t="s">
        <v>636</v>
      </c>
      <c r="G24" s="71">
        <v>24</v>
      </c>
      <c r="H24" s="12" t="s">
        <v>921</v>
      </c>
      <c r="I24" s="145" t="s">
        <v>23</v>
      </c>
      <c r="J24" s="80">
        <v>5643</v>
      </c>
      <c r="K24" s="80"/>
      <c r="L24" s="71" t="s">
        <v>282</v>
      </c>
      <c r="M24" s="80">
        <v>1922877</v>
      </c>
      <c r="N24" s="80">
        <v>1744878</v>
      </c>
      <c r="O24" s="80">
        <v>31113</v>
      </c>
      <c r="P24" s="80">
        <v>115710</v>
      </c>
      <c r="Q24" s="80">
        <v>5334</v>
      </c>
      <c r="R24" s="80">
        <v>25842</v>
      </c>
      <c r="S24" s="73" t="s">
        <v>632</v>
      </c>
    </row>
    <row r="25" spans="1:19" s="22" customFormat="1" ht="21" customHeight="1" x14ac:dyDescent="0.15">
      <c r="A25" s="2">
        <v>62</v>
      </c>
      <c r="B25" s="2">
        <v>4</v>
      </c>
      <c r="C25" s="2">
        <v>8</v>
      </c>
      <c r="D25" s="2">
        <v>1</v>
      </c>
      <c r="E25" s="72" t="s">
        <v>802</v>
      </c>
      <c r="F25" s="1" t="s">
        <v>22</v>
      </c>
      <c r="G25" s="17">
        <v>21</v>
      </c>
      <c r="H25" s="12" t="s">
        <v>953</v>
      </c>
      <c r="I25" s="3" t="s">
        <v>23</v>
      </c>
      <c r="J25" s="24">
        <v>20</v>
      </c>
      <c r="K25" s="24"/>
      <c r="L25" s="2" t="s">
        <v>282</v>
      </c>
      <c r="M25" s="5">
        <v>2902245</v>
      </c>
      <c r="N25" s="5">
        <v>2733178</v>
      </c>
      <c r="O25" s="5">
        <v>31113</v>
      </c>
      <c r="P25" s="5">
        <v>110710</v>
      </c>
      <c r="Q25" s="5">
        <v>1402</v>
      </c>
      <c r="R25" s="5">
        <v>25842</v>
      </c>
      <c r="S25" s="12"/>
    </row>
    <row r="26" spans="1:19" s="25" customFormat="1" ht="21" customHeight="1" x14ac:dyDescent="0.15">
      <c r="A26" s="2">
        <v>63</v>
      </c>
      <c r="B26" s="2">
        <v>4</v>
      </c>
      <c r="C26" s="2">
        <v>8</v>
      </c>
      <c r="D26" s="2">
        <v>4</v>
      </c>
      <c r="E26" s="72" t="s">
        <v>802</v>
      </c>
      <c r="F26" s="1" t="s">
        <v>22</v>
      </c>
      <c r="G26" s="17">
        <v>21</v>
      </c>
      <c r="H26" s="12" t="s">
        <v>953</v>
      </c>
      <c r="I26" s="3" t="s">
        <v>23</v>
      </c>
      <c r="J26" s="24">
        <v>80</v>
      </c>
      <c r="K26" s="24"/>
      <c r="L26" s="2" t="s">
        <v>282</v>
      </c>
      <c r="M26" s="5">
        <v>2902165</v>
      </c>
      <c r="N26" s="5">
        <v>2733178</v>
      </c>
      <c r="O26" s="5">
        <v>31113</v>
      </c>
      <c r="P26" s="5">
        <v>110710</v>
      </c>
      <c r="Q26" s="5">
        <v>1322</v>
      </c>
      <c r="R26" s="5">
        <v>25842</v>
      </c>
      <c r="S26" s="12"/>
    </row>
    <row r="27" spans="1:19" s="25" customFormat="1" ht="21" customHeight="1" x14ac:dyDescent="0.15">
      <c r="A27" s="2">
        <v>67</v>
      </c>
      <c r="B27" s="2">
        <v>4</v>
      </c>
      <c r="C27" s="2">
        <v>8</v>
      </c>
      <c r="D27" s="2">
        <v>19</v>
      </c>
      <c r="E27" s="72" t="s">
        <v>802</v>
      </c>
      <c r="F27" s="1" t="s">
        <v>432</v>
      </c>
      <c r="G27" s="17">
        <v>21</v>
      </c>
      <c r="H27" s="12" t="s">
        <v>953</v>
      </c>
      <c r="I27" s="3" t="s">
        <v>95</v>
      </c>
      <c r="J27" s="5">
        <v>6370</v>
      </c>
      <c r="K27" s="5"/>
      <c r="L27" s="2" t="s">
        <v>41</v>
      </c>
      <c r="M27" s="5">
        <v>2918295</v>
      </c>
      <c r="N27" s="5">
        <v>2763178</v>
      </c>
      <c r="O27" s="5">
        <v>31113</v>
      </c>
      <c r="P27" s="5">
        <v>96840</v>
      </c>
      <c r="Q27" s="5">
        <v>1322</v>
      </c>
      <c r="R27" s="5">
        <v>25842</v>
      </c>
      <c r="S27" s="12"/>
    </row>
    <row r="28" spans="1:19" s="149" customFormat="1" ht="21" customHeight="1" x14ac:dyDescent="0.15">
      <c r="A28" s="71">
        <v>68</v>
      </c>
      <c r="B28" s="71">
        <v>4</v>
      </c>
      <c r="C28" s="71">
        <v>8</v>
      </c>
      <c r="D28" s="71">
        <v>25</v>
      </c>
      <c r="E28" s="72" t="s">
        <v>802</v>
      </c>
      <c r="F28" s="159" t="s">
        <v>524</v>
      </c>
      <c r="G28" s="106">
        <v>51</v>
      </c>
      <c r="H28" s="12" t="s">
        <v>935</v>
      </c>
      <c r="I28" s="145" t="s">
        <v>458</v>
      </c>
      <c r="J28" s="146">
        <v>540</v>
      </c>
      <c r="K28" s="80"/>
      <c r="L28" s="71" t="s">
        <v>282</v>
      </c>
      <c r="M28" s="80">
        <v>2917755</v>
      </c>
      <c r="N28" s="80">
        <v>2763178</v>
      </c>
      <c r="O28" s="80">
        <v>31113</v>
      </c>
      <c r="P28" s="80">
        <v>96840</v>
      </c>
      <c r="Q28" s="80">
        <v>782</v>
      </c>
      <c r="R28" s="80">
        <v>25842</v>
      </c>
      <c r="S28" s="73" t="s">
        <v>474</v>
      </c>
    </row>
    <row r="29" spans="1:19" s="149" customFormat="1" ht="21" customHeight="1" x14ac:dyDescent="0.15">
      <c r="A29" s="71">
        <v>71</v>
      </c>
      <c r="B29" s="71">
        <v>4</v>
      </c>
      <c r="C29" s="71">
        <v>9</v>
      </c>
      <c r="D29" s="71">
        <v>8</v>
      </c>
      <c r="E29" s="72" t="s">
        <v>802</v>
      </c>
      <c r="F29" s="147" t="s">
        <v>459</v>
      </c>
      <c r="G29" s="106">
        <v>261</v>
      </c>
      <c r="H29" s="12" t="s">
        <v>954</v>
      </c>
      <c r="I29" s="73" t="s">
        <v>434</v>
      </c>
      <c r="J29" s="146">
        <v>220</v>
      </c>
      <c r="K29" s="146"/>
      <c r="L29" s="71" t="s">
        <v>282</v>
      </c>
      <c r="M29" s="80">
        <v>2908907</v>
      </c>
      <c r="N29" s="80">
        <v>2763178</v>
      </c>
      <c r="O29" s="80">
        <v>31113</v>
      </c>
      <c r="P29" s="80">
        <v>91840</v>
      </c>
      <c r="Q29" s="80">
        <v>-3066</v>
      </c>
      <c r="R29" s="80">
        <v>25842</v>
      </c>
      <c r="S29" s="73"/>
    </row>
    <row r="30" spans="1:19" s="149" customFormat="1" ht="21" customHeight="1" x14ac:dyDescent="0.15">
      <c r="A30" s="71">
        <v>76</v>
      </c>
      <c r="B30" s="71">
        <v>4</v>
      </c>
      <c r="C30" s="71">
        <v>9</v>
      </c>
      <c r="D30" s="71">
        <v>17</v>
      </c>
      <c r="E30" s="72" t="s">
        <v>802</v>
      </c>
      <c r="F30" s="147" t="s">
        <v>461</v>
      </c>
      <c r="G30" s="106">
        <v>261</v>
      </c>
      <c r="H30" s="12" t="s">
        <v>954</v>
      </c>
      <c r="I30" s="145" t="s">
        <v>23</v>
      </c>
      <c r="J30" s="146">
        <v>220</v>
      </c>
      <c r="K30" s="146"/>
      <c r="L30" s="71" t="s">
        <v>282</v>
      </c>
      <c r="M30" s="80">
        <v>2883197</v>
      </c>
      <c r="N30" s="80">
        <v>2563188</v>
      </c>
      <c r="O30" s="80">
        <v>31113</v>
      </c>
      <c r="P30" s="80">
        <v>91840</v>
      </c>
      <c r="Q30" s="80">
        <v>171214</v>
      </c>
      <c r="R30" s="80">
        <v>25842</v>
      </c>
      <c r="S30" s="73"/>
    </row>
    <row r="31" spans="1:19" s="149" customFormat="1" ht="21" customHeight="1" x14ac:dyDescent="0.15">
      <c r="A31" s="71">
        <v>77</v>
      </c>
      <c r="B31" s="71">
        <v>4</v>
      </c>
      <c r="C31" s="71">
        <v>9</v>
      </c>
      <c r="D31" s="71">
        <v>19</v>
      </c>
      <c r="E31" s="72" t="s">
        <v>802</v>
      </c>
      <c r="F31" s="147" t="s">
        <v>462</v>
      </c>
      <c r="G31" s="106">
        <v>261</v>
      </c>
      <c r="H31" s="12" t="s">
        <v>954</v>
      </c>
      <c r="I31" s="145" t="s">
        <v>23</v>
      </c>
      <c r="J31" s="146">
        <v>118319</v>
      </c>
      <c r="K31" s="146"/>
      <c r="L31" s="71" t="s">
        <v>282</v>
      </c>
      <c r="M31" s="80">
        <v>2764878</v>
      </c>
      <c r="N31" s="80">
        <v>2563188</v>
      </c>
      <c r="O31" s="80">
        <v>31113</v>
      </c>
      <c r="P31" s="80">
        <v>91840</v>
      </c>
      <c r="Q31" s="80">
        <v>52895</v>
      </c>
      <c r="R31" s="80">
        <v>25842</v>
      </c>
      <c r="S31" s="73"/>
    </row>
    <row r="32" spans="1:19" s="25" customFormat="1" ht="21" customHeight="1" x14ac:dyDescent="0.15">
      <c r="A32" s="2">
        <v>81</v>
      </c>
      <c r="B32" s="2">
        <v>4</v>
      </c>
      <c r="C32" s="2">
        <v>10</v>
      </c>
      <c r="D32" s="2">
        <v>16</v>
      </c>
      <c r="E32" s="72" t="s">
        <v>802</v>
      </c>
      <c r="F32" s="1" t="s">
        <v>432</v>
      </c>
      <c r="G32" s="17">
        <v>21</v>
      </c>
      <c r="H32" s="12" t="s">
        <v>953</v>
      </c>
      <c r="I32" s="3" t="s">
        <v>476</v>
      </c>
      <c r="J32" s="5">
        <v>2661</v>
      </c>
      <c r="K32" s="5"/>
      <c r="L32" s="2" t="s">
        <v>282</v>
      </c>
      <c r="M32" s="5">
        <v>2733153</v>
      </c>
      <c r="N32" s="5">
        <v>2563188</v>
      </c>
      <c r="O32" s="5">
        <v>31113</v>
      </c>
      <c r="P32" s="5">
        <v>64320</v>
      </c>
      <c r="Q32" s="5">
        <v>48690</v>
      </c>
      <c r="R32" s="5">
        <v>25842</v>
      </c>
      <c r="S32" s="12"/>
    </row>
    <row r="33" spans="1:19" s="25" customFormat="1" ht="21" customHeight="1" x14ac:dyDescent="0.15">
      <c r="A33" s="2">
        <v>83</v>
      </c>
      <c r="B33" s="2">
        <v>4</v>
      </c>
      <c r="C33" s="2">
        <v>10</v>
      </c>
      <c r="D33" s="2">
        <v>28</v>
      </c>
      <c r="E33" s="72" t="s">
        <v>802</v>
      </c>
      <c r="F33" s="1" t="s">
        <v>477</v>
      </c>
      <c r="G33" s="17">
        <v>21</v>
      </c>
      <c r="H33" s="12" t="s">
        <v>953</v>
      </c>
      <c r="I33" s="3" t="s">
        <v>476</v>
      </c>
      <c r="J33" s="5">
        <v>744</v>
      </c>
      <c r="K33" s="5"/>
      <c r="L33" s="2" t="s">
        <v>282</v>
      </c>
      <c r="M33" s="5">
        <v>2726966</v>
      </c>
      <c r="N33" s="5">
        <v>2563188</v>
      </c>
      <c r="O33" s="5">
        <v>31113</v>
      </c>
      <c r="P33" s="5">
        <v>64320</v>
      </c>
      <c r="Q33" s="5">
        <v>42503</v>
      </c>
      <c r="R33" s="5">
        <v>25842</v>
      </c>
      <c r="S33" s="12"/>
    </row>
    <row r="34" spans="1:19" s="25" customFormat="1" ht="21" customHeight="1" x14ac:dyDescent="0.15">
      <c r="A34" s="2">
        <v>85</v>
      </c>
      <c r="B34" s="2">
        <v>4</v>
      </c>
      <c r="C34" s="2">
        <v>11</v>
      </c>
      <c r="D34" s="2">
        <v>15</v>
      </c>
      <c r="E34" s="72" t="s">
        <v>802</v>
      </c>
      <c r="F34" s="1" t="s">
        <v>630</v>
      </c>
      <c r="G34" s="17">
        <v>13</v>
      </c>
      <c r="H34" s="12" t="s">
        <v>894</v>
      </c>
      <c r="I34" s="3" t="s">
        <v>580</v>
      </c>
      <c r="J34" s="24">
        <v>4000</v>
      </c>
      <c r="K34" s="24"/>
      <c r="L34" s="2" t="s">
        <v>41</v>
      </c>
      <c r="M34" s="5">
        <v>2756366</v>
      </c>
      <c r="N34" s="5">
        <v>2596588</v>
      </c>
      <c r="O34" s="5">
        <v>31113</v>
      </c>
      <c r="P34" s="5">
        <v>60320</v>
      </c>
      <c r="Q34" s="5">
        <v>42503</v>
      </c>
      <c r="R34" s="5">
        <v>25842</v>
      </c>
      <c r="S34" s="12"/>
    </row>
    <row r="35" spans="1:19" s="142" customFormat="1" ht="21" customHeight="1" x14ac:dyDescent="0.15">
      <c r="A35" s="71">
        <v>88</v>
      </c>
      <c r="B35" s="71">
        <v>4</v>
      </c>
      <c r="C35" s="71">
        <v>11</v>
      </c>
      <c r="D35" s="71">
        <v>19</v>
      </c>
      <c r="E35" s="72" t="s">
        <v>802</v>
      </c>
      <c r="F35" s="168" t="s">
        <v>525</v>
      </c>
      <c r="G35" s="106">
        <v>51</v>
      </c>
      <c r="H35" s="12" t="s">
        <v>935</v>
      </c>
      <c r="I35" s="145" t="s">
        <v>494</v>
      </c>
      <c r="J35" s="80">
        <v>449</v>
      </c>
      <c r="K35" s="146"/>
      <c r="L35" s="71" t="s">
        <v>282</v>
      </c>
      <c r="M35" s="80">
        <v>2803037</v>
      </c>
      <c r="N35" s="80">
        <v>2643708</v>
      </c>
      <c r="O35" s="80">
        <v>31113</v>
      </c>
      <c r="P35" s="80">
        <v>60320</v>
      </c>
      <c r="Q35" s="80">
        <v>42054</v>
      </c>
      <c r="R35" s="80">
        <v>25842</v>
      </c>
      <c r="S35" s="73" t="s">
        <v>474</v>
      </c>
    </row>
    <row r="36" spans="1:19" s="25" customFormat="1" ht="21" customHeight="1" x14ac:dyDescent="0.15">
      <c r="A36" s="2">
        <v>92</v>
      </c>
      <c r="B36" s="2">
        <v>4</v>
      </c>
      <c r="C36" s="2">
        <v>12</v>
      </c>
      <c r="D36" s="2">
        <v>11</v>
      </c>
      <c r="E36" s="72" t="s">
        <v>802</v>
      </c>
      <c r="F36" s="1" t="s">
        <v>591</v>
      </c>
      <c r="G36" s="17">
        <v>21</v>
      </c>
      <c r="H36" s="12" t="s">
        <v>953</v>
      </c>
      <c r="I36" s="3" t="s">
        <v>23</v>
      </c>
      <c r="J36" s="24">
        <v>70</v>
      </c>
      <c r="K36" s="24"/>
      <c r="L36" s="2" t="s">
        <v>282</v>
      </c>
      <c r="M36" s="5">
        <v>2938067</v>
      </c>
      <c r="N36" s="5">
        <v>2785808</v>
      </c>
      <c r="O36" s="5">
        <v>31113</v>
      </c>
      <c r="P36" s="5">
        <v>58320</v>
      </c>
      <c r="Q36" s="5">
        <v>36984</v>
      </c>
      <c r="R36" s="5">
        <v>25842</v>
      </c>
      <c r="S36" s="12"/>
    </row>
    <row r="37" spans="1:19" s="25" customFormat="1" ht="21" customHeight="1" x14ac:dyDescent="0.15">
      <c r="A37" s="2">
        <v>94</v>
      </c>
      <c r="B37" s="2">
        <v>4</v>
      </c>
      <c r="C37" s="2">
        <v>12</v>
      </c>
      <c r="D37" s="2">
        <v>11</v>
      </c>
      <c r="E37" s="72" t="s">
        <v>802</v>
      </c>
      <c r="F37" s="12" t="s">
        <v>522</v>
      </c>
      <c r="G37" s="71">
        <v>42</v>
      </c>
      <c r="H37" s="12" t="s">
        <v>933</v>
      </c>
      <c r="I37" s="12" t="s">
        <v>20</v>
      </c>
      <c r="J37" s="24">
        <v>3628</v>
      </c>
      <c r="K37" s="24"/>
      <c r="L37" s="2" t="s">
        <v>282</v>
      </c>
      <c r="M37" s="5">
        <v>2930811</v>
      </c>
      <c r="N37" s="5">
        <v>2785808</v>
      </c>
      <c r="O37" s="5">
        <v>31113</v>
      </c>
      <c r="P37" s="5">
        <v>58320</v>
      </c>
      <c r="Q37" s="5">
        <v>29728</v>
      </c>
      <c r="R37" s="5">
        <v>25842</v>
      </c>
      <c r="S37" s="12" t="s">
        <v>480</v>
      </c>
    </row>
    <row r="38" spans="1:19" s="25" customFormat="1" ht="21" customHeight="1" x14ac:dyDescent="0.15">
      <c r="A38" s="2">
        <v>96</v>
      </c>
      <c r="B38" s="2">
        <v>4</v>
      </c>
      <c r="C38" s="2">
        <v>12</v>
      </c>
      <c r="D38" s="2">
        <v>12</v>
      </c>
      <c r="E38" s="72" t="s">
        <v>802</v>
      </c>
      <c r="F38" s="1" t="s">
        <v>481</v>
      </c>
      <c r="G38" s="17">
        <v>21</v>
      </c>
      <c r="H38" s="12" t="s">
        <v>953</v>
      </c>
      <c r="I38" s="3" t="s">
        <v>482</v>
      </c>
      <c r="J38" s="24">
        <v>345</v>
      </c>
      <c r="K38" s="24"/>
      <c r="L38" s="2" t="s">
        <v>282</v>
      </c>
      <c r="M38" s="5">
        <v>2928816</v>
      </c>
      <c r="N38" s="5">
        <v>2785808</v>
      </c>
      <c r="O38" s="5">
        <v>31113</v>
      </c>
      <c r="P38" s="5">
        <v>58320</v>
      </c>
      <c r="Q38" s="5">
        <v>27733</v>
      </c>
      <c r="R38" s="5">
        <v>25842</v>
      </c>
      <c r="S38" s="12"/>
    </row>
    <row r="39" spans="1:19" s="25" customFormat="1" ht="21" customHeight="1" x14ac:dyDescent="0.15">
      <c r="A39" s="2">
        <v>97</v>
      </c>
      <c r="B39" s="2">
        <v>4</v>
      </c>
      <c r="C39" s="2">
        <v>12</v>
      </c>
      <c r="D39" s="2">
        <v>16</v>
      </c>
      <c r="E39" s="72" t="s">
        <v>802</v>
      </c>
      <c r="F39" s="1" t="s">
        <v>483</v>
      </c>
      <c r="G39" s="17">
        <v>21</v>
      </c>
      <c r="H39" s="12" t="s">
        <v>953</v>
      </c>
      <c r="I39" s="3" t="s">
        <v>434</v>
      </c>
      <c r="J39" s="24">
        <v>330</v>
      </c>
      <c r="K39" s="24"/>
      <c r="L39" s="2" t="s">
        <v>282</v>
      </c>
      <c r="M39" s="5">
        <v>2928486</v>
      </c>
      <c r="N39" s="5">
        <v>2785808</v>
      </c>
      <c r="O39" s="5">
        <v>31113</v>
      </c>
      <c r="P39" s="5">
        <v>58320</v>
      </c>
      <c r="Q39" s="5">
        <v>27403</v>
      </c>
      <c r="R39" s="5">
        <v>25842</v>
      </c>
      <c r="S39" s="12"/>
    </row>
    <row r="40" spans="1:19" s="149" customFormat="1" ht="21" customHeight="1" x14ac:dyDescent="0.15">
      <c r="A40" s="71">
        <v>98</v>
      </c>
      <c r="B40" s="71">
        <v>4</v>
      </c>
      <c r="C40" s="71">
        <v>12</v>
      </c>
      <c r="D40" s="71">
        <v>19</v>
      </c>
      <c r="E40" s="72" t="s">
        <v>802</v>
      </c>
      <c r="F40" s="73" t="s">
        <v>484</v>
      </c>
      <c r="G40" s="71">
        <v>251</v>
      </c>
      <c r="H40" s="12" t="s">
        <v>955</v>
      </c>
      <c r="I40" s="73" t="s">
        <v>196</v>
      </c>
      <c r="J40" s="146">
        <v>1100</v>
      </c>
      <c r="K40" s="146"/>
      <c r="L40" s="71" t="s">
        <v>282</v>
      </c>
      <c r="M40" s="80">
        <v>2927386</v>
      </c>
      <c r="N40" s="80">
        <v>2785808</v>
      </c>
      <c r="O40" s="80">
        <v>31113</v>
      </c>
      <c r="P40" s="80">
        <v>58320</v>
      </c>
      <c r="Q40" s="80">
        <v>26303</v>
      </c>
      <c r="R40" s="80">
        <v>25842</v>
      </c>
      <c r="S40" s="73"/>
    </row>
    <row r="41" spans="1:19" s="149" customFormat="1" ht="21" customHeight="1" x14ac:dyDescent="0.15">
      <c r="A41" s="71">
        <v>102</v>
      </c>
      <c r="B41" s="71">
        <v>4</v>
      </c>
      <c r="C41" s="71">
        <v>12</v>
      </c>
      <c r="D41" s="71">
        <v>22</v>
      </c>
      <c r="E41" s="72" t="s">
        <v>802</v>
      </c>
      <c r="F41" s="73" t="s">
        <v>485</v>
      </c>
      <c r="G41" s="71">
        <v>251</v>
      </c>
      <c r="H41" s="12" t="s">
        <v>955</v>
      </c>
      <c r="I41" s="73" t="s">
        <v>486</v>
      </c>
      <c r="J41" s="146">
        <v>2697</v>
      </c>
      <c r="K41" s="146"/>
      <c r="L41" s="71" t="s">
        <v>282</v>
      </c>
      <c r="M41" s="80">
        <v>2921689</v>
      </c>
      <c r="N41" s="80">
        <v>2817024</v>
      </c>
      <c r="O41" s="80">
        <v>-103</v>
      </c>
      <c r="P41" s="80">
        <v>55320</v>
      </c>
      <c r="Q41" s="80">
        <v>23606</v>
      </c>
      <c r="R41" s="80">
        <v>25842</v>
      </c>
      <c r="S41" s="73"/>
    </row>
    <row r="42" spans="1:19" s="25" customFormat="1" ht="21" customHeight="1" x14ac:dyDescent="0.15">
      <c r="A42" s="2">
        <v>104</v>
      </c>
      <c r="B42" s="2">
        <v>4</v>
      </c>
      <c r="C42" s="2">
        <v>12</v>
      </c>
      <c r="D42" s="2">
        <v>26</v>
      </c>
      <c r="E42" s="72" t="s">
        <v>802</v>
      </c>
      <c r="F42" s="73" t="s">
        <v>517</v>
      </c>
      <c r="G42" s="17">
        <v>13</v>
      </c>
      <c r="H42" s="12" t="s">
        <v>894</v>
      </c>
      <c r="I42" s="3" t="s">
        <v>561</v>
      </c>
      <c r="J42" s="24">
        <v>13448</v>
      </c>
      <c r="K42" s="24"/>
      <c r="L42" s="2" t="s">
        <v>41</v>
      </c>
      <c r="M42" s="5">
        <v>2886531</v>
      </c>
      <c r="N42" s="5">
        <v>2817024</v>
      </c>
      <c r="O42" s="5">
        <v>-103</v>
      </c>
      <c r="P42" s="5">
        <v>41872</v>
      </c>
      <c r="Q42" s="5">
        <v>1896</v>
      </c>
      <c r="R42" s="5">
        <v>25842</v>
      </c>
      <c r="S42" s="12"/>
    </row>
    <row r="43" spans="1:19" s="25" customFormat="1" ht="21" customHeight="1" x14ac:dyDescent="0.15">
      <c r="A43" s="2">
        <v>108</v>
      </c>
      <c r="B43" s="2">
        <v>4</v>
      </c>
      <c r="C43" s="2">
        <v>12</v>
      </c>
      <c r="D43" s="2">
        <v>29</v>
      </c>
      <c r="E43" s="72" t="s">
        <v>802</v>
      </c>
      <c r="F43" s="1" t="s">
        <v>479</v>
      </c>
      <c r="G43" s="17">
        <v>21</v>
      </c>
      <c r="H43" s="12" t="s">
        <v>953</v>
      </c>
      <c r="I43" s="3" t="s">
        <v>23</v>
      </c>
      <c r="J43" s="24">
        <v>70</v>
      </c>
      <c r="K43" s="24"/>
      <c r="L43" s="2" t="s">
        <v>282</v>
      </c>
      <c r="M43" s="5">
        <v>2597711</v>
      </c>
      <c r="N43" s="5">
        <v>2528274</v>
      </c>
      <c r="O43" s="5">
        <v>-103</v>
      </c>
      <c r="P43" s="5">
        <v>41872</v>
      </c>
      <c r="Q43" s="5">
        <v>1826</v>
      </c>
      <c r="R43" s="5">
        <v>25842</v>
      </c>
      <c r="S43" s="12"/>
    </row>
    <row r="44" spans="1:19" s="149" customFormat="1" ht="21" customHeight="1" x14ac:dyDescent="0.15">
      <c r="A44" s="71">
        <v>110</v>
      </c>
      <c r="B44" s="71">
        <v>5</v>
      </c>
      <c r="C44" s="71">
        <v>1</v>
      </c>
      <c r="D44" s="71">
        <v>2</v>
      </c>
      <c r="E44" s="72" t="s">
        <v>802</v>
      </c>
      <c r="F44" s="147" t="s">
        <v>487</v>
      </c>
      <c r="G44" s="106">
        <v>262</v>
      </c>
      <c r="H44" s="12" t="s">
        <v>956</v>
      </c>
      <c r="I44" s="145" t="s">
        <v>23</v>
      </c>
      <c r="J44" s="146">
        <v>9000</v>
      </c>
      <c r="K44" s="146"/>
      <c r="L44" s="71" t="s">
        <v>282</v>
      </c>
      <c r="M44" s="80">
        <v>2583711</v>
      </c>
      <c r="N44" s="80">
        <v>2528274</v>
      </c>
      <c r="O44" s="80">
        <v>-103</v>
      </c>
      <c r="P44" s="80">
        <v>36872</v>
      </c>
      <c r="Q44" s="80">
        <v>-7174</v>
      </c>
      <c r="R44" s="80">
        <v>25842</v>
      </c>
      <c r="S44" s="73"/>
    </row>
    <row r="45" spans="1:19" s="149" customFormat="1" ht="21" customHeight="1" x14ac:dyDescent="0.15">
      <c r="A45" s="71">
        <v>111</v>
      </c>
      <c r="B45" s="71">
        <v>5</v>
      </c>
      <c r="C45" s="71">
        <v>1</v>
      </c>
      <c r="D45" s="71">
        <v>7</v>
      </c>
      <c r="E45" s="72" t="s">
        <v>802</v>
      </c>
      <c r="F45" s="147" t="s">
        <v>488</v>
      </c>
      <c r="G45" s="106">
        <v>262</v>
      </c>
      <c r="H45" s="12" t="s">
        <v>956</v>
      </c>
      <c r="I45" s="145" t="s">
        <v>23</v>
      </c>
      <c r="J45" s="146">
        <v>3000</v>
      </c>
      <c r="K45" s="146"/>
      <c r="L45" s="71" t="s">
        <v>282</v>
      </c>
      <c r="M45" s="80">
        <v>2580711</v>
      </c>
      <c r="N45" s="80">
        <v>2528274</v>
      </c>
      <c r="O45" s="80">
        <v>-103</v>
      </c>
      <c r="P45" s="80">
        <v>36872</v>
      </c>
      <c r="Q45" s="80">
        <v>-10174</v>
      </c>
      <c r="R45" s="80">
        <v>25842</v>
      </c>
      <c r="S45" s="73"/>
    </row>
    <row r="46" spans="1:19" s="149" customFormat="1" ht="21" customHeight="1" x14ac:dyDescent="0.15">
      <c r="A46" s="71">
        <v>113</v>
      </c>
      <c r="B46" s="71">
        <v>5</v>
      </c>
      <c r="C46" s="71">
        <v>1</v>
      </c>
      <c r="D46" s="71">
        <v>8</v>
      </c>
      <c r="E46" s="72" t="s">
        <v>802</v>
      </c>
      <c r="F46" s="147" t="s">
        <v>489</v>
      </c>
      <c r="G46" s="106">
        <v>262</v>
      </c>
      <c r="H46" s="12" t="s">
        <v>956</v>
      </c>
      <c r="I46" s="145" t="s">
        <v>23</v>
      </c>
      <c r="J46" s="146">
        <v>1166</v>
      </c>
      <c r="K46" s="146"/>
      <c r="L46" s="71" t="s">
        <v>282</v>
      </c>
      <c r="M46" s="80">
        <v>2576545</v>
      </c>
      <c r="N46" s="80">
        <v>2528274</v>
      </c>
      <c r="O46" s="80">
        <v>-103</v>
      </c>
      <c r="P46" s="80">
        <v>33872</v>
      </c>
      <c r="Q46" s="80">
        <v>-11340</v>
      </c>
      <c r="R46" s="80">
        <v>25842</v>
      </c>
      <c r="S46" s="73"/>
    </row>
    <row r="47" spans="1:19" s="149" customFormat="1" ht="21" customHeight="1" x14ac:dyDescent="0.15">
      <c r="A47" s="71">
        <v>114</v>
      </c>
      <c r="B47" s="71">
        <v>5</v>
      </c>
      <c r="C47" s="71">
        <v>1</v>
      </c>
      <c r="D47" s="71">
        <v>9</v>
      </c>
      <c r="E47" s="72" t="s">
        <v>802</v>
      </c>
      <c r="F47" s="147" t="s">
        <v>490</v>
      </c>
      <c r="G47" s="106">
        <v>262</v>
      </c>
      <c r="H47" s="12" t="s">
        <v>956</v>
      </c>
      <c r="I47" s="145" t="s">
        <v>23</v>
      </c>
      <c r="J47" s="146">
        <v>388</v>
      </c>
      <c r="K47" s="146"/>
      <c r="L47" s="71" t="s">
        <v>282</v>
      </c>
      <c r="M47" s="80">
        <v>2576157</v>
      </c>
      <c r="N47" s="80">
        <v>2528274</v>
      </c>
      <c r="O47" s="80">
        <v>-103</v>
      </c>
      <c r="P47" s="80">
        <v>33872</v>
      </c>
      <c r="Q47" s="80">
        <v>-11728</v>
      </c>
      <c r="R47" s="80">
        <v>25842</v>
      </c>
      <c r="S47" s="73"/>
    </row>
    <row r="48" spans="1:19" s="149" customFormat="1" ht="21" customHeight="1" x14ac:dyDescent="0.15">
      <c r="A48" s="71">
        <v>116</v>
      </c>
      <c r="B48" s="71">
        <v>5</v>
      </c>
      <c r="C48" s="71">
        <v>1</v>
      </c>
      <c r="D48" s="71">
        <v>10</v>
      </c>
      <c r="E48" s="72" t="s">
        <v>802</v>
      </c>
      <c r="F48" s="147" t="s">
        <v>491</v>
      </c>
      <c r="G48" s="71">
        <v>42</v>
      </c>
      <c r="H48" s="12" t="s">
        <v>933</v>
      </c>
      <c r="I48" s="145" t="s">
        <v>21</v>
      </c>
      <c r="J48" s="146">
        <v>1652</v>
      </c>
      <c r="K48" s="146"/>
      <c r="L48" s="71" t="s">
        <v>282</v>
      </c>
      <c r="M48" s="80">
        <v>2568505</v>
      </c>
      <c r="N48" s="80">
        <v>2528274</v>
      </c>
      <c r="O48" s="80">
        <v>-103</v>
      </c>
      <c r="P48" s="80">
        <v>27872</v>
      </c>
      <c r="Q48" s="80">
        <v>-13380</v>
      </c>
      <c r="R48" s="80">
        <v>25842</v>
      </c>
      <c r="S48" s="73"/>
    </row>
    <row r="49" spans="1:19" s="25" customFormat="1" ht="21" customHeight="1" x14ac:dyDescent="0.15">
      <c r="A49" s="2">
        <v>117</v>
      </c>
      <c r="B49" s="71">
        <v>5</v>
      </c>
      <c r="C49" s="71">
        <v>1</v>
      </c>
      <c r="D49" s="71">
        <v>12</v>
      </c>
      <c r="E49" s="72" t="s">
        <v>802</v>
      </c>
      <c r="F49" s="1" t="s">
        <v>565</v>
      </c>
      <c r="G49" s="17">
        <v>13</v>
      </c>
      <c r="H49" s="12" t="s">
        <v>894</v>
      </c>
      <c r="I49" s="145" t="s">
        <v>21</v>
      </c>
      <c r="J49" s="24">
        <v>7204</v>
      </c>
      <c r="K49" s="24"/>
      <c r="L49" s="2" t="s">
        <v>41</v>
      </c>
      <c r="M49" s="5">
        <v>2561301</v>
      </c>
      <c r="N49" s="5">
        <v>2528274</v>
      </c>
      <c r="O49" s="5">
        <v>-103</v>
      </c>
      <c r="P49" s="5">
        <v>20668</v>
      </c>
      <c r="Q49" s="5">
        <v>-13380</v>
      </c>
      <c r="R49" s="5">
        <v>25842</v>
      </c>
      <c r="S49" s="12"/>
    </row>
    <row r="50" spans="1:19" s="149" customFormat="1" ht="21" customHeight="1" x14ac:dyDescent="0.15">
      <c r="A50" s="71">
        <v>119</v>
      </c>
      <c r="B50" s="71">
        <v>5</v>
      </c>
      <c r="C50" s="71">
        <v>1</v>
      </c>
      <c r="D50" s="71">
        <v>20</v>
      </c>
      <c r="E50" s="72" t="s">
        <v>802</v>
      </c>
      <c r="F50" s="73" t="s">
        <v>526</v>
      </c>
      <c r="G50" s="106">
        <v>51</v>
      </c>
      <c r="H50" s="12" t="s">
        <v>935</v>
      </c>
      <c r="I50" s="73" t="s">
        <v>514</v>
      </c>
      <c r="J50" s="146">
        <v>471</v>
      </c>
      <c r="K50" s="146"/>
      <c r="L50" s="71" t="s">
        <v>282</v>
      </c>
      <c r="M50" s="80">
        <v>2558394</v>
      </c>
      <c r="N50" s="80">
        <v>2528274</v>
      </c>
      <c r="O50" s="80">
        <v>-103</v>
      </c>
      <c r="P50" s="80">
        <v>18232</v>
      </c>
      <c r="Q50" s="80">
        <v>-13851</v>
      </c>
      <c r="R50" s="80">
        <v>25842</v>
      </c>
      <c r="S50" s="73" t="s">
        <v>474</v>
      </c>
    </row>
    <row r="51" spans="1:19" s="25" customFormat="1" ht="21" customHeight="1" x14ac:dyDescent="0.15">
      <c r="A51" s="2">
        <v>123</v>
      </c>
      <c r="B51" s="71">
        <v>5</v>
      </c>
      <c r="C51" s="71">
        <v>1</v>
      </c>
      <c r="D51" s="71">
        <v>31</v>
      </c>
      <c r="E51" s="72" t="s">
        <v>802</v>
      </c>
      <c r="F51" s="1" t="s">
        <v>557</v>
      </c>
      <c r="G51" s="17">
        <v>21</v>
      </c>
      <c r="H51" s="12" t="s">
        <v>953</v>
      </c>
      <c r="I51" s="3" t="s">
        <v>476</v>
      </c>
      <c r="J51" s="24">
        <v>2911</v>
      </c>
      <c r="K51" s="24"/>
      <c r="L51" s="2" t="s">
        <v>282</v>
      </c>
      <c r="M51" s="5">
        <v>2543669</v>
      </c>
      <c r="N51" s="5">
        <v>2528274</v>
      </c>
      <c r="O51" s="5">
        <v>-103</v>
      </c>
      <c r="P51" s="5">
        <v>8232</v>
      </c>
      <c r="Q51" s="5">
        <v>-18576</v>
      </c>
      <c r="R51" s="5">
        <v>25842</v>
      </c>
      <c r="S51" s="12"/>
    </row>
    <row r="52" spans="1:19" s="25" customFormat="1" ht="21" customHeight="1" x14ac:dyDescent="0.15">
      <c r="A52" s="2">
        <v>127</v>
      </c>
      <c r="B52" s="71">
        <v>5</v>
      </c>
      <c r="C52" s="71">
        <v>2</v>
      </c>
      <c r="D52" s="71">
        <v>6</v>
      </c>
      <c r="E52" s="72" t="s">
        <v>802</v>
      </c>
      <c r="F52" s="1" t="s">
        <v>578</v>
      </c>
      <c r="G52" s="17">
        <v>13</v>
      </c>
      <c r="H52" s="12" t="s">
        <v>894</v>
      </c>
      <c r="I52" s="3" t="s">
        <v>580</v>
      </c>
      <c r="J52" s="24">
        <v>3000</v>
      </c>
      <c r="K52" s="24"/>
      <c r="L52" s="2" t="s">
        <v>282</v>
      </c>
      <c r="M52" s="5">
        <v>2533669</v>
      </c>
      <c r="N52" s="5">
        <v>2478274</v>
      </c>
      <c r="O52" s="5">
        <v>-103</v>
      </c>
      <c r="P52" s="5">
        <v>1232</v>
      </c>
      <c r="Q52" s="5">
        <v>28424</v>
      </c>
      <c r="R52" s="5">
        <v>25842</v>
      </c>
      <c r="S52" s="12"/>
    </row>
    <row r="53" spans="1:19" s="25" customFormat="1" ht="21" customHeight="1" x14ac:dyDescent="0.15">
      <c r="A53" s="2">
        <v>130</v>
      </c>
      <c r="B53" s="71">
        <v>5</v>
      </c>
      <c r="C53" s="2">
        <v>2</v>
      </c>
      <c r="D53" s="2">
        <v>10</v>
      </c>
      <c r="E53" s="72" t="s">
        <v>802</v>
      </c>
      <c r="F53" s="1" t="s">
        <v>582</v>
      </c>
      <c r="G53" s="17">
        <v>21</v>
      </c>
      <c r="H53" s="12" t="s">
        <v>953</v>
      </c>
      <c r="I53" s="3" t="s">
        <v>583</v>
      </c>
      <c r="J53" s="24">
        <v>2502</v>
      </c>
      <c r="K53" s="24"/>
      <c r="L53" s="2" t="s">
        <v>282</v>
      </c>
      <c r="M53" s="5">
        <v>2502607</v>
      </c>
      <c r="N53" s="5">
        <v>2478274</v>
      </c>
      <c r="O53" s="5">
        <v>-28103</v>
      </c>
      <c r="P53" s="5">
        <v>1232</v>
      </c>
      <c r="Q53" s="5">
        <v>25362</v>
      </c>
      <c r="R53" s="5">
        <v>25842</v>
      </c>
      <c r="S53" s="12"/>
    </row>
    <row r="54" spans="1:19" s="25" customFormat="1" ht="21" customHeight="1" x14ac:dyDescent="0.15">
      <c r="A54" s="2">
        <v>134</v>
      </c>
      <c r="B54" s="71">
        <v>5</v>
      </c>
      <c r="C54" s="2">
        <v>2</v>
      </c>
      <c r="D54" s="2">
        <v>18</v>
      </c>
      <c r="E54" s="72" t="s">
        <v>802</v>
      </c>
      <c r="F54" s="1" t="s">
        <v>585</v>
      </c>
      <c r="G54" s="17">
        <v>21</v>
      </c>
      <c r="H54" s="12" t="s">
        <v>953</v>
      </c>
      <c r="I54" s="73" t="s">
        <v>514</v>
      </c>
      <c r="J54" s="24">
        <v>7040</v>
      </c>
      <c r="K54" s="24"/>
      <c r="L54" s="2" t="s">
        <v>282</v>
      </c>
      <c r="M54" s="5">
        <v>2494445</v>
      </c>
      <c r="N54" s="5">
        <v>2428274</v>
      </c>
      <c r="O54" s="5">
        <v>21897</v>
      </c>
      <c r="P54" s="5">
        <v>1232</v>
      </c>
      <c r="Q54" s="5">
        <v>17200</v>
      </c>
      <c r="R54" s="5">
        <v>25842</v>
      </c>
      <c r="S54" s="12"/>
    </row>
    <row r="55" spans="1:19" s="22" customFormat="1" ht="21" customHeight="1" x14ac:dyDescent="0.15">
      <c r="A55" s="2">
        <v>136</v>
      </c>
      <c r="B55" s="71">
        <v>5</v>
      </c>
      <c r="C55" s="2">
        <v>2</v>
      </c>
      <c r="D55" s="2">
        <v>20</v>
      </c>
      <c r="E55" s="72" t="s">
        <v>802</v>
      </c>
      <c r="F55" s="12" t="s">
        <v>571</v>
      </c>
      <c r="G55" s="17">
        <v>21</v>
      </c>
      <c r="H55" s="12" t="s">
        <v>953</v>
      </c>
      <c r="I55" s="12" t="s">
        <v>572</v>
      </c>
      <c r="J55" s="24">
        <v>984</v>
      </c>
      <c r="K55" s="24"/>
      <c r="L55" s="17" t="s">
        <v>333</v>
      </c>
      <c r="M55" s="5">
        <v>2519661</v>
      </c>
      <c r="N55" s="5">
        <v>2454474</v>
      </c>
      <c r="O55" s="5">
        <v>20913</v>
      </c>
      <c r="P55" s="5">
        <v>1232</v>
      </c>
      <c r="Q55" s="5">
        <v>17200</v>
      </c>
      <c r="R55" s="5">
        <v>25842</v>
      </c>
      <c r="S55" s="12"/>
    </row>
    <row r="56" spans="1:19" s="25" customFormat="1" ht="21" customHeight="1" x14ac:dyDescent="0.15">
      <c r="A56" s="2">
        <v>137</v>
      </c>
      <c r="B56" s="71">
        <v>5</v>
      </c>
      <c r="C56" s="71">
        <v>2</v>
      </c>
      <c r="D56" s="71">
        <v>24</v>
      </c>
      <c r="E56" s="72" t="s">
        <v>802</v>
      </c>
      <c r="F56" s="1" t="s">
        <v>586</v>
      </c>
      <c r="G56" s="17">
        <v>21</v>
      </c>
      <c r="H56" s="12" t="s">
        <v>953</v>
      </c>
      <c r="I56" s="145" t="s">
        <v>23</v>
      </c>
      <c r="J56" s="24">
        <v>70</v>
      </c>
      <c r="K56" s="24"/>
      <c r="L56" s="2" t="s">
        <v>282</v>
      </c>
      <c r="M56" s="5">
        <v>2519591</v>
      </c>
      <c r="N56" s="5">
        <v>2454474</v>
      </c>
      <c r="O56" s="5">
        <v>20913</v>
      </c>
      <c r="P56" s="5">
        <v>1232</v>
      </c>
      <c r="Q56" s="5">
        <v>17130</v>
      </c>
      <c r="R56" s="5">
        <v>25842</v>
      </c>
      <c r="S56" s="12"/>
    </row>
    <row r="57" spans="1:19" s="25" customFormat="1" ht="21" customHeight="1" x14ac:dyDescent="0.15">
      <c r="A57" s="2">
        <v>139</v>
      </c>
      <c r="B57" s="71">
        <v>5</v>
      </c>
      <c r="C57" s="2">
        <v>2</v>
      </c>
      <c r="D57" s="2">
        <v>27</v>
      </c>
      <c r="E57" s="72" t="s">
        <v>802</v>
      </c>
      <c r="F57" s="1" t="s">
        <v>587</v>
      </c>
      <c r="G57" s="17">
        <v>21</v>
      </c>
      <c r="H57" s="12" t="s">
        <v>953</v>
      </c>
      <c r="I57" s="73" t="s">
        <v>514</v>
      </c>
      <c r="J57" s="24">
        <v>712</v>
      </c>
      <c r="K57" s="24"/>
      <c r="L57" s="2" t="s">
        <v>282</v>
      </c>
      <c r="M57" s="5">
        <v>2513436</v>
      </c>
      <c r="N57" s="5">
        <v>2454474</v>
      </c>
      <c r="O57" s="5">
        <v>20913</v>
      </c>
      <c r="P57" s="5">
        <v>1232</v>
      </c>
      <c r="Q57" s="5">
        <v>10975</v>
      </c>
      <c r="R57" s="5">
        <v>25842</v>
      </c>
      <c r="S57" s="12"/>
    </row>
    <row r="58" spans="1:19" s="25" customFormat="1" ht="21" customHeight="1" x14ac:dyDescent="0.15">
      <c r="A58" s="2">
        <v>140</v>
      </c>
      <c r="B58" s="71">
        <v>5</v>
      </c>
      <c r="C58" s="2">
        <v>3</v>
      </c>
      <c r="D58" s="2">
        <v>2</v>
      </c>
      <c r="E58" s="72" t="s">
        <v>802</v>
      </c>
      <c r="F58" s="1" t="s">
        <v>596</v>
      </c>
      <c r="G58" s="17">
        <v>21</v>
      </c>
      <c r="H58" s="12" t="s">
        <v>953</v>
      </c>
      <c r="I58" s="73" t="s">
        <v>588</v>
      </c>
      <c r="J58" s="24">
        <v>2185</v>
      </c>
      <c r="K58" s="24"/>
      <c r="L58" s="2" t="s">
        <v>282</v>
      </c>
      <c r="M58" s="5">
        <v>2511251</v>
      </c>
      <c r="N58" s="5">
        <v>2454474</v>
      </c>
      <c r="O58" s="5">
        <v>20913</v>
      </c>
      <c r="P58" s="5">
        <v>1232</v>
      </c>
      <c r="Q58" s="5">
        <v>8790</v>
      </c>
      <c r="R58" s="5">
        <v>25842</v>
      </c>
      <c r="S58" s="12"/>
    </row>
    <row r="59" spans="1:19" s="25" customFormat="1" ht="21" customHeight="1" x14ac:dyDescent="0.15">
      <c r="A59" s="2">
        <v>141</v>
      </c>
      <c r="B59" s="71">
        <v>5</v>
      </c>
      <c r="C59" s="2">
        <v>3</v>
      </c>
      <c r="D59" s="2">
        <v>3</v>
      </c>
      <c r="E59" s="72" t="s">
        <v>802</v>
      </c>
      <c r="F59" s="1" t="s">
        <v>597</v>
      </c>
      <c r="G59" s="17">
        <v>21</v>
      </c>
      <c r="H59" s="12" t="s">
        <v>953</v>
      </c>
      <c r="I59" s="73" t="s">
        <v>588</v>
      </c>
      <c r="J59" s="24">
        <v>14825</v>
      </c>
      <c r="K59" s="24"/>
      <c r="L59" s="2" t="s">
        <v>282</v>
      </c>
      <c r="M59" s="5">
        <v>2496426</v>
      </c>
      <c r="N59" s="5">
        <v>2454474</v>
      </c>
      <c r="O59" s="5">
        <v>20913</v>
      </c>
      <c r="P59" s="5">
        <v>1232</v>
      </c>
      <c r="Q59" s="5">
        <v>-6035</v>
      </c>
      <c r="R59" s="5">
        <v>25842</v>
      </c>
      <c r="S59" s="12"/>
    </row>
    <row r="60" spans="1:19" s="149" customFormat="1" ht="21" customHeight="1" x14ac:dyDescent="0.15">
      <c r="A60" s="71">
        <v>142</v>
      </c>
      <c r="B60" s="71">
        <v>5</v>
      </c>
      <c r="C60" s="2">
        <v>3</v>
      </c>
      <c r="D60" s="2">
        <v>4</v>
      </c>
      <c r="E60" s="72" t="s">
        <v>802</v>
      </c>
      <c r="F60" s="147" t="s">
        <v>519</v>
      </c>
      <c r="G60" s="71">
        <v>22</v>
      </c>
      <c r="H60" s="12" t="s">
        <v>145</v>
      </c>
      <c r="I60" s="145" t="s">
        <v>302</v>
      </c>
      <c r="J60" s="24">
        <v>85231</v>
      </c>
      <c r="K60" s="151"/>
      <c r="L60" s="106" t="s">
        <v>333</v>
      </c>
      <c r="M60" s="80">
        <v>2411195</v>
      </c>
      <c r="N60" s="80">
        <v>2454474</v>
      </c>
      <c r="O60" s="80">
        <v>-64318</v>
      </c>
      <c r="P60" s="80">
        <v>1232</v>
      </c>
      <c r="Q60" s="80">
        <v>-6035</v>
      </c>
      <c r="R60" s="80">
        <v>25842</v>
      </c>
      <c r="S60" s="150" t="s">
        <v>946</v>
      </c>
    </row>
    <row r="61" spans="1:19" s="25" customFormat="1" ht="21" customHeight="1" x14ac:dyDescent="0.15">
      <c r="A61" s="2">
        <v>147</v>
      </c>
      <c r="B61" s="71">
        <v>5</v>
      </c>
      <c r="C61" s="2">
        <v>3</v>
      </c>
      <c r="D61" s="2">
        <v>22</v>
      </c>
      <c r="E61" s="72" t="s">
        <v>802</v>
      </c>
      <c r="F61" s="1" t="s">
        <v>599</v>
      </c>
      <c r="G61" s="17">
        <v>21</v>
      </c>
      <c r="H61" s="12" t="s">
        <v>953</v>
      </c>
      <c r="I61" s="3" t="s">
        <v>102</v>
      </c>
      <c r="J61" s="24">
        <v>2403</v>
      </c>
      <c r="K61" s="24"/>
      <c r="L61" s="2" t="s">
        <v>282</v>
      </c>
      <c r="M61" s="5">
        <v>2558803</v>
      </c>
      <c r="N61" s="5">
        <v>2454485</v>
      </c>
      <c r="O61" s="5">
        <v>111524</v>
      </c>
      <c r="P61" s="5">
        <v>1232</v>
      </c>
      <c r="Q61" s="5">
        <v>-8438</v>
      </c>
      <c r="R61" s="5">
        <v>0</v>
      </c>
      <c r="S61" s="12"/>
    </row>
    <row r="62" spans="1:19" x14ac:dyDescent="0.15">
      <c r="I62" s="165" t="s">
        <v>226</v>
      </c>
      <c r="J62" s="320">
        <f>SUM(J4:J61)</f>
        <v>586025</v>
      </c>
      <c r="K62" s="43">
        <f>SUM(K4:K61)</f>
        <v>0</v>
      </c>
    </row>
    <row r="63" spans="1:19" x14ac:dyDescent="0.15">
      <c r="G63" s="224"/>
      <c r="H63" s="21" t="s">
        <v>957</v>
      </c>
      <c r="I63" s="165" t="s">
        <v>958</v>
      </c>
      <c r="J63" s="320">
        <f>J62-J12-J14</f>
        <v>341385</v>
      </c>
      <c r="K63" s="43">
        <f>K62-K12-K14</f>
        <v>0</v>
      </c>
    </row>
    <row r="64" spans="1:19" x14ac:dyDescent="0.15">
      <c r="I64" s="225"/>
      <c r="J64" s="225"/>
      <c r="K64" s="78">
        <v>319000</v>
      </c>
    </row>
  </sheetData>
  <phoneticPr fontId="2"/>
  <conditionalFormatting sqref="G63">
    <cfRule type="containsText" dxfId="6" priority="1" operator="containsText" text="FALSE">
      <formula>NOT(ISERROR(SEARCH("FALSE",G63)))</formula>
    </cfRule>
  </conditionalFormatting>
  <conditionalFormatting sqref="I62:J63">
    <cfRule type="containsText" dxfId="5" priority="2" operator="containsText" text="FALSE">
      <formula>NOT(ISERROR(SEARCH("FALSE",I62)))</formula>
    </cfRule>
  </conditionalFormatting>
  <conditionalFormatting sqref="M4:R61">
    <cfRule type="expression" dxfId="4" priority="4">
      <formula>M4&lt;OFFSET(M4, -1, 0)</formula>
    </cfRule>
    <cfRule type="expression" dxfId="3" priority="5">
      <formula>M4&gt;OFFSET(M4, -1, 0)</formula>
    </cfRule>
  </conditionalFormatting>
  <printOptions horizontalCentered="1" verticalCentered="1"/>
  <pageMargins left="0.70866141732283472" right="0.70866141732283472" top="0.74803149606299213" bottom="0.74803149606299213" header="0.31496062992125984" footer="0.31496062992125984"/>
  <pageSetup paperSize="8" scale="92" orientation="portrait" r:id="rId1"/>
  <headerFooter>
    <oddHeader>&amp;C&amp;A&amp;RR5.3.31</oddHeader>
    <oddFooter>&amp;L&amp;Z&amp;F</oddFooter>
  </headerFooter>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CDF6CD-D9C3-0647-B88C-97261F2E0279}">
  <sheetPr>
    <tabColor rgb="FFFF0000"/>
    <pageSetUpPr fitToPage="1"/>
  </sheetPr>
  <dimension ref="A1:T263"/>
  <sheetViews>
    <sheetView zoomScale="90" zoomScaleNormal="90" zoomScaleSheetLayoutView="120" workbookViewId="0">
      <pane xSplit="5" ySplit="2" topLeftCell="F142" activePane="bottomRight" state="frozen"/>
      <selection pane="topRight" activeCell="F1" sqref="F1"/>
      <selection pane="bottomLeft" activeCell="A3" sqref="A3"/>
      <selection pane="bottomRight" activeCell="Q162" sqref="Q162"/>
    </sheetView>
  </sheetViews>
  <sheetFormatPr defaultColWidth="8.875" defaultRowHeight="13.5" outlineLevelCol="1" x14ac:dyDescent="0.15"/>
  <cols>
    <col min="1" max="1" width="4.5" style="33" bestFit="1" customWidth="1"/>
    <col min="2" max="4" width="4.125" style="33" customWidth="1"/>
    <col min="5" max="5" width="27.125" style="34" customWidth="1"/>
    <col min="6" max="6" width="5" style="33" bestFit="1" customWidth="1"/>
    <col min="7" max="7" width="17.125" style="34" customWidth="1"/>
    <col min="8" max="8" width="18.375" style="25" customWidth="1"/>
    <col min="9" max="10" width="9.625" style="41" customWidth="1"/>
    <col min="11" max="11" width="13.875" style="42" bestFit="1" customWidth="1"/>
    <col min="12" max="13" width="9.625" style="41" customWidth="1"/>
    <col min="14" max="14" width="9.5" style="25" bestFit="1" customWidth="1"/>
    <col min="15" max="17" width="9" style="25" bestFit="1" customWidth="1"/>
    <col min="18" max="18" width="9" style="22" hidden="1" customWidth="1" outlineLevel="1"/>
    <col min="19" max="19" width="8.875" style="22" hidden="1" customWidth="1" outlineLevel="1"/>
    <col min="20" max="20" width="28.625" style="37" customWidth="1" collapsed="1"/>
    <col min="21" max="16384" width="8.875" style="25"/>
  </cols>
  <sheetData>
    <row r="1" spans="1:20" s="22" customFormat="1" ht="21" customHeight="1" x14ac:dyDescent="0.15">
      <c r="A1" s="15"/>
      <c r="B1" s="15"/>
      <c r="C1" s="15"/>
      <c r="D1" s="15"/>
      <c r="E1" s="18"/>
      <c r="F1" s="15"/>
      <c r="G1" s="18"/>
      <c r="H1" s="15"/>
      <c r="I1" s="19"/>
      <c r="J1" s="19"/>
      <c r="K1" s="19"/>
      <c r="L1" s="105"/>
      <c r="M1" s="104"/>
      <c r="N1" s="104" t="s">
        <v>243</v>
      </c>
      <c r="O1" s="104"/>
      <c r="P1" s="104"/>
      <c r="Q1" s="82"/>
      <c r="R1" s="20"/>
      <c r="S1" s="20"/>
      <c r="T1" s="21"/>
    </row>
    <row r="2" spans="1:20" s="22" customFormat="1" ht="21" customHeight="1" x14ac:dyDescent="0.15">
      <c r="A2" s="16" t="s">
        <v>6</v>
      </c>
      <c r="B2" s="16" t="s">
        <v>0</v>
      </c>
      <c r="C2" s="16" t="s">
        <v>1</v>
      </c>
      <c r="D2" s="16" t="s">
        <v>2</v>
      </c>
      <c r="E2" s="60" t="s">
        <v>3</v>
      </c>
      <c r="F2" s="16" t="s">
        <v>4</v>
      </c>
      <c r="G2" s="16" t="s">
        <v>45</v>
      </c>
      <c r="H2" s="16" t="s">
        <v>5</v>
      </c>
      <c r="I2" s="61" t="s">
        <v>7</v>
      </c>
      <c r="J2" s="61" t="s">
        <v>8</v>
      </c>
      <c r="K2" s="61" t="s">
        <v>280</v>
      </c>
      <c r="L2" s="17" t="s">
        <v>48</v>
      </c>
      <c r="M2" s="17" t="s">
        <v>43</v>
      </c>
      <c r="N2" s="2" t="s">
        <v>332</v>
      </c>
      <c r="O2" s="2" t="s">
        <v>41</v>
      </c>
      <c r="P2" s="2" t="s">
        <v>42</v>
      </c>
      <c r="Q2" s="2" t="s">
        <v>282</v>
      </c>
      <c r="R2" s="2" t="s">
        <v>44</v>
      </c>
      <c r="S2" s="2" t="s">
        <v>331</v>
      </c>
      <c r="T2" s="2" t="s">
        <v>47</v>
      </c>
    </row>
    <row r="3" spans="1:20" s="22" customFormat="1" ht="12" customHeight="1" x14ac:dyDescent="0.15">
      <c r="A3" s="62"/>
      <c r="B3" s="62"/>
      <c r="C3" s="62"/>
      <c r="D3" s="62"/>
      <c r="E3" s="63"/>
      <c r="F3" s="62"/>
      <c r="G3" s="62"/>
      <c r="H3" s="62"/>
      <c r="I3" s="64"/>
      <c r="J3" s="64"/>
      <c r="K3" s="64"/>
      <c r="L3" s="4">
        <v>0</v>
      </c>
      <c r="M3" s="4">
        <v>0</v>
      </c>
      <c r="N3" s="48">
        <v>0</v>
      </c>
      <c r="O3" s="48">
        <v>0</v>
      </c>
      <c r="P3" s="48">
        <v>0</v>
      </c>
      <c r="Q3" s="48">
        <v>0</v>
      </c>
      <c r="R3" s="49"/>
      <c r="S3" s="49"/>
      <c r="T3" s="50" t="s">
        <v>336</v>
      </c>
    </row>
    <row r="4" spans="1:20" s="22" customFormat="1" ht="21" customHeight="1" x14ac:dyDescent="0.15">
      <c r="A4" s="2">
        <f>ROW()-3</f>
        <v>1</v>
      </c>
      <c r="B4" s="2">
        <v>3</v>
      </c>
      <c r="C4" s="2">
        <v>4</v>
      </c>
      <c r="D4" s="2">
        <v>1</v>
      </c>
      <c r="E4" s="12" t="s">
        <v>51</v>
      </c>
      <c r="F4" s="2" t="s">
        <v>326</v>
      </c>
      <c r="G4" s="12" t="s">
        <v>260</v>
      </c>
      <c r="H4" s="12" t="s">
        <v>9</v>
      </c>
      <c r="I4" s="24"/>
      <c r="J4" s="24">
        <v>2125348</v>
      </c>
      <c r="K4" s="17" t="s">
        <v>43</v>
      </c>
      <c r="L4" s="5">
        <f t="shared" ref="L4:L67" si="0">L3+J4-I4</f>
        <v>2125348</v>
      </c>
      <c r="M4" s="5">
        <f t="shared" ref="M4:Q11" si="1">IF($K4=M$2,M3+$J4-$I4,M3)</f>
        <v>2125348</v>
      </c>
      <c r="N4" s="5">
        <f t="shared" si="1"/>
        <v>0</v>
      </c>
      <c r="O4" s="5">
        <f t="shared" si="1"/>
        <v>0</v>
      </c>
      <c r="P4" s="5">
        <f t="shared" si="1"/>
        <v>0</v>
      </c>
      <c r="Q4" s="5">
        <f t="shared" si="1"/>
        <v>0</v>
      </c>
      <c r="R4" s="17" t="b">
        <f t="shared" ref="R4:R67" si="2">L4=SUM(M4:Q4)</f>
        <v>1</v>
      </c>
      <c r="S4" s="17" t="str" cm="1">
        <f t="array" aca="1" ref="S4" ca="1">IF(INDIRECT(ADDRESS(ROW()-1,1))=A3,"TRUE","FALSE")</f>
        <v>TRUE</v>
      </c>
      <c r="T4" s="12"/>
    </row>
    <row r="5" spans="1:20" s="22" customFormat="1" ht="21" customHeight="1" x14ac:dyDescent="0.15">
      <c r="A5" s="2">
        <f t="shared" ref="A5:A70" si="3">ROW()-3</f>
        <v>2</v>
      </c>
      <c r="B5" s="2">
        <v>3</v>
      </c>
      <c r="C5" s="2">
        <v>4</v>
      </c>
      <c r="D5" s="2">
        <v>1</v>
      </c>
      <c r="E5" s="12" t="s">
        <v>52</v>
      </c>
      <c r="F5" s="2" t="s">
        <v>326</v>
      </c>
      <c r="G5" s="12" t="s">
        <v>260</v>
      </c>
      <c r="H5" s="12" t="s">
        <v>18</v>
      </c>
      <c r="I5" s="24"/>
      <c r="J5" s="24">
        <v>530816</v>
      </c>
      <c r="K5" s="17" t="s">
        <v>333</v>
      </c>
      <c r="L5" s="5">
        <f t="shared" si="0"/>
        <v>2656164</v>
      </c>
      <c r="M5" s="5">
        <f t="shared" si="1"/>
        <v>2125348</v>
      </c>
      <c r="N5" s="5">
        <f t="shared" si="1"/>
        <v>530816</v>
      </c>
      <c r="O5" s="5">
        <f t="shared" si="1"/>
        <v>0</v>
      </c>
      <c r="P5" s="5">
        <f t="shared" si="1"/>
        <v>0</v>
      </c>
      <c r="Q5" s="5">
        <f t="shared" si="1"/>
        <v>0</v>
      </c>
      <c r="R5" s="17" t="b">
        <f t="shared" si="2"/>
        <v>1</v>
      </c>
      <c r="S5" s="17" t="str" cm="1">
        <f t="array" aca="1" ref="S5" ca="1">IF(INDIRECT(ADDRESS(ROW()-1,1))=A4,"TRUE","FALSE")</f>
        <v>TRUE</v>
      </c>
      <c r="T5" s="12"/>
    </row>
    <row r="6" spans="1:20" s="22" customFormat="1" ht="21" customHeight="1" x14ac:dyDescent="0.15">
      <c r="A6" s="2">
        <f t="shared" si="3"/>
        <v>3</v>
      </c>
      <c r="B6" s="2">
        <v>3</v>
      </c>
      <c r="C6" s="2">
        <v>3</v>
      </c>
      <c r="D6" s="2">
        <v>28</v>
      </c>
      <c r="E6" s="12" t="s">
        <v>19</v>
      </c>
      <c r="F6" s="2">
        <v>41</v>
      </c>
      <c r="G6" s="12" t="s">
        <v>46</v>
      </c>
      <c r="H6" s="12" t="s">
        <v>20</v>
      </c>
      <c r="I6" s="24">
        <v>2280</v>
      </c>
      <c r="J6" s="24"/>
      <c r="K6" s="2" t="s">
        <v>282</v>
      </c>
      <c r="L6" s="5">
        <f t="shared" si="0"/>
        <v>2653884</v>
      </c>
      <c r="M6" s="5">
        <f t="shared" si="1"/>
        <v>2125348</v>
      </c>
      <c r="N6" s="5">
        <f t="shared" si="1"/>
        <v>530816</v>
      </c>
      <c r="O6" s="5">
        <f t="shared" si="1"/>
        <v>0</v>
      </c>
      <c r="P6" s="5">
        <f t="shared" si="1"/>
        <v>0</v>
      </c>
      <c r="Q6" s="5">
        <f t="shared" si="1"/>
        <v>-2280</v>
      </c>
      <c r="R6" s="17" t="b">
        <f t="shared" si="2"/>
        <v>1</v>
      </c>
      <c r="S6" s="17" t="str" cm="1">
        <f t="array" aca="1" ref="S6" ca="1">IF(INDIRECT(ADDRESS(ROW()-1,1))=A5,"TRUE","FALSE")</f>
        <v>TRUE</v>
      </c>
      <c r="T6" s="12" t="s">
        <v>347</v>
      </c>
    </row>
    <row r="7" spans="1:20" s="22" customFormat="1" ht="21" customHeight="1" x14ac:dyDescent="0.15">
      <c r="A7" s="2">
        <f t="shared" si="3"/>
        <v>4</v>
      </c>
      <c r="B7" s="2">
        <v>3</v>
      </c>
      <c r="C7" s="2">
        <v>4</v>
      </c>
      <c r="D7" s="2">
        <v>1</v>
      </c>
      <c r="E7" s="12" t="s">
        <v>228</v>
      </c>
      <c r="F7" s="67" t="s">
        <v>382</v>
      </c>
      <c r="G7" s="12" t="s">
        <v>395</v>
      </c>
      <c r="H7" s="12" t="s">
        <v>18</v>
      </c>
      <c r="I7" s="24">
        <v>150000</v>
      </c>
      <c r="J7" s="91">
        <v>150000</v>
      </c>
      <c r="K7" s="69" t="s">
        <v>334</v>
      </c>
      <c r="L7" s="5">
        <f t="shared" si="0"/>
        <v>2653884</v>
      </c>
      <c r="M7" s="68">
        <f>M6-I7</f>
        <v>1975348</v>
      </c>
      <c r="N7" s="68">
        <f>N6+J7</f>
        <v>680816</v>
      </c>
      <c r="O7" s="5">
        <f t="shared" si="1"/>
        <v>0</v>
      </c>
      <c r="P7" s="5">
        <f t="shared" si="1"/>
        <v>0</v>
      </c>
      <c r="Q7" s="5">
        <f t="shared" si="1"/>
        <v>-2280</v>
      </c>
      <c r="R7" s="17" t="b">
        <f t="shared" si="2"/>
        <v>1</v>
      </c>
      <c r="S7" s="17" t="str" cm="1">
        <f t="array" aca="1" ref="S7" ca="1">IF(INDIRECT(ADDRESS(ROW()-1,1))=A6,"TRUE","FALSE")</f>
        <v>TRUE</v>
      </c>
      <c r="T7" s="12" t="s">
        <v>263</v>
      </c>
    </row>
    <row r="8" spans="1:20" s="22" customFormat="1" ht="21" customHeight="1" x14ac:dyDescent="0.15">
      <c r="A8" s="2">
        <f t="shared" si="3"/>
        <v>5</v>
      </c>
      <c r="B8" s="2">
        <v>3</v>
      </c>
      <c r="C8" s="2">
        <v>4</v>
      </c>
      <c r="D8" s="2">
        <v>1</v>
      </c>
      <c r="E8" s="12" t="s">
        <v>54</v>
      </c>
      <c r="F8" s="113" t="s">
        <v>383</v>
      </c>
      <c r="G8" s="12" t="s">
        <v>145</v>
      </c>
      <c r="H8" s="12" t="s">
        <v>53</v>
      </c>
      <c r="I8" s="24">
        <v>150000</v>
      </c>
      <c r="J8" s="24"/>
      <c r="K8" s="17" t="s">
        <v>333</v>
      </c>
      <c r="L8" s="5">
        <f t="shared" si="0"/>
        <v>2503884</v>
      </c>
      <c r="M8" s="5">
        <f>IF($K8=M$2,M7+$J8-$I8,M7)</f>
        <v>1975348</v>
      </c>
      <c r="N8" s="5">
        <f>IF($K8=N$2,N7+$J8-$I8,N7)</f>
        <v>530816</v>
      </c>
      <c r="O8" s="5">
        <f t="shared" si="1"/>
        <v>0</v>
      </c>
      <c r="P8" s="5">
        <f t="shared" si="1"/>
        <v>0</v>
      </c>
      <c r="Q8" s="5">
        <f t="shared" si="1"/>
        <v>-2280</v>
      </c>
      <c r="R8" s="17" t="b">
        <f t="shared" si="2"/>
        <v>1</v>
      </c>
      <c r="S8" s="17" t="str" cm="1">
        <f t="array" aca="1" ref="S8" ca="1">IF(INDIRECT(ADDRESS(ROW()-1,1))=A7,"TRUE","FALSE")</f>
        <v>TRUE</v>
      </c>
      <c r="T8" s="12" t="s">
        <v>409</v>
      </c>
    </row>
    <row r="9" spans="1:20" s="22" customFormat="1" ht="21" customHeight="1" x14ac:dyDescent="0.15">
      <c r="A9" s="2">
        <f t="shared" si="3"/>
        <v>6</v>
      </c>
      <c r="B9" s="2">
        <v>3</v>
      </c>
      <c r="C9" s="2">
        <v>4</v>
      </c>
      <c r="D9" s="2">
        <v>5</v>
      </c>
      <c r="E9" s="12" t="s">
        <v>49</v>
      </c>
      <c r="F9" s="2">
        <v>21</v>
      </c>
      <c r="G9" s="12" t="s">
        <v>56</v>
      </c>
      <c r="H9" s="12" t="s">
        <v>21</v>
      </c>
      <c r="I9" s="24">
        <v>2819</v>
      </c>
      <c r="J9" s="24"/>
      <c r="K9" s="2" t="s">
        <v>282</v>
      </c>
      <c r="L9" s="5">
        <f t="shared" si="0"/>
        <v>2501065</v>
      </c>
      <c r="M9" s="5">
        <f>IF($K9=M$2,M8+$J9-$I9,M8)</f>
        <v>1975348</v>
      </c>
      <c r="N9" s="5">
        <f>IF($K9=N$2,N8+$J9-$I9,N8)</f>
        <v>530816</v>
      </c>
      <c r="O9" s="5">
        <f t="shared" si="1"/>
        <v>0</v>
      </c>
      <c r="P9" s="5">
        <f t="shared" si="1"/>
        <v>0</v>
      </c>
      <c r="Q9" s="5">
        <f t="shared" si="1"/>
        <v>-5099</v>
      </c>
      <c r="R9" s="17" t="b">
        <f t="shared" si="2"/>
        <v>1</v>
      </c>
      <c r="S9" s="17" t="str" cm="1">
        <f t="array" aca="1" ref="S9" ca="1">IF(INDIRECT(ADDRESS(ROW()-1,1))=A8,"TRUE","FALSE")</f>
        <v>TRUE</v>
      </c>
      <c r="T9" s="12"/>
    </row>
    <row r="10" spans="1:20" s="22" customFormat="1" ht="21" customHeight="1" x14ac:dyDescent="0.15">
      <c r="A10" s="2">
        <f t="shared" si="3"/>
        <v>7</v>
      </c>
      <c r="B10" s="2">
        <v>3</v>
      </c>
      <c r="C10" s="2">
        <v>4</v>
      </c>
      <c r="D10" s="2">
        <v>9</v>
      </c>
      <c r="E10" s="12" t="s">
        <v>228</v>
      </c>
      <c r="F10" s="67" t="s">
        <v>382</v>
      </c>
      <c r="G10" s="12" t="s">
        <v>395</v>
      </c>
      <c r="H10" s="12" t="s">
        <v>18</v>
      </c>
      <c r="I10" s="24">
        <v>300000</v>
      </c>
      <c r="J10" s="91">
        <v>300000</v>
      </c>
      <c r="K10" s="69" t="s">
        <v>334</v>
      </c>
      <c r="L10" s="5">
        <f t="shared" si="0"/>
        <v>2501065</v>
      </c>
      <c r="M10" s="68">
        <f>M9-I10</f>
        <v>1675348</v>
      </c>
      <c r="N10" s="68">
        <f>N9+J10</f>
        <v>830816</v>
      </c>
      <c r="O10" s="5">
        <f t="shared" si="1"/>
        <v>0</v>
      </c>
      <c r="P10" s="5">
        <f t="shared" si="1"/>
        <v>0</v>
      </c>
      <c r="Q10" s="5">
        <f t="shared" si="1"/>
        <v>-5099</v>
      </c>
      <c r="R10" s="17" t="b">
        <f t="shared" si="2"/>
        <v>1</v>
      </c>
      <c r="S10" s="17" t="str" cm="1">
        <f t="array" aca="1" ref="S10" ca="1">IF(INDIRECT(ADDRESS(ROW()-1,1))=A9,"TRUE","FALSE")</f>
        <v>TRUE</v>
      </c>
      <c r="T10" s="12" t="s">
        <v>281</v>
      </c>
    </row>
    <row r="11" spans="1:20" s="22" customFormat="1" ht="21" customHeight="1" x14ac:dyDescent="0.15">
      <c r="A11" s="2">
        <f t="shared" si="3"/>
        <v>8</v>
      </c>
      <c r="B11" s="2">
        <v>3</v>
      </c>
      <c r="C11" s="2">
        <v>4</v>
      </c>
      <c r="D11" s="2">
        <v>16</v>
      </c>
      <c r="E11" s="12" t="s">
        <v>50</v>
      </c>
      <c r="F11" s="2">
        <v>41</v>
      </c>
      <c r="G11" s="12" t="s">
        <v>46</v>
      </c>
      <c r="H11" s="12" t="s">
        <v>21</v>
      </c>
      <c r="I11" s="24">
        <v>602</v>
      </c>
      <c r="J11" s="24"/>
      <c r="K11" s="2" t="s">
        <v>41</v>
      </c>
      <c r="L11" s="5">
        <f t="shared" si="0"/>
        <v>2500463</v>
      </c>
      <c r="M11" s="5">
        <f>IF($K11=M$2,M10+$J11-$I11,M10)</f>
        <v>1675348</v>
      </c>
      <c r="N11" s="5">
        <f>IF($K11=N$2,N10+$J11-$I11,N10)</f>
        <v>830816</v>
      </c>
      <c r="O11" s="5">
        <f t="shared" si="1"/>
        <v>-602</v>
      </c>
      <c r="P11" s="5">
        <f t="shared" si="1"/>
        <v>0</v>
      </c>
      <c r="Q11" s="5">
        <f t="shared" si="1"/>
        <v>-5099</v>
      </c>
      <c r="R11" s="17" t="b">
        <f t="shared" si="2"/>
        <v>1</v>
      </c>
      <c r="S11" s="17" t="str" cm="1">
        <f t="array" aca="1" ref="S11" ca="1">IF(INDIRECT(ADDRESS(ROW()-1,1))=A10,"TRUE","FALSE")</f>
        <v>TRUE</v>
      </c>
      <c r="T11" s="12"/>
    </row>
    <row r="12" spans="1:20" s="22" customFormat="1" ht="21" customHeight="1" x14ac:dyDescent="0.15">
      <c r="A12" s="2">
        <f t="shared" si="3"/>
        <v>9</v>
      </c>
      <c r="B12" s="2">
        <v>3</v>
      </c>
      <c r="C12" s="2">
        <v>4</v>
      </c>
      <c r="D12" s="2">
        <v>17</v>
      </c>
      <c r="E12" s="12" t="s">
        <v>384</v>
      </c>
      <c r="F12" s="113" t="s">
        <v>385</v>
      </c>
      <c r="G12" s="12"/>
      <c r="H12" s="3" t="s">
        <v>300</v>
      </c>
      <c r="I12" s="24">
        <v>200000</v>
      </c>
      <c r="J12" s="24">
        <v>200000</v>
      </c>
      <c r="K12" s="69" t="s">
        <v>397</v>
      </c>
      <c r="L12" s="5">
        <f t="shared" si="0"/>
        <v>2500463</v>
      </c>
      <c r="M12" s="5">
        <f t="shared" ref="M12:N27" si="4">IF($K12=M$2,M11+$J12-$I12,M11)</f>
        <v>1675348</v>
      </c>
      <c r="N12" s="68">
        <f>N11-I12</f>
        <v>630816</v>
      </c>
      <c r="O12" s="68">
        <f>O11+J12</f>
        <v>199398</v>
      </c>
      <c r="P12" s="5">
        <f>IF($K12=P$2,P9+$J12-$I12,P9)</f>
        <v>0</v>
      </c>
      <c r="Q12" s="5">
        <f>IF($K12=Q$2,Q11+$J12-$I12,Q11)</f>
        <v>-5099</v>
      </c>
      <c r="R12" s="17" t="b">
        <f t="shared" si="2"/>
        <v>1</v>
      </c>
      <c r="S12" s="17" t="str" cm="1">
        <f t="array" aca="1" ref="S12" ca="1">IF(INDIRECT(ADDRESS(ROW()-1,1))=A11,"TRUE","FALSE")</f>
        <v>TRUE</v>
      </c>
      <c r="T12" s="12" t="s">
        <v>394</v>
      </c>
    </row>
    <row r="13" spans="1:20" s="22" customFormat="1" ht="21" customHeight="1" x14ac:dyDescent="0.15">
      <c r="A13" s="2">
        <f t="shared" si="3"/>
        <v>10</v>
      </c>
      <c r="B13" s="2">
        <v>3</v>
      </c>
      <c r="C13" s="2">
        <v>4</v>
      </c>
      <c r="D13" s="2">
        <v>17</v>
      </c>
      <c r="E13" s="12" t="s">
        <v>384</v>
      </c>
      <c r="F13" s="113" t="s">
        <v>385</v>
      </c>
      <c r="G13" s="12"/>
      <c r="H13" s="3" t="s">
        <v>301</v>
      </c>
      <c r="I13" s="24">
        <v>100000</v>
      </c>
      <c r="J13" s="24">
        <v>100000</v>
      </c>
      <c r="K13" s="69" t="s">
        <v>398</v>
      </c>
      <c r="L13" s="5">
        <f t="shared" si="0"/>
        <v>2500463</v>
      </c>
      <c r="M13" s="5">
        <f t="shared" si="4"/>
        <v>1675348</v>
      </c>
      <c r="N13" s="68">
        <f>N12-I13</f>
        <v>530816</v>
      </c>
      <c r="O13" s="5">
        <f t="shared" ref="O13:Q28" si="5">IF($K13=O$2,O12+$J13-$I13,O12)</f>
        <v>199398</v>
      </c>
      <c r="P13" s="68">
        <f>P12+J13</f>
        <v>100000</v>
      </c>
      <c r="Q13" s="5">
        <f>IF($K13=Q$2,Q12+$J13-$I13,Q12)</f>
        <v>-5099</v>
      </c>
      <c r="R13" s="17" t="b">
        <f t="shared" si="2"/>
        <v>1</v>
      </c>
      <c r="S13" s="17" t="str" cm="1">
        <f t="array" aca="1" ref="S13" ca="1">IF(INDIRECT(ADDRESS(ROW()-1,1))=A12,"TRUE","FALSE")</f>
        <v>TRUE</v>
      </c>
      <c r="T13" s="12" t="s">
        <v>394</v>
      </c>
    </row>
    <row r="14" spans="1:20" s="22" customFormat="1" ht="21" customHeight="1" x14ac:dyDescent="0.15">
      <c r="A14" s="2">
        <f t="shared" si="3"/>
        <v>11</v>
      </c>
      <c r="B14" s="2">
        <v>3</v>
      </c>
      <c r="C14" s="2">
        <v>4</v>
      </c>
      <c r="D14" s="2">
        <v>17</v>
      </c>
      <c r="E14" s="12" t="s">
        <v>384</v>
      </c>
      <c r="F14" s="113" t="s">
        <v>385</v>
      </c>
      <c r="G14" s="12"/>
      <c r="H14" s="3" t="s">
        <v>283</v>
      </c>
      <c r="I14" s="24">
        <v>300000</v>
      </c>
      <c r="J14" s="24">
        <v>300000</v>
      </c>
      <c r="K14" s="69" t="s">
        <v>399</v>
      </c>
      <c r="L14" s="5">
        <f t="shared" si="0"/>
        <v>2500463</v>
      </c>
      <c r="M14" s="5">
        <f t="shared" si="4"/>
        <v>1675348</v>
      </c>
      <c r="N14" s="68">
        <f>N13-I14</f>
        <v>230816</v>
      </c>
      <c r="O14" s="5">
        <f t="shared" si="5"/>
        <v>199398</v>
      </c>
      <c r="P14" s="5">
        <f t="shared" si="5"/>
        <v>100000</v>
      </c>
      <c r="Q14" s="68">
        <f>Q13+J14</f>
        <v>294901</v>
      </c>
      <c r="R14" s="17" t="b">
        <f t="shared" si="2"/>
        <v>1</v>
      </c>
      <c r="S14" s="17" t="str" cm="1">
        <f t="array" aca="1" ref="S14" ca="1">IF(INDIRECT(ADDRESS(ROW()-1,1))=A13,"TRUE","FALSE")</f>
        <v>TRUE</v>
      </c>
      <c r="T14" s="12" t="s">
        <v>394</v>
      </c>
    </row>
    <row r="15" spans="1:20" s="22" customFormat="1" ht="21" customHeight="1" x14ac:dyDescent="0.15">
      <c r="A15" s="2">
        <f t="shared" si="3"/>
        <v>12</v>
      </c>
      <c r="B15" s="2">
        <v>3</v>
      </c>
      <c r="C15" s="2">
        <v>4</v>
      </c>
      <c r="D15" s="2">
        <v>19</v>
      </c>
      <c r="E15" s="12" t="s">
        <v>55</v>
      </c>
      <c r="F15" s="2">
        <v>21</v>
      </c>
      <c r="G15" s="12" t="s">
        <v>56</v>
      </c>
      <c r="H15" s="12" t="s">
        <v>21</v>
      </c>
      <c r="I15" s="5">
        <v>1590</v>
      </c>
      <c r="J15" s="5"/>
      <c r="K15" s="2" t="s">
        <v>282</v>
      </c>
      <c r="L15" s="5">
        <f t="shared" si="0"/>
        <v>2498873</v>
      </c>
      <c r="M15" s="5">
        <f t="shared" si="4"/>
        <v>1675348</v>
      </c>
      <c r="N15" s="5">
        <f t="shared" si="4"/>
        <v>230816</v>
      </c>
      <c r="O15" s="5">
        <f t="shared" si="5"/>
        <v>199398</v>
      </c>
      <c r="P15" s="5">
        <f t="shared" si="5"/>
        <v>100000</v>
      </c>
      <c r="Q15" s="5">
        <f t="shared" si="5"/>
        <v>293311</v>
      </c>
      <c r="R15" s="17" t="b">
        <f t="shared" si="2"/>
        <v>1</v>
      </c>
      <c r="S15" s="17" t="str" cm="1">
        <f t="array" aca="1" ref="S15" ca="1">IF(INDIRECT(ADDRESS(ROW()-1,1))=A14,"TRUE","FALSE")</f>
        <v>TRUE</v>
      </c>
      <c r="T15" s="12"/>
    </row>
    <row r="16" spans="1:20" s="22" customFormat="1" ht="21" customHeight="1" x14ac:dyDescent="0.15">
      <c r="A16" s="2">
        <f t="shared" si="3"/>
        <v>13</v>
      </c>
      <c r="B16" s="2">
        <v>3</v>
      </c>
      <c r="C16" s="2">
        <v>4</v>
      </c>
      <c r="D16" s="2">
        <v>19</v>
      </c>
      <c r="E16" s="12" t="s">
        <v>68</v>
      </c>
      <c r="F16" s="2">
        <v>23</v>
      </c>
      <c r="G16" s="12" t="s">
        <v>69</v>
      </c>
      <c r="H16" s="12" t="s">
        <v>12</v>
      </c>
      <c r="I16" s="24">
        <v>880</v>
      </c>
      <c r="J16" s="5"/>
      <c r="K16" s="17" t="s">
        <v>333</v>
      </c>
      <c r="L16" s="5">
        <f t="shared" si="0"/>
        <v>2497993</v>
      </c>
      <c r="M16" s="5">
        <f t="shared" si="4"/>
        <v>1675348</v>
      </c>
      <c r="N16" s="5">
        <f t="shared" si="4"/>
        <v>229936</v>
      </c>
      <c r="O16" s="5">
        <f t="shared" si="5"/>
        <v>199398</v>
      </c>
      <c r="P16" s="5">
        <f t="shared" si="5"/>
        <v>100000</v>
      </c>
      <c r="Q16" s="5">
        <f t="shared" si="5"/>
        <v>293311</v>
      </c>
      <c r="R16" s="17" t="b">
        <f t="shared" si="2"/>
        <v>1</v>
      </c>
      <c r="S16" s="17" t="str" cm="1">
        <f t="array" aca="1" ref="S16" ca="1">IF(INDIRECT(ADDRESS(ROW()-1,1))=A15,"TRUE","FALSE")</f>
        <v>TRUE</v>
      </c>
      <c r="T16" s="12"/>
    </row>
    <row r="17" spans="1:20" s="22" customFormat="1" ht="21" customHeight="1" x14ac:dyDescent="0.15">
      <c r="A17" s="2">
        <f t="shared" si="3"/>
        <v>14</v>
      </c>
      <c r="B17" s="2">
        <v>3</v>
      </c>
      <c r="C17" s="2">
        <v>4</v>
      </c>
      <c r="D17" s="2">
        <v>20</v>
      </c>
      <c r="E17" s="12" t="s">
        <v>70</v>
      </c>
      <c r="F17" s="2">
        <v>23</v>
      </c>
      <c r="G17" s="12" t="s">
        <v>69</v>
      </c>
      <c r="H17" s="12" t="s">
        <v>71</v>
      </c>
      <c r="I17" s="24">
        <v>103200</v>
      </c>
      <c r="J17" s="5"/>
      <c r="K17" s="17" t="s">
        <v>333</v>
      </c>
      <c r="L17" s="5">
        <f t="shared" si="0"/>
        <v>2394793</v>
      </c>
      <c r="M17" s="5">
        <f t="shared" si="4"/>
        <v>1675348</v>
      </c>
      <c r="N17" s="5">
        <f t="shared" si="4"/>
        <v>126736</v>
      </c>
      <c r="O17" s="5">
        <f t="shared" si="5"/>
        <v>199398</v>
      </c>
      <c r="P17" s="5">
        <f t="shared" si="5"/>
        <v>100000</v>
      </c>
      <c r="Q17" s="5">
        <f t="shared" si="5"/>
        <v>293311</v>
      </c>
      <c r="R17" s="17" t="b">
        <f t="shared" si="2"/>
        <v>1</v>
      </c>
      <c r="S17" s="17" t="str" cm="1">
        <f t="array" aca="1" ref="S17" ca="1">IF(INDIRECT(ADDRESS(ROW()-1,1))=A16,"TRUE","FALSE")</f>
        <v>TRUE</v>
      </c>
      <c r="T17" s="12"/>
    </row>
    <row r="18" spans="1:20" s="22" customFormat="1" ht="21" customHeight="1" x14ac:dyDescent="0.15">
      <c r="A18" s="2">
        <f t="shared" si="3"/>
        <v>15</v>
      </c>
      <c r="B18" s="2">
        <v>3</v>
      </c>
      <c r="C18" s="2">
        <v>4</v>
      </c>
      <c r="D18" s="2">
        <v>20</v>
      </c>
      <c r="E18" s="12" t="s">
        <v>57</v>
      </c>
      <c r="F18" s="2">
        <v>51</v>
      </c>
      <c r="G18" s="12" t="s">
        <v>65</v>
      </c>
      <c r="H18" s="12" t="s">
        <v>23</v>
      </c>
      <c r="I18" s="5">
        <v>1910</v>
      </c>
      <c r="J18" s="5"/>
      <c r="K18" s="2" t="s">
        <v>282</v>
      </c>
      <c r="L18" s="5">
        <f t="shared" si="0"/>
        <v>2392883</v>
      </c>
      <c r="M18" s="5">
        <f t="shared" si="4"/>
        <v>1675348</v>
      </c>
      <c r="N18" s="5">
        <f t="shared" si="4"/>
        <v>126736</v>
      </c>
      <c r="O18" s="5">
        <f t="shared" si="5"/>
        <v>199398</v>
      </c>
      <c r="P18" s="5">
        <f t="shared" si="5"/>
        <v>100000</v>
      </c>
      <c r="Q18" s="5">
        <f t="shared" si="5"/>
        <v>291401</v>
      </c>
      <c r="R18" s="17" t="b">
        <f t="shared" si="2"/>
        <v>1</v>
      </c>
      <c r="S18" s="17" t="str" cm="1">
        <f t="array" aca="1" ref="S18" ca="1">IF(INDIRECT(ADDRESS(ROW()-1,1))=A17,"TRUE","FALSE")</f>
        <v>TRUE</v>
      </c>
      <c r="T18" s="12" t="s">
        <v>58</v>
      </c>
    </row>
    <row r="19" spans="1:20" s="22" customFormat="1" ht="21" customHeight="1" x14ac:dyDescent="0.15">
      <c r="A19" s="2">
        <f t="shared" si="3"/>
        <v>16</v>
      </c>
      <c r="B19" s="2">
        <v>3</v>
      </c>
      <c r="C19" s="2">
        <v>4</v>
      </c>
      <c r="D19" s="2">
        <v>20</v>
      </c>
      <c r="E19" s="12" t="s">
        <v>59</v>
      </c>
      <c r="F19" s="2">
        <v>21</v>
      </c>
      <c r="G19" s="12" t="s">
        <v>56</v>
      </c>
      <c r="H19" s="12" t="s">
        <v>60</v>
      </c>
      <c r="I19" s="5">
        <v>930</v>
      </c>
      <c r="J19" s="5"/>
      <c r="K19" s="2" t="s">
        <v>282</v>
      </c>
      <c r="L19" s="5">
        <f t="shared" si="0"/>
        <v>2391953</v>
      </c>
      <c r="M19" s="5">
        <f t="shared" si="4"/>
        <v>1675348</v>
      </c>
      <c r="N19" s="5">
        <f t="shared" si="4"/>
        <v>126736</v>
      </c>
      <c r="O19" s="5">
        <f t="shared" si="5"/>
        <v>199398</v>
      </c>
      <c r="P19" s="5">
        <f t="shared" si="5"/>
        <v>100000</v>
      </c>
      <c r="Q19" s="5">
        <f t="shared" si="5"/>
        <v>290471</v>
      </c>
      <c r="R19" s="17" t="b">
        <f t="shared" si="2"/>
        <v>1</v>
      </c>
      <c r="S19" s="17" t="str" cm="1">
        <f t="array" aca="1" ref="S19" ca="1">IF(INDIRECT(ADDRESS(ROW()-1,1))=A18,"TRUE","FALSE")</f>
        <v>TRUE</v>
      </c>
      <c r="T19" s="12" t="s">
        <v>58</v>
      </c>
    </row>
    <row r="20" spans="1:20" s="22" customFormat="1" ht="21" customHeight="1" x14ac:dyDescent="0.15">
      <c r="A20" s="2">
        <f t="shared" si="3"/>
        <v>17</v>
      </c>
      <c r="B20" s="2">
        <v>3</v>
      </c>
      <c r="C20" s="2">
        <v>4</v>
      </c>
      <c r="D20" s="2">
        <v>20</v>
      </c>
      <c r="E20" s="12" t="s">
        <v>61</v>
      </c>
      <c r="F20" s="2">
        <v>52</v>
      </c>
      <c r="G20" s="12" t="s">
        <v>66</v>
      </c>
      <c r="H20" s="12" t="s">
        <v>62</v>
      </c>
      <c r="I20" s="5">
        <v>500</v>
      </c>
      <c r="J20" s="5"/>
      <c r="K20" s="2" t="s">
        <v>282</v>
      </c>
      <c r="L20" s="5">
        <f t="shared" si="0"/>
        <v>2391453</v>
      </c>
      <c r="M20" s="5">
        <f t="shared" si="4"/>
        <v>1675348</v>
      </c>
      <c r="N20" s="5">
        <f t="shared" si="4"/>
        <v>126736</v>
      </c>
      <c r="O20" s="5">
        <f t="shared" si="5"/>
        <v>199398</v>
      </c>
      <c r="P20" s="5">
        <f t="shared" si="5"/>
        <v>100000</v>
      </c>
      <c r="Q20" s="5">
        <f t="shared" si="5"/>
        <v>289971</v>
      </c>
      <c r="R20" s="17" t="b">
        <f t="shared" si="2"/>
        <v>1</v>
      </c>
      <c r="S20" s="17" t="str" cm="1">
        <f t="array" aca="1" ref="S20" ca="1">IF(INDIRECT(ADDRESS(ROW()-1,1))=A19,"TRUE","FALSE")</f>
        <v>TRUE</v>
      </c>
      <c r="T20" s="12" t="s">
        <v>58</v>
      </c>
    </row>
    <row r="21" spans="1:20" s="22" customFormat="1" ht="21" customHeight="1" x14ac:dyDescent="0.15">
      <c r="A21" s="2">
        <f t="shared" si="3"/>
        <v>18</v>
      </c>
      <c r="B21" s="2">
        <v>3</v>
      </c>
      <c r="C21" s="2">
        <v>4</v>
      </c>
      <c r="D21" s="2">
        <v>22</v>
      </c>
      <c r="E21" s="12" t="s">
        <v>64</v>
      </c>
      <c r="F21" s="2">
        <v>52</v>
      </c>
      <c r="G21" s="12" t="s">
        <v>66</v>
      </c>
      <c r="H21" s="12" t="s">
        <v>63</v>
      </c>
      <c r="I21" s="5">
        <v>1000</v>
      </c>
      <c r="J21" s="5"/>
      <c r="K21" s="2" t="s">
        <v>282</v>
      </c>
      <c r="L21" s="5">
        <f t="shared" si="0"/>
        <v>2390453</v>
      </c>
      <c r="M21" s="5">
        <f t="shared" si="4"/>
        <v>1675348</v>
      </c>
      <c r="N21" s="5">
        <f t="shared" si="4"/>
        <v>126736</v>
      </c>
      <c r="O21" s="5">
        <f t="shared" si="5"/>
        <v>199398</v>
      </c>
      <c r="P21" s="5">
        <f t="shared" si="5"/>
        <v>100000</v>
      </c>
      <c r="Q21" s="5">
        <f t="shared" si="5"/>
        <v>288971</v>
      </c>
      <c r="R21" s="17" t="b">
        <f t="shared" si="2"/>
        <v>1</v>
      </c>
      <c r="S21" s="17" t="str" cm="1">
        <f t="array" aca="1" ref="S21" ca="1">IF(INDIRECT(ADDRESS(ROW()-1,1))=A20,"TRUE","FALSE")</f>
        <v>TRUE</v>
      </c>
      <c r="T21" s="12" t="s">
        <v>58</v>
      </c>
    </row>
    <row r="22" spans="1:20" s="22" customFormat="1" ht="21" customHeight="1" x14ac:dyDescent="0.15">
      <c r="A22" s="2">
        <f t="shared" si="3"/>
        <v>19</v>
      </c>
      <c r="B22" s="2">
        <v>3</v>
      </c>
      <c r="C22" s="2">
        <v>4</v>
      </c>
      <c r="D22" s="2">
        <v>23</v>
      </c>
      <c r="E22" s="12" t="s">
        <v>67</v>
      </c>
      <c r="F22" s="2">
        <v>41</v>
      </c>
      <c r="G22" s="12" t="s">
        <v>46</v>
      </c>
      <c r="H22" s="12" t="s">
        <v>20</v>
      </c>
      <c r="I22" s="5">
        <v>3862</v>
      </c>
      <c r="J22" s="5"/>
      <c r="K22" s="2" t="s">
        <v>282</v>
      </c>
      <c r="L22" s="5">
        <f t="shared" si="0"/>
        <v>2386591</v>
      </c>
      <c r="M22" s="5">
        <f t="shared" si="4"/>
        <v>1675348</v>
      </c>
      <c r="N22" s="5">
        <f t="shared" si="4"/>
        <v>126736</v>
      </c>
      <c r="O22" s="5">
        <f t="shared" si="5"/>
        <v>199398</v>
      </c>
      <c r="P22" s="5">
        <f t="shared" si="5"/>
        <v>100000</v>
      </c>
      <c r="Q22" s="5">
        <f t="shared" si="5"/>
        <v>285109</v>
      </c>
      <c r="R22" s="17" t="b">
        <f t="shared" si="2"/>
        <v>1</v>
      </c>
      <c r="S22" s="17" t="str" cm="1">
        <f t="array" aca="1" ref="S22" ca="1">IF(INDIRECT(ADDRESS(ROW()-1,1))=A21,"TRUE","FALSE")</f>
        <v>TRUE</v>
      </c>
      <c r="T22" s="12"/>
    </row>
    <row r="23" spans="1:20" s="22" customFormat="1" ht="21" customHeight="1" x14ac:dyDescent="0.15">
      <c r="A23" s="2">
        <f t="shared" si="3"/>
        <v>20</v>
      </c>
      <c r="B23" s="2">
        <v>3</v>
      </c>
      <c r="C23" s="2">
        <v>4</v>
      </c>
      <c r="D23" s="2">
        <v>23</v>
      </c>
      <c r="E23" s="12" t="s">
        <v>36</v>
      </c>
      <c r="F23" s="17">
        <v>21</v>
      </c>
      <c r="G23" s="12" t="s">
        <v>56</v>
      </c>
      <c r="H23" s="3" t="s">
        <v>37</v>
      </c>
      <c r="I23" s="24">
        <v>3560</v>
      </c>
      <c r="J23" s="24"/>
      <c r="K23" s="2" t="s">
        <v>42</v>
      </c>
      <c r="L23" s="5">
        <f t="shared" si="0"/>
        <v>2383031</v>
      </c>
      <c r="M23" s="5">
        <f t="shared" si="4"/>
        <v>1675348</v>
      </c>
      <c r="N23" s="5">
        <f t="shared" si="4"/>
        <v>126736</v>
      </c>
      <c r="O23" s="5">
        <f t="shared" si="5"/>
        <v>199398</v>
      </c>
      <c r="P23" s="5">
        <f t="shared" si="5"/>
        <v>96440</v>
      </c>
      <c r="Q23" s="5">
        <f t="shared" si="5"/>
        <v>285109</v>
      </c>
      <c r="R23" s="17" t="b">
        <f t="shared" si="2"/>
        <v>1</v>
      </c>
      <c r="S23" s="17" t="str" cm="1">
        <f t="array" aca="1" ref="S23" ca="1">IF(INDIRECT(ADDRESS(ROW()-1,1))=A22,"TRUE","FALSE")</f>
        <v>TRUE</v>
      </c>
      <c r="T23" s="12"/>
    </row>
    <row r="24" spans="1:20" s="22" customFormat="1" ht="21" customHeight="1" x14ac:dyDescent="0.15">
      <c r="A24" s="2">
        <f t="shared" si="3"/>
        <v>21</v>
      </c>
      <c r="B24" s="2">
        <v>3</v>
      </c>
      <c r="C24" s="2">
        <v>4</v>
      </c>
      <c r="D24" s="2">
        <v>27</v>
      </c>
      <c r="E24" s="12" t="s">
        <v>73</v>
      </c>
      <c r="F24" s="2" t="s">
        <v>320</v>
      </c>
      <c r="G24" s="12" t="s">
        <v>74</v>
      </c>
      <c r="H24" s="12" t="s">
        <v>72</v>
      </c>
      <c r="I24" s="5"/>
      <c r="J24" s="5">
        <v>33400</v>
      </c>
      <c r="K24" s="17" t="s">
        <v>43</v>
      </c>
      <c r="L24" s="5">
        <f t="shared" si="0"/>
        <v>2416431</v>
      </c>
      <c r="M24" s="5">
        <f t="shared" si="4"/>
        <v>1708748</v>
      </c>
      <c r="N24" s="5">
        <f t="shared" si="4"/>
        <v>126736</v>
      </c>
      <c r="O24" s="5">
        <f t="shared" si="5"/>
        <v>199398</v>
      </c>
      <c r="P24" s="5">
        <f t="shared" si="5"/>
        <v>96440</v>
      </c>
      <c r="Q24" s="5">
        <f t="shared" si="5"/>
        <v>285109</v>
      </c>
      <c r="R24" s="17" t="b">
        <f t="shared" si="2"/>
        <v>1</v>
      </c>
      <c r="S24" s="17" t="str" cm="1">
        <f t="array" aca="1" ref="S24" ca="1">IF(INDIRECT(ADDRESS(ROW()-1,1))=A23,"TRUE","FALSE")</f>
        <v>TRUE</v>
      </c>
      <c r="T24" s="12"/>
    </row>
    <row r="25" spans="1:20" s="22" customFormat="1" ht="21" customHeight="1" x14ac:dyDescent="0.15">
      <c r="A25" s="2">
        <f t="shared" si="3"/>
        <v>22</v>
      </c>
      <c r="B25" s="2">
        <v>3</v>
      </c>
      <c r="C25" s="2">
        <v>4</v>
      </c>
      <c r="D25" s="2">
        <v>28</v>
      </c>
      <c r="E25" s="12" t="s">
        <v>75</v>
      </c>
      <c r="F25" s="2">
        <v>13</v>
      </c>
      <c r="G25" s="12" t="s">
        <v>76</v>
      </c>
      <c r="H25" s="12" t="s">
        <v>21</v>
      </c>
      <c r="I25" s="5">
        <v>660</v>
      </c>
      <c r="J25" s="5"/>
      <c r="K25" s="2" t="s">
        <v>282</v>
      </c>
      <c r="L25" s="5">
        <f t="shared" si="0"/>
        <v>2415771</v>
      </c>
      <c r="M25" s="5">
        <f t="shared" si="4"/>
        <v>1708748</v>
      </c>
      <c r="N25" s="5">
        <f t="shared" si="4"/>
        <v>126736</v>
      </c>
      <c r="O25" s="5">
        <f t="shared" si="5"/>
        <v>199398</v>
      </c>
      <c r="P25" s="5">
        <f t="shared" si="5"/>
        <v>96440</v>
      </c>
      <c r="Q25" s="5">
        <f t="shared" si="5"/>
        <v>284449</v>
      </c>
      <c r="R25" s="17" t="b">
        <f t="shared" si="2"/>
        <v>1</v>
      </c>
      <c r="S25" s="17" t="str" cm="1">
        <f t="array" aca="1" ref="S25" ca="1">IF(INDIRECT(ADDRESS(ROW()-1,1))=A24,"TRUE","FALSE")</f>
        <v>TRUE</v>
      </c>
      <c r="T25" s="12"/>
    </row>
    <row r="26" spans="1:20" s="22" customFormat="1" ht="21" customHeight="1" x14ac:dyDescent="0.15">
      <c r="A26" s="2">
        <f t="shared" si="3"/>
        <v>23</v>
      </c>
      <c r="B26" s="2">
        <v>3</v>
      </c>
      <c r="C26" s="2">
        <v>5</v>
      </c>
      <c r="D26" s="2">
        <v>3</v>
      </c>
      <c r="E26" s="12" t="s">
        <v>59</v>
      </c>
      <c r="F26" s="2">
        <v>21</v>
      </c>
      <c r="G26" s="12" t="s">
        <v>56</v>
      </c>
      <c r="H26" s="12" t="s">
        <v>60</v>
      </c>
      <c r="I26" s="5">
        <v>340</v>
      </c>
      <c r="J26" s="5"/>
      <c r="K26" s="2" t="s">
        <v>282</v>
      </c>
      <c r="L26" s="5">
        <f t="shared" si="0"/>
        <v>2415431</v>
      </c>
      <c r="M26" s="5">
        <f t="shared" si="4"/>
        <v>1708748</v>
      </c>
      <c r="N26" s="5">
        <f t="shared" si="4"/>
        <v>126736</v>
      </c>
      <c r="O26" s="5">
        <f t="shared" si="5"/>
        <v>199398</v>
      </c>
      <c r="P26" s="5">
        <f t="shared" si="5"/>
        <v>96440</v>
      </c>
      <c r="Q26" s="5">
        <f t="shared" si="5"/>
        <v>284109</v>
      </c>
      <c r="R26" s="17" t="b">
        <f t="shared" si="2"/>
        <v>1</v>
      </c>
      <c r="S26" s="17" t="str" cm="1">
        <f t="array" aca="1" ref="S26" ca="1">IF(INDIRECT(ADDRESS(ROW()-1,1))=A25,"TRUE","FALSE")</f>
        <v>TRUE</v>
      </c>
      <c r="T26" s="12" t="s">
        <v>77</v>
      </c>
    </row>
    <row r="27" spans="1:20" s="22" customFormat="1" ht="21" customHeight="1" x14ac:dyDescent="0.15">
      <c r="A27" s="2">
        <f t="shared" si="3"/>
        <v>24</v>
      </c>
      <c r="B27" s="2">
        <v>3</v>
      </c>
      <c r="C27" s="2">
        <v>5</v>
      </c>
      <c r="D27" s="2">
        <v>8</v>
      </c>
      <c r="E27" s="12" t="s">
        <v>78</v>
      </c>
      <c r="F27" s="2">
        <v>21</v>
      </c>
      <c r="G27" s="12" t="s">
        <v>56</v>
      </c>
      <c r="H27" s="12" t="s">
        <v>27</v>
      </c>
      <c r="I27" s="24">
        <v>440</v>
      </c>
      <c r="J27" s="5"/>
      <c r="K27" s="17" t="s">
        <v>333</v>
      </c>
      <c r="L27" s="5">
        <f t="shared" si="0"/>
        <v>2414991</v>
      </c>
      <c r="M27" s="5">
        <f t="shared" si="4"/>
        <v>1708748</v>
      </c>
      <c r="N27" s="5">
        <f t="shared" si="4"/>
        <v>126296</v>
      </c>
      <c r="O27" s="5">
        <f t="shared" si="5"/>
        <v>199398</v>
      </c>
      <c r="P27" s="5">
        <f t="shared" si="5"/>
        <v>96440</v>
      </c>
      <c r="Q27" s="5">
        <f t="shared" si="5"/>
        <v>284109</v>
      </c>
      <c r="R27" s="17" t="b">
        <f t="shared" si="2"/>
        <v>1</v>
      </c>
      <c r="S27" s="17" t="str" cm="1">
        <f t="array" aca="1" ref="S27" ca="1">IF(INDIRECT(ADDRESS(ROW()-1,1))=A26,"TRUE","FALSE")</f>
        <v>TRUE</v>
      </c>
      <c r="T27" s="12"/>
    </row>
    <row r="28" spans="1:20" s="22" customFormat="1" ht="21" customHeight="1" x14ac:dyDescent="0.15">
      <c r="A28" s="2">
        <f t="shared" si="3"/>
        <v>25</v>
      </c>
      <c r="B28" s="2">
        <v>3</v>
      </c>
      <c r="C28" s="2">
        <v>5</v>
      </c>
      <c r="D28" s="2">
        <v>15</v>
      </c>
      <c r="E28" s="1" t="s">
        <v>79</v>
      </c>
      <c r="F28" s="2">
        <v>53</v>
      </c>
      <c r="G28" s="12" t="s">
        <v>80</v>
      </c>
      <c r="H28" s="3" t="s">
        <v>81</v>
      </c>
      <c r="I28" s="24">
        <v>22800</v>
      </c>
      <c r="J28" s="5"/>
      <c r="K28" s="17" t="s">
        <v>333</v>
      </c>
      <c r="L28" s="5">
        <f t="shared" si="0"/>
        <v>2392191</v>
      </c>
      <c r="M28" s="5">
        <f t="shared" ref="M28:Q43" si="6">IF($K28=M$2,M27+$J28-$I28,M27)</f>
        <v>1708748</v>
      </c>
      <c r="N28" s="5">
        <f t="shared" si="6"/>
        <v>103496</v>
      </c>
      <c r="O28" s="5">
        <f t="shared" si="5"/>
        <v>199398</v>
      </c>
      <c r="P28" s="5">
        <f t="shared" si="5"/>
        <v>96440</v>
      </c>
      <c r="Q28" s="5">
        <f t="shared" si="5"/>
        <v>284109</v>
      </c>
      <c r="R28" s="17" t="b">
        <f t="shared" si="2"/>
        <v>1</v>
      </c>
      <c r="S28" s="17" t="str" cm="1">
        <f t="array" aca="1" ref="S28" ca="1">IF(INDIRECT(ADDRESS(ROW()-1,1))=A27,"TRUE","FALSE")</f>
        <v>TRUE</v>
      </c>
      <c r="T28" s="12"/>
    </row>
    <row r="29" spans="1:20" s="22" customFormat="1" ht="21" customHeight="1" x14ac:dyDescent="0.15">
      <c r="A29" s="2">
        <f t="shared" si="3"/>
        <v>26</v>
      </c>
      <c r="B29" s="2">
        <v>3</v>
      </c>
      <c r="C29" s="2">
        <v>5</v>
      </c>
      <c r="D29" s="2">
        <v>15</v>
      </c>
      <c r="E29" s="1" t="s">
        <v>211</v>
      </c>
      <c r="F29" s="17">
        <v>54</v>
      </c>
      <c r="G29" s="1" t="s">
        <v>83</v>
      </c>
      <c r="H29" s="3" t="s">
        <v>82</v>
      </c>
      <c r="I29" s="24">
        <v>5000</v>
      </c>
      <c r="J29" s="24"/>
      <c r="K29" s="2" t="s">
        <v>282</v>
      </c>
      <c r="L29" s="5">
        <f t="shared" si="0"/>
        <v>2387191</v>
      </c>
      <c r="M29" s="5">
        <f t="shared" si="6"/>
        <v>1708748</v>
      </c>
      <c r="N29" s="5">
        <f t="shared" si="6"/>
        <v>103496</v>
      </c>
      <c r="O29" s="5">
        <f t="shared" si="6"/>
        <v>199398</v>
      </c>
      <c r="P29" s="5">
        <f t="shared" si="6"/>
        <v>96440</v>
      </c>
      <c r="Q29" s="5">
        <f t="shared" si="6"/>
        <v>279109</v>
      </c>
      <c r="R29" s="17" t="b">
        <f t="shared" si="2"/>
        <v>1</v>
      </c>
      <c r="S29" s="17" t="str" cm="1">
        <f t="array" aca="1" ref="S29" ca="1">IF(INDIRECT(ADDRESS(ROW()-1,1))=A28,"TRUE","FALSE")</f>
        <v>TRUE</v>
      </c>
      <c r="T29" s="12"/>
    </row>
    <row r="30" spans="1:20" s="22" customFormat="1" ht="21" customHeight="1" x14ac:dyDescent="0.15">
      <c r="A30" s="2">
        <f t="shared" si="3"/>
        <v>27</v>
      </c>
      <c r="B30" s="2">
        <v>3</v>
      </c>
      <c r="C30" s="2">
        <v>5</v>
      </c>
      <c r="D30" s="2">
        <v>17</v>
      </c>
      <c r="E30" s="1" t="s">
        <v>84</v>
      </c>
      <c r="F30" s="17">
        <v>21</v>
      </c>
      <c r="G30" s="12" t="s">
        <v>56</v>
      </c>
      <c r="H30" s="3" t="s">
        <v>23</v>
      </c>
      <c r="I30" s="24">
        <v>50</v>
      </c>
      <c r="J30" s="24"/>
      <c r="K30" s="2" t="s">
        <v>282</v>
      </c>
      <c r="L30" s="5">
        <f t="shared" si="0"/>
        <v>2387141</v>
      </c>
      <c r="M30" s="5">
        <f t="shared" si="6"/>
        <v>1708748</v>
      </c>
      <c r="N30" s="5">
        <f t="shared" si="6"/>
        <v>103496</v>
      </c>
      <c r="O30" s="5">
        <f t="shared" si="6"/>
        <v>199398</v>
      </c>
      <c r="P30" s="5">
        <f t="shared" si="6"/>
        <v>96440</v>
      </c>
      <c r="Q30" s="5">
        <f t="shared" si="6"/>
        <v>279059</v>
      </c>
      <c r="R30" s="17" t="b">
        <f t="shared" si="2"/>
        <v>1</v>
      </c>
      <c r="S30" s="17" t="str" cm="1">
        <f t="array" aca="1" ref="S30" ca="1">IF(INDIRECT(ADDRESS(ROW()-1,1))=A29,"TRUE","FALSE")</f>
        <v>TRUE</v>
      </c>
      <c r="T30" s="12"/>
    </row>
    <row r="31" spans="1:20" s="22" customFormat="1" ht="21" customHeight="1" x14ac:dyDescent="0.15">
      <c r="A31" s="2">
        <f t="shared" si="3"/>
        <v>28</v>
      </c>
      <c r="B31" s="2">
        <v>3</v>
      </c>
      <c r="C31" s="2">
        <v>5</v>
      </c>
      <c r="D31" s="2">
        <v>20</v>
      </c>
      <c r="E31" s="1" t="s">
        <v>100</v>
      </c>
      <c r="F31" s="2" t="s">
        <v>320</v>
      </c>
      <c r="G31" s="12" t="s">
        <v>74</v>
      </c>
      <c r="H31" s="3" t="s">
        <v>10</v>
      </c>
      <c r="I31" s="5"/>
      <c r="J31" s="5">
        <v>23800</v>
      </c>
      <c r="K31" s="17" t="s">
        <v>43</v>
      </c>
      <c r="L31" s="5">
        <f t="shared" si="0"/>
        <v>2410941</v>
      </c>
      <c r="M31" s="5">
        <f t="shared" si="6"/>
        <v>1732548</v>
      </c>
      <c r="N31" s="5">
        <f t="shared" si="6"/>
        <v>103496</v>
      </c>
      <c r="O31" s="5">
        <f t="shared" si="6"/>
        <v>199398</v>
      </c>
      <c r="P31" s="5">
        <f t="shared" si="6"/>
        <v>96440</v>
      </c>
      <c r="Q31" s="5">
        <f t="shared" si="6"/>
        <v>279059</v>
      </c>
      <c r="R31" s="17" t="b">
        <f t="shared" si="2"/>
        <v>1</v>
      </c>
      <c r="S31" s="17" t="str" cm="1">
        <f t="array" aca="1" ref="S31" ca="1">IF(INDIRECT(ADDRESS(ROW()-1,1))=A30,"TRUE","FALSE")</f>
        <v>TRUE</v>
      </c>
      <c r="T31" s="12"/>
    </row>
    <row r="32" spans="1:20" s="22" customFormat="1" ht="21" customHeight="1" x14ac:dyDescent="0.15">
      <c r="A32" s="2">
        <f t="shared" si="3"/>
        <v>29</v>
      </c>
      <c r="B32" s="2">
        <v>3</v>
      </c>
      <c r="C32" s="2">
        <v>5</v>
      </c>
      <c r="D32" s="2">
        <v>21</v>
      </c>
      <c r="E32" s="1" t="s">
        <v>307</v>
      </c>
      <c r="F32" s="2" t="s">
        <v>320</v>
      </c>
      <c r="G32" s="12" t="s">
        <v>74</v>
      </c>
      <c r="H32" s="3" t="s">
        <v>10</v>
      </c>
      <c r="I32" s="5"/>
      <c r="J32" s="5">
        <v>26220</v>
      </c>
      <c r="K32" s="17" t="s">
        <v>43</v>
      </c>
      <c r="L32" s="5">
        <f t="shared" si="0"/>
        <v>2437161</v>
      </c>
      <c r="M32" s="5">
        <f t="shared" si="6"/>
        <v>1758768</v>
      </c>
      <c r="N32" s="5">
        <f t="shared" si="6"/>
        <v>103496</v>
      </c>
      <c r="O32" s="5">
        <f t="shared" si="6"/>
        <v>199398</v>
      </c>
      <c r="P32" s="5">
        <f t="shared" si="6"/>
        <v>96440</v>
      </c>
      <c r="Q32" s="5">
        <f t="shared" si="6"/>
        <v>279059</v>
      </c>
      <c r="R32" s="17" t="b">
        <f t="shared" si="2"/>
        <v>1</v>
      </c>
      <c r="S32" s="17" t="str" cm="1">
        <f t="array" aca="1" ref="S32" ca="1">IF(INDIRECT(ADDRESS(ROW()-1,1))=A31,"TRUE","FALSE")</f>
        <v>TRUE</v>
      </c>
      <c r="T32" s="12"/>
    </row>
    <row r="33" spans="1:20" s="22" customFormat="1" ht="21" customHeight="1" x14ac:dyDescent="0.15">
      <c r="A33" s="2">
        <f t="shared" si="3"/>
        <v>30</v>
      </c>
      <c r="B33" s="2">
        <v>3</v>
      </c>
      <c r="C33" s="2">
        <v>6</v>
      </c>
      <c r="D33" s="2">
        <v>2</v>
      </c>
      <c r="E33" s="1" t="s">
        <v>16</v>
      </c>
      <c r="F33" s="17">
        <v>53</v>
      </c>
      <c r="G33" s="12" t="s">
        <v>80</v>
      </c>
      <c r="H33" s="3" t="s">
        <v>17</v>
      </c>
      <c r="I33" s="5">
        <v>9500</v>
      </c>
      <c r="J33" s="5"/>
      <c r="K33" s="17" t="s">
        <v>43</v>
      </c>
      <c r="L33" s="5">
        <f t="shared" si="0"/>
        <v>2427661</v>
      </c>
      <c r="M33" s="5">
        <f t="shared" si="6"/>
        <v>1749268</v>
      </c>
      <c r="N33" s="5">
        <f t="shared" si="6"/>
        <v>103496</v>
      </c>
      <c r="O33" s="5">
        <f t="shared" si="6"/>
        <v>199398</v>
      </c>
      <c r="P33" s="5">
        <f t="shared" si="6"/>
        <v>96440</v>
      </c>
      <c r="Q33" s="5">
        <f t="shared" si="6"/>
        <v>279059</v>
      </c>
      <c r="R33" s="17" t="b">
        <f t="shared" si="2"/>
        <v>1</v>
      </c>
      <c r="S33" s="17" t="str" cm="1">
        <f t="array" aca="1" ref="S33" ca="1">IF(INDIRECT(ADDRESS(ROW()-1,1))=A32,"TRUE","FALSE")</f>
        <v>TRUE</v>
      </c>
      <c r="T33" s="12"/>
    </row>
    <row r="34" spans="1:20" s="22" customFormat="1" ht="21" customHeight="1" x14ac:dyDescent="0.15">
      <c r="A34" s="2">
        <f t="shared" si="3"/>
        <v>31</v>
      </c>
      <c r="B34" s="2">
        <v>3</v>
      </c>
      <c r="C34" s="2">
        <v>6</v>
      </c>
      <c r="D34" s="2">
        <v>2</v>
      </c>
      <c r="E34" s="1" t="s">
        <v>15</v>
      </c>
      <c r="F34" s="17">
        <v>53</v>
      </c>
      <c r="G34" s="12" t="s">
        <v>80</v>
      </c>
      <c r="H34" s="3" t="s">
        <v>11</v>
      </c>
      <c r="I34" s="5">
        <v>47500</v>
      </c>
      <c r="J34" s="5"/>
      <c r="K34" s="17" t="s">
        <v>43</v>
      </c>
      <c r="L34" s="5">
        <f t="shared" si="0"/>
        <v>2380161</v>
      </c>
      <c r="M34" s="5">
        <f t="shared" si="6"/>
        <v>1701768</v>
      </c>
      <c r="N34" s="5">
        <f t="shared" si="6"/>
        <v>103496</v>
      </c>
      <c r="O34" s="5">
        <f t="shared" si="6"/>
        <v>199398</v>
      </c>
      <c r="P34" s="5">
        <f t="shared" si="6"/>
        <v>96440</v>
      </c>
      <c r="Q34" s="5">
        <f t="shared" si="6"/>
        <v>279059</v>
      </c>
      <c r="R34" s="17" t="b">
        <f t="shared" si="2"/>
        <v>1</v>
      </c>
      <c r="S34" s="17" t="str" cm="1">
        <f t="array" aca="1" ref="S34" ca="1">IF(INDIRECT(ADDRESS(ROW()-1,1))=A33,"TRUE","FALSE")</f>
        <v>TRUE</v>
      </c>
      <c r="T34" s="12"/>
    </row>
    <row r="35" spans="1:20" s="22" customFormat="1" ht="21" customHeight="1" x14ac:dyDescent="0.15">
      <c r="A35" s="2">
        <f t="shared" si="3"/>
        <v>32</v>
      </c>
      <c r="B35" s="2">
        <v>3</v>
      </c>
      <c r="C35" s="2">
        <v>6</v>
      </c>
      <c r="D35" s="2">
        <v>6</v>
      </c>
      <c r="E35" s="1" t="s">
        <v>210</v>
      </c>
      <c r="F35" s="17">
        <v>54</v>
      </c>
      <c r="G35" s="1" t="s">
        <v>83</v>
      </c>
      <c r="H35" s="3" t="s">
        <v>85</v>
      </c>
      <c r="I35" s="24">
        <v>5000</v>
      </c>
      <c r="J35" s="24"/>
      <c r="K35" s="2" t="s">
        <v>41</v>
      </c>
      <c r="L35" s="5">
        <f t="shared" si="0"/>
        <v>2375161</v>
      </c>
      <c r="M35" s="5">
        <f t="shared" si="6"/>
        <v>1701768</v>
      </c>
      <c r="N35" s="5">
        <f t="shared" si="6"/>
        <v>103496</v>
      </c>
      <c r="O35" s="5">
        <f t="shared" si="6"/>
        <v>194398</v>
      </c>
      <c r="P35" s="5">
        <f t="shared" si="6"/>
        <v>96440</v>
      </c>
      <c r="Q35" s="5">
        <f t="shared" si="6"/>
        <v>279059</v>
      </c>
      <c r="R35" s="17" t="b">
        <f t="shared" si="2"/>
        <v>1</v>
      </c>
      <c r="S35" s="17" t="str" cm="1">
        <f t="array" aca="1" ref="S35" ca="1">IF(INDIRECT(ADDRESS(ROW()-1,1))=A34,"TRUE","FALSE")</f>
        <v>TRUE</v>
      </c>
      <c r="T35" s="12"/>
    </row>
    <row r="36" spans="1:20" s="22" customFormat="1" ht="21" customHeight="1" x14ac:dyDescent="0.15">
      <c r="A36" s="2">
        <f t="shared" si="3"/>
        <v>33</v>
      </c>
      <c r="B36" s="2">
        <v>3</v>
      </c>
      <c r="C36" s="2">
        <v>6</v>
      </c>
      <c r="D36" s="2">
        <v>8</v>
      </c>
      <c r="E36" s="1" t="s">
        <v>25</v>
      </c>
      <c r="F36" s="17">
        <v>53</v>
      </c>
      <c r="G36" s="12" t="s">
        <v>80</v>
      </c>
      <c r="H36" s="3" t="s">
        <v>28</v>
      </c>
      <c r="I36" s="24">
        <v>5700</v>
      </c>
      <c r="J36" s="24"/>
      <c r="K36" s="2" t="s">
        <v>41</v>
      </c>
      <c r="L36" s="5">
        <f t="shared" si="0"/>
        <v>2369461</v>
      </c>
      <c r="M36" s="5">
        <f t="shared" si="6"/>
        <v>1701768</v>
      </c>
      <c r="N36" s="5">
        <f t="shared" si="6"/>
        <v>103496</v>
      </c>
      <c r="O36" s="5">
        <f t="shared" si="6"/>
        <v>188698</v>
      </c>
      <c r="P36" s="5">
        <f t="shared" si="6"/>
        <v>96440</v>
      </c>
      <c r="Q36" s="5">
        <f t="shared" si="6"/>
        <v>279059</v>
      </c>
      <c r="R36" s="17" t="b">
        <f t="shared" si="2"/>
        <v>1</v>
      </c>
      <c r="S36" s="17" t="str" cm="1">
        <f t="array" aca="1" ref="S36" ca="1">IF(INDIRECT(ADDRESS(ROW()-1,1))=A35,"TRUE","FALSE")</f>
        <v>TRUE</v>
      </c>
      <c r="T36" s="12"/>
    </row>
    <row r="37" spans="1:20" s="22" customFormat="1" ht="21" customHeight="1" x14ac:dyDescent="0.15">
      <c r="A37" s="2">
        <f t="shared" si="3"/>
        <v>34</v>
      </c>
      <c r="B37" s="2">
        <v>3</v>
      </c>
      <c r="C37" s="2">
        <v>6</v>
      </c>
      <c r="D37" s="2">
        <v>8</v>
      </c>
      <c r="E37" s="1" t="s">
        <v>25</v>
      </c>
      <c r="F37" s="17">
        <v>53</v>
      </c>
      <c r="G37" s="12" t="s">
        <v>80</v>
      </c>
      <c r="H37" s="3" t="s">
        <v>191</v>
      </c>
      <c r="I37" s="24">
        <v>15200</v>
      </c>
      <c r="J37" s="24"/>
      <c r="K37" s="2" t="s">
        <v>41</v>
      </c>
      <c r="L37" s="5">
        <f t="shared" si="0"/>
        <v>2354261</v>
      </c>
      <c r="M37" s="5">
        <f t="shared" si="6"/>
        <v>1701768</v>
      </c>
      <c r="N37" s="5">
        <f t="shared" si="6"/>
        <v>103496</v>
      </c>
      <c r="O37" s="5">
        <f t="shared" si="6"/>
        <v>173498</v>
      </c>
      <c r="P37" s="5">
        <f t="shared" si="6"/>
        <v>96440</v>
      </c>
      <c r="Q37" s="5">
        <f t="shared" si="6"/>
        <v>279059</v>
      </c>
      <c r="R37" s="17" t="b">
        <f t="shared" si="2"/>
        <v>1</v>
      </c>
      <c r="S37" s="17" t="str" cm="1">
        <f t="array" aca="1" ref="S37" ca="1">IF(INDIRECT(ADDRESS(ROW()-1,1))=A36,"TRUE","FALSE")</f>
        <v>TRUE</v>
      </c>
      <c r="T37" s="12"/>
    </row>
    <row r="38" spans="1:20" ht="21" customHeight="1" x14ac:dyDescent="0.15">
      <c r="A38" s="2">
        <f t="shared" si="3"/>
        <v>35</v>
      </c>
      <c r="B38" s="2">
        <v>3</v>
      </c>
      <c r="C38" s="2">
        <v>6</v>
      </c>
      <c r="D38" s="2">
        <v>9</v>
      </c>
      <c r="E38" s="1" t="s">
        <v>29</v>
      </c>
      <c r="F38" s="17">
        <v>53</v>
      </c>
      <c r="G38" s="12" t="s">
        <v>80</v>
      </c>
      <c r="H38" s="3" t="s">
        <v>30</v>
      </c>
      <c r="I38" s="24">
        <v>51300</v>
      </c>
      <c r="J38" s="24"/>
      <c r="K38" s="2" t="s">
        <v>41</v>
      </c>
      <c r="L38" s="5">
        <f t="shared" si="0"/>
        <v>2302961</v>
      </c>
      <c r="M38" s="5">
        <f t="shared" si="6"/>
        <v>1701768</v>
      </c>
      <c r="N38" s="5">
        <f t="shared" si="6"/>
        <v>103496</v>
      </c>
      <c r="O38" s="5">
        <f t="shared" si="6"/>
        <v>122198</v>
      </c>
      <c r="P38" s="5">
        <f t="shared" si="6"/>
        <v>96440</v>
      </c>
      <c r="Q38" s="5">
        <f t="shared" si="6"/>
        <v>279059</v>
      </c>
      <c r="R38" s="17" t="b">
        <f t="shared" si="2"/>
        <v>1</v>
      </c>
      <c r="S38" s="17" t="str" cm="1">
        <f t="array" aca="1" ref="S38" ca="1">IF(INDIRECT(ADDRESS(ROW()-1,1))=A37,"TRUE","FALSE")</f>
        <v>TRUE</v>
      </c>
      <c r="T38" s="12"/>
    </row>
    <row r="39" spans="1:20" s="22" customFormat="1" ht="21" customHeight="1" x14ac:dyDescent="0.15">
      <c r="A39" s="2">
        <f t="shared" si="3"/>
        <v>36</v>
      </c>
      <c r="B39" s="2">
        <v>3</v>
      </c>
      <c r="C39" s="2">
        <v>6</v>
      </c>
      <c r="D39" s="2">
        <v>11</v>
      </c>
      <c r="E39" s="1" t="s">
        <v>22</v>
      </c>
      <c r="F39" s="17">
        <v>21</v>
      </c>
      <c r="G39" s="12" t="s">
        <v>56</v>
      </c>
      <c r="H39" s="3" t="s">
        <v>23</v>
      </c>
      <c r="I39" s="24">
        <v>30</v>
      </c>
      <c r="J39" s="24"/>
      <c r="K39" s="2" t="s">
        <v>282</v>
      </c>
      <c r="L39" s="5">
        <f t="shared" si="0"/>
        <v>2302931</v>
      </c>
      <c r="M39" s="5">
        <f t="shared" si="6"/>
        <v>1701768</v>
      </c>
      <c r="N39" s="5">
        <f t="shared" si="6"/>
        <v>103496</v>
      </c>
      <c r="O39" s="5">
        <f t="shared" si="6"/>
        <v>122198</v>
      </c>
      <c r="P39" s="5">
        <f t="shared" si="6"/>
        <v>96440</v>
      </c>
      <c r="Q39" s="5">
        <f t="shared" si="6"/>
        <v>279029</v>
      </c>
      <c r="R39" s="17" t="b">
        <f t="shared" si="2"/>
        <v>1</v>
      </c>
      <c r="S39" s="17" t="str" cm="1">
        <f t="array" aca="1" ref="S39" ca="1">IF(INDIRECT(ADDRESS(ROW()-1,1))=A38,"TRUE","FALSE")</f>
        <v>TRUE</v>
      </c>
      <c r="T39" s="12"/>
    </row>
    <row r="40" spans="1:20" s="22" customFormat="1" ht="21" customHeight="1" x14ac:dyDescent="0.15">
      <c r="A40" s="2">
        <f t="shared" si="3"/>
        <v>37</v>
      </c>
      <c r="B40" s="2">
        <v>3</v>
      </c>
      <c r="C40" s="2">
        <v>6</v>
      </c>
      <c r="D40" s="2">
        <v>11</v>
      </c>
      <c r="E40" s="12" t="s">
        <v>67</v>
      </c>
      <c r="F40" s="2">
        <v>41</v>
      </c>
      <c r="G40" s="12" t="s">
        <v>46</v>
      </c>
      <c r="H40" s="12" t="s">
        <v>20</v>
      </c>
      <c r="I40" s="5">
        <v>4043</v>
      </c>
      <c r="J40" s="5"/>
      <c r="K40" s="2" t="s">
        <v>282</v>
      </c>
      <c r="L40" s="5">
        <f t="shared" si="0"/>
        <v>2298888</v>
      </c>
      <c r="M40" s="5">
        <f t="shared" si="6"/>
        <v>1701768</v>
      </c>
      <c r="N40" s="5">
        <f t="shared" si="6"/>
        <v>103496</v>
      </c>
      <c r="O40" s="5">
        <f t="shared" si="6"/>
        <v>122198</v>
      </c>
      <c r="P40" s="5">
        <f t="shared" si="6"/>
        <v>96440</v>
      </c>
      <c r="Q40" s="5">
        <f t="shared" si="6"/>
        <v>274986</v>
      </c>
      <c r="R40" s="17" t="b">
        <f t="shared" si="2"/>
        <v>1</v>
      </c>
      <c r="S40" s="17" t="str" cm="1">
        <f t="array" aca="1" ref="S40" ca="1">IF(INDIRECT(ADDRESS(ROW()-1,1))=A39,"TRUE","FALSE")</f>
        <v>TRUE</v>
      </c>
      <c r="T40" s="12"/>
    </row>
    <row r="41" spans="1:20" s="22" customFormat="1" ht="21" customHeight="1" x14ac:dyDescent="0.15">
      <c r="A41" s="2">
        <f t="shared" si="3"/>
        <v>38</v>
      </c>
      <c r="B41" s="2">
        <v>3</v>
      </c>
      <c r="C41" s="2">
        <v>6</v>
      </c>
      <c r="D41" s="2">
        <v>18</v>
      </c>
      <c r="E41" s="1" t="s">
        <v>22</v>
      </c>
      <c r="F41" s="17">
        <v>21</v>
      </c>
      <c r="G41" s="12" t="s">
        <v>56</v>
      </c>
      <c r="H41" s="3" t="s">
        <v>23</v>
      </c>
      <c r="I41" s="24">
        <v>100</v>
      </c>
      <c r="J41" s="24"/>
      <c r="K41" s="2" t="s">
        <v>282</v>
      </c>
      <c r="L41" s="5">
        <f t="shared" si="0"/>
        <v>2298788</v>
      </c>
      <c r="M41" s="5">
        <f t="shared" si="6"/>
        <v>1701768</v>
      </c>
      <c r="N41" s="5">
        <f t="shared" si="6"/>
        <v>103496</v>
      </c>
      <c r="O41" s="5">
        <f t="shared" si="6"/>
        <v>122198</v>
      </c>
      <c r="P41" s="5">
        <f t="shared" si="6"/>
        <v>96440</v>
      </c>
      <c r="Q41" s="5">
        <f t="shared" si="6"/>
        <v>274886</v>
      </c>
      <c r="R41" s="17" t="b">
        <f t="shared" si="2"/>
        <v>1</v>
      </c>
      <c r="S41" s="17" t="str" cm="1">
        <f t="array" aca="1" ref="S41" ca="1">IF(INDIRECT(ADDRESS(ROW()-1,1))=A40,"TRUE","FALSE")</f>
        <v>TRUE</v>
      </c>
      <c r="T41" s="12"/>
    </row>
    <row r="42" spans="1:20" ht="21" customHeight="1" x14ac:dyDescent="0.15">
      <c r="A42" s="2">
        <f t="shared" si="3"/>
        <v>39</v>
      </c>
      <c r="B42" s="2">
        <v>3</v>
      </c>
      <c r="C42" s="2">
        <v>6</v>
      </c>
      <c r="D42" s="2">
        <v>18</v>
      </c>
      <c r="E42" s="1" t="s">
        <v>86</v>
      </c>
      <c r="F42" s="17">
        <v>25</v>
      </c>
      <c r="G42" s="1" t="s">
        <v>87</v>
      </c>
      <c r="H42" s="3" t="s">
        <v>88</v>
      </c>
      <c r="I42" s="24">
        <v>427</v>
      </c>
      <c r="J42" s="24"/>
      <c r="K42" s="2" t="s">
        <v>282</v>
      </c>
      <c r="L42" s="5">
        <f t="shared" si="0"/>
        <v>2298361</v>
      </c>
      <c r="M42" s="5">
        <f t="shared" si="6"/>
        <v>1701768</v>
      </c>
      <c r="N42" s="5">
        <f t="shared" si="6"/>
        <v>103496</v>
      </c>
      <c r="O42" s="5">
        <f t="shared" si="6"/>
        <v>122198</v>
      </c>
      <c r="P42" s="5">
        <f t="shared" si="6"/>
        <v>96440</v>
      </c>
      <c r="Q42" s="5">
        <f t="shared" si="6"/>
        <v>274459</v>
      </c>
      <c r="R42" s="17" t="b">
        <f t="shared" si="2"/>
        <v>1</v>
      </c>
      <c r="S42" s="17" t="str" cm="1">
        <f t="array" aca="1" ref="S42" ca="1">IF(INDIRECT(ADDRESS(ROW()-1,1))=A41,"TRUE","FALSE")</f>
        <v>TRUE</v>
      </c>
      <c r="T42" s="12"/>
    </row>
    <row r="43" spans="1:20" s="22" customFormat="1" ht="21" customHeight="1" x14ac:dyDescent="0.15">
      <c r="A43" s="2">
        <f t="shared" si="3"/>
        <v>40</v>
      </c>
      <c r="B43" s="2">
        <v>3</v>
      </c>
      <c r="C43" s="2">
        <v>6</v>
      </c>
      <c r="D43" s="2">
        <v>25</v>
      </c>
      <c r="E43" s="12" t="s">
        <v>89</v>
      </c>
      <c r="F43" s="2">
        <v>41</v>
      </c>
      <c r="G43" s="12" t="s">
        <v>46</v>
      </c>
      <c r="H43" s="3" t="s">
        <v>26</v>
      </c>
      <c r="I43" s="24">
        <v>2596</v>
      </c>
      <c r="J43" s="5"/>
      <c r="K43" s="2" t="s">
        <v>41</v>
      </c>
      <c r="L43" s="5">
        <f t="shared" si="0"/>
        <v>2295765</v>
      </c>
      <c r="M43" s="5">
        <f t="shared" si="6"/>
        <v>1701768</v>
      </c>
      <c r="N43" s="5">
        <f t="shared" si="6"/>
        <v>103496</v>
      </c>
      <c r="O43" s="5">
        <f t="shared" si="6"/>
        <v>119602</v>
      </c>
      <c r="P43" s="5">
        <f t="shared" si="6"/>
        <v>96440</v>
      </c>
      <c r="Q43" s="5">
        <f t="shared" si="6"/>
        <v>274459</v>
      </c>
      <c r="R43" s="17" t="b">
        <f t="shared" si="2"/>
        <v>1</v>
      </c>
      <c r="S43" s="17" t="str" cm="1">
        <f t="array" aca="1" ref="S43" ca="1">IF(INDIRECT(ADDRESS(ROW()-1,1))=A42,"TRUE","FALSE")</f>
        <v>TRUE</v>
      </c>
      <c r="T43" s="12"/>
    </row>
    <row r="44" spans="1:20" s="22" customFormat="1" ht="21" customHeight="1" x14ac:dyDescent="0.15">
      <c r="A44" s="2">
        <f t="shared" si="3"/>
        <v>41</v>
      </c>
      <c r="B44" s="2">
        <v>3</v>
      </c>
      <c r="C44" s="2">
        <v>6</v>
      </c>
      <c r="D44" s="2">
        <v>28</v>
      </c>
      <c r="E44" s="1" t="s">
        <v>22</v>
      </c>
      <c r="F44" s="17">
        <v>21</v>
      </c>
      <c r="G44" s="12" t="s">
        <v>56</v>
      </c>
      <c r="H44" s="3" t="s">
        <v>23</v>
      </c>
      <c r="I44" s="24">
        <v>50</v>
      </c>
      <c r="J44" s="24"/>
      <c r="K44" s="2" t="s">
        <v>282</v>
      </c>
      <c r="L44" s="5">
        <f t="shared" si="0"/>
        <v>2295715</v>
      </c>
      <c r="M44" s="5">
        <f t="shared" ref="M44:Q59" si="7">IF($K44=M$2,M43+$J44-$I44,M43)</f>
        <v>1701768</v>
      </c>
      <c r="N44" s="5">
        <f t="shared" si="7"/>
        <v>103496</v>
      </c>
      <c r="O44" s="5">
        <f t="shared" si="7"/>
        <v>119602</v>
      </c>
      <c r="P44" s="5">
        <f t="shared" si="7"/>
        <v>96440</v>
      </c>
      <c r="Q44" s="5">
        <f t="shared" si="7"/>
        <v>274409</v>
      </c>
      <c r="R44" s="17" t="b">
        <f t="shared" si="2"/>
        <v>1</v>
      </c>
      <c r="S44" s="17" t="str" cm="1">
        <f t="array" aca="1" ref="S44" ca="1">IF(INDIRECT(ADDRESS(ROW()-1,1))=A43,"TRUE","FALSE")</f>
        <v>TRUE</v>
      </c>
      <c r="T44" s="12"/>
    </row>
    <row r="45" spans="1:20" s="22" customFormat="1" ht="21" customHeight="1" x14ac:dyDescent="0.15">
      <c r="A45" s="2">
        <f t="shared" si="3"/>
        <v>42</v>
      </c>
      <c r="B45" s="2">
        <v>3</v>
      </c>
      <c r="C45" s="2">
        <v>7</v>
      </c>
      <c r="D45" s="2">
        <v>1</v>
      </c>
      <c r="E45" s="1" t="s">
        <v>22</v>
      </c>
      <c r="F45" s="17">
        <v>21</v>
      </c>
      <c r="G45" s="12" t="s">
        <v>56</v>
      </c>
      <c r="H45" s="3" t="s">
        <v>23</v>
      </c>
      <c r="I45" s="24">
        <v>300</v>
      </c>
      <c r="J45" s="24"/>
      <c r="K45" s="2" t="s">
        <v>282</v>
      </c>
      <c r="L45" s="5">
        <f t="shared" si="0"/>
        <v>2295415</v>
      </c>
      <c r="M45" s="5">
        <f t="shared" si="7"/>
        <v>1701768</v>
      </c>
      <c r="N45" s="5">
        <f t="shared" si="7"/>
        <v>103496</v>
      </c>
      <c r="O45" s="5">
        <f t="shared" si="7"/>
        <v>119602</v>
      </c>
      <c r="P45" s="5">
        <f t="shared" si="7"/>
        <v>96440</v>
      </c>
      <c r="Q45" s="5">
        <f t="shared" si="7"/>
        <v>274109</v>
      </c>
      <c r="R45" s="17" t="b">
        <f t="shared" si="2"/>
        <v>1</v>
      </c>
      <c r="S45" s="17" t="str" cm="1">
        <f t="array" aca="1" ref="S45" ca="1">IF(INDIRECT(ADDRESS(ROW()-1,1))=A44,"TRUE","FALSE")</f>
        <v>TRUE</v>
      </c>
      <c r="T45" s="12"/>
    </row>
    <row r="46" spans="1:20" ht="21" customHeight="1" x14ac:dyDescent="0.15">
      <c r="A46" s="2">
        <f t="shared" si="3"/>
        <v>43</v>
      </c>
      <c r="B46" s="2">
        <v>3</v>
      </c>
      <c r="C46" s="2">
        <v>7</v>
      </c>
      <c r="D46" s="2">
        <v>5</v>
      </c>
      <c r="E46" s="1" t="s">
        <v>91</v>
      </c>
      <c r="F46" s="17" t="s">
        <v>316</v>
      </c>
      <c r="G46" s="1" t="s">
        <v>90</v>
      </c>
      <c r="H46" s="3" t="s">
        <v>14</v>
      </c>
      <c r="I46" s="24"/>
      <c r="J46" s="24">
        <v>669600</v>
      </c>
      <c r="K46" s="17" t="s">
        <v>333</v>
      </c>
      <c r="L46" s="5">
        <f t="shared" si="0"/>
        <v>2965015</v>
      </c>
      <c r="M46" s="5">
        <f t="shared" si="7"/>
        <v>1701768</v>
      </c>
      <c r="N46" s="5">
        <f t="shared" si="7"/>
        <v>773096</v>
      </c>
      <c r="O46" s="5">
        <f t="shared" si="7"/>
        <v>119602</v>
      </c>
      <c r="P46" s="5">
        <f t="shared" si="7"/>
        <v>96440</v>
      </c>
      <c r="Q46" s="5">
        <f t="shared" si="7"/>
        <v>274109</v>
      </c>
      <c r="R46" s="17" t="b">
        <f t="shared" si="2"/>
        <v>1</v>
      </c>
      <c r="S46" s="17" t="str" cm="1">
        <f t="array" aca="1" ref="S46" ca="1">IF(INDIRECT(ADDRESS(ROW()-1,1))=A45,"TRUE","FALSE")</f>
        <v>TRUE</v>
      </c>
      <c r="T46" s="12"/>
    </row>
    <row r="47" spans="1:20" ht="21" customHeight="1" x14ac:dyDescent="0.15">
      <c r="A47" s="2">
        <f t="shared" si="3"/>
        <v>44</v>
      </c>
      <c r="B47" s="2">
        <v>3</v>
      </c>
      <c r="C47" s="2">
        <v>7</v>
      </c>
      <c r="D47" s="2">
        <v>6</v>
      </c>
      <c r="E47" s="1" t="s">
        <v>91</v>
      </c>
      <c r="F47" s="14" t="s">
        <v>386</v>
      </c>
      <c r="G47" s="1" t="s">
        <v>396</v>
      </c>
      <c r="H47" s="3"/>
      <c r="I47" s="91">
        <v>669600</v>
      </c>
      <c r="J47" s="24">
        <v>669600</v>
      </c>
      <c r="K47" s="69" t="s">
        <v>400</v>
      </c>
      <c r="L47" s="5">
        <f t="shared" si="0"/>
        <v>2965015</v>
      </c>
      <c r="M47" s="68">
        <f>M46+J47</f>
        <v>2371368</v>
      </c>
      <c r="N47" s="68">
        <f>N46-I47</f>
        <v>103496</v>
      </c>
      <c r="O47" s="5">
        <f t="shared" si="7"/>
        <v>119602</v>
      </c>
      <c r="P47" s="5">
        <f t="shared" si="7"/>
        <v>96440</v>
      </c>
      <c r="Q47" s="5">
        <f t="shared" si="7"/>
        <v>274109</v>
      </c>
      <c r="R47" s="17" t="b">
        <f t="shared" si="2"/>
        <v>1</v>
      </c>
      <c r="S47" s="17" t="str" cm="1">
        <f t="array" aca="1" ref="S47" ca="1">IF(INDIRECT(ADDRESS(ROW()-1,1))=A46,"TRUE","FALSE")</f>
        <v>TRUE</v>
      </c>
      <c r="T47" s="12"/>
    </row>
    <row r="48" spans="1:20" ht="21" customHeight="1" x14ac:dyDescent="0.15">
      <c r="A48" s="2">
        <f t="shared" si="3"/>
        <v>45</v>
      </c>
      <c r="B48" s="2">
        <v>3</v>
      </c>
      <c r="C48" s="2">
        <v>7</v>
      </c>
      <c r="D48" s="2">
        <v>8</v>
      </c>
      <c r="E48" s="1" t="s">
        <v>92</v>
      </c>
      <c r="F48" s="17" t="s">
        <v>316</v>
      </c>
      <c r="G48" s="1" t="s">
        <v>90</v>
      </c>
      <c r="H48" s="3" t="s">
        <v>14</v>
      </c>
      <c r="I48" s="24"/>
      <c r="J48" s="24">
        <v>4800</v>
      </c>
      <c r="K48" s="17" t="s">
        <v>43</v>
      </c>
      <c r="L48" s="5">
        <f t="shared" si="0"/>
        <v>2969815</v>
      </c>
      <c r="M48" s="5">
        <f t="shared" ref="M48:Q63" si="8">IF($K48=M$2,M47+$J48-$I48,M47)</f>
        <v>2376168</v>
      </c>
      <c r="N48" s="5">
        <f t="shared" si="8"/>
        <v>103496</v>
      </c>
      <c r="O48" s="5">
        <f t="shared" si="7"/>
        <v>119602</v>
      </c>
      <c r="P48" s="5">
        <f t="shared" si="7"/>
        <v>96440</v>
      </c>
      <c r="Q48" s="5">
        <f t="shared" si="7"/>
        <v>274109</v>
      </c>
      <c r="R48" s="17" t="b">
        <f t="shared" si="2"/>
        <v>1</v>
      </c>
      <c r="S48" s="17" t="str" cm="1">
        <f t="array" aca="1" ref="S48" ca="1">IF(INDIRECT(ADDRESS(ROW()-1,1))=A47,"TRUE","FALSE")</f>
        <v>TRUE</v>
      </c>
      <c r="T48" s="12" t="s">
        <v>235</v>
      </c>
    </row>
    <row r="49" spans="1:20" ht="21" customHeight="1" x14ac:dyDescent="0.15">
      <c r="A49" s="2">
        <f t="shared" si="3"/>
        <v>46</v>
      </c>
      <c r="B49" s="2">
        <v>3</v>
      </c>
      <c r="C49" s="2">
        <v>7</v>
      </c>
      <c r="D49" s="2">
        <v>9</v>
      </c>
      <c r="E49" s="1" t="s">
        <v>245</v>
      </c>
      <c r="F49" s="17" t="s">
        <v>316</v>
      </c>
      <c r="G49" s="1" t="s">
        <v>305</v>
      </c>
      <c r="H49" s="3" t="s">
        <v>93</v>
      </c>
      <c r="I49" s="24">
        <v>1200</v>
      </c>
      <c r="J49" s="24"/>
      <c r="K49" s="17" t="s">
        <v>43</v>
      </c>
      <c r="L49" s="5">
        <f t="shared" si="0"/>
        <v>2968615</v>
      </c>
      <c r="M49" s="5">
        <f t="shared" si="8"/>
        <v>2374968</v>
      </c>
      <c r="N49" s="5">
        <f t="shared" si="8"/>
        <v>103496</v>
      </c>
      <c r="O49" s="5">
        <f t="shared" si="7"/>
        <v>119602</v>
      </c>
      <c r="P49" s="5">
        <f t="shared" si="7"/>
        <v>96440</v>
      </c>
      <c r="Q49" s="5">
        <f t="shared" si="7"/>
        <v>274109</v>
      </c>
      <c r="R49" s="17" t="b">
        <f t="shared" si="2"/>
        <v>1</v>
      </c>
      <c r="S49" s="17" t="str" cm="1">
        <f t="array" aca="1" ref="S49" ca="1">IF(INDIRECT(ADDRESS(ROW()-1,1))=A48,"TRUE","FALSE")</f>
        <v>TRUE</v>
      </c>
      <c r="T49" s="12" t="s">
        <v>234</v>
      </c>
    </row>
    <row r="50" spans="1:20" s="22" customFormat="1" ht="21" customHeight="1" x14ac:dyDescent="0.15">
      <c r="A50" s="2">
        <f t="shared" si="3"/>
        <v>47</v>
      </c>
      <c r="B50" s="2">
        <v>3</v>
      </c>
      <c r="C50" s="2">
        <v>7</v>
      </c>
      <c r="D50" s="2">
        <v>9</v>
      </c>
      <c r="E50" s="12" t="s">
        <v>94</v>
      </c>
      <c r="F50" s="2">
        <v>41</v>
      </c>
      <c r="G50" s="12" t="s">
        <v>46</v>
      </c>
      <c r="H50" s="12" t="s">
        <v>20</v>
      </c>
      <c r="I50" s="5">
        <v>6583</v>
      </c>
      <c r="J50" s="5"/>
      <c r="K50" s="2" t="s">
        <v>282</v>
      </c>
      <c r="L50" s="5">
        <f t="shared" si="0"/>
        <v>2962032</v>
      </c>
      <c r="M50" s="5">
        <f t="shared" si="8"/>
        <v>2374968</v>
      </c>
      <c r="N50" s="5">
        <f t="shared" si="8"/>
        <v>103496</v>
      </c>
      <c r="O50" s="5">
        <f t="shared" si="7"/>
        <v>119602</v>
      </c>
      <c r="P50" s="5">
        <f t="shared" si="7"/>
        <v>96440</v>
      </c>
      <c r="Q50" s="5">
        <f t="shared" si="7"/>
        <v>267526</v>
      </c>
      <c r="R50" s="17" t="b">
        <f t="shared" si="2"/>
        <v>1</v>
      </c>
      <c r="S50" s="17" t="str" cm="1">
        <f t="array" aca="1" ref="S50" ca="1">IF(INDIRECT(ADDRESS(ROW()-1,1))=A49,"TRUE","FALSE")</f>
        <v>TRUE</v>
      </c>
      <c r="T50" s="12"/>
    </row>
    <row r="51" spans="1:20" ht="21" customHeight="1" x14ac:dyDescent="0.15">
      <c r="A51" s="2">
        <f t="shared" si="3"/>
        <v>48</v>
      </c>
      <c r="B51" s="2">
        <v>3</v>
      </c>
      <c r="C51" s="2">
        <v>7</v>
      </c>
      <c r="D51" s="2">
        <v>17</v>
      </c>
      <c r="E51" s="1" t="s">
        <v>31</v>
      </c>
      <c r="F51" s="17">
        <v>54</v>
      </c>
      <c r="G51" s="1" t="s">
        <v>83</v>
      </c>
      <c r="H51" s="3" t="s">
        <v>30</v>
      </c>
      <c r="I51" s="24">
        <v>5000</v>
      </c>
      <c r="J51" s="24"/>
      <c r="K51" s="2" t="s">
        <v>41</v>
      </c>
      <c r="L51" s="5">
        <f t="shared" si="0"/>
        <v>2957032</v>
      </c>
      <c r="M51" s="5">
        <f t="shared" si="8"/>
        <v>2374968</v>
      </c>
      <c r="N51" s="5">
        <f t="shared" si="8"/>
        <v>103496</v>
      </c>
      <c r="O51" s="5">
        <f t="shared" si="7"/>
        <v>114602</v>
      </c>
      <c r="P51" s="5">
        <f t="shared" si="7"/>
        <v>96440</v>
      </c>
      <c r="Q51" s="5">
        <f t="shared" si="7"/>
        <v>267526</v>
      </c>
      <c r="R51" s="17" t="b">
        <f t="shared" si="2"/>
        <v>1</v>
      </c>
      <c r="S51" s="17" t="str" cm="1">
        <f t="array" aca="1" ref="S51" ca="1">IF(INDIRECT(ADDRESS(ROW()-1,1))=A50,"TRUE","FALSE")</f>
        <v>TRUE</v>
      </c>
      <c r="T51" s="12"/>
    </row>
    <row r="52" spans="1:20" ht="21" customHeight="1" x14ac:dyDescent="0.15">
      <c r="A52" s="2">
        <f t="shared" si="3"/>
        <v>49</v>
      </c>
      <c r="B52" s="2">
        <v>3</v>
      </c>
      <c r="C52" s="2">
        <v>7</v>
      </c>
      <c r="D52" s="2">
        <v>20</v>
      </c>
      <c r="E52" s="12" t="s">
        <v>36</v>
      </c>
      <c r="F52" s="17">
        <v>21</v>
      </c>
      <c r="G52" s="12" t="s">
        <v>56</v>
      </c>
      <c r="H52" s="3" t="s">
        <v>95</v>
      </c>
      <c r="I52" s="24">
        <v>1010</v>
      </c>
      <c r="J52" s="24"/>
      <c r="K52" s="2" t="s">
        <v>41</v>
      </c>
      <c r="L52" s="5">
        <f t="shared" si="0"/>
        <v>2956022</v>
      </c>
      <c r="M52" s="5">
        <f t="shared" si="8"/>
        <v>2374968</v>
      </c>
      <c r="N52" s="5">
        <f t="shared" si="8"/>
        <v>103496</v>
      </c>
      <c r="O52" s="5">
        <f t="shared" si="7"/>
        <v>113592</v>
      </c>
      <c r="P52" s="5">
        <f t="shared" si="7"/>
        <v>96440</v>
      </c>
      <c r="Q52" s="5">
        <f t="shared" si="7"/>
        <v>267526</v>
      </c>
      <c r="R52" s="17" t="b">
        <f t="shared" si="2"/>
        <v>1</v>
      </c>
      <c r="S52" s="17" t="str" cm="1">
        <f t="array" aca="1" ref="S52" ca="1">IF(INDIRECT(ADDRESS(ROW()-1,1))=A51,"TRUE","FALSE")</f>
        <v>TRUE</v>
      </c>
      <c r="T52" s="12"/>
    </row>
    <row r="53" spans="1:20" s="22" customFormat="1" ht="21" customHeight="1" x14ac:dyDescent="0.15">
      <c r="A53" s="2">
        <f t="shared" si="3"/>
        <v>50</v>
      </c>
      <c r="B53" s="2">
        <v>3</v>
      </c>
      <c r="C53" s="2">
        <v>7</v>
      </c>
      <c r="D53" s="2">
        <v>20</v>
      </c>
      <c r="E53" s="12" t="s">
        <v>96</v>
      </c>
      <c r="F53" s="2">
        <v>41</v>
      </c>
      <c r="G53" s="12" t="s">
        <v>46</v>
      </c>
      <c r="H53" s="12" t="s">
        <v>21</v>
      </c>
      <c r="I53" s="5">
        <v>2439</v>
      </c>
      <c r="J53" s="5"/>
      <c r="K53" s="2" t="s">
        <v>282</v>
      </c>
      <c r="L53" s="5">
        <f t="shared" si="0"/>
        <v>2953583</v>
      </c>
      <c r="M53" s="5">
        <f t="shared" si="8"/>
        <v>2374968</v>
      </c>
      <c r="N53" s="5">
        <f t="shared" si="8"/>
        <v>103496</v>
      </c>
      <c r="O53" s="5">
        <f t="shared" si="7"/>
        <v>113592</v>
      </c>
      <c r="P53" s="5">
        <f t="shared" si="7"/>
        <v>96440</v>
      </c>
      <c r="Q53" s="5">
        <f t="shared" si="7"/>
        <v>265087</v>
      </c>
      <c r="R53" s="17" t="b">
        <f t="shared" si="2"/>
        <v>1</v>
      </c>
      <c r="S53" s="17" t="str" cm="1">
        <f t="array" aca="1" ref="S53" ca="1">IF(INDIRECT(ADDRESS(ROW()-1,1))=A52,"TRUE","FALSE")</f>
        <v>TRUE</v>
      </c>
      <c r="T53" s="12"/>
    </row>
    <row r="54" spans="1:20" s="22" customFormat="1" ht="21" customHeight="1" x14ac:dyDescent="0.15">
      <c r="A54" s="2">
        <f t="shared" si="3"/>
        <v>51</v>
      </c>
      <c r="B54" s="2">
        <v>3</v>
      </c>
      <c r="C54" s="2">
        <v>7</v>
      </c>
      <c r="D54" s="2">
        <v>30</v>
      </c>
      <c r="E54" s="12" t="s">
        <v>13</v>
      </c>
      <c r="F54" s="2" t="s">
        <v>317</v>
      </c>
      <c r="G54" s="12" t="s">
        <v>104</v>
      </c>
      <c r="H54" s="3" t="s">
        <v>10</v>
      </c>
      <c r="I54" s="5"/>
      <c r="J54" s="5">
        <v>319000</v>
      </c>
      <c r="K54" s="17" t="s">
        <v>43</v>
      </c>
      <c r="L54" s="5">
        <f t="shared" si="0"/>
        <v>3272583</v>
      </c>
      <c r="M54" s="5">
        <f t="shared" si="8"/>
        <v>2693968</v>
      </c>
      <c r="N54" s="5">
        <f t="shared" si="8"/>
        <v>103496</v>
      </c>
      <c r="O54" s="5">
        <f t="shared" si="7"/>
        <v>113592</v>
      </c>
      <c r="P54" s="5">
        <f t="shared" si="7"/>
        <v>96440</v>
      </c>
      <c r="Q54" s="5">
        <f t="shared" si="7"/>
        <v>265087</v>
      </c>
      <c r="R54" s="17" t="b">
        <f t="shared" si="2"/>
        <v>1</v>
      </c>
      <c r="S54" s="17" t="str" cm="1">
        <f t="array" aca="1" ref="S54" ca="1">IF(INDIRECT(ADDRESS(ROW()-1,1))=A53,"TRUE","FALSE")</f>
        <v>TRUE</v>
      </c>
      <c r="T54" s="12"/>
    </row>
    <row r="55" spans="1:20" s="22" customFormat="1" ht="21" customHeight="1" x14ac:dyDescent="0.15">
      <c r="A55" s="2">
        <f t="shared" si="3"/>
        <v>52</v>
      </c>
      <c r="B55" s="2">
        <v>3</v>
      </c>
      <c r="C55" s="2">
        <v>8</v>
      </c>
      <c r="D55" s="2">
        <v>5</v>
      </c>
      <c r="E55" s="1" t="s">
        <v>22</v>
      </c>
      <c r="F55" s="17">
        <v>21</v>
      </c>
      <c r="G55" s="12" t="s">
        <v>56</v>
      </c>
      <c r="H55" s="3" t="s">
        <v>23</v>
      </c>
      <c r="I55" s="24">
        <v>40</v>
      </c>
      <c r="J55" s="24"/>
      <c r="K55" s="2" t="s">
        <v>282</v>
      </c>
      <c r="L55" s="5">
        <f t="shared" si="0"/>
        <v>3272543</v>
      </c>
      <c r="M55" s="5">
        <f t="shared" si="8"/>
        <v>2693968</v>
      </c>
      <c r="N55" s="5">
        <f t="shared" si="8"/>
        <v>103496</v>
      </c>
      <c r="O55" s="5">
        <f t="shared" si="7"/>
        <v>113592</v>
      </c>
      <c r="P55" s="5">
        <f t="shared" si="7"/>
        <v>96440</v>
      </c>
      <c r="Q55" s="5">
        <f t="shared" si="7"/>
        <v>265047</v>
      </c>
      <c r="R55" s="17" t="b">
        <f t="shared" si="2"/>
        <v>1</v>
      </c>
      <c r="S55" s="17" t="str" cm="1">
        <f t="array" aca="1" ref="S55" ca="1">IF(INDIRECT(ADDRESS(ROW()-1,1))=A54,"TRUE","FALSE")</f>
        <v>TRUE</v>
      </c>
      <c r="T55" s="12"/>
    </row>
    <row r="56" spans="1:20" s="22" customFormat="1" ht="21" customHeight="1" x14ac:dyDescent="0.15">
      <c r="A56" s="2">
        <f t="shared" si="3"/>
        <v>53</v>
      </c>
      <c r="B56" s="2">
        <v>3</v>
      </c>
      <c r="C56" s="2">
        <v>8</v>
      </c>
      <c r="D56" s="2">
        <v>6</v>
      </c>
      <c r="E56" s="12" t="s">
        <v>97</v>
      </c>
      <c r="F56" s="2">
        <v>21</v>
      </c>
      <c r="G56" s="12" t="s">
        <v>56</v>
      </c>
      <c r="H56" s="12" t="s">
        <v>24</v>
      </c>
      <c r="I56" s="24">
        <v>2024</v>
      </c>
      <c r="J56" s="5"/>
      <c r="K56" s="2" t="s">
        <v>42</v>
      </c>
      <c r="L56" s="5">
        <f t="shared" si="0"/>
        <v>3270519</v>
      </c>
      <c r="M56" s="5">
        <f t="shared" si="8"/>
        <v>2693968</v>
      </c>
      <c r="N56" s="5">
        <f t="shared" si="8"/>
        <v>103496</v>
      </c>
      <c r="O56" s="5">
        <f t="shared" si="7"/>
        <v>113592</v>
      </c>
      <c r="P56" s="5">
        <f t="shared" si="7"/>
        <v>94416</v>
      </c>
      <c r="Q56" s="5">
        <f t="shared" si="7"/>
        <v>265047</v>
      </c>
      <c r="R56" s="17" t="b">
        <f t="shared" si="2"/>
        <v>1</v>
      </c>
      <c r="S56" s="17" t="str" cm="1">
        <f t="array" aca="1" ref="S56" ca="1">IF(INDIRECT(ADDRESS(ROW()-1,1))=A55,"TRUE","FALSE")</f>
        <v>TRUE</v>
      </c>
      <c r="T56" s="12"/>
    </row>
    <row r="57" spans="1:20" s="22" customFormat="1" ht="21" customHeight="1" x14ac:dyDescent="0.15">
      <c r="A57" s="2">
        <f t="shared" si="3"/>
        <v>54</v>
      </c>
      <c r="B57" s="2">
        <v>3</v>
      </c>
      <c r="C57" s="2">
        <v>8</v>
      </c>
      <c r="D57" s="2">
        <v>10</v>
      </c>
      <c r="E57" s="12" t="s">
        <v>36</v>
      </c>
      <c r="F57" s="17">
        <v>21</v>
      </c>
      <c r="G57" s="12" t="s">
        <v>56</v>
      </c>
      <c r="H57" s="3" t="s">
        <v>37</v>
      </c>
      <c r="I57" s="24">
        <v>3560</v>
      </c>
      <c r="J57" s="24"/>
      <c r="K57" s="2" t="s">
        <v>42</v>
      </c>
      <c r="L57" s="5">
        <f t="shared" si="0"/>
        <v>3266959</v>
      </c>
      <c r="M57" s="5">
        <f t="shared" si="8"/>
        <v>2693968</v>
      </c>
      <c r="N57" s="5">
        <f t="shared" si="8"/>
        <v>103496</v>
      </c>
      <c r="O57" s="5">
        <f t="shared" si="7"/>
        <v>113592</v>
      </c>
      <c r="P57" s="5">
        <f t="shared" si="7"/>
        <v>90856</v>
      </c>
      <c r="Q57" s="5">
        <f t="shared" si="7"/>
        <v>265047</v>
      </c>
      <c r="R57" s="17" t="b">
        <f t="shared" si="2"/>
        <v>1</v>
      </c>
      <c r="S57" s="17" t="str" cm="1">
        <f t="array" aca="1" ref="S57" ca="1">IF(INDIRECT(ADDRESS(ROW()-1,1))=A56,"TRUE","FALSE")</f>
        <v>TRUE</v>
      </c>
      <c r="T57" s="12"/>
    </row>
    <row r="58" spans="1:20" ht="21" customHeight="1" x14ac:dyDescent="0.15">
      <c r="A58" s="2">
        <f t="shared" si="3"/>
        <v>55</v>
      </c>
      <c r="B58" s="2">
        <v>3</v>
      </c>
      <c r="C58" s="2">
        <v>8</v>
      </c>
      <c r="D58" s="2">
        <v>10</v>
      </c>
      <c r="E58" s="1" t="s">
        <v>387</v>
      </c>
      <c r="F58" s="17">
        <v>70</v>
      </c>
      <c r="G58" s="1" t="s">
        <v>98</v>
      </c>
      <c r="H58" s="3" t="s">
        <v>389</v>
      </c>
      <c r="I58" s="5">
        <v>185300</v>
      </c>
      <c r="J58" s="5"/>
      <c r="K58" s="17" t="s">
        <v>43</v>
      </c>
      <c r="L58" s="5">
        <f t="shared" si="0"/>
        <v>3081659</v>
      </c>
      <c r="M58" s="5">
        <f t="shared" si="8"/>
        <v>2508668</v>
      </c>
      <c r="N58" s="5">
        <f t="shared" si="8"/>
        <v>103496</v>
      </c>
      <c r="O58" s="5">
        <f t="shared" si="7"/>
        <v>113592</v>
      </c>
      <c r="P58" s="5">
        <f t="shared" si="7"/>
        <v>90856</v>
      </c>
      <c r="Q58" s="5">
        <f t="shared" si="7"/>
        <v>265047</v>
      </c>
      <c r="R58" s="17" t="b">
        <f t="shared" si="2"/>
        <v>1</v>
      </c>
      <c r="S58" s="17" t="str" cm="1">
        <f t="array" aca="1" ref="S58" ca="1">IF(INDIRECT(ADDRESS(ROW()-1,1))=A57,"TRUE","FALSE")</f>
        <v>TRUE</v>
      </c>
      <c r="T58" s="12" t="s">
        <v>388</v>
      </c>
    </row>
    <row r="59" spans="1:20" s="22" customFormat="1" ht="21" customHeight="1" x14ac:dyDescent="0.15">
      <c r="A59" s="2">
        <f t="shared" si="3"/>
        <v>56</v>
      </c>
      <c r="B59" s="2">
        <v>3</v>
      </c>
      <c r="C59" s="2">
        <v>8</v>
      </c>
      <c r="D59" s="2">
        <v>20</v>
      </c>
      <c r="E59" s="1" t="s">
        <v>99</v>
      </c>
      <c r="F59" s="2" t="s">
        <v>320</v>
      </c>
      <c r="G59" s="12" t="s">
        <v>74</v>
      </c>
      <c r="H59" s="3" t="s">
        <v>10</v>
      </c>
      <c r="I59" s="5"/>
      <c r="J59" s="5">
        <v>27400</v>
      </c>
      <c r="K59" s="17" t="s">
        <v>43</v>
      </c>
      <c r="L59" s="5">
        <f t="shared" si="0"/>
        <v>3109059</v>
      </c>
      <c r="M59" s="5">
        <f t="shared" si="8"/>
        <v>2536068</v>
      </c>
      <c r="N59" s="5">
        <f t="shared" si="8"/>
        <v>103496</v>
      </c>
      <c r="O59" s="5">
        <f t="shared" si="7"/>
        <v>113592</v>
      </c>
      <c r="P59" s="5">
        <f t="shared" si="7"/>
        <v>90856</v>
      </c>
      <c r="Q59" s="5">
        <f t="shared" si="7"/>
        <v>265047</v>
      </c>
      <c r="R59" s="17" t="b">
        <f t="shared" si="2"/>
        <v>1</v>
      </c>
      <c r="S59" s="17" t="str" cm="1">
        <f t="array" aca="1" ref="S59" ca="1">IF(INDIRECT(ADDRESS(ROW()-1,1))=A58,"TRUE","FALSE")</f>
        <v>TRUE</v>
      </c>
      <c r="T59" s="12"/>
    </row>
    <row r="60" spans="1:20" s="22" customFormat="1" ht="21" customHeight="1" x14ac:dyDescent="0.15">
      <c r="A60" s="2">
        <f t="shared" si="3"/>
        <v>57</v>
      </c>
      <c r="B60" s="2">
        <v>3</v>
      </c>
      <c r="C60" s="2">
        <v>8</v>
      </c>
      <c r="D60" s="2">
        <v>25</v>
      </c>
      <c r="E60" s="12" t="s">
        <v>101</v>
      </c>
      <c r="F60" s="2">
        <v>21</v>
      </c>
      <c r="G60" s="12" t="s">
        <v>56</v>
      </c>
      <c r="H60" s="12" t="s">
        <v>21</v>
      </c>
      <c r="I60" s="5">
        <v>4131</v>
      </c>
      <c r="J60" s="5"/>
      <c r="K60" s="2" t="s">
        <v>282</v>
      </c>
      <c r="L60" s="5">
        <f t="shared" si="0"/>
        <v>3104928</v>
      </c>
      <c r="M60" s="5">
        <f t="shared" si="8"/>
        <v>2536068</v>
      </c>
      <c r="N60" s="5">
        <f t="shared" si="8"/>
        <v>103496</v>
      </c>
      <c r="O60" s="5">
        <f t="shared" si="8"/>
        <v>113592</v>
      </c>
      <c r="P60" s="5">
        <f t="shared" si="8"/>
        <v>90856</v>
      </c>
      <c r="Q60" s="5">
        <f t="shared" si="8"/>
        <v>260916</v>
      </c>
      <c r="R60" s="17" t="b">
        <f t="shared" si="2"/>
        <v>1</v>
      </c>
      <c r="S60" s="17" t="str" cm="1">
        <f t="array" aca="1" ref="S60" ca="1">IF(INDIRECT(ADDRESS(ROW()-1,1))=A59,"TRUE","FALSE")</f>
        <v>TRUE</v>
      </c>
      <c r="T60" s="12"/>
    </row>
    <row r="61" spans="1:20" ht="21" customHeight="1" x14ac:dyDescent="0.15">
      <c r="A61" s="2">
        <f t="shared" si="3"/>
        <v>58</v>
      </c>
      <c r="B61" s="2">
        <v>3</v>
      </c>
      <c r="C61" s="2">
        <v>8</v>
      </c>
      <c r="D61" s="2">
        <v>30</v>
      </c>
      <c r="E61" s="1" t="s">
        <v>34</v>
      </c>
      <c r="F61" s="17">
        <v>53</v>
      </c>
      <c r="G61" s="12" t="s">
        <v>80</v>
      </c>
      <c r="H61" s="3" t="s">
        <v>35</v>
      </c>
      <c r="I61" s="24">
        <v>25500</v>
      </c>
      <c r="J61" s="24"/>
      <c r="K61" s="2" t="s">
        <v>282</v>
      </c>
      <c r="L61" s="5">
        <f t="shared" si="0"/>
        <v>3079428</v>
      </c>
      <c r="M61" s="5">
        <f t="shared" si="8"/>
        <v>2536068</v>
      </c>
      <c r="N61" s="5">
        <f t="shared" si="8"/>
        <v>103496</v>
      </c>
      <c r="O61" s="5">
        <f t="shared" si="8"/>
        <v>113592</v>
      </c>
      <c r="P61" s="5">
        <f t="shared" si="8"/>
        <v>90856</v>
      </c>
      <c r="Q61" s="5">
        <f t="shared" si="8"/>
        <v>235416</v>
      </c>
      <c r="R61" s="17" t="b">
        <f t="shared" si="2"/>
        <v>1</v>
      </c>
      <c r="S61" s="17" t="str" cm="1">
        <f t="array" aca="1" ref="S61" ca="1">IF(INDIRECT(ADDRESS(ROW()-1,1))=A60,"TRUE","FALSE")</f>
        <v>TRUE</v>
      </c>
      <c r="T61" s="12"/>
    </row>
    <row r="62" spans="1:20" ht="21" customHeight="1" x14ac:dyDescent="0.15">
      <c r="A62" s="2">
        <f t="shared" si="3"/>
        <v>59</v>
      </c>
      <c r="B62" s="2">
        <v>3</v>
      </c>
      <c r="C62" s="2">
        <v>9</v>
      </c>
      <c r="D62" s="2">
        <v>2</v>
      </c>
      <c r="E62" s="1" t="s">
        <v>262</v>
      </c>
      <c r="F62" s="88" t="s">
        <v>116</v>
      </c>
      <c r="G62" s="1" t="s">
        <v>117</v>
      </c>
      <c r="H62" s="3" t="s">
        <v>21</v>
      </c>
      <c r="I62" s="24">
        <v>1408</v>
      </c>
      <c r="J62" s="24"/>
      <c r="K62" s="2" t="s">
        <v>282</v>
      </c>
      <c r="L62" s="5">
        <f t="shared" si="0"/>
        <v>3078020</v>
      </c>
      <c r="M62" s="5">
        <f t="shared" si="8"/>
        <v>2536068</v>
      </c>
      <c r="N62" s="5">
        <f t="shared" si="8"/>
        <v>103496</v>
      </c>
      <c r="O62" s="5">
        <f t="shared" si="8"/>
        <v>113592</v>
      </c>
      <c r="P62" s="5">
        <f t="shared" si="8"/>
        <v>90856</v>
      </c>
      <c r="Q62" s="5">
        <f t="shared" si="8"/>
        <v>234008</v>
      </c>
      <c r="R62" s="17" t="b">
        <f t="shared" si="2"/>
        <v>1</v>
      </c>
      <c r="S62" s="17" t="str" cm="1">
        <f t="array" aca="1" ref="S62" ca="1">IF(INDIRECT(ADDRESS(ROW()-1,1))=A61,"TRUE","FALSE")</f>
        <v>TRUE</v>
      </c>
      <c r="T62" s="12" t="s">
        <v>236</v>
      </c>
    </row>
    <row r="63" spans="1:20" ht="21" customHeight="1" x14ac:dyDescent="0.15">
      <c r="A63" s="2">
        <f t="shared" si="3"/>
        <v>60</v>
      </c>
      <c r="B63" s="2">
        <v>3</v>
      </c>
      <c r="C63" s="2">
        <v>9</v>
      </c>
      <c r="D63" s="2">
        <v>2</v>
      </c>
      <c r="E63" s="1" t="s">
        <v>238</v>
      </c>
      <c r="F63" s="88" t="s">
        <v>116</v>
      </c>
      <c r="G63" s="1" t="s">
        <v>231</v>
      </c>
      <c r="H63" s="3" t="s">
        <v>93</v>
      </c>
      <c r="I63" s="24"/>
      <c r="J63" s="24">
        <v>1408</v>
      </c>
      <c r="K63" s="2" t="s">
        <v>282</v>
      </c>
      <c r="L63" s="5">
        <f t="shared" si="0"/>
        <v>3079428</v>
      </c>
      <c r="M63" s="5">
        <f t="shared" si="8"/>
        <v>2536068</v>
      </c>
      <c r="N63" s="5">
        <f t="shared" si="8"/>
        <v>103496</v>
      </c>
      <c r="O63" s="5">
        <f t="shared" si="8"/>
        <v>113592</v>
      </c>
      <c r="P63" s="5">
        <f t="shared" si="8"/>
        <v>90856</v>
      </c>
      <c r="Q63" s="5">
        <f t="shared" si="8"/>
        <v>235416</v>
      </c>
      <c r="R63" s="17" t="b">
        <f t="shared" si="2"/>
        <v>1</v>
      </c>
      <c r="S63" s="17" t="str" cm="1">
        <f t="array" aca="1" ref="S63" ca="1">IF(INDIRECT(ADDRESS(ROW()-1,1))=A62,"TRUE","FALSE")</f>
        <v>TRUE</v>
      </c>
      <c r="T63" s="12" t="s">
        <v>236</v>
      </c>
    </row>
    <row r="64" spans="1:20" s="22" customFormat="1" ht="21" customHeight="1" x14ac:dyDescent="0.15">
      <c r="A64" s="2">
        <f t="shared" si="3"/>
        <v>61</v>
      </c>
      <c r="B64" s="2">
        <v>3</v>
      </c>
      <c r="C64" s="2">
        <v>9</v>
      </c>
      <c r="D64" s="2">
        <v>2</v>
      </c>
      <c r="E64" s="12" t="s">
        <v>36</v>
      </c>
      <c r="F64" s="17">
        <v>21</v>
      </c>
      <c r="G64" s="12" t="s">
        <v>56</v>
      </c>
      <c r="H64" s="3" t="s">
        <v>102</v>
      </c>
      <c r="I64" s="5">
        <v>1595</v>
      </c>
      <c r="J64" s="24"/>
      <c r="K64" s="2" t="s">
        <v>282</v>
      </c>
      <c r="L64" s="5">
        <f t="shared" si="0"/>
        <v>3077833</v>
      </c>
      <c r="M64" s="5">
        <f t="shared" ref="M64:Q79" si="9">IF($K64=M$2,M63+$J64-$I64,M63)</f>
        <v>2536068</v>
      </c>
      <c r="N64" s="5">
        <f t="shared" si="9"/>
        <v>103496</v>
      </c>
      <c r="O64" s="5">
        <f t="shared" si="9"/>
        <v>113592</v>
      </c>
      <c r="P64" s="5">
        <f t="shared" si="9"/>
        <v>90856</v>
      </c>
      <c r="Q64" s="5">
        <f t="shared" si="9"/>
        <v>233821</v>
      </c>
      <c r="R64" s="17" t="b">
        <f t="shared" si="2"/>
        <v>1</v>
      </c>
      <c r="S64" s="17" t="str" cm="1">
        <f t="array" aca="1" ref="S64" ca="1">IF(INDIRECT(ADDRESS(ROW()-1,1))=A63,"TRUE","FALSE")</f>
        <v>TRUE</v>
      </c>
      <c r="T64" s="12"/>
    </row>
    <row r="65" spans="1:20" s="22" customFormat="1" ht="21" customHeight="1" x14ac:dyDescent="0.15">
      <c r="A65" s="2">
        <f t="shared" si="3"/>
        <v>62</v>
      </c>
      <c r="B65" s="2">
        <v>3</v>
      </c>
      <c r="C65" s="2">
        <v>9</v>
      </c>
      <c r="D65" s="2">
        <v>7</v>
      </c>
      <c r="E65" s="1" t="s">
        <v>22</v>
      </c>
      <c r="F65" s="17">
        <v>21</v>
      </c>
      <c r="G65" s="12" t="s">
        <v>56</v>
      </c>
      <c r="H65" s="3" t="s">
        <v>23</v>
      </c>
      <c r="I65" s="24">
        <v>60</v>
      </c>
      <c r="J65" s="24"/>
      <c r="K65" s="2" t="s">
        <v>282</v>
      </c>
      <c r="L65" s="5">
        <f t="shared" si="0"/>
        <v>3077773</v>
      </c>
      <c r="M65" s="5">
        <f t="shared" si="9"/>
        <v>2536068</v>
      </c>
      <c r="N65" s="5">
        <f t="shared" si="9"/>
        <v>103496</v>
      </c>
      <c r="O65" s="5">
        <f t="shared" si="9"/>
        <v>113592</v>
      </c>
      <c r="P65" s="5">
        <f t="shared" si="9"/>
        <v>90856</v>
      </c>
      <c r="Q65" s="5">
        <f t="shared" si="9"/>
        <v>233761</v>
      </c>
      <c r="R65" s="17" t="b">
        <f t="shared" si="2"/>
        <v>1</v>
      </c>
      <c r="S65" s="17" t="str" cm="1">
        <f t="array" aca="1" ref="S65" ca="1">IF(INDIRECT(ADDRESS(ROW()-1,1))=A64,"TRUE","FALSE")</f>
        <v>TRUE</v>
      </c>
      <c r="T65" s="12"/>
    </row>
    <row r="66" spans="1:20" ht="21" customHeight="1" x14ac:dyDescent="0.15">
      <c r="A66" s="2">
        <f t="shared" si="3"/>
        <v>63</v>
      </c>
      <c r="B66" s="2">
        <v>3</v>
      </c>
      <c r="C66" s="2">
        <v>9</v>
      </c>
      <c r="D66" s="2">
        <v>8</v>
      </c>
      <c r="E66" s="1" t="s">
        <v>32</v>
      </c>
      <c r="F66" s="17">
        <v>26</v>
      </c>
      <c r="G66" s="1" t="s">
        <v>103</v>
      </c>
      <c r="H66" s="3" t="s">
        <v>20</v>
      </c>
      <c r="I66" s="24">
        <v>9836</v>
      </c>
      <c r="J66" s="24"/>
      <c r="K66" s="2" t="s">
        <v>282</v>
      </c>
      <c r="L66" s="5">
        <f t="shared" si="0"/>
        <v>3067937</v>
      </c>
      <c r="M66" s="5">
        <f t="shared" si="9"/>
        <v>2536068</v>
      </c>
      <c r="N66" s="5">
        <f t="shared" si="9"/>
        <v>103496</v>
      </c>
      <c r="O66" s="5">
        <f t="shared" si="9"/>
        <v>113592</v>
      </c>
      <c r="P66" s="5">
        <f t="shared" si="9"/>
        <v>90856</v>
      </c>
      <c r="Q66" s="5">
        <f t="shared" si="9"/>
        <v>223925</v>
      </c>
      <c r="R66" s="17" t="b">
        <f t="shared" si="2"/>
        <v>1</v>
      </c>
      <c r="S66" s="17" t="str" cm="1">
        <f t="array" aca="1" ref="S66" ca="1">IF(INDIRECT(ADDRESS(ROW()-1,1))=A65,"TRUE","FALSE")</f>
        <v>TRUE</v>
      </c>
      <c r="T66" s="12"/>
    </row>
    <row r="67" spans="1:20" ht="21" customHeight="1" x14ac:dyDescent="0.15">
      <c r="A67" s="2">
        <f t="shared" si="3"/>
        <v>64</v>
      </c>
      <c r="B67" s="2">
        <v>3</v>
      </c>
      <c r="C67" s="2">
        <v>9</v>
      </c>
      <c r="D67" s="2">
        <v>10</v>
      </c>
      <c r="E67" s="12" t="s">
        <v>105</v>
      </c>
      <c r="F67" s="17">
        <v>21</v>
      </c>
      <c r="G67" s="12" t="s">
        <v>56</v>
      </c>
      <c r="H67" s="3" t="s">
        <v>26</v>
      </c>
      <c r="I67" s="24">
        <v>1771</v>
      </c>
      <c r="J67" s="5"/>
      <c r="K67" s="2" t="s">
        <v>41</v>
      </c>
      <c r="L67" s="5">
        <f t="shared" si="0"/>
        <v>3066166</v>
      </c>
      <c r="M67" s="5">
        <f t="shared" si="9"/>
        <v>2536068</v>
      </c>
      <c r="N67" s="5">
        <f t="shared" si="9"/>
        <v>103496</v>
      </c>
      <c r="O67" s="5">
        <f t="shared" si="9"/>
        <v>111821</v>
      </c>
      <c r="P67" s="5">
        <f t="shared" si="9"/>
        <v>90856</v>
      </c>
      <c r="Q67" s="5">
        <f t="shared" si="9"/>
        <v>223925</v>
      </c>
      <c r="R67" s="17" t="b">
        <f t="shared" si="2"/>
        <v>1</v>
      </c>
      <c r="S67" s="17" t="str" cm="1">
        <f t="array" aca="1" ref="S67" ca="1">IF(INDIRECT(ADDRESS(ROW()-1,1))=A66,"TRUE","FALSE")</f>
        <v>TRUE</v>
      </c>
      <c r="T67" s="12"/>
    </row>
    <row r="68" spans="1:20" s="22" customFormat="1" ht="21" customHeight="1" x14ac:dyDescent="0.15">
      <c r="A68" s="2">
        <f t="shared" si="3"/>
        <v>65</v>
      </c>
      <c r="B68" s="2">
        <v>3</v>
      </c>
      <c r="C68" s="2">
        <v>9</v>
      </c>
      <c r="D68" s="2">
        <v>12</v>
      </c>
      <c r="E68" s="1" t="s">
        <v>209</v>
      </c>
      <c r="F68" s="17">
        <v>54</v>
      </c>
      <c r="G68" s="1" t="s">
        <v>83</v>
      </c>
      <c r="H68" s="3" t="s">
        <v>106</v>
      </c>
      <c r="I68" s="24">
        <v>5000</v>
      </c>
      <c r="J68" s="24"/>
      <c r="K68" s="2" t="s">
        <v>41</v>
      </c>
      <c r="L68" s="5">
        <f t="shared" ref="L68:L131" si="10">L67+J68-I68</f>
        <v>3061166</v>
      </c>
      <c r="M68" s="5">
        <f t="shared" si="9"/>
        <v>2536068</v>
      </c>
      <c r="N68" s="5">
        <f t="shared" si="9"/>
        <v>103496</v>
      </c>
      <c r="O68" s="5">
        <f t="shared" si="9"/>
        <v>106821</v>
      </c>
      <c r="P68" s="5">
        <f t="shared" si="9"/>
        <v>90856</v>
      </c>
      <c r="Q68" s="5">
        <f t="shared" si="9"/>
        <v>223925</v>
      </c>
      <c r="R68" s="17" t="b">
        <f t="shared" ref="R68:R99" si="11">L68=SUM(M68:Q68)</f>
        <v>1</v>
      </c>
      <c r="S68" s="17" t="str" cm="1">
        <f t="array" aca="1" ref="S68" ca="1">IF(INDIRECT(ADDRESS(ROW()-1,1))=A67,"TRUE","FALSE")</f>
        <v>TRUE</v>
      </c>
      <c r="T68" s="12"/>
    </row>
    <row r="69" spans="1:20" ht="21" customHeight="1" x14ac:dyDescent="0.15">
      <c r="A69" s="2">
        <f t="shared" si="3"/>
        <v>66</v>
      </c>
      <c r="B69" s="2">
        <v>3</v>
      </c>
      <c r="C69" s="2">
        <v>9</v>
      </c>
      <c r="D69" s="2">
        <v>13</v>
      </c>
      <c r="E69" s="12" t="s">
        <v>329</v>
      </c>
      <c r="F69" s="2" t="s">
        <v>324</v>
      </c>
      <c r="G69" s="12" t="s">
        <v>109</v>
      </c>
      <c r="H69" s="12" t="s">
        <v>12</v>
      </c>
      <c r="I69" s="5"/>
      <c r="J69" s="5">
        <v>9</v>
      </c>
      <c r="K69" s="17" t="s">
        <v>43</v>
      </c>
      <c r="L69" s="5">
        <f t="shared" si="10"/>
        <v>3061175</v>
      </c>
      <c r="M69" s="5">
        <f t="shared" si="9"/>
        <v>2536077</v>
      </c>
      <c r="N69" s="5">
        <f t="shared" si="9"/>
        <v>103496</v>
      </c>
      <c r="O69" s="5">
        <f t="shared" si="9"/>
        <v>106821</v>
      </c>
      <c r="P69" s="5">
        <f t="shared" si="9"/>
        <v>90856</v>
      </c>
      <c r="Q69" s="5">
        <f t="shared" si="9"/>
        <v>223925</v>
      </c>
      <c r="R69" s="17" t="b">
        <f t="shared" si="11"/>
        <v>1</v>
      </c>
      <c r="S69" s="17" t="str" cm="1">
        <f t="array" aca="1" ref="S69" ca="1">IF(INDIRECT(ADDRESS(ROW()-1,1))=A68,"TRUE","FALSE")</f>
        <v>TRUE</v>
      </c>
      <c r="T69" s="12"/>
    </row>
    <row r="70" spans="1:20" ht="21" customHeight="1" x14ac:dyDescent="0.15">
      <c r="A70" s="2">
        <f t="shared" si="3"/>
        <v>67</v>
      </c>
      <c r="B70" s="2">
        <v>3</v>
      </c>
      <c r="C70" s="2">
        <v>9</v>
      </c>
      <c r="D70" s="2">
        <v>19</v>
      </c>
      <c r="E70" s="1" t="s">
        <v>33</v>
      </c>
      <c r="F70" s="17">
        <v>54</v>
      </c>
      <c r="G70" s="1" t="s">
        <v>83</v>
      </c>
      <c r="H70" s="3" t="s">
        <v>30</v>
      </c>
      <c r="I70" s="24">
        <v>5000</v>
      </c>
      <c r="J70" s="24"/>
      <c r="K70" s="2" t="s">
        <v>41</v>
      </c>
      <c r="L70" s="5">
        <f t="shared" si="10"/>
        <v>3056175</v>
      </c>
      <c r="M70" s="5">
        <f t="shared" si="9"/>
        <v>2536077</v>
      </c>
      <c r="N70" s="5">
        <f t="shared" si="9"/>
        <v>103496</v>
      </c>
      <c r="O70" s="5">
        <f t="shared" si="9"/>
        <v>101821</v>
      </c>
      <c r="P70" s="5">
        <f t="shared" si="9"/>
        <v>90856</v>
      </c>
      <c r="Q70" s="5">
        <f t="shared" si="9"/>
        <v>223925</v>
      </c>
      <c r="R70" s="17" t="b">
        <f t="shared" si="11"/>
        <v>1</v>
      </c>
      <c r="S70" s="17" t="str" cm="1">
        <f t="array" aca="1" ref="S70" ca="1">IF(INDIRECT(ADDRESS(ROW()-1,1))=A69,"TRUE","FALSE")</f>
        <v>TRUE</v>
      </c>
      <c r="T70" s="12"/>
    </row>
    <row r="71" spans="1:20" ht="21" customHeight="1" x14ac:dyDescent="0.15">
      <c r="A71" s="2">
        <f t="shared" ref="A71:A134" si="12">ROW()-3</f>
        <v>68</v>
      </c>
      <c r="B71" s="2">
        <v>3</v>
      </c>
      <c r="C71" s="2">
        <v>9</v>
      </c>
      <c r="D71" s="2">
        <v>20</v>
      </c>
      <c r="E71" s="1" t="s">
        <v>126</v>
      </c>
      <c r="F71" s="17">
        <v>26</v>
      </c>
      <c r="G71" s="1" t="s">
        <v>103</v>
      </c>
      <c r="H71" s="3" t="s">
        <v>127</v>
      </c>
      <c r="I71" s="24">
        <v>59400</v>
      </c>
      <c r="J71" s="24"/>
      <c r="K71" s="2" t="s">
        <v>282</v>
      </c>
      <c r="L71" s="5">
        <f t="shared" si="10"/>
        <v>2996775</v>
      </c>
      <c r="M71" s="5">
        <f t="shared" si="9"/>
        <v>2536077</v>
      </c>
      <c r="N71" s="5">
        <f t="shared" si="9"/>
        <v>103496</v>
      </c>
      <c r="O71" s="5">
        <f t="shared" si="9"/>
        <v>101821</v>
      </c>
      <c r="P71" s="5">
        <f t="shared" si="9"/>
        <v>90856</v>
      </c>
      <c r="Q71" s="5">
        <f t="shared" si="9"/>
        <v>164525</v>
      </c>
      <c r="R71" s="17" t="b">
        <f t="shared" si="11"/>
        <v>1</v>
      </c>
      <c r="S71" s="17" t="str" cm="1">
        <f t="array" aca="1" ref="S71" ca="1">IF(INDIRECT(ADDRESS(ROW()-1,1))=A70,"TRUE","FALSE")</f>
        <v>TRUE</v>
      </c>
      <c r="T71" s="12"/>
    </row>
    <row r="72" spans="1:20" ht="21" customHeight="1" x14ac:dyDescent="0.15">
      <c r="A72" s="2">
        <f t="shared" si="12"/>
        <v>69</v>
      </c>
      <c r="B72" s="2">
        <v>3</v>
      </c>
      <c r="C72" s="2">
        <v>9</v>
      </c>
      <c r="D72" s="2">
        <v>22</v>
      </c>
      <c r="E72" s="1" t="s">
        <v>208</v>
      </c>
      <c r="F72" s="17">
        <v>54</v>
      </c>
      <c r="G72" s="1" t="s">
        <v>83</v>
      </c>
      <c r="H72" s="3" t="s">
        <v>128</v>
      </c>
      <c r="I72" s="24">
        <v>5000</v>
      </c>
      <c r="J72" s="24"/>
      <c r="K72" s="2" t="s">
        <v>282</v>
      </c>
      <c r="L72" s="5">
        <f t="shared" si="10"/>
        <v>2991775</v>
      </c>
      <c r="M72" s="5">
        <f t="shared" si="9"/>
        <v>2536077</v>
      </c>
      <c r="N72" s="5">
        <f t="shared" si="9"/>
        <v>103496</v>
      </c>
      <c r="O72" s="5">
        <f t="shared" si="9"/>
        <v>101821</v>
      </c>
      <c r="P72" s="5">
        <f t="shared" si="9"/>
        <v>90856</v>
      </c>
      <c r="Q72" s="5">
        <f t="shared" si="9"/>
        <v>159525</v>
      </c>
      <c r="R72" s="17" t="b">
        <f t="shared" si="11"/>
        <v>1</v>
      </c>
      <c r="S72" s="17" t="str" cm="1">
        <f t="array" aca="1" ref="S72" ca="1">IF(INDIRECT(ADDRESS(ROW()-1,1))=A71,"TRUE","FALSE")</f>
        <v>TRUE</v>
      </c>
      <c r="T72" s="12"/>
    </row>
    <row r="73" spans="1:20" ht="21" customHeight="1" x14ac:dyDescent="0.15">
      <c r="A73" s="2">
        <f t="shared" si="12"/>
        <v>70</v>
      </c>
      <c r="B73" s="2">
        <v>3</v>
      </c>
      <c r="C73" s="2">
        <v>10</v>
      </c>
      <c r="D73" s="2">
        <v>2</v>
      </c>
      <c r="E73" s="1" t="s">
        <v>129</v>
      </c>
      <c r="F73" s="17">
        <v>55</v>
      </c>
      <c r="G73" s="1" t="s">
        <v>132</v>
      </c>
      <c r="H73" s="3" t="s">
        <v>131</v>
      </c>
      <c r="I73" s="24">
        <v>22520</v>
      </c>
      <c r="J73" s="24"/>
      <c r="K73" s="2" t="s">
        <v>41</v>
      </c>
      <c r="L73" s="5">
        <f t="shared" si="10"/>
        <v>2969255</v>
      </c>
      <c r="M73" s="5">
        <f t="shared" si="9"/>
        <v>2536077</v>
      </c>
      <c r="N73" s="5">
        <f t="shared" si="9"/>
        <v>103496</v>
      </c>
      <c r="O73" s="5">
        <f t="shared" si="9"/>
        <v>79301</v>
      </c>
      <c r="P73" s="5">
        <f t="shared" si="9"/>
        <v>90856</v>
      </c>
      <c r="Q73" s="5">
        <f t="shared" si="9"/>
        <v>159525</v>
      </c>
      <c r="R73" s="17" t="b">
        <f t="shared" si="11"/>
        <v>1</v>
      </c>
      <c r="S73" s="17" t="str" cm="1">
        <f t="array" aca="1" ref="S73" ca="1">IF(INDIRECT(ADDRESS(ROW()-1,1))=A72,"TRUE","FALSE")</f>
        <v>TRUE</v>
      </c>
      <c r="T73" s="12" t="s">
        <v>130</v>
      </c>
    </row>
    <row r="74" spans="1:20" ht="21" customHeight="1" x14ac:dyDescent="0.15">
      <c r="A74" s="2">
        <f t="shared" si="12"/>
        <v>71</v>
      </c>
      <c r="B74" s="2">
        <v>3</v>
      </c>
      <c r="C74" s="2">
        <v>10</v>
      </c>
      <c r="D74" s="2">
        <v>7</v>
      </c>
      <c r="E74" s="1" t="s">
        <v>86</v>
      </c>
      <c r="F74" s="17">
        <v>25</v>
      </c>
      <c r="G74" s="1" t="s">
        <v>87</v>
      </c>
      <c r="H74" s="3" t="s">
        <v>88</v>
      </c>
      <c r="I74" s="24">
        <v>612</v>
      </c>
      <c r="J74" s="24"/>
      <c r="K74" s="2" t="s">
        <v>282</v>
      </c>
      <c r="L74" s="5">
        <f t="shared" si="10"/>
        <v>2968643</v>
      </c>
      <c r="M74" s="5">
        <f t="shared" si="9"/>
        <v>2536077</v>
      </c>
      <c r="N74" s="5">
        <f t="shared" si="9"/>
        <v>103496</v>
      </c>
      <c r="O74" s="5">
        <f t="shared" si="9"/>
        <v>79301</v>
      </c>
      <c r="P74" s="5">
        <f t="shared" si="9"/>
        <v>90856</v>
      </c>
      <c r="Q74" s="5">
        <f t="shared" si="9"/>
        <v>158913</v>
      </c>
      <c r="R74" s="17" t="b">
        <f t="shared" si="11"/>
        <v>1</v>
      </c>
      <c r="S74" s="17" t="str" cm="1">
        <f t="array" aca="1" ref="S74" ca="1">IF(INDIRECT(ADDRESS(ROW()-1,1))=A73,"TRUE","FALSE")</f>
        <v>TRUE</v>
      </c>
      <c r="T74" s="12"/>
    </row>
    <row r="75" spans="1:20" ht="21" customHeight="1" x14ac:dyDescent="0.15">
      <c r="A75" s="2">
        <f t="shared" si="12"/>
        <v>72</v>
      </c>
      <c r="B75" s="2">
        <v>3</v>
      </c>
      <c r="C75" s="2">
        <v>11</v>
      </c>
      <c r="D75" s="2">
        <v>4</v>
      </c>
      <c r="E75" s="12" t="s">
        <v>381</v>
      </c>
      <c r="F75" s="2" t="s">
        <v>320</v>
      </c>
      <c r="G75" s="26" t="s">
        <v>111</v>
      </c>
      <c r="H75" s="26" t="s">
        <v>112</v>
      </c>
      <c r="I75" s="114"/>
      <c r="J75" s="114">
        <v>33400</v>
      </c>
      <c r="K75" s="17" t="s">
        <v>43</v>
      </c>
      <c r="L75" s="5">
        <f t="shared" si="10"/>
        <v>3002043</v>
      </c>
      <c r="M75" s="5">
        <f t="shared" si="9"/>
        <v>2569477</v>
      </c>
      <c r="N75" s="5">
        <f t="shared" si="9"/>
        <v>103496</v>
      </c>
      <c r="O75" s="5">
        <f t="shared" si="9"/>
        <v>79301</v>
      </c>
      <c r="P75" s="5">
        <f t="shared" si="9"/>
        <v>90856</v>
      </c>
      <c r="Q75" s="5">
        <f t="shared" si="9"/>
        <v>158913</v>
      </c>
      <c r="R75" s="17" t="b">
        <f t="shared" si="11"/>
        <v>1</v>
      </c>
      <c r="S75" s="17" t="str" cm="1">
        <f t="array" aca="1" ref="S75" ca="1">IF(INDIRECT(ADDRESS(ROW()-1,1))=A74,"TRUE","FALSE")</f>
        <v>TRUE</v>
      </c>
      <c r="T75" s="12"/>
    </row>
    <row r="76" spans="1:20" ht="21" customHeight="1" x14ac:dyDescent="0.15">
      <c r="A76" s="2">
        <f t="shared" si="12"/>
        <v>73</v>
      </c>
      <c r="B76" s="2">
        <v>3</v>
      </c>
      <c r="C76" s="2">
        <v>11</v>
      </c>
      <c r="D76" s="2">
        <v>7</v>
      </c>
      <c r="E76" s="1" t="s">
        <v>133</v>
      </c>
      <c r="F76" s="17">
        <v>54</v>
      </c>
      <c r="G76" s="1" t="s">
        <v>83</v>
      </c>
      <c r="H76" s="3" t="s">
        <v>134</v>
      </c>
      <c r="I76" s="24">
        <v>4813</v>
      </c>
      <c r="J76" s="24"/>
      <c r="K76" s="2" t="s">
        <v>41</v>
      </c>
      <c r="L76" s="5">
        <f t="shared" si="10"/>
        <v>2997230</v>
      </c>
      <c r="M76" s="5">
        <f t="shared" si="9"/>
        <v>2569477</v>
      </c>
      <c r="N76" s="5">
        <f t="shared" si="9"/>
        <v>103496</v>
      </c>
      <c r="O76" s="5">
        <f t="shared" si="9"/>
        <v>74488</v>
      </c>
      <c r="P76" s="5">
        <f t="shared" si="9"/>
        <v>90856</v>
      </c>
      <c r="Q76" s="5">
        <f t="shared" si="9"/>
        <v>158913</v>
      </c>
      <c r="R76" s="17" t="b">
        <f t="shared" si="11"/>
        <v>1</v>
      </c>
      <c r="S76" s="17" t="str" cm="1">
        <f t="array" aca="1" ref="S76" ca="1">IF(INDIRECT(ADDRESS(ROW()-1,1))=A75,"TRUE","FALSE")</f>
        <v>TRUE</v>
      </c>
      <c r="T76" s="12"/>
    </row>
    <row r="77" spans="1:20" ht="21" customHeight="1" x14ac:dyDescent="0.15">
      <c r="A77" s="2">
        <f t="shared" si="12"/>
        <v>74</v>
      </c>
      <c r="B77" s="2">
        <v>3</v>
      </c>
      <c r="C77" s="2">
        <v>11</v>
      </c>
      <c r="D77" s="2">
        <v>7</v>
      </c>
      <c r="E77" s="1" t="s">
        <v>207</v>
      </c>
      <c r="F77" s="17">
        <v>54</v>
      </c>
      <c r="G77" s="1" t="s">
        <v>83</v>
      </c>
      <c r="H77" s="3" t="s">
        <v>135</v>
      </c>
      <c r="I77" s="24">
        <v>5000</v>
      </c>
      <c r="J77" s="24"/>
      <c r="K77" s="2" t="s">
        <v>282</v>
      </c>
      <c r="L77" s="5">
        <f t="shared" si="10"/>
        <v>2992230</v>
      </c>
      <c r="M77" s="5">
        <f t="shared" si="9"/>
        <v>2569477</v>
      </c>
      <c r="N77" s="5">
        <f t="shared" si="9"/>
        <v>103496</v>
      </c>
      <c r="O77" s="5">
        <f t="shared" si="9"/>
        <v>74488</v>
      </c>
      <c r="P77" s="5">
        <f t="shared" si="9"/>
        <v>90856</v>
      </c>
      <c r="Q77" s="5">
        <f t="shared" si="9"/>
        <v>153913</v>
      </c>
      <c r="R77" s="17" t="b">
        <f t="shared" si="11"/>
        <v>1</v>
      </c>
      <c r="S77" s="17" t="str" cm="1">
        <f t="array" aca="1" ref="S77" ca="1">IF(INDIRECT(ADDRESS(ROW()-1,1))=A76,"TRUE","FALSE")</f>
        <v>TRUE</v>
      </c>
      <c r="T77" s="12"/>
    </row>
    <row r="78" spans="1:20" ht="21" customHeight="1" x14ac:dyDescent="0.15">
      <c r="A78" s="2">
        <f t="shared" si="12"/>
        <v>75</v>
      </c>
      <c r="B78" s="2">
        <v>3</v>
      </c>
      <c r="C78" s="2">
        <v>11</v>
      </c>
      <c r="D78" s="2">
        <v>7</v>
      </c>
      <c r="E78" s="1" t="s">
        <v>240</v>
      </c>
      <c r="F78" s="88" t="s">
        <v>116</v>
      </c>
      <c r="G78" s="1" t="s">
        <v>117</v>
      </c>
      <c r="H78" s="12" t="s">
        <v>23</v>
      </c>
      <c r="I78" s="24">
        <v>2629</v>
      </c>
      <c r="J78" s="24"/>
      <c r="K78" s="2" t="s">
        <v>42</v>
      </c>
      <c r="L78" s="5">
        <f t="shared" si="10"/>
        <v>2989601</v>
      </c>
      <c r="M78" s="5">
        <f t="shared" si="9"/>
        <v>2569477</v>
      </c>
      <c r="N78" s="5">
        <f t="shared" si="9"/>
        <v>103496</v>
      </c>
      <c r="O78" s="5">
        <f t="shared" si="9"/>
        <v>74488</v>
      </c>
      <c r="P78" s="5">
        <f t="shared" si="9"/>
        <v>88227</v>
      </c>
      <c r="Q78" s="5">
        <f t="shared" si="9"/>
        <v>153913</v>
      </c>
      <c r="R78" s="17" t="b">
        <f t="shared" si="11"/>
        <v>1</v>
      </c>
      <c r="S78" s="17" t="str" cm="1">
        <f t="array" aca="1" ref="S78" ca="1">IF(INDIRECT(ADDRESS(ROW()-1,1))=A77,"TRUE","FALSE")</f>
        <v>TRUE</v>
      </c>
      <c r="T78" s="12" t="s">
        <v>239</v>
      </c>
    </row>
    <row r="79" spans="1:20" ht="21" customHeight="1" x14ac:dyDescent="0.15">
      <c r="A79" s="2">
        <f t="shared" si="12"/>
        <v>76</v>
      </c>
      <c r="B79" s="2">
        <v>3</v>
      </c>
      <c r="C79" s="2">
        <v>11</v>
      </c>
      <c r="D79" s="2">
        <v>7</v>
      </c>
      <c r="E79" s="1" t="s">
        <v>241</v>
      </c>
      <c r="F79" s="88" t="s">
        <v>116</v>
      </c>
      <c r="G79" s="1" t="s">
        <v>117</v>
      </c>
      <c r="H79" s="3" t="s">
        <v>21</v>
      </c>
      <c r="I79" s="24">
        <v>2631</v>
      </c>
      <c r="J79" s="24"/>
      <c r="K79" s="2" t="s">
        <v>41</v>
      </c>
      <c r="L79" s="5">
        <f t="shared" si="10"/>
        <v>2986970</v>
      </c>
      <c r="M79" s="5">
        <f t="shared" si="9"/>
        <v>2569477</v>
      </c>
      <c r="N79" s="5">
        <f t="shared" si="9"/>
        <v>103496</v>
      </c>
      <c r="O79" s="5">
        <f t="shared" si="9"/>
        <v>71857</v>
      </c>
      <c r="P79" s="5">
        <f t="shared" si="9"/>
        <v>88227</v>
      </c>
      <c r="Q79" s="5">
        <f t="shared" si="9"/>
        <v>153913</v>
      </c>
      <c r="R79" s="17" t="b">
        <f t="shared" si="11"/>
        <v>1</v>
      </c>
      <c r="S79" s="17" t="str" cm="1">
        <f t="array" aca="1" ref="S79" ca="1">IF(INDIRECT(ADDRESS(ROW()-1,1))=A78,"TRUE","FALSE")</f>
        <v>TRUE</v>
      </c>
      <c r="T79" s="12" t="s">
        <v>239</v>
      </c>
    </row>
    <row r="80" spans="1:20" ht="21" customHeight="1" x14ac:dyDescent="0.15">
      <c r="A80" s="2">
        <f t="shared" si="12"/>
        <v>77</v>
      </c>
      <c r="B80" s="2">
        <v>3</v>
      </c>
      <c r="C80" s="2">
        <v>11</v>
      </c>
      <c r="D80" s="2">
        <v>8</v>
      </c>
      <c r="E80" s="12" t="s">
        <v>225</v>
      </c>
      <c r="F80" s="2">
        <v>60</v>
      </c>
      <c r="G80" s="12" t="s">
        <v>137</v>
      </c>
      <c r="H80" s="12" t="s">
        <v>20</v>
      </c>
      <c r="I80" s="24">
        <v>6314</v>
      </c>
      <c r="J80" s="24"/>
      <c r="K80" s="2" t="s">
        <v>282</v>
      </c>
      <c r="L80" s="5">
        <f t="shared" si="10"/>
        <v>2980656</v>
      </c>
      <c r="M80" s="5">
        <f t="shared" ref="M80:Q95" si="13">IF($K80=M$2,M79+$J80-$I80,M79)</f>
        <v>2569477</v>
      </c>
      <c r="N80" s="5">
        <f t="shared" si="13"/>
        <v>103496</v>
      </c>
      <c r="O80" s="5">
        <f t="shared" si="13"/>
        <v>71857</v>
      </c>
      <c r="P80" s="5">
        <f t="shared" si="13"/>
        <v>88227</v>
      </c>
      <c r="Q80" s="5">
        <f t="shared" si="13"/>
        <v>147599</v>
      </c>
      <c r="R80" s="17" t="b">
        <f t="shared" si="11"/>
        <v>1</v>
      </c>
      <c r="S80" s="17" t="str" cm="1">
        <f t="array" aca="1" ref="S80" ca="1">IF(INDIRECT(ADDRESS(ROW()-1,1))=A79,"TRUE","FALSE")</f>
        <v>TRUE</v>
      </c>
      <c r="T80" s="12"/>
    </row>
    <row r="81" spans="1:20" ht="21" customHeight="1" x14ac:dyDescent="0.15">
      <c r="A81" s="2">
        <f t="shared" si="12"/>
        <v>78</v>
      </c>
      <c r="B81" s="2">
        <v>3</v>
      </c>
      <c r="C81" s="2">
        <v>11</v>
      </c>
      <c r="D81" s="2">
        <v>8</v>
      </c>
      <c r="E81" s="12" t="s">
        <v>136</v>
      </c>
      <c r="F81" s="2">
        <v>41</v>
      </c>
      <c r="G81" s="12" t="s">
        <v>46</v>
      </c>
      <c r="H81" s="12" t="s">
        <v>20</v>
      </c>
      <c r="I81" s="24">
        <v>3576</v>
      </c>
      <c r="J81" s="24"/>
      <c r="K81" s="2" t="s">
        <v>282</v>
      </c>
      <c r="L81" s="5">
        <f t="shared" si="10"/>
        <v>2977080</v>
      </c>
      <c r="M81" s="5">
        <f t="shared" si="13"/>
        <v>2569477</v>
      </c>
      <c r="N81" s="5">
        <f t="shared" si="13"/>
        <v>103496</v>
      </c>
      <c r="O81" s="5">
        <f t="shared" si="13"/>
        <v>71857</v>
      </c>
      <c r="P81" s="5">
        <f t="shared" si="13"/>
        <v>88227</v>
      </c>
      <c r="Q81" s="5">
        <f t="shared" si="13"/>
        <v>144023</v>
      </c>
      <c r="R81" s="17" t="b">
        <f t="shared" si="11"/>
        <v>1</v>
      </c>
      <c r="S81" s="17" t="str" cm="1">
        <f t="array" aca="1" ref="S81" ca="1">IF(INDIRECT(ADDRESS(ROW()-1,1))=A80,"TRUE","FALSE")</f>
        <v>TRUE</v>
      </c>
      <c r="T81" s="12"/>
    </row>
    <row r="82" spans="1:20" ht="21" customHeight="1" x14ac:dyDescent="0.15">
      <c r="A82" s="2">
        <f t="shared" si="12"/>
        <v>79</v>
      </c>
      <c r="B82" s="2">
        <v>3</v>
      </c>
      <c r="C82" s="2">
        <v>11</v>
      </c>
      <c r="D82" s="2">
        <v>8</v>
      </c>
      <c r="E82" s="12" t="s">
        <v>261</v>
      </c>
      <c r="F82" s="2">
        <v>60</v>
      </c>
      <c r="G82" s="12" t="s">
        <v>137</v>
      </c>
      <c r="H82" s="12" t="s">
        <v>138</v>
      </c>
      <c r="I82" s="24">
        <v>1944</v>
      </c>
      <c r="J82" s="24"/>
      <c r="K82" s="2" t="s">
        <v>41</v>
      </c>
      <c r="L82" s="5">
        <f t="shared" si="10"/>
        <v>2975136</v>
      </c>
      <c r="M82" s="5">
        <f t="shared" si="13"/>
        <v>2569477</v>
      </c>
      <c r="N82" s="5">
        <f t="shared" si="13"/>
        <v>103496</v>
      </c>
      <c r="O82" s="5">
        <f t="shared" si="13"/>
        <v>69913</v>
      </c>
      <c r="P82" s="5">
        <f t="shared" si="13"/>
        <v>88227</v>
      </c>
      <c r="Q82" s="5">
        <f t="shared" si="13"/>
        <v>144023</v>
      </c>
      <c r="R82" s="17" t="b">
        <f t="shared" si="11"/>
        <v>1</v>
      </c>
      <c r="S82" s="17" t="str" cm="1">
        <f t="array" aca="1" ref="S82" ca="1">IF(INDIRECT(ADDRESS(ROW()-1,1))=A81,"TRUE","FALSE")</f>
        <v>TRUE</v>
      </c>
      <c r="T82" s="12"/>
    </row>
    <row r="83" spans="1:20" ht="21" customHeight="1" x14ac:dyDescent="0.15">
      <c r="A83" s="2">
        <f t="shared" si="12"/>
        <v>80</v>
      </c>
      <c r="B83" s="2">
        <v>3</v>
      </c>
      <c r="C83" s="2">
        <v>11</v>
      </c>
      <c r="D83" s="2">
        <v>16</v>
      </c>
      <c r="E83" s="12" t="s">
        <v>177</v>
      </c>
      <c r="F83" s="17">
        <v>21</v>
      </c>
      <c r="G83" s="12" t="s">
        <v>56</v>
      </c>
      <c r="H83" s="12" t="s">
        <v>95</v>
      </c>
      <c r="I83" s="24">
        <v>5550</v>
      </c>
      <c r="J83" s="24"/>
      <c r="K83" s="2" t="s">
        <v>41</v>
      </c>
      <c r="L83" s="5">
        <f t="shared" si="10"/>
        <v>2969586</v>
      </c>
      <c r="M83" s="5">
        <f t="shared" si="13"/>
        <v>2569477</v>
      </c>
      <c r="N83" s="5">
        <f t="shared" si="13"/>
        <v>103496</v>
      </c>
      <c r="O83" s="5">
        <f t="shared" si="13"/>
        <v>64363</v>
      </c>
      <c r="P83" s="5">
        <f t="shared" si="13"/>
        <v>88227</v>
      </c>
      <c r="Q83" s="5">
        <f t="shared" si="13"/>
        <v>144023</v>
      </c>
      <c r="R83" s="17" t="b">
        <f t="shared" si="11"/>
        <v>1</v>
      </c>
      <c r="S83" s="17" t="str" cm="1">
        <f t="array" aca="1" ref="S83" ca="1">IF(INDIRECT(ADDRESS(ROW()-1,1))=A82,"TRUE","FALSE")</f>
        <v>TRUE</v>
      </c>
      <c r="T83" s="12"/>
    </row>
    <row r="84" spans="1:20" ht="21" customHeight="1" x14ac:dyDescent="0.15">
      <c r="A84" s="2">
        <f t="shared" si="12"/>
        <v>81</v>
      </c>
      <c r="B84" s="2">
        <v>3</v>
      </c>
      <c r="C84" s="2">
        <v>11</v>
      </c>
      <c r="D84" s="2">
        <v>19</v>
      </c>
      <c r="E84" s="1" t="s">
        <v>307</v>
      </c>
      <c r="F84" s="2" t="s">
        <v>320</v>
      </c>
      <c r="G84" s="12" t="s">
        <v>74</v>
      </c>
      <c r="H84" s="3" t="s">
        <v>10</v>
      </c>
      <c r="I84" s="114"/>
      <c r="J84" s="114">
        <v>26220</v>
      </c>
      <c r="K84" s="17" t="s">
        <v>43</v>
      </c>
      <c r="L84" s="5">
        <f t="shared" si="10"/>
        <v>2995806</v>
      </c>
      <c r="M84" s="5">
        <f t="shared" si="13"/>
        <v>2595697</v>
      </c>
      <c r="N84" s="5">
        <f t="shared" si="13"/>
        <v>103496</v>
      </c>
      <c r="O84" s="5">
        <f t="shared" si="13"/>
        <v>64363</v>
      </c>
      <c r="P84" s="5">
        <f t="shared" si="13"/>
        <v>88227</v>
      </c>
      <c r="Q84" s="5">
        <f t="shared" si="13"/>
        <v>144023</v>
      </c>
      <c r="R84" s="17" t="b">
        <f t="shared" si="11"/>
        <v>1</v>
      </c>
      <c r="S84" s="17" t="str" cm="1">
        <f t="array" aca="1" ref="S84" ca="1">IF(INDIRECT(ADDRESS(ROW()-1,1))=A83,"TRUE","FALSE")</f>
        <v>TRUE</v>
      </c>
      <c r="T84" s="12"/>
    </row>
    <row r="85" spans="1:20" ht="21" customHeight="1" x14ac:dyDescent="0.15">
      <c r="A85" s="2">
        <f t="shared" si="12"/>
        <v>82</v>
      </c>
      <c r="B85" s="2">
        <v>3</v>
      </c>
      <c r="C85" s="2">
        <v>11</v>
      </c>
      <c r="D85" s="2">
        <v>19</v>
      </c>
      <c r="E85" s="1" t="s">
        <v>113</v>
      </c>
      <c r="F85" s="2" t="s">
        <v>320</v>
      </c>
      <c r="G85" s="12" t="s">
        <v>74</v>
      </c>
      <c r="H85" s="3" t="s">
        <v>10</v>
      </c>
      <c r="I85" s="114"/>
      <c r="J85" s="114">
        <v>24500</v>
      </c>
      <c r="K85" s="17" t="s">
        <v>43</v>
      </c>
      <c r="L85" s="5">
        <f t="shared" si="10"/>
        <v>3020306</v>
      </c>
      <c r="M85" s="5">
        <f t="shared" si="13"/>
        <v>2620197</v>
      </c>
      <c r="N85" s="5">
        <f t="shared" si="13"/>
        <v>103496</v>
      </c>
      <c r="O85" s="5">
        <f t="shared" si="13"/>
        <v>64363</v>
      </c>
      <c r="P85" s="5">
        <f t="shared" si="13"/>
        <v>88227</v>
      </c>
      <c r="Q85" s="5">
        <f t="shared" si="13"/>
        <v>144023</v>
      </c>
      <c r="R85" s="17" t="b">
        <f t="shared" si="11"/>
        <v>1</v>
      </c>
      <c r="S85" s="17" t="str" cm="1">
        <f t="array" aca="1" ref="S85" ca="1">IF(INDIRECT(ADDRESS(ROW()-1,1))=A84,"TRUE","FALSE")</f>
        <v>TRUE</v>
      </c>
      <c r="T85" s="12"/>
    </row>
    <row r="86" spans="1:20" ht="21" customHeight="1" x14ac:dyDescent="0.15">
      <c r="A86" s="2">
        <f t="shared" si="12"/>
        <v>83</v>
      </c>
      <c r="B86" s="2">
        <v>3</v>
      </c>
      <c r="C86" s="2">
        <v>11</v>
      </c>
      <c r="D86" s="2">
        <v>21</v>
      </c>
      <c r="E86" s="1" t="s">
        <v>108</v>
      </c>
      <c r="F86" s="17" t="s">
        <v>316</v>
      </c>
      <c r="G86" s="1" t="s">
        <v>90</v>
      </c>
      <c r="H86" s="3" t="s">
        <v>107</v>
      </c>
      <c r="I86" s="24"/>
      <c r="J86" s="24">
        <v>1200</v>
      </c>
      <c r="K86" s="17" t="s">
        <v>333</v>
      </c>
      <c r="L86" s="5">
        <f t="shared" si="10"/>
        <v>3021506</v>
      </c>
      <c r="M86" s="5">
        <f t="shared" si="13"/>
        <v>2620197</v>
      </c>
      <c r="N86" s="5">
        <f t="shared" si="13"/>
        <v>104696</v>
      </c>
      <c r="O86" s="5">
        <f t="shared" si="13"/>
        <v>64363</v>
      </c>
      <c r="P86" s="5">
        <f t="shared" si="13"/>
        <v>88227</v>
      </c>
      <c r="Q86" s="5">
        <f t="shared" si="13"/>
        <v>144023</v>
      </c>
      <c r="R86" s="17" t="b">
        <f t="shared" si="11"/>
        <v>1</v>
      </c>
      <c r="S86" s="17" t="str" cm="1">
        <f t="array" aca="1" ref="S86" ca="1">IF(INDIRECT(ADDRESS(ROW()-1,1))=A85,"TRUE","FALSE")</f>
        <v>TRUE</v>
      </c>
      <c r="T86" s="12"/>
    </row>
    <row r="87" spans="1:20" ht="21" customHeight="1" x14ac:dyDescent="0.15">
      <c r="A87" s="2">
        <f t="shared" si="12"/>
        <v>84</v>
      </c>
      <c r="B87" s="2">
        <v>3</v>
      </c>
      <c r="C87" s="2">
        <v>11</v>
      </c>
      <c r="D87" s="2">
        <v>26</v>
      </c>
      <c r="E87" s="1" t="s">
        <v>86</v>
      </c>
      <c r="F87" s="17">
        <v>25</v>
      </c>
      <c r="G87" s="1" t="s">
        <v>87</v>
      </c>
      <c r="H87" s="12" t="s">
        <v>178</v>
      </c>
      <c r="I87" s="24">
        <v>395</v>
      </c>
      <c r="J87" s="24"/>
      <c r="K87" s="2" t="s">
        <v>282</v>
      </c>
      <c r="L87" s="5">
        <f t="shared" si="10"/>
        <v>3021111</v>
      </c>
      <c r="M87" s="5">
        <f t="shared" si="13"/>
        <v>2620197</v>
      </c>
      <c r="N87" s="5">
        <f t="shared" si="13"/>
        <v>104696</v>
      </c>
      <c r="O87" s="5">
        <f t="shared" si="13"/>
        <v>64363</v>
      </c>
      <c r="P87" s="5">
        <f t="shared" si="13"/>
        <v>88227</v>
      </c>
      <c r="Q87" s="5">
        <f t="shared" si="13"/>
        <v>143628</v>
      </c>
      <c r="R87" s="17" t="b">
        <f t="shared" si="11"/>
        <v>1</v>
      </c>
      <c r="S87" s="17" t="str" cm="1">
        <f t="array" aca="1" ref="S87" ca="1">IF(INDIRECT(ADDRESS(ROW()-1,1))=A86,"TRUE","FALSE")</f>
        <v>TRUE</v>
      </c>
      <c r="T87" s="12"/>
    </row>
    <row r="88" spans="1:20" ht="21" customHeight="1" x14ac:dyDescent="0.15">
      <c r="A88" s="2">
        <f t="shared" si="12"/>
        <v>85</v>
      </c>
      <c r="B88" s="2">
        <v>3</v>
      </c>
      <c r="C88" s="2">
        <v>11</v>
      </c>
      <c r="D88" s="2">
        <v>28</v>
      </c>
      <c r="E88" s="1" t="s">
        <v>179</v>
      </c>
      <c r="F88" s="2">
        <v>60</v>
      </c>
      <c r="G88" s="12" t="s">
        <v>137</v>
      </c>
      <c r="H88" s="12" t="s">
        <v>23</v>
      </c>
      <c r="I88" s="24">
        <v>14256</v>
      </c>
      <c r="J88" s="24"/>
      <c r="K88" s="2" t="s">
        <v>282</v>
      </c>
      <c r="L88" s="5">
        <f t="shared" si="10"/>
        <v>3006855</v>
      </c>
      <c r="M88" s="5">
        <f t="shared" si="13"/>
        <v>2620197</v>
      </c>
      <c r="N88" s="5">
        <f t="shared" si="13"/>
        <v>104696</v>
      </c>
      <c r="O88" s="5">
        <f t="shared" si="13"/>
        <v>64363</v>
      </c>
      <c r="P88" s="5">
        <f t="shared" si="13"/>
        <v>88227</v>
      </c>
      <c r="Q88" s="5">
        <f t="shared" si="13"/>
        <v>129372</v>
      </c>
      <c r="R88" s="17" t="b">
        <f t="shared" si="11"/>
        <v>1</v>
      </c>
      <c r="S88" s="17" t="str" cm="1">
        <f t="array" aca="1" ref="S88" ca="1">IF(INDIRECT(ADDRESS(ROW()-1,1))=A87,"TRUE","FALSE")</f>
        <v>TRUE</v>
      </c>
      <c r="T88" s="12"/>
    </row>
    <row r="89" spans="1:20" ht="21" customHeight="1" x14ac:dyDescent="0.15">
      <c r="A89" s="2">
        <f t="shared" si="12"/>
        <v>86</v>
      </c>
      <c r="B89" s="2">
        <v>3</v>
      </c>
      <c r="C89" s="2">
        <v>11</v>
      </c>
      <c r="D89" s="2">
        <v>30</v>
      </c>
      <c r="E89" s="1" t="s">
        <v>115</v>
      </c>
      <c r="F89" s="17" t="s">
        <v>319</v>
      </c>
      <c r="G89" s="12" t="s">
        <v>306</v>
      </c>
      <c r="H89" s="3" t="s">
        <v>114</v>
      </c>
      <c r="I89" s="114"/>
      <c r="J89" s="114">
        <v>138500</v>
      </c>
      <c r="K89" s="17" t="s">
        <v>43</v>
      </c>
      <c r="L89" s="5">
        <f t="shared" si="10"/>
        <v>3145355</v>
      </c>
      <c r="M89" s="5">
        <f t="shared" si="13"/>
        <v>2758697</v>
      </c>
      <c r="N89" s="5">
        <f t="shared" si="13"/>
        <v>104696</v>
      </c>
      <c r="O89" s="5">
        <f t="shared" si="13"/>
        <v>64363</v>
      </c>
      <c r="P89" s="5">
        <f t="shared" si="13"/>
        <v>88227</v>
      </c>
      <c r="Q89" s="5">
        <f t="shared" si="13"/>
        <v>129372</v>
      </c>
      <c r="R89" s="17" t="b">
        <f t="shared" si="11"/>
        <v>1</v>
      </c>
      <c r="S89" s="17" t="str" cm="1">
        <f t="array" aca="1" ref="S89" ca="1">IF(INDIRECT(ADDRESS(ROW()-1,1))=A88,"TRUE","FALSE")</f>
        <v>TRUE</v>
      </c>
      <c r="T89" s="12" t="s">
        <v>392</v>
      </c>
    </row>
    <row r="90" spans="1:20" ht="21" customHeight="1" x14ac:dyDescent="0.15">
      <c r="A90" s="2">
        <f t="shared" si="12"/>
        <v>87</v>
      </c>
      <c r="B90" s="2">
        <v>3</v>
      </c>
      <c r="C90" s="2">
        <v>12</v>
      </c>
      <c r="D90" s="2">
        <v>1</v>
      </c>
      <c r="E90" s="1" t="s">
        <v>206</v>
      </c>
      <c r="F90" s="17">
        <v>54</v>
      </c>
      <c r="G90" s="1" t="s">
        <v>83</v>
      </c>
      <c r="H90" s="3" t="s">
        <v>185</v>
      </c>
      <c r="I90" s="114">
        <v>5000</v>
      </c>
      <c r="J90" s="114"/>
      <c r="K90" s="2" t="s">
        <v>282</v>
      </c>
      <c r="L90" s="5">
        <f t="shared" si="10"/>
        <v>3140355</v>
      </c>
      <c r="M90" s="5">
        <f t="shared" si="13"/>
        <v>2758697</v>
      </c>
      <c r="N90" s="5">
        <f t="shared" si="13"/>
        <v>104696</v>
      </c>
      <c r="O90" s="5">
        <f t="shared" si="13"/>
        <v>64363</v>
      </c>
      <c r="P90" s="5">
        <f t="shared" si="13"/>
        <v>88227</v>
      </c>
      <c r="Q90" s="5">
        <f t="shared" si="13"/>
        <v>124372</v>
      </c>
      <c r="R90" s="17" t="b">
        <f t="shared" si="11"/>
        <v>1</v>
      </c>
      <c r="S90" s="17" t="str" cm="1">
        <f t="array" aca="1" ref="S90" ca="1">IF(INDIRECT(ADDRESS(ROW()-1,1))=A89,"TRUE","FALSE")</f>
        <v>TRUE</v>
      </c>
      <c r="T90" s="12"/>
    </row>
    <row r="91" spans="1:20" ht="21" customHeight="1" x14ac:dyDescent="0.15">
      <c r="A91" s="2">
        <f t="shared" si="12"/>
        <v>88</v>
      </c>
      <c r="B91" s="2">
        <v>3</v>
      </c>
      <c r="C91" s="2">
        <v>12</v>
      </c>
      <c r="D91" s="2">
        <v>2</v>
      </c>
      <c r="E91" s="1" t="s">
        <v>108</v>
      </c>
      <c r="F91" s="17" t="s">
        <v>316</v>
      </c>
      <c r="G91" s="1" t="s">
        <v>90</v>
      </c>
      <c r="H91" s="3" t="s">
        <v>110</v>
      </c>
      <c r="I91" s="24"/>
      <c r="J91" s="24">
        <v>1200</v>
      </c>
      <c r="K91" s="17" t="s">
        <v>333</v>
      </c>
      <c r="L91" s="5">
        <f t="shared" si="10"/>
        <v>3141555</v>
      </c>
      <c r="M91" s="5">
        <f t="shared" si="13"/>
        <v>2758697</v>
      </c>
      <c r="N91" s="5">
        <f t="shared" si="13"/>
        <v>105896</v>
      </c>
      <c r="O91" s="5">
        <f t="shared" si="13"/>
        <v>64363</v>
      </c>
      <c r="P91" s="5">
        <f t="shared" si="13"/>
        <v>88227</v>
      </c>
      <c r="Q91" s="5">
        <f t="shared" si="13"/>
        <v>124372</v>
      </c>
      <c r="R91" s="17" t="b">
        <f t="shared" si="11"/>
        <v>1</v>
      </c>
      <c r="S91" s="17" t="str" cm="1">
        <f t="array" aca="1" ref="S91" ca="1">IF(INDIRECT(ADDRESS(ROW()-1,1))=A90,"TRUE","FALSE")</f>
        <v>TRUE</v>
      </c>
      <c r="T91" s="12"/>
    </row>
    <row r="92" spans="1:20" ht="21" customHeight="1" x14ac:dyDescent="0.15">
      <c r="A92" s="2">
        <f t="shared" si="12"/>
        <v>89</v>
      </c>
      <c r="B92" s="2">
        <v>3</v>
      </c>
      <c r="C92" s="2">
        <v>12</v>
      </c>
      <c r="D92" s="2">
        <v>7</v>
      </c>
      <c r="E92" s="1" t="s">
        <v>275</v>
      </c>
      <c r="F92" s="88" t="s">
        <v>116</v>
      </c>
      <c r="G92" s="1" t="s">
        <v>117</v>
      </c>
      <c r="H92" s="3" t="s">
        <v>276</v>
      </c>
      <c r="I92" s="24">
        <v>1040</v>
      </c>
      <c r="J92" s="24"/>
      <c r="K92" s="2" t="s">
        <v>282</v>
      </c>
      <c r="L92" s="5">
        <f t="shared" si="10"/>
        <v>3140515</v>
      </c>
      <c r="M92" s="5">
        <f t="shared" si="13"/>
        <v>2758697</v>
      </c>
      <c r="N92" s="5">
        <f t="shared" si="13"/>
        <v>105896</v>
      </c>
      <c r="O92" s="5">
        <f t="shared" si="13"/>
        <v>64363</v>
      </c>
      <c r="P92" s="5">
        <f t="shared" si="13"/>
        <v>88227</v>
      </c>
      <c r="Q92" s="5">
        <f t="shared" si="13"/>
        <v>123332</v>
      </c>
      <c r="R92" s="17" t="b">
        <f t="shared" si="11"/>
        <v>1</v>
      </c>
      <c r="S92" s="17" t="str" cm="1">
        <f t="array" aca="1" ref="S92" ca="1">IF(INDIRECT(ADDRESS(ROW()-1,1))=A91,"TRUE","FALSE")</f>
        <v>TRUE</v>
      </c>
      <c r="T92" s="12" t="s">
        <v>232</v>
      </c>
    </row>
    <row r="93" spans="1:20" ht="21" customHeight="1" x14ac:dyDescent="0.15">
      <c r="A93" s="2">
        <f t="shared" si="12"/>
        <v>90</v>
      </c>
      <c r="B93" s="2">
        <v>3</v>
      </c>
      <c r="C93" s="2">
        <v>12</v>
      </c>
      <c r="D93" s="2">
        <v>11</v>
      </c>
      <c r="E93" s="1" t="s">
        <v>186</v>
      </c>
      <c r="F93" s="2">
        <v>41</v>
      </c>
      <c r="G93" s="27" t="s">
        <v>155</v>
      </c>
      <c r="H93" s="3" t="s">
        <v>188</v>
      </c>
      <c r="I93" s="24">
        <v>33000</v>
      </c>
      <c r="J93" s="24"/>
      <c r="K93" s="2" t="s">
        <v>282</v>
      </c>
      <c r="L93" s="5">
        <f t="shared" si="10"/>
        <v>3107515</v>
      </c>
      <c r="M93" s="5">
        <f t="shared" si="13"/>
        <v>2758697</v>
      </c>
      <c r="N93" s="5">
        <f t="shared" si="13"/>
        <v>105896</v>
      </c>
      <c r="O93" s="5">
        <f t="shared" si="13"/>
        <v>64363</v>
      </c>
      <c r="P93" s="5">
        <f t="shared" si="13"/>
        <v>88227</v>
      </c>
      <c r="Q93" s="5">
        <f t="shared" si="13"/>
        <v>90332</v>
      </c>
      <c r="R93" s="17" t="b">
        <f t="shared" si="11"/>
        <v>1</v>
      </c>
      <c r="S93" s="17" t="str" cm="1">
        <f t="array" aca="1" ref="S93" ca="1">IF(INDIRECT(ADDRESS(ROW()-1,1))=A92,"TRUE","FALSE")</f>
        <v>TRUE</v>
      </c>
      <c r="T93" s="12" t="s">
        <v>187</v>
      </c>
    </row>
    <row r="94" spans="1:20" ht="21" customHeight="1" x14ac:dyDescent="0.15">
      <c r="A94" s="2">
        <f t="shared" si="12"/>
        <v>91</v>
      </c>
      <c r="B94" s="2">
        <v>3</v>
      </c>
      <c r="C94" s="2">
        <v>12</v>
      </c>
      <c r="D94" s="2">
        <v>14</v>
      </c>
      <c r="E94" s="1" t="s">
        <v>190</v>
      </c>
      <c r="F94" s="2">
        <v>25</v>
      </c>
      <c r="G94" s="27" t="s">
        <v>149</v>
      </c>
      <c r="H94" s="12" t="s">
        <v>23</v>
      </c>
      <c r="I94" s="24">
        <v>40</v>
      </c>
      <c r="J94" s="24"/>
      <c r="K94" s="2" t="s">
        <v>282</v>
      </c>
      <c r="L94" s="5">
        <f t="shared" si="10"/>
        <v>3107475</v>
      </c>
      <c r="M94" s="5">
        <f t="shared" si="13"/>
        <v>2758697</v>
      </c>
      <c r="N94" s="5">
        <f t="shared" si="13"/>
        <v>105896</v>
      </c>
      <c r="O94" s="5">
        <f t="shared" si="13"/>
        <v>64363</v>
      </c>
      <c r="P94" s="5">
        <f t="shared" si="13"/>
        <v>88227</v>
      </c>
      <c r="Q94" s="5">
        <f t="shared" si="13"/>
        <v>90292</v>
      </c>
      <c r="R94" s="17" t="b">
        <f t="shared" si="11"/>
        <v>1</v>
      </c>
      <c r="S94" s="17" t="str" cm="1">
        <f t="array" aca="1" ref="S94" ca="1">IF(INDIRECT(ADDRESS(ROW()-1,1))=A93,"TRUE","FALSE")</f>
        <v>TRUE</v>
      </c>
      <c r="T94" s="12"/>
    </row>
    <row r="95" spans="1:20" ht="21" customHeight="1" x14ac:dyDescent="0.15">
      <c r="A95" s="2">
        <f t="shared" si="12"/>
        <v>92</v>
      </c>
      <c r="B95" s="2">
        <v>3</v>
      </c>
      <c r="C95" s="2">
        <v>12</v>
      </c>
      <c r="D95" s="2">
        <v>14</v>
      </c>
      <c r="E95" s="1" t="s">
        <v>224</v>
      </c>
      <c r="F95" s="2">
        <v>21</v>
      </c>
      <c r="G95" s="27" t="s">
        <v>144</v>
      </c>
      <c r="H95" s="3" t="s">
        <v>191</v>
      </c>
      <c r="I95" s="24">
        <v>3000</v>
      </c>
      <c r="J95" s="24"/>
      <c r="K95" s="2" t="s">
        <v>41</v>
      </c>
      <c r="L95" s="5">
        <f t="shared" si="10"/>
        <v>3104475</v>
      </c>
      <c r="M95" s="5">
        <f t="shared" si="13"/>
        <v>2758697</v>
      </c>
      <c r="N95" s="5">
        <f t="shared" si="13"/>
        <v>105896</v>
      </c>
      <c r="O95" s="5">
        <f t="shared" si="13"/>
        <v>61363</v>
      </c>
      <c r="P95" s="5">
        <f t="shared" si="13"/>
        <v>88227</v>
      </c>
      <c r="Q95" s="5">
        <f t="shared" si="13"/>
        <v>90292</v>
      </c>
      <c r="R95" s="17" t="b">
        <f t="shared" si="11"/>
        <v>1</v>
      </c>
      <c r="S95" s="17" t="str" cm="1">
        <f t="array" aca="1" ref="S95" ca="1">IF(INDIRECT(ADDRESS(ROW()-1,1))=A94,"TRUE","FALSE")</f>
        <v>TRUE</v>
      </c>
      <c r="T95" s="12"/>
    </row>
    <row r="96" spans="1:20" ht="21" customHeight="1" x14ac:dyDescent="0.15">
      <c r="A96" s="2">
        <f t="shared" si="12"/>
        <v>93</v>
      </c>
      <c r="B96" s="2">
        <v>3</v>
      </c>
      <c r="C96" s="2">
        <v>12</v>
      </c>
      <c r="D96" s="2">
        <v>15</v>
      </c>
      <c r="E96" s="1" t="s">
        <v>180</v>
      </c>
      <c r="F96" s="88" t="s">
        <v>116</v>
      </c>
      <c r="G96" s="1" t="s">
        <v>117</v>
      </c>
      <c r="H96" s="3" t="s">
        <v>21</v>
      </c>
      <c r="I96" s="24">
        <v>2930</v>
      </c>
      <c r="J96" s="24"/>
      <c r="K96" s="2" t="s">
        <v>282</v>
      </c>
      <c r="L96" s="5">
        <f t="shared" si="10"/>
        <v>3101545</v>
      </c>
      <c r="M96" s="5">
        <f t="shared" ref="M96:Q111" si="14">IF($K96=M$2,M95+$J96-$I96,M95)</f>
        <v>2758697</v>
      </c>
      <c r="N96" s="5">
        <f t="shared" si="14"/>
        <v>105896</v>
      </c>
      <c r="O96" s="5">
        <f t="shared" si="14"/>
        <v>61363</v>
      </c>
      <c r="P96" s="5">
        <f t="shared" si="14"/>
        <v>88227</v>
      </c>
      <c r="Q96" s="5">
        <f t="shared" si="14"/>
        <v>87362</v>
      </c>
      <c r="R96" s="17" t="b">
        <f t="shared" si="11"/>
        <v>1</v>
      </c>
      <c r="S96" s="17" t="str" cm="1">
        <f t="array" aca="1" ref="S96" ca="1">IF(INDIRECT(ADDRESS(ROW()-1,1))=A95,"TRUE","FALSE")</f>
        <v>TRUE</v>
      </c>
      <c r="T96" s="12" t="s">
        <v>232</v>
      </c>
    </row>
    <row r="97" spans="1:20" ht="21" customHeight="1" x14ac:dyDescent="0.15">
      <c r="A97" s="2">
        <f t="shared" si="12"/>
        <v>94</v>
      </c>
      <c r="B97" s="2">
        <v>3</v>
      </c>
      <c r="C97" s="2">
        <v>12</v>
      </c>
      <c r="D97" s="2">
        <v>17</v>
      </c>
      <c r="E97" s="12" t="s">
        <v>228</v>
      </c>
      <c r="F97" s="67" t="s">
        <v>382</v>
      </c>
      <c r="G97" s="12" t="s">
        <v>395</v>
      </c>
      <c r="H97" s="12" t="s">
        <v>18</v>
      </c>
      <c r="I97" s="24">
        <v>200000</v>
      </c>
      <c r="J97" s="91">
        <v>200000</v>
      </c>
      <c r="K97" s="69" t="s">
        <v>334</v>
      </c>
      <c r="L97" s="5">
        <f t="shared" si="10"/>
        <v>3101545</v>
      </c>
      <c r="M97" s="68">
        <f>M96-I97</f>
        <v>2558697</v>
      </c>
      <c r="N97" s="68">
        <f>N96+J97</f>
        <v>305896</v>
      </c>
      <c r="O97" s="5">
        <f t="shared" si="14"/>
        <v>61363</v>
      </c>
      <c r="P97" s="5">
        <f t="shared" si="14"/>
        <v>88227</v>
      </c>
      <c r="Q97" s="5">
        <f t="shared" si="14"/>
        <v>87362</v>
      </c>
      <c r="R97" s="17" t="b">
        <f t="shared" si="11"/>
        <v>1</v>
      </c>
      <c r="S97" s="17" t="str" cm="1">
        <f t="array" aca="1" ref="S97" ca="1">IF(INDIRECT(ADDRESS(ROW()-1,1))=A96,"TRUE","FALSE")</f>
        <v>TRUE</v>
      </c>
      <c r="T97" s="12" t="s">
        <v>391</v>
      </c>
    </row>
    <row r="98" spans="1:20" ht="21" customHeight="1" x14ac:dyDescent="0.15">
      <c r="A98" s="2">
        <f t="shared" si="12"/>
        <v>95</v>
      </c>
      <c r="B98" s="2">
        <v>3</v>
      </c>
      <c r="C98" s="2">
        <v>12</v>
      </c>
      <c r="D98" s="2">
        <v>17</v>
      </c>
      <c r="E98" s="12" t="s">
        <v>192</v>
      </c>
      <c r="F98" s="2">
        <v>21</v>
      </c>
      <c r="G98" s="27" t="s">
        <v>144</v>
      </c>
      <c r="H98" s="3" t="s">
        <v>21</v>
      </c>
      <c r="I98" s="24">
        <v>1588</v>
      </c>
      <c r="J98" s="24"/>
      <c r="K98" s="2" t="s">
        <v>41</v>
      </c>
      <c r="L98" s="5">
        <f t="shared" si="10"/>
        <v>3099957</v>
      </c>
      <c r="M98" s="5">
        <f t="shared" ref="M98:Q113" si="15">IF($K98=M$2,M97+$J98-$I98,M97)</f>
        <v>2558697</v>
      </c>
      <c r="N98" s="5">
        <f t="shared" si="15"/>
        <v>305896</v>
      </c>
      <c r="O98" s="5">
        <f t="shared" si="14"/>
        <v>59775</v>
      </c>
      <c r="P98" s="5">
        <f t="shared" si="14"/>
        <v>88227</v>
      </c>
      <c r="Q98" s="5">
        <f t="shared" si="14"/>
        <v>87362</v>
      </c>
      <c r="R98" s="17" t="b">
        <f t="shared" si="11"/>
        <v>1</v>
      </c>
      <c r="S98" s="17" t="str" cm="1">
        <f t="array" aca="1" ref="S98" ca="1">IF(INDIRECT(ADDRESS(ROW()-1,1))=A97,"TRUE","FALSE")</f>
        <v>TRUE</v>
      </c>
      <c r="T98" s="12"/>
    </row>
    <row r="99" spans="1:20" ht="21" customHeight="1" x14ac:dyDescent="0.15">
      <c r="A99" s="2">
        <f t="shared" si="12"/>
        <v>96</v>
      </c>
      <c r="B99" s="2">
        <v>3</v>
      </c>
      <c r="C99" s="2">
        <v>12</v>
      </c>
      <c r="D99" s="2">
        <v>17</v>
      </c>
      <c r="E99" s="12" t="s">
        <v>193</v>
      </c>
      <c r="F99" s="88" t="s">
        <v>116</v>
      </c>
      <c r="G99" s="1" t="s">
        <v>117</v>
      </c>
      <c r="H99" s="3" t="s">
        <v>21</v>
      </c>
      <c r="I99" s="24">
        <v>4000</v>
      </c>
      <c r="J99" s="24"/>
      <c r="K99" s="2" t="s">
        <v>41</v>
      </c>
      <c r="L99" s="5">
        <f t="shared" si="10"/>
        <v>3095957</v>
      </c>
      <c r="M99" s="5">
        <f t="shared" si="15"/>
        <v>2558697</v>
      </c>
      <c r="N99" s="5">
        <f t="shared" si="15"/>
        <v>305896</v>
      </c>
      <c r="O99" s="5">
        <f t="shared" si="14"/>
        <v>55775</v>
      </c>
      <c r="P99" s="5">
        <f t="shared" si="14"/>
        <v>88227</v>
      </c>
      <c r="Q99" s="5">
        <f t="shared" si="14"/>
        <v>87362</v>
      </c>
      <c r="R99" s="17" t="b">
        <f t="shared" si="11"/>
        <v>1</v>
      </c>
      <c r="S99" s="17" t="str" cm="1">
        <f t="array" aca="1" ref="S99" ca="1">IF(INDIRECT(ADDRESS(ROW()-1,1))=A98,"TRUE","FALSE")</f>
        <v>TRUE</v>
      </c>
      <c r="T99" s="12" t="s">
        <v>232</v>
      </c>
    </row>
    <row r="100" spans="1:20" ht="21" customHeight="1" x14ac:dyDescent="0.15">
      <c r="A100" s="2">
        <f t="shared" si="12"/>
        <v>97</v>
      </c>
      <c r="B100" s="2">
        <v>3</v>
      </c>
      <c r="C100" s="2">
        <v>12</v>
      </c>
      <c r="D100" s="2">
        <v>19</v>
      </c>
      <c r="E100" s="12" t="s">
        <v>194</v>
      </c>
      <c r="F100" s="2">
        <v>41</v>
      </c>
      <c r="G100" s="12" t="s">
        <v>46</v>
      </c>
      <c r="H100" s="12" t="s">
        <v>20</v>
      </c>
      <c r="I100" s="24">
        <v>3162</v>
      </c>
      <c r="J100" s="24"/>
      <c r="K100" s="2" t="s">
        <v>282</v>
      </c>
      <c r="L100" s="5">
        <f t="shared" si="10"/>
        <v>3092795</v>
      </c>
      <c r="M100" s="5">
        <f t="shared" si="15"/>
        <v>2558697</v>
      </c>
      <c r="N100" s="5">
        <f t="shared" si="15"/>
        <v>305896</v>
      </c>
      <c r="O100" s="5">
        <f t="shared" si="14"/>
        <v>55775</v>
      </c>
      <c r="P100" s="5">
        <f t="shared" si="14"/>
        <v>88227</v>
      </c>
      <c r="Q100" s="5">
        <f t="shared" si="14"/>
        <v>84200</v>
      </c>
      <c r="R100" s="17" t="b">
        <f>L100=SUM(M100:Q100)</f>
        <v>1</v>
      </c>
      <c r="S100" s="17" t="str" cm="1">
        <f t="array" aca="1" ref="S100" ca="1">IF(INDIRECT(ADDRESS(ROW()-1,1))=A99,"TRUE","FALSE")</f>
        <v>TRUE</v>
      </c>
      <c r="T100" s="12"/>
    </row>
    <row r="101" spans="1:20" ht="21" customHeight="1" x14ac:dyDescent="0.15">
      <c r="A101" s="2">
        <f t="shared" si="12"/>
        <v>98</v>
      </c>
      <c r="B101" s="2">
        <v>3</v>
      </c>
      <c r="C101" s="2">
        <v>12</v>
      </c>
      <c r="D101" s="2">
        <v>19</v>
      </c>
      <c r="E101" s="12" t="s">
        <v>328</v>
      </c>
      <c r="F101" s="2">
        <v>25</v>
      </c>
      <c r="G101" s="27" t="s">
        <v>149</v>
      </c>
      <c r="H101" s="12" t="s">
        <v>20</v>
      </c>
      <c r="I101" s="24">
        <v>6324</v>
      </c>
      <c r="J101" s="24"/>
      <c r="K101" s="2" t="s">
        <v>282</v>
      </c>
      <c r="L101" s="5">
        <f t="shared" si="10"/>
        <v>3086471</v>
      </c>
      <c r="M101" s="5">
        <f t="shared" si="15"/>
        <v>2558697</v>
      </c>
      <c r="N101" s="5">
        <f t="shared" si="15"/>
        <v>305896</v>
      </c>
      <c r="O101" s="5">
        <f t="shared" si="14"/>
        <v>55775</v>
      </c>
      <c r="P101" s="5">
        <f t="shared" si="14"/>
        <v>88227</v>
      </c>
      <c r="Q101" s="5">
        <f t="shared" si="14"/>
        <v>77876</v>
      </c>
      <c r="R101" s="17" t="b">
        <f>L101=SUM(M101:Q101)</f>
        <v>1</v>
      </c>
      <c r="S101" s="17" t="str" cm="1">
        <f t="array" aca="1" ref="S101" ca="1">IF(INDIRECT(ADDRESS(ROW()-1,1))=A100,"TRUE","FALSE")</f>
        <v>TRUE</v>
      </c>
      <c r="T101" s="27"/>
    </row>
    <row r="102" spans="1:20" ht="21" customHeight="1" x14ac:dyDescent="0.15">
      <c r="A102" s="2">
        <f t="shared" si="12"/>
        <v>99</v>
      </c>
      <c r="B102" s="2">
        <v>3</v>
      </c>
      <c r="C102" s="2">
        <v>12</v>
      </c>
      <c r="D102" s="2">
        <v>19</v>
      </c>
      <c r="E102" s="1" t="s">
        <v>181</v>
      </c>
      <c r="F102" s="88" t="s">
        <v>116</v>
      </c>
      <c r="G102" s="1" t="s">
        <v>117</v>
      </c>
      <c r="H102" s="3" t="s">
        <v>182</v>
      </c>
      <c r="I102" s="24">
        <v>900</v>
      </c>
      <c r="J102" s="24"/>
      <c r="K102" s="2" t="s">
        <v>282</v>
      </c>
      <c r="L102" s="5">
        <f t="shared" si="10"/>
        <v>3085571</v>
      </c>
      <c r="M102" s="5">
        <f t="shared" si="15"/>
        <v>2558697</v>
      </c>
      <c r="N102" s="5">
        <f t="shared" si="15"/>
        <v>305896</v>
      </c>
      <c r="O102" s="5">
        <f t="shared" si="14"/>
        <v>55775</v>
      </c>
      <c r="P102" s="5">
        <f t="shared" si="14"/>
        <v>88227</v>
      </c>
      <c r="Q102" s="5">
        <f t="shared" si="14"/>
        <v>76976</v>
      </c>
      <c r="R102" s="17" t="b">
        <f t="shared" ref="R102:R132" si="16">L102=SUM(M102:Q102)</f>
        <v>1</v>
      </c>
      <c r="S102" s="17" t="str" cm="1">
        <f t="array" aca="1" ref="S102" ca="1">IF(INDIRECT(ADDRESS(ROW()-1,1))=A101,"TRUE","FALSE")</f>
        <v>TRUE</v>
      </c>
      <c r="T102" s="12" t="s">
        <v>232</v>
      </c>
    </row>
    <row r="103" spans="1:20" ht="21" customHeight="1" x14ac:dyDescent="0.15">
      <c r="A103" s="2">
        <f t="shared" si="12"/>
        <v>100</v>
      </c>
      <c r="B103" s="2">
        <v>3</v>
      </c>
      <c r="C103" s="2">
        <v>12</v>
      </c>
      <c r="D103" s="2">
        <v>20</v>
      </c>
      <c r="E103" s="1" t="s">
        <v>183</v>
      </c>
      <c r="F103" s="88" t="s">
        <v>116</v>
      </c>
      <c r="G103" s="1" t="s">
        <v>117</v>
      </c>
      <c r="H103" s="3" t="s">
        <v>184</v>
      </c>
      <c r="I103" s="24">
        <v>261</v>
      </c>
      <c r="J103" s="24"/>
      <c r="K103" s="2" t="s">
        <v>282</v>
      </c>
      <c r="L103" s="5">
        <f t="shared" si="10"/>
        <v>3085310</v>
      </c>
      <c r="M103" s="5">
        <f t="shared" si="15"/>
        <v>2558697</v>
      </c>
      <c r="N103" s="5">
        <f t="shared" si="15"/>
        <v>305896</v>
      </c>
      <c r="O103" s="5">
        <f t="shared" si="14"/>
        <v>55775</v>
      </c>
      <c r="P103" s="5">
        <f t="shared" si="14"/>
        <v>88227</v>
      </c>
      <c r="Q103" s="5">
        <f t="shared" si="14"/>
        <v>76715</v>
      </c>
      <c r="R103" s="17" t="b">
        <f t="shared" si="16"/>
        <v>1</v>
      </c>
      <c r="S103" s="17" t="str" cm="1">
        <f t="array" aca="1" ref="S103" ca="1">IF(INDIRECT(ADDRESS(ROW()-1,1))=A102,"TRUE","FALSE")</f>
        <v>TRUE</v>
      </c>
      <c r="T103" s="12" t="s">
        <v>232</v>
      </c>
    </row>
    <row r="104" spans="1:20" ht="21" customHeight="1" x14ac:dyDescent="0.15">
      <c r="A104" s="2">
        <f t="shared" si="12"/>
        <v>101</v>
      </c>
      <c r="B104" s="2">
        <v>3</v>
      </c>
      <c r="C104" s="2">
        <v>12</v>
      </c>
      <c r="D104" s="2">
        <v>20</v>
      </c>
      <c r="E104" s="12" t="s">
        <v>195</v>
      </c>
      <c r="F104" s="2">
        <v>25</v>
      </c>
      <c r="G104" s="27" t="s">
        <v>149</v>
      </c>
      <c r="H104" s="12" t="s">
        <v>196</v>
      </c>
      <c r="I104" s="24">
        <v>1075</v>
      </c>
      <c r="J104" s="24"/>
      <c r="K104" s="2" t="s">
        <v>282</v>
      </c>
      <c r="L104" s="5">
        <f t="shared" si="10"/>
        <v>3084235</v>
      </c>
      <c r="M104" s="5">
        <f t="shared" si="15"/>
        <v>2558697</v>
      </c>
      <c r="N104" s="5">
        <f t="shared" si="15"/>
        <v>305896</v>
      </c>
      <c r="O104" s="5">
        <f t="shared" si="14"/>
        <v>55775</v>
      </c>
      <c r="P104" s="5">
        <f t="shared" si="14"/>
        <v>88227</v>
      </c>
      <c r="Q104" s="5">
        <f t="shared" si="14"/>
        <v>75640</v>
      </c>
      <c r="R104" s="17" t="b">
        <f t="shared" si="16"/>
        <v>1</v>
      </c>
      <c r="S104" s="17" t="str" cm="1">
        <f t="array" aca="1" ref="S104" ca="1">IF(INDIRECT(ADDRESS(ROW()-1,1))=A103,"TRUE","FALSE")</f>
        <v>TRUE</v>
      </c>
      <c r="T104" s="27"/>
    </row>
    <row r="105" spans="1:20" ht="21" customHeight="1" x14ac:dyDescent="0.15">
      <c r="A105" s="2">
        <f t="shared" si="12"/>
        <v>102</v>
      </c>
      <c r="B105" s="2">
        <v>3</v>
      </c>
      <c r="C105" s="2">
        <v>12</v>
      </c>
      <c r="D105" s="2">
        <v>21</v>
      </c>
      <c r="E105" s="12" t="s">
        <v>197</v>
      </c>
      <c r="F105" s="2">
        <v>25</v>
      </c>
      <c r="G105" s="27" t="s">
        <v>149</v>
      </c>
      <c r="H105" s="12" t="s">
        <v>198</v>
      </c>
      <c r="I105" s="24">
        <v>3013</v>
      </c>
      <c r="J105" s="24"/>
      <c r="K105" s="2" t="s">
        <v>282</v>
      </c>
      <c r="L105" s="5">
        <f t="shared" si="10"/>
        <v>3081222</v>
      </c>
      <c r="M105" s="5">
        <f t="shared" si="15"/>
        <v>2558697</v>
      </c>
      <c r="N105" s="5">
        <f t="shared" si="15"/>
        <v>305896</v>
      </c>
      <c r="O105" s="5">
        <f t="shared" si="14"/>
        <v>55775</v>
      </c>
      <c r="P105" s="5">
        <f t="shared" si="14"/>
        <v>88227</v>
      </c>
      <c r="Q105" s="5">
        <f t="shared" si="14"/>
        <v>72627</v>
      </c>
      <c r="R105" s="17" t="b">
        <f t="shared" si="16"/>
        <v>1</v>
      </c>
      <c r="S105" s="17" t="str" cm="1">
        <f t="array" aca="1" ref="S105" ca="1">IF(INDIRECT(ADDRESS(ROW()-1,1))=A104,"TRUE","FALSE")</f>
        <v>TRUE</v>
      </c>
      <c r="T105" s="27"/>
    </row>
    <row r="106" spans="1:20" ht="21" customHeight="1" x14ac:dyDescent="0.15">
      <c r="A106" s="2">
        <f t="shared" si="12"/>
        <v>103</v>
      </c>
      <c r="B106" s="2">
        <v>3</v>
      </c>
      <c r="C106" s="2">
        <v>12</v>
      </c>
      <c r="D106" s="2">
        <v>21</v>
      </c>
      <c r="E106" s="1" t="s">
        <v>199</v>
      </c>
      <c r="F106" s="2">
        <v>42</v>
      </c>
      <c r="G106" s="27" t="s">
        <v>156</v>
      </c>
      <c r="H106" s="12" t="s">
        <v>23</v>
      </c>
      <c r="I106" s="24">
        <v>10</v>
      </c>
      <c r="J106" s="24"/>
      <c r="K106" s="2" t="s">
        <v>282</v>
      </c>
      <c r="L106" s="5">
        <f t="shared" si="10"/>
        <v>3081212</v>
      </c>
      <c r="M106" s="5">
        <f t="shared" si="15"/>
        <v>2558697</v>
      </c>
      <c r="N106" s="5">
        <f t="shared" si="15"/>
        <v>305896</v>
      </c>
      <c r="O106" s="5">
        <f t="shared" si="14"/>
        <v>55775</v>
      </c>
      <c r="P106" s="5">
        <f t="shared" si="14"/>
        <v>88227</v>
      </c>
      <c r="Q106" s="5">
        <f t="shared" si="14"/>
        <v>72617</v>
      </c>
      <c r="R106" s="17" t="b">
        <f t="shared" si="16"/>
        <v>1</v>
      </c>
      <c r="S106" s="17" t="str" cm="1">
        <f t="array" aca="1" ref="S106" ca="1">IF(INDIRECT(ADDRESS(ROW()-1,1))=A105,"TRUE","FALSE")</f>
        <v>TRUE</v>
      </c>
      <c r="T106" s="27"/>
    </row>
    <row r="107" spans="1:20" ht="21" customHeight="1" x14ac:dyDescent="0.15">
      <c r="A107" s="2">
        <f t="shared" si="12"/>
        <v>104</v>
      </c>
      <c r="B107" s="2">
        <v>3</v>
      </c>
      <c r="C107" s="2">
        <v>12</v>
      </c>
      <c r="D107" s="2">
        <v>21</v>
      </c>
      <c r="E107" s="1" t="s">
        <v>115</v>
      </c>
      <c r="F107" s="17" t="s">
        <v>319</v>
      </c>
      <c r="G107" s="12" t="s">
        <v>306</v>
      </c>
      <c r="H107" s="3" t="s">
        <v>114</v>
      </c>
      <c r="I107" s="24"/>
      <c r="J107" s="24">
        <v>10500</v>
      </c>
      <c r="K107" s="17" t="s">
        <v>43</v>
      </c>
      <c r="L107" s="5">
        <f t="shared" si="10"/>
        <v>3091712</v>
      </c>
      <c r="M107" s="5">
        <f t="shared" si="15"/>
        <v>2569197</v>
      </c>
      <c r="N107" s="5">
        <f t="shared" si="15"/>
        <v>305896</v>
      </c>
      <c r="O107" s="5">
        <f t="shared" si="14"/>
        <v>55775</v>
      </c>
      <c r="P107" s="5">
        <f t="shared" si="14"/>
        <v>88227</v>
      </c>
      <c r="Q107" s="5">
        <f t="shared" si="14"/>
        <v>72617</v>
      </c>
      <c r="R107" s="17" t="b">
        <f t="shared" si="16"/>
        <v>1</v>
      </c>
      <c r="S107" s="17" t="str" cm="1">
        <f t="array" aca="1" ref="S107" ca="1">IF(INDIRECT(ADDRESS(ROW()-1,1))=A106,"TRUE","FALSE")</f>
        <v>TRUE</v>
      </c>
      <c r="T107" s="12" t="s">
        <v>390</v>
      </c>
    </row>
    <row r="108" spans="1:20" ht="21" customHeight="1" x14ac:dyDescent="0.15">
      <c r="A108" s="2">
        <f t="shared" si="12"/>
        <v>105</v>
      </c>
      <c r="B108" s="2">
        <v>3</v>
      </c>
      <c r="C108" s="2">
        <v>12</v>
      </c>
      <c r="D108" s="2">
        <v>25</v>
      </c>
      <c r="E108" s="1" t="s">
        <v>200</v>
      </c>
      <c r="F108" s="2">
        <v>42</v>
      </c>
      <c r="G108" s="27" t="s">
        <v>156</v>
      </c>
      <c r="H108" s="12" t="s">
        <v>201</v>
      </c>
      <c r="I108" s="24">
        <v>1958</v>
      </c>
      <c r="J108" s="24"/>
      <c r="K108" s="2" t="s">
        <v>282</v>
      </c>
      <c r="L108" s="5">
        <f t="shared" si="10"/>
        <v>3089754</v>
      </c>
      <c r="M108" s="5">
        <f t="shared" si="15"/>
        <v>2569197</v>
      </c>
      <c r="N108" s="5">
        <f t="shared" si="15"/>
        <v>305896</v>
      </c>
      <c r="O108" s="5">
        <f t="shared" si="14"/>
        <v>55775</v>
      </c>
      <c r="P108" s="5">
        <f t="shared" si="14"/>
        <v>88227</v>
      </c>
      <c r="Q108" s="5">
        <f t="shared" si="14"/>
        <v>70659</v>
      </c>
      <c r="R108" s="17" t="b">
        <f t="shared" si="16"/>
        <v>1</v>
      </c>
      <c r="S108" s="17" t="str" cm="1">
        <f t="array" aca="1" ref="S108" ca="1">IF(INDIRECT(ADDRESS(ROW()-1,1))=A107,"TRUE","FALSE")</f>
        <v>TRUE</v>
      </c>
      <c r="T108" s="27"/>
    </row>
    <row r="109" spans="1:20" ht="21" customHeight="1" x14ac:dyDescent="0.15">
      <c r="A109" s="2">
        <f t="shared" si="12"/>
        <v>106</v>
      </c>
      <c r="B109" s="2">
        <v>3</v>
      </c>
      <c r="C109" s="2">
        <v>12</v>
      </c>
      <c r="D109" s="2">
        <v>26</v>
      </c>
      <c r="E109" s="1" t="s">
        <v>330</v>
      </c>
      <c r="F109" s="17" t="s">
        <v>316</v>
      </c>
      <c r="G109" s="1" t="s">
        <v>90</v>
      </c>
      <c r="H109" s="3" t="s">
        <v>118</v>
      </c>
      <c r="I109" s="24"/>
      <c r="J109" s="24">
        <v>3600</v>
      </c>
      <c r="K109" s="17" t="s">
        <v>333</v>
      </c>
      <c r="L109" s="5">
        <f t="shared" si="10"/>
        <v>3093354</v>
      </c>
      <c r="M109" s="5">
        <f t="shared" si="15"/>
        <v>2569197</v>
      </c>
      <c r="N109" s="5">
        <f t="shared" si="15"/>
        <v>309496</v>
      </c>
      <c r="O109" s="5">
        <f t="shared" si="14"/>
        <v>55775</v>
      </c>
      <c r="P109" s="5">
        <f t="shared" si="14"/>
        <v>88227</v>
      </c>
      <c r="Q109" s="5">
        <f t="shared" si="14"/>
        <v>70659</v>
      </c>
      <c r="R109" s="17" t="b">
        <f t="shared" si="16"/>
        <v>1</v>
      </c>
      <c r="S109" s="17" t="str" cm="1">
        <f t="array" aca="1" ref="S109" ca="1">IF(INDIRECT(ADDRESS(ROW()-1,1))=A108,"TRUE","FALSE")</f>
        <v>TRUE</v>
      </c>
      <c r="T109" s="12"/>
    </row>
    <row r="110" spans="1:20" ht="21" customHeight="1" x14ac:dyDescent="0.15">
      <c r="A110" s="2">
        <f t="shared" si="12"/>
        <v>107</v>
      </c>
      <c r="B110" s="2">
        <v>3</v>
      </c>
      <c r="C110" s="2">
        <v>12</v>
      </c>
      <c r="D110" s="2">
        <v>26</v>
      </c>
      <c r="E110" s="1" t="s">
        <v>227</v>
      </c>
      <c r="F110" s="113" t="s">
        <v>385</v>
      </c>
      <c r="G110" s="12"/>
      <c r="H110" s="3" t="s">
        <v>283</v>
      </c>
      <c r="I110" s="24">
        <v>291784</v>
      </c>
      <c r="J110" s="24">
        <v>291784</v>
      </c>
      <c r="K110" s="69" t="s">
        <v>335</v>
      </c>
      <c r="L110" s="5">
        <f t="shared" si="10"/>
        <v>3093354</v>
      </c>
      <c r="M110" s="5">
        <f t="shared" si="15"/>
        <v>2569197</v>
      </c>
      <c r="N110" s="68">
        <f>N109-I110</f>
        <v>17712</v>
      </c>
      <c r="O110" s="5">
        <f t="shared" si="14"/>
        <v>55775</v>
      </c>
      <c r="P110" s="5">
        <f t="shared" si="14"/>
        <v>88227</v>
      </c>
      <c r="Q110" s="68">
        <f>Q109+J110</f>
        <v>362443</v>
      </c>
      <c r="R110" s="17" t="b">
        <f t="shared" si="16"/>
        <v>1</v>
      </c>
      <c r="S110" s="17" t="str" cm="1">
        <f t="array" aca="1" ref="S110" ca="1">IF(INDIRECT(ADDRESS(ROW()-1,1))=A109,"TRUE","FALSE")</f>
        <v>TRUE</v>
      </c>
      <c r="T110" s="12"/>
    </row>
    <row r="111" spans="1:20" ht="21" customHeight="1" x14ac:dyDescent="0.15">
      <c r="A111" s="2">
        <f t="shared" si="12"/>
        <v>108</v>
      </c>
      <c r="B111" s="2">
        <v>3</v>
      </c>
      <c r="C111" s="2">
        <v>12</v>
      </c>
      <c r="D111" s="2">
        <v>28</v>
      </c>
      <c r="E111" s="1" t="s">
        <v>327</v>
      </c>
      <c r="F111" s="2">
        <v>12</v>
      </c>
      <c r="G111" s="10" t="s">
        <v>142</v>
      </c>
      <c r="H111" s="12" t="s">
        <v>21</v>
      </c>
      <c r="I111" s="24">
        <v>291784</v>
      </c>
      <c r="J111" s="24"/>
      <c r="K111" s="2" t="s">
        <v>282</v>
      </c>
      <c r="L111" s="5">
        <f t="shared" si="10"/>
        <v>2801570</v>
      </c>
      <c r="M111" s="5">
        <f t="shared" si="15"/>
        <v>2569197</v>
      </c>
      <c r="N111" s="5">
        <f t="shared" si="15"/>
        <v>17712</v>
      </c>
      <c r="O111" s="5">
        <f t="shared" si="14"/>
        <v>55775</v>
      </c>
      <c r="P111" s="5">
        <f t="shared" si="14"/>
        <v>88227</v>
      </c>
      <c r="Q111" s="5">
        <f t="shared" si="14"/>
        <v>70659</v>
      </c>
      <c r="R111" s="17" t="b">
        <f t="shared" si="16"/>
        <v>1</v>
      </c>
      <c r="S111" s="17" t="str" cm="1">
        <f t="array" aca="1" ref="S111" ca="1">IF(INDIRECT(ADDRESS(ROW()-1,1))=A110,"TRUE","FALSE")</f>
        <v>TRUE</v>
      </c>
      <c r="T111" s="12"/>
    </row>
    <row r="112" spans="1:20" ht="21" customHeight="1" x14ac:dyDescent="0.15">
      <c r="A112" s="2">
        <f t="shared" si="12"/>
        <v>109</v>
      </c>
      <c r="B112" s="2">
        <v>3</v>
      </c>
      <c r="C112" s="2">
        <v>12</v>
      </c>
      <c r="D112" s="2">
        <v>28</v>
      </c>
      <c r="E112" s="1" t="s">
        <v>220</v>
      </c>
      <c r="F112" s="2">
        <v>52</v>
      </c>
      <c r="G112" s="27" t="s">
        <v>159</v>
      </c>
      <c r="H112" s="12" t="s">
        <v>284</v>
      </c>
      <c r="I112" s="24">
        <v>2000</v>
      </c>
      <c r="J112" s="24"/>
      <c r="K112" s="2" t="s">
        <v>282</v>
      </c>
      <c r="L112" s="5">
        <f t="shared" si="10"/>
        <v>2799570</v>
      </c>
      <c r="M112" s="5">
        <f t="shared" si="15"/>
        <v>2569197</v>
      </c>
      <c r="N112" s="5">
        <f t="shared" si="15"/>
        <v>17712</v>
      </c>
      <c r="O112" s="5">
        <f t="shared" si="15"/>
        <v>55775</v>
      </c>
      <c r="P112" s="5">
        <f t="shared" si="15"/>
        <v>88227</v>
      </c>
      <c r="Q112" s="5">
        <f t="shared" si="15"/>
        <v>68659</v>
      </c>
      <c r="R112" s="17" t="b">
        <f t="shared" si="16"/>
        <v>1</v>
      </c>
      <c r="S112" s="17" t="str" cm="1">
        <f t="array" aca="1" ref="S112" ca="1">IF(INDIRECT(ADDRESS(ROW()-1,1))=A111,"TRUE","FALSE")</f>
        <v>TRUE</v>
      </c>
      <c r="T112" s="27"/>
    </row>
    <row r="113" spans="1:20" ht="21" customHeight="1" x14ac:dyDescent="0.15">
      <c r="A113" s="2">
        <f t="shared" si="12"/>
        <v>110</v>
      </c>
      <c r="B113" s="2">
        <v>4</v>
      </c>
      <c r="C113" s="2">
        <v>1</v>
      </c>
      <c r="D113" s="2">
        <v>1</v>
      </c>
      <c r="E113" s="1" t="s">
        <v>202</v>
      </c>
      <c r="F113" s="17">
        <v>54</v>
      </c>
      <c r="G113" s="1" t="s">
        <v>83</v>
      </c>
      <c r="H113" s="3" t="s">
        <v>30</v>
      </c>
      <c r="I113" s="24">
        <v>5000</v>
      </c>
      <c r="J113" s="24"/>
      <c r="K113" s="2" t="s">
        <v>41</v>
      </c>
      <c r="L113" s="5">
        <f t="shared" si="10"/>
        <v>2794570</v>
      </c>
      <c r="M113" s="5">
        <f t="shared" si="15"/>
        <v>2569197</v>
      </c>
      <c r="N113" s="5">
        <f t="shared" si="15"/>
        <v>17712</v>
      </c>
      <c r="O113" s="5">
        <f t="shared" si="15"/>
        <v>50775</v>
      </c>
      <c r="P113" s="5">
        <f t="shared" si="15"/>
        <v>88227</v>
      </c>
      <c r="Q113" s="5">
        <f t="shared" si="15"/>
        <v>68659</v>
      </c>
      <c r="R113" s="17" t="b">
        <f t="shared" si="16"/>
        <v>1</v>
      </c>
      <c r="S113" s="17" t="str" cm="1">
        <f t="array" aca="1" ref="S113" ca="1">IF(INDIRECT(ADDRESS(ROW()-1,1))=A112,"TRUE","FALSE")</f>
        <v>TRUE</v>
      </c>
      <c r="T113" s="27"/>
    </row>
    <row r="114" spans="1:20" ht="21" customHeight="1" x14ac:dyDescent="0.15">
      <c r="A114" s="2">
        <f t="shared" si="12"/>
        <v>111</v>
      </c>
      <c r="B114" s="2">
        <v>4</v>
      </c>
      <c r="C114" s="2">
        <v>1</v>
      </c>
      <c r="D114" s="2">
        <v>6</v>
      </c>
      <c r="E114" s="12" t="s">
        <v>203</v>
      </c>
      <c r="F114" s="17">
        <v>21</v>
      </c>
      <c r="G114" s="12" t="s">
        <v>56</v>
      </c>
      <c r="H114" s="12" t="s">
        <v>102</v>
      </c>
      <c r="I114" s="24">
        <v>6237</v>
      </c>
      <c r="J114" s="24"/>
      <c r="K114" s="2" t="s">
        <v>42</v>
      </c>
      <c r="L114" s="5">
        <f t="shared" si="10"/>
        <v>2788333</v>
      </c>
      <c r="M114" s="5">
        <f t="shared" ref="M114:Q129" si="17">IF($K114=M$2,M113+$J114-$I114,M113)</f>
        <v>2569197</v>
      </c>
      <c r="N114" s="5">
        <f t="shared" si="17"/>
        <v>17712</v>
      </c>
      <c r="O114" s="5">
        <f t="shared" si="17"/>
        <v>50775</v>
      </c>
      <c r="P114" s="5">
        <f t="shared" si="17"/>
        <v>81990</v>
      </c>
      <c r="Q114" s="5">
        <f t="shared" si="17"/>
        <v>68659</v>
      </c>
      <c r="R114" s="17" t="b">
        <f t="shared" si="16"/>
        <v>1</v>
      </c>
      <c r="S114" s="17" t="str" cm="1">
        <f t="array" aca="1" ref="S114" ca="1">IF(INDIRECT(ADDRESS(ROW()-1,1))=A113,"TRUE","FALSE")</f>
        <v>TRUE</v>
      </c>
      <c r="T114" s="27"/>
    </row>
    <row r="115" spans="1:20" ht="21" customHeight="1" x14ac:dyDescent="0.15">
      <c r="A115" s="2">
        <f t="shared" si="12"/>
        <v>112</v>
      </c>
      <c r="B115" s="2">
        <v>4</v>
      </c>
      <c r="C115" s="2">
        <v>1</v>
      </c>
      <c r="D115" s="2">
        <v>6</v>
      </c>
      <c r="E115" s="12" t="s">
        <v>203</v>
      </c>
      <c r="F115" s="17">
        <v>21</v>
      </c>
      <c r="G115" s="12" t="s">
        <v>56</v>
      </c>
      <c r="H115" s="12" t="s">
        <v>102</v>
      </c>
      <c r="I115" s="24">
        <v>1980</v>
      </c>
      <c r="J115" s="24"/>
      <c r="K115" s="2" t="s">
        <v>282</v>
      </c>
      <c r="L115" s="5">
        <f t="shared" si="10"/>
        <v>2786353</v>
      </c>
      <c r="M115" s="5">
        <f t="shared" si="17"/>
        <v>2569197</v>
      </c>
      <c r="N115" s="5">
        <f t="shared" si="17"/>
        <v>17712</v>
      </c>
      <c r="O115" s="5">
        <f t="shared" si="17"/>
        <v>50775</v>
      </c>
      <c r="P115" s="5">
        <f t="shared" si="17"/>
        <v>81990</v>
      </c>
      <c r="Q115" s="5">
        <f t="shared" si="17"/>
        <v>66679</v>
      </c>
      <c r="R115" s="17" t="b">
        <f t="shared" si="16"/>
        <v>1</v>
      </c>
      <c r="S115" s="17" t="str" cm="1">
        <f t="array" aca="1" ref="S115" ca="1">IF(INDIRECT(ADDRESS(ROW()-1,1))=A114,"TRUE","FALSE")</f>
        <v>TRUE</v>
      </c>
      <c r="T115" s="27"/>
    </row>
    <row r="116" spans="1:20" ht="21" customHeight="1" x14ac:dyDescent="0.15">
      <c r="A116" s="2">
        <f t="shared" si="12"/>
        <v>113</v>
      </c>
      <c r="B116" s="2">
        <v>4</v>
      </c>
      <c r="C116" s="2">
        <v>1</v>
      </c>
      <c r="D116" s="2">
        <v>6</v>
      </c>
      <c r="E116" s="1" t="s">
        <v>205</v>
      </c>
      <c r="F116" s="17">
        <v>54</v>
      </c>
      <c r="G116" s="1" t="s">
        <v>83</v>
      </c>
      <c r="H116" s="3" t="s">
        <v>204</v>
      </c>
      <c r="I116" s="24">
        <v>5000</v>
      </c>
      <c r="J116" s="24"/>
      <c r="K116" s="2" t="s">
        <v>282</v>
      </c>
      <c r="L116" s="5">
        <f t="shared" si="10"/>
        <v>2781353</v>
      </c>
      <c r="M116" s="5">
        <f t="shared" si="17"/>
        <v>2569197</v>
      </c>
      <c r="N116" s="5">
        <f t="shared" si="17"/>
        <v>17712</v>
      </c>
      <c r="O116" s="5">
        <f t="shared" si="17"/>
        <v>50775</v>
      </c>
      <c r="P116" s="5">
        <f t="shared" si="17"/>
        <v>81990</v>
      </c>
      <c r="Q116" s="5">
        <f t="shared" si="17"/>
        <v>61679</v>
      </c>
      <c r="R116" s="17" t="b">
        <f t="shared" si="16"/>
        <v>1</v>
      </c>
      <c r="S116" s="17" t="str" cm="1">
        <f t="array" aca="1" ref="S116" ca="1">IF(INDIRECT(ADDRESS(ROW()-1,1))=A115,"TRUE","FALSE")</f>
        <v>TRUE</v>
      </c>
      <c r="T116" s="27"/>
    </row>
    <row r="117" spans="1:20" ht="21" customHeight="1" x14ac:dyDescent="0.15">
      <c r="A117" s="2">
        <f t="shared" si="12"/>
        <v>114</v>
      </c>
      <c r="B117" s="2">
        <v>4</v>
      </c>
      <c r="C117" s="2">
        <v>1</v>
      </c>
      <c r="D117" s="2">
        <v>8</v>
      </c>
      <c r="E117" s="1" t="s">
        <v>212</v>
      </c>
      <c r="F117" s="17">
        <v>26</v>
      </c>
      <c r="G117" s="1" t="s">
        <v>103</v>
      </c>
      <c r="H117" s="3" t="s">
        <v>20</v>
      </c>
      <c r="I117" s="24">
        <v>545</v>
      </c>
      <c r="J117" s="24"/>
      <c r="K117" s="2" t="s">
        <v>282</v>
      </c>
      <c r="L117" s="5">
        <f t="shared" si="10"/>
        <v>2780808</v>
      </c>
      <c r="M117" s="5">
        <f t="shared" si="17"/>
        <v>2569197</v>
      </c>
      <c r="N117" s="5">
        <f t="shared" si="17"/>
        <v>17712</v>
      </c>
      <c r="O117" s="5">
        <f t="shared" si="17"/>
        <v>50775</v>
      </c>
      <c r="P117" s="5">
        <f t="shared" si="17"/>
        <v>81990</v>
      </c>
      <c r="Q117" s="5">
        <f t="shared" si="17"/>
        <v>61134</v>
      </c>
      <c r="R117" s="17" t="b">
        <f t="shared" si="16"/>
        <v>1</v>
      </c>
      <c r="S117" s="17" t="str" cm="1">
        <f t="array" aca="1" ref="S117" ca="1">IF(INDIRECT(ADDRESS(ROW()-1,1))=A116,"TRUE","FALSE")</f>
        <v>TRUE</v>
      </c>
      <c r="T117" s="27"/>
    </row>
    <row r="118" spans="1:20" ht="21" customHeight="1" x14ac:dyDescent="0.15">
      <c r="A118" s="2">
        <f t="shared" si="12"/>
        <v>115</v>
      </c>
      <c r="B118" s="2">
        <v>4</v>
      </c>
      <c r="C118" s="2">
        <v>1</v>
      </c>
      <c r="D118" s="2">
        <v>8</v>
      </c>
      <c r="E118" s="1" t="s">
        <v>213</v>
      </c>
      <c r="F118" s="17">
        <v>26</v>
      </c>
      <c r="G118" s="1" t="s">
        <v>103</v>
      </c>
      <c r="H118" s="12" t="s">
        <v>23</v>
      </c>
      <c r="I118" s="24">
        <v>6000</v>
      </c>
      <c r="J118" s="24"/>
      <c r="K118" s="2" t="s">
        <v>282</v>
      </c>
      <c r="L118" s="5">
        <f t="shared" si="10"/>
        <v>2774808</v>
      </c>
      <c r="M118" s="5">
        <f t="shared" si="17"/>
        <v>2569197</v>
      </c>
      <c r="N118" s="5">
        <f t="shared" si="17"/>
        <v>17712</v>
      </c>
      <c r="O118" s="5">
        <f t="shared" si="17"/>
        <v>50775</v>
      </c>
      <c r="P118" s="5">
        <f t="shared" si="17"/>
        <v>81990</v>
      </c>
      <c r="Q118" s="5">
        <f t="shared" si="17"/>
        <v>55134</v>
      </c>
      <c r="R118" s="17" t="b">
        <f t="shared" si="16"/>
        <v>1</v>
      </c>
      <c r="S118" s="17" t="str" cm="1">
        <f t="array" aca="1" ref="S118" ca="1">IF(INDIRECT(ADDRESS(ROW()-1,1))=A117,"TRUE","FALSE")</f>
        <v>TRUE</v>
      </c>
      <c r="T118" s="27"/>
    </row>
    <row r="119" spans="1:20" ht="21" customHeight="1" x14ac:dyDescent="0.15">
      <c r="A119" s="2">
        <f t="shared" si="12"/>
        <v>116</v>
      </c>
      <c r="B119" s="2">
        <v>4</v>
      </c>
      <c r="C119" s="2">
        <v>1</v>
      </c>
      <c r="D119" s="2">
        <v>8</v>
      </c>
      <c r="E119" s="1" t="s">
        <v>214</v>
      </c>
      <c r="F119" s="17">
        <v>54</v>
      </c>
      <c r="G119" s="1" t="s">
        <v>83</v>
      </c>
      <c r="H119" s="12" t="s">
        <v>215</v>
      </c>
      <c r="I119" s="24">
        <v>3000</v>
      </c>
      <c r="J119" s="24"/>
      <c r="K119" s="2" t="s">
        <v>41</v>
      </c>
      <c r="L119" s="5">
        <f t="shared" si="10"/>
        <v>2771808</v>
      </c>
      <c r="M119" s="5">
        <f t="shared" si="17"/>
        <v>2569197</v>
      </c>
      <c r="N119" s="5">
        <f t="shared" si="17"/>
        <v>17712</v>
      </c>
      <c r="O119" s="5">
        <f t="shared" si="17"/>
        <v>47775</v>
      </c>
      <c r="P119" s="5">
        <f t="shared" si="17"/>
        <v>81990</v>
      </c>
      <c r="Q119" s="5">
        <f t="shared" si="17"/>
        <v>55134</v>
      </c>
      <c r="R119" s="17" t="b">
        <f t="shared" si="16"/>
        <v>1</v>
      </c>
      <c r="S119" s="17" t="str" cm="1">
        <f t="array" aca="1" ref="S119" ca="1">IF(INDIRECT(ADDRESS(ROW()-1,1))=A118,"TRUE","FALSE")</f>
        <v>TRUE</v>
      </c>
      <c r="T119" s="27"/>
    </row>
    <row r="120" spans="1:20" ht="21" customHeight="1" x14ac:dyDescent="0.15">
      <c r="A120" s="2">
        <f t="shared" si="12"/>
        <v>117</v>
      </c>
      <c r="B120" s="2">
        <v>4</v>
      </c>
      <c r="C120" s="2">
        <v>1</v>
      </c>
      <c r="D120" s="2">
        <v>10</v>
      </c>
      <c r="E120" s="1" t="s">
        <v>216</v>
      </c>
      <c r="F120" s="17">
        <v>26</v>
      </c>
      <c r="G120" s="1" t="s">
        <v>103</v>
      </c>
      <c r="H120" s="12" t="s">
        <v>23</v>
      </c>
      <c r="I120" s="24">
        <v>777</v>
      </c>
      <c r="J120" s="24"/>
      <c r="K120" s="2" t="s">
        <v>282</v>
      </c>
      <c r="L120" s="5">
        <f t="shared" si="10"/>
        <v>2771031</v>
      </c>
      <c r="M120" s="5">
        <f t="shared" si="17"/>
        <v>2569197</v>
      </c>
      <c r="N120" s="5">
        <f t="shared" si="17"/>
        <v>17712</v>
      </c>
      <c r="O120" s="5">
        <f t="shared" si="17"/>
        <v>47775</v>
      </c>
      <c r="P120" s="5">
        <f t="shared" si="17"/>
        <v>81990</v>
      </c>
      <c r="Q120" s="5">
        <f t="shared" si="17"/>
        <v>54357</v>
      </c>
      <c r="R120" s="17" t="b">
        <f t="shared" si="16"/>
        <v>1</v>
      </c>
      <c r="S120" s="17" t="str" cm="1">
        <f t="array" aca="1" ref="S120" ca="1">IF(INDIRECT(ADDRESS(ROW()-1,1))=A119,"TRUE","FALSE")</f>
        <v>TRUE</v>
      </c>
      <c r="T120" s="27"/>
    </row>
    <row r="121" spans="1:20" ht="21" customHeight="1" x14ac:dyDescent="0.15">
      <c r="A121" s="2">
        <f t="shared" si="12"/>
        <v>118</v>
      </c>
      <c r="B121" s="2">
        <v>4</v>
      </c>
      <c r="C121" s="2">
        <v>1</v>
      </c>
      <c r="D121" s="2">
        <v>12</v>
      </c>
      <c r="E121" s="1" t="s">
        <v>125</v>
      </c>
      <c r="F121" s="17" t="s">
        <v>316</v>
      </c>
      <c r="G121" s="1" t="s">
        <v>124</v>
      </c>
      <c r="H121" s="3" t="s">
        <v>123</v>
      </c>
      <c r="I121" s="24">
        <v>600</v>
      </c>
      <c r="J121" s="24"/>
      <c r="K121" s="17" t="s">
        <v>333</v>
      </c>
      <c r="L121" s="5">
        <f t="shared" si="10"/>
        <v>2770431</v>
      </c>
      <c r="M121" s="5">
        <f t="shared" si="17"/>
        <v>2569197</v>
      </c>
      <c r="N121" s="5">
        <f t="shared" si="17"/>
        <v>17112</v>
      </c>
      <c r="O121" s="5">
        <f t="shared" si="17"/>
        <v>47775</v>
      </c>
      <c r="P121" s="5">
        <f t="shared" si="17"/>
        <v>81990</v>
      </c>
      <c r="Q121" s="5">
        <f t="shared" si="17"/>
        <v>54357</v>
      </c>
      <c r="R121" s="17" t="b">
        <f t="shared" si="16"/>
        <v>1</v>
      </c>
      <c r="S121" s="17" t="str" cm="1">
        <f t="array" aca="1" ref="S121" ca="1">IF(INDIRECT(ADDRESS(ROW()-1,1))=A120,"TRUE","FALSE")</f>
        <v>TRUE</v>
      </c>
      <c r="T121" s="12" t="s">
        <v>378</v>
      </c>
    </row>
    <row r="122" spans="1:20" ht="21" customHeight="1" x14ac:dyDescent="0.15">
      <c r="A122" s="2">
        <f t="shared" si="12"/>
        <v>119</v>
      </c>
      <c r="B122" s="2">
        <v>4</v>
      </c>
      <c r="C122" s="2">
        <v>1</v>
      </c>
      <c r="D122" s="2">
        <v>13</v>
      </c>
      <c r="E122" s="1" t="s">
        <v>120</v>
      </c>
      <c r="F122" s="17">
        <v>25</v>
      </c>
      <c r="G122" s="1" t="s">
        <v>87</v>
      </c>
      <c r="H122" s="3" t="s">
        <v>121</v>
      </c>
      <c r="I122" s="24">
        <v>374000</v>
      </c>
      <c r="J122" s="24"/>
      <c r="K122" s="17" t="s">
        <v>43</v>
      </c>
      <c r="L122" s="5">
        <f t="shared" si="10"/>
        <v>2396431</v>
      </c>
      <c r="M122" s="5">
        <f t="shared" si="17"/>
        <v>2195197</v>
      </c>
      <c r="N122" s="5">
        <f t="shared" si="17"/>
        <v>17112</v>
      </c>
      <c r="O122" s="5">
        <f t="shared" si="17"/>
        <v>47775</v>
      </c>
      <c r="P122" s="5">
        <f t="shared" si="17"/>
        <v>81990</v>
      </c>
      <c r="Q122" s="5">
        <f t="shared" si="17"/>
        <v>54357</v>
      </c>
      <c r="R122" s="17" t="b">
        <f t="shared" si="16"/>
        <v>1</v>
      </c>
      <c r="S122" s="17" t="str" cm="1">
        <f t="array" aca="1" ref="S122" ca="1">IF(INDIRECT(ADDRESS(ROW()-1,1))=A121,"TRUE","FALSE")</f>
        <v>TRUE</v>
      </c>
      <c r="T122" s="12"/>
    </row>
    <row r="123" spans="1:20" ht="21" customHeight="1" x14ac:dyDescent="0.15">
      <c r="A123" s="2">
        <f t="shared" si="12"/>
        <v>120</v>
      </c>
      <c r="B123" s="2">
        <v>4</v>
      </c>
      <c r="C123" s="2">
        <v>1</v>
      </c>
      <c r="D123" s="2">
        <v>13</v>
      </c>
      <c r="E123" s="1" t="s">
        <v>122</v>
      </c>
      <c r="F123" s="17">
        <v>25</v>
      </c>
      <c r="G123" s="1" t="s">
        <v>87</v>
      </c>
      <c r="H123" s="12" t="s">
        <v>12</v>
      </c>
      <c r="I123" s="24">
        <v>550</v>
      </c>
      <c r="J123" s="24"/>
      <c r="K123" s="17" t="s">
        <v>43</v>
      </c>
      <c r="L123" s="5">
        <f t="shared" si="10"/>
        <v>2395881</v>
      </c>
      <c r="M123" s="5">
        <f t="shared" si="17"/>
        <v>2194647</v>
      </c>
      <c r="N123" s="5">
        <f t="shared" si="17"/>
        <v>17112</v>
      </c>
      <c r="O123" s="5">
        <f t="shared" si="17"/>
        <v>47775</v>
      </c>
      <c r="P123" s="5">
        <f t="shared" si="17"/>
        <v>81990</v>
      </c>
      <c r="Q123" s="5">
        <f t="shared" si="17"/>
        <v>54357</v>
      </c>
      <c r="R123" s="17" t="b">
        <f t="shared" si="16"/>
        <v>1</v>
      </c>
      <c r="S123" s="17" t="str" cm="1">
        <f t="array" aca="1" ref="S123" ca="1">IF(INDIRECT(ADDRESS(ROW()-1,1))=A122,"TRUE","FALSE")</f>
        <v>TRUE</v>
      </c>
      <c r="T123" s="12"/>
    </row>
    <row r="124" spans="1:20" ht="21" customHeight="1" x14ac:dyDescent="0.15">
      <c r="A124" s="2">
        <f t="shared" si="12"/>
        <v>121</v>
      </c>
      <c r="B124" s="2">
        <v>4</v>
      </c>
      <c r="C124" s="2">
        <v>1</v>
      </c>
      <c r="D124" s="2">
        <v>13</v>
      </c>
      <c r="E124" s="12" t="s">
        <v>195</v>
      </c>
      <c r="F124" s="2">
        <v>25</v>
      </c>
      <c r="G124" s="27" t="s">
        <v>149</v>
      </c>
      <c r="H124" s="12" t="s">
        <v>196</v>
      </c>
      <c r="I124" s="24">
        <v>526</v>
      </c>
      <c r="J124" s="24"/>
      <c r="K124" s="2" t="s">
        <v>282</v>
      </c>
      <c r="L124" s="5">
        <f t="shared" si="10"/>
        <v>2395355</v>
      </c>
      <c r="M124" s="5">
        <f t="shared" si="17"/>
        <v>2194647</v>
      </c>
      <c r="N124" s="5">
        <f t="shared" si="17"/>
        <v>17112</v>
      </c>
      <c r="O124" s="5">
        <f t="shared" si="17"/>
        <v>47775</v>
      </c>
      <c r="P124" s="5">
        <f t="shared" si="17"/>
        <v>81990</v>
      </c>
      <c r="Q124" s="5">
        <f t="shared" si="17"/>
        <v>53831</v>
      </c>
      <c r="R124" s="17" t="b">
        <f t="shared" si="16"/>
        <v>1</v>
      </c>
      <c r="S124" s="17" t="str" cm="1">
        <f t="array" aca="1" ref="S124" ca="1">IF(INDIRECT(ADDRESS(ROW()-1,1))=A123,"TRUE","FALSE")</f>
        <v>TRUE</v>
      </c>
      <c r="T124" s="27"/>
    </row>
    <row r="125" spans="1:20" ht="21" customHeight="1" x14ac:dyDescent="0.15">
      <c r="A125" s="2">
        <f t="shared" si="12"/>
        <v>122</v>
      </c>
      <c r="B125" s="2">
        <v>4</v>
      </c>
      <c r="C125" s="2">
        <v>1</v>
      </c>
      <c r="D125" s="2">
        <v>14</v>
      </c>
      <c r="E125" s="12" t="s">
        <v>217</v>
      </c>
      <c r="F125" s="2">
        <v>13</v>
      </c>
      <c r="G125" s="27" t="s">
        <v>218</v>
      </c>
      <c r="H125" s="12" t="s">
        <v>21</v>
      </c>
      <c r="I125" s="24">
        <v>33658</v>
      </c>
      <c r="J125" s="24"/>
      <c r="K125" s="2" t="s">
        <v>282</v>
      </c>
      <c r="L125" s="5">
        <f t="shared" si="10"/>
        <v>2361697</v>
      </c>
      <c r="M125" s="5">
        <f t="shared" si="17"/>
        <v>2194647</v>
      </c>
      <c r="N125" s="5">
        <f t="shared" si="17"/>
        <v>17112</v>
      </c>
      <c r="O125" s="5">
        <f t="shared" si="17"/>
        <v>47775</v>
      </c>
      <c r="P125" s="5">
        <f t="shared" si="17"/>
        <v>81990</v>
      </c>
      <c r="Q125" s="5">
        <f t="shared" si="17"/>
        <v>20173</v>
      </c>
      <c r="R125" s="17" t="b">
        <f t="shared" si="16"/>
        <v>1</v>
      </c>
      <c r="S125" s="17" t="str" cm="1">
        <f t="array" aca="1" ref="S125" ca="1">IF(INDIRECT(ADDRESS(ROW()-1,1))=A124,"TRUE","FALSE")</f>
        <v>TRUE</v>
      </c>
      <c r="T125" s="27"/>
    </row>
    <row r="126" spans="1:20" ht="21" customHeight="1" x14ac:dyDescent="0.15">
      <c r="A126" s="2">
        <f t="shared" si="12"/>
        <v>123</v>
      </c>
      <c r="B126" s="2">
        <v>4</v>
      </c>
      <c r="C126" s="2">
        <v>1</v>
      </c>
      <c r="D126" s="2">
        <v>14</v>
      </c>
      <c r="E126" s="12" t="s">
        <v>377</v>
      </c>
      <c r="F126" s="17">
        <v>21</v>
      </c>
      <c r="G126" s="12" t="s">
        <v>56</v>
      </c>
      <c r="H126" s="12" t="s">
        <v>102</v>
      </c>
      <c r="I126" s="24">
        <v>36234</v>
      </c>
      <c r="J126" s="24"/>
      <c r="K126" s="2" t="s">
        <v>282</v>
      </c>
      <c r="L126" s="5">
        <f t="shared" si="10"/>
        <v>2325463</v>
      </c>
      <c r="M126" s="5">
        <f t="shared" si="17"/>
        <v>2194647</v>
      </c>
      <c r="N126" s="5">
        <f t="shared" si="17"/>
        <v>17112</v>
      </c>
      <c r="O126" s="5">
        <f t="shared" si="17"/>
        <v>47775</v>
      </c>
      <c r="P126" s="5">
        <f t="shared" si="17"/>
        <v>81990</v>
      </c>
      <c r="Q126" s="5">
        <f t="shared" si="17"/>
        <v>-16061</v>
      </c>
      <c r="R126" s="17" t="b">
        <f t="shared" si="16"/>
        <v>1</v>
      </c>
      <c r="S126" s="17" t="str" cm="1">
        <f t="array" aca="1" ref="S126" ca="1">IF(INDIRECT(ADDRESS(ROW()-1,1))=A125,"TRUE","FALSE")</f>
        <v>TRUE</v>
      </c>
      <c r="T126" s="27"/>
    </row>
    <row r="127" spans="1:20" ht="21" customHeight="1" x14ac:dyDescent="0.15">
      <c r="A127" s="2">
        <f t="shared" si="12"/>
        <v>124</v>
      </c>
      <c r="B127" s="2">
        <v>4</v>
      </c>
      <c r="C127" s="2">
        <v>1</v>
      </c>
      <c r="D127" s="2">
        <v>14</v>
      </c>
      <c r="E127" s="1" t="s">
        <v>86</v>
      </c>
      <c r="F127" s="17">
        <v>25</v>
      </c>
      <c r="G127" s="1" t="s">
        <v>87</v>
      </c>
      <c r="H127" s="12" t="s">
        <v>88</v>
      </c>
      <c r="I127" s="24">
        <v>373</v>
      </c>
      <c r="J127" s="24"/>
      <c r="K127" s="2" t="s">
        <v>282</v>
      </c>
      <c r="L127" s="5">
        <f t="shared" si="10"/>
        <v>2325090</v>
      </c>
      <c r="M127" s="5">
        <f t="shared" si="17"/>
        <v>2194647</v>
      </c>
      <c r="N127" s="5">
        <f t="shared" si="17"/>
        <v>17112</v>
      </c>
      <c r="O127" s="5">
        <f t="shared" si="17"/>
        <v>47775</v>
      </c>
      <c r="P127" s="5">
        <f t="shared" si="17"/>
        <v>81990</v>
      </c>
      <c r="Q127" s="5">
        <f t="shared" si="17"/>
        <v>-16434</v>
      </c>
      <c r="R127" s="17" t="b">
        <f t="shared" si="16"/>
        <v>1</v>
      </c>
      <c r="S127" s="17" t="str" cm="1">
        <f t="array" aca="1" ref="S127" ca="1">IF(INDIRECT(ADDRESS(ROW()-1,1))=A126,"TRUE","FALSE")</f>
        <v>TRUE</v>
      </c>
      <c r="T127" s="27"/>
    </row>
    <row r="128" spans="1:20" ht="21" customHeight="1" x14ac:dyDescent="0.15">
      <c r="A128" s="2">
        <f t="shared" si="12"/>
        <v>125</v>
      </c>
      <c r="B128" s="2">
        <v>4</v>
      </c>
      <c r="C128" s="2">
        <v>1</v>
      </c>
      <c r="D128" s="2">
        <v>17</v>
      </c>
      <c r="E128" s="12" t="s">
        <v>219</v>
      </c>
      <c r="F128" s="2">
        <v>13</v>
      </c>
      <c r="G128" s="27" t="s">
        <v>218</v>
      </c>
      <c r="H128" s="12" t="s">
        <v>23</v>
      </c>
      <c r="I128" s="24">
        <v>1493</v>
      </c>
      <c r="J128" s="24"/>
      <c r="K128" s="2" t="s">
        <v>282</v>
      </c>
      <c r="L128" s="5">
        <f t="shared" si="10"/>
        <v>2323597</v>
      </c>
      <c r="M128" s="5">
        <f t="shared" si="17"/>
        <v>2194647</v>
      </c>
      <c r="N128" s="5">
        <f t="shared" si="17"/>
        <v>17112</v>
      </c>
      <c r="O128" s="5">
        <f t="shared" si="17"/>
        <v>47775</v>
      </c>
      <c r="P128" s="5">
        <f t="shared" si="17"/>
        <v>81990</v>
      </c>
      <c r="Q128" s="5">
        <f t="shared" si="17"/>
        <v>-17927</v>
      </c>
      <c r="R128" s="17" t="b">
        <f t="shared" si="16"/>
        <v>1</v>
      </c>
      <c r="S128" s="17" t="str" cm="1">
        <f t="array" aca="1" ref="S128" ca="1">IF(INDIRECT(ADDRESS(ROW()-1,1))=A127,"TRUE","FALSE")</f>
        <v>TRUE</v>
      </c>
      <c r="T128" s="27"/>
    </row>
    <row r="129" spans="1:20" ht="21" customHeight="1" x14ac:dyDescent="0.15">
      <c r="A129" s="2">
        <f t="shared" si="12"/>
        <v>126</v>
      </c>
      <c r="B129" s="2">
        <v>4</v>
      </c>
      <c r="C129" s="2">
        <v>1</v>
      </c>
      <c r="D129" s="2">
        <v>17</v>
      </c>
      <c r="E129" s="12" t="s">
        <v>221</v>
      </c>
      <c r="F129" s="2">
        <v>13</v>
      </c>
      <c r="G129" s="27" t="s">
        <v>218</v>
      </c>
      <c r="H129" s="12" t="s">
        <v>21</v>
      </c>
      <c r="I129" s="24">
        <v>5186</v>
      </c>
      <c r="J129" s="24"/>
      <c r="K129" s="2" t="s">
        <v>41</v>
      </c>
      <c r="L129" s="5">
        <f t="shared" si="10"/>
        <v>2318411</v>
      </c>
      <c r="M129" s="5">
        <f t="shared" si="17"/>
        <v>2194647</v>
      </c>
      <c r="N129" s="5">
        <f t="shared" si="17"/>
        <v>17112</v>
      </c>
      <c r="O129" s="5">
        <f t="shared" si="17"/>
        <v>42589</v>
      </c>
      <c r="P129" s="5">
        <f t="shared" si="17"/>
        <v>81990</v>
      </c>
      <c r="Q129" s="5">
        <f t="shared" si="17"/>
        <v>-17927</v>
      </c>
      <c r="R129" s="17" t="b">
        <f t="shared" si="16"/>
        <v>1</v>
      </c>
      <c r="S129" s="17" t="str" cm="1">
        <f t="array" aca="1" ref="S129" ca="1">IF(INDIRECT(ADDRESS(ROW()-1,1))=A128,"TRUE","FALSE")</f>
        <v>TRUE</v>
      </c>
      <c r="T129" s="27"/>
    </row>
    <row r="130" spans="1:20" ht="21" customHeight="1" x14ac:dyDescent="0.15">
      <c r="A130" s="2">
        <f t="shared" si="12"/>
        <v>127</v>
      </c>
      <c r="B130" s="2">
        <v>4</v>
      </c>
      <c r="C130" s="2">
        <v>1</v>
      </c>
      <c r="D130" s="2">
        <v>22</v>
      </c>
      <c r="E130" s="12" t="s">
        <v>222</v>
      </c>
      <c r="F130" s="17">
        <v>25</v>
      </c>
      <c r="G130" s="1" t="s">
        <v>87</v>
      </c>
      <c r="H130" s="12" t="s">
        <v>27</v>
      </c>
      <c r="I130" s="24">
        <v>3967</v>
      </c>
      <c r="J130" s="24"/>
      <c r="K130" s="2" t="s">
        <v>282</v>
      </c>
      <c r="L130" s="5">
        <f t="shared" si="10"/>
        <v>2314444</v>
      </c>
      <c r="M130" s="5">
        <f t="shared" ref="M130:Q145" si="18">IF($K130=M$2,M129+$J130-$I130,M129)</f>
        <v>2194647</v>
      </c>
      <c r="N130" s="5">
        <f t="shared" si="18"/>
        <v>17112</v>
      </c>
      <c r="O130" s="5">
        <f t="shared" si="18"/>
        <v>42589</v>
      </c>
      <c r="P130" s="5">
        <f t="shared" si="18"/>
        <v>81990</v>
      </c>
      <c r="Q130" s="5">
        <f t="shared" si="18"/>
        <v>-21894</v>
      </c>
      <c r="R130" s="17" t="b">
        <f t="shared" si="16"/>
        <v>1</v>
      </c>
      <c r="S130" s="17" t="str" cm="1">
        <f t="array" aca="1" ref="S130" ca="1">IF(INDIRECT(ADDRESS(ROW()-1,1))=A129,"TRUE","FALSE")</f>
        <v>TRUE</v>
      </c>
      <c r="T130" s="12"/>
    </row>
    <row r="131" spans="1:20" ht="21" customHeight="1" x14ac:dyDescent="0.15">
      <c r="A131" s="2">
        <f t="shared" si="12"/>
        <v>128</v>
      </c>
      <c r="B131" s="2">
        <v>4</v>
      </c>
      <c r="C131" s="2">
        <v>1</v>
      </c>
      <c r="D131" s="2">
        <v>27</v>
      </c>
      <c r="E131" s="1" t="s">
        <v>189</v>
      </c>
      <c r="F131" s="17">
        <v>21</v>
      </c>
      <c r="G131" s="12" t="s">
        <v>56</v>
      </c>
      <c r="H131" s="12" t="s">
        <v>23</v>
      </c>
      <c r="I131" s="24">
        <v>20</v>
      </c>
      <c r="J131" s="24"/>
      <c r="K131" s="2" t="s">
        <v>282</v>
      </c>
      <c r="L131" s="5">
        <f t="shared" si="10"/>
        <v>2314424</v>
      </c>
      <c r="M131" s="5">
        <f t="shared" si="18"/>
        <v>2194647</v>
      </c>
      <c r="N131" s="5">
        <f t="shared" si="18"/>
        <v>17112</v>
      </c>
      <c r="O131" s="5">
        <f t="shared" si="18"/>
        <v>42589</v>
      </c>
      <c r="P131" s="5">
        <f t="shared" si="18"/>
        <v>81990</v>
      </c>
      <c r="Q131" s="5">
        <f t="shared" si="18"/>
        <v>-21914</v>
      </c>
      <c r="R131" s="17" t="b">
        <f t="shared" si="16"/>
        <v>1</v>
      </c>
      <c r="S131" s="17" t="str" cm="1">
        <f t="array" aca="1" ref="S131" ca="1">IF(INDIRECT(ADDRESS(ROW()-1,1))=A130,"TRUE","FALSE")</f>
        <v>TRUE</v>
      </c>
      <c r="T131" s="27"/>
    </row>
    <row r="132" spans="1:20" ht="21" customHeight="1" x14ac:dyDescent="0.15">
      <c r="A132" s="2">
        <f t="shared" si="12"/>
        <v>129</v>
      </c>
      <c r="B132" s="2">
        <v>4</v>
      </c>
      <c r="C132" s="2">
        <v>1</v>
      </c>
      <c r="D132" s="2">
        <v>29</v>
      </c>
      <c r="E132" s="1" t="s">
        <v>233</v>
      </c>
      <c r="F132" s="2">
        <v>52</v>
      </c>
      <c r="G132" s="27" t="s">
        <v>159</v>
      </c>
      <c r="H132" s="12" t="s">
        <v>223</v>
      </c>
      <c r="I132" s="24">
        <v>3384</v>
      </c>
      <c r="J132" s="24"/>
      <c r="K132" s="2" t="s">
        <v>41</v>
      </c>
      <c r="L132" s="5">
        <f t="shared" ref="L132:L155" si="19">L131+J132-I132</f>
        <v>2311040</v>
      </c>
      <c r="M132" s="5">
        <f t="shared" si="18"/>
        <v>2194647</v>
      </c>
      <c r="N132" s="5">
        <f t="shared" si="18"/>
        <v>17112</v>
      </c>
      <c r="O132" s="5">
        <f t="shared" si="18"/>
        <v>39205</v>
      </c>
      <c r="P132" s="5">
        <f t="shared" si="18"/>
        <v>81990</v>
      </c>
      <c r="Q132" s="5">
        <f t="shared" si="18"/>
        <v>-21914</v>
      </c>
      <c r="R132" s="17" t="b">
        <f t="shared" si="16"/>
        <v>1</v>
      </c>
      <c r="S132" s="17" t="str" cm="1">
        <f t="array" aca="1" ref="S132" ca="1">IF(INDIRECT(ADDRESS(ROW()-1,1))=A131,"TRUE","FALSE")</f>
        <v>TRUE</v>
      </c>
      <c r="T132" s="27"/>
    </row>
    <row r="133" spans="1:20" ht="21" customHeight="1" x14ac:dyDescent="0.15">
      <c r="A133" s="2">
        <f t="shared" si="12"/>
        <v>130</v>
      </c>
      <c r="B133" s="2">
        <v>4</v>
      </c>
      <c r="C133" s="2">
        <v>1</v>
      </c>
      <c r="D133" s="2">
        <v>30</v>
      </c>
      <c r="E133" s="1" t="s">
        <v>298</v>
      </c>
      <c r="F133" s="2">
        <v>52</v>
      </c>
      <c r="G133" s="27" t="s">
        <v>159</v>
      </c>
      <c r="H133" s="12" t="s">
        <v>297</v>
      </c>
      <c r="I133" s="24">
        <v>10000</v>
      </c>
      <c r="J133" s="24"/>
      <c r="K133" s="2" t="s">
        <v>41</v>
      </c>
      <c r="L133" s="5">
        <f t="shared" si="19"/>
        <v>2301040</v>
      </c>
      <c r="M133" s="5">
        <f t="shared" si="18"/>
        <v>2194647</v>
      </c>
      <c r="N133" s="5">
        <f t="shared" si="18"/>
        <v>17112</v>
      </c>
      <c r="O133" s="5">
        <f t="shared" si="18"/>
        <v>29205</v>
      </c>
      <c r="P133" s="5">
        <f t="shared" si="18"/>
        <v>81990</v>
      </c>
      <c r="Q133" s="5">
        <f t="shared" si="18"/>
        <v>-21914</v>
      </c>
      <c r="R133" s="17" t="b">
        <f t="shared" ref="R133" si="20">L133=SUM(M133:Q133)</f>
        <v>1</v>
      </c>
      <c r="S133" s="17" t="str" cm="1">
        <f t="array" aca="1" ref="S133" ca="1">IF(INDIRECT(ADDRESS(ROW()-1,1))=A132,"TRUE","FALSE")</f>
        <v>TRUE</v>
      </c>
      <c r="T133" s="27"/>
    </row>
    <row r="134" spans="1:20" ht="21" customHeight="1" x14ac:dyDescent="0.15">
      <c r="A134" s="2">
        <f t="shared" si="12"/>
        <v>131</v>
      </c>
      <c r="B134" s="2">
        <v>4</v>
      </c>
      <c r="C134" s="2">
        <v>1</v>
      </c>
      <c r="D134" s="2">
        <v>30</v>
      </c>
      <c r="E134" s="1" t="s">
        <v>265</v>
      </c>
      <c r="F134" s="2">
        <v>13</v>
      </c>
      <c r="G134" s="27" t="s">
        <v>218</v>
      </c>
      <c r="H134" s="12" t="s">
        <v>23</v>
      </c>
      <c r="I134" s="24">
        <v>3421</v>
      </c>
      <c r="J134" s="24"/>
      <c r="K134" s="2" t="s">
        <v>282</v>
      </c>
      <c r="L134" s="5">
        <f t="shared" si="19"/>
        <v>2297619</v>
      </c>
      <c r="M134" s="5">
        <f t="shared" si="18"/>
        <v>2194647</v>
      </c>
      <c r="N134" s="5">
        <f t="shared" si="18"/>
        <v>17112</v>
      </c>
      <c r="O134" s="5">
        <f t="shared" si="18"/>
        <v>29205</v>
      </c>
      <c r="P134" s="5">
        <f t="shared" si="18"/>
        <v>81990</v>
      </c>
      <c r="Q134" s="5">
        <f t="shared" si="18"/>
        <v>-25335</v>
      </c>
      <c r="R134" s="17" t="b">
        <f t="shared" ref="R134:R141" si="21">L134=SUM(M134:Q134)</f>
        <v>1</v>
      </c>
      <c r="S134" s="17" t="str" cm="1">
        <f t="array" aca="1" ref="S134" ca="1">IF(INDIRECT(ADDRESS(ROW()-1,1))=A133,"TRUE","FALSE")</f>
        <v>TRUE</v>
      </c>
      <c r="T134" s="27"/>
    </row>
    <row r="135" spans="1:20" ht="21" customHeight="1" x14ac:dyDescent="0.15">
      <c r="A135" s="2">
        <f t="shared" ref="A135:A155" si="22">ROW()-3</f>
        <v>132</v>
      </c>
      <c r="B135" s="2">
        <v>4</v>
      </c>
      <c r="C135" s="2">
        <v>2</v>
      </c>
      <c r="D135" s="2">
        <v>2</v>
      </c>
      <c r="E135" s="1" t="s">
        <v>119</v>
      </c>
      <c r="F135" s="2" t="s">
        <v>320</v>
      </c>
      <c r="G135" s="12" t="s">
        <v>74</v>
      </c>
      <c r="H135" s="3" t="s">
        <v>114</v>
      </c>
      <c r="I135" s="24"/>
      <c r="J135" s="24">
        <v>336000</v>
      </c>
      <c r="K135" s="17" t="s">
        <v>43</v>
      </c>
      <c r="L135" s="5">
        <f t="shared" si="19"/>
        <v>2633619</v>
      </c>
      <c r="M135" s="5">
        <f t="shared" si="18"/>
        <v>2530647</v>
      </c>
      <c r="N135" s="5">
        <f t="shared" si="18"/>
        <v>17112</v>
      </c>
      <c r="O135" s="5">
        <f t="shared" si="18"/>
        <v>29205</v>
      </c>
      <c r="P135" s="5">
        <f t="shared" si="18"/>
        <v>81990</v>
      </c>
      <c r="Q135" s="5">
        <f t="shared" si="18"/>
        <v>-25335</v>
      </c>
      <c r="R135" s="17" t="b">
        <f t="shared" si="21"/>
        <v>1</v>
      </c>
      <c r="S135" s="17" t="str" cm="1">
        <f t="array" aca="1" ref="S135" ca="1">IF(INDIRECT(ADDRESS(ROW()-1,1))=A134,"TRUE","FALSE")</f>
        <v>TRUE</v>
      </c>
      <c r="T135" s="27"/>
    </row>
    <row r="136" spans="1:20" ht="21" customHeight="1" x14ac:dyDescent="0.15">
      <c r="A136" s="2">
        <f t="shared" si="22"/>
        <v>133</v>
      </c>
      <c r="B136" s="2">
        <v>4</v>
      </c>
      <c r="C136" s="2">
        <v>2</v>
      </c>
      <c r="D136" s="2">
        <v>3</v>
      </c>
      <c r="E136" s="1" t="s">
        <v>296</v>
      </c>
      <c r="F136" s="2">
        <v>21</v>
      </c>
      <c r="G136" s="12" t="s">
        <v>56</v>
      </c>
      <c r="H136" s="12" t="s">
        <v>267</v>
      </c>
      <c r="I136" s="24">
        <v>3000</v>
      </c>
      <c r="J136" s="24"/>
      <c r="K136" s="2" t="s">
        <v>41</v>
      </c>
      <c r="L136" s="5">
        <f t="shared" si="19"/>
        <v>2630619</v>
      </c>
      <c r="M136" s="5">
        <f t="shared" si="18"/>
        <v>2530647</v>
      </c>
      <c r="N136" s="5">
        <f t="shared" si="18"/>
        <v>17112</v>
      </c>
      <c r="O136" s="5">
        <f t="shared" si="18"/>
        <v>26205</v>
      </c>
      <c r="P136" s="5">
        <f t="shared" si="18"/>
        <v>81990</v>
      </c>
      <c r="Q136" s="5">
        <f t="shared" si="18"/>
        <v>-25335</v>
      </c>
      <c r="R136" s="17" t="b">
        <f t="shared" si="21"/>
        <v>1</v>
      </c>
      <c r="S136" s="17" t="str" cm="1">
        <f t="array" aca="1" ref="S136" ca="1">IF(INDIRECT(ADDRESS(ROW()-1,1))=A135,"TRUE","FALSE")</f>
        <v>TRUE</v>
      </c>
      <c r="T136" s="27"/>
    </row>
    <row r="137" spans="1:20" ht="21" customHeight="1" x14ac:dyDescent="0.15">
      <c r="A137" s="2">
        <f t="shared" si="22"/>
        <v>134</v>
      </c>
      <c r="B137" s="2">
        <v>4</v>
      </c>
      <c r="C137" s="2">
        <v>2</v>
      </c>
      <c r="D137" s="2">
        <v>3</v>
      </c>
      <c r="E137" s="1" t="s">
        <v>266</v>
      </c>
      <c r="F137" s="2">
        <v>21</v>
      </c>
      <c r="G137" s="12" t="s">
        <v>56</v>
      </c>
      <c r="H137" s="12" t="s">
        <v>267</v>
      </c>
      <c r="I137" s="24">
        <v>4000</v>
      </c>
      <c r="J137" s="24"/>
      <c r="K137" s="2" t="s">
        <v>282</v>
      </c>
      <c r="L137" s="5">
        <f t="shared" si="19"/>
        <v>2626619</v>
      </c>
      <c r="M137" s="5">
        <f t="shared" si="18"/>
        <v>2530647</v>
      </c>
      <c r="N137" s="5">
        <f t="shared" si="18"/>
        <v>17112</v>
      </c>
      <c r="O137" s="5">
        <f t="shared" si="18"/>
        <v>26205</v>
      </c>
      <c r="P137" s="5">
        <f t="shared" si="18"/>
        <v>81990</v>
      </c>
      <c r="Q137" s="5">
        <f t="shared" si="18"/>
        <v>-29335</v>
      </c>
      <c r="R137" s="17" t="b">
        <f t="shared" si="21"/>
        <v>1</v>
      </c>
      <c r="S137" s="17" t="str" cm="1">
        <f t="array" aca="1" ref="S137" ca="1">IF(INDIRECT(ADDRESS(ROW()-1,1))=A136,"TRUE","FALSE")</f>
        <v>TRUE</v>
      </c>
      <c r="T137" s="27"/>
    </row>
    <row r="138" spans="1:20" ht="21" customHeight="1" x14ac:dyDescent="0.15">
      <c r="A138" s="2">
        <f t="shared" si="22"/>
        <v>135</v>
      </c>
      <c r="B138" s="2">
        <v>4</v>
      </c>
      <c r="C138" s="2">
        <v>2</v>
      </c>
      <c r="D138" s="2">
        <v>4</v>
      </c>
      <c r="E138" s="12" t="s">
        <v>228</v>
      </c>
      <c r="F138" s="67" t="s">
        <v>382</v>
      </c>
      <c r="G138" s="12" t="s">
        <v>395</v>
      </c>
      <c r="H138" s="12" t="s">
        <v>18</v>
      </c>
      <c r="I138" s="24">
        <v>100000</v>
      </c>
      <c r="J138" s="91">
        <v>100000</v>
      </c>
      <c r="K138" s="69" t="s">
        <v>334</v>
      </c>
      <c r="L138" s="5">
        <f t="shared" si="19"/>
        <v>2626619</v>
      </c>
      <c r="M138" s="68">
        <f>M137-I138</f>
        <v>2430647</v>
      </c>
      <c r="N138" s="68">
        <f>N137+J138</f>
        <v>117112</v>
      </c>
      <c r="O138" s="5">
        <f t="shared" si="18"/>
        <v>26205</v>
      </c>
      <c r="P138" s="5">
        <f t="shared" si="18"/>
        <v>81990</v>
      </c>
      <c r="Q138" s="5">
        <f t="shared" si="18"/>
        <v>-29335</v>
      </c>
      <c r="R138" s="17" t="b">
        <f t="shared" si="21"/>
        <v>1</v>
      </c>
      <c r="S138" s="17" t="str" cm="1">
        <f t="array" aca="1" ref="S138" ca="1">IF(INDIRECT(ADDRESS(ROW()-1,1))=A137,"TRUE","FALSE")</f>
        <v>TRUE</v>
      </c>
      <c r="T138" s="12" t="s">
        <v>393</v>
      </c>
    </row>
    <row r="139" spans="1:20" ht="21" customHeight="1" x14ac:dyDescent="0.15">
      <c r="A139" s="2">
        <f t="shared" si="22"/>
        <v>136</v>
      </c>
      <c r="B139" s="2">
        <v>4</v>
      </c>
      <c r="C139" s="2">
        <v>2</v>
      </c>
      <c r="D139" s="2">
        <v>5</v>
      </c>
      <c r="E139" s="1" t="s">
        <v>237</v>
      </c>
      <c r="F139" s="88" t="s">
        <v>116</v>
      </c>
      <c r="G139" s="1" t="s">
        <v>244</v>
      </c>
      <c r="H139" s="3" t="s">
        <v>93</v>
      </c>
      <c r="I139" s="29"/>
      <c r="J139" s="24">
        <v>14391</v>
      </c>
      <c r="K139" s="17" t="s">
        <v>333</v>
      </c>
      <c r="L139" s="5">
        <f t="shared" si="19"/>
        <v>2641010</v>
      </c>
      <c r="M139" s="5">
        <f>IF($K139=M$2,M138+$J139-$I139,M138)</f>
        <v>2430647</v>
      </c>
      <c r="N139" s="5">
        <f>IF($K139=N$2,N138+$J139-$I139,N138)</f>
        <v>131503</v>
      </c>
      <c r="O139" s="5">
        <f t="shared" si="18"/>
        <v>26205</v>
      </c>
      <c r="P139" s="5">
        <f t="shared" si="18"/>
        <v>81990</v>
      </c>
      <c r="Q139" s="5">
        <f t="shared" si="18"/>
        <v>-29335</v>
      </c>
      <c r="R139" s="17" t="b">
        <f t="shared" si="21"/>
        <v>1</v>
      </c>
      <c r="S139" s="17" t="str" cm="1">
        <f t="array" aca="1" ref="S139" ca="1">IF(INDIRECT(ADDRESS(ROW()-1,1))=A138,"TRUE","FALSE")</f>
        <v>TRUE</v>
      </c>
      <c r="T139" s="28" t="s">
        <v>277</v>
      </c>
    </row>
    <row r="140" spans="1:20" ht="21" customHeight="1" x14ac:dyDescent="0.15">
      <c r="A140" s="2">
        <f t="shared" si="22"/>
        <v>137</v>
      </c>
      <c r="B140" s="2">
        <v>4</v>
      </c>
      <c r="C140" s="2">
        <v>2</v>
      </c>
      <c r="D140" s="2">
        <v>6</v>
      </c>
      <c r="E140" s="12" t="s">
        <v>384</v>
      </c>
      <c r="F140" s="113" t="s">
        <v>385</v>
      </c>
      <c r="G140" s="1"/>
      <c r="H140" s="3" t="s">
        <v>283</v>
      </c>
      <c r="I140" s="24">
        <v>100000</v>
      </c>
      <c r="J140" s="24">
        <v>100000</v>
      </c>
      <c r="K140" s="69" t="s">
        <v>335</v>
      </c>
      <c r="L140" s="5">
        <f t="shared" si="19"/>
        <v>2641010</v>
      </c>
      <c r="M140" s="5">
        <f t="shared" ref="M140:Q155" si="23">IF($K140=M$2,M139+$J140-$I140,M139)</f>
        <v>2430647</v>
      </c>
      <c r="N140" s="68">
        <f>N139-I140</f>
        <v>31503</v>
      </c>
      <c r="O140" s="5">
        <f t="shared" si="18"/>
        <v>26205</v>
      </c>
      <c r="P140" s="5">
        <f t="shared" si="18"/>
        <v>81990</v>
      </c>
      <c r="Q140" s="68">
        <f>Q139+J140</f>
        <v>70665</v>
      </c>
      <c r="R140" s="17" t="b">
        <f t="shared" si="21"/>
        <v>1</v>
      </c>
      <c r="S140" s="17" t="str" cm="1">
        <f t="array" aca="1" ref="S140" ca="1">IF(INDIRECT(ADDRESS(ROW()-1,1))=A139,"TRUE","FALSE")</f>
        <v>TRUE</v>
      </c>
      <c r="T140" s="12" t="s">
        <v>337</v>
      </c>
    </row>
    <row r="141" spans="1:20" s="22" customFormat="1" ht="21" customHeight="1" x14ac:dyDescent="0.15">
      <c r="A141" s="2">
        <f t="shared" si="22"/>
        <v>138</v>
      </c>
      <c r="B141" s="2">
        <v>4</v>
      </c>
      <c r="C141" s="2">
        <v>2</v>
      </c>
      <c r="D141" s="2">
        <v>9</v>
      </c>
      <c r="E141" s="12" t="s">
        <v>67</v>
      </c>
      <c r="F141" s="2">
        <v>41</v>
      </c>
      <c r="G141" s="12" t="s">
        <v>46</v>
      </c>
      <c r="H141" s="12" t="s">
        <v>20</v>
      </c>
      <c r="I141" s="24">
        <v>3862</v>
      </c>
      <c r="J141" s="24"/>
      <c r="K141" s="2" t="s">
        <v>282</v>
      </c>
      <c r="L141" s="5">
        <f t="shared" si="19"/>
        <v>2637148</v>
      </c>
      <c r="M141" s="5">
        <f t="shared" si="23"/>
        <v>2430647</v>
      </c>
      <c r="N141" s="5">
        <f t="shared" si="23"/>
        <v>31503</v>
      </c>
      <c r="O141" s="5">
        <f t="shared" si="18"/>
        <v>26205</v>
      </c>
      <c r="P141" s="5">
        <f t="shared" si="18"/>
        <v>81990</v>
      </c>
      <c r="Q141" s="5">
        <f t="shared" si="18"/>
        <v>66803</v>
      </c>
      <c r="R141" s="17" t="b">
        <f t="shared" si="21"/>
        <v>1</v>
      </c>
      <c r="S141" s="17" t="str" cm="1">
        <f t="array" aca="1" ref="S141" ca="1">IF(INDIRECT(ADDRESS(ROW()-1,1))=A140,"TRUE","FALSE")</f>
        <v>TRUE</v>
      </c>
      <c r="T141" s="12"/>
    </row>
    <row r="142" spans="1:20" ht="21" customHeight="1" x14ac:dyDescent="0.15">
      <c r="A142" s="2">
        <f t="shared" si="22"/>
        <v>139</v>
      </c>
      <c r="B142" s="2">
        <v>4</v>
      </c>
      <c r="C142" s="2">
        <v>2</v>
      </c>
      <c r="D142" s="2">
        <v>13</v>
      </c>
      <c r="E142" s="1" t="s">
        <v>268</v>
      </c>
      <c r="F142" s="17">
        <v>21</v>
      </c>
      <c r="G142" s="12" t="s">
        <v>56</v>
      </c>
      <c r="H142" s="12" t="s">
        <v>23</v>
      </c>
      <c r="I142" s="24">
        <v>20</v>
      </c>
      <c r="J142" s="24"/>
      <c r="K142" s="2" t="s">
        <v>282</v>
      </c>
      <c r="L142" s="5">
        <f t="shared" si="19"/>
        <v>2637128</v>
      </c>
      <c r="M142" s="5">
        <f t="shared" si="23"/>
        <v>2430647</v>
      </c>
      <c r="N142" s="5">
        <f t="shared" si="23"/>
        <v>31503</v>
      </c>
      <c r="O142" s="5">
        <f t="shared" si="18"/>
        <v>26205</v>
      </c>
      <c r="P142" s="5">
        <f t="shared" si="18"/>
        <v>81990</v>
      </c>
      <c r="Q142" s="5">
        <f t="shared" si="18"/>
        <v>66783</v>
      </c>
      <c r="R142" s="17" t="b">
        <f>L142=SUM(M142:Q142)</f>
        <v>1</v>
      </c>
      <c r="S142" s="17" t="str" cm="1">
        <f t="array" aca="1" ref="S142" ca="1">IF(INDIRECT(ADDRESS(ROW()-1,1))=A141,"TRUE","FALSE")</f>
        <v>TRUE</v>
      </c>
      <c r="T142" s="27"/>
    </row>
    <row r="143" spans="1:20" ht="21" customHeight="1" x14ac:dyDescent="0.15">
      <c r="A143" s="2">
        <f t="shared" si="22"/>
        <v>140</v>
      </c>
      <c r="B143" s="2">
        <v>4</v>
      </c>
      <c r="C143" s="2">
        <v>2</v>
      </c>
      <c r="D143" s="2">
        <v>15</v>
      </c>
      <c r="E143" s="12" t="s">
        <v>203</v>
      </c>
      <c r="F143" s="17">
        <v>21</v>
      </c>
      <c r="G143" s="12" t="s">
        <v>56</v>
      </c>
      <c r="H143" s="12" t="s">
        <v>102</v>
      </c>
      <c r="I143" s="24">
        <v>2633</v>
      </c>
      <c r="J143" s="24"/>
      <c r="K143" s="2" t="s">
        <v>282</v>
      </c>
      <c r="L143" s="5">
        <f t="shared" si="19"/>
        <v>2634495</v>
      </c>
      <c r="M143" s="5">
        <f t="shared" si="23"/>
        <v>2430647</v>
      </c>
      <c r="N143" s="5">
        <f t="shared" si="23"/>
        <v>31503</v>
      </c>
      <c r="O143" s="5">
        <f t="shared" si="18"/>
        <v>26205</v>
      </c>
      <c r="P143" s="5">
        <f t="shared" si="18"/>
        <v>81990</v>
      </c>
      <c r="Q143" s="5">
        <f t="shared" si="18"/>
        <v>64150</v>
      </c>
      <c r="R143" s="17" t="b">
        <f t="shared" ref="R143" si="24">L143=SUM(M143:Q143)</f>
        <v>1</v>
      </c>
      <c r="S143" s="17" t="str" cm="1">
        <f t="array" aca="1" ref="S143" ca="1">IF(INDIRECT(ADDRESS(ROW()-1,1))=A142,"TRUE","FALSE")</f>
        <v>TRUE</v>
      </c>
      <c r="T143" s="27"/>
    </row>
    <row r="144" spans="1:20" ht="21" customHeight="1" x14ac:dyDescent="0.15">
      <c r="A144" s="2">
        <f t="shared" si="22"/>
        <v>141</v>
      </c>
      <c r="B144" s="2">
        <v>4</v>
      </c>
      <c r="C144" s="2">
        <v>2</v>
      </c>
      <c r="D144" s="2">
        <v>18</v>
      </c>
      <c r="E144" s="1" t="s">
        <v>264</v>
      </c>
      <c r="F144" s="2" t="s">
        <v>320</v>
      </c>
      <c r="G144" s="12" t="s">
        <v>74</v>
      </c>
      <c r="H144" s="3" t="s">
        <v>10</v>
      </c>
      <c r="I144" s="114"/>
      <c r="J144" s="114">
        <v>25400</v>
      </c>
      <c r="K144" s="17" t="s">
        <v>43</v>
      </c>
      <c r="L144" s="5">
        <f t="shared" si="19"/>
        <v>2659895</v>
      </c>
      <c r="M144" s="5">
        <f t="shared" si="23"/>
        <v>2456047</v>
      </c>
      <c r="N144" s="5">
        <f t="shared" si="23"/>
        <v>31503</v>
      </c>
      <c r="O144" s="5">
        <f t="shared" si="18"/>
        <v>26205</v>
      </c>
      <c r="P144" s="5">
        <f t="shared" si="18"/>
        <v>81990</v>
      </c>
      <c r="Q144" s="5">
        <f t="shared" si="18"/>
        <v>64150</v>
      </c>
      <c r="R144" s="17" t="b">
        <f>L144=SUM(M144:Q144)</f>
        <v>1</v>
      </c>
      <c r="S144" s="17" t="str" cm="1">
        <f t="array" aca="1" ref="S144" ca="1">IF(INDIRECT(ADDRESS(ROW()-1,1))=A143,"TRUE","FALSE")</f>
        <v>TRUE</v>
      </c>
      <c r="T144" s="12"/>
    </row>
    <row r="145" spans="1:20" ht="21" customHeight="1" x14ac:dyDescent="0.15">
      <c r="A145" s="2">
        <f t="shared" si="22"/>
        <v>142</v>
      </c>
      <c r="B145" s="2">
        <v>4</v>
      </c>
      <c r="C145" s="2">
        <v>3</v>
      </c>
      <c r="D145" s="2">
        <v>5</v>
      </c>
      <c r="E145" s="1" t="s">
        <v>303</v>
      </c>
      <c r="F145" s="88" t="s">
        <v>231</v>
      </c>
      <c r="G145" s="1" t="s">
        <v>244</v>
      </c>
      <c r="H145" s="3" t="s">
        <v>302</v>
      </c>
      <c r="I145" s="29"/>
      <c r="J145" s="24">
        <v>150000</v>
      </c>
      <c r="K145" s="17" t="s">
        <v>333</v>
      </c>
      <c r="L145" s="5">
        <f t="shared" si="19"/>
        <v>2809895</v>
      </c>
      <c r="M145" s="5">
        <f t="shared" si="23"/>
        <v>2456047</v>
      </c>
      <c r="N145" s="5">
        <f t="shared" si="23"/>
        <v>181503</v>
      </c>
      <c r="O145" s="5">
        <f t="shared" si="18"/>
        <v>26205</v>
      </c>
      <c r="P145" s="5">
        <f t="shared" si="18"/>
        <v>81990</v>
      </c>
      <c r="Q145" s="5">
        <f t="shared" si="18"/>
        <v>64150</v>
      </c>
      <c r="R145" s="17" t="b">
        <f t="shared" ref="R145:R148" si="25">L145=SUM(M145:Q145)</f>
        <v>1</v>
      </c>
      <c r="S145" s="17" t="str" cm="1">
        <f t="array" aca="1" ref="S145" ca="1">IF(INDIRECT(ADDRESS(ROW()-1,1))=A144,"TRUE","FALSE")</f>
        <v>TRUE</v>
      </c>
      <c r="T145" s="30" t="s">
        <v>379</v>
      </c>
    </row>
    <row r="146" spans="1:20" ht="21" customHeight="1" x14ac:dyDescent="0.15">
      <c r="A146" s="2">
        <f t="shared" si="22"/>
        <v>143</v>
      </c>
      <c r="B146" s="2">
        <v>4</v>
      </c>
      <c r="C146" s="2">
        <v>3</v>
      </c>
      <c r="D146" s="2">
        <v>5</v>
      </c>
      <c r="E146" s="1" t="s">
        <v>304</v>
      </c>
      <c r="F146" s="2">
        <v>22</v>
      </c>
      <c r="G146" s="12" t="s">
        <v>145</v>
      </c>
      <c r="H146" s="3" t="s">
        <v>302</v>
      </c>
      <c r="I146" s="29">
        <v>78473</v>
      </c>
      <c r="J146" s="29"/>
      <c r="K146" s="17" t="s">
        <v>333</v>
      </c>
      <c r="L146" s="5">
        <f t="shared" si="19"/>
        <v>2731422</v>
      </c>
      <c r="M146" s="5">
        <f t="shared" si="23"/>
        <v>2456047</v>
      </c>
      <c r="N146" s="5">
        <f t="shared" si="23"/>
        <v>103030</v>
      </c>
      <c r="O146" s="5">
        <f t="shared" si="23"/>
        <v>26205</v>
      </c>
      <c r="P146" s="5">
        <f t="shared" si="23"/>
        <v>81990</v>
      </c>
      <c r="Q146" s="5">
        <f t="shared" si="23"/>
        <v>64150</v>
      </c>
      <c r="R146" s="17" t="b">
        <f t="shared" si="25"/>
        <v>1</v>
      </c>
      <c r="S146" s="17" t="str" cm="1">
        <f t="array" aca="1" ref="S146" ca="1">IF(INDIRECT(ADDRESS(ROW()-1,1))=A145,"TRUE","FALSE")</f>
        <v>TRUE</v>
      </c>
      <c r="T146" s="30" t="s">
        <v>380</v>
      </c>
    </row>
    <row r="147" spans="1:20" ht="21" customHeight="1" x14ac:dyDescent="0.15">
      <c r="A147" s="2">
        <f t="shared" si="22"/>
        <v>144</v>
      </c>
      <c r="B147" s="2">
        <v>4</v>
      </c>
      <c r="C147" s="2">
        <v>3</v>
      </c>
      <c r="D147" s="2">
        <v>6</v>
      </c>
      <c r="E147" s="1" t="s">
        <v>270</v>
      </c>
      <c r="F147" s="17">
        <v>23</v>
      </c>
      <c r="G147" s="12" t="s">
        <v>278</v>
      </c>
      <c r="H147" s="12" t="s">
        <v>269</v>
      </c>
      <c r="I147" s="24">
        <v>63800</v>
      </c>
      <c r="J147" s="24"/>
      <c r="K147" s="2" t="s">
        <v>282</v>
      </c>
      <c r="L147" s="5">
        <f t="shared" si="19"/>
        <v>2667622</v>
      </c>
      <c r="M147" s="5">
        <f t="shared" si="23"/>
        <v>2456047</v>
      </c>
      <c r="N147" s="5">
        <f t="shared" si="23"/>
        <v>103030</v>
      </c>
      <c r="O147" s="5">
        <f t="shared" si="23"/>
        <v>26205</v>
      </c>
      <c r="P147" s="5">
        <f t="shared" si="23"/>
        <v>81990</v>
      </c>
      <c r="Q147" s="5">
        <f t="shared" si="23"/>
        <v>350</v>
      </c>
      <c r="R147" s="17" t="b">
        <f t="shared" si="25"/>
        <v>1</v>
      </c>
      <c r="S147" s="17" t="str" cm="1">
        <f t="array" aca="1" ref="S147" ca="1">IF(INDIRECT(ADDRESS(ROW()-1,1))=A146,"TRUE","FALSE")</f>
        <v>TRUE</v>
      </c>
      <c r="T147" s="27"/>
    </row>
    <row r="148" spans="1:20" ht="21" customHeight="1" x14ac:dyDescent="0.15">
      <c r="A148" s="2">
        <f t="shared" si="22"/>
        <v>145</v>
      </c>
      <c r="B148" s="2">
        <v>4</v>
      </c>
      <c r="C148" s="2">
        <v>3</v>
      </c>
      <c r="D148" s="2">
        <v>13</v>
      </c>
      <c r="E148" s="1" t="s">
        <v>271</v>
      </c>
      <c r="F148" s="17">
        <v>54</v>
      </c>
      <c r="G148" s="1" t="s">
        <v>83</v>
      </c>
      <c r="H148" s="3" t="s">
        <v>272</v>
      </c>
      <c r="I148" s="114">
        <v>5000</v>
      </c>
      <c r="J148" s="114"/>
      <c r="K148" s="2" t="s">
        <v>282</v>
      </c>
      <c r="L148" s="5">
        <f t="shared" si="19"/>
        <v>2662622</v>
      </c>
      <c r="M148" s="5">
        <f t="shared" si="23"/>
        <v>2456047</v>
      </c>
      <c r="N148" s="5">
        <f t="shared" si="23"/>
        <v>103030</v>
      </c>
      <c r="O148" s="5">
        <f t="shared" si="23"/>
        <v>26205</v>
      </c>
      <c r="P148" s="5">
        <f t="shared" si="23"/>
        <v>81990</v>
      </c>
      <c r="Q148" s="5">
        <f t="shared" si="23"/>
        <v>-4650</v>
      </c>
      <c r="R148" s="17" t="b">
        <f t="shared" si="25"/>
        <v>1</v>
      </c>
      <c r="S148" s="17" t="str" cm="1">
        <f t="array" aca="1" ref="S148" ca="1">IF(INDIRECT(ADDRESS(ROW()-1,1))=A147,"TRUE","FALSE")</f>
        <v>TRUE</v>
      </c>
      <c r="T148" s="12"/>
    </row>
    <row r="149" spans="1:20" ht="21" customHeight="1" x14ac:dyDescent="0.15">
      <c r="A149" s="2">
        <f t="shared" si="22"/>
        <v>146</v>
      </c>
      <c r="B149" s="2">
        <v>4</v>
      </c>
      <c r="C149" s="2">
        <v>3</v>
      </c>
      <c r="D149" s="2">
        <v>14</v>
      </c>
      <c r="E149" s="12" t="s">
        <v>329</v>
      </c>
      <c r="F149" s="2" t="s">
        <v>324</v>
      </c>
      <c r="G149" s="12" t="s">
        <v>109</v>
      </c>
      <c r="H149" s="12" t="s">
        <v>12</v>
      </c>
      <c r="I149" s="5"/>
      <c r="J149" s="5">
        <v>11</v>
      </c>
      <c r="K149" s="17" t="s">
        <v>43</v>
      </c>
      <c r="L149" s="5">
        <f t="shared" si="19"/>
        <v>2662633</v>
      </c>
      <c r="M149" s="5">
        <f t="shared" si="23"/>
        <v>2456058</v>
      </c>
      <c r="N149" s="5">
        <f t="shared" si="23"/>
        <v>103030</v>
      </c>
      <c r="O149" s="5">
        <f t="shared" si="23"/>
        <v>26205</v>
      </c>
      <c r="P149" s="5">
        <f t="shared" si="23"/>
        <v>81990</v>
      </c>
      <c r="Q149" s="5">
        <f t="shared" si="23"/>
        <v>-4650</v>
      </c>
      <c r="R149" s="17" t="b">
        <f t="shared" ref="R149" si="26">L149=SUM(M149:Q149)</f>
        <v>1</v>
      </c>
      <c r="S149" s="17" t="str" cm="1">
        <f t="array" aca="1" ref="S149" ca="1">IF(INDIRECT(ADDRESS(ROW()-1,1))=A148,"TRUE","FALSE")</f>
        <v>TRUE</v>
      </c>
      <c r="T149" s="12"/>
    </row>
    <row r="150" spans="1:20" ht="21" customHeight="1" x14ac:dyDescent="0.15">
      <c r="A150" s="2">
        <f t="shared" si="22"/>
        <v>147</v>
      </c>
      <c r="B150" s="2">
        <v>4</v>
      </c>
      <c r="C150" s="2">
        <v>3</v>
      </c>
      <c r="D150" s="2">
        <v>16</v>
      </c>
      <c r="E150" s="1" t="s">
        <v>273</v>
      </c>
      <c r="F150" s="2">
        <v>41</v>
      </c>
      <c r="G150" s="12" t="s">
        <v>46</v>
      </c>
      <c r="H150" s="12" t="s">
        <v>21</v>
      </c>
      <c r="I150" s="114">
        <v>2730</v>
      </c>
      <c r="J150" s="114"/>
      <c r="K150" s="2" t="s">
        <v>282</v>
      </c>
      <c r="L150" s="5">
        <f t="shared" si="19"/>
        <v>2659903</v>
      </c>
      <c r="M150" s="5">
        <f t="shared" si="23"/>
        <v>2456058</v>
      </c>
      <c r="N150" s="5">
        <f t="shared" si="23"/>
        <v>103030</v>
      </c>
      <c r="O150" s="5">
        <f t="shared" si="23"/>
        <v>26205</v>
      </c>
      <c r="P150" s="5">
        <f t="shared" si="23"/>
        <v>81990</v>
      </c>
      <c r="Q150" s="5">
        <f t="shared" si="23"/>
        <v>-7380</v>
      </c>
      <c r="R150" s="17" t="b">
        <f t="shared" ref="R150:R152" si="27">L150=SUM(M150:Q150)</f>
        <v>1</v>
      </c>
      <c r="S150" s="17" t="str" cm="1">
        <f t="array" aca="1" ref="S150" ca="1">IF(INDIRECT(ADDRESS(ROW()-1,1))=A149,"TRUE","FALSE")</f>
        <v>TRUE</v>
      </c>
      <c r="T150" s="12"/>
    </row>
    <row r="151" spans="1:20" ht="21" customHeight="1" x14ac:dyDescent="0.15">
      <c r="A151" s="2">
        <f t="shared" si="22"/>
        <v>148</v>
      </c>
      <c r="B151" s="2">
        <v>4</v>
      </c>
      <c r="C151" s="2">
        <v>3</v>
      </c>
      <c r="D151" s="2">
        <v>18</v>
      </c>
      <c r="E151" s="1" t="s">
        <v>274</v>
      </c>
      <c r="F151" s="2">
        <v>12</v>
      </c>
      <c r="G151" s="10" t="s">
        <v>142</v>
      </c>
      <c r="H151" s="12" t="s">
        <v>21</v>
      </c>
      <c r="I151" s="114">
        <v>5325</v>
      </c>
      <c r="J151" s="114"/>
      <c r="K151" s="2" t="s">
        <v>282</v>
      </c>
      <c r="L151" s="5">
        <f t="shared" si="19"/>
        <v>2654578</v>
      </c>
      <c r="M151" s="5">
        <f t="shared" si="23"/>
        <v>2456058</v>
      </c>
      <c r="N151" s="5">
        <f t="shared" si="23"/>
        <v>103030</v>
      </c>
      <c r="O151" s="5">
        <f t="shared" si="23"/>
        <v>26205</v>
      </c>
      <c r="P151" s="5">
        <f t="shared" si="23"/>
        <v>81990</v>
      </c>
      <c r="Q151" s="5">
        <f t="shared" si="23"/>
        <v>-12705</v>
      </c>
      <c r="R151" s="17" t="b">
        <f t="shared" si="27"/>
        <v>1</v>
      </c>
      <c r="S151" s="17" t="str" cm="1">
        <f t="array" aca="1" ref="S151" ca="1">IF(INDIRECT(ADDRESS(ROW()-1,1))=A150,"TRUE","FALSE")</f>
        <v>TRUE</v>
      </c>
      <c r="T151" s="12" t="s">
        <v>279</v>
      </c>
    </row>
    <row r="152" spans="1:20" ht="21" customHeight="1" x14ac:dyDescent="0.15">
      <c r="A152" s="2">
        <f t="shared" si="22"/>
        <v>149</v>
      </c>
      <c r="B152" s="2">
        <v>4</v>
      </c>
      <c r="C152" s="2">
        <v>3</v>
      </c>
      <c r="D152" s="2">
        <v>21</v>
      </c>
      <c r="E152" s="1" t="s">
        <v>299</v>
      </c>
      <c r="F152" s="88" t="s">
        <v>231</v>
      </c>
      <c r="G152" s="1" t="s">
        <v>244</v>
      </c>
      <c r="H152" s="3" t="s">
        <v>300</v>
      </c>
      <c r="I152" s="24">
        <v>26205</v>
      </c>
      <c r="J152" s="24">
        <v>26205</v>
      </c>
      <c r="K152" s="69" t="s">
        <v>401</v>
      </c>
      <c r="L152" s="5">
        <f t="shared" si="19"/>
        <v>2654578</v>
      </c>
      <c r="M152" s="5">
        <f t="shared" si="23"/>
        <v>2456058</v>
      </c>
      <c r="N152" s="68">
        <f>N151+J152</f>
        <v>129235</v>
      </c>
      <c r="O152" s="68">
        <f>O151-I152</f>
        <v>0</v>
      </c>
      <c r="P152" s="5">
        <f t="shared" si="23"/>
        <v>81990</v>
      </c>
      <c r="Q152" s="5">
        <f t="shared" si="23"/>
        <v>-12705</v>
      </c>
      <c r="R152" s="17" t="b">
        <f t="shared" si="27"/>
        <v>1</v>
      </c>
      <c r="S152" s="17" t="str" cm="1">
        <f t="array" aca="1" ref="S152" ca="1">IF(INDIRECT(ADDRESS(ROW()-1,1))=A151,"TRUE","FALSE")</f>
        <v>TRUE</v>
      </c>
      <c r="T152" s="28"/>
    </row>
    <row r="153" spans="1:20" ht="21" customHeight="1" x14ac:dyDescent="0.15">
      <c r="A153" s="2">
        <f t="shared" si="22"/>
        <v>150</v>
      </c>
      <c r="B153" s="2">
        <v>4</v>
      </c>
      <c r="C153" s="2">
        <v>3</v>
      </c>
      <c r="D153" s="2">
        <v>21</v>
      </c>
      <c r="E153" s="1" t="s">
        <v>299</v>
      </c>
      <c r="F153" s="88" t="s">
        <v>231</v>
      </c>
      <c r="G153" s="1" t="s">
        <v>244</v>
      </c>
      <c r="H153" s="3" t="s">
        <v>301</v>
      </c>
      <c r="I153" s="24">
        <v>81990</v>
      </c>
      <c r="J153" s="24">
        <v>81990</v>
      </c>
      <c r="K153" s="69" t="s">
        <v>402</v>
      </c>
      <c r="L153" s="5">
        <f t="shared" si="19"/>
        <v>2654578</v>
      </c>
      <c r="M153" s="5">
        <f t="shared" si="23"/>
        <v>2456058</v>
      </c>
      <c r="N153" s="68">
        <f>N152+J153</f>
        <v>211225</v>
      </c>
      <c r="O153" s="5">
        <f>IF($K153=O$2,O152+$J153-$I153,O152)</f>
        <v>0</v>
      </c>
      <c r="P153" s="68">
        <f>P152-I153</f>
        <v>0</v>
      </c>
      <c r="Q153" s="5">
        <f t="shared" si="23"/>
        <v>-12705</v>
      </c>
      <c r="R153" s="17" t="b">
        <f t="shared" ref="R153:R155" si="28">L153=SUM(M153:Q153)</f>
        <v>1</v>
      </c>
      <c r="S153" s="17" t="str" cm="1">
        <f t="array" aca="1" ref="S153" ca="1">IF(INDIRECT(ADDRESS(ROW()-1,1))=A152,"TRUE","FALSE")</f>
        <v>TRUE</v>
      </c>
      <c r="T153" s="28"/>
    </row>
    <row r="154" spans="1:20" ht="21" customHeight="1" x14ac:dyDescent="0.15">
      <c r="A154" s="2">
        <f t="shared" si="22"/>
        <v>151</v>
      </c>
      <c r="B154" s="2">
        <v>4</v>
      </c>
      <c r="C154" s="2">
        <v>3</v>
      </c>
      <c r="D154" s="2">
        <v>21</v>
      </c>
      <c r="E154" s="1" t="s">
        <v>299</v>
      </c>
      <c r="F154" s="88" t="s">
        <v>231</v>
      </c>
      <c r="G154" s="1" t="s">
        <v>244</v>
      </c>
      <c r="H154" s="3" t="s">
        <v>283</v>
      </c>
      <c r="I154" s="24">
        <v>12705</v>
      </c>
      <c r="J154" s="24">
        <v>12705</v>
      </c>
      <c r="K154" s="69" t="s">
        <v>403</v>
      </c>
      <c r="L154" s="5">
        <f t="shared" si="19"/>
        <v>2654578</v>
      </c>
      <c r="M154" s="5">
        <f t="shared" si="23"/>
        <v>2456058</v>
      </c>
      <c r="N154" s="68">
        <f>N153-I154</f>
        <v>198520</v>
      </c>
      <c r="O154" s="5">
        <f>IF($K154=O$2,O153+$J154-$I154,O153)</f>
        <v>0</v>
      </c>
      <c r="P154" s="5">
        <f>IF($K154=P$2,P153+$J154-$I154,P153)</f>
        <v>0</v>
      </c>
      <c r="Q154" s="68">
        <f>Q153+J154</f>
        <v>0</v>
      </c>
      <c r="R154" s="17" t="b">
        <f t="shared" si="28"/>
        <v>1</v>
      </c>
      <c r="S154" s="17" t="str" cm="1">
        <f t="array" aca="1" ref="S154" ca="1">IF(INDIRECT(ADDRESS(ROW()-1,1))=A153,"TRUE","FALSE")</f>
        <v>TRUE</v>
      </c>
      <c r="T154" s="28"/>
    </row>
    <row r="155" spans="1:20" ht="21" customHeight="1" x14ac:dyDescent="0.15">
      <c r="A155" s="2">
        <f t="shared" si="22"/>
        <v>152</v>
      </c>
      <c r="B155" s="2">
        <v>4</v>
      </c>
      <c r="C155" s="2">
        <v>3</v>
      </c>
      <c r="D155" s="2">
        <v>30</v>
      </c>
      <c r="E155" s="1" t="s">
        <v>354</v>
      </c>
      <c r="F155" s="2" t="s">
        <v>320</v>
      </c>
      <c r="G155" s="12" t="s">
        <v>74</v>
      </c>
      <c r="H155" s="3" t="s">
        <v>114</v>
      </c>
      <c r="I155" s="24"/>
      <c r="J155" s="24">
        <v>12600</v>
      </c>
      <c r="K155" s="17" t="s">
        <v>43</v>
      </c>
      <c r="L155" s="5">
        <f t="shared" si="19"/>
        <v>2667178</v>
      </c>
      <c r="M155" s="5">
        <f t="shared" si="23"/>
        <v>2468658</v>
      </c>
      <c r="N155" s="5">
        <f>IF($K155=N$2,N154+$J155-$I155,N154)</f>
        <v>198520</v>
      </c>
      <c r="O155" s="5">
        <f>IF($K155=O$2,O154+$J155-$I155,O154)</f>
        <v>0</v>
      </c>
      <c r="P155" s="5">
        <f>IF($K155=P$2,P154+$J155-$I155,P154)</f>
        <v>0</v>
      </c>
      <c r="Q155" s="5">
        <f>IF($K155=Q$2,Q154+$J155-$I155,Q154)</f>
        <v>0</v>
      </c>
      <c r="R155" s="17" t="b">
        <f t="shared" si="28"/>
        <v>1</v>
      </c>
      <c r="S155" s="17" t="str" cm="1">
        <f t="array" aca="1" ref="S155" ca="1">IF(INDIRECT(ADDRESS(ROW()-1,1))=A154,"TRUE","FALSE")</f>
        <v>TRUE</v>
      </c>
      <c r="T155" s="27"/>
    </row>
    <row r="156" spans="1:20" ht="21" customHeight="1" x14ac:dyDescent="0.15">
      <c r="A156" s="115"/>
      <c r="B156" s="116"/>
      <c r="C156" s="116"/>
      <c r="D156" s="116"/>
      <c r="E156" s="116"/>
      <c r="F156" s="116" t="s">
        <v>405</v>
      </c>
      <c r="G156" s="116"/>
      <c r="H156" s="117"/>
      <c r="I156" s="65">
        <f>SUM(I6:I155)</f>
        <v>4404429</v>
      </c>
      <c r="J156" s="65">
        <f>SUM(J6:J155)</f>
        <v>4415443</v>
      </c>
      <c r="K156" s="66"/>
      <c r="L156" s="65">
        <f>L5+J156-I156</f>
        <v>2667178</v>
      </c>
      <c r="M156" s="65">
        <f>M155</f>
        <v>2468658</v>
      </c>
      <c r="N156" s="65">
        <f>N155</f>
        <v>198520</v>
      </c>
      <c r="O156" s="5">
        <f>IF($K156=O$2,O155+$J156-$I156,O155)</f>
        <v>0</v>
      </c>
      <c r="P156" s="5">
        <f>IF($K156=P$2,P155+$J156-$I156,P155)</f>
        <v>0</v>
      </c>
      <c r="Q156" s="5">
        <f>IF($K156=Q$2,Q155+$J156-$I156,Q155)</f>
        <v>0</v>
      </c>
      <c r="R156" s="17" t="b">
        <f>L156=SUM(M156:Q156)</f>
        <v>1</v>
      </c>
      <c r="S156" s="17" t="str" cm="1">
        <f t="array" aca="1" ref="S156" ca="1">IF(INDIRECT(ADDRESS(ROW()-1,1))=A155,"TRUE","FALSE")</f>
        <v>TRUE</v>
      </c>
      <c r="T156" s="28"/>
    </row>
    <row r="157" spans="1:20" ht="21" customHeight="1" x14ac:dyDescent="0.15">
      <c r="C157" s="33" t="s">
        <v>406</v>
      </c>
      <c r="I157" s="35"/>
      <c r="J157" s="35"/>
      <c r="K157" s="36"/>
      <c r="L157" s="36" t="s">
        <v>40</v>
      </c>
      <c r="M157" s="36" t="s">
        <v>40</v>
      </c>
      <c r="N157" s="36" t="s">
        <v>40</v>
      </c>
    </row>
    <row r="158" spans="1:20" ht="21" customHeight="1" x14ac:dyDescent="0.15">
      <c r="D158" s="118"/>
      <c r="E158" s="34" t="s">
        <v>407</v>
      </c>
      <c r="H158" s="34" t="s">
        <v>346</v>
      </c>
      <c r="I158" s="38"/>
      <c r="J158" s="38"/>
      <c r="K158" s="39"/>
      <c r="L158" s="89">
        <f>L156</f>
        <v>2667178</v>
      </c>
      <c r="M158" s="36" t="s">
        <v>40</v>
      </c>
      <c r="N158" s="36" t="s">
        <v>40</v>
      </c>
    </row>
    <row r="159" spans="1:20" ht="21" customHeight="1" x14ac:dyDescent="0.15">
      <c r="D159" s="119"/>
      <c r="E159" s="34" t="s">
        <v>408</v>
      </c>
      <c r="H159" s="120" t="s">
        <v>38</v>
      </c>
      <c r="I159" s="121" t="s">
        <v>9</v>
      </c>
      <c r="J159" s="122"/>
      <c r="K159" s="123"/>
      <c r="L159" s="89">
        <f>M156</f>
        <v>2468658</v>
      </c>
      <c r="M159" s="70" t="s">
        <v>345</v>
      </c>
      <c r="N159" s="36" t="s">
        <v>40</v>
      </c>
    </row>
    <row r="160" spans="1:20" ht="21" customHeight="1" x14ac:dyDescent="0.15">
      <c r="H160" s="120"/>
      <c r="I160" s="92" t="s">
        <v>39</v>
      </c>
      <c r="J160" s="93"/>
      <c r="K160" s="90"/>
      <c r="L160" s="89">
        <f>SUM(N155:Q155)</f>
        <v>198520</v>
      </c>
      <c r="M160" s="70" t="s">
        <v>344</v>
      </c>
      <c r="N160" s="70" t="s">
        <v>345</v>
      </c>
    </row>
    <row r="161" spans="1:20" ht="21" customHeight="1" x14ac:dyDescent="0.15">
      <c r="I161" s="35"/>
      <c r="J161" s="35"/>
      <c r="K161" s="36"/>
      <c r="L161" s="35"/>
      <c r="M161" s="35"/>
    </row>
    <row r="162" spans="1:20" ht="21" customHeight="1" x14ac:dyDescent="0.15">
      <c r="I162" s="35"/>
      <c r="J162" s="35"/>
      <c r="K162" s="36"/>
      <c r="L162" s="35"/>
      <c r="M162" s="35"/>
    </row>
    <row r="163" spans="1:20" ht="21" customHeight="1" x14ac:dyDescent="0.15">
      <c r="I163" s="35"/>
      <c r="J163" s="35"/>
      <c r="K163" s="36"/>
      <c r="L163" s="35"/>
      <c r="M163" s="35"/>
    </row>
    <row r="164" spans="1:20" x14ac:dyDescent="0.15">
      <c r="E164" s="34" t="s">
        <v>340</v>
      </c>
      <c r="G164" s="40" t="s">
        <v>229</v>
      </c>
      <c r="I164" s="25" t="s">
        <v>288</v>
      </c>
      <c r="K164" s="25" t="s">
        <v>404</v>
      </c>
      <c r="O164" s="83"/>
    </row>
    <row r="165" spans="1:20" x14ac:dyDescent="0.15">
      <c r="E165" s="13" t="s">
        <v>308</v>
      </c>
      <c r="F165" s="32" t="s">
        <v>316</v>
      </c>
      <c r="G165" s="5">
        <f>SUMIFS(J$4:J$155,F$4:F$155,F165)-SUMIFS(I$4:I$155,F$4:F$155,F165)</f>
        <v>678600</v>
      </c>
      <c r="H165" s="94"/>
      <c r="I165" s="68">
        <v>678600</v>
      </c>
      <c r="K165" s="5">
        <v>684000</v>
      </c>
      <c r="O165" s="41"/>
      <c r="P165" s="41"/>
      <c r="Q165" s="41"/>
      <c r="R165" s="41"/>
      <c r="S165" s="41"/>
    </row>
    <row r="166" spans="1:20" x14ac:dyDescent="0.15">
      <c r="E166" s="13" t="s">
        <v>309</v>
      </c>
      <c r="F166" s="32" t="s">
        <v>317</v>
      </c>
      <c r="G166" s="5">
        <f t="shared" ref="G166:G175" si="29">SUMIFS(J$4:J$155,F$4:F$155,F166)</f>
        <v>319000</v>
      </c>
      <c r="H166" s="94"/>
      <c r="I166" s="68">
        <v>319000</v>
      </c>
      <c r="K166" s="5">
        <v>319000</v>
      </c>
      <c r="O166" s="41"/>
      <c r="P166" s="41"/>
      <c r="Q166" s="41"/>
      <c r="R166" s="41"/>
      <c r="S166" s="41"/>
    </row>
    <row r="167" spans="1:20" x14ac:dyDescent="0.15">
      <c r="E167" s="13" t="s">
        <v>310</v>
      </c>
      <c r="F167" s="32" t="s">
        <v>318</v>
      </c>
      <c r="G167" s="5">
        <f t="shared" si="29"/>
        <v>0</v>
      </c>
      <c r="H167" s="94"/>
      <c r="I167" s="68">
        <v>0</v>
      </c>
      <c r="K167" s="5">
        <v>0</v>
      </c>
      <c r="O167" s="41"/>
      <c r="P167" s="41"/>
      <c r="Q167" s="41"/>
      <c r="R167" s="41"/>
      <c r="S167" s="41"/>
    </row>
    <row r="168" spans="1:20" x14ac:dyDescent="0.15">
      <c r="E168" s="13" t="s">
        <v>249</v>
      </c>
      <c r="F168" s="32" t="s">
        <v>319</v>
      </c>
      <c r="G168" s="5">
        <f t="shared" si="29"/>
        <v>149000</v>
      </c>
      <c r="H168" s="94"/>
      <c r="I168" s="68">
        <v>210300</v>
      </c>
      <c r="K168" s="5">
        <v>210000</v>
      </c>
      <c r="O168" s="41"/>
      <c r="P168" s="41"/>
      <c r="Q168" s="41"/>
      <c r="R168" s="41"/>
      <c r="S168" s="41"/>
    </row>
    <row r="169" spans="1:20" x14ac:dyDescent="0.15">
      <c r="E169" s="13" t="s">
        <v>250</v>
      </c>
      <c r="F169" s="32" t="s">
        <v>320</v>
      </c>
      <c r="G169" s="5">
        <f t="shared" si="29"/>
        <v>568940</v>
      </c>
      <c r="H169" s="94" t="s">
        <v>556</v>
      </c>
      <c r="I169" s="68">
        <v>231210</v>
      </c>
      <c r="K169" s="5">
        <v>410000</v>
      </c>
      <c r="O169" s="41"/>
      <c r="P169" s="41"/>
      <c r="Q169" s="41"/>
      <c r="R169" s="41"/>
      <c r="S169" s="41"/>
    </row>
    <row r="170" spans="1:20" x14ac:dyDescent="0.15">
      <c r="E170" s="13" t="s">
        <v>311</v>
      </c>
      <c r="F170" s="32" t="s">
        <v>321</v>
      </c>
      <c r="G170" s="5">
        <f t="shared" si="29"/>
        <v>0</v>
      </c>
      <c r="H170" s="94"/>
      <c r="I170" s="68">
        <v>0</v>
      </c>
      <c r="K170" s="5">
        <v>0</v>
      </c>
      <c r="O170" s="41"/>
      <c r="P170" s="41"/>
      <c r="Q170" s="41"/>
      <c r="R170" s="41"/>
      <c r="S170" s="41"/>
    </row>
    <row r="171" spans="1:20" x14ac:dyDescent="0.15">
      <c r="E171" s="13" t="s">
        <v>312</v>
      </c>
      <c r="F171" s="32" t="s">
        <v>322</v>
      </c>
      <c r="G171" s="5">
        <f t="shared" si="29"/>
        <v>0</v>
      </c>
      <c r="H171" s="94"/>
      <c r="I171" s="68">
        <v>3000</v>
      </c>
      <c r="K171" s="5">
        <v>0</v>
      </c>
      <c r="O171" s="41"/>
      <c r="P171" s="41"/>
      <c r="Q171" s="41"/>
      <c r="R171" s="41"/>
      <c r="S171" s="41"/>
    </row>
    <row r="172" spans="1:20" x14ac:dyDescent="0.15">
      <c r="E172" s="13" t="s">
        <v>313</v>
      </c>
      <c r="F172" s="32" t="s">
        <v>323</v>
      </c>
      <c r="G172" s="5">
        <f t="shared" si="29"/>
        <v>0</v>
      </c>
      <c r="H172" s="94"/>
      <c r="I172" s="68">
        <v>0</v>
      </c>
      <c r="K172" s="5">
        <v>0</v>
      </c>
      <c r="O172" s="41"/>
      <c r="P172" s="41"/>
      <c r="Q172" s="41"/>
      <c r="R172" s="41"/>
      <c r="S172" s="41"/>
    </row>
    <row r="173" spans="1:20" x14ac:dyDescent="0.15">
      <c r="E173" s="13" t="s">
        <v>109</v>
      </c>
      <c r="F173" s="32" t="s">
        <v>324</v>
      </c>
      <c r="G173" s="5">
        <f t="shared" si="29"/>
        <v>20</v>
      </c>
      <c r="H173" s="94"/>
      <c r="I173" s="68">
        <v>17</v>
      </c>
      <c r="K173" s="5">
        <v>1000</v>
      </c>
      <c r="O173" s="41"/>
      <c r="P173" s="41"/>
      <c r="Q173" s="41"/>
      <c r="R173" s="41"/>
      <c r="S173" s="41"/>
    </row>
    <row r="174" spans="1:20" x14ac:dyDescent="0.15">
      <c r="E174" s="13" t="s">
        <v>314</v>
      </c>
      <c r="F174" s="32" t="s">
        <v>325</v>
      </c>
      <c r="G174" s="5">
        <f t="shared" si="29"/>
        <v>0</v>
      </c>
      <c r="H174" s="94"/>
      <c r="I174" s="68">
        <v>0</v>
      </c>
      <c r="K174" s="5">
        <v>0</v>
      </c>
      <c r="O174" s="41"/>
      <c r="P174" s="41"/>
      <c r="Q174" s="41"/>
      <c r="R174" s="41"/>
      <c r="S174" s="41"/>
    </row>
    <row r="175" spans="1:20" x14ac:dyDescent="0.15">
      <c r="E175" s="13" t="s">
        <v>315</v>
      </c>
      <c r="F175" s="32" t="s">
        <v>326</v>
      </c>
      <c r="G175" s="5">
        <f t="shared" si="29"/>
        <v>2656164</v>
      </c>
      <c r="H175" s="94"/>
      <c r="I175" s="68">
        <v>2216776</v>
      </c>
      <c r="K175" s="5">
        <v>2656164</v>
      </c>
      <c r="O175" s="41"/>
      <c r="P175" s="41"/>
      <c r="Q175" s="41"/>
      <c r="R175" s="41"/>
      <c r="S175" s="41"/>
    </row>
    <row r="176" spans="1:20" s="41" customFormat="1" x14ac:dyDescent="0.15">
      <c r="A176" s="33"/>
      <c r="B176" s="33"/>
      <c r="C176" s="33"/>
      <c r="D176" s="33"/>
      <c r="E176" s="34"/>
      <c r="F176" s="40" t="s">
        <v>342</v>
      </c>
      <c r="G176" s="43">
        <f>SUM(G165:G175)</f>
        <v>4371724</v>
      </c>
      <c r="H176" s="44"/>
      <c r="I176" s="44">
        <f>SUM(I165:I175)</f>
        <v>3658903</v>
      </c>
      <c r="K176" s="43">
        <f>SUM(K165:K175)</f>
        <v>4280164</v>
      </c>
      <c r="N176" s="25"/>
      <c r="T176" s="37"/>
    </row>
    <row r="177" spans="1:20" x14ac:dyDescent="0.15">
      <c r="O177" s="41"/>
      <c r="P177" s="41"/>
      <c r="Q177" s="41"/>
      <c r="R177" s="41"/>
      <c r="S177" s="41"/>
    </row>
    <row r="178" spans="1:20" x14ac:dyDescent="0.15">
      <c r="G178" s="45"/>
      <c r="R178" s="25"/>
    </row>
    <row r="179" spans="1:20" x14ac:dyDescent="0.15">
      <c r="E179" s="34" t="s">
        <v>286</v>
      </c>
      <c r="G179" s="40" t="s">
        <v>229</v>
      </c>
      <c r="I179" s="25" t="s">
        <v>288</v>
      </c>
      <c r="K179" s="25" t="s">
        <v>404</v>
      </c>
      <c r="R179" s="84"/>
      <c r="S179" s="87"/>
    </row>
    <row r="180" spans="1:20" x14ac:dyDescent="0.15">
      <c r="E180" s="13" t="s">
        <v>141</v>
      </c>
      <c r="F180" s="32">
        <v>11</v>
      </c>
      <c r="G180" s="5">
        <f>SUMIFS(I$4:I$155,F$4:F$155,F180)</f>
        <v>0</v>
      </c>
      <c r="H180" s="94"/>
      <c r="I180" s="68">
        <v>0</v>
      </c>
      <c r="K180" s="5">
        <v>0</v>
      </c>
    </row>
    <row r="181" spans="1:20" x14ac:dyDescent="0.15">
      <c r="E181" s="13" t="s">
        <v>142</v>
      </c>
      <c r="F181" s="32">
        <v>12</v>
      </c>
      <c r="G181" s="5">
        <f>SUMIFS(I$4:I$155,F$4:F$155,F181)</f>
        <v>297109</v>
      </c>
      <c r="H181" s="94"/>
      <c r="I181" s="68">
        <v>353595</v>
      </c>
      <c r="K181" s="5">
        <v>300000</v>
      </c>
    </row>
    <row r="182" spans="1:20" x14ac:dyDescent="0.15">
      <c r="E182" s="13" t="s">
        <v>143</v>
      </c>
      <c r="F182" s="32">
        <v>13</v>
      </c>
      <c r="G182" s="5">
        <f>SUMIFS(I$4:I$155,F$4:F$155,F182)</f>
        <v>44418</v>
      </c>
      <c r="H182" s="94"/>
      <c r="I182" s="68">
        <v>0</v>
      </c>
      <c r="K182" s="5">
        <v>0</v>
      </c>
    </row>
    <row r="183" spans="1:20" s="41" customFormat="1" x14ac:dyDescent="0.15">
      <c r="A183" s="33"/>
      <c r="B183" s="33"/>
      <c r="C183" s="33"/>
      <c r="D183" s="33"/>
      <c r="E183" s="34"/>
      <c r="F183" s="33" t="s">
        <v>341</v>
      </c>
      <c r="G183" s="43">
        <f>SUM(G180:G182)</f>
        <v>341527</v>
      </c>
      <c r="H183" s="44"/>
      <c r="I183" s="44">
        <f>SUM(I180:I182)</f>
        <v>353595</v>
      </c>
      <c r="K183" s="43">
        <f>SUM(K180:K182)</f>
        <v>300000</v>
      </c>
      <c r="N183" s="25"/>
      <c r="O183" s="25"/>
      <c r="P183" s="25"/>
      <c r="Q183" s="25"/>
      <c r="R183" s="22"/>
      <c r="S183" s="22"/>
      <c r="T183" s="37"/>
    </row>
    <row r="186" spans="1:20" x14ac:dyDescent="0.15">
      <c r="E186" s="34" t="s">
        <v>285</v>
      </c>
      <c r="G186" s="40" t="s">
        <v>229</v>
      </c>
      <c r="I186" s="25" t="s">
        <v>288</v>
      </c>
      <c r="K186" s="25" t="s">
        <v>404</v>
      </c>
    </row>
    <row r="187" spans="1:20" x14ac:dyDescent="0.15">
      <c r="E187" s="46" t="s">
        <v>144</v>
      </c>
      <c r="F187" s="32">
        <v>21</v>
      </c>
      <c r="G187" s="5">
        <f t="shared" ref="G187:G192" si="30">SUMIFS(I$4:I$155,F$4:F$155,F187)</f>
        <v>88662</v>
      </c>
      <c r="H187" s="94"/>
      <c r="I187" s="68">
        <v>46564</v>
      </c>
      <c r="K187" s="5">
        <v>50000</v>
      </c>
    </row>
    <row r="188" spans="1:20" x14ac:dyDescent="0.15">
      <c r="E188" s="46" t="s">
        <v>146</v>
      </c>
      <c r="F188" s="32">
        <v>22</v>
      </c>
      <c r="G188" s="5">
        <f t="shared" si="30"/>
        <v>78473</v>
      </c>
      <c r="H188" s="94" t="s">
        <v>302</v>
      </c>
      <c r="I188" s="68">
        <v>64031</v>
      </c>
      <c r="K188" s="5">
        <v>150000</v>
      </c>
    </row>
    <row r="189" spans="1:20" x14ac:dyDescent="0.15">
      <c r="E189" s="46" t="s">
        <v>147</v>
      </c>
      <c r="F189" s="32">
        <v>23</v>
      </c>
      <c r="G189" s="5">
        <f t="shared" si="30"/>
        <v>167880</v>
      </c>
      <c r="H189" s="94" t="s">
        <v>230</v>
      </c>
      <c r="I189" s="68">
        <v>0</v>
      </c>
      <c r="K189" s="5">
        <v>230000</v>
      </c>
    </row>
    <row r="190" spans="1:20" s="41" customFormat="1" x14ac:dyDescent="0.15">
      <c r="A190" s="33"/>
      <c r="B190" s="33"/>
      <c r="C190" s="33"/>
      <c r="D190" s="33"/>
      <c r="E190" s="46" t="s">
        <v>148</v>
      </c>
      <c r="F190" s="32">
        <v>24</v>
      </c>
      <c r="G190" s="5">
        <f t="shared" si="30"/>
        <v>0</v>
      </c>
      <c r="H190" s="94"/>
      <c r="I190" s="68">
        <v>0</v>
      </c>
      <c r="K190" s="5">
        <v>0</v>
      </c>
      <c r="N190" s="25"/>
      <c r="O190" s="25"/>
      <c r="P190" s="25"/>
      <c r="Q190" s="25"/>
      <c r="R190" s="22"/>
      <c r="S190" s="22"/>
      <c r="T190" s="37"/>
    </row>
    <row r="191" spans="1:20" s="41" customFormat="1" x14ac:dyDescent="0.15">
      <c r="A191" s="33"/>
      <c r="B191" s="33"/>
      <c r="C191" s="33"/>
      <c r="D191" s="33"/>
      <c r="E191" s="46" t="s">
        <v>149</v>
      </c>
      <c r="F191" s="32">
        <v>25</v>
      </c>
      <c r="G191" s="5">
        <f t="shared" si="30"/>
        <v>391302</v>
      </c>
      <c r="H191" s="94" t="s">
        <v>338</v>
      </c>
      <c r="I191" s="68">
        <v>18769</v>
      </c>
      <c r="K191" s="5">
        <v>300000</v>
      </c>
      <c r="N191" s="25"/>
      <c r="O191" s="25"/>
      <c r="P191" s="25"/>
      <c r="Q191" s="25"/>
      <c r="R191" s="22"/>
      <c r="S191" s="22"/>
      <c r="T191" s="37"/>
    </row>
    <row r="192" spans="1:20" s="41" customFormat="1" x14ac:dyDescent="0.15">
      <c r="A192" s="33"/>
      <c r="B192" s="33"/>
      <c r="C192" s="33"/>
      <c r="D192" s="33"/>
      <c r="E192" s="46" t="s">
        <v>150</v>
      </c>
      <c r="F192" s="32">
        <v>26</v>
      </c>
      <c r="G192" s="5">
        <f t="shared" si="30"/>
        <v>76558</v>
      </c>
      <c r="H192" s="94" t="s">
        <v>339</v>
      </c>
      <c r="I192" s="68">
        <v>65248</v>
      </c>
      <c r="K192" s="5">
        <v>120000</v>
      </c>
      <c r="N192" s="25"/>
      <c r="O192" s="25"/>
      <c r="P192" s="25"/>
      <c r="Q192" s="25"/>
      <c r="R192" s="22"/>
      <c r="S192" s="22"/>
      <c r="T192" s="37"/>
    </row>
    <row r="193" spans="1:20" s="41" customFormat="1" x14ac:dyDescent="0.15">
      <c r="A193" s="33"/>
      <c r="B193" s="33"/>
      <c r="C193" s="33"/>
      <c r="D193" s="33"/>
      <c r="E193" s="34"/>
      <c r="F193" s="33" t="s">
        <v>341</v>
      </c>
      <c r="G193" s="43">
        <f>SUM(G187:G192)</f>
        <v>802875</v>
      </c>
      <c r="H193" s="44"/>
      <c r="I193" s="44">
        <v>194612</v>
      </c>
      <c r="K193" s="43">
        <f>SUM(K187:K192)</f>
        <v>850000</v>
      </c>
      <c r="N193" s="25"/>
      <c r="O193" s="25"/>
      <c r="P193" s="25"/>
      <c r="Q193" s="25"/>
      <c r="R193" s="22"/>
      <c r="S193" s="22"/>
      <c r="T193" s="37"/>
    </row>
    <row r="196" spans="1:20" x14ac:dyDescent="0.15">
      <c r="E196" s="34" t="s">
        <v>289</v>
      </c>
      <c r="G196" s="40" t="s">
        <v>229</v>
      </c>
      <c r="I196" s="25" t="s">
        <v>288</v>
      </c>
      <c r="K196" s="25" t="s">
        <v>404</v>
      </c>
    </row>
    <row r="197" spans="1:20" x14ac:dyDescent="0.15">
      <c r="E197" s="13" t="s">
        <v>152</v>
      </c>
      <c r="F197" s="32">
        <v>31</v>
      </c>
      <c r="G197" s="5">
        <f>SUMIFS(I$4:I$155,F$4:F$155,F197)</f>
        <v>0</v>
      </c>
      <c r="H197" s="94"/>
      <c r="I197" s="68">
        <v>0</v>
      </c>
      <c r="K197" s="5">
        <v>20000</v>
      </c>
    </row>
    <row r="198" spans="1:20" x14ac:dyDescent="0.15">
      <c r="E198" s="13" t="s">
        <v>153</v>
      </c>
      <c r="F198" s="32">
        <v>32</v>
      </c>
      <c r="G198" s="5">
        <f>SUMIFS(I$4:I$155,F$4:F$155,F198)</f>
        <v>0</v>
      </c>
      <c r="H198" s="94"/>
      <c r="I198" s="68">
        <v>0</v>
      </c>
      <c r="K198" s="5">
        <f>SUMIFS(M$4:M$155,J$4:J$155,J198)</f>
        <v>0</v>
      </c>
    </row>
    <row r="199" spans="1:20" s="41" customFormat="1" x14ac:dyDescent="0.15">
      <c r="A199" s="33"/>
      <c r="B199" s="33"/>
      <c r="C199" s="33"/>
      <c r="D199" s="33"/>
      <c r="E199" s="40"/>
      <c r="F199" s="33" t="s">
        <v>341</v>
      </c>
      <c r="G199" s="43">
        <f>SUM(G197:G198)</f>
        <v>0</v>
      </c>
      <c r="H199" s="44"/>
      <c r="I199" s="43">
        <f>SUM(I197:I198)</f>
        <v>0</v>
      </c>
      <c r="K199" s="43">
        <f>SUM(K197:K198)</f>
        <v>20000</v>
      </c>
      <c r="N199" s="25"/>
      <c r="O199" s="25"/>
      <c r="P199" s="25"/>
      <c r="Q199" s="25"/>
      <c r="R199" s="22"/>
      <c r="S199" s="22"/>
      <c r="T199" s="37"/>
    </row>
    <row r="200" spans="1:20" x14ac:dyDescent="0.15">
      <c r="E200" s="40"/>
    </row>
    <row r="201" spans="1:20" x14ac:dyDescent="0.15">
      <c r="E201" s="34" t="s">
        <v>290</v>
      </c>
      <c r="G201" s="40" t="s">
        <v>229</v>
      </c>
      <c r="I201" s="25" t="s">
        <v>288</v>
      </c>
      <c r="K201" s="25" t="s">
        <v>404</v>
      </c>
    </row>
    <row r="202" spans="1:20" x14ac:dyDescent="0.15">
      <c r="E202" s="13" t="s">
        <v>155</v>
      </c>
      <c r="F202" s="32">
        <v>41</v>
      </c>
      <c r="G202" s="5">
        <f>SUMIFS(I$4:I$155,F$4:F$155,F202)</f>
        <v>68735</v>
      </c>
      <c r="H202" s="94"/>
      <c r="I202" s="68">
        <v>62919</v>
      </c>
      <c r="K202" s="5">
        <v>70000</v>
      </c>
    </row>
    <row r="203" spans="1:20" x14ac:dyDescent="0.15">
      <c r="E203" s="13" t="s">
        <v>156</v>
      </c>
      <c r="F203" s="32">
        <v>42</v>
      </c>
      <c r="G203" s="5">
        <f>SUMIFS(I$4:I$155,F$4:F$155,F203)</f>
        <v>1968</v>
      </c>
      <c r="H203" s="94"/>
      <c r="I203" s="68">
        <v>7374</v>
      </c>
      <c r="K203" s="5">
        <v>20000</v>
      </c>
    </row>
    <row r="204" spans="1:20" s="41" customFormat="1" x14ac:dyDescent="0.15">
      <c r="A204" s="33"/>
      <c r="B204" s="33"/>
      <c r="C204" s="33"/>
      <c r="D204" s="33"/>
      <c r="E204" s="34"/>
      <c r="F204" s="33" t="s">
        <v>341</v>
      </c>
      <c r="G204" s="43">
        <f>SUM(G202:G203)</f>
        <v>70703</v>
      </c>
      <c r="H204" s="44"/>
      <c r="I204" s="43">
        <f>SUM(I202:I203)</f>
        <v>70293</v>
      </c>
      <c r="K204" s="43">
        <f>SUM(K202:K203)</f>
        <v>90000</v>
      </c>
      <c r="N204" s="25"/>
      <c r="O204" s="25"/>
      <c r="P204" s="25"/>
      <c r="Q204" s="25"/>
      <c r="R204" s="22"/>
      <c r="S204" s="22"/>
      <c r="T204" s="37"/>
    </row>
    <row r="206" spans="1:20" x14ac:dyDescent="0.15">
      <c r="E206" s="34" t="s">
        <v>291</v>
      </c>
      <c r="G206" s="40" t="s">
        <v>229</v>
      </c>
      <c r="I206" s="25" t="s">
        <v>288</v>
      </c>
      <c r="K206" s="25" t="s">
        <v>404</v>
      </c>
    </row>
    <row r="207" spans="1:20" x14ac:dyDescent="0.15">
      <c r="E207" s="13" t="s">
        <v>158</v>
      </c>
      <c r="F207" s="47">
        <v>51</v>
      </c>
      <c r="G207" s="5">
        <f>SUMIFS(I$4:I$155,F$4:F$155,F207)</f>
        <v>1910</v>
      </c>
      <c r="H207" s="94"/>
      <c r="I207" s="68">
        <v>200</v>
      </c>
      <c r="K207" s="5">
        <v>40000</v>
      </c>
    </row>
    <row r="208" spans="1:20" x14ac:dyDescent="0.15">
      <c r="E208" s="13" t="s">
        <v>160</v>
      </c>
      <c r="F208" s="47">
        <v>52</v>
      </c>
      <c r="G208" s="5">
        <f>SUMIFS(I$4:I$155,F$4:F$155,F208)</f>
        <v>16884</v>
      </c>
      <c r="H208" s="94"/>
      <c r="I208" s="68">
        <v>1050</v>
      </c>
      <c r="K208" s="5">
        <v>20000</v>
      </c>
    </row>
    <row r="209" spans="1:20" x14ac:dyDescent="0.15">
      <c r="E209" s="13" t="s">
        <v>161</v>
      </c>
      <c r="F209" s="47">
        <v>53</v>
      </c>
      <c r="G209" s="5">
        <f>SUMIFS(I$4:I$155,F$4:F$155,F209)</f>
        <v>177500</v>
      </c>
      <c r="H209" s="94"/>
      <c r="I209" s="68">
        <v>177500</v>
      </c>
      <c r="K209" s="5">
        <v>270000</v>
      </c>
    </row>
    <row r="210" spans="1:20" s="41" customFormat="1" x14ac:dyDescent="0.15">
      <c r="A210" s="33"/>
      <c r="B210" s="33"/>
      <c r="C210" s="33"/>
      <c r="D210" s="33"/>
      <c r="E210" s="13" t="s">
        <v>162</v>
      </c>
      <c r="F210" s="47">
        <v>54</v>
      </c>
      <c r="G210" s="5">
        <f>SUMIFS(I$4:I$155,F$4:F$155,F210)</f>
        <v>62813</v>
      </c>
      <c r="H210" s="94"/>
      <c r="I210" s="68">
        <v>55000</v>
      </c>
      <c r="K210" s="5">
        <v>100000</v>
      </c>
      <c r="N210" s="25"/>
      <c r="O210" s="25"/>
      <c r="P210" s="25"/>
      <c r="Q210" s="25"/>
      <c r="R210" s="22"/>
      <c r="S210" s="22"/>
      <c r="T210" s="37"/>
    </row>
    <row r="211" spans="1:20" s="41" customFormat="1" x14ac:dyDescent="0.15">
      <c r="A211" s="33"/>
      <c r="B211" s="33"/>
      <c r="C211" s="33"/>
      <c r="D211" s="33"/>
      <c r="E211" s="13" t="s">
        <v>132</v>
      </c>
      <c r="F211" s="47">
        <v>55</v>
      </c>
      <c r="G211" s="5">
        <f>SUMIFS(I$4:I$155,F$4:F$155,F211)</f>
        <v>22520</v>
      </c>
      <c r="H211" s="94"/>
      <c r="I211" s="68">
        <v>22520</v>
      </c>
      <c r="K211" s="5">
        <v>30000</v>
      </c>
      <c r="N211" s="25"/>
      <c r="O211" s="25"/>
      <c r="P211" s="25"/>
      <c r="Q211" s="25"/>
      <c r="R211" s="22"/>
      <c r="S211" s="22"/>
      <c r="T211" s="37"/>
    </row>
    <row r="212" spans="1:20" s="41" customFormat="1" x14ac:dyDescent="0.15">
      <c r="A212" s="33"/>
      <c r="B212" s="33"/>
      <c r="C212" s="33"/>
      <c r="D212" s="33"/>
      <c r="E212" s="34"/>
      <c r="F212" s="33" t="s">
        <v>341</v>
      </c>
      <c r="G212" s="43">
        <f>SUM(G207:G211)</f>
        <v>281627</v>
      </c>
      <c r="H212" s="44"/>
      <c r="I212" s="43">
        <f>SUM(I207:I211)</f>
        <v>256270</v>
      </c>
      <c r="K212" s="43">
        <f>SUM(K207:K211)</f>
        <v>460000</v>
      </c>
      <c r="N212" s="25"/>
      <c r="O212" s="25"/>
      <c r="P212" s="25"/>
      <c r="Q212" s="25"/>
      <c r="R212" s="22"/>
      <c r="S212" s="22"/>
      <c r="T212" s="37"/>
    </row>
    <row r="213" spans="1:20" s="41" customFormat="1" x14ac:dyDescent="0.15">
      <c r="A213" s="33"/>
      <c r="B213" s="33"/>
      <c r="C213" s="33"/>
      <c r="D213" s="33"/>
      <c r="E213" s="34"/>
      <c r="F213" s="33"/>
      <c r="G213" s="43"/>
      <c r="H213" s="44"/>
      <c r="I213" s="44"/>
      <c r="K213" s="42"/>
      <c r="N213" s="25"/>
      <c r="O213" s="25"/>
      <c r="P213" s="25"/>
      <c r="Q213" s="25"/>
      <c r="R213" s="22"/>
      <c r="S213" s="22"/>
      <c r="T213" s="37"/>
    </row>
    <row r="214" spans="1:20" x14ac:dyDescent="0.15">
      <c r="E214" s="34" t="s">
        <v>292</v>
      </c>
      <c r="G214" s="40" t="s">
        <v>229</v>
      </c>
      <c r="I214" s="25" t="s">
        <v>288</v>
      </c>
      <c r="K214" s="25" t="s">
        <v>404</v>
      </c>
    </row>
    <row r="215" spans="1:20" x14ac:dyDescent="0.15">
      <c r="E215" s="13" t="s">
        <v>293</v>
      </c>
      <c r="F215" s="47">
        <v>60</v>
      </c>
      <c r="G215" s="5">
        <f>SUMIFS(I$4:I$155,F$4:F$155,F215)</f>
        <v>22514</v>
      </c>
      <c r="H215" s="94"/>
      <c r="I215" s="68">
        <v>15669</v>
      </c>
      <c r="K215" s="5">
        <v>100000</v>
      </c>
    </row>
    <row r="216" spans="1:20" x14ac:dyDescent="0.15">
      <c r="E216" s="13" t="s">
        <v>294</v>
      </c>
      <c r="F216" s="47">
        <v>70</v>
      </c>
      <c r="G216" s="5">
        <f>SUMIFS(I$4:I$155,F$4:F$155,F216)</f>
        <v>185300</v>
      </c>
      <c r="H216" s="94"/>
      <c r="I216" s="68">
        <v>112300</v>
      </c>
      <c r="K216" s="5">
        <v>185300</v>
      </c>
    </row>
    <row r="217" spans="1:20" s="41" customFormat="1" x14ac:dyDescent="0.15">
      <c r="A217" s="33"/>
      <c r="B217" s="33"/>
      <c r="C217" s="33"/>
      <c r="D217" s="33"/>
      <c r="E217" s="34"/>
      <c r="F217" s="33" t="s">
        <v>341</v>
      </c>
      <c r="G217" s="43">
        <f>SUM(G215:G216)</f>
        <v>207814</v>
      </c>
      <c r="H217" s="44"/>
      <c r="I217" s="43">
        <f>SUM(I215:I216)</f>
        <v>127969</v>
      </c>
      <c r="K217" s="43">
        <f>SUM(K215:K216)</f>
        <v>285300</v>
      </c>
      <c r="N217" s="25"/>
      <c r="O217" s="25"/>
      <c r="P217" s="25"/>
      <c r="Q217" s="25"/>
      <c r="R217" s="22"/>
      <c r="S217" s="22"/>
      <c r="T217" s="37"/>
    </row>
    <row r="219" spans="1:20" x14ac:dyDescent="0.15">
      <c r="E219" s="13" t="s">
        <v>295</v>
      </c>
      <c r="F219" s="47">
        <v>80</v>
      </c>
      <c r="G219" s="5">
        <f>G176-G183-G193-G199-G204-G212-G217</f>
        <v>2667178</v>
      </c>
      <c r="H219" s="94"/>
      <c r="I219" s="5">
        <f>I176-I183-I193-I199-I204-I212-I217</f>
        <v>2656164</v>
      </c>
      <c r="K219" s="5">
        <f>K176-K183-K193-K199-K204-K212-K217</f>
        <v>2274864</v>
      </c>
    </row>
    <row r="221" spans="1:20" x14ac:dyDescent="0.15">
      <c r="F221" s="40" t="s">
        <v>343</v>
      </c>
      <c r="G221" s="43">
        <f>G183+G193+G199+G204+G212+G217+G219</f>
        <v>4371724</v>
      </c>
      <c r="I221" s="43">
        <f>I183+I193+I199+I204+I212+I217+I219</f>
        <v>3658903</v>
      </c>
      <c r="K221" s="43">
        <f>K183+K193+K199+K204+K212+K217+K219</f>
        <v>4280164</v>
      </c>
    </row>
    <row r="222" spans="1:20" x14ac:dyDescent="0.15">
      <c r="I222" s="35"/>
    </row>
    <row r="223" spans="1:20" x14ac:dyDescent="0.15">
      <c r="I223" s="35"/>
    </row>
    <row r="224" spans="1:20" x14ac:dyDescent="0.15">
      <c r="I224" s="35"/>
    </row>
    <row r="225" spans="5:13" x14ac:dyDescent="0.15">
      <c r="E225" s="83" t="s">
        <v>353</v>
      </c>
      <c r="F225" s="41"/>
      <c r="G225" s="41"/>
      <c r="I225" s="83" t="s">
        <v>355</v>
      </c>
      <c r="J225" s="25"/>
      <c r="K225" s="25"/>
      <c r="L225" s="22"/>
      <c r="M225" s="22"/>
    </row>
    <row r="226" spans="5:13" x14ac:dyDescent="0.15">
      <c r="E226" s="100" t="s">
        <v>348</v>
      </c>
      <c r="F226" s="101"/>
      <c r="G226" s="95">
        <v>52440</v>
      </c>
      <c r="I226" s="56" t="s">
        <v>356</v>
      </c>
      <c r="J226" s="56" t="s">
        <v>370</v>
      </c>
      <c r="K226" s="56" t="s">
        <v>371</v>
      </c>
      <c r="L226" s="56" t="s">
        <v>369</v>
      </c>
      <c r="M226" s="56" t="s">
        <v>372</v>
      </c>
    </row>
    <row r="227" spans="5:13" x14ac:dyDescent="0.15">
      <c r="E227" s="102" t="s">
        <v>349</v>
      </c>
      <c r="F227" s="103"/>
      <c r="G227" s="96">
        <v>66800</v>
      </c>
      <c r="I227" s="31" t="s">
        <v>357</v>
      </c>
      <c r="J227" s="85">
        <v>1900</v>
      </c>
      <c r="K227" s="86">
        <v>7400</v>
      </c>
      <c r="L227" s="107" t="s">
        <v>375</v>
      </c>
      <c r="M227" s="108">
        <f>SUM(K227:K229)</f>
        <v>23800</v>
      </c>
    </row>
    <row r="228" spans="5:13" x14ac:dyDescent="0.15">
      <c r="E228" s="102" t="s">
        <v>350</v>
      </c>
      <c r="F228" s="103"/>
      <c r="G228" s="96">
        <v>101100</v>
      </c>
      <c r="I228" s="31" t="s">
        <v>358</v>
      </c>
      <c r="J228" s="85">
        <v>2146.8000000000002</v>
      </c>
      <c r="K228" s="86">
        <v>8500</v>
      </c>
      <c r="L228" s="109"/>
      <c r="M228" s="109"/>
    </row>
    <row r="229" spans="5:13" x14ac:dyDescent="0.15">
      <c r="E229" s="102" t="s">
        <v>351</v>
      </c>
      <c r="F229" s="103"/>
      <c r="G229" s="96">
        <v>336000</v>
      </c>
      <c r="I229" s="31" t="s">
        <v>359</v>
      </c>
      <c r="J229" s="85">
        <v>2015.2</v>
      </c>
      <c r="K229" s="86">
        <v>7900</v>
      </c>
      <c r="L229" s="110"/>
      <c r="M229" s="110"/>
    </row>
    <row r="230" spans="5:13" x14ac:dyDescent="0.15">
      <c r="E230" s="98" t="s">
        <v>352</v>
      </c>
      <c r="F230" s="99"/>
      <c r="G230" s="97">
        <v>12600</v>
      </c>
      <c r="I230" s="31" t="s">
        <v>360</v>
      </c>
      <c r="J230" s="85">
        <v>2136.4</v>
      </c>
      <c r="K230" s="86">
        <v>8400</v>
      </c>
      <c r="L230" s="107" t="s">
        <v>376</v>
      </c>
      <c r="M230" s="108">
        <f>SUM(K230:K232)</f>
        <v>27400</v>
      </c>
    </row>
    <row r="231" spans="5:13" x14ac:dyDescent="0.15">
      <c r="E231" s="42"/>
      <c r="F231" s="41"/>
      <c r="G231" s="41"/>
      <c r="I231" s="31" t="s">
        <v>361</v>
      </c>
      <c r="J231" s="85">
        <v>2466.6999999999998</v>
      </c>
      <c r="K231" s="86">
        <v>9800</v>
      </c>
      <c r="L231" s="109"/>
      <c r="M231" s="109"/>
    </row>
    <row r="232" spans="5:13" x14ac:dyDescent="0.15">
      <c r="E232" s="42"/>
      <c r="F232" s="41"/>
      <c r="G232" s="41"/>
      <c r="I232" s="31" t="s">
        <v>362</v>
      </c>
      <c r="J232" s="85">
        <v>2346.6999999999998</v>
      </c>
      <c r="K232" s="86">
        <v>9200</v>
      </c>
      <c r="L232" s="110"/>
      <c r="M232" s="110"/>
    </row>
    <row r="233" spans="5:13" x14ac:dyDescent="0.15">
      <c r="E233" s="42"/>
      <c r="F233" s="41"/>
      <c r="G233" s="41"/>
      <c r="I233" s="31" t="s">
        <v>363</v>
      </c>
      <c r="J233" s="85">
        <v>1975.2</v>
      </c>
      <c r="K233" s="86">
        <v>7800</v>
      </c>
      <c r="L233" s="107" t="s">
        <v>374</v>
      </c>
      <c r="M233" s="108">
        <f>SUM(K233:K235)</f>
        <v>24500</v>
      </c>
    </row>
    <row r="234" spans="5:13" x14ac:dyDescent="0.15">
      <c r="E234" s="42"/>
      <c r="F234" s="41"/>
      <c r="G234" s="41"/>
      <c r="I234" s="31" t="s">
        <v>364</v>
      </c>
      <c r="J234" s="85">
        <v>2258.8000000000002</v>
      </c>
      <c r="K234" s="86">
        <v>8900</v>
      </c>
      <c r="L234" s="109"/>
      <c r="M234" s="109"/>
    </row>
    <row r="235" spans="5:13" x14ac:dyDescent="0.15">
      <c r="E235" s="42"/>
      <c r="F235" s="41"/>
      <c r="G235" s="41"/>
      <c r="I235" s="31" t="s">
        <v>365</v>
      </c>
      <c r="J235" s="85">
        <v>1979</v>
      </c>
      <c r="K235" s="86">
        <v>7800</v>
      </c>
      <c r="L235" s="110"/>
      <c r="M235" s="110"/>
    </row>
    <row r="236" spans="5:13" x14ac:dyDescent="0.15">
      <c r="E236" s="42"/>
      <c r="F236" s="41"/>
      <c r="G236" s="41"/>
      <c r="I236" s="31" t="s">
        <v>366</v>
      </c>
      <c r="J236" s="85">
        <v>1272.0999999999999</v>
      </c>
      <c r="K236" s="86">
        <v>5000</v>
      </c>
      <c r="L236" s="107" t="s">
        <v>373</v>
      </c>
      <c r="M236" s="108">
        <f>SUM(K236:K238)</f>
        <v>25400</v>
      </c>
    </row>
    <row r="237" spans="5:13" x14ac:dyDescent="0.15">
      <c r="E237" s="42"/>
      <c r="F237" s="41"/>
      <c r="G237" s="41"/>
      <c r="I237" s="31" t="s">
        <v>367</v>
      </c>
      <c r="J237" s="85">
        <v>2576.8000000000002</v>
      </c>
      <c r="K237" s="86">
        <v>10100</v>
      </c>
      <c r="L237" s="109"/>
      <c r="M237" s="109"/>
    </row>
    <row r="238" spans="5:13" x14ac:dyDescent="0.15">
      <c r="E238" s="42"/>
      <c r="F238" s="41"/>
      <c r="G238" s="41"/>
      <c r="I238" s="31" t="s">
        <v>368</v>
      </c>
      <c r="J238" s="85">
        <v>2644.3</v>
      </c>
      <c r="K238" s="86">
        <v>10300</v>
      </c>
      <c r="L238" s="110"/>
      <c r="M238" s="110"/>
    </row>
    <row r="239" spans="5:13" x14ac:dyDescent="0.15">
      <c r="E239" s="42"/>
      <c r="F239" s="41"/>
      <c r="G239" s="41"/>
      <c r="I239" s="25"/>
      <c r="J239" s="25"/>
      <c r="K239" s="25"/>
      <c r="L239" s="25"/>
      <c r="M239" s="22"/>
    </row>
    <row r="240" spans="5:13" x14ac:dyDescent="0.15">
      <c r="E240" s="42"/>
      <c r="F240" s="41"/>
      <c r="G240" s="41"/>
      <c r="I240" s="25"/>
      <c r="J240" s="25"/>
      <c r="K240" s="25"/>
      <c r="L240" s="84" t="s">
        <v>226</v>
      </c>
      <c r="M240" s="87">
        <f>SUM(M227:M238)</f>
        <v>101100</v>
      </c>
    </row>
    <row r="241" spans="9:9" x14ac:dyDescent="0.15">
      <c r="I241" s="35"/>
    </row>
    <row r="242" spans="9:9" x14ac:dyDescent="0.15">
      <c r="I242" s="35"/>
    </row>
    <row r="243" spans="9:9" x14ac:dyDescent="0.15">
      <c r="I243" s="35"/>
    </row>
    <row r="244" spans="9:9" x14ac:dyDescent="0.15">
      <c r="I244" s="35"/>
    </row>
    <row r="245" spans="9:9" x14ac:dyDescent="0.15">
      <c r="I245" s="35"/>
    </row>
    <row r="246" spans="9:9" x14ac:dyDescent="0.15">
      <c r="I246" s="35"/>
    </row>
    <row r="247" spans="9:9" x14ac:dyDescent="0.15">
      <c r="I247" s="35"/>
    </row>
    <row r="248" spans="9:9" x14ac:dyDescent="0.15">
      <c r="I248" s="35"/>
    </row>
    <row r="249" spans="9:9" x14ac:dyDescent="0.15">
      <c r="I249" s="35"/>
    </row>
    <row r="250" spans="9:9" x14ac:dyDescent="0.15">
      <c r="I250" s="35"/>
    </row>
    <row r="251" spans="9:9" x14ac:dyDescent="0.15">
      <c r="I251" s="35"/>
    </row>
    <row r="252" spans="9:9" x14ac:dyDescent="0.15">
      <c r="I252" s="35"/>
    </row>
    <row r="253" spans="9:9" x14ac:dyDescent="0.15">
      <c r="I253" s="35"/>
    </row>
    <row r="254" spans="9:9" x14ac:dyDescent="0.15">
      <c r="I254" s="35"/>
    </row>
    <row r="255" spans="9:9" x14ac:dyDescent="0.15">
      <c r="I255" s="35"/>
    </row>
    <row r="256" spans="9:9" x14ac:dyDescent="0.15">
      <c r="I256" s="35"/>
    </row>
    <row r="257" spans="9:9" x14ac:dyDescent="0.15">
      <c r="I257" s="35"/>
    </row>
    <row r="258" spans="9:9" x14ac:dyDescent="0.15">
      <c r="I258" s="35"/>
    </row>
    <row r="259" spans="9:9" x14ac:dyDescent="0.15">
      <c r="I259" s="35"/>
    </row>
    <row r="260" spans="9:9" x14ac:dyDescent="0.15">
      <c r="I260" s="35"/>
    </row>
    <row r="261" spans="9:9" x14ac:dyDescent="0.15">
      <c r="I261" s="35"/>
    </row>
    <row r="262" spans="9:9" x14ac:dyDescent="0.15">
      <c r="I262" s="35"/>
    </row>
    <row r="263" spans="9:9" x14ac:dyDescent="0.15">
      <c r="I263" s="35"/>
    </row>
  </sheetData>
  <phoneticPr fontId="2"/>
  <conditionalFormatting sqref="L225:M225 M226 L227:M227 L230:M230 L233:M233 L236:M236 L239:M240">
    <cfRule type="containsText" dxfId="2" priority="1" operator="containsText" text="FALSE">
      <formula>NOT(ISERROR(SEARCH("FALSE",L225)))</formula>
    </cfRule>
  </conditionalFormatting>
  <conditionalFormatting sqref="R1:S164">
    <cfRule type="containsText" dxfId="1" priority="2" operator="containsText" text="FALSE">
      <formula>NOT(ISERROR(SEARCH("FALSE",R1)))</formula>
    </cfRule>
  </conditionalFormatting>
  <conditionalFormatting sqref="R178:S1048576">
    <cfRule type="containsText" dxfId="0" priority="84" operator="containsText" text="FALSE">
      <formula>NOT(ISERROR(SEARCH("FALSE",R178)))</formula>
    </cfRule>
  </conditionalFormatting>
  <printOptions headings="1"/>
  <pageMargins left="0.59055118110236227" right="0.39370078740157483" top="0.98425196850393704" bottom="0.59055118110236227" header="0.31496062992125984" footer="0.31496062992125984"/>
  <pageSetup paperSize="9" scale="42" fitToHeight="3" orientation="portrait" copies="7" r:id="rId1"/>
  <headerFooter>
    <oddHeader>&amp;C&amp;"ＭＳ Ｐゴシック,標準"&amp;14&amp;K000000令和3年度　駒寄町内会　一般会計　現金+預金　※日付順&amp;R&amp;"ＭＳ Ｐゴシック,標準"&amp;K000000&amp;D &amp;T</oddHeader>
    <oddFooter>&amp;L&amp;"ＭＳ Ｐゴシック,標準"&amp;K000000&amp;Z&amp;F&amp;R&amp;"ＭＳ Ｐゴシック,標準"&amp;K000000&amp;P／&amp;N</oddFooter>
    <evenFooter>&amp;C&amp;P</evenFooter>
  </headerFooter>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965AE7F-F068-E44B-A43D-6FF592E09EDB}">
  <sheetPr>
    <pageSetUpPr fitToPage="1"/>
  </sheetPr>
  <dimension ref="A1:K202"/>
  <sheetViews>
    <sheetView zoomScale="110" zoomScaleNormal="110" zoomScaleSheetLayoutView="120" workbookViewId="0">
      <pane xSplit="5" ySplit="2" topLeftCell="F3" activePane="bottomRight" state="frozen"/>
      <selection pane="topRight" activeCell="F1" sqref="F1"/>
      <selection pane="bottomLeft" activeCell="A3" sqref="A3"/>
      <selection pane="bottomRight" activeCell="K1" sqref="K1"/>
    </sheetView>
  </sheetViews>
  <sheetFormatPr defaultColWidth="8.875" defaultRowHeight="13.5" x14ac:dyDescent="0.15"/>
  <cols>
    <col min="1" max="1" width="4.5" style="33" bestFit="1" customWidth="1"/>
    <col min="2" max="4" width="4.125" style="33" customWidth="1"/>
    <col min="5" max="5" width="27.125" style="34" customWidth="1"/>
    <col min="6" max="6" width="5" style="33" bestFit="1" customWidth="1"/>
    <col min="7" max="7" width="15.625" style="34" hidden="1" customWidth="1"/>
    <col min="8" max="8" width="18.375" style="25" customWidth="1"/>
    <col min="9" max="10" width="9.625" style="41" customWidth="1"/>
    <col min="11" max="11" width="28.625" style="37" customWidth="1"/>
    <col min="12" max="16384" width="8.875" style="25"/>
  </cols>
  <sheetData>
    <row r="1" spans="1:11" s="22" customFormat="1" ht="21" customHeight="1" x14ac:dyDescent="0.15">
      <c r="A1" s="15"/>
      <c r="B1" s="15"/>
      <c r="C1" s="15"/>
      <c r="D1" s="15"/>
      <c r="E1" s="18"/>
      <c r="F1" s="15"/>
      <c r="G1" s="18"/>
      <c r="H1" s="15"/>
      <c r="I1" s="19"/>
      <c r="J1" s="19"/>
      <c r="K1" s="21"/>
    </row>
    <row r="2" spans="1:11" s="22" customFormat="1" ht="21" customHeight="1" x14ac:dyDescent="0.15">
      <c r="A2" s="2" t="s">
        <v>6</v>
      </c>
      <c r="B2" s="2" t="s">
        <v>0</v>
      </c>
      <c r="C2" s="2" t="s">
        <v>1</v>
      </c>
      <c r="D2" s="2" t="s">
        <v>2</v>
      </c>
      <c r="E2" s="12" t="s">
        <v>3</v>
      </c>
      <c r="F2" s="2" t="s">
        <v>4</v>
      </c>
      <c r="G2" s="2" t="s">
        <v>45</v>
      </c>
      <c r="H2" s="2" t="s">
        <v>5</v>
      </c>
      <c r="I2" s="17" t="s">
        <v>7</v>
      </c>
      <c r="J2" s="17" t="s">
        <v>8</v>
      </c>
      <c r="K2" s="2" t="s">
        <v>47</v>
      </c>
    </row>
    <row r="3" spans="1:11" s="22" customFormat="1" ht="21" customHeight="1" x14ac:dyDescent="0.15">
      <c r="A3" s="2">
        <v>108</v>
      </c>
      <c r="B3" s="2">
        <v>3</v>
      </c>
      <c r="C3" s="2">
        <v>12</v>
      </c>
      <c r="D3" s="2">
        <v>28</v>
      </c>
      <c r="E3" s="1" t="s">
        <v>327</v>
      </c>
      <c r="F3" s="2">
        <v>12</v>
      </c>
      <c r="G3" s="10" t="s">
        <v>142</v>
      </c>
      <c r="H3" s="12" t="s">
        <v>21</v>
      </c>
      <c r="I3" s="24">
        <v>291784</v>
      </c>
      <c r="J3" s="24"/>
      <c r="K3" s="12"/>
    </row>
    <row r="4" spans="1:11" s="22" customFormat="1" ht="21" customHeight="1" x14ac:dyDescent="0.15">
      <c r="A4" s="2">
        <v>148</v>
      </c>
      <c r="B4" s="2">
        <v>4</v>
      </c>
      <c r="C4" s="2">
        <v>3</v>
      </c>
      <c r="D4" s="2">
        <v>18</v>
      </c>
      <c r="E4" s="1" t="s">
        <v>274</v>
      </c>
      <c r="F4" s="2">
        <v>12</v>
      </c>
      <c r="G4" s="10" t="s">
        <v>142</v>
      </c>
      <c r="H4" s="12" t="s">
        <v>21</v>
      </c>
      <c r="I4" s="81">
        <v>5325</v>
      </c>
      <c r="J4" s="81"/>
      <c r="K4" s="12" t="s">
        <v>279</v>
      </c>
    </row>
    <row r="5" spans="1:11" s="51" customFormat="1" ht="21" customHeight="1" x14ac:dyDescent="0.15">
      <c r="A5" s="112"/>
      <c r="B5" s="112"/>
      <c r="C5" s="112"/>
      <c r="D5" s="112"/>
      <c r="E5" s="57" t="s">
        <v>142</v>
      </c>
      <c r="F5" s="56">
        <v>12</v>
      </c>
      <c r="G5" s="23">
        <v>297109</v>
      </c>
      <c r="H5" s="23" t="s">
        <v>341</v>
      </c>
      <c r="I5" s="111">
        <f>G5</f>
        <v>297109</v>
      </c>
      <c r="J5" s="111"/>
      <c r="K5" s="55"/>
    </row>
    <row r="6" spans="1:11" s="22" customFormat="1" ht="21" customHeight="1" x14ac:dyDescent="0.15">
      <c r="A6" s="71"/>
      <c r="B6" s="71"/>
      <c r="C6" s="71"/>
      <c r="D6" s="71"/>
      <c r="E6" s="13"/>
      <c r="F6" s="32"/>
      <c r="G6" s="5"/>
      <c r="H6" s="1"/>
      <c r="I6" s="79"/>
      <c r="J6" s="79"/>
      <c r="K6" s="28"/>
    </row>
    <row r="7" spans="1:11" s="22" customFormat="1" ht="21" customHeight="1" x14ac:dyDescent="0.15">
      <c r="A7" s="2">
        <v>22</v>
      </c>
      <c r="B7" s="2">
        <v>3</v>
      </c>
      <c r="C7" s="2">
        <v>4</v>
      </c>
      <c r="D7" s="2">
        <v>28</v>
      </c>
      <c r="E7" s="12" t="s">
        <v>75</v>
      </c>
      <c r="F7" s="2">
        <v>13</v>
      </c>
      <c r="G7" s="12" t="s">
        <v>76</v>
      </c>
      <c r="H7" s="12" t="s">
        <v>21</v>
      </c>
      <c r="I7" s="5">
        <v>660</v>
      </c>
      <c r="J7" s="5"/>
      <c r="K7" s="12"/>
    </row>
    <row r="8" spans="1:11" s="22" customFormat="1" ht="21" customHeight="1" x14ac:dyDescent="0.15">
      <c r="A8" s="2">
        <v>122</v>
      </c>
      <c r="B8" s="2">
        <v>4</v>
      </c>
      <c r="C8" s="2">
        <v>1</v>
      </c>
      <c r="D8" s="2">
        <v>14</v>
      </c>
      <c r="E8" s="12" t="s">
        <v>217</v>
      </c>
      <c r="F8" s="2">
        <v>13</v>
      </c>
      <c r="G8" s="27" t="s">
        <v>218</v>
      </c>
      <c r="H8" s="12" t="s">
        <v>21</v>
      </c>
      <c r="I8" s="24">
        <v>33658</v>
      </c>
      <c r="J8" s="24"/>
      <c r="K8" s="27"/>
    </row>
    <row r="9" spans="1:11" s="22" customFormat="1" ht="21" customHeight="1" x14ac:dyDescent="0.15">
      <c r="A9" s="2">
        <v>125</v>
      </c>
      <c r="B9" s="2">
        <v>4</v>
      </c>
      <c r="C9" s="2">
        <v>1</v>
      </c>
      <c r="D9" s="2">
        <v>17</v>
      </c>
      <c r="E9" s="12" t="s">
        <v>219</v>
      </c>
      <c r="F9" s="2">
        <v>13</v>
      </c>
      <c r="G9" s="27" t="s">
        <v>218</v>
      </c>
      <c r="H9" s="12" t="s">
        <v>23</v>
      </c>
      <c r="I9" s="24">
        <v>1493</v>
      </c>
      <c r="J9" s="24"/>
      <c r="K9" s="27"/>
    </row>
    <row r="10" spans="1:11" s="22" customFormat="1" ht="21" customHeight="1" x14ac:dyDescent="0.15">
      <c r="A10" s="2">
        <v>126</v>
      </c>
      <c r="B10" s="2">
        <v>4</v>
      </c>
      <c r="C10" s="2">
        <v>1</v>
      </c>
      <c r="D10" s="2">
        <v>17</v>
      </c>
      <c r="E10" s="12" t="s">
        <v>221</v>
      </c>
      <c r="F10" s="2">
        <v>13</v>
      </c>
      <c r="G10" s="27" t="s">
        <v>218</v>
      </c>
      <c r="H10" s="12" t="s">
        <v>21</v>
      </c>
      <c r="I10" s="24">
        <v>5186</v>
      </c>
      <c r="J10" s="24"/>
      <c r="K10" s="27"/>
    </row>
    <row r="11" spans="1:11" s="22" customFormat="1" ht="21" customHeight="1" x14ac:dyDescent="0.15">
      <c r="A11" s="2">
        <v>131</v>
      </c>
      <c r="B11" s="2">
        <v>4</v>
      </c>
      <c r="C11" s="2">
        <v>1</v>
      </c>
      <c r="D11" s="2">
        <v>30</v>
      </c>
      <c r="E11" s="1" t="s">
        <v>265</v>
      </c>
      <c r="F11" s="2">
        <v>13</v>
      </c>
      <c r="G11" s="27" t="s">
        <v>218</v>
      </c>
      <c r="H11" s="12" t="s">
        <v>23</v>
      </c>
      <c r="I11" s="24">
        <v>3421</v>
      </c>
      <c r="J11" s="24"/>
      <c r="K11" s="27"/>
    </row>
    <row r="12" spans="1:11" s="51" customFormat="1" ht="21" customHeight="1" x14ac:dyDescent="0.15">
      <c r="A12" s="112"/>
      <c r="B12" s="112"/>
      <c r="C12" s="112"/>
      <c r="D12" s="112"/>
      <c r="E12" s="57" t="s">
        <v>143</v>
      </c>
      <c r="F12" s="56">
        <v>13</v>
      </c>
      <c r="G12" s="23">
        <v>44418</v>
      </c>
      <c r="H12" s="23" t="s">
        <v>341</v>
      </c>
      <c r="I12" s="111">
        <f>G12</f>
        <v>44418</v>
      </c>
      <c r="J12" s="111"/>
      <c r="K12" s="55"/>
    </row>
    <row r="13" spans="1:11" s="22" customFormat="1" ht="21" customHeight="1" x14ac:dyDescent="0.15">
      <c r="A13" s="71"/>
      <c r="B13" s="71"/>
      <c r="C13" s="71"/>
      <c r="D13" s="71"/>
      <c r="E13" s="13"/>
      <c r="F13" s="32"/>
      <c r="G13" s="5"/>
      <c r="H13" s="1"/>
      <c r="I13" s="79"/>
      <c r="J13" s="79"/>
      <c r="K13" s="28"/>
    </row>
    <row r="14" spans="1:11" s="22" customFormat="1" ht="21" customHeight="1" x14ac:dyDescent="0.15">
      <c r="A14" s="2">
        <v>6</v>
      </c>
      <c r="B14" s="2">
        <v>3</v>
      </c>
      <c r="C14" s="2">
        <v>4</v>
      </c>
      <c r="D14" s="2">
        <v>5</v>
      </c>
      <c r="E14" s="12" t="s">
        <v>49</v>
      </c>
      <c r="F14" s="2">
        <v>21</v>
      </c>
      <c r="G14" s="12" t="s">
        <v>56</v>
      </c>
      <c r="H14" s="12" t="s">
        <v>21</v>
      </c>
      <c r="I14" s="24">
        <v>2819</v>
      </c>
      <c r="J14" s="24"/>
      <c r="K14" s="12"/>
    </row>
    <row r="15" spans="1:11" s="22" customFormat="1" ht="21" customHeight="1" x14ac:dyDescent="0.15">
      <c r="A15" s="2">
        <v>12</v>
      </c>
      <c r="B15" s="2">
        <v>3</v>
      </c>
      <c r="C15" s="2">
        <v>4</v>
      </c>
      <c r="D15" s="2">
        <v>19</v>
      </c>
      <c r="E15" s="12" t="s">
        <v>55</v>
      </c>
      <c r="F15" s="2">
        <v>21</v>
      </c>
      <c r="G15" s="12" t="s">
        <v>56</v>
      </c>
      <c r="H15" s="12" t="s">
        <v>21</v>
      </c>
      <c r="I15" s="5">
        <v>1590</v>
      </c>
      <c r="J15" s="5"/>
      <c r="K15" s="12"/>
    </row>
    <row r="16" spans="1:11" s="22" customFormat="1" ht="21" customHeight="1" x14ac:dyDescent="0.15">
      <c r="A16" s="2">
        <v>16</v>
      </c>
      <c r="B16" s="2">
        <v>3</v>
      </c>
      <c r="C16" s="2">
        <v>4</v>
      </c>
      <c r="D16" s="2">
        <v>20</v>
      </c>
      <c r="E16" s="12" t="s">
        <v>59</v>
      </c>
      <c r="F16" s="2">
        <v>21</v>
      </c>
      <c r="G16" s="12" t="s">
        <v>56</v>
      </c>
      <c r="H16" s="12" t="s">
        <v>60</v>
      </c>
      <c r="I16" s="5">
        <v>930</v>
      </c>
      <c r="J16" s="5"/>
      <c r="K16" s="12" t="s">
        <v>58</v>
      </c>
    </row>
    <row r="17" spans="1:11" s="22" customFormat="1" ht="21" customHeight="1" x14ac:dyDescent="0.15">
      <c r="A17" s="2">
        <v>20</v>
      </c>
      <c r="B17" s="2">
        <v>3</v>
      </c>
      <c r="C17" s="2">
        <v>4</v>
      </c>
      <c r="D17" s="2">
        <v>23</v>
      </c>
      <c r="E17" s="12" t="s">
        <v>36</v>
      </c>
      <c r="F17" s="17">
        <v>21</v>
      </c>
      <c r="G17" s="12" t="s">
        <v>56</v>
      </c>
      <c r="H17" s="3" t="s">
        <v>37</v>
      </c>
      <c r="I17" s="24">
        <v>3560</v>
      </c>
      <c r="J17" s="24"/>
      <c r="K17" s="12"/>
    </row>
    <row r="18" spans="1:11" s="22" customFormat="1" ht="21" customHeight="1" x14ac:dyDescent="0.15">
      <c r="A18" s="2">
        <v>23</v>
      </c>
      <c r="B18" s="2">
        <v>3</v>
      </c>
      <c r="C18" s="2">
        <v>5</v>
      </c>
      <c r="D18" s="2">
        <v>3</v>
      </c>
      <c r="E18" s="12" t="s">
        <v>59</v>
      </c>
      <c r="F18" s="2">
        <v>21</v>
      </c>
      <c r="G18" s="12" t="s">
        <v>56</v>
      </c>
      <c r="H18" s="12" t="s">
        <v>60</v>
      </c>
      <c r="I18" s="5">
        <v>340</v>
      </c>
      <c r="J18" s="5"/>
      <c r="K18" s="12" t="s">
        <v>77</v>
      </c>
    </row>
    <row r="19" spans="1:11" s="22" customFormat="1" ht="21" customHeight="1" x14ac:dyDescent="0.15">
      <c r="A19" s="2">
        <v>24</v>
      </c>
      <c r="B19" s="2">
        <v>3</v>
      </c>
      <c r="C19" s="2">
        <v>5</v>
      </c>
      <c r="D19" s="2">
        <v>8</v>
      </c>
      <c r="E19" s="12" t="s">
        <v>78</v>
      </c>
      <c r="F19" s="2">
        <v>21</v>
      </c>
      <c r="G19" s="12" t="s">
        <v>56</v>
      </c>
      <c r="H19" s="12" t="s">
        <v>27</v>
      </c>
      <c r="I19" s="24">
        <v>440</v>
      </c>
      <c r="J19" s="5"/>
      <c r="K19" s="12"/>
    </row>
    <row r="20" spans="1:11" s="22" customFormat="1" ht="21" customHeight="1" x14ac:dyDescent="0.15">
      <c r="A20" s="2">
        <v>27</v>
      </c>
      <c r="B20" s="2">
        <v>3</v>
      </c>
      <c r="C20" s="2">
        <v>5</v>
      </c>
      <c r="D20" s="2">
        <v>17</v>
      </c>
      <c r="E20" s="1" t="s">
        <v>84</v>
      </c>
      <c r="F20" s="17">
        <v>21</v>
      </c>
      <c r="G20" s="12" t="s">
        <v>56</v>
      </c>
      <c r="H20" s="3" t="s">
        <v>23</v>
      </c>
      <c r="I20" s="24">
        <v>50</v>
      </c>
      <c r="J20" s="24"/>
      <c r="K20" s="12"/>
    </row>
    <row r="21" spans="1:11" s="22" customFormat="1" ht="21" customHeight="1" x14ac:dyDescent="0.15">
      <c r="A21" s="2">
        <v>36</v>
      </c>
      <c r="B21" s="2">
        <v>3</v>
      </c>
      <c r="C21" s="2">
        <v>6</v>
      </c>
      <c r="D21" s="2">
        <v>11</v>
      </c>
      <c r="E21" s="1" t="s">
        <v>22</v>
      </c>
      <c r="F21" s="17">
        <v>21</v>
      </c>
      <c r="G21" s="12" t="s">
        <v>56</v>
      </c>
      <c r="H21" s="3" t="s">
        <v>23</v>
      </c>
      <c r="I21" s="24">
        <v>30</v>
      </c>
      <c r="J21" s="24"/>
      <c r="K21" s="12"/>
    </row>
    <row r="22" spans="1:11" s="22" customFormat="1" ht="21" customHeight="1" x14ac:dyDescent="0.15">
      <c r="A22" s="2">
        <v>38</v>
      </c>
      <c r="B22" s="2">
        <v>3</v>
      </c>
      <c r="C22" s="2">
        <v>6</v>
      </c>
      <c r="D22" s="2">
        <v>18</v>
      </c>
      <c r="E22" s="1" t="s">
        <v>22</v>
      </c>
      <c r="F22" s="17">
        <v>21</v>
      </c>
      <c r="G22" s="12" t="s">
        <v>56</v>
      </c>
      <c r="H22" s="3" t="s">
        <v>23</v>
      </c>
      <c r="I22" s="24">
        <v>100</v>
      </c>
      <c r="J22" s="24"/>
      <c r="K22" s="12"/>
    </row>
    <row r="23" spans="1:11" s="22" customFormat="1" ht="21" customHeight="1" x14ac:dyDescent="0.15">
      <c r="A23" s="2">
        <v>41</v>
      </c>
      <c r="B23" s="2">
        <v>3</v>
      </c>
      <c r="C23" s="2">
        <v>6</v>
      </c>
      <c r="D23" s="2">
        <v>28</v>
      </c>
      <c r="E23" s="1" t="s">
        <v>22</v>
      </c>
      <c r="F23" s="17">
        <v>21</v>
      </c>
      <c r="G23" s="12" t="s">
        <v>56</v>
      </c>
      <c r="H23" s="3" t="s">
        <v>23</v>
      </c>
      <c r="I23" s="24">
        <v>50</v>
      </c>
      <c r="J23" s="24"/>
      <c r="K23" s="12"/>
    </row>
    <row r="24" spans="1:11" s="22" customFormat="1" ht="21" customHeight="1" x14ac:dyDescent="0.15">
      <c r="A24" s="2">
        <v>42</v>
      </c>
      <c r="B24" s="2">
        <v>3</v>
      </c>
      <c r="C24" s="2">
        <v>7</v>
      </c>
      <c r="D24" s="2">
        <v>1</v>
      </c>
      <c r="E24" s="1" t="s">
        <v>22</v>
      </c>
      <c r="F24" s="17">
        <v>21</v>
      </c>
      <c r="G24" s="12" t="s">
        <v>56</v>
      </c>
      <c r="H24" s="3" t="s">
        <v>23</v>
      </c>
      <c r="I24" s="24">
        <v>300</v>
      </c>
      <c r="J24" s="24"/>
      <c r="K24" s="12"/>
    </row>
    <row r="25" spans="1:11" s="22" customFormat="1" ht="21" customHeight="1" x14ac:dyDescent="0.15">
      <c r="A25" s="2">
        <v>49</v>
      </c>
      <c r="B25" s="2">
        <v>3</v>
      </c>
      <c r="C25" s="2">
        <v>7</v>
      </c>
      <c r="D25" s="2">
        <v>20</v>
      </c>
      <c r="E25" s="12" t="s">
        <v>36</v>
      </c>
      <c r="F25" s="17">
        <v>21</v>
      </c>
      <c r="G25" s="12" t="s">
        <v>56</v>
      </c>
      <c r="H25" s="3" t="s">
        <v>95</v>
      </c>
      <c r="I25" s="24">
        <v>1010</v>
      </c>
      <c r="J25" s="24"/>
      <c r="K25" s="12"/>
    </row>
    <row r="26" spans="1:11" s="22" customFormat="1" ht="21" customHeight="1" x14ac:dyDescent="0.15">
      <c r="A26" s="2">
        <v>52</v>
      </c>
      <c r="B26" s="2">
        <v>3</v>
      </c>
      <c r="C26" s="2">
        <v>8</v>
      </c>
      <c r="D26" s="2">
        <v>5</v>
      </c>
      <c r="E26" s="1" t="s">
        <v>22</v>
      </c>
      <c r="F26" s="17">
        <v>21</v>
      </c>
      <c r="G26" s="12" t="s">
        <v>56</v>
      </c>
      <c r="H26" s="3" t="s">
        <v>23</v>
      </c>
      <c r="I26" s="24">
        <v>40</v>
      </c>
      <c r="J26" s="24"/>
      <c r="K26" s="12"/>
    </row>
    <row r="27" spans="1:11" s="22" customFormat="1" ht="21" customHeight="1" x14ac:dyDescent="0.15">
      <c r="A27" s="2">
        <v>53</v>
      </c>
      <c r="B27" s="2">
        <v>3</v>
      </c>
      <c r="C27" s="2">
        <v>8</v>
      </c>
      <c r="D27" s="2">
        <v>6</v>
      </c>
      <c r="E27" s="12" t="s">
        <v>97</v>
      </c>
      <c r="F27" s="2">
        <v>21</v>
      </c>
      <c r="G27" s="12" t="s">
        <v>56</v>
      </c>
      <c r="H27" s="12" t="s">
        <v>24</v>
      </c>
      <c r="I27" s="24">
        <v>2024</v>
      </c>
      <c r="J27" s="5"/>
      <c r="K27" s="12"/>
    </row>
    <row r="28" spans="1:11" s="22" customFormat="1" ht="21" customHeight="1" x14ac:dyDescent="0.15">
      <c r="A28" s="2">
        <v>54</v>
      </c>
      <c r="B28" s="2">
        <v>3</v>
      </c>
      <c r="C28" s="2">
        <v>8</v>
      </c>
      <c r="D28" s="2">
        <v>10</v>
      </c>
      <c r="E28" s="12" t="s">
        <v>36</v>
      </c>
      <c r="F28" s="17">
        <v>21</v>
      </c>
      <c r="G28" s="12" t="s">
        <v>56</v>
      </c>
      <c r="H28" s="3" t="s">
        <v>37</v>
      </c>
      <c r="I28" s="24">
        <v>3560</v>
      </c>
      <c r="J28" s="24"/>
      <c r="K28" s="12"/>
    </row>
    <row r="29" spans="1:11" s="22" customFormat="1" ht="21" customHeight="1" x14ac:dyDescent="0.15">
      <c r="A29" s="2">
        <v>57</v>
      </c>
      <c r="B29" s="2">
        <v>3</v>
      </c>
      <c r="C29" s="2">
        <v>8</v>
      </c>
      <c r="D29" s="2">
        <v>25</v>
      </c>
      <c r="E29" s="12" t="s">
        <v>101</v>
      </c>
      <c r="F29" s="2">
        <v>21</v>
      </c>
      <c r="G29" s="12" t="s">
        <v>56</v>
      </c>
      <c r="H29" s="12" t="s">
        <v>21</v>
      </c>
      <c r="I29" s="5">
        <v>4131</v>
      </c>
      <c r="J29" s="5"/>
      <c r="K29" s="12"/>
    </row>
    <row r="30" spans="1:11" s="22" customFormat="1" ht="21" customHeight="1" x14ac:dyDescent="0.15">
      <c r="A30" s="2">
        <v>61</v>
      </c>
      <c r="B30" s="2">
        <v>3</v>
      </c>
      <c r="C30" s="2">
        <v>9</v>
      </c>
      <c r="D30" s="2">
        <v>2</v>
      </c>
      <c r="E30" s="12" t="s">
        <v>36</v>
      </c>
      <c r="F30" s="17">
        <v>21</v>
      </c>
      <c r="G30" s="12" t="s">
        <v>56</v>
      </c>
      <c r="H30" s="3" t="s">
        <v>102</v>
      </c>
      <c r="I30" s="5">
        <v>1595</v>
      </c>
      <c r="J30" s="24"/>
      <c r="K30" s="12"/>
    </row>
    <row r="31" spans="1:11" s="22" customFormat="1" ht="21" customHeight="1" x14ac:dyDescent="0.15">
      <c r="A31" s="2">
        <v>62</v>
      </c>
      <c r="B31" s="2">
        <v>3</v>
      </c>
      <c r="C31" s="2">
        <v>9</v>
      </c>
      <c r="D31" s="2">
        <v>7</v>
      </c>
      <c r="E31" s="1" t="s">
        <v>22</v>
      </c>
      <c r="F31" s="17">
        <v>21</v>
      </c>
      <c r="G31" s="12" t="s">
        <v>56</v>
      </c>
      <c r="H31" s="3" t="s">
        <v>23</v>
      </c>
      <c r="I31" s="24">
        <v>60</v>
      </c>
      <c r="J31" s="24"/>
      <c r="K31" s="12"/>
    </row>
    <row r="32" spans="1:11" s="22" customFormat="1" ht="21" customHeight="1" x14ac:dyDescent="0.15">
      <c r="A32" s="2">
        <v>64</v>
      </c>
      <c r="B32" s="2">
        <v>3</v>
      </c>
      <c r="C32" s="2">
        <v>9</v>
      </c>
      <c r="D32" s="2">
        <v>10</v>
      </c>
      <c r="E32" s="12" t="s">
        <v>105</v>
      </c>
      <c r="F32" s="17">
        <v>21</v>
      </c>
      <c r="G32" s="12" t="s">
        <v>56</v>
      </c>
      <c r="H32" s="3" t="s">
        <v>26</v>
      </c>
      <c r="I32" s="24">
        <v>1771</v>
      </c>
      <c r="J32" s="5"/>
      <c r="K32" s="12"/>
    </row>
    <row r="33" spans="1:11" s="22" customFormat="1" ht="21" customHeight="1" x14ac:dyDescent="0.15">
      <c r="A33" s="2">
        <v>80</v>
      </c>
      <c r="B33" s="2">
        <v>3</v>
      </c>
      <c r="C33" s="2">
        <v>11</v>
      </c>
      <c r="D33" s="2">
        <v>16</v>
      </c>
      <c r="E33" s="12" t="s">
        <v>177</v>
      </c>
      <c r="F33" s="17">
        <v>21</v>
      </c>
      <c r="G33" s="12" t="s">
        <v>56</v>
      </c>
      <c r="H33" s="12" t="s">
        <v>95</v>
      </c>
      <c r="I33" s="24">
        <v>5550</v>
      </c>
      <c r="J33" s="24"/>
      <c r="K33" s="12"/>
    </row>
    <row r="34" spans="1:11" s="22" customFormat="1" ht="21" customHeight="1" x14ac:dyDescent="0.15">
      <c r="A34" s="2">
        <v>92</v>
      </c>
      <c r="B34" s="2">
        <v>3</v>
      </c>
      <c r="C34" s="2">
        <v>12</v>
      </c>
      <c r="D34" s="2">
        <v>14</v>
      </c>
      <c r="E34" s="1" t="s">
        <v>224</v>
      </c>
      <c r="F34" s="2">
        <v>21</v>
      </c>
      <c r="G34" s="27" t="s">
        <v>144</v>
      </c>
      <c r="H34" s="3" t="s">
        <v>191</v>
      </c>
      <c r="I34" s="24">
        <v>3000</v>
      </c>
      <c r="J34" s="24"/>
      <c r="K34" s="12"/>
    </row>
    <row r="35" spans="1:11" s="22" customFormat="1" ht="21" customHeight="1" x14ac:dyDescent="0.15">
      <c r="A35" s="2">
        <v>95</v>
      </c>
      <c r="B35" s="2">
        <v>3</v>
      </c>
      <c r="C35" s="2">
        <v>12</v>
      </c>
      <c r="D35" s="2">
        <v>17</v>
      </c>
      <c r="E35" s="12" t="s">
        <v>192</v>
      </c>
      <c r="F35" s="2">
        <v>21</v>
      </c>
      <c r="G35" s="27" t="s">
        <v>144</v>
      </c>
      <c r="H35" s="3" t="s">
        <v>21</v>
      </c>
      <c r="I35" s="24">
        <v>1588</v>
      </c>
      <c r="J35" s="24"/>
      <c r="K35" s="12"/>
    </row>
    <row r="36" spans="1:11" s="22" customFormat="1" ht="21" customHeight="1" x14ac:dyDescent="0.15">
      <c r="A36" s="2">
        <v>111</v>
      </c>
      <c r="B36" s="2">
        <v>4</v>
      </c>
      <c r="C36" s="2">
        <v>1</v>
      </c>
      <c r="D36" s="2">
        <v>6</v>
      </c>
      <c r="E36" s="12" t="s">
        <v>203</v>
      </c>
      <c r="F36" s="17">
        <v>21</v>
      </c>
      <c r="G36" s="12" t="s">
        <v>56</v>
      </c>
      <c r="H36" s="12" t="s">
        <v>102</v>
      </c>
      <c r="I36" s="24">
        <v>6237</v>
      </c>
      <c r="J36" s="24"/>
      <c r="K36" s="27"/>
    </row>
    <row r="37" spans="1:11" s="22" customFormat="1" ht="21" customHeight="1" x14ac:dyDescent="0.15">
      <c r="A37" s="2">
        <v>112</v>
      </c>
      <c r="B37" s="2">
        <v>4</v>
      </c>
      <c r="C37" s="2">
        <v>1</v>
      </c>
      <c r="D37" s="2">
        <v>6</v>
      </c>
      <c r="E37" s="12" t="s">
        <v>203</v>
      </c>
      <c r="F37" s="17">
        <v>21</v>
      </c>
      <c r="G37" s="12" t="s">
        <v>56</v>
      </c>
      <c r="H37" s="12" t="s">
        <v>102</v>
      </c>
      <c r="I37" s="24">
        <v>1980</v>
      </c>
      <c r="J37" s="24"/>
      <c r="K37" s="27"/>
    </row>
    <row r="38" spans="1:11" s="22" customFormat="1" ht="21" customHeight="1" x14ac:dyDescent="0.15">
      <c r="A38" s="2">
        <v>123</v>
      </c>
      <c r="B38" s="2">
        <v>4</v>
      </c>
      <c r="C38" s="2">
        <v>1</v>
      </c>
      <c r="D38" s="2">
        <v>14</v>
      </c>
      <c r="E38" s="12" t="s">
        <v>377</v>
      </c>
      <c r="F38" s="17">
        <v>21</v>
      </c>
      <c r="G38" s="12" t="s">
        <v>56</v>
      </c>
      <c r="H38" s="12" t="s">
        <v>102</v>
      </c>
      <c r="I38" s="24">
        <v>36234</v>
      </c>
      <c r="J38" s="24"/>
      <c r="K38" s="27"/>
    </row>
    <row r="39" spans="1:11" ht="21" customHeight="1" x14ac:dyDescent="0.15">
      <c r="A39" s="2">
        <v>128</v>
      </c>
      <c r="B39" s="2">
        <v>4</v>
      </c>
      <c r="C39" s="2">
        <v>1</v>
      </c>
      <c r="D39" s="2">
        <v>27</v>
      </c>
      <c r="E39" s="1" t="s">
        <v>189</v>
      </c>
      <c r="F39" s="17">
        <v>21</v>
      </c>
      <c r="G39" s="12" t="s">
        <v>56</v>
      </c>
      <c r="H39" s="12" t="s">
        <v>23</v>
      </c>
      <c r="I39" s="24">
        <v>20</v>
      </c>
      <c r="J39" s="24"/>
      <c r="K39" s="27"/>
    </row>
    <row r="40" spans="1:11" s="22" customFormat="1" ht="21" customHeight="1" x14ac:dyDescent="0.15">
      <c r="A40" s="2">
        <v>133</v>
      </c>
      <c r="B40" s="2">
        <v>4</v>
      </c>
      <c r="C40" s="2">
        <v>2</v>
      </c>
      <c r="D40" s="2">
        <v>3</v>
      </c>
      <c r="E40" s="1" t="s">
        <v>296</v>
      </c>
      <c r="F40" s="2">
        <v>21</v>
      </c>
      <c r="G40" s="12" t="s">
        <v>56</v>
      </c>
      <c r="H40" s="12" t="s">
        <v>267</v>
      </c>
      <c r="I40" s="24">
        <v>3000</v>
      </c>
      <c r="J40" s="24"/>
      <c r="K40" s="27"/>
    </row>
    <row r="41" spans="1:11" s="22" customFormat="1" ht="21" customHeight="1" x14ac:dyDescent="0.15">
      <c r="A41" s="2">
        <v>134</v>
      </c>
      <c r="B41" s="2">
        <v>4</v>
      </c>
      <c r="C41" s="2">
        <v>2</v>
      </c>
      <c r="D41" s="2">
        <v>3</v>
      </c>
      <c r="E41" s="1" t="s">
        <v>266</v>
      </c>
      <c r="F41" s="2">
        <v>21</v>
      </c>
      <c r="G41" s="12" t="s">
        <v>56</v>
      </c>
      <c r="H41" s="12" t="s">
        <v>267</v>
      </c>
      <c r="I41" s="24">
        <v>4000</v>
      </c>
      <c r="J41" s="24"/>
      <c r="K41" s="27"/>
    </row>
    <row r="42" spans="1:11" s="22" customFormat="1" ht="21" customHeight="1" x14ac:dyDescent="0.15">
      <c r="A42" s="2">
        <v>139</v>
      </c>
      <c r="B42" s="2">
        <v>4</v>
      </c>
      <c r="C42" s="2">
        <v>2</v>
      </c>
      <c r="D42" s="2">
        <v>13</v>
      </c>
      <c r="E42" s="1" t="s">
        <v>268</v>
      </c>
      <c r="F42" s="17">
        <v>21</v>
      </c>
      <c r="G42" s="12" t="s">
        <v>56</v>
      </c>
      <c r="H42" s="12" t="s">
        <v>23</v>
      </c>
      <c r="I42" s="24">
        <v>20</v>
      </c>
      <c r="J42" s="24"/>
      <c r="K42" s="27"/>
    </row>
    <row r="43" spans="1:11" ht="21" customHeight="1" x14ac:dyDescent="0.15">
      <c r="A43" s="2">
        <v>140</v>
      </c>
      <c r="B43" s="2">
        <v>4</v>
      </c>
      <c r="C43" s="2">
        <v>2</v>
      </c>
      <c r="D43" s="2">
        <v>15</v>
      </c>
      <c r="E43" s="12" t="s">
        <v>203</v>
      </c>
      <c r="F43" s="17">
        <v>21</v>
      </c>
      <c r="G43" s="12" t="s">
        <v>56</v>
      </c>
      <c r="H43" s="12" t="s">
        <v>102</v>
      </c>
      <c r="I43" s="24">
        <v>2633</v>
      </c>
      <c r="J43" s="24"/>
      <c r="K43" s="27"/>
    </row>
    <row r="44" spans="1:11" s="51" customFormat="1" ht="21" customHeight="1" x14ac:dyDescent="0.15">
      <c r="A44" s="52"/>
      <c r="B44" s="52"/>
      <c r="C44" s="52"/>
      <c r="D44" s="52"/>
      <c r="E44" s="58" t="s">
        <v>144</v>
      </c>
      <c r="F44" s="56">
        <v>21</v>
      </c>
      <c r="G44" s="23">
        <v>88662</v>
      </c>
      <c r="H44" s="23" t="s">
        <v>341</v>
      </c>
      <c r="I44" s="111">
        <f>G44</f>
        <v>88662</v>
      </c>
      <c r="J44" s="111"/>
      <c r="K44" s="55"/>
    </row>
    <row r="45" spans="1:11" s="22" customFormat="1" ht="21" customHeight="1" x14ac:dyDescent="0.15">
      <c r="A45" s="71"/>
      <c r="B45" s="71"/>
      <c r="C45" s="71"/>
      <c r="D45" s="71"/>
      <c r="E45" s="46"/>
      <c r="F45" s="32"/>
      <c r="G45" s="5"/>
      <c r="H45" s="1"/>
      <c r="I45" s="24"/>
      <c r="J45" s="79"/>
      <c r="K45" s="28"/>
    </row>
    <row r="46" spans="1:11" s="22" customFormat="1" ht="21" customHeight="1" x14ac:dyDescent="0.15">
      <c r="A46" s="2">
        <v>143</v>
      </c>
      <c r="B46" s="2">
        <v>4</v>
      </c>
      <c r="C46" s="2">
        <v>3</v>
      </c>
      <c r="D46" s="2">
        <v>5</v>
      </c>
      <c r="E46" s="1" t="s">
        <v>304</v>
      </c>
      <c r="F46" s="2">
        <v>22</v>
      </c>
      <c r="G46" s="12" t="s">
        <v>145</v>
      </c>
      <c r="H46" s="3" t="s">
        <v>302</v>
      </c>
      <c r="I46" s="29">
        <v>78473</v>
      </c>
      <c r="J46" s="29"/>
      <c r="K46" s="30"/>
    </row>
    <row r="47" spans="1:11" s="51" customFormat="1" ht="21" customHeight="1" x14ac:dyDescent="0.15">
      <c r="A47" s="52"/>
      <c r="B47" s="52"/>
      <c r="C47" s="52"/>
      <c r="D47" s="52"/>
      <c r="E47" s="58" t="s">
        <v>146</v>
      </c>
      <c r="F47" s="56">
        <v>22</v>
      </c>
      <c r="G47" s="23">
        <v>78473</v>
      </c>
      <c r="H47" s="23" t="s">
        <v>341</v>
      </c>
      <c r="I47" s="111">
        <f>G47</f>
        <v>78473</v>
      </c>
      <c r="J47" s="111"/>
      <c r="K47" s="55"/>
    </row>
    <row r="48" spans="1:11" s="22" customFormat="1" ht="21" customHeight="1" x14ac:dyDescent="0.15">
      <c r="A48" s="71"/>
      <c r="B48" s="71"/>
      <c r="C48" s="71"/>
      <c r="D48" s="71"/>
      <c r="E48" s="46"/>
      <c r="F48" s="32"/>
      <c r="G48" s="5"/>
      <c r="H48" s="1"/>
      <c r="I48" s="24"/>
      <c r="J48" s="79"/>
      <c r="K48" s="28"/>
    </row>
    <row r="49" spans="1:11" ht="21" customHeight="1" x14ac:dyDescent="0.15">
      <c r="A49" s="2">
        <v>13</v>
      </c>
      <c r="B49" s="2">
        <v>3</v>
      </c>
      <c r="C49" s="2">
        <v>4</v>
      </c>
      <c r="D49" s="2">
        <v>19</v>
      </c>
      <c r="E49" s="12" t="s">
        <v>68</v>
      </c>
      <c r="F49" s="2">
        <v>23</v>
      </c>
      <c r="G49" s="12" t="s">
        <v>69</v>
      </c>
      <c r="H49" s="12" t="s">
        <v>12</v>
      </c>
      <c r="I49" s="24">
        <v>880</v>
      </c>
      <c r="J49" s="5"/>
      <c r="K49" s="12"/>
    </row>
    <row r="50" spans="1:11" ht="21" customHeight="1" x14ac:dyDescent="0.15">
      <c r="A50" s="2">
        <v>14</v>
      </c>
      <c r="B50" s="2">
        <v>3</v>
      </c>
      <c r="C50" s="2">
        <v>4</v>
      </c>
      <c r="D50" s="2">
        <v>20</v>
      </c>
      <c r="E50" s="12" t="s">
        <v>70</v>
      </c>
      <c r="F50" s="2">
        <v>23</v>
      </c>
      <c r="G50" s="12" t="s">
        <v>69</v>
      </c>
      <c r="H50" s="12" t="s">
        <v>71</v>
      </c>
      <c r="I50" s="24">
        <v>103200</v>
      </c>
      <c r="J50" s="5"/>
      <c r="K50" s="12"/>
    </row>
    <row r="51" spans="1:11" ht="21" customHeight="1" x14ac:dyDescent="0.15">
      <c r="A51" s="2">
        <v>144</v>
      </c>
      <c r="B51" s="2">
        <v>4</v>
      </c>
      <c r="C51" s="2">
        <v>3</v>
      </c>
      <c r="D51" s="2">
        <v>6</v>
      </c>
      <c r="E51" s="1" t="s">
        <v>270</v>
      </c>
      <c r="F51" s="17">
        <v>23</v>
      </c>
      <c r="G51" s="12" t="s">
        <v>278</v>
      </c>
      <c r="H51" s="12" t="s">
        <v>269</v>
      </c>
      <c r="I51" s="24">
        <v>63800</v>
      </c>
      <c r="J51" s="24"/>
      <c r="K51" s="27"/>
    </row>
    <row r="52" spans="1:11" s="54" customFormat="1" ht="21" customHeight="1" x14ac:dyDescent="0.15">
      <c r="A52" s="52"/>
      <c r="B52" s="52"/>
      <c r="C52" s="52"/>
      <c r="D52" s="52"/>
      <c r="E52" s="58" t="s">
        <v>147</v>
      </c>
      <c r="F52" s="56">
        <v>23</v>
      </c>
      <c r="G52" s="23">
        <v>167880</v>
      </c>
      <c r="H52" s="23" t="s">
        <v>341</v>
      </c>
      <c r="I52" s="111">
        <f>G52</f>
        <v>167880</v>
      </c>
      <c r="J52" s="111"/>
      <c r="K52" s="55"/>
    </row>
    <row r="53" spans="1:11" ht="21" customHeight="1" x14ac:dyDescent="0.15">
      <c r="A53" s="71"/>
      <c r="B53" s="71"/>
      <c r="C53" s="71"/>
      <c r="D53" s="71"/>
      <c r="E53" s="46"/>
      <c r="F53" s="32"/>
      <c r="G53" s="5"/>
      <c r="H53" s="1"/>
      <c r="I53" s="79"/>
      <c r="J53" s="79"/>
      <c r="K53" s="28"/>
    </row>
    <row r="54" spans="1:11" ht="21" customHeight="1" x14ac:dyDescent="0.15">
      <c r="A54" s="2">
        <v>39</v>
      </c>
      <c r="B54" s="2">
        <v>3</v>
      </c>
      <c r="C54" s="2">
        <v>6</v>
      </c>
      <c r="D54" s="2">
        <v>18</v>
      </c>
      <c r="E54" s="1" t="s">
        <v>86</v>
      </c>
      <c r="F54" s="17">
        <v>25</v>
      </c>
      <c r="G54" s="1" t="s">
        <v>87</v>
      </c>
      <c r="H54" s="3" t="s">
        <v>88</v>
      </c>
      <c r="I54" s="24">
        <v>427</v>
      </c>
      <c r="J54" s="24"/>
      <c r="K54" s="12"/>
    </row>
    <row r="55" spans="1:11" ht="21" customHeight="1" x14ac:dyDescent="0.15">
      <c r="A55" s="2">
        <v>71</v>
      </c>
      <c r="B55" s="2">
        <v>3</v>
      </c>
      <c r="C55" s="2">
        <v>10</v>
      </c>
      <c r="D55" s="2">
        <v>7</v>
      </c>
      <c r="E55" s="1" t="s">
        <v>86</v>
      </c>
      <c r="F55" s="17">
        <v>25</v>
      </c>
      <c r="G55" s="1" t="s">
        <v>87</v>
      </c>
      <c r="H55" s="3" t="s">
        <v>88</v>
      </c>
      <c r="I55" s="24">
        <v>612</v>
      </c>
      <c r="J55" s="24"/>
      <c r="K55" s="12"/>
    </row>
    <row r="56" spans="1:11" s="22" customFormat="1" ht="21" customHeight="1" x14ac:dyDescent="0.15">
      <c r="A56" s="2">
        <v>84</v>
      </c>
      <c r="B56" s="2">
        <v>3</v>
      </c>
      <c r="C56" s="2">
        <v>11</v>
      </c>
      <c r="D56" s="2">
        <v>26</v>
      </c>
      <c r="E56" s="1" t="s">
        <v>86</v>
      </c>
      <c r="F56" s="17">
        <v>25</v>
      </c>
      <c r="G56" s="1" t="s">
        <v>87</v>
      </c>
      <c r="H56" s="12" t="s">
        <v>178</v>
      </c>
      <c r="I56" s="24">
        <v>395</v>
      </c>
      <c r="J56" s="24"/>
      <c r="K56" s="12"/>
    </row>
    <row r="57" spans="1:11" s="22" customFormat="1" ht="21" customHeight="1" x14ac:dyDescent="0.15">
      <c r="A57" s="2">
        <v>91</v>
      </c>
      <c r="B57" s="2">
        <v>3</v>
      </c>
      <c r="C57" s="2">
        <v>12</v>
      </c>
      <c r="D57" s="2">
        <v>14</v>
      </c>
      <c r="E57" s="1" t="s">
        <v>190</v>
      </c>
      <c r="F57" s="2">
        <v>25</v>
      </c>
      <c r="G57" s="27" t="s">
        <v>149</v>
      </c>
      <c r="H57" s="12" t="s">
        <v>23</v>
      </c>
      <c r="I57" s="24">
        <v>40</v>
      </c>
      <c r="J57" s="24"/>
      <c r="K57" s="12"/>
    </row>
    <row r="58" spans="1:11" s="22" customFormat="1" ht="21" customHeight="1" x14ac:dyDescent="0.15">
      <c r="A58" s="2">
        <v>98</v>
      </c>
      <c r="B58" s="2">
        <v>3</v>
      </c>
      <c r="C58" s="2">
        <v>12</v>
      </c>
      <c r="D58" s="2">
        <v>19</v>
      </c>
      <c r="E58" s="12" t="s">
        <v>328</v>
      </c>
      <c r="F58" s="2">
        <v>25</v>
      </c>
      <c r="G58" s="27" t="s">
        <v>149</v>
      </c>
      <c r="H58" s="12" t="s">
        <v>20</v>
      </c>
      <c r="I58" s="24">
        <v>6324</v>
      </c>
      <c r="J58" s="24"/>
      <c r="K58" s="27"/>
    </row>
    <row r="59" spans="1:11" s="22" customFormat="1" ht="21" customHeight="1" x14ac:dyDescent="0.15">
      <c r="A59" s="2">
        <v>101</v>
      </c>
      <c r="B59" s="2">
        <v>3</v>
      </c>
      <c r="C59" s="2">
        <v>12</v>
      </c>
      <c r="D59" s="2">
        <v>20</v>
      </c>
      <c r="E59" s="12" t="s">
        <v>195</v>
      </c>
      <c r="F59" s="2">
        <v>25</v>
      </c>
      <c r="G59" s="27" t="s">
        <v>149</v>
      </c>
      <c r="H59" s="12" t="s">
        <v>196</v>
      </c>
      <c r="I59" s="24">
        <v>1075</v>
      </c>
      <c r="J59" s="24"/>
      <c r="K59" s="27"/>
    </row>
    <row r="60" spans="1:11" s="22" customFormat="1" ht="21" customHeight="1" x14ac:dyDescent="0.15">
      <c r="A60" s="2">
        <v>102</v>
      </c>
      <c r="B60" s="2">
        <v>3</v>
      </c>
      <c r="C60" s="2">
        <v>12</v>
      </c>
      <c r="D60" s="2">
        <v>21</v>
      </c>
      <c r="E60" s="12" t="s">
        <v>197</v>
      </c>
      <c r="F60" s="2">
        <v>25</v>
      </c>
      <c r="G60" s="27" t="s">
        <v>149</v>
      </c>
      <c r="H60" s="12" t="s">
        <v>198</v>
      </c>
      <c r="I60" s="24">
        <v>3013</v>
      </c>
      <c r="J60" s="24"/>
      <c r="K60" s="27"/>
    </row>
    <row r="61" spans="1:11" ht="21" customHeight="1" x14ac:dyDescent="0.15">
      <c r="A61" s="2">
        <v>119</v>
      </c>
      <c r="B61" s="2">
        <v>4</v>
      </c>
      <c r="C61" s="2">
        <v>1</v>
      </c>
      <c r="D61" s="2">
        <v>13</v>
      </c>
      <c r="E61" s="1" t="s">
        <v>120</v>
      </c>
      <c r="F61" s="17">
        <v>25</v>
      </c>
      <c r="G61" s="1" t="s">
        <v>87</v>
      </c>
      <c r="H61" s="3" t="s">
        <v>121</v>
      </c>
      <c r="I61" s="24">
        <v>374000</v>
      </c>
      <c r="J61" s="24"/>
      <c r="K61" s="12"/>
    </row>
    <row r="62" spans="1:11" s="22" customFormat="1" ht="21" customHeight="1" x14ac:dyDescent="0.15">
      <c r="A62" s="2">
        <v>120</v>
      </c>
      <c r="B62" s="2">
        <v>4</v>
      </c>
      <c r="C62" s="2">
        <v>1</v>
      </c>
      <c r="D62" s="2">
        <v>13</v>
      </c>
      <c r="E62" s="1" t="s">
        <v>122</v>
      </c>
      <c r="F62" s="17">
        <v>25</v>
      </c>
      <c r="G62" s="1" t="s">
        <v>87</v>
      </c>
      <c r="H62" s="12" t="s">
        <v>12</v>
      </c>
      <c r="I62" s="24">
        <v>550</v>
      </c>
      <c r="J62" s="24"/>
      <c r="K62" s="12"/>
    </row>
    <row r="63" spans="1:11" s="22" customFormat="1" ht="21" customHeight="1" x14ac:dyDescent="0.15">
      <c r="A63" s="2">
        <v>121</v>
      </c>
      <c r="B63" s="2">
        <v>4</v>
      </c>
      <c r="C63" s="2">
        <v>1</v>
      </c>
      <c r="D63" s="2">
        <v>13</v>
      </c>
      <c r="E63" s="12" t="s">
        <v>195</v>
      </c>
      <c r="F63" s="2">
        <v>25</v>
      </c>
      <c r="G63" s="27" t="s">
        <v>149</v>
      </c>
      <c r="H63" s="12" t="s">
        <v>196</v>
      </c>
      <c r="I63" s="24">
        <v>526</v>
      </c>
      <c r="J63" s="24"/>
      <c r="K63" s="27"/>
    </row>
    <row r="64" spans="1:11" ht="21" customHeight="1" x14ac:dyDescent="0.15">
      <c r="A64" s="2">
        <v>124</v>
      </c>
      <c r="B64" s="2">
        <v>4</v>
      </c>
      <c r="C64" s="2">
        <v>1</v>
      </c>
      <c r="D64" s="2">
        <v>14</v>
      </c>
      <c r="E64" s="1" t="s">
        <v>86</v>
      </c>
      <c r="F64" s="17">
        <v>25</v>
      </c>
      <c r="G64" s="1" t="s">
        <v>87</v>
      </c>
      <c r="H64" s="12" t="s">
        <v>88</v>
      </c>
      <c r="I64" s="24">
        <v>373</v>
      </c>
      <c r="J64" s="24"/>
      <c r="K64" s="27"/>
    </row>
    <row r="65" spans="1:11" ht="21" customHeight="1" x14ac:dyDescent="0.15">
      <c r="A65" s="2">
        <v>127</v>
      </c>
      <c r="B65" s="2">
        <v>4</v>
      </c>
      <c r="C65" s="2">
        <v>1</v>
      </c>
      <c r="D65" s="2">
        <v>22</v>
      </c>
      <c r="E65" s="12" t="s">
        <v>222</v>
      </c>
      <c r="F65" s="17">
        <v>25</v>
      </c>
      <c r="G65" s="1" t="s">
        <v>87</v>
      </c>
      <c r="H65" s="12" t="s">
        <v>27</v>
      </c>
      <c r="I65" s="24">
        <v>3967</v>
      </c>
      <c r="J65" s="24"/>
      <c r="K65" s="12"/>
    </row>
    <row r="66" spans="1:11" s="54" customFormat="1" ht="21" customHeight="1" x14ac:dyDescent="0.15">
      <c r="A66" s="52"/>
      <c r="B66" s="52"/>
      <c r="C66" s="52"/>
      <c r="D66" s="52"/>
      <c r="E66" s="58" t="s">
        <v>149</v>
      </c>
      <c r="F66" s="56">
        <v>25</v>
      </c>
      <c r="G66" s="23">
        <v>391302</v>
      </c>
      <c r="H66" s="23" t="s">
        <v>341</v>
      </c>
      <c r="I66" s="111">
        <f>G66</f>
        <v>391302</v>
      </c>
      <c r="J66" s="111"/>
      <c r="K66" s="55"/>
    </row>
    <row r="67" spans="1:11" ht="21" customHeight="1" x14ac:dyDescent="0.15">
      <c r="A67" s="71"/>
      <c r="B67" s="71"/>
      <c r="C67" s="71"/>
      <c r="D67" s="71"/>
      <c r="E67" s="46"/>
      <c r="F67" s="32"/>
      <c r="G67" s="5"/>
      <c r="H67" s="1"/>
      <c r="I67" s="79"/>
      <c r="J67" s="79"/>
      <c r="K67" s="28"/>
    </row>
    <row r="68" spans="1:11" s="22" customFormat="1" ht="21" customHeight="1" x14ac:dyDescent="0.15">
      <c r="A68" s="2">
        <v>63</v>
      </c>
      <c r="B68" s="2">
        <v>3</v>
      </c>
      <c r="C68" s="2">
        <v>9</v>
      </c>
      <c r="D68" s="2">
        <v>8</v>
      </c>
      <c r="E68" s="1" t="s">
        <v>32</v>
      </c>
      <c r="F68" s="17">
        <v>26</v>
      </c>
      <c r="G68" s="1" t="s">
        <v>103</v>
      </c>
      <c r="H68" s="3" t="s">
        <v>20</v>
      </c>
      <c r="I68" s="24">
        <v>9836</v>
      </c>
      <c r="J68" s="24"/>
      <c r="K68" s="12"/>
    </row>
    <row r="69" spans="1:11" s="22" customFormat="1" ht="21" customHeight="1" x14ac:dyDescent="0.15">
      <c r="A69" s="2">
        <v>68</v>
      </c>
      <c r="B69" s="2">
        <v>3</v>
      </c>
      <c r="C69" s="2">
        <v>9</v>
      </c>
      <c r="D69" s="2">
        <v>20</v>
      </c>
      <c r="E69" s="1" t="s">
        <v>126</v>
      </c>
      <c r="F69" s="17">
        <v>26</v>
      </c>
      <c r="G69" s="1" t="s">
        <v>103</v>
      </c>
      <c r="H69" s="3" t="s">
        <v>127</v>
      </c>
      <c r="I69" s="24">
        <v>59400</v>
      </c>
      <c r="J69" s="24"/>
      <c r="K69" s="12"/>
    </row>
    <row r="70" spans="1:11" ht="21" customHeight="1" x14ac:dyDescent="0.15">
      <c r="A70" s="2">
        <v>114</v>
      </c>
      <c r="B70" s="2">
        <v>4</v>
      </c>
      <c r="C70" s="2">
        <v>1</v>
      </c>
      <c r="D70" s="2">
        <v>8</v>
      </c>
      <c r="E70" s="1" t="s">
        <v>212</v>
      </c>
      <c r="F70" s="17">
        <v>26</v>
      </c>
      <c r="G70" s="1" t="s">
        <v>103</v>
      </c>
      <c r="H70" s="3" t="s">
        <v>20</v>
      </c>
      <c r="I70" s="24">
        <v>545</v>
      </c>
      <c r="J70" s="24"/>
      <c r="K70" s="27"/>
    </row>
    <row r="71" spans="1:11" ht="21" customHeight="1" x14ac:dyDescent="0.15">
      <c r="A71" s="2">
        <v>115</v>
      </c>
      <c r="B71" s="2">
        <v>4</v>
      </c>
      <c r="C71" s="2">
        <v>1</v>
      </c>
      <c r="D71" s="2">
        <v>8</v>
      </c>
      <c r="E71" s="1" t="s">
        <v>213</v>
      </c>
      <c r="F71" s="17">
        <v>26</v>
      </c>
      <c r="G71" s="1" t="s">
        <v>103</v>
      </c>
      <c r="H71" s="12" t="s">
        <v>23</v>
      </c>
      <c r="I71" s="24">
        <v>6000</v>
      </c>
      <c r="J71" s="24"/>
      <c r="K71" s="27"/>
    </row>
    <row r="72" spans="1:11" s="22" customFormat="1" ht="21" customHeight="1" x14ac:dyDescent="0.15">
      <c r="A72" s="2">
        <v>117</v>
      </c>
      <c r="B72" s="2">
        <v>4</v>
      </c>
      <c r="C72" s="2">
        <v>1</v>
      </c>
      <c r="D72" s="2">
        <v>10</v>
      </c>
      <c r="E72" s="1" t="s">
        <v>216</v>
      </c>
      <c r="F72" s="17">
        <v>26</v>
      </c>
      <c r="G72" s="1" t="s">
        <v>103</v>
      </c>
      <c r="H72" s="12" t="s">
        <v>23</v>
      </c>
      <c r="I72" s="24">
        <v>777</v>
      </c>
      <c r="J72" s="24"/>
      <c r="K72" s="27"/>
    </row>
    <row r="73" spans="1:11" s="54" customFormat="1" ht="21" customHeight="1" x14ac:dyDescent="0.15">
      <c r="A73" s="52"/>
      <c r="B73" s="52"/>
      <c r="C73" s="52"/>
      <c r="D73" s="52"/>
      <c r="E73" s="58" t="s">
        <v>150</v>
      </c>
      <c r="F73" s="56">
        <v>26</v>
      </c>
      <c r="G73" s="23">
        <v>76558</v>
      </c>
      <c r="H73" s="23" t="s">
        <v>341</v>
      </c>
      <c r="I73" s="111">
        <f>G73</f>
        <v>76558</v>
      </c>
      <c r="J73" s="111"/>
      <c r="K73" s="55"/>
    </row>
    <row r="74" spans="1:11" ht="21" customHeight="1" x14ac:dyDescent="0.15">
      <c r="A74" s="71"/>
      <c r="B74" s="71"/>
      <c r="C74" s="71"/>
      <c r="D74" s="71"/>
      <c r="E74" s="46"/>
      <c r="F74" s="32"/>
      <c r="G74" s="5"/>
      <c r="H74" s="79"/>
      <c r="I74" s="79"/>
      <c r="J74" s="79"/>
      <c r="K74" s="28"/>
    </row>
    <row r="75" spans="1:11" ht="21" customHeight="1" x14ac:dyDescent="0.15">
      <c r="A75" s="2">
        <v>3</v>
      </c>
      <c r="B75" s="2">
        <v>3</v>
      </c>
      <c r="C75" s="2">
        <v>3</v>
      </c>
      <c r="D75" s="2">
        <v>28</v>
      </c>
      <c r="E75" s="12" t="s">
        <v>19</v>
      </c>
      <c r="F75" s="2">
        <v>41</v>
      </c>
      <c r="G75" s="12" t="s">
        <v>46</v>
      </c>
      <c r="H75" s="12" t="s">
        <v>20</v>
      </c>
      <c r="I75" s="24">
        <v>2280</v>
      </c>
      <c r="J75" s="24"/>
      <c r="K75" s="12" t="s">
        <v>347</v>
      </c>
    </row>
    <row r="76" spans="1:11" ht="21" customHeight="1" x14ac:dyDescent="0.15">
      <c r="A76" s="2">
        <v>8</v>
      </c>
      <c r="B76" s="2">
        <v>3</v>
      </c>
      <c r="C76" s="2">
        <v>4</v>
      </c>
      <c r="D76" s="2">
        <v>16</v>
      </c>
      <c r="E76" s="12" t="s">
        <v>50</v>
      </c>
      <c r="F76" s="2">
        <v>41</v>
      </c>
      <c r="G76" s="12" t="s">
        <v>46</v>
      </c>
      <c r="H76" s="12" t="s">
        <v>21</v>
      </c>
      <c r="I76" s="24">
        <v>602</v>
      </c>
      <c r="J76" s="24"/>
      <c r="K76" s="12"/>
    </row>
    <row r="77" spans="1:11" ht="21" customHeight="1" x14ac:dyDescent="0.15">
      <c r="A77" s="2">
        <v>19</v>
      </c>
      <c r="B77" s="2">
        <v>3</v>
      </c>
      <c r="C77" s="2">
        <v>4</v>
      </c>
      <c r="D77" s="2">
        <v>23</v>
      </c>
      <c r="E77" s="12" t="s">
        <v>67</v>
      </c>
      <c r="F77" s="2">
        <v>41</v>
      </c>
      <c r="G77" s="12" t="s">
        <v>46</v>
      </c>
      <c r="H77" s="12" t="s">
        <v>20</v>
      </c>
      <c r="I77" s="5">
        <v>3862</v>
      </c>
      <c r="J77" s="5"/>
      <c r="K77" s="12"/>
    </row>
    <row r="78" spans="1:11" ht="21" customHeight="1" x14ac:dyDescent="0.15">
      <c r="A78" s="2">
        <v>37</v>
      </c>
      <c r="B78" s="2">
        <v>3</v>
      </c>
      <c r="C78" s="2">
        <v>6</v>
      </c>
      <c r="D78" s="2">
        <v>11</v>
      </c>
      <c r="E78" s="12" t="s">
        <v>67</v>
      </c>
      <c r="F78" s="2">
        <v>41</v>
      </c>
      <c r="G78" s="12" t="s">
        <v>46</v>
      </c>
      <c r="H78" s="12" t="s">
        <v>20</v>
      </c>
      <c r="I78" s="5">
        <v>4043</v>
      </c>
      <c r="J78" s="5"/>
      <c r="K78" s="12"/>
    </row>
    <row r="79" spans="1:11" ht="21" customHeight="1" x14ac:dyDescent="0.15">
      <c r="A79" s="2">
        <v>40</v>
      </c>
      <c r="B79" s="2">
        <v>3</v>
      </c>
      <c r="C79" s="2">
        <v>6</v>
      </c>
      <c r="D79" s="2">
        <v>25</v>
      </c>
      <c r="E79" s="12" t="s">
        <v>89</v>
      </c>
      <c r="F79" s="2">
        <v>41</v>
      </c>
      <c r="G79" s="12" t="s">
        <v>46</v>
      </c>
      <c r="H79" s="3" t="s">
        <v>26</v>
      </c>
      <c r="I79" s="24">
        <v>2596</v>
      </c>
      <c r="J79" s="5"/>
      <c r="K79" s="12"/>
    </row>
    <row r="80" spans="1:11" ht="21" customHeight="1" x14ac:dyDescent="0.15">
      <c r="A80" s="2">
        <v>47</v>
      </c>
      <c r="B80" s="2">
        <v>3</v>
      </c>
      <c r="C80" s="2">
        <v>7</v>
      </c>
      <c r="D80" s="2">
        <v>9</v>
      </c>
      <c r="E80" s="12" t="s">
        <v>94</v>
      </c>
      <c r="F80" s="2">
        <v>41</v>
      </c>
      <c r="G80" s="12" t="s">
        <v>46</v>
      </c>
      <c r="H80" s="12" t="s">
        <v>20</v>
      </c>
      <c r="I80" s="5">
        <v>6583</v>
      </c>
      <c r="J80" s="5"/>
      <c r="K80" s="12"/>
    </row>
    <row r="81" spans="1:11" ht="21" customHeight="1" x14ac:dyDescent="0.15">
      <c r="A81" s="2">
        <v>50</v>
      </c>
      <c r="B81" s="2">
        <v>3</v>
      </c>
      <c r="C81" s="2">
        <v>7</v>
      </c>
      <c r="D81" s="2">
        <v>20</v>
      </c>
      <c r="E81" s="12" t="s">
        <v>96</v>
      </c>
      <c r="F81" s="2">
        <v>41</v>
      </c>
      <c r="G81" s="12" t="s">
        <v>46</v>
      </c>
      <c r="H81" s="12" t="s">
        <v>21</v>
      </c>
      <c r="I81" s="5">
        <v>2439</v>
      </c>
      <c r="J81" s="5"/>
      <c r="K81" s="12"/>
    </row>
    <row r="82" spans="1:11" ht="21" customHeight="1" x14ac:dyDescent="0.15">
      <c r="A82" s="2">
        <v>78</v>
      </c>
      <c r="B82" s="2">
        <v>3</v>
      </c>
      <c r="C82" s="2">
        <v>11</v>
      </c>
      <c r="D82" s="2">
        <v>8</v>
      </c>
      <c r="E82" s="12" t="s">
        <v>136</v>
      </c>
      <c r="F82" s="2">
        <v>41</v>
      </c>
      <c r="G82" s="12" t="s">
        <v>46</v>
      </c>
      <c r="H82" s="12" t="s">
        <v>20</v>
      </c>
      <c r="I82" s="24">
        <v>3576</v>
      </c>
      <c r="J82" s="24"/>
      <c r="K82" s="12"/>
    </row>
    <row r="83" spans="1:11" ht="21" customHeight="1" x14ac:dyDescent="0.15">
      <c r="A83" s="2">
        <v>90</v>
      </c>
      <c r="B83" s="2">
        <v>3</v>
      </c>
      <c r="C83" s="2">
        <v>12</v>
      </c>
      <c r="D83" s="2">
        <v>11</v>
      </c>
      <c r="E83" s="1" t="s">
        <v>186</v>
      </c>
      <c r="F83" s="2">
        <v>41</v>
      </c>
      <c r="G83" s="27" t="s">
        <v>155</v>
      </c>
      <c r="H83" s="3" t="s">
        <v>188</v>
      </c>
      <c r="I83" s="24">
        <v>33000</v>
      </c>
      <c r="J83" s="24"/>
      <c r="K83" s="12" t="s">
        <v>187</v>
      </c>
    </row>
    <row r="84" spans="1:11" ht="21" customHeight="1" x14ac:dyDescent="0.15">
      <c r="A84" s="2">
        <v>97</v>
      </c>
      <c r="B84" s="2">
        <v>3</v>
      </c>
      <c r="C84" s="2">
        <v>12</v>
      </c>
      <c r="D84" s="2">
        <v>19</v>
      </c>
      <c r="E84" s="12" t="s">
        <v>194</v>
      </c>
      <c r="F84" s="2">
        <v>41</v>
      </c>
      <c r="G84" s="12" t="s">
        <v>46</v>
      </c>
      <c r="H84" s="12" t="s">
        <v>20</v>
      </c>
      <c r="I84" s="24">
        <v>3162</v>
      </c>
      <c r="J84" s="24"/>
      <c r="K84" s="12"/>
    </row>
    <row r="85" spans="1:11" ht="21" customHeight="1" x14ac:dyDescent="0.15">
      <c r="A85" s="2">
        <v>138</v>
      </c>
      <c r="B85" s="2">
        <v>4</v>
      </c>
      <c r="C85" s="2">
        <v>2</v>
      </c>
      <c r="D85" s="2">
        <v>9</v>
      </c>
      <c r="E85" s="12" t="s">
        <v>67</v>
      </c>
      <c r="F85" s="2">
        <v>41</v>
      </c>
      <c r="G85" s="12" t="s">
        <v>46</v>
      </c>
      <c r="H85" s="12" t="s">
        <v>20</v>
      </c>
      <c r="I85" s="24">
        <v>3862</v>
      </c>
      <c r="J85" s="24"/>
      <c r="K85" s="12"/>
    </row>
    <row r="86" spans="1:11" ht="21" customHeight="1" x14ac:dyDescent="0.15">
      <c r="A86" s="2">
        <v>147</v>
      </c>
      <c r="B86" s="2">
        <v>4</v>
      </c>
      <c r="C86" s="2">
        <v>3</v>
      </c>
      <c r="D86" s="2">
        <v>16</v>
      </c>
      <c r="E86" s="1" t="s">
        <v>273</v>
      </c>
      <c r="F86" s="2">
        <v>41</v>
      </c>
      <c r="G86" s="12" t="s">
        <v>46</v>
      </c>
      <c r="H86" s="12" t="s">
        <v>21</v>
      </c>
      <c r="I86" s="81">
        <v>2730</v>
      </c>
      <c r="J86" s="81"/>
      <c r="K86" s="12"/>
    </row>
    <row r="87" spans="1:11" s="54" customFormat="1" ht="21" customHeight="1" x14ac:dyDescent="0.15">
      <c r="A87" s="112"/>
      <c r="B87" s="112"/>
      <c r="C87" s="112"/>
      <c r="D87" s="112"/>
      <c r="E87" s="57" t="s">
        <v>155</v>
      </c>
      <c r="F87" s="56">
        <v>41</v>
      </c>
      <c r="G87" s="23">
        <v>68735</v>
      </c>
      <c r="H87" s="23" t="s">
        <v>341</v>
      </c>
      <c r="I87" s="111">
        <f>G87</f>
        <v>68735</v>
      </c>
      <c r="J87" s="111"/>
      <c r="K87" s="55"/>
    </row>
    <row r="88" spans="1:11" ht="21" customHeight="1" x14ac:dyDescent="0.15">
      <c r="A88" s="71"/>
      <c r="B88" s="71"/>
      <c r="C88" s="71"/>
      <c r="D88" s="71"/>
      <c r="E88" s="13"/>
      <c r="F88" s="32"/>
      <c r="G88" s="5"/>
      <c r="H88" s="1"/>
      <c r="I88" s="79"/>
      <c r="J88" s="79"/>
      <c r="K88" s="28"/>
    </row>
    <row r="89" spans="1:11" ht="21" customHeight="1" x14ac:dyDescent="0.15">
      <c r="A89" s="2">
        <v>103</v>
      </c>
      <c r="B89" s="2">
        <v>3</v>
      </c>
      <c r="C89" s="2">
        <v>12</v>
      </c>
      <c r="D89" s="2">
        <v>21</v>
      </c>
      <c r="E89" s="1" t="s">
        <v>199</v>
      </c>
      <c r="F89" s="2">
        <v>42</v>
      </c>
      <c r="G89" s="27" t="s">
        <v>156</v>
      </c>
      <c r="H89" s="12" t="s">
        <v>23</v>
      </c>
      <c r="I89" s="24">
        <v>10</v>
      </c>
      <c r="J89" s="24"/>
      <c r="K89" s="27"/>
    </row>
    <row r="90" spans="1:11" ht="21" customHeight="1" x14ac:dyDescent="0.15">
      <c r="A90" s="2">
        <v>105</v>
      </c>
      <c r="B90" s="2">
        <v>3</v>
      </c>
      <c r="C90" s="2">
        <v>12</v>
      </c>
      <c r="D90" s="2">
        <v>25</v>
      </c>
      <c r="E90" s="1" t="s">
        <v>200</v>
      </c>
      <c r="F90" s="2">
        <v>42</v>
      </c>
      <c r="G90" s="27" t="s">
        <v>156</v>
      </c>
      <c r="H90" s="12" t="s">
        <v>201</v>
      </c>
      <c r="I90" s="24">
        <v>1958</v>
      </c>
      <c r="J90" s="24"/>
      <c r="K90" s="27"/>
    </row>
    <row r="91" spans="1:11" s="54" customFormat="1" ht="21" customHeight="1" x14ac:dyDescent="0.15">
      <c r="A91" s="112"/>
      <c r="B91" s="112"/>
      <c r="C91" s="112"/>
      <c r="D91" s="112"/>
      <c r="E91" s="57" t="s">
        <v>156</v>
      </c>
      <c r="F91" s="56">
        <v>42</v>
      </c>
      <c r="G91" s="23">
        <v>1968</v>
      </c>
      <c r="H91" s="23" t="s">
        <v>341</v>
      </c>
      <c r="I91" s="111">
        <f>G91</f>
        <v>1968</v>
      </c>
      <c r="J91" s="111"/>
      <c r="K91" s="55"/>
    </row>
    <row r="92" spans="1:11" ht="21" customHeight="1" x14ac:dyDescent="0.15">
      <c r="A92" s="71"/>
      <c r="B92" s="71"/>
      <c r="C92" s="71"/>
      <c r="D92" s="71"/>
      <c r="E92" s="13"/>
      <c r="F92" s="32"/>
      <c r="G92" s="5"/>
      <c r="H92" s="1"/>
      <c r="I92" s="79"/>
      <c r="J92" s="79"/>
      <c r="K92" s="28"/>
    </row>
    <row r="93" spans="1:11" ht="21" customHeight="1" x14ac:dyDescent="0.15">
      <c r="A93" s="2">
        <v>15</v>
      </c>
      <c r="B93" s="2">
        <v>3</v>
      </c>
      <c r="C93" s="2">
        <v>4</v>
      </c>
      <c r="D93" s="2">
        <v>20</v>
      </c>
      <c r="E93" s="12" t="s">
        <v>57</v>
      </c>
      <c r="F93" s="2">
        <v>51</v>
      </c>
      <c r="G93" s="12" t="s">
        <v>65</v>
      </c>
      <c r="H93" s="12" t="s">
        <v>23</v>
      </c>
      <c r="I93" s="5">
        <v>1910</v>
      </c>
      <c r="J93" s="5"/>
      <c r="K93" s="12" t="s">
        <v>58</v>
      </c>
    </row>
    <row r="94" spans="1:11" s="54" customFormat="1" ht="21" customHeight="1" x14ac:dyDescent="0.15">
      <c r="A94" s="112"/>
      <c r="B94" s="112"/>
      <c r="C94" s="112"/>
      <c r="D94" s="112"/>
      <c r="E94" s="57" t="s">
        <v>158</v>
      </c>
      <c r="F94" s="59">
        <v>51</v>
      </c>
      <c r="G94" s="23">
        <v>1910</v>
      </c>
      <c r="H94" s="23" t="s">
        <v>341</v>
      </c>
      <c r="I94" s="111">
        <f>G94</f>
        <v>1910</v>
      </c>
      <c r="J94" s="111"/>
      <c r="K94" s="55"/>
    </row>
    <row r="95" spans="1:11" ht="21" customHeight="1" x14ac:dyDescent="0.15">
      <c r="A95" s="71"/>
      <c r="B95" s="71"/>
      <c r="C95" s="71"/>
      <c r="D95" s="71"/>
      <c r="E95" s="13"/>
      <c r="F95" s="47"/>
      <c r="G95" s="5"/>
      <c r="H95" s="1"/>
      <c r="I95" s="79"/>
      <c r="J95" s="79"/>
      <c r="K95" s="28"/>
    </row>
    <row r="96" spans="1:11" ht="21" customHeight="1" x14ac:dyDescent="0.15">
      <c r="A96" s="2">
        <v>17</v>
      </c>
      <c r="B96" s="2">
        <v>3</v>
      </c>
      <c r="C96" s="2">
        <v>4</v>
      </c>
      <c r="D96" s="2">
        <v>20</v>
      </c>
      <c r="E96" s="12" t="s">
        <v>61</v>
      </c>
      <c r="F96" s="2">
        <v>52</v>
      </c>
      <c r="G96" s="12" t="s">
        <v>66</v>
      </c>
      <c r="H96" s="12" t="s">
        <v>62</v>
      </c>
      <c r="I96" s="5">
        <v>500</v>
      </c>
      <c r="J96" s="5"/>
      <c r="K96" s="12" t="s">
        <v>58</v>
      </c>
    </row>
    <row r="97" spans="1:11" ht="21" customHeight="1" x14ac:dyDescent="0.15">
      <c r="A97" s="2">
        <v>18</v>
      </c>
      <c r="B97" s="2">
        <v>3</v>
      </c>
      <c r="C97" s="2">
        <v>4</v>
      </c>
      <c r="D97" s="2">
        <v>22</v>
      </c>
      <c r="E97" s="12" t="s">
        <v>64</v>
      </c>
      <c r="F97" s="2">
        <v>52</v>
      </c>
      <c r="G97" s="12" t="s">
        <v>66</v>
      </c>
      <c r="H97" s="12" t="s">
        <v>63</v>
      </c>
      <c r="I97" s="5">
        <v>1000</v>
      </c>
      <c r="J97" s="5"/>
      <c r="K97" s="12" t="s">
        <v>58</v>
      </c>
    </row>
    <row r="98" spans="1:11" ht="21" customHeight="1" x14ac:dyDescent="0.15">
      <c r="A98" s="2">
        <v>109</v>
      </c>
      <c r="B98" s="2">
        <v>3</v>
      </c>
      <c r="C98" s="2">
        <v>12</v>
      </c>
      <c r="D98" s="2">
        <v>28</v>
      </c>
      <c r="E98" s="1" t="s">
        <v>220</v>
      </c>
      <c r="F98" s="2">
        <v>52</v>
      </c>
      <c r="G98" s="27" t="s">
        <v>159</v>
      </c>
      <c r="H98" s="12" t="s">
        <v>284</v>
      </c>
      <c r="I98" s="24">
        <v>2000</v>
      </c>
      <c r="J98" s="24"/>
      <c r="K98" s="27"/>
    </row>
    <row r="99" spans="1:11" ht="21" customHeight="1" x14ac:dyDescent="0.15">
      <c r="A99" s="2">
        <v>129</v>
      </c>
      <c r="B99" s="2">
        <v>4</v>
      </c>
      <c r="C99" s="2">
        <v>1</v>
      </c>
      <c r="D99" s="2">
        <v>29</v>
      </c>
      <c r="E99" s="1" t="s">
        <v>233</v>
      </c>
      <c r="F99" s="2">
        <v>52</v>
      </c>
      <c r="G99" s="27" t="s">
        <v>159</v>
      </c>
      <c r="H99" s="12" t="s">
        <v>223</v>
      </c>
      <c r="I99" s="24">
        <v>3384</v>
      </c>
      <c r="J99" s="24"/>
      <c r="K99" s="27"/>
    </row>
    <row r="100" spans="1:11" ht="21" customHeight="1" x14ac:dyDescent="0.15">
      <c r="A100" s="2">
        <v>130</v>
      </c>
      <c r="B100" s="2">
        <v>4</v>
      </c>
      <c r="C100" s="2">
        <v>1</v>
      </c>
      <c r="D100" s="2">
        <v>30</v>
      </c>
      <c r="E100" s="1" t="s">
        <v>298</v>
      </c>
      <c r="F100" s="2">
        <v>52</v>
      </c>
      <c r="G100" s="27" t="s">
        <v>159</v>
      </c>
      <c r="H100" s="12" t="s">
        <v>297</v>
      </c>
      <c r="I100" s="24">
        <v>10000</v>
      </c>
      <c r="J100" s="24"/>
      <c r="K100" s="27"/>
    </row>
    <row r="101" spans="1:11" s="54" customFormat="1" ht="21" customHeight="1" x14ac:dyDescent="0.15">
      <c r="A101" s="112"/>
      <c r="B101" s="112"/>
      <c r="C101" s="112"/>
      <c r="D101" s="112"/>
      <c r="E101" s="57" t="s">
        <v>160</v>
      </c>
      <c r="F101" s="59">
        <v>52</v>
      </c>
      <c r="G101" s="23">
        <v>16884</v>
      </c>
      <c r="H101" s="23" t="s">
        <v>341</v>
      </c>
      <c r="I101" s="111">
        <f>G101</f>
        <v>16884</v>
      </c>
      <c r="J101" s="111"/>
      <c r="K101" s="55"/>
    </row>
    <row r="102" spans="1:11" ht="21" customHeight="1" x14ac:dyDescent="0.15">
      <c r="A102" s="71"/>
      <c r="B102" s="71"/>
      <c r="C102" s="71"/>
      <c r="D102" s="71"/>
      <c r="E102" s="13"/>
      <c r="F102" s="47"/>
      <c r="G102" s="5"/>
      <c r="H102" s="1"/>
      <c r="I102" s="79"/>
      <c r="J102" s="79"/>
      <c r="K102" s="28"/>
    </row>
    <row r="103" spans="1:11" ht="21" customHeight="1" x14ac:dyDescent="0.15">
      <c r="A103" s="2">
        <v>25</v>
      </c>
      <c r="B103" s="2">
        <v>3</v>
      </c>
      <c r="C103" s="2">
        <v>5</v>
      </c>
      <c r="D103" s="2">
        <v>15</v>
      </c>
      <c r="E103" s="1" t="s">
        <v>79</v>
      </c>
      <c r="F103" s="2">
        <v>53</v>
      </c>
      <c r="G103" s="12" t="s">
        <v>80</v>
      </c>
      <c r="H103" s="3" t="s">
        <v>81</v>
      </c>
      <c r="I103" s="24">
        <v>22800</v>
      </c>
      <c r="J103" s="5"/>
      <c r="K103" s="12"/>
    </row>
    <row r="104" spans="1:11" ht="21" customHeight="1" x14ac:dyDescent="0.15">
      <c r="A104" s="2">
        <v>30</v>
      </c>
      <c r="B104" s="2">
        <v>3</v>
      </c>
      <c r="C104" s="2">
        <v>6</v>
      </c>
      <c r="D104" s="2">
        <v>2</v>
      </c>
      <c r="E104" s="1" t="s">
        <v>16</v>
      </c>
      <c r="F104" s="17">
        <v>53</v>
      </c>
      <c r="G104" s="12" t="s">
        <v>80</v>
      </c>
      <c r="H104" s="3" t="s">
        <v>17</v>
      </c>
      <c r="I104" s="5">
        <v>9500</v>
      </c>
      <c r="J104" s="5"/>
      <c r="K104" s="12"/>
    </row>
    <row r="105" spans="1:11" ht="21" customHeight="1" x14ac:dyDescent="0.15">
      <c r="A105" s="2">
        <v>31</v>
      </c>
      <c r="B105" s="2">
        <v>3</v>
      </c>
      <c r="C105" s="2">
        <v>6</v>
      </c>
      <c r="D105" s="2">
        <v>2</v>
      </c>
      <c r="E105" s="1" t="s">
        <v>15</v>
      </c>
      <c r="F105" s="17">
        <v>53</v>
      </c>
      <c r="G105" s="12" t="s">
        <v>80</v>
      </c>
      <c r="H105" s="3" t="s">
        <v>11</v>
      </c>
      <c r="I105" s="5">
        <v>47500</v>
      </c>
      <c r="J105" s="5"/>
      <c r="K105" s="12"/>
    </row>
    <row r="106" spans="1:11" ht="21" customHeight="1" x14ac:dyDescent="0.15">
      <c r="A106" s="2">
        <v>33</v>
      </c>
      <c r="B106" s="2">
        <v>3</v>
      </c>
      <c r="C106" s="2">
        <v>6</v>
      </c>
      <c r="D106" s="2">
        <v>8</v>
      </c>
      <c r="E106" s="1" t="s">
        <v>25</v>
      </c>
      <c r="F106" s="17">
        <v>53</v>
      </c>
      <c r="G106" s="12" t="s">
        <v>80</v>
      </c>
      <c r="H106" s="3" t="s">
        <v>28</v>
      </c>
      <c r="I106" s="24">
        <v>5700</v>
      </c>
      <c r="J106" s="24"/>
      <c r="K106" s="12"/>
    </row>
    <row r="107" spans="1:11" ht="21" customHeight="1" x14ac:dyDescent="0.15">
      <c r="A107" s="2">
        <v>34</v>
      </c>
      <c r="B107" s="2">
        <v>3</v>
      </c>
      <c r="C107" s="2">
        <v>6</v>
      </c>
      <c r="D107" s="2">
        <v>8</v>
      </c>
      <c r="E107" s="1" t="s">
        <v>25</v>
      </c>
      <c r="F107" s="17">
        <v>53</v>
      </c>
      <c r="G107" s="12" t="s">
        <v>80</v>
      </c>
      <c r="H107" s="3" t="s">
        <v>191</v>
      </c>
      <c r="I107" s="24">
        <v>15200</v>
      </c>
      <c r="J107" s="24"/>
      <c r="K107" s="12"/>
    </row>
    <row r="108" spans="1:11" ht="21" customHeight="1" x14ac:dyDescent="0.15">
      <c r="A108" s="2">
        <v>35</v>
      </c>
      <c r="B108" s="2">
        <v>3</v>
      </c>
      <c r="C108" s="2">
        <v>6</v>
      </c>
      <c r="D108" s="2">
        <v>9</v>
      </c>
      <c r="E108" s="1" t="s">
        <v>29</v>
      </c>
      <c r="F108" s="17">
        <v>53</v>
      </c>
      <c r="G108" s="12" t="s">
        <v>80</v>
      </c>
      <c r="H108" s="3" t="s">
        <v>30</v>
      </c>
      <c r="I108" s="24">
        <v>51300</v>
      </c>
      <c r="J108" s="24"/>
      <c r="K108" s="12"/>
    </row>
    <row r="109" spans="1:11" ht="21" customHeight="1" x14ac:dyDescent="0.15">
      <c r="A109" s="2">
        <v>58</v>
      </c>
      <c r="B109" s="2">
        <v>3</v>
      </c>
      <c r="C109" s="2">
        <v>8</v>
      </c>
      <c r="D109" s="2">
        <v>30</v>
      </c>
      <c r="E109" s="1" t="s">
        <v>34</v>
      </c>
      <c r="F109" s="17">
        <v>53</v>
      </c>
      <c r="G109" s="12" t="s">
        <v>80</v>
      </c>
      <c r="H109" s="3" t="s">
        <v>35</v>
      </c>
      <c r="I109" s="24">
        <v>25500</v>
      </c>
      <c r="J109" s="24"/>
      <c r="K109" s="12"/>
    </row>
    <row r="110" spans="1:11" s="54" customFormat="1" ht="21" customHeight="1" x14ac:dyDescent="0.15">
      <c r="A110" s="112"/>
      <c r="B110" s="112"/>
      <c r="C110" s="112"/>
      <c r="D110" s="112"/>
      <c r="E110" s="57" t="s">
        <v>161</v>
      </c>
      <c r="F110" s="59">
        <v>53</v>
      </c>
      <c r="G110" s="23">
        <v>177500</v>
      </c>
      <c r="H110" s="23" t="s">
        <v>341</v>
      </c>
      <c r="I110" s="111">
        <f>G110</f>
        <v>177500</v>
      </c>
      <c r="J110" s="111"/>
      <c r="K110" s="55"/>
    </row>
    <row r="111" spans="1:11" ht="21" customHeight="1" x14ac:dyDescent="0.15">
      <c r="A111" s="71"/>
      <c r="B111" s="71"/>
      <c r="C111" s="71"/>
      <c r="D111" s="71"/>
      <c r="E111" s="13"/>
      <c r="F111" s="47"/>
      <c r="G111" s="5"/>
      <c r="H111" s="1"/>
      <c r="I111" s="79"/>
      <c r="J111" s="79"/>
      <c r="K111" s="28"/>
    </row>
    <row r="112" spans="1:11" ht="21" customHeight="1" x14ac:dyDescent="0.15">
      <c r="A112" s="2">
        <v>26</v>
      </c>
      <c r="B112" s="2">
        <v>3</v>
      </c>
      <c r="C112" s="2">
        <v>5</v>
      </c>
      <c r="D112" s="2">
        <v>15</v>
      </c>
      <c r="E112" s="1" t="s">
        <v>211</v>
      </c>
      <c r="F112" s="17">
        <v>54</v>
      </c>
      <c r="G112" s="1" t="s">
        <v>83</v>
      </c>
      <c r="H112" s="3" t="s">
        <v>82</v>
      </c>
      <c r="I112" s="24">
        <v>5000</v>
      </c>
      <c r="J112" s="24"/>
      <c r="K112" s="12"/>
    </row>
    <row r="113" spans="1:11" ht="21" customHeight="1" x14ac:dyDescent="0.15">
      <c r="A113" s="2">
        <v>32</v>
      </c>
      <c r="B113" s="2">
        <v>3</v>
      </c>
      <c r="C113" s="2">
        <v>6</v>
      </c>
      <c r="D113" s="2">
        <v>6</v>
      </c>
      <c r="E113" s="1" t="s">
        <v>210</v>
      </c>
      <c r="F113" s="17">
        <v>54</v>
      </c>
      <c r="G113" s="1" t="s">
        <v>83</v>
      </c>
      <c r="H113" s="3" t="s">
        <v>85</v>
      </c>
      <c r="I113" s="24">
        <v>5000</v>
      </c>
      <c r="J113" s="24"/>
      <c r="K113" s="12"/>
    </row>
    <row r="114" spans="1:11" ht="21" customHeight="1" x14ac:dyDescent="0.15">
      <c r="A114" s="2">
        <v>48</v>
      </c>
      <c r="B114" s="2">
        <v>3</v>
      </c>
      <c r="C114" s="2">
        <v>7</v>
      </c>
      <c r="D114" s="2">
        <v>17</v>
      </c>
      <c r="E114" s="1" t="s">
        <v>31</v>
      </c>
      <c r="F114" s="17">
        <v>54</v>
      </c>
      <c r="G114" s="1" t="s">
        <v>83</v>
      </c>
      <c r="H114" s="3" t="s">
        <v>30</v>
      </c>
      <c r="I114" s="24">
        <v>5000</v>
      </c>
      <c r="J114" s="24"/>
      <c r="K114" s="12"/>
    </row>
    <row r="115" spans="1:11" ht="21" customHeight="1" x14ac:dyDescent="0.15">
      <c r="A115" s="2">
        <v>65</v>
      </c>
      <c r="B115" s="2">
        <v>3</v>
      </c>
      <c r="C115" s="2">
        <v>9</v>
      </c>
      <c r="D115" s="2">
        <v>12</v>
      </c>
      <c r="E115" s="1" t="s">
        <v>209</v>
      </c>
      <c r="F115" s="17">
        <v>54</v>
      </c>
      <c r="G115" s="1" t="s">
        <v>83</v>
      </c>
      <c r="H115" s="3" t="s">
        <v>106</v>
      </c>
      <c r="I115" s="24">
        <v>5000</v>
      </c>
      <c r="J115" s="24"/>
      <c r="K115" s="12"/>
    </row>
    <row r="116" spans="1:11" ht="21" customHeight="1" x14ac:dyDescent="0.15">
      <c r="A116" s="2">
        <v>67</v>
      </c>
      <c r="B116" s="2">
        <v>3</v>
      </c>
      <c r="C116" s="2">
        <v>9</v>
      </c>
      <c r="D116" s="2">
        <v>19</v>
      </c>
      <c r="E116" s="1" t="s">
        <v>33</v>
      </c>
      <c r="F116" s="17">
        <v>54</v>
      </c>
      <c r="G116" s="1" t="s">
        <v>83</v>
      </c>
      <c r="H116" s="3" t="s">
        <v>30</v>
      </c>
      <c r="I116" s="24">
        <v>5000</v>
      </c>
      <c r="J116" s="24"/>
      <c r="K116" s="12"/>
    </row>
    <row r="117" spans="1:11" ht="21" customHeight="1" x14ac:dyDescent="0.15">
      <c r="A117" s="2">
        <v>69</v>
      </c>
      <c r="B117" s="2">
        <v>3</v>
      </c>
      <c r="C117" s="2">
        <v>9</v>
      </c>
      <c r="D117" s="2">
        <v>22</v>
      </c>
      <c r="E117" s="1" t="s">
        <v>208</v>
      </c>
      <c r="F117" s="17">
        <v>54</v>
      </c>
      <c r="G117" s="1" t="s">
        <v>83</v>
      </c>
      <c r="H117" s="3" t="s">
        <v>128</v>
      </c>
      <c r="I117" s="24">
        <v>5000</v>
      </c>
      <c r="J117" s="24"/>
      <c r="K117" s="12"/>
    </row>
    <row r="118" spans="1:11" ht="21" customHeight="1" x14ac:dyDescent="0.15">
      <c r="A118" s="2">
        <v>73</v>
      </c>
      <c r="B118" s="2">
        <v>3</v>
      </c>
      <c r="C118" s="2">
        <v>11</v>
      </c>
      <c r="D118" s="2">
        <v>7</v>
      </c>
      <c r="E118" s="1" t="s">
        <v>133</v>
      </c>
      <c r="F118" s="17">
        <v>54</v>
      </c>
      <c r="G118" s="1" t="s">
        <v>83</v>
      </c>
      <c r="H118" s="3" t="s">
        <v>134</v>
      </c>
      <c r="I118" s="24">
        <v>4813</v>
      </c>
      <c r="J118" s="24"/>
      <c r="K118" s="12"/>
    </row>
    <row r="119" spans="1:11" ht="21" customHeight="1" x14ac:dyDescent="0.15">
      <c r="A119" s="2">
        <v>74</v>
      </c>
      <c r="B119" s="2">
        <v>3</v>
      </c>
      <c r="C119" s="2">
        <v>11</v>
      </c>
      <c r="D119" s="2">
        <v>7</v>
      </c>
      <c r="E119" s="1" t="s">
        <v>207</v>
      </c>
      <c r="F119" s="17">
        <v>54</v>
      </c>
      <c r="G119" s="1" t="s">
        <v>83</v>
      </c>
      <c r="H119" s="3" t="s">
        <v>135</v>
      </c>
      <c r="I119" s="24">
        <v>5000</v>
      </c>
      <c r="J119" s="24"/>
      <c r="K119" s="12"/>
    </row>
    <row r="120" spans="1:11" ht="21" customHeight="1" x14ac:dyDescent="0.15">
      <c r="A120" s="2">
        <v>87</v>
      </c>
      <c r="B120" s="2">
        <v>3</v>
      </c>
      <c r="C120" s="2">
        <v>12</v>
      </c>
      <c r="D120" s="2">
        <v>1</v>
      </c>
      <c r="E120" s="1" t="s">
        <v>206</v>
      </c>
      <c r="F120" s="17">
        <v>54</v>
      </c>
      <c r="G120" s="1" t="s">
        <v>83</v>
      </c>
      <c r="H120" s="3" t="s">
        <v>185</v>
      </c>
      <c r="I120" s="81">
        <v>5000</v>
      </c>
      <c r="J120" s="81"/>
      <c r="K120" s="12"/>
    </row>
    <row r="121" spans="1:11" ht="21" customHeight="1" x14ac:dyDescent="0.15">
      <c r="A121" s="2">
        <v>110</v>
      </c>
      <c r="B121" s="2">
        <v>4</v>
      </c>
      <c r="C121" s="2">
        <v>1</v>
      </c>
      <c r="D121" s="2">
        <v>1</v>
      </c>
      <c r="E121" s="1" t="s">
        <v>202</v>
      </c>
      <c r="F121" s="17">
        <v>54</v>
      </c>
      <c r="G121" s="1" t="s">
        <v>83</v>
      </c>
      <c r="H121" s="3" t="s">
        <v>30</v>
      </c>
      <c r="I121" s="24">
        <v>5000</v>
      </c>
      <c r="J121" s="24"/>
      <c r="K121" s="27"/>
    </row>
    <row r="122" spans="1:11" ht="21" customHeight="1" x14ac:dyDescent="0.15">
      <c r="A122" s="2">
        <v>113</v>
      </c>
      <c r="B122" s="2">
        <v>4</v>
      </c>
      <c r="C122" s="2">
        <v>1</v>
      </c>
      <c r="D122" s="2">
        <v>6</v>
      </c>
      <c r="E122" s="1" t="s">
        <v>205</v>
      </c>
      <c r="F122" s="17">
        <v>54</v>
      </c>
      <c r="G122" s="1" t="s">
        <v>83</v>
      </c>
      <c r="H122" s="3" t="s">
        <v>204</v>
      </c>
      <c r="I122" s="24">
        <v>5000</v>
      </c>
      <c r="J122" s="24"/>
      <c r="K122" s="27"/>
    </row>
    <row r="123" spans="1:11" ht="21" customHeight="1" x14ac:dyDescent="0.15">
      <c r="A123" s="2">
        <v>116</v>
      </c>
      <c r="B123" s="2">
        <v>4</v>
      </c>
      <c r="C123" s="2">
        <v>1</v>
      </c>
      <c r="D123" s="2">
        <v>8</v>
      </c>
      <c r="E123" s="1" t="s">
        <v>214</v>
      </c>
      <c r="F123" s="17">
        <v>54</v>
      </c>
      <c r="G123" s="1" t="s">
        <v>83</v>
      </c>
      <c r="H123" s="12" t="s">
        <v>215</v>
      </c>
      <c r="I123" s="24">
        <v>3000</v>
      </c>
      <c r="J123" s="24"/>
      <c r="K123" s="27"/>
    </row>
    <row r="124" spans="1:11" ht="21" customHeight="1" x14ac:dyDescent="0.15">
      <c r="A124" s="2">
        <v>145</v>
      </c>
      <c r="B124" s="2">
        <v>4</v>
      </c>
      <c r="C124" s="2">
        <v>3</v>
      </c>
      <c r="D124" s="2">
        <v>13</v>
      </c>
      <c r="E124" s="1" t="s">
        <v>271</v>
      </c>
      <c r="F124" s="17">
        <v>54</v>
      </c>
      <c r="G124" s="1" t="s">
        <v>83</v>
      </c>
      <c r="H124" s="3" t="s">
        <v>272</v>
      </c>
      <c r="I124" s="81">
        <v>5000</v>
      </c>
      <c r="J124" s="81"/>
      <c r="K124" s="12"/>
    </row>
    <row r="125" spans="1:11" s="54" customFormat="1" ht="21" customHeight="1" x14ac:dyDescent="0.15">
      <c r="A125" s="112"/>
      <c r="B125" s="112"/>
      <c r="C125" s="112"/>
      <c r="D125" s="112"/>
      <c r="E125" s="57" t="s">
        <v>162</v>
      </c>
      <c r="F125" s="59">
        <v>54</v>
      </c>
      <c r="G125" s="23">
        <v>62813</v>
      </c>
      <c r="H125" s="23" t="s">
        <v>341</v>
      </c>
      <c r="I125" s="111">
        <f>G125</f>
        <v>62813</v>
      </c>
      <c r="J125" s="111"/>
      <c r="K125" s="55"/>
    </row>
    <row r="126" spans="1:11" ht="21" customHeight="1" x14ac:dyDescent="0.15">
      <c r="A126" s="71"/>
      <c r="B126" s="71"/>
      <c r="C126" s="71"/>
      <c r="D126" s="71"/>
      <c r="E126" s="13"/>
      <c r="F126" s="47"/>
      <c r="G126" s="5"/>
      <c r="H126" s="1"/>
      <c r="I126" s="79"/>
      <c r="J126" s="79"/>
      <c r="K126" s="28"/>
    </row>
    <row r="127" spans="1:11" ht="21" customHeight="1" x14ac:dyDescent="0.15">
      <c r="A127" s="2">
        <v>70</v>
      </c>
      <c r="B127" s="2">
        <v>3</v>
      </c>
      <c r="C127" s="2">
        <v>10</v>
      </c>
      <c r="D127" s="2">
        <v>2</v>
      </c>
      <c r="E127" s="1" t="s">
        <v>129</v>
      </c>
      <c r="F127" s="17">
        <v>55</v>
      </c>
      <c r="G127" s="1" t="s">
        <v>132</v>
      </c>
      <c r="H127" s="3" t="s">
        <v>131</v>
      </c>
      <c r="I127" s="24">
        <v>22520</v>
      </c>
      <c r="J127" s="24"/>
      <c r="K127" s="12" t="s">
        <v>130</v>
      </c>
    </row>
    <row r="128" spans="1:11" s="54" customFormat="1" ht="21" customHeight="1" x14ac:dyDescent="0.15">
      <c r="A128" s="112"/>
      <c r="B128" s="112"/>
      <c r="C128" s="112"/>
      <c r="D128" s="112"/>
      <c r="E128" s="57" t="s">
        <v>132</v>
      </c>
      <c r="F128" s="59">
        <v>55</v>
      </c>
      <c r="G128" s="23">
        <v>22520</v>
      </c>
      <c r="H128" s="23" t="s">
        <v>341</v>
      </c>
      <c r="I128" s="111">
        <f>G128</f>
        <v>22520</v>
      </c>
      <c r="J128" s="111"/>
      <c r="K128" s="55"/>
    </row>
    <row r="129" spans="1:11" ht="21" customHeight="1" x14ac:dyDescent="0.15">
      <c r="A129" s="71"/>
      <c r="B129" s="71"/>
      <c r="C129" s="71"/>
      <c r="D129" s="71"/>
      <c r="E129" s="13"/>
      <c r="F129" s="47"/>
      <c r="G129" s="5"/>
      <c r="H129" s="1"/>
      <c r="I129" s="79"/>
      <c r="J129" s="79"/>
      <c r="K129" s="28"/>
    </row>
    <row r="130" spans="1:11" ht="21" customHeight="1" x14ac:dyDescent="0.15">
      <c r="A130" s="2">
        <v>77</v>
      </c>
      <c r="B130" s="2">
        <v>3</v>
      </c>
      <c r="C130" s="2">
        <v>11</v>
      </c>
      <c r="D130" s="2">
        <v>8</v>
      </c>
      <c r="E130" s="12" t="s">
        <v>225</v>
      </c>
      <c r="F130" s="2">
        <v>60</v>
      </c>
      <c r="G130" s="12" t="s">
        <v>137</v>
      </c>
      <c r="H130" s="12" t="s">
        <v>20</v>
      </c>
      <c r="I130" s="24">
        <v>6314</v>
      </c>
      <c r="J130" s="24"/>
      <c r="K130" s="12"/>
    </row>
    <row r="131" spans="1:11" ht="21" customHeight="1" x14ac:dyDescent="0.15">
      <c r="A131" s="2">
        <v>79</v>
      </c>
      <c r="B131" s="2">
        <v>3</v>
      </c>
      <c r="C131" s="2">
        <v>11</v>
      </c>
      <c r="D131" s="2">
        <v>8</v>
      </c>
      <c r="E131" s="12" t="s">
        <v>261</v>
      </c>
      <c r="F131" s="2">
        <v>60</v>
      </c>
      <c r="G131" s="12" t="s">
        <v>137</v>
      </c>
      <c r="H131" s="12" t="s">
        <v>138</v>
      </c>
      <c r="I131" s="24">
        <v>1944</v>
      </c>
      <c r="J131" s="24"/>
      <c r="K131" s="12"/>
    </row>
    <row r="132" spans="1:11" ht="21" customHeight="1" x14ac:dyDescent="0.15">
      <c r="A132" s="2">
        <v>85</v>
      </c>
      <c r="B132" s="2">
        <v>3</v>
      </c>
      <c r="C132" s="2">
        <v>11</v>
      </c>
      <c r="D132" s="2">
        <v>28</v>
      </c>
      <c r="E132" s="1" t="s">
        <v>179</v>
      </c>
      <c r="F132" s="2">
        <v>60</v>
      </c>
      <c r="G132" s="12" t="s">
        <v>137</v>
      </c>
      <c r="H132" s="12" t="s">
        <v>23</v>
      </c>
      <c r="I132" s="24">
        <v>14256</v>
      </c>
      <c r="J132" s="24"/>
      <c r="K132" s="12"/>
    </row>
    <row r="133" spans="1:11" s="54" customFormat="1" ht="21" customHeight="1" x14ac:dyDescent="0.15">
      <c r="A133" s="112"/>
      <c r="B133" s="112"/>
      <c r="C133" s="112"/>
      <c r="D133" s="112"/>
      <c r="E133" s="57" t="s">
        <v>293</v>
      </c>
      <c r="F133" s="59">
        <v>60</v>
      </c>
      <c r="G133" s="23">
        <v>22514</v>
      </c>
      <c r="H133" s="23" t="s">
        <v>341</v>
      </c>
      <c r="I133" s="111">
        <f>G133</f>
        <v>22514</v>
      </c>
      <c r="J133" s="111"/>
      <c r="K133" s="55"/>
    </row>
    <row r="134" spans="1:11" ht="21" customHeight="1" x14ac:dyDescent="0.15">
      <c r="A134" s="71"/>
      <c r="B134" s="71"/>
      <c r="C134" s="71"/>
      <c r="D134" s="71"/>
      <c r="E134" s="13"/>
      <c r="F134" s="47"/>
      <c r="G134" s="5"/>
      <c r="H134" s="1"/>
      <c r="I134" s="79"/>
      <c r="J134" s="79"/>
      <c r="K134" s="28"/>
    </row>
    <row r="135" spans="1:11" ht="21" customHeight="1" x14ac:dyDescent="0.15">
      <c r="A135" s="2">
        <v>55</v>
      </c>
      <c r="B135" s="2">
        <v>3</v>
      </c>
      <c r="C135" s="2">
        <v>8</v>
      </c>
      <c r="D135" s="2">
        <v>10</v>
      </c>
      <c r="E135" s="1" t="s">
        <v>387</v>
      </c>
      <c r="F135" s="17">
        <v>70</v>
      </c>
      <c r="G135" s="1" t="s">
        <v>98</v>
      </c>
      <c r="H135" s="3" t="s">
        <v>389</v>
      </c>
      <c r="I135" s="5">
        <v>185300</v>
      </c>
      <c r="J135" s="5"/>
      <c r="K135" s="12" t="s">
        <v>388</v>
      </c>
    </row>
    <row r="136" spans="1:11" s="54" customFormat="1" ht="21" customHeight="1" x14ac:dyDescent="0.15">
      <c r="A136" s="112"/>
      <c r="B136" s="112"/>
      <c r="C136" s="112"/>
      <c r="D136" s="112"/>
      <c r="E136" s="57" t="s">
        <v>294</v>
      </c>
      <c r="F136" s="59">
        <v>70</v>
      </c>
      <c r="G136" s="23">
        <v>185300</v>
      </c>
      <c r="H136" s="23" t="s">
        <v>341</v>
      </c>
      <c r="I136" s="111">
        <f>G136</f>
        <v>185300</v>
      </c>
      <c r="J136" s="111"/>
      <c r="K136" s="55"/>
    </row>
    <row r="137" spans="1:11" ht="21" customHeight="1" x14ac:dyDescent="0.15">
      <c r="A137" s="71"/>
      <c r="B137" s="71"/>
      <c r="C137" s="71"/>
      <c r="D137" s="71"/>
      <c r="E137" s="13"/>
      <c r="F137" s="47"/>
      <c r="G137" s="5"/>
      <c r="H137" s="1"/>
      <c r="I137" s="79"/>
      <c r="J137" s="79"/>
      <c r="K137" s="28"/>
    </row>
    <row r="138" spans="1:11" s="54" customFormat="1" ht="21" customHeight="1" x14ac:dyDescent="0.15">
      <c r="A138" s="112"/>
      <c r="B138" s="112"/>
      <c r="C138" s="112"/>
      <c r="D138" s="112"/>
      <c r="E138" s="57" t="s">
        <v>295</v>
      </c>
      <c r="F138" s="59">
        <v>80</v>
      </c>
      <c r="G138" s="23">
        <v>2667178</v>
      </c>
      <c r="H138" s="53">
        <f>G138</f>
        <v>2667178</v>
      </c>
      <c r="I138" s="111">
        <f>G138</f>
        <v>2667178</v>
      </c>
      <c r="J138" s="111"/>
      <c r="K138" s="55"/>
    </row>
    <row r="139" spans="1:11" ht="21" customHeight="1" x14ac:dyDescent="0.15">
      <c r="A139" s="71"/>
      <c r="B139" s="71"/>
      <c r="C139" s="71"/>
      <c r="D139" s="71"/>
      <c r="E139" s="13"/>
      <c r="F139" s="47"/>
      <c r="G139" s="5"/>
      <c r="H139" s="1"/>
      <c r="I139" s="5"/>
      <c r="J139" s="79"/>
      <c r="K139" s="28"/>
    </row>
    <row r="140" spans="1:11" ht="21" customHeight="1" x14ac:dyDescent="0.15">
      <c r="A140" s="2">
        <v>43</v>
      </c>
      <c r="B140" s="2">
        <v>3</v>
      </c>
      <c r="C140" s="2">
        <v>7</v>
      </c>
      <c r="D140" s="2">
        <v>5</v>
      </c>
      <c r="E140" s="1" t="s">
        <v>91</v>
      </c>
      <c r="F140" s="17" t="s">
        <v>316</v>
      </c>
      <c r="G140" s="1" t="s">
        <v>90</v>
      </c>
      <c r="H140" s="3" t="s">
        <v>14</v>
      </c>
      <c r="I140" s="24"/>
      <c r="J140" s="24">
        <v>669600</v>
      </c>
      <c r="K140" s="12"/>
    </row>
    <row r="141" spans="1:11" ht="21" customHeight="1" x14ac:dyDescent="0.15">
      <c r="A141" s="2">
        <v>45</v>
      </c>
      <c r="B141" s="2">
        <v>3</v>
      </c>
      <c r="C141" s="2">
        <v>7</v>
      </c>
      <c r="D141" s="2">
        <v>8</v>
      </c>
      <c r="E141" s="1" t="s">
        <v>92</v>
      </c>
      <c r="F141" s="17" t="s">
        <v>316</v>
      </c>
      <c r="G141" s="1" t="s">
        <v>90</v>
      </c>
      <c r="H141" s="3" t="s">
        <v>14</v>
      </c>
      <c r="I141" s="24"/>
      <c r="J141" s="24">
        <v>4800</v>
      </c>
      <c r="K141" s="12" t="s">
        <v>235</v>
      </c>
    </row>
    <row r="142" spans="1:11" ht="21" customHeight="1" x14ac:dyDescent="0.15">
      <c r="A142" s="2">
        <v>46</v>
      </c>
      <c r="B142" s="2">
        <v>3</v>
      </c>
      <c r="C142" s="2">
        <v>7</v>
      </c>
      <c r="D142" s="2">
        <v>9</v>
      </c>
      <c r="E142" s="1" t="s">
        <v>245</v>
      </c>
      <c r="F142" s="17" t="s">
        <v>316</v>
      </c>
      <c r="G142" s="1" t="s">
        <v>305</v>
      </c>
      <c r="H142" s="3" t="s">
        <v>93</v>
      </c>
      <c r="I142" s="24">
        <v>1200</v>
      </c>
      <c r="J142" s="24"/>
      <c r="K142" s="12" t="s">
        <v>234</v>
      </c>
    </row>
    <row r="143" spans="1:11" ht="21" customHeight="1" x14ac:dyDescent="0.15">
      <c r="A143" s="2">
        <v>83</v>
      </c>
      <c r="B143" s="2">
        <v>3</v>
      </c>
      <c r="C143" s="2">
        <v>11</v>
      </c>
      <c r="D143" s="2">
        <v>21</v>
      </c>
      <c r="E143" s="1" t="s">
        <v>108</v>
      </c>
      <c r="F143" s="17" t="s">
        <v>316</v>
      </c>
      <c r="G143" s="1" t="s">
        <v>90</v>
      </c>
      <c r="H143" s="3" t="s">
        <v>107</v>
      </c>
      <c r="I143" s="24"/>
      <c r="J143" s="24">
        <v>1200</v>
      </c>
      <c r="K143" s="12"/>
    </row>
    <row r="144" spans="1:11" ht="21" customHeight="1" x14ac:dyDescent="0.15">
      <c r="A144" s="2">
        <v>88</v>
      </c>
      <c r="B144" s="2">
        <v>3</v>
      </c>
      <c r="C144" s="2">
        <v>12</v>
      </c>
      <c r="D144" s="2">
        <v>2</v>
      </c>
      <c r="E144" s="1" t="s">
        <v>108</v>
      </c>
      <c r="F144" s="17" t="s">
        <v>316</v>
      </c>
      <c r="G144" s="1" t="s">
        <v>90</v>
      </c>
      <c r="H144" s="3" t="s">
        <v>110</v>
      </c>
      <c r="I144" s="24"/>
      <c r="J144" s="24">
        <v>1200</v>
      </c>
      <c r="K144" s="12"/>
    </row>
    <row r="145" spans="1:11" ht="21" customHeight="1" x14ac:dyDescent="0.15">
      <c r="A145" s="2">
        <v>106</v>
      </c>
      <c r="B145" s="2">
        <v>3</v>
      </c>
      <c r="C145" s="2">
        <v>12</v>
      </c>
      <c r="D145" s="2">
        <v>26</v>
      </c>
      <c r="E145" s="1" t="s">
        <v>330</v>
      </c>
      <c r="F145" s="17" t="s">
        <v>316</v>
      </c>
      <c r="G145" s="1" t="s">
        <v>90</v>
      </c>
      <c r="H145" s="3" t="s">
        <v>118</v>
      </c>
      <c r="I145" s="24"/>
      <c r="J145" s="24">
        <v>3600</v>
      </c>
      <c r="K145" s="12"/>
    </row>
    <row r="146" spans="1:11" ht="21" customHeight="1" x14ac:dyDescent="0.15">
      <c r="A146" s="2">
        <v>118</v>
      </c>
      <c r="B146" s="2">
        <v>4</v>
      </c>
      <c r="C146" s="2">
        <v>1</v>
      </c>
      <c r="D146" s="2">
        <v>12</v>
      </c>
      <c r="E146" s="1" t="s">
        <v>125</v>
      </c>
      <c r="F146" s="17" t="s">
        <v>316</v>
      </c>
      <c r="G146" s="1" t="s">
        <v>124</v>
      </c>
      <c r="H146" s="3" t="s">
        <v>123</v>
      </c>
      <c r="I146" s="24">
        <v>600</v>
      </c>
      <c r="J146" s="24"/>
      <c r="K146" s="12" t="s">
        <v>378</v>
      </c>
    </row>
    <row r="147" spans="1:11" s="54" customFormat="1" ht="21" customHeight="1" x14ac:dyDescent="0.15">
      <c r="A147" s="112"/>
      <c r="B147" s="112"/>
      <c r="C147" s="112"/>
      <c r="D147" s="112"/>
      <c r="E147" s="57" t="s">
        <v>308</v>
      </c>
      <c r="F147" s="56" t="s">
        <v>316</v>
      </c>
      <c r="G147" s="23">
        <v>678600</v>
      </c>
      <c r="H147" s="23" t="s">
        <v>341</v>
      </c>
      <c r="I147" s="111">
        <f>G147</f>
        <v>678600</v>
      </c>
      <c r="J147" s="111"/>
      <c r="K147" s="55"/>
    </row>
    <row r="148" spans="1:11" ht="21" customHeight="1" x14ac:dyDescent="0.15">
      <c r="A148" s="71"/>
      <c r="B148" s="71"/>
      <c r="C148" s="71"/>
      <c r="D148" s="71"/>
      <c r="E148" s="13"/>
      <c r="F148" s="32"/>
      <c r="G148" s="5"/>
      <c r="H148" s="1"/>
      <c r="I148" s="79"/>
      <c r="J148" s="79"/>
      <c r="K148" s="28"/>
    </row>
    <row r="149" spans="1:11" ht="21" customHeight="1" x14ac:dyDescent="0.15">
      <c r="A149" s="2">
        <v>51</v>
      </c>
      <c r="B149" s="2">
        <v>3</v>
      </c>
      <c r="C149" s="2">
        <v>7</v>
      </c>
      <c r="D149" s="2">
        <v>30</v>
      </c>
      <c r="E149" s="12" t="s">
        <v>13</v>
      </c>
      <c r="F149" s="2" t="s">
        <v>317</v>
      </c>
      <c r="G149" s="12" t="s">
        <v>104</v>
      </c>
      <c r="H149" s="3" t="s">
        <v>10</v>
      </c>
      <c r="I149" s="5"/>
      <c r="J149" s="5">
        <v>319000</v>
      </c>
      <c r="K149" s="12"/>
    </row>
    <row r="150" spans="1:11" s="54" customFormat="1" ht="21" customHeight="1" x14ac:dyDescent="0.15">
      <c r="A150" s="112"/>
      <c r="B150" s="112"/>
      <c r="C150" s="112"/>
      <c r="D150" s="112"/>
      <c r="E150" s="57" t="s">
        <v>309</v>
      </c>
      <c r="F150" s="56" t="s">
        <v>317</v>
      </c>
      <c r="G150" s="23">
        <v>319000</v>
      </c>
      <c r="H150" s="23" t="s">
        <v>341</v>
      </c>
      <c r="I150" s="111">
        <f>G150</f>
        <v>319000</v>
      </c>
      <c r="J150" s="111"/>
      <c r="K150" s="55"/>
    </row>
    <row r="151" spans="1:11" ht="21" customHeight="1" x14ac:dyDescent="0.15">
      <c r="A151" s="71"/>
      <c r="B151" s="71"/>
      <c r="C151" s="71"/>
      <c r="D151" s="71"/>
      <c r="E151" s="13"/>
      <c r="F151" s="32"/>
      <c r="G151" s="5"/>
      <c r="H151" s="1"/>
      <c r="I151" s="79"/>
      <c r="J151" s="79"/>
      <c r="K151" s="28"/>
    </row>
    <row r="152" spans="1:11" ht="21" customHeight="1" x14ac:dyDescent="0.15">
      <c r="A152" s="2">
        <v>86</v>
      </c>
      <c r="B152" s="2">
        <v>3</v>
      </c>
      <c r="C152" s="2">
        <v>11</v>
      </c>
      <c r="D152" s="2">
        <v>30</v>
      </c>
      <c r="E152" s="1" t="s">
        <v>115</v>
      </c>
      <c r="F152" s="17" t="s">
        <v>319</v>
      </c>
      <c r="G152" s="12" t="s">
        <v>306</v>
      </c>
      <c r="H152" s="3" t="s">
        <v>114</v>
      </c>
      <c r="I152" s="81"/>
      <c r="J152" s="81">
        <v>138500</v>
      </c>
      <c r="K152" s="12" t="s">
        <v>392</v>
      </c>
    </row>
    <row r="153" spans="1:11" ht="21" customHeight="1" x14ac:dyDescent="0.15">
      <c r="A153" s="2">
        <v>104</v>
      </c>
      <c r="B153" s="2">
        <v>3</v>
      </c>
      <c r="C153" s="2">
        <v>12</v>
      </c>
      <c r="D153" s="2">
        <v>21</v>
      </c>
      <c r="E153" s="1" t="s">
        <v>115</v>
      </c>
      <c r="F153" s="17" t="s">
        <v>319</v>
      </c>
      <c r="G153" s="12" t="s">
        <v>306</v>
      </c>
      <c r="H153" s="3" t="s">
        <v>114</v>
      </c>
      <c r="I153" s="24"/>
      <c r="J153" s="24">
        <v>10500</v>
      </c>
      <c r="K153" s="12" t="s">
        <v>390</v>
      </c>
    </row>
    <row r="154" spans="1:11" s="54" customFormat="1" ht="21" customHeight="1" x14ac:dyDescent="0.15">
      <c r="A154" s="112"/>
      <c r="B154" s="112"/>
      <c r="C154" s="112"/>
      <c r="D154" s="112"/>
      <c r="E154" s="57" t="s">
        <v>249</v>
      </c>
      <c r="F154" s="56" t="s">
        <v>319</v>
      </c>
      <c r="G154" s="23">
        <v>149000</v>
      </c>
      <c r="H154" s="23" t="s">
        <v>341</v>
      </c>
      <c r="I154" s="111">
        <f>G154</f>
        <v>149000</v>
      </c>
      <c r="J154" s="111"/>
      <c r="K154" s="55"/>
    </row>
    <row r="155" spans="1:11" ht="21" customHeight="1" x14ac:dyDescent="0.15">
      <c r="A155" s="71"/>
      <c r="B155" s="71"/>
      <c r="C155" s="71"/>
      <c r="D155" s="71"/>
      <c r="E155" s="13"/>
      <c r="F155" s="32"/>
      <c r="G155" s="5"/>
      <c r="H155" s="1"/>
      <c r="I155" s="79"/>
      <c r="J155" s="79"/>
      <c r="K155" s="28"/>
    </row>
    <row r="156" spans="1:11" s="22" customFormat="1" ht="21" customHeight="1" x14ac:dyDescent="0.15">
      <c r="A156" s="2">
        <v>21</v>
      </c>
      <c r="B156" s="2">
        <v>3</v>
      </c>
      <c r="C156" s="2">
        <v>4</v>
      </c>
      <c r="D156" s="2">
        <v>27</v>
      </c>
      <c r="E156" s="12" t="s">
        <v>73</v>
      </c>
      <c r="F156" s="2" t="s">
        <v>320</v>
      </c>
      <c r="G156" s="12" t="s">
        <v>74</v>
      </c>
      <c r="H156" s="12" t="s">
        <v>72</v>
      </c>
      <c r="I156" s="5"/>
      <c r="J156" s="5">
        <v>33400</v>
      </c>
      <c r="K156" s="12"/>
    </row>
    <row r="157" spans="1:11" ht="21" customHeight="1" x14ac:dyDescent="0.15">
      <c r="A157" s="2">
        <v>28</v>
      </c>
      <c r="B157" s="2">
        <v>3</v>
      </c>
      <c r="C157" s="2">
        <v>5</v>
      </c>
      <c r="D157" s="2">
        <v>20</v>
      </c>
      <c r="E157" s="1" t="s">
        <v>100</v>
      </c>
      <c r="F157" s="2" t="s">
        <v>320</v>
      </c>
      <c r="G157" s="12" t="s">
        <v>74</v>
      </c>
      <c r="H157" s="3" t="s">
        <v>10</v>
      </c>
      <c r="I157" s="5"/>
      <c r="J157" s="5">
        <v>23800</v>
      </c>
      <c r="K157" s="12"/>
    </row>
    <row r="158" spans="1:11" ht="21" customHeight="1" x14ac:dyDescent="0.15">
      <c r="A158" s="2">
        <v>29</v>
      </c>
      <c r="B158" s="2">
        <v>3</v>
      </c>
      <c r="C158" s="2">
        <v>5</v>
      </c>
      <c r="D158" s="2">
        <v>21</v>
      </c>
      <c r="E158" s="1" t="s">
        <v>307</v>
      </c>
      <c r="F158" s="2" t="s">
        <v>320</v>
      </c>
      <c r="G158" s="12" t="s">
        <v>74</v>
      </c>
      <c r="H158" s="3" t="s">
        <v>10</v>
      </c>
      <c r="I158" s="5"/>
      <c r="J158" s="5">
        <v>26220</v>
      </c>
      <c r="K158" s="12"/>
    </row>
    <row r="159" spans="1:11" ht="21" customHeight="1" x14ac:dyDescent="0.15">
      <c r="A159" s="2">
        <v>56</v>
      </c>
      <c r="B159" s="2">
        <v>3</v>
      </c>
      <c r="C159" s="2">
        <v>8</v>
      </c>
      <c r="D159" s="2">
        <v>20</v>
      </c>
      <c r="E159" s="1" t="s">
        <v>99</v>
      </c>
      <c r="F159" s="2" t="s">
        <v>320</v>
      </c>
      <c r="G159" s="12" t="s">
        <v>74</v>
      </c>
      <c r="H159" s="3" t="s">
        <v>10</v>
      </c>
      <c r="I159" s="5"/>
      <c r="J159" s="5">
        <v>27400</v>
      </c>
      <c r="K159" s="12"/>
    </row>
    <row r="160" spans="1:11" ht="21" customHeight="1" x14ac:dyDescent="0.15">
      <c r="A160" s="2">
        <v>72</v>
      </c>
      <c r="B160" s="2">
        <v>3</v>
      </c>
      <c r="C160" s="2">
        <v>11</v>
      </c>
      <c r="D160" s="2">
        <v>4</v>
      </c>
      <c r="E160" s="12" t="s">
        <v>381</v>
      </c>
      <c r="F160" s="2" t="s">
        <v>320</v>
      </c>
      <c r="G160" s="12" t="s">
        <v>111</v>
      </c>
      <c r="H160" s="12" t="s">
        <v>112</v>
      </c>
      <c r="I160" s="81"/>
      <c r="J160" s="81">
        <v>33400</v>
      </c>
      <c r="K160" s="12"/>
    </row>
    <row r="161" spans="1:11" ht="21" customHeight="1" x14ac:dyDescent="0.15">
      <c r="A161" s="2">
        <v>81</v>
      </c>
      <c r="B161" s="2">
        <v>3</v>
      </c>
      <c r="C161" s="2">
        <v>11</v>
      </c>
      <c r="D161" s="2">
        <v>19</v>
      </c>
      <c r="E161" s="1" t="s">
        <v>307</v>
      </c>
      <c r="F161" s="2" t="s">
        <v>320</v>
      </c>
      <c r="G161" s="12" t="s">
        <v>74</v>
      </c>
      <c r="H161" s="3" t="s">
        <v>10</v>
      </c>
      <c r="I161" s="81"/>
      <c r="J161" s="81">
        <v>26220</v>
      </c>
      <c r="K161" s="12"/>
    </row>
    <row r="162" spans="1:11" ht="21" customHeight="1" x14ac:dyDescent="0.15">
      <c r="A162" s="2">
        <v>82</v>
      </c>
      <c r="B162" s="2">
        <v>3</v>
      </c>
      <c r="C162" s="2">
        <v>11</v>
      </c>
      <c r="D162" s="2">
        <v>19</v>
      </c>
      <c r="E162" s="1" t="s">
        <v>113</v>
      </c>
      <c r="F162" s="2" t="s">
        <v>320</v>
      </c>
      <c r="G162" s="12" t="s">
        <v>74</v>
      </c>
      <c r="H162" s="3" t="s">
        <v>10</v>
      </c>
      <c r="I162" s="81"/>
      <c r="J162" s="81">
        <v>24500</v>
      </c>
      <c r="K162" s="12"/>
    </row>
    <row r="163" spans="1:11" ht="21" customHeight="1" x14ac:dyDescent="0.15">
      <c r="A163" s="2">
        <v>132</v>
      </c>
      <c r="B163" s="2">
        <v>4</v>
      </c>
      <c r="C163" s="2">
        <v>2</v>
      </c>
      <c r="D163" s="2">
        <v>2</v>
      </c>
      <c r="E163" s="1" t="s">
        <v>119</v>
      </c>
      <c r="F163" s="2" t="s">
        <v>320</v>
      </c>
      <c r="G163" s="12" t="s">
        <v>74</v>
      </c>
      <c r="H163" s="3" t="s">
        <v>114</v>
      </c>
      <c r="I163" s="24"/>
      <c r="J163" s="24">
        <v>336000</v>
      </c>
      <c r="K163" s="27"/>
    </row>
    <row r="164" spans="1:11" ht="21" customHeight="1" x14ac:dyDescent="0.15">
      <c r="A164" s="2">
        <v>141</v>
      </c>
      <c r="B164" s="2">
        <v>4</v>
      </c>
      <c r="C164" s="2">
        <v>2</v>
      </c>
      <c r="D164" s="2">
        <v>18</v>
      </c>
      <c r="E164" s="1" t="s">
        <v>264</v>
      </c>
      <c r="F164" s="2" t="s">
        <v>320</v>
      </c>
      <c r="G164" s="12" t="s">
        <v>74</v>
      </c>
      <c r="H164" s="3" t="s">
        <v>10</v>
      </c>
      <c r="I164" s="81"/>
      <c r="J164" s="81">
        <v>25400</v>
      </c>
      <c r="K164" s="12"/>
    </row>
    <row r="165" spans="1:11" ht="21" customHeight="1" x14ac:dyDescent="0.15">
      <c r="A165" s="2">
        <v>152</v>
      </c>
      <c r="B165" s="2">
        <v>4</v>
      </c>
      <c r="C165" s="2">
        <v>3</v>
      </c>
      <c r="D165" s="2">
        <v>30</v>
      </c>
      <c r="E165" s="1" t="s">
        <v>354</v>
      </c>
      <c r="F165" s="2" t="s">
        <v>320</v>
      </c>
      <c r="G165" s="12" t="s">
        <v>74</v>
      </c>
      <c r="H165" s="3" t="s">
        <v>114</v>
      </c>
      <c r="I165" s="24"/>
      <c r="J165" s="24">
        <v>12600</v>
      </c>
      <c r="K165" s="27"/>
    </row>
    <row r="166" spans="1:11" s="54" customFormat="1" ht="21" customHeight="1" x14ac:dyDescent="0.15">
      <c r="A166" s="112"/>
      <c r="B166" s="112"/>
      <c r="C166" s="112"/>
      <c r="D166" s="112"/>
      <c r="E166" s="57" t="s">
        <v>250</v>
      </c>
      <c r="F166" s="56" t="s">
        <v>320</v>
      </c>
      <c r="G166" s="23">
        <v>568940</v>
      </c>
      <c r="H166" s="23" t="s">
        <v>341</v>
      </c>
      <c r="I166" s="111">
        <f>G166</f>
        <v>568940</v>
      </c>
      <c r="J166" s="111"/>
      <c r="K166" s="55"/>
    </row>
    <row r="167" spans="1:11" ht="21" customHeight="1" x14ac:dyDescent="0.15">
      <c r="A167" s="71"/>
      <c r="B167" s="71"/>
      <c r="C167" s="71"/>
      <c r="D167" s="71"/>
      <c r="E167" s="13"/>
      <c r="F167" s="32"/>
      <c r="G167" s="5"/>
      <c r="H167" s="1"/>
      <c r="I167" s="79"/>
      <c r="J167" s="79"/>
      <c r="K167" s="28"/>
    </row>
    <row r="168" spans="1:11" ht="21" customHeight="1" x14ac:dyDescent="0.15">
      <c r="A168" s="2">
        <v>66</v>
      </c>
      <c r="B168" s="2">
        <v>3</v>
      </c>
      <c r="C168" s="2">
        <v>9</v>
      </c>
      <c r="D168" s="2">
        <v>13</v>
      </c>
      <c r="E168" s="12" t="s">
        <v>329</v>
      </c>
      <c r="F168" s="2" t="s">
        <v>324</v>
      </c>
      <c r="G168" s="12" t="s">
        <v>109</v>
      </c>
      <c r="H168" s="12" t="s">
        <v>12</v>
      </c>
      <c r="I168" s="5"/>
      <c r="J168" s="5">
        <v>9</v>
      </c>
      <c r="K168" s="12"/>
    </row>
    <row r="169" spans="1:11" ht="21" customHeight="1" x14ac:dyDescent="0.15">
      <c r="A169" s="2">
        <v>146</v>
      </c>
      <c r="B169" s="2">
        <v>4</v>
      </c>
      <c r="C169" s="2">
        <v>3</v>
      </c>
      <c r="D169" s="2">
        <v>14</v>
      </c>
      <c r="E169" s="12" t="s">
        <v>329</v>
      </c>
      <c r="F169" s="2" t="s">
        <v>324</v>
      </c>
      <c r="G169" s="12" t="s">
        <v>109</v>
      </c>
      <c r="H169" s="12" t="s">
        <v>12</v>
      </c>
      <c r="I169" s="5"/>
      <c r="J169" s="5">
        <v>11</v>
      </c>
      <c r="K169" s="12"/>
    </row>
    <row r="170" spans="1:11" s="54" customFormat="1" ht="21" customHeight="1" x14ac:dyDescent="0.15">
      <c r="A170" s="112"/>
      <c r="B170" s="112"/>
      <c r="C170" s="112"/>
      <c r="D170" s="112"/>
      <c r="E170" s="57" t="s">
        <v>109</v>
      </c>
      <c r="F170" s="56" t="s">
        <v>324</v>
      </c>
      <c r="G170" s="23">
        <v>20</v>
      </c>
      <c r="H170" s="23" t="s">
        <v>341</v>
      </c>
      <c r="I170" s="111">
        <f>G170</f>
        <v>20</v>
      </c>
      <c r="J170" s="111"/>
      <c r="K170" s="55"/>
    </row>
    <row r="171" spans="1:11" ht="21" customHeight="1" x14ac:dyDescent="0.15">
      <c r="A171" s="71"/>
      <c r="B171" s="71"/>
      <c r="C171" s="71"/>
      <c r="D171" s="71"/>
      <c r="E171" s="13"/>
      <c r="F171" s="32"/>
      <c r="G171" s="5"/>
      <c r="H171" s="1"/>
      <c r="I171" s="79"/>
      <c r="J171" s="79"/>
      <c r="K171" s="28"/>
    </row>
    <row r="172" spans="1:11" ht="21" customHeight="1" x14ac:dyDescent="0.15">
      <c r="A172" s="2">
        <v>1</v>
      </c>
      <c r="B172" s="2">
        <v>3</v>
      </c>
      <c r="C172" s="2">
        <v>4</v>
      </c>
      <c r="D172" s="2">
        <v>1</v>
      </c>
      <c r="E172" s="12" t="s">
        <v>51</v>
      </c>
      <c r="F172" s="2" t="s">
        <v>326</v>
      </c>
      <c r="G172" s="12" t="s">
        <v>260</v>
      </c>
      <c r="H172" s="12" t="s">
        <v>9</v>
      </c>
      <c r="I172" s="24"/>
      <c r="J172" s="24">
        <v>2125348</v>
      </c>
      <c r="K172" s="12"/>
    </row>
    <row r="173" spans="1:11" ht="21" customHeight="1" x14ac:dyDescent="0.15">
      <c r="A173" s="2">
        <v>2</v>
      </c>
      <c r="B173" s="2">
        <v>3</v>
      </c>
      <c r="C173" s="2">
        <v>4</v>
      </c>
      <c r="D173" s="2">
        <v>1</v>
      </c>
      <c r="E173" s="12" t="s">
        <v>52</v>
      </c>
      <c r="F173" s="2" t="s">
        <v>326</v>
      </c>
      <c r="G173" s="12" t="s">
        <v>260</v>
      </c>
      <c r="H173" s="12" t="s">
        <v>18</v>
      </c>
      <c r="I173" s="24"/>
      <c r="J173" s="24">
        <v>530816</v>
      </c>
      <c r="K173" s="12"/>
    </row>
    <row r="174" spans="1:11" s="54" customFormat="1" ht="21" customHeight="1" x14ac:dyDescent="0.15">
      <c r="A174" s="112"/>
      <c r="B174" s="112"/>
      <c r="C174" s="112"/>
      <c r="D174" s="112"/>
      <c r="E174" s="57" t="s">
        <v>315</v>
      </c>
      <c r="F174" s="56" t="s">
        <v>326</v>
      </c>
      <c r="G174" s="23">
        <v>2656164</v>
      </c>
      <c r="H174" s="23" t="s">
        <v>341</v>
      </c>
      <c r="I174" s="111">
        <f>G174</f>
        <v>2656164</v>
      </c>
      <c r="J174" s="111"/>
      <c r="K174" s="55"/>
    </row>
    <row r="175" spans="1:11" ht="21" customHeight="1" x14ac:dyDescent="0.15">
      <c r="E175" s="75"/>
      <c r="F175" s="22"/>
      <c r="G175" s="44"/>
      <c r="H175" s="74"/>
    </row>
    <row r="176" spans="1:11" x14ac:dyDescent="0.15">
      <c r="F176" s="40" t="s">
        <v>343</v>
      </c>
      <c r="G176" s="43">
        <v>4371724</v>
      </c>
      <c r="H176" s="1">
        <f t="shared" ref="H176:H177" si="0">G176</f>
        <v>4371724</v>
      </c>
      <c r="I176" s="25"/>
    </row>
    <row r="177" spans="5:10" x14ac:dyDescent="0.15">
      <c r="F177" s="40" t="s">
        <v>342</v>
      </c>
      <c r="G177" s="43">
        <v>4371724</v>
      </c>
      <c r="H177" s="1">
        <f t="shared" si="0"/>
        <v>4371724</v>
      </c>
      <c r="I177" s="25"/>
    </row>
    <row r="178" spans="5:10" x14ac:dyDescent="0.15">
      <c r="E178" s="42"/>
      <c r="F178" s="41"/>
      <c r="G178" s="41"/>
      <c r="I178" s="25"/>
      <c r="J178" s="25"/>
    </row>
    <row r="179" spans="5:10" x14ac:dyDescent="0.15">
      <c r="E179" s="42"/>
      <c r="F179" s="41"/>
      <c r="G179" s="41"/>
      <c r="I179" s="25"/>
      <c r="J179" s="25"/>
    </row>
    <row r="180" spans="5:10" x14ac:dyDescent="0.15">
      <c r="I180" s="35"/>
    </row>
    <row r="181" spans="5:10" x14ac:dyDescent="0.15">
      <c r="I181" s="35"/>
    </row>
    <row r="182" spans="5:10" x14ac:dyDescent="0.15">
      <c r="I182" s="35"/>
    </row>
    <row r="183" spans="5:10" x14ac:dyDescent="0.15">
      <c r="I183" s="35"/>
    </row>
    <row r="184" spans="5:10" x14ac:dyDescent="0.15">
      <c r="I184" s="35"/>
    </row>
    <row r="185" spans="5:10" x14ac:dyDescent="0.15">
      <c r="I185" s="35"/>
    </row>
    <row r="186" spans="5:10" x14ac:dyDescent="0.15">
      <c r="I186" s="35"/>
    </row>
    <row r="187" spans="5:10" x14ac:dyDescent="0.15">
      <c r="I187" s="35"/>
    </row>
    <row r="188" spans="5:10" x14ac:dyDescent="0.15">
      <c r="I188" s="35"/>
    </row>
    <row r="189" spans="5:10" x14ac:dyDescent="0.15">
      <c r="I189" s="35"/>
    </row>
    <row r="190" spans="5:10" x14ac:dyDescent="0.15">
      <c r="I190" s="35"/>
    </row>
    <row r="191" spans="5:10" x14ac:dyDescent="0.15">
      <c r="I191" s="35"/>
    </row>
    <row r="192" spans="5:10" x14ac:dyDescent="0.15">
      <c r="I192" s="35"/>
    </row>
    <row r="193" spans="9:9" x14ac:dyDescent="0.15">
      <c r="I193" s="35"/>
    </row>
    <row r="194" spans="9:9" x14ac:dyDescent="0.15">
      <c r="I194" s="35"/>
    </row>
    <row r="195" spans="9:9" x14ac:dyDescent="0.15">
      <c r="I195" s="35"/>
    </row>
    <row r="196" spans="9:9" x14ac:dyDescent="0.15">
      <c r="I196" s="35"/>
    </row>
    <row r="197" spans="9:9" x14ac:dyDescent="0.15">
      <c r="I197" s="35"/>
    </row>
    <row r="198" spans="9:9" x14ac:dyDescent="0.15">
      <c r="I198" s="35"/>
    </row>
    <row r="199" spans="9:9" x14ac:dyDescent="0.15">
      <c r="I199" s="35"/>
    </row>
    <row r="200" spans="9:9" x14ac:dyDescent="0.15">
      <c r="I200" s="35"/>
    </row>
    <row r="201" spans="9:9" x14ac:dyDescent="0.15">
      <c r="I201" s="35"/>
    </row>
    <row r="202" spans="9:9" x14ac:dyDescent="0.15">
      <c r="I202" s="35"/>
    </row>
  </sheetData>
  <phoneticPr fontId="2"/>
  <pageMargins left="0.59055118110236227" right="0.39370078740157483" top="0.98425196850393704" bottom="0.59055118110236227" header="0.31496062992125984" footer="0.31496062992125984"/>
  <pageSetup paperSize="9" scale="75" fitToHeight="5" orientation="portrait" r:id="rId1"/>
  <headerFooter>
    <oddHeader>&amp;C&amp;"ＭＳ Ｐゴシック,標準"&amp;8&amp;K000000令和4年4月9日会計監査 &amp;14
令和３年度　駒寄町内会　一般会計　支出明細表　※コード順&amp;11
&amp;R&amp;"ＭＳ Ｐゴシック,標準"&amp;K000000&amp;D &amp;T</oddHeader>
    <oddFooter>&amp;R&amp;"ＭＳ Ｐゴシック,標準"&amp;K000000&amp;P／&amp;N</oddFooter>
    <evenFooter>&amp;C&amp;P</evenFooter>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ワークシート</vt:lpstr>
      </vt:variant>
      <vt:variant>
        <vt:i4>19</vt:i4>
      </vt:variant>
      <vt:variant>
        <vt:lpstr>名前付き一覧</vt:lpstr>
      </vt:variant>
      <vt:variant>
        <vt:i4>15</vt:i4>
      </vt:variant>
    </vt:vector>
  </HeadingPairs>
  <TitlesOfParts>
    <vt:vector size="34" baseType="lpstr">
      <vt:lpstr>伝票サンプル</vt:lpstr>
      <vt:lpstr>会計コード</vt:lpstr>
      <vt:lpstr>★日付順2025.03.31</vt:lpstr>
      <vt:lpstr>R6普通預金2025-0331</vt:lpstr>
      <vt:lpstr>R6桜まつり</vt:lpstr>
      <vt:lpstr>R6ファミリーフェスティバル</vt:lpstr>
      <vt:lpstr>R6芋煮ばばーず精算 </vt:lpstr>
      <vt:lpstr>R6健民ばばーず精算</vt:lpstr>
      <vt:lpstr>【ご参考】R5</vt:lpstr>
      <vt:lpstr>通帳2024.03.31</vt:lpstr>
      <vt:lpstr>【ご参考】R4</vt:lpstr>
      <vt:lpstr>レポート</vt:lpstr>
      <vt:lpstr>レポート (コード順)</vt:lpstr>
      <vt:lpstr>通帳2023.03.31</vt:lpstr>
      <vt:lpstr>R4ファミフェス</vt:lpstr>
      <vt:lpstr>R4決算書</vt:lpstr>
      <vt:lpstr>R4コミュニティ活動</vt:lpstr>
      <vt:lpstr>【ご参考】R3年度</vt:lpstr>
      <vt:lpstr>コード順</vt:lpstr>
      <vt:lpstr>【ご参考】R3年度!Print_Area</vt:lpstr>
      <vt:lpstr>【ご参考】R4!Print_Area</vt:lpstr>
      <vt:lpstr>【ご参考】R5!Print_Area</vt:lpstr>
      <vt:lpstr>★日付順2025.03.31!Print_Area</vt:lpstr>
      <vt:lpstr>'R6ファミリーフェスティバル'!Print_Area</vt:lpstr>
      <vt:lpstr>'R6芋煮ばばーず精算 '!Print_Area</vt:lpstr>
      <vt:lpstr>'R6健民ばばーず精算'!Print_Area</vt:lpstr>
      <vt:lpstr>'R6普通預金2025-0331'!Print_Area</vt:lpstr>
      <vt:lpstr>コード順!Print_Area</vt:lpstr>
      <vt:lpstr>レポート!Print_Area</vt:lpstr>
      <vt:lpstr>'レポート (コード順)'!Print_Area</vt:lpstr>
      <vt:lpstr>【ご参考】R3年度!Print_Titles</vt:lpstr>
      <vt:lpstr>【ご参考】R4!Print_Titles</vt:lpstr>
      <vt:lpstr>★日付順2025.03.31!Print_Titles</vt:lpstr>
      <vt:lpstr>コード順!Print_Titles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kazuhisa</dc:creator>
  <cp:lastModifiedBy>岳 橋本</cp:lastModifiedBy>
  <cp:lastPrinted>2025-04-07T20:44:20Z</cp:lastPrinted>
  <dcterms:created xsi:type="dcterms:W3CDTF">2010-04-25T06:47:50Z</dcterms:created>
  <dcterms:modified xsi:type="dcterms:W3CDTF">2025-04-07T20:47:21Z</dcterms:modified>
</cp:coreProperties>
</file>